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kaush\Downloads\"/>
    </mc:Choice>
  </mc:AlternateContent>
  <xr:revisionPtr revIDLastSave="0" documentId="8_{D7ADFE35-4668-4417-9E57-AC4CC789B2C9}" xr6:coauthVersionLast="47" xr6:coauthVersionMax="47" xr10:uidLastSave="{00000000-0000-0000-0000-000000000000}"/>
  <bookViews>
    <workbookView xWindow="-108" yWindow="-108" windowWidth="23256" windowHeight="13176" xr2:uid="{21531B42-AF70-4A13-9DE8-D977950A6269}"/>
  </bookViews>
  <sheets>
    <sheet name="Story Boarding medical conditio" sheetId="7" r:id="rId1"/>
    <sheet name="Healthcare_Data_v1 (4)" sheetId="5" r:id="rId2"/>
    <sheet name="Blood Type Distribution" sheetId="4" r:id="rId3"/>
    <sheet name="Gender Distribution" sheetId="3" r:id="rId4"/>
    <sheet name="Age group distribution" sheetId="2" r:id="rId5"/>
  </sheets>
  <definedNames>
    <definedName name="_xlcn.WorksheetConnection_healthcare.xlsxHealthcare_Data_v1__4" hidden="1">Healthcare_Data_v1__4[]</definedName>
    <definedName name="ExternalData_1" localSheetId="4" hidden="1">'Age group distribution'!$A$1:$C$25</definedName>
    <definedName name="ExternalData_2" localSheetId="3" hidden="1">'Gender Distribution'!$A$1:$C$13</definedName>
    <definedName name="ExternalData_3" localSheetId="2" hidden="1">'Blood Type Distribution'!$A$1:$B$12</definedName>
    <definedName name="ExternalData_4" localSheetId="1" hidden="1">'Healthcare_Data_v1 (4)'!$A$1:$Q$10001</definedName>
    <definedName name="Slicer_Medical_Condition">#N/A</definedName>
  </definedNames>
  <calcPr calcId="191029"/>
  <pivotCaches>
    <pivotCache cacheId="7" r:id="rId6"/>
    <pivotCache cacheId="8" r:id="rId7"/>
    <pivotCache cacheId="9" r:id="rId8"/>
    <pivotCache cacheId="10" r:id="rId9"/>
    <pivotCache cacheId="11" r:id="rId10"/>
  </pivotCaches>
  <extLst>
    <ext xmlns:x14="http://schemas.microsoft.com/office/spreadsheetml/2009/9/main" uri="{876F7934-8845-4945-9796-88D515C7AA90}">
      <x14:pivotCaches>
        <pivotCache cacheId="12"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ealthcare_Data_v1__4" name="Healthcare_Data_v1__4" connection="WorksheetConnection_health care.xlsx!Healthcare_Data_v1__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5" l="1"/>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R5001" i="5"/>
  <c r="R5002" i="5"/>
  <c r="R5003" i="5"/>
  <c r="R5004" i="5"/>
  <c r="R5005" i="5"/>
  <c r="R5006" i="5"/>
  <c r="R5007" i="5"/>
  <c r="R5008" i="5"/>
  <c r="R5009" i="5"/>
  <c r="R5010" i="5"/>
  <c r="R5011" i="5"/>
  <c r="R5012" i="5"/>
  <c r="R5013" i="5"/>
  <c r="R5014" i="5"/>
  <c r="R5015" i="5"/>
  <c r="R5016" i="5"/>
  <c r="R5017" i="5"/>
  <c r="R5018" i="5"/>
  <c r="R5019" i="5"/>
  <c r="R5020" i="5"/>
  <c r="R5021" i="5"/>
  <c r="R5022" i="5"/>
  <c r="R5023" i="5"/>
  <c r="R5024" i="5"/>
  <c r="R5025" i="5"/>
  <c r="R5026" i="5"/>
  <c r="R5027" i="5"/>
  <c r="R5028" i="5"/>
  <c r="R5029" i="5"/>
  <c r="R5030" i="5"/>
  <c r="R5031" i="5"/>
  <c r="R5032" i="5"/>
  <c r="R5033" i="5"/>
  <c r="R5034" i="5"/>
  <c r="R5035" i="5"/>
  <c r="R5036" i="5"/>
  <c r="R5037" i="5"/>
  <c r="R5038" i="5"/>
  <c r="R5039" i="5"/>
  <c r="R5040" i="5"/>
  <c r="R5041" i="5"/>
  <c r="R5042" i="5"/>
  <c r="R5043" i="5"/>
  <c r="R5044" i="5"/>
  <c r="R5045" i="5"/>
  <c r="R5046" i="5"/>
  <c r="R5047" i="5"/>
  <c r="R5048" i="5"/>
  <c r="R5049" i="5"/>
  <c r="R5050" i="5"/>
  <c r="R5051" i="5"/>
  <c r="R5052" i="5"/>
  <c r="R5053" i="5"/>
  <c r="R5054" i="5"/>
  <c r="R5055" i="5"/>
  <c r="R5056" i="5"/>
  <c r="R5057" i="5"/>
  <c r="R5058" i="5"/>
  <c r="R5059" i="5"/>
  <c r="R5060" i="5"/>
  <c r="R5061" i="5"/>
  <c r="R5062" i="5"/>
  <c r="R5063" i="5"/>
  <c r="R5064" i="5"/>
  <c r="R5065" i="5"/>
  <c r="R5066" i="5"/>
  <c r="R5067" i="5"/>
  <c r="R5068" i="5"/>
  <c r="R5069" i="5"/>
  <c r="R5070" i="5"/>
  <c r="R5071" i="5"/>
  <c r="R5072" i="5"/>
  <c r="R5073" i="5"/>
  <c r="R5074" i="5"/>
  <c r="R5075" i="5"/>
  <c r="R5076" i="5"/>
  <c r="R5077" i="5"/>
  <c r="R5078" i="5"/>
  <c r="R5079" i="5"/>
  <c r="R5080" i="5"/>
  <c r="R5081" i="5"/>
  <c r="R5082" i="5"/>
  <c r="R5083" i="5"/>
  <c r="R5084" i="5"/>
  <c r="R5085" i="5"/>
  <c r="R5086" i="5"/>
  <c r="R5087" i="5"/>
  <c r="R5088" i="5"/>
  <c r="R5089" i="5"/>
  <c r="R5090" i="5"/>
  <c r="R5091" i="5"/>
  <c r="R5092" i="5"/>
  <c r="R5093" i="5"/>
  <c r="R5094" i="5"/>
  <c r="R5095" i="5"/>
  <c r="R5096" i="5"/>
  <c r="R5097" i="5"/>
  <c r="R5098" i="5"/>
  <c r="R5099" i="5"/>
  <c r="R5100" i="5"/>
  <c r="R5101" i="5"/>
  <c r="R5102" i="5"/>
  <c r="R5103" i="5"/>
  <c r="R5104" i="5"/>
  <c r="R5105" i="5"/>
  <c r="R5106" i="5"/>
  <c r="R5107" i="5"/>
  <c r="R5108" i="5"/>
  <c r="R5109" i="5"/>
  <c r="R5110" i="5"/>
  <c r="R5111" i="5"/>
  <c r="R5112" i="5"/>
  <c r="R5113" i="5"/>
  <c r="R5114" i="5"/>
  <c r="R5115" i="5"/>
  <c r="R5116" i="5"/>
  <c r="R5117" i="5"/>
  <c r="R5118" i="5"/>
  <c r="R5119" i="5"/>
  <c r="R5120" i="5"/>
  <c r="R5121" i="5"/>
  <c r="R5122" i="5"/>
  <c r="R5123" i="5"/>
  <c r="R5124" i="5"/>
  <c r="R5125" i="5"/>
  <c r="R5126" i="5"/>
  <c r="R5127" i="5"/>
  <c r="R5128" i="5"/>
  <c r="R5129" i="5"/>
  <c r="R5130" i="5"/>
  <c r="R5131" i="5"/>
  <c r="R5132" i="5"/>
  <c r="R5133" i="5"/>
  <c r="R5134" i="5"/>
  <c r="R5135" i="5"/>
  <c r="R5136" i="5"/>
  <c r="R5137" i="5"/>
  <c r="R5138" i="5"/>
  <c r="R5139" i="5"/>
  <c r="R5140" i="5"/>
  <c r="R5141" i="5"/>
  <c r="R5142" i="5"/>
  <c r="R5143" i="5"/>
  <c r="R5144" i="5"/>
  <c r="R5145" i="5"/>
  <c r="R5146" i="5"/>
  <c r="R5147" i="5"/>
  <c r="R5148" i="5"/>
  <c r="R5149" i="5"/>
  <c r="R5150" i="5"/>
  <c r="R5151" i="5"/>
  <c r="R5152" i="5"/>
  <c r="R5153" i="5"/>
  <c r="R5154" i="5"/>
  <c r="R5155" i="5"/>
  <c r="R5156" i="5"/>
  <c r="R5157" i="5"/>
  <c r="R5158" i="5"/>
  <c r="R5159" i="5"/>
  <c r="R5160" i="5"/>
  <c r="R5161" i="5"/>
  <c r="R5162" i="5"/>
  <c r="R5163" i="5"/>
  <c r="R5164" i="5"/>
  <c r="R5165" i="5"/>
  <c r="R5166" i="5"/>
  <c r="R5167" i="5"/>
  <c r="R5168" i="5"/>
  <c r="R5169" i="5"/>
  <c r="R5170" i="5"/>
  <c r="R5171" i="5"/>
  <c r="R5172" i="5"/>
  <c r="R5173" i="5"/>
  <c r="R5174" i="5"/>
  <c r="R5175" i="5"/>
  <c r="R5176" i="5"/>
  <c r="R5177" i="5"/>
  <c r="R5178" i="5"/>
  <c r="R5179" i="5"/>
  <c r="R5180" i="5"/>
  <c r="R5181" i="5"/>
  <c r="R5182" i="5"/>
  <c r="R5183" i="5"/>
  <c r="R5184" i="5"/>
  <c r="R5185" i="5"/>
  <c r="R5186" i="5"/>
  <c r="R5187" i="5"/>
  <c r="R5188" i="5"/>
  <c r="R5189" i="5"/>
  <c r="R5190" i="5"/>
  <c r="R5191" i="5"/>
  <c r="R5192" i="5"/>
  <c r="R5193" i="5"/>
  <c r="R5194" i="5"/>
  <c r="R5195" i="5"/>
  <c r="R5196" i="5"/>
  <c r="R5197" i="5"/>
  <c r="R5198" i="5"/>
  <c r="R5199" i="5"/>
  <c r="R5200" i="5"/>
  <c r="R5201" i="5"/>
  <c r="R5202" i="5"/>
  <c r="R5203" i="5"/>
  <c r="R5204" i="5"/>
  <c r="R5205" i="5"/>
  <c r="R5206" i="5"/>
  <c r="R5207" i="5"/>
  <c r="R5208" i="5"/>
  <c r="R5209" i="5"/>
  <c r="R5210" i="5"/>
  <c r="R5211" i="5"/>
  <c r="R5212" i="5"/>
  <c r="R5213" i="5"/>
  <c r="R5214" i="5"/>
  <c r="R5215" i="5"/>
  <c r="R5216" i="5"/>
  <c r="R5217" i="5"/>
  <c r="R5218" i="5"/>
  <c r="R5219" i="5"/>
  <c r="R5220" i="5"/>
  <c r="R5221" i="5"/>
  <c r="R5222" i="5"/>
  <c r="R5223" i="5"/>
  <c r="R5224" i="5"/>
  <c r="R5225" i="5"/>
  <c r="R5226" i="5"/>
  <c r="R5227" i="5"/>
  <c r="R5228" i="5"/>
  <c r="R5229" i="5"/>
  <c r="R5230" i="5"/>
  <c r="R5231" i="5"/>
  <c r="R5232" i="5"/>
  <c r="R5233" i="5"/>
  <c r="R5234" i="5"/>
  <c r="R5235" i="5"/>
  <c r="R5236" i="5"/>
  <c r="R5237" i="5"/>
  <c r="R5238" i="5"/>
  <c r="R5239" i="5"/>
  <c r="R5240" i="5"/>
  <c r="R5241" i="5"/>
  <c r="R5242" i="5"/>
  <c r="R5243" i="5"/>
  <c r="R5244" i="5"/>
  <c r="R5245" i="5"/>
  <c r="R5246" i="5"/>
  <c r="R5247" i="5"/>
  <c r="R5248" i="5"/>
  <c r="R5249" i="5"/>
  <c r="R5250" i="5"/>
  <c r="R5251" i="5"/>
  <c r="R5252" i="5"/>
  <c r="R5253" i="5"/>
  <c r="R5254" i="5"/>
  <c r="R5255" i="5"/>
  <c r="R5256" i="5"/>
  <c r="R5257" i="5"/>
  <c r="R5258" i="5"/>
  <c r="R5259" i="5"/>
  <c r="R5260" i="5"/>
  <c r="R5261" i="5"/>
  <c r="R5262" i="5"/>
  <c r="R5263" i="5"/>
  <c r="R5264" i="5"/>
  <c r="R5265" i="5"/>
  <c r="R5266" i="5"/>
  <c r="R5267" i="5"/>
  <c r="R5268" i="5"/>
  <c r="R5269" i="5"/>
  <c r="R5270" i="5"/>
  <c r="R5271" i="5"/>
  <c r="R5272" i="5"/>
  <c r="R5273" i="5"/>
  <c r="R5274" i="5"/>
  <c r="R5275" i="5"/>
  <c r="R5276" i="5"/>
  <c r="R5277" i="5"/>
  <c r="R5278" i="5"/>
  <c r="R5279" i="5"/>
  <c r="R5280" i="5"/>
  <c r="R5281" i="5"/>
  <c r="R5282" i="5"/>
  <c r="R5283" i="5"/>
  <c r="R5284" i="5"/>
  <c r="R5285" i="5"/>
  <c r="R5286" i="5"/>
  <c r="R5287" i="5"/>
  <c r="R5288" i="5"/>
  <c r="R5289" i="5"/>
  <c r="R5290" i="5"/>
  <c r="R5291" i="5"/>
  <c r="R5292" i="5"/>
  <c r="R5293" i="5"/>
  <c r="R5294" i="5"/>
  <c r="R5295" i="5"/>
  <c r="R5296" i="5"/>
  <c r="R5297" i="5"/>
  <c r="R5298" i="5"/>
  <c r="R5299" i="5"/>
  <c r="R5300" i="5"/>
  <c r="R5301" i="5"/>
  <c r="R5302" i="5"/>
  <c r="R5303" i="5"/>
  <c r="R5304" i="5"/>
  <c r="R5305" i="5"/>
  <c r="R5306" i="5"/>
  <c r="R5307" i="5"/>
  <c r="R5308" i="5"/>
  <c r="R5309" i="5"/>
  <c r="R5310" i="5"/>
  <c r="R5311" i="5"/>
  <c r="R5312" i="5"/>
  <c r="R5313" i="5"/>
  <c r="R5314" i="5"/>
  <c r="R5315" i="5"/>
  <c r="R5316" i="5"/>
  <c r="R5317" i="5"/>
  <c r="R5318" i="5"/>
  <c r="R5319" i="5"/>
  <c r="R5320" i="5"/>
  <c r="R5321" i="5"/>
  <c r="R5322" i="5"/>
  <c r="R5323" i="5"/>
  <c r="R5324" i="5"/>
  <c r="R5325" i="5"/>
  <c r="R5326" i="5"/>
  <c r="R5327" i="5"/>
  <c r="R5328" i="5"/>
  <c r="R5329" i="5"/>
  <c r="R5330" i="5"/>
  <c r="R5331" i="5"/>
  <c r="R5332" i="5"/>
  <c r="R5333" i="5"/>
  <c r="R5334" i="5"/>
  <c r="R5335" i="5"/>
  <c r="R5336" i="5"/>
  <c r="R5337" i="5"/>
  <c r="R5338" i="5"/>
  <c r="R5339" i="5"/>
  <c r="R5340" i="5"/>
  <c r="R5341" i="5"/>
  <c r="R5342" i="5"/>
  <c r="R5343" i="5"/>
  <c r="R5344" i="5"/>
  <c r="R5345" i="5"/>
  <c r="R5346" i="5"/>
  <c r="R5347" i="5"/>
  <c r="R5348" i="5"/>
  <c r="R5349" i="5"/>
  <c r="R5350" i="5"/>
  <c r="R5351" i="5"/>
  <c r="R5352" i="5"/>
  <c r="R5353" i="5"/>
  <c r="R5354" i="5"/>
  <c r="R5355" i="5"/>
  <c r="R5356" i="5"/>
  <c r="R5357" i="5"/>
  <c r="R5358" i="5"/>
  <c r="R5359" i="5"/>
  <c r="R5360" i="5"/>
  <c r="R5361" i="5"/>
  <c r="R5362" i="5"/>
  <c r="R5363" i="5"/>
  <c r="R5364" i="5"/>
  <c r="R5365" i="5"/>
  <c r="R5366" i="5"/>
  <c r="R5367" i="5"/>
  <c r="R5368" i="5"/>
  <c r="R5369" i="5"/>
  <c r="R5370" i="5"/>
  <c r="R5371" i="5"/>
  <c r="R5372" i="5"/>
  <c r="R5373" i="5"/>
  <c r="R5374" i="5"/>
  <c r="R5375" i="5"/>
  <c r="R5376" i="5"/>
  <c r="R5377" i="5"/>
  <c r="R5378" i="5"/>
  <c r="R5379" i="5"/>
  <c r="R5380" i="5"/>
  <c r="R5381" i="5"/>
  <c r="R5382" i="5"/>
  <c r="R5383" i="5"/>
  <c r="R5384" i="5"/>
  <c r="R5385" i="5"/>
  <c r="R5386" i="5"/>
  <c r="R5387" i="5"/>
  <c r="R5388" i="5"/>
  <c r="R5389" i="5"/>
  <c r="R5390" i="5"/>
  <c r="R5391" i="5"/>
  <c r="R5392" i="5"/>
  <c r="R5393" i="5"/>
  <c r="R5394" i="5"/>
  <c r="R5395" i="5"/>
  <c r="R5396" i="5"/>
  <c r="R5397" i="5"/>
  <c r="R5398" i="5"/>
  <c r="R5399" i="5"/>
  <c r="R5400" i="5"/>
  <c r="R5401" i="5"/>
  <c r="R5402" i="5"/>
  <c r="R5403" i="5"/>
  <c r="R5404" i="5"/>
  <c r="R5405" i="5"/>
  <c r="R5406" i="5"/>
  <c r="R5407" i="5"/>
  <c r="R5408" i="5"/>
  <c r="R5409" i="5"/>
  <c r="R5410" i="5"/>
  <c r="R5411" i="5"/>
  <c r="R5412" i="5"/>
  <c r="R5413" i="5"/>
  <c r="R5414" i="5"/>
  <c r="R5415" i="5"/>
  <c r="R5416" i="5"/>
  <c r="R5417" i="5"/>
  <c r="R5418" i="5"/>
  <c r="R5419" i="5"/>
  <c r="R5420" i="5"/>
  <c r="R5421" i="5"/>
  <c r="R5422" i="5"/>
  <c r="R5423" i="5"/>
  <c r="R5424" i="5"/>
  <c r="R5425" i="5"/>
  <c r="R5426" i="5"/>
  <c r="R5427" i="5"/>
  <c r="R5428" i="5"/>
  <c r="R5429" i="5"/>
  <c r="R5430" i="5"/>
  <c r="R5431" i="5"/>
  <c r="R5432" i="5"/>
  <c r="R5433" i="5"/>
  <c r="R5434" i="5"/>
  <c r="R5435" i="5"/>
  <c r="R5436" i="5"/>
  <c r="R5437" i="5"/>
  <c r="R5438" i="5"/>
  <c r="R5439" i="5"/>
  <c r="R5440" i="5"/>
  <c r="R5441" i="5"/>
  <c r="R5442" i="5"/>
  <c r="R5443" i="5"/>
  <c r="R5444" i="5"/>
  <c r="R5445" i="5"/>
  <c r="R5446" i="5"/>
  <c r="R5447" i="5"/>
  <c r="R5448" i="5"/>
  <c r="R5449" i="5"/>
  <c r="R5450" i="5"/>
  <c r="R5451" i="5"/>
  <c r="R5452" i="5"/>
  <c r="R5453" i="5"/>
  <c r="R5454" i="5"/>
  <c r="R5455" i="5"/>
  <c r="R5456" i="5"/>
  <c r="R5457" i="5"/>
  <c r="R5458" i="5"/>
  <c r="R5459" i="5"/>
  <c r="R5460" i="5"/>
  <c r="R5461" i="5"/>
  <c r="R5462" i="5"/>
  <c r="R5463" i="5"/>
  <c r="R5464" i="5"/>
  <c r="R5465" i="5"/>
  <c r="R5466" i="5"/>
  <c r="R5467" i="5"/>
  <c r="R5468" i="5"/>
  <c r="R5469" i="5"/>
  <c r="R5470" i="5"/>
  <c r="R5471" i="5"/>
  <c r="R5472" i="5"/>
  <c r="R5473" i="5"/>
  <c r="R5474" i="5"/>
  <c r="R5475" i="5"/>
  <c r="R5476" i="5"/>
  <c r="R5477" i="5"/>
  <c r="R5478" i="5"/>
  <c r="R5479" i="5"/>
  <c r="R5480" i="5"/>
  <c r="R5481" i="5"/>
  <c r="R5482" i="5"/>
  <c r="R5483" i="5"/>
  <c r="R5484" i="5"/>
  <c r="R5485" i="5"/>
  <c r="R5486" i="5"/>
  <c r="R5487" i="5"/>
  <c r="R5488" i="5"/>
  <c r="R5489" i="5"/>
  <c r="R5490" i="5"/>
  <c r="R5491" i="5"/>
  <c r="R5492" i="5"/>
  <c r="R5493" i="5"/>
  <c r="R5494" i="5"/>
  <c r="R5495" i="5"/>
  <c r="R5496" i="5"/>
  <c r="R5497" i="5"/>
  <c r="R5498" i="5"/>
  <c r="R5499" i="5"/>
  <c r="R5500" i="5"/>
  <c r="R5501" i="5"/>
  <c r="R5502" i="5"/>
  <c r="R5503" i="5"/>
  <c r="R5504" i="5"/>
  <c r="R5505" i="5"/>
  <c r="R5506" i="5"/>
  <c r="R5507" i="5"/>
  <c r="R5508" i="5"/>
  <c r="R5509" i="5"/>
  <c r="R5510" i="5"/>
  <c r="R5511" i="5"/>
  <c r="R5512" i="5"/>
  <c r="R5513" i="5"/>
  <c r="R5514" i="5"/>
  <c r="R5515" i="5"/>
  <c r="R5516" i="5"/>
  <c r="R5517" i="5"/>
  <c r="R5518" i="5"/>
  <c r="R5519" i="5"/>
  <c r="R5520" i="5"/>
  <c r="R5521" i="5"/>
  <c r="R5522" i="5"/>
  <c r="R5523" i="5"/>
  <c r="R5524" i="5"/>
  <c r="R5525" i="5"/>
  <c r="R5526" i="5"/>
  <c r="R5527" i="5"/>
  <c r="R5528" i="5"/>
  <c r="R5529" i="5"/>
  <c r="R5530" i="5"/>
  <c r="R5531" i="5"/>
  <c r="R5532" i="5"/>
  <c r="R5533" i="5"/>
  <c r="R5534" i="5"/>
  <c r="R5535" i="5"/>
  <c r="R5536" i="5"/>
  <c r="R5537" i="5"/>
  <c r="R5538" i="5"/>
  <c r="R5539" i="5"/>
  <c r="R5540" i="5"/>
  <c r="R5541" i="5"/>
  <c r="R5542" i="5"/>
  <c r="R5543" i="5"/>
  <c r="R5544" i="5"/>
  <c r="R5545" i="5"/>
  <c r="R5546" i="5"/>
  <c r="R5547" i="5"/>
  <c r="R5548" i="5"/>
  <c r="R5549" i="5"/>
  <c r="R5550" i="5"/>
  <c r="R5551" i="5"/>
  <c r="R5552" i="5"/>
  <c r="R5553" i="5"/>
  <c r="R5554" i="5"/>
  <c r="R5555" i="5"/>
  <c r="R5556" i="5"/>
  <c r="R5557" i="5"/>
  <c r="R5558" i="5"/>
  <c r="R5559" i="5"/>
  <c r="R5560" i="5"/>
  <c r="R5561" i="5"/>
  <c r="R5562" i="5"/>
  <c r="R5563" i="5"/>
  <c r="R5564" i="5"/>
  <c r="R5565" i="5"/>
  <c r="R5566" i="5"/>
  <c r="R5567" i="5"/>
  <c r="R5568" i="5"/>
  <c r="R5569" i="5"/>
  <c r="R5570" i="5"/>
  <c r="R5571" i="5"/>
  <c r="R5572" i="5"/>
  <c r="R5573" i="5"/>
  <c r="R5574" i="5"/>
  <c r="R5575" i="5"/>
  <c r="R5576" i="5"/>
  <c r="R5577" i="5"/>
  <c r="R5578" i="5"/>
  <c r="R5579" i="5"/>
  <c r="R5580" i="5"/>
  <c r="R5581" i="5"/>
  <c r="R5582" i="5"/>
  <c r="R5583" i="5"/>
  <c r="R5584" i="5"/>
  <c r="R5585" i="5"/>
  <c r="R5586" i="5"/>
  <c r="R5587" i="5"/>
  <c r="R5588" i="5"/>
  <c r="R5589" i="5"/>
  <c r="R5590" i="5"/>
  <c r="R5591" i="5"/>
  <c r="R5592" i="5"/>
  <c r="R5593" i="5"/>
  <c r="R5594" i="5"/>
  <c r="R5595" i="5"/>
  <c r="R5596" i="5"/>
  <c r="R5597" i="5"/>
  <c r="R5598" i="5"/>
  <c r="R5599" i="5"/>
  <c r="R5600" i="5"/>
  <c r="R5601" i="5"/>
  <c r="R5602" i="5"/>
  <c r="R5603" i="5"/>
  <c r="R5604" i="5"/>
  <c r="R5605" i="5"/>
  <c r="R5606" i="5"/>
  <c r="R5607" i="5"/>
  <c r="R5608" i="5"/>
  <c r="R5609" i="5"/>
  <c r="R5610" i="5"/>
  <c r="R5611" i="5"/>
  <c r="R5612" i="5"/>
  <c r="R5613" i="5"/>
  <c r="R5614" i="5"/>
  <c r="R5615" i="5"/>
  <c r="R5616" i="5"/>
  <c r="R5617" i="5"/>
  <c r="R5618" i="5"/>
  <c r="R5619" i="5"/>
  <c r="R5620" i="5"/>
  <c r="R5621" i="5"/>
  <c r="R5622" i="5"/>
  <c r="R5623" i="5"/>
  <c r="R5624" i="5"/>
  <c r="R5625" i="5"/>
  <c r="R5626" i="5"/>
  <c r="R5627" i="5"/>
  <c r="R5628" i="5"/>
  <c r="R5629" i="5"/>
  <c r="R5630" i="5"/>
  <c r="R5631" i="5"/>
  <c r="R5632" i="5"/>
  <c r="R5633" i="5"/>
  <c r="R5634" i="5"/>
  <c r="R5635" i="5"/>
  <c r="R5636" i="5"/>
  <c r="R5637" i="5"/>
  <c r="R5638" i="5"/>
  <c r="R5639" i="5"/>
  <c r="R5640" i="5"/>
  <c r="R5641" i="5"/>
  <c r="R5642" i="5"/>
  <c r="R5643" i="5"/>
  <c r="R5644" i="5"/>
  <c r="R5645" i="5"/>
  <c r="R5646" i="5"/>
  <c r="R5647" i="5"/>
  <c r="R5648" i="5"/>
  <c r="R5649" i="5"/>
  <c r="R5650" i="5"/>
  <c r="R5651" i="5"/>
  <c r="R5652" i="5"/>
  <c r="R5653" i="5"/>
  <c r="R5654" i="5"/>
  <c r="R5655" i="5"/>
  <c r="R5656" i="5"/>
  <c r="R5657" i="5"/>
  <c r="R5658" i="5"/>
  <c r="R5659" i="5"/>
  <c r="R5660" i="5"/>
  <c r="R5661" i="5"/>
  <c r="R5662" i="5"/>
  <c r="R5663" i="5"/>
  <c r="R5664" i="5"/>
  <c r="R5665" i="5"/>
  <c r="R5666" i="5"/>
  <c r="R5667" i="5"/>
  <c r="R5668" i="5"/>
  <c r="R5669" i="5"/>
  <c r="R5670" i="5"/>
  <c r="R5671" i="5"/>
  <c r="R5672" i="5"/>
  <c r="R5673" i="5"/>
  <c r="R5674" i="5"/>
  <c r="R5675" i="5"/>
  <c r="R5676" i="5"/>
  <c r="R5677" i="5"/>
  <c r="R5678" i="5"/>
  <c r="R5679" i="5"/>
  <c r="R5680" i="5"/>
  <c r="R5681" i="5"/>
  <c r="R5682" i="5"/>
  <c r="R5683" i="5"/>
  <c r="R5684" i="5"/>
  <c r="R5685" i="5"/>
  <c r="R5686" i="5"/>
  <c r="R5687" i="5"/>
  <c r="R5688" i="5"/>
  <c r="R5689" i="5"/>
  <c r="R5690" i="5"/>
  <c r="R5691" i="5"/>
  <c r="R5692" i="5"/>
  <c r="R5693" i="5"/>
  <c r="R5694" i="5"/>
  <c r="R5695" i="5"/>
  <c r="R5696" i="5"/>
  <c r="R5697" i="5"/>
  <c r="R5698" i="5"/>
  <c r="R5699" i="5"/>
  <c r="R5700" i="5"/>
  <c r="R5701" i="5"/>
  <c r="R5702" i="5"/>
  <c r="R5703" i="5"/>
  <c r="R5704" i="5"/>
  <c r="R5705" i="5"/>
  <c r="R5706" i="5"/>
  <c r="R5707" i="5"/>
  <c r="R5708" i="5"/>
  <c r="R5709" i="5"/>
  <c r="R5710" i="5"/>
  <c r="R5711" i="5"/>
  <c r="R5712" i="5"/>
  <c r="R5713" i="5"/>
  <c r="R5714" i="5"/>
  <c r="R5715" i="5"/>
  <c r="R5716" i="5"/>
  <c r="R5717" i="5"/>
  <c r="R5718" i="5"/>
  <c r="R5719" i="5"/>
  <c r="R5720" i="5"/>
  <c r="R5721" i="5"/>
  <c r="R5722" i="5"/>
  <c r="R5723" i="5"/>
  <c r="R5724" i="5"/>
  <c r="R5725" i="5"/>
  <c r="R5726" i="5"/>
  <c r="R5727" i="5"/>
  <c r="R5728" i="5"/>
  <c r="R5729" i="5"/>
  <c r="R5730" i="5"/>
  <c r="R5731" i="5"/>
  <c r="R5732" i="5"/>
  <c r="R5733" i="5"/>
  <c r="R5734" i="5"/>
  <c r="R5735" i="5"/>
  <c r="R5736" i="5"/>
  <c r="R5737" i="5"/>
  <c r="R5738" i="5"/>
  <c r="R5739" i="5"/>
  <c r="R5740" i="5"/>
  <c r="R5741" i="5"/>
  <c r="R5742" i="5"/>
  <c r="R5743" i="5"/>
  <c r="R5744" i="5"/>
  <c r="R5745" i="5"/>
  <c r="R5746" i="5"/>
  <c r="R5747" i="5"/>
  <c r="R5748" i="5"/>
  <c r="R5749" i="5"/>
  <c r="R5750" i="5"/>
  <c r="R5751" i="5"/>
  <c r="R5752" i="5"/>
  <c r="R5753" i="5"/>
  <c r="R5754" i="5"/>
  <c r="R5755" i="5"/>
  <c r="R5756" i="5"/>
  <c r="R5757" i="5"/>
  <c r="R5758" i="5"/>
  <c r="R5759" i="5"/>
  <c r="R5760" i="5"/>
  <c r="R5761" i="5"/>
  <c r="R5762" i="5"/>
  <c r="R5763" i="5"/>
  <c r="R5764" i="5"/>
  <c r="R5765" i="5"/>
  <c r="R5766" i="5"/>
  <c r="R5767" i="5"/>
  <c r="R5768" i="5"/>
  <c r="R5769" i="5"/>
  <c r="R5770" i="5"/>
  <c r="R5771" i="5"/>
  <c r="R5772" i="5"/>
  <c r="R5773" i="5"/>
  <c r="R5774" i="5"/>
  <c r="R5775" i="5"/>
  <c r="R5776" i="5"/>
  <c r="R5777" i="5"/>
  <c r="R5778" i="5"/>
  <c r="R5779" i="5"/>
  <c r="R5780" i="5"/>
  <c r="R5781" i="5"/>
  <c r="R5782" i="5"/>
  <c r="R5783" i="5"/>
  <c r="R5784" i="5"/>
  <c r="R5785" i="5"/>
  <c r="R5786" i="5"/>
  <c r="R5787" i="5"/>
  <c r="R5788" i="5"/>
  <c r="R5789" i="5"/>
  <c r="R5790" i="5"/>
  <c r="R5791" i="5"/>
  <c r="R5792" i="5"/>
  <c r="R5793" i="5"/>
  <c r="R5794" i="5"/>
  <c r="R5795" i="5"/>
  <c r="R5796" i="5"/>
  <c r="R5797" i="5"/>
  <c r="R5798" i="5"/>
  <c r="R5799" i="5"/>
  <c r="R5800" i="5"/>
  <c r="R5801" i="5"/>
  <c r="R5802" i="5"/>
  <c r="R5803" i="5"/>
  <c r="R5804" i="5"/>
  <c r="R5805" i="5"/>
  <c r="R5806" i="5"/>
  <c r="R5807" i="5"/>
  <c r="R5808" i="5"/>
  <c r="R5809" i="5"/>
  <c r="R5810" i="5"/>
  <c r="R5811" i="5"/>
  <c r="R5812" i="5"/>
  <c r="R5813" i="5"/>
  <c r="R5814" i="5"/>
  <c r="R5815" i="5"/>
  <c r="R5816" i="5"/>
  <c r="R5817" i="5"/>
  <c r="R5818" i="5"/>
  <c r="R5819" i="5"/>
  <c r="R5820" i="5"/>
  <c r="R5821" i="5"/>
  <c r="R5822" i="5"/>
  <c r="R5823" i="5"/>
  <c r="R5824" i="5"/>
  <c r="R5825" i="5"/>
  <c r="R5826" i="5"/>
  <c r="R5827" i="5"/>
  <c r="R5828" i="5"/>
  <c r="R5829" i="5"/>
  <c r="R5830" i="5"/>
  <c r="R5831" i="5"/>
  <c r="R5832" i="5"/>
  <c r="R5833" i="5"/>
  <c r="R5834" i="5"/>
  <c r="R5835" i="5"/>
  <c r="R5836" i="5"/>
  <c r="R5837" i="5"/>
  <c r="R5838" i="5"/>
  <c r="R5839" i="5"/>
  <c r="R5840" i="5"/>
  <c r="R5841" i="5"/>
  <c r="R5842" i="5"/>
  <c r="R5843" i="5"/>
  <c r="R5844" i="5"/>
  <c r="R5845" i="5"/>
  <c r="R5846" i="5"/>
  <c r="R5847" i="5"/>
  <c r="R5848" i="5"/>
  <c r="R5849" i="5"/>
  <c r="R5850" i="5"/>
  <c r="R5851" i="5"/>
  <c r="R5852" i="5"/>
  <c r="R5853" i="5"/>
  <c r="R5854" i="5"/>
  <c r="R5855" i="5"/>
  <c r="R5856" i="5"/>
  <c r="R5857" i="5"/>
  <c r="R5858" i="5"/>
  <c r="R5859" i="5"/>
  <c r="R5860" i="5"/>
  <c r="R5861" i="5"/>
  <c r="R5862" i="5"/>
  <c r="R5863" i="5"/>
  <c r="R5864" i="5"/>
  <c r="R5865" i="5"/>
  <c r="R5866" i="5"/>
  <c r="R5867" i="5"/>
  <c r="R5868" i="5"/>
  <c r="R5869" i="5"/>
  <c r="R5870" i="5"/>
  <c r="R5871" i="5"/>
  <c r="R5872" i="5"/>
  <c r="R5873" i="5"/>
  <c r="R5874" i="5"/>
  <c r="R5875" i="5"/>
  <c r="R5876" i="5"/>
  <c r="R5877" i="5"/>
  <c r="R5878" i="5"/>
  <c r="R5879" i="5"/>
  <c r="R5880" i="5"/>
  <c r="R5881" i="5"/>
  <c r="R5882" i="5"/>
  <c r="R5883" i="5"/>
  <c r="R5884" i="5"/>
  <c r="R5885" i="5"/>
  <c r="R5886" i="5"/>
  <c r="R5887" i="5"/>
  <c r="R5888" i="5"/>
  <c r="R5889" i="5"/>
  <c r="R5890" i="5"/>
  <c r="R5891" i="5"/>
  <c r="R5892" i="5"/>
  <c r="R5893" i="5"/>
  <c r="R5894" i="5"/>
  <c r="R5895" i="5"/>
  <c r="R5896" i="5"/>
  <c r="R5897" i="5"/>
  <c r="R5898" i="5"/>
  <c r="R5899" i="5"/>
  <c r="R5900" i="5"/>
  <c r="R5901" i="5"/>
  <c r="R5902" i="5"/>
  <c r="R5903" i="5"/>
  <c r="R5904" i="5"/>
  <c r="R5905" i="5"/>
  <c r="R5906" i="5"/>
  <c r="R5907" i="5"/>
  <c r="R5908" i="5"/>
  <c r="R5909" i="5"/>
  <c r="R5910" i="5"/>
  <c r="R5911" i="5"/>
  <c r="R5912" i="5"/>
  <c r="R5913" i="5"/>
  <c r="R5914" i="5"/>
  <c r="R5915" i="5"/>
  <c r="R5916" i="5"/>
  <c r="R5917" i="5"/>
  <c r="R5918" i="5"/>
  <c r="R5919" i="5"/>
  <c r="R5920" i="5"/>
  <c r="R5921" i="5"/>
  <c r="R5922" i="5"/>
  <c r="R5923" i="5"/>
  <c r="R5924" i="5"/>
  <c r="R5925" i="5"/>
  <c r="R5926" i="5"/>
  <c r="R5927" i="5"/>
  <c r="R5928" i="5"/>
  <c r="R5929" i="5"/>
  <c r="R5930" i="5"/>
  <c r="R5931" i="5"/>
  <c r="R5932" i="5"/>
  <c r="R5933" i="5"/>
  <c r="R5934" i="5"/>
  <c r="R5935" i="5"/>
  <c r="R5936" i="5"/>
  <c r="R5937" i="5"/>
  <c r="R5938" i="5"/>
  <c r="R5939" i="5"/>
  <c r="R5940" i="5"/>
  <c r="R5941" i="5"/>
  <c r="R5942" i="5"/>
  <c r="R5943" i="5"/>
  <c r="R5944" i="5"/>
  <c r="R5945" i="5"/>
  <c r="R5946" i="5"/>
  <c r="R5947" i="5"/>
  <c r="R5948" i="5"/>
  <c r="R5949" i="5"/>
  <c r="R5950" i="5"/>
  <c r="R5951" i="5"/>
  <c r="R5952" i="5"/>
  <c r="R5953" i="5"/>
  <c r="R5954" i="5"/>
  <c r="R5955" i="5"/>
  <c r="R5956" i="5"/>
  <c r="R5957" i="5"/>
  <c r="R5958" i="5"/>
  <c r="R5959" i="5"/>
  <c r="R5960" i="5"/>
  <c r="R5961" i="5"/>
  <c r="R5962" i="5"/>
  <c r="R5963" i="5"/>
  <c r="R5964" i="5"/>
  <c r="R5965" i="5"/>
  <c r="R5966" i="5"/>
  <c r="R5967" i="5"/>
  <c r="R5968" i="5"/>
  <c r="R5969" i="5"/>
  <c r="R5970" i="5"/>
  <c r="R5971" i="5"/>
  <c r="R5972" i="5"/>
  <c r="R5973" i="5"/>
  <c r="R5974" i="5"/>
  <c r="R5975" i="5"/>
  <c r="R5976" i="5"/>
  <c r="R5977" i="5"/>
  <c r="R5978" i="5"/>
  <c r="R5979" i="5"/>
  <c r="R5980" i="5"/>
  <c r="R5981" i="5"/>
  <c r="R5982" i="5"/>
  <c r="R5983" i="5"/>
  <c r="R5984" i="5"/>
  <c r="R5985" i="5"/>
  <c r="R5986" i="5"/>
  <c r="R5987" i="5"/>
  <c r="R5988" i="5"/>
  <c r="R5989" i="5"/>
  <c r="R5990" i="5"/>
  <c r="R5991" i="5"/>
  <c r="R5992" i="5"/>
  <c r="R5993" i="5"/>
  <c r="R5994" i="5"/>
  <c r="R5995" i="5"/>
  <c r="R5996" i="5"/>
  <c r="R5997" i="5"/>
  <c r="R5998" i="5"/>
  <c r="R5999" i="5"/>
  <c r="R6000" i="5"/>
  <c r="R6001" i="5"/>
  <c r="R6002" i="5"/>
  <c r="R6003" i="5"/>
  <c r="R6004" i="5"/>
  <c r="R6005" i="5"/>
  <c r="R6006" i="5"/>
  <c r="R6007" i="5"/>
  <c r="R6008" i="5"/>
  <c r="R6009" i="5"/>
  <c r="R6010" i="5"/>
  <c r="R6011" i="5"/>
  <c r="R6012" i="5"/>
  <c r="R6013" i="5"/>
  <c r="R6014" i="5"/>
  <c r="R6015" i="5"/>
  <c r="R6016" i="5"/>
  <c r="R6017" i="5"/>
  <c r="R6018" i="5"/>
  <c r="R6019" i="5"/>
  <c r="R6020" i="5"/>
  <c r="R6021" i="5"/>
  <c r="R6022" i="5"/>
  <c r="R6023" i="5"/>
  <c r="R6024" i="5"/>
  <c r="R6025" i="5"/>
  <c r="R6026" i="5"/>
  <c r="R6027" i="5"/>
  <c r="R6028" i="5"/>
  <c r="R6029" i="5"/>
  <c r="R6030" i="5"/>
  <c r="R6031" i="5"/>
  <c r="R6032" i="5"/>
  <c r="R6033" i="5"/>
  <c r="R6034" i="5"/>
  <c r="R6035" i="5"/>
  <c r="R6036" i="5"/>
  <c r="R6037" i="5"/>
  <c r="R6038" i="5"/>
  <c r="R6039" i="5"/>
  <c r="R6040" i="5"/>
  <c r="R6041" i="5"/>
  <c r="R6042" i="5"/>
  <c r="R6043" i="5"/>
  <c r="R6044" i="5"/>
  <c r="R6045" i="5"/>
  <c r="R6046" i="5"/>
  <c r="R6047" i="5"/>
  <c r="R6048" i="5"/>
  <c r="R6049" i="5"/>
  <c r="R6050" i="5"/>
  <c r="R6051" i="5"/>
  <c r="R6052" i="5"/>
  <c r="R6053" i="5"/>
  <c r="R6054" i="5"/>
  <c r="R6055" i="5"/>
  <c r="R6056" i="5"/>
  <c r="R6057" i="5"/>
  <c r="R6058" i="5"/>
  <c r="R6059" i="5"/>
  <c r="R6060" i="5"/>
  <c r="R6061" i="5"/>
  <c r="R6062" i="5"/>
  <c r="R6063" i="5"/>
  <c r="R6064" i="5"/>
  <c r="R6065" i="5"/>
  <c r="R6066" i="5"/>
  <c r="R6067" i="5"/>
  <c r="R6068" i="5"/>
  <c r="R6069" i="5"/>
  <c r="R6070" i="5"/>
  <c r="R6071" i="5"/>
  <c r="R6072" i="5"/>
  <c r="R6073" i="5"/>
  <c r="R6074" i="5"/>
  <c r="R6075" i="5"/>
  <c r="R6076" i="5"/>
  <c r="R6077" i="5"/>
  <c r="R6078" i="5"/>
  <c r="R6079" i="5"/>
  <c r="R6080" i="5"/>
  <c r="R6081" i="5"/>
  <c r="R6082" i="5"/>
  <c r="R6083" i="5"/>
  <c r="R6084" i="5"/>
  <c r="R6085" i="5"/>
  <c r="R6086" i="5"/>
  <c r="R6087" i="5"/>
  <c r="R6088" i="5"/>
  <c r="R6089" i="5"/>
  <c r="R6090" i="5"/>
  <c r="R6091" i="5"/>
  <c r="R6092" i="5"/>
  <c r="R6093" i="5"/>
  <c r="R6094" i="5"/>
  <c r="R6095" i="5"/>
  <c r="R6096" i="5"/>
  <c r="R6097" i="5"/>
  <c r="R6098" i="5"/>
  <c r="R6099" i="5"/>
  <c r="R6100" i="5"/>
  <c r="R6101" i="5"/>
  <c r="R6102" i="5"/>
  <c r="R6103" i="5"/>
  <c r="R6104" i="5"/>
  <c r="R6105" i="5"/>
  <c r="R6106" i="5"/>
  <c r="R6107" i="5"/>
  <c r="R6108" i="5"/>
  <c r="R6109" i="5"/>
  <c r="R6110" i="5"/>
  <c r="R6111" i="5"/>
  <c r="R6112" i="5"/>
  <c r="R6113" i="5"/>
  <c r="R6114" i="5"/>
  <c r="R6115" i="5"/>
  <c r="R6116" i="5"/>
  <c r="R6117" i="5"/>
  <c r="R6118" i="5"/>
  <c r="R6119" i="5"/>
  <c r="R6120" i="5"/>
  <c r="R6121" i="5"/>
  <c r="R6122" i="5"/>
  <c r="R6123" i="5"/>
  <c r="R6124" i="5"/>
  <c r="R6125" i="5"/>
  <c r="R6126" i="5"/>
  <c r="R6127" i="5"/>
  <c r="R6128" i="5"/>
  <c r="R6129" i="5"/>
  <c r="R6130" i="5"/>
  <c r="R6131" i="5"/>
  <c r="R6132" i="5"/>
  <c r="R6133" i="5"/>
  <c r="R6134" i="5"/>
  <c r="R6135" i="5"/>
  <c r="R6136" i="5"/>
  <c r="R6137" i="5"/>
  <c r="R6138" i="5"/>
  <c r="R6139" i="5"/>
  <c r="R6140" i="5"/>
  <c r="R6141" i="5"/>
  <c r="R6142" i="5"/>
  <c r="R6143" i="5"/>
  <c r="R6144" i="5"/>
  <c r="R6145" i="5"/>
  <c r="R6146" i="5"/>
  <c r="R6147" i="5"/>
  <c r="R6148" i="5"/>
  <c r="R6149" i="5"/>
  <c r="R6150" i="5"/>
  <c r="R6151" i="5"/>
  <c r="R6152" i="5"/>
  <c r="R6153" i="5"/>
  <c r="R6154" i="5"/>
  <c r="R6155" i="5"/>
  <c r="R6156" i="5"/>
  <c r="R6157" i="5"/>
  <c r="R6158" i="5"/>
  <c r="R6159" i="5"/>
  <c r="R6160" i="5"/>
  <c r="R6161" i="5"/>
  <c r="R6162" i="5"/>
  <c r="R6163" i="5"/>
  <c r="R6164" i="5"/>
  <c r="R6165" i="5"/>
  <c r="R6166" i="5"/>
  <c r="R6167" i="5"/>
  <c r="R6168" i="5"/>
  <c r="R6169" i="5"/>
  <c r="R6170" i="5"/>
  <c r="R6171" i="5"/>
  <c r="R6172" i="5"/>
  <c r="R6173" i="5"/>
  <c r="R6174" i="5"/>
  <c r="R6175" i="5"/>
  <c r="R6176" i="5"/>
  <c r="R6177" i="5"/>
  <c r="R6178" i="5"/>
  <c r="R6179" i="5"/>
  <c r="R6180" i="5"/>
  <c r="R6181" i="5"/>
  <c r="R6182" i="5"/>
  <c r="R6183" i="5"/>
  <c r="R6184" i="5"/>
  <c r="R6185" i="5"/>
  <c r="R6186" i="5"/>
  <c r="R6187" i="5"/>
  <c r="R6188" i="5"/>
  <c r="R6189" i="5"/>
  <c r="R6190" i="5"/>
  <c r="R6191" i="5"/>
  <c r="R6192" i="5"/>
  <c r="R6193" i="5"/>
  <c r="R6194" i="5"/>
  <c r="R6195" i="5"/>
  <c r="R6196" i="5"/>
  <c r="R6197" i="5"/>
  <c r="R6198" i="5"/>
  <c r="R6199" i="5"/>
  <c r="R6200" i="5"/>
  <c r="R6201" i="5"/>
  <c r="R6202" i="5"/>
  <c r="R6203" i="5"/>
  <c r="R6204" i="5"/>
  <c r="R6205" i="5"/>
  <c r="R6206" i="5"/>
  <c r="R6207" i="5"/>
  <c r="R6208" i="5"/>
  <c r="R6209" i="5"/>
  <c r="R6210" i="5"/>
  <c r="R6211" i="5"/>
  <c r="R6212" i="5"/>
  <c r="R6213" i="5"/>
  <c r="R6214" i="5"/>
  <c r="R6215" i="5"/>
  <c r="R6216" i="5"/>
  <c r="R6217" i="5"/>
  <c r="R6218" i="5"/>
  <c r="R6219" i="5"/>
  <c r="R6220" i="5"/>
  <c r="R6221" i="5"/>
  <c r="R6222" i="5"/>
  <c r="R6223" i="5"/>
  <c r="R6224" i="5"/>
  <c r="R6225" i="5"/>
  <c r="R6226" i="5"/>
  <c r="R6227" i="5"/>
  <c r="R6228" i="5"/>
  <c r="R6229" i="5"/>
  <c r="R6230" i="5"/>
  <c r="R6231" i="5"/>
  <c r="R6232" i="5"/>
  <c r="R6233" i="5"/>
  <c r="R6234" i="5"/>
  <c r="R6235" i="5"/>
  <c r="R6236" i="5"/>
  <c r="R6237" i="5"/>
  <c r="R6238" i="5"/>
  <c r="R6239" i="5"/>
  <c r="R6240" i="5"/>
  <c r="R6241" i="5"/>
  <c r="R6242" i="5"/>
  <c r="R6243" i="5"/>
  <c r="R6244" i="5"/>
  <c r="R6245" i="5"/>
  <c r="R6246" i="5"/>
  <c r="R6247" i="5"/>
  <c r="R6248" i="5"/>
  <c r="R6249" i="5"/>
  <c r="R6250" i="5"/>
  <c r="R6251" i="5"/>
  <c r="R6252" i="5"/>
  <c r="R6253" i="5"/>
  <c r="R6254" i="5"/>
  <c r="R6255" i="5"/>
  <c r="R6256" i="5"/>
  <c r="R6257" i="5"/>
  <c r="R6258" i="5"/>
  <c r="R6259" i="5"/>
  <c r="R6260" i="5"/>
  <c r="R6261" i="5"/>
  <c r="R6262" i="5"/>
  <c r="R6263" i="5"/>
  <c r="R6264" i="5"/>
  <c r="R6265" i="5"/>
  <c r="R6266" i="5"/>
  <c r="R6267" i="5"/>
  <c r="R6268" i="5"/>
  <c r="R6269" i="5"/>
  <c r="R6270" i="5"/>
  <c r="R6271" i="5"/>
  <c r="R6272" i="5"/>
  <c r="R6273" i="5"/>
  <c r="R6274" i="5"/>
  <c r="R6275" i="5"/>
  <c r="R6276" i="5"/>
  <c r="R6277" i="5"/>
  <c r="R6278" i="5"/>
  <c r="R6279" i="5"/>
  <c r="R6280" i="5"/>
  <c r="R6281" i="5"/>
  <c r="R6282" i="5"/>
  <c r="R6283" i="5"/>
  <c r="R6284" i="5"/>
  <c r="R6285" i="5"/>
  <c r="R6286" i="5"/>
  <c r="R6287" i="5"/>
  <c r="R6288" i="5"/>
  <c r="R6289" i="5"/>
  <c r="R6290" i="5"/>
  <c r="R6291" i="5"/>
  <c r="R6292" i="5"/>
  <c r="R6293" i="5"/>
  <c r="R6294" i="5"/>
  <c r="R6295" i="5"/>
  <c r="R6296" i="5"/>
  <c r="R6297" i="5"/>
  <c r="R6298" i="5"/>
  <c r="R6299" i="5"/>
  <c r="R6300" i="5"/>
  <c r="R6301" i="5"/>
  <c r="R6302" i="5"/>
  <c r="R6303" i="5"/>
  <c r="R6304" i="5"/>
  <c r="R6305" i="5"/>
  <c r="R6306" i="5"/>
  <c r="R6307" i="5"/>
  <c r="R6308" i="5"/>
  <c r="R6309" i="5"/>
  <c r="R6310" i="5"/>
  <c r="R6311" i="5"/>
  <c r="R6312" i="5"/>
  <c r="R6313" i="5"/>
  <c r="R6314" i="5"/>
  <c r="R6315" i="5"/>
  <c r="R6316" i="5"/>
  <c r="R6317" i="5"/>
  <c r="R6318" i="5"/>
  <c r="R6319" i="5"/>
  <c r="R6320" i="5"/>
  <c r="R6321" i="5"/>
  <c r="R6322" i="5"/>
  <c r="R6323" i="5"/>
  <c r="R6324" i="5"/>
  <c r="R6325" i="5"/>
  <c r="R6326" i="5"/>
  <c r="R6327" i="5"/>
  <c r="R6328" i="5"/>
  <c r="R6329" i="5"/>
  <c r="R6330" i="5"/>
  <c r="R6331" i="5"/>
  <c r="R6332" i="5"/>
  <c r="R6333" i="5"/>
  <c r="R6334" i="5"/>
  <c r="R6335" i="5"/>
  <c r="R6336" i="5"/>
  <c r="R6337" i="5"/>
  <c r="R6338" i="5"/>
  <c r="R6339" i="5"/>
  <c r="R6340" i="5"/>
  <c r="R6341" i="5"/>
  <c r="R6342" i="5"/>
  <c r="R6343" i="5"/>
  <c r="R6344" i="5"/>
  <c r="R6345" i="5"/>
  <c r="R6346" i="5"/>
  <c r="R6347" i="5"/>
  <c r="R6348" i="5"/>
  <c r="R6349" i="5"/>
  <c r="R6350" i="5"/>
  <c r="R6351" i="5"/>
  <c r="R6352" i="5"/>
  <c r="R6353" i="5"/>
  <c r="R6354" i="5"/>
  <c r="R6355" i="5"/>
  <c r="R6356" i="5"/>
  <c r="R6357" i="5"/>
  <c r="R6358" i="5"/>
  <c r="R6359" i="5"/>
  <c r="R6360" i="5"/>
  <c r="R6361" i="5"/>
  <c r="R6362" i="5"/>
  <c r="R6363" i="5"/>
  <c r="R6364" i="5"/>
  <c r="R6365" i="5"/>
  <c r="R6366" i="5"/>
  <c r="R6367" i="5"/>
  <c r="R6368" i="5"/>
  <c r="R6369" i="5"/>
  <c r="R6370" i="5"/>
  <c r="R6371" i="5"/>
  <c r="R6372" i="5"/>
  <c r="R6373" i="5"/>
  <c r="R6374" i="5"/>
  <c r="R6375" i="5"/>
  <c r="R6376" i="5"/>
  <c r="R6377" i="5"/>
  <c r="R6378" i="5"/>
  <c r="R6379" i="5"/>
  <c r="R6380" i="5"/>
  <c r="R6381" i="5"/>
  <c r="R6382" i="5"/>
  <c r="R6383" i="5"/>
  <c r="R6384" i="5"/>
  <c r="R6385" i="5"/>
  <c r="R6386" i="5"/>
  <c r="R6387" i="5"/>
  <c r="R6388" i="5"/>
  <c r="R6389" i="5"/>
  <c r="R6390" i="5"/>
  <c r="R6391" i="5"/>
  <c r="R6392" i="5"/>
  <c r="R6393" i="5"/>
  <c r="R6394" i="5"/>
  <c r="R6395" i="5"/>
  <c r="R6396" i="5"/>
  <c r="R6397" i="5"/>
  <c r="R6398" i="5"/>
  <c r="R6399" i="5"/>
  <c r="R6400" i="5"/>
  <c r="R6401" i="5"/>
  <c r="R6402" i="5"/>
  <c r="R6403" i="5"/>
  <c r="R6404" i="5"/>
  <c r="R6405" i="5"/>
  <c r="R6406" i="5"/>
  <c r="R6407" i="5"/>
  <c r="R6408" i="5"/>
  <c r="R6409" i="5"/>
  <c r="R6410" i="5"/>
  <c r="R6411" i="5"/>
  <c r="R6412" i="5"/>
  <c r="R6413" i="5"/>
  <c r="R6414" i="5"/>
  <c r="R6415" i="5"/>
  <c r="R6416" i="5"/>
  <c r="R6417" i="5"/>
  <c r="R6418" i="5"/>
  <c r="R6419" i="5"/>
  <c r="R6420" i="5"/>
  <c r="R6421" i="5"/>
  <c r="R6422" i="5"/>
  <c r="R6423" i="5"/>
  <c r="R6424" i="5"/>
  <c r="R6425" i="5"/>
  <c r="R6426" i="5"/>
  <c r="R6427" i="5"/>
  <c r="R6428" i="5"/>
  <c r="R6429" i="5"/>
  <c r="R6430" i="5"/>
  <c r="R6431" i="5"/>
  <c r="R6432" i="5"/>
  <c r="R6433" i="5"/>
  <c r="R6434" i="5"/>
  <c r="R6435" i="5"/>
  <c r="R6436" i="5"/>
  <c r="R6437" i="5"/>
  <c r="R6438" i="5"/>
  <c r="R6439" i="5"/>
  <c r="R6440" i="5"/>
  <c r="R6441" i="5"/>
  <c r="R6442" i="5"/>
  <c r="R6443" i="5"/>
  <c r="R6444" i="5"/>
  <c r="R6445" i="5"/>
  <c r="R6446" i="5"/>
  <c r="R6447" i="5"/>
  <c r="R6448" i="5"/>
  <c r="R6449" i="5"/>
  <c r="R6450" i="5"/>
  <c r="R6451" i="5"/>
  <c r="R6452" i="5"/>
  <c r="R6453" i="5"/>
  <c r="R6454" i="5"/>
  <c r="R6455" i="5"/>
  <c r="R6456" i="5"/>
  <c r="R6457" i="5"/>
  <c r="R6458" i="5"/>
  <c r="R6459" i="5"/>
  <c r="R6460" i="5"/>
  <c r="R6461" i="5"/>
  <c r="R6462" i="5"/>
  <c r="R6463" i="5"/>
  <c r="R6464" i="5"/>
  <c r="R6465" i="5"/>
  <c r="R6466" i="5"/>
  <c r="R6467" i="5"/>
  <c r="R6468" i="5"/>
  <c r="R6469" i="5"/>
  <c r="R6470" i="5"/>
  <c r="R6471" i="5"/>
  <c r="R6472" i="5"/>
  <c r="R6473" i="5"/>
  <c r="R6474" i="5"/>
  <c r="R6475" i="5"/>
  <c r="R6476" i="5"/>
  <c r="R6477" i="5"/>
  <c r="R6478" i="5"/>
  <c r="R6479" i="5"/>
  <c r="R6480" i="5"/>
  <c r="R6481" i="5"/>
  <c r="R6482" i="5"/>
  <c r="R6483" i="5"/>
  <c r="R6484" i="5"/>
  <c r="R6485" i="5"/>
  <c r="R6486" i="5"/>
  <c r="R6487" i="5"/>
  <c r="R6488" i="5"/>
  <c r="R6489" i="5"/>
  <c r="R6490" i="5"/>
  <c r="R6491" i="5"/>
  <c r="R6492" i="5"/>
  <c r="R6493" i="5"/>
  <c r="R6494" i="5"/>
  <c r="R6495" i="5"/>
  <c r="R6496" i="5"/>
  <c r="R6497" i="5"/>
  <c r="R6498" i="5"/>
  <c r="R6499" i="5"/>
  <c r="R6500" i="5"/>
  <c r="R6501" i="5"/>
  <c r="R6502" i="5"/>
  <c r="R6503" i="5"/>
  <c r="R6504" i="5"/>
  <c r="R6505" i="5"/>
  <c r="R6506" i="5"/>
  <c r="R6507" i="5"/>
  <c r="R6508" i="5"/>
  <c r="R6509" i="5"/>
  <c r="R6510" i="5"/>
  <c r="R6511" i="5"/>
  <c r="R6512" i="5"/>
  <c r="R6513" i="5"/>
  <c r="R6514" i="5"/>
  <c r="R6515" i="5"/>
  <c r="R6516" i="5"/>
  <c r="R6517" i="5"/>
  <c r="R6518" i="5"/>
  <c r="R6519" i="5"/>
  <c r="R6520" i="5"/>
  <c r="R6521" i="5"/>
  <c r="R6522" i="5"/>
  <c r="R6523" i="5"/>
  <c r="R6524" i="5"/>
  <c r="R6525" i="5"/>
  <c r="R6526" i="5"/>
  <c r="R6527" i="5"/>
  <c r="R6528" i="5"/>
  <c r="R6529" i="5"/>
  <c r="R6530" i="5"/>
  <c r="R6531" i="5"/>
  <c r="R6532" i="5"/>
  <c r="R6533" i="5"/>
  <c r="R6534" i="5"/>
  <c r="R6535" i="5"/>
  <c r="R6536" i="5"/>
  <c r="R6537" i="5"/>
  <c r="R6538" i="5"/>
  <c r="R6539" i="5"/>
  <c r="R6540" i="5"/>
  <c r="R6541" i="5"/>
  <c r="R6542" i="5"/>
  <c r="R6543" i="5"/>
  <c r="R6544" i="5"/>
  <c r="R6545" i="5"/>
  <c r="R6546" i="5"/>
  <c r="R6547" i="5"/>
  <c r="R6548" i="5"/>
  <c r="R6549" i="5"/>
  <c r="R6550" i="5"/>
  <c r="R6551" i="5"/>
  <c r="R6552" i="5"/>
  <c r="R6553" i="5"/>
  <c r="R6554" i="5"/>
  <c r="R6555" i="5"/>
  <c r="R6556" i="5"/>
  <c r="R6557" i="5"/>
  <c r="R6558" i="5"/>
  <c r="R6559" i="5"/>
  <c r="R6560" i="5"/>
  <c r="R6561" i="5"/>
  <c r="R6562" i="5"/>
  <c r="R6563" i="5"/>
  <c r="R6564" i="5"/>
  <c r="R6565" i="5"/>
  <c r="R6566" i="5"/>
  <c r="R6567" i="5"/>
  <c r="R6568" i="5"/>
  <c r="R6569" i="5"/>
  <c r="R6570" i="5"/>
  <c r="R6571" i="5"/>
  <c r="R6572" i="5"/>
  <c r="R6573" i="5"/>
  <c r="R6574" i="5"/>
  <c r="R6575" i="5"/>
  <c r="R6576" i="5"/>
  <c r="R6577" i="5"/>
  <c r="R6578" i="5"/>
  <c r="R6579" i="5"/>
  <c r="R6580" i="5"/>
  <c r="R6581" i="5"/>
  <c r="R6582" i="5"/>
  <c r="R6583" i="5"/>
  <c r="R6584" i="5"/>
  <c r="R6585" i="5"/>
  <c r="R6586" i="5"/>
  <c r="R6587" i="5"/>
  <c r="R6588" i="5"/>
  <c r="R6589" i="5"/>
  <c r="R6590" i="5"/>
  <c r="R6591" i="5"/>
  <c r="R6592" i="5"/>
  <c r="R6593" i="5"/>
  <c r="R6594" i="5"/>
  <c r="R6595" i="5"/>
  <c r="R6596" i="5"/>
  <c r="R6597" i="5"/>
  <c r="R6598" i="5"/>
  <c r="R6599" i="5"/>
  <c r="R6600" i="5"/>
  <c r="R6601" i="5"/>
  <c r="R6602" i="5"/>
  <c r="R6603" i="5"/>
  <c r="R6604" i="5"/>
  <c r="R6605" i="5"/>
  <c r="R6606" i="5"/>
  <c r="R6607" i="5"/>
  <c r="R6608" i="5"/>
  <c r="R6609" i="5"/>
  <c r="R6610" i="5"/>
  <c r="R6611" i="5"/>
  <c r="R6612" i="5"/>
  <c r="R6613" i="5"/>
  <c r="R6614" i="5"/>
  <c r="R6615" i="5"/>
  <c r="R6616" i="5"/>
  <c r="R6617" i="5"/>
  <c r="R6618" i="5"/>
  <c r="R6619" i="5"/>
  <c r="R6620" i="5"/>
  <c r="R6621" i="5"/>
  <c r="R6622" i="5"/>
  <c r="R6623" i="5"/>
  <c r="R6624" i="5"/>
  <c r="R6625" i="5"/>
  <c r="R6626" i="5"/>
  <c r="R6627" i="5"/>
  <c r="R6628" i="5"/>
  <c r="R6629" i="5"/>
  <c r="R6630" i="5"/>
  <c r="R6631" i="5"/>
  <c r="R6632" i="5"/>
  <c r="R6633" i="5"/>
  <c r="R6634" i="5"/>
  <c r="R6635" i="5"/>
  <c r="R6636" i="5"/>
  <c r="R6637" i="5"/>
  <c r="R6638" i="5"/>
  <c r="R6639" i="5"/>
  <c r="R6640" i="5"/>
  <c r="R6641" i="5"/>
  <c r="R6642" i="5"/>
  <c r="R6643" i="5"/>
  <c r="R6644" i="5"/>
  <c r="R6645" i="5"/>
  <c r="R6646" i="5"/>
  <c r="R6647" i="5"/>
  <c r="R6648" i="5"/>
  <c r="R6649" i="5"/>
  <c r="R6650" i="5"/>
  <c r="R6651" i="5"/>
  <c r="R6652" i="5"/>
  <c r="R6653" i="5"/>
  <c r="R6654" i="5"/>
  <c r="R6655" i="5"/>
  <c r="R6656" i="5"/>
  <c r="R6657" i="5"/>
  <c r="R6658" i="5"/>
  <c r="R6659" i="5"/>
  <c r="R6660" i="5"/>
  <c r="R6661" i="5"/>
  <c r="R6662" i="5"/>
  <c r="R6663" i="5"/>
  <c r="R6664" i="5"/>
  <c r="R6665" i="5"/>
  <c r="R6666" i="5"/>
  <c r="R6667" i="5"/>
  <c r="R6668" i="5"/>
  <c r="R6669" i="5"/>
  <c r="R6670" i="5"/>
  <c r="R6671" i="5"/>
  <c r="R6672" i="5"/>
  <c r="R6673" i="5"/>
  <c r="R6674" i="5"/>
  <c r="R6675" i="5"/>
  <c r="R6676" i="5"/>
  <c r="R6677" i="5"/>
  <c r="R6678" i="5"/>
  <c r="R6679" i="5"/>
  <c r="R6680" i="5"/>
  <c r="R6681" i="5"/>
  <c r="R6682" i="5"/>
  <c r="R6683" i="5"/>
  <c r="R6684" i="5"/>
  <c r="R6685" i="5"/>
  <c r="R6686" i="5"/>
  <c r="R6687" i="5"/>
  <c r="R6688" i="5"/>
  <c r="R6689" i="5"/>
  <c r="R6690" i="5"/>
  <c r="R6691" i="5"/>
  <c r="R6692" i="5"/>
  <c r="R6693" i="5"/>
  <c r="R6694" i="5"/>
  <c r="R6695" i="5"/>
  <c r="R6696" i="5"/>
  <c r="R6697" i="5"/>
  <c r="R6698" i="5"/>
  <c r="R6699" i="5"/>
  <c r="R6700" i="5"/>
  <c r="R6701" i="5"/>
  <c r="R6702" i="5"/>
  <c r="R6703" i="5"/>
  <c r="R6704" i="5"/>
  <c r="R6705" i="5"/>
  <c r="R6706" i="5"/>
  <c r="R6707" i="5"/>
  <c r="R6708" i="5"/>
  <c r="R6709" i="5"/>
  <c r="R6710" i="5"/>
  <c r="R6711" i="5"/>
  <c r="R6712" i="5"/>
  <c r="R6713" i="5"/>
  <c r="R6714" i="5"/>
  <c r="R6715" i="5"/>
  <c r="R6716" i="5"/>
  <c r="R6717" i="5"/>
  <c r="R6718" i="5"/>
  <c r="R6719" i="5"/>
  <c r="R6720" i="5"/>
  <c r="R6721" i="5"/>
  <c r="R6722" i="5"/>
  <c r="R6723" i="5"/>
  <c r="R6724" i="5"/>
  <c r="R6725" i="5"/>
  <c r="R6726" i="5"/>
  <c r="R6727" i="5"/>
  <c r="R6728" i="5"/>
  <c r="R6729" i="5"/>
  <c r="R6730" i="5"/>
  <c r="R6731" i="5"/>
  <c r="R6732" i="5"/>
  <c r="R6733" i="5"/>
  <c r="R6734" i="5"/>
  <c r="R6735" i="5"/>
  <c r="R6736" i="5"/>
  <c r="R6737" i="5"/>
  <c r="R6738" i="5"/>
  <c r="R6739" i="5"/>
  <c r="R6740" i="5"/>
  <c r="R6741" i="5"/>
  <c r="R6742" i="5"/>
  <c r="R6743" i="5"/>
  <c r="R6744" i="5"/>
  <c r="R6745" i="5"/>
  <c r="R6746" i="5"/>
  <c r="R6747" i="5"/>
  <c r="R6748" i="5"/>
  <c r="R6749" i="5"/>
  <c r="R6750" i="5"/>
  <c r="R6751" i="5"/>
  <c r="R6752" i="5"/>
  <c r="R6753" i="5"/>
  <c r="R6754" i="5"/>
  <c r="R6755" i="5"/>
  <c r="R6756" i="5"/>
  <c r="R6757" i="5"/>
  <c r="R6758" i="5"/>
  <c r="R6759" i="5"/>
  <c r="R6760" i="5"/>
  <c r="R6761" i="5"/>
  <c r="R6762" i="5"/>
  <c r="R6763" i="5"/>
  <c r="R6764" i="5"/>
  <c r="R6765" i="5"/>
  <c r="R6766" i="5"/>
  <c r="R6767" i="5"/>
  <c r="R6768" i="5"/>
  <c r="R6769" i="5"/>
  <c r="R6770" i="5"/>
  <c r="R6771" i="5"/>
  <c r="R6772" i="5"/>
  <c r="R6773" i="5"/>
  <c r="R6774" i="5"/>
  <c r="R6775" i="5"/>
  <c r="R6776" i="5"/>
  <c r="R6777" i="5"/>
  <c r="R6778" i="5"/>
  <c r="R6779" i="5"/>
  <c r="R6780" i="5"/>
  <c r="R6781" i="5"/>
  <c r="R6782" i="5"/>
  <c r="R6783" i="5"/>
  <c r="R6784" i="5"/>
  <c r="R6785" i="5"/>
  <c r="R6786" i="5"/>
  <c r="R6787" i="5"/>
  <c r="R6788" i="5"/>
  <c r="R6789" i="5"/>
  <c r="R6790" i="5"/>
  <c r="R6791" i="5"/>
  <c r="R6792" i="5"/>
  <c r="R6793" i="5"/>
  <c r="R6794" i="5"/>
  <c r="R6795" i="5"/>
  <c r="R6796" i="5"/>
  <c r="R6797" i="5"/>
  <c r="R6798" i="5"/>
  <c r="R6799" i="5"/>
  <c r="R6800" i="5"/>
  <c r="R6801" i="5"/>
  <c r="R6802" i="5"/>
  <c r="R6803" i="5"/>
  <c r="R6804" i="5"/>
  <c r="R6805" i="5"/>
  <c r="R6806" i="5"/>
  <c r="R6807" i="5"/>
  <c r="R6808" i="5"/>
  <c r="R6809" i="5"/>
  <c r="R6810" i="5"/>
  <c r="R6811" i="5"/>
  <c r="R6812" i="5"/>
  <c r="R6813" i="5"/>
  <c r="R6814" i="5"/>
  <c r="R6815" i="5"/>
  <c r="R6816" i="5"/>
  <c r="R6817" i="5"/>
  <c r="R6818" i="5"/>
  <c r="R6819" i="5"/>
  <c r="R6820" i="5"/>
  <c r="R6821" i="5"/>
  <c r="R6822" i="5"/>
  <c r="R6823" i="5"/>
  <c r="R6824" i="5"/>
  <c r="R6825" i="5"/>
  <c r="R6826" i="5"/>
  <c r="R6827" i="5"/>
  <c r="R6828" i="5"/>
  <c r="R6829" i="5"/>
  <c r="R6830" i="5"/>
  <c r="R6831" i="5"/>
  <c r="R6832" i="5"/>
  <c r="R6833" i="5"/>
  <c r="R6834" i="5"/>
  <c r="R6835" i="5"/>
  <c r="R6836" i="5"/>
  <c r="R6837" i="5"/>
  <c r="R6838" i="5"/>
  <c r="R6839" i="5"/>
  <c r="R6840" i="5"/>
  <c r="R6841" i="5"/>
  <c r="R6842" i="5"/>
  <c r="R6843" i="5"/>
  <c r="R6844" i="5"/>
  <c r="R6845" i="5"/>
  <c r="R6846" i="5"/>
  <c r="R6847" i="5"/>
  <c r="R6848" i="5"/>
  <c r="R6849" i="5"/>
  <c r="R6850" i="5"/>
  <c r="R6851" i="5"/>
  <c r="R6852" i="5"/>
  <c r="R6853" i="5"/>
  <c r="R6854" i="5"/>
  <c r="R6855" i="5"/>
  <c r="R6856" i="5"/>
  <c r="R6857" i="5"/>
  <c r="R6858" i="5"/>
  <c r="R6859" i="5"/>
  <c r="R6860" i="5"/>
  <c r="R6861" i="5"/>
  <c r="R6862" i="5"/>
  <c r="R6863" i="5"/>
  <c r="R6864" i="5"/>
  <c r="R6865" i="5"/>
  <c r="R6866" i="5"/>
  <c r="R6867" i="5"/>
  <c r="R6868" i="5"/>
  <c r="R6869" i="5"/>
  <c r="R6870" i="5"/>
  <c r="R6871" i="5"/>
  <c r="R6872" i="5"/>
  <c r="R6873" i="5"/>
  <c r="R6874" i="5"/>
  <c r="R6875" i="5"/>
  <c r="R6876" i="5"/>
  <c r="R6877" i="5"/>
  <c r="R6878" i="5"/>
  <c r="R6879" i="5"/>
  <c r="R6880" i="5"/>
  <c r="R6881" i="5"/>
  <c r="R6882" i="5"/>
  <c r="R6883" i="5"/>
  <c r="R6884" i="5"/>
  <c r="R6885" i="5"/>
  <c r="R6886" i="5"/>
  <c r="R6887" i="5"/>
  <c r="R6888" i="5"/>
  <c r="R6889" i="5"/>
  <c r="R6890" i="5"/>
  <c r="R6891" i="5"/>
  <c r="R6892" i="5"/>
  <c r="R6893" i="5"/>
  <c r="R6894" i="5"/>
  <c r="R6895" i="5"/>
  <c r="R6896" i="5"/>
  <c r="R6897" i="5"/>
  <c r="R6898" i="5"/>
  <c r="R6899" i="5"/>
  <c r="R6900" i="5"/>
  <c r="R6901" i="5"/>
  <c r="R6902" i="5"/>
  <c r="R6903" i="5"/>
  <c r="R6904" i="5"/>
  <c r="R6905" i="5"/>
  <c r="R6906" i="5"/>
  <c r="R6907" i="5"/>
  <c r="R6908" i="5"/>
  <c r="R6909" i="5"/>
  <c r="R6910" i="5"/>
  <c r="R6911" i="5"/>
  <c r="R6912" i="5"/>
  <c r="R6913" i="5"/>
  <c r="R6914" i="5"/>
  <c r="R6915" i="5"/>
  <c r="R6916" i="5"/>
  <c r="R6917" i="5"/>
  <c r="R6918" i="5"/>
  <c r="R6919" i="5"/>
  <c r="R6920" i="5"/>
  <c r="R6921" i="5"/>
  <c r="R6922" i="5"/>
  <c r="R6923" i="5"/>
  <c r="R6924" i="5"/>
  <c r="R6925" i="5"/>
  <c r="R6926" i="5"/>
  <c r="R6927" i="5"/>
  <c r="R6928" i="5"/>
  <c r="R6929" i="5"/>
  <c r="R6930" i="5"/>
  <c r="R6931" i="5"/>
  <c r="R6932" i="5"/>
  <c r="R6933" i="5"/>
  <c r="R6934" i="5"/>
  <c r="R6935" i="5"/>
  <c r="R6936" i="5"/>
  <c r="R6937" i="5"/>
  <c r="R6938" i="5"/>
  <c r="R6939" i="5"/>
  <c r="R6940" i="5"/>
  <c r="R6941" i="5"/>
  <c r="R6942" i="5"/>
  <c r="R6943" i="5"/>
  <c r="R6944" i="5"/>
  <c r="R6945" i="5"/>
  <c r="R6946" i="5"/>
  <c r="R6947" i="5"/>
  <c r="R6948" i="5"/>
  <c r="R6949" i="5"/>
  <c r="R6950" i="5"/>
  <c r="R6951" i="5"/>
  <c r="R6952" i="5"/>
  <c r="R6953" i="5"/>
  <c r="R6954" i="5"/>
  <c r="R6955" i="5"/>
  <c r="R6956" i="5"/>
  <c r="R6957" i="5"/>
  <c r="R6958" i="5"/>
  <c r="R6959" i="5"/>
  <c r="R6960" i="5"/>
  <c r="R6961" i="5"/>
  <c r="R6962" i="5"/>
  <c r="R6963" i="5"/>
  <c r="R6964" i="5"/>
  <c r="R6965" i="5"/>
  <c r="R6966" i="5"/>
  <c r="R6967" i="5"/>
  <c r="R6968" i="5"/>
  <c r="R6969" i="5"/>
  <c r="R6970" i="5"/>
  <c r="R6971" i="5"/>
  <c r="R6972" i="5"/>
  <c r="R6973" i="5"/>
  <c r="R6974" i="5"/>
  <c r="R6975" i="5"/>
  <c r="R6976" i="5"/>
  <c r="R6977" i="5"/>
  <c r="R6978" i="5"/>
  <c r="R6979" i="5"/>
  <c r="R6980" i="5"/>
  <c r="R6981" i="5"/>
  <c r="R6982" i="5"/>
  <c r="R6983" i="5"/>
  <c r="R6984" i="5"/>
  <c r="R6985" i="5"/>
  <c r="R6986" i="5"/>
  <c r="R6987" i="5"/>
  <c r="R6988" i="5"/>
  <c r="R6989" i="5"/>
  <c r="R6990" i="5"/>
  <c r="R6991" i="5"/>
  <c r="R6992" i="5"/>
  <c r="R6993" i="5"/>
  <c r="R6994" i="5"/>
  <c r="R6995" i="5"/>
  <c r="R6996" i="5"/>
  <c r="R6997" i="5"/>
  <c r="R6998" i="5"/>
  <c r="R6999" i="5"/>
  <c r="R7000" i="5"/>
  <c r="R7001" i="5"/>
  <c r="R7002" i="5"/>
  <c r="R7003" i="5"/>
  <c r="R7004" i="5"/>
  <c r="R7005" i="5"/>
  <c r="R7006" i="5"/>
  <c r="R7007" i="5"/>
  <c r="R7008" i="5"/>
  <c r="R7009" i="5"/>
  <c r="R7010" i="5"/>
  <c r="R7011" i="5"/>
  <c r="R7012" i="5"/>
  <c r="R7013" i="5"/>
  <c r="R7014" i="5"/>
  <c r="R7015" i="5"/>
  <c r="R7016" i="5"/>
  <c r="R7017" i="5"/>
  <c r="R7018" i="5"/>
  <c r="R7019" i="5"/>
  <c r="R7020" i="5"/>
  <c r="R7021" i="5"/>
  <c r="R7022" i="5"/>
  <c r="R7023" i="5"/>
  <c r="R7024" i="5"/>
  <c r="R7025" i="5"/>
  <c r="R7026" i="5"/>
  <c r="R7027" i="5"/>
  <c r="R7028" i="5"/>
  <c r="R7029" i="5"/>
  <c r="R7030" i="5"/>
  <c r="R7031" i="5"/>
  <c r="R7032" i="5"/>
  <c r="R7033" i="5"/>
  <c r="R7034" i="5"/>
  <c r="R7035" i="5"/>
  <c r="R7036" i="5"/>
  <c r="R7037" i="5"/>
  <c r="R7038" i="5"/>
  <c r="R7039" i="5"/>
  <c r="R7040" i="5"/>
  <c r="R7041" i="5"/>
  <c r="R7042" i="5"/>
  <c r="R7043" i="5"/>
  <c r="R7044" i="5"/>
  <c r="R7045" i="5"/>
  <c r="R7046" i="5"/>
  <c r="R7047" i="5"/>
  <c r="R7048" i="5"/>
  <c r="R7049" i="5"/>
  <c r="R7050" i="5"/>
  <c r="R7051" i="5"/>
  <c r="R7052" i="5"/>
  <c r="R7053" i="5"/>
  <c r="R7054" i="5"/>
  <c r="R7055" i="5"/>
  <c r="R7056" i="5"/>
  <c r="R7057" i="5"/>
  <c r="R7058" i="5"/>
  <c r="R7059" i="5"/>
  <c r="R7060" i="5"/>
  <c r="R7061" i="5"/>
  <c r="R7062" i="5"/>
  <c r="R7063" i="5"/>
  <c r="R7064" i="5"/>
  <c r="R7065" i="5"/>
  <c r="R7066" i="5"/>
  <c r="R7067" i="5"/>
  <c r="R7068" i="5"/>
  <c r="R7069" i="5"/>
  <c r="R7070" i="5"/>
  <c r="R7071" i="5"/>
  <c r="R7072" i="5"/>
  <c r="R7073" i="5"/>
  <c r="R7074" i="5"/>
  <c r="R7075" i="5"/>
  <c r="R7076" i="5"/>
  <c r="R7077" i="5"/>
  <c r="R7078" i="5"/>
  <c r="R7079" i="5"/>
  <c r="R7080" i="5"/>
  <c r="R7081" i="5"/>
  <c r="R7082" i="5"/>
  <c r="R7083" i="5"/>
  <c r="R7084" i="5"/>
  <c r="R7085" i="5"/>
  <c r="R7086" i="5"/>
  <c r="R7087" i="5"/>
  <c r="R7088" i="5"/>
  <c r="R7089" i="5"/>
  <c r="R7090" i="5"/>
  <c r="R7091" i="5"/>
  <c r="R7092" i="5"/>
  <c r="R7093" i="5"/>
  <c r="R7094" i="5"/>
  <c r="R7095" i="5"/>
  <c r="R7096" i="5"/>
  <c r="R7097" i="5"/>
  <c r="R7098" i="5"/>
  <c r="R7099" i="5"/>
  <c r="R7100" i="5"/>
  <c r="R7101" i="5"/>
  <c r="R7102" i="5"/>
  <c r="R7103" i="5"/>
  <c r="R7104" i="5"/>
  <c r="R7105" i="5"/>
  <c r="R7106" i="5"/>
  <c r="R7107" i="5"/>
  <c r="R7108" i="5"/>
  <c r="R7109" i="5"/>
  <c r="R7110" i="5"/>
  <c r="R7111" i="5"/>
  <c r="R7112" i="5"/>
  <c r="R7113" i="5"/>
  <c r="R7114" i="5"/>
  <c r="R7115" i="5"/>
  <c r="R7116" i="5"/>
  <c r="R7117" i="5"/>
  <c r="R7118" i="5"/>
  <c r="R7119" i="5"/>
  <c r="R7120" i="5"/>
  <c r="R7121" i="5"/>
  <c r="R7122" i="5"/>
  <c r="R7123" i="5"/>
  <c r="R7124" i="5"/>
  <c r="R7125" i="5"/>
  <c r="R7126" i="5"/>
  <c r="R7127" i="5"/>
  <c r="R7128" i="5"/>
  <c r="R7129" i="5"/>
  <c r="R7130" i="5"/>
  <c r="R7131" i="5"/>
  <c r="R7132" i="5"/>
  <c r="R7133" i="5"/>
  <c r="R7134" i="5"/>
  <c r="R7135" i="5"/>
  <c r="R7136" i="5"/>
  <c r="R7137" i="5"/>
  <c r="R7138" i="5"/>
  <c r="R7139" i="5"/>
  <c r="R7140" i="5"/>
  <c r="R7141" i="5"/>
  <c r="R7142" i="5"/>
  <c r="R7143" i="5"/>
  <c r="R7144" i="5"/>
  <c r="R7145" i="5"/>
  <c r="R7146" i="5"/>
  <c r="R7147" i="5"/>
  <c r="R7148" i="5"/>
  <c r="R7149" i="5"/>
  <c r="R7150" i="5"/>
  <c r="R7151" i="5"/>
  <c r="R7152" i="5"/>
  <c r="R7153" i="5"/>
  <c r="R7154" i="5"/>
  <c r="R7155" i="5"/>
  <c r="R7156" i="5"/>
  <c r="R7157" i="5"/>
  <c r="R7158" i="5"/>
  <c r="R7159" i="5"/>
  <c r="R7160" i="5"/>
  <c r="R7161" i="5"/>
  <c r="R7162" i="5"/>
  <c r="R7163" i="5"/>
  <c r="R7164" i="5"/>
  <c r="R7165" i="5"/>
  <c r="R7166" i="5"/>
  <c r="R7167" i="5"/>
  <c r="R7168" i="5"/>
  <c r="R7169" i="5"/>
  <c r="R7170" i="5"/>
  <c r="R7171" i="5"/>
  <c r="R7172" i="5"/>
  <c r="R7173" i="5"/>
  <c r="R7174" i="5"/>
  <c r="R7175" i="5"/>
  <c r="R7176" i="5"/>
  <c r="R7177" i="5"/>
  <c r="R7178" i="5"/>
  <c r="R7179" i="5"/>
  <c r="R7180" i="5"/>
  <c r="R7181" i="5"/>
  <c r="R7182" i="5"/>
  <c r="R7183" i="5"/>
  <c r="R7184" i="5"/>
  <c r="R7185" i="5"/>
  <c r="R7186" i="5"/>
  <c r="R7187" i="5"/>
  <c r="R7188" i="5"/>
  <c r="R7189" i="5"/>
  <c r="R7190" i="5"/>
  <c r="R7191" i="5"/>
  <c r="R7192" i="5"/>
  <c r="R7193" i="5"/>
  <c r="R7194" i="5"/>
  <c r="R7195" i="5"/>
  <c r="R7196" i="5"/>
  <c r="R7197" i="5"/>
  <c r="R7198" i="5"/>
  <c r="R7199" i="5"/>
  <c r="R7200" i="5"/>
  <c r="R7201" i="5"/>
  <c r="R7202" i="5"/>
  <c r="R7203" i="5"/>
  <c r="R7204" i="5"/>
  <c r="R7205" i="5"/>
  <c r="R7206" i="5"/>
  <c r="R7207" i="5"/>
  <c r="R7208" i="5"/>
  <c r="R7209" i="5"/>
  <c r="R7210" i="5"/>
  <c r="R7211" i="5"/>
  <c r="R7212" i="5"/>
  <c r="R7213" i="5"/>
  <c r="R7214" i="5"/>
  <c r="R7215" i="5"/>
  <c r="R7216" i="5"/>
  <c r="R7217" i="5"/>
  <c r="R7218" i="5"/>
  <c r="R7219" i="5"/>
  <c r="R7220" i="5"/>
  <c r="R7221" i="5"/>
  <c r="R7222" i="5"/>
  <c r="R7223" i="5"/>
  <c r="R7224" i="5"/>
  <c r="R7225" i="5"/>
  <c r="R7226" i="5"/>
  <c r="R7227" i="5"/>
  <c r="R7228" i="5"/>
  <c r="R7229" i="5"/>
  <c r="R7230" i="5"/>
  <c r="R7231" i="5"/>
  <c r="R7232" i="5"/>
  <c r="R7233" i="5"/>
  <c r="R7234" i="5"/>
  <c r="R7235" i="5"/>
  <c r="R7236" i="5"/>
  <c r="R7237" i="5"/>
  <c r="R7238" i="5"/>
  <c r="R7239" i="5"/>
  <c r="R7240" i="5"/>
  <c r="R7241" i="5"/>
  <c r="R7242" i="5"/>
  <c r="R7243" i="5"/>
  <c r="R7244" i="5"/>
  <c r="R7245" i="5"/>
  <c r="R7246" i="5"/>
  <c r="R7247" i="5"/>
  <c r="R7248" i="5"/>
  <c r="R7249" i="5"/>
  <c r="R7250" i="5"/>
  <c r="R7251" i="5"/>
  <c r="R7252" i="5"/>
  <c r="R7253" i="5"/>
  <c r="R7254" i="5"/>
  <c r="R7255" i="5"/>
  <c r="R7256" i="5"/>
  <c r="R7257" i="5"/>
  <c r="R7258" i="5"/>
  <c r="R7259" i="5"/>
  <c r="R7260" i="5"/>
  <c r="R7261" i="5"/>
  <c r="R7262" i="5"/>
  <c r="R7263" i="5"/>
  <c r="R7264" i="5"/>
  <c r="R7265" i="5"/>
  <c r="R7266" i="5"/>
  <c r="R7267" i="5"/>
  <c r="R7268" i="5"/>
  <c r="R7269" i="5"/>
  <c r="R7270" i="5"/>
  <c r="R7271" i="5"/>
  <c r="R7272" i="5"/>
  <c r="R7273" i="5"/>
  <c r="R7274" i="5"/>
  <c r="R7275" i="5"/>
  <c r="R7276" i="5"/>
  <c r="R7277" i="5"/>
  <c r="R7278" i="5"/>
  <c r="R7279" i="5"/>
  <c r="R7280" i="5"/>
  <c r="R7281" i="5"/>
  <c r="R7282" i="5"/>
  <c r="R7283" i="5"/>
  <c r="R7284" i="5"/>
  <c r="R7285" i="5"/>
  <c r="R7286" i="5"/>
  <c r="R7287" i="5"/>
  <c r="R7288" i="5"/>
  <c r="R7289" i="5"/>
  <c r="R7290" i="5"/>
  <c r="R7291" i="5"/>
  <c r="R7292" i="5"/>
  <c r="R7293" i="5"/>
  <c r="R7294" i="5"/>
  <c r="R7295" i="5"/>
  <c r="R7296" i="5"/>
  <c r="R7297" i="5"/>
  <c r="R7298" i="5"/>
  <c r="R7299" i="5"/>
  <c r="R7300" i="5"/>
  <c r="R7301" i="5"/>
  <c r="R7302" i="5"/>
  <c r="R7303" i="5"/>
  <c r="R7304" i="5"/>
  <c r="R7305" i="5"/>
  <c r="R7306" i="5"/>
  <c r="R7307" i="5"/>
  <c r="R7308" i="5"/>
  <c r="R7309" i="5"/>
  <c r="R7310" i="5"/>
  <c r="R7311" i="5"/>
  <c r="R7312" i="5"/>
  <c r="R7313" i="5"/>
  <c r="R7314" i="5"/>
  <c r="R7315" i="5"/>
  <c r="R7316" i="5"/>
  <c r="R7317" i="5"/>
  <c r="R7318" i="5"/>
  <c r="R7319" i="5"/>
  <c r="R7320" i="5"/>
  <c r="R7321" i="5"/>
  <c r="R7322" i="5"/>
  <c r="R7323" i="5"/>
  <c r="R7324" i="5"/>
  <c r="R7325" i="5"/>
  <c r="R7326" i="5"/>
  <c r="R7327" i="5"/>
  <c r="R7328" i="5"/>
  <c r="R7329" i="5"/>
  <c r="R7330" i="5"/>
  <c r="R7331" i="5"/>
  <c r="R7332" i="5"/>
  <c r="R7333" i="5"/>
  <c r="R7334" i="5"/>
  <c r="R7335" i="5"/>
  <c r="R7336" i="5"/>
  <c r="R7337" i="5"/>
  <c r="R7338" i="5"/>
  <c r="R7339" i="5"/>
  <c r="R7340" i="5"/>
  <c r="R7341" i="5"/>
  <c r="R7342" i="5"/>
  <c r="R7343" i="5"/>
  <c r="R7344" i="5"/>
  <c r="R7345" i="5"/>
  <c r="R7346" i="5"/>
  <c r="R7347" i="5"/>
  <c r="R7348" i="5"/>
  <c r="R7349" i="5"/>
  <c r="R7350" i="5"/>
  <c r="R7351" i="5"/>
  <c r="R7352" i="5"/>
  <c r="R7353" i="5"/>
  <c r="R7354" i="5"/>
  <c r="R7355" i="5"/>
  <c r="R7356" i="5"/>
  <c r="R7357" i="5"/>
  <c r="R7358" i="5"/>
  <c r="R7359" i="5"/>
  <c r="R7360" i="5"/>
  <c r="R7361" i="5"/>
  <c r="R7362" i="5"/>
  <c r="R7363" i="5"/>
  <c r="R7364" i="5"/>
  <c r="R7365" i="5"/>
  <c r="R7366" i="5"/>
  <c r="R7367" i="5"/>
  <c r="R7368" i="5"/>
  <c r="R7369" i="5"/>
  <c r="R7370" i="5"/>
  <c r="R7371" i="5"/>
  <c r="R7372" i="5"/>
  <c r="R7373" i="5"/>
  <c r="R7374" i="5"/>
  <c r="R7375" i="5"/>
  <c r="R7376" i="5"/>
  <c r="R7377" i="5"/>
  <c r="R7378" i="5"/>
  <c r="R7379" i="5"/>
  <c r="R7380" i="5"/>
  <c r="R7381" i="5"/>
  <c r="R7382" i="5"/>
  <c r="R7383" i="5"/>
  <c r="R7384" i="5"/>
  <c r="R7385" i="5"/>
  <c r="R7386" i="5"/>
  <c r="R7387" i="5"/>
  <c r="R7388" i="5"/>
  <c r="R7389" i="5"/>
  <c r="R7390" i="5"/>
  <c r="R7391" i="5"/>
  <c r="R7392" i="5"/>
  <c r="R7393" i="5"/>
  <c r="R7394" i="5"/>
  <c r="R7395" i="5"/>
  <c r="R7396" i="5"/>
  <c r="R7397" i="5"/>
  <c r="R7398" i="5"/>
  <c r="R7399" i="5"/>
  <c r="R7400" i="5"/>
  <c r="R7401" i="5"/>
  <c r="R7402" i="5"/>
  <c r="R7403" i="5"/>
  <c r="R7404" i="5"/>
  <c r="R7405" i="5"/>
  <c r="R7406" i="5"/>
  <c r="R7407" i="5"/>
  <c r="R7408" i="5"/>
  <c r="R7409" i="5"/>
  <c r="R7410" i="5"/>
  <c r="R7411" i="5"/>
  <c r="R7412" i="5"/>
  <c r="R7413" i="5"/>
  <c r="R7414" i="5"/>
  <c r="R7415" i="5"/>
  <c r="R7416" i="5"/>
  <c r="R7417" i="5"/>
  <c r="R7418" i="5"/>
  <c r="R7419" i="5"/>
  <c r="R7420" i="5"/>
  <c r="R7421" i="5"/>
  <c r="R7422" i="5"/>
  <c r="R7423" i="5"/>
  <c r="R7424" i="5"/>
  <c r="R7425" i="5"/>
  <c r="R7426" i="5"/>
  <c r="R7427" i="5"/>
  <c r="R7428" i="5"/>
  <c r="R7429" i="5"/>
  <c r="R7430" i="5"/>
  <c r="R7431" i="5"/>
  <c r="R7432" i="5"/>
  <c r="R7433" i="5"/>
  <c r="R7434" i="5"/>
  <c r="R7435" i="5"/>
  <c r="R7436" i="5"/>
  <c r="R7437" i="5"/>
  <c r="R7438" i="5"/>
  <c r="R7439" i="5"/>
  <c r="R7440" i="5"/>
  <c r="R7441" i="5"/>
  <c r="R7442" i="5"/>
  <c r="R7443" i="5"/>
  <c r="R7444" i="5"/>
  <c r="R7445" i="5"/>
  <c r="R7446" i="5"/>
  <c r="R7447" i="5"/>
  <c r="R7448" i="5"/>
  <c r="R7449" i="5"/>
  <c r="R7450" i="5"/>
  <c r="R7451" i="5"/>
  <c r="R7452" i="5"/>
  <c r="R7453" i="5"/>
  <c r="R7454" i="5"/>
  <c r="R7455" i="5"/>
  <c r="R7456" i="5"/>
  <c r="R7457" i="5"/>
  <c r="R7458" i="5"/>
  <c r="R7459" i="5"/>
  <c r="R7460" i="5"/>
  <c r="R7461" i="5"/>
  <c r="R7462" i="5"/>
  <c r="R7463" i="5"/>
  <c r="R7464" i="5"/>
  <c r="R7465" i="5"/>
  <c r="R7466" i="5"/>
  <c r="R7467" i="5"/>
  <c r="R7468" i="5"/>
  <c r="R7469" i="5"/>
  <c r="R7470" i="5"/>
  <c r="R7471" i="5"/>
  <c r="R7472" i="5"/>
  <c r="R7473" i="5"/>
  <c r="R7474" i="5"/>
  <c r="R7475" i="5"/>
  <c r="R7476" i="5"/>
  <c r="R7477" i="5"/>
  <c r="R7478" i="5"/>
  <c r="R7479" i="5"/>
  <c r="R7480" i="5"/>
  <c r="R7481" i="5"/>
  <c r="R7482" i="5"/>
  <c r="R7483" i="5"/>
  <c r="R7484" i="5"/>
  <c r="R7485" i="5"/>
  <c r="R7486" i="5"/>
  <c r="R7487" i="5"/>
  <c r="R7488" i="5"/>
  <c r="R7489" i="5"/>
  <c r="R7490" i="5"/>
  <c r="R7491" i="5"/>
  <c r="R7492" i="5"/>
  <c r="R7493" i="5"/>
  <c r="R7494" i="5"/>
  <c r="R7495" i="5"/>
  <c r="R7496" i="5"/>
  <c r="R7497" i="5"/>
  <c r="R7498" i="5"/>
  <c r="R7499" i="5"/>
  <c r="R7500" i="5"/>
  <c r="R7501" i="5"/>
  <c r="R7502" i="5"/>
  <c r="R7503" i="5"/>
  <c r="R7504" i="5"/>
  <c r="R7505" i="5"/>
  <c r="R7506" i="5"/>
  <c r="R7507" i="5"/>
  <c r="R7508" i="5"/>
  <c r="R7509" i="5"/>
  <c r="R7510" i="5"/>
  <c r="R7511" i="5"/>
  <c r="R7512" i="5"/>
  <c r="R7513" i="5"/>
  <c r="R7514" i="5"/>
  <c r="R7515" i="5"/>
  <c r="R7516" i="5"/>
  <c r="R7517" i="5"/>
  <c r="R7518" i="5"/>
  <c r="R7519" i="5"/>
  <c r="R7520" i="5"/>
  <c r="R7521" i="5"/>
  <c r="R7522" i="5"/>
  <c r="R7523" i="5"/>
  <c r="R7524" i="5"/>
  <c r="R7525" i="5"/>
  <c r="R7526" i="5"/>
  <c r="R7527" i="5"/>
  <c r="R7528" i="5"/>
  <c r="R7529" i="5"/>
  <c r="R7530" i="5"/>
  <c r="R7531" i="5"/>
  <c r="R7532" i="5"/>
  <c r="R7533" i="5"/>
  <c r="R7534" i="5"/>
  <c r="R7535" i="5"/>
  <c r="R7536" i="5"/>
  <c r="R7537" i="5"/>
  <c r="R7538" i="5"/>
  <c r="R7539" i="5"/>
  <c r="R7540" i="5"/>
  <c r="R7541" i="5"/>
  <c r="R7542" i="5"/>
  <c r="R7543" i="5"/>
  <c r="R7544" i="5"/>
  <c r="R7545" i="5"/>
  <c r="R7546" i="5"/>
  <c r="R7547" i="5"/>
  <c r="R7548" i="5"/>
  <c r="R7549" i="5"/>
  <c r="R7550" i="5"/>
  <c r="R7551" i="5"/>
  <c r="R7552" i="5"/>
  <c r="R7553" i="5"/>
  <c r="R7554" i="5"/>
  <c r="R7555" i="5"/>
  <c r="R7556" i="5"/>
  <c r="R7557" i="5"/>
  <c r="R7558" i="5"/>
  <c r="R7559" i="5"/>
  <c r="R7560" i="5"/>
  <c r="R7561" i="5"/>
  <c r="R7562" i="5"/>
  <c r="R7563" i="5"/>
  <c r="R7564" i="5"/>
  <c r="R7565" i="5"/>
  <c r="R7566" i="5"/>
  <c r="R7567" i="5"/>
  <c r="R7568" i="5"/>
  <c r="R7569" i="5"/>
  <c r="R7570" i="5"/>
  <c r="R7571" i="5"/>
  <c r="R7572" i="5"/>
  <c r="R7573" i="5"/>
  <c r="R7574" i="5"/>
  <c r="R7575" i="5"/>
  <c r="R7576" i="5"/>
  <c r="R7577" i="5"/>
  <c r="R7578" i="5"/>
  <c r="R7579" i="5"/>
  <c r="R7580" i="5"/>
  <c r="R7581" i="5"/>
  <c r="R7582" i="5"/>
  <c r="R7583" i="5"/>
  <c r="R7584" i="5"/>
  <c r="R7585" i="5"/>
  <c r="R7586" i="5"/>
  <c r="R7587" i="5"/>
  <c r="R7588" i="5"/>
  <c r="R7589" i="5"/>
  <c r="R7590" i="5"/>
  <c r="R7591" i="5"/>
  <c r="R7592" i="5"/>
  <c r="R7593" i="5"/>
  <c r="R7594" i="5"/>
  <c r="R7595" i="5"/>
  <c r="R7596" i="5"/>
  <c r="R7597" i="5"/>
  <c r="R7598" i="5"/>
  <c r="R7599" i="5"/>
  <c r="R7600" i="5"/>
  <c r="R7601" i="5"/>
  <c r="R7602" i="5"/>
  <c r="R7603" i="5"/>
  <c r="R7604" i="5"/>
  <c r="R7605" i="5"/>
  <c r="R7606" i="5"/>
  <c r="R7607" i="5"/>
  <c r="R7608" i="5"/>
  <c r="R7609" i="5"/>
  <c r="R7610" i="5"/>
  <c r="R7611" i="5"/>
  <c r="R7612" i="5"/>
  <c r="R7613" i="5"/>
  <c r="R7614" i="5"/>
  <c r="R7615" i="5"/>
  <c r="R7616" i="5"/>
  <c r="R7617" i="5"/>
  <c r="R7618" i="5"/>
  <c r="R7619" i="5"/>
  <c r="R7620" i="5"/>
  <c r="R7621" i="5"/>
  <c r="R7622" i="5"/>
  <c r="R7623" i="5"/>
  <c r="R7624" i="5"/>
  <c r="R7625" i="5"/>
  <c r="R7626" i="5"/>
  <c r="R7627" i="5"/>
  <c r="R7628" i="5"/>
  <c r="R7629" i="5"/>
  <c r="R7630" i="5"/>
  <c r="R7631" i="5"/>
  <c r="R7632" i="5"/>
  <c r="R7633" i="5"/>
  <c r="R7634" i="5"/>
  <c r="R7635" i="5"/>
  <c r="R7636" i="5"/>
  <c r="R7637" i="5"/>
  <c r="R7638" i="5"/>
  <c r="R7639" i="5"/>
  <c r="R7640" i="5"/>
  <c r="R7641" i="5"/>
  <c r="R7642" i="5"/>
  <c r="R7643" i="5"/>
  <c r="R7644" i="5"/>
  <c r="R7645" i="5"/>
  <c r="R7646" i="5"/>
  <c r="R7647" i="5"/>
  <c r="R7648" i="5"/>
  <c r="R7649" i="5"/>
  <c r="R7650" i="5"/>
  <c r="R7651" i="5"/>
  <c r="R7652" i="5"/>
  <c r="R7653" i="5"/>
  <c r="R7654" i="5"/>
  <c r="R7655" i="5"/>
  <c r="R7656" i="5"/>
  <c r="R7657" i="5"/>
  <c r="R7658" i="5"/>
  <c r="R7659" i="5"/>
  <c r="R7660" i="5"/>
  <c r="R7661" i="5"/>
  <c r="R7662" i="5"/>
  <c r="R7663" i="5"/>
  <c r="R7664" i="5"/>
  <c r="R7665" i="5"/>
  <c r="R7666" i="5"/>
  <c r="R7667" i="5"/>
  <c r="R7668" i="5"/>
  <c r="R7669" i="5"/>
  <c r="R7670" i="5"/>
  <c r="R7671" i="5"/>
  <c r="R7672" i="5"/>
  <c r="R7673" i="5"/>
  <c r="R7674" i="5"/>
  <c r="R7675" i="5"/>
  <c r="R7676" i="5"/>
  <c r="R7677" i="5"/>
  <c r="R7678" i="5"/>
  <c r="R7679" i="5"/>
  <c r="R7680" i="5"/>
  <c r="R7681" i="5"/>
  <c r="R7682" i="5"/>
  <c r="R7683" i="5"/>
  <c r="R7684" i="5"/>
  <c r="R7685" i="5"/>
  <c r="R7686" i="5"/>
  <c r="R7687" i="5"/>
  <c r="R7688" i="5"/>
  <c r="R7689" i="5"/>
  <c r="R7690" i="5"/>
  <c r="R7691" i="5"/>
  <c r="R7692" i="5"/>
  <c r="R7693" i="5"/>
  <c r="R7694" i="5"/>
  <c r="R7695" i="5"/>
  <c r="R7696" i="5"/>
  <c r="R7697" i="5"/>
  <c r="R7698" i="5"/>
  <c r="R7699" i="5"/>
  <c r="R7700" i="5"/>
  <c r="R7701" i="5"/>
  <c r="R7702" i="5"/>
  <c r="R7703" i="5"/>
  <c r="R7704" i="5"/>
  <c r="R7705" i="5"/>
  <c r="R7706" i="5"/>
  <c r="R7707" i="5"/>
  <c r="R7708" i="5"/>
  <c r="R7709" i="5"/>
  <c r="R7710" i="5"/>
  <c r="R7711" i="5"/>
  <c r="R7712" i="5"/>
  <c r="R7713" i="5"/>
  <c r="R7714" i="5"/>
  <c r="R7715" i="5"/>
  <c r="R7716" i="5"/>
  <c r="R7717" i="5"/>
  <c r="R7718" i="5"/>
  <c r="R7719" i="5"/>
  <c r="R7720" i="5"/>
  <c r="R7721" i="5"/>
  <c r="R7722" i="5"/>
  <c r="R7723" i="5"/>
  <c r="R7724" i="5"/>
  <c r="R7725" i="5"/>
  <c r="R7726" i="5"/>
  <c r="R7727" i="5"/>
  <c r="R7728" i="5"/>
  <c r="R7729" i="5"/>
  <c r="R7730" i="5"/>
  <c r="R7731" i="5"/>
  <c r="R7732" i="5"/>
  <c r="R7733" i="5"/>
  <c r="R7734" i="5"/>
  <c r="R7735" i="5"/>
  <c r="R7736" i="5"/>
  <c r="R7737" i="5"/>
  <c r="R7738" i="5"/>
  <c r="R7739" i="5"/>
  <c r="R7740" i="5"/>
  <c r="R7741" i="5"/>
  <c r="R7742" i="5"/>
  <c r="R7743" i="5"/>
  <c r="R7744" i="5"/>
  <c r="R7745" i="5"/>
  <c r="R7746" i="5"/>
  <c r="R7747" i="5"/>
  <c r="R7748" i="5"/>
  <c r="R7749" i="5"/>
  <c r="R7750" i="5"/>
  <c r="R7751" i="5"/>
  <c r="R7752" i="5"/>
  <c r="R7753" i="5"/>
  <c r="R7754" i="5"/>
  <c r="R7755" i="5"/>
  <c r="R7756" i="5"/>
  <c r="R7757" i="5"/>
  <c r="R7758" i="5"/>
  <c r="R7759" i="5"/>
  <c r="R7760" i="5"/>
  <c r="R7761" i="5"/>
  <c r="R7762" i="5"/>
  <c r="R7763" i="5"/>
  <c r="R7764" i="5"/>
  <c r="R7765" i="5"/>
  <c r="R7766" i="5"/>
  <c r="R7767" i="5"/>
  <c r="R7768" i="5"/>
  <c r="R7769" i="5"/>
  <c r="R7770" i="5"/>
  <c r="R7771" i="5"/>
  <c r="R7772" i="5"/>
  <c r="R7773" i="5"/>
  <c r="R7774" i="5"/>
  <c r="R7775" i="5"/>
  <c r="R7776" i="5"/>
  <c r="R7777" i="5"/>
  <c r="R7778" i="5"/>
  <c r="R7779" i="5"/>
  <c r="R7780" i="5"/>
  <c r="R7781" i="5"/>
  <c r="R7782" i="5"/>
  <c r="R7783" i="5"/>
  <c r="R7784" i="5"/>
  <c r="R7785" i="5"/>
  <c r="R7786" i="5"/>
  <c r="R7787" i="5"/>
  <c r="R7788" i="5"/>
  <c r="R7789" i="5"/>
  <c r="R7790" i="5"/>
  <c r="R7791" i="5"/>
  <c r="R7792" i="5"/>
  <c r="R7793" i="5"/>
  <c r="R7794" i="5"/>
  <c r="R7795" i="5"/>
  <c r="R7796" i="5"/>
  <c r="R7797" i="5"/>
  <c r="R7798" i="5"/>
  <c r="R7799" i="5"/>
  <c r="R7800" i="5"/>
  <c r="R7801" i="5"/>
  <c r="R7802" i="5"/>
  <c r="R7803" i="5"/>
  <c r="R7804" i="5"/>
  <c r="R7805" i="5"/>
  <c r="R7806" i="5"/>
  <c r="R7807" i="5"/>
  <c r="R7808" i="5"/>
  <c r="R7809" i="5"/>
  <c r="R7810" i="5"/>
  <c r="R7811" i="5"/>
  <c r="R7812" i="5"/>
  <c r="R7813" i="5"/>
  <c r="R7814" i="5"/>
  <c r="R7815" i="5"/>
  <c r="R7816" i="5"/>
  <c r="R7817" i="5"/>
  <c r="R7818" i="5"/>
  <c r="R7819" i="5"/>
  <c r="R7820" i="5"/>
  <c r="R7821" i="5"/>
  <c r="R7822" i="5"/>
  <c r="R7823" i="5"/>
  <c r="R7824" i="5"/>
  <c r="R7825" i="5"/>
  <c r="R7826" i="5"/>
  <c r="R7827" i="5"/>
  <c r="R7828" i="5"/>
  <c r="R7829" i="5"/>
  <c r="R7830" i="5"/>
  <c r="R7831" i="5"/>
  <c r="R7832" i="5"/>
  <c r="R7833" i="5"/>
  <c r="R7834" i="5"/>
  <c r="R7835" i="5"/>
  <c r="R7836" i="5"/>
  <c r="R7837" i="5"/>
  <c r="R7838" i="5"/>
  <c r="R7839" i="5"/>
  <c r="R7840" i="5"/>
  <c r="R7841" i="5"/>
  <c r="R7842" i="5"/>
  <c r="R7843" i="5"/>
  <c r="R7844" i="5"/>
  <c r="R7845" i="5"/>
  <c r="R7846" i="5"/>
  <c r="R7847" i="5"/>
  <c r="R7848" i="5"/>
  <c r="R7849" i="5"/>
  <c r="R7850" i="5"/>
  <c r="R7851" i="5"/>
  <c r="R7852" i="5"/>
  <c r="R7853" i="5"/>
  <c r="R7854" i="5"/>
  <c r="R7855" i="5"/>
  <c r="R7856" i="5"/>
  <c r="R7857" i="5"/>
  <c r="R7858" i="5"/>
  <c r="R7859" i="5"/>
  <c r="R7860" i="5"/>
  <c r="R7861" i="5"/>
  <c r="R7862" i="5"/>
  <c r="R7863" i="5"/>
  <c r="R7864" i="5"/>
  <c r="R7865" i="5"/>
  <c r="R7866" i="5"/>
  <c r="R7867" i="5"/>
  <c r="R7868" i="5"/>
  <c r="R7869" i="5"/>
  <c r="R7870" i="5"/>
  <c r="R7871" i="5"/>
  <c r="R7872" i="5"/>
  <c r="R7873" i="5"/>
  <c r="R7874" i="5"/>
  <c r="R7875" i="5"/>
  <c r="R7876" i="5"/>
  <c r="R7877" i="5"/>
  <c r="R7878" i="5"/>
  <c r="R7879" i="5"/>
  <c r="R7880" i="5"/>
  <c r="R7881" i="5"/>
  <c r="R7882" i="5"/>
  <c r="R7883" i="5"/>
  <c r="R7884" i="5"/>
  <c r="R7885" i="5"/>
  <c r="R7886" i="5"/>
  <c r="R7887" i="5"/>
  <c r="R7888" i="5"/>
  <c r="R7889" i="5"/>
  <c r="R7890" i="5"/>
  <c r="R7891" i="5"/>
  <c r="R7892" i="5"/>
  <c r="R7893" i="5"/>
  <c r="R7894" i="5"/>
  <c r="R7895" i="5"/>
  <c r="R7896" i="5"/>
  <c r="R7897" i="5"/>
  <c r="R7898" i="5"/>
  <c r="R7899" i="5"/>
  <c r="R7900" i="5"/>
  <c r="R7901" i="5"/>
  <c r="R7902" i="5"/>
  <c r="R7903" i="5"/>
  <c r="R7904" i="5"/>
  <c r="R7905" i="5"/>
  <c r="R7906" i="5"/>
  <c r="R7907" i="5"/>
  <c r="R7908" i="5"/>
  <c r="R7909" i="5"/>
  <c r="R7910" i="5"/>
  <c r="R7911" i="5"/>
  <c r="R7912" i="5"/>
  <c r="R7913" i="5"/>
  <c r="R7914" i="5"/>
  <c r="R7915" i="5"/>
  <c r="R7916" i="5"/>
  <c r="R7917" i="5"/>
  <c r="R7918" i="5"/>
  <c r="R7919" i="5"/>
  <c r="R7920" i="5"/>
  <c r="R7921" i="5"/>
  <c r="R7922" i="5"/>
  <c r="R7923" i="5"/>
  <c r="R7924" i="5"/>
  <c r="R7925" i="5"/>
  <c r="R7926" i="5"/>
  <c r="R7927" i="5"/>
  <c r="R7928" i="5"/>
  <c r="R7929" i="5"/>
  <c r="R7930" i="5"/>
  <c r="R7931" i="5"/>
  <c r="R7932" i="5"/>
  <c r="R7933" i="5"/>
  <c r="R7934" i="5"/>
  <c r="R7935" i="5"/>
  <c r="R7936" i="5"/>
  <c r="R7937" i="5"/>
  <c r="R7938" i="5"/>
  <c r="R7939" i="5"/>
  <c r="R7940" i="5"/>
  <c r="R7941" i="5"/>
  <c r="R7942" i="5"/>
  <c r="R7943" i="5"/>
  <c r="R7944" i="5"/>
  <c r="R7945" i="5"/>
  <c r="R7946" i="5"/>
  <c r="R7947" i="5"/>
  <c r="R7948" i="5"/>
  <c r="R7949" i="5"/>
  <c r="R7950" i="5"/>
  <c r="R7951" i="5"/>
  <c r="R7952" i="5"/>
  <c r="R7953" i="5"/>
  <c r="R7954" i="5"/>
  <c r="R7955" i="5"/>
  <c r="R7956" i="5"/>
  <c r="R7957" i="5"/>
  <c r="R7958" i="5"/>
  <c r="R7959" i="5"/>
  <c r="R7960" i="5"/>
  <c r="R7961" i="5"/>
  <c r="R7962" i="5"/>
  <c r="R7963" i="5"/>
  <c r="R7964" i="5"/>
  <c r="R7965" i="5"/>
  <c r="R7966" i="5"/>
  <c r="R7967" i="5"/>
  <c r="R7968" i="5"/>
  <c r="R7969" i="5"/>
  <c r="R7970" i="5"/>
  <c r="R7971" i="5"/>
  <c r="R7972" i="5"/>
  <c r="R7973" i="5"/>
  <c r="R7974" i="5"/>
  <c r="R7975" i="5"/>
  <c r="R7976" i="5"/>
  <c r="R7977" i="5"/>
  <c r="R7978" i="5"/>
  <c r="R7979" i="5"/>
  <c r="R7980" i="5"/>
  <c r="R7981" i="5"/>
  <c r="R7982" i="5"/>
  <c r="R7983" i="5"/>
  <c r="R7984" i="5"/>
  <c r="R7985" i="5"/>
  <c r="R7986" i="5"/>
  <c r="R7987" i="5"/>
  <c r="R7988" i="5"/>
  <c r="R7989" i="5"/>
  <c r="R7990" i="5"/>
  <c r="R7991" i="5"/>
  <c r="R7992" i="5"/>
  <c r="R7993" i="5"/>
  <c r="R7994" i="5"/>
  <c r="R7995" i="5"/>
  <c r="R7996" i="5"/>
  <c r="R7997" i="5"/>
  <c r="R7998" i="5"/>
  <c r="R7999" i="5"/>
  <c r="R8000" i="5"/>
  <c r="R8001" i="5"/>
  <c r="R8002" i="5"/>
  <c r="R8003" i="5"/>
  <c r="R8004" i="5"/>
  <c r="R8005" i="5"/>
  <c r="R8006" i="5"/>
  <c r="R8007" i="5"/>
  <c r="R8008" i="5"/>
  <c r="R8009" i="5"/>
  <c r="R8010" i="5"/>
  <c r="R8011" i="5"/>
  <c r="R8012" i="5"/>
  <c r="R8013" i="5"/>
  <c r="R8014" i="5"/>
  <c r="R8015" i="5"/>
  <c r="R8016" i="5"/>
  <c r="R8017" i="5"/>
  <c r="R8018" i="5"/>
  <c r="R8019" i="5"/>
  <c r="R8020" i="5"/>
  <c r="R8021" i="5"/>
  <c r="R8022" i="5"/>
  <c r="R8023" i="5"/>
  <c r="R8024" i="5"/>
  <c r="R8025" i="5"/>
  <c r="R8026" i="5"/>
  <c r="R8027" i="5"/>
  <c r="R8028" i="5"/>
  <c r="R8029" i="5"/>
  <c r="R8030" i="5"/>
  <c r="R8031" i="5"/>
  <c r="R8032" i="5"/>
  <c r="R8033" i="5"/>
  <c r="R8034" i="5"/>
  <c r="R8035" i="5"/>
  <c r="R8036" i="5"/>
  <c r="R8037" i="5"/>
  <c r="R8038" i="5"/>
  <c r="R8039" i="5"/>
  <c r="R8040" i="5"/>
  <c r="R8041" i="5"/>
  <c r="R8042" i="5"/>
  <c r="R8043" i="5"/>
  <c r="R8044" i="5"/>
  <c r="R8045" i="5"/>
  <c r="R8046" i="5"/>
  <c r="R8047" i="5"/>
  <c r="R8048" i="5"/>
  <c r="R8049" i="5"/>
  <c r="R8050" i="5"/>
  <c r="R8051" i="5"/>
  <c r="R8052" i="5"/>
  <c r="R8053" i="5"/>
  <c r="R8054" i="5"/>
  <c r="R8055" i="5"/>
  <c r="R8056" i="5"/>
  <c r="R8057" i="5"/>
  <c r="R8058" i="5"/>
  <c r="R8059" i="5"/>
  <c r="R8060" i="5"/>
  <c r="R8061" i="5"/>
  <c r="R8062" i="5"/>
  <c r="R8063" i="5"/>
  <c r="R8064" i="5"/>
  <c r="R8065" i="5"/>
  <c r="R8066" i="5"/>
  <c r="R8067" i="5"/>
  <c r="R8068" i="5"/>
  <c r="R8069" i="5"/>
  <c r="R8070" i="5"/>
  <c r="R8071" i="5"/>
  <c r="R8072" i="5"/>
  <c r="R8073" i="5"/>
  <c r="R8074" i="5"/>
  <c r="R8075" i="5"/>
  <c r="R8076" i="5"/>
  <c r="R8077" i="5"/>
  <c r="R8078" i="5"/>
  <c r="R8079" i="5"/>
  <c r="R8080" i="5"/>
  <c r="R8081" i="5"/>
  <c r="R8082" i="5"/>
  <c r="R8083" i="5"/>
  <c r="R8084" i="5"/>
  <c r="R8085" i="5"/>
  <c r="R8086" i="5"/>
  <c r="R8087" i="5"/>
  <c r="R8088" i="5"/>
  <c r="R8089" i="5"/>
  <c r="R8090" i="5"/>
  <c r="R8091" i="5"/>
  <c r="R8092" i="5"/>
  <c r="R8093" i="5"/>
  <c r="R8094" i="5"/>
  <c r="R8095" i="5"/>
  <c r="R8096" i="5"/>
  <c r="R8097" i="5"/>
  <c r="R8098" i="5"/>
  <c r="R8099" i="5"/>
  <c r="R8100" i="5"/>
  <c r="R8101" i="5"/>
  <c r="R8102" i="5"/>
  <c r="R8103" i="5"/>
  <c r="R8104" i="5"/>
  <c r="R8105" i="5"/>
  <c r="R8106" i="5"/>
  <c r="R8107" i="5"/>
  <c r="R8108" i="5"/>
  <c r="R8109" i="5"/>
  <c r="R8110" i="5"/>
  <c r="R8111" i="5"/>
  <c r="R8112" i="5"/>
  <c r="R8113" i="5"/>
  <c r="R8114" i="5"/>
  <c r="R8115" i="5"/>
  <c r="R8116" i="5"/>
  <c r="R8117" i="5"/>
  <c r="R8118" i="5"/>
  <c r="R8119" i="5"/>
  <c r="R8120" i="5"/>
  <c r="R8121" i="5"/>
  <c r="R8122" i="5"/>
  <c r="R8123" i="5"/>
  <c r="R8124" i="5"/>
  <c r="R8125" i="5"/>
  <c r="R8126" i="5"/>
  <c r="R8127" i="5"/>
  <c r="R8128" i="5"/>
  <c r="R8129" i="5"/>
  <c r="R8130" i="5"/>
  <c r="R8131" i="5"/>
  <c r="R8132" i="5"/>
  <c r="R8133" i="5"/>
  <c r="R8134" i="5"/>
  <c r="R8135" i="5"/>
  <c r="R8136" i="5"/>
  <c r="R8137" i="5"/>
  <c r="R8138" i="5"/>
  <c r="R8139" i="5"/>
  <c r="R8140" i="5"/>
  <c r="R8141" i="5"/>
  <c r="R8142" i="5"/>
  <c r="R8143" i="5"/>
  <c r="R8144" i="5"/>
  <c r="R8145" i="5"/>
  <c r="R8146" i="5"/>
  <c r="R8147" i="5"/>
  <c r="R8148" i="5"/>
  <c r="R8149" i="5"/>
  <c r="R8150" i="5"/>
  <c r="R8151" i="5"/>
  <c r="R8152" i="5"/>
  <c r="R8153" i="5"/>
  <c r="R8154" i="5"/>
  <c r="R8155" i="5"/>
  <c r="R8156" i="5"/>
  <c r="R8157" i="5"/>
  <c r="R8158" i="5"/>
  <c r="R8159" i="5"/>
  <c r="R8160" i="5"/>
  <c r="R8161" i="5"/>
  <c r="R8162" i="5"/>
  <c r="R8163" i="5"/>
  <c r="R8164" i="5"/>
  <c r="R8165" i="5"/>
  <c r="R8166" i="5"/>
  <c r="R8167" i="5"/>
  <c r="R8168" i="5"/>
  <c r="R8169" i="5"/>
  <c r="R8170" i="5"/>
  <c r="R8171" i="5"/>
  <c r="R8172" i="5"/>
  <c r="R8173" i="5"/>
  <c r="R8174" i="5"/>
  <c r="R8175" i="5"/>
  <c r="R8176" i="5"/>
  <c r="R8177" i="5"/>
  <c r="R8178" i="5"/>
  <c r="R8179" i="5"/>
  <c r="R8180" i="5"/>
  <c r="R8181" i="5"/>
  <c r="R8182" i="5"/>
  <c r="R8183" i="5"/>
  <c r="R8184" i="5"/>
  <c r="R8185" i="5"/>
  <c r="R8186" i="5"/>
  <c r="R8187" i="5"/>
  <c r="R8188" i="5"/>
  <c r="R8189" i="5"/>
  <c r="R8190" i="5"/>
  <c r="R8191" i="5"/>
  <c r="R8192" i="5"/>
  <c r="R8193" i="5"/>
  <c r="R8194" i="5"/>
  <c r="R8195" i="5"/>
  <c r="R8196" i="5"/>
  <c r="R8197" i="5"/>
  <c r="R8198" i="5"/>
  <c r="R8199" i="5"/>
  <c r="R8200" i="5"/>
  <c r="R8201" i="5"/>
  <c r="R8202" i="5"/>
  <c r="R8203" i="5"/>
  <c r="R8204" i="5"/>
  <c r="R8205" i="5"/>
  <c r="R8206" i="5"/>
  <c r="R8207" i="5"/>
  <c r="R8208" i="5"/>
  <c r="R8209" i="5"/>
  <c r="R8210" i="5"/>
  <c r="R8211" i="5"/>
  <c r="R8212" i="5"/>
  <c r="R8213" i="5"/>
  <c r="R8214" i="5"/>
  <c r="R8215" i="5"/>
  <c r="R8216" i="5"/>
  <c r="R8217" i="5"/>
  <c r="R8218" i="5"/>
  <c r="R8219" i="5"/>
  <c r="R8220" i="5"/>
  <c r="R8221" i="5"/>
  <c r="R8222" i="5"/>
  <c r="R8223" i="5"/>
  <c r="R8224" i="5"/>
  <c r="R8225" i="5"/>
  <c r="R8226" i="5"/>
  <c r="R8227" i="5"/>
  <c r="R8228" i="5"/>
  <c r="R8229" i="5"/>
  <c r="R8230" i="5"/>
  <c r="R8231" i="5"/>
  <c r="R8232" i="5"/>
  <c r="R8233" i="5"/>
  <c r="R8234" i="5"/>
  <c r="R8235" i="5"/>
  <c r="R8236" i="5"/>
  <c r="R8237" i="5"/>
  <c r="R8238" i="5"/>
  <c r="R8239" i="5"/>
  <c r="R8240" i="5"/>
  <c r="R8241" i="5"/>
  <c r="R8242" i="5"/>
  <c r="R8243" i="5"/>
  <c r="R8244" i="5"/>
  <c r="R8245" i="5"/>
  <c r="R8246" i="5"/>
  <c r="R8247" i="5"/>
  <c r="R8248" i="5"/>
  <c r="R8249" i="5"/>
  <c r="R8250" i="5"/>
  <c r="R8251" i="5"/>
  <c r="R8252" i="5"/>
  <c r="R8253" i="5"/>
  <c r="R8254" i="5"/>
  <c r="R8255" i="5"/>
  <c r="R8256" i="5"/>
  <c r="R8257" i="5"/>
  <c r="R8258" i="5"/>
  <c r="R8259" i="5"/>
  <c r="R8260" i="5"/>
  <c r="R8261" i="5"/>
  <c r="R8262" i="5"/>
  <c r="R8263" i="5"/>
  <c r="R8264" i="5"/>
  <c r="R8265" i="5"/>
  <c r="R8266" i="5"/>
  <c r="R8267" i="5"/>
  <c r="R8268" i="5"/>
  <c r="R8269" i="5"/>
  <c r="R8270" i="5"/>
  <c r="R8271" i="5"/>
  <c r="R8272" i="5"/>
  <c r="R8273" i="5"/>
  <c r="R8274" i="5"/>
  <c r="R8275" i="5"/>
  <c r="R8276" i="5"/>
  <c r="R8277" i="5"/>
  <c r="R8278" i="5"/>
  <c r="R8279" i="5"/>
  <c r="R8280" i="5"/>
  <c r="R8281" i="5"/>
  <c r="R8282" i="5"/>
  <c r="R8283" i="5"/>
  <c r="R8284" i="5"/>
  <c r="R8285" i="5"/>
  <c r="R8286" i="5"/>
  <c r="R8287" i="5"/>
  <c r="R8288" i="5"/>
  <c r="R8289" i="5"/>
  <c r="R8290" i="5"/>
  <c r="R8291" i="5"/>
  <c r="R8292" i="5"/>
  <c r="R8293" i="5"/>
  <c r="R8294" i="5"/>
  <c r="R8295" i="5"/>
  <c r="R8296" i="5"/>
  <c r="R8297" i="5"/>
  <c r="R8298" i="5"/>
  <c r="R8299" i="5"/>
  <c r="R8300" i="5"/>
  <c r="R8301" i="5"/>
  <c r="R8302" i="5"/>
  <c r="R8303" i="5"/>
  <c r="R8304" i="5"/>
  <c r="R8305" i="5"/>
  <c r="R8306" i="5"/>
  <c r="R8307" i="5"/>
  <c r="R8308" i="5"/>
  <c r="R8309" i="5"/>
  <c r="R8310" i="5"/>
  <c r="R8311" i="5"/>
  <c r="R8312" i="5"/>
  <c r="R8313" i="5"/>
  <c r="R8314" i="5"/>
  <c r="R8315" i="5"/>
  <c r="R8316" i="5"/>
  <c r="R8317" i="5"/>
  <c r="R8318" i="5"/>
  <c r="R8319" i="5"/>
  <c r="R8320" i="5"/>
  <c r="R8321" i="5"/>
  <c r="R8322" i="5"/>
  <c r="R8323" i="5"/>
  <c r="R8324" i="5"/>
  <c r="R8325" i="5"/>
  <c r="R8326" i="5"/>
  <c r="R8327" i="5"/>
  <c r="R8328" i="5"/>
  <c r="R8329" i="5"/>
  <c r="R8330" i="5"/>
  <c r="R8331" i="5"/>
  <c r="R8332" i="5"/>
  <c r="R8333" i="5"/>
  <c r="R8334" i="5"/>
  <c r="R8335" i="5"/>
  <c r="R8336" i="5"/>
  <c r="R8337" i="5"/>
  <c r="R8338" i="5"/>
  <c r="R8339" i="5"/>
  <c r="R8340" i="5"/>
  <c r="R8341" i="5"/>
  <c r="R8342" i="5"/>
  <c r="R8343" i="5"/>
  <c r="R8344" i="5"/>
  <c r="R8345" i="5"/>
  <c r="R8346" i="5"/>
  <c r="R8347" i="5"/>
  <c r="R8348" i="5"/>
  <c r="R8349" i="5"/>
  <c r="R8350" i="5"/>
  <c r="R8351" i="5"/>
  <c r="R8352" i="5"/>
  <c r="R8353" i="5"/>
  <c r="R8354" i="5"/>
  <c r="R8355" i="5"/>
  <c r="R8356" i="5"/>
  <c r="R8357" i="5"/>
  <c r="R8358" i="5"/>
  <c r="R8359" i="5"/>
  <c r="R8360" i="5"/>
  <c r="R8361" i="5"/>
  <c r="R8362" i="5"/>
  <c r="R8363" i="5"/>
  <c r="R8364" i="5"/>
  <c r="R8365" i="5"/>
  <c r="R8366" i="5"/>
  <c r="R8367" i="5"/>
  <c r="R8368" i="5"/>
  <c r="R8369" i="5"/>
  <c r="R8370" i="5"/>
  <c r="R8371" i="5"/>
  <c r="R8372" i="5"/>
  <c r="R8373" i="5"/>
  <c r="R8374" i="5"/>
  <c r="R8375" i="5"/>
  <c r="R8376" i="5"/>
  <c r="R8377" i="5"/>
  <c r="R8378" i="5"/>
  <c r="R8379" i="5"/>
  <c r="R8380" i="5"/>
  <c r="R8381" i="5"/>
  <c r="R8382" i="5"/>
  <c r="R8383" i="5"/>
  <c r="R8384" i="5"/>
  <c r="R8385" i="5"/>
  <c r="R8386" i="5"/>
  <c r="R8387" i="5"/>
  <c r="R8388" i="5"/>
  <c r="R8389" i="5"/>
  <c r="R8390" i="5"/>
  <c r="R8391" i="5"/>
  <c r="R8392" i="5"/>
  <c r="R8393" i="5"/>
  <c r="R8394" i="5"/>
  <c r="R8395" i="5"/>
  <c r="R8396" i="5"/>
  <c r="R8397" i="5"/>
  <c r="R8398" i="5"/>
  <c r="R8399" i="5"/>
  <c r="R8400" i="5"/>
  <c r="R8401" i="5"/>
  <c r="R8402" i="5"/>
  <c r="R8403" i="5"/>
  <c r="R8404" i="5"/>
  <c r="R8405" i="5"/>
  <c r="R8406" i="5"/>
  <c r="R8407" i="5"/>
  <c r="R8408" i="5"/>
  <c r="R8409" i="5"/>
  <c r="R8410" i="5"/>
  <c r="R8411" i="5"/>
  <c r="R8412" i="5"/>
  <c r="R8413" i="5"/>
  <c r="R8414" i="5"/>
  <c r="R8415" i="5"/>
  <c r="R8416" i="5"/>
  <c r="R8417" i="5"/>
  <c r="R8418" i="5"/>
  <c r="R8419" i="5"/>
  <c r="R8420" i="5"/>
  <c r="R8421" i="5"/>
  <c r="R8422" i="5"/>
  <c r="R8423" i="5"/>
  <c r="R8424" i="5"/>
  <c r="R8425" i="5"/>
  <c r="R8426" i="5"/>
  <c r="R8427" i="5"/>
  <c r="R8428" i="5"/>
  <c r="R8429" i="5"/>
  <c r="R8430" i="5"/>
  <c r="R8431" i="5"/>
  <c r="R8432" i="5"/>
  <c r="R8433" i="5"/>
  <c r="R8434" i="5"/>
  <c r="R8435" i="5"/>
  <c r="R8436" i="5"/>
  <c r="R8437" i="5"/>
  <c r="R8438" i="5"/>
  <c r="R8439" i="5"/>
  <c r="R8440" i="5"/>
  <c r="R8441" i="5"/>
  <c r="R8442" i="5"/>
  <c r="R8443" i="5"/>
  <c r="R8444" i="5"/>
  <c r="R8445" i="5"/>
  <c r="R8446" i="5"/>
  <c r="R8447" i="5"/>
  <c r="R8448" i="5"/>
  <c r="R8449" i="5"/>
  <c r="R8450" i="5"/>
  <c r="R8451" i="5"/>
  <c r="R8452" i="5"/>
  <c r="R8453" i="5"/>
  <c r="R8454" i="5"/>
  <c r="R8455" i="5"/>
  <c r="R8456" i="5"/>
  <c r="R8457" i="5"/>
  <c r="R8458" i="5"/>
  <c r="R8459" i="5"/>
  <c r="R8460" i="5"/>
  <c r="R8461" i="5"/>
  <c r="R8462" i="5"/>
  <c r="R8463" i="5"/>
  <c r="R8464" i="5"/>
  <c r="R8465" i="5"/>
  <c r="R8466" i="5"/>
  <c r="R8467" i="5"/>
  <c r="R8468" i="5"/>
  <c r="R8469" i="5"/>
  <c r="R8470" i="5"/>
  <c r="R8471" i="5"/>
  <c r="R8472" i="5"/>
  <c r="R8473" i="5"/>
  <c r="R8474" i="5"/>
  <c r="R8475" i="5"/>
  <c r="R8476" i="5"/>
  <c r="R8477" i="5"/>
  <c r="R8478" i="5"/>
  <c r="R8479" i="5"/>
  <c r="R8480" i="5"/>
  <c r="R8481" i="5"/>
  <c r="R8482" i="5"/>
  <c r="R8483" i="5"/>
  <c r="R8484" i="5"/>
  <c r="R8485" i="5"/>
  <c r="R8486" i="5"/>
  <c r="R8487" i="5"/>
  <c r="R8488" i="5"/>
  <c r="R8489" i="5"/>
  <c r="R8490" i="5"/>
  <c r="R8491" i="5"/>
  <c r="R8492" i="5"/>
  <c r="R8493" i="5"/>
  <c r="R8494" i="5"/>
  <c r="R8495" i="5"/>
  <c r="R8496" i="5"/>
  <c r="R8497" i="5"/>
  <c r="R8498" i="5"/>
  <c r="R8499" i="5"/>
  <c r="R8500" i="5"/>
  <c r="R8501" i="5"/>
  <c r="R8502" i="5"/>
  <c r="R8503" i="5"/>
  <c r="R8504" i="5"/>
  <c r="R8505" i="5"/>
  <c r="R8506" i="5"/>
  <c r="R8507" i="5"/>
  <c r="R8508" i="5"/>
  <c r="R8509" i="5"/>
  <c r="R8510" i="5"/>
  <c r="R8511" i="5"/>
  <c r="R8512" i="5"/>
  <c r="R8513" i="5"/>
  <c r="R8514" i="5"/>
  <c r="R8515" i="5"/>
  <c r="R8516" i="5"/>
  <c r="R8517" i="5"/>
  <c r="R8518" i="5"/>
  <c r="R8519" i="5"/>
  <c r="R8520" i="5"/>
  <c r="R8521" i="5"/>
  <c r="R8522" i="5"/>
  <c r="R8523" i="5"/>
  <c r="R8524" i="5"/>
  <c r="R8525" i="5"/>
  <c r="R8526" i="5"/>
  <c r="R8527" i="5"/>
  <c r="R8528" i="5"/>
  <c r="R8529" i="5"/>
  <c r="R8530" i="5"/>
  <c r="R8531" i="5"/>
  <c r="R8532" i="5"/>
  <c r="R8533" i="5"/>
  <c r="R8534" i="5"/>
  <c r="R8535" i="5"/>
  <c r="R8536" i="5"/>
  <c r="R8537" i="5"/>
  <c r="R8538" i="5"/>
  <c r="R8539" i="5"/>
  <c r="R8540" i="5"/>
  <c r="R8541" i="5"/>
  <c r="R8542" i="5"/>
  <c r="R8543" i="5"/>
  <c r="R8544" i="5"/>
  <c r="R8545" i="5"/>
  <c r="R8546" i="5"/>
  <c r="R8547" i="5"/>
  <c r="R8548" i="5"/>
  <c r="R8549" i="5"/>
  <c r="R8550" i="5"/>
  <c r="R8551" i="5"/>
  <c r="R8552" i="5"/>
  <c r="R8553" i="5"/>
  <c r="R8554" i="5"/>
  <c r="R8555" i="5"/>
  <c r="R8556" i="5"/>
  <c r="R8557" i="5"/>
  <c r="R8558" i="5"/>
  <c r="R8559" i="5"/>
  <c r="R8560" i="5"/>
  <c r="R8561" i="5"/>
  <c r="R8562" i="5"/>
  <c r="R8563" i="5"/>
  <c r="R8564" i="5"/>
  <c r="R8565" i="5"/>
  <c r="R8566" i="5"/>
  <c r="R8567" i="5"/>
  <c r="R8568" i="5"/>
  <c r="R8569" i="5"/>
  <c r="R8570" i="5"/>
  <c r="R8571" i="5"/>
  <c r="R8572" i="5"/>
  <c r="R8573" i="5"/>
  <c r="R8574" i="5"/>
  <c r="R8575" i="5"/>
  <c r="R8576" i="5"/>
  <c r="R8577" i="5"/>
  <c r="R8578" i="5"/>
  <c r="R8579" i="5"/>
  <c r="R8580" i="5"/>
  <c r="R8581" i="5"/>
  <c r="R8582" i="5"/>
  <c r="R8583" i="5"/>
  <c r="R8584" i="5"/>
  <c r="R8585" i="5"/>
  <c r="R8586" i="5"/>
  <c r="R8587" i="5"/>
  <c r="R8588" i="5"/>
  <c r="R8589" i="5"/>
  <c r="R8590" i="5"/>
  <c r="R8591" i="5"/>
  <c r="R8592" i="5"/>
  <c r="R8593" i="5"/>
  <c r="R8594" i="5"/>
  <c r="R8595" i="5"/>
  <c r="R8596" i="5"/>
  <c r="R8597" i="5"/>
  <c r="R8598" i="5"/>
  <c r="R8599" i="5"/>
  <c r="R8600" i="5"/>
  <c r="R8601" i="5"/>
  <c r="R8602" i="5"/>
  <c r="R8603" i="5"/>
  <c r="R8604" i="5"/>
  <c r="R8605" i="5"/>
  <c r="R8606" i="5"/>
  <c r="R8607" i="5"/>
  <c r="R8608" i="5"/>
  <c r="R8609" i="5"/>
  <c r="R8610" i="5"/>
  <c r="R8611" i="5"/>
  <c r="R8612" i="5"/>
  <c r="R8613" i="5"/>
  <c r="R8614" i="5"/>
  <c r="R8615" i="5"/>
  <c r="R8616" i="5"/>
  <c r="R8617" i="5"/>
  <c r="R8618" i="5"/>
  <c r="R8619" i="5"/>
  <c r="R8620" i="5"/>
  <c r="R8621" i="5"/>
  <c r="R8622" i="5"/>
  <c r="R8623" i="5"/>
  <c r="R8624" i="5"/>
  <c r="R8625" i="5"/>
  <c r="R8626" i="5"/>
  <c r="R8627" i="5"/>
  <c r="R8628" i="5"/>
  <c r="R8629" i="5"/>
  <c r="R8630" i="5"/>
  <c r="R8631" i="5"/>
  <c r="R8632" i="5"/>
  <c r="R8633" i="5"/>
  <c r="R8634" i="5"/>
  <c r="R8635" i="5"/>
  <c r="R8636" i="5"/>
  <c r="R8637" i="5"/>
  <c r="R8638" i="5"/>
  <c r="R8639" i="5"/>
  <c r="R8640" i="5"/>
  <c r="R8641" i="5"/>
  <c r="R8642" i="5"/>
  <c r="R8643" i="5"/>
  <c r="R8644" i="5"/>
  <c r="R8645" i="5"/>
  <c r="R8646" i="5"/>
  <c r="R8647" i="5"/>
  <c r="R8648" i="5"/>
  <c r="R8649" i="5"/>
  <c r="R8650" i="5"/>
  <c r="R8651" i="5"/>
  <c r="R8652" i="5"/>
  <c r="R8653" i="5"/>
  <c r="R8654" i="5"/>
  <c r="R8655" i="5"/>
  <c r="R8656" i="5"/>
  <c r="R8657" i="5"/>
  <c r="R8658" i="5"/>
  <c r="R8659" i="5"/>
  <c r="R8660" i="5"/>
  <c r="R8661" i="5"/>
  <c r="R8662" i="5"/>
  <c r="R8663" i="5"/>
  <c r="R8664" i="5"/>
  <c r="R8665" i="5"/>
  <c r="R8666" i="5"/>
  <c r="R8667" i="5"/>
  <c r="R8668" i="5"/>
  <c r="R8669" i="5"/>
  <c r="R8670" i="5"/>
  <c r="R8671" i="5"/>
  <c r="R8672" i="5"/>
  <c r="R8673" i="5"/>
  <c r="R8674" i="5"/>
  <c r="R8675" i="5"/>
  <c r="R8676" i="5"/>
  <c r="R8677" i="5"/>
  <c r="R8678" i="5"/>
  <c r="R8679" i="5"/>
  <c r="R8680" i="5"/>
  <c r="R8681" i="5"/>
  <c r="R8682" i="5"/>
  <c r="R8683" i="5"/>
  <c r="R8684" i="5"/>
  <c r="R8685" i="5"/>
  <c r="R8686" i="5"/>
  <c r="R8687" i="5"/>
  <c r="R8688" i="5"/>
  <c r="R8689" i="5"/>
  <c r="R8690" i="5"/>
  <c r="R8691" i="5"/>
  <c r="R8692" i="5"/>
  <c r="R8693" i="5"/>
  <c r="R8694" i="5"/>
  <c r="R8695" i="5"/>
  <c r="R8696" i="5"/>
  <c r="R8697" i="5"/>
  <c r="R8698" i="5"/>
  <c r="R8699" i="5"/>
  <c r="R8700" i="5"/>
  <c r="R8701" i="5"/>
  <c r="R8702" i="5"/>
  <c r="R8703" i="5"/>
  <c r="R8704" i="5"/>
  <c r="R8705" i="5"/>
  <c r="R8706" i="5"/>
  <c r="R8707" i="5"/>
  <c r="R8708" i="5"/>
  <c r="R8709" i="5"/>
  <c r="R8710" i="5"/>
  <c r="R8711" i="5"/>
  <c r="R8712" i="5"/>
  <c r="R8713" i="5"/>
  <c r="R8714" i="5"/>
  <c r="R8715" i="5"/>
  <c r="R8716" i="5"/>
  <c r="R8717" i="5"/>
  <c r="R8718" i="5"/>
  <c r="R8719" i="5"/>
  <c r="R8720" i="5"/>
  <c r="R8721" i="5"/>
  <c r="R8722" i="5"/>
  <c r="R8723" i="5"/>
  <c r="R8724" i="5"/>
  <c r="R8725" i="5"/>
  <c r="R8726" i="5"/>
  <c r="R8727" i="5"/>
  <c r="R8728" i="5"/>
  <c r="R8729" i="5"/>
  <c r="R8730" i="5"/>
  <c r="R8731" i="5"/>
  <c r="R8732" i="5"/>
  <c r="R8733" i="5"/>
  <c r="R8734" i="5"/>
  <c r="R8735" i="5"/>
  <c r="R8736" i="5"/>
  <c r="R8737" i="5"/>
  <c r="R8738" i="5"/>
  <c r="R8739" i="5"/>
  <c r="R8740" i="5"/>
  <c r="R8741" i="5"/>
  <c r="R8742" i="5"/>
  <c r="R8743" i="5"/>
  <c r="R8744" i="5"/>
  <c r="R8745" i="5"/>
  <c r="R8746" i="5"/>
  <c r="R8747" i="5"/>
  <c r="R8748" i="5"/>
  <c r="R8749" i="5"/>
  <c r="R8750" i="5"/>
  <c r="R8751" i="5"/>
  <c r="R8752" i="5"/>
  <c r="R8753" i="5"/>
  <c r="R8754" i="5"/>
  <c r="R8755" i="5"/>
  <c r="R8756" i="5"/>
  <c r="R8757" i="5"/>
  <c r="R8758" i="5"/>
  <c r="R8759" i="5"/>
  <c r="R8760" i="5"/>
  <c r="R8761" i="5"/>
  <c r="R8762" i="5"/>
  <c r="R8763" i="5"/>
  <c r="R8764" i="5"/>
  <c r="R8765" i="5"/>
  <c r="R8766" i="5"/>
  <c r="R8767" i="5"/>
  <c r="R8768" i="5"/>
  <c r="R8769" i="5"/>
  <c r="R8770" i="5"/>
  <c r="R8771" i="5"/>
  <c r="R8772" i="5"/>
  <c r="R8773" i="5"/>
  <c r="R8774" i="5"/>
  <c r="R8775" i="5"/>
  <c r="R8776" i="5"/>
  <c r="R8777" i="5"/>
  <c r="R8778" i="5"/>
  <c r="R8779" i="5"/>
  <c r="R8780" i="5"/>
  <c r="R8781" i="5"/>
  <c r="R8782" i="5"/>
  <c r="R8783" i="5"/>
  <c r="R8784" i="5"/>
  <c r="R8785" i="5"/>
  <c r="R8786" i="5"/>
  <c r="R8787" i="5"/>
  <c r="R8788" i="5"/>
  <c r="R8789" i="5"/>
  <c r="R8790" i="5"/>
  <c r="R8791" i="5"/>
  <c r="R8792" i="5"/>
  <c r="R8793" i="5"/>
  <c r="R8794" i="5"/>
  <c r="R8795" i="5"/>
  <c r="R8796" i="5"/>
  <c r="R8797" i="5"/>
  <c r="R8798" i="5"/>
  <c r="R8799" i="5"/>
  <c r="R8800" i="5"/>
  <c r="R8801" i="5"/>
  <c r="R8802" i="5"/>
  <c r="R8803" i="5"/>
  <c r="R8804" i="5"/>
  <c r="R8805" i="5"/>
  <c r="R8806" i="5"/>
  <c r="R8807" i="5"/>
  <c r="R8808" i="5"/>
  <c r="R8809" i="5"/>
  <c r="R8810" i="5"/>
  <c r="R8811" i="5"/>
  <c r="R8812" i="5"/>
  <c r="R8813" i="5"/>
  <c r="R8814" i="5"/>
  <c r="R8815" i="5"/>
  <c r="R8816" i="5"/>
  <c r="R8817" i="5"/>
  <c r="R8818" i="5"/>
  <c r="R8819" i="5"/>
  <c r="R8820" i="5"/>
  <c r="R8821" i="5"/>
  <c r="R8822" i="5"/>
  <c r="R8823" i="5"/>
  <c r="R8824" i="5"/>
  <c r="R8825" i="5"/>
  <c r="R8826" i="5"/>
  <c r="R8827" i="5"/>
  <c r="R8828" i="5"/>
  <c r="R8829" i="5"/>
  <c r="R8830" i="5"/>
  <c r="R8831" i="5"/>
  <c r="R8832" i="5"/>
  <c r="R8833" i="5"/>
  <c r="R8834" i="5"/>
  <c r="R8835" i="5"/>
  <c r="R8836" i="5"/>
  <c r="R8837" i="5"/>
  <c r="R8838" i="5"/>
  <c r="R8839" i="5"/>
  <c r="R8840" i="5"/>
  <c r="R8841" i="5"/>
  <c r="R8842" i="5"/>
  <c r="R8843" i="5"/>
  <c r="R8844" i="5"/>
  <c r="R8845" i="5"/>
  <c r="R8846" i="5"/>
  <c r="R8847" i="5"/>
  <c r="R8848" i="5"/>
  <c r="R8849" i="5"/>
  <c r="R8850" i="5"/>
  <c r="R8851" i="5"/>
  <c r="R8852" i="5"/>
  <c r="R8853" i="5"/>
  <c r="R8854" i="5"/>
  <c r="R8855" i="5"/>
  <c r="R8856" i="5"/>
  <c r="R8857" i="5"/>
  <c r="R8858" i="5"/>
  <c r="R8859" i="5"/>
  <c r="R8860" i="5"/>
  <c r="R8861" i="5"/>
  <c r="R8862" i="5"/>
  <c r="R8863" i="5"/>
  <c r="R8864" i="5"/>
  <c r="R8865" i="5"/>
  <c r="R8866" i="5"/>
  <c r="R8867" i="5"/>
  <c r="R8868" i="5"/>
  <c r="R8869" i="5"/>
  <c r="R8870" i="5"/>
  <c r="R8871" i="5"/>
  <c r="R8872" i="5"/>
  <c r="R8873" i="5"/>
  <c r="R8874" i="5"/>
  <c r="R8875" i="5"/>
  <c r="R8876" i="5"/>
  <c r="R8877" i="5"/>
  <c r="R8878" i="5"/>
  <c r="R8879" i="5"/>
  <c r="R8880" i="5"/>
  <c r="R8881" i="5"/>
  <c r="R8882" i="5"/>
  <c r="R8883" i="5"/>
  <c r="R8884" i="5"/>
  <c r="R8885" i="5"/>
  <c r="R8886" i="5"/>
  <c r="R8887" i="5"/>
  <c r="R8888" i="5"/>
  <c r="R8889" i="5"/>
  <c r="R8890" i="5"/>
  <c r="R8891" i="5"/>
  <c r="R8892" i="5"/>
  <c r="R8893" i="5"/>
  <c r="R8894" i="5"/>
  <c r="R8895" i="5"/>
  <c r="R8896" i="5"/>
  <c r="R8897" i="5"/>
  <c r="R8898" i="5"/>
  <c r="R8899" i="5"/>
  <c r="R8900" i="5"/>
  <c r="R8901" i="5"/>
  <c r="R8902" i="5"/>
  <c r="R8903" i="5"/>
  <c r="R8904" i="5"/>
  <c r="R8905" i="5"/>
  <c r="R8906" i="5"/>
  <c r="R8907" i="5"/>
  <c r="R8908" i="5"/>
  <c r="R8909" i="5"/>
  <c r="R8910" i="5"/>
  <c r="R8911" i="5"/>
  <c r="R8912" i="5"/>
  <c r="R8913" i="5"/>
  <c r="R8914" i="5"/>
  <c r="R8915" i="5"/>
  <c r="R8916" i="5"/>
  <c r="R8917" i="5"/>
  <c r="R8918" i="5"/>
  <c r="R8919" i="5"/>
  <c r="R8920" i="5"/>
  <c r="R8921" i="5"/>
  <c r="R8922" i="5"/>
  <c r="R8923" i="5"/>
  <c r="R8924" i="5"/>
  <c r="R8925" i="5"/>
  <c r="R8926" i="5"/>
  <c r="R8927" i="5"/>
  <c r="R8928" i="5"/>
  <c r="R8929" i="5"/>
  <c r="R8930" i="5"/>
  <c r="R8931" i="5"/>
  <c r="R8932" i="5"/>
  <c r="R8933" i="5"/>
  <c r="R8934" i="5"/>
  <c r="R8935" i="5"/>
  <c r="R8936" i="5"/>
  <c r="R8937" i="5"/>
  <c r="R8938" i="5"/>
  <c r="R8939" i="5"/>
  <c r="R8940" i="5"/>
  <c r="R8941" i="5"/>
  <c r="R8942" i="5"/>
  <c r="R8943" i="5"/>
  <c r="R8944" i="5"/>
  <c r="R8945" i="5"/>
  <c r="R8946" i="5"/>
  <c r="R8947" i="5"/>
  <c r="R8948" i="5"/>
  <c r="R8949" i="5"/>
  <c r="R8950" i="5"/>
  <c r="R8951" i="5"/>
  <c r="R8952" i="5"/>
  <c r="R8953" i="5"/>
  <c r="R8954" i="5"/>
  <c r="R8955" i="5"/>
  <c r="R8956" i="5"/>
  <c r="R8957" i="5"/>
  <c r="R8958" i="5"/>
  <c r="R8959" i="5"/>
  <c r="R8960" i="5"/>
  <c r="R8961" i="5"/>
  <c r="R8962" i="5"/>
  <c r="R8963" i="5"/>
  <c r="R8964" i="5"/>
  <c r="R8965" i="5"/>
  <c r="R8966" i="5"/>
  <c r="R8967" i="5"/>
  <c r="R8968" i="5"/>
  <c r="R8969" i="5"/>
  <c r="R8970" i="5"/>
  <c r="R8971" i="5"/>
  <c r="R8972" i="5"/>
  <c r="R8973" i="5"/>
  <c r="R8974" i="5"/>
  <c r="R8975" i="5"/>
  <c r="R8976" i="5"/>
  <c r="R8977" i="5"/>
  <c r="R8978" i="5"/>
  <c r="R8979" i="5"/>
  <c r="R8980" i="5"/>
  <c r="R8981" i="5"/>
  <c r="R8982" i="5"/>
  <c r="R8983" i="5"/>
  <c r="R8984" i="5"/>
  <c r="R8985" i="5"/>
  <c r="R8986" i="5"/>
  <c r="R8987" i="5"/>
  <c r="R8988" i="5"/>
  <c r="R8989" i="5"/>
  <c r="R8990" i="5"/>
  <c r="R8991" i="5"/>
  <c r="R8992" i="5"/>
  <c r="R8993" i="5"/>
  <c r="R8994" i="5"/>
  <c r="R8995" i="5"/>
  <c r="R8996" i="5"/>
  <c r="R8997" i="5"/>
  <c r="R8998" i="5"/>
  <c r="R8999" i="5"/>
  <c r="R9000" i="5"/>
  <c r="R9001" i="5"/>
  <c r="R9002" i="5"/>
  <c r="R9003" i="5"/>
  <c r="R9004" i="5"/>
  <c r="R9005" i="5"/>
  <c r="R9006" i="5"/>
  <c r="R9007" i="5"/>
  <c r="R9008" i="5"/>
  <c r="R9009" i="5"/>
  <c r="R9010" i="5"/>
  <c r="R9011" i="5"/>
  <c r="R9012" i="5"/>
  <c r="R9013" i="5"/>
  <c r="R9014" i="5"/>
  <c r="R9015" i="5"/>
  <c r="R9016" i="5"/>
  <c r="R9017" i="5"/>
  <c r="R9018" i="5"/>
  <c r="R9019" i="5"/>
  <c r="R9020" i="5"/>
  <c r="R9021" i="5"/>
  <c r="R9022" i="5"/>
  <c r="R9023" i="5"/>
  <c r="R9024" i="5"/>
  <c r="R9025" i="5"/>
  <c r="R9026" i="5"/>
  <c r="R9027" i="5"/>
  <c r="R9028" i="5"/>
  <c r="R9029" i="5"/>
  <c r="R9030" i="5"/>
  <c r="R9031" i="5"/>
  <c r="R9032" i="5"/>
  <c r="R9033" i="5"/>
  <c r="R9034" i="5"/>
  <c r="R9035" i="5"/>
  <c r="R9036" i="5"/>
  <c r="R9037" i="5"/>
  <c r="R9038" i="5"/>
  <c r="R9039" i="5"/>
  <c r="R9040" i="5"/>
  <c r="R9041" i="5"/>
  <c r="R9042" i="5"/>
  <c r="R9043" i="5"/>
  <c r="R9044" i="5"/>
  <c r="R9045" i="5"/>
  <c r="R9046" i="5"/>
  <c r="R9047" i="5"/>
  <c r="R9048" i="5"/>
  <c r="R9049" i="5"/>
  <c r="R9050" i="5"/>
  <c r="R9051" i="5"/>
  <c r="R9052" i="5"/>
  <c r="R9053" i="5"/>
  <c r="R9054" i="5"/>
  <c r="R9055" i="5"/>
  <c r="R9056" i="5"/>
  <c r="R9057" i="5"/>
  <c r="R9058" i="5"/>
  <c r="R9059" i="5"/>
  <c r="R9060" i="5"/>
  <c r="R9061" i="5"/>
  <c r="R9062" i="5"/>
  <c r="R9063" i="5"/>
  <c r="R9064" i="5"/>
  <c r="R9065" i="5"/>
  <c r="R9066" i="5"/>
  <c r="R9067" i="5"/>
  <c r="R9068" i="5"/>
  <c r="R9069" i="5"/>
  <c r="R9070" i="5"/>
  <c r="R9071" i="5"/>
  <c r="R9072" i="5"/>
  <c r="R9073" i="5"/>
  <c r="R9074" i="5"/>
  <c r="R9075" i="5"/>
  <c r="R9076" i="5"/>
  <c r="R9077" i="5"/>
  <c r="R9078" i="5"/>
  <c r="R9079" i="5"/>
  <c r="R9080" i="5"/>
  <c r="R9081" i="5"/>
  <c r="R9082" i="5"/>
  <c r="R9083" i="5"/>
  <c r="R9084" i="5"/>
  <c r="R9085" i="5"/>
  <c r="R9086" i="5"/>
  <c r="R9087" i="5"/>
  <c r="R9088" i="5"/>
  <c r="R9089" i="5"/>
  <c r="R9090" i="5"/>
  <c r="R9091" i="5"/>
  <c r="R9092" i="5"/>
  <c r="R9093" i="5"/>
  <c r="R9094" i="5"/>
  <c r="R9095" i="5"/>
  <c r="R9096" i="5"/>
  <c r="R9097" i="5"/>
  <c r="R9098" i="5"/>
  <c r="R9099" i="5"/>
  <c r="R9100" i="5"/>
  <c r="R9101" i="5"/>
  <c r="R9102" i="5"/>
  <c r="R9103" i="5"/>
  <c r="R9104" i="5"/>
  <c r="R9105" i="5"/>
  <c r="R9106" i="5"/>
  <c r="R9107" i="5"/>
  <c r="R9108" i="5"/>
  <c r="R9109" i="5"/>
  <c r="R9110" i="5"/>
  <c r="R9111" i="5"/>
  <c r="R9112" i="5"/>
  <c r="R9113" i="5"/>
  <c r="R9114" i="5"/>
  <c r="R9115" i="5"/>
  <c r="R9116" i="5"/>
  <c r="R9117" i="5"/>
  <c r="R9118" i="5"/>
  <c r="R9119" i="5"/>
  <c r="R9120" i="5"/>
  <c r="R9121" i="5"/>
  <c r="R9122" i="5"/>
  <c r="R9123" i="5"/>
  <c r="R9124" i="5"/>
  <c r="R9125" i="5"/>
  <c r="R9126" i="5"/>
  <c r="R9127" i="5"/>
  <c r="R9128" i="5"/>
  <c r="R9129" i="5"/>
  <c r="R9130" i="5"/>
  <c r="R9131" i="5"/>
  <c r="R9132" i="5"/>
  <c r="R9133" i="5"/>
  <c r="R9134" i="5"/>
  <c r="R9135" i="5"/>
  <c r="R9136" i="5"/>
  <c r="R9137" i="5"/>
  <c r="R9138" i="5"/>
  <c r="R9139" i="5"/>
  <c r="R9140" i="5"/>
  <c r="R9141" i="5"/>
  <c r="R9142" i="5"/>
  <c r="R9143" i="5"/>
  <c r="R9144" i="5"/>
  <c r="R9145" i="5"/>
  <c r="R9146" i="5"/>
  <c r="R9147" i="5"/>
  <c r="R9148" i="5"/>
  <c r="R9149" i="5"/>
  <c r="R9150" i="5"/>
  <c r="R9151" i="5"/>
  <c r="R9152" i="5"/>
  <c r="R9153" i="5"/>
  <c r="R9154" i="5"/>
  <c r="R9155" i="5"/>
  <c r="R9156" i="5"/>
  <c r="R9157" i="5"/>
  <c r="R9158" i="5"/>
  <c r="R9159" i="5"/>
  <c r="R9160" i="5"/>
  <c r="R9161" i="5"/>
  <c r="R9162" i="5"/>
  <c r="R9163" i="5"/>
  <c r="R9164" i="5"/>
  <c r="R9165" i="5"/>
  <c r="R9166" i="5"/>
  <c r="R9167" i="5"/>
  <c r="R9168" i="5"/>
  <c r="R9169" i="5"/>
  <c r="R9170" i="5"/>
  <c r="R9171" i="5"/>
  <c r="R9172" i="5"/>
  <c r="R9173" i="5"/>
  <c r="R9174" i="5"/>
  <c r="R9175" i="5"/>
  <c r="R9176" i="5"/>
  <c r="R9177" i="5"/>
  <c r="R9178" i="5"/>
  <c r="R9179" i="5"/>
  <c r="R9180" i="5"/>
  <c r="R9181" i="5"/>
  <c r="R9182" i="5"/>
  <c r="R9183" i="5"/>
  <c r="R9184" i="5"/>
  <c r="R9185" i="5"/>
  <c r="R9186" i="5"/>
  <c r="R9187" i="5"/>
  <c r="R9188" i="5"/>
  <c r="R9189" i="5"/>
  <c r="R9190" i="5"/>
  <c r="R9191" i="5"/>
  <c r="R9192" i="5"/>
  <c r="R9193" i="5"/>
  <c r="R9194" i="5"/>
  <c r="R9195" i="5"/>
  <c r="R9196" i="5"/>
  <c r="R9197" i="5"/>
  <c r="R9198" i="5"/>
  <c r="R9199" i="5"/>
  <c r="R9200" i="5"/>
  <c r="R9201" i="5"/>
  <c r="R9202" i="5"/>
  <c r="R9203" i="5"/>
  <c r="R9204" i="5"/>
  <c r="R9205" i="5"/>
  <c r="R9206" i="5"/>
  <c r="R9207" i="5"/>
  <c r="R9208" i="5"/>
  <c r="R9209" i="5"/>
  <c r="R9210" i="5"/>
  <c r="R9211" i="5"/>
  <c r="R9212" i="5"/>
  <c r="R9213" i="5"/>
  <c r="R9214" i="5"/>
  <c r="R9215" i="5"/>
  <c r="R9216" i="5"/>
  <c r="R9217" i="5"/>
  <c r="R9218" i="5"/>
  <c r="R9219" i="5"/>
  <c r="R9220" i="5"/>
  <c r="R9221" i="5"/>
  <c r="R9222" i="5"/>
  <c r="R9223" i="5"/>
  <c r="R9224" i="5"/>
  <c r="R9225" i="5"/>
  <c r="R9226" i="5"/>
  <c r="R9227" i="5"/>
  <c r="R9228" i="5"/>
  <c r="R9229" i="5"/>
  <c r="R9230" i="5"/>
  <c r="R9231" i="5"/>
  <c r="R9232" i="5"/>
  <c r="R9233" i="5"/>
  <c r="R9234" i="5"/>
  <c r="R9235" i="5"/>
  <c r="R9236" i="5"/>
  <c r="R9237" i="5"/>
  <c r="R9238" i="5"/>
  <c r="R9239" i="5"/>
  <c r="R9240" i="5"/>
  <c r="R9241" i="5"/>
  <c r="R9242" i="5"/>
  <c r="R9243" i="5"/>
  <c r="R9244" i="5"/>
  <c r="R9245" i="5"/>
  <c r="R9246" i="5"/>
  <c r="R9247" i="5"/>
  <c r="R9248" i="5"/>
  <c r="R9249" i="5"/>
  <c r="R9250" i="5"/>
  <c r="R9251" i="5"/>
  <c r="R9252" i="5"/>
  <c r="R9253" i="5"/>
  <c r="R9254" i="5"/>
  <c r="R9255" i="5"/>
  <c r="R9256" i="5"/>
  <c r="R9257" i="5"/>
  <c r="R9258" i="5"/>
  <c r="R9259" i="5"/>
  <c r="R9260" i="5"/>
  <c r="R9261" i="5"/>
  <c r="R9262" i="5"/>
  <c r="R9263" i="5"/>
  <c r="R9264" i="5"/>
  <c r="R9265" i="5"/>
  <c r="R9266" i="5"/>
  <c r="R9267" i="5"/>
  <c r="R9268" i="5"/>
  <c r="R9269" i="5"/>
  <c r="R9270" i="5"/>
  <c r="R9271" i="5"/>
  <c r="R9272" i="5"/>
  <c r="R9273" i="5"/>
  <c r="R9274" i="5"/>
  <c r="R9275" i="5"/>
  <c r="R9276" i="5"/>
  <c r="R9277" i="5"/>
  <c r="R9278" i="5"/>
  <c r="R9279" i="5"/>
  <c r="R9280" i="5"/>
  <c r="R9281" i="5"/>
  <c r="R9282" i="5"/>
  <c r="R9283" i="5"/>
  <c r="R9284" i="5"/>
  <c r="R9285" i="5"/>
  <c r="R9286" i="5"/>
  <c r="R9287" i="5"/>
  <c r="R9288" i="5"/>
  <c r="R9289" i="5"/>
  <c r="R9290" i="5"/>
  <c r="R9291" i="5"/>
  <c r="R9292" i="5"/>
  <c r="R9293" i="5"/>
  <c r="R9294" i="5"/>
  <c r="R9295" i="5"/>
  <c r="R9296" i="5"/>
  <c r="R9297" i="5"/>
  <c r="R9298" i="5"/>
  <c r="R9299" i="5"/>
  <c r="R9300" i="5"/>
  <c r="R9301" i="5"/>
  <c r="R9302" i="5"/>
  <c r="R9303" i="5"/>
  <c r="R9304" i="5"/>
  <c r="R9305" i="5"/>
  <c r="R9306" i="5"/>
  <c r="R9307" i="5"/>
  <c r="R9308" i="5"/>
  <c r="R9309" i="5"/>
  <c r="R9310" i="5"/>
  <c r="R9311" i="5"/>
  <c r="R9312" i="5"/>
  <c r="R9313" i="5"/>
  <c r="R9314" i="5"/>
  <c r="R9315" i="5"/>
  <c r="R9316" i="5"/>
  <c r="R9317" i="5"/>
  <c r="R9318" i="5"/>
  <c r="R9319" i="5"/>
  <c r="R9320" i="5"/>
  <c r="R9321" i="5"/>
  <c r="R9322" i="5"/>
  <c r="R9323" i="5"/>
  <c r="R9324" i="5"/>
  <c r="R9325" i="5"/>
  <c r="R9326" i="5"/>
  <c r="R9327" i="5"/>
  <c r="R9328" i="5"/>
  <c r="R9329" i="5"/>
  <c r="R9330" i="5"/>
  <c r="R9331" i="5"/>
  <c r="R9332" i="5"/>
  <c r="R9333" i="5"/>
  <c r="R9334" i="5"/>
  <c r="R9335" i="5"/>
  <c r="R9336" i="5"/>
  <c r="R9337" i="5"/>
  <c r="R9338" i="5"/>
  <c r="R9339" i="5"/>
  <c r="R9340" i="5"/>
  <c r="R9341" i="5"/>
  <c r="R9342" i="5"/>
  <c r="R9343" i="5"/>
  <c r="R9344" i="5"/>
  <c r="R9345" i="5"/>
  <c r="R9346" i="5"/>
  <c r="R9347" i="5"/>
  <c r="R9348" i="5"/>
  <c r="R9349" i="5"/>
  <c r="R9350" i="5"/>
  <c r="R9351" i="5"/>
  <c r="R9352" i="5"/>
  <c r="R9353" i="5"/>
  <c r="R9354" i="5"/>
  <c r="R9355" i="5"/>
  <c r="R9356" i="5"/>
  <c r="R9357" i="5"/>
  <c r="R9358" i="5"/>
  <c r="R9359" i="5"/>
  <c r="R9360" i="5"/>
  <c r="R9361" i="5"/>
  <c r="R9362" i="5"/>
  <c r="R9363" i="5"/>
  <c r="R9364" i="5"/>
  <c r="R9365" i="5"/>
  <c r="R9366" i="5"/>
  <c r="R9367" i="5"/>
  <c r="R9368" i="5"/>
  <c r="R9369" i="5"/>
  <c r="R9370" i="5"/>
  <c r="R9371" i="5"/>
  <c r="R9372" i="5"/>
  <c r="R9373" i="5"/>
  <c r="R9374" i="5"/>
  <c r="R9375" i="5"/>
  <c r="R9376" i="5"/>
  <c r="R9377" i="5"/>
  <c r="R9378" i="5"/>
  <c r="R9379" i="5"/>
  <c r="R9380" i="5"/>
  <c r="R9381" i="5"/>
  <c r="R9382" i="5"/>
  <c r="R9383" i="5"/>
  <c r="R9384" i="5"/>
  <c r="R9385" i="5"/>
  <c r="R9386" i="5"/>
  <c r="R9387" i="5"/>
  <c r="R9388" i="5"/>
  <c r="R9389" i="5"/>
  <c r="R9390" i="5"/>
  <c r="R9391" i="5"/>
  <c r="R9392" i="5"/>
  <c r="R9393" i="5"/>
  <c r="R9394" i="5"/>
  <c r="R9395" i="5"/>
  <c r="R9396" i="5"/>
  <c r="R9397" i="5"/>
  <c r="R9398" i="5"/>
  <c r="R9399" i="5"/>
  <c r="R9400" i="5"/>
  <c r="R9401" i="5"/>
  <c r="R9402" i="5"/>
  <c r="R9403" i="5"/>
  <c r="R9404" i="5"/>
  <c r="R9405" i="5"/>
  <c r="R9406" i="5"/>
  <c r="R9407" i="5"/>
  <c r="R9408" i="5"/>
  <c r="R9409" i="5"/>
  <c r="R9410" i="5"/>
  <c r="R9411" i="5"/>
  <c r="R9412" i="5"/>
  <c r="R9413" i="5"/>
  <c r="R9414" i="5"/>
  <c r="R9415" i="5"/>
  <c r="R9416" i="5"/>
  <c r="R9417" i="5"/>
  <c r="R9418" i="5"/>
  <c r="R9419" i="5"/>
  <c r="R9420" i="5"/>
  <c r="R9421" i="5"/>
  <c r="R9422" i="5"/>
  <c r="R9423" i="5"/>
  <c r="R9424" i="5"/>
  <c r="R9425" i="5"/>
  <c r="R9426" i="5"/>
  <c r="R9427" i="5"/>
  <c r="R9428" i="5"/>
  <c r="R9429" i="5"/>
  <c r="R9430" i="5"/>
  <c r="R9431" i="5"/>
  <c r="R9432" i="5"/>
  <c r="R9433" i="5"/>
  <c r="R9434" i="5"/>
  <c r="R9435" i="5"/>
  <c r="R9436" i="5"/>
  <c r="R9437" i="5"/>
  <c r="R9438" i="5"/>
  <c r="R9439" i="5"/>
  <c r="R9440" i="5"/>
  <c r="R9441" i="5"/>
  <c r="R9442" i="5"/>
  <c r="R9443" i="5"/>
  <c r="R9444" i="5"/>
  <c r="R9445" i="5"/>
  <c r="R9446" i="5"/>
  <c r="R9447" i="5"/>
  <c r="R9448" i="5"/>
  <c r="R9449" i="5"/>
  <c r="R9450" i="5"/>
  <c r="R9451" i="5"/>
  <c r="R9452" i="5"/>
  <c r="R9453" i="5"/>
  <c r="R9454" i="5"/>
  <c r="R9455" i="5"/>
  <c r="R9456" i="5"/>
  <c r="R9457" i="5"/>
  <c r="R9458" i="5"/>
  <c r="R9459" i="5"/>
  <c r="R9460" i="5"/>
  <c r="R9461" i="5"/>
  <c r="R9462" i="5"/>
  <c r="R9463" i="5"/>
  <c r="R9464" i="5"/>
  <c r="R9465" i="5"/>
  <c r="R9466" i="5"/>
  <c r="R9467" i="5"/>
  <c r="R9468" i="5"/>
  <c r="R9469" i="5"/>
  <c r="R9470" i="5"/>
  <c r="R9471" i="5"/>
  <c r="R9472" i="5"/>
  <c r="R9473" i="5"/>
  <c r="R9474" i="5"/>
  <c r="R9475" i="5"/>
  <c r="R9476" i="5"/>
  <c r="R9477" i="5"/>
  <c r="R9478" i="5"/>
  <c r="R9479" i="5"/>
  <c r="R9480" i="5"/>
  <c r="R9481" i="5"/>
  <c r="R9482" i="5"/>
  <c r="R9483" i="5"/>
  <c r="R9484" i="5"/>
  <c r="R9485" i="5"/>
  <c r="R9486" i="5"/>
  <c r="R9487" i="5"/>
  <c r="R9488" i="5"/>
  <c r="R9489" i="5"/>
  <c r="R9490" i="5"/>
  <c r="R9491" i="5"/>
  <c r="R9492" i="5"/>
  <c r="R9493" i="5"/>
  <c r="R9494" i="5"/>
  <c r="R9495" i="5"/>
  <c r="R9496" i="5"/>
  <c r="R9497" i="5"/>
  <c r="R9498" i="5"/>
  <c r="R9499" i="5"/>
  <c r="R9500" i="5"/>
  <c r="R9501" i="5"/>
  <c r="R9502" i="5"/>
  <c r="R9503" i="5"/>
  <c r="R9504" i="5"/>
  <c r="R9505" i="5"/>
  <c r="R9506" i="5"/>
  <c r="R9507" i="5"/>
  <c r="R9508" i="5"/>
  <c r="R9509" i="5"/>
  <c r="R9510" i="5"/>
  <c r="R9511" i="5"/>
  <c r="R9512" i="5"/>
  <c r="R9513" i="5"/>
  <c r="R9514" i="5"/>
  <c r="R9515" i="5"/>
  <c r="R9516" i="5"/>
  <c r="R9517" i="5"/>
  <c r="R9518" i="5"/>
  <c r="R9519" i="5"/>
  <c r="R9520" i="5"/>
  <c r="R9521" i="5"/>
  <c r="R9522" i="5"/>
  <c r="R9523" i="5"/>
  <c r="R9524" i="5"/>
  <c r="R9525" i="5"/>
  <c r="R9526" i="5"/>
  <c r="R9527" i="5"/>
  <c r="R9528" i="5"/>
  <c r="R9529" i="5"/>
  <c r="R9530" i="5"/>
  <c r="R9531" i="5"/>
  <c r="R9532" i="5"/>
  <c r="R9533" i="5"/>
  <c r="R9534" i="5"/>
  <c r="R9535" i="5"/>
  <c r="R9536" i="5"/>
  <c r="R9537" i="5"/>
  <c r="R9538" i="5"/>
  <c r="R9539" i="5"/>
  <c r="R9540" i="5"/>
  <c r="R9541" i="5"/>
  <c r="R9542" i="5"/>
  <c r="R9543" i="5"/>
  <c r="R9544" i="5"/>
  <c r="R9545" i="5"/>
  <c r="R9546" i="5"/>
  <c r="R9547" i="5"/>
  <c r="R9548" i="5"/>
  <c r="R9549" i="5"/>
  <c r="R9550" i="5"/>
  <c r="R9551" i="5"/>
  <c r="R9552" i="5"/>
  <c r="R9553" i="5"/>
  <c r="R9554" i="5"/>
  <c r="R9555" i="5"/>
  <c r="R9556" i="5"/>
  <c r="R9557" i="5"/>
  <c r="R9558" i="5"/>
  <c r="R9559" i="5"/>
  <c r="R9560" i="5"/>
  <c r="R9561" i="5"/>
  <c r="R9562" i="5"/>
  <c r="R9563" i="5"/>
  <c r="R9564" i="5"/>
  <c r="R9565" i="5"/>
  <c r="R9566" i="5"/>
  <c r="R9567" i="5"/>
  <c r="R9568" i="5"/>
  <c r="R9569" i="5"/>
  <c r="R9570" i="5"/>
  <c r="R9571" i="5"/>
  <c r="R9572" i="5"/>
  <c r="R9573" i="5"/>
  <c r="R9574" i="5"/>
  <c r="R9575" i="5"/>
  <c r="R9576" i="5"/>
  <c r="R9577" i="5"/>
  <c r="R9578" i="5"/>
  <c r="R9579" i="5"/>
  <c r="R9580" i="5"/>
  <c r="R9581" i="5"/>
  <c r="R9582" i="5"/>
  <c r="R9583" i="5"/>
  <c r="R9584" i="5"/>
  <c r="R9585" i="5"/>
  <c r="R9586" i="5"/>
  <c r="R9587" i="5"/>
  <c r="R9588" i="5"/>
  <c r="R9589" i="5"/>
  <c r="R9590" i="5"/>
  <c r="R9591" i="5"/>
  <c r="R9592" i="5"/>
  <c r="R9593" i="5"/>
  <c r="R9594" i="5"/>
  <c r="R9595" i="5"/>
  <c r="R9596" i="5"/>
  <c r="R9597" i="5"/>
  <c r="R9598" i="5"/>
  <c r="R9599" i="5"/>
  <c r="R9600" i="5"/>
  <c r="R9601" i="5"/>
  <c r="R9602" i="5"/>
  <c r="R9603" i="5"/>
  <c r="R9604" i="5"/>
  <c r="R9605" i="5"/>
  <c r="R9606" i="5"/>
  <c r="R9607" i="5"/>
  <c r="R9608" i="5"/>
  <c r="R9609" i="5"/>
  <c r="R9610" i="5"/>
  <c r="R9611" i="5"/>
  <c r="R9612" i="5"/>
  <c r="R9613" i="5"/>
  <c r="R9614" i="5"/>
  <c r="R9615" i="5"/>
  <c r="R9616" i="5"/>
  <c r="R9617" i="5"/>
  <c r="R9618" i="5"/>
  <c r="R9619" i="5"/>
  <c r="R9620" i="5"/>
  <c r="R9621" i="5"/>
  <c r="R9622" i="5"/>
  <c r="R9623" i="5"/>
  <c r="R9624" i="5"/>
  <c r="R9625" i="5"/>
  <c r="R9626" i="5"/>
  <c r="R9627" i="5"/>
  <c r="R9628" i="5"/>
  <c r="R9629" i="5"/>
  <c r="R9630" i="5"/>
  <c r="R9631" i="5"/>
  <c r="R9632" i="5"/>
  <c r="R9633" i="5"/>
  <c r="R9634" i="5"/>
  <c r="R9635" i="5"/>
  <c r="R9636" i="5"/>
  <c r="R9637" i="5"/>
  <c r="R9638" i="5"/>
  <c r="R9639" i="5"/>
  <c r="R9640" i="5"/>
  <c r="R9641" i="5"/>
  <c r="R9642" i="5"/>
  <c r="R9643" i="5"/>
  <c r="R9644" i="5"/>
  <c r="R9645" i="5"/>
  <c r="R9646" i="5"/>
  <c r="R9647" i="5"/>
  <c r="R9648" i="5"/>
  <c r="R9649" i="5"/>
  <c r="R9650" i="5"/>
  <c r="R9651" i="5"/>
  <c r="R9652" i="5"/>
  <c r="R9653" i="5"/>
  <c r="R9654" i="5"/>
  <c r="R9655" i="5"/>
  <c r="R9656" i="5"/>
  <c r="R9657" i="5"/>
  <c r="R9658" i="5"/>
  <c r="R9659" i="5"/>
  <c r="R9660" i="5"/>
  <c r="R9661" i="5"/>
  <c r="R9662" i="5"/>
  <c r="R9663" i="5"/>
  <c r="R9664" i="5"/>
  <c r="R9665" i="5"/>
  <c r="R9666" i="5"/>
  <c r="R9667" i="5"/>
  <c r="R9668" i="5"/>
  <c r="R9669" i="5"/>
  <c r="R9670" i="5"/>
  <c r="R9671" i="5"/>
  <c r="R9672" i="5"/>
  <c r="R9673" i="5"/>
  <c r="R9674" i="5"/>
  <c r="R9675" i="5"/>
  <c r="R9676" i="5"/>
  <c r="R9677" i="5"/>
  <c r="R9678" i="5"/>
  <c r="R9679" i="5"/>
  <c r="R9680" i="5"/>
  <c r="R9681" i="5"/>
  <c r="R9682" i="5"/>
  <c r="R9683" i="5"/>
  <c r="R9684" i="5"/>
  <c r="R9685" i="5"/>
  <c r="R9686" i="5"/>
  <c r="R9687" i="5"/>
  <c r="R9688" i="5"/>
  <c r="R9689" i="5"/>
  <c r="R9690" i="5"/>
  <c r="R9691" i="5"/>
  <c r="R9692" i="5"/>
  <c r="R9693" i="5"/>
  <c r="R9694" i="5"/>
  <c r="R9695" i="5"/>
  <c r="R9696" i="5"/>
  <c r="R9697" i="5"/>
  <c r="R9698" i="5"/>
  <c r="R9699" i="5"/>
  <c r="R9700" i="5"/>
  <c r="R9701" i="5"/>
  <c r="R9702" i="5"/>
  <c r="R9703" i="5"/>
  <c r="R9704" i="5"/>
  <c r="R9705" i="5"/>
  <c r="R9706" i="5"/>
  <c r="R9707" i="5"/>
  <c r="R9708" i="5"/>
  <c r="R9709" i="5"/>
  <c r="R9710" i="5"/>
  <c r="R9711" i="5"/>
  <c r="R9712" i="5"/>
  <c r="R9713" i="5"/>
  <c r="R9714" i="5"/>
  <c r="R9715" i="5"/>
  <c r="R9716" i="5"/>
  <c r="R9717" i="5"/>
  <c r="R9718" i="5"/>
  <c r="R9719" i="5"/>
  <c r="R9720" i="5"/>
  <c r="R9721" i="5"/>
  <c r="R9722" i="5"/>
  <c r="R9723" i="5"/>
  <c r="R9724" i="5"/>
  <c r="R9725" i="5"/>
  <c r="R9726" i="5"/>
  <c r="R9727" i="5"/>
  <c r="R9728" i="5"/>
  <c r="R9729" i="5"/>
  <c r="R9730" i="5"/>
  <c r="R9731" i="5"/>
  <c r="R9732" i="5"/>
  <c r="R9733" i="5"/>
  <c r="R9734" i="5"/>
  <c r="R9735" i="5"/>
  <c r="R9736" i="5"/>
  <c r="R9737" i="5"/>
  <c r="R9738" i="5"/>
  <c r="R9739" i="5"/>
  <c r="R9740" i="5"/>
  <c r="R9741" i="5"/>
  <c r="R9742" i="5"/>
  <c r="R9743" i="5"/>
  <c r="R9744" i="5"/>
  <c r="R9745" i="5"/>
  <c r="R9746" i="5"/>
  <c r="R9747" i="5"/>
  <c r="R9748" i="5"/>
  <c r="R9749" i="5"/>
  <c r="R9750" i="5"/>
  <c r="R9751" i="5"/>
  <c r="R9752" i="5"/>
  <c r="R9753" i="5"/>
  <c r="R9754" i="5"/>
  <c r="R9755" i="5"/>
  <c r="R9756" i="5"/>
  <c r="R9757" i="5"/>
  <c r="R9758" i="5"/>
  <c r="R9759" i="5"/>
  <c r="R9760" i="5"/>
  <c r="R9761" i="5"/>
  <c r="R9762" i="5"/>
  <c r="R9763" i="5"/>
  <c r="R9764" i="5"/>
  <c r="R9765" i="5"/>
  <c r="R9766" i="5"/>
  <c r="R9767" i="5"/>
  <c r="R9768" i="5"/>
  <c r="R9769" i="5"/>
  <c r="R9770" i="5"/>
  <c r="R9771" i="5"/>
  <c r="R9772" i="5"/>
  <c r="R9773" i="5"/>
  <c r="R9774" i="5"/>
  <c r="R9775" i="5"/>
  <c r="R9776" i="5"/>
  <c r="R9777" i="5"/>
  <c r="R9778" i="5"/>
  <c r="R9779" i="5"/>
  <c r="R9780" i="5"/>
  <c r="R9781" i="5"/>
  <c r="R9782" i="5"/>
  <c r="R9783" i="5"/>
  <c r="R9784" i="5"/>
  <c r="R9785" i="5"/>
  <c r="R9786" i="5"/>
  <c r="R9787" i="5"/>
  <c r="R9788" i="5"/>
  <c r="R9789" i="5"/>
  <c r="R9790" i="5"/>
  <c r="R9791" i="5"/>
  <c r="R9792" i="5"/>
  <c r="R9793" i="5"/>
  <c r="R9794" i="5"/>
  <c r="R9795" i="5"/>
  <c r="R9796" i="5"/>
  <c r="R9797" i="5"/>
  <c r="R9798" i="5"/>
  <c r="R9799" i="5"/>
  <c r="R9800" i="5"/>
  <c r="R9801" i="5"/>
  <c r="R9802" i="5"/>
  <c r="R9803" i="5"/>
  <c r="R9804" i="5"/>
  <c r="R9805" i="5"/>
  <c r="R9806" i="5"/>
  <c r="R9807" i="5"/>
  <c r="R9808" i="5"/>
  <c r="R9809" i="5"/>
  <c r="R9810" i="5"/>
  <c r="R9811" i="5"/>
  <c r="R9812" i="5"/>
  <c r="R9813" i="5"/>
  <c r="R9814" i="5"/>
  <c r="R9815" i="5"/>
  <c r="R9816" i="5"/>
  <c r="R9817" i="5"/>
  <c r="R9818" i="5"/>
  <c r="R9819" i="5"/>
  <c r="R9820" i="5"/>
  <c r="R9821" i="5"/>
  <c r="R9822" i="5"/>
  <c r="R9823" i="5"/>
  <c r="R9824" i="5"/>
  <c r="R9825" i="5"/>
  <c r="R9826" i="5"/>
  <c r="R9827" i="5"/>
  <c r="R9828" i="5"/>
  <c r="R9829" i="5"/>
  <c r="R9830" i="5"/>
  <c r="R9831" i="5"/>
  <c r="R9832" i="5"/>
  <c r="R9833" i="5"/>
  <c r="R9834" i="5"/>
  <c r="R9835" i="5"/>
  <c r="R9836" i="5"/>
  <c r="R9837" i="5"/>
  <c r="R9838" i="5"/>
  <c r="R9839" i="5"/>
  <c r="R9840" i="5"/>
  <c r="R9841" i="5"/>
  <c r="R9842" i="5"/>
  <c r="R9843" i="5"/>
  <c r="R9844" i="5"/>
  <c r="R9845" i="5"/>
  <c r="R9846" i="5"/>
  <c r="R9847" i="5"/>
  <c r="R9848" i="5"/>
  <c r="R9849" i="5"/>
  <c r="R9850" i="5"/>
  <c r="R9851" i="5"/>
  <c r="R9852" i="5"/>
  <c r="R9853" i="5"/>
  <c r="R9854" i="5"/>
  <c r="R9855" i="5"/>
  <c r="R9856" i="5"/>
  <c r="R9857" i="5"/>
  <c r="R9858" i="5"/>
  <c r="R9859" i="5"/>
  <c r="R9860" i="5"/>
  <c r="R9861" i="5"/>
  <c r="R9862" i="5"/>
  <c r="R9863" i="5"/>
  <c r="R9864" i="5"/>
  <c r="R9865" i="5"/>
  <c r="R9866" i="5"/>
  <c r="R9867" i="5"/>
  <c r="R9868" i="5"/>
  <c r="R9869" i="5"/>
  <c r="R9870" i="5"/>
  <c r="R9871" i="5"/>
  <c r="R9872" i="5"/>
  <c r="R9873" i="5"/>
  <c r="R9874" i="5"/>
  <c r="R9875" i="5"/>
  <c r="R9876" i="5"/>
  <c r="R9877" i="5"/>
  <c r="R9878" i="5"/>
  <c r="R9879" i="5"/>
  <c r="R9880" i="5"/>
  <c r="R9881" i="5"/>
  <c r="R9882" i="5"/>
  <c r="R9883" i="5"/>
  <c r="R9884" i="5"/>
  <c r="R9885" i="5"/>
  <c r="R9886" i="5"/>
  <c r="R9887" i="5"/>
  <c r="R9888" i="5"/>
  <c r="R9889" i="5"/>
  <c r="R9890" i="5"/>
  <c r="R9891" i="5"/>
  <c r="R9892" i="5"/>
  <c r="R9893" i="5"/>
  <c r="R9894" i="5"/>
  <c r="R9895" i="5"/>
  <c r="R9896" i="5"/>
  <c r="R9897" i="5"/>
  <c r="R9898" i="5"/>
  <c r="R9899" i="5"/>
  <c r="R9900" i="5"/>
  <c r="R9901" i="5"/>
  <c r="R9902" i="5"/>
  <c r="R9903" i="5"/>
  <c r="R9904" i="5"/>
  <c r="R9905" i="5"/>
  <c r="R9906" i="5"/>
  <c r="R9907" i="5"/>
  <c r="R9908" i="5"/>
  <c r="R9909" i="5"/>
  <c r="R9910" i="5"/>
  <c r="R9911" i="5"/>
  <c r="R9912" i="5"/>
  <c r="R9913" i="5"/>
  <c r="R9914" i="5"/>
  <c r="R9915" i="5"/>
  <c r="R9916" i="5"/>
  <c r="R9917" i="5"/>
  <c r="R9918" i="5"/>
  <c r="R9919" i="5"/>
  <c r="R9920" i="5"/>
  <c r="R9921" i="5"/>
  <c r="R9922" i="5"/>
  <c r="R9923" i="5"/>
  <c r="R9924" i="5"/>
  <c r="R9925" i="5"/>
  <c r="R9926" i="5"/>
  <c r="R9927" i="5"/>
  <c r="R9928" i="5"/>
  <c r="R9929" i="5"/>
  <c r="R9930" i="5"/>
  <c r="R9931" i="5"/>
  <c r="R9932" i="5"/>
  <c r="R9933" i="5"/>
  <c r="R9934" i="5"/>
  <c r="R9935" i="5"/>
  <c r="R9936" i="5"/>
  <c r="R9937" i="5"/>
  <c r="R9938" i="5"/>
  <c r="R9939" i="5"/>
  <c r="R9940" i="5"/>
  <c r="R9941" i="5"/>
  <c r="R9942" i="5"/>
  <c r="R9943" i="5"/>
  <c r="R9944" i="5"/>
  <c r="R9945" i="5"/>
  <c r="R9946" i="5"/>
  <c r="R9947" i="5"/>
  <c r="R9948" i="5"/>
  <c r="R9949" i="5"/>
  <c r="R9950" i="5"/>
  <c r="R9951" i="5"/>
  <c r="R9952" i="5"/>
  <c r="R9953" i="5"/>
  <c r="R9954" i="5"/>
  <c r="R9955" i="5"/>
  <c r="R9956" i="5"/>
  <c r="R9957" i="5"/>
  <c r="R9958" i="5"/>
  <c r="R9959" i="5"/>
  <c r="R9960" i="5"/>
  <c r="R9961" i="5"/>
  <c r="R9962" i="5"/>
  <c r="R9963" i="5"/>
  <c r="R9964" i="5"/>
  <c r="R9965" i="5"/>
  <c r="R9966" i="5"/>
  <c r="R9967" i="5"/>
  <c r="R9968" i="5"/>
  <c r="R9969" i="5"/>
  <c r="R9970" i="5"/>
  <c r="R9971" i="5"/>
  <c r="R9972" i="5"/>
  <c r="R9973" i="5"/>
  <c r="R9974" i="5"/>
  <c r="R9975" i="5"/>
  <c r="R9976" i="5"/>
  <c r="R9977" i="5"/>
  <c r="R9978" i="5"/>
  <c r="R9979" i="5"/>
  <c r="R9980" i="5"/>
  <c r="R9981" i="5"/>
  <c r="R9982" i="5"/>
  <c r="R9983" i="5"/>
  <c r="R9984" i="5"/>
  <c r="R9985" i="5"/>
  <c r="R9986" i="5"/>
  <c r="R9987" i="5"/>
  <c r="R9988" i="5"/>
  <c r="R9989" i="5"/>
  <c r="R9990" i="5"/>
  <c r="R9991" i="5"/>
  <c r="R9992" i="5"/>
  <c r="R9993" i="5"/>
  <c r="R9994" i="5"/>
  <c r="R9995" i="5"/>
  <c r="R9996" i="5"/>
  <c r="R9997" i="5"/>
  <c r="R9998" i="5"/>
  <c r="R9999" i="5"/>
  <c r="R10000" i="5"/>
  <c r="R10001" i="5"/>
  <c r="S2" i="5" a="1"/>
  <c r="S2" i="5"/>
  <c r="S3" i="5" a="1"/>
  <c r="S3" i="5"/>
  <c r="S4" i="5" a="1"/>
  <c r="S4" i="5"/>
  <c r="S5" i="5" a="1"/>
  <c r="S5" i="5"/>
  <c r="S6" i="5" a="1"/>
  <c r="S6" i="5"/>
  <c r="S7" i="5" a="1"/>
  <c r="S7" i="5"/>
  <c r="S8" i="5" a="1"/>
  <c r="S8" i="5"/>
  <c r="S9" i="5" a="1"/>
  <c r="S9" i="5"/>
  <c r="S10" i="5" a="1"/>
  <c r="S10" i="5"/>
  <c r="S11" i="5" a="1"/>
  <c r="S11" i="5"/>
  <c r="S12" i="5" a="1"/>
  <c r="S12" i="5"/>
  <c r="S13" i="5" a="1"/>
  <c r="S13" i="5"/>
  <c r="S14" i="5" a="1"/>
  <c r="S14" i="5" s="1"/>
  <c r="S15" i="5" a="1"/>
  <c r="S15" i="5"/>
  <c r="S16" i="5" a="1"/>
  <c r="S16" i="5"/>
  <c r="S17" i="5" a="1"/>
  <c r="S17" i="5"/>
  <c r="S18" i="5" a="1"/>
  <c r="S18" i="5" s="1"/>
  <c r="S19" i="5" a="1"/>
  <c r="S19" i="5" s="1"/>
  <c r="S20" i="5" a="1"/>
  <c r="S20" i="5" s="1"/>
  <c r="S21" i="5" a="1"/>
  <c r="S21" i="5" s="1"/>
  <c r="S22" i="5" a="1"/>
  <c r="S22" i="5" s="1"/>
  <c r="S23" i="5" a="1"/>
  <c r="S23" i="5" s="1"/>
  <c r="S24" i="5" a="1"/>
  <c r="S24" i="5" s="1"/>
  <c r="S25" i="5" a="1"/>
  <c r="S25" i="5" s="1"/>
  <c r="S26" i="5" a="1"/>
  <c r="S26" i="5" s="1"/>
  <c r="S27" i="5" a="1"/>
  <c r="S27" i="5" s="1"/>
  <c r="S28" i="5" a="1"/>
  <c r="S28" i="5" s="1"/>
  <c r="S29" i="5" a="1"/>
  <c r="S29" i="5" s="1"/>
  <c r="S30" i="5" a="1"/>
  <c r="S30" i="5" s="1"/>
  <c r="S31" i="5" a="1"/>
  <c r="S31" i="5" s="1"/>
  <c r="S32" i="5" a="1"/>
  <c r="S32" i="5" s="1"/>
  <c r="S33" i="5" a="1"/>
  <c r="S33" i="5" s="1"/>
  <c r="S34" i="5" a="1"/>
  <c r="S34" i="5" s="1"/>
  <c r="S35" i="5" a="1"/>
  <c r="S35" i="5" s="1"/>
  <c r="S36" i="5" a="1"/>
  <c r="S36" i="5" s="1"/>
  <c r="S37" i="5" a="1"/>
  <c r="S37" i="5" s="1"/>
  <c r="S38" i="5" a="1"/>
  <c r="S38" i="5" s="1"/>
  <c r="S39" i="5" a="1"/>
  <c r="S39" i="5" s="1"/>
  <c r="S40" i="5" a="1"/>
  <c r="S40" i="5" s="1"/>
  <c r="S41" i="5" a="1"/>
  <c r="S41" i="5" s="1"/>
  <c r="S42" i="5" a="1"/>
  <c r="S42" i="5" s="1"/>
  <c r="S43" i="5" a="1"/>
  <c r="S43" i="5" s="1"/>
  <c r="S44" i="5" a="1"/>
  <c r="S44" i="5" s="1"/>
  <c r="S45" i="5" a="1"/>
  <c r="S45" i="5" s="1"/>
  <c r="S46" i="5" a="1"/>
  <c r="S46" i="5" s="1"/>
  <c r="S47" i="5" a="1"/>
  <c r="S47" i="5" s="1"/>
  <c r="S48" i="5" a="1"/>
  <c r="S48" i="5" s="1"/>
  <c r="S49" i="5" a="1"/>
  <c r="S49" i="5" s="1"/>
  <c r="S50" i="5" a="1"/>
  <c r="S50" i="5" s="1"/>
  <c r="S51" i="5" a="1"/>
  <c r="S51" i="5" s="1"/>
  <c r="S52" i="5" a="1"/>
  <c r="S52" i="5" s="1"/>
  <c r="S53" i="5" a="1"/>
  <c r="S53" i="5" s="1"/>
  <c r="S54" i="5" a="1"/>
  <c r="S54" i="5" s="1"/>
  <c r="S55" i="5" a="1"/>
  <c r="S55" i="5" s="1"/>
  <c r="S56" i="5" a="1"/>
  <c r="S56" i="5" s="1"/>
  <c r="S57" i="5" a="1"/>
  <c r="S57" i="5" s="1"/>
  <c r="S58" i="5" a="1"/>
  <c r="S58" i="5" s="1"/>
  <c r="S59" i="5" a="1"/>
  <c r="S59" i="5" s="1"/>
  <c r="S60" i="5" a="1"/>
  <c r="S60" i="5" s="1"/>
  <c r="S61" i="5" a="1"/>
  <c r="S61" i="5" s="1"/>
  <c r="S62" i="5" a="1"/>
  <c r="S62" i="5" s="1"/>
  <c r="S63" i="5" a="1"/>
  <c r="S63" i="5" s="1"/>
  <c r="S64" i="5" a="1"/>
  <c r="S64" i="5" s="1"/>
  <c r="S65" i="5" a="1"/>
  <c r="S65" i="5" s="1"/>
  <c r="S66" i="5" a="1"/>
  <c r="S66" i="5" s="1"/>
  <c r="S67" i="5" a="1"/>
  <c r="S67" i="5" s="1"/>
  <c r="S68" i="5" a="1"/>
  <c r="S68" i="5" s="1"/>
  <c r="S69" i="5" a="1"/>
  <c r="S69" i="5" s="1"/>
  <c r="S70" i="5" a="1"/>
  <c r="S70" i="5" s="1"/>
  <c r="S71" i="5" a="1"/>
  <c r="S71" i="5" s="1"/>
  <c r="S72" i="5" a="1"/>
  <c r="S72" i="5" s="1"/>
  <c r="S73" i="5" a="1"/>
  <c r="S73" i="5" s="1"/>
  <c r="S74" i="5" a="1"/>
  <c r="S74" i="5" s="1"/>
  <c r="S75" i="5" a="1"/>
  <c r="S75" i="5" s="1"/>
  <c r="S76" i="5" a="1"/>
  <c r="S76" i="5" s="1"/>
  <c r="S77" i="5" a="1"/>
  <c r="S77" i="5" s="1"/>
  <c r="S78" i="5" a="1"/>
  <c r="S78" i="5" s="1"/>
  <c r="S79" i="5" a="1"/>
  <c r="S79" i="5" s="1"/>
  <c r="S80" i="5" a="1"/>
  <c r="S80" i="5" s="1"/>
  <c r="S81" i="5" a="1"/>
  <c r="S81" i="5" s="1"/>
  <c r="S82" i="5" a="1"/>
  <c r="S82" i="5" s="1"/>
  <c r="S83" i="5" a="1"/>
  <c r="S83" i="5" s="1"/>
  <c r="S84" i="5" a="1"/>
  <c r="S84" i="5" s="1"/>
  <c r="S85" i="5" a="1"/>
  <c r="S85" i="5" s="1"/>
  <c r="S86" i="5" a="1"/>
  <c r="S86" i="5" s="1"/>
  <c r="S87" i="5" a="1"/>
  <c r="S87" i="5" s="1"/>
  <c r="S88" i="5" a="1"/>
  <c r="S88" i="5" s="1"/>
  <c r="S89" i="5" a="1"/>
  <c r="S89" i="5" s="1"/>
  <c r="S90" i="5" a="1"/>
  <c r="S90" i="5" s="1"/>
  <c r="S91" i="5" a="1"/>
  <c r="S91" i="5" s="1"/>
  <c r="S92" i="5" a="1"/>
  <c r="S92" i="5" s="1"/>
  <c r="S93" i="5" a="1"/>
  <c r="S93" i="5" s="1"/>
  <c r="S94" i="5" a="1"/>
  <c r="S94" i="5" s="1"/>
  <c r="S95" i="5" a="1"/>
  <c r="S95" i="5" s="1"/>
  <c r="S96" i="5" a="1"/>
  <c r="S96" i="5" s="1"/>
  <c r="S97" i="5" a="1"/>
  <c r="S97" i="5" s="1"/>
  <c r="S98" i="5" a="1"/>
  <c r="S98" i="5" s="1"/>
  <c r="S99" i="5" a="1"/>
  <c r="S99" i="5" s="1"/>
  <c r="S100" i="5" a="1"/>
  <c r="S100" i="5" s="1"/>
  <c r="S101" i="5" a="1"/>
  <c r="S101" i="5" s="1"/>
  <c r="S102" i="5" a="1"/>
  <c r="S102" i="5" s="1"/>
  <c r="S103" i="5" a="1"/>
  <c r="S103" i="5" s="1"/>
  <c r="S104" i="5" a="1"/>
  <c r="S104" i="5" s="1"/>
  <c r="S105" i="5" a="1"/>
  <c r="S105" i="5" s="1"/>
  <c r="S106" i="5" a="1"/>
  <c r="S106" i="5" s="1"/>
  <c r="S107" i="5" a="1"/>
  <c r="S107" i="5" s="1"/>
  <c r="S108" i="5" a="1"/>
  <c r="S108" i="5" s="1"/>
  <c r="S109" i="5" a="1"/>
  <c r="S109" i="5" s="1"/>
  <c r="S110" i="5" a="1"/>
  <c r="S110" i="5" s="1"/>
  <c r="S111" i="5" a="1"/>
  <c r="S111" i="5" s="1"/>
  <c r="S112" i="5" a="1"/>
  <c r="S112" i="5" s="1"/>
  <c r="S113" i="5" a="1"/>
  <c r="S113" i="5" s="1"/>
  <c r="S114" i="5" a="1"/>
  <c r="S114" i="5" s="1"/>
  <c r="S115" i="5" a="1"/>
  <c r="S115" i="5" s="1"/>
  <c r="S116" i="5" a="1"/>
  <c r="S116" i="5" s="1"/>
  <c r="S117" i="5" a="1"/>
  <c r="S117" i="5" s="1"/>
  <c r="S118" i="5" a="1"/>
  <c r="S118" i="5" s="1"/>
  <c r="S119" i="5" a="1"/>
  <c r="S119" i="5" s="1"/>
  <c r="S120" i="5" a="1"/>
  <c r="S120" i="5" s="1"/>
  <c r="S121" i="5" a="1"/>
  <c r="S121" i="5" s="1"/>
  <c r="S122" i="5" a="1"/>
  <c r="S122" i="5" s="1"/>
  <c r="S123" i="5" a="1"/>
  <c r="S123" i="5" s="1"/>
  <c r="S124" i="5" a="1"/>
  <c r="S124" i="5" s="1"/>
  <c r="S125" i="5" a="1"/>
  <c r="S125" i="5" s="1"/>
  <c r="S126" i="5" a="1"/>
  <c r="S126" i="5" s="1"/>
  <c r="S127" i="5" a="1"/>
  <c r="S127" i="5" s="1"/>
  <c r="S128" i="5" a="1"/>
  <c r="S128" i="5" s="1"/>
  <c r="S129" i="5" a="1"/>
  <c r="S129" i="5" s="1"/>
  <c r="S130" i="5" a="1"/>
  <c r="S130" i="5" s="1"/>
  <c r="S131" i="5" a="1"/>
  <c r="S131" i="5" s="1"/>
  <c r="S132" i="5" a="1"/>
  <c r="S132" i="5" s="1"/>
  <c r="S133" i="5" a="1"/>
  <c r="S133" i="5" s="1"/>
  <c r="S134" i="5" a="1"/>
  <c r="S134" i="5" s="1"/>
  <c r="S135" i="5" a="1"/>
  <c r="S135" i="5" s="1"/>
  <c r="S136" i="5" a="1"/>
  <c r="S136" i="5" s="1"/>
  <c r="S137" i="5" a="1"/>
  <c r="S137" i="5" s="1"/>
  <c r="S138" i="5" a="1"/>
  <c r="S138" i="5" s="1"/>
  <c r="S139" i="5" a="1"/>
  <c r="S139" i="5" s="1"/>
  <c r="S140" i="5" a="1"/>
  <c r="S140" i="5" s="1"/>
  <c r="S141" i="5" a="1"/>
  <c r="S141" i="5" s="1"/>
  <c r="S142" i="5" a="1"/>
  <c r="S142" i="5" s="1"/>
  <c r="S143" i="5" a="1"/>
  <c r="S143" i="5" s="1"/>
  <c r="S144" i="5" a="1"/>
  <c r="S144" i="5" s="1"/>
  <c r="S145" i="5" a="1"/>
  <c r="S145" i="5" s="1"/>
  <c r="S146" i="5" a="1"/>
  <c r="S146" i="5" s="1"/>
  <c r="S147" i="5" a="1"/>
  <c r="S147" i="5" s="1"/>
  <c r="S148" i="5" a="1"/>
  <c r="S148" i="5" s="1"/>
  <c r="S149" i="5" a="1"/>
  <c r="S149" i="5" s="1"/>
  <c r="S150" i="5" a="1"/>
  <c r="S150" i="5" s="1"/>
  <c r="S151" i="5" a="1"/>
  <c r="S151" i="5" s="1"/>
  <c r="S152" i="5" a="1"/>
  <c r="S152" i="5" s="1"/>
  <c r="S153" i="5" a="1"/>
  <c r="S153" i="5" s="1"/>
  <c r="S154" i="5" a="1"/>
  <c r="S154" i="5" s="1"/>
  <c r="S155" i="5" a="1"/>
  <c r="S155" i="5" s="1"/>
  <c r="S156" i="5" a="1"/>
  <c r="S156" i="5" s="1"/>
  <c r="S157" i="5" a="1"/>
  <c r="S157" i="5" s="1"/>
  <c r="S158" i="5" a="1"/>
  <c r="S158" i="5" s="1"/>
  <c r="S159" i="5" a="1"/>
  <c r="S159" i="5" s="1"/>
  <c r="S160" i="5" a="1"/>
  <c r="S160" i="5" s="1"/>
  <c r="S161" i="5" a="1"/>
  <c r="S161" i="5" s="1"/>
  <c r="S162" i="5" a="1"/>
  <c r="S162" i="5" s="1"/>
  <c r="S163" i="5" a="1"/>
  <c r="S163" i="5" s="1"/>
  <c r="S164" i="5" a="1"/>
  <c r="S164" i="5" s="1"/>
  <c r="S165" i="5" a="1"/>
  <c r="S165" i="5" s="1"/>
  <c r="S166" i="5" a="1"/>
  <c r="S166" i="5" s="1"/>
  <c r="S167" i="5" a="1"/>
  <c r="S167" i="5" s="1"/>
  <c r="S168" i="5" a="1"/>
  <c r="S168" i="5" s="1"/>
  <c r="S169" i="5" a="1"/>
  <c r="S169" i="5" s="1"/>
  <c r="S170" i="5" a="1"/>
  <c r="S170" i="5" s="1"/>
  <c r="S171" i="5" a="1"/>
  <c r="S171" i="5" s="1"/>
  <c r="S172" i="5" a="1"/>
  <c r="S172" i="5" s="1"/>
  <c r="S173" i="5" a="1"/>
  <c r="S173" i="5" s="1"/>
  <c r="S174" i="5" a="1"/>
  <c r="S174" i="5" s="1"/>
  <c r="S175" i="5" a="1"/>
  <c r="S175" i="5" s="1"/>
  <c r="S176" i="5" a="1"/>
  <c r="S176" i="5" s="1"/>
  <c r="S177" i="5" a="1"/>
  <c r="S177" i="5" s="1"/>
  <c r="S178" i="5" a="1"/>
  <c r="S178" i="5" s="1"/>
  <c r="S179" i="5" a="1"/>
  <c r="S179" i="5" s="1"/>
  <c r="S180" i="5" a="1"/>
  <c r="S180" i="5" s="1"/>
  <c r="S181" i="5" a="1"/>
  <c r="S181" i="5" s="1"/>
  <c r="S182" i="5" a="1"/>
  <c r="S182" i="5" s="1"/>
  <c r="S183" i="5" a="1"/>
  <c r="S183" i="5" s="1"/>
  <c r="S184" i="5" a="1"/>
  <c r="S184" i="5" s="1"/>
  <c r="S185" i="5" a="1"/>
  <c r="S185" i="5" s="1"/>
  <c r="S186" i="5" a="1"/>
  <c r="S186" i="5" s="1"/>
  <c r="S187" i="5" a="1"/>
  <c r="S187" i="5" s="1"/>
  <c r="S188" i="5" a="1"/>
  <c r="S188" i="5" s="1"/>
  <c r="S189" i="5" a="1"/>
  <c r="S189" i="5" s="1"/>
  <c r="S190" i="5" a="1"/>
  <c r="S190" i="5" s="1"/>
  <c r="S191" i="5" a="1"/>
  <c r="S191" i="5" s="1"/>
  <c r="S192" i="5" a="1"/>
  <c r="S192" i="5" s="1"/>
  <c r="S193" i="5" a="1"/>
  <c r="S193" i="5" s="1"/>
  <c r="S194" i="5" a="1"/>
  <c r="S194" i="5" s="1"/>
  <c r="S195" i="5" a="1"/>
  <c r="S195" i="5" s="1"/>
  <c r="S196" i="5" a="1"/>
  <c r="S196" i="5" s="1"/>
  <c r="S197" i="5" a="1"/>
  <c r="S197" i="5" s="1"/>
  <c r="S198" i="5" a="1"/>
  <c r="S198" i="5" s="1"/>
  <c r="S199" i="5" a="1"/>
  <c r="S199" i="5" s="1"/>
  <c r="S200" i="5" a="1"/>
  <c r="S200" i="5" s="1"/>
  <c r="S201" i="5" a="1"/>
  <c r="S201" i="5" s="1"/>
  <c r="S202" i="5" a="1"/>
  <c r="S202" i="5" s="1"/>
  <c r="S203" i="5" a="1"/>
  <c r="S203" i="5" s="1"/>
  <c r="S204" i="5" a="1"/>
  <c r="S204" i="5" s="1"/>
  <c r="S205" i="5" a="1"/>
  <c r="S205" i="5" s="1"/>
  <c r="S206" i="5" a="1"/>
  <c r="S206" i="5" s="1"/>
  <c r="S207" i="5" a="1"/>
  <c r="S207" i="5" s="1"/>
  <c r="S208" i="5" a="1"/>
  <c r="S208" i="5" s="1"/>
  <c r="S209" i="5" a="1"/>
  <c r="S209" i="5" s="1"/>
  <c r="S210" i="5" a="1"/>
  <c r="S210" i="5" s="1"/>
  <c r="S211" i="5" a="1"/>
  <c r="S211" i="5" s="1"/>
  <c r="S212" i="5" a="1"/>
  <c r="S212" i="5" s="1"/>
  <c r="S213" i="5" a="1"/>
  <c r="S213" i="5" s="1"/>
  <c r="S214" i="5" a="1"/>
  <c r="S214" i="5" s="1"/>
  <c r="S215" i="5" a="1"/>
  <c r="S215" i="5" s="1"/>
  <c r="S216" i="5" a="1"/>
  <c r="S216" i="5" s="1"/>
  <c r="S217" i="5" a="1"/>
  <c r="S217" i="5" s="1"/>
  <c r="S218" i="5" a="1"/>
  <c r="S218" i="5" s="1"/>
  <c r="S219" i="5" a="1"/>
  <c r="S219" i="5" s="1"/>
  <c r="S220" i="5" a="1"/>
  <c r="S220" i="5" s="1"/>
  <c r="S221" i="5" a="1"/>
  <c r="S221" i="5" s="1"/>
  <c r="S222" i="5" a="1"/>
  <c r="S222" i="5" s="1"/>
  <c r="S223" i="5" a="1"/>
  <c r="S223" i="5" s="1"/>
  <c r="S224" i="5" a="1"/>
  <c r="S224" i="5" s="1"/>
  <c r="S225" i="5" a="1"/>
  <c r="S225" i="5" s="1"/>
  <c r="S226" i="5" a="1"/>
  <c r="S226" i="5" s="1"/>
  <c r="S227" i="5" a="1"/>
  <c r="S227" i="5" s="1"/>
  <c r="S228" i="5" a="1"/>
  <c r="S228" i="5" s="1"/>
  <c r="S229" i="5" a="1"/>
  <c r="S229" i="5" s="1"/>
  <c r="S230" i="5" a="1"/>
  <c r="S230" i="5" s="1"/>
  <c r="S231" i="5" a="1"/>
  <c r="S231" i="5" s="1"/>
  <c r="S232" i="5" a="1"/>
  <c r="S232" i="5" s="1"/>
  <c r="S233" i="5" a="1"/>
  <c r="S233" i="5" s="1"/>
  <c r="S234" i="5" a="1"/>
  <c r="S234" i="5" s="1"/>
  <c r="S235" i="5" a="1"/>
  <c r="S235" i="5" s="1"/>
  <c r="S236" i="5" a="1"/>
  <c r="S236" i="5" s="1"/>
  <c r="S237" i="5" a="1"/>
  <c r="S237" i="5" s="1"/>
  <c r="S238" i="5" a="1"/>
  <c r="S238" i="5" s="1"/>
  <c r="S239" i="5" a="1"/>
  <c r="S239" i="5" s="1"/>
  <c r="S240" i="5" a="1"/>
  <c r="S240" i="5" s="1"/>
  <c r="S241" i="5" a="1"/>
  <c r="S241" i="5" s="1"/>
  <c r="S242" i="5" a="1"/>
  <c r="S242" i="5" s="1"/>
  <c r="S243" i="5" a="1"/>
  <c r="S243" i="5" s="1"/>
  <c r="S244" i="5" a="1"/>
  <c r="S244" i="5" s="1"/>
  <c r="S245" i="5" a="1"/>
  <c r="S245" i="5" s="1"/>
  <c r="S246" i="5" a="1"/>
  <c r="S246" i="5" s="1"/>
  <c r="S247" i="5" a="1"/>
  <c r="S247" i="5" s="1"/>
  <c r="S248" i="5" a="1"/>
  <c r="S248" i="5" s="1"/>
  <c r="S249" i="5" a="1"/>
  <c r="S249" i="5" s="1"/>
  <c r="S250" i="5" a="1"/>
  <c r="S250" i="5" s="1"/>
  <c r="S251" i="5" a="1"/>
  <c r="S251" i="5" s="1"/>
  <c r="S252" i="5" a="1"/>
  <c r="S252" i="5" s="1"/>
  <c r="S253" i="5" a="1"/>
  <c r="S253" i="5" s="1"/>
  <c r="S254" i="5" a="1"/>
  <c r="S254" i="5" s="1"/>
  <c r="S255" i="5" a="1"/>
  <c r="S255" i="5" s="1"/>
  <c r="S256" i="5" a="1"/>
  <c r="S256" i="5" s="1"/>
  <c r="S257" i="5" a="1"/>
  <c r="S257" i="5" s="1"/>
  <c r="S258" i="5" a="1"/>
  <c r="S258" i="5" s="1"/>
  <c r="S259" i="5" a="1"/>
  <c r="S259" i="5" s="1"/>
  <c r="S260" i="5" a="1"/>
  <c r="S260" i="5" s="1"/>
  <c r="S261" i="5" a="1"/>
  <c r="S261" i="5" s="1"/>
  <c r="S262" i="5" a="1"/>
  <c r="S262" i="5" s="1"/>
  <c r="S263" i="5" a="1"/>
  <c r="S263" i="5" s="1"/>
  <c r="S264" i="5" a="1"/>
  <c r="S264" i="5" s="1"/>
  <c r="S265" i="5" a="1"/>
  <c r="S265" i="5" s="1"/>
  <c r="S266" i="5" a="1"/>
  <c r="S266" i="5" s="1"/>
  <c r="S267" i="5" a="1"/>
  <c r="S267" i="5" s="1"/>
  <c r="S268" i="5" a="1"/>
  <c r="S268" i="5" s="1"/>
  <c r="S269" i="5" a="1"/>
  <c r="S269" i="5" s="1"/>
  <c r="S270" i="5" a="1"/>
  <c r="S270" i="5" s="1"/>
  <c r="S271" i="5" a="1"/>
  <c r="S271" i="5" s="1"/>
  <c r="S272" i="5" a="1"/>
  <c r="S272" i="5" s="1"/>
  <c r="S273" i="5" a="1"/>
  <c r="S273" i="5" s="1"/>
  <c r="S274" i="5" a="1"/>
  <c r="S274" i="5" s="1"/>
  <c r="S275" i="5" a="1"/>
  <c r="S275" i="5" s="1"/>
  <c r="S276" i="5" a="1"/>
  <c r="S276" i="5" s="1"/>
  <c r="S277" i="5" a="1"/>
  <c r="S277" i="5" s="1"/>
  <c r="S278" i="5" a="1"/>
  <c r="S278" i="5" s="1"/>
  <c r="S279" i="5" a="1"/>
  <c r="S279" i="5" s="1"/>
  <c r="S280" i="5" a="1"/>
  <c r="S280" i="5" s="1"/>
  <c r="S281" i="5" a="1"/>
  <c r="S281" i="5" s="1"/>
  <c r="S282" i="5" a="1"/>
  <c r="S282" i="5" s="1"/>
  <c r="S283" i="5" a="1"/>
  <c r="S283" i="5" s="1"/>
  <c r="S284" i="5" a="1"/>
  <c r="S284" i="5" s="1"/>
  <c r="S285" i="5" a="1"/>
  <c r="S285" i="5" s="1"/>
  <c r="S286" i="5" a="1"/>
  <c r="S286" i="5" s="1"/>
  <c r="S287" i="5" a="1"/>
  <c r="S287" i="5" s="1"/>
  <c r="S288" i="5" a="1"/>
  <c r="S288" i="5" s="1"/>
  <c r="S289" i="5" a="1"/>
  <c r="S289" i="5" s="1"/>
  <c r="S290" i="5" a="1"/>
  <c r="S290" i="5" s="1"/>
  <c r="S291" i="5" a="1"/>
  <c r="S291" i="5" s="1"/>
  <c r="S292" i="5" a="1"/>
  <c r="S292" i="5" s="1"/>
  <c r="S293" i="5" a="1"/>
  <c r="S293" i="5" s="1"/>
  <c r="S294" i="5" a="1"/>
  <c r="S294" i="5" s="1"/>
  <c r="S295" i="5" a="1"/>
  <c r="S295" i="5" s="1"/>
  <c r="S296" i="5" a="1"/>
  <c r="S296" i="5" s="1"/>
  <c r="S297" i="5" a="1"/>
  <c r="S297" i="5" s="1"/>
  <c r="S298" i="5" a="1"/>
  <c r="S298" i="5" s="1"/>
  <c r="S299" i="5" a="1"/>
  <c r="S299" i="5" s="1"/>
  <c r="S300" i="5" a="1"/>
  <c r="S300" i="5" s="1"/>
  <c r="S301" i="5" a="1"/>
  <c r="S301" i="5" s="1"/>
  <c r="S302" i="5" a="1"/>
  <c r="S302" i="5" s="1"/>
  <c r="S303" i="5" a="1"/>
  <c r="S303" i="5" s="1"/>
  <c r="S304" i="5" a="1"/>
  <c r="S304" i="5" s="1"/>
  <c r="S305" i="5" a="1"/>
  <c r="S305" i="5" s="1"/>
  <c r="S306" i="5" a="1"/>
  <c r="S306" i="5" s="1"/>
  <c r="S307" i="5" a="1"/>
  <c r="S307" i="5" s="1"/>
  <c r="S308" i="5" a="1"/>
  <c r="S308" i="5" s="1"/>
  <c r="S309" i="5" a="1"/>
  <c r="S309" i="5" s="1"/>
  <c r="S310" i="5" a="1"/>
  <c r="S310" i="5" s="1"/>
  <c r="S311" i="5" a="1"/>
  <c r="S311" i="5" s="1"/>
  <c r="S312" i="5" a="1"/>
  <c r="S312" i="5" s="1"/>
  <c r="S313" i="5" a="1"/>
  <c r="S313" i="5" s="1"/>
  <c r="S314" i="5" a="1"/>
  <c r="S314" i="5" s="1"/>
  <c r="S315" i="5" a="1"/>
  <c r="S315" i="5" s="1"/>
  <c r="S316" i="5" a="1"/>
  <c r="S316" i="5" s="1"/>
  <c r="S317" i="5" a="1"/>
  <c r="S317" i="5" s="1"/>
  <c r="S318" i="5" a="1"/>
  <c r="S318" i="5" s="1"/>
  <c r="S319" i="5" a="1"/>
  <c r="S319" i="5" s="1"/>
  <c r="S320" i="5" a="1"/>
  <c r="S320" i="5" s="1"/>
  <c r="S321" i="5" a="1"/>
  <c r="S321" i="5" s="1"/>
  <c r="S322" i="5" a="1"/>
  <c r="S322" i="5" s="1"/>
  <c r="S323" i="5" a="1"/>
  <c r="S323" i="5" s="1"/>
  <c r="S324" i="5" a="1"/>
  <c r="S324" i="5" s="1"/>
  <c r="S325" i="5" a="1"/>
  <c r="S325" i="5" s="1"/>
  <c r="S326" i="5" a="1"/>
  <c r="S326" i="5" s="1"/>
  <c r="S327" i="5" a="1"/>
  <c r="S327" i="5" s="1"/>
  <c r="S328" i="5" a="1"/>
  <c r="S328" i="5" s="1"/>
  <c r="S329" i="5" a="1"/>
  <c r="S329" i="5" s="1"/>
  <c r="S330" i="5" a="1"/>
  <c r="S330" i="5" s="1"/>
  <c r="S331" i="5" a="1"/>
  <c r="S331" i="5" s="1"/>
  <c r="S332" i="5" a="1"/>
  <c r="S332" i="5" s="1"/>
  <c r="S333" i="5" a="1"/>
  <c r="S333" i="5" s="1"/>
  <c r="S334" i="5" a="1"/>
  <c r="S334" i="5" s="1"/>
  <c r="S335" i="5" a="1"/>
  <c r="S335" i="5" s="1"/>
  <c r="S336" i="5" a="1"/>
  <c r="S336" i="5" s="1"/>
  <c r="S337" i="5" a="1"/>
  <c r="S337" i="5" s="1"/>
  <c r="S338" i="5" a="1"/>
  <c r="S338" i="5" s="1"/>
  <c r="S339" i="5" a="1"/>
  <c r="S339" i="5" s="1"/>
  <c r="S340" i="5" a="1"/>
  <c r="S340" i="5" s="1"/>
  <c r="S341" i="5" a="1"/>
  <c r="S341" i="5" s="1"/>
  <c r="S342" i="5" a="1"/>
  <c r="S342" i="5" s="1"/>
  <c r="S343" i="5" a="1"/>
  <c r="S343" i="5" s="1"/>
  <c r="S344" i="5" a="1"/>
  <c r="S344" i="5" s="1"/>
  <c r="S345" i="5" a="1"/>
  <c r="S345" i="5" s="1"/>
  <c r="S346" i="5" a="1"/>
  <c r="S346" i="5" s="1"/>
  <c r="S347" i="5" a="1"/>
  <c r="S347" i="5" s="1"/>
  <c r="S348" i="5" a="1"/>
  <c r="S348" i="5" s="1"/>
  <c r="S349" i="5" a="1"/>
  <c r="S349" i="5" s="1"/>
  <c r="S350" i="5" a="1"/>
  <c r="S350" i="5" s="1"/>
  <c r="S351" i="5" a="1"/>
  <c r="S351" i="5" s="1"/>
  <c r="S352" i="5" a="1"/>
  <c r="S352" i="5" s="1"/>
  <c r="S353" i="5" a="1"/>
  <c r="S353" i="5" s="1"/>
  <c r="S354" i="5" a="1"/>
  <c r="S354" i="5" s="1"/>
  <c r="S355" i="5" a="1"/>
  <c r="S355" i="5" s="1"/>
  <c r="S356" i="5" a="1"/>
  <c r="S356" i="5" s="1"/>
  <c r="S357" i="5" a="1"/>
  <c r="S357" i="5" s="1"/>
  <c r="S358" i="5" a="1"/>
  <c r="S358" i="5" s="1"/>
  <c r="S359" i="5" a="1"/>
  <c r="S359" i="5" s="1"/>
  <c r="S360" i="5" a="1"/>
  <c r="S360" i="5" s="1"/>
  <c r="S361" i="5" a="1"/>
  <c r="S361" i="5" s="1"/>
  <c r="S362" i="5" a="1"/>
  <c r="S362" i="5" s="1"/>
  <c r="S363" i="5" a="1"/>
  <c r="S363" i="5" s="1"/>
  <c r="S364" i="5" a="1"/>
  <c r="S364" i="5" s="1"/>
  <c r="S365" i="5" a="1"/>
  <c r="S365" i="5" s="1"/>
  <c r="S366" i="5" a="1"/>
  <c r="S366" i="5" s="1"/>
  <c r="S367" i="5" a="1"/>
  <c r="S367" i="5" s="1"/>
  <c r="S368" i="5" a="1"/>
  <c r="S368" i="5" s="1"/>
  <c r="S369" i="5" a="1"/>
  <c r="S369" i="5" s="1"/>
  <c r="S370" i="5" a="1"/>
  <c r="S370" i="5" s="1"/>
  <c r="S371" i="5" a="1"/>
  <c r="S371" i="5" s="1"/>
  <c r="S372" i="5" a="1"/>
  <c r="S372" i="5" s="1"/>
  <c r="S373" i="5" a="1"/>
  <c r="S373" i="5" s="1"/>
  <c r="S374" i="5" a="1"/>
  <c r="S374" i="5" s="1"/>
  <c r="S375" i="5" a="1"/>
  <c r="S375" i="5" s="1"/>
  <c r="S376" i="5" a="1"/>
  <c r="S376" i="5" s="1"/>
  <c r="S377" i="5" a="1"/>
  <c r="S377" i="5" s="1"/>
  <c r="S378" i="5" a="1"/>
  <c r="S378" i="5" s="1"/>
  <c r="S379" i="5" a="1"/>
  <c r="S379" i="5" s="1"/>
  <c r="S380" i="5" a="1"/>
  <c r="S380" i="5" s="1"/>
  <c r="S381" i="5" a="1"/>
  <c r="S381" i="5" s="1"/>
  <c r="S382" i="5" a="1"/>
  <c r="S382" i="5" s="1"/>
  <c r="S383" i="5" a="1"/>
  <c r="S383" i="5" s="1"/>
  <c r="S384" i="5" a="1"/>
  <c r="S384" i="5" s="1"/>
  <c r="S385" i="5" a="1"/>
  <c r="S385" i="5" s="1"/>
  <c r="S386" i="5" a="1"/>
  <c r="S386" i="5" s="1"/>
  <c r="S387" i="5" a="1"/>
  <c r="S387" i="5" s="1"/>
  <c r="S388" i="5" a="1"/>
  <c r="S388" i="5" s="1"/>
  <c r="S389" i="5" a="1"/>
  <c r="S389" i="5" s="1"/>
  <c r="S390" i="5" a="1"/>
  <c r="S390" i="5" s="1"/>
  <c r="S391" i="5" a="1"/>
  <c r="S391" i="5" s="1"/>
  <c r="S392" i="5" a="1"/>
  <c r="S392" i="5" s="1"/>
  <c r="S393" i="5" a="1"/>
  <c r="S393" i="5" s="1"/>
  <c r="S394" i="5" a="1"/>
  <c r="S394" i="5" s="1"/>
  <c r="S395" i="5" a="1"/>
  <c r="S395" i="5" s="1"/>
  <c r="S396" i="5" a="1"/>
  <c r="S396" i="5" s="1"/>
  <c r="S397" i="5" a="1"/>
  <c r="S397" i="5" s="1"/>
  <c r="S398" i="5" a="1"/>
  <c r="S398" i="5" s="1"/>
  <c r="S399" i="5" a="1"/>
  <c r="S399" i="5" s="1"/>
  <c r="S400" i="5" a="1"/>
  <c r="S400" i="5" s="1"/>
  <c r="S401" i="5" a="1"/>
  <c r="S401" i="5" s="1"/>
  <c r="S402" i="5" a="1"/>
  <c r="S402" i="5" s="1"/>
  <c r="S403" i="5" a="1"/>
  <c r="S403" i="5" s="1"/>
  <c r="S404" i="5" a="1"/>
  <c r="S404" i="5" s="1"/>
  <c r="S405" i="5" a="1"/>
  <c r="S405" i="5" s="1"/>
  <c r="S406" i="5" a="1"/>
  <c r="S406" i="5" s="1"/>
  <c r="S407" i="5" a="1"/>
  <c r="S407" i="5" s="1"/>
  <c r="S408" i="5" a="1"/>
  <c r="S408" i="5" s="1"/>
  <c r="S409" i="5" a="1"/>
  <c r="S409" i="5" s="1"/>
  <c r="S410" i="5" a="1"/>
  <c r="S410" i="5" s="1"/>
  <c r="S411" i="5" a="1"/>
  <c r="S411" i="5" s="1"/>
  <c r="S412" i="5" a="1"/>
  <c r="S412" i="5" s="1"/>
  <c r="S413" i="5" a="1"/>
  <c r="S413" i="5" s="1"/>
  <c r="S414" i="5" a="1"/>
  <c r="S414" i="5" s="1"/>
  <c r="S415" i="5" a="1"/>
  <c r="S415" i="5" s="1"/>
  <c r="S416" i="5" a="1"/>
  <c r="S416" i="5" s="1"/>
  <c r="S417" i="5" a="1"/>
  <c r="S417" i="5" s="1"/>
  <c r="S418" i="5" a="1"/>
  <c r="S418" i="5" s="1"/>
  <c r="S419" i="5" a="1"/>
  <c r="S419" i="5" s="1"/>
  <c r="S420" i="5" a="1"/>
  <c r="S420" i="5" s="1"/>
  <c r="S421" i="5" a="1"/>
  <c r="S421" i="5" s="1"/>
  <c r="S422" i="5" a="1"/>
  <c r="S422" i="5" s="1"/>
  <c r="S423" i="5" a="1"/>
  <c r="S423" i="5" s="1"/>
  <c r="S424" i="5" a="1"/>
  <c r="S424" i="5" s="1"/>
  <c r="S425" i="5" a="1"/>
  <c r="S425" i="5" s="1"/>
  <c r="S426" i="5" a="1"/>
  <c r="S426" i="5" s="1"/>
  <c r="S427" i="5" a="1"/>
  <c r="S427" i="5" s="1"/>
  <c r="S428" i="5" a="1"/>
  <c r="S428" i="5" s="1"/>
  <c r="S429" i="5" a="1"/>
  <c r="S429" i="5" s="1"/>
  <c r="S430" i="5" a="1"/>
  <c r="S430" i="5" s="1"/>
  <c r="S431" i="5" a="1"/>
  <c r="S431" i="5" s="1"/>
  <c r="S432" i="5" a="1"/>
  <c r="S432" i="5" s="1"/>
  <c r="S433" i="5" a="1"/>
  <c r="S433" i="5" s="1"/>
  <c r="S434" i="5" a="1"/>
  <c r="S434" i="5" s="1"/>
  <c r="S435" i="5" a="1"/>
  <c r="S435" i="5" s="1"/>
  <c r="S436" i="5" a="1"/>
  <c r="S436" i="5" s="1"/>
  <c r="S437" i="5" a="1"/>
  <c r="S437" i="5" s="1"/>
  <c r="S438" i="5" a="1"/>
  <c r="S438" i="5" s="1"/>
  <c r="S439" i="5" a="1"/>
  <c r="S439" i="5" s="1"/>
  <c r="S440" i="5" a="1"/>
  <c r="S440" i="5" s="1"/>
  <c r="S441" i="5" a="1"/>
  <c r="S441" i="5" s="1"/>
  <c r="S442" i="5" a="1"/>
  <c r="S442" i="5" s="1"/>
  <c r="S443" i="5" a="1"/>
  <c r="S443" i="5" s="1"/>
  <c r="S444" i="5" a="1"/>
  <c r="S444" i="5" s="1"/>
  <c r="S445" i="5" a="1"/>
  <c r="S445" i="5" s="1"/>
  <c r="S446" i="5" a="1"/>
  <c r="S446" i="5" s="1"/>
  <c r="S447" i="5" a="1"/>
  <c r="S447" i="5" s="1"/>
  <c r="S448" i="5" a="1"/>
  <c r="S448" i="5" s="1"/>
  <c r="S449" i="5" a="1"/>
  <c r="S449" i="5" s="1"/>
  <c r="S450" i="5" a="1"/>
  <c r="S450" i="5" s="1"/>
  <c r="S451" i="5" a="1"/>
  <c r="S451" i="5" s="1"/>
  <c r="S452" i="5" a="1"/>
  <c r="S452" i="5" s="1"/>
  <c r="S453" i="5" a="1"/>
  <c r="S453" i="5" s="1"/>
  <c r="S454" i="5" a="1"/>
  <c r="S454" i="5" s="1"/>
  <c r="S455" i="5" a="1"/>
  <c r="S455" i="5" s="1"/>
  <c r="S456" i="5" a="1"/>
  <c r="S456" i="5" s="1"/>
  <c r="S457" i="5" a="1"/>
  <c r="S457" i="5" s="1"/>
  <c r="S458" i="5" a="1"/>
  <c r="S458" i="5" s="1"/>
  <c r="S459" i="5" a="1"/>
  <c r="S459" i="5" s="1"/>
  <c r="S460" i="5" a="1"/>
  <c r="S460" i="5" s="1"/>
  <c r="S461" i="5" a="1"/>
  <c r="S461" i="5" s="1"/>
  <c r="S462" i="5" a="1"/>
  <c r="S462" i="5" s="1"/>
  <c r="S463" i="5" a="1"/>
  <c r="S463" i="5" s="1"/>
  <c r="S464" i="5" a="1"/>
  <c r="S464" i="5" s="1"/>
  <c r="S465" i="5" a="1"/>
  <c r="S465" i="5" s="1"/>
  <c r="S466" i="5" a="1"/>
  <c r="S466" i="5" s="1"/>
  <c r="S467" i="5" a="1"/>
  <c r="S467" i="5" s="1"/>
  <c r="S468" i="5" a="1"/>
  <c r="S468" i="5" s="1"/>
  <c r="S469" i="5" a="1"/>
  <c r="S469" i="5" s="1"/>
  <c r="S470" i="5" a="1"/>
  <c r="S470" i="5" s="1"/>
  <c r="S471" i="5" a="1"/>
  <c r="S471" i="5" s="1"/>
  <c r="S472" i="5" a="1"/>
  <c r="S472" i="5" s="1"/>
  <c r="S473" i="5" a="1"/>
  <c r="S473" i="5" s="1"/>
  <c r="S474" i="5" a="1"/>
  <c r="S474" i="5" s="1"/>
  <c r="S475" i="5" a="1"/>
  <c r="S475" i="5" s="1"/>
  <c r="S476" i="5" a="1"/>
  <c r="S476" i="5" s="1"/>
  <c r="S477" i="5" a="1"/>
  <c r="S477" i="5" s="1"/>
  <c r="S478" i="5" a="1"/>
  <c r="S478" i="5" s="1"/>
  <c r="S479" i="5" a="1"/>
  <c r="S479" i="5" s="1"/>
  <c r="S480" i="5" a="1"/>
  <c r="S480" i="5" s="1"/>
  <c r="S481" i="5" a="1"/>
  <c r="S481" i="5" s="1"/>
  <c r="S482" i="5" a="1"/>
  <c r="S482" i="5" s="1"/>
  <c r="S483" i="5" a="1"/>
  <c r="S483" i="5" s="1"/>
  <c r="S484" i="5" a="1"/>
  <c r="S484" i="5" s="1"/>
  <c r="S485" i="5" a="1"/>
  <c r="S485" i="5" s="1"/>
  <c r="S486" i="5" a="1"/>
  <c r="S486" i="5" s="1"/>
  <c r="S487" i="5" a="1"/>
  <c r="S487" i="5" s="1"/>
  <c r="S488" i="5" a="1"/>
  <c r="S488" i="5" s="1"/>
  <c r="S489" i="5" a="1"/>
  <c r="S489" i="5" s="1"/>
  <c r="S490" i="5" a="1"/>
  <c r="S490" i="5" s="1"/>
  <c r="S491" i="5" a="1"/>
  <c r="S491" i="5" s="1"/>
  <c r="S492" i="5" a="1"/>
  <c r="S492" i="5" s="1"/>
  <c r="S493" i="5" a="1"/>
  <c r="S493" i="5" s="1"/>
  <c r="S494" i="5" a="1"/>
  <c r="S494" i="5" s="1"/>
  <c r="S495" i="5" a="1"/>
  <c r="S495" i="5" s="1"/>
  <c r="S496" i="5" a="1"/>
  <c r="S496" i="5" s="1"/>
  <c r="S497" i="5" a="1"/>
  <c r="S497" i="5" s="1"/>
  <c r="S498" i="5" a="1"/>
  <c r="S498" i="5" s="1"/>
  <c r="S499" i="5" a="1"/>
  <c r="S499" i="5" s="1"/>
  <c r="S500" i="5" a="1"/>
  <c r="S500" i="5" s="1"/>
  <c r="S501" i="5" a="1"/>
  <c r="S501" i="5" s="1"/>
  <c r="S502" i="5" a="1"/>
  <c r="S502" i="5" s="1"/>
  <c r="S503" i="5" a="1"/>
  <c r="S503" i="5" s="1"/>
  <c r="S504" i="5" a="1"/>
  <c r="S504" i="5" s="1"/>
  <c r="S505" i="5" a="1"/>
  <c r="S505" i="5" s="1"/>
  <c r="S506" i="5" a="1"/>
  <c r="S506" i="5" s="1"/>
  <c r="S507" i="5" a="1"/>
  <c r="S507" i="5" s="1"/>
  <c r="S508" i="5" a="1"/>
  <c r="S508" i="5" s="1"/>
  <c r="S509" i="5" a="1"/>
  <c r="S509" i="5" s="1"/>
  <c r="S510" i="5" a="1"/>
  <c r="S510" i="5" s="1"/>
  <c r="S511" i="5" a="1"/>
  <c r="S511" i="5" s="1"/>
  <c r="S512" i="5" a="1"/>
  <c r="S512" i="5" s="1"/>
  <c r="S513" i="5" a="1"/>
  <c r="S513" i="5" s="1"/>
  <c r="S514" i="5" a="1"/>
  <c r="S514" i="5" s="1"/>
  <c r="S515" i="5" a="1"/>
  <c r="S515" i="5" s="1"/>
  <c r="S516" i="5" a="1"/>
  <c r="S516" i="5" s="1"/>
  <c r="S517" i="5" a="1"/>
  <c r="S517" i="5" s="1"/>
  <c r="S518" i="5" a="1"/>
  <c r="S518" i="5" s="1"/>
  <c r="S519" i="5" a="1"/>
  <c r="S519" i="5" s="1"/>
  <c r="S520" i="5" a="1"/>
  <c r="S520" i="5" s="1"/>
  <c r="S521" i="5" a="1"/>
  <c r="S521" i="5" s="1"/>
  <c r="S522" i="5" a="1"/>
  <c r="S522" i="5" s="1"/>
  <c r="S523" i="5" a="1"/>
  <c r="S523" i="5" s="1"/>
  <c r="S524" i="5" a="1"/>
  <c r="S524" i="5" s="1"/>
  <c r="S525" i="5" a="1"/>
  <c r="S525" i="5" s="1"/>
  <c r="S526" i="5" a="1"/>
  <c r="S526" i="5" s="1"/>
  <c r="S527" i="5" a="1"/>
  <c r="S527" i="5" s="1"/>
  <c r="S528" i="5" a="1"/>
  <c r="S528" i="5" s="1"/>
  <c r="S529" i="5" a="1"/>
  <c r="S529" i="5" s="1"/>
  <c r="S530" i="5" a="1"/>
  <c r="S530" i="5" s="1"/>
  <c r="S531" i="5" a="1"/>
  <c r="S531" i="5" s="1"/>
  <c r="S532" i="5" a="1"/>
  <c r="S532" i="5" s="1"/>
  <c r="S533" i="5" a="1"/>
  <c r="S533" i="5" s="1"/>
  <c r="S534" i="5" a="1"/>
  <c r="S534" i="5" s="1"/>
  <c r="S535" i="5" a="1"/>
  <c r="S535" i="5" s="1"/>
  <c r="S536" i="5" a="1"/>
  <c r="S536" i="5" s="1"/>
  <c r="S537" i="5" a="1"/>
  <c r="S537" i="5" s="1"/>
  <c r="S538" i="5" a="1"/>
  <c r="S538" i="5" s="1"/>
  <c r="S539" i="5" a="1"/>
  <c r="S539" i="5" s="1"/>
  <c r="S540" i="5" a="1"/>
  <c r="S540" i="5" s="1"/>
  <c r="S541" i="5" a="1"/>
  <c r="S541" i="5" s="1"/>
  <c r="S542" i="5" a="1"/>
  <c r="S542" i="5" s="1"/>
  <c r="S543" i="5" a="1"/>
  <c r="S543" i="5" s="1"/>
  <c r="S544" i="5" a="1"/>
  <c r="S544" i="5" s="1"/>
  <c r="S545" i="5" a="1"/>
  <c r="S545" i="5" s="1"/>
  <c r="S546" i="5" a="1"/>
  <c r="S546" i="5" s="1"/>
  <c r="S547" i="5" a="1"/>
  <c r="S547" i="5" s="1"/>
  <c r="S548" i="5" a="1"/>
  <c r="S548" i="5" s="1"/>
  <c r="S549" i="5" a="1"/>
  <c r="S549" i="5" s="1"/>
  <c r="S550" i="5" a="1"/>
  <c r="S550" i="5" s="1"/>
  <c r="S551" i="5" a="1"/>
  <c r="S551" i="5" s="1"/>
  <c r="S552" i="5" a="1"/>
  <c r="S552" i="5" s="1"/>
  <c r="S553" i="5" a="1"/>
  <c r="S553" i="5" s="1"/>
  <c r="S554" i="5" a="1"/>
  <c r="S554" i="5" s="1"/>
  <c r="S555" i="5" a="1"/>
  <c r="S555" i="5" s="1"/>
  <c r="S556" i="5" a="1"/>
  <c r="S556" i="5" s="1"/>
  <c r="S557" i="5" a="1"/>
  <c r="S557" i="5" s="1"/>
  <c r="S558" i="5" a="1"/>
  <c r="S558" i="5" s="1"/>
  <c r="S559" i="5" a="1"/>
  <c r="S559" i="5" s="1"/>
  <c r="S560" i="5" a="1"/>
  <c r="S560" i="5" s="1"/>
  <c r="S561" i="5" a="1"/>
  <c r="S561" i="5" s="1"/>
  <c r="S562" i="5" a="1"/>
  <c r="S562" i="5" s="1"/>
  <c r="S563" i="5" a="1"/>
  <c r="S563" i="5" s="1"/>
  <c r="S564" i="5" a="1"/>
  <c r="S564" i="5" s="1"/>
  <c r="S565" i="5" a="1"/>
  <c r="S565" i="5" s="1"/>
  <c r="S566" i="5" a="1"/>
  <c r="S566" i="5" s="1"/>
  <c r="S567" i="5" a="1"/>
  <c r="S567" i="5" s="1"/>
  <c r="S568" i="5" a="1"/>
  <c r="S568" i="5" s="1"/>
  <c r="S569" i="5" a="1"/>
  <c r="S569" i="5" s="1"/>
  <c r="S570" i="5" a="1"/>
  <c r="S570" i="5" s="1"/>
  <c r="S571" i="5" a="1"/>
  <c r="S571" i="5" s="1"/>
  <c r="S572" i="5" a="1"/>
  <c r="S572" i="5" s="1"/>
  <c r="S573" i="5" a="1"/>
  <c r="S573" i="5" s="1"/>
  <c r="S574" i="5" a="1"/>
  <c r="S574" i="5" s="1"/>
  <c r="S575" i="5" a="1"/>
  <c r="S575" i="5" s="1"/>
  <c r="S576" i="5" a="1"/>
  <c r="S576" i="5" s="1"/>
  <c r="S577" i="5" a="1"/>
  <c r="S577" i="5" s="1"/>
  <c r="S578" i="5" a="1"/>
  <c r="S578" i="5" s="1"/>
  <c r="S579" i="5" a="1"/>
  <c r="S579" i="5" s="1"/>
  <c r="S580" i="5" a="1"/>
  <c r="S580" i="5" s="1"/>
  <c r="S581" i="5" a="1"/>
  <c r="S581" i="5" s="1"/>
  <c r="S582" i="5" a="1"/>
  <c r="S582" i="5" s="1"/>
  <c r="S583" i="5" a="1"/>
  <c r="S583" i="5" s="1"/>
  <c r="S584" i="5" a="1"/>
  <c r="S584" i="5" s="1"/>
  <c r="S585" i="5" a="1"/>
  <c r="S585" i="5" s="1"/>
  <c r="S586" i="5" a="1"/>
  <c r="S586" i="5" s="1"/>
  <c r="S587" i="5" a="1"/>
  <c r="S587" i="5" s="1"/>
  <c r="S588" i="5" a="1"/>
  <c r="S588" i="5" s="1"/>
  <c r="S589" i="5" a="1"/>
  <c r="S589" i="5" s="1"/>
  <c r="S590" i="5" a="1"/>
  <c r="S590" i="5" s="1"/>
  <c r="S591" i="5" a="1"/>
  <c r="S591" i="5" s="1"/>
  <c r="S592" i="5" a="1"/>
  <c r="S592" i="5" s="1"/>
  <c r="S593" i="5" a="1"/>
  <c r="S593" i="5" s="1"/>
  <c r="S594" i="5" a="1"/>
  <c r="S594" i="5" s="1"/>
  <c r="S595" i="5" a="1"/>
  <c r="S595" i="5" s="1"/>
  <c r="S596" i="5" a="1"/>
  <c r="S596" i="5" s="1"/>
  <c r="S597" i="5" a="1"/>
  <c r="S597" i="5" s="1"/>
  <c r="S598" i="5" a="1"/>
  <c r="S598" i="5" s="1"/>
  <c r="S599" i="5" a="1"/>
  <c r="S599" i="5" s="1"/>
  <c r="S600" i="5" a="1"/>
  <c r="S600" i="5" s="1"/>
  <c r="S601" i="5" a="1"/>
  <c r="S601" i="5" s="1"/>
  <c r="S602" i="5" a="1"/>
  <c r="S602" i="5" s="1"/>
  <c r="S603" i="5" a="1"/>
  <c r="S603" i="5" s="1"/>
  <c r="S604" i="5" a="1"/>
  <c r="S604" i="5" s="1"/>
  <c r="S605" i="5" a="1"/>
  <c r="S605" i="5" s="1"/>
  <c r="S606" i="5" a="1"/>
  <c r="S606" i="5" s="1"/>
  <c r="S607" i="5" a="1"/>
  <c r="S607" i="5" s="1"/>
  <c r="S608" i="5" a="1"/>
  <c r="S608" i="5" s="1"/>
  <c r="S609" i="5" a="1"/>
  <c r="S609" i="5" s="1"/>
  <c r="S610" i="5" a="1"/>
  <c r="S610" i="5" s="1"/>
  <c r="S611" i="5" a="1"/>
  <c r="S611" i="5" s="1"/>
  <c r="S612" i="5" a="1"/>
  <c r="S612" i="5" s="1"/>
  <c r="S613" i="5" a="1"/>
  <c r="S613" i="5" s="1"/>
  <c r="S614" i="5" a="1"/>
  <c r="S614" i="5" s="1"/>
  <c r="S615" i="5" a="1"/>
  <c r="S615" i="5" s="1"/>
  <c r="S616" i="5" a="1"/>
  <c r="S616" i="5" s="1"/>
  <c r="S617" i="5" a="1"/>
  <c r="S617" i="5" s="1"/>
  <c r="S618" i="5" a="1"/>
  <c r="S618" i="5" s="1"/>
  <c r="S619" i="5" a="1"/>
  <c r="S619" i="5" s="1"/>
  <c r="S620" i="5" a="1"/>
  <c r="S620" i="5" s="1"/>
  <c r="S621" i="5" a="1"/>
  <c r="S621" i="5" s="1"/>
  <c r="S622" i="5" a="1"/>
  <c r="S622" i="5" s="1"/>
  <c r="S623" i="5" a="1"/>
  <c r="S623" i="5" s="1"/>
  <c r="S624" i="5" a="1"/>
  <c r="S624" i="5" s="1"/>
  <c r="S625" i="5" a="1"/>
  <c r="S625" i="5" s="1"/>
  <c r="S626" i="5" a="1"/>
  <c r="S626" i="5" s="1"/>
  <c r="S627" i="5" a="1"/>
  <c r="S627" i="5" s="1"/>
  <c r="S628" i="5" a="1"/>
  <c r="S628" i="5" s="1"/>
  <c r="S629" i="5" a="1"/>
  <c r="S629" i="5" s="1"/>
  <c r="S630" i="5" a="1"/>
  <c r="S630" i="5" s="1"/>
  <c r="S631" i="5" a="1"/>
  <c r="S631" i="5" s="1"/>
  <c r="S632" i="5" a="1"/>
  <c r="S632" i="5" s="1"/>
  <c r="S633" i="5" a="1"/>
  <c r="S633" i="5" s="1"/>
  <c r="S634" i="5" a="1"/>
  <c r="S634" i="5" s="1"/>
  <c r="S635" i="5" a="1"/>
  <c r="S635" i="5" s="1"/>
  <c r="S636" i="5" a="1"/>
  <c r="S636" i="5" s="1"/>
  <c r="S637" i="5" a="1"/>
  <c r="S637" i="5" s="1"/>
  <c r="S638" i="5" a="1"/>
  <c r="S638" i="5" s="1"/>
  <c r="S639" i="5" a="1"/>
  <c r="S639" i="5" s="1"/>
  <c r="S640" i="5" a="1"/>
  <c r="S640" i="5" s="1"/>
  <c r="S641" i="5" a="1"/>
  <c r="S641" i="5" s="1"/>
  <c r="S642" i="5" a="1"/>
  <c r="S642" i="5" s="1"/>
  <c r="S643" i="5" a="1"/>
  <c r="S643" i="5" s="1"/>
  <c r="S644" i="5" a="1"/>
  <c r="S644" i="5" s="1"/>
  <c r="S645" i="5" a="1"/>
  <c r="S645" i="5" s="1"/>
  <c r="S646" i="5" a="1"/>
  <c r="S646" i="5" s="1"/>
  <c r="S647" i="5" a="1"/>
  <c r="S647" i="5" s="1"/>
  <c r="S648" i="5" a="1"/>
  <c r="S648" i="5" s="1"/>
  <c r="S649" i="5" a="1"/>
  <c r="S649" i="5" s="1"/>
  <c r="S650" i="5" a="1"/>
  <c r="S650" i="5" s="1"/>
  <c r="S651" i="5" a="1"/>
  <c r="S651" i="5" s="1"/>
  <c r="S652" i="5" a="1"/>
  <c r="S652" i="5" s="1"/>
  <c r="S653" i="5" a="1"/>
  <c r="S653" i="5" s="1"/>
  <c r="S654" i="5" a="1"/>
  <c r="S654" i="5" s="1"/>
  <c r="S655" i="5" a="1"/>
  <c r="S655" i="5" s="1"/>
  <c r="S656" i="5" a="1"/>
  <c r="S656" i="5" s="1"/>
  <c r="S657" i="5" a="1"/>
  <c r="S657" i="5" s="1"/>
  <c r="S658" i="5" a="1"/>
  <c r="S658" i="5" s="1"/>
  <c r="S659" i="5" a="1"/>
  <c r="S659" i="5" s="1"/>
  <c r="S660" i="5" a="1"/>
  <c r="S660" i="5" s="1"/>
  <c r="S661" i="5" a="1"/>
  <c r="S661" i="5" s="1"/>
  <c r="S662" i="5" a="1"/>
  <c r="S662" i="5" s="1"/>
  <c r="S663" i="5" a="1"/>
  <c r="S663" i="5" s="1"/>
  <c r="S664" i="5" a="1"/>
  <c r="S664" i="5" s="1"/>
  <c r="S665" i="5" a="1"/>
  <c r="S665" i="5" s="1"/>
  <c r="S666" i="5" a="1"/>
  <c r="S666" i="5" s="1"/>
  <c r="S667" i="5" a="1"/>
  <c r="S667" i="5" s="1"/>
  <c r="S668" i="5" a="1"/>
  <c r="S668" i="5" s="1"/>
  <c r="S669" i="5" a="1"/>
  <c r="S669" i="5" s="1"/>
  <c r="S670" i="5" a="1"/>
  <c r="S670" i="5" s="1"/>
  <c r="S671" i="5" a="1"/>
  <c r="S671" i="5" s="1"/>
  <c r="S672" i="5" a="1"/>
  <c r="S672" i="5" s="1"/>
  <c r="S673" i="5" a="1"/>
  <c r="S673" i="5" s="1"/>
  <c r="S674" i="5" a="1"/>
  <c r="S674" i="5" s="1"/>
  <c r="S675" i="5" a="1"/>
  <c r="S675" i="5" s="1"/>
  <c r="S676" i="5" a="1"/>
  <c r="S676" i="5" s="1"/>
  <c r="S677" i="5" a="1"/>
  <c r="S677" i="5" s="1"/>
  <c r="S678" i="5" a="1"/>
  <c r="S678" i="5" s="1"/>
  <c r="S679" i="5" a="1"/>
  <c r="S679" i="5" s="1"/>
  <c r="S680" i="5" a="1"/>
  <c r="S680" i="5" s="1"/>
  <c r="S681" i="5" a="1"/>
  <c r="S681" i="5" s="1"/>
  <c r="S682" i="5" a="1"/>
  <c r="S682" i="5" s="1"/>
  <c r="S683" i="5" a="1"/>
  <c r="S683" i="5" s="1"/>
  <c r="S684" i="5" a="1"/>
  <c r="S684" i="5" s="1"/>
  <c r="S685" i="5" a="1"/>
  <c r="S685" i="5" s="1"/>
  <c r="S686" i="5" a="1"/>
  <c r="S686" i="5" s="1"/>
  <c r="S687" i="5" a="1"/>
  <c r="S687" i="5" s="1"/>
  <c r="S688" i="5" a="1"/>
  <c r="S688" i="5" s="1"/>
  <c r="S689" i="5" a="1"/>
  <c r="S689" i="5" s="1"/>
  <c r="S690" i="5" a="1"/>
  <c r="S690" i="5" s="1"/>
  <c r="S691" i="5" a="1"/>
  <c r="S691" i="5" s="1"/>
  <c r="S692" i="5" a="1"/>
  <c r="S692" i="5" s="1"/>
  <c r="S693" i="5" a="1"/>
  <c r="S693" i="5" s="1"/>
  <c r="S694" i="5" a="1"/>
  <c r="S694" i="5" s="1"/>
  <c r="S695" i="5" a="1"/>
  <c r="S695" i="5" s="1"/>
  <c r="S696" i="5" a="1"/>
  <c r="S696" i="5"/>
  <c r="S697" i="5" a="1"/>
  <c r="S697" i="5" s="1"/>
  <c r="S698" i="5" a="1"/>
  <c r="S698" i="5" s="1"/>
  <c r="S699" i="5" a="1"/>
  <c r="S699" i="5" s="1"/>
  <c r="S700" i="5" a="1"/>
  <c r="S700" i="5" s="1"/>
  <c r="S701" i="5" a="1"/>
  <c r="S701" i="5" s="1"/>
  <c r="S702" i="5" a="1"/>
  <c r="S702" i="5" s="1"/>
  <c r="S703" i="5" a="1"/>
  <c r="S703" i="5" s="1"/>
  <c r="S704" i="5" a="1"/>
  <c r="S704" i="5" s="1"/>
  <c r="S705" i="5" a="1"/>
  <c r="S705" i="5" s="1"/>
  <c r="S706" i="5" a="1"/>
  <c r="S706" i="5" s="1"/>
  <c r="S707" i="5" a="1"/>
  <c r="S707" i="5" s="1"/>
  <c r="S708" i="5" a="1"/>
  <c r="S708" i="5" s="1"/>
  <c r="S709" i="5" a="1"/>
  <c r="S709" i="5" s="1"/>
  <c r="S710" i="5" a="1"/>
  <c r="S710" i="5" s="1"/>
  <c r="S711" i="5" a="1"/>
  <c r="S711" i="5" s="1"/>
  <c r="S712" i="5" a="1"/>
  <c r="S712" i="5" s="1"/>
  <c r="S713" i="5" a="1"/>
  <c r="S713" i="5" s="1"/>
  <c r="S714" i="5" a="1"/>
  <c r="S714" i="5" s="1"/>
  <c r="S715" i="5" a="1"/>
  <c r="S715" i="5" s="1"/>
  <c r="S716" i="5" a="1"/>
  <c r="S716" i="5" s="1"/>
  <c r="S717" i="5" a="1"/>
  <c r="S717" i="5" s="1"/>
  <c r="S718" i="5" a="1"/>
  <c r="S718" i="5" s="1"/>
  <c r="S719" i="5" a="1"/>
  <c r="S719" i="5" s="1"/>
  <c r="S720" i="5" a="1"/>
  <c r="S720" i="5" s="1"/>
  <c r="S721" i="5" a="1"/>
  <c r="S721" i="5" s="1"/>
  <c r="S722" i="5" a="1"/>
  <c r="S722" i="5" s="1"/>
  <c r="S723" i="5" a="1"/>
  <c r="S723" i="5" s="1"/>
  <c r="S724" i="5" a="1"/>
  <c r="S724" i="5" s="1"/>
  <c r="S725" i="5" a="1"/>
  <c r="S725" i="5" s="1"/>
  <c r="S726" i="5" a="1"/>
  <c r="S726" i="5" s="1"/>
  <c r="S727" i="5" a="1"/>
  <c r="S727" i="5" s="1"/>
  <c r="S728" i="5" a="1"/>
  <c r="S728" i="5" s="1"/>
  <c r="S729" i="5" a="1"/>
  <c r="S729" i="5" s="1"/>
  <c r="S730" i="5" a="1"/>
  <c r="S730" i="5" s="1"/>
  <c r="S731" i="5" a="1"/>
  <c r="S731" i="5" s="1"/>
  <c r="S732" i="5" a="1"/>
  <c r="S732" i="5" s="1"/>
  <c r="S733" i="5" a="1"/>
  <c r="S733" i="5" s="1"/>
  <c r="S734" i="5" a="1"/>
  <c r="S734" i="5" s="1"/>
  <c r="S735" i="5" a="1"/>
  <c r="S735" i="5" s="1"/>
  <c r="S736" i="5" a="1"/>
  <c r="S736" i="5" s="1"/>
  <c r="S737" i="5" a="1"/>
  <c r="S737" i="5" s="1"/>
  <c r="S738" i="5" a="1"/>
  <c r="S738" i="5" s="1"/>
  <c r="S739" i="5" a="1"/>
  <c r="S739" i="5" s="1"/>
  <c r="S740" i="5" a="1"/>
  <c r="S740" i="5" s="1"/>
  <c r="S741" i="5" a="1"/>
  <c r="S741" i="5" s="1"/>
  <c r="S742" i="5" a="1"/>
  <c r="S742" i="5" s="1"/>
  <c r="S743" i="5" a="1"/>
  <c r="S743" i="5" s="1"/>
  <c r="S744" i="5" a="1"/>
  <c r="S744" i="5" s="1"/>
  <c r="S745" i="5" a="1"/>
  <c r="S745" i="5" s="1"/>
  <c r="S746" i="5" a="1"/>
  <c r="S746" i="5" s="1"/>
  <c r="S747" i="5" a="1"/>
  <c r="S747" i="5" s="1"/>
  <c r="S748" i="5" a="1"/>
  <c r="S748" i="5" s="1"/>
  <c r="S749" i="5" a="1"/>
  <c r="S749" i="5" s="1"/>
  <c r="S750" i="5" a="1"/>
  <c r="S750" i="5" s="1"/>
  <c r="S751" i="5" a="1"/>
  <c r="S751" i="5" s="1"/>
  <c r="S752" i="5" a="1"/>
  <c r="S752" i="5" s="1"/>
  <c r="S753" i="5" a="1"/>
  <c r="S753" i="5" s="1"/>
  <c r="S754" i="5" a="1"/>
  <c r="S754" i="5" s="1"/>
  <c r="S755" i="5" a="1"/>
  <c r="S755" i="5" s="1"/>
  <c r="S756" i="5" a="1"/>
  <c r="S756" i="5" s="1"/>
  <c r="S757" i="5" a="1"/>
  <c r="S757" i="5" s="1"/>
  <c r="S758" i="5" a="1"/>
  <c r="S758" i="5" s="1"/>
  <c r="S759" i="5" a="1"/>
  <c r="S759" i="5" s="1"/>
  <c r="S760" i="5" a="1"/>
  <c r="S760" i="5" s="1"/>
  <c r="S761" i="5" a="1"/>
  <c r="S761" i="5" s="1"/>
  <c r="S762" i="5" a="1"/>
  <c r="S762" i="5" s="1"/>
  <c r="S763" i="5" a="1"/>
  <c r="S763" i="5" s="1"/>
  <c r="S764" i="5" a="1"/>
  <c r="S764" i="5" s="1"/>
  <c r="S765" i="5" a="1"/>
  <c r="S765" i="5" s="1"/>
  <c r="S766" i="5" a="1"/>
  <c r="S766" i="5" s="1"/>
  <c r="S767" i="5" a="1"/>
  <c r="S767" i="5" s="1"/>
  <c r="S768" i="5" a="1"/>
  <c r="S768" i="5" s="1"/>
  <c r="S769" i="5" a="1"/>
  <c r="S769" i="5" s="1"/>
  <c r="S770" i="5" a="1"/>
  <c r="S770" i="5" s="1"/>
  <c r="S771" i="5" a="1"/>
  <c r="S771" i="5" s="1"/>
  <c r="S772" i="5" a="1"/>
  <c r="S772" i="5" s="1"/>
  <c r="S773" i="5" a="1"/>
  <c r="S773" i="5" s="1"/>
  <c r="S774" i="5" a="1"/>
  <c r="S774" i="5" s="1"/>
  <c r="S775" i="5" a="1"/>
  <c r="S775" i="5" s="1"/>
  <c r="S776" i="5" a="1"/>
  <c r="S776" i="5" s="1"/>
  <c r="S777" i="5" a="1"/>
  <c r="S777" i="5" s="1"/>
  <c r="S778" i="5" a="1"/>
  <c r="S778" i="5" s="1"/>
  <c r="S779" i="5" a="1"/>
  <c r="S779" i="5" s="1"/>
  <c r="S780" i="5" a="1"/>
  <c r="S780" i="5" s="1"/>
  <c r="S781" i="5" a="1"/>
  <c r="S781" i="5" s="1"/>
  <c r="S782" i="5" a="1"/>
  <c r="S782" i="5" s="1"/>
  <c r="S783" i="5" a="1"/>
  <c r="S783" i="5" s="1"/>
  <c r="S784" i="5" a="1"/>
  <c r="S784" i="5" s="1"/>
  <c r="S785" i="5" a="1"/>
  <c r="S785" i="5" s="1"/>
  <c r="S786" i="5" a="1"/>
  <c r="S786" i="5" s="1"/>
  <c r="S787" i="5" a="1"/>
  <c r="S787" i="5" s="1"/>
  <c r="S788" i="5" a="1"/>
  <c r="S788" i="5" s="1"/>
  <c r="S789" i="5" a="1"/>
  <c r="S789" i="5" s="1"/>
  <c r="S790" i="5" a="1"/>
  <c r="S790" i="5" s="1"/>
  <c r="S791" i="5" a="1"/>
  <c r="S791" i="5" s="1"/>
  <c r="S792" i="5" a="1"/>
  <c r="S792" i="5" s="1"/>
  <c r="S793" i="5" a="1"/>
  <c r="S793" i="5" s="1"/>
  <c r="S794" i="5" a="1"/>
  <c r="S794" i="5" s="1"/>
  <c r="S795" i="5" a="1"/>
  <c r="S795" i="5" s="1"/>
  <c r="S796" i="5" a="1"/>
  <c r="S796" i="5" s="1"/>
  <c r="S797" i="5" a="1"/>
  <c r="S797" i="5" s="1"/>
  <c r="S798" i="5" a="1"/>
  <c r="S798" i="5" s="1"/>
  <c r="S799" i="5" a="1"/>
  <c r="S799" i="5" s="1"/>
  <c r="S800" i="5" a="1"/>
  <c r="S800" i="5" s="1"/>
  <c r="S801" i="5" a="1"/>
  <c r="S801" i="5" s="1"/>
  <c r="S802" i="5" a="1"/>
  <c r="S802" i="5" s="1"/>
  <c r="S803" i="5" a="1"/>
  <c r="S803" i="5" s="1"/>
  <c r="S804" i="5" a="1"/>
  <c r="S804" i="5" s="1"/>
  <c r="S805" i="5" a="1"/>
  <c r="S805" i="5" s="1"/>
  <c r="S806" i="5" a="1"/>
  <c r="S806" i="5" s="1"/>
  <c r="S807" i="5" a="1"/>
  <c r="S807" i="5" s="1"/>
  <c r="S808" i="5" a="1"/>
  <c r="S808" i="5" s="1"/>
  <c r="S809" i="5" a="1"/>
  <c r="S809" i="5" s="1"/>
  <c r="S810" i="5" a="1"/>
  <c r="S810" i="5" s="1"/>
  <c r="S811" i="5" a="1"/>
  <c r="S811" i="5" s="1"/>
  <c r="S812" i="5" a="1"/>
  <c r="S812" i="5" s="1"/>
  <c r="S813" i="5" a="1"/>
  <c r="S813" i="5" s="1"/>
  <c r="S814" i="5" a="1"/>
  <c r="S814" i="5" s="1"/>
  <c r="S815" i="5" a="1"/>
  <c r="S815" i="5" s="1"/>
  <c r="S816" i="5" a="1"/>
  <c r="S816" i="5" s="1"/>
  <c r="S817" i="5" a="1"/>
  <c r="S817" i="5" s="1"/>
  <c r="S818" i="5" a="1"/>
  <c r="S818" i="5" s="1"/>
  <c r="S819" i="5" a="1"/>
  <c r="S819" i="5" s="1"/>
  <c r="S820" i="5" a="1"/>
  <c r="S820" i="5" s="1"/>
  <c r="S821" i="5" a="1"/>
  <c r="S821" i="5" s="1"/>
  <c r="S822" i="5" a="1"/>
  <c r="S822" i="5" s="1"/>
  <c r="S823" i="5" a="1"/>
  <c r="S823" i="5" s="1"/>
  <c r="S824" i="5" a="1"/>
  <c r="S824" i="5" s="1"/>
  <c r="S825" i="5" a="1"/>
  <c r="S825" i="5" s="1"/>
  <c r="S826" i="5" a="1"/>
  <c r="S826" i="5" s="1"/>
  <c r="S827" i="5" a="1"/>
  <c r="S827" i="5" s="1"/>
  <c r="S828" i="5" a="1"/>
  <c r="S828" i="5" s="1"/>
  <c r="S829" i="5" a="1"/>
  <c r="S829" i="5" s="1"/>
  <c r="S830" i="5" a="1"/>
  <c r="S830" i="5" s="1"/>
  <c r="S831" i="5" a="1"/>
  <c r="S831" i="5" s="1"/>
  <c r="S832" i="5" a="1"/>
  <c r="S832" i="5" s="1"/>
  <c r="S833" i="5" a="1"/>
  <c r="S833" i="5" s="1"/>
  <c r="S834" i="5" a="1"/>
  <c r="S834" i="5" s="1"/>
  <c r="S835" i="5" a="1"/>
  <c r="S835" i="5" s="1"/>
  <c r="S836" i="5" a="1"/>
  <c r="S836" i="5" s="1"/>
  <c r="S837" i="5" a="1"/>
  <c r="S837" i="5" s="1"/>
  <c r="S838" i="5" a="1"/>
  <c r="S838" i="5" s="1"/>
  <c r="S839" i="5" a="1"/>
  <c r="S839" i="5" s="1"/>
  <c r="S840" i="5" a="1"/>
  <c r="S840" i="5" s="1"/>
  <c r="S841" i="5" a="1"/>
  <c r="S841" i="5" s="1"/>
  <c r="S842" i="5" a="1"/>
  <c r="S842" i="5" s="1"/>
  <c r="S843" i="5" a="1"/>
  <c r="S843" i="5" s="1"/>
  <c r="S844" i="5" a="1"/>
  <c r="S844" i="5" s="1"/>
  <c r="S845" i="5" a="1"/>
  <c r="S845" i="5" s="1"/>
  <c r="S846" i="5" a="1"/>
  <c r="S846" i="5" s="1"/>
  <c r="S847" i="5" a="1"/>
  <c r="S847" i="5" s="1"/>
  <c r="S848" i="5" a="1"/>
  <c r="S848" i="5" s="1"/>
  <c r="S849" i="5" a="1"/>
  <c r="S849" i="5" s="1"/>
  <c r="S850" i="5" a="1"/>
  <c r="S850" i="5" s="1"/>
  <c r="S851" i="5" a="1"/>
  <c r="S851" i="5" s="1"/>
  <c r="S852" i="5" a="1"/>
  <c r="S852" i="5" s="1"/>
  <c r="S853" i="5" a="1"/>
  <c r="S853" i="5" s="1"/>
  <c r="S854" i="5" a="1"/>
  <c r="S854" i="5" s="1"/>
  <c r="S855" i="5" a="1"/>
  <c r="S855" i="5" s="1"/>
  <c r="S856" i="5" a="1"/>
  <c r="S856" i="5" s="1"/>
  <c r="S857" i="5" a="1"/>
  <c r="S857" i="5" s="1"/>
  <c r="S858" i="5" a="1"/>
  <c r="S858" i="5" s="1"/>
  <c r="S859" i="5" a="1"/>
  <c r="S859" i="5" s="1"/>
  <c r="S860" i="5" a="1"/>
  <c r="S860" i="5" s="1"/>
  <c r="S861" i="5" a="1"/>
  <c r="S861" i="5" s="1"/>
  <c r="S862" i="5" a="1"/>
  <c r="S862" i="5" s="1"/>
  <c r="S863" i="5" a="1"/>
  <c r="S863" i="5" s="1"/>
  <c r="S864" i="5" a="1"/>
  <c r="S864" i="5" s="1"/>
  <c r="S865" i="5" a="1"/>
  <c r="S865" i="5" s="1"/>
  <c r="S866" i="5" a="1"/>
  <c r="S866" i="5" s="1"/>
  <c r="S867" i="5" a="1"/>
  <c r="S867" i="5" s="1"/>
  <c r="S868" i="5" a="1"/>
  <c r="S868" i="5" s="1"/>
  <c r="S869" i="5" a="1"/>
  <c r="S869" i="5" s="1"/>
  <c r="S870" i="5" a="1"/>
  <c r="S870" i="5" s="1"/>
  <c r="S871" i="5" a="1"/>
  <c r="S871" i="5" s="1"/>
  <c r="S872" i="5" a="1"/>
  <c r="S872" i="5" s="1"/>
  <c r="S873" i="5" a="1"/>
  <c r="S873" i="5" s="1"/>
  <c r="S874" i="5" a="1"/>
  <c r="S874" i="5" s="1"/>
  <c r="S875" i="5" a="1"/>
  <c r="S875" i="5" s="1"/>
  <c r="S876" i="5" a="1"/>
  <c r="S876" i="5" s="1"/>
  <c r="S877" i="5" a="1"/>
  <c r="S877" i="5" s="1"/>
  <c r="S878" i="5" a="1"/>
  <c r="S878" i="5" s="1"/>
  <c r="S879" i="5" a="1"/>
  <c r="S879" i="5" s="1"/>
  <c r="S880" i="5" a="1"/>
  <c r="S880" i="5" s="1"/>
  <c r="S881" i="5" a="1"/>
  <c r="S881" i="5" s="1"/>
  <c r="S882" i="5" a="1"/>
  <c r="S882" i="5" s="1"/>
  <c r="S883" i="5" a="1"/>
  <c r="S883" i="5" s="1"/>
  <c r="S884" i="5" a="1"/>
  <c r="S884" i="5" s="1"/>
  <c r="S885" i="5" a="1"/>
  <c r="S885" i="5" s="1"/>
  <c r="S886" i="5" a="1"/>
  <c r="S886" i="5" s="1"/>
  <c r="S887" i="5" a="1"/>
  <c r="S887" i="5" s="1"/>
  <c r="S888" i="5" a="1"/>
  <c r="S888" i="5" s="1"/>
  <c r="S889" i="5" a="1"/>
  <c r="S889" i="5" s="1"/>
  <c r="S890" i="5" a="1"/>
  <c r="S890" i="5" s="1"/>
  <c r="S891" i="5" a="1"/>
  <c r="S891" i="5" s="1"/>
  <c r="S892" i="5" a="1"/>
  <c r="S892" i="5" s="1"/>
  <c r="S893" i="5" a="1"/>
  <c r="S893" i="5" s="1"/>
  <c r="S894" i="5" a="1"/>
  <c r="S894" i="5" s="1"/>
  <c r="S895" i="5" a="1"/>
  <c r="S895" i="5" s="1"/>
  <c r="S896" i="5" a="1"/>
  <c r="S896" i="5" s="1"/>
  <c r="S897" i="5" a="1"/>
  <c r="S897" i="5" s="1"/>
  <c r="S898" i="5" a="1"/>
  <c r="S898" i="5" s="1"/>
  <c r="S899" i="5" a="1"/>
  <c r="S899" i="5" s="1"/>
  <c r="S900" i="5" a="1"/>
  <c r="S900" i="5" s="1"/>
  <c r="S901" i="5" a="1"/>
  <c r="S901" i="5" s="1"/>
  <c r="S902" i="5" a="1"/>
  <c r="S902" i="5" s="1"/>
  <c r="S903" i="5" a="1"/>
  <c r="S903" i="5" s="1"/>
  <c r="S904" i="5" a="1"/>
  <c r="S904" i="5" s="1"/>
  <c r="S905" i="5" a="1"/>
  <c r="S905" i="5" s="1"/>
  <c r="S906" i="5" a="1"/>
  <c r="S906" i="5" s="1"/>
  <c r="S907" i="5" a="1"/>
  <c r="S907" i="5" s="1"/>
  <c r="S908" i="5" a="1"/>
  <c r="S908" i="5" s="1"/>
  <c r="S909" i="5" a="1"/>
  <c r="S909" i="5" s="1"/>
  <c r="S910" i="5" a="1"/>
  <c r="S910" i="5" s="1"/>
  <c r="S911" i="5" a="1"/>
  <c r="S911" i="5" s="1"/>
  <c r="S912" i="5" a="1"/>
  <c r="S912" i="5" s="1"/>
  <c r="S913" i="5" a="1"/>
  <c r="S913" i="5" s="1"/>
  <c r="S914" i="5" a="1"/>
  <c r="S914" i="5" s="1"/>
  <c r="S915" i="5" a="1"/>
  <c r="S915" i="5" s="1"/>
  <c r="S916" i="5" a="1"/>
  <c r="S916" i="5" s="1"/>
  <c r="S917" i="5" a="1"/>
  <c r="S917" i="5" s="1"/>
  <c r="S918" i="5" a="1"/>
  <c r="S918" i="5" s="1"/>
  <c r="S919" i="5" a="1"/>
  <c r="S919" i="5" s="1"/>
  <c r="S920" i="5" a="1"/>
  <c r="S920" i="5" s="1"/>
  <c r="S921" i="5" a="1"/>
  <c r="S921" i="5" s="1"/>
  <c r="S922" i="5" a="1"/>
  <c r="S922" i="5" s="1"/>
  <c r="S923" i="5" a="1"/>
  <c r="S923" i="5" s="1"/>
  <c r="S924" i="5" a="1"/>
  <c r="S924" i="5" s="1"/>
  <c r="S925" i="5" a="1"/>
  <c r="S925" i="5" s="1"/>
  <c r="S926" i="5" a="1"/>
  <c r="S926" i="5" s="1"/>
  <c r="S927" i="5" a="1"/>
  <c r="S927" i="5" s="1"/>
  <c r="S928" i="5" a="1"/>
  <c r="S928" i="5" s="1"/>
  <c r="S929" i="5" a="1"/>
  <c r="S929" i="5" s="1"/>
  <c r="S930" i="5" a="1"/>
  <c r="S930" i="5" s="1"/>
  <c r="S931" i="5" a="1"/>
  <c r="S931" i="5" s="1"/>
  <c r="S932" i="5" a="1"/>
  <c r="S932" i="5" s="1"/>
  <c r="S933" i="5" a="1"/>
  <c r="S933" i="5" s="1"/>
  <c r="S934" i="5" a="1"/>
  <c r="S934" i="5" s="1"/>
  <c r="S935" i="5" a="1"/>
  <c r="S935" i="5" s="1"/>
  <c r="S936" i="5" a="1"/>
  <c r="S936" i="5" s="1"/>
  <c r="S937" i="5" a="1"/>
  <c r="S937" i="5" s="1"/>
  <c r="S938" i="5" a="1"/>
  <c r="S938" i="5" s="1"/>
  <c r="S939" i="5" a="1"/>
  <c r="S939" i="5" s="1"/>
  <c r="S940" i="5" a="1"/>
  <c r="S940" i="5" s="1"/>
  <c r="S941" i="5" a="1"/>
  <c r="S941" i="5" s="1"/>
  <c r="S942" i="5" a="1"/>
  <c r="S942" i="5" s="1"/>
  <c r="S943" i="5" a="1"/>
  <c r="S943" i="5" s="1"/>
  <c r="S944" i="5" a="1"/>
  <c r="S944" i="5" s="1"/>
  <c r="S945" i="5" a="1"/>
  <c r="S945" i="5" s="1"/>
  <c r="S946" i="5" a="1"/>
  <c r="S946" i="5" s="1"/>
  <c r="S947" i="5" a="1"/>
  <c r="S947" i="5" s="1"/>
  <c r="S948" i="5" a="1"/>
  <c r="S948" i="5" s="1"/>
  <c r="S949" i="5" a="1"/>
  <c r="S949" i="5" s="1"/>
  <c r="S950" i="5" a="1"/>
  <c r="S950" i="5" s="1"/>
  <c r="S951" i="5" a="1"/>
  <c r="S951" i="5" s="1"/>
  <c r="S952" i="5" a="1"/>
  <c r="S952" i="5" s="1"/>
  <c r="S953" i="5" a="1"/>
  <c r="S953" i="5" s="1"/>
  <c r="S954" i="5" a="1"/>
  <c r="S954" i="5" s="1"/>
  <c r="S955" i="5" a="1"/>
  <c r="S955" i="5" s="1"/>
  <c r="S956" i="5" a="1"/>
  <c r="S956" i="5" s="1"/>
  <c r="S957" i="5" a="1"/>
  <c r="S957" i="5" s="1"/>
  <c r="S958" i="5" a="1"/>
  <c r="S958" i="5" s="1"/>
  <c r="S959" i="5" a="1"/>
  <c r="S959" i="5" s="1"/>
  <c r="S960" i="5" a="1"/>
  <c r="S960" i="5" s="1"/>
  <c r="S961" i="5" a="1"/>
  <c r="S961" i="5" s="1"/>
  <c r="S962" i="5" a="1"/>
  <c r="S962" i="5" s="1"/>
  <c r="S963" i="5" a="1"/>
  <c r="S963" i="5" s="1"/>
  <c r="S964" i="5" a="1"/>
  <c r="S964" i="5" s="1"/>
  <c r="S965" i="5" a="1"/>
  <c r="S965" i="5" s="1"/>
  <c r="S966" i="5" a="1"/>
  <c r="S966" i="5" s="1"/>
  <c r="S967" i="5" a="1"/>
  <c r="S967" i="5" s="1"/>
  <c r="S968" i="5" a="1"/>
  <c r="S968" i="5" s="1"/>
  <c r="S969" i="5" a="1"/>
  <c r="S969" i="5" s="1"/>
  <c r="S970" i="5" a="1"/>
  <c r="S970" i="5" s="1"/>
  <c r="S971" i="5" a="1"/>
  <c r="S971" i="5" s="1"/>
  <c r="S972" i="5" a="1"/>
  <c r="S972" i="5" s="1"/>
  <c r="S973" i="5" a="1"/>
  <c r="S973" i="5" s="1"/>
  <c r="S974" i="5" a="1"/>
  <c r="S974" i="5" s="1"/>
  <c r="S975" i="5" a="1"/>
  <c r="S975" i="5" s="1"/>
  <c r="S976" i="5" a="1"/>
  <c r="S976" i="5" s="1"/>
  <c r="S977" i="5" a="1"/>
  <c r="S977" i="5" s="1"/>
  <c r="S978" i="5" a="1"/>
  <c r="S978" i="5" s="1"/>
  <c r="S979" i="5" a="1"/>
  <c r="S979" i="5" s="1"/>
  <c r="S980" i="5" a="1"/>
  <c r="S980" i="5" s="1"/>
  <c r="S981" i="5" a="1"/>
  <c r="S981" i="5" s="1"/>
  <c r="S982" i="5" a="1"/>
  <c r="S982" i="5" s="1"/>
  <c r="S983" i="5" a="1"/>
  <c r="S983" i="5" s="1"/>
  <c r="S984" i="5" a="1"/>
  <c r="S984" i="5" s="1"/>
  <c r="S985" i="5" a="1"/>
  <c r="S985" i="5" s="1"/>
  <c r="S986" i="5" a="1"/>
  <c r="S986" i="5" s="1"/>
  <c r="S987" i="5" a="1"/>
  <c r="S987" i="5" s="1"/>
  <c r="S988" i="5" a="1"/>
  <c r="S988" i="5" s="1"/>
  <c r="S989" i="5" a="1"/>
  <c r="S989" i="5" s="1"/>
  <c r="S990" i="5" a="1"/>
  <c r="S990" i="5" s="1"/>
  <c r="S991" i="5" a="1"/>
  <c r="S991" i="5" s="1"/>
  <c r="S992" i="5" a="1"/>
  <c r="S992" i="5" s="1"/>
  <c r="S993" i="5" a="1"/>
  <c r="S993" i="5" s="1"/>
  <c r="S994" i="5" a="1"/>
  <c r="S994" i="5" s="1"/>
  <c r="S995" i="5" a="1"/>
  <c r="S995" i="5" s="1"/>
  <c r="S996" i="5" a="1"/>
  <c r="S996" i="5" s="1"/>
  <c r="S997" i="5" a="1"/>
  <c r="S997" i="5" s="1"/>
  <c r="S998" i="5" a="1"/>
  <c r="S998" i="5" s="1"/>
  <c r="S999" i="5" a="1"/>
  <c r="S999" i="5" s="1"/>
  <c r="S1000" i="5" a="1"/>
  <c r="S1000" i="5" s="1"/>
  <c r="S1001" i="5" a="1"/>
  <c r="S1001" i="5" s="1"/>
  <c r="S1002" i="5" a="1"/>
  <c r="S1002" i="5" s="1"/>
  <c r="S1003" i="5" a="1"/>
  <c r="S1003" i="5" s="1"/>
  <c r="S1004" i="5" a="1"/>
  <c r="S1004" i="5" s="1"/>
  <c r="S1005" i="5" a="1"/>
  <c r="S1005" i="5" s="1"/>
  <c r="S1006" i="5" a="1"/>
  <c r="S1006" i="5" s="1"/>
  <c r="S1007" i="5" a="1"/>
  <c r="S1007" i="5" s="1"/>
  <c r="S1008" i="5" a="1"/>
  <c r="S1008" i="5" s="1"/>
  <c r="S1009" i="5" a="1"/>
  <c r="S1009" i="5" s="1"/>
  <c r="S1010" i="5" a="1"/>
  <c r="S1010" i="5" s="1"/>
  <c r="S1011" i="5" a="1"/>
  <c r="S1011" i="5" s="1"/>
  <c r="S1012" i="5" a="1"/>
  <c r="S1012" i="5" s="1"/>
  <c r="S1013" i="5" a="1"/>
  <c r="S1013" i="5" s="1"/>
  <c r="S1014" i="5" a="1"/>
  <c r="S1014" i="5" s="1"/>
  <c r="S1015" i="5" a="1"/>
  <c r="S1015" i="5" s="1"/>
  <c r="S1016" i="5" a="1"/>
  <c r="S1016" i="5" s="1"/>
  <c r="S1017" i="5" a="1"/>
  <c r="S1017" i="5" s="1"/>
  <c r="S1018" i="5" a="1"/>
  <c r="S1018" i="5" s="1"/>
  <c r="S1019" i="5" a="1"/>
  <c r="S1019" i="5" s="1"/>
  <c r="S1020" i="5" a="1"/>
  <c r="S1020" i="5" s="1"/>
  <c r="S1021" i="5" a="1"/>
  <c r="S1021" i="5" s="1"/>
  <c r="S1022" i="5" a="1"/>
  <c r="S1022" i="5" s="1"/>
  <c r="S1023" i="5" a="1"/>
  <c r="S1023" i="5" s="1"/>
  <c r="S1024" i="5" a="1"/>
  <c r="S1024" i="5" s="1"/>
  <c r="S1025" i="5" a="1"/>
  <c r="S1025" i="5" s="1"/>
  <c r="S1026" i="5" a="1"/>
  <c r="S1026" i="5" s="1"/>
  <c r="S1027" i="5" a="1"/>
  <c r="S1027" i="5" s="1"/>
  <c r="S1028" i="5" a="1"/>
  <c r="S1028" i="5" s="1"/>
  <c r="S1029" i="5" a="1"/>
  <c r="S1029" i="5" s="1"/>
  <c r="S1030" i="5" a="1"/>
  <c r="S1030" i="5" s="1"/>
  <c r="S1031" i="5" a="1"/>
  <c r="S1031" i="5" s="1"/>
  <c r="S1032" i="5" a="1"/>
  <c r="S1032" i="5" s="1"/>
  <c r="S1033" i="5" a="1"/>
  <c r="S1033" i="5" s="1"/>
  <c r="S1034" i="5" a="1"/>
  <c r="S1034" i="5" s="1"/>
  <c r="S1035" i="5" a="1"/>
  <c r="S1035" i="5" s="1"/>
  <c r="S1036" i="5" a="1"/>
  <c r="S1036" i="5" s="1"/>
  <c r="S1037" i="5" a="1"/>
  <c r="S1037" i="5" s="1"/>
  <c r="S1038" i="5" a="1"/>
  <c r="S1038" i="5" s="1"/>
  <c r="S1039" i="5" a="1"/>
  <c r="S1039" i="5" s="1"/>
  <c r="S1040" i="5" a="1"/>
  <c r="S1040" i="5" s="1"/>
  <c r="S1041" i="5" a="1"/>
  <c r="S1041" i="5" s="1"/>
  <c r="S1042" i="5" a="1"/>
  <c r="S1042" i="5" s="1"/>
  <c r="S1043" i="5" a="1"/>
  <c r="S1043" i="5" s="1"/>
  <c r="S1044" i="5" a="1"/>
  <c r="S1044" i="5" s="1"/>
  <c r="S1045" i="5" a="1"/>
  <c r="S1045" i="5" s="1"/>
  <c r="S1046" i="5" a="1"/>
  <c r="S1046" i="5" s="1"/>
  <c r="S1047" i="5" a="1"/>
  <c r="S1047" i="5" s="1"/>
  <c r="S1048" i="5" a="1"/>
  <c r="S1048" i="5" s="1"/>
  <c r="S1049" i="5" a="1"/>
  <c r="S1049" i="5" s="1"/>
  <c r="S1050" i="5" a="1"/>
  <c r="S1050" i="5" s="1"/>
  <c r="S1051" i="5" a="1"/>
  <c r="S1051" i="5" s="1"/>
  <c r="S1052" i="5" a="1"/>
  <c r="S1052" i="5" s="1"/>
  <c r="S1053" i="5" a="1"/>
  <c r="S1053" i="5" s="1"/>
  <c r="S1054" i="5" a="1"/>
  <c r="S1054" i="5" s="1"/>
  <c r="S1055" i="5" a="1"/>
  <c r="S1055" i="5" s="1"/>
  <c r="S1056" i="5" a="1"/>
  <c r="S1056" i="5" s="1"/>
  <c r="S1057" i="5" a="1"/>
  <c r="S1057" i="5" s="1"/>
  <c r="S1058" i="5" a="1"/>
  <c r="S1058" i="5" s="1"/>
  <c r="S1059" i="5" a="1"/>
  <c r="S1059" i="5" s="1"/>
  <c r="S1060" i="5" a="1"/>
  <c r="S1060" i="5" s="1"/>
  <c r="S1061" i="5" a="1"/>
  <c r="S1061" i="5" s="1"/>
  <c r="S1062" i="5" a="1"/>
  <c r="S1062" i="5" s="1"/>
  <c r="S1063" i="5" a="1"/>
  <c r="S1063" i="5" s="1"/>
  <c r="S1064" i="5" a="1"/>
  <c r="S1064" i="5" s="1"/>
  <c r="S1065" i="5" a="1"/>
  <c r="S1065" i="5" s="1"/>
  <c r="S1066" i="5" a="1"/>
  <c r="S1066" i="5" s="1"/>
  <c r="S1067" i="5" a="1"/>
  <c r="S1067" i="5" s="1"/>
  <c r="S1068" i="5" a="1"/>
  <c r="S1068" i="5" s="1"/>
  <c r="S1069" i="5" a="1"/>
  <c r="S1069" i="5" s="1"/>
  <c r="S1070" i="5" a="1"/>
  <c r="S1070" i="5" s="1"/>
  <c r="S1071" i="5" a="1"/>
  <c r="S1071" i="5" s="1"/>
  <c r="S1072" i="5" a="1"/>
  <c r="S1072" i="5" s="1"/>
  <c r="S1073" i="5" a="1"/>
  <c r="S1073" i="5" s="1"/>
  <c r="S1074" i="5" a="1"/>
  <c r="S1074" i="5" s="1"/>
  <c r="S1075" i="5" a="1"/>
  <c r="S1075" i="5" s="1"/>
  <c r="S1076" i="5" a="1"/>
  <c r="S1076" i="5" s="1"/>
  <c r="S1077" i="5" a="1"/>
  <c r="S1077" i="5" s="1"/>
  <c r="S1078" i="5" a="1"/>
  <c r="S1078" i="5" s="1"/>
  <c r="S1079" i="5" a="1"/>
  <c r="S1079" i="5" s="1"/>
  <c r="S1080" i="5" a="1"/>
  <c r="S1080" i="5" s="1"/>
  <c r="S1081" i="5" a="1"/>
  <c r="S1081" i="5" s="1"/>
  <c r="S1082" i="5" a="1"/>
  <c r="S1082" i="5" s="1"/>
  <c r="S1083" i="5" a="1"/>
  <c r="S1083" i="5" s="1"/>
  <c r="S1084" i="5" a="1"/>
  <c r="S1084" i="5" s="1"/>
  <c r="S1085" i="5" a="1"/>
  <c r="S1085" i="5" s="1"/>
  <c r="S1086" i="5" a="1"/>
  <c r="S1086" i="5" s="1"/>
  <c r="S1087" i="5" a="1"/>
  <c r="S1087" i="5" s="1"/>
  <c r="S1088" i="5" a="1"/>
  <c r="S1088" i="5" s="1"/>
  <c r="S1089" i="5" a="1"/>
  <c r="S1089" i="5" s="1"/>
  <c r="S1090" i="5" a="1"/>
  <c r="S1090" i="5" s="1"/>
  <c r="S1091" i="5" a="1"/>
  <c r="S1091" i="5" s="1"/>
  <c r="S1092" i="5" a="1"/>
  <c r="S1092" i="5" s="1"/>
  <c r="S1093" i="5" a="1"/>
  <c r="S1093" i="5" s="1"/>
  <c r="S1094" i="5" a="1"/>
  <c r="S1094" i="5" s="1"/>
  <c r="S1095" i="5" a="1"/>
  <c r="S1095" i="5" s="1"/>
  <c r="S1096" i="5" a="1"/>
  <c r="S1096" i="5" s="1"/>
  <c r="S1097" i="5" a="1"/>
  <c r="S1097" i="5" s="1"/>
  <c r="S1098" i="5" a="1"/>
  <c r="S1098" i="5" s="1"/>
  <c r="S1099" i="5" a="1"/>
  <c r="S1099" i="5" s="1"/>
  <c r="S1100" i="5" a="1"/>
  <c r="S1100" i="5" s="1"/>
  <c r="S1101" i="5" a="1"/>
  <c r="S1101" i="5" s="1"/>
  <c r="S1102" i="5" a="1"/>
  <c r="S1102" i="5" s="1"/>
  <c r="S1103" i="5" a="1"/>
  <c r="S1103" i="5" s="1"/>
  <c r="S1104" i="5" a="1"/>
  <c r="S1104" i="5" s="1"/>
  <c r="S1105" i="5" a="1"/>
  <c r="S1105" i="5" s="1"/>
  <c r="S1106" i="5" a="1"/>
  <c r="S1106" i="5" s="1"/>
  <c r="S1107" i="5" a="1"/>
  <c r="S1107" i="5" s="1"/>
  <c r="S1108" i="5" a="1"/>
  <c r="S1108" i="5" s="1"/>
  <c r="S1109" i="5" a="1"/>
  <c r="S1109" i="5" s="1"/>
  <c r="S1110" i="5" a="1"/>
  <c r="S1110" i="5" s="1"/>
  <c r="S1111" i="5" a="1"/>
  <c r="S1111" i="5" s="1"/>
  <c r="S1112" i="5" a="1"/>
  <c r="S1112" i="5" s="1"/>
  <c r="S1113" i="5" a="1"/>
  <c r="S1113" i="5" s="1"/>
  <c r="S1114" i="5" a="1"/>
  <c r="S1114" i="5" s="1"/>
  <c r="S1115" i="5" a="1"/>
  <c r="S1115" i="5" s="1"/>
  <c r="S1116" i="5" a="1"/>
  <c r="S1116" i="5" s="1"/>
  <c r="S1117" i="5" a="1"/>
  <c r="S1117" i="5" s="1"/>
  <c r="S1118" i="5" a="1"/>
  <c r="S1118" i="5" s="1"/>
  <c r="S1119" i="5" a="1"/>
  <c r="S1119" i="5" s="1"/>
  <c r="S1120" i="5" a="1"/>
  <c r="S1120" i="5" s="1"/>
  <c r="S1121" i="5" a="1"/>
  <c r="S1121" i="5" s="1"/>
  <c r="S1122" i="5" a="1"/>
  <c r="S1122" i="5" s="1"/>
  <c r="S1123" i="5" a="1"/>
  <c r="S1123" i="5" s="1"/>
  <c r="S1124" i="5" a="1"/>
  <c r="S1124" i="5" s="1"/>
  <c r="S1125" i="5" a="1"/>
  <c r="S1125" i="5" s="1"/>
  <c r="S1126" i="5" a="1"/>
  <c r="S1126" i="5" s="1"/>
  <c r="S1127" i="5" a="1"/>
  <c r="S1127" i="5" s="1"/>
  <c r="S1128" i="5" a="1"/>
  <c r="S1128" i="5" s="1"/>
  <c r="S1129" i="5" a="1"/>
  <c r="S1129" i="5" s="1"/>
  <c r="S1130" i="5" a="1"/>
  <c r="S1130" i="5" s="1"/>
  <c r="S1131" i="5" a="1"/>
  <c r="S1131" i="5" s="1"/>
  <c r="S1132" i="5" a="1"/>
  <c r="S1132" i="5" s="1"/>
  <c r="S1133" i="5" a="1"/>
  <c r="S1133" i="5" s="1"/>
  <c r="S1134" i="5" a="1"/>
  <c r="S1134" i="5" s="1"/>
  <c r="S1135" i="5" a="1"/>
  <c r="S1135" i="5" s="1"/>
  <c r="S1136" i="5" a="1"/>
  <c r="S1136" i="5" s="1"/>
  <c r="S1137" i="5" a="1"/>
  <c r="S1137" i="5" s="1"/>
  <c r="S1138" i="5" a="1"/>
  <c r="S1138" i="5" s="1"/>
  <c r="S1139" i="5" a="1"/>
  <c r="S1139" i="5" s="1"/>
  <c r="S1140" i="5" a="1"/>
  <c r="S1140" i="5" s="1"/>
  <c r="S1141" i="5" a="1"/>
  <c r="S1141" i="5" s="1"/>
  <c r="S1142" i="5" a="1"/>
  <c r="S1142" i="5" s="1"/>
  <c r="S1143" i="5" a="1"/>
  <c r="S1143" i="5" s="1"/>
  <c r="S1144" i="5" a="1"/>
  <c r="S1144" i="5" s="1"/>
  <c r="S1145" i="5" a="1"/>
  <c r="S1145" i="5" s="1"/>
  <c r="S1146" i="5" a="1"/>
  <c r="S1146" i="5" s="1"/>
  <c r="S1147" i="5" a="1"/>
  <c r="S1147" i="5" s="1"/>
  <c r="S1148" i="5" a="1"/>
  <c r="S1148" i="5" s="1"/>
  <c r="S1149" i="5" a="1"/>
  <c r="S1149" i="5" s="1"/>
  <c r="S1150" i="5" a="1"/>
  <c r="S1150" i="5" s="1"/>
  <c r="S1151" i="5" a="1"/>
  <c r="S1151" i="5" s="1"/>
  <c r="S1152" i="5" a="1"/>
  <c r="S1152" i="5" s="1"/>
  <c r="S1153" i="5" a="1"/>
  <c r="S1153" i="5" s="1"/>
  <c r="S1154" i="5" a="1"/>
  <c r="S1154" i="5" s="1"/>
  <c r="S1155" i="5" a="1"/>
  <c r="S1155" i="5" s="1"/>
  <c r="S1156" i="5" a="1"/>
  <c r="S1156" i="5" s="1"/>
  <c r="S1157" i="5" a="1"/>
  <c r="S1157" i="5" s="1"/>
  <c r="S1158" i="5" a="1"/>
  <c r="S1158" i="5" s="1"/>
  <c r="S1159" i="5" a="1"/>
  <c r="S1159" i="5" s="1"/>
  <c r="S1160" i="5" a="1"/>
  <c r="S1160" i="5" s="1"/>
  <c r="S1161" i="5" a="1"/>
  <c r="S1161" i="5" s="1"/>
  <c r="S1162" i="5" a="1"/>
  <c r="S1162" i="5" s="1"/>
  <c r="S1163" i="5" a="1"/>
  <c r="S1163" i="5" s="1"/>
  <c r="S1164" i="5" a="1"/>
  <c r="S1164" i="5" s="1"/>
  <c r="S1165" i="5" a="1"/>
  <c r="S1165" i="5" s="1"/>
  <c r="S1166" i="5" a="1"/>
  <c r="S1166" i="5" s="1"/>
  <c r="S1167" i="5" a="1"/>
  <c r="S1167" i="5" s="1"/>
  <c r="S1168" i="5" a="1"/>
  <c r="S1168" i="5" s="1"/>
  <c r="S1169" i="5" a="1"/>
  <c r="S1169" i="5" s="1"/>
  <c r="S1170" i="5" a="1"/>
  <c r="S1170" i="5" s="1"/>
  <c r="S1171" i="5" a="1"/>
  <c r="S1171" i="5" s="1"/>
  <c r="S1172" i="5" a="1"/>
  <c r="S1172" i="5" s="1"/>
  <c r="S1173" i="5" a="1"/>
  <c r="S1173" i="5" s="1"/>
  <c r="S1174" i="5" a="1"/>
  <c r="S1174" i="5" s="1"/>
  <c r="S1175" i="5" a="1"/>
  <c r="S1175" i="5" s="1"/>
  <c r="S1176" i="5" a="1"/>
  <c r="S1176" i="5" s="1"/>
  <c r="S1177" i="5" a="1"/>
  <c r="S1177" i="5" s="1"/>
  <c r="S1178" i="5" a="1"/>
  <c r="S1178" i="5" s="1"/>
  <c r="S1179" i="5" a="1"/>
  <c r="S1179" i="5" s="1"/>
  <c r="S1180" i="5" a="1"/>
  <c r="S1180" i="5" s="1"/>
  <c r="S1181" i="5" a="1"/>
  <c r="S1181" i="5" s="1"/>
  <c r="S1182" i="5" a="1"/>
  <c r="S1182" i="5" s="1"/>
  <c r="S1183" i="5" a="1"/>
  <c r="S1183" i="5" s="1"/>
  <c r="S1184" i="5" a="1"/>
  <c r="S1184" i="5" s="1"/>
  <c r="S1185" i="5" a="1"/>
  <c r="S1185" i="5" s="1"/>
  <c r="S1186" i="5" a="1"/>
  <c r="S1186" i="5" s="1"/>
  <c r="S1187" i="5" a="1"/>
  <c r="S1187" i="5" s="1"/>
  <c r="S1188" i="5" a="1"/>
  <c r="S1188" i="5" s="1"/>
  <c r="S1189" i="5" a="1"/>
  <c r="S1189" i="5" s="1"/>
  <c r="S1190" i="5" a="1"/>
  <c r="S1190" i="5" s="1"/>
  <c r="S1191" i="5" a="1"/>
  <c r="S1191" i="5" s="1"/>
  <c r="S1192" i="5" a="1"/>
  <c r="S1192" i="5" s="1"/>
  <c r="S1193" i="5" a="1"/>
  <c r="S1193" i="5" s="1"/>
  <c r="S1194" i="5" a="1"/>
  <c r="S1194" i="5" s="1"/>
  <c r="S1195" i="5" a="1"/>
  <c r="S1195" i="5" s="1"/>
  <c r="S1196" i="5" a="1"/>
  <c r="S1196" i="5" s="1"/>
  <c r="S1197" i="5" a="1"/>
  <c r="S1197" i="5" s="1"/>
  <c r="S1198" i="5" a="1"/>
  <c r="S1198" i="5" s="1"/>
  <c r="S1199" i="5" a="1"/>
  <c r="S1199" i="5" s="1"/>
  <c r="S1200" i="5" a="1"/>
  <c r="S1200" i="5" s="1"/>
  <c r="S1201" i="5" a="1"/>
  <c r="S1201" i="5" s="1"/>
  <c r="S1202" i="5" a="1"/>
  <c r="S1202" i="5" s="1"/>
  <c r="S1203" i="5" a="1"/>
  <c r="S1203" i="5" s="1"/>
  <c r="S1204" i="5" a="1"/>
  <c r="S1204" i="5" s="1"/>
  <c r="S1205" i="5" a="1"/>
  <c r="S1205" i="5" s="1"/>
  <c r="S1206" i="5" a="1"/>
  <c r="S1206" i="5" s="1"/>
  <c r="S1207" i="5" a="1"/>
  <c r="S1207" i="5" s="1"/>
  <c r="S1208" i="5" a="1"/>
  <c r="S1208" i="5" s="1"/>
  <c r="S1209" i="5" a="1"/>
  <c r="S1209" i="5" s="1"/>
  <c r="S1210" i="5" a="1"/>
  <c r="S1210" i="5" s="1"/>
  <c r="S1211" i="5" a="1"/>
  <c r="S1211" i="5" s="1"/>
  <c r="S1212" i="5" a="1"/>
  <c r="S1212" i="5" s="1"/>
  <c r="S1213" i="5" a="1"/>
  <c r="S1213" i="5" s="1"/>
  <c r="S1214" i="5" a="1"/>
  <c r="S1214" i="5" s="1"/>
  <c r="S1215" i="5" a="1"/>
  <c r="S1215" i="5" s="1"/>
  <c r="S1216" i="5" a="1"/>
  <c r="S1216" i="5" s="1"/>
  <c r="S1217" i="5" a="1"/>
  <c r="S1217" i="5" s="1"/>
  <c r="S1218" i="5" a="1"/>
  <c r="S1218" i="5" s="1"/>
  <c r="S1219" i="5" a="1"/>
  <c r="S1219" i="5" s="1"/>
  <c r="S1220" i="5" a="1"/>
  <c r="S1220" i="5" s="1"/>
  <c r="S1221" i="5" a="1"/>
  <c r="S1221" i="5" s="1"/>
  <c r="S1222" i="5" a="1"/>
  <c r="S1222" i="5" s="1"/>
  <c r="S1223" i="5" a="1"/>
  <c r="S1223" i="5" s="1"/>
  <c r="S1224" i="5" a="1"/>
  <c r="S1224" i="5" s="1"/>
  <c r="S1225" i="5" a="1"/>
  <c r="S1225" i="5" s="1"/>
  <c r="S1226" i="5" a="1"/>
  <c r="S1226" i="5" s="1"/>
  <c r="S1227" i="5" a="1"/>
  <c r="S1227" i="5" s="1"/>
  <c r="S1228" i="5" a="1"/>
  <c r="S1228" i="5" s="1"/>
  <c r="S1229" i="5" a="1"/>
  <c r="S1229" i="5" s="1"/>
  <c r="S1230" i="5" a="1"/>
  <c r="S1230" i="5" s="1"/>
  <c r="S1231" i="5" a="1"/>
  <c r="S1231" i="5" s="1"/>
  <c r="S1232" i="5" a="1"/>
  <c r="S1232" i="5" s="1"/>
  <c r="S1233" i="5" a="1"/>
  <c r="S1233" i="5" s="1"/>
  <c r="S1234" i="5" a="1"/>
  <c r="S1234" i="5" s="1"/>
  <c r="S1235" i="5" a="1"/>
  <c r="S1235" i="5" s="1"/>
  <c r="S1236" i="5" a="1"/>
  <c r="S1236" i="5" s="1"/>
  <c r="S1237" i="5" a="1"/>
  <c r="S1237" i="5" s="1"/>
  <c r="S1238" i="5" a="1"/>
  <c r="S1238" i="5" s="1"/>
  <c r="S1239" i="5" a="1"/>
  <c r="S1239" i="5" s="1"/>
  <c r="S1240" i="5" a="1"/>
  <c r="S1240" i="5" s="1"/>
  <c r="S1241" i="5" a="1"/>
  <c r="S1241" i="5" s="1"/>
  <c r="S1242" i="5" a="1"/>
  <c r="S1242" i="5" s="1"/>
  <c r="S1243" i="5" a="1"/>
  <c r="S1243" i="5" s="1"/>
  <c r="S1244" i="5" a="1"/>
  <c r="S1244" i="5" s="1"/>
  <c r="S1245" i="5" a="1"/>
  <c r="S1245" i="5" s="1"/>
  <c r="S1246" i="5" a="1"/>
  <c r="S1246" i="5" s="1"/>
  <c r="S1247" i="5" a="1"/>
  <c r="S1247" i="5" s="1"/>
  <c r="S1248" i="5" a="1"/>
  <c r="S1248" i="5" s="1"/>
  <c r="S1249" i="5" a="1"/>
  <c r="S1249" i="5" s="1"/>
  <c r="S1250" i="5" a="1"/>
  <c r="S1250" i="5" s="1"/>
  <c r="S1251" i="5" a="1"/>
  <c r="S1251" i="5" s="1"/>
  <c r="S1252" i="5" a="1"/>
  <c r="S1252" i="5" s="1"/>
  <c r="S1253" i="5" a="1"/>
  <c r="S1253" i="5" s="1"/>
  <c r="S1254" i="5" a="1"/>
  <c r="S1254" i="5" s="1"/>
  <c r="S1255" i="5" a="1"/>
  <c r="S1255" i="5" s="1"/>
  <c r="S1256" i="5" a="1"/>
  <c r="S1256" i="5" s="1"/>
  <c r="S1257" i="5" a="1"/>
  <c r="S1257" i="5" s="1"/>
  <c r="S1258" i="5" a="1"/>
  <c r="S1258" i="5" s="1"/>
  <c r="S1259" i="5" a="1"/>
  <c r="S1259" i="5" s="1"/>
  <c r="S1260" i="5" a="1"/>
  <c r="S1260" i="5" s="1"/>
  <c r="S1261" i="5" a="1"/>
  <c r="S1261" i="5" s="1"/>
  <c r="S1262" i="5" a="1"/>
  <c r="S1262" i="5" s="1"/>
  <c r="S1263" i="5" a="1"/>
  <c r="S1263" i="5" s="1"/>
  <c r="S1264" i="5" a="1"/>
  <c r="S1264" i="5" s="1"/>
  <c r="S1265" i="5" a="1"/>
  <c r="S1265" i="5" s="1"/>
  <c r="S1266" i="5" a="1"/>
  <c r="S1266" i="5" s="1"/>
  <c r="S1267" i="5" a="1"/>
  <c r="S1267" i="5" s="1"/>
  <c r="S1268" i="5" a="1"/>
  <c r="S1268" i="5" s="1"/>
  <c r="S1269" i="5" a="1"/>
  <c r="S1269" i="5" s="1"/>
  <c r="S1270" i="5" a="1"/>
  <c r="S1270" i="5" s="1"/>
  <c r="S1271" i="5" a="1"/>
  <c r="S1271" i="5" s="1"/>
  <c r="S1272" i="5" a="1"/>
  <c r="S1272" i="5" s="1"/>
  <c r="S1273" i="5" a="1"/>
  <c r="S1273" i="5" s="1"/>
  <c r="S1274" i="5" a="1"/>
  <c r="S1274" i="5" s="1"/>
  <c r="S1275" i="5" a="1"/>
  <c r="S1275" i="5" s="1"/>
  <c r="S1276" i="5" a="1"/>
  <c r="S1276" i="5" s="1"/>
  <c r="S1277" i="5" a="1"/>
  <c r="S1277" i="5" s="1"/>
  <c r="S1278" i="5" a="1"/>
  <c r="S1278" i="5" s="1"/>
  <c r="S1279" i="5" a="1"/>
  <c r="S1279" i="5" s="1"/>
  <c r="S1280" i="5" a="1"/>
  <c r="S1280" i="5" s="1"/>
  <c r="S1281" i="5" a="1"/>
  <c r="S1281" i="5" s="1"/>
  <c r="S1282" i="5" a="1"/>
  <c r="S1282" i="5" s="1"/>
  <c r="S1283" i="5" a="1"/>
  <c r="S1283" i="5" s="1"/>
  <c r="S1284" i="5" a="1"/>
  <c r="S1284" i="5" s="1"/>
  <c r="S1285" i="5" a="1"/>
  <c r="S1285" i="5" s="1"/>
  <c r="S1286" i="5" a="1"/>
  <c r="S1286" i="5" s="1"/>
  <c r="S1287" i="5" a="1"/>
  <c r="S1287" i="5" s="1"/>
  <c r="S1288" i="5" a="1"/>
  <c r="S1288" i="5" s="1"/>
  <c r="S1289" i="5" a="1"/>
  <c r="S1289" i="5" s="1"/>
  <c r="S1290" i="5" a="1"/>
  <c r="S1290" i="5" s="1"/>
  <c r="S1291" i="5" a="1"/>
  <c r="S1291" i="5" s="1"/>
  <c r="S1292" i="5" a="1"/>
  <c r="S1292" i="5" s="1"/>
  <c r="S1293" i="5" a="1"/>
  <c r="S1293" i="5" s="1"/>
  <c r="S1294" i="5" a="1"/>
  <c r="S1294" i="5" s="1"/>
  <c r="S1295" i="5" a="1"/>
  <c r="S1295" i="5" s="1"/>
  <c r="S1296" i="5" a="1"/>
  <c r="S1296" i="5" s="1"/>
  <c r="S1297" i="5" a="1"/>
  <c r="S1297" i="5" s="1"/>
  <c r="S1298" i="5" a="1"/>
  <c r="S1298" i="5" s="1"/>
  <c r="S1299" i="5" a="1"/>
  <c r="S1299" i="5" s="1"/>
  <c r="S1300" i="5" a="1"/>
  <c r="S1300" i="5" s="1"/>
  <c r="S1301" i="5" a="1"/>
  <c r="S1301" i="5" s="1"/>
  <c r="S1302" i="5" a="1"/>
  <c r="S1302" i="5" s="1"/>
  <c r="S1303" i="5" a="1"/>
  <c r="S1303" i="5" s="1"/>
  <c r="S1304" i="5" a="1"/>
  <c r="S1304" i="5" s="1"/>
  <c r="S1305" i="5" a="1"/>
  <c r="S1305" i="5" s="1"/>
  <c r="S1306" i="5" a="1"/>
  <c r="S1306" i="5" s="1"/>
  <c r="S1307" i="5" a="1"/>
  <c r="S1307" i="5" s="1"/>
  <c r="S1308" i="5" a="1"/>
  <c r="S1308" i="5" s="1"/>
  <c r="S1309" i="5" a="1"/>
  <c r="S1309" i="5" s="1"/>
  <c r="S1310" i="5" a="1"/>
  <c r="S1310" i="5" s="1"/>
  <c r="S1311" i="5" a="1"/>
  <c r="S1311" i="5" s="1"/>
  <c r="S1312" i="5" a="1"/>
  <c r="S1312" i="5" s="1"/>
  <c r="S1313" i="5" a="1"/>
  <c r="S1313" i="5" s="1"/>
  <c r="S1314" i="5" a="1"/>
  <c r="S1314" i="5" s="1"/>
  <c r="S1315" i="5" a="1"/>
  <c r="S1315" i="5" s="1"/>
  <c r="S1316" i="5" a="1"/>
  <c r="S1316" i="5" s="1"/>
  <c r="S1317" i="5" a="1"/>
  <c r="S1317" i="5" s="1"/>
  <c r="S1318" i="5" a="1"/>
  <c r="S1318" i="5" s="1"/>
  <c r="S1319" i="5" a="1"/>
  <c r="S1319" i="5" s="1"/>
  <c r="S1320" i="5" a="1"/>
  <c r="S1320" i="5" s="1"/>
  <c r="S1321" i="5" a="1"/>
  <c r="S1321" i="5" s="1"/>
  <c r="S1322" i="5" a="1"/>
  <c r="S1322" i="5" s="1"/>
  <c r="S1323" i="5" a="1"/>
  <c r="S1323" i="5" s="1"/>
  <c r="S1324" i="5" a="1"/>
  <c r="S1324" i="5" s="1"/>
  <c r="S1325" i="5" a="1"/>
  <c r="S1325" i="5" s="1"/>
  <c r="S1326" i="5" a="1"/>
  <c r="S1326" i="5" s="1"/>
  <c r="S1327" i="5" a="1"/>
  <c r="S1327" i="5" s="1"/>
  <c r="S1328" i="5" a="1"/>
  <c r="S1328" i="5" s="1"/>
  <c r="S1329" i="5" a="1"/>
  <c r="S1329" i="5" s="1"/>
  <c r="S1330" i="5" a="1"/>
  <c r="S1330" i="5" s="1"/>
  <c r="S1331" i="5" a="1"/>
  <c r="S1331" i="5" s="1"/>
  <c r="S1332" i="5" a="1"/>
  <c r="S1332" i="5" s="1"/>
  <c r="S1333" i="5" a="1"/>
  <c r="S1333" i="5" s="1"/>
  <c r="S1334" i="5" a="1"/>
  <c r="S1334" i="5" s="1"/>
  <c r="S1335" i="5" a="1"/>
  <c r="S1335" i="5" s="1"/>
  <c r="S1336" i="5" a="1"/>
  <c r="S1336" i="5" s="1"/>
  <c r="S1337" i="5" a="1"/>
  <c r="S1337" i="5" s="1"/>
  <c r="S1338" i="5" a="1"/>
  <c r="S1338" i="5" s="1"/>
  <c r="S1339" i="5" a="1"/>
  <c r="S1339" i="5" s="1"/>
  <c r="S1340" i="5" a="1"/>
  <c r="S1340" i="5" s="1"/>
  <c r="S1341" i="5" a="1"/>
  <c r="S1341" i="5" s="1"/>
  <c r="S1342" i="5" a="1"/>
  <c r="S1342" i="5" s="1"/>
  <c r="S1343" i="5" a="1"/>
  <c r="S1343" i="5" s="1"/>
  <c r="S1344" i="5" a="1"/>
  <c r="S1344" i="5" s="1"/>
  <c r="S1345" i="5" a="1"/>
  <c r="S1345" i="5" s="1"/>
  <c r="S1346" i="5" a="1"/>
  <c r="S1346" i="5" s="1"/>
  <c r="S1347" i="5" a="1"/>
  <c r="S1347" i="5" s="1"/>
  <c r="S1348" i="5" a="1"/>
  <c r="S1348" i="5" s="1"/>
  <c r="S1349" i="5" a="1"/>
  <c r="S1349" i="5" s="1"/>
  <c r="S1350" i="5" a="1"/>
  <c r="S1350" i="5" s="1"/>
  <c r="S1351" i="5" a="1"/>
  <c r="S1351" i="5" s="1"/>
  <c r="S1352" i="5" a="1"/>
  <c r="S1352" i="5" s="1"/>
  <c r="S1353" i="5" a="1"/>
  <c r="S1353" i="5" s="1"/>
  <c r="S1354" i="5" a="1"/>
  <c r="S1354" i="5" s="1"/>
  <c r="S1355" i="5" a="1"/>
  <c r="S1355" i="5" s="1"/>
  <c r="S1356" i="5" a="1"/>
  <c r="S1356" i="5" s="1"/>
  <c r="S1357" i="5" a="1"/>
  <c r="S1357" i="5" s="1"/>
  <c r="S1358" i="5" a="1"/>
  <c r="S1358" i="5" s="1"/>
  <c r="S1359" i="5" a="1"/>
  <c r="S1359" i="5" s="1"/>
  <c r="S1360" i="5" a="1"/>
  <c r="S1360" i="5" s="1"/>
  <c r="S1361" i="5" a="1"/>
  <c r="S1361" i="5" s="1"/>
  <c r="S1362" i="5" a="1"/>
  <c r="S1362" i="5" s="1"/>
  <c r="S1363" i="5" a="1"/>
  <c r="S1363" i="5" s="1"/>
  <c r="S1364" i="5" a="1"/>
  <c r="S1364" i="5" s="1"/>
  <c r="S1365" i="5" a="1"/>
  <c r="S1365" i="5" s="1"/>
  <c r="S1366" i="5" a="1"/>
  <c r="S1366" i="5" s="1"/>
  <c r="S1367" i="5" a="1"/>
  <c r="S1367" i="5" s="1"/>
  <c r="S1368" i="5" a="1"/>
  <c r="S1368" i="5" s="1"/>
  <c r="S1369" i="5" a="1"/>
  <c r="S1369" i="5" s="1"/>
  <c r="S1370" i="5" a="1"/>
  <c r="S1370" i="5" s="1"/>
  <c r="S1371" i="5" a="1"/>
  <c r="S1371" i="5" s="1"/>
  <c r="S1372" i="5" a="1"/>
  <c r="S1372" i="5" s="1"/>
  <c r="S1373" i="5" a="1"/>
  <c r="S1373" i="5" s="1"/>
  <c r="S1374" i="5" a="1"/>
  <c r="S1374" i="5" s="1"/>
  <c r="S1375" i="5" a="1"/>
  <c r="S1375" i="5" s="1"/>
  <c r="S1376" i="5" a="1"/>
  <c r="S1376" i="5" s="1"/>
  <c r="S1377" i="5" a="1"/>
  <c r="S1377" i="5" s="1"/>
  <c r="S1378" i="5" a="1"/>
  <c r="S1378" i="5" s="1"/>
  <c r="S1379" i="5" a="1"/>
  <c r="S1379" i="5" s="1"/>
  <c r="S1380" i="5" a="1"/>
  <c r="S1380" i="5" s="1"/>
  <c r="S1381" i="5" a="1"/>
  <c r="S1381" i="5" s="1"/>
  <c r="S1382" i="5" a="1"/>
  <c r="S1382" i="5" s="1"/>
  <c r="S1383" i="5" a="1"/>
  <c r="S1383" i="5" s="1"/>
  <c r="S1384" i="5" a="1"/>
  <c r="S1384" i="5" s="1"/>
  <c r="S1385" i="5" a="1"/>
  <c r="S1385" i="5" s="1"/>
  <c r="S1386" i="5" a="1"/>
  <c r="S1386" i="5" s="1"/>
  <c r="S1387" i="5" a="1"/>
  <c r="S1387" i="5" s="1"/>
  <c r="S1388" i="5" a="1"/>
  <c r="S1388" i="5" s="1"/>
  <c r="S1389" i="5" a="1"/>
  <c r="S1389" i="5" s="1"/>
  <c r="S1390" i="5" a="1"/>
  <c r="S1390" i="5" s="1"/>
  <c r="S1391" i="5" a="1"/>
  <c r="S1391" i="5" s="1"/>
  <c r="S1392" i="5" a="1"/>
  <c r="S1392" i="5" s="1"/>
  <c r="S1393" i="5" a="1"/>
  <c r="S1393" i="5" s="1"/>
  <c r="S1394" i="5" a="1"/>
  <c r="S1394" i="5" s="1"/>
  <c r="S1395" i="5" a="1"/>
  <c r="S1395" i="5" s="1"/>
  <c r="S1396" i="5" a="1"/>
  <c r="S1396" i="5" s="1"/>
  <c r="S1397" i="5" a="1"/>
  <c r="S1397" i="5" s="1"/>
  <c r="S1398" i="5" a="1"/>
  <c r="S1398" i="5" s="1"/>
  <c r="S1399" i="5" a="1"/>
  <c r="S1399" i="5" s="1"/>
  <c r="S1400" i="5" a="1"/>
  <c r="S1400" i="5" s="1"/>
  <c r="S1401" i="5" a="1"/>
  <c r="S1401" i="5" s="1"/>
  <c r="S1402" i="5" a="1"/>
  <c r="S1402" i="5" s="1"/>
  <c r="S1403" i="5" a="1"/>
  <c r="S1403" i="5" s="1"/>
  <c r="S1404" i="5" a="1"/>
  <c r="S1404" i="5" s="1"/>
  <c r="S1405" i="5" a="1"/>
  <c r="S1405" i="5" s="1"/>
  <c r="S1406" i="5" a="1"/>
  <c r="S1406" i="5" s="1"/>
  <c r="S1407" i="5" a="1"/>
  <c r="S1407" i="5" s="1"/>
  <c r="S1408" i="5" a="1"/>
  <c r="S1408" i="5" s="1"/>
  <c r="S1409" i="5" a="1"/>
  <c r="S1409" i="5" s="1"/>
  <c r="S1410" i="5" a="1"/>
  <c r="S1410" i="5" s="1"/>
  <c r="S1411" i="5" a="1"/>
  <c r="S1411" i="5" s="1"/>
  <c r="S1412" i="5" a="1"/>
  <c r="S1412" i="5" s="1"/>
  <c r="S1413" i="5" a="1"/>
  <c r="S1413" i="5" s="1"/>
  <c r="S1414" i="5" a="1"/>
  <c r="S1414" i="5" s="1"/>
  <c r="S1415" i="5" a="1"/>
  <c r="S1415" i="5" s="1"/>
  <c r="S1416" i="5" a="1"/>
  <c r="S1416" i="5" s="1"/>
  <c r="S1417" i="5" a="1"/>
  <c r="S1417" i="5" s="1"/>
  <c r="S1418" i="5" a="1"/>
  <c r="S1418" i="5" s="1"/>
  <c r="S1419" i="5" a="1"/>
  <c r="S1419" i="5" s="1"/>
  <c r="S1420" i="5" a="1"/>
  <c r="S1420" i="5" s="1"/>
  <c r="S1421" i="5" a="1"/>
  <c r="S1421" i="5" s="1"/>
  <c r="S1422" i="5" a="1"/>
  <c r="S1422" i="5" s="1"/>
  <c r="S1423" i="5" a="1"/>
  <c r="S1423" i="5" s="1"/>
  <c r="S1424" i="5" a="1"/>
  <c r="S1424" i="5" s="1"/>
  <c r="S1425" i="5" a="1"/>
  <c r="S1425" i="5" s="1"/>
  <c r="S1426" i="5" a="1"/>
  <c r="S1426" i="5" s="1"/>
  <c r="S1427" i="5" a="1"/>
  <c r="S1427" i="5" s="1"/>
  <c r="S1428" i="5" a="1"/>
  <c r="S1428" i="5" s="1"/>
  <c r="S1429" i="5" a="1"/>
  <c r="S1429" i="5" s="1"/>
  <c r="S1430" i="5" a="1"/>
  <c r="S1430" i="5" s="1"/>
  <c r="S1431" i="5" a="1"/>
  <c r="S1431" i="5" s="1"/>
  <c r="S1432" i="5" a="1"/>
  <c r="S1432" i="5" s="1"/>
  <c r="S1433" i="5" a="1"/>
  <c r="S1433" i="5" s="1"/>
  <c r="S1434" i="5" a="1"/>
  <c r="S1434" i="5" s="1"/>
  <c r="S1435" i="5" a="1"/>
  <c r="S1435" i="5" s="1"/>
  <c r="S1436" i="5" a="1"/>
  <c r="S1436" i="5" s="1"/>
  <c r="S1437" i="5" a="1"/>
  <c r="S1437" i="5" s="1"/>
  <c r="S1438" i="5" a="1"/>
  <c r="S1438" i="5" s="1"/>
  <c r="S1439" i="5" a="1"/>
  <c r="S1439" i="5" s="1"/>
  <c r="S1440" i="5" a="1"/>
  <c r="S1440" i="5" s="1"/>
  <c r="S1441" i="5" a="1"/>
  <c r="S1441" i="5" s="1"/>
  <c r="S1442" i="5" a="1"/>
  <c r="S1442" i="5" s="1"/>
  <c r="S1443" i="5" a="1"/>
  <c r="S1443" i="5" s="1"/>
  <c r="S1444" i="5" a="1"/>
  <c r="S1444" i="5" s="1"/>
  <c r="S1445" i="5" a="1"/>
  <c r="S1445" i="5" s="1"/>
  <c r="S1446" i="5" a="1"/>
  <c r="S1446" i="5" s="1"/>
  <c r="S1447" i="5" a="1"/>
  <c r="S1447" i="5" s="1"/>
  <c r="S1448" i="5" a="1"/>
  <c r="S1448" i="5" s="1"/>
  <c r="S1449" i="5" a="1"/>
  <c r="S1449" i="5" s="1"/>
  <c r="S1450" i="5" a="1"/>
  <c r="S1450" i="5" s="1"/>
  <c r="S1451" i="5" a="1"/>
  <c r="S1451" i="5" s="1"/>
  <c r="S1452" i="5" a="1"/>
  <c r="S1452" i="5" s="1"/>
  <c r="S1453" i="5" a="1"/>
  <c r="S1453" i="5" s="1"/>
  <c r="S1454" i="5" a="1"/>
  <c r="S1454" i="5" s="1"/>
  <c r="S1455" i="5" a="1"/>
  <c r="S1455" i="5" s="1"/>
  <c r="S1456" i="5" a="1"/>
  <c r="S1456" i="5" s="1"/>
  <c r="S1457" i="5" a="1"/>
  <c r="S1457" i="5" s="1"/>
  <c r="S1458" i="5" a="1"/>
  <c r="S1458" i="5" s="1"/>
  <c r="S1459" i="5" a="1"/>
  <c r="S1459" i="5" s="1"/>
  <c r="S1460" i="5" a="1"/>
  <c r="S1460" i="5" s="1"/>
  <c r="S1461" i="5" a="1"/>
  <c r="S1461" i="5" s="1"/>
  <c r="S1462" i="5" a="1"/>
  <c r="S1462" i="5" s="1"/>
  <c r="S1463" i="5" a="1"/>
  <c r="S1463" i="5" s="1"/>
  <c r="S1464" i="5" a="1"/>
  <c r="S1464" i="5" s="1"/>
  <c r="S1465" i="5" a="1"/>
  <c r="S1465" i="5" s="1"/>
  <c r="S1466" i="5" a="1"/>
  <c r="S1466" i="5" s="1"/>
  <c r="S1467" i="5" a="1"/>
  <c r="S1467" i="5" s="1"/>
  <c r="S1468" i="5" a="1"/>
  <c r="S1468" i="5" s="1"/>
  <c r="S1469" i="5" a="1"/>
  <c r="S1469" i="5" s="1"/>
  <c r="S1470" i="5" a="1"/>
  <c r="S1470" i="5" s="1"/>
  <c r="S1471" i="5" a="1"/>
  <c r="S1471" i="5" s="1"/>
  <c r="S1472" i="5" a="1"/>
  <c r="S1472" i="5" s="1"/>
  <c r="S1473" i="5" a="1"/>
  <c r="S1473" i="5" s="1"/>
  <c r="S1474" i="5" a="1"/>
  <c r="S1474" i="5" s="1"/>
  <c r="S1475" i="5" a="1"/>
  <c r="S1475" i="5" s="1"/>
  <c r="S1476" i="5" a="1"/>
  <c r="S1476" i="5" s="1"/>
  <c r="S1477" i="5" a="1"/>
  <c r="S1477" i="5" s="1"/>
  <c r="S1478" i="5" a="1"/>
  <c r="S1478" i="5" s="1"/>
  <c r="S1479" i="5" a="1"/>
  <c r="S1479" i="5" s="1"/>
  <c r="S1480" i="5" a="1"/>
  <c r="S1480" i="5" s="1"/>
  <c r="S1481" i="5" a="1"/>
  <c r="S1481" i="5" s="1"/>
  <c r="S1482" i="5" a="1"/>
  <c r="S1482" i="5" s="1"/>
  <c r="S1483" i="5" a="1"/>
  <c r="S1483" i="5" s="1"/>
  <c r="S1484" i="5" a="1"/>
  <c r="S1484" i="5" s="1"/>
  <c r="S1485" i="5" a="1"/>
  <c r="S1485" i="5" s="1"/>
  <c r="S1486" i="5" a="1"/>
  <c r="S1486" i="5" s="1"/>
  <c r="S1487" i="5" a="1"/>
  <c r="S1487" i="5" s="1"/>
  <c r="S1488" i="5" a="1"/>
  <c r="S1488" i="5" s="1"/>
  <c r="S1489" i="5" a="1"/>
  <c r="S1489" i="5" s="1"/>
  <c r="S1490" i="5" a="1"/>
  <c r="S1490" i="5" s="1"/>
  <c r="S1491" i="5" a="1"/>
  <c r="S1491" i="5" s="1"/>
  <c r="S1492" i="5" a="1"/>
  <c r="S1492" i="5" s="1"/>
  <c r="S1493" i="5" a="1"/>
  <c r="S1493" i="5" s="1"/>
  <c r="S1494" i="5" a="1"/>
  <c r="S1494" i="5" s="1"/>
  <c r="S1495" i="5" a="1"/>
  <c r="S1495" i="5" s="1"/>
  <c r="S1496" i="5" a="1"/>
  <c r="S1496" i="5" s="1"/>
  <c r="S1497" i="5" a="1"/>
  <c r="S1497" i="5" s="1"/>
  <c r="S1498" i="5" a="1"/>
  <c r="S1498" i="5" s="1"/>
  <c r="S1499" i="5" a="1"/>
  <c r="S1499" i="5" s="1"/>
  <c r="S1500" i="5" a="1"/>
  <c r="S1500" i="5" s="1"/>
  <c r="S1501" i="5" a="1"/>
  <c r="S1501" i="5" s="1"/>
  <c r="S1502" i="5" a="1"/>
  <c r="S1502" i="5" s="1"/>
  <c r="S1503" i="5" a="1"/>
  <c r="S1503" i="5" s="1"/>
  <c r="S1504" i="5" a="1"/>
  <c r="S1504" i="5" s="1"/>
  <c r="S1505" i="5" a="1"/>
  <c r="S1505" i="5" s="1"/>
  <c r="S1506" i="5" a="1"/>
  <c r="S1506" i="5" s="1"/>
  <c r="S1507" i="5" a="1"/>
  <c r="S1507" i="5" s="1"/>
  <c r="S1508" i="5" a="1"/>
  <c r="S1508" i="5" s="1"/>
  <c r="S1509" i="5" a="1"/>
  <c r="S1509" i="5" s="1"/>
  <c r="S1510" i="5" a="1"/>
  <c r="S1510" i="5" s="1"/>
  <c r="S1511" i="5" a="1"/>
  <c r="S1511" i="5" s="1"/>
  <c r="S1512" i="5" a="1"/>
  <c r="S1512" i="5" s="1"/>
  <c r="S1513" i="5" a="1"/>
  <c r="S1513" i="5" s="1"/>
  <c r="S1514" i="5" a="1"/>
  <c r="S1514" i="5" s="1"/>
  <c r="S1515" i="5" a="1"/>
  <c r="S1515" i="5" s="1"/>
  <c r="S1516" i="5" a="1"/>
  <c r="S1516" i="5" s="1"/>
  <c r="S1517" i="5" a="1"/>
  <c r="S1517" i="5" s="1"/>
  <c r="S1518" i="5" a="1"/>
  <c r="S1518" i="5" s="1"/>
  <c r="S1519" i="5" a="1"/>
  <c r="S1519" i="5" s="1"/>
  <c r="S1520" i="5" a="1"/>
  <c r="S1520" i="5" s="1"/>
  <c r="S1521" i="5" a="1"/>
  <c r="S1521" i="5" s="1"/>
  <c r="S1522" i="5" a="1"/>
  <c r="S1522" i="5" s="1"/>
  <c r="S1523" i="5" a="1"/>
  <c r="S1523" i="5" s="1"/>
  <c r="S1524" i="5" a="1"/>
  <c r="S1524" i="5" s="1"/>
  <c r="S1525" i="5" a="1"/>
  <c r="S1525" i="5" s="1"/>
  <c r="S1526" i="5" a="1"/>
  <c r="S1526" i="5" s="1"/>
  <c r="S1527" i="5" a="1"/>
  <c r="S1527" i="5" s="1"/>
  <c r="S1528" i="5" a="1"/>
  <c r="S1528" i="5" s="1"/>
  <c r="S1529" i="5" a="1"/>
  <c r="S1529" i="5" s="1"/>
  <c r="S1530" i="5" a="1"/>
  <c r="S1530" i="5" s="1"/>
  <c r="S1531" i="5" a="1"/>
  <c r="S1531" i="5" s="1"/>
  <c r="S1532" i="5" a="1"/>
  <c r="S1532" i="5" s="1"/>
  <c r="S1533" i="5" a="1"/>
  <c r="S1533" i="5" s="1"/>
  <c r="S1534" i="5" a="1"/>
  <c r="S1534" i="5" s="1"/>
  <c r="S1535" i="5" a="1"/>
  <c r="S1535" i="5" s="1"/>
  <c r="S1536" i="5" a="1"/>
  <c r="S1536" i="5" s="1"/>
  <c r="S1537" i="5" a="1"/>
  <c r="S1537" i="5" s="1"/>
  <c r="S1538" i="5" a="1"/>
  <c r="S1538" i="5" s="1"/>
  <c r="S1539" i="5" a="1"/>
  <c r="S1539" i="5" s="1"/>
  <c r="S1540" i="5" a="1"/>
  <c r="S1540" i="5" s="1"/>
  <c r="S1541" i="5" a="1"/>
  <c r="S1541" i="5" s="1"/>
  <c r="S1542" i="5" a="1"/>
  <c r="S1542" i="5" s="1"/>
  <c r="S1543" i="5" a="1"/>
  <c r="S1543" i="5" s="1"/>
  <c r="S1544" i="5" a="1"/>
  <c r="S1544" i="5" s="1"/>
  <c r="S1545" i="5" a="1"/>
  <c r="S1545" i="5" s="1"/>
  <c r="S1546" i="5" a="1"/>
  <c r="S1546" i="5" s="1"/>
  <c r="S1547" i="5" a="1"/>
  <c r="S1547" i="5" s="1"/>
  <c r="S1548" i="5" a="1"/>
  <c r="S1548" i="5" s="1"/>
  <c r="S1549" i="5" a="1"/>
  <c r="S1549" i="5" s="1"/>
  <c r="S1550" i="5" a="1"/>
  <c r="S1550" i="5" s="1"/>
  <c r="S1551" i="5" a="1"/>
  <c r="S1551" i="5" s="1"/>
  <c r="S1552" i="5" a="1"/>
  <c r="S1552" i="5" s="1"/>
  <c r="S1553" i="5" a="1"/>
  <c r="S1553" i="5" s="1"/>
  <c r="S1554" i="5" a="1"/>
  <c r="S1554" i="5" s="1"/>
  <c r="S1555" i="5" a="1"/>
  <c r="S1555" i="5" s="1"/>
  <c r="S1556" i="5" a="1"/>
  <c r="S1556" i="5" s="1"/>
  <c r="S1557" i="5" a="1"/>
  <c r="S1557" i="5" s="1"/>
  <c r="S1558" i="5" a="1"/>
  <c r="S1558" i="5" s="1"/>
  <c r="S1559" i="5" a="1"/>
  <c r="S1559" i="5" s="1"/>
  <c r="S1560" i="5" a="1"/>
  <c r="S1560" i="5" s="1"/>
  <c r="S1561" i="5" a="1"/>
  <c r="S1561" i="5" s="1"/>
  <c r="S1562" i="5" a="1"/>
  <c r="S1562" i="5" s="1"/>
  <c r="S1563" i="5" a="1"/>
  <c r="S1563" i="5" s="1"/>
  <c r="S1564" i="5" a="1"/>
  <c r="S1564" i="5" s="1"/>
  <c r="S1565" i="5" a="1"/>
  <c r="S1565" i="5" s="1"/>
  <c r="S1566" i="5" a="1"/>
  <c r="S1566" i="5" s="1"/>
  <c r="S1567" i="5" a="1"/>
  <c r="S1567" i="5" s="1"/>
  <c r="S1568" i="5" a="1"/>
  <c r="S1568" i="5" s="1"/>
  <c r="S1569" i="5" a="1"/>
  <c r="S1569" i="5" s="1"/>
  <c r="S1570" i="5" a="1"/>
  <c r="S1570" i="5" s="1"/>
  <c r="S1571" i="5" a="1"/>
  <c r="S1571" i="5" s="1"/>
  <c r="S1572" i="5" a="1"/>
  <c r="S1572" i="5" s="1"/>
  <c r="S1573" i="5" a="1"/>
  <c r="S1573" i="5" s="1"/>
  <c r="S1574" i="5" a="1"/>
  <c r="S1574" i="5" s="1"/>
  <c r="S1575" i="5" a="1"/>
  <c r="S1575" i="5" s="1"/>
  <c r="S1576" i="5" a="1"/>
  <c r="S1576" i="5" s="1"/>
  <c r="S1577" i="5" a="1"/>
  <c r="S1577" i="5" s="1"/>
  <c r="S1578" i="5" a="1"/>
  <c r="S1578" i="5" s="1"/>
  <c r="S1579" i="5" a="1"/>
  <c r="S1579" i="5" s="1"/>
  <c r="S1580" i="5" a="1"/>
  <c r="S1580" i="5" s="1"/>
  <c r="S1581" i="5" a="1"/>
  <c r="S1581" i="5" s="1"/>
  <c r="S1582" i="5" a="1"/>
  <c r="S1582" i="5" s="1"/>
  <c r="S1583" i="5" a="1"/>
  <c r="S1583" i="5" s="1"/>
  <c r="S1584" i="5" a="1"/>
  <c r="S1584" i="5" s="1"/>
  <c r="S1585" i="5" a="1"/>
  <c r="S1585" i="5" s="1"/>
  <c r="S1586" i="5" a="1"/>
  <c r="S1586" i="5" s="1"/>
  <c r="S1587" i="5" a="1"/>
  <c r="S1587" i="5" s="1"/>
  <c r="S1588" i="5" a="1"/>
  <c r="S1588" i="5" s="1"/>
  <c r="S1589" i="5" a="1"/>
  <c r="S1589" i="5" s="1"/>
  <c r="S1590" i="5" a="1"/>
  <c r="S1590" i="5" s="1"/>
  <c r="S1591" i="5" a="1"/>
  <c r="S1591" i="5" s="1"/>
  <c r="S1592" i="5" a="1"/>
  <c r="S1592" i="5" s="1"/>
  <c r="S1593" i="5" a="1"/>
  <c r="S1593" i="5" s="1"/>
  <c r="S1594" i="5" a="1"/>
  <c r="S1594" i="5" s="1"/>
  <c r="S1595" i="5" a="1"/>
  <c r="S1595" i="5" s="1"/>
  <c r="S1596" i="5" a="1"/>
  <c r="S1596" i="5" s="1"/>
  <c r="S1597" i="5" a="1"/>
  <c r="S1597" i="5" s="1"/>
  <c r="S1598" i="5" a="1"/>
  <c r="S1598" i="5" s="1"/>
  <c r="S1599" i="5" a="1"/>
  <c r="S1599" i="5" s="1"/>
  <c r="S1600" i="5" a="1"/>
  <c r="S1600" i="5" s="1"/>
  <c r="S1601" i="5" a="1"/>
  <c r="S1601" i="5" s="1"/>
  <c r="S1602" i="5" a="1"/>
  <c r="S1602" i="5" s="1"/>
  <c r="S1603" i="5" a="1"/>
  <c r="S1603" i="5" s="1"/>
  <c r="S1604" i="5" a="1"/>
  <c r="S1604" i="5" s="1"/>
  <c r="S1605" i="5" a="1"/>
  <c r="S1605" i="5" s="1"/>
  <c r="S1606" i="5" a="1"/>
  <c r="S1606" i="5" s="1"/>
  <c r="S1607" i="5" a="1"/>
  <c r="S1607" i="5" s="1"/>
  <c r="S1608" i="5" a="1"/>
  <c r="S1608" i="5" s="1"/>
  <c r="S1609" i="5" a="1"/>
  <c r="S1609" i="5" s="1"/>
  <c r="S1610" i="5" a="1"/>
  <c r="S1610" i="5" s="1"/>
  <c r="S1611" i="5" a="1"/>
  <c r="S1611" i="5" s="1"/>
  <c r="S1612" i="5" a="1"/>
  <c r="S1612" i="5" s="1"/>
  <c r="S1613" i="5" a="1"/>
  <c r="S1613" i="5" s="1"/>
  <c r="S1614" i="5" a="1"/>
  <c r="S1614" i="5" s="1"/>
  <c r="S1615" i="5" a="1"/>
  <c r="S1615" i="5" s="1"/>
  <c r="S1616" i="5" a="1"/>
  <c r="S1616" i="5" s="1"/>
  <c r="S1617" i="5" a="1"/>
  <c r="S1617" i="5" s="1"/>
  <c r="S1618" i="5" a="1"/>
  <c r="S1618" i="5" s="1"/>
  <c r="S1619" i="5" a="1"/>
  <c r="S1619" i="5" s="1"/>
  <c r="S1620" i="5" a="1"/>
  <c r="S1620" i="5" s="1"/>
  <c r="S1621" i="5" a="1"/>
  <c r="S1621" i="5" s="1"/>
  <c r="S1622" i="5" a="1"/>
  <c r="S1622" i="5" s="1"/>
  <c r="S1623" i="5" a="1"/>
  <c r="S1623" i="5" s="1"/>
  <c r="S1624" i="5" a="1"/>
  <c r="S1624" i="5" s="1"/>
  <c r="S1625" i="5" a="1"/>
  <c r="S1625" i="5" s="1"/>
  <c r="S1626" i="5" a="1"/>
  <c r="S1626" i="5" s="1"/>
  <c r="S1627" i="5" a="1"/>
  <c r="S1627" i="5" s="1"/>
  <c r="S1628" i="5" a="1"/>
  <c r="S1628" i="5" s="1"/>
  <c r="S1629" i="5" a="1"/>
  <c r="S1629" i="5" s="1"/>
  <c r="S1630" i="5" a="1"/>
  <c r="S1630" i="5" s="1"/>
  <c r="S1631" i="5" a="1"/>
  <c r="S1631" i="5" s="1"/>
  <c r="S1632" i="5" a="1"/>
  <c r="S1632" i="5" s="1"/>
  <c r="S1633" i="5" a="1"/>
  <c r="S1633" i="5" s="1"/>
  <c r="S1634" i="5" a="1"/>
  <c r="S1634" i="5" s="1"/>
  <c r="S1635" i="5" a="1"/>
  <c r="S1635" i="5" s="1"/>
  <c r="S1636" i="5" a="1"/>
  <c r="S1636" i="5" s="1"/>
  <c r="S1637" i="5" a="1"/>
  <c r="S1637" i="5" s="1"/>
  <c r="S1638" i="5" a="1"/>
  <c r="S1638" i="5" s="1"/>
  <c r="S1639" i="5" a="1"/>
  <c r="S1639" i="5" s="1"/>
  <c r="S1640" i="5" a="1"/>
  <c r="S1640" i="5" s="1"/>
  <c r="S1641" i="5" a="1"/>
  <c r="S1641" i="5" s="1"/>
  <c r="S1642" i="5" a="1"/>
  <c r="S1642" i="5" s="1"/>
  <c r="S1643" i="5" a="1"/>
  <c r="S1643" i="5" s="1"/>
  <c r="S1644" i="5" a="1"/>
  <c r="S1644" i="5" s="1"/>
  <c r="S1645" i="5" a="1"/>
  <c r="S1645" i="5" s="1"/>
  <c r="S1646" i="5" a="1"/>
  <c r="S1646" i="5" s="1"/>
  <c r="S1647" i="5" a="1"/>
  <c r="S1647" i="5" s="1"/>
  <c r="S1648" i="5" a="1"/>
  <c r="S1648" i="5" s="1"/>
  <c r="S1649" i="5" a="1"/>
  <c r="S1649" i="5" s="1"/>
  <c r="S1650" i="5" a="1"/>
  <c r="S1650" i="5" s="1"/>
  <c r="S1651" i="5" a="1"/>
  <c r="S1651" i="5" s="1"/>
  <c r="S1652" i="5" a="1"/>
  <c r="S1652" i="5" s="1"/>
  <c r="S1653" i="5" a="1"/>
  <c r="S1653" i="5" s="1"/>
  <c r="S1654" i="5" a="1"/>
  <c r="S1654" i="5" s="1"/>
  <c r="S1655" i="5" a="1"/>
  <c r="S1655" i="5" s="1"/>
  <c r="S1656" i="5" a="1"/>
  <c r="S1656" i="5" s="1"/>
  <c r="S1657" i="5" a="1"/>
  <c r="S1657" i="5" s="1"/>
  <c r="S1658" i="5" a="1"/>
  <c r="S1658" i="5" s="1"/>
  <c r="S1659" i="5" a="1"/>
  <c r="S1659" i="5" s="1"/>
  <c r="S1660" i="5" a="1"/>
  <c r="S1660" i="5" s="1"/>
  <c r="S1661" i="5" a="1"/>
  <c r="S1661" i="5" s="1"/>
  <c r="S1662" i="5" a="1"/>
  <c r="S1662" i="5" s="1"/>
  <c r="S1663" i="5" a="1"/>
  <c r="S1663" i="5" s="1"/>
  <c r="S1664" i="5" a="1"/>
  <c r="S1664" i="5" s="1"/>
  <c r="S1665" i="5" a="1"/>
  <c r="S1665" i="5" s="1"/>
  <c r="S1666" i="5" a="1"/>
  <c r="S1666" i="5" s="1"/>
  <c r="S1667" i="5" a="1"/>
  <c r="S1667" i="5" s="1"/>
  <c r="S1668" i="5" a="1"/>
  <c r="S1668" i="5" s="1"/>
  <c r="S1669" i="5" a="1"/>
  <c r="S1669" i="5" s="1"/>
  <c r="S1670" i="5" a="1"/>
  <c r="S1670" i="5" s="1"/>
  <c r="S1671" i="5" a="1"/>
  <c r="S1671" i="5" s="1"/>
  <c r="S1672" i="5" a="1"/>
  <c r="S1672" i="5" s="1"/>
  <c r="S1673" i="5" a="1"/>
  <c r="S1673" i="5" s="1"/>
  <c r="S1674" i="5" a="1"/>
  <c r="S1674" i="5" s="1"/>
  <c r="S1675" i="5" a="1"/>
  <c r="S1675" i="5" s="1"/>
  <c r="S1676" i="5" a="1"/>
  <c r="S1676" i="5" s="1"/>
  <c r="S1677" i="5" a="1"/>
  <c r="S1677" i="5" s="1"/>
  <c r="S1678" i="5" a="1"/>
  <c r="S1678" i="5" s="1"/>
  <c r="S1679" i="5" a="1"/>
  <c r="S1679" i="5" s="1"/>
  <c r="S1680" i="5" a="1"/>
  <c r="S1680" i="5" s="1"/>
  <c r="S1681" i="5" a="1"/>
  <c r="S1681" i="5" s="1"/>
  <c r="S1682" i="5" a="1"/>
  <c r="S1682" i="5" s="1"/>
  <c r="S1683" i="5" a="1"/>
  <c r="S1683" i="5" s="1"/>
  <c r="S1684" i="5" a="1"/>
  <c r="S1684" i="5" s="1"/>
  <c r="S1685" i="5" a="1"/>
  <c r="S1685" i="5" s="1"/>
  <c r="S1686" i="5" a="1"/>
  <c r="S1686" i="5" s="1"/>
  <c r="S1687" i="5" a="1"/>
  <c r="S1687" i="5" s="1"/>
  <c r="S1688" i="5" a="1"/>
  <c r="S1688" i="5" s="1"/>
  <c r="S1689" i="5" a="1"/>
  <c r="S1689" i="5" s="1"/>
  <c r="S1690" i="5" a="1"/>
  <c r="S1690" i="5" s="1"/>
  <c r="S1691" i="5" a="1"/>
  <c r="S1691" i="5" s="1"/>
  <c r="S1692" i="5" a="1"/>
  <c r="S1692" i="5" s="1"/>
  <c r="S1693" i="5" a="1"/>
  <c r="S1693" i="5" s="1"/>
  <c r="S1694" i="5" a="1"/>
  <c r="S1694" i="5" s="1"/>
  <c r="S1695" i="5" a="1"/>
  <c r="S1695" i="5" s="1"/>
  <c r="S1696" i="5" a="1"/>
  <c r="S1696" i="5" s="1"/>
  <c r="S1697" i="5" a="1"/>
  <c r="S1697" i="5" s="1"/>
  <c r="S1698" i="5" a="1"/>
  <c r="S1698" i="5" s="1"/>
  <c r="S1699" i="5" a="1"/>
  <c r="S1699" i="5" s="1"/>
  <c r="S1700" i="5" a="1"/>
  <c r="S1700" i="5" s="1"/>
  <c r="S1701" i="5" a="1"/>
  <c r="S1701" i="5" s="1"/>
  <c r="S1702" i="5" a="1"/>
  <c r="S1702" i="5" s="1"/>
  <c r="S1703" i="5" a="1"/>
  <c r="S1703" i="5" s="1"/>
  <c r="S1704" i="5" a="1"/>
  <c r="S1704" i="5" s="1"/>
  <c r="S1705" i="5" a="1"/>
  <c r="S1705" i="5" s="1"/>
  <c r="S1706" i="5" a="1"/>
  <c r="S1706" i="5" s="1"/>
  <c r="S1707" i="5" a="1"/>
  <c r="S1707" i="5" s="1"/>
  <c r="S1708" i="5" a="1"/>
  <c r="S1708" i="5" s="1"/>
  <c r="S1709" i="5" a="1"/>
  <c r="S1709" i="5" s="1"/>
  <c r="S1710" i="5" a="1"/>
  <c r="S1710" i="5" s="1"/>
  <c r="S1711" i="5" a="1"/>
  <c r="S1711" i="5" s="1"/>
  <c r="S1712" i="5" a="1"/>
  <c r="S1712" i="5" s="1"/>
  <c r="S1713" i="5" a="1"/>
  <c r="S1713" i="5" s="1"/>
  <c r="S1714" i="5" a="1"/>
  <c r="S1714" i="5" s="1"/>
  <c r="S1715" i="5" a="1"/>
  <c r="S1715" i="5" s="1"/>
  <c r="S1716" i="5" a="1"/>
  <c r="S1716" i="5" s="1"/>
  <c r="S1717" i="5" a="1"/>
  <c r="S1717" i="5" s="1"/>
  <c r="S1718" i="5" a="1"/>
  <c r="S1718" i="5" s="1"/>
  <c r="S1719" i="5" a="1"/>
  <c r="S1719" i="5" s="1"/>
  <c r="S1720" i="5" a="1"/>
  <c r="S1720" i="5" s="1"/>
  <c r="S1721" i="5" a="1"/>
  <c r="S1721" i="5" s="1"/>
  <c r="S1722" i="5" a="1"/>
  <c r="S1722" i="5"/>
  <c r="S1723" i="5" a="1"/>
  <c r="S1723" i="5" s="1"/>
  <c r="S1724" i="5" a="1"/>
  <c r="S1724" i="5" s="1"/>
  <c r="S1725" i="5" a="1"/>
  <c r="S1725" i="5" s="1"/>
  <c r="S1726" i="5" a="1"/>
  <c r="S1726" i="5"/>
  <c r="S1727" i="5" a="1"/>
  <c r="S1727" i="5"/>
  <c r="S1728" i="5" a="1"/>
  <c r="S1728" i="5" s="1"/>
  <c r="S1729" i="5" a="1"/>
  <c r="S1729" i="5" s="1"/>
  <c r="S1730" i="5" a="1"/>
  <c r="S1730" i="5"/>
  <c r="S1731" i="5" a="1"/>
  <c r="S1731" i="5"/>
  <c r="S1732" i="5" a="1"/>
  <c r="S1732" i="5" s="1"/>
  <c r="S1733" i="5" a="1"/>
  <c r="S1733" i="5" s="1"/>
  <c r="S1734" i="5" a="1"/>
  <c r="S1734" i="5"/>
  <c r="S1735" i="5" a="1"/>
  <c r="S1735" i="5"/>
  <c r="S1736" i="5" a="1"/>
  <c r="S1736" i="5" s="1"/>
  <c r="S1737" i="5" a="1"/>
  <c r="S1737" i="5" s="1"/>
  <c r="S1738" i="5" a="1"/>
  <c r="S1738" i="5" s="1"/>
  <c r="S1739" i="5" a="1"/>
  <c r="S1739" i="5"/>
  <c r="S1740" i="5" a="1"/>
  <c r="S1740" i="5" s="1"/>
  <c r="S1741" i="5" a="1"/>
  <c r="S1741" i="5" s="1"/>
  <c r="S1742" i="5" a="1"/>
  <c r="S1742" i="5" s="1"/>
  <c r="S1743" i="5" a="1"/>
  <c r="S1743" i="5"/>
  <c r="S1744" i="5" a="1"/>
  <c r="S1744" i="5" s="1"/>
  <c r="S1745" i="5" a="1"/>
  <c r="S1745" i="5" s="1"/>
  <c r="S1746" i="5" a="1"/>
  <c r="S1746" i="5" s="1"/>
  <c r="S1747" i="5" a="1"/>
  <c r="S1747" i="5"/>
  <c r="S1748" i="5" a="1"/>
  <c r="S1748" i="5" s="1"/>
  <c r="S1749" i="5" a="1"/>
  <c r="S1749" i="5" s="1"/>
  <c r="S1750" i="5" a="1"/>
  <c r="S1750" i="5" s="1"/>
  <c r="S1751" i="5" a="1"/>
  <c r="S1751" i="5"/>
  <c r="S1752" i="5" a="1"/>
  <c r="S1752" i="5" s="1"/>
  <c r="S1753" i="5" a="1"/>
  <c r="S1753" i="5" s="1"/>
  <c r="S1754" i="5" a="1"/>
  <c r="S1754" i="5" s="1"/>
  <c r="S1755" i="5" a="1"/>
  <c r="S1755" i="5"/>
  <c r="S1756" i="5" a="1"/>
  <c r="S1756" i="5" s="1"/>
  <c r="S1757" i="5" a="1"/>
  <c r="S1757" i="5" s="1"/>
  <c r="S1758" i="5" a="1"/>
  <c r="S1758" i="5" s="1"/>
  <c r="S1759" i="5" a="1"/>
  <c r="S1759" i="5"/>
  <c r="S1760" i="5" a="1"/>
  <c r="S1760" i="5" s="1"/>
  <c r="S1761" i="5" a="1"/>
  <c r="S1761" i="5" s="1"/>
  <c r="S1762" i="5" a="1"/>
  <c r="S1762" i="5" s="1"/>
  <c r="S1763" i="5" a="1"/>
  <c r="S1763" i="5"/>
  <c r="S1764" i="5" a="1"/>
  <c r="S1764" i="5" s="1"/>
  <c r="S1765" i="5" a="1"/>
  <c r="S1765" i="5" s="1"/>
  <c r="S1766" i="5" a="1"/>
  <c r="S1766" i="5" s="1"/>
  <c r="S1767" i="5" a="1"/>
  <c r="S1767" i="5"/>
  <c r="S1768" i="5" a="1"/>
  <c r="S1768" i="5" s="1"/>
  <c r="S1769" i="5" a="1"/>
  <c r="S1769" i="5" s="1"/>
  <c r="S1770" i="5" a="1"/>
  <c r="S1770" i="5" s="1"/>
  <c r="S1771" i="5" a="1"/>
  <c r="S1771" i="5"/>
  <c r="S1772" i="5" a="1"/>
  <c r="S1772" i="5" s="1"/>
  <c r="S1773" i="5" a="1"/>
  <c r="S1773" i="5" s="1"/>
  <c r="S1774" i="5" a="1"/>
  <c r="S1774" i="5" s="1"/>
  <c r="S1775" i="5" a="1"/>
  <c r="S1775" i="5"/>
  <c r="S1776" i="5" a="1"/>
  <c r="S1776" i="5" s="1"/>
  <c r="S1777" i="5" a="1"/>
  <c r="S1777" i="5" s="1"/>
  <c r="S1778" i="5" a="1"/>
  <c r="S1778" i="5" s="1"/>
  <c r="S1779" i="5" a="1"/>
  <c r="S1779" i="5"/>
  <c r="S1780" i="5" a="1"/>
  <c r="S1780" i="5" s="1"/>
  <c r="S1781" i="5" a="1"/>
  <c r="S1781" i="5" s="1"/>
  <c r="S1782" i="5" a="1"/>
  <c r="S1782" i="5" s="1"/>
  <c r="S1783" i="5" a="1"/>
  <c r="S1783" i="5"/>
  <c r="S1784" i="5" a="1"/>
  <c r="S1784" i="5" s="1"/>
  <c r="S1785" i="5" a="1"/>
  <c r="S1785" i="5" s="1"/>
  <c r="S1786" i="5" a="1"/>
  <c r="S1786" i="5" s="1"/>
  <c r="S1787" i="5" a="1"/>
  <c r="S1787" i="5"/>
  <c r="S1788" i="5" a="1"/>
  <c r="S1788" i="5" s="1"/>
  <c r="S1789" i="5" a="1"/>
  <c r="S1789" i="5" s="1"/>
  <c r="S1790" i="5" a="1"/>
  <c r="S1790" i="5" s="1"/>
  <c r="S1791" i="5" a="1"/>
  <c r="S1791" i="5"/>
  <c r="S1792" i="5" a="1"/>
  <c r="S1792" i="5" s="1"/>
  <c r="S1793" i="5" a="1"/>
  <c r="S1793" i="5" s="1"/>
  <c r="S1794" i="5" a="1"/>
  <c r="S1794" i="5" s="1"/>
  <c r="S1795" i="5" a="1"/>
  <c r="S1795" i="5"/>
  <c r="S1796" i="5" a="1"/>
  <c r="S1796" i="5" s="1"/>
  <c r="S1797" i="5" a="1"/>
  <c r="S1797" i="5" s="1"/>
  <c r="S1798" i="5" a="1"/>
  <c r="S1798" i="5" s="1"/>
  <c r="S1799" i="5" a="1"/>
  <c r="S1799" i="5" s="1"/>
  <c r="S1800" i="5" a="1"/>
  <c r="S1800" i="5" s="1"/>
  <c r="S1801" i="5" a="1"/>
  <c r="S1801" i="5" s="1"/>
  <c r="S1802" i="5" a="1"/>
  <c r="S1802" i="5" s="1"/>
  <c r="S1803" i="5" a="1"/>
  <c r="S1803" i="5"/>
  <c r="S1804" i="5" a="1"/>
  <c r="S1804" i="5" s="1"/>
  <c r="S1805" i="5" a="1"/>
  <c r="S1805" i="5" s="1"/>
  <c r="S1806" i="5" a="1"/>
  <c r="S1806" i="5" s="1"/>
  <c r="S1807" i="5" a="1"/>
  <c r="S1807" i="5"/>
  <c r="S1808" i="5" a="1"/>
  <c r="S1808" i="5" s="1"/>
  <c r="S1809" i="5" a="1"/>
  <c r="S1809" i="5" s="1"/>
  <c r="S1810" i="5" a="1"/>
  <c r="S1810" i="5" s="1"/>
  <c r="S1811" i="5" a="1"/>
  <c r="S1811" i="5" s="1"/>
  <c r="S1812" i="5" a="1"/>
  <c r="S1812" i="5" s="1"/>
  <c r="S1813" i="5" a="1"/>
  <c r="S1813" i="5" s="1"/>
  <c r="S1814" i="5" a="1"/>
  <c r="S1814" i="5" s="1"/>
  <c r="S1815" i="5" a="1"/>
  <c r="S1815" i="5" s="1"/>
  <c r="S1816" i="5" a="1"/>
  <c r="S1816" i="5" s="1"/>
  <c r="S1817" i="5" a="1"/>
  <c r="S1817" i="5" s="1"/>
  <c r="S1818" i="5" a="1"/>
  <c r="S1818" i="5" s="1"/>
  <c r="S1819" i="5" a="1"/>
  <c r="S1819" i="5"/>
  <c r="S1820" i="5" a="1"/>
  <c r="S1820" i="5" s="1"/>
  <c r="S1821" i="5" a="1"/>
  <c r="S1821" i="5" s="1"/>
  <c r="S1822" i="5" a="1"/>
  <c r="S1822" i="5" s="1"/>
  <c r="S1823" i="5" a="1"/>
  <c r="S1823" i="5"/>
  <c r="S1824" i="5" a="1"/>
  <c r="S1824" i="5" s="1"/>
  <c r="S1825" i="5" a="1"/>
  <c r="S1825" i="5" s="1"/>
  <c r="S1826" i="5" a="1"/>
  <c r="S1826" i="5" s="1"/>
  <c r="S1827" i="5" a="1"/>
  <c r="S1827" i="5"/>
  <c r="S1828" i="5" a="1"/>
  <c r="S1828" i="5" s="1"/>
  <c r="S1829" i="5" a="1"/>
  <c r="S1829" i="5" s="1"/>
  <c r="S1830" i="5" a="1"/>
  <c r="S1830" i="5" s="1"/>
  <c r="S1831" i="5" a="1"/>
  <c r="S1831" i="5" s="1"/>
  <c r="S1832" i="5" a="1"/>
  <c r="S1832" i="5" s="1"/>
  <c r="S1833" i="5" a="1"/>
  <c r="S1833" i="5" s="1"/>
  <c r="S1834" i="5" a="1"/>
  <c r="S1834" i="5" s="1"/>
  <c r="S1835" i="5" a="1"/>
  <c r="S1835" i="5"/>
  <c r="S1836" i="5" a="1"/>
  <c r="S1836" i="5" s="1"/>
  <c r="S1837" i="5" a="1"/>
  <c r="S1837" i="5" s="1"/>
  <c r="S1838" i="5" a="1"/>
  <c r="S1838" i="5" s="1"/>
  <c r="S1839" i="5" a="1"/>
  <c r="S1839" i="5"/>
  <c r="S1840" i="5" a="1"/>
  <c r="S1840" i="5" s="1"/>
  <c r="S1841" i="5" a="1"/>
  <c r="S1841" i="5" s="1"/>
  <c r="S1842" i="5" a="1"/>
  <c r="S1842" i="5" s="1"/>
  <c r="S1843" i="5" a="1"/>
  <c r="S1843" i="5" s="1"/>
  <c r="S1844" i="5" a="1"/>
  <c r="S1844" i="5" s="1"/>
  <c r="S1845" i="5" a="1"/>
  <c r="S1845" i="5" s="1"/>
  <c r="S1846" i="5" a="1"/>
  <c r="S1846" i="5" s="1"/>
  <c r="S1847" i="5" a="1"/>
  <c r="S1847" i="5" s="1"/>
  <c r="S1848" i="5" a="1"/>
  <c r="S1848" i="5" s="1"/>
  <c r="S1849" i="5" a="1"/>
  <c r="S1849" i="5" s="1"/>
  <c r="S1850" i="5" a="1"/>
  <c r="S1850" i="5" s="1"/>
  <c r="S1851" i="5" a="1"/>
  <c r="S1851" i="5" s="1"/>
  <c r="S1852" i="5" a="1"/>
  <c r="S1852" i="5" s="1"/>
  <c r="S1853" i="5" a="1"/>
  <c r="S1853" i="5" s="1"/>
  <c r="S1854" i="5" a="1"/>
  <c r="S1854" i="5" s="1"/>
  <c r="S1855" i="5" a="1"/>
  <c r="S1855" i="5"/>
  <c r="S1856" i="5" a="1"/>
  <c r="S1856" i="5" s="1"/>
  <c r="S1857" i="5" a="1"/>
  <c r="S1857" i="5" s="1"/>
  <c r="S1858" i="5" a="1"/>
  <c r="S1858" i="5" s="1"/>
  <c r="S1859" i="5" a="1"/>
  <c r="S1859" i="5"/>
  <c r="S1860" i="5" a="1"/>
  <c r="S1860" i="5" s="1"/>
  <c r="S1861" i="5" a="1"/>
  <c r="S1861" i="5" s="1"/>
  <c r="S1862" i="5" a="1"/>
  <c r="S1862" i="5" s="1"/>
  <c r="S1863" i="5" a="1"/>
  <c r="S1863" i="5" s="1"/>
  <c r="S1864" i="5" a="1"/>
  <c r="S1864" i="5" s="1"/>
  <c r="S1865" i="5" a="1"/>
  <c r="S1865" i="5" s="1"/>
  <c r="S1866" i="5" a="1"/>
  <c r="S1866" i="5" s="1"/>
  <c r="S1867" i="5" a="1"/>
  <c r="S1867" i="5"/>
  <c r="S1868" i="5" a="1"/>
  <c r="S1868" i="5" s="1"/>
  <c r="S1869" i="5" a="1"/>
  <c r="S1869" i="5" s="1"/>
  <c r="S1870" i="5" a="1"/>
  <c r="S1870" i="5" s="1"/>
  <c r="S1871" i="5" a="1"/>
  <c r="S1871" i="5"/>
  <c r="S1872" i="5" a="1"/>
  <c r="S1872" i="5" s="1"/>
  <c r="S1873" i="5" a="1"/>
  <c r="S1873" i="5" s="1"/>
  <c r="S1874" i="5" a="1"/>
  <c r="S1874" i="5" s="1"/>
  <c r="S1875" i="5" a="1"/>
  <c r="S1875" i="5" s="1"/>
  <c r="S1876" i="5" a="1"/>
  <c r="S1876" i="5" s="1"/>
  <c r="S1877" i="5" a="1"/>
  <c r="S1877" i="5" s="1"/>
  <c r="S1878" i="5" a="1"/>
  <c r="S1878" i="5" s="1"/>
  <c r="S1879" i="5" a="1"/>
  <c r="S1879" i="5" s="1"/>
  <c r="S1880" i="5" a="1"/>
  <c r="S1880" i="5" s="1"/>
  <c r="S1881" i="5" a="1"/>
  <c r="S1881" i="5" s="1"/>
  <c r="S1882" i="5" a="1"/>
  <c r="S1882" i="5" s="1"/>
  <c r="S1883" i="5" a="1"/>
  <c r="S1883" i="5" s="1"/>
  <c r="S1884" i="5" a="1"/>
  <c r="S1884" i="5" s="1"/>
  <c r="S1885" i="5" a="1"/>
  <c r="S1885" i="5" s="1"/>
  <c r="S1886" i="5" a="1"/>
  <c r="S1886" i="5" s="1"/>
  <c r="S1887" i="5" a="1"/>
  <c r="S1887" i="5"/>
  <c r="S1888" i="5" a="1"/>
  <c r="S1888" i="5" s="1"/>
  <c r="S1889" i="5" a="1"/>
  <c r="S1889" i="5" s="1"/>
  <c r="S1890" i="5" a="1"/>
  <c r="S1890" i="5" s="1"/>
  <c r="S1891" i="5" a="1"/>
  <c r="S1891" i="5"/>
  <c r="S1892" i="5" a="1"/>
  <c r="S1892" i="5" s="1"/>
  <c r="S1893" i="5" a="1"/>
  <c r="S1893" i="5" s="1"/>
  <c r="S1894" i="5" a="1"/>
  <c r="S1894" i="5" s="1"/>
  <c r="S1895" i="5" a="1"/>
  <c r="S1895" i="5" s="1"/>
  <c r="S1896" i="5" a="1"/>
  <c r="S1896" i="5" s="1"/>
  <c r="S1897" i="5" a="1"/>
  <c r="S1897" i="5" s="1"/>
  <c r="S1898" i="5" a="1"/>
  <c r="S1898" i="5" s="1"/>
  <c r="S1899" i="5" a="1"/>
  <c r="S1899" i="5"/>
  <c r="S1900" i="5" a="1"/>
  <c r="S1900" i="5" s="1"/>
  <c r="S1901" i="5" a="1"/>
  <c r="S1901" i="5" s="1"/>
  <c r="S1902" i="5" a="1"/>
  <c r="S1902" i="5" s="1"/>
  <c r="S1903" i="5" a="1"/>
  <c r="S1903" i="5" s="1"/>
  <c r="S1904" i="5" a="1"/>
  <c r="S1904" i="5" s="1"/>
  <c r="S1905" i="5" a="1"/>
  <c r="S1905" i="5" s="1"/>
  <c r="S1906" i="5" a="1"/>
  <c r="S1906" i="5" s="1"/>
  <c r="S1907" i="5" a="1"/>
  <c r="S1907" i="5" s="1"/>
  <c r="S1908" i="5" a="1"/>
  <c r="S1908" i="5" s="1"/>
  <c r="S1909" i="5" a="1"/>
  <c r="S1909" i="5" s="1"/>
  <c r="S1910" i="5" a="1"/>
  <c r="S1910" i="5" s="1"/>
  <c r="S1911" i="5" a="1"/>
  <c r="S1911" i="5" s="1"/>
  <c r="S1912" i="5" a="1"/>
  <c r="S1912" i="5" s="1"/>
  <c r="S1913" i="5" a="1"/>
  <c r="S1913" i="5" s="1"/>
  <c r="S1914" i="5" a="1"/>
  <c r="S1914" i="5" s="1"/>
  <c r="S1915" i="5" a="1"/>
  <c r="S1915" i="5" s="1"/>
  <c r="S1916" i="5" a="1"/>
  <c r="S1916" i="5" s="1"/>
  <c r="S1917" i="5" a="1"/>
  <c r="S1917" i="5" s="1"/>
  <c r="S1918" i="5" a="1"/>
  <c r="S1918" i="5" s="1"/>
  <c r="S1919" i="5" a="1"/>
  <c r="S1919" i="5"/>
  <c r="S1920" i="5" a="1"/>
  <c r="S1920" i="5" s="1"/>
  <c r="S1921" i="5" a="1"/>
  <c r="S1921" i="5" s="1"/>
  <c r="S1922" i="5" a="1"/>
  <c r="S1922" i="5" s="1"/>
  <c r="S1923" i="5" a="1"/>
  <c r="S1923" i="5"/>
  <c r="S1924" i="5" a="1"/>
  <c r="S1924" i="5" s="1"/>
  <c r="S1925" i="5" a="1"/>
  <c r="S1925" i="5" s="1"/>
  <c r="S1926" i="5" a="1"/>
  <c r="S1926" i="5" s="1"/>
  <c r="S1927" i="5" a="1"/>
  <c r="S1927" i="5" s="1"/>
  <c r="S1928" i="5" a="1"/>
  <c r="S1928" i="5" s="1"/>
  <c r="S1929" i="5" a="1"/>
  <c r="S1929" i="5" s="1"/>
  <c r="S1930" i="5" a="1"/>
  <c r="S1930" i="5" s="1"/>
  <c r="S1931" i="5" a="1"/>
  <c r="S1931" i="5"/>
  <c r="S1932" i="5" a="1"/>
  <c r="S1932" i="5" s="1"/>
  <c r="S1933" i="5" a="1"/>
  <c r="S1933" i="5" s="1"/>
  <c r="S1934" i="5" a="1"/>
  <c r="S1934" i="5" s="1"/>
  <c r="S1935" i="5" a="1"/>
  <c r="S1935" i="5" s="1"/>
  <c r="S1936" i="5" a="1"/>
  <c r="S1936" i="5" s="1"/>
  <c r="S1937" i="5" a="1"/>
  <c r="S1937" i="5" s="1"/>
  <c r="S1938" i="5" a="1"/>
  <c r="S1938" i="5" s="1"/>
  <c r="S1939" i="5" a="1"/>
  <c r="S1939" i="5" s="1"/>
  <c r="S1940" i="5" a="1"/>
  <c r="S1940" i="5" s="1"/>
  <c r="S1941" i="5" a="1"/>
  <c r="S1941" i="5" s="1"/>
  <c r="S1942" i="5" a="1"/>
  <c r="S1942" i="5" s="1"/>
  <c r="S1943" i="5" a="1"/>
  <c r="S1943" i="5" s="1"/>
  <c r="S1944" i="5" a="1"/>
  <c r="S1944" i="5" s="1"/>
  <c r="S1945" i="5" a="1"/>
  <c r="S1945" i="5" s="1"/>
  <c r="S1946" i="5" a="1"/>
  <c r="S1946" i="5" s="1"/>
  <c r="S1947" i="5" a="1"/>
  <c r="S1947" i="5"/>
  <c r="S1948" i="5" a="1"/>
  <c r="S1948" i="5" s="1"/>
  <c r="S1949" i="5" a="1"/>
  <c r="S1949" i="5" s="1"/>
  <c r="S1950" i="5" a="1"/>
  <c r="S1950" i="5" s="1"/>
  <c r="S1951" i="5" a="1"/>
  <c r="S1951" i="5"/>
  <c r="S1952" i="5" a="1"/>
  <c r="S1952" i="5" s="1"/>
  <c r="S1953" i="5" a="1"/>
  <c r="S1953" i="5" s="1"/>
  <c r="S1954" i="5" a="1"/>
  <c r="S1954" i="5" s="1"/>
  <c r="S1955" i="5" a="1"/>
  <c r="S1955" i="5"/>
  <c r="S1956" i="5" a="1"/>
  <c r="S1956" i="5" s="1"/>
  <c r="S1957" i="5" a="1"/>
  <c r="S1957" i="5" s="1"/>
  <c r="S1958" i="5" a="1"/>
  <c r="S1958" i="5" s="1"/>
  <c r="S1959" i="5" a="1"/>
  <c r="S1959" i="5" s="1"/>
  <c r="S1960" i="5" a="1"/>
  <c r="S1960" i="5" s="1"/>
  <c r="S1961" i="5" a="1"/>
  <c r="S1961" i="5" s="1"/>
  <c r="S1962" i="5" a="1"/>
  <c r="S1962" i="5" s="1"/>
  <c r="S1963" i="5" a="1"/>
  <c r="S1963" i="5"/>
  <c r="S1964" i="5" a="1"/>
  <c r="S1964" i="5" s="1"/>
  <c r="S1965" i="5" a="1"/>
  <c r="S1965" i="5" s="1"/>
  <c r="S1966" i="5" a="1"/>
  <c r="S1966" i="5" s="1"/>
  <c r="S1967" i="5" a="1"/>
  <c r="S1967" i="5" s="1"/>
  <c r="S1968" i="5" a="1"/>
  <c r="S1968" i="5" s="1"/>
  <c r="S1969" i="5" a="1"/>
  <c r="S1969" i="5" s="1"/>
  <c r="S1970" i="5" a="1"/>
  <c r="S1970" i="5" s="1"/>
  <c r="S1971" i="5" a="1"/>
  <c r="S1971" i="5" s="1"/>
  <c r="S1972" i="5" a="1"/>
  <c r="S1972" i="5" s="1"/>
  <c r="S1973" i="5" a="1"/>
  <c r="S1973" i="5" s="1"/>
  <c r="S1974" i="5" a="1"/>
  <c r="S1974" i="5" s="1"/>
  <c r="S1975" i="5" a="1"/>
  <c r="S1975" i="5" s="1"/>
  <c r="S1976" i="5" a="1"/>
  <c r="S1976" i="5" s="1"/>
  <c r="S1977" i="5" a="1"/>
  <c r="S1977" i="5" s="1"/>
  <c r="S1978" i="5" a="1"/>
  <c r="S1978" i="5" s="1"/>
  <c r="S1979" i="5" a="1"/>
  <c r="S1979" i="5" s="1"/>
  <c r="S1980" i="5" a="1"/>
  <c r="S1980" i="5" s="1"/>
  <c r="S1981" i="5" a="1"/>
  <c r="S1981" i="5" s="1"/>
  <c r="S1982" i="5" a="1"/>
  <c r="S1982" i="5" s="1"/>
  <c r="S1983" i="5" a="1"/>
  <c r="S1983" i="5"/>
  <c r="S1984" i="5" a="1"/>
  <c r="S1984" i="5" s="1"/>
  <c r="S1985" i="5" a="1"/>
  <c r="S1985" i="5" s="1"/>
  <c r="S1986" i="5" a="1"/>
  <c r="S1986" i="5" s="1"/>
  <c r="S1987" i="5" a="1"/>
  <c r="S1987" i="5"/>
  <c r="S1988" i="5" a="1"/>
  <c r="S1988" i="5" s="1"/>
  <c r="S1989" i="5" a="1"/>
  <c r="S1989" i="5" s="1"/>
  <c r="S1990" i="5" a="1"/>
  <c r="S1990" i="5" s="1"/>
  <c r="S1991" i="5" a="1"/>
  <c r="S1991" i="5" s="1"/>
  <c r="S1992" i="5" a="1"/>
  <c r="S1992" i="5" s="1"/>
  <c r="S1993" i="5" a="1"/>
  <c r="S1993" i="5" s="1"/>
  <c r="S1994" i="5" a="1"/>
  <c r="S1994" i="5" s="1"/>
  <c r="S1995" i="5" a="1"/>
  <c r="S1995" i="5"/>
  <c r="S1996" i="5" a="1"/>
  <c r="S1996" i="5" s="1"/>
  <c r="S1997" i="5" a="1"/>
  <c r="S1997" i="5" s="1"/>
  <c r="S1998" i="5" a="1"/>
  <c r="S1998" i="5" s="1"/>
  <c r="S1999" i="5" a="1"/>
  <c r="S1999" i="5" s="1"/>
  <c r="S2000" i="5" a="1"/>
  <c r="S2000" i="5" s="1"/>
  <c r="S2001" i="5" a="1"/>
  <c r="S2001" i="5" s="1"/>
  <c r="S2002" i="5" a="1"/>
  <c r="S2002" i="5" s="1"/>
  <c r="S2003" i="5" a="1"/>
  <c r="S2003" i="5" s="1"/>
  <c r="S2004" i="5" a="1"/>
  <c r="S2004" i="5" s="1"/>
  <c r="S2005" i="5" a="1"/>
  <c r="S2005" i="5" s="1"/>
  <c r="S2006" i="5" a="1"/>
  <c r="S2006" i="5" s="1"/>
  <c r="S2007" i="5" a="1"/>
  <c r="S2007" i="5" s="1"/>
  <c r="S2008" i="5" a="1"/>
  <c r="S2008" i="5" s="1"/>
  <c r="S2009" i="5" a="1"/>
  <c r="S2009" i="5" s="1"/>
  <c r="S2010" i="5" a="1"/>
  <c r="S2010" i="5" s="1"/>
  <c r="S2011" i="5" a="1"/>
  <c r="S2011" i="5"/>
  <c r="S2012" i="5" a="1"/>
  <c r="S2012" i="5" s="1"/>
  <c r="S2013" i="5" a="1"/>
  <c r="S2013" i="5" s="1"/>
  <c r="S2014" i="5" a="1"/>
  <c r="S2014" i="5" s="1"/>
  <c r="S2015" i="5" a="1"/>
  <c r="S2015" i="5"/>
  <c r="S2016" i="5" a="1"/>
  <c r="S2016" i="5" s="1"/>
  <c r="S2017" i="5" a="1"/>
  <c r="S2017" i="5" s="1"/>
  <c r="S2018" i="5" a="1"/>
  <c r="S2018" i="5" s="1"/>
  <c r="S2019" i="5" a="1"/>
  <c r="S2019" i="5"/>
  <c r="S2020" i="5" a="1"/>
  <c r="S2020" i="5" s="1"/>
  <c r="S2021" i="5" a="1"/>
  <c r="S2021" i="5" s="1"/>
  <c r="S2022" i="5" a="1"/>
  <c r="S2022" i="5" s="1"/>
  <c r="S2023" i="5" a="1"/>
  <c r="S2023" i="5" s="1"/>
  <c r="S2024" i="5" a="1"/>
  <c r="S2024" i="5" s="1"/>
  <c r="S2025" i="5" a="1"/>
  <c r="S2025" i="5" s="1"/>
  <c r="S2026" i="5" a="1"/>
  <c r="S2026" i="5" s="1"/>
  <c r="S2027" i="5" a="1"/>
  <c r="S2027" i="5"/>
  <c r="S2028" i="5" a="1"/>
  <c r="S2028" i="5" s="1"/>
  <c r="S2029" i="5" a="1"/>
  <c r="S2029" i="5" s="1"/>
  <c r="S2030" i="5" a="1"/>
  <c r="S2030" i="5" s="1"/>
  <c r="S2031" i="5" a="1"/>
  <c r="S2031" i="5" s="1"/>
  <c r="S2032" i="5" a="1"/>
  <c r="S2032" i="5" s="1"/>
  <c r="S2033" i="5" a="1"/>
  <c r="S2033" i="5" s="1"/>
  <c r="S2034" i="5" a="1"/>
  <c r="S2034" i="5" s="1"/>
  <c r="S2035" i="5" a="1"/>
  <c r="S2035" i="5" s="1"/>
  <c r="S2036" i="5" a="1"/>
  <c r="S2036" i="5" s="1"/>
  <c r="S2037" i="5" a="1"/>
  <c r="S2037" i="5" s="1"/>
  <c r="S2038" i="5" a="1"/>
  <c r="S2038" i="5" s="1"/>
  <c r="S2039" i="5" a="1"/>
  <c r="S2039" i="5" s="1"/>
  <c r="S2040" i="5" a="1"/>
  <c r="S2040" i="5" s="1"/>
  <c r="S2041" i="5" a="1"/>
  <c r="S2041" i="5" s="1"/>
  <c r="S2042" i="5" a="1"/>
  <c r="S2042" i="5" s="1"/>
  <c r="S2043" i="5" a="1"/>
  <c r="S2043" i="5"/>
  <c r="S2044" i="5" a="1"/>
  <c r="S2044" i="5" s="1"/>
  <c r="S2045" i="5" a="1"/>
  <c r="S2045" i="5" s="1"/>
  <c r="S2046" i="5" a="1"/>
  <c r="S2046" i="5" s="1"/>
  <c r="S2047" i="5" a="1"/>
  <c r="S2047" i="5"/>
  <c r="S2048" i="5" a="1"/>
  <c r="S2048" i="5" s="1"/>
  <c r="S2049" i="5" a="1"/>
  <c r="S2049" i="5" s="1"/>
  <c r="S2050" i="5" a="1"/>
  <c r="S2050" i="5" s="1"/>
  <c r="S2051" i="5" a="1"/>
  <c r="S2051" i="5"/>
  <c r="S2052" i="5" a="1"/>
  <c r="S2052" i="5" s="1"/>
  <c r="S2053" i="5" a="1"/>
  <c r="S2053" i="5" s="1"/>
  <c r="S2054" i="5" a="1"/>
  <c r="S2054" i="5" s="1"/>
  <c r="S2055" i="5" a="1"/>
  <c r="S2055" i="5" s="1"/>
  <c r="S2056" i="5" a="1"/>
  <c r="S2056" i="5" s="1"/>
  <c r="S2057" i="5" a="1"/>
  <c r="S2057" i="5" s="1"/>
  <c r="S2058" i="5" a="1"/>
  <c r="S2058" i="5" s="1"/>
  <c r="S2059" i="5" a="1"/>
  <c r="S2059" i="5"/>
  <c r="S2060" i="5" a="1"/>
  <c r="S2060" i="5" s="1"/>
  <c r="S2061" i="5" a="1"/>
  <c r="S2061" i="5" s="1"/>
  <c r="S2062" i="5" a="1"/>
  <c r="S2062" i="5" s="1"/>
  <c r="S2063" i="5" a="1"/>
  <c r="S2063" i="5" s="1"/>
  <c r="S2064" i="5" a="1"/>
  <c r="S2064" i="5" s="1"/>
  <c r="S2065" i="5" a="1"/>
  <c r="S2065" i="5" s="1"/>
  <c r="S2066" i="5" a="1"/>
  <c r="S2066" i="5" s="1"/>
  <c r="S2067" i="5" a="1"/>
  <c r="S2067" i="5" s="1"/>
  <c r="S2068" i="5" a="1"/>
  <c r="S2068" i="5" s="1"/>
  <c r="S2069" i="5" a="1"/>
  <c r="S2069" i="5" s="1"/>
  <c r="S2070" i="5" a="1"/>
  <c r="S2070" i="5" s="1"/>
  <c r="S2071" i="5" a="1"/>
  <c r="S2071" i="5" s="1"/>
  <c r="S2072" i="5" a="1"/>
  <c r="S2072" i="5" s="1"/>
  <c r="S2073" i="5" a="1"/>
  <c r="S2073" i="5" s="1"/>
  <c r="S2074" i="5" a="1"/>
  <c r="S2074" i="5" s="1"/>
  <c r="S2075" i="5" a="1"/>
  <c r="S2075" i="5"/>
  <c r="S2076" i="5" a="1"/>
  <c r="S2076" i="5" s="1"/>
  <c r="S2077" i="5" a="1"/>
  <c r="S2077" i="5" s="1"/>
  <c r="S2078" i="5" a="1"/>
  <c r="S2078" i="5" s="1"/>
  <c r="S2079" i="5" a="1"/>
  <c r="S2079" i="5"/>
  <c r="S2080" i="5" a="1"/>
  <c r="S2080" i="5" s="1"/>
  <c r="S2081" i="5" a="1"/>
  <c r="S2081" i="5" s="1"/>
  <c r="S2082" i="5" a="1"/>
  <c r="S2082" i="5" s="1"/>
  <c r="S2083" i="5" a="1"/>
  <c r="S2083" i="5"/>
  <c r="S2084" i="5" a="1"/>
  <c r="S2084" i="5" s="1"/>
  <c r="S2085" i="5" a="1"/>
  <c r="S2085" i="5" s="1"/>
  <c r="S2086" i="5" a="1"/>
  <c r="S2086" i="5" s="1"/>
  <c r="S2087" i="5" a="1"/>
  <c r="S2087" i="5" s="1"/>
  <c r="S2088" i="5" a="1"/>
  <c r="S2088" i="5" s="1"/>
  <c r="S2089" i="5" a="1"/>
  <c r="S2089" i="5" s="1"/>
  <c r="S2090" i="5" a="1"/>
  <c r="S2090" i="5" s="1"/>
  <c r="S2091" i="5" a="1"/>
  <c r="S2091" i="5"/>
  <c r="S2092" i="5" a="1"/>
  <c r="S2092" i="5" s="1"/>
  <c r="S2093" i="5" a="1"/>
  <c r="S2093" i="5" s="1"/>
  <c r="S2094" i="5" a="1"/>
  <c r="S2094" i="5" s="1"/>
  <c r="S2095" i="5" a="1"/>
  <c r="S2095" i="5"/>
  <c r="S2096" i="5" a="1"/>
  <c r="S2096" i="5" s="1"/>
  <c r="S2097" i="5" a="1"/>
  <c r="S2097" i="5" s="1"/>
  <c r="S2098" i="5" a="1"/>
  <c r="S2098" i="5" s="1"/>
  <c r="S2099" i="5" a="1"/>
  <c r="S2099" i="5" s="1"/>
  <c r="S2100" i="5" a="1"/>
  <c r="S2100" i="5" s="1"/>
  <c r="S2101" i="5" a="1"/>
  <c r="S2101" i="5" s="1"/>
  <c r="S2102" i="5" a="1"/>
  <c r="S2102" i="5" s="1"/>
  <c r="S2103" i="5" a="1"/>
  <c r="S2103" i="5" s="1"/>
  <c r="S2104" i="5" a="1"/>
  <c r="S2104" i="5" s="1"/>
  <c r="S2105" i="5" a="1"/>
  <c r="S2105" i="5" s="1"/>
  <c r="S2106" i="5" a="1"/>
  <c r="S2106" i="5" s="1"/>
  <c r="S2107" i="5" a="1"/>
  <c r="S2107" i="5"/>
  <c r="S2108" i="5" a="1"/>
  <c r="S2108" i="5" s="1"/>
  <c r="S2109" i="5" a="1"/>
  <c r="S2109" i="5" s="1"/>
  <c r="S2110" i="5" a="1"/>
  <c r="S2110" i="5" s="1"/>
  <c r="S2111" i="5" a="1"/>
  <c r="S2111" i="5"/>
  <c r="S2112" i="5" a="1"/>
  <c r="S2112" i="5" s="1"/>
  <c r="S2113" i="5" a="1"/>
  <c r="S2113" i="5" s="1"/>
  <c r="S2114" i="5" a="1"/>
  <c r="S2114" i="5" s="1"/>
  <c r="S2115" i="5" a="1"/>
  <c r="S2115" i="5"/>
  <c r="S2116" i="5" a="1"/>
  <c r="S2116" i="5" s="1"/>
  <c r="S2117" i="5" a="1"/>
  <c r="S2117" i="5" s="1"/>
  <c r="S2118" i="5" a="1"/>
  <c r="S2118" i="5" s="1"/>
  <c r="S2119" i="5" a="1"/>
  <c r="S2119" i="5" s="1"/>
  <c r="S2120" i="5" a="1"/>
  <c r="S2120" i="5" s="1"/>
  <c r="S2121" i="5" a="1"/>
  <c r="S2121" i="5" s="1"/>
  <c r="S2122" i="5" a="1"/>
  <c r="S2122" i="5" s="1"/>
  <c r="S2123" i="5" a="1"/>
  <c r="S2123" i="5"/>
  <c r="S2124" i="5" a="1"/>
  <c r="S2124" i="5" s="1"/>
  <c r="S2125" i="5" a="1"/>
  <c r="S2125" i="5" s="1"/>
  <c r="S2126" i="5" a="1"/>
  <c r="S2126" i="5" s="1"/>
  <c r="S2127" i="5" a="1"/>
  <c r="S2127" i="5"/>
  <c r="S2128" i="5" a="1"/>
  <c r="S2128" i="5" s="1"/>
  <c r="S2129" i="5" a="1"/>
  <c r="S2129" i="5" s="1"/>
  <c r="S2130" i="5" a="1"/>
  <c r="S2130" i="5" s="1"/>
  <c r="S2131" i="5" a="1"/>
  <c r="S2131" i="5" s="1"/>
  <c r="S2132" i="5" a="1"/>
  <c r="S2132" i="5" s="1"/>
  <c r="S2133" i="5" a="1"/>
  <c r="S2133" i="5" s="1"/>
  <c r="S2134" i="5" a="1"/>
  <c r="S2134" i="5" s="1"/>
  <c r="S2135" i="5" a="1"/>
  <c r="S2135" i="5" s="1"/>
  <c r="S2136" i="5" a="1"/>
  <c r="S2136" i="5" s="1"/>
  <c r="S2137" i="5" a="1"/>
  <c r="S2137" i="5" s="1"/>
  <c r="S2138" i="5" a="1"/>
  <c r="S2138" i="5" s="1"/>
  <c r="S2139" i="5" a="1"/>
  <c r="S2139" i="5"/>
  <c r="S2140" i="5" a="1"/>
  <c r="S2140" i="5" s="1"/>
  <c r="S2141" i="5" a="1"/>
  <c r="S2141" i="5" s="1"/>
  <c r="S2142" i="5" a="1"/>
  <c r="S2142" i="5" s="1"/>
  <c r="S2143" i="5" a="1"/>
  <c r="S2143" i="5"/>
  <c r="S2144" i="5" a="1"/>
  <c r="S2144" i="5" s="1"/>
  <c r="S2145" i="5" a="1"/>
  <c r="S2145" i="5" s="1"/>
  <c r="S2146" i="5" a="1"/>
  <c r="S2146" i="5" s="1"/>
  <c r="S2147" i="5" a="1"/>
  <c r="S2147" i="5"/>
  <c r="S2148" i="5" a="1"/>
  <c r="S2148" i="5" s="1"/>
  <c r="S2149" i="5" a="1"/>
  <c r="S2149" i="5" s="1"/>
  <c r="S2150" i="5" a="1"/>
  <c r="S2150" i="5" s="1"/>
  <c r="S2151" i="5" a="1"/>
  <c r="S2151" i="5" s="1"/>
  <c r="S2152" i="5" a="1"/>
  <c r="S2152" i="5" s="1"/>
  <c r="S2153" i="5" a="1"/>
  <c r="S2153" i="5" s="1"/>
  <c r="S2154" i="5" a="1"/>
  <c r="S2154" i="5" s="1"/>
  <c r="S2155" i="5" a="1"/>
  <c r="S2155" i="5"/>
  <c r="S2156" i="5" a="1"/>
  <c r="S2156" i="5" s="1"/>
  <c r="S2157" i="5" a="1"/>
  <c r="S2157" i="5" s="1"/>
  <c r="S2158" i="5" a="1"/>
  <c r="S2158" i="5" s="1"/>
  <c r="S2159" i="5" a="1"/>
  <c r="S2159" i="5" s="1"/>
  <c r="S2160" i="5" a="1"/>
  <c r="S2160" i="5" s="1"/>
  <c r="S2161" i="5" a="1"/>
  <c r="S2161" i="5" s="1"/>
  <c r="S2162" i="5" a="1"/>
  <c r="S2162" i="5" s="1"/>
  <c r="S2163" i="5" a="1"/>
  <c r="S2163" i="5" s="1"/>
  <c r="S2164" i="5" a="1"/>
  <c r="S2164" i="5" s="1"/>
  <c r="S2165" i="5" a="1"/>
  <c r="S2165" i="5" s="1"/>
  <c r="S2166" i="5" a="1"/>
  <c r="S2166" i="5" s="1"/>
  <c r="S2167" i="5" a="1"/>
  <c r="S2167" i="5" s="1"/>
  <c r="S2168" i="5" a="1"/>
  <c r="S2168" i="5" s="1"/>
  <c r="S2169" i="5" a="1"/>
  <c r="S2169" i="5" s="1"/>
  <c r="S2170" i="5" a="1"/>
  <c r="S2170" i="5" s="1"/>
  <c r="S2171" i="5" a="1"/>
  <c r="S2171" i="5"/>
  <c r="S2172" i="5" a="1"/>
  <c r="S2172" i="5" s="1"/>
  <c r="S2173" i="5" a="1"/>
  <c r="S2173" i="5" s="1"/>
  <c r="S2174" i="5" a="1"/>
  <c r="S2174" i="5" s="1"/>
  <c r="S2175" i="5" a="1"/>
  <c r="S2175" i="5"/>
  <c r="S2176" i="5" a="1"/>
  <c r="S2176" i="5" s="1"/>
  <c r="S2177" i="5" a="1"/>
  <c r="S2177" i="5" s="1"/>
  <c r="S2178" i="5" a="1"/>
  <c r="S2178" i="5" s="1"/>
  <c r="S2179" i="5" a="1"/>
  <c r="S2179" i="5"/>
  <c r="S2180" i="5" a="1"/>
  <c r="S2180" i="5" s="1"/>
  <c r="S2181" i="5" a="1"/>
  <c r="S2181" i="5" s="1"/>
  <c r="S2182" i="5" a="1"/>
  <c r="S2182" i="5" s="1"/>
  <c r="S2183" i="5" a="1"/>
  <c r="S2183" i="5" s="1"/>
  <c r="S2184" i="5" a="1"/>
  <c r="S2184" i="5" s="1"/>
  <c r="S2185" i="5" a="1"/>
  <c r="S2185" i="5" s="1"/>
  <c r="S2186" i="5" a="1"/>
  <c r="S2186" i="5" s="1"/>
  <c r="S2187" i="5" a="1"/>
  <c r="S2187" i="5"/>
  <c r="S2188" i="5" a="1"/>
  <c r="S2188" i="5" s="1"/>
  <c r="S2189" i="5" a="1"/>
  <c r="S2189" i="5" s="1"/>
  <c r="S2190" i="5" a="1"/>
  <c r="S2190" i="5" s="1"/>
  <c r="S2191" i="5" a="1"/>
  <c r="S2191" i="5" s="1"/>
  <c r="S2192" i="5" a="1"/>
  <c r="S2192" i="5" s="1"/>
  <c r="S2193" i="5" a="1"/>
  <c r="S2193" i="5" s="1"/>
  <c r="S2194" i="5" a="1"/>
  <c r="S2194" i="5" s="1"/>
  <c r="S2195" i="5" a="1"/>
  <c r="S2195" i="5" s="1"/>
  <c r="S2196" i="5" a="1"/>
  <c r="S2196" i="5" s="1"/>
  <c r="S2197" i="5" a="1"/>
  <c r="S2197" i="5" s="1"/>
  <c r="S2198" i="5" a="1"/>
  <c r="S2198" i="5" s="1"/>
  <c r="S2199" i="5" a="1"/>
  <c r="S2199" i="5" s="1"/>
  <c r="S2200" i="5" a="1"/>
  <c r="S2200" i="5" s="1"/>
  <c r="S2201" i="5" a="1"/>
  <c r="S2201" i="5" s="1"/>
  <c r="S2202" i="5" a="1"/>
  <c r="S2202" i="5" s="1"/>
  <c r="S2203" i="5" a="1"/>
  <c r="S2203" i="5"/>
  <c r="S2204" i="5" a="1"/>
  <c r="S2204" i="5" s="1"/>
  <c r="S2205" i="5" a="1"/>
  <c r="S2205" i="5" s="1"/>
  <c r="S2206" i="5" a="1"/>
  <c r="S2206" i="5" s="1"/>
  <c r="S2207" i="5" a="1"/>
  <c r="S2207" i="5"/>
  <c r="S2208" i="5" a="1"/>
  <c r="S2208" i="5" s="1"/>
  <c r="S2209" i="5" a="1"/>
  <c r="S2209" i="5" s="1"/>
  <c r="S2210" i="5" a="1"/>
  <c r="S2210" i="5" s="1"/>
  <c r="S2211" i="5" a="1"/>
  <c r="S2211" i="5"/>
  <c r="S2212" i="5" a="1"/>
  <c r="S2212" i="5" s="1"/>
  <c r="S2213" i="5" a="1"/>
  <c r="S2213" i="5" s="1"/>
  <c r="S2214" i="5" a="1"/>
  <c r="S2214" i="5" s="1"/>
  <c r="S2215" i="5" a="1"/>
  <c r="S2215" i="5" s="1"/>
  <c r="S2216" i="5" a="1"/>
  <c r="S2216" i="5" s="1"/>
  <c r="S2217" i="5" a="1"/>
  <c r="S2217" i="5" s="1"/>
  <c r="S2218" i="5" a="1"/>
  <c r="S2218" i="5" s="1"/>
  <c r="S2219" i="5" a="1"/>
  <c r="S2219" i="5"/>
  <c r="S2220" i="5" a="1"/>
  <c r="S2220" i="5" s="1"/>
  <c r="S2221" i="5" a="1"/>
  <c r="S2221" i="5" s="1"/>
  <c r="S2222" i="5" a="1"/>
  <c r="S2222" i="5" s="1"/>
  <c r="S2223" i="5" a="1"/>
  <c r="S2223" i="5"/>
  <c r="S2224" i="5" a="1"/>
  <c r="S2224" i="5" s="1"/>
  <c r="S2225" i="5" a="1"/>
  <c r="S2225" i="5" s="1"/>
  <c r="S2226" i="5" a="1"/>
  <c r="S2226" i="5" s="1"/>
  <c r="S2227" i="5" a="1"/>
  <c r="S2227" i="5" s="1"/>
  <c r="S2228" i="5" a="1"/>
  <c r="S2228" i="5" s="1"/>
  <c r="S2229" i="5" a="1"/>
  <c r="S2229" i="5" s="1"/>
  <c r="S2230" i="5" a="1"/>
  <c r="S2230" i="5" s="1"/>
  <c r="S2231" i="5" a="1"/>
  <c r="S2231" i="5" s="1"/>
  <c r="S2232" i="5" a="1"/>
  <c r="S2232" i="5" s="1"/>
  <c r="S2233" i="5" a="1"/>
  <c r="S2233" i="5" s="1"/>
  <c r="S2234" i="5" a="1"/>
  <c r="S2234" i="5" s="1"/>
  <c r="S2235" i="5" a="1"/>
  <c r="S2235" i="5"/>
  <c r="S2236" i="5" a="1"/>
  <c r="S2236" i="5" s="1"/>
  <c r="S2237" i="5" a="1"/>
  <c r="S2237" i="5" s="1"/>
  <c r="S2238" i="5" a="1"/>
  <c r="S2238" i="5" s="1"/>
  <c r="S2239" i="5" a="1"/>
  <c r="S2239" i="5"/>
  <c r="S2240" i="5" a="1"/>
  <c r="S2240" i="5" s="1"/>
  <c r="S2241" i="5" a="1"/>
  <c r="S2241" i="5" s="1"/>
  <c r="S2242" i="5" a="1"/>
  <c r="S2242" i="5" s="1"/>
  <c r="S2243" i="5" a="1"/>
  <c r="S2243" i="5"/>
  <c r="S2244" i="5" a="1"/>
  <c r="S2244" i="5" s="1"/>
  <c r="S2245" i="5" a="1"/>
  <c r="S2245" i="5" s="1"/>
  <c r="S2246" i="5" a="1"/>
  <c r="S2246" i="5" s="1"/>
  <c r="S2247" i="5" a="1"/>
  <c r="S2247" i="5" s="1"/>
  <c r="S2248" i="5" a="1"/>
  <c r="S2248" i="5" s="1"/>
  <c r="S2249" i="5" a="1"/>
  <c r="S2249" i="5" s="1"/>
  <c r="S2250" i="5" a="1"/>
  <c r="S2250" i="5" s="1"/>
  <c r="S2251" i="5" a="1"/>
  <c r="S2251" i="5"/>
  <c r="S2252" i="5" a="1"/>
  <c r="S2252" i="5" s="1"/>
  <c r="S2253" i="5" a="1"/>
  <c r="S2253" i="5" s="1"/>
  <c r="S2254" i="5" a="1"/>
  <c r="S2254" i="5" s="1"/>
  <c r="S2255" i="5" a="1"/>
  <c r="S2255" i="5" s="1"/>
  <c r="S2256" i="5" a="1"/>
  <c r="S2256" i="5" s="1"/>
  <c r="S2257" i="5" a="1"/>
  <c r="S2257" i="5" s="1"/>
  <c r="S2258" i="5" a="1"/>
  <c r="S2258" i="5" s="1"/>
  <c r="S2259" i="5" a="1"/>
  <c r="S2259" i="5" s="1"/>
  <c r="S2260" i="5" a="1"/>
  <c r="S2260" i="5" s="1"/>
  <c r="S2261" i="5" a="1"/>
  <c r="S2261" i="5" s="1"/>
  <c r="S2262" i="5" a="1"/>
  <c r="S2262" i="5" s="1"/>
  <c r="S2263" i="5" a="1"/>
  <c r="S2263" i="5" s="1"/>
  <c r="S2264" i="5" a="1"/>
  <c r="S2264" i="5" s="1"/>
  <c r="S2265" i="5" a="1"/>
  <c r="S2265" i="5" s="1"/>
  <c r="S2266" i="5" a="1"/>
  <c r="S2266" i="5" s="1"/>
  <c r="S2267" i="5" a="1"/>
  <c r="S2267" i="5"/>
  <c r="S2268" i="5" a="1"/>
  <c r="S2268" i="5" s="1"/>
  <c r="S2269" i="5" a="1"/>
  <c r="S2269" i="5" s="1"/>
  <c r="S2270" i="5" a="1"/>
  <c r="S2270" i="5" s="1"/>
  <c r="S2271" i="5" a="1"/>
  <c r="S2271" i="5"/>
  <c r="S2272" i="5" a="1"/>
  <c r="S2272" i="5" s="1"/>
  <c r="S2273" i="5" a="1"/>
  <c r="S2273" i="5" s="1"/>
  <c r="S2274" i="5" a="1"/>
  <c r="S2274" i="5" s="1"/>
  <c r="S2275" i="5" a="1"/>
  <c r="S2275" i="5"/>
  <c r="S2276" i="5" a="1"/>
  <c r="S2276" i="5" s="1"/>
  <c r="S2277" i="5" a="1"/>
  <c r="S2277" i="5" s="1"/>
  <c r="S2278" i="5" a="1"/>
  <c r="S2278" i="5" s="1"/>
  <c r="S2279" i="5" a="1"/>
  <c r="S2279" i="5" s="1"/>
  <c r="S2280" i="5" a="1"/>
  <c r="S2280" i="5" s="1"/>
  <c r="S2281" i="5" a="1"/>
  <c r="S2281" i="5" s="1"/>
  <c r="S2282" i="5" a="1"/>
  <c r="S2282" i="5" s="1"/>
  <c r="S2283" i="5" a="1"/>
  <c r="S2283" i="5"/>
  <c r="S2284" i="5" a="1"/>
  <c r="S2284" i="5" s="1"/>
  <c r="S2285" i="5" a="1"/>
  <c r="S2285" i="5" s="1"/>
  <c r="S2286" i="5" a="1"/>
  <c r="S2286" i="5" s="1"/>
  <c r="S2287" i="5" a="1"/>
  <c r="S2287" i="5"/>
  <c r="S2288" i="5" a="1"/>
  <c r="S2288" i="5" s="1"/>
  <c r="S2289" i="5" a="1"/>
  <c r="S2289" i="5" s="1"/>
  <c r="S2290" i="5" a="1"/>
  <c r="S2290" i="5" s="1"/>
  <c r="S2291" i="5" a="1"/>
  <c r="S2291" i="5" s="1"/>
  <c r="S2292" i="5" a="1"/>
  <c r="S2292" i="5" s="1"/>
  <c r="S2293" i="5" a="1"/>
  <c r="S2293" i="5" s="1"/>
  <c r="S2294" i="5" a="1"/>
  <c r="S2294" i="5" s="1"/>
  <c r="S2295" i="5" a="1"/>
  <c r="S2295" i="5" s="1"/>
  <c r="S2296" i="5" a="1"/>
  <c r="S2296" i="5" s="1"/>
  <c r="S2297" i="5" a="1"/>
  <c r="S2297" i="5" s="1"/>
  <c r="S2298" i="5" a="1"/>
  <c r="S2298" i="5" s="1"/>
  <c r="S2299" i="5" a="1"/>
  <c r="S2299" i="5"/>
  <c r="S2300" i="5" a="1"/>
  <c r="S2300" i="5" s="1"/>
  <c r="S2301" i="5" a="1"/>
  <c r="S2301" i="5" s="1"/>
  <c r="S2302" i="5" a="1"/>
  <c r="S2302" i="5" s="1"/>
  <c r="S2303" i="5" a="1"/>
  <c r="S2303" i="5"/>
  <c r="S2304" i="5" a="1"/>
  <c r="S2304" i="5" s="1"/>
  <c r="S2305" i="5" a="1"/>
  <c r="S2305" i="5" s="1"/>
  <c r="S2306" i="5" a="1"/>
  <c r="S2306" i="5" s="1"/>
  <c r="S2307" i="5" a="1"/>
  <c r="S2307" i="5"/>
  <c r="S2308" i="5" a="1"/>
  <c r="S2308" i="5" s="1"/>
  <c r="S2309" i="5" a="1"/>
  <c r="S2309" i="5" s="1"/>
  <c r="S2310" i="5" a="1"/>
  <c r="S2310" i="5" s="1"/>
  <c r="S2311" i="5" a="1"/>
  <c r="S2311" i="5" s="1"/>
  <c r="S2312" i="5" a="1"/>
  <c r="S2312" i="5" s="1"/>
  <c r="S2313" i="5" a="1"/>
  <c r="S2313" i="5" s="1"/>
  <c r="S2314" i="5" a="1"/>
  <c r="S2314" i="5" s="1"/>
  <c r="S2315" i="5" a="1"/>
  <c r="S2315" i="5"/>
  <c r="S2316" i="5" a="1"/>
  <c r="S2316" i="5" s="1"/>
  <c r="S2317" i="5" a="1"/>
  <c r="S2317" i="5" s="1"/>
  <c r="S2318" i="5" a="1"/>
  <c r="S2318" i="5" s="1"/>
  <c r="S2319" i="5" a="1"/>
  <c r="S2319" i="5"/>
  <c r="S2320" i="5" a="1"/>
  <c r="S2320" i="5" s="1"/>
  <c r="S2321" i="5" a="1"/>
  <c r="S2321" i="5" s="1"/>
  <c r="S2322" i="5" a="1"/>
  <c r="S2322" i="5" s="1"/>
  <c r="S2323" i="5" a="1"/>
  <c r="S2323" i="5" s="1"/>
  <c r="S2324" i="5" a="1"/>
  <c r="S2324" i="5" s="1"/>
  <c r="S2325" i="5" a="1"/>
  <c r="S2325" i="5" s="1"/>
  <c r="S2326" i="5" a="1"/>
  <c r="S2326" i="5" s="1"/>
  <c r="S2327" i="5" a="1"/>
  <c r="S2327" i="5" s="1"/>
  <c r="S2328" i="5" a="1"/>
  <c r="S2328" i="5" s="1"/>
  <c r="S2329" i="5" a="1"/>
  <c r="S2329" i="5" s="1"/>
  <c r="S2330" i="5" a="1"/>
  <c r="S2330" i="5" s="1"/>
  <c r="S2331" i="5" a="1"/>
  <c r="S2331" i="5" s="1"/>
  <c r="S2332" i="5" a="1"/>
  <c r="S2332" i="5" s="1"/>
  <c r="S2333" i="5" a="1"/>
  <c r="S2333" i="5" s="1"/>
  <c r="S2334" i="5" a="1"/>
  <c r="S2334" i="5" s="1"/>
  <c r="S2335" i="5" a="1"/>
  <c r="S2335" i="5"/>
  <c r="S2336" i="5" a="1"/>
  <c r="S2336" i="5" s="1"/>
  <c r="S2337" i="5" a="1"/>
  <c r="S2337" i="5" s="1"/>
  <c r="S2338" i="5" a="1"/>
  <c r="S2338" i="5" s="1"/>
  <c r="S2339" i="5" a="1"/>
  <c r="S2339" i="5"/>
  <c r="S2340" i="5" a="1"/>
  <c r="S2340" i="5" s="1"/>
  <c r="S2341" i="5" a="1"/>
  <c r="S2341" i="5" s="1"/>
  <c r="S2342" i="5" a="1"/>
  <c r="S2342" i="5" s="1"/>
  <c r="S2343" i="5" a="1"/>
  <c r="S2343" i="5" s="1"/>
  <c r="S2344" i="5" a="1"/>
  <c r="S2344" i="5" s="1"/>
  <c r="S2345" i="5" a="1"/>
  <c r="S2345" i="5" s="1"/>
  <c r="S2346" i="5" a="1"/>
  <c r="S2346" i="5" s="1"/>
  <c r="S2347" i="5" a="1"/>
  <c r="S2347" i="5"/>
  <c r="S2348" i="5" a="1"/>
  <c r="S2348" i="5" s="1"/>
  <c r="S2349" i="5" a="1"/>
  <c r="S2349" i="5" s="1"/>
  <c r="S2350" i="5" a="1"/>
  <c r="S2350" i="5" s="1"/>
  <c r="S2351" i="5" a="1"/>
  <c r="S2351" i="5"/>
  <c r="S2352" i="5" a="1"/>
  <c r="S2352" i="5" s="1"/>
  <c r="S2353" i="5" a="1"/>
  <c r="S2353" i="5" s="1"/>
  <c r="S2354" i="5" a="1"/>
  <c r="S2354" i="5" s="1"/>
  <c r="S2355" i="5" a="1"/>
  <c r="S2355" i="5" s="1"/>
  <c r="S2356" i="5" a="1"/>
  <c r="S2356" i="5" s="1"/>
  <c r="S2357" i="5" a="1"/>
  <c r="S2357" i="5" s="1"/>
  <c r="S2358" i="5" a="1"/>
  <c r="S2358" i="5" s="1"/>
  <c r="S2359" i="5" a="1"/>
  <c r="S2359" i="5" s="1"/>
  <c r="S2360" i="5" a="1"/>
  <c r="S2360" i="5" s="1"/>
  <c r="S2361" i="5" a="1"/>
  <c r="S2361" i="5" s="1"/>
  <c r="S2362" i="5" a="1"/>
  <c r="S2362" i="5" s="1"/>
  <c r="S2363" i="5" a="1"/>
  <c r="S2363" i="5" s="1"/>
  <c r="S2364" i="5" a="1"/>
  <c r="S2364" i="5" s="1"/>
  <c r="S2365" i="5" a="1"/>
  <c r="S2365" i="5" s="1"/>
  <c r="S2366" i="5" a="1"/>
  <c r="S2366" i="5" s="1"/>
  <c r="S2367" i="5" a="1"/>
  <c r="S2367" i="5"/>
  <c r="S2368" i="5" a="1"/>
  <c r="S2368" i="5" s="1"/>
  <c r="S2369" i="5" a="1"/>
  <c r="S2369" i="5" s="1"/>
  <c r="S2370" i="5" a="1"/>
  <c r="S2370" i="5" s="1"/>
  <c r="S2371" i="5" a="1"/>
  <c r="S2371" i="5"/>
  <c r="S2372" i="5" a="1"/>
  <c r="S2372" i="5" s="1"/>
  <c r="S2373" i="5" a="1"/>
  <c r="S2373" i="5" s="1"/>
  <c r="S2374" i="5" a="1"/>
  <c r="S2374" i="5" s="1"/>
  <c r="S2375" i="5" a="1"/>
  <c r="S2375" i="5" s="1"/>
  <c r="S2376" i="5" a="1"/>
  <c r="S2376" i="5" s="1"/>
  <c r="S2377" i="5" a="1"/>
  <c r="S2377" i="5" s="1"/>
  <c r="S2378" i="5" a="1"/>
  <c r="S2378" i="5" s="1"/>
  <c r="S2379" i="5" a="1"/>
  <c r="S2379" i="5"/>
  <c r="S2380" i="5" a="1"/>
  <c r="S2380" i="5" s="1"/>
  <c r="S2381" i="5" a="1"/>
  <c r="S2381" i="5" s="1"/>
  <c r="S2382" i="5" a="1"/>
  <c r="S2382" i="5" s="1"/>
  <c r="S2383" i="5" a="1"/>
  <c r="S2383" i="5"/>
  <c r="S2384" i="5" a="1"/>
  <c r="S2384" i="5" s="1"/>
  <c r="S2385" i="5" a="1"/>
  <c r="S2385" i="5" s="1"/>
  <c r="S2386" i="5" a="1"/>
  <c r="S2386" i="5" s="1"/>
  <c r="S2387" i="5" a="1"/>
  <c r="S2387" i="5" s="1"/>
  <c r="S2388" i="5" a="1"/>
  <c r="S2388" i="5" s="1"/>
  <c r="S2389" i="5" a="1"/>
  <c r="S2389" i="5" s="1"/>
  <c r="S2390" i="5" a="1"/>
  <c r="S2390" i="5" s="1"/>
  <c r="S2391" i="5" a="1"/>
  <c r="S2391" i="5" s="1"/>
  <c r="S2392" i="5" a="1"/>
  <c r="S2392" i="5" s="1"/>
  <c r="S2393" i="5" a="1"/>
  <c r="S2393" i="5" s="1"/>
  <c r="S2394" i="5" a="1"/>
  <c r="S2394" i="5" s="1"/>
  <c r="S2395" i="5" a="1"/>
  <c r="S2395" i="5" s="1"/>
  <c r="S2396" i="5" a="1"/>
  <c r="S2396" i="5" s="1"/>
  <c r="S2397" i="5" a="1"/>
  <c r="S2397" i="5" s="1"/>
  <c r="S2398" i="5" a="1"/>
  <c r="S2398" i="5" s="1"/>
  <c r="S2399" i="5" a="1"/>
  <c r="S2399" i="5"/>
  <c r="S2400" i="5" a="1"/>
  <c r="S2400" i="5" s="1"/>
  <c r="S2401" i="5" a="1"/>
  <c r="S2401" i="5" s="1"/>
  <c r="S2402" i="5" a="1"/>
  <c r="S2402" i="5" s="1"/>
  <c r="S2403" i="5" a="1"/>
  <c r="S2403" i="5"/>
  <c r="S2404" i="5" a="1"/>
  <c r="S2404" i="5" s="1"/>
  <c r="S2405" i="5" a="1"/>
  <c r="S2405" i="5"/>
  <c r="S2406" i="5" a="1"/>
  <c r="S2406" i="5" s="1"/>
  <c r="S2407" i="5" a="1"/>
  <c r="S2407" i="5" s="1"/>
  <c r="S2408" i="5" a="1"/>
  <c r="S2408" i="5"/>
  <c r="S2409" i="5" a="1"/>
  <c r="S2409" i="5"/>
  <c r="S2410" i="5" a="1"/>
  <c r="S2410" i="5" s="1"/>
  <c r="S2411" i="5" a="1"/>
  <c r="S2411" i="5" s="1"/>
  <c r="S2412" i="5" a="1"/>
  <c r="S2412" i="5"/>
  <c r="S2413" i="5" a="1"/>
  <c r="S2413" i="5"/>
  <c r="S2414" i="5" a="1"/>
  <c r="S2414" i="5" s="1"/>
  <c r="S2415" i="5" a="1"/>
  <c r="S2415" i="5" s="1"/>
  <c r="S2416" i="5" a="1"/>
  <c r="S2416" i="5"/>
  <c r="S2417" i="5" a="1"/>
  <c r="S2417" i="5"/>
  <c r="S2418" i="5" a="1"/>
  <c r="S2418" i="5" s="1"/>
  <c r="S2419" i="5" a="1"/>
  <c r="S2419" i="5" s="1"/>
  <c r="S2420" i="5" a="1"/>
  <c r="S2420" i="5"/>
  <c r="S2421" i="5" a="1"/>
  <c r="S2421" i="5"/>
  <c r="S2422" i="5" a="1"/>
  <c r="S2422" i="5" s="1"/>
  <c r="S2423" i="5" a="1"/>
  <c r="S2423" i="5" s="1"/>
  <c r="S2424" i="5" a="1"/>
  <c r="S2424" i="5"/>
  <c r="S2425" i="5" a="1"/>
  <c r="S2425" i="5"/>
  <c r="S2426" i="5" a="1"/>
  <c r="S2426" i="5" s="1"/>
  <c r="S2427" i="5" a="1"/>
  <c r="S2427" i="5" s="1"/>
  <c r="S2428" i="5" a="1"/>
  <c r="S2428" i="5"/>
  <c r="S2429" i="5" a="1"/>
  <c r="S2429" i="5"/>
  <c r="S2430" i="5" a="1"/>
  <c r="S2430" i="5" s="1"/>
  <c r="S2431" i="5" a="1"/>
  <c r="S2431" i="5" s="1"/>
  <c r="S2432" i="5" a="1"/>
  <c r="S2432" i="5"/>
  <c r="S2433" i="5" a="1"/>
  <c r="S2433" i="5"/>
  <c r="S2434" i="5" a="1"/>
  <c r="S2434" i="5" s="1"/>
  <c r="S2435" i="5" a="1"/>
  <c r="S2435" i="5" s="1"/>
  <c r="S2436" i="5" a="1"/>
  <c r="S2436" i="5"/>
  <c r="S2437" i="5" a="1"/>
  <c r="S2437" i="5" s="1"/>
  <c r="S2438" i="5" a="1"/>
  <c r="S2438" i="5" s="1"/>
  <c r="S2439" i="5" a="1"/>
  <c r="S2439" i="5" s="1"/>
  <c r="S2440" i="5" a="1"/>
  <c r="S2440" i="5"/>
  <c r="S2441" i="5" a="1"/>
  <c r="S2441" i="5" s="1"/>
  <c r="S2442" i="5" a="1"/>
  <c r="S2442" i="5" s="1"/>
  <c r="S2443" i="5" a="1"/>
  <c r="S2443" i="5" s="1"/>
  <c r="S2444" i="5" a="1"/>
  <c r="S2444" i="5"/>
  <c r="S2445" i="5" a="1"/>
  <c r="S2445" i="5" s="1"/>
  <c r="S2446" i="5" a="1"/>
  <c r="S2446" i="5" s="1"/>
  <c r="S2447" i="5" a="1"/>
  <c r="S2447" i="5" s="1"/>
  <c r="S2448" i="5" a="1"/>
  <c r="S2448" i="5"/>
  <c r="S2449" i="5" a="1"/>
  <c r="S2449" i="5" s="1"/>
  <c r="S2450" i="5" a="1"/>
  <c r="S2450" i="5" s="1"/>
  <c r="S2451" i="5" a="1"/>
  <c r="S2451" i="5" s="1"/>
  <c r="S2452" i="5" a="1"/>
  <c r="S2452" i="5"/>
  <c r="S2453" i="5" a="1"/>
  <c r="S2453" i="5" s="1"/>
  <c r="S2454" i="5" a="1"/>
  <c r="S2454" i="5" s="1"/>
  <c r="S2455" i="5" a="1"/>
  <c r="S2455" i="5" s="1"/>
  <c r="S2456" i="5" a="1"/>
  <c r="S2456" i="5"/>
  <c r="S2457" i="5" a="1"/>
  <c r="S2457" i="5" s="1"/>
  <c r="S2458" i="5" a="1"/>
  <c r="S2458" i="5" s="1"/>
  <c r="S2459" i="5" a="1"/>
  <c r="S2459" i="5" s="1"/>
  <c r="S2460" i="5" a="1"/>
  <c r="S2460" i="5"/>
  <c r="S2461" i="5" a="1"/>
  <c r="S2461" i="5" s="1"/>
  <c r="S2462" i="5" a="1"/>
  <c r="S2462" i="5" s="1"/>
  <c r="S2463" i="5" a="1"/>
  <c r="S2463" i="5" s="1"/>
  <c r="S2464" i="5" a="1"/>
  <c r="S2464" i="5"/>
  <c r="S2465" i="5" a="1"/>
  <c r="S2465" i="5" s="1"/>
  <c r="S2466" i="5" a="1"/>
  <c r="S2466" i="5" s="1"/>
  <c r="S2467" i="5" a="1"/>
  <c r="S2467" i="5" s="1"/>
  <c r="S2468" i="5" a="1"/>
  <c r="S2468" i="5"/>
  <c r="S2469" i="5" a="1"/>
  <c r="S2469" i="5" s="1"/>
  <c r="S2470" i="5" a="1"/>
  <c r="S2470" i="5" s="1"/>
  <c r="S2471" i="5" a="1"/>
  <c r="S2471" i="5" s="1"/>
  <c r="S2472" i="5" a="1"/>
  <c r="S2472" i="5"/>
  <c r="S2473" i="5" a="1"/>
  <c r="S2473" i="5" s="1"/>
  <c r="S2474" i="5" a="1"/>
  <c r="S2474" i="5" s="1"/>
  <c r="S2475" i="5" a="1"/>
  <c r="S2475" i="5" s="1"/>
  <c r="S2476" i="5" a="1"/>
  <c r="S2476" i="5" s="1"/>
  <c r="S2477" i="5" a="1"/>
  <c r="S2477" i="5" s="1"/>
  <c r="S2478" i="5" a="1"/>
  <c r="S2478" i="5" s="1"/>
  <c r="S2479" i="5" a="1"/>
  <c r="S2479" i="5" s="1"/>
  <c r="S2480" i="5" a="1"/>
  <c r="S2480" i="5"/>
  <c r="S2481" i="5" a="1"/>
  <c r="S2481" i="5" s="1"/>
  <c r="S2482" i="5" a="1"/>
  <c r="S2482" i="5" s="1"/>
  <c r="S2483" i="5" a="1"/>
  <c r="S2483" i="5" s="1"/>
  <c r="S2484" i="5" a="1"/>
  <c r="S2484" i="5"/>
  <c r="S2485" i="5" a="1"/>
  <c r="S2485" i="5" s="1"/>
  <c r="S2486" i="5" a="1"/>
  <c r="S2486" i="5" s="1"/>
  <c r="S2487" i="5" a="1"/>
  <c r="S2487" i="5" s="1"/>
  <c r="S2488" i="5" a="1"/>
  <c r="S2488" i="5" s="1"/>
  <c r="S2489" i="5" a="1"/>
  <c r="S2489" i="5" s="1"/>
  <c r="S2490" i="5" a="1"/>
  <c r="S2490" i="5" s="1"/>
  <c r="S2491" i="5" a="1"/>
  <c r="S2491" i="5" s="1"/>
  <c r="S2492" i="5" a="1"/>
  <c r="S2492" i="5" s="1"/>
  <c r="S2493" i="5" a="1"/>
  <c r="S2493" i="5" s="1"/>
  <c r="S2494" i="5" a="1"/>
  <c r="S2494" i="5" s="1"/>
  <c r="S2495" i="5" a="1"/>
  <c r="S2495" i="5" s="1"/>
  <c r="S2496" i="5" a="1"/>
  <c r="S2496" i="5" s="1"/>
  <c r="S2497" i="5" a="1"/>
  <c r="S2497" i="5" s="1"/>
  <c r="S2498" i="5" a="1"/>
  <c r="S2498" i="5" s="1"/>
  <c r="S2499" i="5" a="1"/>
  <c r="S2499" i="5" s="1"/>
  <c r="S2500" i="5" a="1"/>
  <c r="S2500" i="5"/>
  <c r="S2501" i="5" a="1"/>
  <c r="S2501" i="5" s="1"/>
  <c r="S2502" i="5" a="1"/>
  <c r="S2502" i="5" s="1"/>
  <c r="S2503" i="5" a="1"/>
  <c r="S2503" i="5" s="1"/>
  <c r="S2504" i="5" a="1"/>
  <c r="S2504" i="5" s="1"/>
  <c r="S2505" i="5" a="1"/>
  <c r="S2505" i="5" s="1"/>
  <c r="S2506" i="5" a="1"/>
  <c r="S2506" i="5" s="1"/>
  <c r="S2507" i="5" a="1"/>
  <c r="S2507" i="5" s="1"/>
  <c r="S2508" i="5" a="1"/>
  <c r="S2508" i="5" s="1"/>
  <c r="S2509" i="5" a="1"/>
  <c r="S2509" i="5" s="1"/>
  <c r="S2510" i="5" a="1"/>
  <c r="S2510" i="5" s="1"/>
  <c r="S2511" i="5" a="1"/>
  <c r="S2511" i="5" s="1"/>
  <c r="S2512" i="5" a="1"/>
  <c r="S2512" i="5"/>
  <c r="S2513" i="5" a="1"/>
  <c r="S2513" i="5" s="1"/>
  <c r="S2514" i="5" a="1"/>
  <c r="S2514" i="5" s="1"/>
  <c r="S2515" i="5" a="1"/>
  <c r="S2515" i="5" s="1"/>
  <c r="S2516" i="5" a="1"/>
  <c r="S2516" i="5"/>
  <c r="S2517" i="5" a="1"/>
  <c r="S2517" i="5" s="1"/>
  <c r="S2518" i="5" a="1"/>
  <c r="S2518" i="5" s="1"/>
  <c r="S2519" i="5" a="1"/>
  <c r="S2519" i="5" s="1"/>
  <c r="S2520" i="5" a="1"/>
  <c r="S2520" i="5" s="1"/>
  <c r="S2521" i="5" a="1"/>
  <c r="S2521" i="5" s="1"/>
  <c r="S2522" i="5" a="1"/>
  <c r="S2522" i="5" s="1"/>
  <c r="S2523" i="5" a="1"/>
  <c r="S2523" i="5" s="1"/>
  <c r="S2524" i="5" a="1"/>
  <c r="S2524" i="5" s="1"/>
  <c r="S2525" i="5" a="1"/>
  <c r="S2525" i="5" s="1"/>
  <c r="S2526" i="5" a="1"/>
  <c r="S2526" i="5" s="1"/>
  <c r="S2527" i="5" a="1"/>
  <c r="S2527" i="5" s="1"/>
  <c r="S2528" i="5" a="1"/>
  <c r="S2528" i="5" s="1"/>
  <c r="S2529" i="5" a="1"/>
  <c r="S2529" i="5" s="1"/>
  <c r="S2530" i="5" a="1"/>
  <c r="S2530" i="5" s="1"/>
  <c r="S2531" i="5" a="1"/>
  <c r="S2531" i="5" s="1"/>
  <c r="S2532" i="5" a="1"/>
  <c r="S2532" i="5"/>
  <c r="S2533" i="5" a="1"/>
  <c r="S2533" i="5" s="1"/>
  <c r="S2534" i="5" a="1"/>
  <c r="S2534" i="5" s="1"/>
  <c r="S2535" i="5" a="1"/>
  <c r="S2535" i="5" s="1"/>
  <c r="S2536" i="5" a="1"/>
  <c r="S2536" i="5" s="1"/>
  <c r="S2537" i="5" a="1"/>
  <c r="S2537" i="5" s="1"/>
  <c r="S2538" i="5" a="1"/>
  <c r="S2538" i="5" s="1"/>
  <c r="S2539" i="5" a="1"/>
  <c r="S2539" i="5" s="1"/>
  <c r="S2540" i="5" a="1"/>
  <c r="S2540" i="5" s="1"/>
  <c r="S2541" i="5" a="1"/>
  <c r="S2541" i="5" s="1"/>
  <c r="S2542" i="5" a="1"/>
  <c r="S2542" i="5" s="1"/>
  <c r="S2543" i="5" a="1"/>
  <c r="S2543" i="5" s="1"/>
  <c r="S2544" i="5" a="1"/>
  <c r="S2544" i="5"/>
  <c r="S2545" i="5" a="1"/>
  <c r="S2545" i="5" s="1"/>
  <c r="S2546" i="5" a="1"/>
  <c r="S2546" i="5" s="1"/>
  <c r="S2547" i="5" a="1"/>
  <c r="S2547" i="5" s="1"/>
  <c r="S2548" i="5" a="1"/>
  <c r="S2548" i="5"/>
  <c r="S2549" i="5" a="1"/>
  <c r="S2549" i="5" s="1"/>
  <c r="S2550" i="5" a="1"/>
  <c r="S2550" i="5" s="1"/>
  <c r="S2551" i="5" a="1"/>
  <c r="S2551" i="5" s="1"/>
  <c r="S2552" i="5" a="1"/>
  <c r="S2552" i="5" s="1"/>
  <c r="S2553" i="5" a="1"/>
  <c r="S2553" i="5" s="1"/>
  <c r="S2554" i="5" a="1"/>
  <c r="S2554" i="5" s="1"/>
  <c r="S2555" i="5" a="1"/>
  <c r="S2555" i="5" s="1"/>
  <c r="S2556" i="5" a="1"/>
  <c r="S2556" i="5" s="1"/>
  <c r="S2557" i="5" a="1"/>
  <c r="S2557" i="5" s="1"/>
  <c r="S2558" i="5" a="1"/>
  <c r="S2558" i="5" s="1"/>
  <c r="S2559" i="5" a="1"/>
  <c r="S2559" i="5" s="1"/>
  <c r="S2560" i="5" a="1"/>
  <c r="S2560" i="5" s="1"/>
  <c r="S2561" i="5" a="1"/>
  <c r="S2561" i="5" s="1"/>
  <c r="S2562" i="5" a="1"/>
  <c r="S2562" i="5" s="1"/>
  <c r="S2563" i="5" a="1"/>
  <c r="S2563" i="5" s="1"/>
  <c r="S2564" i="5" a="1"/>
  <c r="S2564" i="5"/>
  <c r="S2565" i="5" a="1"/>
  <c r="S2565" i="5" s="1"/>
  <c r="S2566" i="5" a="1"/>
  <c r="S2566" i="5" s="1"/>
  <c r="S2567" i="5" a="1"/>
  <c r="S2567" i="5" s="1"/>
  <c r="S2568" i="5" a="1"/>
  <c r="S2568" i="5" s="1"/>
  <c r="S2569" i="5" a="1"/>
  <c r="S2569" i="5" s="1"/>
  <c r="S2570" i="5" a="1"/>
  <c r="S2570" i="5" s="1"/>
  <c r="S2571" i="5" a="1"/>
  <c r="S2571" i="5" s="1"/>
  <c r="S2572" i="5" a="1"/>
  <c r="S2572" i="5" s="1"/>
  <c r="S2573" i="5" a="1"/>
  <c r="S2573" i="5" s="1"/>
  <c r="S2574" i="5" a="1"/>
  <c r="S2574" i="5" s="1"/>
  <c r="S2575" i="5" a="1"/>
  <c r="S2575" i="5" s="1"/>
  <c r="S2576" i="5" a="1"/>
  <c r="S2576" i="5"/>
  <c r="S2577" i="5" a="1"/>
  <c r="S2577" i="5" s="1"/>
  <c r="S2578" i="5" a="1"/>
  <c r="S2578" i="5" s="1"/>
  <c r="S2579" i="5" a="1"/>
  <c r="S2579" i="5" s="1"/>
  <c r="S2580" i="5" a="1"/>
  <c r="S2580" i="5"/>
  <c r="S2581" i="5" a="1"/>
  <c r="S2581" i="5" s="1"/>
  <c r="S2582" i="5" a="1"/>
  <c r="S2582" i="5" s="1"/>
  <c r="S2583" i="5" a="1"/>
  <c r="S2583" i="5" s="1"/>
  <c r="S2584" i="5" a="1"/>
  <c r="S2584" i="5" s="1"/>
  <c r="S2585" i="5" a="1"/>
  <c r="S2585" i="5" s="1"/>
  <c r="S2586" i="5" a="1"/>
  <c r="S2586" i="5" s="1"/>
  <c r="S2587" i="5" a="1"/>
  <c r="S2587" i="5" s="1"/>
  <c r="S2588" i="5" a="1"/>
  <c r="S2588" i="5" s="1"/>
  <c r="S2589" i="5" a="1"/>
  <c r="S2589" i="5" s="1"/>
  <c r="S2590" i="5" a="1"/>
  <c r="S2590" i="5" s="1"/>
  <c r="S2591" i="5" a="1"/>
  <c r="S2591" i="5" s="1"/>
  <c r="S2592" i="5" a="1"/>
  <c r="S2592" i="5"/>
  <c r="S2593" i="5" a="1"/>
  <c r="S2593" i="5" s="1"/>
  <c r="S2594" i="5" a="1"/>
  <c r="S2594" i="5" s="1"/>
  <c r="S2595" i="5" a="1"/>
  <c r="S2595" i="5" s="1"/>
  <c r="S2596" i="5" a="1"/>
  <c r="S2596" i="5"/>
  <c r="S2597" i="5" a="1"/>
  <c r="S2597" i="5" s="1"/>
  <c r="S2598" i="5" a="1"/>
  <c r="S2598" i="5" s="1"/>
  <c r="S2599" i="5" a="1"/>
  <c r="S2599" i="5" s="1"/>
  <c r="S2600" i="5" a="1"/>
  <c r="S2600" i="5" s="1"/>
  <c r="S2601" i="5" a="1"/>
  <c r="S2601" i="5" s="1"/>
  <c r="S2602" i="5" a="1"/>
  <c r="S2602" i="5" s="1"/>
  <c r="S2603" i="5" a="1"/>
  <c r="S2603" i="5" s="1"/>
  <c r="S2604" i="5" a="1"/>
  <c r="S2604" i="5" s="1"/>
  <c r="S2605" i="5" a="1"/>
  <c r="S2605" i="5" s="1"/>
  <c r="S2606" i="5" a="1"/>
  <c r="S2606" i="5" s="1"/>
  <c r="S2607" i="5" a="1"/>
  <c r="S2607" i="5" s="1"/>
  <c r="S2608" i="5" a="1"/>
  <c r="S2608" i="5"/>
  <c r="S2609" i="5" a="1"/>
  <c r="S2609" i="5" s="1"/>
  <c r="S2610" i="5" a="1"/>
  <c r="S2610" i="5" s="1"/>
  <c r="S2611" i="5" a="1"/>
  <c r="S2611" i="5" s="1"/>
  <c r="S2612" i="5" a="1"/>
  <c r="S2612" i="5"/>
  <c r="S2613" i="5" a="1"/>
  <c r="S2613" i="5" s="1"/>
  <c r="S2614" i="5" a="1"/>
  <c r="S2614" i="5" s="1"/>
  <c r="S2615" i="5" a="1"/>
  <c r="S2615" i="5" s="1"/>
  <c r="S2616" i="5" a="1"/>
  <c r="S2616" i="5" s="1"/>
  <c r="S2617" i="5" a="1"/>
  <c r="S2617" i="5" s="1"/>
  <c r="S2618" i="5" a="1"/>
  <c r="S2618" i="5" s="1"/>
  <c r="S2619" i="5" a="1"/>
  <c r="S2619" i="5" s="1"/>
  <c r="S2620" i="5" a="1"/>
  <c r="S2620" i="5" s="1"/>
  <c r="S2621" i="5" a="1"/>
  <c r="S2621" i="5" s="1"/>
  <c r="S2622" i="5" a="1"/>
  <c r="S2622" i="5" s="1"/>
  <c r="S2623" i="5" a="1"/>
  <c r="S2623" i="5" s="1"/>
  <c r="S2624" i="5" a="1"/>
  <c r="S2624" i="5"/>
  <c r="S2625" i="5" a="1"/>
  <c r="S2625" i="5" s="1"/>
  <c r="S2626" i="5" a="1"/>
  <c r="S2626" i="5" s="1"/>
  <c r="S2627" i="5" a="1"/>
  <c r="S2627" i="5" s="1"/>
  <c r="S2628" i="5" a="1"/>
  <c r="S2628" i="5"/>
  <c r="S2629" i="5" a="1"/>
  <c r="S2629" i="5" s="1"/>
  <c r="S2630" i="5" a="1"/>
  <c r="S2630" i="5" s="1"/>
  <c r="S2631" i="5" a="1"/>
  <c r="S2631" i="5" s="1"/>
  <c r="S2632" i="5" a="1"/>
  <c r="S2632" i="5" s="1"/>
  <c r="S2633" i="5" a="1"/>
  <c r="S2633" i="5" s="1"/>
  <c r="S2634" i="5" a="1"/>
  <c r="S2634" i="5" s="1"/>
  <c r="S2635" i="5" a="1"/>
  <c r="S2635" i="5" s="1"/>
  <c r="S2636" i="5" a="1"/>
  <c r="S2636" i="5" s="1"/>
  <c r="S2637" i="5" a="1"/>
  <c r="S2637" i="5" s="1"/>
  <c r="S2638" i="5" a="1"/>
  <c r="S2638" i="5" s="1"/>
  <c r="S2639" i="5" a="1"/>
  <c r="S2639" i="5" s="1"/>
  <c r="S2640" i="5" a="1"/>
  <c r="S2640" i="5"/>
  <c r="S2641" i="5" a="1"/>
  <c r="S2641" i="5" s="1"/>
  <c r="S2642" i="5" a="1"/>
  <c r="S2642" i="5" s="1"/>
  <c r="S2643" i="5" a="1"/>
  <c r="S2643" i="5" s="1"/>
  <c r="S2644" i="5" a="1"/>
  <c r="S2644" i="5"/>
  <c r="S2645" i="5" a="1"/>
  <c r="S2645" i="5" s="1"/>
  <c r="S2646" i="5" a="1"/>
  <c r="S2646" i="5" s="1"/>
  <c r="S2647" i="5" a="1"/>
  <c r="S2647" i="5" s="1"/>
  <c r="S2648" i="5" a="1"/>
  <c r="S2648" i="5" s="1"/>
  <c r="S2649" i="5" a="1"/>
  <c r="S2649" i="5" s="1"/>
  <c r="S2650" i="5" a="1"/>
  <c r="S2650" i="5" s="1"/>
  <c r="S2651" i="5" a="1"/>
  <c r="S2651" i="5" s="1"/>
  <c r="S2652" i="5" a="1"/>
  <c r="S2652" i="5" s="1"/>
  <c r="S2653" i="5" a="1"/>
  <c r="S2653" i="5" s="1"/>
  <c r="S2654" i="5" a="1"/>
  <c r="S2654" i="5" s="1"/>
  <c r="S2655" i="5" a="1"/>
  <c r="S2655" i="5" s="1"/>
  <c r="S2656" i="5" a="1"/>
  <c r="S2656" i="5" s="1"/>
  <c r="S2657" i="5" a="1"/>
  <c r="S2657" i="5" s="1"/>
  <c r="S2658" i="5" a="1"/>
  <c r="S2658" i="5" s="1"/>
  <c r="S2659" i="5" a="1"/>
  <c r="S2659" i="5" s="1"/>
  <c r="S2660" i="5" a="1"/>
  <c r="S2660" i="5"/>
  <c r="S2661" i="5" a="1"/>
  <c r="S2661" i="5" s="1"/>
  <c r="S2662" i="5" a="1"/>
  <c r="S2662" i="5" s="1"/>
  <c r="S2663" i="5" a="1"/>
  <c r="S2663" i="5" s="1"/>
  <c r="S2664" i="5" a="1"/>
  <c r="S2664" i="5" s="1"/>
  <c r="S2665" i="5" a="1"/>
  <c r="S2665" i="5" s="1"/>
  <c r="S2666" i="5" a="1"/>
  <c r="S2666" i="5" s="1"/>
  <c r="S2667" i="5" a="1"/>
  <c r="S2667" i="5" s="1"/>
  <c r="S2668" i="5" a="1"/>
  <c r="S2668" i="5" s="1"/>
  <c r="S2669" i="5" a="1"/>
  <c r="S2669" i="5" s="1"/>
  <c r="S2670" i="5" a="1"/>
  <c r="S2670" i="5" s="1"/>
  <c r="S2671" i="5" a="1"/>
  <c r="S2671" i="5" s="1"/>
  <c r="S2672" i="5" a="1"/>
  <c r="S2672" i="5"/>
  <c r="S2673" i="5" a="1"/>
  <c r="S2673" i="5" s="1"/>
  <c r="S2674" i="5" a="1"/>
  <c r="S2674" i="5" s="1"/>
  <c r="S2675" i="5" a="1"/>
  <c r="S2675" i="5" s="1"/>
  <c r="S2676" i="5" a="1"/>
  <c r="S2676" i="5"/>
  <c r="S2677" i="5" a="1"/>
  <c r="S2677" i="5" s="1"/>
  <c r="S2678" i="5" a="1"/>
  <c r="S2678" i="5" s="1"/>
  <c r="S2679" i="5" a="1"/>
  <c r="S2679" i="5" s="1"/>
  <c r="S2680" i="5" a="1"/>
  <c r="S2680" i="5" s="1"/>
  <c r="S2681" i="5" a="1"/>
  <c r="S2681" i="5" s="1"/>
  <c r="S2682" i="5" a="1"/>
  <c r="S2682" i="5" s="1"/>
  <c r="S2683" i="5" a="1"/>
  <c r="S2683" i="5" s="1"/>
  <c r="S2684" i="5" a="1"/>
  <c r="S2684" i="5" s="1"/>
  <c r="S2685" i="5" a="1"/>
  <c r="S2685" i="5" s="1"/>
  <c r="S2686" i="5" a="1"/>
  <c r="S2686" i="5" s="1"/>
  <c r="S2687" i="5" a="1"/>
  <c r="S2687" i="5" s="1"/>
  <c r="S2688" i="5" a="1"/>
  <c r="S2688" i="5" s="1"/>
  <c r="S2689" i="5" a="1"/>
  <c r="S2689" i="5" s="1"/>
  <c r="S2690" i="5" a="1"/>
  <c r="S2690" i="5" s="1"/>
  <c r="S2691" i="5" a="1"/>
  <c r="S2691" i="5" s="1"/>
  <c r="S2692" i="5" a="1"/>
  <c r="S2692" i="5"/>
  <c r="S2693" i="5" a="1"/>
  <c r="S2693" i="5" s="1"/>
  <c r="S2694" i="5" a="1"/>
  <c r="S2694" i="5" s="1"/>
  <c r="S2695" i="5" a="1"/>
  <c r="S2695" i="5" s="1"/>
  <c r="S2696" i="5" a="1"/>
  <c r="S2696" i="5"/>
  <c r="S2697" i="5" a="1"/>
  <c r="S2697" i="5" s="1"/>
  <c r="S2698" i="5" a="1"/>
  <c r="S2698" i="5" s="1"/>
  <c r="S2699" i="5" a="1"/>
  <c r="S2699" i="5" s="1"/>
  <c r="S2700" i="5" a="1"/>
  <c r="S2700" i="5" s="1"/>
  <c r="S2701" i="5" a="1"/>
  <c r="S2701" i="5" s="1"/>
  <c r="S2702" i="5" a="1"/>
  <c r="S2702" i="5" s="1"/>
  <c r="S2703" i="5" a="1"/>
  <c r="S2703" i="5" s="1"/>
  <c r="S2704" i="5" a="1"/>
  <c r="S2704" i="5"/>
  <c r="S2705" i="5" a="1"/>
  <c r="S2705" i="5" s="1"/>
  <c r="S2706" i="5" a="1"/>
  <c r="S2706" i="5" s="1"/>
  <c r="S2707" i="5" a="1"/>
  <c r="S2707" i="5" s="1"/>
  <c r="S2708" i="5" a="1"/>
  <c r="S2708" i="5"/>
  <c r="S2709" i="5" a="1"/>
  <c r="S2709" i="5" s="1"/>
  <c r="S2710" i="5" a="1"/>
  <c r="S2710" i="5" s="1"/>
  <c r="S2711" i="5" a="1"/>
  <c r="S2711" i="5" s="1"/>
  <c r="S2712" i="5" a="1"/>
  <c r="S2712" i="5" s="1"/>
  <c r="S2713" i="5" a="1"/>
  <c r="S2713" i="5" s="1"/>
  <c r="S2714" i="5" a="1"/>
  <c r="S2714" i="5" s="1"/>
  <c r="S2715" i="5" a="1"/>
  <c r="S2715" i="5" s="1"/>
  <c r="S2716" i="5" a="1"/>
  <c r="S2716" i="5" s="1"/>
  <c r="S2717" i="5" a="1"/>
  <c r="S2717" i="5" s="1"/>
  <c r="S2718" i="5" a="1"/>
  <c r="S2718" i="5" s="1"/>
  <c r="S2719" i="5" a="1"/>
  <c r="S2719" i="5" s="1"/>
  <c r="S2720" i="5" a="1"/>
  <c r="S2720" i="5" s="1"/>
  <c r="S2721" i="5" a="1"/>
  <c r="S2721" i="5" s="1"/>
  <c r="S2722" i="5" a="1"/>
  <c r="S2722" i="5" s="1"/>
  <c r="S2723" i="5" a="1"/>
  <c r="S2723" i="5" s="1"/>
  <c r="S2724" i="5" a="1"/>
  <c r="S2724" i="5"/>
  <c r="S2725" i="5" a="1"/>
  <c r="S2725" i="5" s="1"/>
  <c r="S2726" i="5" a="1"/>
  <c r="S2726" i="5" s="1"/>
  <c r="S2727" i="5" a="1"/>
  <c r="S2727" i="5" s="1"/>
  <c r="S2728" i="5" a="1"/>
  <c r="S2728" i="5"/>
  <c r="S2729" i="5" a="1"/>
  <c r="S2729" i="5" s="1"/>
  <c r="S2730" i="5" a="1"/>
  <c r="S2730" i="5" s="1"/>
  <c r="S2731" i="5" a="1"/>
  <c r="S2731" i="5" s="1"/>
  <c r="S2732" i="5" a="1"/>
  <c r="S2732" i="5" s="1"/>
  <c r="S2733" i="5" a="1"/>
  <c r="S2733" i="5" s="1"/>
  <c r="S2734" i="5" a="1"/>
  <c r="S2734" i="5" s="1"/>
  <c r="S2735" i="5" a="1"/>
  <c r="S2735" i="5" s="1"/>
  <c r="S2736" i="5" a="1"/>
  <c r="S2736" i="5"/>
  <c r="S2737" i="5" a="1"/>
  <c r="S2737" i="5" s="1"/>
  <c r="S2738" i="5" a="1"/>
  <c r="S2738" i="5" s="1"/>
  <c r="S2739" i="5" a="1"/>
  <c r="S2739" i="5" s="1"/>
  <c r="S2740" i="5" a="1"/>
  <c r="S2740" i="5" s="1"/>
  <c r="S2741" i="5" a="1"/>
  <c r="S2741" i="5" s="1"/>
  <c r="S2742" i="5" a="1"/>
  <c r="S2742" i="5" s="1"/>
  <c r="S2743" i="5" a="1"/>
  <c r="S2743" i="5" s="1"/>
  <c r="S2744" i="5" a="1"/>
  <c r="S2744" i="5" s="1"/>
  <c r="S2745" i="5" a="1"/>
  <c r="S2745" i="5" s="1"/>
  <c r="S2746" i="5" a="1"/>
  <c r="S2746" i="5" s="1"/>
  <c r="S2747" i="5" a="1"/>
  <c r="S2747" i="5" s="1"/>
  <c r="S2748" i="5" a="1"/>
  <c r="S2748" i="5" s="1"/>
  <c r="S2749" i="5" a="1"/>
  <c r="S2749" i="5" s="1"/>
  <c r="S2750" i="5" a="1"/>
  <c r="S2750" i="5" s="1"/>
  <c r="S2751" i="5" a="1"/>
  <c r="S2751" i="5" s="1"/>
  <c r="S2752" i="5" a="1"/>
  <c r="S2752" i="5" s="1"/>
  <c r="S2753" i="5" a="1"/>
  <c r="S2753" i="5" s="1"/>
  <c r="S2754" i="5" a="1"/>
  <c r="S2754" i="5" s="1"/>
  <c r="S2755" i="5" a="1"/>
  <c r="S2755" i="5" s="1"/>
  <c r="S2756" i="5" a="1"/>
  <c r="S2756" i="5"/>
  <c r="S2757" i="5" a="1"/>
  <c r="S2757" i="5" s="1"/>
  <c r="S2758" i="5" a="1"/>
  <c r="S2758" i="5" s="1"/>
  <c r="S2759" i="5" a="1"/>
  <c r="S2759" i="5" s="1"/>
  <c r="S2760" i="5" a="1"/>
  <c r="S2760" i="5"/>
  <c r="S2761" i="5" a="1"/>
  <c r="S2761" i="5" s="1"/>
  <c r="S2762" i="5" a="1"/>
  <c r="S2762" i="5" s="1"/>
  <c r="S2763" i="5" a="1"/>
  <c r="S2763" i="5" s="1"/>
  <c r="S2764" i="5" a="1"/>
  <c r="S2764" i="5" s="1"/>
  <c r="S2765" i="5" a="1"/>
  <c r="S2765" i="5" s="1"/>
  <c r="S2766" i="5" a="1"/>
  <c r="S2766" i="5" s="1"/>
  <c r="S2767" i="5" a="1"/>
  <c r="S2767" i="5" s="1"/>
  <c r="S2768" i="5" a="1"/>
  <c r="S2768" i="5" s="1"/>
  <c r="S2769" i="5" a="1"/>
  <c r="S2769" i="5" s="1"/>
  <c r="S2770" i="5" a="1"/>
  <c r="S2770" i="5" s="1"/>
  <c r="S2771" i="5" a="1"/>
  <c r="S2771" i="5" s="1"/>
  <c r="S2772" i="5" a="1"/>
  <c r="S2772" i="5"/>
  <c r="S2773" i="5" a="1"/>
  <c r="S2773" i="5" s="1"/>
  <c r="S2774" i="5" a="1"/>
  <c r="S2774" i="5" s="1"/>
  <c r="S2775" i="5" a="1"/>
  <c r="S2775" i="5" s="1"/>
  <c r="S2776" i="5" a="1"/>
  <c r="S2776" i="5" s="1"/>
  <c r="S2777" i="5" a="1"/>
  <c r="S2777" i="5" s="1"/>
  <c r="S2778" i="5" a="1"/>
  <c r="S2778" i="5" s="1"/>
  <c r="S2779" i="5" a="1"/>
  <c r="S2779" i="5" s="1"/>
  <c r="S2780" i="5" a="1"/>
  <c r="S2780" i="5" s="1"/>
  <c r="S2781" i="5" a="1"/>
  <c r="S2781" i="5" s="1"/>
  <c r="S2782" i="5" a="1"/>
  <c r="S2782" i="5" s="1"/>
  <c r="S2783" i="5" a="1"/>
  <c r="S2783" i="5" s="1"/>
  <c r="S2784" i="5" a="1"/>
  <c r="S2784" i="5" s="1"/>
  <c r="S2785" i="5" a="1"/>
  <c r="S2785" i="5" s="1"/>
  <c r="S2786" i="5" a="1"/>
  <c r="S2786" i="5" s="1"/>
  <c r="S2787" i="5" a="1"/>
  <c r="S2787" i="5" s="1"/>
  <c r="S2788" i="5" a="1"/>
  <c r="S2788" i="5"/>
  <c r="S2789" i="5" a="1"/>
  <c r="S2789" i="5" s="1"/>
  <c r="S2790" i="5" a="1"/>
  <c r="S2790" i="5" s="1"/>
  <c r="S2791" i="5" a="1"/>
  <c r="S2791" i="5" s="1"/>
  <c r="S2792" i="5" a="1"/>
  <c r="S2792" i="5"/>
  <c r="S2793" i="5" a="1"/>
  <c r="S2793" i="5" s="1"/>
  <c r="S2794" i="5" a="1"/>
  <c r="S2794" i="5" s="1"/>
  <c r="S2795" i="5" a="1"/>
  <c r="S2795" i="5" s="1"/>
  <c r="S2796" i="5" a="1"/>
  <c r="S2796" i="5" s="1"/>
  <c r="S2797" i="5" a="1"/>
  <c r="S2797" i="5" s="1"/>
  <c r="S2798" i="5" a="1"/>
  <c r="S2798" i="5" s="1"/>
  <c r="S2799" i="5" a="1"/>
  <c r="S2799" i="5" s="1"/>
  <c r="S2800" i="5" a="1"/>
  <c r="S2800" i="5" s="1"/>
  <c r="S2801" i="5" a="1"/>
  <c r="S2801" i="5" s="1"/>
  <c r="S2802" i="5" a="1"/>
  <c r="S2802" i="5" s="1"/>
  <c r="S2803" i="5" a="1"/>
  <c r="S2803" i="5" s="1"/>
  <c r="S2804" i="5" a="1"/>
  <c r="S2804" i="5" s="1"/>
  <c r="S2805" i="5" a="1"/>
  <c r="S2805" i="5" s="1"/>
  <c r="S2806" i="5" a="1"/>
  <c r="S2806" i="5" s="1"/>
  <c r="S2807" i="5" a="1"/>
  <c r="S2807" i="5" s="1"/>
  <c r="S2808" i="5" a="1"/>
  <c r="S2808" i="5" s="1"/>
  <c r="S2809" i="5" a="1"/>
  <c r="S2809" i="5" s="1"/>
  <c r="S2810" i="5" a="1"/>
  <c r="S2810" i="5" s="1"/>
  <c r="S2811" i="5" a="1"/>
  <c r="S2811" i="5" s="1"/>
  <c r="S2812" i="5" a="1"/>
  <c r="S2812" i="5" s="1"/>
  <c r="S2813" i="5" a="1"/>
  <c r="S2813" i="5" s="1"/>
  <c r="S2814" i="5" a="1"/>
  <c r="S2814" i="5" s="1"/>
  <c r="S2815" i="5" a="1"/>
  <c r="S2815" i="5" s="1"/>
  <c r="S2816" i="5" a="1"/>
  <c r="S2816" i="5" s="1"/>
  <c r="S2817" i="5" a="1"/>
  <c r="S2817" i="5" s="1"/>
  <c r="S2818" i="5" a="1"/>
  <c r="S2818" i="5" s="1"/>
  <c r="S2819" i="5" a="1"/>
  <c r="S2819" i="5" s="1"/>
  <c r="S2820" i="5" a="1"/>
  <c r="S2820" i="5"/>
  <c r="S2821" i="5" a="1"/>
  <c r="S2821" i="5" s="1"/>
  <c r="S2822" i="5" a="1"/>
  <c r="S2822" i="5" s="1"/>
  <c r="S2823" i="5" a="1"/>
  <c r="S2823" i="5" s="1"/>
  <c r="S2824" i="5" a="1"/>
  <c r="S2824" i="5"/>
  <c r="S2825" i="5" a="1"/>
  <c r="S2825" i="5" s="1"/>
  <c r="S2826" i="5" a="1"/>
  <c r="S2826" i="5" s="1"/>
  <c r="S2827" i="5" a="1"/>
  <c r="S2827" i="5" s="1"/>
  <c r="S2828" i="5" a="1"/>
  <c r="S2828" i="5" s="1"/>
  <c r="S2829" i="5" a="1"/>
  <c r="S2829" i="5" s="1"/>
  <c r="S2830" i="5" a="1"/>
  <c r="S2830" i="5" s="1"/>
  <c r="S2831" i="5" a="1"/>
  <c r="S2831" i="5" s="1"/>
  <c r="S2832" i="5" a="1"/>
  <c r="S2832" i="5" s="1"/>
  <c r="S2833" i="5" a="1"/>
  <c r="S2833" i="5" s="1"/>
  <c r="S2834" i="5" a="1"/>
  <c r="S2834" i="5" s="1"/>
  <c r="S2835" i="5" a="1"/>
  <c r="S2835" i="5" s="1"/>
  <c r="S2836" i="5" a="1"/>
  <c r="S2836" i="5" s="1"/>
  <c r="S2837" i="5" a="1"/>
  <c r="S2837" i="5" s="1"/>
  <c r="S2838" i="5" a="1"/>
  <c r="S2838" i="5" s="1"/>
  <c r="S2839" i="5" a="1"/>
  <c r="S2839" i="5" s="1"/>
  <c r="S2840" i="5" a="1"/>
  <c r="S2840" i="5" s="1"/>
  <c r="S2841" i="5" a="1"/>
  <c r="S2841" i="5" s="1"/>
  <c r="S2842" i="5" a="1"/>
  <c r="S2842" i="5" s="1"/>
  <c r="S2843" i="5" a="1"/>
  <c r="S2843" i="5" s="1"/>
  <c r="S2844" i="5" a="1"/>
  <c r="S2844" i="5" s="1"/>
  <c r="S2845" i="5" a="1"/>
  <c r="S2845" i="5" s="1"/>
  <c r="S2846" i="5" a="1"/>
  <c r="S2846" i="5" s="1"/>
  <c r="S2847" i="5" a="1"/>
  <c r="S2847" i="5" s="1"/>
  <c r="S2848" i="5" a="1"/>
  <c r="S2848" i="5" s="1"/>
  <c r="S2849" i="5" a="1"/>
  <c r="S2849" i="5" s="1"/>
  <c r="S2850" i="5" a="1"/>
  <c r="S2850" i="5" s="1"/>
  <c r="S2851" i="5" a="1"/>
  <c r="S2851" i="5" s="1"/>
  <c r="S2852" i="5" a="1"/>
  <c r="S2852" i="5"/>
  <c r="S2853" i="5" a="1"/>
  <c r="S2853" i="5" s="1"/>
  <c r="S2854" i="5" a="1"/>
  <c r="S2854" i="5" s="1"/>
  <c r="S2855" i="5" a="1"/>
  <c r="S2855" i="5" s="1"/>
  <c r="S2856" i="5" a="1"/>
  <c r="S2856" i="5"/>
  <c r="S2857" i="5" a="1"/>
  <c r="S2857" i="5" s="1"/>
  <c r="S2858" i="5" a="1"/>
  <c r="S2858" i="5" s="1"/>
  <c r="S2859" i="5" a="1"/>
  <c r="S2859" i="5" s="1"/>
  <c r="S2860" i="5" a="1"/>
  <c r="S2860" i="5" s="1"/>
  <c r="S2861" i="5" a="1"/>
  <c r="S2861" i="5" s="1"/>
  <c r="S2862" i="5" a="1"/>
  <c r="S2862" i="5" s="1"/>
  <c r="S2863" i="5" a="1"/>
  <c r="S2863" i="5" s="1"/>
  <c r="S2864" i="5" a="1"/>
  <c r="S2864" i="5" s="1"/>
  <c r="S2865" i="5" a="1"/>
  <c r="S2865" i="5" s="1"/>
  <c r="S2866" i="5" a="1"/>
  <c r="S2866" i="5" s="1"/>
  <c r="S2867" i="5" a="1"/>
  <c r="S2867" i="5" s="1"/>
  <c r="S2868" i="5" a="1"/>
  <c r="S2868" i="5" s="1"/>
  <c r="S2869" i="5" a="1"/>
  <c r="S2869" i="5" s="1"/>
  <c r="S2870" i="5" a="1"/>
  <c r="S2870" i="5" s="1"/>
  <c r="S2871" i="5" a="1"/>
  <c r="S2871" i="5" s="1"/>
  <c r="S2872" i="5" a="1"/>
  <c r="S2872" i="5" s="1"/>
  <c r="S2873" i="5" a="1"/>
  <c r="S2873" i="5" s="1"/>
  <c r="S2874" i="5" a="1"/>
  <c r="S2874" i="5" s="1"/>
  <c r="S2875" i="5" a="1"/>
  <c r="S2875" i="5" s="1"/>
  <c r="S2876" i="5" a="1"/>
  <c r="S2876" i="5" s="1"/>
  <c r="S2877" i="5" a="1"/>
  <c r="S2877" i="5" s="1"/>
  <c r="S2878" i="5" a="1"/>
  <c r="S2878" i="5" s="1"/>
  <c r="S2879" i="5" a="1"/>
  <c r="S2879" i="5" s="1"/>
  <c r="S2880" i="5" a="1"/>
  <c r="S2880" i="5" s="1"/>
  <c r="S2881" i="5" a="1"/>
  <c r="S2881" i="5" s="1"/>
  <c r="S2882" i="5" a="1"/>
  <c r="S2882" i="5" s="1"/>
  <c r="S2883" i="5" a="1"/>
  <c r="S2883" i="5" s="1"/>
  <c r="S2884" i="5" a="1"/>
  <c r="S2884" i="5"/>
  <c r="S2885" i="5" a="1"/>
  <c r="S2885" i="5" s="1"/>
  <c r="S2886" i="5" a="1"/>
  <c r="S2886" i="5" s="1"/>
  <c r="S2887" i="5" a="1"/>
  <c r="S2887" i="5" s="1"/>
  <c r="S2888" i="5" a="1"/>
  <c r="S2888" i="5"/>
  <c r="S2889" i="5" a="1"/>
  <c r="S2889" i="5" s="1"/>
  <c r="S2890" i="5" a="1"/>
  <c r="S2890" i="5" s="1"/>
  <c r="S2891" i="5" a="1"/>
  <c r="S2891" i="5" s="1"/>
  <c r="S2892" i="5" a="1"/>
  <c r="S2892" i="5" s="1"/>
  <c r="S2893" i="5" a="1"/>
  <c r="S2893" i="5" s="1"/>
  <c r="S2894" i="5" a="1"/>
  <c r="S2894" i="5" s="1"/>
  <c r="S2895" i="5" a="1"/>
  <c r="S2895" i="5" s="1"/>
  <c r="S2896" i="5" a="1"/>
  <c r="S2896" i="5" s="1"/>
  <c r="S2897" i="5" a="1"/>
  <c r="S2897" i="5" s="1"/>
  <c r="S2898" i="5" a="1"/>
  <c r="S2898" i="5" s="1"/>
  <c r="S2899" i="5" a="1"/>
  <c r="S2899" i="5" s="1"/>
  <c r="S2900" i="5" a="1"/>
  <c r="S2900" i="5" s="1"/>
  <c r="S2901" i="5" a="1"/>
  <c r="S2901" i="5" s="1"/>
  <c r="S2902" i="5" a="1"/>
  <c r="S2902" i="5" s="1"/>
  <c r="S2903" i="5" a="1"/>
  <c r="S2903" i="5" s="1"/>
  <c r="S2904" i="5" a="1"/>
  <c r="S2904" i="5" s="1"/>
  <c r="S2905" i="5" a="1"/>
  <c r="S2905" i="5" s="1"/>
  <c r="S2906" i="5" a="1"/>
  <c r="S2906" i="5" s="1"/>
  <c r="S2907" i="5" a="1"/>
  <c r="S2907" i="5" s="1"/>
  <c r="S2908" i="5" a="1"/>
  <c r="S2908" i="5" s="1"/>
  <c r="S2909" i="5" a="1"/>
  <c r="S2909" i="5" s="1"/>
  <c r="S2910" i="5" a="1"/>
  <c r="S2910" i="5" s="1"/>
  <c r="S2911" i="5" a="1"/>
  <c r="S2911" i="5" s="1"/>
  <c r="S2912" i="5" a="1"/>
  <c r="S2912" i="5" s="1"/>
  <c r="S2913" i="5" a="1"/>
  <c r="S2913" i="5" s="1"/>
  <c r="S2914" i="5" a="1"/>
  <c r="S2914" i="5" s="1"/>
  <c r="S2915" i="5" a="1"/>
  <c r="S2915" i="5" s="1"/>
  <c r="S2916" i="5" a="1"/>
  <c r="S2916" i="5"/>
  <c r="S2917" i="5" a="1"/>
  <c r="S2917" i="5" s="1"/>
  <c r="S2918" i="5" a="1"/>
  <c r="S2918" i="5" s="1"/>
  <c r="S2919" i="5" a="1"/>
  <c r="S2919" i="5" s="1"/>
  <c r="S2920" i="5" a="1"/>
  <c r="S2920" i="5"/>
  <c r="S2921" i="5" a="1"/>
  <c r="S2921" i="5" s="1"/>
  <c r="S2922" i="5" a="1"/>
  <c r="S2922" i="5" s="1"/>
  <c r="S2923" i="5" a="1"/>
  <c r="S2923" i="5" s="1"/>
  <c r="S2924" i="5" a="1"/>
  <c r="S2924" i="5" s="1"/>
  <c r="S2925" i="5" a="1"/>
  <c r="S2925" i="5" s="1"/>
  <c r="S2926" i="5" a="1"/>
  <c r="S2926" i="5" s="1"/>
  <c r="S2927" i="5" a="1"/>
  <c r="S2927" i="5" s="1"/>
  <c r="S2928" i="5" a="1"/>
  <c r="S2928" i="5" s="1"/>
  <c r="S2929" i="5" a="1"/>
  <c r="S2929" i="5" s="1"/>
  <c r="S2930" i="5" a="1"/>
  <c r="S2930" i="5" s="1"/>
  <c r="S2931" i="5" a="1"/>
  <c r="S2931" i="5" s="1"/>
  <c r="S2932" i="5" a="1"/>
  <c r="S2932" i="5" s="1"/>
  <c r="S2933" i="5" a="1"/>
  <c r="S2933" i="5" s="1"/>
  <c r="S2934" i="5" a="1"/>
  <c r="S2934" i="5" s="1"/>
  <c r="S2935" i="5" a="1"/>
  <c r="S2935" i="5" s="1"/>
  <c r="S2936" i="5" a="1"/>
  <c r="S2936" i="5" s="1"/>
  <c r="S2937" i="5" a="1"/>
  <c r="S2937" i="5" s="1"/>
  <c r="S2938" i="5" a="1"/>
  <c r="S2938" i="5" s="1"/>
  <c r="S2939" i="5" a="1"/>
  <c r="S2939" i="5" s="1"/>
  <c r="S2940" i="5" a="1"/>
  <c r="S2940" i="5" s="1"/>
  <c r="S2941" i="5" a="1"/>
  <c r="S2941" i="5" s="1"/>
  <c r="S2942" i="5" a="1"/>
  <c r="S2942" i="5" s="1"/>
  <c r="S2943" i="5" a="1"/>
  <c r="S2943" i="5" s="1"/>
  <c r="S2944" i="5" a="1"/>
  <c r="S2944" i="5" s="1"/>
  <c r="S2945" i="5" a="1"/>
  <c r="S2945" i="5" s="1"/>
  <c r="S2946" i="5" a="1"/>
  <c r="S2946" i="5" s="1"/>
  <c r="S2947" i="5" a="1"/>
  <c r="S2947" i="5" s="1"/>
  <c r="S2948" i="5" a="1"/>
  <c r="S2948" i="5"/>
  <c r="S2949" i="5" a="1"/>
  <c r="S2949" i="5" s="1"/>
  <c r="S2950" i="5" a="1"/>
  <c r="S2950" i="5" s="1"/>
  <c r="S2951" i="5" a="1"/>
  <c r="S2951" i="5" s="1"/>
  <c r="S2952" i="5" a="1"/>
  <c r="S2952" i="5"/>
  <c r="S2953" i="5" a="1"/>
  <c r="S2953" i="5" s="1"/>
  <c r="S2954" i="5" a="1"/>
  <c r="S2954" i="5" s="1"/>
  <c r="S2955" i="5" a="1"/>
  <c r="S2955" i="5" s="1"/>
  <c r="S2956" i="5" a="1"/>
  <c r="S2956" i="5" s="1"/>
  <c r="S2957" i="5" a="1"/>
  <c r="S2957" i="5" s="1"/>
  <c r="S2958" i="5" a="1"/>
  <c r="S2958" i="5" s="1"/>
  <c r="S2959" i="5" a="1"/>
  <c r="S2959" i="5" s="1"/>
  <c r="S2960" i="5" a="1"/>
  <c r="S2960" i="5" s="1"/>
  <c r="S2961" i="5" a="1"/>
  <c r="S2961" i="5" s="1"/>
  <c r="S2962" i="5" a="1"/>
  <c r="S2962" i="5" s="1"/>
  <c r="S2963" i="5" a="1"/>
  <c r="S2963" i="5" s="1"/>
  <c r="S2964" i="5" a="1"/>
  <c r="S2964" i="5" s="1"/>
  <c r="S2965" i="5" a="1"/>
  <c r="S2965" i="5" s="1"/>
  <c r="S2966" i="5" a="1"/>
  <c r="S2966" i="5" s="1"/>
  <c r="S2967" i="5" a="1"/>
  <c r="S2967" i="5" s="1"/>
  <c r="S2968" i="5" a="1"/>
  <c r="S2968" i="5" s="1"/>
  <c r="S2969" i="5" a="1"/>
  <c r="S2969" i="5" s="1"/>
  <c r="S2970" i="5" a="1"/>
  <c r="S2970" i="5" s="1"/>
  <c r="S2971" i="5" a="1"/>
  <c r="S2971" i="5" s="1"/>
  <c r="S2972" i="5" a="1"/>
  <c r="S2972" i="5" s="1"/>
  <c r="S2973" i="5" a="1"/>
  <c r="S2973" i="5" s="1"/>
  <c r="S2974" i="5" a="1"/>
  <c r="S2974" i="5" s="1"/>
  <c r="S2975" i="5" a="1"/>
  <c r="S2975" i="5" s="1"/>
  <c r="S2976" i="5" a="1"/>
  <c r="S2976" i="5" s="1"/>
  <c r="S2977" i="5" a="1"/>
  <c r="S2977" i="5" s="1"/>
  <c r="S2978" i="5" a="1"/>
  <c r="S2978" i="5" s="1"/>
  <c r="S2979" i="5" a="1"/>
  <c r="S2979" i="5" s="1"/>
  <c r="S2980" i="5" a="1"/>
  <c r="S2980" i="5"/>
  <c r="S2981" i="5" a="1"/>
  <c r="S2981" i="5" s="1"/>
  <c r="S2982" i="5" a="1"/>
  <c r="S2982" i="5" s="1"/>
  <c r="S2983" i="5" a="1"/>
  <c r="S2983" i="5" s="1"/>
  <c r="S2984" i="5" a="1"/>
  <c r="S2984" i="5"/>
  <c r="S2985" i="5" a="1"/>
  <c r="S2985" i="5" s="1"/>
  <c r="S2986" i="5" a="1"/>
  <c r="S2986" i="5" s="1"/>
  <c r="S2987" i="5" a="1"/>
  <c r="S2987" i="5" s="1"/>
  <c r="S2988" i="5" a="1"/>
  <c r="S2988" i="5" s="1"/>
  <c r="S2989" i="5" a="1"/>
  <c r="S2989" i="5" s="1"/>
  <c r="S2990" i="5" a="1"/>
  <c r="S2990" i="5" s="1"/>
  <c r="S2991" i="5" a="1"/>
  <c r="S2991" i="5" s="1"/>
  <c r="S2992" i="5" a="1"/>
  <c r="S2992" i="5" s="1"/>
  <c r="S2993" i="5" a="1"/>
  <c r="S2993" i="5" s="1"/>
  <c r="S2994" i="5" a="1"/>
  <c r="S2994" i="5" s="1"/>
  <c r="S2995" i="5" a="1"/>
  <c r="S2995" i="5" s="1"/>
  <c r="S2996" i="5" a="1"/>
  <c r="S2996" i="5" s="1"/>
  <c r="S2997" i="5" a="1"/>
  <c r="S2997" i="5" s="1"/>
  <c r="S2998" i="5" a="1"/>
  <c r="S2998" i="5" s="1"/>
  <c r="S2999" i="5" a="1"/>
  <c r="S2999" i="5" s="1"/>
  <c r="S3000" i="5" a="1"/>
  <c r="S3000" i="5" s="1"/>
  <c r="S3001" i="5" a="1"/>
  <c r="S3001" i="5" s="1"/>
  <c r="S3002" i="5" a="1"/>
  <c r="S3002" i="5" s="1"/>
  <c r="S3003" i="5" a="1"/>
  <c r="S3003" i="5" s="1"/>
  <c r="S3004" i="5" a="1"/>
  <c r="S3004" i="5" s="1"/>
  <c r="S3005" i="5" a="1"/>
  <c r="S3005" i="5" s="1"/>
  <c r="S3006" i="5" a="1"/>
  <c r="S3006" i="5" s="1"/>
  <c r="S3007" i="5" a="1"/>
  <c r="S3007" i="5" s="1"/>
  <c r="S3008" i="5" a="1"/>
  <c r="S3008" i="5" s="1"/>
  <c r="S3009" i="5" a="1"/>
  <c r="S3009" i="5" s="1"/>
  <c r="S3010" i="5" a="1"/>
  <c r="S3010" i="5" s="1"/>
  <c r="S3011" i="5" a="1"/>
  <c r="S3011" i="5" s="1"/>
  <c r="S3012" i="5" a="1"/>
  <c r="S3012" i="5"/>
  <c r="S3013" i="5" a="1"/>
  <c r="S3013" i="5" s="1"/>
  <c r="S3014" i="5" a="1"/>
  <c r="S3014" i="5" s="1"/>
  <c r="S3015" i="5" a="1"/>
  <c r="S3015" i="5" s="1"/>
  <c r="S3016" i="5" a="1"/>
  <c r="S3016" i="5"/>
  <c r="S3017" i="5" a="1"/>
  <c r="S3017" i="5" s="1"/>
  <c r="S3018" i="5" a="1"/>
  <c r="S3018" i="5" s="1"/>
  <c r="S3019" i="5" a="1"/>
  <c r="S3019" i="5" s="1"/>
  <c r="S3020" i="5" a="1"/>
  <c r="S3020" i="5" s="1"/>
  <c r="S3021" i="5" a="1"/>
  <c r="S3021" i="5" s="1"/>
  <c r="S3022" i="5" a="1"/>
  <c r="S3022" i="5" s="1"/>
  <c r="S3023" i="5" a="1"/>
  <c r="S3023" i="5" s="1"/>
  <c r="S3024" i="5" a="1"/>
  <c r="S3024" i="5" s="1"/>
  <c r="S3025" i="5" a="1"/>
  <c r="S3025" i="5" s="1"/>
  <c r="S3026" i="5" a="1"/>
  <c r="S3026" i="5" s="1"/>
  <c r="S3027" i="5" a="1"/>
  <c r="S3027" i="5" s="1"/>
  <c r="S3028" i="5" a="1"/>
  <c r="S3028" i="5" s="1"/>
  <c r="S3029" i="5" a="1"/>
  <c r="S3029" i="5" s="1"/>
  <c r="S3030" i="5" a="1"/>
  <c r="S3030" i="5" s="1"/>
  <c r="S3031" i="5" a="1"/>
  <c r="S3031" i="5" s="1"/>
  <c r="S3032" i="5" a="1"/>
  <c r="S3032" i="5" s="1"/>
  <c r="S3033" i="5" a="1"/>
  <c r="S3033" i="5" s="1"/>
  <c r="S3034" i="5" a="1"/>
  <c r="S3034" i="5"/>
  <c r="S3035" i="5" a="1"/>
  <c r="S3035" i="5" s="1"/>
  <c r="S3036" i="5" a="1"/>
  <c r="S3036" i="5"/>
  <c r="S3037" i="5" a="1"/>
  <c r="S3037" i="5" s="1"/>
  <c r="S3038" i="5" a="1"/>
  <c r="S3038" i="5"/>
  <c r="S3039" i="5" a="1"/>
  <c r="S3039" i="5" s="1"/>
  <c r="S3040" i="5" a="1"/>
  <c r="S3040" i="5" s="1"/>
  <c r="S3041" i="5" a="1"/>
  <c r="S3041" i="5" s="1"/>
  <c r="S3042" i="5" a="1"/>
  <c r="S3042" i="5" s="1"/>
  <c r="S3043" i="5" a="1"/>
  <c r="S3043" i="5" s="1"/>
  <c r="S3044" i="5" a="1"/>
  <c r="S3044" i="5" s="1"/>
  <c r="S3045" i="5" a="1"/>
  <c r="S3045" i="5" s="1"/>
  <c r="S3046" i="5" a="1"/>
  <c r="S3046" i="5" s="1"/>
  <c r="S3047" i="5" a="1"/>
  <c r="S3047" i="5" s="1"/>
  <c r="S3048" i="5" a="1"/>
  <c r="S3048" i="5" s="1"/>
  <c r="S3049" i="5" a="1"/>
  <c r="S3049" i="5" s="1"/>
  <c r="S3050" i="5" a="1"/>
  <c r="S3050" i="5"/>
  <c r="S3051" i="5" a="1"/>
  <c r="S3051" i="5" s="1"/>
  <c r="S3052" i="5" a="1"/>
  <c r="S3052" i="5"/>
  <c r="S3053" i="5" a="1"/>
  <c r="S3053" i="5" s="1"/>
  <c r="S3054" i="5" a="1"/>
  <c r="S3054" i="5"/>
  <c r="S3055" i="5" a="1"/>
  <c r="S3055" i="5" s="1"/>
  <c r="S3056" i="5" a="1"/>
  <c r="S3056" i="5" s="1"/>
  <c r="S3057" i="5" a="1"/>
  <c r="S3057" i="5" s="1"/>
  <c r="S3058" i="5" a="1"/>
  <c r="S3058" i="5" s="1"/>
  <c r="S3059" i="5" a="1"/>
  <c r="S3059" i="5" s="1"/>
  <c r="S3060" i="5" a="1"/>
  <c r="S3060" i="5" s="1"/>
  <c r="S3061" i="5" a="1"/>
  <c r="S3061" i="5" s="1"/>
  <c r="S3062" i="5" a="1"/>
  <c r="S3062" i="5" s="1"/>
  <c r="S3063" i="5" a="1"/>
  <c r="S3063" i="5" s="1"/>
  <c r="S3064" i="5" a="1"/>
  <c r="S3064" i="5" s="1"/>
  <c r="S3065" i="5" a="1"/>
  <c r="S3065" i="5" s="1"/>
  <c r="S3066" i="5" a="1"/>
  <c r="S3066" i="5"/>
  <c r="S3067" i="5" a="1"/>
  <c r="S3067" i="5" s="1"/>
  <c r="S3068" i="5" a="1"/>
  <c r="S3068" i="5"/>
  <c r="S3069" i="5" a="1"/>
  <c r="S3069" i="5" s="1"/>
  <c r="S3070" i="5" a="1"/>
  <c r="S3070" i="5"/>
  <c r="S3071" i="5" a="1"/>
  <c r="S3071" i="5" s="1"/>
  <c r="S3072" i="5" a="1"/>
  <c r="S3072" i="5"/>
  <c r="S3073" i="5" a="1"/>
  <c r="S3073" i="5" s="1"/>
  <c r="S3074" i="5" a="1"/>
  <c r="S3074" i="5" s="1"/>
  <c r="S3075" i="5" a="1"/>
  <c r="S3075" i="5" s="1"/>
  <c r="S3076" i="5" a="1"/>
  <c r="S3076" i="5" s="1"/>
  <c r="S3077" i="5" a="1"/>
  <c r="S3077" i="5" s="1"/>
  <c r="S3078" i="5" a="1"/>
  <c r="S3078" i="5" s="1"/>
  <c r="S3079" i="5" a="1"/>
  <c r="S3079" i="5" s="1"/>
  <c r="S3080" i="5" a="1"/>
  <c r="S3080" i="5" s="1"/>
  <c r="S3081" i="5" a="1"/>
  <c r="S3081" i="5" s="1"/>
  <c r="S3082" i="5" a="1"/>
  <c r="S3082" i="5"/>
  <c r="S3083" i="5" a="1"/>
  <c r="S3083" i="5" s="1"/>
  <c r="S3084" i="5" a="1"/>
  <c r="S3084" i="5"/>
  <c r="S3085" i="5" a="1"/>
  <c r="S3085" i="5" s="1"/>
  <c r="S3086" i="5" a="1"/>
  <c r="S3086" i="5"/>
  <c r="S3087" i="5" a="1"/>
  <c r="S3087" i="5" s="1"/>
  <c r="S3088" i="5" a="1"/>
  <c r="S3088" i="5"/>
  <c r="S3089" i="5" a="1"/>
  <c r="S3089" i="5" s="1"/>
  <c r="S3090" i="5" a="1"/>
  <c r="S3090" i="5" s="1"/>
  <c r="S3091" i="5" a="1"/>
  <c r="S3091" i="5" s="1"/>
  <c r="S3092" i="5" a="1"/>
  <c r="S3092" i="5" s="1"/>
  <c r="S3093" i="5" a="1"/>
  <c r="S3093" i="5" s="1"/>
  <c r="S3094" i="5" a="1"/>
  <c r="S3094" i="5" s="1"/>
  <c r="S3095" i="5" a="1"/>
  <c r="S3095" i="5" s="1"/>
  <c r="S3096" i="5" a="1"/>
  <c r="S3096" i="5" s="1"/>
  <c r="S3097" i="5" a="1"/>
  <c r="S3097" i="5" s="1"/>
  <c r="S3098" i="5" a="1"/>
  <c r="S3098" i="5"/>
  <c r="S3099" i="5" a="1"/>
  <c r="S3099" i="5" s="1"/>
  <c r="S3100" i="5" a="1"/>
  <c r="S3100" i="5"/>
  <c r="S3101" i="5" a="1"/>
  <c r="S3101" i="5" s="1"/>
  <c r="S3102" i="5" a="1"/>
  <c r="S3102" i="5" s="1"/>
  <c r="S3103" i="5" a="1"/>
  <c r="S3103" i="5" s="1"/>
  <c r="S3104" i="5" a="1"/>
  <c r="S3104" i="5"/>
  <c r="S3105" i="5" a="1"/>
  <c r="S3105" i="5" s="1"/>
  <c r="S3106" i="5" a="1"/>
  <c r="S3106" i="5" s="1"/>
  <c r="S3107" i="5" a="1"/>
  <c r="S3107" i="5" s="1"/>
  <c r="S3108" i="5" a="1"/>
  <c r="S3108" i="5" s="1"/>
  <c r="S3109" i="5" a="1"/>
  <c r="S3109" i="5" s="1"/>
  <c r="S3110" i="5" a="1"/>
  <c r="S3110" i="5" s="1"/>
  <c r="S3111" i="5" a="1"/>
  <c r="S3111" i="5" s="1"/>
  <c r="S3112" i="5" a="1"/>
  <c r="S3112" i="5" s="1"/>
  <c r="S3113" i="5" a="1"/>
  <c r="S3113" i="5" s="1"/>
  <c r="S3114" i="5" a="1"/>
  <c r="S3114" i="5"/>
  <c r="S3115" i="5" a="1"/>
  <c r="S3115" i="5" s="1"/>
  <c r="S3116" i="5" a="1"/>
  <c r="S3116" i="5"/>
  <c r="S3117" i="5" a="1"/>
  <c r="S3117" i="5" s="1"/>
  <c r="S3118" i="5" a="1"/>
  <c r="S3118" i="5" s="1"/>
  <c r="S3119" i="5" a="1"/>
  <c r="S3119" i="5" s="1"/>
  <c r="S3120" i="5" a="1"/>
  <c r="S3120" i="5" s="1"/>
  <c r="S3121" i="5" a="1"/>
  <c r="S3121" i="5" s="1"/>
  <c r="S3122" i="5" a="1"/>
  <c r="S3122" i="5"/>
  <c r="S3123" i="5" a="1"/>
  <c r="S3123" i="5" s="1"/>
  <c r="S3124" i="5" a="1"/>
  <c r="S3124" i="5" s="1"/>
  <c r="S3125" i="5" a="1"/>
  <c r="S3125" i="5"/>
  <c r="S3126" i="5" a="1"/>
  <c r="S3126" i="5" s="1"/>
  <c r="S3127" i="5" a="1"/>
  <c r="S3127" i="5" s="1"/>
  <c r="S3128" i="5" a="1"/>
  <c r="S3128" i="5"/>
  <c r="S3129" i="5" a="1"/>
  <c r="S3129" i="5" s="1"/>
  <c r="S3130" i="5" a="1"/>
  <c r="S3130" i="5" s="1"/>
  <c r="S3131" i="5" a="1"/>
  <c r="S3131" i="5" s="1"/>
  <c r="S3132" i="5" a="1"/>
  <c r="S3132" i="5" s="1"/>
  <c r="S3133" i="5" a="1"/>
  <c r="S3133" i="5" s="1"/>
  <c r="S3134" i="5" a="1"/>
  <c r="S3134" i="5"/>
  <c r="S3135" i="5" a="1"/>
  <c r="S3135" i="5" s="1"/>
  <c r="S3136" i="5" a="1"/>
  <c r="S3136" i="5"/>
  <c r="S3137" i="5" a="1"/>
  <c r="S3137" i="5"/>
  <c r="S3138" i="5" a="1"/>
  <c r="S3138" i="5" s="1"/>
  <c r="S3139" i="5" a="1"/>
  <c r="S3139" i="5" s="1"/>
  <c r="S3140" i="5" a="1"/>
  <c r="S3140" i="5" s="1"/>
  <c r="S3141" i="5" a="1"/>
  <c r="S3141" i="5" s="1"/>
  <c r="S3142" i="5" a="1"/>
  <c r="S3142" i="5" s="1"/>
  <c r="S3143" i="5" a="1"/>
  <c r="S3143" i="5" s="1"/>
  <c r="S3144" i="5" a="1"/>
  <c r="S3144" i="5" s="1"/>
  <c r="S3145" i="5" a="1"/>
  <c r="S3145" i="5"/>
  <c r="S3146" i="5" a="1"/>
  <c r="S3146" i="5"/>
  <c r="S3147" i="5" a="1"/>
  <c r="S3147" i="5" s="1"/>
  <c r="S3148" i="5" a="1"/>
  <c r="S3148" i="5"/>
  <c r="S3149" i="5" a="1"/>
  <c r="S3149" i="5" s="1"/>
  <c r="S3150" i="5" a="1"/>
  <c r="S3150" i="5" s="1"/>
  <c r="S3151" i="5" a="1"/>
  <c r="S3151" i="5" s="1"/>
  <c r="S3152" i="5" a="1"/>
  <c r="S3152" i="5" s="1"/>
  <c r="S3153" i="5" a="1"/>
  <c r="S3153" i="5" s="1"/>
  <c r="S3154" i="5" a="1"/>
  <c r="S3154" i="5"/>
  <c r="S3155" i="5" a="1"/>
  <c r="S3155" i="5" s="1"/>
  <c r="S3156" i="5" a="1"/>
  <c r="S3156" i="5" s="1"/>
  <c r="S3157" i="5" a="1"/>
  <c r="S3157" i="5"/>
  <c r="S3158" i="5" a="1"/>
  <c r="S3158" i="5" s="1"/>
  <c r="S3159" i="5" a="1"/>
  <c r="S3159" i="5" s="1"/>
  <c r="S3160" i="5" a="1"/>
  <c r="S3160" i="5"/>
  <c r="S3161" i="5" a="1"/>
  <c r="S3161" i="5" s="1"/>
  <c r="S3162" i="5" a="1"/>
  <c r="S3162" i="5" s="1"/>
  <c r="S3163" i="5" a="1"/>
  <c r="S3163" i="5" s="1"/>
  <c r="S3164" i="5" a="1"/>
  <c r="S3164" i="5" s="1"/>
  <c r="S3165" i="5" a="1"/>
  <c r="S3165" i="5" s="1"/>
  <c r="S3166" i="5" a="1"/>
  <c r="S3166" i="5"/>
  <c r="S3167" i="5" a="1"/>
  <c r="S3167" i="5" s="1"/>
  <c r="S3168" i="5" a="1"/>
  <c r="S3168" i="5"/>
  <c r="S3169" i="5" a="1"/>
  <c r="S3169" i="5"/>
  <c r="S3170" i="5" a="1"/>
  <c r="S3170" i="5" s="1"/>
  <c r="S3171" i="5" a="1"/>
  <c r="S3171" i="5" s="1"/>
  <c r="S3172" i="5" a="1"/>
  <c r="S3172" i="5" s="1"/>
  <c r="S3173" i="5" a="1"/>
  <c r="S3173" i="5" s="1"/>
  <c r="S3174" i="5" a="1"/>
  <c r="S3174" i="5" s="1"/>
  <c r="S3175" i="5" a="1"/>
  <c r="S3175" i="5" s="1"/>
  <c r="S3176" i="5" a="1"/>
  <c r="S3176" i="5" s="1"/>
  <c r="S3177" i="5" a="1"/>
  <c r="S3177" i="5"/>
  <c r="S3178" i="5" a="1"/>
  <c r="S3178" i="5"/>
  <c r="S3179" i="5" a="1"/>
  <c r="S3179" i="5" s="1"/>
  <c r="S3180" i="5" a="1"/>
  <c r="S3180" i="5"/>
  <c r="S3181" i="5" a="1"/>
  <c r="S3181" i="5" s="1"/>
  <c r="S3182" i="5" a="1"/>
  <c r="S3182" i="5" s="1"/>
  <c r="S3183" i="5" a="1"/>
  <c r="S3183" i="5" s="1"/>
  <c r="S3184" i="5" a="1"/>
  <c r="S3184" i="5" s="1"/>
  <c r="S3185" i="5" a="1"/>
  <c r="S3185" i="5" s="1"/>
  <c r="S3186" i="5" a="1"/>
  <c r="S3186" i="5"/>
  <c r="S3187" i="5" a="1"/>
  <c r="S3187" i="5" s="1"/>
  <c r="S3188" i="5" a="1"/>
  <c r="S3188" i="5" s="1"/>
  <c r="S3189" i="5" a="1"/>
  <c r="S3189" i="5"/>
  <c r="S3190" i="5" a="1"/>
  <c r="S3190" i="5" s="1"/>
  <c r="S3191" i="5" a="1"/>
  <c r="S3191" i="5" s="1"/>
  <c r="S3192" i="5" a="1"/>
  <c r="S3192" i="5"/>
  <c r="S3193" i="5" a="1"/>
  <c r="S3193" i="5" s="1"/>
  <c r="S3194" i="5" a="1"/>
  <c r="S3194" i="5" s="1"/>
  <c r="S3195" i="5" a="1"/>
  <c r="S3195" i="5" s="1"/>
  <c r="S3196" i="5" a="1"/>
  <c r="S3196" i="5" s="1"/>
  <c r="S3197" i="5" a="1"/>
  <c r="S3197" i="5" s="1"/>
  <c r="S3198" i="5" a="1"/>
  <c r="S3198" i="5"/>
  <c r="S3199" i="5" a="1"/>
  <c r="S3199" i="5" s="1"/>
  <c r="S3200" i="5" a="1"/>
  <c r="S3200" i="5"/>
  <c r="S3201" i="5" a="1"/>
  <c r="S3201" i="5"/>
  <c r="S3202" i="5" a="1"/>
  <c r="S3202" i="5" s="1"/>
  <c r="S3203" i="5" a="1"/>
  <c r="S3203" i="5" s="1"/>
  <c r="S3204" i="5" a="1"/>
  <c r="S3204" i="5" s="1"/>
  <c r="S3205" i="5" a="1"/>
  <c r="S3205" i="5" s="1"/>
  <c r="S3206" i="5" a="1"/>
  <c r="S3206" i="5" s="1"/>
  <c r="S3207" i="5" a="1"/>
  <c r="S3207" i="5" s="1"/>
  <c r="S3208" i="5" a="1"/>
  <c r="S3208" i="5" s="1"/>
  <c r="S3209" i="5" a="1"/>
  <c r="S3209" i="5"/>
  <c r="S3210" i="5" a="1"/>
  <c r="S3210" i="5"/>
  <c r="S3211" i="5" a="1"/>
  <c r="S3211" i="5" s="1"/>
  <c r="S3212" i="5" a="1"/>
  <c r="S3212" i="5"/>
  <c r="S3213" i="5" a="1"/>
  <c r="S3213" i="5" s="1"/>
  <c r="S3214" i="5" a="1"/>
  <c r="S3214" i="5" s="1"/>
  <c r="S3215" i="5" a="1"/>
  <c r="S3215" i="5" s="1"/>
  <c r="S3216" i="5" a="1"/>
  <c r="S3216" i="5" s="1"/>
  <c r="S3217" i="5" a="1"/>
  <c r="S3217" i="5" s="1"/>
  <c r="S3218" i="5" a="1"/>
  <c r="S3218" i="5"/>
  <c r="S3219" i="5" a="1"/>
  <c r="S3219" i="5"/>
  <c r="S3220" i="5" a="1"/>
  <c r="S3220" i="5" s="1"/>
  <c r="S3221" i="5" a="1"/>
  <c r="S3221" i="5" s="1"/>
  <c r="S3222" i="5" a="1"/>
  <c r="S3222" i="5" s="1"/>
  <c r="S3223" i="5" a="1"/>
  <c r="S3223" i="5"/>
  <c r="S3224" i="5" a="1"/>
  <c r="S3224" i="5" s="1"/>
  <c r="S3225" i="5" a="1"/>
  <c r="S3225" i="5" s="1"/>
  <c r="S3226" i="5" a="1"/>
  <c r="S3226" i="5" s="1"/>
  <c r="S3227" i="5" a="1"/>
  <c r="S3227" i="5"/>
  <c r="S3228" i="5" a="1"/>
  <c r="S3228" i="5" s="1"/>
  <c r="S3229" i="5" a="1"/>
  <c r="S3229" i="5" s="1"/>
  <c r="S3230" i="5" a="1"/>
  <c r="S3230" i="5" s="1"/>
  <c r="S3231" i="5" a="1"/>
  <c r="S3231" i="5" s="1"/>
  <c r="S3232" i="5" a="1"/>
  <c r="S3232" i="5" s="1"/>
  <c r="S3233" i="5" a="1"/>
  <c r="S3233" i="5" s="1"/>
  <c r="S3234" i="5" a="1"/>
  <c r="S3234" i="5" s="1"/>
  <c r="S3235" i="5" a="1"/>
  <c r="S3235" i="5" s="1"/>
  <c r="S3236" i="5" a="1"/>
  <c r="S3236" i="5" s="1"/>
  <c r="S3237" i="5" a="1"/>
  <c r="S3237" i="5" s="1"/>
  <c r="S3238" i="5" a="1"/>
  <c r="S3238" i="5" s="1"/>
  <c r="S3239" i="5" a="1"/>
  <c r="S3239" i="5" s="1"/>
  <c r="S3240" i="5" a="1"/>
  <c r="S3240" i="5" s="1"/>
  <c r="S3241" i="5" a="1"/>
  <c r="S3241" i="5" s="1"/>
  <c r="S3242" i="5" a="1"/>
  <c r="S3242" i="5" s="1"/>
  <c r="S3243" i="5" a="1"/>
  <c r="S3243" i="5" s="1"/>
  <c r="S3244" i="5" a="1"/>
  <c r="S3244" i="5" s="1"/>
  <c r="S3245" i="5" a="1"/>
  <c r="S3245" i="5" s="1"/>
  <c r="S3246" i="5" a="1"/>
  <c r="S3246" i="5" s="1"/>
  <c r="S3247" i="5" a="1"/>
  <c r="S3247" i="5" s="1"/>
  <c r="S3248" i="5" a="1"/>
  <c r="S3248" i="5" s="1"/>
  <c r="S3249" i="5" a="1"/>
  <c r="S3249" i="5" s="1"/>
  <c r="S3250" i="5" a="1"/>
  <c r="S3250" i="5" s="1"/>
  <c r="S3251" i="5" a="1"/>
  <c r="S3251" i="5" s="1"/>
  <c r="S3252" i="5" a="1"/>
  <c r="S3252" i="5" s="1"/>
  <c r="S3253" i="5" a="1"/>
  <c r="S3253" i="5" s="1"/>
  <c r="S3254" i="5" a="1"/>
  <c r="S3254" i="5" s="1"/>
  <c r="S3255" i="5" a="1"/>
  <c r="S3255" i="5" s="1"/>
  <c r="S3256" i="5" a="1"/>
  <c r="S3256" i="5" s="1"/>
  <c r="S3257" i="5" a="1"/>
  <c r="S3257" i="5" s="1"/>
  <c r="S3258" i="5" a="1"/>
  <c r="S3258" i="5" s="1"/>
  <c r="S3259" i="5" a="1"/>
  <c r="S3259" i="5" s="1"/>
  <c r="S3260" i="5" a="1"/>
  <c r="S3260" i="5" s="1"/>
  <c r="S3261" i="5" a="1"/>
  <c r="S3261" i="5" s="1"/>
  <c r="S3262" i="5" a="1"/>
  <c r="S3262" i="5" s="1"/>
  <c r="S3263" i="5" a="1"/>
  <c r="S3263" i="5" s="1"/>
  <c r="S3264" i="5" a="1"/>
  <c r="S3264" i="5" s="1"/>
  <c r="S3265" i="5" a="1"/>
  <c r="S3265" i="5" s="1"/>
  <c r="S3266" i="5" a="1"/>
  <c r="S3266" i="5" s="1"/>
  <c r="S3267" i="5" a="1"/>
  <c r="S3267" i="5" s="1"/>
  <c r="S3268" i="5" a="1"/>
  <c r="S3268" i="5" s="1"/>
  <c r="S3269" i="5" a="1"/>
  <c r="S3269" i="5" s="1"/>
  <c r="S3270" i="5" a="1"/>
  <c r="S3270" i="5" s="1"/>
  <c r="S3271" i="5" a="1"/>
  <c r="S3271" i="5" s="1"/>
  <c r="S3272" i="5" a="1"/>
  <c r="S3272" i="5" s="1"/>
  <c r="S3273" i="5" a="1"/>
  <c r="S3273" i="5" s="1"/>
  <c r="S3274" i="5" a="1"/>
  <c r="S3274" i="5" s="1"/>
  <c r="S3275" i="5" a="1"/>
  <c r="S3275" i="5" s="1"/>
  <c r="S3276" i="5" a="1"/>
  <c r="S3276" i="5" s="1"/>
  <c r="S3277" i="5" a="1"/>
  <c r="S3277" i="5" s="1"/>
  <c r="S3278" i="5" a="1"/>
  <c r="S3278" i="5" s="1"/>
  <c r="S3279" i="5" a="1"/>
  <c r="S3279" i="5" s="1"/>
  <c r="S3280" i="5" a="1"/>
  <c r="S3280" i="5" s="1"/>
  <c r="S3281" i="5" a="1"/>
  <c r="S3281" i="5" s="1"/>
  <c r="S3282" i="5" a="1"/>
  <c r="S3282" i="5" s="1"/>
  <c r="S3283" i="5" a="1"/>
  <c r="S3283" i="5" s="1"/>
  <c r="S3284" i="5" a="1"/>
  <c r="S3284" i="5" s="1"/>
  <c r="S3285" i="5" a="1"/>
  <c r="S3285" i="5" s="1"/>
  <c r="S3286" i="5" a="1"/>
  <c r="S3286" i="5" s="1"/>
  <c r="S3287" i="5" a="1"/>
  <c r="S3287" i="5" s="1"/>
  <c r="S3288" i="5" a="1"/>
  <c r="S3288" i="5" s="1"/>
  <c r="S3289" i="5" a="1"/>
  <c r="S3289" i="5" s="1"/>
  <c r="S3290" i="5" a="1"/>
  <c r="S3290" i="5" s="1"/>
  <c r="S3291" i="5" a="1"/>
  <c r="S3291" i="5" s="1"/>
  <c r="S3292" i="5" a="1"/>
  <c r="S3292" i="5" s="1"/>
  <c r="S3293" i="5" a="1"/>
  <c r="S3293" i="5" s="1"/>
  <c r="S3294" i="5" a="1"/>
  <c r="S3294" i="5" s="1"/>
  <c r="S3295" i="5" a="1"/>
  <c r="S3295" i="5" s="1"/>
  <c r="S3296" i="5" a="1"/>
  <c r="S3296" i="5" s="1"/>
  <c r="S3297" i="5" a="1"/>
  <c r="S3297" i="5" s="1"/>
  <c r="S3298" i="5" a="1"/>
  <c r="S3298" i="5" s="1"/>
  <c r="S3299" i="5" a="1"/>
  <c r="S3299" i="5" s="1"/>
  <c r="S3300" i="5" a="1"/>
  <c r="S3300" i="5" s="1"/>
  <c r="S3301" i="5" a="1"/>
  <c r="S3301" i="5" s="1"/>
  <c r="S3302" i="5" a="1"/>
  <c r="S3302" i="5" s="1"/>
  <c r="S3303" i="5" a="1"/>
  <c r="S3303" i="5" s="1"/>
  <c r="S3304" i="5" a="1"/>
  <c r="S3304" i="5" s="1"/>
  <c r="S3305" i="5" a="1"/>
  <c r="S3305" i="5" s="1"/>
  <c r="S3306" i="5" a="1"/>
  <c r="S3306" i="5" s="1"/>
  <c r="S3307" i="5" a="1"/>
  <c r="S3307" i="5" s="1"/>
  <c r="S3308" i="5" a="1"/>
  <c r="S3308" i="5" s="1"/>
  <c r="S3309" i="5" a="1"/>
  <c r="S3309" i="5" s="1"/>
  <c r="S3310" i="5" a="1"/>
  <c r="S3310" i="5" s="1"/>
  <c r="S3311" i="5" a="1"/>
  <c r="S3311" i="5" s="1"/>
  <c r="S3312" i="5" a="1"/>
  <c r="S3312" i="5" s="1"/>
  <c r="S3313" i="5" a="1"/>
  <c r="S3313" i="5" s="1"/>
  <c r="S3314" i="5" a="1"/>
  <c r="S3314" i="5" s="1"/>
  <c r="S3315" i="5" a="1"/>
  <c r="S3315" i="5" s="1"/>
  <c r="S3316" i="5" a="1"/>
  <c r="S3316" i="5" s="1"/>
  <c r="S3317" i="5" a="1"/>
  <c r="S3317" i="5" s="1"/>
  <c r="S3318" i="5" a="1"/>
  <c r="S3318" i="5" s="1"/>
  <c r="S3319" i="5" a="1"/>
  <c r="S3319" i="5" s="1"/>
  <c r="S3320" i="5" a="1"/>
  <c r="S3320" i="5" s="1"/>
  <c r="S3321" i="5" a="1"/>
  <c r="S3321" i="5" s="1"/>
  <c r="S3322" i="5" a="1"/>
  <c r="S3322" i="5" s="1"/>
  <c r="S3323" i="5" a="1"/>
  <c r="S3323" i="5" s="1"/>
  <c r="S3324" i="5" a="1"/>
  <c r="S3324" i="5" s="1"/>
  <c r="S3325" i="5" a="1"/>
  <c r="S3325" i="5" s="1"/>
  <c r="S3326" i="5" a="1"/>
  <c r="S3326" i="5" s="1"/>
  <c r="S3327" i="5" a="1"/>
  <c r="S3327" i="5" s="1"/>
  <c r="S3328" i="5" a="1"/>
  <c r="S3328" i="5" s="1"/>
  <c r="S3329" i="5" a="1"/>
  <c r="S3329" i="5" s="1"/>
  <c r="S3330" i="5" a="1"/>
  <c r="S3330" i="5" s="1"/>
  <c r="S3331" i="5" a="1"/>
  <c r="S3331" i="5" s="1"/>
  <c r="S3332" i="5" a="1"/>
  <c r="S3332" i="5" s="1"/>
  <c r="S3333" i="5" a="1"/>
  <c r="S3333" i="5" s="1"/>
  <c r="S3334" i="5" a="1"/>
  <c r="S3334" i="5" s="1"/>
  <c r="S3335" i="5" a="1"/>
  <c r="S3335" i="5" s="1"/>
  <c r="S3336" i="5" a="1"/>
  <c r="S3336" i="5" s="1"/>
  <c r="S3337" i="5" a="1"/>
  <c r="S3337" i="5" s="1"/>
  <c r="S3338" i="5" a="1"/>
  <c r="S3338" i="5" s="1"/>
  <c r="S3339" i="5" a="1"/>
  <c r="S3339" i="5" s="1"/>
  <c r="S3340" i="5" a="1"/>
  <c r="S3340" i="5" s="1"/>
  <c r="S3341" i="5" a="1"/>
  <c r="S3341" i="5" s="1"/>
  <c r="S3342" i="5" a="1"/>
  <c r="S3342" i="5" s="1"/>
  <c r="S3343" i="5" a="1"/>
  <c r="S3343" i="5" s="1"/>
  <c r="S3344" i="5" a="1"/>
  <c r="S3344" i="5" s="1"/>
  <c r="S3345" i="5" a="1"/>
  <c r="S3345" i="5" s="1"/>
  <c r="S3346" i="5" a="1"/>
  <c r="S3346" i="5" s="1"/>
  <c r="S3347" i="5" a="1"/>
  <c r="S3347" i="5" s="1"/>
  <c r="S3348" i="5" a="1"/>
  <c r="S3348" i="5" s="1"/>
  <c r="S3349" i="5" a="1"/>
  <c r="S3349" i="5" s="1"/>
  <c r="S3350" i="5" a="1"/>
  <c r="S3350" i="5" s="1"/>
  <c r="S3351" i="5" a="1"/>
  <c r="S3351" i="5" s="1"/>
  <c r="S3352" i="5" a="1"/>
  <c r="S3352" i="5" s="1"/>
  <c r="S3353" i="5" a="1"/>
  <c r="S3353" i="5" s="1"/>
  <c r="S3354" i="5" a="1"/>
  <c r="S3354" i="5" s="1"/>
  <c r="S3355" i="5" a="1"/>
  <c r="S3355" i="5" s="1"/>
  <c r="S3356" i="5" a="1"/>
  <c r="S3356" i="5" s="1"/>
  <c r="S3357" i="5" a="1"/>
  <c r="S3357" i="5" s="1"/>
  <c r="S3358" i="5" a="1"/>
  <c r="S3358" i="5" s="1"/>
  <c r="S3359" i="5" a="1"/>
  <c r="S3359" i="5" s="1"/>
  <c r="S3360" i="5" a="1"/>
  <c r="S3360" i="5" s="1"/>
  <c r="S3361" i="5" a="1"/>
  <c r="S3361" i="5" s="1"/>
  <c r="S3362" i="5" a="1"/>
  <c r="S3362" i="5" s="1"/>
  <c r="S3363" i="5" a="1"/>
  <c r="S3363" i="5" s="1"/>
  <c r="S3364" i="5" a="1"/>
  <c r="S3364" i="5" s="1"/>
  <c r="S3365" i="5" a="1"/>
  <c r="S3365" i="5" s="1"/>
  <c r="S3366" i="5" a="1"/>
  <c r="S3366" i="5" s="1"/>
  <c r="S3367" i="5" a="1"/>
  <c r="S3367" i="5" s="1"/>
  <c r="S3368" i="5" a="1"/>
  <c r="S3368" i="5" s="1"/>
  <c r="S3369" i="5" a="1"/>
  <c r="S3369" i="5" s="1"/>
  <c r="S3370" i="5" a="1"/>
  <c r="S3370" i="5" s="1"/>
  <c r="S3371" i="5" a="1"/>
  <c r="S3371" i="5" s="1"/>
  <c r="S3372" i="5" a="1"/>
  <c r="S3372" i="5" s="1"/>
  <c r="S3373" i="5" a="1"/>
  <c r="S3373" i="5" s="1"/>
  <c r="S3374" i="5" a="1"/>
  <c r="S3374" i="5" s="1"/>
  <c r="S3375" i="5" a="1"/>
  <c r="S3375" i="5" s="1"/>
  <c r="S3376" i="5" a="1"/>
  <c r="S3376" i="5" s="1"/>
  <c r="S3377" i="5" a="1"/>
  <c r="S3377" i="5" s="1"/>
  <c r="S3378" i="5" a="1"/>
  <c r="S3378" i="5" s="1"/>
  <c r="S3379" i="5" a="1"/>
  <c r="S3379" i="5" s="1"/>
  <c r="S3380" i="5" a="1"/>
  <c r="S3380" i="5" s="1"/>
  <c r="S3381" i="5" a="1"/>
  <c r="S3381" i="5" s="1"/>
  <c r="S3382" i="5" a="1"/>
  <c r="S3382" i="5" s="1"/>
  <c r="S3383" i="5" a="1"/>
  <c r="S3383" i="5" s="1"/>
  <c r="S3384" i="5" a="1"/>
  <c r="S3384" i="5" s="1"/>
  <c r="S3385" i="5" a="1"/>
  <c r="S3385" i="5" s="1"/>
  <c r="S3386" i="5" a="1"/>
  <c r="S3386" i="5" s="1"/>
  <c r="S3387" i="5" a="1"/>
  <c r="S3387" i="5" s="1"/>
  <c r="S3388" i="5" a="1"/>
  <c r="S3388" i="5" s="1"/>
  <c r="S3389" i="5" a="1"/>
  <c r="S3389" i="5" s="1"/>
  <c r="S3390" i="5" a="1"/>
  <c r="S3390" i="5" s="1"/>
  <c r="S3391" i="5" a="1"/>
  <c r="S3391" i="5" s="1"/>
  <c r="S3392" i="5" a="1"/>
  <c r="S3392" i="5" s="1"/>
  <c r="S3393" i="5" a="1"/>
  <c r="S3393" i="5" s="1"/>
  <c r="S3394" i="5" a="1"/>
  <c r="S3394" i="5" s="1"/>
  <c r="S3395" i="5" a="1"/>
  <c r="S3395" i="5" s="1"/>
  <c r="S3396" i="5" a="1"/>
  <c r="S3396" i="5" s="1"/>
  <c r="S3397" i="5" a="1"/>
  <c r="S3397" i="5" s="1"/>
  <c r="S3398" i="5" a="1"/>
  <c r="S3398" i="5" s="1"/>
  <c r="S3399" i="5" a="1"/>
  <c r="S3399" i="5" s="1"/>
  <c r="S3400" i="5" a="1"/>
  <c r="S3400" i="5" s="1"/>
  <c r="S3401" i="5" a="1"/>
  <c r="S3401" i="5" s="1"/>
  <c r="S3402" i="5" a="1"/>
  <c r="S3402" i="5" s="1"/>
  <c r="S3403" i="5" a="1"/>
  <c r="S3403" i="5" s="1"/>
  <c r="S3404" i="5" a="1"/>
  <c r="S3404" i="5" s="1"/>
  <c r="S3405" i="5" a="1"/>
  <c r="S3405" i="5" s="1"/>
  <c r="S3406" i="5" a="1"/>
  <c r="S3406" i="5" s="1"/>
  <c r="S3407" i="5" a="1"/>
  <c r="S3407" i="5" s="1"/>
  <c r="S3408" i="5" a="1"/>
  <c r="S3408" i="5" s="1"/>
  <c r="S3409" i="5" a="1"/>
  <c r="S3409" i="5" s="1"/>
  <c r="S3410" i="5" a="1"/>
  <c r="S3410" i="5" s="1"/>
  <c r="S3411" i="5" a="1"/>
  <c r="S3411" i="5" s="1"/>
  <c r="S3412" i="5" a="1"/>
  <c r="S3412" i="5" s="1"/>
  <c r="S3413" i="5" a="1"/>
  <c r="S3413" i="5" s="1"/>
  <c r="S3414" i="5" a="1"/>
  <c r="S3414" i="5" s="1"/>
  <c r="S3415" i="5" a="1"/>
  <c r="S3415" i="5" s="1"/>
  <c r="S3416" i="5" a="1"/>
  <c r="S3416" i="5" s="1"/>
  <c r="S3417" i="5" a="1"/>
  <c r="S3417" i="5" s="1"/>
  <c r="S3418" i="5" a="1"/>
  <c r="S3418" i="5" s="1"/>
  <c r="S3419" i="5" a="1"/>
  <c r="S3419" i="5" s="1"/>
  <c r="S3420" i="5" a="1"/>
  <c r="S3420" i="5" s="1"/>
  <c r="S3421" i="5" a="1"/>
  <c r="S3421" i="5" s="1"/>
  <c r="S3422" i="5" a="1"/>
  <c r="S3422" i="5" s="1"/>
  <c r="S3423" i="5" a="1"/>
  <c r="S3423" i="5" s="1"/>
  <c r="S3424" i="5" a="1"/>
  <c r="S3424" i="5" s="1"/>
  <c r="S3425" i="5" a="1"/>
  <c r="S3425" i="5" s="1"/>
  <c r="S3426" i="5" a="1"/>
  <c r="S3426" i="5" s="1"/>
  <c r="S3427" i="5" a="1"/>
  <c r="S3427" i="5" s="1"/>
  <c r="S3428" i="5" a="1"/>
  <c r="S3428" i="5" s="1"/>
  <c r="S3429" i="5" a="1"/>
  <c r="S3429" i="5" s="1"/>
  <c r="S3430" i="5" a="1"/>
  <c r="S3430" i="5" s="1"/>
  <c r="S3431" i="5" a="1"/>
  <c r="S3431" i="5" s="1"/>
  <c r="S3432" i="5" a="1"/>
  <c r="S3432" i="5" s="1"/>
  <c r="S3433" i="5" a="1"/>
  <c r="S3433" i="5" s="1"/>
  <c r="S3434" i="5" a="1"/>
  <c r="S3434" i="5" s="1"/>
  <c r="S3435" i="5" a="1"/>
  <c r="S3435" i="5" s="1"/>
  <c r="S3436" i="5" a="1"/>
  <c r="S3436" i="5" s="1"/>
  <c r="S3437" i="5" a="1"/>
  <c r="S3437" i="5" s="1"/>
  <c r="S3438" i="5" a="1"/>
  <c r="S3438" i="5" s="1"/>
  <c r="S3439" i="5" a="1"/>
  <c r="S3439" i="5" s="1"/>
  <c r="S3440" i="5" a="1"/>
  <c r="S3440" i="5" s="1"/>
  <c r="S3441" i="5" a="1"/>
  <c r="S3441" i="5" s="1"/>
  <c r="S3442" i="5" a="1"/>
  <c r="S3442" i="5" s="1"/>
  <c r="S3443" i="5" a="1"/>
  <c r="S3443" i="5" s="1"/>
  <c r="S3444" i="5" a="1"/>
  <c r="S3444" i="5" s="1"/>
  <c r="S3445" i="5" a="1"/>
  <c r="S3445" i="5" s="1"/>
  <c r="S3446" i="5" a="1"/>
  <c r="S3446" i="5" s="1"/>
  <c r="S3447" i="5" a="1"/>
  <c r="S3447" i="5" s="1"/>
  <c r="S3448" i="5" a="1"/>
  <c r="S3448" i="5" s="1"/>
  <c r="S3449" i="5" a="1"/>
  <c r="S3449" i="5" s="1"/>
  <c r="S3450" i="5" a="1"/>
  <c r="S3450" i="5" s="1"/>
  <c r="S3451" i="5" a="1"/>
  <c r="S3451" i="5" s="1"/>
  <c r="S3452" i="5" a="1"/>
  <c r="S3452" i="5" s="1"/>
  <c r="S3453" i="5" a="1"/>
  <c r="S3453" i="5" s="1"/>
  <c r="S3454" i="5" a="1"/>
  <c r="S3454" i="5" s="1"/>
  <c r="S3455" i="5" a="1"/>
  <c r="S3455" i="5" s="1"/>
  <c r="S3456" i="5" a="1"/>
  <c r="S3456" i="5" s="1"/>
  <c r="S3457" i="5" a="1"/>
  <c r="S3457" i="5" s="1"/>
  <c r="S3458" i="5" a="1"/>
  <c r="S3458" i="5" s="1"/>
  <c r="S3459" i="5" a="1"/>
  <c r="S3459" i="5" s="1"/>
  <c r="S3460" i="5" a="1"/>
  <c r="S3460" i="5" s="1"/>
  <c r="S3461" i="5" a="1"/>
  <c r="S3461" i="5" s="1"/>
  <c r="S3462" i="5" a="1"/>
  <c r="S3462" i="5" s="1"/>
  <c r="S3463" i="5" a="1"/>
  <c r="S3463" i="5" s="1"/>
  <c r="S3464" i="5" a="1"/>
  <c r="S3464" i="5" s="1"/>
  <c r="S3465" i="5" a="1"/>
  <c r="S3465" i="5" s="1"/>
  <c r="S3466" i="5" a="1"/>
  <c r="S3466" i="5" s="1"/>
  <c r="S3467" i="5" a="1"/>
  <c r="S3467" i="5" s="1"/>
  <c r="S3468" i="5" a="1"/>
  <c r="S3468" i="5" s="1"/>
  <c r="S3469" i="5" a="1"/>
  <c r="S3469" i="5" s="1"/>
  <c r="S3470" i="5" a="1"/>
  <c r="S3470" i="5" s="1"/>
  <c r="S3471" i="5" a="1"/>
  <c r="S3471" i="5" s="1"/>
  <c r="S3472" i="5" a="1"/>
  <c r="S3472" i="5" s="1"/>
  <c r="S3473" i="5" a="1"/>
  <c r="S3473" i="5" s="1"/>
  <c r="S3474" i="5" a="1"/>
  <c r="S3474" i="5" s="1"/>
  <c r="S3475" i="5" a="1"/>
  <c r="S3475" i="5" s="1"/>
  <c r="S3476" i="5" a="1"/>
  <c r="S3476" i="5" s="1"/>
  <c r="S3477" i="5" a="1"/>
  <c r="S3477" i="5" s="1"/>
  <c r="S3478" i="5" a="1"/>
  <c r="S3478" i="5" s="1"/>
  <c r="S3479" i="5" a="1"/>
  <c r="S3479" i="5" s="1"/>
  <c r="S3480" i="5" a="1"/>
  <c r="S3480" i="5" s="1"/>
  <c r="S3481" i="5" a="1"/>
  <c r="S3481" i="5" s="1"/>
  <c r="S3482" i="5" a="1"/>
  <c r="S3482" i="5" s="1"/>
  <c r="S3483" i="5" a="1"/>
  <c r="S3483" i="5" s="1"/>
  <c r="S3484" i="5" a="1"/>
  <c r="S3484" i="5" s="1"/>
  <c r="S3485" i="5" a="1"/>
  <c r="S3485" i="5" s="1"/>
  <c r="S3486" i="5" a="1"/>
  <c r="S3486" i="5" s="1"/>
  <c r="S3487" i="5" a="1"/>
  <c r="S3487" i="5" s="1"/>
  <c r="S3488" i="5" a="1"/>
  <c r="S3488" i="5" s="1"/>
  <c r="S3489" i="5" a="1"/>
  <c r="S3489" i="5" s="1"/>
  <c r="S3490" i="5" a="1"/>
  <c r="S3490" i="5" s="1"/>
  <c r="S3491" i="5" a="1"/>
  <c r="S3491" i="5" s="1"/>
  <c r="S3492" i="5" a="1"/>
  <c r="S3492" i="5" s="1"/>
  <c r="S3493" i="5" a="1"/>
  <c r="S3493" i="5" s="1"/>
  <c r="S3494" i="5" a="1"/>
  <c r="S3494" i="5" s="1"/>
  <c r="S3495" i="5" a="1"/>
  <c r="S3495" i="5" s="1"/>
  <c r="S3496" i="5" a="1"/>
  <c r="S3496" i="5" s="1"/>
  <c r="S3497" i="5" a="1"/>
  <c r="S3497" i="5" s="1"/>
  <c r="S3498" i="5" a="1"/>
  <c r="S3498" i="5" s="1"/>
  <c r="S3499" i="5" a="1"/>
  <c r="S3499" i="5" s="1"/>
  <c r="S3500" i="5" a="1"/>
  <c r="S3500" i="5" s="1"/>
  <c r="S3501" i="5" a="1"/>
  <c r="S3501" i="5" s="1"/>
  <c r="S3502" i="5" a="1"/>
  <c r="S3502" i="5" s="1"/>
  <c r="S3503" i="5" a="1"/>
  <c r="S3503" i="5" s="1"/>
  <c r="S3504" i="5" a="1"/>
  <c r="S3504" i="5" s="1"/>
  <c r="S3505" i="5" a="1"/>
  <c r="S3505" i="5" s="1"/>
  <c r="S3506" i="5" a="1"/>
  <c r="S3506" i="5" s="1"/>
  <c r="S3507" i="5" a="1"/>
  <c r="S3507" i="5" s="1"/>
  <c r="S3508" i="5" a="1"/>
  <c r="S3508" i="5" s="1"/>
  <c r="S3509" i="5" a="1"/>
  <c r="S3509" i="5" s="1"/>
  <c r="S3510" i="5" a="1"/>
  <c r="S3510" i="5" s="1"/>
  <c r="S3511" i="5" a="1"/>
  <c r="S3511" i="5" s="1"/>
  <c r="S3512" i="5" a="1"/>
  <c r="S3512" i="5" s="1"/>
  <c r="S3513" i="5" a="1"/>
  <c r="S3513" i="5" s="1"/>
  <c r="S3514" i="5" a="1"/>
  <c r="S3514" i="5" s="1"/>
  <c r="S3515" i="5" a="1"/>
  <c r="S3515" i="5" s="1"/>
  <c r="S3516" i="5" a="1"/>
  <c r="S3516" i="5" s="1"/>
  <c r="S3517" i="5" a="1"/>
  <c r="S3517" i="5" s="1"/>
  <c r="S3518" i="5" a="1"/>
  <c r="S3518" i="5" s="1"/>
  <c r="S3519" i="5" a="1"/>
  <c r="S3519" i="5" s="1"/>
  <c r="S3520" i="5" a="1"/>
  <c r="S3520" i="5" s="1"/>
  <c r="S3521" i="5" a="1"/>
  <c r="S3521" i="5" s="1"/>
  <c r="S3522" i="5" a="1"/>
  <c r="S3522" i="5" s="1"/>
  <c r="S3523" i="5" a="1"/>
  <c r="S3523" i="5" s="1"/>
  <c r="S3524" i="5" a="1"/>
  <c r="S3524" i="5" s="1"/>
  <c r="S3525" i="5" a="1"/>
  <c r="S3525" i="5" s="1"/>
  <c r="S3526" i="5" a="1"/>
  <c r="S3526" i="5" s="1"/>
  <c r="S3527" i="5" a="1"/>
  <c r="S3527" i="5" s="1"/>
  <c r="S3528" i="5" a="1"/>
  <c r="S3528" i="5" s="1"/>
  <c r="S3529" i="5" a="1"/>
  <c r="S3529" i="5" s="1"/>
  <c r="S3530" i="5" a="1"/>
  <c r="S3530" i="5" s="1"/>
  <c r="S3531" i="5" a="1"/>
  <c r="S3531" i="5" s="1"/>
  <c r="S3532" i="5" a="1"/>
  <c r="S3532" i="5" s="1"/>
  <c r="S3533" i="5" a="1"/>
  <c r="S3533" i="5" s="1"/>
  <c r="S3534" i="5" a="1"/>
  <c r="S3534" i="5" s="1"/>
  <c r="S3535" i="5" a="1"/>
  <c r="S3535" i="5" s="1"/>
  <c r="S3536" i="5" a="1"/>
  <c r="S3536" i="5" s="1"/>
  <c r="S3537" i="5" a="1"/>
  <c r="S3537" i="5" s="1"/>
  <c r="S3538" i="5" a="1"/>
  <c r="S3538" i="5" s="1"/>
  <c r="S3539" i="5" a="1"/>
  <c r="S3539" i="5" s="1"/>
  <c r="S3540" i="5" a="1"/>
  <c r="S3540" i="5" s="1"/>
  <c r="S3541" i="5" a="1"/>
  <c r="S3541" i="5" s="1"/>
  <c r="S3542" i="5" a="1"/>
  <c r="S3542" i="5" s="1"/>
  <c r="S3543" i="5" a="1"/>
  <c r="S3543" i="5" s="1"/>
  <c r="S3544" i="5" a="1"/>
  <c r="S3544" i="5" s="1"/>
  <c r="S3545" i="5" a="1"/>
  <c r="S3545" i="5" s="1"/>
  <c r="S3546" i="5" a="1"/>
  <c r="S3546" i="5" s="1"/>
  <c r="S3547" i="5" a="1"/>
  <c r="S3547" i="5" s="1"/>
  <c r="S3548" i="5" a="1"/>
  <c r="S3548" i="5" s="1"/>
  <c r="S3549" i="5" a="1"/>
  <c r="S3549" i="5" s="1"/>
  <c r="S3550" i="5" a="1"/>
  <c r="S3550" i="5" s="1"/>
  <c r="S3551" i="5" a="1"/>
  <c r="S3551" i="5" s="1"/>
  <c r="S3552" i="5" a="1"/>
  <c r="S3552" i="5" s="1"/>
  <c r="S3553" i="5" a="1"/>
  <c r="S3553" i="5" s="1"/>
  <c r="S3554" i="5" a="1"/>
  <c r="S3554" i="5" s="1"/>
  <c r="S3555" i="5" a="1"/>
  <c r="S3555" i="5" s="1"/>
  <c r="S3556" i="5" a="1"/>
  <c r="S3556" i="5" s="1"/>
  <c r="S3557" i="5" a="1"/>
  <c r="S3557" i="5" s="1"/>
  <c r="S3558" i="5" a="1"/>
  <c r="S3558" i="5" s="1"/>
  <c r="S3559" i="5" a="1"/>
  <c r="S3559" i="5" s="1"/>
  <c r="S3560" i="5" a="1"/>
  <c r="S3560" i="5" s="1"/>
  <c r="S3561" i="5" a="1"/>
  <c r="S3561" i="5" s="1"/>
  <c r="S3562" i="5" a="1"/>
  <c r="S3562" i="5" s="1"/>
  <c r="S3563" i="5" a="1"/>
  <c r="S3563" i="5" s="1"/>
  <c r="S3564" i="5" a="1"/>
  <c r="S3564" i="5" s="1"/>
  <c r="S3565" i="5" a="1"/>
  <c r="S3565" i="5" s="1"/>
  <c r="S3566" i="5" a="1"/>
  <c r="S3566" i="5" s="1"/>
  <c r="S3567" i="5" a="1"/>
  <c r="S3567" i="5" s="1"/>
  <c r="S3568" i="5" a="1"/>
  <c r="S3568" i="5" s="1"/>
  <c r="S3569" i="5" a="1"/>
  <c r="S3569" i="5" s="1"/>
  <c r="S3570" i="5" a="1"/>
  <c r="S3570" i="5" s="1"/>
  <c r="S3571" i="5" a="1"/>
  <c r="S3571" i="5" s="1"/>
  <c r="S3572" i="5" a="1"/>
  <c r="S3572" i="5" s="1"/>
  <c r="S3573" i="5" a="1"/>
  <c r="S3573" i="5" s="1"/>
  <c r="S3574" i="5" a="1"/>
  <c r="S3574" i="5" s="1"/>
  <c r="S3575" i="5" a="1"/>
  <c r="S3575" i="5" s="1"/>
  <c r="S3576" i="5" a="1"/>
  <c r="S3576" i="5" s="1"/>
  <c r="S3577" i="5" a="1"/>
  <c r="S3577" i="5" s="1"/>
  <c r="S3578" i="5" a="1"/>
  <c r="S3578" i="5" s="1"/>
  <c r="S3579" i="5" a="1"/>
  <c r="S3579" i="5" s="1"/>
  <c r="S3580" i="5" a="1"/>
  <c r="S3580" i="5" s="1"/>
  <c r="S3581" i="5" a="1"/>
  <c r="S3581" i="5" s="1"/>
  <c r="S3582" i="5" a="1"/>
  <c r="S3582" i="5" s="1"/>
  <c r="S3583" i="5" a="1"/>
  <c r="S3583" i="5" s="1"/>
  <c r="S3584" i="5" a="1"/>
  <c r="S3584" i="5" s="1"/>
  <c r="S3585" i="5" a="1"/>
  <c r="S3585" i="5" s="1"/>
  <c r="S3586" i="5" a="1"/>
  <c r="S3586" i="5" s="1"/>
  <c r="S3587" i="5" a="1"/>
  <c r="S3587" i="5" s="1"/>
  <c r="S3588" i="5" a="1"/>
  <c r="S3588" i="5" s="1"/>
  <c r="S3589" i="5" a="1"/>
  <c r="S3589" i="5" s="1"/>
  <c r="S3590" i="5" a="1"/>
  <c r="S3590" i="5" s="1"/>
  <c r="S3591" i="5" a="1"/>
  <c r="S3591" i="5" s="1"/>
  <c r="S3592" i="5" a="1"/>
  <c r="S3592" i="5" s="1"/>
  <c r="S3593" i="5" a="1"/>
  <c r="S3593" i="5" s="1"/>
  <c r="S3594" i="5" a="1"/>
  <c r="S3594" i="5" s="1"/>
  <c r="S3595" i="5" a="1"/>
  <c r="S3595" i="5" s="1"/>
  <c r="S3596" i="5" a="1"/>
  <c r="S3596" i="5" s="1"/>
  <c r="S3597" i="5" a="1"/>
  <c r="S3597" i="5" s="1"/>
  <c r="S3598" i="5" a="1"/>
  <c r="S3598" i="5" s="1"/>
  <c r="S3599" i="5" a="1"/>
  <c r="S3599" i="5" s="1"/>
  <c r="S3600" i="5" a="1"/>
  <c r="S3600" i="5" s="1"/>
  <c r="S3601" i="5" a="1"/>
  <c r="S3601" i="5" s="1"/>
  <c r="S3602" i="5" a="1"/>
  <c r="S3602" i="5" s="1"/>
  <c r="S3603" i="5" a="1"/>
  <c r="S3603" i="5" s="1"/>
  <c r="S3604" i="5" a="1"/>
  <c r="S3604" i="5" s="1"/>
  <c r="S3605" i="5" a="1"/>
  <c r="S3605" i="5" s="1"/>
  <c r="S3606" i="5" a="1"/>
  <c r="S3606" i="5" s="1"/>
  <c r="S3607" i="5" a="1"/>
  <c r="S3607" i="5" s="1"/>
  <c r="S3608" i="5" a="1"/>
  <c r="S3608" i="5" s="1"/>
  <c r="S3609" i="5" a="1"/>
  <c r="S3609" i="5" s="1"/>
  <c r="S3610" i="5" a="1"/>
  <c r="S3610" i="5" s="1"/>
  <c r="S3611" i="5" a="1"/>
  <c r="S3611" i="5" s="1"/>
  <c r="S3612" i="5" a="1"/>
  <c r="S3612" i="5" s="1"/>
  <c r="S3613" i="5" a="1"/>
  <c r="S3613" i="5" s="1"/>
  <c r="S3614" i="5" a="1"/>
  <c r="S3614" i="5" s="1"/>
  <c r="S3615" i="5" a="1"/>
  <c r="S3615" i="5" s="1"/>
  <c r="S3616" i="5" a="1"/>
  <c r="S3616" i="5" s="1"/>
  <c r="S3617" i="5" a="1"/>
  <c r="S3617" i="5" s="1"/>
  <c r="S3618" i="5" a="1"/>
  <c r="S3618" i="5" s="1"/>
  <c r="S3619" i="5" a="1"/>
  <c r="S3619" i="5" s="1"/>
  <c r="S3620" i="5" a="1"/>
  <c r="S3620" i="5" s="1"/>
  <c r="S3621" i="5" a="1"/>
  <c r="S3621" i="5" s="1"/>
  <c r="S3622" i="5" a="1"/>
  <c r="S3622" i="5" s="1"/>
  <c r="S3623" i="5" a="1"/>
  <c r="S3623" i="5" s="1"/>
  <c r="S3624" i="5" a="1"/>
  <c r="S3624" i="5" s="1"/>
  <c r="S3625" i="5" a="1"/>
  <c r="S3625" i="5" s="1"/>
  <c r="S3626" i="5" a="1"/>
  <c r="S3626" i="5" s="1"/>
  <c r="S3627" i="5" a="1"/>
  <c r="S3627" i="5" s="1"/>
  <c r="S3628" i="5" a="1"/>
  <c r="S3628" i="5" s="1"/>
  <c r="S3629" i="5" a="1"/>
  <c r="S3629" i="5" s="1"/>
  <c r="S3630" i="5" a="1"/>
  <c r="S3630" i="5" s="1"/>
  <c r="S3631" i="5" a="1"/>
  <c r="S3631" i="5" s="1"/>
  <c r="S3632" i="5" a="1"/>
  <c r="S3632" i="5" s="1"/>
  <c r="S3633" i="5" a="1"/>
  <c r="S3633" i="5" s="1"/>
  <c r="S3634" i="5" a="1"/>
  <c r="S3634" i="5" s="1"/>
  <c r="S3635" i="5" a="1"/>
  <c r="S3635" i="5" s="1"/>
  <c r="S3636" i="5" a="1"/>
  <c r="S3636" i="5" s="1"/>
  <c r="S3637" i="5" a="1"/>
  <c r="S3637" i="5" s="1"/>
  <c r="S3638" i="5" a="1"/>
  <c r="S3638" i="5" s="1"/>
  <c r="S3639" i="5" a="1"/>
  <c r="S3639" i="5" s="1"/>
  <c r="S3640" i="5" a="1"/>
  <c r="S3640" i="5" s="1"/>
  <c r="S3641" i="5" a="1"/>
  <c r="S3641" i="5" s="1"/>
  <c r="S3642" i="5" a="1"/>
  <c r="S3642" i="5" s="1"/>
  <c r="S3643" i="5" a="1"/>
  <c r="S3643" i="5" s="1"/>
  <c r="S3644" i="5" a="1"/>
  <c r="S3644" i="5" s="1"/>
  <c r="S3645" i="5" a="1"/>
  <c r="S3645" i="5" s="1"/>
  <c r="S3646" i="5" a="1"/>
  <c r="S3646" i="5" s="1"/>
  <c r="S3647" i="5" a="1"/>
  <c r="S3647" i="5" s="1"/>
  <c r="S3648" i="5" a="1"/>
  <c r="S3648" i="5" s="1"/>
  <c r="S3649" i="5" a="1"/>
  <c r="S3649" i="5" s="1"/>
  <c r="S3650" i="5" a="1"/>
  <c r="S3650" i="5" s="1"/>
  <c r="S3651" i="5" a="1"/>
  <c r="S3651" i="5" s="1"/>
  <c r="S3652" i="5" a="1"/>
  <c r="S3652" i="5" s="1"/>
  <c r="S3653" i="5" a="1"/>
  <c r="S3653" i="5" s="1"/>
  <c r="S3654" i="5" a="1"/>
  <c r="S3654" i="5" s="1"/>
  <c r="S3655" i="5" a="1"/>
  <c r="S3655" i="5" s="1"/>
  <c r="S3656" i="5" a="1"/>
  <c r="S3656" i="5" s="1"/>
  <c r="S3657" i="5" a="1"/>
  <c r="S3657" i="5" s="1"/>
  <c r="S3658" i="5" a="1"/>
  <c r="S3658" i="5" s="1"/>
  <c r="S3659" i="5" a="1"/>
  <c r="S3659" i="5" s="1"/>
  <c r="S3660" i="5" a="1"/>
  <c r="S3660" i="5" s="1"/>
  <c r="S3661" i="5" a="1"/>
  <c r="S3661" i="5" s="1"/>
  <c r="S3662" i="5" a="1"/>
  <c r="S3662" i="5" s="1"/>
  <c r="S3663" i="5" a="1"/>
  <c r="S3663" i="5" s="1"/>
  <c r="S3664" i="5" a="1"/>
  <c r="S3664" i="5" s="1"/>
  <c r="S3665" i="5" a="1"/>
  <c r="S3665" i="5" s="1"/>
  <c r="S3666" i="5" a="1"/>
  <c r="S3666" i="5" s="1"/>
  <c r="S3667" i="5" a="1"/>
  <c r="S3667" i="5" s="1"/>
  <c r="S3668" i="5" a="1"/>
  <c r="S3668" i="5" s="1"/>
  <c r="S3669" i="5" a="1"/>
  <c r="S3669" i="5" s="1"/>
  <c r="S3670" i="5" a="1"/>
  <c r="S3670" i="5" s="1"/>
  <c r="S3671" i="5" a="1"/>
  <c r="S3671" i="5" s="1"/>
  <c r="S3672" i="5" a="1"/>
  <c r="S3672" i="5" s="1"/>
  <c r="S3673" i="5" a="1"/>
  <c r="S3673" i="5" s="1"/>
  <c r="S3674" i="5" a="1"/>
  <c r="S3674" i="5" s="1"/>
  <c r="S3675" i="5" a="1"/>
  <c r="S3675" i="5" s="1"/>
  <c r="S3676" i="5" a="1"/>
  <c r="S3676" i="5" s="1"/>
  <c r="S3677" i="5" a="1"/>
  <c r="S3677" i="5" s="1"/>
  <c r="S3678" i="5" a="1"/>
  <c r="S3678" i="5" s="1"/>
  <c r="S3679" i="5" a="1"/>
  <c r="S3679" i="5" s="1"/>
  <c r="S3680" i="5" a="1"/>
  <c r="S3680" i="5" s="1"/>
  <c r="S3681" i="5" a="1"/>
  <c r="S3681" i="5" s="1"/>
  <c r="S3682" i="5" a="1"/>
  <c r="S3682" i="5" s="1"/>
  <c r="S3683" i="5" a="1"/>
  <c r="S3683" i="5" s="1"/>
  <c r="S3684" i="5" a="1"/>
  <c r="S3684" i="5" s="1"/>
  <c r="S3685" i="5" a="1"/>
  <c r="S3685" i="5" s="1"/>
  <c r="S3686" i="5" a="1"/>
  <c r="S3686" i="5" s="1"/>
  <c r="S3687" i="5" a="1"/>
  <c r="S3687" i="5" s="1"/>
  <c r="S3688" i="5" a="1"/>
  <c r="S3688" i="5" s="1"/>
  <c r="S3689" i="5" a="1"/>
  <c r="S3689" i="5" s="1"/>
  <c r="S3690" i="5" a="1"/>
  <c r="S3690" i="5" s="1"/>
  <c r="S3691" i="5" a="1"/>
  <c r="S3691" i="5" s="1"/>
  <c r="S3692" i="5" a="1"/>
  <c r="S3692" i="5" s="1"/>
  <c r="S3693" i="5" a="1"/>
  <c r="S3693" i="5" s="1"/>
  <c r="S3694" i="5" a="1"/>
  <c r="S3694" i="5" s="1"/>
  <c r="S3695" i="5" a="1"/>
  <c r="S3695" i="5" s="1"/>
  <c r="S3696" i="5" a="1"/>
  <c r="S3696" i="5" s="1"/>
  <c r="S3697" i="5" a="1"/>
  <c r="S3697" i="5" s="1"/>
  <c r="S3698" i="5" a="1"/>
  <c r="S3698" i="5" s="1"/>
  <c r="S3699" i="5" a="1"/>
  <c r="S3699" i="5" s="1"/>
  <c r="S3700" i="5" a="1"/>
  <c r="S3700" i="5" s="1"/>
  <c r="S3701" i="5" a="1"/>
  <c r="S3701" i="5" s="1"/>
  <c r="S3702" i="5" a="1"/>
  <c r="S3702" i="5" s="1"/>
  <c r="S3703" i="5" a="1"/>
  <c r="S3703" i="5" s="1"/>
  <c r="S3704" i="5" a="1"/>
  <c r="S3704" i="5" s="1"/>
  <c r="S3705" i="5" a="1"/>
  <c r="S3705" i="5" s="1"/>
  <c r="S3706" i="5" a="1"/>
  <c r="S3706" i="5" s="1"/>
  <c r="S3707" i="5" a="1"/>
  <c r="S3707" i="5" s="1"/>
  <c r="S3708" i="5" a="1"/>
  <c r="S3708" i="5" s="1"/>
  <c r="S3709" i="5" a="1"/>
  <c r="S3709" i="5" s="1"/>
  <c r="S3710" i="5" a="1"/>
  <c r="S3710" i="5" s="1"/>
  <c r="S3711" i="5" a="1"/>
  <c r="S3711" i="5" s="1"/>
  <c r="S3712" i="5" a="1"/>
  <c r="S3712" i="5" s="1"/>
  <c r="S3713" i="5" a="1"/>
  <c r="S3713" i="5" s="1"/>
  <c r="S3714" i="5" a="1"/>
  <c r="S3714" i="5" s="1"/>
  <c r="S3715" i="5" a="1"/>
  <c r="S3715" i="5" s="1"/>
  <c r="S3716" i="5" a="1"/>
  <c r="S3716" i="5" s="1"/>
  <c r="S3717" i="5" a="1"/>
  <c r="S3717" i="5" s="1"/>
  <c r="S3718" i="5" a="1"/>
  <c r="S3718" i="5" s="1"/>
  <c r="S3719" i="5" a="1"/>
  <c r="S3719" i="5" s="1"/>
  <c r="S3720" i="5" a="1"/>
  <c r="S3720" i="5" s="1"/>
  <c r="S3721" i="5" a="1"/>
  <c r="S3721" i="5" s="1"/>
  <c r="S3722" i="5" a="1"/>
  <c r="S3722" i="5" s="1"/>
  <c r="S3723" i="5" a="1"/>
  <c r="S3723" i="5" s="1"/>
  <c r="S3724" i="5" a="1"/>
  <c r="S3724" i="5" s="1"/>
  <c r="S3725" i="5" a="1"/>
  <c r="S3725" i="5" s="1"/>
  <c r="S3726" i="5" a="1"/>
  <c r="S3726" i="5" s="1"/>
  <c r="S3727" i="5" a="1"/>
  <c r="S3727" i="5" s="1"/>
  <c r="S3728" i="5" a="1"/>
  <c r="S3728" i="5" s="1"/>
  <c r="S3729" i="5" a="1"/>
  <c r="S3729" i="5" s="1"/>
  <c r="S3730" i="5" a="1"/>
  <c r="S3730" i="5" s="1"/>
  <c r="S3731" i="5" a="1"/>
  <c r="S3731" i="5" s="1"/>
  <c r="S3732" i="5" a="1"/>
  <c r="S3732" i="5" s="1"/>
  <c r="S3733" i="5" a="1"/>
  <c r="S3733" i="5" s="1"/>
  <c r="S3734" i="5" a="1"/>
  <c r="S3734" i="5" s="1"/>
  <c r="S3735" i="5" a="1"/>
  <c r="S3735" i="5" s="1"/>
  <c r="S3736" i="5" a="1"/>
  <c r="S3736" i="5" s="1"/>
  <c r="S3737" i="5" a="1"/>
  <c r="S3737" i="5" s="1"/>
  <c r="S3738" i="5" a="1"/>
  <c r="S3738" i="5" s="1"/>
  <c r="S3739" i="5" a="1"/>
  <c r="S3739" i="5" s="1"/>
  <c r="S3740" i="5" a="1"/>
  <c r="S3740" i="5" s="1"/>
  <c r="S3741" i="5" a="1"/>
  <c r="S3741" i="5" s="1"/>
  <c r="S3742" i="5" a="1"/>
  <c r="S3742" i="5" s="1"/>
  <c r="S3743" i="5" a="1"/>
  <c r="S3743" i="5" s="1"/>
  <c r="S3744" i="5" a="1"/>
  <c r="S3744" i="5" s="1"/>
  <c r="S3745" i="5" a="1"/>
  <c r="S3745" i="5" s="1"/>
  <c r="S3746" i="5" a="1"/>
  <c r="S3746" i="5" s="1"/>
  <c r="S3747" i="5" a="1"/>
  <c r="S3747" i="5" s="1"/>
  <c r="S3748" i="5" a="1"/>
  <c r="S3748" i="5" s="1"/>
  <c r="S3749" i="5" a="1"/>
  <c r="S3749" i="5" s="1"/>
  <c r="S3750" i="5" a="1"/>
  <c r="S3750" i="5" s="1"/>
  <c r="S3751" i="5" a="1"/>
  <c r="S3751" i="5" s="1"/>
  <c r="S3752" i="5" a="1"/>
  <c r="S3752" i="5" s="1"/>
  <c r="S3753" i="5" a="1"/>
  <c r="S3753" i="5" s="1"/>
  <c r="S3754" i="5" a="1"/>
  <c r="S3754" i="5" s="1"/>
  <c r="S3755" i="5" a="1"/>
  <c r="S3755" i="5" s="1"/>
  <c r="S3756" i="5" a="1"/>
  <c r="S3756" i="5" s="1"/>
  <c r="S3757" i="5" a="1"/>
  <c r="S3757" i="5" s="1"/>
  <c r="S3758" i="5" a="1"/>
  <c r="S3758" i="5" s="1"/>
  <c r="S3759" i="5" a="1"/>
  <c r="S3759" i="5" s="1"/>
  <c r="S3760" i="5" a="1"/>
  <c r="S3760" i="5" s="1"/>
  <c r="S3761" i="5" a="1"/>
  <c r="S3761" i="5" s="1"/>
  <c r="S3762" i="5" a="1"/>
  <c r="S3762" i="5" s="1"/>
  <c r="S3763" i="5" a="1"/>
  <c r="S3763" i="5" s="1"/>
  <c r="S3764" i="5" a="1"/>
  <c r="S3764" i="5" s="1"/>
  <c r="S3765" i="5" a="1"/>
  <c r="S3765" i="5" s="1"/>
  <c r="S3766" i="5" a="1"/>
  <c r="S3766" i="5" s="1"/>
  <c r="S3767" i="5" a="1"/>
  <c r="S3767" i="5" s="1"/>
  <c r="S3768" i="5" a="1"/>
  <c r="S3768" i="5" s="1"/>
  <c r="S3769" i="5" a="1"/>
  <c r="S3769" i="5" s="1"/>
  <c r="S3770" i="5" a="1"/>
  <c r="S3770" i="5" s="1"/>
  <c r="S3771" i="5" a="1"/>
  <c r="S3771" i="5" s="1"/>
  <c r="S3772" i="5" a="1"/>
  <c r="S3772" i="5" s="1"/>
  <c r="S3773" i="5" a="1"/>
  <c r="S3773" i="5" s="1"/>
  <c r="S3774" i="5" a="1"/>
  <c r="S3774" i="5" s="1"/>
  <c r="S3775" i="5" a="1"/>
  <c r="S3775" i="5" s="1"/>
  <c r="S3776" i="5" a="1"/>
  <c r="S3776" i="5" s="1"/>
  <c r="S3777" i="5" a="1"/>
  <c r="S3777" i="5" s="1"/>
  <c r="S3778" i="5" a="1"/>
  <c r="S3778" i="5" s="1"/>
  <c r="S3779" i="5" a="1"/>
  <c r="S3779" i="5" s="1"/>
  <c r="S3780" i="5" a="1"/>
  <c r="S3780" i="5" s="1"/>
  <c r="S3781" i="5" a="1"/>
  <c r="S3781" i="5" s="1"/>
  <c r="S3782" i="5" a="1"/>
  <c r="S3782" i="5" s="1"/>
  <c r="S3783" i="5" a="1"/>
  <c r="S3783" i="5" s="1"/>
  <c r="S3784" i="5" a="1"/>
  <c r="S3784" i="5" s="1"/>
  <c r="S3785" i="5" a="1"/>
  <c r="S3785" i="5" s="1"/>
  <c r="S3786" i="5" a="1"/>
  <c r="S3786" i="5" s="1"/>
  <c r="S3787" i="5" a="1"/>
  <c r="S3787" i="5" s="1"/>
  <c r="S3788" i="5" a="1"/>
  <c r="S3788" i="5" s="1"/>
  <c r="S3789" i="5" a="1"/>
  <c r="S3789" i="5" s="1"/>
  <c r="S3790" i="5" a="1"/>
  <c r="S3790" i="5" s="1"/>
  <c r="S3791" i="5" a="1"/>
  <c r="S3791" i="5" s="1"/>
  <c r="S3792" i="5" a="1"/>
  <c r="S3792" i="5" s="1"/>
  <c r="S3793" i="5" a="1"/>
  <c r="S3793" i="5" s="1"/>
  <c r="S3794" i="5" a="1"/>
  <c r="S3794" i="5" s="1"/>
  <c r="S3795" i="5" a="1"/>
  <c r="S3795" i="5" s="1"/>
  <c r="S3796" i="5" a="1"/>
  <c r="S3796" i="5" s="1"/>
  <c r="S3797" i="5" a="1"/>
  <c r="S3797" i="5" s="1"/>
  <c r="S3798" i="5" a="1"/>
  <c r="S3798" i="5" s="1"/>
  <c r="S3799" i="5" a="1"/>
  <c r="S3799" i="5" s="1"/>
  <c r="S3800" i="5" a="1"/>
  <c r="S3800" i="5" s="1"/>
  <c r="S3801" i="5" a="1"/>
  <c r="S3801" i="5" s="1"/>
  <c r="S3802" i="5" a="1"/>
  <c r="S3802" i="5" s="1"/>
  <c r="S3803" i="5" a="1"/>
  <c r="S3803" i="5" s="1"/>
  <c r="S3804" i="5" a="1"/>
  <c r="S3804" i="5" s="1"/>
  <c r="S3805" i="5" a="1"/>
  <c r="S3805" i="5" s="1"/>
  <c r="S3806" i="5" a="1"/>
  <c r="S3806" i="5" s="1"/>
  <c r="S3807" i="5" a="1"/>
  <c r="S3807" i="5" s="1"/>
  <c r="S3808" i="5" a="1"/>
  <c r="S3808" i="5" s="1"/>
  <c r="S3809" i="5" a="1"/>
  <c r="S3809" i="5" s="1"/>
  <c r="S3810" i="5" a="1"/>
  <c r="S3810" i="5" s="1"/>
  <c r="S3811" i="5" a="1"/>
  <c r="S3811" i="5" s="1"/>
  <c r="S3812" i="5" a="1"/>
  <c r="S3812" i="5" s="1"/>
  <c r="S3813" i="5" a="1"/>
  <c r="S3813" i="5" s="1"/>
  <c r="S3814" i="5" a="1"/>
  <c r="S3814" i="5" s="1"/>
  <c r="S3815" i="5" a="1"/>
  <c r="S3815" i="5" s="1"/>
  <c r="S3816" i="5" a="1"/>
  <c r="S3816" i="5" s="1"/>
  <c r="S3817" i="5" a="1"/>
  <c r="S3817" i="5" s="1"/>
  <c r="S3818" i="5" a="1"/>
  <c r="S3818" i="5" s="1"/>
  <c r="S3819" i="5" a="1"/>
  <c r="S3819" i="5" s="1"/>
  <c r="S3820" i="5" a="1"/>
  <c r="S3820" i="5" s="1"/>
  <c r="S3821" i="5" a="1"/>
  <c r="S3821" i="5" s="1"/>
  <c r="S3822" i="5" a="1"/>
  <c r="S3822" i="5" s="1"/>
  <c r="S3823" i="5" a="1"/>
  <c r="S3823" i="5" s="1"/>
  <c r="S3824" i="5" a="1"/>
  <c r="S3824" i="5" s="1"/>
  <c r="S3825" i="5" a="1"/>
  <c r="S3825" i="5" s="1"/>
  <c r="S3826" i="5" a="1"/>
  <c r="S3826" i="5" s="1"/>
  <c r="S3827" i="5" a="1"/>
  <c r="S3827" i="5" s="1"/>
  <c r="S3828" i="5" a="1"/>
  <c r="S3828" i="5" s="1"/>
  <c r="S3829" i="5" a="1"/>
  <c r="S3829" i="5" s="1"/>
  <c r="S3830" i="5" a="1"/>
  <c r="S3830" i="5" s="1"/>
  <c r="S3831" i="5" a="1"/>
  <c r="S3831" i="5" s="1"/>
  <c r="S3832" i="5" a="1"/>
  <c r="S3832" i="5" s="1"/>
  <c r="S3833" i="5" a="1"/>
  <c r="S3833" i="5" s="1"/>
  <c r="S3834" i="5" a="1"/>
  <c r="S3834" i="5" s="1"/>
  <c r="S3835" i="5" a="1"/>
  <c r="S3835" i="5" s="1"/>
  <c r="S3836" i="5" a="1"/>
  <c r="S3836" i="5" s="1"/>
  <c r="S3837" i="5" a="1"/>
  <c r="S3837" i="5" s="1"/>
  <c r="S3838" i="5" a="1"/>
  <c r="S3838" i="5" s="1"/>
  <c r="S3839" i="5" a="1"/>
  <c r="S3839" i="5" s="1"/>
  <c r="S3840" i="5" a="1"/>
  <c r="S3840" i="5" s="1"/>
  <c r="S3841" i="5" a="1"/>
  <c r="S3841" i="5" s="1"/>
  <c r="S3842" i="5" a="1"/>
  <c r="S3842" i="5" s="1"/>
  <c r="S3843" i="5" a="1"/>
  <c r="S3843" i="5" s="1"/>
  <c r="S3844" i="5" a="1"/>
  <c r="S3844" i="5" s="1"/>
  <c r="S3845" i="5" a="1"/>
  <c r="S3845" i="5" s="1"/>
  <c r="S3846" i="5" a="1"/>
  <c r="S3846" i="5" s="1"/>
  <c r="S3847" i="5" a="1"/>
  <c r="S3847" i="5" s="1"/>
  <c r="S3848" i="5" a="1"/>
  <c r="S3848" i="5" s="1"/>
  <c r="S3849" i="5" a="1"/>
  <c r="S3849" i="5" s="1"/>
  <c r="S3850" i="5" a="1"/>
  <c r="S3850" i="5" s="1"/>
  <c r="S3851" i="5" a="1"/>
  <c r="S3851" i="5" s="1"/>
  <c r="S3852" i="5" a="1"/>
  <c r="S3852" i="5" s="1"/>
  <c r="S3853" i="5" a="1"/>
  <c r="S3853" i="5" s="1"/>
  <c r="S3854" i="5" a="1"/>
  <c r="S3854" i="5" s="1"/>
  <c r="S3855" i="5" a="1"/>
  <c r="S3855" i="5" s="1"/>
  <c r="S3856" i="5" a="1"/>
  <c r="S3856" i="5" s="1"/>
  <c r="S3857" i="5" a="1"/>
  <c r="S3857" i="5" s="1"/>
  <c r="S3858" i="5" a="1"/>
  <c r="S3858" i="5" s="1"/>
  <c r="S3859" i="5" a="1"/>
  <c r="S3859" i="5" s="1"/>
  <c r="S3860" i="5" a="1"/>
  <c r="S3860" i="5" s="1"/>
  <c r="S3861" i="5" a="1"/>
  <c r="S3861" i="5" s="1"/>
  <c r="S3862" i="5" a="1"/>
  <c r="S3862" i="5" s="1"/>
  <c r="S3863" i="5" a="1"/>
  <c r="S3863" i="5" s="1"/>
  <c r="S3864" i="5" a="1"/>
  <c r="S3864" i="5" s="1"/>
  <c r="S3865" i="5" a="1"/>
  <c r="S3865" i="5" s="1"/>
  <c r="S3866" i="5" a="1"/>
  <c r="S3866" i="5" s="1"/>
  <c r="S3867" i="5" a="1"/>
  <c r="S3867" i="5" s="1"/>
  <c r="S3868" i="5" a="1"/>
  <c r="S3868" i="5" s="1"/>
  <c r="S3869" i="5" a="1"/>
  <c r="S3869" i="5" s="1"/>
  <c r="S3870" i="5" a="1"/>
  <c r="S3870" i="5" s="1"/>
  <c r="S3871" i="5" a="1"/>
  <c r="S3871" i="5" s="1"/>
  <c r="S3872" i="5" a="1"/>
  <c r="S3872" i="5" s="1"/>
  <c r="S3873" i="5" a="1"/>
  <c r="S3873" i="5" s="1"/>
  <c r="S3874" i="5" a="1"/>
  <c r="S3874" i="5" s="1"/>
  <c r="S3875" i="5" a="1"/>
  <c r="S3875" i="5" s="1"/>
  <c r="S3876" i="5" a="1"/>
  <c r="S3876" i="5" s="1"/>
  <c r="S3877" i="5" a="1"/>
  <c r="S3877" i="5" s="1"/>
  <c r="S3878" i="5" a="1"/>
  <c r="S3878" i="5" s="1"/>
  <c r="S3879" i="5" a="1"/>
  <c r="S3879" i="5" s="1"/>
  <c r="S3880" i="5" a="1"/>
  <c r="S3880" i="5" s="1"/>
  <c r="S3881" i="5" a="1"/>
  <c r="S3881" i="5" s="1"/>
  <c r="S3882" i="5" a="1"/>
  <c r="S3882" i="5" s="1"/>
  <c r="S3883" i="5" a="1"/>
  <c r="S3883" i="5" s="1"/>
  <c r="S3884" i="5" a="1"/>
  <c r="S3884" i="5" s="1"/>
  <c r="S3885" i="5" a="1"/>
  <c r="S3885" i="5" s="1"/>
  <c r="S3886" i="5" a="1"/>
  <c r="S3886" i="5" s="1"/>
  <c r="S3887" i="5" a="1"/>
  <c r="S3887" i="5" s="1"/>
  <c r="S3888" i="5" a="1"/>
  <c r="S3888" i="5" s="1"/>
  <c r="S3889" i="5" a="1"/>
  <c r="S3889" i="5" s="1"/>
  <c r="S3890" i="5" a="1"/>
  <c r="S3890" i="5" s="1"/>
  <c r="S3891" i="5" a="1"/>
  <c r="S3891" i="5" s="1"/>
  <c r="S3892" i="5" a="1"/>
  <c r="S3892" i="5" s="1"/>
  <c r="S3893" i="5" a="1"/>
  <c r="S3893" i="5" s="1"/>
  <c r="S3894" i="5" a="1"/>
  <c r="S3894" i="5" s="1"/>
  <c r="S3895" i="5" a="1"/>
  <c r="S3895" i="5" s="1"/>
  <c r="S3896" i="5" a="1"/>
  <c r="S3896" i="5" s="1"/>
  <c r="S3897" i="5" a="1"/>
  <c r="S3897" i="5" s="1"/>
  <c r="S3898" i="5" a="1"/>
  <c r="S3898" i="5" s="1"/>
  <c r="S3899" i="5" a="1"/>
  <c r="S3899" i="5" s="1"/>
  <c r="S3900" i="5" a="1"/>
  <c r="S3900" i="5" s="1"/>
  <c r="S3901" i="5" a="1"/>
  <c r="S3901" i="5" s="1"/>
  <c r="S3902" i="5" a="1"/>
  <c r="S3902" i="5" s="1"/>
  <c r="S3903" i="5" a="1"/>
  <c r="S3903" i="5" s="1"/>
  <c r="S3904" i="5" a="1"/>
  <c r="S3904" i="5" s="1"/>
  <c r="S3905" i="5" a="1"/>
  <c r="S3905" i="5" s="1"/>
  <c r="S3906" i="5" a="1"/>
  <c r="S3906" i="5" s="1"/>
  <c r="S3907" i="5" a="1"/>
  <c r="S3907" i="5" s="1"/>
  <c r="S3908" i="5" a="1"/>
  <c r="S3908" i="5" s="1"/>
  <c r="S3909" i="5" a="1"/>
  <c r="S3909" i="5" s="1"/>
  <c r="S3910" i="5" a="1"/>
  <c r="S3910" i="5" s="1"/>
  <c r="S3911" i="5" a="1"/>
  <c r="S3911" i="5" s="1"/>
  <c r="S3912" i="5" a="1"/>
  <c r="S3912" i="5" s="1"/>
  <c r="S3913" i="5" a="1"/>
  <c r="S3913" i="5" s="1"/>
  <c r="S3914" i="5" a="1"/>
  <c r="S3914" i="5" s="1"/>
  <c r="S3915" i="5" a="1"/>
  <c r="S3915" i="5" s="1"/>
  <c r="S3916" i="5" a="1"/>
  <c r="S3916" i="5" s="1"/>
  <c r="S3917" i="5" a="1"/>
  <c r="S3917" i="5" s="1"/>
  <c r="S3918" i="5" a="1"/>
  <c r="S3918" i="5" s="1"/>
  <c r="S3919" i="5" a="1"/>
  <c r="S3919" i="5" s="1"/>
  <c r="S3920" i="5" a="1"/>
  <c r="S3920" i="5" s="1"/>
  <c r="S3921" i="5" a="1"/>
  <c r="S3921" i="5" s="1"/>
  <c r="S3922" i="5" a="1"/>
  <c r="S3922" i="5" s="1"/>
  <c r="S3923" i="5" a="1"/>
  <c r="S3923" i="5" s="1"/>
  <c r="S3924" i="5" a="1"/>
  <c r="S3924" i="5" s="1"/>
  <c r="S3925" i="5" a="1"/>
  <c r="S3925" i="5" s="1"/>
  <c r="S3926" i="5" a="1"/>
  <c r="S3926" i="5" s="1"/>
  <c r="S3927" i="5" a="1"/>
  <c r="S3927" i="5" s="1"/>
  <c r="S3928" i="5" a="1"/>
  <c r="S3928" i="5" s="1"/>
  <c r="S3929" i="5" a="1"/>
  <c r="S3929" i="5" s="1"/>
  <c r="S3930" i="5" a="1"/>
  <c r="S3930" i="5" s="1"/>
  <c r="S3931" i="5" a="1"/>
  <c r="S3931" i="5" s="1"/>
  <c r="S3932" i="5" a="1"/>
  <c r="S3932" i="5" s="1"/>
  <c r="S3933" i="5" a="1"/>
  <c r="S3933" i="5" s="1"/>
  <c r="S3934" i="5" a="1"/>
  <c r="S3934" i="5" s="1"/>
  <c r="S3935" i="5" a="1"/>
  <c r="S3935" i="5" s="1"/>
  <c r="S3936" i="5" a="1"/>
  <c r="S3936" i="5" s="1"/>
  <c r="S3937" i="5" a="1"/>
  <c r="S3937" i="5" s="1"/>
  <c r="S3938" i="5" a="1"/>
  <c r="S3938" i="5" s="1"/>
  <c r="S3939" i="5" a="1"/>
  <c r="S3939" i="5" s="1"/>
  <c r="S3940" i="5" a="1"/>
  <c r="S3940" i="5" s="1"/>
  <c r="S3941" i="5" a="1"/>
  <c r="S3941" i="5" s="1"/>
  <c r="S3942" i="5" a="1"/>
  <c r="S3942" i="5" s="1"/>
  <c r="S3943" i="5" a="1"/>
  <c r="S3943" i="5" s="1"/>
  <c r="S3944" i="5" a="1"/>
  <c r="S3944" i="5" s="1"/>
  <c r="S3945" i="5" a="1"/>
  <c r="S3945" i="5" s="1"/>
  <c r="S3946" i="5" a="1"/>
  <c r="S3946" i="5" s="1"/>
  <c r="S3947" i="5" a="1"/>
  <c r="S3947" i="5" s="1"/>
  <c r="S3948" i="5" a="1"/>
  <c r="S3948" i="5" s="1"/>
  <c r="S3949" i="5" a="1"/>
  <c r="S3949" i="5" s="1"/>
  <c r="S3950" i="5" a="1"/>
  <c r="S3950" i="5" s="1"/>
  <c r="S3951" i="5" a="1"/>
  <c r="S3951" i="5" s="1"/>
  <c r="S3952" i="5" a="1"/>
  <c r="S3952" i="5" s="1"/>
  <c r="S3953" i="5" a="1"/>
  <c r="S3953" i="5" s="1"/>
  <c r="S3954" i="5" a="1"/>
  <c r="S3954" i="5" s="1"/>
  <c r="S3955" i="5" a="1"/>
  <c r="S3955" i="5" s="1"/>
  <c r="S3956" i="5" a="1"/>
  <c r="S3956" i="5" s="1"/>
  <c r="S3957" i="5" a="1"/>
  <c r="S3957" i="5" s="1"/>
  <c r="S3958" i="5" a="1"/>
  <c r="S3958" i="5" s="1"/>
  <c r="S3959" i="5" a="1"/>
  <c r="S3959" i="5" s="1"/>
  <c r="S3960" i="5" a="1"/>
  <c r="S3960" i="5" s="1"/>
  <c r="S3961" i="5" a="1"/>
  <c r="S3961" i="5" s="1"/>
  <c r="S3962" i="5" a="1"/>
  <c r="S3962" i="5" s="1"/>
  <c r="S3963" i="5" a="1"/>
  <c r="S3963" i="5" s="1"/>
  <c r="S3964" i="5" a="1"/>
  <c r="S3964" i="5" s="1"/>
  <c r="S3965" i="5" a="1"/>
  <c r="S3965" i="5" s="1"/>
  <c r="S3966" i="5" a="1"/>
  <c r="S3966" i="5" s="1"/>
  <c r="S3967" i="5" a="1"/>
  <c r="S3967" i="5" s="1"/>
  <c r="S3968" i="5" a="1"/>
  <c r="S3968" i="5" s="1"/>
  <c r="S3969" i="5" a="1"/>
  <c r="S3969" i="5" s="1"/>
  <c r="S3970" i="5" a="1"/>
  <c r="S3970" i="5" s="1"/>
  <c r="S3971" i="5" a="1"/>
  <c r="S3971" i="5" s="1"/>
  <c r="S3972" i="5" a="1"/>
  <c r="S3972" i="5" s="1"/>
  <c r="S3973" i="5" a="1"/>
  <c r="S3973" i="5" s="1"/>
  <c r="S3974" i="5" a="1"/>
  <c r="S3974" i="5" s="1"/>
  <c r="S3975" i="5" a="1"/>
  <c r="S3975" i="5" s="1"/>
  <c r="S3976" i="5" a="1"/>
  <c r="S3976" i="5" s="1"/>
  <c r="S3977" i="5" a="1"/>
  <c r="S3977" i="5" s="1"/>
  <c r="S3978" i="5" a="1"/>
  <c r="S3978" i="5" s="1"/>
  <c r="S3979" i="5" a="1"/>
  <c r="S3979" i="5" s="1"/>
  <c r="S3980" i="5" a="1"/>
  <c r="S3980" i="5" s="1"/>
  <c r="S3981" i="5" a="1"/>
  <c r="S3981" i="5" s="1"/>
  <c r="S3982" i="5" a="1"/>
  <c r="S3982" i="5" s="1"/>
  <c r="S3983" i="5" a="1"/>
  <c r="S3983" i="5" s="1"/>
  <c r="S3984" i="5" a="1"/>
  <c r="S3984" i="5" s="1"/>
  <c r="S3985" i="5" a="1"/>
  <c r="S3985" i="5" s="1"/>
  <c r="S3986" i="5" a="1"/>
  <c r="S3986" i="5" s="1"/>
  <c r="S3987" i="5" a="1"/>
  <c r="S3987" i="5" s="1"/>
  <c r="S3988" i="5" a="1"/>
  <c r="S3988" i="5" s="1"/>
  <c r="S3989" i="5" a="1"/>
  <c r="S3989" i="5" s="1"/>
  <c r="S3990" i="5" a="1"/>
  <c r="S3990" i="5" s="1"/>
  <c r="S3991" i="5" a="1"/>
  <c r="S3991" i="5" s="1"/>
  <c r="S3992" i="5" a="1"/>
  <c r="S3992" i="5" s="1"/>
  <c r="S3993" i="5" a="1"/>
  <c r="S3993" i="5" s="1"/>
  <c r="S3994" i="5" a="1"/>
  <c r="S3994" i="5" s="1"/>
  <c r="S3995" i="5" a="1"/>
  <c r="S3995" i="5" s="1"/>
  <c r="S3996" i="5" a="1"/>
  <c r="S3996" i="5" s="1"/>
  <c r="S3997" i="5" a="1"/>
  <c r="S3997" i="5" s="1"/>
  <c r="S3998" i="5" a="1"/>
  <c r="S3998" i="5" s="1"/>
  <c r="S3999" i="5" a="1"/>
  <c r="S3999" i="5" s="1"/>
  <c r="S4000" i="5" a="1"/>
  <c r="S4000" i="5" s="1"/>
  <c r="S4001" i="5" a="1"/>
  <c r="S4001" i="5" s="1"/>
  <c r="S4002" i="5" a="1"/>
  <c r="S4002" i="5" s="1"/>
  <c r="S4003" i="5" a="1"/>
  <c r="S4003" i="5" s="1"/>
  <c r="S4004" i="5" a="1"/>
  <c r="S4004" i="5" s="1"/>
  <c r="S4005" i="5" a="1"/>
  <c r="S4005" i="5" s="1"/>
  <c r="S4006" i="5" a="1"/>
  <c r="S4006" i="5" s="1"/>
  <c r="S4007" i="5" a="1"/>
  <c r="S4007" i="5" s="1"/>
  <c r="S4008" i="5" a="1"/>
  <c r="S4008" i="5" s="1"/>
  <c r="S4009" i="5" a="1"/>
  <c r="S4009" i="5" s="1"/>
  <c r="S4010" i="5" a="1"/>
  <c r="S4010" i="5" s="1"/>
  <c r="S4011" i="5" a="1"/>
  <c r="S4011" i="5" s="1"/>
  <c r="S4012" i="5" a="1"/>
  <c r="S4012" i="5" s="1"/>
  <c r="S4013" i="5" a="1"/>
  <c r="S4013" i="5" s="1"/>
  <c r="S4014" i="5" a="1"/>
  <c r="S4014" i="5" s="1"/>
  <c r="S4015" i="5" a="1"/>
  <c r="S4015" i="5" s="1"/>
  <c r="S4016" i="5" a="1"/>
  <c r="S4016" i="5" s="1"/>
  <c r="S4017" i="5" a="1"/>
  <c r="S4017" i="5" s="1"/>
  <c r="S4018" i="5" a="1"/>
  <c r="S4018" i="5" s="1"/>
  <c r="S4019" i="5" a="1"/>
  <c r="S4019" i="5" s="1"/>
  <c r="S4020" i="5" a="1"/>
  <c r="S4020" i="5" s="1"/>
  <c r="S4021" i="5" a="1"/>
  <c r="S4021" i="5" s="1"/>
  <c r="S4022" i="5" a="1"/>
  <c r="S4022" i="5" s="1"/>
  <c r="S4023" i="5" a="1"/>
  <c r="S4023" i="5" s="1"/>
  <c r="S4024" i="5" a="1"/>
  <c r="S4024" i="5" s="1"/>
  <c r="S4025" i="5" a="1"/>
  <c r="S4025" i="5" s="1"/>
  <c r="S4026" i="5" a="1"/>
  <c r="S4026" i="5" s="1"/>
  <c r="S4027" i="5" a="1"/>
  <c r="S4027" i="5" s="1"/>
  <c r="S4028" i="5" a="1"/>
  <c r="S4028" i="5" s="1"/>
  <c r="S4029" i="5" a="1"/>
  <c r="S4029" i="5" s="1"/>
  <c r="S4030" i="5" a="1"/>
  <c r="S4030" i="5" s="1"/>
  <c r="S4031" i="5" a="1"/>
  <c r="S4031" i="5" s="1"/>
  <c r="S4032" i="5" a="1"/>
  <c r="S4032" i="5" s="1"/>
  <c r="S4033" i="5" a="1"/>
  <c r="S4033" i="5" s="1"/>
  <c r="S4034" i="5" a="1"/>
  <c r="S4034" i="5" s="1"/>
  <c r="S4035" i="5" a="1"/>
  <c r="S4035" i="5" s="1"/>
  <c r="S4036" i="5" a="1"/>
  <c r="S4036" i="5" s="1"/>
  <c r="S4037" i="5" a="1"/>
  <c r="S4037" i="5" s="1"/>
  <c r="S4038" i="5" a="1"/>
  <c r="S4038" i="5" s="1"/>
  <c r="S4039" i="5" a="1"/>
  <c r="S4039" i="5" s="1"/>
  <c r="S4040" i="5" a="1"/>
  <c r="S4040" i="5" s="1"/>
  <c r="S4041" i="5" a="1"/>
  <c r="S4041" i="5" s="1"/>
  <c r="S4042" i="5" a="1"/>
  <c r="S4042" i="5" s="1"/>
  <c r="S4043" i="5" a="1"/>
  <c r="S4043" i="5" s="1"/>
  <c r="S4044" i="5" a="1"/>
  <c r="S4044" i="5" s="1"/>
  <c r="S4045" i="5" a="1"/>
  <c r="S4045" i="5" s="1"/>
  <c r="S4046" i="5" a="1"/>
  <c r="S4046" i="5" s="1"/>
  <c r="S4047" i="5" a="1"/>
  <c r="S4047" i="5" s="1"/>
  <c r="S4048" i="5" a="1"/>
  <c r="S4048" i="5" s="1"/>
  <c r="S4049" i="5" a="1"/>
  <c r="S4049" i="5" s="1"/>
  <c r="S4050" i="5" a="1"/>
  <c r="S4050" i="5" s="1"/>
  <c r="S4051" i="5" a="1"/>
  <c r="S4051" i="5" s="1"/>
  <c r="S4052" i="5" a="1"/>
  <c r="S4052" i="5" s="1"/>
  <c r="S4053" i="5" a="1"/>
  <c r="S4053" i="5" s="1"/>
  <c r="S4054" i="5" a="1"/>
  <c r="S4054" i="5" s="1"/>
  <c r="S4055" i="5" a="1"/>
  <c r="S4055" i="5" s="1"/>
  <c r="S4056" i="5" a="1"/>
  <c r="S4056" i="5" s="1"/>
  <c r="S4057" i="5" a="1"/>
  <c r="S4057" i="5" s="1"/>
  <c r="S4058" i="5" a="1"/>
  <c r="S4058" i="5" s="1"/>
  <c r="S4059" i="5" a="1"/>
  <c r="S4059" i="5" s="1"/>
  <c r="S4060" i="5" a="1"/>
  <c r="S4060" i="5" s="1"/>
  <c r="S4061" i="5" a="1"/>
  <c r="S4061" i="5" s="1"/>
  <c r="S4062" i="5" a="1"/>
  <c r="S4062" i="5" s="1"/>
  <c r="S4063" i="5" a="1"/>
  <c r="S4063" i="5" s="1"/>
  <c r="S4064" i="5" a="1"/>
  <c r="S4064" i="5" s="1"/>
  <c r="S4065" i="5" a="1"/>
  <c r="S4065" i="5" s="1"/>
  <c r="S4066" i="5" a="1"/>
  <c r="S4066" i="5" s="1"/>
  <c r="S4067" i="5" a="1"/>
  <c r="S4067" i="5" s="1"/>
  <c r="S4068" i="5" a="1"/>
  <c r="S4068" i="5" s="1"/>
  <c r="S4069" i="5" a="1"/>
  <c r="S4069" i="5" s="1"/>
  <c r="S4070" i="5" a="1"/>
  <c r="S4070" i="5" s="1"/>
  <c r="S4071" i="5" a="1"/>
  <c r="S4071" i="5" s="1"/>
  <c r="S4072" i="5" a="1"/>
  <c r="S4072" i="5" s="1"/>
  <c r="S4073" i="5" a="1"/>
  <c r="S4073" i="5" s="1"/>
  <c r="S4074" i="5" a="1"/>
  <c r="S4074" i="5" s="1"/>
  <c r="S4075" i="5" a="1"/>
  <c r="S4075" i="5" s="1"/>
  <c r="S4076" i="5" a="1"/>
  <c r="S4076" i="5" s="1"/>
  <c r="S4077" i="5" a="1"/>
  <c r="S4077" i="5" s="1"/>
  <c r="S4078" i="5" a="1"/>
  <c r="S4078" i="5" s="1"/>
  <c r="S4079" i="5" a="1"/>
  <c r="S4079" i="5" s="1"/>
  <c r="S4080" i="5" a="1"/>
  <c r="S4080" i="5" s="1"/>
  <c r="S4081" i="5" a="1"/>
  <c r="S4081" i="5" s="1"/>
  <c r="S4082" i="5" a="1"/>
  <c r="S4082" i="5" s="1"/>
  <c r="S4083" i="5" a="1"/>
  <c r="S4083" i="5" s="1"/>
  <c r="S4084" i="5" a="1"/>
  <c r="S4084" i="5" s="1"/>
  <c r="S4085" i="5" a="1"/>
  <c r="S4085" i="5" s="1"/>
  <c r="S4086" i="5" a="1"/>
  <c r="S4086" i="5" s="1"/>
  <c r="S4087" i="5" a="1"/>
  <c r="S4087" i="5" s="1"/>
  <c r="S4088" i="5" a="1"/>
  <c r="S4088" i="5" s="1"/>
  <c r="S4089" i="5" a="1"/>
  <c r="S4089" i="5" s="1"/>
  <c r="S4090" i="5" a="1"/>
  <c r="S4090" i="5" s="1"/>
  <c r="S4091" i="5" a="1"/>
  <c r="S4091" i="5" s="1"/>
  <c r="S4092" i="5" a="1"/>
  <c r="S4092" i="5" s="1"/>
  <c r="S4093" i="5" a="1"/>
  <c r="S4093" i="5" s="1"/>
  <c r="S4094" i="5" a="1"/>
  <c r="S4094" i="5" s="1"/>
  <c r="S4095" i="5" a="1"/>
  <c r="S4095" i="5" s="1"/>
  <c r="S4096" i="5" a="1"/>
  <c r="S4096" i="5" s="1"/>
  <c r="S4097" i="5" a="1"/>
  <c r="S4097" i="5" s="1"/>
  <c r="S4098" i="5" a="1"/>
  <c r="S4098" i="5" s="1"/>
  <c r="S4099" i="5" a="1"/>
  <c r="S4099" i="5" s="1"/>
  <c r="S4100" i="5" a="1"/>
  <c r="S4100" i="5" s="1"/>
  <c r="S4101" i="5" a="1"/>
  <c r="S4101" i="5" s="1"/>
  <c r="S4102" i="5" a="1"/>
  <c r="S4102" i="5" s="1"/>
  <c r="S4103" i="5" a="1"/>
  <c r="S4103" i="5" s="1"/>
  <c r="S4104" i="5" a="1"/>
  <c r="S4104" i="5" s="1"/>
  <c r="S4105" i="5" a="1"/>
  <c r="S4105" i="5" s="1"/>
  <c r="S4106" i="5" a="1"/>
  <c r="S4106" i="5" s="1"/>
  <c r="S4107" i="5" a="1"/>
  <c r="S4107" i="5" s="1"/>
  <c r="S4108" i="5" a="1"/>
  <c r="S4108" i="5" s="1"/>
  <c r="S4109" i="5" a="1"/>
  <c r="S4109" i="5" s="1"/>
  <c r="S4110" i="5" a="1"/>
  <c r="S4110" i="5" s="1"/>
  <c r="S4111" i="5" a="1"/>
  <c r="S4111" i="5" s="1"/>
  <c r="S4112" i="5" a="1"/>
  <c r="S4112" i="5" s="1"/>
  <c r="S4113" i="5" a="1"/>
  <c r="S4113" i="5" s="1"/>
  <c r="S4114" i="5" a="1"/>
  <c r="S4114" i="5" s="1"/>
  <c r="S4115" i="5" a="1"/>
  <c r="S4115" i="5" s="1"/>
  <c r="S4116" i="5" a="1"/>
  <c r="S4116" i="5" s="1"/>
  <c r="S4117" i="5" a="1"/>
  <c r="S4117" i="5" s="1"/>
  <c r="S4118" i="5" a="1"/>
  <c r="S4118" i="5" s="1"/>
  <c r="S4119" i="5" a="1"/>
  <c r="S4119" i="5" s="1"/>
  <c r="S4120" i="5" a="1"/>
  <c r="S4120" i="5" s="1"/>
  <c r="S4121" i="5" a="1"/>
  <c r="S4121" i="5" s="1"/>
  <c r="S4122" i="5" a="1"/>
  <c r="S4122" i="5" s="1"/>
  <c r="S4123" i="5" a="1"/>
  <c r="S4123" i="5" s="1"/>
  <c r="S4124" i="5" a="1"/>
  <c r="S4124" i="5" s="1"/>
  <c r="S4125" i="5" a="1"/>
  <c r="S4125" i="5" s="1"/>
  <c r="S4126" i="5" a="1"/>
  <c r="S4126" i="5" s="1"/>
  <c r="S4127" i="5" a="1"/>
  <c r="S4127" i="5" s="1"/>
  <c r="S4128" i="5" a="1"/>
  <c r="S4128" i="5" s="1"/>
  <c r="S4129" i="5" a="1"/>
  <c r="S4129" i="5" s="1"/>
  <c r="S4130" i="5" a="1"/>
  <c r="S4130" i="5" s="1"/>
  <c r="S4131" i="5" a="1"/>
  <c r="S4131" i="5" s="1"/>
  <c r="S4132" i="5" a="1"/>
  <c r="S4132" i="5" s="1"/>
  <c r="S4133" i="5" a="1"/>
  <c r="S4133" i="5" s="1"/>
  <c r="S4134" i="5" a="1"/>
  <c r="S4134" i="5" s="1"/>
  <c r="S4135" i="5" a="1"/>
  <c r="S4135" i="5" s="1"/>
  <c r="S4136" i="5" a="1"/>
  <c r="S4136" i="5" s="1"/>
  <c r="S4137" i="5" a="1"/>
  <c r="S4137" i="5" s="1"/>
  <c r="S4138" i="5" a="1"/>
  <c r="S4138" i="5" s="1"/>
  <c r="S4139" i="5" a="1"/>
  <c r="S4139" i="5" s="1"/>
  <c r="S4140" i="5" a="1"/>
  <c r="S4140" i="5" s="1"/>
  <c r="S4141" i="5" a="1"/>
  <c r="S4141" i="5" s="1"/>
  <c r="S4142" i="5" a="1"/>
  <c r="S4142" i="5" s="1"/>
  <c r="S4143" i="5" a="1"/>
  <c r="S4143" i="5" s="1"/>
  <c r="S4144" i="5" a="1"/>
  <c r="S4144" i="5" s="1"/>
  <c r="S4145" i="5" a="1"/>
  <c r="S4145" i="5" s="1"/>
  <c r="S4146" i="5" a="1"/>
  <c r="S4146" i="5" s="1"/>
  <c r="S4147" i="5" a="1"/>
  <c r="S4147" i="5" s="1"/>
  <c r="S4148" i="5" a="1"/>
  <c r="S4148" i="5" s="1"/>
  <c r="S4149" i="5" a="1"/>
  <c r="S4149" i="5" s="1"/>
  <c r="S4150" i="5" a="1"/>
  <c r="S4150" i="5" s="1"/>
  <c r="S4151" i="5" a="1"/>
  <c r="S4151" i="5" s="1"/>
  <c r="S4152" i="5" a="1"/>
  <c r="S4152" i="5" s="1"/>
  <c r="S4153" i="5" a="1"/>
  <c r="S4153" i="5" s="1"/>
  <c r="S4154" i="5" a="1"/>
  <c r="S4154" i="5" s="1"/>
  <c r="S4155" i="5" a="1"/>
  <c r="S4155" i="5" s="1"/>
  <c r="S4156" i="5" a="1"/>
  <c r="S4156" i="5" s="1"/>
  <c r="S4157" i="5" a="1"/>
  <c r="S4157" i="5" s="1"/>
  <c r="S4158" i="5" a="1"/>
  <c r="S4158" i="5" s="1"/>
  <c r="S4159" i="5" a="1"/>
  <c r="S4159" i="5" s="1"/>
  <c r="S4160" i="5" a="1"/>
  <c r="S4160" i="5" s="1"/>
  <c r="S4161" i="5" a="1"/>
  <c r="S4161" i="5" s="1"/>
  <c r="S4162" i="5" a="1"/>
  <c r="S4162" i="5" s="1"/>
  <c r="S4163" i="5" a="1"/>
  <c r="S4163" i="5" s="1"/>
  <c r="S4164" i="5" a="1"/>
  <c r="S4164" i="5" s="1"/>
  <c r="S4165" i="5" a="1"/>
  <c r="S4165" i="5" s="1"/>
  <c r="S4166" i="5" a="1"/>
  <c r="S4166" i="5" s="1"/>
  <c r="S4167" i="5" a="1"/>
  <c r="S4167" i="5" s="1"/>
  <c r="S4168" i="5" a="1"/>
  <c r="S4168" i="5" s="1"/>
  <c r="S4169" i="5" a="1"/>
  <c r="S4169" i="5" s="1"/>
  <c r="S4170" i="5" a="1"/>
  <c r="S4170" i="5" s="1"/>
  <c r="S4171" i="5" a="1"/>
  <c r="S4171" i="5" s="1"/>
  <c r="S4172" i="5" a="1"/>
  <c r="S4172" i="5" s="1"/>
  <c r="S4173" i="5" a="1"/>
  <c r="S4173" i="5" s="1"/>
  <c r="S4174" i="5" a="1"/>
  <c r="S4174" i="5" s="1"/>
  <c r="S4175" i="5" a="1"/>
  <c r="S4175" i="5" s="1"/>
  <c r="S4176" i="5" a="1"/>
  <c r="S4176" i="5" s="1"/>
  <c r="S4177" i="5" a="1"/>
  <c r="S4177" i="5" s="1"/>
  <c r="S4178" i="5" a="1"/>
  <c r="S4178" i="5" s="1"/>
  <c r="S4179" i="5" a="1"/>
  <c r="S4179" i="5" s="1"/>
  <c r="S4180" i="5" a="1"/>
  <c r="S4180" i="5" s="1"/>
  <c r="S4181" i="5" a="1"/>
  <c r="S4181" i="5" s="1"/>
  <c r="S4182" i="5" a="1"/>
  <c r="S4182" i="5" s="1"/>
  <c r="S4183" i="5" a="1"/>
  <c r="S4183" i="5" s="1"/>
  <c r="S4184" i="5" a="1"/>
  <c r="S4184" i="5" s="1"/>
  <c r="S4185" i="5" a="1"/>
  <c r="S4185" i="5" s="1"/>
  <c r="S4186" i="5" a="1"/>
  <c r="S4186" i="5" s="1"/>
  <c r="S4187" i="5" a="1"/>
  <c r="S4187" i="5" s="1"/>
  <c r="S4188" i="5" a="1"/>
  <c r="S4188" i="5" s="1"/>
  <c r="S4189" i="5" a="1"/>
  <c r="S4189" i="5" s="1"/>
  <c r="S4190" i="5" a="1"/>
  <c r="S4190" i="5" s="1"/>
  <c r="S4191" i="5" a="1"/>
  <c r="S4191" i="5" s="1"/>
  <c r="S4192" i="5" a="1"/>
  <c r="S4192" i="5" s="1"/>
  <c r="S4193" i="5" a="1"/>
  <c r="S4193" i="5" s="1"/>
  <c r="S4194" i="5" a="1"/>
  <c r="S4194" i="5" s="1"/>
  <c r="S4195" i="5" a="1"/>
  <c r="S4195" i="5" s="1"/>
  <c r="S4196" i="5" a="1"/>
  <c r="S4196" i="5" s="1"/>
  <c r="S4197" i="5" a="1"/>
  <c r="S4197" i="5" s="1"/>
  <c r="S4198" i="5" a="1"/>
  <c r="S4198" i="5" s="1"/>
  <c r="S4199" i="5" a="1"/>
  <c r="S4199" i="5" s="1"/>
  <c r="S4200" i="5" a="1"/>
  <c r="S4200" i="5" s="1"/>
  <c r="S4201" i="5" a="1"/>
  <c r="S4201" i="5" s="1"/>
  <c r="S4202" i="5" a="1"/>
  <c r="S4202" i="5" s="1"/>
  <c r="S4203" i="5" a="1"/>
  <c r="S4203" i="5" s="1"/>
  <c r="S4204" i="5" a="1"/>
  <c r="S4204" i="5" s="1"/>
  <c r="S4205" i="5" a="1"/>
  <c r="S4205" i="5" s="1"/>
  <c r="S4206" i="5" a="1"/>
  <c r="S4206" i="5" s="1"/>
  <c r="S4207" i="5" a="1"/>
  <c r="S4207" i="5" s="1"/>
  <c r="S4208" i="5" a="1"/>
  <c r="S4208" i="5" s="1"/>
  <c r="S4209" i="5" a="1"/>
  <c r="S4209" i="5" s="1"/>
  <c r="S4210" i="5" a="1"/>
  <c r="S4210" i="5" s="1"/>
  <c r="S4211" i="5" a="1"/>
  <c r="S4211" i="5" s="1"/>
  <c r="S4212" i="5" a="1"/>
  <c r="S4212" i="5" s="1"/>
  <c r="S4213" i="5" a="1"/>
  <c r="S4213" i="5" s="1"/>
  <c r="S4214" i="5" a="1"/>
  <c r="S4214" i="5" s="1"/>
  <c r="S4215" i="5" a="1"/>
  <c r="S4215" i="5" s="1"/>
  <c r="S4216" i="5" a="1"/>
  <c r="S4216" i="5" s="1"/>
  <c r="S4217" i="5" a="1"/>
  <c r="S4217" i="5" s="1"/>
  <c r="S4218" i="5" a="1"/>
  <c r="S4218" i="5" s="1"/>
  <c r="S4219" i="5" a="1"/>
  <c r="S4219" i="5" s="1"/>
  <c r="S4220" i="5" a="1"/>
  <c r="S4220" i="5" s="1"/>
  <c r="S4221" i="5" a="1"/>
  <c r="S4221" i="5" s="1"/>
  <c r="S4222" i="5" a="1"/>
  <c r="S4222" i="5" s="1"/>
  <c r="S4223" i="5" a="1"/>
  <c r="S4223" i="5" s="1"/>
  <c r="S4224" i="5" a="1"/>
  <c r="S4224" i="5" s="1"/>
  <c r="S4225" i="5" a="1"/>
  <c r="S4225" i="5" s="1"/>
  <c r="S4226" i="5" a="1"/>
  <c r="S4226" i="5" s="1"/>
  <c r="S4227" i="5" a="1"/>
  <c r="S4227" i="5" s="1"/>
  <c r="S4228" i="5" a="1"/>
  <c r="S4228" i="5" s="1"/>
  <c r="S4229" i="5" a="1"/>
  <c r="S4229" i="5" s="1"/>
  <c r="S4230" i="5" a="1"/>
  <c r="S4230" i="5" s="1"/>
  <c r="S4231" i="5" a="1"/>
  <c r="S4231" i="5" s="1"/>
  <c r="S4232" i="5" a="1"/>
  <c r="S4232" i="5" s="1"/>
  <c r="S4233" i="5" a="1"/>
  <c r="S4233" i="5" s="1"/>
  <c r="S4234" i="5" a="1"/>
  <c r="S4234" i="5" s="1"/>
  <c r="S4235" i="5" a="1"/>
  <c r="S4235" i="5" s="1"/>
  <c r="S4236" i="5" a="1"/>
  <c r="S4236" i="5" s="1"/>
  <c r="S4237" i="5" a="1"/>
  <c r="S4237" i="5" s="1"/>
  <c r="S4238" i="5" a="1"/>
  <c r="S4238" i="5" s="1"/>
  <c r="S4239" i="5" a="1"/>
  <c r="S4239" i="5" s="1"/>
  <c r="S4240" i="5" a="1"/>
  <c r="S4240" i="5" s="1"/>
  <c r="S4241" i="5" a="1"/>
  <c r="S4241" i="5" s="1"/>
  <c r="S4242" i="5" a="1"/>
  <c r="S4242" i="5" s="1"/>
  <c r="S4243" i="5" a="1"/>
  <c r="S4243" i="5" s="1"/>
  <c r="S4244" i="5" a="1"/>
  <c r="S4244" i="5" s="1"/>
  <c r="S4245" i="5" a="1"/>
  <c r="S4245" i="5" s="1"/>
  <c r="S4246" i="5" a="1"/>
  <c r="S4246" i="5" s="1"/>
  <c r="S4247" i="5" a="1"/>
  <c r="S4247" i="5" s="1"/>
  <c r="S4248" i="5" a="1"/>
  <c r="S4248" i="5" s="1"/>
  <c r="S4249" i="5" a="1"/>
  <c r="S4249" i="5" s="1"/>
  <c r="S4250" i="5" a="1"/>
  <c r="S4250" i="5" s="1"/>
  <c r="S4251" i="5" a="1"/>
  <c r="S4251" i="5" s="1"/>
  <c r="S4252" i="5" a="1"/>
  <c r="S4252" i="5" s="1"/>
  <c r="S4253" i="5" a="1"/>
  <c r="S4253" i="5" s="1"/>
  <c r="S4254" i="5" a="1"/>
  <c r="S4254" i="5" s="1"/>
  <c r="S4255" i="5" a="1"/>
  <c r="S4255" i="5" s="1"/>
  <c r="S4256" i="5" a="1"/>
  <c r="S4256" i="5" s="1"/>
  <c r="S4257" i="5" a="1"/>
  <c r="S4257" i="5" s="1"/>
  <c r="S4258" i="5" a="1"/>
  <c r="S4258" i="5" s="1"/>
  <c r="S4259" i="5" a="1"/>
  <c r="S4259" i="5" s="1"/>
  <c r="S4260" i="5" a="1"/>
  <c r="S4260" i="5" s="1"/>
  <c r="S4261" i="5" a="1"/>
  <c r="S4261" i="5" s="1"/>
  <c r="S4262" i="5" a="1"/>
  <c r="S4262" i="5" s="1"/>
  <c r="S4263" i="5" a="1"/>
  <c r="S4263" i="5" s="1"/>
  <c r="S4264" i="5" a="1"/>
  <c r="S4264" i="5" s="1"/>
  <c r="S4265" i="5" a="1"/>
  <c r="S4265" i="5" s="1"/>
  <c r="S4266" i="5" a="1"/>
  <c r="S4266" i="5" s="1"/>
  <c r="S4267" i="5" a="1"/>
  <c r="S4267" i="5" s="1"/>
  <c r="S4268" i="5" a="1"/>
  <c r="S4268" i="5" s="1"/>
  <c r="S4269" i="5" a="1"/>
  <c r="S4269" i="5" s="1"/>
  <c r="S4270" i="5" a="1"/>
  <c r="S4270" i="5" s="1"/>
  <c r="S4271" i="5" a="1"/>
  <c r="S4271" i="5" s="1"/>
  <c r="S4272" i="5" a="1"/>
  <c r="S4272" i="5" s="1"/>
  <c r="S4273" i="5" a="1"/>
  <c r="S4273" i="5" s="1"/>
  <c r="S4274" i="5" a="1"/>
  <c r="S4274" i="5" s="1"/>
  <c r="S4275" i="5" a="1"/>
  <c r="S4275" i="5" s="1"/>
  <c r="S4276" i="5" a="1"/>
  <c r="S4276" i="5" s="1"/>
  <c r="S4277" i="5" a="1"/>
  <c r="S4277" i="5" s="1"/>
  <c r="S4278" i="5" a="1"/>
  <c r="S4278" i="5" s="1"/>
  <c r="S4279" i="5" a="1"/>
  <c r="S4279" i="5" s="1"/>
  <c r="S4280" i="5" a="1"/>
  <c r="S4280" i="5" s="1"/>
  <c r="S4281" i="5" a="1"/>
  <c r="S4281" i="5" s="1"/>
  <c r="S4282" i="5" a="1"/>
  <c r="S4282" i="5" s="1"/>
  <c r="S4283" i="5" a="1"/>
  <c r="S4283" i="5" s="1"/>
  <c r="S4284" i="5" a="1"/>
  <c r="S4284" i="5" s="1"/>
  <c r="S4285" i="5" a="1"/>
  <c r="S4285" i="5" s="1"/>
  <c r="S4286" i="5" a="1"/>
  <c r="S4286" i="5" s="1"/>
  <c r="S4287" i="5" a="1"/>
  <c r="S4287" i="5" s="1"/>
  <c r="S4288" i="5" a="1"/>
  <c r="S4288" i="5" s="1"/>
  <c r="S4289" i="5" a="1"/>
  <c r="S4289" i="5" s="1"/>
  <c r="S4290" i="5" a="1"/>
  <c r="S4290" i="5" s="1"/>
  <c r="S4291" i="5" a="1"/>
  <c r="S4291" i="5" s="1"/>
  <c r="S4292" i="5" a="1"/>
  <c r="S4292" i="5" s="1"/>
  <c r="S4293" i="5" a="1"/>
  <c r="S4293" i="5" s="1"/>
  <c r="S4294" i="5" a="1"/>
  <c r="S4294" i="5" s="1"/>
  <c r="S4295" i="5" a="1"/>
  <c r="S4295" i="5" s="1"/>
  <c r="S4296" i="5" a="1"/>
  <c r="S4296" i="5" s="1"/>
  <c r="S4297" i="5" a="1"/>
  <c r="S4297" i="5" s="1"/>
  <c r="S4298" i="5" a="1"/>
  <c r="S4298" i="5" s="1"/>
  <c r="S4299" i="5" a="1"/>
  <c r="S4299" i="5" s="1"/>
  <c r="S4300" i="5" a="1"/>
  <c r="S4300" i="5" s="1"/>
  <c r="S4301" i="5" a="1"/>
  <c r="S4301" i="5" s="1"/>
  <c r="S4302" i="5" a="1"/>
  <c r="S4302" i="5" s="1"/>
  <c r="S4303" i="5" a="1"/>
  <c r="S4303" i="5" s="1"/>
  <c r="S4304" i="5" a="1"/>
  <c r="S4304" i="5" s="1"/>
  <c r="S4305" i="5" a="1"/>
  <c r="S4305" i="5" s="1"/>
  <c r="S4306" i="5" a="1"/>
  <c r="S4306" i="5" s="1"/>
  <c r="S4307" i="5" a="1"/>
  <c r="S4307" i="5" s="1"/>
  <c r="S4308" i="5" a="1"/>
  <c r="S4308" i="5" s="1"/>
  <c r="S4309" i="5" a="1"/>
  <c r="S4309" i="5" s="1"/>
  <c r="S4310" i="5" a="1"/>
  <c r="S4310" i="5" s="1"/>
  <c r="S4311" i="5" a="1"/>
  <c r="S4311" i="5" s="1"/>
  <c r="S4312" i="5" a="1"/>
  <c r="S4312" i="5" s="1"/>
  <c r="S4313" i="5" a="1"/>
  <c r="S4313" i="5" s="1"/>
  <c r="S4314" i="5" a="1"/>
  <c r="S4314" i="5" s="1"/>
  <c r="S4315" i="5" a="1"/>
  <c r="S4315" i="5" s="1"/>
  <c r="S4316" i="5" a="1"/>
  <c r="S4316" i="5" s="1"/>
  <c r="S4317" i="5" a="1"/>
  <c r="S4317" i="5" s="1"/>
  <c r="S4318" i="5" a="1"/>
  <c r="S4318" i="5" s="1"/>
  <c r="S4319" i="5" a="1"/>
  <c r="S4319" i="5" s="1"/>
  <c r="S4320" i="5" a="1"/>
  <c r="S4320" i="5" s="1"/>
  <c r="S4321" i="5" a="1"/>
  <c r="S4321" i="5" s="1"/>
  <c r="S4322" i="5" a="1"/>
  <c r="S4322" i="5" s="1"/>
  <c r="S4323" i="5" a="1"/>
  <c r="S4323" i="5" s="1"/>
  <c r="S4324" i="5" a="1"/>
  <c r="S4324" i="5" s="1"/>
  <c r="S4325" i="5" a="1"/>
  <c r="S4325" i="5" s="1"/>
  <c r="S4326" i="5" a="1"/>
  <c r="S4326" i="5" s="1"/>
  <c r="S4327" i="5" a="1"/>
  <c r="S4327" i="5" s="1"/>
  <c r="S4328" i="5" a="1"/>
  <c r="S4328" i="5" s="1"/>
  <c r="S4329" i="5" a="1"/>
  <c r="S4329" i="5" s="1"/>
  <c r="S4330" i="5" a="1"/>
  <c r="S4330" i="5" s="1"/>
  <c r="S4331" i="5" a="1"/>
  <c r="S4331" i="5" s="1"/>
  <c r="S4332" i="5" a="1"/>
  <c r="S4332" i="5" s="1"/>
  <c r="S4333" i="5" a="1"/>
  <c r="S4333" i="5" s="1"/>
  <c r="S4334" i="5" a="1"/>
  <c r="S4334" i="5" s="1"/>
  <c r="S4335" i="5" a="1"/>
  <c r="S4335" i="5" s="1"/>
  <c r="S4336" i="5" a="1"/>
  <c r="S4336" i="5" s="1"/>
  <c r="S4337" i="5" a="1"/>
  <c r="S4337" i="5" s="1"/>
  <c r="S4338" i="5" a="1"/>
  <c r="S4338" i="5" s="1"/>
  <c r="S4339" i="5" a="1"/>
  <c r="S4339" i="5" s="1"/>
  <c r="S4340" i="5" a="1"/>
  <c r="S4340" i="5" s="1"/>
  <c r="S4341" i="5" a="1"/>
  <c r="S4341" i="5" s="1"/>
  <c r="S4342" i="5" a="1"/>
  <c r="S4342" i="5" s="1"/>
  <c r="S4343" i="5" a="1"/>
  <c r="S4343" i="5" s="1"/>
  <c r="S4344" i="5" a="1"/>
  <c r="S4344" i="5" s="1"/>
  <c r="S4345" i="5" a="1"/>
  <c r="S4345" i="5" s="1"/>
  <c r="S4346" i="5" a="1"/>
  <c r="S4346" i="5" s="1"/>
  <c r="S4347" i="5" a="1"/>
  <c r="S4347" i="5" s="1"/>
  <c r="S4348" i="5" a="1"/>
  <c r="S4348" i="5" s="1"/>
  <c r="S4349" i="5" a="1"/>
  <c r="S4349" i="5" s="1"/>
  <c r="S4350" i="5" a="1"/>
  <c r="S4350" i="5" s="1"/>
  <c r="S4351" i="5" a="1"/>
  <c r="S4351" i="5" s="1"/>
  <c r="S4352" i="5" a="1"/>
  <c r="S4352" i="5" s="1"/>
  <c r="S4353" i="5" a="1"/>
  <c r="S4353" i="5" s="1"/>
  <c r="S4354" i="5" a="1"/>
  <c r="S4354" i="5" s="1"/>
  <c r="S4355" i="5" a="1"/>
  <c r="S4355" i="5" s="1"/>
  <c r="S4356" i="5" a="1"/>
  <c r="S4356" i="5" s="1"/>
  <c r="S4357" i="5" a="1"/>
  <c r="S4357" i="5" s="1"/>
  <c r="S4358" i="5" a="1"/>
  <c r="S4358" i="5" s="1"/>
  <c r="S4359" i="5" a="1"/>
  <c r="S4359" i="5" s="1"/>
  <c r="S4360" i="5" a="1"/>
  <c r="S4360" i="5" s="1"/>
  <c r="S4361" i="5" a="1"/>
  <c r="S4361" i="5" s="1"/>
  <c r="S4362" i="5" a="1"/>
  <c r="S4362" i="5" s="1"/>
  <c r="S4363" i="5" a="1"/>
  <c r="S4363" i="5" s="1"/>
  <c r="S4364" i="5" a="1"/>
  <c r="S4364" i="5" s="1"/>
  <c r="S4365" i="5" a="1"/>
  <c r="S4365" i="5" s="1"/>
  <c r="S4366" i="5" a="1"/>
  <c r="S4366" i="5" s="1"/>
  <c r="S4367" i="5" a="1"/>
  <c r="S4367" i="5" s="1"/>
  <c r="S4368" i="5" a="1"/>
  <c r="S4368" i="5" s="1"/>
  <c r="S4369" i="5" a="1"/>
  <c r="S4369" i="5" s="1"/>
  <c r="S4370" i="5" a="1"/>
  <c r="S4370" i="5" s="1"/>
  <c r="S4371" i="5" a="1"/>
  <c r="S4371" i="5" s="1"/>
  <c r="S4372" i="5" a="1"/>
  <c r="S4372" i="5" s="1"/>
  <c r="S4373" i="5" a="1"/>
  <c r="S4373" i="5" s="1"/>
  <c r="S4374" i="5" a="1"/>
  <c r="S4374" i="5" s="1"/>
  <c r="S4375" i="5" a="1"/>
  <c r="S4375" i="5" s="1"/>
  <c r="S4376" i="5" a="1"/>
  <c r="S4376" i="5" s="1"/>
  <c r="S4377" i="5" a="1"/>
  <c r="S4377" i="5" s="1"/>
  <c r="S4378" i="5" a="1"/>
  <c r="S4378" i="5" s="1"/>
  <c r="S4379" i="5" a="1"/>
  <c r="S4379" i="5" s="1"/>
  <c r="S4380" i="5" a="1"/>
  <c r="S4380" i="5" s="1"/>
  <c r="S4381" i="5" a="1"/>
  <c r="S4381" i="5" s="1"/>
  <c r="S4382" i="5" a="1"/>
  <c r="S4382" i="5" s="1"/>
  <c r="S4383" i="5" a="1"/>
  <c r="S4383" i="5" s="1"/>
  <c r="S4384" i="5" a="1"/>
  <c r="S4384" i="5" s="1"/>
  <c r="S4385" i="5" a="1"/>
  <c r="S4385" i="5" s="1"/>
  <c r="S4386" i="5" a="1"/>
  <c r="S4386" i="5" s="1"/>
  <c r="S4387" i="5" a="1"/>
  <c r="S4387" i="5" s="1"/>
  <c r="S4388" i="5" a="1"/>
  <c r="S4388" i="5" s="1"/>
  <c r="S4389" i="5" a="1"/>
  <c r="S4389" i="5" s="1"/>
  <c r="S4390" i="5" a="1"/>
  <c r="S4390" i="5" s="1"/>
  <c r="S4391" i="5" a="1"/>
  <c r="S4391" i="5" s="1"/>
  <c r="S4392" i="5" a="1"/>
  <c r="S4392" i="5" s="1"/>
  <c r="S4393" i="5" a="1"/>
  <c r="S4393" i="5" s="1"/>
  <c r="S4394" i="5" a="1"/>
  <c r="S4394" i="5" s="1"/>
  <c r="S4395" i="5" a="1"/>
  <c r="S4395" i="5" s="1"/>
  <c r="S4396" i="5" a="1"/>
  <c r="S4396" i="5" s="1"/>
  <c r="S4397" i="5" a="1"/>
  <c r="S4397" i="5" s="1"/>
  <c r="S4398" i="5" a="1"/>
  <c r="S4398" i="5" s="1"/>
  <c r="S4399" i="5" a="1"/>
  <c r="S4399" i="5" s="1"/>
  <c r="S4400" i="5" a="1"/>
  <c r="S4400" i="5" s="1"/>
  <c r="S4401" i="5" a="1"/>
  <c r="S4401" i="5" s="1"/>
  <c r="S4402" i="5" a="1"/>
  <c r="S4402" i="5" s="1"/>
  <c r="S4403" i="5" a="1"/>
  <c r="S4403" i="5" s="1"/>
  <c r="S4404" i="5" a="1"/>
  <c r="S4404" i="5" s="1"/>
  <c r="S4405" i="5" a="1"/>
  <c r="S4405" i="5" s="1"/>
  <c r="S4406" i="5" a="1"/>
  <c r="S4406" i="5" s="1"/>
  <c r="S4407" i="5" a="1"/>
  <c r="S4407" i="5" s="1"/>
  <c r="S4408" i="5" a="1"/>
  <c r="S4408" i="5" s="1"/>
  <c r="S4409" i="5" a="1"/>
  <c r="S4409" i="5" s="1"/>
  <c r="S4410" i="5" a="1"/>
  <c r="S4410" i="5" s="1"/>
  <c r="S4411" i="5" a="1"/>
  <c r="S4411" i="5" s="1"/>
  <c r="S4412" i="5" a="1"/>
  <c r="S4412" i="5" s="1"/>
  <c r="S4413" i="5" a="1"/>
  <c r="S4413" i="5" s="1"/>
  <c r="S4414" i="5" a="1"/>
  <c r="S4414" i="5" s="1"/>
  <c r="S4415" i="5" a="1"/>
  <c r="S4415" i="5" s="1"/>
  <c r="S4416" i="5" a="1"/>
  <c r="S4416" i="5" s="1"/>
  <c r="S4417" i="5" a="1"/>
  <c r="S4417" i="5" s="1"/>
  <c r="S4418" i="5" a="1"/>
  <c r="S4418" i="5" s="1"/>
  <c r="S4419" i="5" a="1"/>
  <c r="S4419" i="5" s="1"/>
  <c r="S4420" i="5" a="1"/>
  <c r="S4420" i="5" s="1"/>
  <c r="S4421" i="5" a="1"/>
  <c r="S4421" i="5" s="1"/>
  <c r="S4422" i="5" a="1"/>
  <c r="S4422" i="5" s="1"/>
  <c r="S4423" i="5" a="1"/>
  <c r="S4423" i="5" s="1"/>
  <c r="S4424" i="5" a="1"/>
  <c r="S4424" i="5" s="1"/>
  <c r="S4425" i="5" a="1"/>
  <c r="S4425" i="5" s="1"/>
  <c r="S4426" i="5" a="1"/>
  <c r="S4426" i="5" s="1"/>
  <c r="S4427" i="5" a="1"/>
  <c r="S4427" i="5" s="1"/>
  <c r="S4428" i="5" a="1"/>
  <c r="S4428" i="5" s="1"/>
  <c r="S4429" i="5" a="1"/>
  <c r="S4429" i="5" s="1"/>
  <c r="S4430" i="5" a="1"/>
  <c r="S4430" i="5" s="1"/>
  <c r="S4431" i="5" a="1"/>
  <c r="S4431" i="5" s="1"/>
  <c r="S4432" i="5" a="1"/>
  <c r="S4432" i="5" s="1"/>
  <c r="S4433" i="5" a="1"/>
  <c r="S4433" i="5" s="1"/>
  <c r="S4434" i="5" a="1"/>
  <c r="S4434" i="5" s="1"/>
  <c r="S4435" i="5" a="1"/>
  <c r="S4435" i="5" s="1"/>
  <c r="S4436" i="5" a="1"/>
  <c r="S4436" i="5" s="1"/>
  <c r="S4437" i="5" a="1"/>
  <c r="S4437" i="5" s="1"/>
  <c r="S4438" i="5" a="1"/>
  <c r="S4438" i="5" s="1"/>
  <c r="S4439" i="5" a="1"/>
  <c r="S4439" i="5" s="1"/>
  <c r="S4440" i="5" a="1"/>
  <c r="S4440" i="5" s="1"/>
  <c r="S4441" i="5" a="1"/>
  <c r="S4441" i="5" s="1"/>
  <c r="S4442" i="5" a="1"/>
  <c r="S4442" i="5" s="1"/>
  <c r="S4443" i="5" a="1"/>
  <c r="S4443" i="5" s="1"/>
  <c r="S4444" i="5" a="1"/>
  <c r="S4444" i="5" s="1"/>
  <c r="S4445" i="5" a="1"/>
  <c r="S4445" i="5" s="1"/>
  <c r="S4446" i="5" a="1"/>
  <c r="S4446" i="5" s="1"/>
  <c r="S4447" i="5" a="1"/>
  <c r="S4447" i="5" s="1"/>
  <c r="S4448" i="5" a="1"/>
  <c r="S4448" i="5" s="1"/>
  <c r="S4449" i="5" a="1"/>
  <c r="S4449" i="5" s="1"/>
  <c r="S4450" i="5" a="1"/>
  <c r="S4450" i="5" s="1"/>
  <c r="S4451" i="5" a="1"/>
  <c r="S4451" i="5" s="1"/>
  <c r="S4452" i="5" a="1"/>
  <c r="S4452" i="5" s="1"/>
  <c r="S4453" i="5" a="1"/>
  <c r="S4453" i="5" s="1"/>
  <c r="S4454" i="5" a="1"/>
  <c r="S4454" i="5" s="1"/>
  <c r="S4455" i="5" a="1"/>
  <c r="S4455" i="5" s="1"/>
  <c r="S4456" i="5" a="1"/>
  <c r="S4456" i="5" s="1"/>
  <c r="S4457" i="5" a="1"/>
  <c r="S4457" i="5" s="1"/>
  <c r="S4458" i="5" a="1"/>
  <c r="S4458" i="5" s="1"/>
  <c r="S4459" i="5" a="1"/>
  <c r="S4459" i="5" s="1"/>
  <c r="S4460" i="5" a="1"/>
  <c r="S4460" i="5"/>
  <c r="S4461" i="5" a="1"/>
  <c r="S4461" i="5" s="1"/>
  <c r="S4462" i="5" a="1"/>
  <c r="S4462" i="5" s="1"/>
  <c r="S4463" i="5" a="1"/>
  <c r="S4463" i="5" s="1"/>
  <c r="S4464" i="5" a="1"/>
  <c r="S4464" i="5"/>
  <c r="S4465" i="5" a="1"/>
  <c r="S4465" i="5" s="1"/>
  <c r="S4466" i="5" a="1"/>
  <c r="S4466" i="5" s="1"/>
  <c r="S4467" i="5" a="1"/>
  <c r="S4467" i="5" s="1"/>
  <c r="S4468" i="5" a="1"/>
  <c r="S4468" i="5"/>
  <c r="S4469" i="5" a="1"/>
  <c r="S4469" i="5" s="1"/>
  <c r="S4470" i="5" a="1"/>
  <c r="S4470" i="5" s="1"/>
  <c r="S4471" i="5" a="1"/>
  <c r="S4471" i="5" s="1"/>
  <c r="S4472" i="5" a="1"/>
  <c r="S4472" i="5"/>
  <c r="S4473" i="5" a="1"/>
  <c r="S4473" i="5" s="1"/>
  <c r="S4474" i="5" a="1"/>
  <c r="S4474" i="5" s="1"/>
  <c r="S4475" i="5" a="1"/>
  <c r="S4475" i="5" s="1"/>
  <c r="S4476" i="5" a="1"/>
  <c r="S4476" i="5"/>
  <c r="S4477" i="5" a="1"/>
  <c r="S4477" i="5" s="1"/>
  <c r="S4478" i="5" a="1"/>
  <c r="S4478" i="5" s="1"/>
  <c r="S4479" i="5" a="1"/>
  <c r="S4479" i="5" s="1"/>
  <c r="S4480" i="5" a="1"/>
  <c r="S4480" i="5"/>
  <c r="S4481" i="5" a="1"/>
  <c r="S4481" i="5" s="1"/>
  <c r="S4482" i="5" a="1"/>
  <c r="S4482" i="5" s="1"/>
  <c r="S4483" i="5" a="1"/>
  <c r="S4483" i="5" s="1"/>
  <c r="S4484" i="5" a="1"/>
  <c r="S4484" i="5"/>
  <c r="S4485" i="5" a="1"/>
  <c r="S4485" i="5" s="1"/>
  <c r="S4486" i="5" a="1"/>
  <c r="S4486" i="5" s="1"/>
  <c r="S4487" i="5" a="1"/>
  <c r="S4487" i="5" s="1"/>
  <c r="S4488" i="5" a="1"/>
  <c r="S4488" i="5"/>
  <c r="S4489" i="5" a="1"/>
  <c r="S4489" i="5" s="1"/>
  <c r="S4490" i="5" a="1"/>
  <c r="S4490" i="5" s="1"/>
  <c r="S4491" i="5" a="1"/>
  <c r="S4491" i="5" s="1"/>
  <c r="S4492" i="5" a="1"/>
  <c r="S4492" i="5"/>
  <c r="S4493" i="5" a="1"/>
  <c r="S4493" i="5" s="1"/>
  <c r="S4494" i="5" a="1"/>
  <c r="S4494" i="5" s="1"/>
  <c r="S4495" i="5" a="1"/>
  <c r="S4495" i="5" s="1"/>
  <c r="S4496" i="5" a="1"/>
  <c r="S4496" i="5"/>
  <c r="S4497" i="5" a="1"/>
  <c r="S4497" i="5" s="1"/>
  <c r="S4498" i="5" a="1"/>
  <c r="S4498" i="5" s="1"/>
  <c r="S4499" i="5" a="1"/>
  <c r="S4499" i="5" s="1"/>
  <c r="S4500" i="5" a="1"/>
  <c r="S4500" i="5"/>
  <c r="S4501" i="5" a="1"/>
  <c r="S4501" i="5" s="1"/>
  <c r="S4502" i="5" a="1"/>
  <c r="S4502" i="5" s="1"/>
  <c r="S4503" i="5" a="1"/>
  <c r="S4503" i="5" s="1"/>
  <c r="S4504" i="5" a="1"/>
  <c r="S4504" i="5"/>
  <c r="S4505" i="5" a="1"/>
  <c r="S4505" i="5" s="1"/>
  <c r="S4506" i="5" a="1"/>
  <c r="S4506" i="5" s="1"/>
  <c r="S4507" i="5" a="1"/>
  <c r="S4507" i="5" s="1"/>
  <c r="S4508" i="5" a="1"/>
  <c r="S4508" i="5"/>
  <c r="S4509" i="5" a="1"/>
  <c r="S4509" i="5" s="1"/>
  <c r="S4510" i="5" a="1"/>
  <c r="S4510" i="5" s="1"/>
  <c r="S4511" i="5" a="1"/>
  <c r="S4511" i="5" s="1"/>
  <c r="S4512" i="5" a="1"/>
  <c r="S4512" i="5"/>
  <c r="S4513" i="5" a="1"/>
  <c r="S4513" i="5" s="1"/>
  <c r="S4514" i="5" a="1"/>
  <c r="S4514" i="5" s="1"/>
  <c r="S4515" i="5" a="1"/>
  <c r="S4515" i="5" s="1"/>
  <c r="S4516" i="5" a="1"/>
  <c r="S4516" i="5"/>
  <c r="S4517" i="5" a="1"/>
  <c r="S4517" i="5" s="1"/>
  <c r="S4518" i="5" a="1"/>
  <c r="S4518" i="5" s="1"/>
  <c r="S4519" i="5" a="1"/>
  <c r="S4519" i="5" s="1"/>
  <c r="S4520" i="5" a="1"/>
  <c r="S4520" i="5"/>
  <c r="S4521" i="5" a="1"/>
  <c r="S4521" i="5" s="1"/>
  <c r="S4522" i="5" a="1"/>
  <c r="S4522" i="5" s="1"/>
  <c r="S4523" i="5" a="1"/>
  <c r="S4523" i="5" s="1"/>
  <c r="S4524" i="5" a="1"/>
  <c r="S4524" i="5"/>
  <c r="S4525" i="5" a="1"/>
  <c r="S4525" i="5" s="1"/>
  <c r="S4526" i="5" a="1"/>
  <c r="S4526" i="5" s="1"/>
  <c r="S4527" i="5" a="1"/>
  <c r="S4527" i="5" s="1"/>
  <c r="S4528" i="5" a="1"/>
  <c r="S4528" i="5"/>
  <c r="S4529" i="5" a="1"/>
  <c r="S4529" i="5" s="1"/>
  <c r="S4530" i="5" a="1"/>
  <c r="S4530" i="5" s="1"/>
  <c r="S4531" i="5" a="1"/>
  <c r="S4531" i="5" s="1"/>
  <c r="S4532" i="5" a="1"/>
  <c r="S4532" i="5"/>
  <c r="S4533" i="5" a="1"/>
  <c r="S4533" i="5" s="1"/>
  <c r="S4534" i="5" a="1"/>
  <c r="S4534" i="5" s="1"/>
  <c r="S4535" i="5" a="1"/>
  <c r="S4535" i="5" s="1"/>
  <c r="S4536" i="5" a="1"/>
  <c r="S4536" i="5"/>
  <c r="S4537" i="5" a="1"/>
  <c r="S4537" i="5" s="1"/>
  <c r="S4538" i="5" a="1"/>
  <c r="S4538" i="5" s="1"/>
  <c r="S4539" i="5" a="1"/>
  <c r="S4539" i="5" s="1"/>
  <c r="S4540" i="5" a="1"/>
  <c r="S4540" i="5"/>
  <c r="S4541" i="5" a="1"/>
  <c r="S4541" i="5" s="1"/>
  <c r="S4542" i="5" a="1"/>
  <c r="S4542" i="5" s="1"/>
  <c r="S4543" i="5" a="1"/>
  <c r="S4543" i="5" s="1"/>
  <c r="S4544" i="5" a="1"/>
  <c r="S4544" i="5"/>
  <c r="S4545" i="5" a="1"/>
  <c r="S4545" i="5" s="1"/>
  <c r="S4546" i="5" a="1"/>
  <c r="S4546" i="5" s="1"/>
  <c r="S4547" i="5" a="1"/>
  <c r="S4547" i="5" s="1"/>
  <c r="S4548" i="5" a="1"/>
  <c r="S4548" i="5"/>
  <c r="S4549" i="5" a="1"/>
  <c r="S4549" i="5" s="1"/>
  <c r="S4550" i="5" a="1"/>
  <c r="S4550" i="5" s="1"/>
  <c r="S4551" i="5" a="1"/>
  <c r="S4551" i="5" s="1"/>
  <c r="S4552" i="5" a="1"/>
  <c r="S4552" i="5"/>
  <c r="S4553" i="5" a="1"/>
  <c r="S4553" i="5" s="1"/>
  <c r="S4554" i="5" a="1"/>
  <c r="S4554" i="5" s="1"/>
  <c r="S4555" i="5" a="1"/>
  <c r="S4555" i="5" s="1"/>
  <c r="S4556" i="5" a="1"/>
  <c r="S4556" i="5"/>
  <c r="S4557" i="5" a="1"/>
  <c r="S4557" i="5" s="1"/>
  <c r="S4558" i="5" a="1"/>
  <c r="S4558" i="5" s="1"/>
  <c r="S4559" i="5" a="1"/>
  <c r="S4559" i="5" s="1"/>
  <c r="S4560" i="5" a="1"/>
  <c r="S4560" i="5"/>
  <c r="S4561" i="5" a="1"/>
  <c r="S4561" i="5" s="1"/>
  <c r="S4562" i="5" a="1"/>
  <c r="S4562" i="5" s="1"/>
  <c r="S4563" i="5" a="1"/>
  <c r="S4563" i="5" s="1"/>
  <c r="S4564" i="5" a="1"/>
  <c r="S4564" i="5" s="1"/>
  <c r="S4565" i="5" a="1"/>
  <c r="S4565" i="5" s="1"/>
  <c r="S4566" i="5" a="1"/>
  <c r="S4566" i="5" s="1"/>
  <c r="S4567" i="5" a="1"/>
  <c r="S4567" i="5" s="1"/>
  <c r="S4568" i="5" a="1"/>
  <c r="S4568" i="5" s="1"/>
  <c r="S4569" i="5" a="1"/>
  <c r="S4569" i="5" s="1"/>
  <c r="S4570" i="5" a="1"/>
  <c r="S4570" i="5" s="1"/>
  <c r="S4571" i="5" a="1"/>
  <c r="S4571" i="5" s="1"/>
  <c r="S4572" i="5" a="1"/>
  <c r="S4572" i="5"/>
  <c r="S4573" i="5" a="1"/>
  <c r="S4573" i="5" s="1"/>
  <c r="S4574" i="5" a="1"/>
  <c r="S4574" i="5" s="1"/>
  <c r="S4575" i="5" a="1"/>
  <c r="S4575" i="5" s="1"/>
  <c r="S4576" i="5" a="1"/>
  <c r="S4576" i="5" s="1"/>
  <c r="S4577" i="5" a="1"/>
  <c r="S4577" i="5" s="1"/>
  <c r="S4578" i="5" a="1"/>
  <c r="S4578" i="5" s="1"/>
  <c r="S4579" i="5" a="1"/>
  <c r="S4579" i="5" s="1"/>
  <c r="S4580" i="5" a="1"/>
  <c r="S4580" i="5"/>
  <c r="S4581" i="5" a="1"/>
  <c r="S4581" i="5" s="1"/>
  <c r="S4582" i="5" a="1"/>
  <c r="S4582" i="5" s="1"/>
  <c r="S4583" i="5" a="1"/>
  <c r="S4583" i="5" s="1"/>
  <c r="S4584" i="5" a="1"/>
  <c r="S4584" i="5"/>
  <c r="S4585" i="5" a="1"/>
  <c r="S4585" i="5" s="1"/>
  <c r="S4586" i="5" a="1"/>
  <c r="S4586" i="5" s="1"/>
  <c r="S4587" i="5" a="1"/>
  <c r="S4587" i="5" s="1"/>
  <c r="S4588" i="5" a="1"/>
  <c r="S4588" i="5"/>
  <c r="S4589" i="5" a="1"/>
  <c r="S4589" i="5" s="1"/>
  <c r="S4590" i="5" a="1"/>
  <c r="S4590" i="5" s="1"/>
  <c r="S4591" i="5" a="1"/>
  <c r="S4591" i="5" s="1"/>
  <c r="S4592" i="5" a="1"/>
  <c r="S4592" i="5" s="1"/>
  <c r="S4593" i="5" a="1"/>
  <c r="S4593" i="5" s="1"/>
  <c r="S4594" i="5" a="1"/>
  <c r="S4594" i="5" s="1"/>
  <c r="S4595" i="5" a="1"/>
  <c r="S4595" i="5" s="1"/>
  <c r="S4596" i="5" a="1"/>
  <c r="S4596" i="5" s="1"/>
  <c r="S4597" i="5" a="1"/>
  <c r="S4597" i="5" s="1"/>
  <c r="S4598" i="5" a="1"/>
  <c r="S4598" i="5" s="1"/>
  <c r="S4599" i="5" a="1"/>
  <c r="S4599" i="5" s="1"/>
  <c r="S4600" i="5" a="1"/>
  <c r="S4600" i="5" s="1"/>
  <c r="S4601" i="5" a="1"/>
  <c r="S4601" i="5" s="1"/>
  <c r="S4602" i="5" a="1"/>
  <c r="S4602" i="5" s="1"/>
  <c r="S4603" i="5" a="1"/>
  <c r="S4603" i="5" s="1"/>
  <c r="S4604" i="5" a="1"/>
  <c r="S4604" i="5"/>
  <c r="S4605" i="5" a="1"/>
  <c r="S4605" i="5" s="1"/>
  <c r="S4606" i="5" a="1"/>
  <c r="S4606" i="5" s="1"/>
  <c r="S4607" i="5" a="1"/>
  <c r="S4607" i="5" s="1"/>
  <c r="S4608" i="5" a="1"/>
  <c r="S4608" i="5" s="1"/>
  <c r="S4609" i="5" a="1"/>
  <c r="S4609" i="5" s="1"/>
  <c r="S4610" i="5" a="1"/>
  <c r="S4610" i="5" s="1"/>
  <c r="S4611" i="5" a="1"/>
  <c r="S4611" i="5" s="1"/>
  <c r="S4612" i="5" a="1"/>
  <c r="S4612" i="5"/>
  <c r="S4613" i="5" a="1"/>
  <c r="S4613" i="5" s="1"/>
  <c r="S4614" i="5" a="1"/>
  <c r="S4614" i="5" s="1"/>
  <c r="S4615" i="5" a="1"/>
  <c r="S4615" i="5" s="1"/>
  <c r="S4616" i="5" a="1"/>
  <c r="S4616" i="5"/>
  <c r="S4617" i="5" a="1"/>
  <c r="S4617" i="5" s="1"/>
  <c r="S4618" i="5" a="1"/>
  <c r="S4618" i="5" s="1"/>
  <c r="S4619" i="5" a="1"/>
  <c r="S4619" i="5" s="1"/>
  <c r="S4620" i="5" a="1"/>
  <c r="S4620" i="5"/>
  <c r="S4621" i="5" a="1"/>
  <c r="S4621" i="5" s="1"/>
  <c r="S4622" i="5" a="1"/>
  <c r="S4622" i="5" s="1"/>
  <c r="S4623" i="5" a="1"/>
  <c r="S4623" i="5" s="1"/>
  <c r="S4624" i="5" a="1"/>
  <c r="S4624" i="5" s="1"/>
  <c r="S4625" i="5" a="1"/>
  <c r="S4625" i="5" s="1"/>
  <c r="S4626" i="5" a="1"/>
  <c r="S4626" i="5" s="1"/>
  <c r="S4627" i="5" a="1"/>
  <c r="S4627" i="5" s="1"/>
  <c r="S4628" i="5" a="1"/>
  <c r="S4628" i="5" s="1"/>
  <c r="S4629" i="5" a="1"/>
  <c r="S4629" i="5" s="1"/>
  <c r="S4630" i="5" a="1"/>
  <c r="S4630" i="5" s="1"/>
  <c r="S4631" i="5" a="1"/>
  <c r="S4631" i="5" s="1"/>
  <c r="S4632" i="5" a="1"/>
  <c r="S4632" i="5" s="1"/>
  <c r="S4633" i="5" a="1"/>
  <c r="S4633" i="5" s="1"/>
  <c r="S4634" i="5" a="1"/>
  <c r="S4634" i="5" s="1"/>
  <c r="S4635" i="5" a="1"/>
  <c r="S4635" i="5" s="1"/>
  <c r="S4636" i="5" a="1"/>
  <c r="S4636" i="5"/>
  <c r="S4637" i="5" a="1"/>
  <c r="S4637" i="5" s="1"/>
  <c r="S4638" i="5" a="1"/>
  <c r="S4638" i="5" s="1"/>
  <c r="S4639" i="5" a="1"/>
  <c r="S4639" i="5" s="1"/>
  <c r="S4640" i="5" a="1"/>
  <c r="S4640" i="5" s="1"/>
  <c r="S4641" i="5" a="1"/>
  <c r="S4641" i="5" s="1"/>
  <c r="S4642" i="5" a="1"/>
  <c r="S4642" i="5" s="1"/>
  <c r="S4643" i="5" a="1"/>
  <c r="S4643" i="5" s="1"/>
  <c r="S4644" i="5" a="1"/>
  <c r="S4644" i="5"/>
  <c r="S4645" i="5" a="1"/>
  <c r="S4645" i="5" s="1"/>
  <c r="S4646" i="5" a="1"/>
  <c r="S4646" i="5" s="1"/>
  <c r="S4647" i="5" a="1"/>
  <c r="S4647" i="5" s="1"/>
  <c r="S4648" i="5" a="1"/>
  <c r="S4648" i="5" s="1"/>
  <c r="S4649" i="5" a="1"/>
  <c r="S4649" i="5" s="1"/>
  <c r="S4650" i="5" a="1"/>
  <c r="S4650" i="5" s="1"/>
  <c r="S4651" i="5" a="1"/>
  <c r="S4651" i="5" s="1"/>
  <c r="S4652" i="5" a="1"/>
  <c r="S4652" i="5"/>
  <c r="S4653" i="5" a="1"/>
  <c r="S4653" i="5" s="1"/>
  <c r="S4654" i="5" a="1"/>
  <c r="S4654" i="5" s="1"/>
  <c r="S4655" i="5" a="1"/>
  <c r="S4655" i="5" s="1"/>
  <c r="S4656" i="5" a="1"/>
  <c r="S4656" i="5" s="1"/>
  <c r="S4657" i="5" a="1"/>
  <c r="S4657" i="5" s="1"/>
  <c r="S4658" i="5" a="1"/>
  <c r="S4658" i="5" s="1"/>
  <c r="S4659" i="5" a="1"/>
  <c r="S4659" i="5" s="1"/>
  <c r="S4660" i="5" a="1"/>
  <c r="S4660" i="5" s="1"/>
  <c r="S4661" i="5" a="1"/>
  <c r="S4661" i="5" s="1"/>
  <c r="S4662" i="5" a="1"/>
  <c r="S4662" i="5" s="1"/>
  <c r="S4663" i="5" a="1"/>
  <c r="S4663" i="5" s="1"/>
  <c r="S4664" i="5" a="1"/>
  <c r="S4664" i="5" s="1"/>
  <c r="S4665" i="5" a="1"/>
  <c r="S4665" i="5" s="1"/>
  <c r="S4666" i="5" a="1"/>
  <c r="S4666" i="5" s="1"/>
  <c r="S4667" i="5" a="1"/>
  <c r="S4667" i="5" s="1"/>
  <c r="S4668" i="5" a="1"/>
  <c r="S4668" i="5"/>
  <c r="S4669" i="5" a="1"/>
  <c r="S4669" i="5" s="1"/>
  <c r="S4670" i="5" a="1"/>
  <c r="S4670" i="5" s="1"/>
  <c r="S4671" i="5" a="1"/>
  <c r="S4671" i="5" s="1"/>
  <c r="S4672" i="5" a="1"/>
  <c r="S4672" i="5" s="1"/>
  <c r="S4673" i="5" a="1"/>
  <c r="S4673" i="5" s="1"/>
  <c r="S4674" i="5" a="1"/>
  <c r="S4674" i="5" s="1"/>
  <c r="S4675" i="5" a="1"/>
  <c r="S4675" i="5" s="1"/>
  <c r="S4676" i="5" a="1"/>
  <c r="S4676" i="5"/>
  <c r="S4677" i="5" a="1"/>
  <c r="S4677" i="5" s="1"/>
  <c r="S4678" i="5" a="1"/>
  <c r="S4678" i="5" s="1"/>
  <c r="S4679" i="5" a="1"/>
  <c r="S4679" i="5" s="1"/>
  <c r="S4680" i="5" a="1"/>
  <c r="S4680" i="5" s="1"/>
  <c r="S4681" i="5" a="1"/>
  <c r="S4681" i="5" s="1"/>
  <c r="S4682" i="5" a="1"/>
  <c r="S4682" i="5" s="1"/>
  <c r="S4683" i="5" a="1"/>
  <c r="S4683" i="5" s="1"/>
  <c r="S4684" i="5" a="1"/>
  <c r="S4684" i="5"/>
  <c r="S4685" i="5" a="1"/>
  <c r="S4685" i="5" s="1"/>
  <c r="S4686" i="5" a="1"/>
  <c r="S4686" i="5" s="1"/>
  <c r="S4687" i="5" a="1"/>
  <c r="S4687" i="5" s="1"/>
  <c r="S4688" i="5" a="1"/>
  <c r="S4688" i="5" s="1"/>
  <c r="S4689" i="5" a="1"/>
  <c r="S4689" i="5" s="1"/>
  <c r="S4690" i="5" a="1"/>
  <c r="S4690" i="5" s="1"/>
  <c r="S4691" i="5" a="1"/>
  <c r="S4691" i="5" s="1"/>
  <c r="S4692" i="5" a="1"/>
  <c r="S4692" i="5" s="1"/>
  <c r="S4693" i="5" a="1"/>
  <c r="S4693" i="5" s="1"/>
  <c r="S4694" i="5" a="1"/>
  <c r="S4694" i="5" s="1"/>
  <c r="S4695" i="5" a="1"/>
  <c r="S4695" i="5" s="1"/>
  <c r="S4696" i="5" a="1"/>
  <c r="S4696" i="5" s="1"/>
  <c r="S4697" i="5" a="1"/>
  <c r="S4697" i="5" s="1"/>
  <c r="S4698" i="5" a="1"/>
  <c r="S4698" i="5" s="1"/>
  <c r="S4699" i="5" a="1"/>
  <c r="S4699" i="5" s="1"/>
  <c r="S4700" i="5" a="1"/>
  <c r="S4700" i="5"/>
  <c r="S4701" i="5" a="1"/>
  <c r="S4701" i="5" s="1"/>
  <c r="S4702" i="5" a="1"/>
  <c r="S4702" i="5" s="1"/>
  <c r="S4703" i="5" a="1"/>
  <c r="S4703" i="5" s="1"/>
  <c r="S4704" i="5" a="1"/>
  <c r="S4704" i="5" s="1"/>
  <c r="S4705" i="5" a="1"/>
  <c r="S4705" i="5" s="1"/>
  <c r="S4706" i="5" a="1"/>
  <c r="S4706" i="5" s="1"/>
  <c r="S4707" i="5" a="1"/>
  <c r="S4707" i="5" s="1"/>
  <c r="S4708" i="5" a="1"/>
  <c r="S4708" i="5"/>
  <c r="S4709" i="5" a="1"/>
  <c r="S4709" i="5" s="1"/>
  <c r="S4710" i="5" a="1"/>
  <c r="S4710" i="5" s="1"/>
  <c r="S4711" i="5" a="1"/>
  <c r="S4711" i="5" s="1"/>
  <c r="S4712" i="5" a="1"/>
  <c r="S4712" i="5" s="1"/>
  <c r="S4713" i="5" a="1"/>
  <c r="S4713" i="5" s="1"/>
  <c r="S4714" i="5" a="1"/>
  <c r="S4714" i="5" s="1"/>
  <c r="S4715" i="5" a="1"/>
  <c r="S4715" i="5" s="1"/>
  <c r="S4716" i="5" a="1"/>
  <c r="S4716" i="5"/>
  <c r="S4717" i="5" a="1"/>
  <c r="S4717" i="5" s="1"/>
  <c r="S4718" i="5" a="1"/>
  <c r="S4718" i="5" s="1"/>
  <c r="S4719" i="5" a="1"/>
  <c r="S4719" i="5" s="1"/>
  <c r="S4720" i="5" a="1"/>
  <c r="S4720" i="5" s="1"/>
  <c r="S4721" i="5" a="1"/>
  <c r="S4721" i="5" s="1"/>
  <c r="S4722" i="5" a="1"/>
  <c r="S4722" i="5" s="1"/>
  <c r="S4723" i="5" a="1"/>
  <c r="S4723" i="5" s="1"/>
  <c r="S4724" i="5" a="1"/>
  <c r="S4724" i="5" s="1"/>
  <c r="S4725" i="5" a="1"/>
  <c r="S4725" i="5" s="1"/>
  <c r="S4726" i="5" a="1"/>
  <c r="S4726" i="5" s="1"/>
  <c r="S4727" i="5" a="1"/>
  <c r="S4727" i="5" s="1"/>
  <c r="S4728" i="5" a="1"/>
  <c r="S4728" i="5" s="1"/>
  <c r="S4729" i="5" a="1"/>
  <c r="S4729" i="5" s="1"/>
  <c r="S4730" i="5" a="1"/>
  <c r="S4730" i="5" s="1"/>
  <c r="S4731" i="5" a="1"/>
  <c r="S4731" i="5" s="1"/>
  <c r="S4732" i="5" a="1"/>
  <c r="S4732" i="5"/>
  <c r="S4733" i="5" a="1"/>
  <c r="S4733" i="5" s="1"/>
  <c r="S4734" i="5" a="1"/>
  <c r="S4734" i="5" s="1"/>
  <c r="S4735" i="5" a="1"/>
  <c r="S4735" i="5" s="1"/>
  <c r="S4736" i="5" a="1"/>
  <c r="S4736" i="5" s="1"/>
  <c r="S4737" i="5" a="1"/>
  <c r="S4737" i="5" s="1"/>
  <c r="S4738" i="5" a="1"/>
  <c r="S4738" i="5" s="1"/>
  <c r="S4739" i="5" a="1"/>
  <c r="S4739" i="5" s="1"/>
  <c r="S4740" i="5" a="1"/>
  <c r="S4740" i="5"/>
  <c r="S4741" i="5" a="1"/>
  <c r="S4741" i="5" s="1"/>
  <c r="S4742" i="5" a="1"/>
  <c r="S4742" i="5" s="1"/>
  <c r="S4743" i="5" a="1"/>
  <c r="S4743" i="5" s="1"/>
  <c r="S4744" i="5" a="1"/>
  <c r="S4744" i="5" s="1"/>
  <c r="S4745" i="5" a="1"/>
  <c r="S4745" i="5" s="1"/>
  <c r="S4746" i="5" a="1"/>
  <c r="S4746" i="5" s="1"/>
  <c r="S4747" i="5" a="1"/>
  <c r="S4747" i="5" s="1"/>
  <c r="S4748" i="5" a="1"/>
  <c r="S4748" i="5"/>
  <c r="S4749" i="5" a="1"/>
  <c r="S4749" i="5" s="1"/>
  <c r="S4750" i="5" a="1"/>
  <c r="S4750" i="5" s="1"/>
  <c r="S4751" i="5" a="1"/>
  <c r="S4751" i="5" s="1"/>
  <c r="S4752" i="5" a="1"/>
  <c r="S4752" i="5" s="1"/>
  <c r="S4753" i="5" a="1"/>
  <c r="S4753" i="5" s="1"/>
  <c r="S4754" i="5" a="1"/>
  <c r="S4754" i="5" s="1"/>
  <c r="S4755" i="5" a="1"/>
  <c r="S4755" i="5" s="1"/>
  <c r="S4756" i="5" a="1"/>
  <c r="S4756" i="5" s="1"/>
  <c r="S4757" i="5" a="1"/>
  <c r="S4757" i="5" s="1"/>
  <c r="S4758" i="5" a="1"/>
  <c r="S4758" i="5" s="1"/>
  <c r="S4759" i="5" a="1"/>
  <c r="S4759" i="5" s="1"/>
  <c r="S4760" i="5" a="1"/>
  <c r="S4760" i="5" s="1"/>
  <c r="S4761" i="5" a="1"/>
  <c r="S4761" i="5" s="1"/>
  <c r="S4762" i="5" a="1"/>
  <c r="S4762" i="5" s="1"/>
  <c r="S4763" i="5" a="1"/>
  <c r="S4763" i="5" s="1"/>
  <c r="S4764" i="5" a="1"/>
  <c r="S4764" i="5"/>
  <c r="S4765" i="5" a="1"/>
  <c r="S4765" i="5" s="1"/>
  <c r="S4766" i="5" a="1"/>
  <c r="S4766" i="5" s="1"/>
  <c r="S4767" i="5" a="1"/>
  <c r="S4767" i="5" s="1"/>
  <c r="S4768" i="5" a="1"/>
  <c r="S4768" i="5" s="1"/>
  <c r="S4769" i="5" a="1"/>
  <c r="S4769" i="5" s="1"/>
  <c r="S4770" i="5" a="1"/>
  <c r="S4770" i="5" s="1"/>
  <c r="S4771" i="5" a="1"/>
  <c r="S4771" i="5" s="1"/>
  <c r="S4772" i="5" a="1"/>
  <c r="S4772" i="5"/>
  <c r="S4773" i="5" a="1"/>
  <c r="S4773" i="5" s="1"/>
  <c r="S4774" i="5" a="1"/>
  <c r="S4774" i="5" s="1"/>
  <c r="S4775" i="5" a="1"/>
  <c r="S4775" i="5" s="1"/>
  <c r="S4776" i="5" a="1"/>
  <c r="S4776" i="5" s="1"/>
  <c r="S4777" i="5" a="1"/>
  <c r="S4777" i="5" s="1"/>
  <c r="S4778" i="5" a="1"/>
  <c r="S4778" i="5" s="1"/>
  <c r="S4779" i="5" a="1"/>
  <c r="S4779" i="5" s="1"/>
  <c r="S4780" i="5" a="1"/>
  <c r="S4780" i="5"/>
  <c r="S4781" i="5" a="1"/>
  <c r="S4781" i="5" s="1"/>
  <c r="S4782" i="5" a="1"/>
  <c r="S4782" i="5" s="1"/>
  <c r="S4783" i="5" a="1"/>
  <c r="S4783" i="5" s="1"/>
  <c r="S4784" i="5" a="1"/>
  <c r="S4784" i="5" s="1"/>
  <c r="S4785" i="5" a="1"/>
  <c r="S4785" i="5" s="1"/>
  <c r="S4786" i="5" a="1"/>
  <c r="S4786" i="5" s="1"/>
  <c r="S4787" i="5" a="1"/>
  <c r="S4787" i="5" s="1"/>
  <c r="S4788" i="5" a="1"/>
  <c r="S4788" i="5" s="1"/>
  <c r="S4789" i="5" a="1"/>
  <c r="S4789" i="5" s="1"/>
  <c r="S4790" i="5" a="1"/>
  <c r="S4790" i="5" s="1"/>
  <c r="S4791" i="5" a="1"/>
  <c r="S4791" i="5" s="1"/>
  <c r="S4792" i="5" a="1"/>
  <c r="S4792" i="5" s="1"/>
  <c r="S4793" i="5" a="1"/>
  <c r="S4793" i="5" s="1"/>
  <c r="S4794" i="5" a="1"/>
  <c r="S4794" i="5" s="1"/>
  <c r="S4795" i="5" a="1"/>
  <c r="S4795" i="5" s="1"/>
  <c r="S4796" i="5" a="1"/>
  <c r="S4796" i="5"/>
  <c r="S4797" i="5" a="1"/>
  <c r="S4797" i="5" s="1"/>
  <c r="S4798" i="5" a="1"/>
  <c r="S4798" i="5" s="1"/>
  <c r="S4799" i="5" a="1"/>
  <c r="S4799" i="5" s="1"/>
  <c r="S4800" i="5" a="1"/>
  <c r="S4800" i="5" s="1"/>
  <c r="S4801" i="5" a="1"/>
  <c r="S4801" i="5" s="1"/>
  <c r="S4802" i="5" a="1"/>
  <c r="S4802" i="5" s="1"/>
  <c r="S4803" i="5" a="1"/>
  <c r="S4803" i="5" s="1"/>
  <c r="S4804" i="5" a="1"/>
  <c r="S4804" i="5"/>
  <c r="S4805" i="5" a="1"/>
  <c r="S4805" i="5" s="1"/>
  <c r="S4806" i="5" a="1"/>
  <c r="S4806" i="5" s="1"/>
  <c r="S4807" i="5" a="1"/>
  <c r="S4807" i="5" s="1"/>
  <c r="S4808" i="5" a="1"/>
  <c r="S4808" i="5" s="1"/>
  <c r="S4809" i="5" a="1"/>
  <c r="S4809" i="5" s="1"/>
  <c r="S4810" i="5" a="1"/>
  <c r="S4810" i="5" s="1"/>
  <c r="S4811" i="5" a="1"/>
  <c r="S4811" i="5" s="1"/>
  <c r="S4812" i="5" a="1"/>
  <c r="S4812" i="5"/>
  <c r="S4813" i="5" a="1"/>
  <c r="S4813" i="5" s="1"/>
  <c r="S4814" i="5" a="1"/>
  <c r="S4814" i="5" s="1"/>
  <c r="S4815" i="5" a="1"/>
  <c r="S4815" i="5" s="1"/>
  <c r="S4816" i="5" a="1"/>
  <c r="S4816" i="5" s="1"/>
  <c r="S4817" i="5" a="1"/>
  <c r="S4817" i="5" s="1"/>
  <c r="S4818" i="5" a="1"/>
  <c r="S4818" i="5" s="1"/>
  <c r="S4819" i="5" a="1"/>
  <c r="S4819" i="5" s="1"/>
  <c r="S4820" i="5" a="1"/>
  <c r="S4820" i="5" s="1"/>
  <c r="S4821" i="5" a="1"/>
  <c r="S4821" i="5" s="1"/>
  <c r="S4822" i="5" a="1"/>
  <c r="S4822" i="5" s="1"/>
  <c r="S4823" i="5" a="1"/>
  <c r="S4823" i="5" s="1"/>
  <c r="S4824" i="5" a="1"/>
  <c r="S4824" i="5" s="1"/>
  <c r="S4825" i="5" a="1"/>
  <c r="S4825" i="5" s="1"/>
  <c r="S4826" i="5" a="1"/>
  <c r="S4826" i="5" s="1"/>
  <c r="S4827" i="5" a="1"/>
  <c r="S4827" i="5" s="1"/>
  <c r="S4828" i="5" a="1"/>
  <c r="S4828" i="5"/>
  <c r="S4829" i="5" a="1"/>
  <c r="S4829" i="5" s="1"/>
  <c r="S4830" i="5" a="1"/>
  <c r="S4830" i="5" s="1"/>
  <c r="S4831" i="5" a="1"/>
  <c r="S4831" i="5" s="1"/>
  <c r="S4832" i="5" a="1"/>
  <c r="S4832" i="5" s="1"/>
  <c r="S4833" i="5" a="1"/>
  <c r="S4833" i="5" s="1"/>
  <c r="S4834" i="5" a="1"/>
  <c r="S4834" i="5" s="1"/>
  <c r="S4835" i="5" a="1"/>
  <c r="S4835" i="5" s="1"/>
  <c r="S4836" i="5" a="1"/>
  <c r="S4836" i="5"/>
  <c r="S4837" i="5" a="1"/>
  <c r="S4837" i="5" s="1"/>
  <c r="S4838" i="5" a="1"/>
  <c r="S4838" i="5" s="1"/>
  <c r="S4839" i="5" a="1"/>
  <c r="S4839" i="5" s="1"/>
  <c r="S4840" i="5" a="1"/>
  <c r="S4840" i="5" s="1"/>
  <c r="S4841" i="5" a="1"/>
  <c r="S4841" i="5" s="1"/>
  <c r="S4842" i="5" a="1"/>
  <c r="S4842" i="5" s="1"/>
  <c r="S4843" i="5" a="1"/>
  <c r="S4843" i="5" s="1"/>
  <c r="S4844" i="5" a="1"/>
  <c r="S4844" i="5" s="1"/>
  <c r="S4845" i="5" a="1"/>
  <c r="S4845" i="5" s="1"/>
  <c r="S4846" i="5" a="1"/>
  <c r="S4846" i="5" s="1"/>
  <c r="S4847" i="5" a="1"/>
  <c r="S4847" i="5" s="1"/>
  <c r="S4848" i="5" a="1"/>
  <c r="S4848" i="5" s="1"/>
  <c r="S4849" i="5" a="1"/>
  <c r="S4849" i="5" s="1"/>
  <c r="S4850" i="5" a="1"/>
  <c r="S4850" i="5" s="1"/>
  <c r="S4851" i="5" a="1"/>
  <c r="S4851" i="5" s="1"/>
  <c r="S4852" i="5" a="1"/>
  <c r="S4852" i="5" s="1"/>
  <c r="S4853" i="5" a="1"/>
  <c r="S4853" i="5" s="1"/>
  <c r="S4854" i="5" a="1"/>
  <c r="S4854" i="5" s="1"/>
  <c r="S4855" i="5" a="1"/>
  <c r="S4855" i="5" s="1"/>
  <c r="S4856" i="5" a="1"/>
  <c r="S4856" i="5" s="1"/>
  <c r="S4857" i="5" a="1"/>
  <c r="S4857" i="5" s="1"/>
  <c r="S4858" i="5" a="1"/>
  <c r="S4858" i="5" s="1"/>
  <c r="S4859" i="5" a="1"/>
  <c r="S4859" i="5" s="1"/>
  <c r="S4860" i="5" a="1"/>
  <c r="S4860" i="5"/>
  <c r="S4861" i="5" a="1"/>
  <c r="S4861" i="5" s="1"/>
  <c r="S4862" i="5" a="1"/>
  <c r="S4862" i="5" s="1"/>
  <c r="S4863" i="5" a="1"/>
  <c r="S4863" i="5" s="1"/>
  <c r="S4864" i="5" a="1"/>
  <c r="S4864" i="5" s="1"/>
  <c r="S4865" i="5" a="1"/>
  <c r="S4865" i="5" s="1"/>
  <c r="S4866" i="5" a="1"/>
  <c r="S4866" i="5" s="1"/>
  <c r="S4867" i="5" a="1"/>
  <c r="S4867" i="5" s="1"/>
  <c r="S4868" i="5" a="1"/>
  <c r="S4868" i="5"/>
  <c r="S4869" i="5" a="1"/>
  <c r="S4869" i="5" s="1"/>
  <c r="S4870" i="5" a="1"/>
  <c r="S4870" i="5" s="1"/>
  <c r="S4871" i="5" a="1"/>
  <c r="S4871" i="5" s="1"/>
  <c r="S4872" i="5" a="1"/>
  <c r="S4872" i="5" s="1"/>
  <c r="S4873" i="5" a="1"/>
  <c r="S4873" i="5" s="1"/>
  <c r="S4874" i="5" a="1"/>
  <c r="S4874" i="5" s="1"/>
  <c r="S4875" i="5" a="1"/>
  <c r="S4875" i="5" s="1"/>
  <c r="S4876" i="5" a="1"/>
  <c r="S4876" i="5" s="1"/>
  <c r="S4877" i="5" a="1"/>
  <c r="S4877" i="5" s="1"/>
  <c r="S4878" i="5" a="1"/>
  <c r="S4878" i="5" s="1"/>
  <c r="S4879" i="5" a="1"/>
  <c r="S4879" i="5" s="1"/>
  <c r="S4880" i="5" a="1"/>
  <c r="S4880" i="5" s="1"/>
  <c r="S4881" i="5" a="1"/>
  <c r="S4881" i="5" s="1"/>
  <c r="S4882" i="5" a="1"/>
  <c r="S4882" i="5" s="1"/>
  <c r="S4883" i="5" a="1"/>
  <c r="S4883" i="5" s="1"/>
  <c r="S4884" i="5" a="1"/>
  <c r="S4884" i="5" s="1"/>
  <c r="S4885" i="5" a="1"/>
  <c r="S4885" i="5" s="1"/>
  <c r="S4886" i="5" a="1"/>
  <c r="S4886" i="5" s="1"/>
  <c r="S4887" i="5" a="1"/>
  <c r="S4887" i="5" s="1"/>
  <c r="S4888" i="5" a="1"/>
  <c r="S4888" i="5" s="1"/>
  <c r="S4889" i="5" a="1"/>
  <c r="S4889" i="5" s="1"/>
  <c r="S4890" i="5" a="1"/>
  <c r="S4890" i="5" s="1"/>
  <c r="S4891" i="5" a="1"/>
  <c r="S4891" i="5" s="1"/>
  <c r="S4892" i="5" a="1"/>
  <c r="S4892" i="5"/>
  <c r="S4893" i="5" a="1"/>
  <c r="S4893" i="5" s="1"/>
  <c r="S4894" i="5" a="1"/>
  <c r="S4894" i="5" s="1"/>
  <c r="S4895" i="5" a="1"/>
  <c r="S4895" i="5" s="1"/>
  <c r="S4896" i="5" a="1"/>
  <c r="S4896" i="5" s="1"/>
  <c r="S4897" i="5" a="1"/>
  <c r="S4897" i="5" s="1"/>
  <c r="S4898" i="5" a="1"/>
  <c r="S4898" i="5" s="1"/>
  <c r="S4899" i="5" a="1"/>
  <c r="S4899" i="5" s="1"/>
  <c r="S4900" i="5" a="1"/>
  <c r="S4900" i="5" s="1"/>
  <c r="S4901" i="5" a="1"/>
  <c r="S4901" i="5" s="1"/>
  <c r="S4902" i="5" a="1"/>
  <c r="S4902" i="5" s="1"/>
  <c r="S4903" i="5" a="1"/>
  <c r="S4903" i="5" s="1"/>
  <c r="S4904" i="5" a="1"/>
  <c r="S4904" i="5" s="1"/>
  <c r="S4905" i="5" a="1"/>
  <c r="S4905" i="5" s="1"/>
  <c r="S4906" i="5" a="1"/>
  <c r="S4906" i="5" s="1"/>
  <c r="S4907" i="5" a="1"/>
  <c r="S4907" i="5" s="1"/>
  <c r="S4908" i="5" a="1"/>
  <c r="S4908" i="5" s="1"/>
  <c r="S4909" i="5" a="1"/>
  <c r="S4909" i="5" s="1"/>
  <c r="S4910" i="5" a="1"/>
  <c r="S4910" i="5" s="1"/>
  <c r="S4911" i="5" a="1"/>
  <c r="S4911" i="5" s="1"/>
  <c r="S4912" i="5" a="1"/>
  <c r="S4912" i="5" s="1"/>
  <c r="S4913" i="5" a="1"/>
  <c r="S4913" i="5" s="1"/>
  <c r="S4914" i="5" a="1"/>
  <c r="S4914" i="5" s="1"/>
  <c r="S4915" i="5" a="1"/>
  <c r="S4915" i="5" s="1"/>
  <c r="S4916" i="5" a="1"/>
  <c r="S4916" i="5"/>
  <c r="S4917" i="5" a="1"/>
  <c r="S4917" i="5" s="1"/>
  <c r="S4918" i="5" a="1"/>
  <c r="S4918" i="5" s="1"/>
  <c r="S4919" i="5" a="1"/>
  <c r="S4919" i="5" s="1"/>
  <c r="S4920" i="5" a="1"/>
  <c r="S4920" i="5" s="1"/>
  <c r="S4921" i="5" a="1"/>
  <c r="S4921" i="5" s="1"/>
  <c r="S4922" i="5" a="1"/>
  <c r="S4922" i="5" s="1"/>
  <c r="S4923" i="5" a="1"/>
  <c r="S4923" i="5" s="1"/>
  <c r="S4924" i="5" a="1"/>
  <c r="S4924" i="5"/>
  <c r="S4925" i="5" a="1"/>
  <c r="S4925" i="5" s="1"/>
  <c r="S4926" i="5" a="1"/>
  <c r="S4926" i="5" s="1"/>
  <c r="S4927" i="5" a="1"/>
  <c r="S4927" i="5" s="1"/>
  <c r="S4928" i="5" a="1"/>
  <c r="S4928" i="5" s="1"/>
  <c r="S4929" i="5" a="1"/>
  <c r="S4929" i="5" s="1"/>
  <c r="S4930" i="5" a="1"/>
  <c r="S4930" i="5" s="1"/>
  <c r="S4931" i="5" a="1"/>
  <c r="S4931" i="5" s="1"/>
  <c r="S4932" i="5" a="1"/>
  <c r="S4932" i="5" s="1"/>
  <c r="S4933" i="5" a="1"/>
  <c r="S4933" i="5" s="1"/>
  <c r="S4934" i="5" a="1"/>
  <c r="S4934" i="5" s="1"/>
  <c r="S4935" i="5" a="1"/>
  <c r="S4935" i="5" s="1"/>
  <c r="S4936" i="5" a="1"/>
  <c r="S4936" i="5" s="1"/>
  <c r="S4937" i="5" a="1"/>
  <c r="S4937" i="5" s="1"/>
  <c r="S4938" i="5" a="1"/>
  <c r="S4938" i="5" s="1"/>
  <c r="S4939" i="5" a="1"/>
  <c r="S4939" i="5" s="1"/>
  <c r="S4940" i="5" a="1"/>
  <c r="S4940" i="5" s="1"/>
  <c r="S4941" i="5" a="1"/>
  <c r="S4941" i="5" s="1"/>
  <c r="S4942" i="5" a="1"/>
  <c r="S4942" i="5" s="1"/>
  <c r="S4943" i="5" a="1"/>
  <c r="S4943" i="5" s="1"/>
  <c r="S4944" i="5" a="1"/>
  <c r="S4944" i="5" s="1"/>
  <c r="S4945" i="5" a="1"/>
  <c r="S4945" i="5" s="1"/>
  <c r="S4946" i="5" a="1"/>
  <c r="S4946" i="5" s="1"/>
  <c r="S4947" i="5" a="1"/>
  <c r="S4947" i="5" s="1"/>
  <c r="S4948" i="5" a="1"/>
  <c r="S4948" i="5" s="1"/>
  <c r="S4949" i="5" a="1"/>
  <c r="S4949" i="5" s="1"/>
  <c r="S4950" i="5" a="1"/>
  <c r="S4950" i="5" s="1"/>
  <c r="S4951" i="5" a="1"/>
  <c r="S4951" i="5" s="1"/>
  <c r="S4952" i="5" a="1"/>
  <c r="S4952" i="5" s="1"/>
  <c r="S4953" i="5" a="1"/>
  <c r="S4953" i="5" s="1"/>
  <c r="S4954" i="5" a="1"/>
  <c r="S4954" i="5" s="1"/>
  <c r="S4955" i="5" a="1"/>
  <c r="S4955" i="5" s="1"/>
  <c r="S4956" i="5" a="1"/>
  <c r="S4956" i="5"/>
  <c r="S4957" i="5" a="1"/>
  <c r="S4957" i="5" s="1"/>
  <c r="S4958" i="5" a="1"/>
  <c r="S4958" i="5" s="1"/>
  <c r="S4959" i="5" a="1"/>
  <c r="S4959" i="5" s="1"/>
  <c r="S4960" i="5" a="1"/>
  <c r="S4960" i="5" s="1"/>
  <c r="S4961" i="5" a="1"/>
  <c r="S4961" i="5" s="1"/>
  <c r="S4962" i="5" a="1"/>
  <c r="S4962" i="5" s="1"/>
  <c r="S4963" i="5" a="1"/>
  <c r="S4963" i="5" s="1"/>
  <c r="S4964" i="5" a="1"/>
  <c r="S4964" i="5" s="1"/>
  <c r="S4965" i="5" a="1"/>
  <c r="S4965" i="5" s="1"/>
  <c r="S4966" i="5" a="1"/>
  <c r="S4966" i="5" s="1"/>
  <c r="S4967" i="5" a="1"/>
  <c r="S4967" i="5" s="1"/>
  <c r="S4968" i="5" a="1"/>
  <c r="S4968" i="5" s="1"/>
  <c r="S4969" i="5" a="1"/>
  <c r="S4969" i="5" s="1"/>
  <c r="S4970" i="5" a="1"/>
  <c r="S4970" i="5" s="1"/>
  <c r="S4971" i="5" a="1"/>
  <c r="S4971" i="5" s="1"/>
  <c r="S4972" i="5" a="1"/>
  <c r="S4972" i="5" s="1"/>
  <c r="S4973" i="5" a="1"/>
  <c r="S4973" i="5" s="1"/>
  <c r="S4974" i="5" a="1"/>
  <c r="S4974" i="5" s="1"/>
  <c r="S4975" i="5" a="1"/>
  <c r="S4975" i="5" s="1"/>
  <c r="S4976" i="5" a="1"/>
  <c r="S4976" i="5" s="1"/>
  <c r="S4977" i="5" a="1"/>
  <c r="S4977" i="5" s="1"/>
  <c r="S4978" i="5" a="1"/>
  <c r="S4978" i="5" s="1"/>
  <c r="S4979" i="5" a="1"/>
  <c r="S4979" i="5" s="1"/>
  <c r="S4980" i="5" a="1"/>
  <c r="S4980" i="5" s="1"/>
  <c r="S4981" i="5" a="1"/>
  <c r="S4981" i="5" s="1"/>
  <c r="S4982" i="5" a="1"/>
  <c r="S4982" i="5" s="1"/>
  <c r="S4983" i="5" a="1"/>
  <c r="S4983" i="5" s="1"/>
  <c r="S4984" i="5" a="1"/>
  <c r="S4984" i="5" s="1"/>
  <c r="S4985" i="5" a="1"/>
  <c r="S4985" i="5" s="1"/>
  <c r="S4986" i="5" a="1"/>
  <c r="S4986" i="5" s="1"/>
  <c r="S4987" i="5" a="1"/>
  <c r="S4987" i="5" s="1"/>
  <c r="S4988" i="5" a="1"/>
  <c r="S4988" i="5"/>
  <c r="S4989" i="5" a="1"/>
  <c r="S4989" i="5" s="1"/>
  <c r="S4990" i="5" a="1"/>
  <c r="S4990" i="5" s="1"/>
  <c r="S4991" i="5" a="1"/>
  <c r="S4991" i="5" s="1"/>
  <c r="S4992" i="5" a="1"/>
  <c r="S4992" i="5" s="1"/>
  <c r="S4993" i="5" a="1"/>
  <c r="S4993" i="5" s="1"/>
  <c r="S4994" i="5" a="1"/>
  <c r="S4994" i="5" s="1"/>
  <c r="S4995" i="5" a="1"/>
  <c r="S4995" i="5" s="1"/>
  <c r="S4996" i="5" a="1"/>
  <c r="S4996" i="5" s="1"/>
  <c r="S4997" i="5" a="1"/>
  <c r="S4997" i="5" s="1"/>
  <c r="S4998" i="5" a="1"/>
  <c r="S4998" i="5" s="1"/>
  <c r="S4999" i="5" a="1"/>
  <c r="S4999" i="5" s="1"/>
  <c r="S5000" i="5" a="1"/>
  <c r="S5000" i="5" s="1"/>
  <c r="S5001" i="5" a="1"/>
  <c r="S5001" i="5" s="1"/>
  <c r="S5002" i="5" a="1"/>
  <c r="S5002" i="5" s="1"/>
  <c r="S5003" i="5" a="1"/>
  <c r="S5003" i="5" s="1"/>
  <c r="S5004" i="5" a="1"/>
  <c r="S5004" i="5" s="1"/>
  <c r="S5005" i="5" a="1"/>
  <c r="S5005" i="5" s="1"/>
  <c r="S5006" i="5" a="1"/>
  <c r="S5006" i="5" s="1"/>
  <c r="S5007" i="5" a="1"/>
  <c r="S5007" i="5" s="1"/>
  <c r="S5008" i="5" a="1"/>
  <c r="S5008" i="5" s="1"/>
  <c r="S5009" i="5" a="1"/>
  <c r="S5009" i="5" s="1"/>
  <c r="S5010" i="5" a="1"/>
  <c r="S5010" i="5" s="1"/>
  <c r="S5011" i="5" a="1"/>
  <c r="S5011" i="5" s="1"/>
  <c r="S5012" i="5" a="1"/>
  <c r="S5012" i="5" s="1"/>
  <c r="S5013" i="5" a="1"/>
  <c r="S5013" i="5" s="1"/>
  <c r="S5014" i="5" a="1"/>
  <c r="S5014" i="5" s="1"/>
  <c r="S5015" i="5" a="1"/>
  <c r="S5015" i="5" s="1"/>
  <c r="S5016" i="5" a="1"/>
  <c r="S5016" i="5" s="1"/>
  <c r="S5017" i="5" a="1"/>
  <c r="S5017" i="5" s="1"/>
  <c r="S5018" i="5" a="1"/>
  <c r="S5018" i="5" s="1"/>
  <c r="S5019" i="5" a="1"/>
  <c r="S5019" i="5" s="1"/>
  <c r="S5020" i="5" a="1"/>
  <c r="S5020" i="5"/>
  <c r="S5021" i="5" a="1"/>
  <c r="S5021" i="5" s="1"/>
  <c r="S5022" i="5" a="1"/>
  <c r="S5022" i="5" s="1"/>
  <c r="S5023" i="5" a="1"/>
  <c r="S5023" i="5" s="1"/>
  <c r="S5024" i="5" a="1"/>
  <c r="S5024" i="5" s="1"/>
  <c r="S5025" i="5" a="1"/>
  <c r="S5025" i="5" s="1"/>
  <c r="S5026" i="5" a="1"/>
  <c r="S5026" i="5" s="1"/>
  <c r="S5027" i="5" a="1"/>
  <c r="S5027" i="5" s="1"/>
  <c r="S5028" i="5" a="1"/>
  <c r="S5028" i="5" s="1"/>
  <c r="S5029" i="5" a="1"/>
  <c r="S5029" i="5" s="1"/>
  <c r="S5030" i="5" a="1"/>
  <c r="S5030" i="5" s="1"/>
  <c r="S5031" i="5" a="1"/>
  <c r="S5031" i="5" s="1"/>
  <c r="S5032" i="5" a="1"/>
  <c r="S5032" i="5" s="1"/>
  <c r="S5033" i="5" a="1"/>
  <c r="S5033" i="5" s="1"/>
  <c r="S5034" i="5" a="1"/>
  <c r="S5034" i="5" s="1"/>
  <c r="S5035" i="5" a="1"/>
  <c r="S5035" i="5" s="1"/>
  <c r="S5036" i="5" a="1"/>
  <c r="S5036" i="5" s="1"/>
  <c r="S5037" i="5" a="1"/>
  <c r="S5037" i="5" s="1"/>
  <c r="S5038" i="5" a="1"/>
  <c r="S5038" i="5" s="1"/>
  <c r="S5039" i="5" a="1"/>
  <c r="S5039" i="5" s="1"/>
  <c r="S5040" i="5" a="1"/>
  <c r="S5040" i="5" s="1"/>
  <c r="S5041" i="5" a="1"/>
  <c r="S5041" i="5" s="1"/>
  <c r="S5042" i="5" a="1"/>
  <c r="S5042" i="5" s="1"/>
  <c r="S5043" i="5" a="1"/>
  <c r="S5043" i="5" s="1"/>
  <c r="S5044" i="5" a="1"/>
  <c r="S5044" i="5" s="1"/>
  <c r="S5045" i="5" a="1"/>
  <c r="S5045" i="5" s="1"/>
  <c r="S5046" i="5" a="1"/>
  <c r="S5046" i="5" s="1"/>
  <c r="S5047" i="5" a="1"/>
  <c r="S5047" i="5" s="1"/>
  <c r="S5048" i="5" a="1"/>
  <c r="S5048" i="5" s="1"/>
  <c r="S5049" i="5" a="1"/>
  <c r="S5049" i="5" s="1"/>
  <c r="S5050" i="5" a="1"/>
  <c r="S5050" i="5" s="1"/>
  <c r="S5051" i="5" a="1"/>
  <c r="S5051" i="5" s="1"/>
  <c r="S5052" i="5" a="1"/>
  <c r="S5052" i="5"/>
  <c r="S5053" i="5" a="1"/>
  <c r="S5053" i="5" s="1"/>
  <c r="S5054" i="5" a="1"/>
  <c r="S5054" i="5" s="1"/>
  <c r="S5055" i="5" a="1"/>
  <c r="S5055" i="5" s="1"/>
  <c r="S5056" i="5" a="1"/>
  <c r="S5056" i="5" s="1"/>
  <c r="S5057" i="5" a="1"/>
  <c r="S5057" i="5" s="1"/>
  <c r="S5058" i="5" a="1"/>
  <c r="S5058" i="5" s="1"/>
  <c r="S5059" i="5" a="1"/>
  <c r="S5059" i="5" s="1"/>
  <c r="S5060" i="5" a="1"/>
  <c r="S5060" i="5" s="1"/>
  <c r="S5061" i="5" a="1"/>
  <c r="S5061" i="5" s="1"/>
  <c r="S5062" i="5" a="1"/>
  <c r="S5062" i="5" s="1"/>
  <c r="S5063" i="5" a="1"/>
  <c r="S5063" i="5" s="1"/>
  <c r="S5064" i="5" a="1"/>
  <c r="S5064" i="5" s="1"/>
  <c r="S5065" i="5" a="1"/>
  <c r="S5065" i="5" s="1"/>
  <c r="S5066" i="5" a="1"/>
  <c r="S5066" i="5" s="1"/>
  <c r="S5067" i="5" a="1"/>
  <c r="S5067" i="5" s="1"/>
  <c r="S5068" i="5" a="1"/>
  <c r="S5068" i="5" s="1"/>
  <c r="S5069" i="5" a="1"/>
  <c r="S5069" i="5" s="1"/>
  <c r="S5070" i="5" a="1"/>
  <c r="S5070" i="5" s="1"/>
  <c r="S5071" i="5" a="1"/>
  <c r="S5071" i="5" s="1"/>
  <c r="S5072" i="5" a="1"/>
  <c r="S5072" i="5" s="1"/>
  <c r="S5073" i="5" a="1"/>
  <c r="S5073" i="5" s="1"/>
  <c r="S5074" i="5" a="1"/>
  <c r="S5074" i="5" s="1"/>
  <c r="S5075" i="5" a="1"/>
  <c r="S5075" i="5" s="1"/>
  <c r="S5076" i="5" a="1"/>
  <c r="S5076" i="5" s="1"/>
  <c r="S5077" i="5" a="1"/>
  <c r="S5077" i="5" s="1"/>
  <c r="S5078" i="5" a="1"/>
  <c r="S5078" i="5" s="1"/>
  <c r="S5079" i="5" a="1"/>
  <c r="S5079" i="5" s="1"/>
  <c r="S5080" i="5" a="1"/>
  <c r="S5080" i="5" s="1"/>
  <c r="S5081" i="5" a="1"/>
  <c r="S5081" i="5" s="1"/>
  <c r="S5082" i="5" a="1"/>
  <c r="S5082" i="5" s="1"/>
  <c r="S5083" i="5" a="1"/>
  <c r="S5083" i="5" s="1"/>
  <c r="S5084" i="5" a="1"/>
  <c r="S5084" i="5"/>
  <c r="S5085" i="5" a="1"/>
  <c r="S5085" i="5" s="1"/>
  <c r="S5086" i="5" a="1"/>
  <c r="S5086" i="5" s="1"/>
  <c r="S5087" i="5" a="1"/>
  <c r="S5087" i="5" s="1"/>
  <c r="S5088" i="5" a="1"/>
  <c r="S5088" i="5"/>
  <c r="S5089" i="5" a="1"/>
  <c r="S5089" i="5" s="1"/>
  <c r="S5090" i="5" a="1"/>
  <c r="S5090" i="5" s="1"/>
  <c r="S5091" i="5" a="1"/>
  <c r="S5091" i="5" s="1"/>
  <c r="S5092" i="5" a="1"/>
  <c r="S5092" i="5" s="1"/>
  <c r="S5093" i="5" a="1"/>
  <c r="S5093" i="5" s="1"/>
  <c r="S5094" i="5" a="1"/>
  <c r="S5094" i="5" s="1"/>
  <c r="S5095" i="5" a="1"/>
  <c r="S5095" i="5" s="1"/>
  <c r="S5096" i="5" a="1"/>
  <c r="S5096" i="5" s="1"/>
  <c r="S5097" i="5" a="1"/>
  <c r="S5097" i="5" s="1"/>
  <c r="S5098" i="5" a="1"/>
  <c r="S5098" i="5" s="1"/>
  <c r="S5099" i="5" a="1"/>
  <c r="S5099" i="5" s="1"/>
  <c r="S5100" i="5" a="1"/>
  <c r="S5100" i="5" s="1"/>
  <c r="S5101" i="5" a="1"/>
  <c r="S5101" i="5" s="1"/>
  <c r="S5102" i="5" a="1"/>
  <c r="S5102" i="5" s="1"/>
  <c r="S5103" i="5" a="1"/>
  <c r="S5103" i="5" s="1"/>
  <c r="S5104" i="5" a="1"/>
  <c r="S5104" i="5" s="1"/>
  <c r="S5105" i="5" a="1"/>
  <c r="S5105" i="5" s="1"/>
  <c r="S5106" i="5" a="1"/>
  <c r="S5106" i="5" s="1"/>
  <c r="S5107" i="5" a="1"/>
  <c r="S5107" i="5" s="1"/>
  <c r="S5108" i="5" a="1"/>
  <c r="S5108" i="5"/>
  <c r="S5109" i="5" a="1"/>
  <c r="S5109" i="5" s="1"/>
  <c r="S5110" i="5" a="1"/>
  <c r="S5110" i="5" s="1"/>
  <c r="S5111" i="5" a="1"/>
  <c r="S5111" i="5" s="1"/>
  <c r="S5112" i="5" a="1"/>
  <c r="S5112" i="5" s="1"/>
  <c r="S5113" i="5" a="1"/>
  <c r="S5113" i="5" s="1"/>
  <c r="S5114" i="5" a="1"/>
  <c r="S5114" i="5" s="1"/>
  <c r="S5115" i="5" a="1"/>
  <c r="S5115" i="5" s="1"/>
  <c r="S5116" i="5" a="1"/>
  <c r="S5116" i="5"/>
  <c r="S5117" i="5" a="1"/>
  <c r="S5117" i="5" s="1"/>
  <c r="S5118" i="5" a="1"/>
  <c r="S5118" i="5" s="1"/>
  <c r="S5119" i="5" a="1"/>
  <c r="S5119" i="5" s="1"/>
  <c r="S5120" i="5" a="1"/>
  <c r="S5120" i="5"/>
  <c r="S5121" i="5" a="1"/>
  <c r="S5121" i="5" s="1"/>
  <c r="S5122" i="5" a="1"/>
  <c r="S5122" i="5" s="1"/>
  <c r="S5123" i="5" a="1"/>
  <c r="S5123" i="5" s="1"/>
  <c r="S5124" i="5" a="1"/>
  <c r="S5124" i="5" s="1"/>
  <c r="S5125" i="5" a="1"/>
  <c r="S5125" i="5" s="1"/>
  <c r="S5126" i="5" a="1"/>
  <c r="S5126" i="5" s="1"/>
  <c r="S5127" i="5" a="1"/>
  <c r="S5127" i="5" s="1"/>
  <c r="S5128" i="5" a="1"/>
  <c r="S5128" i="5" s="1"/>
  <c r="S5129" i="5" a="1"/>
  <c r="S5129" i="5" s="1"/>
  <c r="S5130" i="5" a="1"/>
  <c r="S5130" i="5" s="1"/>
  <c r="S5131" i="5" a="1"/>
  <c r="S5131" i="5" s="1"/>
  <c r="S5132" i="5" a="1"/>
  <c r="S5132" i="5" s="1"/>
  <c r="S5133" i="5" a="1"/>
  <c r="S5133" i="5" s="1"/>
  <c r="S5134" i="5" a="1"/>
  <c r="S5134" i="5" s="1"/>
  <c r="S5135" i="5" a="1"/>
  <c r="S5135" i="5" s="1"/>
  <c r="S5136" i="5" a="1"/>
  <c r="S5136" i="5" s="1"/>
  <c r="S5137" i="5" a="1"/>
  <c r="S5137" i="5" s="1"/>
  <c r="S5138" i="5" a="1"/>
  <c r="S5138" i="5" s="1"/>
  <c r="S5139" i="5" a="1"/>
  <c r="S5139" i="5" s="1"/>
  <c r="S5140" i="5" a="1"/>
  <c r="S5140" i="5" s="1"/>
  <c r="S5141" i="5" a="1"/>
  <c r="S5141" i="5" s="1"/>
  <c r="S5142" i="5" a="1"/>
  <c r="S5142" i="5" s="1"/>
  <c r="S5143" i="5" a="1"/>
  <c r="S5143" i="5" s="1"/>
  <c r="S5144" i="5" a="1"/>
  <c r="S5144" i="5" s="1"/>
  <c r="S5145" i="5" a="1"/>
  <c r="S5145" i="5" s="1"/>
  <c r="S5146" i="5" a="1"/>
  <c r="S5146" i="5" s="1"/>
  <c r="S5147" i="5" a="1"/>
  <c r="S5147" i="5" s="1"/>
  <c r="S5148" i="5" a="1"/>
  <c r="S5148" i="5"/>
  <c r="S5149" i="5" a="1"/>
  <c r="S5149" i="5" s="1"/>
  <c r="S5150" i="5" a="1"/>
  <c r="S5150" i="5" s="1"/>
  <c r="S5151" i="5" a="1"/>
  <c r="S5151" i="5" s="1"/>
  <c r="S5152" i="5" a="1"/>
  <c r="S5152" i="5"/>
  <c r="S5153" i="5" a="1"/>
  <c r="S5153" i="5" s="1"/>
  <c r="S5154" i="5" a="1"/>
  <c r="S5154" i="5" s="1"/>
  <c r="S5155" i="5" a="1"/>
  <c r="S5155" i="5" s="1"/>
  <c r="S5156" i="5" a="1"/>
  <c r="S5156" i="5" s="1"/>
  <c r="S5157" i="5" a="1"/>
  <c r="S5157" i="5" s="1"/>
  <c r="S5158" i="5" a="1"/>
  <c r="S5158" i="5" s="1"/>
  <c r="S5159" i="5" a="1"/>
  <c r="S5159" i="5" s="1"/>
  <c r="S5160" i="5" a="1"/>
  <c r="S5160" i="5" s="1"/>
  <c r="S5161" i="5" a="1"/>
  <c r="S5161" i="5" s="1"/>
  <c r="S5162" i="5" a="1"/>
  <c r="S5162" i="5" s="1"/>
  <c r="S5163" i="5" a="1"/>
  <c r="S5163" i="5" s="1"/>
  <c r="S5164" i="5" a="1"/>
  <c r="S5164" i="5" s="1"/>
  <c r="S5165" i="5" a="1"/>
  <c r="S5165" i="5" s="1"/>
  <c r="S5166" i="5" a="1"/>
  <c r="S5166" i="5" s="1"/>
  <c r="S5167" i="5" a="1"/>
  <c r="S5167" i="5" s="1"/>
  <c r="S5168" i="5" a="1"/>
  <c r="S5168" i="5" s="1"/>
  <c r="S5169" i="5" a="1"/>
  <c r="S5169" i="5" s="1"/>
  <c r="S5170" i="5" a="1"/>
  <c r="S5170" i="5" s="1"/>
  <c r="S5171" i="5" a="1"/>
  <c r="S5171" i="5" s="1"/>
  <c r="S5172" i="5" a="1"/>
  <c r="S5172" i="5" s="1"/>
  <c r="S5173" i="5" a="1"/>
  <c r="S5173" i="5" s="1"/>
  <c r="S5174" i="5" a="1"/>
  <c r="S5174" i="5" s="1"/>
  <c r="S5175" i="5" a="1"/>
  <c r="S5175" i="5" s="1"/>
  <c r="S5176" i="5" a="1"/>
  <c r="S5176" i="5" s="1"/>
  <c r="S5177" i="5" a="1"/>
  <c r="S5177" i="5" s="1"/>
  <c r="S5178" i="5" a="1"/>
  <c r="S5178" i="5" s="1"/>
  <c r="S5179" i="5" a="1"/>
  <c r="S5179" i="5" s="1"/>
  <c r="S5180" i="5" a="1"/>
  <c r="S5180" i="5"/>
  <c r="S5181" i="5" a="1"/>
  <c r="S5181" i="5" s="1"/>
  <c r="S5182" i="5" a="1"/>
  <c r="S5182" i="5" s="1"/>
  <c r="S5183" i="5" a="1"/>
  <c r="S5183" i="5" s="1"/>
  <c r="S5184" i="5" a="1"/>
  <c r="S5184" i="5"/>
  <c r="S5185" i="5" a="1"/>
  <c r="S5185" i="5" s="1"/>
  <c r="S5186" i="5" a="1"/>
  <c r="S5186" i="5" s="1"/>
  <c r="S5187" i="5" a="1"/>
  <c r="S5187" i="5" s="1"/>
  <c r="S5188" i="5" a="1"/>
  <c r="S5188" i="5" s="1"/>
  <c r="S5189" i="5" a="1"/>
  <c r="S5189" i="5" s="1"/>
  <c r="S5190" i="5" a="1"/>
  <c r="S5190" i="5" s="1"/>
  <c r="S5191" i="5" a="1"/>
  <c r="S5191" i="5" s="1"/>
  <c r="S5192" i="5" a="1"/>
  <c r="S5192" i="5" s="1"/>
  <c r="S5193" i="5" a="1"/>
  <c r="S5193" i="5" s="1"/>
  <c r="S5194" i="5" a="1"/>
  <c r="S5194" i="5" s="1"/>
  <c r="S5195" i="5" a="1"/>
  <c r="S5195" i="5" s="1"/>
  <c r="S5196" i="5" a="1"/>
  <c r="S5196" i="5" s="1"/>
  <c r="S5197" i="5" a="1"/>
  <c r="S5197" i="5" s="1"/>
  <c r="S5198" i="5" a="1"/>
  <c r="S5198" i="5" s="1"/>
  <c r="S5199" i="5" a="1"/>
  <c r="S5199" i="5" s="1"/>
  <c r="S5200" i="5" a="1"/>
  <c r="S5200" i="5" s="1"/>
  <c r="S5201" i="5" a="1"/>
  <c r="S5201" i="5" s="1"/>
  <c r="S5202" i="5" a="1"/>
  <c r="S5202" i="5" s="1"/>
  <c r="S5203" i="5" a="1"/>
  <c r="S5203" i="5" s="1"/>
  <c r="S5204" i="5" a="1"/>
  <c r="S5204" i="5"/>
  <c r="S5205" i="5" a="1"/>
  <c r="S5205" i="5" s="1"/>
  <c r="S5206" i="5" a="1"/>
  <c r="S5206" i="5" s="1"/>
  <c r="S5207" i="5" a="1"/>
  <c r="S5207" i="5" s="1"/>
  <c r="S5208" i="5" a="1"/>
  <c r="S5208" i="5" s="1"/>
  <c r="S5209" i="5" a="1"/>
  <c r="S5209" i="5" s="1"/>
  <c r="S5210" i="5" a="1"/>
  <c r="S5210" i="5" s="1"/>
  <c r="S5211" i="5" a="1"/>
  <c r="S5211" i="5" s="1"/>
  <c r="S5212" i="5" a="1"/>
  <c r="S5212" i="5"/>
  <c r="S5213" i="5" a="1"/>
  <c r="S5213" i="5" s="1"/>
  <c r="S5214" i="5" a="1"/>
  <c r="S5214" i="5" s="1"/>
  <c r="S5215" i="5" a="1"/>
  <c r="S5215" i="5" s="1"/>
  <c r="S5216" i="5" a="1"/>
  <c r="S5216" i="5"/>
  <c r="S5217" i="5" a="1"/>
  <c r="S5217" i="5" s="1"/>
  <c r="S5218" i="5" a="1"/>
  <c r="S5218" i="5" s="1"/>
  <c r="S5219" i="5" a="1"/>
  <c r="S5219" i="5" s="1"/>
  <c r="S5220" i="5" a="1"/>
  <c r="S5220" i="5" s="1"/>
  <c r="S5221" i="5" a="1"/>
  <c r="S5221" i="5" s="1"/>
  <c r="S5222" i="5" a="1"/>
  <c r="S5222" i="5" s="1"/>
  <c r="S5223" i="5" a="1"/>
  <c r="S5223" i="5" s="1"/>
  <c r="S5224" i="5" a="1"/>
  <c r="S5224" i="5" s="1"/>
  <c r="S5225" i="5" a="1"/>
  <c r="S5225" i="5" s="1"/>
  <c r="S5226" i="5" a="1"/>
  <c r="S5226" i="5" s="1"/>
  <c r="S5227" i="5" a="1"/>
  <c r="S5227" i="5" s="1"/>
  <c r="S5228" i="5" a="1"/>
  <c r="S5228" i="5" s="1"/>
  <c r="S5229" i="5" a="1"/>
  <c r="S5229" i="5" s="1"/>
  <c r="S5230" i="5" a="1"/>
  <c r="S5230" i="5" s="1"/>
  <c r="S5231" i="5" a="1"/>
  <c r="S5231" i="5" s="1"/>
  <c r="S5232" i="5" a="1"/>
  <c r="S5232" i="5" s="1"/>
  <c r="S5233" i="5" a="1"/>
  <c r="S5233" i="5" s="1"/>
  <c r="S5234" i="5" a="1"/>
  <c r="S5234" i="5" s="1"/>
  <c r="S5235" i="5" a="1"/>
  <c r="S5235" i="5" s="1"/>
  <c r="S5236" i="5" a="1"/>
  <c r="S5236" i="5"/>
  <c r="S5237" i="5" a="1"/>
  <c r="S5237" i="5" s="1"/>
  <c r="S5238" i="5" a="1"/>
  <c r="S5238" i="5" s="1"/>
  <c r="S5239" i="5" a="1"/>
  <c r="S5239" i="5" s="1"/>
  <c r="S5240" i="5" a="1"/>
  <c r="S5240" i="5" s="1"/>
  <c r="S5241" i="5" a="1"/>
  <c r="S5241" i="5" s="1"/>
  <c r="S5242" i="5" a="1"/>
  <c r="S5242" i="5" s="1"/>
  <c r="S5243" i="5" a="1"/>
  <c r="S5243" i="5" s="1"/>
  <c r="S5244" i="5" a="1"/>
  <c r="S5244" i="5"/>
  <c r="S5245" i="5" a="1"/>
  <c r="S5245" i="5" s="1"/>
  <c r="S5246" i="5" a="1"/>
  <c r="S5246" i="5" s="1"/>
  <c r="S5247" i="5" a="1"/>
  <c r="S5247" i="5" s="1"/>
  <c r="S5248" i="5" a="1"/>
  <c r="S5248" i="5" s="1"/>
  <c r="S5249" i="5" a="1"/>
  <c r="S5249" i="5" s="1"/>
  <c r="S5250" i="5" a="1"/>
  <c r="S5250" i="5" s="1"/>
  <c r="S5251" i="5" a="1"/>
  <c r="S5251" i="5" s="1"/>
  <c r="S5252" i="5" a="1"/>
  <c r="S5252" i="5" s="1"/>
  <c r="S5253" i="5" a="1"/>
  <c r="S5253" i="5" s="1"/>
  <c r="S5254" i="5" a="1"/>
  <c r="S5254" i="5" s="1"/>
  <c r="S5255" i="5" a="1"/>
  <c r="S5255" i="5" s="1"/>
  <c r="S5256" i="5" a="1"/>
  <c r="S5256" i="5" s="1"/>
  <c r="S5257" i="5" a="1"/>
  <c r="S5257" i="5" s="1"/>
  <c r="S5258" i="5" a="1"/>
  <c r="S5258" i="5" s="1"/>
  <c r="S5259" i="5" a="1"/>
  <c r="S5259" i="5" s="1"/>
  <c r="S5260" i="5" a="1"/>
  <c r="S5260" i="5" s="1"/>
  <c r="S5261" i="5" a="1"/>
  <c r="S5261" i="5" s="1"/>
  <c r="S5262" i="5" a="1"/>
  <c r="S5262" i="5" s="1"/>
  <c r="S5263" i="5" a="1"/>
  <c r="S5263" i="5" s="1"/>
  <c r="S5264" i="5" a="1"/>
  <c r="S5264" i="5" s="1"/>
  <c r="S5265" i="5" a="1"/>
  <c r="S5265" i="5" s="1"/>
  <c r="S5266" i="5" a="1"/>
  <c r="S5266" i="5" s="1"/>
  <c r="S5267" i="5" a="1"/>
  <c r="S5267" i="5" s="1"/>
  <c r="S5268" i="5" a="1"/>
  <c r="S5268" i="5"/>
  <c r="S5269" i="5" a="1"/>
  <c r="S5269" i="5" s="1"/>
  <c r="S5270" i="5" a="1"/>
  <c r="S5270" i="5" s="1"/>
  <c r="S5271" i="5" a="1"/>
  <c r="S5271" i="5" s="1"/>
  <c r="S5272" i="5" a="1"/>
  <c r="S5272" i="5" s="1"/>
  <c r="S5273" i="5" a="1"/>
  <c r="S5273" i="5" s="1"/>
  <c r="S5274" i="5" a="1"/>
  <c r="S5274" i="5" s="1"/>
  <c r="S5275" i="5" a="1"/>
  <c r="S5275" i="5" s="1"/>
  <c r="S5276" i="5" a="1"/>
  <c r="S5276" i="5"/>
  <c r="S5277" i="5" a="1"/>
  <c r="S5277" i="5" s="1"/>
  <c r="S5278" i="5" a="1"/>
  <c r="S5278" i="5" s="1"/>
  <c r="S5279" i="5" a="1"/>
  <c r="S5279" i="5" s="1"/>
  <c r="S5280" i="5" a="1"/>
  <c r="S5280" i="5"/>
  <c r="S5281" i="5" a="1"/>
  <c r="S5281" i="5" s="1"/>
  <c r="S5282" i="5" a="1"/>
  <c r="S5282" i="5" s="1"/>
  <c r="S5283" i="5" a="1"/>
  <c r="S5283" i="5" s="1"/>
  <c r="S5284" i="5" a="1"/>
  <c r="S5284" i="5" s="1"/>
  <c r="S5285" i="5" a="1"/>
  <c r="S5285" i="5" s="1"/>
  <c r="S5286" i="5" a="1"/>
  <c r="S5286" i="5" s="1"/>
  <c r="S5287" i="5" a="1"/>
  <c r="S5287" i="5" s="1"/>
  <c r="S5288" i="5" a="1"/>
  <c r="S5288" i="5" s="1"/>
  <c r="S5289" i="5" a="1"/>
  <c r="S5289" i="5" s="1"/>
  <c r="S5290" i="5" a="1"/>
  <c r="S5290" i="5" s="1"/>
  <c r="S5291" i="5" a="1"/>
  <c r="S5291" i="5" s="1"/>
  <c r="S5292" i="5" a="1"/>
  <c r="S5292" i="5" s="1"/>
  <c r="S5293" i="5" a="1"/>
  <c r="S5293" i="5" s="1"/>
  <c r="S5294" i="5" a="1"/>
  <c r="S5294" i="5" s="1"/>
  <c r="S5295" i="5" a="1"/>
  <c r="S5295" i="5" s="1"/>
  <c r="S5296" i="5" a="1"/>
  <c r="S5296" i="5" s="1"/>
  <c r="S5297" i="5" a="1"/>
  <c r="S5297" i="5" s="1"/>
  <c r="S5298" i="5" a="1"/>
  <c r="S5298" i="5" s="1"/>
  <c r="S5299" i="5" a="1"/>
  <c r="S5299" i="5" s="1"/>
  <c r="S5300" i="5" a="1"/>
  <c r="S5300" i="5"/>
  <c r="S5301" i="5" a="1"/>
  <c r="S5301" i="5" s="1"/>
  <c r="S5302" i="5" a="1"/>
  <c r="S5302" i="5" s="1"/>
  <c r="S5303" i="5" a="1"/>
  <c r="S5303" i="5" s="1"/>
  <c r="S5304" i="5" a="1"/>
  <c r="S5304" i="5" s="1"/>
  <c r="S5305" i="5" a="1"/>
  <c r="S5305" i="5" s="1"/>
  <c r="S5306" i="5" a="1"/>
  <c r="S5306" i="5" s="1"/>
  <c r="S5307" i="5" a="1"/>
  <c r="S5307" i="5" s="1"/>
  <c r="S5308" i="5" a="1"/>
  <c r="S5308" i="5"/>
  <c r="S5309" i="5" a="1"/>
  <c r="S5309" i="5" s="1"/>
  <c r="S5310" i="5" a="1"/>
  <c r="S5310" i="5" s="1"/>
  <c r="S5311" i="5" a="1"/>
  <c r="S5311" i="5" s="1"/>
  <c r="S5312" i="5" a="1"/>
  <c r="S5312" i="5"/>
  <c r="S5313" i="5" a="1"/>
  <c r="S5313" i="5" s="1"/>
  <c r="S5314" i="5" a="1"/>
  <c r="S5314" i="5" s="1"/>
  <c r="S5315" i="5" a="1"/>
  <c r="S5315" i="5" s="1"/>
  <c r="S5316" i="5" a="1"/>
  <c r="S5316" i="5" s="1"/>
  <c r="S5317" i="5" a="1"/>
  <c r="S5317" i="5" s="1"/>
  <c r="S5318" i="5" a="1"/>
  <c r="S5318" i="5" s="1"/>
  <c r="S5319" i="5" a="1"/>
  <c r="S5319" i="5" s="1"/>
  <c r="S5320" i="5" a="1"/>
  <c r="S5320" i="5" s="1"/>
  <c r="S5321" i="5" a="1"/>
  <c r="S5321" i="5" s="1"/>
  <c r="S5322" i="5" a="1"/>
  <c r="S5322" i="5" s="1"/>
  <c r="S5323" i="5" a="1"/>
  <c r="S5323" i="5" s="1"/>
  <c r="S5324" i="5" a="1"/>
  <c r="S5324" i="5" s="1"/>
  <c r="S5325" i="5" a="1"/>
  <c r="S5325" i="5" s="1"/>
  <c r="S5326" i="5" a="1"/>
  <c r="S5326" i="5" s="1"/>
  <c r="S5327" i="5" a="1"/>
  <c r="S5327" i="5" s="1"/>
  <c r="S5328" i="5" a="1"/>
  <c r="S5328" i="5" s="1"/>
  <c r="S5329" i="5" a="1"/>
  <c r="S5329" i="5" s="1"/>
  <c r="S5330" i="5" a="1"/>
  <c r="S5330" i="5" s="1"/>
  <c r="S5331" i="5" a="1"/>
  <c r="S5331" i="5" s="1"/>
  <c r="S5332" i="5" a="1"/>
  <c r="S5332" i="5"/>
  <c r="S5333" i="5" a="1"/>
  <c r="S5333" i="5" s="1"/>
  <c r="S5334" i="5" a="1"/>
  <c r="S5334" i="5" s="1"/>
  <c r="S5335" i="5" a="1"/>
  <c r="S5335" i="5" s="1"/>
  <c r="S5336" i="5" a="1"/>
  <c r="S5336" i="5" s="1"/>
  <c r="S5337" i="5" a="1"/>
  <c r="S5337" i="5" s="1"/>
  <c r="S5338" i="5" a="1"/>
  <c r="S5338" i="5" s="1"/>
  <c r="S5339" i="5" a="1"/>
  <c r="S5339" i="5" s="1"/>
  <c r="S5340" i="5" a="1"/>
  <c r="S5340" i="5"/>
  <c r="S5341" i="5" a="1"/>
  <c r="S5341" i="5" s="1"/>
  <c r="S5342" i="5" a="1"/>
  <c r="S5342" i="5" s="1"/>
  <c r="S5343" i="5" a="1"/>
  <c r="S5343" i="5" s="1"/>
  <c r="S5344" i="5" a="1"/>
  <c r="S5344" i="5"/>
  <c r="S5345" i="5" a="1"/>
  <c r="S5345" i="5" s="1"/>
  <c r="S5346" i="5" a="1"/>
  <c r="S5346" i="5" s="1"/>
  <c r="S5347" i="5" a="1"/>
  <c r="S5347" i="5" s="1"/>
  <c r="S5348" i="5" a="1"/>
  <c r="S5348" i="5" s="1"/>
  <c r="S5349" i="5" a="1"/>
  <c r="S5349" i="5" s="1"/>
  <c r="S5350" i="5" a="1"/>
  <c r="S5350" i="5" s="1"/>
  <c r="S5351" i="5" a="1"/>
  <c r="S5351" i="5" s="1"/>
  <c r="S5352" i="5" a="1"/>
  <c r="S5352" i="5" s="1"/>
  <c r="S5353" i="5" a="1"/>
  <c r="S5353" i="5" s="1"/>
  <c r="S5354" i="5" a="1"/>
  <c r="S5354" i="5" s="1"/>
  <c r="S5355" i="5" a="1"/>
  <c r="S5355" i="5" s="1"/>
  <c r="S5356" i="5" a="1"/>
  <c r="S5356" i="5" s="1"/>
  <c r="S5357" i="5" a="1"/>
  <c r="S5357" i="5" s="1"/>
  <c r="S5358" i="5" a="1"/>
  <c r="S5358" i="5" s="1"/>
  <c r="S5359" i="5" a="1"/>
  <c r="S5359" i="5" s="1"/>
  <c r="S5360" i="5" a="1"/>
  <c r="S5360" i="5" s="1"/>
  <c r="S5361" i="5" a="1"/>
  <c r="S5361" i="5" s="1"/>
  <c r="S5362" i="5" a="1"/>
  <c r="S5362" i="5" s="1"/>
  <c r="S5363" i="5" a="1"/>
  <c r="S5363" i="5" s="1"/>
  <c r="S5364" i="5" a="1"/>
  <c r="S5364" i="5"/>
  <c r="S5365" i="5" a="1"/>
  <c r="S5365" i="5" s="1"/>
  <c r="S5366" i="5" a="1"/>
  <c r="S5366" i="5" s="1"/>
  <c r="S5367" i="5" a="1"/>
  <c r="S5367" i="5" s="1"/>
  <c r="S5368" i="5" a="1"/>
  <c r="S5368" i="5" s="1"/>
  <c r="S5369" i="5" a="1"/>
  <c r="S5369" i="5" s="1"/>
  <c r="S5370" i="5" a="1"/>
  <c r="S5370" i="5" s="1"/>
  <c r="S5371" i="5" a="1"/>
  <c r="S5371" i="5" s="1"/>
  <c r="S5372" i="5" a="1"/>
  <c r="S5372" i="5"/>
  <c r="S5373" i="5" a="1"/>
  <c r="S5373" i="5" s="1"/>
  <c r="S5374" i="5" a="1"/>
  <c r="S5374" i="5" s="1"/>
  <c r="S5375" i="5" a="1"/>
  <c r="S5375" i="5" s="1"/>
  <c r="S5376" i="5" a="1"/>
  <c r="S5376" i="5"/>
  <c r="S5377" i="5" a="1"/>
  <c r="S5377" i="5" s="1"/>
  <c r="S5378" i="5" a="1"/>
  <c r="S5378" i="5" s="1"/>
  <c r="S5379" i="5" a="1"/>
  <c r="S5379" i="5" s="1"/>
  <c r="S5380" i="5" a="1"/>
  <c r="S5380" i="5" s="1"/>
  <c r="S5381" i="5" a="1"/>
  <c r="S5381" i="5" s="1"/>
  <c r="S5382" i="5" a="1"/>
  <c r="S5382" i="5" s="1"/>
  <c r="S5383" i="5" a="1"/>
  <c r="S5383" i="5" s="1"/>
  <c r="S5384" i="5" a="1"/>
  <c r="S5384" i="5" s="1"/>
  <c r="S5385" i="5" a="1"/>
  <c r="S5385" i="5" s="1"/>
  <c r="S5386" i="5" a="1"/>
  <c r="S5386" i="5" s="1"/>
  <c r="S5387" i="5" a="1"/>
  <c r="S5387" i="5" s="1"/>
  <c r="S5388" i="5" a="1"/>
  <c r="S5388" i="5" s="1"/>
  <c r="S5389" i="5" a="1"/>
  <c r="S5389" i="5" s="1"/>
  <c r="S5390" i="5" a="1"/>
  <c r="S5390" i="5" s="1"/>
  <c r="S5391" i="5" a="1"/>
  <c r="S5391" i="5" s="1"/>
  <c r="S5392" i="5" a="1"/>
  <c r="S5392" i="5" s="1"/>
  <c r="S5393" i="5" a="1"/>
  <c r="S5393" i="5" s="1"/>
  <c r="S5394" i="5" a="1"/>
  <c r="S5394" i="5" s="1"/>
  <c r="S5395" i="5" a="1"/>
  <c r="S5395" i="5" s="1"/>
  <c r="S5396" i="5" a="1"/>
  <c r="S5396" i="5"/>
  <c r="S5397" i="5" a="1"/>
  <c r="S5397" i="5" s="1"/>
  <c r="S5398" i="5" a="1"/>
  <c r="S5398" i="5" s="1"/>
  <c r="S5399" i="5" a="1"/>
  <c r="S5399" i="5" s="1"/>
  <c r="S5400" i="5" a="1"/>
  <c r="S5400" i="5" s="1"/>
  <c r="S5401" i="5" a="1"/>
  <c r="S5401" i="5" s="1"/>
  <c r="S5402" i="5" a="1"/>
  <c r="S5402" i="5" s="1"/>
  <c r="S5403" i="5" a="1"/>
  <c r="S5403" i="5" s="1"/>
  <c r="S5404" i="5" a="1"/>
  <c r="S5404" i="5"/>
  <c r="S5405" i="5" a="1"/>
  <c r="S5405" i="5" s="1"/>
  <c r="S5406" i="5" a="1"/>
  <c r="S5406" i="5" s="1"/>
  <c r="S5407" i="5" a="1"/>
  <c r="S5407" i="5" s="1"/>
  <c r="S5408" i="5" a="1"/>
  <c r="S5408" i="5"/>
  <c r="S5409" i="5" a="1"/>
  <c r="S5409" i="5" s="1"/>
  <c r="S5410" i="5" a="1"/>
  <c r="S5410" i="5" s="1"/>
  <c r="S5411" i="5" a="1"/>
  <c r="S5411" i="5" s="1"/>
  <c r="S5412" i="5" a="1"/>
  <c r="S5412" i="5" s="1"/>
  <c r="S5413" i="5" a="1"/>
  <c r="S5413" i="5" s="1"/>
  <c r="S5414" i="5" a="1"/>
  <c r="S5414" i="5" s="1"/>
  <c r="S5415" i="5" a="1"/>
  <c r="S5415" i="5" s="1"/>
  <c r="S5416" i="5" a="1"/>
  <c r="S5416" i="5" s="1"/>
  <c r="S5417" i="5" a="1"/>
  <c r="S5417" i="5" s="1"/>
  <c r="S5418" i="5" a="1"/>
  <c r="S5418" i="5" s="1"/>
  <c r="S5419" i="5" a="1"/>
  <c r="S5419" i="5" s="1"/>
  <c r="S5420" i="5" a="1"/>
  <c r="S5420" i="5" s="1"/>
  <c r="S5421" i="5" a="1"/>
  <c r="S5421" i="5" s="1"/>
  <c r="S5422" i="5" a="1"/>
  <c r="S5422" i="5" s="1"/>
  <c r="S5423" i="5" a="1"/>
  <c r="S5423" i="5" s="1"/>
  <c r="S5424" i="5" a="1"/>
  <c r="S5424" i="5" s="1"/>
  <c r="S5425" i="5" a="1"/>
  <c r="S5425" i="5" s="1"/>
  <c r="S5426" i="5" a="1"/>
  <c r="S5426" i="5" s="1"/>
  <c r="S5427" i="5" a="1"/>
  <c r="S5427" i="5" s="1"/>
  <c r="S5428" i="5" a="1"/>
  <c r="S5428" i="5"/>
  <c r="S5429" i="5" a="1"/>
  <c r="S5429" i="5" s="1"/>
  <c r="S5430" i="5" a="1"/>
  <c r="S5430" i="5" s="1"/>
  <c r="S5431" i="5" a="1"/>
  <c r="S5431" i="5" s="1"/>
  <c r="S5432" i="5" a="1"/>
  <c r="S5432" i="5" s="1"/>
  <c r="S5433" i="5" a="1"/>
  <c r="S5433" i="5" s="1"/>
  <c r="S5434" i="5" a="1"/>
  <c r="S5434" i="5" s="1"/>
  <c r="S5435" i="5" a="1"/>
  <c r="S5435" i="5" s="1"/>
  <c r="S5436" i="5" a="1"/>
  <c r="S5436" i="5"/>
  <c r="S5437" i="5" a="1"/>
  <c r="S5437" i="5" s="1"/>
  <c r="S5438" i="5" a="1"/>
  <c r="S5438" i="5" s="1"/>
  <c r="S5439" i="5" a="1"/>
  <c r="S5439" i="5" s="1"/>
  <c r="S5440" i="5" a="1"/>
  <c r="S5440" i="5"/>
  <c r="S5441" i="5" a="1"/>
  <c r="S5441" i="5" s="1"/>
  <c r="S5442" i="5" a="1"/>
  <c r="S5442" i="5" s="1"/>
  <c r="S5443" i="5" a="1"/>
  <c r="S5443" i="5" s="1"/>
  <c r="S5444" i="5" a="1"/>
  <c r="S5444" i="5" s="1"/>
  <c r="S5445" i="5" a="1"/>
  <c r="S5445" i="5" s="1"/>
  <c r="S5446" i="5" a="1"/>
  <c r="S5446" i="5" s="1"/>
  <c r="S5447" i="5" a="1"/>
  <c r="S5447" i="5" s="1"/>
  <c r="S5448" i="5" a="1"/>
  <c r="S5448" i="5" s="1"/>
  <c r="S5449" i="5" a="1"/>
  <c r="S5449" i="5" s="1"/>
  <c r="S5450" i="5" a="1"/>
  <c r="S5450" i="5" s="1"/>
  <c r="S5451" i="5" a="1"/>
  <c r="S5451" i="5" s="1"/>
  <c r="S5452" i="5" a="1"/>
  <c r="S5452" i="5" s="1"/>
  <c r="S5453" i="5" a="1"/>
  <c r="S5453" i="5" s="1"/>
  <c r="S5454" i="5" a="1"/>
  <c r="S5454" i="5" s="1"/>
  <c r="S5455" i="5" a="1"/>
  <c r="S5455" i="5" s="1"/>
  <c r="S5456" i="5" a="1"/>
  <c r="S5456" i="5" s="1"/>
  <c r="S5457" i="5" a="1"/>
  <c r="S5457" i="5" s="1"/>
  <c r="S5458" i="5" a="1"/>
  <c r="S5458" i="5" s="1"/>
  <c r="S5459" i="5" a="1"/>
  <c r="S5459" i="5" s="1"/>
  <c r="S5460" i="5" a="1"/>
  <c r="S5460" i="5"/>
  <c r="S5461" i="5" a="1"/>
  <c r="S5461" i="5" s="1"/>
  <c r="S5462" i="5" a="1"/>
  <c r="S5462" i="5" s="1"/>
  <c r="S5463" i="5" a="1"/>
  <c r="S5463" i="5" s="1"/>
  <c r="S5464" i="5" a="1"/>
  <c r="S5464" i="5" s="1"/>
  <c r="S5465" i="5" a="1"/>
  <c r="S5465" i="5" s="1"/>
  <c r="S5466" i="5" a="1"/>
  <c r="S5466" i="5" s="1"/>
  <c r="S5467" i="5" a="1"/>
  <c r="S5467" i="5" s="1"/>
  <c r="S5468" i="5" a="1"/>
  <c r="S5468" i="5"/>
  <c r="S5469" i="5" a="1"/>
  <c r="S5469" i="5" s="1"/>
  <c r="S5470" i="5" a="1"/>
  <c r="S5470" i="5" s="1"/>
  <c r="S5471" i="5" a="1"/>
  <c r="S5471" i="5" s="1"/>
  <c r="S5472" i="5" a="1"/>
  <c r="S5472" i="5"/>
  <c r="S5473" i="5" a="1"/>
  <c r="S5473" i="5" s="1"/>
  <c r="S5474" i="5" a="1"/>
  <c r="S5474" i="5" s="1"/>
  <c r="S5475" i="5" a="1"/>
  <c r="S5475" i="5" s="1"/>
  <c r="S5476" i="5" a="1"/>
  <c r="S5476" i="5" s="1"/>
  <c r="S5477" i="5" a="1"/>
  <c r="S5477" i="5" s="1"/>
  <c r="S5478" i="5" a="1"/>
  <c r="S5478" i="5" s="1"/>
  <c r="S5479" i="5" a="1"/>
  <c r="S5479" i="5" s="1"/>
  <c r="S5480" i="5" a="1"/>
  <c r="S5480" i="5" s="1"/>
  <c r="S5481" i="5" a="1"/>
  <c r="S5481" i="5" s="1"/>
  <c r="S5482" i="5" a="1"/>
  <c r="S5482" i="5" s="1"/>
  <c r="S5483" i="5" a="1"/>
  <c r="S5483" i="5" s="1"/>
  <c r="S5484" i="5" a="1"/>
  <c r="S5484" i="5" s="1"/>
  <c r="S5485" i="5" a="1"/>
  <c r="S5485" i="5" s="1"/>
  <c r="S5486" i="5" a="1"/>
  <c r="S5486" i="5" s="1"/>
  <c r="S5487" i="5" a="1"/>
  <c r="S5487" i="5" s="1"/>
  <c r="S5488" i="5" a="1"/>
  <c r="S5488" i="5" s="1"/>
  <c r="S5489" i="5" a="1"/>
  <c r="S5489" i="5" s="1"/>
  <c r="S5490" i="5" a="1"/>
  <c r="S5490" i="5" s="1"/>
  <c r="S5491" i="5" a="1"/>
  <c r="S5491" i="5" s="1"/>
  <c r="S5492" i="5" a="1"/>
  <c r="S5492" i="5"/>
  <c r="S5493" i="5" a="1"/>
  <c r="S5493" i="5" s="1"/>
  <c r="S5494" i="5" a="1"/>
  <c r="S5494" i="5" s="1"/>
  <c r="S5495" i="5" a="1"/>
  <c r="S5495" i="5" s="1"/>
  <c r="S5496" i="5" a="1"/>
  <c r="S5496" i="5" s="1"/>
  <c r="S5497" i="5" a="1"/>
  <c r="S5497" i="5" s="1"/>
  <c r="S5498" i="5" a="1"/>
  <c r="S5498" i="5" s="1"/>
  <c r="S5499" i="5" a="1"/>
  <c r="S5499" i="5" s="1"/>
  <c r="S5500" i="5" a="1"/>
  <c r="S5500" i="5"/>
  <c r="S5501" i="5" a="1"/>
  <c r="S5501" i="5" s="1"/>
  <c r="S5502" i="5" a="1"/>
  <c r="S5502" i="5" s="1"/>
  <c r="S5503" i="5" a="1"/>
  <c r="S5503" i="5" s="1"/>
  <c r="S5504" i="5" a="1"/>
  <c r="S5504" i="5"/>
  <c r="S5505" i="5" a="1"/>
  <c r="S5505" i="5" s="1"/>
  <c r="S5506" i="5" a="1"/>
  <c r="S5506" i="5" s="1"/>
  <c r="S5507" i="5" a="1"/>
  <c r="S5507" i="5" s="1"/>
  <c r="S5508" i="5" a="1"/>
  <c r="S5508" i="5" s="1"/>
  <c r="S5509" i="5" a="1"/>
  <c r="S5509" i="5" s="1"/>
  <c r="S5510" i="5" a="1"/>
  <c r="S5510" i="5" s="1"/>
  <c r="S5511" i="5" a="1"/>
  <c r="S5511" i="5" s="1"/>
  <c r="S5512" i="5" a="1"/>
  <c r="S5512" i="5" s="1"/>
  <c r="S5513" i="5" a="1"/>
  <c r="S5513" i="5" s="1"/>
  <c r="S5514" i="5" a="1"/>
  <c r="S5514" i="5" s="1"/>
  <c r="S5515" i="5" a="1"/>
  <c r="S5515" i="5" s="1"/>
  <c r="S5516" i="5" a="1"/>
  <c r="S5516" i="5" s="1"/>
  <c r="S5517" i="5" a="1"/>
  <c r="S5517" i="5" s="1"/>
  <c r="S5518" i="5" a="1"/>
  <c r="S5518" i="5" s="1"/>
  <c r="S5519" i="5" a="1"/>
  <c r="S5519" i="5" s="1"/>
  <c r="S5520" i="5" a="1"/>
  <c r="S5520" i="5" s="1"/>
  <c r="S5521" i="5" a="1"/>
  <c r="S5521" i="5" s="1"/>
  <c r="S5522" i="5" a="1"/>
  <c r="S5522" i="5" s="1"/>
  <c r="S5523" i="5" a="1"/>
  <c r="S5523" i="5" s="1"/>
  <c r="S5524" i="5" a="1"/>
  <c r="S5524" i="5"/>
  <c r="S5525" i="5" a="1"/>
  <c r="S5525" i="5" s="1"/>
  <c r="S5526" i="5" a="1"/>
  <c r="S5526" i="5" s="1"/>
  <c r="S5527" i="5" a="1"/>
  <c r="S5527" i="5" s="1"/>
  <c r="S5528" i="5" a="1"/>
  <c r="S5528" i="5" s="1"/>
  <c r="S5529" i="5" a="1"/>
  <c r="S5529" i="5" s="1"/>
  <c r="S5530" i="5" a="1"/>
  <c r="S5530" i="5" s="1"/>
  <c r="S5531" i="5" a="1"/>
  <c r="S5531" i="5" s="1"/>
  <c r="S5532" i="5" a="1"/>
  <c r="S5532" i="5"/>
  <c r="S5533" i="5" a="1"/>
  <c r="S5533" i="5" s="1"/>
  <c r="S5534" i="5" a="1"/>
  <c r="S5534" i="5" s="1"/>
  <c r="S5535" i="5" a="1"/>
  <c r="S5535" i="5" s="1"/>
  <c r="S5536" i="5" a="1"/>
  <c r="S5536" i="5"/>
  <c r="S5537" i="5" a="1"/>
  <c r="S5537" i="5" s="1"/>
  <c r="S5538" i="5" a="1"/>
  <c r="S5538" i="5" s="1"/>
  <c r="S5539" i="5" a="1"/>
  <c r="S5539" i="5" s="1"/>
  <c r="S5540" i="5" a="1"/>
  <c r="S5540" i="5" s="1"/>
  <c r="S5541" i="5" a="1"/>
  <c r="S5541" i="5" s="1"/>
  <c r="S5542" i="5" a="1"/>
  <c r="S5542" i="5" s="1"/>
  <c r="S5543" i="5" a="1"/>
  <c r="S5543" i="5" s="1"/>
  <c r="S5544" i="5" a="1"/>
  <c r="S5544" i="5" s="1"/>
  <c r="S5545" i="5" a="1"/>
  <c r="S5545" i="5" s="1"/>
  <c r="S5546" i="5" a="1"/>
  <c r="S5546" i="5" s="1"/>
  <c r="S5547" i="5" a="1"/>
  <c r="S5547" i="5" s="1"/>
  <c r="S5548" i="5" a="1"/>
  <c r="S5548" i="5" s="1"/>
  <c r="S5549" i="5" a="1"/>
  <c r="S5549" i="5" s="1"/>
  <c r="S5550" i="5" a="1"/>
  <c r="S5550" i="5" s="1"/>
  <c r="S5551" i="5" a="1"/>
  <c r="S5551" i="5" s="1"/>
  <c r="S5552" i="5" a="1"/>
  <c r="S5552" i="5" s="1"/>
  <c r="S5553" i="5" a="1"/>
  <c r="S5553" i="5" s="1"/>
  <c r="S5554" i="5" a="1"/>
  <c r="S5554" i="5" s="1"/>
  <c r="S5555" i="5" a="1"/>
  <c r="S5555" i="5" s="1"/>
  <c r="S5556" i="5" a="1"/>
  <c r="S5556" i="5"/>
  <c r="S5557" i="5" a="1"/>
  <c r="S5557" i="5" s="1"/>
  <c r="S5558" i="5" a="1"/>
  <c r="S5558" i="5" s="1"/>
  <c r="S5559" i="5" a="1"/>
  <c r="S5559" i="5" s="1"/>
  <c r="S5560" i="5" a="1"/>
  <c r="S5560" i="5" s="1"/>
  <c r="S5561" i="5" a="1"/>
  <c r="S5561" i="5" s="1"/>
  <c r="S5562" i="5" a="1"/>
  <c r="S5562" i="5" s="1"/>
  <c r="S5563" i="5" a="1"/>
  <c r="S5563" i="5" s="1"/>
  <c r="S5564" i="5" a="1"/>
  <c r="S5564" i="5"/>
  <c r="S5565" i="5" a="1"/>
  <c r="S5565" i="5" s="1"/>
  <c r="S5566" i="5" a="1"/>
  <c r="S5566" i="5" s="1"/>
  <c r="S5567" i="5" a="1"/>
  <c r="S5567" i="5" s="1"/>
  <c r="S5568" i="5" a="1"/>
  <c r="S5568" i="5"/>
  <c r="S5569" i="5" a="1"/>
  <c r="S5569" i="5" s="1"/>
  <c r="S5570" i="5" a="1"/>
  <c r="S5570" i="5" s="1"/>
  <c r="S5571" i="5" a="1"/>
  <c r="S5571" i="5" s="1"/>
  <c r="S5572" i="5" a="1"/>
  <c r="S5572" i="5" s="1"/>
  <c r="S5573" i="5" a="1"/>
  <c r="S5573" i="5" s="1"/>
  <c r="S5574" i="5" a="1"/>
  <c r="S5574" i="5" s="1"/>
  <c r="S5575" i="5" a="1"/>
  <c r="S5575" i="5" s="1"/>
  <c r="S5576" i="5" a="1"/>
  <c r="S5576" i="5" s="1"/>
  <c r="S5577" i="5" a="1"/>
  <c r="S5577" i="5" s="1"/>
  <c r="S5578" i="5" a="1"/>
  <c r="S5578" i="5" s="1"/>
  <c r="S5579" i="5" a="1"/>
  <c r="S5579" i="5" s="1"/>
  <c r="S5580" i="5" a="1"/>
  <c r="S5580" i="5" s="1"/>
  <c r="S5581" i="5" a="1"/>
  <c r="S5581" i="5" s="1"/>
  <c r="S5582" i="5" a="1"/>
  <c r="S5582" i="5" s="1"/>
  <c r="S5583" i="5" a="1"/>
  <c r="S5583" i="5" s="1"/>
  <c r="S5584" i="5" a="1"/>
  <c r="S5584" i="5" s="1"/>
  <c r="S5585" i="5" a="1"/>
  <c r="S5585" i="5" s="1"/>
  <c r="S5586" i="5" a="1"/>
  <c r="S5586" i="5" s="1"/>
  <c r="S5587" i="5" a="1"/>
  <c r="S5587" i="5" s="1"/>
  <c r="S5588" i="5" a="1"/>
  <c r="S5588" i="5"/>
  <c r="S5589" i="5" a="1"/>
  <c r="S5589" i="5" s="1"/>
  <c r="S5590" i="5" a="1"/>
  <c r="S5590" i="5" s="1"/>
  <c r="S5591" i="5" a="1"/>
  <c r="S5591" i="5" s="1"/>
  <c r="S5592" i="5" a="1"/>
  <c r="S5592" i="5" s="1"/>
  <c r="S5593" i="5" a="1"/>
  <c r="S5593" i="5" s="1"/>
  <c r="S5594" i="5" a="1"/>
  <c r="S5594" i="5" s="1"/>
  <c r="S5595" i="5" a="1"/>
  <c r="S5595" i="5" s="1"/>
  <c r="S5596" i="5" a="1"/>
  <c r="S5596" i="5"/>
  <c r="S5597" i="5" a="1"/>
  <c r="S5597" i="5" s="1"/>
  <c r="S5598" i="5" a="1"/>
  <c r="S5598" i="5" s="1"/>
  <c r="S5599" i="5" a="1"/>
  <c r="S5599" i="5" s="1"/>
  <c r="S5600" i="5" a="1"/>
  <c r="S5600" i="5"/>
  <c r="S5601" i="5" a="1"/>
  <c r="S5601" i="5" s="1"/>
  <c r="S5602" i="5" a="1"/>
  <c r="S5602" i="5" s="1"/>
  <c r="S5603" i="5" a="1"/>
  <c r="S5603" i="5" s="1"/>
  <c r="S5604" i="5" a="1"/>
  <c r="S5604" i="5" s="1"/>
  <c r="S5605" i="5" a="1"/>
  <c r="S5605" i="5" s="1"/>
  <c r="S5606" i="5" a="1"/>
  <c r="S5606" i="5" s="1"/>
  <c r="S5607" i="5" a="1"/>
  <c r="S5607" i="5" s="1"/>
  <c r="S5608" i="5" a="1"/>
  <c r="S5608" i="5" s="1"/>
  <c r="S5609" i="5" a="1"/>
  <c r="S5609" i="5" s="1"/>
  <c r="S5610" i="5" a="1"/>
  <c r="S5610" i="5" s="1"/>
  <c r="S5611" i="5" a="1"/>
  <c r="S5611" i="5" s="1"/>
  <c r="S5612" i="5" a="1"/>
  <c r="S5612" i="5" s="1"/>
  <c r="S5613" i="5" a="1"/>
  <c r="S5613" i="5" s="1"/>
  <c r="S5614" i="5" a="1"/>
  <c r="S5614" i="5" s="1"/>
  <c r="S5615" i="5" a="1"/>
  <c r="S5615" i="5" s="1"/>
  <c r="S5616" i="5" a="1"/>
  <c r="S5616" i="5" s="1"/>
  <c r="S5617" i="5" a="1"/>
  <c r="S5617" i="5" s="1"/>
  <c r="S5618" i="5" a="1"/>
  <c r="S5618" i="5" s="1"/>
  <c r="S5619" i="5" a="1"/>
  <c r="S5619" i="5" s="1"/>
  <c r="S5620" i="5" a="1"/>
  <c r="S5620" i="5"/>
  <c r="S5621" i="5" a="1"/>
  <c r="S5621" i="5" s="1"/>
  <c r="S5622" i="5" a="1"/>
  <c r="S5622" i="5" s="1"/>
  <c r="S5623" i="5" a="1"/>
  <c r="S5623" i="5" s="1"/>
  <c r="S5624" i="5" a="1"/>
  <c r="S5624" i="5" s="1"/>
  <c r="S5625" i="5" a="1"/>
  <c r="S5625" i="5" s="1"/>
  <c r="S5626" i="5" a="1"/>
  <c r="S5626" i="5" s="1"/>
  <c r="S5627" i="5" a="1"/>
  <c r="S5627" i="5" s="1"/>
  <c r="S5628" i="5" a="1"/>
  <c r="S5628" i="5"/>
  <c r="S5629" i="5" a="1"/>
  <c r="S5629" i="5" s="1"/>
  <c r="S5630" i="5" a="1"/>
  <c r="S5630" i="5" s="1"/>
  <c r="S5631" i="5" a="1"/>
  <c r="S5631" i="5" s="1"/>
  <c r="S5632" i="5" a="1"/>
  <c r="S5632" i="5" s="1"/>
  <c r="S5633" i="5" a="1"/>
  <c r="S5633" i="5" s="1"/>
  <c r="S5634" i="5" a="1"/>
  <c r="S5634" i="5" s="1"/>
  <c r="S5635" i="5" a="1"/>
  <c r="S5635" i="5" s="1"/>
  <c r="S5636" i="5" a="1"/>
  <c r="S5636" i="5" s="1"/>
  <c r="S5637" i="5" a="1"/>
  <c r="S5637" i="5" s="1"/>
  <c r="S5638" i="5" a="1"/>
  <c r="S5638" i="5" s="1"/>
  <c r="S5639" i="5" a="1"/>
  <c r="S5639" i="5" s="1"/>
  <c r="S5640" i="5" a="1"/>
  <c r="S5640" i="5" s="1"/>
  <c r="S5641" i="5" a="1"/>
  <c r="S5641" i="5" s="1"/>
  <c r="S5642" i="5" a="1"/>
  <c r="S5642" i="5" s="1"/>
  <c r="S5643" i="5" a="1"/>
  <c r="S5643" i="5" s="1"/>
  <c r="S5644" i="5" a="1"/>
  <c r="S5644" i="5" s="1"/>
  <c r="S5645" i="5" a="1"/>
  <c r="S5645" i="5" s="1"/>
  <c r="S5646" i="5" a="1"/>
  <c r="S5646" i="5" s="1"/>
  <c r="S5647" i="5" a="1"/>
  <c r="S5647" i="5" s="1"/>
  <c r="S5648" i="5" a="1"/>
  <c r="S5648" i="5" s="1"/>
  <c r="S5649" i="5" a="1"/>
  <c r="S5649" i="5" s="1"/>
  <c r="S5650" i="5" a="1"/>
  <c r="S5650" i="5" s="1"/>
  <c r="S5651" i="5" a="1"/>
  <c r="S5651" i="5" s="1"/>
  <c r="S5652" i="5" a="1"/>
  <c r="S5652" i="5"/>
  <c r="S5653" i="5" a="1"/>
  <c r="S5653" i="5" s="1"/>
  <c r="S5654" i="5" a="1"/>
  <c r="S5654" i="5" s="1"/>
  <c r="S5655" i="5" a="1"/>
  <c r="S5655" i="5" s="1"/>
  <c r="S5656" i="5" a="1"/>
  <c r="S5656" i="5" s="1"/>
  <c r="S5657" i="5" a="1"/>
  <c r="S5657" i="5" s="1"/>
  <c r="S5658" i="5" a="1"/>
  <c r="S5658" i="5" s="1"/>
  <c r="S5659" i="5" a="1"/>
  <c r="S5659" i="5" s="1"/>
  <c r="S5660" i="5" a="1"/>
  <c r="S5660" i="5"/>
  <c r="S5661" i="5" a="1"/>
  <c r="S5661" i="5" s="1"/>
  <c r="S5662" i="5" a="1"/>
  <c r="S5662" i="5" s="1"/>
  <c r="S5663" i="5" a="1"/>
  <c r="S5663" i="5" s="1"/>
  <c r="S5664" i="5" a="1"/>
  <c r="S5664" i="5" s="1"/>
  <c r="S5665" i="5" a="1"/>
  <c r="S5665" i="5" s="1"/>
  <c r="S5666" i="5" a="1"/>
  <c r="S5666" i="5" s="1"/>
  <c r="S5667" i="5" a="1"/>
  <c r="S5667" i="5" s="1"/>
  <c r="S5668" i="5" a="1"/>
  <c r="S5668" i="5" s="1"/>
  <c r="S5669" i="5" a="1"/>
  <c r="S5669" i="5" s="1"/>
  <c r="S5670" i="5" a="1"/>
  <c r="S5670" i="5" s="1"/>
  <c r="S5671" i="5" a="1"/>
  <c r="S5671" i="5" s="1"/>
  <c r="S5672" i="5" a="1"/>
  <c r="S5672" i="5" s="1"/>
  <c r="S5673" i="5" a="1"/>
  <c r="S5673" i="5" s="1"/>
  <c r="S5674" i="5" a="1"/>
  <c r="S5674" i="5" s="1"/>
  <c r="S5675" i="5" a="1"/>
  <c r="S5675" i="5" s="1"/>
  <c r="S5676" i="5" a="1"/>
  <c r="S5676" i="5" s="1"/>
  <c r="S5677" i="5" a="1"/>
  <c r="S5677" i="5" s="1"/>
  <c r="S5678" i="5" a="1"/>
  <c r="S5678" i="5" s="1"/>
  <c r="S5679" i="5" a="1"/>
  <c r="S5679" i="5" s="1"/>
  <c r="S5680" i="5" a="1"/>
  <c r="S5680" i="5" s="1"/>
  <c r="S5681" i="5" a="1"/>
  <c r="S5681" i="5" s="1"/>
  <c r="S5682" i="5" a="1"/>
  <c r="S5682" i="5" s="1"/>
  <c r="S5683" i="5" a="1"/>
  <c r="S5683" i="5" s="1"/>
  <c r="S5684" i="5" a="1"/>
  <c r="S5684" i="5"/>
  <c r="S5685" i="5" a="1"/>
  <c r="S5685" i="5" s="1"/>
  <c r="S5686" i="5" a="1"/>
  <c r="S5686" i="5" s="1"/>
  <c r="S5687" i="5" a="1"/>
  <c r="S5687" i="5" s="1"/>
  <c r="S5688" i="5" a="1"/>
  <c r="S5688" i="5" s="1"/>
  <c r="S5689" i="5" a="1"/>
  <c r="S5689" i="5" s="1"/>
  <c r="S5690" i="5" a="1"/>
  <c r="S5690" i="5" s="1"/>
  <c r="S5691" i="5" a="1"/>
  <c r="S5691" i="5" s="1"/>
  <c r="S5692" i="5" a="1"/>
  <c r="S5692" i="5"/>
  <c r="S5693" i="5" a="1"/>
  <c r="S5693" i="5" s="1"/>
  <c r="S5694" i="5" a="1"/>
  <c r="S5694" i="5" s="1"/>
  <c r="S5695" i="5" a="1"/>
  <c r="S5695" i="5" s="1"/>
  <c r="S5696" i="5" a="1"/>
  <c r="S5696" i="5" s="1"/>
  <c r="S5697" i="5" a="1"/>
  <c r="S5697" i="5" s="1"/>
  <c r="S5698" i="5" a="1"/>
  <c r="S5698" i="5" s="1"/>
  <c r="S5699" i="5" a="1"/>
  <c r="S5699" i="5" s="1"/>
  <c r="S5700" i="5" a="1"/>
  <c r="S5700" i="5" s="1"/>
  <c r="S5701" i="5" a="1"/>
  <c r="S5701" i="5" s="1"/>
  <c r="S5702" i="5" a="1"/>
  <c r="S5702" i="5" s="1"/>
  <c r="S5703" i="5" a="1"/>
  <c r="S5703" i="5" s="1"/>
  <c r="S5704" i="5" a="1"/>
  <c r="S5704" i="5" s="1"/>
  <c r="S5705" i="5" a="1"/>
  <c r="S5705" i="5" s="1"/>
  <c r="S5706" i="5" a="1"/>
  <c r="S5706" i="5" s="1"/>
  <c r="S5707" i="5" a="1"/>
  <c r="S5707" i="5" s="1"/>
  <c r="S5708" i="5" a="1"/>
  <c r="S5708" i="5" s="1"/>
  <c r="S5709" i="5" a="1"/>
  <c r="S5709" i="5" s="1"/>
  <c r="S5710" i="5" a="1"/>
  <c r="S5710" i="5" s="1"/>
  <c r="S5711" i="5" a="1"/>
  <c r="S5711" i="5" s="1"/>
  <c r="S5712" i="5" a="1"/>
  <c r="S5712" i="5" s="1"/>
  <c r="S5713" i="5" a="1"/>
  <c r="S5713" i="5" s="1"/>
  <c r="S5714" i="5" a="1"/>
  <c r="S5714" i="5" s="1"/>
  <c r="S5715" i="5" a="1"/>
  <c r="S5715" i="5" s="1"/>
  <c r="S5716" i="5" a="1"/>
  <c r="S5716" i="5"/>
  <c r="S5717" i="5" a="1"/>
  <c r="S5717" i="5" s="1"/>
  <c r="S5718" i="5" a="1"/>
  <c r="S5718" i="5" s="1"/>
  <c r="S5719" i="5" a="1"/>
  <c r="S5719" i="5" s="1"/>
  <c r="S5720" i="5" a="1"/>
  <c r="S5720" i="5" s="1"/>
  <c r="S5721" i="5" a="1"/>
  <c r="S5721" i="5" s="1"/>
  <c r="S5722" i="5" a="1"/>
  <c r="S5722" i="5" s="1"/>
  <c r="S5723" i="5" a="1"/>
  <c r="S5723" i="5" s="1"/>
  <c r="S5724" i="5" a="1"/>
  <c r="S5724" i="5"/>
  <c r="S5725" i="5" a="1"/>
  <c r="S5725" i="5" s="1"/>
  <c r="S5726" i="5" a="1"/>
  <c r="S5726" i="5" s="1"/>
  <c r="S5727" i="5" a="1"/>
  <c r="S5727" i="5" s="1"/>
  <c r="S5728" i="5" a="1"/>
  <c r="S5728" i="5" s="1"/>
  <c r="S5729" i="5" a="1"/>
  <c r="S5729" i="5" s="1"/>
  <c r="S5730" i="5" a="1"/>
  <c r="S5730" i="5" s="1"/>
  <c r="S5731" i="5" a="1"/>
  <c r="S5731" i="5" s="1"/>
  <c r="S5732" i="5" a="1"/>
  <c r="S5732" i="5" s="1"/>
  <c r="S5733" i="5" a="1"/>
  <c r="S5733" i="5" s="1"/>
  <c r="S5734" i="5" a="1"/>
  <c r="S5734" i="5" s="1"/>
  <c r="S5735" i="5" a="1"/>
  <c r="S5735" i="5" s="1"/>
  <c r="S5736" i="5" a="1"/>
  <c r="S5736" i="5" s="1"/>
  <c r="S5737" i="5" a="1"/>
  <c r="S5737" i="5" s="1"/>
  <c r="S5738" i="5" a="1"/>
  <c r="S5738" i="5" s="1"/>
  <c r="S5739" i="5" a="1"/>
  <c r="S5739" i="5" s="1"/>
  <c r="S5740" i="5" a="1"/>
  <c r="S5740" i="5" s="1"/>
  <c r="S5741" i="5" a="1"/>
  <c r="S5741" i="5" s="1"/>
  <c r="S5742" i="5" a="1"/>
  <c r="S5742" i="5" s="1"/>
  <c r="S5743" i="5" a="1"/>
  <c r="S5743" i="5" s="1"/>
  <c r="S5744" i="5" a="1"/>
  <c r="S5744" i="5" s="1"/>
  <c r="S5745" i="5" a="1"/>
  <c r="S5745" i="5" s="1"/>
  <c r="S5746" i="5" a="1"/>
  <c r="S5746" i="5" s="1"/>
  <c r="S5747" i="5" a="1"/>
  <c r="S5747" i="5" s="1"/>
  <c r="S5748" i="5" a="1"/>
  <c r="S5748" i="5"/>
  <c r="S5749" i="5" a="1"/>
  <c r="S5749" i="5" s="1"/>
  <c r="S5750" i="5" a="1"/>
  <c r="S5750" i="5" s="1"/>
  <c r="S5751" i="5" a="1"/>
  <c r="S5751" i="5" s="1"/>
  <c r="S5752" i="5" a="1"/>
  <c r="S5752" i="5" s="1"/>
  <c r="S5753" i="5" a="1"/>
  <c r="S5753" i="5" s="1"/>
  <c r="S5754" i="5" a="1"/>
  <c r="S5754" i="5" s="1"/>
  <c r="S5755" i="5" a="1"/>
  <c r="S5755" i="5" s="1"/>
  <c r="S5756" i="5" a="1"/>
  <c r="S5756" i="5"/>
  <c r="S5757" i="5" a="1"/>
  <c r="S5757" i="5" s="1"/>
  <c r="S5758" i="5" a="1"/>
  <c r="S5758" i="5" s="1"/>
  <c r="S5759" i="5" a="1"/>
  <c r="S5759" i="5" s="1"/>
  <c r="S5760" i="5" a="1"/>
  <c r="S5760" i="5" s="1"/>
  <c r="S5761" i="5" a="1"/>
  <c r="S5761" i="5" s="1"/>
  <c r="S5762" i="5" a="1"/>
  <c r="S5762" i="5" s="1"/>
  <c r="S5763" i="5" a="1"/>
  <c r="S5763" i="5" s="1"/>
  <c r="S5764" i="5" a="1"/>
  <c r="S5764" i="5" s="1"/>
  <c r="S5765" i="5" a="1"/>
  <c r="S5765" i="5" s="1"/>
  <c r="S5766" i="5" a="1"/>
  <c r="S5766" i="5" s="1"/>
  <c r="S5767" i="5" a="1"/>
  <c r="S5767" i="5" s="1"/>
  <c r="S5768" i="5" a="1"/>
  <c r="S5768" i="5" s="1"/>
  <c r="S5769" i="5" a="1"/>
  <c r="S5769" i="5" s="1"/>
  <c r="S5770" i="5" a="1"/>
  <c r="S5770" i="5" s="1"/>
  <c r="S5771" i="5" a="1"/>
  <c r="S5771" i="5" s="1"/>
  <c r="S5772" i="5" a="1"/>
  <c r="S5772" i="5" s="1"/>
  <c r="S5773" i="5" a="1"/>
  <c r="S5773" i="5" s="1"/>
  <c r="S5774" i="5" a="1"/>
  <c r="S5774" i="5" s="1"/>
  <c r="S5775" i="5" a="1"/>
  <c r="S5775" i="5" s="1"/>
  <c r="S5776" i="5" a="1"/>
  <c r="S5776" i="5" s="1"/>
  <c r="S5777" i="5" a="1"/>
  <c r="S5777" i="5" s="1"/>
  <c r="S5778" i="5" a="1"/>
  <c r="S5778" i="5" s="1"/>
  <c r="S5779" i="5" a="1"/>
  <c r="S5779" i="5" s="1"/>
  <c r="S5780" i="5" a="1"/>
  <c r="S5780" i="5"/>
  <c r="S5781" i="5" a="1"/>
  <c r="S5781" i="5" s="1"/>
  <c r="S5782" i="5" a="1"/>
  <c r="S5782" i="5" s="1"/>
  <c r="S5783" i="5" a="1"/>
  <c r="S5783" i="5" s="1"/>
  <c r="S5784" i="5" a="1"/>
  <c r="S5784" i="5" s="1"/>
  <c r="S5785" i="5" a="1"/>
  <c r="S5785" i="5" s="1"/>
  <c r="S5786" i="5" a="1"/>
  <c r="S5786" i="5" s="1"/>
  <c r="S5787" i="5" a="1"/>
  <c r="S5787" i="5" s="1"/>
  <c r="S5788" i="5" a="1"/>
  <c r="S5788" i="5"/>
  <c r="S5789" i="5" a="1"/>
  <c r="S5789" i="5" s="1"/>
  <c r="S5790" i="5" a="1"/>
  <c r="S5790" i="5" s="1"/>
  <c r="S5791" i="5" a="1"/>
  <c r="S5791" i="5" s="1"/>
  <c r="S5792" i="5" a="1"/>
  <c r="S5792" i="5" s="1"/>
  <c r="S5793" i="5" a="1"/>
  <c r="S5793" i="5" s="1"/>
  <c r="S5794" i="5" a="1"/>
  <c r="S5794" i="5" s="1"/>
  <c r="S5795" i="5" a="1"/>
  <c r="S5795" i="5" s="1"/>
  <c r="S5796" i="5" a="1"/>
  <c r="S5796" i="5" s="1"/>
  <c r="S5797" i="5" a="1"/>
  <c r="S5797" i="5" s="1"/>
  <c r="S5798" i="5" a="1"/>
  <c r="S5798" i="5" s="1"/>
  <c r="S5799" i="5" a="1"/>
  <c r="S5799" i="5" s="1"/>
  <c r="S5800" i="5" a="1"/>
  <c r="S5800" i="5" s="1"/>
  <c r="S5801" i="5" a="1"/>
  <c r="S5801" i="5" s="1"/>
  <c r="S5802" i="5" a="1"/>
  <c r="S5802" i="5" s="1"/>
  <c r="S5803" i="5" a="1"/>
  <c r="S5803" i="5" s="1"/>
  <c r="S5804" i="5" a="1"/>
  <c r="S5804" i="5" s="1"/>
  <c r="S5805" i="5" a="1"/>
  <c r="S5805" i="5" s="1"/>
  <c r="S5806" i="5" a="1"/>
  <c r="S5806" i="5" s="1"/>
  <c r="S5807" i="5" a="1"/>
  <c r="S5807" i="5" s="1"/>
  <c r="S5808" i="5" a="1"/>
  <c r="S5808" i="5" s="1"/>
  <c r="S5809" i="5" a="1"/>
  <c r="S5809" i="5" s="1"/>
  <c r="S5810" i="5" a="1"/>
  <c r="S5810" i="5" s="1"/>
  <c r="S5811" i="5" a="1"/>
  <c r="S5811" i="5" s="1"/>
  <c r="S5812" i="5" a="1"/>
  <c r="S5812" i="5"/>
  <c r="S5813" i="5" a="1"/>
  <c r="S5813" i="5" s="1"/>
  <c r="S5814" i="5" a="1"/>
  <c r="S5814" i="5" s="1"/>
  <c r="S5815" i="5" a="1"/>
  <c r="S5815" i="5" s="1"/>
  <c r="S5816" i="5" a="1"/>
  <c r="S5816" i="5" s="1"/>
  <c r="S5817" i="5" a="1"/>
  <c r="S5817" i="5" s="1"/>
  <c r="S5818" i="5" a="1"/>
  <c r="S5818" i="5" s="1"/>
  <c r="S5819" i="5" a="1"/>
  <c r="S5819" i="5" s="1"/>
  <c r="S5820" i="5" a="1"/>
  <c r="S5820" i="5" s="1"/>
  <c r="S5821" i="5" a="1"/>
  <c r="S5821" i="5" s="1"/>
  <c r="S5822" i="5" a="1"/>
  <c r="S5822" i="5" s="1"/>
  <c r="S5823" i="5" a="1"/>
  <c r="S5823" i="5" s="1"/>
  <c r="S5824" i="5" a="1"/>
  <c r="S5824" i="5" s="1"/>
  <c r="S5825" i="5" a="1"/>
  <c r="S5825" i="5" s="1"/>
  <c r="S5826" i="5" a="1"/>
  <c r="S5826" i="5" s="1"/>
  <c r="S5827" i="5" a="1"/>
  <c r="S5827" i="5" s="1"/>
  <c r="S5828" i="5" a="1"/>
  <c r="S5828" i="5" s="1"/>
  <c r="S5829" i="5" a="1"/>
  <c r="S5829" i="5" s="1"/>
  <c r="S5830" i="5" a="1"/>
  <c r="S5830" i="5" s="1"/>
  <c r="S5831" i="5" a="1"/>
  <c r="S5831" i="5" s="1"/>
  <c r="S5832" i="5" a="1"/>
  <c r="S5832" i="5" s="1"/>
  <c r="S5833" i="5" a="1"/>
  <c r="S5833" i="5" s="1"/>
  <c r="S5834" i="5" a="1"/>
  <c r="S5834" i="5" s="1"/>
  <c r="S5835" i="5" a="1"/>
  <c r="S5835" i="5" s="1"/>
  <c r="S5836" i="5" a="1"/>
  <c r="S5836" i="5" s="1"/>
  <c r="S5837" i="5" a="1"/>
  <c r="S5837" i="5" s="1"/>
  <c r="S5838" i="5" a="1"/>
  <c r="S5838" i="5" s="1"/>
  <c r="S5839" i="5" a="1"/>
  <c r="S5839" i="5" s="1"/>
  <c r="S5840" i="5" a="1"/>
  <c r="S5840" i="5" s="1"/>
  <c r="S5841" i="5" a="1"/>
  <c r="S5841" i="5" s="1"/>
  <c r="S5842" i="5" a="1"/>
  <c r="S5842" i="5" s="1"/>
  <c r="S5843" i="5" a="1"/>
  <c r="S5843" i="5" s="1"/>
  <c r="S5844" i="5" a="1"/>
  <c r="S5844" i="5" s="1"/>
  <c r="S5845" i="5" a="1"/>
  <c r="S5845" i="5" s="1"/>
  <c r="S5846" i="5" a="1"/>
  <c r="S5846" i="5" s="1"/>
  <c r="S5847" i="5" a="1"/>
  <c r="S5847" i="5" s="1"/>
  <c r="S5848" i="5" a="1"/>
  <c r="S5848" i="5" s="1"/>
  <c r="S5849" i="5" a="1"/>
  <c r="S5849" i="5" s="1"/>
  <c r="S5850" i="5" a="1"/>
  <c r="S5850" i="5" s="1"/>
  <c r="S5851" i="5" a="1"/>
  <c r="S5851" i="5" s="1"/>
  <c r="S5852" i="5" a="1"/>
  <c r="S5852" i="5" s="1"/>
  <c r="S5853" i="5" a="1"/>
  <c r="S5853" i="5" s="1"/>
  <c r="S5854" i="5" a="1"/>
  <c r="S5854" i="5" s="1"/>
  <c r="S5855" i="5" a="1"/>
  <c r="S5855" i="5" s="1"/>
  <c r="S5856" i="5" a="1"/>
  <c r="S5856" i="5" s="1"/>
  <c r="S5857" i="5" a="1"/>
  <c r="S5857" i="5" s="1"/>
  <c r="S5858" i="5" a="1"/>
  <c r="S5858" i="5" s="1"/>
  <c r="S5859" i="5" a="1"/>
  <c r="S5859" i="5" s="1"/>
  <c r="S5860" i="5" a="1"/>
  <c r="S5860" i="5" s="1"/>
  <c r="S5861" i="5" a="1"/>
  <c r="S5861" i="5" s="1"/>
  <c r="S5862" i="5" a="1"/>
  <c r="S5862" i="5" s="1"/>
  <c r="S5863" i="5" a="1"/>
  <c r="S5863" i="5" s="1"/>
  <c r="S5864" i="5" a="1"/>
  <c r="S5864" i="5" s="1"/>
  <c r="S5865" i="5" a="1"/>
  <c r="S5865" i="5" s="1"/>
  <c r="S5866" i="5" a="1"/>
  <c r="S5866" i="5" s="1"/>
  <c r="S5867" i="5" a="1"/>
  <c r="S5867" i="5" s="1"/>
  <c r="S5868" i="5" a="1"/>
  <c r="S5868" i="5" s="1"/>
  <c r="S5869" i="5" a="1"/>
  <c r="S5869" i="5" s="1"/>
  <c r="S5870" i="5" a="1"/>
  <c r="S5870" i="5" s="1"/>
  <c r="S5871" i="5" a="1"/>
  <c r="S5871" i="5" s="1"/>
  <c r="S5872" i="5" a="1"/>
  <c r="S5872" i="5" s="1"/>
  <c r="S5873" i="5" a="1"/>
  <c r="S5873" i="5" s="1"/>
  <c r="S5874" i="5" a="1"/>
  <c r="S5874" i="5" s="1"/>
  <c r="S5875" i="5" a="1"/>
  <c r="S5875" i="5" s="1"/>
  <c r="S5876" i="5" a="1"/>
  <c r="S5876" i="5" s="1"/>
  <c r="S5877" i="5" a="1"/>
  <c r="S5877" i="5" s="1"/>
  <c r="S5878" i="5" a="1"/>
  <c r="S5878" i="5" s="1"/>
  <c r="S5879" i="5" a="1"/>
  <c r="S5879" i="5" s="1"/>
  <c r="S5880" i="5" a="1"/>
  <c r="S5880" i="5" s="1"/>
  <c r="S5881" i="5" a="1"/>
  <c r="S5881" i="5" s="1"/>
  <c r="S5882" i="5" a="1"/>
  <c r="S5882" i="5" s="1"/>
  <c r="S5883" i="5" a="1"/>
  <c r="S5883" i="5" s="1"/>
  <c r="S5884" i="5" a="1"/>
  <c r="S5884" i="5" s="1"/>
  <c r="S5885" i="5" a="1"/>
  <c r="S5885" i="5" s="1"/>
  <c r="S5886" i="5" a="1"/>
  <c r="S5886" i="5" s="1"/>
  <c r="S5887" i="5" a="1"/>
  <c r="S5887" i="5" s="1"/>
  <c r="S5888" i="5" a="1"/>
  <c r="S5888" i="5" s="1"/>
  <c r="S5889" i="5" a="1"/>
  <c r="S5889" i="5" s="1"/>
  <c r="S5890" i="5" a="1"/>
  <c r="S5890" i="5" s="1"/>
  <c r="S5891" i="5" a="1"/>
  <c r="S5891" i="5" s="1"/>
  <c r="S5892" i="5" a="1"/>
  <c r="S5892" i="5" s="1"/>
  <c r="S5893" i="5" a="1"/>
  <c r="S5893" i="5" s="1"/>
  <c r="S5894" i="5" a="1"/>
  <c r="S5894" i="5" s="1"/>
  <c r="S5895" i="5" a="1"/>
  <c r="S5895" i="5" s="1"/>
  <c r="S5896" i="5" a="1"/>
  <c r="S5896" i="5" s="1"/>
  <c r="S5897" i="5" a="1"/>
  <c r="S5897" i="5" s="1"/>
  <c r="S5898" i="5" a="1"/>
  <c r="S5898" i="5" s="1"/>
  <c r="S5899" i="5" a="1"/>
  <c r="S5899" i="5" s="1"/>
  <c r="S5900" i="5" a="1"/>
  <c r="S5900" i="5" s="1"/>
  <c r="S5901" i="5" a="1"/>
  <c r="S5901" i="5" s="1"/>
  <c r="S5902" i="5" a="1"/>
  <c r="S5902" i="5" s="1"/>
  <c r="S5903" i="5" a="1"/>
  <c r="S5903" i="5" s="1"/>
  <c r="S5904" i="5" a="1"/>
  <c r="S5904" i="5" s="1"/>
  <c r="S5905" i="5" a="1"/>
  <c r="S5905" i="5" s="1"/>
  <c r="S5906" i="5" a="1"/>
  <c r="S5906" i="5" s="1"/>
  <c r="S5907" i="5" a="1"/>
  <c r="S5907" i="5" s="1"/>
  <c r="S5908" i="5" a="1"/>
  <c r="S5908" i="5" s="1"/>
  <c r="S5909" i="5" a="1"/>
  <c r="S5909" i="5" s="1"/>
  <c r="S5910" i="5" a="1"/>
  <c r="S5910" i="5" s="1"/>
  <c r="S5911" i="5" a="1"/>
  <c r="S5911" i="5" s="1"/>
  <c r="S5912" i="5" a="1"/>
  <c r="S5912" i="5" s="1"/>
  <c r="S5913" i="5" a="1"/>
  <c r="S5913" i="5" s="1"/>
  <c r="S5914" i="5" a="1"/>
  <c r="S5914" i="5" s="1"/>
  <c r="S5915" i="5" a="1"/>
  <c r="S5915" i="5" s="1"/>
  <c r="S5916" i="5" a="1"/>
  <c r="S5916" i="5" s="1"/>
  <c r="S5917" i="5" a="1"/>
  <c r="S5917" i="5" s="1"/>
  <c r="S5918" i="5" a="1"/>
  <c r="S5918" i="5" s="1"/>
  <c r="S5919" i="5" a="1"/>
  <c r="S5919" i="5" s="1"/>
  <c r="S5920" i="5" a="1"/>
  <c r="S5920" i="5" s="1"/>
  <c r="S5921" i="5" a="1"/>
  <c r="S5921" i="5" s="1"/>
  <c r="S5922" i="5" a="1"/>
  <c r="S5922" i="5" s="1"/>
  <c r="S5923" i="5" a="1"/>
  <c r="S5923" i="5" s="1"/>
  <c r="S5924" i="5" a="1"/>
  <c r="S5924" i="5" s="1"/>
  <c r="S5925" i="5" a="1"/>
  <c r="S5925" i="5" s="1"/>
  <c r="S5926" i="5" a="1"/>
  <c r="S5926" i="5" s="1"/>
  <c r="S5927" i="5" a="1"/>
  <c r="S5927" i="5" s="1"/>
  <c r="S5928" i="5" a="1"/>
  <c r="S5928" i="5" s="1"/>
  <c r="S5929" i="5" a="1"/>
  <c r="S5929" i="5" s="1"/>
  <c r="S5930" i="5" a="1"/>
  <c r="S5930" i="5" s="1"/>
  <c r="S5931" i="5" a="1"/>
  <c r="S5931" i="5" s="1"/>
  <c r="S5932" i="5" a="1"/>
  <c r="S5932" i="5" s="1"/>
  <c r="S5933" i="5" a="1"/>
  <c r="S5933" i="5" s="1"/>
  <c r="S5934" i="5" a="1"/>
  <c r="S5934" i="5" s="1"/>
  <c r="S5935" i="5" a="1"/>
  <c r="S5935" i="5" s="1"/>
  <c r="S5936" i="5" a="1"/>
  <c r="S5936" i="5" s="1"/>
  <c r="S5937" i="5" a="1"/>
  <c r="S5937" i="5" s="1"/>
  <c r="S5938" i="5" a="1"/>
  <c r="S5938" i="5" s="1"/>
  <c r="S5939" i="5" a="1"/>
  <c r="S5939" i="5" s="1"/>
  <c r="S5940" i="5" a="1"/>
  <c r="S5940" i="5" s="1"/>
  <c r="S5941" i="5" a="1"/>
  <c r="S5941" i="5" s="1"/>
  <c r="S5942" i="5" a="1"/>
  <c r="S5942" i="5" s="1"/>
  <c r="S5943" i="5" a="1"/>
  <c r="S5943" i="5" s="1"/>
  <c r="S5944" i="5" a="1"/>
  <c r="S5944" i="5" s="1"/>
  <c r="S5945" i="5" a="1"/>
  <c r="S5945" i="5" s="1"/>
  <c r="S5946" i="5" a="1"/>
  <c r="S5946" i="5" s="1"/>
  <c r="S5947" i="5" a="1"/>
  <c r="S5947" i="5" s="1"/>
  <c r="S5948" i="5" a="1"/>
  <c r="S5948" i="5" s="1"/>
  <c r="S5949" i="5" a="1"/>
  <c r="S5949" i="5" s="1"/>
  <c r="S5950" i="5" a="1"/>
  <c r="S5950" i="5" s="1"/>
  <c r="S5951" i="5" a="1"/>
  <c r="S5951" i="5" s="1"/>
  <c r="S5952" i="5" a="1"/>
  <c r="S5952" i="5" s="1"/>
  <c r="S5953" i="5" a="1"/>
  <c r="S5953" i="5" s="1"/>
  <c r="S5954" i="5" a="1"/>
  <c r="S5954" i="5" s="1"/>
  <c r="S5955" i="5" a="1"/>
  <c r="S5955" i="5" s="1"/>
  <c r="S5956" i="5" a="1"/>
  <c r="S5956" i="5" s="1"/>
  <c r="S5957" i="5" a="1"/>
  <c r="S5957" i="5" s="1"/>
  <c r="S5958" i="5" a="1"/>
  <c r="S5958" i="5" s="1"/>
  <c r="S5959" i="5" a="1"/>
  <c r="S5959" i="5" s="1"/>
  <c r="S5960" i="5" a="1"/>
  <c r="S5960" i="5" s="1"/>
  <c r="S5961" i="5" a="1"/>
  <c r="S5961" i="5" s="1"/>
  <c r="S5962" i="5" a="1"/>
  <c r="S5962" i="5" s="1"/>
  <c r="S5963" i="5" a="1"/>
  <c r="S5963" i="5" s="1"/>
  <c r="S5964" i="5" a="1"/>
  <c r="S5964" i="5" s="1"/>
  <c r="S5965" i="5" a="1"/>
  <c r="S5965" i="5" s="1"/>
  <c r="S5966" i="5" a="1"/>
  <c r="S5966" i="5" s="1"/>
  <c r="S5967" i="5" a="1"/>
  <c r="S5967" i="5" s="1"/>
  <c r="S5968" i="5" a="1"/>
  <c r="S5968" i="5" s="1"/>
  <c r="S5969" i="5" a="1"/>
  <c r="S5969" i="5" s="1"/>
  <c r="S5970" i="5" a="1"/>
  <c r="S5970" i="5" s="1"/>
  <c r="S5971" i="5" a="1"/>
  <c r="S5971" i="5" s="1"/>
  <c r="S5972" i="5" a="1"/>
  <c r="S5972" i="5" s="1"/>
  <c r="S5973" i="5" a="1"/>
  <c r="S5973" i="5" s="1"/>
  <c r="S5974" i="5" a="1"/>
  <c r="S5974" i="5" s="1"/>
  <c r="S5975" i="5" a="1"/>
  <c r="S5975" i="5" s="1"/>
  <c r="S5976" i="5" a="1"/>
  <c r="S5976" i="5" s="1"/>
  <c r="S5977" i="5" a="1"/>
  <c r="S5977" i="5" s="1"/>
  <c r="S5978" i="5" a="1"/>
  <c r="S5978" i="5" s="1"/>
  <c r="S5979" i="5" a="1"/>
  <c r="S5979" i="5" s="1"/>
  <c r="S5980" i="5" a="1"/>
  <c r="S5980" i="5" s="1"/>
  <c r="S5981" i="5" a="1"/>
  <c r="S5981" i="5" s="1"/>
  <c r="S5982" i="5" a="1"/>
  <c r="S5982" i="5" s="1"/>
  <c r="S5983" i="5" a="1"/>
  <c r="S5983" i="5" s="1"/>
  <c r="S5984" i="5" a="1"/>
  <c r="S5984" i="5" s="1"/>
  <c r="S5985" i="5" a="1"/>
  <c r="S5985" i="5" s="1"/>
  <c r="S5986" i="5" a="1"/>
  <c r="S5986" i="5" s="1"/>
  <c r="S5987" i="5" a="1"/>
  <c r="S5987" i="5" s="1"/>
  <c r="S5988" i="5" a="1"/>
  <c r="S5988" i="5" s="1"/>
  <c r="S5989" i="5" a="1"/>
  <c r="S5989" i="5" s="1"/>
  <c r="S5990" i="5" a="1"/>
  <c r="S5990" i="5" s="1"/>
  <c r="S5991" i="5" a="1"/>
  <c r="S5991" i="5" s="1"/>
  <c r="S5992" i="5" a="1"/>
  <c r="S5992" i="5" s="1"/>
  <c r="S5993" i="5" a="1"/>
  <c r="S5993" i="5" s="1"/>
  <c r="S5994" i="5" a="1"/>
  <c r="S5994" i="5" s="1"/>
  <c r="S5995" i="5" a="1"/>
  <c r="S5995" i="5" s="1"/>
  <c r="S5996" i="5" a="1"/>
  <c r="S5996" i="5" s="1"/>
  <c r="S5997" i="5" a="1"/>
  <c r="S5997" i="5" s="1"/>
  <c r="S5998" i="5" a="1"/>
  <c r="S5998" i="5" s="1"/>
  <c r="S5999" i="5" a="1"/>
  <c r="S5999" i="5" s="1"/>
  <c r="S6000" i="5" a="1"/>
  <c r="S6000" i="5" s="1"/>
  <c r="S6001" i="5" a="1"/>
  <c r="S6001" i="5" s="1"/>
  <c r="S6002" i="5" a="1"/>
  <c r="S6002" i="5" s="1"/>
  <c r="S6003" i="5" a="1"/>
  <c r="S6003" i="5" s="1"/>
  <c r="S6004" i="5" a="1"/>
  <c r="S6004" i="5" s="1"/>
  <c r="S6005" i="5" a="1"/>
  <c r="S6005" i="5" s="1"/>
  <c r="S6006" i="5" a="1"/>
  <c r="S6006" i="5" s="1"/>
  <c r="S6007" i="5" a="1"/>
  <c r="S6007" i="5" s="1"/>
  <c r="S6008" i="5" a="1"/>
  <c r="S6008" i="5" s="1"/>
  <c r="S6009" i="5" a="1"/>
  <c r="S6009" i="5" s="1"/>
  <c r="S6010" i="5" a="1"/>
  <c r="S6010" i="5" s="1"/>
  <c r="S6011" i="5" a="1"/>
  <c r="S6011" i="5" s="1"/>
  <c r="S6012" i="5" a="1"/>
  <c r="S6012" i="5" s="1"/>
  <c r="S6013" i="5" a="1"/>
  <c r="S6013" i="5" s="1"/>
  <c r="S6014" i="5" a="1"/>
  <c r="S6014" i="5" s="1"/>
  <c r="S6015" i="5" a="1"/>
  <c r="S6015" i="5" s="1"/>
  <c r="S6016" i="5" a="1"/>
  <c r="S6016" i="5" s="1"/>
  <c r="S6017" i="5" a="1"/>
  <c r="S6017" i="5" s="1"/>
  <c r="S6018" i="5" a="1"/>
  <c r="S6018" i="5" s="1"/>
  <c r="S6019" i="5" a="1"/>
  <c r="S6019" i="5" s="1"/>
  <c r="S6020" i="5" a="1"/>
  <c r="S6020" i="5" s="1"/>
  <c r="S6021" i="5" a="1"/>
  <c r="S6021" i="5" s="1"/>
  <c r="S6022" i="5" a="1"/>
  <c r="S6022" i="5" s="1"/>
  <c r="S6023" i="5" a="1"/>
  <c r="S6023" i="5" s="1"/>
  <c r="S6024" i="5" a="1"/>
  <c r="S6024" i="5" s="1"/>
  <c r="S6025" i="5" a="1"/>
  <c r="S6025" i="5" s="1"/>
  <c r="S6026" i="5" a="1"/>
  <c r="S6026" i="5" s="1"/>
  <c r="S6027" i="5" a="1"/>
  <c r="S6027" i="5" s="1"/>
  <c r="S6028" i="5" a="1"/>
  <c r="S6028" i="5" s="1"/>
  <c r="S6029" i="5" a="1"/>
  <c r="S6029" i="5" s="1"/>
  <c r="S6030" i="5" a="1"/>
  <c r="S6030" i="5" s="1"/>
  <c r="S6031" i="5" a="1"/>
  <c r="S6031" i="5" s="1"/>
  <c r="S6032" i="5" a="1"/>
  <c r="S6032" i="5" s="1"/>
  <c r="S6033" i="5" a="1"/>
  <c r="S6033" i="5" s="1"/>
  <c r="S6034" i="5" a="1"/>
  <c r="S6034" i="5" s="1"/>
  <c r="S6035" i="5" a="1"/>
  <c r="S6035" i="5" s="1"/>
  <c r="S6036" i="5" a="1"/>
  <c r="S6036" i="5" s="1"/>
  <c r="S6037" i="5" a="1"/>
  <c r="S6037" i="5" s="1"/>
  <c r="S6038" i="5" a="1"/>
  <c r="S6038" i="5" s="1"/>
  <c r="S6039" i="5" a="1"/>
  <c r="S6039" i="5" s="1"/>
  <c r="S6040" i="5" a="1"/>
  <c r="S6040" i="5" s="1"/>
  <c r="S6041" i="5" a="1"/>
  <c r="S6041" i="5" s="1"/>
  <c r="S6042" i="5" a="1"/>
  <c r="S6042" i="5" s="1"/>
  <c r="S6043" i="5" a="1"/>
  <c r="S6043" i="5" s="1"/>
  <c r="S6044" i="5" a="1"/>
  <c r="S6044" i="5" s="1"/>
  <c r="S6045" i="5" a="1"/>
  <c r="S6045" i="5" s="1"/>
  <c r="S6046" i="5" a="1"/>
  <c r="S6046" i="5" s="1"/>
  <c r="S6047" i="5" a="1"/>
  <c r="S6047" i="5" s="1"/>
  <c r="S6048" i="5" a="1"/>
  <c r="S6048" i="5" s="1"/>
  <c r="S6049" i="5" a="1"/>
  <c r="S6049" i="5" s="1"/>
  <c r="S6050" i="5" a="1"/>
  <c r="S6050" i="5" s="1"/>
  <c r="S6051" i="5" a="1"/>
  <c r="S6051" i="5" s="1"/>
  <c r="S6052" i="5" a="1"/>
  <c r="S6052" i="5" s="1"/>
  <c r="S6053" i="5" a="1"/>
  <c r="S6053" i="5" s="1"/>
  <c r="S6054" i="5" a="1"/>
  <c r="S6054" i="5" s="1"/>
  <c r="S6055" i="5" a="1"/>
  <c r="S6055" i="5" s="1"/>
  <c r="S6056" i="5" a="1"/>
  <c r="S6056" i="5" s="1"/>
  <c r="S6057" i="5" a="1"/>
  <c r="S6057" i="5" s="1"/>
  <c r="S6058" i="5" a="1"/>
  <c r="S6058" i="5" s="1"/>
  <c r="S6059" i="5" a="1"/>
  <c r="S6059" i="5" s="1"/>
  <c r="S6060" i="5" a="1"/>
  <c r="S6060" i="5" s="1"/>
  <c r="S6061" i="5" a="1"/>
  <c r="S6061" i="5" s="1"/>
  <c r="S6062" i="5" a="1"/>
  <c r="S6062" i="5" s="1"/>
  <c r="S6063" i="5" a="1"/>
  <c r="S6063" i="5" s="1"/>
  <c r="S6064" i="5" a="1"/>
  <c r="S6064" i="5" s="1"/>
  <c r="S6065" i="5" a="1"/>
  <c r="S6065" i="5" s="1"/>
  <c r="S6066" i="5" a="1"/>
  <c r="S6066" i="5" s="1"/>
  <c r="S6067" i="5" a="1"/>
  <c r="S6067" i="5" s="1"/>
  <c r="S6068" i="5" a="1"/>
  <c r="S6068" i="5" s="1"/>
  <c r="S6069" i="5" a="1"/>
  <c r="S6069" i="5" s="1"/>
  <c r="S6070" i="5" a="1"/>
  <c r="S6070" i="5" s="1"/>
  <c r="S6071" i="5" a="1"/>
  <c r="S6071" i="5" s="1"/>
  <c r="S6072" i="5" a="1"/>
  <c r="S6072" i="5" s="1"/>
  <c r="S6073" i="5" a="1"/>
  <c r="S6073" i="5" s="1"/>
  <c r="S6074" i="5" a="1"/>
  <c r="S6074" i="5" s="1"/>
  <c r="S6075" i="5" a="1"/>
  <c r="S6075" i="5" s="1"/>
  <c r="S6076" i="5" a="1"/>
  <c r="S6076" i="5" s="1"/>
  <c r="S6077" i="5" a="1"/>
  <c r="S6077" i="5" s="1"/>
  <c r="S6078" i="5" a="1"/>
  <c r="S6078" i="5" s="1"/>
  <c r="S6079" i="5" a="1"/>
  <c r="S6079" i="5" s="1"/>
  <c r="S6080" i="5" a="1"/>
  <c r="S6080" i="5" s="1"/>
  <c r="S6081" i="5" a="1"/>
  <c r="S6081" i="5" s="1"/>
  <c r="S6082" i="5" a="1"/>
  <c r="S6082" i="5" s="1"/>
  <c r="S6083" i="5" a="1"/>
  <c r="S6083" i="5" s="1"/>
  <c r="S6084" i="5" a="1"/>
  <c r="S6084" i="5" s="1"/>
  <c r="S6085" i="5" a="1"/>
  <c r="S6085" i="5" s="1"/>
  <c r="S6086" i="5" a="1"/>
  <c r="S6086" i="5" s="1"/>
  <c r="S6087" i="5" a="1"/>
  <c r="S6087" i="5" s="1"/>
  <c r="S6088" i="5" a="1"/>
  <c r="S6088" i="5" s="1"/>
  <c r="S6089" i="5" a="1"/>
  <c r="S6089" i="5" s="1"/>
  <c r="S6090" i="5" a="1"/>
  <c r="S6090" i="5" s="1"/>
  <c r="S6091" i="5" a="1"/>
  <c r="S6091" i="5" s="1"/>
  <c r="S6092" i="5" a="1"/>
  <c r="S6092" i="5" s="1"/>
  <c r="S6093" i="5" a="1"/>
  <c r="S6093" i="5" s="1"/>
  <c r="S6094" i="5" a="1"/>
  <c r="S6094" i="5" s="1"/>
  <c r="S6095" i="5" a="1"/>
  <c r="S6095" i="5" s="1"/>
  <c r="S6096" i="5" a="1"/>
  <c r="S6096" i="5" s="1"/>
  <c r="S6097" i="5" a="1"/>
  <c r="S6097" i="5" s="1"/>
  <c r="S6098" i="5" a="1"/>
  <c r="S6098" i="5" s="1"/>
  <c r="S6099" i="5" a="1"/>
  <c r="S6099" i="5" s="1"/>
  <c r="S6100" i="5" a="1"/>
  <c r="S6100" i="5" s="1"/>
  <c r="S6101" i="5" a="1"/>
  <c r="S6101" i="5" s="1"/>
  <c r="S6102" i="5" a="1"/>
  <c r="S6102" i="5" s="1"/>
  <c r="S6103" i="5" a="1"/>
  <c r="S6103" i="5" s="1"/>
  <c r="S6104" i="5" a="1"/>
  <c r="S6104" i="5" s="1"/>
  <c r="S6105" i="5" a="1"/>
  <c r="S6105" i="5" s="1"/>
  <c r="S6106" i="5" a="1"/>
  <c r="S6106" i="5" s="1"/>
  <c r="S6107" i="5" a="1"/>
  <c r="S6107" i="5" s="1"/>
  <c r="S6108" i="5" a="1"/>
  <c r="S6108" i="5" s="1"/>
  <c r="S6109" i="5" a="1"/>
  <c r="S6109" i="5" s="1"/>
  <c r="S6110" i="5" a="1"/>
  <c r="S6110" i="5" s="1"/>
  <c r="S6111" i="5" a="1"/>
  <c r="S6111" i="5" s="1"/>
  <c r="S6112" i="5" a="1"/>
  <c r="S6112" i="5" s="1"/>
  <c r="S6113" i="5" a="1"/>
  <c r="S6113" i="5" s="1"/>
  <c r="S6114" i="5" a="1"/>
  <c r="S6114" i="5" s="1"/>
  <c r="S6115" i="5" a="1"/>
  <c r="S6115" i="5" s="1"/>
  <c r="S6116" i="5" a="1"/>
  <c r="S6116" i="5" s="1"/>
  <c r="S6117" i="5" a="1"/>
  <c r="S6117" i="5" s="1"/>
  <c r="S6118" i="5" a="1"/>
  <c r="S6118" i="5" s="1"/>
  <c r="S6119" i="5" a="1"/>
  <c r="S6119" i="5" s="1"/>
  <c r="S6120" i="5" a="1"/>
  <c r="S6120" i="5" s="1"/>
  <c r="S6121" i="5" a="1"/>
  <c r="S6121" i="5" s="1"/>
  <c r="S6122" i="5" a="1"/>
  <c r="S6122" i="5" s="1"/>
  <c r="S6123" i="5" a="1"/>
  <c r="S6123" i="5" s="1"/>
  <c r="S6124" i="5" a="1"/>
  <c r="S6124" i="5" s="1"/>
  <c r="S6125" i="5" a="1"/>
  <c r="S6125" i="5" s="1"/>
  <c r="S6126" i="5" a="1"/>
  <c r="S6126" i="5" s="1"/>
  <c r="S6127" i="5" a="1"/>
  <c r="S6127" i="5" s="1"/>
  <c r="S6128" i="5" a="1"/>
  <c r="S6128" i="5" s="1"/>
  <c r="S6129" i="5" a="1"/>
  <c r="S6129" i="5" s="1"/>
  <c r="S6130" i="5" a="1"/>
  <c r="S6130" i="5" s="1"/>
  <c r="S6131" i="5" a="1"/>
  <c r="S6131" i="5" s="1"/>
  <c r="S6132" i="5" a="1"/>
  <c r="S6132" i="5" s="1"/>
  <c r="S6133" i="5" a="1"/>
  <c r="S6133" i="5" s="1"/>
  <c r="S6134" i="5" a="1"/>
  <c r="S6134" i="5" s="1"/>
  <c r="S6135" i="5" a="1"/>
  <c r="S6135" i="5" s="1"/>
  <c r="S6136" i="5" a="1"/>
  <c r="S6136" i="5" s="1"/>
  <c r="S6137" i="5" a="1"/>
  <c r="S6137" i="5" s="1"/>
  <c r="S6138" i="5" a="1"/>
  <c r="S6138" i="5" s="1"/>
  <c r="S6139" i="5" a="1"/>
  <c r="S6139" i="5" s="1"/>
  <c r="S6140" i="5" a="1"/>
  <c r="S6140" i="5" s="1"/>
  <c r="S6141" i="5" a="1"/>
  <c r="S6141" i="5" s="1"/>
  <c r="S6142" i="5" a="1"/>
  <c r="S6142" i="5" s="1"/>
  <c r="S6143" i="5" a="1"/>
  <c r="S6143" i="5" s="1"/>
  <c r="S6144" i="5" a="1"/>
  <c r="S6144" i="5" s="1"/>
  <c r="S6145" i="5" a="1"/>
  <c r="S6145" i="5" s="1"/>
  <c r="S6146" i="5" a="1"/>
  <c r="S6146" i="5" s="1"/>
  <c r="S6147" i="5" a="1"/>
  <c r="S6147" i="5" s="1"/>
  <c r="S6148" i="5" a="1"/>
  <c r="S6148" i="5" s="1"/>
  <c r="S6149" i="5" a="1"/>
  <c r="S6149" i="5" s="1"/>
  <c r="S6150" i="5" a="1"/>
  <c r="S6150" i="5" s="1"/>
  <c r="S6151" i="5" a="1"/>
  <c r="S6151" i="5" s="1"/>
  <c r="S6152" i="5" a="1"/>
  <c r="S6152" i="5" s="1"/>
  <c r="S6153" i="5" a="1"/>
  <c r="S6153" i="5" s="1"/>
  <c r="S6154" i="5" a="1"/>
  <c r="S6154" i="5" s="1"/>
  <c r="S6155" i="5" a="1"/>
  <c r="S6155" i="5" s="1"/>
  <c r="S6156" i="5" a="1"/>
  <c r="S6156" i="5" s="1"/>
  <c r="S6157" i="5" a="1"/>
  <c r="S6157" i="5" s="1"/>
  <c r="S6158" i="5" a="1"/>
  <c r="S6158" i="5" s="1"/>
  <c r="S6159" i="5" a="1"/>
  <c r="S6159" i="5" s="1"/>
  <c r="S6160" i="5" a="1"/>
  <c r="S6160" i="5" s="1"/>
  <c r="S6161" i="5" a="1"/>
  <c r="S6161" i="5" s="1"/>
  <c r="S6162" i="5" a="1"/>
  <c r="S6162" i="5" s="1"/>
  <c r="S6163" i="5" a="1"/>
  <c r="S6163" i="5" s="1"/>
  <c r="S6164" i="5" a="1"/>
  <c r="S6164" i="5" s="1"/>
  <c r="S6165" i="5" a="1"/>
  <c r="S6165" i="5" s="1"/>
  <c r="S6166" i="5" a="1"/>
  <c r="S6166" i="5" s="1"/>
  <c r="S6167" i="5" a="1"/>
  <c r="S6167" i="5" s="1"/>
  <c r="S6168" i="5" a="1"/>
  <c r="S6168" i="5" s="1"/>
  <c r="S6169" i="5" a="1"/>
  <c r="S6169" i="5" s="1"/>
  <c r="S6170" i="5" a="1"/>
  <c r="S6170" i="5" s="1"/>
  <c r="S6171" i="5" a="1"/>
  <c r="S6171" i="5" s="1"/>
  <c r="S6172" i="5" a="1"/>
  <c r="S6172" i="5" s="1"/>
  <c r="S6173" i="5" a="1"/>
  <c r="S6173" i="5" s="1"/>
  <c r="S6174" i="5" a="1"/>
  <c r="S6174" i="5" s="1"/>
  <c r="S6175" i="5" a="1"/>
  <c r="S6175" i="5" s="1"/>
  <c r="S6176" i="5" a="1"/>
  <c r="S6176" i="5" s="1"/>
  <c r="S6177" i="5" a="1"/>
  <c r="S6177" i="5" s="1"/>
  <c r="S6178" i="5" a="1"/>
  <c r="S6178" i="5" s="1"/>
  <c r="S6179" i="5" a="1"/>
  <c r="S6179" i="5" s="1"/>
  <c r="S6180" i="5" a="1"/>
  <c r="S6180" i="5" s="1"/>
  <c r="S6181" i="5" a="1"/>
  <c r="S6181" i="5" s="1"/>
  <c r="S6182" i="5" a="1"/>
  <c r="S6182" i="5" s="1"/>
  <c r="S6183" i="5" a="1"/>
  <c r="S6183" i="5" s="1"/>
  <c r="S6184" i="5" a="1"/>
  <c r="S6184" i="5" s="1"/>
  <c r="S6185" i="5" a="1"/>
  <c r="S6185" i="5" s="1"/>
  <c r="S6186" i="5" a="1"/>
  <c r="S6186" i="5" s="1"/>
  <c r="S6187" i="5" a="1"/>
  <c r="S6187" i="5" s="1"/>
  <c r="S6188" i="5" a="1"/>
  <c r="S6188" i="5" s="1"/>
  <c r="S6189" i="5" a="1"/>
  <c r="S6189" i="5" s="1"/>
  <c r="S6190" i="5" a="1"/>
  <c r="S6190" i="5" s="1"/>
  <c r="S6191" i="5" a="1"/>
  <c r="S6191" i="5" s="1"/>
  <c r="S6192" i="5" a="1"/>
  <c r="S6192" i="5" s="1"/>
  <c r="S6193" i="5" a="1"/>
  <c r="S6193" i="5" s="1"/>
  <c r="S6194" i="5" a="1"/>
  <c r="S6194" i="5" s="1"/>
  <c r="S6195" i="5" a="1"/>
  <c r="S6195" i="5" s="1"/>
  <c r="S6196" i="5" a="1"/>
  <c r="S6196" i="5" s="1"/>
  <c r="S6197" i="5" a="1"/>
  <c r="S6197" i="5" s="1"/>
  <c r="S6198" i="5" a="1"/>
  <c r="S6198" i="5" s="1"/>
  <c r="S6199" i="5" a="1"/>
  <c r="S6199" i="5" s="1"/>
  <c r="S6200" i="5" a="1"/>
  <c r="S6200" i="5" s="1"/>
  <c r="S6201" i="5" a="1"/>
  <c r="S6201" i="5" s="1"/>
  <c r="S6202" i="5" a="1"/>
  <c r="S6202" i="5" s="1"/>
  <c r="S6203" i="5" a="1"/>
  <c r="S6203" i="5" s="1"/>
  <c r="S6204" i="5" a="1"/>
  <c r="S6204" i="5" s="1"/>
  <c r="S6205" i="5" a="1"/>
  <c r="S6205" i="5" s="1"/>
  <c r="S6206" i="5" a="1"/>
  <c r="S6206" i="5" s="1"/>
  <c r="S6207" i="5" a="1"/>
  <c r="S6207" i="5" s="1"/>
  <c r="S6208" i="5" a="1"/>
  <c r="S6208" i="5" s="1"/>
  <c r="S6209" i="5" a="1"/>
  <c r="S6209" i="5" s="1"/>
  <c r="S6210" i="5" a="1"/>
  <c r="S6210" i="5" s="1"/>
  <c r="S6211" i="5" a="1"/>
  <c r="S6211" i="5" s="1"/>
  <c r="S6212" i="5" a="1"/>
  <c r="S6212" i="5" s="1"/>
  <c r="S6213" i="5" a="1"/>
  <c r="S6213" i="5" s="1"/>
  <c r="S6214" i="5" a="1"/>
  <c r="S6214" i="5" s="1"/>
  <c r="S6215" i="5" a="1"/>
  <c r="S6215" i="5" s="1"/>
  <c r="S6216" i="5" a="1"/>
  <c r="S6216" i="5" s="1"/>
  <c r="S6217" i="5" a="1"/>
  <c r="S6217" i="5" s="1"/>
  <c r="S6218" i="5" a="1"/>
  <c r="S6218" i="5" s="1"/>
  <c r="S6219" i="5" a="1"/>
  <c r="S6219" i="5" s="1"/>
  <c r="S6220" i="5" a="1"/>
  <c r="S6220" i="5" s="1"/>
  <c r="S6221" i="5" a="1"/>
  <c r="S6221" i="5" s="1"/>
  <c r="S6222" i="5" a="1"/>
  <c r="S6222" i="5" s="1"/>
  <c r="S6223" i="5" a="1"/>
  <c r="S6223" i="5" s="1"/>
  <c r="S6224" i="5" a="1"/>
  <c r="S6224" i="5" s="1"/>
  <c r="S6225" i="5" a="1"/>
  <c r="S6225" i="5" s="1"/>
  <c r="S6226" i="5" a="1"/>
  <c r="S6226" i="5" s="1"/>
  <c r="S6227" i="5" a="1"/>
  <c r="S6227" i="5" s="1"/>
  <c r="S6228" i="5" a="1"/>
  <c r="S6228" i="5" s="1"/>
  <c r="S6229" i="5" a="1"/>
  <c r="S6229" i="5" s="1"/>
  <c r="S6230" i="5" a="1"/>
  <c r="S6230" i="5" s="1"/>
  <c r="S6231" i="5" a="1"/>
  <c r="S6231" i="5" s="1"/>
  <c r="S6232" i="5" a="1"/>
  <c r="S6232" i="5" s="1"/>
  <c r="S6233" i="5" a="1"/>
  <c r="S6233" i="5" s="1"/>
  <c r="S6234" i="5" a="1"/>
  <c r="S6234" i="5" s="1"/>
  <c r="S6235" i="5" a="1"/>
  <c r="S6235" i="5" s="1"/>
  <c r="S6236" i="5" a="1"/>
  <c r="S6236" i="5" s="1"/>
  <c r="S6237" i="5" a="1"/>
  <c r="S6237" i="5" s="1"/>
  <c r="S6238" i="5" a="1"/>
  <c r="S6238" i="5" s="1"/>
  <c r="S6239" i="5" a="1"/>
  <c r="S6239" i="5" s="1"/>
  <c r="S6240" i="5" a="1"/>
  <c r="S6240" i="5" s="1"/>
  <c r="S6241" i="5" a="1"/>
  <c r="S6241" i="5" s="1"/>
  <c r="S6242" i="5" a="1"/>
  <c r="S6242" i="5" s="1"/>
  <c r="S6243" i="5" a="1"/>
  <c r="S6243" i="5" s="1"/>
  <c r="S6244" i="5" a="1"/>
  <c r="S6244" i="5" s="1"/>
  <c r="S6245" i="5" a="1"/>
  <c r="S6245" i="5" s="1"/>
  <c r="S6246" i="5" a="1"/>
  <c r="S6246" i="5" s="1"/>
  <c r="S6247" i="5" a="1"/>
  <c r="S6247" i="5" s="1"/>
  <c r="S6248" i="5" a="1"/>
  <c r="S6248" i="5" s="1"/>
  <c r="S6249" i="5" a="1"/>
  <c r="S6249" i="5" s="1"/>
  <c r="S6250" i="5" a="1"/>
  <c r="S6250" i="5" s="1"/>
  <c r="S6251" i="5" a="1"/>
  <c r="S6251" i="5" s="1"/>
  <c r="S6252" i="5" a="1"/>
  <c r="S6252" i="5" s="1"/>
  <c r="S6253" i="5" a="1"/>
  <c r="S6253" i="5" s="1"/>
  <c r="S6254" i="5" a="1"/>
  <c r="S6254" i="5" s="1"/>
  <c r="S6255" i="5" a="1"/>
  <c r="S6255" i="5" s="1"/>
  <c r="S6256" i="5" a="1"/>
  <c r="S6256" i="5" s="1"/>
  <c r="S6257" i="5" a="1"/>
  <c r="S6257" i="5" s="1"/>
  <c r="S6258" i="5" a="1"/>
  <c r="S6258" i="5" s="1"/>
  <c r="S6259" i="5" a="1"/>
  <c r="S6259" i="5" s="1"/>
  <c r="S6260" i="5" a="1"/>
  <c r="S6260" i="5" s="1"/>
  <c r="S6261" i="5" a="1"/>
  <c r="S6261" i="5" s="1"/>
  <c r="S6262" i="5" a="1"/>
  <c r="S6262" i="5" s="1"/>
  <c r="S6263" i="5" a="1"/>
  <c r="S6263" i="5" s="1"/>
  <c r="S6264" i="5" a="1"/>
  <c r="S6264" i="5" s="1"/>
  <c r="S6265" i="5" a="1"/>
  <c r="S6265" i="5" s="1"/>
  <c r="S6266" i="5" a="1"/>
  <c r="S6266" i="5" s="1"/>
  <c r="S6267" i="5" a="1"/>
  <c r="S6267" i="5" s="1"/>
  <c r="S6268" i="5" a="1"/>
  <c r="S6268" i="5" s="1"/>
  <c r="S6269" i="5" a="1"/>
  <c r="S6269" i="5" s="1"/>
  <c r="S6270" i="5" a="1"/>
  <c r="S6270" i="5" s="1"/>
  <c r="S6271" i="5" a="1"/>
  <c r="S6271" i="5" s="1"/>
  <c r="S6272" i="5" a="1"/>
  <c r="S6272" i="5" s="1"/>
  <c r="S6273" i="5" a="1"/>
  <c r="S6273" i="5" s="1"/>
  <c r="S6274" i="5" a="1"/>
  <c r="S6274" i="5" s="1"/>
  <c r="S6275" i="5" a="1"/>
  <c r="S6275" i="5" s="1"/>
  <c r="S6276" i="5" a="1"/>
  <c r="S6276" i="5" s="1"/>
  <c r="S6277" i="5" a="1"/>
  <c r="S6277" i="5" s="1"/>
  <c r="S6278" i="5" a="1"/>
  <c r="S6278" i="5" s="1"/>
  <c r="S6279" i="5" a="1"/>
  <c r="S6279" i="5" s="1"/>
  <c r="S6280" i="5" a="1"/>
  <c r="S6280" i="5" s="1"/>
  <c r="S6281" i="5" a="1"/>
  <c r="S6281" i="5" s="1"/>
  <c r="S6282" i="5" a="1"/>
  <c r="S6282" i="5" s="1"/>
  <c r="S6283" i="5" a="1"/>
  <c r="S6283" i="5" s="1"/>
  <c r="S6284" i="5" a="1"/>
  <c r="S6284" i="5" s="1"/>
  <c r="S6285" i="5" a="1"/>
  <c r="S6285" i="5" s="1"/>
  <c r="S6286" i="5" a="1"/>
  <c r="S6286" i="5" s="1"/>
  <c r="S6287" i="5" a="1"/>
  <c r="S6287" i="5" s="1"/>
  <c r="S6288" i="5" a="1"/>
  <c r="S6288" i="5" s="1"/>
  <c r="S6289" i="5" a="1"/>
  <c r="S6289" i="5" s="1"/>
  <c r="S6290" i="5" a="1"/>
  <c r="S6290" i="5" s="1"/>
  <c r="S6291" i="5" a="1"/>
  <c r="S6291" i="5" s="1"/>
  <c r="S6292" i="5" a="1"/>
  <c r="S6292" i="5" s="1"/>
  <c r="S6293" i="5" a="1"/>
  <c r="S6293" i="5" s="1"/>
  <c r="S6294" i="5" a="1"/>
  <c r="S6294" i="5" s="1"/>
  <c r="S6295" i="5" a="1"/>
  <c r="S6295" i="5" s="1"/>
  <c r="S6296" i="5" a="1"/>
  <c r="S6296" i="5" s="1"/>
  <c r="S6297" i="5" a="1"/>
  <c r="S6297" i="5" s="1"/>
  <c r="S6298" i="5" a="1"/>
  <c r="S6298" i="5" s="1"/>
  <c r="S6299" i="5" a="1"/>
  <c r="S6299" i="5" s="1"/>
  <c r="S6300" i="5" a="1"/>
  <c r="S6300" i="5" s="1"/>
  <c r="S6301" i="5" a="1"/>
  <c r="S6301" i="5" s="1"/>
  <c r="S6302" i="5" a="1"/>
  <c r="S6302" i="5" s="1"/>
  <c r="S6303" i="5" a="1"/>
  <c r="S6303" i="5" s="1"/>
  <c r="S6304" i="5" a="1"/>
  <c r="S6304" i="5" s="1"/>
  <c r="S6305" i="5" a="1"/>
  <c r="S6305" i="5" s="1"/>
  <c r="S6306" i="5" a="1"/>
  <c r="S6306" i="5" s="1"/>
  <c r="S6307" i="5" a="1"/>
  <c r="S6307" i="5" s="1"/>
  <c r="S6308" i="5" a="1"/>
  <c r="S6308" i="5" s="1"/>
  <c r="S6309" i="5" a="1"/>
  <c r="S6309" i="5" s="1"/>
  <c r="S6310" i="5" a="1"/>
  <c r="S6310" i="5" s="1"/>
  <c r="S6311" i="5" a="1"/>
  <c r="S6311" i="5" s="1"/>
  <c r="S6312" i="5" a="1"/>
  <c r="S6312" i="5" s="1"/>
  <c r="S6313" i="5" a="1"/>
  <c r="S6313" i="5" s="1"/>
  <c r="S6314" i="5" a="1"/>
  <c r="S6314" i="5" s="1"/>
  <c r="S6315" i="5" a="1"/>
  <c r="S6315" i="5" s="1"/>
  <c r="S6316" i="5" a="1"/>
  <c r="S6316" i="5" s="1"/>
  <c r="S6317" i="5" a="1"/>
  <c r="S6317" i="5" s="1"/>
  <c r="S6318" i="5" a="1"/>
  <c r="S6318" i="5" s="1"/>
  <c r="S6319" i="5" a="1"/>
  <c r="S6319" i="5" s="1"/>
  <c r="S6320" i="5" a="1"/>
  <c r="S6320" i="5" s="1"/>
  <c r="S6321" i="5" a="1"/>
  <c r="S6321" i="5" s="1"/>
  <c r="S6322" i="5" a="1"/>
  <c r="S6322" i="5" s="1"/>
  <c r="S6323" i="5" a="1"/>
  <c r="S6323" i="5" s="1"/>
  <c r="S6324" i="5" a="1"/>
  <c r="S6324" i="5" s="1"/>
  <c r="S6325" i="5" a="1"/>
  <c r="S6325" i="5" s="1"/>
  <c r="S6326" i="5" a="1"/>
  <c r="S6326" i="5" s="1"/>
  <c r="S6327" i="5" a="1"/>
  <c r="S6327" i="5" s="1"/>
  <c r="S6328" i="5" a="1"/>
  <c r="S6328" i="5" s="1"/>
  <c r="S6329" i="5" a="1"/>
  <c r="S6329" i="5" s="1"/>
  <c r="S6330" i="5" a="1"/>
  <c r="S6330" i="5" s="1"/>
  <c r="S6331" i="5" a="1"/>
  <c r="S6331" i="5" s="1"/>
  <c r="S6332" i="5" a="1"/>
  <c r="S6332" i="5" s="1"/>
  <c r="S6333" i="5" a="1"/>
  <c r="S6333" i="5" s="1"/>
  <c r="S6334" i="5" a="1"/>
  <c r="S6334" i="5" s="1"/>
  <c r="S6335" i="5" a="1"/>
  <c r="S6335" i="5" s="1"/>
  <c r="S6336" i="5" a="1"/>
  <c r="S6336" i="5" s="1"/>
  <c r="S6337" i="5" a="1"/>
  <c r="S6337" i="5" s="1"/>
  <c r="S6338" i="5" a="1"/>
  <c r="S6338" i="5" s="1"/>
  <c r="S6339" i="5" a="1"/>
  <c r="S6339" i="5" s="1"/>
  <c r="S6340" i="5" a="1"/>
  <c r="S6340" i="5" s="1"/>
  <c r="S6341" i="5" a="1"/>
  <c r="S6341" i="5" s="1"/>
  <c r="S6342" i="5" a="1"/>
  <c r="S6342" i="5" s="1"/>
  <c r="S6343" i="5" a="1"/>
  <c r="S6343" i="5" s="1"/>
  <c r="S6344" i="5" a="1"/>
  <c r="S6344" i="5" s="1"/>
  <c r="S6345" i="5" a="1"/>
  <c r="S6345" i="5" s="1"/>
  <c r="S6346" i="5" a="1"/>
  <c r="S6346" i="5" s="1"/>
  <c r="S6347" i="5" a="1"/>
  <c r="S6347" i="5" s="1"/>
  <c r="S6348" i="5" a="1"/>
  <c r="S6348" i="5" s="1"/>
  <c r="S6349" i="5" a="1"/>
  <c r="S6349" i="5" s="1"/>
  <c r="S6350" i="5" a="1"/>
  <c r="S6350" i="5" s="1"/>
  <c r="S6351" i="5" a="1"/>
  <c r="S6351" i="5" s="1"/>
  <c r="S6352" i="5" a="1"/>
  <c r="S6352" i="5" s="1"/>
  <c r="S6353" i="5" a="1"/>
  <c r="S6353" i="5" s="1"/>
  <c r="S6354" i="5" a="1"/>
  <c r="S6354" i="5" s="1"/>
  <c r="S6355" i="5" a="1"/>
  <c r="S6355" i="5" s="1"/>
  <c r="S6356" i="5" a="1"/>
  <c r="S6356" i="5" s="1"/>
  <c r="S6357" i="5" a="1"/>
  <c r="S6357" i="5" s="1"/>
  <c r="S6358" i="5" a="1"/>
  <c r="S6358" i="5" s="1"/>
  <c r="S6359" i="5" a="1"/>
  <c r="S6359" i="5" s="1"/>
  <c r="S6360" i="5" a="1"/>
  <c r="S6360" i="5" s="1"/>
  <c r="S6361" i="5" a="1"/>
  <c r="S6361" i="5" s="1"/>
  <c r="S6362" i="5" a="1"/>
  <c r="S6362" i="5" s="1"/>
  <c r="S6363" i="5" a="1"/>
  <c r="S6363" i="5" s="1"/>
  <c r="S6364" i="5" a="1"/>
  <c r="S6364" i="5" s="1"/>
  <c r="S6365" i="5" a="1"/>
  <c r="S6365" i="5" s="1"/>
  <c r="S6366" i="5" a="1"/>
  <c r="S6366" i="5" s="1"/>
  <c r="S6367" i="5" a="1"/>
  <c r="S6367" i="5" s="1"/>
  <c r="S6368" i="5" a="1"/>
  <c r="S6368" i="5" s="1"/>
  <c r="S6369" i="5" a="1"/>
  <c r="S6369" i="5" s="1"/>
  <c r="S6370" i="5" a="1"/>
  <c r="S6370" i="5" s="1"/>
  <c r="S6371" i="5" a="1"/>
  <c r="S6371" i="5" s="1"/>
  <c r="S6372" i="5" a="1"/>
  <c r="S6372" i="5" s="1"/>
  <c r="S6373" i="5" a="1"/>
  <c r="S6373" i="5" s="1"/>
  <c r="S6374" i="5" a="1"/>
  <c r="S6374" i="5" s="1"/>
  <c r="S6375" i="5" a="1"/>
  <c r="S6375" i="5" s="1"/>
  <c r="S6376" i="5" a="1"/>
  <c r="S6376" i="5" s="1"/>
  <c r="S6377" i="5" a="1"/>
  <c r="S6377" i="5" s="1"/>
  <c r="S6378" i="5" a="1"/>
  <c r="S6378" i="5" s="1"/>
  <c r="S6379" i="5" a="1"/>
  <c r="S6379" i="5" s="1"/>
  <c r="S6380" i="5" a="1"/>
  <c r="S6380" i="5" s="1"/>
  <c r="S6381" i="5" a="1"/>
  <c r="S6381" i="5" s="1"/>
  <c r="S6382" i="5" a="1"/>
  <c r="S6382" i="5" s="1"/>
  <c r="S6383" i="5" a="1"/>
  <c r="S6383" i="5" s="1"/>
  <c r="S6384" i="5" a="1"/>
  <c r="S6384" i="5" s="1"/>
  <c r="S6385" i="5" a="1"/>
  <c r="S6385" i="5" s="1"/>
  <c r="S6386" i="5" a="1"/>
  <c r="S6386" i="5" s="1"/>
  <c r="S6387" i="5" a="1"/>
  <c r="S6387" i="5" s="1"/>
  <c r="S6388" i="5" a="1"/>
  <c r="S6388" i="5" s="1"/>
  <c r="S6389" i="5" a="1"/>
  <c r="S6389" i="5" s="1"/>
  <c r="S6390" i="5" a="1"/>
  <c r="S6390" i="5" s="1"/>
  <c r="S6391" i="5" a="1"/>
  <c r="S6391" i="5" s="1"/>
  <c r="S6392" i="5" a="1"/>
  <c r="S6392" i="5" s="1"/>
  <c r="S6393" i="5" a="1"/>
  <c r="S6393" i="5" s="1"/>
  <c r="S6394" i="5" a="1"/>
  <c r="S6394" i="5" s="1"/>
  <c r="S6395" i="5" a="1"/>
  <c r="S6395" i="5" s="1"/>
  <c r="S6396" i="5" a="1"/>
  <c r="S6396" i="5" s="1"/>
  <c r="S6397" i="5" a="1"/>
  <c r="S6397" i="5" s="1"/>
  <c r="S6398" i="5" a="1"/>
  <c r="S6398" i="5" s="1"/>
  <c r="S6399" i="5" a="1"/>
  <c r="S6399" i="5" s="1"/>
  <c r="S6400" i="5" a="1"/>
  <c r="S6400" i="5" s="1"/>
  <c r="S6401" i="5" a="1"/>
  <c r="S6401" i="5" s="1"/>
  <c r="S6402" i="5" a="1"/>
  <c r="S6402" i="5" s="1"/>
  <c r="S6403" i="5" a="1"/>
  <c r="S6403" i="5" s="1"/>
  <c r="S6404" i="5" a="1"/>
  <c r="S6404" i="5" s="1"/>
  <c r="S6405" i="5" a="1"/>
  <c r="S6405" i="5" s="1"/>
  <c r="S6406" i="5" a="1"/>
  <c r="S6406" i="5" s="1"/>
  <c r="S6407" i="5" a="1"/>
  <c r="S6407" i="5" s="1"/>
  <c r="S6408" i="5" a="1"/>
  <c r="S6408" i="5" s="1"/>
  <c r="S6409" i="5" a="1"/>
  <c r="S6409" i="5" s="1"/>
  <c r="S6410" i="5" a="1"/>
  <c r="S6410" i="5" s="1"/>
  <c r="S6411" i="5" a="1"/>
  <c r="S6411" i="5" s="1"/>
  <c r="S6412" i="5" a="1"/>
  <c r="S6412" i="5" s="1"/>
  <c r="S6413" i="5" a="1"/>
  <c r="S6413" i="5" s="1"/>
  <c r="S6414" i="5" a="1"/>
  <c r="S6414" i="5" s="1"/>
  <c r="S6415" i="5" a="1"/>
  <c r="S6415" i="5" s="1"/>
  <c r="S6416" i="5" a="1"/>
  <c r="S6416" i="5" s="1"/>
  <c r="S6417" i="5" a="1"/>
  <c r="S6417" i="5" s="1"/>
  <c r="S6418" i="5" a="1"/>
  <c r="S6418" i="5" s="1"/>
  <c r="S6419" i="5" a="1"/>
  <c r="S6419" i="5" s="1"/>
  <c r="S6420" i="5" a="1"/>
  <c r="S6420" i="5" s="1"/>
  <c r="S6421" i="5" a="1"/>
  <c r="S6421" i="5" s="1"/>
  <c r="S6422" i="5" a="1"/>
  <c r="S6422" i="5" s="1"/>
  <c r="S6423" i="5" a="1"/>
  <c r="S6423" i="5" s="1"/>
  <c r="S6424" i="5" a="1"/>
  <c r="S6424" i="5" s="1"/>
  <c r="S6425" i="5" a="1"/>
  <c r="S6425" i="5" s="1"/>
  <c r="S6426" i="5" a="1"/>
  <c r="S6426" i="5" s="1"/>
  <c r="S6427" i="5" a="1"/>
  <c r="S6427" i="5" s="1"/>
  <c r="S6428" i="5" a="1"/>
  <c r="S6428" i="5" s="1"/>
  <c r="S6429" i="5" a="1"/>
  <c r="S6429" i="5" s="1"/>
  <c r="S6430" i="5" a="1"/>
  <c r="S6430" i="5" s="1"/>
  <c r="S6431" i="5" a="1"/>
  <c r="S6431" i="5" s="1"/>
  <c r="S6432" i="5" a="1"/>
  <c r="S6432" i="5" s="1"/>
  <c r="S6433" i="5" a="1"/>
  <c r="S6433" i="5" s="1"/>
  <c r="S6434" i="5" a="1"/>
  <c r="S6434" i="5" s="1"/>
  <c r="S6435" i="5" a="1"/>
  <c r="S6435" i="5" s="1"/>
  <c r="S6436" i="5" a="1"/>
  <c r="S6436" i="5" s="1"/>
  <c r="S6437" i="5" a="1"/>
  <c r="S6437" i="5" s="1"/>
  <c r="S6438" i="5" a="1"/>
  <c r="S6438" i="5" s="1"/>
  <c r="S6439" i="5" a="1"/>
  <c r="S6439" i="5" s="1"/>
  <c r="S6440" i="5" a="1"/>
  <c r="S6440" i="5" s="1"/>
  <c r="S6441" i="5" a="1"/>
  <c r="S6441" i="5" s="1"/>
  <c r="S6442" i="5" a="1"/>
  <c r="S6442" i="5" s="1"/>
  <c r="S6443" i="5" a="1"/>
  <c r="S6443" i="5" s="1"/>
  <c r="S6444" i="5" a="1"/>
  <c r="S6444" i="5" s="1"/>
  <c r="S6445" i="5" a="1"/>
  <c r="S6445" i="5" s="1"/>
  <c r="S6446" i="5" a="1"/>
  <c r="S6446" i="5" s="1"/>
  <c r="S6447" i="5" a="1"/>
  <c r="S6447" i="5" s="1"/>
  <c r="S6448" i="5" a="1"/>
  <c r="S6448" i="5" s="1"/>
  <c r="S6449" i="5" a="1"/>
  <c r="S6449" i="5" s="1"/>
  <c r="S6450" i="5" a="1"/>
  <c r="S6450" i="5" s="1"/>
  <c r="S6451" i="5" a="1"/>
  <c r="S6451" i="5" s="1"/>
  <c r="S6452" i="5" a="1"/>
  <c r="S6452" i="5" s="1"/>
  <c r="S6453" i="5" a="1"/>
  <c r="S6453" i="5" s="1"/>
  <c r="S6454" i="5" a="1"/>
  <c r="S6454" i="5" s="1"/>
  <c r="S6455" i="5" a="1"/>
  <c r="S6455" i="5" s="1"/>
  <c r="S6456" i="5" a="1"/>
  <c r="S6456" i="5" s="1"/>
  <c r="S6457" i="5" a="1"/>
  <c r="S6457" i="5" s="1"/>
  <c r="S6458" i="5" a="1"/>
  <c r="S6458" i="5" s="1"/>
  <c r="S6459" i="5" a="1"/>
  <c r="S6459" i="5" s="1"/>
  <c r="S6460" i="5" a="1"/>
  <c r="S6460" i="5" s="1"/>
  <c r="S6461" i="5" a="1"/>
  <c r="S6461" i="5" s="1"/>
  <c r="S6462" i="5" a="1"/>
  <c r="S6462" i="5" s="1"/>
  <c r="S6463" i="5" a="1"/>
  <c r="S6463" i="5" s="1"/>
  <c r="S6464" i="5" a="1"/>
  <c r="S6464" i="5" s="1"/>
  <c r="S6465" i="5" a="1"/>
  <c r="S6465" i="5" s="1"/>
  <c r="S6466" i="5" a="1"/>
  <c r="S6466" i="5" s="1"/>
  <c r="S6467" i="5" a="1"/>
  <c r="S6467" i="5" s="1"/>
  <c r="S6468" i="5" a="1"/>
  <c r="S6468" i="5" s="1"/>
  <c r="S6469" i="5" a="1"/>
  <c r="S6469" i="5" s="1"/>
  <c r="S6470" i="5" a="1"/>
  <c r="S6470" i="5" s="1"/>
  <c r="S6471" i="5" a="1"/>
  <c r="S6471" i="5" s="1"/>
  <c r="S6472" i="5" a="1"/>
  <c r="S6472" i="5" s="1"/>
  <c r="S6473" i="5" a="1"/>
  <c r="S6473" i="5" s="1"/>
  <c r="S6474" i="5" a="1"/>
  <c r="S6474" i="5" s="1"/>
  <c r="S6475" i="5" a="1"/>
  <c r="S6475" i="5" s="1"/>
  <c r="S6476" i="5" a="1"/>
  <c r="S6476" i="5" s="1"/>
  <c r="S6477" i="5" a="1"/>
  <c r="S6477" i="5" s="1"/>
  <c r="S6478" i="5" a="1"/>
  <c r="S6478" i="5" s="1"/>
  <c r="S6479" i="5" a="1"/>
  <c r="S6479" i="5" s="1"/>
  <c r="S6480" i="5" a="1"/>
  <c r="S6480" i="5" s="1"/>
  <c r="S6481" i="5" a="1"/>
  <c r="S6481" i="5" s="1"/>
  <c r="S6482" i="5" a="1"/>
  <c r="S6482" i="5" s="1"/>
  <c r="S6483" i="5" a="1"/>
  <c r="S6483" i="5" s="1"/>
  <c r="S6484" i="5" a="1"/>
  <c r="S6484" i="5" s="1"/>
  <c r="S6485" i="5" a="1"/>
  <c r="S6485" i="5" s="1"/>
  <c r="S6486" i="5" a="1"/>
  <c r="S6486" i="5" s="1"/>
  <c r="S6487" i="5" a="1"/>
  <c r="S6487" i="5" s="1"/>
  <c r="S6488" i="5" a="1"/>
  <c r="S6488" i="5" s="1"/>
  <c r="S6489" i="5" a="1"/>
  <c r="S6489" i="5" s="1"/>
  <c r="S6490" i="5" a="1"/>
  <c r="S6490" i="5" s="1"/>
  <c r="S6491" i="5" a="1"/>
  <c r="S6491" i="5" s="1"/>
  <c r="S6492" i="5" a="1"/>
  <c r="S6492" i="5" s="1"/>
  <c r="S6493" i="5" a="1"/>
  <c r="S6493" i="5" s="1"/>
  <c r="S6494" i="5" a="1"/>
  <c r="S6494" i="5" s="1"/>
  <c r="S6495" i="5" a="1"/>
  <c r="S6495" i="5" s="1"/>
  <c r="S6496" i="5" a="1"/>
  <c r="S6496" i="5" s="1"/>
  <c r="S6497" i="5" a="1"/>
  <c r="S6497" i="5" s="1"/>
  <c r="S6498" i="5" a="1"/>
  <c r="S6498" i="5" s="1"/>
  <c r="S6499" i="5" a="1"/>
  <c r="S6499" i="5" s="1"/>
  <c r="S6500" i="5" a="1"/>
  <c r="S6500" i="5" s="1"/>
  <c r="S6501" i="5" a="1"/>
  <c r="S6501" i="5" s="1"/>
  <c r="S6502" i="5" a="1"/>
  <c r="S6502" i="5" s="1"/>
  <c r="S6503" i="5" a="1"/>
  <c r="S6503" i="5" s="1"/>
  <c r="S6504" i="5" a="1"/>
  <c r="S6504" i="5" s="1"/>
  <c r="S6505" i="5" a="1"/>
  <c r="S6505" i="5" s="1"/>
  <c r="S6506" i="5" a="1"/>
  <c r="S6506" i="5" s="1"/>
  <c r="S6507" i="5" a="1"/>
  <c r="S6507" i="5" s="1"/>
  <c r="S6508" i="5" a="1"/>
  <c r="S6508" i="5" s="1"/>
  <c r="S6509" i="5" a="1"/>
  <c r="S6509" i="5" s="1"/>
  <c r="S6510" i="5" a="1"/>
  <c r="S6510" i="5" s="1"/>
  <c r="S6511" i="5" a="1"/>
  <c r="S6511" i="5" s="1"/>
  <c r="S6512" i="5" a="1"/>
  <c r="S6512" i="5" s="1"/>
  <c r="S6513" i="5" a="1"/>
  <c r="S6513" i="5" s="1"/>
  <c r="S6514" i="5" a="1"/>
  <c r="S6514" i="5" s="1"/>
  <c r="S6515" i="5" a="1"/>
  <c r="S6515" i="5" s="1"/>
  <c r="S6516" i="5" a="1"/>
  <c r="S6516" i="5" s="1"/>
  <c r="S6517" i="5" a="1"/>
  <c r="S6517" i="5" s="1"/>
  <c r="S6518" i="5" a="1"/>
  <c r="S6518" i="5" s="1"/>
  <c r="S6519" i="5" a="1"/>
  <c r="S6519" i="5" s="1"/>
  <c r="S6520" i="5" a="1"/>
  <c r="S6520" i="5" s="1"/>
  <c r="S6521" i="5" a="1"/>
  <c r="S6521" i="5" s="1"/>
  <c r="S6522" i="5" a="1"/>
  <c r="S6522" i="5" s="1"/>
  <c r="S6523" i="5" a="1"/>
  <c r="S6523" i="5" s="1"/>
  <c r="S6524" i="5" a="1"/>
  <c r="S6524" i="5" s="1"/>
  <c r="S6525" i="5" a="1"/>
  <c r="S6525" i="5" s="1"/>
  <c r="S6526" i="5" a="1"/>
  <c r="S6526" i="5" s="1"/>
  <c r="S6527" i="5" a="1"/>
  <c r="S6527" i="5" s="1"/>
  <c r="S6528" i="5" a="1"/>
  <c r="S6528" i="5" s="1"/>
  <c r="S6529" i="5" a="1"/>
  <c r="S6529" i="5" s="1"/>
  <c r="S6530" i="5" a="1"/>
  <c r="S6530" i="5" s="1"/>
  <c r="S6531" i="5" a="1"/>
  <c r="S6531" i="5" s="1"/>
  <c r="S6532" i="5" a="1"/>
  <c r="S6532" i="5" s="1"/>
  <c r="S6533" i="5" a="1"/>
  <c r="S6533" i="5" s="1"/>
  <c r="S6534" i="5" a="1"/>
  <c r="S6534" i="5" s="1"/>
  <c r="S6535" i="5" a="1"/>
  <c r="S6535" i="5" s="1"/>
  <c r="S6536" i="5" a="1"/>
  <c r="S6536" i="5" s="1"/>
  <c r="S6537" i="5" a="1"/>
  <c r="S6537" i="5" s="1"/>
  <c r="S6538" i="5" a="1"/>
  <c r="S6538" i="5" s="1"/>
  <c r="S6539" i="5" a="1"/>
  <c r="S6539" i="5" s="1"/>
  <c r="S6540" i="5" a="1"/>
  <c r="S6540" i="5" s="1"/>
  <c r="S6541" i="5" a="1"/>
  <c r="S6541" i="5" s="1"/>
  <c r="S6542" i="5" a="1"/>
  <c r="S6542" i="5" s="1"/>
  <c r="S6543" i="5" a="1"/>
  <c r="S6543" i="5" s="1"/>
  <c r="S6544" i="5" a="1"/>
  <c r="S6544" i="5" s="1"/>
  <c r="S6545" i="5" a="1"/>
  <c r="S6545" i="5" s="1"/>
  <c r="S6546" i="5" a="1"/>
  <c r="S6546" i="5" s="1"/>
  <c r="S6547" i="5" a="1"/>
  <c r="S6547" i="5" s="1"/>
  <c r="S6548" i="5" a="1"/>
  <c r="S6548" i="5" s="1"/>
  <c r="S6549" i="5" a="1"/>
  <c r="S6549" i="5" s="1"/>
  <c r="S6550" i="5" a="1"/>
  <c r="S6550" i="5" s="1"/>
  <c r="S6551" i="5" a="1"/>
  <c r="S6551" i="5" s="1"/>
  <c r="S6552" i="5" a="1"/>
  <c r="S6552" i="5" s="1"/>
  <c r="S6553" i="5" a="1"/>
  <c r="S6553" i="5" s="1"/>
  <c r="S6554" i="5" a="1"/>
  <c r="S6554" i="5" s="1"/>
  <c r="S6555" i="5" a="1"/>
  <c r="S6555" i="5" s="1"/>
  <c r="S6556" i="5" a="1"/>
  <c r="S6556" i="5" s="1"/>
  <c r="S6557" i="5" a="1"/>
  <c r="S6557" i="5" s="1"/>
  <c r="S6558" i="5" a="1"/>
  <c r="S6558" i="5" s="1"/>
  <c r="S6559" i="5" a="1"/>
  <c r="S6559" i="5" s="1"/>
  <c r="S6560" i="5" a="1"/>
  <c r="S6560" i="5" s="1"/>
  <c r="S6561" i="5" a="1"/>
  <c r="S6561" i="5" s="1"/>
  <c r="S6562" i="5" a="1"/>
  <c r="S6562" i="5" s="1"/>
  <c r="S6563" i="5" a="1"/>
  <c r="S6563" i="5" s="1"/>
  <c r="S6564" i="5" a="1"/>
  <c r="S6564" i="5" s="1"/>
  <c r="S6565" i="5" a="1"/>
  <c r="S6565" i="5" s="1"/>
  <c r="S6566" i="5" a="1"/>
  <c r="S6566" i="5" s="1"/>
  <c r="S6567" i="5" a="1"/>
  <c r="S6567" i="5" s="1"/>
  <c r="S6568" i="5" a="1"/>
  <c r="S6568" i="5" s="1"/>
  <c r="S6569" i="5" a="1"/>
  <c r="S6569" i="5" s="1"/>
  <c r="S6570" i="5" a="1"/>
  <c r="S6570" i="5" s="1"/>
  <c r="S6571" i="5" a="1"/>
  <c r="S6571" i="5" s="1"/>
  <c r="S6572" i="5" a="1"/>
  <c r="S6572" i="5" s="1"/>
  <c r="S6573" i="5" a="1"/>
  <c r="S6573" i="5" s="1"/>
  <c r="S6574" i="5" a="1"/>
  <c r="S6574" i="5" s="1"/>
  <c r="S6575" i="5" a="1"/>
  <c r="S6575" i="5" s="1"/>
  <c r="S6576" i="5" a="1"/>
  <c r="S6576" i="5" s="1"/>
  <c r="S6577" i="5" a="1"/>
  <c r="S6577" i="5" s="1"/>
  <c r="S6578" i="5" a="1"/>
  <c r="S6578" i="5" s="1"/>
  <c r="S6579" i="5" a="1"/>
  <c r="S6579" i="5" s="1"/>
  <c r="S6580" i="5" a="1"/>
  <c r="S6580" i="5" s="1"/>
  <c r="S6581" i="5" a="1"/>
  <c r="S6581" i="5" s="1"/>
  <c r="S6582" i="5" a="1"/>
  <c r="S6582" i="5" s="1"/>
  <c r="S6583" i="5" a="1"/>
  <c r="S6583" i="5" s="1"/>
  <c r="S6584" i="5" a="1"/>
  <c r="S6584" i="5" s="1"/>
  <c r="S6585" i="5" a="1"/>
  <c r="S6585" i="5" s="1"/>
  <c r="S6586" i="5" a="1"/>
  <c r="S6586" i="5" s="1"/>
  <c r="S6587" i="5" a="1"/>
  <c r="S6587" i="5" s="1"/>
  <c r="S6588" i="5" a="1"/>
  <c r="S6588" i="5" s="1"/>
  <c r="S6589" i="5" a="1"/>
  <c r="S6589" i="5" s="1"/>
  <c r="S6590" i="5" a="1"/>
  <c r="S6590" i="5" s="1"/>
  <c r="S6591" i="5" a="1"/>
  <c r="S6591" i="5" s="1"/>
  <c r="S6592" i="5" a="1"/>
  <c r="S6592" i="5" s="1"/>
  <c r="S6593" i="5" a="1"/>
  <c r="S6593" i="5" s="1"/>
  <c r="S6594" i="5" a="1"/>
  <c r="S6594" i="5" s="1"/>
  <c r="S6595" i="5" a="1"/>
  <c r="S6595" i="5" s="1"/>
  <c r="S6596" i="5" a="1"/>
  <c r="S6596" i="5" s="1"/>
  <c r="S6597" i="5" a="1"/>
  <c r="S6597" i="5" s="1"/>
  <c r="S6598" i="5" a="1"/>
  <c r="S6598" i="5" s="1"/>
  <c r="S6599" i="5" a="1"/>
  <c r="S6599" i="5" s="1"/>
  <c r="S6600" i="5" a="1"/>
  <c r="S6600" i="5" s="1"/>
  <c r="S6601" i="5" a="1"/>
  <c r="S6601" i="5" s="1"/>
  <c r="S6602" i="5" a="1"/>
  <c r="S6602" i="5" s="1"/>
  <c r="S6603" i="5" a="1"/>
  <c r="S6603" i="5" s="1"/>
  <c r="S6604" i="5" a="1"/>
  <c r="S6604" i="5" s="1"/>
  <c r="S6605" i="5" a="1"/>
  <c r="S6605" i="5" s="1"/>
  <c r="S6606" i="5" a="1"/>
  <c r="S6606" i="5" s="1"/>
  <c r="S6607" i="5" a="1"/>
  <c r="S6607" i="5" s="1"/>
  <c r="S6608" i="5" a="1"/>
  <c r="S6608" i="5" s="1"/>
  <c r="S6609" i="5" a="1"/>
  <c r="S6609" i="5" s="1"/>
  <c r="S6610" i="5" a="1"/>
  <c r="S6610" i="5" s="1"/>
  <c r="S6611" i="5" a="1"/>
  <c r="S6611" i="5" s="1"/>
  <c r="S6612" i="5" a="1"/>
  <c r="S6612" i="5" s="1"/>
  <c r="S6613" i="5" a="1"/>
  <c r="S6613" i="5" s="1"/>
  <c r="S6614" i="5" a="1"/>
  <c r="S6614" i="5" s="1"/>
  <c r="S6615" i="5" a="1"/>
  <c r="S6615" i="5" s="1"/>
  <c r="S6616" i="5" a="1"/>
  <c r="S6616" i="5" s="1"/>
  <c r="S6617" i="5" a="1"/>
  <c r="S6617" i="5" s="1"/>
  <c r="S6618" i="5" a="1"/>
  <c r="S6618" i="5" s="1"/>
  <c r="S6619" i="5" a="1"/>
  <c r="S6619" i="5" s="1"/>
  <c r="S6620" i="5" a="1"/>
  <c r="S6620" i="5" s="1"/>
  <c r="S6621" i="5" a="1"/>
  <c r="S6621" i="5" s="1"/>
  <c r="S6622" i="5" a="1"/>
  <c r="S6622" i="5" s="1"/>
  <c r="S6623" i="5" a="1"/>
  <c r="S6623" i="5" s="1"/>
  <c r="S6624" i="5" a="1"/>
  <c r="S6624" i="5" s="1"/>
  <c r="S6625" i="5" a="1"/>
  <c r="S6625" i="5" s="1"/>
  <c r="S6626" i="5" a="1"/>
  <c r="S6626" i="5" s="1"/>
  <c r="S6627" i="5" a="1"/>
  <c r="S6627" i="5" s="1"/>
  <c r="S6628" i="5" a="1"/>
  <c r="S6628" i="5" s="1"/>
  <c r="S6629" i="5" a="1"/>
  <c r="S6629" i="5" s="1"/>
  <c r="S6630" i="5" a="1"/>
  <c r="S6630" i="5" s="1"/>
  <c r="S6631" i="5" a="1"/>
  <c r="S6631" i="5" s="1"/>
  <c r="S6632" i="5" a="1"/>
  <c r="S6632" i="5" s="1"/>
  <c r="S6633" i="5" a="1"/>
  <c r="S6633" i="5" s="1"/>
  <c r="S6634" i="5" a="1"/>
  <c r="S6634" i="5" s="1"/>
  <c r="S6635" i="5" a="1"/>
  <c r="S6635" i="5" s="1"/>
  <c r="S6636" i="5" a="1"/>
  <c r="S6636" i="5" s="1"/>
  <c r="S6637" i="5" a="1"/>
  <c r="S6637" i="5" s="1"/>
  <c r="S6638" i="5" a="1"/>
  <c r="S6638" i="5" s="1"/>
  <c r="S6639" i="5" a="1"/>
  <c r="S6639" i="5" s="1"/>
  <c r="S6640" i="5" a="1"/>
  <c r="S6640" i="5" s="1"/>
  <c r="S6641" i="5" a="1"/>
  <c r="S6641" i="5" s="1"/>
  <c r="S6642" i="5" a="1"/>
  <c r="S6642" i="5" s="1"/>
  <c r="S6643" i="5" a="1"/>
  <c r="S6643" i="5" s="1"/>
  <c r="S6644" i="5" a="1"/>
  <c r="S6644" i="5" s="1"/>
  <c r="S6645" i="5" a="1"/>
  <c r="S6645" i="5" s="1"/>
  <c r="S6646" i="5" a="1"/>
  <c r="S6646" i="5" s="1"/>
  <c r="S6647" i="5" a="1"/>
  <c r="S6647" i="5" s="1"/>
  <c r="S6648" i="5" a="1"/>
  <c r="S6648" i="5" s="1"/>
  <c r="S6649" i="5" a="1"/>
  <c r="S6649" i="5" s="1"/>
  <c r="S6650" i="5" a="1"/>
  <c r="S6650" i="5" s="1"/>
  <c r="S6651" i="5" a="1"/>
  <c r="S6651" i="5" s="1"/>
  <c r="S6652" i="5" a="1"/>
  <c r="S6652" i="5" s="1"/>
  <c r="S6653" i="5" a="1"/>
  <c r="S6653" i="5" s="1"/>
  <c r="S6654" i="5" a="1"/>
  <c r="S6654" i="5" s="1"/>
  <c r="S6655" i="5" a="1"/>
  <c r="S6655" i="5" s="1"/>
  <c r="S6656" i="5" a="1"/>
  <c r="S6656" i="5" s="1"/>
  <c r="S6657" i="5" a="1"/>
  <c r="S6657" i="5" s="1"/>
  <c r="S6658" i="5" a="1"/>
  <c r="S6658" i="5" s="1"/>
  <c r="S6659" i="5" a="1"/>
  <c r="S6659" i="5" s="1"/>
  <c r="S6660" i="5" a="1"/>
  <c r="S6660" i="5" s="1"/>
  <c r="S6661" i="5" a="1"/>
  <c r="S6661" i="5" s="1"/>
  <c r="S6662" i="5" a="1"/>
  <c r="S6662" i="5" s="1"/>
  <c r="S6663" i="5" a="1"/>
  <c r="S6663" i="5" s="1"/>
  <c r="S6664" i="5" a="1"/>
  <c r="S6664" i="5" s="1"/>
  <c r="S6665" i="5" a="1"/>
  <c r="S6665" i="5" s="1"/>
  <c r="S6666" i="5" a="1"/>
  <c r="S6666" i="5" s="1"/>
  <c r="S6667" i="5" a="1"/>
  <c r="S6667" i="5" s="1"/>
  <c r="S6668" i="5" a="1"/>
  <c r="S6668" i="5" s="1"/>
  <c r="S6669" i="5" a="1"/>
  <c r="S6669" i="5" s="1"/>
  <c r="S6670" i="5" a="1"/>
  <c r="S6670" i="5" s="1"/>
  <c r="S6671" i="5" a="1"/>
  <c r="S6671" i="5" s="1"/>
  <c r="S6672" i="5" a="1"/>
  <c r="S6672" i="5" s="1"/>
  <c r="S6673" i="5" a="1"/>
  <c r="S6673" i="5" s="1"/>
  <c r="S6674" i="5" a="1"/>
  <c r="S6674" i="5" s="1"/>
  <c r="S6675" i="5" a="1"/>
  <c r="S6675" i="5" s="1"/>
  <c r="S6676" i="5" a="1"/>
  <c r="S6676" i="5" s="1"/>
  <c r="S6677" i="5" a="1"/>
  <c r="S6677" i="5" s="1"/>
  <c r="S6678" i="5" a="1"/>
  <c r="S6678" i="5" s="1"/>
  <c r="S6679" i="5" a="1"/>
  <c r="S6679" i="5" s="1"/>
  <c r="S6680" i="5" a="1"/>
  <c r="S6680" i="5" s="1"/>
  <c r="S6681" i="5" a="1"/>
  <c r="S6681" i="5" s="1"/>
  <c r="S6682" i="5" a="1"/>
  <c r="S6682" i="5" s="1"/>
  <c r="S6683" i="5" a="1"/>
  <c r="S6683" i="5" s="1"/>
  <c r="S6684" i="5" a="1"/>
  <c r="S6684" i="5" s="1"/>
  <c r="S6685" i="5" a="1"/>
  <c r="S6685" i="5" s="1"/>
  <c r="S6686" i="5" a="1"/>
  <c r="S6686" i="5" s="1"/>
  <c r="S6687" i="5" a="1"/>
  <c r="S6687" i="5" s="1"/>
  <c r="S6688" i="5" a="1"/>
  <c r="S6688" i="5" s="1"/>
  <c r="S6689" i="5" a="1"/>
  <c r="S6689" i="5" s="1"/>
  <c r="S6690" i="5" a="1"/>
  <c r="S6690" i="5" s="1"/>
  <c r="S6691" i="5" a="1"/>
  <c r="S6691" i="5" s="1"/>
  <c r="S6692" i="5" a="1"/>
  <c r="S6692" i="5" s="1"/>
  <c r="S6693" i="5" a="1"/>
  <c r="S6693" i="5" s="1"/>
  <c r="S6694" i="5" a="1"/>
  <c r="S6694" i="5" s="1"/>
  <c r="S6695" i="5" a="1"/>
  <c r="S6695" i="5" s="1"/>
  <c r="S6696" i="5" a="1"/>
  <c r="S6696" i="5" s="1"/>
  <c r="S6697" i="5" a="1"/>
  <c r="S6697" i="5" s="1"/>
  <c r="S6698" i="5" a="1"/>
  <c r="S6698" i="5" s="1"/>
  <c r="S6699" i="5" a="1"/>
  <c r="S6699" i="5" s="1"/>
  <c r="S6700" i="5" a="1"/>
  <c r="S6700" i="5" s="1"/>
  <c r="S6701" i="5" a="1"/>
  <c r="S6701" i="5" s="1"/>
  <c r="S6702" i="5" a="1"/>
  <c r="S6702" i="5" s="1"/>
  <c r="S6703" i="5" a="1"/>
  <c r="S6703" i="5" s="1"/>
  <c r="S6704" i="5" a="1"/>
  <c r="S6704" i="5" s="1"/>
  <c r="S6705" i="5" a="1"/>
  <c r="S6705" i="5" s="1"/>
  <c r="S6706" i="5" a="1"/>
  <c r="S6706" i="5" s="1"/>
  <c r="S6707" i="5" a="1"/>
  <c r="S6707" i="5" s="1"/>
  <c r="S6708" i="5" a="1"/>
  <c r="S6708" i="5" s="1"/>
  <c r="S6709" i="5" a="1"/>
  <c r="S6709" i="5" s="1"/>
  <c r="S6710" i="5" a="1"/>
  <c r="S6710" i="5" s="1"/>
  <c r="S6711" i="5" a="1"/>
  <c r="S6711" i="5" s="1"/>
  <c r="S6712" i="5" a="1"/>
  <c r="S6712" i="5" s="1"/>
  <c r="S6713" i="5" a="1"/>
  <c r="S6713" i="5" s="1"/>
  <c r="S6714" i="5" a="1"/>
  <c r="S6714" i="5" s="1"/>
  <c r="S6715" i="5" a="1"/>
  <c r="S6715" i="5" s="1"/>
  <c r="S6716" i="5" a="1"/>
  <c r="S6716" i="5" s="1"/>
  <c r="S6717" i="5" a="1"/>
  <c r="S6717" i="5" s="1"/>
  <c r="S6718" i="5" a="1"/>
  <c r="S6718" i="5" s="1"/>
  <c r="S6719" i="5" a="1"/>
  <c r="S6719" i="5" s="1"/>
  <c r="S6720" i="5" a="1"/>
  <c r="S6720" i="5" s="1"/>
  <c r="S6721" i="5" a="1"/>
  <c r="S6721" i="5" s="1"/>
  <c r="S6722" i="5" a="1"/>
  <c r="S6722" i="5" s="1"/>
  <c r="S6723" i="5" a="1"/>
  <c r="S6723" i="5" s="1"/>
  <c r="S6724" i="5" a="1"/>
  <c r="S6724" i="5" s="1"/>
  <c r="S6725" i="5" a="1"/>
  <c r="S6725" i="5" s="1"/>
  <c r="S6726" i="5" a="1"/>
  <c r="S6726" i="5" s="1"/>
  <c r="S6727" i="5" a="1"/>
  <c r="S6727" i="5" s="1"/>
  <c r="S6728" i="5" a="1"/>
  <c r="S6728" i="5" s="1"/>
  <c r="S6729" i="5" a="1"/>
  <c r="S6729" i="5" s="1"/>
  <c r="S6730" i="5" a="1"/>
  <c r="S6730" i="5" s="1"/>
  <c r="S6731" i="5" a="1"/>
  <c r="S6731" i="5" s="1"/>
  <c r="S6732" i="5" a="1"/>
  <c r="S6732" i="5" s="1"/>
  <c r="S6733" i="5" a="1"/>
  <c r="S6733" i="5" s="1"/>
  <c r="S6734" i="5" a="1"/>
  <c r="S6734" i="5" s="1"/>
  <c r="S6735" i="5" a="1"/>
  <c r="S6735" i="5" s="1"/>
  <c r="S6736" i="5" a="1"/>
  <c r="S6736" i="5" s="1"/>
  <c r="S6737" i="5" a="1"/>
  <c r="S6737" i="5" s="1"/>
  <c r="S6738" i="5" a="1"/>
  <c r="S6738" i="5" s="1"/>
  <c r="S6739" i="5" a="1"/>
  <c r="S6739" i="5" s="1"/>
  <c r="S6740" i="5" a="1"/>
  <c r="S6740" i="5" s="1"/>
  <c r="S6741" i="5" a="1"/>
  <c r="S6741" i="5" s="1"/>
  <c r="S6742" i="5" a="1"/>
  <c r="S6742" i="5" s="1"/>
  <c r="S6743" i="5" a="1"/>
  <c r="S6743" i="5" s="1"/>
  <c r="S6744" i="5" a="1"/>
  <c r="S6744" i="5" s="1"/>
  <c r="S6745" i="5" a="1"/>
  <c r="S6745" i="5" s="1"/>
  <c r="S6746" i="5" a="1"/>
  <c r="S6746" i="5" s="1"/>
  <c r="S6747" i="5" a="1"/>
  <c r="S6747" i="5" s="1"/>
  <c r="S6748" i="5" a="1"/>
  <c r="S6748" i="5" s="1"/>
  <c r="S6749" i="5" a="1"/>
  <c r="S6749" i="5" s="1"/>
  <c r="S6750" i="5" a="1"/>
  <c r="S6750" i="5" s="1"/>
  <c r="S6751" i="5" a="1"/>
  <c r="S6751" i="5" s="1"/>
  <c r="S6752" i="5" a="1"/>
  <c r="S6752" i="5" s="1"/>
  <c r="S6753" i="5" a="1"/>
  <c r="S6753" i="5" s="1"/>
  <c r="S6754" i="5" a="1"/>
  <c r="S6754" i="5" s="1"/>
  <c r="S6755" i="5" a="1"/>
  <c r="S6755" i="5" s="1"/>
  <c r="S6756" i="5" a="1"/>
  <c r="S6756" i="5" s="1"/>
  <c r="S6757" i="5" a="1"/>
  <c r="S6757" i="5" s="1"/>
  <c r="S6758" i="5" a="1"/>
  <c r="S6758" i="5" s="1"/>
  <c r="S6759" i="5" a="1"/>
  <c r="S6759" i="5" s="1"/>
  <c r="S6760" i="5" a="1"/>
  <c r="S6760" i="5" s="1"/>
  <c r="S6761" i="5" a="1"/>
  <c r="S6761" i="5" s="1"/>
  <c r="S6762" i="5" a="1"/>
  <c r="S6762" i="5" s="1"/>
  <c r="S6763" i="5" a="1"/>
  <c r="S6763" i="5" s="1"/>
  <c r="S6764" i="5" a="1"/>
  <c r="S6764" i="5" s="1"/>
  <c r="S6765" i="5" a="1"/>
  <c r="S6765" i="5" s="1"/>
  <c r="S6766" i="5" a="1"/>
  <c r="S6766" i="5" s="1"/>
  <c r="S6767" i="5" a="1"/>
  <c r="S6767" i="5" s="1"/>
  <c r="S6768" i="5" a="1"/>
  <c r="S6768" i="5" s="1"/>
  <c r="S6769" i="5" a="1"/>
  <c r="S6769" i="5" s="1"/>
  <c r="S6770" i="5" a="1"/>
  <c r="S6770" i="5" s="1"/>
  <c r="S6771" i="5" a="1"/>
  <c r="S6771" i="5" s="1"/>
  <c r="S6772" i="5" a="1"/>
  <c r="S6772" i="5" s="1"/>
  <c r="S6773" i="5" a="1"/>
  <c r="S6773" i="5" s="1"/>
  <c r="S6774" i="5" a="1"/>
  <c r="S6774" i="5" s="1"/>
  <c r="S6775" i="5" a="1"/>
  <c r="S6775" i="5" s="1"/>
  <c r="S6776" i="5" a="1"/>
  <c r="S6776" i="5" s="1"/>
  <c r="S6777" i="5" a="1"/>
  <c r="S6777" i="5" s="1"/>
  <c r="S6778" i="5" a="1"/>
  <c r="S6778" i="5" s="1"/>
  <c r="S6779" i="5" a="1"/>
  <c r="S6779" i="5" s="1"/>
  <c r="S6780" i="5" a="1"/>
  <c r="S6780" i="5" s="1"/>
  <c r="S6781" i="5" a="1"/>
  <c r="S6781" i="5" s="1"/>
  <c r="S6782" i="5" a="1"/>
  <c r="S6782" i="5" s="1"/>
  <c r="S6783" i="5" a="1"/>
  <c r="S6783" i="5" s="1"/>
  <c r="S6784" i="5" a="1"/>
  <c r="S6784" i="5" s="1"/>
  <c r="S6785" i="5" a="1"/>
  <c r="S6785" i="5" s="1"/>
  <c r="S6786" i="5" a="1"/>
  <c r="S6786" i="5" s="1"/>
  <c r="S6787" i="5" a="1"/>
  <c r="S6787" i="5" s="1"/>
  <c r="S6788" i="5" a="1"/>
  <c r="S6788" i="5" s="1"/>
  <c r="S6789" i="5" a="1"/>
  <c r="S6789" i="5" s="1"/>
  <c r="S6790" i="5" a="1"/>
  <c r="S6790" i="5" s="1"/>
  <c r="S6791" i="5" a="1"/>
  <c r="S6791" i="5" s="1"/>
  <c r="S6792" i="5" a="1"/>
  <c r="S6792" i="5" s="1"/>
  <c r="S6793" i="5" a="1"/>
  <c r="S6793" i="5" s="1"/>
  <c r="S6794" i="5" a="1"/>
  <c r="S6794" i="5" s="1"/>
  <c r="S6795" i="5" a="1"/>
  <c r="S6795" i="5" s="1"/>
  <c r="S6796" i="5" a="1"/>
  <c r="S6796" i="5" s="1"/>
  <c r="S6797" i="5" a="1"/>
  <c r="S6797" i="5" s="1"/>
  <c r="S6798" i="5" a="1"/>
  <c r="S6798" i="5" s="1"/>
  <c r="S6799" i="5" a="1"/>
  <c r="S6799" i="5" s="1"/>
  <c r="S6800" i="5" a="1"/>
  <c r="S6800" i="5" s="1"/>
  <c r="S6801" i="5" a="1"/>
  <c r="S6801" i="5" s="1"/>
  <c r="S6802" i="5" a="1"/>
  <c r="S6802" i="5" s="1"/>
  <c r="S6803" i="5" a="1"/>
  <c r="S6803" i="5" s="1"/>
  <c r="S6804" i="5" a="1"/>
  <c r="S6804" i="5" s="1"/>
  <c r="S6805" i="5" a="1"/>
  <c r="S6805" i="5" s="1"/>
  <c r="S6806" i="5" a="1"/>
  <c r="S6806" i="5" s="1"/>
  <c r="S6807" i="5" a="1"/>
  <c r="S6807" i="5" s="1"/>
  <c r="S6808" i="5" a="1"/>
  <c r="S6808" i="5" s="1"/>
  <c r="S6809" i="5" a="1"/>
  <c r="S6809" i="5" s="1"/>
  <c r="S6810" i="5" a="1"/>
  <c r="S6810" i="5" s="1"/>
  <c r="S6811" i="5" a="1"/>
  <c r="S6811" i="5" s="1"/>
  <c r="S6812" i="5" a="1"/>
  <c r="S6812" i="5" s="1"/>
  <c r="S6813" i="5" a="1"/>
  <c r="S6813" i="5" s="1"/>
  <c r="S6814" i="5" a="1"/>
  <c r="S6814" i="5" s="1"/>
  <c r="S6815" i="5" a="1"/>
  <c r="S6815" i="5" s="1"/>
  <c r="S6816" i="5" a="1"/>
  <c r="S6816" i="5" s="1"/>
  <c r="S6817" i="5" a="1"/>
  <c r="S6817" i="5" s="1"/>
  <c r="S6818" i="5" a="1"/>
  <c r="S6818" i="5" s="1"/>
  <c r="S6819" i="5" a="1"/>
  <c r="S6819" i="5" s="1"/>
  <c r="S6820" i="5" a="1"/>
  <c r="S6820" i="5" s="1"/>
  <c r="S6821" i="5" a="1"/>
  <c r="S6821" i="5" s="1"/>
  <c r="S6822" i="5" a="1"/>
  <c r="S6822" i="5" s="1"/>
  <c r="S6823" i="5" a="1"/>
  <c r="S6823" i="5" s="1"/>
  <c r="S6824" i="5" a="1"/>
  <c r="S6824" i="5" s="1"/>
  <c r="S6825" i="5" a="1"/>
  <c r="S6825" i="5" s="1"/>
  <c r="S6826" i="5" a="1"/>
  <c r="S6826" i="5" s="1"/>
  <c r="S6827" i="5" a="1"/>
  <c r="S6827" i="5" s="1"/>
  <c r="S6828" i="5" a="1"/>
  <c r="S6828" i="5" s="1"/>
  <c r="S6829" i="5" a="1"/>
  <c r="S6829" i="5" s="1"/>
  <c r="S6830" i="5" a="1"/>
  <c r="S6830" i="5" s="1"/>
  <c r="S6831" i="5" a="1"/>
  <c r="S6831" i="5" s="1"/>
  <c r="S6832" i="5" a="1"/>
  <c r="S6832" i="5" s="1"/>
  <c r="S6833" i="5" a="1"/>
  <c r="S6833" i="5" s="1"/>
  <c r="S6834" i="5" a="1"/>
  <c r="S6834" i="5" s="1"/>
  <c r="S6835" i="5" a="1"/>
  <c r="S6835" i="5" s="1"/>
  <c r="S6836" i="5" a="1"/>
  <c r="S6836" i="5" s="1"/>
  <c r="S6837" i="5" a="1"/>
  <c r="S6837" i="5" s="1"/>
  <c r="S6838" i="5" a="1"/>
  <c r="S6838" i="5" s="1"/>
  <c r="S6839" i="5" a="1"/>
  <c r="S6839" i="5" s="1"/>
  <c r="S6840" i="5" a="1"/>
  <c r="S6840" i="5" s="1"/>
  <c r="S6841" i="5" a="1"/>
  <c r="S6841" i="5" s="1"/>
  <c r="S6842" i="5" a="1"/>
  <c r="S6842" i="5" s="1"/>
  <c r="S6843" i="5" a="1"/>
  <c r="S6843" i="5" s="1"/>
  <c r="S6844" i="5" a="1"/>
  <c r="S6844" i="5" s="1"/>
  <c r="S6845" i="5" a="1"/>
  <c r="S6845" i="5" s="1"/>
  <c r="S6846" i="5" a="1"/>
  <c r="S6846" i="5" s="1"/>
  <c r="S6847" i="5" a="1"/>
  <c r="S6847" i="5" s="1"/>
  <c r="S6848" i="5" a="1"/>
  <c r="S6848" i="5" s="1"/>
  <c r="S6849" i="5" a="1"/>
  <c r="S6849" i="5" s="1"/>
  <c r="S6850" i="5" a="1"/>
  <c r="S6850" i="5" s="1"/>
  <c r="S6851" i="5" a="1"/>
  <c r="S6851" i="5" s="1"/>
  <c r="S6852" i="5" a="1"/>
  <c r="S6852" i="5" s="1"/>
  <c r="S6853" i="5" a="1"/>
  <c r="S6853" i="5" s="1"/>
  <c r="S6854" i="5" a="1"/>
  <c r="S6854" i="5" s="1"/>
  <c r="S6855" i="5" a="1"/>
  <c r="S6855" i="5" s="1"/>
  <c r="S6856" i="5" a="1"/>
  <c r="S6856" i="5" s="1"/>
  <c r="S6857" i="5" a="1"/>
  <c r="S6857" i="5" s="1"/>
  <c r="S6858" i="5" a="1"/>
  <c r="S6858" i="5" s="1"/>
  <c r="S6859" i="5" a="1"/>
  <c r="S6859" i="5" s="1"/>
  <c r="S6860" i="5" a="1"/>
  <c r="S6860" i="5" s="1"/>
  <c r="S6861" i="5" a="1"/>
  <c r="S6861" i="5" s="1"/>
  <c r="S6862" i="5" a="1"/>
  <c r="S6862" i="5" s="1"/>
  <c r="S6863" i="5" a="1"/>
  <c r="S6863" i="5" s="1"/>
  <c r="S6864" i="5" a="1"/>
  <c r="S6864" i="5" s="1"/>
  <c r="S6865" i="5" a="1"/>
  <c r="S6865" i="5" s="1"/>
  <c r="S6866" i="5" a="1"/>
  <c r="S6866" i="5" s="1"/>
  <c r="S6867" i="5" a="1"/>
  <c r="S6867" i="5" s="1"/>
  <c r="S6868" i="5" a="1"/>
  <c r="S6868" i="5" s="1"/>
  <c r="S6869" i="5" a="1"/>
  <c r="S6869" i="5" s="1"/>
  <c r="S6870" i="5" a="1"/>
  <c r="S6870" i="5" s="1"/>
  <c r="S6871" i="5" a="1"/>
  <c r="S6871" i="5" s="1"/>
  <c r="S6872" i="5" a="1"/>
  <c r="S6872" i="5" s="1"/>
  <c r="S6873" i="5" a="1"/>
  <c r="S6873" i="5" s="1"/>
  <c r="S6874" i="5" a="1"/>
  <c r="S6874" i="5" s="1"/>
  <c r="S6875" i="5" a="1"/>
  <c r="S6875" i="5" s="1"/>
  <c r="S6876" i="5" a="1"/>
  <c r="S6876" i="5" s="1"/>
  <c r="S6877" i="5" a="1"/>
  <c r="S6877" i="5" s="1"/>
  <c r="S6878" i="5" a="1"/>
  <c r="S6878" i="5" s="1"/>
  <c r="S6879" i="5" a="1"/>
  <c r="S6879" i="5" s="1"/>
  <c r="S6880" i="5" a="1"/>
  <c r="S6880" i="5" s="1"/>
  <c r="S6881" i="5" a="1"/>
  <c r="S6881" i="5" s="1"/>
  <c r="S6882" i="5" a="1"/>
  <c r="S6882" i="5" s="1"/>
  <c r="S6883" i="5" a="1"/>
  <c r="S6883" i="5" s="1"/>
  <c r="S6884" i="5" a="1"/>
  <c r="S6884" i="5" s="1"/>
  <c r="S6885" i="5" a="1"/>
  <c r="S6885" i="5" s="1"/>
  <c r="S6886" i="5" a="1"/>
  <c r="S6886" i="5" s="1"/>
  <c r="S6887" i="5" a="1"/>
  <c r="S6887" i="5" s="1"/>
  <c r="S6888" i="5" a="1"/>
  <c r="S6888" i="5" s="1"/>
  <c r="S6889" i="5" a="1"/>
  <c r="S6889" i="5" s="1"/>
  <c r="S6890" i="5" a="1"/>
  <c r="S6890" i="5" s="1"/>
  <c r="S6891" i="5" a="1"/>
  <c r="S6891" i="5" s="1"/>
  <c r="S6892" i="5" a="1"/>
  <c r="S6892" i="5" s="1"/>
  <c r="S6893" i="5" a="1"/>
  <c r="S6893" i="5" s="1"/>
  <c r="S6894" i="5" a="1"/>
  <c r="S6894" i="5" s="1"/>
  <c r="S6895" i="5" a="1"/>
  <c r="S6895" i="5" s="1"/>
  <c r="S6896" i="5" a="1"/>
  <c r="S6896" i="5" s="1"/>
  <c r="S6897" i="5" a="1"/>
  <c r="S6897" i="5" s="1"/>
  <c r="S6898" i="5" a="1"/>
  <c r="S6898" i="5" s="1"/>
  <c r="S6899" i="5" a="1"/>
  <c r="S6899" i="5" s="1"/>
  <c r="S6900" i="5" a="1"/>
  <c r="S6900" i="5" s="1"/>
  <c r="S6901" i="5" a="1"/>
  <c r="S6901" i="5" s="1"/>
  <c r="S6902" i="5" a="1"/>
  <c r="S6902" i="5" s="1"/>
  <c r="S6903" i="5" a="1"/>
  <c r="S6903" i="5" s="1"/>
  <c r="S6904" i="5" a="1"/>
  <c r="S6904" i="5" s="1"/>
  <c r="S6905" i="5" a="1"/>
  <c r="S6905" i="5" s="1"/>
  <c r="S6906" i="5" a="1"/>
  <c r="S6906" i="5" s="1"/>
  <c r="S6907" i="5" a="1"/>
  <c r="S6907" i="5" s="1"/>
  <c r="S6908" i="5" a="1"/>
  <c r="S6908" i="5" s="1"/>
  <c r="S6909" i="5" a="1"/>
  <c r="S6909" i="5" s="1"/>
  <c r="S6910" i="5" a="1"/>
  <c r="S6910" i="5" s="1"/>
  <c r="S6911" i="5" a="1"/>
  <c r="S6911" i="5" s="1"/>
  <c r="S6912" i="5" a="1"/>
  <c r="S6912" i="5" s="1"/>
  <c r="S6913" i="5" a="1"/>
  <c r="S6913" i="5" s="1"/>
  <c r="S6914" i="5" a="1"/>
  <c r="S6914" i="5" s="1"/>
  <c r="S6915" i="5" a="1"/>
  <c r="S6915" i="5" s="1"/>
  <c r="S6916" i="5" a="1"/>
  <c r="S6916" i="5" s="1"/>
  <c r="S6917" i="5" a="1"/>
  <c r="S6917" i="5" s="1"/>
  <c r="S6918" i="5" a="1"/>
  <c r="S6918" i="5" s="1"/>
  <c r="S6919" i="5" a="1"/>
  <c r="S6919" i="5" s="1"/>
  <c r="S6920" i="5" a="1"/>
  <c r="S6920" i="5" s="1"/>
  <c r="S6921" i="5" a="1"/>
  <c r="S6921" i="5" s="1"/>
  <c r="S6922" i="5" a="1"/>
  <c r="S6922" i="5" s="1"/>
  <c r="S6923" i="5" a="1"/>
  <c r="S6923" i="5" s="1"/>
  <c r="S6924" i="5" a="1"/>
  <c r="S6924" i="5" s="1"/>
  <c r="S6925" i="5" a="1"/>
  <c r="S6925" i="5" s="1"/>
  <c r="S6926" i="5" a="1"/>
  <c r="S6926" i="5" s="1"/>
  <c r="S6927" i="5" a="1"/>
  <c r="S6927" i="5" s="1"/>
  <c r="S6928" i="5" a="1"/>
  <c r="S6928" i="5" s="1"/>
  <c r="S6929" i="5" a="1"/>
  <c r="S6929" i="5" s="1"/>
  <c r="S6930" i="5" a="1"/>
  <c r="S6930" i="5" s="1"/>
  <c r="S6931" i="5" a="1"/>
  <c r="S6931" i="5" s="1"/>
  <c r="S6932" i="5" a="1"/>
  <c r="S6932" i="5" s="1"/>
  <c r="S6933" i="5" a="1"/>
  <c r="S6933" i="5" s="1"/>
  <c r="S6934" i="5" a="1"/>
  <c r="S6934" i="5" s="1"/>
  <c r="S6935" i="5" a="1"/>
  <c r="S6935" i="5" s="1"/>
  <c r="S6936" i="5" a="1"/>
  <c r="S6936" i="5" s="1"/>
  <c r="S6937" i="5" a="1"/>
  <c r="S6937" i="5" s="1"/>
  <c r="S6938" i="5" a="1"/>
  <c r="S6938" i="5" s="1"/>
  <c r="S6939" i="5" a="1"/>
  <c r="S6939" i="5" s="1"/>
  <c r="S6940" i="5" a="1"/>
  <c r="S6940" i="5" s="1"/>
  <c r="S6941" i="5" a="1"/>
  <c r="S6941" i="5" s="1"/>
  <c r="S6942" i="5" a="1"/>
  <c r="S6942" i="5" s="1"/>
  <c r="S6943" i="5" a="1"/>
  <c r="S6943" i="5" s="1"/>
  <c r="S6944" i="5" a="1"/>
  <c r="S6944" i="5" s="1"/>
  <c r="S6945" i="5" a="1"/>
  <c r="S6945" i="5" s="1"/>
  <c r="S6946" i="5" a="1"/>
  <c r="S6946" i="5" s="1"/>
  <c r="S6947" i="5" a="1"/>
  <c r="S6947" i="5" s="1"/>
  <c r="S6948" i="5" a="1"/>
  <c r="S6948" i="5" s="1"/>
  <c r="S6949" i="5" a="1"/>
  <c r="S6949" i="5" s="1"/>
  <c r="S6950" i="5" a="1"/>
  <c r="S6950" i="5" s="1"/>
  <c r="S6951" i="5" a="1"/>
  <c r="S6951" i="5" s="1"/>
  <c r="S6952" i="5" a="1"/>
  <c r="S6952" i="5" s="1"/>
  <c r="S6953" i="5" a="1"/>
  <c r="S6953" i="5" s="1"/>
  <c r="S6954" i="5" a="1"/>
  <c r="S6954" i="5" s="1"/>
  <c r="S6955" i="5" a="1"/>
  <c r="S6955" i="5" s="1"/>
  <c r="S6956" i="5" a="1"/>
  <c r="S6956" i="5" s="1"/>
  <c r="S6957" i="5" a="1"/>
  <c r="S6957" i="5" s="1"/>
  <c r="S6958" i="5" a="1"/>
  <c r="S6958" i="5" s="1"/>
  <c r="S6959" i="5" a="1"/>
  <c r="S6959" i="5" s="1"/>
  <c r="S6960" i="5" a="1"/>
  <c r="S6960" i="5" s="1"/>
  <c r="S6961" i="5" a="1"/>
  <c r="S6961" i="5" s="1"/>
  <c r="S6962" i="5" a="1"/>
  <c r="S6962" i="5" s="1"/>
  <c r="S6963" i="5" a="1"/>
  <c r="S6963" i="5" s="1"/>
  <c r="S6964" i="5" a="1"/>
  <c r="S6964" i="5" s="1"/>
  <c r="S6965" i="5" a="1"/>
  <c r="S6965" i="5" s="1"/>
  <c r="S6966" i="5" a="1"/>
  <c r="S6966" i="5" s="1"/>
  <c r="S6967" i="5" a="1"/>
  <c r="S6967" i="5" s="1"/>
  <c r="S6968" i="5" a="1"/>
  <c r="S6968" i="5" s="1"/>
  <c r="S6969" i="5" a="1"/>
  <c r="S6969" i="5" s="1"/>
  <c r="S6970" i="5" a="1"/>
  <c r="S6970" i="5" s="1"/>
  <c r="S6971" i="5" a="1"/>
  <c r="S6971" i="5" s="1"/>
  <c r="S6972" i="5" a="1"/>
  <c r="S6972" i="5" s="1"/>
  <c r="S6973" i="5" a="1"/>
  <c r="S6973" i="5" s="1"/>
  <c r="S6974" i="5" a="1"/>
  <c r="S6974" i="5" s="1"/>
  <c r="S6975" i="5" a="1"/>
  <c r="S6975" i="5" s="1"/>
  <c r="S6976" i="5" a="1"/>
  <c r="S6976" i="5" s="1"/>
  <c r="S6977" i="5" a="1"/>
  <c r="S6977" i="5" s="1"/>
  <c r="S6978" i="5" a="1"/>
  <c r="S6978" i="5" s="1"/>
  <c r="S6979" i="5" a="1"/>
  <c r="S6979" i="5" s="1"/>
  <c r="S6980" i="5" a="1"/>
  <c r="S6980" i="5" s="1"/>
  <c r="S6981" i="5" a="1"/>
  <c r="S6981" i="5" s="1"/>
  <c r="T6981" i="5" s="1"/>
  <c r="S6982" i="5" a="1"/>
  <c r="S6982" i="5" s="1"/>
  <c r="S6983" i="5" a="1"/>
  <c r="S6983" i="5" s="1"/>
  <c r="S6984" i="5" a="1"/>
  <c r="S6984" i="5" s="1"/>
  <c r="S6985" i="5" a="1"/>
  <c r="S6985" i="5" s="1"/>
  <c r="S6986" i="5" a="1"/>
  <c r="S6986" i="5" s="1"/>
  <c r="S6987" i="5" a="1"/>
  <c r="S6987" i="5" s="1"/>
  <c r="S6988" i="5" a="1"/>
  <c r="S6988" i="5" s="1"/>
  <c r="S6989" i="5" a="1"/>
  <c r="S6989" i="5" s="1"/>
  <c r="S6990" i="5" a="1"/>
  <c r="S6990" i="5" s="1"/>
  <c r="S6991" i="5" a="1"/>
  <c r="S6991" i="5" s="1"/>
  <c r="S6992" i="5" a="1"/>
  <c r="S6992" i="5"/>
  <c r="S6993" i="5" a="1"/>
  <c r="S6993" i="5" s="1"/>
  <c r="S6994" i="5" a="1"/>
  <c r="S6994" i="5" s="1"/>
  <c r="S6995" i="5" a="1"/>
  <c r="S6995" i="5" s="1"/>
  <c r="S6996" i="5" a="1"/>
  <c r="S6996" i="5" s="1"/>
  <c r="T6996" i="5" s="1"/>
  <c r="S6997" i="5" a="1"/>
  <c r="S6997" i="5" s="1"/>
  <c r="S6998" i="5" a="1"/>
  <c r="S6998" i="5" s="1"/>
  <c r="S6999" i="5" a="1"/>
  <c r="S6999" i="5" s="1"/>
  <c r="S7000" i="5" a="1"/>
  <c r="S7000" i="5"/>
  <c r="S7001" i="5" a="1"/>
  <c r="S7001" i="5" s="1"/>
  <c r="S7002" i="5" a="1"/>
  <c r="S7002" i="5" s="1"/>
  <c r="S7003" i="5" a="1"/>
  <c r="S7003" i="5" s="1"/>
  <c r="S7004" i="5" a="1"/>
  <c r="S7004" i="5"/>
  <c r="S7005" i="5" a="1"/>
  <c r="S7005" i="5" s="1"/>
  <c r="S7006" i="5" a="1"/>
  <c r="S7006" i="5" s="1"/>
  <c r="S7007" i="5" a="1"/>
  <c r="S7007" i="5" s="1"/>
  <c r="S7008" i="5" a="1"/>
  <c r="S7008" i="5"/>
  <c r="S7009" i="5" a="1"/>
  <c r="S7009" i="5" s="1"/>
  <c r="S7010" i="5" a="1"/>
  <c r="S7010" i="5" s="1"/>
  <c r="S7011" i="5" a="1"/>
  <c r="S7011" i="5" s="1"/>
  <c r="S7012" i="5" a="1"/>
  <c r="S7012" i="5" s="1"/>
  <c r="S7013" i="5" a="1"/>
  <c r="S7013" i="5" s="1"/>
  <c r="S7014" i="5" a="1"/>
  <c r="S7014" i="5" s="1"/>
  <c r="S7015" i="5" a="1"/>
  <c r="S7015" i="5" s="1"/>
  <c r="S7016" i="5" a="1"/>
  <c r="S7016" i="5" s="1"/>
  <c r="S7017" i="5" a="1"/>
  <c r="S7017" i="5" s="1"/>
  <c r="S7018" i="5" a="1"/>
  <c r="S7018" i="5" s="1"/>
  <c r="S7019" i="5" a="1"/>
  <c r="S7019" i="5" s="1"/>
  <c r="S7020" i="5" a="1"/>
  <c r="S7020" i="5" s="1"/>
  <c r="S7021" i="5" a="1"/>
  <c r="S7021" i="5" s="1"/>
  <c r="S7022" i="5" a="1"/>
  <c r="S7022" i="5" s="1"/>
  <c r="S7023" i="5" a="1"/>
  <c r="S7023" i="5" s="1"/>
  <c r="S7024" i="5" a="1"/>
  <c r="S7024" i="5"/>
  <c r="S7025" i="5" a="1"/>
  <c r="S7025" i="5"/>
  <c r="S7026" i="5" a="1"/>
  <c r="S7026" i="5"/>
  <c r="S7027" i="5" a="1"/>
  <c r="S7027" i="5" s="1"/>
  <c r="S7028" i="5" a="1"/>
  <c r="S7028" i="5"/>
  <c r="S7029" i="5" a="1"/>
  <c r="S7029" i="5"/>
  <c r="S7030" i="5" a="1"/>
  <c r="S7030" i="5"/>
  <c r="S7031" i="5" a="1"/>
  <c r="S7031" i="5" s="1"/>
  <c r="S7032" i="5" a="1"/>
  <c r="S7032" i="5" s="1"/>
  <c r="S7033" i="5" a="1"/>
  <c r="S7033" i="5"/>
  <c r="S7034" i="5" a="1"/>
  <c r="S7034" i="5"/>
  <c r="S7035" i="5" a="1"/>
  <c r="S7035" i="5" s="1"/>
  <c r="S7036" i="5" a="1"/>
  <c r="S7036" i="5" s="1"/>
  <c r="S7037" i="5" a="1"/>
  <c r="S7037" i="5"/>
  <c r="S7038" i="5" a="1"/>
  <c r="S7038" i="5"/>
  <c r="S7039" i="5" a="1"/>
  <c r="S7039" i="5" s="1"/>
  <c r="T7039" i="5" s="1"/>
  <c r="S7040" i="5" a="1"/>
  <c r="S7040" i="5" s="1"/>
  <c r="S7041" i="5" a="1"/>
  <c r="S7041" i="5"/>
  <c r="S7042" i="5" a="1"/>
  <c r="S7042" i="5"/>
  <c r="S7043" i="5" a="1"/>
  <c r="S7043" i="5" s="1"/>
  <c r="S7044" i="5" a="1"/>
  <c r="S7044" i="5" s="1"/>
  <c r="S7045" i="5" a="1"/>
  <c r="S7045" i="5"/>
  <c r="S7046" i="5" a="1"/>
  <c r="S7046" i="5"/>
  <c r="S7047" i="5" a="1"/>
  <c r="S7047" i="5" s="1"/>
  <c r="S7048" i="5" a="1"/>
  <c r="S7048" i="5" s="1"/>
  <c r="S7049" i="5" a="1"/>
  <c r="S7049" i="5"/>
  <c r="S7050" i="5" a="1"/>
  <c r="S7050" i="5"/>
  <c r="S7051" i="5" a="1"/>
  <c r="S7051" i="5" s="1"/>
  <c r="S7052" i="5" a="1"/>
  <c r="S7052" i="5" s="1"/>
  <c r="S7053" i="5" a="1"/>
  <c r="S7053" i="5"/>
  <c r="S7054" i="5" a="1"/>
  <c r="S7054" i="5"/>
  <c r="S7055" i="5" a="1"/>
  <c r="S7055" i="5" s="1"/>
  <c r="T7055" i="5" s="1"/>
  <c r="S7056" i="5" a="1"/>
  <c r="S7056" i="5" s="1"/>
  <c r="S7057" i="5" a="1"/>
  <c r="S7057" i="5"/>
  <c r="S7058" i="5" a="1"/>
  <c r="S7058" i="5" s="1"/>
  <c r="S7059" i="5" a="1"/>
  <c r="S7059" i="5" s="1"/>
  <c r="S7060" i="5" a="1"/>
  <c r="S7060" i="5" s="1"/>
  <c r="S7061" i="5" a="1"/>
  <c r="S7061" i="5"/>
  <c r="T7061" i="5" s="1"/>
  <c r="S7062" i="5" a="1"/>
  <c r="S7062" i="5" s="1"/>
  <c r="S7063" i="5" a="1"/>
  <c r="S7063" i="5" s="1"/>
  <c r="S7064" i="5" a="1"/>
  <c r="S7064" i="5" s="1"/>
  <c r="S7065" i="5" a="1"/>
  <c r="S7065" i="5"/>
  <c r="S7066" i="5" a="1"/>
  <c r="S7066" i="5" s="1"/>
  <c r="S7067" i="5" a="1"/>
  <c r="S7067" i="5" s="1"/>
  <c r="S7068" i="5" a="1"/>
  <c r="S7068" i="5" s="1"/>
  <c r="T7068" i="5" s="1"/>
  <c r="S7069" i="5" a="1"/>
  <c r="S7069" i="5"/>
  <c r="S7070" i="5" a="1"/>
  <c r="S7070" i="5" s="1"/>
  <c r="S7071" i="5" a="1"/>
  <c r="S7071" i="5" s="1"/>
  <c r="S7072" i="5" a="1"/>
  <c r="S7072" i="5" s="1"/>
  <c r="S7073" i="5" a="1"/>
  <c r="S7073" i="5"/>
  <c r="S7074" i="5" a="1"/>
  <c r="S7074" i="5" s="1"/>
  <c r="T7074" i="5" s="1"/>
  <c r="S7075" i="5" a="1"/>
  <c r="S7075" i="5" s="1"/>
  <c r="S7076" i="5" a="1"/>
  <c r="S7076" i="5" s="1"/>
  <c r="S7077" i="5" a="1"/>
  <c r="S7077" i="5"/>
  <c r="S7078" i="5" a="1"/>
  <c r="S7078" i="5" s="1"/>
  <c r="S7079" i="5" a="1"/>
  <c r="S7079" i="5" s="1"/>
  <c r="S7080" i="5" a="1"/>
  <c r="S7080" i="5" s="1"/>
  <c r="S7081" i="5" a="1"/>
  <c r="S7081" i="5"/>
  <c r="S7082" i="5" a="1"/>
  <c r="S7082" i="5" s="1"/>
  <c r="S7083" i="5" a="1"/>
  <c r="S7083" i="5" s="1"/>
  <c r="S7084" i="5" a="1"/>
  <c r="S7084" i="5" s="1"/>
  <c r="S7085" i="5" a="1"/>
  <c r="S7085" i="5"/>
  <c r="S7086" i="5" a="1"/>
  <c r="S7086" i="5" s="1"/>
  <c r="S7087" i="5" a="1"/>
  <c r="S7087" i="5" s="1"/>
  <c r="T7087" i="5" s="1"/>
  <c r="S7088" i="5" a="1"/>
  <c r="S7088" i="5" s="1"/>
  <c r="S7089" i="5" a="1"/>
  <c r="S7089" i="5"/>
  <c r="S7090" i="5" a="1"/>
  <c r="S7090" i="5" s="1"/>
  <c r="S7091" i="5" a="1"/>
  <c r="S7091" i="5" s="1"/>
  <c r="S7092" i="5" a="1"/>
  <c r="S7092" i="5" s="1"/>
  <c r="S7093" i="5" a="1"/>
  <c r="S7093" i="5"/>
  <c r="T7093" i="5" s="1"/>
  <c r="S7094" i="5" a="1"/>
  <c r="S7094" i="5" s="1"/>
  <c r="S7095" i="5" a="1"/>
  <c r="S7095" i="5" s="1"/>
  <c r="S7096" i="5" a="1"/>
  <c r="S7096" i="5" s="1"/>
  <c r="S7097" i="5" a="1"/>
  <c r="S7097" i="5"/>
  <c r="S7098" i="5" a="1"/>
  <c r="S7098" i="5" s="1"/>
  <c r="S7099" i="5" a="1"/>
  <c r="S7099" i="5" s="1"/>
  <c r="S7100" i="5" a="1"/>
  <c r="S7100" i="5" s="1"/>
  <c r="T7100" i="5" s="1"/>
  <c r="S7101" i="5" a="1"/>
  <c r="S7101" i="5"/>
  <c r="S7102" i="5" a="1"/>
  <c r="S7102" i="5" s="1"/>
  <c r="S7103" i="5" a="1"/>
  <c r="S7103" i="5" s="1"/>
  <c r="S7104" i="5" a="1"/>
  <c r="S7104" i="5" s="1"/>
  <c r="S7105" i="5" a="1"/>
  <c r="S7105" i="5"/>
  <c r="S7106" i="5" a="1"/>
  <c r="S7106" i="5" s="1"/>
  <c r="T7106" i="5" s="1"/>
  <c r="S7107" i="5" a="1"/>
  <c r="S7107" i="5" s="1"/>
  <c r="S7108" i="5" a="1"/>
  <c r="S7108" i="5" s="1"/>
  <c r="S7109" i="5" a="1"/>
  <c r="S7109" i="5"/>
  <c r="S7110" i="5" a="1"/>
  <c r="S7110" i="5" s="1"/>
  <c r="S7111" i="5" a="1"/>
  <c r="S7111" i="5" s="1"/>
  <c r="S7112" i="5" a="1"/>
  <c r="S7112" i="5" s="1"/>
  <c r="S7113" i="5" a="1"/>
  <c r="S7113" i="5"/>
  <c r="S7114" i="5" a="1"/>
  <c r="S7114" i="5" s="1"/>
  <c r="S7115" i="5" a="1"/>
  <c r="S7115" i="5" s="1"/>
  <c r="S7116" i="5" a="1"/>
  <c r="S7116" i="5" s="1"/>
  <c r="S7117" i="5" a="1"/>
  <c r="S7117" i="5"/>
  <c r="S7118" i="5" a="1"/>
  <c r="S7118" i="5" s="1"/>
  <c r="S7119" i="5" a="1"/>
  <c r="S7119" i="5" s="1"/>
  <c r="T7119" i="5" s="1"/>
  <c r="S7120" i="5" a="1"/>
  <c r="S7120" i="5" s="1"/>
  <c r="S7121" i="5" a="1"/>
  <c r="S7121" i="5"/>
  <c r="S7122" i="5" a="1"/>
  <c r="S7122" i="5" s="1"/>
  <c r="S7123" i="5" a="1"/>
  <c r="S7123" i="5" s="1"/>
  <c r="S7124" i="5" a="1"/>
  <c r="S7124" i="5" s="1"/>
  <c r="S7125" i="5" a="1"/>
  <c r="S7125" i="5"/>
  <c r="T7125" i="5" s="1"/>
  <c r="S7126" i="5" a="1"/>
  <c r="S7126" i="5" s="1"/>
  <c r="S7127" i="5" a="1"/>
  <c r="S7127" i="5" s="1"/>
  <c r="S7128" i="5" a="1"/>
  <c r="S7128" i="5" s="1"/>
  <c r="S7129" i="5" a="1"/>
  <c r="S7129" i="5"/>
  <c r="S7130" i="5" a="1"/>
  <c r="S7130" i="5" s="1"/>
  <c r="S7131" i="5" a="1"/>
  <c r="S7131" i="5" s="1"/>
  <c r="S7132" i="5" a="1"/>
  <c r="S7132" i="5" s="1"/>
  <c r="T7132" i="5" s="1"/>
  <c r="S7133" i="5" a="1"/>
  <c r="S7133" i="5"/>
  <c r="S7134" i="5" a="1"/>
  <c r="S7134" i="5" s="1"/>
  <c r="S7135" i="5" a="1"/>
  <c r="S7135" i="5" s="1"/>
  <c r="S7136" i="5" a="1"/>
  <c r="S7136" i="5" s="1"/>
  <c r="S7137" i="5" a="1"/>
  <c r="S7137" i="5"/>
  <c r="S7138" i="5" a="1"/>
  <c r="S7138" i="5" s="1"/>
  <c r="T7138" i="5" s="1"/>
  <c r="S7139" i="5" a="1"/>
  <c r="S7139" i="5" s="1"/>
  <c r="S7140" i="5" a="1"/>
  <c r="S7140" i="5" s="1"/>
  <c r="S7141" i="5" a="1"/>
  <c r="S7141" i="5"/>
  <c r="S7142" i="5" a="1"/>
  <c r="S7142" i="5" s="1"/>
  <c r="S7143" i="5" a="1"/>
  <c r="S7143" i="5" s="1"/>
  <c r="S7144" i="5" a="1"/>
  <c r="S7144" i="5" s="1"/>
  <c r="S7145" i="5" a="1"/>
  <c r="S7145" i="5"/>
  <c r="S7146" i="5" a="1"/>
  <c r="S7146" i="5" s="1"/>
  <c r="S7147" i="5" a="1"/>
  <c r="S7147" i="5" s="1"/>
  <c r="S7148" i="5" a="1"/>
  <c r="S7148" i="5" s="1"/>
  <c r="S7149" i="5" a="1"/>
  <c r="S7149" i="5"/>
  <c r="S7150" i="5" a="1"/>
  <c r="S7150" i="5" s="1"/>
  <c r="S7151" i="5" a="1"/>
  <c r="S7151" i="5" s="1"/>
  <c r="T7151" i="5" s="1"/>
  <c r="S7152" i="5" a="1"/>
  <c r="S7152" i="5" s="1"/>
  <c r="S7153" i="5" a="1"/>
  <c r="S7153" i="5"/>
  <c r="S7154" i="5" a="1"/>
  <c r="S7154" i="5" s="1"/>
  <c r="S7155" i="5" a="1"/>
  <c r="S7155" i="5" s="1"/>
  <c r="S7156" i="5" a="1"/>
  <c r="S7156" i="5" s="1"/>
  <c r="S7157" i="5" a="1"/>
  <c r="S7157" i="5"/>
  <c r="T7157" i="5" s="1"/>
  <c r="S7158" i="5" a="1"/>
  <c r="S7158" i="5" s="1"/>
  <c r="S7159" i="5" a="1"/>
  <c r="S7159" i="5" s="1"/>
  <c r="S7160" i="5" a="1"/>
  <c r="S7160" i="5" s="1"/>
  <c r="S7161" i="5" a="1"/>
  <c r="S7161" i="5"/>
  <c r="S7162" i="5" a="1"/>
  <c r="S7162" i="5" s="1"/>
  <c r="S7163" i="5" a="1"/>
  <c r="S7163" i="5" s="1"/>
  <c r="S7164" i="5" a="1"/>
  <c r="S7164" i="5" s="1"/>
  <c r="T7164" i="5" s="1"/>
  <c r="S7165" i="5" a="1"/>
  <c r="S7165" i="5"/>
  <c r="S7166" i="5" a="1"/>
  <c r="S7166" i="5" s="1"/>
  <c r="S7167" i="5" a="1"/>
  <c r="S7167" i="5" s="1"/>
  <c r="S7168" i="5" a="1"/>
  <c r="S7168" i="5" s="1"/>
  <c r="S7169" i="5" a="1"/>
  <c r="S7169" i="5"/>
  <c r="S7170" i="5" a="1"/>
  <c r="S7170" i="5" s="1"/>
  <c r="T7170" i="5" s="1"/>
  <c r="S7171" i="5" a="1"/>
  <c r="S7171" i="5" s="1"/>
  <c r="S7172" i="5" a="1"/>
  <c r="S7172" i="5" s="1"/>
  <c r="S7173" i="5" a="1"/>
  <c r="S7173" i="5"/>
  <c r="S7174" i="5" a="1"/>
  <c r="S7174" i="5" s="1"/>
  <c r="S7175" i="5" a="1"/>
  <c r="S7175" i="5" s="1"/>
  <c r="S7176" i="5" a="1"/>
  <c r="S7176" i="5" s="1"/>
  <c r="S7177" i="5" a="1"/>
  <c r="S7177" i="5"/>
  <c r="S7178" i="5" a="1"/>
  <c r="S7178" i="5" s="1"/>
  <c r="S7179" i="5" a="1"/>
  <c r="S7179" i="5" s="1"/>
  <c r="S7180" i="5" a="1"/>
  <c r="S7180" i="5" s="1"/>
  <c r="S7181" i="5" a="1"/>
  <c r="S7181" i="5"/>
  <c r="S7182" i="5" a="1"/>
  <c r="S7182" i="5" s="1"/>
  <c r="S7183" i="5" a="1"/>
  <c r="S7183" i="5" s="1"/>
  <c r="T7183" i="5" s="1"/>
  <c r="S7184" i="5" a="1"/>
  <c r="S7184" i="5" s="1"/>
  <c r="S7185" i="5" a="1"/>
  <c r="S7185" i="5"/>
  <c r="S7186" i="5" a="1"/>
  <c r="S7186" i="5" s="1"/>
  <c r="S7187" i="5" a="1"/>
  <c r="S7187" i="5" s="1"/>
  <c r="S7188" i="5" a="1"/>
  <c r="S7188" i="5" s="1"/>
  <c r="S7189" i="5" a="1"/>
  <c r="S7189" i="5"/>
  <c r="T7189" i="5" s="1"/>
  <c r="S7190" i="5" a="1"/>
  <c r="S7190" i="5" s="1"/>
  <c r="S7191" i="5" a="1"/>
  <c r="S7191" i="5" s="1"/>
  <c r="S7192" i="5" a="1"/>
  <c r="S7192" i="5" s="1"/>
  <c r="S7193" i="5" a="1"/>
  <c r="S7193" i="5"/>
  <c r="S7194" i="5" a="1"/>
  <c r="S7194" i="5" s="1"/>
  <c r="S7195" i="5" a="1"/>
  <c r="S7195" i="5" s="1"/>
  <c r="S7196" i="5" a="1"/>
  <c r="S7196" i="5" s="1"/>
  <c r="T7196" i="5" s="1"/>
  <c r="S7197" i="5" a="1"/>
  <c r="S7197" i="5"/>
  <c r="S7198" i="5" a="1"/>
  <c r="S7198" i="5" s="1"/>
  <c r="S7199" i="5" a="1"/>
  <c r="S7199" i="5" s="1"/>
  <c r="S7200" i="5" a="1"/>
  <c r="S7200" i="5" s="1"/>
  <c r="S7201" i="5" a="1"/>
  <c r="S7201" i="5"/>
  <c r="S7202" i="5" a="1"/>
  <c r="S7202" i="5" s="1"/>
  <c r="T7202" i="5" s="1"/>
  <c r="S7203" i="5" a="1"/>
  <c r="S7203" i="5" s="1"/>
  <c r="S7204" i="5" a="1"/>
  <c r="S7204" i="5" s="1"/>
  <c r="S7205" i="5" a="1"/>
  <c r="S7205" i="5"/>
  <c r="S7206" i="5" a="1"/>
  <c r="S7206" i="5" s="1"/>
  <c r="S7207" i="5" a="1"/>
  <c r="S7207" i="5" s="1"/>
  <c r="S7208" i="5" a="1"/>
  <c r="S7208" i="5" s="1"/>
  <c r="S7209" i="5" a="1"/>
  <c r="S7209" i="5"/>
  <c r="S7210" i="5" a="1"/>
  <c r="S7210" i="5" s="1"/>
  <c r="S7211" i="5" a="1"/>
  <c r="S7211" i="5" s="1"/>
  <c r="S7212" i="5" a="1"/>
  <c r="S7212" i="5" s="1"/>
  <c r="S7213" i="5" a="1"/>
  <c r="S7213" i="5"/>
  <c r="S7214" i="5" a="1"/>
  <c r="S7214" i="5" s="1"/>
  <c r="S7215" i="5" a="1"/>
  <c r="S7215" i="5" s="1"/>
  <c r="T7215" i="5" s="1"/>
  <c r="S7216" i="5" a="1"/>
  <c r="S7216" i="5" s="1"/>
  <c r="S7217" i="5" a="1"/>
  <c r="S7217" i="5"/>
  <c r="S7218" i="5" a="1"/>
  <c r="S7218" i="5" s="1"/>
  <c r="S7219" i="5" a="1"/>
  <c r="S7219" i="5" s="1"/>
  <c r="S7220" i="5" a="1"/>
  <c r="S7220" i="5" s="1"/>
  <c r="S7221" i="5" a="1"/>
  <c r="S7221" i="5"/>
  <c r="T7221" i="5" s="1"/>
  <c r="S7222" i="5" a="1"/>
  <c r="S7222" i="5" s="1"/>
  <c r="S7223" i="5" a="1"/>
  <c r="S7223" i="5" s="1"/>
  <c r="S7224" i="5" a="1"/>
  <c r="S7224" i="5" s="1"/>
  <c r="S7225" i="5" a="1"/>
  <c r="S7225" i="5"/>
  <c r="S7226" i="5" a="1"/>
  <c r="S7226" i="5" s="1"/>
  <c r="S7227" i="5" a="1"/>
  <c r="S7227" i="5" s="1"/>
  <c r="S7228" i="5" a="1"/>
  <c r="S7228" i="5" s="1"/>
  <c r="T7228" i="5" s="1"/>
  <c r="S7229" i="5" a="1"/>
  <c r="S7229" i="5"/>
  <c r="S7230" i="5" a="1"/>
  <c r="S7230" i="5" s="1"/>
  <c r="S7231" i="5" a="1"/>
  <c r="S7231" i="5" s="1"/>
  <c r="S7232" i="5" a="1"/>
  <c r="S7232" i="5" s="1"/>
  <c r="S7233" i="5" a="1"/>
  <c r="S7233" i="5"/>
  <c r="S7234" i="5" a="1"/>
  <c r="S7234" i="5" s="1"/>
  <c r="T7234" i="5" s="1"/>
  <c r="S7235" i="5" a="1"/>
  <c r="S7235" i="5" s="1"/>
  <c r="S7236" i="5" a="1"/>
  <c r="S7236" i="5" s="1"/>
  <c r="S7237" i="5" a="1"/>
  <c r="S7237" i="5"/>
  <c r="S7238" i="5" a="1"/>
  <c r="S7238" i="5" s="1"/>
  <c r="S7239" i="5" a="1"/>
  <c r="S7239" i="5" s="1"/>
  <c r="S7240" i="5" a="1"/>
  <c r="S7240" i="5" s="1"/>
  <c r="S7241" i="5" a="1"/>
  <c r="S7241" i="5"/>
  <c r="S7242" i="5" a="1"/>
  <c r="S7242" i="5" s="1"/>
  <c r="S7243" i="5" a="1"/>
  <c r="S7243" i="5" s="1"/>
  <c r="S7244" i="5" a="1"/>
  <c r="S7244" i="5" s="1"/>
  <c r="S7245" i="5" a="1"/>
  <c r="S7245" i="5"/>
  <c r="S7246" i="5" a="1"/>
  <c r="S7246" i="5" s="1"/>
  <c r="S7247" i="5" a="1"/>
  <c r="S7247" i="5" s="1"/>
  <c r="T7247" i="5" s="1"/>
  <c r="S7248" i="5" a="1"/>
  <c r="S7248" i="5" s="1"/>
  <c r="S7249" i="5" a="1"/>
  <c r="S7249" i="5"/>
  <c r="S7250" i="5" a="1"/>
  <c r="S7250" i="5" s="1"/>
  <c r="S7251" i="5" a="1"/>
  <c r="S7251" i="5" s="1"/>
  <c r="S7252" i="5" a="1"/>
  <c r="S7252" i="5" s="1"/>
  <c r="S7253" i="5" a="1"/>
  <c r="S7253" i="5"/>
  <c r="T7253" i="5" s="1"/>
  <c r="S7254" i="5" a="1"/>
  <c r="S7254" i="5" s="1"/>
  <c r="S7255" i="5" a="1"/>
  <c r="S7255" i="5" s="1"/>
  <c r="S7256" i="5" a="1"/>
  <c r="S7256" i="5" s="1"/>
  <c r="S7257" i="5" a="1"/>
  <c r="S7257" i="5"/>
  <c r="S7258" i="5" a="1"/>
  <c r="S7258" i="5" s="1"/>
  <c r="S7259" i="5" a="1"/>
  <c r="S7259" i="5" s="1"/>
  <c r="S7260" i="5" a="1"/>
  <c r="S7260" i="5" s="1"/>
  <c r="T7260" i="5" s="1"/>
  <c r="S7261" i="5" a="1"/>
  <c r="S7261" i="5"/>
  <c r="S7262" i="5" a="1"/>
  <c r="S7262" i="5" s="1"/>
  <c r="S7263" i="5" a="1"/>
  <c r="S7263" i="5" s="1"/>
  <c r="S7264" i="5" a="1"/>
  <c r="S7264" i="5" s="1"/>
  <c r="S7265" i="5" a="1"/>
  <c r="S7265" i="5"/>
  <c r="S7266" i="5" a="1"/>
  <c r="S7266" i="5" s="1"/>
  <c r="T7266" i="5" s="1"/>
  <c r="S7267" i="5" a="1"/>
  <c r="S7267" i="5" s="1"/>
  <c r="S7268" i="5" a="1"/>
  <c r="S7268" i="5" s="1"/>
  <c r="S7269" i="5" a="1"/>
  <c r="S7269" i="5"/>
  <c r="S7270" i="5" a="1"/>
  <c r="S7270" i="5" s="1"/>
  <c r="S7271" i="5" a="1"/>
  <c r="S7271" i="5" s="1"/>
  <c r="S7272" i="5" a="1"/>
  <c r="S7272" i="5" s="1"/>
  <c r="S7273" i="5" a="1"/>
  <c r="S7273" i="5"/>
  <c r="S7274" i="5" a="1"/>
  <c r="S7274" i="5" s="1"/>
  <c r="S7275" i="5" a="1"/>
  <c r="S7275" i="5" s="1"/>
  <c r="S7276" i="5" a="1"/>
  <c r="S7276" i="5" s="1"/>
  <c r="S7277" i="5" a="1"/>
  <c r="S7277" i="5"/>
  <c r="S7278" i="5" a="1"/>
  <c r="S7278" i="5" s="1"/>
  <c r="S7279" i="5" a="1"/>
  <c r="S7279" i="5" s="1"/>
  <c r="T7279" i="5" s="1"/>
  <c r="S7280" i="5" a="1"/>
  <c r="S7280" i="5" s="1"/>
  <c r="S7281" i="5" a="1"/>
  <c r="S7281" i="5" s="1"/>
  <c r="S7282" i="5" a="1"/>
  <c r="S7282" i="5" s="1"/>
  <c r="S7283" i="5" a="1"/>
  <c r="S7283" i="5" s="1"/>
  <c r="S7284" i="5" a="1"/>
  <c r="S7284" i="5" s="1"/>
  <c r="S7285" i="5" a="1"/>
  <c r="S7285" i="5"/>
  <c r="T7285" i="5" s="1"/>
  <c r="S7286" i="5" a="1"/>
  <c r="S7286" i="5" s="1"/>
  <c r="S7287" i="5" a="1"/>
  <c r="S7287" i="5" s="1"/>
  <c r="S7288" i="5" a="1"/>
  <c r="S7288" i="5" s="1"/>
  <c r="S7289" i="5" a="1"/>
  <c r="S7289" i="5"/>
  <c r="S7290" i="5" a="1"/>
  <c r="S7290" i="5" s="1"/>
  <c r="S7291" i="5" a="1"/>
  <c r="S7291" i="5" s="1"/>
  <c r="S7292" i="5" a="1"/>
  <c r="S7292" i="5" s="1"/>
  <c r="T7292" i="5" s="1"/>
  <c r="S7293" i="5" a="1"/>
  <c r="S7293" i="5" s="1"/>
  <c r="T7293" i="5" s="1"/>
  <c r="S7294" i="5" a="1"/>
  <c r="S7294" i="5" s="1"/>
  <c r="S7295" i="5" a="1"/>
  <c r="S7295" i="5" s="1"/>
  <c r="S7296" i="5" a="1"/>
  <c r="S7296" i="5" s="1"/>
  <c r="S7297" i="5" a="1"/>
  <c r="S7297" i="5" s="1"/>
  <c r="S7298" i="5" a="1"/>
  <c r="S7298" i="5" s="1"/>
  <c r="T7298" i="5" s="1"/>
  <c r="S7299" i="5" a="1"/>
  <c r="S7299" i="5" s="1"/>
  <c r="S7300" i="5" a="1"/>
  <c r="S7300" i="5" s="1"/>
  <c r="S7301" i="5" a="1"/>
  <c r="S7301" i="5"/>
  <c r="S7302" i="5" a="1"/>
  <c r="S7302" i="5" s="1"/>
  <c r="S7303" i="5" a="1"/>
  <c r="S7303" i="5" s="1"/>
  <c r="S7304" i="5" a="1"/>
  <c r="S7304" i="5" s="1"/>
  <c r="S7305" i="5" a="1"/>
  <c r="S7305" i="5" s="1"/>
  <c r="S7306" i="5" a="1"/>
  <c r="S7306" i="5" s="1"/>
  <c r="S7307" i="5" a="1"/>
  <c r="S7307" i="5" s="1"/>
  <c r="S7308" i="5" a="1"/>
  <c r="S7308" i="5" s="1"/>
  <c r="S7309" i="5" a="1"/>
  <c r="S7309" i="5" s="1"/>
  <c r="T7309" i="5" s="1"/>
  <c r="S7310" i="5" a="1"/>
  <c r="S7310" i="5" s="1"/>
  <c r="S7311" i="5" a="1"/>
  <c r="S7311" i="5" s="1"/>
  <c r="T7311" i="5" s="1"/>
  <c r="S7312" i="5" a="1"/>
  <c r="S7312" i="5" s="1"/>
  <c r="S7313" i="5" a="1"/>
  <c r="S7313" i="5" s="1"/>
  <c r="S7314" i="5" a="1"/>
  <c r="S7314" i="5" s="1"/>
  <c r="S7315" i="5" a="1"/>
  <c r="S7315" i="5" s="1"/>
  <c r="S7316" i="5" a="1"/>
  <c r="S7316" i="5" s="1"/>
  <c r="S7317" i="5" a="1"/>
  <c r="S7317" i="5"/>
  <c r="T7317" i="5" s="1"/>
  <c r="S7318" i="5" a="1"/>
  <c r="S7318" i="5" s="1"/>
  <c r="S7319" i="5" a="1"/>
  <c r="S7319" i="5" s="1"/>
  <c r="S7320" i="5" a="1"/>
  <c r="S7320" i="5" s="1"/>
  <c r="S7321" i="5" a="1"/>
  <c r="S7321" i="5"/>
  <c r="S7322" i="5" a="1"/>
  <c r="S7322" i="5" s="1"/>
  <c r="S7323" i="5" a="1"/>
  <c r="S7323" i="5" s="1"/>
  <c r="S7324" i="5" a="1"/>
  <c r="S7324" i="5" s="1"/>
  <c r="T7324" i="5" s="1"/>
  <c r="S7325" i="5" a="1"/>
  <c r="S7325" i="5" s="1"/>
  <c r="T7325" i="5" s="1"/>
  <c r="S7326" i="5" a="1"/>
  <c r="S7326" i="5" s="1"/>
  <c r="S7327" i="5" a="1"/>
  <c r="S7327" i="5" s="1"/>
  <c r="S7328" i="5" a="1"/>
  <c r="S7328" i="5" s="1"/>
  <c r="S7329" i="5" a="1"/>
  <c r="S7329" i="5" s="1"/>
  <c r="S7330" i="5" a="1"/>
  <c r="S7330" i="5" s="1"/>
  <c r="T7330" i="5" s="1"/>
  <c r="S7331" i="5" a="1"/>
  <c r="S7331" i="5" s="1"/>
  <c r="S7332" i="5" a="1"/>
  <c r="S7332" i="5" s="1"/>
  <c r="S7333" i="5" a="1"/>
  <c r="S7333" i="5"/>
  <c r="S7334" i="5" a="1"/>
  <c r="S7334" i="5" s="1"/>
  <c r="S7335" i="5" a="1"/>
  <c r="S7335" i="5" s="1"/>
  <c r="S7336" i="5" a="1"/>
  <c r="S7336" i="5" s="1"/>
  <c r="S7337" i="5" a="1"/>
  <c r="S7337" i="5" s="1"/>
  <c r="S7338" i="5" a="1"/>
  <c r="S7338" i="5" s="1"/>
  <c r="S7339" i="5" a="1"/>
  <c r="S7339" i="5" s="1"/>
  <c r="S7340" i="5" a="1"/>
  <c r="S7340" i="5" s="1"/>
  <c r="S7341" i="5" a="1"/>
  <c r="S7341" i="5" s="1"/>
  <c r="T7341" i="5" s="1"/>
  <c r="S7342" i="5" a="1"/>
  <c r="S7342" i="5" s="1"/>
  <c r="S7343" i="5" a="1"/>
  <c r="S7343" i="5" s="1"/>
  <c r="T7343" i="5" s="1"/>
  <c r="S7344" i="5" a="1"/>
  <c r="S7344" i="5" s="1"/>
  <c r="S7345" i="5" a="1"/>
  <c r="S7345" i="5" s="1"/>
  <c r="S7346" i="5" a="1"/>
  <c r="S7346" i="5" s="1"/>
  <c r="S7347" i="5" a="1"/>
  <c r="S7347" i="5" s="1"/>
  <c r="S7348" i="5" a="1"/>
  <c r="S7348" i="5" s="1"/>
  <c r="S7349" i="5" a="1"/>
  <c r="S7349" i="5"/>
  <c r="T7349" i="5" s="1"/>
  <c r="S7350" i="5" a="1"/>
  <c r="S7350" i="5" s="1"/>
  <c r="S7351" i="5" a="1"/>
  <c r="S7351" i="5" s="1"/>
  <c r="S7352" i="5" a="1"/>
  <c r="S7352" i="5" s="1"/>
  <c r="S7353" i="5" a="1"/>
  <c r="S7353" i="5"/>
  <c r="S7354" i="5" a="1"/>
  <c r="S7354" i="5" s="1"/>
  <c r="S7355" i="5" a="1"/>
  <c r="S7355" i="5" s="1"/>
  <c r="S7356" i="5" a="1"/>
  <c r="S7356" i="5" s="1"/>
  <c r="T7356" i="5" s="1"/>
  <c r="S7357" i="5" a="1"/>
  <c r="S7357" i="5" s="1"/>
  <c r="T7357" i="5" s="1"/>
  <c r="S7358" i="5" a="1"/>
  <c r="S7358" i="5" s="1"/>
  <c r="S7359" i="5" a="1"/>
  <c r="S7359" i="5" s="1"/>
  <c r="S7360" i="5" a="1"/>
  <c r="S7360" i="5" s="1"/>
  <c r="S7361" i="5" a="1"/>
  <c r="S7361" i="5"/>
  <c r="S7362" i="5" a="1"/>
  <c r="S7362" i="5" s="1"/>
  <c r="T7362" i="5" s="1"/>
  <c r="S7363" i="5" a="1"/>
  <c r="S7363" i="5" s="1"/>
  <c r="S7364" i="5" a="1"/>
  <c r="S7364" i="5" s="1"/>
  <c r="S7365" i="5" a="1"/>
  <c r="S7365" i="5"/>
  <c r="S7366" i="5" a="1"/>
  <c r="S7366" i="5" s="1"/>
  <c r="S7367" i="5" a="1"/>
  <c r="S7367" i="5" s="1"/>
  <c r="S7368" i="5" a="1"/>
  <c r="S7368" i="5" s="1"/>
  <c r="S7369" i="5" a="1"/>
  <c r="S7369" i="5" s="1"/>
  <c r="S7370" i="5" a="1"/>
  <c r="S7370" i="5" s="1"/>
  <c r="S7371" i="5" a="1"/>
  <c r="S7371" i="5" s="1"/>
  <c r="S7372" i="5" a="1"/>
  <c r="S7372" i="5" s="1"/>
  <c r="S7373" i="5" a="1"/>
  <c r="S7373" i="5" s="1"/>
  <c r="T7373" i="5" s="1"/>
  <c r="S7374" i="5" a="1"/>
  <c r="S7374" i="5" s="1"/>
  <c r="S7375" i="5" a="1"/>
  <c r="S7375" i="5" s="1"/>
  <c r="T7375" i="5" s="1"/>
  <c r="S7376" i="5" a="1"/>
  <c r="S7376" i="5" s="1"/>
  <c r="S7377" i="5" a="1"/>
  <c r="S7377" i="5" s="1"/>
  <c r="S7378" i="5" a="1"/>
  <c r="S7378" i="5" s="1"/>
  <c r="S7379" i="5" a="1"/>
  <c r="S7379" i="5" s="1"/>
  <c r="S7380" i="5" a="1"/>
  <c r="S7380" i="5" s="1"/>
  <c r="S7381" i="5" a="1"/>
  <c r="S7381" i="5"/>
  <c r="T7381" i="5" s="1"/>
  <c r="S7382" i="5" a="1"/>
  <c r="S7382" i="5" s="1"/>
  <c r="S7383" i="5" a="1"/>
  <c r="S7383" i="5" s="1"/>
  <c r="S7384" i="5" a="1"/>
  <c r="S7384" i="5" s="1"/>
  <c r="S7385" i="5" a="1"/>
  <c r="S7385" i="5"/>
  <c r="S7386" i="5" a="1"/>
  <c r="S7386" i="5" s="1"/>
  <c r="S7387" i="5" a="1"/>
  <c r="S7387" i="5" s="1"/>
  <c r="S7388" i="5" a="1"/>
  <c r="S7388" i="5" s="1"/>
  <c r="T7388" i="5" s="1"/>
  <c r="S7389" i="5" a="1"/>
  <c r="S7389" i="5" s="1"/>
  <c r="T7389" i="5" s="1"/>
  <c r="S7390" i="5" a="1"/>
  <c r="S7390" i="5" s="1"/>
  <c r="S7391" i="5" a="1"/>
  <c r="S7391" i="5" s="1"/>
  <c r="S7392" i="5" a="1"/>
  <c r="S7392" i="5" s="1"/>
  <c r="S7393" i="5" a="1"/>
  <c r="S7393" i="5" s="1"/>
  <c r="S7394" i="5" a="1"/>
  <c r="S7394" i="5" s="1"/>
  <c r="T7394" i="5" s="1"/>
  <c r="S7395" i="5" a="1"/>
  <c r="S7395" i="5" s="1"/>
  <c r="S7396" i="5" a="1"/>
  <c r="S7396" i="5" s="1"/>
  <c r="S7397" i="5" a="1"/>
  <c r="S7397" i="5"/>
  <c r="S7398" i="5" a="1"/>
  <c r="S7398" i="5" s="1"/>
  <c r="S7399" i="5" a="1"/>
  <c r="S7399" i="5" s="1"/>
  <c r="S7400" i="5" a="1"/>
  <c r="S7400" i="5" s="1"/>
  <c r="S7401" i="5" a="1"/>
  <c r="S7401" i="5" s="1"/>
  <c r="S7402" i="5" a="1"/>
  <c r="S7402" i="5" s="1"/>
  <c r="S7403" i="5" a="1"/>
  <c r="S7403" i="5" s="1"/>
  <c r="S7404" i="5" a="1"/>
  <c r="S7404" i="5" s="1"/>
  <c r="S7405" i="5" a="1"/>
  <c r="S7405" i="5" s="1"/>
  <c r="T7405" i="5" s="1"/>
  <c r="S7406" i="5" a="1"/>
  <c r="S7406" i="5" s="1"/>
  <c r="S7407" i="5" a="1"/>
  <c r="S7407" i="5" s="1"/>
  <c r="T7407" i="5" s="1"/>
  <c r="S7408" i="5" a="1"/>
  <c r="S7408" i="5" s="1"/>
  <c r="S7409" i="5" a="1"/>
  <c r="S7409" i="5" s="1"/>
  <c r="S7410" i="5" a="1"/>
  <c r="S7410" i="5" s="1"/>
  <c r="S7411" i="5" a="1"/>
  <c r="S7411" i="5" s="1"/>
  <c r="S7412" i="5" a="1"/>
  <c r="S7412" i="5" s="1"/>
  <c r="S7413" i="5" a="1"/>
  <c r="S7413" i="5"/>
  <c r="T7413" i="5" s="1"/>
  <c r="S7414" i="5" a="1"/>
  <c r="S7414" i="5" s="1"/>
  <c r="S7415" i="5" a="1"/>
  <c r="S7415" i="5" s="1"/>
  <c r="S7416" i="5" a="1"/>
  <c r="S7416" i="5" s="1"/>
  <c r="S7417" i="5" a="1"/>
  <c r="S7417" i="5"/>
  <c r="S7418" i="5" a="1"/>
  <c r="S7418" i="5" s="1"/>
  <c r="S7419" i="5" a="1"/>
  <c r="S7419" i="5" s="1"/>
  <c r="S7420" i="5" a="1"/>
  <c r="S7420" i="5" s="1"/>
  <c r="T7420" i="5" s="1"/>
  <c r="S7421" i="5" a="1"/>
  <c r="S7421" i="5" s="1"/>
  <c r="T7421" i="5" s="1"/>
  <c r="S7422" i="5" a="1"/>
  <c r="S7422" i="5" s="1"/>
  <c r="S7423" i="5" a="1"/>
  <c r="S7423" i="5" s="1"/>
  <c r="S7424" i="5" a="1"/>
  <c r="S7424" i="5" s="1"/>
  <c r="S7425" i="5" a="1"/>
  <c r="S7425" i="5" s="1"/>
  <c r="T7425" i="5" s="1"/>
  <c r="S7426" i="5" a="1"/>
  <c r="S7426" i="5" s="1"/>
  <c r="T7426" i="5" s="1"/>
  <c r="S7427" i="5" a="1"/>
  <c r="S7427" i="5" s="1"/>
  <c r="S7428" i="5" a="1"/>
  <c r="S7428" i="5" s="1"/>
  <c r="S7429" i="5" a="1"/>
  <c r="S7429" i="5"/>
  <c r="S7430" i="5" a="1"/>
  <c r="S7430" i="5" s="1"/>
  <c r="S7431" i="5" a="1"/>
  <c r="S7431" i="5" s="1"/>
  <c r="S7432" i="5" a="1"/>
  <c r="S7432" i="5" s="1"/>
  <c r="S7433" i="5" a="1"/>
  <c r="S7433" i="5" s="1"/>
  <c r="S7434" i="5" a="1"/>
  <c r="S7434" i="5" s="1"/>
  <c r="S7435" i="5" a="1"/>
  <c r="S7435" i="5" s="1"/>
  <c r="S7436" i="5" a="1"/>
  <c r="S7436" i="5" s="1"/>
  <c r="S7437" i="5" a="1"/>
  <c r="S7437" i="5" s="1"/>
  <c r="T7437" i="5" s="1"/>
  <c r="S7438" i="5" a="1"/>
  <c r="S7438" i="5" s="1"/>
  <c r="S7439" i="5" a="1"/>
  <c r="S7439" i="5" s="1"/>
  <c r="T7439" i="5" s="1"/>
  <c r="S7440" i="5" a="1"/>
  <c r="S7440" i="5" s="1"/>
  <c r="S7441" i="5" a="1"/>
  <c r="S7441" i="5" s="1"/>
  <c r="S7442" i="5" a="1"/>
  <c r="S7442" i="5" s="1"/>
  <c r="S7443" i="5" a="1"/>
  <c r="S7443" i="5" s="1"/>
  <c r="S7444" i="5" a="1"/>
  <c r="S7444" i="5" s="1"/>
  <c r="S7445" i="5" a="1"/>
  <c r="S7445" i="5"/>
  <c r="T7445" i="5" s="1"/>
  <c r="S7446" i="5" a="1"/>
  <c r="S7446" i="5" s="1"/>
  <c r="S7447" i="5" a="1"/>
  <c r="S7447" i="5" s="1"/>
  <c r="S7448" i="5" a="1"/>
  <c r="S7448" i="5" s="1"/>
  <c r="S7449" i="5" a="1"/>
  <c r="S7449" i="5"/>
  <c r="S7450" i="5" a="1"/>
  <c r="S7450" i="5" s="1"/>
  <c r="S7451" i="5" a="1"/>
  <c r="S7451" i="5" s="1"/>
  <c r="S7452" i="5" a="1"/>
  <c r="S7452" i="5" s="1"/>
  <c r="T7452" i="5" s="1"/>
  <c r="S7453" i="5" a="1"/>
  <c r="S7453" i="5" s="1"/>
  <c r="T7453" i="5" s="1"/>
  <c r="S7454" i="5" a="1"/>
  <c r="S7454" i="5" s="1"/>
  <c r="S7455" i="5" a="1"/>
  <c r="S7455" i="5" s="1"/>
  <c r="S7456" i="5" a="1"/>
  <c r="S7456" i="5" s="1"/>
  <c r="S7457" i="5" a="1"/>
  <c r="S7457" i="5"/>
  <c r="S7458" i="5" a="1"/>
  <c r="S7458" i="5" s="1"/>
  <c r="T7458" i="5" s="1"/>
  <c r="S7459" i="5" a="1"/>
  <c r="S7459" i="5" s="1"/>
  <c r="S7460" i="5" a="1"/>
  <c r="S7460" i="5" s="1"/>
  <c r="S7461" i="5" a="1"/>
  <c r="S7461" i="5"/>
  <c r="S7462" i="5" a="1"/>
  <c r="S7462" i="5" s="1"/>
  <c r="S7463" i="5" a="1"/>
  <c r="S7463" i="5" s="1"/>
  <c r="S7464" i="5" a="1"/>
  <c r="S7464" i="5" s="1"/>
  <c r="S7465" i="5" a="1"/>
  <c r="S7465" i="5" s="1"/>
  <c r="S7466" i="5" a="1"/>
  <c r="S7466" i="5" s="1"/>
  <c r="S7467" i="5" a="1"/>
  <c r="S7467" i="5" s="1"/>
  <c r="S7468" i="5" a="1"/>
  <c r="S7468" i="5" s="1"/>
  <c r="S7469" i="5" a="1"/>
  <c r="S7469" i="5" s="1"/>
  <c r="T7469" i="5" s="1"/>
  <c r="S7470" i="5" a="1"/>
  <c r="S7470" i="5" s="1"/>
  <c r="S7471" i="5" a="1"/>
  <c r="S7471" i="5" s="1"/>
  <c r="T7471" i="5" s="1"/>
  <c r="S7472" i="5" a="1"/>
  <c r="S7472" i="5" s="1"/>
  <c r="S7473" i="5" a="1"/>
  <c r="S7473" i="5" s="1"/>
  <c r="S7474" i="5" a="1"/>
  <c r="S7474" i="5" s="1"/>
  <c r="S7475" i="5" a="1"/>
  <c r="S7475" i="5" s="1"/>
  <c r="S7476" i="5" a="1"/>
  <c r="S7476" i="5" s="1"/>
  <c r="S7477" i="5" a="1"/>
  <c r="S7477" i="5"/>
  <c r="T7477" i="5" s="1"/>
  <c r="S7478" i="5" a="1"/>
  <c r="S7478" i="5" s="1"/>
  <c r="S7479" i="5" a="1"/>
  <c r="S7479" i="5" s="1"/>
  <c r="S7480" i="5" a="1"/>
  <c r="S7480" i="5" s="1"/>
  <c r="S7481" i="5" a="1"/>
  <c r="S7481" i="5" s="1"/>
  <c r="S7482" i="5" a="1"/>
  <c r="S7482" i="5" s="1"/>
  <c r="S7483" i="5" a="1"/>
  <c r="S7483" i="5" s="1"/>
  <c r="S7484" i="5" a="1"/>
  <c r="S7484" i="5" s="1"/>
  <c r="T7484" i="5" s="1"/>
  <c r="S7485" i="5" a="1"/>
  <c r="S7485" i="5" s="1"/>
  <c r="T7485" i="5" s="1"/>
  <c r="S7486" i="5" a="1"/>
  <c r="S7486" i="5" s="1"/>
  <c r="S7487" i="5" a="1"/>
  <c r="S7487" i="5" s="1"/>
  <c r="S7488" i="5" a="1"/>
  <c r="S7488" i="5" s="1"/>
  <c r="S7489" i="5" a="1"/>
  <c r="S7489" i="5" s="1"/>
  <c r="S7490" i="5" a="1"/>
  <c r="S7490" i="5" s="1"/>
  <c r="T7490" i="5" s="1"/>
  <c r="S7491" i="5" a="1"/>
  <c r="S7491" i="5" s="1"/>
  <c r="S7492" i="5" a="1"/>
  <c r="S7492" i="5" s="1"/>
  <c r="S7493" i="5" a="1"/>
  <c r="S7493" i="5"/>
  <c r="S7494" i="5" a="1"/>
  <c r="S7494" i="5" s="1"/>
  <c r="S7495" i="5" a="1"/>
  <c r="S7495" i="5" s="1"/>
  <c r="S7496" i="5" a="1"/>
  <c r="S7496" i="5" s="1"/>
  <c r="S7497" i="5" a="1"/>
  <c r="S7497" i="5" s="1"/>
  <c r="S7498" i="5" a="1"/>
  <c r="S7498" i="5" s="1"/>
  <c r="S7499" i="5" a="1"/>
  <c r="S7499" i="5" s="1"/>
  <c r="S7500" i="5" a="1"/>
  <c r="S7500" i="5" s="1"/>
  <c r="S7501" i="5" a="1"/>
  <c r="S7501" i="5" s="1"/>
  <c r="T7501" i="5" s="1"/>
  <c r="S7502" i="5" a="1"/>
  <c r="S7502" i="5" s="1"/>
  <c r="S7503" i="5" a="1"/>
  <c r="S7503" i="5" s="1"/>
  <c r="T7503" i="5" s="1"/>
  <c r="S7504" i="5" a="1"/>
  <c r="S7504" i="5" s="1"/>
  <c r="S7505" i="5" a="1"/>
  <c r="S7505" i="5"/>
  <c r="S7506" i="5" a="1"/>
  <c r="S7506" i="5" s="1"/>
  <c r="S7507" i="5" a="1"/>
  <c r="S7507" i="5" s="1"/>
  <c r="S7508" i="5" a="1"/>
  <c r="S7508" i="5" s="1"/>
  <c r="S7509" i="5" a="1"/>
  <c r="S7509" i="5"/>
  <c r="T7509" i="5" s="1"/>
  <c r="S7510" i="5" a="1"/>
  <c r="S7510" i="5" s="1"/>
  <c r="S7511" i="5" a="1"/>
  <c r="S7511" i="5" s="1"/>
  <c r="S7512" i="5" a="1"/>
  <c r="S7512" i="5" s="1"/>
  <c r="S7513" i="5" a="1"/>
  <c r="S7513" i="5" s="1"/>
  <c r="S7514" i="5" a="1"/>
  <c r="S7514" i="5" s="1"/>
  <c r="S7515" i="5" a="1"/>
  <c r="S7515" i="5" s="1"/>
  <c r="S7516" i="5" a="1"/>
  <c r="S7516" i="5" s="1"/>
  <c r="T7516" i="5" s="1"/>
  <c r="S7517" i="5" a="1"/>
  <c r="S7517" i="5" s="1"/>
  <c r="T7517" i="5" s="1"/>
  <c r="S7518" i="5" a="1"/>
  <c r="S7518" i="5" s="1"/>
  <c r="S7519" i="5" a="1"/>
  <c r="S7519" i="5" s="1"/>
  <c r="S7520" i="5" a="1"/>
  <c r="S7520" i="5" s="1"/>
  <c r="S7521" i="5" a="1"/>
  <c r="S7521" i="5" s="1"/>
  <c r="S7522" i="5" a="1"/>
  <c r="S7522" i="5" s="1"/>
  <c r="T7522" i="5" s="1"/>
  <c r="S7523" i="5" a="1"/>
  <c r="S7523" i="5" s="1"/>
  <c r="S7524" i="5" a="1"/>
  <c r="S7524" i="5" s="1"/>
  <c r="S7525" i="5" a="1"/>
  <c r="S7525" i="5"/>
  <c r="S7526" i="5" a="1"/>
  <c r="S7526" i="5" s="1"/>
  <c r="S7527" i="5" a="1"/>
  <c r="S7527" i="5" s="1"/>
  <c r="S7528" i="5" a="1"/>
  <c r="S7528" i="5" s="1"/>
  <c r="S7529" i="5" a="1"/>
  <c r="S7529" i="5" s="1"/>
  <c r="S7530" i="5" a="1"/>
  <c r="S7530" i="5" s="1"/>
  <c r="S7531" i="5" a="1"/>
  <c r="S7531" i="5" s="1"/>
  <c r="S7532" i="5" a="1"/>
  <c r="S7532" i="5" s="1"/>
  <c r="S7533" i="5" a="1"/>
  <c r="S7533" i="5" s="1"/>
  <c r="T7533" i="5" s="1"/>
  <c r="S7534" i="5" a="1"/>
  <c r="S7534" i="5" s="1"/>
  <c r="S7535" i="5" a="1"/>
  <c r="S7535" i="5" s="1"/>
  <c r="T7535" i="5" s="1"/>
  <c r="S7536" i="5" a="1"/>
  <c r="S7536" i="5" s="1"/>
  <c r="S7537" i="5" a="1"/>
  <c r="S7537" i="5"/>
  <c r="S7538" i="5" a="1"/>
  <c r="S7538" i="5" s="1"/>
  <c r="S7539" i="5" a="1"/>
  <c r="S7539" i="5" s="1"/>
  <c r="S7540" i="5" a="1"/>
  <c r="S7540" i="5" s="1"/>
  <c r="S7541" i="5" a="1"/>
  <c r="S7541" i="5"/>
  <c r="T7541" i="5" s="1"/>
  <c r="S7542" i="5" a="1"/>
  <c r="S7542" i="5" s="1"/>
  <c r="S7543" i="5" a="1"/>
  <c r="S7543" i="5" s="1"/>
  <c r="S7544" i="5" a="1"/>
  <c r="S7544" i="5" s="1"/>
  <c r="S7545" i="5" a="1"/>
  <c r="S7545" i="5" s="1"/>
  <c r="S7546" i="5" a="1"/>
  <c r="S7546" i="5" s="1"/>
  <c r="S7547" i="5" a="1"/>
  <c r="S7547" i="5" s="1"/>
  <c r="S7548" i="5" a="1"/>
  <c r="S7548" i="5" s="1"/>
  <c r="T7548" i="5" s="1"/>
  <c r="S7549" i="5" a="1"/>
  <c r="S7549" i="5" s="1"/>
  <c r="T7549" i="5" s="1"/>
  <c r="S7550" i="5" a="1"/>
  <c r="S7550" i="5" s="1"/>
  <c r="S7551" i="5" a="1"/>
  <c r="S7551" i="5" s="1"/>
  <c r="S7552" i="5" a="1"/>
  <c r="S7552" i="5" s="1"/>
  <c r="S7553" i="5" a="1"/>
  <c r="S7553" i="5" s="1"/>
  <c r="S7554" i="5" a="1"/>
  <c r="S7554" i="5" s="1"/>
  <c r="T7554" i="5" s="1"/>
  <c r="S7555" i="5" a="1"/>
  <c r="S7555" i="5" s="1"/>
  <c r="S7556" i="5" a="1"/>
  <c r="S7556" i="5" s="1"/>
  <c r="S7557" i="5" a="1"/>
  <c r="S7557" i="5"/>
  <c r="S7558" i="5" a="1"/>
  <c r="S7558" i="5" s="1"/>
  <c r="S7559" i="5" a="1"/>
  <c r="S7559" i="5" s="1"/>
  <c r="S7560" i="5" a="1"/>
  <c r="S7560" i="5" s="1"/>
  <c r="S7561" i="5" a="1"/>
  <c r="S7561" i="5" s="1"/>
  <c r="S7562" i="5" a="1"/>
  <c r="S7562" i="5" s="1"/>
  <c r="S7563" i="5" a="1"/>
  <c r="S7563" i="5" s="1"/>
  <c r="S7564" i="5" a="1"/>
  <c r="S7564" i="5" s="1"/>
  <c r="S7565" i="5" a="1"/>
  <c r="S7565" i="5" s="1"/>
  <c r="T7565" i="5" s="1"/>
  <c r="S7566" i="5" a="1"/>
  <c r="S7566" i="5" s="1"/>
  <c r="S7567" i="5" a="1"/>
  <c r="S7567" i="5" s="1"/>
  <c r="T7567" i="5" s="1"/>
  <c r="S7568" i="5" a="1"/>
  <c r="S7568" i="5" s="1"/>
  <c r="S7569" i="5" a="1"/>
  <c r="S7569" i="5"/>
  <c r="S7570" i="5" a="1"/>
  <c r="S7570" i="5" s="1"/>
  <c r="S7571" i="5" a="1"/>
  <c r="S7571" i="5" s="1"/>
  <c r="S7572" i="5" a="1"/>
  <c r="S7572" i="5" s="1"/>
  <c r="S7573" i="5" a="1"/>
  <c r="S7573" i="5"/>
  <c r="T7573" i="5" s="1"/>
  <c r="S7574" i="5" a="1"/>
  <c r="S7574" i="5" s="1"/>
  <c r="S7575" i="5" a="1"/>
  <c r="S7575" i="5" s="1"/>
  <c r="S7576" i="5" a="1"/>
  <c r="S7576" i="5" s="1"/>
  <c r="S7577" i="5" a="1"/>
  <c r="S7577" i="5" s="1"/>
  <c r="S7578" i="5" a="1"/>
  <c r="S7578" i="5" s="1"/>
  <c r="S7579" i="5" a="1"/>
  <c r="S7579" i="5" s="1"/>
  <c r="S7580" i="5" a="1"/>
  <c r="S7580" i="5" s="1"/>
  <c r="T7580" i="5" s="1"/>
  <c r="S7581" i="5" a="1"/>
  <c r="S7581" i="5" s="1"/>
  <c r="T7581" i="5" s="1"/>
  <c r="S7582" i="5" a="1"/>
  <c r="S7582" i="5" s="1"/>
  <c r="S7583" i="5" a="1"/>
  <c r="S7583" i="5" s="1"/>
  <c r="S7584" i="5" a="1"/>
  <c r="S7584" i="5" s="1"/>
  <c r="S7585" i="5" a="1"/>
  <c r="S7585" i="5" s="1"/>
  <c r="S7586" i="5" a="1"/>
  <c r="S7586" i="5" s="1"/>
  <c r="T7586" i="5" s="1"/>
  <c r="S7587" i="5" a="1"/>
  <c r="S7587" i="5" s="1"/>
  <c r="S7588" i="5" a="1"/>
  <c r="S7588" i="5" s="1"/>
  <c r="S7589" i="5" a="1"/>
  <c r="S7589" i="5"/>
  <c r="S7590" i="5" a="1"/>
  <c r="S7590" i="5" s="1"/>
  <c r="S7591" i="5" a="1"/>
  <c r="S7591" i="5" s="1"/>
  <c r="S7592" i="5" a="1"/>
  <c r="S7592" i="5" s="1"/>
  <c r="S7593" i="5" a="1"/>
  <c r="S7593" i="5" s="1"/>
  <c r="T7593" i="5" s="1"/>
  <c r="S7594" i="5" a="1"/>
  <c r="S7594" i="5" s="1"/>
  <c r="S7595" i="5" a="1"/>
  <c r="S7595" i="5" s="1"/>
  <c r="S7596" i="5" a="1"/>
  <c r="S7596" i="5" s="1"/>
  <c r="S7597" i="5" a="1"/>
  <c r="S7597" i="5" s="1"/>
  <c r="T7597" i="5" s="1"/>
  <c r="S7598" i="5" a="1"/>
  <c r="S7598" i="5" s="1"/>
  <c r="S7599" i="5" a="1"/>
  <c r="S7599" i="5" s="1"/>
  <c r="T7599" i="5" s="1"/>
  <c r="S7600" i="5" a="1"/>
  <c r="S7600" i="5" s="1"/>
  <c r="S7601" i="5" a="1"/>
  <c r="S7601" i="5"/>
  <c r="S7602" i="5" a="1"/>
  <c r="S7602" i="5" s="1"/>
  <c r="S7603" i="5" a="1"/>
  <c r="S7603" i="5" s="1"/>
  <c r="S7604" i="5" a="1"/>
  <c r="S7604" i="5" s="1"/>
  <c r="S7605" i="5" a="1"/>
  <c r="S7605" i="5"/>
  <c r="T7605" i="5" s="1"/>
  <c r="S7606" i="5" a="1"/>
  <c r="S7606" i="5" s="1"/>
  <c r="S7607" i="5" a="1"/>
  <c r="S7607" i="5" s="1"/>
  <c r="S7608" i="5" a="1"/>
  <c r="S7608" i="5" s="1"/>
  <c r="S7609" i="5" a="1"/>
  <c r="S7609" i="5" s="1"/>
  <c r="S7610" i="5" a="1"/>
  <c r="S7610" i="5" s="1"/>
  <c r="S7611" i="5" a="1"/>
  <c r="S7611" i="5" s="1"/>
  <c r="S7612" i="5" a="1"/>
  <c r="S7612" i="5" s="1"/>
  <c r="T7612" i="5" s="1"/>
  <c r="S7613" i="5" a="1"/>
  <c r="S7613" i="5" s="1"/>
  <c r="T7613" i="5" s="1"/>
  <c r="S7614" i="5" a="1"/>
  <c r="S7614" i="5" s="1"/>
  <c r="S7615" i="5" a="1"/>
  <c r="S7615" i="5" s="1"/>
  <c r="S7616" i="5" a="1"/>
  <c r="S7616" i="5" s="1"/>
  <c r="S7617" i="5" a="1"/>
  <c r="S7617" i="5" s="1"/>
  <c r="S7618" i="5" a="1"/>
  <c r="S7618" i="5" s="1"/>
  <c r="T7618" i="5" s="1"/>
  <c r="S7619" i="5" a="1"/>
  <c r="S7619" i="5" s="1"/>
  <c r="S7620" i="5" a="1"/>
  <c r="S7620" i="5" s="1"/>
  <c r="S7621" i="5" a="1"/>
  <c r="S7621" i="5"/>
  <c r="S7622" i="5" a="1"/>
  <c r="S7622" i="5" s="1"/>
  <c r="S7623" i="5" a="1"/>
  <c r="S7623" i="5" s="1"/>
  <c r="S7624" i="5" a="1"/>
  <c r="S7624" i="5" s="1"/>
  <c r="S7625" i="5" a="1"/>
  <c r="S7625" i="5" s="1"/>
  <c r="S7626" i="5" a="1"/>
  <c r="S7626" i="5" s="1"/>
  <c r="S7627" i="5" a="1"/>
  <c r="S7627" i="5" s="1"/>
  <c r="S7628" i="5" a="1"/>
  <c r="S7628" i="5" s="1"/>
  <c r="S7629" i="5" a="1"/>
  <c r="S7629" i="5" s="1"/>
  <c r="T7629" i="5" s="1"/>
  <c r="S7630" i="5" a="1"/>
  <c r="S7630" i="5" s="1"/>
  <c r="S7631" i="5" a="1"/>
  <c r="S7631" i="5" s="1"/>
  <c r="T7631" i="5" s="1"/>
  <c r="S7632" i="5" a="1"/>
  <c r="S7632" i="5" s="1"/>
  <c r="S7633" i="5" a="1"/>
  <c r="S7633" i="5"/>
  <c r="S7634" i="5" a="1"/>
  <c r="S7634" i="5" s="1"/>
  <c r="S7635" i="5" a="1"/>
  <c r="S7635" i="5" s="1"/>
  <c r="S7636" i="5" a="1"/>
  <c r="S7636" i="5" s="1"/>
  <c r="S7637" i="5" a="1"/>
  <c r="S7637" i="5"/>
  <c r="T7637" i="5" s="1"/>
  <c r="S7638" i="5" a="1"/>
  <c r="S7638" i="5" s="1"/>
  <c r="S7639" i="5" a="1"/>
  <c r="S7639" i="5" s="1"/>
  <c r="S7640" i="5" a="1"/>
  <c r="S7640" i="5" s="1"/>
  <c r="S7641" i="5" a="1"/>
  <c r="S7641" i="5" s="1"/>
  <c r="S7642" i="5" a="1"/>
  <c r="S7642" i="5" s="1"/>
  <c r="S7643" i="5" a="1"/>
  <c r="S7643" i="5" s="1"/>
  <c r="S7644" i="5" a="1"/>
  <c r="S7644" i="5" s="1"/>
  <c r="T7644" i="5" s="1"/>
  <c r="S7645" i="5" a="1"/>
  <c r="S7645" i="5" s="1"/>
  <c r="T7645" i="5" s="1"/>
  <c r="S7646" i="5" a="1"/>
  <c r="S7646" i="5" s="1"/>
  <c r="S7647" i="5" a="1"/>
  <c r="S7647" i="5" s="1"/>
  <c r="S7648" i="5" a="1"/>
  <c r="S7648" i="5" s="1"/>
  <c r="S7649" i="5" a="1"/>
  <c r="S7649" i="5" s="1"/>
  <c r="S7650" i="5" a="1"/>
  <c r="S7650" i="5" s="1"/>
  <c r="T7650" i="5" s="1"/>
  <c r="S7651" i="5" a="1"/>
  <c r="S7651" i="5" s="1"/>
  <c r="S7652" i="5" a="1"/>
  <c r="S7652" i="5" s="1"/>
  <c r="S7653" i="5" a="1"/>
  <c r="S7653" i="5"/>
  <c r="S7654" i="5" a="1"/>
  <c r="S7654" i="5" s="1"/>
  <c r="S7655" i="5" a="1"/>
  <c r="S7655" i="5" s="1"/>
  <c r="S7656" i="5" a="1"/>
  <c r="S7656" i="5" s="1"/>
  <c r="S7657" i="5" a="1"/>
  <c r="S7657" i="5" s="1"/>
  <c r="S7658" i="5" a="1"/>
  <c r="S7658" i="5" s="1"/>
  <c r="S7659" i="5" a="1"/>
  <c r="S7659" i="5" s="1"/>
  <c r="S7660" i="5" a="1"/>
  <c r="S7660" i="5" s="1"/>
  <c r="S7661" i="5" a="1"/>
  <c r="S7661" i="5" s="1"/>
  <c r="T7661" i="5" s="1"/>
  <c r="S7662" i="5" a="1"/>
  <c r="S7662" i="5" s="1"/>
  <c r="S7663" i="5" a="1"/>
  <c r="S7663" i="5" s="1"/>
  <c r="T7663" i="5" s="1"/>
  <c r="S7664" i="5" a="1"/>
  <c r="S7664" i="5" s="1"/>
  <c r="S7665" i="5" a="1"/>
  <c r="S7665" i="5" s="1"/>
  <c r="S7666" i="5" a="1"/>
  <c r="S7666" i="5" s="1"/>
  <c r="S7667" i="5" a="1"/>
  <c r="S7667" i="5" s="1"/>
  <c r="S7668" i="5" a="1"/>
  <c r="S7668" i="5" s="1"/>
  <c r="S7669" i="5" a="1"/>
  <c r="S7669" i="5"/>
  <c r="T7669" i="5" s="1"/>
  <c r="S7670" i="5" a="1"/>
  <c r="S7670" i="5" s="1"/>
  <c r="S7671" i="5" a="1"/>
  <c r="S7671" i="5" s="1"/>
  <c r="S7672" i="5" a="1"/>
  <c r="S7672" i="5" s="1"/>
  <c r="S7673" i="5" a="1"/>
  <c r="S7673" i="5" s="1"/>
  <c r="S7674" i="5" a="1"/>
  <c r="S7674" i="5" s="1"/>
  <c r="S7675" i="5" a="1"/>
  <c r="S7675" i="5" s="1"/>
  <c r="S7676" i="5" a="1"/>
  <c r="S7676" i="5" s="1"/>
  <c r="T7676" i="5" s="1"/>
  <c r="S7677" i="5" a="1"/>
  <c r="S7677" i="5" s="1"/>
  <c r="T7677" i="5" s="1"/>
  <c r="S7678" i="5" a="1"/>
  <c r="S7678" i="5" s="1"/>
  <c r="S7679" i="5" a="1"/>
  <c r="S7679" i="5" s="1"/>
  <c r="S7680" i="5" a="1"/>
  <c r="S7680" i="5" s="1"/>
  <c r="S7681" i="5" a="1"/>
  <c r="S7681" i="5" s="1"/>
  <c r="S7682" i="5" a="1"/>
  <c r="S7682" i="5" s="1"/>
  <c r="T7682" i="5" s="1"/>
  <c r="S7683" i="5" a="1"/>
  <c r="S7683" i="5" s="1"/>
  <c r="S7684" i="5" a="1"/>
  <c r="S7684" i="5" s="1"/>
  <c r="S7685" i="5" a="1"/>
  <c r="S7685" i="5"/>
  <c r="S7686" i="5" a="1"/>
  <c r="S7686" i="5" s="1"/>
  <c r="S7687" i="5" a="1"/>
  <c r="S7687" i="5" s="1"/>
  <c r="S7688" i="5" a="1"/>
  <c r="S7688" i="5" s="1"/>
  <c r="S7689" i="5" a="1"/>
  <c r="S7689" i="5" s="1"/>
  <c r="S7690" i="5" a="1"/>
  <c r="S7690" i="5" s="1"/>
  <c r="S7691" i="5" a="1"/>
  <c r="S7691" i="5" s="1"/>
  <c r="S7692" i="5" a="1"/>
  <c r="S7692" i="5" s="1"/>
  <c r="S7693" i="5" a="1"/>
  <c r="S7693" i="5" s="1"/>
  <c r="T7693" i="5" s="1"/>
  <c r="S7694" i="5" a="1"/>
  <c r="S7694" i="5" s="1"/>
  <c r="S7695" i="5" a="1"/>
  <c r="S7695" i="5" s="1"/>
  <c r="T7695" i="5" s="1"/>
  <c r="S7696" i="5" a="1"/>
  <c r="S7696" i="5" s="1"/>
  <c r="S7697" i="5" a="1"/>
  <c r="S7697" i="5"/>
  <c r="S7698" i="5" a="1"/>
  <c r="S7698" i="5" s="1"/>
  <c r="S7699" i="5" a="1"/>
  <c r="S7699" i="5" s="1"/>
  <c r="S7700" i="5" a="1"/>
  <c r="S7700" i="5" s="1"/>
  <c r="S7701" i="5" a="1"/>
  <c r="S7701" i="5"/>
  <c r="T7701" i="5" s="1"/>
  <c r="S7702" i="5" a="1"/>
  <c r="S7702" i="5" s="1"/>
  <c r="S7703" i="5" a="1"/>
  <c r="S7703" i="5" s="1"/>
  <c r="S7704" i="5" a="1"/>
  <c r="S7704" i="5" s="1"/>
  <c r="S7705" i="5" a="1"/>
  <c r="S7705" i="5" s="1"/>
  <c r="S7706" i="5" a="1"/>
  <c r="S7706" i="5" s="1"/>
  <c r="S7707" i="5" a="1"/>
  <c r="S7707" i="5" s="1"/>
  <c r="S7708" i="5" a="1"/>
  <c r="S7708" i="5" s="1"/>
  <c r="T7708" i="5" s="1"/>
  <c r="S7709" i="5" a="1"/>
  <c r="S7709" i="5" s="1"/>
  <c r="T7709" i="5" s="1"/>
  <c r="S7710" i="5" a="1"/>
  <c r="S7710" i="5" s="1"/>
  <c r="S7711" i="5" a="1"/>
  <c r="S7711" i="5" s="1"/>
  <c r="S7712" i="5" a="1"/>
  <c r="S7712" i="5" s="1"/>
  <c r="S7713" i="5" a="1"/>
  <c r="S7713" i="5" s="1"/>
  <c r="S7714" i="5" a="1"/>
  <c r="S7714" i="5" s="1"/>
  <c r="T7714" i="5" s="1"/>
  <c r="S7715" i="5" a="1"/>
  <c r="S7715" i="5" s="1"/>
  <c r="S7716" i="5" a="1"/>
  <c r="S7716" i="5" s="1"/>
  <c r="S7717" i="5" a="1"/>
  <c r="S7717" i="5"/>
  <c r="S7718" i="5" a="1"/>
  <c r="S7718" i="5" s="1"/>
  <c r="S7719" i="5" a="1"/>
  <c r="S7719" i="5" s="1"/>
  <c r="S7720" i="5" a="1"/>
  <c r="S7720" i="5" s="1"/>
  <c r="S7721" i="5" a="1"/>
  <c r="S7721" i="5" s="1"/>
  <c r="S7722" i="5" a="1"/>
  <c r="S7722" i="5" s="1"/>
  <c r="S7723" i="5" a="1"/>
  <c r="S7723" i="5" s="1"/>
  <c r="S7724" i="5" a="1"/>
  <c r="S7724" i="5" s="1"/>
  <c r="S7725" i="5" a="1"/>
  <c r="S7725" i="5" s="1"/>
  <c r="T7725" i="5" s="1"/>
  <c r="S7726" i="5" a="1"/>
  <c r="S7726" i="5" s="1"/>
  <c r="S7727" i="5" a="1"/>
  <c r="S7727" i="5" s="1"/>
  <c r="T7727" i="5" s="1"/>
  <c r="S7728" i="5" a="1"/>
  <c r="S7728" i="5" s="1"/>
  <c r="S7729" i="5" a="1"/>
  <c r="S7729" i="5"/>
  <c r="S7730" i="5" a="1"/>
  <c r="S7730" i="5" s="1"/>
  <c r="S7731" i="5" a="1"/>
  <c r="S7731" i="5" s="1"/>
  <c r="S7732" i="5" a="1"/>
  <c r="S7732" i="5" s="1"/>
  <c r="S7733" i="5" a="1"/>
  <c r="S7733" i="5"/>
  <c r="T7733" i="5" s="1"/>
  <c r="S7734" i="5" a="1"/>
  <c r="S7734" i="5" s="1"/>
  <c r="S7735" i="5" a="1"/>
  <c r="S7735" i="5" s="1"/>
  <c r="S7736" i="5" a="1"/>
  <c r="S7736" i="5" s="1"/>
  <c r="S7737" i="5" a="1"/>
  <c r="S7737" i="5" s="1"/>
  <c r="S7738" i="5" a="1"/>
  <c r="S7738" i="5" s="1"/>
  <c r="S7739" i="5" a="1"/>
  <c r="S7739" i="5" s="1"/>
  <c r="S7740" i="5" a="1"/>
  <c r="S7740" i="5" s="1"/>
  <c r="T7740" i="5" s="1"/>
  <c r="S7741" i="5" a="1"/>
  <c r="S7741" i="5" s="1"/>
  <c r="T7741" i="5" s="1"/>
  <c r="S7742" i="5" a="1"/>
  <c r="S7742" i="5" s="1"/>
  <c r="S7743" i="5" a="1"/>
  <c r="S7743" i="5" s="1"/>
  <c r="S7744" i="5" a="1"/>
  <c r="S7744" i="5" s="1"/>
  <c r="S7745" i="5" a="1"/>
  <c r="S7745" i="5" s="1"/>
  <c r="S7746" i="5" a="1"/>
  <c r="S7746" i="5" s="1"/>
  <c r="T7746" i="5" s="1"/>
  <c r="S7747" i="5" a="1"/>
  <c r="S7747" i="5" s="1"/>
  <c r="S7748" i="5" a="1"/>
  <c r="S7748" i="5" s="1"/>
  <c r="S7749" i="5" a="1"/>
  <c r="S7749" i="5"/>
  <c r="S7750" i="5" a="1"/>
  <c r="S7750" i="5" s="1"/>
  <c r="S7751" i="5" a="1"/>
  <c r="S7751" i="5" s="1"/>
  <c r="S7752" i="5" a="1"/>
  <c r="S7752" i="5" s="1"/>
  <c r="S7753" i="5" a="1"/>
  <c r="S7753" i="5" s="1"/>
  <c r="S7754" i="5" a="1"/>
  <c r="S7754" i="5" s="1"/>
  <c r="S7755" i="5" a="1"/>
  <c r="S7755" i="5" s="1"/>
  <c r="S7756" i="5" a="1"/>
  <c r="S7756" i="5" s="1"/>
  <c r="S7757" i="5" a="1"/>
  <c r="S7757" i="5" s="1"/>
  <c r="T7757" i="5" s="1"/>
  <c r="S7758" i="5" a="1"/>
  <c r="S7758" i="5" s="1"/>
  <c r="S7759" i="5" a="1"/>
  <c r="S7759" i="5" s="1"/>
  <c r="T7759" i="5" s="1"/>
  <c r="S7760" i="5" a="1"/>
  <c r="S7760" i="5" s="1"/>
  <c r="S7761" i="5" a="1"/>
  <c r="S7761" i="5"/>
  <c r="S7762" i="5" a="1"/>
  <c r="S7762" i="5" s="1"/>
  <c r="S7763" i="5" a="1"/>
  <c r="S7763" i="5" s="1"/>
  <c r="S7764" i="5" a="1"/>
  <c r="S7764" i="5" s="1"/>
  <c r="S7765" i="5" a="1"/>
  <c r="S7765" i="5"/>
  <c r="T7765" i="5" s="1"/>
  <c r="S7766" i="5" a="1"/>
  <c r="S7766" i="5" s="1"/>
  <c r="S7767" i="5" a="1"/>
  <c r="S7767" i="5" s="1"/>
  <c r="S7768" i="5" a="1"/>
  <c r="S7768" i="5" s="1"/>
  <c r="S7769" i="5" a="1"/>
  <c r="S7769" i="5" s="1"/>
  <c r="T7769" i="5" s="1"/>
  <c r="S7770" i="5" a="1"/>
  <c r="S7770" i="5" s="1"/>
  <c r="S7771" i="5" a="1"/>
  <c r="S7771" i="5" s="1"/>
  <c r="S7772" i="5" a="1"/>
  <c r="S7772" i="5" s="1"/>
  <c r="T7772" i="5" s="1"/>
  <c r="S7773" i="5" a="1"/>
  <c r="S7773" i="5" s="1"/>
  <c r="T7773" i="5" s="1"/>
  <c r="S7774" i="5" a="1"/>
  <c r="S7774" i="5" s="1"/>
  <c r="S7775" i="5" a="1"/>
  <c r="S7775" i="5" s="1"/>
  <c r="S7776" i="5" a="1"/>
  <c r="S7776" i="5" s="1"/>
  <c r="S7777" i="5" a="1"/>
  <c r="S7777" i="5" s="1"/>
  <c r="T7777" i="5" s="1"/>
  <c r="S7778" i="5" a="1"/>
  <c r="S7778" i="5" s="1"/>
  <c r="T7778" i="5" s="1"/>
  <c r="S7779" i="5" a="1"/>
  <c r="S7779" i="5" s="1"/>
  <c r="S7780" i="5" a="1"/>
  <c r="S7780" i="5" s="1"/>
  <c r="S7781" i="5" a="1"/>
  <c r="S7781" i="5"/>
  <c r="S7782" i="5" a="1"/>
  <c r="S7782" i="5" s="1"/>
  <c r="S7783" i="5" a="1"/>
  <c r="S7783" i="5" s="1"/>
  <c r="S7784" i="5" a="1"/>
  <c r="S7784" i="5" s="1"/>
  <c r="S7785" i="5" a="1"/>
  <c r="S7785" i="5" s="1"/>
  <c r="S7786" i="5" a="1"/>
  <c r="S7786" i="5" s="1"/>
  <c r="S7787" i="5" a="1"/>
  <c r="S7787" i="5" s="1"/>
  <c r="S7788" i="5" a="1"/>
  <c r="S7788" i="5" s="1"/>
  <c r="S7789" i="5" a="1"/>
  <c r="S7789" i="5" s="1"/>
  <c r="T7789" i="5" s="1"/>
  <c r="S7790" i="5" a="1"/>
  <c r="S7790" i="5" s="1"/>
  <c r="S7791" i="5" a="1"/>
  <c r="S7791" i="5" s="1"/>
  <c r="T7791" i="5" s="1"/>
  <c r="S7792" i="5" a="1"/>
  <c r="S7792" i="5" s="1"/>
  <c r="S7793" i="5" a="1"/>
  <c r="S7793" i="5" s="1"/>
  <c r="S7794" i="5" a="1"/>
  <c r="S7794" i="5" s="1"/>
  <c r="S7795" i="5" a="1"/>
  <c r="S7795" i="5" s="1"/>
  <c r="S7796" i="5" a="1"/>
  <c r="S7796" i="5" s="1"/>
  <c r="S7797" i="5" a="1"/>
  <c r="S7797" i="5"/>
  <c r="T7797" i="5" s="1"/>
  <c r="S7798" i="5" a="1"/>
  <c r="S7798" i="5" s="1"/>
  <c r="S7799" i="5" a="1"/>
  <c r="S7799" i="5" s="1"/>
  <c r="S7800" i="5" a="1"/>
  <c r="S7800" i="5" s="1"/>
  <c r="S7801" i="5" a="1"/>
  <c r="S7801" i="5" s="1"/>
  <c r="S7802" i="5" a="1"/>
  <c r="S7802" i="5" s="1"/>
  <c r="S7803" i="5" a="1"/>
  <c r="S7803" i="5" s="1"/>
  <c r="S7804" i="5" a="1"/>
  <c r="S7804" i="5" s="1"/>
  <c r="T7804" i="5" s="1"/>
  <c r="S7805" i="5" a="1"/>
  <c r="S7805" i="5" s="1"/>
  <c r="T7805" i="5" s="1"/>
  <c r="S7806" i="5" a="1"/>
  <c r="S7806" i="5" s="1"/>
  <c r="S7807" i="5" a="1"/>
  <c r="S7807" i="5" s="1"/>
  <c r="S7808" i="5" a="1"/>
  <c r="S7808" i="5" s="1"/>
  <c r="S7809" i="5" a="1"/>
  <c r="S7809" i="5" s="1"/>
  <c r="S7810" i="5" a="1"/>
  <c r="S7810" i="5" s="1"/>
  <c r="T7810" i="5" s="1"/>
  <c r="S7811" i="5" a="1"/>
  <c r="S7811" i="5" s="1"/>
  <c r="S7812" i="5" a="1"/>
  <c r="S7812" i="5" s="1"/>
  <c r="S7813" i="5" a="1"/>
  <c r="S7813" i="5"/>
  <c r="S7814" i="5" a="1"/>
  <c r="S7814" i="5" s="1"/>
  <c r="S7815" i="5" a="1"/>
  <c r="S7815" i="5" s="1"/>
  <c r="S7816" i="5" a="1"/>
  <c r="S7816" i="5" s="1"/>
  <c r="S7817" i="5" a="1"/>
  <c r="S7817" i="5" s="1"/>
  <c r="S7818" i="5" a="1"/>
  <c r="S7818" i="5" s="1"/>
  <c r="S7819" i="5" a="1"/>
  <c r="S7819" i="5" s="1"/>
  <c r="S7820" i="5" a="1"/>
  <c r="S7820" i="5" s="1"/>
  <c r="S7821" i="5" a="1"/>
  <c r="S7821" i="5" s="1"/>
  <c r="T7821" i="5" s="1"/>
  <c r="S7822" i="5" a="1"/>
  <c r="S7822" i="5" s="1"/>
  <c r="S7823" i="5" a="1"/>
  <c r="S7823" i="5" s="1"/>
  <c r="T7823" i="5" s="1"/>
  <c r="S7824" i="5" a="1"/>
  <c r="S7824" i="5" s="1"/>
  <c r="S7825" i="5" a="1"/>
  <c r="S7825" i="5" s="1"/>
  <c r="S7826" i="5" a="1"/>
  <c r="S7826" i="5" s="1"/>
  <c r="S7827" i="5" a="1"/>
  <c r="S7827" i="5" s="1"/>
  <c r="S7828" i="5" a="1"/>
  <c r="S7828" i="5" s="1"/>
  <c r="S7829" i="5" a="1"/>
  <c r="S7829" i="5"/>
  <c r="T7829" i="5" s="1"/>
  <c r="S7830" i="5" a="1"/>
  <c r="S7830" i="5" s="1"/>
  <c r="S7831" i="5" a="1"/>
  <c r="S7831" i="5" s="1"/>
  <c r="S7832" i="5" a="1"/>
  <c r="S7832" i="5" s="1"/>
  <c r="S7833" i="5" a="1"/>
  <c r="S7833" i="5" s="1"/>
  <c r="S7834" i="5" a="1"/>
  <c r="S7834" i="5" s="1"/>
  <c r="S7835" i="5" a="1"/>
  <c r="S7835" i="5" s="1"/>
  <c r="S7836" i="5" a="1"/>
  <c r="S7836" i="5" s="1"/>
  <c r="T7836" i="5" s="1"/>
  <c r="S7837" i="5" a="1"/>
  <c r="S7837" i="5" s="1"/>
  <c r="T7837" i="5" s="1"/>
  <c r="S7838" i="5" a="1"/>
  <c r="S7838" i="5" s="1"/>
  <c r="S7839" i="5" a="1"/>
  <c r="S7839" i="5" s="1"/>
  <c r="S7840" i="5" a="1"/>
  <c r="S7840" i="5" s="1"/>
  <c r="S7841" i="5" a="1"/>
  <c r="S7841" i="5" s="1"/>
  <c r="S7842" i="5" a="1"/>
  <c r="S7842" i="5" s="1"/>
  <c r="T7842" i="5" s="1"/>
  <c r="S7843" i="5" a="1"/>
  <c r="S7843" i="5" s="1"/>
  <c r="S7844" i="5" a="1"/>
  <c r="S7844" i="5" s="1"/>
  <c r="S7845" i="5" a="1"/>
  <c r="S7845" i="5"/>
  <c r="S7846" i="5" a="1"/>
  <c r="S7846" i="5" s="1"/>
  <c r="S7847" i="5" a="1"/>
  <c r="S7847" i="5" s="1"/>
  <c r="S7848" i="5" a="1"/>
  <c r="S7848" i="5" s="1"/>
  <c r="S7849" i="5" a="1"/>
  <c r="S7849" i="5" s="1"/>
  <c r="S7850" i="5" a="1"/>
  <c r="S7850" i="5" s="1"/>
  <c r="S7851" i="5" a="1"/>
  <c r="S7851" i="5" s="1"/>
  <c r="S7852" i="5" a="1"/>
  <c r="S7852" i="5" s="1"/>
  <c r="S7853" i="5" a="1"/>
  <c r="S7853" i="5" s="1"/>
  <c r="T7853" i="5" s="1"/>
  <c r="S7854" i="5" a="1"/>
  <c r="S7854" i="5" s="1"/>
  <c r="S7855" i="5" a="1"/>
  <c r="S7855" i="5" s="1"/>
  <c r="T7855" i="5" s="1"/>
  <c r="S7856" i="5" a="1"/>
  <c r="S7856" i="5" s="1"/>
  <c r="S7857" i="5" a="1"/>
  <c r="S7857" i="5" s="1"/>
  <c r="S7858" i="5" a="1"/>
  <c r="S7858" i="5" s="1"/>
  <c r="S7859" i="5" a="1"/>
  <c r="S7859" i="5" s="1"/>
  <c r="S7860" i="5" a="1"/>
  <c r="S7860" i="5" s="1"/>
  <c r="S7861" i="5" a="1"/>
  <c r="S7861" i="5"/>
  <c r="T7861" i="5" s="1"/>
  <c r="S7862" i="5" a="1"/>
  <c r="S7862" i="5" s="1"/>
  <c r="S7863" i="5" a="1"/>
  <c r="S7863" i="5" s="1"/>
  <c r="S7864" i="5" a="1"/>
  <c r="S7864" i="5" s="1"/>
  <c r="S7865" i="5" a="1"/>
  <c r="S7865" i="5" s="1"/>
  <c r="S7866" i="5" a="1"/>
  <c r="S7866" i="5" s="1"/>
  <c r="S7867" i="5" a="1"/>
  <c r="S7867" i="5" s="1"/>
  <c r="S7868" i="5" a="1"/>
  <c r="S7868" i="5" s="1"/>
  <c r="T7868" i="5" s="1"/>
  <c r="S7869" i="5" a="1"/>
  <c r="S7869" i="5" s="1"/>
  <c r="T7869" i="5" s="1"/>
  <c r="S7870" i="5" a="1"/>
  <c r="S7870" i="5" s="1"/>
  <c r="S7871" i="5" a="1"/>
  <c r="S7871" i="5" s="1"/>
  <c r="S7872" i="5" a="1"/>
  <c r="S7872" i="5" s="1"/>
  <c r="S7873" i="5" a="1"/>
  <c r="S7873" i="5" s="1"/>
  <c r="S7874" i="5" a="1"/>
  <c r="S7874" i="5" s="1"/>
  <c r="T7874" i="5" s="1"/>
  <c r="S7875" i="5" a="1"/>
  <c r="S7875" i="5" s="1"/>
  <c r="S7876" i="5" a="1"/>
  <c r="S7876" i="5" s="1"/>
  <c r="S7877" i="5" a="1"/>
  <c r="S7877" i="5"/>
  <c r="S7878" i="5" a="1"/>
  <c r="S7878" i="5" s="1"/>
  <c r="S7879" i="5" a="1"/>
  <c r="S7879" i="5" s="1"/>
  <c r="S7880" i="5" a="1"/>
  <c r="S7880" i="5" s="1"/>
  <c r="S7881" i="5" a="1"/>
  <c r="S7881" i="5" s="1"/>
  <c r="S7882" i="5" a="1"/>
  <c r="S7882" i="5" s="1"/>
  <c r="S7883" i="5" a="1"/>
  <c r="S7883" i="5" s="1"/>
  <c r="S7884" i="5" a="1"/>
  <c r="S7884" i="5" s="1"/>
  <c r="S7885" i="5" a="1"/>
  <c r="S7885" i="5"/>
  <c r="S7886" i="5" a="1"/>
  <c r="S7886" i="5" s="1"/>
  <c r="S7887" i="5" a="1"/>
  <c r="S7887" i="5" s="1"/>
  <c r="T7887" i="5" s="1"/>
  <c r="S7888" i="5" a="1"/>
  <c r="S7888" i="5" s="1"/>
  <c r="S7889" i="5" a="1"/>
  <c r="S7889" i="5" s="1"/>
  <c r="T7889" i="5" s="1"/>
  <c r="S7890" i="5" a="1"/>
  <c r="S7890" i="5" s="1"/>
  <c r="S7891" i="5" a="1"/>
  <c r="S7891" i="5" s="1"/>
  <c r="S7892" i="5" a="1"/>
  <c r="S7892" i="5" s="1"/>
  <c r="S7893" i="5" a="1"/>
  <c r="S7893" i="5"/>
  <c r="T7893" i="5" s="1"/>
  <c r="S7894" i="5" a="1"/>
  <c r="S7894" i="5" s="1"/>
  <c r="S7895" i="5" a="1"/>
  <c r="S7895" i="5" s="1"/>
  <c r="S7896" i="5" a="1"/>
  <c r="S7896" i="5" s="1"/>
  <c r="S7897" i="5" a="1"/>
  <c r="S7897" i="5" s="1"/>
  <c r="S7898" i="5" a="1"/>
  <c r="S7898" i="5" s="1"/>
  <c r="S7899" i="5" a="1"/>
  <c r="S7899" i="5" s="1"/>
  <c r="S7900" i="5" a="1"/>
  <c r="S7900" i="5" s="1"/>
  <c r="T7900" i="5" s="1"/>
  <c r="S7901" i="5" a="1"/>
  <c r="S7901" i="5" s="1"/>
  <c r="T7901" i="5" s="1"/>
  <c r="S7902" i="5" a="1"/>
  <c r="S7902" i="5" s="1"/>
  <c r="S7903" i="5" a="1"/>
  <c r="S7903" i="5" s="1"/>
  <c r="S7904" i="5" a="1"/>
  <c r="S7904" i="5" s="1"/>
  <c r="S7905" i="5" a="1"/>
  <c r="S7905" i="5" s="1"/>
  <c r="S7906" i="5" a="1"/>
  <c r="S7906" i="5" s="1"/>
  <c r="T7906" i="5" s="1"/>
  <c r="S7907" i="5" a="1"/>
  <c r="S7907" i="5" s="1"/>
  <c r="S7908" i="5" a="1"/>
  <c r="S7908" i="5" s="1"/>
  <c r="S7909" i="5" a="1"/>
  <c r="S7909" i="5"/>
  <c r="S7910" i="5" a="1"/>
  <c r="S7910" i="5" s="1"/>
  <c r="S7911" i="5" a="1"/>
  <c r="S7911" i="5" s="1"/>
  <c r="S7912" i="5" a="1"/>
  <c r="S7912" i="5" s="1"/>
  <c r="S7913" i="5" a="1"/>
  <c r="S7913" i="5" s="1"/>
  <c r="S7914" i="5" a="1"/>
  <c r="S7914" i="5" s="1"/>
  <c r="S7915" i="5" a="1"/>
  <c r="S7915" i="5" s="1"/>
  <c r="S7916" i="5" a="1"/>
  <c r="S7916" i="5" s="1"/>
  <c r="S7917" i="5" a="1"/>
  <c r="S7917" i="5" s="1"/>
  <c r="T7917" i="5" s="1"/>
  <c r="S7918" i="5" a="1"/>
  <c r="S7918" i="5" s="1"/>
  <c r="S7919" i="5" a="1"/>
  <c r="S7919" i="5" s="1"/>
  <c r="T7919" i="5" s="1"/>
  <c r="S7920" i="5" a="1"/>
  <c r="S7920" i="5" s="1"/>
  <c r="S7921" i="5" a="1"/>
  <c r="S7921" i="5" s="1"/>
  <c r="S7922" i="5" a="1"/>
  <c r="S7922" i="5" s="1"/>
  <c r="S7923" i="5" a="1"/>
  <c r="S7923" i="5" s="1"/>
  <c r="S7924" i="5" a="1"/>
  <c r="S7924" i="5" s="1"/>
  <c r="S7925" i="5" a="1"/>
  <c r="S7925" i="5"/>
  <c r="T7925" i="5" s="1"/>
  <c r="S7926" i="5" a="1"/>
  <c r="S7926" i="5" s="1"/>
  <c r="S7927" i="5" a="1"/>
  <c r="S7927" i="5" s="1"/>
  <c r="S7928" i="5" a="1"/>
  <c r="S7928" i="5" s="1"/>
  <c r="S7929" i="5" a="1"/>
  <c r="S7929" i="5" s="1"/>
  <c r="S7930" i="5" a="1"/>
  <c r="S7930" i="5" s="1"/>
  <c r="S7931" i="5" a="1"/>
  <c r="S7931" i="5" s="1"/>
  <c r="S7932" i="5" a="1"/>
  <c r="S7932" i="5" s="1"/>
  <c r="T7932" i="5" s="1"/>
  <c r="S7933" i="5" a="1"/>
  <c r="S7933" i="5" s="1"/>
  <c r="T7933" i="5" s="1"/>
  <c r="S7934" i="5" a="1"/>
  <c r="S7934" i="5" s="1"/>
  <c r="S7935" i="5" a="1"/>
  <c r="S7935" i="5" s="1"/>
  <c r="S7936" i="5" a="1"/>
  <c r="S7936" i="5" s="1"/>
  <c r="S7937" i="5" a="1"/>
  <c r="S7937" i="5" s="1"/>
  <c r="S7938" i="5" a="1"/>
  <c r="S7938" i="5" s="1"/>
  <c r="T7938" i="5" s="1"/>
  <c r="S7939" i="5" a="1"/>
  <c r="S7939" i="5" s="1"/>
  <c r="S7940" i="5" a="1"/>
  <c r="S7940" i="5" s="1"/>
  <c r="S7941" i="5" a="1"/>
  <c r="S7941" i="5"/>
  <c r="S7942" i="5" a="1"/>
  <c r="S7942" i="5" s="1"/>
  <c r="S7943" i="5" a="1"/>
  <c r="S7943" i="5" s="1"/>
  <c r="S7944" i="5" a="1"/>
  <c r="S7944" i="5" s="1"/>
  <c r="S7945" i="5" a="1"/>
  <c r="S7945" i="5" s="1"/>
  <c r="S7946" i="5" a="1"/>
  <c r="S7946" i="5" s="1"/>
  <c r="S7947" i="5" a="1"/>
  <c r="S7947" i="5" s="1"/>
  <c r="S7948" i="5" a="1"/>
  <c r="S7948" i="5" s="1"/>
  <c r="S7949" i="5" a="1"/>
  <c r="S7949" i="5"/>
  <c r="S7950" i="5" a="1"/>
  <c r="S7950" i="5" s="1"/>
  <c r="S7951" i="5" a="1"/>
  <c r="S7951" i="5" s="1"/>
  <c r="T7951" i="5" s="1"/>
  <c r="S7952" i="5" a="1"/>
  <c r="S7952" i="5" s="1"/>
  <c r="S7953" i="5" a="1"/>
  <c r="S7953" i="5" s="1"/>
  <c r="S7954" i="5" a="1"/>
  <c r="S7954" i="5" s="1"/>
  <c r="S7955" i="5" a="1"/>
  <c r="S7955" i="5" s="1"/>
  <c r="S7956" i="5" a="1"/>
  <c r="S7956" i="5" s="1"/>
  <c r="S7957" i="5" a="1"/>
  <c r="S7957" i="5"/>
  <c r="T7957" i="5" s="1"/>
  <c r="S7958" i="5" a="1"/>
  <c r="S7958" i="5" s="1"/>
  <c r="S7959" i="5" a="1"/>
  <c r="S7959" i="5" s="1"/>
  <c r="S7960" i="5" a="1"/>
  <c r="S7960" i="5" s="1"/>
  <c r="S7961" i="5" a="1"/>
  <c r="S7961" i="5" s="1"/>
  <c r="S7962" i="5" a="1"/>
  <c r="S7962" i="5" s="1"/>
  <c r="S7963" i="5" a="1"/>
  <c r="S7963" i="5" s="1"/>
  <c r="S7964" i="5" a="1"/>
  <c r="S7964" i="5" s="1"/>
  <c r="T7964" i="5" s="1"/>
  <c r="S7965" i="5" a="1"/>
  <c r="S7965" i="5" s="1"/>
  <c r="T7965" i="5" s="1"/>
  <c r="S7966" i="5" a="1"/>
  <c r="S7966" i="5" s="1"/>
  <c r="S7967" i="5" a="1"/>
  <c r="S7967" i="5" s="1"/>
  <c r="S7968" i="5" a="1"/>
  <c r="S7968" i="5" s="1"/>
  <c r="S7969" i="5" a="1"/>
  <c r="S7969" i="5" s="1"/>
  <c r="S7970" i="5" a="1"/>
  <c r="S7970" i="5" s="1"/>
  <c r="T7970" i="5" s="1"/>
  <c r="S7971" i="5" a="1"/>
  <c r="S7971" i="5" s="1"/>
  <c r="S7972" i="5" a="1"/>
  <c r="S7972" i="5" s="1"/>
  <c r="S7973" i="5" a="1"/>
  <c r="S7973" i="5"/>
  <c r="S7974" i="5" a="1"/>
  <c r="S7974" i="5" s="1"/>
  <c r="S7975" i="5" a="1"/>
  <c r="S7975" i="5" s="1"/>
  <c r="S7976" i="5" a="1"/>
  <c r="S7976" i="5" s="1"/>
  <c r="S7977" i="5" a="1"/>
  <c r="S7977" i="5" s="1"/>
  <c r="S7978" i="5" a="1"/>
  <c r="S7978" i="5" s="1"/>
  <c r="S7979" i="5" a="1"/>
  <c r="S7979" i="5" s="1"/>
  <c r="S7980" i="5" a="1"/>
  <c r="S7980" i="5" s="1"/>
  <c r="S7981" i="5" a="1"/>
  <c r="S7981" i="5"/>
  <c r="S7982" i="5" a="1"/>
  <c r="S7982" i="5" s="1"/>
  <c r="S7983" i="5" a="1"/>
  <c r="S7983" i="5" s="1"/>
  <c r="T7983" i="5" s="1"/>
  <c r="S7984" i="5" a="1"/>
  <c r="S7984" i="5" s="1"/>
  <c r="S7985" i="5" a="1"/>
  <c r="S7985" i="5" s="1"/>
  <c r="T7985" i="5" s="1"/>
  <c r="S7986" i="5" a="1"/>
  <c r="S7986" i="5" s="1"/>
  <c r="S7987" i="5" a="1"/>
  <c r="S7987" i="5" s="1"/>
  <c r="S7988" i="5" a="1"/>
  <c r="S7988" i="5" s="1"/>
  <c r="S7989" i="5" a="1"/>
  <c r="S7989" i="5"/>
  <c r="T7989" i="5" s="1"/>
  <c r="S7990" i="5" a="1"/>
  <c r="S7990" i="5" s="1"/>
  <c r="S7991" i="5" a="1"/>
  <c r="S7991" i="5" s="1"/>
  <c r="S7992" i="5" a="1"/>
  <c r="S7992" i="5" s="1"/>
  <c r="S7993" i="5" a="1"/>
  <c r="S7993" i="5" s="1"/>
  <c r="S7994" i="5" a="1"/>
  <c r="S7994" i="5" s="1"/>
  <c r="S7995" i="5" a="1"/>
  <c r="S7995" i="5" s="1"/>
  <c r="S7996" i="5" a="1"/>
  <c r="S7996" i="5" s="1"/>
  <c r="T7996" i="5" s="1"/>
  <c r="S7997" i="5" a="1"/>
  <c r="S7997" i="5" s="1"/>
  <c r="T7997" i="5" s="1"/>
  <c r="S7998" i="5" a="1"/>
  <c r="S7998" i="5" s="1"/>
  <c r="S7999" i="5" a="1"/>
  <c r="S7999" i="5" s="1"/>
  <c r="S8000" i="5" a="1"/>
  <c r="S8000" i="5" s="1"/>
  <c r="S8001" i="5" a="1"/>
  <c r="S8001" i="5" s="1"/>
  <c r="S8002" i="5" a="1"/>
  <c r="S8002" i="5" s="1"/>
  <c r="T8002" i="5" s="1"/>
  <c r="S8003" i="5" a="1"/>
  <c r="S8003" i="5" s="1"/>
  <c r="S8004" i="5" a="1"/>
  <c r="S8004" i="5" s="1"/>
  <c r="S8005" i="5" a="1"/>
  <c r="S8005" i="5"/>
  <c r="S8006" i="5" a="1"/>
  <c r="S8006" i="5" s="1"/>
  <c r="S8007" i="5" a="1"/>
  <c r="S8007" i="5" s="1"/>
  <c r="S8008" i="5" a="1"/>
  <c r="S8008" i="5" s="1"/>
  <c r="S8009" i="5" a="1"/>
  <c r="S8009" i="5" s="1"/>
  <c r="S8010" i="5" a="1"/>
  <c r="S8010" i="5" s="1"/>
  <c r="S8011" i="5" a="1"/>
  <c r="S8011" i="5" s="1"/>
  <c r="S8012" i="5" a="1"/>
  <c r="S8012" i="5" s="1"/>
  <c r="S8013" i="5" a="1"/>
  <c r="S8013" i="5"/>
  <c r="S8014" i="5" a="1"/>
  <c r="S8014" i="5" s="1"/>
  <c r="S8015" i="5" a="1"/>
  <c r="S8015" i="5" s="1"/>
  <c r="T8015" i="5" s="1"/>
  <c r="S8016" i="5" a="1"/>
  <c r="S8016" i="5" s="1"/>
  <c r="S8017" i="5" a="1"/>
  <c r="S8017" i="5" s="1"/>
  <c r="S8018" i="5" a="1"/>
  <c r="S8018" i="5" s="1"/>
  <c r="S8019" i="5" a="1"/>
  <c r="S8019" i="5" s="1"/>
  <c r="S8020" i="5" a="1"/>
  <c r="S8020" i="5" s="1"/>
  <c r="S8021" i="5" a="1"/>
  <c r="S8021" i="5"/>
  <c r="T8021" i="5" s="1"/>
  <c r="S8022" i="5" a="1"/>
  <c r="S8022" i="5" s="1"/>
  <c r="S8023" i="5" a="1"/>
  <c r="S8023" i="5" s="1"/>
  <c r="S8024" i="5" a="1"/>
  <c r="S8024" i="5" s="1"/>
  <c r="S8025" i="5" a="1"/>
  <c r="S8025" i="5" s="1"/>
  <c r="S8026" i="5" a="1"/>
  <c r="S8026" i="5" s="1"/>
  <c r="S8027" i="5" a="1"/>
  <c r="S8027" i="5" s="1"/>
  <c r="S8028" i="5" a="1"/>
  <c r="S8028" i="5" s="1"/>
  <c r="T8028" i="5" s="1"/>
  <c r="S8029" i="5" a="1"/>
  <c r="S8029" i="5" s="1"/>
  <c r="T8029" i="5" s="1"/>
  <c r="S8030" i="5" a="1"/>
  <c r="S8030" i="5" s="1"/>
  <c r="S8031" i="5" a="1"/>
  <c r="S8031" i="5" s="1"/>
  <c r="S8032" i="5" a="1"/>
  <c r="S8032" i="5" s="1"/>
  <c r="S8033" i="5" a="1"/>
  <c r="S8033" i="5" s="1"/>
  <c r="S8034" i="5" a="1"/>
  <c r="S8034" i="5" s="1"/>
  <c r="T8034" i="5" s="1"/>
  <c r="S8035" i="5" a="1"/>
  <c r="S8035" i="5" s="1"/>
  <c r="S8036" i="5" a="1"/>
  <c r="S8036" i="5" s="1"/>
  <c r="S8037" i="5" a="1"/>
  <c r="S8037" i="5"/>
  <c r="S8038" i="5" a="1"/>
  <c r="S8038" i="5" s="1"/>
  <c r="S8039" i="5" a="1"/>
  <c r="S8039" i="5" s="1"/>
  <c r="S8040" i="5" a="1"/>
  <c r="S8040" i="5" s="1"/>
  <c r="S8041" i="5" a="1"/>
  <c r="S8041" i="5" s="1"/>
  <c r="S8042" i="5" a="1"/>
  <c r="S8042" i="5" s="1"/>
  <c r="S8043" i="5" a="1"/>
  <c r="S8043" i="5" s="1"/>
  <c r="S8044" i="5" a="1"/>
  <c r="S8044" i="5" s="1"/>
  <c r="S8045" i="5" a="1"/>
  <c r="S8045" i="5"/>
  <c r="S8046" i="5" a="1"/>
  <c r="S8046" i="5" s="1"/>
  <c r="S8047" i="5" a="1"/>
  <c r="S8047" i="5" s="1"/>
  <c r="T8047" i="5" s="1"/>
  <c r="S8048" i="5" a="1"/>
  <c r="S8048" i="5" s="1"/>
  <c r="S8049" i="5" a="1"/>
  <c r="S8049" i="5" s="1"/>
  <c r="S8050" i="5" a="1"/>
  <c r="S8050" i="5" s="1"/>
  <c r="S8051" i="5" a="1"/>
  <c r="S8051" i="5" s="1"/>
  <c r="S8052" i="5" a="1"/>
  <c r="S8052" i="5" s="1"/>
  <c r="S8053" i="5" a="1"/>
  <c r="S8053" i="5"/>
  <c r="T8053" i="5" s="1"/>
  <c r="S8054" i="5" a="1"/>
  <c r="S8054" i="5" s="1"/>
  <c r="S8055" i="5" a="1"/>
  <c r="S8055" i="5" s="1"/>
  <c r="S8056" i="5" a="1"/>
  <c r="S8056" i="5" s="1"/>
  <c r="S8057" i="5" a="1"/>
  <c r="S8057" i="5" s="1"/>
  <c r="S8058" i="5" a="1"/>
  <c r="S8058" i="5" s="1"/>
  <c r="S8059" i="5" a="1"/>
  <c r="S8059" i="5" s="1"/>
  <c r="S8060" i="5" a="1"/>
  <c r="S8060" i="5" s="1"/>
  <c r="T8060" i="5" s="1"/>
  <c r="S8061" i="5" a="1"/>
  <c r="S8061" i="5" s="1"/>
  <c r="T8061" i="5" s="1"/>
  <c r="S8062" i="5" a="1"/>
  <c r="S8062" i="5" s="1"/>
  <c r="S8063" i="5" a="1"/>
  <c r="S8063" i="5" s="1"/>
  <c r="S8064" i="5" a="1"/>
  <c r="S8064" i="5" s="1"/>
  <c r="S8065" i="5" a="1"/>
  <c r="S8065" i="5" s="1"/>
  <c r="S8066" i="5" a="1"/>
  <c r="S8066" i="5" s="1"/>
  <c r="T8066" i="5" s="1"/>
  <c r="S8067" i="5" a="1"/>
  <c r="S8067" i="5" s="1"/>
  <c r="S8068" i="5" a="1"/>
  <c r="S8068" i="5" s="1"/>
  <c r="S8069" i="5" a="1"/>
  <c r="S8069" i="5"/>
  <c r="S8070" i="5" a="1"/>
  <c r="S8070" i="5" s="1"/>
  <c r="S8071" i="5" a="1"/>
  <c r="S8071" i="5" s="1"/>
  <c r="S8072" i="5" a="1"/>
  <c r="S8072" i="5" s="1"/>
  <c r="S8073" i="5" a="1"/>
  <c r="S8073" i="5" s="1"/>
  <c r="T8073" i="5" s="1"/>
  <c r="S8074" i="5" a="1"/>
  <c r="S8074" i="5" s="1"/>
  <c r="S8075" i="5" a="1"/>
  <c r="S8075" i="5" s="1"/>
  <c r="S8076" i="5" a="1"/>
  <c r="S8076" i="5" s="1"/>
  <c r="S8077" i="5" a="1"/>
  <c r="S8077" i="5"/>
  <c r="S8078" i="5" a="1"/>
  <c r="S8078" i="5" s="1"/>
  <c r="S8079" i="5" a="1"/>
  <c r="S8079" i="5" s="1"/>
  <c r="T8079" i="5" s="1"/>
  <c r="S8080" i="5" a="1"/>
  <c r="S8080" i="5" s="1"/>
  <c r="S8081" i="5" a="1"/>
  <c r="S8081" i="5" s="1"/>
  <c r="S8082" i="5" a="1"/>
  <c r="S8082" i="5" s="1"/>
  <c r="S8083" i="5" a="1"/>
  <c r="S8083" i="5" s="1"/>
  <c r="S8084" i="5" a="1"/>
  <c r="S8084" i="5" s="1"/>
  <c r="S8085" i="5" a="1"/>
  <c r="S8085" i="5"/>
  <c r="T8085" i="5" s="1"/>
  <c r="S8086" i="5" a="1"/>
  <c r="S8086" i="5" s="1"/>
  <c r="S8087" i="5" a="1"/>
  <c r="S8087" i="5" s="1"/>
  <c r="S8088" i="5" a="1"/>
  <c r="S8088" i="5" s="1"/>
  <c r="S8089" i="5" a="1"/>
  <c r="S8089" i="5" s="1"/>
  <c r="S8090" i="5" a="1"/>
  <c r="S8090" i="5" s="1"/>
  <c r="S8091" i="5" a="1"/>
  <c r="S8091" i="5" s="1"/>
  <c r="S8092" i="5" a="1"/>
  <c r="S8092" i="5" s="1"/>
  <c r="T8092" i="5" s="1"/>
  <c r="S8093" i="5" a="1"/>
  <c r="S8093" i="5" s="1"/>
  <c r="T8093" i="5" s="1"/>
  <c r="S8094" i="5" a="1"/>
  <c r="S8094" i="5" s="1"/>
  <c r="S8095" i="5" a="1"/>
  <c r="S8095" i="5" s="1"/>
  <c r="S8096" i="5" a="1"/>
  <c r="S8096" i="5" s="1"/>
  <c r="S8097" i="5" a="1"/>
  <c r="S8097" i="5" s="1"/>
  <c r="S8098" i="5" a="1"/>
  <c r="S8098" i="5" s="1"/>
  <c r="T8098" i="5" s="1"/>
  <c r="S8099" i="5" a="1"/>
  <c r="S8099" i="5" s="1"/>
  <c r="S8100" i="5" a="1"/>
  <c r="S8100" i="5" s="1"/>
  <c r="S8101" i="5" a="1"/>
  <c r="S8101" i="5"/>
  <c r="S8102" i="5" a="1"/>
  <c r="S8102" i="5" s="1"/>
  <c r="S8103" i="5" a="1"/>
  <c r="S8103" i="5" s="1"/>
  <c r="S8104" i="5" a="1"/>
  <c r="S8104" i="5" s="1"/>
  <c r="S8105" i="5" a="1"/>
  <c r="S8105" i="5" s="1"/>
  <c r="S8106" i="5" a="1"/>
  <c r="S8106" i="5" s="1"/>
  <c r="S8107" i="5" a="1"/>
  <c r="S8107" i="5" s="1"/>
  <c r="S8108" i="5" a="1"/>
  <c r="S8108" i="5" s="1"/>
  <c r="S8109" i="5" a="1"/>
  <c r="S8109" i="5"/>
  <c r="S8110" i="5" a="1"/>
  <c r="S8110" i="5" s="1"/>
  <c r="S8111" i="5" a="1"/>
  <c r="S8111" i="5" s="1"/>
  <c r="T8111" i="5" s="1"/>
  <c r="S8112" i="5" a="1"/>
  <c r="S8112" i="5" s="1"/>
  <c r="S8113" i="5" a="1"/>
  <c r="S8113" i="5" s="1"/>
  <c r="S8114" i="5" a="1"/>
  <c r="S8114" i="5" s="1"/>
  <c r="S8115" i="5" a="1"/>
  <c r="S8115" i="5" s="1"/>
  <c r="S8116" i="5" a="1"/>
  <c r="S8116" i="5" s="1"/>
  <c r="S8117" i="5" a="1"/>
  <c r="S8117" i="5"/>
  <c r="T8117" i="5" s="1"/>
  <c r="S8118" i="5" a="1"/>
  <c r="S8118" i="5" s="1"/>
  <c r="S8119" i="5" a="1"/>
  <c r="S8119" i="5" s="1"/>
  <c r="S8120" i="5" a="1"/>
  <c r="S8120" i="5" s="1"/>
  <c r="S8121" i="5" a="1"/>
  <c r="S8121" i="5" s="1"/>
  <c r="S8122" i="5" a="1"/>
  <c r="S8122" i="5" s="1"/>
  <c r="S8123" i="5" a="1"/>
  <c r="S8123" i="5" s="1"/>
  <c r="S8124" i="5" a="1"/>
  <c r="S8124" i="5" s="1"/>
  <c r="T8124" i="5" s="1"/>
  <c r="S8125" i="5" a="1"/>
  <c r="S8125" i="5" s="1"/>
  <c r="T8125" i="5" s="1"/>
  <c r="S8126" i="5" a="1"/>
  <c r="S8126" i="5" s="1"/>
  <c r="S8127" i="5" a="1"/>
  <c r="S8127" i="5" s="1"/>
  <c r="S8128" i="5" a="1"/>
  <c r="S8128" i="5" s="1"/>
  <c r="S8129" i="5" a="1"/>
  <c r="S8129" i="5" s="1"/>
  <c r="S8130" i="5" a="1"/>
  <c r="S8130" i="5" s="1"/>
  <c r="T8130" i="5" s="1"/>
  <c r="S8131" i="5" a="1"/>
  <c r="S8131" i="5" s="1"/>
  <c r="S8132" i="5" a="1"/>
  <c r="S8132" i="5" s="1"/>
  <c r="S8133" i="5" a="1"/>
  <c r="S8133" i="5"/>
  <c r="S8134" i="5" a="1"/>
  <c r="S8134" i="5" s="1"/>
  <c r="S8135" i="5" a="1"/>
  <c r="S8135" i="5" s="1"/>
  <c r="S8136" i="5" a="1"/>
  <c r="S8136" i="5" s="1"/>
  <c r="S8137" i="5" a="1"/>
  <c r="S8137" i="5" s="1"/>
  <c r="S8138" i="5" a="1"/>
  <c r="S8138" i="5" s="1"/>
  <c r="S8139" i="5" a="1"/>
  <c r="S8139" i="5" s="1"/>
  <c r="S8140" i="5" a="1"/>
  <c r="S8140" i="5" s="1"/>
  <c r="S8141" i="5" a="1"/>
  <c r="S8141" i="5"/>
  <c r="S8142" i="5" a="1"/>
  <c r="S8142" i="5" s="1"/>
  <c r="S8143" i="5" a="1"/>
  <c r="S8143" i="5" s="1"/>
  <c r="T8143" i="5" s="1"/>
  <c r="S8144" i="5" a="1"/>
  <c r="S8144" i="5" s="1"/>
  <c r="S8145" i="5" a="1"/>
  <c r="S8145" i="5" s="1"/>
  <c r="S8146" i="5" a="1"/>
  <c r="S8146" i="5" s="1"/>
  <c r="S8147" i="5" a="1"/>
  <c r="S8147" i="5" s="1"/>
  <c r="S8148" i="5" a="1"/>
  <c r="S8148" i="5" s="1"/>
  <c r="S8149" i="5" a="1"/>
  <c r="S8149" i="5"/>
  <c r="T8149" i="5" s="1"/>
  <c r="S8150" i="5" a="1"/>
  <c r="S8150" i="5" s="1"/>
  <c r="S8151" i="5" a="1"/>
  <c r="S8151" i="5" s="1"/>
  <c r="S8152" i="5" a="1"/>
  <c r="S8152" i="5" s="1"/>
  <c r="S8153" i="5" a="1"/>
  <c r="S8153" i="5" s="1"/>
  <c r="T8153" i="5" s="1"/>
  <c r="S8154" i="5" a="1"/>
  <c r="S8154" i="5" s="1"/>
  <c r="S8155" i="5" a="1"/>
  <c r="S8155" i="5" s="1"/>
  <c r="S8156" i="5" a="1"/>
  <c r="S8156" i="5" s="1"/>
  <c r="T8156" i="5" s="1"/>
  <c r="S8157" i="5" a="1"/>
  <c r="S8157" i="5" s="1"/>
  <c r="T8157" i="5" s="1"/>
  <c r="S8158" i="5" a="1"/>
  <c r="S8158" i="5" s="1"/>
  <c r="S8159" i="5" a="1"/>
  <c r="S8159" i="5" s="1"/>
  <c r="S8160" i="5" a="1"/>
  <c r="S8160" i="5" s="1"/>
  <c r="S8161" i="5" a="1"/>
  <c r="S8161" i="5" s="1"/>
  <c r="T8161" i="5" s="1"/>
  <c r="S8162" i="5" a="1"/>
  <c r="S8162" i="5" s="1"/>
  <c r="T8162" i="5" s="1"/>
  <c r="S8163" i="5" a="1"/>
  <c r="S8163" i="5" s="1"/>
  <c r="S8164" i="5" a="1"/>
  <c r="S8164" i="5" s="1"/>
  <c r="S8165" i="5" a="1"/>
  <c r="S8165" i="5"/>
  <c r="S8166" i="5" a="1"/>
  <c r="S8166" i="5" s="1"/>
  <c r="S8167" i="5" a="1"/>
  <c r="S8167" i="5" s="1"/>
  <c r="S8168" i="5" a="1"/>
  <c r="S8168" i="5" s="1"/>
  <c r="S8169" i="5" a="1"/>
  <c r="S8169" i="5" s="1"/>
  <c r="S8170" i="5" a="1"/>
  <c r="S8170" i="5" s="1"/>
  <c r="S8171" i="5" a="1"/>
  <c r="S8171" i="5" s="1"/>
  <c r="S8172" i="5" a="1"/>
  <c r="S8172" i="5" s="1"/>
  <c r="S8173" i="5" a="1"/>
  <c r="S8173" i="5"/>
  <c r="S8174" i="5" a="1"/>
  <c r="S8174" i="5" s="1"/>
  <c r="S8175" i="5" a="1"/>
  <c r="S8175" i="5" s="1"/>
  <c r="T8175" i="5" s="1"/>
  <c r="S8176" i="5" a="1"/>
  <c r="S8176" i="5" s="1"/>
  <c r="S8177" i="5" a="1"/>
  <c r="S8177" i="5"/>
  <c r="S8178" i="5" a="1"/>
  <c r="S8178" i="5" s="1"/>
  <c r="S8179" i="5" a="1"/>
  <c r="S8179" i="5" s="1"/>
  <c r="S8180" i="5" a="1"/>
  <c r="S8180" i="5" s="1"/>
  <c r="S8181" i="5" a="1"/>
  <c r="S8181" i="5"/>
  <c r="T8181" i="5" s="1"/>
  <c r="S8182" i="5" a="1"/>
  <c r="S8182" i="5" s="1"/>
  <c r="S8183" i="5" a="1"/>
  <c r="S8183" i="5" s="1"/>
  <c r="S8184" i="5" a="1"/>
  <c r="S8184" i="5" s="1"/>
  <c r="S8185" i="5" a="1"/>
  <c r="S8185" i="5" s="1"/>
  <c r="S8186" i="5" a="1"/>
  <c r="S8186" i="5" s="1"/>
  <c r="S8187" i="5" a="1"/>
  <c r="S8187" i="5" s="1"/>
  <c r="S8188" i="5" a="1"/>
  <c r="S8188" i="5" s="1"/>
  <c r="T8188" i="5" s="1"/>
  <c r="S8189" i="5" a="1"/>
  <c r="S8189" i="5" s="1"/>
  <c r="T8189" i="5" s="1"/>
  <c r="S8190" i="5" a="1"/>
  <c r="S8190" i="5" s="1"/>
  <c r="S8191" i="5" a="1"/>
  <c r="S8191" i="5" s="1"/>
  <c r="S8192" i="5" a="1"/>
  <c r="S8192" i="5" s="1"/>
  <c r="S8193" i="5" a="1"/>
  <c r="S8193" i="5" s="1"/>
  <c r="S8194" i="5" a="1"/>
  <c r="S8194" i="5" s="1"/>
  <c r="T8194" i="5" s="1"/>
  <c r="S8195" i="5" a="1"/>
  <c r="S8195" i="5" s="1"/>
  <c r="S8196" i="5" a="1"/>
  <c r="S8196" i="5" s="1"/>
  <c r="S8197" i="5" a="1"/>
  <c r="S8197" i="5"/>
  <c r="S8198" i="5" a="1"/>
  <c r="S8198" i="5" s="1"/>
  <c r="S8199" i="5" a="1"/>
  <c r="S8199" i="5" s="1"/>
  <c r="S8200" i="5" a="1"/>
  <c r="S8200" i="5" s="1"/>
  <c r="S8201" i="5" a="1"/>
  <c r="S8201" i="5" s="1"/>
  <c r="S8202" i="5" a="1"/>
  <c r="S8202" i="5" s="1"/>
  <c r="S8203" i="5" a="1"/>
  <c r="S8203" i="5" s="1"/>
  <c r="S8204" i="5" a="1"/>
  <c r="S8204" i="5" s="1"/>
  <c r="S8205" i="5" a="1"/>
  <c r="S8205" i="5"/>
  <c r="S8206" i="5" a="1"/>
  <c r="S8206" i="5" s="1"/>
  <c r="S8207" i="5" a="1"/>
  <c r="S8207" i="5" s="1"/>
  <c r="T8207" i="5" s="1"/>
  <c r="S8208" i="5" a="1"/>
  <c r="S8208" i="5" s="1"/>
  <c r="S8209" i="5" a="1"/>
  <c r="S8209" i="5" s="1"/>
  <c r="S8210" i="5" a="1"/>
  <c r="S8210" i="5" s="1"/>
  <c r="S8211" i="5" a="1"/>
  <c r="S8211" i="5" s="1"/>
  <c r="S8212" i="5" a="1"/>
  <c r="S8212" i="5" s="1"/>
  <c r="S8213" i="5" a="1"/>
  <c r="S8213" i="5"/>
  <c r="T8213" i="5" s="1"/>
  <c r="S8214" i="5" a="1"/>
  <c r="S8214" i="5" s="1"/>
  <c r="S8215" i="5" a="1"/>
  <c r="S8215" i="5" s="1"/>
  <c r="S8216" i="5" a="1"/>
  <c r="S8216" i="5" s="1"/>
  <c r="S8217" i="5" a="1"/>
  <c r="S8217" i="5" s="1"/>
  <c r="S8218" i="5" a="1"/>
  <c r="S8218" i="5" s="1"/>
  <c r="S8219" i="5" a="1"/>
  <c r="S8219" i="5" s="1"/>
  <c r="S8220" i="5" a="1"/>
  <c r="S8220" i="5" s="1"/>
  <c r="T8220" i="5" s="1"/>
  <c r="S8221" i="5" a="1"/>
  <c r="S8221" i="5" s="1"/>
  <c r="T8221" i="5" s="1"/>
  <c r="S8222" i="5" a="1"/>
  <c r="S8222" i="5" s="1"/>
  <c r="S8223" i="5" a="1"/>
  <c r="S8223" i="5" s="1"/>
  <c r="S8224" i="5" a="1"/>
  <c r="S8224" i="5" s="1"/>
  <c r="S8225" i="5" a="1"/>
  <c r="S8225" i="5" s="1"/>
  <c r="S8226" i="5" a="1"/>
  <c r="S8226" i="5" s="1"/>
  <c r="T8226" i="5" s="1"/>
  <c r="S8227" i="5" a="1"/>
  <c r="S8227" i="5" s="1"/>
  <c r="S8228" i="5" a="1"/>
  <c r="S8228" i="5" s="1"/>
  <c r="S8229" i="5" a="1"/>
  <c r="S8229" i="5"/>
  <c r="S8230" i="5" a="1"/>
  <c r="S8230" i="5" s="1"/>
  <c r="S8231" i="5" a="1"/>
  <c r="S8231" i="5" s="1"/>
  <c r="S8232" i="5" a="1"/>
  <c r="S8232" i="5" s="1"/>
  <c r="S8233" i="5" a="1"/>
  <c r="S8233" i="5" s="1"/>
  <c r="T8233" i="5" s="1"/>
  <c r="S8234" i="5" a="1"/>
  <c r="S8234" i="5" s="1"/>
  <c r="S8235" i="5" a="1"/>
  <c r="S8235" i="5" s="1"/>
  <c r="S8236" i="5" a="1"/>
  <c r="S8236" i="5" s="1"/>
  <c r="S8237" i="5" a="1"/>
  <c r="S8237" i="5"/>
  <c r="S8238" i="5" a="1"/>
  <c r="S8238" i="5" s="1"/>
  <c r="S8239" i="5" a="1"/>
  <c r="S8239" i="5" s="1"/>
  <c r="T8239" i="5" s="1"/>
  <c r="S8240" i="5" a="1"/>
  <c r="S8240" i="5" s="1"/>
  <c r="S8241" i="5" a="1"/>
  <c r="S8241" i="5" s="1"/>
  <c r="S8242" i="5" a="1"/>
  <c r="S8242" i="5" s="1"/>
  <c r="S8243" i="5" a="1"/>
  <c r="S8243" i="5" s="1"/>
  <c r="S8244" i="5" a="1"/>
  <c r="S8244" i="5" s="1"/>
  <c r="S8245" i="5" a="1"/>
  <c r="S8245" i="5"/>
  <c r="T8245" i="5" s="1"/>
  <c r="S8246" i="5" a="1"/>
  <c r="S8246" i="5" s="1"/>
  <c r="S8247" i="5" a="1"/>
  <c r="S8247" i="5" s="1"/>
  <c r="S8248" i="5" a="1"/>
  <c r="S8248" i="5" s="1"/>
  <c r="S8249" i="5" a="1"/>
  <c r="S8249" i="5" s="1"/>
  <c r="S8250" i="5" a="1"/>
  <c r="S8250" i="5" s="1"/>
  <c r="S8251" i="5" a="1"/>
  <c r="S8251" i="5" s="1"/>
  <c r="S8252" i="5" a="1"/>
  <c r="S8252" i="5" s="1"/>
  <c r="T8252" i="5" s="1"/>
  <c r="S8253" i="5" a="1"/>
  <c r="S8253" i="5" s="1"/>
  <c r="T8253" i="5" s="1"/>
  <c r="S8254" i="5" a="1"/>
  <c r="S8254" i="5" s="1"/>
  <c r="S8255" i="5" a="1"/>
  <c r="S8255" i="5" s="1"/>
  <c r="S8256" i="5" a="1"/>
  <c r="S8256" i="5" s="1"/>
  <c r="S8257" i="5" a="1"/>
  <c r="S8257" i="5" s="1"/>
  <c r="S8258" i="5" a="1"/>
  <c r="S8258" i="5" s="1"/>
  <c r="T8258" i="5" s="1"/>
  <c r="S8259" i="5" a="1"/>
  <c r="S8259" i="5" s="1"/>
  <c r="S8260" i="5" a="1"/>
  <c r="S8260" i="5" s="1"/>
  <c r="S8261" i="5" a="1"/>
  <c r="S8261" i="5"/>
  <c r="S8262" i="5" a="1"/>
  <c r="S8262" i="5" s="1"/>
  <c r="S8263" i="5" a="1"/>
  <c r="S8263" i="5" s="1"/>
  <c r="S8264" i="5" a="1"/>
  <c r="S8264" i="5" s="1"/>
  <c r="S8265" i="5" a="1"/>
  <c r="S8265" i="5" s="1"/>
  <c r="S8266" i="5" a="1"/>
  <c r="S8266" i="5" s="1"/>
  <c r="S8267" i="5" a="1"/>
  <c r="S8267" i="5" s="1"/>
  <c r="S8268" i="5" a="1"/>
  <c r="S8268" i="5" s="1"/>
  <c r="S8269" i="5" a="1"/>
  <c r="S8269" i="5"/>
  <c r="S8270" i="5" a="1"/>
  <c r="S8270" i="5" s="1"/>
  <c r="S8271" i="5" a="1"/>
  <c r="S8271" i="5" s="1"/>
  <c r="T8271" i="5" s="1"/>
  <c r="S8272" i="5" a="1"/>
  <c r="S8272" i="5" s="1"/>
  <c r="S8273" i="5" a="1"/>
  <c r="S8273" i="5"/>
  <c r="S8274" i="5" a="1"/>
  <c r="S8274" i="5" s="1"/>
  <c r="S8275" i="5" a="1"/>
  <c r="S8275" i="5" s="1"/>
  <c r="S8276" i="5" a="1"/>
  <c r="S8276" i="5" s="1"/>
  <c r="S8277" i="5" a="1"/>
  <c r="S8277" i="5"/>
  <c r="T8277" i="5" s="1"/>
  <c r="S8278" i="5" a="1"/>
  <c r="S8278" i="5" s="1"/>
  <c r="S8279" i="5" a="1"/>
  <c r="S8279" i="5" s="1"/>
  <c r="S8280" i="5" a="1"/>
  <c r="S8280" i="5" s="1"/>
  <c r="S8281" i="5" a="1"/>
  <c r="S8281" i="5" s="1"/>
  <c r="S8282" i="5" a="1"/>
  <c r="S8282" i="5" s="1"/>
  <c r="S8283" i="5" a="1"/>
  <c r="S8283" i="5" s="1"/>
  <c r="S8284" i="5" a="1"/>
  <c r="S8284" i="5" s="1"/>
  <c r="T8284" i="5" s="1"/>
  <c r="S8285" i="5" a="1"/>
  <c r="S8285" i="5" s="1"/>
  <c r="T8285" i="5" s="1"/>
  <c r="S8286" i="5" a="1"/>
  <c r="S8286" i="5" s="1"/>
  <c r="S8287" i="5" a="1"/>
  <c r="S8287" i="5" s="1"/>
  <c r="S8288" i="5" a="1"/>
  <c r="S8288" i="5" s="1"/>
  <c r="S8289" i="5" a="1"/>
  <c r="S8289" i="5" s="1"/>
  <c r="S8290" i="5" a="1"/>
  <c r="S8290" i="5" s="1"/>
  <c r="T8290" i="5" s="1"/>
  <c r="S8291" i="5" a="1"/>
  <c r="S8291" i="5" s="1"/>
  <c r="S8292" i="5" a="1"/>
  <c r="S8292" i="5" s="1"/>
  <c r="S8293" i="5" a="1"/>
  <c r="S8293" i="5"/>
  <c r="S8294" i="5" a="1"/>
  <c r="S8294" i="5" s="1"/>
  <c r="S8295" i="5" a="1"/>
  <c r="S8295" i="5" s="1"/>
  <c r="S8296" i="5" a="1"/>
  <c r="S8296" i="5" s="1"/>
  <c r="S8297" i="5" a="1"/>
  <c r="S8297" i="5" s="1"/>
  <c r="S8298" i="5" a="1"/>
  <c r="S8298" i="5" s="1"/>
  <c r="S8299" i="5" a="1"/>
  <c r="S8299" i="5" s="1"/>
  <c r="S8300" i="5" a="1"/>
  <c r="S8300" i="5" s="1"/>
  <c r="S8301" i="5" a="1"/>
  <c r="S8301" i="5"/>
  <c r="S8302" i="5" a="1"/>
  <c r="S8302" i="5" s="1"/>
  <c r="S8303" i="5" a="1"/>
  <c r="S8303" i="5" s="1"/>
  <c r="T8303" i="5" s="1"/>
  <c r="S8304" i="5" a="1"/>
  <c r="S8304" i="5" s="1"/>
  <c r="S8305" i="5" a="1"/>
  <c r="S8305" i="5" s="1"/>
  <c r="T8305" i="5" s="1"/>
  <c r="S8306" i="5" a="1"/>
  <c r="S8306" i="5" s="1"/>
  <c r="S8307" i="5" a="1"/>
  <c r="S8307" i="5" s="1"/>
  <c r="S8308" i="5" a="1"/>
  <c r="S8308" i="5" s="1"/>
  <c r="S8309" i="5" a="1"/>
  <c r="S8309" i="5"/>
  <c r="T8309" i="5" s="1"/>
  <c r="S8310" i="5" a="1"/>
  <c r="S8310" i="5" s="1"/>
  <c r="S8311" i="5" a="1"/>
  <c r="S8311" i="5" s="1"/>
  <c r="S8312" i="5" a="1"/>
  <c r="S8312" i="5" s="1"/>
  <c r="S8313" i="5" a="1"/>
  <c r="S8313" i="5" s="1"/>
  <c r="S8314" i="5" a="1"/>
  <c r="S8314" i="5" s="1"/>
  <c r="S8315" i="5" a="1"/>
  <c r="S8315" i="5" s="1"/>
  <c r="S8316" i="5" a="1"/>
  <c r="S8316" i="5" s="1"/>
  <c r="T8316" i="5" s="1"/>
  <c r="S8317" i="5" a="1"/>
  <c r="S8317" i="5" s="1"/>
  <c r="T8317" i="5" s="1"/>
  <c r="S8318" i="5" a="1"/>
  <c r="S8318" i="5" s="1"/>
  <c r="S8319" i="5" a="1"/>
  <c r="S8319" i="5" s="1"/>
  <c r="S8320" i="5" a="1"/>
  <c r="S8320" i="5" s="1"/>
  <c r="S8321" i="5" a="1"/>
  <c r="S8321" i="5" s="1"/>
  <c r="S8322" i="5" a="1"/>
  <c r="S8322" i="5" s="1"/>
  <c r="T8322" i="5" s="1"/>
  <c r="S8323" i="5" a="1"/>
  <c r="S8323" i="5" s="1"/>
  <c r="S8324" i="5" a="1"/>
  <c r="S8324" i="5" s="1"/>
  <c r="S8325" i="5" a="1"/>
  <c r="S8325" i="5"/>
  <c r="S8326" i="5" a="1"/>
  <c r="S8326" i="5" s="1"/>
  <c r="S8327" i="5" a="1"/>
  <c r="S8327" i="5" s="1"/>
  <c r="S8328" i="5" a="1"/>
  <c r="S8328" i="5" s="1"/>
  <c r="S8329" i="5" a="1"/>
  <c r="S8329" i="5" s="1"/>
  <c r="S8330" i="5" a="1"/>
  <c r="S8330" i="5" s="1"/>
  <c r="S8331" i="5" a="1"/>
  <c r="S8331" i="5" s="1"/>
  <c r="S8332" i="5" a="1"/>
  <c r="S8332" i="5" s="1"/>
  <c r="S8333" i="5" a="1"/>
  <c r="S8333" i="5"/>
  <c r="S8334" i="5" a="1"/>
  <c r="S8334" i="5" s="1"/>
  <c r="S8335" i="5" a="1"/>
  <c r="S8335" i="5" s="1"/>
  <c r="T8335" i="5" s="1"/>
  <c r="S8336" i="5" a="1"/>
  <c r="S8336" i="5" s="1"/>
  <c r="S8337" i="5" a="1"/>
  <c r="S8337" i="5" s="1"/>
  <c r="S8338" i="5" a="1"/>
  <c r="S8338" i="5" s="1"/>
  <c r="S8339" i="5" a="1"/>
  <c r="S8339" i="5" s="1"/>
  <c r="S8340" i="5" a="1"/>
  <c r="S8340" i="5" s="1"/>
  <c r="S8341" i="5" a="1"/>
  <c r="S8341" i="5"/>
  <c r="T8341" i="5" s="1"/>
  <c r="S8342" i="5" a="1"/>
  <c r="S8342" i="5" s="1"/>
  <c r="S8343" i="5" a="1"/>
  <c r="S8343" i="5" s="1"/>
  <c r="S8344" i="5" a="1"/>
  <c r="S8344" i="5" s="1"/>
  <c r="S8345" i="5" a="1"/>
  <c r="S8345" i="5" s="1"/>
  <c r="S8346" i="5" a="1"/>
  <c r="S8346" i="5" s="1"/>
  <c r="S8347" i="5" a="1"/>
  <c r="S8347" i="5" s="1"/>
  <c r="S8348" i="5" a="1"/>
  <c r="S8348" i="5" s="1"/>
  <c r="T8348" i="5" s="1"/>
  <c r="S8349" i="5" a="1"/>
  <c r="S8349" i="5" s="1"/>
  <c r="T8349" i="5" s="1"/>
  <c r="S8350" i="5" a="1"/>
  <c r="S8350" i="5" s="1"/>
  <c r="S8351" i="5" a="1"/>
  <c r="S8351" i="5" s="1"/>
  <c r="S8352" i="5" a="1"/>
  <c r="S8352" i="5" s="1"/>
  <c r="S8353" i="5" a="1"/>
  <c r="S8353" i="5" s="1"/>
  <c r="S8354" i="5" a="1"/>
  <c r="S8354" i="5" s="1"/>
  <c r="T8354" i="5" s="1"/>
  <c r="S8355" i="5" a="1"/>
  <c r="S8355" i="5" s="1"/>
  <c r="S8356" i="5" a="1"/>
  <c r="S8356" i="5" s="1"/>
  <c r="S8357" i="5" a="1"/>
  <c r="S8357" i="5"/>
  <c r="S8358" i="5" a="1"/>
  <c r="S8358" i="5" s="1"/>
  <c r="S8359" i="5" a="1"/>
  <c r="S8359" i="5" s="1"/>
  <c r="S8360" i="5" a="1"/>
  <c r="S8360" i="5" s="1"/>
  <c r="S8361" i="5" a="1"/>
  <c r="S8361" i="5" s="1"/>
  <c r="S8362" i="5" a="1"/>
  <c r="S8362" i="5" s="1"/>
  <c r="S8363" i="5" a="1"/>
  <c r="S8363" i="5" s="1"/>
  <c r="S8364" i="5" a="1"/>
  <c r="S8364" i="5" s="1"/>
  <c r="S8365" i="5" a="1"/>
  <c r="S8365" i="5"/>
  <c r="S8366" i="5" a="1"/>
  <c r="S8366" i="5" s="1"/>
  <c r="S8367" i="5" a="1"/>
  <c r="S8367" i="5" s="1"/>
  <c r="T8367" i="5" s="1"/>
  <c r="S8368" i="5" a="1"/>
  <c r="S8368" i="5" s="1"/>
  <c r="S8369" i="5" a="1"/>
  <c r="S8369" i="5" s="1"/>
  <c r="S8370" i="5" a="1"/>
  <c r="S8370" i="5" s="1"/>
  <c r="S8371" i="5" a="1"/>
  <c r="S8371" i="5" s="1"/>
  <c r="S8372" i="5" a="1"/>
  <c r="S8372" i="5" s="1"/>
  <c r="S8373" i="5" a="1"/>
  <c r="S8373" i="5"/>
  <c r="T8373" i="5" s="1"/>
  <c r="S8374" i="5" a="1"/>
  <c r="S8374" i="5" s="1"/>
  <c r="S8375" i="5" a="1"/>
  <c r="S8375" i="5" s="1"/>
  <c r="S8376" i="5" a="1"/>
  <c r="S8376" i="5" s="1"/>
  <c r="S8377" i="5" a="1"/>
  <c r="S8377" i="5" s="1"/>
  <c r="S8378" i="5" a="1"/>
  <c r="S8378" i="5" s="1"/>
  <c r="S8379" i="5" a="1"/>
  <c r="S8379" i="5" s="1"/>
  <c r="S8380" i="5" a="1"/>
  <c r="S8380" i="5" s="1"/>
  <c r="T8380" i="5" s="1"/>
  <c r="S8381" i="5" a="1"/>
  <c r="S8381" i="5" s="1"/>
  <c r="T8381" i="5" s="1"/>
  <c r="S8382" i="5" a="1"/>
  <c r="S8382" i="5" s="1"/>
  <c r="S8383" i="5" a="1"/>
  <c r="S8383" i="5" s="1"/>
  <c r="S8384" i="5" a="1"/>
  <c r="S8384" i="5" s="1"/>
  <c r="S8385" i="5" a="1"/>
  <c r="S8385" i="5" s="1"/>
  <c r="S8386" i="5" a="1"/>
  <c r="S8386" i="5" s="1"/>
  <c r="T8386" i="5" s="1"/>
  <c r="S8387" i="5" a="1"/>
  <c r="S8387" i="5" s="1"/>
  <c r="S8388" i="5" a="1"/>
  <c r="S8388" i="5" s="1"/>
  <c r="S8389" i="5" a="1"/>
  <c r="S8389" i="5"/>
  <c r="S8390" i="5" a="1"/>
  <c r="S8390" i="5" s="1"/>
  <c r="S8391" i="5" a="1"/>
  <c r="S8391" i="5" s="1"/>
  <c r="S8392" i="5" a="1"/>
  <c r="S8392" i="5" s="1"/>
  <c r="S8393" i="5" a="1"/>
  <c r="S8393" i="5" s="1"/>
  <c r="T8393" i="5" s="1"/>
  <c r="S8394" i="5" a="1"/>
  <c r="S8394" i="5" s="1"/>
  <c r="S8395" i="5" a="1"/>
  <c r="S8395" i="5" s="1"/>
  <c r="S8396" i="5" a="1"/>
  <c r="S8396" i="5" s="1"/>
  <c r="S8397" i="5" a="1"/>
  <c r="S8397" i="5"/>
  <c r="S8398" i="5" a="1"/>
  <c r="S8398" i="5" s="1"/>
  <c r="S8399" i="5" a="1"/>
  <c r="S8399" i="5" s="1"/>
  <c r="T8399" i="5" s="1"/>
  <c r="S8400" i="5" a="1"/>
  <c r="S8400" i="5" s="1"/>
  <c r="S8401" i="5" a="1"/>
  <c r="S8401" i="5" s="1"/>
  <c r="S8402" i="5" a="1"/>
  <c r="S8402" i="5" s="1"/>
  <c r="S8403" i="5" a="1"/>
  <c r="S8403" i="5" s="1"/>
  <c r="S8404" i="5" a="1"/>
  <c r="S8404" i="5" s="1"/>
  <c r="S8405" i="5" a="1"/>
  <c r="S8405" i="5"/>
  <c r="T8405" i="5" s="1"/>
  <c r="S8406" i="5" a="1"/>
  <c r="S8406" i="5" s="1"/>
  <c r="S8407" i="5" a="1"/>
  <c r="S8407" i="5" s="1"/>
  <c r="S8408" i="5" a="1"/>
  <c r="S8408" i="5" s="1"/>
  <c r="S8409" i="5" a="1"/>
  <c r="S8409" i="5" s="1"/>
  <c r="S8410" i="5" a="1"/>
  <c r="S8410" i="5" s="1"/>
  <c r="S8411" i="5" a="1"/>
  <c r="S8411" i="5" s="1"/>
  <c r="S8412" i="5" a="1"/>
  <c r="S8412" i="5" s="1"/>
  <c r="T8412" i="5" s="1"/>
  <c r="S8413" i="5" a="1"/>
  <c r="S8413" i="5" s="1"/>
  <c r="T8413" i="5" s="1"/>
  <c r="S8414" i="5" a="1"/>
  <c r="S8414" i="5" s="1"/>
  <c r="S8415" i="5" a="1"/>
  <c r="S8415" i="5" s="1"/>
  <c r="S8416" i="5" a="1"/>
  <c r="S8416" i="5" s="1"/>
  <c r="S8417" i="5" a="1"/>
  <c r="S8417" i="5" s="1"/>
  <c r="S8418" i="5" a="1"/>
  <c r="S8418" i="5" s="1"/>
  <c r="T8418" i="5" s="1"/>
  <c r="S8419" i="5" a="1"/>
  <c r="S8419" i="5" s="1"/>
  <c r="S8420" i="5" a="1"/>
  <c r="S8420" i="5" s="1"/>
  <c r="S8421" i="5" a="1"/>
  <c r="S8421" i="5"/>
  <c r="S8422" i="5" a="1"/>
  <c r="S8422" i="5" s="1"/>
  <c r="S8423" i="5" a="1"/>
  <c r="S8423" i="5" s="1"/>
  <c r="S8424" i="5" a="1"/>
  <c r="S8424" i="5" s="1"/>
  <c r="S8425" i="5" a="1"/>
  <c r="S8425" i="5" s="1"/>
  <c r="S8426" i="5" a="1"/>
  <c r="S8426" i="5" s="1"/>
  <c r="S8427" i="5" a="1"/>
  <c r="S8427" i="5" s="1"/>
  <c r="S8428" i="5" a="1"/>
  <c r="S8428" i="5" s="1"/>
  <c r="S8429" i="5" a="1"/>
  <c r="S8429" i="5"/>
  <c r="S8430" i="5" a="1"/>
  <c r="S8430" i="5" s="1"/>
  <c r="S8431" i="5" a="1"/>
  <c r="S8431" i="5" s="1"/>
  <c r="T8431" i="5" s="1"/>
  <c r="S8432" i="5" a="1"/>
  <c r="S8432" i="5" s="1"/>
  <c r="S8433" i="5" a="1"/>
  <c r="S8433" i="5" s="1"/>
  <c r="S8434" i="5" a="1"/>
  <c r="S8434" i="5" s="1"/>
  <c r="S8435" i="5" a="1"/>
  <c r="S8435" i="5" s="1"/>
  <c r="S8436" i="5" a="1"/>
  <c r="S8436" i="5" s="1"/>
  <c r="S8437" i="5" a="1"/>
  <c r="S8437" i="5"/>
  <c r="T8437" i="5" s="1"/>
  <c r="S8438" i="5" a="1"/>
  <c r="S8438" i="5" s="1"/>
  <c r="S8439" i="5" a="1"/>
  <c r="S8439" i="5" s="1"/>
  <c r="S8440" i="5" a="1"/>
  <c r="S8440" i="5" s="1"/>
  <c r="S8441" i="5" a="1"/>
  <c r="S8441" i="5" s="1"/>
  <c r="S8442" i="5" a="1"/>
  <c r="S8442" i="5" s="1"/>
  <c r="S8443" i="5" a="1"/>
  <c r="S8443" i="5" s="1"/>
  <c r="S8444" i="5" a="1"/>
  <c r="S8444" i="5" s="1"/>
  <c r="T8444" i="5" s="1"/>
  <c r="S8445" i="5" a="1"/>
  <c r="S8445" i="5" s="1"/>
  <c r="T8445" i="5" s="1"/>
  <c r="S8446" i="5" a="1"/>
  <c r="S8446" i="5" s="1"/>
  <c r="S8447" i="5" a="1"/>
  <c r="S8447" i="5" s="1"/>
  <c r="S8448" i="5" a="1"/>
  <c r="S8448" i="5" s="1"/>
  <c r="S8449" i="5" a="1"/>
  <c r="S8449" i="5" s="1"/>
  <c r="S8450" i="5" a="1"/>
  <c r="S8450" i="5" s="1"/>
  <c r="T8450" i="5" s="1"/>
  <c r="S8451" i="5" a="1"/>
  <c r="S8451" i="5" s="1"/>
  <c r="S8452" i="5" a="1"/>
  <c r="S8452" i="5" s="1"/>
  <c r="S8453" i="5" a="1"/>
  <c r="S8453" i="5"/>
  <c r="S8454" i="5" a="1"/>
  <c r="S8454" i="5" s="1"/>
  <c r="S8455" i="5" a="1"/>
  <c r="S8455" i="5" s="1"/>
  <c r="S8456" i="5" a="1"/>
  <c r="S8456" i="5" s="1"/>
  <c r="S8457" i="5" a="1"/>
  <c r="S8457" i="5" s="1"/>
  <c r="S8458" i="5" a="1"/>
  <c r="S8458" i="5" s="1"/>
  <c r="S8459" i="5" a="1"/>
  <c r="S8459" i="5" s="1"/>
  <c r="S8460" i="5" a="1"/>
  <c r="S8460" i="5" s="1"/>
  <c r="S8461" i="5" a="1"/>
  <c r="S8461" i="5" s="1"/>
  <c r="T8461" i="5" s="1"/>
  <c r="S8462" i="5" a="1"/>
  <c r="S8462" i="5" s="1"/>
  <c r="S8463" i="5" a="1"/>
  <c r="S8463" i="5" s="1"/>
  <c r="T8463" i="5" s="1"/>
  <c r="S8464" i="5" a="1"/>
  <c r="S8464" i="5" s="1"/>
  <c r="S8465" i="5" a="1"/>
  <c r="S8465" i="5" s="1"/>
  <c r="S8466" i="5" a="1"/>
  <c r="S8466" i="5" s="1"/>
  <c r="S8467" i="5" a="1"/>
  <c r="S8467" i="5" s="1"/>
  <c r="S8468" i="5" a="1"/>
  <c r="S8468" i="5" s="1"/>
  <c r="S8469" i="5" a="1"/>
  <c r="S8469" i="5"/>
  <c r="T8469" i="5" s="1"/>
  <c r="S8470" i="5" a="1"/>
  <c r="S8470" i="5" s="1"/>
  <c r="S8471" i="5" a="1"/>
  <c r="S8471" i="5" s="1"/>
  <c r="S8472" i="5" a="1"/>
  <c r="S8472" i="5" s="1"/>
  <c r="S8473" i="5" a="1"/>
  <c r="S8473" i="5" s="1"/>
  <c r="S8474" i="5" a="1"/>
  <c r="S8474" i="5" s="1"/>
  <c r="S8475" i="5" a="1"/>
  <c r="S8475" i="5" s="1"/>
  <c r="S8476" i="5" a="1"/>
  <c r="S8476" i="5" s="1"/>
  <c r="T8476" i="5" s="1"/>
  <c r="S8477" i="5" a="1"/>
  <c r="S8477" i="5" s="1"/>
  <c r="T8477" i="5" s="1"/>
  <c r="S8478" i="5" a="1"/>
  <c r="S8478" i="5" s="1"/>
  <c r="S8479" i="5" a="1"/>
  <c r="S8479" i="5" s="1"/>
  <c r="S8480" i="5" a="1"/>
  <c r="S8480" i="5" s="1"/>
  <c r="S8481" i="5" a="1"/>
  <c r="S8481" i="5" s="1"/>
  <c r="S8482" i="5" a="1"/>
  <c r="S8482" i="5" s="1"/>
  <c r="T8482" i="5" s="1"/>
  <c r="S8483" i="5" a="1"/>
  <c r="S8483" i="5" s="1"/>
  <c r="S8484" i="5" a="1"/>
  <c r="S8484" i="5" s="1"/>
  <c r="S8485" i="5" a="1"/>
  <c r="S8485" i="5"/>
  <c r="S8486" i="5" a="1"/>
  <c r="S8486" i="5" s="1"/>
  <c r="S8487" i="5" a="1"/>
  <c r="S8487" i="5" s="1"/>
  <c r="S8488" i="5" a="1"/>
  <c r="S8488" i="5" s="1"/>
  <c r="S8489" i="5" a="1"/>
  <c r="S8489" i="5" s="1"/>
  <c r="T8489" i="5" s="1"/>
  <c r="S8490" i="5" a="1"/>
  <c r="S8490" i="5" s="1"/>
  <c r="S8491" i="5" a="1"/>
  <c r="S8491" i="5" s="1"/>
  <c r="S8492" i="5" a="1"/>
  <c r="S8492" i="5" s="1"/>
  <c r="S8493" i="5" a="1"/>
  <c r="S8493" i="5" s="1"/>
  <c r="T8493" i="5" s="1"/>
  <c r="S8494" i="5" a="1"/>
  <c r="S8494" i="5" s="1"/>
  <c r="S8495" i="5" a="1"/>
  <c r="S8495" i="5" s="1"/>
  <c r="T8495" i="5" s="1"/>
  <c r="S8496" i="5" a="1"/>
  <c r="S8496" i="5" s="1"/>
  <c r="S8497" i="5" a="1"/>
  <c r="S8497" i="5" s="1"/>
  <c r="T8497" i="5" s="1"/>
  <c r="S8498" i="5" a="1"/>
  <c r="S8498" i="5" s="1"/>
  <c r="S8499" i="5" a="1"/>
  <c r="S8499" i="5" s="1"/>
  <c r="S8500" i="5" a="1"/>
  <c r="S8500" i="5" s="1"/>
  <c r="S8501" i="5" a="1"/>
  <c r="S8501" i="5"/>
  <c r="T8501" i="5" s="1"/>
  <c r="S8502" i="5" a="1"/>
  <c r="S8502" i="5" s="1"/>
  <c r="S8503" i="5" a="1"/>
  <c r="S8503" i="5" s="1"/>
  <c r="S8504" i="5" a="1"/>
  <c r="S8504" i="5" s="1"/>
  <c r="S8505" i="5" a="1"/>
  <c r="S8505" i="5" s="1"/>
  <c r="S8506" i="5" a="1"/>
  <c r="S8506" i="5" s="1"/>
  <c r="S8507" i="5" a="1"/>
  <c r="S8507" i="5" s="1"/>
  <c r="S8508" i="5" a="1"/>
  <c r="S8508" i="5" s="1"/>
  <c r="T8508" i="5" s="1"/>
  <c r="S8509" i="5" a="1"/>
  <c r="S8509" i="5" s="1"/>
  <c r="T8509" i="5" s="1"/>
  <c r="S8510" i="5" a="1"/>
  <c r="S8510" i="5" s="1"/>
  <c r="S8511" i="5" a="1"/>
  <c r="S8511" i="5" s="1"/>
  <c r="S8512" i="5" a="1"/>
  <c r="S8512" i="5" s="1"/>
  <c r="S8513" i="5" a="1"/>
  <c r="S8513" i="5" s="1"/>
  <c r="S8514" i="5" a="1"/>
  <c r="S8514" i="5" s="1"/>
  <c r="T8514" i="5" s="1"/>
  <c r="S8515" i="5" a="1"/>
  <c r="S8515" i="5" s="1"/>
  <c r="S8516" i="5" a="1"/>
  <c r="S8516" i="5" s="1"/>
  <c r="S8517" i="5" a="1"/>
  <c r="S8517" i="5"/>
  <c r="S8518" i="5" a="1"/>
  <c r="S8518" i="5" s="1"/>
  <c r="S8519" i="5" a="1"/>
  <c r="S8519" i="5" s="1"/>
  <c r="S8520" i="5" a="1"/>
  <c r="S8520" i="5" s="1"/>
  <c r="S8521" i="5" a="1"/>
  <c r="S8521" i="5" s="1"/>
  <c r="S8522" i="5" a="1"/>
  <c r="S8522" i="5" s="1"/>
  <c r="S8523" i="5" a="1"/>
  <c r="S8523" i="5" s="1"/>
  <c r="S8524" i="5" a="1"/>
  <c r="S8524" i="5" s="1"/>
  <c r="S8525" i="5" a="1"/>
  <c r="S8525" i="5"/>
  <c r="S8526" i="5" a="1"/>
  <c r="S8526" i="5" s="1"/>
  <c r="S8527" i="5" a="1"/>
  <c r="S8527" i="5" s="1"/>
  <c r="T8527" i="5" s="1"/>
  <c r="S8528" i="5" a="1"/>
  <c r="S8528" i="5" s="1"/>
  <c r="S8529" i="5" a="1"/>
  <c r="S8529" i="5" s="1"/>
  <c r="S8530" i="5" a="1"/>
  <c r="S8530" i="5" s="1"/>
  <c r="S8531" i="5" a="1"/>
  <c r="S8531" i="5" s="1"/>
  <c r="S8532" i="5" a="1"/>
  <c r="S8532" i="5" s="1"/>
  <c r="S8533" i="5" a="1"/>
  <c r="S8533" i="5"/>
  <c r="T8533" i="5" s="1"/>
  <c r="S8534" i="5" a="1"/>
  <c r="S8534" i="5" s="1"/>
  <c r="S8535" i="5" a="1"/>
  <c r="S8535" i="5" s="1"/>
  <c r="S8536" i="5" a="1"/>
  <c r="S8536" i="5" s="1"/>
  <c r="S8537" i="5" a="1"/>
  <c r="S8537" i="5" s="1"/>
  <c r="S8538" i="5" a="1"/>
  <c r="S8538" i="5" s="1"/>
  <c r="S8539" i="5" a="1"/>
  <c r="S8539" i="5" s="1"/>
  <c r="S8540" i="5" a="1"/>
  <c r="S8540" i="5" s="1"/>
  <c r="T8540" i="5" s="1"/>
  <c r="S8541" i="5" a="1"/>
  <c r="S8541" i="5" s="1"/>
  <c r="T8541" i="5" s="1"/>
  <c r="S8542" i="5" a="1"/>
  <c r="S8542" i="5" s="1"/>
  <c r="S8543" i="5" a="1"/>
  <c r="S8543" i="5" s="1"/>
  <c r="S8544" i="5" a="1"/>
  <c r="S8544" i="5" s="1"/>
  <c r="S8545" i="5" a="1"/>
  <c r="S8545" i="5" s="1"/>
  <c r="S8546" i="5" a="1"/>
  <c r="S8546" i="5" s="1"/>
  <c r="T8546" i="5" s="1"/>
  <c r="S8547" i="5" a="1"/>
  <c r="S8547" i="5" s="1"/>
  <c r="S8548" i="5" a="1"/>
  <c r="S8548" i="5" s="1"/>
  <c r="S8549" i="5" a="1"/>
  <c r="S8549" i="5"/>
  <c r="S8550" i="5" a="1"/>
  <c r="S8550" i="5" s="1"/>
  <c r="S8551" i="5" a="1"/>
  <c r="S8551" i="5" s="1"/>
  <c r="S8552" i="5" a="1"/>
  <c r="S8552" i="5" s="1"/>
  <c r="S8553" i="5" a="1"/>
  <c r="S8553" i="5" s="1"/>
  <c r="S8554" i="5" a="1"/>
  <c r="S8554" i="5" s="1"/>
  <c r="S8555" i="5" a="1"/>
  <c r="S8555" i="5" s="1"/>
  <c r="S8556" i="5" a="1"/>
  <c r="S8556" i="5" s="1"/>
  <c r="S8557" i="5" a="1"/>
  <c r="S8557" i="5" s="1"/>
  <c r="T8557" i="5" s="1"/>
  <c r="S8558" i="5" a="1"/>
  <c r="S8558" i="5" s="1"/>
  <c r="S8559" i="5" a="1"/>
  <c r="S8559" i="5" s="1"/>
  <c r="T8559" i="5" s="1"/>
  <c r="S8560" i="5" a="1"/>
  <c r="S8560" i="5" s="1"/>
  <c r="S8561" i="5" a="1"/>
  <c r="S8561" i="5" s="1"/>
  <c r="S8562" i="5" a="1"/>
  <c r="S8562" i="5" s="1"/>
  <c r="S8563" i="5" a="1"/>
  <c r="S8563" i="5" s="1"/>
  <c r="S8564" i="5" a="1"/>
  <c r="S8564" i="5" s="1"/>
  <c r="S8565" i="5" a="1"/>
  <c r="S8565" i="5"/>
  <c r="T8565" i="5" s="1"/>
  <c r="S8566" i="5" a="1"/>
  <c r="S8566" i="5" s="1"/>
  <c r="S8567" i="5" a="1"/>
  <c r="S8567" i="5" s="1"/>
  <c r="S8568" i="5" a="1"/>
  <c r="S8568" i="5" s="1"/>
  <c r="S8569" i="5" a="1"/>
  <c r="S8569" i="5" s="1"/>
  <c r="S8570" i="5" a="1"/>
  <c r="S8570" i="5" s="1"/>
  <c r="S8571" i="5" a="1"/>
  <c r="S8571" i="5" s="1"/>
  <c r="S8572" i="5" a="1"/>
  <c r="S8572" i="5" s="1"/>
  <c r="T8572" i="5" s="1"/>
  <c r="S8573" i="5" a="1"/>
  <c r="S8573" i="5" s="1"/>
  <c r="T8573" i="5" s="1"/>
  <c r="S8574" i="5" a="1"/>
  <c r="S8574" i="5" s="1"/>
  <c r="S8575" i="5" a="1"/>
  <c r="S8575" i="5" s="1"/>
  <c r="S8576" i="5" a="1"/>
  <c r="S8576" i="5" s="1"/>
  <c r="S8577" i="5" a="1"/>
  <c r="S8577" i="5" s="1"/>
  <c r="S8578" i="5" a="1"/>
  <c r="S8578" i="5" s="1"/>
  <c r="T8578" i="5" s="1"/>
  <c r="S8579" i="5" a="1"/>
  <c r="S8579" i="5" s="1"/>
  <c r="S8580" i="5" a="1"/>
  <c r="S8580" i="5" s="1"/>
  <c r="S8581" i="5" a="1"/>
  <c r="S8581" i="5"/>
  <c r="S8582" i="5" a="1"/>
  <c r="S8582" i="5" s="1"/>
  <c r="S8583" i="5" a="1"/>
  <c r="S8583" i="5" s="1"/>
  <c r="S8584" i="5" a="1"/>
  <c r="S8584" i="5" s="1"/>
  <c r="S8585" i="5" a="1"/>
  <c r="S8585" i="5" s="1"/>
  <c r="S8586" i="5" a="1"/>
  <c r="S8586" i="5" s="1"/>
  <c r="S8587" i="5" a="1"/>
  <c r="S8587" i="5" s="1"/>
  <c r="S8588" i="5" a="1"/>
  <c r="S8588" i="5" s="1"/>
  <c r="S8589" i="5" a="1"/>
  <c r="S8589" i="5" s="1"/>
  <c r="T8589" i="5" s="1"/>
  <c r="S8590" i="5" a="1"/>
  <c r="S8590" i="5" s="1"/>
  <c r="S8591" i="5" a="1"/>
  <c r="S8591" i="5" s="1"/>
  <c r="T8591" i="5" s="1"/>
  <c r="S8592" i="5" a="1"/>
  <c r="S8592" i="5" s="1"/>
  <c r="S8593" i="5" a="1"/>
  <c r="S8593" i="5" s="1"/>
  <c r="S8594" i="5" a="1"/>
  <c r="S8594" i="5" s="1"/>
  <c r="S8595" i="5" a="1"/>
  <c r="S8595" i="5" s="1"/>
  <c r="S8596" i="5" a="1"/>
  <c r="S8596" i="5" s="1"/>
  <c r="S8597" i="5" a="1"/>
  <c r="S8597" i="5"/>
  <c r="T8597" i="5" s="1"/>
  <c r="S8598" i="5" a="1"/>
  <c r="S8598" i="5" s="1"/>
  <c r="S8599" i="5" a="1"/>
  <c r="S8599" i="5" s="1"/>
  <c r="S8600" i="5" a="1"/>
  <c r="S8600" i="5" s="1"/>
  <c r="S8601" i="5" a="1"/>
  <c r="S8601" i="5" s="1"/>
  <c r="T8601" i="5" s="1"/>
  <c r="S8602" i="5" a="1"/>
  <c r="S8602" i="5" s="1"/>
  <c r="S8603" i="5" a="1"/>
  <c r="S8603" i="5" s="1"/>
  <c r="S8604" i="5" a="1"/>
  <c r="S8604" i="5" s="1"/>
  <c r="T8604" i="5" s="1"/>
  <c r="S8605" i="5" a="1"/>
  <c r="S8605" i="5" s="1"/>
  <c r="T8605" i="5" s="1"/>
  <c r="S8606" i="5" a="1"/>
  <c r="S8606" i="5" s="1"/>
  <c r="S8607" i="5" a="1"/>
  <c r="S8607" i="5" s="1"/>
  <c r="S8608" i="5" a="1"/>
  <c r="S8608" i="5" s="1"/>
  <c r="S8609" i="5" a="1"/>
  <c r="S8609" i="5" s="1"/>
  <c r="T8609" i="5" s="1"/>
  <c r="S8610" i="5" a="1"/>
  <c r="S8610" i="5" s="1"/>
  <c r="T8610" i="5" s="1"/>
  <c r="S8611" i="5" a="1"/>
  <c r="S8611" i="5" s="1"/>
  <c r="S8612" i="5" a="1"/>
  <c r="S8612" i="5" s="1"/>
  <c r="S8613" i="5" a="1"/>
  <c r="S8613" i="5"/>
  <c r="S8614" i="5" a="1"/>
  <c r="S8614" i="5" s="1"/>
  <c r="S8615" i="5" a="1"/>
  <c r="S8615" i="5" s="1"/>
  <c r="S8616" i="5" a="1"/>
  <c r="S8616" i="5" s="1"/>
  <c r="S8617" i="5" a="1"/>
  <c r="S8617" i="5" s="1"/>
  <c r="S8618" i="5" a="1"/>
  <c r="S8618" i="5" s="1"/>
  <c r="S8619" i="5" a="1"/>
  <c r="S8619" i="5" s="1"/>
  <c r="S8620" i="5" a="1"/>
  <c r="S8620" i="5" s="1"/>
  <c r="S8621" i="5" a="1"/>
  <c r="S8621" i="5" s="1"/>
  <c r="T8621" i="5" s="1"/>
  <c r="S8622" i="5" a="1"/>
  <c r="S8622" i="5" s="1"/>
  <c r="S8623" i="5" a="1"/>
  <c r="S8623" i="5" s="1"/>
  <c r="T8623" i="5" s="1"/>
  <c r="S8624" i="5" a="1"/>
  <c r="S8624" i="5" s="1"/>
  <c r="S8625" i="5" a="1"/>
  <c r="S8625" i="5" s="1"/>
  <c r="S8626" i="5" a="1"/>
  <c r="S8626" i="5" s="1"/>
  <c r="S8627" i="5" a="1"/>
  <c r="S8627" i="5" s="1"/>
  <c r="S8628" i="5" a="1"/>
  <c r="S8628" i="5" s="1"/>
  <c r="S8629" i="5" a="1"/>
  <c r="S8629" i="5"/>
  <c r="T8629" i="5" s="1"/>
  <c r="S8630" i="5" a="1"/>
  <c r="S8630" i="5" s="1"/>
  <c r="S8631" i="5" a="1"/>
  <c r="S8631" i="5" s="1"/>
  <c r="S8632" i="5" a="1"/>
  <c r="S8632" i="5" s="1"/>
  <c r="S8633" i="5" a="1"/>
  <c r="S8633" i="5" s="1"/>
  <c r="S8634" i="5" a="1"/>
  <c r="S8634" i="5" s="1"/>
  <c r="S8635" i="5" a="1"/>
  <c r="S8635" i="5" s="1"/>
  <c r="S8636" i="5" a="1"/>
  <c r="S8636" i="5" s="1"/>
  <c r="T8636" i="5" s="1"/>
  <c r="S8637" i="5" a="1"/>
  <c r="S8637" i="5" s="1"/>
  <c r="T8637" i="5" s="1"/>
  <c r="S8638" i="5" a="1"/>
  <c r="S8638" i="5" s="1"/>
  <c r="S8639" i="5" a="1"/>
  <c r="S8639" i="5" s="1"/>
  <c r="S8640" i="5" a="1"/>
  <c r="S8640" i="5" s="1"/>
  <c r="S8641" i="5" a="1"/>
  <c r="S8641" i="5" s="1"/>
  <c r="S8642" i="5" a="1"/>
  <c r="S8642" i="5" s="1"/>
  <c r="T8642" i="5" s="1"/>
  <c r="S8643" i="5" a="1"/>
  <c r="S8643" i="5" s="1"/>
  <c r="S8644" i="5" a="1"/>
  <c r="S8644" i="5" s="1"/>
  <c r="S8645" i="5" a="1"/>
  <c r="S8645" i="5"/>
  <c r="S8646" i="5" a="1"/>
  <c r="S8646" i="5" s="1"/>
  <c r="S8647" i="5" a="1"/>
  <c r="S8647" i="5" s="1"/>
  <c r="S8648" i="5" a="1"/>
  <c r="S8648" i="5" s="1"/>
  <c r="S8649" i="5" a="1"/>
  <c r="S8649" i="5" s="1"/>
  <c r="S8650" i="5" a="1"/>
  <c r="S8650" i="5" s="1"/>
  <c r="S8651" i="5" a="1"/>
  <c r="S8651" i="5" s="1"/>
  <c r="S8652" i="5" a="1"/>
  <c r="S8652" i="5" s="1"/>
  <c r="S8653" i="5" a="1"/>
  <c r="S8653" i="5" s="1"/>
  <c r="T8653" i="5" s="1"/>
  <c r="S8654" i="5" a="1"/>
  <c r="S8654" i="5" s="1"/>
  <c r="S8655" i="5" a="1"/>
  <c r="S8655" i="5" s="1"/>
  <c r="T8655" i="5" s="1"/>
  <c r="S8656" i="5" a="1"/>
  <c r="S8656" i="5" s="1"/>
  <c r="S8657" i="5" a="1"/>
  <c r="S8657" i="5" s="1"/>
  <c r="S8658" i="5" a="1"/>
  <c r="S8658" i="5" s="1"/>
  <c r="S8659" i="5" a="1"/>
  <c r="S8659" i="5" s="1"/>
  <c r="S8660" i="5" a="1"/>
  <c r="S8660" i="5" s="1"/>
  <c r="S8661" i="5" a="1"/>
  <c r="S8661" i="5"/>
  <c r="T8661" i="5" s="1"/>
  <c r="S8662" i="5" a="1"/>
  <c r="S8662" i="5" s="1"/>
  <c r="S8663" i="5" a="1"/>
  <c r="S8663" i="5" s="1"/>
  <c r="S8664" i="5" a="1"/>
  <c r="S8664" i="5" s="1"/>
  <c r="S8665" i="5" a="1"/>
  <c r="S8665" i="5" s="1"/>
  <c r="S8666" i="5" a="1"/>
  <c r="S8666" i="5" s="1"/>
  <c r="S8667" i="5" a="1"/>
  <c r="S8667" i="5" s="1"/>
  <c r="S8668" i="5" a="1"/>
  <c r="S8668" i="5" s="1"/>
  <c r="T8668" i="5" s="1"/>
  <c r="S8669" i="5" a="1"/>
  <c r="S8669" i="5" s="1"/>
  <c r="T8669" i="5" s="1"/>
  <c r="S8670" i="5" a="1"/>
  <c r="S8670" i="5" s="1"/>
  <c r="S8671" i="5" a="1"/>
  <c r="S8671" i="5" s="1"/>
  <c r="S8672" i="5" a="1"/>
  <c r="S8672" i="5" s="1"/>
  <c r="S8673" i="5" a="1"/>
  <c r="S8673" i="5" s="1"/>
  <c r="S8674" i="5" a="1"/>
  <c r="S8674" i="5" s="1"/>
  <c r="T8674" i="5" s="1"/>
  <c r="S8675" i="5" a="1"/>
  <c r="S8675" i="5" s="1"/>
  <c r="S8676" i="5" a="1"/>
  <c r="S8676" i="5" s="1"/>
  <c r="S8677" i="5" a="1"/>
  <c r="S8677" i="5"/>
  <c r="S8678" i="5" a="1"/>
  <c r="S8678" i="5" s="1"/>
  <c r="S8679" i="5" a="1"/>
  <c r="S8679" i="5" s="1"/>
  <c r="S8680" i="5" a="1"/>
  <c r="S8680" i="5" s="1"/>
  <c r="S8681" i="5" a="1"/>
  <c r="S8681" i="5" s="1"/>
  <c r="S8682" i="5" a="1"/>
  <c r="S8682" i="5" s="1"/>
  <c r="S8683" i="5" a="1"/>
  <c r="S8683" i="5" s="1"/>
  <c r="S8684" i="5" a="1"/>
  <c r="S8684" i="5" s="1"/>
  <c r="S8685" i="5" a="1"/>
  <c r="S8685" i="5" s="1"/>
  <c r="T8685" i="5" s="1"/>
  <c r="S8686" i="5" a="1"/>
  <c r="S8686" i="5" s="1"/>
  <c r="S8687" i="5" a="1"/>
  <c r="S8687" i="5" s="1"/>
  <c r="T8687" i="5" s="1"/>
  <c r="S8688" i="5" a="1"/>
  <c r="S8688" i="5" s="1"/>
  <c r="S8689" i="5" a="1"/>
  <c r="S8689" i="5" s="1"/>
  <c r="S8690" i="5" a="1"/>
  <c r="S8690" i="5" s="1"/>
  <c r="S8691" i="5" a="1"/>
  <c r="S8691" i="5" s="1"/>
  <c r="S8692" i="5" a="1"/>
  <c r="S8692" i="5" s="1"/>
  <c r="S8693" i="5" a="1"/>
  <c r="S8693" i="5"/>
  <c r="T8693" i="5" s="1"/>
  <c r="S8694" i="5" a="1"/>
  <c r="S8694" i="5" s="1"/>
  <c r="S8695" i="5" a="1"/>
  <c r="S8695" i="5" s="1"/>
  <c r="S8696" i="5" a="1"/>
  <c r="S8696" i="5" s="1"/>
  <c r="S8697" i="5" a="1"/>
  <c r="S8697" i="5" s="1"/>
  <c r="S8698" i="5" a="1"/>
  <c r="S8698" i="5" s="1"/>
  <c r="S8699" i="5" a="1"/>
  <c r="S8699" i="5" s="1"/>
  <c r="S8700" i="5" a="1"/>
  <c r="S8700" i="5" s="1"/>
  <c r="T8700" i="5" s="1"/>
  <c r="S8701" i="5" a="1"/>
  <c r="S8701" i="5" s="1"/>
  <c r="T8701" i="5" s="1"/>
  <c r="S8702" i="5" a="1"/>
  <c r="S8702" i="5" s="1"/>
  <c r="S8703" i="5" a="1"/>
  <c r="S8703" i="5" s="1"/>
  <c r="S8704" i="5" a="1"/>
  <c r="S8704" i="5" s="1"/>
  <c r="S8705" i="5" a="1"/>
  <c r="S8705" i="5" s="1"/>
  <c r="S8706" i="5" a="1"/>
  <c r="S8706" i="5" s="1"/>
  <c r="T8706" i="5" s="1"/>
  <c r="S8707" i="5" a="1"/>
  <c r="S8707" i="5" s="1"/>
  <c r="S8708" i="5" a="1"/>
  <c r="S8708" i="5" s="1"/>
  <c r="S8709" i="5" a="1"/>
  <c r="S8709" i="5"/>
  <c r="S8710" i="5" a="1"/>
  <c r="S8710" i="5" s="1"/>
  <c r="S8711" i="5" a="1"/>
  <c r="S8711" i="5" s="1"/>
  <c r="S8712" i="5" a="1"/>
  <c r="S8712" i="5" s="1"/>
  <c r="S8713" i="5" a="1"/>
  <c r="S8713" i="5" s="1"/>
  <c r="S8714" i="5" a="1"/>
  <c r="S8714" i="5" s="1"/>
  <c r="S8715" i="5" a="1"/>
  <c r="S8715" i="5" s="1"/>
  <c r="S8716" i="5" a="1"/>
  <c r="S8716" i="5" s="1"/>
  <c r="S8717" i="5" a="1"/>
  <c r="S8717" i="5" s="1"/>
  <c r="T8717" i="5" s="1"/>
  <c r="S8718" i="5" a="1"/>
  <c r="S8718" i="5" s="1"/>
  <c r="S8719" i="5" a="1"/>
  <c r="S8719" i="5" s="1"/>
  <c r="T8719" i="5" s="1"/>
  <c r="S8720" i="5" a="1"/>
  <c r="S8720" i="5" s="1"/>
  <c r="S8721" i="5" a="1"/>
  <c r="S8721" i="5" s="1"/>
  <c r="S8722" i="5" a="1"/>
  <c r="S8722" i="5" s="1"/>
  <c r="S8723" i="5" a="1"/>
  <c r="S8723" i="5" s="1"/>
  <c r="S8724" i="5" a="1"/>
  <c r="S8724" i="5" s="1"/>
  <c r="S8725" i="5" a="1"/>
  <c r="S8725" i="5"/>
  <c r="T8725" i="5" s="1"/>
  <c r="S8726" i="5" a="1"/>
  <c r="S8726" i="5" s="1"/>
  <c r="S8727" i="5" a="1"/>
  <c r="S8727" i="5" s="1"/>
  <c r="S8728" i="5" a="1"/>
  <c r="S8728" i="5" s="1"/>
  <c r="S8729" i="5" a="1"/>
  <c r="S8729" i="5" s="1"/>
  <c r="T8729" i="5" s="1"/>
  <c r="S8730" i="5" a="1"/>
  <c r="S8730" i="5" s="1"/>
  <c r="S8731" i="5" a="1"/>
  <c r="S8731" i="5" s="1"/>
  <c r="S8732" i="5" a="1"/>
  <c r="S8732" i="5" s="1"/>
  <c r="T8732" i="5" s="1"/>
  <c r="S8733" i="5" a="1"/>
  <c r="S8733" i="5" s="1"/>
  <c r="T8733" i="5" s="1"/>
  <c r="S8734" i="5" a="1"/>
  <c r="S8734" i="5" s="1"/>
  <c r="S8735" i="5" a="1"/>
  <c r="S8735" i="5" s="1"/>
  <c r="S8736" i="5" a="1"/>
  <c r="S8736" i="5" s="1"/>
  <c r="S8737" i="5" a="1"/>
  <c r="S8737" i="5" s="1"/>
  <c r="T8737" i="5" s="1"/>
  <c r="S8738" i="5" a="1"/>
  <c r="S8738" i="5" s="1"/>
  <c r="T8738" i="5" s="1"/>
  <c r="S8739" i="5" a="1"/>
  <c r="S8739" i="5" s="1"/>
  <c r="S8740" i="5" a="1"/>
  <c r="S8740" i="5" s="1"/>
  <c r="S8741" i="5" a="1"/>
  <c r="S8741" i="5"/>
  <c r="S8742" i="5" a="1"/>
  <c r="S8742" i="5" s="1"/>
  <c r="S8743" i="5" a="1"/>
  <c r="S8743" i="5" s="1"/>
  <c r="S8744" i="5" a="1"/>
  <c r="S8744" i="5" s="1"/>
  <c r="S8745" i="5" a="1"/>
  <c r="S8745" i="5" s="1"/>
  <c r="S8746" i="5" a="1"/>
  <c r="S8746" i="5" s="1"/>
  <c r="S8747" i="5" a="1"/>
  <c r="S8747" i="5" s="1"/>
  <c r="S8748" i="5" a="1"/>
  <c r="S8748" i="5" s="1"/>
  <c r="S8749" i="5" a="1"/>
  <c r="S8749" i="5" s="1"/>
  <c r="T8749" i="5" s="1"/>
  <c r="S8750" i="5" a="1"/>
  <c r="S8750" i="5" s="1"/>
  <c r="S8751" i="5" a="1"/>
  <c r="S8751" i="5" s="1"/>
  <c r="T8751" i="5" s="1"/>
  <c r="S8752" i="5" a="1"/>
  <c r="S8752" i="5" s="1"/>
  <c r="S8753" i="5" a="1"/>
  <c r="S8753" i="5" s="1"/>
  <c r="S8754" i="5" a="1"/>
  <c r="S8754" i="5" s="1"/>
  <c r="S8755" i="5" a="1"/>
  <c r="S8755" i="5" s="1"/>
  <c r="S8756" i="5" a="1"/>
  <c r="S8756" i="5" s="1"/>
  <c r="S8757" i="5" a="1"/>
  <c r="S8757" i="5"/>
  <c r="T8757" i="5" s="1"/>
  <c r="S8758" i="5" a="1"/>
  <c r="S8758" i="5" s="1"/>
  <c r="S8759" i="5" a="1"/>
  <c r="S8759" i="5" s="1"/>
  <c r="S8760" i="5" a="1"/>
  <c r="S8760" i="5" s="1"/>
  <c r="S8761" i="5" a="1"/>
  <c r="S8761" i="5" s="1"/>
  <c r="S8762" i="5" a="1"/>
  <c r="S8762" i="5" s="1"/>
  <c r="S8763" i="5" a="1"/>
  <c r="S8763" i="5" s="1"/>
  <c r="S8764" i="5" a="1"/>
  <c r="S8764" i="5" s="1"/>
  <c r="T8764" i="5" s="1"/>
  <c r="S8765" i="5" a="1"/>
  <c r="S8765" i="5" s="1"/>
  <c r="T8765" i="5" s="1"/>
  <c r="S8766" i="5" a="1"/>
  <c r="S8766" i="5" s="1"/>
  <c r="S8767" i="5" a="1"/>
  <c r="S8767" i="5" s="1"/>
  <c r="S8768" i="5" a="1"/>
  <c r="S8768" i="5" s="1"/>
  <c r="S8769" i="5" a="1"/>
  <c r="S8769" i="5" s="1"/>
  <c r="S8770" i="5" a="1"/>
  <c r="S8770" i="5" s="1"/>
  <c r="T8770" i="5" s="1"/>
  <c r="S8771" i="5" a="1"/>
  <c r="S8771" i="5" s="1"/>
  <c r="S8772" i="5" a="1"/>
  <c r="S8772" i="5" s="1"/>
  <c r="S8773" i="5" a="1"/>
  <c r="S8773" i="5"/>
  <c r="S8774" i="5" a="1"/>
  <c r="S8774" i="5" s="1"/>
  <c r="S8775" i="5" a="1"/>
  <c r="S8775" i="5" s="1"/>
  <c r="S8776" i="5" a="1"/>
  <c r="S8776" i="5" s="1"/>
  <c r="S8777" i="5" a="1"/>
  <c r="S8777" i="5" s="1"/>
  <c r="S8778" i="5" a="1"/>
  <c r="S8778" i="5" s="1"/>
  <c r="S8779" i="5" a="1"/>
  <c r="S8779" i="5" s="1"/>
  <c r="S8780" i="5" a="1"/>
  <c r="S8780" i="5" s="1"/>
  <c r="S8781" i="5" a="1"/>
  <c r="S8781" i="5" s="1"/>
  <c r="T8781" i="5" s="1"/>
  <c r="S8782" i="5" a="1"/>
  <c r="S8782" i="5" s="1"/>
  <c r="S8783" i="5" a="1"/>
  <c r="S8783" i="5" s="1"/>
  <c r="T8783" i="5" s="1"/>
  <c r="S8784" i="5" a="1"/>
  <c r="S8784" i="5" s="1"/>
  <c r="S8785" i="5" a="1"/>
  <c r="S8785" i="5" s="1"/>
  <c r="S8786" i="5" a="1"/>
  <c r="S8786" i="5" s="1"/>
  <c r="S8787" i="5" a="1"/>
  <c r="S8787" i="5" s="1"/>
  <c r="S8788" i="5" a="1"/>
  <c r="S8788" i="5" s="1"/>
  <c r="S8789" i="5" a="1"/>
  <c r="S8789" i="5"/>
  <c r="T8789" i="5" s="1"/>
  <c r="S8790" i="5" a="1"/>
  <c r="S8790" i="5" s="1"/>
  <c r="S8791" i="5" a="1"/>
  <c r="S8791" i="5" s="1"/>
  <c r="S8792" i="5" a="1"/>
  <c r="S8792" i="5" s="1"/>
  <c r="S8793" i="5" a="1"/>
  <c r="S8793" i="5" s="1"/>
  <c r="S8794" i="5" a="1"/>
  <c r="S8794" i="5" s="1"/>
  <c r="S8795" i="5" a="1"/>
  <c r="S8795" i="5" s="1"/>
  <c r="S8796" i="5" a="1"/>
  <c r="S8796" i="5" s="1"/>
  <c r="T8796" i="5" s="1"/>
  <c r="S8797" i="5" a="1"/>
  <c r="S8797" i="5" s="1"/>
  <c r="T8797" i="5" s="1"/>
  <c r="S8798" i="5" a="1"/>
  <c r="S8798" i="5" s="1"/>
  <c r="S8799" i="5" a="1"/>
  <c r="S8799" i="5" s="1"/>
  <c r="S8800" i="5" a="1"/>
  <c r="S8800" i="5" s="1"/>
  <c r="S8801" i="5" a="1"/>
  <c r="S8801" i="5" s="1"/>
  <c r="S8802" i="5" a="1"/>
  <c r="S8802" i="5" s="1"/>
  <c r="T8802" i="5" s="1"/>
  <c r="S8803" i="5" a="1"/>
  <c r="S8803" i="5" s="1"/>
  <c r="S8804" i="5" a="1"/>
  <c r="S8804" i="5" s="1"/>
  <c r="S8805" i="5" a="1"/>
  <c r="S8805" i="5"/>
  <c r="S8806" i="5" a="1"/>
  <c r="S8806" i="5" s="1"/>
  <c r="S8807" i="5" a="1"/>
  <c r="S8807" i="5" s="1"/>
  <c r="S8808" i="5" a="1"/>
  <c r="S8808" i="5" s="1"/>
  <c r="S8809" i="5" a="1"/>
  <c r="S8809" i="5" s="1"/>
  <c r="S8810" i="5" a="1"/>
  <c r="S8810" i="5" s="1"/>
  <c r="S8811" i="5" a="1"/>
  <c r="S8811" i="5" s="1"/>
  <c r="S8812" i="5" a="1"/>
  <c r="S8812" i="5" s="1"/>
  <c r="S8813" i="5" a="1"/>
  <c r="S8813" i="5" s="1"/>
  <c r="T8813" i="5" s="1"/>
  <c r="S8814" i="5" a="1"/>
  <c r="S8814" i="5" s="1"/>
  <c r="S8815" i="5" a="1"/>
  <c r="S8815" i="5" s="1"/>
  <c r="T8815" i="5" s="1"/>
  <c r="S8816" i="5" a="1"/>
  <c r="S8816" i="5" s="1"/>
  <c r="S8817" i="5" a="1"/>
  <c r="S8817" i="5" s="1"/>
  <c r="S8818" i="5" a="1"/>
  <c r="S8818" i="5" s="1"/>
  <c r="S8819" i="5" a="1"/>
  <c r="S8819" i="5" s="1"/>
  <c r="S8820" i="5" a="1"/>
  <c r="S8820" i="5" s="1"/>
  <c r="S8821" i="5" a="1"/>
  <c r="S8821" i="5"/>
  <c r="T8821" i="5" s="1"/>
  <c r="S8822" i="5" a="1"/>
  <c r="S8822" i="5" s="1"/>
  <c r="S8823" i="5" a="1"/>
  <c r="S8823" i="5" s="1"/>
  <c r="S8824" i="5" a="1"/>
  <c r="S8824" i="5" s="1"/>
  <c r="S8825" i="5" a="1"/>
  <c r="S8825" i="5"/>
  <c r="S8826" i="5" a="1"/>
  <c r="S8826" i="5" s="1"/>
  <c r="S8827" i="5" a="1"/>
  <c r="S8827" i="5" s="1"/>
  <c r="S8828" i="5" a="1"/>
  <c r="S8828" i="5" s="1"/>
  <c r="T8828" i="5" s="1"/>
  <c r="S8829" i="5" a="1"/>
  <c r="S8829" i="5" s="1"/>
  <c r="T8829" i="5" s="1"/>
  <c r="S8830" i="5" a="1"/>
  <c r="S8830" i="5" s="1"/>
  <c r="S8831" i="5" a="1"/>
  <c r="S8831" i="5" s="1"/>
  <c r="S8832" i="5" a="1"/>
  <c r="S8832" i="5" s="1"/>
  <c r="S8833" i="5" a="1"/>
  <c r="S8833" i="5" s="1"/>
  <c r="S8834" i="5" a="1"/>
  <c r="S8834" i="5" s="1"/>
  <c r="T8834" i="5" s="1"/>
  <c r="S8835" i="5" a="1"/>
  <c r="S8835" i="5" s="1"/>
  <c r="S8836" i="5" a="1"/>
  <c r="S8836" i="5" s="1"/>
  <c r="S8837" i="5" a="1"/>
  <c r="S8837" i="5"/>
  <c r="S8838" i="5" a="1"/>
  <c r="S8838" i="5" s="1"/>
  <c r="S8839" i="5" a="1"/>
  <c r="S8839" i="5" s="1"/>
  <c r="S8840" i="5" a="1"/>
  <c r="S8840" i="5" s="1"/>
  <c r="S8841" i="5" a="1"/>
  <c r="S8841" i="5" s="1"/>
  <c r="T8841" i="5" s="1"/>
  <c r="S8842" i="5" a="1"/>
  <c r="S8842" i="5" s="1"/>
  <c r="S8843" i="5" a="1"/>
  <c r="S8843" i="5" s="1"/>
  <c r="S8844" i="5" a="1"/>
  <c r="S8844" i="5" s="1"/>
  <c r="S8845" i="5" a="1"/>
  <c r="S8845" i="5" s="1"/>
  <c r="T8845" i="5" s="1"/>
  <c r="S8846" i="5" a="1"/>
  <c r="S8846" i="5" s="1"/>
  <c r="S8847" i="5" a="1"/>
  <c r="S8847" i="5" s="1"/>
  <c r="T8847" i="5" s="1"/>
  <c r="S8848" i="5" a="1"/>
  <c r="S8848" i="5" s="1"/>
  <c r="S8849" i="5" a="1"/>
  <c r="S8849" i="5" s="1"/>
  <c r="S8850" i="5" a="1"/>
  <c r="S8850" i="5" s="1"/>
  <c r="S8851" i="5" a="1"/>
  <c r="S8851" i="5" s="1"/>
  <c r="S8852" i="5" a="1"/>
  <c r="S8852" i="5" s="1"/>
  <c r="S8853" i="5" a="1"/>
  <c r="S8853" i="5"/>
  <c r="T8853" i="5" s="1"/>
  <c r="S8854" i="5" a="1"/>
  <c r="S8854" i="5" s="1"/>
  <c r="S8855" i="5" a="1"/>
  <c r="S8855" i="5" s="1"/>
  <c r="S8856" i="5" a="1"/>
  <c r="S8856" i="5" s="1"/>
  <c r="S8857" i="5" a="1"/>
  <c r="S8857" i="5"/>
  <c r="S8858" i="5" a="1"/>
  <c r="S8858" i="5" s="1"/>
  <c r="S8859" i="5" a="1"/>
  <c r="S8859" i="5" s="1"/>
  <c r="S8860" i="5" a="1"/>
  <c r="S8860" i="5" s="1"/>
  <c r="T8860" i="5" s="1"/>
  <c r="S8861" i="5" a="1"/>
  <c r="S8861" i="5" s="1"/>
  <c r="T8861" i="5" s="1"/>
  <c r="S8862" i="5" a="1"/>
  <c r="S8862" i="5" s="1"/>
  <c r="S8863" i="5" a="1"/>
  <c r="S8863" i="5" s="1"/>
  <c r="S8864" i="5" a="1"/>
  <c r="S8864" i="5" s="1"/>
  <c r="S8865" i="5" a="1"/>
  <c r="S8865" i="5" s="1"/>
  <c r="S8866" i="5" a="1"/>
  <c r="S8866" i="5" s="1"/>
  <c r="T8866" i="5" s="1"/>
  <c r="S8867" i="5" a="1"/>
  <c r="S8867" i="5" s="1"/>
  <c r="S8868" i="5" a="1"/>
  <c r="S8868" i="5" s="1"/>
  <c r="S8869" i="5" a="1"/>
  <c r="S8869" i="5"/>
  <c r="S8870" i="5" a="1"/>
  <c r="S8870" i="5" s="1"/>
  <c r="S8871" i="5" a="1"/>
  <c r="S8871" i="5" s="1"/>
  <c r="S8872" i="5" a="1"/>
  <c r="S8872" i="5" s="1"/>
  <c r="S8873" i="5" a="1"/>
  <c r="S8873" i="5" s="1"/>
  <c r="S8874" i="5" a="1"/>
  <c r="S8874" i="5" s="1"/>
  <c r="S8875" i="5" a="1"/>
  <c r="S8875" i="5" s="1"/>
  <c r="S8876" i="5" a="1"/>
  <c r="S8876" i="5" s="1"/>
  <c r="S8877" i="5" a="1"/>
  <c r="S8877" i="5" s="1"/>
  <c r="T8877" i="5" s="1"/>
  <c r="S8878" i="5" a="1"/>
  <c r="S8878" i="5" s="1"/>
  <c r="S8879" i="5" a="1"/>
  <c r="S8879" i="5" s="1"/>
  <c r="T8879" i="5" s="1"/>
  <c r="S8880" i="5" a="1"/>
  <c r="S8880" i="5" s="1"/>
  <c r="S8881" i="5" a="1"/>
  <c r="S8881" i="5" s="1"/>
  <c r="S8882" i="5" a="1"/>
  <c r="S8882" i="5" s="1"/>
  <c r="S8883" i="5" a="1"/>
  <c r="S8883" i="5" s="1"/>
  <c r="S8884" i="5" a="1"/>
  <c r="S8884" i="5" s="1"/>
  <c r="S8885" i="5" a="1"/>
  <c r="S8885" i="5"/>
  <c r="T8885" i="5" s="1"/>
  <c r="S8886" i="5" a="1"/>
  <c r="S8886" i="5" s="1"/>
  <c r="S8887" i="5" a="1"/>
  <c r="S8887" i="5" s="1"/>
  <c r="S8888" i="5" a="1"/>
  <c r="S8888" i="5" s="1"/>
  <c r="S8889" i="5" a="1"/>
  <c r="S8889" i="5"/>
  <c r="S8890" i="5" a="1"/>
  <c r="S8890" i="5" s="1"/>
  <c r="S8891" i="5" a="1"/>
  <c r="S8891" i="5" s="1"/>
  <c r="S8892" i="5" a="1"/>
  <c r="S8892" i="5" s="1"/>
  <c r="T8892" i="5" s="1"/>
  <c r="S8893" i="5" a="1"/>
  <c r="S8893" i="5" s="1"/>
  <c r="T8893" i="5" s="1"/>
  <c r="S8894" i="5" a="1"/>
  <c r="S8894" i="5" s="1"/>
  <c r="S8895" i="5" a="1"/>
  <c r="S8895" i="5" s="1"/>
  <c r="S8896" i="5" a="1"/>
  <c r="S8896" i="5" s="1"/>
  <c r="S8897" i="5" a="1"/>
  <c r="S8897" i="5" s="1"/>
  <c r="S8898" i="5" a="1"/>
  <c r="S8898" i="5" s="1"/>
  <c r="T8898" i="5" s="1"/>
  <c r="S8899" i="5" a="1"/>
  <c r="S8899" i="5" s="1"/>
  <c r="S8900" i="5" a="1"/>
  <c r="S8900" i="5" s="1"/>
  <c r="S8901" i="5" a="1"/>
  <c r="S8901" i="5"/>
  <c r="S8902" i="5" a="1"/>
  <c r="S8902" i="5" s="1"/>
  <c r="S8903" i="5" a="1"/>
  <c r="S8903" i="5" s="1"/>
  <c r="S8904" i="5" a="1"/>
  <c r="S8904" i="5" s="1"/>
  <c r="S8905" i="5" a="1"/>
  <c r="S8905" i="5" s="1"/>
  <c r="S8906" i="5" a="1"/>
  <c r="S8906" i="5" s="1"/>
  <c r="S8907" i="5" a="1"/>
  <c r="S8907" i="5" s="1"/>
  <c r="S8908" i="5" a="1"/>
  <c r="S8908" i="5" s="1"/>
  <c r="S8909" i="5" a="1"/>
  <c r="S8909" i="5" s="1"/>
  <c r="T8909" i="5" s="1"/>
  <c r="S8910" i="5" a="1"/>
  <c r="S8910" i="5" s="1"/>
  <c r="S8911" i="5" a="1"/>
  <c r="S8911" i="5" s="1"/>
  <c r="T8911" i="5" s="1"/>
  <c r="S8912" i="5" a="1"/>
  <c r="S8912" i="5" s="1"/>
  <c r="S8913" i="5" a="1"/>
  <c r="S8913" i="5" s="1"/>
  <c r="S8914" i="5" a="1"/>
  <c r="S8914" i="5" s="1"/>
  <c r="S8915" i="5" a="1"/>
  <c r="S8915" i="5" s="1"/>
  <c r="S8916" i="5" a="1"/>
  <c r="S8916" i="5" s="1"/>
  <c r="S8917" i="5" a="1"/>
  <c r="S8917" i="5"/>
  <c r="T8917" i="5" s="1"/>
  <c r="S8918" i="5" a="1"/>
  <c r="S8918" i="5" s="1"/>
  <c r="S8919" i="5" a="1"/>
  <c r="S8919" i="5" s="1"/>
  <c r="S8920" i="5" a="1"/>
  <c r="S8920" i="5" s="1"/>
  <c r="S8921" i="5" a="1"/>
  <c r="S8921" i="5"/>
  <c r="S8922" i="5" a="1"/>
  <c r="S8922" i="5" s="1"/>
  <c r="S8923" i="5" a="1"/>
  <c r="S8923" i="5" s="1"/>
  <c r="S8924" i="5" a="1"/>
  <c r="S8924" i="5" s="1"/>
  <c r="T8924" i="5" s="1"/>
  <c r="S8925" i="5" a="1"/>
  <c r="S8925" i="5" s="1"/>
  <c r="T8925" i="5" s="1"/>
  <c r="S8926" i="5" a="1"/>
  <c r="S8926" i="5" s="1"/>
  <c r="S8927" i="5" a="1"/>
  <c r="S8927" i="5" s="1"/>
  <c r="S8928" i="5" a="1"/>
  <c r="S8928" i="5" s="1"/>
  <c r="S8929" i="5" a="1"/>
  <c r="S8929" i="5" s="1"/>
  <c r="T8929" i="5" s="1"/>
  <c r="S8930" i="5" a="1"/>
  <c r="S8930" i="5" s="1"/>
  <c r="T8930" i="5" s="1"/>
  <c r="S8931" i="5" a="1"/>
  <c r="S8931" i="5" s="1"/>
  <c r="S8932" i="5" a="1"/>
  <c r="S8932" i="5" s="1"/>
  <c r="S8933" i="5" a="1"/>
  <c r="S8933" i="5"/>
  <c r="S8934" i="5" a="1"/>
  <c r="S8934" i="5" s="1"/>
  <c r="S8935" i="5" a="1"/>
  <c r="S8935" i="5" s="1"/>
  <c r="S8936" i="5" a="1"/>
  <c r="S8936" i="5" s="1"/>
  <c r="S8937" i="5" a="1"/>
  <c r="S8937" i="5" s="1"/>
  <c r="S8938" i="5" a="1"/>
  <c r="S8938" i="5" s="1"/>
  <c r="S8939" i="5" a="1"/>
  <c r="S8939" i="5" s="1"/>
  <c r="S8940" i="5" a="1"/>
  <c r="S8940" i="5" s="1"/>
  <c r="S8941" i="5" a="1"/>
  <c r="S8941" i="5" s="1"/>
  <c r="T8941" i="5" s="1"/>
  <c r="S8942" i="5" a="1"/>
  <c r="S8942" i="5" s="1"/>
  <c r="S8943" i="5" a="1"/>
  <c r="S8943" i="5" s="1"/>
  <c r="T8943" i="5" s="1"/>
  <c r="S8944" i="5" a="1"/>
  <c r="S8944" i="5" s="1"/>
  <c r="S8945" i="5" a="1"/>
  <c r="S8945" i="5" s="1"/>
  <c r="S8946" i="5" a="1"/>
  <c r="S8946" i="5" s="1"/>
  <c r="S8947" i="5" a="1"/>
  <c r="S8947" i="5" s="1"/>
  <c r="S8948" i="5" a="1"/>
  <c r="S8948" i="5" s="1"/>
  <c r="S8949" i="5" a="1"/>
  <c r="S8949" i="5"/>
  <c r="T8949" i="5" s="1"/>
  <c r="S8950" i="5" a="1"/>
  <c r="S8950" i="5" s="1"/>
  <c r="S8951" i="5" a="1"/>
  <c r="S8951" i="5" s="1"/>
  <c r="S8952" i="5" a="1"/>
  <c r="S8952" i="5" s="1"/>
  <c r="S8953" i="5" a="1"/>
  <c r="S8953" i="5"/>
  <c r="S8954" i="5" a="1"/>
  <c r="S8954" i="5" s="1"/>
  <c r="S8955" i="5" a="1"/>
  <c r="S8955" i="5" s="1"/>
  <c r="S8956" i="5" a="1"/>
  <c r="S8956" i="5" s="1"/>
  <c r="T8956" i="5" s="1"/>
  <c r="S8957" i="5" a="1"/>
  <c r="S8957" i="5" s="1"/>
  <c r="T8957" i="5" s="1"/>
  <c r="S8958" i="5" a="1"/>
  <c r="S8958" i="5" s="1"/>
  <c r="S8959" i="5" a="1"/>
  <c r="S8959" i="5" s="1"/>
  <c r="S8960" i="5" a="1"/>
  <c r="S8960" i="5" s="1"/>
  <c r="S8961" i="5" a="1"/>
  <c r="S8961" i="5" s="1"/>
  <c r="S8962" i="5" a="1"/>
  <c r="S8962" i="5" s="1"/>
  <c r="T8962" i="5" s="1"/>
  <c r="S8963" i="5" a="1"/>
  <c r="S8963" i="5" s="1"/>
  <c r="S8964" i="5" a="1"/>
  <c r="S8964" i="5" s="1"/>
  <c r="S8965" i="5" a="1"/>
  <c r="S8965" i="5"/>
  <c r="S8966" i="5" a="1"/>
  <c r="S8966" i="5" s="1"/>
  <c r="S8967" i="5" a="1"/>
  <c r="S8967" i="5" s="1"/>
  <c r="S8968" i="5" a="1"/>
  <c r="S8968" i="5" s="1"/>
  <c r="S8969" i="5" a="1"/>
  <c r="S8969" i="5" s="1"/>
  <c r="S8970" i="5" a="1"/>
  <c r="S8970" i="5" s="1"/>
  <c r="S8971" i="5" a="1"/>
  <c r="S8971" i="5" s="1"/>
  <c r="S8972" i="5" a="1"/>
  <c r="S8972" i="5" s="1"/>
  <c r="S8973" i="5" a="1"/>
  <c r="S8973" i="5" s="1"/>
  <c r="T8973" i="5" s="1"/>
  <c r="S8974" i="5" a="1"/>
  <c r="S8974" i="5" s="1"/>
  <c r="S8975" i="5" a="1"/>
  <c r="S8975" i="5" s="1"/>
  <c r="T8975" i="5" s="1"/>
  <c r="S8976" i="5" a="1"/>
  <c r="S8976" i="5" s="1"/>
  <c r="S8977" i="5" a="1"/>
  <c r="S8977" i="5" s="1"/>
  <c r="S8978" i="5" a="1"/>
  <c r="S8978" i="5" s="1"/>
  <c r="S8979" i="5" a="1"/>
  <c r="S8979" i="5" s="1"/>
  <c r="S8980" i="5" a="1"/>
  <c r="S8980" i="5" s="1"/>
  <c r="S8981" i="5" a="1"/>
  <c r="S8981" i="5"/>
  <c r="T8981" i="5" s="1"/>
  <c r="S8982" i="5" a="1"/>
  <c r="S8982" i="5" s="1"/>
  <c r="S8983" i="5" a="1"/>
  <c r="S8983" i="5" s="1"/>
  <c r="S8984" i="5" a="1"/>
  <c r="S8984" i="5" s="1"/>
  <c r="S8985" i="5" a="1"/>
  <c r="S8985" i="5"/>
  <c r="S8986" i="5" a="1"/>
  <c r="S8986" i="5" s="1"/>
  <c r="S8987" i="5" a="1"/>
  <c r="S8987" i="5" s="1"/>
  <c r="S8988" i="5" a="1"/>
  <c r="S8988" i="5" s="1"/>
  <c r="T8988" i="5" s="1"/>
  <c r="S8989" i="5" a="1"/>
  <c r="S8989" i="5" s="1"/>
  <c r="T8989" i="5" s="1"/>
  <c r="S8990" i="5" a="1"/>
  <c r="S8990" i="5" s="1"/>
  <c r="S8991" i="5" a="1"/>
  <c r="S8991" i="5" s="1"/>
  <c r="S8992" i="5" a="1"/>
  <c r="S8992" i="5" s="1"/>
  <c r="S8993" i="5" a="1"/>
  <c r="S8993" i="5" s="1"/>
  <c r="S8994" i="5" a="1"/>
  <c r="S8994" i="5" s="1"/>
  <c r="T8994" i="5" s="1"/>
  <c r="S8995" i="5" a="1"/>
  <c r="S8995" i="5" s="1"/>
  <c r="S8996" i="5" a="1"/>
  <c r="S8996" i="5" s="1"/>
  <c r="S8997" i="5" a="1"/>
  <c r="S8997" i="5"/>
  <c r="S8998" i="5" a="1"/>
  <c r="S8998" i="5" s="1"/>
  <c r="S8999" i="5" a="1"/>
  <c r="S8999" i="5" s="1"/>
  <c r="S9000" i="5" a="1"/>
  <c r="S9000" i="5" s="1"/>
  <c r="S9001" i="5" a="1"/>
  <c r="S9001" i="5" s="1"/>
  <c r="S9002" i="5" a="1"/>
  <c r="S9002" i="5" s="1"/>
  <c r="S9003" i="5" a="1"/>
  <c r="S9003" i="5" s="1"/>
  <c r="S9004" i="5" a="1"/>
  <c r="S9004" i="5" s="1"/>
  <c r="S9005" i="5" a="1"/>
  <c r="S9005" i="5" s="1"/>
  <c r="T9005" i="5" s="1"/>
  <c r="S9006" i="5" a="1"/>
  <c r="S9006" i="5" s="1"/>
  <c r="S9007" i="5" a="1"/>
  <c r="S9007" i="5" s="1"/>
  <c r="T9007" i="5" s="1"/>
  <c r="S9008" i="5" a="1"/>
  <c r="S9008" i="5" s="1"/>
  <c r="S9009" i="5" a="1"/>
  <c r="S9009" i="5" s="1"/>
  <c r="S9010" i="5" a="1"/>
  <c r="S9010" i="5" s="1"/>
  <c r="S9011" i="5" a="1"/>
  <c r="S9011" i="5" s="1"/>
  <c r="S9012" i="5" a="1"/>
  <c r="S9012" i="5" s="1"/>
  <c r="S9013" i="5" a="1"/>
  <c r="S9013" i="5"/>
  <c r="T9013" i="5" s="1"/>
  <c r="S9014" i="5" a="1"/>
  <c r="S9014" i="5" s="1"/>
  <c r="S9015" i="5" a="1"/>
  <c r="S9015" i="5" s="1"/>
  <c r="S9016" i="5" a="1"/>
  <c r="S9016" i="5" s="1"/>
  <c r="S9017" i="5" a="1"/>
  <c r="S9017" i="5"/>
  <c r="S9018" i="5" a="1"/>
  <c r="S9018" i="5" s="1"/>
  <c r="S9019" i="5" a="1"/>
  <c r="S9019" i="5" s="1"/>
  <c r="S9020" i="5" a="1"/>
  <c r="S9020" i="5" s="1"/>
  <c r="T9020" i="5" s="1"/>
  <c r="S9021" i="5" a="1"/>
  <c r="S9021" i="5" s="1"/>
  <c r="T9021" i="5" s="1"/>
  <c r="S9022" i="5" a="1"/>
  <c r="S9022" i="5" s="1"/>
  <c r="S9023" i="5" a="1"/>
  <c r="S9023" i="5" s="1"/>
  <c r="S9024" i="5" a="1"/>
  <c r="S9024" i="5" s="1"/>
  <c r="S9025" i="5" a="1"/>
  <c r="S9025" i="5" s="1"/>
  <c r="S9026" i="5" a="1"/>
  <c r="S9026" i="5" s="1"/>
  <c r="T9026" i="5" s="1"/>
  <c r="S9027" i="5" a="1"/>
  <c r="S9027" i="5" s="1"/>
  <c r="S9028" i="5" a="1"/>
  <c r="S9028" i="5" s="1"/>
  <c r="S9029" i="5" a="1"/>
  <c r="S9029" i="5"/>
  <c r="S9030" i="5" a="1"/>
  <c r="S9030" i="5" s="1"/>
  <c r="S9031" i="5" a="1"/>
  <c r="S9031" i="5" s="1"/>
  <c r="S9032" i="5" a="1"/>
  <c r="S9032" i="5" s="1"/>
  <c r="S9033" i="5" a="1"/>
  <c r="S9033" i="5" s="1"/>
  <c r="S9034" i="5" a="1"/>
  <c r="S9034" i="5" s="1"/>
  <c r="S9035" i="5" a="1"/>
  <c r="S9035" i="5" s="1"/>
  <c r="S9036" i="5" a="1"/>
  <c r="S9036" i="5" s="1"/>
  <c r="S9037" i="5" a="1"/>
  <c r="S9037" i="5" s="1"/>
  <c r="T9037" i="5" s="1"/>
  <c r="S9038" i="5" a="1"/>
  <c r="S9038" i="5" s="1"/>
  <c r="S9039" i="5" a="1"/>
  <c r="S9039" i="5" s="1"/>
  <c r="T9039" i="5" s="1"/>
  <c r="S9040" i="5" a="1"/>
  <c r="S9040" i="5" s="1"/>
  <c r="S9041" i="5" a="1"/>
  <c r="S9041" i="5" s="1"/>
  <c r="S9042" i="5" a="1"/>
  <c r="S9042" i="5" s="1"/>
  <c r="S9043" i="5" a="1"/>
  <c r="S9043" i="5" s="1"/>
  <c r="S9044" i="5" a="1"/>
  <c r="S9044" i="5" s="1"/>
  <c r="S9045" i="5" a="1"/>
  <c r="S9045" i="5"/>
  <c r="T9045" i="5" s="1"/>
  <c r="S9046" i="5" a="1"/>
  <c r="S9046" i="5" s="1"/>
  <c r="S9047" i="5" a="1"/>
  <c r="S9047" i="5" s="1"/>
  <c r="S9048" i="5" a="1"/>
  <c r="S9048" i="5" s="1"/>
  <c r="S9049" i="5" a="1"/>
  <c r="S9049" i="5"/>
  <c r="S9050" i="5" a="1"/>
  <c r="S9050" i="5" s="1"/>
  <c r="S9051" i="5" a="1"/>
  <c r="S9051" i="5" s="1"/>
  <c r="S9052" i="5" a="1"/>
  <c r="S9052" i="5" s="1"/>
  <c r="T9052" i="5" s="1"/>
  <c r="S9053" i="5" a="1"/>
  <c r="S9053" i="5" s="1"/>
  <c r="T9053" i="5" s="1"/>
  <c r="S9054" i="5" a="1"/>
  <c r="S9054" i="5" s="1"/>
  <c r="S9055" i="5" a="1"/>
  <c r="S9055" i="5" s="1"/>
  <c r="S9056" i="5" a="1"/>
  <c r="S9056" i="5" s="1"/>
  <c r="S9057" i="5" a="1"/>
  <c r="S9057" i="5" s="1"/>
  <c r="S9058" i="5" a="1"/>
  <c r="S9058" i="5" s="1"/>
  <c r="T9058" i="5" s="1"/>
  <c r="S9059" i="5" a="1"/>
  <c r="S9059" i="5" s="1"/>
  <c r="S9060" i="5" a="1"/>
  <c r="S9060" i="5" s="1"/>
  <c r="S9061" i="5" a="1"/>
  <c r="S9061" i="5"/>
  <c r="S9062" i="5" a="1"/>
  <c r="S9062" i="5" s="1"/>
  <c r="S9063" i="5" a="1"/>
  <c r="S9063" i="5" s="1"/>
  <c r="S9064" i="5" a="1"/>
  <c r="S9064" i="5" s="1"/>
  <c r="S9065" i="5" a="1"/>
  <c r="S9065" i="5" s="1"/>
  <c r="S9066" i="5" a="1"/>
  <c r="S9066" i="5" s="1"/>
  <c r="S9067" i="5" a="1"/>
  <c r="S9067" i="5" s="1"/>
  <c r="S9068" i="5" a="1"/>
  <c r="S9068" i="5" s="1"/>
  <c r="S9069" i="5" a="1"/>
  <c r="S9069" i="5" s="1"/>
  <c r="T9069" i="5" s="1"/>
  <c r="S9070" i="5" a="1"/>
  <c r="S9070" i="5" s="1"/>
  <c r="S9071" i="5" a="1"/>
  <c r="S9071" i="5" s="1"/>
  <c r="T9071" i="5" s="1"/>
  <c r="S9072" i="5" a="1"/>
  <c r="S9072" i="5" s="1"/>
  <c r="S9073" i="5" a="1"/>
  <c r="S9073" i="5" s="1"/>
  <c r="S9074" i="5" a="1"/>
  <c r="S9074" i="5" s="1"/>
  <c r="S9075" i="5" a="1"/>
  <c r="S9075" i="5" s="1"/>
  <c r="S9076" i="5" a="1"/>
  <c r="S9076" i="5" s="1"/>
  <c r="S9077" i="5" a="1"/>
  <c r="S9077" i="5"/>
  <c r="T9077" i="5" s="1"/>
  <c r="S9078" i="5" a="1"/>
  <c r="S9078" i="5" s="1"/>
  <c r="S9079" i="5" a="1"/>
  <c r="S9079" i="5" s="1"/>
  <c r="S9080" i="5" a="1"/>
  <c r="S9080" i="5" s="1"/>
  <c r="S9081" i="5" a="1"/>
  <c r="S9081" i="5"/>
  <c r="S9082" i="5" a="1"/>
  <c r="S9082" i="5" s="1"/>
  <c r="S9083" i="5" a="1"/>
  <c r="S9083" i="5" s="1"/>
  <c r="S9084" i="5" a="1"/>
  <c r="S9084" i="5" s="1"/>
  <c r="T9084" i="5" s="1"/>
  <c r="S9085" i="5" a="1"/>
  <c r="S9085" i="5" s="1"/>
  <c r="T9085" i="5" s="1"/>
  <c r="S9086" i="5" a="1"/>
  <c r="S9086" i="5" s="1"/>
  <c r="S9087" i="5" a="1"/>
  <c r="S9087" i="5" s="1"/>
  <c r="S9088" i="5" a="1"/>
  <c r="S9088" i="5" s="1"/>
  <c r="S9089" i="5" a="1"/>
  <c r="S9089" i="5" s="1"/>
  <c r="S9090" i="5" a="1"/>
  <c r="S9090" i="5" s="1"/>
  <c r="T9090" i="5" s="1"/>
  <c r="S9091" i="5" a="1"/>
  <c r="S9091" i="5" s="1"/>
  <c r="S9092" i="5" a="1"/>
  <c r="S9092" i="5" s="1"/>
  <c r="S9093" i="5" a="1"/>
  <c r="S9093" i="5" s="1"/>
  <c r="T9093" i="5" s="1"/>
  <c r="S9094" i="5" a="1"/>
  <c r="S9094" i="5" s="1"/>
  <c r="S9095" i="5" a="1"/>
  <c r="S9095" i="5" s="1"/>
  <c r="S9096" i="5" a="1"/>
  <c r="S9096" i="5" s="1"/>
  <c r="S9097" i="5" a="1"/>
  <c r="S9097" i="5" s="1"/>
  <c r="S9098" i="5" a="1"/>
  <c r="S9098" i="5" s="1"/>
  <c r="S9099" i="5" a="1"/>
  <c r="S9099" i="5" s="1"/>
  <c r="S9100" i="5" a="1"/>
  <c r="S9100" i="5" s="1"/>
  <c r="S9101" i="5" a="1"/>
  <c r="S9101" i="5" s="1"/>
  <c r="T9101" i="5" s="1"/>
  <c r="S9102" i="5" a="1"/>
  <c r="S9102" i="5" s="1"/>
  <c r="S9103" i="5" a="1"/>
  <c r="S9103" i="5" s="1"/>
  <c r="T9103" i="5" s="1"/>
  <c r="S9104" i="5" a="1"/>
  <c r="S9104" i="5" s="1"/>
  <c r="S9105" i="5" a="1"/>
  <c r="S9105" i="5"/>
  <c r="S9106" i="5" a="1"/>
  <c r="S9106" i="5" s="1"/>
  <c r="S9107" i="5" a="1"/>
  <c r="S9107" i="5" s="1"/>
  <c r="S9108" i="5" a="1"/>
  <c r="S9108" i="5" s="1"/>
  <c r="S9109" i="5" a="1"/>
  <c r="S9109" i="5"/>
  <c r="T9109" i="5" s="1"/>
  <c r="S9110" i="5" a="1"/>
  <c r="S9110" i="5" s="1"/>
  <c r="S9111" i="5" a="1"/>
  <c r="S9111" i="5" s="1"/>
  <c r="S9112" i="5" a="1"/>
  <c r="S9112" i="5" s="1"/>
  <c r="S9113" i="5" a="1"/>
  <c r="S9113" i="5" s="1"/>
  <c r="S9114" i="5" a="1"/>
  <c r="S9114" i="5" s="1"/>
  <c r="S9115" i="5" a="1"/>
  <c r="S9115" i="5" s="1"/>
  <c r="S9116" i="5" a="1"/>
  <c r="S9116" i="5" s="1"/>
  <c r="T9116" i="5" s="1"/>
  <c r="S9117" i="5" a="1"/>
  <c r="S9117" i="5" s="1"/>
  <c r="T9117" i="5" s="1"/>
  <c r="S9118" i="5" a="1"/>
  <c r="S9118" i="5" s="1"/>
  <c r="S9119" i="5" a="1"/>
  <c r="S9119" i="5" s="1"/>
  <c r="S9120" i="5" a="1"/>
  <c r="S9120" i="5" s="1"/>
  <c r="S9121" i="5" a="1"/>
  <c r="S9121" i="5" s="1"/>
  <c r="S9122" i="5" a="1"/>
  <c r="S9122" i="5" s="1"/>
  <c r="T9122" i="5" s="1"/>
  <c r="S9123" i="5" a="1"/>
  <c r="S9123" i="5" s="1"/>
  <c r="S9124" i="5" a="1"/>
  <c r="S9124" i="5" s="1"/>
  <c r="S9125" i="5" a="1"/>
  <c r="S9125" i="5" s="1"/>
  <c r="T9125" i="5" s="1"/>
  <c r="S9126" i="5" a="1"/>
  <c r="S9126" i="5" s="1"/>
  <c r="S9127" i="5" a="1"/>
  <c r="S9127" i="5" s="1"/>
  <c r="S9128" i="5" a="1"/>
  <c r="S9128" i="5" s="1"/>
  <c r="S9129" i="5" a="1"/>
  <c r="S9129" i="5" s="1"/>
  <c r="S9130" i="5" a="1"/>
  <c r="S9130" i="5" s="1"/>
  <c r="S9131" i="5" a="1"/>
  <c r="S9131" i="5" s="1"/>
  <c r="S9132" i="5" a="1"/>
  <c r="S9132" i="5" s="1"/>
  <c r="S9133" i="5" a="1"/>
  <c r="S9133" i="5" s="1"/>
  <c r="T9133" i="5" s="1"/>
  <c r="S9134" i="5" a="1"/>
  <c r="S9134" i="5" s="1"/>
  <c r="S9135" i="5" a="1"/>
  <c r="S9135" i="5" s="1"/>
  <c r="T9135" i="5" s="1"/>
  <c r="S9136" i="5" a="1"/>
  <c r="S9136" i="5" s="1"/>
  <c r="S9137" i="5" a="1"/>
  <c r="S9137" i="5" s="1"/>
  <c r="S9138" i="5" a="1"/>
  <c r="S9138" i="5" s="1"/>
  <c r="S9139" i="5" a="1"/>
  <c r="S9139" i="5" s="1"/>
  <c r="S9140" i="5" a="1"/>
  <c r="S9140" i="5" s="1"/>
  <c r="S9141" i="5" a="1"/>
  <c r="S9141" i="5"/>
  <c r="T9141" i="5" s="1"/>
  <c r="S9142" i="5" a="1"/>
  <c r="S9142" i="5" s="1"/>
  <c r="S9143" i="5" a="1"/>
  <c r="S9143" i="5" s="1"/>
  <c r="S9144" i="5" a="1"/>
  <c r="S9144" i="5" s="1"/>
  <c r="S9145" i="5" a="1"/>
  <c r="S9145" i="5" s="1"/>
  <c r="S9146" i="5" a="1"/>
  <c r="S9146" i="5" s="1"/>
  <c r="S9147" i="5" a="1"/>
  <c r="S9147" i="5" s="1"/>
  <c r="S9148" i="5" a="1"/>
  <c r="S9148" i="5" s="1"/>
  <c r="T9148" i="5" s="1"/>
  <c r="S9149" i="5" a="1"/>
  <c r="S9149" i="5" s="1"/>
  <c r="T9149" i="5" s="1"/>
  <c r="S9150" i="5" a="1"/>
  <c r="S9150" i="5" s="1"/>
  <c r="S9151" i="5" a="1"/>
  <c r="S9151" i="5" s="1"/>
  <c r="S9152" i="5" a="1"/>
  <c r="S9152" i="5" s="1"/>
  <c r="S9153" i="5" a="1"/>
  <c r="S9153" i="5" s="1"/>
  <c r="S9154" i="5" a="1"/>
  <c r="S9154" i="5" s="1"/>
  <c r="T9154" i="5" s="1"/>
  <c r="S9155" i="5" a="1"/>
  <c r="S9155" i="5" s="1"/>
  <c r="S9156" i="5" a="1"/>
  <c r="S9156" i="5" s="1"/>
  <c r="S9157" i="5" a="1"/>
  <c r="S9157" i="5"/>
  <c r="S9158" i="5" a="1"/>
  <c r="S9158" i="5" s="1"/>
  <c r="S9159" i="5" a="1"/>
  <c r="S9159" i="5" s="1"/>
  <c r="S9160" i="5" a="1"/>
  <c r="S9160" i="5" s="1"/>
  <c r="S9161" i="5" a="1"/>
  <c r="S9161" i="5" s="1"/>
  <c r="S9162" i="5" a="1"/>
  <c r="S9162" i="5" s="1"/>
  <c r="S9163" i="5" a="1"/>
  <c r="S9163" i="5" s="1"/>
  <c r="S9164" i="5" a="1"/>
  <c r="S9164" i="5" s="1"/>
  <c r="S9165" i="5" a="1"/>
  <c r="S9165" i="5" s="1"/>
  <c r="T9165" i="5" s="1"/>
  <c r="S9166" i="5" a="1"/>
  <c r="S9166" i="5" s="1"/>
  <c r="S9167" i="5" a="1"/>
  <c r="S9167" i="5" s="1"/>
  <c r="T9167" i="5" s="1"/>
  <c r="S9168" i="5" a="1"/>
  <c r="S9168" i="5" s="1"/>
  <c r="S9169" i="5" a="1"/>
  <c r="S9169" i="5" s="1"/>
  <c r="S9170" i="5" a="1"/>
  <c r="S9170" i="5" s="1"/>
  <c r="S9171" i="5" a="1"/>
  <c r="S9171" i="5" s="1"/>
  <c r="S9172" i="5" a="1"/>
  <c r="S9172" i="5" s="1"/>
  <c r="S9173" i="5" a="1"/>
  <c r="S9173" i="5"/>
  <c r="T9173" i="5" s="1"/>
  <c r="S9174" i="5" a="1"/>
  <c r="S9174" i="5" s="1"/>
  <c r="S9175" i="5" a="1"/>
  <c r="S9175" i="5" s="1"/>
  <c r="S9176" i="5" a="1"/>
  <c r="S9176" i="5" s="1"/>
  <c r="S9177" i="5" a="1"/>
  <c r="S9177" i="5" s="1"/>
  <c r="S9178" i="5" a="1"/>
  <c r="S9178" i="5" s="1"/>
  <c r="S9179" i="5" a="1"/>
  <c r="S9179" i="5" s="1"/>
  <c r="S9180" i="5" a="1"/>
  <c r="S9180" i="5" s="1"/>
  <c r="T9180" i="5" s="1"/>
  <c r="S9181" i="5" a="1"/>
  <c r="S9181" i="5" s="1"/>
  <c r="T9181" i="5" s="1"/>
  <c r="S9182" i="5" a="1"/>
  <c r="S9182" i="5" s="1"/>
  <c r="S9183" i="5" a="1"/>
  <c r="S9183" i="5" s="1"/>
  <c r="S9184" i="5" a="1"/>
  <c r="S9184" i="5" s="1"/>
  <c r="S9185" i="5" a="1"/>
  <c r="S9185" i="5" s="1"/>
  <c r="S9186" i="5" a="1"/>
  <c r="S9186" i="5" s="1"/>
  <c r="T9186" i="5" s="1"/>
  <c r="S9187" i="5" a="1"/>
  <c r="S9187" i="5" s="1"/>
  <c r="S9188" i="5" a="1"/>
  <c r="S9188" i="5" s="1"/>
  <c r="S9189" i="5" a="1"/>
  <c r="S9189" i="5"/>
  <c r="S9190" i="5" a="1"/>
  <c r="S9190" i="5" s="1"/>
  <c r="S9191" i="5" a="1"/>
  <c r="S9191" i="5" s="1"/>
  <c r="S9192" i="5" a="1"/>
  <c r="S9192" i="5" s="1"/>
  <c r="S9193" i="5" a="1"/>
  <c r="S9193" i="5" s="1"/>
  <c r="S9194" i="5" a="1"/>
  <c r="S9194" i="5" s="1"/>
  <c r="S9195" i="5" a="1"/>
  <c r="S9195" i="5" s="1"/>
  <c r="S9196" i="5" a="1"/>
  <c r="S9196" i="5" s="1"/>
  <c r="S9197" i="5" a="1"/>
  <c r="S9197" i="5"/>
  <c r="S9198" i="5" a="1"/>
  <c r="S9198" i="5" s="1"/>
  <c r="S9199" i="5" a="1"/>
  <c r="S9199" i="5" s="1"/>
  <c r="T9199" i="5" s="1"/>
  <c r="S9200" i="5" a="1"/>
  <c r="S9200" i="5" s="1"/>
  <c r="S9201" i="5" a="1"/>
  <c r="S9201" i="5" s="1"/>
  <c r="S9202" i="5" a="1"/>
  <c r="S9202" i="5" s="1"/>
  <c r="S9203" i="5" a="1"/>
  <c r="S9203" i="5" s="1"/>
  <c r="S9204" i="5" a="1"/>
  <c r="S9204" i="5" s="1"/>
  <c r="S9205" i="5" a="1"/>
  <c r="S9205" i="5"/>
  <c r="T9205" i="5" s="1"/>
  <c r="S9206" i="5" a="1"/>
  <c r="S9206" i="5" s="1"/>
  <c r="S9207" i="5" a="1"/>
  <c r="S9207" i="5" s="1"/>
  <c r="S9208" i="5" a="1"/>
  <c r="S9208" i="5" s="1"/>
  <c r="S9209" i="5" a="1"/>
  <c r="S9209" i="5" s="1"/>
  <c r="S9210" i="5" a="1"/>
  <c r="S9210" i="5" s="1"/>
  <c r="S9211" i="5" a="1"/>
  <c r="S9211" i="5" s="1"/>
  <c r="S9212" i="5" a="1"/>
  <c r="S9212" i="5" s="1"/>
  <c r="T9212" i="5" s="1"/>
  <c r="S9213" i="5" a="1"/>
  <c r="S9213" i="5" s="1"/>
  <c r="T9213" i="5" s="1"/>
  <c r="S9214" i="5" a="1"/>
  <c r="S9214" i="5" s="1"/>
  <c r="S9215" i="5" a="1"/>
  <c r="S9215" i="5" s="1"/>
  <c r="S9216" i="5" a="1"/>
  <c r="S9216" i="5" s="1"/>
  <c r="S9217" i="5" a="1"/>
  <c r="S9217" i="5" s="1"/>
  <c r="S9218" i="5" a="1"/>
  <c r="S9218" i="5" s="1"/>
  <c r="T9218" i="5" s="1"/>
  <c r="S9219" i="5" a="1"/>
  <c r="S9219" i="5" s="1"/>
  <c r="S9220" i="5" a="1"/>
  <c r="S9220" i="5" s="1"/>
  <c r="S9221" i="5" a="1"/>
  <c r="S9221" i="5" s="1"/>
  <c r="T9221" i="5" s="1"/>
  <c r="S9222" i="5" a="1"/>
  <c r="S9222" i="5" s="1"/>
  <c r="S9223" i="5" a="1"/>
  <c r="S9223" i="5" s="1"/>
  <c r="S9224" i="5" a="1"/>
  <c r="S9224" i="5" s="1"/>
  <c r="S9225" i="5" a="1"/>
  <c r="S9225" i="5" s="1"/>
  <c r="S9226" i="5" a="1"/>
  <c r="S9226" i="5" s="1"/>
  <c r="S9227" i="5" a="1"/>
  <c r="S9227" i="5" s="1"/>
  <c r="S9228" i="5" a="1"/>
  <c r="S9228" i="5" s="1"/>
  <c r="S9229" i="5" a="1"/>
  <c r="S9229" i="5"/>
  <c r="S9230" i="5" a="1"/>
  <c r="S9230" i="5" s="1"/>
  <c r="S9231" i="5" a="1"/>
  <c r="S9231" i="5" s="1"/>
  <c r="T9231" i="5" s="1"/>
  <c r="S9232" i="5" a="1"/>
  <c r="S9232" i="5" s="1"/>
  <c r="S9233" i="5" a="1"/>
  <c r="S9233" i="5" s="1"/>
  <c r="T9233" i="5" s="1"/>
  <c r="S9234" i="5" a="1"/>
  <c r="S9234" i="5" s="1"/>
  <c r="S9235" i="5" a="1"/>
  <c r="S9235" i="5" s="1"/>
  <c r="S9236" i="5" a="1"/>
  <c r="S9236" i="5" s="1"/>
  <c r="S9237" i="5" a="1"/>
  <c r="S9237" i="5"/>
  <c r="T9237" i="5" s="1"/>
  <c r="S9238" i="5" a="1"/>
  <c r="S9238" i="5" s="1"/>
  <c r="S9239" i="5" a="1"/>
  <c r="S9239" i="5" s="1"/>
  <c r="S9240" i="5" a="1"/>
  <c r="S9240" i="5" s="1"/>
  <c r="S9241" i="5" a="1"/>
  <c r="S9241" i="5" s="1"/>
  <c r="S9242" i="5" a="1"/>
  <c r="S9242" i="5" s="1"/>
  <c r="S9243" i="5" a="1"/>
  <c r="S9243" i="5" s="1"/>
  <c r="S9244" i="5" a="1"/>
  <c r="S9244" i="5" s="1"/>
  <c r="T9244" i="5" s="1"/>
  <c r="S9245" i="5" a="1"/>
  <c r="S9245" i="5" s="1"/>
  <c r="T9245" i="5" s="1"/>
  <c r="S9246" i="5" a="1"/>
  <c r="S9246" i="5" s="1"/>
  <c r="S9247" i="5" a="1"/>
  <c r="S9247" i="5" s="1"/>
  <c r="S9248" i="5" a="1"/>
  <c r="S9248" i="5" s="1"/>
  <c r="S9249" i="5" a="1"/>
  <c r="S9249" i="5" s="1"/>
  <c r="S9250" i="5" a="1"/>
  <c r="S9250" i="5" s="1"/>
  <c r="T9250" i="5" s="1"/>
  <c r="S9251" i="5" a="1"/>
  <c r="S9251" i="5" s="1"/>
  <c r="S9252" i="5" a="1"/>
  <c r="S9252" i="5" s="1"/>
  <c r="S9253" i="5" a="1"/>
  <c r="S9253" i="5" s="1"/>
  <c r="T9253" i="5" s="1"/>
  <c r="S9254" i="5" a="1"/>
  <c r="S9254" i="5" s="1"/>
  <c r="S9255" i="5" a="1"/>
  <c r="S9255" i="5" s="1"/>
  <c r="S9256" i="5" a="1"/>
  <c r="S9256" i="5" s="1"/>
  <c r="S9257" i="5" a="1"/>
  <c r="S9257" i="5" s="1"/>
  <c r="S9258" i="5" a="1"/>
  <c r="S9258" i="5" s="1"/>
  <c r="S9259" i="5" a="1"/>
  <c r="S9259" i="5" s="1"/>
  <c r="S9260" i="5" a="1"/>
  <c r="S9260" i="5" s="1"/>
  <c r="S9261" i="5" a="1"/>
  <c r="S9261" i="5"/>
  <c r="S9262" i="5" a="1"/>
  <c r="S9262" i="5" s="1"/>
  <c r="S9263" i="5" a="1"/>
  <c r="S9263" i="5" s="1"/>
  <c r="T9263" i="5" s="1"/>
  <c r="S9264" i="5" a="1"/>
  <c r="S9264" i="5" s="1"/>
  <c r="S9265" i="5" a="1"/>
  <c r="S9265" i="5" s="1"/>
  <c r="S9266" i="5" a="1"/>
  <c r="S9266" i="5" s="1"/>
  <c r="S9267" i="5" a="1"/>
  <c r="S9267" i="5" s="1"/>
  <c r="S9268" i="5" a="1"/>
  <c r="S9268" i="5" s="1"/>
  <c r="S9269" i="5" a="1"/>
  <c r="S9269" i="5"/>
  <c r="T9269" i="5" s="1"/>
  <c r="S9270" i="5" a="1"/>
  <c r="S9270" i="5" s="1"/>
  <c r="S9271" i="5" a="1"/>
  <c r="S9271" i="5" s="1"/>
  <c r="S9272" i="5" a="1"/>
  <c r="S9272" i="5" s="1"/>
  <c r="S9273" i="5" a="1"/>
  <c r="S9273" i="5" s="1"/>
  <c r="S9274" i="5" a="1"/>
  <c r="S9274" i="5" s="1"/>
  <c r="S9275" i="5" a="1"/>
  <c r="S9275" i="5" s="1"/>
  <c r="S9276" i="5" a="1"/>
  <c r="S9276" i="5" s="1"/>
  <c r="T9276" i="5" s="1"/>
  <c r="S9277" i="5" a="1"/>
  <c r="S9277" i="5" s="1"/>
  <c r="T9277" i="5" s="1"/>
  <c r="S9278" i="5" a="1"/>
  <c r="S9278" i="5" s="1"/>
  <c r="S9279" i="5" a="1"/>
  <c r="S9279" i="5" s="1"/>
  <c r="S9280" i="5" a="1"/>
  <c r="S9280" i="5" s="1"/>
  <c r="S9281" i="5" a="1"/>
  <c r="S9281" i="5" s="1"/>
  <c r="S9282" i="5" a="1"/>
  <c r="S9282" i="5" s="1"/>
  <c r="T9282" i="5" s="1"/>
  <c r="S9283" i="5" a="1"/>
  <c r="S9283" i="5" s="1"/>
  <c r="S9284" i="5" a="1"/>
  <c r="S9284" i="5" s="1"/>
  <c r="S9285" i="5" a="1"/>
  <c r="S9285" i="5" s="1"/>
  <c r="T9285" i="5" s="1"/>
  <c r="S9286" i="5" a="1"/>
  <c r="S9286" i="5" s="1"/>
  <c r="S9287" i="5" a="1"/>
  <c r="S9287" i="5" s="1"/>
  <c r="S9288" i="5" a="1"/>
  <c r="S9288" i="5" s="1"/>
  <c r="S9289" i="5" a="1"/>
  <c r="S9289" i="5" s="1"/>
  <c r="S9290" i="5" a="1"/>
  <c r="S9290" i="5" s="1"/>
  <c r="S9291" i="5" a="1"/>
  <c r="S9291" i="5" s="1"/>
  <c r="S9292" i="5" a="1"/>
  <c r="S9292" i="5" s="1"/>
  <c r="S9293" i="5" a="1"/>
  <c r="S9293" i="5"/>
  <c r="S9294" i="5" a="1"/>
  <c r="S9294" i="5" s="1"/>
  <c r="S9295" i="5" a="1"/>
  <c r="S9295" i="5" s="1"/>
  <c r="T9295" i="5" s="1"/>
  <c r="S9296" i="5" a="1"/>
  <c r="S9296" i="5" s="1"/>
  <c r="S9297" i="5" a="1"/>
  <c r="S9297" i="5" s="1"/>
  <c r="S9298" i="5" a="1"/>
  <c r="S9298" i="5" s="1"/>
  <c r="S9299" i="5" a="1"/>
  <c r="S9299" i="5" s="1"/>
  <c r="S9300" i="5" a="1"/>
  <c r="S9300" i="5" s="1"/>
  <c r="S9301" i="5" a="1"/>
  <c r="S9301" i="5"/>
  <c r="T9301" i="5" s="1"/>
  <c r="S9302" i="5" a="1"/>
  <c r="S9302" i="5" s="1"/>
  <c r="S9303" i="5" a="1"/>
  <c r="S9303" i="5" s="1"/>
  <c r="S9304" i="5" a="1"/>
  <c r="S9304" i="5" s="1"/>
  <c r="S9305" i="5" a="1"/>
  <c r="S9305" i="5" s="1"/>
  <c r="S9306" i="5" a="1"/>
  <c r="S9306" i="5" s="1"/>
  <c r="S9307" i="5" a="1"/>
  <c r="S9307" i="5" s="1"/>
  <c r="S9308" i="5" a="1"/>
  <c r="S9308" i="5" s="1"/>
  <c r="T9308" i="5" s="1"/>
  <c r="S9309" i="5" a="1"/>
  <c r="S9309" i="5" s="1"/>
  <c r="T9309" i="5" s="1"/>
  <c r="S9310" i="5" a="1"/>
  <c r="S9310" i="5" s="1"/>
  <c r="S9311" i="5" a="1"/>
  <c r="S9311" i="5" s="1"/>
  <c r="S9312" i="5" a="1"/>
  <c r="S9312" i="5" s="1"/>
  <c r="S9313" i="5" a="1"/>
  <c r="S9313" i="5" s="1"/>
  <c r="S9314" i="5" a="1"/>
  <c r="S9314" i="5" s="1"/>
  <c r="T9314" i="5" s="1"/>
  <c r="S9315" i="5" a="1"/>
  <c r="S9315" i="5" s="1"/>
  <c r="S9316" i="5" a="1"/>
  <c r="S9316" i="5" s="1"/>
  <c r="S9317" i="5" a="1"/>
  <c r="S9317" i="5"/>
  <c r="S9318" i="5" a="1"/>
  <c r="S9318" i="5" s="1"/>
  <c r="S9319" i="5" a="1"/>
  <c r="S9319" i="5" s="1"/>
  <c r="S9320" i="5" a="1"/>
  <c r="S9320" i="5" s="1"/>
  <c r="S9321" i="5" a="1"/>
  <c r="S9321" i="5" s="1"/>
  <c r="S9322" i="5" a="1"/>
  <c r="S9322" i="5" s="1"/>
  <c r="S9323" i="5" a="1"/>
  <c r="S9323" i="5" s="1"/>
  <c r="S9324" i="5" a="1"/>
  <c r="S9324" i="5" s="1"/>
  <c r="S9325" i="5" a="1"/>
  <c r="S9325" i="5"/>
  <c r="S9326" i="5" a="1"/>
  <c r="S9326" i="5" s="1"/>
  <c r="S9327" i="5" a="1"/>
  <c r="S9327" i="5" s="1"/>
  <c r="T9327" i="5" s="1"/>
  <c r="S9328" i="5" a="1"/>
  <c r="S9328" i="5" s="1"/>
  <c r="S9329" i="5" a="1"/>
  <c r="S9329" i="5" s="1"/>
  <c r="S9330" i="5" a="1"/>
  <c r="S9330" i="5" s="1"/>
  <c r="S9331" i="5" a="1"/>
  <c r="S9331" i="5" s="1"/>
  <c r="S9332" i="5" a="1"/>
  <c r="S9332" i="5" s="1"/>
  <c r="S9333" i="5" a="1"/>
  <c r="S9333" i="5"/>
  <c r="T9333" i="5" s="1"/>
  <c r="S9334" i="5" a="1"/>
  <c r="S9334" i="5" s="1"/>
  <c r="S9335" i="5" a="1"/>
  <c r="S9335" i="5" s="1"/>
  <c r="S9336" i="5" a="1"/>
  <c r="S9336" i="5" s="1"/>
  <c r="S9337" i="5" a="1"/>
  <c r="S9337" i="5" s="1"/>
  <c r="T9337" i="5" s="1"/>
  <c r="S9338" i="5" a="1"/>
  <c r="S9338" i="5" s="1"/>
  <c r="S9339" i="5" a="1"/>
  <c r="S9339" i="5" s="1"/>
  <c r="S9340" i="5" a="1"/>
  <c r="S9340" i="5" s="1"/>
  <c r="T9340" i="5" s="1"/>
  <c r="S9341" i="5" a="1"/>
  <c r="S9341" i="5" s="1"/>
  <c r="T9341" i="5" s="1"/>
  <c r="S9342" i="5" a="1"/>
  <c r="S9342" i="5" s="1"/>
  <c r="S9343" i="5" a="1"/>
  <c r="S9343" i="5" s="1"/>
  <c r="S9344" i="5" a="1"/>
  <c r="S9344" i="5" s="1"/>
  <c r="S9345" i="5" a="1"/>
  <c r="S9345" i="5" s="1"/>
  <c r="T9345" i="5" s="1"/>
  <c r="S9346" i="5" a="1"/>
  <c r="S9346" i="5" s="1"/>
  <c r="T9346" i="5" s="1"/>
  <c r="S9347" i="5" a="1"/>
  <c r="S9347" i="5" s="1"/>
  <c r="S9348" i="5" a="1"/>
  <c r="S9348" i="5" s="1"/>
  <c r="S9349" i="5" a="1"/>
  <c r="S9349" i="5"/>
  <c r="S9350" i="5" a="1"/>
  <c r="S9350" i="5" s="1"/>
  <c r="S9351" i="5" a="1"/>
  <c r="S9351" i="5" s="1"/>
  <c r="S9352" i="5" a="1"/>
  <c r="S9352" i="5" s="1"/>
  <c r="S9353" i="5" a="1"/>
  <c r="S9353" i="5" s="1"/>
  <c r="S9354" i="5" a="1"/>
  <c r="S9354" i="5" s="1"/>
  <c r="S9355" i="5" a="1"/>
  <c r="S9355" i="5" s="1"/>
  <c r="S9356" i="5" a="1"/>
  <c r="S9356" i="5" s="1"/>
  <c r="S9357" i="5" a="1"/>
  <c r="S9357" i="5"/>
  <c r="S9358" i="5" a="1"/>
  <c r="S9358" i="5" s="1"/>
  <c r="S9359" i="5" a="1"/>
  <c r="S9359" i="5" s="1"/>
  <c r="T9359" i="5" s="1"/>
  <c r="S9360" i="5" a="1"/>
  <c r="S9360" i="5" s="1"/>
  <c r="S9361" i="5" a="1"/>
  <c r="S9361" i="5" s="1"/>
  <c r="S9362" i="5" a="1"/>
  <c r="S9362" i="5" s="1"/>
  <c r="S9363" i="5" a="1"/>
  <c r="S9363" i="5" s="1"/>
  <c r="S9364" i="5" a="1"/>
  <c r="S9364" i="5" s="1"/>
  <c r="S9365" i="5" a="1"/>
  <c r="S9365" i="5"/>
  <c r="T9365" i="5" s="1"/>
  <c r="S9366" i="5" a="1"/>
  <c r="S9366" i="5" s="1"/>
  <c r="S9367" i="5" a="1"/>
  <c r="S9367" i="5" s="1"/>
  <c r="S9368" i="5" a="1"/>
  <c r="S9368" i="5" s="1"/>
  <c r="S9369" i="5" a="1"/>
  <c r="S9369" i="5" s="1"/>
  <c r="S9370" i="5" a="1"/>
  <c r="S9370" i="5" s="1"/>
  <c r="S9371" i="5" a="1"/>
  <c r="S9371" i="5" s="1"/>
  <c r="S9372" i="5" a="1"/>
  <c r="S9372" i="5" s="1"/>
  <c r="T9372" i="5" s="1"/>
  <c r="S9373" i="5" a="1"/>
  <c r="S9373" i="5" s="1"/>
  <c r="T9373" i="5" s="1"/>
  <c r="S9374" i="5" a="1"/>
  <c r="S9374" i="5" s="1"/>
  <c r="S9375" i="5" a="1"/>
  <c r="S9375" i="5" s="1"/>
  <c r="S9376" i="5" a="1"/>
  <c r="S9376" i="5" s="1"/>
  <c r="S9377" i="5" a="1"/>
  <c r="S9377" i="5" s="1"/>
  <c r="S9378" i="5" a="1"/>
  <c r="S9378" i="5" s="1"/>
  <c r="T9378" i="5" s="1"/>
  <c r="S9379" i="5" a="1"/>
  <c r="S9379" i="5" s="1"/>
  <c r="S9380" i="5" a="1"/>
  <c r="S9380" i="5" s="1"/>
  <c r="S9381" i="5" a="1"/>
  <c r="S9381" i="5"/>
  <c r="S9382" i="5" a="1"/>
  <c r="S9382" i="5" s="1"/>
  <c r="S9383" i="5" a="1"/>
  <c r="S9383" i="5" s="1"/>
  <c r="S9384" i="5" a="1"/>
  <c r="S9384" i="5" s="1"/>
  <c r="S9385" i="5" a="1"/>
  <c r="S9385" i="5" s="1"/>
  <c r="S9386" i="5" a="1"/>
  <c r="S9386" i="5" s="1"/>
  <c r="S9387" i="5" a="1"/>
  <c r="S9387" i="5" s="1"/>
  <c r="S9388" i="5" a="1"/>
  <c r="S9388" i="5" s="1"/>
  <c r="S9389" i="5" a="1"/>
  <c r="S9389" i="5"/>
  <c r="S9390" i="5" a="1"/>
  <c r="S9390" i="5" s="1"/>
  <c r="S9391" i="5" a="1"/>
  <c r="S9391" i="5" s="1"/>
  <c r="T9391" i="5" s="1"/>
  <c r="S9392" i="5" a="1"/>
  <c r="S9392" i="5" s="1"/>
  <c r="S9393" i="5" a="1"/>
  <c r="S9393" i="5" s="1"/>
  <c r="S9394" i="5" a="1"/>
  <c r="S9394" i="5" s="1"/>
  <c r="S9395" i="5" a="1"/>
  <c r="S9395" i="5" s="1"/>
  <c r="S9396" i="5" a="1"/>
  <c r="S9396" i="5" s="1"/>
  <c r="S9397" i="5" a="1"/>
  <c r="S9397" i="5"/>
  <c r="T9397" i="5" s="1"/>
  <c r="S9398" i="5" a="1"/>
  <c r="S9398" i="5" s="1"/>
  <c r="S9399" i="5" a="1"/>
  <c r="S9399" i="5" s="1"/>
  <c r="S9400" i="5" a="1"/>
  <c r="S9400" i="5" s="1"/>
  <c r="S9401" i="5" a="1"/>
  <c r="S9401" i="5" s="1"/>
  <c r="S9402" i="5" a="1"/>
  <c r="S9402" i="5" s="1"/>
  <c r="S9403" i="5" a="1"/>
  <c r="S9403" i="5" s="1"/>
  <c r="S9404" i="5" a="1"/>
  <c r="S9404" i="5" s="1"/>
  <c r="T9404" i="5" s="1"/>
  <c r="S9405" i="5" a="1"/>
  <c r="S9405" i="5" s="1"/>
  <c r="T9405" i="5" s="1"/>
  <c r="S9406" i="5" a="1"/>
  <c r="S9406" i="5" s="1"/>
  <c r="S9407" i="5" a="1"/>
  <c r="S9407" i="5" s="1"/>
  <c r="S9408" i="5" a="1"/>
  <c r="S9408" i="5" s="1"/>
  <c r="S9409" i="5" a="1"/>
  <c r="S9409" i="5" s="1"/>
  <c r="S9410" i="5" a="1"/>
  <c r="S9410" i="5" s="1"/>
  <c r="T9410" i="5" s="1"/>
  <c r="S9411" i="5" a="1"/>
  <c r="S9411" i="5" s="1"/>
  <c r="S9412" i="5" a="1"/>
  <c r="S9412" i="5" s="1"/>
  <c r="S9413" i="5" a="1"/>
  <c r="S9413" i="5"/>
  <c r="S9414" i="5" a="1"/>
  <c r="S9414" i="5" s="1"/>
  <c r="S9415" i="5" a="1"/>
  <c r="S9415" i="5" s="1"/>
  <c r="S9416" i="5" a="1"/>
  <c r="S9416" i="5" s="1"/>
  <c r="S9417" i="5" a="1"/>
  <c r="S9417" i="5" s="1"/>
  <c r="S9418" i="5" a="1"/>
  <c r="S9418" i="5" s="1"/>
  <c r="S9419" i="5" a="1"/>
  <c r="S9419" i="5" s="1"/>
  <c r="S9420" i="5" a="1"/>
  <c r="S9420" i="5" s="1"/>
  <c r="S9421" i="5" a="1"/>
  <c r="S9421" i="5"/>
  <c r="S9422" i="5" a="1"/>
  <c r="S9422" i="5" s="1"/>
  <c r="S9423" i="5" a="1"/>
  <c r="S9423" i="5" s="1"/>
  <c r="T9423" i="5" s="1"/>
  <c r="S9424" i="5" a="1"/>
  <c r="S9424" i="5" s="1"/>
  <c r="S9425" i="5" a="1"/>
  <c r="S9425" i="5" s="1"/>
  <c r="T9425" i="5" s="1"/>
  <c r="S9426" i="5" a="1"/>
  <c r="S9426" i="5" s="1"/>
  <c r="S9427" i="5" a="1"/>
  <c r="S9427" i="5" s="1"/>
  <c r="S9428" i="5" a="1"/>
  <c r="S9428" i="5" s="1"/>
  <c r="S9429" i="5" a="1"/>
  <c r="S9429" i="5"/>
  <c r="T9429" i="5" s="1"/>
  <c r="S9430" i="5" a="1"/>
  <c r="S9430" i="5" s="1"/>
  <c r="S9431" i="5" a="1"/>
  <c r="S9431" i="5" s="1"/>
  <c r="S9432" i="5" a="1"/>
  <c r="S9432" i="5" s="1"/>
  <c r="S9433" i="5" a="1"/>
  <c r="S9433" i="5" s="1"/>
  <c r="S9434" i="5" a="1"/>
  <c r="S9434" i="5" s="1"/>
  <c r="S9435" i="5" a="1"/>
  <c r="S9435" i="5" s="1"/>
  <c r="S9436" i="5" a="1"/>
  <c r="S9436" i="5" s="1"/>
  <c r="T9436" i="5" s="1"/>
  <c r="S9437" i="5" a="1"/>
  <c r="S9437" i="5" s="1"/>
  <c r="T9437" i="5" s="1"/>
  <c r="S9438" i="5" a="1"/>
  <c r="S9438" i="5" s="1"/>
  <c r="S9439" i="5" a="1"/>
  <c r="S9439" i="5" s="1"/>
  <c r="S9440" i="5" a="1"/>
  <c r="S9440" i="5" s="1"/>
  <c r="S9441" i="5" a="1"/>
  <c r="S9441" i="5"/>
  <c r="S9442" i="5" a="1"/>
  <c r="S9442" i="5" s="1"/>
  <c r="T9442" i="5" s="1"/>
  <c r="S9443" i="5" a="1"/>
  <c r="S9443" i="5" s="1"/>
  <c r="S9444" i="5" a="1"/>
  <c r="S9444" i="5" s="1"/>
  <c r="S9445" i="5" a="1"/>
  <c r="S9445" i="5"/>
  <c r="S9446" i="5" a="1"/>
  <c r="S9446" i="5" s="1"/>
  <c r="S9447" i="5" a="1"/>
  <c r="S9447" i="5" s="1"/>
  <c r="S9448" i="5" a="1"/>
  <c r="S9448" i="5" s="1"/>
  <c r="S9449" i="5" a="1"/>
  <c r="S9449" i="5" s="1"/>
  <c r="S9450" i="5" a="1"/>
  <c r="S9450" i="5" s="1"/>
  <c r="S9451" i="5" a="1"/>
  <c r="S9451" i="5" s="1"/>
  <c r="S9452" i="5" a="1"/>
  <c r="S9452" i="5" s="1"/>
  <c r="S9453" i="5" a="1"/>
  <c r="S9453" i="5"/>
  <c r="S9454" i="5" a="1"/>
  <c r="S9454" i="5" s="1"/>
  <c r="S9455" i="5" a="1"/>
  <c r="S9455" i="5" s="1"/>
  <c r="T9455" i="5" s="1"/>
  <c r="S9456" i="5" a="1"/>
  <c r="S9456" i="5" s="1"/>
  <c r="S9457" i="5" a="1"/>
  <c r="S9457" i="5" s="1"/>
  <c r="S9458" i="5" a="1"/>
  <c r="S9458" i="5" s="1"/>
  <c r="S9459" i="5" a="1"/>
  <c r="S9459" i="5" s="1"/>
  <c r="S9460" i="5" a="1"/>
  <c r="S9460" i="5" s="1"/>
  <c r="S9461" i="5" a="1"/>
  <c r="S9461" i="5"/>
  <c r="T9461" i="5" s="1"/>
  <c r="S9462" i="5" a="1"/>
  <c r="S9462" i="5" s="1"/>
  <c r="S9463" i="5" a="1"/>
  <c r="S9463" i="5" s="1"/>
  <c r="S9464" i="5" a="1"/>
  <c r="S9464" i="5" s="1"/>
  <c r="S9465" i="5" a="1"/>
  <c r="S9465" i="5" s="1"/>
  <c r="S9466" i="5" a="1"/>
  <c r="S9466" i="5" s="1"/>
  <c r="S9467" i="5" a="1"/>
  <c r="S9467" i="5" s="1"/>
  <c r="S9468" i="5" a="1"/>
  <c r="S9468" i="5" s="1"/>
  <c r="T9468" i="5" s="1"/>
  <c r="S9469" i="5" a="1"/>
  <c r="S9469" i="5" s="1"/>
  <c r="T9469" i="5" s="1"/>
  <c r="S9470" i="5" a="1"/>
  <c r="S9470" i="5" s="1"/>
  <c r="S9471" i="5" a="1"/>
  <c r="S9471" i="5" s="1"/>
  <c r="S9472" i="5" a="1"/>
  <c r="S9472" i="5" s="1"/>
  <c r="S9473" i="5" a="1"/>
  <c r="S9473" i="5"/>
  <c r="S9474" i="5" a="1"/>
  <c r="S9474" i="5" s="1"/>
  <c r="T9474" i="5" s="1"/>
  <c r="S9475" i="5" a="1"/>
  <c r="S9475" i="5" s="1"/>
  <c r="S9476" i="5" a="1"/>
  <c r="S9476" i="5" s="1"/>
  <c r="S9477" i="5" a="1"/>
  <c r="S9477" i="5"/>
  <c r="S9478" i="5" a="1"/>
  <c r="S9478" i="5" s="1"/>
  <c r="S9479" i="5" a="1"/>
  <c r="S9479" i="5" s="1"/>
  <c r="S9480" i="5" a="1"/>
  <c r="S9480" i="5" s="1"/>
  <c r="S9481" i="5" a="1"/>
  <c r="S9481" i="5" s="1"/>
  <c r="S9482" i="5" a="1"/>
  <c r="S9482" i="5" s="1"/>
  <c r="S9483" i="5" a="1"/>
  <c r="S9483" i="5" s="1"/>
  <c r="S9484" i="5" a="1"/>
  <c r="S9484" i="5" s="1"/>
  <c r="S9485" i="5" a="1"/>
  <c r="S9485" i="5"/>
  <c r="S9486" i="5" a="1"/>
  <c r="S9486" i="5" s="1"/>
  <c r="S9487" i="5" a="1"/>
  <c r="S9487" i="5" s="1"/>
  <c r="T9487" i="5" s="1"/>
  <c r="S9488" i="5" a="1"/>
  <c r="S9488" i="5" s="1"/>
  <c r="S9489" i="5" a="1"/>
  <c r="S9489" i="5" s="1"/>
  <c r="T9489" i="5" s="1"/>
  <c r="S9490" i="5" a="1"/>
  <c r="S9490" i="5" s="1"/>
  <c r="S9491" i="5" a="1"/>
  <c r="S9491" i="5" s="1"/>
  <c r="S9492" i="5" a="1"/>
  <c r="S9492" i="5" s="1"/>
  <c r="S9493" i="5" a="1"/>
  <c r="S9493" i="5"/>
  <c r="T9493" i="5" s="1"/>
  <c r="S9494" i="5" a="1"/>
  <c r="S9494" i="5" s="1"/>
  <c r="S9495" i="5" a="1"/>
  <c r="S9495" i="5" s="1"/>
  <c r="S9496" i="5" a="1"/>
  <c r="S9496" i="5" s="1"/>
  <c r="S9497" i="5" a="1"/>
  <c r="S9497" i="5" s="1"/>
  <c r="S9498" i="5" a="1"/>
  <c r="S9498" i="5" s="1"/>
  <c r="S9499" i="5" a="1"/>
  <c r="S9499" i="5" s="1"/>
  <c r="S9500" i="5" a="1"/>
  <c r="S9500" i="5" s="1"/>
  <c r="T9500" i="5" s="1"/>
  <c r="S9501" i="5" a="1"/>
  <c r="S9501" i="5" s="1"/>
  <c r="T9501" i="5" s="1"/>
  <c r="S9502" i="5" a="1"/>
  <c r="S9502" i="5" s="1"/>
  <c r="S9503" i="5" a="1"/>
  <c r="S9503" i="5" s="1"/>
  <c r="S9504" i="5" a="1"/>
  <c r="S9504" i="5" s="1"/>
  <c r="S9505" i="5" a="1"/>
  <c r="S9505" i="5"/>
  <c r="S9506" i="5" a="1"/>
  <c r="S9506" i="5" s="1"/>
  <c r="T9506" i="5" s="1"/>
  <c r="S9507" i="5" a="1"/>
  <c r="S9507" i="5" s="1"/>
  <c r="S9508" i="5" a="1"/>
  <c r="S9508" i="5" s="1"/>
  <c r="S9509" i="5" a="1"/>
  <c r="S9509" i="5"/>
  <c r="S9510" i="5" a="1"/>
  <c r="S9510" i="5" s="1"/>
  <c r="S9511" i="5" a="1"/>
  <c r="S9511" i="5" s="1"/>
  <c r="S9512" i="5" a="1"/>
  <c r="S9512" i="5" s="1"/>
  <c r="S9513" i="5" a="1"/>
  <c r="S9513" i="5" s="1"/>
  <c r="S9514" i="5" a="1"/>
  <c r="S9514" i="5" s="1"/>
  <c r="S9515" i="5" a="1"/>
  <c r="S9515" i="5" s="1"/>
  <c r="S9516" i="5" a="1"/>
  <c r="S9516" i="5" s="1"/>
  <c r="S9517" i="5" a="1"/>
  <c r="S9517" i="5"/>
  <c r="S9518" i="5" a="1"/>
  <c r="S9518" i="5" s="1"/>
  <c r="S9519" i="5" a="1"/>
  <c r="S9519" i="5" s="1"/>
  <c r="T9519" i="5" s="1"/>
  <c r="S9520" i="5" a="1"/>
  <c r="S9520" i="5" s="1"/>
  <c r="S9521" i="5" a="1"/>
  <c r="S9521" i="5" s="1"/>
  <c r="S9522" i="5" a="1"/>
  <c r="S9522" i="5" s="1"/>
  <c r="S9523" i="5" a="1"/>
  <c r="S9523" i="5" s="1"/>
  <c r="S9524" i="5" a="1"/>
  <c r="S9524" i="5" s="1"/>
  <c r="S9525" i="5" a="1"/>
  <c r="S9525" i="5"/>
  <c r="T9525" i="5" s="1"/>
  <c r="S9526" i="5" a="1"/>
  <c r="S9526" i="5" s="1"/>
  <c r="S9527" i="5" a="1"/>
  <c r="S9527" i="5" s="1"/>
  <c r="S9528" i="5" a="1"/>
  <c r="S9528" i="5" s="1"/>
  <c r="S9529" i="5" a="1"/>
  <c r="S9529" i="5" s="1"/>
  <c r="S9530" i="5" a="1"/>
  <c r="S9530" i="5" s="1"/>
  <c r="S9531" i="5" a="1"/>
  <c r="S9531" i="5" s="1"/>
  <c r="S9532" i="5" a="1"/>
  <c r="S9532" i="5" s="1"/>
  <c r="T9532" i="5" s="1"/>
  <c r="S9533" i="5" a="1"/>
  <c r="S9533" i="5" s="1"/>
  <c r="T9533" i="5" s="1"/>
  <c r="S9534" i="5" a="1"/>
  <c r="S9534" i="5" s="1"/>
  <c r="S9535" i="5" a="1"/>
  <c r="S9535" i="5" s="1"/>
  <c r="S9536" i="5" a="1"/>
  <c r="S9536" i="5" s="1"/>
  <c r="S9537" i="5" a="1"/>
  <c r="S9537" i="5"/>
  <c r="S9538" i="5" a="1"/>
  <c r="S9538" i="5" s="1"/>
  <c r="T9538" i="5" s="1"/>
  <c r="S9539" i="5" a="1"/>
  <c r="S9539" i="5" s="1"/>
  <c r="S9540" i="5" a="1"/>
  <c r="S9540" i="5" s="1"/>
  <c r="S9541" i="5" a="1"/>
  <c r="S9541" i="5"/>
  <c r="S9542" i="5" a="1"/>
  <c r="S9542" i="5" s="1"/>
  <c r="S9543" i="5" a="1"/>
  <c r="S9543" i="5" s="1"/>
  <c r="S9544" i="5" a="1"/>
  <c r="S9544" i="5" s="1"/>
  <c r="S9545" i="5" a="1"/>
  <c r="S9545" i="5" s="1"/>
  <c r="S9546" i="5" a="1"/>
  <c r="S9546" i="5" s="1"/>
  <c r="S9547" i="5" a="1"/>
  <c r="S9547" i="5" s="1"/>
  <c r="S9548" i="5" a="1"/>
  <c r="S9548" i="5" s="1"/>
  <c r="S9549" i="5" a="1"/>
  <c r="S9549" i="5"/>
  <c r="S9550" i="5" a="1"/>
  <c r="S9550" i="5" s="1"/>
  <c r="S9551" i="5" a="1"/>
  <c r="S9551" i="5" s="1"/>
  <c r="T9551" i="5" s="1"/>
  <c r="S9552" i="5" a="1"/>
  <c r="S9552" i="5" s="1"/>
  <c r="S9553" i="5" a="1"/>
  <c r="S9553" i="5" s="1"/>
  <c r="T9553" i="5" s="1"/>
  <c r="S9554" i="5" a="1"/>
  <c r="S9554" i="5" s="1"/>
  <c r="S9555" i="5" a="1"/>
  <c r="S9555" i="5" s="1"/>
  <c r="S9556" i="5" a="1"/>
  <c r="S9556" i="5" s="1"/>
  <c r="S9557" i="5" a="1"/>
  <c r="S9557" i="5"/>
  <c r="T9557" i="5" s="1"/>
  <c r="S9558" i="5" a="1"/>
  <c r="S9558" i="5" s="1"/>
  <c r="S9559" i="5" a="1"/>
  <c r="S9559" i="5" s="1"/>
  <c r="S9560" i="5" a="1"/>
  <c r="S9560" i="5" s="1"/>
  <c r="S9561" i="5" a="1"/>
  <c r="S9561" i="5" s="1"/>
  <c r="S9562" i="5" a="1"/>
  <c r="S9562" i="5" s="1"/>
  <c r="S9563" i="5" a="1"/>
  <c r="S9563" i="5" s="1"/>
  <c r="S9564" i="5" a="1"/>
  <c r="S9564" i="5" s="1"/>
  <c r="T9564" i="5" s="1"/>
  <c r="S9565" i="5" a="1"/>
  <c r="S9565" i="5" s="1"/>
  <c r="T9565" i="5" s="1"/>
  <c r="S9566" i="5" a="1"/>
  <c r="S9566" i="5" s="1"/>
  <c r="S9567" i="5" a="1"/>
  <c r="S9567" i="5" s="1"/>
  <c r="S9568" i="5" a="1"/>
  <c r="S9568" i="5" s="1"/>
  <c r="S9569" i="5" a="1"/>
  <c r="S9569" i="5"/>
  <c r="S9570" i="5" a="1"/>
  <c r="S9570" i="5" s="1"/>
  <c r="T9570" i="5" s="1"/>
  <c r="S9571" i="5" a="1"/>
  <c r="S9571" i="5" s="1"/>
  <c r="S9572" i="5" a="1"/>
  <c r="S9572" i="5" s="1"/>
  <c r="S9573" i="5" a="1"/>
  <c r="S9573" i="5"/>
  <c r="S9574" i="5" a="1"/>
  <c r="S9574" i="5" s="1"/>
  <c r="S9575" i="5" a="1"/>
  <c r="S9575" i="5" s="1"/>
  <c r="S9576" i="5" a="1"/>
  <c r="S9576" i="5" s="1"/>
  <c r="S9577" i="5" a="1"/>
  <c r="S9577" i="5" s="1"/>
  <c r="S9578" i="5" a="1"/>
  <c r="S9578" i="5" s="1"/>
  <c r="S9579" i="5" a="1"/>
  <c r="S9579" i="5" s="1"/>
  <c r="S9580" i="5" a="1"/>
  <c r="S9580" i="5" s="1"/>
  <c r="S9581" i="5" a="1"/>
  <c r="S9581" i="5"/>
  <c r="S9582" i="5" a="1"/>
  <c r="S9582" i="5" s="1"/>
  <c r="S9583" i="5" a="1"/>
  <c r="S9583" i="5" s="1"/>
  <c r="T9583" i="5" s="1"/>
  <c r="S9584" i="5" a="1"/>
  <c r="S9584" i="5" s="1"/>
  <c r="S9585" i="5" a="1"/>
  <c r="S9585" i="5" s="1"/>
  <c r="S9586" i="5" a="1"/>
  <c r="S9586" i="5" s="1"/>
  <c r="S9587" i="5" a="1"/>
  <c r="S9587" i="5" s="1"/>
  <c r="S9588" i="5" a="1"/>
  <c r="S9588" i="5" s="1"/>
  <c r="S9589" i="5" a="1"/>
  <c r="S9589" i="5"/>
  <c r="T9589" i="5" s="1"/>
  <c r="S9590" i="5" a="1"/>
  <c r="S9590" i="5" s="1"/>
  <c r="S9591" i="5" a="1"/>
  <c r="S9591" i="5" s="1"/>
  <c r="S9592" i="5" a="1"/>
  <c r="S9592" i="5" s="1"/>
  <c r="S9593" i="5" a="1"/>
  <c r="S9593" i="5" s="1"/>
  <c r="S9594" i="5" a="1"/>
  <c r="S9594" i="5" s="1"/>
  <c r="S9595" i="5" a="1"/>
  <c r="S9595" i="5" s="1"/>
  <c r="S9596" i="5" a="1"/>
  <c r="S9596" i="5" s="1"/>
  <c r="T9596" i="5" s="1"/>
  <c r="S9597" i="5" a="1"/>
  <c r="S9597" i="5" s="1"/>
  <c r="T9597" i="5" s="1"/>
  <c r="S9598" i="5" a="1"/>
  <c r="S9598" i="5" s="1"/>
  <c r="S9599" i="5" a="1"/>
  <c r="S9599" i="5" s="1"/>
  <c r="S9600" i="5" a="1"/>
  <c r="S9600" i="5" s="1"/>
  <c r="S9601" i="5" a="1"/>
  <c r="S9601" i="5"/>
  <c r="S9602" i="5" a="1"/>
  <c r="S9602" i="5" s="1"/>
  <c r="T9602" i="5" s="1"/>
  <c r="S9603" i="5" a="1"/>
  <c r="S9603" i="5" s="1"/>
  <c r="S9604" i="5" a="1"/>
  <c r="S9604" i="5" s="1"/>
  <c r="S9605" i="5" a="1"/>
  <c r="S9605" i="5"/>
  <c r="S9606" i="5" a="1"/>
  <c r="S9606" i="5" s="1"/>
  <c r="S9607" i="5" a="1"/>
  <c r="S9607" i="5" s="1"/>
  <c r="S9608" i="5" a="1"/>
  <c r="S9608" i="5" s="1"/>
  <c r="S9609" i="5" a="1"/>
  <c r="S9609" i="5" s="1"/>
  <c r="S9610" i="5" a="1"/>
  <c r="S9610" i="5" s="1"/>
  <c r="S9611" i="5" a="1"/>
  <c r="S9611" i="5" s="1"/>
  <c r="S9612" i="5" a="1"/>
  <c r="S9612" i="5" s="1"/>
  <c r="S9613" i="5" a="1"/>
  <c r="S9613" i="5"/>
  <c r="S9614" i="5" a="1"/>
  <c r="S9614" i="5" s="1"/>
  <c r="S9615" i="5" a="1"/>
  <c r="S9615" i="5" s="1"/>
  <c r="T9615" i="5" s="1"/>
  <c r="S9616" i="5" a="1"/>
  <c r="S9616" i="5" s="1"/>
  <c r="S9617" i="5" a="1"/>
  <c r="S9617" i="5" s="1"/>
  <c r="T9617" i="5" s="1"/>
  <c r="S9618" i="5" a="1"/>
  <c r="S9618" i="5" s="1"/>
  <c r="S9619" i="5" a="1"/>
  <c r="S9619" i="5" s="1"/>
  <c r="S9620" i="5" a="1"/>
  <c r="S9620" i="5" s="1"/>
  <c r="S9621" i="5" a="1"/>
  <c r="S9621" i="5"/>
  <c r="T9621" i="5" s="1"/>
  <c r="S9622" i="5" a="1"/>
  <c r="S9622" i="5" s="1"/>
  <c r="S9623" i="5" a="1"/>
  <c r="S9623" i="5" s="1"/>
  <c r="S9624" i="5" a="1"/>
  <c r="S9624" i="5" s="1"/>
  <c r="S9625" i="5" a="1"/>
  <c r="S9625" i="5" s="1"/>
  <c r="S9626" i="5" a="1"/>
  <c r="S9626" i="5" s="1"/>
  <c r="S9627" i="5" a="1"/>
  <c r="S9627" i="5" s="1"/>
  <c r="S9628" i="5" a="1"/>
  <c r="S9628" i="5" s="1"/>
  <c r="T9628" i="5" s="1"/>
  <c r="S9629" i="5" a="1"/>
  <c r="S9629" i="5" s="1"/>
  <c r="T9629" i="5" s="1"/>
  <c r="S9630" i="5" a="1"/>
  <c r="S9630" i="5" s="1"/>
  <c r="S9631" i="5" a="1"/>
  <c r="S9631" i="5" s="1"/>
  <c r="S9632" i="5" a="1"/>
  <c r="S9632" i="5" s="1"/>
  <c r="S9633" i="5" a="1"/>
  <c r="S9633" i="5"/>
  <c r="S9634" i="5" a="1"/>
  <c r="S9634" i="5" s="1"/>
  <c r="T9634" i="5" s="1"/>
  <c r="S9635" i="5" a="1"/>
  <c r="S9635" i="5" s="1"/>
  <c r="S9636" i="5" a="1"/>
  <c r="S9636" i="5" s="1"/>
  <c r="S9637" i="5" a="1"/>
  <c r="S9637" i="5"/>
  <c r="S9638" i="5" a="1"/>
  <c r="S9638" i="5" s="1"/>
  <c r="S9639" i="5" a="1"/>
  <c r="S9639" i="5" s="1"/>
  <c r="S9640" i="5" a="1"/>
  <c r="S9640" i="5" s="1"/>
  <c r="S9641" i="5" a="1"/>
  <c r="S9641" i="5" s="1"/>
  <c r="S9642" i="5" a="1"/>
  <c r="S9642" i="5" s="1"/>
  <c r="S9643" i="5" a="1"/>
  <c r="S9643" i="5" s="1"/>
  <c r="S9644" i="5" a="1"/>
  <c r="S9644" i="5" s="1"/>
  <c r="S9645" i="5" a="1"/>
  <c r="S9645" i="5"/>
  <c r="S9646" i="5" a="1"/>
  <c r="S9646" i="5" s="1"/>
  <c r="S9647" i="5" a="1"/>
  <c r="S9647" i="5" s="1"/>
  <c r="T9647" i="5" s="1"/>
  <c r="S9648" i="5" a="1"/>
  <c r="S9648" i="5" s="1"/>
  <c r="S9649" i="5" a="1"/>
  <c r="S9649" i="5" s="1"/>
  <c r="S9650" i="5" a="1"/>
  <c r="S9650" i="5" s="1"/>
  <c r="S9651" i="5" a="1"/>
  <c r="S9651" i="5" s="1"/>
  <c r="S9652" i="5" a="1"/>
  <c r="S9652" i="5" s="1"/>
  <c r="S9653" i="5" a="1"/>
  <c r="S9653" i="5"/>
  <c r="T9653" i="5" s="1"/>
  <c r="S9654" i="5" a="1"/>
  <c r="S9654" i="5" s="1"/>
  <c r="S9655" i="5" a="1"/>
  <c r="S9655" i="5" s="1"/>
  <c r="S9656" i="5" a="1"/>
  <c r="S9656" i="5" s="1"/>
  <c r="S9657" i="5" a="1"/>
  <c r="S9657" i="5" s="1"/>
  <c r="S9658" i="5" a="1"/>
  <c r="S9658" i="5" s="1"/>
  <c r="S9659" i="5" a="1"/>
  <c r="S9659" i="5" s="1"/>
  <c r="S9660" i="5" a="1"/>
  <c r="S9660" i="5" s="1"/>
  <c r="T9660" i="5" s="1"/>
  <c r="S9661" i="5" a="1"/>
  <c r="S9661" i="5" s="1"/>
  <c r="T9661" i="5" s="1"/>
  <c r="S9662" i="5" a="1"/>
  <c r="S9662" i="5" s="1"/>
  <c r="S9663" i="5" a="1"/>
  <c r="S9663" i="5" s="1"/>
  <c r="S9664" i="5" a="1"/>
  <c r="S9664" i="5" s="1"/>
  <c r="S9665" i="5" a="1"/>
  <c r="S9665" i="5"/>
  <c r="S9666" i="5" a="1"/>
  <c r="S9666" i="5" s="1"/>
  <c r="T9666" i="5" s="1"/>
  <c r="S9667" i="5" a="1"/>
  <c r="S9667" i="5" s="1"/>
  <c r="S9668" i="5" a="1"/>
  <c r="S9668" i="5" s="1"/>
  <c r="S9669" i="5" a="1"/>
  <c r="S9669" i="5" s="1"/>
  <c r="T9669" i="5" s="1"/>
  <c r="S9670" i="5" a="1"/>
  <c r="S9670" i="5" s="1"/>
  <c r="S9671" i="5" a="1"/>
  <c r="S9671" i="5" s="1"/>
  <c r="S9672" i="5" a="1"/>
  <c r="S9672" i="5" s="1"/>
  <c r="S9673" i="5" a="1"/>
  <c r="S9673" i="5" s="1"/>
  <c r="S9674" i="5" a="1"/>
  <c r="S9674" i="5" s="1"/>
  <c r="S9675" i="5" a="1"/>
  <c r="S9675" i="5" s="1"/>
  <c r="S9676" i="5" a="1"/>
  <c r="S9676" i="5" s="1"/>
  <c r="S9677" i="5" a="1"/>
  <c r="S9677" i="5"/>
  <c r="S9678" i="5" a="1"/>
  <c r="S9678" i="5" s="1"/>
  <c r="S9679" i="5" a="1"/>
  <c r="S9679" i="5" s="1"/>
  <c r="T9679" i="5" s="1"/>
  <c r="S9680" i="5" a="1"/>
  <c r="S9680" i="5" s="1"/>
  <c r="S9681" i="5" a="1"/>
  <c r="S9681" i="5" s="1"/>
  <c r="S9682" i="5" a="1"/>
  <c r="S9682" i="5" s="1"/>
  <c r="S9683" i="5" a="1"/>
  <c r="S9683" i="5" s="1"/>
  <c r="S9684" i="5" a="1"/>
  <c r="S9684" i="5" s="1"/>
  <c r="S9685" i="5" a="1"/>
  <c r="S9685" i="5"/>
  <c r="T9685" i="5" s="1"/>
  <c r="S9686" i="5" a="1"/>
  <c r="S9686" i="5" s="1"/>
  <c r="S9687" i="5" a="1"/>
  <c r="S9687" i="5" s="1"/>
  <c r="S9688" i="5" a="1"/>
  <c r="S9688" i="5" s="1"/>
  <c r="S9689" i="5" a="1"/>
  <c r="S9689" i="5" s="1"/>
  <c r="T9689" i="5" s="1"/>
  <c r="S9690" i="5" a="1"/>
  <c r="S9690" i="5" s="1"/>
  <c r="S9691" i="5" a="1"/>
  <c r="S9691" i="5" s="1"/>
  <c r="S9692" i="5" a="1"/>
  <c r="S9692" i="5" s="1"/>
  <c r="T9692" i="5" s="1"/>
  <c r="S9693" i="5" a="1"/>
  <c r="S9693" i="5" s="1"/>
  <c r="T9693" i="5" s="1"/>
  <c r="S9694" i="5" a="1"/>
  <c r="S9694" i="5" s="1"/>
  <c r="S9695" i="5" a="1"/>
  <c r="S9695" i="5" s="1"/>
  <c r="S9696" i="5" a="1"/>
  <c r="S9696" i="5" s="1"/>
  <c r="S9697" i="5" a="1"/>
  <c r="S9697" i="5"/>
  <c r="S9698" i="5" a="1"/>
  <c r="S9698" i="5" s="1"/>
  <c r="T9698" i="5" s="1"/>
  <c r="S9699" i="5" a="1"/>
  <c r="S9699" i="5" s="1"/>
  <c r="S9700" i="5" a="1"/>
  <c r="S9700" i="5" s="1"/>
  <c r="S9701" i="5" a="1"/>
  <c r="S9701" i="5" s="1"/>
  <c r="T9701" i="5" s="1"/>
  <c r="S9702" i="5" a="1"/>
  <c r="S9702" i="5" s="1"/>
  <c r="S9703" i="5" a="1"/>
  <c r="S9703" i="5" s="1"/>
  <c r="S9704" i="5" a="1"/>
  <c r="S9704" i="5" s="1"/>
  <c r="S9705" i="5" a="1"/>
  <c r="S9705" i="5" s="1"/>
  <c r="S9706" i="5" a="1"/>
  <c r="S9706" i="5" s="1"/>
  <c r="S9707" i="5" a="1"/>
  <c r="S9707" i="5" s="1"/>
  <c r="S9708" i="5" a="1"/>
  <c r="S9708" i="5" s="1"/>
  <c r="S9709" i="5" a="1"/>
  <c r="S9709" i="5"/>
  <c r="S9710" i="5" a="1"/>
  <c r="S9710" i="5" s="1"/>
  <c r="S9711" i="5" a="1"/>
  <c r="S9711" i="5" s="1"/>
  <c r="T9711" i="5" s="1"/>
  <c r="S9712" i="5" a="1"/>
  <c r="S9712" i="5" s="1"/>
  <c r="S9713" i="5" a="1"/>
  <c r="S9713" i="5" s="1"/>
  <c r="S9714" i="5" a="1"/>
  <c r="S9714" i="5" s="1"/>
  <c r="S9715" i="5" a="1"/>
  <c r="S9715" i="5" s="1"/>
  <c r="S9716" i="5" a="1"/>
  <c r="S9716" i="5" s="1"/>
  <c r="S9717" i="5" a="1"/>
  <c r="S9717" i="5"/>
  <c r="T9717" i="5" s="1"/>
  <c r="S9718" i="5" a="1"/>
  <c r="S9718" i="5" s="1"/>
  <c r="S9719" i="5" a="1"/>
  <c r="S9719" i="5" s="1"/>
  <c r="S9720" i="5" a="1"/>
  <c r="S9720" i="5" s="1"/>
  <c r="S9721" i="5" a="1"/>
  <c r="S9721" i="5" s="1"/>
  <c r="S9722" i="5" a="1"/>
  <c r="S9722" i="5" s="1"/>
  <c r="S9723" i="5" a="1"/>
  <c r="S9723" i="5" s="1"/>
  <c r="S9724" i="5" a="1"/>
  <c r="S9724" i="5" s="1"/>
  <c r="T9724" i="5" s="1"/>
  <c r="S9725" i="5" a="1"/>
  <c r="S9725" i="5" s="1"/>
  <c r="T9725" i="5" s="1"/>
  <c r="S9726" i="5" a="1"/>
  <c r="S9726" i="5" s="1"/>
  <c r="S9727" i="5" a="1"/>
  <c r="S9727" i="5" s="1"/>
  <c r="S9728" i="5" a="1"/>
  <c r="S9728" i="5" s="1"/>
  <c r="S9729" i="5" a="1"/>
  <c r="S9729" i="5"/>
  <c r="S9730" i="5" a="1"/>
  <c r="S9730" i="5" s="1"/>
  <c r="T9730" i="5" s="1"/>
  <c r="S9731" i="5" a="1"/>
  <c r="S9731" i="5" s="1"/>
  <c r="S9732" i="5" a="1"/>
  <c r="S9732" i="5" s="1"/>
  <c r="S9733" i="5" a="1"/>
  <c r="S9733" i="5" s="1"/>
  <c r="T9733" i="5" s="1"/>
  <c r="S9734" i="5" a="1"/>
  <c r="S9734" i="5" s="1"/>
  <c r="S9735" i="5" a="1"/>
  <c r="S9735" i="5" s="1"/>
  <c r="S9736" i="5" a="1"/>
  <c r="S9736" i="5" s="1"/>
  <c r="S9737" i="5" a="1"/>
  <c r="S9737" i="5" s="1"/>
  <c r="S9738" i="5" a="1"/>
  <c r="S9738" i="5" s="1"/>
  <c r="S9739" i="5" a="1"/>
  <c r="S9739" i="5" s="1"/>
  <c r="S9740" i="5" a="1"/>
  <c r="S9740" i="5" s="1"/>
  <c r="S9741" i="5" a="1"/>
  <c r="S9741" i="5"/>
  <c r="S9742" i="5" a="1"/>
  <c r="S9742" i="5" s="1"/>
  <c r="S9743" i="5" a="1"/>
  <c r="S9743" i="5" s="1"/>
  <c r="T9743" i="5" s="1"/>
  <c r="S9744" i="5" a="1"/>
  <c r="S9744" i="5" s="1"/>
  <c r="S9745" i="5" a="1"/>
  <c r="S9745" i="5" s="1"/>
  <c r="S9746" i="5" a="1"/>
  <c r="S9746" i="5" s="1"/>
  <c r="S9747" i="5" a="1"/>
  <c r="S9747" i="5" s="1"/>
  <c r="T9747" i="5" s="1"/>
  <c r="S9748" i="5" a="1"/>
  <c r="S9748" i="5" s="1"/>
  <c r="S9749" i="5" a="1"/>
  <c r="S9749" i="5" s="1"/>
  <c r="T9749" i="5" s="1"/>
  <c r="S9750" i="5" a="1"/>
  <c r="S9750" i="5" s="1"/>
  <c r="S9751" i="5" a="1"/>
  <c r="S9751" i="5" s="1"/>
  <c r="T9751" i="5" s="1"/>
  <c r="S9752" i="5" a="1"/>
  <c r="S9752" i="5" s="1"/>
  <c r="T9752" i="5" s="1"/>
  <c r="S9753" i="5" a="1"/>
  <c r="S9753" i="5"/>
  <c r="S9754" i="5" a="1"/>
  <c r="S9754" i="5" s="1"/>
  <c r="T9754" i="5" s="1"/>
  <c r="S9755" i="5" a="1"/>
  <c r="S9755" i="5" s="1"/>
  <c r="T9755" i="5" s="1"/>
  <c r="S9756" i="5" a="1"/>
  <c r="S9756" i="5" s="1"/>
  <c r="T9756" i="5" s="1"/>
  <c r="S9757" i="5" a="1"/>
  <c r="S9757" i="5"/>
  <c r="T9757" i="5" s="1"/>
  <c r="S9758" i="5" a="1"/>
  <c r="S9758" i="5" s="1"/>
  <c r="T9758" i="5" s="1"/>
  <c r="S9759" i="5" a="1"/>
  <c r="S9759" i="5" s="1"/>
  <c r="T9759" i="5" s="1"/>
  <c r="S9760" i="5" a="1"/>
  <c r="S9760" i="5" s="1"/>
  <c r="T9760" i="5" s="1"/>
  <c r="S9761" i="5" a="1"/>
  <c r="S9761" i="5"/>
  <c r="T9761" i="5" s="1"/>
  <c r="S9762" i="5" a="1"/>
  <c r="S9762" i="5" s="1"/>
  <c r="T9762" i="5" s="1"/>
  <c r="S9763" i="5" a="1"/>
  <c r="S9763" i="5" s="1"/>
  <c r="T9763" i="5" s="1"/>
  <c r="S9764" i="5" a="1"/>
  <c r="S9764" i="5" s="1"/>
  <c r="T9764" i="5" s="1"/>
  <c r="S9765" i="5" a="1"/>
  <c r="S9765" i="5"/>
  <c r="T9765" i="5" s="1"/>
  <c r="S9766" i="5" a="1"/>
  <c r="S9766" i="5" s="1"/>
  <c r="T9766" i="5" s="1"/>
  <c r="S9767" i="5" a="1"/>
  <c r="S9767" i="5" s="1"/>
  <c r="T9767" i="5" s="1"/>
  <c r="S9768" i="5" a="1"/>
  <c r="S9768" i="5" s="1"/>
  <c r="T9768" i="5" s="1"/>
  <c r="S9769" i="5" a="1"/>
  <c r="S9769" i="5"/>
  <c r="S9770" i="5" a="1"/>
  <c r="S9770" i="5" s="1"/>
  <c r="T9770" i="5" s="1"/>
  <c r="S9771" i="5" a="1"/>
  <c r="S9771" i="5" s="1"/>
  <c r="T9771" i="5" s="1"/>
  <c r="S9772" i="5" a="1"/>
  <c r="S9772" i="5" s="1"/>
  <c r="T9772" i="5" s="1"/>
  <c r="S9773" i="5" a="1"/>
  <c r="S9773" i="5"/>
  <c r="T9773" i="5" s="1"/>
  <c r="S9774" i="5" a="1"/>
  <c r="S9774" i="5" s="1"/>
  <c r="T9774" i="5" s="1"/>
  <c r="S9775" i="5" a="1"/>
  <c r="S9775" i="5" s="1"/>
  <c r="T9775" i="5" s="1"/>
  <c r="S9776" i="5" a="1"/>
  <c r="S9776" i="5" s="1"/>
  <c r="T9776" i="5" s="1"/>
  <c r="S9777" i="5" a="1"/>
  <c r="S9777" i="5"/>
  <c r="S9778" i="5" a="1"/>
  <c r="S9778" i="5" s="1"/>
  <c r="T9778" i="5" s="1"/>
  <c r="S9779" i="5" a="1"/>
  <c r="S9779" i="5" s="1"/>
  <c r="T9779" i="5" s="1"/>
  <c r="S9780" i="5" a="1"/>
  <c r="S9780" i="5" s="1"/>
  <c r="T9780" i="5" s="1"/>
  <c r="S9781" i="5" a="1"/>
  <c r="S9781" i="5"/>
  <c r="T9781" i="5" s="1"/>
  <c r="S9782" i="5" a="1"/>
  <c r="S9782" i="5" s="1"/>
  <c r="T9782" i="5" s="1"/>
  <c r="S9783" i="5" a="1"/>
  <c r="S9783" i="5" s="1"/>
  <c r="T9783" i="5" s="1"/>
  <c r="S9784" i="5" a="1"/>
  <c r="S9784" i="5" s="1"/>
  <c r="T9784" i="5" s="1"/>
  <c r="S9785" i="5" a="1"/>
  <c r="S9785" i="5"/>
  <c r="S9786" i="5" a="1"/>
  <c r="S9786" i="5" s="1"/>
  <c r="T9786" i="5" s="1"/>
  <c r="S9787" i="5" a="1"/>
  <c r="S9787" i="5" s="1"/>
  <c r="T9787" i="5" s="1"/>
  <c r="S9788" i="5" a="1"/>
  <c r="S9788" i="5" s="1"/>
  <c r="T9788" i="5" s="1"/>
  <c r="S9789" i="5" a="1"/>
  <c r="S9789" i="5"/>
  <c r="T9789" i="5" s="1"/>
  <c r="S9790" i="5" a="1"/>
  <c r="S9790" i="5" s="1"/>
  <c r="T9790" i="5" s="1"/>
  <c r="S9791" i="5" a="1"/>
  <c r="S9791" i="5" s="1"/>
  <c r="T9791" i="5" s="1"/>
  <c r="S9792" i="5" a="1"/>
  <c r="S9792" i="5" s="1"/>
  <c r="T9792" i="5" s="1"/>
  <c r="S9793" i="5" a="1"/>
  <c r="S9793" i="5"/>
  <c r="T9793" i="5" s="1"/>
  <c r="S9794" i="5" a="1"/>
  <c r="S9794" i="5" s="1"/>
  <c r="T9794" i="5" s="1"/>
  <c r="S9795" i="5" a="1"/>
  <c r="S9795" i="5" s="1"/>
  <c r="T9795" i="5" s="1"/>
  <c r="S9796" i="5" a="1"/>
  <c r="S9796" i="5" s="1"/>
  <c r="T9796" i="5" s="1"/>
  <c r="S9797" i="5" a="1"/>
  <c r="S9797" i="5"/>
  <c r="T9797" i="5" s="1"/>
  <c r="S9798" i="5" a="1"/>
  <c r="S9798" i="5" s="1"/>
  <c r="T9798" i="5" s="1"/>
  <c r="S9799" i="5" a="1"/>
  <c r="S9799" i="5" s="1"/>
  <c r="T9799" i="5" s="1"/>
  <c r="S9800" i="5" a="1"/>
  <c r="S9800" i="5" s="1"/>
  <c r="T9800" i="5" s="1"/>
  <c r="S9801" i="5" a="1"/>
  <c r="S9801" i="5"/>
  <c r="S9802" i="5" a="1"/>
  <c r="S9802" i="5" s="1"/>
  <c r="T9802" i="5" s="1"/>
  <c r="S9803" i="5" a="1"/>
  <c r="S9803" i="5" s="1"/>
  <c r="T9803" i="5" s="1"/>
  <c r="S9804" i="5" a="1"/>
  <c r="S9804" i="5" s="1"/>
  <c r="T9804" i="5" s="1"/>
  <c r="S9805" i="5" a="1"/>
  <c r="S9805" i="5"/>
  <c r="T9805" i="5" s="1"/>
  <c r="S9806" i="5" a="1"/>
  <c r="S9806" i="5" s="1"/>
  <c r="T9806" i="5" s="1"/>
  <c r="S9807" i="5" a="1"/>
  <c r="S9807" i="5" s="1"/>
  <c r="T9807" i="5" s="1"/>
  <c r="S9808" i="5" a="1"/>
  <c r="S9808" i="5" s="1"/>
  <c r="T9808" i="5" s="1"/>
  <c r="S9809" i="5" a="1"/>
  <c r="S9809" i="5"/>
  <c r="S9810" i="5" a="1"/>
  <c r="S9810" i="5" s="1"/>
  <c r="T9810" i="5" s="1"/>
  <c r="S9811" i="5" a="1"/>
  <c r="S9811" i="5" s="1"/>
  <c r="T9811" i="5" s="1"/>
  <c r="S9812" i="5" a="1"/>
  <c r="S9812" i="5" s="1"/>
  <c r="T9812" i="5" s="1"/>
  <c r="S9813" i="5" a="1"/>
  <c r="S9813" i="5"/>
  <c r="T9813" i="5" s="1"/>
  <c r="S9814" i="5" a="1"/>
  <c r="S9814" i="5" s="1"/>
  <c r="T9814" i="5" s="1"/>
  <c r="S9815" i="5" a="1"/>
  <c r="S9815" i="5" s="1"/>
  <c r="T9815" i="5" s="1"/>
  <c r="S9816" i="5" a="1"/>
  <c r="S9816" i="5" s="1"/>
  <c r="T9816" i="5" s="1"/>
  <c r="S9817" i="5" a="1"/>
  <c r="S9817" i="5"/>
  <c r="S9818" i="5" a="1"/>
  <c r="S9818" i="5" s="1"/>
  <c r="S9819" i="5" a="1"/>
  <c r="S9819" i="5" s="1"/>
  <c r="T9819" i="5" s="1"/>
  <c r="S9820" i="5" a="1"/>
  <c r="S9820" i="5" s="1"/>
  <c r="T9820" i="5" s="1"/>
  <c r="S9821" i="5" a="1"/>
  <c r="S9821" i="5"/>
  <c r="T9821" i="5" s="1"/>
  <c r="S9822" i="5" a="1"/>
  <c r="S9822" i="5" s="1"/>
  <c r="T9822" i="5" s="1"/>
  <c r="S9823" i="5" a="1"/>
  <c r="S9823" i="5" s="1"/>
  <c r="T9823" i="5" s="1"/>
  <c r="S9824" i="5" a="1"/>
  <c r="S9824" i="5" s="1"/>
  <c r="T9824" i="5" s="1"/>
  <c r="S9825" i="5" a="1"/>
  <c r="S9825" i="5"/>
  <c r="S9826" i="5" a="1"/>
  <c r="S9826" i="5" s="1"/>
  <c r="S9827" i="5" a="1"/>
  <c r="S9827" i="5" s="1"/>
  <c r="T9827" i="5" s="1"/>
  <c r="S9828" i="5" a="1"/>
  <c r="S9828" i="5" s="1"/>
  <c r="T9828" i="5" s="1"/>
  <c r="S9829" i="5" a="1"/>
  <c r="S9829" i="5"/>
  <c r="T9829" i="5" s="1"/>
  <c r="S9830" i="5" a="1"/>
  <c r="S9830" i="5" s="1"/>
  <c r="T9830" i="5" s="1"/>
  <c r="S9831" i="5" a="1"/>
  <c r="S9831" i="5" s="1"/>
  <c r="T9831" i="5" s="1"/>
  <c r="S9832" i="5" a="1"/>
  <c r="S9832" i="5" s="1"/>
  <c r="T9832" i="5" s="1"/>
  <c r="S9833" i="5" a="1"/>
  <c r="S9833" i="5"/>
  <c r="S9834" i="5" a="1"/>
  <c r="S9834" i="5" s="1"/>
  <c r="S9835" i="5" a="1"/>
  <c r="S9835" i="5" s="1"/>
  <c r="T9835" i="5" s="1"/>
  <c r="S9836" i="5" a="1"/>
  <c r="S9836" i="5" s="1"/>
  <c r="T9836" i="5" s="1"/>
  <c r="S9837" i="5" a="1"/>
  <c r="S9837" i="5"/>
  <c r="T9837" i="5" s="1"/>
  <c r="S9838" i="5" a="1"/>
  <c r="S9838" i="5" s="1"/>
  <c r="T9838" i="5" s="1"/>
  <c r="S9839" i="5" a="1"/>
  <c r="S9839" i="5" s="1"/>
  <c r="T9839" i="5" s="1"/>
  <c r="S9840" i="5" a="1"/>
  <c r="S9840" i="5" s="1"/>
  <c r="T9840" i="5" s="1"/>
  <c r="S9841" i="5" a="1"/>
  <c r="S9841" i="5"/>
  <c r="S9842" i="5" a="1"/>
  <c r="S9842" i="5" s="1"/>
  <c r="S9843" i="5" a="1"/>
  <c r="S9843" i="5" s="1"/>
  <c r="T9843" i="5" s="1"/>
  <c r="S9844" i="5" a="1"/>
  <c r="S9844" i="5" s="1"/>
  <c r="T9844" i="5" s="1"/>
  <c r="S9845" i="5" a="1"/>
  <c r="S9845" i="5"/>
  <c r="T9845" i="5" s="1"/>
  <c r="S9846" i="5" a="1"/>
  <c r="S9846" i="5" s="1"/>
  <c r="T9846" i="5" s="1"/>
  <c r="S9847" i="5" a="1"/>
  <c r="S9847" i="5" s="1"/>
  <c r="T9847" i="5" s="1"/>
  <c r="S9848" i="5" a="1"/>
  <c r="S9848" i="5" s="1"/>
  <c r="T9848" i="5" s="1"/>
  <c r="S9849" i="5" a="1"/>
  <c r="S9849" i="5"/>
  <c r="S9850" i="5" a="1"/>
  <c r="S9850" i="5" s="1"/>
  <c r="S9851" i="5" a="1"/>
  <c r="S9851" i="5" s="1"/>
  <c r="T9851" i="5" s="1"/>
  <c r="S9852" i="5" a="1"/>
  <c r="S9852" i="5" s="1"/>
  <c r="T9852" i="5" s="1"/>
  <c r="S9853" i="5" a="1"/>
  <c r="S9853" i="5"/>
  <c r="T9853" i="5" s="1"/>
  <c r="S9854" i="5" a="1"/>
  <c r="S9854" i="5" s="1"/>
  <c r="T9854" i="5" s="1"/>
  <c r="S9855" i="5" a="1"/>
  <c r="S9855" i="5" s="1"/>
  <c r="T9855" i="5" s="1"/>
  <c r="S9856" i="5" a="1"/>
  <c r="S9856" i="5" s="1"/>
  <c r="T9856" i="5" s="1"/>
  <c r="S9857" i="5" a="1"/>
  <c r="S9857" i="5"/>
  <c r="S9858" i="5" a="1"/>
  <c r="S9858" i="5" s="1"/>
  <c r="S9859" i="5" a="1"/>
  <c r="S9859" i="5" s="1"/>
  <c r="T9859" i="5" s="1"/>
  <c r="S9860" i="5" a="1"/>
  <c r="S9860" i="5" s="1"/>
  <c r="T9860" i="5" s="1"/>
  <c r="S9861" i="5" a="1"/>
  <c r="S9861" i="5"/>
  <c r="T9861" i="5" s="1"/>
  <c r="S9862" i="5" a="1"/>
  <c r="S9862" i="5" s="1"/>
  <c r="T9862" i="5" s="1"/>
  <c r="S9863" i="5" a="1"/>
  <c r="S9863" i="5" s="1"/>
  <c r="T9863" i="5" s="1"/>
  <c r="S9864" i="5" a="1"/>
  <c r="S9864" i="5" s="1"/>
  <c r="T9864" i="5" s="1"/>
  <c r="S9865" i="5" a="1"/>
  <c r="S9865" i="5"/>
  <c r="S9866" i="5" a="1"/>
  <c r="S9866" i="5" s="1"/>
  <c r="S9867" i="5" a="1"/>
  <c r="S9867" i="5" s="1"/>
  <c r="T9867" i="5" s="1"/>
  <c r="S9868" i="5" a="1"/>
  <c r="S9868" i="5" s="1"/>
  <c r="T9868" i="5" s="1"/>
  <c r="S9869" i="5" a="1"/>
  <c r="S9869" i="5"/>
  <c r="T9869" i="5" s="1"/>
  <c r="S9870" i="5" a="1"/>
  <c r="S9870" i="5" s="1"/>
  <c r="T9870" i="5" s="1"/>
  <c r="S9871" i="5" a="1"/>
  <c r="S9871" i="5" s="1"/>
  <c r="T9871" i="5" s="1"/>
  <c r="S9872" i="5" a="1"/>
  <c r="S9872" i="5" s="1"/>
  <c r="T9872" i="5" s="1"/>
  <c r="S9873" i="5" a="1"/>
  <c r="S9873" i="5"/>
  <c r="S9874" i="5" a="1"/>
  <c r="S9874" i="5" s="1"/>
  <c r="S9875" i="5" a="1"/>
  <c r="S9875" i="5" s="1"/>
  <c r="T9875" i="5" s="1"/>
  <c r="S9876" i="5" a="1"/>
  <c r="S9876" i="5" s="1"/>
  <c r="T9876" i="5" s="1"/>
  <c r="S9877" i="5" a="1"/>
  <c r="S9877" i="5"/>
  <c r="T9877" i="5" s="1"/>
  <c r="S9878" i="5" a="1"/>
  <c r="S9878" i="5" s="1"/>
  <c r="T9878" i="5" s="1"/>
  <c r="S9879" i="5" a="1"/>
  <c r="S9879" i="5" s="1"/>
  <c r="T9879" i="5" s="1"/>
  <c r="S9880" i="5" a="1"/>
  <c r="S9880" i="5" s="1"/>
  <c r="T9880" i="5" s="1"/>
  <c r="S9881" i="5" a="1"/>
  <c r="S9881" i="5"/>
  <c r="S9882" i="5" a="1"/>
  <c r="S9882" i="5" s="1"/>
  <c r="S9883" i="5" a="1"/>
  <c r="S9883" i="5" s="1"/>
  <c r="T9883" i="5" s="1"/>
  <c r="S9884" i="5" a="1"/>
  <c r="S9884" i="5" s="1"/>
  <c r="T9884" i="5" s="1"/>
  <c r="S9885" i="5" a="1"/>
  <c r="S9885" i="5"/>
  <c r="T9885" i="5" s="1"/>
  <c r="S9886" i="5" a="1"/>
  <c r="S9886" i="5" s="1"/>
  <c r="T9886" i="5" s="1"/>
  <c r="S9887" i="5" a="1"/>
  <c r="S9887" i="5" s="1"/>
  <c r="T9887" i="5" s="1"/>
  <c r="S9888" i="5" a="1"/>
  <c r="S9888" i="5" s="1"/>
  <c r="T9888" i="5" s="1"/>
  <c r="S9889" i="5" a="1"/>
  <c r="S9889" i="5"/>
  <c r="S9890" i="5" a="1"/>
  <c r="S9890" i="5" s="1"/>
  <c r="S9891" i="5" a="1"/>
  <c r="S9891" i="5" s="1"/>
  <c r="T9891" i="5" s="1"/>
  <c r="S9892" i="5" a="1"/>
  <c r="S9892" i="5" s="1"/>
  <c r="T9892" i="5" s="1"/>
  <c r="S9893" i="5" a="1"/>
  <c r="S9893" i="5"/>
  <c r="T9893" i="5" s="1"/>
  <c r="S9894" i="5" a="1"/>
  <c r="S9894" i="5" s="1"/>
  <c r="T9894" i="5" s="1"/>
  <c r="S9895" i="5" a="1"/>
  <c r="S9895" i="5" s="1"/>
  <c r="T9895" i="5" s="1"/>
  <c r="S9896" i="5" a="1"/>
  <c r="S9896" i="5" s="1"/>
  <c r="T9896" i="5" s="1"/>
  <c r="S9897" i="5" a="1"/>
  <c r="S9897" i="5"/>
  <c r="S9898" i="5" a="1"/>
  <c r="S9898" i="5" s="1"/>
  <c r="S9899" i="5" a="1"/>
  <c r="S9899" i="5" s="1"/>
  <c r="T9899" i="5" s="1"/>
  <c r="S9900" i="5" a="1"/>
  <c r="S9900" i="5" s="1"/>
  <c r="T9900" i="5" s="1"/>
  <c r="S9901" i="5" a="1"/>
  <c r="S9901" i="5"/>
  <c r="T9901" i="5" s="1"/>
  <c r="S9902" i="5" a="1"/>
  <c r="S9902" i="5" s="1"/>
  <c r="T9902" i="5" s="1"/>
  <c r="S9903" i="5" a="1"/>
  <c r="S9903" i="5" s="1"/>
  <c r="T9903" i="5" s="1"/>
  <c r="S9904" i="5" a="1"/>
  <c r="S9904" i="5" s="1"/>
  <c r="T9904" i="5" s="1"/>
  <c r="S9905" i="5" a="1"/>
  <c r="S9905" i="5"/>
  <c r="S9906" i="5" a="1"/>
  <c r="S9906" i="5" s="1"/>
  <c r="S9907" i="5" a="1"/>
  <c r="S9907" i="5" s="1"/>
  <c r="T9907" i="5" s="1"/>
  <c r="S9908" i="5" a="1"/>
  <c r="S9908" i="5" s="1"/>
  <c r="T9908" i="5" s="1"/>
  <c r="S9909" i="5" a="1"/>
  <c r="S9909" i="5"/>
  <c r="T9909" i="5" s="1"/>
  <c r="S9910" i="5" a="1"/>
  <c r="S9910" i="5" s="1"/>
  <c r="T9910" i="5" s="1"/>
  <c r="S9911" i="5" a="1"/>
  <c r="S9911" i="5" s="1"/>
  <c r="T9911" i="5" s="1"/>
  <c r="S9912" i="5" a="1"/>
  <c r="S9912" i="5" s="1"/>
  <c r="T9912" i="5" s="1"/>
  <c r="S9913" i="5" a="1"/>
  <c r="S9913" i="5"/>
  <c r="S9914" i="5" a="1"/>
  <c r="S9914" i="5" s="1"/>
  <c r="S9915" i="5" a="1"/>
  <c r="S9915" i="5" s="1"/>
  <c r="T9915" i="5" s="1"/>
  <c r="S9916" i="5" a="1"/>
  <c r="S9916" i="5" s="1"/>
  <c r="T9916" i="5" s="1"/>
  <c r="S9917" i="5" a="1"/>
  <c r="S9917" i="5"/>
  <c r="T9917" i="5" s="1"/>
  <c r="S9918" i="5" a="1"/>
  <c r="S9918" i="5" s="1"/>
  <c r="T9918" i="5" s="1"/>
  <c r="S9919" i="5" a="1"/>
  <c r="S9919" i="5" s="1"/>
  <c r="T9919" i="5" s="1"/>
  <c r="S9920" i="5" a="1"/>
  <c r="S9920" i="5" s="1"/>
  <c r="T9920" i="5" s="1"/>
  <c r="S9921" i="5" a="1"/>
  <c r="S9921" i="5"/>
  <c r="S9922" i="5" a="1"/>
  <c r="S9922" i="5" s="1"/>
  <c r="S9923" i="5" a="1"/>
  <c r="S9923" i="5" s="1"/>
  <c r="T9923" i="5" s="1"/>
  <c r="S9924" i="5" a="1"/>
  <c r="S9924" i="5" s="1"/>
  <c r="T9924" i="5" s="1"/>
  <c r="S9925" i="5" a="1"/>
  <c r="S9925" i="5"/>
  <c r="T9925" i="5" s="1"/>
  <c r="S9926" i="5" a="1"/>
  <c r="S9926" i="5" s="1"/>
  <c r="T9926" i="5" s="1"/>
  <c r="S9927" i="5" a="1"/>
  <c r="S9927" i="5" s="1"/>
  <c r="T9927" i="5" s="1"/>
  <c r="S9928" i="5" a="1"/>
  <c r="S9928" i="5" s="1"/>
  <c r="T9928" i="5" s="1"/>
  <c r="S9929" i="5" a="1"/>
  <c r="S9929" i="5"/>
  <c r="S9930" i="5" a="1"/>
  <c r="S9930" i="5" s="1"/>
  <c r="S9931" i="5" a="1"/>
  <c r="S9931" i="5" s="1"/>
  <c r="T9931" i="5" s="1"/>
  <c r="S9932" i="5" a="1"/>
  <c r="S9932" i="5" s="1"/>
  <c r="T9932" i="5" s="1"/>
  <c r="S9933" i="5" a="1"/>
  <c r="S9933" i="5"/>
  <c r="T9933" i="5" s="1"/>
  <c r="S9934" i="5" a="1"/>
  <c r="S9934" i="5" s="1"/>
  <c r="T9934" i="5" s="1"/>
  <c r="S9935" i="5" a="1"/>
  <c r="S9935" i="5" s="1"/>
  <c r="T9935" i="5" s="1"/>
  <c r="S9936" i="5" a="1"/>
  <c r="S9936" i="5" s="1"/>
  <c r="T9936" i="5" s="1"/>
  <c r="S9937" i="5" a="1"/>
  <c r="S9937" i="5"/>
  <c r="S9938" i="5" a="1"/>
  <c r="S9938" i="5" s="1"/>
  <c r="S9939" i="5" a="1"/>
  <c r="S9939" i="5" s="1"/>
  <c r="T9939" i="5" s="1"/>
  <c r="S9940" i="5" a="1"/>
  <c r="S9940" i="5" s="1"/>
  <c r="T9940" i="5" s="1"/>
  <c r="S9941" i="5" a="1"/>
  <c r="S9941" i="5"/>
  <c r="T9941" i="5" s="1"/>
  <c r="S9942" i="5" a="1"/>
  <c r="S9942" i="5" s="1"/>
  <c r="T9942" i="5" s="1"/>
  <c r="S9943" i="5" a="1"/>
  <c r="S9943" i="5" s="1"/>
  <c r="T9943" i="5" s="1"/>
  <c r="S9944" i="5" a="1"/>
  <c r="S9944" i="5" s="1"/>
  <c r="T9944" i="5" s="1"/>
  <c r="S9945" i="5" a="1"/>
  <c r="S9945" i="5"/>
  <c r="S9946" i="5" a="1"/>
  <c r="S9946" i="5" s="1"/>
  <c r="S9947" i="5" a="1"/>
  <c r="S9947" i="5" s="1"/>
  <c r="T9947" i="5" s="1"/>
  <c r="S9948" i="5" a="1"/>
  <c r="S9948" i="5" s="1"/>
  <c r="T9948" i="5" s="1"/>
  <c r="S9949" i="5" a="1"/>
  <c r="S9949" i="5"/>
  <c r="T9949" i="5" s="1"/>
  <c r="S9950" i="5" a="1"/>
  <c r="S9950" i="5" s="1"/>
  <c r="T9950" i="5" s="1"/>
  <c r="S9951" i="5" a="1"/>
  <c r="S9951" i="5" s="1"/>
  <c r="T9951" i="5" s="1"/>
  <c r="S9952" i="5" a="1"/>
  <c r="S9952" i="5" s="1"/>
  <c r="T9952" i="5" s="1"/>
  <c r="S9953" i="5" a="1"/>
  <c r="S9953" i="5"/>
  <c r="S9954" i="5" a="1"/>
  <c r="S9954" i="5" s="1"/>
  <c r="S9955" i="5" a="1"/>
  <c r="S9955" i="5" s="1"/>
  <c r="T9955" i="5" s="1"/>
  <c r="S9956" i="5" a="1"/>
  <c r="S9956" i="5" s="1"/>
  <c r="T9956" i="5" s="1"/>
  <c r="S9957" i="5" a="1"/>
  <c r="S9957" i="5"/>
  <c r="T9957" i="5" s="1"/>
  <c r="S9958" i="5" a="1"/>
  <c r="S9958" i="5" s="1"/>
  <c r="T9958" i="5" s="1"/>
  <c r="S9959" i="5" a="1"/>
  <c r="S9959" i="5" s="1"/>
  <c r="T9959" i="5" s="1"/>
  <c r="S9960" i="5" a="1"/>
  <c r="S9960" i="5" s="1"/>
  <c r="T9960" i="5" s="1"/>
  <c r="S9961" i="5" a="1"/>
  <c r="S9961" i="5"/>
  <c r="S9962" i="5" a="1"/>
  <c r="S9962" i="5" s="1"/>
  <c r="S9963" i="5" a="1"/>
  <c r="S9963" i="5" s="1"/>
  <c r="T9963" i="5" s="1"/>
  <c r="S9964" i="5" a="1"/>
  <c r="S9964" i="5" s="1"/>
  <c r="T9964" i="5" s="1"/>
  <c r="S9965" i="5" a="1"/>
  <c r="S9965" i="5"/>
  <c r="T9965" i="5" s="1"/>
  <c r="S9966" i="5" a="1"/>
  <c r="S9966" i="5" s="1"/>
  <c r="T9966" i="5" s="1"/>
  <c r="S9967" i="5" a="1"/>
  <c r="S9967" i="5" s="1"/>
  <c r="T9967" i="5" s="1"/>
  <c r="S9968" i="5" a="1"/>
  <c r="S9968" i="5" s="1"/>
  <c r="T9968" i="5" s="1"/>
  <c r="S9969" i="5" a="1"/>
  <c r="S9969" i="5"/>
  <c r="S9970" i="5" a="1"/>
  <c r="S9970" i="5" s="1"/>
  <c r="S9971" i="5" a="1"/>
  <c r="S9971" i="5" s="1"/>
  <c r="T9971" i="5" s="1"/>
  <c r="S9972" i="5" a="1"/>
  <c r="S9972" i="5" s="1"/>
  <c r="T9972" i="5" s="1"/>
  <c r="S9973" i="5" a="1"/>
  <c r="S9973" i="5"/>
  <c r="T9973" i="5" s="1"/>
  <c r="S9974" i="5" a="1"/>
  <c r="S9974" i="5" s="1"/>
  <c r="T9974" i="5" s="1"/>
  <c r="S9975" i="5" a="1"/>
  <c r="S9975" i="5" s="1"/>
  <c r="T9975" i="5" s="1"/>
  <c r="S9976" i="5" a="1"/>
  <c r="S9976" i="5" s="1"/>
  <c r="T9976" i="5" s="1"/>
  <c r="S9977" i="5" a="1"/>
  <c r="S9977" i="5"/>
  <c r="S9978" i="5" a="1"/>
  <c r="S9978" i="5" s="1"/>
  <c r="S9979" i="5" a="1"/>
  <c r="S9979" i="5" s="1"/>
  <c r="T9979" i="5" s="1"/>
  <c r="S9980" i="5" a="1"/>
  <c r="S9980" i="5" s="1"/>
  <c r="T9980" i="5" s="1"/>
  <c r="S9981" i="5" a="1"/>
  <c r="S9981" i="5"/>
  <c r="T9981" i="5" s="1"/>
  <c r="S9982" i="5" a="1"/>
  <c r="S9982" i="5" s="1"/>
  <c r="T9982" i="5" s="1"/>
  <c r="S9983" i="5" a="1"/>
  <c r="S9983" i="5" s="1"/>
  <c r="T9983" i="5" s="1"/>
  <c r="S9984" i="5" a="1"/>
  <c r="S9984" i="5" s="1"/>
  <c r="T9984" i="5" s="1"/>
  <c r="S9985" i="5" a="1"/>
  <c r="S9985" i="5"/>
  <c r="S9986" i="5" a="1"/>
  <c r="S9986" i="5" s="1"/>
  <c r="S9987" i="5" a="1"/>
  <c r="S9987" i="5" s="1"/>
  <c r="T9987" i="5" s="1"/>
  <c r="S9988" i="5" a="1"/>
  <c r="S9988" i="5" s="1"/>
  <c r="T9988" i="5" s="1"/>
  <c r="S9989" i="5" a="1"/>
  <c r="S9989" i="5"/>
  <c r="T9989" i="5" s="1"/>
  <c r="S9990" i="5" a="1"/>
  <c r="S9990" i="5" s="1"/>
  <c r="T9990" i="5" s="1"/>
  <c r="S9991" i="5" a="1"/>
  <c r="S9991" i="5" s="1"/>
  <c r="T9991" i="5" s="1"/>
  <c r="S9992" i="5" a="1"/>
  <c r="S9992" i="5" s="1"/>
  <c r="T9992" i="5" s="1"/>
  <c r="S9993" i="5" a="1"/>
  <c r="S9993" i="5"/>
  <c r="S9994" i="5" a="1"/>
  <c r="S9994" i="5" s="1"/>
  <c r="S9995" i="5" a="1"/>
  <c r="S9995" i="5" s="1"/>
  <c r="T9995" i="5" s="1"/>
  <c r="S9996" i="5" a="1"/>
  <c r="S9996" i="5" s="1"/>
  <c r="T9996" i="5" s="1"/>
  <c r="S9997" i="5" a="1"/>
  <c r="S9997" i="5"/>
  <c r="T9997" i="5" s="1"/>
  <c r="S9998" i="5" a="1"/>
  <c r="S9998" i="5" s="1"/>
  <c r="T9998" i="5" s="1"/>
  <c r="S9999" i="5" a="1"/>
  <c r="S9999" i="5" s="1"/>
  <c r="T9999" i="5" s="1"/>
  <c r="S10000" i="5" a="1"/>
  <c r="S10000" i="5" s="1"/>
  <c r="T10000" i="5" s="1"/>
  <c r="S10001" i="5" a="1"/>
  <c r="S10001" i="5"/>
  <c r="T2"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1" i="5"/>
  <c r="T1072" i="5"/>
  <c r="T1073" i="5"/>
  <c r="T1074" i="5"/>
  <c r="T1075" i="5"/>
  <c r="T1076" i="5"/>
  <c r="T1077" i="5"/>
  <c r="T1078" i="5"/>
  <c r="T1079" i="5"/>
  <c r="T1080" i="5"/>
  <c r="T1081" i="5"/>
  <c r="T1082" i="5"/>
  <c r="T1083" i="5"/>
  <c r="T1084" i="5"/>
  <c r="T1085" i="5"/>
  <c r="T1086" i="5"/>
  <c r="T1087" i="5"/>
  <c r="T1088" i="5"/>
  <c r="T1089" i="5"/>
  <c r="T1090" i="5"/>
  <c r="T1091" i="5"/>
  <c r="T1092" i="5"/>
  <c r="T1093" i="5"/>
  <c r="T1094" i="5"/>
  <c r="T1095" i="5"/>
  <c r="T1096" i="5"/>
  <c r="T1097" i="5"/>
  <c r="T1098" i="5"/>
  <c r="T1099" i="5"/>
  <c r="T1100" i="5"/>
  <c r="T1101" i="5"/>
  <c r="T1102" i="5"/>
  <c r="T1103" i="5"/>
  <c r="T1104" i="5"/>
  <c r="T1105" i="5"/>
  <c r="T1106" i="5"/>
  <c r="T1107" i="5"/>
  <c r="T1108" i="5"/>
  <c r="T1109" i="5"/>
  <c r="T1110" i="5"/>
  <c r="T1111" i="5"/>
  <c r="T1112" i="5"/>
  <c r="T1113" i="5"/>
  <c r="T1114" i="5"/>
  <c r="T1115" i="5"/>
  <c r="T1116" i="5"/>
  <c r="T1117" i="5"/>
  <c r="T1118" i="5"/>
  <c r="T1119" i="5"/>
  <c r="T1120" i="5"/>
  <c r="T1121" i="5"/>
  <c r="T1122" i="5"/>
  <c r="T1123" i="5"/>
  <c r="T1124" i="5"/>
  <c r="T1125" i="5"/>
  <c r="T1126" i="5"/>
  <c r="T1127" i="5"/>
  <c r="T1128" i="5"/>
  <c r="T1129" i="5"/>
  <c r="T1130" i="5"/>
  <c r="T1131" i="5"/>
  <c r="T1132" i="5"/>
  <c r="T1133" i="5"/>
  <c r="T1134" i="5"/>
  <c r="T1135" i="5"/>
  <c r="T1136" i="5"/>
  <c r="T1137" i="5"/>
  <c r="T1138" i="5"/>
  <c r="T1139" i="5"/>
  <c r="T1140" i="5"/>
  <c r="T1141" i="5"/>
  <c r="T1142" i="5"/>
  <c r="T1143" i="5"/>
  <c r="T1144" i="5"/>
  <c r="T1145" i="5"/>
  <c r="T1146" i="5"/>
  <c r="T1147" i="5"/>
  <c r="T1148" i="5"/>
  <c r="T1149" i="5"/>
  <c r="T1150" i="5"/>
  <c r="T1151" i="5"/>
  <c r="T1152" i="5"/>
  <c r="T1153" i="5"/>
  <c r="T1154" i="5"/>
  <c r="T1155" i="5"/>
  <c r="T1156" i="5"/>
  <c r="T1157" i="5"/>
  <c r="T1158" i="5"/>
  <c r="T1159" i="5"/>
  <c r="T1160" i="5"/>
  <c r="T1161" i="5"/>
  <c r="T1162" i="5"/>
  <c r="T1163" i="5"/>
  <c r="T1164" i="5"/>
  <c r="T1165" i="5"/>
  <c r="T1166" i="5"/>
  <c r="T1167" i="5"/>
  <c r="T1168" i="5"/>
  <c r="T1169" i="5"/>
  <c r="T1170" i="5"/>
  <c r="T1171" i="5"/>
  <c r="T1172" i="5"/>
  <c r="T1173" i="5"/>
  <c r="T1174" i="5"/>
  <c r="T1175" i="5"/>
  <c r="T1176" i="5"/>
  <c r="T1177" i="5"/>
  <c r="T1178" i="5"/>
  <c r="T1179" i="5"/>
  <c r="T1180" i="5"/>
  <c r="T1181" i="5"/>
  <c r="T1182" i="5"/>
  <c r="T1183" i="5"/>
  <c r="T1184" i="5"/>
  <c r="T1185" i="5"/>
  <c r="T1186" i="5"/>
  <c r="T1187" i="5"/>
  <c r="T1188" i="5"/>
  <c r="T1189" i="5"/>
  <c r="T1190" i="5"/>
  <c r="T1191" i="5"/>
  <c r="T1192" i="5"/>
  <c r="T1193" i="5"/>
  <c r="T1194" i="5"/>
  <c r="T1195" i="5"/>
  <c r="T1196" i="5"/>
  <c r="T1197" i="5"/>
  <c r="T1198" i="5"/>
  <c r="T1199" i="5"/>
  <c r="T1200" i="5"/>
  <c r="T1201" i="5"/>
  <c r="T1202" i="5"/>
  <c r="T1203" i="5"/>
  <c r="T1204" i="5"/>
  <c r="T1205" i="5"/>
  <c r="T1206" i="5"/>
  <c r="T1207" i="5"/>
  <c r="T1208" i="5"/>
  <c r="T1209" i="5"/>
  <c r="T1210" i="5"/>
  <c r="T1211" i="5"/>
  <c r="T1212" i="5"/>
  <c r="T1213" i="5"/>
  <c r="T1214" i="5"/>
  <c r="T1215" i="5"/>
  <c r="T1216" i="5"/>
  <c r="T1217" i="5"/>
  <c r="T1218" i="5"/>
  <c r="T1219" i="5"/>
  <c r="T1220" i="5"/>
  <c r="T1221" i="5"/>
  <c r="T1222" i="5"/>
  <c r="T1223" i="5"/>
  <c r="T1224" i="5"/>
  <c r="T1225" i="5"/>
  <c r="T1226" i="5"/>
  <c r="T1227" i="5"/>
  <c r="T1228" i="5"/>
  <c r="T1229" i="5"/>
  <c r="T1230" i="5"/>
  <c r="T1231" i="5"/>
  <c r="T1232" i="5"/>
  <c r="T1233" i="5"/>
  <c r="T1234" i="5"/>
  <c r="T1235" i="5"/>
  <c r="T1236" i="5"/>
  <c r="T1237" i="5"/>
  <c r="T1238" i="5"/>
  <c r="T1239" i="5"/>
  <c r="T1240" i="5"/>
  <c r="T1241" i="5"/>
  <c r="T1242" i="5"/>
  <c r="T1243" i="5"/>
  <c r="T1244" i="5"/>
  <c r="T1245" i="5"/>
  <c r="T1246" i="5"/>
  <c r="T1247" i="5"/>
  <c r="T1248" i="5"/>
  <c r="T1249" i="5"/>
  <c r="T1250" i="5"/>
  <c r="T1251" i="5"/>
  <c r="T1252" i="5"/>
  <c r="T1253" i="5"/>
  <c r="T1254" i="5"/>
  <c r="T1255" i="5"/>
  <c r="T1256" i="5"/>
  <c r="T1257" i="5"/>
  <c r="T1258" i="5"/>
  <c r="T1259" i="5"/>
  <c r="T1260" i="5"/>
  <c r="T1261" i="5"/>
  <c r="T1262" i="5"/>
  <c r="T1263" i="5"/>
  <c r="T1264" i="5"/>
  <c r="T1265" i="5"/>
  <c r="T1266" i="5"/>
  <c r="T1267" i="5"/>
  <c r="T1268" i="5"/>
  <c r="T1269" i="5"/>
  <c r="T1270" i="5"/>
  <c r="T1271" i="5"/>
  <c r="T1272" i="5"/>
  <c r="T1273" i="5"/>
  <c r="T1274" i="5"/>
  <c r="T1275" i="5"/>
  <c r="T1276" i="5"/>
  <c r="T1277" i="5"/>
  <c r="T1278" i="5"/>
  <c r="T1279" i="5"/>
  <c r="T1280" i="5"/>
  <c r="T1281" i="5"/>
  <c r="T1282" i="5"/>
  <c r="T1283" i="5"/>
  <c r="T1284" i="5"/>
  <c r="T1285" i="5"/>
  <c r="T1286" i="5"/>
  <c r="T1287" i="5"/>
  <c r="T1288" i="5"/>
  <c r="T1289" i="5"/>
  <c r="T1290" i="5"/>
  <c r="T1291" i="5"/>
  <c r="T1292" i="5"/>
  <c r="T1293" i="5"/>
  <c r="T1294" i="5"/>
  <c r="T1295" i="5"/>
  <c r="T1296" i="5"/>
  <c r="T1297" i="5"/>
  <c r="T1298" i="5"/>
  <c r="T1299" i="5"/>
  <c r="T1300" i="5"/>
  <c r="T1301" i="5"/>
  <c r="T1302" i="5"/>
  <c r="T1303" i="5"/>
  <c r="T1304" i="5"/>
  <c r="T1305" i="5"/>
  <c r="T1306" i="5"/>
  <c r="T1307" i="5"/>
  <c r="T1308" i="5"/>
  <c r="T1309" i="5"/>
  <c r="T1310" i="5"/>
  <c r="T1311" i="5"/>
  <c r="T1312" i="5"/>
  <c r="T1313" i="5"/>
  <c r="T1314" i="5"/>
  <c r="T1315" i="5"/>
  <c r="T1316" i="5"/>
  <c r="T1317" i="5"/>
  <c r="T1318" i="5"/>
  <c r="T1319" i="5"/>
  <c r="T1320" i="5"/>
  <c r="T1321" i="5"/>
  <c r="T1322" i="5"/>
  <c r="T1323" i="5"/>
  <c r="T1324" i="5"/>
  <c r="T1325" i="5"/>
  <c r="T1326" i="5"/>
  <c r="T1327" i="5"/>
  <c r="T1328" i="5"/>
  <c r="T1329" i="5"/>
  <c r="T1330" i="5"/>
  <c r="T1331" i="5"/>
  <c r="T1332" i="5"/>
  <c r="T1333" i="5"/>
  <c r="T1334" i="5"/>
  <c r="T1335" i="5"/>
  <c r="T1336" i="5"/>
  <c r="T1337" i="5"/>
  <c r="T1338" i="5"/>
  <c r="T1339" i="5"/>
  <c r="T1340" i="5"/>
  <c r="T1341" i="5"/>
  <c r="T1342" i="5"/>
  <c r="T1343" i="5"/>
  <c r="T1344" i="5"/>
  <c r="T1345" i="5"/>
  <c r="T1346" i="5"/>
  <c r="T1347" i="5"/>
  <c r="T1348" i="5"/>
  <c r="T1349" i="5"/>
  <c r="T1350" i="5"/>
  <c r="T1351" i="5"/>
  <c r="T1352" i="5"/>
  <c r="T1353" i="5"/>
  <c r="T1354" i="5"/>
  <c r="T1355" i="5"/>
  <c r="T1356" i="5"/>
  <c r="T1357" i="5"/>
  <c r="T1358" i="5"/>
  <c r="T1359" i="5"/>
  <c r="T1360" i="5"/>
  <c r="T1361" i="5"/>
  <c r="T1362" i="5"/>
  <c r="T1363" i="5"/>
  <c r="T1364" i="5"/>
  <c r="T1365" i="5"/>
  <c r="T1366" i="5"/>
  <c r="T1367" i="5"/>
  <c r="T1368" i="5"/>
  <c r="T1369" i="5"/>
  <c r="T1370" i="5"/>
  <c r="T1371" i="5"/>
  <c r="T1372" i="5"/>
  <c r="T1373" i="5"/>
  <c r="T1374" i="5"/>
  <c r="T1375" i="5"/>
  <c r="T1376" i="5"/>
  <c r="T1377" i="5"/>
  <c r="T1378" i="5"/>
  <c r="T1379" i="5"/>
  <c r="T1380" i="5"/>
  <c r="T1381" i="5"/>
  <c r="T1382" i="5"/>
  <c r="T1383" i="5"/>
  <c r="T1384" i="5"/>
  <c r="T1385" i="5"/>
  <c r="T1386" i="5"/>
  <c r="T1387" i="5"/>
  <c r="T1388" i="5"/>
  <c r="T1389" i="5"/>
  <c r="T1390" i="5"/>
  <c r="T1391" i="5"/>
  <c r="T1392" i="5"/>
  <c r="T1393" i="5"/>
  <c r="T1394" i="5"/>
  <c r="T1395" i="5"/>
  <c r="T1396" i="5"/>
  <c r="T1397" i="5"/>
  <c r="T1398" i="5"/>
  <c r="T1399" i="5"/>
  <c r="T1400" i="5"/>
  <c r="T1401" i="5"/>
  <c r="T1402" i="5"/>
  <c r="T1403" i="5"/>
  <c r="T1404" i="5"/>
  <c r="T1405" i="5"/>
  <c r="T1406" i="5"/>
  <c r="T1407" i="5"/>
  <c r="T1408" i="5"/>
  <c r="T1409" i="5"/>
  <c r="T1410" i="5"/>
  <c r="T1411" i="5"/>
  <c r="T1412" i="5"/>
  <c r="T1413" i="5"/>
  <c r="T1414" i="5"/>
  <c r="T1415" i="5"/>
  <c r="T1416" i="5"/>
  <c r="T1417" i="5"/>
  <c r="T1418" i="5"/>
  <c r="T1419" i="5"/>
  <c r="T1420" i="5"/>
  <c r="T1421" i="5"/>
  <c r="T1422" i="5"/>
  <c r="T1423" i="5"/>
  <c r="T1424" i="5"/>
  <c r="T1425" i="5"/>
  <c r="T1426" i="5"/>
  <c r="T1427" i="5"/>
  <c r="T1428" i="5"/>
  <c r="T1429" i="5"/>
  <c r="T1430" i="5"/>
  <c r="T1431" i="5"/>
  <c r="T1432" i="5"/>
  <c r="T1433" i="5"/>
  <c r="T1434" i="5"/>
  <c r="T1435" i="5"/>
  <c r="T1436" i="5"/>
  <c r="T1437" i="5"/>
  <c r="T1438" i="5"/>
  <c r="T1439" i="5"/>
  <c r="T1440" i="5"/>
  <c r="T1441" i="5"/>
  <c r="T1442" i="5"/>
  <c r="T1443" i="5"/>
  <c r="T1444" i="5"/>
  <c r="T1445" i="5"/>
  <c r="T1446" i="5"/>
  <c r="T1447" i="5"/>
  <c r="T1448" i="5"/>
  <c r="T1449" i="5"/>
  <c r="T1450" i="5"/>
  <c r="T1451" i="5"/>
  <c r="T1452" i="5"/>
  <c r="T1453" i="5"/>
  <c r="T1454" i="5"/>
  <c r="T1455" i="5"/>
  <c r="T1456" i="5"/>
  <c r="T1457" i="5"/>
  <c r="T1458" i="5"/>
  <c r="T1459" i="5"/>
  <c r="T1460" i="5"/>
  <c r="T1461" i="5"/>
  <c r="T1462" i="5"/>
  <c r="T1463" i="5"/>
  <c r="T1464" i="5"/>
  <c r="T1465" i="5"/>
  <c r="T1466" i="5"/>
  <c r="T1467" i="5"/>
  <c r="T1468" i="5"/>
  <c r="T1469" i="5"/>
  <c r="T1470" i="5"/>
  <c r="T1471" i="5"/>
  <c r="T1472" i="5"/>
  <c r="T1473" i="5"/>
  <c r="T1474" i="5"/>
  <c r="T1475" i="5"/>
  <c r="T1476" i="5"/>
  <c r="T1477" i="5"/>
  <c r="T1478" i="5"/>
  <c r="T1479" i="5"/>
  <c r="T1480" i="5"/>
  <c r="T1481" i="5"/>
  <c r="T1482" i="5"/>
  <c r="T1483" i="5"/>
  <c r="T1484" i="5"/>
  <c r="T1485" i="5"/>
  <c r="T1486" i="5"/>
  <c r="T1487" i="5"/>
  <c r="T1488" i="5"/>
  <c r="T1489" i="5"/>
  <c r="T1490" i="5"/>
  <c r="T1491" i="5"/>
  <c r="T1492" i="5"/>
  <c r="T1493" i="5"/>
  <c r="T1494" i="5"/>
  <c r="T1495" i="5"/>
  <c r="T1496" i="5"/>
  <c r="T1497" i="5"/>
  <c r="T1498" i="5"/>
  <c r="T1499" i="5"/>
  <c r="T1500" i="5"/>
  <c r="T1501" i="5"/>
  <c r="T1502" i="5"/>
  <c r="T1503" i="5"/>
  <c r="T1504" i="5"/>
  <c r="T1505" i="5"/>
  <c r="T1506" i="5"/>
  <c r="T1507" i="5"/>
  <c r="T1508" i="5"/>
  <c r="T1509" i="5"/>
  <c r="T1510" i="5"/>
  <c r="T1511" i="5"/>
  <c r="T1512" i="5"/>
  <c r="T1513" i="5"/>
  <c r="T1514" i="5"/>
  <c r="T1515" i="5"/>
  <c r="T1516" i="5"/>
  <c r="T1517" i="5"/>
  <c r="T1518" i="5"/>
  <c r="T1519" i="5"/>
  <c r="T1520" i="5"/>
  <c r="T1521" i="5"/>
  <c r="T1522" i="5"/>
  <c r="T1523" i="5"/>
  <c r="T1524" i="5"/>
  <c r="T1525" i="5"/>
  <c r="T1526" i="5"/>
  <c r="T1527" i="5"/>
  <c r="T1528" i="5"/>
  <c r="T1529" i="5"/>
  <c r="T1530" i="5"/>
  <c r="T1531" i="5"/>
  <c r="T1532" i="5"/>
  <c r="T1533" i="5"/>
  <c r="T1534" i="5"/>
  <c r="T1535" i="5"/>
  <c r="T1536" i="5"/>
  <c r="T1537" i="5"/>
  <c r="T1538" i="5"/>
  <c r="T1539" i="5"/>
  <c r="T1540" i="5"/>
  <c r="T1541" i="5"/>
  <c r="T1542" i="5"/>
  <c r="T1543" i="5"/>
  <c r="T1544" i="5"/>
  <c r="T1545" i="5"/>
  <c r="T1546" i="5"/>
  <c r="T1547" i="5"/>
  <c r="T1548" i="5"/>
  <c r="T1549" i="5"/>
  <c r="T1550" i="5"/>
  <c r="T1551" i="5"/>
  <c r="T1552" i="5"/>
  <c r="T1553" i="5"/>
  <c r="T1554" i="5"/>
  <c r="T1555" i="5"/>
  <c r="T1556" i="5"/>
  <c r="T1557" i="5"/>
  <c r="T1558" i="5"/>
  <c r="T1559" i="5"/>
  <c r="T1560" i="5"/>
  <c r="T1561" i="5"/>
  <c r="T1562" i="5"/>
  <c r="T1563" i="5"/>
  <c r="T1564" i="5"/>
  <c r="T1565" i="5"/>
  <c r="T1566" i="5"/>
  <c r="T1567" i="5"/>
  <c r="T1568" i="5"/>
  <c r="T1569" i="5"/>
  <c r="T1570" i="5"/>
  <c r="T1571" i="5"/>
  <c r="T1572" i="5"/>
  <c r="T1573" i="5"/>
  <c r="T1574" i="5"/>
  <c r="T1575" i="5"/>
  <c r="T1576" i="5"/>
  <c r="T1577" i="5"/>
  <c r="T1578" i="5"/>
  <c r="T1579" i="5"/>
  <c r="T1580" i="5"/>
  <c r="T1581" i="5"/>
  <c r="T1582" i="5"/>
  <c r="T1583" i="5"/>
  <c r="T1584" i="5"/>
  <c r="T1585" i="5"/>
  <c r="T1586" i="5"/>
  <c r="T1587" i="5"/>
  <c r="T1588" i="5"/>
  <c r="T1589" i="5"/>
  <c r="T1590" i="5"/>
  <c r="T1591" i="5"/>
  <c r="T1592" i="5"/>
  <c r="T1593" i="5"/>
  <c r="T1594" i="5"/>
  <c r="T1595" i="5"/>
  <c r="T1596" i="5"/>
  <c r="T1597" i="5"/>
  <c r="T1598" i="5"/>
  <c r="T1599" i="5"/>
  <c r="T1600" i="5"/>
  <c r="T1601" i="5"/>
  <c r="T1602" i="5"/>
  <c r="T1603" i="5"/>
  <c r="T1604" i="5"/>
  <c r="T1605" i="5"/>
  <c r="T1606" i="5"/>
  <c r="T1607" i="5"/>
  <c r="T1608" i="5"/>
  <c r="T1609" i="5"/>
  <c r="T1610" i="5"/>
  <c r="T1611" i="5"/>
  <c r="T1612" i="5"/>
  <c r="T1613" i="5"/>
  <c r="T1614" i="5"/>
  <c r="T1615" i="5"/>
  <c r="T1616" i="5"/>
  <c r="T1617" i="5"/>
  <c r="T1618" i="5"/>
  <c r="T1619" i="5"/>
  <c r="T1620" i="5"/>
  <c r="T1621" i="5"/>
  <c r="T1622" i="5"/>
  <c r="T1623" i="5"/>
  <c r="T1624" i="5"/>
  <c r="T1625" i="5"/>
  <c r="T1626" i="5"/>
  <c r="T1627" i="5"/>
  <c r="T1628" i="5"/>
  <c r="T1629" i="5"/>
  <c r="T1630" i="5"/>
  <c r="T1631" i="5"/>
  <c r="T1632" i="5"/>
  <c r="T1633" i="5"/>
  <c r="T1634" i="5"/>
  <c r="T1635" i="5"/>
  <c r="T1636" i="5"/>
  <c r="T1637" i="5"/>
  <c r="T1638" i="5"/>
  <c r="T1639" i="5"/>
  <c r="T1640" i="5"/>
  <c r="T1641" i="5"/>
  <c r="T1642" i="5"/>
  <c r="T1643" i="5"/>
  <c r="T1644" i="5"/>
  <c r="T1645" i="5"/>
  <c r="T1646" i="5"/>
  <c r="T1647" i="5"/>
  <c r="T1648" i="5"/>
  <c r="T1649" i="5"/>
  <c r="T1650" i="5"/>
  <c r="T1651" i="5"/>
  <c r="T1652" i="5"/>
  <c r="T1653" i="5"/>
  <c r="T1654" i="5"/>
  <c r="T1655" i="5"/>
  <c r="T1656" i="5"/>
  <c r="T1657" i="5"/>
  <c r="T1658" i="5"/>
  <c r="T1659" i="5"/>
  <c r="T1660" i="5"/>
  <c r="T1661" i="5"/>
  <c r="T1662" i="5"/>
  <c r="T1663" i="5"/>
  <c r="T1664" i="5"/>
  <c r="T1665" i="5"/>
  <c r="T1666" i="5"/>
  <c r="T1667" i="5"/>
  <c r="T1668" i="5"/>
  <c r="T1669" i="5"/>
  <c r="T1670" i="5"/>
  <c r="T1671" i="5"/>
  <c r="T1672" i="5"/>
  <c r="T1673" i="5"/>
  <c r="T1674" i="5"/>
  <c r="T1675" i="5"/>
  <c r="T1676" i="5"/>
  <c r="T1677" i="5"/>
  <c r="T1678" i="5"/>
  <c r="T1679" i="5"/>
  <c r="T1680" i="5"/>
  <c r="T1681" i="5"/>
  <c r="T1682" i="5"/>
  <c r="T1683" i="5"/>
  <c r="T1684" i="5"/>
  <c r="T1685" i="5"/>
  <c r="T1686" i="5"/>
  <c r="T1687" i="5"/>
  <c r="T1688" i="5"/>
  <c r="T1689" i="5"/>
  <c r="T1690" i="5"/>
  <c r="T1691" i="5"/>
  <c r="T1692" i="5"/>
  <c r="T1693" i="5"/>
  <c r="T1694" i="5"/>
  <c r="T1695" i="5"/>
  <c r="T1696" i="5"/>
  <c r="T1697" i="5"/>
  <c r="T1698" i="5"/>
  <c r="T1699" i="5"/>
  <c r="T1700" i="5"/>
  <c r="T1701" i="5"/>
  <c r="T1702" i="5"/>
  <c r="T1703" i="5"/>
  <c r="T1704" i="5"/>
  <c r="T1705" i="5"/>
  <c r="T1706" i="5"/>
  <c r="T1707" i="5"/>
  <c r="T1708" i="5"/>
  <c r="T1709" i="5"/>
  <c r="T1710" i="5"/>
  <c r="T1711" i="5"/>
  <c r="T1712" i="5"/>
  <c r="T1713" i="5"/>
  <c r="T1714" i="5"/>
  <c r="T1715" i="5"/>
  <c r="T1716" i="5"/>
  <c r="T1717" i="5"/>
  <c r="T1718" i="5"/>
  <c r="T1719" i="5"/>
  <c r="T1720" i="5"/>
  <c r="T1721" i="5"/>
  <c r="T1722" i="5"/>
  <c r="T1723" i="5"/>
  <c r="T1724" i="5"/>
  <c r="T1725" i="5"/>
  <c r="T1726" i="5"/>
  <c r="T1727" i="5"/>
  <c r="T1728" i="5"/>
  <c r="T1729" i="5"/>
  <c r="T1730" i="5"/>
  <c r="T1731" i="5"/>
  <c r="T1732" i="5"/>
  <c r="T1733" i="5"/>
  <c r="T1734" i="5"/>
  <c r="T1735" i="5"/>
  <c r="T1736" i="5"/>
  <c r="T1737" i="5"/>
  <c r="T1738" i="5"/>
  <c r="T1739" i="5"/>
  <c r="T1740" i="5"/>
  <c r="T1741" i="5"/>
  <c r="T1742" i="5"/>
  <c r="T1743" i="5"/>
  <c r="T1744" i="5"/>
  <c r="T1745" i="5"/>
  <c r="T1746" i="5"/>
  <c r="T1747" i="5"/>
  <c r="T1748" i="5"/>
  <c r="T1749" i="5"/>
  <c r="T1750" i="5"/>
  <c r="T1751" i="5"/>
  <c r="T1752" i="5"/>
  <c r="T1753" i="5"/>
  <c r="T1754" i="5"/>
  <c r="T1755" i="5"/>
  <c r="T1756" i="5"/>
  <c r="T1757" i="5"/>
  <c r="T1758" i="5"/>
  <c r="T1759" i="5"/>
  <c r="T1760" i="5"/>
  <c r="T1761" i="5"/>
  <c r="T1762" i="5"/>
  <c r="T1763" i="5"/>
  <c r="T1764" i="5"/>
  <c r="T1765" i="5"/>
  <c r="T1766" i="5"/>
  <c r="T1767" i="5"/>
  <c r="T1768" i="5"/>
  <c r="T1769" i="5"/>
  <c r="T1770" i="5"/>
  <c r="T1771" i="5"/>
  <c r="T1772" i="5"/>
  <c r="T1773" i="5"/>
  <c r="T1774" i="5"/>
  <c r="T1775" i="5"/>
  <c r="T1776" i="5"/>
  <c r="T1777" i="5"/>
  <c r="T1778" i="5"/>
  <c r="T1779" i="5"/>
  <c r="T1780" i="5"/>
  <c r="T1781" i="5"/>
  <c r="T1782" i="5"/>
  <c r="T1783" i="5"/>
  <c r="T1784" i="5"/>
  <c r="T1785" i="5"/>
  <c r="T1786" i="5"/>
  <c r="T1787" i="5"/>
  <c r="T1788" i="5"/>
  <c r="T1789" i="5"/>
  <c r="T1790" i="5"/>
  <c r="T1791" i="5"/>
  <c r="T1792" i="5"/>
  <c r="T1793" i="5"/>
  <c r="T1794" i="5"/>
  <c r="T1795" i="5"/>
  <c r="T1796" i="5"/>
  <c r="T1797" i="5"/>
  <c r="T1798" i="5"/>
  <c r="T1799" i="5"/>
  <c r="T1800" i="5"/>
  <c r="T1801" i="5"/>
  <c r="T1802" i="5"/>
  <c r="T1803" i="5"/>
  <c r="T1804" i="5"/>
  <c r="T1805" i="5"/>
  <c r="T1806" i="5"/>
  <c r="T1807" i="5"/>
  <c r="T1808" i="5"/>
  <c r="T1809" i="5"/>
  <c r="T1810" i="5"/>
  <c r="T1811" i="5"/>
  <c r="T1812" i="5"/>
  <c r="T1813" i="5"/>
  <c r="T1814" i="5"/>
  <c r="T1815" i="5"/>
  <c r="T1816" i="5"/>
  <c r="T1817" i="5"/>
  <c r="T1818" i="5"/>
  <c r="T1819" i="5"/>
  <c r="T1820" i="5"/>
  <c r="T1821" i="5"/>
  <c r="T1822" i="5"/>
  <c r="T1823" i="5"/>
  <c r="T1824" i="5"/>
  <c r="T1825" i="5"/>
  <c r="T1826" i="5"/>
  <c r="T1827" i="5"/>
  <c r="T1828" i="5"/>
  <c r="T1829" i="5"/>
  <c r="T1830" i="5"/>
  <c r="T1831" i="5"/>
  <c r="T1832" i="5"/>
  <c r="T1833" i="5"/>
  <c r="T1834" i="5"/>
  <c r="T1835" i="5"/>
  <c r="T1836" i="5"/>
  <c r="T1837" i="5"/>
  <c r="T1838" i="5"/>
  <c r="T1839" i="5"/>
  <c r="T1840" i="5"/>
  <c r="T1841" i="5"/>
  <c r="T1842" i="5"/>
  <c r="T1843" i="5"/>
  <c r="T1844" i="5"/>
  <c r="T1845" i="5"/>
  <c r="T1846" i="5"/>
  <c r="T1847" i="5"/>
  <c r="T1848" i="5"/>
  <c r="T1849" i="5"/>
  <c r="T1850" i="5"/>
  <c r="T1851" i="5"/>
  <c r="T1852" i="5"/>
  <c r="T1853" i="5"/>
  <c r="T1854" i="5"/>
  <c r="T1855" i="5"/>
  <c r="T1856" i="5"/>
  <c r="T1857" i="5"/>
  <c r="T1858" i="5"/>
  <c r="T1859" i="5"/>
  <c r="T1860" i="5"/>
  <c r="T1861" i="5"/>
  <c r="T1862" i="5"/>
  <c r="T1863" i="5"/>
  <c r="T1864" i="5"/>
  <c r="T1865" i="5"/>
  <c r="T1866" i="5"/>
  <c r="T1867" i="5"/>
  <c r="T1868" i="5"/>
  <c r="T1869" i="5"/>
  <c r="T1870" i="5"/>
  <c r="T1871" i="5"/>
  <c r="T1872" i="5"/>
  <c r="T1873" i="5"/>
  <c r="T1874" i="5"/>
  <c r="T1875" i="5"/>
  <c r="T1876" i="5"/>
  <c r="T1877" i="5"/>
  <c r="T1878" i="5"/>
  <c r="T1879" i="5"/>
  <c r="T1880" i="5"/>
  <c r="T1881" i="5"/>
  <c r="T1882" i="5"/>
  <c r="T1883" i="5"/>
  <c r="T1884" i="5"/>
  <c r="T1885" i="5"/>
  <c r="T1886" i="5"/>
  <c r="T1887" i="5"/>
  <c r="T1888" i="5"/>
  <c r="T1889" i="5"/>
  <c r="T1890" i="5"/>
  <c r="T1891" i="5"/>
  <c r="T1892" i="5"/>
  <c r="T1893" i="5"/>
  <c r="T1894" i="5"/>
  <c r="T1895" i="5"/>
  <c r="T1896" i="5"/>
  <c r="T1897" i="5"/>
  <c r="T1898" i="5"/>
  <c r="T1899" i="5"/>
  <c r="T1900" i="5"/>
  <c r="T1901" i="5"/>
  <c r="T1902" i="5"/>
  <c r="T1903" i="5"/>
  <c r="T1904" i="5"/>
  <c r="T1905" i="5"/>
  <c r="T1906" i="5"/>
  <c r="T1907" i="5"/>
  <c r="T1908" i="5"/>
  <c r="T1909" i="5"/>
  <c r="T1910" i="5"/>
  <c r="T1911" i="5"/>
  <c r="T1912" i="5"/>
  <c r="T1913" i="5"/>
  <c r="T1914" i="5"/>
  <c r="T1915" i="5"/>
  <c r="T1916" i="5"/>
  <c r="T1917" i="5"/>
  <c r="T1918" i="5"/>
  <c r="T1919" i="5"/>
  <c r="T1920" i="5"/>
  <c r="T1921" i="5"/>
  <c r="T1922" i="5"/>
  <c r="T1923" i="5"/>
  <c r="T1924" i="5"/>
  <c r="T1925" i="5"/>
  <c r="T1926" i="5"/>
  <c r="T1927" i="5"/>
  <c r="T1928" i="5"/>
  <c r="T1929" i="5"/>
  <c r="T1930" i="5"/>
  <c r="T1931" i="5"/>
  <c r="T1932" i="5"/>
  <c r="T1933" i="5"/>
  <c r="T1934" i="5"/>
  <c r="T1935" i="5"/>
  <c r="T1936" i="5"/>
  <c r="T1937" i="5"/>
  <c r="T1938" i="5"/>
  <c r="T1939" i="5"/>
  <c r="T1940" i="5"/>
  <c r="T1941" i="5"/>
  <c r="T1942" i="5"/>
  <c r="T1943" i="5"/>
  <c r="T1944" i="5"/>
  <c r="T1945" i="5"/>
  <c r="T1946" i="5"/>
  <c r="T1947" i="5"/>
  <c r="T1948" i="5"/>
  <c r="T1949" i="5"/>
  <c r="T1950" i="5"/>
  <c r="T1951" i="5"/>
  <c r="T1952" i="5"/>
  <c r="T1953" i="5"/>
  <c r="T1954" i="5"/>
  <c r="T1955" i="5"/>
  <c r="T1956" i="5"/>
  <c r="T1957" i="5"/>
  <c r="T1958" i="5"/>
  <c r="T1959" i="5"/>
  <c r="T1960" i="5"/>
  <c r="T1961" i="5"/>
  <c r="T1962" i="5"/>
  <c r="T1963" i="5"/>
  <c r="T1964" i="5"/>
  <c r="T1965" i="5"/>
  <c r="T1966" i="5"/>
  <c r="T1967" i="5"/>
  <c r="T1968" i="5"/>
  <c r="T1969" i="5"/>
  <c r="T1970" i="5"/>
  <c r="T1971" i="5"/>
  <c r="T1972" i="5"/>
  <c r="T1973" i="5"/>
  <c r="T1974" i="5"/>
  <c r="T1975" i="5"/>
  <c r="T1976" i="5"/>
  <c r="T1977" i="5"/>
  <c r="T1978" i="5"/>
  <c r="T1979" i="5"/>
  <c r="T1980" i="5"/>
  <c r="T1981" i="5"/>
  <c r="T1982" i="5"/>
  <c r="T1983" i="5"/>
  <c r="T1984" i="5"/>
  <c r="T1985" i="5"/>
  <c r="T1986" i="5"/>
  <c r="T1987" i="5"/>
  <c r="T1988" i="5"/>
  <c r="T1989" i="5"/>
  <c r="T1990" i="5"/>
  <c r="T1991" i="5"/>
  <c r="T1992" i="5"/>
  <c r="T1993" i="5"/>
  <c r="T1994" i="5"/>
  <c r="T1995" i="5"/>
  <c r="T1996" i="5"/>
  <c r="T1997" i="5"/>
  <c r="T1998" i="5"/>
  <c r="T1999" i="5"/>
  <c r="T2000" i="5"/>
  <c r="T2001" i="5"/>
  <c r="T2002" i="5"/>
  <c r="T2003" i="5"/>
  <c r="T2004" i="5"/>
  <c r="T2005" i="5"/>
  <c r="T2006" i="5"/>
  <c r="T2007" i="5"/>
  <c r="T2008" i="5"/>
  <c r="T2009" i="5"/>
  <c r="T2010" i="5"/>
  <c r="T2011" i="5"/>
  <c r="T2012" i="5"/>
  <c r="T2013" i="5"/>
  <c r="T2014" i="5"/>
  <c r="T2015" i="5"/>
  <c r="T2016" i="5"/>
  <c r="T2017" i="5"/>
  <c r="T2018" i="5"/>
  <c r="T2019" i="5"/>
  <c r="T2020" i="5"/>
  <c r="T2021" i="5"/>
  <c r="T2022" i="5"/>
  <c r="T2023" i="5"/>
  <c r="T2024" i="5"/>
  <c r="T2025" i="5"/>
  <c r="T2026" i="5"/>
  <c r="T2027" i="5"/>
  <c r="T2028" i="5"/>
  <c r="T2029" i="5"/>
  <c r="T2030" i="5"/>
  <c r="T2031" i="5"/>
  <c r="T2032" i="5"/>
  <c r="T2033" i="5"/>
  <c r="T2034" i="5"/>
  <c r="T2035" i="5"/>
  <c r="T2036" i="5"/>
  <c r="T2037" i="5"/>
  <c r="T2038" i="5"/>
  <c r="T2039" i="5"/>
  <c r="T2040" i="5"/>
  <c r="T2041" i="5"/>
  <c r="T2042" i="5"/>
  <c r="T2043" i="5"/>
  <c r="T2044" i="5"/>
  <c r="T2045" i="5"/>
  <c r="T2046" i="5"/>
  <c r="T2047" i="5"/>
  <c r="T2048" i="5"/>
  <c r="T2049" i="5"/>
  <c r="T2050" i="5"/>
  <c r="T2051" i="5"/>
  <c r="T2052" i="5"/>
  <c r="T2053" i="5"/>
  <c r="T2054" i="5"/>
  <c r="T2055" i="5"/>
  <c r="T2056" i="5"/>
  <c r="T2057" i="5"/>
  <c r="T2058" i="5"/>
  <c r="T2059" i="5"/>
  <c r="T2060" i="5"/>
  <c r="T2061" i="5"/>
  <c r="T2062" i="5"/>
  <c r="T2063" i="5"/>
  <c r="T2064" i="5"/>
  <c r="T2065" i="5"/>
  <c r="T2066" i="5"/>
  <c r="T2067" i="5"/>
  <c r="T2068" i="5"/>
  <c r="T2069" i="5"/>
  <c r="T2070" i="5"/>
  <c r="T2071" i="5"/>
  <c r="T2072" i="5"/>
  <c r="T2073" i="5"/>
  <c r="T2074" i="5"/>
  <c r="T2075" i="5"/>
  <c r="T2076" i="5"/>
  <c r="T2077" i="5"/>
  <c r="T2078" i="5"/>
  <c r="T2079" i="5"/>
  <c r="T2080" i="5"/>
  <c r="T2081" i="5"/>
  <c r="T2082" i="5"/>
  <c r="T2083" i="5"/>
  <c r="T2084" i="5"/>
  <c r="T2085" i="5"/>
  <c r="T2086" i="5"/>
  <c r="T2087" i="5"/>
  <c r="T2088" i="5"/>
  <c r="T2089" i="5"/>
  <c r="T2090" i="5"/>
  <c r="T2091" i="5"/>
  <c r="T2092" i="5"/>
  <c r="T2093" i="5"/>
  <c r="T2094" i="5"/>
  <c r="T2095" i="5"/>
  <c r="T2096" i="5"/>
  <c r="T2097" i="5"/>
  <c r="T2098" i="5"/>
  <c r="T2099" i="5"/>
  <c r="T2100" i="5"/>
  <c r="T2101" i="5"/>
  <c r="T2102" i="5"/>
  <c r="T2103" i="5"/>
  <c r="T2104" i="5"/>
  <c r="T2105" i="5"/>
  <c r="T2106" i="5"/>
  <c r="T2107" i="5"/>
  <c r="T2108" i="5"/>
  <c r="T2109" i="5"/>
  <c r="T2110" i="5"/>
  <c r="T2111" i="5"/>
  <c r="T2112" i="5"/>
  <c r="T2113" i="5"/>
  <c r="T2114" i="5"/>
  <c r="T2115" i="5"/>
  <c r="T2116" i="5"/>
  <c r="T2117" i="5"/>
  <c r="T2118" i="5"/>
  <c r="T2119" i="5"/>
  <c r="T2120" i="5"/>
  <c r="T2121" i="5"/>
  <c r="T2122" i="5"/>
  <c r="T2123" i="5"/>
  <c r="T2124" i="5"/>
  <c r="T2125" i="5"/>
  <c r="T2126" i="5"/>
  <c r="T2127" i="5"/>
  <c r="T2128" i="5"/>
  <c r="T2129" i="5"/>
  <c r="T2130" i="5"/>
  <c r="T2131" i="5"/>
  <c r="T2132" i="5"/>
  <c r="T2133" i="5"/>
  <c r="T2134" i="5"/>
  <c r="T2135" i="5"/>
  <c r="T2136" i="5"/>
  <c r="T2137" i="5"/>
  <c r="T2138" i="5"/>
  <c r="T2139" i="5"/>
  <c r="T2140" i="5"/>
  <c r="T2141" i="5"/>
  <c r="T2142" i="5"/>
  <c r="T2143" i="5"/>
  <c r="T2144" i="5"/>
  <c r="T2145" i="5"/>
  <c r="T2146" i="5"/>
  <c r="T2147" i="5"/>
  <c r="T2148" i="5"/>
  <c r="T2149" i="5"/>
  <c r="T2150" i="5"/>
  <c r="T2151" i="5"/>
  <c r="T2152" i="5"/>
  <c r="T2153" i="5"/>
  <c r="T2154" i="5"/>
  <c r="T2155" i="5"/>
  <c r="T2156" i="5"/>
  <c r="T2157" i="5"/>
  <c r="T2158" i="5"/>
  <c r="T2159" i="5"/>
  <c r="T2160" i="5"/>
  <c r="T2161" i="5"/>
  <c r="T2162" i="5"/>
  <c r="T2163" i="5"/>
  <c r="T2164" i="5"/>
  <c r="T2165" i="5"/>
  <c r="T2166" i="5"/>
  <c r="T2167" i="5"/>
  <c r="T2168" i="5"/>
  <c r="T2169" i="5"/>
  <c r="T2170" i="5"/>
  <c r="T2171" i="5"/>
  <c r="T2172" i="5"/>
  <c r="T2173" i="5"/>
  <c r="T2174" i="5"/>
  <c r="T2175" i="5"/>
  <c r="T2176" i="5"/>
  <c r="T2177" i="5"/>
  <c r="T2178" i="5"/>
  <c r="T2179" i="5"/>
  <c r="T2180" i="5"/>
  <c r="T2181" i="5"/>
  <c r="T2182" i="5"/>
  <c r="T2183" i="5"/>
  <c r="T2184" i="5"/>
  <c r="T2185" i="5"/>
  <c r="T2186" i="5"/>
  <c r="T2187" i="5"/>
  <c r="T2188" i="5"/>
  <c r="T2189" i="5"/>
  <c r="T2190" i="5"/>
  <c r="T2191" i="5"/>
  <c r="T2192" i="5"/>
  <c r="T2193" i="5"/>
  <c r="T2194" i="5"/>
  <c r="T2195" i="5"/>
  <c r="T2196" i="5"/>
  <c r="T2197" i="5"/>
  <c r="T2198" i="5"/>
  <c r="T2199" i="5"/>
  <c r="T2200" i="5"/>
  <c r="T2201" i="5"/>
  <c r="T2202" i="5"/>
  <c r="T2203" i="5"/>
  <c r="T2204" i="5"/>
  <c r="T2205" i="5"/>
  <c r="T2206" i="5"/>
  <c r="T2207" i="5"/>
  <c r="T2208" i="5"/>
  <c r="T2209" i="5"/>
  <c r="T2210" i="5"/>
  <c r="T2211" i="5"/>
  <c r="T2212" i="5"/>
  <c r="T2213" i="5"/>
  <c r="T2214" i="5"/>
  <c r="T2215" i="5"/>
  <c r="T2216" i="5"/>
  <c r="T2217" i="5"/>
  <c r="T2218" i="5"/>
  <c r="T2219" i="5"/>
  <c r="T2220" i="5"/>
  <c r="T2221" i="5"/>
  <c r="T2222" i="5"/>
  <c r="T2223" i="5"/>
  <c r="T2224" i="5"/>
  <c r="T2225" i="5"/>
  <c r="T2226" i="5"/>
  <c r="T2227" i="5"/>
  <c r="T2228" i="5"/>
  <c r="T2229" i="5"/>
  <c r="T2230" i="5"/>
  <c r="T2231" i="5"/>
  <c r="T2232" i="5"/>
  <c r="T2233" i="5"/>
  <c r="T2234" i="5"/>
  <c r="T2235" i="5"/>
  <c r="T2236" i="5"/>
  <c r="T2237" i="5"/>
  <c r="T2238" i="5"/>
  <c r="T2239" i="5"/>
  <c r="T2240" i="5"/>
  <c r="T2241" i="5"/>
  <c r="T2242" i="5"/>
  <c r="T2243" i="5"/>
  <c r="T2244" i="5"/>
  <c r="T2245" i="5"/>
  <c r="T2246" i="5"/>
  <c r="T2247" i="5"/>
  <c r="T2248" i="5"/>
  <c r="T2249" i="5"/>
  <c r="T2250" i="5"/>
  <c r="T2251" i="5"/>
  <c r="T2252" i="5"/>
  <c r="T2253" i="5"/>
  <c r="T2254" i="5"/>
  <c r="T2255" i="5"/>
  <c r="T2256" i="5"/>
  <c r="T2257" i="5"/>
  <c r="T2258" i="5"/>
  <c r="T2259" i="5"/>
  <c r="T2260" i="5"/>
  <c r="T2261" i="5"/>
  <c r="T2262" i="5"/>
  <c r="T2263" i="5"/>
  <c r="T2264" i="5"/>
  <c r="T2265" i="5"/>
  <c r="T2266" i="5"/>
  <c r="T2267" i="5"/>
  <c r="T2268" i="5"/>
  <c r="T2269" i="5"/>
  <c r="T2270" i="5"/>
  <c r="T2271" i="5"/>
  <c r="T2272" i="5"/>
  <c r="T2273" i="5"/>
  <c r="T2274" i="5"/>
  <c r="T2275" i="5"/>
  <c r="T2276" i="5"/>
  <c r="T2277" i="5"/>
  <c r="T2278" i="5"/>
  <c r="T2279" i="5"/>
  <c r="T2280" i="5"/>
  <c r="T2281" i="5"/>
  <c r="T2282" i="5"/>
  <c r="T2283" i="5"/>
  <c r="T2284" i="5"/>
  <c r="T2285" i="5"/>
  <c r="T2286" i="5"/>
  <c r="T2287" i="5"/>
  <c r="T2288" i="5"/>
  <c r="T2289" i="5"/>
  <c r="T2290" i="5"/>
  <c r="T2291" i="5"/>
  <c r="T2292" i="5"/>
  <c r="T2293" i="5"/>
  <c r="T2294" i="5"/>
  <c r="T2295" i="5"/>
  <c r="T2296" i="5"/>
  <c r="T2297" i="5"/>
  <c r="T2298" i="5"/>
  <c r="T2299" i="5"/>
  <c r="T2300" i="5"/>
  <c r="T2301" i="5"/>
  <c r="T2302" i="5"/>
  <c r="T2303" i="5"/>
  <c r="T2304" i="5"/>
  <c r="T2305" i="5"/>
  <c r="T2306" i="5"/>
  <c r="T2307" i="5"/>
  <c r="T2308" i="5"/>
  <c r="T2309" i="5"/>
  <c r="T2310" i="5"/>
  <c r="T2311" i="5"/>
  <c r="T2312" i="5"/>
  <c r="T2313" i="5"/>
  <c r="T2314" i="5"/>
  <c r="T2315" i="5"/>
  <c r="T2316" i="5"/>
  <c r="T2317" i="5"/>
  <c r="T2318" i="5"/>
  <c r="T2319" i="5"/>
  <c r="T2320" i="5"/>
  <c r="T2321" i="5"/>
  <c r="T2322" i="5"/>
  <c r="T2323" i="5"/>
  <c r="T2324" i="5"/>
  <c r="T2325" i="5"/>
  <c r="T2326" i="5"/>
  <c r="T2327" i="5"/>
  <c r="T2328" i="5"/>
  <c r="T2329" i="5"/>
  <c r="T2330" i="5"/>
  <c r="T2331" i="5"/>
  <c r="T2332" i="5"/>
  <c r="T2333" i="5"/>
  <c r="T2334" i="5"/>
  <c r="T2335" i="5"/>
  <c r="T2336" i="5"/>
  <c r="T2337" i="5"/>
  <c r="T2338" i="5"/>
  <c r="T2339" i="5"/>
  <c r="T2340" i="5"/>
  <c r="T2341" i="5"/>
  <c r="T2342" i="5"/>
  <c r="T2343" i="5"/>
  <c r="T2344" i="5"/>
  <c r="T2345" i="5"/>
  <c r="T2346" i="5"/>
  <c r="T2347" i="5"/>
  <c r="T2348" i="5"/>
  <c r="T2349" i="5"/>
  <c r="T2350" i="5"/>
  <c r="T2351" i="5"/>
  <c r="T2352" i="5"/>
  <c r="T2353" i="5"/>
  <c r="T2354" i="5"/>
  <c r="T2355" i="5"/>
  <c r="T2356" i="5"/>
  <c r="T2357" i="5"/>
  <c r="T2358" i="5"/>
  <c r="T2359" i="5"/>
  <c r="T2360" i="5"/>
  <c r="T2361" i="5"/>
  <c r="T2362" i="5"/>
  <c r="T2363" i="5"/>
  <c r="T2364" i="5"/>
  <c r="T2365" i="5"/>
  <c r="T2366" i="5"/>
  <c r="T2367" i="5"/>
  <c r="T2368" i="5"/>
  <c r="T2369" i="5"/>
  <c r="T2370" i="5"/>
  <c r="T2371" i="5"/>
  <c r="T2372" i="5"/>
  <c r="T2373" i="5"/>
  <c r="T2374" i="5"/>
  <c r="T2375" i="5"/>
  <c r="T2376" i="5"/>
  <c r="T2377" i="5"/>
  <c r="T2378" i="5"/>
  <c r="T2379" i="5"/>
  <c r="T2380" i="5"/>
  <c r="T2381" i="5"/>
  <c r="T2382" i="5"/>
  <c r="T2383" i="5"/>
  <c r="T2384" i="5"/>
  <c r="T2385" i="5"/>
  <c r="T2386" i="5"/>
  <c r="T2387" i="5"/>
  <c r="T2388" i="5"/>
  <c r="T2389" i="5"/>
  <c r="T2390" i="5"/>
  <c r="T2391" i="5"/>
  <c r="T2392" i="5"/>
  <c r="T2393" i="5"/>
  <c r="T2394" i="5"/>
  <c r="T2395" i="5"/>
  <c r="T2396" i="5"/>
  <c r="T2397" i="5"/>
  <c r="T2398" i="5"/>
  <c r="T2399" i="5"/>
  <c r="T2400" i="5"/>
  <c r="T2401" i="5"/>
  <c r="T2402" i="5"/>
  <c r="T2403" i="5"/>
  <c r="T2404" i="5"/>
  <c r="T2405" i="5"/>
  <c r="T2406" i="5"/>
  <c r="T2407" i="5"/>
  <c r="T2408" i="5"/>
  <c r="T2409" i="5"/>
  <c r="T2410" i="5"/>
  <c r="T2411" i="5"/>
  <c r="T2412" i="5"/>
  <c r="T2413" i="5"/>
  <c r="T2414" i="5"/>
  <c r="T2415" i="5"/>
  <c r="T2416" i="5"/>
  <c r="T2417" i="5"/>
  <c r="T2418" i="5"/>
  <c r="T2419" i="5"/>
  <c r="T2420" i="5"/>
  <c r="T2421" i="5"/>
  <c r="T2422" i="5"/>
  <c r="T2423" i="5"/>
  <c r="T2424" i="5"/>
  <c r="T2425" i="5"/>
  <c r="T2426" i="5"/>
  <c r="T2427" i="5"/>
  <c r="T2428" i="5"/>
  <c r="T2429" i="5"/>
  <c r="T2430" i="5"/>
  <c r="T2431" i="5"/>
  <c r="T2432" i="5"/>
  <c r="T2433" i="5"/>
  <c r="T2434" i="5"/>
  <c r="T2435" i="5"/>
  <c r="T2436" i="5"/>
  <c r="T2437" i="5"/>
  <c r="T2438" i="5"/>
  <c r="T2439" i="5"/>
  <c r="T2440" i="5"/>
  <c r="T2441" i="5"/>
  <c r="T2442" i="5"/>
  <c r="T2443" i="5"/>
  <c r="T2444" i="5"/>
  <c r="T2445" i="5"/>
  <c r="T2446" i="5"/>
  <c r="T2447" i="5"/>
  <c r="T2448" i="5"/>
  <c r="T2449" i="5"/>
  <c r="T2450" i="5"/>
  <c r="T2451" i="5"/>
  <c r="T2452" i="5"/>
  <c r="T2453" i="5"/>
  <c r="T2454" i="5"/>
  <c r="T2455" i="5"/>
  <c r="T2456" i="5"/>
  <c r="T2457" i="5"/>
  <c r="T2458" i="5"/>
  <c r="T2459" i="5"/>
  <c r="T2460" i="5"/>
  <c r="T2461" i="5"/>
  <c r="T2462" i="5"/>
  <c r="T2463" i="5"/>
  <c r="T2464" i="5"/>
  <c r="T2465" i="5"/>
  <c r="T2466" i="5"/>
  <c r="T2467" i="5"/>
  <c r="T2468" i="5"/>
  <c r="T2469" i="5"/>
  <c r="T2470" i="5"/>
  <c r="T2471" i="5"/>
  <c r="T2472" i="5"/>
  <c r="T2473" i="5"/>
  <c r="T2474" i="5"/>
  <c r="T2475" i="5"/>
  <c r="T2476" i="5"/>
  <c r="T2477" i="5"/>
  <c r="T2478" i="5"/>
  <c r="T2479" i="5"/>
  <c r="T2480" i="5"/>
  <c r="T2481" i="5"/>
  <c r="T2482" i="5"/>
  <c r="T2483" i="5"/>
  <c r="T2484" i="5"/>
  <c r="T2485" i="5"/>
  <c r="T2486" i="5"/>
  <c r="T2487" i="5"/>
  <c r="T2488" i="5"/>
  <c r="T2489" i="5"/>
  <c r="T2490" i="5"/>
  <c r="T2491" i="5"/>
  <c r="T2492" i="5"/>
  <c r="T2493" i="5"/>
  <c r="T2494" i="5"/>
  <c r="T2495" i="5"/>
  <c r="T2496" i="5"/>
  <c r="T2497" i="5"/>
  <c r="T2498" i="5"/>
  <c r="T2499" i="5"/>
  <c r="T2500" i="5"/>
  <c r="T2501" i="5"/>
  <c r="T2502" i="5"/>
  <c r="T2503" i="5"/>
  <c r="T2504" i="5"/>
  <c r="T2505" i="5"/>
  <c r="T2506" i="5"/>
  <c r="T2507" i="5"/>
  <c r="T2508" i="5"/>
  <c r="T2509" i="5"/>
  <c r="T2510" i="5"/>
  <c r="T2511" i="5"/>
  <c r="T2512" i="5"/>
  <c r="T2513" i="5"/>
  <c r="T2514" i="5"/>
  <c r="T2515" i="5"/>
  <c r="T2516" i="5"/>
  <c r="T2517" i="5"/>
  <c r="T2518" i="5"/>
  <c r="T2519" i="5"/>
  <c r="T2520" i="5"/>
  <c r="T2521" i="5"/>
  <c r="T2522" i="5"/>
  <c r="T2523" i="5"/>
  <c r="T2524" i="5"/>
  <c r="T2525" i="5"/>
  <c r="T2526" i="5"/>
  <c r="T2527" i="5"/>
  <c r="T2528" i="5"/>
  <c r="T2529" i="5"/>
  <c r="T2530" i="5"/>
  <c r="T2531" i="5"/>
  <c r="T2532" i="5"/>
  <c r="T2533" i="5"/>
  <c r="T2534" i="5"/>
  <c r="T2535" i="5"/>
  <c r="T2536" i="5"/>
  <c r="T2537" i="5"/>
  <c r="T2538" i="5"/>
  <c r="T2539" i="5"/>
  <c r="T2540" i="5"/>
  <c r="T2541" i="5"/>
  <c r="T2542" i="5"/>
  <c r="T2543" i="5"/>
  <c r="T2544" i="5"/>
  <c r="T2545" i="5"/>
  <c r="T2546" i="5"/>
  <c r="T2547" i="5"/>
  <c r="T2548" i="5"/>
  <c r="T2549" i="5"/>
  <c r="T2550" i="5"/>
  <c r="T2551" i="5"/>
  <c r="T2552" i="5"/>
  <c r="T2553" i="5"/>
  <c r="T2554" i="5"/>
  <c r="T2555" i="5"/>
  <c r="T2556" i="5"/>
  <c r="T2557" i="5"/>
  <c r="T2558" i="5"/>
  <c r="T2559" i="5"/>
  <c r="T2560" i="5"/>
  <c r="T2561" i="5"/>
  <c r="T2562" i="5"/>
  <c r="T2563" i="5"/>
  <c r="T2564" i="5"/>
  <c r="T2565" i="5"/>
  <c r="T2566" i="5"/>
  <c r="T2567" i="5"/>
  <c r="T2568" i="5"/>
  <c r="T2569" i="5"/>
  <c r="T2570" i="5"/>
  <c r="T2571" i="5"/>
  <c r="T2572" i="5"/>
  <c r="T2573" i="5"/>
  <c r="T2574" i="5"/>
  <c r="T2575" i="5"/>
  <c r="T2576" i="5"/>
  <c r="T2577" i="5"/>
  <c r="T2578" i="5"/>
  <c r="T2579" i="5"/>
  <c r="T2580" i="5"/>
  <c r="T2581" i="5"/>
  <c r="T2582" i="5"/>
  <c r="T2583" i="5"/>
  <c r="T2584" i="5"/>
  <c r="T2585" i="5"/>
  <c r="T2586" i="5"/>
  <c r="T2587" i="5"/>
  <c r="T2588" i="5"/>
  <c r="T2589" i="5"/>
  <c r="T2590" i="5"/>
  <c r="T2591" i="5"/>
  <c r="T2592" i="5"/>
  <c r="T2593" i="5"/>
  <c r="T2594" i="5"/>
  <c r="T2595" i="5"/>
  <c r="T2596" i="5"/>
  <c r="T2597" i="5"/>
  <c r="T2598" i="5"/>
  <c r="T2599" i="5"/>
  <c r="T2600" i="5"/>
  <c r="T2601" i="5"/>
  <c r="T2602" i="5"/>
  <c r="T2603" i="5"/>
  <c r="T2604" i="5"/>
  <c r="T2605" i="5"/>
  <c r="T2606" i="5"/>
  <c r="T2607" i="5"/>
  <c r="T2608" i="5"/>
  <c r="T2609" i="5"/>
  <c r="T2610" i="5"/>
  <c r="T2611" i="5"/>
  <c r="T2612" i="5"/>
  <c r="T2613" i="5"/>
  <c r="T2614" i="5"/>
  <c r="T2615" i="5"/>
  <c r="T2616" i="5"/>
  <c r="T2617" i="5"/>
  <c r="T2618" i="5"/>
  <c r="T2619" i="5"/>
  <c r="T2620" i="5"/>
  <c r="T2621" i="5"/>
  <c r="T2622" i="5"/>
  <c r="T2623" i="5"/>
  <c r="T2624" i="5"/>
  <c r="T2625" i="5"/>
  <c r="T2626" i="5"/>
  <c r="T2627" i="5"/>
  <c r="T2628" i="5"/>
  <c r="T2629" i="5"/>
  <c r="T2630" i="5"/>
  <c r="T2631" i="5"/>
  <c r="T2632" i="5"/>
  <c r="T2633" i="5"/>
  <c r="T2634" i="5"/>
  <c r="T2635" i="5"/>
  <c r="T2636" i="5"/>
  <c r="T2637" i="5"/>
  <c r="T2638" i="5"/>
  <c r="T2639" i="5"/>
  <c r="T2640" i="5"/>
  <c r="T2641" i="5"/>
  <c r="T2642" i="5"/>
  <c r="T2643" i="5"/>
  <c r="T2644" i="5"/>
  <c r="T2645" i="5"/>
  <c r="T2646" i="5"/>
  <c r="T2647" i="5"/>
  <c r="T2648" i="5"/>
  <c r="T2649" i="5"/>
  <c r="T2650" i="5"/>
  <c r="T2651" i="5"/>
  <c r="T2652" i="5"/>
  <c r="T2653" i="5"/>
  <c r="T2654" i="5"/>
  <c r="T2655" i="5"/>
  <c r="T2656" i="5"/>
  <c r="T2657" i="5"/>
  <c r="T2658" i="5"/>
  <c r="T2659" i="5"/>
  <c r="T2660" i="5"/>
  <c r="T2661" i="5"/>
  <c r="T2662" i="5"/>
  <c r="T2663" i="5"/>
  <c r="T2664" i="5"/>
  <c r="T2665" i="5"/>
  <c r="T2666" i="5"/>
  <c r="T2667" i="5"/>
  <c r="T2668" i="5"/>
  <c r="T2669" i="5"/>
  <c r="T2670" i="5"/>
  <c r="T2671" i="5"/>
  <c r="T2672" i="5"/>
  <c r="T2673" i="5"/>
  <c r="T2674" i="5"/>
  <c r="T2675" i="5"/>
  <c r="T2676" i="5"/>
  <c r="T2677" i="5"/>
  <c r="T2678" i="5"/>
  <c r="T2679" i="5"/>
  <c r="T2680" i="5"/>
  <c r="T2681" i="5"/>
  <c r="T2682" i="5"/>
  <c r="T2683" i="5"/>
  <c r="T2684" i="5"/>
  <c r="T2685" i="5"/>
  <c r="T2686" i="5"/>
  <c r="T2687" i="5"/>
  <c r="T2688" i="5"/>
  <c r="T2689" i="5"/>
  <c r="T2690" i="5"/>
  <c r="T2691" i="5"/>
  <c r="T2692" i="5"/>
  <c r="T2693" i="5"/>
  <c r="T2694" i="5"/>
  <c r="T2695" i="5"/>
  <c r="T2696" i="5"/>
  <c r="T2697" i="5"/>
  <c r="T2698" i="5"/>
  <c r="T2699" i="5"/>
  <c r="T2700" i="5"/>
  <c r="T2701" i="5"/>
  <c r="T2702" i="5"/>
  <c r="T2703" i="5"/>
  <c r="T2704" i="5"/>
  <c r="T2705" i="5"/>
  <c r="T2706" i="5"/>
  <c r="T2707" i="5"/>
  <c r="T2708" i="5"/>
  <c r="T2709" i="5"/>
  <c r="T2710" i="5"/>
  <c r="T2711" i="5"/>
  <c r="T2712" i="5"/>
  <c r="T2713" i="5"/>
  <c r="T2714" i="5"/>
  <c r="T2715" i="5"/>
  <c r="T2716" i="5"/>
  <c r="T2717" i="5"/>
  <c r="T2718" i="5"/>
  <c r="T2719" i="5"/>
  <c r="T2720" i="5"/>
  <c r="T2721" i="5"/>
  <c r="T2722" i="5"/>
  <c r="T2723" i="5"/>
  <c r="T2724" i="5"/>
  <c r="T2725" i="5"/>
  <c r="T2726" i="5"/>
  <c r="T2727" i="5"/>
  <c r="T2728" i="5"/>
  <c r="T2729" i="5"/>
  <c r="T2730" i="5"/>
  <c r="T2731" i="5"/>
  <c r="T2732" i="5"/>
  <c r="T2733" i="5"/>
  <c r="T2734" i="5"/>
  <c r="T2735" i="5"/>
  <c r="T2736" i="5"/>
  <c r="T2737" i="5"/>
  <c r="T2738" i="5"/>
  <c r="T2739" i="5"/>
  <c r="T2740" i="5"/>
  <c r="T2741" i="5"/>
  <c r="T2742" i="5"/>
  <c r="T2743" i="5"/>
  <c r="T2744" i="5"/>
  <c r="T2745" i="5"/>
  <c r="T2746" i="5"/>
  <c r="T2747" i="5"/>
  <c r="T2748" i="5"/>
  <c r="T2749" i="5"/>
  <c r="T2750" i="5"/>
  <c r="T2751" i="5"/>
  <c r="T2752" i="5"/>
  <c r="T2753" i="5"/>
  <c r="T2754" i="5"/>
  <c r="T2755" i="5"/>
  <c r="T2756" i="5"/>
  <c r="T2757" i="5"/>
  <c r="T2758" i="5"/>
  <c r="T2759" i="5"/>
  <c r="T2760" i="5"/>
  <c r="T2761" i="5"/>
  <c r="T2762" i="5"/>
  <c r="T2763" i="5"/>
  <c r="T2764" i="5"/>
  <c r="T2765" i="5"/>
  <c r="T2766" i="5"/>
  <c r="T2767" i="5"/>
  <c r="T2768" i="5"/>
  <c r="T2769" i="5"/>
  <c r="T2770" i="5"/>
  <c r="T2771" i="5"/>
  <c r="T2772" i="5"/>
  <c r="T2773" i="5"/>
  <c r="T2774" i="5"/>
  <c r="T2775" i="5"/>
  <c r="T2776" i="5"/>
  <c r="T2777" i="5"/>
  <c r="T2778" i="5"/>
  <c r="T2779" i="5"/>
  <c r="T2780" i="5"/>
  <c r="T2781" i="5"/>
  <c r="T2782" i="5"/>
  <c r="T2783" i="5"/>
  <c r="T2784" i="5"/>
  <c r="T2785" i="5"/>
  <c r="T2786" i="5"/>
  <c r="T2787" i="5"/>
  <c r="T2788" i="5"/>
  <c r="T2789" i="5"/>
  <c r="T2790" i="5"/>
  <c r="T2791" i="5"/>
  <c r="T2792" i="5"/>
  <c r="T2793" i="5"/>
  <c r="T2794" i="5"/>
  <c r="T2795" i="5"/>
  <c r="T2796" i="5"/>
  <c r="T2797" i="5"/>
  <c r="T2798" i="5"/>
  <c r="T2799" i="5"/>
  <c r="T2800" i="5"/>
  <c r="T2801" i="5"/>
  <c r="T2802" i="5"/>
  <c r="T2803" i="5"/>
  <c r="T2804" i="5"/>
  <c r="T2805" i="5"/>
  <c r="T2806" i="5"/>
  <c r="T2807" i="5"/>
  <c r="T2808" i="5"/>
  <c r="T2809" i="5"/>
  <c r="T2810" i="5"/>
  <c r="T2811" i="5"/>
  <c r="T2812" i="5"/>
  <c r="T2813" i="5"/>
  <c r="T2814" i="5"/>
  <c r="T2815" i="5"/>
  <c r="T2816" i="5"/>
  <c r="T2817" i="5"/>
  <c r="T2818" i="5"/>
  <c r="T2819" i="5"/>
  <c r="T2820" i="5"/>
  <c r="T2821" i="5"/>
  <c r="T2822" i="5"/>
  <c r="T2823" i="5"/>
  <c r="T2824" i="5"/>
  <c r="T2825" i="5"/>
  <c r="T2826" i="5"/>
  <c r="T2827" i="5"/>
  <c r="T2828" i="5"/>
  <c r="T2829" i="5"/>
  <c r="T2830" i="5"/>
  <c r="T2831" i="5"/>
  <c r="T2832" i="5"/>
  <c r="T2833" i="5"/>
  <c r="T2834" i="5"/>
  <c r="T2835" i="5"/>
  <c r="T2836" i="5"/>
  <c r="T2837" i="5"/>
  <c r="T2838" i="5"/>
  <c r="T2839" i="5"/>
  <c r="T2840" i="5"/>
  <c r="T2841" i="5"/>
  <c r="T2842" i="5"/>
  <c r="T2843" i="5"/>
  <c r="T2844" i="5"/>
  <c r="T2845" i="5"/>
  <c r="T2846" i="5"/>
  <c r="T2847" i="5"/>
  <c r="T2848" i="5"/>
  <c r="T2849" i="5"/>
  <c r="T2850" i="5"/>
  <c r="T2851" i="5"/>
  <c r="T2852" i="5"/>
  <c r="T2853" i="5"/>
  <c r="T2854" i="5"/>
  <c r="T2855" i="5"/>
  <c r="T2856" i="5"/>
  <c r="T2857" i="5"/>
  <c r="T2858" i="5"/>
  <c r="T2859" i="5"/>
  <c r="T2860" i="5"/>
  <c r="T2861" i="5"/>
  <c r="T2862" i="5"/>
  <c r="T2863" i="5"/>
  <c r="T2864" i="5"/>
  <c r="T2865" i="5"/>
  <c r="T2866" i="5"/>
  <c r="T2867" i="5"/>
  <c r="T2868" i="5"/>
  <c r="T2869" i="5"/>
  <c r="T2870" i="5"/>
  <c r="T2871" i="5"/>
  <c r="T2872" i="5"/>
  <c r="T2873" i="5"/>
  <c r="T2874" i="5"/>
  <c r="T2875" i="5"/>
  <c r="T2876" i="5"/>
  <c r="T2877" i="5"/>
  <c r="T2878" i="5"/>
  <c r="T2879" i="5"/>
  <c r="T2880" i="5"/>
  <c r="T2881" i="5"/>
  <c r="T2882" i="5"/>
  <c r="T2883" i="5"/>
  <c r="T2884" i="5"/>
  <c r="T2885" i="5"/>
  <c r="T2886" i="5"/>
  <c r="T2887" i="5"/>
  <c r="T2888" i="5"/>
  <c r="T2889" i="5"/>
  <c r="T2890" i="5"/>
  <c r="T2891" i="5"/>
  <c r="T2892" i="5"/>
  <c r="T2893" i="5"/>
  <c r="T2894" i="5"/>
  <c r="T2895" i="5"/>
  <c r="T2896" i="5"/>
  <c r="T2897" i="5"/>
  <c r="T2898" i="5"/>
  <c r="T2899" i="5"/>
  <c r="T2900" i="5"/>
  <c r="T2901" i="5"/>
  <c r="T2902" i="5"/>
  <c r="T2903" i="5"/>
  <c r="T2904" i="5"/>
  <c r="T2905" i="5"/>
  <c r="T2906" i="5"/>
  <c r="T2907" i="5"/>
  <c r="T2908" i="5"/>
  <c r="T2909" i="5"/>
  <c r="T2910" i="5"/>
  <c r="T2911" i="5"/>
  <c r="T2912" i="5"/>
  <c r="T2913" i="5"/>
  <c r="T2914" i="5"/>
  <c r="T2915" i="5"/>
  <c r="T2916" i="5"/>
  <c r="T2917" i="5"/>
  <c r="T2918" i="5"/>
  <c r="T2919" i="5"/>
  <c r="T2920" i="5"/>
  <c r="T2921" i="5"/>
  <c r="T2922" i="5"/>
  <c r="T2923" i="5"/>
  <c r="T2924" i="5"/>
  <c r="T2925" i="5"/>
  <c r="T2926" i="5"/>
  <c r="T2927" i="5"/>
  <c r="T2928" i="5"/>
  <c r="T2929" i="5"/>
  <c r="T2930" i="5"/>
  <c r="T2931" i="5"/>
  <c r="T2932" i="5"/>
  <c r="T2933" i="5"/>
  <c r="T2934" i="5"/>
  <c r="T2935" i="5"/>
  <c r="T2936" i="5"/>
  <c r="T2937" i="5"/>
  <c r="T2938" i="5"/>
  <c r="T2939" i="5"/>
  <c r="T2940" i="5"/>
  <c r="T2941" i="5"/>
  <c r="T2942" i="5"/>
  <c r="T2943" i="5"/>
  <c r="T2944" i="5"/>
  <c r="T2945" i="5"/>
  <c r="T2946" i="5"/>
  <c r="T2947" i="5"/>
  <c r="T2948" i="5"/>
  <c r="T2949" i="5"/>
  <c r="T2950" i="5"/>
  <c r="T2951" i="5"/>
  <c r="T2952" i="5"/>
  <c r="T2953" i="5"/>
  <c r="T2954" i="5"/>
  <c r="T2955" i="5"/>
  <c r="T2956" i="5"/>
  <c r="T2957" i="5"/>
  <c r="T2958" i="5"/>
  <c r="T2959" i="5"/>
  <c r="T2960" i="5"/>
  <c r="T2961" i="5"/>
  <c r="T2962" i="5"/>
  <c r="T2963" i="5"/>
  <c r="T2964" i="5"/>
  <c r="T2965" i="5"/>
  <c r="T2966" i="5"/>
  <c r="T2967" i="5"/>
  <c r="T2968" i="5"/>
  <c r="T2969" i="5"/>
  <c r="T2970" i="5"/>
  <c r="T2971" i="5"/>
  <c r="T2972" i="5"/>
  <c r="T2973" i="5"/>
  <c r="T2974" i="5"/>
  <c r="T2975" i="5"/>
  <c r="T2976" i="5"/>
  <c r="T2977" i="5"/>
  <c r="T2978" i="5"/>
  <c r="T2979" i="5"/>
  <c r="T2980" i="5"/>
  <c r="T2981" i="5"/>
  <c r="T2982" i="5"/>
  <c r="T2983" i="5"/>
  <c r="T2984" i="5"/>
  <c r="T2985" i="5"/>
  <c r="T2986" i="5"/>
  <c r="T2987" i="5"/>
  <c r="T2988" i="5"/>
  <c r="T2989" i="5"/>
  <c r="T2990" i="5"/>
  <c r="T2991" i="5"/>
  <c r="T2992" i="5"/>
  <c r="T2993" i="5"/>
  <c r="T2994" i="5"/>
  <c r="T2995" i="5"/>
  <c r="T2996" i="5"/>
  <c r="T2997" i="5"/>
  <c r="T2998" i="5"/>
  <c r="T2999" i="5"/>
  <c r="T3000" i="5"/>
  <c r="T3001" i="5"/>
  <c r="T3002" i="5"/>
  <c r="T3003" i="5"/>
  <c r="T3004" i="5"/>
  <c r="T3005" i="5"/>
  <c r="T3006" i="5"/>
  <c r="T3007" i="5"/>
  <c r="T3008" i="5"/>
  <c r="T3009" i="5"/>
  <c r="T3010" i="5"/>
  <c r="T3011" i="5"/>
  <c r="T3012" i="5"/>
  <c r="T3013" i="5"/>
  <c r="T3014" i="5"/>
  <c r="T3015" i="5"/>
  <c r="T3016" i="5"/>
  <c r="T3017" i="5"/>
  <c r="T3018" i="5"/>
  <c r="T3019" i="5"/>
  <c r="T3020" i="5"/>
  <c r="T3021" i="5"/>
  <c r="T3022" i="5"/>
  <c r="T3023" i="5"/>
  <c r="T3024" i="5"/>
  <c r="T3025" i="5"/>
  <c r="T3026" i="5"/>
  <c r="T3027" i="5"/>
  <c r="T3028" i="5"/>
  <c r="T3029" i="5"/>
  <c r="T3030" i="5"/>
  <c r="T3031" i="5"/>
  <c r="T3032" i="5"/>
  <c r="T3033" i="5"/>
  <c r="T3034" i="5"/>
  <c r="T3035" i="5"/>
  <c r="T3036" i="5"/>
  <c r="T3037" i="5"/>
  <c r="T3038" i="5"/>
  <c r="T3039" i="5"/>
  <c r="T3040" i="5"/>
  <c r="T3041" i="5"/>
  <c r="T3042" i="5"/>
  <c r="T3043" i="5"/>
  <c r="T3044" i="5"/>
  <c r="T3045" i="5"/>
  <c r="T3046" i="5"/>
  <c r="T3047" i="5"/>
  <c r="T3048" i="5"/>
  <c r="T3049" i="5"/>
  <c r="T3050" i="5"/>
  <c r="T3051" i="5"/>
  <c r="T3052" i="5"/>
  <c r="T3053" i="5"/>
  <c r="T3054" i="5"/>
  <c r="T3055" i="5"/>
  <c r="T3056" i="5"/>
  <c r="T3057" i="5"/>
  <c r="T3058" i="5"/>
  <c r="T3059" i="5"/>
  <c r="T3060" i="5"/>
  <c r="T3061" i="5"/>
  <c r="T3062" i="5"/>
  <c r="T3063" i="5"/>
  <c r="T3064" i="5"/>
  <c r="T3065" i="5"/>
  <c r="T3066" i="5"/>
  <c r="T3067" i="5"/>
  <c r="T3068" i="5"/>
  <c r="T3069" i="5"/>
  <c r="T3070" i="5"/>
  <c r="T3071" i="5"/>
  <c r="T3072" i="5"/>
  <c r="T3073" i="5"/>
  <c r="T3074" i="5"/>
  <c r="T3075" i="5"/>
  <c r="T3076" i="5"/>
  <c r="T3077" i="5"/>
  <c r="T3078" i="5"/>
  <c r="T3079" i="5"/>
  <c r="T3080" i="5"/>
  <c r="T3081" i="5"/>
  <c r="T3082" i="5"/>
  <c r="T3083" i="5"/>
  <c r="T3084" i="5"/>
  <c r="T3085" i="5"/>
  <c r="T3086" i="5"/>
  <c r="T3087" i="5"/>
  <c r="T3088" i="5"/>
  <c r="T3089" i="5"/>
  <c r="T3090" i="5"/>
  <c r="T3091" i="5"/>
  <c r="T3092" i="5"/>
  <c r="T3093" i="5"/>
  <c r="T3094" i="5"/>
  <c r="T3095" i="5"/>
  <c r="T3096" i="5"/>
  <c r="T3097" i="5"/>
  <c r="T3098" i="5"/>
  <c r="T3099" i="5"/>
  <c r="T3100" i="5"/>
  <c r="T3101" i="5"/>
  <c r="T3102" i="5"/>
  <c r="T3103" i="5"/>
  <c r="T3104" i="5"/>
  <c r="T3105" i="5"/>
  <c r="T3106" i="5"/>
  <c r="T3107" i="5"/>
  <c r="T3108" i="5"/>
  <c r="T3109" i="5"/>
  <c r="T3110" i="5"/>
  <c r="T3111" i="5"/>
  <c r="T3112" i="5"/>
  <c r="T3113" i="5"/>
  <c r="T3114" i="5"/>
  <c r="T3115" i="5"/>
  <c r="T3116" i="5"/>
  <c r="T3117" i="5"/>
  <c r="T3118" i="5"/>
  <c r="T3119" i="5"/>
  <c r="T3120" i="5"/>
  <c r="T3121" i="5"/>
  <c r="T3122" i="5"/>
  <c r="T3123" i="5"/>
  <c r="T3124" i="5"/>
  <c r="T3125" i="5"/>
  <c r="T3126" i="5"/>
  <c r="T3127" i="5"/>
  <c r="T3128" i="5"/>
  <c r="T3129" i="5"/>
  <c r="T3130" i="5"/>
  <c r="T3131" i="5"/>
  <c r="T3132" i="5"/>
  <c r="T3133" i="5"/>
  <c r="T3134" i="5"/>
  <c r="T3135" i="5"/>
  <c r="T3136" i="5"/>
  <c r="T3137" i="5"/>
  <c r="T3138" i="5"/>
  <c r="T3139" i="5"/>
  <c r="T3140" i="5"/>
  <c r="T3141" i="5"/>
  <c r="T3142" i="5"/>
  <c r="T3143" i="5"/>
  <c r="T3144" i="5"/>
  <c r="T3145" i="5"/>
  <c r="T3146" i="5"/>
  <c r="T3147" i="5"/>
  <c r="T3148" i="5"/>
  <c r="T3149" i="5"/>
  <c r="T3150" i="5"/>
  <c r="T3151" i="5"/>
  <c r="T3152" i="5"/>
  <c r="T3153" i="5"/>
  <c r="T3154" i="5"/>
  <c r="T3155" i="5"/>
  <c r="T3156" i="5"/>
  <c r="T3157" i="5"/>
  <c r="T3158" i="5"/>
  <c r="T3159" i="5"/>
  <c r="T3160" i="5"/>
  <c r="T3161" i="5"/>
  <c r="T3162" i="5"/>
  <c r="T3163" i="5"/>
  <c r="T3164" i="5"/>
  <c r="T3165" i="5"/>
  <c r="T3166" i="5"/>
  <c r="T3167" i="5"/>
  <c r="T3168" i="5"/>
  <c r="T3169" i="5"/>
  <c r="T3170" i="5"/>
  <c r="T3171" i="5"/>
  <c r="T3172" i="5"/>
  <c r="T3173" i="5"/>
  <c r="T3174" i="5"/>
  <c r="T3175" i="5"/>
  <c r="T3176" i="5"/>
  <c r="T3177" i="5"/>
  <c r="T3178" i="5"/>
  <c r="T3179" i="5"/>
  <c r="T3180" i="5"/>
  <c r="T3181" i="5"/>
  <c r="T3182" i="5"/>
  <c r="T3183" i="5"/>
  <c r="T3184" i="5"/>
  <c r="T3185" i="5"/>
  <c r="T3186" i="5"/>
  <c r="T3187" i="5"/>
  <c r="T3188" i="5"/>
  <c r="T3189" i="5"/>
  <c r="T3190" i="5"/>
  <c r="T3191" i="5"/>
  <c r="T3192" i="5"/>
  <c r="T3193" i="5"/>
  <c r="T3194" i="5"/>
  <c r="T3195" i="5"/>
  <c r="T3196" i="5"/>
  <c r="T3197" i="5"/>
  <c r="T3198" i="5"/>
  <c r="T3199" i="5"/>
  <c r="T3200" i="5"/>
  <c r="T3201" i="5"/>
  <c r="T3202" i="5"/>
  <c r="T3203" i="5"/>
  <c r="T3204" i="5"/>
  <c r="T3205" i="5"/>
  <c r="T3206" i="5"/>
  <c r="T3207" i="5"/>
  <c r="T3208" i="5"/>
  <c r="T3209" i="5"/>
  <c r="T3210" i="5"/>
  <c r="T3211" i="5"/>
  <c r="T3212" i="5"/>
  <c r="T3213" i="5"/>
  <c r="T3214" i="5"/>
  <c r="T3215" i="5"/>
  <c r="T3216" i="5"/>
  <c r="T3217" i="5"/>
  <c r="T3218" i="5"/>
  <c r="T3219" i="5"/>
  <c r="T3220" i="5"/>
  <c r="T3221" i="5"/>
  <c r="T3222" i="5"/>
  <c r="T3223" i="5"/>
  <c r="T3224" i="5"/>
  <c r="T3225" i="5"/>
  <c r="T3226" i="5"/>
  <c r="T3227" i="5"/>
  <c r="T3228" i="5"/>
  <c r="T3229" i="5"/>
  <c r="T3230" i="5"/>
  <c r="T3231" i="5"/>
  <c r="T3232" i="5"/>
  <c r="T3233" i="5"/>
  <c r="T3234" i="5"/>
  <c r="T3235" i="5"/>
  <c r="T3236" i="5"/>
  <c r="T3237" i="5"/>
  <c r="T3238" i="5"/>
  <c r="T3239" i="5"/>
  <c r="T3240" i="5"/>
  <c r="T3241" i="5"/>
  <c r="T3242" i="5"/>
  <c r="T3243" i="5"/>
  <c r="T3244" i="5"/>
  <c r="T3245" i="5"/>
  <c r="T3246" i="5"/>
  <c r="T3247" i="5"/>
  <c r="T3248" i="5"/>
  <c r="T3249" i="5"/>
  <c r="T3250" i="5"/>
  <c r="T3251" i="5"/>
  <c r="T3252" i="5"/>
  <c r="T3253" i="5"/>
  <c r="T3254" i="5"/>
  <c r="T3255" i="5"/>
  <c r="T3256" i="5"/>
  <c r="T3257" i="5"/>
  <c r="T3258" i="5"/>
  <c r="T3259" i="5"/>
  <c r="T3260" i="5"/>
  <c r="T3261" i="5"/>
  <c r="T3262" i="5"/>
  <c r="T3263" i="5"/>
  <c r="T3264" i="5"/>
  <c r="T3265" i="5"/>
  <c r="T3266" i="5"/>
  <c r="T3267" i="5"/>
  <c r="T3268" i="5"/>
  <c r="T3269" i="5"/>
  <c r="T3270" i="5"/>
  <c r="T3271" i="5"/>
  <c r="T3272" i="5"/>
  <c r="T3273" i="5"/>
  <c r="T3274" i="5"/>
  <c r="T3275" i="5"/>
  <c r="T3276" i="5"/>
  <c r="T3277" i="5"/>
  <c r="T3278" i="5"/>
  <c r="T3279" i="5"/>
  <c r="T3280" i="5"/>
  <c r="T3281" i="5"/>
  <c r="T3282" i="5"/>
  <c r="T3283" i="5"/>
  <c r="T3284" i="5"/>
  <c r="T3285" i="5"/>
  <c r="T3286" i="5"/>
  <c r="T3287" i="5"/>
  <c r="T3288" i="5"/>
  <c r="T3289" i="5"/>
  <c r="T3290" i="5"/>
  <c r="T3291" i="5"/>
  <c r="T3292" i="5"/>
  <c r="T3293" i="5"/>
  <c r="T3294" i="5"/>
  <c r="T3295" i="5"/>
  <c r="T3296" i="5"/>
  <c r="T3297" i="5"/>
  <c r="T3298" i="5"/>
  <c r="T3299" i="5"/>
  <c r="T3300" i="5"/>
  <c r="T3301" i="5"/>
  <c r="T3302" i="5"/>
  <c r="T3303" i="5"/>
  <c r="T3304" i="5"/>
  <c r="T3305" i="5"/>
  <c r="T3306" i="5"/>
  <c r="T3307" i="5"/>
  <c r="T3308" i="5"/>
  <c r="T3309" i="5"/>
  <c r="T3310" i="5"/>
  <c r="T3311" i="5"/>
  <c r="T3312" i="5"/>
  <c r="T3313" i="5"/>
  <c r="T3314" i="5"/>
  <c r="T3315" i="5"/>
  <c r="T3316" i="5"/>
  <c r="T3317" i="5"/>
  <c r="T3318" i="5"/>
  <c r="T3319" i="5"/>
  <c r="T3320" i="5"/>
  <c r="T3321" i="5"/>
  <c r="T3322" i="5"/>
  <c r="T3323" i="5"/>
  <c r="T3324" i="5"/>
  <c r="T3325" i="5"/>
  <c r="T3326" i="5"/>
  <c r="T3327" i="5"/>
  <c r="T3328" i="5"/>
  <c r="T3329" i="5"/>
  <c r="T3330" i="5"/>
  <c r="T3331" i="5"/>
  <c r="T3332" i="5"/>
  <c r="T3333" i="5"/>
  <c r="T3334" i="5"/>
  <c r="T3335" i="5"/>
  <c r="T3336" i="5"/>
  <c r="T3337" i="5"/>
  <c r="T3338" i="5"/>
  <c r="T3339" i="5"/>
  <c r="T3340" i="5"/>
  <c r="T3341" i="5"/>
  <c r="T3342" i="5"/>
  <c r="T3343" i="5"/>
  <c r="T3344" i="5"/>
  <c r="T3345" i="5"/>
  <c r="T3346" i="5"/>
  <c r="T3347" i="5"/>
  <c r="T3348" i="5"/>
  <c r="T3349" i="5"/>
  <c r="T3350" i="5"/>
  <c r="T3351" i="5"/>
  <c r="T3352" i="5"/>
  <c r="T3353" i="5"/>
  <c r="T3354" i="5"/>
  <c r="T3355" i="5"/>
  <c r="T3356" i="5"/>
  <c r="T3357" i="5"/>
  <c r="T3358" i="5"/>
  <c r="T3359" i="5"/>
  <c r="T3360" i="5"/>
  <c r="T3361" i="5"/>
  <c r="T3362" i="5"/>
  <c r="T3363" i="5"/>
  <c r="T3364" i="5"/>
  <c r="T3365" i="5"/>
  <c r="T3366" i="5"/>
  <c r="T3367" i="5"/>
  <c r="T3368" i="5"/>
  <c r="T3369" i="5"/>
  <c r="T3370" i="5"/>
  <c r="T3371" i="5"/>
  <c r="T3372" i="5"/>
  <c r="T3373" i="5"/>
  <c r="T3374" i="5"/>
  <c r="T3375" i="5"/>
  <c r="T3376" i="5"/>
  <c r="T3377" i="5"/>
  <c r="T3378" i="5"/>
  <c r="T3379" i="5"/>
  <c r="T3380" i="5"/>
  <c r="T3381" i="5"/>
  <c r="T3382" i="5"/>
  <c r="T3383" i="5"/>
  <c r="T3384" i="5"/>
  <c r="T3385" i="5"/>
  <c r="T3386" i="5"/>
  <c r="T3387" i="5"/>
  <c r="T3388" i="5"/>
  <c r="T3389" i="5"/>
  <c r="T3390" i="5"/>
  <c r="T3391" i="5"/>
  <c r="T3392" i="5"/>
  <c r="T3393" i="5"/>
  <c r="T3394" i="5"/>
  <c r="T3395" i="5"/>
  <c r="T3396" i="5"/>
  <c r="T3397" i="5"/>
  <c r="T3398" i="5"/>
  <c r="T3399" i="5"/>
  <c r="T3400" i="5"/>
  <c r="T3401" i="5"/>
  <c r="T3402" i="5"/>
  <c r="T3403" i="5"/>
  <c r="T3404" i="5"/>
  <c r="T3405" i="5"/>
  <c r="T3406" i="5"/>
  <c r="T3407" i="5"/>
  <c r="T3408" i="5"/>
  <c r="T3409" i="5"/>
  <c r="T3410" i="5"/>
  <c r="T3411" i="5"/>
  <c r="T3412" i="5"/>
  <c r="T3413" i="5"/>
  <c r="T3414" i="5"/>
  <c r="T3415" i="5"/>
  <c r="T3416" i="5"/>
  <c r="T3417" i="5"/>
  <c r="T3418" i="5"/>
  <c r="T3419" i="5"/>
  <c r="T3420" i="5"/>
  <c r="T3421" i="5"/>
  <c r="T3422" i="5"/>
  <c r="T3423" i="5"/>
  <c r="T3424" i="5"/>
  <c r="T3425" i="5"/>
  <c r="T3426" i="5"/>
  <c r="T3427" i="5"/>
  <c r="T3428" i="5"/>
  <c r="T3429" i="5"/>
  <c r="T3430" i="5"/>
  <c r="T3431" i="5"/>
  <c r="T3432" i="5"/>
  <c r="T3433" i="5"/>
  <c r="T3434" i="5"/>
  <c r="T3435" i="5"/>
  <c r="T3436" i="5"/>
  <c r="T3437" i="5"/>
  <c r="T3438" i="5"/>
  <c r="T3439" i="5"/>
  <c r="T3440" i="5"/>
  <c r="T3441" i="5"/>
  <c r="T3442" i="5"/>
  <c r="T3443" i="5"/>
  <c r="T3444" i="5"/>
  <c r="T3445" i="5"/>
  <c r="T3446" i="5"/>
  <c r="T3447" i="5"/>
  <c r="T3448" i="5"/>
  <c r="T3449" i="5"/>
  <c r="T3450" i="5"/>
  <c r="T3451" i="5"/>
  <c r="T3452" i="5"/>
  <c r="T3453" i="5"/>
  <c r="T3454" i="5"/>
  <c r="T3455" i="5"/>
  <c r="T3456" i="5"/>
  <c r="T3457" i="5"/>
  <c r="T3458" i="5"/>
  <c r="T3459" i="5"/>
  <c r="T3460" i="5"/>
  <c r="T3461" i="5"/>
  <c r="T3462" i="5"/>
  <c r="T3463" i="5"/>
  <c r="T3464" i="5"/>
  <c r="T3465" i="5"/>
  <c r="T3466" i="5"/>
  <c r="T3467" i="5"/>
  <c r="T3468" i="5"/>
  <c r="T3469" i="5"/>
  <c r="T3470" i="5"/>
  <c r="T3471" i="5"/>
  <c r="T3472" i="5"/>
  <c r="T3473" i="5"/>
  <c r="T3474" i="5"/>
  <c r="T3475" i="5"/>
  <c r="T3476" i="5"/>
  <c r="T3477" i="5"/>
  <c r="T3478" i="5"/>
  <c r="T3479" i="5"/>
  <c r="T3480" i="5"/>
  <c r="T3481" i="5"/>
  <c r="T3482" i="5"/>
  <c r="T3483" i="5"/>
  <c r="T3484" i="5"/>
  <c r="T3485" i="5"/>
  <c r="T3486" i="5"/>
  <c r="T3487" i="5"/>
  <c r="T3488" i="5"/>
  <c r="T3489" i="5"/>
  <c r="T3490" i="5"/>
  <c r="T3491" i="5"/>
  <c r="T3492" i="5"/>
  <c r="T3493" i="5"/>
  <c r="T3494" i="5"/>
  <c r="T3495" i="5"/>
  <c r="T3496" i="5"/>
  <c r="T3497" i="5"/>
  <c r="T3498" i="5"/>
  <c r="T3499" i="5"/>
  <c r="T3500" i="5"/>
  <c r="T3501" i="5"/>
  <c r="T3502" i="5"/>
  <c r="T3503" i="5"/>
  <c r="T3504" i="5"/>
  <c r="T3505" i="5"/>
  <c r="T3506" i="5"/>
  <c r="T3507" i="5"/>
  <c r="T3508" i="5"/>
  <c r="T3509" i="5"/>
  <c r="T3510" i="5"/>
  <c r="T3511" i="5"/>
  <c r="T3512" i="5"/>
  <c r="T3513" i="5"/>
  <c r="T3514" i="5"/>
  <c r="T3515" i="5"/>
  <c r="T3516" i="5"/>
  <c r="T3517" i="5"/>
  <c r="T3518" i="5"/>
  <c r="T3519" i="5"/>
  <c r="T3520" i="5"/>
  <c r="T3521" i="5"/>
  <c r="T3522" i="5"/>
  <c r="T3523" i="5"/>
  <c r="T3524" i="5"/>
  <c r="T3525" i="5"/>
  <c r="T3526" i="5"/>
  <c r="T3527" i="5"/>
  <c r="T3528" i="5"/>
  <c r="T3529" i="5"/>
  <c r="T3530" i="5"/>
  <c r="T3531" i="5"/>
  <c r="T3532" i="5"/>
  <c r="T3533" i="5"/>
  <c r="T3534" i="5"/>
  <c r="T3535" i="5"/>
  <c r="T3536" i="5"/>
  <c r="T3537" i="5"/>
  <c r="T3538" i="5"/>
  <c r="T3539" i="5"/>
  <c r="T3540" i="5"/>
  <c r="T3541" i="5"/>
  <c r="T3542" i="5"/>
  <c r="T3543" i="5"/>
  <c r="T3544" i="5"/>
  <c r="T3545" i="5"/>
  <c r="T3546" i="5"/>
  <c r="T3547" i="5"/>
  <c r="T3548" i="5"/>
  <c r="T3549" i="5"/>
  <c r="T3550" i="5"/>
  <c r="T3551" i="5"/>
  <c r="T3552" i="5"/>
  <c r="T3553" i="5"/>
  <c r="T3554" i="5"/>
  <c r="T3555" i="5"/>
  <c r="T3556" i="5"/>
  <c r="T3557" i="5"/>
  <c r="T3558" i="5"/>
  <c r="T3559" i="5"/>
  <c r="T3560" i="5"/>
  <c r="T3561" i="5"/>
  <c r="T3562" i="5"/>
  <c r="T3563" i="5"/>
  <c r="T3564" i="5"/>
  <c r="T3565" i="5"/>
  <c r="T3566" i="5"/>
  <c r="T3567" i="5"/>
  <c r="T3568" i="5"/>
  <c r="T3569" i="5"/>
  <c r="T3570" i="5"/>
  <c r="T3571" i="5"/>
  <c r="T3572" i="5"/>
  <c r="T3573" i="5"/>
  <c r="T3574" i="5"/>
  <c r="T3575" i="5"/>
  <c r="T3576" i="5"/>
  <c r="T3577" i="5"/>
  <c r="T3578" i="5"/>
  <c r="T3579" i="5"/>
  <c r="T3580" i="5"/>
  <c r="T3581" i="5"/>
  <c r="T3582" i="5"/>
  <c r="T3583" i="5"/>
  <c r="T3584" i="5"/>
  <c r="T3585" i="5"/>
  <c r="T3586" i="5"/>
  <c r="T3587" i="5"/>
  <c r="T3588" i="5"/>
  <c r="T3589" i="5"/>
  <c r="T3590" i="5"/>
  <c r="T3591" i="5"/>
  <c r="T3592" i="5"/>
  <c r="T3593" i="5"/>
  <c r="T3594" i="5"/>
  <c r="T3595" i="5"/>
  <c r="T3596" i="5"/>
  <c r="T3597" i="5"/>
  <c r="T3598" i="5"/>
  <c r="T3599" i="5"/>
  <c r="T3600" i="5"/>
  <c r="T3601" i="5"/>
  <c r="T3602" i="5"/>
  <c r="T3603" i="5"/>
  <c r="T3604" i="5"/>
  <c r="T3605" i="5"/>
  <c r="T3606" i="5"/>
  <c r="T3607" i="5"/>
  <c r="T3608" i="5"/>
  <c r="T3609" i="5"/>
  <c r="T3610" i="5"/>
  <c r="T3611" i="5"/>
  <c r="T3612" i="5"/>
  <c r="T3613" i="5"/>
  <c r="T3614" i="5"/>
  <c r="T3615" i="5"/>
  <c r="T3616" i="5"/>
  <c r="T3617" i="5"/>
  <c r="T3618" i="5"/>
  <c r="T3619" i="5"/>
  <c r="T3620" i="5"/>
  <c r="T3621" i="5"/>
  <c r="T3622" i="5"/>
  <c r="T3623" i="5"/>
  <c r="T3624" i="5"/>
  <c r="T3625" i="5"/>
  <c r="T3626" i="5"/>
  <c r="T3627" i="5"/>
  <c r="T3628" i="5"/>
  <c r="T3629" i="5"/>
  <c r="T3630" i="5"/>
  <c r="T3631" i="5"/>
  <c r="T3632" i="5"/>
  <c r="T3633" i="5"/>
  <c r="T3634" i="5"/>
  <c r="T3635" i="5"/>
  <c r="T3636" i="5"/>
  <c r="T3637" i="5"/>
  <c r="T3638" i="5"/>
  <c r="T3639" i="5"/>
  <c r="T3640" i="5"/>
  <c r="T3641" i="5"/>
  <c r="T3642" i="5"/>
  <c r="T3643" i="5"/>
  <c r="T3644" i="5"/>
  <c r="T3645" i="5"/>
  <c r="T3646" i="5"/>
  <c r="T3647" i="5"/>
  <c r="T3648" i="5"/>
  <c r="T3649" i="5"/>
  <c r="T3650" i="5"/>
  <c r="T3651" i="5"/>
  <c r="T3652" i="5"/>
  <c r="T3653" i="5"/>
  <c r="T3654" i="5"/>
  <c r="T3655" i="5"/>
  <c r="T3656" i="5"/>
  <c r="T3657" i="5"/>
  <c r="T3658" i="5"/>
  <c r="T3659" i="5"/>
  <c r="T3660" i="5"/>
  <c r="T3661" i="5"/>
  <c r="T3662" i="5"/>
  <c r="T3663" i="5"/>
  <c r="T3664" i="5"/>
  <c r="T3665" i="5"/>
  <c r="T3666" i="5"/>
  <c r="T3667" i="5"/>
  <c r="T3668" i="5"/>
  <c r="T3669" i="5"/>
  <c r="T3670" i="5"/>
  <c r="T3671" i="5"/>
  <c r="T3672" i="5"/>
  <c r="T3673" i="5"/>
  <c r="T3674" i="5"/>
  <c r="T3675" i="5"/>
  <c r="T3676" i="5"/>
  <c r="T3677" i="5"/>
  <c r="T3678" i="5"/>
  <c r="T3679" i="5"/>
  <c r="T3680" i="5"/>
  <c r="T3681" i="5"/>
  <c r="T3682" i="5"/>
  <c r="T3683" i="5"/>
  <c r="T3684" i="5"/>
  <c r="T3685" i="5"/>
  <c r="T3686" i="5"/>
  <c r="T3687" i="5"/>
  <c r="T3688" i="5"/>
  <c r="T3689" i="5"/>
  <c r="T3690" i="5"/>
  <c r="T3691" i="5"/>
  <c r="T3692" i="5"/>
  <c r="T3693" i="5"/>
  <c r="T3694" i="5"/>
  <c r="T3695" i="5"/>
  <c r="T3696" i="5"/>
  <c r="T3697" i="5"/>
  <c r="T3698" i="5"/>
  <c r="T3699" i="5"/>
  <c r="T3700" i="5"/>
  <c r="T3701" i="5"/>
  <c r="T3702" i="5"/>
  <c r="T3703" i="5"/>
  <c r="T3704" i="5"/>
  <c r="T3705" i="5"/>
  <c r="T3706" i="5"/>
  <c r="T3707" i="5"/>
  <c r="T3708" i="5"/>
  <c r="T3709" i="5"/>
  <c r="T3710" i="5"/>
  <c r="T3711" i="5"/>
  <c r="T3712" i="5"/>
  <c r="T3713" i="5"/>
  <c r="T3714" i="5"/>
  <c r="T3715" i="5"/>
  <c r="T3716" i="5"/>
  <c r="T3717" i="5"/>
  <c r="T3718" i="5"/>
  <c r="T3719" i="5"/>
  <c r="T3720" i="5"/>
  <c r="T3721" i="5"/>
  <c r="T3722" i="5"/>
  <c r="T3723" i="5"/>
  <c r="T3724" i="5"/>
  <c r="T3725" i="5"/>
  <c r="T3726" i="5"/>
  <c r="T3727" i="5"/>
  <c r="T3728" i="5"/>
  <c r="T3729" i="5"/>
  <c r="T3730" i="5"/>
  <c r="T3731" i="5"/>
  <c r="T3732" i="5"/>
  <c r="T3733" i="5"/>
  <c r="T3734" i="5"/>
  <c r="T3735" i="5"/>
  <c r="T3736" i="5"/>
  <c r="T3737" i="5"/>
  <c r="T3738" i="5"/>
  <c r="T3739" i="5"/>
  <c r="T3740" i="5"/>
  <c r="T3741" i="5"/>
  <c r="T3742" i="5"/>
  <c r="T3743" i="5"/>
  <c r="T3744" i="5"/>
  <c r="T3745" i="5"/>
  <c r="T3746" i="5"/>
  <c r="T3747" i="5"/>
  <c r="T3748" i="5"/>
  <c r="T3749" i="5"/>
  <c r="T3750" i="5"/>
  <c r="T3751" i="5"/>
  <c r="T3752" i="5"/>
  <c r="T3753" i="5"/>
  <c r="T3754" i="5"/>
  <c r="T3755" i="5"/>
  <c r="T3756" i="5"/>
  <c r="T3757" i="5"/>
  <c r="T3758" i="5"/>
  <c r="T3759" i="5"/>
  <c r="T3760" i="5"/>
  <c r="T3761" i="5"/>
  <c r="T3762" i="5"/>
  <c r="T3763" i="5"/>
  <c r="T3764" i="5"/>
  <c r="T3765" i="5"/>
  <c r="T3766" i="5"/>
  <c r="T3767" i="5"/>
  <c r="T3768" i="5"/>
  <c r="T3769" i="5"/>
  <c r="T3770" i="5"/>
  <c r="T3771" i="5"/>
  <c r="T3772" i="5"/>
  <c r="T3773" i="5"/>
  <c r="T3774" i="5"/>
  <c r="T3775" i="5"/>
  <c r="T3776" i="5"/>
  <c r="T3777" i="5"/>
  <c r="T3778" i="5"/>
  <c r="T3779" i="5"/>
  <c r="T3780" i="5"/>
  <c r="T3781" i="5"/>
  <c r="T3782" i="5"/>
  <c r="T3783" i="5"/>
  <c r="T3784" i="5"/>
  <c r="T3785" i="5"/>
  <c r="T3786" i="5"/>
  <c r="T3787" i="5"/>
  <c r="T3788" i="5"/>
  <c r="T3789" i="5"/>
  <c r="T3790" i="5"/>
  <c r="T3791" i="5"/>
  <c r="T3792" i="5"/>
  <c r="T3793" i="5"/>
  <c r="T3794" i="5"/>
  <c r="T3795" i="5"/>
  <c r="T3796" i="5"/>
  <c r="T3797" i="5"/>
  <c r="T3798" i="5"/>
  <c r="T3799" i="5"/>
  <c r="T3800" i="5"/>
  <c r="T3801" i="5"/>
  <c r="T3802" i="5"/>
  <c r="T3803" i="5"/>
  <c r="T3804" i="5"/>
  <c r="T3805" i="5"/>
  <c r="T3806" i="5"/>
  <c r="T3807" i="5"/>
  <c r="T3808" i="5"/>
  <c r="T3809" i="5"/>
  <c r="T3810" i="5"/>
  <c r="T3811" i="5"/>
  <c r="T3812" i="5"/>
  <c r="T3813" i="5"/>
  <c r="T3814" i="5"/>
  <c r="T3815" i="5"/>
  <c r="T3816" i="5"/>
  <c r="T3817" i="5"/>
  <c r="T3818" i="5"/>
  <c r="T3819" i="5"/>
  <c r="T3820" i="5"/>
  <c r="T3821" i="5"/>
  <c r="T3822" i="5"/>
  <c r="T3823" i="5"/>
  <c r="T3824" i="5"/>
  <c r="T3825" i="5"/>
  <c r="T3826" i="5"/>
  <c r="T3827" i="5"/>
  <c r="T3828" i="5"/>
  <c r="T3829" i="5"/>
  <c r="T3830" i="5"/>
  <c r="T3831" i="5"/>
  <c r="T3832" i="5"/>
  <c r="T3833" i="5"/>
  <c r="T3834" i="5"/>
  <c r="T3835" i="5"/>
  <c r="T3836" i="5"/>
  <c r="T3837" i="5"/>
  <c r="T3838" i="5"/>
  <c r="T3839" i="5"/>
  <c r="T3840" i="5"/>
  <c r="T3841" i="5"/>
  <c r="T3842" i="5"/>
  <c r="T3843" i="5"/>
  <c r="T3844" i="5"/>
  <c r="T3845" i="5"/>
  <c r="T3846" i="5"/>
  <c r="T3847" i="5"/>
  <c r="T3848" i="5"/>
  <c r="T3849" i="5"/>
  <c r="T3850" i="5"/>
  <c r="T3851" i="5"/>
  <c r="T3852" i="5"/>
  <c r="T3853" i="5"/>
  <c r="T3854" i="5"/>
  <c r="T3855" i="5"/>
  <c r="T3856" i="5"/>
  <c r="T3857" i="5"/>
  <c r="T3858" i="5"/>
  <c r="T3859" i="5"/>
  <c r="T3860" i="5"/>
  <c r="T3861" i="5"/>
  <c r="T3862" i="5"/>
  <c r="T3863" i="5"/>
  <c r="T3864" i="5"/>
  <c r="T3865" i="5"/>
  <c r="T3866" i="5"/>
  <c r="T3867" i="5"/>
  <c r="T3868" i="5"/>
  <c r="T3869" i="5"/>
  <c r="T3870" i="5"/>
  <c r="T3871" i="5"/>
  <c r="T3872" i="5"/>
  <c r="T3873" i="5"/>
  <c r="T3874" i="5"/>
  <c r="T3875" i="5"/>
  <c r="T3876" i="5"/>
  <c r="T3877" i="5"/>
  <c r="T3878" i="5"/>
  <c r="T3879" i="5"/>
  <c r="T3880" i="5"/>
  <c r="T3881" i="5"/>
  <c r="T3882" i="5"/>
  <c r="T3883" i="5"/>
  <c r="T3884" i="5"/>
  <c r="T3885" i="5"/>
  <c r="T3886" i="5"/>
  <c r="T3887" i="5"/>
  <c r="T3888" i="5"/>
  <c r="T3889" i="5"/>
  <c r="T3890" i="5"/>
  <c r="T3891" i="5"/>
  <c r="T3892" i="5"/>
  <c r="T3893" i="5"/>
  <c r="T3894" i="5"/>
  <c r="T3895" i="5"/>
  <c r="T3896" i="5"/>
  <c r="T3897" i="5"/>
  <c r="T3898" i="5"/>
  <c r="T3899" i="5"/>
  <c r="T3900" i="5"/>
  <c r="T3901" i="5"/>
  <c r="T3902" i="5"/>
  <c r="T3903" i="5"/>
  <c r="T3904" i="5"/>
  <c r="T3905" i="5"/>
  <c r="T3906" i="5"/>
  <c r="T3907" i="5"/>
  <c r="T3908" i="5"/>
  <c r="T3909" i="5"/>
  <c r="T3910" i="5"/>
  <c r="T3911" i="5"/>
  <c r="T3912" i="5"/>
  <c r="T3913" i="5"/>
  <c r="T3914" i="5"/>
  <c r="T3915" i="5"/>
  <c r="T3916" i="5"/>
  <c r="T3917" i="5"/>
  <c r="T3918" i="5"/>
  <c r="T3919" i="5"/>
  <c r="T3920" i="5"/>
  <c r="T3921" i="5"/>
  <c r="T3922" i="5"/>
  <c r="T3923" i="5"/>
  <c r="T3924" i="5"/>
  <c r="T3925" i="5"/>
  <c r="T3926" i="5"/>
  <c r="T3927" i="5"/>
  <c r="T3928" i="5"/>
  <c r="T3929" i="5"/>
  <c r="T3930" i="5"/>
  <c r="T3931" i="5"/>
  <c r="T3932" i="5"/>
  <c r="T3933" i="5"/>
  <c r="T3934" i="5"/>
  <c r="T3935" i="5"/>
  <c r="T3936" i="5"/>
  <c r="T3937" i="5"/>
  <c r="T3938" i="5"/>
  <c r="T3939" i="5"/>
  <c r="T3940" i="5"/>
  <c r="T3941" i="5"/>
  <c r="T3942" i="5"/>
  <c r="T3943" i="5"/>
  <c r="T3944" i="5"/>
  <c r="T3945" i="5"/>
  <c r="T3946" i="5"/>
  <c r="T3947" i="5"/>
  <c r="T3948" i="5"/>
  <c r="T3949" i="5"/>
  <c r="T3950" i="5"/>
  <c r="T3951" i="5"/>
  <c r="T3952" i="5"/>
  <c r="T3953" i="5"/>
  <c r="T3954" i="5"/>
  <c r="T3955" i="5"/>
  <c r="T3956" i="5"/>
  <c r="T3957" i="5"/>
  <c r="T3958" i="5"/>
  <c r="T3959" i="5"/>
  <c r="T3960" i="5"/>
  <c r="T3961" i="5"/>
  <c r="T3962" i="5"/>
  <c r="T3963" i="5"/>
  <c r="T3964" i="5"/>
  <c r="T3965" i="5"/>
  <c r="T3966" i="5"/>
  <c r="T3967" i="5"/>
  <c r="T3968" i="5"/>
  <c r="T3969" i="5"/>
  <c r="T3970" i="5"/>
  <c r="T3971" i="5"/>
  <c r="T3972" i="5"/>
  <c r="T3973" i="5"/>
  <c r="T3974" i="5"/>
  <c r="T3975" i="5"/>
  <c r="T3976" i="5"/>
  <c r="T3977" i="5"/>
  <c r="T3978" i="5"/>
  <c r="T3979" i="5"/>
  <c r="T3980" i="5"/>
  <c r="T3981" i="5"/>
  <c r="T3982" i="5"/>
  <c r="T3983" i="5"/>
  <c r="T3984" i="5"/>
  <c r="T3985" i="5"/>
  <c r="T3986" i="5"/>
  <c r="T3987" i="5"/>
  <c r="T3988" i="5"/>
  <c r="T3989" i="5"/>
  <c r="T3990" i="5"/>
  <c r="T3991" i="5"/>
  <c r="T3992" i="5"/>
  <c r="T3993" i="5"/>
  <c r="T3994" i="5"/>
  <c r="T3995" i="5"/>
  <c r="T3996" i="5"/>
  <c r="T3997" i="5"/>
  <c r="T3998" i="5"/>
  <c r="T3999" i="5"/>
  <c r="T4000" i="5"/>
  <c r="T4001" i="5"/>
  <c r="T4002" i="5"/>
  <c r="T4003" i="5"/>
  <c r="T4004" i="5"/>
  <c r="T4005" i="5"/>
  <c r="T4006" i="5"/>
  <c r="T4007" i="5"/>
  <c r="T4008" i="5"/>
  <c r="T4009" i="5"/>
  <c r="T4010" i="5"/>
  <c r="T4011" i="5"/>
  <c r="T4012" i="5"/>
  <c r="T4013" i="5"/>
  <c r="T4014" i="5"/>
  <c r="T4015" i="5"/>
  <c r="T4016" i="5"/>
  <c r="T4017" i="5"/>
  <c r="T4018" i="5"/>
  <c r="T4019" i="5"/>
  <c r="T4020" i="5"/>
  <c r="T4021" i="5"/>
  <c r="T4022" i="5"/>
  <c r="T4023" i="5"/>
  <c r="T4024" i="5"/>
  <c r="T4025" i="5"/>
  <c r="T4026" i="5"/>
  <c r="T4027" i="5"/>
  <c r="T4028" i="5"/>
  <c r="T4029" i="5"/>
  <c r="T4030" i="5"/>
  <c r="T4031" i="5"/>
  <c r="T4032" i="5"/>
  <c r="T4033" i="5"/>
  <c r="T4034" i="5"/>
  <c r="T4035" i="5"/>
  <c r="T4036" i="5"/>
  <c r="T4037" i="5"/>
  <c r="T4038" i="5"/>
  <c r="T4039" i="5"/>
  <c r="T4040" i="5"/>
  <c r="T4041" i="5"/>
  <c r="T4042" i="5"/>
  <c r="T4043" i="5"/>
  <c r="T4044" i="5"/>
  <c r="T4045" i="5"/>
  <c r="T4046" i="5"/>
  <c r="T4047" i="5"/>
  <c r="T4048" i="5"/>
  <c r="T4049" i="5"/>
  <c r="T4050" i="5"/>
  <c r="T4051" i="5"/>
  <c r="T4052" i="5"/>
  <c r="T4053" i="5"/>
  <c r="T4054" i="5"/>
  <c r="T4055" i="5"/>
  <c r="T4056" i="5"/>
  <c r="T4057" i="5"/>
  <c r="T4058" i="5"/>
  <c r="T4059" i="5"/>
  <c r="T4060" i="5"/>
  <c r="T4061" i="5"/>
  <c r="T4062" i="5"/>
  <c r="T4063" i="5"/>
  <c r="T4064" i="5"/>
  <c r="T4065" i="5"/>
  <c r="T4066" i="5"/>
  <c r="T4067" i="5"/>
  <c r="T4068" i="5"/>
  <c r="T4069" i="5"/>
  <c r="T4070" i="5"/>
  <c r="T4071" i="5"/>
  <c r="T4072" i="5"/>
  <c r="T4073" i="5"/>
  <c r="T4074" i="5"/>
  <c r="T4075" i="5"/>
  <c r="T4076" i="5"/>
  <c r="T4077" i="5"/>
  <c r="T4078" i="5"/>
  <c r="T4079" i="5"/>
  <c r="T4080" i="5"/>
  <c r="T4081" i="5"/>
  <c r="T4082" i="5"/>
  <c r="T4083" i="5"/>
  <c r="T4084" i="5"/>
  <c r="T4085" i="5"/>
  <c r="T4086" i="5"/>
  <c r="T4087" i="5"/>
  <c r="T4088" i="5"/>
  <c r="T4089" i="5"/>
  <c r="T4090" i="5"/>
  <c r="T4091" i="5"/>
  <c r="T4092" i="5"/>
  <c r="T4093" i="5"/>
  <c r="T4094" i="5"/>
  <c r="T4095" i="5"/>
  <c r="T4096" i="5"/>
  <c r="T4097" i="5"/>
  <c r="T4098" i="5"/>
  <c r="T4099" i="5"/>
  <c r="T4100" i="5"/>
  <c r="T4101" i="5"/>
  <c r="T4102" i="5"/>
  <c r="T4103" i="5"/>
  <c r="T4104" i="5"/>
  <c r="T4105" i="5"/>
  <c r="T4106" i="5"/>
  <c r="T4107" i="5"/>
  <c r="T4108" i="5"/>
  <c r="T4109" i="5"/>
  <c r="T4110" i="5"/>
  <c r="T4111" i="5"/>
  <c r="T4112" i="5"/>
  <c r="T4113" i="5"/>
  <c r="T4114" i="5"/>
  <c r="T4115" i="5"/>
  <c r="T4116" i="5"/>
  <c r="T4117" i="5"/>
  <c r="T4118" i="5"/>
  <c r="T4119" i="5"/>
  <c r="T4120" i="5"/>
  <c r="T4121" i="5"/>
  <c r="T4122" i="5"/>
  <c r="T4123" i="5"/>
  <c r="T4124" i="5"/>
  <c r="T4125" i="5"/>
  <c r="T4126" i="5"/>
  <c r="T4127" i="5"/>
  <c r="T4128" i="5"/>
  <c r="T4129" i="5"/>
  <c r="T4130" i="5"/>
  <c r="T4131" i="5"/>
  <c r="T4132" i="5"/>
  <c r="T4133" i="5"/>
  <c r="T4134" i="5"/>
  <c r="T4135" i="5"/>
  <c r="T4136" i="5"/>
  <c r="T4137" i="5"/>
  <c r="T4138" i="5"/>
  <c r="T4139" i="5"/>
  <c r="T4140" i="5"/>
  <c r="T4141" i="5"/>
  <c r="T4142" i="5"/>
  <c r="T4143" i="5"/>
  <c r="T4144" i="5"/>
  <c r="T4145" i="5"/>
  <c r="T4146" i="5"/>
  <c r="T4147" i="5"/>
  <c r="T4148" i="5"/>
  <c r="T4149" i="5"/>
  <c r="T4150" i="5"/>
  <c r="T4151" i="5"/>
  <c r="T4152" i="5"/>
  <c r="T4153" i="5"/>
  <c r="T4154" i="5"/>
  <c r="T4155" i="5"/>
  <c r="T4156" i="5"/>
  <c r="T4157" i="5"/>
  <c r="T4158" i="5"/>
  <c r="T4159" i="5"/>
  <c r="T4160" i="5"/>
  <c r="T4161" i="5"/>
  <c r="T4162" i="5"/>
  <c r="T4163" i="5"/>
  <c r="T4164" i="5"/>
  <c r="T4165" i="5"/>
  <c r="T4166" i="5"/>
  <c r="T4167" i="5"/>
  <c r="T4168" i="5"/>
  <c r="T4169" i="5"/>
  <c r="T4170" i="5"/>
  <c r="T4171" i="5"/>
  <c r="T4172" i="5"/>
  <c r="T4173" i="5"/>
  <c r="T4174" i="5"/>
  <c r="T4175" i="5"/>
  <c r="T4176" i="5"/>
  <c r="T4177" i="5"/>
  <c r="T4178" i="5"/>
  <c r="T4179" i="5"/>
  <c r="T4180" i="5"/>
  <c r="T4181" i="5"/>
  <c r="T4182" i="5"/>
  <c r="T4183" i="5"/>
  <c r="T4184" i="5"/>
  <c r="T4185" i="5"/>
  <c r="T4186" i="5"/>
  <c r="T4187" i="5"/>
  <c r="T4188" i="5"/>
  <c r="T4189" i="5"/>
  <c r="T4190" i="5"/>
  <c r="T4191" i="5"/>
  <c r="T4192" i="5"/>
  <c r="T4193" i="5"/>
  <c r="T4194" i="5"/>
  <c r="T4195" i="5"/>
  <c r="T4196" i="5"/>
  <c r="T4197" i="5"/>
  <c r="T4198" i="5"/>
  <c r="T4199" i="5"/>
  <c r="T4200" i="5"/>
  <c r="T4201" i="5"/>
  <c r="T4202" i="5"/>
  <c r="T4203" i="5"/>
  <c r="T4204" i="5"/>
  <c r="T4205" i="5"/>
  <c r="T4206" i="5"/>
  <c r="T4207" i="5"/>
  <c r="T4208" i="5"/>
  <c r="T4209" i="5"/>
  <c r="T4210" i="5"/>
  <c r="T4211" i="5"/>
  <c r="T4212" i="5"/>
  <c r="T4213" i="5"/>
  <c r="T4214" i="5"/>
  <c r="T4215" i="5"/>
  <c r="T4216" i="5"/>
  <c r="T4217" i="5"/>
  <c r="T4218" i="5"/>
  <c r="T4219" i="5"/>
  <c r="T4220" i="5"/>
  <c r="T4221" i="5"/>
  <c r="T4222" i="5"/>
  <c r="T4223" i="5"/>
  <c r="T4224" i="5"/>
  <c r="T4225" i="5"/>
  <c r="T4226" i="5"/>
  <c r="T4227" i="5"/>
  <c r="T4228" i="5"/>
  <c r="T4229" i="5"/>
  <c r="T4230" i="5"/>
  <c r="T4231" i="5"/>
  <c r="T4232" i="5"/>
  <c r="T4233" i="5"/>
  <c r="T4234" i="5"/>
  <c r="T4235" i="5"/>
  <c r="T4236" i="5"/>
  <c r="T4237" i="5"/>
  <c r="T4238" i="5"/>
  <c r="T4239" i="5"/>
  <c r="T4240" i="5"/>
  <c r="T4241" i="5"/>
  <c r="T4242" i="5"/>
  <c r="T4243" i="5"/>
  <c r="T4244" i="5"/>
  <c r="T4245" i="5"/>
  <c r="T4246" i="5"/>
  <c r="T4247" i="5"/>
  <c r="T4248" i="5"/>
  <c r="T4249" i="5"/>
  <c r="T4250" i="5"/>
  <c r="T4251" i="5"/>
  <c r="T4252" i="5"/>
  <c r="T4253" i="5"/>
  <c r="T4254" i="5"/>
  <c r="T4255" i="5"/>
  <c r="T4256" i="5"/>
  <c r="T4257" i="5"/>
  <c r="T4258" i="5"/>
  <c r="T4259" i="5"/>
  <c r="T4260" i="5"/>
  <c r="T4261" i="5"/>
  <c r="T4262" i="5"/>
  <c r="T4263" i="5"/>
  <c r="T4264" i="5"/>
  <c r="T4265" i="5"/>
  <c r="T4266" i="5"/>
  <c r="T4267" i="5"/>
  <c r="T4268" i="5"/>
  <c r="T4269" i="5"/>
  <c r="T4270" i="5"/>
  <c r="T4271" i="5"/>
  <c r="T4272" i="5"/>
  <c r="T4273" i="5"/>
  <c r="T4274" i="5"/>
  <c r="T4275" i="5"/>
  <c r="T4276" i="5"/>
  <c r="T4277" i="5"/>
  <c r="T4278" i="5"/>
  <c r="T4279" i="5"/>
  <c r="T4280" i="5"/>
  <c r="T4281" i="5"/>
  <c r="T4282" i="5"/>
  <c r="T4283" i="5"/>
  <c r="T4284" i="5"/>
  <c r="T4285" i="5"/>
  <c r="T4286" i="5"/>
  <c r="T4287" i="5"/>
  <c r="T4288" i="5"/>
  <c r="T4289" i="5"/>
  <c r="T4290" i="5"/>
  <c r="T4291" i="5"/>
  <c r="T4292" i="5"/>
  <c r="T4293" i="5"/>
  <c r="T4294" i="5"/>
  <c r="T4295" i="5"/>
  <c r="T4296" i="5"/>
  <c r="T4297" i="5"/>
  <c r="T4298" i="5"/>
  <c r="T4299" i="5"/>
  <c r="T4300" i="5"/>
  <c r="T4301" i="5"/>
  <c r="T4302" i="5"/>
  <c r="T4303" i="5"/>
  <c r="T4304" i="5"/>
  <c r="T4305" i="5"/>
  <c r="T4306" i="5"/>
  <c r="T4307" i="5"/>
  <c r="T4308" i="5"/>
  <c r="T4309" i="5"/>
  <c r="T4310" i="5"/>
  <c r="T4311" i="5"/>
  <c r="T4312" i="5"/>
  <c r="T4313" i="5"/>
  <c r="T4314" i="5"/>
  <c r="T4315" i="5"/>
  <c r="T4316" i="5"/>
  <c r="T4317" i="5"/>
  <c r="T4318" i="5"/>
  <c r="T4319" i="5"/>
  <c r="T4320" i="5"/>
  <c r="T4321" i="5"/>
  <c r="T4322" i="5"/>
  <c r="T4323" i="5"/>
  <c r="T4324" i="5"/>
  <c r="T4325" i="5"/>
  <c r="T4326" i="5"/>
  <c r="T4327" i="5"/>
  <c r="T4328" i="5"/>
  <c r="T4329" i="5"/>
  <c r="T4330" i="5"/>
  <c r="T4331" i="5"/>
  <c r="T4332" i="5"/>
  <c r="T4333" i="5"/>
  <c r="T4334" i="5"/>
  <c r="T4335" i="5"/>
  <c r="T4336" i="5"/>
  <c r="T4337" i="5"/>
  <c r="T4338" i="5"/>
  <c r="T4339" i="5"/>
  <c r="T4340" i="5"/>
  <c r="T4341" i="5"/>
  <c r="T4342" i="5"/>
  <c r="T4343" i="5"/>
  <c r="T4344" i="5"/>
  <c r="T4345" i="5"/>
  <c r="T4346" i="5"/>
  <c r="T4347" i="5"/>
  <c r="T4348" i="5"/>
  <c r="T4349" i="5"/>
  <c r="T4350" i="5"/>
  <c r="T4351" i="5"/>
  <c r="T4352" i="5"/>
  <c r="T4353" i="5"/>
  <c r="T4354" i="5"/>
  <c r="T4355" i="5"/>
  <c r="T4356" i="5"/>
  <c r="T4357" i="5"/>
  <c r="T4358" i="5"/>
  <c r="T4359" i="5"/>
  <c r="T4360" i="5"/>
  <c r="T4361" i="5"/>
  <c r="T4362" i="5"/>
  <c r="T4363" i="5"/>
  <c r="T4364" i="5"/>
  <c r="T4365" i="5"/>
  <c r="T4366" i="5"/>
  <c r="T4367" i="5"/>
  <c r="T4368" i="5"/>
  <c r="T4369" i="5"/>
  <c r="T4370" i="5"/>
  <c r="T4371" i="5"/>
  <c r="T4372" i="5"/>
  <c r="T4373" i="5"/>
  <c r="T4374" i="5"/>
  <c r="T4375" i="5"/>
  <c r="T4376" i="5"/>
  <c r="T4377" i="5"/>
  <c r="T4378" i="5"/>
  <c r="T4379" i="5"/>
  <c r="T4380" i="5"/>
  <c r="T4381" i="5"/>
  <c r="T4382" i="5"/>
  <c r="T4383" i="5"/>
  <c r="T4384" i="5"/>
  <c r="T4385" i="5"/>
  <c r="T4386" i="5"/>
  <c r="T4387" i="5"/>
  <c r="T4388" i="5"/>
  <c r="T4389" i="5"/>
  <c r="T4390" i="5"/>
  <c r="T4391" i="5"/>
  <c r="T4392" i="5"/>
  <c r="T4393" i="5"/>
  <c r="T4394" i="5"/>
  <c r="T4395" i="5"/>
  <c r="T4396" i="5"/>
  <c r="T4397" i="5"/>
  <c r="T4398" i="5"/>
  <c r="T4399" i="5"/>
  <c r="T4400" i="5"/>
  <c r="T4401" i="5"/>
  <c r="T4402" i="5"/>
  <c r="T4403" i="5"/>
  <c r="T4404" i="5"/>
  <c r="T4405" i="5"/>
  <c r="T4406" i="5"/>
  <c r="T4407" i="5"/>
  <c r="T4408" i="5"/>
  <c r="T4409" i="5"/>
  <c r="T4410" i="5"/>
  <c r="T4411" i="5"/>
  <c r="T4412" i="5"/>
  <c r="T4413" i="5"/>
  <c r="T4414" i="5"/>
  <c r="T4415" i="5"/>
  <c r="T4416" i="5"/>
  <c r="T4417" i="5"/>
  <c r="T4418" i="5"/>
  <c r="T4419" i="5"/>
  <c r="T4420" i="5"/>
  <c r="T4421" i="5"/>
  <c r="T4422" i="5"/>
  <c r="T4423" i="5"/>
  <c r="T4424" i="5"/>
  <c r="T4425" i="5"/>
  <c r="T4426" i="5"/>
  <c r="T4427" i="5"/>
  <c r="T4428" i="5"/>
  <c r="T4429" i="5"/>
  <c r="T4430" i="5"/>
  <c r="T4431" i="5"/>
  <c r="T4432" i="5"/>
  <c r="T4433" i="5"/>
  <c r="T4434" i="5"/>
  <c r="T4435" i="5"/>
  <c r="T4436" i="5"/>
  <c r="T4437" i="5"/>
  <c r="T4438" i="5"/>
  <c r="T4439" i="5"/>
  <c r="T4440" i="5"/>
  <c r="T4441" i="5"/>
  <c r="T4442" i="5"/>
  <c r="T4443" i="5"/>
  <c r="T4444" i="5"/>
  <c r="T4445" i="5"/>
  <c r="T4446" i="5"/>
  <c r="T4447" i="5"/>
  <c r="T4448" i="5"/>
  <c r="T4449" i="5"/>
  <c r="T4450" i="5"/>
  <c r="T4451" i="5"/>
  <c r="T4452" i="5"/>
  <c r="T4453" i="5"/>
  <c r="T4454" i="5"/>
  <c r="T4455" i="5"/>
  <c r="T4456" i="5"/>
  <c r="T4457" i="5"/>
  <c r="T4458" i="5"/>
  <c r="T4459" i="5"/>
  <c r="T4460" i="5"/>
  <c r="T4461" i="5"/>
  <c r="T4462" i="5"/>
  <c r="T4463" i="5"/>
  <c r="T4464" i="5"/>
  <c r="T4465" i="5"/>
  <c r="T4466" i="5"/>
  <c r="T4467" i="5"/>
  <c r="T4468" i="5"/>
  <c r="T4469" i="5"/>
  <c r="T4470" i="5"/>
  <c r="T4471" i="5"/>
  <c r="T4472" i="5"/>
  <c r="T4473" i="5"/>
  <c r="T4474" i="5"/>
  <c r="T4475" i="5"/>
  <c r="T4476" i="5"/>
  <c r="T4477" i="5"/>
  <c r="T4478" i="5"/>
  <c r="T4479" i="5"/>
  <c r="T4480" i="5"/>
  <c r="T4481" i="5"/>
  <c r="T4482" i="5"/>
  <c r="T4483" i="5"/>
  <c r="T4484" i="5"/>
  <c r="T4485" i="5"/>
  <c r="T4486" i="5"/>
  <c r="T4487" i="5"/>
  <c r="T4488" i="5"/>
  <c r="T4489" i="5"/>
  <c r="T4490" i="5"/>
  <c r="T4491" i="5"/>
  <c r="T4492" i="5"/>
  <c r="T4493" i="5"/>
  <c r="T4494" i="5"/>
  <c r="T4495" i="5"/>
  <c r="T4496" i="5"/>
  <c r="T4497" i="5"/>
  <c r="T4498" i="5"/>
  <c r="T4499" i="5"/>
  <c r="T4500" i="5"/>
  <c r="T4501" i="5"/>
  <c r="T4502" i="5"/>
  <c r="T4503" i="5"/>
  <c r="T4504" i="5"/>
  <c r="T4505" i="5"/>
  <c r="T4506" i="5"/>
  <c r="T4507" i="5"/>
  <c r="T4508" i="5"/>
  <c r="T4509" i="5"/>
  <c r="T4510" i="5"/>
  <c r="T4511" i="5"/>
  <c r="T4512" i="5"/>
  <c r="T4513" i="5"/>
  <c r="T4514" i="5"/>
  <c r="T4515" i="5"/>
  <c r="T4516" i="5"/>
  <c r="T4517" i="5"/>
  <c r="T4518" i="5"/>
  <c r="T4519" i="5"/>
  <c r="T4520" i="5"/>
  <c r="T4521" i="5"/>
  <c r="T4522" i="5"/>
  <c r="T4523" i="5"/>
  <c r="T4524" i="5"/>
  <c r="T4525" i="5"/>
  <c r="T4526" i="5"/>
  <c r="T4527" i="5"/>
  <c r="T4528" i="5"/>
  <c r="T4529" i="5"/>
  <c r="T4530" i="5"/>
  <c r="T4531" i="5"/>
  <c r="T4532" i="5"/>
  <c r="T4533" i="5"/>
  <c r="T4534" i="5"/>
  <c r="T4535" i="5"/>
  <c r="T4536" i="5"/>
  <c r="T4537" i="5"/>
  <c r="T4538" i="5"/>
  <c r="T4539" i="5"/>
  <c r="T4540" i="5"/>
  <c r="T4541" i="5"/>
  <c r="T4542" i="5"/>
  <c r="T4543" i="5"/>
  <c r="T4544" i="5"/>
  <c r="T4545" i="5"/>
  <c r="T4546" i="5"/>
  <c r="T4547" i="5"/>
  <c r="T4548" i="5"/>
  <c r="T4549" i="5"/>
  <c r="T4550" i="5"/>
  <c r="T4551" i="5"/>
  <c r="T4552" i="5"/>
  <c r="T4553" i="5"/>
  <c r="T4554" i="5"/>
  <c r="T4555" i="5"/>
  <c r="T4556" i="5"/>
  <c r="T4557" i="5"/>
  <c r="T4558" i="5"/>
  <c r="T4559" i="5"/>
  <c r="T4560" i="5"/>
  <c r="T4561" i="5"/>
  <c r="T4562" i="5"/>
  <c r="T4563" i="5"/>
  <c r="T4564" i="5"/>
  <c r="T4565" i="5"/>
  <c r="T4566" i="5"/>
  <c r="T4567" i="5"/>
  <c r="T4568" i="5"/>
  <c r="T4569" i="5"/>
  <c r="T4570" i="5"/>
  <c r="T4571" i="5"/>
  <c r="T4572" i="5"/>
  <c r="T4573" i="5"/>
  <c r="T4574" i="5"/>
  <c r="T4575" i="5"/>
  <c r="T4576" i="5"/>
  <c r="T4577" i="5"/>
  <c r="T4578" i="5"/>
  <c r="T4579" i="5"/>
  <c r="T4580" i="5"/>
  <c r="T4581" i="5"/>
  <c r="T4582" i="5"/>
  <c r="T4583" i="5"/>
  <c r="T4584" i="5"/>
  <c r="T4585" i="5"/>
  <c r="T4586" i="5"/>
  <c r="T4587" i="5"/>
  <c r="T4588" i="5"/>
  <c r="T4589" i="5"/>
  <c r="T4590" i="5"/>
  <c r="T4591" i="5"/>
  <c r="T4592" i="5"/>
  <c r="T4593" i="5"/>
  <c r="T4594" i="5"/>
  <c r="T4595" i="5"/>
  <c r="T4596" i="5"/>
  <c r="T4597" i="5"/>
  <c r="T4598" i="5"/>
  <c r="T4599" i="5"/>
  <c r="T4600" i="5"/>
  <c r="T4601" i="5"/>
  <c r="T4602" i="5"/>
  <c r="T4603" i="5"/>
  <c r="T4604" i="5"/>
  <c r="T4605" i="5"/>
  <c r="T4606" i="5"/>
  <c r="T4607" i="5"/>
  <c r="T4608" i="5"/>
  <c r="T4609" i="5"/>
  <c r="T4610" i="5"/>
  <c r="T4611" i="5"/>
  <c r="T4612" i="5"/>
  <c r="T4613" i="5"/>
  <c r="T4614" i="5"/>
  <c r="T4615" i="5"/>
  <c r="T4616" i="5"/>
  <c r="T4617" i="5"/>
  <c r="T4618" i="5"/>
  <c r="T4619" i="5"/>
  <c r="T4620" i="5"/>
  <c r="T4621" i="5"/>
  <c r="T4622" i="5"/>
  <c r="T4623" i="5"/>
  <c r="T4624" i="5"/>
  <c r="T4625" i="5"/>
  <c r="T4626" i="5"/>
  <c r="T4627" i="5"/>
  <c r="T4628" i="5"/>
  <c r="T4629" i="5"/>
  <c r="T4630" i="5"/>
  <c r="T4631" i="5"/>
  <c r="T4632" i="5"/>
  <c r="T4633" i="5"/>
  <c r="T4634" i="5"/>
  <c r="T4635" i="5"/>
  <c r="T4636" i="5"/>
  <c r="T4637" i="5"/>
  <c r="T4638" i="5"/>
  <c r="T4639" i="5"/>
  <c r="T4640" i="5"/>
  <c r="T4641" i="5"/>
  <c r="T4642" i="5"/>
  <c r="T4643" i="5"/>
  <c r="T4644" i="5"/>
  <c r="T4645" i="5"/>
  <c r="T4646" i="5"/>
  <c r="T4647" i="5"/>
  <c r="T4648" i="5"/>
  <c r="T4649" i="5"/>
  <c r="T4650" i="5"/>
  <c r="T4651" i="5"/>
  <c r="T4652" i="5"/>
  <c r="T4653" i="5"/>
  <c r="T4654" i="5"/>
  <c r="T4655" i="5"/>
  <c r="T4656" i="5"/>
  <c r="T4657" i="5"/>
  <c r="T4658" i="5"/>
  <c r="T4659" i="5"/>
  <c r="T4660" i="5"/>
  <c r="T4661" i="5"/>
  <c r="T4662" i="5"/>
  <c r="T4663" i="5"/>
  <c r="T4664" i="5"/>
  <c r="T4665" i="5"/>
  <c r="T4666" i="5"/>
  <c r="T4667" i="5"/>
  <c r="T4668" i="5"/>
  <c r="T4669" i="5"/>
  <c r="T4670" i="5"/>
  <c r="T4671" i="5"/>
  <c r="T4672" i="5"/>
  <c r="T4673" i="5"/>
  <c r="T4674" i="5"/>
  <c r="T4675" i="5"/>
  <c r="T4676" i="5"/>
  <c r="T4677" i="5"/>
  <c r="T4678" i="5"/>
  <c r="T4679" i="5"/>
  <c r="T4680" i="5"/>
  <c r="T4681" i="5"/>
  <c r="T4682" i="5"/>
  <c r="T4683" i="5"/>
  <c r="T4684" i="5"/>
  <c r="T4685" i="5"/>
  <c r="T4686" i="5"/>
  <c r="T4687" i="5"/>
  <c r="T4688" i="5"/>
  <c r="T4689" i="5"/>
  <c r="T4690" i="5"/>
  <c r="T4691" i="5"/>
  <c r="T4692" i="5"/>
  <c r="T4693" i="5"/>
  <c r="T4694" i="5"/>
  <c r="T4695" i="5"/>
  <c r="T4696" i="5"/>
  <c r="T4697" i="5"/>
  <c r="T4698" i="5"/>
  <c r="T4699" i="5"/>
  <c r="T4700" i="5"/>
  <c r="T4701" i="5"/>
  <c r="T4702" i="5"/>
  <c r="T4703" i="5"/>
  <c r="T4704" i="5"/>
  <c r="T4705" i="5"/>
  <c r="T4706" i="5"/>
  <c r="T4707" i="5"/>
  <c r="T4708" i="5"/>
  <c r="T4709" i="5"/>
  <c r="T4710" i="5"/>
  <c r="T4711" i="5"/>
  <c r="T4712" i="5"/>
  <c r="T4713" i="5"/>
  <c r="T4714" i="5"/>
  <c r="T4715" i="5"/>
  <c r="T4716" i="5"/>
  <c r="T4717" i="5"/>
  <c r="T4718" i="5"/>
  <c r="T4719" i="5"/>
  <c r="T4720" i="5"/>
  <c r="T4721" i="5"/>
  <c r="T4722" i="5"/>
  <c r="T4723" i="5"/>
  <c r="T4724" i="5"/>
  <c r="T4725" i="5"/>
  <c r="T4726" i="5"/>
  <c r="T4727" i="5"/>
  <c r="T4728" i="5"/>
  <c r="T4729" i="5"/>
  <c r="T4730" i="5"/>
  <c r="T4731" i="5"/>
  <c r="T4732" i="5"/>
  <c r="T4733" i="5"/>
  <c r="T4734" i="5"/>
  <c r="T4735" i="5"/>
  <c r="T4736" i="5"/>
  <c r="T4737" i="5"/>
  <c r="T4738" i="5"/>
  <c r="T4739" i="5"/>
  <c r="T4740" i="5"/>
  <c r="T4741" i="5"/>
  <c r="T4742" i="5"/>
  <c r="T4743" i="5"/>
  <c r="T4744" i="5"/>
  <c r="T4745" i="5"/>
  <c r="T4746" i="5"/>
  <c r="T4747" i="5"/>
  <c r="T4748" i="5"/>
  <c r="T4749" i="5"/>
  <c r="T4750" i="5"/>
  <c r="T4751" i="5"/>
  <c r="T4752" i="5"/>
  <c r="T4753" i="5"/>
  <c r="T4754" i="5"/>
  <c r="T4755" i="5"/>
  <c r="T4756" i="5"/>
  <c r="T4757" i="5"/>
  <c r="T4758" i="5"/>
  <c r="T4759" i="5"/>
  <c r="T4760" i="5"/>
  <c r="T4761" i="5"/>
  <c r="T4762" i="5"/>
  <c r="T4763" i="5"/>
  <c r="T4764" i="5"/>
  <c r="T4765" i="5"/>
  <c r="T4766" i="5"/>
  <c r="T4767" i="5"/>
  <c r="T4768" i="5"/>
  <c r="T4769" i="5"/>
  <c r="T4770" i="5"/>
  <c r="T4771" i="5"/>
  <c r="T4772" i="5"/>
  <c r="T4773" i="5"/>
  <c r="T4774" i="5"/>
  <c r="T4775" i="5"/>
  <c r="T4776" i="5"/>
  <c r="T4777" i="5"/>
  <c r="T4778" i="5"/>
  <c r="T4779" i="5"/>
  <c r="T4780" i="5"/>
  <c r="T4781" i="5"/>
  <c r="T4782" i="5"/>
  <c r="T4783" i="5"/>
  <c r="T4784" i="5"/>
  <c r="T4785" i="5"/>
  <c r="T4786" i="5"/>
  <c r="T4787" i="5"/>
  <c r="T4788" i="5"/>
  <c r="T4789" i="5"/>
  <c r="T4790" i="5"/>
  <c r="T4791" i="5"/>
  <c r="T4792" i="5"/>
  <c r="T4793" i="5"/>
  <c r="T4794" i="5"/>
  <c r="T4795" i="5"/>
  <c r="T4796" i="5"/>
  <c r="T4797" i="5"/>
  <c r="T4798" i="5"/>
  <c r="T4799" i="5"/>
  <c r="T4800" i="5"/>
  <c r="T4801" i="5"/>
  <c r="T4802" i="5"/>
  <c r="T4803" i="5"/>
  <c r="T4804" i="5"/>
  <c r="T4805" i="5"/>
  <c r="T4806" i="5"/>
  <c r="T4807" i="5"/>
  <c r="T4808" i="5"/>
  <c r="T4809" i="5"/>
  <c r="T4810" i="5"/>
  <c r="T4811" i="5"/>
  <c r="T4812" i="5"/>
  <c r="T4813" i="5"/>
  <c r="T4814" i="5"/>
  <c r="T4815" i="5"/>
  <c r="T4816" i="5"/>
  <c r="T4817" i="5"/>
  <c r="T4818" i="5"/>
  <c r="T4819" i="5"/>
  <c r="T4820" i="5"/>
  <c r="T4821" i="5"/>
  <c r="T4822" i="5"/>
  <c r="T4823" i="5"/>
  <c r="T4824" i="5"/>
  <c r="T4825" i="5"/>
  <c r="T4826" i="5"/>
  <c r="T4827" i="5"/>
  <c r="T4828" i="5"/>
  <c r="T4829" i="5"/>
  <c r="T4830" i="5"/>
  <c r="T4831" i="5"/>
  <c r="T4832" i="5"/>
  <c r="T4833" i="5"/>
  <c r="T4834" i="5"/>
  <c r="T4835" i="5"/>
  <c r="T4836" i="5"/>
  <c r="T4837" i="5"/>
  <c r="T4838" i="5"/>
  <c r="T4839" i="5"/>
  <c r="T4840" i="5"/>
  <c r="T4841" i="5"/>
  <c r="T4842" i="5"/>
  <c r="T4843" i="5"/>
  <c r="T4844" i="5"/>
  <c r="T4845" i="5"/>
  <c r="T4846" i="5"/>
  <c r="T4847" i="5"/>
  <c r="T4848" i="5"/>
  <c r="T4849" i="5"/>
  <c r="T4850" i="5"/>
  <c r="T4851" i="5"/>
  <c r="T4852" i="5"/>
  <c r="T4853" i="5"/>
  <c r="T4854" i="5"/>
  <c r="T4855" i="5"/>
  <c r="T4856" i="5"/>
  <c r="T4857" i="5"/>
  <c r="T4858" i="5"/>
  <c r="T4859" i="5"/>
  <c r="T4860" i="5"/>
  <c r="T4861" i="5"/>
  <c r="T4862" i="5"/>
  <c r="T4863" i="5"/>
  <c r="T4864" i="5"/>
  <c r="T4865" i="5"/>
  <c r="T4866" i="5"/>
  <c r="T4867" i="5"/>
  <c r="T4868" i="5"/>
  <c r="T4869" i="5"/>
  <c r="T4870" i="5"/>
  <c r="T4871" i="5"/>
  <c r="T4872" i="5"/>
  <c r="T4873" i="5"/>
  <c r="T4874" i="5"/>
  <c r="T4875" i="5"/>
  <c r="T4876" i="5"/>
  <c r="T4877" i="5"/>
  <c r="T4878" i="5"/>
  <c r="T4879" i="5"/>
  <c r="T4880" i="5"/>
  <c r="T4881" i="5"/>
  <c r="T4882" i="5"/>
  <c r="T4883" i="5"/>
  <c r="T4884" i="5"/>
  <c r="T4885" i="5"/>
  <c r="T4886" i="5"/>
  <c r="T4887" i="5"/>
  <c r="T4888" i="5"/>
  <c r="T4889" i="5"/>
  <c r="T4890" i="5"/>
  <c r="T4891" i="5"/>
  <c r="T4892" i="5"/>
  <c r="T4893" i="5"/>
  <c r="T4894" i="5"/>
  <c r="T4895" i="5"/>
  <c r="T4896" i="5"/>
  <c r="T4897" i="5"/>
  <c r="T4898" i="5"/>
  <c r="T4899" i="5"/>
  <c r="T4900" i="5"/>
  <c r="T4901" i="5"/>
  <c r="T4902" i="5"/>
  <c r="T4903" i="5"/>
  <c r="T4904" i="5"/>
  <c r="T4905" i="5"/>
  <c r="T4906" i="5"/>
  <c r="T4907" i="5"/>
  <c r="T4908" i="5"/>
  <c r="T4909" i="5"/>
  <c r="T4910" i="5"/>
  <c r="T4911" i="5"/>
  <c r="T4912" i="5"/>
  <c r="T4913" i="5"/>
  <c r="T4914" i="5"/>
  <c r="T4915" i="5"/>
  <c r="T4916" i="5"/>
  <c r="T4917" i="5"/>
  <c r="T4918" i="5"/>
  <c r="T4919" i="5"/>
  <c r="T4920" i="5"/>
  <c r="T4921" i="5"/>
  <c r="T4922" i="5"/>
  <c r="T4923" i="5"/>
  <c r="T4924" i="5"/>
  <c r="T4925" i="5"/>
  <c r="T4926" i="5"/>
  <c r="T4927" i="5"/>
  <c r="T4928" i="5"/>
  <c r="T4929" i="5"/>
  <c r="T4930" i="5"/>
  <c r="T4931" i="5"/>
  <c r="T4932" i="5"/>
  <c r="T4933" i="5"/>
  <c r="T4934" i="5"/>
  <c r="T4935" i="5"/>
  <c r="T4936" i="5"/>
  <c r="T4937" i="5"/>
  <c r="T4938" i="5"/>
  <c r="T4939" i="5"/>
  <c r="T4940" i="5"/>
  <c r="T4941" i="5"/>
  <c r="T4942" i="5"/>
  <c r="T4943" i="5"/>
  <c r="T4944" i="5"/>
  <c r="T4945" i="5"/>
  <c r="T4946" i="5"/>
  <c r="T4947" i="5"/>
  <c r="T4948" i="5"/>
  <c r="T4949" i="5"/>
  <c r="T4950" i="5"/>
  <c r="T4951" i="5"/>
  <c r="T4952" i="5"/>
  <c r="T4953" i="5"/>
  <c r="T4954" i="5"/>
  <c r="T4955" i="5"/>
  <c r="T4956" i="5"/>
  <c r="T4957" i="5"/>
  <c r="T4958" i="5"/>
  <c r="T4959" i="5"/>
  <c r="T4960" i="5"/>
  <c r="T4961" i="5"/>
  <c r="T4962" i="5"/>
  <c r="T4963" i="5"/>
  <c r="T4964" i="5"/>
  <c r="T4965" i="5"/>
  <c r="T4966" i="5"/>
  <c r="T4967" i="5"/>
  <c r="T4968" i="5"/>
  <c r="T4969" i="5"/>
  <c r="T4970" i="5"/>
  <c r="T4971" i="5"/>
  <c r="T4972" i="5"/>
  <c r="T4973" i="5"/>
  <c r="T4974" i="5"/>
  <c r="T4975" i="5"/>
  <c r="T4976" i="5"/>
  <c r="T4977" i="5"/>
  <c r="T4978" i="5"/>
  <c r="T4979" i="5"/>
  <c r="T4980" i="5"/>
  <c r="T4981" i="5"/>
  <c r="T4982" i="5"/>
  <c r="T4983" i="5"/>
  <c r="T4984" i="5"/>
  <c r="T4985" i="5"/>
  <c r="T4986" i="5"/>
  <c r="T4987" i="5"/>
  <c r="T4988" i="5"/>
  <c r="T4989" i="5"/>
  <c r="T4990" i="5"/>
  <c r="T4991" i="5"/>
  <c r="T4992" i="5"/>
  <c r="T4993" i="5"/>
  <c r="T4994" i="5"/>
  <c r="T4995" i="5"/>
  <c r="T4996" i="5"/>
  <c r="T4997" i="5"/>
  <c r="T4998" i="5"/>
  <c r="T4999" i="5"/>
  <c r="T5000" i="5"/>
  <c r="T5001" i="5"/>
  <c r="T5002" i="5"/>
  <c r="T5003" i="5"/>
  <c r="T5004" i="5"/>
  <c r="T5005" i="5"/>
  <c r="T5006" i="5"/>
  <c r="T5007" i="5"/>
  <c r="T5008" i="5"/>
  <c r="T5009" i="5"/>
  <c r="T5010" i="5"/>
  <c r="T5011" i="5"/>
  <c r="T5012" i="5"/>
  <c r="T5013" i="5"/>
  <c r="T5014" i="5"/>
  <c r="T5015" i="5"/>
  <c r="T5016" i="5"/>
  <c r="T5017" i="5"/>
  <c r="T5018" i="5"/>
  <c r="T5019" i="5"/>
  <c r="T5020" i="5"/>
  <c r="T5021" i="5"/>
  <c r="T5022" i="5"/>
  <c r="T5023" i="5"/>
  <c r="T5024" i="5"/>
  <c r="T5025" i="5"/>
  <c r="T5026" i="5"/>
  <c r="T5027" i="5"/>
  <c r="T5028" i="5"/>
  <c r="T5029" i="5"/>
  <c r="T5030" i="5"/>
  <c r="T5031" i="5"/>
  <c r="T5032" i="5"/>
  <c r="T5033" i="5"/>
  <c r="T5034" i="5"/>
  <c r="T5035" i="5"/>
  <c r="T5036" i="5"/>
  <c r="T5037" i="5"/>
  <c r="T5038" i="5"/>
  <c r="T5039" i="5"/>
  <c r="T5040" i="5"/>
  <c r="T5041" i="5"/>
  <c r="T5042" i="5"/>
  <c r="T5043" i="5"/>
  <c r="T5044" i="5"/>
  <c r="T5045" i="5"/>
  <c r="T5046" i="5"/>
  <c r="T5047" i="5"/>
  <c r="T5048" i="5"/>
  <c r="T5049" i="5"/>
  <c r="T5050" i="5"/>
  <c r="T5051" i="5"/>
  <c r="T5052" i="5"/>
  <c r="T5053" i="5"/>
  <c r="T5054" i="5"/>
  <c r="T5055" i="5"/>
  <c r="T5056" i="5"/>
  <c r="T5057" i="5"/>
  <c r="T5058" i="5"/>
  <c r="T5059" i="5"/>
  <c r="T5060" i="5"/>
  <c r="T5061" i="5"/>
  <c r="T5062" i="5"/>
  <c r="T5063" i="5"/>
  <c r="T5064" i="5"/>
  <c r="T5065" i="5"/>
  <c r="T5066" i="5"/>
  <c r="T5067" i="5"/>
  <c r="T5068" i="5"/>
  <c r="T5069" i="5"/>
  <c r="T5070" i="5"/>
  <c r="T5071" i="5"/>
  <c r="T5072" i="5"/>
  <c r="T5073" i="5"/>
  <c r="T5074" i="5"/>
  <c r="T5075" i="5"/>
  <c r="T5076" i="5"/>
  <c r="T5077" i="5"/>
  <c r="T5078" i="5"/>
  <c r="T5079" i="5"/>
  <c r="T5080" i="5"/>
  <c r="T5081" i="5"/>
  <c r="T5082" i="5"/>
  <c r="T5083" i="5"/>
  <c r="T5084" i="5"/>
  <c r="T5085" i="5"/>
  <c r="T5086" i="5"/>
  <c r="T5087" i="5"/>
  <c r="T5088" i="5"/>
  <c r="T5089" i="5"/>
  <c r="T5090" i="5"/>
  <c r="T5091" i="5"/>
  <c r="T5092" i="5"/>
  <c r="T5093" i="5"/>
  <c r="T5094" i="5"/>
  <c r="T5095" i="5"/>
  <c r="T5096" i="5"/>
  <c r="T5097" i="5"/>
  <c r="T5098" i="5"/>
  <c r="T5099" i="5"/>
  <c r="T5100" i="5"/>
  <c r="T5101" i="5"/>
  <c r="T5102" i="5"/>
  <c r="T5103" i="5"/>
  <c r="T5104" i="5"/>
  <c r="T5105" i="5"/>
  <c r="T5106" i="5"/>
  <c r="T5107" i="5"/>
  <c r="T5108" i="5"/>
  <c r="T5109" i="5"/>
  <c r="T5110" i="5"/>
  <c r="T5111" i="5"/>
  <c r="T5112" i="5"/>
  <c r="T5113" i="5"/>
  <c r="T5114" i="5"/>
  <c r="T5115" i="5"/>
  <c r="T5116" i="5"/>
  <c r="T5117" i="5"/>
  <c r="T5118" i="5"/>
  <c r="T5119" i="5"/>
  <c r="T5120" i="5"/>
  <c r="T5121" i="5"/>
  <c r="T5122" i="5"/>
  <c r="T5123" i="5"/>
  <c r="T5124" i="5"/>
  <c r="T5125" i="5"/>
  <c r="T5126" i="5"/>
  <c r="T5127" i="5"/>
  <c r="T5128" i="5"/>
  <c r="T5129" i="5"/>
  <c r="T5130" i="5"/>
  <c r="T5131" i="5"/>
  <c r="T5132" i="5"/>
  <c r="T5133" i="5"/>
  <c r="T5134" i="5"/>
  <c r="T5135" i="5"/>
  <c r="T5136" i="5"/>
  <c r="T5137" i="5"/>
  <c r="T5138" i="5"/>
  <c r="T5139" i="5"/>
  <c r="T5140" i="5"/>
  <c r="T5141" i="5"/>
  <c r="T5142" i="5"/>
  <c r="T5143" i="5"/>
  <c r="T5144" i="5"/>
  <c r="T5145" i="5"/>
  <c r="T5146" i="5"/>
  <c r="T5147" i="5"/>
  <c r="T5148" i="5"/>
  <c r="T5149" i="5"/>
  <c r="T5150" i="5"/>
  <c r="T5151" i="5"/>
  <c r="T5152" i="5"/>
  <c r="T5153" i="5"/>
  <c r="T5154" i="5"/>
  <c r="T5155" i="5"/>
  <c r="T5156" i="5"/>
  <c r="T5157" i="5"/>
  <c r="T5158" i="5"/>
  <c r="T5159" i="5"/>
  <c r="T5160" i="5"/>
  <c r="T5161" i="5"/>
  <c r="T5162" i="5"/>
  <c r="T5163" i="5"/>
  <c r="T5164" i="5"/>
  <c r="T5165" i="5"/>
  <c r="T5166" i="5"/>
  <c r="T5167" i="5"/>
  <c r="T5168" i="5"/>
  <c r="T5169" i="5"/>
  <c r="T5170" i="5"/>
  <c r="T5171" i="5"/>
  <c r="T5172" i="5"/>
  <c r="T5173" i="5"/>
  <c r="T5174" i="5"/>
  <c r="T5175" i="5"/>
  <c r="T5176" i="5"/>
  <c r="T5177" i="5"/>
  <c r="T5178" i="5"/>
  <c r="T5179" i="5"/>
  <c r="T5180" i="5"/>
  <c r="T5181" i="5"/>
  <c r="T5182" i="5"/>
  <c r="T5183" i="5"/>
  <c r="T5184" i="5"/>
  <c r="T5185" i="5"/>
  <c r="T5186" i="5"/>
  <c r="T5187" i="5"/>
  <c r="T5188" i="5"/>
  <c r="T5189" i="5"/>
  <c r="T5190" i="5"/>
  <c r="T5191" i="5"/>
  <c r="T5192" i="5"/>
  <c r="T5193" i="5"/>
  <c r="T5194" i="5"/>
  <c r="T5195" i="5"/>
  <c r="T5196" i="5"/>
  <c r="T5197" i="5"/>
  <c r="T5198" i="5"/>
  <c r="T5199" i="5"/>
  <c r="T5200" i="5"/>
  <c r="T5201" i="5"/>
  <c r="T5202" i="5"/>
  <c r="T5203" i="5"/>
  <c r="T5204" i="5"/>
  <c r="T5205" i="5"/>
  <c r="T5206" i="5"/>
  <c r="T5207" i="5"/>
  <c r="T5208" i="5"/>
  <c r="T5209" i="5"/>
  <c r="T5210" i="5"/>
  <c r="T5211" i="5"/>
  <c r="T5212" i="5"/>
  <c r="T5213" i="5"/>
  <c r="T5214" i="5"/>
  <c r="T5215" i="5"/>
  <c r="T5216" i="5"/>
  <c r="T5217" i="5"/>
  <c r="T5218" i="5"/>
  <c r="T5219" i="5"/>
  <c r="T5220" i="5"/>
  <c r="T5221" i="5"/>
  <c r="T5222" i="5"/>
  <c r="T5223" i="5"/>
  <c r="T5224" i="5"/>
  <c r="T5225" i="5"/>
  <c r="T5226" i="5"/>
  <c r="T5227" i="5"/>
  <c r="T5228" i="5"/>
  <c r="T5229" i="5"/>
  <c r="T5230" i="5"/>
  <c r="T5231" i="5"/>
  <c r="T5232" i="5"/>
  <c r="T5233" i="5"/>
  <c r="T5234" i="5"/>
  <c r="T5235" i="5"/>
  <c r="T5236" i="5"/>
  <c r="T5237" i="5"/>
  <c r="T5238" i="5"/>
  <c r="T5239" i="5"/>
  <c r="T5240" i="5"/>
  <c r="T5241" i="5"/>
  <c r="T5242" i="5"/>
  <c r="T5243" i="5"/>
  <c r="T5244" i="5"/>
  <c r="T5245" i="5"/>
  <c r="T5246" i="5"/>
  <c r="T5247" i="5"/>
  <c r="T5248" i="5"/>
  <c r="T5249" i="5"/>
  <c r="T5250" i="5"/>
  <c r="T5251" i="5"/>
  <c r="T5252" i="5"/>
  <c r="T5253" i="5"/>
  <c r="T5254" i="5"/>
  <c r="T5255" i="5"/>
  <c r="T5256" i="5"/>
  <c r="T5257" i="5"/>
  <c r="T5258" i="5"/>
  <c r="T5259" i="5"/>
  <c r="T5260" i="5"/>
  <c r="T5261" i="5"/>
  <c r="T5262" i="5"/>
  <c r="T5263" i="5"/>
  <c r="T5264" i="5"/>
  <c r="T5265" i="5"/>
  <c r="T5266" i="5"/>
  <c r="T5267" i="5"/>
  <c r="T5268" i="5"/>
  <c r="T5269" i="5"/>
  <c r="T5270" i="5"/>
  <c r="T5271" i="5"/>
  <c r="T5272" i="5"/>
  <c r="T5273" i="5"/>
  <c r="T5274" i="5"/>
  <c r="T5275" i="5"/>
  <c r="T5276" i="5"/>
  <c r="T5277" i="5"/>
  <c r="T5278" i="5"/>
  <c r="T5279" i="5"/>
  <c r="T5280" i="5"/>
  <c r="T5281" i="5"/>
  <c r="T5282" i="5"/>
  <c r="T5283" i="5"/>
  <c r="T5284" i="5"/>
  <c r="T5285" i="5"/>
  <c r="T5286" i="5"/>
  <c r="T5287" i="5"/>
  <c r="T5288" i="5"/>
  <c r="T5289" i="5"/>
  <c r="T5290" i="5"/>
  <c r="T5291" i="5"/>
  <c r="T5292" i="5"/>
  <c r="T5293" i="5"/>
  <c r="T5294" i="5"/>
  <c r="T5295" i="5"/>
  <c r="T5296" i="5"/>
  <c r="T5297" i="5"/>
  <c r="T5298" i="5"/>
  <c r="T5299" i="5"/>
  <c r="T5300" i="5"/>
  <c r="T5301" i="5"/>
  <c r="T5302" i="5"/>
  <c r="T5303" i="5"/>
  <c r="T5304" i="5"/>
  <c r="T5305" i="5"/>
  <c r="T5306" i="5"/>
  <c r="T5307" i="5"/>
  <c r="T5308" i="5"/>
  <c r="T5309" i="5"/>
  <c r="T5310" i="5"/>
  <c r="T5311" i="5"/>
  <c r="T5312" i="5"/>
  <c r="T5313" i="5"/>
  <c r="T5314" i="5"/>
  <c r="T5315" i="5"/>
  <c r="T5316" i="5"/>
  <c r="T5317" i="5"/>
  <c r="T5318" i="5"/>
  <c r="T5319" i="5"/>
  <c r="T5320" i="5"/>
  <c r="T5321" i="5"/>
  <c r="T5322" i="5"/>
  <c r="T5323" i="5"/>
  <c r="T5324" i="5"/>
  <c r="T5325" i="5"/>
  <c r="T5326" i="5"/>
  <c r="T5327" i="5"/>
  <c r="T5328" i="5"/>
  <c r="T5329" i="5"/>
  <c r="T5330" i="5"/>
  <c r="T5331" i="5"/>
  <c r="T5332" i="5"/>
  <c r="T5333" i="5"/>
  <c r="T5334" i="5"/>
  <c r="T5335" i="5"/>
  <c r="T5336" i="5"/>
  <c r="T5337" i="5"/>
  <c r="T5338" i="5"/>
  <c r="T5339" i="5"/>
  <c r="T5340" i="5"/>
  <c r="T5341" i="5"/>
  <c r="T5342" i="5"/>
  <c r="T5343" i="5"/>
  <c r="T5344" i="5"/>
  <c r="T5345" i="5"/>
  <c r="T5346" i="5"/>
  <c r="T5347" i="5"/>
  <c r="T5348" i="5"/>
  <c r="T5349" i="5"/>
  <c r="T5350" i="5"/>
  <c r="T5351" i="5"/>
  <c r="T5352" i="5"/>
  <c r="T5353" i="5"/>
  <c r="T5354" i="5"/>
  <c r="T5355" i="5"/>
  <c r="T5356" i="5"/>
  <c r="T5357" i="5"/>
  <c r="T5358" i="5"/>
  <c r="T5359" i="5"/>
  <c r="T5360" i="5"/>
  <c r="T5361" i="5"/>
  <c r="T5362" i="5"/>
  <c r="T5363" i="5"/>
  <c r="T5364" i="5"/>
  <c r="T5365" i="5"/>
  <c r="T5366" i="5"/>
  <c r="T5367" i="5"/>
  <c r="T5368" i="5"/>
  <c r="T5369" i="5"/>
  <c r="T5370" i="5"/>
  <c r="T5371" i="5"/>
  <c r="T5372" i="5"/>
  <c r="T5373" i="5"/>
  <c r="T5374" i="5"/>
  <c r="T5375" i="5"/>
  <c r="T5376" i="5"/>
  <c r="T5377" i="5"/>
  <c r="T5378" i="5"/>
  <c r="T5379" i="5"/>
  <c r="T5380" i="5"/>
  <c r="T5381" i="5"/>
  <c r="T5382" i="5"/>
  <c r="T5383" i="5"/>
  <c r="T5384" i="5"/>
  <c r="T5385" i="5"/>
  <c r="T5386" i="5"/>
  <c r="T5387" i="5"/>
  <c r="T5388" i="5"/>
  <c r="T5389" i="5"/>
  <c r="T5390" i="5"/>
  <c r="T5391" i="5"/>
  <c r="T5392" i="5"/>
  <c r="T5393" i="5"/>
  <c r="T5394" i="5"/>
  <c r="T5395" i="5"/>
  <c r="T5396" i="5"/>
  <c r="T5397" i="5"/>
  <c r="T5398" i="5"/>
  <c r="T5399" i="5"/>
  <c r="T5400" i="5"/>
  <c r="T5401" i="5"/>
  <c r="T5402" i="5"/>
  <c r="T5403" i="5"/>
  <c r="T5404" i="5"/>
  <c r="T5405" i="5"/>
  <c r="T5406" i="5"/>
  <c r="T5407" i="5"/>
  <c r="T5408" i="5"/>
  <c r="T5409" i="5"/>
  <c r="T5410" i="5"/>
  <c r="T5411" i="5"/>
  <c r="T5412" i="5"/>
  <c r="T5413" i="5"/>
  <c r="T5414" i="5"/>
  <c r="T5415" i="5"/>
  <c r="T5416" i="5"/>
  <c r="T5417" i="5"/>
  <c r="T5418" i="5"/>
  <c r="T5419" i="5"/>
  <c r="T5420" i="5"/>
  <c r="T5421" i="5"/>
  <c r="T5422" i="5"/>
  <c r="T5423" i="5"/>
  <c r="T5424" i="5"/>
  <c r="T5425" i="5"/>
  <c r="T5426" i="5"/>
  <c r="T5427" i="5"/>
  <c r="T5428" i="5"/>
  <c r="T5429" i="5"/>
  <c r="T5430" i="5"/>
  <c r="T5431" i="5"/>
  <c r="T5432" i="5"/>
  <c r="T5433" i="5"/>
  <c r="T5434" i="5"/>
  <c r="T5435" i="5"/>
  <c r="T5436" i="5"/>
  <c r="T5437" i="5"/>
  <c r="T5438" i="5"/>
  <c r="T5439" i="5"/>
  <c r="T5440" i="5"/>
  <c r="T5441" i="5"/>
  <c r="T5442" i="5"/>
  <c r="T5443" i="5"/>
  <c r="T5444" i="5"/>
  <c r="T5445" i="5"/>
  <c r="T5446" i="5"/>
  <c r="T5447" i="5"/>
  <c r="T5448" i="5"/>
  <c r="T5449" i="5"/>
  <c r="T5450" i="5"/>
  <c r="T5451" i="5"/>
  <c r="T5452" i="5"/>
  <c r="T5453" i="5"/>
  <c r="T5454" i="5"/>
  <c r="T5455" i="5"/>
  <c r="T5456" i="5"/>
  <c r="T5457" i="5"/>
  <c r="T5458" i="5"/>
  <c r="T5459" i="5"/>
  <c r="T5460" i="5"/>
  <c r="T5461" i="5"/>
  <c r="T5462" i="5"/>
  <c r="T5463" i="5"/>
  <c r="T5464" i="5"/>
  <c r="T5465" i="5"/>
  <c r="T5466" i="5"/>
  <c r="T5467" i="5"/>
  <c r="T5468" i="5"/>
  <c r="T5469" i="5"/>
  <c r="T5470" i="5"/>
  <c r="T5471" i="5"/>
  <c r="T5472" i="5"/>
  <c r="T5473" i="5"/>
  <c r="T5474" i="5"/>
  <c r="T5475" i="5"/>
  <c r="T5476" i="5"/>
  <c r="T5477" i="5"/>
  <c r="T5478" i="5"/>
  <c r="T5479" i="5"/>
  <c r="T5480" i="5"/>
  <c r="T5481" i="5"/>
  <c r="T5482" i="5"/>
  <c r="T5483" i="5"/>
  <c r="T5484" i="5"/>
  <c r="T5485" i="5"/>
  <c r="T5486" i="5"/>
  <c r="T5487" i="5"/>
  <c r="T5488" i="5"/>
  <c r="T5489" i="5"/>
  <c r="T5490" i="5"/>
  <c r="T5491" i="5"/>
  <c r="T5492" i="5"/>
  <c r="T5493" i="5"/>
  <c r="T5494" i="5"/>
  <c r="T5495" i="5"/>
  <c r="T5496" i="5"/>
  <c r="T5497" i="5"/>
  <c r="T5498" i="5"/>
  <c r="T5499" i="5"/>
  <c r="T5500" i="5"/>
  <c r="T5501" i="5"/>
  <c r="T5502" i="5"/>
  <c r="T5503" i="5"/>
  <c r="T5504" i="5"/>
  <c r="T5505" i="5"/>
  <c r="T5506" i="5"/>
  <c r="T5507" i="5"/>
  <c r="T5508" i="5"/>
  <c r="T5509" i="5"/>
  <c r="T5510" i="5"/>
  <c r="T5511" i="5"/>
  <c r="T5512" i="5"/>
  <c r="T5513" i="5"/>
  <c r="T5514" i="5"/>
  <c r="T5515" i="5"/>
  <c r="T5516" i="5"/>
  <c r="T5517" i="5"/>
  <c r="T5518" i="5"/>
  <c r="T5519" i="5"/>
  <c r="T5520" i="5"/>
  <c r="T5521" i="5"/>
  <c r="T5522" i="5"/>
  <c r="T5523" i="5"/>
  <c r="T5524" i="5"/>
  <c r="T5525" i="5"/>
  <c r="T5526" i="5"/>
  <c r="T5527" i="5"/>
  <c r="T5528" i="5"/>
  <c r="T5529" i="5"/>
  <c r="T5530" i="5"/>
  <c r="T5531" i="5"/>
  <c r="T5532" i="5"/>
  <c r="T5533" i="5"/>
  <c r="T5534" i="5"/>
  <c r="T5535" i="5"/>
  <c r="T5536" i="5"/>
  <c r="T5537" i="5"/>
  <c r="T5538" i="5"/>
  <c r="T5539" i="5"/>
  <c r="T5540" i="5"/>
  <c r="T5541" i="5"/>
  <c r="T5542" i="5"/>
  <c r="T5543" i="5"/>
  <c r="T5544" i="5"/>
  <c r="T5545" i="5"/>
  <c r="T5546" i="5"/>
  <c r="T5547" i="5"/>
  <c r="T5548" i="5"/>
  <c r="T5549" i="5"/>
  <c r="T5550" i="5"/>
  <c r="T5551" i="5"/>
  <c r="T5552" i="5"/>
  <c r="T5553" i="5"/>
  <c r="T5554" i="5"/>
  <c r="T5555" i="5"/>
  <c r="T5556" i="5"/>
  <c r="T5557" i="5"/>
  <c r="T5558" i="5"/>
  <c r="T5559" i="5"/>
  <c r="T5560" i="5"/>
  <c r="T5561" i="5"/>
  <c r="T5562" i="5"/>
  <c r="T5563" i="5"/>
  <c r="T5564" i="5"/>
  <c r="T5565" i="5"/>
  <c r="T5566" i="5"/>
  <c r="T5567" i="5"/>
  <c r="T5568" i="5"/>
  <c r="T5569" i="5"/>
  <c r="T5570" i="5"/>
  <c r="T5571" i="5"/>
  <c r="T5572" i="5"/>
  <c r="T5573" i="5"/>
  <c r="T5574" i="5"/>
  <c r="T5575" i="5"/>
  <c r="T5576" i="5"/>
  <c r="T5577" i="5"/>
  <c r="T5578" i="5"/>
  <c r="T5579" i="5"/>
  <c r="T5580" i="5"/>
  <c r="T5581" i="5"/>
  <c r="T5582" i="5"/>
  <c r="T5583" i="5"/>
  <c r="T5584" i="5"/>
  <c r="T5585" i="5"/>
  <c r="T5586" i="5"/>
  <c r="T5587" i="5"/>
  <c r="T5588" i="5"/>
  <c r="T5589" i="5"/>
  <c r="T5590" i="5"/>
  <c r="T5591" i="5"/>
  <c r="T5592" i="5"/>
  <c r="T5593" i="5"/>
  <c r="T5594" i="5"/>
  <c r="T5595" i="5"/>
  <c r="T5596" i="5"/>
  <c r="T5597" i="5"/>
  <c r="T5598" i="5"/>
  <c r="T5599" i="5"/>
  <c r="T5600" i="5"/>
  <c r="T5601" i="5"/>
  <c r="T5602" i="5"/>
  <c r="T5603" i="5"/>
  <c r="T5604" i="5"/>
  <c r="T5605" i="5"/>
  <c r="T5606" i="5"/>
  <c r="T5607" i="5"/>
  <c r="T5608" i="5"/>
  <c r="T5609" i="5"/>
  <c r="T5610" i="5"/>
  <c r="T5611" i="5"/>
  <c r="T5612" i="5"/>
  <c r="T5613" i="5"/>
  <c r="T5614" i="5"/>
  <c r="T5615" i="5"/>
  <c r="T5616" i="5"/>
  <c r="T5617" i="5"/>
  <c r="T5618" i="5"/>
  <c r="T5619" i="5"/>
  <c r="T5620" i="5"/>
  <c r="T5621" i="5"/>
  <c r="T5622" i="5"/>
  <c r="T5623" i="5"/>
  <c r="T5624" i="5"/>
  <c r="T5625" i="5"/>
  <c r="T5626" i="5"/>
  <c r="T5627" i="5"/>
  <c r="T5628" i="5"/>
  <c r="T5629" i="5"/>
  <c r="T5630" i="5"/>
  <c r="T5631" i="5"/>
  <c r="T5632" i="5"/>
  <c r="T5633" i="5"/>
  <c r="T5634" i="5"/>
  <c r="T5635" i="5"/>
  <c r="T5636" i="5"/>
  <c r="T5637" i="5"/>
  <c r="T5638" i="5"/>
  <c r="T5639" i="5"/>
  <c r="T5640" i="5"/>
  <c r="T5641" i="5"/>
  <c r="T5642" i="5"/>
  <c r="T5643" i="5"/>
  <c r="T5644" i="5"/>
  <c r="T5645" i="5"/>
  <c r="T5646" i="5"/>
  <c r="T5647" i="5"/>
  <c r="T5648" i="5"/>
  <c r="T5649" i="5"/>
  <c r="T5650" i="5"/>
  <c r="T5651" i="5"/>
  <c r="T5652" i="5"/>
  <c r="T5653" i="5"/>
  <c r="T5654" i="5"/>
  <c r="T5655" i="5"/>
  <c r="T5656" i="5"/>
  <c r="T5657" i="5"/>
  <c r="T5658" i="5"/>
  <c r="T5659" i="5"/>
  <c r="T5660" i="5"/>
  <c r="T5661" i="5"/>
  <c r="T5662" i="5"/>
  <c r="T5663" i="5"/>
  <c r="T5664" i="5"/>
  <c r="T5665" i="5"/>
  <c r="T5666" i="5"/>
  <c r="T5667" i="5"/>
  <c r="T5668" i="5"/>
  <c r="T5669" i="5"/>
  <c r="T5670" i="5"/>
  <c r="T5671" i="5"/>
  <c r="T5672" i="5"/>
  <c r="T5673" i="5"/>
  <c r="T5674" i="5"/>
  <c r="T5675" i="5"/>
  <c r="T5676" i="5"/>
  <c r="T5677" i="5"/>
  <c r="T5678" i="5"/>
  <c r="T5679" i="5"/>
  <c r="T5680" i="5"/>
  <c r="T5681" i="5"/>
  <c r="T5682" i="5"/>
  <c r="T5683" i="5"/>
  <c r="T5684" i="5"/>
  <c r="T5685" i="5"/>
  <c r="T5686" i="5"/>
  <c r="T5687" i="5"/>
  <c r="T5688" i="5"/>
  <c r="T5689" i="5"/>
  <c r="T5690" i="5"/>
  <c r="T5691" i="5"/>
  <c r="T5692" i="5"/>
  <c r="T5693" i="5"/>
  <c r="T5694" i="5"/>
  <c r="T5695" i="5"/>
  <c r="T5696" i="5"/>
  <c r="T5697" i="5"/>
  <c r="T5698" i="5"/>
  <c r="T5699" i="5"/>
  <c r="T5700" i="5"/>
  <c r="T5701" i="5"/>
  <c r="T5702" i="5"/>
  <c r="T5703" i="5"/>
  <c r="T5704" i="5"/>
  <c r="T5705" i="5"/>
  <c r="T5706" i="5"/>
  <c r="T5707" i="5"/>
  <c r="T5708" i="5"/>
  <c r="T5709" i="5"/>
  <c r="T5710" i="5"/>
  <c r="T5711" i="5"/>
  <c r="T5712" i="5"/>
  <c r="T5713" i="5"/>
  <c r="T5714" i="5"/>
  <c r="T5715" i="5"/>
  <c r="T5716" i="5"/>
  <c r="T5717" i="5"/>
  <c r="T5718" i="5"/>
  <c r="T5719" i="5"/>
  <c r="T5720" i="5"/>
  <c r="T5721" i="5"/>
  <c r="T5722" i="5"/>
  <c r="T5723" i="5"/>
  <c r="T5724" i="5"/>
  <c r="T5725" i="5"/>
  <c r="T5726" i="5"/>
  <c r="T5727" i="5"/>
  <c r="T5728" i="5"/>
  <c r="T5729" i="5"/>
  <c r="T5730" i="5"/>
  <c r="T5731" i="5"/>
  <c r="T5732" i="5"/>
  <c r="T5733" i="5"/>
  <c r="T5734" i="5"/>
  <c r="T5735" i="5"/>
  <c r="T5736" i="5"/>
  <c r="T5737" i="5"/>
  <c r="T5738" i="5"/>
  <c r="T5739" i="5"/>
  <c r="T5740" i="5"/>
  <c r="T5741" i="5"/>
  <c r="T5742" i="5"/>
  <c r="T5743" i="5"/>
  <c r="T5744" i="5"/>
  <c r="T5745" i="5"/>
  <c r="T5746" i="5"/>
  <c r="T5747" i="5"/>
  <c r="T5748" i="5"/>
  <c r="T5749" i="5"/>
  <c r="T5750" i="5"/>
  <c r="T5751" i="5"/>
  <c r="T5752" i="5"/>
  <c r="T5753" i="5"/>
  <c r="T5754" i="5"/>
  <c r="T5755" i="5"/>
  <c r="T5756" i="5"/>
  <c r="T5757" i="5"/>
  <c r="T5758" i="5"/>
  <c r="T5759" i="5"/>
  <c r="T5760" i="5"/>
  <c r="T5761" i="5"/>
  <c r="T5762" i="5"/>
  <c r="T5763" i="5"/>
  <c r="T5764" i="5"/>
  <c r="T5765" i="5"/>
  <c r="T5766" i="5"/>
  <c r="T5767" i="5"/>
  <c r="T5768" i="5"/>
  <c r="T5769" i="5"/>
  <c r="T5770" i="5"/>
  <c r="T5771" i="5"/>
  <c r="T5772" i="5"/>
  <c r="T5773" i="5"/>
  <c r="T5774" i="5"/>
  <c r="T5775" i="5"/>
  <c r="T5776" i="5"/>
  <c r="T5777" i="5"/>
  <c r="T5778" i="5"/>
  <c r="T5779" i="5"/>
  <c r="T5780" i="5"/>
  <c r="T5781" i="5"/>
  <c r="T5782" i="5"/>
  <c r="T5783" i="5"/>
  <c r="T5784" i="5"/>
  <c r="T5785" i="5"/>
  <c r="T5786" i="5"/>
  <c r="T5787" i="5"/>
  <c r="T5788" i="5"/>
  <c r="T5789" i="5"/>
  <c r="T5790" i="5"/>
  <c r="T5791" i="5"/>
  <c r="T5792" i="5"/>
  <c r="T5793" i="5"/>
  <c r="T5794" i="5"/>
  <c r="T5795" i="5"/>
  <c r="T5796" i="5"/>
  <c r="T5797" i="5"/>
  <c r="T5798" i="5"/>
  <c r="T5799" i="5"/>
  <c r="T5800" i="5"/>
  <c r="T5801" i="5"/>
  <c r="T5802" i="5"/>
  <c r="T5803" i="5"/>
  <c r="T5804" i="5"/>
  <c r="T5805" i="5"/>
  <c r="T5806" i="5"/>
  <c r="T5807" i="5"/>
  <c r="T5808" i="5"/>
  <c r="T5809" i="5"/>
  <c r="T5810" i="5"/>
  <c r="T5811" i="5"/>
  <c r="T5812" i="5"/>
  <c r="T5813" i="5"/>
  <c r="T5814" i="5"/>
  <c r="T5815" i="5"/>
  <c r="T5816" i="5"/>
  <c r="T5817" i="5"/>
  <c r="T5818" i="5"/>
  <c r="T5819" i="5"/>
  <c r="T5820" i="5"/>
  <c r="T5821" i="5"/>
  <c r="T5822" i="5"/>
  <c r="T5823" i="5"/>
  <c r="T5824" i="5"/>
  <c r="T5825" i="5"/>
  <c r="T5826" i="5"/>
  <c r="T5827" i="5"/>
  <c r="T5828" i="5"/>
  <c r="T5829" i="5"/>
  <c r="T5830" i="5"/>
  <c r="T5831" i="5"/>
  <c r="T5832" i="5"/>
  <c r="T5833" i="5"/>
  <c r="T5834" i="5"/>
  <c r="T5835" i="5"/>
  <c r="T5836" i="5"/>
  <c r="T5837" i="5"/>
  <c r="T5838" i="5"/>
  <c r="T5839" i="5"/>
  <c r="T5840" i="5"/>
  <c r="T5841" i="5"/>
  <c r="T5842" i="5"/>
  <c r="T5843" i="5"/>
  <c r="T5844" i="5"/>
  <c r="T5845" i="5"/>
  <c r="T5846" i="5"/>
  <c r="T5847" i="5"/>
  <c r="T5848" i="5"/>
  <c r="T5849" i="5"/>
  <c r="T5850" i="5"/>
  <c r="T5851" i="5"/>
  <c r="T5852" i="5"/>
  <c r="T5853" i="5"/>
  <c r="T5854" i="5"/>
  <c r="T5855" i="5"/>
  <c r="T5856" i="5"/>
  <c r="T5857" i="5"/>
  <c r="T5858" i="5"/>
  <c r="T5859" i="5"/>
  <c r="T5860" i="5"/>
  <c r="T5861" i="5"/>
  <c r="T5862" i="5"/>
  <c r="T5863" i="5"/>
  <c r="T5864" i="5"/>
  <c r="T5865" i="5"/>
  <c r="T5866" i="5"/>
  <c r="T5867" i="5"/>
  <c r="T5868" i="5"/>
  <c r="T5869" i="5"/>
  <c r="T5870" i="5"/>
  <c r="T5871" i="5"/>
  <c r="T5872" i="5"/>
  <c r="T5873" i="5"/>
  <c r="T5874" i="5"/>
  <c r="T5875" i="5"/>
  <c r="T5876" i="5"/>
  <c r="T5877" i="5"/>
  <c r="T5878" i="5"/>
  <c r="T5879" i="5"/>
  <c r="T5880" i="5"/>
  <c r="T5881" i="5"/>
  <c r="T5882" i="5"/>
  <c r="T5883" i="5"/>
  <c r="T5884" i="5"/>
  <c r="T5885" i="5"/>
  <c r="T5886" i="5"/>
  <c r="T5887" i="5"/>
  <c r="T5888" i="5"/>
  <c r="T5889" i="5"/>
  <c r="T5890" i="5"/>
  <c r="T5891" i="5"/>
  <c r="T5892" i="5"/>
  <c r="T5893" i="5"/>
  <c r="T5894" i="5"/>
  <c r="T5895" i="5"/>
  <c r="T5896" i="5"/>
  <c r="T5897" i="5"/>
  <c r="T5898" i="5"/>
  <c r="T5899" i="5"/>
  <c r="T5900" i="5"/>
  <c r="T5901" i="5"/>
  <c r="T5902" i="5"/>
  <c r="T5903" i="5"/>
  <c r="T5904" i="5"/>
  <c r="T5905" i="5"/>
  <c r="T5906" i="5"/>
  <c r="T5907" i="5"/>
  <c r="T5908" i="5"/>
  <c r="T5909" i="5"/>
  <c r="T5910" i="5"/>
  <c r="T5911" i="5"/>
  <c r="T5912" i="5"/>
  <c r="T5913" i="5"/>
  <c r="T5914" i="5"/>
  <c r="T5915" i="5"/>
  <c r="T5916" i="5"/>
  <c r="T5917" i="5"/>
  <c r="T5918" i="5"/>
  <c r="T5919" i="5"/>
  <c r="T5920" i="5"/>
  <c r="T5921" i="5"/>
  <c r="T5922" i="5"/>
  <c r="T5923" i="5"/>
  <c r="T5924" i="5"/>
  <c r="T5925" i="5"/>
  <c r="T5926" i="5"/>
  <c r="T5927" i="5"/>
  <c r="T5928" i="5"/>
  <c r="T5929" i="5"/>
  <c r="T5930" i="5"/>
  <c r="T5931" i="5"/>
  <c r="T5932" i="5"/>
  <c r="T5933" i="5"/>
  <c r="T5934" i="5"/>
  <c r="T5935" i="5"/>
  <c r="T5936" i="5"/>
  <c r="T5937" i="5"/>
  <c r="T5938" i="5"/>
  <c r="T5939" i="5"/>
  <c r="T5940" i="5"/>
  <c r="T5941" i="5"/>
  <c r="T5942" i="5"/>
  <c r="T5943" i="5"/>
  <c r="T5944" i="5"/>
  <c r="T5945" i="5"/>
  <c r="T5946" i="5"/>
  <c r="T5947" i="5"/>
  <c r="T5948" i="5"/>
  <c r="T5949" i="5"/>
  <c r="T5950" i="5"/>
  <c r="T5951" i="5"/>
  <c r="T5952" i="5"/>
  <c r="T5953" i="5"/>
  <c r="T5954" i="5"/>
  <c r="T5955" i="5"/>
  <c r="T5956" i="5"/>
  <c r="T5957" i="5"/>
  <c r="T5958" i="5"/>
  <c r="T5959" i="5"/>
  <c r="T5960" i="5"/>
  <c r="T5961" i="5"/>
  <c r="T5962" i="5"/>
  <c r="T5963" i="5"/>
  <c r="T5964" i="5"/>
  <c r="T5965" i="5"/>
  <c r="T5966" i="5"/>
  <c r="T5967" i="5"/>
  <c r="T5968" i="5"/>
  <c r="T5969" i="5"/>
  <c r="T5970" i="5"/>
  <c r="T5971" i="5"/>
  <c r="T5972" i="5"/>
  <c r="T5973" i="5"/>
  <c r="T5974" i="5"/>
  <c r="T5975" i="5"/>
  <c r="T5976" i="5"/>
  <c r="T5977" i="5"/>
  <c r="T5978" i="5"/>
  <c r="T5979" i="5"/>
  <c r="T5980" i="5"/>
  <c r="T5981" i="5"/>
  <c r="T5982" i="5"/>
  <c r="T5983" i="5"/>
  <c r="T5984" i="5"/>
  <c r="T5985" i="5"/>
  <c r="T5986" i="5"/>
  <c r="T5987" i="5"/>
  <c r="T5988" i="5"/>
  <c r="T5989" i="5"/>
  <c r="T5990" i="5"/>
  <c r="T5991" i="5"/>
  <c r="T5992" i="5"/>
  <c r="T5993" i="5"/>
  <c r="T5994" i="5"/>
  <c r="T5995" i="5"/>
  <c r="T5996" i="5"/>
  <c r="T5997" i="5"/>
  <c r="T5998" i="5"/>
  <c r="T5999" i="5"/>
  <c r="T6000" i="5"/>
  <c r="T6001" i="5"/>
  <c r="T6002" i="5"/>
  <c r="T6003" i="5"/>
  <c r="T6004" i="5"/>
  <c r="T6005" i="5"/>
  <c r="T6006" i="5"/>
  <c r="T6007" i="5"/>
  <c r="T6008" i="5"/>
  <c r="T6009" i="5"/>
  <c r="T6010" i="5"/>
  <c r="T6011" i="5"/>
  <c r="T6012" i="5"/>
  <c r="T6013" i="5"/>
  <c r="T6014" i="5"/>
  <c r="T6015" i="5"/>
  <c r="T6016" i="5"/>
  <c r="T6017" i="5"/>
  <c r="T6018" i="5"/>
  <c r="T6019" i="5"/>
  <c r="T6020" i="5"/>
  <c r="T6021" i="5"/>
  <c r="T6022" i="5"/>
  <c r="T6023" i="5"/>
  <c r="T6024" i="5"/>
  <c r="T6025" i="5"/>
  <c r="T6026" i="5"/>
  <c r="T6027" i="5"/>
  <c r="T6028" i="5"/>
  <c r="T6029" i="5"/>
  <c r="T6030" i="5"/>
  <c r="T6031" i="5"/>
  <c r="T6032" i="5"/>
  <c r="T6033" i="5"/>
  <c r="T6034" i="5"/>
  <c r="T6035" i="5"/>
  <c r="T6036" i="5"/>
  <c r="T6037" i="5"/>
  <c r="T6038" i="5"/>
  <c r="T6039" i="5"/>
  <c r="T6040" i="5"/>
  <c r="T6041" i="5"/>
  <c r="T6042" i="5"/>
  <c r="T6043" i="5"/>
  <c r="T6044" i="5"/>
  <c r="T6045" i="5"/>
  <c r="T6046" i="5"/>
  <c r="T6047" i="5"/>
  <c r="T6048" i="5"/>
  <c r="T6049" i="5"/>
  <c r="T6050" i="5"/>
  <c r="T6051" i="5"/>
  <c r="T6052" i="5"/>
  <c r="T6053" i="5"/>
  <c r="T6054" i="5"/>
  <c r="T6055" i="5"/>
  <c r="T6056" i="5"/>
  <c r="T6057" i="5"/>
  <c r="T6058" i="5"/>
  <c r="T6059" i="5"/>
  <c r="T6060" i="5"/>
  <c r="T6061" i="5"/>
  <c r="T6062" i="5"/>
  <c r="T6063" i="5"/>
  <c r="T6064" i="5"/>
  <c r="T6065" i="5"/>
  <c r="T6066" i="5"/>
  <c r="T6067" i="5"/>
  <c r="T6068" i="5"/>
  <c r="T6069" i="5"/>
  <c r="T6070" i="5"/>
  <c r="T6071" i="5"/>
  <c r="T6072" i="5"/>
  <c r="T6073" i="5"/>
  <c r="T6074" i="5"/>
  <c r="T6075" i="5"/>
  <c r="T6076" i="5"/>
  <c r="T6077" i="5"/>
  <c r="T6078" i="5"/>
  <c r="T6079" i="5"/>
  <c r="T6080" i="5"/>
  <c r="T6081" i="5"/>
  <c r="T6082" i="5"/>
  <c r="T6083" i="5"/>
  <c r="T6084" i="5"/>
  <c r="T6085" i="5"/>
  <c r="T6086" i="5"/>
  <c r="T6087" i="5"/>
  <c r="T6088" i="5"/>
  <c r="T6089" i="5"/>
  <c r="T6090" i="5"/>
  <c r="T6091" i="5"/>
  <c r="T6092" i="5"/>
  <c r="T6093" i="5"/>
  <c r="T6094" i="5"/>
  <c r="T6095" i="5"/>
  <c r="T6096" i="5"/>
  <c r="T6097" i="5"/>
  <c r="T6098" i="5"/>
  <c r="T6099" i="5"/>
  <c r="T6100" i="5"/>
  <c r="T6101" i="5"/>
  <c r="T6102" i="5"/>
  <c r="T6103" i="5"/>
  <c r="T6104" i="5"/>
  <c r="T6105" i="5"/>
  <c r="T6106" i="5"/>
  <c r="T6107" i="5"/>
  <c r="T6108" i="5"/>
  <c r="T6109" i="5"/>
  <c r="T6110" i="5"/>
  <c r="T6111" i="5"/>
  <c r="T6112" i="5"/>
  <c r="T6113" i="5"/>
  <c r="T6114" i="5"/>
  <c r="T6115" i="5"/>
  <c r="T6116" i="5"/>
  <c r="T6117" i="5"/>
  <c r="T6118" i="5"/>
  <c r="T6119" i="5"/>
  <c r="T6120" i="5"/>
  <c r="T6121" i="5"/>
  <c r="T6122" i="5"/>
  <c r="T6123" i="5"/>
  <c r="T6124" i="5"/>
  <c r="T6125" i="5"/>
  <c r="T6126" i="5"/>
  <c r="T6127" i="5"/>
  <c r="T6128" i="5"/>
  <c r="T6129" i="5"/>
  <c r="T6130" i="5"/>
  <c r="T6131" i="5"/>
  <c r="T6132" i="5"/>
  <c r="T6133" i="5"/>
  <c r="T6134" i="5"/>
  <c r="T6135" i="5"/>
  <c r="T6136" i="5"/>
  <c r="T6137" i="5"/>
  <c r="T6138" i="5"/>
  <c r="T6139" i="5"/>
  <c r="T6140" i="5"/>
  <c r="T6141" i="5"/>
  <c r="T6142" i="5"/>
  <c r="T6143" i="5"/>
  <c r="T6144" i="5"/>
  <c r="T6145" i="5"/>
  <c r="T6146" i="5"/>
  <c r="T6147" i="5"/>
  <c r="T6148" i="5"/>
  <c r="T6149" i="5"/>
  <c r="T6150" i="5"/>
  <c r="T6151" i="5"/>
  <c r="T6152" i="5"/>
  <c r="T6153" i="5"/>
  <c r="T6154" i="5"/>
  <c r="T6155" i="5"/>
  <c r="T6156" i="5"/>
  <c r="T6157" i="5"/>
  <c r="T6158" i="5"/>
  <c r="T6159" i="5"/>
  <c r="T6160" i="5"/>
  <c r="T6161" i="5"/>
  <c r="T6162" i="5"/>
  <c r="T6163" i="5"/>
  <c r="T6164" i="5"/>
  <c r="T6165" i="5"/>
  <c r="T6166" i="5"/>
  <c r="T6167" i="5"/>
  <c r="T6168" i="5"/>
  <c r="T6169" i="5"/>
  <c r="T6170" i="5"/>
  <c r="T6171" i="5"/>
  <c r="T6172" i="5"/>
  <c r="T6173" i="5"/>
  <c r="T6174" i="5"/>
  <c r="T6175" i="5"/>
  <c r="T6176" i="5"/>
  <c r="T6177" i="5"/>
  <c r="T6178" i="5"/>
  <c r="T6179" i="5"/>
  <c r="T6180" i="5"/>
  <c r="T6181" i="5"/>
  <c r="T6182" i="5"/>
  <c r="T6183" i="5"/>
  <c r="T6184" i="5"/>
  <c r="T6185" i="5"/>
  <c r="T6186" i="5"/>
  <c r="T6187" i="5"/>
  <c r="T6188" i="5"/>
  <c r="T6189" i="5"/>
  <c r="T6190" i="5"/>
  <c r="T6191" i="5"/>
  <c r="T6192" i="5"/>
  <c r="T6193" i="5"/>
  <c r="T6194" i="5"/>
  <c r="T6195" i="5"/>
  <c r="T6196" i="5"/>
  <c r="T6197" i="5"/>
  <c r="T6198" i="5"/>
  <c r="T6199" i="5"/>
  <c r="T6200" i="5"/>
  <c r="T6201" i="5"/>
  <c r="T6202" i="5"/>
  <c r="T6203" i="5"/>
  <c r="T6204" i="5"/>
  <c r="T6205" i="5"/>
  <c r="T6206" i="5"/>
  <c r="T6207" i="5"/>
  <c r="T6208" i="5"/>
  <c r="T6209" i="5"/>
  <c r="T6210" i="5"/>
  <c r="T6211" i="5"/>
  <c r="T6212" i="5"/>
  <c r="T6213" i="5"/>
  <c r="T6214" i="5"/>
  <c r="T6215" i="5"/>
  <c r="T6216" i="5"/>
  <c r="T6217" i="5"/>
  <c r="T6218" i="5"/>
  <c r="T6219" i="5"/>
  <c r="T6220" i="5"/>
  <c r="T6221" i="5"/>
  <c r="T6222" i="5"/>
  <c r="T6223" i="5"/>
  <c r="T6224" i="5"/>
  <c r="T6225" i="5"/>
  <c r="T6226" i="5"/>
  <c r="T6227" i="5"/>
  <c r="T6228" i="5"/>
  <c r="T6229" i="5"/>
  <c r="T6230" i="5"/>
  <c r="T6231" i="5"/>
  <c r="T6232" i="5"/>
  <c r="T6233" i="5"/>
  <c r="T6234" i="5"/>
  <c r="T6235" i="5"/>
  <c r="T6236" i="5"/>
  <c r="T6237" i="5"/>
  <c r="T6238" i="5"/>
  <c r="T6239" i="5"/>
  <c r="T6240" i="5"/>
  <c r="T6241" i="5"/>
  <c r="T6242" i="5"/>
  <c r="T6243" i="5"/>
  <c r="T6244" i="5"/>
  <c r="T6245" i="5"/>
  <c r="T6246" i="5"/>
  <c r="T6247" i="5"/>
  <c r="T6248" i="5"/>
  <c r="T6249" i="5"/>
  <c r="T6250" i="5"/>
  <c r="T6251" i="5"/>
  <c r="T6252" i="5"/>
  <c r="T6253" i="5"/>
  <c r="T6254" i="5"/>
  <c r="T6255" i="5"/>
  <c r="T6256" i="5"/>
  <c r="T6257" i="5"/>
  <c r="T6258" i="5"/>
  <c r="T6259" i="5"/>
  <c r="T6260" i="5"/>
  <c r="T6261" i="5"/>
  <c r="T6262" i="5"/>
  <c r="T6263" i="5"/>
  <c r="T6264" i="5"/>
  <c r="T6265" i="5"/>
  <c r="T6266" i="5"/>
  <c r="T6267" i="5"/>
  <c r="T6268" i="5"/>
  <c r="T6269" i="5"/>
  <c r="T6270" i="5"/>
  <c r="T6271" i="5"/>
  <c r="T6272" i="5"/>
  <c r="T6273" i="5"/>
  <c r="T6274" i="5"/>
  <c r="T6275" i="5"/>
  <c r="T6276" i="5"/>
  <c r="T6277" i="5"/>
  <c r="T6278" i="5"/>
  <c r="T6279" i="5"/>
  <c r="T6280" i="5"/>
  <c r="T6281" i="5"/>
  <c r="T6282" i="5"/>
  <c r="T6283" i="5"/>
  <c r="T6284" i="5"/>
  <c r="T6285" i="5"/>
  <c r="T6286" i="5"/>
  <c r="T6287" i="5"/>
  <c r="T6288" i="5"/>
  <c r="T6289" i="5"/>
  <c r="T6290" i="5"/>
  <c r="T6291" i="5"/>
  <c r="T6292" i="5"/>
  <c r="T6293" i="5"/>
  <c r="T6294" i="5"/>
  <c r="T6295" i="5"/>
  <c r="T6296" i="5"/>
  <c r="T6297" i="5"/>
  <c r="T6298" i="5"/>
  <c r="T6299" i="5"/>
  <c r="T6300" i="5"/>
  <c r="T6301" i="5"/>
  <c r="T6302" i="5"/>
  <c r="T6303" i="5"/>
  <c r="T6304" i="5"/>
  <c r="T6305" i="5"/>
  <c r="T6306" i="5"/>
  <c r="T6307" i="5"/>
  <c r="T6308" i="5"/>
  <c r="T6309" i="5"/>
  <c r="T6310" i="5"/>
  <c r="T6311" i="5"/>
  <c r="T6312" i="5"/>
  <c r="T6313" i="5"/>
  <c r="T6314" i="5"/>
  <c r="T6315" i="5"/>
  <c r="T6316" i="5"/>
  <c r="T6317" i="5"/>
  <c r="T6318" i="5"/>
  <c r="T6319" i="5"/>
  <c r="T6320" i="5"/>
  <c r="T6321" i="5"/>
  <c r="T6322" i="5"/>
  <c r="T6323" i="5"/>
  <c r="T6324" i="5"/>
  <c r="T6325" i="5"/>
  <c r="T6326" i="5"/>
  <c r="T6327" i="5"/>
  <c r="T6328" i="5"/>
  <c r="T6329" i="5"/>
  <c r="T6330" i="5"/>
  <c r="T6331" i="5"/>
  <c r="T6332" i="5"/>
  <c r="T6333" i="5"/>
  <c r="T6334" i="5"/>
  <c r="T6335" i="5"/>
  <c r="T6336" i="5"/>
  <c r="T6337" i="5"/>
  <c r="T6338" i="5"/>
  <c r="T6339" i="5"/>
  <c r="T6340" i="5"/>
  <c r="T6341" i="5"/>
  <c r="T6342" i="5"/>
  <c r="T6343" i="5"/>
  <c r="T6344" i="5"/>
  <c r="T6345" i="5"/>
  <c r="T6346" i="5"/>
  <c r="T6347" i="5"/>
  <c r="T6348" i="5"/>
  <c r="T6349" i="5"/>
  <c r="T6350" i="5"/>
  <c r="T6351" i="5"/>
  <c r="T6352" i="5"/>
  <c r="T6353" i="5"/>
  <c r="T6354" i="5"/>
  <c r="T6355" i="5"/>
  <c r="T6356" i="5"/>
  <c r="T6357" i="5"/>
  <c r="T6358" i="5"/>
  <c r="T6359" i="5"/>
  <c r="T6360" i="5"/>
  <c r="T6361" i="5"/>
  <c r="T6362" i="5"/>
  <c r="T6363" i="5"/>
  <c r="T6364" i="5"/>
  <c r="T6365" i="5"/>
  <c r="T6366" i="5"/>
  <c r="T6367" i="5"/>
  <c r="T6368" i="5"/>
  <c r="T6369" i="5"/>
  <c r="T6370" i="5"/>
  <c r="T6371" i="5"/>
  <c r="T6372" i="5"/>
  <c r="T6373" i="5"/>
  <c r="T6374" i="5"/>
  <c r="T6375" i="5"/>
  <c r="T6376" i="5"/>
  <c r="T6377" i="5"/>
  <c r="T6378" i="5"/>
  <c r="T6379" i="5"/>
  <c r="T6380" i="5"/>
  <c r="T6381" i="5"/>
  <c r="T6382" i="5"/>
  <c r="T6383" i="5"/>
  <c r="T6384" i="5"/>
  <c r="T6385" i="5"/>
  <c r="T6386" i="5"/>
  <c r="T6387" i="5"/>
  <c r="T6388" i="5"/>
  <c r="T6389" i="5"/>
  <c r="T6390" i="5"/>
  <c r="T6391" i="5"/>
  <c r="T6392" i="5"/>
  <c r="T6393" i="5"/>
  <c r="T6394" i="5"/>
  <c r="T6395" i="5"/>
  <c r="T6396" i="5"/>
  <c r="T6397" i="5"/>
  <c r="T6398" i="5"/>
  <c r="T6399" i="5"/>
  <c r="T6400" i="5"/>
  <c r="T6401" i="5"/>
  <c r="T6402" i="5"/>
  <c r="T6403" i="5"/>
  <c r="T6404" i="5"/>
  <c r="T6405" i="5"/>
  <c r="T6406" i="5"/>
  <c r="T6407" i="5"/>
  <c r="T6408" i="5"/>
  <c r="T6409" i="5"/>
  <c r="T6410" i="5"/>
  <c r="T6411" i="5"/>
  <c r="T6412" i="5"/>
  <c r="T6413" i="5"/>
  <c r="T6414" i="5"/>
  <c r="T6415" i="5"/>
  <c r="T6416" i="5"/>
  <c r="T6417" i="5"/>
  <c r="T6418" i="5"/>
  <c r="T6419" i="5"/>
  <c r="T6420" i="5"/>
  <c r="T6421" i="5"/>
  <c r="T6422" i="5"/>
  <c r="T6423" i="5"/>
  <c r="T6424" i="5"/>
  <c r="T6425" i="5"/>
  <c r="T6426" i="5"/>
  <c r="T6427" i="5"/>
  <c r="T6428" i="5"/>
  <c r="T6429" i="5"/>
  <c r="T6430" i="5"/>
  <c r="T6431" i="5"/>
  <c r="T6432" i="5"/>
  <c r="T6433" i="5"/>
  <c r="T6434" i="5"/>
  <c r="T6435" i="5"/>
  <c r="T6436" i="5"/>
  <c r="T6437" i="5"/>
  <c r="T6438" i="5"/>
  <c r="T6439" i="5"/>
  <c r="T6440" i="5"/>
  <c r="T6441" i="5"/>
  <c r="T6442" i="5"/>
  <c r="T6443" i="5"/>
  <c r="T6444" i="5"/>
  <c r="T6445" i="5"/>
  <c r="T6446" i="5"/>
  <c r="T6447" i="5"/>
  <c r="T6448" i="5"/>
  <c r="T6449" i="5"/>
  <c r="T6450" i="5"/>
  <c r="T6451" i="5"/>
  <c r="T6452" i="5"/>
  <c r="T6453" i="5"/>
  <c r="T6454" i="5"/>
  <c r="T6455" i="5"/>
  <c r="T6456" i="5"/>
  <c r="T6457" i="5"/>
  <c r="T6458" i="5"/>
  <c r="T6459" i="5"/>
  <c r="T6460" i="5"/>
  <c r="T6461" i="5"/>
  <c r="T6462" i="5"/>
  <c r="T6463" i="5"/>
  <c r="T6464" i="5"/>
  <c r="T6465" i="5"/>
  <c r="T6466" i="5"/>
  <c r="T6467" i="5"/>
  <c r="T6468" i="5"/>
  <c r="T6469" i="5"/>
  <c r="T6470" i="5"/>
  <c r="T6471" i="5"/>
  <c r="T6472" i="5"/>
  <c r="T6473" i="5"/>
  <c r="T6474" i="5"/>
  <c r="T6475" i="5"/>
  <c r="T6476" i="5"/>
  <c r="T6477" i="5"/>
  <c r="T6478" i="5"/>
  <c r="T6479" i="5"/>
  <c r="T6480" i="5"/>
  <c r="T6481" i="5"/>
  <c r="T6482" i="5"/>
  <c r="T6483" i="5"/>
  <c r="T6484" i="5"/>
  <c r="T6485" i="5"/>
  <c r="T6486" i="5"/>
  <c r="T6487" i="5"/>
  <c r="T6488" i="5"/>
  <c r="T6489" i="5"/>
  <c r="T6490" i="5"/>
  <c r="T6491" i="5"/>
  <c r="T6492" i="5"/>
  <c r="T6493" i="5"/>
  <c r="T6494" i="5"/>
  <c r="T6495" i="5"/>
  <c r="T6496" i="5"/>
  <c r="T6497" i="5"/>
  <c r="T6498" i="5"/>
  <c r="T6499" i="5"/>
  <c r="T6500" i="5"/>
  <c r="T6501" i="5"/>
  <c r="T6502" i="5"/>
  <c r="T6503" i="5"/>
  <c r="T6504" i="5"/>
  <c r="T6505" i="5"/>
  <c r="T6506" i="5"/>
  <c r="T6507" i="5"/>
  <c r="T6508" i="5"/>
  <c r="T6509" i="5"/>
  <c r="T6510" i="5"/>
  <c r="T6511" i="5"/>
  <c r="T6512" i="5"/>
  <c r="T6513" i="5"/>
  <c r="T6514" i="5"/>
  <c r="T6515" i="5"/>
  <c r="T6516" i="5"/>
  <c r="T6517" i="5"/>
  <c r="T6518" i="5"/>
  <c r="T6519" i="5"/>
  <c r="T6520" i="5"/>
  <c r="T6521" i="5"/>
  <c r="T6522" i="5"/>
  <c r="T6523" i="5"/>
  <c r="T6524" i="5"/>
  <c r="T6525" i="5"/>
  <c r="T6526" i="5"/>
  <c r="T6527" i="5"/>
  <c r="T6528" i="5"/>
  <c r="T6529" i="5"/>
  <c r="T6530" i="5"/>
  <c r="T6531" i="5"/>
  <c r="T6532" i="5"/>
  <c r="T6533" i="5"/>
  <c r="T6534" i="5"/>
  <c r="T6535" i="5"/>
  <c r="T6536" i="5"/>
  <c r="T6537" i="5"/>
  <c r="T6538" i="5"/>
  <c r="T6539" i="5"/>
  <c r="T6540" i="5"/>
  <c r="T6541" i="5"/>
  <c r="T6542" i="5"/>
  <c r="T6543" i="5"/>
  <c r="T6544" i="5"/>
  <c r="T6545" i="5"/>
  <c r="T6546" i="5"/>
  <c r="T6547" i="5"/>
  <c r="T6548" i="5"/>
  <c r="T6549" i="5"/>
  <c r="T6550" i="5"/>
  <c r="T6551" i="5"/>
  <c r="T6552" i="5"/>
  <c r="T6553" i="5"/>
  <c r="T6554" i="5"/>
  <c r="T6555" i="5"/>
  <c r="T6556" i="5"/>
  <c r="T6557" i="5"/>
  <c r="T6558" i="5"/>
  <c r="T6559" i="5"/>
  <c r="T6560" i="5"/>
  <c r="T6561" i="5"/>
  <c r="T6562" i="5"/>
  <c r="T6563" i="5"/>
  <c r="T6564" i="5"/>
  <c r="T6565" i="5"/>
  <c r="T6566" i="5"/>
  <c r="T6567" i="5"/>
  <c r="T6568" i="5"/>
  <c r="T6569" i="5"/>
  <c r="T6570" i="5"/>
  <c r="T6571" i="5"/>
  <c r="T6572" i="5"/>
  <c r="T6573" i="5"/>
  <c r="T6574" i="5"/>
  <c r="T6575" i="5"/>
  <c r="T6576" i="5"/>
  <c r="T6577" i="5"/>
  <c r="T6578" i="5"/>
  <c r="T6579" i="5"/>
  <c r="T6580" i="5"/>
  <c r="T6581" i="5"/>
  <c r="T6582" i="5"/>
  <c r="T6583" i="5"/>
  <c r="T6584" i="5"/>
  <c r="T6585" i="5"/>
  <c r="T6586" i="5"/>
  <c r="T6587" i="5"/>
  <c r="T6588" i="5"/>
  <c r="T6589" i="5"/>
  <c r="T6590" i="5"/>
  <c r="T6591" i="5"/>
  <c r="T6592" i="5"/>
  <c r="T6593" i="5"/>
  <c r="T6594" i="5"/>
  <c r="T6595" i="5"/>
  <c r="T6596" i="5"/>
  <c r="T6597" i="5"/>
  <c r="T6598" i="5"/>
  <c r="T6599" i="5"/>
  <c r="T6600" i="5"/>
  <c r="T6601" i="5"/>
  <c r="T6602" i="5"/>
  <c r="T6603" i="5"/>
  <c r="T6604" i="5"/>
  <c r="T6605" i="5"/>
  <c r="T6606" i="5"/>
  <c r="T6607" i="5"/>
  <c r="T6608" i="5"/>
  <c r="T6609" i="5"/>
  <c r="T6610" i="5"/>
  <c r="T6611" i="5"/>
  <c r="T6612" i="5"/>
  <c r="T6613" i="5"/>
  <c r="T6614" i="5"/>
  <c r="T6615" i="5"/>
  <c r="T6616" i="5"/>
  <c r="T6617" i="5"/>
  <c r="T6618" i="5"/>
  <c r="T6619" i="5"/>
  <c r="T6620" i="5"/>
  <c r="T6621" i="5"/>
  <c r="T6622" i="5"/>
  <c r="T6623" i="5"/>
  <c r="T6624" i="5"/>
  <c r="T6625" i="5"/>
  <c r="T6626" i="5"/>
  <c r="T6627" i="5"/>
  <c r="T6628" i="5"/>
  <c r="T6629" i="5"/>
  <c r="T6630" i="5"/>
  <c r="T6631" i="5"/>
  <c r="T6632" i="5"/>
  <c r="T6633" i="5"/>
  <c r="T6634" i="5"/>
  <c r="T6635" i="5"/>
  <c r="T6636" i="5"/>
  <c r="T6637" i="5"/>
  <c r="T6638" i="5"/>
  <c r="T6639" i="5"/>
  <c r="T6640" i="5"/>
  <c r="T6641" i="5"/>
  <c r="T6642" i="5"/>
  <c r="T6643" i="5"/>
  <c r="T6644" i="5"/>
  <c r="T6645" i="5"/>
  <c r="T6646" i="5"/>
  <c r="T6647" i="5"/>
  <c r="T6648" i="5"/>
  <c r="T6649" i="5"/>
  <c r="T6650" i="5"/>
  <c r="T6651" i="5"/>
  <c r="T6652" i="5"/>
  <c r="T6653" i="5"/>
  <c r="T6654" i="5"/>
  <c r="T6655" i="5"/>
  <c r="T6656" i="5"/>
  <c r="T6657" i="5"/>
  <c r="T6658" i="5"/>
  <c r="T6659" i="5"/>
  <c r="T6660" i="5"/>
  <c r="T6661" i="5"/>
  <c r="T6662" i="5"/>
  <c r="T6663" i="5"/>
  <c r="T6664" i="5"/>
  <c r="T6665" i="5"/>
  <c r="T6666" i="5"/>
  <c r="T6667" i="5"/>
  <c r="T6668" i="5"/>
  <c r="T6669" i="5"/>
  <c r="T6670" i="5"/>
  <c r="T6671" i="5"/>
  <c r="T6672" i="5"/>
  <c r="T6673" i="5"/>
  <c r="T6674" i="5"/>
  <c r="T6675" i="5"/>
  <c r="T6676" i="5"/>
  <c r="T6677" i="5"/>
  <c r="T6678" i="5"/>
  <c r="T6679" i="5"/>
  <c r="T6680" i="5"/>
  <c r="T6681" i="5"/>
  <c r="T6682" i="5"/>
  <c r="T6683" i="5"/>
  <c r="T6684" i="5"/>
  <c r="T6685" i="5"/>
  <c r="T6686" i="5"/>
  <c r="T6687" i="5"/>
  <c r="T6688" i="5"/>
  <c r="T6689" i="5"/>
  <c r="T6690" i="5"/>
  <c r="T6691" i="5"/>
  <c r="T6692" i="5"/>
  <c r="T6693" i="5"/>
  <c r="T6694" i="5"/>
  <c r="T6695" i="5"/>
  <c r="T6696" i="5"/>
  <c r="T6697" i="5"/>
  <c r="T6698" i="5"/>
  <c r="T6699" i="5"/>
  <c r="T6700" i="5"/>
  <c r="T6701" i="5"/>
  <c r="T6702" i="5"/>
  <c r="T6703" i="5"/>
  <c r="T6704" i="5"/>
  <c r="T6705" i="5"/>
  <c r="T6706" i="5"/>
  <c r="T6707" i="5"/>
  <c r="T6708" i="5"/>
  <c r="T6709" i="5"/>
  <c r="T6710" i="5"/>
  <c r="T6711" i="5"/>
  <c r="T6712" i="5"/>
  <c r="T6713" i="5"/>
  <c r="T6714" i="5"/>
  <c r="T6715" i="5"/>
  <c r="T6716" i="5"/>
  <c r="T6717" i="5"/>
  <c r="T6718" i="5"/>
  <c r="T6719" i="5"/>
  <c r="T6720" i="5"/>
  <c r="T6721" i="5"/>
  <c r="T6722" i="5"/>
  <c r="T6723" i="5"/>
  <c r="T6724" i="5"/>
  <c r="T6725" i="5"/>
  <c r="T6726" i="5"/>
  <c r="T6727" i="5"/>
  <c r="T6728" i="5"/>
  <c r="T6729" i="5"/>
  <c r="T6730" i="5"/>
  <c r="T6731" i="5"/>
  <c r="T6732" i="5"/>
  <c r="T6733" i="5"/>
  <c r="T6734" i="5"/>
  <c r="T6735" i="5"/>
  <c r="T6736" i="5"/>
  <c r="T6737" i="5"/>
  <c r="T6738" i="5"/>
  <c r="T6739" i="5"/>
  <c r="T6740" i="5"/>
  <c r="T6741" i="5"/>
  <c r="T6742" i="5"/>
  <c r="T6743" i="5"/>
  <c r="T6744" i="5"/>
  <c r="T6745" i="5"/>
  <c r="T6746" i="5"/>
  <c r="T6747" i="5"/>
  <c r="T6748" i="5"/>
  <c r="T6749" i="5"/>
  <c r="T6750" i="5"/>
  <c r="T6751" i="5"/>
  <c r="T6752" i="5"/>
  <c r="T6753" i="5"/>
  <c r="T6754" i="5"/>
  <c r="T6755" i="5"/>
  <c r="T6756" i="5"/>
  <c r="T6757" i="5"/>
  <c r="T6758" i="5"/>
  <c r="T6759" i="5"/>
  <c r="T6760" i="5"/>
  <c r="T6761" i="5"/>
  <c r="T6762" i="5"/>
  <c r="T6763" i="5"/>
  <c r="T6764" i="5"/>
  <c r="T6765" i="5"/>
  <c r="T6766" i="5"/>
  <c r="T6767" i="5"/>
  <c r="T6768" i="5"/>
  <c r="T6769" i="5"/>
  <c r="T6770" i="5"/>
  <c r="T6771" i="5"/>
  <c r="T6772" i="5"/>
  <c r="T6773" i="5"/>
  <c r="T6774" i="5"/>
  <c r="T6775" i="5"/>
  <c r="T6776" i="5"/>
  <c r="T6777" i="5"/>
  <c r="T6778" i="5"/>
  <c r="T6779" i="5"/>
  <c r="T6780" i="5"/>
  <c r="T6781" i="5"/>
  <c r="T6782" i="5"/>
  <c r="T6783" i="5"/>
  <c r="T6784" i="5"/>
  <c r="T6785" i="5"/>
  <c r="T6786" i="5"/>
  <c r="T6787" i="5"/>
  <c r="T6788" i="5"/>
  <c r="T6789" i="5"/>
  <c r="T6790" i="5"/>
  <c r="T6791" i="5"/>
  <c r="T6792" i="5"/>
  <c r="T6793" i="5"/>
  <c r="T6794" i="5"/>
  <c r="T6795" i="5"/>
  <c r="T6796" i="5"/>
  <c r="T6797" i="5"/>
  <c r="T6798" i="5"/>
  <c r="T6799" i="5"/>
  <c r="T6800" i="5"/>
  <c r="T6801" i="5"/>
  <c r="T6802" i="5"/>
  <c r="T6803" i="5"/>
  <c r="T6804" i="5"/>
  <c r="T6805" i="5"/>
  <c r="T6806" i="5"/>
  <c r="T6807" i="5"/>
  <c r="T6808" i="5"/>
  <c r="T6809" i="5"/>
  <c r="T6810" i="5"/>
  <c r="T6811" i="5"/>
  <c r="T6812" i="5"/>
  <c r="T6813" i="5"/>
  <c r="T6814" i="5"/>
  <c r="T6815" i="5"/>
  <c r="T6816" i="5"/>
  <c r="T6817" i="5"/>
  <c r="T6818" i="5"/>
  <c r="T6819" i="5"/>
  <c r="T6820" i="5"/>
  <c r="T6821" i="5"/>
  <c r="T6822" i="5"/>
  <c r="T6823" i="5"/>
  <c r="T6824" i="5"/>
  <c r="T6825" i="5"/>
  <c r="T6826" i="5"/>
  <c r="T6827" i="5"/>
  <c r="T6828" i="5"/>
  <c r="T6829" i="5"/>
  <c r="T6830" i="5"/>
  <c r="T6831" i="5"/>
  <c r="T6832" i="5"/>
  <c r="T6833" i="5"/>
  <c r="T6834" i="5"/>
  <c r="T6835" i="5"/>
  <c r="T6836" i="5"/>
  <c r="T6837" i="5"/>
  <c r="T6838" i="5"/>
  <c r="T6839" i="5"/>
  <c r="T6840" i="5"/>
  <c r="T6841" i="5"/>
  <c r="T6842" i="5"/>
  <c r="T6843" i="5"/>
  <c r="T6844" i="5"/>
  <c r="T6845" i="5"/>
  <c r="T6846" i="5"/>
  <c r="T6847" i="5"/>
  <c r="T6848" i="5"/>
  <c r="T6849" i="5"/>
  <c r="T6850" i="5"/>
  <c r="T6851" i="5"/>
  <c r="T6852" i="5"/>
  <c r="T6853" i="5"/>
  <c r="T6854" i="5"/>
  <c r="T6855" i="5"/>
  <c r="T6856" i="5"/>
  <c r="T6857" i="5"/>
  <c r="T6858" i="5"/>
  <c r="T6859" i="5"/>
  <c r="T6860" i="5"/>
  <c r="T6861" i="5"/>
  <c r="T6862" i="5"/>
  <c r="T6863" i="5"/>
  <c r="T6864" i="5"/>
  <c r="T6865" i="5"/>
  <c r="T6866" i="5"/>
  <c r="T6867" i="5"/>
  <c r="T6868" i="5"/>
  <c r="T6869" i="5"/>
  <c r="T6870" i="5"/>
  <c r="T6871" i="5"/>
  <c r="T6872" i="5"/>
  <c r="T6873" i="5"/>
  <c r="T6874" i="5"/>
  <c r="T6875" i="5"/>
  <c r="T6876" i="5"/>
  <c r="T6877" i="5"/>
  <c r="T6878" i="5"/>
  <c r="T6879" i="5"/>
  <c r="T6880" i="5"/>
  <c r="T6881" i="5"/>
  <c r="T6882" i="5"/>
  <c r="T6883" i="5"/>
  <c r="T6884" i="5"/>
  <c r="T6885" i="5"/>
  <c r="T6886" i="5"/>
  <c r="T6887" i="5"/>
  <c r="T6888" i="5"/>
  <c r="T6889" i="5"/>
  <c r="T6890" i="5"/>
  <c r="T6891" i="5"/>
  <c r="T6892" i="5"/>
  <c r="T6893" i="5"/>
  <c r="T6894" i="5"/>
  <c r="T6895" i="5"/>
  <c r="T6896" i="5"/>
  <c r="T6897" i="5"/>
  <c r="T6898" i="5"/>
  <c r="T6899" i="5"/>
  <c r="T6900" i="5"/>
  <c r="T6901" i="5"/>
  <c r="T6902" i="5"/>
  <c r="T6903" i="5"/>
  <c r="T6904" i="5"/>
  <c r="T6905" i="5"/>
  <c r="T6906" i="5"/>
  <c r="T6907" i="5"/>
  <c r="T6908" i="5"/>
  <c r="T6909" i="5"/>
  <c r="T6910" i="5"/>
  <c r="T6911" i="5"/>
  <c r="T6912" i="5"/>
  <c r="T6913" i="5"/>
  <c r="T6914" i="5"/>
  <c r="T6915" i="5"/>
  <c r="T6916" i="5"/>
  <c r="T6917" i="5"/>
  <c r="T6918" i="5"/>
  <c r="T6919" i="5"/>
  <c r="T6920" i="5"/>
  <c r="T6921" i="5"/>
  <c r="T6922" i="5"/>
  <c r="T6923" i="5"/>
  <c r="T6924" i="5"/>
  <c r="T6925" i="5"/>
  <c r="T6926" i="5"/>
  <c r="T6927" i="5"/>
  <c r="T6928" i="5"/>
  <c r="T6929" i="5"/>
  <c r="T6930" i="5"/>
  <c r="T6931" i="5"/>
  <c r="T6932" i="5"/>
  <c r="T6933" i="5"/>
  <c r="T6934" i="5"/>
  <c r="T6935" i="5"/>
  <c r="T6936" i="5"/>
  <c r="T6937" i="5"/>
  <c r="T6938" i="5"/>
  <c r="T6939" i="5"/>
  <c r="T6940" i="5"/>
  <c r="T6941" i="5"/>
  <c r="T6942" i="5"/>
  <c r="T6943" i="5"/>
  <c r="T6944" i="5"/>
  <c r="T6945" i="5"/>
  <c r="T6946" i="5"/>
  <c r="T6947" i="5"/>
  <c r="T6948" i="5"/>
  <c r="T6949" i="5"/>
  <c r="T6950" i="5"/>
  <c r="T6951" i="5"/>
  <c r="T6952" i="5"/>
  <c r="T6953" i="5"/>
  <c r="T6954" i="5"/>
  <c r="T6955" i="5"/>
  <c r="T6956" i="5"/>
  <c r="T6957" i="5"/>
  <c r="T6958" i="5"/>
  <c r="T6959" i="5"/>
  <c r="T6960" i="5"/>
  <c r="T6961" i="5"/>
  <c r="T6962" i="5"/>
  <c r="T6963" i="5"/>
  <c r="T6964" i="5"/>
  <c r="T6965" i="5"/>
  <c r="T6966" i="5"/>
  <c r="T6967" i="5"/>
  <c r="T6968" i="5"/>
  <c r="T6969" i="5"/>
  <c r="T6970" i="5"/>
  <c r="T6971" i="5"/>
  <c r="T6972" i="5"/>
  <c r="T6973" i="5"/>
  <c r="T6974" i="5"/>
  <c r="T6975" i="5"/>
  <c r="T6976" i="5"/>
  <c r="T6977" i="5"/>
  <c r="T6978" i="5"/>
  <c r="T6979" i="5"/>
  <c r="T6980" i="5"/>
  <c r="T6982" i="5"/>
  <c r="T6983" i="5"/>
  <c r="T6984" i="5"/>
  <c r="T6985" i="5"/>
  <c r="T6986" i="5"/>
  <c r="T6987" i="5"/>
  <c r="T6988" i="5"/>
  <c r="T6989" i="5"/>
  <c r="T6990" i="5"/>
  <c r="T6991" i="5"/>
  <c r="T6992" i="5"/>
  <c r="T6993" i="5"/>
  <c r="T6994" i="5"/>
  <c r="T6995" i="5"/>
  <c r="T6997" i="5"/>
  <c r="T6998" i="5"/>
  <c r="T6999" i="5"/>
  <c r="T7000" i="5"/>
  <c r="T7001" i="5"/>
  <c r="T7002" i="5"/>
  <c r="T7003" i="5"/>
  <c r="T7004" i="5"/>
  <c r="T7005" i="5"/>
  <c r="T7006" i="5"/>
  <c r="T7007" i="5"/>
  <c r="T7008" i="5"/>
  <c r="T7009" i="5"/>
  <c r="T7010" i="5"/>
  <c r="T7011" i="5"/>
  <c r="T7012" i="5"/>
  <c r="T7013" i="5"/>
  <c r="T7014" i="5"/>
  <c r="T7015" i="5"/>
  <c r="T7016" i="5"/>
  <c r="T7017" i="5"/>
  <c r="T7018" i="5"/>
  <c r="T7019" i="5"/>
  <c r="T7020" i="5"/>
  <c r="T7021" i="5"/>
  <c r="T7022" i="5"/>
  <c r="T7023" i="5"/>
  <c r="T7024" i="5"/>
  <c r="T7025" i="5"/>
  <c r="T7026" i="5"/>
  <c r="T7027" i="5"/>
  <c r="T7028" i="5"/>
  <c r="T7029" i="5"/>
  <c r="T7030" i="5"/>
  <c r="T7031" i="5"/>
  <c r="T7032" i="5"/>
  <c r="T7033" i="5"/>
  <c r="T7034" i="5"/>
  <c r="T7035" i="5"/>
  <c r="T7036" i="5"/>
  <c r="T7037" i="5"/>
  <c r="T7038" i="5"/>
  <c r="T7040" i="5"/>
  <c r="T7041" i="5"/>
  <c r="T7042" i="5"/>
  <c r="T7043" i="5"/>
  <c r="T7044" i="5"/>
  <c r="T7045" i="5"/>
  <c r="T7046" i="5"/>
  <c r="T7047" i="5"/>
  <c r="T7048" i="5"/>
  <c r="T7049" i="5"/>
  <c r="T7050" i="5"/>
  <c r="T7051" i="5"/>
  <c r="T7052" i="5"/>
  <c r="T7053" i="5"/>
  <c r="T7054" i="5"/>
  <c r="T7056" i="5"/>
  <c r="T7057" i="5"/>
  <c r="T7058" i="5"/>
  <c r="T7059" i="5"/>
  <c r="T7060" i="5"/>
  <c r="T7062" i="5"/>
  <c r="T7063" i="5"/>
  <c r="T7064" i="5"/>
  <c r="T7065" i="5"/>
  <c r="T7066" i="5"/>
  <c r="T7067" i="5"/>
  <c r="T7069" i="5"/>
  <c r="T7070" i="5"/>
  <c r="T7071" i="5"/>
  <c r="T7072" i="5"/>
  <c r="T7073" i="5"/>
  <c r="T7075" i="5"/>
  <c r="T7076" i="5"/>
  <c r="T7077" i="5"/>
  <c r="T7078" i="5"/>
  <c r="T7079" i="5"/>
  <c r="T7080" i="5"/>
  <c r="T7081" i="5"/>
  <c r="T7082" i="5"/>
  <c r="T7083" i="5"/>
  <c r="T7084" i="5"/>
  <c r="T7085" i="5"/>
  <c r="T7086" i="5"/>
  <c r="T7088" i="5"/>
  <c r="T7089" i="5"/>
  <c r="T7090" i="5"/>
  <c r="T7091" i="5"/>
  <c r="T7092" i="5"/>
  <c r="T7094" i="5"/>
  <c r="T7095" i="5"/>
  <c r="T7096" i="5"/>
  <c r="T7097" i="5"/>
  <c r="T7098" i="5"/>
  <c r="T7099" i="5"/>
  <c r="T7101" i="5"/>
  <c r="T7102" i="5"/>
  <c r="T7103" i="5"/>
  <c r="T7104" i="5"/>
  <c r="T7105" i="5"/>
  <c r="T7107" i="5"/>
  <c r="T7108" i="5"/>
  <c r="T7109" i="5"/>
  <c r="T7110" i="5"/>
  <c r="T7111" i="5"/>
  <c r="T7112" i="5"/>
  <c r="T7113" i="5"/>
  <c r="T7114" i="5"/>
  <c r="T7115" i="5"/>
  <c r="T7116" i="5"/>
  <c r="T7117" i="5"/>
  <c r="T7118" i="5"/>
  <c r="T7120" i="5"/>
  <c r="T7121" i="5"/>
  <c r="T7122" i="5"/>
  <c r="T7123" i="5"/>
  <c r="T7124" i="5"/>
  <c r="T7126" i="5"/>
  <c r="T7127" i="5"/>
  <c r="T7128" i="5"/>
  <c r="T7129" i="5"/>
  <c r="T7130" i="5"/>
  <c r="T7131" i="5"/>
  <c r="T7133" i="5"/>
  <c r="T7134" i="5"/>
  <c r="T7135" i="5"/>
  <c r="T7136" i="5"/>
  <c r="T7137" i="5"/>
  <c r="T7139" i="5"/>
  <c r="T7140" i="5"/>
  <c r="T7141" i="5"/>
  <c r="T7142" i="5"/>
  <c r="T7143" i="5"/>
  <c r="T7144" i="5"/>
  <c r="T7145" i="5"/>
  <c r="T7146" i="5"/>
  <c r="T7147" i="5"/>
  <c r="T7148" i="5"/>
  <c r="T7149" i="5"/>
  <c r="T7150" i="5"/>
  <c r="T7152" i="5"/>
  <c r="T7153" i="5"/>
  <c r="T7154" i="5"/>
  <c r="T7155" i="5"/>
  <c r="T7156" i="5"/>
  <c r="T7158" i="5"/>
  <c r="T7159" i="5"/>
  <c r="T7160" i="5"/>
  <c r="T7161" i="5"/>
  <c r="T7162" i="5"/>
  <c r="T7163" i="5"/>
  <c r="T7165" i="5"/>
  <c r="T7166" i="5"/>
  <c r="T7167" i="5"/>
  <c r="T7168" i="5"/>
  <c r="T7169" i="5"/>
  <c r="T7171" i="5"/>
  <c r="T7172" i="5"/>
  <c r="T7173" i="5"/>
  <c r="T7174" i="5"/>
  <c r="T7175" i="5"/>
  <c r="T7176" i="5"/>
  <c r="T7177" i="5"/>
  <c r="T7178" i="5"/>
  <c r="T7179" i="5"/>
  <c r="T7180" i="5"/>
  <c r="T7181" i="5"/>
  <c r="T7182" i="5"/>
  <c r="T7184" i="5"/>
  <c r="T7185" i="5"/>
  <c r="T7186" i="5"/>
  <c r="T7187" i="5"/>
  <c r="T7188" i="5"/>
  <c r="T7190" i="5"/>
  <c r="T7191" i="5"/>
  <c r="T7192" i="5"/>
  <c r="T7193" i="5"/>
  <c r="T7194" i="5"/>
  <c r="T7195" i="5"/>
  <c r="T7197" i="5"/>
  <c r="T7198" i="5"/>
  <c r="T7199" i="5"/>
  <c r="T7200" i="5"/>
  <c r="T7201" i="5"/>
  <c r="T7203" i="5"/>
  <c r="T7204" i="5"/>
  <c r="T7205" i="5"/>
  <c r="T7206" i="5"/>
  <c r="T7207" i="5"/>
  <c r="T7208" i="5"/>
  <c r="T7209" i="5"/>
  <c r="T7210" i="5"/>
  <c r="T7211" i="5"/>
  <c r="T7212" i="5"/>
  <c r="T7213" i="5"/>
  <c r="T7214" i="5"/>
  <c r="T7216" i="5"/>
  <c r="T7217" i="5"/>
  <c r="T7218" i="5"/>
  <c r="T7219" i="5"/>
  <c r="T7220" i="5"/>
  <c r="T7222" i="5"/>
  <c r="T7223" i="5"/>
  <c r="T7224" i="5"/>
  <c r="T7225" i="5"/>
  <c r="T7226" i="5"/>
  <c r="T7227" i="5"/>
  <c r="T7229" i="5"/>
  <c r="T7230" i="5"/>
  <c r="T7231" i="5"/>
  <c r="T7232" i="5"/>
  <c r="T7233" i="5"/>
  <c r="T7235" i="5"/>
  <c r="T7236" i="5"/>
  <c r="T7237" i="5"/>
  <c r="T7238" i="5"/>
  <c r="T7239" i="5"/>
  <c r="T7240" i="5"/>
  <c r="T7241" i="5"/>
  <c r="T7242" i="5"/>
  <c r="T7243" i="5"/>
  <c r="T7244" i="5"/>
  <c r="T7245" i="5"/>
  <c r="T7246" i="5"/>
  <c r="T7248" i="5"/>
  <c r="T7249" i="5"/>
  <c r="T7250" i="5"/>
  <c r="T7251" i="5"/>
  <c r="T7252" i="5"/>
  <c r="T7254" i="5"/>
  <c r="T7255" i="5"/>
  <c r="T7256" i="5"/>
  <c r="T7257" i="5"/>
  <c r="T7258" i="5"/>
  <c r="T7259" i="5"/>
  <c r="T7261" i="5"/>
  <c r="T7262" i="5"/>
  <c r="T7263" i="5"/>
  <c r="T7264" i="5"/>
  <c r="T7265" i="5"/>
  <c r="T7267" i="5"/>
  <c r="T7268" i="5"/>
  <c r="T7269" i="5"/>
  <c r="T7270" i="5"/>
  <c r="T7271" i="5"/>
  <c r="T7272" i="5"/>
  <c r="T7273" i="5"/>
  <c r="T7274" i="5"/>
  <c r="T7275" i="5"/>
  <c r="T7276" i="5"/>
  <c r="T7277" i="5"/>
  <c r="T7278" i="5"/>
  <c r="T7280" i="5"/>
  <c r="T7281" i="5"/>
  <c r="T7282" i="5"/>
  <c r="T7283" i="5"/>
  <c r="T7284" i="5"/>
  <c r="T7286" i="5"/>
  <c r="T7287" i="5"/>
  <c r="T7288" i="5"/>
  <c r="T7289" i="5"/>
  <c r="T7290" i="5"/>
  <c r="T7291" i="5"/>
  <c r="T7294" i="5"/>
  <c r="T7295" i="5"/>
  <c r="T7296" i="5"/>
  <c r="T7297" i="5"/>
  <c r="T7299" i="5"/>
  <c r="T7300" i="5"/>
  <c r="T7301" i="5"/>
  <c r="T7302" i="5"/>
  <c r="T7303" i="5"/>
  <c r="T7304" i="5"/>
  <c r="T7305" i="5"/>
  <c r="T7306" i="5"/>
  <c r="T7307" i="5"/>
  <c r="T7308" i="5"/>
  <c r="T7310" i="5"/>
  <c r="T7312" i="5"/>
  <c r="T7313" i="5"/>
  <c r="T7314" i="5"/>
  <c r="T7315" i="5"/>
  <c r="T7316" i="5"/>
  <c r="T7318" i="5"/>
  <c r="T7319" i="5"/>
  <c r="T7320" i="5"/>
  <c r="T7321" i="5"/>
  <c r="T7322" i="5"/>
  <c r="T7323" i="5"/>
  <c r="T7326" i="5"/>
  <c r="T7327" i="5"/>
  <c r="T7328" i="5"/>
  <c r="T7329" i="5"/>
  <c r="T7331" i="5"/>
  <c r="T7332" i="5"/>
  <c r="T7333" i="5"/>
  <c r="T7334" i="5"/>
  <c r="T7335" i="5"/>
  <c r="T7336" i="5"/>
  <c r="T7337" i="5"/>
  <c r="T7338" i="5"/>
  <c r="T7339" i="5"/>
  <c r="T7340" i="5"/>
  <c r="T7342" i="5"/>
  <c r="T7344" i="5"/>
  <c r="T7345" i="5"/>
  <c r="T7346" i="5"/>
  <c r="T7347" i="5"/>
  <c r="T7348" i="5"/>
  <c r="T7350" i="5"/>
  <c r="T7351" i="5"/>
  <c r="T7352" i="5"/>
  <c r="T7353" i="5"/>
  <c r="T7354" i="5"/>
  <c r="T7355" i="5"/>
  <c r="T7358" i="5"/>
  <c r="T7359" i="5"/>
  <c r="T7360" i="5"/>
  <c r="T7361" i="5"/>
  <c r="T7363" i="5"/>
  <c r="T7364" i="5"/>
  <c r="T7365" i="5"/>
  <c r="T7366" i="5"/>
  <c r="T7367" i="5"/>
  <c r="T7368" i="5"/>
  <c r="T7369" i="5"/>
  <c r="T7370" i="5"/>
  <c r="T7371" i="5"/>
  <c r="T7372" i="5"/>
  <c r="T7374" i="5"/>
  <c r="T7376" i="5"/>
  <c r="T7377" i="5"/>
  <c r="T7378" i="5"/>
  <c r="T7379" i="5"/>
  <c r="T7380" i="5"/>
  <c r="T7382" i="5"/>
  <c r="T7383" i="5"/>
  <c r="T7384" i="5"/>
  <c r="T7385" i="5"/>
  <c r="T7386" i="5"/>
  <c r="T7387" i="5"/>
  <c r="T7390" i="5"/>
  <c r="T7391" i="5"/>
  <c r="T7392" i="5"/>
  <c r="T7393" i="5"/>
  <c r="T7395" i="5"/>
  <c r="T7396" i="5"/>
  <c r="T7397" i="5"/>
  <c r="T7398" i="5"/>
  <c r="T7399" i="5"/>
  <c r="T7400" i="5"/>
  <c r="T7401" i="5"/>
  <c r="T7402" i="5"/>
  <c r="T7403" i="5"/>
  <c r="T7404" i="5"/>
  <c r="T7406" i="5"/>
  <c r="T7408" i="5"/>
  <c r="T7409" i="5"/>
  <c r="T7410" i="5"/>
  <c r="T7411" i="5"/>
  <c r="T7412" i="5"/>
  <c r="T7414" i="5"/>
  <c r="T7415" i="5"/>
  <c r="T7416" i="5"/>
  <c r="T7417" i="5"/>
  <c r="T7418" i="5"/>
  <c r="T7419" i="5"/>
  <c r="T7422" i="5"/>
  <c r="T7423" i="5"/>
  <c r="T7424" i="5"/>
  <c r="T7427" i="5"/>
  <c r="T7428" i="5"/>
  <c r="T7429" i="5"/>
  <c r="T7430" i="5"/>
  <c r="T7431" i="5"/>
  <c r="T7432" i="5"/>
  <c r="T7433" i="5"/>
  <c r="T7434" i="5"/>
  <c r="T7435" i="5"/>
  <c r="T7436" i="5"/>
  <c r="T7438" i="5"/>
  <c r="T7440" i="5"/>
  <c r="T7441" i="5"/>
  <c r="T7442" i="5"/>
  <c r="T7443" i="5"/>
  <c r="T7444" i="5"/>
  <c r="T7446" i="5"/>
  <c r="T7447" i="5"/>
  <c r="T7448" i="5"/>
  <c r="T7449" i="5"/>
  <c r="T7450" i="5"/>
  <c r="T7451" i="5"/>
  <c r="T7454" i="5"/>
  <c r="T7455" i="5"/>
  <c r="T7456" i="5"/>
  <c r="T7457" i="5"/>
  <c r="T7459" i="5"/>
  <c r="T7460" i="5"/>
  <c r="T7461" i="5"/>
  <c r="T7462" i="5"/>
  <c r="T7463" i="5"/>
  <c r="T7464" i="5"/>
  <c r="T7465" i="5"/>
  <c r="T7466" i="5"/>
  <c r="T7467" i="5"/>
  <c r="T7468" i="5"/>
  <c r="T7470" i="5"/>
  <c r="T7472" i="5"/>
  <c r="T7473" i="5"/>
  <c r="T7474" i="5"/>
  <c r="T7475" i="5"/>
  <c r="T7476" i="5"/>
  <c r="T7478" i="5"/>
  <c r="T7479" i="5"/>
  <c r="T7480" i="5"/>
  <c r="T7481" i="5"/>
  <c r="T7482" i="5"/>
  <c r="T7483" i="5"/>
  <c r="T7486" i="5"/>
  <c r="T7487" i="5"/>
  <c r="T7488" i="5"/>
  <c r="T7489" i="5"/>
  <c r="T7491" i="5"/>
  <c r="T7492" i="5"/>
  <c r="T7493" i="5"/>
  <c r="T7494" i="5"/>
  <c r="T7495" i="5"/>
  <c r="T7496" i="5"/>
  <c r="T7497" i="5"/>
  <c r="T7498" i="5"/>
  <c r="T7499" i="5"/>
  <c r="T7500" i="5"/>
  <c r="T7502" i="5"/>
  <c r="T7504" i="5"/>
  <c r="T7505" i="5"/>
  <c r="T7506" i="5"/>
  <c r="T7507" i="5"/>
  <c r="T7508" i="5"/>
  <c r="T7510" i="5"/>
  <c r="T7511" i="5"/>
  <c r="T7512" i="5"/>
  <c r="T7513" i="5"/>
  <c r="T7514" i="5"/>
  <c r="T7515" i="5"/>
  <c r="T7518" i="5"/>
  <c r="T7519" i="5"/>
  <c r="T7520" i="5"/>
  <c r="T7521" i="5"/>
  <c r="T7523" i="5"/>
  <c r="T7524" i="5"/>
  <c r="T7525" i="5"/>
  <c r="T7526" i="5"/>
  <c r="T7527" i="5"/>
  <c r="T7528" i="5"/>
  <c r="T7529" i="5"/>
  <c r="T7530" i="5"/>
  <c r="T7531" i="5"/>
  <c r="T7532" i="5"/>
  <c r="T7534" i="5"/>
  <c r="T7536" i="5"/>
  <c r="T7537" i="5"/>
  <c r="T7538" i="5"/>
  <c r="T7539" i="5"/>
  <c r="T7540" i="5"/>
  <c r="T7542" i="5"/>
  <c r="T7543" i="5"/>
  <c r="T7544" i="5"/>
  <c r="T7545" i="5"/>
  <c r="T7546" i="5"/>
  <c r="T7547" i="5"/>
  <c r="T7550" i="5"/>
  <c r="T7551" i="5"/>
  <c r="T7552" i="5"/>
  <c r="T7553" i="5"/>
  <c r="T7555" i="5"/>
  <c r="T7556" i="5"/>
  <c r="T7557" i="5"/>
  <c r="T7558" i="5"/>
  <c r="T7559" i="5"/>
  <c r="T7560" i="5"/>
  <c r="T7561" i="5"/>
  <c r="T7562" i="5"/>
  <c r="T7563" i="5"/>
  <c r="T7564" i="5"/>
  <c r="T7566" i="5"/>
  <c r="T7568" i="5"/>
  <c r="T7569" i="5"/>
  <c r="T7570" i="5"/>
  <c r="T7571" i="5"/>
  <c r="T7572" i="5"/>
  <c r="T7574" i="5"/>
  <c r="T7575" i="5"/>
  <c r="T7576" i="5"/>
  <c r="T7577" i="5"/>
  <c r="T7578" i="5"/>
  <c r="T7579" i="5"/>
  <c r="T7582" i="5"/>
  <c r="T7583" i="5"/>
  <c r="T7584" i="5"/>
  <c r="T7585" i="5"/>
  <c r="T7587" i="5"/>
  <c r="T7588" i="5"/>
  <c r="T7589" i="5"/>
  <c r="T7590" i="5"/>
  <c r="T7591" i="5"/>
  <c r="T7592" i="5"/>
  <c r="T7594" i="5"/>
  <c r="T7595" i="5"/>
  <c r="T7596" i="5"/>
  <c r="T7598" i="5"/>
  <c r="T7600" i="5"/>
  <c r="T7601" i="5"/>
  <c r="T7602" i="5"/>
  <c r="T7603" i="5"/>
  <c r="T7604" i="5"/>
  <c r="T7606" i="5"/>
  <c r="T7607" i="5"/>
  <c r="T7608" i="5"/>
  <c r="T7609" i="5"/>
  <c r="T7610" i="5"/>
  <c r="T7611" i="5"/>
  <c r="T7614" i="5"/>
  <c r="T7615" i="5"/>
  <c r="T7616" i="5"/>
  <c r="T7617" i="5"/>
  <c r="T7619" i="5"/>
  <c r="T7620" i="5"/>
  <c r="T7621" i="5"/>
  <c r="T7622" i="5"/>
  <c r="T7623" i="5"/>
  <c r="T7624" i="5"/>
  <c r="T7625" i="5"/>
  <c r="T7626" i="5"/>
  <c r="T7627" i="5"/>
  <c r="T7628" i="5"/>
  <c r="T7630" i="5"/>
  <c r="T7632" i="5"/>
  <c r="T7633" i="5"/>
  <c r="T7634" i="5"/>
  <c r="T7635" i="5"/>
  <c r="T7636" i="5"/>
  <c r="T7638" i="5"/>
  <c r="T7639" i="5"/>
  <c r="T7640" i="5"/>
  <c r="T7641" i="5"/>
  <c r="T7642" i="5"/>
  <c r="T7643" i="5"/>
  <c r="T7646" i="5"/>
  <c r="T7647" i="5"/>
  <c r="T7648" i="5"/>
  <c r="T7649" i="5"/>
  <c r="T7651" i="5"/>
  <c r="T7652" i="5"/>
  <c r="T7653" i="5"/>
  <c r="T7654" i="5"/>
  <c r="T7655" i="5"/>
  <c r="T7656" i="5"/>
  <c r="T7657" i="5"/>
  <c r="T7658" i="5"/>
  <c r="T7659" i="5"/>
  <c r="T7660" i="5"/>
  <c r="T7662" i="5"/>
  <c r="T7664" i="5"/>
  <c r="T7665" i="5"/>
  <c r="T7666" i="5"/>
  <c r="T7667" i="5"/>
  <c r="T7668" i="5"/>
  <c r="T7670" i="5"/>
  <c r="T7671" i="5"/>
  <c r="T7672" i="5"/>
  <c r="T7673" i="5"/>
  <c r="T7674" i="5"/>
  <c r="T7675" i="5"/>
  <c r="T7678" i="5"/>
  <c r="T7679" i="5"/>
  <c r="T7680" i="5"/>
  <c r="T7681" i="5"/>
  <c r="T7683" i="5"/>
  <c r="T7684" i="5"/>
  <c r="T7685" i="5"/>
  <c r="T7686" i="5"/>
  <c r="T7687" i="5"/>
  <c r="T7688" i="5"/>
  <c r="T7689" i="5"/>
  <c r="T7690" i="5"/>
  <c r="T7691" i="5"/>
  <c r="T7692" i="5"/>
  <c r="T7694" i="5"/>
  <c r="T7696" i="5"/>
  <c r="T7697" i="5"/>
  <c r="T7698" i="5"/>
  <c r="T7699" i="5"/>
  <c r="T7700" i="5"/>
  <c r="T7702" i="5"/>
  <c r="T7703" i="5"/>
  <c r="T7704" i="5"/>
  <c r="T7705" i="5"/>
  <c r="T7706" i="5"/>
  <c r="T7707" i="5"/>
  <c r="T7710" i="5"/>
  <c r="T7711" i="5"/>
  <c r="T7712" i="5"/>
  <c r="T7713" i="5"/>
  <c r="T7715" i="5"/>
  <c r="T7716" i="5"/>
  <c r="T7717" i="5"/>
  <c r="T7718" i="5"/>
  <c r="T7719" i="5"/>
  <c r="T7720" i="5"/>
  <c r="T7721" i="5"/>
  <c r="T7722" i="5"/>
  <c r="T7723" i="5"/>
  <c r="T7724" i="5"/>
  <c r="T7726" i="5"/>
  <c r="T7728" i="5"/>
  <c r="T7729" i="5"/>
  <c r="T7730" i="5"/>
  <c r="T7731" i="5"/>
  <c r="T7732" i="5"/>
  <c r="T7734" i="5"/>
  <c r="T7735" i="5"/>
  <c r="T7736" i="5"/>
  <c r="T7737" i="5"/>
  <c r="T7738" i="5"/>
  <c r="T7739" i="5"/>
  <c r="T7742" i="5"/>
  <c r="T7743" i="5"/>
  <c r="T7744" i="5"/>
  <c r="T7745" i="5"/>
  <c r="T7747" i="5"/>
  <c r="T7748" i="5"/>
  <c r="T7749" i="5"/>
  <c r="T7750" i="5"/>
  <c r="T7751" i="5"/>
  <c r="T7752" i="5"/>
  <c r="T7753" i="5"/>
  <c r="T7754" i="5"/>
  <c r="T7755" i="5"/>
  <c r="T7756" i="5"/>
  <c r="T7758" i="5"/>
  <c r="T7760" i="5"/>
  <c r="T7761" i="5"/>
  <c r="T7762" i="5"/>
  <c r="T7763" i="5"/>
  <c r="T7764" i="5"/>
  <c r="T7766" i="5"/>
  <c r="T7767" i="5"/>
  <c r="T7768" i="5"/>
  <c r="T7770" i="5"/>
  <c r="T7771" i="5"/>
  <c r="T7774" i="5"/>
  <c r="T7775" i="5"/>
  <c r="T7776" i="5"/>
  <c r="T7779" i="5"/>
  <c r="T7780" i="5"/>
  <c r="T7781" i="5"/>
  <c r="T7782" i="5"/>
  <c r="T7783" i="5"/>
  <c r="T7784" i="5"/>
  <c r="T7785" i="5"/>
  <c r="T7786" i="5"/>
  <c r="T7787" i="5"/>
  <c r="T7788" i="5"/>
  <c r="T7790" i="5"/>
  <c r="T7792" i="5"/>
  <c r="T7793" i="5"/>
  <c r="T7794" i="5"/>
  <c r="T7795" i="5"/>
  <c r="T7796" i="5"/>
  <c r="T7798" i="5"/>
  <c r="T7799" i="5"/>
  <c r="T7800" i="5"/>
  <c r="T7801" i="5"/>
  <c r="T7802" i="5"/>
  <c r="T7803" i="5"/>
  <c r="T7806" i="5"/>
  <c r="T7807" i="5"/>
  <c r="T7808" i="5"/>
  <c r="T7809" i="5"/>
  <c r="T7811" i="5"/>
  <c r="T7812" i="5"/>
  <c r="T7813" i="5"/>
  <c r="T7814" i="5"/>
  <c r="T7815" i="5"/>
  <c r="T7816" i="5"/>
  <c r="T7817" i="5"/>
  <c r="T7818" i="5"/>
  <c r="T7819" i="5"/>
  <c r="T7820" i="5"/>
  <c r="T7822" i="5"/>
  <c r="T7824" i="5"/>
  <c r="T7825" i="5"/>
  <c r="T7826" i="5"/>
  <c r="T7827" i="5"/>
  <c r="T7828" i="5"/>
  <c r="T7830" i="5"/>
  <c r="T7831" i="5"/>
  <c r="T7832" i="5"/>
  <c r="T7833" i="5"/>
  <c r="T7834" i="5"/>
  <c r="T7835" i="5"/>
  <c r="T7838" i="5"/>
  <c r="T7839" i="5"/>
  <c r="T7840" i="5"/>
  <c r="T7841" i="5"/>
  <c r="T7843" i="5"/>
  <c r="T7844" i="5"/>
  <c r="T7845" i="5"/>
  <c r="T7846" i="5"/>
  <c r="T7847" i="5"/>
  <c r="T7848" i="5"/>
  <c r="T7849" i="5"/>
  <c r="T7850" i="5"/>
  <c r="T7851" i="5"/>
  <c r="T7852" i="5"/>
  <c r="T7854" i="5"/>
  <c r="T7856" i="5"/>
  <c r="T7857" i="5"/>
  <c r="T7858" i="5"/>
  <c r="T7859" i="5"/>
  <c r="T7860" i="5"/>
  <c r="T7862" i="5"/>
  <c r="T7863" i="5"/>
  <c r="T7864" i="5"/>
  <c r="T7865" i="5"/>
  <c r="T7866" i="5"/>
  <c r="T7867" i="5"/>
  <c r="T7870" i="5"/>
  <c r="T7871" i="5"/>
  <c r="T7872" i="5"/>
  <c r="T7873" i="5"/>
  <c r="T7875" i="5"/>
  <c r="T7876" i="5"/>
  <c r="T7877" i="5"/>
  <c r="T7878" i="5"/>
  <c r="T7879" i="5"/>
  <c r="T7880" i="5"/>
  <c r="T7881" i="5"/>
  <c r="T7882" i="5"/>
  <c r="T7883" i="5"/>
  <c r="T7884" i="5"/>
  <c r="T7885" i="5"/>
  <c r="T7886" i="5"/>
  <c r="T7888" i="5"/>
  <c r="T7890" i="5"/>
  <c r="T7891" i="5"/>
  <c r="T7892" i="5"/>
  <c r="T7894" i="5"/>
  <c r="T7895" i="5"/>
  <c r="T7896" i="5"/>
  <c r="T7897" i="5"/>
  <c r="T7898" i="5"/>
  <c r="T7899" i="5"/>
  <c r="T7902" i="5"/>
  <c r="T7903" i="5"/>
  <c r="T7904" i="5"/>
  <c r="T7905" i="5"/>
  <c r="T7907" i="5"/>
  <c r="T7908" i="5"/>
  <c r="T7909" i="5"/>
  <c r="T7910" i="5"/>
  <c r="T7911" i="5"/>
  <c r="T7912" i="5"/>
  <c r="T7913" i="5"/>
  <c r="T7914" i="5"/>
  <c r="T7915" i="5"/>
  <c r="T7916" i="5"/>
  <c r="T7918" i="5"/>
  <c r="T7920" i="5"/>
  <c r="T7921" i="5"/>
  <c r="T7922" i="5"/>
  <c r="T7923" i="5"/>
  <c r="T7924" i="5"/>
  <c r="T7926" i="5"/>
  <c r="T7927" i="5"/>
  <c r="T7928" i="5"/>
  <c r="T7929" i="5"/>
  <c r="T7930" i="5"/>
  <c r="T7931" i="5"/>
  <c r="T7934" i="5"/>
  <c r="T7935" i="5"/>
  <c r="T7936" i="5"/>
  <c r="T7937" i="5"/>
  <c r="T7939" i="5"/>
  <c r="T7940" i="5"/>
  <c r="T7941" i="5"/>
  <c r="T7942" i="5"/>
  <c r="T7943" i="5"/>
  <c r="T7944" i="5"/>
  <c r="T7945" i="5"/>
  <c r="T7946" i="5"/>
  <c r="T7947" i="5"/>
  <c r="T7948" i="5"/>
  <c r="T7949" i="5"/>
  <c r="T7950" i="5"/>
  <c r="T7952" i="5"/>
  <c r="T7953" i="5"/>
  <c r="T7954" i="5"/>
  <c r="T7955" i="5"/>
  <c r="T7956" i="5"/>
  <c r="T7958" i="5"/>
  <c r="T7959" i="5"/>
  <c r="T7960" i="5"/>
  <c r="T7961" i="5"/>
  <c r="T7962" i="5"/>
  <c r="T7963" i="5"/>
  <c r="T7966" i="5"/>
  <c r="T7967" i="5"/>
  <c r="T7968" i="5"/>
  <c r="T7969" i="5"/>
  <c r="T7971" i="5"/>
  <c r="T7972" i="5"/>
  <c r="T7973" i="5"/>
  <c r="T7974" i="5"/>
  <c r="T7975" i="5"/>
  <c r="T7976" i="5"/>
  <c r="T7977" i="5"/>
  <c r="T7978" i="5"/>
  <c r="T7979" i="5"/>
  <c r="T7980" i="5"/>
  <c r="T7981" i="5"/>
  <c r="T7982" i="5"/>
  <c r="T7984" i="5"/>
  <c r="T7986" i="5"/>
  <c r="T7987" i="5"/>
  <c r="T7988" i="5"/>
  <c r="T7990" i="5"/>
  <c r="T7991" i="5"/>
  <c r="T7992" i="5"/>
  <c r="T7993" i="5"/>
  <c r="T7994" i="5"/>
  <c r="T7995" i="5"/>
  <c r="T7998" i="5"/>
  <c r="T7999" i="5"/>
  <c r="T8000" i="5"/>
  <c r="T8001" i="5"/>
  <c r="T8003" i="5"/>
  <c r="T8004" i="5"/>
  <c r="T8005" i="5"/>
  <c r="T8006" i="5"/>
  <c r="T8007" i="5"/>
  <c r="T8008" i="5"/>
  <c r="T8009" i="5"/>
  <c r="T8010" i="5"/>
  <c r="T8011" i="5"/>
  <c r="T8012" i="5"/>
  <c r="T8013" i="5"/>
  <c r="T8014" i="5"/>
  <c r="T8016" i="5"/>
  <c r="T8017" i="5"/>
  <c r="T8018" i="5"/>
  <c r="T8019" i="5"/>
  <c r="T8020" i="5"/>
  <c r="T8022" i="5"/>
  <c r="T8023" i="5"/>
  <c r="T8024" i="5"/>
  <c r="T8025" i="5"/>
  <c r="T8026" i="5"/>
  <c r="T8027" i="5"/>
  <c r="T8030" i="5"/>
  <c r="T8031" i="5"/>
  <c r="T8032" i="5"/>
  <c r="T8033" i="5"/>
  <c r="T8035" i="5"/>
  <c r="T8036" i="5"/>
  <c r="T8037" i="5"/>
  <c r="T8038" i="5"/>
  <c r="T8039" i="5"/>
  <c r="T8040" i="5"/>
  <c r="T8041" i="5"/>
  <c r="T8042" i="5"/>
  <c r="T8043" i="5"/>
  <c r="T8044" i="5"/>
  <c r="T8045" i="5"/>
  <c r="T8046" i="5"/>
  <c r="T8048" i="5"/>
  <c r="T8049" i="5"/>
  <c r="T8050" i="5"/>
  <c r="T8051" i="5"/>
  <c r="T8052" i="5"/>
  <c r="T8054" i="5"/>
  <c r="T8055" i="5"/>
  <c r="T8056" i="5"/>
  <c r="T8057" i="5"/>
  <c r="T8058" i="5"/>
  <c r="T8059" i="5"/>
  <c r="T8062" i="5"/>
  <c r="T8063" i="5"/>
  <c r="T8064" i="5"/>
  <c r="T8065" i="5"/>
  <c r="T8067" i="5"/>
  <c r="T8068" i="5"/>
  <c r="T8069" i="5"/>
  <c r="T8070" i="5"/>
  <c r="T8071" i="5"/>
  <c r="T8072" i="5"/>
  <c r="T8074" i="5"/>
  <c r="T8075" i="5"/>
  <c r="T8076" i="5"/>
  <c r="T8077" i="5"/>
  <c r="T8078" i="5"/>
  <c r="T8080" i="5"/>
  <c r="T8081" i="5"/>
  <c r="T8082" i="5"/>
  <c r="T8083" i="5"/>
  <c r="T8084" i="5"/>
  <c r="T8086" i="5"/>
  <c r="T8087" i="5"/>
  <c r="T8088" i="5"/>
  <c r="T8089" i="5"/>
  <c r="T8090" i="5"/>
  <c r="T8091" i="5"/>
  <c r="T8094" i="5"/>
  <c r="T8095" i="5"/>
  <c r="T8096" i="5"/>
  <c r="T8097" i="5"/>
  <c r="T8099" i="5"/>
  <c r="T8100" i="5"/>
  <c r="T8101" i="5"/>
  <c r="T8102" i="5"/>
  <c r="T8103" i="5"/>
  <c r="T8104" i="5"/>
  <c r="T8105" i="5"/>
  <c r="T8106" i="5"/>
  <c r="T8107" i="5"/>
  <c r="T8108" i="5"/>
  <c r="T8109" i="5"/>
  <c r="T8110" i="5"/>
  <c r="T8112" i="5"/>
  <c r="T8113" i="5"/>
  <c r="T8114" i="5"/>
  <c r="T8115" i="5"/>
  <c r="T8116" i="5"/>
  <c r="T8118" i="5"/>
  <c r="T8119" i="5"/>
  <c r="T8120" i="5"/>
  <c r="T8121" i="5"/>
  <c r="T8122" i="5"/>
  <c r="T8123" i="5"/>
  <c r="T8126" i="5"/>
  <c r="T8127" i="5"/>
  <c r="T8128" i="5"/>
  <c r="T8129" i="5"/>
  <c r="T8131" i="5"/>
  <c r="T8132" i="5"/>
  <c r="T8133" i="5"/>
  <c r="T8134" i="5"/>
  <c r="T8135" i="5"/>
  <c r="T8136" i="5"/>
  <c r="T8137" i="5"/>
  <c r="T8138" i="5"/>
  <c r="T8139" i="5"/>
  <c r="T8140" i="5"/>
  <c r="T8141" i="5"/>
  <c r="T8142" i="5"/>
  <c r="T8144" i="5"/>
  <c r="T8145" i="5"/>
  <c r="T8146" i="5"/>
  <c r="T8147" i="5"/>
  <c r="T8148" i="5"/>
  <c r="T8150" i="5"/>
  <c r="T8151" i="5"/>
  <c r="T8152" i="5"/>
  <c r="T8154" i="5"/>
  <c r="T8155" i="5"/>
  <c r="T8158" i="5"/>
  <c r="T8159" i="5"/>
  <c r="T8160" i="5"/>
  <c r="T8163" i="5"/>
  <c r="T8164" i="5"/>
  <c r="T8165" i="5"/>
  <c r="T8166" i="5"/>
  <c r="T8167" i="5"/>
  <c r="T8168" i="5"/>
  <c r="T8169" i="5"/>
  <c r="T8170" i="5"/>
  <c r="T8171" i="5"/>
  <c r="T8172" i="5"/>
  <c r="T8173" i="5"/>
  <c r="T8174" i="5"/>
  <c r="T8176" i="5"/>
  <c r="T8177" i="5"/>
  <c r="T8178" i="5"/>
  <c r="T8179" i="5"/>
  <c r="T8180" i="5"/>
  <c r="T8182" i="5"/>
  <c r="T8183" i="5"/>
  <c r="T8184" i="5"/>
  <c r="T8185" i="5"/>
  <c r="T8186" i="5"/>
  <c r="T8187" i="5"/>
  <c r="T8190" i="5"/>
  <c r="T8191" i="5"/>
  <c r="T8192" i="5"/>
  <c r="T8193" i="5"/>
  <c r="T8195" i="5"/>
  <c r="T8196" i="5"/>
  <c r="T8197" i="5"/>
  <c r="T8198" i="5"/>
  <c r="T8199" i="5"/>
  <c r="T8200" i="5"/>
  <c r="T8201" i="5"/>
  <c r="T8202" i="5"/>
  <c r="T8203" i="5"/>
  <c r="T8204" i="5"/>
  <c r="T8205" i="5"/>
  <c r="T8206" i="5"/>
  <c r="T8208" i="5"/>
  <c r="T8209" i="5"/>
  <c r="T8210" i="5"/>
  <c r="T8211" i="5"/>
  <c r="T8212" i="5"/>
  <c r="T8214" i="5"/>
  <c r="T8215" i="5"/>
  <c r="T8216" i="5"/>
  <c r="T8217" i="5"/>
  <c r="T8218" i="5"/>
  <c r="T8219" i="5"/>
  <c r="T8222" i="5"/>
  <c r="T8223" i="5"/>
  <c r="T8224" i="5"/>
  <c r="T8225" i="5"/>
  <c r="T8227" i="5"/>
  <c r="T8228" i="5"/>
  <c r="T8229" i="5"/>
  <c r="T8230" i="5"/>
  <c r="T8231" i="5"/>
  <c r="T8232" i="5"/>
  <c r="T8234" i="5"/>
  <c r="T8235" i="5"/>
  <c r="T8236" i="5"/>
  <c r="T8237" i="5"/>
  <c r="T8238" i="5"/>
  <c r="T8240" i="5"/>
  <c r="T8241" i="5"/>
  <c r="T8242" i="5"/>
  <c r="T8243" i="5"/>
  <c r="T8244" i="5"/>
  <c r="T8246" i="5"/>
  <c r="T8247" i="5"/>
  <c r="T8248" i="5"/>
  <c r="T8249" i="5"/>
  <c r="T8250" i="5"/>
  <c r="T8251" i="5"/>
  <c r="T8254" i="5"/>
  <c r="T8255" i="5"/>
  <c r="T8256" i="5"/>
  <c r="T8257" i="5"/>
  <c r="T8259" i="5"/>
  <c r="T8260" i="5"/>
  <c r="T8261" i="5"/>
  <c r="T8262" i="5"/>
  <c r="T8263" i="5"/>
  <c r="T8264" i="5"/>
  <c r="T8265" i="5"/>
  <c r="T8266" i="5"/>
  <c r="T8267" i="5"/>
  <c r="T8268" i="5"/>
  <c r="T8269" i="5"/>
  <c r="T8270" i="5"/>
  <c r="T8272" i="5"/>
  <c r="T8273" i="5"/>
  <c r="T8274" i="5"/>
  <c r="T8275" i="5"/>
  <c r="T8276" i="5"/>
  <c r="T8278" i="5"/>
  <c r="T8279" i="5"/>
  <c r="T8280" i="5"/>
  <c r="T8281" i="5"/>
  <c r="T8282" i="5"/>
  <c r="T8283" i="5"/>
  <c r="T8286" i="5"/>
  <c r="T8287" i="5"/>
  <c r="T8288" i="5"/>
  <c r="T8289" i="5"/>
  <c r="T8291" i="5"/>
  <c r="T8292" i="5"/>
  <c r="T8293" i="5"/>
  <c r="T8294" i="5"/>
  <c r="T8295" i="5"/>
  <c r="T8296" i="5"/>
  <c r="T8297" i="5"/>
  <c r="T8298" i="5"/>
  <c r="T8299" i="5"/>
  <c r="T8300" i="5"/>
  <c r="T8301" i="5"/>
  <c r="T8302" i="5"/>
  <c r="T8304" i="5"/>
  <c r="T8306" i="5"/>
  <c r="T8307" i="5"/>
  <c r="T8308" i="5"/>
  <c r="T8310" i="5"/>
  <c r="T8311" i="5"/>
  <c r="T8312" i="5"/>
  <c r="T8313" i="5"/>
  <c r="T8314" i="5"/>
  <c r="T8315" i="5"/>
  <c r="T8318" i="5"/>
  <c r="T8319" i="5"/>
  <c r="T8320" i="5"/>
  <c r="T8321" i="5"/>
  <c r="T8323" i="5"/>
  <c r="T8324" i="5"/>
  <c r="T8325" i="5"/>
  <c r="T8326" i="5"/>
  <c r="T8327" i="5"/>
  <c r="T8328" i="5"/>
  <c r="T8329" i="5"/>
  <c r="T8330" i="5"/>
  <c r="T8331" i="5"/>
  <c r="T8332" i="5"/>
  <c r="T8333" i="5"/>
  <c r="T8334" i="5"/>
  <c r="T8336" i="5"/>
  <c r="T8337" i="5"/>
  <c r="T8338" i="5"/>
  <c r="T8339" i="5"/>
  <c r="T8340" i="5"/>
  <c r="T8342" i="5"/>
  <c r="T8343" i="5"/>
  <c r="T8344" i="5"/>
  <c r="T8345" i="5"/>
  <c r="T8346" i="5"/>
  <c r="T8347" i="5"/>
  <c r="T8350" i="5"/>
  <c r="T8351" i="5"/>
  <c r="T8352" i="5"/>
  <c r="T8353" i="5"/>
  <c r="T8355" i="5"/>
  <c r="T8356" i="5"/>
  <c r="T8357" i="5"/>
  <c r="T8358" i="5"/>
  <c r="T8359" i="5"/>
  <c r="T8360" i="5"/>
  <c r="T8361" i="5"/>
  <c r="T8362" i="5"/>
  <c r="T8363" i="5"/>
  <c r="T8364" i="5"/>
  <c r="T8365" i="5"/>
  <c r="T8366" i="5"/>
  <c r="T8368" i="5"/>
  <c r="T8369" i="5"/>
  <c r="T8370" i="5"/>
  <c r="T8371" i="5"/>
  <c r="T8372" i="5"/>
  <c r="T8374" i="5"/>
  <c r="T8375" i="5"/>
  <c r="T8376" i="5"/>
  <c r="T8377" i="5"/>
  <c r="T8378" i="5"/>
  <c r="T8379" i="5"/>
  <c r="T8382" i="5"/>
  <c r="T8383" i="5"/>
  <c r="T8384" i="5"/>
  <c r="T8385" i="5"/>
  <c r="T8387" i="5"/>
  <c r="T8388" i="5"/>
  <c r="T8389" i="5"/>
  <c r="T8390" i="5"/>
  <c r="T8391" i="5"/>
  <c r="T8392" i="5"/>
  <c r="T8394" i="5"/>
  <c r="T8395" i="5"/>
  <c r="T8396" i="5"/>
  <c r="T8397" i="5"/>
  <c r="T8398" i="5"/>
  <c r="T8400" i="5"/>
  <c r="T8401" i="5"/>
  <c r="T8402" i="5"/>
  <c r="T8403" i="5"/>
  <c r="T8404" i="5"/>
  <c r="T8406" i="5"/>
  <c r="T8407" i="5"/>
  <c r="T8408" i="5"/>
  <c r="T8409" i="5"/>
  <c r="T8410" i="5"/>
  <c r="T8411" i="5"/>
  <c r="T8414" i="5"/>
  <c r="T8415" i="5"/>
  <c r="T8416" i="5"/>
  <c r="T8417" i="5"/>
  <c r="T8419" i="5"/>
  <c r="T8420" i="5"/>
  <c r="T8421" i="5"/>
  <c r="T8422" i="5"/>
  <c r="T8423" i="5"/>
  <c r="T8424" i="5"/>
  <c r="T8425" i="5"/>
  <c r="T8426" i="5"/>
  <c r="T8427" i="5"/>
  <c r="T8428" i="5"/>
  <c r="T8429" i="5"/>
  <c r="T8430" i="5"/>
  <c r="T8432" i="5"/>
  <c r="T8433" i="5"/>
  <c r="T8434" i="5"/>
  <c r="T8435" i="5"/>
  <c r="T8436" i="5"/>
  <c r="T8438" i="5"/>
  <c r="T8439" i="5"/>
  <c r="T8440" i="5"/>
  <c r="T8441" i="5"/>
  <c r="T8442" i="5"/>
  <c r="T8443" i="5"/>
  <c r="T8446" i="5"/>
  <c r="T8447" i="5"/>
  <c r="T8448" i="5"/>
  <c r="T8449" i="5"/>
  <c r="T8451" i="5"/>
  <c r="T8452" i="5"/>
  <c r="T8453" i="5"/>
  <c r="T8454" i="5"/>
  <c r="T8455" i="5"/>
  <c r="T8456" i="5"/>
  <c r="T8457" i="5"/>
  <c r="T8458" i="5"/>
  <c r="T8459" i="5"/>
  <c r="T8460" i="5"/>
  <c r="T8462" i="5"/>
  <c r="T8464" i="5"/>
  <c r="T8465" i="5"/>
  <c r="T8466" i="5"/>
  <c r="T8467" i="5"/>
  <c r="T8468" i="5"/>
  <c r="T8470" i="5"/>
  <c r="T8471" i="5"/>
  <c r="T8472" i="5"/>
  <c r="T8473" i="5"/>
  <c r="T8474" i="5"/>
  <c r="T8475" i="5"/>
  <c r="T8478" i="5"/>
  <c r="T8479" i="5"/>
  <c r="T8480" i="5"/>
  <c r="T8481" i="5"/>
  <c r="T8483" i="5"/>
  <c r="T8484" i="5"/>
  <c r="T8485" i="5"/>
  <c r="T8486" i="5"/>
  <c r="T8487" i="5"/>
  <c r="T8488" i="5"/>
  <c r="T8490" i="5"/>
  <c r="T8491" i="5"/>
  <c r="T8492" i="5"/>
  <c r="T8494" i="5"/>
  <c r="T8496" i="5"/>
  <c r="T8498" i="5"/>
  <c r="T8499" i="5"/>
  <c r="T8500" i="5"/>
  <c r="T8502" i="5"/>
  <c r="T8503" i="5"/>
  <c r="T8504" i="5"/>
  <c r="T8505" i="5"/>
  <c r="T8506" i="5"/>
  <c r="T8507" i="5"/>
  <c r="T8510" i="5"/>
  <c r="T8511" i="5"/>
  <c r="T8512" i="5"/>
  <c r="T8513" i="5"/>
  <c r="T8515" i="5"/>
  <c r="T8516" i="5"/>
  <c r="T8517" i="5"/>
  <c r="T8518" i="5"/>
  <c r="T8519" i="5"/>
  <c r="T8520" i="5"/>
  <c r="T8521" i="5"/>
  <c r="T8522" i="5"/>
  <c r="T8523" i="5"/>
  <c r="T8524" i="5"/>
  <c r="T8525" i="5"/>
  <c r="T8526" i="5"/>
  <c r="T8528" i="5"/>
  <c r="T8529" i="5"/>
  <c r="T8530" i="5"/>
  <c r="T8531" i="5"/>
  <c r="T8532" i="5"/>
  <c r="T8534" i="5"/>
  <c r="T8535" i="5"/>
  <c r="T8536" i="5"/>
  <c r="T8537" i="5"/>
  <c r="T8538" i="5"/>
  <c r="T8539" i="5"/>
  <c r="T8542" i="5"/>
  <c r="T8543" i="5"/>
  <c r="T8544" i="5"/>
  <c r="T8545" i="5"/>
  <c r="T8547" i="5"/>
  <c r="T8548" i="5"/>
  <c r="T8549" i="5"/>
  <c r="T8550" i="5"/>
  <c r="T8551" i="5"/>
  <c r="T8552" i="5"/>
  <c r="T8553" i="5"/>
  <c r="T8554" i="5"/>
  <c r="T8555" i="5"/>
  <c r="T8556" i="5"/>
  <c r="T8558" i="5"/>
  <c r="T8560" i="5"/>
  <c r="T8561" i="5"/>
  <c r="T8562" i="5"/>
  <c r="T8563" i="5"/>
  <c r="T8564" i="5"/>
  <c r="T8566" i="5"/>
  <c r="T8567" i="5"/>
  <c r="T8568" i="5"/>
  <c r="T8569" i="5"/>
  <c r="T8570" i="5"/>
  <c r="T8571" i="5"/>
  <c r="T8574" i="5"/>
  <c r="T8575" i="5"/>
  <c r="T8576" i="5"/>
  <c r="T8577" i="5"/>
  <c r="T8579" i="5"/>
  <c r="T8580" i="5"/>
  <c r="T8581" i="5"/>
  <c r="T8582" i="5"/>
  <c r="T8583" i="5"/>
  <c r="T8584" i="5"/>
  <c r="T8585" i="5"/>
  <c r="T8586" i="5"/>
  <c r="T8587" i="5"/>
  <c r="T8588" i="5"/>
  <c r="T8590" i="5"/>
  <c r="T8592" i="5"/>
  <c r="T8593" i="5"/>
  <c r="T8594" i="5"/>
  <c r="T8595" i="5"/>
  <c r="T8596" i="5"/>
  <c r="T8598" i="5"/>
  <c r="T8599" i="5"/>
  <c r="T8600" i="5"/>
  <c r="T8602" i="5"/>
  <c r="T8603" i="5"/>
  <c r="T8606" i="5"/>
  <c r="T8607" i="5"/>
  <c r="T8608" i="5"/>
  <c r="T8611" i="5"/>
  <c r="T8612" i="5"/>
  <c r="T8613" i="5"/>
  <c r="T8614" i="5"/>
  <c r="T8615" i="5"/>
  <c r="T8616" i="5"/>
  <c r="T8617" i="5"/>
  <c r="T8618" i="5"/>
  <c r="T8619" i="5"/>
  <c r="T8620" i="5"/>
  <c r="T8622" i="5"/>
  <c r="T8624" i="5"/>
  <c r="T8625" i="5"/>
  <c r="T8626" i="5"/>
  <c r="T8627" i="5"/>
  <c r="T8628" i="5"/>
  <c r="T8630" i="5"/>
  <c r="T8631" i="5"/>
  <c r="T8632" i="5"/>
  <c r="T8633" i="5"/>
  <c r="T8634" i="5"/>
  <c r="T8635" i="5"/>
  <c r="T8638" i="5"/>
  <c r="T8639" i="5"/>
  <c r="T8640" i="5"/>
  <c r="T8641" i="5"/>
  <c r="T8643" i="5"/>
  <c r="T8644" i="5"/>
  <c r="T8645" i="5"/>
  <c r="T8646" i="5"/>
  <c r="T8647" i="5"/>
  <c r="T8648" i="5"/>
  <c r="T8649" i="5"/>
  <c r="T8650" i="5"/>
  <c r="T8651" i="5"/>
  <c r="T8652" i="5"/>
  <c r="T8654" i="5"/>
  <c r="T8656" i="5"/>
  <c r="T8657" i="5"/>
  <c r="T8658" i="5"/>
  <c r="T8659" i="5"/>
  <c r="T8660" i="5"/>
  <c r="T8662" i="5"/>
  <c r="T8663" i="5"/>
  <c r="T8664" i="5"/>
  <c r="T8665" i="5"/>
  <c r="T8666" i="5"/>
  <c r="T8667" i="5"/>
  <c r="T8670" i="5"/>
  <c r="T8671" i="5"/>
  <c r="T8672" i="5"/>
  <c r="T8673" i="5"/>
  <c r="T8675" i="5"/>
  <c r="T8676" i="5"/>
  <c r="T8677" i="5"/>
  <c r="T8678" i="5"/>
  <c r="T8679" i="5"/>
  <c r="T8680" i="5"/>
  <c r="T8681" i="5"/>
  <c r="T8682" i="5"/>
  <c r="T8683" i="5"/>
  <c r="T8684" i="5"/>
  <c r="T8686" i="5"/>
  <c r="T8688" i="5"/>
  <c r="T8689" i="5"/>
  <c r="T8690" i="5"/>
  <c r="T8691" i="5"/>
  <c r="T8692" i="5"/>
  <c r="T8694" i="5"/>
  <c r="T8695" i="5"/>
  <c r="T8696" i="5"/>
  <c r="T8697" i="5"/>
  <c r="T8698" i="5"/>
  <c r="T8699" i="5"/>
  <c r="T8702" i="5"/>
  <c r="T8703" i="5"/>
  <c r="T8704" i="5"/>
  <c r="T8705" i="5"/>
  <c r="T8707" i="5"/>
  <c r="T8708" i="5"/>
  <c r="T8709" i="5"/>
  <c r="T8710" i="5"/>
  <c r="T8711" i="5"/>
  <c r="T8712" i="5"/>
  <c r="T8713" i="5"/>
  <c r="T8714" i="5"/>
  <c r="T8715" i="5"/>
  <c r="T8716" i="5"/>
  <c r="T8718" i="5"/>
  <c r="T8720" i="5"/>
  <c r="T8721" i="5"/>
  <c r="T8722" i="5"/>
  <c r="T8723" i="5"/>
  <c r="T8724" i="5"/>
  <c r="T8726" i="5"/>
  <c r="T8727" i="5"/>
  <c r="T8728" i="5"/>
  <c r="T8730" i="5"/>
  <c r="T8731" i="5"/>
  <c r="T8734" i="5"/>
  <c r="T8735" i="5"/>
  <c r="T8736" i="5"/>
  <c r="T8739" i="5"/>
  <c r="T8740" i="5"/>
  <c r="T8741" i="5"/>
  <c r="T8742" i="5"/>
  <c r="T8743" i="5"/>
  <c r="T8744" i="5"/>
  <c r="T8745" i="5"/>
  <c r="T8746" i="5"/>
  <c r="T8747" i="5"/>
  <c r="T8748" i="5"/>
  <c r="T8750" i="5"/>
  <c r="T8752" i="5"/>
  <c r="T8753" i="5"/>
  <c r="T8754" i="5"/>
  <c r="T8755" i="5"/>
  <c r="T8756" i="5"/>
  <c r="T8758" i="5"/>
  <c r="T8759" i="5"/>
  <c r="T8760" i="5"/>
  <c r="T8761" i="5"/>
  <c r="T8762" i="5"/>
  <c r="T8763" i="5"/>
  <c r="T8766" i="5"/>
  <c r="T8767" i="5"/>
  <c r="T8768" i="5"/>
  <c r="T8769" i="5"/>
  <c r="T8771" i="5"/>
  <c r="T8772" i="5"/>
  <c r="T8773" i="5"/>
  <c r="T8774" i="5"/>
  <c r="T8775" i="5"/>
  <c r="T8776" i="5"/>
  <c r="T8777" i="5"/>
  <c r="T8778" i="5"/>
  <c r="T8779" i="5"/>
  <c r="T8780" i="5"/>
  <c r="T8782" i="5"/>
  <c r="T8784" i="5"/>
  <c r="T8785" i="5"/>
  <c r="T8786" i="5"/>
  <c r="T8787" i="5"/>
  <c r="T8788" i="5"/>
  <c r="T8790" i="5"/>
  <c r="T8791" i="5"/>
  <c r="T8792" i="5"/>
  <c r="T8793" i="5"/>
  <c r="T8794" i="5"/>
  <c r="T8795" i="5"/>
  <c r="T8798" i="5"/>
  <c r="T8799" i="5"/>
  <c r="T8800" i="5"/>
  <c r="T8801" i="5"/>
  <c r="T8803" i="5"/>
  <c r="T8804" i="5"/>
  <c r="T8805" i="5"/>
  <c r="T8806" i="5"/>
  <c r="T8807" i="5"/>
  <c r="T8808" i="5"/>
  <c r="T8809" i="5"/>
  <c r="T8810" i="5"/>
  <c r="T8811" i="5"/>
  <c r="T8812" i="5"/>
  <c r="T8814" i="5"/>
  <c r="T8816" i="5"/>
  <c r="T8817" i="5"/>
  <c r="T8818" i="5"/>
  <c r="T8819" i="5"/>
  <c r="T8820" i="5"/>
  <c r="T8822" i="5"/>
  <c r="T8823" i="5"/>
  <c r="T8824" i="5"/>
  <c r="T8825" i="5"/>
  <c r="T8826" i="5"/>
  <c r="T8827" i="5"/>
  <c r="T8830" i="5"/>
  <c r="T8831" i="5"/>
  <c r="T8832" i="5"/>
  <c r="T8833" i="5"/>
  <c r="T8835" i="5"/>
  <c r="T8836" i="5"/>
  <c r="T8837" i="5"/>
  <c r="T8838" i="5"/>
  <c r="T8839" i="5"/>
  <c r="T8840" i="5"/>
  <c r="T8842" i="5"/>
  <c r="T8843" i="5"/>
  <c r="T8844" i="5"/>
  <c r="T8846" i="5"/>
  <c r="T8848" i="5"/>
  <c r="T8849" i="5"/>
  <c r="T8850" i="5"/>
  <c r="T8851" i="5"/>
  <c r="T8852" i="5"/>
  <c r="T8854" i="5"/>
  <c r="T8855" i="5"/>
  <c r="T8856" i="5"/>
  <c r="T8857" i="5"/>
  <c r="T8858" i="5"/>
  <c r="T8859" i="5"/>
  <c r="T8862" i="5"/>
  <c r="T8863" i="5"/>
  <c r="T8864" i="5"/>
  <c r="T8865" i="5"/>
  <c r="T8867" i="5"/>
  <c r="T8868" i="5"/>
  <c r="T8869" i="5"/>
  <c r="T8870" i="5"/>
  <c r="T8871" i="5"/>
  <c r="T8872" i="5"/>
  <c r="T8873" i="5"/>
  <c r="T8874" i="5"/>
  <c r="T8875" i="5"/>
  <c r="T8876" i="5"/>
  <c r="T8878" i="5"/>
  <c r="T8880" i="5"/>
  <c r="T8881" i="5"/>
  <c r="T8882" i="5"/>
  <c r="T8883" i="5"/>
  <c r="T8884" i="5"/>
  <c r="T8886" i="5"/>
  <c r="T8887" i="5"/>
  <c r="T8888" i="5"/>
  <c r="T8889" i="5"/>
  <c r="T8890" i="5"/>
  <c r="T8891" i="5"/>
  <c r="T8894" i="5"/>
  <c r="T8895" i="5"/>
  <c r="T8896" i="5"/>
  <c r="T8897" i="5"/>
  <c r="T8899" i="5"/>
  <c r="T8900" i="5"/>
  <c r="T8901" i="5"/>
  <c r="T8902" i="5"/>
  <c r="T8903" i="5"/>
  <c r="T8904" i="5"/>
  <c r="T8905" i="5"/>
  <c r="T8906" i="5"/>
  <c r="T8907" i="5"/>
  <c r="T8908" i="5"/>
  <c r="T8910" i="5"/>
  <c r="T8912" i="5"/>
  <c r="T8913" i="5"/>
  <c r="T8914" i="5"/>
  <c r="T8915" i="5"/>
  <c r="T8916" i="5"/>
  <c r="T8918" i="5"/>
  <c r="T8919" i="5"/>
  <c r="T8920" i="5"/>
  <c r="T8921" i="5"/>
  <c r="T8922" i="5"/>
  <c r="T8923" i="5"/>
  <c r="T8926" i="5"/>
  <c r="T8927" i="5"/>
  <c r="T8928" i="5"/>
  <c r="T8931" i="5"/>
  <c r="T8932" i="5"/>
  <c r="T8933" i="5"/>
  <c r="T8934" i="5"/>
  <c r="T8935" i="5"/>
  <c r="T8936" i="5"/>
  <c r="T8937" i="5"/>
  <c r="T8938" i="5"/>
  <c r="T8939" i="5"/>
  <c r="T8940" i="5"/>
  <c r="T8942" i="5"/>
  <c r="T8944" i="5"/>
  <c r="T8945" i="5"/>
  <c r="T8946" i="5"/>
  <c r="T8947" i="5"/>
  <c r="T8948" i="5"/>
  <c r="T8950" i="5"/>
  <c r="T8951" i="5"/>
  <c r="T8952" i="5"/>
  <c r="T8953" i="5"/>
  <c r="T8954" i="5"/>
  <c r="T8955" i="5"/>
  <c r="T8958" i="5"/>
  <c r="T8959" i="5"/>
  <c r="T8960" i="5"/>
  <c r="T8961" i="5"/>
  <c r="T8963" i="5"/>
  <c r="T8964" i="5"/>
  <c r="T8965" i="5"/>
  <c r="T8966" i="5"/>
  <c r="T8967" i="5"/>
  <c r="T8968" i="5"/>
  <c r="T8969" i="5"/>
  <c r="T8970" i="5"/>
  <c r="T8971" i="5"/>
  <c r="T8972" i="5"/>
  <c r="T8974" i="5"/>
  <c r="T8976" i="5"/>
  <c r="T8977" i="5"/>
  <c r="T8978" i="5"/>
  <c r="T8979" i="5"/>
  <c r="T8980" i="5"/>
  <c r="T8982" i="5"/>
  <c r="T8983" i="5"/>
  <c r="T8984" i="5"/>
  <c r="T8985" i="5"/>
  <c r="T8986" i="5"/>
  <c r="T8987" i="5"/>
  <c r="T8990" i="5"/>
  <c r="T8991" i="5"/>
  <c r="T8992" i="5"/>
  <c r="T8993" i="5"/>
  <c r="T8995" i="5"/>
  <c r="T8996" i="5"/>
  <c r="T8997" i="5"/>
  <c r="T8998" i="5"/>
  <c r="T8999" i="5"/>
  <c r="T9000" i="5"/>
  <c r="T9001" i="5"/>
  <c r="T9002" i="5"/>
  <c r="T9003" i="5"/>
  <c r="T9004" i="5"/>
  <c r="T9006" i="5"/>
  <c r="T9008" i="5"/>
  <c r="T9009" i="5"/>
  <c r="T9010" i="5"/>
  <c r="T9011" i="5"/>
  <c r="T9012" i="5"/>
  <c r="T9014" i="5"/>
  <c r="T9015" i="5"/>
  <c r="T9016" i="5"/>
  <c r="T9017" i="5"/>
  <c r="T9018" i="5"/>
  <c r="T9019" i="5"/>
  <c r="T9022" i="5"/>
  <c r="T9023" i="5"/>
  <c r="T9024" i="5"/>
  <c r="T9025" i="5"/>
  <c r="T9027" i="5"/>
  <c r="T9028" i="5"/>
  <c r="T9029" i="5"/>
  <c r="T9030" i="5"/>
  <c r="T9031" i="5"/>
  <c r="T9032" i="5"/>
  <c r="T9033" i="5"/>
  <c r="T9034" i="5"/>
  <c r="T9035" i="5"/>
  <c r="T9036" i="5"/>
  <c r="T9038" i="5"/>
  <c r="T9040" i="5"/>
  <c r="T9041" i="5"/>
  <c r="T9042" i="5"/>
  <c r="T9043" i="5"/>
  <c r="T9044" i="5"/>
  <c r="T9046" i="5"/>
  <c r="T9047" i="5"/>
  <c r="T9048" i="5"/>
  <c r="T9049" i="5"/>
  <c r="T9050" i="5"/>
  <c r="T9051" i="5"/>
  <c r="T9054" i="5"/>
  <c r="T9055" i="5"/>
  <c r="T9056" i="5"/>
  <c r="T9057" i="5"/>
  <c r="T9059" i="5"/>
  <c r="T9060" i="5"/>
  <c r="T9061" i="5"/>
  <c r="T9062" i="5"/>
  <c r="T9063" i="5"/>
  <c r="T9064" i="5"/>
  <c r="T9065" i="5"/>
  <c r="T9066" i="5"/>
  <c r="T9067" i="5"/>
  <c r="T9068" i="5"/>
  <c r="T9070" i="5"/>
  <c r="T9072" i="5"/>
  <c r="T9073" i="5"/>
  <c r="T9074" i="5"/>
  <c r="T9075" i="5"/>
  <c r="T9076" i="5"/>
  <c r="T9078" i="5"/>
  <c r="T9079" i="5"/>
  <c r="T9080" i="5"/>
  <c r="T9081" i="5"/>
  <c r="T9082" i="5"/>
  <c r="T9083" i="5"/>
  <c r="T9086" i="5"/>
  <c r="T9087" i="5"/>
  <c r="T9088" i="5"/>
  <c r="T9089" i="5"/>
  <c r="T9091" i="5"/>
  <c r="T9092" i="5"/>
  <c r="T9094" i="5"/>
  <c r="T9095" i="5"/>
  <c r="T9096" i="5"/>
  <c r="T9097" i="5"/>
  <c r="T9098" i="5"/>
  <c r="T9099" i="5"/>
  <c r="T9100" i="5"/>
  <c r="T9102" i="5"/>
  <c r="T9104" i="5"/>
  <c r="T9105" i="5"/>
  <c r="T9106" i="5"/>
  <c r="T9107" i="5"/>
  <c r="T9108" i="5"/>
  <c r="T9110" i="5"/>
  <c r="T9111" i="5"/>
  <c r="T9112" i="5"/>
  <c r="T9113" i="5"/>
  <c r="T9114" i="5"/>
  <c r="T9115" i="5"/>
  <c r="T9118" i="5"/>
  <c r="T9119" i="5"/>
  <c r="T9120" i="5"/>
  <c r="T9121" i="5"/>
  <c r="T9123" i="5"/>
  <c r="T9124" i="5"/>
  <c r="T9126" i="5"/>
  <c r="T9127" i="5"/>
  <c r="T9128" i="5"/>
  <c r="T9129" i="5"/>
  <c r="T9130" i="5"/>
  <c r="T9131" i="5"/>
  <c r="T9132" i="5"/>
  <c r="T9134" i="5"/>
  <c r="T9136" i="5"/>
  <c r="T9137" i="5"/>
  <c r="T9138" i="5"/>
  <c r="T9139" i="5"/>
  <c r="T9140" i="5"/>
  <c r="T9142" i="5"/>
  <c r="T9143" i="5"/>
  <c r="T9144" i="5"/>
  <c r="T9145" i="5"/>
  <c r="T9146" i="5"/>
  <c r="T9147" i="5"/>
  <c r="T9150" i="5"/>
  <c r="T9151" i="5"/>
  <c r="T9152" i="5"/>
  <c r="T9153" i="5"/>
  <c r="T9155" i="5"/>
  <c r="T9156" i="5"/>
  <c r="T9157" i="5"/>
  <c r="T9158" i="5"/>
  <c r="T9159" i="5"/>
  <c r="T9160" i="5"/>
  <c r="T9161" i="5"/>
  <c r="T9162" i="5"/>
  <c r="T9163" i="5"/>
  <c r="T9164" i="5"/>
  <c r="T9166" i="5"/>
  <c r="T9168" i="5"/>
  <c r="T9169" i="5"/>
  <c r="T9170" i="5"/>
  <c r="T9171" i="5"/>
  <c r="T9172" i="5"/>
  <c r="T9174" i="5"/>
  <c r="T9175" i="5"/>
  <c r="T9176" i="5"/>
  <c r="T9177" i="5"/>
  <c r="T9178" i="5"/>
  <c r="T9179" i="5"/>
  <c r="T9182" i="5"/>
  <c r="T9183" i="5"/>
  <c r="T9184" i="5"/>
  <c r="T9185" i="5"/>
  <c r="T9187" i="5"/>
  <c r="T9188" i="5"/>
  <c r="T9189" i="5"/>
  <c r="T9190" i="5"/>
  <c r="T9191" i="5"/>
  <c r="T9192" i="5"/>
  <c r="T9193" i="5"/>
  <c r="T9194" i="5"/>
  <c r="T9195" i="5"/>
  <c r="T9196" i="5"/>
  <c r="T9197" i="5"/>
  <c r="T9198" i="5"/>
  <c r="T9200" i="5"/>
  <c r="T9201" i="5"/>
  <c r="T9202" i="5"/>
  <c r="T9203" i="5"/>
  <c r="T9204" i="5"/>
  <c r="T9206" i="5"/>
  <c r="T9207" i="5"/>
  <c r="T9208" i="5"/>
  <c r="T9209" i="5"/>
  <c r="T9210" i="5"/>
  <c r="T9211" i="5"/>
  <c r="T9214" i="5"/>
  <c r="T9215" i="5"/>
  <c r="T9216" i="5"/>
  <c r="T9217" i="5"/>
  <c r="T9219" i="5"/>
  <c r="T9220" i="5"/>
  <c r="T9222" i="5"/>
  <c r="T9223" i="5"/>
  <c r="T9224" i="5"/>
  <c r="T9225" i="5"/>
  <c r="T9226" i="5"/>
  <c r="T9227" i="5"/>
  <c r="T9228" i="5"/>
  <c r="T9229" i="5"/>
  <c r="T9230" i="5"/>
  <c r="T9232" i="5"/>
  <c r="T9234" i="5"/>
  <c r="T9235" i="5"/>
  <c r="T9236" i="5"/>
  <c r="T9238" i="5"/>
  <c r="T9239" i="5"/>
  <c r="T9240" i="5"/>
  <c r="T9241" i="5"/>
  <c r="T9242" i="5"/>
  <c r="T9243" i="5"/>
  <c r="T9246" i="5"/>
  <c r="T9247" i="5"/>
  <c r="T9248" i="5"/>
  <c r="T9249" i="5"/>
  <c r="T9251" i="5"/>
  <c r="T9252" i="5"/>
  <c r="T9254" i="5"/>
  <c r="T9255" i="5"/>
  <c r="T9256" i="5"/>
  <c r="T9257" i="5"/>
  <c r="T9258" i="5"/>
  <c r="T9259" i="5"/>
  <c r="T9260" i="5"/>
  <c r="T9261" i="5"/>
  <c r="T9262" i="5"/>
  <c r="T9264" i="5"/>
  <c r="T9265" i="5"/>
  <c r="T9266" i="5"/>
  <c r="T9267" i="5"/>
  <c r="T9268" i="5"/>
  <c r="T9270" i="5"/>
  <c r="T9271" i="5"/>
  <c r="T9272" i="5"/>
  <c r="T9273" i="5"/>
  <c r="T9274" i="5"/>
  <c r="T9275" i="5"/>
  <c r="T9278" i="5"/>
  <c r="T9279" i="5"/>
  <c r="T9280" i="5"/>
  <c r="T9281" i="5"/>
  <c r="T9283" i="5"/>
  <c r="T9284" i="5"/>
  <c r="T9286" i="5"/>
  <c r="T9287" i="5"/>
  <c r="T9288" i="5"/>
  <c r="T9289" i="5"/>
  <c r="T9290" i="5"/>
  <c r="T9291" i="5"/>
  <c r="T9292" i="5"/>
  <c r="T9293" i="5"/>
  <c r="T9294" i="5"/>
  <c r="T9296" i="5"/>
  <c r="T9297" i="5"/>
  <c r="T9298" i="5"/>
  <c r="T9299" i="5"/>
  <c r="T9300" i="5"/>
  <c r="T9302" i="5"/>
  <c r="T9303" i="5"/>
  <c r="T9304" i="5"/>
  <c r="T9305" i="5"/>
  <c r="T9306" i="5"/>
  <c r="T9307" i="5"/>
  <c r="T9310" i="5"/>
  <c r="T9311" i="5"/>
  <c r="T9312" i="5"/>
  <c r="T9313" i="5"/>
  <c r="T9315" i="5"/>
  <c r="T9316" i="5"/>
  <c r="T9317" i="5"/>
  <c r="T9318" i="5"/>
  <c r="T9319" i="5"/>
  <c r="T9320" i="5"/>
  <c r="T9321" i="5"/>
  <c r="T9322" i="5"/>
  <c r="T9323" i="5"/>
  <c r="T9324" i="5"/>
  <c r="T9325" i="5"/>
  <c r="T9326" i="5"/>
  <c r="T9328" i="5"/>
  <c r="T9329" i="5"/>
  <c r="T9330" i="5"/>
  <c r="T9331" i="5"/>
  <c r="T9332" i="5"/>
  <c r="T9334" i="5"/>
  <c r="T9335" i="5"/>
  <c r="T9336" i="5"/>
  <c r="T9338" i="5"/>
  <c r="T9339" i="5"/>
  <c r="T9342" i="5"/>
  <c r="T9343" i="5"/>
  <c r="T9344" i="5"/>
  <c r="T9347" i="5"/>
  <c r="T9348" i="5"/>
  <c r="T9349" i="5"/>
  <c r="T9350" i="5"/>
  <c r="T9351" i="5"/>
  <c r="T9352" i="5"/>
  <c r="T9353" i="5"/>
  <c r="T9354" i="5"/>
  <c r="T9355" i="5"/>
  <c r="T9356" i="5"/>
  <c r="T9357" i="5"/>
  <c r="T9358" i="5"/>
  <c r="T9360" i="5"/>
  <c r="T9361" i="5"/>
  <c r="T9362" i="5"/>
  <c r="T9363" i="5"/>
  <c r="T9364" i="5"/>
  <c r="T9366" i="5"/>
  <c r="T9367" i="5"/>
  <c r="T9368" i="5"/>
  <c r="T9369" i="5"/>
  <c r="T9370" i="5"/>
  <c r="T9371" i="5"/>
  <c r="T9374" i="5"/>
  <c r="T9375" i="5"/>
  <c r="T9376" i="5"/>
  <c r="T9377" i="5"/>
  <c r="T9379" i="5"/>
  <c r="T9380" i="5"/>
  <c r="T9381" i="5"/>
  <c r="T9382" i="5"/>
  <c r="T9383" i="5"/>
  <c r="T9384" i="5"/>
  <c r="T9385" i="5"/>
  <c r="T9386" i="5"/>
  <c r="T9387" i="5"/>
  <c r="T9388" i="5"/>
  <c r="T9389" i="5"/>
  <c r="T9390" i="5"/>
  <c r="T9392" i="5"/>
  <c r="T9393" i="5"/>
  <c r="T9394" i="5"/>
  <c r="T9395" i="5"/>
  <c r="T9396" i="5"/>
  <c r="T9398" i="5"/>
  <c r="T9399" i="5"/>
  <c r="T9400" i="5"/>
  <c r="T9401" i="5"/>
  <c r="T9402" i="5"/>
  <c r="T9403" i="5"/>
  <c r="T9406" i="5"/>
  <c r="T9407" i="5"/>
  <c r="T9408" i="5"/>
  <c r="T9409" i="5"/>
  <c r="T9411" i="5"/>
  <c r="T9412" i="5"/>
  <c r="T9413" i="5"/>
  <c r="T9414" i="5"/>
  <c r="T9415" i="5"/>
  <c r="T9416" i="5"/>
  <c r="T9417" i="5"/>
  <c r="T9418" i="5"/>
  <c r="T9419" i="5"/>
  <c r="T9420" i="5"/>
  <c r="T9421" i="5"/>
  <c r="T9422" i="5"/>
  <c r="T9424" i="5"/>
  <c r="T9426" i="5"/>
  <c r="T9427" i="5"/>
  <c r="T9428" i="5"/>
  <c r="T9430" i="5"/>
  <c r="T9431" i="5"/>
  <c r="T9432" i="5"/>
  <c r="T9433" i="5"/>
  <c r="T9434" i="5"/>
  <c r="T9435" i="5"/>
  <c r="T9438" i="5"/>
  <c r="T9439" i="5"/>
  <c r="T9440" i="5"/>
  <c r="T9441" i="5"/>
  <c r="T9443" i="5"/>
  <c r="T9444" i="5"/>
  <c r="T9445" i="5"/>
  <c r="T9446" i="5"/>
  <c r="T9447" i="5"/>
  <c r="T9448" i="5"/>
  <c r="T9449" i="5"/>
  <c r="T9450" i="5"/>
  <c r="T9451" i="5"/>
  <c r="T9452" i="5"/>
  <c r="T9453" i="5"/>
  <c r="T9454" i="5"/>
  <c r="T9456" i="5"/>
  <c r="T9457" i="5"/>
  <c r="T9458" i="5"/>
  <c r="T9459" i="5"/>
  <c r="T9460" i="5"/>
  <c r="T9462" i="5"/>
  <c r="T9463" i="5"/>
  <c r="T9464" i="5"/>
  <c r="T9465" i="5"/>
  <c r="T9466" i="5"/>
  <c r="T9467" i="5"/>
  <c r="T9470" i="5"/>
  <c r="T9471" i="5"/>
  <c r="T9472" i="5"/>
  <c r="T9473" i="5"/>
  <c r="T9475" i="5"/>
  <c r="T9476" i="5"/>
  <c r="T9477" i="5"/>
  <c r="T9478" i="5"/>
  <c r="T9479" i="5"/>
  <c r="T9480" i="5"/>
  <c r="T9481" i="5"/>
  <c r="T9482" i="5"/>
  <c r="T9483" i="5"/>
  <c r="T9484" i="5"/>
  <c r="T9485" i="5"/>
  <c r="T9486" i="5"/>
  <c r="T9488" i="5"/>
  <c r="T9490" i="5"/>
  <c r="T9491" i="5"/>
  <c r="T9492" i="5"/>
  <c r="T9494" i="5"/>
  <c r="T9495" i="5"/>
  <c r="T9496" i="5"/>
  <c r="T9497" i="5"/>
  <c r="T9498" i="5"/>
  <c r="T9499" i="5"/>
  <c r="T9502" i="5"/>
  <c r="T9503" i="5"/>
  <c r="T9504" i="5"/>
  <c r="T9505" i="5"/>
  <c r="T9507" i="5"/>
  <c r="T9508" i="5"/>
  <c r="T9509" i="5"/>
  <c r="T9510" i="5"/>
  <c r="T9511" i="5"/>
  <c r="T9512" i="5"/>
  <c r="T9513" i="5"/>
  <c r="T9514" i="5"/>
  <c r="T9515" i="5"/>
  <c r="T9516" i="5"/>
  <c r="T9517" i="5"/>
  <c r="T9518" i="5"/>
  <c r="T9520" i="5"/>
  <c r="T9521" i="5"/>
  <c r="T9522" i="5"/>
  <c r="T9523" i="5"/>
  <c r="T9524" i="5"/>
  <c r="T9526" i="5"/>
  <c r="T9527" i="5"/>
  <c r="T9528" i="5"/>
  <c r="T9529" i="5"/>
  <c r="T9530" i="5"/>
  <c r="T9531" i="5"/>
  <c r="T9534" i="5"/>
  <c r="T9535" i="5"/>
  <c r="T9536" i="5"/>
  <c r="T9537" i="5"/>
  <c r="T9539" i="5"/>
  <c r="T9540" i="5"/>
  <c r="T9541" i="5"/>
  <c r="T9542" i="5"/>
  <c r="T9543" i="5"/>
  <c r="T9544" i="5"/>
  <c r="T9545" i="5"/>
  <c r="T9546" i="5"/>
  <c r="T9547" i="5"/>
  <c r="T9548" i="5"/>
  <c r="T9549" i="5"/>
  <c r="T9550" i="5"/>
  <c r="T9552" i="5"/>
  <c r="T9554" i="5"/>
  <c r="T9555" i="5"/>
  <c r="T9556" i="5"/>
  <c r="T9558" i="5"/>
  <c r="T9559" i="5"/>
  <c r="T9560" i="5"/>
  <c r="T9561" i="5"/>
  <c r="T9562" i="5"/>
  <c r="T9563" i="5"/>
  <c r="T9566" i="5"/>
  <c r="T9567" i="5"/>
  <c r="T9568" i="5"/>
  <c r="T9569" i="5"/>
  <c r="T9571" i="5"/>
  <c r="T9572" i="5"/>
  <c r="T9573" i="5"/>
  <c r="T9574" i="5"/>
  <c r="T9575" i="5"/>
  <c r="T9576" i="5"/>
  <c r="T9577" i="5"/>
  <c r="T9578" i="5"/>
  <c r="T9579" i="5"/>
  <c r="T9580" i="5"/>
  <c r="T9581" i="5"/>
  <c r="T9582" i="5"/>
  <c r="T9584" i="5"/>
  <c r="T9585" i="5"/>
  <c r="T9586" i="5"/>
  <c r="T9587" i="5"/>
  <c r="T9588" i="5"/>
  <c r="T9590" i="5"/>
  <c r="T9591" i="5"/>
  <c r="T9592" i="5"/>
  <c r="T9593" i="5"/>
  <c r="T9594" i="5"/>
  <c r="T9595" i="5"/>
  <c r="T9598" i="5"/>
  <c r="T9599" i="5"/>
  <c r="T9600" i="5"/>
  <c r="T9601" i="5"/>
  <c r="T9603" i="5"/>
  <c r="T9604" i="5"/>
  <c r="T9605" i="5"/>
  <c r="T9606" i="5"/>
  <c r="T9607" i="5"/>
  <c r="T9608" i="5"/>
  <c r="T9609" i="5"/>
  <c r="T9610" i="5"/>
  <c r="T9611" i="5"/>
  <c r="T9612" i="5"/>
  <c r="T9613" i="5"/>
  <c r="T9614" i="5"/>
  <c r="T9616" i="5"/>
  <c r="T9618" i="5"/>
  <c r="T9619" i="5"/>
  <c r="T9620" i="5"/>
  <c r="T9622" i="5"/>
  <c r="T9623" i="5"/>
  <c r="T9624" i="5"/>
  <c r="T9625" i="5"/>
  <c r="T9626" i="5"/>
  <c r="T9627" i="5"/>
  <c r="T9630" i="5"/>
  <c r="T9631" i="5"/>
  <c r="T9632" i="5"/>
  <c r="T9633" i="5"/>
  <c r="T9635" i="5"/>
  <c r="T9636" i="5"/>
  <c r="T9637" i="5"/>
  <c r="T9638" i="5"/>
  <c r="T9639" i="5"/>
  <c r="T9640" i="5"/>
  <c r="T9641" i="5"/>
  <c r="T9642" i="5"/>
  <c r="T9643" i="5"/>
  <c r="T9644" i="5"/>
  <c r="T9645" i="5"/>
  <c r="T9646" i="5"/>
  <c r="T9648" i="5"/>
  <c r="T9649" i="5"/>
  <c r="T9650" i="5"/>
  <c r="T9651" i="5"/>
  <c r="T9652" i="5"/>
  <c r="T9654" i="5"/>
  <c r="T9655" i="5"/>
  <c r="T9656" i="5"/>
  <c r="T9657" i="5"/>
  <c r="T9658" i="5"/>
  <c r="T9659" i="5"/>
  <c r="T9662" i="5"/>
  <c r="T9663" i="5"/>
  <c r="T9664" i="5"/>
  <c r="T9665" i="5"/>
  <c r="T9667" i="5"/>
  <c r="T9668" i="5"/>
  <c r="T9670" i="5"/>
  <c r="T9671" i="5"/>
  <c r="T9672" i="5"/>
  <c r="T9673" i="5"/>
  <c r="T9674" i="5"/>
  <c r="T9675" i="5"/>
  <c r="T9676" i="5"/>
  <c r="T9677" i="5"/>
  <c r="T9678" i="5"/>
  <c r="T9680" i="5"/>
  <c r="T9681" i="5"/>
  <c r="T9682" i="5"/>
  <c r="T9683" i="5"/>
  <c r="T9684" i="5"/>
  <c r="T9686" i="5"/>
  <c r="T9687" i="5"/>
  <c r="T9688" i="5"/>
  <c r="T9690" i="5"/>
  <c r="T9691" i="5"/>
  <c r="T9694" i="5"/>
  <c r="T9695" i="5"/>
  <c r="T9696" i="5"/>
  <c r="T9697" i="5"/>
  <c r="T9699" i="5"/>
  <c r="T9700" i="5"/>
  <c r="T9702" i="5"/>
  <c r="T9703" i="5"/>
  <c r="T9704" i="5"/>
  <c r="T9705" i="5"/>
  <c r="T9706" i="5"/>
  <c r="T9707" i="5"/>
  <c r="T9708" i="5"/>
  <c r="T9709" i="5"/>
  <c r="T9710" i="5"/>
  <c r="T9712" i="5"/>
  <c r="T9713" i="5"/>
  <c r="T9714" i="5"/>
  <c r="T9715" i="5"/>
  <c r="T9716" i="5"/>
  <c r="T9718" i="5"/>
  <c r="T9719" i="5"/>
  <c r="T9720" i="5"/>
  <c r="T9721" i="5"/>
  <c r="T9722" i="5"/>
  <c r="T9723" i="5"/>
  <c r="T9726" i="5"/>
  <c r="T9727" i="5"/>
  <c r="T9728" i="5"/>
  <c r="T9729" i="5"/>
  <c r="T9731" i="5"/>
  <c r="T9732" i="5"/>
  <c r="T9734" i="5"/>
  <c r="T9735" i="5"/>
  <c r="T9736" i="5"/>
  <c r="T9737" i="5"/>
  <c r="T9738" i="5"/>
  <c r="T9739" i="5"/>
  <c r="T9740" i="5"/>
  <c r="T9741" i="5"/>
  <c r="T9742" i="5"/>
  <c r="T9744" i="5"/>
  <c r="T9745" i="5"/>
  <c r="T9746" i="5"/>
  <c r="T9748" i="5"/>
  <c r="T9750" i="5"/>
  <c r="T9753" i="5"/>
  <c r="T9769" i="5"/>
  <c r="T9777" i="5"/>
  <c r="T9785" i="5"/>
  <c r="T9801" i="5"/>
  <c r="T9809" i="5"/>
  <c r="T9817" i="5"/>
  <c r="T9818" i="5"/>
  <c r="T9825" i="5"/>
  <c r="T9826" i="5"/>
  <c r="T9833" i="5"/>
  <c r="T9834" i="5"/>
  <c r="T9841" i="5"/>
  <c r="T9842" i="5"/>
  <c r="T9849" i="5"/>
  <c r="T9850" i="5"/>
  <c r="T9857" i="5"/>
  <c r="T9858" i="5"/>
  <c r="T9865" i="5"/>
  <c r="T9866" i="5"/>
  <c r="T9873" i="5"/>
  <c r="T9874" i="5"/>
  <c r="T9881" i="5"/>
  <c r="T9882" i="5"/>
  <c r="T9889" i="5"/>
  <c r="T9890" i="5"/>
  <c r="T9897" i="5"/>
  <c r="T9898" i="5"/>
  <c r="T9905" i="5"/>
  <c r="T9906" i="5"/>
  <c r="T9913" i="5"/>
  <c r="T9914" i="5"/>
  <c r="T9921" i="5"/>
  <c r="T9922" i="5"/>
  <c r="T9929" i="5"/>
  <c r="T9930" i="5"/>
  <c r="T9937" i="5"/>
  <c r="T9938" i="5"/>
  <c r="T9945" i="5"/>
  <c r="T9946" i="5"/>
  <c r="T9953" i="5"/>
  <c r="T9954" i="5"/>
  <c r="T9961" i="5"/>
  <c r="T9962" i="5"/>
  <c r="T9969" i="5"/>
  <c r="T9970" i="5"/>
  <c r="T9977" i="5"/>
  <c r="T9978" i="5"/>
  <c r="T9985" i="5"/>
  <c r="T9986" i="5"/>
  <c r="T9993" i="5"/>
  <c r="T9994" i="5"/>
  <c r="T10001" i="5"/>
  <c r="U2" i="5"/>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8"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3"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669" i="5"/>
  <c r="U670" i="5"/>
  <c r="U671" i="5"/>
  <c r="U672" i="5"/>
  <c r="U673" i="5"/>
  <c r="U674" i="5"/>
  <c r="U675" i="5"/>
  <c r="U676" i="5"/>
  <c r="U677" i="5"/>
  <c r="U678" i="5"/>
  <c r="U679" i="5"/>
  <c r="U680" i="5"/>
  <c r="U681" i="5"/>
  <c r="U682" i="5"/>
  <c r="U683" i="5"/>
  <c r="U684" i="5"/>
  <c r="U685" i="5"/>
  <c r="U686" i="5"/>
  <c r="U687" i="5"/>
  <c r="U688" i="5"/>
  <c r="U689" i="5"/>
  <c r="U690" i="5"/>
  <c r="U691" i="5"/>
  <c r="U692" i="5"/>
  <c r="U693" i="5"/>
  <c r="U694" i="5"/>
  <c r="U695" i="5"/>
  <c r="U696" i="5"/>
  <c r="U697" i="5"/>
  <c r="U698" i="5"/>
  <c r="U699" i="5"/>
  <c r="U700" i="5"/>
  <c r="U701" i="5"/>
  <c r="U702" i="5"/>
  <c r="U703" i="5"/>
  <c r="U704" i="5"/>
  <c r="U705" i="5"/>
  <c r="U706" i="5"/>
  <c r="U707" i="5"/>
  <c r="U708" i="5"/>
  <c r="U709" i="5"/>
  <c r="U710" i="5"/>
  <c r="U711" i="5"/>
  <c r="U712" i="5"/>
  <c r="U713" i="5"/>
  <c r="U714" i="5"/>
  <c r="U715" i="5"/>
  <c r="U716" i="5"/>
  <c r="U717" i="5"/>
  <c r="U718" i="5"/>
  <c r="U719" i="5"/>
  <c r="U720" i="5"/>
  <c r="U721" i="5"/>
  <c r="U722" i="5"/>
  <c r="U723" i="5"/>
  <c r="U724" i="5"/>
  <c r="U725" i="5"/>
  <c r="U726" i="5"/>
  <c r="U727" i="5"/>
  <c r="U728" i="5"/>
  <c r="U729" i="5"/>
  <c r="U730" i="5"/>
  <c r="U731" i="5"/>
  <c r="U732" i="5"/>
  <c r="U733" i="5"/>
  <c r="U734" i="5"/>
  <c r="U735" i="5"/>
  <c r="U736" i="5"/>
  <c r="U737" i="5"/>
  <c r="U738" i="5"/>
  <c r="U739" i="5"/>
  <c r="U740" i="5"/>
  <c r="U741" i="5"/>
  <c r="U742" i="5"/>
  <c r="U743" i="5"/>
  <c r="U744" i="5"/>
  <c r="U745" i="5"/>
  <c r="U746" i="5"/>
  <c r="U747" i="5"/>
  <c r="U748" i="5"/>
  <c r="U749" i="5"/>
  <c r="U750" i="5"/>
  <c r="U751" i="5"/>
  <c r="U752" i="5"/>
  <c r="U753" i="5"/>
  <c r="U754" i="5"/>
  <c r="U755" i="5"/>
  <c r="U756" i="5"/>
  <c r="U757" i="5"/>
  <c r="U758" i="5"/>
  <c r="U759" i="5"/>
  <c r="U760" i="5"/>
  <c r="U761" i="5"/>
  <c r="U762" i="5"/>
  <c r="U763" i="5"/>
  <c r="U764" i="5"/>
  <c r="U765" i="5"/>
  <c r="U766" i="5"/>
  <c r="U767" i="5"/>
  <c r="U768" i="5"/>
  <c r="U769" i="5"/>
  <c r="U770" i="5"/>
  <c r="U771" i="5"/>
  <c r="U772" i="5"/>
  <c r="U773" i="5"/>
  <c r="U774" i="5"/>
  <c r="U775" i="5"/>
  <c r="U776" i="5"/>
  <c r="U777" i="5"/>
  <c r="U778" i="5"/>
  <c r="U779" i="5"/>
  <c r="U780" i="5"/>
  <c r="U781" i="5"/>
  <c r="U782" i="5"/>
  <c r="U783" i="5"/>
  <c r="U784" i="5"/>
  <c r="U785" i="5"/>
  <c r="U786" i="5"/>
  <c r="U787" i="5"/>
  <c r="U788" i="5"/>
  <c r="U789" i="5"/>
  <c r="U790" i="5"/>
  <c r="U791" i="5"/>
  <c r="U792" i="5"/>
  <c r="U793" i="5"/>
  <c r="U794" i="5"/>
  <c r="U795" i="5"/>
  <c r="U796" i="5"/>
  <c r="U797" i="5"/>
  <c r="U798" i="5"/>
  <c r="U799" i="5"/>
  <c r="U800" i="5"/>
  <c r="U801" i="5"/>
  <c r="U802" i="5"/>
  <c r="U803" i="5"/>
  <c r="U804" i="5"/>
  <c r="U805" i="5"/>
  <c r="U806" i="5"/>
  <c r="U807" i="5"/>
  <c r="U808" i="5"/>
  <c r="U809" i="5"/>
  <c r="U810" i="5"/>
  <c r="U811" i="5"/>
  <c r="U812" i="5"/>
  <c r="U813" i="5"/>
  <c r="U814" i="5"/>
  <c r="U815" i="5"/>
  <c r="U816" i="5"/>
  <c r="U817" i="5"/>
  <c r="U818" i="5"/>
  <c r="U819" i="5"/>
  <c r="U820" i="5"/>
  <c r="U821" i="5"/>
  <c r="U822" i="5"/>
  <c r="U823" i="5"/>
  <c r="U824" i="5"/>
  <c r="U825" i="5"/>
  <c r="U826" i="5"/>
  <c r="U827" i="5"/>
  <c r="U828" i="5"/>
  <c r="U829" i="5"/>
  <c r="U830" i="5"/>
  <c r="U831" i="5"/>
  <c r="U832" i="5"/>
  <c r="U833" i="5"/>
  <c r="U834" i="5"/>
  <c r="U835" i="5"/>
  <c r="U836" i="5"/>
  <c r="U837" i="5"/>
  <c r="U838" i="5"/>
  <c r="U839" i="5"/>
  <c r="U840" i="5"/>
  <c r="U841" i="5"/>
  <c r="U842" i="5"/>
  <c r="U843" i="5"/>
  <c r="U844" i="5"/>
  <c r="U845" i="5"/>
  <c r="U846" i="5"/>
  <c r="U847" i="5"/>
  <c r="U848" i="5"/>
  <c r="U849" i="5"/>
  <c r="U850" i="5"/>
  <c r="U851" i="5"/>
  <c r="U852" i="5"/>
  <c r="U853" i="5"/>
  <c r="U854" i="5"/>
  <c r="U855" i="5"/>
  <c r="U856" i="5"/>
  <c r="U857" i="5"/>
  <c r="U858" i="5"/>
  <c r="U859" i="5"/>
  <c r="U860" i="5"/>
  <c r="U861" i="5"/>
  <c r="U862" i="5"/>
  <c r="U863" i="5"/>
  <c r="U864" i="5"/>
  <c r="U865" i="5"/>
  <c r="U866" i="5"/>
  <c r="U867" i="5"/>
  <c r="U868" i="5"/>
  <c r="U869" i="5"/>
  <c r="U870" i="5"/>
  <c r="U871" i="5"/>
  <c r="U872" i="5"/>
  <c r="U873" i="5"/>
  <c r="U874" i="5"/>
  <c r="U875" i="5"/>
  <c r="U876" i="5"/>
  <c r="U877" i="5"/>
  <c r="U878" i="5"/>
  <c r="U879" i="5"/>
  <c r="U880" i="5"/>
  <c r="U881" i="5"/>
  <c r="U882" i="5"/>
  <c r="U883" i="5"/>
  <c r="U884" i="5"/>
  <c r="U885" i="5"/>
  <c r="U886" i="5"/>
  <c r="U887" i="5"/>
  <c r="U888" i="5"/>
  <c r="U889" i="5"/>
  <c r="U890" i="5"/>
  <c r="U891" i="5"/>
  <c r="U892" i="5"/>
  <c r="U893" i="5"/>
  <c r="U894" i="5"/>
  <c r="U895" i="5"/>
  <c r="U896" i="5"/>
  <c r="U897" i="5"/>
  <c r="U898" i="5"/>
  <c r="U899" i="5"/>
  <c r="U900" i="5"/>
  <c r="U901" i="5"/>
  <c r="U902" i="5"/>
  <c r="U903" i="5"/>
  <c r="U904" i="5"/>
  <c r="U905" i="5"/>
  <c r="U906" i="5"/>
  <c r="U907" i="5"/>
  <c r="U908" i="5"/>
  <c r="U909" i="5"/>
  <c r="U910" i="5"/>
  <c r="U911" i="5"/>
  <c r="U912" i="5"/>
  <c r="U913" i="5"/>
  <c r="U914" i="5"/>
  <c r="U915" i="5"/>
  <c r="U916" i="5"/>
  <c r="U917" i="5"/>
  <c r="U918" i="5"/>
  <c r="U919" i="5"/>
  <c r="U920" i="5"/>
  <c r="U921" i="5"/>
  <c r="U922" i="5"/>
  <c r="U923" i="5"/>
  <c r="U924" i="5"/>
  <c r="U925" i="5"/>
  <c r="U926" i="5"/>
  <c r="U927" i="5"/>
  <c r="U928" i="5"/>
  <c r="U929" i="5"/>
  <c r="U930" i="5"/>
  <c r="U931" i="5"/>
  <c r="U932" i="5"/>
  <c r="U933" i="5"/>
  <c r="U934" i="5"/>
  <c r="U935" i="5"/>
  <c r="U936" i="5"/>
  <c r="U937" i="5"/>
  <c r="U938" i="5"/>
  <c r="U939" i="5"/>
  <c r="U940" i="5"/>
  <c r="U941" i="5"/>
  <c r="U942" i="5"/>
  <c r="U943" i="5"/>
  <c r="U944" i="5"/>
  <c r="U945" i="5"/>
  <c r="U946" i="5"/>
  <c r="U947" i="5"/>
  <c r="U948" i="5"/>
  <c r="U949" i="5"/>
  <c r="U950" i="5"/>
  <c r="U951" i="5"/>
  <c r="U952" i="5"/>
  <c r="U953" i="5"/>
  <c r="U954" i="5"/>
  <c r="U955" i="5"/>
  <c r="U956" i="5"/>
  <c r="U957" i="5"/>
  <c r="U958" i="5"/>
  <c r="U959" i="5"/>
  <c r="U960" i="5"/>
  <c r="U961" i="5"/>
  <c r="U962" i="5"/>
  <c r="U963" i="5"/>
  <c r="U964" i="5"/>
  <c r="U965" i="5"/>
  <c r="U966" i="5"/>
  <c r="U967" i="5"/>
  <c r="U968" i="5"/>
  <c r="U969" i="5"/>
  <c r="U970" i="5"/>
  <c r="U971" i="5"/>
  <c r="U972" i="5"/>
  <c r="U973" i="5"/>
  <c r="U974" i="5"/>
  <c r="U975" i="5"/>
  <c r="U976" i="5"/>
  <c r="U977" i="5"/>
  <c r="U978" i="5"/>
  <c r="U979" i="5"/>
  <c r="U980" i="5"/>
  <c r="U981" i="5"/>
  <c r="U982" i="5"/>
  <c r="U983" i="5"/>
  <c r="U984" i="5"/>
  <c r="U985" i="5"/>
  <c r="U986" i="5"/>
  <c r="U987" i="5"/>
  <c r="U988" i="5"/>
  <c r="U989" i="5"/>
  <c r="U990" i="5"/>
  <c r="U991" i="5"/>
  <c r="U992" i="5"/>
  <c r="U993" i="5"/>
  <c r="U994" i="5"/>
  <c r="U995" i="5"/>
  <c r="U996" i="5"/>
  <c r="U997" i="5"/>
  <c r="U998" i="5"/>
  <c r="U999" i="5"/>
  <c r="U1000" i="5"/>
  <c r="U1001" i="5"/>
  <c r="U1002" i="5"/>
  <c r="U1003" i="5"/>
  <c r="U1004" i="5"/>
  <c r="U1005" i="5"/>
  <c r="U1006" i="5"/>
  <c r="U1007" i="5"/>
  <c r="U1008" i="5"/>
  <c r="U1009" i="5"/>
  <c r="U1010" i="5"/>
  <c r="U1011" i="5"/>
  <c r="U1012" i="5"/>
  <c r="U1013" i="5"/>
  <c r="U1014" i="5"/>
  <c r="U1015" i="5"/>
  <c r="U1016" i="5"/>
  <c r="U1017" i="5"/>
  <c r="U1018" i="5"/>
  <c r="U1019" i="5"/>
  <c r="U1020" i="5"/>
  <c r="U1021" i="5"/>
  <c r="U1022" i="5"/>
  <c r="U1023" i="5"/>
  <c r="U1024" i="5"/>
  <c r="U1025" i="5"/>
  <c r="U1026" i="5"/>
  <c r="U1027" i="5"/>
  <c r="U1028" i="5"/>
  <c r="U1029" i="5"/>
  <c r="U1030" i="5"/>
  <c r="U1031" i="5"/>
  <c r="U1032" i="5"/>
  <c r="U1033" i="5"/>
  <c r="U1034" i="5"/>
  <c r="U1035" i="5"/>
  <c r="U1036" i="5"/>
  <c r="U1037" i="5"/>
  <c r="U1038" i="5"/>
  <c r="U1039" i="5"/>
  <c r="U1040" i="5"/>
  <c r="U1041" i="5"/>
  <c r="U1042" i="5"/>
  <c r="U1043" i="5"/>
  <c r="U1044" i="5"/>
  <c r="U1045" i="5"/>
  <c r="U1046" i="5"/>
  <c r="U1047" i="5"/>
  <c r="U1048" i="5"/>
  <c r="U1049" i="5"/>
  <c r="U1050" i="5"/>
  <c r="U1051" i="5"/>
  <c r="U1052" i="5"/>
  <c r="U1053" i="5"/>
  <c r="U1054" i="5"/>
  <c r="U1055" i="5"/>
  <c r="U1056" i="5"/>
  <c r="U1057" i="5"/>
  <c r="U1058" i="5"/>
  <c r="U1059" i="5"/>
  <c r="U1060" i="5"/>
  <c r="U1061" i="5"/>
  <c r="U1062" i="5"/>
  <c r="U1063" i="5"/>
  <c r="U1064" i="5"/>
  <c r="U1065" i="5"/>
  <c r="U1066" i="5"/>
  <c r="U1067" i="5"/>
  <c r="U1068" i="5"/>
  <c r="U1069" i="5"/>
  <c r="U1070" i="5"/>
  <c r="U1071" i="5"/>
  <c r="U1072" i="5"/>
  <c r="U1073" i="5"/>
  <c r="U1074" i="5"/>
  <c r="U1075" i="5"/>
  <c r="U1076" i="5"/>
  <c r="U1077" i="5"/>
  <c r="U1078" i="5"/>
  <c r="U1079" i="5"/>
  <c r="U1080" i="5"/>
  <c r="U1081" i="5"/>
  <c r="U1082" i="5"/>
  <c r="U1083" i="5"/>
  <c r="U1084" i="5"/>
  <c r="U1085" i="5"/>
  <c r="U1086" i="5"/>
  <c r="U1087" i="5"/>
  <c r="U1088" i="5"/>
  <c r="U1089" i="5"/>
  <c r="U1090" i="5"/>
  <c r="U1091" i="5"/>
  <c r="U1092" i="5"/>
  <c r="U1093" i="5"/>
  <c r="U1094" i="5"/>
  <c r="U1095" i="5"/>
  <c r="U1096" i="5"/>
  <c r="U1097" i="5"/>
  <c r="U1098" i="5"/>
  <c r="U1099" i="5"/>
  <c r="U1100" i="5"/>
  <c r="U1101" i="5"/>
  <c r="U1102" i="5"/>
  <c r="U1103" i="5"/>
  <c r="U1104" i="5"/>
  <c r="U1105" i="5"/>
  <c r="U1106" i="5"/>
  <c r="U1107" i="5"/>
  <c r="U1108" i="5"/>
  <c r="U1109" i="5"/>
  <c r="U1110" i="5"/>
  <c r="U1111" i="5"/>
  <c r="U1112" i="5"/>
  <c r="U1113" i="5"/>
  <c r="U1114" i="5"/>
  <c r="U1115" i="5"/>
  <c r="U1116" i="5"/>
  <c r="U1117" i="5"/>
  <c r="U1118" i="5"/>
  <c r="U1119" i="5"/>
  <c r="U1120" i="5"/>
  <c r="U1121" i="5"/>
  <c r="U1122" i="5"/>
  <c r="U1123" i="5"/>
  <c r="U1124" i="5"/>
  <c r="U1125" i="5"/>
  <c r="U1126" i="5"/>
  <c r="U1127" i="5"/>
  <c r="U1128" i="5"/>
  <c r="U1129" i="5"/>
  <c r="U1130" i="5"/>
  <c r="U1131" i="5"/>
  <c r="U1132" i="5"/>
  <c r="U1133" i="5"/>
  <c r="U1134" i="5"/>
  <c r="U1135" i="5"/>
  <c r="U1136" i="5"/>
  <c r="U1137" i="5"/>
  <c r="U1138" i="5"/>
  <c r="U1139" i="5"/>
  <c r="U1140" i="5"/>
  <c r="U1141" i="5"/>
  <c r="U1142" i="5"/>
  <c r="U1143" i="5"/>
  <c r="U1144" i="5"/>
  <c r="U1145" i="5"/>
  <c r="U1146" i="5"/>
  <c r="U1147" i="5"/>
  <c r="U1148" i="5"/>
  <c r="U1149" i="5"/>
  <c r="U1150" i="5"/>
  <c r="U1151" i="5"/>
  <c r="U1152" i="5"/>
  <c r="U1153" i="5"/>
  <c r="U1154" i="5"/>
  <c r="U1155" i="5"/>
  <c r="U1156" i="5"/>
  <c r="U1157" i="5"/>
  <c r="U1158" i="5"/>
  <c r="U1159" i="5"/>
  <c r="U1160" i="5"/>
  <c r="U1161" i="5"/>
  <c r="U1162" i="5"/>
  <c r="U1163" i="5"/>
  <c r="U1164" i="5"/>
  <c r="U1165" i="5"/>
  <c r="U1166" i="5"/>
  <c r="U1167" i="5"/>
  <c r="U1168" i="5"/>
  <c r="U1169" i="5"/>
  <c r="U1170" i="5"/>
  <c r="U1171" i="5"/>
  <c r="U1172" i="5"/>
  <c r="U1173" i="5"/>
  <c r="U1174" i="5"/>
  <c r="U1175" i="5"/>
  <c r="U1176" i="5"/>
  <c r="U1177" i="5"/>
  <c r="U1178" i="5"/>
  <c r="U1179" i="5"/>
  <c r="U1180" i="5"/>
  <c r="U1181" i="5"/>
  <c r="U1182" i="5"/>
  <c r="U1183" i="5"/>
  <c r="U1184" i="5"/>
  <c r="U1185" i="5"/>
  <c r="U1186" i="5"/>
  <c r="U1187" i="5"/>
  <c r="U1188" i="5"/>
  <c r="U1189" i="5"/>
  <c r="U1190" i="5"/>
  <c r="U1191" i="5"/>
  <c r="U1192" i="5"/>
  <c r="U1193" i="5"/>
  <c r="U1194" i="5"/>
  <c r="U1195" i="5"/>
  <c r="U1196" i="5"/>
  <c r="U1197" i="5"/>
  <c r="U1198" i="5"/>
  <c r="U1199" i="5"/>
  <c r="U1200" i="5"/>
  <c r="U1201" i="5"/>
  <c r="U1202" i="5"/>
  <c r="U1203" i="5"/>
  <c r="U1204" i="5"/>
  <c r="U1205" i="5"/>
  <c r="U1206" i="5"/>
  <c r="U1207" i="5"/>
  <c r="U1208" i="5"/>
  <c r="U1209" i="5"/>
  <c r="U1210" i="5"/>
  <c r="U1211" i="5"/>
  <c r="U1212" i="5"/>
  <c r="U1213" i="5"/>
  <c r="U1214" i="5"/>
  <c r="U1215" i="5"/>
  <c r="U1216" i="5"/>
  <c r="U1217" i="5"/>
  <c r="U1218" i="5"/>
  <c r="U1219" i="5"/>
  <c r="U1220" i="5"/>
  <c r="U1221" i="5"/>
  <c r="U1222" i="5"/>
  <c r="U1223" i="5"/>
  <c r="U1224" i="5"/>
  <c r="U1225" i="5"/>
  <c r="U1226" i="5"/>
  <c r="U1227" i="5"/>
  <c r="U1228" i="5"/>
  <c r="U1229" i="5"/>
  <c r="U1230" i="5"/>
  <c r="U1231" i="5"/>
  <c r="U1232" i="5"/>
  <c r="U1233" i="5"/>
  <c r="U1234" i="5"/>
  <c r="U1235" i="5"/>
  <c r="U1236" i="5"/>
  <c r="U1237" i="5"/>
  <c r="U1238" i="5"/>
  <c r="U1239" i="5"/>
  <c r="U1240" i="5"/>
  <c r="U1241" i="5"/>
  <c r="U1242" i="5"/>
  <c r="U1243" i="5"/>
  <c r="U1244" i="5"/>
  <c r="U1245" i="5"/>
  <c r="U1246" i="5"/>
  <c r="U1247" i="5"/>
  <c r="U1248" i="5"/>
  <c r="U1249" i="5"/>
  <c r="U1250" i="5"/>
  <c r="U1251" i="5"/>
  <c r="U1252" i="5"/>
  <c r="U1253" i="5"/>
  <c r="U1254" i="5"/>
  <c r="U1255" i="5"/>
  <c r="U1256" i="5"/>
  <c r="U1257" i="5"/>
  <c r="U1258" i="5"/>
  <c r="U1259" i="5"/>
  <c r="U1260" i="5"/>
  <c r="U1261" i="5"/>
  <c r="U1262" i="5"/>
  <c r="U1263" i="5"/>
  <c r="U1264" i="5"/>
  <c r="U1265" i="5"/>
  <c r="U1266" i="5"/>
  <c r="U1267" i="5"/>
  <c r="U1268" i="5"/>
  <c r="U1269" i="5"/>
  <c r="U1270" i="5"/>
  <c r="U1271" i="5"/>
  <c r="U1272" i="5"/>
  <c r="U1273" i="5"/>
  <c r="U1274" i="5"/>
  <c r="U1275" i="5"/>
  <c r="U1276" i="5"/>
  <c r="U1277" i="5"/>
  <c r="U1278" i="5"/>
  <c r="U1279" i="5"/>
  <c r="U1280" i="5"/>
  <c r="U1281" i="5"/>
  <c r="U1282" i="5"/>
  <c r="U1283" i="5"/>
  <c r="U1284" i="5"/>
  <c r="U1285" i="5"/>
  <c r="U1286" i="5"/>
  <c r="U1287" i="5"/>
  <c r="U1288" i="5"/>
  <c r="U1289" i="5"/>
  <c r="U1290" i="5"/>
  <c r="U1291" i="5"/>
  <c r="U1292" i="5"/>
  <c r="U1293" i="5"/>
  <c r="U1294" i="5"/>
  <c r="U1295" i="5"/>
  <c r="U1296" i="5"/>
  <c r="U1297" i="5"/>
  <c r="U1298" i="5"/>
  <c r="U1299" i="5"/>
  <c r="U1300" i="5"/>
  <c r="U1301" i="5"/>
  <c r="U1302" i="5"/>
  <c r="U1303" i="5"/>
  <c r="U1304" i="5"/>
  <c r="U1305" i="5"/>
  <c r="U1306" i="5"/>
  <c r="U1307" i="5"/>
  <c r="U1308" i="5"/>
  <c r="U1309" i="5"/>
  <c r="U1310" i="5"/>
  <c r="U1311" i="5"/>
  <c r="U1312" i="5"/>
  <c r="U1313" i="5"/>
  <c r="U1314" i="5"/>
  <c r="U1315" i="5"/>
  <c r="U1316" i="5"/>
  <c r="U1317" i="5"/>
  <c r="U1318" i="5"/>
  <c r="U1319" i="5"/>
  <c r="U1320" i="5"/>
  <c r="U1321" i="5"/>
  <c r="U1322" i="5"/>
  <c r="U1323" i="5"/>
  <c r="U1324" i="5"/>
  <c r="U1325" i="5"/>
  <c r="U1326" i="5"/>
  <c r="U1327" i="5"/>
  <c r="U1328" i="5"/>
  <c r="U1329" i="5"/>
  <c r="U1330" i="5"/>
  <c r="U1331" i="5"/>
  <c r="U1332" i="5"/>
  <c r="U1333" i="5"/>
  <c r="U1334" i="5"/>
  <c r="U1335" i="5"/>
  <c r="U1336" i="5"/>
  <c r="U1337" i="5"/>
  <c r="U1338" i="5"/>
  <c r="U1339" i="5"/>
  <c r="U1340" i="5"/>
  <c r="U1341" i="5"/>
  <c r="U1342" i="5"/>
  <c r="U1343" i="5"/>
  <c r="U1344" i="5"/>
  <c r="U1345" i="5"/>
  <c r="U1346" i="5"/>
  <c r="U1347" i="5"/>
  <c r="U1348" i="5"/>
  <c r="U1349" i="5"/>
  <c r="U1350" i="5"/>
  <c r="U1351" i="5"/>
  <c r="U1352" i="5"/>
  <c r="U1353" i="5"/>
  <c r="U1354" i="5"/>
  <c r="U1355" i="5"/>
  <c r="U1356" i="5"/>
  <c r="U1357" i="5"/>
  <c r="U1358" i="5"/>
  <c r="U1359" i="5"/>
  <c r="U1360" i="5"/>
  <c r="U1361" i="5"/>
  <c r="U1362" i="5"/>
  <c r="U1363" i="5"/>
  <c r="U1364" i="5"/>
  <c r="U1365" i="5"/>
  <c r="U1366" i="5"/>
  <c r="U1367" i="5"/>
  <c r="U1368" i="5"/>
  <c r="U1369" i="5"/>
  <c r="U1370" i="5"/>
  <c r="U1371" i="5"/>
  <c r="U1372" i="5"/>
  <c r="U1373" i="5"/>
  <c r="U1374" i="5"/>
  <c r="U1375" i="5"/>
  <c r="U1376" i="5"/>
  <c r="U1377" i="5"/>
  <c r="U1378" i="5"/>
  <c r="U1379" i="5"/>
  <c r="U1380" i="5"/>
  <c r="U1381" i="5"/>
  <c r="U1382" i="5"/>
  <c r="U1383" i="5"/>
  <c r="U1384" i="5"/>
  <c r="U1385" i="5"/>
  <c r="U1386" i="5"/>
  <c r="U1387" i="5"/>
  <c r="U1388" i="5"/>
  <c r="U1389" i="5"/>
  <c r="U1390" i="5"/>
  <c r="U1391" i="5"/>
  <c r="U1392" i="5"/>
  <c r="U1393" i="5"/>
  <c r="U1394" i="5"/>
  <c r="U1395" i="5"/>
  <c r="U1396" i="5"/>
  <c r="U1397" i="5"/>
  <c r="U1398" i="5"/>
  <c r="U1399" i="5"/>
  <c r="U1400" i="5"/>
  <c r="U1401" i="5"/>
  <c r="U1402" i="5"/>
  <c r="U1403" i="5"/>
  <c r="U1404" i="5"/>
  <c r="U1405" i="5"/>
  <c r="U1406" i="5"/>
  <c r="U1407" i="5"/>
  <c r="U1408" i="5"/>
  <c r="U1409" i="5"/>
  <c r="U1410" i="5"/>
  <c r="U1411" i="5"/>
  <c r="U1412" i="5"/>
  <c r="U1413" i="5"/>
  <c r="U1414" i="5"/>
  <c r="U1415" i="5"/>
  <c r="U1416" i="5"/>
  <c r="U1417" i="5"/>
  <c r="U1418" i="5"/>
  <c r="U1419" i="5"/>
  <c r="U1420" i="5"/>
  <c r="U1421" i="5"/>
  <c r="U1422" i="5"/>
  <c r="U1423" i="5"/>
  <c r="U1424" i="5"/>
  <c r="U1425" i="5"/>
  <c r="U1426" i="5"/>
  <c r="U1427" i="5"/>
  <c r="U1428" i="5"/>
  <c r="U1429" i="5"/>
  <c r="U1430" i="5"/>
  <c r="U1431" i="5"/>
  <c r="U1432" i="5"/>
  <c r="U1433" i="5"/>
  <c r="U1434" i="5"/>
  <c r="U1435" i="5"/>
  <c r="U1436" i="5"/>
  <c r="U1437" i="5"/>
  <c r="U1438" i="5"/>
  <c r="U1439" i="5"/>
  <c r="U1440" i="5"/>
  <c r="U1441" i="5"/>
  <c r="U1442" i="5"/>
  <c r="U1443" i="5"/>
  <c r="U1444" i="5"/>
  <c r="U1445" i="5"/>
  <c r="U1446" i="5"/>
  <c r="U1447" i="5"/>
  <c r="U1448" i="5"/>
  <c r="U1449" i="5"/>
  <c r="U1450" i="5"/>
  <c r="U1451" i="5"/>
  <c r="U1452" i="5"/>
  <c r="U1453" i="5"/>
  <c r="U1454" i="5"/>
  <c r="U1455" i="5"/>
  <c r="U1456" i="5"/>
  <c r="U1457" i="5"/>
  <c r="U1458" i="5"/>
  <c r="U1459" i="5"/>
  <c r="U1460" i="5"/>
  <c r="U1461" i="5"/>
  <c r="U1462" i="5"/>
  <c r="U1463" i="5"/>
  <c r="U1464" i="5"/>
  <c r="U1465" i="5"/>
  <c r="U1466" i="5"/>
  <c r="U1467" i="5"/>
  <c r="U1468" i="5"/>
  <c r="U1469" i="5"/>
  <c r="U1470" i="5"/>
  <c r="U1471" i="5"/>
  <c r="U1472" i="5"/>
  <c r="U1473" i="5"/>
  <c r="U1474" i="5"/>
  <c r="U1475" i="5"/>
  <c r="U1476" i="5"/>
  <c r="U1477" i="5"/>
  <c r="U1478" i="5"/>
  <c r="U1479" i="5"/>
  <c r="U1480" i="5"/>
  <c r="U1481" i="5"/>
  <c r="U1482" i="5"/>
  <c r="U1483" i="5"/>
  <c r="U1484" i="5"/>
  <c r="U1485" i="5"/>
  <c r="U1486" i="5"/>
  <c r="U1487" i="5"/>
  <c r="U1488" i="5"/>
  <c r="U1489" i="5"/>
  <c r="U1490" i="5"/>
  <c r="U1491" i="5"/>
  <c r="U1492" i="5"/>
  <c r="U1493" i="5"/>
  <c r="U1494" i="5"/>
  <c r="U1495" i="5"/>
  <c r="U1496" i="5"/>
  <c r="U1497" i="5"/>
  <c r="U1498" i="5"/>
  <c r="U1499" i="5"/>
  <c r="U1500" i="5"/>
  <c r="U1501" i="5"/>
  <c r="U1502" i="5"/>
  <c r="U1503" i="5"/>
  <c r="U1504" i="5"/>
  <c r="U1505" i="5"/>
  <c r="U1506" i="5"/>
  <c r="U1507" i="5"/>
  <c r="U1508" i="5"/>
  <c r="U1509" i="5"/>
  <c r="U1510" i="5"/>
  <c r="U1511" i="5"/>
  <c r="U1512" i="5"/>
  <c r="U1513" i="5"/>
  <c r="U1514" i="5"/>
  <c r="U1515" i="5"/>
  <c r="U1516" i="5"/>
  <c r="U1517" i="5"/>
  <c r="U1518" i="5"/>
  <c r="U1519" i="5"/>
  <c r="U1520" i="5"/>
  <c r="U1521" i="5"/>
  <c r="U1522" i="5"/>
  <c r="U1523" i="5"/>
  <c r="U1524" i="5"/>
  <c r="U1525" i="5"/>
  <c r="U1526" i="5"/>
  <c r="U1527" i="5"/>
  <c r="U1528" i="5"/>
  <c r="U1529" i="5"/>
  <c r="U1530" i="5"/>
  <c r="U1531" i="5"/>
  <c r="U1532" i="5"/>
  <c r="U1533" i="5"/>
  <c r="U1534" i="5"/>
  <c r="U1535" i="5"/>
  <c r="U1536" i="5"/>
  <c r="U1537" i="5"/>
  <c r="U1538" i="5"/>
  <c r="U1539" i="5"/>
  <c r="U1540" i="5"/>
  <c r="U1541" i="5"/>
  <c r="U1542" i="5"/>
  <c r="U1543" i="5"/>
  <c r="U1544" i="5"/>
  <c r="U1545" i="5"/>
  <c r="U1546" i="5"/>
  <c r="U1547" i="5"/>
  <c r="U1548" i="5"/>
  <c r="U1549" i="5"/>
  <c r="U1550" i="5"/>
  <c r="U1551" i="5"/>
  <c r="U1552" i="5"/>
  <c r="U1553" i="5"/>
  <c r="U1554" i="5"/>
  <c r="U1555" i="5"/>
  <c r="U1556" i="5"/>
  <c r="U1557" i="5"/>
  <c r="U1558" i="5"/>
  <c r="U1559" i="5"/>
  <c r="U1560" i="5"/>
  <c r="U1561" i="5"/>
  <c r="U1562" i="5"/>
  <c r="U1563" i="5"/>
  <c r="U1564" i="5"/>
  <c r="U1565" i="5"/>
  <c r="U1566" i="5"/>
  <c r="U1567" i="5"/>
  <c r="U1568" i="5"/>
  <c r="U1569" i="5"/>
  <c r="U1570" i="5"/>
  <c r="U1571" i="5"/>
  <c r="U1572" i="5"/>
  <c r="U1573" i="5"/>
  <c r="U1574" i="5"/>
  <c r="U1575" i="5"/>
  <c r="U1576" i="5"/>
  <c r="U1577" i="5"/>
  <c r="U1578" i="5"/>
  <c r="U1579" i="5"/>
  <c r="U1580" i="5"/>
  <c r="U1581" i="5"/>
  <c r="U1582" i="5"/>
  <c r="U1583" i="5"/>
  <c r="U1584" i="5"/>
  <c r="U1585" i="5"/>
  <c r="U1586" i="5"/>
  <c r="U1587" i="5"/>
  <c r="U1588" i="5"/>
  <c r="U1589" i="5"/>
  <c r="U1590" i="5"/>
  <c r="U1591" i="5"/>
  <c r="U1592" i="5"/>
  <c r="U1593" i="5"/>
  <c r="U1594" i="5"/>
  <c r="U1595" i="5"/>
  <c r="U1596" i="5"/>
  <c r="U1597" i="5"/>
  <c r="U1598" i="5"/>
  <c r="U1599" i="5"/>
  <c r="U1600" i="5"/>
  <c r="U1601" i="5"/>
  <c r="U1602" i="5"/>
  <c r="U1603" i="5"/>
  <c r="U1604" i="5"/>
  <c r="U1605" i="5"/>
  <c r="U1606" i="5"/>
  <c r="U1607" i="5"/>
  <c r="U1608" i="5"/>
  <c r="U1609" i="5"/>
  <c r="U1610" i="5"/>
  <c r="U1611" i="5"/>
  <c r="U1612" i="5"/>
  <c r="U1613" i="5"/>
  <c r="U1614" i="5"/>
  <c r="U1615" i="5"/>
  <c r="U1616" i="5"/>
  <c r="U1617" i="5"/>
  <c r="U1618" i="5"/>
  <c r="U1619" i="5"/>
  <c r="U1620" i="5"/>
  <c r="U1621" i="5"/>
  <c r="U1622" i="5"/>
  <c r="U1623" i="5"/>
  <c r="U1624" i="5"/>
  <c r="U1625" i="5"/>
  <c r="U1626" i="5"/>
  <c r="U1627" i="5"/>
  <c r="U1628" i="5"/>
  <c r="U1629" i="5"/>
  <c r="U1630" i="5"/>
  <c r="U1631" i="5"/>
  <c r="U1632" i="5"/>
  <c r="U1633" i="5"/>
  <c r="U1634" i="5"/>
  <c r="U1635" i="5"/>
  <c r="U1636" i="5"/>
  <c r="U1637" i="5"/>
  <c r="U1638" i="5"/>
  <c r="U1639" i="5"/>
  <c r="U1640" i="5"/>
  <c r="U1641" i="5"/>
  <c r="U1642" i="5"/>
  <c r="U1643" i="5"/>
  <c r="U1644" i="5"/>
  <c r="U1645" i="5"/>
  <c r="U1646" i="5"/>
  <c r="U1647" i="5"/>
  <c r="U1648" i="5"/>
  <c r="U1649" i="5"/>
  <c r="U1650" i="5"/>
  <c r="U1651" i="5"/>
  <c r="U1652" i="5"/>
  <c r="U1653" i="5"/>
  <c r="U1654" i="5"/>
  <c r="U1655" i="5"/>
  <c r="U1656" i="5"/>
  <c r="U1657" i="5"/>
  <c r="U1658" i="5"/>
  <c r="U1659" i="5"/>
  <c r="U1660" i="5"/>
  <c r="U1661" i="5"/>
  <c r="U1662" i="5"/>
  <c r="U1663" i="5"/>
  <c r="U1664" i="5"/>
  <c r="U1665" i="5"/>
  <c r="U1666" i="5"/>
  <c r="U1667" i="5"/>
  <c r="U1668" i="5"/>
  <c r="U1669" i="5"/>
  <c r="U1670" i="5"/>
  <c r="U1671" i="5"/>
  <c r="U1672" i="5"/>
  <c r="U1673" i="5"/>
  <c r="U1674" i="5"/>
  <c r="U1675" i="5"/>
  <c r="U1676" i="5"/>
  <c r="U1677" i="5"/>
  <c r="U1678" i="5"/>
  <c r="U1679" i="5"/>
  <c r="U1680" i="5"/>
  <c r="U1681" i="5"/>
  <c r="U1682" i="5"/>
  <c r="U1683" i="5"/>
  <c r="U1684" i="5"/>
  <c r="U1685" i="5"/>
  <c r="U1686" i="5"/>
  <c r="U1687" i="5"/>
  <c r="U1688" i="5"/>
  <c r="U1689" i="5"/>
  <c r="U1690" i="5"/>
  <c r="U1691" i="5"/>
  <c r="U1692" i="5"/>
  <c r="U1693" i="5"/>
  <c r="U1694" i="5"/>
  <c r="U1695" i="5"/>
  <c r="U1696" i="5"/>
  <c r="U1697" i="5"/>
  <c r="U1698" i="5"/>
  <c r="U1699" i="5"/>
  <c r="U1700" i="5"/>
  <c r="U1701" i="5"/>
  <c r="U1702" i="5"/>
  <c r="U1703" i="5"/>
  <c r="U1704" i="5"/>
  <c r="U1705" i="5"/>
  <c r="U1706" i="5"/>
  <c r="U1707" i="5"/>
  <c r="U1708" i="5"/>
  <c r="U1709" i="5"/>
  <c r="U1710" i="5"/>
  <c r="U1711" i="5"/>
  <c r="U1712" i="5"/>
  <c r="U1713" i="5"/>
  <c r="U1714" i="5"/>
  <c r="U1715" i="5"/>
  <c r="U1716" i="5"/>
  <c r="U1717" i="5"/>
  <c r="U1718" i="5"/>
  <c r="U1719" i="5"/>
  <c r="U1720" i="5"/>
  <c r="U1721" i="5"/>
  <c r="U1722" i="5"/>
  <c r="U1723" i="5"/>
  <c r="U1724" i="5"/>
  <c r="U1725" i="5"/>
  <c r="U1726" i="5"/>
  <c r="U1727" i="5"/>
  <c r="U1728" i="5"/>
  <c r="U1729" i="5"/>
  <c r="U1730" i="5"/>
  <c r="U1731" i="5"/>
  <c r="U1732" i="5"/>
  <c r="U1733" i="5"/>
  <c r="U1734" i="5"/>
  <c r="U1735" i="5"/>
  <c r="U1736" i="5"/>
  <c r="U1737" i="5"/>
  <c r="U1738" i="5"/>
  <c r="U1739" i="5"/>
  <c r="U1740" i="5"/>
  <c r="U1741" i="5"/>
  <c r="U1742" i="5"/>
  <c r="U1743" i="5"/>
  <c r="U1744" i="5"/>
  <c r="U1745" i="5"/>
  <c r="U1746" i="5"/>
  <c r="U1747" i="5"/>
  <c r="U1748" i="5"/>
  <c r="U1749" i="5"/>
  <c r="U1750" i="5"/>
  <c r="U1751" i="5"/>
  <c r="U1752" i="5"/>
  <c r="U1753" i="5"/>
  <c r="U1754" i="5"/>
  <c r="U1755" i="5"/>
  <c r="U1756" i="5"/>
  <c r="U1757" i="5"/>
  <c r="U1758" i="5"/>
  <c r="U1759" i="5"/>
  <c r="U1760" i="5"/>
  <c r="U1761" i="5"/>
  <c r="U1762" i="5"/>
  <c r="U1763" i="5"/>
  <c r="U1764" i="5"/>
  <c r="U1765" i="5"/>
  <c r="U1766" i="5"/>
  <c r="U1767" i="5"/>
  <c r="U1768" i="5"/>
  <c r="U1769" i="5"/>
  <c r="U1770" i="5"/>
  <c r="U1771" i="5"/>
  <c r="U1772" i="5"/>
  <c r="U1773" i="5"/>
  <c r="U1774" i="5"/>
  <c r="U1775" i="5"/>
  <c r="U1776" i="5"/>
  <c r="U1777" i="5"/>
  <c r="U1778" i="5"/>
  <c r="U1779" i="5"/>
  <c r="U1780" i="5"/>
  <c r="U1781" i="5"/>
  <c r="U1782" i="5"/>
  <c r="U1783" i="5"/>
  <c r="U1784" i="5"/>
  <c r="U1785" i="5"/>
  <c r="U1786" i="5"/>
  <c r="U1787" i="5"/>
  <c r="U1788" i="5"/>
  <c r="U1789" i="5"/>
  <c r="U1790" i="5"/>
  <c r="U1791" i="5"/>
  <c r="U1792" i="5"/>
  <c r="U1793" i="5"/>
  <c r="U1794" i="5"/>
  <c r="U1795" i="5"/>
  <c r="U1796" i="5"/>
  <c r="U1797" i="5"/>
  <c r="U1798" i="5"/>
  <c r="U1799" i="5"/>
  <c r="U1800" i="5"/>
  <c r="U1801" i="5"/>
  <c r="U1802" i="5"/>
  <c r="U1803" i="5"/>
  <c r="U1804" i="5"/>
  <c r="U1805" i="5"/>
  <c r="U1806" i="5"/>
  <c r="U1807" i="5"/>
  <c r="U1808" i="5"/>
  <c r="U1809" i="5"/>
  <c r="U1810" i="5"/>
  <c r="U1811" i="5"/>
  <c r="U1812" i="5"/>
  <c r="U1813" i="5"/>
  <c r="U1814" i="5"/>
  <c r="U1815" i="5"/>
  <c r="U1816" i="5"/>
  <c r="U1817" i="5"/>
  <c r="U1818" i="5"/>
  <c r="U1819" i="5"/>
  <c r="U1820" i="5"/>
  <c r="U1821" i="5"/>
  <c r="U1822" i="5"/>
  <c r="U1823" i="5"/>
  <c r="U1824" i="5"/>
  <c r="U1825" i="5"/>
  <c r="U1826" i="5"/>
  <c r="U1827" i="5"/>
  <c r="U1828" i="5"/>
  <c r="U1829" i="5"/>
  <c r="U1830" i="5"/>
  <c r="U1831" i="5"/>
  <c r="U1832" i="5"/>
  <c r="U1833" i="5"/>
  <c r="U1834" i="5"/>
  <c r="U1835" i="5"/>
  <c r="U1836" i="5"/>
  <c r="U1837" i="5"/>
  <c r="U1838" i="5"/>
  <c r="U1839" i="5"/>
  <c r="U1840" i="5"/>
  <c r="U1841" i="5"/>
  <c r="U1842" i="5"/>
  <c r="U1843" i="5"/>
  <c r="U1844" i="5"/>
  <c r="U1845" i="5"/>
  <c r="U1846" i="5"/>
  <c r="U1847" i="5"/>
  <c r="U1848" i="5"/>
  <c r="U1849" i="5"/>
  <c r="U1850" i="5"/>
  <c r="U1851" i="5"/>
  <c r="U1852" i="5"/>
  <c r="U1853" i="5"/>
  <c r="U1854" i="5"/>
  <c r="U1855" i="5"/>
  <c r="U1856" i="5"/>
  <c r="U1857" i="5"/>
  <c r="U1858" i="5"/>
  <c r="U1859" i="5"/>
  <c r="U1860" i="5"/>
  <c r="U1861" i="5"/>
  <c r="U1862" i="5"/>
  <c r="U1863" i="5"/>
  <c r="U1864" i="5"/>
  <c r="U1865" i="5"/>
  <c r="U1866" i="5"/>
  <c r="U1867" i="5"/>
  <c r="U1868" i="5"/>
  <c r="U1869" i="5"/>
  <c r="U1870" i="5"/>
  <c r="U1871" i="5"/>
  <c r="U1872" i="5"/>
  <c r="U1873" i="5"/>
  <c r="U1874" i="5"/>
  <c r="U1875" i="5"/>
  <c r="U1876" i="5"/>
  <c r="U1877" i="5"/>
  <c r="U1878" i="5"/>
  <c r="U1879" i="5"/>
  <c r="U1880" i="5"/>
  <c r="U1881" i="5"/>
  <c r="U1882" i="5"/>
  <c r="U1883" i="5"/>
  <c r="U1884" i="5"/>
  <c r="U1885" i="5"/>
  <c r="U1886" i="5"/>
  <c r="U1887" i="5"/>
  <c r="U1888" i="5"/>
  <c r="U1889" i="5"/>
  <c r="U1890" i="5"/>
  <c r="U1891" i="5"/>
  <c r="U1892" i="5"/>
  <c r="U1893" i="5"/>
  <c r="U1894" i="5"/>
  <c r="U1895" i="5"/>
  <c r="U1896" i="5"/>
  <c r="U1897" i="5"/>
  <c r="U1898" i="5"/>
  <c r="U1899" i="5"/>
  <c r="U1900" i="5"/>
  <c r="U1901" i="5"/>
  <c r="U1902" i="5"/>
  <c r="U1903" i="5"/>
  <c r="U1904" i="5"/>
  <c r="U1905" i="5"/>
  <c r="U1906" i="5"/>
  <c r="U1907" i="5"/>
  <c r="U1908" i="5"/>
  <c r="U1909" i="5"/>
  <c r="U1910" i="5"/>
  <c r="U1911" i="5"/>
  <c r="U1912" i="5"/>
  <c r="U1913" i="5"/>
  <c r="U1914" i="5"/>
  <c r="U1915" i="5"/>
  <c r="U1916" i="5"/>
  <c r="U1917" i="5"/>
  <c r="U1918" i="5"/>
  <c r="U1919" i="5"/>
  <c r="U1920" i="5"/>
  <c r="U1921" i="5"/>
  <c r="U1922" i="5"/>
  <c r="U1923" i="5"/>
  <c r="U1924" i="5"/>
  <c r="U1925" i="5"/>
  <c r="U1926" i="5"/>
  <c r="U1927" i="5"/>
  <c r="U1928" i="5"/>
  <c r="U1929" i="5"/>
  <c r="U1930" i="5"/>
  <c r="U1931" i="5"/>
  <c r="U1932" i="5"/>
  <c r="U1933" i="5"/>
  <c r="U1934" i="5"/>
  <c r="U1935" i="5"/>
  <c r="U1936" i="5"/>
  <c r="U1937" i="5"/>
  <c r="U1938" i="5"/>
  <c r="U1939" i="5"/>
  <c r="U1940" i="5"/>
  <c r="U1941" i="5"/>
  <c r="U1942" i="5"/>
  <c r="U1943" i="5"/>
  <c r="U1944" i="5"/>
  <c r="U1945" i="5"/>
  <c r="U1946" i="5"/>
  <c r="U1947" i="5"/>
  <c r="U1948" i="5"/>
  <c r="U1949" i="5"/>
  <c r="U1950" i="5"/>
  <c r="U1951" i="5"/>
  <c r="U1952" i="5"/>
  <c r="U1953" i="5"/>
  <c r="U1954" i="5"/>
  <c r="U1955" i="5"/>
  <c r="U1956" i="5"/>
  <c r="U1957" i="5"/>
  <c r="U1958" i="5"/>
  <c r="U1959" i="5"/>
  <c r="U1960" i="5"/>
  <c r="U1961" i="5"/>
  <c r="U1962" i="5"/>
  <c r="U1963" i="5"/>
  <c r="U1964" i="5"/>
  <c r="U1965" i="5"/>
  <c r="U1966" i="5"/>
  <c r="U1967" i="5"/>
  <c r="U1968" i="5"/>
  <c r="U1969" i="5"/>
  <c r="U1970" i="5"/>
  <c r="U1971" i="5"/>
  <c r="U1972" i="5"/>
  <c r="U1973" i="5"/>
  <c r="U1974" i="5"/>
  <c r="U1975" i="5"/>
  <c r="U1976" i="5"/>
  <c r="U1977" i="5"/>
  <c r="U1978" i="5"/>
  <c r="U1979" i="5"/>
  <c r="U1980" i="5"/>
  <c r="U1981" i="5"/>
  <c r="U1982" i="5"/>
  <c r="U1983" i="5"/>
  <c r="U1984" i="5"/>
  <c r="U1985" i="5"/>
  <c r="U1986" i="5"/>
  <c r="U1987" i="5"/>
  <c r="U1988" i="5"/>
  <c r="U1989" i="5"/>
  <c r="U1990" i="5"/>
  <c r="U1991" i="5"/>
  <c r="U1992" i="5"/>
  <c r="U1993" i="5"/>
  <c r="U1994" i="5"/>
  <c r="U1995" i="5"/>
  <c r="U1996" i="5"/>
  <c r="U1997" i="5"/>
  <c r="U1998" i="5"/>
  <c r="U1999" i="5"/>
  <c r="U2000" i="5"/>
  <c r="U2001" i="5"/>
  <c r="U2002" i="5"/>
  <c r="U2003" i="5"/>
  <c r="U2004" i="5"/>
  <c r="U2005" i="5"/>
  <c r="U2006" i="5"/>
  <c r="U2007" i="5"/>
  <c r="U2008" i="5"/>
  <c r="U2009" i="5"/>
  <c r="U2010" i="5"/>
  <c r="U2011" i="5"/>
  <c r="U2012" i="5"/>
  <c r="U2013" i="5"/>
  <c r="U2014" i="5"/>
  <c r="U2015" i="5"/>
  <c r="U2016" i="5"/>
  <c r="U2017" i="5"/>
  <c r="U2018" i="5"/>
  <c r="U2019" i="5"/>
  <c r="U2020" i="5"/>
  <c r="U2021" i="5"/>
  <c r="U2022" i="5"/>
  <c r="U2023" i="5"/>
  <c r="U2024" i="5"/>
  <c r="U2025" i="5"/>
  <c r="U2026" i="5"/>
  <c r="U2027" i="5"/>
  <c r="U2028" i="5"/>
  <c r="U2029" i="5"/>
  <c r="U2030" i="5"/>
  <c r="U2031" i="5"/>
  <c r="U2032" i="5"/>
  <c r="U2033" i="5"/>
  <c r="U2034" i="5"/>
  <c r="U2035" i="5"/>
  <c r="U2036" i="5"/>
  <c r="U2037" i="5"/>
  <c r="U2038" i="5"/>
  <c r="U2039" i="5"/>
  <c r="U2040" i="5"/>
  <c r="U2041" i="5"/>
  <c r="U2042" i="5"/>
  <c r="U2043" i="5"/>
  <c r="U2044" i="5"/>
  <c r="U2045" i="5"/>
  <c r="U2046" i="5"/>
  <c r="U2047" i="5"/>
  <c r="U2048" i="5"/>
  <c r="U2049" i="5"/>
  <c r="U2050" i="5"/>
  <c r="U2051" i="5"/>
  <c r="U2052" i="5"/>
  <c r="U2053" i="5"/>
  <c r="U2054" i="5"/>
  <c r="U2055" i="5"/>
  <c r="U2056" i="5"/>
  <c r="U2057" i="5"/>
  <c r="U2058" i="5"/>
  <c r="U2059" i="5"/>
  <c r="U2060" i="5"/>
  <c r="U2061" i="5"/>
  <c r="U2062" i="5"/>
  <c r="U2063" i="5"/>
  <c r="U2064" i="5"/>
  <c r="U2065" i="5"/>
  <c r="U2066" i="5"/>
  <c r="U2067" i="5"/>
  <c r="U2068" i="5"/>
  <c r="U2069" i="5"/>
  <c r="U2070" i="5"/>
  <c r="U2071" i="5"/>
  <c r="U2072" i="5"/>
  <c r="U2073" i="5"/>
  <c r="U2074" i="5"/>
  <c r="U2075" i="5"/>
  <c r="U2076" i="5"/>
  <c r="U2077" i="5"/>
  <c r="U2078" i="5"/>
  <c r="U2079" i="5"/>
  <c r="U2080" i="5"/>
  <c r="U2081" i="5"/>
  <c r="U2082" i="5"/>
  <c r="U2083" i="5"/>
  <c r="U2084" i="5"/>
  <c r="U2085" i="5"/>
  <c r="U2086" i="5"/>
  <c r="U2087" i="5"/>
  <c r="U2088" i="5"/>
  <c r="U2089" i="5"/>
  <c r="U2090" i="5"/>
  <c r="U2091" i="5"/>
  <c r="U2092" i="5"/>
  <c r="U2093" i="5"/>
  <c r="U2094" i="5"/>
  <c r="U2095" i="5"/>
  <c r="U2096" i="5"/>
  <c r="U2097" i="5"/>
  <c r="U2098" i="5"/>
  <c r="U2099" i="5"/>
  <c r="U2100" i="5"/>
  <c r="U2101" i="5"/>
  <c r="U2102" i="5"/>
  <c r="U2103" i="5"/>
  <c r="U2104" i="5"/>
  <c r="U2105" i="5"/>
  <c r="U2106" i="5"/>
  <c r="U2107" i="5"/>
  <c r="U2108" i="5"/>
  <c r="U2109" i="5"/>
  <c r="U2110" i="5"/>
  <c r="U2111" i="5"/>
  <c r="U2112" i="5"/>
  <c r="U2113" i="5"/>
  <c r="U2114" i="5"/>
  <c r="U2115" i="5"/>
  <c r="U2116" i="5"/>
  <c r="U2117" i="5"/>
  <c r="U2118" i="5"/>
  <c r="U2119" i="5"/>
  <c r="U2120" i="5"/>
  <c r="U2121" i="5"/>
  <c r="U2122" i="5"/>
  <c r="U2123" i="5"/>
  <c r="U2124" i="5"/>
  <c r="U2125" i="5"/>
  <c r="U2126" i="5"/>
  <c r="U2127" i="5"/>
  <c r="U2128" i="5"/>
  <c r="U2129" i="5"/>
  <c r="U2130" i="5"/>
  <c r="U2131" i="5"/>
  <c r="U2132" i="5"/>
  <c r="U2133" i="5"/>
  <c r="U2134" i="5"/>
  <c r="U2135" i="5"/>
  <c r="U2136" i="5"/>
  <c r="U2137" i="5"/>
  <c r="U2138" i="5"/>
  <c r="U2139" i="5"/>
  <c r="U2140" i="5"/>
  <c r="U2141" i="5"/>
  <c r="U2142" i="5"/>
  <c r="U2143" i="5"/>
  <c r="U2144" i="5"/>
  <c r="U2145" i="5"/>
  <c r="U2146" i="5"/>
  <c r="U2147" i="5"/>
  <c r="U2148" i="5"/>
  <c r="U2149" i="5"/>
  <c r="U2150" i="5"/>
  <c r="U2151" i="5"/>
  <c r="U2152" i="5"/>
  <c r="U2153" i="5"/>
  <c r="U2154" i="5"/>
  <c r="U2155" i="5"/>
  <c r="U2156" i="5"/>
  <c r="U2157" i="5"/>
  <c r="U2158" i="5"/>
  <c r="U2159" i="5"/>
  <c r="U2160" i="5"/>
  <c r="U2161" i="5"/>
  <c r="U2162" i="5"/>
  <c r="U2163" i="5"/>
  <c r="U2164" i="5"/>
  <c r="U2165" i="5"/>
  <c r="U2166" i="5"/>
  <c r="U2167" i="5"/>
  <c r="U2168" i="5"/>
  <c r="U2169" i="5"/>
  <c r="U2170" i="5"/>
  <c r="U2171" i="5"/>
  <c r="U2172" i="5"/>
  <c r="U2173" i="5"/>
  <c r="U2174" i="5"/>
  <c r="U2175" i="5"/>
  <c r="U2176" i="5"/>
  <c r="U2177" i="5"/>
  <c r="U2178" i="5"/>
  <c r="U2179" i="5"/>
  <c r="U2180" i="5"/>
  <c r="U2181" i="5"/>
  <c r="U2182" i="5"/>
  <c r="U2183" i="5"/>
  <c r="U2184" i="5"/>
  <c r="U2185" i="5"/>
  <c r="U2186" i="5"/>
  <c r="U2187" i="5"/>
  <c r="U2188" i="5"/>
  <c r="U2189" i="5"/>
  <c r="U2190" i="5"/>
  <c r="U2191" i="5"/>
  <c r="U2192" i="5"/>
  <c r="U2193" i="5"/>
  <c r="U2194" i="5"/>
  <c r="U2195" i="5"/>
  <c r="U2196" i="5"/>
  <c r="U2197" i="5"/>
  <c r="U2198" i="5"/>
  <c r="U2199" i="5"/>
  <c r="U2200" i="5"/>
  <c r="U2201" i="5"/>
  <c r="U2202" i="5"/>
  <c r="U2203" i="5"/>
  <c r="U2204" i="5"/>
  <c r="U2205" i="5"/>
  <c r="U2206" i="5"/>
  <c r="U2207" i="5"/>
  <c r="U2208" i="5"/>
  <c r="U2209" i="5"/>
  <c r="U2210" i="5"/>
  <c r="U2211" i="5"/>
  <c r="U2212" i="5"/>
  <c r="U2213" i="5"/>
  <c r="U2214" i="5"/>
  <c r="U2215" i="5"/>
  <c r="U2216" i="5"/>
  <c r="U2217" i="5"/>
  <c r="U2218" i="5"/>
  <c r="U2219" i="5"/>
  <c r="U2220" i="5"/>
  <c r="U2221" i="5"/>
  <c r="U2222" i="5"/>
  <c r="U2223" i="5"/>
  <c r="U2224" i="5"/>
  <c r="U2225" i="5"/>
  <c r="U2226" i="5"/>
  <c r="U2227" i="5"/>
  <c r="U2228" i="5"/>
  <c r="U2229" i="5"/>
  <c r="U2230" i="5"/>
  <c r="U2231" i="5"/>
  <c r="U2232" i="5"/>
  <c r="U2233" i="5"/>
  <c r="U2234" i="5"/>
  <c r="U2235" i="5"/>
  <c r="U2236" i="5"/>
  <c r="U2237" i="5"/>
  <c r="U2238" i="5"/>
  <c r="U2239" i="5"/>
  <c r="U2240" i="5"/>
  <c r="U2241" i="5"/>
  <c r="U2242" i="5"/>
  <c r="U2243" i="5"/>
  <c r="U2244" i="5"/>
  <c r="U2245" i="5"/>
  <c r="U2246" i="5"/>
  <c r="U2247" i="5"/>
  <c r="U2248" i="5"/>
  <c r="U2249" i="5"/>
  <c r="U2250" i="5"/>
  <c r="U2251" i="5"/>
  <c r="U2252" i="5"/>
  <c r="U2253" i="5"/>
  <c r="U2254" i="5"/>
  <c r="U2255" i="5"/>
  <c r="U2256" i="5"/>
  <c r="U2257" i="5"/>
  <c r="U2258" i="5"/>
  <c r="U2259" i="5"/>
  <c r="U2260" i="5"/>
  <c r="U2261" i="5"/>
  <c r="U2262" i="5"/>
  <c r="U2263" i="5"/>
  <c r="U2264" i="5"/>
  <c r="U2265" i="5"/>
  <c r="U2266" i="5"/>
  <c r="U2267" i="5"/>
  <c r="U2268" i="5"/>
  <c r="U2269" i="5"/>
  <c r="U2270" i="5"/>
  <c r="U2271" i="5"/>
  <c r="U2272" i="5"/>
  <c r="U2273" i="5"/>
  <c r="U2274" i="5"/>
  <c r="U2275" i="5"/>
  <c r="U2276" i="5"/>
  <c r="U2277" i="5"/>
  <c r="U2278" i="5"/>
  <c r="U2279" i="5"/>
  <c r="U2280" i="5"/>
  <c r="U2281" i="5"/>
  <c r="U2282" i="5"/>
  <c r="U2283" i="5"/>
  <c r="U2284" i="5"/>
  <c r="U2285" i="5"/>
  <c r="U2286" i="5"/>
  <c r="U2287" i="5"/>
  <c r="U2288" i="5"/>
  <c r="U2289" i="5"/>
  <c r="U2290" i="5"/>
  <c r="U2291" i="5"/>
  <c r="U2292" i="5"/>
  <c r="U2293" i="5"/>
  <c r="U2294" i="5"/>
  <c r="U2295" i="5"/>
  <c r="U2296" i="5"/>
  <c r="U2297" i="5"/>
  <c r="U2298" i="5"/>
  <c r="U2299" i="5"/>
  <c r="U2300" i="5"/>
  <c r="U2301" i="5"/>
  <c r="U2302" i="5"/>
  <c r="U2303" i="5"/>
  <c r="U2304" i="5"/>
  <c r="U2305" i="5"/>
  <c r="U2306" i="5"/>
  <c r="U2307" i="5"/>
  <c r="U2308" i="5"/>
  <c r="U2309" i="5"/>
  <c r="U2310" i="5"/>
  <c r="U2311" i="5"/>
  <c r="U2312" i="5"/>
  <c r="U2313" i="5"/>
  <c r="U2314" i="5"/>
  <c r="U2315" i="5"/>
  <c r="U2316" i="5"/>
  <c r="U2317" i="5"/>
  <c r="U2318" i="5"/>
  <c r="U2319" i="5"/>
  <c r="U2320" i="5"/>
  <c r="U2321" i="5"/>
  <c r="U2322" i="5"/>
  <c r="U2323" i="5"/>
  <c r="U2324" i="5"/>
  <c r="U2325" i="5"/>
  <c r="U2326" i="5"/>
  <c r="U2327" i="5"/>
  <c r="U2328" i="5"/>
  <c r="U2329" i="5"/>
  <c r="U2330" i="5"/>
  <c r="U2331" i="5"/>
  <c r="U2332" i="5"/>
  <c r="U2333" i="5"/>
  <c r="U2334" i="5"/>
  <c r="U2335" i="5"/>
  <c r="U2336" i="5"/>
  <c r="U2337" i="5"/>
  <c r="U2338" i="5"/>
  <c r="U2339" i="5"/>
  <c r="U2340" i="5"/>
  <c r="U2341" i="5"/>
  <c r="U2342" i="5"/>
  <c r="U2343" i="5"/>
  <c r="U2344" i="5"/>
  <c r="U2345" i="5"/>
  <c r="U2346" i="5"/>
  <c r="U2347" i="5"/>
  <c r="U2348" i="5"/>
  <c r="U2349" i="5"/>
  <c r="U2350" i="5"/>
  <c r="U2351" i="5"/>
  <c r="U2352" i="5"/>
  <c r="U2353" i="5"/>
  <c r="U2354" i="5"/>
  <c r="U2355" i="5"/>
  <c r="U2356" i="5"/>
  <c r="U2357" i="5"/>
  <c r="U2358" i="5"/>
  <c r="U2359" i="5"/>
  <c r="U2360" i="5"/>
  <c r="U2361" i="5"/>
  <c r="U2362" i="5"/>
  <c r="U2363" i="5"/>
  <c r="U2364" i="5"/>
  <c r="U2365" i="5"/>
  <c r="U2366" i="5"/>
  <c r="U2367" i="5"/>
  <c r="U2368" i="5"/>
  <c r="U2369" i="5"/>
  <c r="U2370" i="5"/>
  <c r="U2371" i="5"/>
  <c r="U2372" i="5"/>
  <c r="U2373" i="5"/>
  <c r="U2374" i="5"/>
  <c r="U2375" i="5"/>
  <c r="U2376" i="5"/>
  <c r="U2377" i="5"/>
  <c r="U2378" i="5"/>
  <c r="U2379" i="5"/>
  <c r="U2380" i="5"/>
  <c r="U2381" i="5"/>
  <c r="U2382" i="5"/>
  <c r="U2383" i="5"/>
  <c r="U2384" i="5"/>
  <c r="U2385" i="5"/>
  <c r="U2386" i="5"/>
  <c r="U2387" i="5"/>
  <c r="U2388" i="5"/>
  <c r="U2389" i="5"/>
  <c r="U2390" i="5"/>
  <c r="U2391" i="5"/>
  <c r="U2392" i="5"/>
  <c r="U2393" i="5"/>
  <c r="U2394" i="5"/>
  <c r="U2395" i="5"/>
  <c r="U2396" i="5"/>
  <c r="U2397" i="5"/>
  <c r="U2398" i="5"/>
  <c r="U2399" i="5"/>
  <c r="U2400" i="5"/>
  <c r="U2401" i="5"/>
  <c r="U2402" i="5"/>
  <c r="U2403" i="5"/>
  <c r="U2404" i="5"/>
  <c r="U2405" i="5"/>
  <c r="U2406" i="5"/>
  <c r="U2407" i="5"/>
  <c r="U2408" i="5"/>
  <c r="U2409" i="5"/>
  <c r="U2410" i="5"/>
  <c r="U2411" i="5"/>
  <c r="U2412" i="5"/>
  <c r="U2413" i="5"/>
  <c r="U2414" i="5"/>
  <c r="U2415" i="5"/>
  <c r="U2416" i="5"/>
  <c r="U2417" i="5"/>
  <c r="U2418" i="5"/>
  <c r="U2419" i="5"/>
  <c r="U2420" i="5"/>
  <c r="U2421" i="5"/>
  <c r="U2422" i="5"/>
  <c r="U2423" i="5"/>
  <c r="U2424" i="5"/>
  <c r="U2425" i="5"/>
  <c r="U2426" i="5"/>
  <c r="U2427" i="5"/>
  <c r="U2428" i="5"/>
  <c r="U2429" i="5"/>
  <c r="U2430" i="5"/>
  <c r="U2431" i="5"/>
  <c r="U2432" i="5"/>
  <c r="U2433" i="5"/>
  <c r="U2434" i="5"/>
  <c r="U2435" i="5"/>
  <c r="U2436" i="5"/>
  <c r="U2437" i="5"/>
  <c r="U2438" i="5"/>
  <c r="U2439" i="5"/>
  <c r="U2440" i="5"/>
  <c r="U2441" i="5"/>
  <c r="U2442" i="5"/>
  <c r="U2443" i="5"/>
  <c r="U2444" i="5"/>
  <c r="U2445" i="5"/>
  <c r="U2446" i="5"/>
  <c r="U2447" i="5"/>
  <c r="U2448" i="5"/>
  <c r="U2449" i="5"/>
  <c r="U2450" i="5"/>
  <c r="U2451" i="5"/>
  <c r="U2452" i="5"/>
  <c r="U2453" i="5"/>
  <c r="U2454" i="5"/>
  <c r="U2455" i="5"/>
  <c r="U2456" i="5"/>
  <c r="U2457" i="5"/>
  <c r="U2458" i="5"/>
  <c r="U2459" i="5"/>
  <c r="U2460" i="5"/>
  <c r="U2461" i="5"/>
  <c r="U2462" i="5"/>
  <c r="U2463" i="5"/>
  <c r="U2464" i="5"/>
  <c r="U2465" i="5"/>
  <c r="U2466" i="5"/>
  <c r="U2467" i="5"/>
  <c r="U2468" i="5"/>
  <c r="U2469" i="5"/>
  <c r="U2470" i="5"/>
  <c r="U2471" i="5"/>
  <c r="U2472" i="5"/>
  <c r="U2473" i="5"/>
  <c r="U2474" i="5"/>
  <c r="U2475" i="5"/>
  <c r="U2476" i="5"/>
  <c r="U2477" i="5"/>
  <c r="U2478" i="5"/>
  <c r="U2479" i="5"/>
  <c r="U2480" i="5"/>
  <c r="U2481" i="5"/>
  <c r="U2482" i="5"/>
  <c r="U2483" i="5"/>
  <c r="U2484" i="5"/>
  <c r="U2485" i="5"/>
  <c r="U2486" i="5"/>
  <c r="U2487" i="5"/>
  <c r="U2488" i="5"/>
  <c r="U2489" i="5"/>
  <c r="U2490" i="5"/>
  <c r="U2491" i="5"/>
  <c r="U2492" i="5"/>
  <c r="U2493" i="5"/>
  <c r="U2494" i="5"/>
  <c r="U2495" i="5"/>
  <c r="U2496" i="5"/>
  <c r="U2497" i="5"/>
  <c r="U2498" i="5"/>
  <c r="U2499" i="5"/>
  <c r="U2500" i="5"/>
  <c r="U2501" i="5"/>
  <c r="U2502" i="5"/>
  <c r="U2503" i="5"/>
  <c r="U2504" i="5"/>
  <c r="U2505" i="5"/>
  <c r="U2506" i="5"/>
  <c r="U2507" i="5"/>
  <c r="U2508" i="5"/>
  <c r="U2509" i="5"/>
  <c r="U2510" i="5"/>
  <c r="U2511" i="5"/>
  <c r="U2512" i="5"/>
  <c r="U2513" i="5"/>
  <c r="U2514" i="5"/>
  <c r="U2515" i="5"/>
  <c r="U2516" i="5"/>
  <c r="U2517" i="5"/>
  <c r="U2518" i="5"/>
  <c r="U2519" i="5"/>
  <c r="U2520" i="5"/>
  <c r="U2521" i="5"/>
  <c r="U2522" i="5"/>
  <c r="U2523" i="5"/>
  <c r="U2524" i="5"/>
  <c r="U2525" i="5"/>
  <c r="U2526" i="5"/>
  <c r="U2527" i="5"/>
  <c r="U2528" i="5"/>
  <c r="U2529" i="5"/>
  <c r="U2530" i="5"/>
  <c r="U2531" i="5"/>
  <c r="U2532" i="5"/>
  <c r="U2533" i="5"/>
  <c r="U2534" i="5"/>
  <c r="U2535" i="5"/>
  <c r="U2536" i="5"/>
  <c r="U2537" i="5"/>
  <c r="U2538" i="5"/>
  <c r="U2539" i="5"/>
  <c r="U2540" i="5"/>
  <c r="U2541" i="5"/>
  <c r="U2542" i="5"/>
  <c r="U2543" i="5"/>
  <c r="U2544" i="5"/>
  <c r="U2545" i="5"/>
  <c r="U2546" i="5"/>
  <c r="U2547" i="5"/>
  <c r="U2548" i="5"/>
  <c r="U2549" i="5"/>
  <c r="U2550" i="5"/>
  <c r="U2551" i="5"/>
  <c r="U2552" i="5"/>
  <c r="U2553" i="5"/>
  <c r="U2554" i="5"/>
  <c r="U2555" i="5"/>
  <c r="U2556" i="5"/>
  <c r="U2557" i="5"/>
  <c r="U2558" i="5"/>
  <c r="U2559" i="5"/>
  <c r="U2560" i="5"/>
  <c r="U2561" i="5"/>
  <c r="U2562" i="5"/>
  <c r="U2563" i="5"/>
  <c r="U2564" i="5"/>
  <c r="U2565" i="5"/>
  <c r="U2566" i="5"/>
  <c r="U2567" i="5"/>
  <c r="U2568" i="5"/>
  <c r="U2569" i="5"/>
  <c r="U2570" i="5"/>
  <c r="U2571" i="5"/>
  <c r="U2572" i="5"/>
  <c r="U2573" i="5"/>
  <c r="U2574" i="5"/>
  <c r="U2575" i="5"/>
  <c r="U2576" i="5"/>
  <c r="U2577" i="5"/>
  <c r="U2578" i="5"/>
  <c r="U2579" i="5"/>
  <c r="U2580" i="5"/>
  <c r="U2581" i="5"/>
  <c r="U2582" i="5"/>
  <c r="U2583" i="5"/>
  <c r="U2584" i="5"/>
  <c r="U2585" i="5"/>
  <c r="U2586" i="5"/>
  <c r="U2587" i="5"/>
  <c r="U2588" i="5"/>
  <c r="U2589" i="5"/>
  <c r="U2590" i="5"/>
  <c r="U2591" i="5"/>
  <c r="U2592" i="5"/>
  <c r="U2593" i="5"/>
  <c r="U2594" i="5"/>
  <c r="U2595" i="5"/>
  <c r="U2596" i="5"/>
  <c r="U2597" i="5"/>
  <c r="U2598" i="5"/>
  <c r="U2599" i="5"/>
  <c r="U2600" i="5"/>
  <c r="U2601" i="5"/>
  <c r="U2602" i="5"/>
  <c r="U2603" i="5"/>
  <c r="U2604" i="5"/>
  <c r="U2605" i="5"/>
  <c r="U2606" i="5"/>
  <c r="U2607" i="5"/>
  <c r="U2608" i="5"/>
  <c r="U2609" i="5"/>
  <c r="U2610" i="5"/>
  <c r="U2611" i="5"/>
  <c r="U2612" i="5"/>
  <c r="U2613" i="5"/>
  <c r="U2614" i="5"/>
  <c r="U2615" i="5"/>
  <c r="U2616" i="5"/>
  <c r="U2617" i="5"/>
  <c r="U2618" i="5"/>
  <c r="U2619" i="5"/>
  <c r="U2620" i="5"/>
  <c r="U2621" i="5"/>
  <c r="U2622" i="5"/>
  <c r="U2623" i="5"/>
  <c r="U2624" i="5"/>
  <c r="U2625" i="5"/>
  <c r="U2626" i="5"/>
  <c r="U2627" i="5"/>
  <c r="U2628" i="5"/>
  <c r="U2629" i="5"/>
  <c r="U2630" i="5"/>
  <c r="U2631" i="5"/>
  <c r="U2632" i="5"/>
  <c r="U2633" i="5"/>
  <c r="U2634" i="5"/>
  <c r="U2635" i="5"/>
  <c r="U2636" i="5"/>
  <c r="U2637" i="5"/>
  <c r="U2638" i="5"/>
  <c r="U2639" i="5"/>
  <c r="U2640" i="5"/>
  <c r="U2641" i="5"/>
  <c r="U2642" i="5"/>
  <c r="U2643" i="5"/>
  <c r="U2644" i="5"/>
  <c r="U2645" i="5"/>
  <c r="U2646" i="5"/>
  <c r="U2647" i="5"/>
  <c r="U2648" i="5"/>
  <c r="U2649" i="5"/>
  <c r="U2650" i="5"/>
  <c r="U2651" i="5"/>
  <c r="U2652" i="5"/>
  <c r="U2653" i="5"/>
  <c r="U2654" i="5"/>
  <c r="U2655" i="5"/>
  <c r="U2656" i="5"/>
  <c r="U2657" i="5"/>
  <c r="U2658" i="5"/>
  <c r="U2659" i="5"/>
  <c r="U2660" i="5"/>
  <c r="U2661" i="5"/>
  <c r="U2662" i="5"/>
  <c r="U2663" i="5"/>
  <c r="U2664" i="5"/>
  <c r="U2665" i="5"/>
  <c r="U2666" i="5"/>
  <c r="U2667" i="5"/>
  <c r="U2668" i="5"/>
  <c r="U2669" i="5"/>
  <c r="U2670" i="5"/>
  <c r="U2671" i="5"/>
  <c r="U2672" i="5"/>
  <c r="U2673" i="5"/>
  <c r="U2674" i="5"/>
  <c r="U2675" i="5"/>
  <c r="U2676" i="5"/>
  <c r="U2677" i="5"/>
  <c r="U2678" i="5"/>
  <c r="U2679" i="5"/>
  <c r="U2680" i="5"/>
  <c r="U2681" i="5"/>
  <c r="U2682" i="5"/>
  <c r="U2683" i="5"/>
  <c r="U2684" i="5"/>
  <c r="U2685" i="5"/>
  <c r="U2686" i="5"/>
  <c r="U2687" i="5"/>
  <c r="U2688" i="5"/>
  <c r="U2689" i="5"/>
  <c r="U2690" i="5"/>
  <c r="U2691" i="5"/>
  <c r="U2692" i="5"/>
  <c r="U2693" i="5"/>
  <c r="U2694" i="5"/>
  <c r="U2695" i="5"/>
  <c r="U2696" i="5"/>
  <c r="U2697" i="5"/>
  <c r="U2698" i="5"/>
  <c r="U2699" i="5"/>
  <c r="U2700" i="5"/>
  <c r="U2701" i="5"/>
  <c r="U2702" i="5"/>
  <c r="U2703" i="5"/>
  <c r="U2704" i="5"/>
  <c r="U2705" i="5"/>
  <c r="U2706" i="5"/>
  <c r="U2707" i="5"/>
  <c r="U2708" i="5"/>
  <c r="U2709" i="5"/>
  <c r="U2710" i="5"/>
  <c r="U2711" i="5"/>
  <c r="U2712" i="5"/>
  <c r="U2713" i="5"/>
  <c r="U2714" i="5"/>
  <c r="U2715" i="5"/>
  <c r="U2716" i="5"/>
  <c r="U2717" i="5"/>
  <c r="U2718" i="5"/>
  <c r="U2719" i="5"/>
  <c r="U2720" i="5"/>
  <c r="U2721" i="5"/>
  <c r="U2722" i="5"/>
  <c r="U2723" i="5"/>
  <c r="U2724" i="5"/>
  <c r="U2725" i="5"/>
  <c r="U2726" i="5"/>
  <c r="U2727" i="5"/>
  <c r="U2728" i="5"/>
  <c r="U2729" i="5"/>
  <c r="U2730" i="5"/>
  <c r="U2731" i="5"/>
  <c r="U2732" i="5"/>
  <c r="U2733" i="5"/>
  <c r="U2734" i="5"/>
  <c r="U2735" i="5"/>
  <c r="U2736" i="5"/>
  <c r="U2737" i="5"/>
  <c r="U2738" i="5"/>
  <c r="U2739" i="5"/>
  <c r="U2740" i="5"/>
  <c r="U2741" i="5"/>
  <c r="U2742" i="5"/>
  <c r="U2743" i="5"/>
  <c r="U2744" i="5"/>
  <c r="U2745" i="5"/>
  <c r="U2746" i="5"/>
  <c r="U2747" i="5"/>
  <c r="U2748" i="5"/>
  <c r="U2749" i="5"/>
  <c r="U2750" i="5"/>
  <c r="U2751" i="5"/>
  <c r="U2752" i="5"/>
  <c r="U2753" i="5"/>
  <c r="U2754" i="5"/>
  <c r="U2755" i="5"/>
  <c r="U2756" i="5"/>
  <c r="U2757" i="5"/>
  <c r="U2758" i="5"/>
  <c r="U2759" i="5"/>
  <c r="U2760" i="5"/>
  <c r="U2761" i="5"/>
  <c r="U2762" i="5"/>
  <c r="U2763" i="5"/>
  <c r="U2764" i="5"/>
  <c r="U2765" i="5"/>
  <c r="U2766" i="5"/>
  <c r="U2767" i="5"/>
  <c r="U2768" i="5"/>
  <c r="U2769" i="5"/>
  <c r="U2770" i="5"/>
  <c r="U2771" i="5"/>
  <c r="U2772" i="5"/>
  <c r="U2773" i="5"/>
  <c r="U2774" i="5"/>
  <c r="U2775" i="5"/>
  <c r="U2776" i="5"/>
  <c r="U2777" i="5"/>
  <c r="U2778" i="5"/>
  <c r="U2779" i="5"/>
  <c r="U2780" i="5"/>
  <c r="U2781" i="5"/>
  <c r="U2782" i="5"/>
  <c r="U2783" i="5"/>
  <c r="U2784" i="5"/>
  <c r="U2785" i="5"/>
  <c r="U2786" i="5"/>
  <c r="U2787" i="5"/>
  <c r="U2788" i="5"/>
  <c r="U2789" i="5"/>
  <c r="U2790" i="5"/>
  <c r="U2791" i="5"/>
  <c r="U2792" i="5"/>
  <c r="U2793" i="5"/>
  <c r="U2794" i="5"/>
  <c r="U2795" i="5"/>
  <c r="U2796" i="5"/>
  <c r="U2797" i="5"/>
  <c r="U2798" i="5"/>
  <c r="U2799" i="5"/>
  <c r="U2800" i="5"/>
  <c r="U2801" i="5"/>
  <c r="U2802" i="5"/>
  <c r="U2803" i="5"/>
  <c r="U2804" i="5"/>
  <c r="U2805" i="5"/>
  <c r="U2806" i="5"/>
  <c r="U2807" i="5"/>
  <c r="U2808" i="5"/>
  <c r="U2809" i="5"/>
  <c r="U2810" i="5"/>
  <c r="U2811" i="5"/>
  <c r="U2812" i="5"/>
  <c r="U2813" i="5"/>
  <c r="U2814" i="5"/>
  <c r="U2815" i="5"/>
  <c r="U2816" i="5"/>
  <c r="U2817" i="5"/>
  <c r="U2818" i="5"/>
  <c r="U2819" i="5"/>
  <c r="U2820" i="5"/>
  <c r="U2821" i="5"/>
  <c r="U2822" i="5"/>
  <c r="U2823" i="5"/>
  <c r="U2824" i="5"/>
  <c r="U2825" i="5"/>
  <c r="U2826" i="5"/>
  <c r="U2827" i="5"/>
  <c r="U2828" i="5"/>
  <c r="U2829" i="5"/>
  <c r="U2830" i="5"/>
  <c r="U2831" i="5"/>
  <c r="U2832" i="5"/>
  <c r="U2833" i="5"/>
  <c r="U2834" i="5"/>
  <c r="U2835" i="5"/>
  <c r="U2836" i="5"/>
  <c r="U2837" i="5"/>
  <c r="U2838" i="5"/>
  <c r="U2839" i="5"/>
  <c r="U2840" i="5"/>
  <c r="U2841" i="5"/>
  <c r="U2842" i="5"/>
  <c r="U2843" i="5"/>
  <c r="U2844" i="5"/>
  <c r="U2845" i="5"/>
  <c r="U2846" i="5"/>
  <c r="U2847" i="5"/>
  <c r="U2848" i="5"/>
  <c r="U2849" i="5"/>
  <c r="U2850" i="5"/>
  <c r="U2851" i="5"/>
  <c r="U2852" i="5"/>
  <c r="U2853" i="5"/>
  <c r="U2854" i="5"/>
  <c r="U2855" i="5"/>
  <c r="U2856" i="5"/>
  <c r="U2857" i="5"/>
  <c r="U2858" i="5"/>
  <c r="U2859" i="5"/>
  <c r="U2860" i="5"/>
  <c r="U2861" i="5"/>
  <c r="U2862" i="5"/>
  <c r="U2863" i="5"/>
  <c r="U2864" i="5"/>
  <c r="U2865" i="5"/>
  <c r="U2866" i="5"/>
  <c r="U2867" i="5"/>
  <c r="U2868" i="5"/>
  <c r="U2869" i="5"/>
  <c r="U2870" i="5"/>
  <c r="U2871" i="5"/>
  <c r="U2872" i="5"/>
  <c r="U2873" i="5"/>
  <c r="U2874" i="5"/>
  <c r="U2875" i="5"/>
  <c r="U2876" i="5"/>
  <c r="U2877" i="5"/>
  <c r="U2878" i="5"/>
  <c r="U2879" i="5"/>
  <c r="U2880" i="5"/>
  <c r="U2881" i="5"/>
  <c r="U2882" i="5"/>
  <c r="U2883" i="5"/>
  <c r="U2884" i="5"/>
  <c r="U2885" i="5"/>
  <c r="U2886" i="5"/>
  <c r="U2887" i="5"/>
  <c r="U2888" i="5"/>
  <c r="U2889" i="5"/>
  <c r="U2890" i="5"/>
  <c r="U2891" i="5"/>
  <c r="U2892" i="5"/>
  <c r="U2893" i="5"/>
  <c r="U2894" i="5"/>
  <c r="U2895" i="5"/>
  <c r="U2896" i="5"/>
  <c r="U2897" i="5"/>
  <c r="U2898" i="5"/>
  <c r="U2899" i="5"/>
  <c r="U2900" i="5"/>
  <c r="U2901" i="5"/>
  <c r="U2902" i="5"/>
  <c r="U2903" i="5"/>
  <c r="U2904" i="5"/>
  <c r="U2905" i="5"/>
  <c r="U2906" i="5"/>
  <c r="U2907" i="5"/>
  <c r="U2908" i="5"/>
  <c r="U2909" i="5"/>
  <c r="U2910" i="5"/>
  <c r="U2911" i="5"/>
  <c r="U2912" i="5"/>
  <c r="U2913" i="5"/>
  <c r="U2914" i="5"/>
  <c r="U2915" i="5"/>
  <c r="U2916" i="5"/>
  <c r="U2917" i="5"/>
  <c r="U2918" i="5"/>
  <c r="U2919" i="5"/>
  <c r="U2920" i="5"/>
  <c r="U2921" i="5"/>
  <c r="U2922" i="5"/>
  <c r="U2923" i="5"/>
  <c r="U2924" i="5"/>
  <c r="U2925" i="5"/>
  <c r="U2926" i="5"/>
  <c r="U2927" i="5"/>
  <c r="U2928" i="5"/>
  <c r="U2929" i="5"/>
  <c r="U2930" i="5"/>
  <c r="U2931" i="5"/>
  <c r="U2932" i="5"/>
  <c r="U2933" i="5"/>
  <c r="U2934" i="5"/>
  <c r="U2935" i="5"/>
  <c r="U2936" i="5"/>
  <c r="U2937" i="5"/>
  <c r="U2938" i="5"/>
  <c r="U2939" i="5"/>
  <c r="U2940" i="5"/>
  <c r="U2941" i="5"/>
  <c r="U2942" i="5"/>
  <c r="U2943" i="5"/>
  <c r="U2944" i="5"/>
  <c r="U2945" i="5"/>
  <c r="U2946" i="5"/>
  <c r="U2947" i="5"/>
  <c r="U2948" i="5"/>
  <c r="U2949" i="5"/>
  <c r="U2950" i="5"/>
  <c r="U2951" i="5"/>
  <c r="U2952" i="5"/>
  <c r="U2953" i="5"/>
  <c r="U2954" i="5"/>
  <c r="U2955" i="5"/>
  <c r="U2956" i="5"/>
  <c r="U2957" i="5"/>
  <c r="U2958" i="5"/>
  <c r="U2959" i="5"/>
  <c r="U2960" i="5"/>
  <c r="U2961" i="5"/>
  <c r="U2962" i="5"/>
  <c r="U2963" i="5"/>
  <c r="U2964" i="5"/>
  <c r="U2965" i="5"/>
  <c r="U2966" i="5"/>
  <c r="U2967" i="5"/>
  <c r="U2968" i="5"/>
  <c r="U2969" i="5"/>
  <c r="U2970" i="5"/>
  <c r="U2971" i="5"/>
  <c r="U2972" i="5"/>
  <c r="U2973" i="5"/>
  <c r="U2974" i="5"/>
  <c r="U2975" i="5"/>
  <c r="U2976" i="5"/>
  <c r="U2977" i="5"/>
  <c r="U2978" i="5"/>
  <c r="U2979" i="5"/>
  <c r="U2980" i="5"/>
  <c r="U2981" i="5"/>
  <c r="U2982" i="5"/>
  <c r="U2983" i="5"/>
  <c r="U2984" i="5"/>
  <c r="U2985" i="5"/>
  <c r="U2986" i="5"/>
  <c r="U2987" i="5"/>
  <c r="U2988" i="5"/>
  <c r="U2989" i="5"/>
  <c r="U2990" i="5"/>
  <c r="U2991" i="5"/>
  <c r="U2992" i="5"/>
  <c r="U2993" i="5"/>
  <c r="U2994" i="5"/>
  <c r="U2995" i="5"/>
  <c r="U2996" i="5"/>
  <c r="U2997" i="5"/>
  <c r="U2998" i="5"/>
  <c r="U2999" i="5"/>
  <c r="U3000" i="5"/>
  <c r="U3001" i="5"/>
  <c r="U3002" i="5"/>
  <c r="U3003" i="5"/>
  <c r="U3004" i="5"/>
  <c r="U3005" i="5"/>
  <c r="U3006" i="5"/>
  <c r="U3007" i="5"/>
  <c r="U3008" i="5"/>
  <c r="U3009" i="5"/>
  <c r="U3010" i="5"/>
  <c r="U3011" i="5"/>
  <c r="U3012" i="5"/>
  <c r="U3013" i="5"/>
  <c r="U3014" i="5"/>
  <c r="U3015" i="5"/>
  <c r="U3016" i="5"/>
  <c r="U3017" i="5"/>
  <c r="U3018" i="5"/>
  <c r="U3019" i="5"/>
  <c r="U3020" i="5"/>
  <c r="U3021" i="5"/>
  <c r="U3022" i="5"/>
  <c r="U3023" i="5"/>
  <c r="U3024" i="5"/>
  <c r="U3025" i="5"/>
  <c r="U3026" i="5"/>
  <c r="U3027" i="5"/>
  <c r="U3028" i="5"/>
  <c r="U3029" i="5"/>
  <c r="U3030" i="5"/>
  <c r="U3031" i="5"/>
  <c r="U3032" i="5"/>
  <c r="U3033" i="5"/>
  <c r="U3034" i="5"/>
  <c r="U3035" i="5"/>
  <c r="U3036" i="5"/>
  <c r="U3037" i="5"/>
  <c r="U3038" i="5"/>
  <c r="U3039" i="5"/>
  <c r="U3040" i="5"/>
  <c r="U3041" i="5"/>
  <c r="U3042" i="5"/>
  <c r="U3043" i="5"/>
  <c r="U3044" i="5"/>
  <c r="U3045" i="5"/>
  <c r="U3046" i="5"/>
  <c r="U3047" i="5"/>
  <c r="U3048" i="5"/>
  <c r="U3049" i="5"/>
  <c r="U3050" i="5"/>
  <c r="U3051" i="5"/>
  <c r="U3052" i="5"/>
  <c r="U3053" i="5"/>
  <c r="U3054" i="5"/>
  <c r="U3055" i="5"/>
  <c r="U3056" i="5"/>
  <c r="U3057" i="5"/>
  <c r="U3058" i="5"/>
  <c r="U3059" i="5"/>
  <c r="U3060" i="5"/>
  <c r="U3061" i="5"/>
  <c r="U3062" i="5"/>
  <c r="U3063" i="5"/>
  <c r="U3064" i="5"/>
  <c r="U3065" i="5"/>
  <c r="U3066" i="5"/>
  <c r="U3067" i="5"/>
  <c r="U3068" i="5"/>
  <c r="U3069" i="5"/>
  <c r="U3070" i="5"/>
  <c r="U3071" i="5"/>
  <c r="U3072" i="5"/>
  <c r="U3073" i="5"/>
  <c r="U3074" i="5"/>
  <c r="U3075" i="5"/>
  <c r="U3076" i="5"/>
  <c r="U3077" i="5"/>
  <c r="U3078" i="5"/>
  <c r="U3079" i="5"/>
  <c r="U3080" i="5"/>
  <c r="U3081" i="5"/>
  <c r="U3082" i="5"/>
  <c r="U3083" i="5"/>
  <c r="U3084" i="5"/>
  <c r="U3085" i="5"/>
  <c r="U3086" i="5"/>
  <c r="U3087" i="5"/>
  <c r="U3088" i="5"/>
  <c r="U3089" i="5"/>
  <c r="U3090" i="5"/>
  <c r="U3091" i="5"/>
  <c r="U3092" i="5"/>
  <c r="U3093" i="5"/>
  <c r="U3094" i="5"/>
  <c r="U3095" i="5"/>
  <c r="U3096" i="5"/>
  <c r="U3097" i="5"/>
  <c r="U3098" i="5"/>
  <c r="U3099" i="5"/>
  <c r="U3100" i="5"/>
  <c r="U3101" i="5"/>
  <c r="U3102" i="5"/>
  <c r="U3103" i="5"/>
  <c r="U3104" i="5"/>
  <c r="U3105" i="5"/>
  <c r="U3106" i="5"/>
  <c r="U3107" i="5"/>
  <c r="U3108" i="5"/>
  <c r="U3109" i="5"/>
  <c r="U3110" i="5"/>
  <c r="U3111" i="5"/>
  <c r="U3112" i="5"/>
  <c r="U3113" i="5"/>
  <c r="U3114" i="5"/>
  <c r="U3115" i="5"/>
  <c r="U3116" i="5"/>
  <c r="U3117" i="5"/>
  <c r="U3118" i="5"/>
  <c r="U3119" i="5"/>
  <c r="U3120" i="5"/>
  <c r="U3121" i="5"/>
  <c r="U3122" i="5"/>
  <c r="U3123" i="5"/>
  <c r="U3124" i="5"/>
  <c r="U3125" i="5"/>
  <c r="U3126" i="5"/>
  <c r="U3127" i="5"/>
  <c r="U3128" i="5"/>
  <c r="U3129" i="5"/>
  <c r="U3130" i="5"/>
  <c r="U3131" i="5"/>
  <c r="U3132" i="5"/>
  <c r="U3133" i="5"/>
  <c r="U3134" i="5"/>
  <c r="U3135" i="5"/>
  <c r="U3136" i="5"/>
  <c r="U3137" i="5"/>
  <c r="U3138" i="5"/>
  <c r="U3139" i="5"/>
  <c r="U3140" i="5"/>
  <c r="U3141" i="5"/>
  <c r="U3142" i="5"/>
  <c r="U3143" i="5"/>
  <c r="U3144" i="5"/>
  <c r="U3145" i="5"/>
  <c r="U3146" i="5"/>
  <c r="U3147" i="5"/>
  <c r="U3148" i="5"/>
  <c r="U3149" i="5"/>
  <c r="U3150" i="5"/>
  <c r="U3151" i="5"/>
  <c r="U3152" i="5"/>
  <c r="U3153" i="5"/>
  <c r="U3154" i="5"/>
  <c r="U3155" i="5"/>
  <c r="U3156" i="5"/>
  <c r="U3157" i="5"/>
  <c r="U3158" i="5"/>
  <c r="U3159" i="5"/>
  <c r="U3160" i="5"/>
  <c r="U3161" i="5"/>
  <c r="U3162" i="5"/>
  <c r="U3163" i="5"/>
  <c r="U3164" i="5"/>
  <c r="U3165" i="5"/>
  <c r="U3166" i="5"/>
  <c r="U3167" i="5"/>
  <c r="U3168" i="5"/>
  <c r="U3169" i="5"/>
  <c r="U3170" i="5"/>
  <c r="U3171" i="5"/>
  <c r="U3172" i="5"/>
  <c r="U3173" i="5"/>
  <c r="U3174" i="5"/>
  <c r="U3175" i="5"/>
  <c r="U3176" i="5"/>
  <c r="U3177" i="5"/>
  <c r="U3178" i="5"/>
  <c r="U3179" i="5"/>
  <c r="U3180" i="5"/>
  <c r="U3181" i="5"/>
  <c r="U3182" i="5"/>
  <c r="U3183" i="5"/>
  <c r="U3184" i="5"/>
  <c r="U3185" i="5"/>
  <c r="U3186" i="5"/>
  <c r="U3187" i="5"/>
  <c r="U3188" i="5"/>
  <c r="U3189" i="5"/>
  <c r="U3190" i="5"/>
  <c r="U3191" i="5"/>
  <c r="U3192" i="5"/>
  <c r="U3193" i="5"/>
  <c r="U3194" i="5"/>
  <c r="U3195" i="5"/>
  <c r="U3196" i="5"/>
  <c r="U3197" i="5"/>
  <c r="U3198" i="5"/>
  <c r="U3199" i="5"/>
  <c r="U3200" i="5"/>
  <c r="U3201" i="5"/>
  <c r="U3202" i="5"/>
  <c r="U3203" i="5"/>
  <c r="U3204" i="5"/>
  <c r="U3205" i="5"/>
  <c r="U3206" i="5"/>
  <c r="U3207" i="5"/>
  <c r="U3208" i="5"/>
  <c r="U3209" i="5"/>
  <c r="U3210" i="5"/>
  <c r="U3211" i="5"/>
  <c r="U3212" i="5"/>
  <c r="U3213" i="5"/>
  <c r="U3214" i="5"/>
  <c r="U3215" i="5"/>
  <c r="U3216" i="5"/>
  <c r="U3217" i="5"/>
  <c r="U3218" i="5"/>
  <c r="U3219" i="5"/>
  <c r="U3220" i="5"/>
  <c r="U3221" i="5"/>
  <c r="U3222" i="5"/>
  <c r="U3223" i="5"/>
  <c r="U3224" i="5"/>
  <c r="U3225" i="5"/>
  <c r="U3226" i="5"/>
  <c r="U3227" i="5"/>
  <c r="U3228" i="5"/>
  <c r="U3229" i="5"/>
  <c r="U3230" i="5"/>
  <c r="U3231" i="5"/>
  <c r="U3232" i="5"/>
  <c r="U3233" i="5"/>
  <c r="U3234" i="5"/>
  <c r="U3235" i="5"/>
  <c r="U3236" i="5"/>
  <c r="U3237" i="5"/>
  <c r="U3238" i="5"/>
  <c r="U3239" i="5"/>
  <c r="U3240" i="5"/>
  <c r="U3241" i="5"/>
  <c r="U3242" i="5"/>
  <c r="U3243" i="5"/>
  <c r="U3244" i="5"/>
  <c r="U3245" i="5"/>
  <c r="U3246" i="5"/>
  <c r="U3247" i="5"/>
  <c r="U3248" i="5"/>
  <c r="U3249" i="5"/>
  <c r="U3250" i="5"/>
  <c r="U3251" i="5"/>
  <c r="U3252" i="5"/>
  <c r="U3253" i="5"/>
  <c r="U3254" i="5"/>
  <c r="U3255" i="5"/>
  <c r="U3256" i="5"/>
  <c r="U3257" i="5"/>
  <c r="U3258" i="5"/>
  <c r="U3259" i="5"/>
  <c r="U3260" i="5"/>
  <c r="U3261" i="5"/>
  <c r="U3262" i="5"/>
  <c r="U3263" i="5"/>
  <c r="U3264" i="5"/>
  <c r="U3265" i="5"/>
  <c r="U3266" i="5"/>
  <c r="U3267" i="5"/>
  <c r="U3268" i="5"/>
  <c r="U3269" i="5"/>
  <c r="U3270" i="5"/>
  <c r="U3271" i="5"/>
  <c r="U3272" i="5"/>
  <c r="U3273" i="5"/>
  <c r="U3274" i="5"/>
  <c r="U3275" i="5"/>
  <c r="U3276" i="5"/>
  <c r="U3277" i="5"/>
  <c r="U3278" i="5"/>
  <c r="U3279" i="5"/>
  <c r="U3280" i="5"/>
  <c r="U3281" i="5"/>
  <c r="U3282" i="5"/>
  <c r="U3283" i="5"/>
  <c r="U3284" i="5"/>
  <c r="U3285" i="5"/>
  <c r="U3286" i="5"/>
  <c r="U3287" i="5"/>
  <c r="U3288" i="5"/>
  <c r="U3289" i="5"/>
  <c r="U3290" i="5"/>
  <c r="U3291" i="5"/>
  <c r="U3292" i="5"/>
  <c r="U3293" i="5"/>
  <c r="U3294" i="5"/>
  <c r="U3295" i="5"/>
  <c r="U3296" i="5"/>
  <c r="U3297" i="5"/>
  <c r="U3298" i="5"/>
  <c r="U3299" i="5"/>
  <c r="U3300" i="5"/>
  <c r="U3301" i="5"/>
  <c r="U3302" i="5"/>
  <c r="U3303" i="5"/>
  <c r="U3304" i="5"/>
  <c r="U3305" i="5"/>
  <c r="U3306" i="5"/>
  <c r="U3307" i="5"/>
  <c r="U3308" i="5"/>
  <c r="U3309" i="5"/>
  <c r="U3310" i="5"/>
  <c r="U3311" i="5"/>
  <c r="U3312" i="5"/>
  <c r="U3313" i="5"/>
  <c r="U3314" i="5"/>
  <c r="U3315" i="5"/>
  <c r="U3316" i="5"/>
  <c r="U3317" i="5"/>
  <c r="U3318" i="5"/>
  <c r="U3319" i="5"/>
  <c r="U3320" i="5"/>
  <c r="U3321" i="5"/>
  <c r="U3322" i="5"/>
  <c r="U3323" i="5"/>
  <c r="U3324" i="5"/>
  <c r="U3325" i="5"/>
  <c r="U3326" i="5"/>
  <c r="U3327" i="5"/>
  <c r="U3328" i="5"/>
  <c r="U3329" i="5"/>
  <c r="U3330" i="5"/>
  <c r="U3331" i="5"/>
  <c r="U3332" i="5"/>
  <c r="U3333" i="5"/>
  <c r="U3334" i="5"/>
  <c r="U3335" i="5"/>
  <c r="U3336" i="5"/>
  <c r="U3337" i="5"/>
  <c r="U3338" i="5"/>
  <c r="U3339" i="5"/>
  <c r="U3340" i="5"/>
  <c r="U3341" i="5"/>
  <c r="U3342" i="5"/>
  <c r="U3343" i="5"/>
  <c r="U3344" i="5"/>
  <c r="U3345" i="5"/>
  <c r="U3346" i="5"/>
  <c r="U3347" i="5"/>
  <c r="U3348" i="5"/>
  <c r="U3349" i="5"/>
  <c r="U3350" i="5"/>
  <c r="U3351" i="5"/>
  <c r="U3352" i="5"/>
  <c r="U3353" i="5"/>
  <c r="U3354" i="5"/>
  <c r="U3355" i="5"/>
  <c r="U3356" i="5"/>
  <c r="U3357" i="5"/>
  <c r="U3358" i="5"/>
  <c r="U3359" i="5"/>
  <c r="U3360" i="5"/>
  <c r="U3361" i="5"/>
  <c r="U3362" i="5"/>
  <c r="U3363" i="5"/>
  <c r="U3364" i="5"/>
  <c r="U3365" i="5"/>
  <c r="U3366" i="5"/>
  <c r="U3367" i="5"/>
  <c r="U3368" i="5"/>
  <c r="U3369" i="5"/>
  <c r="U3370" i="5"/>
  <c r="U3371" i="5"/>
  <c r="U3372" i="5"/>
  <c r="U3373" i="5"/>
  <c r="U3374" i="5"/>
  <c r="U3375" i="5"/>
  <c r="U3376" i="5"/>
  <c r="U3377" i="5"/>
  <c r="U3378" i="5"/>
  <c r="U3379" i="5"/>
  <c r="U3380" i="5"/>
  <c r="U3381" i="5"/>
  <c r="U3382" i="5"/>
  <c r="U3383" i="5"/>
  <c r="U3384" i="5"/>
  <c r="U3385" i="5"/>
  <c r="U3386" i="5"/>
  <c r="U3387" i="5"/>
  <c r="U3388" i="5"/>
  <c r="U3389" i="5"/>
  <c r="U3390" i="5"/>
  <c r="U3391" i="5"/>
  <c r="U3392" i="5"/>
  <c r="U3393" i="5"/>
  <c r="U3394" i="5"/>
  <c r="U3395" i="5"/>
  <c r="U3396" i="5"/>
  <c r="U3397" i="5"/>
  <c r="U3398" i="5"/>
  <c r="U3399" i="5"/>
  <c r="U3400" i="5"/>
  <c r="U3401" i="5"/>
  <c r="U3402" i="5"/>
  <c r="U3403" i="5"/>
  <c r="U3404" i="5"/>
  <c r="U3405" i="5"/>
  <c r="U3406" i="5"/>
  <c r="U3407" i="5"/>
  <c r="U3408" i="5"/>
  <c r="U3409" i="5"/>
  <c r="U3410" i="5"/>
  <c r="U3411" i="5"/>
  <c r="U3412" i="5"/>
  <c r="U3413" i="5"/>
  <c r="U3414" i="5"/>
  <c r="U3415" i="5"/>
  <c r="U3416" i="5"/>
  <c r="U3417" i="5"/>
  <c r="U3418" i="5"/>
  <c r="U3419" i="5"/>
  <c r="U3420" i="5"/>
  <c r="U3421" i="5"/>
  <c r="U3422" i="5"/>
  <c r="U3423" i="5"/>
  <c r="U3424" i="5"/>
  <c r="U3425" i="5"/>
  <c r="U3426" i="5"/>
  <c r="U3427" i="5"/>
  <c r="U3428" i="5"/>
  <c r="U3429" i="5"/>
  <c r="U3430" i="5"/>
  <c r="U3431" i="5"/>
  <c r="U3432" i="5"/>
  <c r="U3433" i="5"/>
  <c r="U3434" i="5"/>
  <c r="U3435" i="5"/>
  <c r="U3436" i="5"/>
  <c r="U3437" i="5"/>
  <c r="U3438" i="5"/>
  <c r="U3439" i="5"/>
  <c r="U3440" i="5"/>
  <c r="U3441" i="5"/>
  <c r="U3442" i="5"/>
  <c r="U3443" i="5"/>
  <c r="U3444" i="5"/>
  <c r="U3445" i="5"/>
  <c r="U3446" i="5"/>
  <c r="U3447" i="5"/>
  <c r="U3448" i="5"/>
  <c r="U3449" i="5"/>
  <c r="U3450" i="5"/>
  <c r="U3451" i="5"/>
  <c r="U3452" i="5"/>
  <c r="U3453" i="5"/>
  <c r="U3454" i="5"/>
  <c r="U3455" i="5"/>
  <c r="U3456" i="5"/>
  <c r="U3457" i="5"/>
  <c r="U3458" i="5"/>
  <c r="U3459" i="5"/>
  <c r="U3460" i="5"/>
  <c r="U3461" i="5"/>
  <c r="U3462" i="5"/>
  <c r="U3463" i="5"/>
  <c r="U3464" i="5"/>
  <c r="U3465" i="5"/>
  <c r="U3466" i="5"/>
  <c r="U3467" i="5"/>
  <c r="U3468" i="5"/>
  <c r="U3469" i="5"/>
  <c r="U3470" i="5"/>
  <c r="U3471" i="5"/>
  <c r="U3472" i="5"/>
  <c r="U3473" i="5"/>
  <c r="U3474" i="5"/>
  <c r="U3475" i="5"/>
  <c r="U3476" i="5"/>
  <c r="U3477" i="5"/>
  <c r="U3478" i="5"/>
  <c r="U3479" i="5"/>
  <c r="U3480" i="5"/>
  <c r="U3481" i="5"/>
  <c r="U3482" i="5"/>
  <c r="U3483" i="5"/>
  <c r="U3484" i="5"/>
  <c r="U3485" i="5"/>
  <c r="U3486" i="5"/>
  <c r="U3487" i="5"/>
  <c r="U3488" i="5"/>
  <c r="U3489" i="5"/>
  <c r="U3490" i="5"/>
  <c r="U3491" i="5"/>
  <c r="U3492" i="5"/>
  <c r="U3493" i="5"/>
  <c r="U3494" i="5"/>
  <c r="U3495" i="5"/>
  <c r="U3496" i="5"/>
  <c r="U3497" i="5"/>
  <c r="U3498" i="5"/>
  <c r="U3499" i="5"/>
  <c r="U3500" i="5"/>
  <c r="U3501" i="5"/>
  <c r="U3502" i="5"/>
  <c r="U3503" i="5"/>
  <c r="U3504" i="5"/>
  <c r="U3505" i="5"/>
  <c r="U3506" i="5"/>
  <c r="U3507" i="5"/>
  <c r="U3508" i="5"/>
  <c r="U3509" i="5"/>
  <c r="U3510" i="5"/>
  <c r="U3511" i="5"/>
  <c r="U3512" i="5"/>
  <c r="U3513" i="5"/>
  <c r="U3514" i="5"/>
  <c r="U3515" i="5"/>
  <c r="U3516" i="5"/>
  <c r="U3517" i="5"/>
  <c r="U3518" i="5"/>
  <c r="U3519" i="5"/>
  <c r="U3520" i="5"/>
  <c r="U3521" i="5"/>
  <c r="U3522" i="5"/>
  <c r="U3523" i="5"/>
  <c r="U3524" i="5"/>
  <c r="U3525" i="5"/>
  <c r="U3526" i="5"/>
  <c r="U3527" i="5"/>
  <c r="U3528" i="5"/>
  <c r="U3529" i="5"/>
  <c r="U3530" i="5"/>
  <c r="U3531" i="5"/>
  <c r="U3532" i="5"/>
  <c r="U3533" i="5"/>
  <c r="U3534" i="5"/>
  <c r="U3535" i="5"/>
  <c r="U3536" i="5"/>
  <c r="U3537" i="5"/>
  <c r="U3538" i="5"/>
  <c r="U3539" i="5"/>
  <c r="U3540" i="5"/>
  <c r="U3541" i="5"/>
  <c r="U3542" i="5"/>
  <c r="U3543" i="5"/>
  <c r="U3544" i="5"/>
  <c r="U3545" i="5"/>
  <c r="U3546" i="5"/>
  <c r="U3547" i="5"/>
  <c r="U3548" i="5"/>
  <c r="U3549" i="5"/>
  <c r="U3550" i="5"/>
  <c r="U3551" i="5"/>
  <c r="U3552" i="5"/>
  <c r="U3553" i="5"/>
  <c r="U3554" i="5"/>
  <c r="U3555" i="5"/>
  <c r="U3556" i="5"/>
  <c r="U3557" i="5"/>
  <c r="U3558" i="5"/>
  <c r="U3559" i="5"/>
  <c r="U3560" i="5"/>
  <c r="U3561" i="5"/>
  <c r="U3562" i="5"/>
  <c r="U3563" i="5"/>
  <c r="U3564" i="5"/>
  <c r="U3565" i="5"/>
  <c r="U3566" i="5"/>
  <c r="U3567" i="5"/>
  <c r="U3568" i="5"/>
  <c r="U3569" i="5"/>
  <c r="U3570" i="5"/>
  <c r="U3571" i="5"/>
  <c r="U3572" i="5"/>
  <c r="U3573" i="5"/>
  <c r="U3574" i="5"/>
  <c r="U3575" i="5"/>
  <c r="U3576" i="5"/>
  <c r="U3577" i="5"/>
  <c r="U3578" i="5"/>
  <c r="U3579" i="5"/>
  <c r="U3580" i="5"/>
  <c r="U3581" i="5"/>
  <c r="U3582" i="5"/>
  <c r="U3583" i="5"/>
  <c r="U3584" i="5"/>
  <c r="U3585" i="5"/>
  <c r="U3586" i="5"/>
  <c r="U3587" i="5"/>
  <c r="U3588" i="5"/>
  <c r="U3589" i="5"/>
  <c r="U3590" i="5"/>
  <c r="U3591" i="5"/>
  <c r="U3592" i="5"/>
  <c r="U3593" i="5"/>
  <c r="U3594" i="5"/>
  <c r="U3595" i="5"/>
  <c r="U3596" i="5"/>
  <c r="U3597" i="5"/>
  <c r="U3598" i="5"/>
  <c r="U3599" i="5"/>
  <c r="U3600" i="5"/>
  <c r="U3601" i="5"/>
  <c r="U3602" i="5"/>
  <c r="U3603" i="5"/>
  <c r="U3604" i="5"/>
  <c r="U3605" i="5"/>
  <c r="U3606" i="5"/>
  <c r="U3607" i="5"/>
  <c r="U3608" i="5"/>
  <c r="U3609" i="5"/>
  <c r="U3610" i="5"/>
  <c r="U3611" i="5"/>
  <c r="U3612" i="5"/>
  <c r="U3613" i="5"/>
  <c r="U3614" i="5"/>
  <c r="U3615" i="5"/>
  <c r="U3616" i="5"/>
  <c r="U3617" i="5"/>
  <c r="U3618" i="5"/>
  <c r="U3619" i="5"/>
  <c r="U3620" i="5"/>
  <c r="U3621" i="5"/>
  <c r="U3622" i="5"/>
  <c r="U3623" i="5"/>
  <c r="U3624" i="5"/>
  <c r="U3625" i="5"/>
  <c r="U3626" i="5"/>
  <c r="U3627" i="5"/>
  <c r="U3628" i="5"/>
  <c r="U3629" i="5"/>
  <c r="U3630" i="5"/>
  <c r="U3631" i="5"/>
  <c r="U3632" i="5"/>
  <c r="U3633" i="5"/>
  <c r="U3634" i="5"/>
  <c r="U3635" i="5"/>
  <c r="U3636" i="5"/>
  <c r="U3637" i="5"/>
  <c r="U3638" i="5"/>
  <c r="U3639" i="5"/>
  <c r="U3640" i="5"/>
  <c r="U3641" i="5"/>
  <c r="U3642" i="5"/>
  <c r="U3643" i="5"/>
  <c r="U3644" i="5"/>
  <c r="U3645" i="5"/>
  <c r="U3646" i="5"/>
  <c r="U3647" i="5"/>
  <c r="U3648" i="5"/>
  <c r="U3649" i="5"/>
  <c r="U3650" i="5"/>
  <c r="U3651" i="5"/>
  <c r="U3652" i="5"/>
  <c r="U3653" i="5"/>
  <c r="U3654" i="5"/>
  <c r="U3655" i="5"/>
  <c r="U3656" i="5"/>
  <c r="U3657" i="5"/>
  <c r="U3658" i="5"/>
  <c r="U3659" i="5"/>
  <c r="U3660" i="5"/>
  <c r="U3661" i="5"/>
  <c r="U3662" i="5"/>
  <c r="U3663" i="5"/>
  <c r="U3664" i="5"/>
  <c r="U3665" i="5"/>
  <c r="U3666" i="5"/>
  <c r="U3667" i="5"/>
  <c r="U3668" i="5"/>
  <c r="U3669" i="5"/>
  <c r="U3670" i="5"/>
  <c r="U3671" i="5"/>
  <c r="U3672" i="5"/>
  <c r="U3673" i="5"/>
  <c r="U3674" i="5"/>
  <c r="U3675" i="5"/>
  <c r="U3676" i="5"/>
  <c r="U3677" i="5"/>
  <c r="U3678" i="5"/>
  <c r="U3679" i="5"/>
  <c r="U3680" i="5"/>
  <c r="U3681" i="5"/>
  <c r="U3682" i="5"/>
  <c r="U3683" i="5"/>
  <c r="U3684" i="5"/>
  <c r="U3685" i="5"/>
  <c r="U3686" i="5"/>
  <c r="U3687" i="5"/>
  <c r="U3688" i="5"/>
  <c r="U3689" i="5"/>
  <c r="U3690" i="5"/>
  <c r="U3691" i="5"/>
  <c r="U3692" i="5"/>
  <c r="U3693" i="5"/>
  <c r="U3694" i="5"/>
  <c r="U3695" i="5"/>
  <c r="U3696" i="5"/>
  <c r="U3697" i="5"/>
  <c r="U3698" i="5"/>
  <c r="U3699" i="5"/>
  <c r="U3700" i="5"/>
  <c r="U3701" i="5"/>
  <c r="U3702" i="5"/>
  <c r="U3703" i="5"/>
  <c r="U3704" i="5"/>
  <c r="U3705" i="5"/>
  <c r="U3706" i="5"/>
  <c r="U3707" i="5"/>
  <c r="U3708" i="5"/>
  <c r="U3709" i="5"/>
  <c r="U3710" i="5"/>
  <c r="U3711" i="5"/>
  <c r="U3712" i="5"/>
  <c r="U3713" i="5"/>
  <c r="U3714" i="5"/>
  <c r="U3715" i="5"/>
  <c r="U3716" i="5"/>
  <c r="U3717" i="5"/>
  <c r="U3718" i="5"/>
  <c r="U3719" i="5"/>
  <c r="U3720" i="5"/>
  <c r="U3721" i="5"/>
  <c r="U3722" i="5"/>
  <c r="U3723" i="5"/>
  <c r="U3724" i="5"/>
  <c r="U3725" i="5"/>
  <c r="U3726" i="5"/>
  <c r="U3727" i="5"/>
  <c r="U3728" i="5"/>
  <c r="U3729" i="5"/>
  <c r="U3730" i="5"/>
  <c r="U3731" i="5"/>
  <c r="U3732" i="5"/>
  <c r="U3733" i="5"/>
  <c r="U3734" i="5"/>
  <c r="U3735" i="5"/>
  <c r="U3736" i="5"/>
  <c r="U3737" i="5"/>
  <c r="U3738" i="5"/>
  <c r="U3739" i="5"/>
  <c r="U3740" i="5"/>
  <c r="U3741" i="5"/>
  <c r="U3742" i="5"/>
  <c r="U3743" i="5"/>
  <c r="U3744" i="5"/>
  <c r="U3745" i="5"/>
  <c r="U3746" i="5"/>
  <c r="U3747" i="5"/>
  <c r="U3748" i="5"/>
  <c r="U3749" i="5"/>
  <c r="U3750" i="5"/>
  <c r="U3751" i="5"/>
  <c r="U3752" i="5"/>
  <c r="U3753" i="5"/>
  <c r="U3754" i="5"/>
  <c r="U3755" i="5"/>
  <c r="U3756" i="5"/>
  <c r="U3757" i="5"/>
  <c r="U3758" i="5"/>
  <c r="U3759" i="5"/>
  <c r="U3760" i="5"/>
  <c r="U3761" i="5"/>
  <c r="U3762" i="5"/>
  <c r="U3763" i="5"/>
  <c r="U3764" i="5"/>
  <c r="U3765" i="5"/>
  <c r="U3766" i="5"/>
  <c r="U3767" i="5"/>
  <c r="U3768" i="5"/>
  <c r="U3769" i="5"/>
  <c r="U3770" i="5"/>
  <c r="U3771" i="5"/>
  <c r="U3772" i="5"/>
  <c r="U3773" i="5"/>
  <c r="U3774" i="5"/>
  <c r="U3775" i="5"/>
  <c r="U3776" i="5"/>
  <c r="U3777" i="5"/>
  <c r="U3778" i="5"/>
  <c r="U3779" i="5"/>
  <c r="U3780" i="5"/>
  <c r="U3781" i="5"/>
  <c r="U3782" i="5"/>
  <c r="U3783" i="5"/>
  <c r="U3784" i="5"/>
  <c r="U3785" i="5"/>
  <c r="U3786" i="5"/>
  <c r="U3787" i="5"/>
  <c r="U3788" i="5"/>
  <c r="U3789" i="5"/>
  <c r="U3790" i="5"/>
  <c r="U3791" i="5"/>
  <c r="U3792" i="5"/>
  <c r="U3793" i="5"/>
  <c r="U3794" i="5"/>
  <c r="U3795" i="5"/>
  <c r="U3796" i="5"/>
  <c r="U3797" i="5"/>
  <c r="U3798" i="5"/>
  <c r="U3799" i="5"/>
  <c r="U3800" i="5"/>
  <c r="U3801" i="5"/>
  <c r="U3802" i="5"/>
  <c r="U3803" i="5"/>
  <c r="U3804" i="5"/>
  <c r="U3805" i="5"/>
  <c r="U3806" i="5"/>
  <c r="U3807" i="5"/>
  <c r="U3808" i="5"/>
  <c r="U3809" i="5"/>
  <c r="U3810" i="5"/>
  <c r="U3811" i="5"/>
  <c r="U3812" i="5"/>
  <c r="U3813" i="5"/>
  <c r="U3814" i="5"/>
  <c r="U3815" i="5"/>
  <c r="U3816" i="5"/>
  <c r="U3817" i="5"/>
  <c r="U3818" i="5"/>
  <c r="U3819" i="5"/>
  <c r="U3820" i="5"/>
  <c r="U3821" i="5"/>
  <c r="U3822" i="5"/>
  <c r="U3823" i="5"/>
  <c r="U3824" i="5"/>
  <c r="U3825" i="5"/>
  <c r="U3826" i="5"/>
  <c r="U3827" i="5"/>
  <c r="U3828" i="5"/>
  <c r="U3829" i="5"/>
  <c r="U3830" i="5"/>
  <c r="U3831" i="5"/>
  <c r="U3832" i="5"/>
  <c r="U3833" i="5"/>
  <c r="U3834" i="5"/>
  <c r="U3835" i="5"/>
  <c r="U3836" i="5"/>
  <c r="U3837" i="5"/>
  <c r="U3838" i="5"/>
  <c r="U3839" i="5"/>
  <c r="U3840" i="5"/>
  <c r="U3841" i="5"/>
  <c r="U3842" i="5"/>
  <c r="U3843" i="5"/>
  <c r="U3844" i="5"/>
  <c r="U3845" i="5"/>
  <c r="U3846" i="5"/>
  <c r="U3847" i="5"/>
  <c r="U3848" i="5"/>
  <c r="U3849" i="5"/>
  <c r="U3850" i="5"/>
  <c r="U3851" i="5"/>
  <c r="U3852" i="5"/>
  <c r="U3853" i="5"/>
  <c r="U3854" i="5"/>
  <c r="U3855" i="5"/>
  <c r="U3856" i="5"/>
  <c r="U3857" i="5"/>
  <c r="U3858" i="5"/>
  <c r="U3859" i="5"/>
  <c r="U3860" i="5"/>
  <c r="U3861" i="5"/>
  <c r="U3862" i="5"/>
  <c r="U3863" i="5"/>
  <c r="U3864" i="5"/>
  <c r="U3865" i="5"/>
  <c r="U3866" i="5"/>
  <c r="U3867" i="5"/>
  <c r="U3868" i="5"/>
  <c r="U3869" i="5"/>
  <c r="U3870" i="5"/>
  <c r="U3871" i="5"/>
  <c r="U3872" i="5"/>
  <c r="U3873" i="5"/>
  <c r="U3874" i="5"/>
  <c r="U3875" i="5"/>
  <c r="U3876" i="5"/>
  <c r="U3877" i="5"/>
  <c r="U3878" i="5"/>
  <c r="U3879" i="5"/>
  <c r="U3880" i="5"/>
  <c r="U3881" i="5"/>
  <c r="U3882" i="5"/>
  <c r="U3883" i="5"/>
  <c r="U3884" i="5"/>
  <c r="U3885" i="5"/>
  <c r="U3886" i="5"/>
  <c r="U3887" i="5"/>
  <c r="U3888" i="5"/>
  <c r="U3889" i="5"/>
  <c r="U3890" i="5"/>
  <c r="U3891" i="5"/>
  <c r="U3892" i="5"/>
  <c r="U3893" i="5"/>
  <c r="U3894" i="5"/>
  <c r="U3895" i="5"/>
  <c r="U3896" i="5"/>
  <c r="U3897" i="5"/>
  <c r="U3898" i="5"/>
  <c r="U3899" i="5"/>
  <c r="U3900" i="5"/>
  <c r="U3901" i="5"/>
  <c r="U3902" i="5"/>
  <c r="U3903" i="5"/>
  <c r="U3904" i="5"/>
  <c r="U3905" i="5"/>
  <c r="U3906" i="5"/>
  <c r="U3907" i="5"/>
  <c r="U3908" i="5"/>
  <c r="U3909" i="5"/>
  <c r="U3910" i="5"/>
  <c r="U3911" i="5"/>
  <c r="U3912" i="5"/>
  <c r="U3913" i="5"/>
  <c r="U3914" i="5"/>
  <c r="U3915" i="5"/>
  <c r="U3916" i="5"/>
  <c r="U3917" i="5"/>
  <c r="U3918" i="5"/>
  <c r="U3919" i="5"/>
  <c r="U3920" i="5"/>
  <c r="U3921" i="5"/>
  <c r="U3922" i="5"/>
  <c r="U3923" i="5"/>
  <c r="U3924" i="5"/>
  <c r="U3925" i="5"/>
  <c r="U3926" i="5"/>
  <c r="U3927" i="5"/>
  <c r="U3928" i="5"/>
  <c r="U3929" i="5"/>
  <c r="U3930" i="5"/>
  <c r="U3931" i="5"/>
  <c r="U3932" i="5"/>
  <c r="U3933" i="5"/>
  <c r="U3934" i="5"/>
  <c r="U3935" i="5"/>
  <c r="U3936" i="5"/>
  <c r="U3937" i="5"/>
  <c r="U3938" i="5"/>
  <c r="U3939" i="5"/>
  <c r="U3940" i="5"/>
  <c r="U3941" i="5"/>
  <c r="U3942" i="5"/>
  <c r="U3943" i="5"/>
  <c r="U3944" i="5"/>
  <c r="U3945" i="5"/>
  <c r="U3946" i="5"/>
  <c r="U3947" i="5"/>
  <c r="U3948" i="5"/>
  <c r="U3949" i="5"/>
  <c r="U3950" i="5"/>
  <c r="U3951" i="5"/>
  <c r="U3952" i="5"/>
  <c r="U3953" i="5"/>
  <c r="U3954" i="5"/>
  <c r="U3955" i="5"/>
  <c r="U3956" i="5"/>
  <c r="U3957" i="5"/>
  <c r="U3958" i="5"/>
  <c r="U3959" i="5"/>
  <c r="U3960" i="5"/>
  <c r="U3961" i="5"/>
  <c r="U3962" i="5"/>
  <c r="U3963" i="5"/>
  <c r="U3964" i="5"/>
  <c r="U3965" i="5"/>
  <c r="U3966" i="5"/>
  <c r="U3967" i="5"/>
  <c r="U3968" i="5"/>
  <c r="U3969" i="5"/>
  <c r="U3970" i="5"/>
  <c r="U3971" i="5"/>
  <c r="U3972" i="5"/>
  <c r="U3973" i="5"/>
  <c r="U3974" i="5"/>
  <c r="U3975" i="5"/>
  <c r="U3976" i="5"/>
  <c r="U3977" i="5"/>
  <c r="U3978" i="5"/>
  <c r="U3979" i="5"/>
  <c r="U3980" i="5"/>
  <c r="U3981" i="5"/>
  <c r="U3982" i="5"/>
  <c r="U3983" i="5"/>
  <c r="U3984" i="5"/>
  <c r="U3985" i="5"/>
  <c r="U3986" i="5"/>
  <c r="U3987" i="5"/>
  <c r="U3988" i="5"/>
  <c r="U3989" i="5"/>
  <c r="U3990" i="5"/>
  <c r="U3991" i="5"/>
  <c r="U3992" i="5"/>
  <c r="U3993" i="5"/>
  <c r="U3994" i="5"/>
  <c r="U3995" i="5"/>
  <c r="U3996" i="5"/>
  <c r="U3997" i="5"/>
  <c r="U3998" i="5"/>
  <c r="U3999" i="5"/>
  <c r="U4000" i="5"/>
  <c r="U4001" i="5"/>
  <c r="U4002" i="5"/>
  <c r="U4003" i="5"/>
  <c r="U4004" i="5"/>
  <c r="U4005" i="5"/>
  <c r="U4006" i="5"/>
  <c r="U4007" i="5"/>
  <c r="U4008" i="5"/>
  <c r="U4009" i="5"/>
  <c r="U4010" i="5"/>
  <c r="U4011" i="5"/>
  <c r="U4012" i="5"/>
  <c r="U4013" i="5"/>
  <c r="U4014" i="5"/>
  <c r="U4015" i="5"/>
  <c r="U4016" i="5"/>
  <c r="U4017" i="5"/>
  <c r="U4018" i="5"/>
  <c r="U4019" i="5"/>
  <c r="U4020" i="5"/>
  <c r="U4021" i="5"/>
  <c r="U4022" i="5"/>
  <c r="U4023" i="5"/>
  <c r="U4024" i="5"/>
  <c r="U4025" i="5"/>
  <c r="U4026" i="5"/>
  <c r="U4027" i="5"/>
  <c r="U4028" i="5"/>
  <c r="U4029" i="5"/>
  <c r="U4030" i="5"/>
  <c r="U4031" i="5"/>
  <c r="U4032" i="5"/>
  <c r="U4033" i="5"/>
  <c r="U4034" i="5"/>
  <c r="U4035" i="5"/>
  <c r="U4036" i="5"/>
  <c r="U4037" i="5"/>
  <c r="U4038" i="5"/>
  <c r="U4039" i="5"/>
  <c r="U4040" i="5"/>
  <c r="U4041" i="5"/>
  <c r="U4042" i="5"/>
  <c r="U4043" i="5"/>
  <c r="U4044" i="5"/>
  <c r="U4045" i="5"/>
  <c r="U4046" i="5"/>
  <c r="U4047" i="5"/>
  <c r="U4048" i="5"/>
  <c r="U4049" i="5"/>
  <c r="U4050" i="5"/>
  <c r="U4051" i="5"/>
  <c r="U4052" i="5"/>
  <c r="U4053" i="5"/>
  <c r="U4054" i="5"/>
  <c r="U4055" i="5"/>
  <c r="U4056" i="5"/>
  <c r="U4057" i="5"/>
  <c r="U4058" i="5"/>
  <c r="U4059" i="5"/>
  <c r="U4060" i="5"/>
  <c r="U4061" i="5"/>
  <c r="U4062" i="5"/>
  <c r="U4063" i="5"/>
  <c r="U4064" i="5"/>
  <c r="U4065" i="5"/>
  <c r="U4066" i="5"/>
  <c r="U4067" i="5"/>
  <c r="U4068" i="5"/>
  <c r="U4069" i="5"/>
  <c r="U4070" i="5"/>
  <c r="U4071" i="5"/>
  <c r="U4072" i="5"/>
  <c r="U4073" i="5"/>
  <c r="U4074" i="5"/>
  <c r="U4075" i="5"/>
  <c r="U4076" i="5"/>
  <c r="U4077" i="5"/>
  <c r="U4078" i="5"/>
  <c r="U4079" i="5"/>
  <c r="U4080" i="5"/>
  <c r="U4081" i="5"/>
  <c r="U4082" i="5"/>
  <c r="U4083" i="5"/>
  <c r="U4084" i="5"/>
  <c r="U4085" i="5"/>
  <c r="U4086" i="5"/>
  <c r="U4087" i="5"/>
  <c r="U4088" i="5"/>
  <c r="U4089" i="5"/>
  <c r="U4090" i="5"/>
  <c r="U4091" i="5"/>
  <c r="U4092" i="5"/>
  <c r="U4093" i="5"/>
  <c r="U4094" i="5"/>
  <c r="U4095" i="5"/>
  <c r="U4096" i="5"/>
  <c r="U4097" i="5"/>
  <c r="U4098" i="5"/>
  <c r="U4099" i="5"/>
  <c r="U4100" i="5"/>
  <c r="U4101" i="5"/>
  <c r="U4102" i="5"/>
  <c r="U4103" i="5"/>
  <c r="U4104" i="5"/>
  <c r="U4105" i="5"/>
  <c r="U4106" i="5"/>
  <c r="U4107" i="5"/>
  <c r="U4108" i="5"/>
  <c r="U4109" i="5"/>
  <c r="U4110" i="5"/>
  <c r="U4111" i="5"/>
  <c r="U4112" i="5"/>
  <c r="U4113" i="5"/>
  <c r="U4114" i="5"/>
  <c r="U4115" i="5"/>
  <c r="U4116" i="5"/>
  <c r="U4117" i="5"/>
  <c r="U4118" i="5"/>
  <c r="U4119" i="5"/>
  <c r="U4120" i="5"/>
  <c r="U4121" i="5"/>
  <c r="U4122" i="5"/>
  <c r="U4123" i="5"/>
  <c r="U4124" i="5"/>
  <c r="U4125" i="5"/>
  <c r="U4126" i="5"/>
  <c r="U4127" i="5"/>
  <c r="U4128" i="5"/>
  <c r="U4129" i="5"/>
  <c r="U4130" i="5"/>
  <c r="U4131" i="5"/>
  <c r="U4132" i="5"/>
  <c r="U4133" i="5"/>
  <c r="U4134" i="5"/>
  <c r="U4135" i="5"/>
  <c r="U4136" i="5"/>
  <c r="U4137" i="5"/>
  <c r="U4138" i="5"/>
  <c r="U4139" i="5"/>
  <c r="U4140" i="5"/>
  <c r="U4141" i="5"/>
  <c r="U4142" i="5"/>
  <c r="U4143" i="5"/>
  <c r="U4144" i="5"/>
  <c r="U4145" i="5"/>
  <c r="U4146" i="5"/>
  <c r="U4147" i="5"/>
  <c r="U4148" i="5"/>
  <c r="U4149" i="5"/>
  <c r="U4150" i="5"/>
  <c r="U4151" i="5"/>
  <c r="U4152" i="5"/>
  <c r="U4153" i="5"/>
  <c r="U4154" i="5"/>
  <c r="U4155" i="5"/>
  <c r="U4156" i="5"/>
  <c r="U4157" i="5"/>
  <c r="U4158" i="5"/>
  <c r="U4159" i="5"/>
  <c r="U4160" i="5"/>
  <c r="U4161" i="5"/>
  <c r="U4162" i="5"/>
  <c r="U4163" i="5"/>
  <c r="U4164" i="5"/>
  <c r="U4165" i="5"/>
  <c r="U4166" i="5"/>
  <c r="U4167" i="5"/>
  <c r="U4168" i="5"/>
  <c r="U4169" i="5"/>
  <c r="U4170" i="5"/>
  <c r="U4171" i="5"/>
  <c r="U4172" i="5"/>
  <c r="U4173" i="5"/>
  <c r="U4174" i="5"/>
  <c r="U4175" i="5"/>
  <c r="U4176" i="5"/>
  <c r="U4177" i="5"/>
  <c r="U4178" i="5"/>
  <c r="U4179" i="5"/>
  <c r="U4180" i="5"/>
  <c r="U4181" i="5"/>
  <c r="U4182" i="5"/>
  <c r="U4183" i="5"/>
  <c r="U4184" i="5"/>
  <c r="U4185" i="5"/>
  <c r="U4186" i="5"/>
  <c r="U4187" i="5"/>
  <c r="U4188" i="5"/>
  <c r="U4189" i="5"/>
  <c r="U4190" i="5"/>
  <c r="U4191" i="5"/>
  <c r="U4192" i="5"/>
  <c r="U4193" i="5"/>
  <c r="U4194" i="5"/>
  <c r="U4195" i="5"/>
  <c r="U4196" i="5"/>
  <c r="U4197" i="5"/>
  <c r="U4198" i="5"/>
  <c r="U4199" i="5"/>
  <c r="U4200" i="5"/>
  <c r="U4201" i="5"/>
  <c r="U4202" i="5"/>
  <c r="U4203" i="5"/>
  <c r="U4204" i="5"/>
  <c r="U4205" i="5"/>
  <c r="U4206" i="5"/>
  <c r="U4207" i="5"/>
  <c r="U4208" i="5"/>
  <c r="U4209" i="5"/>
  <c r="U4210" i="5"/>
  <c r="U4211" i="5"/>
  <c r="U4212" i="5"/>
  <c r="U4213" i="5"/>
  <c r="U4214" i="5"/>
  <c r="U4215" i="5"/>
  <c r="U4216" i="5"/>
  <c r="U4217" i="5"/>
  <c r="U4218" i="5"/>
  <c r="U4219" i="5"/>
  <c r="U4220" i="5"/>
  <c r="U4221" i="5"/>
  <c r="U4222" i="5"/>
  <c r="U4223" i="5"/>
  <c r="U4224" i="5"/>
  <c r="U4225" i="5"/>
  <c r="U4226" i="5"/>
  <c r="U4227" i="5"/>
  <c r="U4228" i="5"/>
  <c r="U4229" i="5"/>
  <c r="U4230" i="5"/>
  <c r="U4231" i="5"/>
  <c r="U4232" i="5"/>
  <c r="U4233" i="5"/>
  <c r="U4234" i="5"/>
  <c r="U4235" i="5"/>
  <c r="U4236" i="5"/>
  <c r="U4237" i="5"/>
  <c r="U4238" i="5"/>
  <c r="U4239" i="5"/>
  <c r="U4240" i="5"/>
  <c r="U4241" i="5"/>
  <c r="U4242" i="5"/>
  <c r="U4243" i="5"/>
  <c r="U4244" i="5"/>
  <c r="U4245" i="5"/>
  <c r="U4246" i="5"/>
  <c r="U4247" i="5"/>
  <c r="U4248" i="5"/>
  <c r="U4249" i="5"/>
  <c r="U4250" i="5"/>
  <c r="U4251" i="5"/>
  <c r="U4252" i="5"/>
  <c r="U4253" i="5"/>
  <c r="U4254" i="5"/>
  <c r="U4255" i="5"/>
  <c r="U4256" i="5"/>
  <c r="U4257" i="5"/>
  <c r="U4258" i="5"/>
  <c r="U4259" i="5"/>
  <c r="U4260" i="5"/>
  <c r="U4261" i="5"/>
  <c r="U4262" i="5"/>
  <c r="U4263" i="5"/>
  <c r="U4264" i="5"/>
  <c r="U4265" i="5"/>
  <c r="U4266" i="5"/>
  <c r="U4267" i="5"/>
  <c r="U4268" i="5"/>
  <c r="U4269" i="5"/>
  <c r="U4270" i="5"/>
  <c r="U4271" i="5"/>
  <c r="U4272" i="5"/>
  <c r="U4273" i="5"/>
  <c r="U4274" i="5"/>
  <c r="U4275" i="5"/>
  <c r="U4276" i="5"/>
  <c r="U4277" i="5"/>
  <c r="U4278" i="5"/>
  <c r="U4279" i="5"/>
  <c r="U4280" i="5"/>
  <c r="U4281" i="5"/>
  <c r="U4282" i="5"/>
  <c r="U4283" i="5"/>
  <c r="U4284" i="5"/>
  <c r="U4285" i="5"/>
  <c r="U4286" i="5"/>
  <c r="U4287" i="5"/>
  <c r="U4288" i="5"/>
  <c r="U4289" i="5"/>
  <c r="U4290" i="5"/>
  <c r="U4291" i="5"/>
  <c r="U4292" i="5"/>
  <c r="U4293" i="5"/>
  <c r="U4294" i="5"/>
  <c r="U4295" i="5"/>
  <c r="U4296" i="5"/>
  <c r="U4297" i="5"/>
  <c r="U4298" i="5"/>
  <c r="U4299" i="5"/>
  <c r="U4300" i="5"/>
  <c r="U4301" i="5"/>
  <c r="U4302" i="5"/>
  <c r="U4303" i="5"/>
  <c r="U4304" i="5"/>
  <c r="U4305" i="5"/>
  <c r="U4306" i="5"/>
  <c r="U4307" i="5"/>
  <c r="U4308" i="5"/>
  <c r="U4309" i="5"/>
  <c r="U4310" i="5"/>
  <c r="U4311" i="5"/>
  <c r="U4312" i="5"/>
  <c r="U4313" i="5"/>
  <c r="U4314" i="5"/>
  <c r="U4315" i="5"/>
  <c r="U4316" i="5"/>
  <c r="U4317" i="5"/>
  <c r="U4318" i="5"/>
  <c r="U4319" i="5"/>
  <c r="U4320" i="5"/>
  <c r="U4321" i="5"/>
  <c r="U4322" i="5"/>
  <c r="U4323" i="5"/>
  <c r="U4324" i="5"/>
  <c r="U4325" i="5"/>
  <c r="U4326" i="5"/>
  <c r="U4327" i="5"/>
  <c r="U4328" i="5"/>
  <c r="U4329" i="5"/>
  <c r="U4330" i="5"/>
  <c r="U4331" i="5"/>
  <c r="U4332" i="5"/>
  <c r="U4333" i="5"/>
  <c r="U4334" i="5"/>
  <c r="U4335" i="5"/>
  <c r="U4336" i="5"/>
  <c r="U4337" i="5"/>
  <c r="U4338" i="5"/>
  <c r="U4339" i="5"/>
  <c r="U4340" i="5"/>
  <c r="U4341" i="5"/>
  <c r="U4342" i="5"/>
  <c r="U4343" i="5"/>
  <c r="U4344" i="5"/>
  <c r="U4345" i="5"/>
  <c r="U4346" i="5"/>
  <c r="U4347" i="5"/>
  <c r="U4348" i="5"/>
  <c r="U4349" i="5"/>
  <c r="U4350" i="5"/>
  <c r="U4351" i="5"/>
  <c r="U4352" i="5"/>
  <c r="U4353" i="5"/>
  <c r="U4354" i="5"/>
  <c r="U4355" i="5"/>
  <c r="U4356" i="5"/>
  <c r="U4357" i="5"/>
  <c r="U4358" i="5"/>
  <c r="U4359" i="5"/>
  <c r="U4360" i="5"/>
  <c r="U4361" i="5"/>
  <c r="U4362" i="5"/>
  <c r="U4363" i="5"/>
  <c r="U4364" i="5"/>
  <c r="U4365" i="5"/>
  <c r="U4366" i="5"/>
  <c r="U4367" i="5"/>
  <c r="U4368" i="5"/>
  <c r="U4369" i="5"/>
  <c r="U4370" i="5"/>
  <c r="U4371" i="5"/>
  <c r="U4372" i="5"/>
  <c r="U4373" i="5"/>
  <c r="U4374" i="5"/>
  <c r="U4375" i="5"/>
  <c r="U4376" i="5"/>
  <c r="U4377" i="5"/>
  <c r="U4378" i="5"/>
  <c r="U4379" i="5"/>
  <c r="U4380" i="5"/>
  <c r="U4381" i="5"/>
  <c r="U4382" i="5"/>
  <c r="U4383" i="5"/>
  <c r="U4384" i="5"/>
  <c r="U4385" i="5"/>
  <c r="U4386" i="5"/>
  <c r="U4387" i="5"/>
  <c r="U4388" i="5"/>
  <c r="U4389" i="5"/>
  <c r="U4390" i="5"/>
  <c r="U4391" i="5"/>
  <c r="U4392" i="5"/>
  <c r="U4393" i="5"/>
  <c r="U4394" i="5"/>
  <c r="U4395" i="5"/>
  <c r="U4396" i="5"/>
  <c r="U4397" i="5"/>
  <c r="U4398" i="5"/>
  <c r="U4399" i="5"/>
  <c r="U4400" i="5"/>
  <c r="U4401" i="5"/>
  <c r="U4402" i="5"/>
  <c r="U4403" i="5"/>
  <c r="U4404" i="5"/>
  <c r="U4405" i="5"/>
  <c r="U4406" i="5"/>
  <c r="U4407" i="5"/>
  <c r="U4408" i="5"/>
  <c r="U4409" i="5"/>
  <c r="U4410" i="5"/>
  <c r="U4411" i="5"/>
  <c r="U4412" i="5"/>
  <c r="U4413" i="5"/>
  <c r="U4414" i="5"/>
  <c r="U4415" i="5"/>
  <c r="U4416" i="5"/>
  <c r="U4417" i="5"/>
  <c r="U4418" i="5"/>
  <c r="U4419" i="5"/>
  <c r="U4420" i="5"/>
  <c r="U4421" i="5"/>
  <c r="U4422" i="5"/>
  <c r="U4423" i="5"/>
  <c r="U4424" i="5"/>
  <c r="U4425" i="5"/>
  <c r="U4426" i="5"/>
  <c r="U4427" i="5"/>
  <c r="U4428" i="5"/>
  <c r="U4429" i="5"/>
  <c r="U4430" i="5"/>
  <c r="U4431" i="5"/>
  <c r="U4432" i="5"/>
  <c r="U4433" i="5"/>
  <c r="U4434" i="5"/>
  <c r="U4435" i="5"/>
  <c r="U4436" i="5"/>
  <c r="U4437" i="5"/>
  <c r="U4438" i="5"/>
  <c r="U4439" i="5"/>
  <c r="U4440" i="5"/>
  <c r="U4441" i="5"/>
  <c r="U4442" i="5"/>
  <c r="U4443" i="5"/>
  <c r="U4444" i="5"/>
  <c r="U4445" i="5"/>
  <c r="U4446" i="5"/>
  <c r="U4447" i="5"/>
  <c r="U4448" i="5"/>
  <c r="U4449" i="5"/>
  <c r="U4450" i="5"/>
  <c r="U4451" i="5"/>
  <c r="U4452" i="5"/>
  <c r="U4453" i="5"/>
  <c r="U4454" i="5"/>
  <c r="U4455" i="5"/>
  <c r="U4456" i="5"/>
  <c r="U4457" i="5"/>
  <c r="U4458" i="5"/>
  <c r="U4459" i="5"/>
  <c r="U4460" i="5"/>
  <c r="U4461" i="5"/>
  <c r="U4462" i="5"/>
  <c r="U4463" i="5"/>
  <c r="U4464" i="5"/>
  <c r="U4465" i="5"/>
  <c r="U4466" i="5"/>
  <c r="U4467" i="5"/>
  <c r="U4468" i="5"/>
  <c r="U4469" i="5"/>
  <c r="U4470" i="5"/>
  <c r="U4471" i="5"/>
  <c r="U4472" i="5"/>
  <c r="U4473" i="5"/>
  <c r="U4474" i="5"/>
  <c r="U4475" i="5"/>
  <c r="U4476" i="5"/>
  <c r="U4477" i="5"/>
  <c r="U4478" i="5"/>
  <c r="U4479" i="5"/>
  <c r="U4480" i="5"/>
  <c r="U4481" i="5"/>
  <c r="U4482" i="5"/>
  <c r="U4483" i="5"/>
  <c r="U4484" i="5"/>
  <c r="U4485" i="5"/>
  <c r="U4486" i="5"/>
  <c r="U4487" i="5"/>
  <c r="U4488" i="5"/>
  <c r="U4489" i="5"/>
  <c r="U4490" i="5"/>
  <c r="U4491" i="5"/>
  <c r="U4492" i="5"/>
  <c r="U4493" i="5"/>
  <c r="U4494" i="5"/>
  <c r="U4495" i="5"/>
  <c r="U4496" i="5"/>
  <c r="U4497" i="5"/>
  <c r="U4498" i="5"/>
  <c r="U4499" i="5"/>
  <c r="U4500" i="5"/>
  <c r="U4501" i="5"/>
  <c r="U4502" i="5"/>
  <c r="U4503" i="5"/>
  <c r="U4504" i="5"/>
  <c r="U4505" i="5"/>
  <c r="U4506" i="5"/>
  <c r="U4507" i="5"/>
  <c r="U4508" i="5"/>
  <c r="U4509" i="5"/>
  <c r="U4510" i="5"/>
  <c r="U4511" i="5"/>
  <c r="U4512" i="5"/>
  <c r="U4513" i="5"/>
  <c r="U4514" i="5"/>
  <c r="U4515" i="5"/>
  <c r="U4516" i="5"/>
  <c r="U4517" i="5"/>
  <c r="U4518" i="5"/>
  <c r="U4519" i="5"/>
  <c r="U4520" i="5"/>
  <c r="U4521" i="5"/>
  <c r="U4522" i="5"/>
  <c r="U4523" i="5"/>
  <c r="U4524" i="5"/>
  <c r="U4525" i="5"/>
  <c r="U4526" i="5"/>
  <c r="U4527" i="5"/>
  <c r="U4528" i="5"/>
  <c r="U4529" i="5"/>
  <c r="U4530" i="5"/>
  <c r="U4531" i="5"/>
  <c r="U4532" i="5"/>
  <c r="U4533" i="5"/>
  <c r="U4534" i="5"/>
  <c r="U4535" i="5"/>
  <c r="U4536" i="5"/>
  <c r="U4537" i="5"/>
  <c r="U4538" i="5"/>
  <c r="U4539" i="5"/>
  <c r="U4540" i="5"/>
  <c r="U4541" i="5"/>
  <c r="U4542" i="5"/>
  <c r="U4543" i="5"/>
  <c r="U4544" i="5"/>
  <c r="U4545" i="5"/>
  <c r="U4546" i="5"/>
  <c r="U4547" i="5"/>
  <c r="U4548" i="5"/>
  <c r="U4549" i="5"/>
  <c r="U4550" i="5"/>
  <c r="U4551" i="5"/>
  <c r="U4552" i="5"/>
  <c r="U4553" i="5"/>
  <c r="U4554" i="5"/>
  <c r="U4555" i="5"/>
  <c r="U4556" i="5"/>
  <c r="U4557" i="5"/>
  <c r="U4558" i="5"/>
  <c r="U4559" i="5"/>
  <c r="U4560" i="5"/>
  <c r="U4561" i="5"/>
  <c r="U4562" i="5"/>
  <c r="U4563" i="5"/>
  <c r="U4564" i="5"/>
  <c r="U4565" i="5"/>
  <c r="U4566" i="5"/>
  <c r="U4567" i="5"/>
  <c r="U4568" i="5"/>
  <c r="U4569" i="5"/>
  <c r="U4570" i="5"/>
  <c r="U4571" i="5"/>
  <c r="U4572" i="5"/>
  <c r="U4573" i="5"/>
  <c r="U4574" i="5"/>
  <c r="U4575" i="5"/>
  <c r="U4576" i="5"/>
  <c r="U4577" i="5"/>
  <c r="U4578" i="5"/>
  <c r="U4579" i="5"/>
  <c r="U4580" i="5"/>
  <c r="U4581" i="5"/>
  <c r="U4582" i="5"/>
  <c r="U4583" i="5"/>
  <c r="U4584" i="5"/>
  <c r="U4585" i="5"/>
  <c r="U4586" i="5"/>
  <c r="U4587" i="5"/>
  <c r="U4588" i="5"/>
  <c r="U4589" i="5"/>
  <c r="U4590" i="5"/>
  <c r="U4591" i="5"/>
  <c r="U4592" i="5"/>
  <c r="U4593" i="5"/>
  <c r="U4594" i="5"/>
  <c r="U4595" i="5"/>
  <c r="U4596" i="5"/>
  <c r="U4597" i="5"/>
  <c r="U4598" i="5"/>
  <c r="U4599" i="5"/>
  <c r="U4600" i="5"/>
  <c r="U4601" i="5"/>
  <c r="U4602" i="5"/>
  <c r="U4603" i="5"/>
  <c r="U4604" i="5"/>
  <c r="U4605" i="5"/>
  <c r="U4606" i="5"/>
  <c r="U4607" i="5"/>
  <c r="U4608" i="5"/>
  <c r="U4609" i="5"/>
  <c r="U4610" i="5"/>
  <c r="U4611" i="5"/>
  <c r="U4612" i="5"/>
  <c r="U4613" i="5"/>
  <c r="U4614" i="5"/>
  <c r="U4615" i="5"/>
  <c r="U4616" i="5"/>
  <c r="U4617" i="5"/>
  <c r="U4618" i="5"/>
  <c r="U4619" i="5"/>
  <c r="U4620" i="5"/>
  <c r="U4621" i="5"/>
  <c r="U4622" i="5"/>
  <c r="U4623" i="5"/>
  <c r="U4624" i="5"/>
  <c r="U4625" i="5"/>
  <c r="U4626" i="5"/>
  <c r="U4627" i="5"/>
  <c r="U4628" i="5"/>
  <c r="U4629" i="5"/>
  <c r="U4630" i="5"/>
  <c r="U4631" i="5"/>
  <c r="U4632" i="5"/>
  <c r="U4633" i="5"/>
  <c r="U4634" i="5"/>
  <c r="U4635" i="5"/>
  <c r="U4636" i="5"/>
  <c r="U4637" i="5"/>
  <c r="U4638" i="5"/>
  <c r="U4639" i="5"/>
  <c r="U4640" i="5"/>
  <c r="U4641" i="5"/>
  <c r="U4642" i="5"/>
  <c r="U4643" i="5"/>
  <c r="U4644" i="5"/>
  <c r="U4645" i="5"/>
  <c r="U4646" i="5"/>
  <c r="U4647" i="5"/>
  <c r="U4648" i="5"/>
  <c r="U4649" i="5"/>
  <c r="U4650" i="5"/>
  <c r="U4651" i="5"/>
  <c r="U4652" i="5"/>
  <c r="U4653" i="5"/>
  <c r="U4654" i="5"/>
  <c r="U4655" i="5"/>
  <c r="U4656" i="5"/>
  <c r="U4657" i="5"/>
  <c r="U4658" i="5"/>
  <c r="U4659" i="5"/>
  <c r="U4660" i="5"/>
  <c r="U4661" i="5"/>
  <c r="U4662" i="5"/>
  <c r="U4663" i="5"/>
  <c r="U4664" i="5"/>
  <c r="U4665" i="5"/>
  <c r="U4666" i="5"/>
  <c r="U4667" i="5"/>
  <c r="U4668" i="5"/>
  <c r="U4669" i="5"/>
  <c r="U4670" i="5"/>
  <c r="U4671" i="5"/>
  <c r="U4672" i="5"/>
  <c r="U4673" i="5"/>
  <c r="U4674" i="5"/>
  <c r="U4675" i="5"/>
  <c r="U4676" i="5"/>
  <c r="U4677" i="5"/>
  <c r="U4678" i="5"/>
  <c r="U4679" i="5"/>
  <c r="U4680" i="5"/>
  <c r="U4681" i="5"/>
  <c r="U4682" i="5"/>
  <c r="U4683" i="5"/>
  <c r="U4684" i="5"/>
  <c r="U4685" i="5"/>
  <c r="U4686" i="5"/>
  <c r="U4687" i="5"/>
  <c r="U4688" i="5"/>
  <c r="U4689" i="5"/>
  <c r="U4690" i="5"/>
  <c r="U4691" i="5"/>
  <c r="U4692" i="5"/>
  <c r="U4693" i="5"/>
  <c r="U4694" i="5"/>
  <c r="U4695" i="5"/>
  <c r="U4696" i="5"/>
  <c r="U4697" i="5"/>
  <c r="U4698" i="5"/>
  <c r="U4699" i="5"/>
  <c r="U4700" i="5"/>
  <c r="U4701" i="5"/>
  <c r="U4702" i="5"/>
  <c r="U4703" i="5"/>
  <c r="U4704" i="5"/>
  <c r="U4705" i="5"/>
  <c r="U4706" i="5"/>
  <c r="U4707" i="5"/>
  <c r="U4708" i="5"/>
  <c r="U4709" i="5"/>
  <c r="U4710" i="5"/>
  <c r="U4711" i="5"/>
  <c r="U4712" i="5"/>
  <c r="U4713" i="5"/>
  <c r="U4714" i="5"/>
  <c r="U4715" i="5"/>
  <c r="U4716" i="5"/>
  <c r="U4717" i="5"/>
  <c r="U4718" i="5"/>
  <c r="U4719" i="5"/>
  <c r="U4720" i="5"/>
  <c r="U4721" i="5"/>
  <c r="U4722" i="5"/>
  <c r="U4723" i="5"/>
  <c r="U4724" i="5"/>
  <c r="U4725" i="5"/>
  <c r="U4726" i="5"/>
  <c r="U4727" i="5"/>
  <c r="U4728" i="5"/>
  <c r="U4729" i="5"/>
  <c r="U4730" i="5"/>
  <c r="U4731" i="5"/>
  <c r="U4732" i="5"/>
  <c r="U4733" i="5"/>
  <c r="U4734" i="5"/>
  <c r="U4735" i="5"/>
  <c r="U4736" i="5"/>
  <c r="U4737" i="5"/>
  <c r="U4738" i="5"/>
  <c r="U4739" i="5"/>
  <c r="U4740" i="5"/>
  <c r="U4741" i="5"/>
  <c r="U4742" i="5"/>
  <c r="U4743" i="5"/>
  <c r="U4744" i="5"/>
  <c r="U4745" i="5"/>
  <c r="U4746" i="5"/>
  <c r="U4747" i="5"/>
  <c r="U4748" i="5"/>
  <c r="U4749" i="5"/>
  <c r="U4750" i="5"/>
  <c r="U4751" i="5"/>
  <c r="U4752" i="5"/>
  <c r="U4753" i="5"/>
  <c r="U4754" i="5"/>
  <c r="U4755" i="5"/>
  <c r="U4756" i="5"/>
  <c r="U4757" i="5"/>
  <c r="U4758" i="5"/>
  <c r="U4759" i="5"/>
  <c r="U4760" i="5"/>
  <c r="U4761" i="5"/>
  <c r="U4762" i="5"/>
  <c r="U4763" i="5"/>
  <c r="U4764" i="5"/>
  <c r="U4765" i="5"/>
  <c r="U4766" i="5"/>
  <c r="U4767" i="5"/>
  <c r="U4768" i="5"/>
  <c r="U4769" i="5"/>
  <c r="U4770" i="5"/>
  <c r="U4771" i="5"/>
  <c r="U4772" i="5"/>
  <c r="U4773" i="5"/>
  <c r="U4774" i="5"/>
  <c r="U4775" i="5"/>
  <c r="U4776" i="5"/>
  <c r="U4777" i="5"/>
  <c r="U4778" i="5"/>
  <c r="U4779" i="5"/>
  <c r="U4780" i="5"/>
  <c r="U4781" i="5"/>
  <c r="U4782" i="5"/>
  <c r="U4783" i="5"/>
  <c r="U4784" i="5"/>
  <c r="U4785" i="5"/>
  <c r="U4786" i="5"/>
  <c r="U4787" i="5"/>
  <c r="U4788" i="5"/>
  <c r="U4789" i="5"/>
  <c r="U4790" i="5"/>
  <c r="U4791" i="5"/>
  <c r="U4792" i="5"/>
  <c r="U4793" i="5"/>
  <c r="U4794" i="5"/>
  <c r="U4795" i="5"/>
  <c r="U4796" i="5"/>
  <c r="U4797" i="5"/>
  <c r="U4798" i="5"/>
  <c r="U4799" i="5"/>
  <c r="U4800" i="5"/>
  <c r="U4801" i="5"/>
  <c r="U4802" i="5"/>
  <c r="U4803" i="5"/>
  <c r="U4804" i="5"/>
  <c r="U4805" i="5"/>
  <c r="U4806" i="5"/>
  <c r="U4807" i="5"/>
  <c r="U4808" i="5"/>
  <c r="U4809" i="5"/>
  <c r="U4810" i="5"/>
  <c r="U4811" i="5"/>
  <c r="U4812" i="5"/>
  <c r="U4813" i="5"/>
  <c r="U4814" i="5"/>
  <c r="U4815" i="5"/>
  <c r="U4816" i="5"/>
  <c r="U4817" i="5"/>
  <c r="U4818" i="5"/>
  <c r="U4819" i="5"/>
  <c r="U4820" i="5"/>
  <c r="U4821" i="5"/>
  <c r="U4822" i="5"/>
  <c r="U4823" i="5"/>
  <c r="U4824" i="5"/>
  <c r="U4825" i="5"/>
  <c r="U4826" i="5"/>
  <c r="U4827" i="5"/>
  <c r="U4828" i="5"/>
  <c r="U4829" i="5"/>
  <c r="U4830" i="5"/>
  <c r="U4831" i="5"/>
  <c r="U4832" i="5"/>
  <c r="U4833" i="5"/>
  <c r="U4834" i="5"/>
  <c r="U4835" i="5"/>
  <c r="U4836" i="5"/>
  <c r="U4837" i="5"/>
  <c r="U4838" i="5"/>
  <c r="U4839" i="5"/>
  <c r="U4840" i="5"/>
  <c r="U4841" i="5"/>
  <c r="U4842" i="5"/>
  <c r="U4843" i="5"/>
  <c r="U4844" i="5"/>
  <c r="U4845" i="5"/>
  <c r="U4846" i="5"/>
  <c r="U4847" i="5"/>
  <c r="U4848" i="5"/>
  <c r="U4849" i="5"/>
  <c r="U4850" i="5"/>
  <c r="U4851" i="5"/>
  <c r="U4852" i="5"/>
  <c r="U4853" i="5"/>
  <c r="U4854" i="5"/>
  <c r="U4855" i="5"/>
  <c r="U4856" i="5"/>
  <c r="U4857" i="5"/>
  <c r="U4858" i="5"/>
  <c r="U4859" i="5"/>
  <c r="U4860" i="5"/>
  <c r="U4861" i="5"/>
  <c r="U4862" i="5"/>
  <c r="U4863" i="5"/>
  <c r="U4864" i="5"/>
  <c r="U4865" i="5"/>
  <c r="U4866" i="5"/>
  <c r="U4867" i="5"/>
  <c r="U4868" i="5"/>
  <c r="U4869" i="5"/>
  <c r="U4870" i="5"/>
  <c r="U4871" i="5"/>
  <c r="U4872" i="5"/>
  <c r="U4873" i="5"/>
  <c r="U4874" i="5"/>
  <c r="U4875" i="5"/>
  <c r="U4876" i="5"/>
  <c r="U4877" i="5"/>
  <c r="U4878" i="5"/>
  <c r="U4879" i="5"/>
  <c r="U4880" i="5"/>
  <c r="U4881" i="5"/>
  <c r="U4882" i="5"/>
  <c r="U4883" i="5"/>
  <c r="U4884" i="5"/>
  <c r="U4885" i="5"/>
  <c r="U4886" i="5"/>
  <c r="U4887" i="5"/>
  <c r="U4888" i="5"/>
  <c r="U4889" i="5"/>
  <c r="U4890" i="5"/>
  <c r="U4891" i="5"/>
  <c r="U4892" i="5"/>
  <c r="U4893" i="5"/>
  <c r="U4894" i="5"/>
  <c r="U4895" i="5"/>
  <c r="U4896" i="5"/>
  <c r="U4897" i="5"/>
  <c r="U4898" i="5"/>
  <c r="U4899" i="5"/>
  <c r="U4900" i="5"/>
  <c r="U4901" i="5"/>
  <c r="U4902" i="5"/>
  <c r="U4903" i="5"/>
  <c r="U4904" i="5"/>
  <c r="U4905" i="5"/>
  <c r="U4906" i="5"/>
  <c r="U4907" i="5"/>
  <c r="U4908" i="5"/>
  <c r="U4909" i="5"/>
  <c r="U4910" i="5"/>
  <c r="U4911" i="5"/>
  <c r="U4912" i="5"/>
  <c r="U4913" i="5"/>
  <c r="U4914" i="5"/>
  <c r="U4915" i="5"/>
  <c r="U4916" i="5"/>
  <c r="U4917" i="5"/>
  <c r="U4918" i="5"/>
  <c r="U4919" i="5"/>
  <c r="U4920" i="5"/>
  <c r="U4921" i="5"/>
  <c r="U4922" i="5"/>
  <c r="U4923" i="5"/>
  <c r="U4924" i="5"/>
  <c r="U4925" i="5"/>
  <c r="U4926" i="5"/>
  <c r="U4927" i="5"/>
  <c r="U4928" i="5"/>
  <c r="U4929" i="5"/>
  <c r="U4930" i="5"/>
  <c r="U4931" i="5"/>
  <c r="U4932" i="5"/>
  <c r="U4933" i="5"/>
  <c r="U4934" i="5"/>
  <c r="U4935" i="5"/>
  <c r="U4936" i="5"/>
  <c r="U4937" i="5"/>
  <c r="U4938" i="5"/>
  <c r="U4939" i="5"/>
  <c r="U4940" i="5"/>
  <c r="U4941" i="5"/>
  <c r="U4942" i="5"/>
  <c r="U4943" i="5"/>
  <c r="U4944" i="5"/>
  <c r="U4945" i="5"/>
  <c r="U4946" i="5"/>
  <c r="U4947" i="5"/>
  <c r="U4948" i="5"/>
  <c r="U4949" i="5"/>
  <c r="U4950" i="5"/>
  <c r="U4951" i="5"/>
  <c r="U4952" i="5"/>
  <c r="U4953" i="5"/>
  <c r="U4954" i="5"/>
  <c r="U4955" i="5"/>
  <c r="U4956" i="5"/>
  <c r="U4957" i="5"/>
  <c r="U4958" i="5"/>
  <c r="U4959" i="5"/>
  <c r="U4960" i="5"/>
  <c r="U4961" i="5"/>
  <c r="U4962" i="5"/>
  <c r="U4963" i="5"/>
  <c r="U4964" i="5"/>
  <c r="U4965" i="5"/>
  <c r="U4966" i="5"/>
  <c r="U4967" i="5"/>
  <c r="U4968" i="5"/>
  <c r="U4969" i="5"/>
  <c r="U4970" i="5"/>
  <c r="U4971" i="5"/>
  <c r="U4972" i="5"/>
  <c r="U4973" i="5"/>
  <c r="U4974" i="5"/>
  <c r="U4975" i="5"/>
  <c r="U4976" i="5"/>
  <c r="U4977" i="5"/>
  <c r="U4978" i="5"/>
  <c r="U4979" i="5"/>
  <c r="U4980" i="5"/>
  <c r="U4981" i="5"/>
  <c r="U4982" i="5"/>
  <c r="U4983" i="5"/>
  <c r="U4984" i="5"/>
  <c r="U4985" i="5"/>
  <c r="U4986" i="5"/>
  <c r="U4987" i="5"/>
  <c r="U4988" i="5"/>
  <c r="U4989" i="5"/>
  <c r="U4990" i="5"/>
  <c r="U4991" i="5"/>
  <c r="U4992" i="5"/>
  <c r="U4993" i="5"/>
  <c r="U4994" i="5"/>
  <c r="U4995" i="5"/>
  <c r="U4996" i="5"/>
  <c r="U4997" i="5"/>
  <c r="U4998" i="5"/>
  <c r="U4999" i="5"/>
  <c r="U5000" i="5"/>
  <c r="U5001" i="5"/>
  <c r="U5002" i="5"/>
  <c r="U5003" i="5"/>
  <c r="U5004" i="5"/>
  <c r="U5005" i="5"/>
  <c r="U5006" i="5"/>
  <c r="U5007" i="5"/>
  <c r="U5008" i="5"/>
  <c r="U5009" i="5"/>
  <c r="U5010" i="5"/>
  <c r="U5011" i="5"/>
  <c r="U5012" i="5"/>
  <c r="U5013" i="5"/>
  <c r="U5014" i="5"/>
  <c r="U5015" i="5"/>
  <c r="U5016" i="5"/>
  <c r="U5017" i="5"/>
  <c r="U5018" i="5"/>
  <c r="U5019" i="5"/>
  <c r="U5020" i="5"/>
  <c r="U5021" i="5"/>
  <c r="U5022" i="5"/>
  <c r="U5023" i="5"/>
  <c r="U5024" i="5"/>
  <c r="U5025" i="5"/>
  <c r="U5026" i="5"/>
  <c r="U5027" i="5"/>
  <c r="U5028" i="5"/>
  <c r="U5029" i="5"/>
  <c r="U5030" i="5"/>
  <c r="U5031" i="5"/>
  <c r="U5032" i="5"/>
  <c r="U5033" i="5"/>
  <c r="U5034" i="5"/>
  <c r="U5035" i="5"/>
  <c r="U5036" i="5"/>
  <c r="U5037" i="5"/>
  <c r="U5038" i="5"/>
  <c r="U5039" i="5"/>
  <c r="U5040" i="5"/>
  <c r="U5041" i="5"/>
  <c r="U5042" i="5"/>
  <c r="U5043" i="5"/>
  <c r="U5044" i="5"/>
  <c r="U5045" i="5"/>
  <c r="U5046" i="5"/>
  <c r="U5047" i="5"/>
  <c r="U5048" i="5"/>
  <c r="U5049" i="5"/>
  <c r="U5050" i="5"/>
  <c r="U5051" i="5"/>
  <c r="U5052" i="5"/>
  <c r="U5053" i="5"/>
  <c r="U5054" i="5"/>
  <c r="U5055" i="5"/>
  <c r="U5056" i="5"/>
  <c r="U5057" i="5"/>
  <c r="U5058" i="5"/>
  <c r="U5059" i="5"/>
  <c r="U5060" i="5"/>
  <c r="U5061" i="5"/>
  <c r="U5062" i="5"/>
  <c r="U5063" i="5"/>
  <c r="U5064" i="5"/>
  <c r="U5065" i="5"/>
  <c r="U5066" i="5"/>
  <c r="U5067" i="5"/>
  <c r="U5068" i="5"/>
  <c r="U5069" i="5"/>
  <c r="U5070" i="5"/>
  <c r="U5071" i="5"/>
  <c r="U5072" i="5"/>
  <c r="U5073" i="5"/>
  <c r="U5074" i="5"/>
  <c r="U5075" i="5"/>
  <c r="U5076" i="5"/>
  <c r="U5077" i="5"/>
  <c r="U5078" i="5"/>
  <c r="U5079" i="5"/>
  <c r="U5080" i="5"/>
  <c r="U5081" i="5"/>
  <c r="U5082" i="5"/>
  <c r="U5083" i="5"/>
  <c r="U5084" i="5"/>
  <c r="U5085" i="5"/>
  <c r="U5086" i="5"/>
  <c r="U5087" i="5"/>
  <c r="U5088" i="5"/>
  <c r="U5089" i="5"/>
  <c r="U5090" i="5"/>
  <c r="U5091" i="5"/>
  <c r="U5092" i="5"/>
  <c r="U5093" i="5"/>
  <c r="U5094" i="5"/>
  <c r="U5095" i="5"/>
  <c r="U5096" i="5"/>
  <c r="U5097" i="5"/>
  <c r="U5098" i="5"/>
  <c r="U5099" i="5"/>
  <c r="U5100" i="5"/>
  <c r="U5101" i="5"/>
  <c r="U5102" i="5"/>
  <c r="U5103" i="5"/>
  <c r="U5104" i="5"/>
  <c r="U5105" i="5"/>
  <c r="U5106" i="5"/>
  <c r="U5107" i="5"/>
  <c r="U5108" i="5"/>
  <c r="U5109" i="5"/>
  <c r="U5110" i="5"/>
  <c r="U5111" i="5"/>
  <c r="U5112" i="5"/>
  <c r="U5113" i="5"/>
  <c r="U5114" i="5"/>
  <c r="U5115" i="5"/>
  <c r="U5116" i="5"/>
  <c r="U5117" i="5"/>
  <c r="U5118" i="5"/>
  <c r="U5119" i="5"/>
  <c r="U5120" i="5"/>
  <c r="U5121" i="5"/>
  <c r="U5122" i="5"/>
  <c r="U5123" i="5"/>
  <c r="U5124" i="5"/>
  <c r="U5125" i="5"/>
  <c r="U5126" i="5"/>
  <c r="U5127" i="5"/>
  <c r="U5128" i="5"/>
  <c r="U5129" i="5"/>
  <c r="U5130" i="5"/>
  <c r="U5131" i="5"/>
  <c r="U5132" i="5"/>
  <c r="U5133" i="5"/>
  <c r="U5134" i="5"/>
  <c r="U5135" i="5"/>
  <c r="U5136" i="5"/>
  <c r="U5137" i="5"/>
  <c r="U5138" i="5"/>
  <c r="U5139" i="5"/>
  <c r="U5140" i="5"/>
  <c r="U5141" i="5"/>
  <c r="U5142" i="5"/>
  <c r="U5143" i="5"/>
  <c r="U5144" i="5"/>
  <c r="U5145" i="5"/>
  <c r="U5146" i="5"/>
  <c r="U5147" i="5"/>
  <c r="U5148" i="5"/>
  <c r="U5149" i="5"/>
  <c r="U5150" i="5"/>
  <c r="U5151" i="5"/>
  <c r="U5152" i="5"/>
  <c r="U5153" i="5"/>
  <c r="U5154" i="5"/>
  <c r="U5155" i="5"/>
  <c r="U5156" i="5"/>
  <c r="U5157" i="5"/>
  <c r="U5158" i="5"/>
  <c r="U5159" i="5"/>
  <c r="U5160" i="5"/>
  <c r="U5161" i="5"/>
  <c r="U5162" i="5"/>
  <c r="U5163" i="5"/>
  <c r="U5164" i="5"/>
  <c r="U5165" i="5"/>
  <c r="U5166" i="5"/>
  <c r="U5167" i="5"/>
  <c r="U5168" i="5"/>
  <c r="U5169" i="5"/>
  <c r="U5170" i="5"/>
  <c r="U5171" i="5"/>
  <c r="U5172" i="5"/>
  <c r="U5173" i="5"/>
  <c r="U5174" i="5"/>
  <c r="U5175" i="5"/>
  <c r="U5176" i="5"/>
  <c r="U5177" i="5"/>
  <c r="U5178" i="5"/>
  <c r="U5179" i="5"/>
  <c r="U5180" i="5"/>
  <c r="U5181" i="5"/>
  <c r="U5182" i="5"/>
  <c r="U5183" i="5"/>
  <c r="U5184" i="5"/>
  <c r="U5185" i="5"/>
  <c r="U5186" i="5"/>
  <c r="U5187" i="5"/>
  <c r="U5188" i="5"/>
  <c r="U5189" i="5"/>
  <c r="U5190" i="5"/>
  <c r="U5191" i="5"/>
  <c r="U5192" i="5"/>
  <c r="U5193" i="5"/>
  <c r="U5194" i="5"/>
  <c r="U5195" i="5"/>
  <c r="U5196" i="5"/>
  <c r="U5197" i="5"/>
  <c r="U5198" i="5"/>
  <c r="U5199" i="5"/>
  <c r="U5200" i="5"/>
  <c r="U5201" i="5"/>
  <c r="U5202" i="5"/>
  <c r="U5203" i="5"/>
  <c r="U5204" i="5"/>
  <c r="U5205" i="5"/>
  <c r="U5206" i="5"/>
  <c r="U5207" i="5"/>
  <c r="U5208" i="5"/>
  <c r="U5209" i="5"/>
  <c r="U5210" i="5"/>
  <c r="U5211" i="5"/>
  <c r="U5212" i="5"/>
  <c r="U5213" i="5"/>
  <c r="U5214" i="5"/>
  <c r="U5215" i="5"/>
  <c r="U5216" i="5"/>
  <c r="U5217" i="5"/>
  <c r="U5218" i="5"/>
  <c r="U5219" i="5"/>
  <c r="U5220" i="5"/>
  <c r="U5221" i="5"/>
  <c r="U5222" i="5"/>
  <c r="U5223" i="5"/>
  <c r="U5224" i="5"/>
  <c r="U5225" i="5"/>
  <c r="U5226" i="5"/>
  <c r="U5227" i="5"/>
  <c r="U5228" i="5"/>
  <c r="U5229" i="5"/>
  <c r="U5230" i="5"/>
  <c r="U5231" i="5"/>
  <c r="U5232" i="5"/>
  <c r="U5233" i="5"/>
  <c r="U5234" i="5"/>
  <c r="U5235" i="5"/>
  <c r="U5236" i="5"/>
  <c r="U5237" i="5"/>
  <c r="U5238" i="5"/>
  <c r="U5239" i="5"/>
  <c r="U5240" i="5"/>
  <c r="U5241" i="5"/>
  <c r="U5242" i="5"/>
  <c r="U5243" i="5"/>
  <c r="U5244" i="5"/>
  <c r="U5245" i="5"/>
  <c r="U5246" i="5"/>
  <c r="U5247" i="5"/>
  <c r="U5248" i="5"/>
  <c r="U5249" i="5"/>
  <c r="U5250" i="5"/>
  <c r="U5251" i="5"/>
  <c r="U5252" i="5"/>
  <c r="U5253" i="5"/>
  <c r="U5254" i="5"/>
  <c r="U5255" i="5"/>
  <c r="U5256" i="5"/>
  <c r="U5257" i="5"/>
  <c r="U5258" i="5"/>
  <c r="U5259" i="5"/>
  <c r="U5260" i="5"/>
  <c r="U5261" i="5"/>
  <c r="U5262" i="5"/>
  <c r="U5263" i="5"/>
  <c r="U5264" i="5"/>
  <c r="U5265" i="5"/>
  <c r="U5266" i="5"/>
  <c r="U5267" i="5"/>
  <c r="U5268" i="5"/>
  <c r="U5269" i="5"/>
  <c r="U5270" i="5"/>
  <c r="U5271" i="5"/>
  <c r="U5272" i="5"/>
  <c r="U5273" i="5"/>
  <c r="U5274" i="5"/>
  <c r="U5275" i="5"/>
  <c r="U5276" i="5"/>
  <c r="U5277" i="5"/>
  <c r="U5278" i="5"/>
  <c r="U5279" i="5"/>
  <c r="U5280" i="5"/>
  <c r="U5281" i="5"/>
  <c r="U5282" i="5"/>
  <c r="U5283" i="5"/>
  <c r="U5284" i="5"/>
  <c r="U5285" i="5"/>
  <c r="U5286" i="5"/>
  <c r="U5287" i="5"/>
  <c r="U5288" i="5"/>
  <c r="U5289" i="5"/>
  <c r="U5290" i="5"/>
  <c r="U5291" i="5"/>
  <c r="U5292" i="5"/>
  <c r="U5293" i="5"/>
  <c r="U5294" i="5"/>
  <c r="U5295" i="5"/>
  <c r="U5296" i="5"/>
  <c r="U5297" i="5"/>
  <c r="U5298" i="5"/>
  <c r="U5299" i="5"/>
  <c r="U5300" i="5"/>
  <c r="U5301" i="5"/>
  <c r="U5302" i="5"/>
  <c r="U5303" i="5"/>
  <c r="U5304" i="5"/>
  <c r="U5305" i="5"/>
  <c r="U5306" i="5"/>
  <c r="U5307" i="5"/>
  <c r="U5308" i="5"/>
  <c r="U5309" i="5"/>
  <c r="U5310" i="5"/>
  <c r="U5311" i="5"/>
  <c r="U5312" i="5"/>
  <c r="U5313" i="5"/>
  <c r="U5314" i="5"/>
  <c r="U5315" i="5"/>
  <c r="U5316" i="5"/>
  <c r="U5317" i="5"/>
  <c r="U5318" i="5"/>
  <c r="U5319" i="5"/>
  <c r="U5320" i="5"/>
  <c r="U5321" i="5"/>
  <c r="U5322" i="5"/>
  <c r="U5323" i="5"/>
  <c r="U5324" i="5"/>
  <c r="U5325" i="5"/>
  <c r="U5326" i="5"/>
  <c r="U5327" i="5"/>
  <c r="U5328" i="5"/>
  <c r="U5329" i="5"/>
  <c r="U5330" i="5"/>
  <c r="U5331" i="5"/>
  <c r="U5332" i="5"/>
  <c r="U5333" i="5"/>
  <c r="U5334" i="5"/>
  <c r="U5335" i="5"/>
  <c r="U5336" i="5"/>
  <c r="U5337" i="5"/>
  <c r="U5338" i="5"/>
  <c r="U5339" i="5"/>
  <c r="U5340" i="5"/>
  <c r="U5341" i="5"/>
  <c r="U5342" i="5"/>
  <c r="U5343" i="5"/>
  <c r="U5344" i="5"/>
  <c r="U5345" i="5"/>
  <c r="U5346" i="5"/>
  <c r="U5347" i="5"/>
  <c r="U5348" i="5"/>
  <c r="U5349" i="5"/>
  <c r="U5350" i="5"/>
  <c r="U5351" i="5"/>
  <c r="U5352" i="5"/>
  <c r="U5353" i="5"/>
  <c r="U5354" i="5"/>
  <c r="U5355" i="5"/>
  <c r="U5356" i="5"/>
  <c r="U5357" i="5"/>
  <c r="U5358" i="5"/>
  <c r="U5359" i="5"/>
  <c r="U5360" i="5"/>
  <c r="U5361" i="5"/>
  <c r="U5362" i="5"/>
  <c r="U5363" i="5"/>
  <c r="U5364" i="5"/>
  <c r="U5365" i="5"/>
  <c r="U5366" i="5"/>
  <c r="U5367" i="5"/>
  <c r="U5368" i="5"/>
  <c r="U5369" i="5"/>
  <c r="U5370" i="5"/>
  <c r="U5371" i="5"/>
  <c r="U5372" i="5"/>
  <c r="U5373" i="5"/>
  <c r="U5374" i="5"/>
  <c r="U5375" i="5"/>
  <c r="U5376" i="5"/>
  <c r="U5377" i="5"/>
  <c r="U5378" i="5"/>
  <c r="U5379" i="5"/>
  <c r="U5380" i="5"/>
  <c r="U5381" i="5"/>
  <c r="U5382" i="5"/>
  <c r="U5383" i="5"/>
  <c r="U5384" i="5"/>
  <c r="U5385" i="5"/>
  <c r="U5386" i="5"/>
  <c r="U5387" i="5"/>
  <c r="U5388" i="5"/>
  <c r="U5389" i="5"/>
  <c r="U5390" i="5"/>
  <c r="U5391" i="5"/>
  <c r="U5392" i="5"/>
  <c r="U5393" i="5"/>
  <c r="U5394" i="5"/>
  <c r="U5395" i="5"/>
  <c r="U5396" i="5"/>
  <c r="U5397" i="5"/>
  <c r="U5398" i="5"/>
  <c r="U5399" i="5"/>
  <c r="U5400" i="5"/>
  <c r="U5401" i="5"/>
  <c r="U5402" i="5"/>
  <c r="U5403" i="5"/>
  <c r="U5404" i="5"/>
  <c r="U5405" i="5"/>
  <c r="U5406" i="5"/>
  <c r="U5407" i="5"/>
  <c r="U5408" i="5"/>
  <c r="U5409" i="5"/>
  <c r="U5410" i="5"/>
  <c r="U5411" i="5"/>
  <c r="U5412" i="5"/>
  <c r="U5413" i="5"/>
  <c r="U5414" i="5"/>
  <c r="U5415" i="5"/>
  <c r="U5416" i="5"/>
  <c r="U5417" i="5"/>
  <c r="U5418" i="5"/>
  <c r="U5419" i="5"/>
  <c r="U5420" i="5"/>
  <c r="U5421" i="5"/>
  <c r="U5422" i="5"/>
  <c r="U5423" i="5"/>
  <c r="U5424" i="5"/>
  <c r="U5425" i="5"/>
  <c r="U5426" i="5"/>
  <c r="U5427" i="5"/>
  <c r="U5428" i="5"/>
  <c r="U5429" i="5"/>
  <c r="U5430" i="5"/>
  <c r="U5431" i="5"/>
  <c r="U5432" i="5"/>
  <c r="U5433" i="5"/>
  <c r="U5434" i="5"/>
  <c r="U5435" i="5"/>
  <c r="U5436" i="5"/>
  <c r="U5437" i="5"/>
  <c r="U5438" i="5"/>
  <c r="U5439" i="5"/>
  <c r="U5440" i="5"/>
  <c r="U5441" i="5"/>
  <c r="U5442" i="5"/>
  <c r="U5443" i="5"/>
  <c r="U5444" i="5"/>
  <c r="U5445" i="5"/>
  <c r="U5446" i="5"/>
  <c r="U5447" i="5"/>
  <c r="U5448" i="5"/>
  <c r="U5449" i="5"/>
  <c r="U5450" i="5"/>
  <c r="U5451" i="5"/>
  <c r="U5452" i="5"/>
  <c r="U5453" i="5"/>
  <c r="U5454" i="5"/>
  <c r="U5455" i="5"/>
  <c r="U5456" i="5"/>
  <c r="U5457" i="5"/>
  <c r="U5458" i="5"/>
  <c r="U5459" i="5"/>
  <c r="U5460" i="5"/>
  <c r="U5461" i="5"/>
  <c r="U5462" i="5"/>
  <c r="U5463" i="5"/>
  <c r="U5464" i="5"/>
  <c r="U5465" i="5"/>
  <c r="U5466" i="5"/>
  <c r="U5467" i="5"/>
  <c r="U5468" i="5"/>
  <c r="U5469" i="5"/>
  <c r="U5470" i="5"/>
  <c r="U5471" i="5"/>
  <c r="U5472" i="5"/>
  <c r="U5473" i="5"/>
  <c r="U5474" i="5"/>
  <c r="U5475" i="5"/>
  <c r="U5476" i="5"/>
  <c r="U5477" i="5"/>
  <c r="U5478" i="5"/>
  <c r="U5479" i="5"/>
  <c r="U5480" i="5"/>
  <c r="U5481" i="5"/>
  <c r="U5482" i="5"/>
  <c r="U5483" i="5"/>
  <c r="U5484" i="5"/>
  <c r="U5485" i="5"/>
  <c r="U5486" i="5"/>
  <c r="U5487" i="5"/>
  <c r="U5488" i="5"/>
  <c r="U5489" i="5"/>
  <c r="U5490" i="5"/>
  <c r="U5491" i="5"/>
  <c r="U5492" i="5"/>
  <c r="U5493" i="5"/>
  <c r="U5494" i="5"/>
  <c r="U5495" i="5"/>
  <c r="U5496" i="5"/>
  <c r="U5497" i="5"/>
  <c r="U5498" i="5"/>
  <c r="U5499" i="5"/>
  <c r="U5500" i="5"/>
  <c r="U5501" i="5"/>
  <c r="U5502" i="5"/>
  <c r="U5503" i="5"/>
  <c r="U5504" i="5"/>
  <c r="U5505" i="5"/>
  <c r="U5506" i="5"/>
  <c r="U5507" i="5"/>
  <c r="U5508" i="5"/>
  <c r="U5509" i="5"/>
  <c r="U5510" i="5"/>
  <c r="U5511" i="5"/>
  <c r="U5512" i="5"/>
  <c r="U5513" i="5"/>
  <c r="U5514" i="5"/>
  <c r="U5515" i="5"/>
  <c r="U5516" i="5"/>
  <c r="U5517" i="5"/>
  <c r="U5518" i="5"/>
  <c r="U5519" i="5"/>
  <c r="U5520" i="5"/>
  <c r="U5521" i="5"/>
  <c r="U5522" i="5"/>
  <c r="U5523" i="5"/>
  <c r="U5524" i="5"/>
  <c r="U5525" i="5"/>
  <c r="U5526" i="5"/>
  <c r="U5527" i="5"/>
  <c r="U5528" i="5"/>
  <c r="U5529" i="5"/>
  <c r="U5530" i="5"/>
  <c r="U5531" i="5"/>
  <c r="U5532" i="5"/>
  <c r="U5533" i="5"/>
  <c r="U5534" i="5"/>
  <c r="U5535" i="5"/>
  <c r="U5536" i="5"/>
  <c r="U5537" i="5"/>
  <c r="U5538" i="5"/>
  <c r="U5539" i="5"/>
  <c r="U5540" i="5"/>
  <c r="U5541" i="5"/>
  <c r="U5542" i="5"/>
  <c r="U5543" i="5"/>
  <c r="U5544" i="5"/>
  <c r="U5545" i="5"/>
  <c r="U5546" i="5"/>
  <c r="U5547" i="5"/>
  <c r="U5548" i="5"/>
  <c r="U5549" i="5"/>
  <c r="U5550" i="5"/>
  <c r="U5551" i="5"/>
  <c r="U5552" i="5"/>
  <c r="U5553" i="5"/>
  <c r="U5554" i="5"/>
  <c r="U5555" i="5"/>
  <c r="U5556" i="5"/>
  <c r="U5557" i="5"/>
  <c r="U5558" i="5"/>
  <c r="U5559" i="5"/>
  <c r="U5560" i="5"/>
  <c r="U5561" i="5"/>
  <c r="U5562" i="5"/>
  <c r="U5563" i="5"/>
  <c r="U5564" i="5"/>
  <c r="U5565" i="5"/>
  <c r="U5566" i="5"/>
  <c r="U5567" i="5"/>
  <c r="U5568" i="5"/>
  <c r="U5569" i="5"/>
  <c r="U5570" i="5"/>
  <c r="U5571" i="5"/>
  <c r="U5572" i="5"/>
  <c r="U5573" i="5"/>
  <c r="U5574" i="5"/>
  <c r="U5575" i="5"/>
  <c r="U5576" i="5"/>
  <c r="U5577" i="5"/>
  <c r="U5578" i="5"/>
  <c r="U5579" i="5"/>
  <c r="U5580" i="5"/>
  <c r="U5581" i="5"/>
  <c r="U5582" i="5"/>
  <c r="U5583" i="5"/>
  <c r="U5584" i="5"/>
  <c r="U5585" i="5"/>
  <c r="U5586" i="5"/>
  <c r="U5587" i="5"/>
  <c r="U5588" i="5"/>
  <c r="U5589" i="5"/>
  <c r="U5590" i="5"/>
  <c r="U5591" i="5"/>
  <c r="U5592" i="5"/>
  <c r="U5593" i="5"/>
  <c r="U5594" i="5"/>
  <c r="U5595" i="5"/>
  <c r="U5596" i="5"/>
  <c r="U5597" i="5"/>
  <c r="U5598" i="5"/>
  <c r="U5599" i="5"/>
  <c r="U5600" i="5"/>
  <c r="U5601" i="5"/>
  <c r="U5602" i="5"/>
  <c r="U5603" i="5"/>
  <c r="U5604" i="5"/>
  <c r="U5605" i="5"/>
  <c r="U5606" i="5"/>
  <c r="U5607" i="5"/>
  <c r="U5608" i="5"/>
  <c r="U5609" i="5"/>
  <c r="U5610" i="5"/>
  <c r="U5611" i="5"/>
  <c r="U5612" i="5"/>
  <c r="U5613" i="5"/>
  <c r="U5614" i="5"/>
  <c r="U5615" i="5"/>
  <c r="U5616" i="5"/>
  <c r="U5617" i="5"/>
  <c r="U5618" i="5"/>
  <c r="U5619" i="5"/>
  <c r="U5620" i="5"/>
  <c r="U5621" i="5"/>
  <c r="U5622" i="5"/>
  <c r="U5623" i="5"/>
  <c r="U5624" i="5"/>
  <c r="U5625" i="5"/>
  <c r="U5626" i="5"/>
  <c r="U5627" i="5"/>
  <c r="U5628" i="5"/>
  <c r="U5629" i="5"/>
  <c r="U5630" i="5"/>
  <c r="U5631" i="5"/>
  <c r="U5632" i="5"/>
  <c r="U5633" i="5"/>
  <c r="U5634" i="5"/>
  <c r="U5635" i="5"/>
  <c r="U5636" i="5"/>
  <c r="U5637" i="5"/>
  <c r="U5638" i="5"/>
  <c r="U5639" i="5"/>
  <c r="U5640" i="5"/>
  <c r="U5641" i="5"/>
  <c r="U5642" i="5"/>
  <c r="U5643" i="5"/>
  <c r="U5644" i="5"/>
  <c r="U5645" i="5"/>
  <c r="U5646" i="5"/>
  <c r="U5647" i="5"/>
  <c r="U5648" i="5"/>
  <c r="U5649" i="5"/>
  <c r="U5650" i="5"/>
  <c r="U5651" i="5"/>
  <c r="U5652" i="5"/>
  <c r="U5653" i="5"/>
  <c r="U5654" i="5"/>
  <c r="U5655" i="5"/>
  <c r="U5656" i="5"/>
  <c r="U5657" i="5"/>
  <c r="U5658" i="5"/>
  <c r="U5659" i="5"/>
  <c r="U5660" i="5"/>
  <c r="U5661" i="5"/>
  <c r="U5662" i="5"/>
  <c r="U5663" i="5"/>
  <c r="U5664" i="5"/>
  <c r="U5665" i="5"/>
  <c r="U5666" i="5"/>
  <c r="U5667" i="5"/>
  <c r="U5668" i="5"/>
  <c r="U5669" i="5"/>
  <c r="U5670" i="5"/>
  <c r="U5671" i="5"/>
  <c r="U5672" i="5"/>
  <c r="U5673" i="5"/>
  <c r="U5674" i="5"/>
  <c r="U5675" i="5"/>
  <c r="U5676" i="5"/>
  <c r="U5677" i="5"/>
  <c r="U5678" i="5"/>
  <c r="U5679" i="5"/>
  <c r="U5680" i="5"/>
  <c r="U5681" i="5"/>
  <c r="U5682" i="5"/>
  <c r="U5683" i="5"/>
  <c r="U5684" i="5"/>
  <c r="U5685" i="5"/>
  <c r="U5686" i="5"/>
  <c r="U5687" i="5"/>
  <c r="U5688" i="5"/>
  <c r="U5689" i="5"/>
  <c r="U5690" i="5"/>
  <c r="U5691" i="5"/>
  <c r="U5692" i="5"/>
  <c r="U5693" i="5"/>
  <c r="U5694" i="5"/>
  <c r="U5695" i="5"/>
  <c r="U5696" i="5"/>
  <c r="U5697" i="5"/>
  <c r="U5698" i="5"/>
  <c r="U5699" i="5"/>
  <c r="U5700" i="5"/>
  <c r="U5701" i="5"/>
  <c r="U5702" i="5"/>
  <c r="U5703" i="5"/>
  <c r="U5704" i="5"/>
  <c r="U5705" i="5"/>
  <c r="U5706" i="5"/>
  <c r="U5707" i="5"/>
  <c r="U5708" i="5"/>
  <c r="U5709" i="5"/>
  <c r="U5710" i="5"/>
  <c r="U5711" i="5"/>
  <c r="U5712" i="5"/>
  <c r="U5713" i="5"/>
  <c r="U5714" i="5"/>
  <c r="U5715" i="5"/>
  <c r="U5716" i="5"/>
  <c r="U5717" i="5"/>
  <c r="U5718" i="5"/>
  <c r="U5719" i="5"/>
  <c r="U5720" i="5"/>
  <c r="U5721" i="5"/>
  <c r="U5722" i="5"/>
  <c r="U5723" i="5"/>
  <c r="U5724" i="5"/>
  <c r="U5725" i="5"/>
  <c r="U5726" i="5"/>
  <c r="U5727" i="5"/>
  <c r="U5728" i="5"/>
  <c r="U5729" i="5"/>
  <c r="U5730" i="5"/>
  <c r="U5731" i="5"/>
  <c r="U5732" i="5"/>
  <c r="U5733" i="5"/>
  <c r="U5734" i="5"/>
  <c r="U5735" i="5"/>
  <c r="U5736" i="5"/>
  <c r="U5737" i="5"/>
  <c r="U5738" i="5"/>
  <c r="U5739" i="5"/>
  <c r="U5740" i="5"/>
  <c r="U5741" i="5"/>
  <c r="U5742" i="5"/>
  <c r="U5743" i="5"/>
  <c r="U5744" i="5"/>
  <c r="U5745" i="5"/>
  <c r="U5746" i="5"/>
  <c r="U5747" i="5"/>
  <c r="U5748" i="5"/>
  <c r="U5749" i="5"/>
  <c r="U5750" i="5"/>
  <c r="U5751" i="5"/>
  <c r="U5752" i="5"/>
  <c r="U5753" i="5"/>
  <c r="U5754" i="5"/>
  <c r="U5755" i="5"/>
  <c r="U5756" i="5"/>
  <c r="U5757" i="5"/>
  <c r="U5758" i="5"/>
  <c r="U5759" i="5"/>
  <c r="U5760" i="5"/>
  <c r="U5761" i="5"/>
  <c r="U5762" i="5"/>
  <c r="U5763" i="5"/>
  <c r="U5764" i="5"/>
  <c r="U5765" i="5"/>
  <c r="U5766" i="5"/>
  <c r="U5767" i="5"/>
  <c r="U5768" i="5"/>
  <c r="U5769" i="5"/>
  <c r="U5770" i="5"/>
  <c r="U5771" i="5"/>
  <c r="U5772" i="5"/>
  <c r="U5773" i="5"/>
  <c r="U5774" i="5"/>
  <c r="U5775" i="5"/>
  <c r="U5776" i="5"/>
  <c r="U5777" i="5"/>
  <c r="U5778" i="5"/>
  <c r="U5779" i="5"/>
  <c r="U5780" i="5"/>
  <c r="U5781" i="5"/>
  <c r="U5782" i="5"/>
  <c r="U5783" i="5"/>
  <c r="U5784" i="5"/>
  <c r="U5785" i="5"/>
  <c r="U5786" i="5"/>
  <c r="U5787" i="5"/>
  <c r="U5788" i="5"/>
  <c r="U5789" i="5"/>
  <c r="U5790" i="5"/>
  <c r="U5791" i="5"/>
  <c r="U5792" i="5"/>
  <c r="U5793" i="5"/>
  <c r="U5794" i="5"/>
  <c r="U5795" i="5"/>
  <c r="U5796" i="5"/>
  <c r="U5797" i="5"/>
  <c r="U5798" i="5"/>
  <c r="U5799" i="5"/>
  <c r="U5800" i="5"/>
  <c r="U5801" i="5"/>
  <c r="U5802" i="5"/>
  <c r="U5803" i="5"/>
  <c r="U5804" i="5"/>
  <c r="U5805" i="5"/>
  <c r="U5806" i="5"/>
  <c r="U5807" i="5"/>
  <c r="U5808" i="5"/>
  <c r="U5809" i="5"/>
  <c r="U5810" i="5"/>
  <c r="U5811" i="5"/>
  <c r="U5812" i="5"/>
  <c r="U5813" i="5"/>
  <c r="U5814" i="5"/>
  <c r="U5815" i="5"/>
  <c r="U5816" i="5"/>
  <c r="U5817" i="5"/>
  <c r="U5818" i="5"/>
  <c r="U5819" i="5"/>
  <c r="U5820" i="5"/>
  <c r="U5821" i="5"/>
  <c r="U5822" i="5"/>
  <c r="U5823" i="5"/>
  <c r="U5824" i="5"/>
  <c r="U5825" i="5"/>
  <c r="U5826" i="5"/>
  <c r="U5827" i="5"/>
  <c r="U5828" i="5"/>
  <c r="U5829" i="5"/>
  <c r="U5830" i="5"/>
  <c r="U5831" i="5"/>
  <c r="U5832" i="5"/>
  <c r="U5833" i="5"/>
  <c r="U5834" i="5"/>
  <c r="U5835" i="5"/>
  <c r="U5836" i="5"/>
  <c r="U5837" i="5"/>
  <c r="U5838" i="5"/>
  <c r="U5839" i="5"/>
  <c r="U5840" i="5"/>
  <c r="U5841" i="5"/>
  <c r="U5842" i="5"/>
  <c r="U5843" i="5"/>
  <c r="U5844" i="5"/>
  <c r="U5845" i="5"/>
  <c r="U5846" i="5"/>
  <c r="U5847" i="5"/>
  <c r="U5848" i="5"/>
  <c r="U5849" i="5"/>
  <c r="U5850" i="5"/>
  <c r="U5851" i="5"/>
  <c r="U5852" i="5"/>
  <c r="U5853" i="5"/>
  <c r="U5854" i="5"/>
  <c r="U5855" i="5"/>
  <c r="U5856" i="5"/>
  <c r="U5857" i="5"/>
  <c r="U5858" i="5"/>
  <c r="U5859" i="5"/>
  <c r="U5860" i="5"/>
  <c r="U5861" i="5"/>
  <c r="U5862" i="5"/>
  <c r="U5863" i="5"/>
  <c r="U5864" i="5"/>
  <c r="U5865" i="5"/>
  <c r="U5866" i="5"/>
  <c r="U5867" i="5"/>
  <c r="U5868" i="5"/>
  <c r="U5869" i="5"/>
  <c r="U5870" i="5"/>
  <c r="U5871" i="5"/>
  <c r="U5872" i="5"/>
  <c r="U5873" i="5"/>
  <c r="U5874" i="5"/>
  <c r="U5875" i="5"/>
  <c r="U5876" i="5"/>
  <c r="U5877" i="5"/>
  <c r="U5878" i="5"/>
  <c r="U5879" i="5"/>
  <c r="U5880" i="5"/>
  <c r="U5881" i="5"/>
  <c r="U5882" i="5"/>
  <c r="U5883" i="5"/>
  <c r="U5884" i="5"/>
  <c r="U5885" i="5"/>
  <c r="U5886" i="5"/>
  <c r="U5887" i="5"/>
  <c r="U5888" i="5"/>
  <c r="U5889" i="5"/>
  <c r="U5890" i="5"/>
  <c r="U5891" i="5"/>
  <c r="U5892" i="5"/>
  <c r="U5893" i="5"/>
  <c r="U5894" i="5"/>
  <c r="U5895" i="5"/>
  <c r="U5896" i="5"/>
  <c r="U5897" i="5"/>
  <c r="U5898" i="5"/>
  <c r="U5899" i="5"/>
  <c r="U5900" i="5"/>
  <c r="U5901" i="5"/>
  <c r="U5902" i="5"/>
  <c r="U5903" i="5"/>
  <c r="U5904" i="5"/>
  <c r="U5905" i="5"/>
  <c r="U5906" i="5"/>
  <c r="U5907" i="5"/>
  <c r="U5908" i="5"/>
  <c r="U5909" i="5"/>
  <c r="U5910" i="5"/>
  <c r="U5911" i="5"/>
  <c r="U5912" i="5"/>
  <c r="U5913" i="5"/>
  <c r="U5914" i="5"/>
  <c r="U5915" i="5"/>
  <c r="U5916" i="5"/>
  <c r="U5917" i="5"/>
  <c r="U5918" i="5"/>
  <c r="U5919" i="5"/>
  <c r="U5920" i="5"/>
  <c r="U5921" i="5"/>
  <c r="U5922" i="5"/>
  <c r="U5923" i="5"/>
  <c r="U5924" i="5"/>
  <c r="U5925" i="5"/>
  <c r="U5926" i="5"/>
  <c r="U5927" i="5"/>
  <c r="U5928" i="5"/>
  <c r="U5929" i="5"/>
  <c r="U5930" i="5"/>
  <c r="U5931" i="5"/>
  <c r="U5932" i="5"/>
  <c r="U5933" i="5"/>
  <c r="U5934" i="5"/>
  <c r="U5935" i="5"/>
  <c r="U5936" i="5"/>
  <c r="U5937" i="5"/>
  <c r="U5938" i="5"/>
  <c r="U5939" i="5"/>
  <c r="U5940" i="5"/>
  <c r="U5941" i="5"/>
  <c r="U5942" i="5"/>
  <c r="U5943" i="5"/>
  <c r="U5944" i="5"/>
  <c r="U5945" i="5"/>
  <c r="U5946" i="5"/>
  <c r="U5947" i="5"/>
  <c r="U5948" i="5"/>
  <c r="U5949" i="5"/>
  <c r="U5950" i="5"/>
  <c r="U5951" i="5"/>
  <c r="U5952" i="5"/>
  <c r="U5953" i="5"/>
  <c r="U5954" i="5"/>
  <c r="U5955" i="5"/>
  <c r="U5956" i="5"/>
  <c r="U5957" i="5"/>
  <c r="U5958" i="5"/>
  <c r="U5959" i="5"/>
  <c r="U5960" i="5"/>
  <c r="U5961" i="5"/>
  <c r="U5962" i="5"/>
  <c r="U5963" i="5"/>
  <c r="U5964" i="5"/>
  <c r="U5965" i="5"/>
  <c r="U5966" i="5"/>
  <c r="U5967" i="5"/>
  <c r="U5968" i="5"/>
  <c r="U5969" i="5"/>
  <c r="U5970" i="5"/>
  <c r="U5971" i="5"/>
  <c r="U5972" i="5"/>
  <c r="U5973" i="5"/>
  <c r="U5974" i="5"/>
  <c r="U5975" i="5"/>
  <c r="U5976" i="5"/>
  <c r="U5977" i="5"/>
  <c r="U5978" i="5"/>
  <c r="U5979" i="5"/>
  <c r="U5980" i="5"/>
  <c r="U5981" i="5"/>
  <c r="U5982" i="5"/>
  <c r="U5983" i="5"/>
  <c r="U5984" i="5"/>
  <c r="U5985" i="5"/>
  <c r="U5986" i="5"/>
  <c r="U5987" i="5"/>
  <c r="U5988" i="5"/>
  <c r="U5989" i="5"/>
  <c r="U5990" i="5"/>
  <c r="U5991" i="5"/>
  <c r="U5992" i="5"/>
  <c r="U5993" i="5"/>
  <c r="U5994" i="5"/>
  <c r="U5995" i="5"/>
  <c r="U5996" i="5"/>
  <c r="U5997" i="5"/>
  <c r="U5998" i="5"/>
  <c r="U5999" i="5"/>
  <c r="U6000" i="5"/>
  <c r="U6001" i="5"/>
  <c r="U6002" i="5"/>
  <c r="U6003" i="5"/>
  <c r="U6004" i="5"/>
  <c r="U6005" i="5"/>
  <c r="U6006" i="5"/>
  <c r="U6007" i="5"/>
  <c r="U6008" i="5"/>
  <c r="U6009" i="5"/>
  <c r="U6010" i="5"/>
  <c r="U6011" i="5"/>
  <c r="U6012" i="5"/>
  <c r="U6013" i="5"/>
  <c r="U6014" i="5"/>
  <c r="U6015" i="5"/>
  <c r="U6016" i="5"/>
  <c r="U6017" i="5"/>
  <c r="U6018" i="5"/>
  <c r="U6019" i="5"/>
  <c r="U6020" i="5"/>
  <c r="U6021" i="5"/>
  <c r="U6022" i="5"/>
  <c r="U6023" i="5"/>
  <c r="U6024" i="5"/>
  <c r="U6025" i="5"/>
  <c r="U6026" i="5"/>
  <c r="U6027" i="5"/>
  <c r="U6028" i="5"/>
  <c r="U6029" i="5"/>
  <c r="U6030" i="5"/>
  <c r="U6031" i="5"/>
  <c r="U6032" i="5"/>
  <c r="U6033" i="5"/>
  <c r="U6034" i="5"/>
  <c r="U6035" i="5"/>
  <c r="U6036" i="5"/>
  <c r="U6037" i="5"/>
  <c r="U6038" i="5"/>
  <c r="U6039" i="5"/>
  <c r="U6040" i="5"/>
  <c r="U6041" i="5"/>
  <c r="U6042" i="5"/>
  <c r="U6043" i="5"/>
  <c r="U6044" i="5"/>
  <c r="U6045" i="5"/>
  <c r="U6046" i="5"/>
  <c r="U6047" i="5"/>
  <c r="U6048" i="5"/>
  <c r="U6049" i="5"/>
  <c r="U6050" i="5"/>
  <c r="U6051" i="5"/>
  <c r="U6052" i="5"/>
  <c r="U6053" i="5"/>
  <c r="U6054" i="5"/>
  <c r="U6055" i="5"/>
  <c r="U6056" i="5"/>
  <c r="U6057" i="5"/>
  <c r="U6058" i="5"/>
  <c r="U6059" i="5"/>
  <c r="U6060" i="5"/>
  <c r="U6061" i="5"/>
  <c r="U6062" i="5"/>
  <c r="U6063" i="5"/>
  <c r="U6064" i="5"/>
  <c r="U6065" i="5"/>
  <c r="U6066" i="5"/>
  <c r="U6067" i="5"/>
  <c r="U6068" i="5"/>
  <c r="U6069" i="5"/>
  <c r="U6070" i="5"/>
  <c r="U6071" i="5"/>
  <c r="U6072" i="5"/>
  <c r="U6073" i="5"/>
  <c r="U6074" i="5"/>
  <c r="U6075" i="5"/>
  <c r="U6076" i="5"/>
  <c r="U6077" i="5"/>
  <c r="U6078" i="5"/>
  <c r="U6079" i="5"/>
  <c r="U6080" i="5"/>
  <c r="U6081" i="5"/>
  <c r="U6082" i="5"/>
  <c r="U6083" i="5"/>
  <c r="U6084" i="5"/>
  <c r="U6085" i="5"/>
  <c r="U6086" i="5"/>
  <c r="U6087" i="5"/>
  <c r="U6088" i="5"/>
  <c r="U6089" i="5"/>
  <c r="U6090" i="5"/>
  <c r="U6091" i="5"/>
  <c r="U6092" i="5"/>
  <c r="U6093" i="5"/>
  <c r="U6094" i="5"/>
  <c r="U6095" i="5"/>
  <c r="U6096" i="5"/>
  <c r="U6097" i="5"/>
  <c r="U6098" i="5"/>
  <c r="U6099" i="5"/>
  <c r="U6100" i="5"/>
  <c r="U6101" i="5"/>
  <c r="U6102" i="5"/>
  <c r="U6103" i="5"/>
  <c r="U6104" i="5"/>
  <c r="U6105" i="5"/>
  <c r="U6106" i="5"/>
  <c r="U6107" i="5"/>
  <c r="U6108" i="5"/>
  <c r="U6109" i="5"/>
  <c r="U6110" i="5"/>
  <c r="U6111" i="5"/>
  <c r="U6112" i="5"/>
  <c r="U6113" i="5"/>
  <c r="U6114" i="5"/>
  <c r="U6115" i="5"/>
  <c r="U6116" i="5"/>
  <c r="U6117" i="5"/>
  <c r="U6118" i="5"/>
  <c r="U6119" i="5"/>
  <c r="U6120" i="5"/>
  <c r="U6121" i="5"/>
  <c r="U6122" i="5"/>
  <c r="U6123" i="5"/>
  <c r="U6124" i="5"/>
  <c r="U6125" i="5"/>
  <c r="U6126" i="5"/>
  <c r="U6127" i="5"/>
  <c r="U6128" i="5"/>
  <c r="U6129" i="5"/>
  <c r="U6130" i="5"/>
  <c r="U6131" i="5"/>
  <c r="U6132" i="5"/>
  <c r="U6133" i="5"/>
  <c r="U6134" i="5"/>
  <c r="U6135" i="5"/>
  <c r="U6136" i="5"/>
  <c r="U6137" i="5"/>
  <c r="U6138" i="5"/>
  <c r="U6139" i="5"/>
  <c r="U6140" i="5"/>
  <c r="U6141" i="5"/>
  <c r="U6142" i="5"/>
  <c r="U6143" i="5"/>
  <c r="U6144" i="5"/>
  <c r="U6145" i="5"/>
  <c r="U6146" i="5"/>
  <c r="U6147" i="5"/>
  <c r="U6148" i="5"/>
  <c r="U6149" i="5"/>
  <c r="U6150" i="5"/>
  <c r="U6151" i="5"/>
  <c r="U6152" i="5"/>
  <c r="U6153" i="5"/>
  <c r="U6154" i="5"/>
  <c r="U6155" i="5"/>
  <c r="U6156" i="5"/>
  <c r="U6157" i="5"/>
  <c r="U6158" i="5"/>
  <c r="U6159" i="5"/>
  <c r="U6160" i="5"/>
  <c r="U6161" i="5"/>
  <c r="U6162" i="5"/>
  <c r="U6163" i="5"/>
  <c r="U6164" i="5"/>
  <c r="U6165" i="5"/>
  <c r="U6166" i="5"/>
  <c r="U6167" i="5"/>
  <c r="U6168" i="5"/>
  <c r="U6169" i="5"/>
  <c r="U6170" i="5"/>
  <c r="U6171" i="5"/>
  <c r="U6172" i="5"/>
  <c r="U6173" i="5"/>
  <c r="U6174" i="5"/>
  <c r="U6175" i="5"/>
  <c r="U6176" i="5"/>
  <c r="U6177" i="5"/>
  <c r="U6178" i="5"/>
  <c r="U6179" i="5"/>
  <c r="U6180" i="5"/>
  <c r="U6181" i="5"/>
  <c r="U6182" i="5"/>
  <c r="U6183" i="5"/>
  <c r="U6184" i="5"/>
  <c r="U6185" i="5"/>
  <c r="U6186" i="5"/>
  <c r="U6187" i="5"/>
  <c r="U6188" i="5"/>
  <c r="U6189" i="5"/>
  <c r="U6190" i="5"/>
  <c r="U6191" i="5"/>
  <c r="U6192" i="5"/>
  <c r="U6193" i="5"/>
  <c r="U6194" i="5"/>
  <c r="U6195" i="5"/>
  <c r="U6196" i="5"/>
  <c r="U6197" i="5"/>
  <c r="U6198" i="5"/>
  <c r="U6199" i="5"/>
  <c r="U6200" i="5"/>
  <c r="U6201" i="5"/>
  <c r="U6202" i="5"/>
  <c r="U6203" i="5"/>
  <c r="U6204" i="5"/>
  <c r="U6205" i="5"/>
  <c r="U6206" i="5"/>
  <c r="U6207" i="5"/>
  <c r="U6208" i="5"/>
  <c r="U6209" i="5"/>
  <c r="U6210" i="5"/>
  <c r="U6211" i="5"/>
  <c r="U6212" i="5"/>
  <c r="U6213" i="5"/>
  <c r="U6214" i="5"/>
  <c r="U6215" i="5"/>
  <c r="U6216" i="5"/>
  <c r="U6217" i="5"/>
  <c r="U6218" i="5"/>
  <c r="U6219" i="5"/>
  <c r="U6220" i="5"/>
  <c r="U6221" i="5"/>
  <c r="U6222" i="5"/>
  <c r="U6223" i="5"/>
  <c r="U6224" i="5"/>
  <c r="U6225" i="5"/>
  <c r="U6226" i="5"/>
  <c r="U6227" i="5"/>
  <c r="U6228" i="5"/>
  <c r="U6229" i="5"/>
  <c r="U6230" i="5"/>
  <c r="U6231" i="5"/>
  <c r="U6232" i="5"/>
  <c r="U6233" i="5"/>
  <c r="U6234" i="5"/>
  <c r="U6235" i="5"/>
  <c r="U6236" i="5"/>
  <c r="U6237" i="5"/>
  <c r="U6238" i="5"/>
  <c r="U6239" i="5"/>
  <c r="U6240" i="5"/>
  <c r="U6241" i="5"/>
  <c r="U6242" i="5"/>
  <c r="U6243" i="5"/>
  <c r="U6244" i="5"/>
  <c r="U6245" i="5"/>
  <c r="U6246" i="5"/>
  <c r="U6247" i="5"/>
  <c r="U6248" i="5"/>
  <c r="U6249" i="5"/>
  <c r="U6250" i="5"/>
  <c r="U6251" i="5"/>
  <c r="U6252" i="5"/>
  <c r="U6253" i="5"/>
  <c r="U6254" i="5"/>
  <c r="U6255" i="5"/>
  <c r="U6256" i="5"/>
  <c r="U6257" i="5"/>
  <c r="U6258" i="5"/>
  <c r="U6259" i="5"/>
  <c r="U6260" i="5"/>
  <c r="U6261" i="5"/>
  <c r="U6262" i="5"/>
  <c r="U6263" i="5"/>
  <c r="U6264" i="5"/>
  <c r="U6265" i="5"/>
  <c r="U6266" i="5"/>
  <c r="U6267" i="5"/>
  <c r="U6268" i="5"/>
  <c r="U6269" i="5"/>
  <c r="U6270" i="5"/>
  <c r="U6271" i="5"/>
  <c r="U6272" i="5"/>
  <c r="U6273" i="5"/>
  <c r="U6274" i="5"/>
  <c r="U6275" i="5"/>
  <c r="U6276" i="5"/>
  <c r="U6277" i="5"/>
  <c r="U6278" i="5"/>
  <c r="U6279" i="5"/>
  <c r="U6280" i="5"/>
  <c r="U6281" i="5"/>
  <c r="U6282" i="5"/>
  <c r="U6283" i="5"/>
  <c r="U6284" i="5"/>
  <c r="U6285" i="5"/>
  <c r="U6286" i="5"/>
  <c r="U6287" i="5"/>
  <c r="U6288" i="5"/>
  <c r="U6289" i="5"/>
  <c r="U6290" i="5"/>
  <c r="U6291" i="5"/>
  <c r="U6292" i="5"/>
  <c r="U6293" i="5"/>
  <c r="U6294" i="5"/>
  <c r="U6295" i="5"/>
  <c r="U6296" i="5"/>
  <c r="U6297" i="5"/>
  <c r="U6298" i="5"/>
  <c r="U6299" i="5"/>
  <c r="U6300" i="5"/>
  <c r="U6301" i="5"/>
  <c r="U6302" i="5"/>
  <c r="U6303" i="5"/>
  <c r="U6304" i="5"/>
  <c r="U6305" i="5"/>
  <c r="U6306" i="5"/>
  <c r="U6307" i="5"/>
  <c r="U6308" i="5"/>
  <c r="U6309" i="5"/>
  <c r="U6310" i="5"/>
  <c r="U6311" i="5"/>
  <c r="U6312" i="5"/>
  <c r="U6313" i="5"/>
  <c r="U6314" i="5"/>
  <c r="U6315" i="5"/>
  <c r="U6316" i="5"/>
  <c r="U6317" i="5"/>
  <c r="U6318" i="5"/>
  <c r="U6319" i="5"/>
  <c r="U6320" i="5"/>
  <c r="U6321" i="5"/>
  <c r="U6322" i="5"/>
  <c r="U6323" i="5"/>
  <c r="U6324" i="5"/>
  <c r="U6325" i="5"/>
  <c r="U6326" i="5"/>
  <c r="U6327" i="5"/>
  <c r="U6328" i="5"/>
  <c r="U6329" i="5"/>
  <c r="U6330" i="5"/>
  <c r="U6331" i="5"/>
  <c r="U6332" i="5"/>
  <c r="U6333" i="5"/>
  <c r="U6334" i="5"/>
  <c r="U6335" i="5"/>
  <c r="U6336" i="5"/>
  <c r="U6337" i="5"/>
  <c r="U6338" i="5"/>
  <c r="U6339" i="5"/>
  <c r="U6340" i="5"/>
  <c r="U6341" i="5"/>
  <c r="U6342" i="5"/>
  <c r="U6343" i="5"/>
  <c r="U6344" i="5"/>
  <c r="U6345" i="5"/>
  <c r="U6346" i="5"/>
  <c r="U6347" i="5"/>
  <c r="U6348" i="5"/>
  <c r="U6349" i="5"/>
  <c r="U6350" i="5"/>
  <c r="U6351" i="5"/>
  <c r="U6352" i="5"/>
  <c r="U6353" i="5"/>
  <c r="U6354" i="5"/>
  <c r="U6355" i="5"/>
  <c r="U6356" i="5"/>
  <c r="U6357" i="5"/>
  <c r="U6358" i="5"/>
  <c r="U6359" i="5"/>
  <c r="U6360" i="5"/>
  <c r="U6361" i="5"/>
  <c r="U6362" i="5"/>
  <c r="U6363" i="5"/>
  <c r="U6364" i="5"/>
  <c r="U6365" i="5"/>
  <c r="U6366" i="5"/>
  <c r="U6367" i="5"/>
  <c r="U6368" i="5"/>
  <c r="U6369" i="5"/>
  <c r="U6370" i="5"/>
  <c r="U6371" i="5"/>
  <c r="U6372" i="5"/>
  <c r="U6373" i="5"/>
  <c r="U6374" i="5"/>
  <c r="U6375" i="5"/>
  <c r="U6376" i="5"/>
  <c r="U6377" i="5"/>
  <c r="U6378" i="5"/>
  <c r="U6379" i="5"/>
  <c r="U6380" i="5"/>
  <c r="U6381" i="5"/>
  <c r="U6382" i="5"/>
  <c r="U6383" i="5"/>
  <c r="U6384" i="5"/>
  <c r="U6385" i="5"/>
  <c r="U6386" i="5"/>
  <c r="U6387" i="5"/>
  <c r="U6388" i="5"/>
  <c r="U6389" i="5"/>
  <c r="U6390" i="5"/>
  <c r="U6391" i="5"/>
  <c r="U6392" i="5"/>
  <c r="U6393" i="5"/>
  <c r="U6394" i="5"/>
  <c r="U6395" i="5"/>
  <c r="U6396" i="5"/>
  <c r="U6397" i="5"/>
  <c r="U6398" i="5"/>
  <c r="U6399" i="5"/>
  <c r="U6400" i="5"/>
  <c r="U6401" i="5"/>
  <c r="U6402" i="5"/>
  <c r="U6403" i="5"/>
  <c r="U6404" i="5"/>
  <c r="U6405" i="5"/>
  <c r="U6406" i="5"/>
  <c r="U6407" i="5"/>
  <c r="U6408" i="5"/>
  <c r="U6409" i="5"/>
  <c r="U6410" i="5"/>
  <c r="U6411" i="5"/>
  <c r="U6412" i="5"/>
  <c r="U6413" i="5"/>
  <c r="U6414" i="5"/>
  <c r="U6415" i="5"/>
  <c r="U6416" i="5"/>
  <c r="U6417" i="5"/>
  <c r="U6418" i="5"/>
  <c r="U6419" i="5"/>
  <c r="U6420" i="5"/>
  <c r="U6421" i="5"/>
  <c r="U6422" i="5"/>
  <c r="U6423" i="5"/>
  <c r="U6424" i="5"/>
  <c r="U6425" i="5"/>
  <c r="U6426" i="5"/>
  <c r="U6427" i="5"/>
  <c r="U6428" i="5"/>
  <c r="U6429" i="5"/>
  <c r="U6430" i="5"/>
  <c r="U6431" i="5"/>
  <c r="U6432" i="5"/>
  <c r="U6433" i="5"/>
  <c r="U6434" i="5"/>
  <c r="U6435" i="5"/>
  <c r="U6436" i="5"/>
  <c r="U6437" i="5"/>
  <c r="U6438" i="5"/>
  <c r="U6439" i="5"/>
  <c r="U6440" i="5"/>
  <c r="U6441" i="5"/>
  <c r="U6442" i="5"/>
  <c r="U6443" i="5"/>
  <c r="U6444" i="5"/>
  <c r="U6445" i="5"/>
  <c r="U6446" i="5"/>
  <c r="U6447" i="5"/>
  <c r="U6448" i="5"/>
  <c r="U6449" i="5"/>
  <c r="U6450" i="5"/>
  <c r="U6451" i="5"/>
  <c r="U6452" i="5"/>
  <c r="U6453" i="5"/>
  <c r="U6454" i="5"/>
  <c r="U6455" i="5"/>
  <c r="U6456" i="5"/>
  <c r="U6457" i="5"/>
  <c r="U6458" i="5"/>
  <c r="U6459" i="5"/>
  <c r="U6460" i="5"/>
  <c r="U6461" i="5"/>
  <c r="U6462" i="5"/>
  <c r="U6463" i="5"/>
  <c r="U6464" i="5"/>
  <c r="U6465" i="5"/>
  <c r="U6466" i="5"/>
  <c r="U6467" i="5"/>
  <c r="U6468" i="5"/>
  <c r="U6469" i="5"/>
  <c r="U6470" i="5"/>
  <c r="U6471" i="5"/>
  <c r="U6472" i="5"/>
  <c r="U6473" i="5"/>
  <c r="U6474" i="5"/>
  <c r="U6475" i="5"/>
  <c r="U6476" i="5"/>
  <c r="U6477" i="5"/>
  <c r="U6478" i="5"/>
  <c r="U6479" i="5"/>
  <c r="U6480" i="5"/>
  <c r="U6481" i="5"/>
  <c r="U6482" i="5"/>
  <c r="U6483" i="5"/>
  <c r="U6484" i="5"/>
  <c r="U6485" i="5"/>
  <c r="U6486" i="5"/>
  <c r="U6487" i="5"/>
  <c r="U6488" i="5"/>
  <c r="U6489" i="5"/>
  <c r="U6490" i="5"/>
  <c r="U6491" i="5"/>
  <c r="U6492" i="5"/>
  <c r="U6493" i="5"/>
  <c r="U6494" i="5"/>
  <c r="U6495" i="5"/>
  <c r="U6496" i="5"/>
  <c r="U6497" i="5"/>
  <c r="U6498" i="5"/>
  <c r="U6499" i="5"/>
  <c r="U6500" i="5"/>
  <c r="U6501" i="5"/>
  <c r="U6502" i="5"/>
  <c r="U6503" i="5"/>
  <c r="U6504" i="5"/>
  <c r="U6505" i="5"/>
  <c r="U6506" i="5"/>
  <c r="U6507" i="5"/>
  <c r="U6508" i="5"/>
  <c r="U6509" i="5"/>
  <c r="U6510" i="5"/>
  <c r="U6511" i="5"/>
  <c r="U6512" i="5"/>
  <c r="U6513" i="5"/>
  <c r="U6514" i="5"/>
  <c r="U6515" i="5"/>
  <c r="U6516" i="5"/>
  <c r="U6517" i="5"/>
  <c r="U6518" i="5"/>
  <c r="U6519" i="5"/>
  <c r="U6520" i="5"/>
  <c r="U6521" i="5"/>
  <c r="U6522" i="5"/>
  <c r="U6523" i="5"/>
  <c r="U6524" i="5"/>
  <c r="U6525" i="5"/>
  <c r="U6526" i="5"/>
  <c r="U6527" i="5"/>
  <c r="U6528" i="5"/>
  <c r="U6529" i="5"/>
  <c r="U6530" i="5"/>
  <c r="U6531" i="5"/>
  <c r="U6532" i="5"/>
  <c r="U6533" i="5"/>
  <c r="U6534" i="5"/>
  <c r="U6535" i="5"/>
  <c r="U6536" i="5"/>
  <c r="U6537" i="5"/>
  <c r="U6538" i="5"/>
  <c r="U6539" i="5"/>
  <c r="U6540" i="5"/>
  <c r="U6541" i="5"/>
  <c r="U6542" i="5"/>
  <c r="U6543" i="5"/>
  <c r="U6544" i="5"/>
  <c r="U6545" i="5"/>
  <c r="U6546" i="5"/>
  <c r="U6547" i="5"/>
  <c r="U6548" i="5"/>
  <c r="U6549" i="5"/>
  <c r="U6550" i="5"/>
  <c r="U6551" i="5"/>
  <c r="U6552" i="5"/>
  <c r="U6553" i="5"/>
  <c r="U6554" i="5"/>
  <c r="U6555" i="5"/>
  <c r="U6556" i="5"/>
  <c r="U6557" i="5"/>
  <c r="U6558" i="5"/>
  <c r="U6559" i="5"/>
  <c r="U6560" i="5"/>
  <c r="U6561" i="5"/>
  <c r="U6562" i="5"/>
  <c r="U6563" i="5"/>
  <c r="U6564" i="5"/>
  <c r="U6565" i="5"/>
  <c r="U6566" i="5"/>
  <c r="U6567" i="5"/>
  <c r="U6568" i="5"/>
  <c r="U6569" i="5"/>
  <c r="U6570" i="5"/>
  <c r="U6571" i="5"/>
  <c r="U6572" i="5"/>
  <c r="U6573" i="5"/>
  <c r="U6574" i="5"/>
  <c r="U6575" i="5"/>
  <c r="U6576" i="5"/>
  <c r="U6577" i="5"/>
  <c r="U6578" i="5"/>
  <c r="U6579" i="5"/>
  <c r="U6580" i="5"/>
  <c r="U6581" i="5"/>
  <c r="U6582" i="5"/>
  <c r="U6583" i="5"/>
  <c r="U6584" i="5"/>
  <c r="U6585" i="5"/>
  <c r="U6586" i="5"/>
  <c r="U6587" i="5"/>
  <c r="U6588" i="5"/>
  <c r="U6589" i="5"/>
  <c r="U6590" i="5"/>
  <c r="U6591" i="5"/>
  <c r="U6592" i="5"/>
  <c r="U6593" i="5"/>
  <c r="U6594" i="5"/>
  <c r="U6595" i="5"/>
  <c r="U6596" i="5"/>
  <c r="U6597" i="5"/>
  <c r="U6598" i="5"/>
  <c r="U6599" i="5"/>
  <c r="U6600" i="5"/>
  <c r="U6601" i="5"/>
  <c r="U6602" i="5"/>
  <c r="U6603" i="5"/>
  <c r="U6604" i="5"/>
  <c r="U6605" i="5"/>
  <c r="U6606" i="5"/>
  <c r="U6607" i="5"/>
  <c r="U6608" i="5"/>
  <c r="U6609" i="5"/>
  <c r="U6610" i="5"/>
  <c r="U6611" i="5"/>
  <c r="U6612" i="5"/>
  <c r="U6613" i="5"/>
  <c r="U6614" i="5"/>
  <c r="U6615" i="5"/>
  <c r="U6616" i="5"/>
  <c r="U6617" i="5"/>
  <c r="U6618" i="5"/>
  <c r="U6619" i="5"/>
  <c r="U6620" i="5"/>
  <c r="U6621" i="5"/>
  <c r="U6622" i="5"/>
  <c r="U6623" i="5"/>
  <c r="U6624" i="5"/>
  <c r="U6625" i="5"/>
  <c r="U6626" i="5"/>
  <c r="U6627" i="5"/>
  <c r="U6628" i="5"/>
  <c r="U6629" i="5"/>
  <c r="U6630" i="5"/>
  <c r="U6631" i="5"/>
  <c r="U6632" i="5"/>
  <c r="U6633" i="5"/>
  <c r="U6634" i="5"/>
  <c r="U6635" i="5"/>
  <c r="U6636" i="5"/>
  <c r="U6637" i="5"/>
  <c r="U6638" i="5"/>
  <c r="U6639" i="5"/>
  <c r="U6640" i="5"/>
  <c r="U6641" i="5"/>
  <c r="U6642" i="5"/>
  <c r="U6643" i="5"/>
  <c r="U6644" i="5"/>
  <c r="U6645" i="5"/>
  <c r="U6646" i="5"/>
  <c r="U6647" i="5"/>
  <c r="U6648" i="5"/>
  <c r="U6649" i="5"/>
  <c r="U6650" i="5"/>
  <c r="U6651" i="5"/>
  <c r="U6652" i="5"/>
  <c r="U6653" i="5"/>
  <c r="U6654" i="5"/>
  <c r="U6655" i="5"/>
  <c r="U6656" i="5"/>
  <c r="U6657" i="5"/>
  <c r="U6658" i="5"/>
  <c r="U6659" i="5"/>
  <c r="U6660" i="5"/>
  <c r="U6661" i="5"/>
  <c r="U6662" i="5"/>
  <c r="U6663" i="5"/>
  <c r="U6664" i="5"/>
  <c r="U6665" i="5"/>
  <c r="U6666" i="5"/>
  <c r="U6667" i="5"/>
  <c r="U6668" i="5"/>
  <c r="U6669" i="5"/>
  <c r="U6670" i="5"/>
  <c r="U6671" i="5"/>
  <c r="U6672" i="5"/>
  <c r="U6673" i="5"/>
  <c r="U6674" i="5"/>
  <c r="U6675" i="5"/>
  <c r="U6676" i="5"/>
  <c r="U6677" i="5"/>
  <c r="U6678" i="5"/>
  <c r="U6679" i="5"/>
  <c r="U6680" i="5"/>
  <c r="U6681" i="5"/>
  <c r="U6682" i="5"/>
  <c r="U6683" i="5"/>
  <c r="U6684" i="5"/>
  <c r="U6685" i="5"/>
  <c r="U6686" i="5"/>
  <c r="U6687" i="5"/>
  <c r="U6688" i="5"/>
  <c r="U6689" i="5"/>
  <c r="U6690" i="5"/>
  <c r="U6691" i="5"/>
  <c r="U6692" i="5"/>
  <c r="U6693" i="5"/>
  <c r="U6694" i="5"/>
  <c r="U6695" i="5"/>
  <c r="U6696" i="5"/>
  <c r="U6697" i="5"/>
  <c r="U6698" i="5"/>
  <c r="U6699" i="5"/>
  <c r="U6700" i="5"/>
  <c r="U6701" i="5"/>
  <c r="U6702" i="5"/>
  <c r="U6703" i="5"/>
  <c r="U6704" i="5"/>
  <c r="U6705" i="5"/>
  <c r="U6706" i="5"/>
  <c r="U6707" i="5"/>
  <c r="U6708" i="5"/>
  <c r="U6709" i="5"/>
  <c r="U6710" i="5"/>
  <c r="U6711" i="5"/>
  <c r="U6712" i="5"/>
  <c r="U6713" i="5"/>
  <c r="U6714" i="5"/>
  <c r="U6715" i="5"/>
  <c r="U6716" i="5"/>
  <c r="U6717" i="5"/>
  <c r="U6718" i="5"/>
  <c r="U6719" i="5"/>
  <c r="U6720" i="5"/>
  <c r="U6721" i="5"/>
  <c r="U6722" i="5"/>
  <c r="U6723" i="5"/>
  <c r="U6724" i="5"/>
  <c r="U6725" i="5"/>
  <c r="U6726" i="5"/>
  <c r="U6727" i="5"/>
  <c r="U6728" i="5"/>
  <c r="U6729" i="5"/>
  <c r="U6730" i="5"/>
  <c r="U6731" i="5"/>
  <c r="U6732" i="5"/>
  <c r="U6733" i="5"/>
  <c r="U6734" i="5"/>
  <c r="U6735" i="5"/>
  <c r="U6736" i="5"/>
  <c r="U6737" i="5"/>
  <c r="U6738" i="5"/>
  <c r="U6739" i="5"/>
  <c r="U6740" i="5"/>
  <c r="U6741" i="5"/>
  <c r="U6742" i="5"/>
  <c r="U6743" i="5"/>
  <c r="U6744" i="5"/>
  <c r="U6745" i="5"/>
  <c r="U6746" i="5"/>
  <c r="U6747" i="5"/>
  <c r="U6748" i="5"/>
  <c r="U6749" i="5"/>
  <c r="U6750" i="5"/>
  <c r="U6751" i="5"/>
  <c r="U6752" i="5"/>
  <c r="U6753" i="5"/>
  <c r="U6754" i="5"/>
  <c r="U6755" i="5"/>
  <c r="U6756" i="5"/>
  <c r="U6757" i="5"/>
  <c r="U6758" i="5"/>
  <c r="U6759" i="5"/>
  <c r="U6760" i="5"/>
  <c r="U6761" i="5"/>
  <c r="U6762" i="5"/>
  <c r="U6763" i="5"/>
  <c r="U6764" i="5"/>
  <c r="U6765" i="5"/>
  <c r="U6766" i="5"/>
  <c r="U6767" i="5"/>
  <c r="U6768" i="5"/>
  <c r="U6769" i="5"/>
  <c r="U6770" i="5"/>
  <c r="U6771" i="5"/>
  <c r="U6772" i="5"/>
  <c r="U6773" i="5"/>
  <c r="U6774" i="5"/>
  <c r="U6775" i="5"/>
  <c r="U6776" i="5"/>
  <c r="U6777" i="5"/>
  <c r="U6778" i="5"/>
  <c r="U6779" i="5"/>
  <c r="U6780" i="5"/>
  <c r="U6781" i="5"/>
  <c r="U6782" i="5"/>
  <c r="U6783" i="5"/>
  <c r="U6784" i="5"/>
  <c r="U6785" i="5"/>
  <c r="U6786" i="5"/>
  <c r="U6787" i="5"/>
  <c r="U6788" i="5"/>
  <c r="U6789" i="5"/>
  <c r="U6790" i="5"/>
  <c r="U6791" i="5"/>
  <c r="U6792" i="5"/>
  <c r="U6793" i="5"/>
  <c r="U6794" i="5"/>
  <c r="U6795" i="5"/>
  <c r="U6796" i="5"/>
  <c r="U6797" i="5"/>
  <c r="U6798" i="5"/>
  <c r="U6799" i="5"/>
  <c r="U6800" i="5"/>
  <c r="U6801" i="5"/>
  <c r="U6802" i="5"/>
  <c r="U6803" i="5"/>
  <c r="U6804" i="5"/>
  <c r="U6805" i="5"/>
  <c r="U6806" i="5"/>
  <c r="U6807" i="5"/>
  <c r="U6808" i="5"/>
  <c r="U6809" i="5"/>
  <c r="U6810" i="5"/>
  <c r="U6811" i="5"/>
  <c r="U6812" i="5"/>
  <c r="U6813" i="5"/>
  <c r="U6814" i="5"/>
  <c r="U6815" i="5"/>
  <c r="U6816" i="5"/>
  <c r="U6817" i="5"/>
  <c r="U6818" i="5"/>
  <c r="U6819" i="5"/>
  <c r="U6820" i="5"/>
  <c r="U6821" i="5"/>
  <c r="U6822" i="5"/>
  <c r="U6823" i="5"/>
  <c r="U6824" i="5"/>
  <c r="U6825" i="5"/>
  <c r="U6826" i="5"/>
  <c r="U6827" i="5"/>
  <c r="U6828" i="5"/>
  <c r="U6829" i="5"/>
  <c r="U6830" i="5"/>
  <c r="U6831" i="5"/>
  <c r="U6832" i="5"/>
  <c r="U6833" i="5"/>
  <c r="U6834" i="5"/>
  <c r="U6835" i="5"/>
  <c r="U6836" i="5"/>
  <c r="U6837" i="5"/>
  <c r="U6838" i="5"/>
  <c r="U6839" i="5"/>
  <c r="U6840" i="5"/>
  <c r="U6841" i="5"/>
  <c r="U6842" i="5"/>
  <c r="U6843" i="5"/>
  <c r="U6844" i="5"/>
  <c r="U6845" i="5"/>
  <c r="U6846" i="5"/>
  <c r="U6847" i="5"/>
  <c r="U6848" i="5"/>
  <c r="U6849" i="5"/>
  <c r="U6850" i="5"/>
  <c r="U6851" i="5"/>
  <c r="U6852" i="5"/>
  <c r="U6853" i="5"/>
  <c r="U6854" i="5"/>
  <c r="U6855" i="5"/>
  <c r="U6856" i="5"/>
  <c r="U6857" i="5"/>
  <c r="U6858" i="5"/>
  <c r="U6859" i="5"/>
  <c r="U6860" i="5"/>
  <c r="U6861" i="5"/>
  <c r="U6862" i="5"/>
  <c r="U6863" i="5"/>
  <c r="U6864" i="5"/>
  <c r="U6865" i="5"/>
  <c r="U6866" i="5"/>
  <c r="U6867" i="5"/>
  <c r="U6868" i="5"/>
  <c r="U6869" i="5"/>
  <c r="U6870" i="5"/>
  <c r="U6871" i="5"/>
  <c r="U6872" i="5"/>
  <c r="U6873" i="5"/>
  <c r="U6874" i="5"/>
  <c r="U6875" i="5"/>
  <c r="U6876" i="5"/>
  <c r="U6877" i="5"/>
  <c r="U6878" i="5"/>
  <c r="U6879" i="5"/>
  <c r="U6880" i="5"/>
  <c r="U6881" i="5"/>
  <c r="U6882" i="5"/>
  <c r="U6883" i="5"/>
  <c r="U6884" i="5"/>
  <c r="U6885" i="5"/>
  <c r="U6886" i="5"/>
  <c r="U6887" i="5"/>
  <c r="U6888" i="5"/>
  <c r="U6889" i="5"/>
  <c r="U6890" i="5"/>
  <c r="U6891" i="5"/>
  <c r="U6892" i="5"/>
  <c r="U6893" i="5"/>
  <c r="U6894" i="5"/>
  <c r="U6895" i="5"/>
  <c r="U6896" i="5"/>
  <c r="U6897" i="5"/>
  <c r="U6898" i="5"/>
  <c r="U6899" i="5"/>
  <c r="U6900" i="5"/>
  <c r="U6901" i="5"/>
  <c r="U6902" i="5"/>
  <c r="U6903" i="5"/>
  <c r="U6904" i="5"/>
  <c r="U6905" i="5"/>
  <c r="U6906" i="5"/>
  <c r="U6907" i="5"/>
  <c r="U6908" i="5"/>
  <c r="U6909" i="5"/>
  <c r="U6910" i="5"/>
  <c r="U6911" i="5"/>
  <c r="U6912" i="5"/>
  <c r="U6913" i="5"/>
  <c r="U6914" i="5"/>
  <c r="U6915" i="5"/>
  <c r="U6916" i="5"/>
  <c r="U6917" i="5"/>
  <c r="U6918" i="5"/>
  <c r="U6919" i="5"/>
  <c r="U6920" i="5"/>
  <c r="U6921" i="5"/>
  <c r="U6922" i="5"/>
  <c r="U6923" i="5"/>
  <c r="U6924" i="5"/>
  <c r="U6925" i="5"/>
  <c r="U6926" i="5"/>
  <c r="U6927" i="5"/>
  <c r="U6928" i="5"/>
  <c r="U6929" i="5"/>
  <c r="U6930" i="5"/>
  <c r="U6931" i="5"/>
  <c r="U6932" i="5"/>
  <c r="U6933" i="5"/>
  <c r="U6934" i="5"/>
  <c r="U6935" i="5"/>
  <c r="U6936" i="5"/>
  <c r="U6937" i="5"/>
  <c r="U6938" i="5"/>
  <c r="U6939" i="5"/>
  <c r="U6940" i="5"/>
  <c r="U6941" i="5"/>
  <c r="U6942" i="5"/>
  <c r="U6943" i="5"/>
  <c r="U6944" i="5"/>
  <c r="U6945" i="5"/>
  <c r="U6946" i="5"/>
  <c r="U6947" i="5"/>
  <c r="U6948" i="5"/>
  <c r="U6949" i="5"/>
  <c r="U6950" i="5"/>
  <c r="U6951" i="5"/>
  <c r="U6952" i="5"/>
  <c r="U6953" i="5"/>
  <c r="U6954" i="5"/>
  <c r="U6955" i="5"/>
  <c r="U6956" i="5"/>
  <c r="U6957" i="5"/>
  <c r="U6958" i="5"/>
  <c r="U6959" i="5"/>
  <c r="U6960" i="5"/>
  <c r="U6961" i="5"/>
  <c r="U6962" i="5"/>
  <c r="U6963" i="5"/>
  <c r="U6964" i="5"/>
  <c r="U6965" i="5"/>
  <c r="U6966" i="5"/>
  <c r="U6967" i="5"/>
  <c r="U6968" i="5"/>
  <c r="U6969" i="5"/>
  <c r="U6970" i="5"/>
  <c r="U6971" i="5"/>
  <c r="U6972" i="5"/>
  <c r="U6973" i="5"/>
  <c r="U6974" i="5"/>
  <c r="U6975" i="5"/>
  <c r="U6976" i="5"/>
  <c r="U6977" i="5"/>
  <c r="U6978" i="5"/>
  <c r="U6979" i="5"/>
  <c r="U6980" i="5"/>
  <c r="U6981" i="5"/>
  <c r="U6982" i="5"/>
  <c r="U6983" i="5"/>
  <c r="U6984" i="5"/>
  <c r="U6985" i="5"/>
  <c r="U6986" i="5"/>
  <c r="U6987" i="5"/>
  <c r="U6988" i="5"/>
  <c r="U6989" i="5"/>
  <c r="U6990" i="5"/>
  <c r="U6991" i="5"/>
  <c r="U6992" i="5"/>
  <c r="U6993" i="5"/>
  <c r="U6994" i="5"/>
  <c r="U6995" i="5"/>
  <c r="U6996" i="5"/>
  <c r="U6997" i="5"/>
  <c r="U6998" i="5"/>
  <c r="U6999" i="5"/>
  <c r="U7000" i="5"/>
  <c r="U7001" i="5"/>
  <c r="U7002" i="5"/>
  <c r="U7003" i="5"/>
  <c r="U7004" i="5"/>
  <c r="U7005" i="5"/>
  <c r="U7006" i="5"/>
  <c r="U7007" i="5"/>
  <c r="U7008" i="5"/>
  <c r="U7009" i="5"/>
  <c r="U7010" i="5"/>
  <c r="U7011" i="5"/>
  <c r="U7012" i="5"/>
  <c r="U7013" i="5"/>
  <c r="U7014" i="5"/>
  <c r="U7015" i="5"/>
  <c r="U7016" i="5"/>
  <c r="U7017" i="5"/>
  <c r="U7018" i="5"/>
  <c r="U7019" i="5"/>
  <c r="U7020" i="5"/>
  <c r="U7021" i="5"/>
  <c r="U7022" i="5"/>
  <c r="U7023" i="5"/>
  <c r="U7024" i="5"/>
  <c r="U7025" i="5"/>
  <c r="U7026" i="5"/>
  <c r="U7027" i="5"/>
  <c r="U7028" i="5"/>
  <c r="U7029" i="5"/>
  <c r="U7030" i="5"/>
  <c r="U7031" i="5"/>
  <c r="U7032" i="5"/>
  <c r="U7033" i="5"/>
  <c r="U7034" i="5"/>
  <c r="U7035" i="5"/>
  <c r="U7036" i="5"/>
  <c r="U7037" i="5"/>
  <c r="U7038" i="5"/>
  <c r="U7039" i="5"/>
  <c r="U7040" i="5"/>
  <c r="U7041" i="5"/>
  <c r="U7042" i="5"/>
  <c r="U7043" i="5"/>
  <c r="U7044" i="5"/>
  <c r="U7045" i="5"/>
  <c r="U7046" i="5"/>
  <c r="U7047" i="5"/>
  <c r="U7048" i="5"/>
  <c r="U7049" i="5"/>
  <c r="U7050" i="5"/>
  <c r="U7051" i="5"/>
  <c r="U7052" i="5"/>
  <c r="U7053" i="5"/>
  <c r="U7054" i="5"/>
  <c r="U7055" i="5"/>
  <c r="U7056" i="5"/>
  <c r="U7057" i="5"/>
  <c r="U7058" i="5"/>
  <c r="U7059" i="5"/>
  <c r="U7060" i="5"/>
  <c r="U7061" i="5"/>
  <c r="U7062" i="5"/>
  <c r="U7063" i="5"/>
  <c r="U7064" i="5"/>
  <c r="U7065" i="5"/>
  <c r="U7066" i="5"/>
  <c r="U7067" i="5"/>
  <c r="U7068" i="5"/>
  <c r="U7069" i="5"/>
  <c r="U7070" i="5"/>
  <c r="U7071" i="5"/>
  <c r="U7072" i="5"/>
  <c r="U7073" i="5"/>
  <c r="U7074" i="5"/>
  <c r="U7075" i="5"/>
  <c r="U7076" i="5"/>
  <c r="U7077" i="5"/>
  <c r="U7078" i="5"/>
  <c r="U7079" i="5"/>
  <c r="U7080" i="5"/>
  <c r="U7081" i="5"/>
  <c r="U7082" i="5"/>
  <c r="U7083" i="5"/>
  <c r="U7084" i="5"/>
  <c r="U7085" i="5"/>
  <c r="U7086" i="5"/>
  <c r="U7087" i="5"/>
  <c r="U7088" i="5"/>
  <c r="U7089" i="5"/>
  <c r="U7090" i="5"/>
  <c r="U7091" i="5"/>
  <c r="U7092" i="5"/>
  <c r="U7093" i="5"/>
  <c r="U7094" i="5"/>
  <c r="U7095" i="5"/>
  <c r="U7096" i="5"/>
  <c r="U7097" i="5"/>
  <c r="U7098" i="5"/>
  <c r="U7099" i="5"/>
  <c r="U7100" i="5"/>
  <c r="U7101" i="5"/>
  <c r="U7102" i="5"/>
  <c r="U7103" i="5"/>
  <c r="U7104" i="5"/>
  <c r="U7105" i="5"/>
  <c r="U7106" i="5"/>
  <c r="U7107" i="5"/>
  <c r="U7108" i="5"/>
  <c r="U7109" i="5"/>
  <c r="U7110" i="5"/>
  <c r="U7111" i="5"/>
  <c r="U7112" i="5"/>
  <c r="U7113" i="5"/>
  <c r="U7114" i="5"/>
  <c r="U7115" i="5"/>
  <c r="U7116" i="5"/>
  <c r="U7117" i="5"/>
  <c r="U7118" i="5"/>
  <c r="U7119" i="5"/>
  <c r="U7120" i="5"/>
  <c r="U7121" i="5"/>
  <c r="U7122" i="5"/>
  <c r="U7123" i="5"/>
  <c r="U7124" i="5"/>
  <c r="U7125" i="5"/>
  <c r="U7126" i="5"/>
  <c r="U7127" i="5"/>
  <c r="U7128" i="5"/>
  <c r="U7129" i="5"/>
  <c r="U7130" i="5"/>
  <c r="U7131" i="5"/>
  <c r="U7132" i="5"/>
  <c r="U7133" i="5"/>
  <c r="U7134" i="5"/>
  <c r="U7135" i="5"/>
  <c r="U7136" i="5"/>
  <c r="U7137" i="5"/>
  <c r="U7138" i="5"/>
  <c r="U7139" i="5"/>
  <c r="U7140" i="5"/>
  <c r="U7141" i="5"/>
  <c r="U7142" i="5"/>
  <c r="U7143" i="5"/>
  <c r="U7144" i="5"/>
  <c r="U7145" i="5"/>
  <c r="U7146" i="5"/>
  <c r="U7147" i="5"/>
  <c r="U7148" i="5"/>
  <c r="U7149" i="5"/>
  <c r="U7150" i="5"/>
  <c r="U7151" i="5"/>
  <c r="U7152" i="5"/>
  <c r="U7153" i="5"/>
  <c r="U7154" i="5"/>
  <c r="U7155" i="5"/>
  <c r="U7156" i="5"/>
  <c r="U7157" i="5"/>
  <c r="U7158" i="5"/>
  <c r="U7159" i="5"/>
  <c r="U7160" i="5"/>
  <c r="U7161" i="5"/>
  <c r="U7162" i="5"/>
  <c r="U7163" i="5"/>
  <c r="U7164" i="5"/>
  <c r="U7165" i="5"/>
  <c r="U7166" i="5"/>
  <c r="U7167" i="5"/>
  <c r="U7168" i="5"/>
  <c r="U7169" i="5"/>
  <c r="U7170" i="5"/>
  <c r="U7171" i="5"/>
  <c r="U7172" i="5"/>
  <c r="U7173" i="5"/>
  <c r="U7174" i="5"/>
  <c r="U7175" i="5"/>
  <c r="U7176" i="5"/>
  <c r="U7177" i="5"/>
  <c r="U7178" i="5"/>
  <c r="U7179" i="5"/>
  <c r="U7180" i="5"/>
  <c r="U7181" i="5"/>
  <c r="U7182" i="5"/>
  <c r="U7183" i="5"/>
  <c r="U7184" i="5"/>
  <c r="U7185" i="5"/>
  <c r="U7186" i="5"/>
  <c r="U7187" i="5"/>
  <c r="U7188" i="5"/>
  <c r="U7189" i="5"/>
  <c r="U7190" i="5"/>
  <c r="U7191" i="5"/>
  <c r="U7192" i="5"/>
  <c r="U7193" i="5"/>
  <c r="U7194" i="5"/>
  <c r="U7195" i="5"/>
  <c r="U7196" i="5"/>
  <c r="U7197" i="5"/>
  <c r="U7198" i="5"/>
  <c r="U7199" i="5"/>
  <c r="U7200" i="5"/>
  <c r="U7201" i="5"/>
  <c r="U7202" i="5"/>
  <c r="U7203" i="5"/>
  <c r="U7204" i="5"/>
  <c r="U7205" i="5"/>
  <c r="U7206" i="5"/>
  <c r="U7207" i="5"/>
  <c r="U7208" i="5"/>
  <c r="U7209" i="5"/>
  <c r="U7210" i="5"/>
  <c r="U7211" i="5"/>
  <c r="U7212" i="5"/>
  <c r="U7213" i="5"/>
  <c r="U7214" i="5"/>
  <c r="U7215" i="5"/>
  <c r="U7216" i="5"/>
  <c r="U7217" i="5"/>
  <c r="U7218" i="5"/>
  <c r="U7219" i="5"/>
  <c r="U7220" i="5"/>
  <c r="U7221" i="5"/>
  <c r="U7222" i="5"/>
  <c r="U7223" i="5"/>
  <c r="U7224" i="5"/>
  <c r="U7225" i="5"/>
  <c r="U7226" i="5"/>
  <c r="U7227" i="5"/>
  <c r="U7228" i="5"/>
  <c r="U7229" i="5"/>
  <c r="U7230" i="5"/>
  <c r="U7231" i="5"/>
  <c r="U7232" i="5"/>
  <c r="U7233" i="5"/>
  <c r="U7234" i="5"/>
  <c r="U7235" i="5"/>
  <c r="U7236" i="5"/>
  <c r="U7237" i="5"/>
  <c r="U7238" i="5"/>
  <c r="U7239" i="5"/>
  <c r="U7240" i="5"/>
  <c r="U7241" i="5"/>
  <c r="U7242" i="5"/>
  <c r="U7243" i="5"/>
  <c r="U7244" i="5"/>
  <c r="U7245" i="5"/>
  <c r="U7246" i="5"/>
  <c r="U7247" i="5"/>
  <c r="U7248" i="5"/>
  <c r="U7249" i="5"/>
  <c r="U7250" i="5"/>
  <c r="U7251" i="5"/>
  <c r="U7252" i="5"/>
  <c r="U7253" i="5"/>
  <c r="U7254" i="5"/>
  <c r="U7255" i="5"/>
  <c r="U7256" i="5"/>
  <c r="U7257" i="5"/>
  <c r="U7258" i="5"/>
  <c r="U7259" i="5"/>
  <c r="U7260" i="5"/>
  <c r="U7261" i="5"/>
  <c r="U7262" i="5"/>
  <c r="U7263" i="5"/>
  <c r="U7264" i="5"/>
  <c r="U7265" i="5"/>
  <c r="U7266" i="5"/>
  <c r="U7267" i="5"/>
  <c r="U7268" i="5"/>
  <c r="U7269" i="5"/>
  <c r="U7270" i="5"/>
  <c r="U7271" i="5"/>
  <c r="U7272" i="5"/>
  <c r="U7273" i="5"/>
  <c r="U7274" i="5"/>
  <c r="U7275" i="5"/>
  <c r="U7276" i="5"/>
  <c r="U7277" i="5"/>
  <c r="U7278" i="5"/>
  <c r="U7279" i="5"/>
  <c r="U7280" i="5"/>
  <c r="U7281" i="5"/>
  <c r="U7282" i="5"/>
  <c r="U7283" i="5"/>
  <c r="U7284" i="5"/>
  <c r="U7285" i="5"/>
  <c r="U7286" i="5"/>
  <c r="U7287" i="5"/>
  <c r="U7288" i="5"/>
  <c r="U7289" i="5"/>
  <c r="U7290" i="5"/>
  <c r="U7291" i="5"/>
  <c r="U7292" i="5"/>
  <c r="U7293" i="5"/>
  <c r="U7294" i="5"/>
  <c r="U7295" i="5"/>
  <c r="U7296" i="5"/>
  <c r="U7297" i="5"/>
  <c r="U7298" i="5"/>
  <c r="U7299" i="5"/>
  <c r="U7300" i="5"/>
  <c r="U7301" i="5"/>
  <c r="U7302" i="5"/>
  <c r="U7303" i="5"/>
  <c r="U7304" i="5"/>
  <c r="U7305" i="5"/>
  <c r="U7306" i="5"/>
  <c r="U7307" i="5"/>
  <c r="U7308" i="5"/>
  <c r="U7309" i="5"/>
  <c r="U7310" i="5"/>
  <c r="U7311" i="5"/>
  <c r="U7312" i="5"/>
  <c r="U7313" i="5"/>
  <c r="U7314" i="5"/>
  <c r="U7315" i="5"/>
  <c r="U7316" i="5"/>
  <c r="U7317" i="5"/>
  <c r="U7318" i="5"/>
  <c r="U7319" i="5"/>
  <c r="U7320" i="5"/>
  <c r="U7321" i="5"/>
  <c r="U7322" i="5"/>
  <c r="U7323" i="5"/>
  <c r="U7324" i="5"/>
  <c r="U7325" i="5"/>
  <c r="U7326" i="5"/>
  <c r="U7327" i="5"/>
  <c r="U7328" i="5"/>
  <c r="U7329" i="5"/>
  <c r="U7330" i="5"/>
  <c r="U7331" i="5"/>
  <c r="U7332" i="5"/>
  <c r="U7333" i="5"/>
  <c r="U7334" i="5"/>
  <c r="U7335" i="5"/>
  <c r="U7336" i="5"/>
  <c r="U7337" i="5"/>
  <c r="U7338" i="5"/>
  <c r="U7339" i="5"/>
  <c r="U7340" i="5"/>
  <c r="U7341" i="5"/>
  <c r="U7342" i="5"/>
  <c r="U7343" i="5"/>
  <c r="U7344" i="5"/>
  <c r="U7345" i="5"/>
  <c r="U7346" i="5"/>
  <c r="U7347" i="5"/>
  <c r="U7348" i="5"/>
  <c r="U7349" i="5"/>
  <c r="U7350" i="5"/>
  <c r="U7351" i="5"/>
  <c r="U7352" i="5"/>
  <c r="U7353" i="5"/>
  <c r="U7354" i="5"/>
  <c r="U7355" i="5"/>
  <c r="U7356" i="5"/>
  <c r="U7357" i="5"/>
  <c r="U7358" i="5"/>
  <c r="U7359" i="5"/>
  <c r="U7360" i="5"/>
  <c r="U7361" i="5"/>
  <c r="U7362" i="5"/>
  <c r="U7363" i="5"/>
  <c r="U7364" i="5"/>
  <c r="U7365" i="5"/>
  <c r="U7366" i="5"/>
  <c r="U7367" i="5"/>
  <c r="U7368" i="5"/>
  <c r="U7369" i="5"/>
  <c r="U7370" i="5"/>
  <c r="U7371" i="5"/>
  <c r="U7372" i="5"/>
  <c r="U7373" i="5"/>
  <c r="U7374" i="5"/>
  <c r="U7375" i="5"/>
  <c r="U7376" i="5"/>
  <c r="U7377" i="5"/>
  <c r="U7378" i="5"/>
  <c r="U7379" i="5"/>
  <c r="U7380" i="5"/>
  <c r="U7381" i="5"/>
  <c r="U7382" i="5"/>
  <c r="U7383" i="5"/>
  <c r="U7384" i="5"/>
  <c r="U7385" i="5"/>
  <c r="U7386" i="5"/>
  <c r="U7387" i="5"/>
  <c r="U7388" i="5"/>
  <c r="U7389" i="5"/>
  <c r="U7390" i="5"/>
  <c r="U7391" i="5"/>
  <c r="U7392" i="5"/>
  <c r="U7393" i="5"/>
  <c r="U7394" i="5"/>
  <c r="U7395" i="5"/>
  <c r="U7396" i="5"/>
  <c r="U7397" i="5"/>
  <c r="U7398" i="5"/>
  <c r="U7399" i="5"/>
  <c r="U7400" i="5"/>
  <c r="U7401" i="5"/>
  <c r="U7402" i="5"/>
  <c r="U7403" i="5"/>
  <c r="U7404" i="5"/>
  <c r="U7405" i="5"/>
  <c r="U7406" i="5"/>
  <c r="U7407" i="5"/>
  <c r="U7408" i="5"/>
  <c r="U7409" i="5"/>
  <c r="U7410" i="5"/>
  <c r="U7411" i="5"/>
  <c r="U7412" i="5"/>
  <c r="U7413" i="5"/>
  <c r="U7414" i="5"/>
  <c r="U7415" i="5"/>
  <c r="U7416" i="5"/>
  <c r="U7417" i="5"/>
  <c r="U7418" i="5"/>
  <c r="U7419" i="5"/>
  <c r="U7420" i="5"/>
  <c r="U7421" i="5"/>
  <c r="U7422" i="5"/>
  <c r="U7423" i="5"/>
  <c r="U7424" i="5"/>
  <c r="U7425" i="5"/>
  <c r="U7426" i="5"/>
  <c r="U7427" i="5"/>
  <c r="U7428" i="5"/>
  <c r="U7429" i="5"/>
  <c r="U7430" i="5"/>
  <c r="U7431" i="5"/>
  <c r="U7432" i="5"/>
  <c r="U7433" i="5"/>
  <c r="U7434" i="5"/>
  <c r="U7435" i="5"/>
  <c r="U7436" i="5"/>
  <c r="U7437" i="5"/>
  <c r="U7438" i="5"/>
  <c r="U7439" i="5"/>
  <c r="U7440" i="5"/>
  <c r="U7441" i="5"/>
  <c r="U7442" i="5"/>
  <c r="U7443" i="5"/>
  <c r="U7444" i="5"/>
  <c r="U7445" i="5"/>
  <c r="U7446" i="5"/>
  <c r="U7447" i="5"/>
  <c r="U7448" i="5"/>
  <c r="U7449" i="5"/>
  <c r="U7450" i="5"/>
  <c r="U7451" i="5"/>
  <c r="U7452" i="5"/>
  <c r="U7453" i="5"/>
  <c r="U7454" i="5"/>
  <c r="U7455" i="5"/>
  <c r="U7456" i="5"/>
  <c r="U7457" i="5"/>
  <c r="U7458" i="5"/>
  <c r="U7459" i="5"/>
  <c r="U7460" i="5"/>
  <c r="U7461" i="5"/>
  <c r="U7462" i="5"/>
  <c r="U7463" i="5"/>
  <c r="U7464" i="5"/>
  <c r="U7465" i="5"/>
  <c r="U7466" i="5"/>
  <c r="U7467" i="5"/>
  <c r="U7468" i="5"/>
  <c r="U7469" i="5"/>
  <c r="U7470" i="5"/>
  <c r="U7471" i="5"/>
  <c r="U7472" i="5"/>
  <c r="U7473" i="5"/>
  <c r="U7474" i="5"/>
  <c r="U7475" i="5"/>
  <c r="U7476" i="5"/>
  <c r="U7477" i="5"/>
  <c r="U7478" i="5"/>
  <c r="U7479" i="5"/>
  <c r="U7480" i="5"/>
  <c r="U7481" i="5"/>
  <c r="U7482" i="5"/>
  <c r="U7483" i="5"/>
  <c r="U7484" i="5"/>
  <c r="U7485" i="5"/>
  <c r="U7486" i="5"/>
  <c r="U7487" i="5"/>
  <c r="U7488" i="5"/>
  <c r="U7489" i="5"/>
  <c r="U7490" i="5"/>
  <c r="U7491" i="5"/>
  <c r="U7492" i="5"/>
  <c r="U7493" i="5"/>
  <c r="U7494" i="5"/>
  <c r="U7495" i="5"/>
  <c r="U7496" i="5"/>
  <c r="U7497" i="5"/>
  <c r="U7498" i="5"/>
  <c r="U7499" i="5"/>
  <c r="U7500" i="5"/>
  <c r="U7501" i="5"/>
  <c r="U7502" i="5"/>
  <c r="U7503" i="5"/>
  <c r="U7504" i="5"/>
  <c r="U7505" i="5"/>
  <c r="U7506" i="5"/>
  <c r="U7507" i="5"/>
  <c r="U7508" i="5"/>
  <c r="U7509" i="5"/>
  <c r="U7510" i="5"/>
  <c r="U7511" i="5"/>
  <c r="U7512" i="5"/>
  <c r="U7513" i="5"/>
  <c r="U7514" i="5"/>
  <c r="U7515" i="5"/>
  <c r="U7516" i="5"/>
  <c r="U7517" i="5"/>
  <c r="U7518" i="5"/>
  <c r="U7519" i="5"/>
  <c r="U7520" i="5"/>
  <c r="U7521" i="5"/>
  <c r="U7522" i="5"/>
  <c r="U7523" i="5"/>
  <c r="U7524" i="5"/>
  <c r="U7525" i="5"/>
  <c r="U7526" i="5"/>
  <c r="U7527" i="5"/>
  <c r="U7528" i="5"/>
  <c r="U7529" i="5"/>
  <c r="U7530" i="5"/>
  <c r="U7531" i="5"/>
  <c r="U7532" i="5"/>
  <c r="U7533" i="5"/>
  <c r="U7534" i="5"/>
  <c r="U7535" i="5"/>
  <c r="U7536" i="5"/>
  <c r="U7537" i="5"/>
  <c r="U7538" i="5"/>
  <c r="U7539" i="5"/>
  <c r="U7540" i="5"/>
  <c r="U7541" i="5"/>
  <c r="U7542" i="5"/>
  <c r="U7543" i="5"/>
  <c r="U7544" i="5"/>
  <c r="U7545" i="5"/>
  <c r="U7546" i="5"/>
  <c r="U7547" i="5"/>
  <c r="U7548" i="5"/>
  <c r="U7549" i="5"/>
  <c r="U7550" i="5"/>
  <c r="U7551" i="5"/>
  <c r="U7552" i="5"/>
  <c r="U7553" i="5"/>
  <c r="U7554" i="5"/>
  <c r="U7555" i="5"/>
  <c r="U7556" i="5"/>
  <c r="U7557" i="5"/>
  <c r="U7558" i="5"/>
  <c r="U7559" i="5"/>
  <c r="U7560" i="5"/>
  <c r="U7561" i="5"/>
  <c r="U7562" i="5"/>
  <c r="U7563" i="5"/>
  <c r="U7564" i="5"/>
  <c r="U7565" i="5"/>
  <c r="U7566" i="5"/>
  <c r="U7567" i="5"/>
  <c r="U7568" i="5"/>
  <c r="U7569" i="5"/>
  <c r="U7570" i="5"/>
  <c r="U7571" i="5"/>
  <c r="U7572" i="5"/>
  <c r="U7573" i="5"/>
  <c r="U7574" i="5"/>
  <c r="U7575" i="5"/>
  <c r="U7576" i="5"/>
  <c r="U7577" i="5"/>
  <c r="U7578" i="5"/>
  <c r="U7579" i="5"/>
  <c r="U7580" i="5"/>
  <c r="U7581" i="5"/>
  <c r="U7582" i="5"/>
  <c r="U7583" i="5"/>
  <c r="U7584" i="5"/>
  <c r="U7585" i="5"/>
  <c r="U7586" i="5"/>
  <c r="U7587" i="5"/>
  <c r="U7588" i="5"/>
  <c r="U7589" i="5"/>
  <c r="U7590" i="5"/>
  <c r="U7591" i="5"/>
  <c r="U7592" i="5"/>
  <c r="U7593" i="5"/>
  <c r="U7594" i="5"/>
  <c r="U7595" i="5"/>
  <c r="U7596" i="5"/>
  <c r="U7597" i="5"/>
  <c r="U7598" i="5"/>
  <c r="U7599" i="5"/>
  <c r="U7600" i="5"/>
  <c r="U7601" i="5"/>
  <c r="U7602" i="5"/>
  <c r="U7603" i="5"/>
  <c r="U7604" i="5"/>
  <c r="U7605" i="5"/>
  <c r="U7606" i="5"/>
  <c r="U7607" i="5"/>
  <c r="U7608" i="5"/>
  <c r="U7609" i="5"/>
  <c r="U7610" i="5"/>
  <c r="U7611" i="5"/>
  <c r="U7612" i="5"/>
  <c r="U7613" i="5"/>
  <c r="U7614" i="5"/>
  <c r="U7615" i="5"/>
  <c r="U7616" i="5"/>
  <c r="U7617" i="5"/>
  <c r="U7618" i="5"/>
  <c r="U7619" i="5"/>
  <c r="U7620" i="5"/>
  <c r="U7621" i="5"/>
  <c r="U7622" i="5"/>
  <c r="U7623" i="5"/>
  <c r="U7624" i="5"/>
  <c r="U7625" i="5"/>
  <c r="U7626" i="5"/>
  <c r="U7627" i="5"/>
  <c r="U7628" i="5"/>
  <c r="U7629" i="5"/>
  <c r="U7630" i="5"/>
  <c r="U7631" i="5"/>
  <c r="U7632" i="5"/>
  <c r="U7633" i="5"/>
  <c r="U7634" i="5"/>
  <c r="U7635" i="5"/>
  <c r="U7636" i="5"/>
  <c r="U7637" i="5"/>
  <c r="U7638" i="5"/>
  <c r="U7639" i="5"/>
  <c r="U7640" i="5"/>
  <c r="U7641" i="5"/>
  <c r="U7642" i="5"/>
  <c r="U7643" i="5"/>
  <c r="U7644" i="5"/>
  <c r="U7645" i="5"/>
  <c r="U7646" i="5"/>
  <c r="U7647" i="5"/>
  <c r="U7648" i="5"/>
  <c r="U7649" i="5"/>
  <c r="U7650" i="5"/>
  <c r="U7651" i="5"/>
  <c r="U7652" i="5"/>
  <c r="U7653" i="5"/>
  <c r="U7654" i="5"/>
  <c r="U7655" i="5"/>
  <c r="U7656" i="5"/>
  <c r="U7657" i="5"/>
  <c r="U7658" i="5"/>
  <c r="U7659" i="5"/>
  <c r="U7660" i="5"/>
  <c r="U7661" i="5"/>
  <c r="U7662" i="5"/>
  <c r="U7663" i="5"/>
  <c r="U7664" i="5"/>
  <c r="U7665" i="5"/>
  <c r="U7666" i="5"/>
  <c r="U7667" i="5"/>
  <c r="U7668" i="5"/>
  <c r="U7669" i="5"/>
  <c r="U7670" i="5"/>
  <c r="U7671" i="5"/>
  <c r="U7672" i="5"/>
  <c r="U7673" i="5"/>
  <c r="U7674" i="5"/>
  <c r="U7675" i="5"/>
  <c r="U7676" i="5"/>
  <c r="U7677" i="5"/>
  <c r="U7678" i="5"/>
  <c r="U7679" i="5"/>
  <c r="U7680" i="5"/>
  <c r="U7681" i="5"/>
  <c r="U7682" i="5"/>
  <c r="U7683" i="5"/>
  <c r="U7684" i="5"/>
  <c r="U7685" i="5"/>
  <c r="U7686" i="5"/>
  <c r="U7687" i="5"/>
  <c r="U7688" i="5"/>
  <c r="U7689" i="5"/>
  <c r="U7690" i="5"/>
  <c r="U7691" i="5"/>
  <c r="U7692" i="5"/>
  <c r="U7693" i="5"/>
  <c r="U7694" i="5"/>
  <c r="U7695" i="5"/>
  <c r="U7696" i="5"/>
  <c r="U7697" i="5"/>
  <c r="U7698" i="5"/>
  <c r="U7699" i="5"/>
  <c r="U7700" i="5"/>
  <c r="U7701" i="5"/>
  <c r="U7702" i="5"/>
  <c r="U7703" i="5"/>
  <c r="U7704" i="5"/>
  <c r="U7705" i="5"/>
  <c r="U7706" i="5"/>
  <c r="U7707" i="5"/>
  <c r="U7708" i="5"/>
  <c r="U7709" i="5"/>
  <c r="U7710" i="5"/>
  <c r="U7711" i="5"/>
  <c r="U7712" i="5"/>
  <c r="U7713" i="5"/>
  <c r="U7714" i="5"/>
  <c r="U7715" i="5"/>
  <c r="U7716" i="5"/>
  <c r="U7717" i="5"/>
  <c r="U7718" i="5"/>
  <c r="U7719" i="5"/>
  <c r="U7720" i="5"/>
  <c r="U7721" i="5"/>
  <c r="U7722" i="5"/>
  <c r="U7723" i="5"/>
  <c r="U7724" i="5"/>
  <c r="U7725" i="5"/>
  <c r="U7726" i="5"/>
  <c r="U7727" i="5"/>
  <c r="U7728" i="5"/>
  <c r="U7729" i="5"/>
  <c r="U7730" i="5"/>
  <c r="U7731" i="5"/>
  <c r="U7732" i="5"/>
  <c r="U7733" i="5"/>
  <c r="U7734" i="5"/>
  <c r="U7735" i="5"/>
  <c r="U7736" i="5"/>
  <c r="U7737" i="5"/>
  <c r="U7738" i="5"/>
  <c r="U7739" i="5"/>
  <c r="U7740" i="5"/>
  <c r="U7741" i="5"/>
  <c r="U7742" i="5"/>
  <c r="U7743" i="5"/>
  <c r="U7744" i="5"/>
  <c r="U7745" i="5"/>
  <c r="U7746" i="5"/>
  <c r="U7747" i="5"/>
  <c r="U7748" i="5"/>
  <c r="U7749" i="5"/>
  <c r="U7750" i="5"/>
  <c r="U7751" i="5"/>
  <c r="U7752" i="5"/>
  <c r="U7753" i="5"/>
  <c r="U7754" i="5"/>
  <c r="U7755" i="5"/>
  <c r="U7756" i="5"/>
  <c r="U7757" i="5"/>
  <c r="U7758" i="5"/>
  <c r="U7759" i="5"/>
  <c r="U7760" i="5"/>
  <c r="U7761" i="5"/>
  <c r="U7762" i="5"/>
  <c r="U7763" i="5"/>
  <c r="U7764" i="5"/>
  <c r="U7765" i="5"/>
  <c r="U7766" i="5"/>
  <c r="U7767" i="5"/>
  <c r="U7768" i="5"/>
  <c r="U7769" i="5"/>
  <c r="U7770" i="5"/>
  <c r="U7771" i="5"/>
  <c r="U7772" i="5"/>
  <c r="U7773" i="5"/>
  <c r="U7774" i="5"/>
  <c r="U7775" i="5"/>
  <c r="U7776" i="5"/>
  <c r="U7777" i="5"/>
  <c r="U7778" i="5"/>
  <c r="U7779" i="5"/>
  <c r="U7780" i="5"/>
  <c r="U7781" i="5"/>
  <c r="U7782" i="5"/>
  <c r="U7783" i="5"/>
  <c r="U7784" i="5"/>
  <c r="U7785" i="5"/>
  <c r="U7786" i="5"/>
  <c r="U7787" i="5"/>
  <c r="U7788" i="5"/>
  <c r="U7789" i="5"/>
  <c r="U7790" i="5"/>
  <c r="U7791" i="5"/>
  <c r="U7792" i="5"/>
  <c r="U7793" i="5"/>
  <c r="U7794" i="5"/>
  <c r="U7795" i="5"/>
  <c r="U7796" i="5"/>
  <c r="U7797" i="5"/>
  <c r="U7798" i="5"/>
  <c r="U7799" i="5"/>
  <c r="U7800" i="5"/>
  <c r="U7801" i="5"/>
  <c r="U7802" i="5"/>
  <c r="U7803" i="5"/>
  <c r="U7804" i="5"/>
  <c r="U7805" i="5"/>
  <c r="U7806" i="5"/>
  <c r="U7807" i="5"/>
  <c r="U7808" i="5"/>
  <c r="U7809" i="5"/>
  <c r="U7810" i="5"/>
  <c r="U7811" i="5"/>
  <c r="U7812" i="5"/>
  <c r="U7813" i="5"/>
  <c r="U7814" i="5"/>
  <c r="U7815" i="5"/>
  <c r="U7816" i="5"/>
  <c r="U7817" i="5"/>
  <c r="U7818" i="5"/>
  <c r="U7819" i="5"/>
  <c r="U7820" i="5"/>
  <c r="U7821" i="5"/>
  <c r="U7822" i="5"/>
  <c r="U7823" i="5"/>
  <c r="U7824" i="5"/>
  <c r="U7825" i="5"/>
  <c r="U7826" i="5"/>
  <c r="U7827" i="5"/>
  <c r="U7828" i="5"/>
  <c r="U7829" i="5"/>
  <c r="U7830" i="5"/>
  <c r="U7831" i="5"/>
  <c r="U7832" i="5"/>
  <c r="U7833" i="5"/>
  <c r="U7834" i="5"/>
  <c r="U7835" i="5"/>
  <c r="U7836" i="5"/>
  <c r="U7837" i="5"/>
  <c r="U7838" i="5"/>
  <c r="U7839" i="5"/>
  <c r="U7840" i="5"/>
  <c r="U7841" i="5"/>
  <c r="U7842" i="5"/>
  <c r="U7843" i="5"/>
  <c r="U7844" i="5"/>
  <c r="U7845" i="5"/>
  <c r="U7846" i="5"/>
  <c r="U7847" i="5"/>
  <c r="U7848" i="5"/>
  <c r="U7849" i="5"/>
  <c r="U7850" i="5"/>
  <c r="U7851" i="5"/>
  <c r="U7852" i="5"/>
  <c r="U7853" i="5"/>
  <c r="U7854" i="5"/>
  <c r="U7855" i="5"/>
  <c r="U7856" i="5"/>
  <c r="U7857" i="5"/>
  <c r="U7858" i="5"/>
  <c r="U7859" i="5"/>
  <c r="U7860" i="5"/>
  <c r="U7861" i="5"/>
  <c r="U7862" i="5"/>
  <c r="U7863" i="5"/>
  <c r="U7864" i="5"/>
  <c r="U7865" i="5"/>
  <c r="U7866" i="5"/>
  <c r="U7867" i="5"/>
  <c r="U7868" i="5"/>
  <c r="U7869" i="5"/>
  <c r="U7870" i="5"/>
  <c r="U7871" i="5"/>
  <c r="U7872" i="5"/>
  <c r="U7873" i="5"/>
  <c r="U7874" i="5"/>
  <c r="U7875" i="5"/>
  <c r="U7876" i="5"/>
  <c r="U7877" i="5"/>
  <c r="U7878" i="5"/>
  <c r="U7879" i="5"/>
  <c r="U7880" i="5"/>
  <c r="U7881" i="5"/>
  <c r="U7882" i="5"/>
  <c r="U7883" i="5"/>
  <c r="U7884" i="5"/>
  <c r="U7885" i="5"/>
  <c r="U7886" i="5"/>
  <c r="U7887" i="5"/>
  <c r="U7888" i="5"/>
  <c r="U7889" i="5"/>
  <c r="U7890" i="5"/>
  <c r="U7891" i="5"/>
  <c r="U7892" i="5"/>
  <c r="U7893" i="5"/>
  <c r="U7894" i="5"/>
  <c r="U7895" i="5"/>
  <c r="U7896" i="5"/>
  <c r="U7897" i="5"/>
  <c r="U7898" i="5"/>
  <c r="U7899" i="5"/>
  <c r="U7900" i="5"/>
  <c r="U7901" i="5"/>
  <c r="U7902" i="5"/>
  <c r="U7903" i="5"/>
  <c r="U7904" i="5"/>
  <c r="U7905" i="5"/>
  <c r="U7906" i="5"/>
  <c r="U7907" i="5"/>
  <c r="U7908" i="5"/>
  <c r="U7909" i="5"/>
  <c r="U7910" i="5"/>
  <c r="U7911" i="5"/>
  <c r="U7912" i="5"/>
  <c r="U7913" i="5"/>
  <c r="U7914" i="5"/>
  <c r="U7915" i="5"/>
  <c r="U7916" i="5"/>
  <c r="U7917" i="5"/>
  <c r="U7918" i="5"/>
  <c r="U7919" i="5"/>
  <c r="U7920" i="5"/>
  <c r="U7921" i="5"/>
  <c r="U7922" i="5"/>
  <c r="U7923" i="5"/>
  <c r="U7924" i="5"/>
  <c r="U7925" i="5"/>
  <c r="U7926" i="5"/>
  <c r="U7927" i="5"/>
  <c r="U7928" i="5"/>
  <c r="U7929" i="5"/>
  <c r="U7930" i="5"/>
  <c r="U7931" i="5"/>
  <c r="U7932" i="5"/>
  <c r="U7933" i="5"/>
  <c r="U7934" i="5"/>
  <c r="U7935" i="5"/>
  <c r="U7936" i="5"/>
  <c r="U7937" i="5"/>
  <c r="U7938" i="5"/>
  <c r="U7939" i="5"/>
  <c r="U7940" i="5"/>
  <c r="U7941" i="5"/>
  <c r="U7942" i="5"/>
  <c r="U7943" i="5"/>
  <c r="U7944" i="5"/>
  <c r="U7945" i="5"/>
  <c r="U7946" i="5"/>
  <c r="U7947" i="5"/>
  <c r="U7948" i="5"/>
  <c r="U7949" i="5"/>
  <c r="U7950" i="5"/>
  <c r="U7951" i="5"/>
  <c r="U7952" i="5"/>
  <c r="U7953" i="5"/>
  <c r="U7954" i="5"/>
  <c r="U7955" i="5"/>
  <c r="U7956" i="5"/>
  <c r="U7957" i="5"/>
  <c r="U7958" i="5"/>
  <c r="U7959" i="5"/>
  <c r="U7960" i="5"/>
  <c r="U7961" i="5"/>
  <c r="U7962" i="5"/>
  <c r="U7963" i="5"/>
  <c r="U7964" i="5"/>
  <c r="U7965" i="5"/>
  <c r="U7966" i="5"/>
  <c r="U7967" i="5"/>
  <c r="U7968" i="5"/>
  <c r="U7969" i="5"/>
  <c r="U7970" i="5"/>
  <c r="U7971" i="5"/>
  <c r="U7972" i="5"/>
  <c r="U7973" i="5"/>
  <c r="U7974" i="5"/>
  <c r="U7975" i="5"/>
  <c r="U7976" i="5"/>
  <c r="U7977" i="5"/>
  <c r="U7978" i="5"/>
  <c r="U7979" i="5"/>
  <c r="U7980" i="5"/>
  <c r="U7981" i="5"/>
  <c r="U7982" i="5"/>
  <c r="U7983" i="5"/>
  <c r="U7984" i="5"/>
  <c r="U7985" i="5"/>
  <c r="U7986" i="5"/>
  <c r="U7987" i="5"/>
  <c r="U7988" i="5"/>
  <c r="U7989" i="5"/>
  <c r="U7990" i="5"/>
  <c r="U7991" i="5"/>
  <c r="U7992" i="5"/>
  <c r="U7993" i="5"/>
  <c r="U7994" i="5"/>
  <c r="U7995" i="5"/>
  <c r="U7996" i="5"/>
  <c r="U7997" i="5"/>
  <c r="U7998" i="5"/>
  <c r="U7999" i="5"/>
  <c r="U8000" i="5"/>
  <c r="U8001" i="5"/>
  <c r="U8002" i="5"/>
  <c r="U8003" i="5"/>
  <c r="U8004" i="5"/>
  <c r="U8005" i="5"/>
  <c r="U8006" i="5"/>
  <c r="U8007" i="5"/>
  <c r="U8008" i="5"/>
  <c r="U8009" i="5"/>
  <c r="U8010" i="5"/>
  <c r="U8011" i="5"/>
  <c r="U8012" i="5"/>
  <c r="U8013" i="5"/>
  <c r="U8014" i="5"/>
  <c r="U8015" i="5"/>
  <c r="U8016" i="5"/>
  <c r="U8017" i="5"/>
  <c r="U8018" i="5"/>
  <c r="U8019" i="5"/>
  <c r="U8020" i="5"/>
  <c r="U8021" i="5"/>
  <c r="U8022" i="5"/>
  <c r="U8023" i="5"/>
  <c r="U8024" i="5"/>
  <c r="U8025" i="5"/>
  <c r="U8026" i="5"/>
  <c r="U8027" i="5"/>
  <c r="U8028" i="5"/>
  <c r="U8029" i="5"/>
  <c r="U8030" i="5"/>
  <c r="U8031" i="5"/>
  <c r="U8032" i="5"/>
  <c r="U8033" i="5"/>
  <c r="U8034" i="5"/>
  <c r="U8035" i="5"/>
  <c r="U8036" i="5"/>
  <c r="U8037" i="5"/>
  <c r="U8038" i="5"/>
  <c r="U8039" i="5"/>
  <c r="U8040" i="5"/>
  <c r="U8041" i="5"/>
  <c r="U8042" i="5"/>
  <c r="U8043" i="5"/>
  <c r="U8044" i="5"/>
  <c r="U8045" i="5"/>
  <c r="U8046" i="5"/>
  <c r="U8047" i="5"/>
  <c r="U8048" i="5"/>
  <c r="U8049" i="5"/>
  <c r="U8050" i="5"/>
  <c r="U8051" i="5"/>
  <c r="U8052" i="5"/>
  <c r="U8053" i="5"/>
  <c r="U8054" i="5"/>
  <c r="U8055" i="5"/>
  <c r="U8056" i="5"/>
  <c r="U8057" i="5"/>
  <c r="U8058" i="5"/>
  <c r="U8059" i="5"/>
  <c r="U8060" i="5"/>
  <c r="U8061" i="5"/>
  <c r="U8062" i="5"/>
  <c r="U8063" i="5"/>
  <c r="U8064" i="5"/>
  <c r="U8065" i="5"/>
  <c r="U8066" i="5"/>
  <c r="U8067" i="5"/>
  <c r="U8068" i="5"/>
  <c r="U8069" i="5"/>
  <c r="U8070" i="5"/>
  <c r="U8071" i="5"/>
  <c r="U8072" i="5"/>
  <c r="U8073" i="5"/>
  <c r="U8074" i="5"/>
  <c r="U8075" i="5"/>
  <c r="U8076" i="5"/>
  <c r="U8077" i="5"/>
  <c r="U8078" i="5"/>
  <c r="U8079" i="5"/>
  <c r="U8080" i="5"/>
  <c r="U8081" i="5"/>
  <c r="U8082" i="5"/>
  <c r="U8083" i="5"/>
  <c r="U8084" i="5"/>
  <c r="U8085" i="5"/>
  <c r="U8086" i="5"/>
  <c r="U8087" i="5"/>
  <c r="U8088" i="5"/>
  <c r="U8089" i="5"/>
  <c r="U8090" i="5"/>
  <c r="U8091" i="5"/>
  <c r="U8092" i="5"/>
  <c r="U8093" i="5"/>
  <c r="U8094" i="5"/>
  <c r="U8095" i="5"/>
  <c r="U8096" i="5"/>
  <c r="U8097" i="5"/>
  <c r="U8098" i="5"/>
  <c r="U8099" i="5"/>
  <c r="U8100" i="5"/>
  <c r="U8101" i="5"/>
  <c r="U8102" i="5"/>
  <c r="U8103" i="5"/>
  <c r="U8104" i="5"/>
  <c r="U8105" i="5"/>
  <c r="U8106" i="5"/>
  <c r="U8107" i="5"/>
  <c r="U8108" i="5"/>
  <c r="U8109" i="5"/>
  <c r="U8110" i="5"/>
  <c r="U8111" i="5"/>
  <c r="U8112" i="5"/>
  <c r="U8113" i="5"/>
  <c r="U8114" i="5"/>
  <c r="U8115" i="5"/>
  <c r="U8116" i="5"/>
  <c r="U8117" i="5"/>
  <c r="U8118" i="5"/>
  <c r="U8119" i="5"/>
  <c r="U8120" i="5"/>
  <c r="U8121" i="5"/>
  <c r="U8122" i="5"/>
  <c r="U8123" i="5"/>
  <c r="U8124" i="5"/>
  <c r="U8125" i="5"/>
  <c r="U8126" i="5"/>
  <c r="U8127" i="5"/>
  <c r="U8128" i="5"/>
  <c r="U8129" i="5"/>
  <c r="U8130" i="5"/>
  <c r="U8131" i="5"/>
  <c r="U8132" i="5"/>
  <c r="U8133" i="5"/>
  <c r="U8134" i="5"/>
  <c r="U8135" i="5"/>
  <c r="U8136" i="5"/>
  <c r="U8137" i="5"/>
  <c r="U8138" i="5"/>
  <c r="U8139" i="5"/>
  <c r="U8140" i="5"/>
  <c r="U8141" i="5"/>
  <c r="U8142" i="5"/>
  <c r="U8143" i="5"/>
  <c r="U8144" i="5"/>
  <c r="U8145" i="5"/>
  <c r="U8146" i="5"/>
  <c r="U8147" i="5"/>
  <c r="U8148" i="5"/>
  <c r="U8149" i="5"/>
  <c r="U8150" i="5"/>
  <c r="U8151" i="5"/>
  <c r="U8152" i="5"/>
  <c r="U8153" i="5"/>
  <c r="U8154" i="5"/>
  <c r="U8155" i="5"/>
  <c r="U8156" i="5"/>
  <c r="U8157" i="5"/>
  <c r="U8158" i="5"/>
  <c r="U8159" i="5"/>
  <c r="U8160" i="5"/>
  <c r="U8161" i="5"/>
  <c r="U8162" i="5"/>
  <c r="U8163" i="5"/>
  <c r="U8164" i="5"/>
  <c r="U8165" i="5"/>
  <c r="U8166" i="5"/>
  <c r="U8167" i="5"/>
  <c r="U8168" i="5"/>
  <c r="U8169" i="5"/>
  <c r="U8170" i="5"/>
  <c r="U8171" i="5"/>
  <c r="U8172" i="5"/>
  <c r="U8173" i="5"/>
  <c r="U8174" i="5"/>
  <c r="U8175" i="5"/>
  <c r="U8176" i="5"/>
  <c r="U8177" i="5"/>
  <c r="U8178" i="5"/>
  <c r="U8179" i="5"/>
  <c r="U8180" i="5"/>
  <c r="U8181" i="5"/>
  <c r="U8182" i="5"/>
  <c r="U8183" i="5"/>
  <c r="U8184" i="5"/>
  <c r="U8185" i="5"/>
  <c r="U8186" i="5"/>
  <c r="U8187" i="5"/>
  <c r="U8188" i="5"/>
  <c r="U8189" i="5"/>
  <c r="U8190" i="5"/>
  <c r="U8191" i="5"/>
  <c r="U8192" i="5"/>
  <c r="U8193" i="5"/>
  <c r="U8194" i="5"/>
  <c r="U8195" i="5"/>
  <c r="U8196" i="5"/>
  <c r="U8197" i="5"/>
  <c r="U8198" i="5"/>
  <c r="U8199" i="5"/>
  <c r="U8200" i="5"/>
  <c r="U8201" i="5"/>
  <c r="U8202" i="5"/>
  <c r="U8203" i="5"/>
  <c r="U8204" i="5"/>
  <c r="U8205" i="5"/>
  <c r="U8206" i="5"/>
  <c r="U8207" i="5"/>
  <c r="U8208" i="5"/>
  <c r="U8209" i="5"/>
  <c r="U8210" i="5"/>
  <c r="U8211" i="5"/>
  <c r="U8212" i="5"/>
  <c r="U8213" i="5"/>
  <c r="U8214" i="5"/>
  <c r="U8215" i="5"/>
  <c r="U8216" i="5"/>
  <c r="U8217" i="5"/>
  <c r="U8218" i="5"/>
  <c r="U8219" i="5"/>
  <c r="U8220" i="5"/>
  <c r="U8221" i="5"/>
  <c r="U8222" i="5"/>
  <c r="U8223" i="5"/>
  <c r="U8224" i="5"/>
  <c r="U8225" i="5"/>
  <c r="U8226" i="5"/>
  <c r="U8227" i="5"/>
  <c r="U8228" i="5"/>
  <c r="U8229" i="5"/>
  <c r="U8230" i="5"/>
  <c r="U8231" i="5"/>
  <c r="U8232" i="5"/>
  <c r="U8233" i="5"/>
  <c r="U8234" i="5"/>
  <c r="U8235" i="5"/>
  <c r="U8236" i="5"/>
  <c r="U8237" i="5"/>
  <c r="U8238" i="5"/>
  <c r="U8239" i="5"/>
  <c r="U8240" i="5"/>
  <c r="U8241" i="5"/>
  <c r="U8242" i="5"/>
  <c r="U8243" i="5"/>
  <c r="U8244" i="5"/>
  <c r="U8245" i="5"/>
  <c r="U8246" i="5"/>
  <c r="U8247" i="5"/>
  <c r="U8248" i="5"/>
  <c r="U8249" i="5"/>
  <c r="U8250" i="5"/>
  <c r="U8251" i="5"/>
  <c r="U8252" i="5"/>
  <c r="U8253" i="5"/>
  <c r="U8254" i="5"/>
  <c r="U8255" i="5"/>
  <c r="U8256" i="5"/>
  <c r="U8257" i="5"/>
  <c r="U8258" i="5"/>
  <c r="U8259" i="5"/>
  <c r="U8260" i="5"/>
  <c r="U8261" i="5"/>
  <c r="U8262" i="5"/>
  <c r="U8263" i="5"/>
  <c r="U8264" i="5"/>
  <c r="U8265" i="5"/>
  <c r="U8266" i="5"/>
  <c r="U8267" i="5"/>
  <c r="U8268" i="5"/>
  <c r="U8269" i="5"/>
  <c r="U8270" i="5"/>
  <c r="U8271" i="5"/>
  <c r="U8272" i="5"/>
  <c r="U8273" i="5"/>
  <c r="U8274" i="5"/>
  <c r="U8275" i="5"/>
  <c r="U8276" i="5"/>
  <c r="U8277" i="5"/>
  <c r="U8278" i="5"/>
  <c r="U8279" i="5"/>
  <c r="U8280" i="5"/>
  <c r="U8281" i="5"/>
  <c r="U8282" i="5"/>
  <c r="U8283" i="5"/>
  <c r="U8284" i="5"/>
  <c r="U8285" i="5"/>
  <c r="U8286" i="5"/>
  <c r="U8287" i="5"/>
  <c r="U8288" i="5"/>
  <c r="U8289" i="5"/>
  <c r="U8290" i="5"/>
  <c r="U8291" i="5"/>
  <c r="U8292" i="5"/>
  <c r="U8293" i="5"/>
  <c r="U8294" i="5"/>
  <c r="U8295" i="5"/>
  <c r="U8296" i="5"/>
  <c r="U8297" i="5"/>
  <c r="U8298" i="5"/>
  <c r="U8299" i="5"/>
  <c r="U8300" i="5"/>
  <c r="U8301" i="5"/>
  <c r="U8302" i="5"/>
  <c r="U8303" i="5"/>
  <c r="U8304" i="5"/>
  <c r="U8305" i="5"/>
  <c r="U8306" i="5"/>
  <c r="U8307" i="5"/>
  <c r="U8308" i="5"/>
  <c r="U8309" i="5"/>
  <c r="U8310" i="5"/>
  <c r="U8311" i="5"/>
  <c r="U8312" i="5"/>
  <c r="U8313" i="5"/>
  <c r="U8314" i="5"/>
  <c r="U8315" i="5"/>
  <c r="U8316" i="5"/>
  <c r="U8317" i="5"/>
  <c r="U8318" i="5"/>
  <c r="U8319" i="5"/>
  <c r="U8320" i="5"/>
  <c r="U8321" i="5"/>
  <c r="U8322" i="5"/>
  <c r="U8323" i="5"/>
  <c r="U8324" i="5"/>
  <c r="U8325" i="5"/>
  <c r="U8326" i="5"/>
  <c r="U8327" i="5"/>
  <c r="U8328" i="5"/>
  <c r="U8329" i="5"/>
  <c r="U8330" i="5"/>
  <c r="U8331" i="5"/>
  <c r="U8332" i="5"/>
  <c r="U8333" i="5"/>
  <c r="U8334" i="5"/>
  <c r="U8335" i="5"/>
  <c r="U8336" i="5"/>
  <c r="U8337" i="5"/>
  <c r="U8338" i="5"/>
  <c r="U8339" i="5"/>
  <c r="U8340" i="5"/>
  <c r="U8341" i="5"/>
  <c r="U8342" i="5"/>
  <c r="U8343" i="5"/>
  <c r="U8344" i="5"/>
  <c r="U8345" i="5"/>
  <c r="U8346" i="5"/>
  <c r="U8347" i="5"/>
  <c r="U8348" i="5"/>
  <c r="U8349" i="5"/>
  <c r="U8350" i="5"/>
  <c r="U8351" i="5"/>
  <c r="U8352" i="5"/>
  <c r="U8353" i="5"/>
  <c r="U8354" i="5"/>
  <c r="U8355" i="5"/>
  <c r="U8356" i="5"/>
  <c r="U8357" i="5"/>
  <c r="U8358" i="5"/>
  <c r="U8359" i="5"/>
  <c r="U8360" i="5"/>
  <c r="U8361" i="5"/>
  <c r="U8362" i="5"/>
  <c r="U8363" i="5"/>
  <c r="U8364" i="5"/>
  <c r="U8365" i="5"/>
  <c r="U8366" i="5"/>
  <c r="U8367" i="5"/>
  <c r="U8368" i="5"/>
  <c r="U8369" i="5"/>
  <c r="U8370" i="5"/>
  <c r="U8371" i="5"/>
  <c r="U8372" i="5"/>
  <c r="U8373" i="5"/>
  <c r="U8374" i="5"/>
  <c r="U8375" i="5"/>
  <c r="U8376" i="5"/>
  <c r="U8377" i="5"/>
  <c r="U8378" i="5"/>
  <c r="U8379" i="5"/>
  <c r="U8380" i="5"/>
  <c r="U8381" i="5"/>
  <c r="U8382" i="5"/>
  <c r="U8383" i="5"/>
  <c r="U8384" i="5"/>
  <c r="U8385" i="5"/>
  <c r="U8386" i="5"/>
  <c r="U8387" i="5"/>
  <c r="U8388" i="5"/>
  <c r="U8389" i="5"/>
  <c r="U8390" i="5"/>
  <c r="U8391" i="5"/>
  <c r="U8392" i="5"/>
  <c r="U8393" i="5"/>
  <c r="U8394" i="5"/>
  <c r="U8395" i="5"/>
  <c r="U8396" i="5"/>
  <c r="U8397" i="5"/>
  <c r="U8398" i="5"/>
  <c r="U8399" i="5"/>
  <c r="U8400" i="5"/>
  <c r="U8401" i="5"/>
  <c r="U8402" i="5"/>
  <c r="U8403" i="5"/>
  <c r="U8404" i="5"/>
  <c r="U8405" i="5"/>
  <c r="U8406" i="5"/>
  <c r="U8407" i="5"/>
  <c r="U8408" i="5"/>
  <c r="U8409" i="5"/>
  <c r="U8410" i="5"/>
  <c r="U8411" i="5"/>
  <c r="U8412" i="5"/>
  <c r="U8413" i="5"/>
  <c r="U8414" i="5"/>
  <c r="U8415" i="5"/>
  <c r="U8416" i="5"/>
  <c r="U8417" i="5"/>
  <c r="U8418" i="5"/>
  <c r="U8419" i="5"/>
  <c r="U8420" i="5"/>
  <c r="U8421" i="5"/>
  <c r="U8422" i="5"/>
  <c r="U8423" i="5"/>
  <c r="U8424" i="5"/>
  <c r="U8425" i="5"/>
  <c r="U8426" i="5"/>
  <c r="U8427" i="5"/>
  <c r="U8428" i="5"/>
  <c r="U8429" i="5"/>
  <c r="U8430" i="5"/>
  <c r="U8431" i="5"/>
  <c r="U8432" i="5"/>
  <c r="U8433" i="5"/>
  <c r="U8434" i="5"/>
  <c r="U8435" i="5"/>
  <c r="U8436" i="5"/>
  <c r="U8437" i="5"/>
  <c r="U8438" i="5"/>
  <c r="U8439" i="5"/>
  <c r="U8440" i="5"/>
  <c r="U8441" i="5"/>
  <c r="U8442" i="5"/>
  <c r="U8443" i="5"/>
  <c r="U8444" i="5"/>
  <c r="U8445" i="5"/>
  <c r="U8446" i="5"/>
  <c r="U8447" i="5"/>
  <c r="U8448" i="5"/>
  <c r="U8449" i="5"/>
  <c r="U8450" i="5"/>
  <c r="U8451" i="5"/>
  <c r="U8452" i="5"/>
  <c r="U8453" i="5"/>
  <c r="U8454" i="5"/>
  <c r="U8455" i="5"/>
  <c r="U8456" i="5"/>
  <c r="U8457" i="5"/>
  <c r="U8458" i="5"/>
  <c r="U8459" i="5"/>
  <c r="U8460" i="5"/>
  <c r="U8461" i="5"/>
  <c r="U8462" i="5"/>
  <c r="U8463" i="5"/>
  <c r="U8464" i="5"/>
  <c r="U8465" i="5"/>
  <c r="U8466" i="5"/>
  <c r="U8467" i="5"/>
  <c r="U8468" i="5"/>
  <c r="U8469" i="5"/>
  <c r="U8470" i="5"/>
  <c r="U8471" i="5"/>
  <c r="U8472" i="5"/>
  <c r="U8473" i="5"/>
  <c r="U8474" i="5"/>
  <c r="U8475" i="5"/>
  <c r="U8476" i="5"/>
  <c r="U8477" i="5"/>
  <c r="U8478" i="5"/>
  <c r="U8479" i="5"/>
  <c r="U8480" i="5"/>
  <c r="U8481" i="5"/>
  <c r="U8482" i="5"/>
  <c r="U8483" i="5"/>
  <c r="U8484" i="5"/>
  <c r="U8485" i="5"/>
  <c r="U8486" i="5"/>
  <c r="U8487" i="5"/>
  <c r="U8488" i="5"/>
  <c r="U8489" i="5"/>
  <c r="U8490" i="5"/>
  <c r="U8491" i="5"/>
  <c r="U8492" i="5"/>
  <c r="U8493" i="5"/>
  <c r="U8494" i="5"/>
  <c r="U8495" i="5"/>
  <c r="U8496" i="5"/>
  <c r="U8497" i="5"/>
  <c r="U8498" i="5"/>
  <c r="U8499" i="5"/>
  <c r="U8500" i="5"/>
  <c r="U8501" i="5"/>
  <c r="U8502" i="5"/>
  <c r="U8503" i="5"/>
  <c r="U8504" i="5"/>
  <c r="U8505" i="5"/>
  <c r="U8506" i="5"/>
  <c r="U8507" i="5"/>
  <c r="U8508" i="5"/>
  <c r="U8509" i="5"/>
  <c r="U8510" i="5"/>
  <c r="U8511" i="5"/>
  <c r="U8512" i="5"/>
  <c r="U8513" i="5"/>
  <c r="U8514" i="5"/>
  <c r="U8515" i="5"/>
  <c r="U8516" i="5"/>
  <c r="U8517" i="5"/>
  <c r="U8518" i="5"/>
  <c r="U8519" i="5"/>
  <c r="U8520" i="5"/>
  <c r="U8521" i="5"/>
  <c r="U8522" i="5"/>
  <c r="U8523" i="5"/>
  <c r="U8524" i="5"/>
  <c r="U8525" i="5"/>
  <c r="U8526" i="5"/>
  <c r="U8527" i="5"/>
  <c r="U8528" i="5"/>
  <c r="U8529" i="5"/>
  <c r="U8530" i="5"/>
  <c r="U8531" i="5"/>
  <c r="U8532" i="5"/>
  <c r="U8533" i="5"/>
  <c r="U8534" i="5"/>
  <c r="U8535" i="5"/>
  <c r="U8536" i="5"/>
  <c r="U8537" i="5"/>
  <c r="U8538" i="5"/>
  <c r="U8539" i="5"/>
  <c r="U8540" i="5"/>
  <c r="U8541" i="5"/>
  <c r="U8542" i="5"/>
  <c r="U8543" i="5"/>
  <c r="U8544" i="5"/>
  <c r="U8545" i="5"/>
  <c r="U8546" i="5"/>
  <c r="U8547" i="5"/>
  <c r="U8548" i="5"/>
  <c r="U8549" i="5"/>
  <c r="U8550" i="5"/>
  <c r="U8551" i="5"/>
  <c r="U8552" i="5"/>
  <c r="U8553" i="5"/>
  <c r="U8554" i="5"/>
  <c r="U8555" i="5"/>
  <c r="U8556" i="5"/>
  <c r="U8557" i="5"/>
  <c r="U8558" i="5"/>
  <c r="U8559" i="5"/>
  <c r="U8560" i="5"/>
  <c r="U8561" i="5"/>
  <c r="U8562" i="5"/>
  <c r="U8563" i="5"/>
  <c r="U8564" i="5"/>
  <c r="U8565" i="5"/>
  <c r="U8566" i="5"/>
  <c r="U8567" i="5"/>
  <c r="U8568" i="5"/>
  <c r="U8569" i="5"/>
  <c r="U8570" i="5"/>
  <c r="U8571" i="5"/>
  <c r="U8572" i="5"/>
  <c r="U8573" i="5"/>
  <c r="U8574" i="5"/>
  <c r="U8575" i="5"/>
  <c r="U8576" i="5"/>
  <c r="U8577" i="5"/>
  <c r="U8578" i="5"/>
  <c r="U8579" i="5"/>
  <c r="U8580" i="5"/>
  <c r="U8581" i="5"/>
  <c r="U8582" i="5"/>
  <c r="U8583" i="5"/>
  <c r="U8584" i="5"/>
  <c r="U8585" i="5"/>
  <c r="U8586" i="5"/>
  <c r="U8587" i="5"/>
  <c r="U8588" i="5"/>
  <c r="U8589" i="5"/>
  <c r="U8590" i="5"/>
  <c r="U8591" i="5"/>
  <c r="U8592" i="5"/>
  <c r="U8593" i="5"/>
  <c r="U8594" i="5"/>
  <c r="U8595" i="5"/>
  <c r="U8596" i="5"/>
  <c r="U8597" i="5"/>
  <c r="U8598" i="5"/>
  <c r="U8599" i="5"/>
  <c r="U8600" i="5"/>
  <c r="U8601" i="5"/>
  <c r="U8602" i="5"/>
  <c r="U8603" i="5"/>
  <c r="U8604" i="5"/>
  <c r="U8605" i="5"/>
  <c r="U8606" i="5"/>
  <c r="U8607" i="5"/>
  <c r="U8608" i="5"/>
  <c r="U8609" i="5"/>
  <c r="U8610" i="5"/>
  <c r="U8611" i="5"/>
  <c r="U8612" i="5"/>
  <c r="U8613" i="5"/>
  <c r="U8614" i="5"/>
  <c r="U8615" i="5"/>
  <c r="U8616" i="5"/>
  <c r="U8617" i="5"/>
  <c r="U8618" i="5"/>
  <c r="U8619" i="5"/>
  <c r="U8620" i="5"/>
  <c r="U8621" i="5"/>
  <c r="U8622" i="5"/>
  <c r="U8623" i="5"/>
  <c r="U8624" i="5"/>
  <c r="U8625" i="5"/>
  <c r="U8626" i="5"/>
  <c r="U8627" i="5"/>
  <c r="U8628" i="5"/>
  <c r="U8629" i="5"/>
  <c r="U8630" i="5"/>
  <c r="U8631" i="5"/>
  <c r="U8632" i="5"/>
  <c r="U8633" i="5"/>
  <c r="U8634" i="5"/>
  <c r="U8635" i="5"/>
  <c r="U8636" i="5"/>
  <c r="U8637" i="5"/>
  <c r="U8638" i="5"/>
  <c r="U8639" i="5"/>
  <c r="U8640" i="5"/>
  <c r="U8641" i="5"/>
  <c r="U8642" i="5"/>
  <c r="U8643" i="5"/>
  <c r="U8644" i="5"/>
  <c r="U8645" i="5"/>
  <c r="U8646" i="5"/>
  <c r="U8647" i="5"/>
  <c r="U8648" i="5"/>
  <c r="U8649" i="5"/>
  <c r="U8650" i="5"/>
  <c r="U8651" i="5"/>
  <c r="U8652" i="5"/>
  <c r="U8653" i="5"/>
  <c r="U8654" i="5"/>
  <c r="U8655" i="5"/>
  <c r="U8656" i="5"/>
  <c r="U8657" i="5"/>
  <c r="U8658" i="5"/>
  <c r="U8659" i="5"/>
  <c r="U8660" i="5"/>
  <c r="U8661" i="5"/>
  <c r="U8662" i="5"/>
  <c r="U8663" i="5"/>
  <c r="U8664" i="5"/>
  <c r="U8665" i="5"/>
  <c r="U8666" i="5"/>
  <c r="U8667" i="5"/>
  <c r="U8668" i="5"/>
  <c r="U8669" i="5"/>
  <c r="U8670" i="5"/>
  <c r="U8671" i="5"/>
  <c r="U8672" i="5"/>
  <c r="U8673" i="5"/>
  <c r="U8674" i="5"/>
  <c r="U8675" i="5"/>
  <c r="U8676" i="5"/>
  <c r="U8677" i="5"/>
  <c r="U8678" i="5"/>
  <c r="U8679" i="5"/>
  <c r="U8680" i="5"/>
  <c r="U8681" i="5"/>
  <c r="U8682" i="5"/>
  <c r="U8683" i="5"/>
  <c r="U8684" i="5"/>
  <c r="U8685" i="5"/>
  <c r="U8686" i="5"/>
  <c r="U8687" i="5"/>
  <c r="U8688" i="5"/>
  <c r="U8689" i="5"/>
  <c r="U8690" i="5"/>
  <c r="U8691" i="5"/>
  <c r="U8692" i="5"/>
  <c r="U8693" i="5"/>
  <c r="U8694" i="5"/>
  <c r="U8695" i="5"/>
  <c r="U8696" i="5"/>
  <c r="U8697" i="5"/>
  <c r="U8698" i="5"/>
  <c r="U8699" i="5"/>
  <c r="U8700" i="5"/>
  <c r="U8701" i="5"/>
  <c r="U8702" i="5"/>
  <c r="U8703" i="5"/>
  <c r="U8704" i="5"/>
  <c r="U8705" i="5"/>
  <c r="U8706" i="5"/>
  <c r="U8707" i="5"/>
  <c r="U8708" i="5"/>
  <c r="U8709" i="5"/>
  <c r="U8710" i="5"/>
  <c r="U8711" i="5"/>
  <c r="U8712" i="5"/>
  <c r="U8713" i="5"/>
  <c r="U8714" i="5"/>
  <c r="U8715" i="5"/>
  <c r="U8716" i="5"/>
  <c r="U8717" i="5"/>
  <c r="U8718" i="5"/>
  <c r="U8719" i="5"/>
  <c r="U8720" i="5"/>
  <c r="U8721" i="5"/>
  <c r="U8722" i="5"/>
  <c r="U8723" i="5"/>
  <c r="U8724" i="5"/>
  <c r="U8725" i="5"/>
  <c r="U8726" i="5"/>
  <c r="U8727" i="5"/>
  <c r="U8728" i="5"/>
  <c r="U8729" i="5"/>
  <c r="U8730" i="5"/>
  <c r="U8731" i="5"/>
  <c r="U8732" i="5"/>
  <c r="U8733" i="5"/>
  <c r="U8734" i="5"/>
  <c r="U8735" i="5"/>
  <c r="U8736" i="5"/>
  <c r="U8737" i="5"/>
  <c r="U8738" i="5"/>
  <c r="U8739" i="5"/>
  <c r="U8740" i="5"/>
  <c r="U8741" i="5"/>
  <c r="U8742" i="5"/>
  <c r="U8743" i="5"/>
  <c r="U8744" i="5"/>
  <c r="U8745" i="5"/>
  <c r="U8746" i="5"/>
  <c r="U8747" i="5"/>
  <c r="U8748" i="5"/>
  <c r="U8749" i="5"/>
  <c r="U8750" i="5"/>
  <c r="U8751" i="5"/>
  <c r="U8752" i="5"/>
  <c r="U8753" i="5"/>
  <c r="U8754" i="5"/>
  <c r="U8755" i="5"/>
  <c r="U8756" i="5"/>
  <c r="U8757" i="5"/>
  <c r="U8758" i="5"/>
  <c r="U8759" i="5"/>
  <c r="U8760" i="5"/>
  <c r="U8761" i="5"/>
  <c r="U8762" i="5"/>
  <c r="U8763" i="5"/>
  <c r="U8764" i="5"/>
  <c r="U8765" i="5"/>
  <c r="U8766" i="5"/>
  <c r="U8767" i="5"/>
  <c r="U8768" i="5"/>
  <c r="U8769" i="5"/>
  <c r="U8770" i="5"/>
  <c r="U8771" i="5"/>
  <c r="U8772" i="5"/>
  <c r="U8773" i="5"/>
  <c r="U8774" i="5"/>
  <c r="U8775" i="5"/>
  <c r="U8776" i="5"/>
  <c r="U8777" i="5"/>
  <c r="U8778" i="5"/>
  <c r="U8779" i="5"/>
  <c r="U8780" i="5"/>
  <c r="U8781" i="5"/>
  <c r="U8782" i="5"/>
  <c r="U8783" i="5"/>
  <c r="U8784" i="5"/>
  <c r="U8785" i="5"/>
  <c r="U8786" i="5"/>
  <c r="U8787" i="5"/>
  <c r="U8788" i="5"/>
  <c r="U8789" i="5"/>
  <c r="U8790" i="5"/>
  <c r="U8791" i="5"/>
  <c r="U8792" i="5"/>
  <c r="U8793" i="5"/>
  <c r="U8794" i="5"/>
  <c r="U8795" i="5"/>
  <c r="U8796" i="5"/>
  <c r="U8797" i="5"/>
  <c r="U8798" i="5"/>
  <c r="U8799" i="5"/>
  <c r="U8800" i="5"/>
  <c r="U8801" i="5"/>
  <c r="U8802" i="5"/>
  <c r="U8803" i="5"/>
  <c r="U8804" i="5"/>
  <c r="U8805" i="5"/>
  <c r="U8806" i="5"/>
  <c r="U8807" i="5"/>
  <c r="U8808" i="5"/>
  <c r="U8809" i="5"/>
  <c r="U8810" i="5"/>
  <c r="U8811" i="5"/>
  <c r="U8812" i="5"/>
  <c r="U8813" i="5"/>
  <c r="U8814" i="5"/>
  <c r="U8815" i="5"/>
  <c r="U8816" i="5"/>
  <c r="U8817" i="5"/>
  <c r="U8818" i="5"/>
  <c r="U8819" i="5"/>
  <c r="U8820" i="5"/>
  <c r="U8821" i="5"/>
  <c r="U8822" i="5"/>
  <c r="U8823" i="5"/>
  <c r="U8824" i="5"/>
  <c r="U8825" i="5"/>
  <c r="U8826" i="5"/>
  <c r="U8827" i="5"/>
  <c r="U8828" i="5"/>
  <c r="U8829" i="5"/>
  <c r="U8830" i="5"/>
  <c r="U8831" i="5"/>
  <c r="U8832" i="5"/>
  <c r="U8833" i="5"/>
  <c r="U8834" i="5"/>
  <c r="U8835" i="5"/>
  <c r="U8836" i="5"/>
  <c r="U8837" i="5"/>
  <c r="U8838" i="5"/>
  <c r="U8839" i="5"/>
  <c r="U8840" i="5"/>
  <c r="U8841" i="5"/>
  <c r="U8842" i="5"/>
  <c r="U8843" i="5"/>
  <c r="U8844" i="5"/>
  <c r="U8845" i="5"/>
  <c r="U8846" i="5"/>
  <c r="U8847" i="5"/>
  <c r="U8848" i="5"/>
  <c r="U8849" i="5"/>
  <c r="U8850" i="5"/>
  <c r="U8851" i="5"/>
  <c r="U8852" i="5"/>
  <c r="U8853" i="5"/>
  <c r="U8854" i="5"/>
  <c r="U8855" i="5"/>
  <c r="U8856" i="5"/>
  <c r="U8857" i="5"/>
  <c r="U8858" i="5"/>
  <c r="U8859" i="5"/>
  <c r="U8860" i="5"/>
  <c r="U8861" i="5"/>
  <c r="U8862" i="5"/>
  <c r="U8863" i="5"/>
  <c r="U8864" i="5"/>
  <c r="U8865" i="5"/>
  <c r="U8866" i="5"/>
  <c r="U8867" i="5"/>
  <c r="U8868" i="5"/>
  <c r="U8869" i="5"/>
  <c r="U8870" i="5"/>
  <c r="U8871" i="5"/>
  <c r="U8872" i="5"/>
  <c r="U8873" i="5"/>
  <c r="U8874" i="5"/>
  <c r="U8875" i="5"/>
  <c r="U8876" i="5"/>
  <c r="U8877" i="5"/>
  <c r="U8878" i="5"/>
  <c r="U8879" i="5"/>
  <c r="U8880" i="5"/>
  <c r="U8881" i="5"/>
  <c r="U8882" i="5"/>
  <c r="U8883" i="5"/>
  <c r="U8884" i="5"/>
  <c r="U8885" i="5"/>
  <c r="U8886" i="5"/>
  <c r="U8887" i="5"/>
  <c r="U8888" i="5"/>
  <c r="U8889" i="5"/>
  <c r="U8890" i="5"/>
  <c r="U8891" i="5"/>
  <c r="U8892" i="5"/>
  <c r="U8893" i="5"/>
  <c r="U8894" i="5"/>
  <c r="U8895" i="5"/>
  <c r="U8896" i="5"/>
  <c r="U8897" i="5"/>
  <c r="U8898" i="5"/>
  <c r="U8899" i="5"/>
  <c r="U8900" i="5"/>
  <c r="U8901" i="5"/>
  <c r="U8902" i="5"/>
  <c r="U8903" i="5"/>
  <c r="U8904" i="5"/>
  <c r="U8905" i="5"/>
  <c r="U8906" i="5"/>
  <c r="U8907" i="5"/>
  <c r="U8908" i="5"/>
  <c r="U8909" i="5"/>
  <c r="U8910" i="5"/>
  <c r="U8911" i="5"/>
  <c r="U8912" i="5"/>
  <c r="U8913" i="5"/>
  <c r="U8914" i="5"/>
  <c r="U8915" i="5"/>
  <c r="U8916" i="5"/>
  <c r="U8917" i="5"/>
  <c r="U8918" i="5"/>
  <c r="U8919" i="5"/>
  <c r="U8920" i="5"/>
  <c r="U8921" i="5"/>
  <c r="U8922" i="5"/>
  <c r="U8923" i="5"/>
  <c r="U8924" i="5"/>
  <c r="U8925" i="5"/>
  <c r="U8926" i="5"/>
  <c r="U8927" i="5"/>
  <c r="U8928" i="5"/>
  <c r="U8929" i="5"/>
  <c r="U8930" i="5"/>
  <c r="U8931" i="5"/>
  <c r="U8932" i="5"/>
  <c r="U8933" i="5"/>
  <c r="U8934" i="5"/>
  <c r="U8935" i="5"/>
  <c r="U8936" i="5"/>
  <c r="U8937" i="5"/>
  <c r="U8938" i="5"/>
  <c r="U8939" i="5"/>
  <c r="U8940" i="5"/>
  <c r="U8941" i="5"/>
  <c r="U8942" i="5"/>
  <c r="U8943" i="5"/>
  <c r="U8944" i="5"/>
  <c r="U8945" i="5"/>
  <c r="U8946" i="5"/>
  <c r="U8947" i="5"/>
  <c r="U8948" i="5"/>
  <c r="U8949" i="5"/>
  <c r="U8950" i="5"/>
  <c r="U8951" i="5"/>
  <c r="U8952" i="5"/>
  <c r="U8953" i="5"/>
  <c r="U8954" i="5"/>
  <c r="U8955" i="5"/>
  <c r="U8956" i="5"/>
  <c r="U8957" i="5"/>
  <c r="U8958" i="5"/>
  <c r="U8959" i="5"/>
  <c r="U8960" i="5"/>
  <c r="U8961" i="5"/>
  <c r="U8962" i="5"/>
  <c r="U8963" i="5"/>
  <c r="U8964" i="5"/>
  <c r="U8965" i="5"/>
  <c r="U8966" i="5"/>
  <c r="U8967" i="5"/>
  <c r="U8968" i="5"/>
  <c r="U8969" i="5"/>
  <c r="U8970" i="5"/>
  <c r="U8971" i="5"/>
  <c r="U8972" i="5"/>
  <c r="U8973" i="5"/>
  <c r="U8974" i="5"/>
  <c r="U8975" i="5"/>
  <c r="U8976" i="5"/>
  <c r="U8977" i="5"/>
  <c r="U8978" i="5"/>
  <c r="U8979" i="5"/>
  <c r="U8980" i="5"/>
  <c r="U8981" i="5"/>
  <c r="U8982" i="5"/>
  <c r="U8983" i="5"/>
  <c r="U8984" i="5"/>
  <c r="U8985" i="5"/>
  <c r="U8986" i="5"/>
  <c r="U8987" i="5"/>
  <c r="U8988" i="5"/>
  <c r="U8989" i="5"/>
  <c r="U8990" i="5"/>
  <c r="U8991" i="5"/>
  <c r="U8992" i="5"/>
  <c r="U8993" i="5"/>
  <c r="U8994" i="5"/>
  <c r="U8995" i="5"/>
  <c r="U8996" i="5"/>
  <c r="U8997" i="5"/>
  <c r="U8998" i="5"/>
  <c r="U8999" i="5"/>
  <c r="U9000" i="5"/>
  <c r="U9001" i="5"/>
  <c r="U9002" i="5"/>
  <c r="U9003" i="5"/>
  <c r="U9004" i="5"/>
  <c r="U9005" i="5"/>
  <c r="U9006" i="5"/>
  <c r="U9007" i="5"/>
  <c r="U9008" i="5"/>
  <c r="U9009" i="5"/>
  <c r="U9010" i="5"/>
  <c r="U9011" i="5"/>
  <c r="U9012" i="5"/>
  <c r="U9013" i="5"/>
  <c r="U9014" i="5"/>
  <c r="U9015" i="5"/>
  <c r="U9016" i="5"/>
  <c r="U9017" i="5"/>
  <c r="U9018" i="5"/>
  <c r="U9019" i="5"/>
  <c r="U9020" i="5"/>
  <c r="U9021" i="5"/>
  <c r="U9022" i="5"/>
  <c r="U9023" i="5"/>
  <c r="U9024" i="5"/>
  <c r="U9025" i="5"/>
  <c r="U9026" i="5"/>
  <c r="U9027" i="5"/>
  <c r="U9028" i="5"/>
  <c r="U9029" i="5"/>
  <c r="U9030" i="5"/>
  <c r="U9031" i="5"/>
  <c r="U9032" i="5"/>
  <c r="U9033" i="5"/>
  <c r="U9034" i="5"/>
  <c r="U9035" i="5"/>
  <c r="U9036" i="5"/>
  <c r="U9037" i="5"/>
  <c r="U9038" i="5"/>
  <c r="U9039" i="5"/>
  <c r="U9040" i="5"/>
  <c r="U9041" i="5"/>
  <c r="U9042" i="5"/>
  <c r="U9043" i="5"/>
  <c r="U9044" i="5"/>
  <c r="U9045" i="5"/>
  <c r="U9046" i="5"/>
  <c r="U9047" i="5"/>
  <c r="U9048" i="5"/>
  <c r="U9049" i="5"/>
  <c r="U9050" i="5"/>
  <c r="U9051" i="5"/>
  <c r="U9052" i="5"/>
  <c r="U9053" i="5"/>
  <c r="U9054" i="5"/>
  <c r="U9055" i="5"/>
  <c r="U9056" i="5"/>
  <c r="U9057" i="5"/>
  <c r="U9058" i="5"/>
  <c r="U9059" i="5"/>
  <c r="U9060" i="5"/>
  <c r="U9061" i="5"/>
  <c r="U9062" i="5"/>
  <c r="U9063" i="5"/>
  <c r="U9064" i="5"/>
  <c r="U9065" i="5"/>
  <c r="U9066" i="5"/>
  <c r="U9067" i="5"/>
  <c r="U9068" i="5"/>
  <c r="U9069" i="5"/>
  <c r="U9070" i="5"/>
  <c r="U9071" i="5"/>
  <c r="U9072" i="5"/>
  <c r="U9073" i="5"/>
  <c r="U9074" i="5"/>
  <c r="U9075" i="5"/>
  <c r="U9076" i="5"/>
  <c r="U9077" i="5"/>
  <c r="U9078" i="5"/>
  <c r="U9079" i="5"/>
  <c r="U9080" i="5"/>
  <c r="U9081" i="5"/>
  <c r="U9082" i="5"/>
  <c r="U9083" i="5"/>
  <c r="U9084" i="5"/>
  <c r="U9085" i="5"/>
  <c r="U9086" i="5"/>
  <c r="U9087" i="5"/>
  <c r="U9088" i="5"/>
  <c r="U9089" i="5"/>
  <c r="U9090" i="5"/>
  <c r="U9091" i="5"/>
  <c r="U9092" i="5"/>
  <c r="U9093" i="5"/>
  <c r="U9094" i="5"/>
  <c r="U9095" i="5"/>
  <c r="U9096" i="5"/>
  <c r="U9097" i="5"/>
  <c r="U9098" i="5"/>
  <c r="U9099" i="5"/>
  <c r="U9100" i="5"/>
  <c r="U9101" i="5"/>
  <c r="U9102" i="5"/>
  <c r="U9103" i="5"/>
  <c r="U9104" i="5"/>
  <c r="U9105" i="5"/>
  <c r="U9106" i="5"/>
  <c r="U9107" i="5"/>
  <c r="U9108" i="5"/>
  <c r="U9109" i="5"/>
  <c r="U9110" i="5"/>
  <c r="U9111" i="5"/>
  <c r="U9112" i="5"/>
  <c r="U9113" i="5"/>
  <c r="U9114" i="5"/>
  <c r="U9115" i="5"/>
  <c r="U9116" i="5"/>
  <c r="U9117" i="5"/>
  <c r="U9118" i="5"/>
  <c r="U9119" i="5"/>
  <c r="U9120" i="5"/>
  <c r="U9121" i="5"/>
  <c r="U9122" i="5"/>
  <c r="U9123" i="5"/>
  <c r="U9124" i="5"/>
  <c r="U9125" i="5"/>
  <c r="U9126" i="5"/>
  <c r="U9127" i="5"/>
  <c r="U9128" i="5"/>
  <c r="U9129" i="5"/>
  <c r="U9130" i="5"/>
  <c r="U9131" i="5"/>
  <c r="U9132" i="5"/>
  <c r="U9133" i="5"/>
  <c r="U9134" i="5"/>
  <c r="U9135" i="5"/>
  <c r="U9136" i="5"/>
  <c r="U9137" i="5"/>
  <c r="U9138" i="5"/>
  <c r="U9139" i="5"/>
  <c r="U9140" i="5"/>
  <c r="U9141" i="5"/>
  <c r="U9142" i="5"/>
  <c r="U9143" i="5"/>
  <c r="U9144" i="5"/>
  <c r="U9145" i="5"/>
  <c r="U9146" i="5"/>
  <c r="U9147" i="5"/>
  <c r="U9148" i="5"/>
  <c r="U9149" i="5"/>
  <c r="U9150" i="5"/>
  <c r="U9151" i="5"/>
  <c r="U9152" i="5"/>
  <c r="U9153" i="5"/>
  <c r="U9154" i="5"/>
  <c r="U9155" i="5"/>
  <c r="U9156" i="5"/>
  <c r="U9157" i="5"/>
  <c r="U9158" i="5"/>
  <c r="U9159" i="5"/>
  <c r="U9160" i="5"/>
  <c r="U9161" i="5"/>
  <c r="U9162" i="5"/>
  <c r="U9163" i="5"/>
  <c r="U9164" i="5"/>
  <c r="U9165" i="5"/>
  <c r="U9166" i="5"/>
  <c r="U9167" i="5"/>
  <c r="U9168" i="5"/>
  <c r="U9169" i="5"/>
  <c r="U9170" i="5"/>
  <c r="U9171" i="5"/>
  <c r="U9172" i="5"/>
  <c r="U9173" i="5"/>
  <c r="U9174" i="5"/>
  <c r="U9175" i="5"/>
  <c r="U9176" i="5"/>
  <c r="U9177" i="5"/>
  <c r="U9178" i="5"/>
  <c r="U9179" i="5"/>
  <c r="U9180" i="5"/>
  <c r="U9181" i="5"/>
  <c r="U9182" i="5"/>
  <c r="U9183" i="5"/>
  <c r="U9184" i="5"/>
  <c r="U9185" i="5"/>
  <c r="U9186" i="5"/>
  <c r="U9187" i="5"/>
  <c r="U9188" i="5"/>
  <c r="U9189" i="5"/>
  <c r="U9190" i="5"/>
  <c r="U9191" i="5"/>
  <c r="U9192" i="5"/>
  <c r="U9193" i="5"/>
  <c r="U9194" i="5"/>
  <c r="U9195" i="5"/>
  <c r="U9196" i="5"/>
  <c r="U9197" i="5"/>
  <c r="U9198" i="5"/>
  <c r="U9199" i="5"/>
  <c r="U9200" i="5"/>
  <c r="U9201" i="5"/>
  <c r="U9202" i="5"/>
  <c r="U9203" i="5"/>
  <c r="U9204" i="5"/>
  <c r="U9205" i="5"/>
  <c r="U9206" i="5"/>
  <c r="U9207" i="5"/>
  <c r="U9208" i="5"/>
  <c r="U9209" i="5"/>
  <c r="U9210" i="5"/>
  <c r="U9211" i="5"/>
  <c r="U9212" i="5"/>
  <c r="U9213" i="5"/>
  <c r="U9214" i="5"/>
  <c r="U9215" i="5"/>
  <c r="U9216" i="5"/>
  <c r="U9217" i="5"/>
  <c r="U9218" i="5"/>
  <c r="U9219" i="5"/>
  <c r="U9220" i="5"/>
  <c r="U9221" i="5"/>
  <c r="U9222" i="5"/>
  <c r="U9223" i="5"/>
  <c r="U9224" i="5"/>
  <c r="U9225" i="5"/>
  <c r="U9226" i="5"/>
  <c r="U9227" i="5"/>
  <c r="U9228" i="5"/>
  <c r="U9229" i="5"/>
  <c r="U9230" i="5"/>
  <c r="U9231" i="5"/>
  <c r="U9232" i="5"/>
  <c r="U9233" i="5"/>
  <c r="U9234" i="5"/>
  <c r="U9235" i="5"/>
  <c r="U9236" i="5"/>
  <c r="U9237" i="5"/>
  <c r="U9238" i="5"/>
  <c r="U9239" i="5"/>
  <c r="U9240" i="5"/>
  <c r="U9241" i="5"/>
  <c r="U9242" i="5"/>
  <c r="U9243" i="5"/>
  <c r="U9244" i="5"/>
  <c r="U9245" i="5"/>
  <c r="U9246" i="5"/>
  <c r="U9247" i="5"/>
  <c r="U9248" i="5"/>
  <c r="U9249" i="5"/>
  <c r="U9250" i="5"/>
  <c r="U9251" i="5"/>
  <c r="U9252" i="5"/>
  <c r="U9253" i="5"/>
  <c r="U9254" i="5"/>
  <c r="U9255" i="5"/>
  <c r="U9256" i="5"/>
  <c r="U9257" i="5"/>
  <c r="U9258" i="5"/>
  <c r="U9259" i="5"/>
  <c r="U9260" i="5"/>
  <c r="U9261" i="5"/>
  <c r="U9262" i="5"/>
  <c r="U9263" i="5"/>
  <c r="U9264" i="5"/>
  <c r="U9265" i="5"/>
  <c r="U9266" i="5"/>
  <c r="U9267" i="5"/>
  <c r="U9268" i="5"/>
  <c r="U9269" i="5"/>
  <c r="U9270" i="5"/>
  <c r="U9271" i="5"/>
  <c r="U9272" i="5"/>
  <c r="U9273" i="5"/>
  <c r="U9274" i="5"/>
  <c r="U9275" i="5"/>
  <c r="U9276" i="5"/>
  <c r="U9277" i="5"/>
  <c r="U9278" i="5"/>
  <c r="U9279" i="5"/>
  <c r="U9280" i="5"/>
  <c r="U9281" i="5"/>
  <c r="U9282" i="5"/>
  <c r="U9283" i="5"/>
  <c r="U9284" i="5"/>
  <c r="U9285" i="5"/>
  <c r="U9286" i="5"/>
  <c r="U9287" i="5"/>
  <c r="U9288" i="5"/>
  <c r="U9289" i="5"/>
  <c r="U9290" i="5"/>
  <c r="U9291" i="5"/>
  <c r="U9292" i="5"/>
  <c r="U9293" i="5"/>
  <c r="U9294" i="5"/>
  <c r="U9295" i="5"/>
  <c r="U9296" i="5"/>
  <c r="U9297" i="5"/>
  <c r="U9298" i="5"/>
  <c r="U9299" i="5"/>
  <c r="U9300" i="5"/>
  <c r="U9301" i="5"/>
  <c r="U9302" i="5"/>
  <c r="U9303" i="5"/>
  <c r="U9304" i="5"/>
  <c r="U9305" i="5"/>
  <c r="U9306" i="5"/>
  <c r="U9307" i="5"/>
  <c r="U9308" i="5"/>
  <c r="U9309" i="5"/>
  <c r="U9310" i="5"/>
  <c r="U9311" i="5"/>
  <c r="U9312" i="5"/>
  <c r="U9313" i="5"/>
  <c r="U9314" i="5"/>
  <c r="U9315" i="5"/>
  <c r="U9316" i="5"/>
  <c r="U9317" i="5"/>
  <c r="U9318" i="5"/>
  <c r="U9319" i="5"/>
  <c r="U9320" i="5"/>
  <c r="U9321" i="5"/>
  <c r="U9322" i="5"/>
  <c r="U9323" i="5"/>
  <c r="U9324" i="5"/>
  <c r="U9325" i="5"/>
  <c r="U9326" i="5"/>
  <c r="U9327" i="5"/>
  <c r="U9328" i="5"/>
  <c r="U9329" i="5"/>
  <c r="U9330" i="5"/>
  <c r="U9331" i="5"/>
  <c r="U9332" i="5"/>
  <c r="U9333" i="5"/>
  <c r="U9334" i="5"/>
  <c r="U9335" i="5"/>
  <c r="U9336" i="5"/>
  <c r="U9337" i="5"/>
  <c r="U9338" i="5"/>
  <c r="U9339" i="5"/>
  <c r="U9340" i="5"/>
  <c r="U9341" i="5"/>
  <c r="U9342" i="5"/>
  <c r="U9343" i="5"/>
  <c r="U9344" i="5"/>
  <c r="U9345" i="5"/>
  <c r="U9346" i="5"/>
  <c r="U9347" i="5"/>
  <c r="U9348" i="5"/>
  <c r="U9349" i="5"/>
  <c r="U9350" i="5"/>
  <c r="U9351" i="5"/>
  <c r="U9352" i="5"/>
  <c r="U9353" i="5"/>
  <c r="U9354" i="5"/>
  <c r="U9355" i="5"/>
  <c r="U9356" i="5"/>
  <c r="U9357" i="5"/>
  <c r="U9358" i="5"/>
  <c r="U9359" i="5"/>
  <c r="U9360" i="5"/>
  <c r="U9361" i="5"/>
  <c r="U9362" i="5"/>
  <c r="U9363" i="5"/>
  <c r="U9364" i="5"/>
  <c r="U9365" i="5"/>
  <c r="U9366" i="5"/>
  <c r="U9367" i="5"/>
  <c r="U9368" i="5"/>
  <c r="U9369" i="5"/>
  <c r="U9370" i="5"/>
  <c r="U9371" i="5"/>
  <c r="U9372" i="5"/>
  <c r="U9373" i="5"/>
  <c r="U9374" i="5"/>
  <c r="U9375" i="5"/>
  <c r="U9376" i="5"/>
  <c r="U9377" i="5"/>
  <c r="U9378" i="5"/>
  <c r="U9379" i="5"/>
  <c r="U9380" i="5"/>
  <c r="U9381" i="5"/>
  <c r="U9382" i="5"/>
  <c r="U9383" i="5"/>
  <c r="U9384" i="5"/>
  <c r="U9385" i="5"/>
  <c r="U9386" i="5"/>
  <c r="U9387" i="5"/>
  <c r="U9388" i="5"/>
  <c r="U9389" i="5"/>
  <c r="U9390" i="5"/>
  <c r="U9391" i="5"/>
  <c r="U9392" i="5"/>
  <c r="U9393" i="5"/>
  <c r="U9394" i="5"/>
  <c r="U9395" i="5"/>
  <c r="U9396" i="5"/>
  <c r="U9397" i="5"/>
  <c r="U9398" i="5"/>
  <c r="U9399" i="5"/>
  <c r="U9400" i="5"/>
  <c r="U9401" i="5"/>
  <c r="U9402" i="5"/>
  <c r="U9403" i="5"/>
  <c r="U9404" i="5"/>
  <c r="U9405" i="5"/>
  <c r="U9406" i="5"/>
  <c r="U9407" i="5"/>
  <c r="U9408" i="5"/>
  <c r="U9409" i="5"/>
  <c r="U9410" i="5"/>
  <c r="U9411" i="5"/>
  <c r="U9412" i="5"/>
  <c r="U9413" i="5"/>
  <c r="U9414" i="5"/>
  <c r="U9415" i="5"/>
  <c r="U9416" i="5"/>
  <c r="U9417" i="5"/>
  <c r="U9418" i="5"/>
  <c r="U9419" i="5"/>
  <c r="U9420" i="5"/>
  <c r="U9421" i="5"/>
  <c r="U9422" i="5"/>
  <c r="U9423" i="5"/>
  <c r="U9424" i="5"/>
  <c r="U9425" i="5"/>
  <c r="U9426" i="5"/>
  <c r="U9427" i="5"/>
  <c r="U9428" i="5"/>
  <c r="U9429" i="5"/>
  <c r="U9430" i="5"/>
  <c r="U9431" i="5"/>
  <c r="U9432" i="5"/>
  <c r="U9433" i="5"/>
  <c r="U9434" i="5"/>
  <c r="U9435" i="5"/>
  <c r="U9436" i="5"/>
  <c r="U9437" i="5"/>
  <c r="U9438" i="5"/>
  <c r="U9439" i="5"/>
  <c r="U9440" i="5"/>
  <c r="U9441" i="5"/>
  <c r="U9442" i="5"/>
  <c r="U9443" i="5"/>
  <c r="U9444" i="5"/>
  <c r="U9445" i="5"/>
  <c r="U9446" i="5"/>
  <c r="U9447" i="5"/>
  <c r="U9448" i="5"/>
  <c r="U9449" i="5"/>
  <c r="U9450" i="5"/>
  <c r="U9451" i="5"/>
  <c r="U9452" i="5"/>
  <c r="U9453" i="5"/>
  <c r="U9454" i="5"/>
  <c r="U9455" i="5"/>
  <c r="U9456" i="5"/>
  <c r="U9457" i="5"/>
  <c r="U9458" i="5"/>
  <c r="U9459" i="5"/>
  <c r="U9460" i="5"/>
  <c r="U9461" i="5"/>
  <c r="U9462" i="5"/>
  <c r="U9463" i="5"/>
  <c r="U9464" i="5"/>
  <c r="U9465" i="5"/>
  <c r="U9466" i="5"/>
  <c r="U9467" i="5"/>
  <c r="U9468" i="5"/>
  <c r="U9469" i="5"/>
  <c r="U9470" i="5"/>
  <c r="U9471" i="5"/>
  <c r="U9472" i="5"/>
  <c r="U9473" i="5"/>
  <c r="U9474" i="5"/>
  <c r="U9475" i="5"/>
  <c r="U9476" i="5"/>
  <c r="U9477" i="5"/>
  <c r="U9478" i="5"/>
  <c r="U9479" i="5"/>
  <c r="U9480" i="5"/>
  <c r="U9481" i="5"/>
  <c r="U9482" i="5"/>
  <c r="U9483" i="5"/>
  <c r="U9484" i="5"/>
  <c r="U9485" i="5"/>
  <c r="U9486" i="5"/>
  <c r="U9487" i="5"/>
  <c r="U9488" i="5"/>
  <c r="U9489" i="5"/>
  <c r="U9490" i="5"/>
  <c r="U9491" i="5"/>
  <c r="U9492" i="5"/>
  <c r="U9493" i="5"/>
  <c r="U9494" i="5"/>
  <c r="U9495" i="5"/>
  <c r="U9496" i="5"/>
  <c r="U9497" i="5"/>
  <c r="U9498" i="5"/>
  <c r="U9499" i="5"/>
  <c r="U9500" i="5"/>
  <c r="U9501" i="5"/>
  <c r="U9502" i="5"/>
  <c r="U9503" i="5"/>
  <c r="U9504" i="5"/>
  <c r="U9505" i="5"/>
  <c r="U9506" i="5"/>
  <c r="U9507" i="5"/>
  <c r="U9508" i="5"/>
  <c r="U9509" i="5"/>
  <c r="U9510" i="5"/>
  <c r="U9511" i="5"/>
  <c r="U9512" i="5"/>
  <c r="U9513" i="5"/>
  <c r="U9514" i="5"/>
  <c r="U9515" i="5"/>
  <c r="U9516" i="5"/>
  <c r="U9517" i="5"/>
  <c r="U9518" i="5"/>
  <c r="U9519" i="5"/>
  <c r="U9520" i="5"/>
  <c r="U9521" i="5"/>
  <c r="U9522" i="5"/>
  <c r="U9523" i="5"/>
  <c r="U9524" i="5"/>
  <c r="U9525" i="5"/>
  <c r="U9526" i="5"/>
  <c r="U9527" i="5"/>
  <c r="U9528" i="5"/>
  <c r="U9529" i="5"/>
  <c r="U9530" i="5"/>
  <c r="U9531" i="5"/>
  <c r="U9532" i="5"/>
  <c r="U9533" i="5"/>
  <c r="U9534" i="5"/>
  <c r="U9535" i="5"/>
  <c r="U9536" i="5"/>
  <c r="U9537" i="5"/>
  <c r="U9538" i="5"/>
  <c r="U9539" i="5"/>
  <c r="U9540" i="5"/>
  <c r="U9541" i="5"/>
  <c r="U9542" i="5"/>
  <c r="U9543" i="5"/>
  <c r="U9544" i="5"/>
  <c r="U9545" i="5"/>
  <c r="U9546" i="5"/>
  <c r="U9547" i="5"/>
  <c r="U9548" i="5"/>
  <c r="U9549" i="5"/>
  <c r="U9550" i="5"/>
  <c r="U9551" i="5"/>
  <c r="U9552" i="5"/>
  <c r="U9553" i="5"/>
  <c r="U9554" i="5"/>
  <c r="U9555" i="5"/>
  <c r="U9556" i="5"/>
  <c r="U9557" i="5"/>
  <c r="U9558" i="5"/>
  <c r="U9559" i="5"/>
  <c r="U9560" i="5"/>
  <c r="U9561" i="5"/>
  <c r="U9562" i="5"/>
  <c r="U9563" i="5"/>
  <c r="U9564" i="5"/>
  <c r="U9565" i="5"/>
  <c r="U9566" i="5"/>
  <c r="U9567" i="5"/>
  <c r="U9568" i="5"/>
  <c r="U9569" i="5"/>
  <c r="U9570" i="5"/>
  <c r="U9571" i="5"/>
  <c r="U9572" i="5"/>
  <c r="U9573" i="5"/>
  <c r="U9574" i="5"/>
  <c r="U9575" i="5"/>
  <c r="U9576" i="5"/>
  <c r="U9577" i="5"/>
  <c r="U9578" i="5"/>
  <c r="U9579" i="5"/>
  <c r="U9580" i="5"/>
  <c r="U9581" i="5"/>
  <c r="U9582" i="5"/>
  <c r="U9583" i="5"/>
  <c r="U9584" i="5"/>
  <c r="U9585" i="5"/>
  <c r="U9586" i="5"/>
  <c r="U9587" i="5"/>
  <c r="U9588" i="5"/>
  <c r="U9589" i="5"/>
  <c r="U9590" i="5"/>
  <c r="U9591" i="5"/>
  <c r="U9592" i="5"/>
  <c r="U9593" i="5"/>
  <c r="U9594" i="5"/>
  <c r="U9595" i="5"/>
  <c r="U9596" i="5"/>
  <c r="U9597" i="5"/>
  <c r="U9598" i="5"/>
  <c r="U9599" i="5"/>
  <c r="U9600" i="5"/>
  <c r="U9601" i="5"/>
  <c r="U9602" i="5"/>
  <c r="U9603" i="5"/>
  <c r="U9604" i="5"/>
  <c r="U9605" i="5"/>
  <c r="U9606" i="5"/>
  <c r="U9607" i="5"/>
  <c r="U9608" i="5"/>
  <c r="U9609" i="5"/>
  <c r="U9610" i="5"/>
  <c r="U9611" i="5"/>
  <c r="U9612" i="5"/>
  <c r="U9613" i="5"/>
  <c r="U9614" i="5"/>
  <c r="U9615" i="5"/>
  <c r="U9616" i="5"/>
  <c r="U9617" i="5"/>
  <c r="U9618" i="5"/>
  <c r="U9619" i="5"/>
  <c r="U9620" i="5"/>
  <c r="U9621" i="5"/>
  <c r="U9622" i="5"/>
  <c r="U9623" i="5"/>
  <c r="U9624" i="5"/>
  <c r="U9625" i="5"/>
  <c r="U9626" i="5"/>
  <c r="U9627" i="5"/>
  <c r="U9628" i="5"/>
  <c r="U9629" i="5"/>
  <c r="U9630" i="5"/>
  <c r="U9631" i="5"/>
  <c r="U9632" i="5"/>
  <c r="U9633" i="5"/>
  <c r="U9634" i="5"/>
  <c r="U9635" i="5"/>
  <c r="U9636" i="5"/>
  <c r="U9637" i="5"/>
  <c r="U9638" i="5"/>
  <c r="U9639" i="5"/>
  <c r="U9640" i="5"/>
  <c r="U9641" i="5"/>
  <c r="U9642" i="5"/>
  <c r="U9643" i="5"/>
  <c r="U9644" i="5"/>
  <c r="U9645" i="5"/>
  <c r="U9646" i="5"/>
  <c r="U9647" i="5"/>
  <c r="U9648" i="5"/>
  <c r="U9649" i="5"/>
  <c r="U9650" i="5"/>
  <c r="U9651" i="5"/>
  <c r="U9652" i="5"/>
  <c r="U9653" i="5"/>
  <c r="U9654" i="5"/>
  <c r="U9655" i="5"/>
  <c r="U9656" i="5"/>
  <c r="U9657" i="5"/>
  <c r="U9658" i="5"/>
  <c r="U9659" i="5"/>
  <c r="U9660" i="5"/>
  <c r="U9661" i="5"/>
  <c r="U9662" i="5"/>
  <c r="U9663" i="5"/>
  <c r="U9664" i="5"/>
  <c r="U9665" i="5"/>
  <c r="U9666" i="5"/>
  <c r="U9667" i="5"/>
  <c r="U9668" i="5"/>
  <c r="U9669" i="5"/>
  <c r="U9670" i="5"/>
  <c r="U9671" i="5"/>
  <c r="U9672" i="5"/>
  <c r="U9673" i="5"/>
  <c r="U9674" i="5"/>
  <c r="U9675" i="5"/>
  <c r="U9676" i="5"/>
  <c r="U9677" i="5"/>
  <c r="U9678" i="5"/>
  <c r="U9679" i="5"/>
  <c r="U9680" i="5"/>
  <c r="U9681" i="5"/>
  <c r="U9682" i="5"/>
  <c r="U9683" i="5"/>
  <c r="U9684" i="5"/>
  <c r="U9685" i="5"/>
  <c r="U9686" i="5"/>
  <c r="U9687" i="5"/>
  <c r="U9688" i="5"/>
  <c r="U9689" i="5"/>
  <c r="U9690" i="5"/>
  <c r="U9691" i="5"/>
  <c r="U9692" i="5"/>
  <c r="U9693" i="5"/>
  <c r="U9694" i="5"/>
  <c r="U9695" i="5"/>
  <c r="U9696" i="5"/>
  <c r="U9697" i="5"/>
  <c r="U9698" i="5"/>
  <c r="U9699" i="5"/>
  <c r="U9700" i="5"/>
  <c r="U9701" i="5"/>
  <c r="U9702" i="5"/>
  <c r="U9703" i="5"/>
  <c r="U9704" i="5"/>
  <c r="U9705" i="5"/>
  <c r="U9706" i="5"/>
  <c r="U9707" i="5"/>
  <c r="U9708" i="5"/>
  <c r="U9709" i="5"/>
  <c r="U9710" i="5"/>
  <c r="U9711" i="5"/>
  <c r="U9712" i="5"/>
  <c r="U9713" i="5"/>
  <c r="U9714" i="5"/>
  <c r="U9715" i="5"/>
  <c r="U9716" i="5"/>
  <c r="U9717" i="5"/>
  <c r="U9718" i="5"/>
  <c r="U9719" i="5"/>
  <c r="U9720" i="5"/>
  <c r="U9721" i="5"/>
  <c r="U9722" i="5"/>
  <c r="U9723" i="5"/>
  <c r="U9724" i="5"/>
  <c r="U9725" i="5"/>
  <c r="U9726" i="5"/>
  <c r="U9727" i="5"/>
  <c r="U9728" i="5"/>
  <c r="U9729" i="5"/>
  <c r="U9730" i="5"/>
  <c r="U9731" i="5"/>
  <c r="U9732" i="5"/>
  <c r="U9733" i="5"/>
  <c r="U9734" i="5"/>
  <c r="U9735" i="5"/>
  <c r="U9736" i="5"/>
  <c r="U9737" i="5"/>
  <c r="U9738" i="5"/>
  <c r="U9739" i="5"/>
  <c r="U9740" i="5"/>
  <c r="U9741" i="5"/>
  <c r="U9742" i="5"/>
  <c r="U9743" i="5"/>
  <c r="U9744" i="5"/>
  <c r="U9745" i="5"/>
  <c r="U9746" i="5"/>
  <c r="U9747" i="5"/>
  <c r="U9748" i="5"/>
  <c r="U9749" i="5"/>
  <c r="U9750" i="5"/>
  <c r="U9751" i="5"/>
  <c r="U9752" i="5"/>
  <c r="U9753" i="5"/>
  <c r="U9754" i="5"/>
  <c r="U9755" i="5"/>
  <c r="U9756" i="5"/>
  <c r="U9757" i="5"/>
  <c r="U9758" i="5"/>
  <c r="U9759" i="5"/>
  <c r="U9760" i="5"/>
  <c r="U9761" i="5"/>
  <c r="U9762" i="5"/>
  <c r="U9763" i="5"/>
  <c r="U9764" i="5"/>
  <c r="U9765" i="5"/>
  <c r="U9766" i="5"/>
  <c r="U9767" i="5"/>
  <c r="U9768" i="5"/>
  <c r="U9769" i="5"/>
  <c r="U9770" i="5"/>
  <c r="U9771" i="5"/>
  <c r="U9772" i="5"/>
  <c r="U9773" i="5"/>
  <c r="U9774" i="5"/>
  <c r="U9775" i="5"/>
  <c r="U9776" i="5"/>
  <c r="U9777" i="5"/>
  <c r="U9778" i="5"/>
  <c r="U9779" i="5"/>
  <c r="U9780" i="5"/>
  <c r="U9781" i="5"/>
  <c r="U9782" i="5"/>
  <c r="U9783" i="5"/>
  <c r="U9784" i="5"/>
  <c r="U9785" i="5"/>
  <c r="U9786" i="5"/>
  <c r="U9787" i="5"/>
  <c r="U9788" i="5"/>
  <c r="U9789" i="5"/>
  <c r="U9790" i="5"/>
  <c r="U9791" i="5"/>
  <c r="U9792" i="5"/>
  <c r="U9793" i="5"/>
  <c r="U9794" i="5"/>
  <c r="U9795" i="5"/>
  <c r="U9796" i="5"/>
  <c r="U9797" i="5"/>
  <c r="U9798" i="5"/>
  <c r="U9799" i="5"/>
  <c r="U9800" i="5"/>
  <c r="U9801" i="5"/>
  <c r="U9802" i="5"/>
  <c r="U9803" i="5"/>
  <c r="U9804" i="5"/>
  <c r="U9805" i="5"/>
  <c r="U9806" i="5"/>
  <c r="U9807" i="5"/>
  <c r="U9808" i="5"/>
  <c r="U9809" i="5"/>
  <c r="U9810" i="5"/>
  <c r="U9811" i="5"/>
  <c r="U9812" i="5"/>
  <c r="U9813" i="5"/>
  <c r="U9814" i="5"/>
  <c r="U9815" i="5"/>
  <c r="U9816" i="5"/>
  <c r="U9817" i="5"/>
  <c r="U9818" i="5"/>
  <c r="U9819" i="5"/>
  <c r="U9820" i="5"/>
  <c r="U9821" i="5"/>
  <c r="U9822" i="5"/>
  <c r="U9823" i="5"/>
  <c r="U9824" i="5"/>
  <c r="U9825" i="5"/>
  <c r="U9826" i="5"/>
  <c r="U9827" i="5"/>
  <c r="U9828" i="5"/>
  <c r="U9829" i="5"/>
  <c r="U9830" i="5"/>
  <c r="U9831" i="5"/>
  <c r="U9832" i="5"/>
  <c r="U9833" i="5"/>
  <c r="U9834" i="5"/>
  <c r="U9835" i="5"/>
  <c r="U9836" i="5"/>
  <c r="U9837" i="5"/>
  <c r="U9838" i="5"/>
  <c r="U9839" i="5"/>
  <c r="U9840" i="5"/>
  <c r="U9841" i="5"/>
  <c r="U9842" i="5"/>
  <c r="U9843" i="5"/>
  <c r="U9844" i="5"/>
  <c r="U9845" i="5"/>
  <c r="U9846" i="5"/>
  <c r="U9847" i="5"/>
  <c r="U9848" i="5"/>
  <c r="U9849" i="5"/>
  <c r="U9850" i="5"/>
  <c r="U9851" i="5"/>
  <c r="U9852" i="5"/>
  <c r="U9853" i="5"/>
  <c r="U9854" i="5"/>
  <c r="U9855" i="5"/>
  <c r="U9856" i="5"/>
  <c r="U9857" i="5"/>
  <c r="U9858" i="5"/>
  <c r="U9859" i="5"/>
  <c r="U9860" i="5"/>
  <c r="U9861" i="5"/>
  <c r="U9862" i="5"/>
  <c r="U9863" i="5"/>
  <c r="U9864" i="5"/>
  <c r="U9865" i="5"/>
  <c r="U9866" i="5"/>
  <c r="U9867" i="5"/>
  <c r="U9868" i="5"/>
  <c r="U9869" i="5"/>
  <c r="U9870" i="5"/>
  <c r="U9871" i="5"/>
  <c r="U9872" i="5"/>
  <c r="U9873" i="5"/>
  <c r="U9874" i="5"/>
  <c r="U9875" i="5"/>
  <c r="U9876" i="5"/>
  <c r="U9877" i="5"/>
  <c r="U9878" i="5"/>
  <c r="U9879" i="5"/>
  <c r="U9880" i="5"/>
  <c r="U9881" i="5"/>
  <c r="U9882" i="5"/>
  <c r="U9883" i="5"/>
  <c r="U9884" i="5"/>
  <c r="U9885" i="5"/>
  <c r="U9886" i="5"/>
  <c r="U9887" i="5"/>
  <c r="U9888" i="5"/>
  <c r="U9889" i="5"/>
  <c r="U9890" i="5"/>
  <c r="U9891" i="5"/>
  <c r="U9892" i="5"/>
  <c r="U9893" i="5"/>
  <c r="U9894" i="5"/>
  <c r="U9895" i="5"/>
  <c r="U9896" i="5"/>
  <c r="U9897" i="5"/>
  <c r="U9898" i="5"/>
  <c r="U9899" i="5"/>
  <c r="U9900" i="5"/>
  <c r="U9901" i="5"/>
  <c r="U9902" i="5"/>
  <c r="U9903" i="5"/>
  <c r="U9904" i="5"/>
  <c r="U9905" i="5"/>
  <c r="U9906" i="5"/>
  <c r="U9907" i="5"/>
  <c r="U9908" i="5"/>
  <c r="U9909" i="5"/>
  <c r="U9910" i="5"/>
  <c r="U9911" i="5"/>
  <c r="U9912" i="5"/>
  <c r="U9913" i="5"/>
  <c r="U9914" i="5"/>
  <c r="U9915" i="5"/>
  <c r="U9916" i="5"/>
  <c r="U9917" i="5"/>
  <c r="U9918" i="5"/>
  <c r="U9919" i="5"/>
  <c r="U9920" i="5"/>
  <c r="U9921" i="5"/>
  <c r="U9922" i="5"/>
  <c r="U9923" i="5"/>
  <c r="U9924" i="5"/>
  <c r="U9925" i="5"/>
  <c r="U9926" i="5"/>
  <c r="U9927" i="5"/>
  <c r="U9928" i="5"/>
  <c r="U9929" i="5"/>
  <c r="U9930" i="5"/>
  <c r="U9931" i="5"/>
  <c r="U9932" i="5"/>
  <c r="U9933" i="5"/>
  <c r="U9934" i="5"/>
  <c r="U9935" i="5"/>
  <c r="U9936" i="5"/>
  <c r="U9937" i="5"/>
  <c r="U9938" i="5"/>
  <c r="U9939" i="5"/>
  <c r="U9940" i="5"/>
  <c r="U9941" i="5"/>
  <c r="U9942" i="5"/>
  <c r="U9943" i="5"/>
  <c r="U9944" i="5"/>
  <c r="U9945" i="5"/>
  <c r="U9946" i="5"/>
  <c r="U9947" i="5"/>
  <c r="U9948" i="5"/>
  <c r="U9949" i="5"/>
  <c r="U9950" i="5"/>
  <c r="U9951" i="5"/>
  <c r="U9952" i="5"/>
  <c r="U9953" i="5"/>
  <c r="U9954" i="5"/>
  <c r="U9955" i="5"/>
  <c r="U9956" i="5"/>
  <c r="U9957" i="5"/>
  <c r="U9958" i="5"/>
  <c r="U9959" i="5"/>
  <c r="U9960" i="5"/>
  <c r="U9961" i="5"/>
  <c r="U9962" i="5"/>
  <c r="U9963" i="5"/>
  <c r="U9964" i="5"/>
  <c r="U9965" i="5"/>
  <c r="U9966" i="5"/>
  <c r="U9967" i="5"/>
  <c r="U9968" i="5"/>
  <c r="U9969" i="5"/>
  <c r="U9970" i="5"/>
  <c r="U9971" i="5"/>
  <c r="U9972" i="5"/>
  <c r="U9973" i="5"/>
  <c r="U9974" i="5"/>
  <c r="U9975" i="5"/>
  <c r="U9976" i="5"/>
  <c r="U9977" i="5"/>
  <c r="U9978" i="5"/>
  <c r="U9979" i="5"/>
  <c r="U9980" i="5"/>
  <c r="U9981" i="5"/>
  <c r="U9982" i="5"/>
  <c r="U9983" i="5"/>
  <c r="U9984" i="5"/>
  <c r="U9985" i="5"/>
  <c r="U9986" i="5"/>
  <c r="U9987" i="5"/>
  <c r="U9988" i="5"/>
  <c r="U9989" i="5"/>
  <c r="U9990" i="5"/>
  <c r="U9991" i="5"/>
  <c r="U9992" i="5"/>
  <c r="U9993" i="5"/>
  <c r="U9994" i="5"/>
  <c r="U9995" i="5"/>
  <c r="U9996" i="5"/>
  <c r="U9997" i="5"/>
  <c r="U9998" i="5"/>
  <c r="U9999" i="5"/>
  <c r="U10000" i="5"/>
  <c r="U10001" i="5"/>
  <c r="V2" i="5"/>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V890" i="5"/>
  <c r="V891" i="5"/>
  <c r="V892" i="5"/>
  <c r="V893" i="5"/>
  <c r="V894" i="5"/>
  <c r="V895" i="5"/>
  <c r="V896" i="5"/>
  <c r="V897" i="5"/>
  <c r="V898" i="5"/>
  <c r="V899" i="5"/>
  <c r="V900" i="5"/>
  <c r="V901" i="5"/>
  <c r="V902" i="5"/>
  <c r="V903" i="5"/>
  <c r="V904" i="5"/>
  <c r="V905" i="5"/>
  <c r="V906" i="5"/>
  <c r="V907" i="5"/>
  <c r="V908" i="5"/>
  <c r="V909" i="5"/>
  <c r="V910" i="5"/>
  <c r="V911" i="5"/>
  <c r="V912" i="5"/>
  <c r="V913" i="5"/>
  <c r="V914" i="5"/>
  <c r="V915" i="5"/>
  <c r="V916" i="5"/>
  <c r="V917" i="5"/>
  <c r="V918" i="5"/>
  <c r="V919" i="5"/>
  <c r="V920" i="5"/>
  <c r="V921" i="5"/>
  <c r="V922" i="5"/>
  <c r="V923" i="5"/>
  <c r="V924" i="5"/>
  <c r="V925" i="5"/>
  <c r="V926" i="5"/>
  <c r="V927" i="5"/>
  <c r="V928" i="5"/>
  <c r="V929" i="5"/>
  <c r="V930" i="5"/>
  <c r="V931" i="5"/>
  <c r="V932" i="5"/>
  <c r="V933" i="5"/>
  <c r="V934" i="5"/>
  <c r="V935" i="5"/>
  <c r="V936" i="5"/>
  <c r="V937" i="5"/>
  <c r="V938" i="5"/>
  <c r="V939" i="5"/>
  <c r="V940" i="5"/>
  <c r="V941" i="5"/>
  <c r="V942" i="5"/>
  <c r="V943" i="5"/>
  <c r="V944" i="5"/>
  <c r="V945" i="5"/>
  <c r="V946" i="5"/>
  <c r="V947" i="5"/>
  <c r="V948" i="5"/>
  <c r="V949" i="5"/>
  <c r="V950" i="5"/>
  <c r="V951" i="5"/>
  <c r="V952" i="5"/>
  <c r="V953" i="5"/>
  <c r="V954" i="5"/>
  <c r="V955" i="5"/>
  <c r="V956" i="5"/>
  <c r="V957" i="5"/>
  <c r="V958" i="5"/>
  <c r="V959" i="5"/>
  <c r="V960" i="5"/>
  <c r="V961" i="5"/>
  <c r="V962" i="5"/>
  <c r="V963" i="5"/>
  <c r="V964" i="5"/>
  <c r="V965" i="5"/>
  <c r="V966" i="5"/>
  <c r="V967" i="5"/>
  <c r="V968" i="5"/>
  <c r="V969" i="5"/>
  <c r="V970" i="5"/>
  <c r="V971" i="5"/>
  <c r="V972" i="5"/>
  <c r="V973" i="5"/>
  <c r="V974" i="5"/>
  <c r="V975" i="5"/>
  <c r="V976" i="5"/>
  <c r="V977" i="5"/>
  <c r="V978" i="5"/>
  <c r="V979" i="5"/>
  <c r="V980" i="5"/>
  <c r="V981" i="5"/>
  <c r="V982" i="5"/>
  <c r="V983" i="5"/>
  <c r="V984" i="5"/>
  <c r="V985" i="5"/>
  <c r="V986" i="5"/>
  <c r="V987" i="5"/>
  <c r="V988" i="5"/>
  <c r="V989" i="5"/>
  <c r="V990" i="5"/>
  <c r="V991" i="5"/>
  <c r="V992" i="5"/>
  <c r="V993" i="5"/>
  <c r="V994" i="5"/>
  <c r="V995" i="5"/>
  <c r="V996" i="5"/>
  <c r="V997" i="5"/>
  <c r="V998" i="5"/>
  <c r="V999" i="5"/>
  <c r="V1000" i="5"/>
  <c r="V1001" i="5"/>
  <c r="V1002" i="5"/>
  <c r="V1003" i="5"/>
  <c r="V1004" i="5"/>
  <c r="V1005" i="5"/>
  <c r="V1006" i="5"/>
  <c r="V1007" i="5"/>
  <c r="V1008" i="5"/>
  <c r="V1009" i="5"/>
  <c r="V1010" i="5"/>
  <c r="V1011" i="5"/>
  <c r="V1012" i="5"/>
  <c r="V1013" i="5"/>
  <c r="V1014" i="5"/>
  <c r="V1015" i="5"/>
  <c r="V1016" i="5"/>
  <c r="V1017" i="5"/>
  <c r="V1018" i="5"/>
  <c r="V1019" i="5"/>
  <c r="V1020" i="5"/>
  <c r="V1021" i="5"/>
  <c r="V1022" i="5"/>
  <c r="V1023" i="5"/>
  <c r="V1024" i="5"/>
  <c r="V1025" i="5"/>
  <c r="V1026" i="5"/>
  <c r="V1027" i="5"/>
  <c r="V1028" i="5"/>
  <c r="V1029" i="5"/>
  <c r="V1030" i="5"/>
  <c r="V1031" i="5"/>
  <c r="V1032" i="5"/>
  <c r="V1033" i="5"/>
  <c r="V1034" i="5"/>
  <c r="V1035" i="5"/>
  <c r="V1036" i="5"/>
  <c r="V1037" i="5"/>
  <c r="V1038" i="5"/>
  <c r="V1039" i="5"/>
  <c r="V1040" i="5"/>
  <c r="V1041" i="5"/>
  <c r="V1042" i="5"/>
  <c r="V1043" i="5"/>
  <c r="V1044" i="5"/>
  <c r="V1045" i="5"/>
  <c r="V1046" i="5"/>
  <c r="V1047" i="5"/>
  <c r="V1048" i="5"/>
  <c r="V1049" i="5"/>
  <c r="V1050" i="5"/>
  <c r="V1051" i="5"/>
  <c r="V1052" i="5"/>
  <c r="V1053" i="5"/>
  <c r="V1054" i="5"/>
  <c r="V1055" i="5"/>
  <c r="V1056" i="5"/>
  <c r="V1057" i="5"/>
  <c r="V1058" i="5"/>
  <c r="V1059" i="5"/>
  <c r="V1060" i="5"/>
  <c r="V1061" i="5"/>
  <c r="V1062" i="5"/>
  <c r="V1063" i="5"/>
  <c r="V1064" i="5"/>
  <c r="V1065" i="5"/>
  <c r="V1066" i="5"/>
  <c r="V1067" i="5"/>
  <c r="V1068" i="5"/>
  <c r="V1069" i="5"/>
  <c r="V1070" i="5"/>
  <c r="V1071" i="5"/>
  <c r="V1072" i="5"/>
  <c r="V1073" i="5"/>
  <c r="V1074" i="5"/>
  <c r="V1075" i="5"/>
  <c r="V1076" i="5"/>
  <c r="V1077" i="5"/>
  <c r="V1078" i="5"/>
  <c r="V1079" i="5"/>
  <c r="V1080" i="5"/>
  <c r="V1081" i="5"/>
  <c r="V1082" i="5"/>
  <c r="V1083" i="5"/>
  <c r="V1084" i="5"/>
  <c r="V1085" i="5"/>
  <c r="V1086" i="5"/>
  <c r="V1087" i="5"/>
  <c r="V1088" i="5"/>
  <c r="V1089" i="5"/>
  <c r="V1090" i="5"/>
  <c r="V1091" i="5"/>
  <c r="V1092" i="5"/>
  <c r="V1093" i="5"/>
  <c r="V1094" i="5"/>
  <c r="V1095" i="5"/>
  <c r="V1096" i="5"/>
  <c r="V1097" i="5"/>
  <c r="V1098" i="5"/>
  <c r="V1099" i="5"/>
  <c r="V1100" i="5"/>
  <c r="V1101" i="5"/>
  <c r="V1102" i="5"/>
  <c r="V1103" i="5"/>
  <c r="V1104" i="5"/>
  <c r="V1105" i="5"/>
  <c r="V1106" i="5"/>
  <c r="V1107" i="5"/>
  <c r="V1108" i="5"/>
  <c r="V1109" i="5"/>
  <c r="V1110" i="5"/>
  <c r="V1111" i="5"/>
  <c r="V1112" i="5"/>
  <c r="V1113" i="5"/>
  <c r="V1114" i="5"/>
  <c r="V1115" i="5"/>
  <c r="V1116" i="5"/>
  <c r="V1117" i="5"/>
  <c r="V1118" i="5"/>
  <c r="V1119" i="5"/>
  <c r="V1120" i="5"/>
  <c r="V1121" i="5"/>
  <c r="V1122" i="5"/>
  <c r="V1123" i="5"/>
  <c r="V1124" i="5"/>
  <c r="V1125" i="5"/>
  <c r="V1126" i="5"/>
  <c r="V1127" i="5"/>
  <c r="V1128" i="5"/>
  <c r="V1129" i="5"/>
  <c r="V1130" i="5"/>
  <c r="V1131" i="5"/>
  <c r="V1132" i="5"/>
  <c r="V1133" i="5"/>
  <c r="V1134" i="5"/>
  <c r="V1135" i="5"/>
  <c r="V1136" i="5"/>
  <c r="V1137" i="5"/>
  <c r="V1138" i="5"/>
  <c r="V1139" i="5"/>
  <c r="V1140" i="5"/>
  <c r="V1141" i="5"/>
  <c r="V1142" i="5"/>
  <c r="V1143" i="5"/>
  <c r="V1144" i="5"/>
  <c r="V1145" i="5"/>
  <c r="V1146" i="5"/>
  <c r="V1147" i="5"/>
  <c r="V1148" i="5"/>
  <c r="V1149" i="5"/>
  <c r="V1150" i="5"/>
  <c r="V1151" i="5"/>
  <c r="V1152" i="5"/>
  <c r="V1153" i="5"/>
  <c r="V1154" i="5"/>
  <c r="V1155" i="5"/>
  <c r="V1156" i="5"/>
  <c r="V1157" i="5"/>
  <c r="V1158" i="5"/>
  <c r="V1159" i="5"/>
  <c r="V1160" i="5"/>
  <c r="V1161" i="5"/>
  <c r="V1162" i="5"/>
  <c r="V1163" i="5"/>
  <c r="V1164" i="5"/>
  <c r="V1165" i="5"/>
  <c r="V1166" i="5"/>
  <c r="V1167" i="5"/>
  <c r="V1168" i="5"/>
  <c r="V1169" i="5"/>
  <c r="V1170" i="5"/>
  <c r="V1171" i="5"/>
  <c r="V1172" i="5"/>
  <c r="V1173" i="5"/>
  <c r="V1174" i="5"/>
  <c r="V1175" i="5"/>
  <c r="V1176" i="5"/>
  <c r="V1177" i="5"/>
  <c r="V1178" i="5"/>
  <c r="V1179" i="5"/>
  <c r="V1180" i="5"/>
  <c r="V1181" i="5"/>
  <c r="V1182" i="5"/>
  <c r="V1183" i="5"/>
  <c r="V1184" i="5"/>
  <c r="V1185" i="5"/>
  <c r="V1186" i="5"/>
  <c r="V1187" i="5"/>
  <c r="V1188" i="5"/>
  <c r="V1189" i="5"/>
  <c r="V1190" i="5"/>
  <c r="V1191" i="5"/>
  <c r="V1192" i="5"/>
  <c r="V1193" i="5"/>
  <c r="V1194" i="5"/>
  <c r="V1195" i="5"/>
  <c r="V1196" i="5"/>
  <c r="V1197" i="5"/>
  <c r="V1198" i="5"/>
  <c r="V1199" i="5"/>
  <c r="V1200" i="5"/>
  <c r="V1201" i="5"/>
  <c r="V1202" i="5"/>
  <c r="V1203" i="5"/>
  <c r="V1204" i="5"/>
  <c r="V1205" i="5"/>
  <c r="V1206" i="5"/>
  <c r="V1207" i="5"/>
  <c r="V1208" i="5"/>
  <c r="V1209" i="5"/>
  <c r="V1210" i="5"/>
  <c r="V1211" i="5"/>
  <c r="V1212" i="5"/>
  <c r="V1213" i="5"/>
  <c r="V1214" i="5"/>
  <c r="V1215" i="5"/>
  <c r="V1216" i="5"/>
  <c r="V1217" i="5"/>
  <c r="V1218" i="5"/>
  <c r="V1219" i="5"/>
  <c r="V1220" i="5"/>
  <c r="V1221" i="5"/>
  <c r="V1222" i="5"/>
  <c r="V1223" i="5"/>
  <c r="V1224" i="5"/>
  <c r="V1225" i="5"/>
  <c r="V1226" i="5"/>
  <c r="V1227" i="5"/>
  <c r="V1228" i="5"/>
  <c r="V1229" i="5"/>
  <c r="V1230" i="5"/>
  <c r="V1231" i="5"/>
  <c r="V1232" i="5"/>
  <c r="V1233" i="5"/>
  <c r="V1234" i="5"/>
  <c r="V1235" i="5"/>
  <c r="V1236" i="5"/>
  <c r="V1237" i="5"/>
  <c r="V1238" i="5"/>
  <c r="V1239" i="5"/>
  <c r="V1240" i="5"/>
  <c r="V1241" i="5"/>
  <c r="V1242" i="5"/>
  <c r="V1243" i="5"/>
  <c r="V1244" i="5"/>
  <c r="V1245" i="5"/>
  <c r="V1246" i="5"/>
  <c r="V1247" i="5"/>
  <c r="V1248" i="5"/>
  <c r="V1249" i="5"/>
  <c r="V1250" i="5"/>
  <c r="V1251" i="5"/>
  <c r="V1252" i="5"/>
  <c r="V1253" i="5"/>
  <c r="V1254" i="5"/>
  <c r="V1255" i="5"/>
  <c r="V1256" i="5"/>
  <c r="V1257" i="5"/>
  <c r="V1258" i="5"/>
  <c r="V1259" i="5"/>
  <c r="V1260" i="5"/>
  <c r="V1261" i="5"/>
  <c r="V1262" i="5"/>
  <c r="V1263" i="5"/>
  <c r="V1264" i="5"/>
  <c r="V1265" i="5"/>
  <c r="V1266" i="5"/>
  <c r="V1267" i="5"/>
  <c r="V1268" i="5"/>
  <c r="V1269" i="5"/>
  <c r="V1270" i="5"/>
  <c r="V1271" i="5"/>
  <c r="V1272" i="5"/>
  <c r="V1273" i="5"/>
  <c r="V1274" i="5"/>
  <c r="V1275" i="5"/>
  <c r="V1276" i="5"/>
  <c r="V1277" i="5"/>
  <c r="V1278" i="5"/>
  <c r="V1279" i="5"/>
  <c r="V1280" i="5"/>
  <c r="V1281" i="5"/>
  <c r="V1282" i="5"/>
  <c r="V1283" i="5"/>
  <c r="V1284" i="5"/>
  <c r="V1285" i="5"/>
  <c r="V1286" i="5"/>
  <c r="V1287" i="5"/>
  <c r="V1288" i="5"/>
  <c r="V1289" i="5"/>
  <c r="V1290" i="5"/>
  <c r="V1291" i="5"/>
  <c r="V1292" i="5"/>
  <c r="V1293" i="5"/>
  <c r="V1294" i="5"/>
  <c r="V1295" i="5"/>
  <c r="V1296" i="5"/>
  <c r="V1297" i="5"/>
  <c r="V1298" i="5"/>
  <c r="V1299" i="5"/>
  <c r="V1300" i="5"/>
  <c r="V1301" i="5"/>
  <c r="V1302" i="5"/>
  <c r="V1303" i="5"/>
  <c r="V1304" i="5"/>
  <c r="V1305" i="5"/>
  <c r="V1306" i="5"/>
  <c r="V1307" i="5"/>
  <c r="V1308" i="5"/>
  <c r="V1309" i="5"/>
  <c r="V1310" i="5"/>
  <c r="V1311" i="5"/>
  <c r="V1312" i="5"/>
  <c r="V1313" i="5"/>
  <c r="V1314" i="5"/>
  <c r="V1315" i="5"/>
  <c r="V1316" i="5"/>
  <c r="V1317" i="5"/>
  <c r="V1318" i="5"/>
  <c r="V1319" i="5"/>
  <c r="V1320" i="5"/>
  <c r="V1321" i="5"/>
  <c r="V1322" i="5"/>
  <c r="V1323" i="5"/>
  <c r="V1324" i="5"/>
  <c r="V1325" i="5"/>
  <c r="V1326" i="5"/>
  <c r="V1327" i="5"/>
  <c r="V1328" i="5"/>
  <c r="V1329" i="5"/>
  <c r="V1330" i="5"/>
  <c r="V1331" i="5"/>
  <c r="V1332" i="5"/>
  <c r="V1333" i="5"/>
  <c r="V1334" i="5"/>
  <c r="V1335" i="5"/>
  <c r="V1336" i="5"/>
  <c r="V1337" i="5"/>
  <c r="V1338" i="5"/>
  <c r="V1339" i="5"/>
  <c r="V1340" i="5"/>
  <c r="V1341" i="5"/>
  <c r="V1342" i="5"/>
  <c r="V1343" i="5"/>
  <c r="V1344" i="5"/>
  <c r="V1345" i="5"/>
  <c r="V1346" i="5"/>
  <c r="V1347" i="5"/>
  <c r="V1348" i="5"/>
  <c r="V1349" i="5"/>
  <c r="V1350" i="5"/>
  <c r="V1351" i="5"/>
  <c r="V1352" i="5"/>
  <c r="V1353" i="5"/>
  <c r="V1354" i="5"/>
  <c r="V1355" i="5"/>
  <c r="V1356" i="5"/>
  <c r="V1357" i="5"/>
  <c r="V1358" i="5"/>
  <c r="V1359" i="5"/>
  <c r="V1360" i="5"/>
  <c r="V1361" i="5"/>
  <c r="V1362" i="5"/>
  <c r="V1363" i="5"/>
  <c r="V1364" i="5"/>
  <c r="V1365" i="5"/>
  <c r="V1366" i="5"/>
  <c r="V1367" i="5"/>
  <c r="V1368" i="5"/>
  <c r="V1369" i="5"/>
  <c r="V1370" i="5"/>
  <c r="V1371" i="5"/>
  <c r="V1372" i="5"/>
  <c r="V1373" i="5"/>
  <c r="V1374" i="5"/>
  <c r="V1375" i="5"/>
  <c r="V1376" i="5"/>
  <c r="V1377" i="5"/>
  <c r="V1378" i="5"/>
  <c r="V1379" i="5"/>
  <c r="V1380" i="5"/>
  <c r="V1381" i="5"/>
  <c r="V1382" i="5"/>
  <c r="V1383" i="5"/>
  <c r="V1384" i="5"/>
  <c r="V1385" i="5"/>
  <c r="V1386" i="5"/>
  <c r="V1387" i="5"/>
  <c r="V1388" i="5"/>
  <c r="V1389" i="5"/>
  <c r="V1390" i="5"/>
  <c r="V1391" i="5"/>
  <c r="V1392" i="5"/>
  <c r="V1393" i="5"/>
  <c r="V1394" i="5"/>
  <c r="V1395" i="5"/>
  <c r="V1396" i="5"/>
  <c r="V1397" i="5"/>
  <c r="V1398" i="5"/>
  <c r="V1399" i="5"/>
  <c r="V1400" i="5"/>
  <c r="V1401" i="5"/>
  <c r="V1402" i="5"/>
  <c r="V1403" i="5"/>
  <c r="V1404" i="5"/>
  <c r="V1405" i="5"/>
  <c r="V1406" i="5"/>
  <c r="V1407" i="5"/>
  <c r="V1408" i="5"/>
  <c r="V1409" i="5"/>
  <c r="V1410" i="5"/>
  <c r="V1411" i="5"/>
  <c r="V1412" i="5"/>
  <c r="V1413" i="5"/>
  <c r="V1414" i="5"/>
  <c r="V1415" i="5"/>
  <c r="V1416" i="5"/>
  <c r="V1417" i="5"/>
  <c r="V1418" i="5"/>
  <c r="V1419" i="5"/>
  <c r="V1420" i="5"/>
  <c r="V1421" i="5"/>
  <c r="V1422" i="5"/>
  <c r="V1423" i="5"/>
  <c r="V1424" i="5"/>
  <c r="V1425" i="5"/>
  <c r="V1426" i="5"/>
  <c r="V1427" i="5"/>
  <c r="V1428" i="5"/>
  <c r="V1429" i="5"/>
  <c r="V1430" i="5"/>
  <c r="V1431" i="5"/>
  <c r="V1432" i="5"/>
  <c r="V1433" i="5"/>
  <c r="V1434" i="5"/>
  <c r="V1435" i="5"/>
  <c r="V1436" i="5"/>
  <c r="V1437" i="5"/>
  <c r="V1438" i="5"/>
  <c r="V1439" i="5"/>
  <c r="V1440" i="5"/>
  <c r="V1441" i="5"/>
  <c r="V1442" i="5"/>
  <c r="V1443" i="5"/>
  <c r="V1444" i="5"/>
  <c r="V1445" i="5"/>
  <c r="V1446" i="5"/>
  <c r="V1447" i="5"/>
  <c r="V1448" i="5"/>
  <c r="V1449" i="5"/>
  <c r="V1450" i="5"/>
  <c r="V1451" i="5"/>
  <c r="V1452" i="5"/>
  <c r="V1453" i="5"/>
  <c r="V1454" i="5"/>
  <c r="V1455" i="5"/>
  <c r="V1456" i="5"/>
  <c r="V1457" i="5"/>
  <c r="V1458" i="5"/>
  <c r="V1459" i="5"/>
  <c r="V1460" i="5"/>
  <c r="V1461" i="5"/>
  <c r="V1462" i="5"/>
  <c r="V1463" i="5"/>
  <c r="V1464" i="5"/>
  <c r="V1465" i="5"/>
  <c r="V1466" i="5"/>
  <c r="V1467" i="5"/>
  <c r="V1468" i="5"/>
  <c r="V1469" i="5"/>
  <c r="V1470" i="5"/>
  <c r="V1471" i="5"/>
  <c r="V1472" i="5"/>
  <c r="V1473" i="5"/>
  <c r="V1474" i="5"/>
  <c r="V1475" i="5"/>
  <c r="V1476" i="5"/>
  <c r="V1477" i="5"/>
  <c r="V1478" i="5"/>
  <c r="V1479" i="5"/>
  <c r="V1480" i="5"/>
  <c r="V1481" i="5"/>
  <c r="V1482" i="5"/>
  <c r="V1483" i="5"/>
  <c r="V1484" i="5"/>
  <c r="V1485" i="5"/>
  <c r="V1486" i="5"/>
  <c r="V1487" i="5"/>
  <c r="V1488" i="5"/>
  <c r="V1489" i="5"/>
  <c r="V1490" i="5"/>
  <c r="V1491" i="5"/>
  <c r="V1492" i="5"/>
  <c r="V1493" i="5"/>
  <c r="V1494" i="5"/>
  <c r="V1495" i="5"/>
  <c r="V1496" i="5"/>
  <c r="V1497" i="5"/>
  <c r="V1498" i="5"/>
  <c r="V1499" i="5"/>
  <c r="V1500" i="5"/>
  <c r="V1501" i="5"/>
  <c r="V1502" i="5"/>
  <c r="V1503" i="5"/>
  <c r="V1504" i="5"/>
  <c r="V1505" i="5"/>
  <c r="V1506" i="5"/>
  <c r="V1507" i="5"/>
  <c r="V1508" i="5"/>
  <c r="V1509" i="5"/>
  <c r="V1510" i="5"/>
  <c r="V1511" i="5"/>
  <c r="V1512" i="5"/>
  <c r="V1513" i="5"/>
  <c r="V1514" i="5"/>
  <c r="V1515" i="5"/>
  <c r="V1516" i="5"/>
  <c r="V1517" i="5"/>
  <c r="V1518" i="5"/>
  <c r="V1519" i="5"/>
  <c r="V1520" i="5"/>
  <c r="V1521" i="5"/>
  <c r="V1522" i="5"/>
  <c r="V1523" i="5"/>
  <c r="V1524" i="5"/>
  <c r="V1525" i="5"/>
  <c r="V1526" i="5"/>
  <c r="V1527" i="5"/>
  <c r="V1528" i="5"/>
  <c r="V1529" i="5"/>
  <c r="V1530" i="5"/>
  <c r="V1531" i="5"/>
  <c r="V1532" i="5"/>
  <c r="V1533" i="5"/>
  <c r="V1534" i="5"/>
  <c r="V1535" i="5"/>
  <c r="V1536" i="5"/>
  <c r="V1537" i="5"/>
  <c r="V1538" i="5"/>
  <c r="V1539" i="5"/>
  <c r="V1540" i="5"/>
  <c r="V1541" i="5"/>
  <c r="V1542" i="5"/>
  <c r="V1543" i="5"/>
  <c r="V1544" i="5"/>
  <c r="V1545" i="5"/>
  <c r="V1546" i="5"/>
  <c r="V1547" i="5"/>
  <c r="V1548" i="5"/>
  <c r="V1549" i="5"/>
  <c r="V1550" i="5"/>
  <c r="V1551" i="5"/>
  <c r="V1552" i="5"/>
  <c r="V1553" i="5"/>
  <c r="V1554" i="5"/>
  <c r="V1555" i="5"/>
  <c r="V1556" i="5"/>
  <c r="V1557" i="5"/>
  <c r="V1558" i="5"/>
  <c r="V1559" i="5"/>
  <c r="V1560" i="5"/>
  <c r="V1561" i="5"/>
  <c r="V1562" i="5"/>
  <c r="V1563" i="5"/>
  <c r="V1564" i="5"/>
  <c r="V1565" i="5"/>
  <c r="V1566" i="5"/>
  <c r="V1567" i="5"/>
  <c r="V1568" i="5"/>
  <c r="V1569" i="5"/>
  <c r="V1570" i="5"/>
  <c r="V1571" i="5"/>
  <c r="V1572" i="5"/>
  <c r="V1573" i="5"/>
  <c r="V1574" i="5"/>
  <c r="V1575" i="5"/>
  <c r="V1576" i="5"/>
  <c r="V1577" i="5"/>
  <c r="V1578" i="5"/>
  <c r="V1579" i="5"/>
  <c r="V1580" i="5"/>
  <c r="V1581" i="5"/>
  <c r="V1582" i="5"/>
  <c r="V1583" i="5"/>
  <c r="V1584" i="5"/>
  <c r="V1585" i="5"/>
  <c r="V1586" i="5"/>
  <c r="V1587" i="5"/>
  <c r="V1588" i="5"/>
  <c r="V1589" i="5"/>
  <c r="V1590" i="5"/>
  <c r="V1591" i="5"/>
  <c r="V1592" i="5"/>
  <c r="V1593" i="5"/>
  <c r="V1594" i="5"/>
  <c r="V1595" i="5"/>
  <c r="V1596" i="5"/>
  <c r="V1597" i="5"/>
  <c r="V1598" i="5"/>
  <c r="V1599" i="5"/>
  <c r="V1600" i="5"/>
  <c r="V1601" i="5"/>
  <c r="V1602" i="5"/>
  <c r="V1603" i="5"/>
  <c r="V1604" i="5"/>
  <c r="V1605" i="5"/>
  <c r="V1606" i="5"/>
  <c r="V1607" i="5"/>
  <c r="V1608" i="5"/>
  <c r="V1609" i="5"/>
  <c r="V1610" i="5"/>
  <c r="V1611" i="5"/>
  <c r="V1612" i="5"/>
  <c r="V1613" i="5"/>
  <c r="V1614" i="5"/>
  <c r="V1615" i="5"/>
  <c r="V1616" i="5"/>
  <c r="V1617" i="5"/>
  <c r="V1618" i="5"/>
  <c r="V1619" i="5"/>
  <c r="V1620" i="5"/>
  <c r="V1621" i="5"/>
  <c r="V1622" i="5"/>
  <c r="V1623" i="5"/>
  <c r="V1624" i="5"/>
  <c r="V1625" i="5"/>
  <c r="V1626" i="5"/>
  <c r="V1627" i="5"/>
  <c r="V1628" i="5"/>
  <c r="V1629" i="5"/>
  <c r="V1630" i="5"/>
  <c r="V1631" i="5"/>
  <c r="V1632" i="5"/>
  <c r="V1633" i="5"/>
  <c r="V1634" i="5"/>
  <c r="V1635" i="5"/>
  <c r="V1636" i="5"/>
  <c r="V1637" i="5"/>
  <c r="V1638" i="5"/>
  <c r="V1639" i="5"/>
  <c r="V1640" i="5"/>
  <c r="V1641" i="5"/>
  <c r="V1642" i="5"/>
  <c r="V1643" i="5"/>
  <c r="V1644" i="5"/>
  <c r="V1645" i="5"/>
  <c r="V1646" i="5"/>
  <c r="V1647" i="5"/>
  <c r="V1648" i="5"/>
  <c r="V1649" i="5"/>
  <c r="V1650" i="5"/>
  <c r="V1651" i="5"/>
  <c r="V1652" i="5"/>
  <c r="V1653" i="5"/>
  <c r="V1654" i="5"/>
  <c r="V1655" i="5"/>
  <c r="V1656" i="5"/>
  <c r="V1657" i="5"/>
  <c r="V1658" i="5"/>
  <c r="V1659" i="5"/>
  <c r="V1660" i="5"/>
  <c r="V1661" i="5"/>
  <c r="V1662" i="5"/>
  <c r="V1663" i="5"/>
  <c r="V1664" i="5"/>
  <c r="V1665" i="5"/>
  <c r="V1666" i="5"/>
  <c r="V1667" i="5"/>
  <c r="V1668" i="5"/>
  <c r="V1669" i="5"/>
  <c r="V1670" i="5"/>
  <c r="V1671" i="5"/>
  <c r="V1672" i="5"/>
  <c r="V1673" i="5"/>
  <c r="V1674" i="5"/>
  <c r="V1675" i="5"/>
  <c r="V1676" i="5"/>
  <c r="V1677" i="5"/>
  <c r="V1678" i="5"/>
  <c r="V1679" i="5"/>
  <c r="V1680" i="5"/>
  <c r="V1681" i="5"/>
  <c r="V1682" i="5"/>
  <c r="V1683" i="5"/>
  <c r="V1684" i="5"/>
  <c r="V1685" i="5"/>
  <c r="V1686" i="5"/>
  <c r="V1687" i="5"/>
  <c r="V1688" i="5"/>
  <c r="V1689" i="5"/>
  <c r="V1690" i="5"/>
  <c r="V1691" i="5"/>
  <c r="V1692" i="5"/>
  <c r="V1693" i="5"/>
  <c r="V1694" i="5"/>
  <c r="V1695" i="5"/>
  <c r="V1696" i="5"/>
  <c r="V1697" i="5"/>
  <c r="V1698" i="5"/>
  <c r="V1699" i="5"/>
  <c r="V1700" i="5"/>
  <c r="V1701" i="5"/>
  <c r="V1702" i="5"/>
  <c r="V1703" i="5"/>
  <c r="V1704" i="5"/>
  <c r="V1705" i="5"/>
  <c r="V1706" i="5"/>
  <c r="V1707" i="5"/>
  <c r="V1708" i="5"/>
  <c r="V1709" i="5"/>
  <c r="V1710" i="5"/>
  <c r="V1711" i="5"/>
  <c r="V1712" i="5"/>
  <c r="V1713" i="5"/>
  <c r="V1714" i="5"/>
  <c r="V1715" i="5"/>
  <c r="V1716" i="5"/>
  <c r="V1717" i="5"/>
  <c r="V1718" i="5"/>
  <c r="V1719" i="5"/>
  <c r="V1720" i="5"/>
  <c r="V1721" i="5"/>
  <c r="V1722" i="5"/>
  <c r="V1723" i="5"/>
  <c r="V1724" i="5"/>
  <c r="V1725" i="5"/>
  <c r="V1726" i="5"/>
  <c r="V1727" i="5"/>
  <c r="V1728" i="5"/>
  <c r="V1729" i="5"/>
  <c r="V1730" i="5"/>
  <c r="V1731" i="5"/>
  <c r="V1732" i="5"/>
  <c r="V1733" i="5"/>
  <c r="V1734" i="5"/>
  <c r="V1735" i="5"/>
  <c r="V1736" i="5"/>
  <c r="V1737" i="5"/>
  <c r="V1738" i="5"/>
  <c r="V1739" i="5"/>
  <c r="V1740" i="5"/>
  <c r="V1741" i="5"/>
  <c r="V1742" i="5"/>
  <c r="V1743" i="5"/>
  <c r="V1744" i="5"/>
  <c r="V1745" i="5"/>
  <c r="V1746" i="5"/>
  <c r="V1747" i="5"/>
  <c r="V1748" i="5"/>
  <c r="V1749" i="5"/>
  <c r="V1750" i="5"/>
  <c r="V1751" i="5"/>
  <c r="V1752" i="5"/>
  <c r="V1753" i="5"/>
  <c r="V1754" i="5"/>
  <c r="V1755" i="5"/>
  <c r="V1756" i="5"/>
  <c r="V1757" i="5"/>
  <c r="V1758" i="5"/>
  <c r="V1759" i="5"/>
  <c r="V1760" i="5"/>
  <c r="V1761" i="5"/>
  <c r="V1762" i="5"/>
  <c r="V1763" i="5"/>
  <c r="V1764" i="5"/>
  <c r="V1765" i="5"/>
  <c r="V1766" i="5"/>
  <c r="V1767" i="5"/>
  <c r="V1768" i="5"/>
  <c r="V1769" i="5"/>
  <c r="V1770" i="5"/>
  <c r="V1771" i="5"/>
  <c r="V1772" i="5"/>
  <c r="V1773" i="5"/>
  <c r="V1774" i="5"/>
  <c r="V1775" i="5"/>
  <c r="V1776" i="5"/>
  <c r="V1777" i="5"/>
  <c r="V1778" i="5"/>
  <c r="V1779" i="5"/>
  <c r="V1780" i="5"/>
  <c r="V1781" i="5"/>
  <c r="V1782" i="5"/>
  <c r="V1783" i="5"/>
  <c r="V1784" i="5"/>
  <c r="V1785" i="5"/>
  <c r="V1786" i="5"/>
  <c r="V1787" i="5"/>
  <c r="V1788" i="5"/>
  <c r="V1789" i="5"/>
  <c r="V1790" i="5"/>
  <c r="V1791" i="5"/>
  <c r="V1792" i="5"/>
  <c r="V1793" i="5"/>
  <c r="V1794" i="5"/>
  <c r="V1795" i="5"/>
  <c r="V1796" i="5"/>
  <c r="V1797" i="5"/>
  <c r="V1798" i="5"/>
  <c r="V1799" i="5"/>
  <c r="V1800" i="5"/>
  <c r="V1801" i="5"/>
  <c r="V1802" i="5"/>
  <c r="V1803" i="5"/>
  <c r="V1804" i="5"/>
  <c r="V1805" i="5"/>
  <c r="V1806" i="5"/>
  <c r="V1807" i="5"/>
  <c r="V1808" i="5"/>
  <c r="V1809" i="5"/>
  <c r="V1810" i="5"/>
  <c r="V1811" i="5"/>
  <c r="V1812" i="5"/>
  <c r="V1813" i="5"/>
  <c r="V1814" i="5"/>
  <c r="V1815" i="5"/>
  <c r="V1816" i="5"/>
  <c r="V1817" i="5"/>
  <c r="V1818" i="5"/>
  <c r="V1819" i="5"/>
  <c r="V1820" i="5"/>
  <c r="V1821" i="5"/>
  <c r="V1822" i="5"/>
  <c r="V1823" i="5"/>
  <c r="V1824" i="5"/>
  <c r="V1825" i="5"/>
  <c r="V1826" i="5"/>
  <c r="V1827" i="5"/>
  <c r="V1828" i="5"/>
  <c r="V1829" i="5"/>
  <c r="V1830" i="5"/>
  <c r="V1831" i="5"/>
  <c r="V1832" i="5"/>
  <c r="V1833" i="5"/>
  <c r="V1834" i="5"/>
  <c r="V1835" i="5"/>
  <c r="V1836" i="5"/>
  <c r="V1837" i="5"/>
  <c r="V1838" i="5"/>
  <c r="V1839" i="5"/>
  <c r="V1840" i="5"/>
  <c r="V1841" i="5"/>
  <c r="V1842" i="5"/>
  <c r="V1843" i="5"/>
  <c r="V1844" i="5"/>
  <c r="V1845" i="5"/>
  <c r="V1846" i="5"/>
  <c r="V1847" i="5"/>
  <c r="V1848" i="5"/>
  <c r="V1849" i="5"/>
  <c r="V1850" i="5"/>
  <c r="V1851" i="5"/>
  <c r="V1852" i="5"/>
  <c r="V1853" i="5"/>
  <c r="V1854" i="5"/>
  <c r="V1855" i="5"/>
  <c r="V1856" i="5"/>
  <c r="V1857" i="5"/>
  <c r="V1858" i="5"/>
  <c r="V1859" i="5"/>
  <c r="V1860" i="5"/>
  <c r="V1861" i="5"/>
  <c r="V1862" i="5"/>
  <c r="V1863" i="5"/>
  <c r="V1864" i="5"/>
  <c r="V1865" i="5"/>
  <c r="V1866" i="5"/>
  <c r="V1867" i="5"/>
  <c r="V1868" i="5"/>
  <c r="V1869" i="5"/>
  <c r="V1870" i="5"/>
  <c r="V1871" i="5"/>
  <c r="V1872" i="5"/>
  <c r="V1873" i="5"/>
  <c r="V1874" i="5"/>
  <c r="V1875" i="5"/>
  <c r="V1876" i="5"/>
  <c r="V1877" i="5"/>
  <c r="V1878" i="5"/>
  <c r="V1879" i="5"/>
  <c r="V1880" i="5"/>
  <c r="V1881" i="5"/>
  <c r="V1882" i="5"/>
  <c r="V1883" i="5"/>
  <c r="V1884" i="5"/>
  <c r="V1885" i="5"/>
  <c r="V1886" i="5"/>
  <c r="V1887" i="5"/>
  <c r="V1888" i="5"/>
  <c r="V1889" i="5"/>
  <c r="V1890" i="5"/>
  <c r="V1891" i="5"/>
  <c r="V1892" i="5"/>
  <c r="V1893" i="5"/>
  <c r="V1894" i="5"/>
  <c r="V1895" i="5"/>
  <c r="V1896" i="5"/>
  <c r="V1897" i="5"/>
  <c r="V1898" i="5"/>
  <c r="V1899" i="5"/>
  <c r="V1900" i="5"/>
  <c r="V1901" i="5"/>
  <c r="V1902" i="5"/>
  <c r="V1903" i="5"/>
  <c r="V1904" i="5"/>
  <c r="V1905" i="5"/>
  <c r="V1906" i="5"/>
  <c r="V1907" i="5"/>
  <c r="V1908" i="5"/>
  <c r="V1909" i="5"/>
  <c r="V1910" i="5"/>
  <c r="V1911" i="5"/>
  <c r="V1912" i="5"/>
  <c r="V1913" i="5"/>
  <c r="V1914" i="5"/>
  <c r="V1915" i="5"/>
  <c r="V1916" i="5"/>
  <c r="V1917" i="5"/>
  <c r="V1918" i="5"/>
  <c r="V1919" i="5"/>
  <c r="V1920" i="5"/>
  <c r="V1921" i="5"/>
  <c r="V1922" i="5"/>
  <c r="V1923" i="5"/>
  <c r="V1924" i="5"/>
  <c r="V1925" i="5"/>
  <c r="V1926" i="5"/>
  <c r="V1927" i="5"/>
  <c r="V1928" i="5"/>
  <c r="V1929" i="5"/>
  <c r="V1930" i="5"/>
  <c r="V1931" i="5"/>
  <c r="V1932" i="5"/>
  <c r="V1933" i="5"/>
  <c r="V1934" i="5"/>
  <c r="V1935" i="5"/>
  <c r="V1936" i="5"/>
  <c r="V1937" i="5"/>
  <c r="V1938" i="5"/>
  <c r="V1939" i="5"/>
  <c r="V1940" i="5"/>
  <c r="V1941" i="5"/>
  <c r="V1942" i="5"/>
  <c r="V1943" i="5"/>
  <c r="V1944" i="5"/>
  <c r="V1945" i="5"/>
  <c r="V1946" i="5"/>
  <c r="V1947" i="5"/>
  <c r="V1948" i="5"/>
  <c r="V1949" i="5"/>
  <c r="V1950" i="5"/>
  <c r="V1951" i="5"/>
  <c r="V1952" i="5"/>
  <c r="V1953" i="5"/>
  <c r="V1954" i="5"/>
  <c r="V1955" i="5"/>
  <c r="V1956" i="5"/>
  <c r="V1957" i="5"/>
  <c r="V1958" i="5"/>
  <c r="V1959" i="5"/>
  <c r="V1960" i="5"/>
  <c r="V1961" i="5"/>
  <c r="V1962" i="5"/>
  <c r="V1963" i="5"/>
  <c r="V1964" i="5"/>
  <c r="V1965" i="5"/>
  <c r="V1966" i="5"/>
  <c r="V1967" i="5"/>
  <c r="V1968" i="5"/>
  <c r="V1969" i="5"/>
  <c r="V1970" i="5"/>
  <c r="V1971" i="5"/>
  <c r="V1972" i="5"/>
  <c r="V1973" i="5"/>
  <c r="V1974" i="5"/>
  <c r="V1975" i="5"/>
  <c r="V1976" i="5"/>
  <c r="V1977" i="5"/>
  <c r="V1978" i="5"/>
  <c r="V1979" i="5"/>
  <c r="V1980" i="5"/>
  <c r="V1981" i="5"/>
  <c r="V1982" i="5"/>
  <c r="V1983" i="5"/>
  <c r="V1984" i="5"/>
  <c r="V1985" i="5"/>
  <c r="V1986" i="5"/>
  <c r="V1987" i="5"/>
  <c r="V1988" i="5"/>
  <c r="V1989" i="5"/>
  <c r="V1990" i="5"/>
  <c r="V1991" i="5"/>
  <c r="V1992" i="5"/>
  <c r="V1993" i="5"/>
  <c r="V1994" i="5"/>
  <c r="V1995" i="5"/>
  <c r="V1996" i="5"/>
  <c r="V1997" i="5"/>
  <c r="V1998" i="5"/>
  <c r="V1999" i="5"/>
  <c r="V2000" i="5"/>
  <c r="V2001" i="5"/>
  <c r="V2002" i="5"/>
  <c r="V2003" i="5"/>
  <c r="V2004" i="5"/>
  <c r="V2005" i="5"/>
  <c r="V2006" i="5"/>
  <c r="V2007" i="5"/>
  <c r="V2008" i="5"/>
  <c r="V2009" i="5"/>
  <c r="V2010" i="5"/>
  <c r="V2011" i="5"/>
  <c r="V2012" i="5"/>
  <c r="V2013" i="5"/>
  <c r="V2014" i="5"/>
  <c r="V2015" i="5"/>
  <c r="V2016" i="5"/>
  <c r="V2017" i="5"/>
  <c r="V2018" i="5"/>
  <c r="V2019" i="5"/>
  <c r="V2020" i="5"/>
  <c r="V2021" i="5"/>
  <c r="V2022" i="5"/>
  <c r="V2023" i="5"/>
  <c r="V2024" i="5"/>
  <c r="V2025" i="5"/>
  <c r="V2026" i="5"/>
  <c r="V2027" i="5"/>
  <c r="V2028" i="5"/>
  <c r="V2029" i="5"/>
  <c r="V2030" i="5"/>
  <c r="V2031" i="5"/>
  <c r="V2032" i="5"/>
  <c r="V2033" i="5"/>
  <c r="V2034" i="5"/>
  <c r="V2035" i="5"/>
  <c r="V2036" i="5"/>
  <c r="V2037" i="5"/>
  <c r="V2038" i="5"/>
  <c r="V2039" i="5"/>
  <c r="V2040" i="5"/>
  <c r="V2041" i="5"/>
  <c r="V2042" i="5"/>
  <c r="V2043" i="5"/>
  <c r="V2044" i="5"/>
  <c r="V2045" i="5"/>
  <c r="V2046" i="5"/>
  <c r="V2047" i="5"/>
  <c r="V2048" i="5"/>
  <c r="V2049" i="5"/>
  <c r="V2050" i="5"/>
  <c r="V2051" i="5"/>
  <c r="V2052" i="5"/>
  <c r="V2053" i="5"/>
  <c r="V2054" i="5"/>
  <c r="V2055" i="5"/>
  <c r="V2056" i="5"/>
  <c r="V2057" i="5"/>
  <c r="V2058" i="5"/>
  <c r="V2059" i="5"/>
  <c r="V2060" i="5"/>
  <c r="V2061" i="5"/>
  <c r="V2062" i="5"/>
  <c r="V2063" i="5"/>
  <c r="V2064" i="5"/>
  <c r="V2065" i="5"/>
  <c r="V2066" i="5"/>
  <c r="V2067" i="5"/>
  <c r="V2068" i="5"/>
  <c r="V2069" i="5"/>
  <c r="V2070" i="5"/>
  <c r="V2071" i="5"/>
  <c r="V2072" i="5"/>
  <c r="V2073" i="5"/>
  <c r="V2074" i="5"/>
  <c r="V2075" i="5"/>
  <c r="V2076" i="5"/>
  <c r="V2077" i="5"/>
  <c r="V2078" i="5"/>
  <c r="V2079" i="5"/>
  <c r="V2080" i="5"/>
  <c r="V2081" i="5"/>
  <c r="V2082" i="5"/>
  <c r="V2083" i="5"/>
  <c r="V2084" i="5"/>
  <c r="V2085" i="5"/>
  <c r="V2086" i="5"/>
  <c r="V2087" i="5"/>
  <c r="V2088" i="5"/>
  <c r="V2089" i="5"/>
  <c r="V2090" i="5"/>
  <c r="V2091" i="5"/>
  <c r="V2092" i="5"/>
  <c r="V2093" i="5"/>
  <c r="V2094" i="5"/>
  <c r="V2095" i="5"/>
  <c r="V2096" i="5"/>
  <c r="V2097" i="5"/>
  <c r="V2098" i="5"/>
  <c r="V2099" i="5"/>
  <c r="V2100" i="5"/>
  <c r="V2101" i="5"/>
  <c r="V2102" i="5"/>
  <c r="V2103" i="5"/>
  <c r="V2104" i="5"/>
  <c r="V2105" i="5"/>
  <c r="V2106" i="5"/>
  <c r="V2107" i="5"/>
  <c r="V2108" i="5"/>
  <c r="V2109" i="5"/>
  <c r="V2110" i="5"/>
  <c r="V2111" i="5"/>
  <c r="V2112" i="5"/>
  <c r="V2113" i="5"/>
  <c r="V2114" i="5"/>
  <c r="V2115" i="5"/>
  <c r="V2116" i="5"/>
  <c r="V2117" i="5"/>
  <c r="V2118" i="5"/>
  <c r="V2119" i="5"/>
  <c r="V2120" i="5"/>
  <c r="V2121" i="5"/>
  <c r="V2122" i="5"/>
  <c r="V2123" i="5"/>
  <c r="V2124" i="5"/>
  <c r="V2125" i="5"/>
  <c r="V2126" i="5"/>
  <c r="V2127" i="5"/>
  <c r="V2128" i="5"/>
  <c r="V2129" i="5"/>
  <c r="V2130" i="5"/>
  <c r="V2131" i="5"/>
  <c r="V2132" i="5"/>
  <c r="V2133" i="5"/>
  <c r="V2134" i="5"/>
  <c r="V2135" i="5"/>
  <c r="V2136" i="5"/>
  <c r="V2137" i="5"/>
  <c r="V2138" i="5"/>
  <c r="V2139" i="5"/>
  <c r="V2140" i="5"/>
  <c r="V2141" i="5"/>
  <c r="V2142" i="5"/>
  <c r="V2143" i="5"/>
  <c r="V2144" i="5"/>
  <c r="V2145" i="5"/>
  <c r="V2146" i="5"/>
  <c r="V2147" i="5"/>
  <c r="V2148" i="5"/>
  <c r="V2149" i="5"/>
  <c r="V2150" i="5"/>
  <c r="V2151" i="5"/>
  <c r="V2152" i="5"/>
  <c r="V2153" i="5"/>
  <c r="V2154" i="5"/>
  <c r="V2155" i="5"/>
  <c r="V2156" i="5"/>
  <c r="V2157" i="5"/>
  <c r="V2158" i="5"/>
  <c r="V2159" i="5"/>
  <c r="V2160" i="5"/>
  <c r="V2161" i="5"/>
  <c r="V2162" i="5"/>
  <c r="V2163" i="5"/>
  <c r="V2164" i="5"/>
  <c r="V2165" i="5"/>
  <c r="V2166" i="5"/>
  <c r="V2167" i="5"/>
  <c r="V2168" i="5"/>
  <c r="V2169" i="5"/>
  <c r="V2170" i="5"/>
  <c r="V2171" i="5"/>
  <c r="V2172" i="5"/>
  <c r="V2173" i="5"/>
  <c r="V2174" i="5"/>
  <c r="V2175" i="5"/>
  <c r="V2176" i="5"/>
  <c r="V2177" i="5"/>
  <c r="V2178" i="5"/>
  <c r="V2179" i="5"/>
  <c r="V2180" i="5"/>
  <c r="V2181" i="5"/>
  <c r="V2182" i="5"/>
  <c r="V2183" i="5"/>
  <c r="V2184" i="5"/>
  <c r="V2185" i="5"/>
  <c r="V2186" i="5"/>
  <c r="V2187" i="5"/>
  <c r="V2188" i="5"/>
  <c r="V2189" i="5"/>
  <c r="V2190" i="5"/>
  <c r="V2191" i="5"/>
  <c r="V2192" i="5"/>
  <c r="V2193" i="5"/>
  <c r="V2194" i="5"/>
  <c r="V2195" i="5"/>
  <c r="V2196" i="5"/>
  <c r="V2197" i="5"/>
  <c r="V2198" i="5"/>
  <c r="V2199" i="5"/>
  <c r="V2200" i="5"/>
  <c r="V2201" i="5"/>
  <c r="V2202" i="5"/>
  <c r="V2203" i="5"/>
  <c r="V2204" i="5"/>
  <c r="V2205" i="5"/>
  <c r="V2206" i="5"/>
  <c r="V2207" i="5"/>
  <c r="V2208" i="5"/>
  <c r="V2209" i="5"/>
  <c r="V2210" i="5"/>
  <c r="V2211" i="5"/>
  <c r="V2212" i="5"/>
  <c r="V2213" i="5"/>
  <c r="V2214" i="5"/>
  <c r="V2215" i="5"/>
  <c r="V2216" i="5"/>
  <c r="V2217" i="5"/>
  <c r="V2218" i="5"/>
  <c r="V2219" i="5"/>
  <c r="V2220" i="5"/>
  <c r="V2221" i="5"/>
  <c r="V2222" i="5"/>
  <c r="V2223" i="5"/>
  <c r="V2224" i="5"/>
  <c r="V2225" i="5"/>
  <c r="V2226" i="5"/>
  <c r="V2227" i="5"/>
  <c r="V2228" i="5"/>
  <c r="V2229" i="5"/>
  <c r="V2230" i="5"/>
  <c r="V2231" i="5"/>
  <c r="V2232" i="5"/>
  <c r="V2233" i="5"/>
  <c r="V2234" i="5"/>
  <c r="V2235" i="5"/>
  <c r="V2236" i="5"/>
  <c r="V2237" i="5"/>
  <c r="V2238" i="5"/>
  <c r="V2239" i="5"/>
  <c r="V2240" i="5"/>
  <c r="V2241" i="5"/>
  <c r="V2242" i="5"/>
  <c r="V2243" i="5"/>
  <c r="V2244" i="5"/>
  <c r="V2245" i="5"/>
  <c r="V2246" i="5"/>
  <c r="V2247" i="5"/>
  <c r="V2248" i="5"/>
  <c r="V2249" i="5"/>
  <c r="V2250" i="5"/>
  <c r="V2251" i="5"/>
  <c r="V2252" i="5"/>
  <c r="V2253" i="5"/>
  <c r="V2254" i="5"/>
  <c r="V2255" i="5"/>
  <c r="V2256" i="5"/>
  <c r="V2257" i="5"/>
  <c r="V2258" i="5"/>
  <c r="V2259" i="5"/>
  <c r="V2260" i="5"/>
  <c r="V2261" i="5"/>
  <c r="V2262" i="5"/>
  <c r="V2263" i="5"/>
  <c r="V2264" i="5"/>
  <c r="V2265" i="5"/>
  <c r="V2266" i="5"/>
  <c r="V2267" i="5"/>
  <c r="V2268" i="5"/>
  <c r="V2269" i="5"/>
  <c r="V2270" i="5"/>
  <c r="V2271" i="5"/>
  <c r="V2272" i="5"/>
  <c r="V2273" i="5"/>
  <c r="V2274" i="5"/>
  <c r="V2275" i="5"/>
  <c r="V2276" i="5"/>
  <c r="V2277" i="5"/>
  <c r="V2278" i="5"/>
  <c r="V2279" i="5"/>
  <c r="V2280" i="5"/>
  <c r="V2281" i="5"/>
  <c r="V2282" i="5"/>
  <c r="V2283" i="5"/>
  <c r="V2284" i="5"/>
  <c r="V2285" i="5"/>
  <c r="V2286" i="5"/>
  <c r="V2287" i="5"/>
  <c r="V2288" i="5"/>
  <c r="V2289" i="5"/>
  <c r="V2290" i="5"/>
  <c r="V2291" i="5"/>
  <c r="V2292" i="5"/>
  <c r="V2293" i="5"/>
  <c r="V2294" i="5"/>
  <c r="V2295" i="5"/>
  <c r="V2296" i="5"/>
  <c r="V2297" i="5"/>
  <c r="V2298" i="5"/>
  <c r="V2299" i="5"/>
  <c r="V2300" i="5"/>
  <c r="V2301" i="5"/>
  <c r="V2302" i="5"/>
  <c r="V2303" i="5"/>
  <c r="V2304" i="5"/>
  <c r="V2305" i="5"/>
  <c r="V2306" i="5"/>
  <c r="V2307" i="5"/>
  <c r="V2308" i="5"/>
  <c r="V2309" i="5"/>
  <c r="V2310" i="5"/>
  <c r="V2311" i="5"/>
  <c r="V2312" i="5"/>
  <c r="V2313" i="5"/>
  <c r="V2314" i="5"/>
  <c r="V2315" i="5"/>
  <c r="V2316" i="5"/>
  <c r="V2317" i="5"/>
  <c r="V2318" i="5"/>
  <c r="V2319" i="5"/>
  <c r="V2320" i="5"/>
  <c r="V2321" i="5"/>
  <c r="V2322" i="5"/>
  <c r="V2323" i="5"/>
  <c r="V2324" i="5"/>
  <c r="V2325" i="5"/>
  <c r="V2326" i="5"/>
  <c r="V2327" i="5"/>
  <c r="V2328" i="5"/>
  <c r="V2329" i="5"/>
  <c r="V2330" i="5"/>
  <c r="V2331" i="5"/>
  <c r="V2332" i="5"/>
  <c r="V2333" i="5"/>
  <c r="V2334" i="5"/>
  <c r="V2335" i="5"/>
  <c r="V2336" i="5"/>
  <c r="V2337" i="5"/>
  <c r="V2338" i="5"/>
  <c r="V2339" i="5"/>
  <c r="V2340" i="5"/>
  <c r="V2341" i="5"/>
  <c r="V2342" i="5"/>
  <c r="V2343" i="5"/>
  <c r="V2344" i="5"/>
  <c r="V2345" i="5"/>
  <c r="V2346" i="5"/>
  <c r="V2347" i="5"/>
  <c r="V2348" i="5"/>
  <c r="V2349" i="5"/>
  <c r="V2350" i="5"/>
  <c r="V2351" i="5"/>
  <c r="V2352" i="5"/>
  <c r="V2353" i="5"/>
  <c r="V2354" i="5"/>
  <c r="V2355" i="5"/>
  <c r="V2356" i="5"/>
  <c r="V2357" i="5"/>
  <c r="V2358" i="5"/>
  <c r="V2359" i="5"/>
  <c r="V2360" i="5"/>
  <c r="V2361" i="5"/>
  <c r="V2362" i="5"/>
  <c r="V2363" i="5"/>
  <c r="V2364" i="5"/>
  <c r="V2365" i="5"/>
  <c r="V2366" i="5"/>
  <c r="V2367" i="5"/>
  <c r="V2368" i="5"/>
  <c r="V2369" i="5"/>
  <c r="V2370" i="5"/>
  <c r="V2371" i="5"/>
  <c r="V2372" i="5"/>
  <c r="V2373" i="5"/>
  <c r="V2374" i="5"/>
  <c r="V2375" i="5"/>
  <c r="V2376" i="5"/>
  <c r="V2377" i="5"/>
  <c r="V2378" i="5"/>
  <c r="V2379" i="5"/>
  <c r="V2380" i="5"/>
  <c r="V2381" i="5"/>
  <c r="V2382" i="5"/>
  <c r="V2383" i="5"/>
  <c r="V2384" i="5"/>
  <c r="V2385" i="5"/>
  <c r="V2386" i="5"/>
  <c r="V2387" i="5"/>
  <c r="V2388" i="5"/>
  <c r="V2389" i="5"/>
  <c r="V2390" i="5"/>
  <c r="V2391" i="5"/>
  <c r="V2392" i="5"/>
  <c r="V2393" i="5"/>
  <c r="V2394" i="5"/>
  <c r="V2395" i="5"/>
  <c r="V2396" i="5"/>
  <c r="V2397" i="5"/>
  <c r="V2398" i="5"/>
  <c r="V2399" i="5"/>
  <c r="V2400" i="5"/>
  <c r="V2401" i="5"/>
  <c r="V2402" i="5"/>
  <c r="V2403" i="5"/>
  <c r="V2404" i="5"/>
  <c r="V2405" i="5"/>
  <c r="V2406" i="5"/>
  <c r="V2407" i="5"/>
  <c r="V2408" i="5"/>
  <c r="V2409" i="5"/>
  <c r="V2410" i="5"/>
  <c r="V2411" i="5"/>
  <c r="V2412" i="5"/>
  <c r="V2413" i="5"/>
  <c r="V2414" i="5"/>
  <c r="V2415" i="5"/>
  <c r="V2416" i="5"/>
  <c r="V2417" i="5"/>
  <c r="V2418" i="5"/>
  <c r="V2419" i="5"/>
  <c r="V2420" i="5"/>
  <c r="V2421" i="5"/>
  <c r="V2422" i="5"/>
  <c r="V2423" i="5"/>
  <c r="V2424" i="5"/>
  <c r="V2425" i="5"/>
  <c r="V2426" i="5"/>
  <c r="V2427" i="5"/>
  <c r="V2428" i="5"/>
  <c r="V2429" i="5"/>
  <c r="V2430" i="5"/>
  <c r="V2431" i="5"/>
  <c r="V2432" i="5"/>
  <c r="V2433" i="5"/>
  <c r="V2434" i="5"/>
  <c r="V2435" i="5"/>
  <c r="V2436" i="5"/>
  <c r="V2437" i="5"/>
  <c r="V2438" i="5"/>
  <c r="V2439" i="5"/>
  <c r="V2440" i="5"/>
  <c r="V2441" i="5"/>
  <c r="V2442" i="5"/>
  <c r="V2443" i="5"/>
  <c r="V2444" i="5"/>
  <c r="V2445" i="5"/>
  <c r="V2446" i="5"/>
  <c r="V2447" i="5"/>
  <c r="V2448" i="5"/>
  <c r="V2449" i="5"/>
  <c r="V2450" i="5"/>
  <c r="V2451" i="5"/>
  <c r="V2452" i="5"/>
  <c r="V2453" i="5"/>
  <c r="V2454" i="5"/>
  <c r="V2455" i="5"/>
  <c r="V2456" i="5"/>
  <c r="V2457" i="5"/>
  <c r="V2458" i="5"/>
  <c r="V2459" i="5"/>
  <c r="V2460" i="5"/>
  <c r="V2461" i="5"/>
  <c r="V2462" i="5"/>
  <c r="V2463" i="5"/>
  <c r="V2464" i="5"/>
  <c r="V2465" i="5"/>
  <c r="V2466" i="5"/>
  <c r="V2467" i="5"/>
  <c r="V2468" i="5"/>
  <c r="V2469" i="5"/>
  <c r="V2470" i="5"/>
  <c r="V2471" i="5"/>
  <c r="V2472" i="5"/>
  <c r="V2473" i="5"/>
  <c r="V2474" i="5"/>
  <c r="V2475" i="5"/>
  <c r="V2476" i="5"/>
  <c r="V2477" i="5"/>
  <c r="V2478" i="5"/>
  <c r="V2479" i="5"/>
  <c r="V2480" i="5"/>
  <c r="V2481" i="5"/>
  <c r="V2482" i="5"/>
  <c r="V2483" i="5"/>
  <c r="V2484" i="5"/>
  <c r="V2485" i="5"/>
  <c r="V2486" i="5"/>
  <c r="V2487" i="5"/>
  <c r="V2488" i="5"/>
  <c r="V2489" i="5"/>
  <c r="V2490" i="5"/>
  <c r="V2491" i="5"/>
  <c r="V2492" i="5"/>
  <c r="V2493" i="5"/>
  <c r="V2494" i="5"/>
  <c r="V2495" i="5"/>
  <c r="V2496" i="5"/>
  <c r="V2497" i="5"/>
  <c r="V2498" i="5"/>
  <c r="V2499" i="5"/>
  <c r="V2500" i="5"/>
  <c r="V2501" i="5"/>
  <c r="V2502" i="5"/>
  <c r="V2503" i="5"/>
  <c r="V2504" i="5"/>
  <c r="V2505" i="5"/>
  <c r="V2506" i="5"/>
  <c r="V2507" i="5"/>
  <c r="V2508" i="5"/>
  <c r="V2509" i="5"/>
  <c r="V2510" i="5"/>
  <c r="V2511" i="5"/>
  <c r="V2512" i="5"/>
  <c r="V2513" i="5"/>
  <c r="V2514" i="5"/>
  <c r="V2515" i="5"/>
  <c r="V2516" i="5"/>
  <c r="V2517" i="5"/>
  <c r="V2518" i="5"/>
  <c r="V2519" i="5"/>
  <c r="V2520" i="5"/>
  <c r="V2521" i="5"/>
  <c r="V2522" i="5"/>
  <c r="V2523" i="5"/>
  <c r="V2524" i="5"/>
  <c r="V2525" i="5"/>
  <c r="V2526" i="5"/>
  <c r="V2527" i="5"/>
  <c r="V2528" i="5"/>
  <c r="V2529" i="5"/>
  <c r="V2530" i="5"/>
  <c r="V2531" i="5"/>
  <c r="V2532" i="5"/>
  <c r="V2533" i="5"/>
  <c r="V2534" i="5"/>
  <c r="V2535" i="5"/>
  <c r="V2536" i="5"/>
  <c r="V2537" i="5"/>
  <c r="V2538" i="5"/>
  <c r="V2539" i="5"/>
  <c r="V2540" i="5"/>
  <c r="V2541" i="5"/>
  <c r="V2542" i="5"/>
  <c r="V2543" i="5"/>
  <c r="V2544" i="5"/>
  <c r="V2545" i="5"/>
  <c r="V2546" i="5"/>
  <c r="V2547" i="5"/>
  <c r="V2548" i="5"/>
  <c r="V2549" i="5"/>
  <c r="V2550" i="5"/>
  <c r="V2551" i="5"/>
  <c r="V2552" i="5"/>
  <c r="V2553" i="5"/>
  <c r="V2554" i="5"/>
  <c r="V2555" i="5"/>
  <c r="V2556" i="5"/>
  <c r="V2557" i="5"/>
  <c r="V2558" i="5"/>
  <c r="V2559" i="5"/>
  <c r="V2560" i="5"/>
  <c r="V2561" i="5"/>
  <c r="V2562" i="5"/>
  <c r="V2563" i="5"/>
  <c r="V2564" i="5"/>
  <c r="V2565" i="5"/>
  <c r="V2566" i="5"/>
  <c r="V2567" i="5"/>
  <c r="V2568" i="5"/>
  <c r="V2569" i="5"/>
  <c r="V2570" i="5"/>
  <c r="V2571" i="5"/>
  <c r="V2572" i="5"/>
  <c r="V2573" i="5"/>
  <c r="V2574" i="5"/>
  <c r="V2575" i="5"/>
  <c r="V2576" i="5"/>
  <c r="V2577" i="5"/>
  <c r="V2578" i="5"/>
  <c r="V2579" i="5"/>
  <c r="V2580" i="5"/>
  <c r="V2581" i="5"/>
  <c r="V2582" i="5"/>
  <c r="V2583" i="5"/>
  <c r="V2584" i="5"/>
  <c r="V2585" i="5"/>
  <c r="V2586" i="5"/>
  <c r="V2587" i="5"/>
  <c r="V2588" i="5"/>
  <c r="V2589" i="5"/>
  <c r="V2590" i="5"/>
  <c r="V2591" i="5"/>
  <c r="V2592" i="5"/>
  <c r="V2593" i="5"/>
  <c r="V2594" i="5"/>
  <c r="V2595" i="5"/>
  <c r="V2596" i="5"/>
  <c r="V2597" i="5"/>
  <c r="V2598" i="5"/>
  <c r="V2599" i="5"/>
  <c r="V2600" i="5"/>
  <c r="V2601" i="5"/>
  <c r="V2602" i="5"/>
  <c r="V2603" i="5"/>
  <c r="V2604" i="5"/>
  <c r="V2605" i="5"/>
  <c r="V2606" i="5"/>
  <c r="V2607" i="5"/>
  <c r="V2608" i="5"/>
  <c r="V2609" i="5"/>
  <c r="V2610" i="5"/>
  <c r="V2611" i="5"/>
  <c r="V2612" i="5"/>
  <c r="V2613" i="5"/>
  <c r="V2614" i="5"/>
  <c r="V2615" i="5"/>
  <c r="V2616" i="5"/>
  <c r="V2617" i="5"/>
  <c r="V2618" i="5"/>
  <c r="V2619" i="5"/>
  <c r="V2620" i="5"/>
  <c r="V2621" i="5"/>
  <c r="V2622" i="5"/>
  <c r="V2623" i="5"/>
  <c r="V2624" i="5"/>
  <c r="V2625" i="5"/>
  <c r="V2626" i="5"/>
  <c r="V2627" i="5"/>
  <c r="V2628" i="5"/>
  <c r="V2629" i="5"/>
  <c r="V2630" i="5"/>
  <c r="V2631" i="5"/>
  <c r="V2632" i="5"/>
  <c r="V2633" i="5"/>
  <c r="V2634" i="5"/>
  <c r="V2635" i="5"/>
  <c r="V2636" i="5"/>
  <c r="V2637" i="5"/>
  <c r="V2638" i="5"/>
  <c r="V2639" i="5"/>
  <c r="V2640" i="5"/>
  <c r="V2641" i="5"/>
  <c r="V2642" i="5"/>
  <c r="V2643" i="5"/>
  <c r="V2644" i="5"/>
  <c r="V2645" i="5"/>
  <c r="V2646" i="5"/>
  <c r="V2647" i="5"/>
  <c r="V2648" i="5"/>
  <c r="V2649" i="5"/>
  <c r="V2650" i="5"/>
  <c r="V2651" i="5"/>
  <c r="V2652" i="5"/>
  <c r="V2653" i="5"/>
  <c r="V2654" i="5"/>
  <c r="V2655" i="5"/>
  <c r="V2656" i="5"/>
  <c r="V2657" i="5"/>
  <c r="V2658" i="5"/>
  <c r="V2659" i="5"/>
  <c r="V2660" i="5"/>
  <c r="V2661" i="5"/>
  <c r="V2662" i="5"/>
  <c r="V2663" i="5"/>
  <c r="V2664" i="5"/>
  <c r="V2665" i="5"/>
  <c r="V2666" i="5"/>
  <c r="V2667" i="5"/>
  <c r="V2668" i="5"/>
  <c r="V2669" i="5"/>
  <c r="V2670" i="5"/>
  <c r="V2671" i="5"/>
  <c r="V2672" i="5"/>
  <c r="V2673" i="5"/>
  <c r="V2674" i="5"/>
  <c r="V2675" i="5"/>
  <c r="V2676" i="5"/>
  <c r="V2677" i="5"/>
  <c r="V2678" i="5"/>
  <c r="V2679" i="5"/>
  <c r="V2680" i="5"/>
  <c r="V2681" i="5"/>
  <c r="V2682" i="5"/>
  <c r="V2683" i="5"/>
  <c r="V2684" i="5"/>
  <c r="V2685" i="5"/>
  <c r="V2686" i="5"/>
  <c r="V2687" i="5"/>
  <c r="V2688" i="5"/>
  <c r="V2689" i="5"/>
  <c r="V2690" i="5"/>
  <c r="V2691" i="5"/>
  <c r="V2692" i="5"/>
  <c r="V2693" i="5"/>
  <c r="V2694" i="5"/>
  <c r="V2695" i="5"/>
  <c r="V2696" i="5"/>
  <c r="V2697" i="5"/>
  <c r="V2698" i="5"/>
  <c r="V2699" i="5"/>
  <c r="V2700" i="5"/>
  <c r="V2701" i="5"/>
  <c r="V2702" i="5"/>
  <c r="V2703" i="5"/>
  <c r="V2704" i="5"/>
  <c r="V2705" i="5"/>
  <c r="V2706" i="5"/>
  <c r="V2707" i="5"/>
  <c r="V2708" i="5"/>
  <c r="V2709" i="5"/>
  <c r="V2710" i="5"/>
  <c r="V2711" i="5"/>
  <c r="V2712" i="5"/>
  <c r="V2713" i="5"/>
  <c r="V2714" i="5"/>
  <c r="V2715" i="5"/>
  <c r="V2716" i="5"/>
  <c r="V2717" i="5"/>
  <c r="V2718" i="5"/>
  <c r="V2719" i="5"/>
  <c r="V2720" i="5"/>
  <c r="V2721" i="5"/>
  <c r="V2722" i="5"/>
  <c r="V2723" i="5"/>
  <c r="V2724" i="5"/>
  <c r="V2725" i="5"/>
  <c r="V2726" i="5"/>
  <c r="V2727" i="5"/>
  <c r="V2728" i="5"/>
  <c r="V2729" i="5"/>
  <c r="V2730" i="5"/>
  <c r="V2731" i="5"/>
  <c r="V2732" i="5"/>
  <c r="V2733" i="5"/>
  <c r="V2734" i="5"/>
  <c r="V2735" i="5"/>
  <c r="V2736" i="5"/>
  <c r="V2737" i="5"/>
  <c r="V2738" i="5"/>
  <c r="V2739" i="5"/>
  <c r="V2740" i="5"/>
  <c r="V2741" i="5"/>
  <c r="V2742" i="5"/>
  <c r="V2743" i="5"/>
  <c r="V2744" i="5"/>
  <c r="V2745" i="5"/>
  <c r="V2746" i="5"/>
  <c r="V2747" i="5"/>
  <c r="V2748" i="5"/>
  <c r="V2749" i="5"/>
  <c r="V2750" i="5"/>
  <c r="V2751" i="5"/>
  <c r="V2752" i="5"/>
  <c r="V2753" i="5"/>
  <c r="V2754" i="5"/>
  <c r="V2755" i="5"/>
  <c r="V2756" i="5"/>
  <c r="V2757" i="5"/>
  <c r="V2758" i="5"/>
  <c r="V2759" i="5"/>
  <c r="V2760" i="5"/>
  <c r="V2761" i="5"/>
  <c r="V2762" i="5"/>
  <c r="V2763" i="5"/>
  <c r="V2764" i="5"/>
  <c r="V2765" i="5"/>
  <c r="V2766" i="5"/>
  <c r="V2767" i="5"/>
  <c r="V2768" i="5"/>
  <c r="V2769" i="5"/>
  <c r="V2770" i="5"/>
  <c r="V2771" i="5"/>
  <c r="V2772" i="5"/>
  <c r="V2773" i="5"/>
  <c r="V2774" i="5"/>
  <c r="V2775" i="5"/>
  <c r="V2776" i="5"/>
  <c r="V2777" i="5"/>
  <c r="V2778" i="5"/>
  <c r="V2779" i="5"/>
  <c r="V2780" i="5"/>
  <c r="V2781" i="5"/>
  <c r="V2782" i="5"/>
  <c r="V2783" i="5"/>
  <c r="V2784" i="5"/>
  <c r="V2785" i="5"/>
  <c r="V2786" i="5"/>
  <c r="V2787" i="5"/>
  <c r="V2788" i="5"/>
  <c r="V2789" i="5"/>
  <c r="V2790" i="5"/>
  <c r="V2791" i="5"/>
  <c r="V2792" i="5"/>
  <c r="V2793" i="5"/>
  <c r="V2794" i="5"/>
  <c r="V2795" i="5"/>
  <c r="V2796" i="5"/>
  <c r="V2797" i="5"/>
  <c r="V2798" i="5"/>
  <c r="V2799" i="5"/>
  <c r="V2800" i="5"/>
  <c r="V2801" i="5"/>
  <c r="V2802" i="5"/>
  <c r="V2803" i="5"/>
  <c r="V2804" i="5"/>
  <c r="V2805" i="5"/>
  <c r="V2806" i="5"/>
  <c r="V2807" i="5"/>
  <c r="V2808" i="5"/>
  <c r="V2809" i="5"/>
  <c r="V2810" i="5"/>
  <c r="V2811" i="5"/>
  <c r="V2812" i="5"/>
  <c r="V2813" i="5"/>
  <c r="V2814" i="5"/>
  <c r="V2815" i="5"/>
  <c r="V2816" i="5"/>
  <c r="V2817" i="5"/>
  <c r="V2818" i="5"/>
  <c r="V2819" i="5"/>
  <c r="V2820" i="5"/>
  <c r="V2821" i="5"/>
  <c r="V2822" i="5"/>
  <c r="V2823" i="5"/>
  <c r="V2824" i="5"/>
  <c r="V2825" i="5"/>
  <c r="V2826" i="5"/>
  <c r="V2827" i="5"/>
  <c r="V2828" i="5"/>
  <c r="V2829" i="5"/>
  <c r="V2830" i="5"/>
  <c r="V2831" i="5"/>
  <c r="V2832" i="5"/>
  <c r="V2833" i="5"/>
  <c r="V2834" i="5"/>
  <c r="V2835" i="5"/>
  <c r="V2836" i="5"/>
  <c r="V2837" i="5"/>
  <c r="V2838" i="5"/>
  <c r="V2839" i="5"/>
  <c r="V2840" i="5"/>
  <c r="V2841" i="5"/>
  <c r="V2842" i="5"/>
  <c r="V2843" i="5"/>
  <c r="V2844" i="5"/>
  <c r="V2845" i="5"/>
  <c r="V2846" i="5"/>
  <c r="V2847" i="5"/>
  <c r="V2848" i="5"/>
  <c r="V2849" i="5"/>
  <c r="V2850" i="5"/>
  <c r="V2851" i="5"/>
  <c r="V2852" i="5"/>
  <c r="V2853" i="5"/>
  <c r="V2854" i="5"/>
  <c r="V2855" i="5"/>
  <c r="V2856" i="5"/>
  <c r="V2857" i="5"/>
  <c r="V2858" i="5"/>
  <c r="V2859" i="5"/>
  <c r="V2860" i="5"/>
  <c r="V2861" i="5"/>
  <c r="V2862" i="5"/>
  <c r="V2863" i="5"/>
  <c r="V2864" i="5"/>
  <c r="V2865" i="5"/>
  <c r="V2866" i="5"/>
  <c r="V2867" i="5"/>
  <c r="V2868" i="5"/>
  <c r="V2869" i="5"/>
  <c r="V2870" i="5"/>
  <c r="V2871" i="5"/>
  <c r="V2872" i="5"/>
  <c r="V2873" i="5"/>
  <c r="V2874" i="5"/>
  <c r="V2875" i="5"/>
  <c r="V2876" i="5"/>
  <c r="V2877" i="5"/>
  <c r="V2878" i="5"/>
  <c r="V2879" i="5"/>
  <c r="V2880" i="5"/>
  <c r="V2881" i="5"/>
  <c r="V2882" i="5"/>
  <c r="V2883" i="5"/>
  <c r="V2884" i="5"/>
  <c r="V2885" i="5"/>
  <c r="V2886" i="5"/>
  <c r="V2887" i="5"/>
  <c r="V2888" i="5"/>
  <c r="V2889" i="5"/>
  <c r="V2890" i="5"/>
  <c r="V2891" i="5"/>
  <c r="V2892" i="5"/>
  <c r="V2893" i="5"/>
  <c r="V2894" i="5"/>
  <c r="V2895" i="5"/>
  <c r="V2896" i="5"/>
  <c r="V2897" i="5"/>
  <c r="V2898" i="5"/>
  <c r="V2899" i="5"/>
  <c r="V2900" i="5"/>
  <c r="V2901" i="5"/>
  <c r="V2902" i="5"/>
  <c r="V2903" i="5"/>
  <c r="V2904" i="5"/>
  <c r="V2905" i="5"/>
  <c r="V2906" i="5"/>
  <c r="V2907" i="5"/>
  <c r="V2908" i="5"/>
  <c r="V2909" i="5"/>
  <c r="V2910" i="5"/>
  <c r="V2911" i="5"/>
  <c r="V2912" i="5"/>
  <c r="V2913" i="5"/>
  <c r="V2914" i="5"/>
  <c r="V2915" i="5"/>
  <c r="V2916" i="5"/>
  <c r="V2917" i="5"/>
  <c r="V2918" i="5"/>
  <c r="V2919" i="5"/>
  <c r="V2920" i="5"/>
  <c r="V2921" i="5"/>
  <c r="V2922" i="5"/>
  <c r="V2923" i="5"/>
  <c r="V2924" i="5"/>
  <c r="V2925" i="5"/>
  <c r="V2926" i="5"/>
  <c r="V2927" i="5"/>
  <c r="V2928" i="5"/>
  <c r="V2929" i="5"/>
  <c r="V2930" i="5"/>
  <c r="V2931" i="5"/>
  <c r="V2932" i="5"/>
  <c r="V2933" i="5"/>
  <c r="V2934" i="5"/>
  <c r="V2935" i="5"/>
  <c r="V2936" i="5"/>
  <c r="V2937" i="5"/>
  <c r="V2938" i="5"/>
  <c r="V2939" i="5"/>
  <c r="V2940" i="5"/>
  <c r="V2941" i="5"/>
  <c r="V2942" i="5"/>
  <c r="V2943" i="5"/>
  <c r="V2944" i="5"/>
  <c r="V2945" i="5"/>
  <c r="V2946" i="5"/>
  <c r="V2947" i="5"/>
  <c r="V2948" i="5"/>
  <c r="V2949" i="5"/>
  <c r="V2950" i="5"/>
  <c r="V2951" i="5"/>
  <c r="V2952" i="5"/>
  <c r="V2953" i="5"/>
  <c r="V2954" i="5"/>
  <c r="V2955" i="5"/>
  <c r="V2956" i="5"/>
  <c r="V2957" i="5"/>
  <c r="V2958" i="5"/>
  <c r="V2959" i="5"/>
  <c r="V2960" i="5"/>
  <c r="V2961" i="5"/>
  <c r="V2962" i="5"/>
  <c r="V2963" i="5"/>
  <c r="V2964" i="5"/>
  <c r="V2965" i="5"/>
  <c r="V2966" i="5"/>
  <c r="V2967" i="5"/>
  <c r="V2968" i="5"/>
  <c r="V2969" i="5"/>
  <c r="V2970" i="5"/>
  <c r="V2971" i="5"/>
  <c r="V2972" i="5"/>
  <c r="V2973" i="5"/>
  <c r="V2974" i="5"/>
  <c r="V2975" i="5"/>
  <c r="V2976" i="5"/>
  <c r="V2977" i="5"/>
  <c r="V2978" i="5"/>
  <c r="V2979" i="5"/>
  <c r="V2980" i="5"/>
  <c r="V2981" i="5"/>
  <c r="V2982" i="5"/>
  <c r="V2983" i="5"/>
  <c r="V2984" i="5"/>
  <c r="V2985" i="5"/>
  <c r="V2986" i="5"/>
  <c r="V2987" i="5"/>
  <c r="V2988" i="5"/>
  <c r="V2989" i="5"/>
  <c r="V2990" i="5"/>
  <c r="V2991" i="5"/>
  <c r="V2992" i="5"/>
  <c r="V2993" i="5"/>
  <c r="V2994" i="5"/>
  <c r="V2995" i="5"/>
  <c r="V2996" i="5"/>
  <c r="V2997" i="5"/>
  <c r="V2998" i="5"/>
  <c r="V2999" i="5"/>
  <c r="V3000" i="5"/>
  <c r="V3001" i="5"/>
  <c r="V3002" i="5"/>
  <c r="V3003" i="5"/>
  <c r="V3004" i="5"/>
  <c r="V3005" i="5"/>
  <c r="V3006" i="5"/>
  <c r="V3007" i="5"/>
  <c r="V3008" i="5"/>
  <c r="V3009" i="5"/>
  <c r="V3010" i="5"/>
  <c r="V3011" i="5"/>
  <c r="V3012" i="5"/>
  <c r="V3013" i="5"/>
  <c r="V3014" i="5"/>
  <c r="V3015" i="5"/>
  <c r="V3016" i="5"/>
  <c r="V3017" i="5"/>
  <c r="V3018" i="5"/>
  <c r="V3019" i="5"/>
  <c r="V3020" i="5"/>
  <c r="V3021" i="5"/>
  <c r="V3022" i="5"/>
  <c r="V3023" i="5"/>
  <c r="V3024" i="5"/>
  <c r="V3025" i="5"/>
  <c r="V3026" i="5"/>
  <c r="V3027" i="5"/>
  <c r="V3028" i="5"/>
  <c r="V3029" i="5"/>
  <c r="V3030" i="5"/>
  <c r="V3031" i="5"/>
  <c r="V3032" i="5"/>
  <c r="V3033" i="5"/>
  <c r="V3034" i="5"/>
  <c r="V3035" i="5"/>
  <c r="V3036" i="5"/>
  <c r="V3037" i="5"/>
  <c r="V3038" i="5"/>
  <c r="V3039" i="5"/>
  <c r="V3040" i="5"/>
  <c r="V3041" i="5"/>
  <c r="V3042" i="5"/>
  <c r="V3043" i="5"/>
  <c r="V3044" i="5"/>
  <c r="V3045" i="5"/>
  <c r="V3046" i="5"/>
  <c r="V3047" i="5"/>
  <c r="V3048" i="5"/>
  <c r="V3049" i="5"/>
  <c r="V3050" i="5"/>
  <c r="V3051" i="5"/>
  <c r="V3052" i="5"/>
  <c r="V3053" i="5"/>
  <c r="V3054" i="5"/>
  <c r="V3055" i="5"/>
  <c r="V3056" i="5"/>
  <c r="V3057" i="5"/>
  <c r="V3058" i="5"/>
  <c r="V3059" i="5"/>
  <c r="V3060" i="5"/>
  <c r="V3061" i="5"/>
  <c r="V3062" i="5"/>
  <c r="V3063" i="5"/>
  <c r="V3064" i="5"/>
  <c r="V3065" i="5"/>
  <c r="V3066" i="5"/>
  <c r="V3067" i="5"/>
  <c r="V3068" i="5"/>
  <c r="V3069" i="5"/>
  <c r="V3070" i="5"/>
  <c r="V3071" i="5"/>
  <c r="V3072" i="5"/>
  <c r="V3073" i="5"/>
  <c r="V3074" i="5"/>
  <c r="V3075" i="5"/>
  <c r="V3076" i="5"/>
  <c r="V3077" i="5"/>
  <c r="V3078" i="5"/>
  <c r="V3079" i="5"/>
  <c r="V3080" i="5"/>
  <c r="V3081" i="5"/>
  <c r="V3082" i="5"/>
  <c r="V3083" i="5"/>
  <c r="V3084" i="5"/>
  <c r="V3085" i="5"/>
  <c r="V3086" i="5"/>
  <c r="V3087" i="5"/>
  <c r="V3088" i="5"/>
  <c r="V3089" i="5"/>
  <c r="V3090" i="5"/>
  <c r="V3091" i="5"/>
  <c r="V3092" i="5"/>
  <c r="V3093" i="5"/>
  <c r="V3094" i="5"/>
  <c r="V3095" i="5"/>
  <c r="V3096" i="5"/>
  <c r="V3097" i="5"/>
  <c r="V3098" i="5"/>
  <c r="V3099" i="5"/>
  <c r="V3100" i="5"/>
  <c r="V3101" i="5"/>
  <c r="V3102" i="5"/>
  <c r="V3103" i="5"/>
  <c r="V3104" i="5"/>
  <c r="V3105" i="5"/>
  <c r="V3106" i="5"/>
  <c r="V3107" i="5"/>
  <c r="V3108" i="5"/>
  <c r="V3109" i="5"/>
  <c r="V3110" i="5"/>
  <c r="V3111" i="5"/>
  <c r="V3112" i="5"/>
  <c r="V3113" i="5"/>
  <c r="V3114" i="5"/>
  <c r="V3115" i="5"/>
  <c r="V3116" i="5"/>
  <c r="V3117" i="5"/>
  <c r="V3118" i="5"/>
  <c r="V3119" i="5"/>
  <c r="V3120" i="5"/>
  <c r="V3121" i="5"/>
  <c r="V3122" i="5"/>
  <c r="V3123" i="5"/>
  <c r="V3124" i="5"/>
  <c r="V3125" i="5"/>
  <c r="V3126" i="5"/>
  <c r="V3127" i="5"/>
  <c r="V3128" i="5"/>
  <c r="V3129" i="5"/>
  <c r="V3130" i="5"/>
  <c r="V3131" i="5"/>
  <c r="V3132" i="5"/>
  <c r="V3133" i="5"/>
  <c r="V3134" i="5"/>
  <c r="V3135" i="5"/>
  <c r="V3136" i="5"/>
  <c r="V3137" i="5"/>
  <c r="V3138" i="5"/>
  <c r="V3139" i="5"/>
  <c r="V3140" i="5"/>
  <c r="V3141" i="5"/>
  <c r="V3142" i="5"/>
  <c r="V3143" i="5"/>
  <c r="V3144" i="5"/>
  <c r="V3145" i="5"/>
  <c r="V3146" i="5"/>
  <c r="V3147" i="5"/>
  <c r="V3148" i="5"/>
  <c r="V3149" i="5"/>
  <c r="V3150" i="5"/>
  <c r="V3151" i="5"/>
  <c r="V3152" i="5"/>
  <c r="V3153" i="5"/>
  <c r="V3154" i="5"/>
  <c r="V3155" i="5"/>
  <c r="V3156" i="5"/>
  <c r="V3157" i="5"/>
  <c r="V3158" i="5"/>
  <c r="V3159" i="5"/>
  <c r="V3160" i="5"/>
  <c r="V3161" i="5"/>
  <c r="V3162" i="5"/>
  <c r="V3163" i="5"/>
  <c r="V3164" i="5"/>
  <c r="V3165" i="5"/>
  <c r="V3166" i="5"/>
  <c r="V3167" i="5"/>
  <c r="V3168" i="5"/>
  <c r="V3169" i="5"/>
  <c r="V3170" i="5"/>
  <c r="V3171" i="5"/>
  <c r="V3172" i="5"/>
  <c r="V3173" i="5"/>
  <c r="V3174" i="5"/>
  <c r="V3175" i="5"/>
  <c r="V3176" i="5"/>
  <c r="V3177" i="5"/>
  <c r="V3178" i="5"/>
  <c r="V3179" i="5"/>
  <c r="V3180" i="5"/>
  <c r="V3181" i="5"/>
  <c r="V3182" i="5"/>
  <c r="V3183" i="5"/>
  <c r="V3184" i="5"/>
  <c r="V3185" i="5"/>
  <c r="V3186" i="5"/>
  <c r="V3187" i="5"/>
  <c r="V3188" i="5"/>
  <c r="V3189" i="5"/>
  <c r="V3190" i="5"/>
  <c r="V3191" i="5"/>
  <c r="V3192" i="5"/>
  <c r="V3193" i="5"/>
  <c r="V3194" i="5"/>
  <c r="V3195" i="5"/>
  <c r="V3196" i="5"/>
  <c r="V3197" i="5"/>
  <c r="V3198" i="5"/>
  <c r="V3199" i="5"/>
  <c r="V3200" i="5"/>
  <c r="V3201" i="5"/>
  <c r="V3202" i="5"/>
  <c r="V3203" i="5"/>
  <c r="V3204" i="5"/>
  <c r="V3205" i="5"/>
  <c r="V3206" i="5"/>
  <c r="V3207" i="5"/>
  <c r="V3208" i="5"/>
  <c r="V3209" i="5"/>
  <c r="V3210" i="5"/>
  <c r="V3211" i="5"/>
  <c r="V3212" i="5"/>
  <c r="V3213" i="5"/>
  <c r="V3214" i="5"/>
  <c r="V3215" i="5"/>
  <c r="V3216" i="5"/>
  <c r="V3217" i="5"/>
  <c r="V3218" i="5"/>
  <c r="V3219" i="5"/>
  <c r="V3220" i="5"/>
  <c r="V3221" i="5"/>
  <c r="V3222" i="5"/>
  <c r="V3223" i="5"/>
  <c r="V3224" i="5"/>
  <c r="V3225" i="5"/>
  <c r="V3226" i="5"/>
  <c r="V3227" i="5"/>
  <c r="V3228" i="5"/>
  <c r="V3229" i="5"/>
  <c r="V3230" i="5"/>
  <c r="V3231" i="5"/>
  <c r="V3232" i="5"/>
  <c r="V3233" i="5"/>
  <c r="V3234" i="5"/>
  <c r="V3235" i="5"/>
  <c r="V3236" i="5"/>
  <c r="V3237" i="5"/>
  <c r="V3238" i="5"/>
  <c r="V3239" i="5"/>
  <c r="V3240" i="5"/>
  <c r="V3241" i="5"/>
  <c r="V3242" i="5"/>
  <c r="V3243" i="5"/>
  <c r="V3244" i="5"/>
  <c r="V3245" i="5"/>
  <c r="V3246" i="5"/>
  <c r="V3247" i="5"/>
  <c r="V3248" i="5"/>
  <c r="V3249" i="5"/>
  <c r="V3250" i="5"/>
  <c r="V3251" i="5"/>
  <c r="V3252" i="5"/>
  <c r="V3253" i="5"/>
  <c r="V3254" i="5"/>
  <c r="V3255" i="5"/>
  <c r="V3256" i="5"/>
  <c r="V3257" i="5"/>
  <c r="V3258" i="5"/>
  <c r="V3259" i="5"/>
  <c r="V3260" i="5"/>
  <c r="V3261" i="5"/>
  <c r="V3262" i="5"/>
  <c r="V3263" i="5"/>
  <c r="V3264" i="5"/>
  <c r="V3265" i="5"/>
  <c r="V3266" i="5"/>
  <c r="V3267" i="5"/>
  <c r="V3268" i="5"/>
  <c r="V3269" i="5"/>
  <c r="V3270" i="5"/>
  <c r="V3271" i="5"/>
  <c r="V3272" i="5"/>
  <c r="V3273" i="5"/>
  <c r="V3274" i="5"/>
  <c r="V3275" i="5"/>
  <c r="V3276" i="5"/>
  <c r="V3277" i="5"/>
  <c r="V3278" i="5"/>
  <c r="V3279" i="5"/>
  <c r="V3280" i="5"/>
  <c r="V3281" i="5"/>
  <c r="V3282" i="5"/>
  <c r="V3283" i="5"/>
  <c r="V3284" i="5"/>
  <c r="V3285" i="5"/>
  <c r="V3286" i="5"/>
  <c r="V3287" i="5"/>
  <c r="V3288" i="5"/>
  <c r="V3289" i="5"/>
  <c r="V3290" i="5"/>
  <c r="V3291" i="5"/>
  <c r="V3292" i="5"/>
  <c r="V3293" i="5"/>
  <c r="V3294" i="5"/>
  <c r="V3295" i="5"/>
  <c r="V3296" i="5"/>
  <c r="V3297" i="5"/>
  <c r="V3298" i="5"/>
  <c r="V3299" i="5"/>
  <c r="V3300" i="5"/>
  <c r="V3301" i="5"/>
  <c r="V3302" i="5"/>
  <c r="V3303" i="5"/>
  <c r="V3304" i="5"/>
  <c r="V3305" i="5"/>
  <c r="V3306" i="5"/>
  <c r="V3307" i="5"/>
  <c r="V3308" i="5"/>
  <c r="V3309" i="5"/>
  <c r="V3310" i="5"/>
  <c r="V3311" i="5"/>
  <c r="V3312" i="5"/>
  <c r="V3313" i="5"/>
  <c r="V3314" i="5"/>
  <c r="V3315" i="5"/>
  <c r="V3316" i="5"/>
  <c r="V3317" i="5"/>
  <c r="V3318" i="5"/>
  <c r="V3319" i="5"/>
  <c r="V3320" i="5"/>
  <c r="V3321" i="5"/>
  <c r="V3322" i="5"/>
  <c r="V3323" i="5"/>
  <c r="V3324" i="5"/>
  <c r="V3325" i="5"/>
  <c r="V3326" i="5"/>
  <c r="V3327" i="5"/>
  <c r="V3328" i="5"/>
  <c r="V3329" i="5"/>
  <c r="V3330" i="5"/>
  <c r="V3331" i="5"/>
  <c r="V3332" i="5"/>
  <c r="V3333" i="5"/>
  <c r="V3334" i="5"/>
  <c r="V3335" i="5"/>
  <c r="V3336" i="5"/>
  <c r="V3337" i="5"/>
  <c r="V3338" i="5"/>
  <c r="V3339" i="5"/>
  <c r="V3340" i="5"/>
  <c r="V3341" i="5"/>
  <c r="V3342" i="5"/>
  <c r="V3343" i="5"/>
  <c r="V3344" i="5"/>
  <c r="V3345" i="5"/>
  <c r="V3346" i="5"/>
  <c r="V3347" i="5"/>
  <c r="V3348" i="5"/>
  <c r="V3349" i="5"/>
  <c r="V3350" i="5"/>
  <c r="V3351" i="5"/>
  <c r="V3352" i="5"/>
  <c r="V3353" i="5"/>
  <c r="V3354" i="5"/>
  <c r="V3355" i="5"/>
  <c r="V3356" i="5"/>
  <c r="V3357" i="5"/>
  <c r="V3358" i="5"/>
  <c r="V3359" i="5"/>
  <c r="V3360" i="5"/>
  <c r="V3361" i="5"/>
  <c r="V3362" i="5"/>
  <c r="V3363" i="5"/>
  <c r="V3364" i="5"/>
  <c r="V3365" i="5"/>
  <c r="V3366" i="5"/>
  <c r="V3367" i="5"/>
  <c r="V3368" i="5"/>
  <c r="V3369" i="5"/>
  <c r="V3370" i="5"/>
  <c r="V3371" i="5"/>
  <c r="V3372" i="5"/>
  <c r="V3373" i="5"/>
  <c r="V3374" i="5"/>
  <c r="V3375" i="5"/>
  <c r="V3376" i="5"/>
  <c r="V3377" i="5"/>
  <c r="V3378" i="5"/>
  <c r="V3379" i="5"/>
  <c r="V3380" i="5"/>
  <c r="V3381" i="5"/>
  <c r="V3382" i="5"/>
  <c r="V3383" i="5"/>
  <c r="V3384" i="5"/>
  <c r="V3385" i="5"/>
  <c r="V3386" i="5"/>
  <c r="V3387" i="5"/>
  <c r="V3388" i="5"/>
  <c r="V3389" i="5"/>
  <c r="V3390" i="5"/>
  <c r="V3391" i="5"/>
  <c r="V3392" i="5"/>
  <c r="V3393" i="5"/>
  <c r="V3394" i="5"/>
  <c r="V3395" i="5"/>
  <c r="V3396" i="5"/>
  <c r="V3397" i="5"/>
  <c r="V3398" i="5"/>
  <c r="V3399" i="5"/>
  <c r="V3400" i="5"/>
  <c r="V3401" i="5"/>
  <c r="V3402" i="5"/>
  <c r="V3403" i="5"/>
  <c r="V3404" i="5"/>
  <c r="V3405" i="5"/>
  <c r="V3406" i="5"/>
  <c r="V3407" i="5"/>
  <c r="V3408" i="5"/>
  <c r="V3409" i="5"/>
  <c r="V3410" i="5"/>
  <c r="V3411" i="5"/>
  <c r="V3412" i="5"/>
  <c r="V3413" i="5"/>
  <c r="V3414" i="5"/>
  <c r="V3415" i="5"/>
  <c r="V3416" i="5"/>
  <c r="V3417" i="5"/>
  <c r="V3418" i="5"/>
  <c r="V3419" i="5"/>
  <c r="V3420" i="5"/>
  <c r="V3421" i="5"/>
  <c r="V3422" i="5"/>
  <c r="V3423" i="5"/>
  <c r="V3424" i="5"/>
  <c r="V3425" i="5"/>
  <c r="V3426" i="5"/>
  <c r="V3427" i="5"/>
  <c r="V3428" i="5"/>
  <c r="V3429" i="5"/>
  <c r="V3430" i="5"/>
  <c r="V3431" i="5"/>
  <c r="V3432" i="5"/>
  <c r="V3433" i="5"/>
  <c r="V3434" i="5"/>
  <c r="V3435" i="5"/>
  <c r="V3436" i="5"/>
  <c r="V3437" i="5"/>
  <c r="V3438" i="5"/>
  <c r="V3439" i="5"/>
  <c r="V3440" i="5"/>
  <c r="V3441" i="5"/>
  <c r="V3442" i="5"/>
  <c r="V3443" i="5"/>
  <c r="V3444" i="5"/>
  <c r="V3445" i="5"/>
  <c r="V3446" i="5"/>
  <c r="V3447" i="5"/>
  <c r="V3448" i="5"/>
  <c r="V3449" i="5"/>
  <c r="V3450" i="5"/>
  <c r="V3451" i="5"/>
  <c r="V3452" i="5"/>
  <c r="V3453" i="5"/>
  <c r="V3454" i="5"/>
  <c r="V3455" i="5"/>
  <c r="V3456" i="5"/>
  <c r="V3457" i="5"/>
  <c r="V3458" i="5"/>
  <c r="V3459" i="5"/>
  <c r="V3460" i="5"/>
  <c r="V3461" i="5"/>
  <c r="V3462" i="5"/>
  <c r="V3463" i="5"/>
  <c r="V3464" i="5"/>
  <c r="V3465" i="5"/>
  <c r="V3466" i="5"/>
  <c r="V3467" i="5"/>
  <c r="V3468" i="5"/>
  <c r="V3469" i="5"/>
  <c r="V3470" i="5"/>
  <c r="V3471" i="5"/>
  <c r="V3472" i="5"/>
  <c r="V3473" i="5"/>
  <c r="V3474" i="5"/>
  <c r="V3475" i="5"/>
  <c r="V3476" i="5"/>
  <c r="V3477" i="5"/>
  <c r="V3478" i="5"/>
  <c r="V3479" i="5"/>
  <c r="V3480" i="5"/>
  <c r="V3481" i="5"/>
  <c r="V3482" i="5"/>
  <c r="V3483" i="5"/>
  <c r="V3484" i="5"/>
  <c r="V3485" i="5"/>
  <c r="V3486" i="5"/>
  <c r="V3487" i="5"/>
  <c r="V3488" i="5"/>
  <c r="V3489" i="5"/>
  <c r="V3490" i="5"/>
  <c r="V3491" i="5"/>
  <c r="V3492" i="5"/>
  <c r="V3493" i="5"/>
  <c r="V3494" i="5"/>
  <c r="V3495" i="5"/>
  <c r="V3496" i="5"/>
  <c r="V3497" i="5"/>
  <c r="V3498" i="5"/>
  <c r="V3499" i="5"/>
  <c r="V3500" i="5"/>
  <c r="V3501" i="5"/>
  <c r="V3502" i="5"/>
  <c r="V3503" i="5"/>
  <c r="V3504" i="5"/>
  <c r="V3505" i="5"/>
  <c r="V3506" i="5"/>
  <c r="V3507" i="5"/>
  <c r="V3508" i="5"/>
  <c r="V3509" i="5"/>
  <c r="V3510" i="5"/>
  <c r="V3511" i="5"/>
  <c r="V3512" i="5"/>
  <c r="V3513" i="5"/>
  <c r="V3514" i="5"/>
  <c r="V3515" i="5"/>
  <c r="V3516" i="5"/>
  <c r="V3517" i="5"/>
  <c r="V3518" i="5"/>
  <c r="V3519" i="5"/>
  <c r="V3520" i="5"/>
  <c r="V3521" i="5"/>
  <c r="V3522" i="5"/>
  <c r="V3523" i="5"/>
  <c r="V3524" i="5"/>
  <c r="V3525" i="5"/>
  <c r="V3526" i="5"/>
  <c r="V3527" i="5"/>
  <c r="V3528" i="5"/>
  <c r="V3529" i="5"/>
  <c r="V3530" i="5"/>
  <c r="V3531" i="5"/>
  <c r="V3532" i="5"/>
  <c r="V3533" i="5"/>
  <c r="V3534" i="5"/>
  <c r="V3535" i="5"/>
  <c r="V3536" i="5"/>
  <c r="V3537" i="5"/>
  <c r="V3538" i="5"/>
  <c r="V3539" i="5"/>
  <c r="V3540" i="5"/>
  <c r="V3541" i="5"/>
  <c r="V3542" i="5"/>
  <c r="V3543" i="5"/>
  <c r="V3544" i="5"/>
  <c r="V3545" i="5"/>
  <c r="V3546" i="5"/>
  <c r="V3547" i="5"/>
  <c r="V3548" i="5"/>
  <c r="V3549" i="5"/>
  <c r="V3550" i="5"/>
  <c r="V3551" i="5"/>
  <c r="V3552" i="5"/>
  <c r="V3553" i="5"/>
  <c r="V3554" i="5"/>
  <c r="V3555" i="5"/>
  <c r="V3556" i="5"/>
  <c r="V3557" i="5"/>
  <c r="V3558" i="5"/>
  <c r="V3559" i="5"/>
  <c r="V3560" i="5"/>
  <c r="V3561" i="5"/>
  <c r="V3562" i="5"/>
  <c r="V3563" i="5"/>
  <c r="V3564" i="5"/>
  <c r="V3565" i="5"/>
  <c r="V3566" i="5"/>
  <c r="V3567" i="5"/>
  <c r="V3568" i="5"/>
  <c r="V3569" i="5"/>
  <c r="V3570" i="5"/>
  <c r="V3571" i="5"/>
  <c r="V3572" i="5"/>
  <c r="V3573" i="5"/>
  <c r="V3574" i="5"/>
  <c r="V3575" i="5"/>
  <c r="V3576" i="5"/>
  <c r="V3577" i="5"/>
  <c r="V3578" i="5"/>
  <c r="V3579" i="5"/>
  <c r="V3580" i="5"/>
  <c r="V3581" i="5"/>
  <c r="V3582" i="5"/>
  <c r="V3583" i="5"/>
  <c r="V3584" i="5"/>
  <c r="V3585" i="5"/>
  <c r="V3586" i="5"/>
  <c r="V3587" i="5"/>
  <c r="V3588" i="5"/>
  <c r="V3589" i="5"/>
  <c r="V3590" i="5"/>
  <c r="V3591" i="5"/>
  <c r="V3592" i="5"/>
  <c r="V3593" i="5"/>
  <c r="V3594" i="5"/>
  <c r="V3595" i="5"/>
  <c r="V3596" i="5"/>
  <c r="V3597" i="5"/>
  <c r="V3598" i="5"/>
  <c r="V3599" i="5"/>
  <c r="V3600" i="5"/>
  <c r="V3601" i="5"/>
  <c r="V3602" i="5"/>
  <c r="V3603" i="5"/>
  <c r="V3604" i="5"/>
  <c r="V3605" i="5"/>
  <c r="V3606" i="5"/>
  <c r="V3607" i="5"/>
  <c r="V3608" i="5"/>
  <c r="V3609" i="5"/>
  <c r="V3610" i="5"/>
  <c r="V3611" i="5"/>
  <c r="V3612" i="5"/>
  <c r="V3613" i="5"/>
  <c r="V3614" i="5"/>
  <c r="V3615" i="5"/>
  <c r="V3616" i="5"/>
  <c r="V3617" i="5"/>
  <c r="V3618" i="5"/>
  <c r="V3619" i="5"/>
  <c r="V3620" i="5"/>
  <c r="V3621" i="5"/>
  <c r="V3622" i="5"/>
  <c r="V3623" i="5"/>
  <c r="V3624" i="5"/>
  <c r="V3625" i="5"/>
  <c r="V3626" i="5"/>
  <c r="V3627" i="5"/>
  <c r="V3628" i="5"/>
  <c r="V3629" i="5"/>
  <c r="V3630" i="5"/>
  <c r="V3631" i="5"/>
  <c r="V3632" i="5"/>
  <c r="V3633" i="5"/>
  <c r="V3634" i="5"/>
  <c r="V3635" i="5"/>
  <c r="V3636" i="5"/>
  <c r="V3637" i="5"/>
  <c r="V3638" i="5"/>
  <c r="V3639" i="5"/>
  <c r="V3640" i="5"/>
  <c r="V3641" i="5"/>
  <c r="V3642" i="5"/>
  <c r="V3643" i="5"/>
  <c r="V3644" i="5"/>
  <c r="V3645" i="5"/>
  <c r="V3646" i="5"/>
  <c r="V3647" i="5"/>
  <c r="V3648" i="5"/>
  <c r="V3649" i="5"/>
  <c r="V3650" i="5"/>
  <c r="V3651" i="5"/>
  <c r="V3652" i="5"/>
  <c r="V3653" i="5"/>
  <c r="V3654" i="5"/>
  <c r="V3655" i="5"/>
  <c r="V3656" i="5"/>
  <c r="V3657" i="5"/>
  <c r="V3658" i="5"/>
  <c r="V3659" i="5"/>
  <c r="V3660" i="5"/>
  <c r="V3661" i="5"/>
  <c r="V3662" i="5"/>
  <c r="V3663" i="5"/>
  <c r="V3664" i="5"/>
  <c r="V3665" i="5"/>
  <c r="V3666" i="5"/>
  <c r="V3667" i="5"/>
  <c r="V3668" i="5"/>
  <c r="V3669" i="5"/>
  <c r="V3670" i="5"/>
  <c r="V3671" i="5"/>
  <c r="V3672" i="5"/>
  <c r="V3673" i="5"/>
  <c r="V3674" i="5"/>
  <c r="V3675" i="5"/>
  <c r="V3676" i="5"/>
  <c r="V3677" i="5"/>
  <c r="V3678" i="5"/>
  <c r="V3679" i="5"/>
  <c r="V3680" i="5"/>
  <c r="V3681" i="5"/>
  <c r="V3682" i="5"/>
  <c r="V3683" i="5"/>
  <c r="V3684" i="5"/>
  <c r="V3685" i="5"/>
  <c r="V3686" i="5"/>
  <c r="V3687" i="5"/>
  <c r="V3688" i="5"/>
  <c r="V3689" i="5"/>
  <c r="V3690" i="5"/>
  <c r="V3691" i="5"/>
  <c r="V3692" i="5"/>
  <c r="V3693" i="5"/>
  <c r="V3694" i="5"/>
  <c r="V3695" i="5"/>
  <c r="V3696" i="5"/>
  <c r="V3697" i="5"/>
  <c r="V3698" i="5"/>
  <c r="V3699" i="5"/>
  <c r="V3700" i="5"/>
  <c r="V3701" i="5"/>
  <c r="V3702" i="5"/>
  <c r="V3703" i="5"/>
  <c r="V3704" i="5"/>
  <c r="V3705" i="5"/>
  <c r="V3706" i="5"/>
  <c r="V3707" i="5"/>
  <c r="V3708" i="5"/>
  <c r="V3709" i="5"/>
  <c r="V3710" i="5"/>
  <c r="V3711" i="5"/>
  <c r="V3712" i="5"/>
  <c r="V3713" i="5"/>
  <c r="V3714" i="5"/>
  <c r="V3715" i="5"/>
  <c r="V3716" i="5"/>
  <c r="V3717" i="5"/>
  <c r="V3718" i="5"/>
  <c r="V3719" i="5"/>
  <c r="V3720" i="5"/>
  <c r="V3721" i="5"/>
  <c r="V3722" i="5"/>
  <c r="V3723" i="5"/>
  <c r="V3724" i="5"/>
  <c r="V3725" i="5"/>
  <c r="V3726" i="5"/>
  <c r="V3727" i="5"/>
  <c r="V3728" i="5"/>
  <c r="V3729" i="5"/>
  <c r="V3730" i="5"/>
  <c r="V3731" i="5"/>
  <c r="V3732" i="5"/>
  <c r="V3733" i="5"/>
  <c r="V3734" i="5"/>
  <c r="V3735" i="5"/>
  <c r="V3736" i="5"/>
  <c r="V3737" i="5"/>
  <c r="V3738" i="5"/>
  <c r="V3739" i="5"/>
  <c r="V3740" i="5"/>
  <c r="V3741" i="5"/>
  <c r="V3742" i="5"/>
  <c r="V3743" i="5"/>
  <c r="V3744" i="5"/>
  <c r="V3745" i="5"/>
  <c r="V3746" i="5"/>
  <c r="V3747" i="5"/>
  <c r="V3748" i="5"/>
  <c r="V3749" i="5"/>
  <c r="V3750" i="5"/>
  <c r="V3751" i="5"/>
  <c r="V3752" i="5"/>
  <c r="V3753" i="5"/>
  <c r="V3754" i="5"/>
  <c r="V3755" i="5"/>
  <c r="V3756" i="5"/>
  <c r="V3757" i="5"/>
  <c r="V3758" i="5"/>
  <c r="V3759" i="5"/>
  <c r="V3760" i="5"/>
  <c r="V3761" i="5"/>
  <c r="V3762" i="5"/>
  <c r="V3763" i="5"/>
  <c r="V3764" i="5"/>
  <c r="V3765" i="5"/>
  <c r="V3766" i="5"/>
  <c r="V3767" i="5"/>
  <c r="V3768" i="5"/>
  <c r="V3769" i="5"/>
  <c r="V3770" i="5"/>
  <c r="V3771" i="5"/>
  <c r="V3772" i="5"/>
  <c r="V3773" i="5"/>
  <c r="V3774" i="5"/>
  <c r="V3775" i="5"/>
  <c r="V3776" i="5"/>
  <c r="V3777" i="5"/>
  <c r="V3778" i="5"/>
  <c r="V3779" i="5"/>
  <c r="V3780" i="5"/>
  <c r="V3781" i="5"/>
  <c r="V3782" i="5"/>
  <c r="V3783" i="5"/>
  <c r="V3784" i="5"/>
  <c r="V3785" i="5"/>
  <c r="V3786" i="5"/>
  <c r="V3787" i="5"/>
  <c r="V3788" i="5"/>
  <c r="V3789" i="5"/>
  <c r="V3790" i="5"/>
  <c r="V3791" i="5"/>
  <c r="V3792" i="5"/>
  <c r="V3793" i="5"/>
  <c r="V3794" i="5"/>
  <c r="V3795" i="5"/>
  <c r="V3796" i="5"/>
  <c r="V3797" i="5"/>
  <c r="V3798" i="5"/>
  <c r="V3799" i="5"/>
  <c r="V3800" i="5"/>
  <c r="V3801" i="5"/>
  <c r="V3802" i="5"/>
  <c r="V3803" i="5"/>
  <c r="V3804" i="5"/>
  <c r="V3805" i="5"/>
  <c r="V3806" i="5"/>
  <c r="V3807" i="5"/>
  <c r="V3808" i="5"/>
  <c r="V3809" i="5"/>
  <c r="V3810" i="5"/>
  <c r="V3811" i="5"/>
  <c r="V3812" i="5"/>
  <c r="V3813" i="5"/>
  <c r="V3814" i="5"/>
  <c r="V3815" i="5"/>
  <c r="V3816" i="5"/>
  <c r="V3817" i="5"/>
  <c r="V3818" i="5"/>
  <c r="V3819" i="5"/>
  <c r="V3820" i="5"/>
  <c r="V3821" i="5"/>
  <c r="V3822" i="5"/>
  <c r="V3823" i="5"/>
  <c r="V3824" i="5"/>
  <c r="V3825" i="5"/>
  <c r="V3826" i="5"/>
  <c r="V3827" i="5"/>
  <c r="V3828" i="5"/>
  <c r="V3829" i="5"/>
  <c r="V3830" i="5"/>
  <c r="V3831" i="5"/>
  <c r="V3832" i="5"/>
  <c r="V3833" i="5"/>
  <c r="V3834" i="5"/>
  <c r="V3835" i="5"/>
  <c r="V3836" i="5"/>
  <c r="V3837" i="5"/>
  <c r="V3838" i="5"/>
  <c r="V3839" i="5"/>
  <c r="V3840" i="5"/>
  <c r="V3841" i="5"/>
  <c r="V3842" i="5"/>
  <c r="V3843" i="5"/>
  <c r="V3844" i="5"/>
  <c r="V3845" i="5"/>
  <c r="V3846" i="5"/>
  <c r="V3847" i="5"/>
  <c r="V3848" i="5"/>
  <c r="V3849" i="5"/>
  <c r="V3850" i="5"/>
  <c r="V3851" i="5"/>
  <c r="V3852" i="5"/>
  <c r="V3853" i="5"/>
  <c r="V3854" i="5"/>
  <c r="V3855" i="5"/>
  <c r="V3856" i="5"/>
  <c r="V3857" i="5"/>
  <c r="V3858" i="5"/>
  <c r="V3859" i="5"/>
  <c r="V3860" i="5"/>
  <c r="V3861" i="5"/>
  <c r="V3862" i="5"/>
  <c r="V3863" i="5"/>
  <c r="V3864" i="5"/>
  <c r="V3865" i="5"/>
  <c r="V3866" i="5"/>
  <c r="V3867" i="5"/>
  <c r="V3868" i="5"/>
  <c r="V3869" i="5"/>
  <c r="V3870" i="5"/>
  <c r="V3871" i="5"/>
  <c r="V3872" i="5"/>
  <c r="V3873" i="5"/>
  <c r="V3874" i="5"/>
  <c r="V3875" i="5"/>
  <c r="V3876" i="5"/>
  <c r="V3877" i="5"/>
  <c r="V3878" i="5"/>
  <c r="V3879" i="5"/>
  <c r="V3880" i="5"/>
  <c r="V3881" i="5"/>
  <c r="V3882" i="5"/>
  <c r="V3883" i="5"/>
  <c r="V3884" i="5"/>
  <c r="V3885" i="5"/>
  <c r="V3886" i="5"/>
  <c r="V3887" i="5"/>
  <c r="V3888" i="5"/>
  <c r="V3889" i="5"/>
  <c r="V3890" i="5"/>
  <c r="V3891" i="5"/>
  <c r="V3892" i="5"/>
  <c r="V3893" i="5"/>
  <c r="V3894" i="5"/>
  <c r="V3895" i="5"/>
  <c r="V3896" i="5"/>
  <c r="V3897" i="5"/>
  <c r="V3898" i="5"/>
  <c r="V3899" i="5"/>
  <c r="V3900" i="5"/>
  <c r="V3901" i="5"/>
  <c r="V3902" i="5"/>
  <c r="V3903" i="5"/>
  <c r="V3904" i="5"/>
  <c r="V3905" i="5"/>
  <c r="V3906" i="5"/>
  <c r="V3907" i="5"/>
  <c r="V3908" i="5"/>
  <c r="V3909" i="5"/>
  <c r="V3910" i="5"/>
  <c r="V3911" i="5"/>
  <c r="V3912" i="5"/>
  <c r="V3913" i="5"/>
  <c r="V3914" i="5"/>
  <c r="V3915" i="5"/>
  <c r="V3916" i="5"/>
  <c r="V3917" i="5"/>
  <c r="V3918" i="5"/>
  <c r="V3919" i="5"/>
  <c r="V3920" i="5"/>
  <c r="V3921" i="5"/>
  <c r="V3922" i="5"/>
  <c r="V3923" i="5"/>
  <c r="V3924" i="5"/>
  <c r="V3925" i="5"/>
  <c r="V3926" i="5"/>
  <c r="V3927" i="5"/>
  <c r="V3928" i="5"/>
  <c r="V3929" i="5"/>
  <c r="V3930" i="5"/>
  <c r="V3931" i="5"/>
  <c r="V3932" i="5"/>
  <c r="V3933" i="5"/>
  <c r="V3934" i="5"/>
  <c r="V3935" i="5"/>
  <c r="V3936" i="5"/>
  <c r="V3937" i="5"/>
  <c r="V3938" i="5"/>
  <c r="V3939" i="5"/>
  <c r="V3940" i="5"/>
  <c r="V3941" i="5"/>
  <c r="V3942" i="5"/>
  <c r="V3943" i="5"/>
  <c r="V3944" i="5"/>
  <c r="V3945" i="5"/>
  <c r="V3946" i="5"/>
  <c r="V3947" i="5"/>
  <c r="V3948" i="5"/>
  <c r="V3949" i="5"/>
  <c r="V3950" i="5"/>
  <c r="V3951" i="5"/>
  <c r="V3952" i="5"/>
  <c r="V3953" i="5"/>
  <c r="V3954" i="5"/>
  <c r="V3955" i="5"/>
  <c r="V3956" i="5"/>
  <c r="V3957" i="5"/>
  <c r="V3958" i="5"/>
  <c r="V3959" i="5"/>
  <c r="V3960" i="5"/>
  <c r="V3961" i="5"/>
  <c r="V3962" i="5"/>
  <c r="V3963" i="5"/>
  <c r="V3964" i="5"/>
  <c r="V3965" i="5"/>
  <c r="V3966" i="5"/>
  <c r="V3967" i="5"/>
  <c r="V3968" i="5"/>
  <c r="V3969" i="5"/>
  <c r="V3970" i="5"/>
  <c r="V3971" i="5"/>
  <c r="V3972" i="5"/>
  <c r="V3973" i="5"/>
  <c r="V3974" i="5"/>
  <c r="V3975" i="5"/>
  <c r="V3976" i="5"/>
  <c r="V3977" i="5"/>
  <c r="V3978" i="5"/>
  <c r="V3979" i="5"/>
  <c r="V3980" i="5"/>
  <c r="V3981" i="5"/>
  <c r="V3982" i="5"/>
  <c r="V3983" i="5"/>
  <c r="V3984" i="5"/>
  <c r="V3985" i="5"/>
  <c r="V3986" i="5"/>
  <c r="V3987" i="5"/>
  <c r="V3988" i="5"/>
  <c r="V3989" i="5"/>
  <c r="V3990" i="5"/>
  <c r="V3991" i="5"/>
  <c r="V3992" i="5"/>
  <c r="V3993" i="5"/>
  <c r="V3994" i="5"/>
  <c r="V3995" i="5"/>
  <c r="V3996" i="5"/>
  <c r="V3997" i="5"/>
  <c r="V3998" i="5"/>
  <c r="V3999" i="5"/>
  <c r="V4000" i="5"/>
  <c r="V4001" i="5"/>
  <c r="V4002" i="5"/>
  <c r="V4003" i="5"/>
  <c r="V4004" i="5"/>
  <c r="V4005" i="5"/>
  <c r="V4006" i="5"/>
  <c r="V4007" i="5"/>
  <c r="V4008" i="5"/>
  <c r="V4009" i="5"/>
  <c r="V4010" i="5"/>
  <c r="V4011" i="5"/>
  <c r="V4012" i="5"/>
  <c r="V4013" i="5"/>
  <c r="V4014" i="5"/>
  <c r="V4015" i="5"/>
  <c r="V4016" i="5"/>
  <c r="V4017" i="5"/>
  <c r="V4018" i="5"/>
  <c r="V4019" i="5"/>
  <c r="V4020" i="5"/>
  <c r="V4021" i="5"/>
  <c r="V4022" i="5"/>
  <c r="V4023" i="5"/>
  <c r="V4024" i="5"/>
  <c r="V4025" i="5"/>
  <c r="V4026" i="5"/>
  <c r="V4027" i="5"/>
  <c r="V4028" i="5"/>
  <c r="V4029" i="5"/>
  <c r="V4030" i="5"/>
  <c r="V4031" i="5"/>
  <c r="V4032" i="5"/>
  <c r="V4033" i="5"/>
  <c r="V4034" i="5"/>
  <c r="V4035" i="5"/>
  <c r="V4036" i="5"/>
  <c r="V4037" i="5"/>
  <c r="V4038" i="5"/>
  <c r="V4039" i="5"/>
  <c r="V4040" i="5"/>
  <c r="V4041" i="5"/>
  <c r="V4042" i="5"/>
  <c r="V4043" i="5"/>
  <c r="V4044" i="5"/>
  <c r="V4045" i="5"/>
  <c r="V4046" i="5"/>
  <c r="V4047" i="5"/>
  <c r="V4048" i="5"/>
  <c r="V4049" i="5"/>
  <c r="V4050" i="5"/>
  <c r="V4051" i="5"/>
  <c r="V4052" i="5"/>
  <c r="V4053" i="5"/>
  <c r="V4054" i="5"/>
  <c r="V4055" i="5"/>
  <c r="V4056" i="5"/>
  <c r="V4057" i="5"/>
  <c r="V4058" i="5"/>
  <c r="V4059" i="5"/>
  <c r="V4060" i="5"/>
  <c r="V4061" i="5"/>
  <c r="V4062" i="5"/>
  <c r="V4063" i="5"/>
  <c r="V4064" i="5"/>
  <c r="V4065" i="5"/>
  <c r="V4066" i="5"/>
  <c r="V4067" i="5"/>
  <c r="V4068" i="5"/>
  <c r="V4069" i="5"/>
  <c r="V4070" i="5"/>
  <c r="V4071" i="5"/>
  <c r="V4072" i="5"/>
  <c r="V4073" i="5"/>
  <c r="V4074" i="5"/>
  <c r="V4075" i="5"/>
  <c r="V4076" i="5"/>
  <c r="V4077" i="5"/>
  <c r="V4078" i="5"/>
  <c r="V4079" i="5"/>
  <c r="V4080" i="5"/>
  <c r="V4081" i="5"/>
  <c r="V4082" i="5"/>
  <c r="V4083" i="5"/>
  <c r="V4084" i="5"/>
  <c r="V4085" i="5"/>
  <c r="V4086" i="5"/>
  <c r="V4087" i="5"/>
  <c r="V4088" i="5"/>
  <c r="V4089" i="5"/>
  <c r="V4090" i="5"/>
  <c r="V4091" i="5"/>
  <c r="V4092" i="5"/>
  <c r="V4093" i="5"/>
  <c r="V4094" i="5"/>
  <c r="V4095" i="5"/>
  <c r="V4096" i="5"/>
  <c r="V4097" i="5"/>
  <c r="V4098" i="5"/>
  <c r="V4099" i="5"/>
  <c r="V4100" i="5"/>
  <c r="V4101" i="5"/>
  <c r="V4102" i="5"/>
  <c r="V4103" i="5"/>
  <c r="V4104" i="5"/>
  <c r="V4105" i="5"/>
  <c r="V4106" i="5"/>
  <c r="V4107" i="5"/>
  <c r="V4108" i="5"/>
  <c r="V4109" i="5"/>
  <c r="V4110" i="5"/>
  <c r="V4111" i="5"/>
  <c r="V4112" i="5"/>
  <c r="V4113" i="5"/>
  <c r="V4114" i="5"/>
  <c r="V4115" i="5"/>
  <c r="V4116" i="5"/>
  <c r="V4117" i="5"/>
  <c r="V4118" i="5"/>
  <c r="V4119" i="5"/>
  <c r="V4120" i="5"/>
  <c r="V4121" i="5"/>
  <c r="V4122" i="5"/>
  <c r="V4123" i="5"/>
  <c r="V4124" i="5"/>
  <c r="V4125" i="5"/>
  <c r="V4126" i="5"/>
  <c r="V4127" i="5"/>
  <c r="V4128" i="5"/>
  <c r="V4129" i="5"/>
  <c r="V4130" i="5"/>
  <c r="V4131" i="5"/>
  <c r="V4132" i="5"/>
  <c r="V4133" i="5"/>
  <c r="V4134" i="5"/>
  <c r="V4135" i="5"/>
  <c r="V4136" i="5"/>
  <c r="V4137" i="5"/>
  <c r="V4138" i="5"/>
  <c r="V4139" i="5"/>
  <c r="V4140" i="5"/>
  <c r="V4141" i="5"/>
  <c r="V4142" i="5"/>
  <c r="V4143" i="5"/>
  <c r="V4144" i="5"/>
  <c r="V4145" i="5"/>
  <c r="V4146" i="5"/>
  <c r="V4147" i="5"/>
  <c r="V4148" i="5"/>
  <c r="V4149" i="5"/>
  <c r="V4150" i="5"/>
  <c r="V4151" i="5"/>
  <c r="V4152" i="5"/>
  <c r="V4153" i="5"/>
  <c r="V4154" i="5"/>
  <c r="V4155" i="5"/>
  <c r="V4156" i="5"/>
  <c r="V4157" i="5"/>
  <c r="V4158" i="5"/>
  <c r="V4159" i="5"/>
  <c r="V4160" i="5"/>
  <c r="V4161" i="5"/>
  <c r="V4162" i="5"/>
  <c r="V4163" i="5"/>
  <c r="V4164" i="5"/>
  <c r="V4165" i="5"/>
  <c r="V4166" i="5"/>
  <c r="V4167" i="5"/>
  <c r="V4168" i="5"/>
  <c r="V4169" i="5"/>
  <c r="V4170" i="5"/>
  <c r="V4171" i="5"/>
  <c r="V4172" i="5"/>
  <c r="V4173" i="5"/>
  <c r="V4174" i="5"/>
  <c r="V4175" i="5"/>
  <c r="V4176" i="5"/>
  <c r="V4177" i="5"/>
  <c r="V4178" i="5"/>
  <c r="V4179" i="5"/>
  <c r="V4180" i="5"/>
  <c r="V4181" i="5"/>
  <c r="V4182" i="5"/>
  <c r="V4183" i="5"/>
  <c r="V4184" i="5"/>
  <c r="V4185" i="5"/>
  <c r="V4186" i="5"/>
  <c r="V4187" i="5"/>
  <c r="V4188" i="5"/>
  <c r="V4189" i="5"/>
  <c r="V4190" i="5"/>
  <c r="V4191" i="5"/>
  <c r="V4192" i="5"/>
  <c r="V4193" i="5"/>
  <c r="V4194" i="5"/>
  <c r="V4195" i="5"/>
  <c r="V4196" i="5"/>
  <c r="V4197" i="5"/>
  <c r="V4198" i="5"/>
  <c r="V4199" i="5"/>
  <c r="V4200" i="5"/>
  <c r="V4201" i="5"/>
  <c r="V4202" i="5"/>
  <c r="V4203" i="5"/>
  <c r="V4204" i="5"/>
  <c r="V4205" i="5"/>
  <c r="V4206" i="5"/>
  <c r="V4207" i="5"/>
  <c r="V4208" i="5"/>
  <c r="V4209" i="5"/>
  <c r="V4210" i="5"/>
  <c r="V4211" i="5"/>
  <c r="V4212" i="5"/>
  <c r="V4213" i="5"/>
  <c r="V4214" i="5"/>
  <c r="V4215" i="5"/>
  <c r="V4216" i="5"/>
  <c r="V4217" i="5"/>
  <c r="V4218" i="5"/>
  <c r="V4219" i="5"/>
  <c r="V4220" i="5"/>
  <c r="V4221" i="5"/>
  <c r="V4222" i="5"/>
  <c r="V4223" i="5"/>
  <c r="V4224" i="5"/>
  <c r="V4225" i="5"/>
  <c r="V4226" i="5"/>
  <c r="V4227" i="5"/>
  <c r="V4228" i="5"/>
  <c r="V4229" i="5"/>
  <c r="V4230" i="5"/>
  <c r="V4231" i="5"/>
  <c r="V4232" i="5"/>
  <c r="V4233" i="5"/>
  <c r="V4234" i="5"/>
  <c r="V4235" i="5"/>
  <c r="V4236" i="5"/>
  <c r="V4237" i="5"/>
  <c r="V4238" i="5"/>
  <c r="V4239" i="5"/>
  <c r="V4240" i="5"/>
  <c r="V4241" i="5"/>
  <c r="V4242" i="5"/>
  <c r="V4243" i="5"/>
  <c r="V4244" i="5"/>
  <c r="V4245" i="5"/>
  <c r="V4246" i="5"/>
  <c r="V4247" i="5"/>
  <c r="V4248" i="5"/>
  <c r="V4249" i="5"/>
  <c r="V4250" i="5"/>
  <c r="V4251" i="5"/>
  <c r="V4252" i="5"/>
  <c r="V4253" i="5"/>
  <c r="V4254" i="5"/>
  <c r="V4255" i="5"/>
  <c r="V4256" i="5"/>
  <c r="V4257" i="5"/>
  <c r="V4258" i="5"/>
  <c r="V4259" i="5"/>
  <c r="V4260" i="5"/>
  <c r="V4261" i="5"/>
  <c r="V4262" i="5"/>
  <c r="V4263" i="5"/>
  <c r="V4264" i="5"/>
  <c r="V4265" i="5"/>
  <c r="V4266" i="5"/>
  <c r="V4267" i="5"/>
  <c r="V4268" i="5"/>
  <c r="V4269" i="5"/>
  <c r="V4270" i="5"/>
  <c r="V4271" i="5"/>
  <c r="V4272" i="5"/>
  <c r="V4273" i="5"/>
  <c r="V4274" i="5"/>
  <c r="V4275" i="5"/>
  <c r="V4276" i="5"/>
  <c r="V4277" i="5"/>
  <c r="V4278" i="5"/>
  <c r="V4279" i="5"/>
  <c r="V4280" i="5"/>
  <c r="V4281" i="5"/>
  <c r="V4282" i="5"/>
  <c r="V4283" i="5"/>
  <c r="V4284" i="5"/>
  <c r="V4285" i="5"/>
  <c r="V4286" i="5"/>
  <c r="V4287" i="5"/>
  <c r="V4288" i="5"/>
  <c r="V4289" i="5"/>
  <c r="V4290" i="5"/>
  <c r="V4291" i="5"/>
  <c r="V4292" i="5"/>
  <c r="V4293" i="5"/>
  <c r="V4294" i="5"/>
  <c r="V4295" i="5"/>
  <c r="V4296" i="5"/>
  <c r="V4297" i="5"/>
  <c r="V4298" i="5"/>
  <c r="V4299" i="5"/>
  <c r="V4300" i="5"/>
  <c r="V4301" i="5"/>
  <c r="V4302" i="5"/>
  <c r="V4303" i="5"/>
  <c r="V4304" i="5"/>
  <c r="V4305" i="5"/>
  <c r="V4306" i="5"/>
  <c r="V4307" i="5"/>
  <c r="V4308" i="5"/>
  <c r="V4309" i="5"/>
  <c r="V4310" i="5"/>
  <c r="V4311" i="5"/>
  <c r="V4312" i="5"/>
  <c r="V4313" i="5"/>
  <c r="V4314" i="5"/>
  <c r="V4315" i="5"/>
  <c r="V4316" i="5"/>
  <c r="V4317" i="5"/>
  <c r="V4318" i="5"/>
  <c r="V4319" i="5"/>
  <c r="V4320" i="5"/>
  <c r="V4321" i="5"/>
  <c r="V4322" i="5"/>
  <c r="V4323" i="5"/>
  <c r="V4324" i="5"/>
  <c r="V4325" i="5"/>
  <c r="V4326" i="5"/>
  <c r="V4327" i="5"/>
  <c r="V4328" i="5"/>
  <c r="V4329" i="5"/>
  <c r="V4330" i="5"/>
  <c r="V4331" i="5"/>
  <c r="V4332" i="5"/>
  <c r="V4333" i="5"/>
  <c r="V4334" i="5"/>
  <c r="V4335" i="5"/>
  <c r="V4336" i="5"/>
  <c r="V4337" i="5"/>
  <c r="V4338" i="5"/>
  <c r="V4339" i="5"/>
  <c r="V4340" i="5"/>
  <c r="V4341" i="5"/>
  <c r="V4342" i="5"/>
  <c r="V4343" i="5"/>
  <c r="V4344" i="5"/>
  <c r="V4345" i="5"/>
  <c r="V4346" i="5"/>
  <c r="V4347" i="5"/>
  <c r="V4348" i="5"/>
  <c r="V4349" i="5"/>
  <c r="V4350" i="5"/>
  <c r="V4351" i="5"/>
  <c r="V4352" i="5"/>
  <c r="V4353" i="5"/>
  <c r="V4354" i="5"/>
  <c r="V4355" i="5"/>
  <c r="V4356" i="5"/>
  <c r="V4357" i="5"/>
  <c r="V4358" i="5"/>
  <c r="V4359" i="5"/>
  <c r="V4360" i="5"/>
  <c r="V4361" i="5"/>
  <c r="V4362" i="5"/>
  <c r="V4363" i="5"/>
  <c r="V4364" i="5"/>
  <c r="V4365" i="5"/>
  <c r="V4366" i="5"/>
  <c r="V4367" i="5"/>
  <c r="V4368" i="5"/>
  <c r="V4369" i="5"/>
  <c r="V4370" i="5"/>
  <c r="V4371" i="5"/>
  <c r="V4372" i="5"/>
  <c r="V4373" i="5"/>
  <c r="V4374" i="5"/>
  <c r="V4375" i="5"/>
  <c r="V4376" i="5"/>
  <c r="V4377" i="5"/>
  <c r="V4378" i="5"/>
  <c r="V4379" i="5"/>
  <c r="V4380" i="5"/>
  <c r="V4381" i="5"/>
  <c r="V4382" i="5"/>
  <c r="V4383" i="5"/>
  <c r="V4384" i="5"/>
  <c r="V4385" i="5"/>
  <c r="V4386" i="5"/>
  <c r="V4387" i="5"/>
  <c r="V4388" i="5"/>
  <c r="V4389" i="5"/>
  <c r="V4390" i="5"/>
  <c r="V4391" i="5"/>
  <c r="V4392" i="5"/>
  <c r="V4393" i="5"/>
  <c r="V4394" i="5"/>
  <c r="V4395" i="5"/>
  <c r="V4396" i="5"/>
  <c r="V4397" i="5"/>
  <c r="V4398" i="5"/>
  <c r="V4399" i="5"/>
  <c r="V4400" i="5"/>
  <c r="V4401" i="5"/>
  <c r="V4402" i="5"/>
  <c r="V4403" i="5"/>
  <c r="V4404" i="5"/>
  <c r="V4405" i="5"/>
  <c r="V4406" i="5"/>
  <c r="V4407" i="5"/>
  <c r="V4408" i="5"/>
  <c r="V4409" i="5"/>
  <c r="V4410" i="5"/>
  <c r="V4411" i="5"/>
  <c r="V4412" i="5"/>
  <c r="V4413" i="5"/>
  <c r="V4414" i="5"/>
  <c r="V4415" i="5"/>
  <c r="V4416" i="5"/>
  <c r="V4417" i="5"/>
  <c r="V4418" i="5"/>
  <c r="V4419" i="5"/>
  <c r="V4420" i="5"/>
  <c r="V4421" i="5"/>
  <c r="V4422" i="5"/>
  <c r="V4423" i="5"/>
  <c r="V4424" i="5"/>
  <c r="V4425" i="5"/>
  <c r="V4426" i="5"/>
  <c r="V4427" i="5"/>
  <c r="V4428" i="5"/>
  <c r="V4429" i="5"/>
  <c r="V4430" i="5"/>
  <c r="V4431" i="5"/>
  <c r="V4432" i="5"/>
  <c r="V4433" i="5"/>
  <c r="V4434" i="5"/>
  <c r="V4435" i="5"/>
  <c r="V4436" i="5"/>
  <c r="V4437" i="5"/>
  <c r="V4438" i="5"/>
  <c r="V4439" i="5"/>
  <c r="V4440" i="5"/>
  <c r="V4441" i="5"/>
  <c r="V4442" i="5"/>
  <c r="V4443" i="5"/>
  <c r="V4444" i="5"/>
  <c r="V4445" i="5"/>
  <c r="V4446" i="5"/>
  <c r="V4447" i="5"/>
  <c r="V4448" i="5"/>
  <c r="V4449" i="5"/>
  <c r="V4450" i="5"/>
  <c r="V4451" i="5"/>
  <c r="V4452" i="5"/>
  <c r="V4453" i="5"/>
  <c r="V4454" i="5"/>
  <c r="V4455" i="5"/>
  <c r="V4456" i="5"/>
  <c r="V4457" i="5"/>
  <c r="V4458" i="5"/>
  <c r="V4459" i="5"/>
  <c r="V4460" i="5"/>
  <c r="V4461" i="5"/>
  <c r="V4462" i="5"/>
  <c r="V4463" i="5"/>
  <c r="V4464" i="5"/>
  <c r="V4465" i="5"/>
  <c r="V4466" i="5"/>
  <c r="V4467" i="5"/>
  <c r="V4468" i="5"/>
  <c r="V4469" i="5"/>
  <c r="V4470" i="5"/>
  <c r="V4471" i="5"/>
  <c r="V4472" i="5"/>
  <c r="V4473" i="5"/>
  <c r="V4474" i="5"/>
  <c r="V4475" i="5"/>
  <c r="V4476" i="5"/>
  <c r="V4477" i="5"/>
  <c r="V4478" i="5"/>
  <c r="V4479" i="5"/>
  <c r="V4480" i="5"/>
  <c r="V4481" i="5"/>
  <c r="V4482" i="5"/>
  <c r="V4483" i="5"/>
  <c r="V4484" i="5"/>
  <c r="V4485" i="5"/>
  <c r="V4486" i="5"/>
  <c r="V4487" i="5"/>
  <c r="V4488" i="5"/>
  <c r="V4489" i="5"/>
  <c r="V4490" i="5"/>
  <c r="V4491" i="5"/>
  <c r="V4492" i="5"/>
  <c r="V4493" i="5"/>
  <c r="V4494" i="5"/>
  <c r="V4495" i="5"/>
  <c r="V4496" i="5"/>
  <c r="V4497" i="5"/>
  <c r="V4498" i="5"/>
  <c r="V4499" i="5"/>
  <c r="V4500" i="5"/>
  <c r="V4501" i="5"/>
  <c r="V4502" i="5"/>
  <c r="V4503" i="5"/>
  <c r="V4504" i="5"/>
  <c r="V4505" i="5"/>
  <c r="V4506" i="5"/>
  <c r="V4507" i="5"/>
  <c r="V4508" i="5"/>
  <c r="V4509" i="5"/>
  <c r="V4510" i="5"/>
  <c r="V4511" i="5"/>
  <c r="V4512" i="5"/>
  <c r="V4513" i="5"/>
  <c r="V4514" i="5"/>
  <c r="V4515" i="5"/>
  <c r="V4516" i="5"/>
  <c r="V4517" i="5"/>
  <c r="V4518" i="5"/>
  <c r="V4519" i="5"/>
  <c r="V4520" i="5"/>
  <c r="V4521" i="5"/>
  <c r="V4522" i="5"/>
  <c r="V4523" i="5"/>
  <c r="V4524" i="5"/>
  <c r="V4525" i="5"/>
  <c r="V4526" i="5"/>
  <c r="V4527" i="5"/>
  <c r="V4528" i="5"/>
  <c r="V4529" i="5"/>
  <c r="V4530" i="5"/>
  <c r="V4531" i="5"/>
  <c r="V4532" i="5"/>
  <c r="V4533" i="5"/>
  <c r="V4534" i="5"/>
  <c r="V4535" i="5"/>
  <c r="V4536" i="5"/>
  <c r="V4537" i="5"/>
  <c r="V4538" i="5"/>
  <c r="V4539" i="5"/>
  <c r="V4540" i="5"/>
  <c r="V4541" i="5"/>
  <c r="V4542" i="5"/>
  <c r="V4543" i="5"/>
  <c r="V4544" i="5"/>
  <c r="V4545" i="5"/>
  <c r="V4546" i="5"/>
  <c r="V4547" i="5"/>
  <c r="V4548" i="5"/>
  <c r="V4549" i="5"/>
  <c r="V4550" i="5"/>
  <c r="V4551" i="5"/>
  <c r="V4552" i="5"/>
  <c r="V4553" i="5"/>
  <c r="V4554" i="5"/>
  <c r="V4555" i="5"/>
  <c r="V4556" i="5"/>
  <c r="V4557" i="5"/>
  <c r="V4558" i="5"/>
  <c r="V4559" i="5"/>
  <c r="V4560" i="5"/>
  <c r="V4561" i="5"/>
  <c r="V4562" i="5"/>
  <c r="V4563" i="5"/>
  <c r="V4564" i="5"/>
  <c r="V4565" i="5"/>
  <c r="V4566" i="5"/>
  <c r="V4567" i="5"/>
  <c r="V4568" i="5"/>
  <c r="V4569" i="5"/>
  <c r="V4570" i="5"/>
  <c r="V4571" i="5"/>
  <c r="V4572" i="5"/>
  <c r="V4573" i="5"/>
  <c r="V4574" i="5"/>
  <c r="V4575" i="5"/>
  <c r="V4576" i="5"/>
  <c r="V4577" i="5"/>
  <c r="V4578" i="5"/>
  <c r="V4579" i="5"/>
  <c r="V4580" i="5"/>
  <c r="V4581" i="5"/>
  <c r="V4582" i="5"/>
  <c r="V4583" i="5"/>
  <c r="V4584" i="5"/>
  <c r="V4585" i="5"/>
  <c r="V4586" i="5"/>
  <c r="V4587" i="5"/>
  <c r="V4588" i="5"/>
  <c r="V4589" i="5"/>
  <c r="V4590" i="5"/>
  <c r="V4591" i="5"/>
  <c r="V4592" i="5"/>
  <c r="V4593" i="5"/>
  <c r="V4594" i="5"/>
  <c r="V4595" i="5"/>
  <c r="V4596" i="5"/>
  <c r="V4597" i="5"/>
  <c r="V4598" i="5"/>
  <c r="V4599" i="5"/>
  <c r="V4600" i="5"/>
  <c r="V4601" i="5"/>
  <c r="V4602" i="5"/>
  <c r="V4603" i="5"/>
  <c r="V4604" i="5"/>
  <c r="V4605" i="5"/>
  <c r="V4606" i="5"/>
  <c r="V4607" i="5"/>
  <c r="V4608" i="5"/>
  <c r="V4609" i="5"/>
  <c r="V4610" i="5"/>
  <c r="V4611" i="5"/>
  <c r="V4612" i="5"/>
  <c r="V4613" i="5"/>
  <c r="V4614" i="5"/>
  <c r="V4615" i="5"/>
  <c r="V4616" i="5"/>
  <c r="V4617" i="5"/>
  <c r="V4618" i="5"/>
  <c r="V4619" i="5"/>
  <c r="V4620" i="5"/>
  <c r="V4621" i="5"/>
  <c r="V4622" i="5"/>
  <c r="V4623" i="5"/>
  <c r="V4624" i="5"/>
  <c r="V4625" i="5"/>
  <c r="V4626" i="5"/>
  <c r="V4627" i="5"/>
  <c r="V4628" i="5"/>
  <c r="V4629" i="5"/>
  <c r="V4630" i="5"/>
  <c r="V4631" i="5"/>
  <c r="V4632" i="5"/>
  <c r="V4633" i="5"/>
  <c r="V4634" i="5"/>
  <c r="V4635" i="5"/>
  <c r="V4636" i="5"/>
  <c r="V4637" i="5"/>
  <c r="V4638" i="5"/>
  <c r="V4639" i="5"/>
  <c r="V4640" i="5"/>
  <c r="V4641" i="5"/>
  <c r="V4642" i="5"/>
  <c r="V4643" i="5"/>
  <c r="V4644" i="5"/>
  <c r="V4645" i="5"/>
  <c r="V4646" i="5"/>
  <c r="V4647" i="5"/>
  <c r="V4648" i="5"/>
  <c r="V4649" i="5"/>
  <c r="V4650" i="5"/>
  <c r="V4651" i="5"/>
  <c r="V4652" i="5"/>
  <c r="V4653" i="5"/>
  <c r="V4654" i="5"/>
  <c r="V4655" i="5"/>
  <c r="V4656" i="5"/>
  <c r="V4657" i="5"/>
  <c r="V4658" i="5"/>
  <c r="V4659" i="5"/>
  <c r="V4660" i="5"/>
  <c r="V4661" i="5"/>
  <c r="V4662" i="5"/>
  <c r="V4663" i="5"/>
  <c r="V4664" i="5"/>
  <c r="V4665" i="5"/>
  <c r="V4666" i="5"/>
  <c r="V4667" i="5"/>
  <c r="V4668" i="5"/>
  <c r="V4669" i="5"/>
  <c r="V4670" i="5"/>
  <c r="V4671" i="5"/>
  <c r="V4672" i="5"/>
  <c r="V4673" i="5"/>
  <c r="V4674" i="5"/>
  <c r="V4675" i="5"/>
  <c r="V4676" i="5"/>
  <c r="V4677" i="5"/>
  <c r="V4678" i="5"/>
  <c r="V4679" i="5"/>
  <c r="V4680" i="5"/>
  <c r="V4681" i="5"/>
  <c r="V4682" i="5"/>
  <c r="V4683" i="5"/>
  <c r="V4684" i="5"/>
  <c r="V4685" i="5"/>
  <c r="V4686" i="5"/>
  <c r="V4687" i="5"/>
  <c r="V4688" i="5"/>
  <c r="V4689" i="5"/>
  <c r="V4690" i="5"/>
  <c r="V4691" i="5"/>
  <c r="V4692" i="5"/>
  <c r="V4693" i="5"/>
  <c r="V4694" i="5"/>
  <c r="V4695" i="5"/>
  <c r="V4696" i="5"/>
  <c r="V4697" i="5"/>
  <c r="V4698" i="5"/>
  <c r="V4699" i="5"/>
  <c r="V4700" i="5"/>
  <c r="V4701" i="5"/>
  <c r="V4702" i="5"/>
  <c r="V4703" i="5"/>
  <c r="V4704" i="5"/>
  <c r="V4705" i="5"/>
  <c r="V4706" i="5"/>
  <c r="V4707" i="5"/>
  <c r="V4708" i="5"/>
  <c r="V4709" i="5"/>
  <c r="V4710" i="5"/>
  <c r="V4711" i="5"/>
  <c r="V4712" i="5"/>
  <c r="V4713" i="5"/>
  <c r="V4714" i="5"/>
  <c r="V4715" i="5"/>
  <c r="V4716" i="5"/>
  <c r="V4717" i="5"/>
  <c r="V4718" i="5"/>
  <c r="V4719" i="5"/>
  <c r="V4720" i="5"/>
  <c r="V4721" i="5"/>
  <c r="V4722" i="5"/>
  <c r="V4723" i="5"/>
  <c r="V4724" i="5"/>
  <c r="V4725" i="5"/>
  <c r="V4726" i="5"/>
  <c r="V4727" i="5"/>
  <c r="V4728" i="5"/>
  <c r="V4729" i="5"/>
  <c r="V4730" i="5"/>
  <c r="V4731" i="5"/>
  <c r="V4732" i="5"/>
  <c r="V4733" i="5"/>
  <c r="V4734" i="5"/>
  <c r="V4735" i="5"/>
  <c r="V4736" i="5"/>
  <c r="V4737" i="5"/>
  <c r="V4738" i="5"/>
  <c r="V4739" i="5"/>
  <c r="V4740" i="5"/>
  <c r="V4741" i="5"/>
  <c r="V4742" i="5"/>
  <c r="V4743" i="5"/>
  <c r="V4744" i="5"/>
  <c r="V4745" i="5"/>
  <c r="V4746" i="5"/>
  <c r="V4747" i="5"/>
  <c r="V4748" i="5"/>
  <c r="V4749" i="5"/>
  <c r="V4750" i="5"/>
  <c r="V4751" i="5"/>
  <c r="V4752" i="5"/>
  <c r="V4753" i="5"/>
  <c r="V4754" i="5"/>
  <c r="V4755" i="5"/>
  <c r="V4756" i="5"/>
  <c r="V4757" i="5"/>
  <c r="V4758" i="5"/>
  <c r="V4759" i="5"/>
  <c r="V4760" i="5"/>
  <c r="V4761" i="5"/>
  <c r="V4762" i="5"/>
  <c r="V4763" i="5"/>
  <c r="V4764" i="5"/>
  <c r="V4765" i="5"/>
  <c r="V4766" i="5"/>
  <c r="V4767" i="5"/>
  <c r="V4768" i="5"/>
  <c r="V4769" i="5"/>
  <c r="V4770" i="5"/>
  <c r="V4771" i="5"/>
  <c r="V4772" i="5"/>
  <c r="V4773" i="5"/>
  <c r="V4774" i="5"/>
  <c r="V4775" i="5"/>
  <c r="V4776" i="5"/>
  <c r="V4777" i="5"/>
  <c r="V4778" i="5"/>
  <c r="V4779" i="5"/>
  <c r="V4780" i="5"/>
  <c r="V4781" i="5"/>
  <c r="V4782" i="5"/>
  <c r="V4783" i="5"/>
  <c r="V4784" i="5"/>
  <c r="V4785" i="5"/>
  <c r="V4786" i="5"/>
  <c r="V4787" i="5"/>
  <c r="V4788" i="5"/>
  <c r="V4789" i="5"/>
  <c r="V4790" i="5"/>
  <c r="V4791" i="5"/>
  <c r="V4792" i="5"/>
  <c r="V4793" i="5"/>
  <c r="V4794" i="5"/>
  <c r="V4795" i="5"/>
  <c r="V4796" i="5"/>
  <c r="V4797" i="5"/>
  <c r="V4798" i="5"/>
  <c r="V4799" i="5"/>
  <c r="V4800" i="5"/>
  <c r="V4801" i="5"/>
  <c r="V4802" i="5"/>
  <c r="V4803" i="5"/>
  <c r="V4804" i="5"/>
  <c r="V4805" i="5"/>
  <c r="V4806" i="5"/>
  <c r="V4807" i="5"/>
  <c r="V4808" i="5"/>
  <c r="V4809" i="5"/>
  <c r="V4810" i="5"/>
  <c r="V4811" i="5"/>
  <c r="V4812" i="5"/>
  <c r="V4813" i="5"/>
  <c r="V4814" i="5"/>
  <c r="V4815" i="5"/>
  <c r="V4816" i="5"/>
  <c r="V4817" i="5"/>
  <c r="V4818" i="5"/>
  <c r="V4819" i="5"/>
  <c r="V4820" i="5"/>
  <c r="V4821" i="5"/>
  <c r="V4822" i="5"/>
  <c r="V4823" i="5"/>
  <c r="V4824" i="5"/>
  <c r="V4825" i="5"/>
  <c r="V4826" i="5"/>
  <c r="V4827" i="5"/>
  <c r="V4828" i="5"/>
  <c r="V4829" i="5"/>
  <c r="V4830" i="5"/>
  <c r="V4831" i="5"/>
  <c r="V4832" i="5"/>
  <c r="V4833" i="5"/>
  <c r="V4834" i="5"/>
  <c r="V4835" i="5"/>
  <c r="V4836" i="5"/>
  <c r="V4837" i="5"/>
  <c r="V4838" i="5"/>
  <c r="V4839" i="5"/>
  <c r="V4840" i="5"/>
  <c r="V4841" i="5"/>
  <c r="V4842" i="5"/>
  <c r="V4843" i="5"/>
  <c r="V4844" i="5"/>
  <c r="V4845" i="5"/>
  <c r="V4846" i="5"/>
  <c r="V4847" i="5"/>
  <c r="V4848" i="5"/>
  <c r="V4849" i="5"/>
  <c r="V4850" i="5"/>
  <c r="V4851" i="5"/>
  <c r="V4852" i="5"/>
  <c r="V4853" i="5"/>
  <c r="V4854" i="5"/>
  <c r="V4855" i="5"/>
  <c r="V4856" i="5"/>
  <c r="V4857" i="5"/>
  <c r="V4858" i="5"/>
  <c r="V4859" i="5"/>
  <c r="V4860" i="5"/>
  <c r="V4861" i="5"/>
  <c r="V4862" i="5"/>
  <c r="V4863" i="5"/>
  <c r="V4864" i="5"/>
  <c r="V4865" i="5"/>
  <c r="V4866" i="5"/>
  <c r="V4867" i="5"/>
  <c r="V4868" i="5"/>
  <c r="V4869" i="5"/>
  <c r="V4870" i="5"/>
  <c r="V4871" i="5"/>
  <c r="V4872" i="5"/>
  <c r="V4873" i="5"/>
  <c r="V4874" i="5"/>
  <c r="V4875" i="5"/>
  <c r="V4876" i="5"/>
  <c r="V4877" i="5"/>
  <c r="V4878" i="5"/>
  <c r="V4879" i="5"/>
  <c r="V4880" i="5"/>
  <c r="V4881" i="5"/>
  <c r="V4882" i="5"/>
  <c r="V4883" i="5"/>
  <c r="V4884" i="5"/>
  <c r="V4885" i="5"/>
  <c r="V4886" i="5"/>
  <c r="V4887" i="5"/>
  <c r="V4888" i="5"/>
  <c r="V4889" i="5"/>
  <c r="V4890" i="5"/>
  <c r="V4891" i="5"/>
  <c r="V4892" i="5"/>
  <c r="V4893" i="5"/>
  <c r="V4894" i="5"/>
  <c r="V4895" i="5"/>
  <c r="V4896" i="5"/>
  <c r="V4897" i="5"/>
  <c r="V4898" i="5"/>
  <c r="V4899" i="5"/>
  <c r="V4900" i="5"/>
  <c r="V4901" i="5"/>
  <c r="V4902" i="5"/>
  <c r="V4903" i="5"/>
  <c r="V4904" i="5"/>
  <c r="V4905" i="5"/>
  <c r="V4906" i="5"/>
  <c r="V4907" i="5"/>
  <c r="V4908" i="5"/>
  <c r="V4909" i="5"/>
  <c r="V4910" i="5"/>
  <c r="V4911" i="5"/>
  <c r="V4912" i="5"/>
  <c r="V4913" i="5"/>
  <c r="V4914" i="5"/>
  <c r="V4915" i="5"/>
  <c r="V4916" i="5"/>
  <c r="V4917" i="5"/>
  <c r="V4918" i="5"/>
  <c r="V4919" i="5"/>
  <c r="V4920" i="5"/>
  <c r="V4921" i="5"/>
  <c r="V4922" i="5"/>
  <c r="V4923" i="5"/>
  <c r="V4924" i="5"/>
  <c r="V4925" i="5"/>
  <c r="V4926" i="5"/>
  <c r="V4927" i="5"/>
  <c r="V4928" i="5"/>
  <c r="V4929" i="5"/>
  <c r="V4930" i="5"/>
  <c r="V4931" i="5"/>
  <c r="V4932" i="5"/>
  <c r="V4933" i="5"/>
  <c r="V4934" i="5"/>
  <c r="V4935" i="5"/>
  <c r="V4936" i="5"/>
  <c r="V4937" i="5"/>
  <c r="V4938" i="5"/>
  <c r="V4939" i="5"/>
  <c r="V4940" i="5"/>
  <c r="V4941" i="5"/>
  <c r="V4942" i="5"/>
  <c r="V4943" i="5"/>
  <c r="V4944" i="5"/>
  <c r="V4945" i="5"/>
  <c r="V4946" i="5"/>
  <c r="V4947" i="5"/>
  <c r="V4948" i="5"/>
  <c r="V4949" i="5"/>
  <c r="V4950" i="5"/>
  <c r="V4951" i="5"/>
  <c r="V4952" i="5"/>
  <c r="V4953" i="5"/>
  <c r="V4954" i="5"/>
  <c r="V4955" i="5"/>
  <c r="V4956" i="5"/>
  <c r="V4957" i="5"/>
  <c r="V4958" i="5"/>
  <c r="V4959" i="5"/>
  <c r="V4960" i="5"/>
  <c r="V4961" i="5"/>
  <c r="V4962" i="5"/>
  <c r="V4963" i="5"/>
  <c r="V4964" i="5"/>
  <c r="V4965" i="5"/>
  <c r="V4966" i="5"/>
  <c r="V4967" i="5"/>
  <c r="V4968" i="5"/>
  <c r="V4969" i="5"/>
  <c r="V4970" i="5"/>
  <c r="V4971" i="5"/>
  <c r="V4972" i="5"/>
  <c r="V4973" i="5"/>
  <c r="V4974" i="5"/>
  <c r="V4975" i="5"/>
  <c r="V4976" i="5"/>
  <c r="V4977" i="5"/>
  <c r="V4978" i="5"/>
  <c r="V4979" i="5"/>
  <c r="V4980" i="5"/>
  <c r="V4981" i="5"/>
  <c r="V4982" i="5"/>
  <c r="V4983" i="5"/>
  <c r="V4984" i="5"/>
  <c r="V4985" i="5"/>
  <c r="V4986" i="5"/>
  <c r="V4987" i="5"/>
  <c r="V4988" i="5"/>
  <c r="V4989" i="5"/>
  <c r="V4990" i="5"/>
  <c r="V4991" i="5"/>
  <c r="V4992" i="5"/>
  <c r="V4993" i="5"/>
  <c r="V4994" i="5"/>
  <c r="V4995" i="5"/>
  <c r="V4996" i="5"/>
  <c r="V4997" i="5"/>
  <c r="V4998" i="5"/>
  <c r="V4999" i="5"/>
  <c r="V5000" i="5"/>
  <c r="V5001" i="5"/>
  <c r="V5002" i="5"/>
  <c r="V5003" i="5"/>
  <c r="V5004" i="5"/>
  <c r="V5005" i="5"/>
  <c r="V5006" i="5"/>
  <c r="V5007" i="5"/>
  <c r="V5008" i="5"/>
  <c r="V5009" i="5"/>
  <c r="V5010" i="5"/>
  <c r="V5011" i="5"/>
  <c r="V5012" i="5"/>
  <c r="V5013" i="5"/>
  <c r="V5014" i="5"/>
  <c r="V5015" i="5"/>
  <c r="V5016" i="5"/>
  <c r="V5017" i="5"/>
  <c r="V5018" i="5"/>
  <c r="V5019" i="5"/>
  <c r="V5020" i="5"/>
  <c r="V5021" i="5"/>
  <c r="V5022" i="5"/>
  <c r="V5023" i="5"/>
  <c r="V5024" i="5"/>
  <c r="V5025" i="5"/>
  <c r="V5026" i="5"/>
  <c r="V5027" i="5"/>
  <c r="V5028" i="5"/>
  <c r="V5029" i="5"/>
  <c r="V5030" i="5"/>
  <c r="V5031" i="5"/>
  <c r="V5032" i="5"/>
  <c r="V5033" i="5"/>
  <c r="V5034" i="5"/>
  <c r="V5035" i="5"/>
  <c r="V5036" i="5"/>
  <c r="V5037" i="5"/>
  <c r="V5038" i="5"/>
  <c r="V5039" i="5"/>
  <c r="V5040" i="5"/>
  <c r="V5041" i="5"/>
  <c r="V5042" i="5"/>
  <c r="V5043" i="5"/>
  <c r="V5044" i="5"/>
  <c r="V5045" i="5"/>
  <c r="V5046" i="5"/>
  <c r="V5047" i="5"/>
  <c r="V5048" i="5"/>
  <c r="V5049" i="5"/>
  <c r="V5050" i="5"/>
  <c r="V5051" i="5"/>
  <c r="V5052" i="5"/>
  <c r="V5053" i="5"/>
  <c r="V5054" i="5"/>
  <c r="V5055" i="5"/>
  <c r="V5056" i="5"/>
  <c r="V5057" i="5"/>
  <c r="V5058" i="5"/>
  <c r="V5059" i="5"/>
  <c r="V5060" i="5"/>
  <c r="V5061" i="5"/>
  <c r="V5062" i="5"/>
  <c r="V5063" i="5"/>
  <c r="V5064" i="5"/>
  <c r="V5065" i="5"/>
  <c r="V5066" i="5"/>
  <c r="V5067" i="5"/>
  <c r="V5068" i="5"/>
  <c r="V5069" i="5"/>
  <c r="V5070" i="5"/>
  <c r="V5071" i="5"/>
  <c r="V5072" i="5"/>
  <c r="V5073" i="5"/>
  <c r="V5074" i="5"/>
  <c r="V5075" i="5"/>
  <c r="V5076" i="5"/>
  <c r="V5077" i="5"/>
  <c r="V5078" i="5"/>
  <c r="V5079" i="5"/>
  <c r="V5080" i="5"/>
  <c r="V5081" i="5"/>
  <c r="V5082" i="5"/>
  <c r="V5083" i="5"/>
  <c r="V5084" i="5"/>
  <c r="V5085" i="5"/>
  <c r="V5086" i="5"/>
  <c r="V5087" i="5"/>
  <c r="V5088" i="5"/>
  <c r="V5089" i="5"/>
  <c r="V5090" i="5"/>
  <c r="V5091" i="5"/>
  <c r="V5092" i="5"/>
  <c r="V5093" i="5"/>
  <c r="V5094" i="5"/>
  <c r="V5095" i="5"/>
  <c r="V5096" i="5"/>
  <c r="V5097" i="5"/>
  <c r="V5098" i="5"/>
  <c r="V5099" i="5"/>
  <c r="V5100" i="5"/>
  <c r="V5101" i="5"/>
  <c r="V5102" i="5"/>
  <c r="V5103" i="5"/>
  <c r="V5104" i="5"/>
  <c r="V5105" i="5"/>
  <c r="V5106" i="5"/>
  <c r="V5107" i="5"/>
  <c r="V5108" i="5"/>
  <c r="V5109" i="5"/>
  <c r="V5110" i="5"/>
  <c r="V5111" i="5"/>
  <c r="V5112" i="5"/>
  <c r="V5113" i="5"/>
  <c r="V5114" i="5"/>
  <c r="V5115" i="5"/>
  <c r="V5116" i="5"/>
  <c r="V5117" i="5"/>
  <c r="V5118" i="5"/>
  <c r="V5119" i="5"/>
  <c r="V5120" i="5"/>
  <c r="V5121" i="5"/>
  <c r="V5122" i="5"/>
  <c r="V5123" i="5"/>
  <c r="V5124" i="5"/>
  <c r="V5125" i="5"/>
  <c r="V5126" i="5"/>
  <c r="V5127" i="5"/>
  <c r="V5128" i="5"/>
  <c r="V5129" i="5"/>
  <c r="V5130" i="5"/>
  <c r="V5131" i="5"/>
  <c r="V5132" i="5"/>
  <c r="V5133" i="5"/>
  <c r="V5134" i="5"/>
  <c r="V5135" i="5"/>
  <c r="V5136" i="5"/>
  <c r="V5137" i="5"/>
  <c r="V5138" i="5"/>
  <c r="V5139" i="5"/>
  <c r="V5140" i="5"/>
  <c r="V5141" i="5"/>
  <c r="V5142" i="5"/>
  <c r="V5143" i="5"/>
  <c r="V5144" i="5"/>
  <c r="V5145" i="5"/>
  <c r="V5146" i="5"/>
  <c r="V5147" i="5"/>
  <c r="V5148" i="5"/>
  <c r="V5149" i="5"/>
  <c r="V5150" i="5"/>
  <c r="V5151" i="5"/>
  <c r="V5152" i="5"/>
  <c r="V5153" i="5"/>
  <c r="V5154" i="5"/>
  <c r="V5155" i="5"/>
  <c r="V5156" i="5"/>
  <c r="V5157" i="5"/>
  <c r="V5158" i="5"/>
  <c r="V5159" i="5"/>
  <c r="V5160" i="5"/>
  <c r="V5161" i="5"/>
  <c r="V5162" i="5"/>
  <c r="V5163" i="5"/>
  <c r="V5164" i="5"/>
  <c r="V5165" i="5"/>
  <c r="V5166" i="5"/>
  <c r="V5167" i="5"/>
  <c r="V5168" i="5"/>
  <c r="V5169" i="5"/>
  <c r="V5170" i="5"/>
  <c r="V5171" i="5"/>
  <c r="V5172" i="5"/>
  <c r="V5173" i="5"/>
  <c r="V5174" i="5"/>
  <c r="V5175" i="5"/>
  <c r="V5176" i="5"/>
  <c r="V5177" i="5"/>
  <c r="V5178" i="5"/>
  <c r="V5179" i="5"/>
  <c r="V5180" i="5"/>
  <c r="V5181" i="5"/>
  <c r="V5182" i="5"/>
  <c r="V5183" i="5"/>
  <c r="V5184" i="5"/>
  <c r="V5185" i="5"/>
  <c r="V5186" i="5"/>
  <c r="V5187" i="5"/>
  <c r="V5188" i="5"/>
  <c r="V5189" i="5"/>
  <c r="V5190" i="5"/>
  <c r="V5191" i="5"/>
  <c r="V5192" i="5"/>
  <c r="V5193" i="5"/>
  <c r="V5194" i="5"/>
  <c r="V5195" i="5"/>
  <c r="V5196" i="5"/>
  <c r="V5197" i="5"/>
  <c r="V5198" i="5"/>
  <c r="V5199" i="5"/>
  <c r="V5200" i="5"/>
  <c r="V5201" i="5"/>
  <c r="V5202" i="5"/>
  <c r="V5203" i="5"/>
  <c r="V5204" i="5"/>
  <c r="V5205" i="5"/>
  <c r="V5206" i="5"/>
  <c r="V5207" i="5"/>
  <c r="V5208" i="5"/>
  <c r="V5209" i="5"/>
  <c r="V5210" i="5"/>
  <c r="V5211" i="5"/>
  <c r="V5212" i="5"/>
  <c r="V5213" i="5"/>
  <c r="V5214" i="5"/>
  <c r="V5215" i="5"/>
  <c r="V5216" i="5"/>
  <c r="V5217" i="5"/>
  <c r="V5218" i="5"/>
  <c r="V5219" i="5"/>
  <c r="V5220" i="5"/>
  <c r="V5221" i="5"/>
  <c r="V5222" i="5"/>
  <c r="V5223" i="5"/>
  <c r="V5224" i="5"/>
  <c r="V5225" i="5"/>
  <c r="V5226" i="5"/>
  <c r="V5227" i="5"/>
  <c r="V5228" i="5"/>
  <c r="V5229" i="5"/>
  <c r="V5230" i="5"/>
  <c r="V5231" i="5"/>
  <c r="V5232" i="5"/>
  <c r="V5233" i="5"/>
  <c r="V5234" i="5"/>
  <c r="V5235" i="5"/>
  <c r="V5236" i="5"/>
  <c r="V5237" i="5"/>
  <c r="V5238" i="5"/>
  <c r="V5239" i="5"/>
  <c r="V5240" i="5"/>
  <c r="V5241" i="5"/>
  <c r="V5242" i="5"/>
  <c r="V5243" i="5"/>
  <c r="V5244" i="5"/>
  <c r="V5245" i="5"/>
  <c r="V5246" i="5"/>
  <c r="V5247" i="5"/>
  <c r="V5248" i="5"/>
  <c r="V5249" i="5"/>
  <c r="V5250" i="5"/>
  <c r="V5251" i="5"/>
  <c r="V5252" i="5"/>
  <c r="V5253" i="5"/>
  <c r="V5254" i="5"/>
  <c r="V5255" i="5"/>
  <c r="V5256" i="5"/>
  <c r="V5257" i="5"/>
  <c r="V5258" i="5"/>
  <c r="V5259" i="5"/>
  <c r="V5260" i="5"/>
  <c r="V5261" i="5"/>
  <c r="V5262" i="5"/>
  <c r="V5263" i="5"/>
  <c r="V5264" i="5"/>
  <c r="V5265" i="5"/>
  <c r="V5266" i="5"/>
  <c r="V5267" i="5"/>
  <c r="V5268" i="5"/>
  <c r="V5269" i="5"/>
  <c r="V5270" i="5"/>
  <c r="V5271" i="5"/>
  <c r="V5272" i="5"/>
  <c r="V5273" i="5"/>
  <c r="V5274" i="5"/>
  <c r="V5275" i="5"/>
  <c r="V5276" i="5"/>
  <c r="V5277" i="5"/>
  <c r="V5278" i="5"/>
  <c r="V5279" i="5"/>
  <c r="V5280" i="5"/>
  <c r="V5281" i="5"/>
  <c r="V5282" i="5"/>
  <c r="V5283" i="5"/>
  <c r="V5284" i="5"/>
  <c r="V5285" i="5"/>
  <c r="V5286" i="5"/>
  <c r="V5287" i="5"/>
  <c r="V5288" i="5"/>
  <c r="V5289" i="5"/>
  <c r="V5290" i="5"/>
  <c r="V5291" i="5"/>
  <c r="V5292" i="5"/>
  <c r="V5293" i="5"/>
  <c r="V5294" i="5"/>
  <c r="V5295" i="5"/>
  <c r="V5296" i="5"/>
  <c r="V5297" i="5"/>
  <c r="V5298" i="5"/>
  <c r="V5299" i="5"/>
  <c r="V5300" i="5"/>
  <c r="V5301" i="5"/>
  <c r="V5302" i="5"/>
  <c r="V5303" i="5"/>
  <c r="V5304" i="5"/>
  <c r="V5305" i="5"/>
  <c r="V5306" i="5"/>
  <c r="V5307" i="5"/>
  <c r="V5308" i="5"/>
  <c r="V5309" i="5"/>
  <c r="V5310" i="5"/>
  <c r="V5311" i="5"/>
  <c r="V5312" i="5"/>
  <c r="V5313" i="5"/>
  <c r="V5314" i="5"/>
  <c r="V5315" i="5"/>
  <c r="V5316" i="5"/>
  <c r="V5317" i="5"/>
  <c r="V5318" i="5"/>
  <c r="V5319" i="5"/>
  <c r="V5320" i="5"/>
  <c r="V5321" i="5"/>
  <c r="V5322" i="5"/>
  <c r="V5323" i="5"/>
  <c r="V5324" i="5"/>
  <c r="V5325" i="5"/>
  <c r="V5326" i="5"/>
  <c r="V5327" i="5"/>
  <c r="V5328" i="5"/>
  <c r="V5329" i="5"/>
  <c r="V5330" i="5"/>
  <c r="V5331" i="5"/>
  <c r="V5332" i="5"/>
  <c r="V5333" i="5"/>
  <c r="V5334" i="5"/>
  <c r="V5335" i="5"/>
  <c r="V5336" i="5"/>
  <c r="V5337" i="5"/>
  <c r="V5338" i="5"/>
  <c r="V5339" i="5"/>
  <c r="V5340" i="5"/>
  <c r="V5341" i="5"/>
  <c r="V5342" i="5"/>
  <c r="V5343" i="5"/>
  <c r="V5344" i="5"/>
  <c r="V5345" i="5"/>
  <c r="V5346" i="5"/>
  <c r="V5347" i="5"/>
  <c r="V5348" i="5"/>
  <c r="V5349" i="5"/>
  <c r="V5350" i="5"/>
  <c r="V5351" i="5"/>
  <c r="V5352" i="5"/>
  <c r="V5353" i="5"/>
  <c r="V5354" i="5"/>
  <c r="V5355" i="5"/>
  <c r="V5356" i="5"/>
  <c r="V5357" i="5"/>
  <c r="V5358" i="5"/>
  <c r="V5359" i="5"/>
  <c r="V5360" i="5"/>
  <c r="V5361" i="5"/>
  <c r="V5362" i="5"/>
  <c r="V5363" i="5"/>
  <c r="V5364" i="5"/>
  <c r="V5365" i="5"/>
  <c r="V5366" i="5"/>
  <c r="V5367" i="5"/>
  <c r="V5368" i="5"/>
  <c r="V5369" i="5"/>
  <c r="V5370" i="5"/>
  <c r="V5371" i="5"/>
  <c r="V5372" i="5"/>
  <c r="V5373" i="5"/>
  <c r="V5374" i="5"/>
  <c r="V5375" i="5"/>
  <c r="V5376" i="5"/>
  <c r="V5377" i="5"/>
  <c r="V5378" i="5"/>
  <c r="V5379" i="5"/>
  <c r="V5380" i="5"/>
  <c r="V5381" i="5"/>
  <c r="V5382" i="5"/>
  <c r="V5383" i="5"/>
  <c r="V5384" i="5"/>
  <c r="V5385" i="5"/>
  <c r="V5386" i="5"/>
  <c r="V5387" i="5"/>
  <c r="V5388" i="5"/>
  <c r="V5389" i="5"/>
  <c r="V5390" i="5"/>
  <c r="V5391" i="5"/>
  <c r="V5392" i="5"/>
  <c r="V5393" i="5"/>
  <c r="V5394" i="5"/>
  <c r="V5395" i="5"/>
  <c r="V5396" i="5"/>
  <c r="V5397" i="5"/>
  <c r="V5398" i="5"/>
  <c r="V5399" i="5"/>
  <c r="V5400" i="5"/>
  <c r="V5401" i="5"/>
  <c r="V5402" i="5"/>
  <c r="V5403" i="5"/>
  <c r="V5404" i="5"/>
  <c r="V5405" i="5"/>
  <c r="V5406" i="5"/>
  <c r="V5407" i="5"/>
  <c r="V5408" i="5"/>
  <c r="V5409" i="5"/>
  <c r="V5410" i="5"/>
  <c r="V5411" i="5"/>
  <c r="V5412" i="5"/>
  <c r="V5413" i="5"/>
  <c r="V5414" i="5"/>
  <c r="V5415" i="5"/>
  <c r="V5416" i="5"/>
  <c r="V5417" i="5"/>
  <c r="V5418" i="5"/>
  <c r="V5419" i="5"/>
  <c r="V5420" i="5"/>
  <c r="V5421" i="5"/>
  <c r="V5422" i="5"/>
  <c r="V5423" i="5"/>
  <c r="V5424" i="5"/>
  <c r="V5425" i="5"/>
  <c r="V5426" i="5"/>
  <c r="V5427" i="5"/>
  <c r="V5428" i="5"/>
  <c r="V5429" i="5"/>
  <c r="V5430" i="5"/>
  <c r="V5431" i="5"/>
  <c r="V5432" i="5"/>
  <c r="V5433" i="5"/>
  <c r="V5434" i="5"/>
  <c r="V5435" i="5"/>
  <c r="V5436" i="5"/>
  <c r="V5437" i="5"/>
  <c r="V5438" i="5"/>
  <c r="V5439" i="5"/>
  <c r="V5440" i="5"/>
  <c r="V5441" i="5"/>
  <c r="V5442" i="5"/>
  <c r="V5443" i="5"/>
  <c r="V5444" i="5"/>
  <c r="V5445" i="5"/>
  <c r="V5446" i="5"/>
  <c r="V5447" i="5"/>
  <c r="V5448" i="5"/>
  <c r="V5449" i="5"/>
  <c r="V5450" i="5"/>
  <c r="V5451" i="5"/>
  <c r="V5452" i="5"/>
  <c r="V5453" i="5"/>
  <c r="V5454" i="5"/>
  <c r="V5455" i="5"/>
  <c r="V5456" i="5"/>
  <c r="V5457" i="5"/>
  <c r="V5458" i="5"/>
  <c r="V5459" i="5"/>
  <c r="V5460" i="5"/>
  <c r="V5461" i="5"/>
  <c r="V5462" i="5"/>
  <c r="V5463" i="5"/>
  <c r="V5464" i="5"/>
  <c r="V5465" i="5"/>
  <c r="V5466" i="5"/>
  <c r="V5467" i="5"/>
  <c r="V5468" i="5"/>
  <c r="V5469" i="5"/>
  <c r="V5470" i="5"/>
  <c r="V5471" i="5"/>
  <c r="V5472" i="5"/>
  <c r="V5473" i="5"/>
  <c r="V5474" i="5"/>
  <c r="V5475" i="5"/>
  <c r="V5476" i="5"/>
  <c r="V5477" i="5"/>
  <c r="V5478" i="5"/>
  <c r="V5479" i="5"/>
  <c r="V5480" i="5"/>
  <c r="V5481" i="5"/>
  <c r="V5482" i="5"/>
  <c r="V5483" i="5"/>
  <c r="V5484" i="5"/>
  <c r="V5485" i="5"/>
  <c r="V5486" i="5"/>
  <c r="V5487" i="5"/>
  <c r="V5488" i="5"/>
  <c r="V5489" i="5"/>
  <c r="V5490" i="5"/>
  <c r="V5491" i="5"/>
  <c r="V5492" i="5"/>
  <c r="V5493" i="5"/>
  <c r="V5494" i="5"/>
  <c r="V5495" i="5"/>
  <c r="V5496" i="5"/>
  <c r="V5497" i="5"/>
  <c r="V5498" i="5"/>
  <c r="V5499" i="5"/>
  <c r="V5500" i="5"/>
  <c r="V5501" i="5"/>
  <c r="V5502" i="5"/>
  <c r="V5503" i="5"/>
  <c r="V5504" i="5"/>
  <c r="V5505" i="5"/>
  <c r="V5506" i="5"/>
  <c r="V5507" i="5"/>
  <c r="V5508" i="5"/>
  <c r="V5509" i="5"/>
  <c r="V5510" i="5"/>
  <c r="V5511" i="5"/>
  <c r="V5512" i="5"/>
  <c r="V5513" i="5"/>
  <c r="V5514" i="5"/>
  <c r="V5515" i="5"/>
  <c r="V5516" i="5"/>
  <c r="V5517" i="5"/>
  <c r="V5518" i="5"/>
  <c r="V5519" i="5"/>
  <c r="V5520" i="5"/>
  <c r="V5521" i="5"/>
  <c r="V5522" i="5"/>
  <c r="V5523" i="5"/>
  <c r="V5524" i="5"/>
  <c r="V5525" i="5"/>
  <c r="V5526" i="5"/>
  <c r="V5527" i="5"/>
  <c r="V5528" i="5"/>
  <c r="V5529" i="5"/>
  <c r="V5530" i="5"/>
  <c r="V5531" i="5"/>
  <c r="V5532" i="5"/>
  <c r="V5533" i="5"/>
  <c r="V5534" i="5"/>
  <c r="V5535" i="5"/>
  <c r="V5536" i="5"/>
  <c r="V5537" i="5"/>
  <c r="V5538" i="5"/>
  <c r="V5539" i="5"/>
  <c r="V5540" i="5"/>
  <c r="V5541" i="5"/>
  <c r="V5542" i="5"/>
  <c r="V5543" i="5"/>
  <c r="V5544" i="5"/>
  <c r="V5545" i="5"/>
  <c r="V5546" i="5"/>
  <c r="V5547" i="5"/>
  <c r="V5548" i="5"/>
  <c r="V5549" i="5"/>
  <c r="V5550" i="5"/>
  <c r="V5551" i="5"/>
  <c r="V5552" i="5"/>
  <c r="V5553" i="5"/>
  <c r="V5554" i="5"/>
  <c r="V5555" i="5"/>
  <c r="V5556" i="5"/>
  <c r="V5557" i="5"/>
  <c r="V5558" i="5"/>
  <c r="V5559" i="5"/>
  <c r="V5560" i="5"/>
  <c r="V5561" i="5"/>
  <c r="V5562" i="5"/>
  <c r="V5563" i="5"/>
  <c r="V5564" i="5"/>
  <c r="V5565" i="5"/>
  <c r="V5566" i="5"/>
  <c r="V5567" i="5"/>
  <c r="V5568" i="5"/>
  <c r="V5569" i="5"/>
  <c r="V5570" i="5"/>
  <c r="V5571" i="5"/>
  <c r="V5572" i="5"/>
  <c r="V5573" i="5"/>
  <c r="V5574" i="5"/>
  <c r="V5575" i="5"/>
  <c r="V5576" i="5"/>
  <c r="V5577" i="5"/>
  <c r="V5578" i="5"/>
  <c r="V5579" i="5"/>
  <c r="V5580" i="5"/>
  <c r="V5581" i="5"/>
  <c r="V5582" i="5"/>
  <c r="V5583" i="5"/>
  <c r="V5584" i="5"/>
  <c r="V5585" i="5"/>
  <c r="V5586" i="5"/>
  <c r="V5587" i="5"/>
  <c r="V5588" i="5"/>
  <c r="V5589" i="5"/>
  <c r="V5590" i="5"/>
  <c r="V5591" i="5"/>
  <c r="V5592" i="5"/>
  <c r="V5593" i="5"/>
  <c r="V5594" i="5"/>
  <c r="V5595" i="5"/>
  <c r="V5596" i="5"/>
  <c r="V5597" i="5"/>
  <c r="V5598" i="5"/>
  <c r="V5599" i="5"/>
  <c r="V5600" i="5"/>
  <c r="V5601" i="5"/>
  <c r="V5602" i="5"/>
  <c r="V5603" i="5"/>
  <c r="V5604" i="5"/>
  <c r="V5605" i="5"/>
  <c r="V5606" i="5"/>
  <c r="V5607" i="5"/>
  <c r="V5608" i="5"/>
  <c r="V5609" i="5"/>
  <c r="V5610" i="5"/>
  <c r="V5611" i="5"/>
  <c r="V5612" i="5"/>
  <c r="V5613" i="5"/>
  <c r="V5614" i="5"/>
  <c r="V5615" i="5"/>
  <c r="V5616" i="5"/>
  <c r="V5617" i="5"/>
  <c r="V5618" i="5"/>
  <c r="V5619" i="5"/>
  <c r="V5620" i="5"/>
  <c r="V5621" i="5"/>
  <c r="V5622" i="5"/>
  <c r="V5623" i="5"/>
  <c r="V5624" i="5"/>
  <c r="V5625" i="5"/>
  <c r="V5626" i="5"/>
  <c r="V5627" i="5"/>
  <c r="V5628" i="5"/>
  <c r="V5629" i="5"/>
  <c r="V5630" i="5"/>
  <c r="V5631" i="5"/>
  <c r="V5632" i="5"/>
  <c r="V5633" i="5"/>
  <c r="V5634" i="5"/>
  <c r="V5635" i="5"/>
  <c r="V5636" i="5"/>
  <c r="V5637" i="5"/>
  <c r="V5638" i="5"/>
  <c r="V5639" i="5"/>
  <c r="V5640" i="5"/>
  <c r="V5641" i="5"/>
  <c r="V5642" i="5"/>
  <c r="V5643" i="5"/>
  <c r="V5644" i="5"/>
  <c r="V5645" i="5"/>
  <c r="V5646" i="5"/>
  <c r="V5647" i="5"/>
  <c r="V5648" i="5"/>
  <c r="V5649" i="5"/>
  <c r="V5650" i="5"/>
  <c r="V5651" i="5"/>
  <c r="V5652" i="5"/>
  <c r="V5653" i="5"/>
  <c r="V5654" i="5"/>
  <c r="V5655" i="5"/>
  <c r="V5656" i="5"/>
  <c r="V5657" i="5"/>
  <c r="V5658" i="5"/>
  <c r="V5659" i="5"/>
  <c r="V5660" i="5"/>
  <c r="V5661" i="5"/>
  <c r="V5662" i="5"/>
  <c r="V5663" i="5"/>
  <c r="V5664" i="5"/>
  <c r="V5665" i="5"/>
  <c r="V5666" i="5"/>
  <c r="V5667" i="5"/>
  <c r="V5668" i="5"/>
  <c r="V5669" i="5"/>
  <c r="V5670" i="5"/>
  <c r="V5671" i="5"/>
  <c r="V5672" i="5"/>
  <c r="V5673" i="5"/>
  <c r="V5674" i="5"/>
  <c r="V5675" i="5"/>
  <c r="V5676" i="5"/>
  <c r="V5677" i="5"/>
  <c r="V5678" i="5"/>
  <c r="V5679" i="5"/>
  <c r="V5680" i="5"/>
  <c r="V5681" i="5"/>
  <c r="V5682" i="5"/>
  <c r="V5683" i="5"/>
  <c r="V5684" i="5"/>
  <c r="V5685" i="5"/>
  <c r="V5686" i="5"/>
  <c r="V5687" i="5"/>
  <c r="V5688" i="5"/>
  <c r="V5689" i="5"/>
  <c r="V5690" i="5"/>
  <c r="V5691" i="5"/>
  <c r="V5692" i="5"/>
  <c r="V5693" i="5"/>
  <c r="V5694" i="5"/>
  <c r="V5695" i="5"/>
  <c r="V5696" i="5"/>
  <c r="V5697" i="5"/>
  <c r="V5698" i="5"/>
  <c r="V5699" i="5"/>
  <c r="V5700" i="5"/>
  <c r="V5701" i="5"/>
  <c r="V5702" i="5"/>
  <c r="V5703" i="5"/>
  <c r="V5704" i="5"/>
  <c r="V5705" i="5"/>
  <c r="V5706" i="5"/>
  <c r="V5707" i="5"/>
  <c r="V5708" i="5"/>
  <c r="V5709" i="5"/>
  <c r="V5710" i="5"/>
  <c r="V5711" i="5"/>
  <c r="V5712" i="5"/>
  <c r="V5713" i="5"/>
  <c r="V5714" i="5"/>
  <c r="V5715" i="5"/>
  <c r="V5716" i="5"/>
  <c r="V5717" i="5"/>
  <c r="V5718" i="5"/>
  <c r="V5719" i="5"/>
  <c r="V5720" i="5"/>
  <c r="V5721" i="5"/>
  <c r="V5722" i="5"/>
  <c r="V5723" i="5"/>
  <c r="V5724" i="5"/>
  <c r="V5725" i="5"/>
  <c r="V5726" i="5"/>
  <c r="V5727" i="5"/>
  <c r="V5728" i="5"/>
  <c r="V5729" i="5"/>
  <c r="V5730" i="5"/>
  <c r="V5731" i="5"/>
  <c r="V5732" i="5"/>
  <c r="V5733" i="5"/>
  <c r="V5734" i="5"/>
  <c r="V5735" i="5"/>
  <c r="V5736" i="5"/>
  <c r="V5737" i="5"/>
  <c r="V5738" i="5"/>
  <c r="V5739" i="5"/>
  <c r="V5740" i="5"/>
  <c r="V5741" i="5"/>
  <c r="V5742" i="5"/>
  <c r="V5743" i="5"/>
  <c r="V5744" i="5"/>
  <c r="V5745" i="5"/>
  <c r="V5746" i="5"/>
  <c r="V5747" i="5"/>
  <c r="V5748" i="5"/>
  <c r="V5749" i="5"/>
  <c r="V5750" i="5"/>
  <c r="V5751" i="5"/>
  <c r="V5752" i="5"/>
  <c r="V5753" i="5"/>
  <c r="V5754" i="5"/>
  <c r="V5755" i="5"/>
  <c r="V5756" i="5"/>
  <c r="V5757" i="5"/>
  <c r="V5758" i="5"/>
  <c r="V5759" i="5"/>
  <c r="V5760" i="5"/>
  <c r="V5761" i="5"/>
  <c r="V5762" i="5"/>
  <c r="V5763" i="5"/>
  <c r="V5764" i="5"/>
  <c r="V5765" i="5"/>
  <c r="V5766" i="5"/>
  <c r="V5767" i="5"/>
  <c r="V5768" i="5"/>
  <c r="V5769" i="5"/>
  <c r="V5770" i="5"/>
  <c r="V5771" i="5"/>
  <c r="V5772" i="5"/>
  <c r="V5773" i="5"/>
  <c r="V5774" i="5"/>
  <c r="V5775" i="5"/>
  <c r="V5776" i="5"/>
  <c r="V5777" i="5"/>
  <c r="V5778" i="5"/>
  <c r="V5779" i="5"/>
  <c r="V5780" i="5"/>
  <c r="V5781" i="5"/>
  <c r="V5782" i="5"/>
  <c r="V5783" i="5"/>
  <c r="V5784" i="5"/>
  <c r="V5785" i="5"/>
  <c r="V5786" i="5"/>
  <c r="V5787" i="5"/>
  <c r="V5788" i="5"/>
  <c r="V5789" i="5"/>
  <c r="V5790" i="5"/>
  <c r="V5791" i="5"/>
  <c r="V5792" i="5"/>
  <c r="V5793" i="5"/>
  <c r="V5794" i="5"/>
  <c r="V5795" i="5"/>
  <c r="V5796" i="5"/>
  <c r="V5797" i="5"/>
  <c r="V5798" i="5"/>
  <c r="V5799" i="5"/>
  <c r="V5800" i="5"/>
  <c r="V5801" i="5"/>
  <c r="V5802" i="5"/>
  <c r="V5803" i="5"/>
  <c r="V5804" i="5"/>
  <c r="V5805" i="5"/>
  <c r="V5806" i="5"/>
  <c r="V5807" i="5"/>
  <c r="V5808" i="5"/>
  <c r="V5809" i="5"/>
  <c r="V5810" i="5"/>
  <c r="V5811" i="5"/>
  <c r="V5812" i="5"/>
  <c r="V5813" i="5"/>
  <c r="V5814" i="5"/>
  <c r="V5815" i="5"/>
  <c r="V5816" i="5"/>
  <c r="V5817" i="5"/>
  <c r="V5818" i="5"/>
  <c r="V5819" i="5"/>
  <c r="V5820" i="5"/>
  <c r="V5821" i="5"/>
  <c r="V5822" i="5"/>
  <c r="V5823" i="5"/>
  <c r="V5824" i="5"/>
  <c r="V5825" i="5"/>
  <c r="V5826" i="5"/>
  <c r="V5827" i="5"/>
  <c r="V5828" i="5"/>
  <c r="V5829" i="5"/>
  <c r="V5830" i="5"/>
  <c r="V5831" i="5"/>
  <c r="V5832" i="5"/>
  <c r="V5833" i="5"/>
  <c r="V5834" i="5"/>
  <c r="V5835" i="5"/>
  <c r="V5836" i="5"/>
  <c r="V5837" i="5"/>
  <c r="V5838" i="5"/>
  <c r="V5839" i="5"/>
  <c r="V5840" i="5"/>
  <c r="V5841" i="5"/>
  <c r="V5842" i="5"/>
  <c r="V5843" i="5"/>
  <c r="V5844" i="5"/>
  <c r="V5845" i="5"/>
  <c r="V5846" i="5"/>
  <c r="V5847" i="5"/>
  <c r="V5848" i="5"/>
  <c r="V5849" i="5"/>
  <c r="V5850" i="5"/>
  <c r="V5851" i="5"/>
  <c r="V5852" i="5"/>
  <c r="V5853" i="5"/>
  <c r="V5854" i="5"/>
  <c r="V5855" i="5"/>
  <c r="V5856" i="5"/>
  <c r="V5857" i="5"/>
  <c r="V5858" i="5"/>
  <c r="V5859" i="5"/>
  <c r="V5860" i="5"/>
  <c r="V5861" i="5"/>
  <c r="V5862" i="5"/>
  <c r="V5863" i="5"/>
  <c r="V5864" i="5"/>
  <c r="V5865" i="5"/>
  <c r="V5866" i="5"/>
  <c r="V5867" i="5"/>
  <c r="V5868" i="5"/>
  <c r="V5869" i="5"/>
  <c r="V5870" i="5"/>
  <c r="V5871" i="5"/>
  <c r="V5872" i="5"/>
  <c r="V5873" i="5"/>
  <c r="V5874" i="5"/>
  <c r="V5875" i="5"/>
  <c r="V5876" i="5"/>
  <c r="V5877" i="5"/>
  <c r="V5878" i="5"/>
  <c r="V5879" i="5"/>
  <c r="V5880" i="5"/>
  <c r="V5881" i="5"/>
  <c r="V5882" i="5"/>
  <c r="V5883" i="5"/>
  <c r="V5884" i="5"/>
  <c r="V5885" i="5"/>
  <c r="V5886" i="5"/>
  <c r="V5887" i="5"/>
  <c r="V5888" i="5"/>
  <c r="V5889" i="5"/>
  <c r="V5890" i="5"/>
  <c r="V5891" i="5"/>
  <c r="V5892" i="5"/>
  <c r="V5893" i="5"/>
  <c r="V5894" i="5"/>
  <c r="V5895" i="5"/>
  <c r="V5896" i="5"/>
  <c r="V5897" i="5"/>
  <c r="V5898" i="5"/>
  <c r="V5899" i="5"/>
  <c r="V5900" i="5"/>
  <c r="V5901" i="5"/>
  <c r="V5902" i="5"/>
  <c r="V5903" i="5"/>
  <c r="V5904" i="5"/>
  <c r="V5905" i="5"/>
  <c r="V5906" i="5"/>
  <c r="V5907" i="5"/>
  <c r="V5908" i="5"/>
  <c r="V5909" i="5"/>
  <c r="V5910" i="5"/>
  <c r="V5911" i="5"/>
  <c r="V5912" i="5"/>
  <c r="V5913" i="5"/>
  <c r="V5914" i="5"/>
  <c r="V5915" i="5"/>
  <c r="V5916" i="5"/>
  <c r="V5917" i="5"/>
  <c r="V5918" i="5"/>
  <c r="V5919" i="5"/>
  <c r="V5920" i="5"/>
  <c r="V5921" i="5"/>
  <c r="V5922" i="5"/>
  <c r="V5923" i="5"/>
  <c r="V5924" i="5"/>
  <c r="V5925" i="5"/>
  <c r="V5926" i="5"/>
  <c r="V5927" i="5"/>
  <c r="V5928" i="5"/>
  <c r="V5929" i="5"/>
  <c r="V5930" i="5"/>
  <c r="V5931" i="5"/>
  <c r="V5932" i="5"/>
  <c r="V5933" i="5"/>
  <c r="V5934" i="5"/>
  <c r="V5935" i="5"/>
  <c r="V5936" i="5"/>
  <c r="V5937" i="5"/>
  <c r="V5938" i="5"/>
  <c r="V5939" i="5"/>
  <c r="V5940" i="5"/>
  <c r="V5941" i="5"/>
  <c r="V5942" i="5"/>
  <c r="V5943" i="5"/>
  <c r="V5944" i="5"/>
  <c r="V5945" i="5"/>
  <c r="V5946" i="5"/>
  <c r="V5947" i="5"/>
  <c r="V5948" i="5"/>
  <c r="V5949" i="5"/>
  <c r="V5950" i="5"/>
  <c r="V5951" i="5"/>
  <c r="V5952" i="5"/>
  <c r="V5953" i="5"/>
  <c r="V5954" i="5"/>
  <c r="V5955" i="5"/>
  <c r="V5956" i="5"/>
  <c r="V5957" i="5"/>
  <c r="V5958" i="5"/>
  <c r="V5959" i="5"/>
  <c r="V5960" i="5"/>
  <c r="V5961" i="5"/>
  <c r="V5962" i="5"/>
  <c r="V5963" i="5"/>
  <c r="V5964" i="5"/>
  <c r="V5965" i="5"/>
  <c r="V5966" i="5"/>
  <c r="V5967" i="5"/>
  <c r="V5968" i="5"/>
  <c r="V5969" i="5"/>
  <c r="V5970" i="5"/>
  <c r="V5971" i="5"/>
  <c r="V5972" i="5"/>
  <c r="V5973" i="5"/>
  <c r="V5974" i="5"/>
  <c r="V5975" i="5"/>
  <c r="V5976" i="5"/>
  <c r="V5977" i="5"/>
  <c r="V5978" i="5"/>
  <c r="V5979" i="5"/>
  <c r="V5980" i="5"/>
  <c r="V5981" i="5"/>
  <c r="V5982" i="5"/>
  <c r="V5983" i="5"/>
  <c r="V5984" i="5"/>
  <c r="V5985" i="5"/>
  <c r="V5986" i="5"/>
  <c r="V5987" i="5"/>
  <c r="V5988" i="5"/>
  <c r="V5989" i="5"/>
  <c r="V5990" i="5"/>
  <c r="V5991" i="5"/>
  <c r="V5992" i="5"/>
  <c r="V5993" i="5"/>
  <c r="V5994" i="5"/>
  <c r="V5995" i="5"/>
  <c r="V5996" i="5"/>
  <c r="V5997" i="5"/>
  <c r="V5998" i="5"/>
  <c r="V5999" i="5"/>
  <c r="V6000" i="5"/>
  <c r="V6001" i="5"/>
  <c r="V6002" i="5"/>
  <c r="V6003" i="5"/>
  <c r="V6004" i="5"/>
  <c r="V6005" i="5"/>
  <c r="V6006" i="5"/>
  <c r="V6007" i="5"/>
  <c r="V6008" i="5"/>
  <c r="V6009" i="5"/>
  <c r="V6010" i="5"/>
  <c r="V6011" i="5"/>
  <c r="V6012" i="5"/>
  <c r="V6013" i="5"/>
  <c r="V6014" i="5"/>
  <c r="V6015" i="5"/>
  <c r="V6016" i="5"/>
  <c r="V6017" i="5"/>
  <c r="V6018" i="5"/>
  <c r="V6019" i="5"/>
  <c r="V6020" i="5"/>
  <c r="V6021" i="5"/>
  <c r="V6022" i="5"/>
  <c r="V6023" i="5"/>
  <c r="V6024" i="5"/>
  <c r="V6025" i="5"/>
  <c r="V6026" i="5"/>
  <c r="V6027" i="5"/>
  <c r="V6028" i="5"/>
  <c r="V6029" i="5"/>
  <c r="V6030" i="5"/>
  <c r="V6031" i="5"/>
  <c r="V6032" i="5"/>
  <c r="V6033" i="5"/>
  <c r="V6034" i="5"/>
  <c r="V6035" i="5"/>
  <c r="V6036" i="5"/>
  <c r="V6037" i="5"/>
  <c r="V6038" i="5"/>
  <c r="V6039" i="5"/>
  <c r="V6040" i="5"/>
  <c r="V6041" i="5"/>
  <c r="V6042" i="5"/>
  <c r="V6043" i="5"/>
  <c r="V6044" i="5"/>
  <c r="V6045" i="5"/>
  <c r="V6046" i="5"/>
  <c r="V6047" i="5"/>
  <c r="V6048" i="5"/>
  <c r="V6049" i="5"/>
  <c r="V6050" i="5"/>
  <c r="V6051" i="5"/>
  <c r="V6052" i="5"/>
  <c r="V6053" i="5"/>
  <c r="V6054" i="5"/>
  <c r="V6055" i="5"/>
  <c r="V6056" i="5"/>
  <c r="V6057" i="5"/>
  <c r="V6058" i="5"/>
  <c r="V6059" i="5"/>
  <c r="V6060" i="5"/>
  <c r="V6061" i="5"/>
  <c r="V6062" i="5"/>
  <c r="V6063" i="5"/>
  <c r="V6064" i="5"/>
  <c r="V6065" i="5"/>
  <c r="V6066" i="5"/>
  <c r="V6067" i="5"/>
  <c r="V6068" i="5"/>
  <c r="V6069" i="5"/>
  <c r="V6070" i="5"/>
  <c r="V6071" i="5"/>
  <c r="V6072" i="5"/>
  <c r="V6073" i="5"/>
  <c r="V6074" i="5"/>
  <c r="V6075" i="5"/>
  <c r="V6076" i="5"/>
  <c r="V6077" i="5"/>
  <c r="V6078" i="5"/>
  <c r="V6079" i="5"/>
  <c r="V6080" i="5"/>
  <c r="V6081" i="5"/>
  <c r="V6082" i="5"/>
  <c r="V6083" i="5"/>
  <c r="V6084" i="5"/>
  <c r="V6085" i="5"/>
  <c r="V6086" i="5"/>
  <c r="V6087" i="5"/>
  <c r="V6088" i="5"/>
  <c r="V6089" i="5"/>
  <c r="V6090" i="5"/>
  <c r="V6091" i="5"/>
  <c r="V6092" i="5"/>
  <c r="V6093" i="5"/>
  <c r="V6094" i="5"/>
  <c r="V6095" i="5"/>
  <c r="V6096" i="5"/>
  <c r="V6097" i="5"/>
  <c r="V6098" i="5"/>
  <c r="V6099" i="5"/>
  <c r="V6100" i="5"/>
  <c r="V6101" i="5"/>
  <c r="V6102" i="5"/>
  <c r="V6103" i="5"/>
  <c r="V6104" i="5"/>
  <c r="V6105" i="5"/>
  <c r="V6106" i="5"/>
  <c r="V6107" i="5"/>
  <c r="V6108" i="5"/>
  <c r="V6109" i="5"/>
  <c r="V6110" i="5"/>
  <c r="V6111" i="5"/>
  <c r="V6112" i="5"/>
  <c r="V6113" i="5"/>
  <c r="V6114" i="5"/>
  <c r="V6115" i="5"/>
  <c r="V6116" i="5"/>
  <c r="V6117" i="5"/>
  <c r="V6118" i="5"/>
  <c r="V6119" i="5"/>
  <c r="V6120" i="5"/>
  <c r="V6121" i="5"/>
  <c r="V6122" i="5"/>
  <c r="V6123" i="5"/>
  <c r="V6124" i="5"/>
  <c r="V6125" i="5"/>
  <c r="V6126" i="5"/>
  <c r="V6127" i="5"/>
  <c r="V6128" i="5"/>
  <c r="V6129" i="5"/>
  <c r="V6130" i="5"/>
  <c r="V6131" i="5"/>
  <c r="V6132" i="5"/>
  <c r="V6133" i="5"/>
  <c r="V6134" i="5"/>
  <c r="V6135" i="5"/>
  <c r="V6136" i="5"/>
  <c r="V6137" i="5"/>
  <c r="V6138" i="5"/>
  <c r="V6139" i="5"/>
  <c r="V6140" i="5"/>
  <c r="V6141" i="5"/>
  <c r="V6142" i="5"/>
  <c r="V6143" i="5"/>
  <c r="V6144" i="5"/>
  <c r="V6145" i="5"/>
  <c r="V6146" i="5"/>
  <c r="V6147" i="5"/>
  <c r="V6148" i="5"/>
  <c r="V6149" i="5"/>
  <c r="V6150" i="5"/>
  <c r="V6151" i="5"/>
  <c r="V6152" i="5"/>
  <c r="V6153" i="5"/>
  <c r="V6154" i="5"/>
  <c r="V6155" i="5"/>
  <c r="V6156" i="5"/>
  <c r="V6157" i="5"/>
  <c r="V6158" i="5"/>
  <c r="V6159" i="5"/>
  <c r="V6160" i="5"/>
  <c r="V6161" i="5"/>
  <c r="V6162" i="5"/>
  <c r="V6163" i="5"/>
  <c r="V6164" i="5"/>
  <c r="V6165" i="5"/>
  <c r="V6166" i="5"/>
  <c r="V6167" i="5"/>
  <c r="V6168" i="5"/>
  <c r="V6169" i="5"/>
  <c r="V6170" i="5"/>
  <c r="V6171" i="5"/>
  <c r="V6172" i="5"/>
  <c r="V6173" i="5"/>
  <c r="V6174" i="5"/>
  <c r="V6175" i="5"/>
  <c r="V6176" i="5"/>
  <c r="V6177" i="5"/>
  <c r="V6178" i="5"/>
  <c r="V6179" i="5"/>
  <c r="V6180" i="5"/>
  <c r="V6181" i="5"/>
  <c r="V6182" i="5"/>
  <c r="V6183" i="5"/>
  <c r="V6184" i="5"/>
  <c r="V6185" i="5"/>
  <c r="V6186" i="5"/>
  <c r="V6187" i="5"/>
  <c r="V6188" i="5"/>
  <c r="V6189" i="5"/>
  <c r="V6190" i="5"/>
  <c r="V6191" i="5"/>
  <c r="V6192" i="5"/>
  <c r="V6193" i="5"/>
  <c r="V6194" i="5"/>
  <c r="V6195" i="5"/>
  <c r="V6196" i="5"/>
  <c r="V6197" i="5"/>
  <c r="V6198" i="5"/>
  <c r="V6199" i="5"/>
  <c r="V6200" i="5"/>
  <c r="V6201" i="5"/>
  <c r="V6202" i="5"/>
  <c r="V6203" i="5"/>
  <c r="V6204" i="5"/>
  <c r="V6205" i="5"/>
  <c r="V6206" i="5"/>
  <c r="V6207" i="5"/>
  <c r="V6208" i="5"/>
  <c r="V6209" i="5"/>
  <c r="V6210" i="5"/>
  <c r="V6211" i="5"/>
  <c r="V6212" i="5"/>
  <c r="V6213" i="5"/>
  <c r="V6214" i="5"/>
  <c r="V6215" i="5"/>
  <c r="V6216" i="5"/>
  <c r="V6217" i="5"/>
  <c r="V6218" i="5"/>
  <c r="V6219" i="5"/>
  <c r="V6220" i="5"/>
  <c r="V6221" i="5"/>
  <c r="V6222" i="5"/>
  <c r="V6223" i="5"/>
  <c r="V6224" i="5"/>
  <c r="V6225" i="5"/>
  <c r="V6226" i="5"/>
  <c r="V6227" i="5"/>
  <c r="V6228" i="5"/>
  <c r="V6229" i="5"/>
  <c r="V6230" i="5"/>
  <c r="V6231" i="5"/>
  <c r="V6232" i="5"/>
  <c r="V6233" i="5"/>
  <c r="V6234" i="5"/>
  <c r="V6235" i="5"/>
  <c r="V6236" i="5"/>
  <c r="V6237" i="5"/>
  <c r="V6238" i="5"/>
  <c r="V6239" i="5"/>
  <c r="V6240" i="5"/>
  <c r="V6241" i="5"/>
  <c r="V6242" i="5"/>
  <c r="V6243" i="5"/>
  <c r="V6244" i="5"/>
  <c r="V6245" i="5"/>
  <c r="V6246" i="5"/>
  <c r="V6247" i="5"/>
  <c r="V6248" i="5"/>
  <c r="V6249" i="5"/>
  <c r="V6250" i="5"/>
  <c r="V6251" i="5"/>
  <c r="V6252" i="5"/>
  <c r="V6253" i="5"/>
  <c r="V6254" i="5"/>
  <c r="V6255" i="5"/>
  <c r="V6256" i="5"/>
  <c r="V6257" i="5"/>
  <c r="V6258" i="5"/>
  <c r="V6259" i="5"/>
  <c r="V6260" i="5"/>
  <c r="V6261" i="5"/>
  <c r="V6262" i="5"/>
  <c r="V6263" i="5"/>
  <c r="V6264" i="5"/>
  <c r="V6265" i="5"/>
  <c r="V6266" i="5"/>
  <c r="V6267" i="5"/>
  <c r="V6268" i="5"/>
  <c r="V6269" i="5"/>
  <c r="V6270" i="5"/>
  <c r="V6271" i="5"/>
  <c r="V6272" i="5"/>
  <c r="V6273" i="5"/>
  <c r="V6274" i="5"/>
  <c r="V6275" i="5"/>
  <c r="V6276" i="5"/>
  <c r="V6277" i="5"/>
  <c r="V6278" i="5"/>
  <c r="V6279" i="5"/>
  <c r="V6280" i="5"/>
  <c r="V6281" i="5"/>
  <c r="V6282" i="5"/>
  <c r="V6283" i="5"/>
  <c r="V6284" i="5"/>
  <c r="V6285" i="5"/>
  <c r="V6286" i="5"/>
  <c r="V6287" i="5"/>
  <c r="V6288" i="5"/>
  <c r="V6289" i="5"/>
  <c r="V6290" i="5"/>
  <c r="V6291" i="5"/>
  <c r="V6292" i="5"/>
  <c r="V6293" i="5"/>
  <c r="V6294" i="5"/>
  <c r="V6295" i="5"/>
  <c r="V6296" i="5"/>
  <c r="V6297" i="5"/>
  <c r="V6298" i="5"/>
  <c r="V6299" i="5"/>
  <c r="V6300" i="5"/>
  <c r="V6301" i="5"/>
  <c r="V6302" i="5"/>
  <c r="V6303" i="5"/>
  <c r="V6304" i="5"/>
  <c r="V6305" i="5"/>
  <c r="V6306" i="5"/>
  <c r="V6307" i="5"/>
  <c r="V6308" i="5"/>
  <c r="V6309" i="5"/>
  <c r="V6310" i="5"/>
  <c r="V6311" i="5"/>
  <c r="V6312" i="5"/>
  <c r="V6313" i="5"/>
  <c r="V6314" i="5"/>
  <c r="V6315" i="5"/>
  <c r="V6316" i="5"/>
  <c r="V6317" i="5"/>
  <c r="V6318" i="5"/>
  <c r="V6319" i="5"/>
  <c r="V6320" i="5"/>
  <c r="V6321" i="5"/>
  <c r="V6322" i="5"/>
  <c r="V6323" i="5"/>
  <c r="V6324" i="5"/>
  <c r="V6325" i="5"/>
  <c r="V6326" i="5"/>
  <c r="V6327" i="5"/>
  <c r="V6328" i="5"/>
  <c r="V6329" i="5"/>
  <c r="V6330" i="5"/>
  <c r="V6331" i="5"/>
  <c r="V6332" i="5"/>
  <c r="V6333" i="5"/>
  <c r="V6334" i="5"/>
  <c r="V6335" i="5"/>
  <c r="V6336" i="5"/>
  <c r="V6337" i="5"/>
  <c r="V6338" i="5"/>
  <c r="V6339" i="5"/>
  <c r="V6340" i="5"/>
  <c r="V6341" i="5"/>
  <c r="V6342" i="5"/>
  <c r="V6343" i="5"/>
  <c r="V6344" i="5"/>
  <c r="V6345" i="5"/>
  <c r="V6346" i="5"/>
  <c r="V6347" i="5"/>
  <c r="V6348" i="5"/>
  <c r="V6349" i="5"/>
  <c r="V6350" i="5"/>
  <c r="V6351" i="5"/>
  <c r="V6352" i="5"/>
  <c r="V6353" i="5"/>
  <c r="V6354" i="5"/>
  <c r="V6355" i="5"/>
  <c r="V6356" i="5"/>
  <c r="V6357" i="5"/>
  <c r="V6358" i="5"/>
  <c r="V6359" i="5"/>
  <c r="V6360" i="5"/>
  <c r="V6361" i="5"/>
  <c r="V6362" i="5"/>
  <c r="V6363" i="5"/>
  <c r="V6364" i="5"/>
  <c r="V6365" i="5"/>
  <c r="V6366" i="5"/>
  <c r="V6367" i="5"/>
  <c r="V6368" i="5"/>
  <c r="V6369" i="5"/>
  <c r="V6370" i="5"/>
  <c r="V6371" i="5"/>
  <c r="V6372" i="5"/>
  <c r="V6373" i="5"/>
  <c r="V6374" i="5"/>
  <c r="V6375" i="5"/>
  <c r="V6376" i="5"/>
  <c r="V6377" i="5"/>
  <c r="V6378" i="5"/>
  <c r="V6379" i="5"/>
  <c r="V6380" i="5"/>
  <c r="V6381" i="5"/>
  <c r="V6382" i="5"/>
  <c r="V6383" i="5"/>
  <c r="V6384" i="5"/>
  <c r="V6385" i="5"/>
  <c r="V6386" i="5"/>
  <c r="V6387" i="5"/>
  <c r="V6388" i="5"/>
  <c r="V6389" i="5"/>
  <c r="V6390" i="5"/>
  <c r="V6391" i="5"/>
  <c r="V6392" i="5"/>
  <c r="V6393" i="5"/>
  <c r="V6394" i="5"/>
  <c r="V6395" i="5"/>
  <c r="V6396" i="5"/>
  <c r="V6397" i="5"/>
  <c r="V6398" i="5"/>
  <c r="V6399" i="5"/>
  <c r="V6400" i="5"/>
  <c r="V6401" i="5"/>
  <c r="V6402" i="5"/>
  <c r="V6403" i="5"/>
  <c r="V6404" i="5"/>
  <c r="V6405" i="5"/>
  <c r="V6406" i="5"/>
  <c r="V6407" i="5"/>
  <c r="V6408" i="5"/>
  <c r="V6409" i="5"/>
  <c r="V6410" i="5"/>
  <c r="V6411" i="5"/>
  <c r="V6412" i="5"/>
  <c r="V6413" i="5"/>
  <c r="V6414" i="5"/>
  <c r="V6415" i="5"/>
  <c r="V6416" i="5"/>
  <c r="V6417" i="5"/>
  <c r="V6418" i="5"/>
  <c r="V6419" i="5"/>
  <c r="V6420" i="5"/>
  <c r="V6421" i="5"/>
  <c r="V6422" i="5"/>
  <c r="V6423" i="5"/>
  <c r="V6424" i="5"/>
  <c r="V6425" i="5"/>
  <c r="V6426" i="5"/>
  <c r="V6427" i="5"/>
  <c r="V6428" i="5"/>
  <c r="V6429" i="5"/>
  <c r="V6430" i="5"/>
  <c r="V6431" i="5"/>
  <c r="V6432" i="5"/>
  <c r="V6433" i="5"/>
  <c r="V6434" i="5"/>
  <c r="V6435" i="5"/>
  <c r="V6436" i="5"/>
  <c r="V6437" i="5"/>
  <c r="V6438" i="5"/>
  <c r="V6439" i="5"/>
  <c r="V6440" i="5"/>
  <c r="V6441" i="5"/>
  <c r="V6442" i="5"/>
  <c r="V6443" i="5"/>
  <c r="V6444" i="5"/>
  <c r="V6445" i="5"/>
  <c r="V6446" i="5"/>
  <c r="V6447" i="5"/>
  <c r="V6448" i="5"/>
  <c r="V6449" i="5"/>
  <c r="V6450" i="5"/>
  <c r="V6451" i="5"/>
  <c r="V6452" i="5"/>
  <c r="V6453" i="5"/>
  <c r="V6454" i="5"/>
  <c r="V6455" i="5"/>
  <c r="V6456" i="5"/>
  <c r="V6457" i="5"/>
  <c r="V6458" i="5"/>
  <c r="V6459" i="5"/>
  <c r="V6460" i="5"/>
  <c r="V6461" i="5"/>
  <c r="V6462" i="5"/>
  <c r="V6463" i="5"/>
  <c r="V6464" i="5"/>
  <c r="V6465" i="5"/>
  <c r="V6466" i="5"/>
  <c r="V6467" i="5"/>
  <c r="V6468" i="5"/>
  <c r="V6469" i="5"/>
  <c r="V6470" i="5"/>
  <c r="V6471" i="5"/>
  <c r="V6472" i="5"/>
  <c r="V6473" i="5"/>
  <c r="V6474" i="5"/>
  <c r="V6475" i="5"/>
  <c r="V6476" i="5"/>
  <c r="V6477" i="5"/>
  <c r="V6478" i="5"/>
  <c r="V6479" i="5"/>
  <c r="V6480" i="5"/>
  <c r="V6481" i="5"/>
  <c r="V6482" i="5"/>
  <c r="V6483" i="5"/>
  <c r="V6484" i="5"/>
  <c r="V6485" i="5"/>
  <c r="V6486" i="5"/>
  <c r="V6487" i="5"/>
  <c r="V6488" i="5"/>
  <c r="V6489" i="5"/>
  <c r="V6490" i="5"/>
  <c r="V6491" i="5"/>
  <c r="V6492" i="5"/>
  <c r="V6493" i="5"/>
  <c r="V6494" i="5"/>
  <c r="V6495" i="5"/>
  <c r="V6496" i="5"/>
  <c r="V6497" i="5"/>
  <c r="V6498" i="5"/>
  <c r="V6499" i="5"/>
  <c r="V6500" i="5"/>
  <c r="V6501" i="5"/>
  <c r="V6502" i="5"/>
  <c r="V6503" i="5"/>
  <c r="V6504" i="5"/>
  <c r="V6505" i="5"/>
  <c r="V6506" i="5"/>
  <c r="V6507" i="5"/>
  <c r="V6508" i="5"/>
  <c r="V6509" i="5"/>
  <c r="V6510" i="5"/>
  <c r="V6511" i="5"/>
  <c r="V6512" i="5"/>
  <c r="V6513" i="5"/>
  <c r="V6514" i="5"/>
  <c r="V6515" i="5"/>
  <c r="V6516" i="5"/>
  <c r="V6517" i="5"/>
  <c r="V6518" i="5"/>
  <c r="V6519" i="5"/>
  <c r="V6520" i="5"/>
  <c r="V6521" i="5"/>
  <c r="V6522" i="5"/>
  <c r="V6523" i="5"/>
  <c r="V6524" i="5"/>
  <c r="V6525" i="5"/>
  <c r="V6526" i="5"/>
  <c r="V6527" i="5"/>
  <c r="V6528" i="5"/>
  <c r="V6529" i="5"/>
  <c r="V6530" i="5"/>
  <c r="V6531" i="5"/>
  <c r="V6532" i="5"/>
  <c r="V6533" i="5"/>
  <c r="V6534" i="5"/>
  <c r="V6535" i="5"/>
  <c r="V6536" i="5"/>
  <c r="V6537" i="5"/>
  <c r="V6538" i="5"/>
  <c r="V6539" i="5"/>
  <c r="V6540" i="5"/>
  <c r="V6541" i="5"/>
  <c r="V6542" i="5"/>
  <c r="V6543" i="5"/>
  <c r="V6544" i="5"/>
  <c r="V6545" i="5"/>
  <c r="V6546" i="5"/>
  <c r="V6547" i="5"/>
  <c r="V6548" i="5"/>
  <c r="V6549" i="5"/>
  <c r="V6550" i="5"/>
  <c r="V6551" i="5"/>
  <c r="V6552" i="5"/>
  <c r="V6553" i="5"/>
  <c r="V6554" i="5"/>
  <c r="V6555" i="5"/>
  <c r="V6556" i="5"/>
  <c r="V6557" i="5"/>
  <c r="V6558" i="5"/>
  <c r="V6559" i="5"/>
  <c r="V6560" i="5"/>
  <c r="V6561" i="5"/>
  <c r="V6562" i="5"/>
  <c r="V6563" i="5"/>
  <c r="V6564" i="5"/>
  <c r="V6565" i="5"/>
  <c r="V6566" i="5"/>
  <c r="V6567" i="5"/>
  <c r="V6568" i="5"/>
  <c r="V6569" i="5"/>
  <c r="V6570" i="5"/>
  <c r="V6571" i="5"/>
  <c r="V6572" i="5"/>
  <c r="V6573" i="5"/>
  <c r="V6574" i="5"/>
  <c r="V6575" i="5"/>
  <c r="V6576" i="5"/>
  <c r="V6577" i="5"/>
  <c r="V6578" i="5"/>
  <c r="V6579" i="5"/>
  <c r="V6580" i="5"/>
  <c r="V6581" i="5"/>
  <c r="V6582" i="5"/>
  <c r="V6583" i="5"/>
  <c r="V6584" i="5"/>
  <c r="V6585" i="5"/>
  <c r="V6586" i="5"/>
  <c r="V6587" i="5"/>
  <c r="V6588" i="5"/>
  <c r="V6589" i="5"/>
  <c r="V6590" i="5"/>
  <c r="V6591" i="5"/>
  <c r="V6592" i="5"/>
  <c r="V6593" i="5"/>
  <c r="V6594" i="5"/>
  <c r="V6595" i="5"/>
  <c r="V6596" i="5"/>
  <c r="V6597" i="5"/>
  <c r="V6598" i="5"/>
  <c r="V6599" i="5"/>
  <c r="V6600" i="5"/>
  <c r="V6601" i="5"/>
  <c r="V6602" i="5"/>
  <c r="V6603" i="5"/>
  <c r="V6604" i="5"/>
  <c r="V6605" i="5"/>
  <c r="V6606" i="5"/>
  <c r="V6607" i="5"/>
  <c r="V6608" i="5"/>
  <c r="V6609" i="5"/>
  <c r="V6610" i="5"/>
  <c r="V6611" i="5"/>
  <c r="V6612" i="5"/>
  <c r="V6613" i="5"/>
  <c r="V6614" i="5"/>
  <c r="V6615" i="5"/>
  <c r="V6616" i="5"/>
  <c r="V6617" i="5"/>
  <c r="V6618" i="5"/>
  <c r="V6619" i="5"/>
  <c r="V6620" i="5"/>
  <c r="V6621" i="5"/>
  <c r="V6622" i="5"/>
  <c r="V6623" i="5"/>
  <c r="V6624" i="5"/>
  <c r="V6625" i="5"/>
  <c r="V6626" i="5"/>
  <c r="V6627" i="5"/>
  <c r="V6628" i="5"/>
  <c r="V6629" i="5"/>
  <c r="V6630" i="5"/>
  <c r="V6631" i="5"/>
  <c r="V6632" i="5"/>
  <c r="V6633" i="5"/>
  <c r="V6634" i="5"/>
  <c r="V6635" i="5"/>
  <c r="V6636" i="5"/>
  <c r="V6637" i="5"/>
  <c r="V6638" i="5"/>
  <c r="V6639" i="5"/>
  <c r="V6640" i="5"/>
  <c r="V6641" i="5"/>
  <c r="V6642" i="5"/>
  <c r="V6643" i="5"/>
  <c r="V6644" i="5"/>
  <c r="V6645" i="5"/>
  <c r="V6646" i="5"/>
  <c r="V6647" i="5"/>
  <c r="V6648" i="5"/>
  <c r="V6649" i="5"/>
  <c r="V6650" i="5"/>
  <c r="V6651" i="5"/>
  <c r="V6652" i="5"/>
  <c r="V6653" i="5"/>
  <c r="V6654" i="5"/>
  <c r="V6655" i="5"/>
  <c r="V6656" i="5"/>
  <c r="V6657" i="5"/>
  <c r="V6658" i="5"/>
  <c r="V6659" i="5"/>
  <c r="V6660" i="5"/>
  <c r="V6661" i="5"/>
  <c r="V6662" i="5"/>
  <c r="V6663" i="5"/>
  <c r="V6664" i="5"/>
  <c r="V6665" i="5"/>
  <c r="V6666" i="5"/>
  <c r="V6667" i="5"/>
  <c r="V6668" i="5"/>
  <c r="V6669" i="5"/>
  <c r="V6670" i="5"/>
  <c r="V6671" i="5"/>
  <c r="V6672" i="5"/>
  <c r="V6673" i="5"/>
  <c r="V6674" i="5"/>
  <c r="V6675" i="5"/>
  <c r="V6676" i="5"/>
  <c r="V6677" i="5"/>
  <c r="V6678" i="5"/>
  <c r="V6679" i="5"/>
  <c r="V6680" i="5"/>
  <c r="V6681" i="5"/>
  <c r="V6682" i="5"/>
  <c r="V6683" i="5"/>
  <c r="V6684" i="5"/>
  <c r="V6685" i="5"/>
  <c r="V6686" i="5"/>
  <c r="V6687" i="5"/>
  <c r="V6688" i="5"/>
  <c r="V6689" i="5"/>
  <c r="V6690" i="5"/>
  <c r="V6691" i="5"/>
  <c r="V6692" i="5"/>
  <c r="V6693" i="5"/>
  <c r="V6694" i="5"/>
  <c r="V6695" i="5"/>
  <c r="V6696" i="5"/>
  <c r="V6697" i="5"/>
  <c r="V6698" i="5"/>
  <c r="V6699" i="5"/>
  <c r="V6700" i="5"/>
  <c r="V6701" i="5"/>
  <c r="V6702" i="5"/>
  <c r="V6703" i="5"/>
  <c r="V6704" i="5"/>
  <c r="V6705" i="5"/>
  <c r="V6706" i="5"/>
  <c r="V6707" i="5"/>
  <c r="V6708" i="5"/>
  <c r="V6709" i="5"/>
  <c r="V6710" i="5"/>
  <c r="V6711" i="5"/>
  <c r="V6712" i="5"/>
  <c r="V6713" i="5"/>
  <c r="V6714" i="5"/>
  <c r="V6715" i="5"/>
  <c r="V6716" i="5"/>
  <c r="V6717" i="5"/>
  <c r="V6718" i="5"/>
  <c r="V6719" i="5"/>
  <c r="V6720" i="5"/>
  <c r="V6721" i="5"/>
  <c r="V6722" i="5"/>
  <c r="V6723" i="5"/>
  <c r="V6724" i="5"/>
  <c r="V6725" i="5"/>
  <c r="V6726" i="5"/>
  <c r="V6727" i="5"/>
  <c r="V6728" i="5"/>
  <c r="V6729" i="5"/>
  <c r="V6730" i="5"/>
  <c r="V6731" i="5"/>
  <c r="V6732" i="5"/>
  <c r="V6733" i="5"/>
  <c r="V6734" i="5"/>
  <c r="V6735" i="5"/>
  <c r="V6736" i="5"/>
  <c r="V6737" i="5"/>
  <c r="V6738" i="5"/>
  <c r="V6739" i="5"/>
  <c r="V6740" i="5"/>
  <c r="V6741" i="5"/>
  <c r="V6742" i="5"/>
  <c r="V6743" i="5"/>
  <c r="V6744" i="5"/>
  <c r="V6745" i="5"/>
  <c r="V6746" i="5"/>
  <c r="V6747" i="5"/>
  <c r="V6748" i="5"/>
  <c r="V6749" i="5"/>
  <c r="V6750" i="5"/>
  <c r="V6751" i="5"/>
  <c r="V6752" i="5"/>
  <c r="V6753" i="5"/>
  <c r="V6754" i="5"/>
  <c r="V6755" i="5"/>
  <c r="V6756" i="5"/>
  <c r="V6757" i="5"/>
  <c r="V6758" i="5"/>
  <c r="V6759" i="5"/>
  <c r="V6760" i="5"/>
  <c r="V6761" i="5"/>
  <c r="V6762" i="5"/>
  <c r="V6763" i="5"/>
  <c r="V6764" i="5"/>
  <c r="V6765" i="5"/>
  <c r="V6766" i="5"/>
  <c r="V6767" i="5"/>
  <c r="V6768" i="5"/>
  <c r="V6769" i="5"/>
  <c r="V6770" i="5"/>
  <c r="V6771" i="5"/>
  <c r="V6772" i="5"/>
  <c r="V6773" i="5"/>
  <c r="V6774" i="5"/>
  <c r="V6775" i="5"/>
  <c r="V6776" i="5"/>
  <c r="V6777" i="5"/>
  <c r="V6778" i="5"/>
  <c r="V6779" i="5"/>
  <c r="V6780" i="5"/>
  <c r="V6781" i="5"/>
  <c r="V6782" i="5"/>
  <c r="V6783" i="5"/>
  <c r="V6784" i="5"/>
  <c r="V6785" i="5"/>
  <c r="V6786" i="5"/>
  <c r="V6787" i="5"/>
  <c r="V6788" i="5"/>
  <c r="V6789" i="5"/>
  <c r="V6790" i="5"/>
  <c r="V6791" i="5"/>
  <c r="V6792" i="5"/>
  <c r="V6793" i="5"/>
  <c r="V6794" i="5"/>
  <c r="V6795" i="5"/>
  <c r="V6796" i="5"/>
  <c r="V6797" i="5"/>
  <c r="V6798" i="5"/>
  <c r="V6799" i="5"/>
  <c r="V6800" i="5"/>
  <c r="V6801" i="5"/>
  <c r="V6802" i="5"/>
  <c r="V6803" i="5"/>
  <c r="V6804" i="5"/>
  <c r="V6805" i="5"/>
  <c r="V6806" i="5"/>
  <c r="V6807" i="5"/>
  <c r="V6808" i="5"/>
  <c r="V6809" i="5"/>
  <c r="V6810" i="5"/>
  <c r="V6811" i="5"/>
  <c r="V6812" i="5"/>
  <c r="V6813" i="5"/>
  <c r="V6814" i="5"/>
  <c r="V6815" i="5"/>
  <c r="V6816" i="5"/>
  <c r="V6817" i="5"/>
  <c r="V6818" i="5"/>
  <c r="V6819" i="5"/>
  <c r="V6820" i="5"/>
  <c r="V6821" i="5"/>
  <c r="V6822" i="5"/>
  <c r="V6823" i="5"/>
  <c r="V6824" i="5"/>
  <c r="V6825" i="5"/>
  <c r="V6826" i="5"/>
  <c r="V6827" i="5"/>
  <c r="V6828" i="5"/>
  <c r="V6829" i="5"/>
  <c r="V6830" i="5"/>
  <c r="V6831" i="5"/>
  <c r="V6832" i="5"/>
  <c r="V6833" i="5"/>
  <c r="V6834" i="5"/>
  <c r="V6835" i="5"/>
  <c r="V6836" i="5"/>
  <c r="V6837" i="5"/>
  <c r="V6838" i="5"/>
  <c r="V6839" i="5"/>
  <c r="V6840" i="5"/>
  <c r="V6841" i="5"/>
  <c r="V6842" i="5"/>
  <c r="V6843" i="5"/>
  <c r="V6844" i="5"/>
  <c r="V6845" i="5"/>
  <c r="V6846" i="5"/>
  <c r="V6847" i="5"/>
  <c r="V6848" i="5"/>
  <c r="V6849" i="5"/>
  <c r="V6850" i="5"/>
  <c r="V6851" i="5"/>
  <c r="V6852" i="5"/>
  <c r="V6853" i="5"/>
  <c r="V6854" i="5"/>
  <c r="V6855" i="5"/>
  <c r="V6856" i="5"/>
  <c r="V6857" i="5"/>
  <c r="V6858" i="5"/>
  <c r="V6859" i="5"/>
  <c r="V6860" i="5"/>
  <c r="V6861" i="5"/>
  <c r="V6862" i="5"/>
  <c r="V6863" i="5"/>
  <c r="V6864" i="5"/>
  <c r="V6865" i="5"/>
  <c r="V6866" i="5"/>
  <c r="V6867" i="5"/>
  <c r="V6868" i="5"/>
  <c r="V6869" i="5"/>
  <c r="V6870" i="5"/>
  <c r="V6871" i="5"/>
  <c r="V6872" i="5"/>
  <c r="V6873" i="5"/>
  <c r="V6874" i="5"/>
  <c r="V6875" i="5"/>
  <c r="V6876" i="5"/>
  <c r="V6877" i="5"/>
  <c r="V6878" i="5"/>
  <c r="V6879" i="5"/>
  <c r="V6880" i="5"/>
  <c r="V6881" i="5"/>
  <c r="V6882" i="5"/>
  <c r="V6883" i="5"/>
  <c r="V6884" i="5"/>
  <c r="V6885" i="5"/>
  <c r="V6886" i="5"/>
  <c r="V6887" i="5"/>
  <c r="V6888" i="5"/>
  <c r="V6889" i="5"/>
  <c r="V6890" i="5"/>
  <c r="V6891" i="5"/>
  <c r="V6892" i="5"/>
  <c r="V6893" i="5"/>
  <c r="V6894" i="5"/>
  <c r="V6895" i="5"/>
  <c r="V6896" i="5"/>
  <c r="V6897" i="5"/>
  <c r="V6898" i="5"/>
  <c r="V6899" i="5"/>
  <c r="V6900" i="5"/>
  <c r="V6901" i="5"/>
  <c r="V6902" i="5"/>
  <c r="V6903" i="5"/>
  <c r="V6904" i="5"/>
  <c r="V6905" i="5"/>
  <c r="V6906" i="5"/>
  <c r="V6907" i="5"/>
  <c r="V6908" i="5"/>
  <c r="V6909" i="5"/>
  <c r="V6910" i="5"/>
  <c r="V6911" i="5"/>
  <c r="V6912" i="5"/>
  <c r="V6913" i="5"/>
  <c r="V6914" i="5"/>
  <c r="V6915" i="5"/>
  <c r="V6916" i="5"/>
  <c r="V6917" i="5"/>
  <c r="V6918" i="5"/>
  <c r="V6919" i="5"/>
  <c r="V6920" i="5"/>
  <c r="V6921" i="5"/>
  <c r="V6922" i="5"/>
  <c r="V6923" i="5"/>
  <c r="V6924" i="5"/>
  <c r="V6925" i="5"/>
  <c r="V6926" i="5"/>
  <c r="V6927" i="5"/>
  <c r="V6928" i="5"/>
  <c r="V6929" i="5"/>
  <c r="V6930" i="5"/>
  <c r="V6931" i="5"/>
  <c r="V6932" i="5"/>
  <c r="V6933" i="5"/>
  <c r="V6934" i="5"/>
  <c r="V6935" i="5"/>
  <c r="V6936" i="5"/>
  <c r="V6937" i="5"/>
  <c r="V6938" i="5"/>
  <c r="V6939" i="5"/>
  <c r="V6940" i="5"/>
  <c r="V6941" i="5"/>
  <c r="V6942" i="5"/>
  <c r="V6943" i="5"/>
  <c r="V6944" i="5"/>
  <c r="V6945" i="5"/>
  <c r="V6946" i="5"/>
  <c r="V6947" i="5"/>
  <c r="V6948" i="5"/>
  <c r="V6949" i="5"/>
  <c r="V6950" i="5"/>
  <c r="V6951" i="5"/>
  <c r="V6952" i="5"/>
  <c r="V6953" i="5"/>
  <c r="V6954" i="5"/>
  <c r="V6955" i="5"/>
  <c r="V6956" i="5"/>
  <c r="V6957" i="5"/>
  <c r="V6958" i="5"/>
  <c r="V6959" i="5"/>
  <c r="V6960" i="5"/>
  <c r="V6961" i="5"/>
  <c r="V6962" i="5"/>
  <c r="V6963" i="5"/>
  <c r="V6964" i="5"/>
  <c r="V6965" i="5"/>
  <c r="V6966" i="5"/>
  <c r="V6967" i="5"/>
  <c r="V6968" i="5"/>
  <c r="V6969" i="5"/>
  <c r="V6970" i="5"/>
  <c r="V6971" i="5"/>
  <c r="V6972" i="5"/>
  <c r="V6973" i="5"/>
  <c r="V6974" i="5"/>
  <c r="V6975" i="5"/>
  <c r="V6976" i="5"/>
  <c r="V6977" i="5"/>
  <c r="V6978" i="5"/>
  <c r="V6979" i="5"/>
  <c r="V6980" i="5"/>
  <c r="V6981" i="5"/>
  <c r="V6982" i="5"/>
  <c r="V6983" i="5"/>
  <c r="V6984" i="5"/>
  <c r="V6985" i="5"/>
  <c r="V6986" i="5"/>
  <c r="V6987" i="5"/>
  <c r="V6988" i="5"/>
  <c r="V6989" i="5"/>
  <c r="V6990" i="5"/>
  <c r="V6991" i="5"/>
  <c r="V6992" i="5"/>
  <c r="V6993" i="5"/>
  <c r="V6994" i="5"/>
  <c r="V6995" i="5"/>
  <c r="V6996" i="5"/>
  <c r="V6997" i="5"/>
  <c r="V6998" i="5"/>
  <c r="V6999" i="5"/>
  <c r="V7000" i="5"/>
  <c r="V7001" i="5"/>
  <c r="V7002" i="5"/>
  <c r="V7003" i="5"/>
  <c r="V7004" i="5"/>
  <c r="V7005" i="5"/>
  <c r="V7006" i="5"/>
  <c r="V7007" i="5"/>
  <c r="V7008" i="5"/>
  <c r="V7009" i="5"/>
  <c r="V7010" i="5"/>
  <c r="V7011" i="5"/>
  <c r="V7012" i="5"/>
  <c r="V7013" i="5"/>
  <c r="V7014" i="5"/>
  <c r="V7015" i="5"/>
  <c r="V7016" i="5"/>
  <c r="V7017" i="5"/>
  <c r="V7018" i="5"/>
  <c r="V7019" i="5"/>
  <c r="V7020" i="5"/>
  <c r="V7021" i="5"/>
  <c r="V7022" i="5"/>
  <c r="V7023" i="5"/>
  <c r="V7024" i="5"/>
  <c r="V7025" i="5"/>
  <c r="V7026" i="5"/>
  <c r="V7027" i="5"/>
  <c r="V7028" i="5"/>
  <c r="V7029" i="5"/>
  <c r="V7030" i="5"/>
  <c r="V7031" i="5"/>
  <c r="V7032" i="5"/>
  <c r="V7033" i="5"/>
  <c r="V7034" i="5"/>
  <c r="V7035" i="5"/>
  <c r="V7036" i="5"/>
  <c r="V7037" i="5"/>
  <c r="V7038" i="5"/>
  <c r="V7039" i="5"/>
  <c r="V7040" i="5"/>
  <c r="V7041" i="5"/>
  <c r="V7042" i="5"/>
  <c r="V7043" i="5"/>
  <c r="V7044" i="5"/>
  <c r="V7045" i="5"/>
  <c r="V7046" i="5"/>
  <c r="V7047" i="5"/>
  <c r="V7048" i="5"/>
  <c r="V7049" i="5"/>
  <c r="V7050" i="5"/>
  <c r="V7051" i="5"/>
  <c r="V7052" i="5"/>
  <c r="V7053" i="5"/>
  <c r="V7054" i="5"/>
  <c r="V7055" i="5"/>
  <c r="V7056" i="5"/>
  <c r="V7057" i="5"/>
  <c r="V7058" i="5"/>
  <c r="V7059" i="5"/>
  <c r="V7060" i="5"/>
  <c r="V7061" i="5"/>
  <c r="V7062" i="5"/>
  <c r="V7063" i="5"/>
  <c r="V7064" i="5"/>
  <c r="V7065" i="5"/>
  <c r="V7066" i="5"/>
  <c r="V7067" i="5"/>
  <c r="V7068" i="5"/>
  <c r="V7069" i="5"/>
  <c r="V7070" i="5"/>
  <c r="V7071" i="5"/>
  <c r="V7072" i="5"/>
  <c r="V7073" i="5"/>
  <c r="V7074" i="5"/>
  <c r="V7075" i="5"/>
  <c r="V7076" i="5"/>
  <c r="V7077" i="5"/>
  <c r="V7078" i="5"/>
  <c r="V7079" i="5"/>
  <c r="V7080" i="5"/>
  <c r="V7081" i="5"/>
  <c r="V7082" i="5"/>
  <c r="V7083" i="5"/>
  <c r="V7084" i="5"/>
  <c r="V7085" i="5"/>
  <c r="V7086" i="5"/>
  <c r="V7087" i="5"/>
  <c r="V7088" i="5"/>
  <c r="V7089" i="5"/>
  <c r="V7090" i="5"/>
  <c r="V7091" i="5"/>
  <c r="V7092" i="5"/>
  <c r="V7093" i="5"/>
  <c r="V7094" i="5"/>
  <c r="V7095" i="5"/>
  <c r="V7096" i="5"/>
  <c r="V7097" i="5"/>
  <c r="V7098" i="5"/>
  <c r="V7099" i="5"/>
  <c r="V7100" i="5"/>
  <c r="V7101" i="5"/>
  <c r="V7102" i="5"/>
  <c r="V7103" i="5"/>
  <c r="V7104" i="5"/>
  <c r="V7105" i="5"/>
  <c r="V7106" i="5"/>
  <c r="V7107" i="5"/>
  <c r="V7108" i="5"/>
  <c r="V7109" i="5"/>
  <c r="V7110" i="5"/>
  <c r="V7111" i="5"/>
  <c r="V7112" i="5"/>
  <c r="V7113" i="5"/>
  <c r="V7114" i="5"/>
  <c r="V7115" i="5"/>
  <c r="V7116" i="5"/>
  <c r="V7117" i="5"/>
  <c r="V7118" i="5"/>
  <c r="V7119" i="5"/>
  <c r="V7120" i="5"/>
  <c r="V7121" i="5"/>
  <c r="V7122" i="5"/>
  <c r="V7123" i="5"/>
  <c r="V7124" i="5"/>
  <c r="V7125" i="5"/>
  <c r="V7126" i="5"/>
  <c r="V7127" i="5"/>
  <c r="V7128" i="5"/>
  <c r="V7129" i="5"/>
  <c r="V7130" i="5"/>
  <c r="V7131" i="5"/>
  <c r="V7132" i="5"/>
  <c r="V7133" i="5"/>
  <c r="V7134" i="5"/>
  <c r="V7135" i="5"/>
  <c r="V7136" i="5"/>
  <c r="V7137" i="5"/>
  <c r="V7138" i="5"/>
  <c r="V7139" i="5"/>
  <c r="V7140" i="5"/>
  <c r="V7141" i="5"/>
  <c r="V7142" i="5"/>
  <c r="V7143" i="5"/>
  <c r="V7144" i="5"/>
  <c r="V7145" i="5"/>
  <c r="V7146" i="5"/>
  <c r="V7147" i="5"/>
  <c r="V7148" i="5"/>
  <c r="V7149" i="5"/>
  <c r="V7150" i="5"/>
  <c r="V7151" i="5"/>
  <c r="V7152" i="5"/>
  <c r="V7153" i="5"/>
  <c r="V7154" i="5"/>
  <c r="V7155" i="5"/>
  <c r="V7156" i="5"/>
  <c r="V7157" i="5"/>
  <c r="V7158" i="5"/>
  <c r="V7159" i="5"/>
  <c r="V7160" i="5"/>
  <c r="V7161" i="5"/>
  <c r="V7162" i="5"/>
  <c r="V7163" i="5"/>
  <c r="V7164" i="5"/>
  <c r="V7165" i="5"/>
  <c r="V7166" i="5"/>
  <c r="V7167" i="5"/>
  <c r="V7168" i="5"/>
  <c r="V7169" i="5"/>
  <c r="V7170" i="5"/>
  <c r="V7171" i="5"/>
  <c r="V7172" i="5"/>
  <c r="V7173" i="5"/>
  <c r="V7174" i="5"/>
  <c r="V7175" i="5"/>
  <c r="V7176" i="5"/>
  <c r="V7177" i="5"/>
  <c r="V7178" i="5"/>
  <c r="V7179" i="5"/>
  <c r="V7180" i="5"/>
  <c r="V7181" i="5"/>
  <c r="V7182" i="5"/>
  <c r="V7183" i="5"/>
  <c r="V7184" i="5"/>
  <c r="V7185" i="5"/>
  <c r="V7186" i="5"/>
  <c r="V7187" i="5"/>
  <c r="V7188" i="5"/>
  <c r="V7189" i="5"/>
  <c r="V7190" i="5"/>
  <c r="V7191" i="5"/>
  <c r="V7192" i="5"/>
  <c r="V7193" i="5"/>
  <c r="V7194" i="5"/>
  <c r="V7195" i="5"/>
  <c r="V7196" i="5"/>
  <c r="V7197" i="5"/>
  <c r="V7198" i="5"/>
  <c r="V7199" i="5"/>
  <c r="V7200" i="5"/>
  <c r="V7201" i="5"/>
  <c r="V7202" i="5"/>
  <c r="V7203" i="5"/>
  <c r="V7204" i="5"/>
  <c r="V7205" i="5"/>
  <c r="V7206" i="5"/>
  <c r="V7207" i="5"/>
  <c r="V7208" i="5"/>
  <c r="V7209" i="5"/>
  <c r="V7210" i="5"/>
  <c r="V7211" i="5"/>
  <c r="V7212" i="5"/>
  <c r="V7213" i="5"/>
  <c r="V7214" i="5"/>
  <c r="V7215" i="5"/>
  <c r="V7216" i="5"/>
  <c r="V7217" i="5"/>
  <c r="V7218" i="5"/>
  <c r="V7219" i="5"/>
  <c r="V7220" i="5"/>
  <c r="V7221" i="5"/>
  <c r="V7222" i="5"/>
  <c r="V7223" i="5"/>
  <c r="V7224" i="5"/>
  <c r="V7225" i="5"/>
  <c r="V7226" i="5"/>
  <c r="V7227" i="5"/>
  <c r="V7228" i="5"/>
  <c r="V7229" i="5"/>
  <c r="V7230" i="5"/>
  <c r="V7231" i="5"/>
  <c r="V7232" i="5"/>
  <c r="V7233" i="5"/>
  <c r="V7234" i="5"/>
  <c r="V7235" i="5"/>
  <c r="V7236" i="5"/>
  <c r="V7237" i="5"/>
  <c r="V7238" i="5"/>
  <c r="V7239" i="5"/>
  <c r="V7240" i="5"/>
  <c r="V7241" i="5"/>
  <c r="V7242" i="5"/>
  <c r="V7243" i="5"/>
  <c r="V7244" i="5"/>
  <c r="V7245" i="5"/>
  <c r="V7246" i="5"/>
  <c r="V7247" i="5"/>
  <c r="V7248" i="5"/>
  <c r="V7249" i="5"/>
  <c r="V7250" i="5"/>
  <c r="V7251" i="5"/>
  <c r="V7252" i="5"/>
  <c r="V7253" i="5"/>
  <c r="V7254" i="5"/>
  <c r="V7255" i="5"/>
  <c r="V7256" i="5"/>
  <c r="V7257" i="5"/>
  <c r="V7258" i="5"/>
  <c r="V7259" i="5"/>
  <c r="V7260" i="5"/>
  <c r="V7261" i="5"/>
  <c r="V7262" i="5"/>
  <c r="V7263" i="5"/>
  <c r="V7264" i="5"/>
  <c r="V7265" i="5"/>
  <c r="V7266" i="5"/>
  <c r="V7267" i="5"/>
  <c r="V7268" i="5"/>
  <c r="V7269" i="5"/>
  <c r="V7270" i="5"/>
  <c r="V7271" i="5"/>
  <c r="V7272" i="5"/>
  <c r="V7273" i="5"/>
  <c r="V7274" i="5"/>
  <c r="V7275" i="5"/>
  <c r="V7276" i="5"/>
  <c r="V7277" i="5"/>
  <c r="V7278" i="5"/>
  <c r="V7279" i="5"/>
  <c r="V7280" i="5"/>
  <c r="V7281" i="5"/>
  <c r="V7282" i="5"/>
  <c r="V7283" i="5"/>
  <c r="V7284" i="5"/>
  <c r="V7285" i="5"/>
  <c r="V7286" i="5"/>
  <c r="V7287" i="5"/>
  <c r="V7288" i="5"/>
  <c r="V7289" i="5"/>
  <c r="V7290" i="5"/>
  <c r="V7291" i="5"/>
  <c r="V7292" i="5"/>
  <c r="V7293" i="5"/>
  <c r="V7294" i="5"/>
  <c r="V7295" i="5"/>
  <c r="V7296" i="5"/>
  <c r="V7297" i="5"/>
  <c r="V7298" i="5"/>
  <c r="V7299" i="5"/>
  <c r="V7300" i="5"/>
  <c r="V7301" i="5"/>
  <c r="V7302" i="5"/>
  <c r="V7303" i="5"/>
  <c r="V7304" i="5"/>
  <c r="V7305" i="5"/>
  <c r="V7306" i="5"/>
  <c r="V7307" i="5"/>
  <c r="V7308" i="5"/>
  <c r="V7309" i="5"/>
  <c r="V7310" i="5"/>
  <c r="V7311" i="5"/>
  <c r="V7312" i="5"/>
  <c r="V7313" i="5"/>
  <c r="V7314" i="5"/>
  <c r="V7315" i="5"/>
  <c r="V7316" i="5"/>
  <c r="V7317" i="5"/>
  <c r="V7318" i="5"/>
  <c r="V7319" i="5"/>
  <c r="V7320" i="5"/>
  <c r="V7321" i="5"/>
  <c r="V7322" i="5"/>
  <c r="V7323" i="5"/>
  <c r="V7324" i="5"/>
  <c r="V7325" i="5"/>
  <c r="V7326" i="5"/>
  <c r="V7327" i="5"/>
  <c r="V7328" i="5"/>
  <c r="V7329" i="5"/>
  <c r="V7330" i="5"/>
  <c r="V7331" i="5"/>
  <c r="V7332" i="5"/>
  <c r="V7333" i="5"/>
  <c r="V7334" i="5"/>
  <c r="V7335" i="5"/>
  <c r="V7336" i="5"/>
  <c r="V7337" i="5"/>
  <c r="V7338" i="5"/>
  <c r="V7339" i="5"/>
  <c r="V7340" i="5"/>
  <c r="V7341" i="5"/>
  <c r="V7342" i="5"/>
  <c r="V7343" i="5"/>
  <c r="V7344" i="5"/>
  <c r="V7345" i="5"/>
  <c r="V7346" i="5"/>
  <c r="V7347" i="5"/>
  <c r="V7348" i="5"/>
  <c r="V7349" i="5"/>
  <c r="V7350" i="5"/>
  <c r="V7351" i="5"/>
  <c r="V7352" i="5"/>
  <c r="V7353" i="5"/>
  <c r="V7354" i="5"/>
  <c r="V7355" i="5"/>
  <c r="V7356" i="5"/>
  <c r="V7357" i="5"/>
  <c r="V7358" i="5"/>
  <c r="V7359" i="5"/>
  <c r="V7360" i="5"/>
  <c r="V7361" i="5"/>
  <c r="V7362" i="5"/>
  <c r="V7363" i="5"/>
  <c r="V7364" i="5"/>
  <c r="V7365" i="5"/>
  <c r="V7366" i="5"/>
  <c r="V7367" i="5"/>
  <c r="V7368" i="5"/>
  <c r="V7369" i="5"/>
  <c r="V7370" i="5"/>
  <c r="V7371" i="5"/>
  <c r="V7372" i="5"/>
  <c r="V7373" i="5"/>
  <c r="V7374" i="5"/>
  <c r="V7375" i="5"/>
  <c r="V7376" i="5"/>
  <c r="V7377" i="5"/>
  <c r="V7378" i="5"/>
  <c r="V7379" i="5"/>
  <c r="V7380" i="5"/>
  <c r="V7381" i="5"/>
  <c r="V7382" i="5"/>
  <c r="V7383" i="5"/>
  <c r="V7384" i="5"/>
  <c r="V7385" i="5"/>
  <c r="V7386" i="5"/>
  <c r="V7387" i="5"/>
  <c r="V7388" i="5"/>
  <c r="V7389" i="5"/>
  <c r="V7390" i="5"/>
  <c r="V7391" i="5"/>
  <c r="V7392" i="5"/>
  <c r="V7393" i="5"/>
  <c r="V7394" i="5"/>
  <c r="V7395" i="5"/>
  <c r="V7396" i="5"/>
  <c r="V7397" i="5"/>
  <c r="V7398" i="5"/>
  <c r="V7399" i="5"/>
  <c r="V7400" i="5"/>
  <c r="V7401" i="5"/>
  <c r="V7402" i="5"/>
  <c r="V7403" i="5"/>
  <c r="V7404" i="5"/>
  <c r="V7405" i="5"/>
  <c r="V7406" i="5"/>
  <c r="V7407" i="5"/>
  <c r="V7408" i="5"/>
  <c r="V7409" i="5"/>
  <c r="V7410" i="5"/>
  <c r="V7411" i="5"/>
  <c r="V7412" i="5"/>
  <c r="V7413" i="5"/>
  <c r="V7414" i="5"/>
  <c r="V7415" i="5"/>
  <c r="V7416" i="5"/>
  <c r="V7417" i="5"/>
  <c r="V7418" i="5"/>
  <c r="V7419" i="5"/>
  <c r="V7420" i="5"/>
  <c r="V7421" i="5"/>
  <c r="V7422" i="5"/>
  <c r="V7423" i="5"/>
  <c r="V7424" i="5"/>
  <c r="V7425" i="5"/>
  <c r="V7426" i="5"/>
  <c r="V7427" i="5"/>
  <c r="V7428" i="5"/>
  <c r="V7429" i="5"/>
  <c r="V7430" i="5"/>
  <c r="V7431" i="5"/>
  <c r="V7432" i="5"/>
  <c r="V7433" i="5"/>
  <c r="V7434" i="5"/>
  <c r="V7435" i="5"/>
  <c r="V7436" i="5"/>
  <c r="V7437" i="5"/>
  <c r="V7438" i="5"/>
  <c r="V7439" i="5"/>
  <c r="V7440" i="5"/>
  <c r="V7441" i="5"/>
  <c r="V7442" i="5"/>
  <c r="V7443" i="5"/>
  <c r="V7444" i="5"/>
  <c r="V7445" i="5"/>
  <c r="V7446" i="5"/>
  <c r="V7447" i="5"/>
  <c r="V7448" i="5"/>
  <c r="V7449" i="5"/>
  <c r="V7450" i="5"/>
  <c r="V7451" i="5"/>
  <c r="V7452" i="5"/>
  <c r="V7453" i="5"/>
  <c r="V7454" i="5"/>
  <c r="V7455" i="5"/>
  <c r="V7456" i="5"/>
  <c r="V7457" i="5"/>
  <c r="V7458" i="5"/>
  <c r="V7459" i="5"/>
  <c r="V7460" i="5"/>
  <c r="V7461" i="5"/>
  <c r="V7462" i="5"/>
  <c r="V7463" i="5"/>
  <c r="V7464" i="5"/>
  <c r="V7465" i="5"/>
  <c r="V7466" i="5"/>
  <c r="V7467" i="5"/>
  <c r="V7468" i="5"/>
  <c r="V7469" i="5"/>
  <c r="V7470" i="5"/>
  <c r="V7471" i="5"/>
  <c r="V7472" i="5"/>
  <c r="V7473" i="5"/>
  <c r="V7474" i="5"/>
  <c r="V7475" i="5"/>
  <c r="V7476" i="5"/>
  <c r="V7477" i="5"/>
  <c r="V7478" i="5"/>
  <c r="V7479" i="5"/>
  <c r="V7480" i="5"/>
  <c r="V7481" i="5"/>
  <c r="V7482" i="5"/>
  <c r="V7483" i="5"/>
  <c r="V7484" i="5"/>
  <c r="V7485" i="5"/>
  <c r="V7486" i="5"/>
  <c r="V7487" i="5"/>
  <c r="V7488" i="5"/>
  <c r="V7489" i="5"/>
  <c r="V7490" i="5"/>
  <c r="V7491" i="5"/>
  <c r="V7492" i="5"/>
  <c r="V7493" i="5"/>
  <c r="V7494" i="5"/>
  <c r="V7495" i="5"/>
  <c r="V7496" i="5"/>
  <c r="V7497" i="5"/>
  <c r="V7498" i="5"/>
  <c r="V7499" i="5"/>
  <c r="V7500" i="5"/>
  <c r="V7501" i="5"/>
  <c r="V7502" i="5"/>
  <c r="V7503" i="5"/>
  <c r="V7504" i="5"/>
  <c r="V7505" i="5"/>
  <c r="V7506" i="5"/>
  <c r="V7507" i="5"/>
  <c r="V7508" i="5"/>
  <c r="V7509" i="5"/>
  <c r="V7510" i="5"/>
  <c r="V7511" i="5"/>
  <c r="V7512" i="5"/>
  <c r="V7513" i="5"/>
  <c r="V7514" i="5"/>
  <c r="V7515" i="5"/>
  <c r="V7516" i="5"/>
  <c r="V7517" i="5"/>
  <c r="V7518" i="5"/>
  <c r="V7519" i="5"/>
  <c r="V7520" i="5"/>
  <c r="V7521" i="5"/>
  <c r="V7522" i="5"/>
  <c r="V7523" i="5"/>
  <c r="V7524" i="5"/>
  <c r="V7525" i="5"/>
  <c r="V7526" i="5"/>
  <c r="V7527" i="5"/>
  <c r="V7528" i="5"/>
  <c r="V7529" i="5"/>
  <c r="V7530" i="5"/>
  <c r="V7531" i="5"/>
  <c r="V7532" i="5"/>
  <c r="V7533" i="5"/>
  <c r="V7534" i="5"/>
  <c r="V7535" i="5"/>
  <c r="V7536" i="5"/>
  <c r="V7537" i="5"/>
  <c r="V7538" i="5"/>
  <c r="V7539" i="5"/>
  <c r="V7540" i="5"/>
  <c r="V7541" i="5"/>
  <c r="V7542" i="5"/>
  <c r="V7543" i="5"/>
  <c r="V7544" i="5"/>
  <c r="V7545" i="5"/>
  <c r="V7546" i="5"/>
  <c r="V7547" i="5"/>
  <c r="V7548" i="5"/>
  <c r="V7549" i="5"/>
  <c r="V7550" i="5"/>
  <c r="V7551" i="5"/>
  <c r="V7552" i="5"/>
  <c r="V7553" i="5"/>
  <c r="V7554" i="5"/>
  <c r="V7555" i="5"/>
  <c r="V7556" i="5"/>
  <c r="V7557" i="5"/>
  <c r="V7558" i="5"/>
  <c r="V7559" i="5"/>
  <c r="V7560" i="5"/>
  <c r="V7561" i="5"/>
  <c r="V7562" i="5"/>
  <c r="V7563" i="5"/>
  <c r="V7564" i="5"/>
  <c r="V7565" i="5"/>
  <c r="V7566" i="5"/>
  <c r="V7567" i="5"/>
  <c r="V7568" i="5"/>
  <c r="V7569" i="5"/>
  <c r="V7570" i="5"/>
  <c r="V7571" i="5"/>
  <c r="V7572" i="5"/>
  <c r="V7573" i="5"/>
  <c r="V7574" i="5"/>
  <c r="V7575" i="5"/>
  <c r="V7576" i="5"/>
  <c r="V7577" i="5"/>
  <c r="V7578" i="5"/>
  <c r="V7579" i="5"/>
  <c r="V7580" i="5"/>
  <c r="V7581" i="5"/>
  <c r="V7582" i="5"/>
  <c r="V7583" i="5"/>
  <c r="V7584" i="5"/>
  <c r="V7585" i="5"/>
  <c r="V7586" i="5"/>
  <c r="V7587" i="5"/>
  <c r="V7588" i="5"/>
  <c r="V7589" i="5"/>
  <c r="V7590" i="5"/>
  <c r="V7591" i="5"/>
  <c r="V7592" i="5"/>
  <c r="V7593" i="5"/>
  <c r="V7594" i="5"/>
  <c r="V7595" i="5"/>
  <c r="V7596" i="5"/>
  <c r="V7597" i="5"/>
  <c r="V7598" i="5"/>
  <c r="V7599" i="5"/>
  <c r="V7600" i="5"/>
  <c r="V7601" i="5"/>
  <c r="V7602" i="5"/>
  <c r="V7603" i="5"/>
  <c r="V7604" i="5"/>
  <c r="V7605" i="5"/>
  <c r="V7606" i="5"/>
  <c r="V7607" i="5"/>
  <c r="V7608" i="5"/>
  <c r="V7609" i="5"/>
  <c r="V7610" i="5"/>
  <c r="V7611" i="5"/>
  <c r="V7612" i="5"/>
  <c r="V7613" i="5"/>
  <c r="V7614" i="5"/>
  <c r="V7615" i="5"/>
  <c r="V7616" i="5"/>
  <c r="V7617" i="5"/>
  <c r="V7618" i="5"/>
  <c r="V7619" i="5"/>
  <c r="V7620" i="5"/>
  <c r="V7621" i="5"/>
  <c r="V7622" i="5"/>
  <c r="V7623" i="5"/>
  <c r="V7624" i="5"/>
  <c r="V7625" i="5"/>
  <c r="V7626" i="5"/>
  <c r="V7627" i="5"/>
  <c r="V7628" i="5"/>
  <c r="V7629" i="5"/>
  <c r="V7630" i="5"/>
  <c r="V7631" i="5"/>
  <c r="V7632" i="5"/>
  <c r="V7633" i="5"/>
  <c r="V7634" i="5"/>
  <c r="V7635" i="5"/>
  <c r="V7636" i="5"/>
  <c r="V7637" i="5"/>
  <c r="V7638" i="5"/>
  <c r="V7639" i="5"/>
  <c r="V7640" i="5"/>
  <c r="V7641" i="5"/>
  <c r="V7642" i="5"/>
  <c r="V7643" i="5"/>
  <c r="V7644" i="5"/>
  <c r="V7645" i="5"/>
  <c r="V7646" i="5"/>
  <c r="V7647" i="5"/>
  <c r="V7648" i="5"/>
  <c r="V7649" i="5"/>
  <c r="V7650" i="5"/>
  <c r="V7651" i="5"/>
  <c r="V7652" i="5"/>
  <c r="V7653" i="5"/>
  <c r="V7654" i="5"/>
  <c r="V7655" i="5"/>
  <c r="V7656" i="5"/>
  <c r="V7657" i="5"/>
  <c r="V7658" i="5"/>
  <c r="V7659" i="5"/>
  <c r="V7660" i="5"/>
  <c r="V7661" i="5"/>
  <c r="V7662" i="5"/>
  <c r="V7663" i="5"/>
  <c r="V7664" i="5"/>
  <c r="V7665" i="5"/>
  <c r="V7666" i="5"/>
  <c r="V7667" i="5"/>
  <c r="V7668" i="5"/>
  <c r="V7669" i="5"/>
  <c r="V7670" i="5"/>
  <c r="V7671" i="5"/>
  <c r="V7672" i="5"/>
  <c r="V7673" i="5"/>
  <c r="V7674" i="5"/>
  <c r="V7675" i="5"/>
  <c r="V7676" i="5"/>
  <c r="V7677" i="5"/>
  <c r="V7678" i="5"/>
  <c r="V7679" i="5"/>
  <c r="V7680" i="5"/>
  <c r="V7681" i="5"/>
  <c r="V7682" i="5"/>
  <c r="V7683" i="5"/>
  <c r="V7684" i="5"/>
  <c r="V7685" i="5"/>
  <c r="V7686" i="5"/>
  <c r="V7687" i="5"/>
  <c r="V7688" i="5"/>
  <c r="V7689" i="5"/>
  <c r="V7690" i="5"/>
  <c r="V7691" i="5"/>
  <c r="V7692" i="5"/>
  <c r="V7693" i="5"/>
  <c r="V7694" i="5"/>
  <c r="V7695" i="5"/>
  <c r="V7696" i="5"/>
  <c r="V7697" i="5"/>
  <c r="V7698" i="5"/>
  <c r="V7699" i="5"/>
  <c r="V7700" i="5"/>
  <c r="V7701" i="5"/>
  <c r="V7702" i="5"/>
  <c r="V7703" i="5"/>
  <c r="V7704" i="5"/>
  <c r="V7705" i="5"/>
  <c r="V7706" i="5"/>
  <c r="V7707" i="5"/>
  <c r="V7708" i="5"/>
  <c r="V7709" i="5"/>
  <c r="V7710" i="5"/>
  <c r="V7711" i="5"/>
  <c r="V7712" i="5"/>
  <c r="V7713" i="5"/>
  <c r="V7714" i="5"/>
  <c r="V7715" i="5"/>
  <c r="V7716" i="5"/>
  <c r="V7717" i="5"/>
  <c r="V7718" i="5"/>
  <c r="V7719" i="5"/>
  <c r="V7720" i="5"/>
  <c r="V7721" i="5"/>
  <c r="V7722" i="5"/>
  <c r="V7723" i="5"/>
  <c r="V7724" i="5"/>
  <c r="V7725" i="5"/>
  <c r="V7726" i="5"/>
  <c r="V7727" i="5"/>
  <c r="V7728" i="5"/>
  <c r="V7729" i="5"/>
  <c r="V7730" i="5"/>
  <c r="V7731" i="5"/>
  <c r="V7732" i="5"/>
  <c r="V7733" i="5"/>
  <c r="V7734" i="5"/>
  <c r="V7735" i="5"/>
  <c r="V7736" i="5"/>
  <c r="V7737" i="5"/>
  <c r="V7738" i="5"/>
  <c r="V7739" i="5"/>
  <c r="V7740" i="5"/>
  <c r="V7741" i="5"/>
  <c r="V7742" i="5"/>
  <c r="V7743" i="5"/>
  <c r="V7744" i="5"/>
  <c r="V7745" i="5"/>
  <c r="V7746" i="5"/>
  <c r="V7747" i="5"/>
  <c r="V7748" i="5"/>
  <c r="V7749" i="5"/>
  <c r="V7750" i="5"/>
  <c r="V7751" i="5"/>
  <c r="V7752" i="5"/>
  <c r="V7753" i="5"/>
  <c r="V7754" i="5"/>
  <c r="V7755" i="5"/>
  <c r="V7756" i="5"/>
  <c r="V7757" i="5"/>
  <c r="V7758" i="5"/>
  <c r="V7759" i="5"/>
  <c r="V7760" i="5"/>
  <c r="V7761" i="5"/>
  <c r="V7762" i="5"/>
  <c r="V7763" i="5"/>
  <c r="V7764" i="5"/>
  <c r="V7765" i="5"/>
  <c r="V7766" i="5"/>
  <c r="V7767" i="5"/>
  <c r="V7768" i="5"/>
  <c r="V7769" i="5"/>
  <c r="V7770" i="5"/>
  <c r="V7771" i="5"/>
  <c r="V7772" i="5"/>
  <c r="V7773" i="5"/>
  <c r="V7774" i="5"/>
  <c r="V7775" i="5"/>
  <c r="V7776" i="5"/>
  <c r="V7777" i="5"/>
  <c r="V7778" i="5"/>
  <c r="V7779" i="5"/>
  <c r="V7780" i="5"/>
  <c r="V7781" i="5"/>
  <c r="V7782" i="5"/>
  <c r="V7783" i="5"/>
  <c r="V7784" i="5"/>
  <c r="V7785" i="5"/>
  <c r="V7786" i="5"/>
  <c r="V7787" i="5"/>
  <c r="V7788" i="5"/>
  <c r="V7789" i="5"/>
  <c r="V7790" i="5"/>
  <c r="V7791" i="5"/>
  <c r="V7792" i="5"/>
  <c r="V7793" i="5"/>
  <c r="V7794" i="5"/>
  <c r="V7795" i="5"/>
  <c r="V7796" i="5"/>
  <c r="V7797" i="5"/>
  <c r="V7798" i="5"/>
  <c r="V7799" i="5"/>
  <c r="V7800" i="5"/>
  <c r="V7801" i="5"/>
  <c r="V7802" i="5"/>
  <c r="V7803" i="5"/>
  <c r="V7804" i="5"/>
  <c r="V7805" i="5"/>
  <c r="V7806" i="5"/>
  <c r="V7807" i="5"/>
  <c r="V7808" i="5"/>
  <c r="V7809" i="5"/>
  <c r="V7810" i="5"/>
  <c r="V7811" i="5"/>
  <c r="V7812" i="5"/>
  <c r="V7813" i="5"/>
  <c r="V7814" i="5"/>
  <c r="V7815" i="5"/>
  <c r="V7816" i="5"/>
  <c r="V7817" i="5"/>
  <c r="V7818" i="5"/>
  <c r="V7819" i="5"/>
  <c r="V7820" i="5"/>
  <c r="V7821" i="5"/>
  <c r="V7822" i="5"/>
  <c r="V7823" i="5"/>
  <c r="V7824" i="5"/>
  <c r="V7825" i="5"/>
  <c r="V7826" i="5"/>
  <c r="V7827" i="5"/>
  <c r="V7828" i="5"/>
  <c r="V7829" i="5"/>
  <c r="V7830" i="5"/>
  <c r="V7831" i="5"/>
  <c r="V7832" i="5"/>
  <c r="V7833" i="5"/>
  <c r="V7834" i="5"/>
  <c r="V7835" i="5"/>
  <c r="V7836" i="5"/>
  <c r="V7837" i="5"/>
  <c r="V7838" i="5"/>
  <c r="V7839" i="5"/>
  <c r="V7840" i="5"/>
  <c r="V7841" i="5"/>
  <c r="V7842" i="5"/>
  <c r="V7843" i="5"/>
  <c r="V7844" i="5"/>
  <c r="V7845" i="5"/>
  <c r="V7846" i="5"/>
  <c r="V7847" i="5"/>
  <c r="V7848" i="5"/>
  <c r="V7849" i="5"/>
  <c r="V7850" i="5"/>
  <c r="V7851" i="5"/>
  <c r="V7852" i="5"/>
  <c r="V7853" i="5"/>
  <c r="V7854" i="5"/>
  <c r="V7855" i="5"/>
  <c r="V7856" i="5"/>
  <c r="V7857" i="5"/>
  <c r="V7858" i="5"/>
  <c r="V7859" i="5"/>
  <c r="V7860" i="5"/>
  <c r="V7861" i="5"/>
  <c r="V7862" i="5"/>
  <c r="V7863" i="5"/>
  <c r="V7864" i="5"/>
  <c r="V7865" i="5"/>
  <c r="V7866" i="5"/>
  <c r="V7867" i="5"/>
  <c r="V7868" i="5"/>
  <c r="V7869" i="5"/>
  <c r="V7870" i="5"/>
  <c r="V7871" i="5"/>
  <c r="V7872" i="5"/>
  <c r="V7873" i="5"/>
  <c r="V7874" i="5"/>
  <c r="V7875" i="5"/>
  <c r="V7876" i="5"/>
  <c r="V7877" i="5"/>
  <c r="V7878" i="5"/>
  <c r="V7879" i="5"/>
  <c r="V7880" i="5"/>
  <c r="V7881" i="5"/>
  <c r="V7882" i="5"/>
  <c r="V7883" i="5"/>
  <c r="V7884" i="5"/>
  <c r="V7885" i="5"/>
  <c r="V7886" i="5"/>
  <c r="V7887" i="5"/>
  <c r="V7888" i="5"/>
  <c r="V7889" i="5"/>
  <c r="V7890" i="5"/>
  <c r="V7891" i="5"/>
  <c r="V7892" i="5"/>
  <c r="V7893" i="5"/>
  <c r="V7894" i="5"/>
  <c r="V7895" i="5"/>
  <c r="V7896" i="5"/>
  <c r="V7897" i="5"/>
  <c r="V7898" i="5"/>
  <c r="V7899" i="5"/>
  <c r="V7900" i="5"/>
  <c r="V7901" i="5"/>
  <c r="V7902" i="5"/>
  <c r="V7903" i="5"/>
  <c r="V7904" i="5"/>
  <c r="V7905" i="5"/>
  <c r="V7906" i="5"/>
  <c r="V7907" i="5"/>
  <c r="V7908" i="5"/>
  <c r="V7909" i="5"/>
  <c r="V7910" i="5"/>
  <c r="V7911" i="5"/>
  <c r="V7912" i="5"/>
  <c r="V7913" i="5"/>
  <c r="V7914" i="5"/>
  <c r="V7915" i="5"/>
  <c r="V7916" i="5"/>
  <c r="V7917" i="5"/>
  <c r="V7918" i="5"/>
  <c r="V7919" i="5"/>
  <c r="V7920" i="5"/>
  <c r="V7921" i="5"/>
  <c r="V7922" i="5"/>
  <c r="V7923" i="5"/>
  <c r="V7924" i="5"/>
  <c r="V7925" i="5"/>
  <c r="V7926" i="5"/>
  <c r="V7927" i="5"/>
  <c r="V7928" i="5"/>
  <c r="V7929" i="5"/>
  <c r="V7930" i="5"/>
  <c r="V7931" i="5"/>
  <c r="V7932" i="5"/>
  <c r="V7933" i="5"/>
  <c r="V7934" i="5"/>
  <c r="V7935" i="5"/>
  <c r="V7936" i="5"/>
  <c r="V7937" i="5"/>
  <c r="V7938" i="5"/>
  <c r="V7939" i="5"/>
  <c r="V7940" i="5"/>
  <c r="V7941" i="5"/>
  <c r="V7942" i="5"/>
  <c r="V7943" i="5"/>
  <c r="V7944" i="5"/>
  <c r="V7945" i="5"/>
  <c r="V7946" i="5"/>
  <c r="V7947" i="5"/>
  <c r="V7948" i="5"/>
  <c r="V7949" i="5"/>
  <c r="V7950" i="5"/>
  <c r="V7951" i="5"/>
  <c r="V7952" i="5"/>
  <c r="V7953" i="5"/>
  <c r="V7954" i="5"/>
  <c r="V7955" i="5"/>
  <c r="V7956" i="5"/>
  <c r="V7957" i="5"/>
  <c r="V7958" i="5"/>
  <c r="V7959" i="5"/>
  <c r="V7960" i="5"/>
  <c r="V7961" i="5"/>
  <c r="V7962" i="5"/>
  <c r="V7963" i="5"/>
  <c r="V7964" i="5"/>
  <c r="V7965" i="5"/>
  <c r="V7966" i="5"/>
  <c r="V7967" i="5"/>
  <c r="V7968" i="5"/>
  <c r="V7969" i="5"/>
  <c r="V7970" i="5"/>
  <c r="V7971" i="5"/>
  <c r="V7972" i="5"/>
  <c r="V7973" i="5"/>
  <c r="V7974" i="5"/>
  <c r="V7975" i="5"/>
  <c r="V7976" i="5"/>
  <c r="V7977" i="5"/>
  <c r="V7978" i="5"/>
  <c r="V7979" i="5"/>
  <c r="V7980" i="5"/>
  <c r="V7981" i="5"/>
  <c r="V7982" i="5"/>
  <c r="V7983" i="5"/>
  <c r="V7984" i="5"/>
  <c r="V7985" i="5"/>
  <c r="V7986" i="5"/>
  <c r="V7987" i="5"/>
  <c r="V7988" i="5"/>
  <c r="V7989" i="5"/>
  <c r="V7990" i="5"/>
  <c r="V7991" i="5"/>
  <c r="V7992" i="5"/>
  <c r="V7993" i="5"/>
  <c r="V7994" i="5"/>
  <c r="V7995" i="5"/>
  <c r="V7996" i="5"/>
  <c r="V7997" i="5"/>
  <c r="V7998" i="5"/>
  <c r="V7999" i="5"/>
  <c r="V8000" i="5"/>
  <c r="V8001" i="5"/>
  <c r="V8002" i="5"/>
  <c r="V8003" i="5"/>
  <c r="V8004" i="5"/>
  <c r="V8005" i="5"/>
  <c r="V8006" i="5"/>
  <c r="V8007" i="5"/>
  <c r="V8008" i="5"/>
  <c r="V8009" i="5"/>
  <c r="V8010" i="5"/>
  <c r="V8011" i="5"/>
  <c r="V8012" i="5"/>
  <c r="V8013" i="5"/>
  <c r="V8014" i="5"/>
  <c r="V8015" i="5"/>
  <c r="V8016" i="5"/>
  <c r="V8017" i="5"/>
  <c r="V8018" i="5"/>
  <c r="V8019" i="5"/>
  <c r="V8020" i="5"/>
  <c r="V8021" i="5"/>
  <c r="V8022" i="5"/>
  <c r="V8023" i="5"/>
  <c r="V8024" i="5"/>
  <c r="V8025" i="5"/>
  <c r="V8026" i="5"/>
  <c r="V8027" i="5"/>
  <c r="V8028" i="5"/>
  <c r="V8029" i="5"/>
  <c r="V8030" i="5"/>
  <c r="V8031" i="5"/>
  <c r="V8032" i="5"/>
  <c r="V8033" i="5"/>
  <c r="V8034" i="5"/>
  <c r="V8035" i="5"/>
  <c r="V8036" i="5"/>
  <c r="V8037" i="5"/>
  <c r="V8038" i="5"/>
  <c r="V8039" i="5"/>
  <c r="V8040" i="5"/>
  <c r="V8041" i="5"/>
  <c r="V8042" i="5"/>
  <c r="V8043" i="5"/>
  <c r="V8044" i="5"/>
  <c r="V8045" i="5"/>
  <c r="V8046" i="5"/>
  <c r="V8047" i="5"/>
  <c r="V8048" i="5"/>
  <c r="V8049" i="5"/>
  <c r="V8050" i="5"/>
  <c r="V8051" i="5"/>
  <c r="V8052" i="5"/>
  <c r="V8053" i="5"/>
  <c r="V8054" i="5"/>
  <c r="V8055" i="5"/>
  <c r="V8056" i="5"/>
  <c r="V8057" i="5"/>
  <c r="V8058" i="5"/>
  <c r="V8059" i="5"/>
  <c r="V8060" i="5"/>
  <c r="V8061" i="5"/>
  <c r="V8062" i="5"/>
  <c r="V8063" i="5"/>
  <c r="V8064" i="5"/>
  <c r="V8065" i="5"/>
  <c r="V8066" i="5"/>
  <c r="V8067" i="5"/>
  <c r="V8068" i="5"/>
  <c r="V8069" i="5"/>
  <c r="V8070" i="5"/>
  <c r="V8071" i="5"/>
  <c r="V8072" i="5"/>
  <c r="V8073" i="5"/>
  <c r="V8074" i="5"/>
  <c r="V8075" i="5"/>
  <c r="V8076" i="5"/>
  <c r="V8077" i="5"/>
  <c r="V8078" i="5"/>
  <c r="V8079" i="5"/>
  <c r="V8080" i="5"/>
  <c r="V8081" i="5"/>
  <c r="V8082" i="5"/>
  <c r="V8083" i="5"/>
  <c r="V8084" i="5"/>
  <c r="V8085" i="5"/>
  <c r="V8086" i="5"/>
  <c r="V8087" i="5"/>
  <c r="V8088" i="5"/>
  <c r="V8089" i="5"/>
  <c r="V8090" i="5"/>
  <c r="V8091" i="5"/>
  <c r="V8092" i="5"/>
  <c r="V8093" i="5"/>
  <c r="V8094" i="5"/>
  <c r="V8095" i="5"/>
  <c r="V8096" i="5"/>
  <c r="V8097" i="5"/>
  <c r="V8098" i="5"/>
  <c r="V8099" i="5"/>
  <c r="V8100" i="5"/>
  <c r="V8101" i="5"/>
  <c r="V8102" i="5"/>
  <c r="V8103" i="5"/>
  <c r="V8104" i="5"/>
  <c r="V8105" i="5"/>
  <c r="V8106" i="5"/>
  <c r="V8107" i="5"/>
  <c r="V8108" i="5"/>
  <c r="V8109" i="5"/>
  <c r="V8110" i="5"/>
  <c r="V8111" i="5"/>
  <c r="V8112" i="5"/>
  <c r="V8113" i="5"/>
  <c r="V8114" i="5"/>
  <c r="V8115" i="5"/>
  <c r="V8116" i="5"/>
  <c r="V8117" i="5"/>
  <c r="V8118" i="5"/>
  <c r="V8119" i="5"/>
  <c r="V8120" i="5"/>
  <c r="V8121" i="5"/>
  <c r="V8122" i="5"/>
  <c r="V8123" i="5"/>
  <c r="V8124" i="5"/>
  <c r="V8125" i="5"/>
  <c r="V8126" i="5"/>
  <c r="V8127" i="5"/>
  <c r="V8128" i="5"/>
  <c r="V8129" i="5"/>
  <c r="V8130" i="5"/>
  <c r="V8131" i="5"/>
  <c r="V8132" i="5"/>
  <c r="V8133" i="5"/>
  <c r="V8134" i="5"/>
  <c r="V8135" i="5"/>
  <c r="V8136" i="5"/>
  <c r="V8137" i="5"/>
  <c r="V8138" i="5"/>
  <c r="V8139" i="5"/>
  <c r="V8140" i="5"/>
  <c r="V8141" i="5"/>
  <c r="V8142" i="5"/>
  <c r="V8143" i="5"/>
  <c r="V8144" i="5"/>
  <c r="V8145" i="5"/>
  <c r="V8146" i="5"/>
  <c r="V8147" i="5"/>
  <c r="V8148" i="5"/>
  <c r="V8149" i="5"/>
  <c r="V8150" i="5"/>
  <c r="V8151" i="5"/>
  <c r="V8152" i="5"/>
  <c r="V8153" i="5"/>
  <c r="V8154" i="5"/>
  <c r="V8155" i="5"/>
  <c r="V8156" i="5"/>
  <c r="V8157" i="5"/>
  <c r="V8158" i="5"/>
  <c r="V8159" i="5"/>
  <c r="V8160" i="5"/>
  <c r="V8161" i="5"/>
  <c r="V8162" i="5"/>
  <c r="V8163" i="5"/>
  <c r="V8164" i="5"/>
  <c r="V8165" i="5"/>
  <c r="V8166" i="5"/>
  <c r="V8167" i="5"/>
  <c r="V8168" i="5"/>
  <c r="V8169" i="5"/>
  <c r="V8170" i="5"/>
  <c r="V8171" i="5"/>
  <c r="V8172" i="5"/>
  <c r="V8173" i="5"/>
  <c r="V8174" i="5"/>
  <c r="V8175" i="5"/>
  <c r="V8176" i="5"/>
  <c r="V8177" i="5"/>
  <c r="V8178" i="5"/>
  <c r="V8179" i="5"/>
  <c r="V8180" i="5"/>
  <c r="V8181" i="5"/>
  <c r="V8182" i="5"/>
  <c r="V8183" i="5"/>
  <c r="V8184" i="5"/>
  <c r="V8185" i="5"/>
  <c r="V8186" i="5"/>
  <c r="V8187" i="5"/>
  <c r="V8188" i="5"/>
  <c r="V8189" i="5"/>
  <c r="V8190" i="5"/>
  <c r="V8191" i="5"/>
  <c r="V8192" i="5"/>
  <c r="V8193" i="5"/>
  <c r="V8194" i="5"/>
  <c r="V8195" i="5"/>
  <c r="V8196" i="5"/>
  <c r="V8197" i="5"/>
  <c r="V8198" i="5"/>
  <c r="V8199" i="5"/>
  <c r="V8200" i="5"/>
  <c r="V8201" i="5"/>
  <c r="V8202" i="5"/>
  <c r="V8203" i="5"/>
  <c r="V8204" i="5"/>
  <c r="V8205" i="5"/>
  <c r="V8206" i="5"/>
  <c r="V8207" i="5"/>
  <c r="V8208" i="5"/>
  <c r="V8209" i="5"/>
  <c r="V8210" i="5"/>
  <c r="V8211" i="5"/>
  <c r="V8212" i="5"/>
  <c r="V8213" i="5"/>
  <c r="V8214" i="5"/>
  <c r="V8215" i="5"/>
  <c r="V8216" i="5"/>
  <c r="V8217" i="5"/>
  <c r="V8218" i="5"/>
  <c r="V8219" i="5"/>
  <c r="V8220" i="5"/>
  <c r="V8221" i="5"/>
  <c r="V8222" i="5"/>
  <c r="V8223" i="5"/>
  <c r="V8224" i="5"/>
  <c r="V8225" i="5"/>
  <c r="V8226" i="5"/>
  <c r="V8227" i="5"/>
  <c r="V8228" i="5"/>
  <c r="V8229" i="5"/>
  <c r="V8230" i="5"/>
  <c r="V8231" i="5"/>
  <c r="V8232" i="5"/>
  <c r="V8233" i="5"/>
  <c r="V8234" i="5"/>
  <c r="V8235" i="5"/>
  <c r="V8236" i="5"/>
  <c r="V8237" i="5"/>
  <c r="V8238" i="5"/>
  <c r="V8239" i="5"/>
  <c r="V8240" i="5"/>
  <c r="V8241" i="5"/>
  <c r="V8242" i="5"/>
  <c r="V8243" i="5"/>
  <c r="V8244" i="5"/>
  <c r="V8245" i="5"/>
  <c r="V8246" i="5"/>
  <c r="V8247" i="5"/>
  <c r="V8248" i="5"/>
  <c r="V8249" i="5"/>
  <c r="V8250" i="5"/>
  <c r="V8251" i="5"/>
  <c r="V8252" i="5"/>
  <c r="V8253" i="5"/>
  <c r="V8254" i="5"/>
  <c r="V8255" i="5"/>
  <c r="V8256" i="5"/>
  <c r="V8257" i="5"/>
  <c r="V8258" i="5"/>
  <c r="V8259" i="5"/>
  <c r="V8260" i="5"/>
  <c r="V8261" i="5"/>
  <c r="V8262" i="5"/>
  <c r="V8263" i="5"/>
  <c r="V8264" i="5"/>
  <c r="V8265" i="5"/>
  <c r="V8266" i="5"/>
  <c r="V8267" i="5"/>
  <c r="V8268" i="5"/>
  <c r="V8269" i="5"/>
  <c r="V8270" i="5"/>
  <c r="V8271" i="5"/>
  <c r="V8272" i="5"/>
  <c r="V8273" i="5"/>
  <c r="V8274" i="5"/>
  <c r="V8275" i="5"/>
  <c r="V8276" i="5"/>
  <c r="V8277" i="5"/>
  <c r="V8278" i="5"/>
  <c r="V8279" i="5"/>
  <c r="V8280" i="5"/>
  <c r="V8281" i="5"/>
  <c r="V8282" i="5"/>
  <c r="V8283" i="5"/>
  <c r="V8284" i="5"/>
  <c r="V8285" i="5"/>
  <c r="V8286" i="5"/>
  <c r="V8287" i="5"/>
  <c r="V8288" i="5"/>
  <c r="V8289" i="5"/>
  <c r="V8290" i="5"/>
  <c r="V8291" i="5"/>
  <c r="V8292" i="5"/>
  <c r="V8293" i="5"/>
  <c r="V8294" i="5"/>
  <c r="V8295" i="5"/>
  <c r="V8296" i="5"/>
  <c r="V8297" i="5"/>
  <c r="V8298" i="5"/>
  <c r="V8299" i="5"/>
  <c r="V8300" i="5"/>
  <c r="V8301" i="5"/>
  <c r="V8302" i="5"/>
  <c r="V8303" i="5"/>
  <c r="V8304" i="5"/>
  <c r="V8305" i="5"/>
  <c r="V8306" i="5"/>
  <c r="V8307" i="5"/>
  <c r="V8308" i="5"/>
  <c r="V8309" i="5"/>
  <c r="V8310" i="5"/>
  <c r="V8311" i="5"/>
  <c r="V8312" i="5"/>
  <c r="V8313" i="5"/>
  <c r="V8314" i="5"/>
  <c r="V8315" i="5"/>
  <c r="V8316" i="5"/>
  <c r="V8317" i="5"/>
  <c r="V8318" i="5"/>
  <c r="V8319" i="5"/>
  <c r="V8320" i="5"/>
  <c r="V8321" i="5"/>
  <c r="V8322" i="5"/>
  <c r="V8323" i="5"/>
  <c r="V8324" i="5"/>
  <c r="V8325" i="5"/>
  <c r="V8326" i="5"/>
  <c r="V8327" i="5"/>
  <c r="V8328" i="5"/>
  <c r="V8329" i="5"/>
  <c r="V8330" i="5"/>
  <c r="V8331" i="5"/>
  <c r="V8332" i="5"/>
  <c r="V8333" i="5"/>
  <c r="V8334" i="5"/>
  <c r="V8335" i="5"/>
  <c r="V8336" i="5"/>
  <c r="V8337" i="5"/>
  <c r="V8338" i="5"/>
  <c r="V8339" i="5"/>
  <c r="V8340" i="5"/>
  <c r="V8341" i="5"/>
  <c r="V8342" i="5"/>
  <c r="V8343" i="5"/>
  <c r="V8344" i="5"/>
  <c r="V8345" i="5"/>
  <c r="V8346" i="5"/>
  <c r="V8347" i="5"/>
  <c r="V8348" i="5"/>
  <c r="V8349" i="5"/>
  <c r="V8350" i="5"/>
  <c r="V8351" i="5"/>
  <c r="V8352" i="5"/>
  <c r="V8353" i="5"/>
  <c r="V8354" i="5"/>
  <c r="V8355" i="5"/>
  <c r="V8356" i="5"/>
  <c r="V8357" i="5"/>
  <c r="V8358" i="5"/>
  <c r="V8359" i="5"/>
  <c r="V8360" i="5"/>
  <c r="V8361" i="5"/>
  <c r="V8362" i="5"/>
  <c r="V8363" i="5"/>
  <c r="V8364" i="5"/>
  <c r="V8365" i="5"/>
  <c r="V8366" i="5"/>
  <c r="V8367" i="5"/>
  <c r="V8368" i="5"/>
  <c r="V8369" i="5"/>
  <c r="V8370" i="5"/>
  <c r="V8371" i="5"/>
  <c r="V8372" i="5"/>
  <c r="V8373" i="5"/>
  <c r="V8374" i="5"/>
  <c r="V8375" i="5"/>
  <c r="V8376" i="5"/>
  <c r="V8377" i="5"/>
  <c r="V8378" i="5"/>
  <c r="V8379" i="5"/>
  <c r="V8380" i="5"/>
  <c r="V8381" i="5"/>
  <c r="V8382" i="5"/>
  <c r="V8383" i="5"/>
  <c r="V8384" i="5"/>
  <c r="V8385" i="5"/>
  <c r="V8386" i="5"/>
  <c r="V8387" i="5"/>
  <c r="V8388" i="5"/>
  <c r="V8389" i="5"/>
  <c r="V8390" i="5"/>
  <c r="V8391" i="5"/>
  <c r="V8392" i="5"/>
  <c r="V8393" i="5"/>
  <c r="V8394" i="5"/>
  <c r="V8395" i="5"/>
  <c r="V8396" i="5"/>
  <c r="V8397" i="5"/>
  <c r="V8398" i="5"/>
  <c r="V8399" i="5"/>
  <c r="V8400" i="5"/>
  <c r="V8401" i="5"/>
  <c r="V8402" i="5"/>
  <c r="V8403" i="5"/>
  <c r="V8404" i="5"/>
  <c r="V8405" i="5"/>
  <c r="V8406" i="5"/>
  <c r="V8407" i="5"/>
  <c r="V8408" i="5"/>
  <c r="V8409" i="5"/>
  <c r="V8410" i="5"/>
  <c r="V8411" i="5"/>
  <c r="V8412" i="5"/>
  <c r="V8413" i="5"/>
  <c r="V8414" i="5"/>
  <c r="V8415" i="5"/>
  <c r="V8416" i="5"/>
  <c r="V8417" i="5"/>
  <c r="V8418" i="5"/>
  <c r="V8419" i="5"/>
  <c r="V8420" i="5"/>
  <c r="V8421" i="5"/>
  <c r="V8422" i="5"/>
  <c r="V8423" i="5"/>
  <c r="V8424" i="5"/>
  <c r="V8425" i="5"/>
  <c r="V8426" i="5"/>
  <c r="V8427" i="5"/>
  <c r="V8428" i="5"/>
  <c r="V8429" i="5"/>
  <c r="V8430" i="5"/>
  <c r="V8431" i="5"/>
  <c r="V8432" i="5"/>
  <c r="V8433" i="5"/>
  <c r="V8434" i="5"/>
  <c r="V8435" i="5"/>
  <c r="V8436" i="5"/>
  <c r="V8437" i="5"/>
  <c r="V8438" i="5"/>
  <c r="V8439" i="5"/>
  <c r="V8440" i="5"/>
  <c r="V8441" i="5"/>
  <c r="V8442" i="5"/>
  <c r="V8443" i="5"/>
  <c r="V8444" i="5"/>
  <c r="V8445" i="5"/>
  <c r="V8446" i="5"/>
  <c r="V8447" i="5"/>
  <c r="V8448" i="5"/>
  <c r="V8449" i="5"/>
  <c r="V8450" i="5"/>
  <c r="V8451" i="5"/>
  <c r="V8452" i="5"/>
  <c r="V8453" i="5"/>
  <c r="V8454" i="5"/>
  <c r="V8455" i="5"/>
  <c r="V8456" i="5"/>
  <c r="V8457" i="5"/>
  <c r="V8458" i="5"/>
  <c r="V8459" i="5"/>
  <c r="V8460" i="5"/>
  <c r="V8461" i="5"/>
  <c r="V8462" i="5"/>
  <c r="V8463" i="5"/>
  <c r="V8464" i="5"/>
  <c r="V8465" i="5"/>
  <c r="V8466" i="5"/>
  <c r="V8467" i="5"/>
  <c r="V8468" i="5"/>
  <c r="V8469" i="5"/>
  <c r="V8470" i="5"/>
  <c r="V8471" i="5"/>
  <c r="V8472" i="5"/>
  <c r="V8473" i="5"/>
  <c r="V8474" i="5"/>
  <c r="V8475" i="5"/>
  <c r="V8476" i="5"/>
  <c r="V8477" i="5"/>
  <c r="V8478" i="5"/>
  <c r="V8479" i="5"/>
  <c r="V8480" i="5"/>
  <c r="V8481" i="5"/>
  <c r="V8482" i="5"/>
  <c r="V8483" i="5"/>
  <c r="V8484" i="5"/>
  <c r="V8485" i="5"/>
  <c r="V8486" i="5"/>
  <c r="V8487" i="5"/>
  <c r="V8488" i="5"/>
  <c r="V8489" i="5"/>
  <c r="V8490" i="5"/>
  <c r="V8491" i="5"/>
  <c r="V8492" i="5"/>
  <c r="V8493" i="5"/>
  <c r="V8494" i="5"/>
  <c r="V8495" i="5"/>
  <c r="V8496" i="5"/>
  <c r="V8497" i="5"/>
  <c r="V8498" i="5"/>
  <c r="V8499" i="5"/>
  <c r="V8500" i="5"/>
  <c r="V8501" i="5"/>
  <c r="V8502" i="5"/>
  <c r="V8503" i="5"/>
  <c r="V8504" i="5"/>
  <c r="V8505" i="5"/>
  <c r="V8506" i="5"/>
  <c r="V8507" i="5"/>
  <c r="V8508" i="5"/>
  <c r="V8509" i="5"/>
  <c r="V8510" i="5"/>
  <c r="V8511" i="5"/>
  <c r="V8512" i="5"/>
  <c r="V8513" i="5"/>
  <c r="V8514" i="5"/>
  <c r="V8515" i="5"/>
  <c r="V8516" i="5"/>
  <c r="V8517" i="5"/>
  <c r="V8518" i="5"/>
  <c r="V8519" i="5"/>
  <c r="V8520" i="5"/>
  <c r="V8521" i="5"/>
  <c r="V8522" i="5"/>
  <c r="V8523" i="5"/>
  <c r="V8524" i="5"/>
  <c r="V8525" i="5"/>
  <c r="V8526" i="5"/>
  <c r="V8527" i="5"/>
  <c r="V8528" i="5"/>
  <c r="V8529" i="5"/>
  <c r="V8530" i="5"/>
  <c r="V8531" i="5"/>
  <c r="V8532" i="5"/>
  <c r="V8533" i="5"/>
  <c r="V8534" i="5"/>
  <c r="V8535" i="5"/>
  <c r="V8536" i="5"/>
  <c r="V8537" i="5"/>
  <c r="V8538" i="5"/>
  <c r="V8539" i="5"/>
  <c r="V8540" i="5"/>
  <c r="V8541" i="5"/>
  <c r="V8542" i="5"/>
  <c r="V8543" i="5"/>
  <c r="V8544" i="5"/>
  <c r="V8545" i="5"/>
  <c r="V8546" i="5"/>
  <c r="V8547" i="5"/>
  <c r="V8548" i="5"/>
  <c r="V8549" i="5"/>
  <c r="V8550" i="5"/>
  <c r="V8551" i="5"/>
  <c r="V8552" i="5"/>
  <c r="V8553" i="5"/>
  <c r="V8554" i="5"/>
  <c r="V8555" i="5"/>
  <c r="V8556" i="5"/>
  <c r="V8557" i="5"/>
  <c r="V8558" i="5"/>
  <c r="V8559" i="5"/>
  <c r="V8560" i="5"/>
  <c r="V8561" i="5"/>
  <c r="V8562" i="5"/>
  <c r="V8563" i="5"/>
  <c r="V8564" i="5"/>
  <c r="V8565" i="5"/>
  <c r="V8566" i="5"/>
  <c r="V8567" i="5"/>
  <c r="V8568" i="5"/>
  <c r="V8569" i="5"/>
  <c r="V8570" i="5"/>
  <c r="V8571" i="5"/>
  <c r="V8572" i="5"/>
  <c r="V8573" i="5"/>
  <c r="V8574" i="5"/>
  <c r="V8575" i="5"/>
  <c r="V8576" i="5"/>
  <c r="V8577" i="5"/>
  <c r="V8578" i="5"/>
  <c r="V8579" i="5"/>
  <c r="V8580" i="5"/>
  <c r="V8581" i="5"/>
  <c r="V8582" i="5"/>
  <c r="V8583" i="5"/>
  <c r="V8584" i="5"/>
  <c r="V8585" i="5"/>
  <c r="V8586" i="5"/>
  <c r="V8587" i="5"/>
  <c r="V8588" i="5"/>
  <c r="V8589" i="5"/>
  <c r="V8590" i="5"/>
  <c r="V8591" i="5"/>
  <c r="V8592" i="5"/>
  <c r="V8593" i="5"/>
  <c r="V8594" i="5"/>
  <c r="V8595" i="5"/>
  <c r="V8596" i="5"/>
  <c r="V8597" i="5"/>
  <c r="V8598" i="5"/>
  <c r="V8599" i="5"/>
  <c r="V8600" i="5"/>
  <c r="V8601" i="5"/>
  <c r="V8602" i="5"/>
  <c r="V8603" i="5"/>
  <c r="V8604" i="5"/>
  <c r="V8605" i="5"/>
  <c r="V8606" i="5"/>
  <c r="V8607" i="5"/>
  <c r="V8608" i="5"/>
  <c r="V8609" i="5"/>
  <c r="V8610" i="5"/>
  <c r="V8611" i="5"/>
  <c r="V8612" i="5"/>
  <c r="V8613" i="5"/>
  <c r="V8614" i="5"/>
  <c r="V8615" i="5"/>
  <c r="V8616" i="5"/>
  <c r="V8617" i="5"/>
  <c r="V8618" i="5"/>
  <c r="V8619" i="5"/>
  <c r="V8620" i="5"/>
  <c r="V8621" i="5"/>
  <c r="V8622" i="5"/>
  <c r="V8623" i="5"/>
  <c r="V8624" i="5"/>
  <c r="V8625" i="5"/>
  <c r="V8626" i="5"/>
  <c r="V8627" i="5"/>
  <c r="V8628" i="5"/>
  <c r="V8629" i="5"/>
  <c r="V8630" i="5"/>
  <c r="V8631" i="5"/>
  <c r="V8632" i="5"/>
  <c r="V8633" i="5"/>
  <c r="V8634" i="5"/>
  <c r="V8635" i="5"/>
  <c r="V8636" i="5"/>
  <c r="V8637" i="5"/>
  <c r="V8638" i="5"/>
  <c r="V8639" i="5"/>
  <c r="V8640" i="5"/>
  <c r="V8641" i="5"/>
  <c r="V8642" i="5"/>
  <c r="V8643" i="5"/>
  <c r="V8644" i="5"/>
  <c r="V8645" i="5"/>
  <c r="V8646" i="5"/>
  <c r="V8647" i="5"/>
  <c r="V8648" i="5"/>
  <c r="V8649" i="5"/>
  <c r="V8650" i="5"/>
  <c r="V8651" i="5"/>
  <c r="V8652" i="5"/>
  <c r="V8653" i="5"/>
  <c r="V8654" i="5"/>
  <c r="V8655" i="5"/>
  <c r="V8656" i="5"/>
  <c r="V8657" i="5"/>
  <c r="V8658" i="5"/>
  <c r="V8659" i="5"/>
  <c r="V8660" i="5"/>
  <c r="V8661" i="5"/>
  <c r="V8662" i="5"/>
  <c r="V8663" i="5"/>
  <c r="V8664" i="5"/>
  <c r="V8665" i="5"/>
  <c r="V8666" i="5"/>
  <c r="V8667" i="5"/>
  <c r="V8668" i="5"/>
  <c r="V8669" i="5"/>
  <c r="V8670" i="5"/>
  <c r="V8671" i="5"/>
  <c r="V8672" i="5"/>
  <c r="V8673" i="5"/>
  <c r="V8674" i="5"/>
  <c r="V8675" i="5"/>
  <c r="V8676" i="5"/>
  <c r="V8677" i="5"/>
  <c r="V8678" i="5"/>
  <c r="V8679" i="5"/>
  <c r="V8680" i="5"/>
  <c r="V8681" i="5"/>
  <c r="V8682" i="5"/>
  <c r="V8683" i="5"/>
  <c r="V8684" i="5"/>
  <c r="V8685" i="5"/>
  <c r="V8686" i="5"/>
  <c r="V8687" i="5"/>
  <c r="V8688" i="5"/>
  <c r="V8689" i="5"/>
  <c r="V8690" i="5"/>
  <c r="V8691" i="5"/>
  <c r="V8692" i="5"/>
  <c r="V8693" i="5"/>
  <c r="V8694" i="5"/>
  <c r="V8695" i="5"/>
  <c r="V8696" i="5"/>
  <c r="V8697" i="5"/>
  <c r="V8698" i="5"/>
  <c r="V8699" i="5"/>
  <c r="V8700" i="5"/>
  <c r="V8701" i="5"/>
  <c r="V8702" i="5"/>
  <c r="V8703" i="5"/>
  <c r="V8704" i="5"/>
  <c r="V8705" i="5"/>
  <c r="V8706" i="5"/>
  <c r="V8707" i="5"/>
  <c r="V8708" i="5"/>
  <c r="V8709" i="5"/>
  <c r="V8710" i="5"/>
  <c r="V8711" i="5"/>
  <c r="V8712" i="5"/>
  <c r="V8713" i="5"/>
  <c r="V8714" i="5"/>
  <c r="V8715" i="5"/>
  <c r="V8716" i="5"/>
  <c r="V8717" i="5"/>
  <c r="V8718" i="5"/>
  <c r="V8719" i="5"/>
  <c r="V8720" i="5"/>
  <c r="V8721" i="5"/>
  <c r="V8722" i="5"/>
  <c r="V8723" i="5"/>
  <c r="V8724" i="5"/>
  <c r="V8725" i="5"/>
  <c r="V8726" i="5"/>
  <c r="V8727" i="5"/>
  <c r="V8728" i="5"/>
  <c r="V8729" i="5"/>
  <c r="V8730" i="5"/>
  <c r="V8731" i="5"/>
  <c r="V8732" i="5"/>
  <c r="V8733" i="5"/>
  <c r="V8734" i="5"/>
  <c r="V8735" i="5"/>
  <c r="V8736" i="5"/>
  <c r="V8737" i="5"/>
  <c r="V8738" i="5"/>
  <c r="V8739" i="5"/>
  <c r="V8740" i="5"/>
  <c r="V8741" i="5"/>
  <c r="V8742" i="5"/>
  <c r="V8743" i="5"/>
  <c r="V8744" i="5"/>
  <c r="V8745" i="5"/>
  <c r="V8746" i="5"/>
  <c r="V8747" i="5"/>
  <c r="V8748" i="5"/>
  <c r="V8749" i="5"/>
  <c r="V8750" i="5"/>
  <c r="V8751" i="5"/>
  <c r="V8752" i="5"/>
  <c r="V8753" i="5"/>
  <c r="V8754" i="5"/>
  <c r="V8755" i="5"/>
  <c r="V8756" i="5"/>
  <c r="V8757" i="5"/>
  <c r="V8758" i="5"/>
  <c r="V8759" i="5"/>
  <c r="V8760" i="5"/>
  <c r="V8761" i="5"/>
  <c r="V8762" i="5"/>
  <c r="V8763" i="5"/>
  <c r="V8764" i="5"/>
  <c r="V8765" i="5"/>
  <c r="V8766" i="5"/>
  <c r="V8767" i="5"/>
  <c r="V8768" i="5"/>
  <c r="V8769" i="5"/>
  <c r="V8770" i="5"/>
  <c r="V8771" i="5"/>
  <c r="V8772" i="5"/>
  <c r="V8773" i="5"/>
  <c r="V8774" i="5"/>
  <c r="V8775" i="5"/>
  <c r="V8776" i="5"/>
  <c r="V8777" i="5"/>
  <c r="V8778" i="5"/>
  <c r="V8779" i="5"/>
  <c r="V8780" i="5"/>
  <c r="V8781" i="5"/>
  <c r="V8782" i="5"/>
  <c r="V8783" i="5"/>
  <c r="V8784" i="5"/>
  <c r="V8785" i="5"/>
  <c r="V8786" i="5"/>
  <c r="V8787" i="5"/>
  <c r="V8788" i="5"/>
  <c r="V8789" i="5"/>
  <c r="V8790" i="5"/>
  <c r="V8791" i="5"/>
  <c r="V8792" i="5"/>
  <c r="V8793" i="5"/>
  <c r="V8794" i="5"/>
  <c r="V8795" i="5"/>
  <c r="V8796" i="5"/>
  <c r="V8797" i="5"/>
  <c r="V8798" i="5"/>
  <c r="V8799" i="5"/>
  <c r="V8800" i="5"/>
  <c r="V8801" i="5"/>
  <c r="V8802" i="5"/>
  <c r="V8803" i="5"/>
  <c r="V8804" i="5"/>
  <c r="V8805" i="5"/>
  <c r="V8806" i="5"/>
  <c r="V8807" i="5"/>
  <c r="V8808" i="5"/>
  <c r="V8809" i="5"/>
  <c r="V8810" i="5"/>
  <c r="V8811" i="5"/>
  <c r="V8812" i="5"/>
  <c r="V8813" i="5"/>
  <c r="V8814" i="5"/>
  <c r="V8815" i="5"/>
  <c r="V8816" i="5"/>
  <c r="V8817" i="5"/>
  <c r="V8818" i="5"/>
  <c r="V8819" i="5"/>
  <c r="V8820" i="5"/>
  <c r="V8821" i="5"/>
  <c r="V8822" i="5"/>
  <c r="V8823" i="5"/>
  <c r="V8824" i="5"/>
  <c r="V8825" i="5"/>
  <c r="V8826" i="5"/>
  <c r="V8827" i="5"/>
  <c r="V8828" i="5"/>
  <c r="V8829" i="5"/>
  <c r="V8830" i="5"/>
  <c r="V8831" i="5"/>
  <c r="V8832" i="5"/>
  <c r="V8833" i="5"/>
  <c r="V8834" i="5"/>
  <c r="V8835" i="5"/>
  <c r="V8836" i="5"/>
  <c r="V8837" i="5"/>
  <c r="V8838" i="5"/>
  <c r="V8839" i="5"/>
  <c r="V8840" i="5"/>
  <c r="V8841" i="5"/>
  <c r="V8842" i="5"/>
  <c r="V8843" i="5"/>
  <c r="V8844" i="5"/>
  <c r="V8845" i="5"/>
  <c r="V8846" i="5"/>
  <c r="V8847" i="5"/>
  <c r="V8848" i="5"/>
  <c r="V8849" i="5"/>
  <c r="V8850" i="5"/>
  <c r="V8851" i="5"/>
  <c r="V8852" i="5"/>
  <c r="V8853" i="5"/>
  <c r="V8854" i="5"/>
  <c r="V8855" i="5"/>
  <c r="V8856" i="5"/>
  <c r="V8857" i="5"/>
  <c r="V8858" i="5"/>
  <c r="V8859" i="5"/>
  <c r="V8860" i="5"/>
  <c r="V8861" i="5"/>
  <c r="V8862" i="5"/>
  <c r="V8863" i="5"/>
  <c r="V8864" i="5"/>
  <c r="V8865" i="5"/>
  <c r="V8866" i="5"/>
  <c r="V8867" i="5"/>
  <c r="V8868" i="5"/>
  <c r="V8869" i="5"/>
  <c r="V8870" i="5"/>
  <c r="V8871" i="5"/>
  <c r="V8872" i="5"/>
  <c r="V8873" i="5"/>
  <c r="V8874" i="5"/>
  <c r="V8875" i="5"/>
  <c r="V8876" i="5"/>
  <c r="V8877" i="5"/>
  <c r="V8878" i="5"/>
  <c r="V8879" i="5"/>
  <c r="V8880" i="5"/>
  <c r="V8881" i="5"/>
  <c r="V8882" i="5"/>
  <c r="V8883" i="5"/>
  <c r="V8884" i="5"/>
  <c r="V8885" i="5"/>
  <c r="V8886" i="5"/>
  <c r="V8887" i="5"/>
  <c r="V8888" i="5"/>
  <c r="V8889" i="5"/>
  <c r="V8890" i="5"/>
  <c r="V8891" i="5"/>
  <c r="V8892" i="5"/>
  <c r="V8893" i="5"/>
  <c r="V8894" i="5"/>
  <c r="V8895" i="5"/>
  <c r="V8896" i="5"/>
  <c r="V8897" i="5"/>
  <c r="V8898" i="5"/>
  <c r="V8899" i="5"/>
  <c r="V8900" i="5"/>
  <c r="V8901" i="5"/>
  <c r="V8902" i="5"/>
  <c r="V8903" i="5"/>
  <c r="V8904" i="5"/>
  <c r="V8905" i="5"/>
  <c r="V8906" i="5"/>
  <c r="V8907" i="5"/>
  <c r="V8908" i="5"/>
  <c r="V8909" i="5"/>
  <c r="V8910" i="5"/>
  <c r="V8911" i="5"/>
  <c r="V8912" i="5"/>
  <c r="V8913" i="5"/>
  <c r="V8914" i="5"/>
  <c r="V8915" i="5"/>
  <c r="V8916" i="5"/>
  <c r="V8917" i="5"/>
  <c r="V8918" i="5"/>
  <c r="V8919" i="5"/>
  <c r="V8920" i="5"/>
  <c r="V8921" i="5"/>
  <c r="V8922" i="5"/>
  <c r="V8923" i="5"/>
  <c r="V8924" i="5"/>
  <c r="V8925" i="5"/>
  <c r="V8926" i="5"/>
  <c r="V8927" i="5"/>
  <c r="V8928" i="5"/>
  <c r="V8929" i="5"/>
  <c r="V8930" i="5"/>
  <c r="V8931" i="5"/>
  <c r="V8932" i="5"/>
  <c r="V8933" i="5"/>
  <c r="V8934" i="5"/>
  <c r="V8935" i="5"/>
  <c r="V8936" i="5"/>
  <c r="V8937" i="5"/>
  <c r="V8938" i="5"/>
  <c r="V8939" i="5"/>
  <c r="V8940" i="5"/>
  <c r="V8941" i="5"/>
  <c r="V8942" i="5"/>
  <c r="V8943" i="5"/>
  <c r="V8944" i="5"/>
  <c r="V8945" i="5"/>
  <c r="V8946" i="5"/>
  <c r="V8947" i="5"/>
  <c r="V8948" i="5"/>
  <c r="V8949" i="5"/>
  <c r="V8950" i="5"/>
  <c r="V8951" i="5"/>
  <c r="V8952" i="5"/>
  <c r="V8953" i="5"/>
  <c r="V8954" i="5"/>
  <c r="V8955" i="5"/>
  <c r="V8956" i="5"/>
  <c r="V8957" i="5"/>
  <c r="V8958" i="5"/>
  <c r="V8959" i="5"/>
  <c r="V8960" i="5"/>
  <c r="V8961" i="5"/>
  <c r="V8962" i="5"/>
  <c r="V8963" i="5"/>
  <c r="V8964" i="5"/>
  <c r="V8965" i="5"/>
  <c r="V8966" i="5"/>
  <c r="V8967" i="5"/>
  <c r="V8968" i="5"/>
  <c r="V8969" i="5"/>
  <c r="V8970" i="5"/>
  <c r="V8971" i="5"/>
  <c r="V8972" i="5"/>
  <c r="V8973" i="5"/>
  <c r="V8974" i="5"/>
  <c r="V8975" i="5"/>
  <c r="V8976" i="5"/>
  <c r="V8977" i="5"/>
  <c r="V8978" i="5"/>
  <c r="V8979" i="5"/>
  <c r="V8980" i="5"/>
  <c r="V8981" i="5"/>
  <c r="V8982" i="5"/>
  <c r="V8983" i="5"/>
  <c r="V8984" i="5"/>
  <c r="V8985" i="5"/>
  <c r="V8986" i="5"/>
  <c r="V8987" i="5"/>
  <c r="V8988" i="5"/>
  <c r="V8989" i="5"/>
  <c r="V8990" i="5"/>
  <c r="V8991" i="5"/>
  <c r="V8992" i="5"/>
  <c r="V8993" i="5"/>
  <c r="V8994" i="5"/>
  <c r="V8995" i="5"/>
  <c r="V8996" i="5"/>
  <c r="V8997" i="5"/>
  <c r="V8998" i="5"/>
  <c r="V8999" i="5"/>
  <c r="V9000" i="5"/>
  <c r="V9001" i="5"/>
  <c r="V9002" i="5"/>
  <c r="V9003" i="5"/>
  <c r="V9004" i="5"/>
  <c r="V9005" i="5"/>
  <c r="V9006" i="5"/>
  <c r="V9007" i="5"/>
  <c r="V9008" i="5"/>
  <c r="V9009" i="5"/>
  <c r="V9010" i="5"/>
  <c r="V9011" i="5"/>
  <c r="V9012" i="5"/>
  <c r="V9013" i="5"/>
  <c r="V9014" i="5"/>
  <c r="V9015" i="5"/>
  <c r="V9016" i="5"/>
  <c r="V9017" i="5"/>
  <c r="V9018" i="5"/>
  <c r="V9019" i="5"/>
  <c r="V9020" i="5"/>
  <c r="V9021" i="5"/>
  <c r="V9022" i="5"/>
  <c r="V9023" i="5"/>
  <c r="V9024" i="5"/>
  <c r="V9025" i="5"/>
  <c r="V9026" i="5"/>
  <c r="V9027" i="5"/>
  <c r="V9028" i="5"/>
  <c r="V9029" i="5"/>
  <c r="V9030" i="5"/>
  <c r="V9031" i="5"/>
  <c r="V9032" i="5"/>
  <c r="V9033" i="5"/>
  <c r="V9034" i="5"/>
  <c r="V9035" i="5"/>
  <c r="V9036" i="5"/>
  <c r="V9037" i="5"/>
  <c r="V9038" i="5"/>
  <c r="V9039" i="5"/>
  <c r="V9040" i="5"/>
  <c r="V9041" i="5"/>
  <c r="V9042" i="5"/>
  <c r="V9043" i="5"/>
  <c r="V9044" i="5"/>
  <c r="V9045" i="5"/>
  <c r="V9046" i="5"/>
  <c r="V9047" i="5"/>
  <c r="V9048" i="5"/>
  <c r="V9049" i="5"/>
  <c r="V9050" i="5"/>
  <c r="V9051" i="5"/>
  <c r="V9052" i="5"/>
  <c r="V9053" i="5"/>
  <c r="V9054" i="5"/>
  <c r="V9055" i="5"/>
  <c r="V9056" i="5"/>
  <c r="V9057" i="5"/>
  <c r="V9058" i="5"/>
  <c r="V9059" i="5"/>
  <c r="V9060" i="5"/>
  <c r="V9061" i="5"/>
  <c r="V9062" i="5"/>
  <c r="V9063" i="5"/>
  <c r="V9064" i="5"/>
  <c r="V9065" i="5"/>
  <c r="V9066" i="5"/>
  <c r="V9067" i="5"/>
  <c r="V9068" i="5"/>
  <c r="V9069" i="5"/>
  <c r="V9070" i="5"/>
  <c r="V9071" i="5"/>
  <c r="V9072" i="5"/>
  <c r="V9073" i="5"/>
  <c r="V9074" i="5"/>
  <c r="V9075" i="5"/>
  <c r="V9076" i="5"/>
  <c r="V9077" i="5"/>
  <c r="V9078" i="5"/>
  <c r="V9079" i="5"/>
  <c r="V9080" i="5"/>
  <c r="V9081" i="5"/>
  <c r="V9082" i="5"/>
  <c r="V9083" i="5"/>
  <c r="V9084" i="5"/>
  <c r="V9085" i="5"/>
  <c r="V9086" i="5"/>
  <c r="V9087" i="5"/>
  <c r="V9088" i="5"/>
  <c r="V9089" i="5"/>
  <c r="V9090" i="5"/>
  <c r="V9091" i="5"/>
  <c r="V9092" i="5"/>
  <c r="V9093" i="5"/>
  <c r="V9094" i="5"/>
  <c r="V9095" i="5"/>
  <c r="V9096" i="5"/>
  <c r="V9097" i="5"/>
  <c r="V9098" i="5"/>
  <c r="V9099" i="5"/>
  <c r="V9100" i="5"/>
  <c r="V9101" i="5"/>
  <c r="V9102" i="5"/>
  <c r="V9103" i="5"/>
  <c r="V9104" i="5"/>
  <c r="V9105" i="5"/>
  <c r="V9106" i="5"/>
  <c r="V9107" i="5"/>
  <c r="V9108" i="5"/>
  <c r="V9109" i="5"/>
  <c r="V9110" i="5"/>
  <c r="V9111" i="5"/>
  <c r="V9112" i="5"/>
  <c r="V9113" i="5"/>
  <c r="V9114" i="5"/>
  <c r="V9115" i="5"/>
  <c r="V9116" i="5"/>
  <c r="V9117" i="5"/>
  <c r="V9118" i="5"/>
  <c r="V9119" i="5"/>
  <c r="V9120" i="5"/>
  <c r="V9121" i="5"/>
  <c r="V9122" i="5"/>
  <c r="V9123" i="5"/>
  <c r="V9124" i="5"/>
  <c r="V9125" i="5"/>
  <c r="V9126" i="5"/>
  <c r="V9127" i="5"/>
  <c r="V9128" i="5"/>
  <c r="V9129" i="5"/>
  <c r="V9130" i="5"/>
  <c r="V9131" i="5"/>
  <c r="V9132" i="5"/>
  <c r="V9133" i="5"/>
  <c r="V9134" i="5"/>
  <c r="V9135" i="5"/>
  <c r="V9136" i="5"/>
  <c r="V9137" i="5"/>
  <c r="V9138" i="5"/>
  <c r="V9139" i="5"/>
  <c r="V9140" i="5"/>
  <c r="V9141" i="5"/>
  <c r="V9142" i="5"/>
  <c r="V9143" i="5"/>
  <c r="V9144" i="5"/>
  <c r="V9145" i="5"/>
  <c r="V9146" i="5"/>
  <c r="V9147" i="5"/>
  <c r="V9148" i="5"/>
  <c r="V9149" i="5"/>
  <c r="V9150" i="5"/>
  <c r="V9151" i="5"/>
  <c r="V9152" i="5"/>
  <c r="V9153" i="5"/>
  <c r="V9154" i="5"/>
  <c r="V9155" i="5"/>
  <c r="V9156" i="5"/>
  <c r="V9157" i="5"/>
  <c r="V9158" i="5"/>
  <c r="V9159" i="5"/>
  <c r="V9160" i="5"/>
  <c r="V9161" i="5"/>
  <c r="V9162" i="5"/>
  <c r="V9163" i="5"/>
  <c r="V9164" i="5"/>
  <c r="V9165" i="5"/>
  <c r="V9166" i="5"/>
  <c r="V9167" i="5"/>
  <c r="V9168" i="5"/>
  <c r="V9169" i="5"/>
  <c r="V9170" i="5"/>
  <c r="V9171" i="5"/>
  <c r="V9172" i="5"/>
  <c r="V9173" i="5"/>
  <c r="V9174" i="5"/>
  <c r="V9175" i="5"/>
  <c r="V9176" i="5"/>
  <c r="V9177" i="5"/>
  <c r="V9178" i="5"/>
  <c r="V9179" i="5"/>
  <c r="V9180" i="5"/>
  <c r="V9181" i="5"/>
  <c r="V9182" i="5"/>
  <c r="V9183" i="5"/>
  <c r="V9184" i="5"/>
  <c r="V9185" i="5"/>
  <c r="V9186" i="5"/>
  <c r="V9187" i="5"/>
  <c r="V9188" i="5"/>
  <c r="V9189" i="5"/>
  <c r="V9190" i="5"/>
  <c r="V9191" i="5"/>
  <c r="V9192" i="5"/>
  <c r="V9193" i="5"/>
  <c r="V9194" i="5"/>
  <c r="V9195" i="5"/>
  <c r="V9196" i="5"/>
  <c r="V9197" i="5"/>
  <c r="V9198" i="5"/>
  <c r="V9199" i="5"/>
  <c r="V9200" i="5"/>
  <c r="V9201" i="5"/>
  <c r="V9202" i="5"/>
  <c r="V9203" i="5"/>
  <c r="V9204" i="5"/>
  <c r="V9205" i="5"/>
  <c r="V9206" i="5"/>
  <c r="V9207" i="5"/>
  <c r="V9208" i="5"/>
  <c r="V9209" i="5"/>
  <c r="V9210" i="5"/>
  <c r="V9211" i="5"/>
  <c r="V9212" i="5"/>
  <c r="V9213" i="5"/>
  <c r="V9214" i="5"/>
  <c r="V9215" i="5"/>
  <c r="V9216" i="5"/>
  <c r="V9217" i="5"/>
  <c r="V9218" i="5"/>
  <c r="V9219" i="5"/>
  <c r="V9220" i="5"/>
  <c r="V9221" i="5"/>
  <c r="V9222" i="5"/>
  <c r="V9223" i="5"/>
  <c r="V9224" i="5"/>
  <c r="V9225" i="5"/>
  <c r="V9226" i="5"/>
  <c r="V9227" i="5"/>
  <c r="V9228" i="5"/>
  <c r="V9229" i="5"/>
  <c r="V9230" i="5"/>
  <c r="V9231" i="5"/>
  <c r="V9232" i="5"/>
  <c r="V9233" i="5"/>
  <c r="V9234" i="5"/>
  <c r="V9235" i="5"/>
  <c r="V9236" i="5"/>
  <c r="V9237" i="5"/>
  <c r="V9238" i="5"/>
  <c r="V9239" i="5"/>
  <c r="V9240" i="5"/>
  <c r="V9241" i="5"/>
  <c r="V9242" i="5"/>
  <c r="V9243" i="5"/>
  <c r="V9244" i="5"/>
  <c r="V9245" i="5"/>
  <c r="V9246" i="5"/>
  <c r="V9247" i="5"/>
  <c r="V9248" i="5"/>
  <c r="V9249" i="5"/>
  <c r="V9250" i="5"/>
  <c r="V9251" i="5"/>
  <c r="V9252" i="5"/>
  <c r="V9253" i="5"/>
  <c r="V9254" i="5"/>
  <c r="V9255" i="5"/>
  <c r="V9256" i="5"/>
  <c r="V9257" i="5"/>
  <c r="V9258" i="5"/>
  <c r="V9259" i="5"/>
  <c r="V9260" i="5"/>
  <c r="V9261" i="5"/>
  <c r="V9262" i="5"/>
  <c r="V9263" i="5"/>
  <c r="V9264" i="5"/>
  <c r="V9265" i="5"/>
  <c r="V9266" i="5"/>
  <c r="V9267" i="5"/>
  <c r="V9268" i="5"/>
  <c r="V9269" i="5"/>
  <c r="V9270" i="5"/>
  <c r="V9271" i="5"/>
  <c r="V9272" i="5"/>
  <c r="V9273" i="5"/>
  <c r="V9274" i="5"/>
  <c r="V9275" i="5"/>
  <c r="V9276" i="5"/>
  <c r="V9277" i="5"/>
  <c r="V9278" i="5"/>
  <c r="V9279" i="5"/>
  <c r="V9280" i="5"/>
  <c r="V9281" i="5"/>
  <c r="V9282" i="5"/>
  <c r="V9283" i="5"/>
  <c r="V9284" i="5"/>
  <c r="V9285" i="5"/>
  <c r="V9286" i="5"/>
  <c r="V9287" i="5"/>
  <c r="V9288" i="5"/>
  <c r="V9289" i="5"/>
  <c r="V9290" i="5"/>
  <c r="V9291" i="5"/>
  <c r="V9292" i="5"/>
  <c r="V9293" i="5"/>
  <c r="V9294" i="5"/>
  <c r="V9295" i="5"/>
  <c r="V9296" i="5"/>
  <c r="V9297" i="5"/>
  <c r="V9298" i="5"/>
  <c r="V9299" i="5"/>
  <c r="V9300" i="5"/>
  <c r="V9301" i="5"/>
  <c r="V9302" i="5"/>
  <c r="V9303" i="5"/>
  <c r="V9304" i="5"/>
  <c r="V9305" i="5"/>
  <c r="V9306" i="5"/>
  <c r="V9307" i="5"/>
  <c r="V9308" i="5"/>
  <c r="V9309" i="5"/>
  <c r="V9310" i="5"/>
  <c r="V9311" i="5"/>
  <c r="V9312" i="5"/>
  <c r="V9313" i="5"/>
  <c r="V9314" i="5"/>
  <c r="V9315" i="5"/>
  <c r="V9316" i="5"/>
  <c r="V9317" i="5"/>
  <c r="V9318" i="5"/>
  <c r="V9319" i="5"/>
  <c r="V9320" i="5"/>
  <c r="V9321" i="5"/>
  <c r="V9322" i="5"/>
  <c r="V9323" i="5"/>
  <c r="V9324" i="5"/>
  <c r="V9325" i="5"/>
  <c r="V9326" i="5"/>
  <c r="V9327" i="5"/>
  <c r="V9328" i="5"/>
  <c r="V9329" i="5"/>
  <c r="V9330" i="5"/>
  <c r="V9331" i="5"/>
  <c r="V9332" i="5"/>
  <c r="V9333" i="5"/>
  <c r="V9334" i="5"/>
  <c r="V9335" i="5"/>
  <c r="V9336" i="5"/>
  <c r="V9337" i="5"/>
  <c r="V9338" i="5"/>
  <c r="V9339" i="5"/>
  <c r="V9340" i="5"/>
  <c r="V9341" i="5"/>
  <c r="V9342" i="5"/>
  <c r="V9343" i="5"/>
  <c r="V9344" i="5"/>
  <c r="V9345" i="5"/>
  <c r="V9346" i="5"/>
  <c r="V9347" i="5"/>
  <c r="V9348" i="5"/>
  <c r="V9349" i="5"/>
  <c r="V9350" i="5"/>
  <c r="V9351" i="5"/>
  <c r="V9352" i="5"/>
  <c r="V9353" i="5"/>
  <c r="V9354" i="5"/>
  <c r="V9355" i="5"/>
  <c r="V9356" i="5"/>
  <c r="V9357" i="5"/>
  <c r="V9358" i="5"/>
  <c r="V9359" i="5"/>
  <c r="V9360" i="5"/>
  <c r="V9361" i="5"/>
  <c r="V9362" i="5"/>
  <c r="V9363" i="5"/>
  <c r="V9364" i="5"/>
  <c r="V9365" i="5"/>
  <c r="V9366" i="5"/>
  <c r="V9367" i="5"/>
  <c r="V9368" i="5"/>
  <c r="V9369" i="5"/>
  <c r="V9370" i="5"/>
  <c r="V9371" i="5"/>
  <c r="V9372" i="5"/>
  <c r="V9373" i="5"/>
  <c r="V9374" i="5"/>
  <c r="V9375" i="5"/>
  <c r="V9376" i="5"/>
  <c r="V9377" i="5"/>
  <c r="V9378" i="5"/>
  <c r="V9379" i="5"/>
  <c r="V9380" i="5"/>
  <c r="V9381" i="5"/>
  <c r="V9382" i="5"/>
  <c r="V9383" i="5"/>
  <c r="V9384" i="5"/>
  <c r="V9385" i="5"/>
  <c r="V9386" i="5"/>
  <c r="V9387" i="5"/>
  <c r="V9388" i="5"/>
  <c r="V9389" i="5"/>
  <c r="V9390" i="5"/>
  <c r="V9391" i="5"/>
  <c r="V9392" i="5"/>
  <c r="V9393" i="5"/>
  <c r="V9394" i="5"/>
  <c r="V9395" i="5"/>
  <c r="V9396" i="5"/>
  <c r="V9397" i="5"/>
  <c r="V9398" i="5"/>
  <c r="V9399" i="5"/>
  <c r="V9400" i="5"/>
  <c r="V9401" i="5"/>
  <c r="V9402" i="5"/>
  <c r="V9403" i="5"/>
  <c r="V9404" i="5"/>
  <c r="V9405" i="5"/>
  <c r="V9406" i="5"/>
  <c r="V9407" i="5"/>
  <c r="V9408" i="5"/>
  <c r="V9409" i="5"/>
  <c r="V9410" i="5"/>
  <c r="V9411" i="5"/>
  <c r="V9412" i="5"/>
  <c r="V9413" i="5"/>
  <c r="V9414" i="5"/>
  <c r="V9415" i="5"/>
  <c r="V9416" i="5"/>
  <c r="V9417" i="5"/>
  <c r="V9418" i="5"/>
  <c r="V9419" i="5"/>
  <c r="V9420" i="5"/>
  <c r="V9421" i="5"/>
  <c r="V9422" i="5"/>
  <c r="V9423" i="5"/>
  <c r="V9424" i="5"/>
  <c r="V9425" i="5"/>
  <c r="V9426" i="5"/>
  <c r="V9427" i="5"/>
  <c r="V9428" i="5"/>
  <c r="V9429" i="5"/>
  <c r="V9430" i="5"/>
  <c r="V9431" i="5"/>
  <c r="V9432" i="5"/>
  <c r="V9433" i="5"/>
  <c r="V9434" i="5"/>
  <c r="V9435" i="5"/>
  <c r="V9436" i="5"/>
  <c r="V9437" i="5"/>
  <c r="V9438" i="5"/>
  <c r="V9439" i="5"/>
  <c r="V9440" i="5"/>
  <c r="V9441" i="5"/>
  <c r="V9442" i="5"/>
  <c r="V9443" i="5"/>
  <c r="V9444" i="5"/>
  <c r="V9445" i="5"/>
  <c r="V9446" i="5"/>
  <c r="V9447" i="5"/>
  <c r="V9448" i="5"/>
  <c r="V9449" i="5"/>
  <c r="V9450" i="5"/>
  <c r="V9451" i="5"/>
  <c r="V9452" i="5"/>
  <c r="V9453" i="5"/>
  <c r="V9454" i="5"/>
  <c r="V9455" i="5"/>
  <c r="V9456" i="5"/>
  <c r="V9457" i="5"/>
  <c r="V9458" i="5"/>
  <c r="V9459" i="5"/>
  <c r="V9460" i="5"/>
  <c r="V9461" i="5"/>
  <c r="V9462" i="5"/>
  <c r="V9463" i="5"/>
  <c r="V9464" i="5"/>
  <c r="V9465" i="5"/>
  <c r="V9466" i="5"/>
  <c r="V9467" i="5"/>
  <c r="V9468" i="5"/>
  <c r="V9469" i="5"/>
  <c r="V9470" i="5"/>
  <c r="V9471" i="5"/>
  <c r="V9472" i="5"/>
  <c r="V9473" i="5"/>
  <c r="V9474" i="5"/>
  <c r="V9475" i="5"/>
  <c r="V9476" i="5"/>
  <c r="V9477" i="5"/>
  <c r="V9478" i="5"/>
  <c r="V9479" i="5"/>
  <c r="V9480" i="5"/>
  <c r="V9481" i="5"/>
  <c r="V9482" i="5"/>
  <c r="V9483" i="5"/>
  <c r="V9484" i="5"/>
  <c r="V9485" i="5"/>
  <c r="V9486" i="5"/>
  <c r="V9487" i="5"/>
  <c r="V9488" i="5"/>
  <c r="V9489" i="5"/>
  <c r="V9490" i="5"/>
  <c r="V9491" i="5"/>
  <c r="V9492" i="5"/>
  <c r="V9493" i="5"/>
  <c r="V9494" i="5"/>
  <c r="V9495" i="5"/>
  <c r="V9496" i="5"/>
  <c r="V9497" i="5"/>
  <c r="V9498" i="5"/>
  <c r="V9499" i="5"/>
  <c r="V9500" i="5"/>
  <c r="V9501" i="5"/>
  <c r="V9502" i="5"/>
  <c r="V9503" i="5"/>
  <c r="V9504" i="5"/>
  <c r="V9505" i="5"/>
  <c r="V9506" i="5"/>
  <c r="V9507" i="5"/>
  <c r="V9508" i="5"/>
  <c r="V9509" i="5"/>
  <c r="V9510" i="5"/>
  <c r="V9511" i="5"/>
  <c r="V9512" i="5"/>
  <c r="V9513" i="5"/>
  <c r="V9514" i="5"/>
  <c r="V9515" i="5"/>
  <c r="V9516" i="5"/>
  <c r="V9517" i="5"/>
  <c r="V9518" i="5"/>
  <c r="V9519" i="5"/>
  <c r="V9520" i="5"/>
  <c r="V9521" i="5"/>
  <c r="V9522" i="5"/>
  <c r="V9523" i="5"/>
  <c r="V9524" i="5"/>
  <c r="V9525" i="5"/>
  <c r="V9526" i="5"/>
  <c r="V9527" i="5"/>
  <c r="V9528" i="5"/>
  <c r="V9529" i="5"/>
  <c r="V9530" i="5"/>
  <c r="V9531" i="5"/>
  <c r="V9532" i="5"/>
  <c r="V9533" i="5"/>
  <c r="V9534" i="5"/>
  <c r="V9535" i="5"/>
  <c r="V9536" i="5"/>
  <c r="V9537" i="5"/>
  <c r="V9538" i="5"/>
  <c r="V9539" i="5"/>
  <c r="V9540" i="5"/>
  <c r="V9541" i="5"/>
  <c r="V9542" i="5"/>
  <c r="V9543" i="5"/>
  <c r="V9544" i="5"/>
  <c r="V9545" i="5"/>
  <c r="V9546" i="5"/>
  <c r="V9547" i="5"/>
  <c r="V9548" i="5"/>
  <c r="V9549" i="5"/>
  <c r="V9550" i="5"/>
  <c r="V9551" i="5"/>
  <c r="V9552" i="5"/>
  <c r="V9553" i="5"/>
  <c r="V9554" i="5"/>
  <c r="V9555" i="5"/>
  <c r="V9556" i="5"/>
  <c r="V9557" i="5"/>
  <c r="V9558" i="5"/>
  <c r="V9559" i="5"/>
  <c r="V9560" i="5"/>
  <c r="V9561" i="5"/>
  <c r="V9562" i="5"/>
  <c r="V9563" i="5"/>
  <c r="V9564" i="5"/>
  <c r="V9565" i="5"/>
  <c r="V9566" i="5"/>
  <c r="V9567" i="5"/>
  <c r="V9568" i="5"/>
  <c r="V9569" i="5"/>
  <c r="V9570" i="5"/>
  <c r="V9571" i="5"/>
  <c r="V9572" i="5"/>
  <c r="V9573" i="5"/>
  <c r="V9574" i="5"/>
  <c r="V9575" i="5"/>
  <c r="V9576" i="5"/>
  <c r="V9577" i="5"/>
  <c r="V9578" i="5"/>
  <c r="V9579" i="5"/>
  <c r="V9580" i="5"/>
  <c r="V9581" i="5"/>
  <c r="V9582" i="5"/>
  <c r="V9583" i="5"/>
  <c r="V9584" i="5"/>
  <c r="V9585" i="5"/>
  <c r="V9586" i="5"/>
  <c r="V9587" i="5"/>
  <c r="V9588" i="5"/>
  <c r="V9589" i="5"/>
  <c r="V9590" i="5"/>
  <c r="V9591" i="5"/>
  <c r="V9592" i="5"/>
  <c r="V9593" i="5"/>
  <c r="V9594" i="5"/>
  <c r="V9595" i="5"/>
  <c r="V9596" i="5"/>
  <c r="V9597" i="5"/>
  <c r="V9598" i="5"/>
  <c r="V9599" i="5"/>
  <c r="V9600" i="5"/>
  <c r="V9601" i="5"/>
  <c r="V9602" i="5"/>
  <c r="V9603" i="5"/>
  <c r="V9604" i="5"/>
  <c r="V9605" i="5"/>
  <c r="V9606" i="5"/>
  <c r="V9607" i="5"/>
  <c r="V9608" i="5"/>
  <c r="V9609" i="5"/>
  <c r="V9610" i="5"/>
  <c r="V9611" i="5"/>
  <c r="V9612" i="5"/>
  <c r="V9613" i="5"/>
  <c r="V9614" i="5"/>
  <c r="V9615" i="5"/>
  <c r="V9616" i="5"/>
  <c r="V9617" i="5"/>
  <c r="V9618" i="5"/>
  <c r="V9619" i="5"/>
  <c r="V9620" i="5"/>
  <c r="V9621" i="5"/>
  <c r="V9622" i="5"/>
  <c r="V9623" i="5"/>
  <c r="V9624" i="5"/>
  <c r="V9625" i="5"/>
  <c r="V9626" i="5"/>
  <c r="V9627" i="5"/>
  <c r="V9628" i="5"/>
  <c r="V9629" i="5"/>
  <c r="V9630" i="5"/>
  <c r="V9631" i="5"/>
  <c r="V9632" i="5"/>
  <c r="V9633" i="5"/>
  <c r="V9634" i="5"/>
  <c r="V9635" i="5"/>
  <c r="V9636" i="5"/>
  <c r="V9637" i="5"/>
  <c r="V9638" i="5"/>
  <c r="V9639" i="5"/>
  <c r="V9640" i="5"/>
  <c r="V9641" i="5"/>
  <c r="V9642" i="5"/>
  <c r="V9643" i="5"/>
  <c r="V9644" i="5"/>
  <c r="V9645" i="5"/>
  <c r="V9646" i="5"/>
  <c r="V9647" i="5"/>
  <c r="V9648" i="5"/>
  <c r="V9649" i="5"/>
  <c r="V9650" i="5"/>
  <c r="V9651" i="5"/>
  <c r="V9652" i="5"/>
  <c r="V9653" i="5"/>
  <c r="V9654" i="5"/>
  <c r="V9655" i="5"/>
  <c r="V9656" i="5"/>
  <c r="V9657" i="5"/>
  <c r="V9658" i="5"/>
  <c r="V9659" i="5"/>
  <c r="V9660" i="5"/>
  <c r="V9661" i="5"/>
  <c r="V9662" i="5"/>
  <c r="V9663" i="5"/>
  <c r="V9664" i="5"/>
  <c r="V9665" i="5"/>
  <c r="V9666" i="5"/>
  <c r="V9667" i="5"/>
  <c r="V9668" i="5"/>
  <c r="V9669" i="5"/>
  <c r="V9670" i="5"/>
  <c r="V9671" i="5"/>
  <c r="V9672" i="5"/>
  <c r="V9673" i="5"/>
  <c r="V9674" i="5"/>
  <c r="V9675" i="5"/>
  <c r="V9676" i="5"/>
  <c r="V9677" i="5"/>
  <c r="V9678" i="5"/>
  <c r="V9679" i="5"/>
  <c r="V9680" i="5"/>
  <c r="V9681" i="5"/>
  <c r="V9682" i="5"/>
  <c r="V9683" i="5"/>
  <c r="V9684" i="5"/>
  <c r="V9685" i="5"/>
  <c r="V9686" i="5"/>
  <c r="V9687" i="5"/>
  <c r="V9688" i="5"/>
  <c r="V9689" i="5"/>
  <c r="V9690" i="5"/>
  <c r="V9691" i="5"/>
  <c r="V9692" i="5"/>
  <c r="V9693" i="5"/>
  <c r="V9694" i="5"/>
  <c r="V9695" i="5"/>
  <c r="V9696" i="5"/>
  <c r="V9697" i="5"/>
  <c r="V9698" i="5"/>
  <c r="V9699" i="5"/>
  <c r="V9700" i="5"/>
  <c r="V9701" i="5"/>
  <c r="V9702" i="5"/>
  <c r="V9703" i="5"/>
  <c r="V9704" i="5"/>
  <c r="V9705" i="5"/>
  <c r="V9706" i="5"/>
  <c r="V9707" i="5"/>
  <c r="V9708" i="5"/>
  <c r="V9709" i="5"/>
  <c r="V9710" i="5"/>
  <c r="V9711" i="5"/>
  <c r="V9712" i="5"/>
  <c r="V9713" i="5"/>
  <c r="V9714" i="5"/>
  <c r="V9715" i="5"/>
  <c r="V9716" i="5"/>
  <c r="V9717" i="5"/>
  <c r="V9718" i="5"/>
  <c r="V9719" i="5"/>
  <c r="V9720" i="5"/>
  <c r="V9721" i="5"/>
  <c r="V9722" i="5"/>
  <c r="V9723" i="5"/>
  <c r="V9724" i="5"/>
  <c r="V9725" i="5"/>
  <c r="V9726" i="5"/>
  <c r="V9727" i="5"/>
  <c r="V9728" i="5"/>
  <c r="V9729" i="5"/>
  <c r="V9730" i="5"/>
  <c r="V9731" i="5"/>
  <c r="V9732" i="5"/>
  <c r="V9733" i="5"/>
  <c r="V9734" i="5"/>
  <c r="V9735" i="5"/>
  <c r="V9736" i="5"/>
  <c r="V9737" i="5"/>
  <c r="V9738" i="5"/>
  <c r="V9739" i="5"/>
  <c r="V9740" i="5"/>
  <c r="V9741" i="5"/>
  <c r="V9742" i="5"/>
  <c r="V9743" i="5"/>
  <c r="V9744" i="5"/>
  <c r="V9745" i="5"/>
  <c r="V9746" i="5"/>
  <c r="V9747" i="5"/>
  <c r="V9748" i="5"/>
  <c r="V9749" i="5"/>
  <c r="V9750" i="5"/>
  <c r="V9751" i="5"/>
  <c r="V9752" i="5"/>
  <c r="V9753" i="5"/>
  <c r="V9754" i="5"/>
  <c r="V9755" i="5"/>
  <c r="V9756" i="5"/>
  <c r="V9757" i="5"/>
  <c r="V9758" i="5"/>
  <c r="V9759" i="5"/>
  <c r="V9760" i="5"/>
  <c r="V9761" i="5"/>
  <c r="V9762" i="5"/>
  <c r="V9763" i="5"/>
  <c r="V9764" i="5"/>
  <c r="V9765" i="5"/>
  <c r="V9766" i="5"/>
  <c r="V9767" i="5"/>
  <c r="V9768" i="5"/>
  <c r="V9769" i="5"/>
  <c r="V9770" i="5"/>
  <c r="V9771" i="5"/>
  <c r="V9772" i="5"/>
  <c r="V9773" i="5"/>
  <c r="V9774" i="5"/>
  <c r="V9775" i="5"/>
  <c r="V9776" i="5"/>
  <c r="V9777" i="5"/>
  <c r="V9778" i="5"/>
  <c r="V9779" i="5"/>
  <c r="V9780" i="5"/>
  <c r="V9781" i="5"/>
  <c r="V9782" i="5"/>
  <c r="V9783" i="5"/>
  <c r="V9784" i="5"/>
  <c r="V9785" i="5"/>
  <c r="V9786" i="5"/>
  <c r="V9787" i="5"/>
  <c r="V9788" i="5"/>
  <c r="V9789" i="5"/>
  <c r="V9790" i="5"/>
  <c r="V9791" i="5"/>
  <c r="V9792" i="5"/>
  <c r="V9793" i="5"/>
  <c r="V9794" i="5"/>
  <c r="V9795" i="5"/>
  <c r="V9796" i="5"/>
  <c r="V9797" i="5"/>
  <c r="V9798" i="5"/>
  <c r="V9799" i="5"/>
  <c r="V9800" i="5"/>
  <c r="V9801" i="5"/>
  <c r="V9802" i="5"/>
  <c r="V9803" i="5"/>
  <c r="V9804" i="5"/>
  <c r="V9805" i="5"/>
  <c r="V9806" i="5"/>
  <c r="V9807" i="5"/>
  <c r="V9808" i="5"/>
  <c r="V9809" i="5"/>
  <c r="V9810" i="5"/>
  <c r="V9811" i="5"/>
  <c r="V9812" i="5"/>
  <c r="V9813" i="5"/>
  <c r="V9814" i="5"/>
  <c r="V9815" i="5"/>
  <c r="V9816" i="5"/>
  <c r="V9817" i="5"/>
  <c r="V9818" i="5"/>
  <c r="V9819" i="5"/>
  <c r="V9820" i="5"/>
  <c r="V9821" i="5"/>
  <c r="V9822" i="5"/>
  <c r="V9823" i="5"/>
  <c r="V9824" i="5"/>
  <c r="V9825" i="5"/>
  <c r="V9826" i="5"/>
  <c r="V9827" i="5"/>
  <c r="V9828" i="5"/>
  <c r="V9829" i="5"/>
  <c r="V9830" i="5"/>
  <c r="V9831" i="5"/>
  <c r="V9832" i="5"/>
  <c r="V9833" i="5"/>
  <c r="V9834" i="5"/>
  <c r="V9835" i="5"/>
  <c r="V9836" i="5"/>
  <c r="V9837" i="5"/>
  <c r="V9838" i="5"/>
  <c r="V9839" i="5"/>
  <c r="V9840" i="5"/>
  <c r="V9841" i="5"/>
  <c r="V9842" i="5"/>
  <c r="V9843" i="5"/>
  <c r="V9844" i="5"/>
  <c r="V9845" i="5"/>
  <c r="V9846" i="5"/>
  <c r="V9847" i="5"/>
  <c r="V9848" i="5"/>
  <c r="V9849" i="5"/>
  <c r="V9850" i="5"/>
  <c r="V9851" i="5"/>
  <c r="V9852" i="5"/>
  <c r="V9853" i="5"/>
  <c r="V9854" i="5"/>
  <c r="V9855" i="5"/>
  <c r="V9856" i="5"/>
  <c r="V9857" i="5"/>
  <c r="V9858" i="5"/>
  <c r="V9859" i="5"/>
  <c r="V9860" i="5"/>
  <c r="V9861" i="5"/>
  <c r="V9862" i="5"/>
  <c r="V9863" i="5"/>
  <c r="V9864" i="5"/>
  <c r="V9865" i="5"/>
  <c r="V9866" i="5"/>
  <c r="V9867" i="5"/>
  <c r="V9868" i="5"/>
  <c r="V9869" i="5"/>
  <c r="V9870" i="5"/>
  <c r="V9871" i="5"/>
  <c r="V9872" i="5"/>
  <c r="V9873" i="5"/>
  <c r="V9874" i="5"/>
  <c r="V9875" i="5"/>
  <c r="V9876" i="5"/>
  <c r="V9877" i="5"/>
  <c r="V9878" i="5"/>
  <c r="V9879" i="5"/>
  <c r="V9880" i="5"/>
  <c r="V9881" i="5"/>
  <c r="V9882" i="5"/>
  <c r="V9883" i="5"/>
  <c r="V9884" i="5"/>
  <c r="V9885" i="5"/>
  <c r="V9886" i="5"/>
  <c r="V9887" i="5"/>
  <c r="V9888" i="5"/>
  <c r="V9889" i="5"/>
  <c r="V9890" i="5"/>
  <c r="V9891" i="5"/>
  <c r="V9892" i="5"/>
  <c r="V9893" i="5"/>
  <c r="V9894" i="5"/>
  <c r="V9895" i="5"/>
  <c r="V9896" i="5"/>
  <c r="V9897" i="5"/>
  <c r="V9898" i="5"/>
  <c r="V9899" i="5"/>
  <c r="V9900" i="5"/>
  <c r="V9901" i="5"/>
  <c r="V9902" i="5"/>
  <c r="V9903" i="5"/>
  <c r="V9904" i="5"/>
  <c r="V9905" i="5"/>
  <c r="V9906" i="5"/>
  <c r="V9907" i="5"/>
  <c r="V9908" i="5"/>
  <c r="V9909" i="5"/>
  <c r="V9910" i="5"/>
  <c r="V9911" i="5"/>
  <c r="V9912" i="5"/>
  <c r="V9913" i="5"/>
  <c r="V9914" i="5"/>
  <c r="V9915" i="5"/>
  <c r="V9916" i="5"/>
  <c r="V9917" i="5"/>
  <c r="V9918" i="5"/>
  <c r="V9919" i="5"/>
  <c r="V9920" i="5"/>
  <c r="V9921" i="5"/>
  <c r="V9922" i="5"/>
  <c r="V9923" i="5"/>
  <c r="V9924" i="5"/>
  <c r="V9925" i="5"/>
  <c r="V9926" i="5"/>
  <c r="V9927" i="5"/>
  <c r="V9928" i="5"/>
  <c r="V9929" i="5"/>
  <c r="V9930" i="5"/>
  <c r="V9931" i="5"/>
  <c r="V9932" i="5"/>
  <c r="V9933" i="5"/>
  <c r="V9934" i="5"/>
  <c r="V9935" i="5"/>
  <c r="V9936" i="5"/>
  <c r="V9937" i="5"/>
  <c r="V9938" i="5"/>
  <c r="V9939" i="5"/>
  <c r="V9940" i="5"/>
  <c r="V9941" i="5"/>
  <c r="V9942" i="5"/>
  <c r="V9943" i="5"/>
  <c r="V9944" i="5"/>
  <c r="V9945" i="5"/>
  <c r="V9946" i="5"/>
  <c r="V9947" i="5"/>
  <c r="V9948" i="5"/>
  <c r="V9949" i="5"/>
  <c r="V9950" i="5"/>
  <c r="V9951" i="5"/>
  <c r="V9952" i="5"/>
  <c r="V9953" i="5"/>
  <c r="V9954" i="5"/>
  <c r="V9955" i="5"/>
  <c r="V9956" i="5"/>
  <c r="V9957" i="5"/>
  <c r="V9958" i="5"/>
  <c r="V9959" i="5"/>
  <c r="V9960" i="5"/>
  <c r="V9961" i="5"/>
  <c r="V9962" i="5"/>
  <c r="V9963" i="5"/>
  <c r="V9964" i="5"/>
  <c r="V9965" i="5"/>
  <c r="V9966" i="5"/>
  <c r="V9967" i="5"/>
  <c r="V9968" i="5"/>
  <c r="V9969" i="5"/>
  <c r="V9970" i="5"/>
  <c r="V9971" i="5"/>
  <c r="V9972" i="5"/>
  <c r="V9973" i="5"/>
  <c r="V9974" i="5"/>
  <c r="V9975" i="5"/>
  <c r="V9976" i="5"/>
  <c r="V9977" i="5"/>
  <c r="V9978" i="5"/>
  <c r="V9979" i="5"/>
  <c r="V9980" i="5"/>
  <c r="V9981" i="5"/>
  <c r="V9982" i="5"/>
  <c r="V9983" i="5"/>
  <c r="V9984" i="5"/>
  <c r="V9985" i="5"/>
  <c r="V9986" i="5"/>
  <c r="V9987" i="5"/>
  <c r="V9988" i="5"/>
  <c r="V9989" i="5"/>
  <c r="V9990" i="5"/>
  <c r="V9991" i="5"/>
  <c r="V9992" i="5"/>
  <c r="V9993" i="5"/>
  <c r="V9994" i="5"/>
  <c r="V9995" i="5"/>
  <c r="V9996" i="5"/>
  <c r="V9997" i="5"/>
  <c r="V9998" i="5"/>
  <c r="V9999" i="5"/>
  <c r="V10000" i="5"/>
  <c r="V10001" i="5"/>
  <c r="W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4"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8"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237" i="5"/>
  <c r="W238" i="5"/>
  <c r="W239" i="5"/>
  <c r="W240" i="5"/>
  <c r="W241" i="5"/>
  <c r="W242" i="5"/>
  <c r="W243" i="5"/>
  <c r="W244" i="5"/>
  <c r="W245" i="5"/>
  <c r="W246" i="5"/>
  <c r="W247" i="5"/>
  <c r="W248" i="5"/>
  <c r="W249" i="5"/>
  <c r="W250" i="5"/>
  <c r="W251" i="5"/>
  <c r="W252" i="5"/>
  <c r="W253" i="5"/>
  <c r="W254" i="5"/>
  <c r="W255" i="5"/>
  <c r="W256" i="5"/>
  <c r="W257" i="5"/>
  <c r="W258" i="5"/>
  <c r="W259" i="5"/>
  <c r="W260" i="5"/>
  <c r="W261" i="5"/>
  <c r="W262" i="5"/>
  <c r="W263" i="5"/>
  <c r="W264" i="5"/>
  <c r="W265" i="5"/>
  <c r="W266" i="5"/>
  <c r="W267" i="5"/>
  <c r="W268" i="5"/>
  <c r="W269" i="5"/>
  <c r="W270" i="5"/>
  <c r="W271" i="5"/>
  <c r="W272" i="5"/>
  <c r="W273" i="5"/>
  <c r="W274" i="5"/>
  <c r="W275" i="5"/>
  <c r="W276" i="5"/>
  <c r="W277" i="5"/>
  <c r="W278" i="5"/>
  <c r="W279" i="5"/>
  <c r="W280" i="5"/>
  <c r="W281" i="5"/>
  <c r="W282" i="5"/>
  <c r="W283" i="5"/>
  <c r="W284" i="5"/>
  <c r="W285" i="5"/>
  <c r="W286" i="5"/>
  <c r="W287" i="5"/>
  <c r="W288" i="5"/>
  <c r="W289" i="5"/>
  <c r="W290" i="5"/>
  <c r="W291" i="5"/>
  <c r="W292" i="5"/>
  <c r="W293" i="5"/>
  <c r="W294" i="5"/>
  <c r="W295" i="5"/>
  <c r="W296" i="5"/>
  <c r="W297" i="5"/>
  <c r="W298" i="5"/>
  <c r="W299" i="5"/>
  <c r="W300" i="5"/>
  <c r="W301" i="5"/>
  <c r="W302" i="5"/>
  <c r="W303" i="5"/>
  <c r="W304" i="5"/>
  <c r="W305" i="5"/>
  <c r="W306" i="5"/>
  <c r="W307" i="5"/>
  <c r="W308" i="5"/>
  <c r="W309" i="5"/>
  <c r="W310" i="5"/>
  <c r="W311" i="5"/>
  <c r="W312" i="5"/>
  <c r="W313" i="5"/>
  <c r="W314" i="5"/>
  <c r="W315" i="5"/>
  <c r="W316" i="5"/>
  <c r="W317" i="5"/>
  <c r="W318" i="5"/>
  <c r="W319" i="5"/>
  <c r="W320" i="5"/>
  <c r="W321" i="5"/>
  <c r="W322" i="5"/>
  <c r="W323" i="5"/>
  <c r="W324" i="5"/>
  <c r="W325" i="5"/>
  <c r="W326" i="5"/>
  <c r="W327" i="5"/>
  <c r="W328" i="5"/>
  <c r="W329" i="5"/>
  <c r="W330" i="5"/>
  <c r="W331" i="5"/>
  <c r="W332" i="5"/>
  <c r="W333" i="5"/>
  <c r="W334" i="5"/>
  <c r="W335" i="5"/>
  <c r="W336" i="5"/>
  <c r="W337" i="5"/>
  <c r="W338" i="5"/>
  <c r="W339" i="5"/>
  <c r="W340" i="5"/>
  <c r="W341" i="5"/>
  <c r="W342" i="5"/>
  <c r="W343" i="5"/>
  <c r="W344" i="5"/>
  <c r="W345" i="5"/>
  <c r="W346" i="5"/>
  <c r="W347" i="5"/>
  <c r="W348" i="5"/>
  <c r="W349" i="5"/>
  <c r="W350" i="5"/>
  <c r="W351" i="5"/>
  <c r="W352" i="5"/>
  <c r="W353" i="5"/>
  <c r="W354" i="5"/>
  <c r="W355" i="5"/>
  <c r="W356" i="5"/>
  <c r="W357" i="5"/>
  <c r="W358" i="5"/>
  <c r="W359" i="5"/>
  <c r="W360" i="5"/>
  <c r="W361" i="5"/>
  <c r="W362" i="5"/>
  <c r="W363" i="5"/>
  <c r="W364" i="5"/>
  <c r="W365" i="5"/>
  <c r="W366" i="5"/>
  <c r="W367" i="5"/>
  <c r="W368" i="5"/>
  <c r="W369" i="5"/>
  <c r="W370" i="5"/>
  <c r="W371" i="5"/>
  <c r="W372" i="5"/>
  <c r="W373" i="5"/>
  <c r="W374" i="5"/>
  <c r="W375" i="5"/>
  <c r="W376" i="5"/>
  <c r="W377" i="5"/>
  <c r="W378" i="5"/>
  <c r="W379" i="5"/>
  <c r="W380" i="5"/>
  <c r="W381" i="5"/>
  <c r="W382" i="5"/>
  <c r="W383" i="5"/>
  <c r="W384" i="5"/>
  <c r="W385" i="5"/>
  <c r="W386" i="5"/>
  <c r="W387" i="5"/>
  <c r="W388" i="5"/>
  <c r="W389" i="5"/>
  <c r="W390" i="5"/>
  <c r="W391" i="5"/>
  <c r="W392" i="5"/>
  <c r="W393" i="5"/>
  <c r="W394" i="5"/>
  <c r="W395" i="5"/>
  <c r="W396" i="5"/>
  <c r="W397" i="5"/>
  <c r="W398" i="5"/>
  <c r="W399" i="5"/>
  <c r="W400" i="5"/>
  <c r="W401" i="5"/>
  <c r="W402" i="5"/>
  <c r="W403" i="5"/>
  <c r="W404" i="5"/>
  <c r="W405" i="5"/>
  <c r="W406" i="5"/>
  <c r="W407" i="5"/>
  <c r="W408" i="5"/>
  <c r="W409" i="5"/>
  <c r="W410" i="5"/>
  <c r="W411" i="5"/>
  <c r="W412" i="5"/>
  <c r="W413" i="5"/>
  <c r="W414" i="5"/>
  <c r="W415" i="5"/>
  <c r="W416" i="5"/>
  <c r="W417" i="5"/>
  <c r="W418" i="5"/>
  <c r="W419" i="5"/>
  <c r="W420" i="5"/>
  <c r="W421" i="5"/>
  <c r="W422" i="5"/>
  <c r="W423" i="5"/>
  <c r="W424" i="5"/>
  <c r="W425" i="5"/>
  <c r="W426" i="5"/>
  <c r="W427" i="5"/>
  <c r="W428" i="5"/>
  <c r="W429" i="5"/>
  <c r="W430" i="5"/>
  <c r="W431" i="5"/>
  <c r="W432" i="5"/>
  <c r="W433" i="5"/>
  <c r="W434" i="5"/>
  <c r="W435" i="5"/>
  <c r="W436" i="5"/>
  <c r="W437" i="5"/>
  <c r="W438" i="5"/>
  <c r="W439" i="5"/>
  <c r="W440" i="5"/>
  <c r="W441" i="5"/>
  <c r="W442" i="5"/>
  <c r="W443" i="5"/>
  <c r="W444" i="5"/>
  <c r="W445" i="5"/>
  <c r="W446" i="5"/>
  <c r="W447" i="5"/>
  <c r="W448" i="5"/>
  <c r="W449" i="5"/>
  <c r="W450" i="5"/>
  <c r="W451" i="5"/>
  <c r="W452" i="5"/>
  <c r="W453" i="5"/>
  <c r="W454" i="5"/>
  <c r="W455" i="5"/>
  <c r="W456" i="5"/>
  <c r="W457" i="5"/>
  <c r="W458" i="5"/>
  <c r="W459" i="5"/>
  <c r="W460" i="5"/>
  <c r="W461" i="5"/>
  <c r="W462" i="5"/>
  <c r="W463" i="5"/>
  <c r="W464" i="5"/>
  <c r="W465" i="5"/>
  <c r="W466" i="5"/>
  <c r="W467" i="5"/>
  <c r="W468" i="5"/>
  <c r="W469" i="5"/>
  <c r="W470" i="5"/>
  <c r="W471" i="5"/>
  <c r="W472" i="5"/>
  <c r="W473" i="5"/>
  <c r="W474" i="5"/>
  <c r="W475" i="5"/>
  <c r="W476" i="5"/>
  <c r="W477" i="5"/>
  <c r="W478" i="5"/>
  <c r="W479" i="5"/>
  <c r="W480" i="5"/>
  <c r="W481" i="5"/>
  <c r="W482" i="5"/>
  <c r="W483" i="5"/>
  <c r="W484" i="5"/>
  <c r="W485" i="5"/>
  <c r="W486" i="5"/>
  <c r="W487" i="5"/>
  <c r="W488" i="5"/>
  <c r="W489" i="5"/>
  <c r="W490" i="5"/>
  <c r="W491" i="5"/>
  <c r="W492" i="5"/>
  <c r="W493" i="5"/>
  <c r="W494" i="5"/>
  <c r="W495" i="5"/>
  <c r="W496" i="5"/>
  <c r="W497" i="5"/>
  <c r="W498" i="5"/>
  <c r="W499" i="5"/>
  <c r="W500" i="5"/>
  <c r="W501" i="5"/>
  <c r="W502" i="5"/>
  <c r="W503" i="5"/>
  <c r="W504" i="5"/>
  <c r="W505" i="5"/>
  <c r="W506" i="5"/>
  <c r="W507" i="5"/>
  <c r="W508" i="5"/>
  <c r="W509" i="5"/>
  <c r="W510" i="5"/>
  <c r="W511" i="5"/>
  <c r="W512" i="5"/>
  <c r="W513" i="5"/>
  <c r="W514" i="5"/>
  <c r="W515" i="5"/>
  <c r="W516" i="5"/>
  <c r="W517" i="5"/>
  <c r="W518" i="5"/>
  <c r="W519" i="5"/>
  <c r="W520" i="5"/>
  <c r="W521" i="5"/>
  <c r="W522" i="5"/>
  <c r="W523" i="5"/>
  <c r="W524" i="5"/>
  <c r="W525" i="5"/>
  <c r="W526" i="5"/>
  <c r="W527" i="5"/>
  <c r="W528" i="5"/>
  <c r="W529" i="5"/>
  <c r="W530" i="5"/>
  <c r="W531" i="5"/>
  <c r="W532" i="5"/>
  <c r="W533" i="5"/>
  <c r="W534" i="5"/>
  <c r="W535" i="5"/>
  <c r="W536" i="5"/>
  <c r="W537" i="5"/>
  <c r="W538" i="5"/>
  <c r="W539" i="5"/>
  <c r="W540" i="5"/>
  <c r="W541" i="5"/>
  <c r="W542" i="5"/>
  <c r="W543" i="5"/>
  <c r="W544" i="5"/>
  <c r="W545" i="5"/>
  <c r="W546" i="5"/>
  <c r="W547" i="5"/>
  <c r="W548" i="5"/>
  <c r="W549" i="5"/>
  <c r="W550" i="5"/>
  <c r="W551" i="5"/>
  <c r="W552" i="5"/>
  <c r="W553" i="5"/>
  <c r="W554" i="5"/>
  <c r="W555" i="5"/>
  <c r="W556" i="5"/>
  <c r="W557" i="5"/>
  <c r="W558" i="5"/>
  <c r="W559" i="5"/>
  <c r="W560" i="5"/>
  <c r="W561" i="5"/>
  <c r="W562" i="5"/>
  <c r="W563" i="5"/>
  <c r="W564" i="5"/>
  <c r="W565" i="5"/>
  <c r="W566" i="5"/>
  <c r="W567" i="5"/>
  <c r="W568" i="5"/>
  <c r="W569" i="5"/>
  <c r="W570" i="5"/>
  <c r="W571" i="5"/>
  <c r="W572" i="5"/>
  <c r="W573" i="5"/>
  <c r="W574" i="5"/>
  <c r="W575" i="5"/>
  <c r="W576" i="5"/>
  <c r="W577" i="5"/>
  <c r="W578" i="5"/>
  <c r="W579" i="5"/>
  <c r="W580" i="5"/>
  <c r="W581" i="5"/>
  <c r="W582" i="5"/>
  <c r="W583" i="5"/>
  <c r="W584" i="5"/>
  <c r="W585" i="5"/>
  <c r="W586" i="5"/>
  <c r="W587" i="5"/>
  <c r="W588" i="5"/>
  <c r="W589" i="5"/>
  <c r="W590" i="5"/>
  <c r="W591" i="5"/>
  <c r="W592" i="5"/>
  <c r="W593" i="5"/>
  <c r="W594" i="5"/>
  <c r="W595" i="5"/>
  <c r="W596" i="5"/>
  <c r="W597" i="5"/>
  <c r="W598" i="5"/>
  <c r="W599" i="5"/>
  <c r="W600" i="5"/>
  <c r="W601" i="5"/>
  <c r="W602" i="5"/>
  <c r="W603" i="5"/>
  <c r="W604" i="5"/>
  <c r="W605" i="5"/>
  <c r="W606" i="5"/>
  <c r="W607" i="5"/>
  <c r="W608" i="5"/>
  <c r="W609" i="5"/>
  <c r="W610" i="5"/>
  <c r="W611" i="5"/>
  <c r="W612" i="5"/>
  <c r="W613" i="5"/>
  <c r="W614" i="5"/>
  <c r="W615" i="5"/>
  <c r="W616" i="5"/>
  <c r="W617" i="5"/>
  <c r="W618" i="5"/>
  <c r="W619" i="5"/>
  <c r="W620" i="5"/>
  <c r="W621" i="5"/>
  <c r="W622" i="5"/>
  <c r="W623" i="5"/>
  <c r="W624" i="5"/>
  <c r="W625" i="5"/>
  <c r="W626" i="5"/>
  <c r="W627" i="5"/>
  <c r="W628" i="5"/>
  <c r="W629" i="5"/>
  <c r="W630" i="5"/>
  <c r="W631" i="5"/>
  <c r="W632" i="5"/>
  <c r="W633" i="5"/>
  <c r="W634" i="5"/>
  <c r="W635" i="5"/>
  <c r="W636" i="5"/>
  <c r="W637" i="5"/>
  <c r="W638" i="5"/>
  <c r="W639" i="5"/>
  <c r="W640" i="5"/>
  <c r="W641" i="5"/>
  <c r="W642" i="5"/>
  <c r="W643" i="5"/>
  <c r="W644" i="5"/>
  <c r="W645" i="5"/>
  <c r="W646" i="5"/>
  <c r="W647" i="5"/>
  <c r="W648" i="5"/>
  <c r="W649" i="5"/>
  <c r="W650" i="5"/>
  <c r="W651" i="5"/>
  <c r="W652" i="5"/>
  <c r="W653" i="5"/>
  <c r="W654" i="5"/>
  <c r="W655" i="5"/>
  <c r="W656" i="5"/>
  <c r="W657" i="5"/>
  <c r="W658" i="5"/>
  <c r="W659" i="5"/>
  <c r="W660" i="5"/>
  <c r="W661" i="5"/>
  <c r="W662" i="5"/>
  <c r="W663" i="5"/>
  <c r="W664" i="5"/>
  <c r="W665" i="5"/>
  <c r="W666" i="5"/>
  <c r="W667" i="5"/>
  <c r="W668" i="5"/>
  <c r="W669" i="5"/>
  <c r="W670" i="5"/>
  <c r="W671" i="5"/>
  <c r="W672" i="5"/>
  <c r="W673" i="5"/>
  <c r="W674" i="5"/>
  <c r="W675" i="5"/>
  <c r="W676" i="5"/>
  <c r="W677" i="5"/>
  <c r="W678" i="5"/>
  <c r="W679" i="5"/>
  <c r="W680" i="5"/>
  <c r="W681" i="5"/>
  <c r="W682" i="5"/>
  <c r="W683" i="5"/>
  <c r="W684" i="5"/>
  <c r="W685" i="5"/>
  <c r="W686" i="5"/>
  <c r="W687" i="5"/>
  <c r="W688" i="5"/>
  <c r="W689" i="5"/>
  <c r="W690" i="5"/>
  <c r="W691" i="5"/>
  <c r="W692" i="5"/>
  <c r="W693" i="5"/>
  <c r="W694" i="5"/>
  <c r="W695" i="5"/>
  <c r="W696" i="5"/>
  <c r="W697" i="5"/>
  <c r="W698" i="5"/>
  <c r="W699" i="5"/>
  <c r="W700" i="5"/>
  <c r="W701" i="5"/>
  <c r="W702" i="5"/>
  <c r="W703" i="5"/>
  <c r="W704" i="5"/>
  <c r="W705" i="5"/>
  <c r="W706" i="5"/>
  <c r="W707" i="5"/>
  <c r="W708" i="5"/>
  <c r="W709" i="5"/>
  <c r="W710" i="5"/>
  <c r="W711" i="5"/>
  <c r="W712" i="5"/>
  <c r="W713" i="5"/>
  <c r="W714" i="5"/>
  <c r="W715" i="5"/>
  <c r="W716" i="5"/>
  <c r="W717" i="5"/>
  <c r="W718" i="5"/>
  <c r="W719" i="5"/>
  <c r="W720" i="5"/>
  <c r="W721" i="5"/>
  <c r="W722" i="5"/>
  <c r="W723" i="5"/>
  <c r="W724" i="5"/>
  <c r="W725" i="5"/>
  <c r="W726" i="5"/>
  <c r="W727" i="5"/>
  <c r="W728" i="5"/>
  <c r="W729" i="5"/>
  <c r="W730" i="5"/>
  <c r="W731" i="5"/>
  <c r="W732" i="5"/>
  <c r="W733" i="5"/>
  <c r="W734" i="5"/>
  <c r="W735" i="5"/>
  <c r="W736" i="5"/>
  <c r="W737" i="5"/>
  <c r="W738" i="5"/>
  <c r="W739" i="5"/>
  <c r="W740" i="5"/>
  <c r="W741" i="5"/>
  <c r="W742" i="5"/>
  <c r="W743" i="5"/>
  <c r="W744" i="5"/>
  <c r="W745" i="5"/>
  <c r="W746" i="5"/>
  <c r="W747" i="5"/>
  <c r="W748" i="5"/>
  <c r="W749" i="5"/>
  <c r="W750" i="5"/>
  <c r="W751" i="5"/>
  <c r="W752" i="5"/>
  <c r="W753" i="5"/>
  <c r="W754" i="5"/>
  <c r="W755" i="5"/>
  <c r="W756" i="5"/>
  <c r="W757" i="5"/>
  <c r="W758" i="5"/>
  <c r="W759" i="5"/>
  <c r="W760" i="5"/>
  <c r="W761" i="5"/>
  <c r="W762" i="5"/>
  <c r="W763" i="5"/>
  <c r="W764" i="5"/>
  <c r="W765" i="5"/>
  <c r="W766" i="5"/>
  <c r="W767" i="5"/>
  <c r="W768" i="5"/>
  <c r="W769" i="5"/>
  <c r="W770" i="5"/>
  <c r="W771" i="5"/>
  <c r="W772" i="5"/>
  <c r="W773" i="5"/>
  <c r="W774" i="5"/>
  <c r="W775" i="5"/>
  <c r="W776" i="5"/>
  <c r="W777" i="5"/>
  <c r="W778" i="5"/>
  <c r="W779" i="5"/>
  <c r="W780" i="5"/>
  <c r="W781" i="5"/>
  <c r="W782" i="5"/>
  <c r="W783" i="5"/>
  <c r="W784" i="5"/>
  <c r="W785" i="5"/>
  <c r="W786" i="5"/>
  <c r="W787" i="5"/>
  <c r="W788" i="5"/>
  <c r="W789" i="5"/>
  <c r="W790" i="5"/>
  <c r="W791" i="5"/>
  <c r="W792" i="5"/>
  <c r="W793" i="5"/>
  <c r="W794" i="5"/>
  <c r="W795" i="5"/>
  <c r="W796" i="5"/>
  <c r="W797" i="5"/>
  <c r="W798" i="5"/>
  <c r="W799" i="5"/>
  <c r="W800" i="5"/>
  <c r="W801" i="5"/>
  <c r="W802" i="5"/>
  <c r="W803" i="5"/>
  <c r="W804" i="5"/>
  <c r="W805" i="5"/>
  <c r="W806" i="5"/>
  <c r="W807" i="5"/>
  <c r="W808" i="5"/>
  <c r="W809" i="5"/>
  <c r="W810" i="5"/>
  <c r="W811" i="5"/>
  <c r="W812" i="5"/>
  <c r="W813" i="5"/>
  <c r="W814" i="5"/>
  <c r="W815" i="5"/>
  <c r="W816" i="5"/>
  <c r="W817" i="5"/>
  <c r="W818" i="5"/>
  <c r="W819" i="5"/>
  <c r="W820" i="5"/>
  <c r="W821" i="5"/>
  <c r="W822" i="5"/>
  <c r="W823" i="5"/>
  <c r="W824" i="5"/>
  <c r="W825" i="5"/>
  <c r="W826" i="5"/>
  <c r="W827" i="5"/>
  <c r="W828" i="5"/>
  <c r="W829" i="5"/>
  <c r="W830" i="5"/>
  <c r="W831" i="5"/>
  <c r="W832" i="5"/>
  <c r="W833" i="5"/>
  <c r="W834" i="5"/>
  <c r="W835" i="5"/>
  <c r="W836" i="5"/>
  <c r="W837" i="5"/>
  <c r="W838" i="5"/>
  <c r="W839" i="5"/>
  <c r="W840" i="5"/>
  <c r="W841" i="5"/>
  <c r="W842" i="5"/>
  <c r="W843" i="5"/>
  <c r="W844" i="5"/>
  <c r="W845" i="5"/>
  <c r="W846" i="5"/>
  <c r="W847" i="5"/>
  <c r="W848" i="5"/>
  <c r="W849" i="5"/>
  <c r="W850" i="5"/>
  <c r="W851" i="5"/>
  <c r="W852" i="5"/>
  <c r="W853" i="5"/>
  <c r="W854" i="5"/>
  <c r="W855" i="5"/>
  <c r="W856" i="5"/>
  <c r="W857" i="5"/>
  <c r="W858" i="5"/>
  <c r="W859" i="5"/>
  <c r="W860" i="5"/>
  <c r="W861" i="5"/>
  <c r="W862" i="5"/>
  <c r="W863" i="5"/>
  <c r="W864" i="5"/>
  <c r="W865" i="5"/>
  <c r="W866" i="5"/>
  <c r="W867" i="5"/>
  <c r="W868" i="5"/>
  <c r="W869" i="5"/>
  <c r="W870" i="5"/>
  <c r="W871" i="5"/>
  <c r="W872" i="5"/>
  <c r="W873" i="5"/>
  <c r="W874" i="5"/>
  <c r="W875" i="5"/>
  <c r="W876" i="5"/>
  <c r="W877" i="5"/>
  <c r="W878" i="5"/>
  <c r="W879" i="5"/>
  <c r="W880" i="5"/>
  <c r="W881" i="5"/>
  <c r="W882" i="5"/>
  <c r="W883" i="5"/>
  <c r="W884" i="5"/>
  <c r="W885" i="5"/>
  <c r="W886" i="5"/>
  <c r="W887" i="5"/>
  <c r="W888" i="5"/>
  <c r="W889" i="5"/>
  <c r="W890" i="5"/>
  <c r="W891" i="5"/>
  <c r="W892" i="5"/>
  <c r="W893" i="5"/>
  <c r="W894" i="5"/>
  <c r="W895" i="5"/>
  <c r="W896" i="5"/>
  <c r="W897" i="5"/>
  <c r="W898" i="5"/>
  <c r="W899" i="5"/>
  <c r="W900" i="5"/>
  <c r="W901" i="5"/>
  <c r="W902" i="5"/>
  <c r="W903" i="5"/>
  <c r="W904" i="5"/>
  <c r="W905" i="5"/>
  <c r="W906" i="5"/>
  <c r="W907" i="5"/>
  <c r="W908" i="5"/>
  <c r="W909" i="5"/>
  <c r="W910" i="5"/>
  <c r="W911" i="5"/>
  <c r="W912" i="5"/>
  <c r="W913" i="5"/>
  <c r="W914" i="5"/>
  <c r="W915" i="5"/>
  <c r="W916" i="5"/>
  <c r="W917" i="5"/>
  <c r="W918" i="5"/>
  <c r="W919" i="5"/>
  <c r="W920" i="5"/>
  <c r="W921" i="5"/>
  <c r="W922" i="5"/>
  <c r="W923" i="5"/>
  <c r="W924" i="5"/>
  <c r="W925" i="5"/>
  <c r="W926" i="5"/>
  <c r="W927" i="5"/>
  <c r="W928" i="5"/>
  <c r="W929" i="5"/>
  <c r="W930" i="5"/>
  <c r="W931" i="5"/>
  <c r="W932" i="5"/>
  <c r="W933" i="5"/>
  <c r="W934" i="5"/>
  <c r="W935" i="5"/>
  <c r="W936" i="5"/>
  <c r="W937" i="5"/>
  <c r="W938" i="5"/>
  <c r="W939" i="5"/>
  <c r="W940" i="5"/>
  <c r="W941" i="5"/>
  <c r="W942" i="5"/>
  <c r="W943" i="5"/>
  <c r="W944" i="5"/>
  <c r="W945" i="5"/>
  <c r="W946" i="5"/>
  <c r="W947" i="5"/>
  <c r="W948" i="5"/>
  <c r="W949" i="5"/>
  <c r="W950" i="5"/>
  <c r="W951" i="5"/>
  <c r="W952" i="5"/>
  <c r="W953" i="5"/>
  <c r="W954" i="5"/>
  <c r="W955" i="5"/>
  <c r="W956" i="5"/>
  <c r="W957" i="5"/>
  <c r="W958" i="5"/>
  <c r="W959" i="5"/>
  <c r="W960" i="5"/>
  <c r="W961" i="5"/>
  <c r="W962" i="5"/>
  <c r="W963" i="5"/>
  <c r="W964" i="5"/>
  <c r="W965" i="5"/>
  <c r="W966" i="5"/>
  <c r="W967" i="5"/>
  <c r="W968" i="5"/>
  <c r="W969" i="5"/>
  <c r="W970" i="5"/>
  <c r="W971" i="5"/>
  <c r="W972" i="5"/>
  <c r="W973" i="5"/>
  <c r="W974" i="5"/>
  <c r="W975" i="5"/>
  <c r="W976" i="5"/>
  <c r="W977" i="5"/>
  <c r="W978" i="5"/>
  <c r="W979" i="5"/>
  <c r="W980" i="5"/>
  <c r="W981" i="5"/>
  <c r="W982" i="5"/>
  <c r="W983" i="5"/>
  <c r="W984" i="5"/>
  <c r="W985" i="5"/>
  <c r="W986" i="5"/>
  <c r="W987" i="5"/>
  <c r="W988" i="5"/>
  <c r="W989" i="5"/>
  <c r="W990" i="5"/>
  <c r="W991" i="5"/>
  <c r="W992" i="5"/>
  <c r="W993" i="5"/>
  <c r="W994" i="5"/>
  <c r="W995" i="5"/>
  <c r="W996" i="5"/>
  <c r="W997" i="5"/>
  <c r="W998" i="5"/>
  <c r="W999" i="5"/>
  <c r="W1000" i="5"/>
  <c r="W1001" i="5"/>
  <c r="W1002" i="5"/>
  <c r="W1003" i="5"/>
  <c r="W1004" i="5"/>
  <c r="W1005" i="5"/>
  <c r="W1006" i="5"/>
  <c r="W1007" i="5"/>
  <c r="W1008" i="5"/>
  <c r="W1009" i="5"/>
  <c r="W1010" i="5"/>
  <c r="W1011" i="5"/>
  <c r="W1012" i="5"/>
  <c r="W1013" i="5"/>
  <c r="W1014" i="5"/>
  <c r="W1015" i="5"/>
  <c r="W1016" i="5"/>
  <c r="W1017" i="5"/>
  <c r="W1018" i="5"/>
  <c r="W1019" i="5"/>
  <c r="W1020" i="5"/>
  <c r="W1021" i="5"/>
  <c r="W1022" i="5"/>
  <c r="W1023" i="5"/>
  <c r="W1024" i="5"/>
  <c r="W1025" i="5"/>
  <c r="W1026" i="5"/>
  <c r="W1027" i="5"/>
  <c r="W1028" i="5"/>
  <c r="W1029" i="5"/>
  <c r="W1030" i="5"/>
  <c r="W1031" i="5"/>
  <c r="W1032" i="5"/>
  <c r="W1033" i="5"/>
  <c r="W1034" i="5"/>
  <c r="W1035" i="5"/>
  <c r="W1036" i="5"/>
  <c r="W1037" i="5"/>
  <c r="W1038" i="5"/>
  <c r="W1039" i="5"/>
  <c r="W1040" i="5"/>
  <c r="W1041" i="5"/>
  <c r="W1042" i="5"/>
  <c r="W1043" i="5"/>
  <c r="W1044" i="5"/>
  <c r="W1045" i="5"/>
  <c r="W1046" i="5"/>
  <c r="W1047" i="5"/>
  <c r="W1048" i="5"/>
  <c r="W1049" i="5"/>
  <c r="W1050" i="5"/>
  <c r="W1051" i="5"/>
  <c r="W1052" i="5"/>
  <c r="W1053" i="5"/>
  <c r="W1054" i="5"/>
  <c r="W1055" i="5"/>
  <c r="W1056" i="5"/>
  <c r="W1057" i="5"/>
  <c r="W1058" i="5"/>
  <c r="W1059" i="5"/>
  <c r="W1060" i="5"/>
  <c r="W1061" i="5"/>
  <c r="W1062" i="5"/>
  <c r="W1063" i="5"/>
  <c r="W1064" i="5"/>
  <c r="W1065" i="5"/>
  <c r="W1066" i="5"/>
  <c r="W1067" i="5"/>
  <c r="W1068" i="5"/>
  <c r="W1069" i="5"/>
  <c r="W1070" i="5"/>
  <c r="W1071" i="5"/>
  <c r="W1072" i="5"/>
  <c r="W1073" i="5"/>
  <c r="W1074" i="5"/>
  <c r="W1075" i="5"/>
  <c r="W1076" i="5"/>
  <c r="W1077" i="5"/>
  <c r="W1078" i="5"/>
  <c r="W1079" i="5"/>
  <c r="W1080" i="5"/>
  <c r="W1081" i="5"/>
  <c r="W1082" i="5"/>
  <c r="W1083" i="5"/>
  <c r="W1084" i="5"/>
  <c r="W1085" i="5"/>
  <c r="W1086" i="5"/>
  <c r="W1087" i="5"/>
  <c r="W1088" i="5"/>
  <c r="W1089" i="5"/>
  <c r="W1090" i="5"/>
  <c r="W1091" i="5"/>
  <c r="W1092" i="5"/>
  <c r="W1093" i="5"/>
  <c r="W1094" i="5"/>
  <c r="W1095" i="5"/>
  <c r="W1096" i="5"/>
  <c r="W1097" i="5"/>
  <c r="W1098" i="5"/>
  <c r="W1099" i="5"/>
  <c r="W1100" i="5"/>
  <c r="W1101" i="5"/>
  <c r="W1102" i="5"/>
  <c r="W1103" i="5"/>
  <c r="W1104" i="5"/>
  <c r="W1105" i="5"/>
  <c r="W1106" i="5"/>
  <c r="W1107" i="5"/>
  <c r="W1108" i="5"/>
  <c r="W1109" i="5"/>
  <c r="W1110" i="5"/>
  <c r="W1111" i="5"/>
  <c r="W1112" i="5"/>
  <c r="W1113" i="5"/>
  <c r="W1114" i="5"/>
  <c r="W1115" i="5"/>
  <c r="W1116" i="5"/>
  <c r="W1117" i="5"/>
  <c r="W1118" i="5"/>
  <c r="W1119" i="5"/>
  <c r="W1120" i="5"/>
  <c r="W1121" i="5"/>
  <c r="W1122" i="5"/>
  <c r="W1123" i="5"/>
  <c r="W1124" i="5"/>
  <c r="W1125" i="5"/>
  <c r="W1126" i="5"/>
  <c r="W1127" i="5"/>
  <c r="W1128" i="5"/>
  <c r="W1129" i="5"/>
  <c r="W1130" i="5"/>
  <c r="W1131" i="5"/>
  <c r="W1132" i="5"/>
  <c r="W1133" i="5"/>
  <c r="W1134" i="5"/>
  <c r="W1135" i="5"/>
  <c r="W1136" i="5"/>
  <c r="W1137" i="5"/>
  <c r="W1138" i="5"/>
  <c r="W1139" i="5"/>
  <c r="W1140" i="5"/>
  <c r="W1141" i="5"/>
  <c r="W1142" i="5"/>
  <c r="W1143" i="5"/>
  <c r="W1144" i="5"/>
  <c r="W1145" i="5"/>
  <c r="W1146" i="5"/>
  <c r="W1147" i="5"/>
  <c r="W1148" i="5"/>
  <c r="W1149" i="5"/>
  <c r="W1150" i="5"/>
  <c r="W1151" i="5"/>
  <c r="W1152" i="5"/>
  <c r="W1153" i="5"/>
  <c r="W1154" i="5"/>
  <c r="W1155" i="5"/>
  <c r="W1156" i="5"/>
  <c r="W1157" i="5"/>
  <c r="W1158" i="5"/>
  <c r="W1159" i="5"/>
  <c r="W1160" i="5"/>
  <c r="W1161" i="5"/>
  <c r="W1162" i="5"/>
  <c r="W1163" i="5"/>
  <c r="W1164" i="5"/>
  <c r="W1165" i="5"/>
  <c r="W1166" i="5"/>
  <c r="W1167" i="5"/>
  <c r="W1168" i="5"/>
  <c r="W1169" i="5"/>
  <c r="W1170" i="5"/>
  <c r="W1171" i="5"/>
  <c r="W1172" i="5"/>
  <c r="W1173" i="5"/>
  <c r="W1174" i="5"/>
  <c r="W1175" i="5"/>
  <c r="W1176" i="5"/>
  <c r="W1177" i="5"/>
  <c r="W1178" i="5"/>
  <c r="W1179" i="5"/>
  <c r="W1180" i="5"/>
  <c r="W1181" i="5"/>
  <c r="W1182" i="5"/>
  <c r="W1183" i="5"/>
  <c r="W1184" i="5"/>
  <c r="W1185" i="5"/>
  <c r="W1186" i="5"/>
  <c r="W1187" i="5"/>
  <c r="W1188" i="5"/>
  <c r="W1189" i="5"/>
  <c r="W1190" i="5"/>
  <c r="W1191" i="5"/>
  <c r="W1192" i="5"/>
  <c r="W1193" i="5"/>
  <c r="W1194" i="5"/>
  <c r="W1195" i="5"/>
  <c r="W1196" i="5"/>
  <c r="W1197" i="5"/>
  <c r="W1198" i="5"/>
  <c r="W1199" i="5"/>
  <c r="W1200" i="5"/>
  <c r="W1201" i="5"/>
  <c r="W1202" i="5"/>
  <c r="W1203" i="5"/>
  <c r="W1204" i="5"/>
  <c r="W1205" i="5"/>
  <c r="W1206" i="5"/>
  <c r="W1207" i="5"/>
  <c r="W1208" i="5"/>
  <c r="W1209" i="5"/>
  <c r="W1210" i="5"/>
  <c r="W1211" i="5"/>
  <c r="W1212" i="5"/>
  <c r="W1213" i="5"/>
  <c r="W1214" i="5"/>
  <c r="W1215" i="5"/>
  <c r="W1216" i="5"/>
  <c r="W1217" i="5"/>
  <c r="W1218" i="5"/>
  <c r="W1219" i="5"/>
  <c r="W1220" i="5"/>
  <c r="W1221" i="5"/>
  <c r="W1222" i="5"/>
  <c r="W1223" i="5"/>
  <c r="W1224" i="5"/>
  <c r="W1225" i="5"/>
  <c r="W1226" i="5"/>
  <c r="W1227" i="5"/>
  <c r="W1228" i="5"/>
  <c r="W1229" i="5"/>
  <c r="W1230" i="5"/>
  <c r="W1231" i="5"/>
  <c r="W1232" i="5"/>
  <c r="W1233" i="5"/>
  <c r="W1234" i="5"/>
  <c r="W1235" i="5"/>
  <c r="W1236" i="5"/>
  <c r="W1237" i="5"/>
  <c r="W1238" i="5"/>
  <c r="W1239" i="5"/>
  <c r="W1240" i="5"/>
  <c r="W1241" i="5"/>
  <c r="W1242" i="5"/>
  <c r="W1243" i="5"/>
  <c r="W1244" i="5"/>
  <c r="W1245" i="5"/>
  <c r="W1246" i="5"/>
  <c r="W1247" i="5"/>
  <c r="W1248" i="5"/>
  <c r="W1249" i="5"/>
  <c r="W1250" i="5"/>
  <c r="W1251" i="5"/>
  <c r="W1252" i="5"/>
  <c r="W1253" i="5"/>
  <c r="W1254" i="5"/>
  <c r="W1255" i="5"/>
  <c r="W1256" i="5"/>
  <c r="W1257" i="5"/>
  <c r="W1258" i="5"/>
  <c r="W1259" i="5"/>
  <c r="W1260" i="5"/>
  <c r="W1261" i="5"/>
  <c r="W1262" i="5"/>
  <c r="W1263" i="5"/>
  <c r="W1264" i="5"/>
  <c r="W1265" i="5"/>
  <c r="W1266" i="5"/>
  <c r="W1267" i="5"/>
  <c r="W1268" i="5"/>
  <c r="W1269" i="5"/>
  <c r="W1270" i="5"/>
  <c r="W1271" i="5"/>
  <c r="W1272" i="5"/>
  <c r="W1273" i="5"/>
  <c r="W1274" i="5"/>
  <c r="W1275" i="5"/>
  <c r="W1276" i="5"/>
  <c r="W1277" i="5"/>
  <c r="W1278" i="5"/>
  <c r="W1279" i="5"/>
  <c r="W1280" i="5"/>
  <c r="W1281" i="5"/>
  <c r="W1282" i="5"/>
  <c r="W1283" i="5"/>
  <c r="W1284" i="5"/>
  <c r="W1285" i="5"/>
  <c r="W1286" i="5"/>
  <c r="W1287" i="5"/>
  <c r="W1288" i="5"/>
  <c r="W1289" i="5"/>
  <c r="W1290" i="5"/>
  <c r="W1291" i="5"/>
  <c r="W1292" i="5"/>
  <c r="W1293" i="5"/>
  <c r="W1294" i="5"/>
  <c r="W1295" i="5"/>
  <c r="W1296" i="5"/>
  <c r="W1297" i="5"/>
  <c r="W1298" i="5"/>
  <c r="W1299" i="5"/>
  <c r="W1300" i="5"/>
  <c r="W1301" i="5"/>
  <c r="W1302" i="5"/>
  <c r="W1303" i="5"/>
  <c r="W1304" i="5"/>
  <c r="W1305" i="5"/>
  <c r="W1306" i="5"/>
  <c r="W1307" i="5"/>
  <c r="W1308" i="5"/>
  <c r="W1309" i="5"/>
  <c r="W1310" i="5"/>
  <c r="W1311" i="5"/>
  <c r="W1312" i="5"/>
  <c r="W1313" i="5"/>
  <c r="W1314" i="5"/>
  <c r="W1315" i="5"/>
  <c r="W1316" i="5"/>
  <c r="W1317" i="5"/>
  <c r="W1318" i="5"/>
  <c r="W1319" i="5"/>
  <c r="W1320" i="5"/>
  <c r="W1321" i="5"/>
  <c r="W1322" i="5"/>
  <c r="W1323" i="5"/>
  <c r="W1324" i="5"/>
  <c r="W1325" i="5"/>
  <c r="W1326" i="5"/>
  <c r="W1327" i="5"/>
  <c r="W1328" i="5"/>
  <c r="W1329" i="5"/>
  <c r="W1330" i="5"/>
  <c r="W1331" i="5"/>
  <c r="W1332" i="5"/>
  <c r="W1333" i="5"/>
  <c r="W1334" i="5"/>
  <c r="W1335" i="5"/>
  <c r="W1336" i="5"/>
  <c r="W1337" i="5"/>
  <c r="W1338" i="5"/>
  <c r="W1339" i="5"/>
  <c r="W1340" i="5"/>
  <c r="W1341" i="5"/>
  <c r="W1342" i="5"/>
  <c r="W1343" i="5"/>
  <c r="W1344" i="5"/>
  <c r="W1345" i="5"/>
  <c r="W1346" i="5"/>
  <c r="W1347" i="5"/>
  <c r="W1348" i="5"/>
  <c r="W1349" i="5"/>
  <c r="W1350" i="5"/>
  <c r="W1351" i="5"/>
  <c r="W1352" i="5"/>
  <c r="W1353" i="5"/>
  <c r="W1354" i="5"/>
  <c r="W1355" i="5"/>
  <c r="W1356" i="5"/>
  <c r="W1357" i="5"/>
  <c r="W1358" i="5"/>
  <c r="W1359" i="5"/>
  <c r="W1360" i="5"/>
  <c r="W1361" i="5"/>
  <c r="W1362" i="5"/>
  <c r="W1363" i="5"/>
  <c r="W1364" i="5"/>
  <c r="W1365" i="5"/>
  <c r="W1366" i="5"/>
  <c r="W1367" i="5"/>
  <c r="W1368" i="5"/>
  <c r="W1369" i="5"/>
  <c r="W1370" i="5"/>
  <c r="W1371" i="5"/>
  <c r="W1372" i="5"/>
  <c r="W1373" i="5"/>
  <c r="W1374" i="5"/>
  <c r="W1375" i="5"/>
  <c r="W1376" i="5"/>
  <c r="W1377" i="5"/>
  <c r="W1378" i="5"/>
  <c r="W1379" i="5"/>
  <c r="W1380" i="5"/>
  <c r="W1381" i="5"/>
  <c r="W1382" i="5"/>
  <c r="W1383" i="5"/>
  <c r="W1384" i="5"/>
  <c r="W1385" i="5"/>
  <c r="W1386" i="5"/>
  <c r="W1387" i="5"/>
  <c r="W1388" i="5"/>
  <c r="W1389" i="5"/>
  <c r="W1390" i="5"/>
  <c r="W1391" i="5"/>
  <c r="W1392" i="5"/>
  <c r="W1393" i="5"/>
  <c r="W1394" i="5"/>
  <c r="W1395" i="5"/>
  <c r="W1396" i="5"/>
  <c r="W1397" i="5"/>
  <c r="W1398" i="5"/>
  <c r="W1399" i="5"/>
  <c r="W1400" i="5"/>
  <c r="W1401" i="5"/>
  <c r="W1402" i="5"/>
  <c r="W1403" i="5"/>
  <c r="W1404" i="5"/>
  <c r="W1405" i="5"/>
  <c r="W1406" i="5"/>
  <c r="W1407" i="5"/>
  <c r="W1408" i="5"/>
  <c r="W1409" i="5"/>
  <c r="W1410" i="5"/>
  <c r="W1411" i="5"/>
  <c r="W1412" i="5"/>
  <c r="W1413" i="5"/>
  <c r="W1414" i="5"/>
  <c r="W1415" i="5"/>
  <c r="W1416" i="5"/>
  <c r="W1417" i="5"/>
  <c r="W1418" i="5"/>
  <c r="W1419" i="5"/>
  <c r="W1420" i="5"/>
  <c r="W1421" i="5"/>
  <c r="W1422" i="5"/>
  <c r="W1423" i="5"/>
  <c r="W1424" i="5"/>
  <c r="W1425" i="5"/>
  <c r="W1426" i="5"/>
  <c r="W1427" i="5"/>
  <c r="W1428" i="5"/>
  <c r="W1429" i="5"/>
  <c r="W1430" i="5"/>
  <c r="W1431" i="5"/>
  <c r="W1432" i="5"/>
  <c r="W1433" i="5"/>
  <c r="W1434" i="5"/>
  <c r="W1435" i="5"/>
  <c r="W1436" i="5"/>
  <c r="W1437" i="5"/>
  <c r="W1438" i="5"/>
  <c r="W1439" i="5"/>
  <c r="W1440" i="5"/>
  <c r="W1441" i="5"/>
  <c r="W1442" i="5"/>
  <c r="W1443" i="5"/>
  <c r="W1444" i="5"/>
  <c r="W1445" i="5"/>
  <c r="W1446" i="5"/>
  <c r="W1447" i="5"/>
  <c r="W1448" i="5"/>
  <c r="W1449" i="5"/>
  <c r="W1450" i="5"/>
  <c r="W1451" i="5"/>
  <c r="W1452" i="5"/>
  <c r="W1453" i="5"/>
  <c r="W1454" i="5"/>
  <c r="W1455" i="5"/>
  <c r="W1456" i="5"/>
  <c r="W1457" i="5"/>
  <c r="W1458" i="5"/>
  <c r="W1459" i="5"/>
  <c r="W1460" i="5"/>
  <c r="W1461" i="5"/>
  <c r="W1462" i="5"/>
  <c r="W1463" i="5"/>
  <c r="W1464" i="5"/>
  <c r="W1465" i="5"/>
  <c r="W1466" i="5"/>
  <c r="W1467" i="5"/>
  <c r="W1468" i="5"/>
  <c r="W1469" i="5"/>
  <c r="W1470" i="5"/>
  <c r="W1471" i="5"/>
  <c r="W1472" i="5"/>
  <c r="W1473" i="5"/>
  <c r="W1474" i="5"/>
  <c r="W1475" i="5"/>
  <c r="W1476" i="5"/>
  <c r="W1477" i="5"/>
  <c r="W1478" i="5"/>
  <c r="W1479" i="5"/>
  <c r="W1480" i="5"/>
  <c r="W1481" i="5"/>
  <c r="W1482" i="5"/>
  <c r="W1483" i="5"/>
  <c r="W1484" i="5"/>
  <c r="W1485" i="5"/>
  <c r="W1486" i="5"/>
  <c r="W1487" i="5"/>
  <c r="W1488" i="5"/>
  <c r="W1489" i="5"/>
  <c r="W1490" i="5"/>
  <c r="W1491" i="5"/>
  <c r="W1492" i="5"/>
  <c r="W1493" i="5"/>
  <c r="W1494" i="5"/>
  <c r="W1495" i="5"/>
  <c r="W1496" i="5"/>
  <c r="W1497" i="5"/>
  <c r="W1498" i="5"/>
  <c r="W1499" i="5"/>
  <c r="W1500" i="5"/>
  <c r="W1501" i="5"/>
  <c r="W1502" i="5"/>
  <c r="W1503" i="5"/>
  <c r="W1504" i="5"/>
  <c r="W1505" i="5"/>
  <c r="W1506" i="5"/>
  <c r="W1507" i="5"/>
  <c r="W1508" i="5"/>
  <c r="W1509" i="5"/>
  <c r="W1510" i="5"/>
  <c r="W1511" i="5"/>
  <c r="W1512" i="5"/>
  <c r="W1513" i="5"/>
  <c r="W1514" i="5"/>
  <c r="W1515" i="5"/>
  <c r="W1516" i="5"/>
  <c r="W1517" i="5"/>
  <c r="W1518" i="5"/>
  <c r="W1519" i="5"/>
  <c r="W1520" i="5"/>
  <c r="W1521" i="5"/>
  <c r="W1522" i="5"/>
  <c r="W1523" i="5"/>
  <c r="W1524" i="5"/>
  <c r="W1525" i="5"/>
  <c r="W1526" i="5"/>
  <c r="W1527" i="5"/>
  <c r="W1528" i="5"/>
  <c r="W1529" i="5"/>
  <c r="W1530" i="5"/>
  <c r="W1531" i="5"/>
  <c r="W1532" i="5"/>
  <c r="W1533" i="5"/>
  <c r="W1534" i="5"/>
  <c r="W1535" i="5"/>
  <c r="W1536" i="5"/>
  <c r="W1537" i="5"/>
  <c r="W1538" i="5"/>
  <c r="W1539" i="5"/>
  <c r="W1540" i="5"/>
  <c r="W1541" i="5"/>
  <c r="W1542" i="5"/>
  <c r="W1543" i="5"/>
  <c r="W1544" i="5"/>
  <c r="W1545" i="5"/>
  <c r="W1546" i="5"/>
  <c r="W1547" i="5"/>
  <c r="W1548" i="5"/>
  <c r="W1549" i="5"/>
  <c r="W1550" i="5"/>
  <c r="W1551" i="5"/>
  <c r="W1552" i="5"/>
  <c r="W1553" i="5"/>
  <c r="W1554" i="5"/>
  <c r="W1555" i="5"/>
  <c r="W1556" i="5"/>
  <c r="W1557" i="5"/>
  <c r="W1558" i="5"/>
  <c r="W1559" i="5"/>
  <c r="W1560" i="5"/>
  <c r="W1561" i="5"/>
  <c r="W1562" i="5"/>
  <c r="W1563" i="5"/>
  <c r="W1564" i="5"/>
  <c r="W1565" i="5"/>
  <c r="W1566" i="5"/>
  <c r="W1567" i="5"/>
  <c r="W1568" i="5"/>
  <c r="W1569" i="5"/>
  <c r="W1570" i="5"/>
  <c r="W1571" i="5"/>
  <c r="W1572" i="5"/>
  <c r="W1573" i="5"/>
  <c r="W1574" i="5"/>
  <c r="W1575" i="5"/>
  <c r="W1576" i="5"/>
  <c r="W1577" i="5"/>
  <c r="W1578" i="5"/>
  <c r="W1579" i="5"/>
  <c r="W1580" i="5"/>
  <c r="W1581" i="5"/>
  <c r="W1582" i="5"/>
  <c r="W1583" i="5"/>
  <c r="W1584" i="5"/>
  <c r="W1585" i="5"/>
  <c r="W1586" i="5"/>
  <c r="W1587" i="5"/>
  <c r="W1588" i="5"/>
  <c r="W1589" i="5"/>
  <c r="W1590" i="5"/>
  <c r="W1591" i="5"/>
  <c r="W1592" i="5"/>
  <c r="W1593" i="5"/>
  <c r="W1594" i="5"/>
  <c r="W1595" i="5"/>
  <c r="W1596" i="5"/>
  <c r="W1597" i="5"/>
  <c r="W1598" i="5"/>
  <c r="W1599" i="5"/>
  <c r="W1600" i="5"/>
  <c r="W1601" i="5"/>
  <c r="W1602" i="5"/>
  <c r="W1603" i="5"/>
  <c r="W1604" i="5"/>
  <c r="W1605" i="5"/>
  <c r="W1606" i="5"/>
  <c r="W1607" i="5"/>
  <c r="W1608" i="5"/>
  <c r="W1609" i="5"/>
  <c r="W1610" i="5"/>
  <c r="W1611" i="5"/>
  <c r="W1612" i="5"/>
  <c r="W1613" i="5"/>
  <c r="W1614" i="5"/>
  <c r="W1615" i="5"/>
  <c r="W1616" i="5"/>
  <c r="W1617" i="5"/>
  <c r="W1618" i="5"/>
  <c r="W1619" i="5"/>
  <c r="W1620" i="5"/>
  <c r="W1621" i="5"/>
  <c r="W1622" i="5"/>
  <c r="W1623" i="5"/>
  <c r="W1624" i="5"/>
  <c r="W1625" i="5"/>
  <c r="W1626" i="5"/>
  <c r="W1627" i="5"/>
  <c r="W1628" i="5"/>
  <c r="W1629" i="5"/>
  <c r="W1630" i="5"/>
  <c r="W1631" i="5"/>
  <c r="W1632" i="5"/>
  <c r="W1633" i="5"/>
  <c r="W1634" i="5"/>
  <c r="W1635" i="5"/>
  <c r="W1636" i="5"/>
  <c r="W1637" i="5"/>
  <c r="W1638" i="5"/>
  <c r="W1639" i="5"/>
  <c r="W1640" i="5"/>
  <c r="W1641" i="5"/>
  <c r="W1642" i="5"/>
  <c r="W1643" i="5"/>
  <c r="W1644" i="5"/>
  <c r="W1645" i="5"/>
  <c r="W1646" i="5"/>
  <c r="W1647" i="5"/>
  <c r="W1648" i="5"/>
  <c r="W1649" i="5"/>
  <c r="W1650" i="5"/>
  <c r="W1651" i="5"/>
  <c r="W1652" i="5"/>
  <c r="W1653" i="5"/>
  <c r="W1654" i="5"/>
  <c r="W1655" i="5"/>
  <c r="W1656" i="5"/>
  <c r="W1657" i="5"/>
  <c r="W1658" i="5"/>
  <c r="W1659" i="5"/>
  <c r="W1660" i="5"/>
  <c r="W1661" i="5"/>
  <c r="W1662" i="5"/>
  <c r="W1663" i="5"/>
  <c r="W1664" i="5"/>
  <c r="W1665" i="5"/>
  <c r="W1666" i="5"/>
  <c r="W1667" i="5"/>
  <c r="W1668" i="5"/>
  <c r="W1669" i="5"/>
  <c r="W1670" i="5"/>
  <c r="W1671" i="5"/>
  <c r="W1672" i="5"/>
  <c r="W1673" i="5"/>
  <c r="W1674" i="5"/>
  <c r="W1675" i="5"/>
  <c r="W1676" i="5"/>
  <c r="W1677" i="5"/>
  <c r="W1678" i="5"/>
  <c r="W1679" i="5"/>
  <c r="W1680" i="5"/>
  <c r="W1681" i="5"/>
  <c r="W1682" i="5"/>
  <c r="W1683" i="5"/>
  <c r="W1684" i="5"/>
  <c r="W1685" i="5"/>
  <c r="W1686" i="5"/>
  <c r="W1687" i="5"/>
  <c r="W1688" i="5"/>
  <c r="W1689" i="5"/>
  <c r="W1690" i="5"/>
  <c r="W1691" i="5"/>
  <c r="W1692" i="5"/>
  <c r="W1693" i="5"/>
  <c r="W1694" i="5"/>
  <c r="W1695" i="5"/>
  <c r="W1696" i="5"/>
  <c r="W1697" i="5"/>
  <c r="W1698" i="5"/>
  <c r="W1699" i="5"/>
  <c r="W1700" i="5"/>
  <c r="W1701" i="5"/>
  <c r="W1702" i="5"/>
  <c r="W1703" i="5"/>
  <c r="W1704" i="5"/>
  <c r="W1705" i="5"/>
  <c r="W1706" i="5"/>
  <c r="W1707" i="5"/>
  <c r="W1708" i="5"/>
  <c r="W1709" i="5"/>
  <c r="W1710" i="5"/>
  <c r="W1711" i="5"/>
  <c r="W1712" i="5"/>
  <c r="W1713" i="5"/>
  <c r="W1714" i="5"/>
  <c r="W1715" i="5"/>
  <c r="W1716" i="5"/>
  <c r="W1717" i="5"/>
  <c r="W1718" i="5"/>
  <c r="W1719" i="5"/>
  <c r="W1720" i="5"/>
  <c r="W1721" i="5"/>
  <c r="W1722" i="5"/>
  <c r="W1723" i="5"/>
  <c r="W1724" i="5"/>
  <c r="W1725" i="5"/>
  <c r="W1726" i="5"/>
  <c r="W1727" i="5"/>
  <c r="W1728" i="5"/>
  <c r="W1729" i="5"/>
  <c r="W1730" i="5"/>
  <c r="W1731" i="5"/>
  <c r="W1732" i="5"/>
  <c r="W1733" i="5"/>
  <c r="W1734" i="5"/>
  <c r="W1735" i="5"/>
  <c r="W1736" i="5"/>
  <c r="W1737" i="5"/>
  <c r="W1738" i="5"/>
  <c r="W1739" i="5"/>
  <c r="W1740" i="5"/>
  <c r="W1741" i="5"/>
  <c r="W1742" i="5"/>
  <c r="W1743" i="5"/>
  <c r="W1744" i="5"/>
  <c r="W1745" i="5"/>
  <c r="W1746" i="5"/>
  <c r="W1747" i="5"/>
  <c r="W1748" i="5"/>
  <c r="W1749" i="5"/>
  <c r="W1750" i="5"/>
  <c r="W1751" i="5"/>
  <c r="W1752" i="5"/>
  <c r="W1753" i="5"/>
  <c r="W1754" i="5"/>
  <c r="W1755" i="5"/>
  <c r="W1756" i="5"/>
  <c r="W1757" i="5"/>
  <c r="W1758" i="5"/>
  <c r="W1759" i="5"/>
  <c r="W1760" i="5"/>
  <c r="W1761" i="5"/>
  <c r="W1762" i="5"/>
  <c r="W1763" i="5"/>
  <c r="W1764" i="5"/>
  <c r="W1765" i="5"/>
  <c r="W1766" i="5"/>
  <c r="W1767" i="5"/>
  <c r="W1768" i="5"/>
  <c r="W1769" i="5"/>
  <c r="W1770" i="5"/>
  <c r="W1771" i="5"/>
  <c r="W1772" i="5"/>
  <c r="W1773" i="5"/>
  <c r="W1774" i="5"/>
  <c r="W1775" i="5"/>
  <c r="W1776" i="5"/>
  <c r="W1777" i="5"/>
  <c r="W1778" i="5"/>
  <c r="W1779" i="5"/>
  <c r="W1780" i="5"/>
  <c r="W1781" i="5"/>
  <c r="W1782" i="5"/>
  <c r="W1783" i="5"/>
  <c r="W1784" i="5"/>
  <c r="W1785" i="5"/>
  <c r="W1786" i="5"/>
  <c r="W1787" i="5"/>
  <c r="W1788" i="5"/>
  <c r="W1789" i="5"/>
  <c r="W1790" i="5"/>
  <c r="W1791" i="5"/>
  <c r="W1792" i="5"/>
  <c r="W1793" i="5"/>
  <c r="W1794" i="5"/>
  <c r="W1795" i="5"/>
  <c r="W1796" i="5"/>
  <c r="W1797" i="5"/>
  <c r="W1798" i="5"/>
  <c r="W1799" i="5"/>
  <c r="W1800" i="5"/>
  <c r="W1801" i="5"/>
  <c r="W1802" i="5"/>
  <c r="W1803" i="5"/>
  <c r="W1804" i="5"/>
  <c r="W1805" i="5"/>
  <c r="W1806" i="5"/>
  <c r="W1807" i="5"/>
  <c r="W1808" i="5"/>
  <c r="W1809" i="5"/>
  <c r="W1810" i="5"/>
  <c r="W1811" i="5"/>
  <c r="W1812" i="5"/>
  <c r="W1813" i="5"/>
  <c r="W1814" i="5"/>
  <c r="W1815" i="5"/>
  <c r="W1816" i="5"/>
  <c r="W1817" i="5"/>
  <c r="W1818" i="5"/>
  <c r="W1819" i="5"/>
  <c r="W1820" i="5"/>
  <c r="W1821" i="5"/>
  <c r="W1822" i="5"/>
  <c r="W1823" i="5"/>
  <c r="W1824" i="5"/>
  <c r="W1825" i="5"/>
  <c r="W1826" i="5"/>
  <c r="W1827" i="5"/>
  <c r="W1828" i="5"/>
  <c r="W1829" i="5"/>
  <c r="W1830" i="5"/>
  <c r="W1831" i="5"/>
  <c r="W1832" i="5"/>
  <c r="W1833" i="5"/>
  <c r="W1834" i="5"/>
  <c r="W1835" i="5"/>
  <c r="W1836" i="5"/>
  <c r="W1837" i="5"/>
  <c r="W1838" i="5"/>
  <c r="W1839" i="5"/>
  <c r="W1840" i="5"/>
  <c r="W1841" i="5"/>
  <c r="W1842" i="5"/>
  <c r="W1843" i="5"/>
  <c r="W1844" i="5"/>
  <c r="W1845" i="5"/>
  <c r="W1846" i="5"/>
  <c r="W1847" i="5"/>
  <c r="W1848" i="5"/>
  <c r="W1849" i="5"/>
  <c r="W1850" i="5"/>
  <c r="W1851" i="5"/>
  <c r="W1852" i="5"/>
  <c r="W1853" i="5"/>
  <c r="W1854" i="5"/>
  <c r="W1855" i="5"/>
  <c r="W1856" i="5"/>
  <c r="W1857" i="5"/>
  <c r="W1858" i="5"/>
  <c r="W1859" i="5"/>
  <c r="W1860" i="5"/>
  <c r="W1861" i="5"/>
  <c r="W1862" i="5"/>
  <c r="W1863" i="5"/>
  <c r="W1864" i="5"/>
  <c r="W1865" i="5"/>
  <c r="W1866" i="5"/>
  <c r="W1867" i="5"/>
  <c r="W1868" i="5"/>
  <c r="W1869" i="5"/>
  <c r="W1870" i="5"/>
  <c r="W1871" i="5"/>
  <c r="W1872" i="5"/>
  <c r="W1873" i="5"/>
  <c r="W1874" i="5"/>
  <c r="W1875" i="5"/>
  <c r="W1876" i="5"/>
  <c r="W1877" i="5"/>
  <c r="W1878" i="5"/>
  <c r="W1879" i="5"/>
  <c r="W1880" i="5"/>
  <c r="W1881" i="5"/>
  <c r="W1882" i="5"/>
  <c r="W1883" i="5"/>
  <c r="W1884" i="5"/>
  <c r="W1885" i="5"/>
  <c r="W1886" i="5"/>
  <c r="W1887" i="5"/>
  <c r="W1888" i="5"/>
  <c r="W1889" i="5"/>
  <c r="W1890" i="5"/>
  <c r="W1891" i="5"/>
  <c r="W1892" i="5"/>
  <c r="W1893" i="5"/>
  <c r="W1894" i="5"/>
  <c r="W1895" i="5"/>
  <c r="W1896" i="5"/>
  <c r="W1897" i="5"/>
  <c r="W1898" i="5"/>
  <c r="W1899" i="5"/>
  <c r="W1900" i="5"/>
  <c r="W1901" i="5"/>
  <c r="W1902" i="5"/>
  <c r="W1903" i="5"/>
  <c r="W1904" i="5"/>
  <c r="W1905" i="5"/>
  <c r="W1906" i="5"/>
  <c r="W1907" i="5"/>
  <c r="W1908" i="5"/>
  <c r="W1909" i="5"/>
  <c r="W1910" i="5"/>
  <c r="W1911" i="5"/>
  <c r="W1912" i="5"/>
  <c r="W1913" i="5"/>
  <c r="W1914" i="5"/>
  <c r="W1915" i="5"/>
  <c r="W1916" i="5"/>
  <c r="W1917" i="5"/>
  <c r="W1918" i="5"/>
  <c r="W1919" i="5"/>
  <c r="W1920" i="5"/>
  <c r="W1921" i="5"/>
  <c r="W1922" i="5"/>
  <c r="W1923" i="5"/>
  <c r="W1924" i="5"/>
  <c r="W1925" i="5"/>
  <c r="W1926" i="5"/>
  <c r="W1927" i="5"/>
  <c r="W1928" i="5"/>
  <c r="W1929" i="5"/>
  <c r="W1930" i="5"/>
  <c r="W1931" i="5"/>
  <c r="W1932" i="5"/>
  <c r="W1933" i="5"/>
  <c r="W1934" i="5"/>
  <c r="W1935" i="5"/>
  <c r="W1936" i="5"/>
  <c r="W1937" i="5"/>
  <c r="W1938" i="5"/>
  <c r="W1939" i="5"/>
  <c r="W1940" i="5"/>
  <c r="W1941" i="5"/>
  <c r="W1942" i="5"/>
  <c r="W1943" i="5"/>
  <c r="W1944" i="5"/>
  <c r="W1945" i="5"/>
  <c r="W1946" i="5"/>
  <c r="W1947" i="5"/>
  <c r="W1948" i="5"/>
  <c r="W1949" i="5"/>
  <c r="W1950" i="5"/>
  <c r="W1951" i="5"/>
  <c r="W1952" i="5"/>
  <c r="W1953" i="5"/>
  <c r="W1954" i="5"/>
  <c r="W1955" i="5"/>
  <c r="W1956" i="5"/>
  <c r="W1957" i="5"/>
  <c r="W1958" i="5"/>
  <c r="W1959" i="5"/>
  <c r="W1960" i="5"/>
  <c r="W1961" i="5"/>
  <c r="W1962" i="5"/>
  <c r="W1963" i="5"/>
  <c r="W1964" i="5"/>
  <c r="W1965" i="5"/>
  <c r="W1966" i="5"/>
  <c r="W1967" i="5"/>
  <c r="W1968" i="5"/>
  <c r="W1969" i="5"/>
  <c r="W1970" i="5"/>
  <c r="W1971" i="5"/>
  <c r="W1972" i="5"/>
  <c r="W1973" i="5"/>
  <c r="W1974" i="5"/>
  <c r="W1975" i="5"/>
  <c r="W1976" i="5"/>
  <c r="W1977" i="5"/>
  <c r="W1978" i="5"/>
  <c r="W1979" i="5"/>
  <c r="W1980" i="5"/>
  <c r="W1981" i="5"/>
  <c r="W1982" i="5"/>
  <c r="W1983" i="5"/>
  <c r="W1984" i="5"/>
  <c r="W1985" i="5"/>
  <c r="W1986" i="5"/>
  <c r="W1987" i="5"/>
  <c r="W1988" i="5"/>
  <c r="W1989" i="5"/>
  <c r="W1990" i="5"/>
  <c r="W1991" i="5"/>
  <c r="W1992" i="5"/>
  <c r="W1993" i="5"/>
  <c r="W1994" i="5"/>
  <c r="W1995" i="5"/>
  <c r="W1996" i="5"/>
  <c r="W1997" i="5"/>
  <c r="W1998" i="5"/>
  <c r="W1999" i="5"/>
  <c r="W2000" i="5"/>
  <c r="W2001" i="5"/>
  <c r="W2002" i="5"/>
  <c r="W2003" i="5"/>
  <c r="W2004" i="5"/>
  <c r="W2005" i="5"/>
  <c r="W2006" i="5"/>
  <c r="W2007" i="5"/>
  <c r="W2008" i="5"/>
  <c r="W2009" i="5"/>
  <c r="W2010" i="5"/>
  <c r="W2011" i="5"/>
  <c r="W2012" i="5"/>
  <c r="W2013" i="5"/>
  <c r="W2014" i="5"/>
  <c r="W2015" i="5"/>
  <c r="W2016" i="5"/>
  <c r="W2017" i="5"/>
  <c r="W2018" i="5"/>
  <c r="W2019" i="5"/>
  <c r="W2020" i="5"/>
  <c r="W2021" i="5"/>
  <c r="W2022" i="5"/>
  <c r="W2023" i="5"/>
  <c r="W2024" i="5"/>
  <c r="W2025" i="5"/>
  <c r="W2026" i="5"/>
  <c r="W2027" i="5"/>
  <c r="W2028" i="5"/>
  <c r="W2029" i="5"/>
  <c r="W2030" i="5"/>
  <c r="W2031" i="5"/>
  <c r="W2032" i="5"/>
  <c r="W2033" i="5"/>
  <c r="W2034" i="5"/>
  <c r="W2035" i="5"/>
  <c r="W2036" i="5"/>
  <c r="W2037" i="5"/>
  <c r="W2038" i="5"/>
  <c r="W2039" i="5"/>
  <c r="W2040" i="5"/>
  <c r="W2041" i="5"/>
  <c r="W2042" i="5"/>
  <c r="W2043" i="5"/>
  <c r="W2044" i="5"/>
  <c r="W2045" i="5"/>
  <c r="W2046" i="5"/>
  <c r="W2047" i="5"/>
  <c r="W2048" i="5"/>
  <c r="W2049" i="5"/>
  <c r="W2050" i="5"/>
  <c r="W2051" i="5"/>
  <c r="W2052" i="5"/>
  <c r="W2053" i="5"/>
  <c r="W2054" i="5"/>
  <c r="W2055" i="5"/>
  <c r="W2056" i="5"/>
  <c r="W2057" i="5"/>
  <c r="W2058" i="5"/>
  <c r="W2059" i="5"/>
  <c r="W2060" i="5"/>
  <c r="W2061" i="5"/>
  <c r="W2062" i="5"/>
  <c r="W2063" i="5"/>
  <c r="W2064" i="5"/>
  <c r="W2065" i="5"/>
  <c r="W2066" i="5"/>
  <c r="W2067" i="5"/>
  <c r="W2068" i="5"/>
  <c r="W2069" i="5"/>
  <c r="W2070" i="5"/>
  <c r="W2071" i="5"/>
  <c r="W2072" i="5"/>
  <c r="W2073" i="5"/>
  <c r="W2074" i="5"/>
  <c r="W2075" i="5"/>
  <c r="W2076" i="5"/>
  <c r="W2077" i="5"/>
  <c r="W2078" i="5"/>
  <c r="W2079" i="5"/>
  <c r="W2080" i="5"/>
  <c r="W2081" i="5"/>
  <c r="W2082" i="5"/>
  <c r="W2083" i="5"/>
  <c r="W2084" i="5"/>
  <c r="W2085" i="5"/>
  <c r="W2086" i="5"/>
  <c r="W2087" i="5"/>
  <c r="W2088" i="5"/>
  <c r="W2089" i="5"/>
  <c r="W2090" i="5"/>
  <c r="W2091" i="5"/>
  <c r="W2092" i="5"/>
  <c r="W2093" i="5"/>
  <c r="W2094" i="5"/>
  <c r="W2095" i="5"/>
  <c r="W2096" i="5"/>
  <c r="W2097" i="5"/>
  <c r="W2098" i="5"/>
  <c r="W2099" i="5"/>
  <c r="W2100" i="5"/>
  <c r="W2101" i="5"/>
  <c r="W2102" i="5"/>
  <c r="W2103" i="5"/>
  <c r="W2104" i="5"/>
  <c r="W2105" i="5"/>
  <c r="W2106" i="5"/>
  <c r="W2107" i="5"/>
  <c r="W2108" i="5"/>
  <c r="W2109" i="5"/>
  <c r="W2110" i="5"/>
  <c r="W2111" i="5"/>
  <c r="W2112" i="5"/>
  <c r="W2113" i="5"/>
  <c r="W2114" i="5"/>
  <c r="W2115" i="5"/>
  <c r="W2116" i="5"/>
  <c r="W2117" i="5"/>
  <c r="W2118" i="5"/>
  <c r="W2119" i="5"/>
  <c r="W2120" i="5"/>
  <c r="W2121" i="5"/>
  <c r="W2122" i="5"/>
  <c r="W2123" i="5"/>
  <c r="W2124" i="5"/>
  <c r="W2125" i="5"/>
  <c r="W2126" i="5"/>
  <c r="W2127" i="5"/>
  <c r="W2128" i="5"/>
  <c r="W2129" i="5"/>
  <c r="W2130" i="5"/>
  <c r="W2131" i="5"/>
  <c r="W2132" i="5"/>
  <c r="W2133" i="5"/>
  <c r="W2134" i="5"/>
  <c r="W2135" i="5"/>
  <c r="W2136" i="5"/>
  <c r="W2137" i="5"/>
  <c r="W2138" i="5"/>
  <c r="W2139" i="5"/>
  <c r="W2140" i="5"/>
  <c r="W2141" i="5"/>
  <c r="W2142" i="5"/>
  <c r="W2143" i="5"/>
  <c r="W2144" i="5"/>
  <c r="W2145" i="5"/>
  <c r="W2146" i="5"/>
  <c r="W2147" i="5"/>
  <c r="W2148" i="5"/>
  <c r="W2149" i="5"/>
  <c r="W2150" i="5"/>
  <c r="W2151" i="5"/>
  <c r="W2152" i="5"/>
  <c r="W2153" i="5"/>
  <c r="W2154" i="5"/>
  <c r="W2155" i="5"/>
  <c r="W2156" i="5"/>
  <c r="W2157" i="5"/>
  <c r="W2158" i="5"/>
  <c r="W2159" i="5"/>
  <c r="W2160" i="5"/>
  <c r="W2161" i="5"/>
  <c r="W2162" i="5"/>
  <c r="W2163" i="5"/>
  <c r="W2164" i="5"/>
  <c r="W2165" i="5"/>
  <c r="W2166" i="5"/>
  <c r="W2167" i="5"/>
  <c r="W2168" i="5"/>
  <c r="W2169" i="5"/>
  <c r="W2170" i="5"/>
  <c r="W2171" i="5"/>
  <c r="W2172" i="5"/>
  <c r="W2173" i="5"/>
  <c r="W2174" i="5"/>
  <c r="W2175" i="5"/>
  <c r="W2176" i="5"/>
  <c r="W2177" i="5"/>
  <c r="W2178" i="5"/>
  <c r="W2179" i="5"/>
  <c r="W2180" i="5"/>
  <c r="W2181" i="5"/>
  <c r="W2182" i="5"/>
  <c r="W2183" i="5"/>
  <c r="W2184" i="5"/>
  <c r="W2185" i="5"/>
  <c r="W2186" i="5"/>
  <c r="W2187" i="5"/>
  <c r="W2188" i="5"/>
  <c r="W2189" i="5"/>
  <c r="W2190" i="5"/>
  <c r="W2191" i="5"/>
  <c r="W2192" i="5"/>
  <c r="W2193" i="5"/>
  <c r="W2194" i="5"/>
  <c r="W2195" i="5"/>
  <c r="W2196" i="5"/>
  <c r="W2197" i="5"/>
  <c r="W2198" i="5"/>
  <c r="W2199" i="5"/>
  <c r="W2200" i="5"/>
  <c r="W2201" i="5"/>
  <c r="W2202" i="5"/>
  <c r="W2203" i="5"/>
  <c r="W2204" i="5"/>
  <c r="W2205" i="5"/>
  <c r="W2206" i="5"/>
  <c r="W2207" i="5"/>
  <c r="W2208" i="5"/>
  <c r="W2209" i="5"/>
  <c r="W2210" i="5"/>
  <c r="W2211" i="5"/>
  <c r="W2212" i="5"/>
  <c r="W2213" i="5"/>
  <c r="W2214" i="5"/>
  <c r="W2215" i="5"/>
  <c r="W2216" i="5"/>
  <c r="W2217" i="5"/>
  <c r="W2218" i="5"/>
  <c r="W2219" i="5"/>
  <c r="W2220" i="5"/>
  <c r="W2221" i="5"/>
  <c r="W2222" i="5"/>
  <c r="W2223" i="5"/>
  <c r="W2224" i="5"/>
  <c r="W2225" i="5"/>
  <c r="W2226" i="5"/>
  <c r="W2227" i="5"/>
  <c r="W2228" i="5"/>
  <c r="W2229" i="5"/>
  <c r="W2230" i="5"/>
  <c r="W2231" i="5"/>
  <c r="W2232" i="5"/>
  <c r="W2233" i="5"/>
  <c r="W2234" i="5"/>
  <c r="W2235" i="5"/>
  <c r="W2236" i="5"/>
  <c r="W2237" i="5"/>
  <c r="W2238" i="5"/>
  <c r="W2239" i="5"/>
  <c r="W2240" i="5"/>
  <c r="W2241" i="5"/>
  <c r="W2242" i="5"/>
  <c r="W2243" i="5"/>
  <c r="W2244" i="5"/>
  <c r="W2245" i="5"/>
  <c r="W2246" i="5"/>
  <c r="W2247" i="5"/>
  <c r="W2248" i="5"/>
  <c r="W2249" i="5"/>
  <c r="W2250" i="5"/>
  <c r="W2251" i="5"/>
  <c r="W2252" i="5"/>
  <c r="W2253" i="5"/>
  <c r="W2254" i="5"/>
  <c r="W2255" i="5"/>
  <c r="W2256" i="5"/>
  <c r="W2257" i="5"/>
  <c r="W2258" i="5"/>
  <c r="W2259" i="5"/>
  <c r="W2260" i="5"/>
  <c r="W2261" i="5"/>
  <c r="W2262" i="5"/>
  <c r="W2263" i="5"/>
  <c r="W2264" i="5"/>
  <c r="W2265" i="5"/>
  <c r="W2266" i="5"/>
  <c r="W2267" i="5"/>
  <c r="W2268" i="5"/>
  <c r="W2269" i="5"/>
  <c r="W2270" i="5"/>
  <c r="W2271" i="5"/>
  <c r="W2272" i="5"/>
  <c r="W2273" i="5"/>
  <c r="W2274" i="5"/>
  <c r="W2275" i="5"/>
  <c r="W2276" i="5"/>
  <c r="W2277" i="5"/>
  <c r="W2278" i="5"/>
  <c r="W2279" i="5"/>
  <c r="W2280" i="5"/>
  <c r="W2281" i="5"/>
  <c r="W2282" i="5"/>
  <c r="W2283" i="5"/>
  <c r="W2284" i="5"/>
  <c r="W2285" i="5"/>
  <c r="W2286" i="5"/>
  <c r="W2287" i="5"/>
  <c r="W2288" i="5"/>
  <c r="W2289" i="5"/>
  <c r="W2290" i="5"/>
  <c r="W2291" i="5"/>
  <c r="W2292" i="5"/>
  <c r="W2293" i="5"/>
  <c r="W2294" i="5"/>
  <c r="W2295" i="5"/>
  <c r="W2296" i="5"/>
  <c r="W2297" i="5"/>
  <c r="W2298" i="5"/>
  <c r="W2299" i="5"/>
  <c r="W2300" i="5"/>
  <c r="W2301" i="5"/>
  <c r="W2302" i="5"/>
  <c r="W2303" i="5"/>
  <c r="W2304" i="5"/>
  <c r="W2305" i="5"/>
  <c r="W2306" i="5"/>
  <c r="W2307" i="5"/>
  <c r="W2308" i="5"/>
  <c r="W2309" i="5"/>
  <c r="W2310" i="5"/>
  <c r="W2311" i="5"/>
  <c r="W2312" i="5"/>
  <c r="W2313" i="5"/>
  <c r="W2314" i="5"/>
  <c r="W2315" i="5"/>
  <c r="W2316" i="5"/>
  <c r="W2317" i="5"/>
  <c r="W2318" i="5"/>
  <c r="W2319" i="5"/>
  <c r="W2320" i="5"/>
  <c r="W2321" i="5"/>
  <c r="W2322" i="5"/>
  <c r="W2323" i="5"/>
  <c r="W2324" i="5"/>
  <c r="W2325" i="5"/>
  <c r="W2326" i="5"/>
  <c r="W2327" i="5"/>
  <c r="W2328" i="5"/>
  <c r="W2329" i="5"/>
  <c r="W2330" i="5"/>
  <c r="W2331" i="5"/>
  <c r="W2332" i="5"/>
  <c r="W2333" i="5"/>
  <c r="W2334" i="5"/>
  <c r="W2335" i="5"/>
  <c r="W2336" i="5"/>
  <c r="W2337" i="5"/>
  <c r="W2338" i="5"/>
  <c r="W2339" i="5"/>
  <c r="W2340" i="5"/>
  <c r="W2341" i="5"/>
  <c r="W2342" i="5"/>
  <c r="W2343" i="5"/>
  <c r="W2344" i="5"/>
  <c r="W2345" i="5"/>
  <c r="W2346" i="5"/>
  <c r="W2347" i="5"/>
  <c r="W2348" i="5"/>
  <c r="W2349" i="5"/>
  <c r="W2350" i="5"/>
  <c r="W2351" i="5"/>
  <c r="W2352" i="5"/>
  <c r="W2353" i="5"/>
  <c r="W2354" i="5"/>
  <c r="W2355" i="5"/>
  <c r="W2356" i="5"/>
  <c r="W2357" i="5"/>
  <c r="W2358" i="5"/>
  <c r="W2359" i="5"/>
  <c r="W2360" i="5"/>
  <c r="W2361" i="5"/>
  <c r="W2362" i="5"/>
  <c r="W2363" i="5"/>
  <c r="W2364" i="5"/>
  <c r="W2365" i="5"/>
  <c r="W2366" i="5"/>
  <c r="W2367" i="5"/>
  <c r="W2368" i="5"/>
  <c r="W2369" i="5"/>
  <c r="W2370" i="5"/>
  <c r="W2371" i="5"/>
  <c r="W2372" i="5"/>
  <c r="W2373" i="5"/>
  <c r="W2374" i="5"/>
  <c r="W2375" i="5"/>
  <c r="W2376" i="5"/>
  <c r="W2377" i="5"/>
  <c r="W2378" i="5"/>
  <c r="W2379" i="5"/>
  <c r="W2380" i="5"/>
  <c r="W2381" i="5"/>
  <c r="W2382" i="5"/>
  <c r="W2383" i="5"/>
  <c r="W2384" i="5"/>
  <c r="W2385" i="5"/>
  <c r="W2386" i="5"/>
  <c r="W2387" i="5"/>
  <c r="W2388" i="5"/>
  <c r="W2389" i="5"/>
  <c r="W2390" i="5"/>
  <c r="W2391" i="5"/>
  <c r="W2392" i="5"/>
  <c r="W2393" i="5"/>
  <c r="W2394" i="5"/>
  <c r="W2395" i="5"/>
  <c r="W2396" i="5"/>
  <c r="W2397" i="5"/>
  <c r="W2398" i="5"/>
  <c r="W2399" i="5"/>
  <c r="W2400" i="5"/>
  <c r="W2401" i="5"/>
  <c r="W2402" i="5"/>
  <c r="W2403" i="5"/>
  <c r="W2404" i="5"/>
  <c r="W2405" i="5"/>
  <c r="W2406" i="5"/>
  <c r="W2407" i="5"/>
  <c r="W2408" i="5"/>
  <c r="W2409" i="5"/>
  <c r="W2410" i="5"/>
  <c r="W2411" i="5"/>
  <c r="W2412" i="5"/>
  <c r="W2413" i="5"/>
  <c r="W2414" i="5"/>
  <c r="W2415" i="5"/>
  <c r="W2416" i="5"/>
  <c r="W2417" i="5"/>
  <c r="W2418" i="5"/>
  <c r="W2419" i="5"/>
  <c r="W2420" i="5"/>
  <c r="W2421" i="5"/>
  <c r="W2422" i="5"/>
  <c r="W2423" i="5"/>
  <c r="W2424" i="5"/>
  <c r="W2425" i="5"/>
  <c r="W2426" i="5"/>
  <c r="W2427" i="5"/>
  <c r="W2428" i="5"/>
  <c r="W2429" i="5"/>
  <c r="W2430" i="5"/>
  <c r="W2431" i="5"/>
  <c r="W2432" i="5"/>
  <c r="W2433" i="5"/>
  <c r="W2434" i="5"/>
  <c r="W2435" i="5"/>
  <c r="W2436" i="5"/>
  <c r="W2437" i="5"/>
  <c r="W2438" i="5"/>
  <c r="W2439" i="5"/>
  <c r="W2440" i="5"/>
  <c r="W2441" i="5"/>
  <c r="W2442" i="5"/>
  <c r="W2443" i="5"/>
  <c r="W2444" i="5"/>
  <c r="W2445" i="5"/>
  <c r="W2446" i="5"/>
  <c r="W2447" i="5"/>
  <c r="W2448" i="5"/>
  <c r="W2449" i="5"/>
  <c r="W2450" i="5"/>
  <c r="W2451" i="5"/>
  <c r="W2452" i="5"/>
  <c r="W2453" i="5"/>
  <c r="W2454" i="5"/>
  <c r="W2455" i="5"/>
  <c r="W2456" i="5"/>
  <c r="W2457" i="5"/>
  <c r="W2458" i="5"/>
  <c r="W2459" i="5"/>
  <c r="W2460" i="5"/>
  <c r="W2461" i="5"/>
  <c r="W2462" i="5"/>
  <c r="W2463" i="5"/>
  <c r="W2464" i="5"/>
  <c r="W2465" i="5"/>
  <c r="W2466" i="5"/>
  <c r="W2467" i="5"/>
  <c r="W2468" i="5"/>
  <c r="W2469" i="5"/>
  <c r="W2470" i="5"/>
  <c r="W2471" i="5"/>
  <c r="W2472" i="5"/>
  <c r="W2473" i="5"/>
  <c r="W2474" i="5"/>
  <c r="W2475" i="5"/>
  <c r="W2476" i="5"/>
  <c r="W2477" i="5"/>
  <c r="W2478" i="5"/>
  <c r="W2479" i="5"/>
  <c r="W2480" i="5"/>
  <c r="W2481" i="5"/>
  <c r="W2482" i="5"/>
  <c r="W2483" i="5"/>
  <c r="W2484" i="5"/>
  <c r="W2485" i="5"/>
  <c r="W2486" i="5"/>
  <c r="W2487" i="5"/>
  <c r="W2488" i="5"/>
  <c r="W2489" i="5"/>
  <c r="W2490" i="5"/>
  <c r="W2491" i="5"/>
  <c r="W2492" i="5"/>
  <c r="W2493" i="5"/>
  <c r="W2494" i="5"/>
  <c r="W2495" i="5"/>
  <c r="W2496" i="5"/>
  <c r="W2497" i="5"/>
  <c r="W2498" i="5"/>
  <c r="W2499" i="5"/>
  <c r="W2500" i="5"/>
  <c r="W2501" i="5"/>
  <c r="W2502" i="5"/>
  <c r="W2503" i="5"/>
  <c r="W2504" i="5"/>
  <c r="W2505" i="5"/>
  <c r="W2506" i="5"/>
  <c r="W2507" i="5"/>
  <c r="W2508" i="5"/>
  <c r="W2509" i="5"/>
  <c r="W2510" i="5"/>
  <c r="W2511" i="5"/>
  <c r="W2512" i="5"/>
  <c r="W2513" i="5"/>
  <c r="W2514" i="5"/>
  <c r="W2515" i="5"/>
  <c r="W2516" i="5"/>
  <c r="W2517" i="5"/>
  <c r="W2518" i="5"/>
  <c r="W2519" i="5"/>
  <c r="W2520" i="5"/>
  <c r="W2521" i="5"/>
  <c r="W2522" i="5"/>
  <c r="W2523" i="5"/>
  <c r="W2524" i="5"/>
  <c r="W2525" i="5"/>
  <c r="W2526" i="5"/>
  <c r="W2527" i="5"/>
  <c r="W2528" i="5"/>
  <c r="W2529" i="5"/>
  <c r="W2530" i="5"/>
  <c r="W2531" i="5"/>
  <c r="W2532" i="5"/>
  <c r="W2533" i="5"/>
  <c r="W2534" i="5"/>
  <c r="W2535" i="5"/>
  <c r="W2536" i="5"/>
  <c r="W2537" i="5"/>
  <c r="W2538" i="5"/>
  <c r="W2539" i="5"/>
  <c r="W2540" i="5"/>
  <c r="W2541" i="5"/>
  <c r="W2542" i="5"/>
  <c r="W2543" i="5"/>
  <c r="W2544" i="5"/>
  <c r="W2545" i="5"/>
  <c r="W2546" i="5"/>
  <c r="W2547" i="5"/>
  <c r="W2548" i="5"/>
  <c r="W2549" i="5"/>
  <c r="W2550" i="5"/>
  <c r="W2551" i="5"/>
  <c r="W2552" i="5"/>
  <c r="W2553" i="5"/>
  <c r="W2554" i="5"/>
  <c r="W2555" i="5"/>
  <c r="W2556" i="5"/>
  <c r="W2557" i="5"/>
  <c r="W2558" i="5"/>
  <c r="W2559" i="5"/>
  <c r="W2560" i="5"/>
  <c r="W2561" i="5"/>
  <c r="W2562" i="5"/>
  <c r="W2563" i="5"/>
  <c r="W2564" i="5"/>
  <c r="W2565" i="5"/>
  <c r="W2566" i="5"/>
  <c r="W2567" i="5"/>
  <c r="W2568" i="5"/>
  <c r="W2569" i="5"/>
  <c r="W2570" i="5"/>
  <c r="W2571" i="5"/>
  <c r="W2572" i="5"/>
  <c r="W2573" i="5"/>
  <c r="W2574" i="5"/>
  <c r="W2575" i="5"/>
  <c r="W2576" i="5"/>
  <c r="W2577" i="5"/>
  <c r="W2578" i="5"/>
  <c r="W2579" i="5"/>
  <c r="W2580" i="5"/>
  <c r="W2581" i="5"/>
  <c r="W2582" i="5"/>
  <c r="W2583" i="5"/>
  <c r="W2584" i="5"/>
  <c r="W2585" i="5"/>
  <c r="W2586" i="5"/>
  <c r="W2587" i="5"/>
  <c r="W2588" i="5"/>
  <c r="W2589" i="5"/>
  <c r="W2590" i="5"/>
  <c r="W2591" i="5"/>
  <c r="W2592" i="5"/>
  <c r="W2593" i="5"/>
  <c r="W2594" i="5"/>
  <c r="W2595" i="5"/>
  <c r="W2596" i="5"/>
  <c r="W2597" i="5"/>
  <c r="W2598" i="5"/>
  <c r="W2599" i="5"/>
  <c r="W2600" i="5"/>
  <c r="W2601" i="5"/>
  <c r="W2602" i="5"/>
  <c r="W2603" i="5"/>
  <c r="W2604" i="5"/>
  <c r="W2605" i="5"/>
  <c r="W2606" i="5"/>
  <c r="W2607" i="5"/>
  <c r="W2608" i="5"/>
  <c r="W2609" i="5"/>
  <c r="W2610" i="5"/>
  <c r="W2611" i="5"/>
  <c r="W2612" i="5"/>
  <c r="W2613" i="5"/>
  <c r="W2614" i="5"/>
  <c r="W2615" i="5"/>
  <c r="W2616" i="5"/>
  <c r="W2617" i="5"/>
  <c r="W2618" i="5"/>
  <c r="W2619" i="5"/>
  <c r="W2620" i="5"/>
  <c r="W2621" i="5"/>
  <c r="W2622" i="5"/>
  <c r="W2623" i="5"/>
  <c r="W2624" i="5"/>
  <c r="W2625" i="5"/>
  <c r="W2626" i="5"/>
  <c r="W2627" i="5"/>
  <c r="W2628" i="5"/>
  <c r="W2629" i="5"/>
  <c r="W2630" i="5"/>
  <c r="W2631" i="5"/>
  <c r="W2632" i="5"/>
  <c r="W2633" i="5"/>
  <c r="W2634" i="5"/>
  <c r="W2635" i="5"/>
  <c r="W2636" i="5"/>
  <c r="W2637" i="5"/>
  <c r="W2638" i="5"/>
  <c r="W2639" i="5"/>
  <c r="W2640" i="5"/>
  <c r="W2641" i="5"/>
  <c r="W2642" i="5"/>
  <c r="W2643" i="5"/>
  <c r="W2644" i="5"/>
  <c r="W2645" i="5"/>
  <c r="W2646" i="5"/>
  <c r="W2647" i="5"/>
  <c r="W2648" i="5"/>
  <c r="W2649" i="5"/>
  <c r="W2650" i="5"/>
  <c r="W2651" i="5"/>
  <c r="W2652" i="5"/>
  <c r="W2653" i="5"/>
  <c r="W2654" i="5"/>
  <c r="W2655" i="5"/>
  <c r="W2656" i="5"/>
  <c r="W2657" i="5"/>
  <c r="W2658" i="5"/>
  <c r="W2659" i="5"/>
  <c r="W2660" i="5"/>
  <c r="W2661" i="5"/>
  <c r="W2662" i="5"/>
  <c r="W2663" i="5"/>
  <c r="W2664" i="5"/>
  <c r="W2665" i="5"/>
  <c r="W2666" i="5"/>
  <c r="W2667" i="5"/>
  <c r="W2668" i="5"/>
  <c r="W2669" i="5"/>
  <c r="W2670" i="5"/>
  <c r="W2671" i="5"/>
  <c r="W2672" i="5"/>
  <c r="W2673" i="5"/>
  <c r="W2674" i="5"/>
  <c r="W2675" i="5"/>
  <c r="W2676" i="5"/>
  <c r="W2677" i="5"/>
  <c r="W2678" i="5"/>
  <c r="W2679" i="5"/>
  <c r="W2680" i="5"/>
  <c r="W2681" i="5"/>
  <c r="W2682" i="5"/>
  <c r="W2683" i="5"/>
  <c r="W2684" i="5"/>
  <c r="W2685" i="5"/>
  <c r="W2686" i="5"/>
  <c r="W2687" i="5"/>
  <c r="W2688" i="5"/>
  <c r="W2689" i="5"/>
  <c r="W2690" i="5"/>
  <c r="W2691" i="5"/>
  <c r="W2692" i="5"/>
  <c r="W2693" i="5"/>
  <c r="W2694" i="5"/>
  <c r="W2695" i="5"/>
  <c r="W2696" i="5"/>
  <c r="W2697" i="5"/>
  <c r="W2698" i="5"/>
  <c r="W2699" i="5"/>
  <c r="W2700" i="5"/>
  <c r="W2701" i="5"/>
  <c r="W2702" i="5"/>
  <c r="W2703" i="5"/>
  <c r="W2704" i="5"/>
  <c r="W2705" i="5"/>
  <c r="W2706" i="5"/>
  <c r="W2707" i="5"/>
  <c r="W2708" i="5"/>
  <c r="W2709" i="5"/>
  <c r="W2710" i="5"/>
  <c r="W2711" i="5"/>
  <c r="W2712" i="5"/>
  <c r="W2713" i="5"/>
  <c r="W2714" i="5"/>
  <c r="W2715" i="5"/>
  <c r="W2716" i="5"/>
  <c r="W2717" i="5"/>
  <c r="W2718" i="5"/>
  <c r="W2719" i="5"/>
  <c r="W2720" i="5"/>
  <c r="W2721" i="5"/>
  <c r="W2722" i="5"/>
  <c r="W2723" i="5"/>
  <c r="W2724" i="5"/>
  <c r="W2725" i="5"/>
  <c r="W2726" i="5"/>
  <c r="W2727" i="5"/>
  <c r="W2728" i="5"/>
  <c r="W2729" i="5"/>
  <c r="W2730" i="5"/>
  <c r="W2731" i="5"/>
  <c r="W2732" i="5"/>
  <c r="W2733" i="5"/>
  <c r="W2734" i="5"/>
  <c r="W2735" i="5"/>
  <c r="W2736" i="5"/>
  <c r="W2737" i="5"/>
  <c r="W2738" i="5"/>
  <c r="W2739" i="5"/>
  <c r="W2740" i="5"/>
  <c r="W2741" i="5"/>
  <c r="W2742" i="5"/>
  <c r="W2743" i="5"/>
  <c r="W2744" i="5"/>
  <c r="W2745" i="5"/>
  <c r="W2746" i="5"/>
  <c r="W2747" i="5"/>
  <c r="W2748" i="5"/>
  <c r="W2749" i="5"/>
  <c r="W2750" i="5"/>
  <c r="W2751" i="5"/>
  <c r="W2752" i="5"/>
  <c r="W2753" i="5"/>
  <c r="W2754" i="5"/>
  <c r="W2755" i="5"/>
  <c r="W2756" i="5"/>
  <c r="W2757" i="5"/>
  <c r="W2758" i="5"/>
  <c r="W2759" i="5"/>
  <c r="W2760" i="5"/>
  <c r="W2761" i="5"/>
  <c r="W2762" i="5"/>
  <c r="W2763" i="5"/>
  <c r="W2764" i="5"/>
  <c r="W2765" i="5"/>
  <c r="W2766" i="5"/>
  <c r="W2767" i="5"/>
  <c r="W2768" i="5"/>
  <c r="W2769" i="5"/>
  <c r="W2770" i="5"/>
  <c r="W2771" i="5"/>
  <c r="W2772" i="5"/>
  <c r="W2773" i="5"/>
  <c r="W2774" i="5"/>
  <c r="W2775" i="5"/>
  <c r="W2776" i="5"/>
  <c r="W2777" i="5"/>
  <c r="W2778" i="5"/>
  <c r="W2779" i="5"/>
  <c r="W2780" i="5"/>
  <c r="W2781" i="5"/>
  <c r="W2782" i="5"/>
  <c r="W2783" i="5"/>
  <c r="W2784" i="5"/>
  <c r="W2785" i="5"/>
  <c r="W2786" i="5"/>
  <c r="W2787" i="5"/>
  <c r="W2788" i="5"/>
  <c r="W2789" i="5"/>
  <c r="W2790" i="5"/>
  <c r="W2791" i="5"/>
  <c r="W2792" i="5"/>
  <c r="W2793" i="5"/>
  <c r="W2794" i="5"/>
  <c r="W2795" i="5"/>
  <c r="W2796" i="5"/>
  <c r="W2797" i="5"/>
  <c r="W2798" i="5"/>
  <c r="W2799" i="5"/>
  <c r="W2800" i="5"/>
  <c r="W2801" i="5"/>
  <c r="W2802" i="5"/>
  <c r="W2803" i="5"/>
  <c r="W2804" i="5"/>
  <c r="W2805" i="5"/>
  <c r="W2806" i="5"/>
  <c r="W2807" i="5"/>
  <c r="W2808" i="5"/>
  <c r="W2809" i="5"/>
  <c r="W2810" i="5"/>
  <c r="W2811" i="5"/>
  <c r="W2812" i="5"/>
  <c r="W2813" i="5"/>
  <c r="W2814" i="5"/>
  <c r="W2815" i="5"/>
  <c r="W2816" i="5"/>
  <c r="W2817" i="5"/>
  <c r="W2818" i="5"/>
  <c r="W2819" i="5"/>
  <c r="W2820" i="5"/>
  <c r="W2821" i="5"/>
  <c r="W2822" i="5"/>
  <c r="W2823" i="5"/>
  <c r="W2824" i="5"/>
  <c r="W2825" i="5"/>
  <c r="W2826" i="5"/>
  <c r="W2827" i="5"/>
  <c r="W2828" i="5"/>
  <c r="W2829" i="5"/>
  <c r="W2830" i="5"/>
  <c r="W2831" i="5"/>
  <c r="W2832" i="5"/>
  <c r="W2833" i="5"/>
  <c r="W2834" i="5"/>
  <c r="W2835" i="5"/>
  <c r="W2836" i="5"/>
  <c r="W2837" i="5"/>
  <c r="W2838" i="5"/>
  <c r="W2839" i="5"/>
  <c r="W2840" i="5"/>
  <c r="W2841" i="5"/>
  <c r="W2842" i="5"/>
  <c r="W2843" i="5"/>
  <c r="W2844" i="5"/>
  <c r="W2845" i="5"/>
  <c r="W2846" i="5"/>
  <c r="W2847" i="5"/>
  <c r="W2848" i="5"/>
  <c r="W2849" i="5"/>
  <c r="W2850" i="5"/>
  <c r="W2851" i="5"/>
  <c r="W2852" i="5"/>
  <c r="W2853" i="5"/>
  <c r="W2854" i="5"/>
  <c r="W2855" i="5"/>
  <c r="W2856" i="5"/>
  <c r="W2857" i="5"/>
  <c r="W2858" i="5"/>
  <c r="W2859" i="5"/>
  <c r="W2860" i="5"/>
  <c r="W2861" i="5"/>
  <c r="W2862" i="5"/>
  <c r="W2863" i="5"/>
  <c r="W2864" i="5"/>
  <c r="W2865" i="5"/>
  <c r="W2866" i="5"/>
  <c r="W2867" i="5"/>
  <c r="W2868" i="5"/>
  <c r="W2869" i="5"/>
  <c r="W2870" i="5"/>
  <c r="W2871" i="5"/>
  <c r="W2872" i="5"/>
  <c r="W2873" i="5"/>
  <c r="W2874" i="5"/>
  <c r="W2875" i="5"/>
  <c r="W2876" i="5"/>
  <c r="W2877" i="5"/>
  <c r="W2878" i="5"/>
  <c r="W2879" i="5"/>
  <c r="W2880" i="5"/>
  <c r="W2881" i="5"/>
  <c r="W2882" i="5"/>
  <c r="W2883" i="5"/>
  <c r="W2884" i="5"/>
  <c r="W2885" i="5"/>
  <c r="W2886" i="5"/>
  <c r="W2887" i="5"/>
  <c r="W2888" i="5"/>
  <c r="W2889" i="5"/>
  <c r="W2890" i="5"/>
  <c r="W2891" i="5"/>
  <c r="W2892" i="5"/>
  <c r="W2893" i="5"/>
  <c r="W2894" i="5"/>
  <c r="W2895" i="5"/>
  <c r="W2896" i="5"/>
  <c r="W2897" i="5"/>
  <c r="W2898" i="5"/>
  <c r="W2899" i="5"/>
  <c r="W2900" i="5"/>
  <c r="W2901" i="5"/>
  <c r="W2902" i="5"/>
  <c r="W2903" i="5"/>
  <c r="W2904" i="5"/>
  <c r="W2905" i="5"/>
  <c r="W2906" i="5"/>
  <c r="W2907" i="5"/>
  <c r="W2908" i="5"/>
  <c r="W2909" i="5"/>
  <c r="W2910" i="5"/>
  <c r="W2911" i="5"/>
  <c r="W2912" i="5"/>
  <c r="W2913" i="5"/>
  <c r="W2914" i="5"/>
  <c r="W2915" i="5"/>
  <c r="W2916" i="5"/>
  <c r="W2917" i="5"/>
  <c r="W2918" i="5"/>
  <c r="W2919" i="5"/>
  <c r="W2920" i="5"/>
  <c r="W2921" i="5"/>
  <c r="W2922" i="5"/>
  <c r="W2923" i="5"/>
  <c r="W2924" i="5"/>
  <c r="W2925" i="5"/>
  <c r="W2926" i="5"/>
  <c r="W2927" i="5"/>
  <c r="W2928" i="5"/>
  <c r="W2929" i="5"/>
  <c r="W2930" i="5"/>
  <c r="W2931" i="5"/>
  <c r="W2932" i="5"/>
  <c r="W2933" i="5"/>
  <c r="W2934" i="5"/>
  <c r="W2935" i="5"/>
  <c r="W2936" i="5"/>
  <c r="W2937" i="5"/>
  <c r="W2938" i="5"/>
  <c r="W2939" i="5"/>
  <c r="W2940" i="5"/>
  <c r="W2941" i="5"/>
  <c r="W2942" i="5"/>
  <c r="W2943" i="5"/>
  <c r="W2944" i="5"/>
  <c r="W2945" i="5"/>
  <c r="W2946" i="5"/>
  <c r="W2947" i="5"/>
  <c r="W2948" i="5"/>
  <c r="W2949" i="5"/>
  <c r="W2950" i="5"/>
  <c r="W2951" i="5"/>
  <c r="W2952" i="5"/>
  <c r="W2953" i="5"/>
  <c r="W2954" i="5"/>
  <c r="W2955" i="5"/>
  <c r="W2956" i="5"/>
  <c r="W2957" i="5"/>
  <c r="W2958" i="5"/>
  <c r="W2959" i="5"/>
  <c r="W2960" i="5"/>
  <c r="W2961" i="5"/>
  <c r="W2962" i="5"/>
  <c r="W2963" i="5"/>
  <c r="W2964" i="5"/>
  <c r="W2965" i="5"/>
  <c r="W2966" i="5"/>
  <c r="W2967" i="5"/>
  <c r="W2968" i="5"/>
  <c r="W2969" i="5"/>
  <c r="W2970" i="5"/>
  <c r="W2971" i="5"/>
  <c r="W2972" i="5"/>
  <c r="W2973" i="5"/>
  <c r="W2974" i="5"/>
  <c r="W2975" i="5"/>
  <c r="W2976" i="5"/>
  <c r="W2977" i="5"/>
  <c r="W2978" i="5"/>
  <c r="W2979" i="5"/>
  <c r="W2980" i="5"/>
  <c r="W2981" i="5"/>
  <c r="W2982" i="5"/>
  <c r="W2983" i="5"/>
  <c r="W2984" i="5"/>
  <c r="W2985" i="5"/>
  <c r="W2986" i="5"/>
  <c r="W2987" i="5"/>
  <c r="W2988" i="5"/>
  <c r="W2989" i="5"/>
  <c r="W2990" i="5"/>
  <c r="W2991" i="5"/>
  <c r="W2992" i="5"/>
  <c r="W2993" i="5"/>
  <c r="W2994" i="5"/>
  <c r="W2995" i="5"/>
  <c r="W2996" i="5"/>
  <c r="W2997" i="5"/>
  <c r="W2998" i="5"/>
  <c r="W2999" i="5"/>
  <c r="W3000" i="5"/>
  <c r="W3001" i="5"/>
  <c r="W3002" i="5"/>
  <c r="W3003" i="5"/>
  <c r="W3004" i="5"/>
  <c r="W3005" i="5"/>
  <c r="W3006" i="5"/>
  <c r="W3007" i="5"/>
  <c r="W3008" i="5"/>
  <c r="W3009" i="5"/>
  <c r="W3010" i="5"/>
  <c r="W3011" i="5"/>
  <c r="W3012" i="5"/>
  <c r="W3013" i="5"/>
  <c r="W3014" i="5"/>
  <c r="W3015" i="5"/>
  <c r="W3016" i="5"/>
  <c r="W3017" i="5"/>
  <c r="W3018" i="5"/>
  <c r="W3019" i="5"/>
  <c r="W3020" i="5"/>
  <c r="W3021" i="5"/>
  <c r="W3022" i="5"/>
  <c r="W3023" i="5"/>
  <c r="W3024" i="5"/>
  <c r="W3025" i="5"/>
  <c r="W3026" i="5"/>
  <c r="W3027" i="5"/>
  <c r="W3028" i="5"/>
  <c r="W3029" i="5"/>
  <c r="W3030" i="5"/>
  <c r="W3031" i="5"/>
  <c r="W3032" i="5"/>
  <c r="W3033" i="5"/>
  <c r="W3034" i="5"/>
  <c r="W3035" i="5"/>
  <c r="W3036" i="5"/>
  <c r="W3037" i="5"/>
  <c r="W3038" i="5"/>
  <c r="W3039" i="5"/>
  <c r="W3040" i="5"/>
  <c r="W3041" i="5"/>
  <c r="W3042" i="5"/>
  <c r="W3043" i="5"/>
  <c r="W3044" i="5"/>
  <c r="W3045" i="5"/>
  <c r="W3046" i="5"/>
  <c r="W3047" i="5"/>
  <c r="W3048" i="5"/>
  <c r="W3049" i="5"/>
  <c r="W3050" i="5"/>
  <c r="W3051" i="5"/>
  <c r="W3052" i="5"/>
  <c r="W3053" i="5"/>
  <c r="W3054" i="5"/>
  <c r="W3055" i="5"/>
  <c r="W3056" i="5"/>
  <c r="W3057" i="5"/>
  <c r="W3058" i="5"/>
  <c r="W3059" i="5"/>
  <c r="W3060" i="5"/>
  <c r="W3061" i="5"/>
  <c r="W3062" i="5"/>
  <c r="W3063" i="5"/>
  <c r="W3064" i="5"/>
  <c r="W3065" i="5"/>
  <c r="W3066" i="5"/>
  <c r="W3067" i="5"/>
  <c r="W3068" i="5"/>
  <c r="W3069" i="5"/>
  <c r="W3070" i="5"/>
  <c r="W3071" i="5"/>
  <c r="W3072" i="5"/>
  <c r="W3073" i="5"/>
  <c r="W3074" i="5"/>
  <c r="W3075" i="5"/>
  <c r="W3076" i="5"/>
  <c r="W3077" i="5"/>
  <c r="W3078" i="5"/>
  <c r="W3079" i="5"/>
  <c r="W3080" i="5"/>
  <c r="W3081" i="5"/>
  <c r="W3082" i="5"/>
  <c r="W3083" i="5"/>
  <c r="W3084" i="5"/>
  <c r="W3085" i="5"/>
  <c r="W3086" i="5"/>
  <c r="W3087" i="5"/>
  <c r="W3088" i="5"/>
  <c r="W3089" i="5"/>
  <c r="W3090" i="5"/>
  <c r="W3091" i="5"/>
  <c r="W3092" i="5"/>
  <c r="W3093" i="5"/>
  <c r="W3094" i="5"/>
  <c r="W3095" i="5"/>
  <c r="W3096" i="5"/>
  <c r="W3097" i="5"/>
  <c r="W3098" i="5"/>
  <c r="W3099" i="5"/>
  <c r="W3100" i="5"/>
  <c r="W3101" i="5"/>
  <c r="W3102" i="5"/>
  <c r="W3103" i="5"/>
  <c r="W3104" i="5"/>
  <c r="W3105" i="5"/>
  <c r="W3106" i="5"/>
  <c r="W3107" i="5"/>
  <c r="W3108" i="5"/>
  <c r="W3109" i="5"/>
  <c r="W3110" i="5"/>
  <c r="W3111" i="5"/>
  <c r="W3112" i="5"/>
  <c r="W3113" i="5"/>
  <c r="W3114" i="5"/>
  <c r="W3115" i="5"/>
  <c r="W3116" i="5"/>
  <c r="W3117" i="5"/>
  <c r="W3118" i="5"/>
  <c r="W3119" i="5"/>
  <c r="W3120" i="5"/>
  <c r="W3121" i="5"/>
  <c r="W3122" i="5"/>
  <c r="W3123" i="5"/>
  <c r="W3124" i="5"/>
  <c r="W3125" i="5"/>
  <c r="W3126" i="5"/>
  <c r="W3127" i="5"/>
  <c r="W3128" i="5"/>
  <c r="W3129" i="5"/>
  <c r="W3130" i="5"/>
  <c r="W3131" i="5"/>
  <c r="W3132" i="5"/>
  <c r="W3133" i="5"/>
  <c r="W3134" i="5"/>
  <c r="W3135" i="5"/>
  <c r="W3136" i="5"/>
  <c r="W3137" i="5"/>
  <c r="W3138" i="5"/>
  <c r="W3139" i="5"/>
  <c r="W3140" i="5"/>
  <c r="W3141" i="5"/>
  <c r="W3142" i="5"/>
  <c r="W3143" i="5"/>
  <c r="W3144" i="5"/>
  <c r="W3145" i="5"/>
  <c r="W3146" i="5"/>
  <c r="W3147" i="5"/>
  <c r="W3148" i="5"/>
  <c r="W3149" i="5"/>
  <c r="W3150" i="5"/>
  <c r="W3151" i="5"/>
  <c r="W3152" i="5"/>
  <c r="W3153" i="5"/>
  <c r="W3154" i="5"/>
  <c r="W3155" i="5"/>
  <c r="W3156" i="5"/>
  <c r="W3157" i="5"/>
  <c r="W3158" i="5"/>
  <c r="W3159" i="5"/>
  <c r="W3160" i="5"/>
  <c r="W3161" i="5"/>
  <c r="W3162" i="5"/>
  <c r="W3163" i="5"/>
  <c r="W3164" i="5"/>
  <c r="W3165" i="5"/>
  <c r="W3166" i="5"/>
  <c r="W3167" i="5"/>
  <c r="W3168" i="5"/>
  <c r="W3169" i="5"/>
  <c r="W3170" i="5"/>
  <c r="W3171" i="5"/>
  <c r="W3172" i="5"/>
  <c r="W3173" i="5"/>
  <c r="W3174" i="5"/>
  <c r="W3175" i="5"/>
  <c r="W3176" i="5"/>
  <c r="W3177" i="5"/>
  <c r="W3178" i="5"/>
  <c r="W3179" i="5"/>
  <c r="W3180" i="5"/>
  <c r="W3181" i="5"/>
  <c r="W3182" i="5"/>
  <c r="W3183" i="5"/>
  <c r="W3184" i="5"/>
  <c r="W3185" i="5"/>
  <c r="W3186" i="5"/>
  <c r="W3187" i="5"/>
  <c r="W3188" i="5"/>
  <c r="W3189" i="5"/>
  <c r="W3190" i="5"/>
  <c r="W3191" i="5"/>
  <c r="W3192" i="5"/>
  <c r="W3193" i="5"/>
  <c r="W3194" i="5"/>
  <c r="W3195" i="5"/>
  <c r="W3196" i="5"/>
  <c r="W3197" i="5"/>
  <c r="W3198" i="5"/>
  <c r="W3199" i="5"/>
  <c r="W3200" i="5"/>
  <c r="W3201" i="5"/>
  <c r="W3202" i="5"/>
  <c r="W3203" i="5"/>
  <c r="W3204" i="5"/>
  <c r="W3205" i="5"/>
  <c r="W3206" i="5"/>
  <c r="W3207" i="5"/>
  <c r="W3208" i="5"/>
  <c r="W3209" i="5"/>
  <c r="W3210" i="5"/>
  <c r="W3211" i="5"/>
  <c r="W3212" i="5"/>
  <c r="W3213" i="5"/>
  <c r="W3214" i="5"/>
  <c r="W3215" i="5"/>
  <c r="W3216" i="5"/>
  <c r="W3217" i="5"/>
  <c r="W3218" i="5"/>
  <c r="W3219" i="5"/>
  <c r="W3220" i="5"/>
  <c r="W3221" i="5"/>
  <c r="W3222" i="5"/>
  <c r="W3223" i="5"/>
  <c r="W3224" i="5"/>
  <c r="W3225" i="5"/>
  <c r="W3226" i="5"/>
  <c r="W3227" i="5"/>
  <c r="W3228" i="5"/>
  <c r="W3229" i="5"/>
  <c r="W3230" i="5"/>
  <c r="W3231" i="5"/>
  <c r="W3232" i="5"/>
  <c r="W3233" i="5"/>
  <c r="W3234" i="5"/>
  <c r="W3235" i="5"/>
  <c r="W3236" i="5"/>
  <c r="W3237" i="5"/>
  <c r="W3238" i="5"/>
  <c r="W3239" i="5"/>
  <c r="W3240" i="5"/>
  <c r="W3241" i="5"/>
  <c r="W3242" i="5"/>
  <c r="W3243" i="5"/>
  <c r="W3244" i="5"/>
  <c r="W3245" i="5"/>
  <c r="W3246" i="5"/>
  <c r="W3247" i="5"/>
  <c r="W3248" i="5"/>
  <c r="W3249" i="5"/>
  <c r="W3250" i="5"/>
  <c r="W3251" i="5"/>
  <c r="W3252" i="5"/>
  <c r="W3253" i="5"/>
  <c r="W3254" i="5"/>
  <c r="W3255" i="5"/>
  <c r="W3256" i="5"/>
  <c r="W3257" i="5"/>
  <c r="W3258" i="5"/>
  <c r="W3259" i="5"/>
  <c r="W3260" i="5"/>
  <c r="W3261" i="5"/>
  <c r="W3262" i="5"/>
  <c r="W3263" i="5"/>
  <c r="W3264" i="5"/>
  <c r="W3265" i="5"/>
  <c r="W3266" i="5"/>
  <c r="W3267" i="5"/>
  <c r="W3268" i="5"/>
  <c r="W3269" i="5"/>
  <c r="W3270" i="5"/>
  <c r="W3271" i="5"/>
  <c r="W3272" i="5"/>
  <c r="W3273" i="5"/>
  <c r="W3274" i="5"/>
  <c r="W3275" i="5"/>
  <c r="W3276" i="5"/>
  <c r="W3277" i="5"/>
  <c r="W3278" i="5"/>
  <c r="W3279" i="5"/>
  <c r="W3280" i="5"/>
  <c r="W3281" i="5"/>
  <c r="W3282" i="5"/>
  <c r="W3283" i="5"/>
  <c r="W3284" i="5"/>
  <c r="W3285" i="5"/>
  <c r="W3286" i="5"/>
  <c r="W3287" i="5"/>
  <c r="W3288" i="5"/>
  <c r="W3289" i="5"/>
  <c r="W3290" i="5"/>
  <c r="W3291" i="5"/>
  <c r="W3292" i="5"/>
  <c r="W3293" i="5"/>
  <c r="W3294" i="5"/>
  <c r="W3295" i="5"/>
  <c r="W3296" i="5"/>
  <c r="W3297" i="5"/>
  <c r="W3298" i="5"/>
  <c r="W3299" i="5"/>
  <c r="W3300" i="5"/>
  <c r="W3301" i="5"/>
  <c r="W3302" i="5"/>
  <c r="W3303" i="5"/>
  <c r="W3304" i="5"/>
  <c r="W3305" i="5"/>
  <c r="W3306" i="5"/>
  <c r="W3307" i="5"/>
  <c r="W3308" i="5"/>
  <c r="W3309" i="5"/>
  <c r="W3310" i="5"/>
  <c r="W3311" i="5"/>
  <c r="W3312" i="5"/>
  <c r="W3313" i="5"/>
  <c r="W3314" i="5"/>
  <c r="W3315" i="5"/>
  <c r="W3316" i="5"/>
  <c r="W3317" i="5"/>
  <c r="W3318" i="5"/>
  <c r="W3319" i="5"/>
  <c r="W3320" i="5"/>
  <c r="W3321" i="5"/>
  <c r="W3322" i="5"/>
  <c r="W3323" i="5"/>
  <c r="W3324" i="5"/>
  <c r="W3325" i="5"/>
  <c r="W3326" i="5"/>
  <c r="W3327" i="5"/>
  <c r="W3328" i="5"/>
  <c r="W3329" i="5"/>
  <c r="W3330" i="5"/>
  <c r="W3331" i="5"/>
  <c r="W3332" i="5"/>
  <c r="W3333" i="5"/>
  <c r="W3334" i="5"/>
  <c r="W3335" i="5"/>
  <c r="W3336" i="5"/>
  <c r="W3337" i="5"/>
  <c r="W3338" i="5"/>
  <c r="W3339" i="5"/>
  <c r="W3340" i="5"/>
  <c r="W3341" i="5"/>
  <c r="W3342" i="5"/>
  <c r="W3343" i="5"/>
  <c r="W3344" i="5"/>
  <c r="W3345" i="5"/>
  <c r="W3346" i="5"/>
  <c r="W3347" i="5"/>
  <c r="W3348" i="5"/>
  <c r="W3349" i="5"/>
  <c r="W3350" i="5"/>
  <c r="W3351" i="5"/>
  <c r="W3352" i="5"/>
  <c r="W3353" i="5"/>
  <c r="W3354" i="5"/>
  <c r="W3355" i="5"/>
  <c r="W3356" i="5"/>
  <c r="W3357" i="5"/>
  <c r="W3358" i="5"/>
  <c r="W3359" i="5"/>
  <c r="W3360" i="5"/>
  <c r="W3361" i="5"/>
  <c r="W3362" i="5"/>
  <c r="W3363" i="5"/>
  <c r="W3364" i="5"/>
  <c r="W3365" i="5"/>
  <c r="W3366" i="5"/>
  <c r="W3367" i="5"/>
  <c r="W3368" i="5"/>
  <c r="W3369" i="5"/>
  <c r="W3370" i="5"/>
  <c r="W3371" i="5"/>
  <c r="W3372" i="5"/>
  <c r="W3373" i="5"/>
  <c r="W3374" i="5"/>
  <c r="W3375" i="5"/>
  <c r="W3376" i="5"/>
  <c r="W3377" i="5"/>
  <c r="W3378" i="5"/>
  <c r="W3379" i="5"/>
  <c r="W3380" i="5"/>
  <c r="W3381" i="5"/>
  <c r="W3382" i="5"/>
  <c r="W3383" i="5"/>
  <c r="W3384" i="5"/>
  <c r="W3385" i="5"/>
  <c r="W3386" i="5"/>
  <c r="W3387" i="5"/>
  <c r="W3388" i="5"/>
  <c r="W3389" i="5"/>
  <c r="W3390" i="5"/>
  <c r="W3391" i="5"/>
  <c r="W3392" i="5"/>
  <c r="W3393" i="5"/>
  <c r="W3394" i="5"/>
  <c r="W3395" i="5"/>
  <c r="W3396" i="5"/>
  <c r="W3397" i="5"/>
  <c r="W3398" i="5"/>
  <c r="W3399" i="5"/>
  <c r="W3400" i="5"/>
  <c r="W3401" i="5"/>
  <c r="W3402" i="5"/>
  <c r="W3403" i="5"/>
  <c r="W3404" i="5"/>
  <c r="W3405" i="5"/>
  <c r="W3406" i="5"/>
  <c r="W3407" i="5"/>
  <c r="W3408" i="5"/>
  <c r="W3409" i="5"/>
  <c r="W3410" i="5"/>
  <c r="W3411" i="5"/>
  <c r="W3412" i="5"/>
  <c r="W3413" i="5"/>
  <c r="W3414" i="5"/>
  <c r="W3415" i="5"/>
  <c r="W3416" i="5"/>
  <c r="W3417" i="5"/>
  <c r="W3418" i="5"/>
  <c r="W3419" i="5"/>
  <c r="W3420" i="5"/>
  <c r="W3421" i="5"/>
  <c r="W3422" i="5"/>
  <c r="W3423" i="5"/>
  <c r="W3424" i="5"/>
  <c r="W3425" i="5"/>
  <c r="W3426" i="5"/>
  <c r="W3427" i="5"/>
  <c r="W3428" i="5"/>
  <c r="W3429" i="5"/>
  <c r="W3430" i="5"/>
  <c r="W3431" i="5"/>
  <c r="W3432" i="5"/>
  <c r="W3433" i="5"/>
  <c r="W3434" i="5"/>
  <c r="W3435" i="5"/>
  <c r="W3436" i="5"/>
  <c r="W3437" i="5"/>
  <c r="W3438" i="5"/>
  <c r="W3439" i="5"/>
  <c r="W3440" i="5"/>
  <c r="W3441" i="5"/>
  <c r="W3442" i="5"/>
  <c r="W3443" i="5"/>
  <c r="W3444" i="5"/>
  <c r="W3445" i="5"/>
  <c r="W3446" i="5"/>
  <c r="W3447" i="5"/>
  <c r="W3448" i="5"/>
  <c r="W3449" i="5"/>
  <c r="W3450" i="5"/>
  <c r="W3451" i="5"/>
  <c r="W3452" i="5"/>
  <c r="W3453" i="5"/>
  <c r="W3454" i="5"/>
  <c r="W3455" i="5"/>
  <c r="W3456" i="5"/>
  <c r="W3457" i="5"/>
  <c r="W3458" i="5"/>
  <c r="W3459" i="5"/>
  <c r="W3460" i="5"/>
  <c r="W3461" i="5"/>
  <c r="W3462" i="5"/>
  <c r="W3463" i="5"/>
  <c r="W3464" i="5"/>
  <c r="W3465" i="5"/>
  <c r="W3466" i="5"/>
  <c r="W3467" i="5"/>
  <c r="W3468" i="5"/>
  <c r="W3469" i="5"/>
  <c r="W3470" i="5"/>
  <c r="W3471" i="5"/>
  <c r="W3472" i="5"/>
  <c r="W3473" i="5"/>
  <c r="W3474" i="5"/>
  <c r="W3475" i="5"/>
  <c r="W3476" i="5"/>
  <c r="W3477" i="5"/>
  <c r="W3478" i="5"/>
  <c r="W3479" i="5"/>
  <c r="W3480" i="5"/>
  <c r="W3481" i="5"/>
  <c r="W3482" i="5"/>
  <c r="W3483" i="5"/>
  <c r="W3484" i="5"/>
  <c r="W3485" i="5"/>
  <c r="W3486" i="5"/>
  <c r="W3487" i="5"/>
  <c r="W3488" i="5"/>
  <c r="W3489" i="5"/>
  <c r="W3490" i="5"/>
  <c r="W3491" i="5"/>
  <c r="W3492" i="5"/>
  <c r="W3493" i="5"/>
  <c r="W3494" i="5"/>
  <c r="W3495" i="5"/>
  <c r="W3496" i="5"/>
  <c r="W3497" i="5"/>
  <c r="W3498" i="5"/>
  <c r="W3499" i="5"/>
  <c r="W3500" i="5"/>
  <c r="W3501" i="5"/>
  <c r="W3502" i="5"/>
  <c r="W3503" i="5"/>
  <c r="W3504" i="5"/>
  <c r="W3505" i="5"/>
  <c r="W3506" i="5"/>
  <c r="W3507" i="5"/>
  <c r="W3508" i="5"/>
  <c r="W3509" i="5"/>
  <c r="W3510" i="5"/>
  <c r="W3511" i="5"/>
  <c r="W3512" i="5"/>
  <c r="W3513" i="5"/>
  <c r="W3514" i="5"/>
  <c r="W3515" i="5"/>
  <c r="W3516" i="5"/>
  <c r="W3517" i="5"/>
  <c r="W3518" i="5"/>
  <c r="W3519" i="5"/>
  <c r="W3520" i="5"/>
  <c r="W3521" i="5"/>
  <c r="W3522" i="5"/>
  <c r="W3523" i="5"/>
  <c r="W3524" i="5"/>
  <c r="W3525" i="5"/>
  <c r="W3526" i="5"/>
  <c r="W3527" i="5"/>
  <c r="W3528" i="5"/>
  <c r="W3529" i="5"/>
  <c r="W3530" i="5"/>
  <c r="W3531" i="5"/>
  <c r="W3532" i="5"/>
  <c r="W3533" i="5"/>
  <c r="W3534" i="5"/>
  <c r="W3535" i="5"/>
  <c r="W3536" i="5"/>
  <c r="W3537" i="5"/>
  <c r="W3538" i="5"/>
  <c r="W3539" i="5"/>
  <c r="W3540" i="5"/>
  <c r="W3541" i="5"/>
  <c r="W3542" i="5"/>
  <c r="W3543" i="5"/>
  <c r="W3544" i="5"/>
  <c r="W3545" i="5"/>
  <c r="W3546" i="5"/>
  <c r="W3547" i="5"/>
  <c r="W3548" i="5"/>
  <c r="W3549" i="5"/>
  <c r="W3550" i="5"/>
  <c r="W3551" i="5"/>
  <c r="W3552" i="5"/>
  <c r="W3553" i="5"/>
  <c r="W3554" i="5"/>
  <c r="W3555" i="5"/>
  <c r="W3556" i="5"/>
  <c r="W3557" i="5"/>
  <c r="W3558" i="5"/>
  <c r="W3559" i="5"/>
  <c r="W3560" i="5"/>
  <c r="W3561" i="5"/>
  <c r="W3562" i="5"/>
  <c r="W3563" i="5"/>
  <c r="W3564" i="5"/>
  <c r="W3565" i="5"/>
  <c r="W3566" i="5"/>
  <c r="W3567" i="5"/>
  <c r="W3568" i="5"/>
  <c r="W3569" i="5"/>
  <c r="W3570" i="5"/>
  <c r="W3571" i="5"/>
  <c r="W3572" i="5"/>
  <c r="W3573" i="5"/>
  <c r="W3574" i="5"/>
  <c r="W3575" i="5"/>
  <c r="W3576" i="5"/>
  <c r="W3577" i="5"/>
  <c r="W3578" i="5"/>
  <c r="W3579" i="5"/>
  <c r="W3580" i="5"/>
  <c r="W3581" i="5"/>
  <c r="W3582" i="5"/>
  <c r="W3583" i="5"/>
  <c r="W3584" i="5"/>
  <c r="W3585" i="5"/>
  <c r="W3586" i="5"/>
  <c r="W3587" i="5"/>
  <c r="W3588" i="5"/>
  <c r="W3589" i="5"/>
  <c r="W3590" i="5"/>
  <c r="W3591" i="5"/>
  <c r="W3592" i="5"/>
  <c r="W3593" i="5"/>
  <c r="W3594" i="5"/>
  <c r="W3595" i="5"/>
  <c r="W3596" i="5"/>
  <c r="W3597" i="5"/>
  <c r="W3598" i="5"/>
  <c r="W3599" i="5"/>
  <c r="W3600" i="5"/>
  <c r="W3601" i="5"/>
  <c r="W3602" i="5"/>
  <c r="W3603" i="5"/>
  <c r="W3604" i="5"/>
  <c r="W3605" i="5"/>
  <c r="W3606" i="5"/>
  <c r="W3607" i="5"/>
  <c r="W3608" i="5"/>
  <c r="W3609" i="5"/>
  <c r="W3610" i="5"/>
  <c r="W3611" i="5"/>
  <c r="W3612" i="5"/>
  <c r="W3613" i="5"/>
  <c r="W3614" i="5"/>
  <c r="W3615" i="5"/>
  <c r="W3616" i="5"/>
  <c r="W3617" i="5"/>
  <c r="W3618" i="5"/>
  <c r="W3619" i="5"/>
  <c r="W3620" i="5"/>
  <c r="W3621" i="5"/>
  <c r="W3622" i="5"/>
  <c r="W3623" i="5"/>
  <c r="W3624" i="5"/>
  <c r="W3625" i="5"/>
  <c r="W3626" i="5"/>
  <c r="W3627" i="5"/>
  <c r="W3628" i="5"/>
  <c r="W3629" i="5"/>
  <c r="W3630" i="5"/>
  <c r="W3631" i="5"/>
  <c r="W3632" i="5"/>
  <c r="W3633" i="5"/>
  <c r="W3634" i="5"/>
  <c r="W3635" i="5"/>
  <c r="W3636" i="5"/>
  <c r="W3637" i="5"/>
  <c r="W3638" i="5"/>
  <c r="W3639" i="5"/>
  <c r="W3640" i="5"/>
  <c r="W3641" i="5"/>
  <c r="W3642" i="5"/>
  <c r="W3643" i="5"/>
  <c r="W3644" i="5"/>
  <c r="W3645" i="5"/>
  <c r="W3646" i="5"/>
  <c r="W3647" i="5"/>
  <c r="W3648" i="5"/>
  <c r="W3649" i="5"/>
  <c r="W3650" i="5"/>
  <c r="W3651" i="5"/>
  <c r="W3652" i="5"/>
  <c r="W3653" i="5"/>
  <c r="W3654" i="5"/>
  <c r="W3655" i="5"/>
  <c r="W3656" i="5"/>
  <c r="W3657" i="5"/>
  <c r="W3658" i="5"/>
  <c r="W3659" i="5"/>
  <c r="W3660" i="5"/>
  <c r="W3661" i="5"/>
  <c r="W3662" i="5"/>
  <c r="W3663" i="5"/>
  <c r="W3664" i="5"/>
  <c r="W3665" i="5"/>
  <c r="W3666" i="5"/>
  <c r="W3667" i="5"/>
  <c r="W3668" i="5"/>
  <c r="W3669" i="5"/>
  <c r="W3670" i="5"/>
  <c r="W3671" i="5"/>
  <c r="W3672" i="5"/>
  <c r="W3673" i="5"/>
  <c r="W3674" i="5"/>
  <c r="W3675" i="5"/>
  <c r="W3676" i="5"/>
  <c r="W3677" i="5"/>
  <c r="W3678" i="5"/>
  <c r="W3679" i="5"/>
  <c r="W3680" i="5"/>
  <c r="W3681" i="5"/>
  <c r="W3682" i="5"/>
  <c r="W3683" i="5"/>
  <c r="W3684" i="5"/>
  <c r="W3685" i="5"/>
  <c r="W3686" i="5"/>
  <c r="W3687" i="5"/>
  <c r="W3688" i="5"/>
  <c r="W3689" i="5"/>
  <c r="W3690" i="5"/>
  <c r="W3691" i="5"/>
  <c r="W3692" i="5"/>
  <c r="W3693" i="5"/>
  <c r="W3694" i="5"/>
  <c r="W3695" i="5"/>
  <c r="W3696" i="5"/>
  <c r="W3697" i="5"/>
  <c r="W3698" i="5"/>
  <c r="W3699" i="5"/>
  <c r="W3700" i="5"/>
  <c r="W3701" i="5"/>
  <c r="W3702" i="5"/>
  <c r="W3703" i="5"/>
  <c r="W3704" i="5"/>
  <c r="W3705" i="5"/>
  <c r="W3706" i="5"/>
  <c r="W3707" i="5"/>
  <c r="W3708" i="5"/>
  <c r="W3709" i="5"/>
  <c r="W3710" i="5"/>
  <c r="W3711" i="5"/>
  <c r="W3712" i="5"/>
  <c r="W3713" i="5"/>
  <c r="W3714" i="5"/>
  <c r="W3715" i="5"/>
  <c r="W3716" i="5"/>
  <c r="W3717" i="5"/>
  <c r="W3718" i="5"/>
  <c r="W3719" i="5"/>
  <c r="W3720" i="5"/>
  <c r="W3721" i="5"/>
  <c r="W3722" i="5"/>
  <c r="W3723" i="5"/>
  <c r="W3724" i="5"/>
  <c r="W3725" i="5"/>
  <c r="W3726" i="5"/>
  <c r="W3727" i="5"/>
  <c r="W3728" i="5"/>
  <c r="W3729" i="5"/>
  <c r="W3730" i="5"/>
  <c r="W3731" i="5"/>
  <c r="W3732" i="5"/>
  <c r="W3733" i="5"/>
  <c r="W3734" i="5"/>
  <c r="W3735" i="5"/>
  <c r="W3736" i="5"/>
  <c r="W3737" i="5"/>
  <c r="W3738" i="5"/>
  <c r="W3739" i="5"/>
  <c r="W3740" i="5"/>
  <c r="W3741" i="5"/>
  <c r="W3742" i="5"/>
  <c r="W3743" i="5"/>
  <c r="W3744" i="5"/>
  <c r="W3745" i="5"/>
  <c r="W3746" i="5"/>
  <c r="W3747" i="5"/>
  <c r="W3748" i="5"/>
  <c r="W3749" i="5"/>
  <c r="W3750" i="5"/>
  <c r="W3751" i="5"/>
  <c r="W3752" i="5"/>
  <c r="W3753" i="5"/>
  <c r="W3754" i="5"/>
  <c r="W3755" i="5"/>
  <c r="W3756" i="5"/>
  <c r="W3757" i="5"/>
  <c r="W3758" i="5"/>
  <c r="W3759" i="5"/>
  <c r="W3760" i="5"/>
  <c r="W3761" i="5"/>
  <c r="W3762" i="5"/>
  <c r="W3763" i="5"/>
  <c r="W3764" i="5"/>
  <c r="W3765" i="5"/>
  <c r="W3766" i="5"/>
  <c r="W3767" i="5"/>
  <c r="W3768" i="5"/>
  <c r="W3769" i="5"/>
  <c r="W3770" i="5"/>
  <c r="W3771" i="5"/>
  <c r="W3772" i="5"/>
  <c r="W3773" i="5"/>
  <c r="W3774" i="5"/>
  <c r="W3775" i="5"/>
  <c r="W3776" i="5"/>
  <c r="W3777" i="5"/>
  <c r="W3778" i="5"/>
  <c r="W3779" i="5"/>
  <c r="W3780" i="5"/>
  <c r="W3781" i="5"/>
  <c r="W3782" i="5"/>
  <c r="W3783" i="5"/>
  <c r="W3784" i="5"/>
  <c r="W3785" i="5"/>
  <c r="W3786" i="5"/>
  <c r="W3787" i="5"/>
  <c r="W3788" i="5"/>
  <c r="W3789" i="5"/>
  <c r="W3790" i="5"/>
  <c r="W3791" i="5"/>
  <c r="W3792" i="5"/>
  <c r="W3793" i="5"/>
  <c r="W3794" i="5"/>
  <c r="W3795" i="5"/>
  <c r="W3796" i="5"/>
  <c r="W3797" i="5"/>
  <c r="W3798" i="5"/>
  <c r="W3799" i="5"/>
  <c r="W3800" i="5"/>
  <c r="W3801" i="5"/>
  <c r="W3802" i="5"/>
  <c r="W3803" i="5"/>
  <c r="W3804" i="5"/>
  <c r="W3805" i="5"/>
  <c r="W3806" i="5"/>
  <c r="W3807" i="5"/>
  <c r="W3808" i="5"/>
  <c r="W3809" i="5"/>
  <c r="W3810" i="5"/>
  <c r="W3811" i="5"/>
  <c r="W3812" i="5"/>
  <c r="W3813" i="5"/>
  <c r="W3814" i="5"/>
  <c r="W3815" i="5"/>
  <c r="W3816" i="5"/>
  <c r="W3817" i="5"/>
  <c r="W3818" i="5"/>
  <c r="W3819" i="5"/>
  <c r="W3820" i="5"/>
  <c r="W3821" i="5"/>
  <c r="W3822" i="5"/>
  <c r="W3823" i="5"/>
  <c r="W3824" i="5"/>
  <c r="W3825" i="5"/>
  <c r="W3826" i="5"/>
  <c r="W3827" i="5"/>
  <c r="W3828" i="5"/>
  <c r="W3829" i="5"/>
  <c r="W3830" i="5"/>
  <c r="W3831" i="5"/>
  <c r="W3832" i="5"/>
  <c r="W3833" i="5"/>
  <c r="W3834" i="5"/>
  <c r="W3835" i="5"/>
  <c r="W3836" i="5"/>
  <c r="W3837" i="5"/>
  <c r="W3838" i="5"/>
  <c r="W3839" i="5"/>
  <c r="W3840" i="5"/>
  <c r="W3841" i="5"/>
  <c r="W3842" i="5"/>
  <c r="W3843" i="5"/>
  <c r="W3844" i="5"/>
  <c r="W3845" i="5"/>
  <c r="W3846" i="5"/>
  <c r="W3847" i="5"/>
  <c r="W3848" i="5"/>
  <c r="W3849" i="5"/>
  <c r="W3850" i="5"/>
  <c r="W3851" i="5"/>
  <c r="W3852" i="5"/>
  <c r="W3853" i="5"/>
  <c r="W3854" i="5"/>
  <c r="W3855" i="5"/>
  <c r="W3856" i="5"/>
  <c r="W3857" i="5"/>
  <c r="W3858" i="5"/>
  <c r="W3859" i="5"/>
  <c r="W3860" i="5"/>
  <c r="W3861" i="5"/>
  <c r="W3862" i="5"/>
  <c r="W3863" i="5"/>
  <c r="W3864" i="5"/>
  <c r="W3865" i="5"/>
  <c r="W3866" i="5"/>
  <c r="W3867" i="5"/>
  <c r="W3868" i="5"/>
  <c r="W3869" i="5"/>
  <c r="W3870" i="5"/>
  <c r="W3871" i="5"/>
  <c r="W3872" i="5"/>
  <c r="W3873" i="5"/>
  <c r="W3874" i="5"/>
  <c r="W3875" i="5"/>
  <c r="W3876" i="5"/>
  <c r="W3877" i="5"/>
  <c r="W3878" i="5"/>
  <c r="W3879" i="5"/>
  <c r="W3880" i="5"/>
  <c r="W3881" i="5"/>
  <c r="W3882" i="5"/>
  <c r="W3883" i="5"/>
  <c r="W3884" i="5"/>
  <c r="W3885" i="5"/>
  <c r="W3886" i="5"/>
  <c r="W3887" i="5"/>
  <c r="W3888" i="5"/>
  <c r="W3889" i="5"/>
  <c r="W3890" i="5"/>
  <c r="W3891" i="5"/>
  <c r="W3892" i="5"/>
  <c r="W3893" i="5"/>
  <c r="W3894" i="5"/>
  <c r="W3895" i="5"/>
  <c r="W3896" i="5"/>
  <c r="W3897" i="5"/>
  <c r="W3898" i="5"/>
  <c r="W3899" i="5"/>
  <c r="W3900" i="5"/>
  <c r="W3901" i="5"/>
  <c r="W3902" i="5"/>
  <c r="W3903" i="5"/>
  <c r="W3904" i="5"/>
  <c r="W3905" i="5"/>
  <c r="W3906" i="5"/>
  <c r="W3907" i="5"/>
  <c r="W3908" i="5"/>
  <c r="W3909" i="5"/>
  <c r="W3910" i="5"/>
  <c r="W3911" i="5"/>
  <c r="W3912" i="5"/>
  <c r="W3913" i="5"/>
  <c r="W3914" i="5"/>
  <c r="W3915" i="5"/>
  <c r="W3916" i="5"/>
  <c r="W3917" i="5"/>
  <c r="W3918" i="5"/>
  <c r="W3919" i="5"/>
  <c r="W3920" i="5"/>
  <c r="W3921" i="5"/>
  <c r="W3922" i="5"/>
  <c r="W3923" i="5"/>
  <c r="W3924" i="5"/>
  <c r="W3925" i="5"/>
  <c r="W3926" i="5"/>
  <c r="W3927" i="5"/>
  <c r="W3928" i="5"/>
  <c r="W3929" i="5"/>
  <c r="W3930" i="5"/>
  <c r="W3931" i="5"/>
  <c r="W3932" i="5"/>
  <c r="W3933" i="5"/>
  <c r="W3934" i="5"/>
  <c r="W3935" i="5"/>
  <c r="W3936" i="5"/>
  <c r="W3937" i="5"/>
  <c r="W3938" i="5"/>
  <c r="W3939" i="5"/>
  <c r="W3940" i="5"/>
  <c r="W3941" i="5"/>
  <c r="W3942" i="5"/>
  <c r="W3943" i="5"/>
  <c r="W3944" i="5"/>
  <c r="W3945" i="5"/>
  <c r="W3946" i="5"/>
  <c r="W3947" i="5"/>
  <c r="W3948" i="5"/>
  <c r="W3949" i="5"/>
  <c r="W3950" i="5"/>
  <c r="W3951" i="5"/>
  <c r="W3952" i="5"/>
  <c r="W3953" i="5"/>
  <c r="W3954" i="5"/>
  <c r="W3955" i="5"/>
  <c r="W3956" i="5"/>
  <c r="W3957" i="5"/>
  <c r="W3958" i="5"/>
  <c r="W3959" i="5"/>
  <c r="W3960" i="5"/>
  <c r="W3961" i="5"/>
  <c r="W3962" i="5"/>
  <c r="W3963" i="5"/>
  <c r="W3964" i="5"/>
  <c r="W3965" i="5"/>
  <c r="W3966" i="5"/>
  <c r="W3967" i="5"/>
  <c r="W3968" i="5"/>
  <c r="W3969" i="5"/>
  <c r="W3970" i="5"/>
  <c r="W3971" i="5"/>
  <c r="W3972" i="5"/>
  <c r="W3973" i="5"/>
  <c r="W3974" i="5"/>
  <c r="W3975" i="5"/>
  <c r="W3976" i="5"/>
  <c r="W3977" i="5"/>
  <c r="W3978" i="5"/>
  <c r="W3979" i="5"/>
  <c r="W3980" i="5"/>
  <c r="W3981" i="5"/>
  <c r="W3982" i="5"/>
  <c r="W3983" i="5"/>
  <c r="W3984" i="5"/>
  <c r="W3985" i="5"/>
  <c r="W3986" i="5"/>
  <c r="W3987" i="5"/>
  <c r="W3988" i="5"/>
  <c r="W3989" i="5"/>
  <c r="W3990" i="5"/>
  <c r="W3991" i="5"/>
  <c r="W3992" i="5"/>
  <c r="W3993" i="5"/>
  <c r="W3994" i="5"/>
  <c r="W3995" i="5"/>
  <c r="W3996" i="5"/>
  <c r="W3997" i="5"/>
  <c r="W3998" i="5"/>
  <c r="W3999" i="5"/>
  <c r="W4000" i="5"/>
  <c r="W4001" i="5"/>
  <c r="W4002" i="5"/>
  <c r="W4003" i="5"/>
  <c r="W4004" i="5"/>
  <c r="W4005" i="5"/>
  <c r="W4006" i="5"/>
  <c r="W4007" i="5"/>
  <c r="W4008" i="5"/>
  <c r="W4009" i="5"/>
  <c r="W4010" i="5"/>
  <c r="W4011" i="5"/>
  <c r="W4012" i="5"/>
  <c r="W4013" i="5"/>
  <c r="W4014" i="5"/>
  <c r="W4015" i="5"/>
  <c r="W4016" i="5"/>
  <c r="W4017" i="5"/>
  <c r="W4018" i="5"/>
  <c r="W4019" i="5"/>
  <c r="W4020" i="5"/>
  <c r="W4021" i="5"/>
  <c r="W4022" i="5"/>
  <c r="W4023" i="5"/>
  <c r="W4024" i="5"/>
  <c r="W4025" i="5"/>
  <c r="W4026" i="5"/>
  <c r="W4027" i="5"/>
  <c r="W4028" i="5"/>
  <c r="W4029" i="5"/>
  <c r="W4030" i="5"/>
  <c r="W4031" i="5"/>
  <c r="W4032" i="5"/>
  <c r="W4033" i="5"/>
  <c r="W4034" i="5"/>
  <c r="W4035" i="5"/>
  <c r="W4036" i="5"/>
  <c r="W4037" i="5"/>
  <c r="W4038" i="5"/>
  <c r="W4039" i="5"/>
  <c r="W4040" i="5"/>
  <c r="W4041" i="5"/>
  <c r="W4042" i="5"/>
  <c r="W4043" i="5"/>
  <c r="W4044" i="5"/>
  <c r="W4045" i="5"/>
  <c r="W4046" i="5"/>
  <c r="W4047" i="5"/>
  <c r="W4048" i="5"/>
  <c r="W4049" i="5"/>
  <c r="W4050" i="5"/>
  <c r="W4051" i="5"/>
  <c r="W4052" i="5"/>
  <c r="W4053" i="5"/>
  <c r="W4054" i="5"/>
  <c r="W4055" i="5"/>
  <c r="W4056" i="5"/>
  <c r="W4057" i="5"/>
  <c r="W4058" i="5"/>
  <c r="W4059" i="5"/>
  <c r="W4060" i="5"/>
  <c r="W4061" i="5"/>
  <c r="W4062" i="5"/>
  <c r="W4063" i="5"/>
  <c r="W4064" i="5"/>
  <c r="W4065" i="5"/>
  <c r="W4066" i="5"/>
  <c r="W4067" i="5"/>
  <c r="W4068" i="5"/>
  <c r="W4069" i="5"/>
  <c r="W4070" i="5"/>
  <c r="W4071" i="5"/>
  <c r="W4072" i="5"/>
  <c r="W4073" i="5"/>
  <c r="W4074" i="5"/>
  <c r="W4075" i="5"/>
  <c r="W4076" i="5"/>
  <c r="W4077" i="5"/>
  <c r="W4078" i="5"/>
  <c r="W4079" i="5"/>
  <c r="W4080" i="5"/>
  <c r="W4081" i="5"/>
  <c r="W4082" i="5"/>
  <c r="W4083" i="5"/>
  <c r="W4084" i="5"/>
  <c r="W4085" i="5"/>
  <c r="W4086" i="5"/>
  <c r="W4087" i="5"/>
  <c r="W4088" i="5"/>
  <c r="W4089" i="5"/>
  <c r="W4090" i="5"/>
  <c r="W4091" i="5"/>
  <c r="W4092" i="5"/>
  <c r="W4093" i="5"/>
  <c r="W4094" i="5"/>
  <c r="W4095" i="5"/>
  <c r="W4096" i="5"/>
  <c r="W4097" i="5"/>
  <c r="W4098" i="5"/>
  <c r="W4099" i="5"/>
  <c r="W4100" i="5"/>
  <c r="W4101" i="5"/>
  <c r="W4102" i="5"/>
  <c r="W4103" i="5"/>
  <c r="W4104" i="5"/>
  <c r="W4105" i="5"/>
  <c r="W4106" i="5"/>
  <c r="W4107" i="5"/>
  <c r="W4108" i="5"/>
  <c r="W4109" i="5"/>
  <c r="W4110" i="5"/>
  <c r="W4111" i="5"/>
  <c r="W4112" i="5"/>
  <c r="W4113" i="5"/>
  <c r="W4114" i="5"/>
  <c r="W4115" i="5"/>
  <c r="W4116" i="5"/>
  <c r="W4117" i="5"/>
  <c r="W4118" i="5"/>
  <c r="W4119" i="5"/>
  <c r="W4120" i="5"/>
  <c r="W4121" i="5"/>
  <c r="W4122" i="5"/>
  <c r="W4123" i="5"/>
  <c r="W4124" i="5"/>
  <c r="W4125" i="5"/>
  <c r="W4126" i="5"/>
  <c r="W4127" i="5"/>
  <c r="W4128" i="5"/>
  <c r="W4129" i="5"/>
  <c r="W4130" i="5"/>
  <c r="W4131" i="5"/>
  <c r="W4132" i="5"/>
  <c r="W4133" i="5"/>
  <c r="W4134" i="5"/>
  <c r="W4135" i="5"/>
  <c r="W4136" i="5"/>
  <c r="W4137" i="5"/>
  <c r="W4138" i="5"/>
  <c r="W4139" i="5"/>
  <c r="W4140" i="5"/>
  <c r="W4141" i="5"/>
  <c r="W4142" i="5"/>
  <c r="W4143" i="5"/>
  <c r="W4144" i="5"/>
  <c r="W4145" i="5"/>
  <c r="W4146" i="5"/>
  <c r="W4147" i="5"/>
  <c r="W4148" i="5"/>
  <c r="W4149" i="5"/>
  <c r="W4150" i="5"/>
  <c r="W4151" i="5"/>
  <c r="W4152" i="5"/>
  <c r="W4153" i="5"/>
  <c r="W4154" i="5"/>
  <c r="W4155" i="5"/>
  <c r="W4156" i="5"/>
  <c r="W4157" i="5"/>
  <c r="W4158" i="5"/>
  <c r="W4159" i="5"/>
  <c r="W4160" i="5"/>
  <c r="W4161" i="5"/>
  <c r="W4162" i="5"/>
  <c r="W4163" i="5"/>
  <c r="W4164" i="5"/>
  <c r="W4165" i="5"/>
  <c r="W4166" i="5"/>
  <c r="W4167" i="5"/>
  <c r="W4168" i="5"/>
  <c r="W4169" i="5"/>
  <c r="W4170" i="5"/>
  <c r="W4171" i="5"/>
  <c r="W4172" i="5"/>
  <c r="W4173" i="5"/>
  <c r="W4174" i="5"/>
  <c r="W4175" i="5"/>
  <c r="W4176" i="5"/>
  <c r="W4177" i="5"/>
  <c r="W4178" i="5"/>
  <c r="W4179" i="5"/>
  <c r="W4180" i="5"/>
  <c r="W4181" i="5"/>
  <c r="W4182" i="5"/>
  <c r="W4183" i="5"/>
  <c r="W4184" i="5"/>
  <c r="W4185" i="5"/>
  <c r="W4186" i="5"/>
  <c r="W4187" i="5"/>
  <c r="W4188" i="5"/>
  <c r="W4189" i="5"/>
  <c r="W4190" i="5"/>
  <c r="W4191" i="5"/>
  <c r="W4192" i="5"/>
  <c r="W4193" i="5"/>
  <c r="W4194" i="5"/>
  <c r="W4195" i="5"/>
  <c r="W4196" i="5"/>
  <c r="W4197" i="5"/>
  <c r="W4198" i="5"/>
  <c r="W4199" i="5"/>
  <c r="W4200" i="5"/>
  <c r="W4201" i="5"/>
  <c r="W4202" i="5"/>
  <c r="W4203" i="5"/>
  <c r="W4204" i="5"/>
  <c r="W4205" i="5"/>
  <c r="W4206" i="5"/>
  <c r="W4207" i="5"/>
  <c r="W4208" i="5"/>
  <c r="W4209" i="5"/>
  <c r="W4210" i="5"/>
  <c r="W4211" i="5"/>
  <c r="W4212" i="5"/>
  <c r="W4213" i="5"/>
  <c r="W4214" i="5"/>
  <c r="W4215" i="5"/>
  <c r="W4216" i="5"/>
  <c r="W4217" i="5"/>
  <c r="W4218" i="5"/>
  <c r="W4219" i="5"/>
  <c r="W4220" i="5"/>
  <c r="W4221" i="5"/>
  <c r="W4222" i="5"/>
  <c r="W4223" i="5"/>
  <c r="W4224" i="5"/>
  <c r="W4225" i="5"/>
  <c r="W4226" i="5"/>
  <c r="W4227" i="5"/>
  <c r="W4228" i="5"/>
  <c r="W4229" i="5"/>
  <c r="W4230" i="5"/>
  <c r="W4231" i="5"/>
  <c r="W4232" i="5"/>
  <c r="W4233" i="5"/>
  <c r="W4234" i="5"/>
  <c r="W4235" i="5"/>
  <c r="W4236" i="5"/>
  <c r="W4237" i="5"/>
  <c r="W4238" i="5"/>
  <c r="W4239" i="5"/>
  <c r="W4240" i="5"/>
  <c r="W4241" i="5"/>
  <c r="W4242" i="5"/>
  <c r="W4243" i="5"/>
  <c r="W4244" i="5"/>
  <c r="W4245" i="5"/>
  <c r="W4246" i="5"/>
  <c r="W4247" i="5"/>
  <c r="W4248" i="5"/>
  <c r="W4249" i="5"/>
  <c r="W4250" i="5"/>
  <c r="W4251" i="5"/>
  <c r="W4252" i="5"/>
  <c r="W4253" i="5"/>
  <c r="W4254" i="5"/>
  <c r="W4255" i="5"/>
  <c r="W4256" i="5"/>
  <c r="W4257" i="5"/>
  <c r="W4258" i="5"/>
  <c r="W4259" i="5"/>
  <c r="W4260" i="5"/>
  <c r="W4261" i="5"/>
  <c r="W4262" i="5"/>
  <c r="W4263" i="5"/>
  <c r="W4264" i="5"/>
  <c r="W4265" i="5"/>
  <c r="W4266" i="5"/>
  <c r="W4267" i="5"/>
  <c r="W4268" i="5"/>
  <c r="W4269" i="5"/>
  <c r="W4270" i="5"/>
  <c r="W4271" i="5"/>
  <c r="W4272" i="5"/>
  <c r="W4273" i="5"/>
  <c r="W4274" i="5"/>
  <c r="W4275" i="5"/>
  <c r="W4276" i="5"/>
  <c r="W4277" i="5"/>
  <c r="W4278" i="5"/>
  <c r="W4279" i="5"/>
  <c r="W4280" i="5"/>
  <c r="W4281" i="5"/>
  <c r="W4282" i="5"/>
  <c r="W4283" i="5"/>
  <c r="W4284" i="5"/>
  <c r="W4285" i="5"/>
  <c r="W4286" i="5"/>
  <c r="W4287" i="5"/>
  <c r="W4288" i="5"/>
  <c r="W4289" i="5"/>
  <c r="W4290" i="5"/>
  <c r="W4291" i="5"/>
  <c r="W4292" i="5"/>
  <c r="W4293" i="5"/>
  <c r="W4294" i="5"/>
  <c r="W4295" i="5"/>
  <c r="W4296" i="5"/>
  <c r="W4297" i="5"/>
  <c r="W4298" i="5"/>
  <c r="W4299" i="5"/>
  <c r="W4300" i="5"/>
  <c r="W4301" i="5"/>
  <c r="W4302" i="5"/>
  <c r="W4303" i="5"/>
  <c r="W4304" i="5"/>
  <c r="W4305" i="5"/>
  <c r="W4306" i="5"/>
  <c r="W4307" i="5"/>
  <c r="W4308" i="5"/>
  <c r="W4309" i="5"/>
  <c r="W4310" i="5"/>
  <c r="W4311" i="5"/>
  <c r="W4312" i="5"/>
  <c r="W4313" i="5"/>
  <c r="W4314" i="5"/>
  <c r="W4315" i="5"/>
  <c r="W4316" i="5"/>
  <c r="W4317" i="5"/>
  <c r="W4318" i="5"/>
  <c r="W4319" i="5"/>
  <c r="W4320" i="5"/>
  <c r="W4321" i="5"/>
  <c r="W4322" i="5"/>
  <c r="W4323" i="5"/>
  <c r="W4324" i="5"/>
  <c r="W4325" i="5"/>
  <c r="W4326" i="5"/>
  <c r="W4327" i="5"/>
  <c r="W4328" i="5"/>
  <c r="W4329" i="5"/>
  <c r="W4330" i="5"/>
  <c r="W4331" i="5"/>
  <c r="W4332" i="5"/>
  <c r="W4333" i="5"/>
  <c r="W4334" i="5"/>
  <c r="W4335" i="5"/>
  <c r="W4336" i="5"/>
  <c r="W4337" i="5"/>
  <c r="W4338" i="5"/>
  <c r="W4339" i="5"/>
  <c r="W4340" i="5"/>
  <c r="W4341" i="5"/>
  <c r="W4342" i="5"/>
  <c r="W4343" i="5"/>
  <c r="W4344" i="5"/>
  <c r="W4345" i="5"/>
  <c r="W4346" i="5"/>
  <c r="W4347" i="5"/>
  <c r="W4348" i="5"/>
  <c r="W4349" i="5"/>
  <c r="W4350" i="5"/>
  <c r="W4351" i="5"/>
  <c r="W4352" i="5"/>
  <c r="W4353" i="5"/>
  <c r="W4354" i="5"/>
  <c r="W4355" i="5"/>
  <c r="W4356" i="5"/>
  <c r="W4357" i="5"/>
  <c r="W4358" i="5"/>
  <c r="W4359" i="5"/>
  <c r="W4360" i="5"/>
  <c r="W4361" i="5"/>
  <c r="W4362" i="5"/>
  <c r="W4363" i="5"/>
  <c r="W4364" i="5"/>
  <c r="W4365" i="5"/>
  <c r="W4366" i="5"/>
  <c r="W4367" i="5"/>
  <c r="W4368" i="5"/>
  <c r="W4369" i="5"/>
  <c r="W4370" i="5"/>
  <c r="W4371" i="5"/>
  <c r="W4372" i="5"/>
  <c r="W4373" i="5"/>
  <c r="W4374" i="5"/>
  <c r="W4375" i="5"/>
  <c r="W4376" i="5"/>
  <c r="W4377" i="5"/>
  <c r="W4378" i="5"/>
  <c r="W4379" i="5"/>
  <c r="W4380" i="5"/>
  <c r="W4381" i="5"/>
  <c r="W4382" i="5"/>
  <c r="W4383" i="5"/>
  <c r="W4384" i="5"/>
  <c r="W4385" i="5"/>
  <c r="W4386" i="5"/>
  <c r="W4387" i="5"/>
  <c r="W4388" i="5"/>
  <c r="W4389" i="5"/>
  <c r="W4390" i="5"/>
  <c r="W4391" i="5"/>
  <c r="W4392" i="5"/>
  <c r="W4393" i="5"/>
  <c r="W4394" i="5"/>
  <c r="W4395" i="5"/>
  <c r="W4396" i="5"/>
  <c r="W4397" i="5"/>
  <c r="W4398" i="5"/>
  <c r="W4399" i="5"/>
  <c r="W4400" i="5"/>
  <c r="W4401" i="5"/>
  <c r="W4402" i="5"/>
  <c r="W4403" i="5"/>
  <c r="W4404" i="5"/>
  <c r="W4405" i="5"/>
  <c r="W4406" i="5"/>
  <c r="W4407" i="5"/>
  <c r="W4408" i="5"/>
  <c r="W4409" i="5"/>
  <c r="W4410" i="5"/>
  <c r="W4411" i="5"/>
  <c r="W4412" i="5"/>
  <c r="W4413" i="5"/>
  <c r="W4414" i="5"/>
  <c r="W4415" i="5"/>
  <c r="W4416" i="5"/>
  <c r="W4417" i="5"/>
  <c r="W4418" i="5"/>
  <c r="W4419" i="5"/>
  <c r="W4420" i="5"/>
  <c r="W4421" i="5"/>
  <c r="W4422" i="5"/>
  <c r="W4423" i="5"/>
  <c r="W4424" i="5"/>
  <c r="W4425" i="5"/>
  <c r="W4426" i="5"/>
  <c r="W4427" i="5"/>
  <c r="W4428" i="5"/>
  <c r="W4429" i="5"/>
  <c r="W4430" i="5"/>
  <c r="W4431" i="5"/>
  <c r="W4432" i="5"/>
  <c r="W4433" i="5"/>
  <c r="W4434" i="5"/>
  <c r="W4435" i="5"/>
  <c r="W4436" i="5"/>
  <c r="W4437" i="5"/>
  <c r="W4438" i="5"/>
  <c r="W4439" i="5"/>
  <c r="W4440" i="5"/>
  <c r="W4441" i="5"/>
  <c r="W4442" i="5"/>
  <c r="W4443" i="5"/>
  <c r="W4444" i="5"/>
  <c r="W4445" i="5"/>
  <c r="W4446" i="5"/>
  <c r="W4447" i="5"/>
  <c r="W4448" i="5"/>
  <c r="W4449" i="5"/>
  <c r="W4450" i="5"/>
  <c r="W4451" i="5"/>
  <c r="W4452" i="5"/>
  <c r="W4453" i="5"/>
  <c r="W4454" i="5"/>
  <c r="W4455" i="5"/>
  <c r="W4456" i="5"/>
  <c r="W4457" i="5"/>
  <c r="W4458" i="5"/>
  <c r="W4459" i="5"/>
  <c r="W4460" i="5"/>
  <c r="W4461" i="5"/>
  <c r="W4462" i="5"/>
  <c r="W4463" i="5"/>
  <c r="W4464" i="5"/>
  <c r="W4465" i="5"/>
  <c r="W4466" i="5"/>
  <c r="W4467" i="5"/>
  <c r="W4468" i="5"/>
  <c r="W4469" i="5"/>
  <c r="W4470" i="5"/>
  <c r="W4471" i="5"/>
  <c r="W4472" i="5"/>
  <c r="W4473" i="5"/>
  <c r="W4474" i="5"/>
  <c r="W4475" i="5"/>
  <c r="W4476" i="5"/>
  <c r="W4477" i="5"/>
  <c r="W4478" i="5"/>
  <c r="W4479" i="5"/>
  <c r="W4480" i="5"/>
  <c r="W4481" i="5"/>
  <c r="W4482" i="5"/>
  <c r="W4483" i="5"/>
  <c r="W4484" i="5"/>
  <c r="W4485" i="5"/>
  <c r="W4486" i="5"/>
  <c r="W4487" i="5"/>
  <c r="W4488" i="5"/>
  <c r="W4489" i="5"/>
  <c r="W4490" i="5"/>
  <c r="W4491" i="5"/>
  <c r="W4492" i="5"/>
  <c r="W4493" i="5"/>
  <c r="W4494" i="5"/>
  <c r="W4495" i="5"/>
  <c r="W4496" i="5"/>
  <c r="W4497" i="5"/>
  <c r="W4498" i="5"/>
  <c r="W4499" i="5"/>
  <c r="W4500" i="5"/>
  <c r="W4501" i="5"/>
  <c r="W4502" i="5"/>
  <c r="W4503" i="5"/>
  <c r="W4504" i="5"/>
  <c r="W4505" i="5"/>
  <c r="W4506" i="5"/>
  <c r="W4507" i="5"/>
  <c r="W4508" i="5"/>
  <c r="W4509" i="5"/>
  <c r="W4510" i="5"/>
  <c r="W4511" i="5"/>
  <c r="W4512" i="5"/>
  <c r="W4513" i="5"/>
  <c r="W4514" i="5"/>
  <c r="W4515" i="5"/>
  <c r="W4516" i="5"/>
  <c r="W4517" i="5"/>
  <c r="W4518" i="5"/>
  <c r="W4519" i="5"/>
  <c r="W4520" i="5"/>
  <c r="W4521" i="5"/>
  <c r="W4522" i="5"/>
  <c r="W4523" i="5"/>
  <c r="W4524" i="5"/>
  <c r="W4525" i="5"/>
  <c r="W4526" i="5"/>
  <c r="W4527" i="5"/>
  <c r="W4528" i="5"/>
  <c r="W4529" i="5"/>
  <c r="W4530" i="5"/>
  <c r="W4531" i="5"/>
  <c r="W4532" i="5"/>
  <c r="W4533" i="5"/>
  <c r="W4534" i="5"/>
  <c r="W4535" i="5"/>
  <c r="W4536" i="5"/>
  <c r="W4537" i="5"/>
  <c r="W4538" i="5"/>
  <c r="W4539" i="5"/>
  <c r="W4540" i="5"/>
  <c r="W4541" i="5"/>
  <c r="W4542" i="5"/>
  <c r="W4543" i="5"/>
  <c r="W4544" i="5"/>
  <c r="W4545" i="5"/>
  <c r="W4546" i="5"/>
  <c r="W4547" i="5"/>
  <c r="W4548" i="5"/>
  <c r="W4549" i="5"/>
  <c r="W4550" i="5"/>
  <c r="W4551" i="5"/>
  <c r="W4552" i="5"/>
  <c r="W4553" i="5"/>
  <c r="W4554" i="5"/>
  <c r="W4555" i="5"/>
  <c r="W4556" i="5"/>
  <c r="W4557" i="5"/>
  <c r="W4558" i="5"/>
  <c r="W4559" i="5"/>
  <c r="W4560" i="5"/>
  <c r="W4561" i="5"/>
  <c r="W4562" i="5"/>
  <c r="W4563" i="5"/>
  <c r="W4564" i="5"/>
  <c r="W4565" i="5"/>
  <c r="W4566" i="5"/>
  <c r="W4567" i="5"/>
  <c r="W4568" i="5"/>
  <c r="W4569" i="5"/>
  <c r="W4570" i="5"/>
  <c r="W4571" i="5"/>
  <c r="W4572" i="5"/>
  <c r="W4573" i="5"/>
  <c r="W4574" i="5"/>
  <c r="W4575" i="5"/>
  <c r="W4576" i="5"/>
  <c r="W4577" i="5"/>
  <c r="W4578" i="5"/>
  <c r="W4579" i="5"/>
  <c r="W4580" i="5"/>
  <c r="W4581" i="5"/>
  <c r="W4582" i="5"/>
  <c r="W4583" i="5"/>
  <c r="W4584" i="5"/>
  <c r="W4585" i="5"/>
  <c r="W4586" i="5"/>
  <c r="W4587" i="5"/>
  <c r="W4588" i="5"/>
  <c r="W4589" i="5"/>
  <c r="W4590" i="5"/>
  <c r="W4591" i="5"/>
  <c r="W4592" i="5"/>
  <c r="W4593" i="5"/>
  <c r="W4594" i="5"/>
  <c r="W4595" i="5"/>
  <c r="W4596" i="5"/>
  <c r="W4597" i="5"/>
  <c r="W4598" i="5"/>
  <c r="W4599" i="5"/>
  <c r="W4600" i="5"/>
  <c r="W4601" i="5"/>
  <c r="W4602" i="5"/>
  <c r="W4603" i="5"/>
  <c r="W4604" i="5"/>
  <c r="W4605" i="5"/>
  <c r="W4606" i="5"/>
  <c r="W4607" i="5"/>
  <c r="W4608" i="5"/>
  <c r="W4609" i="5"/>
  <c r="W4610" i="5"/>
  <c r="W4611" i="5"/>
  <c r="W4612" i="5"/>
  <c r="W4613" i="5"/>
  <c r="W4614" i="5"/>
  <c r="W4615" i="5"/>
  <c r="W4616" i="5"/>
  <c r="W4617" i="5"/>
  <c r="W4618" i="5"/>
  <c r="W4619" i="5"/>
  <c r="W4620" i="5"/>
  <c r="W4621" i="5"/>
  <c r="W4622" i="5"/>
  <c r="W4623" i="5"/>
  <c r="W4624" i="5"/>
  <c r="W4625" i="5"/>
  <c r="W4626" i="5"/>
  <c r="W4627" i="5"/>
  <c r="W4628" i="5"/>
  <c r="W4629" i="5"/>
  <c r="W4630" i="5"/>
  <c r="W4631" i="5"/>
  <c r="W4632" i="5"/>
  <c r="W4633" i="5"/>
  <c r="W4634" i="5"/>
  <c r="W4635" i="5"/>
  <c r="W4636" i="5"/>
  <c r="W4637" i="5"/>
  <c r="W4638" i="5"/>
  <c r="W4639" i="5"/>
  <c r="W4640" i="5"/>
  <c r="W4641" i="5"/>
  <c r="W4642" i="5"/>
  <c r="W4643" i="5"/>
  <c r="W4644" i="5"/>
  <c r="W4645" i="5"/>
  <c r="W4646" i="5"/>
  <c r="W4647" i="5"/>
  <c r="W4648" i="5"/>
  <c r="W4649" i="5"/>
  <c r="W4650" i="5"/>
  <c r="W4651" i="5"/>
  <c r="W4652" i="5"/>
  <c r="W4653" i="5"/>
  <c r="W4654" i="5"/>
  <c r="W4655" i="5"/>
  <c r="W4656" i="5"/>
  <c r="W4657" i="5"/>
  <c r="W4658" i="5"/>
  <c r="W4659" i="5"/>
  <c r="W4660" i="5"/>
  <c r="W4661" i="5"/>
  <c r="W4662" i="5"/>
  <c r="W4663" i="5"/>
  <c r="W4664" i="5"/>
  <c r="W4665" i="5"/>
  <c r="W4666" i="5"/>
  <c r="W4667" i="5"/>
  <c r="W4668" i="5"/>
  <c r="W4669" i="5"/>
  <c r="W4670" i="5"/>
  <c r="W4671" i="5"/>
  <c r="W4672" i="5"/>
  <c r="W4673" i="5"/>
  <c r="W4674" i="5"/>
  <c r="W4675" i="5"/>
  <c r="W4676" i="5"/>
  <c r="W4677" i="5"/>
  <c r="W4678" i="5"/>
  <c r="W4679" i="5"/>
  <c r="W4680" i="5"/>
  <c r="W4681" i="5"/>
  <c r="W4682" i="5"/>
  <c r="W4683" i="5"/>
  <c r="W4684" i="5"/>
  <c r="W4685" i="5"/>
  <c r="W4686" i="5"/>
  <c r="W4687" i="5"/>
  <c r="W4688" i="5"/>
  <c r="W4689" i="5"/>
  <c r="W4690" i="5"/>
  <c r="W4691" i="5"/>
  <c r="W4692" i="5"/>
  <c r="W4693" i="5"/>
  <c r="W4694" i="5"/>
  <c r="W4695" i="5"/>
  <c r="W4696" i="5"/>
  <c r="W4697" i="5"/>
  <c r="W4698" i="5"/>
  <c r="W4699" i="5"/>
  <c r="W4700" i="5"/>
  <c r="W4701" i="5"/>
  <c r="W4702" i="5"/>
  <c r="W4703" i="5"/>
  <c r="W4704" i="5"/>
  <c r="W4705" i="5"/>
  <c r="W4706" i="5"/>
  <c r="W4707" i="5"/>
  <c r="W4708" i="5"/>
  <c r="W4709" i="5"/>
  <c r="W4710" i="5"/>
  <c r="W4711" i="5"/>
  <c r="W4712" i="5"/>
  <c r="W4713" i="5"/>
  <c r="W4714" i="5"/>
  <c r="W4715" i="5"/>
  <c r="W4716" i="5"/>
  <c r="W4717" i="5"/>
  <c r="W4718" i="5"/>
  <c r="W4719" i="5"/>
  <c r="W4720" i="5"/>
  <c r="W4721" i="5"/>
  <c r="W4722" i="5"/>
  <c r="W4723" i="5"/>
  <c r="W4724" i="5"/>
  <c r="W4725" i="5"/>
  <c r="W4726" i="5"/>
  <c r="W4727" i="5"/>
  <c r="W4728" i="5"/>
  <c r="W4729" i="5"/>
  <c r="W4730" i="5"/>
  <c r="W4731" i="5"/>
  <c r="W4732" i="5"/>
  <c r="W4733" i="5"/>
  <c r="W4734" i="5"/>
  <c r="W4735" i="5"/>
  <c r="W4736" i="5"/>
  <c r="W4737" i="5"/>
  <c r="W4738" i="5"/>
  <c r="W4739" i="5"/>
  <c r="W4740" i="5"/>
  <c r="W4741" i="5"/>
  <c r="W4742" i="5"/>
  <c r="W4743" i="5"/>
  <c r="W4744" i="5"/>
  <c r="W4745" i="5"/>
  <c r="W4746" i="5"/>
  <c r="W4747" i="5"/>
  <c r="W4748" i="5"/>
  <c r="W4749" i="5"/>
  <c r="W4750" i="5"/>
  <c r="W4751" i="5"/>
  <c r="W4752" i="5"/>
  <c r="W4753" i="5"/>
  <c r="W4754" i="5"/>
  <c r="W4755" i="5"/>
  <c r="W4756" i="5"/>
  <c r="W4757" i="5"/>
  <c r="W4758" i="5"/>
  <c r="W4759" i="5"/>
  <c r="W4760" i="5"/>
  <c r="W4761" i="5"/>
  <c r="W4762" i="5"/>
  <c r="W4763" i="5"/>
  <c r="W4764" i="5"/>
  <c r="W4765" i="5"/>
  <c r="W4766" i="5"/>
  <c r="W4767" i="5"/>
  <c r="W4768" i="5"/>
  <c r="W4769" i="5"/>
  <c r="W4770" i="5"/>
  <c r="W4771" i="5"/>
  <c r="W4772" i="5"/>
  <c r="W4773" i="5"/>
  <c r="W4774" i="5"/>
  <c r="W4775" i="5"/>
  <c r="W4776" i="5"/>
  <c r="W4777" i="5"/>
  <c r="W4778" i="5"/>
  <c r="W4779" i="5"/>
  <c r="W4780" i="5"/>
  <c r="W4781" i="5"/>
  <c r="W4782" i="5"/>
  <c r="W4783" i="5"/>
  <c r="W4784" i="5"/>
  <c r="W4785" i="5"/>
  <c r="W4786" i="5"/>
  <c r="W4787" i="5"/>
  <c r="W4788" i="5"/>
  <c r="W4789" i="5"/>
  <c r="W4790" i="5"/>
  <c r="W4791" i="5"/>
  <c r="W4792" i="5"/>
  <c r="W4793" i="5"/>
  <c r="W4794" i="5"/>
  <c r="W4795" i="5"/>
  <c r="W4796" i="5"/>
  <c r="W4797" i="5"/>
  <c r="W4798" i="5"/>
  <c r="W4799" i="5"/>
  <c r="W4800" i="5"/>
  <c r="W4801" i="5"/>
  <c r="W4802" i="5"/>
  <c r="W4803" i="5"/>
  <c r="W4804" i="5"/>
  <c r="W4805" i="5"/>
  <c r="W4806" i="5"/>
  <c r="W4807" i="5"/>
  <c r="W4808" i="5"/>
  <c r="W4809" i="5"/>
  <c r="W4810" i="5"/>
  <c r="W4811" i="5"/>
  <c r="W4812" i="5"/>
  <c r="W4813" i="5"/>
  <c r="W4814" i="5"/>
  <c r="W4815" i="5"/>
  <c r="W4816" i="5"/>
  <c r="W4817" i="5"/>
  <c r="W4818" i="5"/>
  <c r="W4819" i="5"/>
  <c r="W4820" i="5"/>
  <c r="W4821" i="5"/>
  <c r="W4822" i="5"/>
  <c r="W4823" i="5"/>
  <c r="W4824" i="5"/>
  <c r="W4825" i="5"/>
  <c r="W4826" i="5"/>
  <c r="W4827" i="5"/>
  <c r="W4828" i="5"/>
  <c r="W4829" i="5"/>
  <c r="W4830" i="5"/>
  <c r="W4831" i="5"/>
  <c r="W4832" i="5"/>
  <c r="W4833" i="5"/>
  <c r="W4834" i="5"/>
  <c r="W4835" i="5"/>
  <c r="W4836" i="5"/>
  <c r="W4837" i="5"/>
  <c r="W4838" i="5"/>
  <c r="W4839" i="5"/>
  <c r="W4840" i="5"/>
  <c r="W4841" i="5"/>
  <c r="W4842" i="5"/>
  <c r="W4843" i="5"/>
  <c r="W4844" i="5"/>
  <c r="W4845" i="5"/>
  <c r="W4846" i="5"/>
  <c r="W4847" i="5"/>
  <c r="W4848" i="5"/>
  <c r="W4849" i="5"/>
  <c r="W4850" i="5"/>
  <c r="W4851" i="5"/>
  <c r="W4852" i="5"/>
  <c r="W4853" i="5"/>
  <c r="W4854" i="5"/>
  <c r="W4855" i="5"/>
  <c r="W4856" i="5"/>
  <c r="W4857" i="5"/>
  <c r="W4858" i="5"/>
  <c r="W4859" i="5"/>
  <c r="W4860" i="5"/>
  <c r="W4861" i="5"/>
  <c r="W4862" i="5"/>
  <c r="W4863" i="5"/>
  <c r="W4864" i="5"/>
  <c r="W4865" i="5"/>
  <c r="W4866" i="5"/>
  <c r="W4867" i="5"/>
  <c r="W4868" i="5"/>
  <c r="W4869" i="5"/>
  <c r="W4870" i="5"/>
  <c r="W4871" i="5"/>
  <c r="W4872" i="5"/>
  <c r="W4873" i="5"/>
  <c r="W4874" i="5"/>
  <c r="W4875" i="5"/>
  <c r="W4876" i="5"/>
  <c r="W4877" i="5"/>
  <c r="W4878" i="5"/>
  <c r="W4879" i="5"/>
  <c r="W4880" i="5"/>
  <c r="W4881" i="5"/>
  <c r="W4882" i="5"/>
  <c r="W4883" i="5"/>
  <c r="W4884" i="5"/>
  <c r="W4885" i="5"/>
  <c r="W4886" i="5"/>
  <c r="W4887" i="5"/>
  <c r="W4888" i="5"/>
  <c r="W4889" i="5"/>
  <c r="W4890" i="5"/>
  <c r="W4891" i="5"/>
  <c r="W4892" i="5"/>
  <c r="W4893" i="5"/>
  <c r="W4894" i="5"/>
  <c r="W4895" i="5"/>
  <c r="W4896" i="5"/>
  <c r="W4897" i="5"/>
  <c r="W4898" i="5"/>
  <c r="W4899" i="5"/>
  <c r="W4900" i="5"/>
  <c r="W4901" i="5"/>
  <c r="W4902" i="5"/>
  <c r="W4903" i="5"/>
  <c r="W4904" i="5"/>
  <c r="W4905" i="5"/>
  <c r="W4906" i="5"/>
  <c r="W4907" i="5"/>
  <c r="W4908" i="5"/>
  <c r="W4909" i="5"/>
  <c r="W4910" i="5"/>
  <c r="W4911" i="5"/>
  <c r="W4912" i="5"/>
  <c r="W4913" i="5"/>
  <c r="W4914" i="5"/>
  <c r="W4915" i="5"/>
  <c r="W4916" i="5"/>
  <c r="W4917" i="5"/>
  <c r="W4918" i="5"/>
  <c r="W4919" i="5"/>
  <c r="W4920" i="5"/>
  <c r="W4921" i="5"/>
  <c r="W4922" i="5"/>
  <c r="W4923" i="5"/>
  <c r="W4924" i="5"/>
  <c r="W4925" i="5"/>
  <c r="W4926" i="5"/>
  <c r="W4927" i="5"/>
  <c r="W4928" i="5"/>
  <c r="W4929" i="5"/>
  <c r="W4930" i="5"/>
  <c r="W4931" i="5"/>
  <c r="W4932" i="5"/>
  <c r="W4933" i="5"/>
  <c r="W4934" i="5"/>
  <c r="W4935" i="5"/>
  <c r="W4936" i="5"/>
  <c r="W4937" i="5"/>
  <c r="W4938" i="5"/>
  <c r="W4939" i="5"/>
  <c r="W4940" i="5"/>
  <c r="W4941" i="5"/>
  <c r="W4942" i="5"/>
  <c r="W4943" i="5"/>
  <c r="W4944" i="5"/>
  <c r="W4945" i="5"/>
  <c r="W4946" i="5"/>
  <c r="W4947" i="5"/>
  <c r="W4948" i="5"/>
  <c r="W4949" i="5"/>
  <c r="W4950" i="5"/>
  <c r="W4951" i="5"/>
  <c r="W4952" i="5"/>
  <c r="W4953" i="5"/>
  <c r="W4954" i="5"/>
  <c r="W4955" i="5"/>
  <c r="W4956" i="5"/>
  <c r="W4957" i="5"/>
  <c r="W4958" i="5"/>
  <c r="W4959" i="5"/>
  <c r="W4960" i="5"/>
  <c r="W4961" i="5"/>
  <c r="W4962" i="5"/>
  <c r="W4963" i="5"/>
  <c r="W4964" i="5"/>
  <c r="W4965" i="5"/>
  <c r="W4966" i="5"/>
  <c r="W4967" i="5"/>
  <c r="W4968" i="5"/>
  <c r="W4969" i="5"/>
  <c r="W4970" i="5"/>
  <c r="W4971" i="5"/>
  <c r="W4972" i="5"/>
  <c r="W4973" i="5"/>
  <c r="W4974" i="5"/>
  <c r="W4975" i="5"/>
  <c r="W4976" i="5"/>
  <c r="W4977" i="5"/>
  <c r="W4978" i="5"/>
  <c r="W4979" i="5"/>
  <c r="W4980" i="5"/>
  <c r="W4981" i="5"/>
  <c r="W4982" i="5"/>
  <c r="W4983" i="5"/>
  <c r="W4984" i="5"/>
  <c r="W4985" i="5"/>
  <c r="W4986" i="5"/>
  <c r="W4987" i="5"/>
  <c r="W4988" i="5"/>
  <c r="W4989" i="5"/>
  <c r="W4990" i="5"/>
  <c r="W4991" i="5"/>
  <c r="W4992" i="5"/>
  <c r="W4993" i="5"/>
  <c r="W4994" i="5"/>
  <c r="W4995" i="5"/>
  <c r="W4996" i="5"/>
  <c r="W4997" i="5"/>
  <c r="W4998" i="5"/>
  <c r="W4999" i="5"/>
  <c r="W5000" i="5"/>
  <c r="W5001" i="5"/>
  <c r="W5002" i="5"/>
  <c r="W5003" i="5"/>
  <c r="W5004" i="5"/>
  <c r="W5005" i="5"/>
  <c r="W5006" i="5"/>
  <c r="W5007" i="5"/>
  <c r="W5008" i="5"/>
  <c r="W5009" i="5"/>
  <c r="W5010" i="5"/>
  <c r="W5011" i="5"/>
  <c r="W5012" i="5"/>
  <c r="W5013" i="5"/>
  <c r="W5014" i="5"/>
  <c r="W5015" i="5"/>
  <c r="W5016" i="5"/>
  <c r="W5017" i="5"/>
  <c r="W5018" i="5"/>
  <c r="W5019" i="5"/>
  <c r="W5020" i="5"/>
  <c r="W5021" i="5"/>
  <c r="W5022" i="5"/>
  <c r="W5023" i="5"/>
  <c r="W5024" i="5"/>
  <c r="W5025" i="5"/>
  <c r="W5026" i="5"/>
  <c r="W5027" i="5"/>
  <c r="W5028" i="5"/>
  <c r="W5029" i="5"/>
  <c r="W5030" i="5"/>
  <c r="W5031" i="5"/>
  <c r="W5032" i="5"/>
  <c r="W5033" i="5"/>
  <c r="W5034" i="5"/>
  <c r="W5035" i="5"/>
  <c r="W5036" i="5"/>
  <c r="W5037" i="5"/>
  <c r="W5038" i="5"/>
  <c r="W5039" i="5"/>
  <c r="W5040" i="5"/>
  <c r="W5041" i="5"/>
  <c r="W5042" i="5"/>
  <c r="W5043" i="5"/>
  <c r="W5044" i="5"/>
  <c r="W5045" i="5"/>
  <c r="W5046" i="5"/>
  <c r="W5047" i="5"/>
  <c r="W5048" i="5"/>
  <c r="W5049" i="5"/>
  <c r="W5050" i="5"/>
  <c r="W5051" i="5"/>
  <c r="W5052" i="5"/>
  <c r="W5053" i="5"/>
  <c r="W5054" i="5"/>
  <c r="W5055" i="5"/>
  <c r="W5056" i="5"/>
  <c r="W5057" i="5"/>
  <c r="W5058" i="5"/>
  <c r="W5059" i="5"/>
  <c r="W5060" i="5"/>
  <c r="W5061" i="5"/>
  <c r="W5062" i="5"/>
  <c r="W5063" i="5"/>
  <c r="W5064" i="5"/>
  <c r="W5065" i="5"/>
  <c r="W5066" i="5"/>
  <c r="W5067" i="5"/>
  <c r="W5068" i="5"/>
  <c r="W5069" i="5"/>
  <c r="W5070" i="5"/>
  <c r="W5071" i="5"/>
  <c r="W5072" i="5"/>
  <c r="W5073" i="5"/>
  <c r="W5074" i="5"/>
  <c r="W5075" i="5"/>
  <c r="W5076" i="5"/>
  <c r="W5077" i="5"/>
  <c r="W5078" i="5"/>
  <c r="W5079" i="5"/>
  <c r="W5080" i="5"/>
  <c r="W5081" i="5"/>
  <c r="W5082" i="5"/>
  <c r="W5083" i="5"/>
  <c r="W5084" i="5"/>
  <c r="W5085" i="5"/>
  <c r="W5086" i="5"/>
  <c r="W5087" i="5"/>
  <c r="W5088" i="5"/>
  <c r="W5089" i="5"/>
  <c r="W5090" i="5"/>
  <c r="W5091" i="5"/>
  <c r="W5092" i="5"/>
  <c r="W5093" i="5"/>
  <c r="W5094" i="5"/>
  <c r="W5095" i="5"/>
  <c r="W5096" i="5"/>
  <c r="W5097" i="5"/>
  <c r="W5098" i="5"/>
  <c r="W5099" i="5"/>
  <c r="W5100" i="5"/>
  <c r="W5101" i="5"/>
  <c r="W5102" i="5"/>
  <c r="W5103" i="5"/>
  <c r="W5104" i="5"/>
  <c r="W5105" i="5"/>
  <c r="W5106" i="5"/>
  <c r="W5107" i="5"/>
  <c r="W5108" i="5"/>
  <c r="W5109" i="5"/>
  <c r="W5110" i="5"/>
  <c r="W5111" i="5"/>
  <c r="W5112" i="5"/>
  <c r="W5113" i="5"/>
  <c r="W5114" i="5"/>
  <c r="W5115" i="5"/>
  <c r="W5116" i="5"/>
  <c r="W5117" i="5"/>
  <c r="W5118" i="5"/>
  <c r="W5119" i="5"/>
  <c r="W5120" i="5"/>
  <c r="W5121" i="5"/>
  <c r="W5122" i="5"/>
  <c r="W5123" i="5"/>
  <c r="W5124" i="5"/>
  <c r="W5125" i="5"/>
  <c r="W5126" i="5"/>
  <c r="W5127" i="5"/>
  <c r="W5128" i="5"/>
  <c r="W5129" i="5"/>
  <c r="W5130" i="5"/>
  <c r="W5131" i="5"/>
  <c r="W5132" i="5"/>
  <c r="W5133" i="5"/>
  <c r="W5134" i="5"/>
  <c r="W5135" i="5"/>
  <c r="W5136" i="5"/>
  <c r="W5137" i="5"/>
  <c r="W5138" i="5"/>
  <c r="W5139" i="5"/>
  <c r="W5140" i="5"/>
  <c r="W5141" i="5"/>
  <c r="W5142" i="5"/>
  <c r="W5143" i="5"/>
  <c r="W5144" i="5"/>
  <c r="W5145" i="5"/>
  <c r="W5146" i="5"/>
  <c r="W5147" i="5"/>
  <c r="W5148" i="5"/>
  <c r="W5149" i="5"/>
  <c r="W5150" i="5"/>
  <c r="W5151" i="5"/>
  <c r="W5152" i="5"/>
  <c r="W5153" i="5"/>
  <c r="W5154" i="5"/>
  <c r="W5155" i="5"/>
  <c r="W5156" i="5"/>
  <c r="W5157" i="5"/>
  <c r="W5158" i="5"/>
  <c r="W5159" i="5"/>
  <c r="W5160" i="5"/>
  <c r="W5161" i="5"/>
  <c r="W5162" i="5"/>
  <c r="W5163" i="5"/>
  <c r="W5164" i="5"/>
  <c r="W5165" i="5"/>
  <c r="W5166" i="5"/>
  <c r="W5167" i="5"/>
  <c r="W5168" i="5"/>
  <c r="W5169" i="5"/>
  <c r="W5170" i="5"/>
  <c r="W5171" i="5"/>
  <c r="W5172" i="5"/>
  <c r="W5173" i="5"/>
  <c r="W5174" i="5"/>
  <c r="W5175" i="5"/>
  <c r="W5176" i="5"/>
  <c r="W5177" i="5"/>
  <c r="W5178" i="5"/>
  <c r="W5179" i="5"/>
  <c r="W5180" i="5"/>
  <c r="W5181" i="5"/>
  <c r="W5182" i="5"/>
  <c r="W5183" i="5"/>
  <c r="W5184" i="5"/>
  <c r="W5185" i="5"/>
  <c r="W5186" i="5"/>
  <c r="W5187" i="5"/>
  <c r="W5188" i="5"/>
  <c r="W5189" i="5"/>
  <c r="W5190" i="5"/>
  <c r="W5191" i="5"/>
  <c r="W5192" i="5"/>
  <c r="W5193" i="5"/>
  <c r="W5194" i="5"/>
  <c r="W5195" i="5"/>
  <c r="W5196" i="5"/>
  <c r="W5197" i="5"/>
  <c r="W5198" i="5"/>
  <c r="W5199" i="5"/>
  <c r="W5200" i="5"/>
  <c r="W5201" i="5"/>
  <c r="W5202" i="5"/>
  <c r="W5203" i="5"/>
  <c r="W5204" i="5"/>
  <c r="W5205" i="5"/>
  <c r="W5206" i="5"/>
  <c r="W5207" i="5"/>
  <c r="W5208" i="5"/>
  <c r="W5209" i="5"/>
  <c r="W5210" i="5"/>
  <c r="W5211" i="5"/>
  <c r="W5212" i="5"/>
  <c r="W5213" i="5"/>
  <c r="W5214" i="5"/>
  <c r="W5215" i="5"/>
  <c r="W5216" i="5"/>
  <c r="W5217" i="5"/>
  <c r="W5218" i="5"/>
  <c r="W5219" i="5"/>
  <c r="W5220" i="5"/>
  <c r="W5221" i="5"/>
  <c r="W5222" i="5"/>
  <c r="W5223" i="5"/>
  <c r="W5224" i="5"/>
  <c r="W5225" i="5"/>
  <c r="W5226" i="5"/>
  <c r="W5227" i="5"/>
  <c r="W5228" i="5"/>
  <c r="W5229" i="5"/>
  <c r="W5230" i="5"/>
  <c r="W5231" i="5"/>
  <c r="W5232" i="5"/>
  <c r="W5233" i="5"/>
  <c r="W5234" i="5"/>
  <c r="W5235" i="5"/>
  <c r="W5236" i="5"/>
  <c r="W5237" i="5"/>
  <c r="W5238" i="5"/>
  <c r="W5239" i="5"/>
  <c r="W5240" i="5"/>
  <c r="W5241" i="5"/>
  <c r="W5242" i="5"/>
  <c r="W5243" i="5"/>
  <c r="W5244" i="5"/>
  <c r="W5245" i="5"/>
  <c r="W5246" i="5"/>
  <c r="W5247" i="5"/>
  <c r="W5248" i="5"/>
  <c r="W5249" i="5"/>
  <c r="W5250" i="5"/>
  <c r="W5251" i="5"/>
  <c r="W5252" i="5"/>
  <c r="W5253" i="5"/>
  <c r="W5254" i="5"/>
  <c r="W5255" i="5"/>
  <c r="W5256" i="5"/>
  <c r="W5257" i="5"/>
  <c r="W5258" i="5"/>
  <c r="W5259" i="5"/>
  <c r="W5260" i="5"/>
  <c r="W5261" i="5"/>
  <c r="W5262" i="5"/>
  <c r="W5263" i="5"/>
  <c r="W5264" i="5"/>
  <c r="W5265" i="5"/>
  <c r="W5266" i="5"/>
  <c r="W5267" i="5"/>
  <c r="W5268" i="5"/>
  <c r="W5269" i="5"/>
  <c r="W5270" i="5"/>
  <c r="W5271" i="5"/>
  <c r="W5272" i="5"/>
  <c r="W5273" i="5"/>
  <c r="W5274" i="5"/>
  <c r="W5275" i="5"/>
  <c r="W5276" i="5"/>
  <c r="W5277" i="5"/>
  <c r="W5278" i="5"/>
  <c r="W5279" i="5"/>
  <c r="W5280" i="5"/>
  <c r="W5281" i="5"/>
  <c r="W5282" i="5"/>
  <c r="W5283" i="5"/>
  <c r="W5284" i="5"/>
  <c r="W5285" i="5"/>
  <c r="W5286" i="5"/>
  <c r="W5287" i="5"/>
  <c r="W5288" i="5"/>
  <c r="W5289" i="5"/>
  <c r="W5290" i="5"/>
  <c r="W5291" i="5"/>
  <c r="W5292" i="5"/>
  <c r="W5293" i="5"/>
  <c r="W5294" i="5"/>
  <c r="W5295" i="5"/>
  <c r="W5296" i="5"/>
  <c r="W5297" i="5"/>
  <c r="W5298" i="5"/>
  <c r="W5299" i="5"/>
  <c r="W5300" i="5"/>
  <c r="W5301" i="5"/>
  <c r="W5302" i="5"/>
  <c r="W5303" i="5"/>
  <c r="W5304" i="5"/>
  <c r="W5305" i="5"/>
  <c r="W5306" i="5"/>
  <c r="W5307" i="5"/>
  <c r="W5308" i="5"/>
  <c r="W5309" i="5"/>
  <c r="W5310" i="5"/>
  <c r="W5311" i="5"/>
  <c r="W5312" i="5"/>
  <c r="W5313" i="5"/>
  <c r="W5314" i="5"/>
  <c r="W5315" i="5"/>
  <c r="W5316" i="5"/>
  <c r="W5317" i="5"/>
  <c r="W5318" i="5"/>
  <c r="W5319" i="5"/>
  <c r="W5320" i="5"/>
  <c r="W5321" i="5"/>
  <c r="W5322" i="5"/>
  <c r="W5323" i="5"/>
  <c r="W5324" i="5"/>
  <c r="W5325" i="5"/>
  <c r="W5326" i="5"/>
  <c r="W5327" i="5"/>
  <c r="W5328" i="5"/>
  <c r="W5329" i="5"/>
  <c r="W5330" i="5"/>
  <c r="W5331" i="5"/>
  <c r="W5332" i="5"/>
  <c r="W5333" i="5"/>
  <c r="W5334" i="5"/>
  <c r="W5335" i="5"/>
  <c r="W5336" i="5"/>
  <c r="W5337" i="5"/>
  <c r="W5338" i="5"/>
  <c r="W5339" i="5"/>
  <c r="W5340" i="5"/>
  <c r="W5341" i="5"/>
  <c r="W5342" i="5"/>
  <c r="W5343" i="5"/>
  <c r="W5344" i="5"/>
  <c r="W5345" i="5"/>
  <c r="W5346" i="5"/>
  <c r="W5347" i="5"/>
  <c r="W5348" i="5"/>
  <c r="W5349" i="5"/>
  <c r="W5350" i="5"/>
  <c r="W5351" i="5"/>
  <c r="W5352" i="5"/>
  <c r="W5353" i="5"/>
  <c r="W5354" i="5"/>
  <c r="W5355" i="5"/>
  <c r="W5356" i="5"/>
  <c r="W5357" i="5"/>
  <c r="W5358" i="5"/>
  <c r="W5359" i="5"/>
  <c r="W5360" i="5"/>
  <c r="W5361" i="5"/>
  <c r="W5362" i="5"/>
  <c r="W5363" i="5"/>
  <c r="W5364" i="5"/>
  <c r="W5365" i="5"/>
  <c r="W5366" i="5"/>
  <c r="W5367" i="5"/>
  <c r="W5368" i="5"/>
  <c r="W5369" i="5"/>
  <c r="W5370" i="5"/>
  <c r="W5371" i="5"/>
  <c r="W5372" i="5"/>
  <c r="W5373" i="5"/>
  <c r="W5374" i="5"/>
  <c r="W5375" i="5"/>
  <c r="W5376" i="5"/>
  <c r="W5377" i="5"/>
  <c r="W5378" i="5"/>
  <c r="W5379" i="5"/>
  <c r="W5380" i="5"/>
  <c r="W5381" i="5"/>
  <c r="W5382" i="5"/>
  <c r="W5383" i="5"/>
  <c r="W5384" i="5"/>
  <c r="W5385" i="5"/>
  <c r="W5386" i="5"/>
  <c r="W5387" i="5"/>
  <c r="W5388" i="5"/>
  <c r="W5389" i="5"/>
  <c r="W5390" i="5"/>
  <c r="W5391" i="5"/>
  <c r="W5392" i="5"/>
  <c r="W5393" i="5"/>
  <c r="W5394" i="5"/>
  <c r="W5395" i="5"/>
  <c r="W5396" i="5"/>
  <c r="W5397" i="5"/>
  <c r="W5398" i="5"/>
  <c r="W5399" i="5"/>
  <c r="W5400" i="5"/>
  <c r="W5401" i="5"/>
  <c r="W5402" i="5"/>
  <c r="W5403" i="5"/>
  <c r="W5404" i="5"/>
  <c r="W5405" i="5"/>
  <c r="W5406" i="5"/>
  <c r="W5407" i="5"/>
  <c r="W5408" i="5"/>
  <c r="W5409" i="5"/>
  <c r="W5410" i="5"/>
  <c r="W5411" i="5"/>
  <c r="W5412" i="5"/>
  <c r="W5413" i="5"/>
  <c r="W5414" i="5"/>
  <c r="W5415" i="5"/>
  <c r="W5416" i="5"/>
  <c r="W5417" i="5"/>
  <c r="W5418" i="5"/>
  <c r="W5419" i="5"/>
  <c r="W5420" i="5"/>
  <c r="W5421" i="5"/>
  <c r="W5422" i="5"/>
  <c r="W5423" i="5"/>
  <c r="W5424" i="5"/>
  <c r="W5425" i="5"/>
  <c r="W5426" i="5"/>
  <c r="W5427" i="5"/>
  <c r="W5428" i="5"/>
  <c r="W5429" i="5"/>
  <c r="W5430" i="5"/>
  <c r="W5431" i="5"/>
  <c r="W5432" i="5"/>
  <c r="W5433" i="5"/>
  <c r="W5434" i="5"/>
  <c r="W5435" i="5"/>
  <c r="W5436" i="5"/>
  <c r="W5437" i="5"/>
  <c r="W5438" i="5"/>
  <c r="W5439" i="5"/>
  <c r="W5440" i="5"/>
  <c r="W5441" i="5"/>
  <c r="W5442" i="5"/>
  <c r="W5443" i="5"/>
  <c r="W5444" i="5"/>
  <c r="W5445" i="5"/>
  <c r="W5446" i="5"/>
  <c r="W5447" i="5"/>
  <c r="W5448" i="5"/>
  <c r="W5449" i="5"/>
  <c r="W5450" i="5"/>
  <c r="W5451" i="5"/>
  <c r="W5452" i="5"/>
  <c r="W5453" i="5"/>
  <c r="W5454" i="5"/>
  <c r="W5455" i="5"/>
  <c r="W5456" i="5"/>
  <c r="W5457" i="5"/>
  <c r="W5458" i="5"/>
  <c r="W5459" i="5"/>
  <c r="W5460" i="5"/>
  <c r="W5461" i="5"/>
  <c r="W5462" i="5"/>
  <c r="W5463" i="5"/>
  <c r="W5464" i="5"/>
  <c r="W5465" i="5"/>
  <c r="W5466" i="5"/>
  <c r="W5467" i="5"/>
  <c r="W5468" i="5"/>
  <c r="W5469" i="5"/>
  <c r="W5470" i="5"/>
  <c r="W5471" i="5"/>
  <c r="W5472" i="5"/>
  <c r="W5473" i="5"/>
  <c r="W5474" i="5"/>
  <c r="W5475" i="5"/>
  <c r="W5476" i="5"/>
  <c r="W5477" i="5"/>
  <c r="W5478" i="5"/>
  <c r="W5479" i="5"/>
  <c r="W5480" i="5"/>
  <c r="W5481" i="5"/>
  <c r="W5482" i="5"/>
  <c r="W5483" i="5"/>
  <c r="W5484" i="5"/>
  <c r="W5485" i="5"/>
  <c r="W5486" i="5"/>
  <c r="W5487" i="5"/>
  <c r="W5488" i="5"/>
  <c r="W5489" i="5"/>
  <c r="W5490" i="5"/>
  <c r="W5491" i="5"/>
  <c r="W5492" i="5"/>
  <c r="W5493" i="5"/>
  <c r="W5494" i="5"/>
  <c r="W5495" i="5"/>
  <c r="W5496" i="5"/>
  <c r="W5497" i="5"/>
  <c r="W5498" i="5"/>
  <c r="W5499" i="5"/>
  <c r="W5500" i="5"/>
  <c r="W5501" i="5"/>
  <c r="W5502" i="5"/>
  <c r="W5503" i="5"/>
  <c r="W5504" i="5"/>
  <c r="W5505" i="5"/>
  <c r="W5506" i="5"/>
  <c r="W5507" i="5"/>
  <c r="W5508" i="5"/>
  <c r="W5509" i="5"/>
  <c r="W5510" i="5"/>
  <c r="W5511" i="5"/>
  <c r="W5512" i="5"/>
  <c r="W5513" i="5"/>
  <c r="W5514" i="5"/>
  <c r="W5515" i="5"/>
  <c r="W5516" i="5"/>
  <c r="W5517" i="5"/>
  <c r="W5518" i="5"/>
  <c r="W5519" i="5"/>
  <c r="W5520" i="5"/>
  <c r="W5521" i="5"/>
  <c r="W5522" i="5"/>
  <c r="W5523" i="5"/>
  <c r="W5524" i="5"/>
  <c r="W5525" i="5"/>
  <c r="W5526" i="5"/>
  <c r="W5527" i="5"/>
  <c r="W5528" i="5"/>
  <c r="W5529" i="5"/>
  <c r="W5530" i="5"/>
  <c r="W5531" i="5"/>
  <c r="W5532" i="5"/>
  <c r="W5533" i="5"/>
  <c r="W5534" i="5"/>
  <c r="W5535" i="5"/>
  <c r="W5536" i="5"/>
  <c r="W5537" i="5"/>
  <c r="W5538" i="5"/>
  <c r="W5539" i="5"/>
  <c r="W5540" i="5"/>
  <c r="W5541" i="5"/>
  <c r="W5542" i="5"/>
  <c r="W5543" i="5"/>
  <c r="W5544" i="5"/>
  <c r="W5545" i="5"/>
  <c r="W5546" i="5"/>
  <c r="W5547" i="5"/>
  <c r="W5548" i="5"/>
  <c r="W5549" i="5"/>
  <c r="W5550" i="5"/>
  <c r="W5551" i="5"/>
  <c r="W5552" i="5"/>
  <c r="W5553" i="5"/>
  <c r="W5554" i="5"/>
  <c r="W5555" i="5"/>
  <c r="W5556" i="5"/>
  <c r="W5557" i="5"/>
  <c r="W5558" i="5"/>
  <c r="W5559" i="5"/>
  <c r="W5560" i="5"/>
  <c r="W5561" i="5"/>
  <c r="W5562" i="5"/>
  <c r="W5563" i="5"/>
  <c r="W5564" i="5"/>
  <c r="W5565" i="5"/>
  <c r="W5566" i="5"/>
  <c r="W5567" i="5"/>
  <c r="W5568" i="5"/>
  <c r="W5569" i="5"/>
  <c r="W5570" i="5"/>
  <c r="W5571" i="5"/>
  <c r="W5572" i="5"/>
  <c r="W5573" i="5"/>
  <c r="W5574" i="5"/>
  <c r="W5575" i="5"/>
  <c r="W5576" i="5"/>
  <c r="W5577" i="5"/>
  <c r="W5578" i="5"/>
  <c r="W5579" i="5"/>
  <c r="W5580" i="5"/>
  <c r="W5581" i="5"/>
  <c r="W5582" i="5"/>
  <c r="W5583" i="5"/>
  <c r="W5584" i="5"/>
  <c r="W5585" i="5"/>
  <c r="W5586" i="5"/>
  <c r="W5587" i="5"/>
  <c r="W5588" i="5"/>
  <c r="W5589" i="5"/>
  <c r="W5590" i="5"/>
  <c r="W5591" i="5"/>
  <c r="W5592" i="5"/>
  <c r="W5593" i="5"/>
  <c r="W5594" i="5"/>
  <c r="W5595" i="5"/>
  <c r="W5596" i="5"/>
  <c r="W5597" i="5"/>
  <c r="W5598" i="5"/>
  <c r="W5599" i="5"/>
  <c r="W5600" i="5"/>
  <c r="W5601" i="5"/>
  <c r="W5602" i="5"/>
  <c r="W5603" i="5"/>
  <c r="W5604" i="5"/>
  <c r="W5605" i="5"/>
  <c r="W5606" i="5"/>
  <c r="W5607" i="5"/>
  <c r="W5608" i="5"/>
  <c r="W5609" i="5"/>
  <c r="W5610" i="5"/>
  <c r="W5611" i="5"/>
  <c r="W5612" i="5"/>
  <c r="W5613" i="5"/>
  <c r="W5614" i="5"/>
  <c r="W5615" i="5"/>
  <c r="W5616" i="5"/>
  <c r="W5617" i="5"/>
  <c r="W5618" i="5"/>
  <c r="W5619" i="5"/>
  <c r="W5620" i="5"/>
  <c r="W5621" i="5"/>
  <c r="W5622" i="5"/>
  <c r="W5623" i="5"/>
  <c r="W5624" i="5"/>
  <c r="W5625" i="5"/>
  <c r="W5626" i="5"/>
  <c r="W5627" i="5"/>
  <c r="W5628" i="5"/>
  <c r="W5629" i="5"/>
  <c r="W5630" i="5"/>
  <c r="W5631" i="5"/>
  <c r="W5632" i="5"/>
  <c r="W5633" i="5"/>
  <c r="W5634" i="5"/>
  <c r="W5635" i="5"/>
  <c r="W5636" i="5"/>
  <c r="W5637" i="5"/>
  <c r="W5638" i="5"/>
  <c r="W5639" i="5"/>
  <c r="W5640" i="5"/>
  <c r="W5641" i="5"/>
  <c r="W5642" i="5"/>
  <c r="W5643" i="5"/>
  <c r="W5644" i="5"/>
  <c r="W5645" i="5"/>
  <c r="W5646" i="5"/>
  <c r="W5647" i="5"/>
  <c r="W5648" i="5"/>
  <c r="W5649" i="5"/>
  <c r="W5650" i="5"/>
  <c r="W5651" i="5"/>
  <c r="W5652" i="5"/>
  <c r="W5653" i="5"/>
  <c r="W5654" i="5"/>
  <c r="W5655" i="5"/>
  <c r="W5656" i="5"/>
  <c r="W5657" i="5"/>
  <c r="W5658" i="5"/>
  <c r="W5659" i="5"/>
  <c r="W5660" i="5"/>
  <c r="W5661" i="5"/>
  <c r="W5662" i="5"/>
  <c r="W5663" i="5"/>
  <c r="W5664" i="5"/>
  <c r="W5665" i="5"/>
  <c r="W5666" i="5"/>
  <c r="W5667" i="5"/>
  <c r="W5668" i="5"/>
  <c r="W5669" i="5"/>
  <c r="W5670" i="5"/>
  <c r="W5671" i="5"/>
  <c r="W5672" i="5"/>
  <c r="W5673" i="5"/>
  <c r="W5674" i="5"/>
  <c r="W5675" i="5"/>
  <c r="W5676" i="5"/>
  <c r="W5677" i="5"/>
  <c r="W5678" i="5"/>
  <c r="W5679" i="5"/>
  <c r="W5680" i="5"/>
  <c r="W5681" i="5"/>
  <c r="W5682" i="5"/>
  <c r="W5683" i="5"/>
  <c r="W5684" i="5"/>
  <c r="W5685" i="5"/>
  <c r="W5686" i="5"/>
  <c r="W5687" i="5"/>
  <c r="W5688" i="5"/>
  <c r="W5689" i="5"/>
  <c r="W5690" i="5"/>
  <c r="W5691" i="5"/>
  <c r="W5692" i="5"/>
  <c r="W5693" i="5"/>
  <c r="W5694" i="5"/>
  <c r="W5695" i="5"/>
  <c r="W5696" i="5"/>
  <c r="W5697" i="5"/>
  <c r="W5698" i="5"/>
  <c r="W5699" i="5"/>
  <c r="W5700" i="5"/>
  <c r="W5701" i="5"/>
  <c r="W5702" i="5"/>
  <c r="W5703" i="5"/>
  <c r="W5704" i="5"/>
  <c r="W5705" i="5"/>
  <c r="W5706" i="5"/>
  <c r="W5707" i="5"/>
  <c r="W5708" i="5"/>
  <c r="W5709" i="5"/>
  <c r="W5710" i="5"/>
  <c r="W5711" i="5"/>
  <c r="W5712" i="5"/>
  <c r="W5713" i="5"/>
  <c r="W5714" i="5"/>
  <c r="W5715" i="5"/>
  <c r="W5716" i="5"/>
  <c r="W5717" i="5"/>
  <c r="W5718" i="5"/>
  <c r="W5719" i="5"/>
  <c r="W5720" i="5"/>
  <c r="W5721" i="5"/>
  <c r="W5722" i="5"/>
  <c r="W5723" i="5"/>
  <c r="W5724" i="5"/>
  <c r="W5725" i="5"/>
  <c r="W5726" i="5"/>
  <c r="W5727" i="5"/>
  <c r="W5728" i="5"/>
  <c r="W5729" i="5"/>
  <c r="W5730" i="5"/>
  <c r="W5731" i="5"/>
  <c r="W5732" i="5"/>
  <c r="W5733" i="5"/>
  <c r="W5734" i="5"/>
  <c r="W5735" i="5"/>
  <c r="W5736" i="5"/>
  <c r="W5737" i="5"/>
  <c r="W5738" i="5"/>
  <c r="W5739" i="5"/>
  <c r="W5740" i="5"/>
  <c r="W5741" i="5"/>
  <c r="W5742" i="5"/>
  <c r="W5743" i="5"/>
  <c r="W5744" i="5"/>
  <c r="W5745" i="5"/>
  <c r="W5746" i="5"/>
  <c r="W5747" i="5"/>
  <c r="W5748" i="5"/>
  <c r="W5749" i="5"/>
  <c r="W5750" i="5"/>
  <c r="W5751" i="5"/>
  <c r="W5752" i="5"/>
  <c r="W5753" i="5"/>
  <c r="W5754" i="5"/>
  <c r="W5755" i="5"/>
  <c r="W5756" i="5"/>
  <c r="W5757" i="5"/>
  <c r="W5758" i="5"/>
  <c r="W5759" i="5"/>
  <c r="W5760" i="5"/>
  <c r="W5761" i="5"/>
  <c r="W5762" i="5"/>
  <c r="W5763" i="5"/>
  <c r="W5764" i="5"/>
  <c r="W5765" i="5"/>
  <c r="W5766" i="5"/>
  <c r="W5767" i="5"/>
  <c r="W5768" i="5"/>
  <c r="W5769" i="5"/>
  <c r="W5770" i="5"/>
  <c r="W5771" i="5"/>
  <c r="W5772" i="5"/>
  <c r="W5773" i="5"/>
  <c r="W5774" i="5"/>
  <c r="W5775" i="5"/>
  <c r="W5776" i="5"/>
  <c r="W5777" i="5"/>
  <c r="W5778" i="5"/>
  <c r="W5779" i="5"/>
  <c r="W5780" i="5"/>
  <c r="W5781" i="5"/>
  <c r="W5782" i="5"/>
  <c r="W5783" i="5"/>
  <c r="W5784" i="5"/>
  <c r="W5785" i="5"/>
  <c r="W5786" i="5"/>
  <c r="W5787" i="5"/>
  <c r="W5788" i="5"/>
  <c r="W5789" i="5"/>
  <c r="W5790" i="5"/>
  <c r="W5791" i="5"/>
  <c r="W5792" i="5"/>
  <c r="W5793" i="5"/>
  <c r="W5794" i="5"/>
  <c r="W5795" i="5"/>
  <c r="W5796" i="5"/>
  <c r="W5797" i="5"/>
  <c r="W5798" i="5"/>
  <c r="W5799" i="5"/>
  <c r="W5800" i="5"/>
  <c r="W5801" i="5"/>
  <c r="W5802" i="5"/>
  <c r="W5803" i="5"/>
  <c r="W5804" i="5"/>
  <c r="W5805" i="5"/>
  <c r="W5806" i="5"/>
  <c r="W5807" i="5"/>
  <c r="W5808" i="5"/>
  <c r="W5809" i="5"/>
  <c r="W5810" i="5"/>
  <c r="W5811" i="5"/>
  <c r="W5812" i="5"/>
  <c r="W5813" i="5"/>
  <c r="W5814" i="5"/>
  <c r="W5815" i="5"/>
  <c r="W5816" i="5"/>
  <c r="W5817" i="5"/>
  <c r="W5818" i="5"/>
  <c r="W5819" i="5"/>
  <c r="W5820" i="5"/>
  <c r="W5821" i="5"/>
  <c r="W5822" i="5"/>
  <c r="W5823" i="5"/>
  <c r="W5824" i="5"/>
  <c r="W5825" i="5"/>
  <c r="W5826" i="5"/>
  <c r="W5827" i="5"/>
  <c r="W5828" i="5"/>
  <c r="W5829" i="5"/>
  <c r="W5830" i="5"/>
  <c r="W5831" i="5"/>
  <c r="W5832" i="5"/>
  <c r="W5833" i="5"/>
  <c r="W5834" i="5"/>
  <c r="W5835" i="5"/>
  <c r="W5836" i="5"/>
  <c r="W5837" i="5"/>
  <c r="W5838" i="5"/>
  <c r="W5839" i="5"/>
  <c r="W5840" i="5"/>
  <c r="W5841" i="5"/>
  <c r="W5842" i="5"/>
  <c r="W5843" i="5"/>
  <c r="W5844" i="5"/>
  <c r="W5845" i="5"/>
  <c r="W5846" i="5"/>
  <c r="W5847" i="5"/>
  <c r="W5848" i="5"/>
  <c r="W5849" i="5"/>
  <c r="W5850" i="5"/>
  <c r="W5851" i="5"/>
  <c r="W5852" i="5"/>
  <c r="W5853" i="5"/>
  <c r="W5854" i="5"/>
  <c r="W5855" i="5"/>
  <c r="W5856" i="5"/>
  <c r="W5857" i="5"/>
  <c r="W5858" i="5"/>
  <c r="W5859" i="5"/>
  <c r="W5860" i="5"/>
  <c r="W5861" i="5"/>
  <c r="W5862" i="5"/>
  <c r="W5863" i="5"/>
  <c r="W5864" i="5"/>
  <c r="W5865" i="5"/>
  <c r="W5866" i="5"/>
  <c r="W5867" i="5"/>
  <c r="W5868" i="5"/>
  <c r="W5869" i="5"/>
  <c r="W5870" i="5"/>
  <c r="W5871" i="5"/>
  <c r="W5872" i="5"/>
  <c r="W5873" i="5"/>
  <c r="W5874" i="5"/>
  <c r="W5875" i="5"/>
  <c r="W5876" i="5"/>
  <c r="W5877" i="5"/>
  <c r="W5878" i="5"/>
  <c r="W5879" i="5"/>
  <c r="W5880" i="5"/>
  <c r="W5881" i="5"/>
  <c r="W5882" i="5"/>
  <c r="W5883" i="5"/>
  <c r="W5884" i="5"/>
  <c r="W5885" i="5"/>
  <c r="W5886" i="5"/>
  <c r="W5887" i="5"/>
  <c r="W5888" i="5"/>
  <c r="W5889" i="5"/>
  <c r="W5890" i="5"/>
  <c r="W5891" i="5"/>
  <c r="W5892" i="5"/>
  <c r="W5893" i="5"/>
  <c r="W5894" i="5"/>
  <c r="W5895" i="5"/>
  <c r="W5896" i="5"/>
  <c r="W5897" i="5"/>
  <c r="W5898" i="5"/>
  <c r="W5899" i="5"/>
  <c r="W5900" i="5"/>
  <c r="W5901" i="5"/>
  <c r="W5902" i="5"/>
  <c r="W5903" i="5"/>
  <c r="W5904" i="5"/>
  <c r="W5905" i="5"/>
  <c r="W5906" i="5"/>
  <c r="W5907" i="5"/>
  <c r="W5908" i="5"/>
  <c r="W5909" i="5"/>
  <c r="W5910" i="5"/>
  <c r="W5911" i="5"/>
  <c r="W5912" i="5"/>
  <c r="W5913" i="5"/>
  <c r="W5914" i="5"/>
  <c r="W5915" i="5"/>
  <c r="W5916" i="5"/>
  <c r="W5917" i="5"/>
  <c r="W5918" i="5"/>
  <c r="W5919" i="5"/>
  <c r="W5920" i="5"/>
  <c r="W5921" i="5"/>
  <c r="W5922" i="5"/>
  <c r="W5923" i="5"/>
  <c r="W5924" i="5"/>
  <c r="W5925" i="5"/>
  <c r="W5926" i="5"/>
  <c r="W5927" i="5"/>
  <c r="W5928" i="5"/>
  <c r="W5929" i="5"/>
  <c r="W5930" i="5"/>
  <c r="W5931" i="5"/>
  <c r="W5932" i="5"/>
  <c r="W5933" i="5"/>
  <c r="W5934" i="5"/>
  <c r="W5935" i="5"/>
  <c r="W5936" i="5"/>
  <c r="W5937" i="5"/>
  <c r="W5938" i="5"/>
  <c r="W5939" i="5"/>
  <c r="W5940" i="5"/>
  <c r="W5941" i="5"/>
  <c r="W5942" i="5"/>
  <c r="W5943" i="5"/>
  <c r="W5944" i="5"/>
  <c r="W5945" i="5"/>
  <c r="W5946" i="5"/>
  <c r="W5947" i="5"/>
  <c r="W5948" i="5"/>
  <c r="W5949" i="5"/>
  <c r="W5950" i="5"/>
  <c r="W5951" i="5"/>
  <c r="W5952" i="5"/>
  <c r="W5953" i="5"/>
  <c r="W5954" i="5"/>
  <c r="W5955" i="5"/>
  <c r="W5956" i="5"/>
  <c r="W5957" i="5"/>
  <c r="W5958" i="5"/>
  <c r="W5959" i="5"/>
  <c r="W5960" i="5"/>
  <c r="W5961" i="5"/>
  <c r="W5962" i="5"/>
  <c r="W5963" i="5"/>
  <c r="W5964" i="5"/>
  <c r="W5965" i="5"/>
  <c r="W5966" i="5"/>
  <c r="W5967" i="5"/>
  <c r="W5968" i="5"/>
  <c r="W5969" i="5"/>
  <c r="W5970" i="5"/>
  <c r="W5971" i="5"/>
  <c r="W5972" i="5"/>
  <c r="W5973" i="5"/>
  <c r="W5974" i="5"/>
  <c r="W5975" i="5"/>
  <c r="W5976" i="5"/>
  <c r="W5977" i="5"/>
  <c r="W5978" i="5"/>
  <c r="W5979" i="5"/>
  <c r="W5980" i="5"/>
  <c r="W5981" i="5"/>
  <c r="W5982" i="5"/>
  <c r="W5983" i="5"/>
  <c r="W5984" i="5"/>
  <c r="W5985" i="5"/>
  <c r="W5986" i="5"/>
  <c r="W5987" i="5"/>
  <c r="W5988" i="5"/>
  <c r="W5989" i="5"/>
  <c r="W5990" i="5"/>
  <c r="W5991" i="5"/>
  <c r="W5992" i="5"/>
  <c r="W5993" i="5"/>
  <c r="W5994" i="5"/>
  <c r="W5995" i="5"/>
  <c r="W5996" i="5"/>
  <c r="W5997" i="5"/>
  <c r="W5998" i="5"/>
  <c r="W5999" i="5"/>
  <c r="W6000" i="5"/>
  <c r="W6001" i="5"/>
  <c r="W6002" i="5"/>
  <c r="W6003" i="5"/>
  <c r="W6004" i="5"/>
  <c r="W6005" i="5"/>
  <c r="W6006" i="5"/>
  <c r="W6007" i="5"/>
  <c r="W6008" i="5"/>
  <c r="W6009" i="5"/>
  <c r="W6010" i="5"/>
  <c r="W6011" i="5"/>
  <c r="W6012" i="5"/>
  <c r="W6013" i="5"/>
  <c r="W6014" i="5"/>
  <c r="W6015" i="5"/>
  <c r="W6016" i="5"/>
  <c r="W6017" i="5"/>
  <c r="W6018" i="5"/>
  <c r="W6019" i="5"/>
  <c r="W6020" i="5"/>
  <c r="W6021" i="5"/>
  <c r="W6022" i="5"/>
  <c r="W6023" i="5"/>
  <c r="W6024" i="5"/>
  <c r="W6025" i="5"/>
  <c r="W6026" i="5"/>
  <c r="W6027" i="5"/>
  <c r="W6028" i="5"/>
  <c r="W6029" i="5"/>
  <c r="W6030" i="5"/>
  <c r="W6031" i="5"/>
  <c r="W6032" i="5"/>
  <c r="W6033" i="5"/>
  <c r="W6034" i="5"/>
  <c r="W6035" i="5"/>
  <c r="W6036" i="5"/>
  <c r="W6037" i="5"/>
  <c r="W6038" i="5"/>
  <c r="W6039" i="5"/>
  <c r="W6040" i="5"/>
  <c r="W6041" i="5"/>
  <c r="W6042" i="5"/>
  <c r="W6043" i="5"/>
  <c r="W6044" i="5"/>
  <c r="W6045" i="5"/>
  <c r="W6046" i="5"/>
  <c r="W6047" i="5"/>
  <c r="W6048" i="5"/>
  <c r="W6049" i="5"/>
  <c r="W6050" i="5"/>
  <c r="W6051" i="5"/>
  <c r="W6052" i="5"/>
  <c r="W6053" i="5"/>
  <c r="W6054" i="5"/>
  <c r="W6055" i="5"/>
  <c r="W6056" i="5"/>
  <c r="W6057" i="5"/>
  <c r="W6058" i="5"/>
  <c r="W6059" i="5"/>
  <c r="W6060" i="5"/>
  <c r="W6061" i="5"/>
  <c r="W6062" i="5"/>
  <c r="W6063" i="5"/>
  <c r="W6064" i="5"/>
  <c r="W6065" i="5"/>
  <c r="W6066" i="5"/>
  <c r="W6067" i="5"/>
  <c r="W6068" i="5"/>
  <c r="W6069" i="5"/>
  <c r="W6070" i="5"/>
  <c r="W6071" i="5"/>
  <c r="W6072" i="5"/>
  <c r="W6073" i="5"/>
  <c r="W6074" i="5"/>
  <c r="W6075" i="5"/>
  <c r="W6076" i="5"/>
  <c r="W6077" i="5"/>
  <c r="W6078" i="5"/>
  <c r="W6079" i="5"/>
  <c r="W6080" i="5"/>
  <c r="W6081" i="5"/>
  <c r="W6082" i="5"/>
  <c r="W6083" i="5"/>
  <c r="W6084" i="5"/>
  <c r="W6085" i="5"/>
  <c r="W6086" i="5"/>
  <c r="W6087" i="5"/>
  <c r="W6088" i="5"/>
  <c r="W6089" i="5"/>
  <c r="W6090" i="5"/>
  <c r="W6091" i="5"/>
  <c r="W6092" i="5"/>
  <c r="W6093" i="5"/>
  <c r="W6094" i="5"/>
  <c r="W6095" i="5"/>
  <c r="W6096" i="5"/>
  <c r="W6097" i="5"/>
  <c r="W6098" i="5"/>
  <c r="W6099" i="5"/>
  <c r="W6100" i="5"/>
  <c r="W6101" i="5"/>
  <c r="W6102" i="5"/>
  <c r="W6103" i="5"/>
  <c r="W6104" i="5"/>
  <c r="W6105" i="5"/>
  <c r="W6106" i="5"/>
  <c r="W6107" i="5"/>
  <c r="W6108" i="5"/>
  <c r="W6109" i="5"/>
  <c r="W6110" i="5"/>
  <c r="W6111" i="5"/>
  <c r="W6112" i="5"/>
  <c r="W6113" i="5"/>
  <c r="W6114" i="5"/>
  <c r="W6115" i="5"/>
  <c r="W6116" i="5"/>
  <c r="W6117" i="5"/>
  <c r="W6118" i="5"/>
  <c r="W6119" i="5"/>
  <c r="W6120" i="5"/>
  <c r="W6121" i="5"/>
  <c r="W6122" i="5"/>
  <c r="W6123" i="5"/>
  <c r="W6124" i="5"/>
  <c r="W6125" i="5"/>
  <c r="W6126" i="5"/>
  <c r="W6127" i="5"/>
  <c r="W6128" i="5"/>
  <c r="W6129" i="5"/>
  <c r="W6130" i="5"/>
  <c r="W6131" i="5"/>
  <c r="W6132" i="5"/>
  <c r="W6133" i="5"/>
  <c r="W6134" i="5"/>
  <c r="W6135" i="5"/>
  <c r="W6136" i="5"/>
  <c r="W6137" i="5"/>
  <c r="W6138" i="5"/>
  <c r="W6139" i="5"/>
  <c r="W6140" i="5"/>
  <c r="W6141" i="5"/>
  <c r="W6142" i="5"/>
  <c r="W6143" i="5"/>
  <c r="W6144" i="5"/>
  <c r="W6145" i="5"/>
  <c r="W6146" i="5"/>
  <c r="W6147" i="5"/>
  <c r="W6148" i="5"/>
  <c r="W6149" i="5"/>
  <c r="W6150" i="5"/>
  <c r="W6151" i="5"/>
  <c r="W6152" i="5"/>
  <c r="W6153" i="5"/>
  <c r="W6154" i="5"/>
  <c r="W6155" i="5"/>
  <c r="W6156" i="5"/>
  <c r="W6157" i="5"/>
  <c r="W6158" i="5"/>
  <c r="W6159" i="5"/>
  <c r="W6160" i="5"/>
  <c r="W6161" i="5"/>
  <c r="W6162" i="5"/>
  <c r="W6163" i="5"/>
  <c r="W6164" i="5"/>
  <c r="W6165" i="5"/>
  <c r="W6166" i="5"/>
  <c r="W6167" i="5"/>
  <c r="W6168" i="5"/>
  <c r="W6169" i="5"/>
  <c r="W6170" i="5"/>
  <c r="W6171" i="5"/>
  <c r="W6172" i="5"/>
  <c r="W6173" i="5"/>
  <c r="W6174" i="5"/>
  <c r="W6175" i="5"/>
  <c r="W6176" i="5"/>
  <c r="W6177" i="5"/>
  <c r="W6178" i="5"/>
  <c r="W6179" i="5"/>
  <c r="W6180" i="5"/>
  <c r="W6181" i="5"/>
  <c r="W6182" i="5"/>
  <c r="W6183" i="5"/>
  <c r="W6184" i="5"/>
  <c r="W6185" i="5"/>
  <c r="W6186" i="5"/>
  <c r="W6187" i="5"/>
  <c r="W6188" i="5"/>
  <c r="W6189" i="5"/>
  <c r="W6190" i="5"/>
  <c r="W6191" i="5"/>
  <c r="W6192" i="5"/>
  <c r="W6193" i="5"/>
  <c r="W6194" i="5"/>
  <c r="W6195" i="5"/>
  <c r="W6196" i="5"/>
  <c r="W6197" i="5"/>
  <c r="W6198" i="5"/>
  <c r="W6199" i="5"/>
  <c r="W6200" i="5"/>
  <c r="W6201" i="5"/>
  <c r="W6202" i="5"/>
  <c r="W6203" i="5"/>
  <c r="W6204" i="5"/>
  <c r="W6205" i="5"/>
  <c r="W6206" i="5"/>
  <c r="W6207" i="5"/>
  <c r="W6208" i="5"/>
  <c r="W6209" i="5"/>
  <c r="W6210" i="5"/>
  <c r="W6211" i="5"/>
  <c r="W6212" i="5"/>
  <c r="W6213" i="5"/>
  <c r="W6214" i="5"/>
  <c r="W6215" i="5"/>
  <c r="W6216" i="5"/>
  <c r="W6217" i="5"/>
  <c r="W6218" i="5"/>
  <c r="W6219" i="5"/>
  <c r="W6220" i="5"/>
  <c r="W6221" i="5"/>
  <c r="W6222" i="5"/>
  <c r="W6223" i="5"/>
  <c r="W6224" i="5"/>
  <c r="W6225" i="5"/>
  <c r="W6226" i="5"/>
  <c r="W6227" i="5"/>
  <c r="W6228" i="5"/>
  <c r="W6229" i="5"/>
  <c r="W6230" i="5"/>
  <c r="W6231" i="5"/>
  <c r="W6232" i="5"/>
  <c r="W6233" i="5"/>
  <c r="W6234" i="5"/>
  <c r="W6235" i="5"/>
  <c r="W6236" i="5"/>
  <c r="W6237" i="5"/>
  <c r="W6238" i="5"/>
  <c r="W6239" i="5"/>
  <c r="W6240" i="5"/>
  <c r="W6241" i="5"/>
  <c r="W6242" i="5"/>
  <c r="W6243" i="5"/>
  <c r="W6244" i="5"/>
  <c r="W6245" i="5"/>
  <c r="W6246" i="5"/>
  <c r="W6247" i="5"/>
  <c r="W6248" i="5"/>
  <c r="W6249" i="5"/>
  <c r="W6250" i="5"/>
  <c r="W6251" i="5"/>
  <c r="W6252" i="5"/>
  <c r="W6253" i="5"/>
  <c r="W6254" i="5"/>
  <c r="W6255" i="5"/>
  <c r="W6256" i="5"/>
  <c r="W6257" i="5"/>
  <c r="W6258" i="5"/>
  <c r="W6259" i="5"/>
  <c r="W6260" i="5"/>
  <c r="W6261" i="5"/>
  <c r="W6262" i="5"/>
  <c r="W6263" i="5"/>
  <c r="W6264" i="5"/>
  <c r="W6265" i="5"/>
  <c r="W6266" i="5"/>
  <c r="W6267" i="5"/>
  <c r="W6268" i="5"/>
  <c r="W6269" i="5"/>
  <c r="W6270" i="5"/>
  <c r="W6271" i="5"/>
  <c r="W6272" i="5"/>
  <c r="W6273" i="5"/>
  <c r="W6274" i="5"/>
  <c r="W6275" i="5"/>
  <c r="W6276" i="5"/>
  <c r="W6277" i="5"/>
  <c r="W6278" i="5"/>
  <c r="W6279" i="5"/>
  <c r="W6280" i="5"/>
  <c r="W6281" i="5"/>
  <c r="W6282" i="5"/>
  <c r="W6283" i="5"/>
  <c r="W6284" i="5"/>
  <c r="W6285" i="5"/>
  <c r="W6286" i="5"/>
  <c r="W6287" i="5"/>
  <c r="W6288" i="5"/>
  <c r="W6289" i="5"/>
  <c r="W6290" i="5"/>
  <c r="W6291" i="5"/>
  <c r="W6292" i="5"/>
  <c r="W6293" i="5"/>
  <c r="W6294" i="5"/>
  <c r="W6295" i="5"/>
  <c r="W6296" i="5"/>
  <c r="W6297" i="5"/>
  <c r="W6298" i="5"/>
  <c r="W6299" i="5"/>
  <c r="W6300" i="5"/>
  <c r="W6301" i="5"/>
  <c r="W6302" i="5"/>
  <c r="W6303" i="5"/>
  <c r="W6304" i="5"/>
  <c r="W6305" i="5"/>
  <c r="W6306" i="5"/>
  <c r="W6307" i="5"/>
  <c r="W6308" i="5"/>
  <c r="W6309" i="5"/>
  <c r="W6310" i="5"/>
  <c r="W6311" i="5"/>
  <c r="W6312" i="5"/>
  <c r="W6313" i="5"/>
  <c r="W6314" i="5"/>
  <c r="W6315" i="5"/>
  <c r="W6316" i="5"/>
  <c r="W6317" i="5"/>
  <c r="W6318" i="5"/>
  <c r="W6319" i="5"/>
  <c r="W6320" i="5"/>
  <c r="W6321" i="5"/>
  <c r="W6322" i="5"/>
  <c r="W6323" i="5"/>
  <c r="W6324" i="5"/>
  <c r="W6325" i="5"/>
  <c r="W6326" i="5"/>
  <c r="W6327" i="5"/>
  <c r="W6328" i="5"/>
  <c r="W6329" i="5"/>
  <c r="W6330" i="5"/>
  <c r="W6331" i="5"/>
  <c r="W6332" i="5"/>
  <c r="W6333" i="5"/>
  <c r="W6334" i="5"/>
  <c r="W6335" i="5"/>
  <c r="W6336" i="5"/>
  <c r="W6337" i="5"/>
  <c r="W6338" i="5"/>
  <c r="W6339" i="5"/>
  <c r="W6340" i="5"/>
  <c r="W6341" i="5"/>
  <c r="W6342" i="5"/>
  <c r="W6343" i="5"/>
  <c r="W6344" i="5"/>
  <c r="W6345" i="5"/>
  <c r="W6346" i="5"/>
  <c r="W6347" i="5"/>
  <c r="W6348" i="5"/>
  <c r="W6349" i="5"/>
  <c r="W6350" i="5"/>
  <c r="W6351" i="5"/>
  <c r="W6352" i="5"/>
  <c r="W6353" i="5"/>
  <c r="W6354" i="5"/>
  <c r="W6355" i="5"/>
  <c r="W6356" i="5"/>
  <c r="W6357" i="5"/>
  <c r="W6358" i="5"/>
  <c r="W6359" i="5"/>
  <c r="W6360" i="5"/>
  <c r="W6361" i="5"/>
  <c r="W6362" i="5"/>
  <c r="W6363" i="5"/>
  <c r="W6364" i="5"/>
  <c r="W6365" i="5"/>
  <c r="W6366" i="5"/>
  <c r="W6367" i="5"/>
  <c r="W6368" i="5"/>
  <c r="W6369" i="5"/>
  <c r="W6370" i="5"/>
  <c r="W6371" i="5"/>
  <c r="W6372" i="5"/>
  <c r="W6373" i="5"/>
  <c r="W6374" i="5"/>
  <c r="W6375" i="5"/>
  <c r="W6376" i="5"/>
  <c r="W6377" i="5"/>
  <c r="W6378" i="5"/>
  <c r="W6379" i="5"/>
  <c r="W6380" i="5"/>
  <c r="W6381" i="5"/>
  <c r="W6382" i="5"/>
  <c r="W6383" i="5"/>
  <c r="W6384" i="5"/>
  <c r="W6385" i="5"/>
  <c r="W6386" i="5"/>
  <c r="W6387" i="5"/>
  <c r="W6388" i="5"/>
  <c r="W6389" i="5"/>
  <c r="W6390" i="5"/>
  <c r="W6391" i="5"/>
  <c r="W6392" i="5"/>
  <c r="W6393" i="5"/>
  <c r="W6394" i="5"/>
  <c r="W6395" i="5"/>
  <c r="W6396" i="5"/>
  <c r="W6397" i="5"/>
  <c r="W6398" i="5"/>
  <c r="W6399" i="5"/>
  <c r="W6400" i="5"/>
  <c r="W6401" i="5"/>
  <c r="W6402" i="5"/>
  <c r="W6403" i="5"/>
  <c r="W6404" i="5"/>
  <c r="W6405" i="5"/>
  <c r="W6406" i="5"/>
  <c r="W6407" i="5"/>
  <c r="W6408" i="5"/>
  <c r="W6409" i="5"/>
  <c r="W6410" i="5"/>
  <c r="W6411" i="5"/>
  <c r="W6412" i="5"/>
  <c r="W6413" i="5"/>
  <c r="W6414" i="5"/>
  <c r="W6415" i="5"/>
  <c r="W6416" i="5"/>
  <c r="W6417" i="5"/>
  <c r="W6418" i="5"/>
  <c r="W6419" i="5"/>
  <c r="W6420" i="5"/>
  <c r="W6421" i="5"/>
  <c r="W6422" i="5"/>
  <c r="W6423" i="5"/>
  <c r="W6424" i="5"/>
  <c r="W6425" i="5"/>
  <c r="W6426" i="5"/>
  <c r="W6427" i="5"/>
  <c r="W6428" i="5"/>
  <c r="W6429" i="5"/>
  <c r="W6430" i="5"/>
  <c r="W6431" i="5"/>
  <c r="W6432" i="5"/>
  <c r="W6433" i="5"/>
  <c r="W6434" i="5"/>
  <c r="W6435" i="5"/>
  <c r="W6436" i="5"/>
  <c r="W6437" i="5"/>
  <c r="W6438" i="5"/>
  <c r="W6439" i="5"/>
  <c r="W6440" i="5"/>
  <c r="W6441" i="5"/>
  <c r="W6442" i="5"/>
  <c r="W6443" i="5"/>
  <c r="W6444" i="5"/>
  <c r="W6445" i="5"/>
  <c r="W6446" i="5"/>
  <c r="W6447" i="5"/>
  <c r="W6448" i="5"/>
  <c r="W6449" i="5"/>
  <c r="W6450" i="5"/>
  <c r="W6451" i="5"/>
  <c r="W6452" i="5"/>
  <c r="W6453" i="5"/>
  <c r="W6454" i="5"/>
  <c r="W6455" i="5"/>
  <c r="W6456" i="5"/>
  <c r="W6457" i="5"/>
  <c r="W6458" i="5"/>
  <c r="W6459" i="5"/>
  <c r="W6460" i="5"/>
  <c r="W6461" i="5"/>
  <c r="W6462" i="5"/>
  <c r="W6463" i="5"/>
  <c r="W6464" i="5"/>
  <c r="W6465" i="5"/>
  <c r="W6466" i="5"/>
  <c r="W6467" i="5"/>
  <c r="W6468" i="5"/>
  <c r="W6469" i="5"/>
  <c r="W6470" i="5"/>
  <c r="W6471" i="5"/>
  <c r="W6472" i="5"/>
  <c r="W6473" i="5"/>
  <c r="W6474" i="5"/>
  <c r="W6475" i="5"/>
  <c r="W6476" i="5"/>
  <c r="W6477" i="5"/>
  <c r="W6478" i="5"/>
  <c r="W6479" i="5"/>
  <c r="W6480" i="5"/>
  <c r="W6481" i="5"/>
  <c r="W6482" i="5"/>
  <c r="W6483" i="5"/>
  <c r="W6484" i="5"/>
  <c r="W6485" i="5"/>
  <c r="W6486" i="5"/>
  <c r="W6487" i="5"/>
  <c r="W6488" i="5"/>
  <c r="W6489" i="5"/>
  <c r="W6490" i="5"/>
  <c r="W6491" i="5"/>
  <c r="W6492" i="5"/>
  <c r="W6493" i="5"/>
  <c r="W6494" i="5"/>
  <c r="W6495" i="5"/>
  <c r="W6496" i="5"/>
  <c r="W6497" i="5"/>
  <c r="W6498" i="5"/>
  <c r="W6499" i="5"/>
  <c r="W6500" i="5"/>
  <c r="W6501" i="5"/>
  <c r="W6502" i="5"/>
  <c r="W6503" i="5"/>
  <c r="W6504" i="5"/>
  <c r="W6505" i="5"/>
  <c r="W6506" i="5"/>
  <c r="W6507" i="5"/>
  <c r="W6508" i="5"/>
  <c r="W6509" i="5"/>
  <c r="W6510" i="5"/>
  <c r="W6511" i="5"/>
  <c r="W6512" i="5"/>
  <c r="W6513" i="5"/>
  <c r="W6514" i="5"/>
  <c r="W6515" i="5"/>
  <c r="W6516" i="5"/>
  <c r="W6517" i="5"/>
  <c r="W6518" i="5"/>
  <c r="W6519" i="5"/>
  <c r="W6520" i="5"/>
  <c r="W6521" i="5"/>
  <c r="W6522" i="5"/>
  <c r="W6523" i="5"/>
  <c r="W6524" i="5"/>
  <c r="W6525" i="5"/>
  <c r="W6526" i="5"/>
  <c r="W6527" i="5"/>
  <c r="W6528" i="5"/>
  <c r="W6529" i="5"/>
  <c r="W6530" i="5"/>
  <c r="W6531" i="5"/>
  <c r="W6532" i="5"/>
  <c r="W6533" i="5"/>
  <c r="W6534" i="5"/>
  <c r="W6535" i="5"/>
  <c r="W6536" i="5"/>
  <c r="W6537" i="5"/>
  <c r="W6538" i="5"/>
  <c r="W6539" i="5"/>
  <c r="W6540" i="5"/>
  <c r="W6541" i="5"/>
  <c r="W6542" i="5"/>
  <c r="W6543" i="5"/>
  <c r="W6544" i="5"/>
  <c r="W6545" i="5"/>
  <c r="W6546" i="5"/>
  <c r="W6547" i="5"/>
  <c r="W6548" i="5"/>
  <c r="W6549" i="5"/>
  <c r="W6550" i="5"/>
  <c r="W6551" i="5"/>
  <c r="W6552" i="5"/>
  <c r="W6553" i="5"/>
  <c r="W6554" i="5"/>
  <c r="W6555" i="5"/>
  <c r="W6556" i="5"/>
  <c r="W6557" i="5"/>
  <c r="W6558" i="5"/>
  <c r="W6559" i="5"/>
  <c r="W6560" i="5"/>
  <c r="W6561" i="5"/>
  <c r="W6562" i="5"/>
  <c r="W6563" i="5"/>
  <c r="W6564" i="5"/>
  <c r="W6565" i="5"/>
  <c r="W6566" i="5"/>
  <c r="W6567" i="5"/>
  <c r="W6568" i="5"/>
  <c r="W6569" i="5"/>
  <c r="W6570" i="5"/>
  <c r="W6571" i="5"/>
  <c r="W6572" i="5"/>
  <c r="W6573" i="5"/>
  <c r="W6574" i="5"/>
  <c r="W6575" i="5"/>
  <c r="W6576" i="5"/>
  <c r="W6577" i="5"/>
  <c r="W6578" i="5"/>
  <c r="W6579" i="5"/>
  <c r="W6580" i="5"/>
  <c r="W6581" i="5"/>
  <c r="W6582" i="5"/>
  <c r="W6583" i="5"/>
  <c r="W6584" i="5"/>
  <c r="W6585" i="5"/>
  <c r="W6586" i="5"/>
  <c r="W6587" i="5"/>
  <c r="W6588" i="5"/>
  <c r="W6589" i="5"/>
  <c r="W6590" i="5"/>
  <c r="W6591" i="5"/>
  <c r="W6592" i="5"/>
  <c r="W6593" i="5"/>
  <c r="W6594" i="5"/>
  <c r="W6595" i="5"/>
  <c r="W6596" i="5"/>
  <c r="W6597" i="5"/>
  <c r="W6598" i="5"/>
  <c r="W6599" i="5"/>
  <c r="W6600" i="5"/>
  <c r="W6601" i="5"/>
  <c r="W6602" i="5"/>
  <c r="W6603" i="5"/>
  <c r="W6604" i="5"/>
  <c r="W6605" i="5"/>
  <c r="W6606" i="5"/>
  <c r="W6607" i="5"/>
  <c r="W6608" i="5"/>
  <c r="W6609" i="5"/>
  <c r="W6610" i="5"/>
  <c r="W6611" i="5"/>
  <c r="W6612" i="5"/>
  <c r="W6613" i="5"/>
  <c r="W6614" i="5"/>
  <c r="W6615" i="5"/>
  <c r="W6616" i="5"/>
  <c r="W6617" i="5"/>
  <c r="W6618" i="5"/>
  <c r="W6619" i="5"/>
  <c r="W6620" i="5"/>
  <c r="W6621" i="5"/>
  <c r="W6622" i="5"/>
  <c r="W6623" i="5"/>
  <c r="W6624" i="5"/>
  <c r="W6625" i="5"/>
  <c r="W6626" i="5"/>
  <c r="W6627" i="5"/>
  <c r="W6628" i="5"/>
  <c r="W6629" i="5"/>
  <c r="W6630" i="5"/>
  <c r="W6631" i="5"/>
  <c r="W6632" i="5"/>
  <c r="W6633" i="5"/>
  <c r="W6634" i="5"/>
  <c r="W6635" i="5"/>
  <c r="W6636" i="5"/>
  <c r="W6637" i="5"/>
  <c r="W6638" i="5"/>
  <c r="W6639" i="5"/>
  <c r="W6640" i="5"/>
  <c r="W6641" i="5"/>
  <c r="W6642" i="5"/>
  <c r="W6643" i="5"/>
  <c r="W6644" i="5"/>
  <c r="W6645" i="5"/>
  <c r="W6646" i="5"/>
  <c r="W6647" i="5"/>
  <c r="W6648" i="5"/>
  <c r="W6649" i="5"/>
  <c r="W6650" i="5"/>
  <c r="W6651" i="5"/>
  <c r="W6652" i="5"/>
  <c r="W6653" i="5"/>
  <c r="W6654" i="5"/>
  <c r="W6655" i="5"/>
  <c r="W6656" i="5"/>
  <c r="W6657" i="5"/>
  <c r="W6658" i="5"/>
  <c r="W6659" i="5"/>
  <c r="W6660" i="5"/>
  <c r="W6661" i="5"/>
  <c r="W6662" i="5"/>
  <c r="W6663" i="5"/>
  <c r="W6664" i="5"/>
  <c r="W6665" i="5"/>
  <c r="W6666" i="5"/>
  <c r="W6667" i="5"/>
  <c r="W6668" i="5"/>
  <c r="W6669" i="5"/>
  <c r="W6670" i="5"/>
  <c r="W6671" i="5"/>
  <c r="W6672" i="5"/>
  <c r="W6673" i="5"/>
  <c r="W6674" i="5"/>
  <c r="W6675" i="5"/>
  <c r="W6676" i="5"/>
  <c r="W6677" i="5"/>
  <c r="W6678" i="5"/>
  <c r="W6679" i="5"/>
  <c r="W6680" i="5"/>
  <c r="W6681" i="5"/>
  <c r="W6682" i="5"/>
  <c r="W6683" i="5"/>
  <c r="W6684" i="5"/>
  <c r="W6685" i="5"/>
  <c r="W6686" i="5"/>
  <c r="W6687" i="5"/>
  <c r="W6688" i="5"/>
  <c r="W6689" i="5"/>
  <c r="W6690" i="5"/>
  <c r="W6691" i="5"/>
  <c r="W6692" i="5"/>
  <c r="W6693" i="5"/>
  <c r="W6694" i="5"/>
  <c r="W6695" i="5"/>
  <c r="W6696" i="5"/>
  <c r="W6697" i="5"/>
  <c r="W6698" i="5"/>
  <c r="W6699" i="5"/>
  <c r="W6700" i="5"/>
  <c r="W6701" i="5"/>
  <c r="W6702" i="5"/>
  <c r="W6703" i="5"/>
  <c r="W6704" i="5"/>
  <c r="W6705" i="5"/>
  <c r="W6706" i="5"/>
  <c r="W6707" i="5"/>
  <c r="W6708" i="5"/>
  <c r="W6709" i="5"/>
  <c r="W6710" i="5"/>
  <c r="W6711" i="5"/>
  <c r="W6712" i="5"/>
  <c r="W6713" i="5"/>
  <c r="W6714" i="5"/>
  <c r="W6715" i="5"/>
  <c r="W6716" i="5"/>
  <c r="W6717" i="5"/>
  <c r="W6718" i="5"/>
  <c r="W6719" i="5"/>
  <c r="W6720" i="5"/>
  <c r="W6721" i="5"/>
  <c r="W6722" i="5"/>
  <c r="W6723" i="5"/>
  <c r="W6724" i="5"/>
  <c r="W6725" i="5"/>
  <c r="W6726" i="5"/>
  <c r="W6727" i="5"/>
  <c r="W6728" i="5"/>
  <c r="W6729" i="5"/>
  <c r="W6730" i="5"/>
  <c r="W6731" i="5"/>
  <c r="W6732" i="5"/>
  <c r="W6733" i="5"/>
  <c r="W6734" i="5"/>
  <c r="W6735" i="5"/>
  <c r="W6736" i="5"/>
  <c r="W6737" i="5"/>
  <c r="W6738" i="5"/>
  <c r="W6739" i="5"/>
  <c r="W6740" i="5"/>
  <c r="W6741" i="5"/>
  <c r="W6742" i="5"/>
  <c r="W6743" i="5"/>
  <c r="W6744" i="5"/>
  <c r="W6745" i="5"/>
  <c r="W6746" i="5"/>
  <c r="W6747" i="5"/>
  <c r="W6748" i="5"/>
  <c r="W6749" i="5"/>
  <c r="W6750" i="5"/>
  <c r="W6751" i="5"/>
  <c r="W6752" i="5"/>
  <c r="W6753" i="5"/>
  <c r="W6754" i="5"/>
  <c r="W6755" i="5"/>
  <c r="W6756" i="5"/>
  <c r="W6757" i="5"/>
  <c r="W6758" i="5"/>
  <c r="W6759" i="5"/>
  <c r="W6760" i="5"/>
  <c r="W6761" i="5"/>
  <c r="W6762" i="5"/>
  <c r="W6763" i="5"/>
  <c r="W6764" i="5"/>
  <c r="W6765" i="5"/>
  <c r="W6766" i="5"/>
  <c r="W6767" i="5"/>
  <c r="W6768" i="5"/>
  <c r="W6769" i="5"/>
  <c r="W6770" i="5"/>
  <c r="W6771" i="5"/>
  <c r="W6772" i="5"/>
  <c r="W6773" i="5"/>
  <c r="W6774" i="5"/>
  <c r="W6775" i="5"/>
  <c r="W6776" i="5"/>
  <c r="W6777" i="5"/>
  <c r="W6778" i="5"/>
  <c r="W6779" i="5"/>
  <c r="W6780" i="5"/>
  <c r="W6781" i="5"/>
  <c r="W6782" i="5"/>
  <c r="W6783" i="5"/>
  <c r="W6784" i="5"/>
  <c r="W6785" i="5"/>
  <c r="W6786" i="5"/>
  <c r="W6787" i="5"/>
  <c r="W6788" i="5"/>
  <c r="W6789" i="5"/>
  <c r="W6790" i="5"/>
  <c r="W6791" i="5"/>
  <c r="W6792" i="5"/>
  <c r="W6793" i="5"/>
  <c r="W6794" i="5"/>
  <c r="W6795" i="5"/>
  <c r="W6796" i="5"/>
  <c r="W6797" i="5"/>
  <c r="W6798" i="5"/>
  <c r="W6799" i="5"/>
  <c r="W6800" i="5"/>
  <c r="W6801" i="5"/>
  <c r="W6802" i="5"/>
  <c r="W6803" i="5"/>
  <c r="W6804" i="5"/>
  <c r="W6805" i="5"/>
  <c r="W6806" i="5"/>
  <c r="W6807" i="5"/>
  <c r="W6808" i="5"/>
  <c r="W6809" i="5"/>
  <c r="W6810" i="5"/>
  <c r="W6811" i="5"/>
  <c r="W6812" i="5"/>
  <c r="W6813" i="5"/>
  <c r="W6814" i="5"/>
  <c r="W6815" i="5"/>
  <c r="W6816" i="5"/>
  <c r="W6817" i="5"/>
  <c r="W6818" i="5"/>
  <c r="W6819" i="5"/>
  <c r="W6820" i="5"/>
  <c r="W6821" i="5"/>
  <c r="W6822" i="5"/>
  <c r="W6823" i="5"/>
  <c r="W6824" i="5"/>
  <c r="W6825" i="5"/>
  <c r="W6826" i="5"/>
  <c r="W6827" i="5"/>
  <c r="W6828" i="5"/>
  <c r="W6829" i="5"/>
  <c r="W6830" i="5"/>
  <c r="W6831" i="5"/>
  <c r="W6832" i="5"/>
  <c r="W6833" i="5"/>
  <c r="W6834" i="5"/>
  <c r="W6835" i="5"/>
  <c r="W6836" i="5"/>
  <c r="W6837" i="5"/>
  <c r="W6838" i="5"/>
  <c r="W6839" i="5"/>
  <c r="W6840" i="5"/>
  <c r="W6841" i="5"/>
  <c r="W6842" i="5"/>
  <c r="W6843" i="5"/>
  <c r="W6844" i="5"/>
  <c r="W6845" i="5"/>
  <c r="W6846" i="5"/>
  <c r="W6847" i="5"/>
  <c r="W6848" i="5"/>
  <c r="W6849" i="5"/>
  <c r="W6850" i="5"/>
  <c r="W6851" i="5"/>
  <c r="W6852" i="5"/>
  <c r="W6853" i="5"/>
  <c r="W6854" i="5"/>
  <c r="W6855" i="5"/>
  <c r="W6856" i="5"/>
  <c r="W6857" i="5"/>
  <c r="W6858" i="5"/>
  <c r="W6859" i="5"/>
  <c r="W6860" i="5"/>
  <c r="W6861" i="5"/>
  <c r="W6862" i="5"/>
  <c r="W6863" i="5"/>
  <c r="W6864" i="5"/>
  <c r="W6865" i="5"/>
  <c r="W6866" i="5"/>
  <c r="W6867" i="5"/>
  <c r="W6868" i="5"/>
  <c r="W6869" i="5"/>
  <c r="W6870" i="5"/>
  <c r="W6871" i="5"/>
  <c r="W6872" i="5"/>
  <c r="W6873" i="5"/>
  <c r="W6874" i="5"/>
  <c r="W6875" i="5"/>
  <c r="W6876" i="5"/>
  <c r="W6877" i="5"/>
  <c r="W6878" i="5"/>
  <c r="W6879" i="5"/>
  <c r="W6880" i="5"/>
  <c r="W6881" i="5"/>
  <c r="W6882" i="5"/>
  <c r="W6883" i="5"/>
  <c r="W6884" i="5"/>
  <c r="W6885" i="5"/>
  <c r="W6886" i="5"/>
  <c r="W6887" i="5"/>
  <c r="W6888" i="5"/>
  <c r="W6889" i="5"/>
  <c r="W6890" i="5"/>
  <c r="W6891" i="5"/>
  <c r="W6892" i="5"/>
  <c r="W6893" i="5"/>
  <c r="W6894" i="5"/>
  <c r="W6895" i="5"/>
  <c r="W6896" i="5"/>
  <c r="W6897" i="5"/>
  <c r="W6898" i="5"/>
  <c r="W6899" i="5"/>
  <c r="W6900" i="5"/>
  <c r="W6901" i="5"/>
  <c r="W6902" i="5"/>
  <c r="W6903" i="5"/>
  <c r="W6904" i="5"/>
  <c r="W6905" i="5"/>
  <c r="W6906" i="5"/>
  <c r="W6907" i="5"/>
  <c r="W6908" i="5"/>
  <c r="W6909" i="5"/>
  <c r="W6910" i="5"/>
  <c r="W6911" i="5"/>
  <c r="W6912" i="5"/>
  <c r="W6913" i="5"/>
  <c r="W6914" i="5"/>
  <c r="W6915" i="5"/>
  <c r="W6916" i="5"/>
  <c r="W6917" i="5"/>
  <c r="W6918" i="5"/>
  <c r="W6919" i="5"/>
  <c r="W6920" i="5"/>
  <c r="W6921" i="5"/>
  <c r="W6922" i="5"/>
  <c r="W6923" i="5"/>
  <c r="W6924" i="5"/>
  <c r="W6925" i="5"/>
  <c r="W6926" i="5"/>
  <c r="W6927" i="5"/>
  <c r="W6928" i="5"/>
  <c r="W6929" i="5"/>
  <c r="W6930" i="5"/>
  <c r="W6931" i="5"/>
  <c r="W6932" i="5"/>
  <c r="W6933" i="5"/>
  <c r="W6934" i="5"/>
  <c r="W6935" i="5"/>
  <c r="W6936" i="5"/>
  <c r="W6937" i="5"/>
  <c r="W6938" i="5"/>
  <c r="W6939" i="5"/>
  <c r="W6940" i="5"/>
  <c r="W6941" i="5"/>
  <c r="W6942" i="5"/>
  <c r="W6943" i="5"/>
  <c r="W6944" i="5"/>
  <c r="W6945" i="5"/>
  <c r="W6946" i="5"/>
  <c r="W6947" i="5"/>
  <c r="W6948" i="5"/>
  <c r="W6949" i="5"/>
  <c r="W6950" i="5"/>
  <c r="W6951" i="5"/>
  <c r="W6952" i="5"/>
  <c r="W6953" i="5"/>
  <c r="W6954" i="5"/>
  <c r="W6955" i="5"/>
  <c r="W6956" i="5"/>
  <c r="W6957" i="5"/>
  <c r="W6958" i="5"/>
  <c r="W6959" i="5"/>
  <c r="W6960" i="5"/>
  <c r="W6961" i="5"/>
  <c r="W6962" i="5"/>
  <c r="W6963" i="5"/>
  <c r="W6964" i="5"/>
  <c r="W6965" i="5"/>
  <c r="W6966" i="5"/>
  <c r="W6967" i="5"/>
  <c r="W6968" i="5"/>
  <c r="W6969" i="5"/>
  <c r="W6970" i="5"/>
  <c r="W6971" i="5"/>
  <c r="W6972" i="5"/>
  <c r="W6973" i="5"/>
  <c r="W6974" i="5"/>
  <c r="W6975" i="5"/>
  <c r="W6976" i="5"/>
  <c r="W6977" i="5"/>
  <c r="W6978" i="5"/>
  <c r="W6979" i="5"/>
  <c r="W6980" i="5"/>
  <c r="W6981" i="5"/>
  <c r="W6982" i="5"/>
  <c r="W6983" i="5"/>
  <c r="W6984" i="5"/>
  <c r="W6985" i="5"/>
  <c r="W6986" i="5"/>
  <c r="W6987" i="5"/>
  <c r="W6988" i="5"/>
  <c r="W6989" i="5"/>
  <c r="W6990" i="5"/>
  <c r="W6991" i="5"/>
  <c r="W6992" i="5"/>
  <c r="W6993" i="5"/>
  <c r="W6994" i="5"/>
  <c r="W6995" i="5"/>
  <c r="W6996" i="5"/>
  <c r="W6997" i="5"/>
  <c r="W6998" i="5"/>
  <c r="W6999" i="5"/>
  <c r="W7000" i="5"/>
  <c r="W7001" i="5"/>
  <c r="W7002" i="5"/>
  <c r="W7003" i="5"/>
  <c r="W7004" i="5"/>
  <c r="W7005" i="5"/>
  <c r="W7006" i="5"/>
  <c r="W7007" i="5"/>
  <c r="W7008" i="5"/>
  <c r="W7009" i="5"/>
  <c r="W7010" i="5"/>
  <c r="W7011" i="5"/>
  <c r="W7012" i="5"/>
  <c r="W7013" i="5"/>
  <c r="W7014" i="5"/>
  <c r="W7015" i="5"/>
  <c r="W7016" i="5"/>
  <c r="W7017" i="5"/>
  <c r="W7018" i="5"/>
  <c r="W7019" i="5"/>
  <c r="W7020" i="5"/>
  <c r="W7021" i="5"/>
  <c r="W7022" i="5"/>
  <c r="W7023" i="5"/>
  <c r="W7024" i="5"/>
  <c r="W7025" i="5"/>
  <c r="W7026" i="5"/>
  <c r="W7027" i="5"/>
  <c r="W7028" i="5"/>
  <c r="W7029" i="5"/>
  <c r="W7030" i="5"/>
  <c r="W7031" i="5"/>
  <c r="W7032" i="5"/>
  <c r="W7033" i="5"/>
  <c r="W7034" i="5"/>
  <c r="W7035" i="5"/>
  <c r="W7036" i="5"/>
  <c r="W7037" i="5"/>
  <c r="W7038" i="5"/>
  <c r="W7039" i="5"/>
  <c r="W7040" i="5"/>
  <c r="W7041" i="5"/>
  <c r="W7042" i="5"/>
  <c r="W7043" i="5"/>
  <c r="W7044" i="5"/>
  <c r="W7045" i="5"/>
  <c r="W7046" i="5"/>
  <c r="W7047" i="5"/>
  <c r="W7048" i="5"/>
  <c r="W7049" i="5"/>
  <c r="W7050" i="5"/>
  <c r="W7051" i="5"/>
  <c r="W7052" i="5"/>
  <c r="W7053" i="5"/>
  <c r="W7054" i="5"/>
  <c r="W7055" i="5"/>
  <c r="W7056" i="5"/>
  <c r="W7057" i="5"/>
  <c r="W7058" i="5"/>
  <c r="W7059" i="5"/>
  <c r="W7060" i="5"/>
  <c r="W7061" i="5"/>
  <c r="W7062" i="5"/>
  <c r="W7063" i="5"/>
  <c r="W7064" i="5"/>
  <c r="W7065" i="5"/>
  <c r="W7066" i="5"/>
  <c r="W7067" i="5"/>
  <c r="W7068" i="5"/>
  <c r="W7069" i="5"/>
  <c r="W7070" i="5"/>
  <c r="W7071" i="5"/>
  <c r="W7072" i="5"/>
  <c r="W7073" i="5"/>
  <c r="W7074" i="5"/>
  <c r="W7075" i="5"/>
  <c r="W7076" i="5"/>
  <c r="W7077" i="5"/>
  <c r="W7078" i="5"/>
  <c r="W7079" i="5"/>
  <c r="W7080" i="5"/>
  <c r="W7081" i="5"/>
  <c r="W7082" i="5"/>
  <c r="W7083" i="5"/>
  <c r="W7084" i="5"/>
  <c r="W7085" i="5"/>
  <c r="W7086" i="5"/>
  <c r="W7087" i="5"/>
  <c r="W7088" i="5"/>
  <c r="W7089" i="5"/>
  <c r="W7090" i="5"/>
  <c r="W7091" i="5"/>
  <c r="W7092" i="5"/>
  <c r="W7093" i="5"/>
  <c r="W7094" i="5"/>
  <c r="W7095" i="5"/>
  <c r="W7096" i="5"/>
  <c r="W7097" i="5"/>
  <c r="W7098" i="5"/>
  <c r="W7099" i="5"/>
  <c r="W7100" i="5"/>
  <c r="W7101" i="5"/>
  <c r="W7102" i="5"/>
  <c r="W7103" i="5"/>
  <c r="W7104" i="5"/>
  <c r="W7105" i="5"/>
  <c r="W7106" i="5"/>
  <c r="W7107" i="5"/>
  <c r="W7108" i="5"/>
  <c r="W7109" i="5"/>
  <c r="W7110" i="5"/>
  <c r="W7111" i="5"/>
  <c r="W7112" i="5"/>
  <c r="W7113" i="5"/>
  <c r="W7114" i="5"/>
  <c r="W7115" i="5"/>
  <c r="W7116" i="5"/>
  <c r="W7117" i="5"/>
  <c r="W7118" i="5"/>
  <c r="W7119" i="5"/>
  <c r="W7120" i="5"/>
  <c r="W7121" i="5"/>
  <c r="W7122" i="5"/>
  <c r="W7123" i="5"/>
  <c r="W7124" i="5"/>
  <c r="W7125" i="5"/>
  <c r="W7126" i="5"/>
  <c r="W7127" i="5"/>
  <c r="W7128" i="5"/>
  <c r="W7129" i="5"/>
  <c r="W7130" i="5"/>
  <c r="W7131" i="5"/>
  <c r="W7132" i="5"/>
  <c r="W7133" i="5"/>
  <c r="W7134" i="5"/>
  <c r="W7135" i="5"/>
  <c r="W7136" i="5"/>
  <c r="W7137" i="5"/>
  <c r="W7138" i="5"/>
  <c r="W7139" i="5"/>
  <c r="W7140" i="5"/>
  <c r="W7141" i="5"/>
  <c r="W7142" i="5"/>
  <c r="W7143" i="5"/>
  <c r="W7144" i="5"/>
  <c r="W7145" i="5"/>
  <c r="W7146" i="5"/>
  <c r="W7147" i="5"/>
  <c r="W7148" i="5"/>
  <c r="W7149" i="5"/>
  <c r="W7150" i="5"/>
  <c r="W7151" i="5"/>
  <c r="W7152" i="5"/>
  <c r="W7153" i="5"/>
  <c r="W7154" i="5"/>
  <c r="W7155" i="5"/>
  <c r="W7156" i="5"/>
  <c r="W7157" i="5"/>
  <c r="W7158" i="5"/>
  <c r="W7159" i="5"/>
  <c r="W7160" i="5"/>
  <c r="W7161" i="5"/>
  <c r="W7162" i="5"/>
  <c r="W7163" i="5"/>
  <c r="W7164" i="5"/>
  <c r="W7165" i="5"/>
  <c r="W7166" i="5"/>
  <c r="W7167" i="5"/>
  <c r="W7168" i="5"/>
  <c r="W7169" i="5"/>
  <c r="W7170" i="5"/>
  <c r="W7171" i="5"/>
  <c r="W7172" i="5"/>
  <c r="W7173" i="5"/>
  <c r="W7174" i="5"/>
  <c r="W7175" i="5"/>
  <c r="W7176" i="5"/>
  <c r="W7177" i="5"/>
  <c r="W7178" i="5"/>
  <c r="W7179" i="5"/>
  <c r="W7180" i="5"/>
  <c r="W7181" i="5"/>
  <c r="W7182" i="5"/>
  <c r="W7183" i="5"/>
  <c r="W7184" i="5"/>
  <c r="W7185" i="5"/>
  <c r="W7186" i="5"/>
  <c r="W7187" i="5"/>
  <c r="W7188" i="5"/>
  <c r="W7189" i="5"/>
  <c r="W7190" i="5"/>
  <c r="W7191" i="5"/>
  <c r="W7192" i="5"/>
  <c r="W7193" i="5"/>
  <c r="W7194" i="5"/>
  <c r="W7195" i="5"/>
  <c r="W7196" i="5"/>
  <c r="W7197" i="5"/>
  <c r="W7198" i="5"/>
  <c r="W7199" i="5"/>
  <c r="W7200" i="5"/>
  <c r="W7201" i="5"/>
  <c r="W7202" i="5"/>
  <c r="W7203" i="5"/>
  <c r="W7204" i="5"/>
  <c r="W7205" i="5"/>
  <c r="W7206" i="5"/>
  <c r="W7207" i="5"/>
  <c r="W7208" i="5"/>
  <c r="W7209" i="5"/>
  <c r="W7210" i="5"/>
  <c r="W7211" i="5"/>
  <c r="W7212" i="5"/>
  <c r="W7213" i="5"/>
  <c r="W7214" i="5"/>
  <c r="W7215" i="5"/>
  <c r="W7216" i="5"/>
  <c r="W7217" i="5"/>
  <c r="W7218" i="5"/>
  <c r="W7219" i="5"/>
  <c r="W7220" i="5"/>
  <c r="W7221" i="5"/>
  <c r="W7222" i="5"/>
  <c r="W7223" i="5"/>
  <c r="W7224" i="5"/>
  <c r="W7225" i="5"/>
  <c r="W7226" i="5"/>
  <c r="W7227" i="5"/>
  <c r="W7228" i="5"/>
  <c r="W7229" i="5"/>
  <c r="W7230" i="5"/>
  <c r="W7231" i="5"/>
  <c r="W7232" i="5"/>
  <c r="W7233" i="5"/>
  <c r="W7234" i="5"/>
  <c r="W7235" i="5"/>
  <c r="W7236" i="5"/>
  <c r="W7237" i="5"/>
  <c r="W7238" i="5"/>
  <c r="W7239" i="5"/>
  <c r="W7240" i="5"/>
  <c r="W7241" i="5"/>
  <c r="W7242" i="5"/>
  <c r="W7243" i="5"/>
  <c r="W7244" i="5"/>
  <c r="W7245" i="5"/>
  <c r="W7246" i="5"/>
  <c r="W7247" i="5"/>
  <c r="W7248" i="5"/>
  <c r="W7249" i="5"/>
  <c r="W7250" i="5"/>
  <c r="W7251" i="5"/>
  <c r="W7252" i="5"/>
  <c r="W7253" i="5"/>
  <c r="W7254" i="5"/>
  <c r="W7255" i="5"/>
  <c r="W7256" i="5"/>
  <c r="W7257" i="5"/>
  <c r="W7258" i="5"/>
  <c r="W7259" i="5"/>
  <c r="W7260" i="5"/>
  <c r="W7261" i="5"/>
  <c r="W7262" i="5"/>
  <c r="W7263" i="5"/>
  <c r="W7264" i="5"/>
  <c r="W7265" i="5"/>
  <c r="W7266" i="5"/>
  <c r="W7267" i="5"/>
  <c r="W7268" i="5"/>
  <c r="W7269" i="5"/>
  <c r="W7270" i="5"/>
  <c r="W7271" i="5"/>
  <c r="W7272" i="5"/>
  <c r="W7273" i="5"/>
  <c r="W7274" i="5"/>
  <c r="W7275" i="5"/>
  <c r="W7276" i="5"/>
  <c r="W7277" i="5"/>
  <c r="W7278" i="5"/>
  <c r="W7279" i="5"/>
  <c r="W7280" i="5"/>
  <c r="W7281" i="5"/>
  <c r="W7282" i="5"/>
  <c r="W7283" i="5"/>
  <c r="W7284" i="5"/>
  <c r="W7285" i="5"/>
  <c r="W7286" i="5"/>
  <c r="W7287" i="5"/>
  <c r="W7288" i="5"/>
  <c r="W7289" i="5"/>
  <c r="W7290" i="5"/>
  <c r="W7291" i="5"/>
  <c r="W7292" i="5"/>
  <c r="W7293" i="5"/>
  <c r="W7294" i="5"/>
  <c r="W7295" i="5"/>
  <c r="W7296" i="5"/>
  <c r="W7297" i="5"/>
  <c r="W7298" i="5"/>
  <c r="W7299" i="5"/>
  <c r="W7300" i="5"/>
  <c r="W7301" i="5"/>
  <c r="W7302" i="5"/>
  <c r="W7303" i="5"/>
  <c r="W7304" i="5"/>
  <c r="W7305" i="5"/>
  <c r="W7306" i="5"/>
  <c r="W7307" i="5"/>
  <c r="W7308" i="5"/>
  <c r="W7309" i="5"/>
  <c r="W7310" i="5"/>
  <c r="W7311" i="5"/>
  <c r="W7312" i="5"/>
  <c r="W7313" i="5"/>
  <c r="W7314" i="5"/>
  <c r="W7315" i="5"/>
  <c r="W7316" i="5"/>
  <c r="W7317" i="5"/>
  <c r="W7318" i="5"/>
  <c r="W7319" i="5"/>
  <c r="W7320" i="5"/>
  <c r="W7321" i="5"/>
  <c r="W7322" i="5"/>
  <c r="W7323" i="5"/>
  <c r="W7324" i="5"/>
  <c r="W7325" i="5"/>
  <c r="W7326" i="5"/>
  <c r="W7327" i="5"/>
  <c r="W7328" i="5"/>
  <c r="W7329" i="5"/>
  <c r="W7330" i="5"/>
  <c r="W7331" i="5"/>
  <c r="W7332" i="5"/>
  <c r="W7333" i="5"/>
  <c r="W7334" i="5"/>
  <c r="W7335" i="5"/>
  <c r="W7336" i="5"/>
  <c r="W7337" i="5"/>
  <c r="W7338" i="5"/>
  <c r="W7339" i="5"/>
  <c r="W7340" i="5"/>
  <c r="W7341" i="5"/>
  <c r="W7342" i="5"/>
  <c r="W7343" i="5"/>
  <c r="W7344" i="5"/>
  <c r="W7345" i="5"/>
  <c r="W7346" i="5"/>
  <c r="W7347" i="5"/>
  <c r="W7348" i="5"/>
  <c r="W7349" i="5"/>
  <c r="W7350" i="5"/>
  <c r="W7351" i="5"/>
  <c r="W7352" i="5"/>
  <c r="W7353" i="5"/>
  <c r="W7354" i="5"/>
  <c r="W7355" i="5"/>
  <c r="W7356" i="5"/>
  <c r="W7357" i="5"/>
  <c r="W7358" i="5"/>
  <c r="W7359" i="5"/>
  <c r="W7360" i="5"/>
  <c r="W7361" i="5"/>
  <c r="W7362" i="5"/>
  <c r="W7363" i="5"/>
  <c r="W7364" i="5"/>
  <c r="W7365" i="5"/>
  <c r="W7366" i="5"/>
  <c r="W7367" i="5"/>
  <c r="W7368" i="5"/>
  <c r="W7369" i="5"/>
  <c r="W7370" i="5"/>
  <c r="W7371" i="5"/>
  <c r="W7372" i="5"/>
  <c r="W7373" i="5"/>
  <c r="W7374" i="5"/>
  <c r="W7375" i="5"/>
  <c r="W7376" i="5"/>
  <c r="W7377" i="5"/>
  <c r="W7378" i="5"/>
  <c r="W7379" i="5"/>
  <c r="W7380" i="5"/>
  <c r="W7381" i="5"/>
  <c r="W7382" i="5"/>
  <c r="W7383" i="5"/>
  <c r="W7384" i="5"/>
  <c r="W7385" i="5"/>
  <c r="W7386" i="5"/>
  <c r="W7387" i="5"/>
  <c r="W7388" i="5"/>
  <c r="W7389" i="5"/>
  <c r="W7390" i="5"/>
  <c r="W7391" i="5"/>
  <c r="W7392" i="5"/>
  <c r="W7393" i="5"/>
  <c r="W7394" i="5"/>
  <c r="W7395" i="5"/>
  <c r="W7396" i="5"/>
  <c r="W7397" i="5"/>
  <c r="W7398" i="5"/>
  <c r="W7399" i="5"/>
  <c r="W7400" i="5"/>
  <c r="W7401" i="5"/>
  <c r="W7402" i="5"/>
  <c r="W7403" i="5"/>
  <c r="W7404" i="5"/>
  <c r="W7405" i="5"/>
  <c r="W7406" i="5"/>
  <c r="W7407" i="5"/>
  <c r="W7408" i="5"/>
  <c r="W7409" i="5"/>
  <c r="W7410" i="5"/>
  <c r="W7411" i="5"/>
  <c r="W7412" i="5"/>
  <c r="W7413" i="5"/>
  <c r="W7414" i="5"/>
  <c r="W7415" i="5"/>
  <c r="W7416" i="5"/>
  <c r="W7417" i="5"/>
  <c r="W7418" i="5"/>
  <c r="W7419" i="5"/>
  <c r="W7420" i="5"/>
  <c r="W7421" i="5"/>
  <c r="W7422" i="5"/>
  <c r="W7423" i="5"/>
  <c r="W7424" i="5"/>
  <c r="W7425" i="5"/>
  <c r="W7426" i="5"/>
  <c r="W7427" i="5"/>
  <c r="W7428" i="5"/>
  <c r="W7429" i="5"/>
  <c r="W7430" i="5"/>
  <c r="W7431" i="5"/>
  <c r="W7432" i="5"/>
  <c r="W7433" i="5"/>
  <c r="W7434" i="5"/>
  <c r="W7435" i="5"/>
  <c r="W7436" i="5"/>
  <c r="W7437" i="5"/>
  <c r="W7438" i="5"/>
  <c r="W7439" i="5"/>
  <c r="W7440" i="5"/>
  <c r="W7441" i="5"/>
  <c r="W7442" i="5"/>
  <c r="W7443" i="5"/>
  <c r="W7444" i="5"/>
  <c r="W7445" i="5"/>
  <c r="W7446" i="5"/>
  <c r="W7447" i="5"/>
  <c r="W7448" i="5"/>
  <c r="W7449" i="5"/>
  <c r="W7450" i="5"/>
  <c r="W7451" i="5"/>
  <c r="W7452" i="5"/>
  <c r="W7453" i="5"/>
  <c r="W7454" i="5"/>
  <c r="W7455" i="5"/>
  <c r="W7456" i="5"/>
  <c r="W7457" i="5"/>
  <c r="W7458" i="5"/>
  <c r="W7459" i="5"/>
  <c r="W7460" i="5"/>
  <c r="W7461" i="5"/>
  <c r="W7462" i="5"/>
  <c r="W7463" i="5"/>
  <c r="W7464" i="5"/>
  <c r="W7465" i="5"/>
  <c r="W7466" i="5"/>
  <c r="W7467" i="5"/>
  <c r="W7468" i="5"/>
  <c r="W7469" i="5"/>
  <c r="W7470" i="5"/>
  <c r="W7471" i="5"/>
  <c r="W7472" i="5"/>
  <c r="W7473" i="5"/>
  <c r="W7474" i="5"/>
  <c r="W7475" i="5"/>
  <c r="W7476" i="5"/>
  <c r="W7477" i="5"/>
  <c r="W7478" i="5"/>
  <c r="W7479" i="5"/>
  <c r="W7480" i="5"/>
  <c r="W7481" i="5"/>
  <c r="W7482" i="5"/>
  <c r="W7483" i="5"/>
  <c r="W7484" i="5"/>
  <c r="W7485" i="5"/>
  <c r="W7486" i="5"/>
  <c r="W7487" i="5"/>
  <c r="W7488" i="5"/>
  <c r="W7489" i="5"/>
  <c r="W7490" i="5"/>
  <c r="W7491" i="5"/>
  <c r="W7492" i="5"/>
  <c r="W7493" i="5"/>
  <c r="W7494" i="5"/>
  <c r="W7495" i="5"/>
  <c r="W7496" i="5"/>
  <c r="W7497" i="5"/>
  <c r="W7498" i="5"/>
  <c r="W7499" i="5"/>
  <c r="W7500" i="5"/>
  <c r="W7501" i="5"/>
  <c r="W7502" i="5"/>
  <c r="W7503" i="5"/>
  <c r="W7504" i="5"/>
  <c r="W7505" i="5"/>
  <c r="W7506" i="5"/>
  <c r="W7507" i="5"/>
  <c r="W7508" i="5"/>
  <c r="W7509" i="5"/>
  <c r="W7510" i="5"/>
  <c r="W7511" i="5"/>
  <c r="W7512" i="5"/>
  <c r="W7513" i="5"/>
  <c r="W7514" i="5"/>
  <c r="W7515" i="5"/>
  <c r="W7516" i="5"/>
  <c r="W7517" i="5"/>
  <c r="W7518" i="5"/>
  <c r="W7519" i="5"/>
  <c r="W7520" i="5"/>
  <c r="W7521" i="5"/>
  <c r="W7522" i="5"/>
  <c r="W7523" i="5"/>
  <c r="W7524" i="5"/>
  <c r="W7525" i="5"/>
  <c r="W7526" i="5"/>
  <c r="W7527" i="5"/>
  <c r="W7528" i="5"/>
  <c r="W7529" i="5"/>
  <c r="W7530" i="5"/>
  <c r="W7531" i="5"/>
  <c r="W7532" i="5"/>
  <c r="W7533" i="5"/>
  <c r="W7534" i="5"/>
  <c r="W7535" i="5"/>
  <c r="W7536" i="5"/>
  <c r="W7537" i="5"/>
  <c r="W7538" i="5"/>
  <c r="W7539" i="5"/>
  <c r="W7540" i="5"/>
  <c r="W7541" i="5"/>
  <c r="W7542" i="5"/>
  <c r="W7543" i="5"/>
  <c r="W7544" i="5"/>
  <c r="W7545" i="5"/>
  <c r="W7546" i="5"/>
  <c r="W7547" i="5"/>
  <c r="W7548" i="5"/>
  <c r="W7549" i="5"/>
  <c r="W7550" i="5"/>
  <c r="W7551" i="5"/>
  <c r="W7552" i="5"/>
  <c r="W7553" i="5"/>
  <c r="W7554" i="5"/>
  <c r="W7555" i="5"/>
  <c r="W7556" i="5"/>
  <c r="W7557" i="5"/>
  <c r="W7558" i="5"/>
  <c r="W7559" i="5"/>
  <c r="W7560" i="5"/>
  <c r="W7561" i="5"/>
  <c r="W7562" i="5"/>
  <c r="W7563" i="5"/>
  <c r="W7564" i="5"/>
  <c r="W7565" i="5"/>
  <c r="W7566" i="5"/>
  <c r="W7567" i="5"/>
  <c r="W7568" i="5"/>
  <c r="W7569" i="5"/>
  <c r="W7570" i="5"/>
  <c r="W7571" i="5"/>
  <c r="W7572" i="5"/>
  <c r="W7573" i="5"/>
  <c r="W7574" i="5"/>
  <c r="W7575" i="5"/>
  <c r="W7576" i="5"/>
  <c r="W7577" i="5"/>
  <c r="W7578" i="5"/>
  <c r="W7579" i="5"/>
  <c r="W7580" i="5"/>
  <c r="W7581" i="5"/>
  <c r="W7582" i="5"/>
  <c r="W7583" i="5"/>
  <c r="W7584" i="5"/>
  <c r="W7585" i="5"/>
  <c r="W7586" i="5"/>
  <c r="W7587" i="5"/>
  <c r="W7588" i="5"/>
  <c r="W7589" i="5"/>
  <c r="W7590" i="5"/>
  <c r="W7591" i="5"/>
  <c r="W7592" i="5"/>
  <c r="W7593" i="5"/>
  <c r="W7594" i="5"/>
  <c r="W7595" i="5"/>
  <c r="W7596" i="5"/>
  <c r="W7597" i="5"/>
  <c r="W7598" i="5"/>
  <c r="W7599" i="5"/>
  <c r="W7600" i="5"/>
  <c r="W7601" i="5"/>
  <c r="W7602" i="5"/>
  <c r="W7603" i="5"/>
  <c r="W7604" i="5"/>
  <c r="W7605" i="5"/>
  <c r="W7606" i="5"/>
  <c r="W7607" i="5"/>
  <c r="W7608" i="5"/>
  <c r="W7609" i="5"/>
  <c r="W7610" i="5"/>
  <c r="W7611" i="5"/>
  <c r="W7612" i="5"/>
  <c r="W7613" i="5"/>
  <c r="W7614" i="5"/>
  <c r="W7615" i="5"/>
  <c r="W7616" i="5"/>
  <c r="W7617" i="5"/>
  <c r="W7618" i="5"/>
  <c r="W7619" i="5"/>
  <c r="W7620" i="5"/>
  <c r="W7621" i="5"/>
  <c r="W7622" i="5"/>
  <c r="W7623" i="5"/>
  <c r="W7624" i="5"/>
  <c r="W7625" i="5"/>
  <c r="W7626" i="5"/>
  <c r="W7627" i="5"/>
  <c r="W7628" i="5"/>
  <c r="W7629" i="5"/>
  <c r="W7630" i="5"/>
  <c r="W7631" i="5"/>
  <c r="W7632" i="5"/>
  <c r="W7633" i="5"/>
  <c r="W7634" i="5"/>
  <c r="W7635" i="5"/>
  <c r="W7636" i="5"/>
  <c r="W7637" i="5"/>
  <c r="W7638" i="5"/>
  <c r="W7639" i="5"/>
  <c r="W7640" i="5"/>
  <c r="W7641" i="5"/>
  <c r="W7642" i="5"/>
  <c r="W7643" i="5"/>
  <c r="W7644" i="5"/>
  <c r="W7645" i="5"/>
  <c r="W7646" i="5"/>
  <c r="W7647" i="5"/>
  <c r="W7648" i="5"/>
  <c r="W7649" i="5"/>
  <c r="W7650" i="5"/>
  <c r="W7651" i="5"/>
  <c r="W7652" i="5"/>
  <c r="W7653" i="5"/>
  <c r="W7654" i="5"/>
  <c r="W7655" i="5"/>
  <c r="W7656" i="5"/>
  <c r="W7657" i="5"/>
  <c r="W7658" i="5"/>
  <c r="W7659" i="5"/>
  <c r="W7660" i="5"/>
  <c r="W7661" i="5"/>
  <c r="W7662" i="5"/>
  <c r="W7663" i="5"/>
  <c r="W7664" i="5"/>
  <c r="W7665" i="5"/>
  <c r="W7666" i="5"/>
  <c r="W7667" i="5"/>
  <c r="W7668" i="5"/>
  <c r="W7669" i="5"/>
  <c r="W7670" i="5"/>
  <c r="W7671" i="5"/>
  <c r="W7672" i="5"/>
  <c r="W7673" i="5"/>
  <c r="W7674" i="5"/>
  <c r="W7675" i="5"/>
  <c r="W7676" i="5"/>
  <c r="W7677" i="5"/>
  <c r="W7678" i="5"/>
  <c r="W7679" i="5"/>
  <c r="W7680" i="5"/>
  <c r="W7681" i="5"/>
  <c r="W7682" i="5"/>
  <c r="W7683" i="5"/>
  <c r="W7684" i="5"/>
  <c r="W7685" i="5"/>
  <c r="W7686" i="5"/>
  <c r="W7687" i="5"/>
  <c r="W7688" i="5"/>
  <c r="W7689" i="5"/>
  <c r="W7690" i="5"/>
  <c r="W7691" i="5"/>
  <c r="W7692" i="5"/>
  <c r="W7693" i="5"/>
  <c r="W7694" i="5"/>
  <c r="W7695" i="5"/>
  <c r="W7696" i="5"/>
  <c r="W7697" i="5"/>
  <c r="W7698" i="5"/>
  <c r="W7699" i="5"/>
  <c r="W7700" i="5"/>
  <c r="W7701" i="5"/>
  <c r="W7702" i="5"/>
  <c r="W7703" i="5"/>
  <c r="W7704" i="5"/>
  <c r="W7705" i="5"/>
  <c r="W7706" i="5"/>
  <c r="W7707" i="5"/>
  <c r="W7708" i="5"/>
  <c r="W7709" i="5"/>
  <c r="W7710" i="5"/>
  <c r="W7711" i="5"/>
  <c r="W7712" i="5"/>
  <c r="W7713" i="5"/>
  <c r="W7714" i="5"/>
  <c r="W7715" i="5"/>
  <c r="W7716" i="5"/>
  <c r="W7717" i="5"/>
  <c r="W7718" i="5"/>
  <c r="W7719" i="5"/>
  <c r="W7720" i="5"/>
  <c r="W7721" i="5"/>
  <c r="W7722" i="5"/>
  <c r="W7723" i="5"/>
  <c r="W7724" i="5"/>
  <c r="W7725" i="5"/>
  <c r="W7726" i="5"/>
  <c r="W7727" i="5"/>
  <c r="W7728" i="5"/>
  <c r="W7729" i="5"/>
  <c r="W7730" i="5"/>
  <c r="W7731" i="5"/>
  <c r="W7732" i="5"/>
  <c r="W7733" i="5"/>
  <c r="W7734" i="5"/>
  <c r="W7735" i="5"/>
  <c r="W7736" i="5"/>
  <c r="W7737" i="5"/>
  <c r="W7738" i="5"/>
  <c r="W7739" i="5"/>
  <c r="W7740" i="5"/>
  <c r="W7741" i="5"/>
  <c r="W7742" i="5"/>
  <c r="W7743" i="5"/>
  <c r="W7744" i="5"/>
  <c r="W7745" i="5"/>
  <c r="W7746" i="5"/>
  <c r="W7747" i="5"/>
  <c r="W7748" i="5"/>
  <c r="W7749" i="5"/>
  <c r="W7750" i="5"/>
  <c r="W7751" i="5"/>
  <c r="W7752" i="5"/>
  <c r="W7753" i="5"/>
  <c r="W7754" i="5"/>
  <c r="W7755" i="5"/>
  <c r="W7756" i="5"/>
  <c r="W7757" i="5"/>
  <c r="W7758" i="5"/>
  <c r="W7759" i="5"/>
  <c r="W7760" i="5"/>
  <c r="W7761" i="5"/>
  <c r="W7762" i="5"/>
  <c r="W7763" i="5"/>
  <c r="W7764" i="5"/>
  <c r="W7765" i="5"/>
  <c r="W7766" i="5"/>
  <c r="W7767" i="5"/>
  <c r="W7768" i="5"/>
  <c r="W7769" i="5"/>
  <c r="W7770" i="5"/>
  <c r="W7771" i="5"/>
  <c r="W7772" i="5"/>
  <c r="W7773" i="5"/>
  <c r="W7774" i="5"/>
  <c r="W7775" i="5"/>
  <c r="W7776" i="5"/>
  <c r="W7777" i="5"/>
  <c r="W7778" i="5"/>
  <c r="W7779" i="5"/>
  <c r="W7780" i="5"/>
  <c r="W7781" i="5"/>
  <c r="W7782" i="5"/>
  <c r="W7783" i="5"/>
  <c r="W7784" i="5"/>
  <c r="W7785" i="5"/>
  <c r="W7786" i="5"/>
  <c r="W7787" i="5"/>
  <c r="W7788" i="5"/>
  <c r="W7789" i="5"/>
  <c r="W7790" i="5"/>
  <c r="W7791" i="5"/>
  <c r="W7792" i="5"/>
  <c r="W7793" i="5"/>
  <c r="W7794" i="5"/>
  <c r="W7795" i="5"/>
  <c r="W7796" i="5"/>
  <c r="W7797" i="5"/>
  <c r="W7798" i="5"/>
  <c r="W7799" i="5"/>
  <c r="W7800" i="5"/>
  <c r="W7801" i="5"/>
  <c r="W7802" i="5"/>
  <c r="W7803" i="5"/>
  <c r="W7804" i="5"/>
  <c r="W7805" i="5"/>
  <c r="W7806" i="5"/>
  <c r="W7807" i="5"/>
  <c r="W7808" i="5"/>
  <c r="W7809" i="5"/>
  <c r="W7810" i="5"/>
  <c r="W7811" i="5"/>
  <c r="W7812" i="5"/>
  <c r="W7813" i="5"/>
  <c r="W7814" i="5"/>
  <c r="W7815" i="5"/>
  <c r="W7816" i="5"/>
  <c r="W7817" i="5"/>
  <c r="W7818" i="5"/>
  <c r="W7819" i="5"/>
  <c r="W7820" i="5"/>
  <c r="W7821" i="5"/>
  <c r="W7822" i="5"/>
  <c r="W7823" i="5"/>
  <c r="W7824" i="5"/>
  <c r="W7825" i="5"/>
  <c r="W7826" i="5"/>
  <c r="W7827" i="5"/>
  <c r="W7828" i="5"/>
  <c r="W7829" i="5"/>
  <c r="W7830" i="5"/>
  <c r="W7831" i="5"/>
  <c r="W7832" i="5"/>
  <c r="W7833" i="5"/>
  <c r="W7834" i="5"/>
  <c r="W7835" i="5"/>
  <c r="W7836" i="5"/>
  <c r="W7837" i="5"/>
  <c r="W7838" i="5"/>
  <c r="W7839" i="5"/>
  <c r="W7840" i="5"/>
  <c r="W7841" i="5"/>
  <c r="W7842" i="5"/>
  <c r="W7843" i="5"/>
  <c r="W7844" i="5"/>
  <c r="W7845" i="5"/>
  <c r="W7846" i="5"/>
  <c r="W7847" i="5"/>
  <c r="W7848" i="5"/>
  <c r="W7849" i="5"/>
  <c r="W7850" i="5"/>
  <c r="W7851" i="5"/>
  <c r="W7852" i="5"/>
  <c r="W7853" i="5"/>
  <c r="W7854" i="5"/>
  <c r="W7855" i="5"/>
  <c r="W7856" i="5"/>
  <c r="W7857" i="5"/>
  <c r="W7858" i="5"/>
  <c r="W7859" i="5"/>
  <c r="W7860" i="5"/>
  <c r="W7861" i="5"/>
  <c r="W7862" i="5"/>
  <c r="W7863" i="5"/>
  <c r="W7864" i="5"/>
  <c r="W7865" i="5"/>
  <c r="W7866" i="5"/>
  <c r="W7867" i="5"/>
  <c r="W7868" i="5"/>
  <c r="W7869" i="5"/>
  <c r="W7870" i="5"/>
  <c r="W7871" i="5"/>
  <c r="W7872" i="5"/>
  <c r="W7873" i="5"/>
  <c r="W7874" i="5"/>
  <c r="W7875" i="5"/>
  <c r="W7876" i="5"/>
  <c r="W7877" i="5"/>
  <c r="W7878" i="5"/>
  <c r="W7879" i="5"/>
  <c r="W7880" i="5"/>
  <c r="W7881" i="5"/>
  <c r="W7882" i="5"/>
  <c r="W7883" i="5"/>
  <c r="W7884" i="5"/>
  <c r="W7885" i="5"/>
  <c r="W7886" i="5"/>
  <c r="W7887" i="5"/>
  <c r="W7888" i="5"/>
  <c r="W7889" i="5"/>
  <c r="W7890" i="5"/>
  <c r="W7891" i="5"/>
  <c r="W7892" i="5"/>
  <c r="W7893" i="5"/>
  <c r="W7894" i="5"/>
  <c r="W7895" i="5"/>
  <c r="W7896" i="5"/>
  <c r="W7897" i="5"/>
  <c r="W7898" i="5"/>
  <c r="W7899" i="5"/>
  <c r="W7900" i="5"/>
  <c r="W7901" i="5"/>
  <c r="W7902" i="5"/>
  <c r="W7903" i="5"/>
  <c r="W7904" i="5"/>
  <c r="W7905" i="5"/>
  <c r="W7906" i="5"/>
  <c r="W7907" i="5"/>
  <c r="W7908" i="5"/>
  <c r="W7909" i="5"/>
  <c r="W7910" i="5"/>
  <c r="W7911" i="5"/>
  <c r="W7912" i="5"/>
  <c r="W7913" i="5"/>
  <c r="W7914" i="5"/>
  <c r="W7915" i="5"/>
  <c r="W7916" i="5"/>
  <c r="W7917" i="5"/>
  <c r="W7918" i="5"/>
  <c r="W7919" i="5"/>
  <c r="W7920" i="5"/>
  <c r="W7921" i="5"/>
  <c r="W7922" i="5"/>
  <c r="W7923" i="5"/>
  <c r="W7924" i="5"/>
  <c r="W7925" i="5"/>
  <c r="W7926" i="5"/>
  <c r="W7927" i="5"/>
  <c r="W7928" i="5"/>
  <c r="W7929" i="5"/>
  <c r="W7930" i="5"/>
  <c r="W7931" i="5"/>
  <c r="W7932" i="5"/>
  <c r="W7933" i="5"/>
  <c r="W7934" i="5"/>
  <c r="W7935" i="5"/>
  <c r="W7936" i="5"/>
  <c r="W7937" i="5"/>
  <c r="W7938" i="5"/>
  <c r="W7939" i="5"/>
  <c r="W7940" i="5"/>
  <c r="W7941" i="5"/>
  <c r="W7942" i="5"/>
  <c r="W7943" i="5"/>
  <c r="W7944" i="5"/>
  <c r="W7945" i="5"/>
  <c r="W7946" i="5"/>
  <c r="W7947" i="5"/>
  <c r="W7948" i="5"/>
  <c r="W7949" i="5"/>
  <c r="W7950" i="5"/>
  <c r="W7951" i="5"/>
  <c r="W7952" i="5"/>
  <c r="W7953" i="5"/>
  <c r="W7954" i="5"/>
  <c r="W7955" i="5"/>
  <c r="W7956" i="5"/>
  <c r="W7957" i="5"/>
  <c r="W7958" i="5"/>
  <c r="W7959" i="5"/>
  <c r="W7960" i="5"/>
  <c r="W7961" i="5"/>
  <c r="W7962" i="5"/>
  <c r="W7963" i="5"/>
  <c r="W7964" i="5"/>
  <c r="W7965" i="5"/>
  <c r="W7966" i="5"/>
  <c r="W7967" i="5"/>
  <c r="W7968" i="5"/>
  <c r="W7969" i="5"/>
  <c r="W7970" i="5"/>
  <c r="W7971" i="5"/>
  <c r="W7972" i="5"/>
  <c r="W7973" i="5"/>
  <c r="W7974" i="5"/>
  <c r="W7975" i="5"/>
  <c r="W7976" i="5"/>
  <c r="W7977" i="5"/>
  <c r="W7978" i="5"/>
  <c r="W7979" i="5"/>
  <c r="W7980" i="5"/>
  <c r="W7981" i="5"/>
  <c r="W7982" i="5"/>
  <c r="W7983" i="5"/>
  <c r="W7984" i="5"/>
  <c r="W7985" i="5"/>
  <c r="W7986" i="5"/>
  <c r="W7987" i="5"/>
  <c r="W7988" i="5"/>
  <c r="W7989" i="5"/>
  <c r="W7990" i="5"/>
  <c r="W7991" i="5"/>
  <c r="W7992" i="5"/>
  <c r="W7993" i="5"/>
  <c r="W7994" i="5"/>
  <c r="W7995" i="5"/>
  <c r="W7996" i="5"/>
  <c r="W7997" i="5"/>
  <c r="W7998" i="5"/>
  <c r="W7999" i="5"/>
  <c r="W8000" i="5"/>
  <c r="W8001" i="5"/>
  <c r="W8002" i="5"/>
  <c r="W8003" i="5"/>
  <c r="W8004" i="5"/>
  <c r="W8005" i="5"/>
  <c r="W8006" i="5"/>
  <c r="W8007" i="5"/>
  <c r="W8008" i="5"/>
  <c r="W8009" i="5"/>
  <c r="W8010" i="5"/>
  <c r="W8011" i="5"/>
  <c r="W8012" i="5"/>
  <c r="W8013" i="5"/>
  <c r="W8014" i="5"/>
  <c r="W8015" i="5"/>
  <c r="W8016" i="5"/>
  <c r="W8017" i="5"/>
  <c r="W8018" i="5"/>
  <c r="W8019" i="5"/>
  <c r="W8020" i="5"/>
  <c r="W8021" i="5"/>
  <c r="W8022" i="5"/>
  <c r="W8023" i="5"/>
  <c r="W8024" i="5"/>
  <c r="W8025" i="5"/>
  <c r="W8026" i="5"/>
  <c r="W8027" i="5"/>
  <c r="W8028" i="5"/>
  <c r="W8029" i="5"/>
  <c r="W8030" i="5"/>
  <c r="W8031" i="5"/>
  <c r="W8032" i="5"/>
  <c r="W8033" i="5"/>
  <c r="W8034" i="5"/>
  <c r="W8035" i="5"/>
  <c r="W8036" i="5"/>
  <c r="W8037" i="5"/>
  <c r="W8038" i="5"/>
  <c r="W8039" i="5"/>
  <c r="W8040" i="5"/>
  <c r="W8041" i="5"/>
  <c r="W8042" i="5"/>
  <c r="W8043" i="5"/>
  <c r="W8044" i="5"/>
  <c r="W8045" i="5"/>
  <c r="W8046" i="5"/>
  <c r="W8047" i="5"/>
  <c r="W8048" i="5"/>
  <c r="W8049" i="5"/>
  <c r="W8050" i="5"/>
  <c r="W8051" i="5"/>
  <c r="W8052" i="5"/>
  <c r="W8053" i="5"/>
  <c r="W8054" i="5"/>
  <c r="W8055" i="5"/>
  <c r="W8056" i="5"/>
  <c r="W8057" i="5"/>
  <c r="W8058" i="5"/>
  <c r="W8059" i="5"/>
  <c r="W8060" i="5"/>
  <c r="W8061" i="5"/>
  <c r="W8062" i="5"/>
  <c r="W8063" i="5"/>
  <c r="W8064" i="5"/>
  <c r="W8065" i="5"/>
  <c r="W8066" i="5"/>
  <c r="W8067" i="5"/>
  <c r="W8068" i="5"/>
  <c r="W8069" i="5"/>
  <c r="W8070" i="5"/>
  <c r="W8071" i="5"/>
  <c r="W8072" i="5"/>
  <c r="W8073" i="5"/>
  <c r="W8074" i="5"/>
  <c r="W8075" i="5"/>
  <c r="W8076" i="5"/>
  <c r="W8077" i="5"/>
  <c r="W8078" i="5"/>
  <c r="W8079" i="5"/>
  <c r="W8080" i="5"/>
  <c r="W8081" i="5"/>
  <c r="W8082" i="5"/>
  <c r="W8083" i="5"/>
  <c r="W8084" i="5"/>
  <c r="W8085" i="5"/>
  <c r="W8086" i="5"/>
  <c r="W8087" i="5"/>
  <c r="W8088" i="5"/>
  <c r="W8089" i="5"/>
  <c r="W8090" i="5"/>
  <c r="W8091" i="5"/>
  <c r="W8092" i="5"/>
  <c r="W8093" i="5"/>
  <c r="W8094" i="5"/>
  <c r="W8095" i="5"/>
  <c r="W8096" i="5"/>
  <c r="W8097" i="5"/>
  <c r="W8098" i="5"/>
  <c r="W8099" i="5"/>
  <c r="W8100" i="5"/>
  <c r="W8101" i="5"/>
  <c r="W8102" i="5"/>
  <c r="W8103" i="5"/>
  <c r="W8104" i="5"/>
  <c r="W8105" i="5"/>
  <c r="W8106" i="5"/>
  <c r="W8107" i="5"/>
  <c r="W8108" i="5"/>
  <c r="W8109" i="5"/>
  <c r="W8110" i="5"/>
  <c r="W8111" i="5"/>
  <c r="W8112" i="5"/>
  <c r="W8113" i="5"/>
  <c r="W8114" i="5"/>
  <c r="W8115" i="5"/>
  <c r="W8116" i="5"/>
  <c r="W8117" i="5"/>
  <c r="W8118" i="5"/>
  <c r="W8119" i="5"/>
  <c r="W8120" i="5"/>
  <c r="W8121" i="5"/>
  <c r="W8122" i="5"/>
  <c r="W8123" i="5"/>
  <c r="W8124" i="5"/>
  <c r="W8125" i="5"/>
  <c r="W8126" i="5"/>
  <c r="W8127" i="5"/>
  <c r="W8128" i="5"/>
  <c r="W8129" i="5"/>
  <c r="W8130" i="5"/>
  <c r="W8131" i="5"/>
  <c r="W8132" i="5"/>
  <c r="W8133" i="5"/>
  <c r="W8134" i="5"/>
  <c r="W8135" i="5"/>
  <c r="W8136" i="5"/>
  <c r="W8137" i="5"/>
  <c r="W8138" i="5"/>
  <c r="W8139" i="5"/>
  <c r="W8140" i="5"/>
  <c r="W8141" i="5"/>
  <c r="W8142" i="5"/>
  <c r="W8143" i="5"/>
  <c r="W8144" i="5"/>
  <c r="W8145" i="5"/>
  <c r="W8146" i="5"/>
  <c r="W8147" i="5"/>
  <c r="W8148" i="5"/>
  <c r="W8149" i="5"/>
  <c r="W8150" i="5"/>
  <c r="W8151" i="5"/>
  <c r="W8152" i="5"/>
  <c r="W8153" i="5"/>
  <c r="W8154" i="5"/>
  <c r="W8155" i="5"/>
  <c r="W8156" i="5"/>
  <c r="W8157" i="5"/>
  <c r="W8158" i="5"/>
  <c r="W8159" i="5"/>
  <c r="W8160" i="5"/>
  <c r="W8161" i="5"/>
  <c r="W8162" i="5"/>
  <c r="W8163" i="5"/>
  <c r="W8164" i="5"/>
  <c r="W8165" i="5"/>
  <c r="W8166" i="5"/>
  <c r="W8167" i="5"/>
  <c r="W8168" i="5"/>
  <c r="W8169" i="5"/>
  <c r="W8170" i="5"/>
  <c r="W8171" i="5"/>
  <c r="W8172" i="5"/>
  <c r="W8173" i="5"/>
  <c r="W8174" i="5"/>
  <c r="W8175" i="5"/>
  <c r="W8176" i="5"/>
  <c r="W8177" i="5"/>
  <c r="W8178" i="5"/>
  <c r="W8179" i="5"/>
  <c r="W8180" i="5"/>
  <c r="W8181" i="5"/>
  <c r="W8182" i="5"/>
  <c r="W8183" i="5"/>
  <c r="W8184" i="5"/>
  <c r="W8185" i="5"/>
  <c r="W8186" i="5"/>
  <c r="W8187" i="5"/>
  <c r="W8188" i="5"/>
  <c r="W8189" i="5"/>
  <c r="W8190" i="5"/>
  <c r="W8191" i="5"/>
  <c r="W8192" i="5"/>
  <c r="W8193" i="5"/>
  <c r="W8194" i="5"/>
  <c r="W8195" i="5"/>
  <c r="W8196" i="5"/>
  <c r="W8197" i="5"/>
  <c r="W8198" i="5"/>
  <c r="W8199" i="5"/>
  <c r="W8200" i="5"/>
  <c r="W8201" i="5"/>
  <c r="W8202" i="5"/>
  <c r="W8203" i="5"/>
  <c r="W8204" i="5"/>
  <c r="W8205" i="5"/>
  <c r="W8206" i="5"/>
  <c r="W8207" i="5"/>
  <c r="W8208" i="5"/>
  <c r="W8209" i="5"/>
  <c r="W8210" i="5"/>
  <c r="W8211" i="5"/>
  <c r="W8212" i="5"/>
  <c r="W8213" i="5"/>
  <c r="W8214" i="5"/>
  <c r="W8215" i="5"/>
  <c r="W8216" i="5"/>
  <c r="W8217" i="5"/>
  <c r="W8218" i="5"/>
  <c r="W8219" i="5"/>
  <c r="W8220" i="5"/>
  <c r="W8221" i="5"/>
  <c r="W8222" i="5"/>
  <c r="W8223" i="5"/>
  <c r="W8224" i="5"/>
  <c r="W8225" i="5"/>
  <c r="W8226" i="5"/>
  <c r="W8227" i="5"/>
  <c r="W8228" i="5"/>
  <c r="W8229" i="5"/>
  <c r="W8230" i="5"/>
  <c r="W8231" i="5"/>
  <c r="W8232" i="5"/>
  <c r="W8233" i="5"/>
  <c r="W8234" i="5"/>
  <c r="W8235" i="5"/>
  <c r="W8236" i="5"/>
  <c r="W8237" i="5"/>
  <c r="W8238" i="5"/>
  <c r="W8239" i="5"/>
  <c r="W8240" i="5"/>
  <c r="W8241" i="5"/>
  <c r="W8242" i="5"/>
  <c r="W8243" i="5"/>
  <c r="W8244" i="5"/>
  <c r="W8245" i="5"/>
  <c r="W8246" i="5"/>
  <c r="W8247" i="5"/>
  <c r="W8248" i="5"/>
  <c r="W8249" i="5"/>
  <c r="W8250" i="5"/>
  <c r="W8251" i="5"/>
  <c r="W8252" i="5"/>
  <c r="W8253" i="5"/>
  <c r="W8254" i="5"/>
  <c r="W8255" i="5"/>
  <c r="W8256" i="5"/>
  <c r="W8257" i="5"/>
  <c r="W8258" i="5"/>
  <c r="W8259" i="5"/>
  <c r="W8260" i="5"/>
  <c r="W8261" i="5"/>
  <c r="W8262" i="5"/>
  <c r="W8263" i="5"/>
  <c r="W8264" i="5"/>
  <c r="W8265" i="5"/>
  <c r="W8266" i="5"/>
  <c r="W8267" i="5"/>
  <c r="W8268" i="5"/>
  <c r="W8269" i="5"/>
  <c r="W8270" i="5"/>
  <c r="W8271" i="5"/>
  <c r="W8272" i="5"/>
  <c r="W8273" i="5"/>
  <c r="W8274" i="5"/>
  <c r="W8275" i="5"/>
  <c r="W8276" i="5"/>
  <c r="W8277" i="5"/>
  <c r="W8278" i="5"/>
  <c r="W8279" i="5"/>
  <c r="W8280" i="5"/>
  <c r="W8281" i="5"/>
  <c r="W8282" i="5"/>
  <c r="W8283" i="5"/>
  <c r="W8284" i="5"/>
  <c r="W8285" i="5"/>
  <c r="W8286" i="5"/>
  <c r="W8287" i="5"/>
  <c r="W8288" i="5"/>
  <c r="W8289" i="5"/>
  <c r="W8290" i="5"/>
  <c r="W8291" i="5"/>
  <c r="W8292" i="5"/>
  <c r="W8293" i="5"/>
  <c r="W8294" i="5"/>
  <c r="W8295" i="5"/>
  <c r="W8296" i="5"/>
  <c r="W8297" i="5"/>
  <c r="W8298" i="5"/>
  <c r="W8299" i="5"/>
  <c r="W8300" i="5"/>
  <c r="W8301" i="5"/>
  <c r="W8302" i="5"/>
  <c r="W8303" i="5"/>
  <c r="W8304" i="5"/>
  <c r="W8305" i="5"/>
  <c r="W8306" i="5"/>
  <c r="W8307" i="5"/>
  <c r="W8308" i="5"/>
  <c r="W8309" i="5"/>
  <c r="W8310" i="5"/>
  <c r="W8311" i="5"/>
  <c r="W8312" i="5"/>
  <c r="W8313" i="5"/>
  <c r="W8314" i="5"/>
  <c r="W8315" i="5"/>
  <c r="W8316" i="5"/>
  <c r="W8317" i="5"/>
  <c r="W8318" i="5"/>
  <c r="W8319" i="5"/>
  <c r="W8320" i="5"/>
  <c r="W8321" i="5"/>
  <c r="W8322" i="5"/>
  <c r="W8323" i="5"/>
  <c r="W8324" i="5"/>
  <c r="W8325" i="5"/>
  <c r="W8326" i="5"/>
  <c r="W8327" i="5"/>
  <c r="W8328" i="5"/>
  <c r="W8329" i="5"/>
  <c r="W8330" i="5"/>
  <c r="W8331" i="5"/>
  <c r="W8332" i="5"/>
  <c r="W8333" i="5"/>
  <c r="W8334" i="5"/>
  <c r="W8335" i="5"/>
  <c r="W8336" i="5"/>
  <c r="W8337" i="5"/>
  <c r="W8338" i="5"/>
  <c r="W8339" i="5"/>
  <c r="W8340" i="5"/>
  <c r="W8341" i="5"/>
  <c r="W8342" i="5"/>
  <c r="W8343" i="5"/>
  <c r="W8344" i="5"/>
  <c r="W8345" i="5"/>
  <c r="W8346" i="5"/>
  <c r="W8347" i="5"/>
  <c r="W8348" i="5"/>
  <c r="W8349" i="5"/>
  <c r="W8350" i="5"/>
  <c r="W8351" i="5"/>
  <c r="W8352" i="5"/>
  <c r="W8353" i="5"/>
  <c r="W8354" i="5"/>
  <c r="W8355" i="5"/>
  <c r="W8356" i="5"/>
  <c r="W8357" i="5"/>
  <c r="W8358" i="5"/>
  <c r="W8359" i="5"/>
  <c r="W8360" i="5"/>
  <c r="W8361" i="5"/>
  <c r="W8362" i="5"/>
  <c r="W8363" i="5"/>
  <c r="W8364" i="5"/>
  <c r="W8365" i="5"/>
  <c r="W8366" i="5"/>
  <c r="W8367" i="5"/>
  <c r="W8368" i="5"/>
  <c r="W8369" i="5"/>
  <c r="W8370" i="5"/>
  <c r="W8371" i="5"/>
  <c r="W8372" i="5"/>
  <c r="W8373" i="5"/>
  <c r="W8374" i="5"/>
  <c r="W8375" i="5"/>
  <c r="W8376" i="5"/>
  <c r="W8377" i="5"/>
  <c r="W8378" i="5"/>
  <c r="W8379" i="5"/>
  <c r="W8380" i="5"/>
  <c r="W8381" i="5"/>
  <c r="W8382" i="5"/>
  <c r="W8383" i="5"/>
  <c r="W8384" i="5"/>
  <c r="W8385" i="5"/>
  <c r="W8386" i="5"/>
  <c r="W8387" i="5"/>
  <c r="W8388" i="5"/>
  <c r="W8389" i="5"/>
  <c r="W8390" i="5"/>
  <c r="W8391" i="5"/>
  <c r="W8392" i="5"/>
  <c r="W8393" i="5"/>
  <c r="W8394" i="5"/>
  <c r="W8395" i="5"/>
  <c r="W8396" i="5"/>
  <c r="W8397" i="5"/>
  <c r="W8398" i="5"/>
  <c r="W8399" i="5"/>
  <c r="W8400" i="5"/>
  <c r="W8401" i="5"/>
  <c r="W8402" i="5"/>
  <c r="W8403" i="5"/>
  <c r="W8404" i="5"/>
  <c r="W8405" i="5"/>
  <c r="W8406" i="5"/>
  <c r="W8407" i="5"/>
  <c r="W8408" i="5"/>
  <c r="W8409" i="5"/>
  <c r="W8410" i="5"/>
  <c r="W8411" i="5"/>
  <c r="W8412" i="5"/>
  <c r="W8413" i="5"/>
  <c r="W8414" i="5"/>
  <c r="W8415" i="5"/>
  <c r="W8416" i="5"/>
  <c r="W8417" i="5"/>
  <c r="W8418" i="5"/>
  <c r="W8419" i="5"/>
  <c r="W8420" i="5"/>
  <c r="W8421" i="5"/>
  <c r="W8422" i="5"/>
  <c r="W8423" i="5"/>
  <c r="W8424" i="5"/>
  <c r="W8425" i="5"/>
  <c r="W8426" i="5"/>
  <c r="W8427" i="5"/>
  <c r="W8428" i="5"/>
  <c r="W8429" i="5"/>
  <c r="W8430" i="5"/>
  <c r="W8431" i="5"/>
  <c r="W8432" i="5"/>
  <c r="W8433" i="5"/>
  <c r="W8434" i="5"/>
  <c r="W8435" i="5"/>
  <c r="W8436" i="5"/>
  <c r="W8437" i="5"/>
  <c r="W8438" i="5"/>
  <c r="W8439" i="5"/>
  <c r="W8440" i="5"/>
  <c r="W8441" i="5"/>
  <c r="W8442" i="5"/>
  <c r="W8443" i="5"/>
  <c r="W8444" i="5"/>
  <c r="W8445" i="5"/>
  <c r="W8446" i="5"/>
  <c r="W8447" i="5"/>
  <c r="W8448" i="5"/>
  <c r="W8449" i="5"/>
  <c r="W8450" i="5"/>
  <c r="W8451" i="5"/>
  <c r="W8452" i="5"/>
  <c r="W8453" i="5"/>
  <c r="W8454" i="5"/>
  <c r="W8455" i="5"/>
  <c r="W8456" i="5"/>
  <c r="W8457" i="5"/>
  <c r="W8458" i="5"/>
  <c r="W8459" i="5"/>
  <c r="W8460" i="5"/>
  <c r="W8461" i="5"/>
  <c r="W8462" i="5"/>
  <c r="W8463" i="5"/>
  <c r="W8464" i="5"/>
  <c r="W8465" i="5"/>
  <c r="W8466" i="5"/>
  <c r="W8467" i="5"/>
  <c r="W8468" i="5"/>
  <c r="W8469" i="5"/>
  <c r="W8470" i="5"/>
  <c r="W8471" i="5"/>
  <c r="W8472" i="5"/>
  <c r="W8473" i="5"/>
  <c r="W8474" i="5"/>
  <c r="W8475" i="5"/>
  <c r="W8476" i="5"/>
  <c r="W8477" i="5"/>
  <c r="W8478" i="5"/>
  <c r="W8479" i="5"/>
  <c r="W8480" i="5"/>
  <c r="W8481" i="5"/>
  <c r="W8482" i="5"/>
  <c r="W8483" i="5"/>
  <c r="W8484" i="5"/>
  <c r="W8485" i="5"/>
  <c r="W8486" i="5"/>
  <c r="W8487" i="5"/>
  <c r="W8488" i="5"/>
  <c r="W8489" i="5"/>
  <c r="W8490" i="5"/>
  <c r="W8491" i="5"/>
  <c r="W8492" i="5"/>
  <c r="W8493" i="5"/>
  <c r="W8494" i="5"/>
  <c r="W8495" i="5"/>
  <c r="W8496" i="5"/>
  <c r="W8497" i="5"/>
  <c r="W8498" i="5"/>
  <c r="W8499" i="5"/>
  <c r="W8500" i="5"/>
  <c r="W8501" i="5"/>
  <c r="W8502" i="5"/>
  <c r="W8503" i="5"/>
  <c r="W8504" i="5"/>
  <c r="W8505" i="5"/>
  <c r="W8506" i="5"/>
  <c r="W8507" i="5"/>
  <c r="W8508" i="5"/>
  <c r="W8509" i="5"/>
  <c r="W8510" i="5"/>
  <c r="W8511" i="5"/>
  <c r="W8512" i="5"/>
  <c r="W8513" i="5"/>
  <c r="W8514" i="5"/>
  <c r="W8515" i="5"/>
  <c r="W8516" i="5"/>
  <c r="W8517" i="5"/>
  <c r="W8518" i="5"/>
  <c r="W8519" i="5"/>
  <c r="W8520" i="5"/>
  <c r="W8521" i="5"/>
  <c r="W8522" i="5"/>
  <c r="W8523" i="5"/>
  <c r="W8524" i="5"/>
  <c r="W8525" i="5"/>
  <c r="W8526" i="5"/>
  <c r="W8527" i="5"/>
  <c r="W8528" i="5"/>
  <c r="W8529" i="5"/>
  <c r="W8530" i="5"/>
  <c r="W8531" i="5"/>
  <c r="W8532" i="5"/>
  <c r="W8533" i="5"/>
  <c r="W8534" i="5"/>
  <c r="W8535" i="5"/>
  <c r="W8536" i="5"/>
  <c r="W8537" i="5"/>
  <c r="W8538" i="5"/>
  <c r="W8539" i="5"/>
  <c r="W8540" i="5"/>
  <c r="W8541" i="5"/>
  <c r="W8542" i="5"/>
  <c r="W8543" i="5"/>
  <c r="W8544" i="5"/>
  <c r="W8545" i="5"/>
  <c r="W8546" i="5"/>
  <c r="W8547" i="5"/>
  <c r="W8548" i="5"/>
  <c r="W8549" i="5"/>
  <c r="W8550" i="5"/>
  <c r="W8551" i="5"/>
  <c r="W8552" i="5"/>
  <c r="W8553" i="5"/>
  <c r="W8554" i="5"/>
  <c r="W8555" i="5"/>
  <c r="W8556" i="5"/>
  <c r="W8557" i="5"/>
  <c r="W8558" i="5"/>
  <c r="W8559" i="5"/>
  <c r="W8560" i="5"/>
  <c r="W8561" i="5"/>
  <c r="W8562" i="5"/>
  <c r="W8563" i="5"/>
  <c r="W8564" i="5"/>
  <c r="W8565" i="5"/>
  <c r="W8566" i="5"/>
  <c r="W8567" i="5"/>
  <c r="W8568" i="5"/>
  <c r="W8569" i="5"/>
  <c r="W8570" i="5"/>
  <c r="W8571" i="5"/>
  <c r="W8572" i="5"/>
  <c r="W8573" i="5"/>
  <c r="W8574" i="5"/>
  <c r="W8575" i="5"/>
  <c r="W8576" i="5"/>
  <c r="W8577" i="5"/>
  <c r="W8578" i="5"/>
  <c r="W8579" i="5"/>
  <c r="W8580" i="5"/>
  <c r="W8581" i="5"/>
  <c r="W8582" i="5"/>
  <c r="W8583" i="5"/>
  <c r="W8584" i="5"/>
  <c r="W8585" i="5"/>
  <c r="W8586" i="5"/>
  <c r="W8587" i="5"/>
  <c r="W8588" i="5"/>
  <c r="W8589" i="5"/>
  <c r="W8590" i="5"/>
  <c r="W8591" i="5"/>
  <c r="W8592" i="5"/>
  <c r="W8593" i="5"/>
  <c r="W8594" i="5"/>
  <c r="W8595" i="5"/>
  <c r="W8596" i="5"/>
  <c r="W8597" i="5"/>
  <c r="W8598" i="5"/>
  <c r="W8599" i="5"/>
  <c r="W8600" i="5"/>
  <c r="W8601" i="5"/>
  <c r="W8602" i="5"/>
  <c r="W8603" i="5"/>
  <c r="W8604" i="5"/>
  <c r="W8605" i="5"/>
  <c r="W8606" i="5"/>
  <c r="W8607" i="5"/>
  <c r="W8608" i="5"/>
  <c r="W8609" i="5"/>
  <c r="W8610" i="5"/>
  <c r="W8611" i="5"/>
  <c r="W8612" i="5"/>
  <c r="W8613" i="5"/>
  <c r="W8614" i="5"/>
  <c r="W8615" i="5"/>
  <c r="W8616" i="5"/>
  <c r="W8617" i="5"/>
  <c r="W8618" i="5"/>
  <c r="W8619" i="5"/>
  <c r="W8620" i="5"/>
  <c r="W8621" i="5"/>
  <c r="W8622" i="5"/>
  <c r="W8623" i="5"/>
  <c r="W8624" i="5"/>
  <c r="W8625" i="5"/>
  <c r="W8626" i="5"/>
  <c r="W8627" i="5"/>
  <c r="W8628" i="5"/>
  <c r="W8629" i="5"/>
  <c r="W8630" i="5"/>
  <c r="W8631" i="5"/>
  <c r="W8632" i="5"/>
  <c r="W8633" i="5"/>
  <c r="W8634" i="5"/>
  <c r="W8635" i="5"/>
  <c r="W8636" i="5"/>
  <c r="W8637" i="5"/>
  <c r="W8638" i="5"/>
  <c r="W8639" i="5"/>
  <c r="W8640" i="5"/>
  <c r="W8641" i="5"/>
  <c r="W8642" i="5"/>
  <c r="W8643" i="5"/>
  <c r="W8644" i="5"/>
  <c r="W8645" i="5"/>
  <c r="W8646" i="5"/>
  <c r="W8647" i="5"/>
  <c r="W8648" i="5"/>
  <c r="W8649" i="5"/>
  <c r="W8650" i="5"/>
  <c r="W8651" i="5"/>
  <c r="W8652" i="5"/>
  <c r="W8653" i="5"/>
  <c r="W8654" i="5"/>
  <c r="W8655" i="5"/>
  <c r="W8656" i="5"/>
  <c r="W8657" i="5"/>
  <c r="W8658" i="5"/>
  <c r="W8659" i="5"/>
  <c r="W8660" i="5"/>
  <c r="W8661" i="5"/>
  <c r="W8662" i="5"/>
  <c r="W8663" i="5"/>
  <c r="W8664" i="5"/>
  <c r="W8665" i="5"/>
  <c r="W8666" i="5"/>
  <c r="W8667" i="5"/>
  <c r="W8668" i="5"/>
  <c r="W8669" i="5"/>
  <c r="W8670" i="5"/>
  <c r="W8671" i="5"/>
  <c r="W8672" i="5"/>
  <c r="W8673" i="5"/>
  <c r="W8674" i="5"/>
  <c r="W8675" i="5"/>
  <c r="W8676" i="5"/>
  <c r="W8677" i="5"/>
  <c r="W8678" i="5"/>
  <c r="W8679" i="5"/>
  <c r="W8680" i="5"/>
  <c r="W8681" i="5"/>
  <c r="W8682" i="5"/>
  <c r="W8683" i="5"/>
  <c r="W8684" i="5"/>
  <c r="W8685" i="5"/>
  <c r="W8686" i="5"/>
  <c r="W8687" i="5"/>
  <c r="W8688" i="5"/>
  <c r="W8689" i="5"/>
  <c r="W8690" i="5"/>
  <c r="W8691" i="5"/>
  <c r="W8692" i="5"/>
  <c r="W8693" i="5"/>
  <c r="W8694" i="5"/>
  <c r="W8695" i="5"/>
  <c r="W8696" i="5"/>
  <c r="W8697" i="5"/>
  <c r="W8698" i="5"/>
  <c r="W8699" i="5"/>
  <c r="W8700" i="5"/>
  <c r="W8701" i="5"/>
  <c r="W8702" i="5"/>
  <c r="W8703" i="5"/>
  <c r="W8704" i="5"/>
  <c r="W8705" i="5"/>
  <c r="W8706" i="5"/>
  <c r="W8707" i="5"/>
  <c r="W8708" i="5"/>
  <c r="W8709" i="5"/>
  <c r="W8710" i="5"/>
  <c r="W8711" i="5"/>
  <c r="W8712" i="5"/>
  <c r="W8713" i="5"/>
  <c r="W8714" i="5"/>
  <c r="W8715" i="5"/>
  <c r="W8716" i="5"/>
  <c r="W8717" i="5"/>
  <c r="W8718" i="5"/>
  <c r="W8719" i="5"/>
  <c r="W8720" i="5"/>
  <c r="W8721" i="5"/>
  <c r="W8722" i="5"/>
  <c r="W8723" i="5"/>
  <c r="W8724" i="5"/>
  <c r="W8725" i="5"/>
  <c r="W8726" i="5"/>
  <c r="W8727" i="5"/>
  <c r="W8728" i="5"/>
  <c r="W8729" i="5"/>
  <c r="W8730" i="5"/>
  <c r="W8731" i="5"/>
  <c r="W8732" i="5"/>
  <c r="W8733" i="5"/>
  <c r="W8734" i="5"/>
  <c r="W8735" i="5"/>
  <c r="W8736" i="5"/>
  <c r="W8737" i="5"/>
  <c r="W8738" i="5"/>
  <c r="W8739" i="5"/>
  <c r="W8740" i="5"/>
  <c r="W8741" i="5"/>
  <c r="W8742" i="5"/>
  <c r="W8743" i="5"/>
  <c r="W8744" i="5"/>
  <c r="W8745" i="5"/>
  <c r="W8746" i="5"/>
  <c r="W8747" i="5"/>
  <c r="W8748" i="5"/>
  <c r="W8749" i="5"/>
  <c r="W8750" i="5"/>
  <c r="W8751" i="5"/>
  <c r="W8752" i="5"/>
  <c r="W8753" i="5"/>
  <c r="W8754" i="5"/>
  <c r="W8755" i="5"/>
  <c r="W8756" i="5"/>
  <c r="W8757" i="5"/>
  <c r="W8758" i="5"/>
  <c r="W8759" i="5"/>
  <c r="W8760" i="5"/>
  <c r="W8761" i="5"/>
  <c r="W8762" i="5"/>
  <c r="W8763" i="5"/>
  <c r="W8764" i="5"/>
  <c r="W8765" i="5"/>
  <c r="W8766" i="5"/>
  <c r="W8767" i="5"/>
  <c r="W8768" i="5"/>
  <c r="W8769" i="5"/>
  <c r="W8770" i="5"/>
  <c r="W8771" i="5"/>
  <c r="W8772" i="5"/>
  <c r="W8773" i="5"/>
  <c r="W8774" i="5"/>
  <c r="W8775" i="5"/>
  <c r="W8776" i="5"/>
  <c r="W8777" i="5"/>
  <c r="W8778" i="5"/>
  <c r="W8779" i="5"/>
  <c r="W8780" i="5"/>
  <c r="W8781" i="5"/>
  <c r="W8782" i="5"/>
  <c r="W8783" i="5"/>
  <c r="W8784" i="5"/>
  <c r="W8785" i="5"/>
  <c r="W8786" i="5"/>
  <c r="W8787" i="5"/>
  <c r="W8788" i="5"/>
  <c r="W8789" i="5"/>
  <c r="W8790" i="5"/>
  <c r="W8791" i="5"/>
  <c r="W8792" i="5"/>
  <c r="W8793" i="5"/>
  <c r="W8794" i="5"/>
  <c r="W8795" i="5"/>
  <c r="W8796" i="5"/>
  <c r="W8797" i="5"/>
  <c r="W8798" i="5"/>
  <c r="W8799" i="5"/>
  <c r="W8800" i="5"/>
  <c r="W8801" i="5"/>
  <c r="W8802" i="5"/>
  <c r="W8803" i="5"/>
  <c r="W8804" i="5"/>
  <c r="W8805" i="5"/>
  <c r="W8806" i="5"/>
  <c r="W8807" i="5"/>
  <c r="W8808" i="5"/>
  <c r="W8809" i="5"/>
  <c r="W8810" i="5"/>
  <c r="W8811" i="5"/>
  <c r="W8812" i="5"/>
  <c r="W8813" i="5"/>
  <c r="W8814" i="5"/>
  <c r="W8815" i="5"/>
  <c r="W8816" i="5"/>
  <c r="W8817" i="5"/>
  <c r="W8818" i="5"/>
  <c r="W8819" i="5"/>
  <c r="W8820" i="5"/>
  <c r="W8821" i="5"/>
  <c r="W8822" i="5"/>
  <c r="W8823" i="5"/>
  <c r="W8824" i="5"/>
  <c r="W8825" i="5"/>
  <c r="W8826" i="5"/>
  <c r="W8827" i="5"/>
  <c r="W8828" i="5"/>
  <c r="W8829" i="5"/>
  <c r="W8830" i="5"/>
  <c r="W8831" i="5"/>
  <c r="W8832" i="5"/>
  <c r="W8833" i="5"/>
  <c r="W8834" i="5"/>
  <c r="W8835" i="5"/>
  <c r="W8836" i="5"/>
  <c r="W8837" i="5"/>
  <c r="W8838" i="5"/>
  <c r="W8839" i="5"/>
  <c r="W8840" i="5"/>
  <c r="W8841" i="5"/>
  <c r="W8842" i="5"/>
  <c r="W8843" i="5"/>
  <c r="W8844" i="5"/>
  <c r="W8845" i="5"/>
  <c r="W8846" i="5"/>
  <c r="W8847" i="5"/>
  <c r="W8848" i="5"/>
  <c r="W8849" i="5"/>
  <c r="W8850" i="5"/>
  <c r="W8851" i="5"/>
  <c r="W8852" i="5"/>
  <c r="W8853" i="5"/>
  <c r="W8854" i="5"/>
  <c r="W8855" i="5"/>
  <c r="W8856" i="5"/>
  <c r="W8857" i="5"/>
  <c r="W8858" i="5"/>
  <c r="W8859" i="5"/>
  <c r="W8860" i="5"/>
  <c r="W8861" i="5"/>
  <c r="W8862" i="5"/>
  <c r="W8863" i="5"/>
  <c r="W8864" i="5"/>
  <c r="W8865" i="5"/>
  <c r="W8866" i="5"/>
  <c r="W8867" i="5"/>
  <c r="W8868" i="5"/>
  <c r="W8869" i="5"/>
  <c r="W8870" i="5"/>
  <c r="W8871" i="5"/>
  <c r="W8872" i="5"/>
  <c r="W8873" i="5"/>
  <c r="W8874" i="5"/>
  <c r="W8875" i="5"/>
  <c r="W8876" i="5"/>
  <c r="W8877" i="5"/>
  <c r="W8878" i="5"/>
  <c r="W8879" i="5"/>
  <c r="W8880" i="5"/>
  <c r="W8881" i="5"/>
  <c r="W8882" i="5"/>
  <c r="W8883" i="5"/>
  <c r="W8884" i="5"/>
  <c r="W8885" i="5"/>
  <c r="W8886" i="5"/>
  <c r="W8887" i="5"/>
  <c r="W8888" i="5"/>
  <c r="W8889" i="5"/>
  <c r="W8890" i="5"/>
  <c r="W8891" i="5"/>
  <c r="W8892" i="5"/>
  <c r="W8893" i="5"/>
  <c r="W8894" i="5"/>
  <c r="W8895" i="5"/>
  <c r="W8896" i="5"/>
  <c r="W8897" i="5"/>
  <c r="W8898" i="5"/>
  <c r="W8899" i="5"/>
  <c r="W8900" i="5"/>
  <c r="W8901" i="5"/>
  <c r="W8902" i="5"/>
  <c r="W8903" i="5"/>
  <c r="W8904" i="5"/>
  <c r="W8905" i="5"/>
  <c r="W8906" i="5"/>
  <c r="W8907" i="5"/>
  <c r="W8908" i="5"/>
  <c r="W8909" i="5"/>
  <c r="W8910" i="5"/>
  <c r="W8911" i="5"/>
  <c r="W8912" i="5"/>
  <c r="W8913" i="5"/>
  <c r="W8914" i="5"/>
  <c r="W8915" i="5"/>
  <c r="W8916" i="5"/>
  <c r="W8917" i="5"/>
  <c r="W8918" i="5"/>
  <c r="W8919" i="5"/>
  <c r="W8920" i="5"/>
  <c r="W8921" i="5"/>
  <c r="W8922" i="5"/>
  <c r="W8923" i="5"/>
  <c r="W8924" i="5"/>
  <c r="W8925" i="5"/>
  <c r="W8926" i="5"/>
  <c r="W8927" i="5"/>
  <c r="W8928" i="5"/>
  <c r="W8929" i="5"/>
  <c r="W8930" i="5"/>
  <c r="W8931" i="5"/>
  <c r="W8932" i="5"/>
  <c r="W8933" i="5"/>
  <c r="W8934" i="5"/>
  <c r="W8935" i="5"/>
  <c r="W8936" i="5"/>
  <c r="W8937" i="5"/>
  <c r="W8938" i="5"/>
  <c r="W8939" i="5"/>
  <c r="W8940" i="5"/>
  <c r="W8941" i="5"/>
  <c r="W8942" i="5"/>
  <c r="W8943" i="5"/>
  <c r="W8944" i="5"/>
  <c r="W8945" i="5"/>
  <c r="W8946" i="5"/>
  <c r="W8947" i="5"/>
  <c r="W8948" i="5"/>
  <c r="W8949" i="5"/>
  <c r="W8950" i="5"/>
  <c r="W8951" i="5"/>
  <c r="W8952" i="5"/>
  <c r="W8953" i="5"/>
  <c r="W8954" i="5"/>
  <c r="W8955" i="5"/>
  <c r="W8956" i="5"/>
  <c r="W8957" i="5"/>
  <c r="W8958" i="5"/>
  <c r="W8959" i="5"/>
  <c r="W8960" i="5"/>
  <c r="W8961" i="5"/>
  <c r="W8962" i="5"/>
  <c r="W8963" i="5"/>
  <c r="W8964" i="5"/>
  <c r="W8965" i="5"/>
  <c r="W8966" i="5"/>
  <c r="W8967" i="5"/>
  <c r="W8968" i="5"/>
  <c r="W8969" i="5"/>
  <c r="W8970" i="5"/>
  <c r="W8971" i="5"/>
  <c r="W8972" i="5"/>
  <c r="W8973" i="5"/>
  <c r="W8974" i="5"/>
  <c r="W8975" i="5"/>
  <c r="W8976" i="5"/>
  <c r="W8977" i="5"/>
  <c r="W8978" i="5"/>
  <c r="W8979" i="5"/>
  <c r="W8980" i="5"/>
  <c r="W8981" i="5"/>
  <c r="W8982" i="5"/>
  <c r="W8983" i="5"/>
  <c r="W8984" i="5"/>
  <c r="W8985" i="5"/>
  <c r="W8986" i="5"/>
  <c r="W8987" i="5"/>
  <c r="W8988" i="5"/>
  <c r="W8989" i="5"/>
  <c r="W8990" i="5"/>
  <c r="W8991" i="5"/>
  <c r="W8992" i="5"/>
  <c r="W8993" i="5"/>
  <c r="W8994" i="5"/>
  <c r="W8995" i="5"/>
  <c r="W8996" i="5"/>
  <c r="W8997" i="5"/>
  <c r="W8998" i="5"/>
  <c r="W8999" i="5"/>
  <c r="W9000" i="5"/>
  <c r="W9001" i="5"/>
  <c r="W9002" i="5"/>
  <c r="W9003" i="5"/>
  <c r="W9004" i="5"/>
  <c r="W9005" i="5"/>
  <c r="W9006" i="5"/>
  <c r="W9007" i="5"/>
  <c r="W9008" i="5"/>
  <c r="W9009" i="5"/>
  <c r="W9010" i="5"/>
  <c r="W9011" i="5"/>
  <c r="W9012" i="5"/>
  <c r="W9013" i="5"/>
  <c r="W9014" i="5"/>
  <c r="W9015" i="5"/>
  <c r="W9016" i="5"/>
  <c r="W9017" i="5"/>
  <c r="W9018" i="5"/>
  <c r="W9019" i="5"/>
  <c r="W9020" i="5"/>
  <c r="W9021" i="5"/>
  <c r="W9022" i="5"/>
  <c r="W9023" i="5"/>
  <c r="W9024" i="5"/>
  <c r="W9025" i="5"/>
  <c r="W9026" i="5"/>
  <c r="W9027" i="5"/>
  <c r="W9028" i="5"/>
  <c r="W9029" i="5"/>
  <c r="W9030" i="5"/>
  <c r="W9031" i="5"/>
  <c r="W9032" i="5"/>
  <c r="W9033" i="5"/>
  <c r="W9034" i="5"/>
  <c r="W9035" i="5"/>
  <c r="W9036" i="5"/>
  <c r="W9037" i="5"/>
  <c r="W9038" i="5"/>
  <c r="W9039" i="5"/>
  <c r="W9040" i="5"/>
  <c r="W9041" i="5"/>
  <c r="W9042" i="5"/>
  <c r="W9043" i="5"/>
  <c r="W9044" i="5"/>
  <c r="W9045" i="5"/>
  <c r="W9046" i="5"/>
  <c r="W9047" i="5"/>
  <c r="W9048" i="5"/>
  <c r="W9049" i="5"/>
  <c r="W9050" i="5"/>
  <c r="W9051" i="5"/>
  <c r="W9052" i="5"/>
  <c r="W9053" i="5"/>
  <c r="W9054" i="5"/>
  <c r="W9055" i="5"/>
  <c r="W9056" i="5"/>
  <c r="W9057" i="5"/>
  <c r="W9058" i="5"/>
  <c r="W9059" i="5"/>
  <c r="W9060" i="5"/>
  <c r="W9061" i="5"/>
  <c r="W9062" i="5"/>
  <c r="W9063" i="5"/>
  <c r="W9064" i="5"/>
  <c r="W9065" i="5"/>
  <c r="W9066" i="5"/>
  <c r="W9067" i="5"/>
  <c r="W9068" i="5"/>
  <c r="W9069" i="5"/>
  <c r="W9070" i="5"/>
  <c r="W9071" i="5"/>
  <c r="W9072" i="5"/>
  <c r="W9073" i="5"/>
  <c r="W9074" i="5"/>
  <c r="W9075" i="5"/>
  <c r="W9076" i="5"/>
  <c r="W9077" i="5"/>
  <c r="W9078" i="5"/>
  <c r="W9079" i="5"/>
  <c r="W9080" i="5"/>
  <c r="W9081" i="5"/>
  <c r="W9082" i="5"/>
  <c r="W9083" i="5"/>
  <c r="W9084" i="5"/>
  <c r="W9085" i="5"/>
  <c r="W9086" i="5"/>
  <c r="W9087" i="5"/>
  <c r="W9088" i="5"/>
  <c r="W9089" i="5"/>
  <c r="W9090" i="5"/>
  <c r="W9091" i="5"/>
  <c r="W9092" i="5"/>
  <c r="W9093" i="5"/>
  <c r="W9094" i="5"/>
  <c r="W9095" i="5"/>
  <c r="W9096" i="5"/>
  <c r="W9097" i="5"/>
  <c r="W9098" i="5"/>
  <c r="W9099" i="5"/>
  <c r="W9100" i="5"/>
  <c r="W9101" i="5"/>
  <c r="W9102" i="5"/>
  <c r="W9103" i="5"/>
  <c r="W9104" i="5"/>
  <c r="W9105" i="5"/>
  <c r="W9106" i="5"/>
  <c r="W9107" i="5"/>
  <c r="W9108" i="5"/>
  <c r="W9109" i="5"/>
  <c r="W9110" i="5"/>
  <c r="W9111" i="5"/>
  <c r="W9112" i="5"/>
  <c r="W9113" i="5"/>
  <c r="W9114" i="5"/>
  <c r="W9115" i="5"/>
  <c r="W9116" i="5"/>
  <c r="W9117" i="5"/>
  <c r="W9118" i="5"/>
  <c r="W9119" i="5"/>
  <c r="W9120" i="5"/>
  <c r="W9121" i="5"/>
  <c r="W9122" i="5"/>
  <c r="W9123" i="5"/>
  <c r="W9124" i="5"/>
  <c r="W9125" i="5"/>
  <c r="W9126" i="5"/>
  <c r="W9127" i="5"/>
  <c r="W9128" i="5"/>
  <c r="W9129" i="5"/>
  <c r="W9130" i="5"/>
  <c r="W9131" i="5"/>
  <c r="W9132" i="5"/>
  <c r="W9133" i="5"/>
  <c r="W9134" i="5"/>
  <c r="W9135" i="5"/>
  <c r="W9136" i="5"/>
  <c r="W9137" i="5"/>
  <c r="W9138" i="5"/>
  <c r="W9139" i="5"/>
  <c r="W9140" i="5"/>
  <c r="W9141" i="5"/>
  <c r="W9142" i="5"/>
  <c r="W9143" i="5"/>
  <c r="W9144" i="5"/>
  <c r="W9145" i="5"/>
  <c r="W9146" i="5"/>
  <c r="W9147" i="5"/>
  <c r="W9148" i="5"/>
  <c r="W9149" i="5"/>
  <c r="W9150" i="5"/>
  <c r="W9151" i="5"/>
  <c r="W9152" i="5"/>
  <c r="W9153" i="5"/>
  <c r="W9154" i="5"/>
  <c r="W9155" i="5"/>
  <c r="W9156" i="5"/>
  <c r="W9157" i="5"/>
  <c r="W9158" i="5"/>
  <c r="W9159" i="5"/>
  <c r="W9160" i="5"/>
  <c r="W9161" i="5"/>
  <c r="W9162" i="5"/>
  <c r="W9163" i="5"/>
  <c r="W9164" i="5"/>
  <c r="W9165" i="5"/>
  <c r="W9166" i="5"/>
  <c r="W9167" i="5"/>
  <c r="W9168" i="5"/>
  <c r="W9169" i="5"/>
  <c r="W9170" i="5"/>
  <c r="W9171" i="5"/>
  <c r="W9172" i="5"/>
  <c r="W9173" i="5"/>
  <c r="W9174" i="5"/>
  <c r="W9175" i="5"/>
  <c r="W9176" i="5"/>
  <c r="W9177" i="5"/>
  <c r="W9178" i="5"/>
  <c r="W9179" i="5"/>
  <c r="W9180" i="5"/>
  <c r="W9181" i="5"/>
  <c r="W9182" i="5"/>
  <c r="W9183" i="5"/>
  <c r="W9184" i="5"/>
  <c r="W9185" i="5"/>
  <c r="W9186" i="5"/>
  <c r="W9187" i="5"/>
  <c r="W9188" i="5"/>
  <c r="W9189" i="5"/>
  <c r="W9190" i="5"/>
  <c r="W9191" i="5"/>
  <c r="W9192" i="5"/>
  <c r="W9193" i="5"/>
  <c r="W9194" i="5"/>
  <c r="W9195" i="5"/>
  <c r="W9196" i="5"/>
  <c r="W9197" i="5"/>
  <c r="W9198" i="5"/>
  <c r="W9199" i="5"/>
  <c r="W9200" i="5"/>
  <c r="W9201" i="5"/>
  <c r="W9202" i="5"/>
  <c r="W9203" i="5"/>
  <c r="W9204" i="5"/>
  <c r="W9205" i="5"/>
  <c r="W9206" i="5"/>
  <c r="W9207" i="5"/>
  <c r="W9208" i="5"/>
  <c r="W9209" i="5"/>
  <c r="W9210" i="5"/>
  <c r="W9211" i="5"/>
  <c r="W9212" i="5"/>
  <c r="W9213" i="5"/>
  <c r="W9214" i="5"/>
  <c r="W9215" i="5"/>
  <c r="W9216" i="5"/>
  <c r="W9217" i="5"/>
  <c r="W9218" i="5"/>
  <c r="W9219" i="5"/>
  <c r="W9220" i="5"/>
  <c r="W9221" i="5"/>
  <c r="W9222" i="5"/>
  <c r="W9223" i="5"/>
  <c r="W9224" i="5"/>
  <c r="W9225" i="5"/>
  <c r="W9226" i="5"/>
  <c r="W9227" i="5"/>
  <c r="W9228" i="5"/>
  <c r="W9229" i="5"/>
  <c r="W9230" i="5"/>
  <c r="W9231" i="5"/>
  <c r="W9232" i="5"/>
  <c r="W9233" i="5"/>
  <c r="W9234" i="5"/>
  <c r="W9235" i="5"/>
  <c r="W9236" i="5"/>
  <c r="W9237" i="5"/>
  <c r="W9238" i="5"/>
  <c r="W9239" i="5"/>
  <c r="W9240" i="5"/>
  <c r="W9241" i="5"/>
  <c r="W9242" i="5"/>
  <c r="W9243" i="5"/>
  <c r="W9244" i="5"/>
  <c r="W9245" i="5"/>
  <c r="W9246" i="5"/>
  <c r="W9247" i="5"/>
  <c r="W9248" i="5"/>
  <c r="W9249" i="5"/>
  <c r="W9250" i="5"/>
  <c r="W9251" i="5"/>
  <c r="W9252" i="5"/>
  <c r="W9253" i="5"/>
  <c r="W9254" i="5"/>
  <c r="W9255" i="5"/>
  <c r="W9256" i="5"/>
  <c r="W9257" i="5"/>
  <c r="W9258" i="5"/>
  <c r="W9259" i="5"/>
  <c r="W9260" i="5"/>
  <c r="W9261" i="5"/>
  <c r="W9262" i="5"/>
  <c r="W9263" i="5"/>
  <c r="W9264" i="5"/>
  <c r="W9265" i="5"/>
  <c r="W9266" i="5"/>
  <c r="W9267" i="5"/>
  <c r="W9268" i="5"/>
  <c r="W9269" i="5"/>
  <c r="W9270" i="5"/>
  <c r="W9271" i="5"/>
  <c r="W9272" i="5"/>
  <c r="W9273" i="5"/>
  <c r="W9274" i="5"/>
  <c r="W9275" i="5"/>
  <c r="W9276" i="5"/>
  <c r="W9277" i="5"/>
  <c r="W9278" i="5"/>
  <c r="W9279" i="5"/>
  <c r="W9280" i="5"/>
  <c r="W9281" i="5"/>
  <c r="W9282" i="5"/>
  <c r="W9283" i="5"/>
  <c r="W9284" i="5"/>
  <c r="W9285" i="5"/>
  <c r="W9286" i="5"/>
  <c r="W9287" i="5"/>
  <c r="W9288" i="5"/>
  <c r="W9289" i="5"/>
  <c r="W9290" i="5"/>
  <c r="W9291" i="5"/>
  <c r="W9292" i="5"/>
  <c r="W9293" i="5"/>
  <c r="W9294" i="5"/>
  <c r="W9295" i="5"/>
  <c r="W9296" i="5"/>
  <c r="W9297" i="5"/>
  <c r="W9298" i="5"/>
  <c r="W9299" i="5"/>
  <c r="W9300" i="5"/>
  <c r="W9301" i="5"/>
  <c r="W9302" i="5"/>
  <c r="W9303" i="5"/>
  <c r="W9304" i="5"/>
  <c r="W9305" i="5"/>
  <c r="W9306" i="5"/>
  <c r="W9307" i="5"/>
  <c r="W9308" i="5"/>
  <c r="W9309" i="5"/>
  <c r="W9310" i="5"/>
  <c r="W9311" i="5"/>
  <c r="W9312" i="5"/>
  <c r="W9313" i="5"/>
  <c r="W9314" i="5"/>
  <c r="W9315" i="5"/>
  <c r="W9316" i="5"/>
  <c r="W9317" i="5"/>
  <c r="W9318" i="5"/>
  <c r="W9319" i="5"/>
  <c r="W9320" i="5"/>
  <c r="W9321" i="5"/>
  <c r="W9322" i="5"/>
  <c r="W9323" i="5"/>
  <c r="W9324" i="5"/>
  <c r="W9325" i="5"/>
  <c r="W9326" i="5"/>
  <c r="W9327" i="5"/>
  <c r="W9328" i="5"/>
  <c r="W9329" i="5"/>
  <c r="W9330" i="5"/>
  <c r="W9331" i="5"/>
  <c r="W9332" i="5"/>
  <c r="W9333" i="5"/>
  <c r="W9334" i="5"/>
  <c r="W9335" i="5"/>
  <c r="W9336" i="5"/>
  <c r="W9337" i="5"/>
  <c r="W9338" i="5"/>
  <c r="W9339" i="5"/>
  <c r="W9340" i="5"/>
  <c r="W9341" i="5"/>
  <c r="W9342" i="5"/>
  <c r="W9343" i="5"/>
  <c r="W9344" i="5"/>
  <c r="W9345" i="5"/>
  <c r="W9346" i="5"/>
  <c r="W9347" i="5"/>
  <c r="W9348" i="5"/>
  <c r="W9349" i="5"/>
  <c r="W9350" i="5"/>
  <c r="W9351" i="5"/>
  <c r="W9352" i="5"/>
  <c r="W9353" i="5"/>
  <c r="W9354" i="5"/>
  <c r="W9355" i="5"/>
  <c r="W9356" i="5"/>
  <c r="W9357" i="5"/>
  <c r="W9358" i="5"/>
  <c r="W9359" i="5"/>
  <c r="W9360" i="5"/>
  <c r="W9361" i="5"/>
  <c r="W9362" i="5"/>
  <c r="W9363" i="5"/>
  <c r="W9364" i="5"/>
  <c r="W9365" i="5"/>
  <c r="W9366" i="5"/>
  <c r="W9367" i="5"/>
  <c r="W9368" i="5"/>
  <c r="W9369" i="5"/>
  <c r="W9370" i="5"/>
  <c r="W9371" i="5"/>
  <c r="W9372" i="5"/>
  <c r="W9373" i="5"/>
  <c r="W9374" i="5"/>
  <c r="W9375" i="5"/>
  <c r="W9376" i="5"/>
  <c r="W9377" i="5"/>
  <c r="W9378" i="5"/>
  <c r="W9379" i="5"/>
  <c r="W9380" i="5"/>
  <c r="W9381" i="5"/>
  <c r="W9382" i="5"/>
  <c r="W9383" i="5"/>
  <c r="W9384" i="5"/>
  <c r="W9385" i="5"/>
  <c r="W9386" i="5"/>
  <c r="W9387" i="5"/>
  <c r="W9388" i="5"/>
  <c r="W9389" i="5"/>
  <c r="W9390" i="5"/>
  <c r="W9391" i="5"/>
  <c r="W9392" i="5"/>
  <c r="W9393" i="5"/>
  <c r="W9394" i="5"/>
  <c r="W9395" i="5"/>
  <c r="W9396" i="5"/>
  <c r="W9397" i="5"/>
  <c r="W9398" i="5"/>
  <c r="W9399" i="5"/>
  <c r="W9400" i="5"/>
  <c r="W9401" i="5"/>
  <c r="W9402" i="5"/>
  <c r="W9403" i="5"/>
  <c r="W9404" i="5"/>
  <c r="W9405" i="5"/>
  <c r="W9406" i="5"/>
  <c r="W9407" i="5"/>
  <c r="W9408" i="5"/>
  <c r="W9409" i="5"/>
  <c r="W9410" i="5"/>
  <c r="W9411" i="5"/>
  <c r="W9412" i="5"/>
  <c r="W9413" i="5"/>
  <c r="W9414" i="5"/>
  <c r="W9415" i="5"/>
  <c r="W9416" i="5"/>
  <c r="W9417" i="5"/>
  <c r="W9418" i="5"/>
  <c r="W9419" i="5"/>
  <c r="W9420" i="5"/>
  <c r="W9421" i="5"/>
  <c r="W9422" i="5"/>
  <c r="W9423" i="5"/>
  <c r="W9424" i="5"/>
  <c r="W9425" i="5"/>
  <c r="W9426" i="5"/>
  <c r="W9427" i="5"/>
  <c r="W9428" i="5"/>
  <c r="W9429" i="5"/>
  <c r="W9430" i="5"/>
  <c r="W9431" i="5"/>
  <c r="W9432" i="5"/>
  <c r="W9433" i="5"/>
  <c r="W9434" i="5"/>
  <c r="W9435" i="5"/>
  <c r="W9436" i="5"/>
  <c r="W9437" i="5"/>
  <c r="W9438" i="5"/>
  <c r="W9439" i="5"/>
  <c r="W9440" i="5"/>
  <c r="W9441" i="5"/>
  <c r="W9442" i="5"/>
  <c r="W9443" i="5"/>
  <c r="W9444" i="5"/>
  <c r="W9445" i="5"/>
  <c r="W9446" i="5"/>
  <c r="W9447" i="5"/>
  <c r="W9448" i="5"/>
  <c r="W9449" i="5"/>
  <c r="W9450" i="5"/>
  <c r="W9451" i="5"/>
  <c r="W9452" i="5"/>
  <c r="W9453" i="5"/>
  <c r="W9454" i="5"/>
  <c r="W9455" i="5"/>
  <c r="W9456" i="5"/>
  <c r="W9457" i="5"/>
  <c r="W9458" i="5"/>
  <c r="W9459" i="5"/>
  <c r="W9460" i="5"/>
  <c r="W9461" i="5"/>
  <c r="W9462" i="5"/>
  <c r="W9463" i="5"/>
  <c r="W9464" i="5"/>
  <c r="W9465" i="5"/>
  <c r="W9466" i="5"/>
  <c r="W9467" i="5"/>
  <c r="W9468" i="5"/>
  <c r="W9469" i="5"/>
  <c r="W9470" i="5"/>
  <c r="W9471" i="5"/>
  <c r="W9472" i="5"/>
  <c r="W9473" i="5"/>
  <c r="W9474" i="5"/>
  <c r="W9475" i="5"/>
  <c r="W9476" i="5"/>
  <c r="W9477" i="5"/>
  <c r="W9478" i="5"/>
  <c r="W9479" i="5"/>
  <c r="W9480" i="5"/>
  <c r="W9481" i="5"/>
  <c r="W9482" i="5"/>
  <c r="W9483" i="5"/>
  <c r="W9484" i="5"/>
  <c r="W9485" i="5"/>
  <c r="W9486" i="5"/>
  <c r="W9487" i="5"/>
  <c r="W9488" i="5"/>
  <c r="W9489" i="5"/>
  <c r="W9490" i="5"/>
  <c r="W9491" i="5"/>
  <c r="W9492" i="5"/>
  <c r="W9493" i="5"/>
  <c r="W9494" i="5"/>
  <c r="W9495" i="5"/>
  <c r="W9496" i="5"/>
  <c r="W9497" i="5"/>
  <c r="W9498" i="5"/>
  <c r="W9499" i="5"/>
  <c r="W9500" i="5"/>
  <c r="W9501" i="5"/>
  <c r="W9502" i="5"/>
  <c r="W9503" i="5"/>
  <c r="W9504" i="5"/>
  <c r="W9505" i="5"/>
  <c r="W9506" i="5"/>
  <c r="W9507" i="5"/>
  <c r="W9508" i="5"/>
  <c r="W9509" i="5"/>
  <c r="W9510" i="5"/>
  <c r="W9511" i="5"/>
  <c r="W9512" i="5"/>
  <c r="W9513" i="5"/>
  <c r="W9514" i="5"/>
  <c r="W9515" i="5"/>
  <c r="W9516" i="5"/>
  <c r="W9517" i="5"/>
  <c r="W9518" i="5"/>
  <c r="W9519" i="5"/>
  <c r="W9520" i="5"/>
  <c r="W9521" i="5"/>
  <c r="W9522" i="5"/>
  <c r="W9523" i="5"/>
  <c r="W9524" i="5"/>
  <c r="W9525" i="5"/>
  <c r="W9526" i="5"/>
  <c r="W9527" i="5"/>
  <c r="W9528" i="5"/>
  <c r="W9529" i="5"/>
  <c r="W9530" i="5"/>
  <c r="W9531" i="5"/>
  <c r="W9532" i="5"/>
  <c r="W9533" i="5"/>
  <c r="W9534" i="5"/>
  <c r="W9535" i="5"/>
  <c r="W9536" i="5"/>
  <c r="W9537" i="5"/>
  <c r="W9538" i="5"/>
  <c r="W9539" i="5"/>
  <c r="W9540" i="5"/>
  <c r="W9541" i="5"/>
  <c r="W9542" i="5"/>
  <c r="W9543" i="5"/>
  <c r="W9544" i="5"/>
  <c r="W9545" i="5"/>
  <c r="W9546" i="5"/>
  <c r="W9547" i="5"/>
  <c r="W9548" i="5"/>
  <c r="W9549" i="5"/>
  <c r="W9550" i="5"/>
  <c r="W9551" i="5"/>
  <c r="W9552" i="5"/>
  <c r="W9553" i="5"/>
  <c r="W9554" i="5"/>
  <c r="W9555" i="5"/>
  <c r="W9556" i="5"/>
  <c r="W9557" i="5"/>
  <c r="W9558" i="5"/>
  <c r="W9559" i="5"/>
  <c r="W9560" i="5"/>
  <c r="W9561" i="5"/>
  <c r="W9562" i="5"/>
  <c r="W9563" i="5"/>
  <c r="W9564" i="5"/>
  <c r="W9565" i="5"/>
  <c r="W9566" i="5"/>
  <c r="W9567" i="5"/>
  <c r="W9568" i="5"/>
  <c r="W9569" i="5"/>
  <c r="W9570" i="5"/>
  <c r="W9571" i="5"/>
  <c r="W9572" i="5"/>
  <c r="W9573" i="5"/>
  <c r="W9574" i="5"/>
  <c r="W9575" i="5"/>
  <c r="W9576" i="5"/>
  <c r="W9577" i="5"/>
  <c r="W9578" i="5"/>
  <c r="W9579" i="5"/>
  <c r="W9580" i="5"/>
  <c r="W9581" i="5"/>
  <c r="W9582" i="5"/>
  <c r="W9583" i="5"/>
  <c r="W9584" i="5"/>
  <c r="W9585" i="5"/>
  <c r="W9586" i="5"/>
  <c r="W9587" i="5"/>
  <c r="W9588" i="5"/>
  <c r="W9589" i="5"/>
  <c r="W9590" i="5"/>
  <c r="W9591" i="5"/>
  <c r="W9592" i="5"/>
  <c r="W9593" i="5"/>
  <c r="W9594" i="5"/>
  <c r="W9595" i="5"/>
  <c r="W9596" i="5"/>
  <c r="W9597" i="5"/>
  <c r="W9598" i="5"/>
  <c r="W9599" i="5"/>
  <c r="W9600" i="5"/>
  <c r="W9601" i="5"/>
  <c r="W9602" i="5"/>
  <c r="W9603" i="5"/>
  <c r="W9604" i="5"/>
  <c r="W9605" i="5"/>
  <c r="W9606" i="5"/>
  <c r="W9607" i="5"/>
  <c r="W9608" i="5"/>
  <c r="W9609" i="5"/>
  <c r="W9610" i="5"/>
  <c r="W9611" i="5"/>
  <c r="W9612" i="5"/>
  <c r="W9613" i="5"/>
  <c r="W9614" i="5"/>
  <c r="W9615" i="5"/>
  <c r="W9616" i="5"/>
  <c r="W9617" i="5"/>
  <c r="W9618" i="5"/>
  <c r="W9619" i="5"/>
  <c r="W9620" i="5"/>
  <c r="W9621" i="5"/>
  <c r="W9622" i="5"/>
  <c r="W9623" i="5"/>
  <c r="W9624" i="5"/>
  <c r="W9625" i="5"/>
  <c r="W9626" i="5"/>
  <c r="W9627" i="5"/>
  <c r="W9628" i="5"/>
  <c r="W9629" i="5"/>
  <c r="W9630" i="5"/>
  <c r="W9631" i="5"/>
  <c r="W9632" i="5"/>
  <c r="W9633" i="5"/>
  <c r="W9634" i="5"/>
  <c r="W9635" i="5"/>
  <c r="W9636" i="5"/>
  <c r="W9637" i="5"/>
  <c r="W9638" i="5"/>
  <c r="W9639" i="5"/>
  <c r="W9640" i="5"/>
  <c r="W9641" i="5"/>
  <c r="W9642" i="5"/>
  <c r="W9643" i="5"/>
  <c r="W9644" i="5"/>
  <c r="W9645" i="5"/>
  <c r="W9646" i="5"/>
  <c r="W9647" i="5"/>
  <c r="W9648" i="5"/>
  <c r="W9649" i="5"/>
  <c r="W9650" i="5"/>
  <c r="W9651" i="5"/>
  <c r="W9652" i="5"/>
  <c r="W9653" i="5"/>
  <c r="W9654" i="5"/>
  <c r="W9655" i="5"/>
  <c r="W9656" i="5"/>
  <c r="W9657" i="5"/>
  <c r="W9658" i="5"/>
  <c r="W9659" i="5"/>
  <c r="W9660" i="5"/>
  <c r="W9661" i="5"/>
  <c r="W9662" i="5"/>
  <c r="W9663" i="5"/>
  <c r="W9664" i="5"/>
  <c r="W9665" i="5"/>
  <c r="W9666" i="5"/>
  <c r="W9667" i="5"/>
  <c r="W9668" i="5"/>
  <c r="W9669" i="5"/>
  <c r="W9670" i="5"/>
  <c r="W9671" i="5"/>
  <c r="W9672" i="5"/>
  <c r="W9673" i="5"/>
  <c r="W9674" i="5"/>
  <c r="W9675" i="5"/>
  <c r="W9676" i="5"/>
  <c r="W9677" i="5"/>
  <c r="W9678" i="5"/>
  <c r="W9679" i="5"/>
  <c r="W9680" i="5"/>
  <c r="W9681" i="5"/>
  <c r="W9682" i="5"/>
  <c r="W9683" i="5"/>
  <c r="W9684" i="5"/>
  <c r="W9685" i="5"/>
  <c r="W9686" i="5"/>
  <c r="W9687" i="5"/>
  <c r="W9688" i="5"/>
  <c r="W9689" i="5"/>
  <c r="W9690" i="5"/>
  <c r="W9691" i="5"/>
  <c r="W9692" i="5"/>
  <c r="W9693" i="5"/>
  <c r="W9694" i="5"/>
  <c r="W9695" i="5"/>
  <c r="W9696" i="5"/>
  <c r="W9697" i="5"/>
  <c r="W9698" i="5"/>
  <c r="W9699" i="5"/>
  <c r="W9700" i="5"/>
  <c r="W9701" i="5"/>
  <c r="W9702" i="5"/>
  <c r="W9703" i="5"/>
  <c r="W9704" i="5"/>
  <c r="W9705" i="5"/>
  <c r="W9706" i="5"/>
  <c r="W9707" i="5"/>
  <c r="W9708" i="5"/>
  <c r="W9709" i="5"/>
  <c r="W9710" i="5"/>
  <c r="W9711" i="5"/>
  <c r="W9712" i="5"/>
  <c r="W9713" i="5"/>
  <c r="W9714" i="5"/>
  <c r="W9715" i="5"/>
  <c r="W9716" i="5"/>
  <c r="W9717" i="5"/>
  <c r="W9718" i="5"/>
  <c r="W9719" i="5"/>
  <c r="W9720" i="5"/>
  <c r="W9721" i="5"/>
  <c r="W9722" i="5"/>
  <c r="W9723" i="5"/>
  <c r="W9724" i="5"/>
  <c r="W9725" i="5"/>
  <c r="W9726" i="5"/>
  <c r="W9727" i="5"/>
  <c r="W9728" i="5"/>
  <c r="W9729" i="5"/>
  <c r="W9730" i="5"/>
  <c r="W9731" i="5"/>
  <c r="W9732" i="5"/>
  <c r="W9733" i="5"/>
  <c r="W9734" i="5"/>
  <c r="W9735" i="5"/>
  <c r="W9736" i="5"/>
  <c r="W9737" i="5"/>
  <c r="W9738" i="5"/>
  <c r="W9739" i="5"/>
  <c r="W9740" i="5"/>
  <c r="W9741" i="5"/>
  <c r="W9742" i="5"/>
  <c r="W9743" i="5"/>
  <c r="W9744" i="5"/>
  <c r="W9745" i="5"/>
  <c r="W9746" i="5"/>
  <c r="W9747" i="5"/>
  <c r="W9748" i="5"/>
  <c r="W9749" i="5"/>
  <c r="W9750" i="5"/>
  <c r="W9751" i="5"/>
  <c r="W9752" i="5"/>
  <c r="W9753" i="5"/>
  <c r="W9754" i="5"/>
  <c r="W9755" i="5"/>
  <c r="W9756" i="5"/>
  <c r="W9757" i="5"/>
  <c r="W9758" i="5"/>
  <c r="W9759" i="5"/>
  <c r="W9760" i="5"/>
  <c r="W9761" i="5"/>
  <c r="W9762" i="5"/>
  <c r="W9763" i="5"/>
  <c r="W9764" i="5"/>
  <c r="W9765" i="5"/>
  <c r="W9766" i="5"/>
  <c r="W9767" i="5"/>
  <c r="W9768" i="5"/>
  <c r="W9769" i="5"/>
  <c r="W9770" i="5"/>
  <c r="W9771" i="5"/>
  <c r="W9772" i="5"/>
  <c r="W9773" i="5"/>
  <c r="W9774" i="5"/>
  <c r="W9775" i="5"/>
  <c r="W9776" i="5"/>
  <c r="W9777" i="5"/>
  <c r="W9778" i="5"/>
  <c r="W9779" i="5"/>
  <c r="W9780" i="5"/>
  <c r="W9781" i="5"/>
  <c r="W9782" i="5"/>
  <c r="W9783" i="5"/>
  <c r="W9784" i="5"/>
  <c r="W9785" i="5"/>
  <c r="W9786" i="5"/>
  <c r="W9787" i="5"/>
  <c r="W9788" i="5"/>
  <c r="W9789" i="5"/>
  <c r="W9790" i="5"/>
  <c r="W9791" i="5"/>
  <c r="W9792" i="5"/>
  <c r="W9793" i="5"/>
  <c r="W9794" i="5"/>
  <c r="W9795" i="5"/>
  <c r="W9796" i="5"/>
  <c r="W9797" i="5"/>
  <c r="W9798" i="5"/>
  <c r="W9799" i="5"/>
  <c r="W9800" i="5"/>
  <c r="W9801" i="5"/>
  <c r="W9802" i="5"/>
  <c r="W9803" i="5"/>
  <c r="W9804" i="5"/>
  <c r="W9805" i="5"/>
  <c r="W9806" i="5"/>
  <c r="W9807" i="5"/>
  <c r="W9808" i="5"/>
  <c r="W9809" i="5"/>
  <c r="W9810" i="5"/>
  <c r="W9811" i="5"/>
  <c r="W9812" i="5"/>
  <c r="W9813" i="5"/>
  <c r="W9814" i="5"/>
  <c r="W9815" i="5"/>
  <c r="W9816" i="5"/>
  <c r="W9817" i="5"/>
  <c r="W9818" i="5"/>
  <c r="W9819" i="5"/>
  <c r="W9820" i="5"/>
  <c r="W9821" i="5"/>
  <c r="W9822" i="5"/>
  <c r="W9823" i="5"/>
  <c r="W9824" i="5"/>
  <c r="W9825" i="5"/>
  <c r="W9826" i="5"/>
  <c r="W9827" i="5"/>
  <c r="W9828" i="5"/>
  <c r="W9829" i="5"/>
  <c r="W9830" i="5"/>
  <c r="W9831" i="5"/>
  <c r="W9832" i="5"/>
  <c r="W9833" i="5"/>
  <c r="W9834" i="5"/>
  <c r="W9835" i="5"/>
  <c r="W9836" i="5"/>
  <c r="W9837" i="5"/>
  <c r="W9838" i="5"/>
  <c r="W9839" i="5"/>
  <c r="W9840" i="5"/>
  <c r="W9841" i="5"/>
  <c r="W9842" i="5"/>
  <c r="W9843" i="5"/>
  <c r="W9844" i="5"/>
  <c r="W9845" i="5"/>
  <c r="W9846" i="5"/>
  <c r="W9847" i="5"/>
  <c r="W9848" i="5"/>
  <c r="W9849" i="5"/>
  <c r="W9850" i="5"/>
  <c r="W9851" i="5"/>
  <c r="W9852" i="5"/>
  <c r="W9853" i="5"/>
  <c r="W9854" i="5"/>
  <c r="W9855" i="5"/>
  <c r="W9856" i="5"/>
  <c r="W9857" i="5"/>
  <c r="W9858" i="5"/>
  <c r="W9859" i="5"/>
  <c r="W9860" i="5"/>
  <c r="W9861" i="5"/>
  <c r="W9862" i="5"/>
  <c r="W9863" i="5"/>
  <c r="W9864" i="5"/>
  <c r="W9865" i="5"/>
  <c r="W9866" i="5"/>
  <c r="W9867" i="5"/>
  <c r="W9868" i="5"/>
  <c r="W9869" i="5"/>
  <c r="W9870" i="5"/>
  <c r="W9871" i="5"/>
  <c r="W9872" i="5"/>
  <c r="W9873" i="5"/>
  <c r="W9874" i="5"/>
  <c r="W9875" i="5"/>
  <c r="W9876" i="5"/>
  <c r="W9877" i="5"/>
  <c r="W9878" i="5"/>
  <c r="W9879" i="5"/>
  <c r="W9880" i="5"/>
  <c r="W9881" i="5"/>
  <c r="W9882" i="5"/>
  <c r="W9883" i="5"/>
  <c r="W9884" i="5"/>
  <c r="W9885" i="5"/>
  <c r="W9886" i="5"/>
  <c r="W9887" i="5"/>
  <c r="W9888" i="5"/>
  <c r="W9889" i="5"/>
  <c r="W9890" i="5"/>
  <c r="W9891" i="5"/>
  <c r="W9892" i="5"/>
  <c r="W9893" i="5"/>
  <c r="W9894" i="5"/>
  <c r="W9895" i="5"/>
  <c r="W9896" i="5"/>
  <c r="W9897" i="5"/>
  <c r="W9898" i="5"/>
  <c r="W9899" i="5"/>
  <c r="W9900" i="5"/>
  <c r="W9901" i="5"/>
  <c r="W9902" i="5"/>
  <c r="W9903" i="5"/>
  <c r="W9904" i="5"/>
  <c r="W9905" i="5"/>
  <c r="W9906" i="5"/>
  <c r="W9907" i="5"/>
  <c r="W9908" i="5"/>
  <c r="W9909" i="5"/>
  <c r="W9910" i="5"/>
  <c r="W9911" i="5"/>
  <c r="W9912" i="5"/>
  <c r="W9913" i="5"/>
  <c r="W9914" i="5"/>
  <c r="W9915" i="5"/>
  <c r="W9916" i="5"/>
  <c r="W9917" i="5"/>
  <c r="W9918" i="5"/>
  <c r="W9919" i="5"/>
  <c r="W9920" i="5"/>
  <c r="W9921" i="5"/>
  <c r="W9922" i="5"/>
  <c r="W9923" i="5"/>
  <c r="W9924" i="5"/>
  <c r="W9925" i="5"/>
  <c r="W9926" i="5"/>
  <c r="W9927" i="5"/>
  <c r="W9928" i="5"/>
  <c r="W9929" i="5"/>
  <c r="W9930" i="5"/>
  <c r="W9931" i="5"/>
  <c r="W9932" i="5"/>
  <c r="W9933" i="5"/>
  <c r="W9934" i="5"/>
  <c r="W9935" i="5"/>
  <c r="W9936" i="5"/>
  <c r="W9937" i="5"/>
  <c r="W9938" i="5"/>
  <c r="W9939" i="5"/>
  <c r="W9940" i="5"/>
  <c r="W9941" i="5"/>
  <c r="W9942" i="5"/>
  <c r="W9943" i="5"/>
  <c r="W9944" i="5"/>
  <c r="W9945" i="5"/>
  <c r="W9946" i="5"/>
  <c r="W9947" i="5"/>
  <c r="W9948" i="5"/>
  <c r="W9949" i="5"/>
  <c r="W9950" i="5"/>
  <c r="W9951" i="5"/>
  <c r="W9952" i="5"/>
  <c r="W9953" i="5"/>
  <c r="W9954" i="5"/>
  <c r="W9955" i="5"/>
  <c r="W9956" i="5"/>
  <c r="W9957" i="5"/>
  <c r="W9958" i="5"/>
  <c r="W9959" i="5"/>
  <c r="W9960" i="5"/>
  <c r="W9961" i="5"/>
  <c r="W9962" i="5"/>
  <c r="W9963" i="5"/>
  <c r="W9964" i="5"/>
  <c r="W9965" i="5"/>
  <c r="W9966" i="5"/>
  <c r="W9967" i="5"/>
  <c r="W9968" i="5"/>
  <c r="W9969" i="5"/>
  <c r="W9970" i="5"/>
  <c r="W9971" i="5"/>
  <c r="W9972" i="5"/>
  <c r="W9973" i="5"/>
  <c r="W9974" i="5"/>
  <c r="W9975" i="5"/>
  <c r="W9976" i="5"/>
  <c r="W9977" i="5"/>
  <c r="W9978" i="5"/>
  <c r="W9979" i="5"/>
  <c r="W9980" i="5"/>
  <c r="W9981" i="5"/>
  <c r="W9982" i="5"/>
  <c r="W9983" i="5"/>
  <c r="W9984" i="5"/>
  <c r="W9985" i="5"/>
  <c r="W9986" i="5"/>
  <c r="W9987" i="5"/>
  <c r="W9988" i="5"/>
  <c r="W9989" i="5"/>
  <c r="W9990" i="5"/>
  <c r="W9991" i="5"/>
  <c r="W9992" i="5"/>
  <c r="W9993" i="5"/>
  <c r="W9994" i="5"/>
  <c r="W9995" i="5"/>
  <c r="W9996" i="5"/>
  <c r="W9997" i="5"/>
  <c r="W9998" i="5"/>
  <c r="W9999" i="5"/>
  <c r="W10000" i="5"/>
  <c r="W10001" i="5"/>
  <c r="D117" i="7"/>
  <c r="D119" i="7"/>
  <c r="D118" i="7"/>
  <c r="D120" i="7"/>
  <c r="D121" i="7"/>
  <c r="D115" i="7"/>
  <c r="D11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792287-6D43-4C04-B231-10B0A12C448E}" keepAlive="1" name="Query - Age group distribution" description="Connection to the 'Age group distribution' query in the workbook." type="5" refreshedVersion="8" background="1" saveData="1">
    <dbPr connection="Provider=Microsoft.Mashup.OleDb.1;Data Source=$Workbook$;Location=&quot;Age group distribution&quot;;Extended Properties=&quot;&quot;" command="SELECT * FROM [Age group distribution]"/>
  </connection>
  <connection id="2" xr16:uid="{0DC41796-5894-4D2F-A81C-7E6E40DB225D}" keepAlive="1" name="Query - Blood Type Distribution" description="Connection to the 'Blood Type Distribution' query in the workbook." type="5" refreshedVersion="8" background="1" saveData="1">
    <dbPr connection="Provider=Microsoft.Mashup.OleDb.1;Data Source=$Workbook$;Location=&quot;Blood Type Distribution&quot;;Extended Properties=&quot;&quot;" command="SELECT * FROM [Blood Type Distribution]"/>
  </connection>
  <connection id="3" xr16:uid="{7660B872-27A4-4A2D-93EA-0D4CEF38A4EC}" keepAlive="1" name="Query - Gender Distribution" description="Connection to the 'Gender Distribution' query in the workbook." type="5" refreshedVersion="8" background="1" saveData="1">
    <dbPr connection="Provider=Microsoft.Mashup.OleDb.1;Data Source=$Workbook$;Location=&quot;Gender Distribution&quot;;Extended Properties=&quot;&quot;" command="SELECT * FROM [Gender Distribution]"/>
  </connection>
  <connection id="4" xr16:uid="{FF514317-850B-40D7-9E09-B6CBD2A482A6}" keepAlive="1" name="Query - Healthcare_Data_v1 (4)" description="Connection to the 'Healthcare_Data_v1 (4)' query in the workbook." type="5" refreshedVersion="8" background="1" saveData="1">
    <dbPr connection="Provider=Microsoft.Mashup.OleDb.1;Data Source=$Workbook$;Location=&quot;Healthcare_Data_v1 (4)&quot;;Extended Properties=&quot;&quot;" command="SELECT * FROM [Healthcare_Data_v1 (4)]"/>
  </connection>
  <connection id="5" xr16:uid="{BA7BACEF-946D-413D-9379-65235D4449E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725DD31D-24D2-406D-B645-A62740E1C7FA}" name="WorksheetConnection_health care.xlsx!Healthcare_Data_v1__4" type="102" refreshedVersion="8" minRefreshableVersion="5">
    <extLst>
      <ext xmlns:x15="http://schemas.microsoft.com/office/spreadsheetml/2010/11/main" uri="{DE250136-89BD-433C-8126-D09CA5730AF9}">
        <x15:connection id="Healthcare_Data_v1__4" autoDelete="1">
          <x15:rangePr sourceName="_xlcn.WorksheetConnection_healthcare.xlsxHealthcare_Data_v1__4"/>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<sst xmlns="http://schemas.openxmlformats.org/spreadsheetml/2006/main" count="110264" uniqueCount="26617">
  <si>
    <t>Age Group</t>
  </si>
  <si>
    <t>Medical Condition</t>
  </si>
  <si>
    <t>No. of patients</t>
  </si>
  <si>
    <t>Old Age</t>
  </si>
  <si>
    <t>Diabetes</t>
  </si>
  <si>
    <t>Adults</t>
  </si>
  <si>
    <t>Asthma</t>
  </si>
  <si>
    <t>Obesity</t>
  </si>
  <si>
    <t>Middle Age</t>
  </si>
  <si>
    <t>Arthritis</t>
  </si>
  <si>
    <t>Hypertension</t>
  </si>
  <si>
    <t>Cancer</t>
  </si>
  <si>
    <t>Teenage</t>
  </si>
  <si>
    <t>Gender</t>
  </si>
  <si>
    <t>Gender distribution</t>
  </si>
  <si>
    <t>Female</t>
  </si>
  <si>
    <t>Male</t>
  </si>
  <si>
    <t>Blood Type</t>
  </si>
  <si>
    <t>Blood Type Distribution</t>
  </si>
  <si>
    <t>O-</t>
  </si>
  <si>
    <t>O+</t>
  </si>
  <si>
    <t>B-</t>
  </si>
  <si>
    <t>AB+</t>
  </si>
  <si>
    <t>A+</t>
  </si>
  <si>
    <t>AB-</t>
  </si>
  <si>
    <t>A-</t>
  </si>
  <si>
    <t>B+</t>
  </si>
  <si>
    <t>O neg</t>
  </si>
  <si>
    <t>AB negative</t>
  </si>
  <si>
    <t>0+</t>
  </si>
  <si>
    <t>Age</t>
  </si>
  <si>
    <t>Date of Admission</t>
  </si>
  <si>
    <t>Doctor</t>
  </si>
  <si>
    <t>Hospital</t>
  </si>
  <si>
    <t>Insurance Provider</t>
  </si>
  <si>
    <t xml:space="preserve"> Billing Amount </t>
  </si>
  <si>
    <t>Discharge Date</t>
  </si>
  <si>
    <t>Medication</t>
  </si>
  <si>
    <t>Test Results</t>
  </si>
  <si>
    <t>Patrick Parker</t>
  </si>
  <si>
    <t>Wallace-Hamilton</t>
  </si>
  <si>
    <t>Medicare</t>
  </si>
  <si>
    <t>Elective</t>
  </si>
  <si>
    <t>Aspirin</t>
  </si>
  <si>
    <t>Inconclusive</t>
  </si>
  <si>
    <t>Diane Jackson</t>
  </si>
  <si>
    <t>Burke, Griffin and Cooper</t>
  </si>
  <si>
    <t>UnitedHealthcare</t>
  </si>
  <si>
    <t>Emergency</t>
  </si>
  <si>
    <t>Lipitor</t>
  </si>
  <si>
    <t>Normal</t>
  </si>
  <si>
    <t>Paul Baker</t>
  </si>
  <si>
    <t>Walton LLC</t>
  </si>
  <si>
    <t>Brian Chandler</t>
  </si>
  <si>
    <t>Garcia Ltd</t>
  </si>
  <si>
    <t>Urgent</t>
  </si>
  <si>
    <t>Penicillin</t>
  </si>
  <si>
    <t>Abnormal</t>
  </si>
  <si>
    <t>Dustin Griffin</t>
  </si>
  <si>
    <t>Jones, Brown and Murray</t>
  </si>
  <si>
    <t>Paracetamol</t>
  </si>
  <si>
    <t>Robin Green</t>
  </si>
  <si>
    <t>Boyd PLC</t>
  </si>
  <si>
    <t>Aetna</t>
  </si>
  <si>
    <t>Patricia Bishop</t>
  </si>
  <si>
    <t>Wheeler, Bryant and Johns</t>
  </si>
  <si>
    <t>Cigna</t>
  </si>
  <si>
    <t>Brian Kennedy</t>
  </si>
  <si>
    <t>Brown Inc</t>
  </si>
  <si>
    <t>Blue Cross</t>
  </si>
  <si>
    <t>Kristin Dunn</t>
  </si>
  <si>
    <t>Smith, Edwards and Obrien</t>
  </si>
  <si>
    <t>Jessica Bailey</t>
  </si>
  <si>
    <t>Brown-Golden</t>
  </si>
  <si>
    <t>Anthony Roberts</t>
  </si>
  <si>
    <t>Little-Spencer</t>
  </si>
  <si>
    <t>William Miller</t>
  </si>
  <si>
    <t>Rose Inc</t>
  </si>
  <si>
    <t>Christina Williams</t>
  </si>
  <si>
    <t>Laura Roberts</t>
  </si>
  <si>
    <t>Malone, Thompson and Mejia</t>
  </si>
  <si>
    <t>James Carney</t>
  </si>
  <si>
    <t>Richardson-Powell</t>
  </si>
  <si>
    <t>Katherine Lowe</t>
  </si>
  <si>
    <t>Castaneda-Hardy</t>
  </si>
  <si>
    <t>Ibuprofen</t>
  </si>
  <si>
    <t>Curtis Smith</t>
  </si>
  <si>
    <t>Burch-White</t>
  </si>
  <si>
    <t>Clayton Mcknight</t>
  </si>
  <si>
    <t>Cunningham and Sons</t>
  </si>
  <si>
    <t>Debra Meyers</t>
  </si>
  <si>
    <t>Bell, Mcknight and Willis</t>
  </si>
  <si>
    <t>Megan Sanders</t>
  </si>
  <si>
    <t>Pugh-Rogers</t>
  </si>
  <si>
    <t>Zachary Horton DDS</t>
  </si>
  <si>
    <t>Rush, Owens and Johnson</t>
  </si>
  <si>
    <t>William Johnson</t>
  </si>
  <si>
    <t>Kelly Thompson</t>
  </si>
  <si>
    <t>Pearson LLC</t>
  </si>
  <si>
    <t>Michael Chang</t>
  </si>
  <si>
    <t>Schultz-Powers</t>
  </si>
  <si>
    <t>Nicole Wood</t>
  </si>
  <si>
    <t>Jordan Inc</t>
  </si>
  <si>
    <t>Angela Brown</t>
  </si>
  <si>
    <t>Angela Kim</t>
  </si>
  <si>
    <t>Lewis-Nelson</t>
  </si>
  <si>
    <t>Jodi Holland</t>
  </si>
  <si>
    <t>Vaughn PLC</t>
  </si>
  <si>
    <t>Christina Flores</t>
  </si>
  <si>
    <t>Mcknight-Mclean</t>
  </si>
  <si>
    <t>Natalie Sullivan</t>
  </si>
  <si>
    <t>Gilbert and Sons</t>
  </si>
  <si>
    <t>Carolyn Baker MD</t>
  </si>
  <si>
    <t>Hess-Lowe</t>
  </si>
  <si>
    <t>Nicole Mcclain</t>
  </si>
  <si>
    <t>Hawkins Ltd</t>
  </si>
  <si>
    <t>Chloe Thomas</t>
  </si>
  <si>
    <t>Miller-Grimes</t>
  </si>
  <si>
    <t>Brian Watson</t>
  </si>
  <si>
    <t>Sanders Ltd</t>
  </si>
  <si>
    <t>Nixon, Evans and Bradley</t>
  </si>
  <si>
    <t>Kevin Johnson</t>
  </si>
  <si>
    <t>Michael Smith</t>
  </si>
  <si>
    <t>Hernandez, Hunt and Clark</t>
  </si>
  <si>
    <t>Pamela Brown</t>
  </si>
  <si>
    <t>James and Sons</t>
  </si>
  <si>
    <t>Tiffany Crawford</t>
  </si>
  <si>
    <t>Winters and Sons</t>
  </si>
  <si>
    <t>Jennifer Rodriguez</t>
  </si>
  <si>
    <t>Rachel Sullivan</t>
  </si>
  <si>
    <t>Duke Group</t>
  </si>
  <si>
    <t>Anna Adams</t>
  </si>
  <si>
    <t>Samuel Taylor</t>
  </si>
  <si>
    <t>Snow Group</t>
  </si>
  <si>
    <t>John Harvey</t>
  </si>
  <si>
    <t>Anderson-Mason</t>
  </si>
  <si>
    <t>Sylvia Johnson</t>
  </si>
  <si>
    <t>Gonzalez Inc</t>
  </si>
  <si>
    <t>Janice Vargas</t>
  </si>
  <si>
    <t>Wiggins Ltd</t>
  </si>
  <si>
    <t>Mark Hill</t>
  </si>
  <si>
    <t>Ramirez Inc</t>
  </si>
  <si>
    <t>Amber Gonzalez</t>
  </si>
  <si>
    <t>Ortega and Sons</t>
  </si>
  <si>
    <t>Wendy Galloway</t>
  </si>
  <si>
    <t>Wood-Krause</t>
  </si>
  <si>
    <t>Michael Harris</t>
  </si>
  <si>
    <t>Johnson, Smith and Clark</t>
  </si>
  <si>
    <t>Emily West</t>
  </si>
  <si>
    <t>Gallagher-Horton</t>
  </si>
  <si>
    <t>Cody Wright</t>
  </si>
  <si>
    <t>Harris and Sons</t>
  </si>
  <si>
    <t>Melissa Kelley</t>
  </si>
  <si>
    <t>Kerr LLC</t>
  </si>
  <si>
    <t>Larry Guzman</t>
  </si>
  <si>
    <t>Thomas Group</t>
  </si>
  <si>
    <t>Kelsey Clark</t>
  </si>
  <si>
    <t>Aguirre LLC</t>
  </si>
  <si>
    <t>Corey Sutton</t>
  </si>
  <si>
    <t>Rodriguez-Robertson</t>
  </si>
  <si>
    <t>Ashley Edwards</t>
  </si>
  <si>
    <t>Johnson, Brewer and Hudson</t>
  </si>
  <si>
    <t>Leon Price</t>
  </si>
  <si>
    <t>Cook-Wright</t>
  </si>
  <si>
    <t>Kyle Estrada</t>
  </si>
  <si>
    <t>Herrera-Wilson</t>
  </si>
  <si>
    <t>Jared Harmon</t>
  </si>
  <si>
    <t>Moyer-Vasquez</t>
  </si>
  <si>
    <t>Lori Owens</t>
  </si>
  <si>
    <t>Adrian Pierce</t>
  </si>
  <si>
    <t>Diaz-Ferguson</t>
  </si>
  <si>
    <t>Jesus Snyder</t>
  </si>
  <si>
    <t>Nichols, Stone and Mills</t>
  </si>
  <si>
    <t>Sara Watts</t>
  </si>
  <si>
    <t>Gray, Andersen and Williams</t>
  </si>
  <si>
    <t>Stacy Brewer</t>
  </si>
  <si>
    <t>Hernandez and Sons</t>
  </si>
  <si>
    <t>Michael Miller</t>
  </si>
  <si>
    <t>Nicholas Aguirre</t>
  </si>
  <si>
    <t>Lambert and Sons</t>
  </si>
  <si>
    <t>Kenneth Lopez</t>
  </si>
  <si>
    <t>Miranda Robinson</t>
  </si>
  <si>
    <t>Wood, Howard and Reed</t>
  </si>
  <si>
    <t>Tina Rogers</t>
  </si>
  <si>
    <t>Berry-Gallagher</t>
  </si>
  <si>
    <t>Mary Brown</t>
  </si>
  <si>
    <t>Dennis Mitchell</t>
  </si>
  <si>
    <t>Brown LLC</t>
  </si>
  <si>
    <t>Robin Rodriguez</t>
  </si>
  <si>
    <t>Anderson, Chase and Anderson</t>
  </si>
  <si>
    <t>Sergio Conner</t>
  </si>
  <si>
    <t>Yu, Garcia and Jones</t>
  </si>
  <si>
    <t>Mr. John Short</t>
  </si>
  <si>
    <t>Merritt Inc</t>
  </si>
  <si>
    <t>Gina Maddox</t>
  </si>
  <si>
    <t>Lee, Rasmussen and Anderson</t>
  </si>
  <si>
    <t>Heather Warner</t>
  </si>
  <si>
    <t>Johnson, George and Shelton</t>
  </si>
  <si>
    <t>Amber Hayes</t>
  </si>
  <si>
    <t>White, Mclean and Miller</t>
  </si>
  <si>
    <t>Karen Nelson</t>
  </si>
  <si>
    <t>Lewis-Boone</t>
  </si>
  <si>
    <t>Kenneth Smith</t>
  </si>
  <si>
    <t>Brenda Bates DVM</t>
  </si>
  <si>
    <t>Browning PLC</t>
  </si>
  <si>
    <t>Gabriella White</t>
  </si>
  <si>
    <t>Saunders, Blake and Bell</t>
  </si>
  <si>
    <t>Sean Thomas</t>
  </si>
  <si>
    <t>Allen and Sons</t>
  </si>
  <si>
    <t>Aaron Burnett</t>
  </si>
  <si>
    <t>Wilson, Andrews and Webb</t>
  </si>
  <si>
    <t>Caleb Rasmussen</t>
  </si>
  <si>
    <t>Castro LLC</t>
  </si>
  <si>
    <t>Christopher Castaneda</t>
  </si>
  <si>
    <t>Norris-Robinson</t>
  </si>
  <si>
    <t>Angela Mcdonald</t>
  </si>
  <si>
    <t>Freeman-Perez</t>
  </si>
  <si>
    <t>Julia Gibson</t>
  </si>
  <si>
    <t>Diaz-Smith</t>
  </si>
  <si>
    <t>Lisa Johnson</t>
  </si>
  <si>
    <t>Denise Jones</t>
  </si>
  <si>
    <t>Jackson-Bauer</t>
  </si>
  <si>
    <t>David Sanchez</t>
  </si>
  <si>
    <t>Sandra Hogan</t>
  </si>
  <si>
    <t>Miller Ltd</t>
  </si>
  <si>
    <t>Kathryn Garcia</t>
  </si>
  <si>
    <t>Taylor, Ross and Hanna</t>
  </si>
  <si>
    <t>Jonathan Fernandez</t>
  </si>
  <si>
    <t>Adrian Terry</t>
  </si>
  <si>
    <t>Taylor and Sons</t>
  </si>
  <si>
    <t>Joseph Santiago</t>
  </si>
  <si>
    <t>Stephens and Sons</t>
  </si>
  <si>
    <t>Kristin Nash</t>
  </si>
  <si>
    <t>Jackson-Le</t>
  </si>
  <si>
    <t>Donald Nelson</t>
  </si>
  <si>
    <t>Jarvis, Walker and Grant</t>
  </si>
  <si>
    <t>Nathan Colon</t>
  </si>
  <si>
    <t>Ramirez, Graham and Wright</t>
  </si>
  <si>
    <t>John Chavez MD</t>
  </si>
  <si>
    <t>Stephen West</t>
  </si>
  <si>
    <t>Franklin and Sons</t>
  </si>
  <si>
    <t>Jesse Williams</t>
  </si>
  <si>
    <t>Eric Sellers</t>
  </si>
  <si>
    <t>Burke-Reed</t>
  </si>
  <si>
    <t>Raymond Moore Jr.</t>
  </si>
  <si>
    <t>Baker-Aguirre</t>
  </si>
  <si>
    <t>Briana Olson</t>
  </si>
  <si>
    <t>Duncan Group</t>
  </si>
  <si>
    <t>Sherri Jones</t>
  </si>
  <si>
    <t>Miller-Perry</t>
  </si>
  <si>
    <t>Bethany Graham</t>
  </si>
  <si>
    <t>Salazar-Hampton</t>
  </si>
  <si>
    <t>Angelica Gross</t>
  </si>
  <si>
    <t>Mcintyre, Stein and Jones</t>
  </si>
  <si>
    <t>Carrie Ho</t>
  </si>
  <si>
    <t>Maxwell, James and Davis</t>
  </si>
  <si>
    <t>David Williams</t>
  </si>
  <si>
    <t>Rosales, Lyons and Aguilar</t>
  </si>
  <si>
    <t>Stacy Salazar</t>
  </si>
  <si>
    <t>Barnett-Davis</t>
  </si>
  <si>
    <t>Mitchell Bradshaw</t>
  </si>
  <si>
    <t>Holmes-Cummings</t>
  </si>
  <si>
    <t>Jennifer Barry</t>
  </si>
  <si>
    <t>Gilbert-Moody</t>
  </si>
  <si>
    <t>Catherine Russell</t>
  </si>
  <si>
    <t>Berry, Stone and Wood</t>
  </si>
  <si>
    <t>William Martinez</t>
  </si>
  <si>
    <t>Short, Glass and Morgan</t>
  </si>
  <si>
    <t>Amanda Young</t>
  </si>
  <si>
    <t>Robertson PLC</t>
  </si>
  <si>
    <t>Angela Cruz DDS</t>
  </si>
  <si>
    <t>Flores Inc</t>
  </si>
  <si>
    <t>Marcus Reed</t>
  </si>
  <si>
    <t>Smith-Petersen</t>
  </si>
  <si>
    <t>Denise Richards</t>
  </si>
  <si>
    <t>Lopez-Mason</t>
  </si>
  <si>
    <t>Andrea Nguyen</t>
  </si>
  <si>
    <t>Ward-Anderson</t>
  </si>
  <si>
    <t>Ian Hunter</t>
  </si>
  <si>
    <t>Bryant, Thomas and Townsend</t>
  </si>
  <si>
    <t>Thomas Smith</t>
  </si>
  <si>
    <t>Hancock, Bryant and Andrews</t>
  </si>
  <si>
    <t>Wesley Thompson</t>
  </si>
  <si>
    <t>Willis Inc</t>
  </si>
  <si>
    <t>Eduardo Ross</t>
  </si>
  <si>
    <t>Montoya Group</t>
  </si>
  <si>
    <t>Rita Payne</t>
  </si>
  <si>
    <t>Shaw PLC</t>
  </si>
  <si>
    <t>Sherry Sharp</t>
  </si>
  <si>
    <t>Diana Hunt</t>
  </si>
  <si>
    <t>Bell, Nunez and Davis</t>
  </si>
  <si>
    <t>Christina Gonzalez</t>
  </si>
  <si>
    <t>Howell-Johnston</t>
  </si>
  <si>
    <t>Rodney Obrien</t>
  </si>
  <si>
    <t>Davies-Holloway</t>
  </si>
  <si>
    <t>Shannon Pineda</t>
  </si>
  <si>
    <t>Myers, Clark and Mccarty</t>
  </si>
  <si>
    <t>Laurie Gonzalez</t>
  </si>
  <si>
    <t>Miller, Dixon and Baker</t>
  </si>
  <si>
    <t>Sydney Brown</t>
  </si>
  <si>
    <t>Hernandez Ltd</t>
  </si>
  <si>
    <t>Jonathan Phillips</t>
  </si>
  <si>
    <t>Huang Inc</t>
  </si>
  <si>
    <t>Brandon Ray</t>
  </si>
  <si>
    <t>Saunders-Hudson</t>
  </si>
  <si>
    <t>Deborah Johnson</t>
  </si>
  <si>
    <t>Howell, Burgess and Johnson</t>
  </si>
  <si>
    <t>Matthew Williams</t>
  </si>
  <si>
    <t>Beck, Gonzalez and Tanner</t>
  </si>
  <si>
    <t>Tim Bradshaw</t>
  </si>
  <si>
    <t>Smith-Davila</t>
  </si>
  <si>
    <t>Charles Medina</t>
  </si>
  <si>
    <t>Davis, Dominguez and Morales</t>
  </si>
  <si>
    <t>Kathleen Cummings MD</t>
  </si>
  <si>
    <t>Crane, Mata and Cole</t>
  </si>
  <si>
    <t>Judy Carlson</t>
  </si>
  <si>
    <t>Moody, Daniels and Wilson</t>
  </si>
  <si>
    <t>William Wolf</t>
  </si>
  <si>
    <t>Cox, Marshall and Alexander</t>
  </si>
  <si>
    <t>Carl Rivera</t>
  </si>
  <si>
    <t>Schneider, Payne and Miller</t>
  </si>
  <si>
    <t>Jennifer Vasquez</t>
  </si>
  <si>
    <t>Gutierrez-Kelly</t>
  </si>
  <si>
    <t>Rachel Wheeler</t>
  </si>
  <si>
    <t>White PLC</t>
  </si>
  <si>
    <t>David Stephenson</t>
  </si>
  <si>
    <t>Jimenez-Andrade</t>
  </si>
  <si>
    <t>Stephanie Parker</t>
  </si>
  <si>
    <t>Acevedo and Sons</t>
  </si>
  <si>
    <t>Kelly Sanchez</t>
  </si>
  <si>
    <t>Summers PLC</t>
  </si>
  <si>
    <t>Sierra Graves</t>
  </si>
  <si>
    <t>Ford, Wilson and Davis</t>
  </si>
  <si>
    <t>Ryan Wilkins</t>
  </si>
  <si>
    <t>Dean, Duncan and Lamb</t>
  </si>
  <si>
    <t>Nicole Holland</t>
  </si>
  <si>
    <t>Leon Group</t>
  </si>
  <si>
    <t>Victoria Stafford</t>
  </si>
  <si>
    <t>Nguyen-Ball</t>
  </si>
  <si>
    <t>Timothy Miller</t>
  </si>
  <si>
    <t>Oneal, Willis and Gross</t>
  </si>
  <si>
    <t>Angela Wright</t>
  </si>
  <si>
    <t>Baker, Parker and Mcgee</t>
  </si>
  <si>
    <t>Jillian Marshall</t>
  </si>
  <si>
    <t>Lara, Ward and Brown</t>
  </si>
  <si>
    <t>Zachary Potter</t>
  </si>
  <si>
    <t>Ross-Kelly</t>
  </si>
  <si>
    <t>Gabrielle Pitts</t>
  </si>
  <si>
    <t>Salazar, Williams and Byrd</t>
  </si>
  <si>
    <t>Jason Mcintosh</t>
  </si>
  <si>
    <t>Hill, Valencia and Ferguson</t>
  </si>
  <si>
    <t>Jessica Smith</t>
  </si>
  <si>
    <t>Wright-Welch</t>
  </si>
  <si>
    <t>Spencer Bentley</t>
  </si>
  <si>
    <t>Vasquez LLC</t>
  </si>
  <si>
    <t>Bruce Matthews</t>
  </si>
  <si>
    <t>Cline-Young</t>
  </si>
  <si>
    <t>Jason Ryan</t>
  </si>
  <si>
    <t>Meyer Inc</t>
  </si>
  <si>
    <t>Kelly Miller</t>
  </si>
  <si>
    <t>Mark Fischer</t>
  </si>
  <si>
    <t>Hall-Mccoy</t>
  </si>
  <si>
    <t>Katherine George</t>
  </si>
  <si>
    <t>Stewart-Mcintosh</t>
  </si>
  <si>
    <t>Christopher Gilbert</t>
  </si>
  <si>
    <t>Nicholas Glover</t>
  </si>
  <si>
    <t>Rodgers-Walker</t>
  </si>
  <si>
    <t>Christopher Wallace</t>
  </si>
  <si>
    <t>Maynard-Gill</t>
  </si>
  <si>
    <t>Adam Rasmussen</t>
  </si>
  <si>
    <t>Alvarez Group</t>
  </si>
  <si>
    <t>Richard Harris</t>
  </si>
  <si>
    <t>Yang-Greene</t>
  </si>
  <si>
    <t>Erika Long</t>
  </si>
  <si>
    <t>Landry, Briggs and Pitts</t>
  </si>
  <si>
    <t>Nathan Hawkins</t>
  </si>
  <si>
    <t>Watkins Group</t>
  </si>
  <si>
    <t>Christopher Sullivan</t>
  </si>
  <si>
    <t>Price, Stevens and Singh</t>
  </si>
  <si>
    <t>Laura Johnson</t>
  </si>
  <si>
    <t>Green PLC</t>
  </si>
  <si>
    <t>Tammy Williamson</t>
  </si>
  <si>
    <t>Harris, Bailey and Le</t>
  </si>
  <si>
    <t>Kara Frey</t>
  </si>
  <si>
    <t>Barrera Ltd</t>
  </si>
  <si>
    <t>Bryant-Hubbard</t>
  </si>
  <si>
    <t>Eric Wilson</t>
  </si>
  <si>
    <t>Jeffery Maxwell</t>
  </si>
  <si>
    <t>Johnson and Sons</t>
  </si>
  <si>
    <t>Stephanie Clark</t>
  </si>
  <si>
    <t>Benson-Whitney</t>
  </si>
  <si>
    <t>Jenna Ward</t>
  </si>
  <si>
    <t>Le, Casey and Boyer</t>
  </si>
  <si>
    <t>Vicki Merritt</t>
  </si>
  <si>
    <t>Jordan-Glover</t>
  </si>
  <si>
    <t>Kevin Davis</t>
  </si>
  <si>
    <t>Lawson LLC</t>
  </si>
  <si>
    <t>Michael White</t>
  </si>
  <si>
    <t>Emily Jensen</t>
  </si>
  <si>
    <t>Cruz-Jones</t>
  </si>
  <si>
    <t>Michael Pacheco</t>
  </si>
  <si>
    <t>Rios-Pratt</t>
  </si>
  <si>
    <t>Jason Little</t>
  </si>
  <si>
    <t>Hernandez, Ramos and Gutierrez</t>
  </si>
  <si>
    <t>Mark Nichols</t>
  </si>
  <si>
    <t>Mccormick, Cohen and Ryan</t>
  </si>
  <si>
    <t>Joseph Navarro</t>
  </si>
  <si>
    <t>Singleton, Cross and Jordan</t>
  </si>
  <si>
    <t>Allison Bond</t>
  </si>
  <si>
    <t>Mendoza, Mccann and Rodriguez</t>
  </si>
  <si>
    <t>Douglas Holmes</t>
  </si>
  <si>
    <t>Kim-Morris</t>
  </si>
  <si>
    <t>Shannon Hall</t>
  </si>
  <si>
    <t>Brown-Nielsen</t>
  </si>
  <si>
    <t>Charles Mora</t>
  </si>
  <si>
    <t>Solomon, Cooper and Hawkins</t>
  </si>
  <si>
    <t>Kevin Morris</t>
  </si>
  <si>
    <t>Moran, Hardy and Zhang</t>
  </si>
  <si>
    <t>Michael Morgan</t>
  </si>
  <si>
    <t>Heather Anderson</t>
  </si>
  <si>
    <t>Johnson-Miller</t>
  </si>
  <si>
    <t>Joshua Larson</t>
  </si>
  <si>
    <t>Martinez Ltd</t>
  </si>
  <si>
    <t>Alyssa Acevedo</t>
  </si>
  <si>
    <t>Lewis Group</t>
  </si>
  <si>
    <t>Kelly Scott MD</t>
  </si>
  <si>
    <t>Thomas-Silva</t>
  </si>
  <si>
    <t>Ashley Taylor</t>
  </si>
  <si>
    <t>Newman-Kline</t>
  </si>
  <si>
    <t>William Meza</t>
  </si>
  <si>
    <t>Boyd, Miller and Lopez</t>
  </si>
  <si>
    <t>Jessica Powell MD</t>
  </si>
  <si>
    <t>Aguilar-Obrien</t>
  </si>
  <si>
    <t>Theresa Garcia</t>
  </si>
  <si>
    <t>Quinn, Grant and Evans</t>
  </si>
  <si>
    <t>Stephanie Bennett</t>
  </si>
  <si>
    <t>Coffey, Howell and Sanders</t>
  </si>
  <si>
    <t>Michelle Harris</t>
  </si>
  <si>
    <t>Brock LLC</t>
  </si>
  <si>
    <t>Elizabeth Sullivan</t>
  </si>
  <si>
    <t>Lee Evans</t>
  </si>
  <si>
    <t>Tran-Morris</t>
  </si>
  <si>
    <t>Michael Sutton</t>
  </si>
  <si>
    <t>Lee, Hunter and Stone</t>
  </si>
  <si>
    <t>James Nichols</t>
  </si>
  <si>
    <t>Hamilton-Dawson</t>
  </si>
  <si>
    <t>Terry Bean</t>
  </si>
  <si>
    <t>Castillo Inc</t>
  </si>
  <si>
    <t>Jose Cross</t>
  </si>
  <si>
    <t>Rice Group</t>
  </si>
  <si>
    <t>Dennis Morris</t>
  </si>
  <si>
    <t>Olson Ltd</t>
  </si>
  <si>
    <t>David Davis</t>
  </si>
  <si>
    <t>Wilson PLC</t>
  </si>
  <si>
    <t>Shane Browning</t>
  </si>
  <si>
    <t>Watson, Berger and Guerra</t>
  </si>
  <si>
    <t>Kara Barton</t>
  </si>
  <si>
    <t>Harper-Gray</t>
  </si>
  <si>
    <t>Bonnie Weaver</t>
  </si>
  <si>
    <t>Rodriguez and Sons</t>
  </si>
  <si>
    <t>Christopher Barton</t>
  </si>
  <si>
    <t>Townsend-Lee</t>
  </si>
  <si>
    <t>Andrew Mendez</t>
  </si>
  <si>
    <t>Davis-Allen</t>
  </si>
  <si>
    <t>Jonathan Rodriguez</t>
  </si>
  <si>
    <t>Burton-Hopkins</t>
  </si>
  <si>
    <t>Geoffrey Diaz</t>
  </si>
  <si>
    <t>Watson LLC</t>
  </si>
  <si>
    <t>Lori Anderson</t>
  </si>
  <si>
    <t>Austin Alvarado</t>
  </si>
  <si>
    <t>Brady, Brown and Adams</t>
  </si>
  <si>
    <t>Russell Soto</t>
  </si>
  <si>
    <t>Lopez Group</t>
  </si>
  <si>
    <t>Anna Meyers</t>
  </si>
  <si>
    <t>Chan-Brady</t>
  </si>
  <si>
    <t>Susan Pennington</t>
  </si>
  <si>
    <t>Orr PLC</t>
  </si>
  <si>
    <t>Wanda Warren</t>
  </si>
  <si>
    <t>Cole and Sons</t>
  </si>
  <si>
    <t>Brenda Burton</t>
  </si>
  <si>
    <t>Bass, Larson and Williams</t>
  </si>
  <si>
    <t>Christopher Garcia</t>
  </si>
  <si>
    <t>Nunez-Morton</t>
  </si>
  <si>
    <t>Rachel Williams</t>
  </si>
  <si>
    <t>Zachary Rogers</t>
  </si>
  <si>
    <t>Stewart Inc</t>
  </si>
  <si>
    <t>Carolyn Murphy</t>
  </si>
  <si>
    <t>Jennifer Merritt</t>
  </si>
  <si>
    <t>Reilly LLC</t>
  </si>
  <si>
    <t>Colleen Velazquez</t>
  </si>
  <si>
    <t>Tanner-Stanton</t>
  </si>
  <si>
    <t>Austin Fernandez</t>
  </si>
  <si>
    <t>Myers, Randall and Williams</t>
  </si>
  <si>
    <t>Christina Barnes</t>
  </si>
  <si>
    <t>Gray, Scott and Hernandez</t>
  </si>
  <si>
    <t>Kevin Copeland</t>
  </si>
  <si>
    <t>Brian Walsh</t>
  </si>
  <si>
    <t>Thomas, Hill and Hart</t>
  </si>
  <si>
    <t>Latoya Knapp</t>
  </si>
  <si>
    <t>Silva-Stephenson</t>
  </si>
  <si>
    <t>Terry Berger</t>
  </si>
  <si>
    <t>Ward Inc</t>
  </si>
  <si>
    <t>Michelle Perez</t>
  </si>
  <si>
    <t>Hebert Group</t>
  </si>
  <si>
    <t>Amber Jennings</t>
  </si>
  <si>
    <t>Nichols Ltd</t>
  </si>
  <si>
    <t>Tony Hawkins</t>
  </si>
  <si>
    <t>Robinson, Wallace and Johns</t>
  </si>
  <si>
    <t>Chris Cobb DVM</t>
  </si>
  <si>
    <t>Smith, Cantrell and Norton</t>
  </si>
  <si>
    <t>Aaron Taylor</t>
  </si>
  <si>
    <t>Barton, Reed and Fitzpatrick</t>
  </si>
  <si>
    <t>Gregory Schroeder</t>
  </si>
  <si>
    <t>Davies, Smith and Richards</t>
  </si>
  <si>
    <t>Monica Mueller</t>
  </si>
  <si>
    <t>Collins-Aguilar</t>
  </si>
  <si>
    <t>Ann Butler</t>
  </si>
  <si>
    <t>Johnson, Richardson and Sims</t>
  </si>
  <si>
    <t>Sheri Ramirez</t>
  </si>
  <si>
    <t>Young Group</t>
  </si>
  <si>
    <t>Richard Shaw</t>
  </si>
  <si>
    <t>Finley-Bradley</t>
  </si>
  <si>
    <t>Samuel Sutton</t>
  </si>
  <si>
    <t>Boone, Smith and Riddle</t>
  </si>
  <si>
    <t>Kimberly Palmer</t>
  </si>
  <si>
    <t>Montgomery-Ramos</t>
  </si>
  <si>
    <t>David Reed</t>
  </si>
  <si>
    <t>Alex Sutton</t>
  </si>
  <si>
    <t>Johnson, Carlson and Pratt</t>
  </si>
  <si>
    <t>Tina Jordan</t>
  </si>
  <si>
    <t>Crawford-Smith</t>
  </si>
  <si>
    <t>Jose Love MD</t>
  </si>
  <si>
    <t>Brown PLC</t>
  </si>
  <si>
    <t>Meredith Johnson DDS</t>
  </si>
  <si>
    <t>Long-Leblanc</t>
  </si>
  <si>
    <t>John Thompson</t>
  </si>
  <si>
    <t>Valencia, Brock and Copeland</t>
  </si>
  <si>
    <t>Mark Barnes</t>
  </si>
  <si>
    <t>Stevens-Patterson</t>
  </si>
  <si>
    <t>Philip Torres</t>
  </si>
  <si>
    <t>Cline, Murphy and Stevens</t>
  </si>
  <si>
    <t>William Hart</t>
  </si>
  <si>
    <t>Kane-Alvarado</t>
  </si>
  <si>
    <t>Joshua Wilson</t>
  </si>
  <si>
    <t>Hernandez-Callahan</t>
  </si>
  <si>
    <t>Kenneth Higgins</t>
  </si>
  <si>
    <t>May, Holmes and Walsh</t>
  </si>
  <si>
    <t>Rebekah Cruz</t>
  </si>
  <si>
    <t>Taylor, Mckay and Sanchez</t>
  </si>
  <si>
    <t>Destiny Avery</t>
  </si>
  <si>
    <t>Collins PLC</t>
  </si>
  <si>
    <t>Jerry Cruz</t>
  </si>
  <si>
    <t>Johnson-Cortez</t>
  </si>
  <si>
    <t>Nicole Fernandez</t>
  </si>
  <si>
    <t>House-Boyle</t>
  </si>
  <si>
    <t>Misty Clark</t>
  </si>
  <si>
    <t>Jenkins, Collins and Barajas</t>
  </si>
  <si>
    <t>Christopher Tran</t>
  </si>
  <si>
    <t>Bowers Group</t>
  </si>
  <si>
    <t>Dana Adams</t>
  </si>
  <si>
    <t>Ward, Mann and Thomas</t>
  </si>
  <si>
    <t>Nicole Miller</t>
  </si>
  <si>
    <t>Carter-Farmer</t>
  </si>
  <si>
    <t>Misty Lopez</t>
  </si>
  <si>
    <t>Martin and Sons</t>
  </si>
  <si>
    <t>Rebecca Campbell</t>
  </si>
  <si>
    <t>Alexis Reeves</t>
  </si>
  <si>
    <t>Donald Johnson</t>
  </si>
  <si>
    <t>Gonzalez-Coleman</t>
  </si>
  <si>
    <t>Norman Weaver</t>
  </si>
  <si>
    <t>Austin-Perez</t>
  </si>
  <si>
    <t>Barbara Hurst</t>
  </si>
  <si>
    <t>Morgan PLC</t>
  </si>
  <si>
    <t>Vanessa Wilson</t>
  </si>
  <si>
    <t>Burgess-Herrera</t>
  </si>
  <si>
    <t>Scott Beck</t>
  </si>
  <si>
    <t>Anderson, Burgess and Jones</t>
  </si>
  <si>
    <t>Rebecca Morales</t>
  </si>
  <si>
    <t>Morris-Terry</t>
  </si>
  <si>
    <t>Tammy Williams</t>
  </si>
  <si>
    <t>Jessica Sanders</t>
  </si>
  <si>
    <t>Hood Ltd</t>
  </si>
  <si>
    <t>Bradley Ellis</t>
  </si>
  <si>
    <t>Ramirez PLC</t>
  </si>
  <si>
    <t>John Garza</t>
  </si>
  <si>
    <t>Jessica Newton</t>
  </si>
  <si>
    <t>Bennett, Young and Patel</t>
  </si>
  <si>
    <t>Monica Wright</t>
  </si>
  <si>
    <t>Glover and Sons</t>
  </si>
  <si>
    <t>Amber Flores</t>
  </si>
  <si>
    <t>Randall, Pitts and Rodriguez</t>
  </si>
  <si>
    <t>Nicole Smith</t>
  </si>
  <si>
    <t>Anne White</t>
  </si>
  <si>
    <t>Jackson, Rich and Rivera</t>
  </si>
  <si>
    <t>Annette Cook</t>
  </si>
  <si>
    <t>Rivera-Carr</t>
  </si>
  <si>
    <t>William Oconnor</t>
  </si>
  <si>
    <t>Sanford-Shaffer</t>
  </si>
  <si>
    <t>Michael Sullivan</t>
  </si>
  <si>
    <t>Alvarado LLC</t>
  </si>
  <si>
    <t>Christopher Howard</t>
  </si>
  <si>
    <t>Johnson-Pierce</t>
  </si>
  <si>
    <t>Sarah Torres</t>
  </si>
  <si>
    <t>Hopkins Group</t>
  </si>
  <si>
    <t>Melissa Nguyen</t>
  </si>
  <si>
    <t>Morrow, Nelson and Castillo</t>
  </si>
  <si>
    <t>Catherine Jones</t>
  </si>
  <si>
    <t>Miller Group</t>
  </si>
  <si>
    <t>Elizabeth Cordova</t>
  </si>
  <si>
    <t>Schwartz PLC</t>
  </si>
  <si>
    <t>Jennifer Frye</t>
  </si>
  <si>
    <t>Stephanie Bryan</t>
  </si>
  <si>
    <t>Howe, Wilson and Davis</t>
  </si>
  <si>
    <t>Samuel Lowe</t>
  </si>
  <si>
    <t>Williams LLC</t>
  </si>
  <si>
    <t>Mr. Eric Smith</t>
  </si>
  <si>
    <t>Brown-Baker</t>
  </si>
  <si>
    <t>Jamie Marks</t>
  </si>
  <si>
    <t>Dawson, Yang and Hood</t>
  </si>
  <si>
    <t>Wesley Mcpherson</t>
  </si>
  <si>
    <t>Lynch-Garrett</t>
  </si>
  <si>
    <t>Jordan Johnston</t>
  </si>
  <si>
    <t>Clark-Shaw</t>
  </si>
  <si>
    <t>Nathan Mason</t>
  </si>
  <si>
    <t>Jason Smith</t>
  </si>
  <si>
    <t>Parker, Perez and Pearson</t>
  </si>
  <si>
    <t>Kimberly Valentine</t>
  </si>
  <si>
    <t>Byrd, Clark and Medina</t>
  </si>
  <si>
    <t>Brittany Weaver</t>
  </si>
  <si>
    <t>Greer-Anderson</t>
  </si>
  <si>
    <t>Robert Page</t>
  </si>
  <si>
    <t>Torres-Aguirre</t>
  </si>
  <si>
    <t>Sean Black</t>
  </si>
  <si>
    <t>Collins, Holmes and Everett</t>
  </si>
  <si>
    <t>Jamie Wright</t>
  </si>
  <si>
    <t>Reynolds-Miranda</t>
  </si>
  <si>
    <t>Aaron Padilla</t>
  </si>
  <si>
    <t>Johnson, Cook and Morris</t>
  </si>
  <si>
    <t>Dustin Martinez</t>
  </si>
  <si>
    <t>Nunez-Miller</t>
  </si>
  <si>
    <t>John Ryan MD</t>
  </si>
  <si>
    <t>Wright PLC</t>
  </si>
  <si>
    <t>Kelsey Ross</t>
  </si>
  <si>
    <t>Anderson, Brown and Fisher</t>
  </si>
  <si>
    <t>Andrea Owen</t>
  </si>
  <si>
    <t>Lyons-Price</t>
  </si>
  <si>
    <t>Melissa Gomez MD</t>
  </si>
  <si>
    <t>Montgomery LLC</t>
  </si>
  <si>
    <t>Sharon Banks</t>
  </si>
  <si>
    <t>Mccormick Inc</t>
  </si>
  <si>
    <t>Peter Bailey</t>
  </si>
  <si>
    <t>Yates LLC</t>
  </si>
  <si>
    <t>Lindsay Watson</t>
  </si>
  <si>
    <t>Bentley Ltd</t>
  </si>
  <si>
    <t>Crystal Smith</t>
  </si>
  <si>
    <t>Sarah Williams</t>
  </si>
  <si>
    <t>Casey, Jefferson and Carlson</t>
  </si>
  <si>
    <t>Nicole Johnson</t>
  </si>
  <si>
    <t>Gibbs-Davis</t>
  </si>
  <si>
    <t>Nathaniel Wilson</t>
  </si>
  <si>
    <t>Walker-Mcguire</t>
  </si>
  <si>
    <t>Elizabeth Clark DDS</t>
  </si>
  <si>
    <t>Nguyen-Johnson</t>
  </si>
  <si>
    <t>Amy Jackson</t>
  </si>
  <si>
    <t>Jose Harris</t>
  </si>
  <si>
    <t>Peterson-Morris</t>
  </si>
  <si>
    <t>Ronnie Hernandez</t>
  </si>
  <si>
    <t>Perez-Baker</t>
  </si>
  <si>
    <t>Veronica Bradley</t>
  </si>
  <si>
    <t>Orozco PLC</t>
  </si>
  <si>
    <t>Charles Blake</t>
  </si>
  <si>
    <t>Simmons Ltd</t>
  </si>
  <si>
    <t>Jose Richard</t>
  </si>
  <si>
    <t>Cruz, Harris and Murray</t>
  </si>
  <si>
    <t>Richard Fuller</t>
  </si>
  <si>
    <t>Benson Inc</t>
  </si>
  <si>
    <t>Amanda Blackburn</t>
  </si>
  <si>
    <t>Foster Inc</t>
  </si>
  <si>
    <t>Rachel Roberts</t>
  </si>
  <si>
    <t>Smith Group</t>
  </si>
  <si>
    <t>Robert Leblanc</t>
  </si>
  <si>
    <t>Sparks and Sons</t>
  </si>
  <si>
    <t>Dawn Waller</t>
  </si>
  <si>
    <t>Leslie Walls</t>
  </si>
  <si>
    <t>Jefferson Inc</t>
  </si>
  <si>
    <t>Jennifer Newton</t>
  </si>
  <si>
    <t>Allen, Robinson and Campbell</t>
  </si>
  <si>
    <t>Johnson Ltd</t>
  </si>
  <si>
    <t>Diane Fuller</t>
  </si>
  <si>
    <t>Perry, Edwards and Gray</t>
  </si>
  <si>
    <t>Jordan Wise</t>
  </si>
  <si>
    <t>Andrews, Mcguire and Turner</t>
  </si>
  <si>
    <t>Mr. Samuel Burgess</t>
  </si>
  <si>
    <t>Sims, King and Martin</t>
  </si>
  <si>
    <t>Nathaniel Richardson</t>
  </si>
  <si>
    <t>Diaz Group</t>
  </si>
  <si>
    <t>Amber Meza</t>
  </si>
  <si>
    <t>Price and Sons</t>
  </si>
  <si>
    <t>Henry-Clay</t>
  </si>
  <si>
    <t>Cheryl Robles</t>
  </si>
  <si>
    <t>Mendoza LLC</t>
  </si>
  <si>
    <t>Victoria Smith</t>
  </si>
  <si>
    <t>Powell-Nguyen</t>
  </si>
  <si>
    <t>Angela Garcia</t>
  </si>
  <si>
    <t>Christopher Flores</t>
  </si>
  <si>
    <t>Russell-Rubio</t>
  </si>
  <si>
    <t>Jason Wright</t>
  </si>
  <si>
    <t>Mendoza-Lee</t>
  </si>
  <si>
    <t>Michael Chung</t>
  </si>
  <si>
    <t>Collier and Sons</t>
  </si>
  <si>
    <t>Lucas Clark</t>
  </si>
  <si>
    <t>Peterson-Brandt</t>
  </si>
  <si>
    <t>Joyce Cuevas</t>
  </si>
  <si>
    <t>Everett-Flynn</t>
  </si>
  <si>
    <t>Joanne Owen</t>
  </si>
  <si>
    <t>Cox-Townsend</t>
  </si>
  <si>
    <t>Jill Hughes</t>
  </si>
  <si>
    <t>Smith Inc</t>
  </si>
  <si>
    <t>Scott Martin</t>
  </si>
  <si>
    <t>Harvey-Lewis</t>
  </si>
  <si>
    <t>Gina Beasley</t>
  </si>
  <si>
    <t>Estrada, Nguyen and Patterson</t>
  </si>
  <si>
    <t>Tricia Mcclure</t>
  </si>
  <si>
    <t>Murphy-Edwards</t>
  </si>
  <si>
    <t>Rodney Johnson</t>
  </si>
  <si>
    <t>Davis, Baker and Anderson</t>
  </si>
  <si>
    <t>Katie Erickson</t>
  </si>
  <si>
    <t>Carey PLC</t>
  </si>
  <si>
    <t>James Garcia</t>
  </si>
  <si>
    <t>Rodriguez, Ellis and Young</t>
  </si>
  <si>
    <t>Tonya Castaneda</t>
  </si>
  <si>
    <t>Martinez-Francis</t>
  </si>
  <si>
    <t>Theresa Brown</t>
  </si>
  <si>
    <t>Casey LLC</t>
  </si>
  <si>
    <t>James Holmes</t>
  </si>
  <si>
    <t>Williams Ltd</t>
  </si>
  <si>
    <t>Randy White</t>
  </si>
  <si>
    <t>English, Brown and Weeks</t>
  </si>
  <si>
    <t>Jason Kelley</t>
  </si>
  <si>
    <t>Koch-Reynolds</t>
  </si>
  <si>
    <t>Kimberly Brewer</t>
  </si>
  <si>
    <t>Rodgers, Martin and Bridges</t>
  </si>
  <si>
    <t>Jonathan Good</t>
  </si>
  <si>
    <t>Webb-Anderson</t>
  </si>
  <si>
    <t>Cory Fletcher</t>
  </si>
  <si>
    <t>Hernandez-Mendoza</t>
  </si>
  <si>
    <t>Amy Matthews</t>
  </si>
  <si>
    <t>Hayes Inc</t>
  </si>
  <si>
    <t>Anne Velazquez</t>
  </si>
  <si>
    <t>Castillo-Perez</t>
  </si>
  <si>
    <t>Todd Jackson</t>
  </si>
  <si>
    <t>Martinez, King and Estrada</t>
  </si>
  <si>
    <t>Sandra Scott</t>
  </si>
  <si>
    <t>Webb Ltd</t>
  </si>
  <si>
    <t>Rhodes, Jones and Gomez</t>
  </si>
  <si>
    <t>Heather Lewis</t>
  </si>
  <si>
    <t>Reyes Inc</t>
  </si>
  <si>
    <t>David Patel</t>
  </si>
  <si>
    <t>Lin Inc</t>
  </si>
  <si>
    <t>Jerome Davis</t>
  </si>
  <si>
    <t>Duarte Inc</t>
  </si>
  <si>
    <t>Michael Villanueva</t>
  </si>
  <si>
    <t>Mason, Baker and Smith</t>
  </si>
  <si>
    <t>Elizabeth Chase</t>
  </si>
  <si>
    <t>Parker Inc</t>
  </si>
  <si>
    <t>Edward Collins</t>
  </si>
  <si>
    <t>Wilkinson-Mcdonald</t>
  </si>
  <si>
    <t>Jonathon Klein</t>
  </si>
  <si>
    <t>Garza-Everett</t>
  </si>
  <si>
    <t>Edwards, Salinas and Snyder</t>
  </si>
  <si>
    <t>Matthew Downs</t>
  </si>
  <si>
    <t>Ellis-Davis</t>
  </si>
  <si>
    <t>Jennifer Acosta</t>
  </si>
  <si>
    <t>Miles Group</t>
  </si>
  <si>
    <t>Karen Collier</t>
  </si>
  <si>
    <t>English-Davis</t>
  </si>
  <si>
    <t>Cheryl Palmer</t>
  </si>
  <si>
    <t>Wolfe Ltd</t>
  </si>
  <si>
    <t>Joseph Ortega</t>
  </si>
  <si>
    <t>Wilkinson, Harvey and Lopez</t>
  </si>
  <si>
    <t>Donna Vasquez</t>
  </si>
  <si>
    <t>Snyder PLC</t>
  </si>
  <si>
    <t>Carrie Miller</t>
  </si>
  <si>
    <t>Alexander Shelton</t>
  </si>
  <si>
    <t>Thomas-Cole</t>
  </si>
  <si>
    <t>Richardson-Osborn</t>
  </si>
  <si>
    <t>Karen Cox</t>
  </si>
  <si>
    <t>Dominguez-Nelson</t>
  </si>
  <si>
    <t>Lindsey Gentry</t>
  </si>
  <si>
    <t>Munoz, Sanchez and Adams</t>
  </si>
  <si>
    <t>Jordan Garrett</t>
  </si>
  <si>
    <t>Owens Ltd</t>
  </si>
  <si>
    <t>Julia Perez</t>
  </si>
  <si>
    <t>Brooks, Williams and Long</t>
  </si>
  <si>
    <t>Theresa Ramsey</t>
  </si>
  <si>
    <t>Ayala-Hill</t>
  </si>
  <si>
    <t>Carolyn Mann</t>
  </si>
  <si>
    <t>Malone Inc</t>
  </si>
  <si>
    <t>Mary Jones</t>
  </si>
  <si>
    <t>Terry Cameron MD</t>
  </si>
  <si>
    <t>Hurley, Henry and Richards</t>
  </si>
  <si>
    <t>Alexander Hamilton</t>
  </si>
  <si>
    <t>James-Valenzuela</t>
  </si>
  <si>
    <t>Jessica Rodriguez</t>
  </si>
  <si>
    <t>Collins, Ward and Jackson</t>
  </si>
  <si>
    <t>Kayla Reyes</t>
  </si>
  <si>
    <t>Lynch and Sons</t>
  </si>
  <si>
    <t>Victoria Chavez</t>
  </si>
  <si>
    <t>Little, Fuller and Riddle</t>
  </si>
  <si>
    <t>Melinda Brown</t>
  </si>
  <si>
    <t>Scott Ltd</t>
  </si>
  <si>
    <t>David Hines</t>
  </si>
  <si>
    <t>Wendy Hooper</t>
  </si>
  <si>
    <t>Gay, Ortiz and Smith</t>
  </si>
  <si>
    <t>Pedro Harmon</t>
  </si>
  <si>
    <t>Hill LLC</t>
  </si>
  <si>
    <t>Lucas Phillips</t>
  </si>
  <si>
    <t>Escobar PLC</t>
  </si>
  <si>
    <t>Renee Brown</t>
  </si>
  <si>
    <t>Silva Group</t>
  </si>
  <si>
    <t>Paula Washington</t>
  </si>
  <si>
    <t>Hartman, Zhang and Zimmerman</t>
  </si>
  <si>
    <t>Jordan Lutz</t>
  </si>
  <si>
    <t>Chambers PLC</t>
  </si>
  <si>
    <t>Robinson, Franklin and Perry</t>
  </si>
  <si>
    <t>Taylor Braun</t>
  </si>
  <si>
    <t>Mcguire PLC</t>
  </si>
  <si>
    <t>Lori Morton</t>
  </si>
  <si>
    <t>Dawson-Palmer</t>
  </si>
  <si>
    <t>Whitney Gibson</t>
  </si>
  <si>
    <t>Hoover Inc</t>
  </si>
  <si>
    <t>Sierra Farmer</t>
  </si>
  <si>
    <t>Watkins, Brooks and Bates</t>
  </si>
  <si>
    <t>Amy Bush</t>
  </si>
  <si>
    <t>Warner-Hines</t>
  </si>
  <si>
    <t>Adam Gonzales</t>
  </si>
  <si>
    <t>Bennett, Taylor and Savage</t>
  </si>
  <si>
    <t>Troy Kim</t>
  </si>
  <si>
    <t>Acosta-Bailey</t>
  </si>
  <si>
    <t>Dwayne Mooney</t>
  </si>
  <si>
    <t>Brown-Arnold</t>
  </si>
  <si>
    <t>Teresa Griffith DDS</t>
  </si>
  <si>
    <t>Shaw, Hernandez and Ford</t>
  </si>
  <si>
    <t>Samuel Carrillo</t>
  </si>
  <si>
    <t>Williams-Lopez</t>
  </si>
  <si>
    <t>Elizabeth Humphrey</t>
  </si>
  <si>
    <t>Sparks, Figueroa and Carroll</t>
  </si>
  <si>
    <t>Tina Stevenson</t>
  </si>
  <si>
    <t>Rodriguez LLC</t>
  </si>
  <si>
    <t>Young and Sons</t>
  </si>
  <si>
    <t>Michael Robinson</t>
  </si>
  <si>
    <t>Briggs-Campos</t>
  </si>
  <si>
    <t>Gina Turner</t>
  </si>
  <si>
    <t>Richardson, Rodriguez and Moore</t>
  </si>
  <si>
    <t>Matthew Hammond</t>
  </si>
  <si>
    <t>Gray, Santos and Garcia</t>
  </si>
  <si>
    <t>Shannon Gonzales</t>
  </si>
  <si>
    <t>Moreno, Maldonado and Benjamin</t>
  </si>
  <si>
    <t>Jared Diaz</t>
  </si>
  <si>
    <t>Zuniga-Johnson</t>
  </si>
  <si>
    <t>Gregory Casey</t>
  </si>
  <si>
    <t>Cox, Hartman and Young</t>
  </si>
  <si>
    <t>Michael Schmidt</t>
  </si>
  <si>
    <t>Gene Goodman</t>
  </si>
  <si>
    <t>Robbins Ltd</t>
  </si>
  <si>
    <t>Justin Parker</t>
  </si>
  <si>
    <t>Nancy Smith</t>
  </si>
  <si>
    <t>Crawford, Lewis and Austin</t>
  </si>
  <si>
    <t>Brianna Cervantes</t>
  </si>
  <si>
    <t>Simpson Group</t>
  </si>
  <si>
    <t>Jessica Garcia</t>
  </si>
  <si>
    <t>Gregory Anderson</t>
  </si>
  <si>
    <t>Phillips-Johnson</t>
  </si>
  <si>
    <t>Julia Wu</t>
  </si>
  <si>
    <t>King-Reynolds</t>
  </si>
  <si>
    <t>Patrick Ochoa</t>
  </si>
  <si>
    <t>Hamilton-Gill</t>
  </si>
  <si>
    <t>Monique Meyer</t>
  </si>
  <si>
    <t>Morton Ltd</t>
  </si>
  <si>
    <t>Jessica Daniels</t>
  </si>
  <si>
    <t>Perez PLC</t>
  </si>
  <si>
    <t>Nicole George</t>
  </si>
  <si>
    <t>Henderson, Arias and Snyder</t>
  </si>
  <si>
    <t>James Garza</t>
  </si>
  <si>
    <t>Hill and Sons</t>
  </si>
  <si>
    <t>Jennifer Rose</t>
  </si>
  <si>
    <t>Sanders-Medina</t>
  </si>
  <si>
    <t>Nicole Leon</t>
  </si>
  <si>
    <t>Miles, Davis and Dougherty</t>
  </si>
  <si>
    <t>David Smith</t>
  </si>
  <si>
    <t>Robinson-Daugherty</t>
  </si>
  <si>
    <t>Christopher Walker</t>
  </si>
  <si>
    <t>Hines PLC</t>
  </si>
  <si>
    <t>Nathaniel White</t>
  </si>
  <si>
    <t>Oliver, Perez and Thomas</t>
  </si>
  <si>
    <t>Juan Jordan</t>
  </si>
  <si>
    <t>Nelson-Smith</t>
  </si>
  <si>
    <t>John Martin</t>
  </si>
  <si>
    <t>Copeland-Smith</t>
  </si>
  <si>
    <t>Eric Powell</t>
  </si>
  <si>
    <t>Taylor-Kelly</t>
  </si>
  <si>
    <t>Tammy Harris</t>
  </si>
  <si>
    <t>Little-Tucker</t>
  </si>
  <si>
    <t>Christopher Russell</t>
  </si>
  <si>
    <t>Walters-Burns</t>
  </si>
  <si>
    <t>Joe Leonard</t>
  </si>
  <si>
    <t>Young-Cole</t>
  </si>
  <si>
    <t>Erik Noble</t>
  </si>
  <si>
    <t>King-Baker</t>
  </si>
  <si>
    <t>Benjamin Cameron</t>
  </si>
  <si>
    <t>Hester, Dominguez and Williams</t>
  </si>
  <si>
    <t>Kelly Neal</t>
  </si>
  <si>
    <t>Brown, Green and Diaz</t>
  </si>
  <si>
    <t>Heather Turner</t>
  </si>
  <si>
    <t>Elaine Medina</t>
  </si>
  <si>
    <t>Rivera-Delgado</t>
  </si>
  <si>
    <t>Jacob Smith</t>
  </si>
  <si>
    <t>Tate Ltd</t>
  </si>
  <si>
    <t>Rebecca Ortiz</t>
  </si>
  <si>
    <t>Nguyen LLC</t>
  </si>
  <si>
    <t>Alyssa Collins</t>
  </si>
  <si>
    <t>Aguilar-Lambert</t>
  </si>
  <si>
    <t>James May</t>
  </si>
  <si>
    <t>Williams, Hinton and Ray</t>
  </si>
  <si>
    <t>Diamond Robbins</t>
  </si>
  <si>
    <t>Hunter Group</t>
  </si>
  <si>
    <t>Vickie Brooks</t>
  </si>
  <si>
    <t>Douglas-Rodriguez</t>
  </si>
  <si>
    <t>Sarah Anderson</t>
  </si>
  <si>
    <t>Mosley Inc</t>
  </si>
  <si>
    <t>Anthony Jones</t>
  </si>
  <si>
    <t>Anthony Ltd</t>
  </si>
  <si>
    <t>Donna Bailey</t>
  </si>
  <si>
    <t>Jacob White</t>
  </si>
  <si>
    <t>White Group</t>
  </si>
  <si>
    <t>Jane Berger</t>
  </si>
  <si>
    <t>Rivera-Brewer</t>
  </si>
  <si>
    <t>Ryan Guerra</t>
  </si>
  <si>
    <t>Dawson Ltd</t>
  </si>
  <si>
    <t>Cynthia Brown</t>
  </si>
  <si>
    <t>Spencer Ltd</t>
  </si>
  <si>
    <t>Melissa Roman</t>
  </si>
  <si>
    <t>Price-Pena</t>
  </si>
  <si>
    <t>Matthew Stafford</t>
  </si>
  <si>
    <t>Gregory-Anderson</t>
  </si>
  <si>
    <t>Mr. Rodney Morrow DDS</t>
  </si>
  <si>
    <t>Taylor-Gray</t>
  </si>
  <si>
    <t>Michael Solis</t>
  </si>
  <si>
    <t>Shelton-Johnson</t>
  </si>
  <si>
    <t>Michael Hall</t>
  </si>
  <si>
    <t>Jeffrey Steele</t>
  </si>
  <si>
    <t>Patton and Sons</t>
  </si>
  <si>
    <t>Craig Haley</t>
  </si>
  <si>
    <t>Snyder-Park</t>
  </si>
  <si>
    <t>Shelley Lang</t>
  </si>
  <si>
    <t>Griffin, Williamson and Burton</t>
  </si>
  <si>
    <t>Kari Patrick</t>
  </si>
  <si>
    <t>Cruz-Palmer</t>
  </si>
  <si>
    <t>Richard Brown</t>
  </si>
  <si>
    <t>Jeremy Farley</t>
  </si>
  <si>
    <t>Thomas-Anderson</t>
  </si>
  <si>
    <t>Brittany Keith</t>
  </si>
  <si>
    <t>Davis, Barrett and Mitchell</t>
  </si>
  <si>
    <t>Anna Knapp</t>
  </si>
  <si>
    <t>Johnson-Murphy</t>
  </si>
  <si>
    <t>Monica Peters</t>
  </si>
  <si>
    <t>Schmidt Ltd</t>
  </si>
  <si>
    <t>Betty Evans</t>
  </si>
  <si>
    <t>Alvarez, Norman and Barrera</t>
  </si>
  <si>
    <t>Phillip Crawford</t>
  </si>
  <si>
    <t>Lee-Cruz</t>
  </si>
  <si>
    <t>Andrew Nash</t>
  </si>
  <si>
    <t>Daniel, Scott and Fox</t>
  </si>
  <si>
    <t>Chris Torres</t>
  </si>
  <si>
    <t>Smith LLC</t>
  </si>
  <si>
    <t>Jennifer Carlson</t>
  </si>
  <si>
    <t>Cook, White and Davis</t>
  </si>
  <si>
    <t>Steven Melton</t>
  </si>
  <si>
    <t>Allen, Schneider and Robinson</t>
  </si>
  <si>
    <t>Vanessa Gutierrez</t>
  </si>
  <si>
    <t>Mccormick LLC</t>
  </si>
  <si>
    <t>Crystal Wallace</t>
  </si>
  <si>
    <t>Jimenez and Sons</t>
  </si>
  <si>
    <t>Alexis Alexander</t>
  </si>
  <si>
    <t>Kerr Group</t>
  </si>
  <si>
    <t>Brooke Phillips</t>
  </si>
  <si>
    <t>Clark-Todd</t>
  </si>
  <si>
    <t>Kathy Walker</t>
  </si>
  <si>
    <t>Reyes, May and Smith</t>
  </si>
  <si>
    <t>Lori Stone</t>
  </si>
  <si>
    <t>Michael-Choi</t>
  </si>
  <si>
    <t>Justin Carter</t>
  </si>
  <si>
    <t>Henry LLC</t>
  </si>
  <si>
    <t>Laura Herrera</t>
  </si>
  <si>
    <t>Young, Campbell and Price</t>
  </si>
  <si>
    <t>James Novak</t>
  </si>
  <si>
    <t>Walsh, Ortiz and Elliott</t>
  </si>
  <si>
    <t>Michelle Moyer</t>
  </si>
  <si>
    <t>Page Ltd</t>
  </si>
  <si>
    <t>Tasha Pierce</t>
  </si>
  <si>
    <t>Ward Group</t>
  </si>
  <si>
    <t>Dustin Cunningham</t>
  </si>
  <si>
    <t>Stokes-Johnson</t>
  </si>
  <si>
    <t>Richard Johnson</t>
  </si>
  <si>
    <t>Mr. Andrew Keller</t>
  </si>
  <si>
    <t>Hudson-James</t>
  </si>
  <si>
    <t>Sara Howard</t>
  </si>
  <si>
    <t>Chandler Group</t>
  </si>
  <si>
    <t>Robin Lopez</t>
  </si>
  <si>
    <t>Rogers Group</t>
  </si>
  <si>
    <t>John Leon</t>
  </si>
  <si>
    <t>Myers LLC</t>
  </si>
  <si>
    <t>Mr. Charles Garcia</t>
  </si>
  <si>
    <t>Bell LLC</t>
  </si>
  <si>
    <t>Jonathan Shaw</t>
  </si>
  <si>
    <t>Hudson-Wagner</t>
  </si>
  <si>
    <t>Tim Clark</t>
  </si>
  <si>
    <t>Brown, Carter and Valencia</t>
  </si>
  <si>
    <t>Samuel Gilbert</t>
  </si>
  <si>
    <t>Smith, Lopez and Taylor</t>
  </si>
  <si>
    <t>Joshua Brooks</t>
  </si>
  <si>
    <t>Harper, Daniel and Brown</t>
  </si>
  <si>
    <t>Miguel Jones</t>
  </si>
  <si>
    <t>Stevens-Obrien</t>
  </si>
  <si>
    <t>Lisa Salazar</t>
  </si>
  <si>
    <t>Owens PLC</t>
  </si>
  <si>
    <t>Sean Charles</t>
  </si>
  <si>
    <t>Lawson-Gomez</t>
  </si>
  <si>
    <t>Amber Madden</t>
  </si>
  <si>
    <t>Roy Ltd</t>
  </si>
  <si>
    <t>Charles Clayton</t>
  </si>
  <si>
    <t>Schroeder, Lee and Perry</t>
  </si>
  <si>
    <t>Kayla Hernandez</t>
  </si>
  <si>
    <t>Carter-Young</t>
  </si>
  <si>
    <t>Frank Rosario</t>
  </si>
  <si>
    <t>Amanda Shepard</t>
  </si>
  <si>
    <t>Cameron LLC</t>
  </si>
  <si>
    <t>Kristy Reynolds</t>
  </si>
  <si>
    <t>Bennett-Hooper</t>
  </si>
  <si>
    <t>Melissa Martinez</t>
  </si>
  <si>
    <t>Kristin Young</t>
  </si>
  <si>
    <t>Johnson Group</t>
  </si>
  <si>
    <t>Heather Burke</t>
  </si>
  <si>
    <t>Schmidt, Jackson and Luna</t>
  </si>
  <si>
    <t>Morgan Johnson</t>
  </si>
  <si>
    <t>York, Anderson and Miller</t>
  </si>
  <si>
    <t>Francisco Cortez</t>
  </si>
  <si>
    <t>Warner and Sons</t>
  </si>
  <si>
    <t>Laura Wright</t>
  </si>
  <si>
    <t>Turner-Cowan</t>
  </si>
  <si>
    <t>Allison Schroeder</t>
  </si>
  <si>
    <t>Neal, Walton and Henderson</t>
  </si>
  <si>
    <t>Jimmy Brown</t>
  </si>
  <si>
    <t>Schwartz, Lowery and Anderson</t>
  </si>
  <si>
    <t>David Phillips</t>
  </si>
  <si>
    <t>Rocha and Sons</t>
  </si>
  <si>
    <t>Timothy Hoffman</t>
  </si>
  <si>
    <t>Johnson Inc</t>
  </si>
  <si>
    <t>John Mcdonald</t>
  </si>
  <si>
    <t>Ortega, Smith and Bartlett</t>
  </si>
  <si>
    <t>Debbie Fritz</t>
  </si>
  <si>
    <t>Vargas-Rangel</t>
  </si>
  <si>
    <t>Nicole Carter</t>
  </si>
  <si>
    <t>Nelson, Zuniga and Martinez</t>
  </si>
  <si>
    <t>Shane Matthews</t>
  </si>
  <si>
    <t>Beck, Bailey and Farrell</t>
  </si>
  <si>
    <t>Anthony Ross</t>
  </si>
  <si>
    <t>Hess-Robinson</t>
  </si>
  <si>
    <t>Wesley Rice</t>
  </si>
  <si>
    <t>Arnold, Pugh and Brown</t>
  </si>
  <si>
    <t>Laura Bell</t>
  </si>
  <si>
    <t>Williams Group</t>
  </si>
  <si>
    <t>Brian Adams</t>
  </si>
  <si>
    <t>Hayes, Collins and Terrell</t>
  </si>
  <si>
    <t>Karen Mullen</t>
  </si>
  <si>
    <t>Torres, Miller and Franklin</t>
  </si>
  <si>
    <t>Christopher Blair</t>
  </si>
  <si>
    <t>Eddie Shah</t>
  </si>
  <si>
    <t>Foster-Adams</t>
  </si>
  <si>
    <t>Joseph Small</t>
  </si>
  <si>
    <t>Mclean-Willis</t>
  </si>
  <si>
    <t>Robert Brown</t>
  </si>
  <si>
    <t>Teresa Cannon</t>
  </si>
  <si>
    <t>Rodgers-Wallace</t>
  </si>
  <si>
    <t>Huber, Todd and Martin</t>
  </si>
  <si>
    <t>Rachel Jimenez</t>
  </si>
  <si>
    <t>Moore and Sons</t>
  </si>
  <si>
    <t>Ashley Garcia</t>
  </si>
  <si>
    <t>Collier Group</t>
  </si>
  <si>
    <t>John Brown</t>
  </si>
  <si>
    <t>Haney Ltd</t>
  </si>
  <si>
    <t>Ashley Perez</t>
  </si>
  <si>
    <t>Alexander, Hill and Stout</t>
  </si>
  <si>
    <t>Trevor Walker</t>
  </si>
  <si>
    <t>Francis, Williams and Richardson</t>
  </si>
  <si>
    <t>Paul Tanner</t>
  </si>
  <si>
    <t>Williams-Reeves</t>
  </si>
  <si>
    <t>Autumn Washington</t>
  </si>
  <si>
    <t>Kelley Ltd</t>
  </si>
  <si>
    <t>Melissa Smith</t>
  </si>
  <si>
    <t>Ryan Cline</t>
  </si>
  <si>
    <t>Burton, Harris and Phillips</t>
  </si>
  <si>
    <t>Shannon Ochoa</t>
  </si>
  <si>
    <t>Mccoy-Ibarra</t>
  </si>
  <si>
    <t>Matthew Wyatt</t>
  </si>
  <si>
    <t>Carr and Sons</t>
  </si>
  <si>
    <t>Deborah Jones</t>
  </si>
  <si>
    <t>Bennett Ltd</t>
  </si>
  <si>
    <t>Angela Branch</t>
  </si>
  <si>
    <t>Anderson LLC</t>
  </si>
  <si>
    <t>Kathleen Oconnor DDS</t>
  </si>
  <si>
    <t>Allen Group</t>
  </si>
  <si>
    <t>Ryan Rodriguez</t>
  </si>
  <si>
    <t>Janice Morgan</t>
  </si>
  <si>
    <t>Barry LLC</t>
  </si>
  <si>
    <t>Lawson, Hayden and Collins</t>
  </si>
  <si>
    <t>Amanda Hernandez</t>
  </si>
  <si>
    <t>Amy Carpenter</t>
  </si>
  <si>
    <t>Davis and Sons</t>
  </si>
  <si>
    <t>Denise Gonzalez</t>
  </si>
  <si>
    <t>Dickerson, Alvarado and Wilkerson</t>
  </si>
  <si>
    <t>Pamela Davis MD</t>
  </si>
  <si>
    <t>Hale Ltd</t>
  </si>
  <si>
    <t>Tara Jones</t>
  </si>
  <si>
    <t>Smith-Robinson</t>
  </si>
  <si>
    <t>Gary Baldwin</t>
  </si>
  <si>
    <t>Mendez PLC</t>
  </si>
  <si>
    <t>Wendy Gallagher</t>
  </si>
  <si>
    <t>Goodman-Smith</t>
  </si>
  <si>
    <t>William Townsend</t>
  </si>
  <si>
    <t>Moore, Simmons and Norris</t>
  </si>
  <si>
    <t>Amanda Clark</t>
  </si>
  <si>
    <t>Sexton, Dyer and Clarke</t>
  </si>
  <si>
    <t>Karen Clark</t>
  </si>
  <si>
    <t>Joshua Lopez</t>
  </si>
  <si>
    <t>Jones Ltd</t>
  </si>
  <si>
    <t>George Davis</t>
  </si>
  <si>
    <t>Grimes Group</t>
  </si>
  <si>
    <t>David Richardson</t>
  </si>
  <si>
    <t>Hanna, Smith and Stone</t>
  </si>
  <si>
    <t>Kristen Henderson</t>
  </si>
  <si>
    <t>Wheeler, Hughes and Perkins</t>
  </si>
  <si>
    <t>Deborah Andrews</t>
  </si>
  <si>
    <t>Ibarra and Sons</t>
  </si>
  <si>
    <t>Susan Franklin</t>
  </si>
  <si>
    <t>Harris LLC</t>
  </si>
  <si>
    <t>James Fleming</t>
  </si>
  <si>
    <t>Rice-Hunter</t>
  </si>
  <si>
    <t>John Johnson</t>
  </si>
  <si>
    <t>Blake Young</t>
  </si>
  <si>
    <t>Pruitt, Butler and Gonzales</t>
  </si>
  <si>
    <t>Bradley Jones</t>
  </si>
  <si>
    <t>Morris Inc</t>
  </si>
  <si>
    <t>Toni Hoover</t>
  </si>
  <si>
    <t>Diaz-Ray</t>
  </si>
  <si>
    <t>Tara Kaufman</t>
  </si>
  <si>
    <t>Harper, Williams and Miller</t>
  </si>
  <si>
    <t>Kathryn Boone</t>
  </si>
  <si>
    <t>Campbell-Shelton</t>
  </si>
  <si>
    <t>Penny Moore</t>
  </si>
  <si>
    <t>Randolph-Hatfield</t>
  </si>
  <si>
    <t>Dana Daniels</t>
  </si>
  <si>
    <t>Patrick, Bush and Smith</t>
  </si>
  <si>
    <t>Carla Sanchez</t>
  </si>
  <si>
    <t>King and Sons</t>
  </si>
  <si>
    <t>Robert Johnson</t>
  </si>
  <si>
    <t>Collins, Dougherty and Miller</t>
  </si>
  <si>
    <t>Michelle Ali</t>
  </si>
  <si>
    <t>West-Mullins</t>
  </si>
  <si>
    <t>Andrew Sharp</t>
  </si>
  <si>
    <t>Julia Lang</t>
  </si>
  <si>
    <t>Holmes Ltd</t>
  </si>
  <si>
    <t>Jeffrey Bush</t>
  </si>
  <si>
    <t>Johnson, Francis and Lopez</t>
  </si>
  <si>
    <t>Sean Knight</t>
  </si>
  <si>
    <t>Robert Harris</t>
  </si>
  <si>
    <t>Daniel Barnett</t>
  </si>
  <si>
    <t>Duncan, Whitaker and Phelps</t>
  </si>
  <si>
    <t>Randy Carlson</t>
  </si>
  <si>
    <t>Whitaker, Silva and Thomas</t>
  </si>
  <si>
    <t>Angela Lewis</t>
  </si>
  <si>
    <t>Curtis Sanchez</t>
  </si>
  <si>
    <t>Dawson-Harding</t>
  </si>
  <si>
    <t>Penny Jones</t>
  </si>
  <si>
    <t>Lynch-Hamilton</t>
  </si>
  <si>
    <t>Samuel Tran</t>
  </si>
  <si>
    <t>Brown-Cunningham</t>
  </si>
  <si>
    <t>Jonathan Ruiz</t>
  </si>
  <si>
    <t>Mills, Simpson and Morrison</t>
  </si>
  <si>
    <t>John Sloan</t>
  </si>
  <si>
    <t>Hill Ltd</t>
  </si>
  <si>
    <t>Jessica Cook</t>
  </si>
  <si>
    <t>Hall Group</t>
  </si>
  <si>
    <t>Stephen Henderson</t>
  </si>
  <si>
    <t>Flores, Soto and Weaver</t>
  </si>
  <si>
    <t>Christopher Haynes</t>
  </si>
  <si>
    <t>Mr. Jeffrey Oliver</t>
  </si>
  <si>
    <t>Lawson Ltd</t>
  </si>
  <si>
    <t>Heather Johnson</t>
  </si>
  <si>
    <t>Joshua Ramirez</t>
  </si>
  <si>
    <t>Rojas, Walker and Oneal</t>
  </si>
  <si>
    <t>Luis Brown</t>
  </si>
  <si>
    <t>George, Neal and Acevedo</t>
  </si>
  <si>
    <t>Denise Costa</t>
  </si>
  <si>
    <t>George-Lawrence</t>
  </si>
  <si>
    <t>Maurice Collins</t>
  </si>
  <si>
    <t>Rosales-Mendoza</t>
  </si>
  <si>
    <t>Tim Bauer</t>
  </si>
  <si>
    <t>Mcdonald LLC</t>
  </si>
  <si>
    <t>Joshua Myers</t>
  </si>
  <si>
    <t>Diaz, Fox and Harper</t>
  </si>
  <si>
    <t>Louis Vasquez</t>
  </si>
  <si>
    <t>Scott, Mcguire and Jones</t>
  </si>
  <si>
    <t>Douglas Contreras</t>
  </si>
  <si>
    <t>Espinoza Group</t>
  </si>
  <si>
    <t>Julie Carr</t>
  </si>
  <si>
    <t>Mr. Samuel Garcia</t>
  </si>
  <si>
    <t>Ramos PLC</t>
  </si>
  <si>
    <t>Michael Holder</t>
  </si>
  <si>
    <t>Graves LLC</t>
  </si>
  <si>
    <t>Andre Hernandez</t>
  </si>
  <si>
    <t>Summers, Travis and Price</t>
  </si>
  <si>
    <t>Chris Weeks</t>
  </si>
  <si>
    <t>Riddle PLC</t>
  </si>
  <si>
    <t>Mike Allen</t>
  </si>
  <si>
    <t>Baldwin, Lyons and Campbell</t>
  </si>
  <si>
    <t>Adam Snyder</t>
  </si>
  <si>
    <t>Timothy Hernandez</t>
  </si>
  <si>
    <t>Anna Mclean</t>
  </si>
  <si>
    <t>Silva and Sons</t>
  </si>
  <si>
    <t>Laura Norris</t>
  </si>
  <si>
    <t>Baird LLC</t>
  </si>
  <si>
    <t>Theresa Ingram</t>
  </si>
  <si>
    <t>Martinez-Webb</t>
  </si>
  <si>
    <t>Michelle Robinson MD</t>
  </si>
  <si>
    <t>Paul Walker</t>
  </si>
  <si>
    <t>Mills-Montgomery</t>
  </si>
  <si>
    <t>Mario Dillon</t>
  </si>
  <si>
    <t>Blankenship, Flores and Garrett</t>
  </si>
  <si>
    <t>Amber Carter</t>
  </si>
  <si>
    <t>Adkins, Morales and Maynard</t>
  </si>
  <si>
    <t>Julie Long</t>
  </si>
  <si>
    <t>Michael Allen</t>
  </si>
  <si>
    <t>Freeman Inc</t>
  </si>
  <si>
    <t>Tony Bean</t>
  </si>
  <si>
    <t>Martinez, Nolan and Ray</t>
  </si>
  <si>
    <t>Steven Rodriguez</t>
  </si>
  <si>
    <t>Nicole Rodriguez</t>
  </si>
  <si>
    <t>Glass-Hess</t>
  </si>
  <si>
    <t>Jennifer Williams</t>
  </si>
  <si>
    <t>Eric Clark</t>
  </si>
  <si>
    <t>Rasmussen-Williams</t>
  </si>
  <si>
    <t>Nichole Lewis</t>
  </si>
  <si>
    <t>Evans-Shah</t>
  </si>
  <si>
    <t>Wanda Meyers</t>
  </si>
  <si>
    <t>Wright and Sons</t>
  </si>
  <si>
    <t>Steven Smith</t>
  </si>
  <si>
    <t>Marshall, Bolton and Bridges</t>
  </si>
  <si>
    <t>Carl Sanders</t>
  </si>
  <si>
    <t>Patton, Davis and Wilson</t>
  </si>
  <si>
    <t>Flores Group</t>
  </si>
  <si>
    <t>Eric Knox</t>
  </si>
  <si>
    <t>Smith and Sons</t>
  </si>
  <si>
    <t>Eric Marquez</t>
  </si>
  <si>
    <t>Goodwin-Garcia</t>
  </si>
  <si>
    <t>Seth Lewis</t>
  </si>
  <si>
    <t>Perez-Park</t>
  </si>
  <si>
    <t>James Phillips</t>
  </si>
  <si>
    <t>Williams-Henderson</t>
  </si>
  <si>
    <t>Gregory Smith</t>
  </si>
  <si>
    <t>Castro, Robinson and Maldonado</t>
  </si>
  <si>
    <t>Colleen Miller</t>
  </si>
  <si>
    <t>Lopez, Foster and Cooper</t>
  </si>
  <si>
    <t>Christopher Henry</t>
  </si>
  <si>
    <t>Wagner, Mora and Watson</t>
  </si>
  <si>
    <t>Wendy Santiago</t>
  </si>
  <si>
    <t>Jones-Austin</t>
  </si>
  <si>
    <t>Paul Hill</t>
  </si>
  <si>
    <t>Stephenson-Hill</t>
  </si>
  <si>
    <t>Jay Lopez</t>
  </si>
  <si>
    <t>Allen Chen</t>
  </si>
  <si>
    <t>John Diaz</t>
  </si>
  <si>
    <t>Reynolds Inc</t>
  </si>
  <si>
    <t>George May</t>
  </si>
  <si>
    <t>Daniel Stephens</t>
  </si>
  <si>
    <t>Morgan-Yang</t>
  </si>
  <si>
    <t>Joe Avery</t>
  </si>
  <si>
    <t>Daniel, Branch and Molina</t>
  </si>
  <si>
    <t>Chad Riley</t>
  </si>
  <si>
    <t>Ortiz-Hernandez</t>
  </si>
  <si>
    <t>Williams-Zimmerman</t>
  </si>
  <si>
    <t>Mindy Lindsey</t>
  </si>
  <si>
    <t>Larson-Montgomery</t>
  </si>
  <si>
    <t>Linda Gomez</t>
  </si>
  <si>
    <t>Hunter and Sons</t>
  </si>
  <si>
    <t>Diana Cooper</t>
  </si>
  <si>
    <t>Davis Inc</t>
  </si>
  <si>
    <t>Sheri Mclean</t>
  </si>
  <si>
    <t>Gordon LLC</t>
  </si>
  <si>
    <t>Julia Murray</t>
  </si>
  <si>
    <t>Martinez and Sons</t>
  </si>
  <si>
    <t>Kristi Leblanc</t>
  </si>
  <si>
    <t>Mccoy-Mahoney</t>
  </si>
  <si>
    <t>Robert Morgan</t>
  </si>
  <si>
    <t>Diaz and Sons</t>
  </si>
  <si>
    <t>Renee Ford</t>
  </si>
  <si>
    <t>James Roberson</t>
  </si>
  <si>
    <t>Gray, Cobb and Robinson</t>
  </si>
  <si>
    <t>Ricky Ryan</t>
  </si>
  <si>
    <t>Nguyen, Thompson and Mckinney</t>
  </si>
  <si>
    <t>Jordan Moss</t>
  </si>
  <si>
    <t>Hall-Allen</t>
  </si>
  <si>
    <t>Mr. Seth Watson II</t>
  </si>
  <si>
    <t>Woods-Jones</t>
  </si>
  <si>
    <t>Norman Williams</t>
  </si>
  <si>
    <t>Flores-Key</t>
  </si>
  <si>
    <t>Emily Mason</t>
  </si>
  <si>
    <t>Holly Chan</t>
  </si>
  <si>
    <t>Bridges, Garcia and Joyce</t>
  </si>
  <si>
    <t>Lori Chandler</t>
  </si>
  <si>
    <t>Johnson, Brown and Henderson</t>
  </si>
  <si>
    <t>Christopher Owens</t>
  </si>
  <si>
    <t>Lane-Quinn</t>
  </si>
  <si>
    <t>Steven Allen</t>
  </si>
  <si>
    <t>Shepard Ltd</t>
  </si>
  <si>
    <t>Derrick Krause</t>
  </si>
  <si>
    <t>Lawson Inc</t>
  </si>
  <si>
    <t>Ryan Kirk</t>
  </si>
  <si>
    <t>Lopez Inc</t>
  </si>
  <si>
    <t>Kyle Miller</t>
  </si>
  <si>
    <t>Caldwell, Patton and Scott</t>
  </si>
  <si>
    <t>Jessica Yu</t>
  </si>
  <si>
    <t>Stephens Group</t>
  </si>
  <si>
    <t>Michelle Lopez</t>
  </si>
  <si>
    <t>Cook Ltd</t>
  </si>
  <si>
    <t>Alexander Cruz</t>
  </si>
  <si>
    <t>Jones-Owens</t>
  </si>
  <si>
    <t>Derek Martin</t>
  </si>
  <si>
    <t>Miller-Ballard</t>
  </si>
  <si>
    <t>Carol Brown</t>
  </si>
  <si>
    <t>Chan PLC</t>
  </si>
  <si>
    <t>Mr. Mark Nguyen</t>
  </si>
  <si>
    <t>Casey-Thomas</t>
  </si>
  <si>
    <t>Kimberly Garcia</t>
  </si>
  <si>
    <t>Johnson-Perry</t>
  </si>
  <si>
    <t>Dylan Andrews</t>
  </si>
  <si>
    <t>Sanchez Ltd</t>
  </si>
  <si>
    <t>Amber Welch</t>
  </si>
  <si>
    <t>Kennedy, Rivas and Payne</t>
  </si>
  <si>
    <t>Zachary Fuentes</t>
  </si>
  <si>
    <t>Miller-Hall</t>
  </si>
  <si>
    <t>Jared Marshall</t>
  </si>
  <si>
    <t>Sanchez PLC</t>
  </si>
  <si>
    <t>Mr. Timothy Santiago</t>
  </si>
  <si>
    <t>Jones, Martinez and Moore</t>
  </si>
  <si>
    <t>Sherry Williams</t>
  </si>
  <si>
    <t>Matthew Kennedy</t>
  </si>
  <si>
    <t>Hahn-Richardson</t>
  </si>
  <si>
    <t>Thomas Rice</t>
  </si>
  <si>
    <t>Murphy-Mason</t>
  </si>
  <si>
    <t>Kristi Chan</t>
  </si>
  <si>
    <t>Miller-Andrews</t>
  </si>
  <si>
    <t>Mark Watkins</t>
  </si>
  <si>
    <t>Smith, Roth and Green</t>
  </si>
  <si>
    <t>Hunter Carter</t>
  </si>
  <si>
    <t>Huff Group</t>
  </si>
  <si>
    <t>Crystal Green</t>
  </si>
  <si>
    <t>George Jones</t>
  </si>
  <si>
    <t>Jordan-Lawson</t>
  </si>
  <si>
    <t>Gregory Patton</t>
  </si>
  <si>
    <t>Wagner PLC</t>
  </si>
  <si>
    <t>Duane Lane</t>
  </si>
  <si>
    <t>Chen-Patterson</t>
  </si>
  <si>
    <t>Jesse Bailey</t>
  </si>
  <si>
    <t>Martin LLC</t>
  </si>
  <si>
    <t>Laurie Floyd</t>
  </si>
  <si>
    <t>Reyes and Sons</t>
  </si>
  <si>
    <t>Alexandria Potts</t>
  </si>
  <si>
    <t>Perkins-Bryan</t>
  </si>
  <si>
    <t>Jessica Jackson</t>
  </si>
  <si>
    <t>Parker-Higgins</t>
  </si>
  <si>
    <t>Julie Moreno</t>
  </si>
  <si>
    <t>Williamson Group</t>
  </si>
  <si>
    <t>Carla Dougherty</t>
  </si>
  <si>
    <t>Kelly Ltd</t>
  </si>
  <si>
    <t>James Chung</t>
  </si>
  <si>
    <t>Franklin Martin</t>
  </si>
  <si>
    <t>Frederick-Moore</t>
  </si>
  <si>
    <t>Adrian Davis</t>
  </si>
  <si>
    <t>Harrison Group</t>
  </si>
  <si>
    <t>Anthony Davis</t>
  </si>
  <si>
    <t>Massey, Moore and Sanchez</t>
  </si>
  <si>
    <t>Kristen Sherman</t>
  </si>
  <si>
    <t>Bond Inc</t>
  </si>
  <si>
    <t>Heather Burns</t>
  </si>
  <si>
    <t>Johnson, King and Hart</t>
  </si>
  <si>
    <t>Lambert PLC</t>
  </si>
  <si>
    <t>Xavier Wright</t>
  </si>
  <si>
    <t>Wilson, Thornton and Koch</t>
  </si>
  <si>
    <t>Patty Murphy</t>
  </si>
  <si>
    <t>Mayo-Lee</t>
  </si>
  <si>
    <t>Emily Watson</t>
  </si>
  <si>
    <t>Russell Smith</t>
  </si>
  <si>
    <t>Morris, Bowman and Nelson</t>
  </si>
  <si>
    <t>Melissa Cervantes</t>
  </si>
  <si>
    <t>Watkins Inc</t>
  </si>
  <si>
    <t>Anthony Cole</t>
  </si>
  <si>
    <t>Johnson-Parsons</t>
  </si>
  <si>
    <t>Peggy Bailey</t>
  </si>
  <si>
    <t>Scott, Carrillo and Frank</t>
  </si>
  <si>
    <t>David Jennings</t>
  </si>
  <si>
    <t>Hill-Baker</t>
  </si>
  <si>
    <t>Connie Johnson</t>
  </si>
  <si>
    <t>Nelson-Marshall</t>
  </si>
  <si>
    <t>Ashley Brooks</t>
  </si>
  <si>
    <t>Benson PLC</t>
  </si>
  <si>
    <t>Marquez, Rodriguez and Sweeney</t>
  </si>
  <si>
    <t>Jasmine Russell</t>
  </si>
  <si>
    <t>Campbell Ltd</t>
  </si>
  <si>
    <t>Tammy Lewis</t>
  </si>
  <si>
    <t>Charles Weber</t>
  </si>
  <si>
    <t>Mahoney Inc</t>
  </si>
  <si>
    <t>Christine Lewis</t>
  </si>
  <si>
    <t>Joseph Banks</t>
  </si>
  <si>
    <t>Padilla and Sons</t>
  </si>
  <si>
    <t>Beverly Carlson</t>
  </si>
  <si>
    <t>Calderon and Sons</t>
  </si>
  <si>
    <t>Michael Dougherty</t>
  </si>
  <si>
    <t>Taylor LLC</t>
  </si>
  <si>
    <t>Karen Rogers</t>
  </si>
  <si>
    <t>Wright-Hart</t>
  </si>
  <si>
    <t>Jake White</t>
  </si>
  <si>
    <t>Cook-Benton</t>
  </si>
  <si>
    <t>David Dean</t>
  </si>
  <si>
    <t>Harrison PLC</t>
  </si>
  <si>
    <t>Randy Scott</t>
  </si>
  <si>
    <t>Booker Inc</t>
  </si>
  <si>
    <t>Luke Lawrence</t>
  </si>
  <si>
    <t>Fleming-Lee</t>
  </si>
  <si>
    <t>Sean Warren</t>
  </si>
  <si>
    <t>Saunders, Welch and Palmer</t>
  </si>
  <si>
    <t>Michele Cruz</t>
  </si>
  <si>
    <t>Hardin, Cortez and Bailey</t>
  </si>
  <si>
    <t>Ryan Anderson</t>
  </si>
  <si>
    <t>Jordan Shelton</t>
  </si>
  <si>
    <t>Bishop-Powell</t>
  </si>
  <si>
    <t>Philip Mullins</t>
  </si>
  <si>
    <t>Jensen-Howard</t>
  </si>
  <si>
    <t>Garrett Benton</t>
  </si>
  <si>
    <t>Peck-Cooper</t>
  </si>
  <si>
    <t>Michelle Kennedy</t>
  </si>
  <si>
    <t>Higgins-Robinson</t>
  </si>
  <si>
    <t>Mary Gonzales</t>
  </si>
  <si>
    <t>Whitaker-Harris</t>
  </si>
  <si>
    <t>Dana Black</t>
  </si>
  <si>
    <t>Barajas, Molina and Dixon</t>
  </si>
  <si>
    <t>Anthony Hernandez</t>
  </si>
  <si>
    <t>Walton Inc</t>
  </si>
  <si>
    <t>Cory Campbell</t>
  </si>
  <si>
    <t>Cooper-Diaz</t>
  </si>
  <si>
    <t>Michael Kelly</t>
  </si>
  <si>
    <t>Turner, Wallace and Reeves</t>
  </si>
  <si>
    <t>Jacob Olson</t>
  </si>
  <si>
    <t>Zimmerman, Salinas and Hill</t>
  </si>
  <si>
    <t>Kendra Shields</t>
  </si>
  <si>
    <t>Macdonald, Graves and English</t>
  </si>
  <si>
    <t>Deanna Williams MD</t>
  </si>
  <si>
    <t>Kim and Sons</t>
  </si>
  <si>
    <t>Nicholas Bailey</t>
  </si>
  <si>
    <t>Forbes, Hill and Macias</t>
  </si>
  <si>
    <t>Angela Taylor</t>
  </si>
  <si>
    <t>Kimberly Henry</t>
  </si>
  <si>
    <t>Yoder Inc</t>
  </si>
  <si>
    <t>Henry Garcia</t>
  </si>
  <si>
    <t>Madeline Smith</t>
  </si>
  <si>
    <t>Miranda, Nguyen and Obrien</t>
  </si>
  <si>
    <t>Brian Barnett</t>
  </si>
  <si>
    <t>Cook-Thompson</t>
  </si>
  <si>
    <t>Nicholas Valenzuela</t>
  </si>
  <si>
    <t>Bauer, Lee and Cantrell</t>
  </si>
  <si>
    <t>Donna Hicks</t>
  </si>
  <si>
    <t>Joseph Smith</t>
  </si>
  <si>
    <t>Amanda Stout</t>
  </si>
  <si>
    <t>Carlson-Quinn</t>
  </si>
  <si>
    <t>Adrian Boyd</t>
  </si>
  <si>
    <t>Wright, Riggs and Lin</t>
  </si>
  <si>
    <t>Long, Richards and Scott</t>
  </si>
  <si>
    <t>Carol Harris</t>
  </si>
  <si>
    <t>Jordan-Sosa</t>
  </si>
  <si>
    <t>Tracy Ward</t>
  </si>
  <si>
    <t>Morris-Hughes</t>
  </si>
  <si>
    <t>Maria Walker</t>
  </si>
  <si>
    <t>Combs, Martinez and Mason</t>
  </si>
  <si>
    <t>Carol Park</t>
  </si>
  <si>
    <t>Olsen-Morrison</t>
  </si>
  <si>
    <t>Lisa Bennett</t>
  </si>
  <si>
    <t>Gibson-Harrison</t>
  </si>
  <si>
    <t>Sandra Cross</t>
  </si>
  <si>
    <t>Santiago-Moon</t>
  </si>
  <si>
    <t>Danny Mcdaniel</t>
  </si>
  <si>
    <t>Lester Ltd</t>
  </si>
  <si>
    <t>Amanda Jones</t>
  </si>
  <si>
    <t>Mary Williams</t>
  </si>
  <si>
    <t>Rich, Hart and Edwards</t>
  </si>
  <si>
    <t>Susan Olson</t>
  </si>
  <si>
    <t>Mann-Wilson</t>
  </si>
  <si>
    <t>Kendra Flores</t>
  </si>
  <si>
    <t>King Group</t>
  </si>
  <si>
    <t>Sylvia Avery</t>
  </si>
  <si>
    <t>Deanna Baldwin</t>
  </si>
  <si>
    <t>Bryant, Conley and Williams</t>
  </si>
  <si>
    <t>Michael Strickland</t>
  </si>
  <si>
    <t>Tran, Moody and Sellers</t>
  </si>
  <si>
    <t>Mary Carson</t>
  </si>
  <si>
    <t>Jones Inc</t>
  </si>
  <si>
    <t>Pamela Patel</t>
  </si>
  <si>
    <t>Olson-Cooper</t>
  </si>
  <si>
    <t>Michael Sexton</t>
  </si>
  <si>
    <t>Watts Inc</t>
  </si>
  <si>
    <t>Stephanie James</t>
  </si>
  <si>
    <t>David Gregory</t>
  </si>
  <si>
    <t>Ford PLC</t>
  </si>
  <si>
    <t>Elizabeth Vance</t>
  </si>
  <si>
    <t>Goodwin LLC</t>
  </si>
  <si>
    <t>Mark Dunn</t>
  </si>
  <si>
    <t>Hayes Ltd</t>
  </si>
  <si>
    <t>Pamela Taylor</t>
  </si>
  <si>
    <t>Herrera Group</t>
  </si>
  <si>
    <t>Michael Waters</t>
  </si>
  <si>
    <t>Arnold, Conner and Morris</t>
  </si>
  <si>
    <t>Michele Henderson</t>
  </si>
  <si>
    <t>Stokes Inc</t>
  </si>
  <si>
    <t>Carrie Becker</t>
  </si>
  <si>
    <t>Miller, Lawrence and Hernandez</t>
  </si>
  <si>
    <t>Robert Burton</t>
  </si>
  <si>
    <t>Brock-Parker</t>
  </si>
  <si>
    <t>Jason Coleman</t>
  </si>
  <si>
    <t>Lowe-Lynch</t>
  </si>
  <si>
    <t>Amy Simmons</t>
  </si>
  <si>
    <t>Solomon and Sons</t>
  </si>
  <si>
    <t>Matthew Rodriguez</t>
  </si>
  <si>
    <t>Frazier, Graham and Taylor</t>
  </si>
  <si>
    <t>Ryan Castillo</t>
  </si>
  <si>
    <t>Gallagher, Roberts and Horn</t>
  </si>
  <si>
    <t>Ellen Spence</t>
  </si>
  <si>
    <t>Donaldson, Wilson and Martin</t>
  </si>
  <si>
    <t>Mr. Adam Ramirez</t>
  </si>
  <si>
    <t>Richardson-Haas</t>
  </si>
  <si>
    <t>Thomas Rodriguez</t>
  </si>
  <si>
    <t>Joshua Miller</t>
  </si>
  <si>
    <t>Clark-Rice</t>
  </si>
  <si>
    <t>Steven Serrano</t>
  </si>
  <si>
    <t>Thomas Inc</t>
  </si>
  <si>
    <t>Daniel Mack</t>
  </si>
  <si>
    <t>Valencia, Rice and Reed</t>
  </si>
  <si>
    <t>Mike Alvarez</t>
  </si>
  <si>
    <t>Hudson Ltd</t>
  </si>
  <si>
    <t>Lori Horton</t>
  </si>
  <si>
    <t>Moore Ltd</t>
  </si>
  <si>
    <t>Linda Tran</t>
  </si>
  <si>
    <t>Sanders and Sons</t>
  </si>
  <si>
    <t>Erin Scott</t>
  </si>
  <si>
    <t>Smith Ltd</t>
  </si>
  <si>
    <t>Aaron Johnson</t>
  </si>
  <si>
    <t>Baker Inc</t>
  </si>
  <si>
    <t>Alice Gross DVM</t>
  </si>
  <si>
    <t>Morales, Ferrell and Clark</t>
  </si>
  <si>
    <t>Sandra Green</t>
  </si>
  <si>
    <t>Diana Castro</t>
  </si>
  <si>
    <t>Evans-Todd</t>
  </si>
  <si>
    <t>Clark, Anderson and Rodriguez</t>
  </si>
  <si>
    <t>Michael Flores</t>
  </si>
  <si>
    <t>Lopez-Robinson</t>
  </si>
  <si>
    <t>Cynthia Freeman</t>
  </si>
  <si>
    <t>Pennington, Murphy and Chavez</t>
  </si>
  <si>
    <t>Steven Hawkins</t>
  </si>
  <si>
    <t>Cook, Leach and Fernandez</t>
  </si>
  <si>
    <t>Gina Daniel</t>
  </si>
  <si>
    <t>Snyder, Banks and Austin</t>
  </si>
  <si>
    <t>Alexander Jones</t>
  </si>
  <si>
    <t>Mccann, Carey and Brown</t>
  </si>
  <si>
    <t>Jeffrey Jackson</t>
  </si>
  <si>
    <t>Huang-Osborn</t>
  </si>
  <si>
    <t>Brittany Gilbert</t>
  </si>
  <si>
    <t>Brown-Ford</t>
  </si>
  <si>
    <t>Tony Wright</t>
  </si>
  <si>
    <t>Cruz-Dean</t>
  </si>
  <si>
    <t>Sheri Garcia</t>
  </si>
  <si>
    <t>Robbins-Pierce</t>
  </si>
  <si>
    <t>Charles James</t>
  </si>
  <si>
    <t>Wright Group</t>
  </si>
  <si>
    <t>Jennifer Perez</t>
  </si>
  <si>
    <t>Dawn Graves</t>
  </si>
  <si>
    <t>Macias-Ramsey</t>
  </si>
  <si>
    <t>Debbie Fisher</t>
  </si>
  <si>
    <t>Russell Ltd</t>
  </si>
  <si>
    <t>Mr. Aaron Chase</t>
  </si>
  <si>
    <t>Russo, Mccall and Clark</t>
  </si>
  <si>
    <t>Natalie Smith</t>
  </si>
  <si>
    <t>Watson, Johnson and Alvarez</t>
  </si>
  <si>
    <t>Paula Chavez</t>
  </si>
  <si>
    <t>Foster-Reeves</t>
  </si>
  <si>
    <t>Stephanie Smith</t>
  </si>
  <si>
    <t>Vasquez Inc</t>
  </si>
  <si>
    <t>Richard Freeman</t>
  </si>
  <si>
    <t>Simpson, Medina and Hensley</t>
  </si>
  <si>
    <t>Gerald Green</t>
  </si>
  <si>
    <t>Woods Ltd</t>
  </si>
  <si>
    <t>Patrick Williams</t>
  </si>
  <si>
    <t>James Flynn</t>
  </si>
  <si>
    <t>Watts, Rodriguez and Conrad</t>
  </si>
  <si>
    <t>Barbara Cantrell</t>
  </si>
  <si>
    <t>Smith, Jones and Jackson</t>
  </si>
  <si>
    <t>Rebecca Myers</t>
  </si>
  <si>
    <t>Carlson Ltd</t>
  </si>
  <si>
    <t>Matthew Olsen</t>
  </si>
  <si>
    <t>Miller, Ryan and Rodriguez</t>
  </si>
  <si>
    <t>Kelly Guerrero</t>
  </si>
  <si>
    <t>Decker-Johnson</t>
  </si>
  <si>
    <t>Jason Williams</t>
  </si>
  <si>
    <t>Turner Group</t>
  </si>
  <si>
    <t>Misty Allen</t>
  </si>
  <si>
    <t>Reyes-Scott</t>
  </si>
  <si>
    <t>Heather Livingston</t>
  </si>
  <si>
    <t>Thomas, Swanson and Nelson</t>
  </si>
  <si>
    <t>Price Inc</t>
  </si>
  <si>
    <t>Christine Frey</t>
  </si>
  <si>
    <t>Alvarez-Vazquez</t>
  </si>
  <si>
    <t>Kevin Higgins</t>
  </si>
  <si>
    <t>Miller LLC</t>
  </si>
  <si>
    <t>Leslie Cook</t>
  </si>
  <si>
    <t>Garrett and Sons</t>
  </si>
  <si>
    <t>Thomas Hutchinson</t>
  </si>
  <si>
    <t>Roth, Goodman and Green</t>
  </si>
  <si>
    <t>Lacey Keith</t>
  </si>
  <si>
    <t>Jones and Sons</t>
  </si>
  <si>
    <t>Lindsay Curry</t>
  </si>
  <si>
    <t>Morgan-Wilson</t>
  </si>
  <si>
    <t>Amy Williams</t>
  </si>
  <si>
    <t>Haney-Morgan</t>
  </si>
  <si>
    <t>Dawn Hughes</t>
  </si>
  <si>
    <t>Smith-Parks</t>
  </si>
  <si>
    <t>Michael Evans</t>
  </si>
  <si>
    <t>Sanchez LLC</t>
  </si>
  <si>
    <t>Craig Harris</t>
  </si>
  <si>
    <t>Mueller, Evans and Simpson</t>
  </si>
  <si>
    <t>Ashley Kim</t>
  </si>
  <si>
    <t>Caldwell-Ford</t>
  </si>
  <si>
    <t>Nicole King</t>
  </si>
  <si>
    <t>Harris-Moore</t>
  </si>
  <si>
    <t>Shannon Rodriguez</t>
  </si>
  <si>
    <t>Scott and Sons</t>
  </si>
  <si>
    <t>Steven Davis</t>
  </si>
  <si>
    <t>David Lopez</t>
  </si>
  <si>
    <t>Camacho-Jones</t>
  </si>
  <si>
    <t>Samantha May</t>
  </si>
  <si>
    <t>Anderson and Sons</t>
  </si>
  <si>
    <t>Shannon Perry</t>
  </si>
  <si>
    <t>Franklin Group</t>
  </si>
  <si>
    <t>Phillips-Cooke</t>
  </si>
  <si>
    <t>Debra Parsons</t>
  </si>
  <si>
    <t>Stark, Cunningham and Nelson</t>
  </si>
  <si>
    <t>Michael Taylor</t>
  </si>
  <si>
    <t>Mason-Kelly</t>
  </si>
  <si>
    <t>Elizabeth Ashley</t>
  </si>
  <si>
    <t>Cox-Lowe</t>
  </si>
  <si>
    <t>Frances Watson</t>
  </si>
  <si>
    <t>Garcia-Pollard</t>
  </si>
  <si>
    <t>Lisa Hill</t>
  </si>
  <si>
    <t>Cox, Garcia and Nichols</t>
  </si>
  <si>
    <t>Stephen Fletcher</t>
  </si>
  <si>
    <t>Potter Ltd</t>
  </si>
  <si>
    <t>Paul Ward</t>
  </si>
  <si>
    <t>Ray-Hoffman</t>
  </si>
  <si>
    <t>Janice Lee</t>
  </si>
  <si>
    <t>Ramirez, Martinez and Robinson</t>
  </si>
  <si>
    <t>Robert George</t>
  </si>
  <si>
    <t>Charles-Owen</t>
  </si>
  <si>
    <t>Sarah Holden</t>
  </si>
  <si>
    <t>Fletcher-Lee</t>
  </si>
  <si>
    <t>Robert Edwards</t>
  </si>
  <si>
    <t>Cole, Gutierrez and Matthews</t>
  </si>
  <si>
    <t>Pena, Martinez and Chavez</t>
  </si>
  <si>
    <t>Erin Yang</t>
  </si>
  <si>
    <t>Beck, Collins and Bush</t>
  </si>
  <si>
    <t>Justin Lynch</t>
  </si>
  <si>
    <t>Wood-Clark</t>
  </si>
  <si>
    <t>Brittany Lewis</t>
  </si>
  <si>
    <t>Martin, Marshall and Willis</t>
  </si>
  <si>
    <t>Meredith Harris</t>
  </si>
  <si>
    <t>Parks Ltd</t>
  </si>
  <si>
    <t>Melissa Wyatt</t>
  </si>
  <si>
    <t>James, Lindsey and Shepherd</t>
  </si>
  <si>
    <t>Jeffrey White</t>
  </si>
  <si>
    <t>Robert Fisher</t>
  </si>
  <si>
    <t>Hernandez-Walker</t>
  </si>
  <si>
    <t>Brandon Hines</t>
  </si>
  <si>
    <t>Gilbert, Perkins and Camacho</t>
  </si>
  <si>
    <t>Sergio Johnson</t>
  </si>
  <si>
    <t>Jensen Ltd</t>
  </si>
  <si>
    <t>Eric Thomas</t>
  </si>
  <si>
    <t>Wong Inc</t>
  </si>
  <si>
    <t>Nancy Lewis</t>
  </si>
  <si>
    <t>Curry Ltd</t>
  </si>
  <si>
    <t>David Thomas</t>
  </si>
  <si>
    <t>Keith, Berry and King</t>
  </si>
  <si>
    <t>William Alexander</t>
  </si>
  <si>
    <t>Dawn Alvarez</t>
  </si>
  <si>
    <t>Goodwin, Li and Juarez</t>
  </si>
  <si>
    <t>Allen Powers</t>
  </si>
  <si>
    <t>Harris-Greene</t>
  </si>
  <si>
    <t>Paula Gonzalez</t>
  </si>
  <si>
    <t>Rose, Wilson and Hays</t>
  </si>
  <si>
    <t>Richard Rhodes</t>
  </si>
  <si>
    <t>Craig Group</t>
  </si>
  <si>
    <t>Cassidy Williams</t>
  </si>
  <si>
    <t>Edwards Group</t>
  </si>
  <si>
    <t>Kenneth Nunez</t>
  </si>
  <si>
    <t>Jones-Dillon</t>
  </si>
  <si>
    <t>James Larsen</t>
  </si>
  <si>
    <t>Weaver Inc</t>
  </si>
  <si>
    <t>John Webb</t>
  </si>
  <si>
    <t>Lopez-Morales</t>
  </si>
  <si>
    <t>Jon Rodriguez</t>
  </si>
  <si>
    <t>Roberson-Hubbard</t>
  </si>
  <si>
    <t>Angela Lee</t>
  </si>
  <si>
    <t>Nelson, Chavez and Pollard</t>
  </si>
  <si>
    <t>Traci Henderson</t>
  </si>
  <si>
    <t>Richardson Inc</t>
  </si>
  <si>
    <t>John Duncan</t>
  </si>
  <si>
    <t>Gonzalez, Shepherd and Jacobs</t>
  </si>
  <si>
    <t>Brian Williams</t>
  </si>
  <si>
    <t>Andre Schultz</t>
  </si>
  <si>
    <t>Le-Vargas</t>
  </si>
  <si>
    <t>Mark Thompson</t>
  </si>
  <si>
    <t>Riley PLC</t>
  </si>
  <si>
    <t>Luis Cabrera</t>
  </si>
  <si>
    <t>Ferguson-Reyes</t>
  </si>
  <si>
    <t>Christine Stein</t>
  </si>
  <si>
    <t>Edwards-Clarke</t>
  </si>
  <si>
    <t>Kara Curry</t>
  </si>
  <si>
    <t>Mooney Inc</t>
  </si>
  <si>
    <t>Jeremy Mills</t>
  </si>
  <si>
    <t>Ford-Perry</t>
  </si>
  <si>
    <t>Angela Gomez</t>
  </si>
  <si>
    <t>Cook, Lee and Hall</t>
  </si>
  <si>
    <t>Robinson-Odonnell</t>
  </si>
  <si>
    <t>Kristen Hancock</t>
  </si>
  <si>
    <t>Brown-Green</t>
  </si>
  <si>
    <t>Edward Figueroa PhD</t>
  </si>
  <si>
    <t>Oneal LLC</t>
  </si>
  <si>
    <t>Jennifer Carr</t>
  </si>
  <si>
    <t>Smith-Jones</t>
  </si>
  <si>
    <t>Joshua Blackwell</t>
  </si>
  <si>
    <t>Hudson, Jackson and Bird</t>
  </si>
  <si>
    <t>Kevin Ryan</t>
  </si>
  <si>
    <t>Silva-Rodriguez</t>
  </si>
  <si>
    <t>Pamela Williams</t>
  </si>
  <si>
    <t>Powell LLC</t>
  </si>
  <si>
    <t>Jason Chase</t>
  </si>
  <si>
    <t>Robinson-Armstrong</t>
  </si>
  <si>
    <t>Michael Lloyd</t>
  </si>
  <si>
    <t>Hall LLC</t>
  </si>
  <si>
    <t>Matthew Bush</t>
  </si>
  <si>
    <t>Christopher Mcfarland</t>
  </si>
  <si>
    <t>Brown and Sons</t>
  </si>
  <si>
    <t>Theresa Thomas</t>
  </si>
  <si>
    <t>Gates Ltd</t>
  </si>
  <si>
    <t>Julie Murray</t>
  </si>
  <si>
    <t>Jones, Harris and Ward</t>
  </si>
  <si>
    <t>Claire Young</t>
  </si>
  <si>
    <t>Johnson, Hull and Pratt</t>
  </si>
  <si>
    <t>Jose Boone</t>
  </si>
  <si>
    <t>Brewer, Mccarthy and Wilson</t>
  </si>
  <si>
    <t>Rhonda Porter</t>
  </si>
  <si>
    <t>White Ltd</t>
  </si>
  <si>
    <t>Karen Garrison</t>
  </si>
  <si>
    <t>Estrada-Sawyer</t>
  </si>
  <si>
    <t>Christopher Miller</t>
  </si>
  <si>
    <t>Ashley Price</t>
  </si>
  <si>
    <t>Russell and Sons</t>
  </si>
  <si>
    <t>Derrick Francis</t>
  </si>
  <si>
    <t>Sherry Lara</t>
  </si>
  <si>
    <t>Rojas-Cook</t>
  </si>
  <si>
    <t>Gloria Hernandez</t>
  </si>
  <si>
    <t>Ingram Inc</t>
  </si>
  <si>
    <t>Cassandra Johnson</t>
  </si>
  <si>
    <t>Silva, Adams and Price</t>
  </si>
  <si>
    <t>Natasha Valenzuela</t>
  </si>
  <si>
    <t>Frazier, Bolton and Hensley</t>
  </si>
  <si>
    <t>Robert Hanson</t>
  </si>
  <si>
    <t>Young, Warner and Taylor</t>
  </si>
  <si>
    <t>Jason Boone</t>
  </si>
  <si>
    <t>Schroeder LLC</t>
  </si>
  <si>
    <t>Wendy King</t>
  </si>
  <si>
    <t>Martinez PLC</t>
  </si>
  <si>
    <t>Christopher Adams</t>
  </si>
  <si>
    <t>John Henderson</t>
  </si>
  <si>
    <t>Kelly Smith</t>
  </si>
  <si>
    <t>Sims PLC</t>
  </si>
  <si>
    <t>Jonathan Mcmillan</t>
  </si>
  <si>
    <t>Thompson, Russell and Carlson</t>
  </si>
  <si>
    <t>Charles Robinson</t>
  </si>
  <si>
    <t>Williams, Coleman and Moreno</t>
  </si>
  <si>
    <t>Amanda Peterson</t>
  </si>
  <si>
    <t>Ortega-Parsons</t>
  </si>
  <si>
    <t>Robert Day</t>
  </si>
  <si>
    <t>Ferguson-Bennett</t>
  </si>
  <si>
    <t>Ryan Barron</t>
  </si>
  <si>
    <t>Torres Group</t>
  </si>
  <si>
    <t>Zachary Anderson</t>
  </si>
  <si>
    <t>Mcdonald-Martinez</t>
  </si>
  <si>
    <t>Karen Baker</t>
  </si>
  <si>
    <t>Reed-Parker</t>
  </si>
  <si>
    <t>Brian Rocha</t>
  </si>
  <si>
    <t>Wallace-Santiago</t>
  </si>
  <si>
    <t>Corey Hopkins</t>
  </si>
  <si>
    <t>Nelson, Baker and Peterson</t>
  </si>
  <si>
    <t>Michelle Williams</t>
  </si>
  <si>
    <t>Amanda Shaw</t>
  </si>
  <si>
    <t>Price, Wilkins and Brock</t>
  </si>
  <si>
    <t>Lindsay Collins</t>
  </si>
  <si>
    <t>Cooper, Warner and Merritt</t>
  </si>
  <si>
    <t>Christopher Sandoval</t>
  </si>
  <si>
    <t>Acosta, Thompson and Schultz</t>
  </si>
  <si>
    <t>Allison Mendoza</t>
  </si>
  <si>
    <t>Adams, Ibarra and Phillips</t>
  </si>
  <si>
    <t>Amber Young</t>
  </si>
  <si>
    <t>Cunningham Ltd</t>
  </si>
  <si>
    <t>Steven Martinez</t>
  </si>
  <si>
    <t>Zachary Griffith</t>
  </si>
  <si>
    <t>Preston Group</t>
  </si>
  <si>
    <t>Troy Parker</t>
  </si>
  <si>
    <t>Chambers Inc</t>
  </si>
  <si>
    <t>Michael Crawford</t>
  </si>
  <si>
    <t>Sarah Mcneil</t>
  </si>
  <si>
    <t>Williams-Arias</t>
  </si>
  <si>
    <t>Jenna Stone</t>
  </si>
  <si>
    <t>Roberts-Elliott</t>
  </si>
  <si>
    <t>Stacey Wade</t>
  </si>
  <si>
    <t>Johnson, Stephenson and Meyer</t>
  </si>
  <si>
    <t>Michael Hodges</t>
  </si>
  <si>
    <t>Carter, Simmons and Russo</t>
  </si>
  <si>
    <t>Gabriel Hopkins</t>
  </si>
  <si>
    <t>Herrera Inc</t>
  </si>
  <si>
    <t>Amanda James</t>
  </si>
  <si>
    <t>Terri Williams</t>
  </si>
  <si>
    <t>Davis-Sanchez</t>
  </si>
  <si>
    <t>Maria Griffin</t>
  </si>
  <si>
    <t>Meyer Ltd</t>
  </si>
  <si>
    <t>Mr. Austin West Jr.</t>
  </si>
  <si>
    <t>Cunningham, Mathis and Carr</t>
  </si>
  <si>
    <t>Sean Bean</t>
  </si>
  <si>
    <t>Joan Andrews</t>
  </si>
  <si>
    <t>Short LLC</t>
  </si>
  <si>
    <t>Abigail Cooper</t>
  </si>
  <si>
    <t>Potter and Sons</t>
  </si>
  <si>
    <t>Andre Watson</t>
  </si>
  <si>
    <t>Nguyen-Smith</t>
  </si>
  <si>
    <t>Brenda Lawson</t>
  </si>
  <si>
    <t>Duffy, Potts and Rodgers</t>
  </si>
  <si>
    <t>Robert Walker</t>
  </si>
  <si>
    <t>Mathews Ltd</t>
  </si>
  <si>
    <t>Kenneth Montgomery</t>
  </si>
  <si>
    <t>Carson, Hernandez and Gallagher</t>
  </si>
  <si>
    <t>Robert Trevino</t>
  </si>
  <si>
    <t>Dean Hart</t>
  </si>
  <si>
    <t>Collier, Nicholson and Hill</t>
  </si>
  <si>
    <t>Mary Wagner</t>
  </si>
  <si>
    <t>Young, Chang and Parker</t>
  </si>
  <si>
    <t>James Johnson</t>
  </si>
  <si>
    <t>Moore-Baker</t>
  </si>
  <si>
    <t>Kristen Stewart</t>
  </si>
  <si>
    <t>Roberson, Boyd and Harris</t>
  </si>
  <si>
    <t>David Duke</t>
  </si>
  <si>
    <t>Lee, Whitaker and Murphy</t>
  </si>
  <si>
    <t>Samantha Wagner</t>
  </si>
  <si>
    <t>Hopkins, Ellison and Duran</t>
  </si>
  <si>
    <t>Christian LLC</t>
  </si>
  <si>
    <t>Elizabeth Welch</t>
  </si>
  <si>
    <t>Myers-Allen</t>
  </si>
  <si>
    <t>Lori Hanna</t>
  </si>
  <si>
    <t>Phillips, Wilkinson and Garza</t>
  </si>
  <si>
    <t>Diana Brown</t>
  </si>
  <si>
    <t>Richard Newman</t>
  </si>
  <si>
    <t>Gutierrez Inc</t>
  </si>
  <si>
    <t>Tiffany Perry</t>
  </si>
  <si>
    <t>Mitchell-Mcdowell</t>
  </si>
  <si>
    <t>Donald Williams</t>
  </si>
  <si>
    <t>Choi, Stone and Gonzalez</t>
  </si>
  <si>
    <t>Aaron Smith</t>
  </si>
  <si>
    <t>Logan-Hughes</t>
  </si>
  <si>
    <t>Brent Murray</t>
  </si>
  <si>
    <t>Mann, Sanchez and Bailey</t>
  </si>
  <si>
    <t>Thomas Walsh</t>
  </si>
  <si>
    <t>Kevin Conrad</t>
  </si>
  <si>
    <t>Torres and Sons</t>
  </si>
  <si>
    <t>Jennifer Beasley</t>
  </si>
  <si>
    <t>Mitchell-Simmons</t>
  </si>
  <si>
    <t>James Copeland</t>
  </si>
  <si>
    <t>Stevens, Dawson and Davenport</t>
  </si>
  <si>
    <t>Kelsey Anderson</t>
  </si>
  <si>
    <t>Green, Atkins and Anderson</t>
  </si>
  <si>
    <t>Jacob Friedman</t>
  </si>
  <si>
    <t>Lester, Campos and Ballard</t>
  </si>
  <si>
    <t>Melissa Hawkins</t>
  </si>
  <si>
    <t>Marshall LLC</t>
  </si>
  <si>
    <t>Scott Barton</t>
  </si>
  <si>
    <t>Bright LLC</t>
  </si>
  <si>
    <t>Joseph Park</t>
  </si>
  <si>
    <t>Olsen-Johnson</t>
  </si>
  <si>
    <t>Stephanie Avila</t>
  </si>
  <si>
    <t>Gutierrez-Jackson</t>
  </si>
  <si>
    <t>Miranda Silva</t>
  </si>
  <si>
    <t>Morris, Schwartz and Wilson</t>
  </si>
  <si>
    <t>Victoria Myers</t>
  </si>
  <si>
    <t>Michael Olson</t>
  </si>
  <si>
    <t>Sweeney Group</t>
  </si>
  <si>
    <t>Jason Beck</t>
  </si>
  <si>
    <t>Clarke-Gonzalez</t>
  </si>
  <si>
    <t>James Allison</t>
  </si>
  <si>
    <t>Waters, Reeves and Navarro</t>
  </si>
  <si>
    <t>Thomas Brown</t>
  </si>
  <si>
    <t>Travis Davidson</t>
  </si>
  <si>
    <t>Young, Hicks and Garrett</t>
  </si>
  <si>
    <t>Sandra Moore</t>
  </si>
  <si>
    <t>Kemp Inc</t>
  </si>
  <si>
    <t>Michael Goodman</t>
  </si>
  <si>
    <t>Brown Ltd</t>
  </si>
  <si>
    <t>Kimberly Shelton</t>
  </si>
  <si>
    <t>Bradley Dillon</t>
  </si>
  <si>
    <t>Crawford LLC</t>
  </si>
  <si>
    <t>Ronald Taylor</t>
  </si>
  <si>
    <t>Perez, Ray and Combs</t>
  </si>
  <si>
    <t>Theresa May</t>
  </si>
  <si>
    <t>Karen James</t>
  </si>
  <si>
    <t>Horn-Norris</t>
  </si>
  <si>
    <t>Alexandra Robbins</t>
  </si>
  <si>
    <t>Delgado, Banks and Foster</t>
  </si>
  <si>
    <t>Michelle Sanchez</t>
  </si>
  <si>
    <t>Clark LLC</t>
  </si>
  <si>
    <t>Margaret Jacobs</t>
  </si>
  <si>
    <t>Morris PLC</t>
  </si>
  <si>
    <t>Deborah Blackwell</t>
  </si>
  <si>
    <t>Smith-Mercado</t>
  </si>
  <si>
    <t>Henry Mcbride</t>
  </si>
  <si>
    <t>Swanson, Freeman and Porter</t>
  </si>
  <si>
    <t>Marco Gallegos</t>
  </si>
  <si>
    <t>Mcknight-Hernandez</t>
  </si>
  <si>
    <t>David Garcia</t>
  </si>
  <si>
    <t>Samuel Francis</t>
  </si>
  <si>
    <t>Lane and Sons</t>
  </si>
  <si>
    <t>Crystal Farmer</t>
  </si>
  <si>
    <t>Brown-Mckee</t>
  </si>
  <si>
    <t>Melissa Jackson</t>
  </si>
  <si>
    <t>Perkins, Cunningham and Johnson</t>
  </si>
  <si>
    <t>Laura Webster</t>
  </si>
  <si>
    <t>Williams Inc</t>
  </si>
  <si>
    <t>Leon Small</t>
  </si>
  <si>
    <t>Zamora-Brown</t>
  </si>
  <si>
    <t>Tamara Carter</t>
  </si>
  <si>
    <t>Murphy and Sons</t>
  </si>
  <si>
    <t>Theresa Santana</t>
  </si>
  <si>
    <t>Lopez PLC</t>
  </si>
  <si>
    <t>Stephen Johnson</t>
  </si>
  <si>
    <t>Adams, Garcia and Dudley</t>
  </si>
  <si>
    <t>Dawn Pierce</t>
  </si>
  <si>
    <t>Lawrence-Jackson</t>
  </si>
  <si>
    <t>Kenneth Mccoy</t>
  </si>
  <si>
    <t>Long and Sons</t>
  </si>
  <si>
    <t>Jacqueline Steele</t>
  </si>
  <si>
    <t>Miller, Griffith and George</t>
  </si>
  <si>
    <t>Dana Payne</t>
  </si>
  <si>
    <t>Schaefer and Sons</t>
  </si>
  <si>
    <t>Deborah Guerra MD</t>
  </si>
  <si>
    <t>Jackson Inc</t>
  </si>
  <si>
    <t>Nichole Black</t>
  </si>
  <si>
    <t>Lewis Ltd</t>
  </si>
  <si>
    <t>Matthew Arnold</t>
  </si>
  <si>
    <t>Jackson, French and Johnson</t>
  </si>
  <si>
    <t>Michael Jones</t>
  </si>
  <si>
    <t>Shane Cabrera</t>
  </si>
  <si>
    <t>Bush-Lutz</t>
  </si>
  <si>
    <t>Megan Torres</t>
  </si>
  <si>
    <t>Noble-Weber</t>
  </si>
  <si>
    <t>David Fowler</t>
  </si>
  <si>
    <t>Martin, Briggs and Spears</t>
  </si>
  <si>
    <t>Michelle Guzman</t>
  </si>
  <si>
    <t>Parker-Lopez</t>
  </si>
  <si>
    <t>Robert Alexander</t>
  </si>
  <si>
    <t>Knight-Pena</t>
  </si>
  <si>
    <t>Angelica Houston</t>
  </si>
  <si>
    <t>Campbell, Graham and Rosario</t>
  </si>
  <si>
    <t>James Jackson</t>
  </si>
  <si>
    <t>Hinton and Sons</t>
  </si>
  <si>
    <t>Lauren Phillips</t>
  </si>
  <si>
    <t>Morgan-Jennings</t>
  </si>
  <si>
    <t>John Russell</t>
  </si>
  <si>
    <t>Hawkins-Burns</t>
  </si>
  <si>
    <t>Jennifer Wade</t>
  </si>
  <si>
    <t>Young, Martin and Johnson</t>
  </si>
  <si>
    <t>Christine Smith</t>
  </si>
  <si>
    <t>Young, Scott and Franco</t>
  </si>
  <si>
    <t>Glenn Burns</t>
  </si>
  <si>
    <t>Manning-Brown</t>
  </si>
  <si>
    <t>Ronald Chen</t>
  </si>
  <si>
    <t>Harrison-Tanner</t>
  </si>
  <si>
    <t>James Richard</t>
  </si>
  <si>
    <t>Cole-Love</t>
  </si>
  <si>
    <t>Jennifer Walker</t>
  </si>
  <si>
    <t>Laura Ortiz</t>
  </si>
  <si>
    <t>Simpson-Shaw</t>
  </si>
  <si>
    <t>Elizabeth Anderson</t>
  </si>
  <si>
    <t>Mark Martin</t>
  </si>
  <si>
    <t>Mann-Wood</t>
  </si>
  <si>
    <t>Matthew Curtis</t>
  </si>
  <si>
    <t>Burns-Hoover</t>
  </si>
  <si>
    <t>Nathan Meyers</t>
  </si>
  <si>
    <t>Short Ltd</t>
  </si>
  <si>
    <t>Rachel Wood</t>
  </si>
  <si>
    <t>Porter, Smith and Allison</t>
  </si>
  <si>
    <t>Brittany Strickland</t>
  </si>
  <si>
    <t>Wall PLC</t>
  </si>
  <si>
    <t>Joann Meyer</t>
  </si>
  <si>
    <t>Robinson Ltd</t>
  </si>
  <si>
    <t>Dana Davidson</t>
  </si>
  <si>
    <t>Miller PLC</t>
  </si>
  <si>
    <t>Cody Osborne</t>
  </si>
  <si>
    <t>Robinson, Pitts and Hill</t>
  </si>
  <si>
    <t>Joshua Harris</t>
  </si>
  <si>
    <t>Liu-Hunt</t>
  </si>
  <si>
    <t>Jennifer Smith</t>
  </si>
  <si>
    <t>Tucker, Burch and Gibson</t>
  </si>
  <si>
    <t>Gabriela Cooley</t>
  </si>
  <si>
    <t>Ray, Shields and Bennett</t>
  </si>
  <si>
    <t>James Smith</t>
  </si>
  <si>
    <t>Kim Payne</t>
  </si>
  <si>
    <t>Thomas, Kelley and Shelton</t>
  </si>
  <si>
    <t>Donna Williams</t>
  </si>
  <si>
    <t>Smith-Ray</t>
  </si>
  <si>
    <t>Brittany Carter</t>
  </si>
  <si>
    <t>Thompson PLC</t>
  </si>
  <si>
    <t>Eric Bowen</t>
  </si>
  <si>
    <t>Esparza and Sons</t>
  </si>
  <si>
    <t>Tiffany Pacheco</t>
  </si>
  <si>
    <t>Cole-Fox</t>
  </si>
  <si>
    <t>James Hatfield</t>
  </si>
  <si>
    <t>Rhodes Ltd</t>
  </si>
  <si>
    <t>Natalie Moore</t>
  </si>
  <si>
    <t>Martin-Mcguire</t>
  </si>
  <si>
    <t>Rhonda Adams</t>
  </si>
  <si>
    <t>Nelson and Sons</t>
  </si>
  <si>
    <t>Michael Gonzalez</t>
  </si>
  <si>
    <t>Drake and Sons</t>
  </si>
  <si>
    <t>Claudia Lee</t>
  </si>
  <si>
    <t>Campbell PLC</t>
  </si>
  <si>
    <t>Brandon Mccarthy</t>
  </si>
  <si>
    <t>Smith, Howard and Kent</t>
  </si>
  <si>
    <t>William Williams</t>
  </si>
  <si>
    <t>Mitchell Holder</t>
  </si>
  <si>
    <t>Orr, Bowers and Harris</t>
  </si>
  <si>
    <t>Haley Riley</t>
  </si>
  <si>
    <t>Kaiser Inc</t>
  </si>
  <si>
    <t>Laura Cruz</t>
  </si>
  <si>
    <t>Peters Ltd</t>
  </si>
  <si>
    <t>Antonio Richardson</t>
  </si>
  <si>
    <t>Austin LLC</t>
  </si>
  <si>
    <t>Ashley Sherman</t>
  </si>
  <si>
    <t>Clark-Phillips</t>
  </si>
  <si>
    <t>Jennifer Monroe</t>
  </si>
  <si>
    <t>Thomas-Evans</t>
  </si>
  <si>
    <t>David Vargas</t>
  </si>
  <si>
    <t>Arnold Group</t>
  </si>
  <si>
    <t>Claudia Davis</t>
  </si>
  <si>
    <t>Smith, King and Anderson</t>
  </si>
  <si>
    <t>Sherri Vaughn</t>
  </si>
  <si>
    <t>Anna Lyons</t>
  </si>
  <si>
    <t>Jones, Cook and Fuentes</t>
  </si>
  <si>
    <t>Lisa Clark</t>
  </si>
  <si>
    <t>Bowman LLC</t>
  </si>
  <si>
    <t>Owens-Ford</t>
  </si>
  <si>
    <t>Laura Jones</t>
  </si>
  <si>
    <t>Ashley Jackson</t>
  </si>
  <si>
    <t>Campbell, Carter and Butler</t>
  </si>
  <si>
    <t>Erica Guzman</t>
  </si>
  <si>
    <t>Cook, Blake and Martinez</t>
  </si>
  <si>
    <t>Frederick Reed</t>
  </si>
  <si>
    <t>Jackson-Steele</t>
  </si>
  <si>
    <t>Anthony Miller</t>
  </si>
  <si>
    <t>Nelson LLC</t>
  </si>
  <si>
    <t>Zachary Collins</t>
  </si>
  <si>
    <t>Roberta Adams</t>
  </si>
  <si>
    <t>Sharp, Fuller and Cruz</t>
  </si>
  <si>
    <t>Deborah Adams</t>
  </si>
  <si>
    <t>Hayes-Graham</t>
  </si>
  <si>
    <t>Jordan Gonzales</t>
  </si>
  <si>
    <t>Harvey-Miller</t>
  </si>
  <si>
    <t>Daniel Nelson</t>
  </si>
  <si>
    <t>Jacobs, Walters and Flores</t>
  </si>
  <si>
    <t>Mindy Bell</t>
  </si>
  <si>
    <t>Wong-House</t>
  </si>
  <si>
    <t>Tyrone Robertson</t>
  </si>
  <si>
    <t>Reyes-Patel</t>
  </si>
  <si>
    <t>Ronald Jackson</t>
  </si>
  <si>
    <t>Reed and Sons</t>
  </si>
  <si>
    <t>Brenda Moore</t>
  </si>
  <si>
    <t>Brown, Weeks and Robbins</t>
  </si>
  <si>
    <t>Kimberly Williams</t>
  </si>
  <si>
    <t>Alexa Mendoza</t>
  </si>
  <si>
    <t>Armstrong-Mcguire</t>
  </si>
  <si>
    <t>Jonathan Moore</t>
  </si>
  <si>
    <t>Rebecca Perez</t>
  </si>
  <si>
    <t>Osborne PLC</t>
  </si>
  <si>
    <t>Eric Patton</t>
  </si>
  <si>
    <t>Shaw-Davis</t>
  </si>
  <si>
    <t>Derrick Brown</t>
  </si>
  <si>
    <t>Moore, Marsh and Morales</t>
  </si>
  <si>
    <t>Jacob Hunt</t>
  </si>
  <si>
    <t>Smith-Wilkins</t>
  </si>
  <si>
    <t>Amanda Flores</t>
  </si>
  <si>
    <t>Meyers-Burton</t>
  </si>
  <si>
    <t>Shannon Taylor</t>
  </si>
  <si>
    <t>Chambers, Mullins and Aguilar</t>
  </si>
  <si>
    <t>Mary James</t>
  </si>
  <si>
    <t>Smith, Ross and Richardson</t>
  </si>
  <si>
    <t>Olivia Rosales</t>
  </si>
  <si>
    <t>Stuart, Bryant and Roberts</t>
  </si>
  <si>
    <t>Sheila Nelson</t>
  </si>
  <si>
    <t>Wagner-Fischer</t>
  </si>
  <si>
    <t>Joe Gonzalez</t>
  </si>
  <si>
    <t>Murray-Dodson</t>
  </si>
  <si>
    <t>James Juarez II</t>
  </si>
  <si>
    <t>Foster-Stevenson</t>
  </si>
  <si>
    <t>Brandy Lopez</t>
  </si>
  <si>
    <t>Smith, Gibson and Campbell</t>
  </si>
  <si>
    <t>David Proctor</t>
  </si>
  <si>
    <t>Wallace Group</t>
  </si>
  <si>
    <t>Kenneth Marsh</t>
  </si>
  <si>
    <t>Young, Castaneda and Khan</t>
  </si>
  <si>
    <t>Barbara Anderson</t>
  </si>
  <si>
    <t>Hancock and Sons</t>
  </si>
  <si>
    <t>Valerie Rogers</t>
  </si>
  <si>
    <t>Dominguez LLC</t>
  </si>
  <si>
    <t>William Kim</t>
  </si>
  <si>
    <t>Price-Fuller</t>
  </si>
  <si>
    <t>Matthew Schultz</t>
  </si>
  <si>
    <t>Bradford, Watson and Adams</t>
  </si>
  <si>
    <t>Jason Young</t>
  </si>
  <si>
    <t>Bennett Group</t>
  </si>
  <si>
    <t>Michelle Williamson</t>
  </si>
  <si>
    <t>Michael Gibbs</t>
  </si>
  <si>
    <t>Shawn Bell</t>
  </si>
  <si>
    <t>Scott Chan</t>
  </si>
  <si>
    <t>Jason Bradford</t>
  </si>
  <si>
    <t>Flowers-Vang</t>
  </si>
  <si>
    <t>Brittany Pierce</t>
  </si>
  <si>
    <t>Bradshaw Ltd</t>
  </si>
  <si>
    <t>Cody Brock</t>
  </si>
  <si>
    <t>Spencer, Martin and Graham</t>
  </si>
  <si>
    <t>Alvarez Inc</t>
  </si>
  <si>
    <t>Robin Rose</t>
  </si>
  <si>
    <t>Brown, Moore and Sanchez</t>
  </si>
  <si>
    <t>Carolyn Howard</t>
  </si>
  <si>
    <t>Jones Group</t>
  </si>
  <si>
    <t>Miranda Meza</t>
  </si>
  <si>
    <t>Craig-Edwards</t>
  </si>
  <si>
    <t>Joan Adams</t>
  </si>
  <si>
    <t>Carter LLC</t>
  </si>
  <si>
    <t>John Lopez</t>
  </si>
  <si>
    <t>Sherman and Sons</t>
  </si>
  <si>
    <t>Joshua Neal</t>
  </si>
  <si>
    <t>Shelton, Collins and Morgan</t>
  </si>
  <si>
    <t>Derek Thomas</t>
  </si>
  <si>
    <t>Hill-Norton</t>
  </si>
  <si>
    <t>Scott Green</t>
  </si>
  <si>
    <t>Deborah Graves</t>
  </si>
  <si>
    <t>Shaw-Weeks</t>
  </si>
  <si>
    <t>Tina Townsend</t>
  </si>
  <si>
    <t>Lee, Brooks and Johnson</t>
  </si>
  <si>
    <t>David Johnson</t>
  </si>
  <si>
    <t>Wilson-Brown</t>
  </si>
  <si>
    <t>Elizabeth Fernandez</t>
  </si>
  <si>
    <t>Nicole Lewis</t>
  </si>
  <si>
    <t>Mitchell, Khan and Moore</t>
  </si>
  <si>
    <t>Schultz and Sons</t>
  </si>
  <si>
    <t>Mr. Wesley Brown</t>
  </si>
  <si>
    <t>Ward-Perez</t>
  </si>
  <si>
    <t>Andrew Li</t>
  </si>
  <si>
    <t>Tucker Inc</t>
  </si>
  <si>
    <t>David Wilson</t>
  </si>
  <si>
    <t>Joseph Arias</t>
  </si>
  <si>
    <t>Michael Robertson</t>
  </si>
  <si>
    <t>Jasmine Harris</t>
  </si>
  <si>
    <t>Rangel Ltd</t>
  </si>
  <si>
    <t>Sarah Drake</t>
  </si>
  <si>
    <t>Obrien-Ramirez</t>
  </si>
  <si>
    <t>Ashley Morrison</t>
  </si>
  <si>
    <t>Rosario Inc</t>
  </si>
  <si>
    <t>Eric Ortiz</t>
  </si>
  <si>
    <t>Salazar Group</t>
  </si>
  <si>
    <t>April Hamilton</t>
  </si>
  <si>
    <t>Moore-Houston</t>
  </si>
  <si>
    <t>Kelli Hayes</t>
  </si>
  <si>
    <t>Murray Inc</t>
  </si>
  <si>
    <t>Lydia Hampton</t>
  </si>
  <si>
    <t>Ramirez-Hardin</t>
  </si>
  <si>
    <t>Graham, Roberts and Conner</t>
  </si>
  <si>
    <t>Sean Wilson</t>
  </si>
  <si>
    <t>Gonzalez, Mendez and Morton</t>
  </si>
  <si>
    <t>Vickie Bauer</t>
  </si>
  <si>
    <t>Bryan-Harrison</t>
  </si>
  <si>
    <t>Ryan Allen</t>
  </si>
  <si>
    <t>Holly Dean</t>
  </si>
  <si>
    <t>Lewis-Robbins</t>
  </si>
  <si>
    <t>Christopher Morgan</t>
  </si>
  <si>
    <t>Franklin Ltd</t>
  </si>
  <si>
    <t>Francisco Brown PhD</t>
  </si>
  <si>
    <t>Williams, Marshall and Porter</t>
  </si>
  <si>
    <t>Bryan Perez</t>
  </si>
  <si>
    <t>Macias, Long and Hodge</t>
  </si>
  <si>
    <t>Seth Powell</t>
  </si>
  <si>
    <t>Mcdowell, Fuller and Forbes</t>
  </si>
  <si>
    <t>Kirsten Estrada</t>
  </si>
  <si>
    <t>Graham and Sons</t>
  </si>
  <si>
    <t>Paula Steele</t>
  </si>
  <si>
    <t>Wiggins Group</t>
  </si>
  <si>
    <t>Veronica Moore</t>
  </si>
  <si>
    <t>Brown Group</t>
  </si>
  <si>
    <t>Anna Lopez</t>
  </si>
  <si>
    <t>Tonya Ruiz</t>
  </si>
  <si>
    <t>Lynn, Johnson and Gibson</t>
  </si>
  <si>
    <t>Brooke Wang</t>
  </si>
  <si>
    <t>Lindsey LLC</t>
  </si>
  <si>
    <t>Ashley Frazier</t>
  </si>
  <si>
    <t>Hart, Davis and Norris</t>
  </si>
  <si>
    <t>Lisa Lee</t>
  </si>
  <si>
    <t>Elizabeth Morales</t>
  </si>
  <si>
    <t>Wilson-Harper</t>
  </si>
  <si>
    <t>Joshua Pearson</t>
  </si>
  <si>
    <t>Baker Group</t>
  </si>
  <si>
    <t>Jacob Miller MD</t>
  </si>
  <si>
    <t>Garcia LLC</t>
  </si>
  <si>
    <t>Kristen Williams</t>
  </si>
  <si>
    <t>Cannon PLC</t>
  </si>
  <si>
    <t>Robert Thomas</t>
  </si>
  <si>
    <t>Bobby Gonzalez Jr.</t>
  </si>
  <si>
    <t>Smith-Hogan</t>
  </si>
  <si>
    <t>Daniel Pollard</t>
  </si>
  <si>
    <t>Davis, Nguyen and Bruce</t>
  </si>
  <si>
    <t>Michael Butler</t>
  </si>
  <si>
    <t>Soto LLC</t>
  </si>
  <si>
    <t>Michele Glenn</t>
  </si>
  <si>
    <t>Mason, Knight and Hood</t>
  </si>
  <si>
    <t>Dana Edwards</t>
  </si>
  <si>
    <t>Thompson, Campos and Harris</t>
  </si>
  <si>
    <t>Cathy West</t>
  </si>
  <si>
    <t>Vargas, Smith and Harrell</t>
  </si>
  <si>
    <t>Henry Peterson</t>
  </si>
  <si>
    <t>Abbott Inc</t>
  </si>
  <si>
    <t>David Turner</t>
  </si>
  <si>
    <t>Heather Leach</t>
  </si>
  <si>
    <t>Ellis Inc</t>
  </si>
  <si>
    <t>Jordan King</t>
  </si>
  <si>
    <t>Fox, George and Perez</t>
  </si>
  <si>
    <t>Jacob Ross</t>
  </si>
  <si>
    <t>Zimmerman Group</t>
  </si>
  <si>
    <t>Paula Johnson</t>
  </si>
  <si>
    <t>Reed PLC</t>
  </si>
  <si>
    <t>Victoria Hartman</t>
  </si>
  <si>
    <t>Jackson-Patterson</t>
  </si>
  <si>
    <t>Courtney Davis</t>
  </si>
  <si>
    <t>Sarah Carroll</t>
  </si>
  <si>
    <t>Cox-Martinez</t>
  </si>
  <si>
    <t>Terry Allen</t>
  </si>
  <si>
    <t>Valdez-Mcconnell</t>
  </si>
  <si>
    <t>Tracy Navarro</t>
  </si>
  <si>
    <t>Bell-Phillips</t>
  </si>
  <si>
    <t>Nathan Browning</t>
  </si>
  <si>
    <t>Hahn, Smith and Anderson</t>
  </si>
  <si>
    <t>Seth Velez</t>
  </si>
  <si>
    <t>Rodgers LLC</t>
  </si>
  <si>
    <t>Jaime Bullock</t>
  </si>
  <si>
    <t>Edwin Mann</t>
  </si>
  <si>
    <t>Julie Jones</t>
  </si>
  <si>
    <t>Taylor PLC</t>
  </si>
  <si>
    <t>Steven Baker</t>
  </si>
  <si>
    <t>Wilson LLC</t>
  </si>
  <si>
    <t>Travis Ellis</t>
  </si>
  <si>
    <t>Sanchez-Hines</t>
  </si>
  <si>
    <t>Rodriguez, Wilson and Nichols</t>
  </si>
  <si>
    <t>Jeremy Arnold</t>
  </si>
  <si>
    <t>Harrell PLC</t>
  </si>
  <si>
    <t>Michael Campos</t>
  </si>
  <si>
    <t>Hall and Sons</t>
  </si>
  <si>
    <t>Melissa Mcmahon</t>
  </si>
  <si>
    <t>Gutierrez-Johnson</t>
  </si>
  <si>
    <t>Karen Ramirez</t>
  </si>
  <si>
    <t>Kevin Jensen</t>
  </si>
  <si>
    <t>Davidson, Burns and Williams</t>
  </si>
  <si>
    <t>Timothy Holder</t>
  </si>
  <si>
    <t>Clark-Cruz</t>
  </si>
  <si>
    <t>Mr. Joshua Cisneros</t>
  </si>
  <si>
    <t>Patterson, Foster and Nichols</t>
  </si>
  <si>
    <t>Kim Morales</t>
  </si>
  <si>
    <t>Alvarez-Holland</t>
  </si>
  <si>
    <t>Michael Daniels</t>
  </si>
  <si>
    <t>Young LLC</t>
  </si>
  <si>
    <t>Rebecca Stuart</t>
  </si>
  <si>
    <t>Stark, Barnett and Adkins</t>
  </si>
  <si>
    <t>Jamie Jones</t>
  </si>
  <si>
    <t>Robles, Hernandez and Salinas</t>
  </si>
  <si>
    <t>Joshua Walker</t>
  </si>
  <si>
    <t>Miller, Friedman and Kidd</t>
  </si>
  <si>
    <t>Christina Suarez</t>
  </si>
  <si>
    <t>Mcintyre Ltd</t>
  </si>
  <si>
    <t>Heather Scott</t>
  </si>
  <si>
    <t>Peterson and Sons</t>
  </si>
  <si>
    <t>Brooke Sims</t>
  </si>
  <si>
    <t>Evans-Carson</t>
  </si>
  <si>
    <t>Susan Lloyd</t>
  </si>
  <si>
    <t>Reynolds-Hill</t>
  </si>
  <si>
    <t>Hunter Baker</t>
  </si>
  <si>
    <t>Diana Robinson</t>
  </si>
  <si>
    <t>Martin-Carr</t>
  </si>
  <si>
    <t>Jeremy Brennan DVM</t>
  </si>
  <si>
    <t>Blackburn, Moore and Bolton</t>
  </si>
  <si>
    <t>Megan Mcdowell</t>
  </si>
  <si>
    <t>Parker LLC</t>
  </si>
  <si>
    <t>Corey Morgan</t>
  </si>
  <si>
    <t>Carter, Parsons and Salazar</t>
  </si>
  <si>
    <t>Jennifer Sullivan</t>
  </si>
  <si>
    <t>Moore, Mendoza and Martin</t>
  </si>
  <si>
    <t>Alex Gutierrez</t>
  </si>
  <si>
    <t>Hale-West</t>
  </si>
  <si>
    <t>Karen Ortiz</t>
  </si>
  <si>
    <t>Evans, Castaneda and Adams</t>
  </si>
  <si>
    <t>Nathaniel Davis</t>
  </si>
  <si>
    <t>Barnett Inc</t>
  </si>
  <si>
    <t>Melvin Miller</t>
  </si>
  <si>
    <t>Roy Evans</t>
  </si>
  <si>
    <t>Elliott, Sanchez and Kelly</t>
  </si>
  <si>
    <t>Monica Jackson</t>
  </si>
  <si>
    <t>Powers Ltd</t>
  </si>
  <si>
    <t>Laurie Douglas</t>
  </si>
  <si>
    <t>Evans-Hill</t>
  </si>
  <si>
    <t>Richard Mclaughlin</t>
  </si>
  <si>
    <t>Herrera-Wright</t>
  </si>
  <si>
    <t>Kimberly Mckay</t>
  </si>
  <si>
    <t>Cabrera PLC</t>
  </si>
  <si>
    <t>Jennifer Ward</t>
  </si>
  <si>
    <t>Michelle Hodges</t>
  </si>
  <si>
    <t>Nguyen, Bolton and Harvey</t>
  </si>
  <si>
    <t>Brian Odonnell</t>
  </si>
  <si>
    <t>Chang-Williams</t>
  </si>
  <si>
    <t>Joshua Gill</t>
  </si>
  <si>
    <t>Jenna Mathews</t>
  </si>
  <si>
    <t>Clay, Gates and Rodriguez</t>
  </si>
  <si>
    <t>Stephanie Martin</t>
  </si>
  <si>
    <t>Cochran-King</t>
  </si>
  <si>
    <t>Elizabeth Cruz</t>
  </si>
  <si>
    <t>Ortiz, Buchanan and Wilson</t>
  </si>
  <si>
    <t>Jeffery Lee</t>
  </si>
  <si>
    <t>Gray-Morris</t>
  </si>
  <si>
    <t>David Little</t>
  </si>
  <si>
    <t>Jensen, Beasley and Elliott</t>
  </si>
  <si>
    <t>Benjamin Watson</t>
  </si>
  <si>
    <t>Ware and Sons</t>
  </si>
  <si>
    <t>Kelsey Brewer</t>
  </si>
  <si>
    <t>Moon, Duncan and Maynard</t>
  </si>
  <si>
    <t>Rodney Solomon</t>
  </si>
  <si>
    <t>Shepard-Garcia</t>
  </si>
  <si>
    <t>Sheryl Moreno</t>
  </si>
  <si>
    <t>Greer, Potter and Juarez</t>
  </si>
  <si>
    <t>Renee Hicks</t>
  </si>
  <si>
    <t>Smith, Martin and George</t>
  </si>
  <si>
    <t>Robert Martin</t>
  </si>
  <si>
    <t>Kelly, Flores and Johnson</t>
  </si>
  <si>
    <t>Kathleen Oneal</t>
  </si>
  <si>
    <t>Dougherty, Martinez and Wise</t>
  </si>
  <si>
    <t>Hannah Wood</t>
  </si>
  <si>
    <t>Johnson-Robinson</t>
  </si>
  <si>
    <t>Laura Kennedy</t>
  </si>
  <si>
    <t>Singh-Cruz</t>
  </si>
  <si>
    <t>Eric Bell</t>
  </si>
  <si>
    <t>Serrano, Stone and Cantu</t>
  </si>
  <si>
    <t>Adam Ortega</t>
  </si>
  <si>
    <t>Gonzalez and Sons</t>
  </si>
  <si>
    <t>William Ramos</t>
  </si>
  <si>
    <t>Durham-Bennett</t>
  </si>
  <si>
    <t>Carly Williams</t>
  </si>
  <si>
    <t>Lee Inc</t>
  </si>
  <si>
    <t>Jay Jones</t>
  </si>
  <si>
    <t>Vazquez-Li</t>
  </si>
  <si>
    <t>Robert Torres</t>
  </si>
  <si>
    <t>Fox, Martin and Roberts</t>
  </si>
  <si>
    <t>Jose Morales</t>
  </si>
  <si>
    <t>Ali, Williams and Martinez</t>
  </si>
  <si>
    <t>James Allen</t>
  </si>
  <si>
    <t>Harris Group</t>
  </si>
  <si>
    <t>Matthew Vazquez</t>
  </si>
  <si>
    <t>Reed Ltd</t>
  </si>
  <si>
    <t>Jeffrey Burton</t>
  </si>
  <si>
    <t>Bush LLC</t>
  </si>
  <si>
    <t>Chambers-Roberts</t>
  </si>
  <si>
    <t>Robert Alvarez</t>
  </si>
  <si>
    <t>Horn, Fields and Schroeder</t>
  </si>
  <si>
    <t>Stephanie Mckay</t>
  </si>
  <si>
    <t>Horne Group</t>
  </si>
  <si>
    <t>Kristin Thomas</t>
  </si>
  <si>
    <t>Davis, Robinson and Fox</t>
  </si>
  <si>
    <t>Russell Miller</t>
  </si>
  <si>
    <t>Estrada-Lewis</t>
  </si>
  <si>
    <t>Eric Thompson</t>
  </si>
  <si>
    <t>George Harris</t>
  </si>
  <si>
    <t>Justin Lawson</t>
  </si>
  <si>
    <t>Meyer, Travis and Hutchinson</t>
  </si>
  <si>
    <t>Rachel Marshall</t>
  </si>
  <si>
    <t>Medina, Jackson and Jones</t>
  </si>
  <si>
    <t>Benjamin Stevens</t>
  </si>
  <si>
    <t>Yang, Burton and Mata</t>
  </si>
  <si>
    <t>Neil Ross</t>
  </si>
  <si>
    <t>Armstrong, Ortiz and Howard</t>
  </si>
  <si>
    <t>Ronald Mueller</t>
  </si>
  <si>
    <t>Ann Stevenson</t>
  </si>
  <si>
    <t>Dennis Ward</t>
  </si>
  <si>
    <t>Wright, Williams and Johns</t>
  </si>
  <si>
    <t>Kevin Jenkins</t>
  </si>
  <si>
    <t>Patterson-Coleman</t>
  </si>
  <si>
    <t>Christopher Price</t>
  </si>
  <si>
    <t>Montgomery-Ortiz</t>
  </si>
  <si>
    <t>Evan Meyer</t>
  </si>
  <si>
    <t>Torres-Johnson</t>
  </si>
  <si>
    <t>Steven Lang</t>
  </si>
  <si>
    <t>Simmons-Watson</t>
  </si>
  <si>
    <t>Samuel Logan</t>
  </si>
  <si>
    <t>Morton-Weiss</t>
  </si>
  <si>
    <t>Tommy Bautista</t>
  </si>
  <si>
    <t>Hammond and Sons</t>
  </si>
  <si>
    <t>Kelly Humphrey</t>
  </si>
  <si>
    <t>Haney, Foster and Taylor</t>
  </si>
  <si>
    <t>Nicholas Jimenez</t>
  </si>
  <si>
    <t>Barrett-Smith</t>
  </si>
  <si>
    <t>Amber Vance</t>
  </si>
  <si>
    <t>Clark-Davis</t>
  </si>
  <si>
    <t>Amy Harrison</t>
  </si>
  <si>
    <t>Williams-Boyer</t>
  </si>
  <si>
    <t>Diane Miller</t>
  </si>
  <si>
    <t>Phillips, Taylor and Franco</t>
  </si>
  <si>
    <t>Brittany Smith</t>
  </si>
  <si>
    <t>Kelly Delgado</t>
  </si>
  <si>
    <t>Young, Murphy and Daniel</t>
  </si>
  <si>
    <t>Scott Torres</t>
  </si>
  <si>
    <t>Griffin-Duncan</t>
  </si>
  <si>
    <t>Gibson, King and Young</t>
  </si>
  <si>
    <t>Moyer, Martinez and Martin</t>
  </si>
  <si>
    <t>Abigail Henry</t>
  </si>
  <si>
    <t>Ramirez Group</t>
  </si>
  <si>
    <t>Gerald Morse</t>
  </si>
  <si>
    <t>Morris-Sutton</t>
  </si>
  <si>
    <t>David Harper</t>
  </si>
  <si>
    <t>Smith, Johnson and Simmons</t>
  </si>
  <si>
    <t>Nancy Walker</t>
  </si>
  <si>
    <t>Moore PLC</t>
  </si>
  <si>
    <t>Charles Stevenson MD</t>
  </si>
  <si>
    <t>Le-Johnson</t>
  </si>
  <si>
    <t>Jamie Davis</t>
  </si>
  <si>
    <t>Jennifer Jones</t>
  </si>
  <si>
    <t>Bentley-Anderson</t>
  </si>
  <si>
    <t>Charles Monroe</t>
  </si>
  <si>
    <t>Mccann-Ramirez</t>
  </si>
  <si>
    <t>Joseph Jefferson</t>
  </si>
  <si>
    <t>Davis-Gutierrez</t>
  </si>
  <si>
    <t>Pamela Gordon</t>
  </si>
  <si>
    <t>Combs-Rivers</t>
  </si>
  <si>
    <t>Mario Crawford</t>
  </si>
  <si>
    <t>Davis Group</t>
  </si>
  <si>
    <t>Margaret Friedman</t>
  </si>
  <si>
    <t>Lewis, Miranda and Curry</t>
  </si>
  <si>
    <t>Robert Jenkins</t>
  </si>
  <si>
    <t>Nathan Glass</t>
  </si>
  <si>
    <t>Watson-Hopkins</t>
  </si>
  <si>
    <t>Joshua Bailey</t>
  </si>
  <si>
    <t>Bryant-Gardner</t>
  </si>
  <si>
    <t>Samuel Patton</t>
  </si>
  <si>
    <t>Taylor Inc</t>
  </si>
  <si>
    <t>Joe Warren</t>
  </si>
  <si>
    <t>Moore-Palmer</t>
  </si>
  <si>
    <t>Kelly Roberts</t>
  </si>
  <si>
    <t>Romero, Alexander and Rodriguez</t>
  </si>
  <si>
    <t>Bobby Nelson</t>
  </si>
  <si>
    <t>Mullins, Hines and Mitchell</t>
  </si>
  <si>
    <t>Autumn Carr</t>
  </si>
  <si>
    <t>Gates LLC</t>
  </si>
  <si>
    <t>Daisy Velez</t>
  </si>
  <si>
    <t>Shah-Cook</t>
  </si>
  <si>
    <t>Gavin Rodriguez</t>
  </si>
  <si>
    <t>Mullins, Hernandez and Harris</t>
  </si>
  <si>
    <t>Robin Robbins</t>
  </si>
  <si>
    <t>Robertson-Smith</t>
  </si>
  <si>
    <t>Jeremy Buchanan</t>
  </si>
  <si>
    <t>Atkinson-Henderson</t>
  </si>
  <si>
    <t>Dalton King</t>
  </si>
  <si>
    <t>Holloway, Williams and Garcia</t>
  </si>
  <si>
    <t>Manuel Miller</t>
  </si>
  <si>
    <t>Ortiz Inc</t>
  </si>
  <si>
    <t>Aaron Hill</t>
  </si>
  <si>
    <t>Gary David MD</t>
  </si>
  <si>
    <t>Johnson-Owens</t>
  </si>
  <si>
    <t>Edward Humphrey</t>
  </si>
  <si>
    <t>Small and Sons</t>
  </si>
  <si>
    <t>Ronald Joyce</t>
  </si>
  <si>
    <t>Harris PLC</t>
  </si>
  <si>
    <t>John Murphy</t>
  </si>
  <si>
    <t>Villa Ltd</t>
  </si>
  <si>
    <t>Lisa Kelly</t>
  </si>
  <si>
    <t>Stone-Bell</t>
  </si>
  <si>
    <t>Marcia Gillespie</t>
  </si>
  <si>
    <t>Burns, Gonzales and Molina</t>
  </si>
  <si>
    <t>Michael Mann</t>
  </si>
  <si>
    <t>Wilson-Cruz</t>
  </si>
  <si>
    <t>Jamie Hill</t>
  </si>
  <si>
    <t>Young-Riddle</t>
  </si>
  <si>
    <t>Derek Keith</t>
  </si>
  <si>
    <t>King-Morgan</t>
  </si>
  <si>
    <t>Bryan Todd</t>
  </si>
  <si>
    <t>Gonzalez-Gibson</t>
  </si>
  <si>
    <t>Andrew Adams</t>
  </si>
  <si>
    <t>Webb-Mayer</t>
  </si>
  <si>
    <t>Carrie Porter</t>
  </si>
  <si>
    <t>Kent Little</t>
  </si>
  <si>
    <t>Walker and Sons</t>
  </si>
  <si>
    <t>Erika Bowen</t>
  </si>
  <si>
    <t>Gilbert Group</t>
  </si>
  <si>
    <t>Joshua Goodwin</t>
  </si>
  <si>
    <t>Rivera-Cruz</t>
  </si>
  <si>
    <t>Sean Flores</t>
  </si>
  <si>
    <t>Natalie Robinson</t>
  </si>
  <si>
    <t>Russell-Zuniga</t>
  </si>
  <si>
    <t>Wright, Day and Le</t>
  </si>
  <si>
    <t>Steven Moore</t>
  </si>
  <si>
    <t>Welch and Sons</t>
  </si>
  <si>
    <t>Amy Fletcher</t>
  </si>
  <si>
    <t>Donna White</t>
  </si>
  <si>
    <t>Miller-Barrera</t>
  </si>
  <si>
    <t>Gregory Miller</t>
  </si>
  <si>
    <t>Laura Alexander</t>
  </si>
  <si>
    <t>Stewart and Sons</t>
  </si>
  <si>
    <t>Juan Morris</t>
  </si>
  <si>
    <t>Leonard, Poole and Porter</t>
  </si>
  <si>
    <t>Clifford Flores</t>
  </si>
  <si>
    <t>Stevenson, Neal and Williams</t>
  </si>
  <si>
    <t>Mark Marks</t>
  </si>
  <si>
    <t>Bean-Green</t>
  </si>
  <si>
    <t>Kristin Oconnor</t>
  </si>
  <si>
    <t>Maxwell Ltd</t>
  </si>
  <si>
    <t>Matthew Merritt</t>
  </si>
  <si>
    <t>Davis LLC</t>
  </si>
  <si>
    <t>Christopher Lopez</t>
  </si>
  <si>
    <t>Tate-Evans</t>
  </si>
  <si>
    <t>Daniel Hoffman</t>
  </si>
  <si>
    <t>Elliott-Greene</t>
  </si>
  <si>
    <t>Patricia Simpson</t>
  </si>
  <si>
    <t>Chase, Cook and Williams</t>
  </si>
  <si>
    <t>Stephen Santos</t>
  </si>
  <si>
    <t>Burnett, Keith and Alexander</t>
  </si>
  <si>
    <t>Mark Heath</t>
  </si>
  <si>
    <t>Collins, Herman and Wright</t>
  </si>
  <si>
    <t>Glenn Webster</t>
  </si>
  <si>
    <t>Stevens-Chapman</t>
  </si>
  <si>
    <t>Steven Campbell</t>
  </si>
  <si>
    <t>Ballard PLC</t>
  </si>
  <si>
    <t>Stephanie Blair</t>
  </si>
  <si>
    <t>Guerrero-Oliver</t>
  </si>
  <si>
    <t>Sonya Fields</t>
  </si>
  <si>
    <t>Wang, Acosta and Gibson</t>
  </si>
  <si>
    <t>Sarah Miles</t>
  </si>
  <si>
    <t>Morrison, Wilson and Woods</t>
  </si>
  <si>
    <t>Andrew Clark</t>
  </si>
  <si>
    <t>Rose-Mejia</t>
  </si>
  <si>
    <t>Shane Salazar</t>
  </si>
  <si>
    <t>Hess-Thomas</t>
  </si>
  <si>
    <t>Taylor Herrera</t>
  </si>
  <si>
    <t>Martinez Inc</t>
  </si>
  <si>
    <t>Charlotte Trevino</t>
  </si>
  <si>
    <t>Wood, Scott and Ibarra</t>
  </si>
  <si>
    <t>Edwin Larsen</t>
  </si>
  <si>
    <t>Alvarado-Meza</t>
  </si>
  <si>
    <t>Mariah Johnson</t>
  </si>
  <si>
    <t>Taylor, Nichols and Villegas</t>
  </si>
  <si>
    <t>Becky Campbell</t>
  </si>
  <si>
    <t>Barnes Group</t>
  </si>
  <si>
    <t>Phillip Harris</t>
  </si>
  <si>
    <t>Lara, Young and Butler</t>
  </si>
  <si>
    <t>Jose Proctor</t>
  </si>
  <si>
    <t>Chandler LLC</t>
  </si>
  <si>
    <t>Ashley Stanton</t>
  </si>
  <si>
    <t>Wagner LLC</t>
  </si>
  <si>
    <t>Tonya Schroeder</t>
  </si>
  <si>
    <t>Norman, Davis and Mays</t>
  </si>
  <si>
    <t>Brian Cruz</t>
  </si>
  <si>
    <t>Wilson, Fernandez and Christian</t>
  </si>
  <si>
    <t>Brian Carter</t>
  </si>
  <si>
    <t>Osborn-Edwards</t>
  </si>
  <si>
    <t>Christopher Davis</t>
  </si>
  <si>
    <t>Smith-Frey</t>
  </si>
  <si>
    <t>Alan Riggs</t>
  </si>
  <si>
    <t>Cook, Anderson and Hodge</t>
  </si>
  <si>
    <t>Ronald Jones</t>
  </si>
  <si>
    <t>Paul, Mendoza and West</t>
  </si>
  <si>
    <t>Justin Powell</t>
  </si>
  <si>
    <t>Smith-Rhodes</t>
  </si>
  <si>
    <t>Larry Garcia</t>
  </si>
  <si>
    <t>Arnold, Haynes and Phillips</t>
  </si>
  <si>
    <t>Thomas Martinez</t>
  </si>
  <si>
    <t>Santana Inc</t>
  </si>
  <si>
    <t>Emily Alvarado</t>
  </si>
  <si>
    <t>Herman-Kramer</t>
  </si>
  <si>
    <t>William Valentine</t>
  </si>
  <si>
    <t>Kim-Horne</t>
  </si>
  <si>
    <t>Michelle Roberts</t>
  </si>
  <si>
    <t>Dawson, Berry and Sanchez</t>
  </si>
  <si>
    <t>Daniel Bennett</t>
  </si>
  <si>
    <t>Black-Smith</t>
  </si>
  <si>
    <t>Rhonda Burton</t>
  </si>
  <si>
    <t>Welch, Lyons and Smith</t>
  </si>
  <si>
    <t>Sandra Schwartz</t>
  </si>
  <si>
    <t>Hubbard-Wright</t>
  </si>
  <si>
    <t>Wesley Davidson</t>
  </si>
  <si>
    <t>Pearson Inc</t>
  </si>
  <si>
    <t>Nathaniel Gross</t>
  </si>
  <si>
    <t>Colon Group</t>
  </si>
  <si>
    <t>Kimberly Clark</t>
  </si>
  <si>
    <t>Garcia, Hubbard and Martinez</t>
  </si>
  <si>
    <t>Charles Lin</t>
  </si>
  <si>
    <t>Montgomery-Simmons</t>
  </si>
  <si>
    <t>Daniel Phillips</t>
  </si>
  <si>
    <t>Edgar Lewis</t>
  </si>
  <si>
    <t>Cisneros PLC</t>
  </si>
  <si>
    <t>Theresa Stone</t>
  </si>
  <si>
    <t>Smith-Watkins</t>
  </si>
  <si>
    <t>Matthew Lyons</t>
  </si>
  <si>
    <t>Lewis and Sons</t>
  </si>
  <si>
    <t>Austin Davis</t>
  </si>
  <si>
    <t>Crosby, Webster and Baird</t>
  </si>
  <si>
    <t>Cynthia Welch</t>
  </si>
  <si>
    <t>Bishop, Oneal and Sampson</t>
  </si>
  <si>
    <t>Carey-Dunn</t>
  </si>
  <si>
    <t>Wesley Floyd</t>
  </si>
  <si>
    <t>Jenkins-Lloyd</t>
  </si>
  <si>
    <t>Karina Wise</t>
  </si>
  <si>
    <t>Taylor-Miller</t>
  </si>
  <si>
    <t>Fernando Farley MD</t>
  </si>
  <si>
    <t>Rodriguez-Ritter</t>
  </si>
  <si>
    <t>Robin Joseph</t>
  </si>
  <si>
    <t>West Inc</t>
  </si>
  <si>
    <t>Daniel Lopez</t>
  </si>
  <si>
    <t>Jackson-Harris</t>
  </si>
  <si>
    <t>Janet Mccarthy</t>
  </si>
  <si>
    <t>Armstrong PLC</t>
  </si>
  <si>
    <t>Shannon Anderson</t>
  </si>
  <si>
    <t>Jones-Smith</t>
  </si>
  <si>
    <t>Arthur Hall</t>
  </si>
  <si>
    <t>Daniel Scott</t>
  </si>
  <si>
    <t>Cervantes, Schmidt and Brown</t>
  </si>
  <si>
    <t>Jennifer Ortiz</t>
  </si>
  <si>
    <t>Powell-Mclaughlin</t>
  </si>
  <si>
    <t>Jennifer Johnston</t>
  </si>
  <si>
    <t>Christopher Jones</t>
  </si>
  <si>
    <t>Hart, Calderon and Vasquez</t>
  </si>
  <si>
    <t>Gray Inc</t>
  </si>
  <si>
    <t>Jeffrey Benjamin</t>
  </si>
  <si>
    <t>Craig, Wallace and Chapman</t>
  </si>
  <si>
    <t>Richard Gomez</t>
  </si>
  <si>
    <t>William Lewis</t>
  </si>
  <si>
    <t>Weaver Ltd</t>
  </si>
  <si>
    <t>Bradley Collins</t>
  </si>
  <si>
    <t>Jose Cardenas</t>
  </si>
  <si>
    <t>Murray, Collins and Andrade</t>
  </si>
  <si>
    <t>George Williams</t>
  </si>
  <si>
    <t>Vincent, Garcia and Mcdonald</t>
  </si>
  <si>
    <t>Frank Hobbs</t>
  </si>
  <si>
    <t>Warren and Sons</t>
  </si>
  <si>
    <t>Susan Meyers</t>
  </si>
  <si>
    <t>Walker-Wise</t>
  </si>
  <si>
    <t>Phillip Shepherd</t>
  </si>
  <si>
    <t>Holland-Evans</t>
  </si>
  <si>
    <t>Tonya Smith</t>
  </si>
  <si>
    <t>Avila, Martin and Ingram</t>
  </si>
  <si>
    <t>Jessica Lowe</t>
  </si>
  <si>
    <t>Bennett and Sons</t>
  </si>
  <si>
    <t>Jon Robinson</t>
  </si>
  <si>
    <t>Dorothy Clark</t>
  </si>
  <si>
    <t>Perry-Gross</t>
  </si>
  <si>
    <t>Brittany Adkins</t>
  </si>
  <si>
    <t>Stephens-Thomas</t>
  </si>
  <si>
    <t>Timothy Odom</t>
  </si>
  <si>
    <t>Shaw-Miller</t>
  </si>
  <si>
    <t>Christopher Ramirez</t>
  </si>
  <si>
    <t>Henry-Jenkins</t>
  </si>
  <si>
    <t>Beth Lopez DDS</t>
  </si>
  <si>
    <t>Wells Ltd</t>
  </si>
  <si>
    <t>Diana Smith</t>
  </si>
  <si>
    <t>Vincent Valdez</t>
  </si>
  <si>
    <t>Richardson-Garcia</t>
  </si>
  <si>
    <t>Jennifer Neal</t>
  </si>
  <si>
    <t>Kane-Moore</t>
  </si>
  <si>
    <t>Brooke Mathis</t>
  </si>
  <si>
    <t>Downs, Burton and Duncan</t>
  </si>
  <si>
    <t>Keith Bradley</t>
  </si>
  <si>
    <t>Howe-Mcgrath</t>
  </si>
  <si>
    <t>Mario Buchanan</t>
  </si>
  <si>
    <t>Sandoval, Avery and Jimenez</t>
  </si>
  <si>
    <t>Jared Brown</t>
  </si>
  <si>
    <t>Brennan, Johnson and Padilla</t>
  </si>
  <si>
    <t>William Wilson</t>
  </si>
  <si>
    <t>Michael Mitchell</t>
  </si>
  <si>
    <t>Rivera-King</t>
  </si>
  <si>
    <t>Samuel Torres</t>
  </si>
  <si>
    <t>Johnson, Wagner and Fields</t>
  </si>
  <si>
    <t>Williams PLC</t>
  </si>
  <si>
    <t>Annette Simpson</t>
  </si>
  <si>
    <t>Anderson-Jackson</t>
  </si>
  <si>
    <t>Julie Cook</t>
  </si>
  <si>
    <t>Allen PLC</t>
  </si>
  <si>
    <t>Kayla Combs</t>
  </si>
  <si>
    <t>Reynolds, Powers and Hernandez</t>
  </si>
  <si>
    <t>Michael Abbott</t>
  </si>
  <si>
    <t>Perkins LLC</t>
  </si>
  <si>
    <t>Brian Collins</t>
  </si>
  <si>
    <t>Whitehead-Pearson</t>
  </si>
  <si>
    <t>Jacob Washington</t>
  </si>
  <si>
    <t>Preston, Miller and Palmer</t>
  </si>
  <si>
    <t>Christopher Santiago</t>
  </si>
  <si>
    <t>Williams-Jackson</t>
  </si>
  <si>
    <t>Cynthia Jackson</t>
  </si>
  <si>
    <t>Fisher-Harris</t>
  </si>
  <si>
    <t>Joshua English</t>
  </si>
  <si>
    <t>Morales, Underwood and Moore</t>
  </si>
  <si>
    <t>Adrian Gates</t>
  </si>
  <si>
    <t>Jennifer Carroll</t>
  </si>
  <si>
    <t>Wilson-Mckenzie</t>
  </si>
  <si>
    <t>Nathan Smith</t>
  </si>
  <si>
    <t>Kim Adams</t>
  </si>
  <si>
    <t>Peterson-Campbell</t>
  </si>
  <si>
    <t>Kendra Bradley</t>
  </si>
  <si>
    <t>Schmitt LLC</t>
  </si>
  <si>
    <t>Brian Nelson</t>
  </si>
  <si>
    <t>Chris Lamb</t>
  </si>
  <si>
    <t>Gutierrez LLC</t>
  </si>
  <si>
    <t>Donna Smith</t>
  </si>
  <si>
    <t>Ramsey Ltd</t>
  </si>
  <si>
    <t>Julia Shelton</t>
  </si>
  <si>
    <t>Hernandez PLC</t>
  </si>
  <si>
    <t>Joseph Nelson</t>
  </si>
  <si>
    <t>Mike Taylor</t>
  </si>
  <si>
    <t>Phillips Group</t>
  </si>
  <si>
    <t>Mary Burke</t>
  </si>
  <si>
    <t>Thornton and Sons</t>
  </si>
  <si>
    <t>Vanessa Watson</t>
  </si>
  <si>
    <t>Golden-Blair</t>
  </si>
  <si>
    <t>Mitchell, Allen and Lopez</t>
  </si>
  <si>
    <t>Anthony Butler</t>
  </si>
  <si>
    <t>Christy Huff</t>
  </si>
  <si>
    <t>Glover, Vasquez and Haynes</t>
  </si>
  <si>
    <t>Michael Murphy</t>
  </si>
  <si>
    <t>Carroll, Myers and Hardy</t>
  </si>
  <si>
    <t>Brian Clark</t>
  </si>
  <si>
    <t>Dalton, Ortiz and Greene</t>
  </si>
  <si>
    <t>Bailey Campbell</t>
  </si>
  <si>
    <t>Moreno, Chung and Pittman</t>
  </si>
  <si>
    <t>Daniel Singh</t>
  </si>
  <si>
    <t>Cisneros, Scott and Mejia</t>
  </si>
  <si>
    <t>Mccormick, Thomas and Copeland</t>
  </si>
  <si>
    <t>Michelle Ford</t>
  </si>
  <si>
    <t>Hood-Smith</t>
  </si>
  <si>
    <t>William Bailey</t>
  </si>
  <si>
    <t>Gonzales PLC</t>
  </si>
  <si>
    <t>Karen Monroe</t>
  </si>
  <si>
    <t>Harvey-Johns</t>
  </si>
  <si>
    <t>Brittany Adams</t>
  </si>
  <si>
    <t>Romero and Sons</t>
  </si>
  <si>
    <t>Mary Gonzalez</t>
  </si>
  <si>
    <t>Hicks PLC</t>
  </si>
  <si>
    <t>Erik Contreras</t>
  </si>
  <si>
    <t>Solis, Pineda and Hubbard</t>
  </si>
  <si>
    <t>Christopher Johnson</t>
  </si>
  <si>
    <t>Johnson, Mayo and Allen</t>
  </si>
  <si>
    <t>Spencer Wyatt</t>
  </si>
  <si>
    <t>Weber Inc</t>
  </si>
  <si>
    <t>Steven Wagner</t>
  </si>
  <si>
    <t>Hall, Smith and Hull</t>
  </si>
  <si>
    <t>Carrie Carter</t>
  </si>
  <si>
    <t>Rose, Richard and Hernandez</t>
  </si>
  <si>
    <t>Desiree Arnold</t>
  </si>
  <si>
    <t>Harrison, Knight and Garza</t>
  </si>
  <si>
    <t>Kimberly Smith</t>
  </si>
  <si>
    <t>Shepard PLC</t>
  </si>
  <si>
    <t>Kimberly Cook</t>
  </si>
  <si>
    <t>Howell and Sons</t>
  </si>
  <si>
    <t>Amy Johnson</t>
  </si>
  <si>
    <t>John Ortiz</t>
  </si>
  <si>
    <t>Pham Ltd</t>
  </si>
  <si>
    <t>Darren Williams</t>
  </si>
  <si>
    <t>Marks, Gonzalez and Gonzalez</t>
  </si>
  <si>
    <t>Jennifer Sanders</t>
  </si>
  <si>
    <t>Baker Ltd</t>
  </si>
  <si>
    <t>Anna Ryan</t>
  </si>
  <si>
    <t>Graves, Ramirez and Fisher</t>
  </si>
  <si>
    <t>Maria Martin</t>
  </si>
  <si>
    <t>Reyes, Freeman and Benton</t>
  </si>
  <si>
    <t>Margaret Silva</t>
  </si>
  <si>
    <t>Snyder-Huynh</t>
  </si>
  <si>
    <t>Kim Bell</t>
  </si>
  <si>
    <t>Andersen-Hart</t>
  </si>
  <si>
    <t>Francisco Barton</t>
  </si>
  <si>
    <t>Wilkerson Inc</t>
  </si>
  <si>
    <t>Karla Thompson</t>
  </si>
  <si>
    <t>Clarke-Richards</t>
  </si>
  <si>
    <t>Aaron Jones</t>
  </si>
  <si>
    <t>Christy Williams</t>
  </si>
  <si>
    <t>Reynolds, Carter and Wilson</t>
  </si>
  <si>
    <t>Zachary Walker</t>
  </si>
  <si>
    <t>Colon-Martin</t>
  </si>
  <si>
    <t>Heather Perry</t>
  </si>
  <si>
    <t>Dennis-Moran</t>
  </si>
  <si>
    <t>Anthony Trujillo</t>
  </si>
  <si>
    <t>Shannon Day</t>
  </si>
  <si>
    <t>Vincent Peterson</t>
  </si>
  <si>
    <t>Duffy-Wood</t>
  </si>
  <si>
    <t>Carol Chapman</t>
  </si>
  <si>
    <t>Lester, Williams and Morris</t>
  </si>
  <si>
    <t>Keith Reed</t>
  </si>
  <si>
    <t>Sutton and Sons</t>
  </si>
  <si>
    <t>Robert Olson</t>
  </si>
  <si>
    <t>Olivia Pearson</t>
  </si>
  <si>
    <t>Stephen Barry</t>
  </si>
  <si>
    <t>Wilson, Murphy and Carpenter</t>
  </si>
  <si>
    <t>Brittany Cook</t>
  </si>
  <si>
    <t>Christopher Mcdonald</t>
  </si>
  <si>
    <t>Kathleen Norton</t>
  </si>
  <si>
    <t>Williamson LLC</t>
  </si>
  <si>
    <t>Valerie Ellis</t>
  </si>
  <si>
    <t>Ross-Murphy</t>
  </si>
  <si>
    <t>Jose Parker</t>
  </si>
  <si>
    <t>Cohen, Hunt and Diaz</t>
  </si>
  <si>
    <t>Jonathan Carter MD</t>
  </si>
  <si>
    <t>Ellis-Wolfe</t>
  </si>
  <si>
    <t>Melissa Moore</t>
  </si>
  <si>
    <t>Anderson, Bryant and Merritt</t>
  </si>
  <si>
    <t>Andrew Gonzalez</t>
  </si>
  <si>
    <t>Rose-Walker</t>
  </si>
  <si>
    <t>Joshua Thomas</t>
  </si>
  <si>
    <t>Long, Shannon and Brown</t>
  </si>
  <si>
    <t>Joseph Perez</t>
  </si>
  <si>
    <t>Janet Jordan</t>
  </si>
  <si>
    <t>Dawson-Velasquez</t>
  </si>
  <si>
    <t>Mary Taylor</t>
  </si>
  <si>
    <t>Anna Chan</t>
  </si>
  <si>
    <t>Prince Ltd</t>
  </si>
  <si>
    <t>James Medina</t>
  </si>
  <si>
    <t>Mullen LLC</t>
  </si>
  <si>
    <t>Ashley Thomas</t>
  </si>
  <si>
    <t>Rivera-Allen</t>
  </si>
  <si>
    <t>Emily Mann</t>
  </si>
  <si>
    <t>Martin-Parker</t>
  </si>
  <si>
    <t>Angela Carr</t>
  </si>
  <si>
    <t>Roberts, Kirk and Green</t>
  </si>
  <si>
    <t>Adam Fox</t>
  </si>
  <si>
    <t>Santiago, Garcia and Bass</t>
  </si>
  <si>
    <t>Crystal Rivas</t>
  </si>
  <si>
    <t>Roman-Williams</t>
  </si>
  <si>
    <t>Debra Parker</t>
  </si>
  <si>
    <t>Powers Inc</t>
  </si>
  <si>
    <t>Evan Harrington Jr.</t>
  </si>
  <si>
    <t>Ramsey-Mcdonald</t>
  </si>
  <si>
    <t>David Peterson</t>
  </si>
  <si>
    <t>Kim-Jenkins</t>
  </si>
  <si>
    <t>Penny Palmer</t>
  </si>
  <si>
    <t>Davenport, Chan and Brewer</t>
  </si>
  <si>
    <t>Alexandra Nunez</t>
  </si>
  <si>
    <t>Lynn-Hutchinson</t>
  </si>
  <si>
    <t>Sandra Salazar</t>
  </si>
  <si>
    <t>Martinez-Garcia</t>
  </si>
  <si>
    <t>Jennifer Hickman</t>
  </si>
  <si>
    <t>Eric Campbell</t>
  </si>
  <si>
    <t>Anthony Gillespie</t>
  </si>
  <si>
    <t>Duarte-Miller</t>
  </si>
  <si>
    <t>Kathleen Sosa</t>
  </si>
  <si>
    <t>Gutierrez, Hood and Sparks</t>
  </si>
  <si>
    <t>Steven Rhodes</t>
  </si>
  <si>
    <t>Mora Group</t>
  </si>
  <si>
    <t>Jacqueline Watts</t>
  </si>
  <si>
    <t>Cooley Inc</t>
  </si>
  <si>
    <t>April Anderson</t>
  </si>
  <si>
    <t>Brewer Ltd</t>
  </si>
  <si>
    <t>Patrick Stone</t>
  </si>
  <si>
    <t>Pittman-Chandler</t>
  </si>
  <si>
    <t>Natalie Andrews</t>
  </si>
  <si>
    <t>Wang Inc</t>
  </si>
  <si>
    <t>Andrew Wallace</t>
  </si>
  <si>
    <t>Perez, Sherman and Henderson</t>
  </si>
  <si>
    <t>Anthony Thomas DDS</t>
  </si>
  <si>
    <t>Smith-Rodgers</t>
  </si>
  <si>
    <t>Richard Gibson</t>
  </si>
  <si>
    <t>Schroeder, Brown and Solis</t>
  </si>
  <si>
    <t>Cooper PLC</t>
  </si>
  <si>
    <t>Christopher Rosario</t>
  </si>
  <si>
    <t>Salazar, Moreno and Adams</t>
  </si>
  <si>
    <t>Christopher Mendoza</t>
  </si>
  <si>
    <t>Russell-Perry</t>
  </si>
  <si>
    <t>Sharon Gardner</t>
  </si>
  <si>
    <t>Long-Martinez</t>
  </si>
  <si>
    <t>Ryan Patel</t>
  </si>
  <si>
    <t>Scott, White and Gardner</t>
  </si>
  <si>
    <t>Shirley Benjamin</t>
  </si>
  <si>
    <t>Payne-Cook</t>
  </si>
  <si>
    <t>Timothy Chen</t>
  </si>
  <si>
    <t>Cameron-Cardenas</t>
  </si>
  <si>
    <t>Raymond Berry</t>
  </si>
  <si>
    <t>Bowman, Moreno and Porter</t>
  </si>
  <si>
    <t>Alexis Young</t>
  </si>
  <si>
    <t>Powell-Ferrell</t>
  </si>
  <si>
    <t>Christopher White</t>
  </si>
  <si>
    <t>Philip Thompson</t>
  </si>
  <si>
    <t>Moran-Hanson</t>
  </si>
  <si>
    <t>Willie Johnson</t>
  </si>
  <si>
    <t>Diaz PLC</t>
  </si>
  <si>
    <t>Bryan Wells</t>
  </si>
  <si>
    <t>Carroll, Kim and Green</t>
  </si>
  <si>
    <t>Danielle Shelton</t>
  </si>
  <si>
    <t>Taylor, Foster and Barnes</t>
  </si>
  <si>
    <t>Kelsey Hill</t>
  </si>
  <si>
    <t>Martinez, Smith and Perez</t>
  </si>
  <si>
    <t>Amanda Meyers</t>
  </si>
  <si>
    <t>Alvarez, Doyle and Keith</t>
  </si>
  <si>
    <t>Anthony Thompson</t>
  </si>
  <si>
    <t>Riley-Kelly</t>
  </si>
  <si>
    <t>James Burton</t>
  </si>
  <si>
    <t>Cobb, Bowman and Lee</t>
  </si>
  <si>
    <t>Mary Harrison</t>
  </si>
  <si>
    <t>Johnson-Levy</t>
  </si>
  <si>
    <t>Sara Graves</t>
  </si>
  <si>
    <t>Mcclain Inc</t>
  </si>
  <si>
    <t>George Murray</t>
  </si>
  <si>
    <t>Hall-Hunt</t>
  </si>
  <si>
    <t>James Wilson</t>
  </si>
  <si>
    <t>Gonzalez LLC</t>
  </si>
  <si>
    <t>Matthew Price</t>
  </si>
  <si>
    <t>Rojas, Sandoval and Lane</t>
  </si>
  <si>
    <t>John Houston</t>
  </si>
  <si>
    <t>Hernandez-Carlson</t>
  </si>
  <si>
    <t>Thomas Singh</t>
  </si>
  <si>
    <t>Allen-Williams</t>
  </si>
  <si>
    <t>Aaron Gonzalez</t>
  </si>
  <si>
    <t>Marquez, Davis and Jackson</t>
  </si>
  <si>
    <t>Heather Gilmore</t>
  </si>
  <si>
    <t>Hughes-Leblanc</t>
  </si>
  <si>
    <t>Jennifer Robinson</t>
  </si>
  <si>
    <t>Grant Davis</t>
  </si>
  <si>
    <t>Dawson, Walker and Snyder</t>
  </si>
  <si>
    <t>Haley Byrd</t>
  </si>
  <si>
    <t>Fleming-Lutz</t>
  </si>
  <si>
    <t>David Rodriguez</t>
  </si>
  <si>
    <t>Lowe, Barnes and Lee</t>
  </si>
  <si>
    <t>John Jackson</t>
  </si>
  <si>
    <t>Spence-Morton</t>
  </si>
  <si>
    <t>Andre Reynolds</t>
  </si>
  <si>
    <t>Smith, Gomez and Mann</t>
  </si>
  <si>
    <t>Tommy Cain</t>
  </si>
  <si>
    <t>Potter-Parker</t>
  </si>
  <si>
    <t>Doris Moore</t>
  </si>
  <si>
    <t>Caldwell, Costa and Collins</t>
  </si>
  <si>
    <t>Matthew Lee</t>
  </si>
  <si>
    <t>Paula Booker</t>
  </si>
  <si>
    <t>Jennings-Salinas</t>
  </si>
  <si>
    <t>Ashley Black</t>
  </si>
  <si>
    <t>Rodriguez Group</t>
  </si>
  <si>
    <t>Larry Buchanan</t>
  </si>
  <si>
    <t>David Foster</t>
  </si>
  <si>
    <t>Ruiz-Hooper</t>
  </si>
  <si>
    <t>Mario Kelly II</t>
  </si>
  <si>
    <t>Garcia PLC</t>
  </si>
  <si>
    <t>Brittany Wilson</t>
  </si>
  <si>
    <t>Anderson, Reed and Wallace</t>
  </si>
  <si>
    <t>Jose Patterson</t>
  </si>
  <si>
    <t>Bailey-Martin</t>
  </si>
  <si>
    <t>Amber Payne</t>
  </si>
  <si>
    <t>Horton PLC</t>
  </si>
  <si>
    <t>Robert Martinez</t>
  </si>
  <si>
    <t>Johnson, Young and Liu</t>
  </si>
  <si>
    <t>Daniel Campbell</t>
  </si>
  <si>
    <t>Elizabeth Mendez</t>
  </si>
  <si>
    <t>Hernandez Inc</t>
  </si>
  <si>
    <t>Derek Brown</t>
  </si>
  <si>
    <t>Thompson, Fisher and Webster</t>
  </si>
  <si>
    <t>Philip Winters</t>
  </si>
  <si>
    <t>Clark Ltd</t>
  </si>
  <si>
    <t>James Stewart</t>
  </si>
  <si>
    <t>Hayes-Dixon</t>
  </si>
  <si>
    <t>Melody Smith</t>
  </si>
  <si>
    <t>Brewer, Walker and White</t>
  </si>
  <si>
    <t>Cathy Martin</t>
  </si>
  <si>
    <t>Alvarez, Chambers and Pittman</t>
  </si>
  <si>
    <t>Richard Andrews</t>
  </si>
  <si>
    <t>Davis-Branch</t>
  </si>
  <si>
    <t>Ashley Ramirez</t>
  </si>
  <si>
    <t>Jordan, Williams and Williams</t>
  </si>
  <si>
    <t>Matthew Anderson</t>
  </si>
  <si>
    <t>Benjamin Smith</t>
  </si>
  <si>
    <t>Deleon PLC</t>
  </si>
  <si>
    <t>Scott Scott</t>
  </si>
  <si>
    <t>Roberts-Dixon</t>
  </si>
  <si>
    <t>Justin Simpson</t>
  </si>
  <si>
    <t>Jones, Weaver and Young</t>
  </si>
  <si>
    <t>Terry Williams</t>
  </si>
  <si>
    <t>Harris-Lynn</t>
  </si>
  <si>
    <t>Perkins-Ruiz</t>
  </si>
  <si>
    <t>Melissa Wheeler</t>
  </si>
  <si>
    <t>West Ltd</t>
  </si>
  <si>
    <t>Christine Paul</t>
  </si>
  <si>
    <t>Strong Group</t>
  </si>
  <si>
    <t>Shannon Jones</t>
  </si>
  <si>
    <t>Davis, Jones and Thomas</t>
  </si>
  <si>
    <t>Hector Williams</t>
  </si>
  <si>
    <t>King, Smith and Buckley</t>
  </si>
  <si>
    <t>Eric Stone</t>
  </si>
  <si>
    <t>Arellano Ltd</t>
  </si>
  <si>
    <t>Jacob Collins</t>
  </si>
  <si>
    <t>Davis-Sawyer</t>
  </si>
  <si>
    <t>William Soto</t>
  </si>
  <si>
    <t>Joel Smith</t>
  </si>
  <si>
    <t>Hall-Dunn</t>
  </si>
  <si>
    <t>Sarah Stanley</t>
  </si>
  <si>
    <t>Brenda Griffin</t>
  </si>
  <si>
    <t>Mcclain-Gonzalez</t>
  </si>
  <si>
    <t>Matthew West</t>
  </si>
  <si>
    <t>Hall-Oliver</t>
  </si>
  <si>
    <t>Jeffery Mccormick</t>
  </si>
  <si>
    <t>Hensley Inc</t>
  </si>
  <si>
    <t>Samantha Owens</t>
  </si>
  <si>
    <t>Holland-Young</t>
  </si>
  <si>
    <t>Vanessa Turner</t>
  </si>
  <si>
    <t>James Hutchinson</t>
  </si>
  <si>
    <t>Park LLC</t>
  </si>
  <si>
    <t>Brian Rangel</t>
  </si>
  <si>
    <t>Murray Ltd</t>
  </si>
  <si>
    <t>Christine Little</t>
  </si>
  <si>
    <t>Sandoval, Russell and Mills</t>
  </si>
  <si>
    <t>Rachel Quinn</t>
  </si>
  <si>
    <t>Cook Inc</t>
  </si>
  <si>
    <t>Kristina Davis</t>
  </si>
  <si>
    <t>Greene LLC</t>
  </si>
  <si>
    <t>Erik Guerrero</t>
  </si>
  <si>
    <t>Logan Hansen</t>
  </si>
  <si>
    <t>Ward-Collier</t>
  </si>
  <si>
    <t>Isaiah Lopez</t>
  </si>
  <si>
    <t>Jones-Robinson</t>
  </si>
  <si>
    <t>Julie Brown</t>
  </si>
  <si>
    <t>Harrison and Sons</t>
  </si>
  <si>
    <t>Charles Parks</t>
  </si>
  <si>
    <t>Wise PLC</t>
  </si>
  <si>
    <t>Isaac Lopez</t>
  </si>
  <si>
    <t>Reynolds, George and Wilson</t>
  </si>
  <si>
    <t>Matthew Powell</t>
  </si>
  <si>
    <t>Wood, Escobar and Nixon</t>
  </si>
  <si>
    <t>Luke Freeman</t>
  </si>
  <si>
    <t>May-Collins</t>
  </si>
  <si>
    <t>Autumn Waters</t>
  </si>
  <si>
    <t>Smith-Wilcox</t>
  </si>
  <si>
    <t>Erin Fitzgerald</t>
  </si>
  <si>
    <t>Shepherd-Simmons</t>
  </si>
  <si>
    <t>Benjamin Gray</t>
  </si>
  <si>
    <t>Brown, Harrison and Calderon</t>
  </si>
  <si>
    <t>Nicole Stanton</t>
  </si>
  <si>
    <t>Bennett, Crawford and Griffin</t>
  </si>
  <si>
    <t>James Park</t>
  </si>
  <si>
    <t>Daniel-Robertson</t>
  </si>
  <si>
    <t>Stephen Ryan</t>
  </si>
  <si>
    <t>Bell Inc</t>
  </si>
  <si>
    <t>Billy Spencer</t>
  </si>
  <si>
    <t>Zachary Castaneda</t>
  </si>
  <si>
    <t>Webster, Oconnell and Norton</t>
  </si>
  <si>
    <t>Alexis Hutchinson</t>
  </si>
  <si>
    <t>Rosales Group</t>
  </si>
  <si>
    <t>David Perry</t>
  </si>
  <si>
    <t>Smith-Smith</t>
  </si>
  <si>
    <t>Michael Delgado</t>
  </si>
  <si>
    <t>Sandra Porter</t>
  </si>
  <si>
    <t>Simmons Group</t>
  </si>
  <si>
    <t>Jason Carney</t>
  </si>
  <si>
    <t>Patel Inc</t>
  </si>
  <si>
    <t>Weber PLC</t>
  </si>
  <si>
    <t>Kevin Brown</t>
  </si>
  <si>
    <t>Byrd, Rios and Holt</t>
  </si>
  <si>
    <t>Brandon Higgins</t>
  </si>
  <si>
    <t>Campos-Mcgee</t>
  </si>
  <si>
    <t>Justin Nichols</t>
  </si>
  <si>
    <t>Cooper, Beasley and Gonzalez</t>
  </si>
  <si>
    <t>Christopher Williamson</t>
  </si>
  <si>
    <t>Wheeler Group</t>
  </si>
  <si>
    <t>Teresa Scott</t>
  </si>
  <si>
    <t>Savage, Hill and Faulkner</t>
  </si>
  <si>
    <t>Lauren Williamson</t>
  </si>
  <si>
    <t>Christopher Esparza</t>
  </si>
  <si>
    <t>Ryan-Wood</t>
  </si>
  <si>
    <t>Erin Lee</t>
  </si>
  <si>
    <t>Fields Ltd</t>
  </si>
  <si>
    <t>Shane Moses</t>
  </si>
  <si>
    <t>Sheppard-Morales</t>
  </si>
  <si>
    <t>Victoria Cook</t>
  </si>
  <si>
    <t>Barry Bartlett</t>
  </si>
  <si>
    <t>Edgar Harris</t>
  </si>
  <si>
    <t>Combs, Hardin and Ferrell</t>
  </si>
  <si>
    <t>Joshua Navarro</t>
  </si>
  <si>
    <t>Gomez Inc</t>
  </si>
  <si>
    <t>Jasmine Tapia</t>
  </si>
  <si>
    <t>Salazar LLC</t>
  </si>
  <si>
    <t>Tamara Johnson</t>
  </si>
  <si>
    <t>Wright-Barron</t>
  </si>
  <si>
    <t>Anthony Bryant</t>
  </si>
  <si>
    <t>Cody Roman II</t>
  </si>
  <si>
    <t>White-Adams</t>
  </si>
  <si>
    <t>Luis Robinson</t>
  </si>
  <si>
    <t>Campbell-Parks</t>
  </si>
  <si>
    <t>Joshua Rodriguez</t>
  </si>
  <si>
    <t>Lori Dawson</t>
  </si>
  <si>
    <t>French-Olsen</t>
  </si>
  <si>
    <t>Jenna Mclean</t>
  </si>
  <si>
    <t>Edwards-Kane</t>
  </si>
  <si>
    <t>Daniel Hernandez</t>
  </si>
  <si>
    <t>Nichols-Andrews</t>
  </si>
  <si>
    <t>Heather Smith</t>
  </si>
  <si>
    <t>Vanessa Thompson</t>
  </si>
  <si>
    <t>Wang, Gonzalez and Petty</t>
  </si>
  <si>
    <t>Jack Francis</t>
  </si>
  <si>
    <t>Weeks-Spencer</t>
  </si>
  <si>
    <t>Joseph Cain</t>
  </si>
  <si>
    <t>Lester, Miller and Williams</t>
  </si>
  <si>
    <t>Ryan Walker</t>
  </si>
  <si>
    <t>Anderson-Roth</t>
  </si>
  <si>
    <t>Justin Drake</t>
  </si>
  <si>
    <t>Hanson, Stevens and Wilson</t>
  </si>
  <si>
    <t>Gary Mitchell</t>
  </si>
  <si>
    <t>Green, Walker and Weber</t>
  </si>
  <si>
    <t>Angelica Sellers</t>
  </si>
  <si>
    <t>Robbins, Reyes and Adams</t>
  </si>
  <si>
    <t>Joshua Long</t>
  </si>
  <si>
    <t>Raymond, Green and Taylor</t>
  </si>
  <si>
    <t>Candace Glover</t>
  </si>
  <si>
    <t>Gonzalez PLC</t>
  </si>
  <si>
    <t>Reginald Wu</t>
  </si>
  <si>
    <t>Hardy PLC</t>
  </si>
  <si>
    <t>Tina Mcgee</t>
  </si>
  <si>
    <t>Lyons, Carter and Jackson</t>
  </si>
  <si>
    <t>Brian Crawford</t>
  </si>
  <si>
    <t>Moore, Curry and Larson</t>
  </si>
  <si>
    <t>Reyes Ltd</t>
  </si>
  <si>
    <t>Tina Ward</t>
  </si>
  <si>
    <t>Hernandez-Fisher</t>
  </si>
  <si>
    <t>Katherine Wilkins</t>
  </si>
  <si>
    <t>Barrett-Johnson</t>
  </si>
  <si>
    <t>Holly Massey</t>
  </si>
  <si>
    <t>Moyer-Martin</t>
  </si>
  <si>
    <t>Antonio Martinez</t>
  </si>
  <si>
    <t>Garcia Inc</t>
  </si>
  <si>
    <t>Rodney Black</t>
  </si>
  <si>
    <t>Rivera LLC</t>
  </si>
  <si>
    <t>Jeffrey Peterson</t>
  </si>
  <si>
    <t>Heidi Weiss</t>
  </si>
  <si>
    <t>Mitchell, Evans and Bradley</t>
  </si>
  <si>
    <t>Joseph Morales</t>
  </si>
  <si>
    <t>Watts-Mullins</t>
  </si>
  <si>
    <t>Sylvia Lindsey</t>
  </si>
  <si>
    <t>Hicks, Oliver and Fisher</t>
  </si>
  <si>
    <t>Kayla Castro</t>
  </si>
  <si>
    <t>Thomas, Powell and Terrell</t>
  </si>
  <si>
    <t>Stephen Jones</t>
  </si>
  <si>
    <t>Edward Lewis</t>
  </si>
  <si>
    <t>Lewis-Long</t>
  </si>
  <si>
    <t>James Foley</t>
  </si>
  <si>
    <t>Roberts, Perry and Moran</t>
  </si>
  <si>
    <t>Burke Ltd</t>
  </si>
  <si>
    <t>Jennifer Ellison</t>
  </si>
  <si>
    <t>Elliott-Ortega</t>
  </si>
  <si>
    <t>Benjamin Jackson</t>
  </si>
  <si>
    <t>Russell Garcia</t>
  </si>
  <si>
    <t>Holloway-Nguyen</t>
  </si>
  <si>
    <t>Joseph Brooks</t>
  </si>
  <si>
    <t>Hall-Crawford</t>
  </si>
  <si>
    <t>Daniel Riley</t>
  </si>
  <si>
    <t>Baker, Fuentes and Johnson</t>
  </si>
  <si>
    <t>Paul Wilson</t>
  </si>
  <si>
    <t>Maria Cordova</t>
  </si>
  <si>
    <t>Tucker Ltd</t>
  </si>
  <si>
    <t>Melissa Williams</t>
  </si>
  <si>
    <t>James Ltd</t>
  </si>
  <si>
    <t>Timothy Rivas</t>
  </si>
  <si>
    <t>King Ltd</t>
  </si>
  <si>
    <t>Daniel Garcia</t>
  </si>
  <si>
    <t>Michael Vaughn</t>
  </si>
  <si>
    <t>Collins, Reed and Vaughn</t>
  </si>
  <si>
    <t>Alexis Hardin</t>
  </si>
  <si>
    <t>Estrada-Anderson</t>
  </si>
  <si>
    <t>Barry Madden</t>
  </si>
  <si>
    <t>Jackson LLC</t>
  </si>
  <si>
    <t>Danny Coleman</t>
  </si>
  <si>
    <t>Ortiz Ltd</t>
  </si>
  <si>
    <t>Keith-Smith</t>
  </si>
  <si>
    <t>Cynthia Bauer</t>
  </si>
  <si>
    <t>Obrien LLC</t>
  </si>
  <si>
    <t>Jaclyn Warren</t>
  </si>
  <si>
    <t>Kelly Johns</t>
  </si>
  <si>
    <t>Garcia-Flores</t>
  </si>
  <si>
    <t>Christopher Green</t>
  </si>
  <si>
    <t>Paul Richardson</t>
  </si>
  <si>
    <t>Turner LLC</t>
  </si>
  <si>
    <t>Heidi Allen</t>
  </si>
  <si>
    <t>Smith PLC</t>
  </si>
  <si>
    <t>Louis Sullivan</t>
  </si>
  <si>
    <t>Oconnell, Ward and Smith</t>
  </si>
  <si>
    <t>Zoe Jenkins</t>
  </si>
  <si>
    <t>Pearson-Buck</t>
  </si>
  <si>
    <t>Daniel Dawson</t>
  </si>
  <si>
    <t>Warren-Gallegos</t>
  </si>
  <si>
    <t>Erika Baker</t>
  </si>
  <si>
    <t>Lopez, Taylor and Hull</t>
  </si>
  <si>
    <t>James Romero</t>
  </si>
  <si>
    <t>Anderson, Francis and Mendoza</t>
  </si>
  <si>
    <t>Mr. Christopher Munoz</t>
  </si>
  <si>
    <t>Harris-Brown</t>
  </si>
  <si>
    <t>Nicole Chavez</t>
  </si>
  <si>
    <t>Trujillo, Lee and Carter</t>
  </si>
  <si>
    <t>Brian Black</t>
  </si>
  <si>
    <t>Jones, Morgan and Norton</t>
  </si>
  <si>
    <t>Ralph Esparza</t>
  </si>
  <si>
    <t>Khan, Daniels and Foley</t>
  </si>
  <si>
    <t>Sierra Dixon</t>
  </si>
  <si>
    <t>Calderon Inc</t>
  </si>
  <si>
    <t>Brian Newman</t>
  </si>
  <si>
    <t>Washington LLC</t>
  </si>
  <si>
    <t>Hill-Castillo</t>
  </si>
  <si>
    <t>Christopher Carter</t>
  </si>
  <si>
    <t>Jason Klein</t>
  </si>
  <si>
    <t>Espinoza, Frye and Woodward</t>
  </si>
  <si>
    <t>Lori Christensen</t>
  </si>
  <si>
    <t>Davidson-Hendrix</t>
  </si>
  <si>
    <t>Natasha Ashley</t>
  </si>
  <si>
    <t>Robinson LLC</t>
  </si>
  <si>
    <t>Alan Mosley</t>
  </si>
  <si>
    <t>Hardy, Brandt and Hughes</t>
  </si>
  <si>
    <t>Ruth Combs</t>
  </si>
  <si>
    <t>Callahan Inc</t>
  </si>
  <si>
    <t>Jennifer Richardson</t>
  </si>
  <si>
    <t>Jones LLC</t>
  </si>
  <si>
    <t>Tyler Perez</t>
  </si>
  <si>
    <t>Carney, Pugh and Hernandez</t>
  </si>
  <si>
    <t>Kristen Jones</t>
  </si>
  <si>
    <t>Gardner PLC</t>
  </si>
  <si>
    <t>Casey Barnett</t>
  </si>
  <si>
    <t>Taylor, Johnson and Vaughan</t>
  </si>
  <si>
    <t>Frederick Martin</t>
  </si>
  <si>
    <t>Reed Group</t>
  </si>
  <si>
    <t>Amanda Kane</t>
  </si>
  <si>
    <t>Dorsey-Suarez</t>
  </si>
  <si>
    <t>Jennifer Garza</t>
  </si>
  <si>
    <t>Werner, Lara and Robles</t>
  </si>
  <si>
    <t>Shannon Powell</t>
  </si>
  <si>
    <t>Bender-Hall</t>
  </si>
  <si>
    <t>Alexander Monroe</t>
  </si>
  <si>
    <t>Bass, Ruiz and Phillips</t>
  </si>
  <si>
    <t>Vanessa Lopez</t>
  </si>
  <si>
    <t>Ramirez-Smith</t>
  </si>
  <si>
    <t>Mark Dominguez</t>
  </si>
  <si>
    <t>Bradshaw, Mcdaniel and Hamilton</t>
  </si>
  <si>
    <t>Laura Mosley</t>
  </si>
  <si>
    <t>Daugherty PLC</t>
  </si>
  <si>
    <t>Mary Rodriguez</t>
  </si>
  <si>
    <t>Paul Jenkins</t>
  </si>
  <si>
    <t>Angela Crawford</t>
  </si>
  <si>
    <t>Mccann-Lamb</t>
  </si>
  <si>
    <t>Jay Lawson</t>
  </si>
  <si>
    <t>Savage-Sanchez</t>
  </si>
  <si>
    <t>Andrea Campbell</t>
  </si>
  <si>
    <t>Robles, Cameron and Jennings</t>
  </si>
  <si>
    <t>Troy Harmon</t>
  </si>
  <si>
    <t>Henderson, Mercado and Webb</t>
  </si>
  <si>
    <t>Samantha Reynolds</t>
  </si>
  <si>
    <t>Stevens-Carroll</t>
  </si>
  <si>
    <t>Ashley Hicks</t>
  </si>
  <si>
    <t>Lewis-Wong</t>
  </si>
  <si>
    <t>Rebecca Blankenship</t>
  </si>
  <si>
    <t>Williams-Beck</t>
  </si>
  <si>
    <t>Marc Robbins</t>
  </si>
  <si>
    <t>Silva-Scott</t>
  </si>
  <si>
    <t>Rebecca Kline</t>
  </si>
  <si>
    <t>Perry, Stanley and Campbell</t>
  </si>
  <si>
    <t>Travis Norris</t>
  </si>
  <si>
    <t>Ward Ltd</t>
  </si>
  <si>
    <t>Chad Peterson</t>
  </si>
  <si>
    <t>Williams-Pitts</t>
  </si>
  <si>
    <t>Carolyn Mcdonald</t>
  </si>
  <si>
    <t>Brandt-Barber</t>
  </si>
  <si>
    <t>Christine Martin</t>
  </si>
  <si>
    <t>Cherry, Weeks and Petersen</t>
  </si>
  <si>
    <t>Mark Williams</t>
  </si>
  <si>
    <t>Mitchell, Wilson and Lopez</t>
  </si>
  <si>
    <t>Jacob Graves</t>
  </si>
  <si>
    <t>Robinson Inc</t>
  </si>
  <si>
    <t>Bailey-Mcintyre</t>
  </si>
  <si>
    <t>Collin Logan</t>
  </si>
  <si>
    <t>Aguilar, Williams and Jones</t>
  </si>
  <si>
    <t>Linda Holmes</t>
  </si>
  <si>
    <t>Duncan PLC</t>
  </si>
  <si>
    <t>Garza, Kim and Harrison</t>
  </si>
  <si>
    <t>Kristen Tucker</t>
  </si>
  <si>
    <t>Wells and Sons</t>
  </si>
  <si>
    <t>Thomas Hanson</t>
  </si>
  <si>
    <t>Ferguson-Smith</t>
  </si>
  <si>
    <t>Ashley Walker</t>
  </si>
  <si>
    <t>Ryan Inc</t>
  </si>
  <si>
    <t>Nicholas Ramos</t>
  </si>
  <si>
    <t>Hanna, Weeks and Thomas</t>
  </si>
  <si>
    <t>Randy Davis</t>
  </si>
  <si>
    <t>Kim-Taylor</t>
  </si>
  <si>
    <t>Carolyn Clark</t>
  </si>
  <si>
    <t>Anderson-Garcia</t>
  </si>
  <si>
    <t>Tracy Clark</t>
  </si>
  <si>
    <t>Gilmore, Mcguire and Holder</t>
  </si>
  <si>
    <t>Michael Williamson</t>
  </si>
  <si>
    <t>Foster, Oconnell and Scott</t>
  </si>
  <si>
    <t>Allison Trevino</t>
  </si>
  <si>
    <t>Juarez-Krueger</t>
  </si>
  <si>
    <t>Steven Adams</t>
  </si>
  <si>
    <t>Laura Watkins</t>
  </si>
  <si>
    <t>Rocha, Krause and Cook</t>
  </si>
  <si>
    <t>Erin Baker</t>
  </si>
  <si>
    <t>Goodwin, Grimes and Williams</t>
  </si>
  <si>
    <t>Kim Watson</t>
  </si>
  <si>
    <t>Jensen, Williams and Baker</t>
  </si>
  <si>
    <t>Robert Phillips</t>
  </si>
  <si>
    <t>Kemp, Graves and Aguilar</t>
  </si>
  <si>
    <t>Christopher Skinner</t>
  </si>
  <si>
    <t>Cruz-Perez</t>
  </si>
  <si>
    <t>Marcia Davis</t>
  </si>
  <si>
    <t>Scott, Morrow and Atkinson</t>
  </si>
  <si>
    <t>Christopher Bray</t>
  </si>
  <si>
    <t>Robert Ramirez</t>
  </si>
  <si>
    <t>Mcguire, Simmons and Anderson</t>
  </si>
  <si>
    <t>Kathleen Ward</t>
  </si>
  <si>
    <t>Griffin and Sons</t>
  </si>
  <si>
    <t>Jill Jones</t>
  </si>
  <si>
    <t>Dominguez-Price</t>
  </si>
  <si>
    <t>Paul Howell</t>
  </si>
  <si>
    <t>Walters-Salazar</t>
  </si>
  <si>
    <t>Tyler Webb</t>
  </si>
  <si>
    <t>Dunn-Morris</t>
  </si>
  <si>
    <t>Elizabeth Villa</t>
  </si>
  <si>
    <t>Gray, Christian and Evans</t>
  </si>
  <si>
    <t>Courtney Maldonado</t>
  </si>
  <si>
    <t>Bowman, James and Smith</t>
  </si>
  <si>
    <t>Timothy Rodriguez</t>
  </si>
  <si>
    <t>Robles Ltd</t>
  </si>
  <si>
    <t>Jessica Wilson</t>
  </si>
  <si>
    <t>George Poole</t>
  </si>
  <si>
    <t>Ashley Weber</t>
  </si>
  <si>
    <t>Walker Ltd</t>
  </si>
  <si>
    <t>Amy Brown</t>
  </si>
  <si>
    <t>Rubio LLC</t>
  </si>
  <si>
    <t>Mary Miller</t>
  </si>
  <si>
    <t>Smith, Zuniga and Acosta</t>
  </si>
  <si>
    <t>Tamara White</t>
  </si>
  <si>
    <t>Reynolds, Gilmore and Harvey</t>
  </si>
  <si>
    <t>Susan Ewing</t>
  </si>
  <si>
    <t>Andrews, Clark and Mclaughlin</t>
  </si>
  <si>
    <t>Robert Davis</t>
  </si>
  <si>
    <t>Wagner, Chan and Boyd</t>
  </si>
  <si>
    <t>Ralph Hamilton</t>
  </si>
  <si>
    <t>Tyler Andrews</t>
  </si>
  <si>
    <t>Sutton-Klein</t>
  </si>
  <si>
    <t>Dominique Sanchez</t>
  </si>
  <si>
    <t>Amanda Sherman</t>
  </si>
  <si>
    <t>Oliver PLC</t>
  </si>
  <si>
    <t>Jeffrey Estrada</t>
  </si>
  <si>
    <t>Ward, Weeks and Wood</t>
  </si>
  <si>
    <t>Melissa Carroll</t>
  </si>
  <si>
    <t>Powers, English and Soto</t>
  </si>
  <si>
    <t>Jason Santana</t>
  </si>
  <si>
    <t>Wagner Ltd</t>
  </si>
  <si>
    <t>Denise Roy</t>
  </si>
  <si>
    <t>Hill-Thompson</t>
  </si>
  <si>
    <t>Anthony Hunt</t>
  </si>
  <si>
    <t>Sierra Williams</t>
  </si>
  <si>
    <t>Shepard-Nelson</t>
  </si>
  <si>
    <t>Tiffany Hodges</t>
  </si>
  <si>
    <t>Clark-Ferguson</t>
  </si>
  <si>
    <t>Ashley Davidson</t>
  </si>
  <si>
    <t>Jackson Group</t>
  </si>
  <si>
    <t>Kimberly Anderson</t>
  </si>
  <si>
    <t>Kaufman LLC</t>
  </si>
  <si>
    <t>Tammy Nguyen</t>
  </si>
  <si>
    <t>Willis, Martin and Larson</t>
  </si>
  <si>
    <t>Jennifer Vargas</t>
  </si>
  <si>
    <t>Lin-Arias</t>
  </si>
  <si>
    <t>Matthew Mueller</t>
  </si>
  <si>
    <t>Roberson Inc</t>
  </si>
  <si>
    <t>Timothy Smith</t>
  </si>
  <si>
    <t>Tammy Lambert</t>
  </si>
  <si>
    <t>Estes, Burns and Perez</t>
  </si>
  <si>
    <t>Amber Watkins</t>
  </si>
  <si>
    <t>Morrow Group</t>
  </si>
  <si>
    <t>Brian Silva</t>
  </si>
  <si>
    <t>Harris-Rodriguez</t>
  </si>
  <si>
    <t>Jennifer Jimenez</t>
  </si>
  <si>
    <t>Larson Ltd</t>
  </si>
  <si>
    <t>Ellen Mooney</t>
  </si>
  <si>
    <t>Grant PLC</t>
  </si>
  <si>
    <t>Nancy Williams</t>
  </si>
  <si>
    <t>Morgan-Brown</t>
  </si>
  <si>
    <t>Mary Maddox</t>
  </si>
  <si>
    <t>Donald Roberts</t>
  </si>
  <si>
    <t>Chung, Moore and Mercer</t>
  </si>
  <si>
    <t>Harold Anderson</t>
  </si>
  <si>
    <t>Morales-Mitchell</t>
  </si>
  <si>
    <t>Jason Ward</t>
  </si>
  <si>
    <t>Watson Ltd</t>
  </si>
  <si>
    <t>Maria Lewis</t>
  </si>
  <si>
    <t>Michael Wilkerson</t>
  </si>
  <si>
    <t>Brewer Group</t>
  </si>
  <si>
    <t>Raymond Weber</t>
  </si>
  <si>
    <t>Young, Hall and Diaz</t>
  </si>
  <si>
    <t>Christopher Anderson</t>
  </si>
  <si>
    <t>Parks, Freeman and Pennington</t>
  </si>
  <si>
    <t>Francisco Erickson</t>
  </si>
  <si>
    <t>Thomas, Reeves and Bell</t>
  </si>
  <si>
    <t>Nathan Robinson</t>
  </si>
  <si>
    <t>Leach LLC</t>
  </si>
  <si>
    <t>Ashley Calderon</t>
  </si>
  <si>
    <t>Moreno, Howell and Wall</t>
  </si>
  <si>
    <t>Maria Smith</t>
  </si>
  <si>
    <t>Mason Ltd</t>
  </si>
  <si>
    <t>Jesse Garcia</t>
  </si>
  <si>
    <t>Gonzalez, Morgan and Curry</t>
  </si>
  <si>
    <t>Trevor Riggs</t>
  </si>
  <si>
    <t>Davis, Douglas and Wagner</t>
  </si>
  <si>
    <t>Kelly Ortiz</t>
  </si>
  <si>
    <t>Peterson-Hebert</t>
  </si>
  <si>
    <t>Harry Prince</t>
  </si>
  <si>
    <t>Curry-Bates</t>
  </si>
  <si>
    <t>Adams PLC</t>
  </si>
  <si>
    <t>Stephen Norton</t>
  </si>
  <si>
    <t>Johnson-Whitaker</t>
  </si>
  <si>
    <t>Ronald Ali</t>
  </si>
  <si>
    <t>Rose-Holmes</t>
  </si>
  <si>
    <t>David Hammond</t>
  </si>
  <si>
    <t>Donald Miles</t>
  </si>
  <si>
    <t>Collins, Flowers and King</t>
  </si>
  <si>
    <t>Kenneth Green</t>
  </si>
  <si>
    <t>Carr, Murray and Jordan</t>
  </si>
  <si>
    <t>David Becker</t>
  </si>
  <si>
    <t>Green-Castro</t>
  </si>
  <si>
    <t>Timothy Grant</t>
  </si>
  <si>
    <t>Kelly PLC</t>
  </si>
  <si>
    <t>Mary Hudson</t>
  </si>
  <si>
    <t>Garcia-Reyes</t>
  </si>
  <si>
    <t>Michele Ferguson</t>
  </si>
  <si>
    <t>Fowler-Rodriguez</t>
  </si>
  <si>
    <t>Mary Owens</t>
  </si>
  <si>
    <t>Holmes-Bridges</t>
  </si>
  <si>
    <t>Diane Carr</t>
  </si>
  <si>
    <t>Rios, Holland and Anderson</t>
  </si>
  <si>
    <t>Melissa Evans</t>
  </si>
  <si>
    <t>Harmon Ltd</t>
  </si>
  <si>
    <t>Lisa Coleman</t>
  </si>
  <si>
    <t>Lopez-Schneider</t>
  </si>
  <si>
    <t>Tanner Gonzalez</t>
  </si>
  <si>
    <t>Miller, Sanders and Maxwell</t>
  </si>
  <si>
    <t>Elizabeth Beck</t>
  </si>
  <si>
    <t>Ballard Group</t>
  </si>
  <si>
    <t>Lisa Austin</t>
  </si>
  <si>
    <t>Carly Beasley</t>
  </si>
  <si>
    <t>Bradshaw and Sons</t>
  </si>
  <si>
    <t>Lori Warren</t>
  </si>
  <si>
    <t>Cooper, Page and Crane</t>
  </si>
  <si>
    <t>Kenneth Randolph</t>
  </si>
  <si>
    <t>Colton Shepherd</t>
  </si>
  <si>
    <t>Bonilla, Gordon and Burnett</t>
  </si>
  <si>
    <t>Jordan Schneider</t>
  </si>
  <si>
    <t>Davila, Long and Padilla</t>
  </si>
  <si>
    <t>Reid-Stephenson</t>
  </si>
  <si>
    <t>Adrian Eaton</t>
  </si>
  <si>
    <t>Jackson-Jones</t>
  </si>
  <si>
    <t>Michelle Robertson</t>
  </si>
  <si>
    <t>Phillips PLC</t>
  </si>
  <si>
    <t>Keith Higgins</t>
  </si>
  <si>
    <t>Petty-Mcmillan</t>
  </si>
  <si>
    <t>Colleen Martinez</t>
  </si>
  <si>
    <t>Shaw LLC</t>
  </si>
  <si>
    <t>Nicole Thomas</t>
  </si>
  <si>
    <t>Scott PLC</t>
  </si>
  <si>
    <t>Megan Williams</t>
  </si>
  <si>
    <t>Simmons-Davis</t>
  </si>
  <si>
    <t>April Reyes</t>
  </si>
  <si>
    <t>Hardy, Smith and Hayes</t>
  </si>
  <si>
    <t>Cynthia Thomas</t>
  </si>
  <si>
    <t>Ruiz Inc</t>
  </si>
  <si>
    <t>Nicole Allen</t>
  </si>
  <si>
    <t>Daniels-James</t>
  </si>
  <si>
    <t>Kathleen Jennings</t>
  </si>
  <si>
    <t>Novak-Murray</t>
  </si>
  <si>
    <t>Jordan Cardenas</t>
  </si>
  <si>
    <t>Patel Ltd</t>
  </si>
  <si>
    <t>Lauren Lambert</t>
  </si>
  <si>
    <t>Barker-Torres</t>
  </si>
  <si>
    <t>Cynthia Walls</t>
  </si>
  <si>
    <t>Cochran-Russo</t>
  </si>
  <si>
    <t>Robert Ramos</t>
  </si>
  <si>
    <t>Myers, Reyes and Young</t>
  </si>
  <si>
    <t>Sharon Lewis</t>
  </si>
  <si>
    <t>Peterson, Jones and Clark</t>
  </si>
  <si>
    <t>Andrea Kent</t>
  </si>
  <si>
    <t>Madison Austin</t>
  </si>
  <si>
    <t>Burns-Marks</t>
  </si>
  <si>
    <t>Laurie Bryan</t>
  </si>
  <si>
    <t>Moss, Davidson and Ball</t>
  </si>
  <si>
    <t>Nathaniel Chavez</t>
  </si>
  <si>
    <t>Bell, Bradley and Walsh</t>
  </si>
  <si>
    <t>William Mcknight</t>
  </si>
  <si>
    <t>Melendez Inc</t>
  </si>
  <si>
    <t>Marie King</t>
  </si>
  <si>
    <t>Cummings-Gilbert</t>
  </si>
  <si>
    <t>Marcus Barker</t>
  </si>
  <si>
    <t>Davis-Reed</t>
  </si>
  <si>
    <t>Robert Chen</t>
  </si>
  <si>
    <t>Allen-Johnson</t>
  </si>
  <si>
    <t>Monique Hall</t>
  </si>
  <si>
    <t>Chavez LLC</t>
  </si>
  <si>
    <t>George Stone</t>
  </si>
  <si>
    <t>Rivera-Knight</t>
  </si>
  <si>
    <t>Zachary Smith</t>
  </si>
  <si>
    <t>Watson-Williams</t>
  </si>
  <si>
    <t>David Cuevas</t>
  </si>
  <si>
    <t>Alvarez-Hernandez</t>
  </si>
  <si>
    <t>Katherine Gonzalez</t>
  </si>
  <si>
    <t>Contreras-Taylor</t>
  </si>
  <si>
    <t>Scott Hughes</t>
  </si>
  <si>
    <t>Russell Group</t>
  </si>
  <si>
    <t>Kelly Watts</t>
  </si>
  <si>
    <t>Berry Group</t>
  </si>
  <si>
    <t>Patricia Holmes</t>
  </si>
  <si>
    <t>Simon LLC</t>
  </si>
  <si>
    <t>Carla Cruz</t>
  </si>
  <si>
    <t>White-Franklin</t>
  </si>
  <si>
    <t>Jessica Cooper</t>
  </si>
  <si>
    <t>Mcgee, Hall and Johnson</t>
  </si>
  <si>
    <t>Melissa Fox</t>
  </si>
  <si>
    <t>Pratt, Allen and Gibson</t>
  </si>
  <si>
    <t>Jason Gomez</t>
  </si>
  <si>
    <t>Norman, Love and Smith</t>
  </si>
  <si>
    <t>Cheryl Fletcher</t>
  </si>
  <si>
    <t>Romero, Mendez and Clark</t>
  </si>
  <si>
    <t>Robert Turner</t>
  </si>
  <si>
    <t>Klein, Parks and Knight</t>
  </si>
  <si>
    <t>Adam Johnson</t>
  </si>
  <si>
    <t>Osborne-Boyer</t>
  </si>
  <si>
    <t>Robert Garcia</t>
  </si>
  <si>
    <t>Jacob Bridges</t>
  </si>
  <si>
    <t>Parsons, Fuentes and Bryan</t>
  </si>
  <si>
    <t>Mr. Daniel Marquez MD</t>
  </si>
  <si>
    <t>Alexander-Mueller</t>
  </si>
  <si>
    <t>Erin Lewis</t>
  </si>
  <si>
    <t>Gomez, Perkins and Harrison</t>
  </si>
  <si>
    <t>Patricia Clark MD</t>
  </si>
  <si>
    <t>Parker and Sons</t>
  </si>
  <si>
    <t>Sara Johnson</t>
  </si>
  <si>
    <t>James English</t>
  </si>
  <si>
    <t>Smith-Gaines</t>
  </si>
  <si>
    <t>Christopher Deleon</t>
  </si>
  <si>
    <t>Terry-Rodgers</t>
  </si>
  <si>
    <t>James Williams</t>
  </si>
  <si>
    <t>Lee, Thomas and Benjamin</t>
  </si>
  <si>
    <t>James Gould</t>
  </si>
  <si>
    <t>Robinson and Sons</t>
  </si>
  <si>
    <t>Derrick Lopez</t>
  </si>
  <si>
    <t>Warren PLC</t>
  </si>
  <si>
    <t>Destiny Lloyd</t>
  </si>
  <si>
    <t>Gilbert-Sanchez</t>
  </si>
  <si>
    <t>Kaitlin Holmes</t>
  </si>
  <si>
    <t>Hall, Torres and Turner</t>
  </si>
  <si>
    <t>Jordan Williams</t>
  </si>
  <si>
    <t>Susan Lopez</t>
  </si>
  <si>
    <t>Stevens-Davis</t>
  </si>
  <si>
    <t>James Swanson</t>
  </si>
  <si>
    <t>Paula King</t>
  </si>
  <si>
    <t>Elizabeth Little</t>
  </si>
  <si>
    <t>Carlson, Hammond and Robinson</t>
  </si>
  <si>
    <t>Ashley Floyd</t>
  </si>
  <si>
    <t>Evans Inc</t>
  </si>
  <si>
    <t>Christopher Fisher</t>
  </si>
  <si>
    <t>Jones-Edwards</t>
  </si>
  <si>
    <t>Joy Nguyen</t>
  </si>
  <si>
    <t>Cole, Mitchell and Richardson</t>
  </si>
  <si>
    <t>Ashley Hardin</t>
  </si>
  <si>
    <t>Eric Torres</t>
  </si>
  <si>
    <t>Barton LLC</t>
  </si>
  <si>
    <t>Kevin Miller</t>
  </si>
  <si>
    <t>Jose Barrera</t>
  </si>
  <si>
    <t>Peterson PLC</t>
  </si>
  <si>
    <t>Andrew Dodson</t>
  </si>
  <si>
    <t>Joseph, Smith and Dixon</t>
  </si>
  <si>
    <t>Scott Blair</t>
  </si>
  <si>
    <t>Kelly Hernandez</t>
  </si>
  <si>
    <t>Dawn Butler</t>
  </si>
  <si>
    <t>Chen, Whitehead and Moran</t>
  </si>
  <si>
    <t>Edward Shelton</t>
  </si>
  <si>
    <t>Brown-Wyatt</t>
  </si>
  <si>
    <t>Jack Schwartz</t>
  </si>
  <si>
    <t>Cortez-Bond</t>
  </si>
  <si>
    <t>Denise Herring</t>
  </si>
  <si>
    <t>Rosales PLC</t>
  </si>
  <si>
    <t>Derek Dixon</t>
  </si>
  <si>
    <t>Hughes, Atkinson and Johnson</t>
  </si>
  <si>
    <t>Kelly Shepherd</t>
  </si>
  <si>
    <t>Randolph Inc</t>
  </si>
  <si>
    <t>Amy Miller</t>
  </si>
  <si>
    <t>Meredith Green</t>
  </si>
  <si>
    <t>Galvan, Gould and Sloan</t>
  </si>
  <si>
    <t>Megan Vance</t>
  </si>
  <si>
    <t>Melissa Wilson</t>
  </si>
  <si>
    <t>Brown, Taylor and Williams</t>
  </si>
  <si>
    <t>Meagan Herrera</t>
  </si>
  <si>
    <t>Johnson-Torres</t>
  </si>
  <si>
    <t>Diane Sutton</t>
  </si>
  <si>
    <t>Rogers-Dickerson</t>
  </si>
  <si>
    <t>Laura Brown</t>
  </si>
  <si>
    <t>Stephanie Hughes</t>
  </si>
  <si>
    <t>Roman, Ruiz and Cox</t>
  </si>
  <si>
    <t>Donna Barrett</t>
  </si>
  <si>
    <t>Chapman, Williams and Zamora</t>
  </si>
  <si>
    <t>Nicholas Moore</t>
  </si>
  <si>
    <t>Jenkins Ltd</t>
  </si>
  <si>
    <t>Matthew Guzman</t>
  </si>
  <si>
    <t>Gould, Hayes and Lane</t>
  </si>
  <si>
    <t>David Adams</t>
  </si>
  <si>
    <t>Martinez-Clay</t>
  </si>
  <si>
    <t>Donna Douglas</t>
  </si>
  <si>
    <t>Sparks Ltd</t>
  </si>
  <si>
    <t>Kayla Johnston</t>
  </si>
  <si>
    <t>Wang-Adams</t>
  </si>
  <si>
    <t>James Williamson</t>
  </si>
  <si>
    <t>Laura Romero</t>
  </si>
  <si>
    <t>Taylor-Brooks</t>
  </si>
  <si>
    <t>Matthew Tucker</t>
  </si>
  <si>
    <t>Shaw, Ingram and Ramirez</t>
  </si>
  <si>
    <t>Christian Rowe</t>
  </si>
  <si>
    <t>Johnson LLC</t>
  </si>
  <si>
    <t>Deborah Khan</t>
  </si>
  <si>
    <t>Bowen, Smith and Jackson</t>
  </si>
  <si>
    <t>Figueroa, Mueller and Hernandez</t>
  </si>
  <si>
    <t>Joyce Faulkner</t>
  </si>
  <si>
    <t>Nguyen-Vasquez</t>
  </si>
  <si>
    <t>Theresa Taylor</t>
  </si>
  <si>
    <t>Harrington-Harrison</t>
  </si>
  <si>
    <t>Samantha Mitchell MD</t>
  </si>
  <si>
    <t>Reynolds LLC</t>
  </si>
  <si>
    <t>Nancy Stewart</t>
  </si>
  <si>
    <t>Donald Peterson</t>
  </si>
  <si>
    <t>Reid, Hall and Reynolds</t>
  </si>
  <si>
    <t>Lori Jones</t>
  </si>
  <si>
    <t>Adams, Hall and Robbins</t>
  </si>
  <si>
    <t>Chad Perkins</t>
  </si>
  <si>
    <t>Peterson Group</t>
  </si>
  <si>
    <t>Emily Haas</t>
  </si>
  <si>
    <t>Merritt, Ortiz and Schmidt</t>
  </si>
  <si>
    <t>Ana Long</t>
  </si>
  <si>
    <t>Velazquez-Crosby</t>
  </si>
  <si>
    <t>Katherine Diaz</t>
  </si>
  <si>
    <t>Davila-Chavez</t>
  </si>
  <si>
    <t>Rebecca Poole</t>
  </si>
  <si>
    <t>Hill, Owens and Choi</t>
  </si>
  <si>
    <t>Cathy Webb MD</t>
  </si>
  <si>
    <t>Thompson, Thompson and Galloway</t>
  </si>
  <si>
    <t>Glenda Crane</t>
  </si>
  <si>
    <t>Castaneda PLC</t>
  </si>
  <si>
    <t>Nicole Hudson</t>
  </si>
  <si>
    <t>Ramos LLC</t>
  </si>
  <si>
    <t>Margaret Fowler</t>
  </si>
  <si>
    <t>Waters-Morris</t>
  </si>
  <si>
    <t>Sydney Martin</t>
  </si>
  <si>
    <t>Wagner-Ramirez</t>
  </si>
  <si>
    <t>Susan Dixon</t>
  </si>
  <si>
    <t>English-Rogers</t>
  </si>
  <si>
    <t>Gary Mathews</t>
  </si>
  <si>
    <t>Gary Martin</t>
  </si>
  <si>
    <t>Bianca Hernandez</t>
  </si>
  <si>
    <t>Carr, Holt and Brooks</t>
  </si>
  <si>
    <t>Ryan Day</t>
  </si>
  <si>
    <t>Parrish Group</t>
  </si>
  <si>
    <t>Kenneth Allen</t>
  </si>
  <si>
    <t>Skinner, Francis and Newman</t>
  </si>
  <si>
    <t>Bryan Jones</t>
  </si>
  <si>
    <t>Rose-Decker</t>
  </si>
  <si>
    <t>Oneill, Villegas and Logan</t>
  </si>
  <si>
    <t>Julie Roth</t>
  </si>
  <si>
    <t>Catherine Watson</t>
  </si>
  <si>
    <t>Evans-Austin</t>
  </si>
  <si>
    <t>Joy Walker</t>
  </si>
  <si>
    <t>Moore-Turner</t>
  </si>
  <si>
    <t>Susan Romero</t>
  </si>
  <si>
    <t>Meyer, Mueller and Guzman</t>
  </si>
  <si>
    <t>Dawn Garcia</t>
  </si>
  <si>
    <t>Cheryl Anderson</t>
  </si>
  <si>
    <t>Sullivan, Small and Webster</t>
  </si>
  <si>
    <t>Cathy Potts</t>
  </si>
  <si>
    <t>Hernandez, Gonzalez and Mckinney</t>
  </si>
  <si>
    <t>Kelsey Brown</t>
  </si>
  <si>
    <t>Gonzalez, Garza and Robinson</t>
  </si>
  <si>
    <t>Wendy Singleton</t>
  </si>
  <si>
    <t>Sawyer, Kelly and Lane</t>
  </si>
  <si>
    <t>Michelle James</t>
  </si>
  <si>
    <t>Gray, Mills and Marshall</t>
  </si>
  <si>
    <t>Colleen Hunter</t>
  </si>
  <si>
    <t>Lewis PLC</t>
  </si>
  <si>
    <t>Samantha Smith</t>
  </si>
  <si>
    <t>Dunn and Sons</t>
  </si>
  <si>
    <t>Mary Martinez</t>
  </si>
  <si>
    <t>Johnson, Burns and Bowen</t>
  </si>
  <si>
    <t>Davis-Smith</t>
  </si>
  <si>
    <t>Jennifer Cook</t>
  </si>
  <si>
    <t>Ward-Quinn</t>
  </si>
  <si>
    <t>Abigail Fuller</t>
  </si>
  <si>
    <t>Rice PLC</t>
  </si>
  <si>
    <t>Raymond Goodwin</t>
  </si>
  <si>
    <t>Whitney-Jefferson</t>
  </si>
  <si>
    <t>Frederick Ellis</t>
  </si>
  <si>
    <t>Smith, Huff and Wilson</t>
  </si>
  <si>
    <t>Mitchell Marquez</t>
  </si>
  <si>
    <t>Harper-Graham</t>
  </si>
  <si>
    <t>Sherri Jacobs</t>
  </si>
  <si>
    <t>Edwards-Perez</t>
  </si>
  <si>
    <t>Eric Frazier</t>
  </si>
  <si>
    <t>Jones, Nelson and Horn</t>
  </si>
  <si>
    <t>Lauren Thompson</t>
  </si>
  <si>
    <t>Justin Doyle</t>
  </si>
  <si>
    <t>Rivers-Gibson</t>
  </si>
  <si>
    <t>Amanda Arnold</t>
  </si>
  <si>
    <t>Hughes, Gillespie and King</t>
  </si>
  <si>
    <t>Victor Clark</t>
  </si>
  <si>
    <t>Arnold-Mack</t>
  </si>
  <si>
    <t>Stephanie Jones</t>
  </si>
  <si>
    <t>Fuentes Inc</t>
  </si>
  <si>
    <t>Christina Lloyd</t>
  </si>
  <si>
    <t>Jenkins, Hansen and Duffy</t>
  </si>
  <si>
    <t>Amy Hill</t>
  </si>
  <si>
    <t>Bass, Coleman and Paul</t>
  </si>
  <si>
    <t>Danny Washington</t>
  </si>
  <si>
    <t>Powers, Jensen and Ray</t>
  </si>
  <si>
    <t>Zachary Turner</t>
  </si>
  <si>
    <t>Humphrey Ltd</t>
  </si>
  <si>
    <t>Daniel Henson</t>
  </si>
  <si>
    <t>Moses-Washington</t>
  </si>
  <si>
    <t>Christy Gray</t>
  </si>
  <si>
    <t>Evans LLC</t>
  </si>
  <si>
    <t>Christine Ellis</t>
  </si>
  <si>
    <t>Sanchez Group</t>
  </si>
  <si>
    <t>Daniel Smith</t>
  </si>
  <si>
    <t>Porter, Davis and Owens</t>
  </si>
  <si>
    <t>Jennifer Miller</t>
  </si>
  <si>
    <t>Price-Bentley</t>
  </si>
  <si>
    <t>Rhonda Watson</t>
  </si>
  <si>
    <t>Williams, Stone and Flynn</t>
  </si>
  <si>
    <t>Natalie Whitney</t>
  </si>
  <si>
    <t>Farrell-Smith</t>
  </si>
  <si>
    <t>Scott Ferguson</t>
  </si>
  <si>
    <t>Saunders, Barker and Brown</t>
  </si>
  <si>
    <t>Michael Lopez</t>
  </si>
  <si>
    <t>Dawson, Henson and Osborn</t>
  </si>
  <si>
    <t>George Schroeder</t>
  </si>
  <si>
    <t>Clarke, Lewis and Smith</t>
  </si>
  <si>
    <t>Patrick Weiss</t>
  </si>
  <si>
    <t>Ellis and Sons</t>
  </si>
  <si>
    <t>Cynthia Duncan</t>
  </si>
  <si>
    <t>Snow Inc</t>
  </si>
  <si>
    <t>Jonathon Mcdowell</t>
  </si>
  <si>
    <t>Mason LLC</t>
  </si>
  <si>
    <t>Kenneth Anderson</t>
  </si>
  <si>
    <t>Vincent-Harrell</t>
  </si>
  <si>
    <t>Jocelyn Bonilla</t>
  </si>
  <si>
    <t>Henderson, Mosley and Lewis</t>
  </si>
  <si>
    <t>Natalie Lewis</t>
  </si>
  <si>
    <t>Mccormick-Grimes</t>
  </si>
  <si>
    <t>Pamela Moran</t>
  </si>
  <si>
    <t>Kennedy-Morgan</t>
  </si>
  <si>
    <t>Elizabeth Wright</t>
  </si>
  <si>
    <t>John Elliott</t>
  </si>
  <si>
    <t>Kennedy PLC</t>
  </si>
  <si>
    <t>Vickie Collins</t>
  </si>
  <si>
    <t>Luna-Stevenson</t>
  </si>
  <si>
    <t>Alexandra Greer</t>
  </si>
  <si>
    <t>Austin, Jackson and Ramirez</t>
  </si>
  <si>
    <t>Michael Johnson</t>
  </si>
  <si>
    <t>Harris-Cowan</t>
  </si>
  <si>
    <t>Abigail Gonzalez</t>
  </si>
  <si>
    <t>Farmer Ltd</t>
  </si>
  <si>
    <t>Robert Kennedy</t>
  </si>
  <si>
    <t>Danielle Stokes</t>
  </si>
  <si>
    <t>Cummings, Chung and Velasquez</t>
  </si>
  <si>
    <t>Amanda Lopez</t>
  </si>
  <si>
    <t>Young-Thornton</t>
  </si>
  <si>
    <t>Donald Delacruz</t>
  </si>
  <si>
    <t>Wilson, Evans and Porter</t>
  </si>
  <si>
    <t>Dawn Lamb</t>
  </si>
  <si>
    <t>Beck, Nelson and Hayes</t>
  </si>
  <si>
    <t>Ashley Stephens</t>
  </si>
  <si>
    <t>Cruz Group</t>
  </si>
  <si>
    <t>Joshua Sanchez DVM</t>
  </si>
  <si>
    <t>Danielle Alvarez</t>
  </si>
  <si>
    <t>Duffy PLC</t>
  </si>
  <si>
    <t>Anthony Garcia</t>
  </si>
  <si>
    <t>Makayla Wolfe</t>
  </si>
  <si>
    <t>Perkins Ltd</t>
  </si>
  <si>
    <t>Jennifer Ferguson</t>
  </si>
  <si>
    <t>Wade, Mason and Rivera</t>
  </si>
  <si>
    <t>Caroline Edwards</t>
  </si>
  <si>
    <t>Watson-Scott</t>
  </si>
  <si>
    <t>Sheri Walsh</t>
  </si>
  <si>
    <t>Cherry, Pennington and Mathis</t>
  </si>
  <si>
    <t>Angel Perez</t>
  </si>
  <si>
    <t>Jackson-Parks</t>
  </si>
  <si>
    <t>Mary Brown DDS</t>
  </si>
  <si>
    <t>Schultz Ltd</t>
  </si>
  <si>
    <t>Karen Santiago</t>
  </si>
  <si>
    <t>Rose Ltd</t>
  </si>
  <si>
    <t>Roberts-Marshall</t>
  </si>
  <si>
    <t>Joshua Durham</t>
  </si>
  <si>
    <t>Mack, Sutton and Jones</t>
  </si>
  <si>
    <t>Heather English</t>
  </si>
  <si>
    <t>Benson-Barber</t>
  </si>
  <si>
    <t>Eric Rodriguez</t>
  </si>
  <si>
    <t>Watkins and Sons</t>
  </si>
  <si>
    <t>Louis Ramirez</t>
  </si>
  <si>
    <t>Meyers Inc</t>
  </si>
  <si>
    <t>Laura Miller</t>
  </si>
  <si>
    <t>Wright, Boyd and Baker</t>
  </si>
  <si>
    <t>Sarah Meyers</t>
  </si>
  <si>
    <t>Ochoa, Price and Rios</t>
  </si>
  <si>
    <t>Amy Wells</t>
  </si>
  <si>
    <t>Meyers, Ellis and Smith</t>
  </si>
  <si>
    <t>Kerri Duke</t>
  </si>
  <si>
    <t>Johnson, Mitchell and Stuart</t>
  </si>
  <si>
    <t>Mario Wright</t>
  </si>
  <si>
    <t>Frye, Patton and Carter</t>
  </si>
  <si>
    <t>Kevin Ball</t>
  </si>
  <si>
    <t>Green, Henderson and Walton</t>
  </si>
  <si>
    <t>Beverly Martinez</t>
  </si>
  <si>
    <t>Rice-Fritz</t>
  </si>
  <si>
    <t>Karen Williams</t>
  </si>
  <si>
    <t>Robinson-Zhang</t>
  </si>
  <si>
    <t>Matthew Dixon</t>
  </si>
  <si>
    <t>Baxter-Walker</t>
  </si>
  <si>
    <t>Carrie Warner</t>
  </si>
  <si>
    <t>Brown, Butler and Marshall</t>
  </si>
  <si>
    <t>Nicole Lopez</t>
  </si>
  <si>
    <t>Johnson, Combs and Walter</t>
  </si>
  <si>
    <t>Kathleen Mclean</t>
  </si>
  <si>
    <t>Figueroa and Sons</t>
  </si>
  <si>
    <t>Hays, Miller and Gordon</t>
  </si>
  <si>
    <t>Scott Payne</t>
  </si>
  <si>
    <t>Charles, Vasquez and Parker</t>
  </si>
  <si>
    <t>Richard Lopez</t>
  </si>
  <si>
    <t>Herrera PLC</t>
  </si>
  <si>
    <t>Amber Garcia</t>
  </si>
  <si>
    <t>Church Group</t>
  </si>
  <si>
    <t>Robert Medina</t>
  </si>
  <si>
    <t>Combs Group</t>
  </si>
  <si>
    <t>Amanda Sanders</t>
  </si>
  <si>
    <t>Perez-Coleman</t>
  </si>
  <si>
    <t>Joel King</t>
  </si>
  <si>
    <t>Myers, Quinn and Taylor</t>
  </si>
  <si>
    <t>Jacob Hill</t>
  </si>
  <si>
    <t>Li-Walker</t>
  </si>
  <si>
    <t>Christine Richard</t>
  </si>
  <si>
    <t>Fleming-Tucker</t>
  </si>
  <si>
    <t>Jennifer Brown</t>
  </si>
  <si>
    <t>Singh, Vasquez and Benton</t>
  </si>
  <si>
    <t>Andrew Lawrence</t>
  </si>
  <si>
    <t>Walker Inc</t>
  </si>
  <si>
    <t>Katie Ramos</t>
  </si>
  <si>
    <t>Morgan, Stephens and Walsh</t>
  </si>
  <si>
    <t>Aaron Williams</t>
  </si>
  <si>
    <t>Smith-Hunt</t>
  </si>
  <si>
    <t>Christopher Lowery</t>
  </si>
  <si>
    <t>Smith, Spence and Benson</t>
  </si>
  <si>
    <t>Betty Willis</t>
  </si>
  <si>
    <t>Nash, Collins and Anderson</t>
  </si>
  <si>
    <t>Reginald Robinson</t>
  </si>
  <si>
    <t>Barron-Poole</t>
  </si>
  <si>
    <t>Matthew Robinson</t>
  </si>
  <si>
    <t>Daniel Parrish</t>
  </si>
  <si>
    <t>Stevens LLC</t>
  </si>
  <si>
    <t>Hoffman LLC</t>
  </si>
  <si>
    <t>Emily Haynes</t>
  </si>
  <si>
    <t>Tate Inc</t>
  </si>
  <si>
    <t>Emily Barr</t>
  </si>
  <si>
    <t>Williams-Bailey</t>
  </si>
  <si>
    <t>Alexis Nolan</t>
  </si>
  <si>
    <t>Fuller-Huff</t>
  </si>
  <si>
    <t>Ellen Daniels</t>
  </si>
  <si>
    <t>Gibson, Medina and Carter</t>
  </si>
  <si>
    <t>Bernard Miller</t>
  </si>
  <si>
    <t>Davis-Perkins</t>
  </si>
  <si>
    <t>Michael Hernandez</t>
  </si>
  <si>
    <t>Suzanne Parks</t>
  </si>
  <si>
    <t>Herrera-Lynch</t>
  </si>
  <si>
    <t>Carrie English</t>
  </si>
  <si>
    <t>Williams and Sons</t>
  </si>
  <si>
    <t>Ashley Estrada</t>
  </si>
  <si>
    <t>Mooney-Herman</t>
  </si>
  <si>
    <t>Leah Mcconnell</t>
  </si>
  <si>
    <t>Perez-Gallagher</t>
  </si>
  <si>
    <t>William Marquez</t>
  </si>
  <si>
    <t>Parker Ltd</t>
  </si>
  <si>
    <t>Rebecca Wolf</t>
  </si>
  <si>
    <t>Ryan Cruz</t>
  </si>
  <si>
    <t>Wright, Edwards and Berry</t>
  </si>
  <si>
    <t>Steven Hardy</t>
  </si>
  <si>
    <t>Wilson, Sanders and Norman</t>
  </si>
  <si>
    <t>Austin French</t>
  </si>
  <si>
    <t>Gutierrez-Carter</t>
  </si>
  <si>
    <t>Kathy Williams</t>
  </si>
  <si>
    <t>Jensen-Davis</t>
  </si>
  <si>
    <t>Robert Jones</t>
  </si>
  <si>
    <t>Sara Davis</t>
  </si>
  <si>
    <t>Howard, Taylor and Ryan</t>
  </si>
  <si>
    <t>Andrea Brown</t>
  </si>
  <si>
    <t>Ware-Wilkins</t>
  </si>
  <si>
    <t>Mark White</t>
  </si>
  <si>
    <t>Catherine Wright</t>
  </si>
  <si>
    <t>Ruiz-Walker</t>
  </si>
  <si>
    <t>Andrea Salas</t>
  </si>
  <si>
    <t>Allen, Hays and Fletcher</t>
  </si>
  <si>
    <t>Julie Johnson</t>
  </si>
  <si>
    <t>Lowe-Carpenter</t>
  </si>
  <si>
    <t>Jennifer Davis</t>
  </si>
  <si>
    <t>Berry and Sons</t>
  </si>
  <si>
    <t>James Mueller</t>
  </si>
  <si>
    <t>Miller, Marshall and Maldonado</t>
  </si>
  <si>
    <t>Amber Martin</t>
  </si>
  <si>
    <t>Sparks, King and Escobar</t>
  </si>
  <si>
    <t>Rachel Richmond</t>
  </si>
  <si>
    <t>Lewis-Goodwin</t>
  </si>
  <si>
    <t>James James</t>
  </si>
  <si>
    <t>Butler-Barber</t>
  </si>
  <si>
    <t>Carrie Fisher</t>
  </si>
  <si>
    <t>Brooks, Payne and Jefferson</t>
  </si>
  <si>
    <t>Scott Alexander</t>
  </si>
  <si>
    <t>Henry Copeland</t>
  </si>
  <si>
    <t>Smith, Stewart and Nguyen</t>
  </si>
  <si>
    <t>Matthew Khan</t>
  </si>
  <si>
    <t>Tony Smith</t>
  </si>
  <si>
    <t>Huff-Gonzalez</t>
  </si>
  <si>
    <t>Leslie Oliver</t>
  </si>
  <si>
    <t>King-Brown</t>
  </si>
  <si>
    <t>Phillips LLC</t>
  </si>
  <si>
    <t>Brandon Santiago</t>
  </si>
  <si>
    <t>Sherman, Gonzales and Wong</t>
  </si>
  <si>
    <t>Wright-Bell</t>
  </si>
  <si>
    <t>Ashley Bender</t>
  </si>
  <si>
    <t>Mcdaniel Inc</t>
  </si>
  <si>
    <t>Karen Cook</t>
  </si>
  <si>
    <t>Martinez-Cline</t>
  </si>
  <si>
    <t>Anna Smith</t>
  </si>
  <si>
    <t>Mendoza Group</t>
  </si>
  <si>
    <t>Rachel Hansen</t>
  </si>
  <si>
    <t>Simmons-Ross</t>
  </si>
  <si>
    <t>Andrew Smith</t>
  </si>
  <si>
    <t>Chase Alvarez</t>
  </si>
  <si>
    <t>House-Espinoza</t>
  </si>
  <si>
    <t>John Carter</t>
  </si>
  <si>
    <t>Castro and Sons</t>
  </si>
  <si>
    <t>Kevin Pace</t>
  </si>
  <si>
    <t>Rebecca Simon</t>
  </si>
  <si>
    <t>Odonnell-Estrada</t>
  </si>
  <si>
    <t>Patricia Walker</t>
  </si>
  <si>
    <t>Thompson, Torres and Morris</t>
  </si>
  <si>
    <t>Rachael Gardner</t>
  </si>
  <si>
    <t>Mason Inc</t>
  </si>
  <si>
    <t>Dana Hall</t>
  </si>
  <si>
    <t>Pace, Lee and Fleming</t>
  </si>
  <si>
    <t>Timothy Gomez</t>
  </si>
  <si>
    <t>Mitchell, Hunter and Pittman</t>
  </si>
  <si>
    <t>Alisha Miller</t>
  </si>
  <si>
    <t>Russo, Rhodes and Mckenzie</t>
  </si>
  <si>
    <t>Michael Cooper</t>
  </si>
  <si>
    <t>Clark PLC</t>
  </si>
  <si>
    <t>Nancy Oconnor</t>
  </si>
  <si>
    <t>Good, Curtis and Gonzales</t>
  </si>
  <si>
    <t>Robert Wilkins</t>
  </si>
  <si>
    <t>Heather Young</t>
  </si>
  <si>
    <t>Turner-Saunders</t>
  </si>
  <si>
    <t>Ryan Jones</t>
  </si>
  <si>
    <t>Moreno, Mercer and Reynolds</t>
  </si>
  <si>
    <t>George Klein</t>
  </si>
  <si>
    <t>Morris, Villa and Rodriguez</t>
  </si>
  <si>
    <t>Amy Gutierrez</t>
  </si>
  <si>
    <t>Mcdonald and Sons</t>
  </si>
  <si>
    <t>Thomas Beasley</t>
  </si>
  <si>
    <t>Williams-Tate</t>
  </si>
  <si>
    <t>Carrie Johnson</t>
  </si>
  <si>
    <t>Brad Hardin</t>
  </si>
  <si>
    <t>Johnson, Smith and Stevenson</t>
  </si>
  <si>
    <t>Sabrina Ryan</t>
  </si>
  <si>
    <t>Franklin, Schultz and Bowers</t>
  </si>
  <si>
    <t>Christine Perkins</t>
  </si>
  <si>
    <t>Mcbride PLC</t>
  </si>
  <si>
    <t>Reginald Robertson</t>
  </si>
  <si>
    <t>Buckley Group</t>
  </si>
  <si>
    <t>Kenneth Gill</t>
  </si>
  <si>
    <t>Patrick-Watkins</t>
  </si>
  <si>
    <t>Angel Miller</t>
  </si>
  <si>
    <t>Gardner-Moss</t>
  </si>
  <si>
    <t>Meghan Jackson</t>
  </si>
  <si>
    <t>Harrison, Martin and Bonilla</t>
  </si>
  <si>
    <t>Mr. Adrian Pittman II</t>
  </si>
  <si>
    <t>Ramirez Ltd</t>
  </si>
  <si>
    <t>Jamie Mason</t>
  </si>
  <si>
    <t>Osborn PLC</t>
  </si>
  <si>
    <t>Sydney Marquez</t>
  </si>
  <si>
    <t>Snyder Inc</t>
  </si>
  <si>
    <t>Kevin Vincent</t>
  </si>
  <si>
    <t>Mitchell-Donaldson</t>
  </si>
  <si>
    <t>Taylor Martin</t>
  </si>
  <si>
    <t>Fletcher Ltd</t>
  </si>
  <si>
    <t>Carlos Hill</t>
  </si>
  <si>
    <t>Scott, Sawyer and Hudson</t>
  </si>
  <si>
    <t>Emily Hill</t>
  </si>
  <si>
    <t>Hensley Group</t>
  </si>
  <si>
    <t>Katherine Jefferson</t>
  </si>
  <si>
    <t>White, Aguilar and Davidson</t>
  </si>
  <si>
    <t>Kaitlyn Knapp</t>
  </si>
  <si>
    <t>Lloyd LLC</t>
  </si>
  <si>
    <t>John Adams</t>
  </si>
  <si>
    <t>Clark and Sons</t>
  </si>
  <si>
    <t>James Turner</t>
  </si>
  <si>
    <t>Brown, Brown and Torres</t>
  </si>
  <si>
    <t>Grant Kelly</t>
  </si>
  <si>
    <t>Welch-Davis</t>
  </si>
  <si>
    <t>Brandon Jackson</t>
  </si>
  <si>
    <t>Grant Ltd</t>
  </si>
  <si>
    <t>Emily Kim</t>
  </si>
  <si>
    <t>Schaefer-James</t>
  </si>
  <si>
    <t>Cheyenne Vincent</t>
  </si>
  <si>
    <t>Rodriguez, Lloyd and Durham</t>
  </si>
  <si>
    <t>William Maldonado</t>
  </si>
  <si>
    <t>Gray, Mitchell and Anderson</t>
  </si>
  <si>
    <t>Daniel Love</t>
  </si>
  <si>
    <t>Jones-Lane</t>
  </si>
  <si>
    <t>Natasha Pitts</t>
  </si>
  <si>
    <t>Gonzales-Chaney</t>
  </si>
  <si>
    <t>Charles Curtis</t>
  </si>
  <si>
    <t>Callahan Group</t>
  </si>
  <si>
    <t>James Thomas</t>
  </si>
  <si>
    <t>Sarah Armstrong</t>
  </si>
  <si>
    <t>Brooks-Carter</t>
  </si>
  <si>
    <t>Richard King</t>
  </si>
  <si>
    <t>Chen PLC</t>
  </si>
  <si>
    <t>April Brown</t>
  </si>
  <si>
    <t>Allen, Dalton and Burnett</t>
  </si>
  <si>
    <t>Kimberly Sullivan</t>
  </si>
  <si>
    <t>Romero, Phillips and Rasmussen</t>
  </si>
  <si>
    <t>Darius Gutierrez</t>
  </si>
  <si>
    <t>Mccarty Group</t>
  </si>
  <si>
    <t>Sharon Smith</t>
  </si>
  <si>
    <t>Anderson-Coleman</t>
  </si>
  <si>
    <t>Steven Ingram</t>
  </si>
  <si>
    <t>Nolan Ltd</t>
  </si>
  <si>
    <t>Nathan West</t>
  </si>
  <si>
    <t>Small-Wyatt</t>
  </si>
  <si>
    <t>Michael Haney</t>
  </si>
  <si>
    <t>Smith-Russell</t>
  </si>
  <si>
    <t>Albert Curtis</t>
  </si>
  <si>
    <t>Klein-Kelly</t>
  </si>
  <si>
    <t>Carr, Beltran and Vargas</t>
  </si>
  <si>
    <t>Aimee Camacho</t>
  </si>
  <si>
    <t>Roberts-Barnes</t>
  </si>
  <si>
    <t>Ian Hernandez</t>
  </si>
  <si>
    <t>Jacobs-Moore</t>
  </si>
  <si>
    <t>Erin Noble</t>
  </si>
  <si>
    <t>Wagner, Murphy and Koch</t>
  </si>
  <si>
    <t>Joshua Lee</t>
  </si>
  <si>
    <t>Ramos-Watson</t>
  </si>
  <si>
    <t>Chase Prince</t>
  </si>
  <si>
    <t>Thompson, Jones and French</t>
  </si>
  <si>
    <t>Thomas Conley</t>
  </si>
  <si>
    <t>Graham-Douglas</t>
  </si>
  <si>
    <t>Michael Dunn</t>
  </si>
  <si>
    <t>Hudson, Mckay and Johnson</t>
  </si>
  <si>
    <t>Jonathan Santos</t>
  </si>
  <si>
    <t>Katherine King</t>
  </si>
  <si>
    <t>Hernandez, Conley and Jensen</t>
  </si>
  <si>
    <t>Crystal Willis</t>
  </si>
  <si>
    <t>Smith, Bentley and Wright</t>
  </si>
  <si>
    <t>David Vance</t>
  </si>
  <si>
    <t>Gonzales, Gilbert and Carpenter</t>
  </si>
  <si>
    <t>Leonard Brown</t>
  </si>
  <si>
    <t>Davis-Miller</t>
  </si>
  <si>
    <t>Cochran-Watson</t>
  </si>
  <si>
    <t>Miguel Harrison</t>
  </si>
  <si>
    <t>Perry-Sullivan</t>
  </si>
  <si>
    <t>Joel Garcia</t>
  </si>
  <si>
    <t>Aguilar, Buckley and King</t>
  </si>
  <si>
    <t>Ashley Kelly</t>
  </si>
  <si>
    <t>Johns Group</t>
  </si>
  <si>
    <t>Janice Cobb</t>
  </si>
  <si>
    <t>Moore, Campbell and Weaver</t>
  </si>
  <si>
    <t>Kim Glass</t>
  </si>
  <si>
    <t>Decker, Garcia and Sexton</t>
  </si>
  <si>
    <t>Victor Dean</t>
  </si>
  <si>
    <t>Wolf-Myers</t>
  </si>
  <si>
    <t>Donald Benton</t>
  </si>
  <si>
    <t>Barnes, Davis and West</t>
  </si>
  <si>
    <t>Ashley Washington</t>
  </si>
  <si>
    <t>Freeman Ltd</t>
  </si>
  <si>
    <t>Stephen Anderson</t>
  </si>
  <si>
    <t>Eric Johns</t>
  </si>
  <si>
    <t>Chapman-Briggs</t>
  </si>
  <si>
    <t>Jeremy Arias</t>
  </si>
  <si>
    <t>Stuart-Stone</t>
  </si>
  <si>
    <t>Juan Harrell</t>
  </si>
  <si>
    <t>Ward-Kennedy</t>
  </si>
  <si>
    <t>Melanie Young</t>
  </si>
  <si>
    <t>Hardy-Rodriguez</t>
  </si>
  <si>
    <t>Jennifer Mendoza</t>
  </si>
  <si>
    <t>Wilson, Stout and Chapman</t>
  </si>
  <si>
    <t>Hickman PLC</t>
  </si>
  <si>
    <t>Paul Hughes</t>
  </si>
  <si>
    <t>Green-Hernandez</t>
  </si>
  <si>
    <t>Sheri Daniels</t>
  </si>
  <si>
    <t>Drake-Hoover</t>
  </si>
  <si>
    <t>Alison Reilly</t>
  </si>
  <si>
    <t>Mann, Diaz and Hart</t>
  </si>
  <si>
    <t>Angela Terry</t>
  </si>
  <si>
    <t>Hogan, Scott and Hood</t>
  </si>
  <si>
    <t>Danielle Davis</t>
  </si>
  <si>
    <t>Peterson-Weber</t>
  </si>
  <si>
    <t>Jocelyn Johnson</t>
  </si>
  <si>
    <t>Berry, Schultz and Hernandez</t>
  </si>
  <si>
    <t>Melissa Singh</t>
  </si>
  <si>
    <t>Jenny Contreras</t>
  </si>
  <si>
    <t>Brown, King and Bowers</t>
  </si>
  <si>
    <t>Lynn Pace</t>
  </si>
  <si>
    <t>Baker, Shields and Hall</t>
  </si>
  <si>
    <t>Carson-Ross</t>
  </si>
  <si>
    <t>Holly Hernandez</t>
  </si>
  <si>
    <t>Schwartz LLC</t>
  </si>
  <si>
    <t>Gallagher PLC</t>
  </si>
  <si>
    <t>Catherine Garcia</t>
  </si>
  <si>
    <t>Howard, Barnett and Perry</t>
  </si>
  <si>
    <t>David Ray</t>
  </si>
  <si>
    <t>Moore, Ware and Cox</t>
  </si>
  <si>
    <t>Andrew Scott</t>
  </si>
  <si>
    <t>Garrison-Horne</t>
  </si>
  <si>
    <t>Christopher Fox</t>
  </si>
  <si>
    <t>Madden PLC</t>
  </si>
  <si>
    <t>Alexandria Jenkins</t>
  </si>
  <si>
    <t>Wright, Evans and Glass</t>
  </si>
  <si>
    <t>Reyes-Gallagher</t>
  </si>
  <si>
    <t>Nicholas Stewart</t>
  </si>
  <si>
    <t>Stewart, Rodriguez and Tran</t>
  </si>
  <si>
    <t>Joseph Norton</t>
  </si>
  <si>
    <t>Lee Group</t>
  </si>
  <si>
    <t>Daugherty Group</t>
  </si>
  <si>
    <t>Goodwin Inc</t>
  </si>
  <si>
    <t>John Burton</t>
  </si>
  <si>
    <t>Jones, Smith and Nelson</t>
  </si>
  <si>
    <t>Rachael Bell</t>
  </si>
  <si>
    <t>Derek Kennedy</t>
  </si>
  <si>
    <t>Coleman and Sons</t>
  </si>
  <si>
    <t>Shannon Moore</t>
  </si>
  <si>
    <t>Moore, Parker and Wells</t>
  </si>
  <si>
    <t>Steven Morris</t>
  </si>
  <si>
    <t>Perez-Smith</t>
  </si>
  <si>
    <t>Ryan Rush</t>
  </si>
  <si>
    <t>Brown-Thomas</t>
  </si>
  <si>
    <t>Scott Jackson</t>
  </si>
  <si>
    <t>Erickson, Reese and Martin</t>
  </si>
  <si>
    <t>Mark Bruce</t>
  </si>
  <si>
    <t>Gray, Underwood and Rowe</t>
  </si>
  <si>
    <t>Emily Lewis</t>
  </si>
  <si>
    <t>Robinson Group</t>
  </si>
  <si>
    <t>Gaines and Sons</t>
  </si>
  <si>
    <t>Jonathan Mccarthy</t>
  </si>
  <si>
    <t>Smith-Walters</t>
  </si>
  <si>
    <t>Stephanie Lin</t>
  </si>
  <si>
    <t>Sullivan-Jennings</t>
  </si>
  <si>
    <t>Tracy Miller</t>
  </si>
  <si>
    <t>Henry Inc</t>
  </si>
  <si>
    <t>David Wong</t>
  </si>
  <si>
    <t>Hoffman-Robinson</t>
  </si>
  <si>
    <t>Kevin Gomez</t>
  </si>
  <si>
    <t>Harris, Romero and Snyder</t>
  </si>
  <si>
    <t>Carrie Thomas PhD</t>
  </si>
  <si>
    <t>Smith, Rogers and Butler</t>
  </si>
  <si>
    <t>Chelsea Simpson</t>
  </si>
  <si>
    <t>Smith, Boone and Brock</t>
  </si>
  <si>
    <t>Matthew Smith</t>
  </si>
  <si>
    <t>Cherry, Campbell and Mays</t>
  </si>
  <si>
    <t>Jessica Johnson</t>
  </si>
  <si>
    <t>Lucas and Sons</t>
  </si>
  <si>
    <t>Mary Hamilton</t>
  </si>
  <si>
    <t>Lee-Mcbride</t>
  </si>
  <si>
    <t>Lisa Hoover</t>
  </si>
  <si>
    <t>Anderson Inc</t>
  </si>
  <si>
    <t>Brent Stewart</t>
  </si>
  <si>
    <t>Shah PLC</t>
  </si>
  <si>
    <t>Daniel Winters</t>
  </si>
  <si>
    <t>Daniels-Alvarez</t>
  </si>
  <si>
    <t>Stephen Castillo</t>
  </si>
  <si>
    <t>Blankenship Group</t>
  </si>
  <si>
    <t>William Alvarez</t>
  </si>
  <si>
    <t>Steven Aguirre</t>
  </si>
  <si>
    <t>Laurie Davis</t>
  </si>
  <si>
    <t>Brown, Smith and Reeves</t>
  </si>
  <si>
    <t>Steven Horne</t>
  </si>
  <si>
    <t>Sanchez-Scott</t>
  </si>
  <si>
    <t>Amanda Green</t>
  </si>
  <si>
    <t>Barton-Kidd</t>
  </si>
  <si>
    <t>Sabrina Myers</t>
  </si>
  <si>
    <t>Morton LLC</t>
  </si>
  <si>
    <t>Carolyn Bass</t>
  </si>
  <si>
    <t>Espinoza-Lawrence</t>
  </si>
  <si>
    <t>Dawn Walton</t>
  </si>
  <si>
    <t>Thomas Kennedy</t>
  </si>
  <si>
    <t>Dixon, Ayala and Mendoza</t>
  </si>
  <si>
    <t>Jessica Adams</t>
  </si>
  <si>
    <t>Jordan Harris</t>
  </si>
  <si>
    <t>Villarreal-Frey</t>
  </si>
  <si>
    <t>Sean Taylor</t>
  </si>
  <si>
    <t>Connor Morris</t>
  </si>
  <si>
    <t>Gonzalez, Gray and Snyder</t>
  </si>
  <si>
    <t>Jose Jones</t>
  </si>
  <si>
    <t>Jones, Hamilton and Carlson</t>
  </si>
  <si>
    <t>Hansen, Key and Perry</t>
  </si>
  <si>
    <t>Sarah Garrett</t>
  </si>
  <si>
    <t>Jeremy Pruitt</t>
  </si>
  <si>
    <t>Barnes LLC</t>
  </si>
  <si>
    <t>Brown, Tate and Kerr</t>
  </si>
  <si>
    <t>Alexandria Hansen</t>
  </si>
  <si>
    <t>Bob Stone</t>
  </si>
  <si>
    <t>Austin, Daniels and Pham</t>
  </si>
  <si>
    <t>Megan Collins</t>
  </si>
  <si>
    <t>Hansen LLC</t>
  </si>
  <si>
    <t>Larry Parks</t>
  </si>
  <si>
    <t>Shepherd-Hartman</t>
  </si>
  <si>
    <t>Kayla Brennan</t>
  </si>
  <si>
    <t>Lewis, Little and Moses</t>
  </si>
  <si>
    <t>Kaitlin Miller</t>
  </si>
  <si>
    <t>Jennings-Flores</t>
  </si>
  <si>
    <t>Todd Lindsey</t>
  </si>
  <si>
    <t>Hall-Bautista</t>
  </si>
  <si>
    <t>Denise Hammond</t>
  </si>
  <si>
    <t>Bryan, Davis and Reyes</t>
  </si>
  <si>
    <t>Henry Cox</t>
  </si>
  <si>
    <t>Foster, Harrington and Mccarthy</t>
  </si>
  <si>
    <t>Jacqueline Harris</t>
  </si>
  <si>
    <t>Carr PLC</t>
  </si>
  <si>
    <t>Holly Harper</t>
  </si>
  <si>
    <t>Davis PLC</t>
  </si>
  <si>
    <t>George Pope</t>
  </si>
  <si>
    <t>Coleman-Medina</t>
  </si>
  <si>
    <t>Jennifer James</t>
  </si>
  <si>
    <t>Hernandez, Moore and Wells</t>
  </si>
  <si>
    <t>Stacey Sims</t>
  </si>
  <si>
    <t>Donaldson-Hodge</t>
  </si>
  <si>
    <t>Lisa Fernandez</t>
  </si>
  <si>
    <t>Tyler Goodwin</t>
  </si>
  <si>
    <t>Kennedy Ltd</t>
  </si>
  <si>
    <t>Cathy Hill</t>
  </si>
  <si>
    <t>Krause PLC</t>
  </si>
  <si>
    <t>Rachael Wall</t>
  </si>
  <si>
    <t>Bowen-Hill</t>
  </si>
  <si>
    <t>Matthew Johnson</t>
  </si>
  <si>
    <t>Floyd-George</t>
  </si>
  <si>
    <t>Pamela Higgins</t>
  </si>
  <si>
    <t>Ramirez, Hughes and Brown</t>
  </si>
  <si>
    <t>Joshua Montgomery</t>
  </si>
  <si>
    <t>Howard and Sons</t>
  </si>
  <si>
    <t>Monica Clark</t>
  </si>
  <si>
    <t>Torres-Lopez</t>
  </si>
  <si>
    <t>Sarah Garner</t>
  </si>
  <si>
    <t>Ramsey-Jones</t>
  </si>
  <si>
    <t>David Contreras</t>
  </si>
  <si>
    <t>Vaughn, Johnson and Perez</t>
  </si>
  <si>
    <t>Linda Johnson</t>
  </si>
  <si>
    <t>John Perkins</t>
  </si>
  <si>
    <t>Patterson-Avila</t>
  </si>
  <si>
    <t>William Parks</t>
  </si>
  <si>
    <t>Vasquez-Crawford</t>
  </si>
  <si>
    <t>Jennifer Brooks</t>
  </si>
  <si>
    <t>Bryan Martin</t>
  </si>
  <si>
    <t>Beverly Adkins</t>
  </si>
  <si>
    <t>Lee Collins</t>
  </si>
  <si>
    <t>Cameron Ltd</t>
  </si>
  <si>
    <t>Shannon Brady</t>
  </si>
  <si>
    <t>Pruitt PLC</t>
  </si>
  <si>
    <t>Alexandria Hamilton</t>
  </si>
  <si>
    <t>Mueller PLC</t>
  </si>
  <si>
    <t>Christopher Lloyd</t>
  </si>
  <si>
    <t>Barnes, Ferguson and Davis</t>
  </si>
  <si>
    <t>Brenda Bentley</t>
  </si>
  <si>
    <t>Forbes PLC</t>
  </si>
  <si>
    <t>Amy Rios</t>
  </si>
  <si>
    <t>Brown-Wagner</t>
  </si>
  <si>
    <t>Ashley Evans</t>
  </si>
  <si>
    <t>Campbell, Peters and Graham</t>
  </si>
  <si>
    <t>James Moore</t>
  </si>
  <si>
    <t>Davidson-Chavez</t>
  </si>
  <si>
    <t>Rachel Johnston</t>
  </si>
  <si>
    <t>Lee, Webb and Brown</t>
  </si>
  <si>
    <t>Dawn Johnson</t>
  </si>
  <si>
    <t>Curry-Dawson</t>
  </si>
  <si>
    <t>Carolyn Foster</t>
  </si>
  <si>
    <t>Kim PLC</t>
  </si>
  <si>
    <t>Fleming-Johnson</t>
  </si>
  <si>
    <t>Sarah Alvarez</t>
  </si>
  <si>
    <t>King-Evans</t>
  </si>
  <si>
    <t>William Jackson</t>
  </si>
  <si>
    <t>Mcfarland, Espinoza and Dougherty</t>
  </si>
  <si>
    <t>Meghan Weiss</t>
  </si>
  <si>
    <t>Stephens-Smith</t>
  </si>
  <si>
    <t>Maureen Lee</t>
  </si>
  <si>
    <t>Chen, Parker and Johnson</t>
  </si>
  <si>
    <t>Amber Lopez</t>
  </si>
  <si>
    <t>Deleon, Golden and Gomez</t>
  </si>
  <si>
    <t>Rachael Watkins</t>
  </si>
  <si>
    <t>Walker PLC</t>
  </si>
  <si>
    <t>Caleb Anderson</t>
  </si>
  <si>
    <t>Blair-Mcdonald</t>
  </si>
  <si>
    <t>Todd Goodman</t>
  </si>
  <si>
    <t>Craig-Ali</t>
  </si>
  <si>
    <t>Veronica Harris</t>
  </si>
  <si>
    <t>Cox Ltd</t>
  </si>
  <si>
    <t>Devon Marquez</t>
  </si>
  <si>
    <t>Dickson, Holder and Booth</t>
  </si>
  <si>
    <t>Kathy Smith</t>
  </si>
  <si>
    <t>Wheeler, Flowers and Moore</t>
  </si>
  <si>
    <t>Lisa Barnes</t>
  </si>
  <si>
    <t>Brooks-Long</t>
  </si>
  <si>
    <t>Andrew Castillo</t>
  </si>
  <si>
    <t>Ramos-Harmon</t>
  </si>
  <si>
    <t>Lee Willis</t>
  </si>
  <si>
    <t>Michelle Molina</t>
  </si>
  <si>
    <t>Carr-Wiggins</t>
  </si>
  <si>
    <t>Margaret Mason</t>
  </si>
  <si>
    <t>Taylor, Guerra and Thomas</t>
  </si>
  <si>
    <t>Angelica Moore</t>
  </si>
  <si>
    <t>Jennifer Garcia</t>
  </si>
  <si>
    <t>Marsh, Webb and Brown</t>
  </si>
  <si>
    <t>Teresa Hayden</t>
  </si>
  <si>
    <t>Holmes Group</t>
  </si>
  <si>
    <t>Robert Boyd</t>
  </si>
  <si>
    <t>Mercer, Murphy and Morales</t>
  </si>
  <si>
    <t>Robert Robinson</t>
  </si>
  <si>
    <t>Gilbert-Dennis</t>
  </si>
  <si>
    <t>Andres Wong</t>
  </si>
  <si>
    <t>Moore, Cook and Andrews</t>
  </si>
  <si>
    <t>Dana Patel</t>
  </si>
  <si>
    <t>Maldonado-Nguyen</t>
  </si>
  <si>
    <t>Amanda White</t>
  </si>
  <si>
    <t>Brady Ltd</t>
  </si>
  <si>
    <t>Christine Wright</t>
  </si>
  <si>
    <t>Rodriguez-Caldwell</t>
  </si>
  <si>
    <t>William Hall</t>
  </si>
  <si>
    <t>Rice-Mason</t>
  </si>
  <si>
    <t>Bruce Thompson</t>
  </si>
  <si>
    <t>Tapia LLC</t>
  </si>
  <si>
    <t>Matthew Moreno</t>
  </si>
  <si>
    <t>Singleton and Sons</t>
  </si>
  <si>
    <t>Justin Matthews</t>
  </si>
  <si>
    <t>Hoffman Group</t>
  </si>
  <si>
    <t>John Stokes</t>
  </si>
  <si>
    <t>Smith-Mckay</t>
  </si>
  <si>
    <t>Lisa Garcia</t>
  </si>
  <si>
    <t>Kennedy-Love</t>
  </si>
  <si>
    <t>Joshua Bennett</t>
  </si>
  <si>
    <t>Reynolds and Sons</t>
  </si>
  <si>
    <t>Michael Beck</t>
  </si>
  <si>
    <t>Cox, Brady and Johnson</t>
  </si>
  <si>
    <t>Kelsey Bowen</t>
  </si>
  <si>
    <t>David Moore</t>
  </si>
  <si>
    <t>Regina Ross DDS</t>
  </si>
  <si>
    <t>Sanchez-Adams</t>
  </si>
  <si>
    <t>Shawn Murphy</t>
  </si>
  <si>
    <t>Carr-Ramos</t>
  </si>
  <si>
    <t>Castaneda-Drake</t>
  </si>
  <si>
    <t>Norris, Keller and Peterson</t>
  </si>
  <si>
    <t>Robert Wilson</t>
  </si>
  <si>
    <t>Alexander Gregory</t>
  </si>
  <si>
    <t>Brooks Ltd</t>
  </si>
  <si>
    <t>Jeffrey Washington</t>
  </si>
  <si>
    <t>Holmes, Rodriguez and Perez</t>
  </si>
  <si>
    <t>Andrews Inc</t>
  </si>
  <si>
    <t>Luis Long</t>
  </si>
  <si>
    <t>Wheeler, Andrews and Conrad</t>
  </si>
  <si>
    <t>David Bailey</t>
  </si>
  <si>
    <t>Reed, Tyler and Watts</t>
  </si>
  <si>
    <t>Chad Brown</t>
  </si>
  <si>
    <t>Velasquez Inc</t>
  </si>
  <si>
    <t>Day, Clark and Oliver</t>
  </si>
  <si>
    <t>Peter Davis</t>
  </si>
  <si>
    <t>Lopez, Perry and Aguilar</t>
  </si>
  <si>
    <t>Tracy Cox</t>
  </si>
  <si>
    <t>Young PLC</t>
  </si>
  <si>
    <t>John Washington</t>
  </si>
  <si>
    <t>Mitchell PLC</t>
  </si>
  <si>
    <t>Christopher Wells</t>
  </si>
  <si>
    <t>Hannah Roberts</t>
  </si>
  <si>
    <t>Poole PLC</t>
  </si>
  <si>
    <t>Lisa Gomez</t>
  </si>
  <si>
    <t>Riggs, Delgado and Johnson</t>
  </si>
  <si>
    <t>Theresa Rogers</t>
  </si>
  <si>
    <t>Hill-Medina</t>
  </si>
  <si>
    <t>Robert Smith</t>
  </si>
  <si>
    <t>Dennis Brooks</t>
  </si>
  <si>
    <t>Brown, Martin and Johnson</t>
  </si>
  <si>
    <t>Kristopher Wiley Jr.</t>
  </si>
  <si>
    <t>Davis, Martinez and Manning</t>
  </si>
  <si>
    <t>Christopher Best</t>
  </si>
  <si>
    <t>Powell and Sons</t>
  </si>
  <si>
    <t>Reyes-Alexander</t>
  </si>
  <si>
    <t>Elizabeth Williams</t>
  </si>
  <si>
    <t>Vega, Chandler and Cummings</t>
  </si>
  <si>
    <t>Alexis Martin</t>
  </si>
  <si>
    <t>Harris Ltd</t>
  </si>
  <si>
    <t>Tanner Bennett</t>
  </si>
  <si>
    <t>Parker-Smith</t>
  </si>
  <si>
    <t>Terri Shepard</t>
  </si>
  <si>
    <t>Reed, Gutierrez and Martin</t>
  </si>
  <si>
    <t>Julie Ray</t>
  </si>
  <si>
    <t>Brady, Chambers and Pena</t>
  </si>
  <si>
    <t>Jamie Mercer</t>
  </si>
  <si>
    <t>Sullivan-Thompson</t>
  </si>
  <si>
    <t>Amanda Moon</t>
  </si>
  <si>
    <t>Figueroa LLC</t>
  </si>
  <si>
    <t>Alexis Hall</t>
  </si>
  <si>
    <t>Payne, Campbell and Ruiz</t>
  </si>
  <si>
    <t>Eric Gonzalez</t>
  </si>
  <si>
    <t>Rivera-Adams</t>
  </si>
  <si>
    <t>Kelly Lee</t>
  </si>
  <si>
    <t>Martin-Taylor</t>
  </si>
  <si>
    <t>Bryan Phillips</t>
  </si>
  <si>
    <t>Jones, Haas and Fleming</t>
  </si>
  <si>
    <t>Robert Diaz</t>
  </si>
  <si>
    <t>Chambers, Hernandez and Snyder</t>
  </si>
  <si>
    <t>Joshua Torres</t>
  </si>
  <si>
    <t>Richard Clark</t>
  </si>
  <si>
    <t>Faulkner, West and Lopez</t>
  </si>
  <si>
    <t>Zachary Bond</t>
  </si>
  <si>
    <t>Yates, Bailey and Frank</t>
  </si>
  <si>
    <t>Heather Webb</t>
  </si>
  <si>
    <t>Ford and Sons</t>
  </si>
  <si>
    <t>Jennifer Nunez</t>
  </si>
  <si>
    <t>Patterson Group</t>
  </si>
  <si>
    <t>Marie Williams</t>
  </si>
  <si>
    <t>Carlson-Jordan</t>
  </si>
  <si>
    <t>Kristin Phillips</t>
  </si>
  <si>
    <t>Miller, Robinson and Olson</t>
  </si>
  <si>
    <t>Ryan Hill</t>
  </si>
  <si>
    <t>Foster LLC</t>
  </si>
  <si>
    <t>Seth Harvey</t>
  </si>
  <si>
    <t>Herrera-Pham</t>
  </si>
  <si>
    <t>Debra Oliver</t>
  </si>
  <si>
    <t>Morris-Bell</t>
  </si>
  <si>
    <t>Christine Rodriguez</t>
  </si>
  <si>
    <t>James Burch</t>
  </si>
  <si>
    <t>Palmer LLC</t>
  </si>
  <si>
    <t>Michael Atkins</t>
  </si>
  <si>
    <t>Hunter, Sparks and Ramirez</t>
  </si>
  <si>
    <t>Ronald Sanchez</t>
  </si>
  <si>
    <t>Ronald Meadows</t>
  </si>
  <si>
    <t>Blair, Baker and Cochran</t>
  </si>
  <si>
    <t>Benjamin Carter</t>
  </si>
  <si>
    <t>Tapia-Conner</t>
  </si>
  <si>
    <t>Michael Anderson</t>
  </si>
  <si>
    <t>Luis Gonzalez</t>
  </si>
  <si>
    <t>Pena, Ruiz and Schroeder</t>
  </si>
  <si>
    <t>Robert Webb</t>
  </si>
  <si>
    <t>Martin Inc</t>
  </si>
  <si>
    <t>Perry Owen</t>
  </si>
  <si>
    <t>Perez, Scott and Aguirre</t>
  </si>
  <si>
    <t>Brandi Williams</t>
  </si>
  <si>
    <t>Dominique Molina</t>
  </si>
  <si>
    <t>Walker, Ferrell and Hall</t>
  </si>
  <si>
    <t>Robinson, Anderson and Barnett</t>
  </si>
  <si>
    <t>Mary Mckenzie MD</t>
  </si>
  <si>
    <t>Tran Inc</t>
  </si>
  <si>
    <t>Paul Kennedy</t>
  </si>
  <si>
    <t>Wiggins-Kelly</t>
  </si>
  <si>
    <t>Cheryl Moore</t>
  </si>
  <si>
    <t>Dennis, Hogan and Lambert</t>
  </si>
  <si>
    <t>Matthew Hines</t>
  </si>
  <si>
    <t>Joseph, Mcintosh and Gomez</t>
  </si>
  <si>
    <t>Deborah Harrington</t>
  </si>
  <si>
    <t>Mccormick-Waters</t>
  </si>
  <si>
    <t>Tammy Howe</t>
  </si>
  <si>
    <t>Kimberly Chen</t>
  </si>
  <si>
    <t>Fernandez-Rodriguez</t>
  </si>
  <si>
    <t>Megan Guzman</t>
  </si>
  <si>
    <t>Palmer, Rivera and Arnold</t>
  </si>
  <si>
    <t>Matthew Torres</t>
  </si>
  <si>
    <t>Cannon-Morgan</t>
  </si>
  <si>
    <t>Tanya Turner</t>
  </si>
  <si>
    <t>Patrick, Hall and Warner</t>
  </si>
  <si>
    <t>Lauren Gay</t>
  </si>
  <si>
    <t>Fuller, Booker and Smith</t>
  </si>
  <si>
    <t>Brittany Robinson</t>
  </si>
  <si>
    <t>Samuel Novak</t>
  </si>
  <si>
    <t>Dean and Sons</t>
  </si>
  <si>
    <t>Susan Nelson</t>
  </si>
  <si>
    <t>Kimberly Beck</t>
  </si>
  <si>
    <t>Patel, Aguilar and Faulkner</t>
  </si>
  <si>
    <t>Jason Hutchinson</t>
  </si>
  <si>
    <t>Tasha Best</t>
  </si>
  <si>
    <t>Frost, Perez and Hopkins</t>
  </si>
  <si>
    <t>Ashley Torres</t>
  </si>
  <si>
    <t>Simmons Inc</t>
  </si>
  <si>
    <t>Christopher Ruiz</t>
  </si>
  <si>
    <t>Nguyen-Allen</t>
  </si>
  <si>
    <t>Elaine Page DVM</t>
  </si>
  <si>
    <t>Ferguson-Allen</t>
  </si>
  <si>
    <t>Stacy Gomez</t>
  </si>
  <si>
    <t>Hayes, Pierce and Jordan</t>
  </si>
  <si>
    <t>John Bauer</t>
  </si>
  <si>
    <t>Walsh-Chavez</t>
  </si>
  <si>
    <t>Kimberly Jones</t>
  </si>
  <si>
    <t>Douglas Johnson</t>
  </si>
  <si>
    <t>Jasmine Johnston</t>
  </si>
  <si>
    <t>Jimenez-Cross</t>
  </si>
  <si>
    <t>Theresa Williams</t>
  </si>
  <si>
    <t>James, Murphy and Eaton</t>
  </si>
  <si>
    <t>Harris, Wolfe and Kelley</t>
  </si>
  <si>
    <t>Shawn Williams</t>
  </si>
  <si>
    <t>Brady-Coleman</t>
  </si>
  <si>
    <t>Samuel Spencer</t>
  </si>
  <si>
    <t>Garcia-Harris</t>
  </si>
  <si>
    <t>Heather Fisher</t>
  </si>
  <si>
    <t>Boyd, Porter and Young</t>
  </si>
  <si>
    <t>Jorge Petty</t>
  </si>
  <si>
    <t>Thomas-Smith</t>
  </si>
  <si>
    <t>Dennis Smith</t>
  </si>
  <si>
    <t>Stokes, Contreras and Zimmerman</t>
  </si>
  <si>
    <t>Travis Bennett</t>
  </si>
  <si>
    <t>Jones-Torres</t>
  </si>
  <si>
    <t>Brandi Lyons</t>
  </si>
  <si>
    <t>Wright, Cohen and Rivera</t>
  </si>
  <si>
    <t>Daniel Sloan</t>
  </si>
  <si>
    <t>Miller, Rodriguez and Thornton</t>
  </si>
  <si>
    <t>Erica George</t>
  </si>
  <si>
    <t>Jacobson Inc</t>
  </si>
  <si>
    <t>Frank Miller</t>
  </si>
  <si>
    <t>Jones-Rodriguez</t>
  </si>
  <si>
    <t>Deanna Morris</t>
  </si>
  <si>
    <t>Camacho-Mann</t>
  </si>
  <si>
    <t>Anthony Jackson</t>
  </si>
  <si>
    <t>Davis-Roth</t>
  </si>
  <si>
    <t>Ellis, Wiggins and Barr</t>
  </si>
  <si>
    <t>Brittany Salazar</t>
  </si>
  <si>
    <t>Joseph Gray</t>
  </si>
  <si>
    <t>Park-Clayton</t>
  </si>
  <si>
    <t>Eric Schmidt</t>
  </si>
  <si>
    <t>Hale-Sweeney</t>
  </si>
  <si>
    <t>Jackson-Allen</t>
  </si>
  <si>
    <t>Jeffrey Mercer</t>
  </si>
  <si>
    <t>Alexander, Ibarra and Mays</t>
  </si>
  <si>
    <t>Richard Hess</t>
  </si>
  <si>
    <t>Walker, Hart and Sanders</t>
  </si>
  <si>
    <t>Jodi Solis</t>
  </si>
  <si>
    <t>Rachel Green</t>
  </si>
  <si>
    <t>Stephanie Horn</t>
  </si>
  <si>
    <t>Collins Group</t>
  </si>
  <si>
    <t>Vanessa Mcgee</t>
  </si>
  <si>
    <t>Aguilar LLC</t>
  </si>
  <si>
    <t>Dominique Christensen</t>
  </si>
  <si>
    <t>Briggs LLC</t>
  </si>
  <si>
    <t>Patricia Hudson</t>
  </si>
  <si>
    <t>Bass, Medina and Lang</t>
  </si>
  <si>
    <t>Katrina Walker</t>
  </si>
  <si>
    <t>Griffith Group</t>
  </si>
  <si>
    <t>Randy Carpenter Jr.</t>
  </si>
  <si>
    <t>Lopez-Jackson</t>
  </si>
  <si>
    <t>Alvarez, Aguilar and Santiago</t>
  </si>
  <si>
    <t>Thomas Allen</t>
  </si>
  <si>
    <t>Baker, Brown and Bradford</t>
  </si>
  <si>
    <t>Timothy Shields</t>
  </si>
  <si>
    <t>Bates-Dickson</t>
  </si>
  <si>
    <t>Regina Taylor</t>
  </si>
  <si>
    <t>Black, Hunter and Nelson</t>
  </si>
  <si>
    <t>Wayne Richardson</t>
  </si>
  <si>
    <t>Williams-Lee</t>
  </si>
  <si>
    <t>Loretta Scott</t>
  </si>
  <si>
    <t>Rodriguez, Brock and Hill</t>
  </si>
  <si>
    <t>Joseph Long</t>
  </si>
  <si>
    <t>Emily Miller</t>
  </si>
  <si>
    <t>Daniels-Berg</t>
  </si>
  <si>
    <t>Ann Hernandez</t>
  </si>
  <si>
    <t>Martin, Wallace and Allen</t>
  </si>
  <si>
    <t>Benjamin Thomas</t>
  </si>
  <si>
    <t>Graham LLC</t>
  </si>
  <si>
    <t>Elizabeth Gonzales</t>
  </si>
  <si>
    <t>Mr. Aaron Gomez</t>
  </si>
  <si>
    <t>Parks-Gonzales</t>
  </si>
  <si>
    <t>Eric Romero</t>
  </si>
  <si>
    <t>Smith-Rivera</t>
  </si>
  <si>
    <t>Amanda Howard</t>
  </si>
  <si>
    <t>White LLC</t>
  </si>
  <si>
    <t>Edwin Ortiz</t>
  </si>
  <si>
    <t>Rodriguez-Morgan</t>
  </si>
  <si>
    <t>Elizabeth Chambers</t>
  </si>
  <si>
    <t>Mcpherson-Reynolds</t>
  </si>
  <si>
    <t>Samantha Montes</t>
  </si>
  <si>
    <t>Mills Group</t>
  </si>
  <si>
    <t>Julie Drake</t>
  </si>
  <si>
    <t>Williams, Williams and Orr</t>
  </si>
  <si>
    <t>Tanya Smith</t>
  </si>
  <si>
    <t>Morrison-Ward</t>
  </si>
  <si>
    <t>Donna Ortiz</t>
  </si>
  <si>
    <t>Douglas Davis</t>
  </si>
  <si>
    <t>Mcbride, Cooper and Bowers</t>
  </si>
  <si>
    <t>Anderson-Padilla</t>
  </si>
  <si>
    <t>Christine Salazar</t>
  </si>
  <si>
    <t>Mclaughlin Group</t>
  </si>
  <si>
    <t>Jennifer Simpson</t>
  </si>
  <si>
    <t>Simmons, Richards and Lewis</t>
  </si>
  <si>
    <t>Krista Brown</t>
  </si>
  <si>
    <t>Downs-Hicks</t>
  </si>
  <si>
    <t>Omar Gonzales</t>
  </si>
  <si>
    <t>Blanchard, Butler and Morris</t>
  </si>
  <si>
    <t>Steven Cohen</t>
  </si>
  <si>
    <t>York, Mckenzie and Baker</t>
  </si>
  <si>
    <t>Timothy Riley</t>
  </si>
  <si>
    <t>Cooper LLC</t>
  </si>
  <si>
    <t>Tyler Lopez</t>
  </si>
  <si>
    <t>Mahoney and Sons</t>
  </si>
  <si>
    <t>Roberts PLC</t>
  </si>
  <si>
    <t>Monica Brown</t>
  </si>
  <si>
    <t>Stewart-Gonzales</t>
  </si>
  <si>
    <t>Eddie Dillon</t>
  </si>
  <si>
    <t>Marquez, Watson and Rush</t>
  </si>
  <si>
    <t>Stacey Shea</t>
  </si>
  <si>
    <t>Collins, Moore and Garrett</t>
  </si>
  <si>
    <t>Kevin Benson</t>
  </si>
  <si>
    <t>Carl Stevens</t>
  </si>
  <si>
    <t>Cook-Vasquez</t>
  </si>
  <si>
    <t>William Henson</t>
  </si>
  <si>
    <t>Cohen Group</t>
  </si>
  <si>
    <t>Timothy Murray</t>
  </si>
  <si>
    <t>Neal, Turner and Jackson</t>
  </si>
  <si>
    <t>Matthew Barrett</t>
  </si>
  <si>
    <t>Rodriguez, Duarte and Lewis</t>
  </si>
  <si>
    <t>Samuel Brewer</t>
  </si>
  <si>
    <t>Brown-Hamilton</t>
  </si>
  <si>
    <t>Nancy Nichols</t>
  </si>
  <si>
    <t>Carrillo, Stanley and Flores</t>
  </si>
  <si>
    <t>Francisco Moore</t>
  </si>
  <si>
    <t>Sutton PLC</t>
  </si>
  <si>
    <t>Aaron Barrera</t>
  </si>
  <si>
    <t>Vazquez, Smith and Luna</t>
  </si>
  <si>
    <t>Melissa Hill</t>
  </si>
  <si>
    <t>Smith, Martinez and Cox</t>
  </si>
  <si>
    <t>John Newman</t>
  </si>
  <si>
    <t>Hendrix, Jackson and Powers</t>
  </si>
  <si>
    <t>Mary Ferrell</t>
  </si>
  <si>
    <t>Silva Ltd</t>
  </si>
  <si>
    <t>Nicholas Carpenter</t>
  </si>
  <si>
    <t>Meyer, Henry and Thompson</t>
  </si>
  <si>
    <t>John Willis</t>
  </si>
  <si>
    <t>Stephenson, Arnold and Brown</t>
  </si>
  <si>
    <t>Holly Powell</t>
  </si>
  <si>
    <t>Cummings-Robles</t>
  </si>
  <si>
    <t>Alex Rose</t>
  </si>
  <si>
    <t>Cheyenne Ramos</t>
  </si>
  <si>
    <t>King-Anderson</t>
  </si>
  <si>
    <t>Andres Hernandez</t>
  </si>
  <si>
    <t>Key, Jackson and Knox</t>
  </si>
  <si>
    <t>Susan Chang</t>
  </si>
  <si>
    <t>Cervantes, Bell and Jones</t>
  </si>
  <si>
    <t>Jeremy Butler</t>
  </si>
  <si>
    <t>Roberts-Diaz</t>
  </si>
  <si>
    <t>John Andrews</t>
  </si>
  <si>
    <t>Jennings, Ingram and Benson</t>
  </si>
  <si>
    <t>Pamela Poole</t>
  </si>
  <si>
    <t>Mary Stewart</t>
  </si>
  <si>
    <t>Hughes and Sons</t>
  </si>
  <si>
    <t>Donald Phelps</t>
  </si>
  <si>
    <t>Swanson LLC</t>
  </si>
  <si>
    <t>Shannon Harris</t>
  </si>
  <si>
    <t>Roberson-Dean</t>
  </si>
  <si>
    <t>Jamie Baker</t>
  </si>
  <si>
    <t>Hunter, Daniels and Howard</t>
  </si>
  <si>
    <t>Victoria Coleman</t>
  </si>
  <si>
    <t>Foley-Stout</t>
  </si>
  <si>
    <t>Samuel Wong</t>
  </si>
  <si>
    <t>Stevenson PLC</t>
  </si>
  <si>
    <t>Michele Hall</t>
  </si>
  <si>
    <t>Edwards-Porter</t>
  </si>
  <si>
    <t>Anthony Galvan</t>
  </si>
  <si>
    <t>Watts-Allen</t>
  </si>
  <si>
    <t>Cheryl Osborne</t>
  </si>
  <si>
    <t>Hopkins, Ramirez and Williams</t>
  </si>
  <si>
    <t>Donald Cole</t>
  </si>
  <si>
    <t>Carter and Sons</t>
  </si>
  <si>
    <t>Victor Hall</t>
  </si>
  <si>
    <t>Ross and Sons</t>
  </si>
  <si>
    <t>Kari Reynolds</t>
  </si>
  <si>
    <t>Young, Turner and Johnson</t>
  </si>
  <si>
    <t>Jesus Ward</t>
  </si>
  <si>
    <t>Ali, Everett and Welch</t>
  </si>
  <si>
    <t>Melissa Mitchell</t>
  </si>
  <si>
    <t>Bishop, Collins and Clark</t>
  </si>
  <si>
    <t>Haley Garrison</t>
  </si>
  <si>
    <t>Page and Sons</t>
  </si>
  <si>
    <t>Logan Reynolds</t>
  </si>
  <si>
    <t>Conley Group</t>
  </si>
  <si>
    <t>Joseph White</t>
  </si>
  <si>
    <t>Alexander PLC</t>
  </si>
  <si>
    <t>Larry Kim</t>
  </si>
  <si>
    <t>Frost-Rios</t>
  </si>
  <si>
    <t>Jill Harris</t>
  </si>
  <si>
    <t>Moore-Andersen</t>
  </si>
  <si>
    <t>Dillon Diaz</t>
  </si>
  <si>
    <t>Landry and Sons</t>
  </si>
  <si>
    <t>Claudia Finley</t>
  </si>
  <si>
    <t>Bennett Inc</t>
  </si>
  <si>
    <t>Terry Wilson</t>
  </si>
  <si>
    <t>Franco, Proctor and Ellison</t>
  </si>
  <si>
    <t>John Allen</t>
  </si>
  <si>
    <t>Middleton, Campbell and Thomas</t>
  </si>
  <si>
    <t>Kenneth Benton</t>
  </si>
  <si>
    <t>Campbell LLC</t>
  </si>
  <si>
    <t>Johnson, Mullen and Rivera</t>
  </si>
  <si>
    <t>William Gill DVM</t>
  </si>
  <si>
    <t>Christina Richards</t>
  </si>
  <si>
    <t>Ibarra-Norman</t>
  </si>
  <si>
    <t>Christopher Kelly</t>
  </si>
  <si>
    <t>Bailey Long</t>
  </si>
  <si>
    <t>Bush-Hunt</t>
  </si>
  <si>
    <t>Keith Espinoza</t>
  </si>
  <si>
    <t>Miranda, Nichols and Marshall</t>
  </si>
  <si>
    <t>Melanie Mckee</t>
  </si>
  <si>
    <t>Galloway-Smith</t>
  </si>
  <si>
    <t>Robert Hobbs</t>
  </si>
  <si>
    <t>House, Hines and Stevenson</t>
  </si>
  <si>
    <t>Todd Rodriguez</t>
  </si>
  <si>
    <t>West PLC</t>
  </si>
  <si>
    <t>Jacob Jordan</t>
  </si>
  <si>
    <t>Eaton Group</t>
  </si>
  <si>
    <t>Raymond Torres</t>
  </si>
  <si>
    <t>Vega, Flynn and Brown</t>
  </si>
  <si>
    <t>Anthony Blake</t>
  </si>
  <si>
    <t>Miller and Sons</t>
  </si>
  <si>
    <t>Daniel Young</t>
  </si>
  <si>
    <t>Taylor, Anderson and Booth</t>
  </si>
  <si>
    <t>Michael Brown</t>
  </si>
  <si>
    <t>Salazar, Jensen and Johnston</t>
  </si>
  <si>
    <t>Darlene Anderson</t>
  </si>
  <si>
    <t>Barnett-Howard</t>
  </si>
  <si>
    <t>Kevin Spencer</t>
  </si>
  <si>
    <t>Nunez, Graham and Jones</t>
  </si>
  <si>
    <t>Beverly Pacheco</t>
  </si>
  <si>
    <t>Mitchell, Griffin and Reyes</t>
  </si>
  <si>
    <t>Sharon Woods MD</t>
  </si>
  <si>
    <t>Duncan-Taylor</t>
  </si>
  <si>
    <t>Gonzalez-Woodard</t>
  </si>
  <si>
    <t>Elizabeth Summers</t>
  </si>
  <si>
    <t>Forbes, Mercado and Moran</t>
  </si>
  <si>
    <t>John Goodman</t>
  </si>
  <si>
    <t>Mayer, Rice and Garrett</t>
  </si>
  <si>
    <t>Evelyn Williams</t>
  </si>
  <si>
    <t>Daniels-Campbell</t>
  </si>
  <si>
    <t>Walter Martin</t>
  </si>
  <si>
    <t>Sims Inc</t>
  </si>
  <si>
    <t>Tiffany Garcia</t>
  </si>
  <si>
    <t>Gay, Berg and Sharp</t>
  </si>
  <si>
    <t>David Owens</t>
  </si>
  <si>
    <t>Howard LLC</t>
  </si>
  <si>
    <t>Kevin Knight</t>
  </si>
  <si>
    <t>Jones-Little</t>
  </si>
  <si>
    <t>Eric Berry</t>
  </si>
  <si>
    <t>Wilkerson-Davis</t>
  </si>
  <si>
    <t>Robert Dawson</t>
  </si>
  <si>
    <t>Scott, Bailey and Reid</t>
  </si>
  <si>
    <t>Johnny Martin</t>
  </si>
  <si>
    <t>Franco and Sons</t>
  </si>
  <si>
    <t>Robin Doyle</t>
  </si>
  <si>
    <t>Hunter LLC</t>
  </si>
  <si>
    <t>Michael Carter</t>
  </si>
  <si>
    <t>Alexander Lamb</t>
  </si>
  <si>
    <t>Jimenez-Cannon</t>
  </si>
  <si>
    <t>Cruz, Rodriguez and House</t>
  </si>
  <si>
    <t>Nathan Nelson</t>
  </si>
  <si>
    <t>Morrison Group</t>
  </si>
  <si>
    <t>Bianca Gutierrez</t>
  </si>
  <si>
    <t>Robertson, Pittman and Olsen</t>
  </si>
  <si>
    <t>Larry Miller</t>
  </si>
  <si>
    <t>Arnold, Hardy and Bowers</t>
  </si>
  <si>
    <t>Anthony Woods</t>
  </si>
  <si>
    <t>Calhoun and Sons</t>
  </si>
  <si>
    <t>James Pope</t>
  </si>
  <si>
    <t>Reed LLC</t>
  </si>
  <si>
    <t>John White</t>
  </si>
  <si>
    <t>Simpson-Perry</t>
  </si>
  <si>
    <t>Michael Moore</t>
  </si>
  <si>
    <t>Green-Golden</t>
  </si>
  <si>
    <t>Brendan Morrison</t>
  </si>
  <si>
    <t>Gray, Bryan and Mann</t>
  </si>
  <si>
    <t>Raymond Holmes</t>
  </si>
  <si>
    <t>Mendoza-Foster</t>
  </si>
  <si>
    <t>Victoria Hamilton</t>
  </si>
  <si>
    <t>Moore-Greene</t>
  </si>
  <si>
    <t>Jennifer Bryant</t>
  </si>
  <si>
    <t>Bowman-Landry</t>
  </si>
  <si>
    <t>Amanda Austin</t>
  </si>
  <si>
    <t>Hatfield-Wilson</t>
  </si>
  <si>
    <t>Amber Cooke</t>
  </si>
  <si>
    <t>Johnson PLC</t>
  </si>
  <si>
    <t>Tracy Jenkins</t>
  </si>
  <si>
    <t>Edwards-Walker</t>
  </si>
  <si>
    <t>James Martin</t>
  </si>
  <si>
    <t>Breanna Rivera</t>
  </si>
  <si>
    <t>Tyler, Williams and Ward</t>
  </si>
  <si>
    <t>Anthony Stewart</t>
  </si>
  <si>
    <t>Mark Murray</t>
  </si>
  <si>
    <t>Davidson, Pineda and Sellers</t>
  </si>
  <si>
    <t>Carolyn Arias</t>
  </si>
  <si>
    <t>Wolfe-Guzman</t>
  </si>
  <si>
    <t>Tom Walker</t>
  </si>
  <si>
    <t>Sanchez, Andrews and Lane</t>
  </si>
  <si>
    <t>Jamie Jackson</t>
  </si>
  <si>
    <t>Newton-Mitchell</t>
  </si>
  <si>
    <t>Christine Rogers</t>
  </si>
  <si>
    <t>Michael York</t>
  </si>
  <si>
    <t>Martin, Guerra and Tyler</t>
  </si>
  <si>
    <t>Aaron Powell</t>
  </si>
  <si>
    <t>Hodges, Landry and Wallace</t>
  </si>
  <si>
    <t>Kimberly Harris</t>
  </si>
  <si>
    <t>Tucker-Taylor</t>
  </si>
  <si>
    <t>Mary Garcia</t>
  </si>
  <si>
    <t>Salazar Ltd</t>
  </si>
  <si>
    <t>Kevin Shepherd</t>
  </si>
  <si>
    <t>Jones-Miller</t>
  </si>
  <si>
    <t>Monica Ellis</t>
  </si>
  <si>
    <t>Bates-Tucker</t>
  </si>
  <si>
    <t>Danielle Palmer DDS</t>
  </si>
  <si>
    <t>Phillips Inc</t>
  </si>
  <si>
    <t>Matthew Perez</t>
  </si>
  <si>
    <t>Alvarez, Clark and Lucero</t>
  </si>
  <si>
    <t>Devin Sparks</t>
  </si>
  <si>
    <t>Cooper, Ward and Kemp</t>
  </si>
  <si>
    <t>Duane Graham</t>
  </si>
  <si>
    <t>Underwood, Martinez and Hernandez</t>
  </si>
  <si>
    <t>Tyler Greer</t>
  </si>
  <si>
    <t>Olsen Inc</t>
  </si>
  <si>
    <t>Beth Lopez</t>
  </si>
  <si>
    <t>Brown-Russo</t>
  </si>
  <si>
    <t>Amanda Richardson</t>
  </si>
  <si>
    <t>Huffman, Patrick and Kramer</t>
  </si>
  <si>
    <t>Amber Fox</t>
  </si>
  <si>
    <t>Perry-Phillips</t>
  </si>
  <si>
    <t>Robert Pineda</t>
  </si>
  <si>
    <t>Hodge-Franco</t>
  </si>
  <si>
    <t>Stephen Howe</t>
  </si>
  <si>
    <t>Skinner-Casey</t>
  </si>
  <si>
    <t>Melanie Miles</t>
  </si>
  <si>
    <t>Hardy Group</t>
  </si>
  <si>
    <t>Deanna Williams</t>
  </si>
  <si>
    <t>Collins Inc</t>
  </si>
  <si>
    <t>Adam Miller</t>
  </si>
  <si>
    <t>Lee, Lowe and Rowland</t>
  </si>
  <si>
    <t>Olivia Fowler</t>
  </si>
  <si>
    <t>Shannon, Jackson and Deleon</t>
  </si>
  <si>
    <t>Bonnie Huffman</t>
  </si>
  <si>
    <t>Hill-Green</t>
  </si>
  <si>
    <t>Lambert Ltd</t>
  </si>
  <si>
    <t>Kristin Brown</t>
  </si>
  <si>
    <t>Vega Ltd</t>
  </si>
  <si>
    <t>Dale Frank</t>
  </si>
  <si>
    <t>Mcpherson-Ramos</t>
  </si>
  <si>
    <t>Thomas Lindsey</t>
  </si>
  <si>
    <t>Harrell Ltd</t>
  </si>
  <si>
    <t>Timothy Schmidt</t>
  </si>
  <si>
    <t>Cisneros, Johnson and Johnson</t>
  </si>
  <si>
    <t>Christie Arnold</t>
  </si>
  <si>
    <t>Velasquez, Nguyen and Brooks</t>
  </si>
  <si>
    <t>Megan Thompson</t>
  </si>
  <si>
    <t>Mendez-Boyle</t>
  </si>
  <si>
    <t>Elizabeth Barrett</t>
  </si>
  <si>
    <t>Clark, Thompson and Hall</t>
  </si>
  <si>
    <t>Michael Miranda</t>
  </si>
  <si>
    <t>Everett-Ware</t>
  </si>
  <si>
    <t>Michael Dixon</t>
  </si>
  <si>
    <t>Vargas-Foley</t>
  </si>
  <si>
    <t>Jordan Sparks</t>
  </si>
  <si>
    <t>Osborn, Arellano and Lewis</t>
  </si>
  <si>
    <t>Ann Brewer</t>
  </si>
  <si>
    <t>Walker-Elliott</t>
  </si>
  <si>
    <t>Kayla Oliver</t>
  </si>
  <si>
    <t>Gray-Orozco</t>
  </si>
  <si>
    <t>Stacy Grant</t>
  </si>
  <si>
    <t>Martinez-Page</t>
  </si>
  <si>
    <t>Michael Wallace</t>
  </si>
  <si>
    <t>Fernando Hernandez</t>
  </si>
  <si>
    <t>Wilson, Hobbs and Drake</t>
  </si>
  <si>
    <t>Mary Nixon</t>
  </si>
  <si>
    <t>Yates, Lopez and Jones</t>
  </si>
  <si>
    <t>Dillon, Dunn and Elliott</t>
  </si>
  <si>
    <t>Haney-Hill</t>
  </si>
  <si>
    <t>Matthew Rogers</t>
  </si>
  <si>
    <t>Watts-Olson</t>
  </si>
  <si>
    <t>Alejandra Hernandez</t>
  </si>
  <si>
    <t>Lane-Black</t>
  </si>
  <si>
    <t>Richard Russo</t>
  </si>
  <si>
    <t>Gutierrez, Ramirez and Baker</t>
  </si>
  <si>
    <t>Melanie Cooper</t>
  </si>
  <si>
    <t>Sharp, Mahoney and Holmes</t>
  </si>
  <si>
    <t>Jennifer Tucker</t>
  </si>
  <si>
    <t>Hicks, Salinas and Roberson</t>
  </si>
  <si>
    <t>Brian Rodriguez</t>
  </si>
  <si>
    <t>Benjamin Davis</t>
  </si>
  <si>
    <t>Humphrey, Armstrong and Williams</t>
  </si>
  <si>
    <t>Samuel Lucero</t>
  </si>
  <si>
    <t>Parker-Wise</t>
  </si>
  <si>
    <t>Kenneth Stevens</t>
  </si>
  <si>
    <t>Lee, Kaiser and Johnson</t>
  </si>
  <si>
    <t>Brenda Johnson</t>
  </si>
  <si>
    <t>Bailey, Harper and Williams</t>
  </si>
  <si>
    <t>Eric Collins</t>
  </si>
  <si>
    <t>Romero, Fisher and Doyle</t>
  </si>
  <si>
    <t>Pearson-Thompson</t>
  </si>
  <si>
    <t>Jennifer Hale</t>
  </si>
  <si>
    <t>Singh-Anderson</t>
  </si>
  <si>
    <t>Curtis Stout</t>
  </si>
  <si>
    <t>David Vasquez</t>
  </si>
  <si>
    <t>Butler-Brewer</t>
  </si>
  <si>
    <t>Kelly Johnson</t>
  </si>
  <si>
    <t>Watts PLC</t>
  </si>
  <si>
    <t>Michael Anthony</t>
  </si>
  <si>
    <t>Saunders-Nguyen</t>
  </si>
  <si>
    <t>Daniel Wilkerson</t>
  </si>
  <si>
    <t>Edwards LLC</t>
  </si>
  <si>
    <t>Hebert-Floyd</t>
  </si>
  <si>
    <t>Choi PLC</t>
  </si>
  <si>
    <t>Connie Oneal</t>
  </si>
  <si>
    <t>Wilson-Mitchell</t>
  </si>
  <si>
    <t>Kyle Conway</t>
  </si>
  <si>
    <t>Flores, Palmer and Cook</t>
  </si>
  <si>
    <t>Alexis Miller</t>
  </si>
  <si>
    <t>Bennett-Fields</t>
  </si>
  <si>
    <t>Mark Vang</t>
  </si>
  <si>
    <t>Johnson-Wood</t>
  </si>
  <si>
    <t>Roth-Hawkins</t>
  </si>
  <si>
    <t>Andrew Andrews</t>
  </si>
  <si>
    <t>Dunn PLC</t>
  </si>
  <si>
    <t>April Davis</t>
  </si>
  <si>
    <t>Cesar Gonzalez</t>
  </si>
  <si>
    <t>Pierce-Smith</t>
  </si>
  <si>
    <t>Taylor Williams PhD</t>
  </si>
  <si>
    <t>Black, Williams and Olson</t>
  </si>
  <si>
    <t>Lynn Smith</t>
  </si>
  <si>
    <t>Eric Vazquez</t>
  </si>
  <si>
    <t>Montgomery, Price and Garcia</t>
  </si>
  <si>
    <t>Brian Duke</t>
  </si>
  <si>
    <t>Brandt and Sons</t>
  </si>
  <si>
    <t>Melanie Tucker</t>
  </si>
  <si>
    <t>Mcdowell-Schroeder</t>
  </si>
  <si>
    <t>Thomas Noble</t>
  </si>
  <si>
    <t>Cooper-Davis</t>
  </si>
  <si>
    <t>Renee Young</t>
  </si>
  <si>
    <t>Reed Inc</t>
  </si>
  <si>
    <t>Franklin Martinez</t>
  </si>
  <si>
    <t>Valencia, Pittman and Salinas</t>
  </si>
  <si>
    <t>Deborah Bishop</t>
  </si>
  <si>
    <t>Thompson, Gay and Hatfield</t>
  </si>
  <si>
    <t>Ryan Vasquez</t>
  </si>
  <si>
    <t>Morgan-Bauer</t>
  </si>
  <si>
    <t>Michelle Anderson</t>
  </si>
  <si>
    <t>Stein Group</t>
  </si>
  <si>
    <t>Perez, Reed and Nunez</t>
  </si>
  <si>
    <t>Sylvia Lewis</t>
  </si>
  <si>
    <t>Ochoa, Rosario and Young</t>
  </si>
  <si>
    <t>Debbie Wilcox</t>
  </si>
  <si>
    <t>William Barr</t>
  </si>
  <si>
    <t>Waller, Brewer and Watson</t>
  </si>
  <si>
    <t>Joshua Williams</t>
  </si>
  <si>
    <t>Jackson, Conner and Reed</t>
  </si>
  <si>
    <t>Joshua Mckay</t>
  </si>
  <si>
    <t>Jeffrey Dixon</t>
  </si>
  <si>
    <t>Wade Group</t>
  </si>
  <si>
    <t>Amanda Bishop</t>
  </si>
  <si>
    <t>Norman-Ball</t>
  </si>
  <si>
    <t>Monique Lin</t>
  </si>
  <si>
    <t>Larson, Cohen and Weiss</t>
  </si>
  <si>
    <t>Michelle Smith</t>
  </si>
  <si>
    <t>Bowen, Gonzales and Gibbs</t>
  </si>
  <si>
    <t>Samantha Turner</t>
  </si>
  <si>
    <t>Baker and Sons</t>
  </si>
  <si>
    <t>Angela Murphy</t>
  </si>
  <si>
    <t>Jackson Ltd</t>
  </si>
  <si>
    <t>Erika Vincent</t>
  </si>
  <si>
    <t>Cannon LLC</t>
  </si>
  <si>
    <t>Jimenez, Goodman and Owens</t>
  </si>
  <si>
    <t>Amy Armstrong</t>
  </si>
  <si>
    <t>Singleton-Ward</t>
  </si>
  <si>
    <t>Madison Henry</t>
  </si>
  <si>
    <t>Robinson, Carr and Garza</t>
  </si>
  <si>
    <t>Jenna Williams</t>
  </si>
  <si>
    <t>Holland, Reed and Powell</t>
  </si>
  <si>
    <t>Alexis Craig</t>
  </si>
  <si>
    <t>Lee-Moore</t>
  </si>
  <si>
    <t>Stephanie Davis</t>
  </si>
  <si>
    <t>Gill LLC</t>
  </si>
  <si>
    <t>Kimberly Patterson</t>
  </si>
  <si>
    <t>Parker Group</t>
  </si>
  <si>
    <t>Debbie Vasquez</t>
  </si>
  <si>
    <t>Sarah Crosby</t>
  </si>
  <si>
    <t>Stevens, Jones and Lang</t>
  </si>
  <si>
    <t>Jay Thornton</t>
  </si>
  <si>
    <t>Walters, Smith and Hughes</t>
  </si>
  <si>
    <t>Joanne Payne</t>
  </si>
  <si>
    <t>Martin PLC</t>
  </si>
  <si>
    <t>Lisa Jones</t>
  </si>
  <si>
    <t>Jacob Wells</t>
  </si>
  <si>
    <t>Rivera and Sons</t>
  </si>
  <si>
    <t>Nicholas Alexander</t>
  </si>
  <si>
    <t>Lee LLC</t>
  </si>
  <si>
    <t>Michael Figueroa</t>
  </si>
  <si>
    <t>Webb-Thompson</t>
  </si>
  <si>
    <t>Elaine Roberts</t>
  </si>
  <si>
    <t>Silva-Butler</t>
  </si>
  <si>
    <t>Karen Murillo</t>
  </si>
  <si>
    <t>Murillo, Forbes and Wilson</t>
  </si>
  <si>
    <t>Elizabeth Wheeler</t>
  </si>
  <si>
    <t>Duran-Myers</t>
  </si>
  <si>
    <t>Aaron Anderson</t>
  </si>
  <si>
    <t>Cooper, Ingram and Arnold</t>
  </si>
  <si>
    <t>Elizabeth Gomez</t>
  </si>
  <si>
    <t>Hoover, Li and Houston</t>
  </si>
  <si>
    <t>David Patterson</t>
  </si>
  <si>
    <t>Moody-Blackburn</t>
  </si>
  <si>
    <t>Amy Watson</t>
  </si>
  <si>
    <t>Adams Inc</t>
  </si>
  <si>
    <t>Amy Mcpherson</t>
  </si>
  <si>
    <t>Michelle Anderson MD</t>
  </si>
  <si>
    <t>Weber-Chandler</t>
  </si>
  <si>
    <t>Marc Alvarez</t>
  </si>
  <si>
    <t>Banks-Hughes</t>
  </si>
  <si>
    <t>Rick Herrera</t>
  </si>
  <si>
    <t>George-Whitney</t>
  </si>
  <si>
    <t>Robert Duffy</t>
  </si>
  <si>
    <t>Shelton, Doyle and Silva</t>
  </si>
  <si>
    <t>William Arellano</t>
  </si>
  <si>
    <t>Katherine Abbott</t>
  </si>
  <si>
    <t>Pollard, Burton and Montgomery</t>
  </si>
  <si>
    <t>Brenda Jones</t>
  </si>
  <si>
    <t>Holder Ltd</t>
  </si>
  <si>
    <t>Jennifer Nguyen</t>
  </si>
  <si>
    <t>Wolfe Group</t>
  </si>
  <si>
    <t>Danny Mccormick</t>
  </si>
  <si>
    <t>Campos Inc</t>
  </si>
  <si>
    <t>Hunter Murphy</t>
  </si>
  <si>
    <t>Adam David</t>
  </si>
  <si>
    <t>Camacho Ltd</t>
  </si>
  <si>
    <t>John Morgan</t>
  </si>
  <si>
    <t>Lee Ltd</t>
  </si>
  <si>
    <t>Mary Wilson</t>
  </si>
  <si>
    <t>Keith Valdez</t>
  </si>
  <si>
    <t>Fuentes, Whitney and Jefferson</t>
  </si>
  <si>
    <t>Armstrong Group</t>
  </si>
  <si>
    <t>Anthony Gregory</t>
  </si>
  <si>
    <t>Hughes, Roberts and Coleman</t>
  </si>
  <si>
    <t>Alyssa Fields</t>
  </si>
  <si>
    <t>Boyle, Cervantes and Wiggins</t>
  </si>
  <si>
    <t>Nancy Perez</t>
  </si>
  <si>
    <t>Mclaughlin, Davis and Schmidt</t>
  </si>
  <si>
    <t>Tina Brown</t>
  </si>
  <si>
    <t>Meyer-Martinez</t>
  </si>
  <si>
    <t>Abigail Cummings</t>
  </si>
  <si>
    <t>Stark Ltd</t>
  </si>
  <si>
    <t>Heather Reese</t>
  </si>
  <si>
    <t>Rios LLC</t>
  </si>
  <si>
    <t>Jason Mcconnell</t>
  </si>
  <si>
    <t>Martin-Baker</t>
  </si>
  <si>
    <t>Weber, Orr and Nichols</t>
  </si>
  <si>
    <t>Taylor Smith</t>
  </si>
  <si>
    <t>Cody Day</t>
  </si>
  <si>
    <t>Ford, Whitney and Brown</t>
  </si>
  <si>
    <t>Lisa Tran</t>
  </si>
  <si>
    <t>Wiggins, Hudson and Short</t>
  </si>
  <si>
    <t>Mandy Smith</t>
  </si>
  <si>
    <t>Peterson-Hamilton</t>
  </si>
  <si>
    <t>Joseph Gonzalez</t>
  </si>
  <si>
    <t>Kennedy, Campbell and Morales</t>
  </si>
  <si>
    <t>Erik Allen</t>
  </si>
  <si>
    <t>Allen, Collins and Morris</t>
  </si>
  <si>
    <t>Carter-Riley</t>
  </si>
  <si>
    <t>Mr. Riley Sanchez DDS</t>
  </si>
  <si>
    <t>Tran-Harvey</t>
  </si>
  <si>
    <t>Lori Peterson</t>
  </si>
  <si>
    <t>Michelle Evans</t>
  </si>
  <si>
    <t>Rosario-May</t>
  </si>
  <si>
    <t>Felicia Archer</t>
  </si>
  <si>
    <t>Terry Ltd</t>
  </si>
  <si>
    <t>Alexandria Baxter</t>
  </si>
  <si>
    <t>Beck, Anderson and Hamilton</t>
  </si>
  <si>
    <t>Jasmine Delgado</t>
  </si>
  <si>
    <t>Davenport-Myers</t>
  </si>
  <si>
    <t>Heather Lawson</t>
  </si>
  <si>
    <t>Bennett, Lopez and Morales</t>
  </si>
  <si>
    <t>Timothy Lyons</t>
  </si>
  <si>
    <t>Snyder-Williams</t>
  </si>
  <si>
    <t>Michael Thomas</t>
  </si>
  <si>
    <t>Black-Scott</t>
  </si>
  <si>
    <t>Michael Rodriguez</t>
  </si>
  <si>
    <t>Debra Lewis</t>
  </si>
  <si>
    <t>Gray-Brady</t>
  </si>
  <si>
    <t>Vanessa Petersen</t>
  </si>
  <si>
    <t>Villarreal PLC</t>
  </si>
  <si>
    <t>Hannah Bennett</t>
  </si>
  <si>
    <t>Li-Mccormick</t>
  </si>
  <si>
    <t>Ashley Dickson</t>
  </si>
  <si>
    <t>Pearson, Wheeler and Manning</t>
  </si>
  <si>
    <t>Zachary Roy</t>
  </si>
  <si>
    <t>Shaw, Huerta and Chapman</t>
  </si>
  <si>
    <t>Richard Glass</t>
  </si>
  <si>
    <t>Chavez Inc</t>
  </si>
  <si>
    <t>Michele Livingston</t>
  </si>
  <si>
    <t>Knapp Ltd</t>
  </si>
  <si>
    <t>Tina Gonzalez</t>
  </si>
  <si>
    <t>Young, Bell and Barton</t>
  </si>
  <si>
    <t>Marcia Silva</t>
  </si>
  <si>
    <t>Fleming, Hamilton and Jones</t>
  </si>
  <si>
    <t>Anthony Walters</t>
  </si>
  <si>
    <t>Smith, Jones and Harding</t>
  </si>
  <si>
    <t>Copeland, Hopkins and Larsen</t>
  </si>
  <si>
    <t>Amy Bryant</t>
  </si>
  <si>
    <t>Henderson PLC</t>
  </si>
  <si>
    <t>Caroline Doyle</t>
  </si>
  <si>
    <t>Sims LLC</t>
  </si>
  <si>
    <t>Sydney Knox</t>
  </si>
  <si>
    <t>Wallace LLC</t>
  </si>
  <si>
    <t>Jennifer Rojas</t>
  </si>
  <si>
    <t>Owens LLC</t>
  </si>
  <si>
    <t>Theodore Lang</t>
  </si>
  <si>
    <t>Holmes-Reed</t>
  </si>
  <si>
    <t>Rebecca Jackson</t>
  </si>
  <si>
    <t>Webb-Rogers</t>
  </si>
  <si>
    <t>Cameron Jackson</t>
  </si>
  <si>
    <t>Stark-Williams</t>
  </si>
  <si>
    <t>Sharon Hardy</t>
  </si>
  <si>
    <t>Bailey, Jacobson and Gibson</t>
  </si>
  <si>
    <t>Jennifer Cooper</t>
  </si>
  <si>
    <t>Rhonda Wall</t>
  </si>
  <si>
    <t>Robbins, Simpson and French</t>
  </si>
  <si>
    <t>David Diaz</t>
  </si>
  <si>
    <t>Lopez LLC</t>
  </si>
  <si>
    <t>Carrie Martinez</t>
  </si>
  <si>
    <t>Osborne-Gallagher</t>
  </si>
  <si>
    <t>Brian Barnes</t>
  </si>
  <si>
    <t>Holland, Pittman and Hutchinson</t>
  </si>
  <si>
    <t>Jeanette Allen</t>
  </si>
  <si>
    <t>Franco, Myers and Little</t>
  </si>
  <si>
    <t>Lee Torres</t>
  </si>
  <si>
    <t>Jennifer Johnson</t>
  </si>
  <si>
    <t>Devin Duncan</t>
  </si>
  <si>
    <t>Ferguson, Wheeler and Mcintyre</t>
  </si>
  <si>
    <t>Wendy Simon</t>
  </si>
  <si>
    <t>Clark, Berry and Perez</t>
  </si>
  <si>
    <t>James Parks</t>
  </si>
  <si>
    <t>Torres PLC</t>
  </si>
  <si>
    <t>Christopher Sanford</t>
  </si>
  <si>
    <t>Kelly LLC</t>
  </si>
  <si>
    <t>Martin Hill</t>
  </si>
  <si>
    <t>Stacy Adams DVM</t>
  </si>
  <si>
    <t>Arnold-Davis</t>
  </si>
  <si>
    <t>Frank Kent</t>
  </si>
  <si>
    <t>Hall, Galloway and Brown</t>
  </si>
  <si>
    <t>James Perez</t>
  </si>
  <si>
    <t>Nathan Thompson</t>
  </si>
  <si>
    <t>Frost and Sons</t>
  </si>
  <si>
    <t>Elizabeth Meyer</t>
  </si>
  <si>
    <t>Harper-Daniels</t>
  </si>
  <si>
    <t>Lauren Cox</t>
  </si>
  <si>
    <t>Love-Little</t>
  </si>
  <si>
    <t>Allen Barnett</t>
  </si>
  <si>
    <t>Santiago, Lin and Flores</t>
  </si>
  <si>
    <t>Nathan Baxter</t>
  </si>
  <si>
    <t>Weaver and Sons</t>
  </si>
  <si>
    <t>Kevin Ellis</t>
  </si>
  <si>
    <t>Burgess, Scott and Turner</t>
  </si>
  <si>
    <t>Jeffery Anderson</t>
  </si>
  <si>
    <t>Morgan Inc</t>
  </si>
  <si>
    <t>Mason Hale</t>
  </si>
  <si>
    <t>Patel, Long and Simpson</t>
  </si>
  <si>
    <t>Terri Dennis</t>
  </si>
  <si>
    <t>Collins-Williams</t>
  </si>
  <si>
    <t>Ethan Meyers</t>
  </si>
  <si>
    <t>Baldwin-Jones</t>
  </si>
  <si>
    <t>Keith Inc</t>
  </si>
  <si>
    <t>Amanda Ingram</t>
  </si>
  <si>
    <t>Knight LLC</t>
  </si>
  <si>
    <t>Michael Lindsey</t>
  </si>
  <si>
    <t>Barber-Stephenson</t>
  </si>
  <si>
    <t>Jennifer Gardner</t>
  </si>
  <si>
    <t>Jesus Moore</t>
  </si>
  <si>
    <t>Esparza, Fox and Thomas</t>
  </si>
  <si>
    <t>Waller PLC</t>
  </si>
  <si>
    <t>Sean Morris</t>
  </si>
  <si>
    <t>Turner-Mckenzie</t>
  </si>
  <si>
    <t>Jackson Kim</t>
  </si>
  <si>
    <t>Porter LLC</t>
  </si>
  <si>
    <t>Jessica Sanchez</t>
  </si>
  <si>
    <t>Silva-Jennings</t>
  </si>
  <si>
    <t>Paige Murray</t>
  </si>
  <si>
    <t>Dominguez, Mendez and Williams</t>
  </si>
  <si>
    <t>William Ford</t>
  </si>
  <si>
    <t>Burns, Stanley and Lee</t>
  </si>
  <si>
    <t>Isaac Franco</t>
  </si>
  <si>
    <t>Aguilar-Bell</t>
  </si>
  <si>
    <t>Stephen Aguilar</t>
  </si>
  <si>
    <t>Lisa Martin</t>
  </si>
  <si>
    <t>Diaz-Peterson</t>
  </si>
  <si>
    <t>David Morton</t>
  </si>
  <si>
    <t>Andrews-Brown</t>
  </si>
  <si>
    <t>Audrey Hendricks</t>
  </si>
  <si>
    <t>Swanson-Bailey</t>
  </si>
  <si>
    <t>Allison Powell</t>
  </si>
  <si>
    <t>Green-Shaw</t>
  </si>
  <si>
    <t>Gabriella Cobb</t>
  </si>
  <si>
    <t>Kline PLC</t>
  </si>
  <si>
    <t>Megan Reid</t>
  </si>
  <si>
    <t>Bell Group</t>
  </si>
  <si>
    <t>Mathew Sampson</t>
  </si>
  <si>
    <t>Landry LLC</t>
  </si>
  <si>
    <t>Justin Levine</t>
  </si>
  <si>
    <t>Rodney Walker</t>
  </si>
  <si>
    <t>Rosales-Miller</t>
  </si>
  <si>
    <t>Autumn Martinez</t>
  </si>
  <si>
    <t>Larsen, Smith and Christian</t>
  </si>
  <si>
    <t>Jamie Gutierrez</t>
  </si>
  <si>
    <t>Pennington-Shepherd</t>
  </si>
  <si>
    <t>Ana Flores</t>
  </si>
  <si>
    <t>Fritz-Dominguez</t>
  </si>
  <si>
    <t>Mary Adams</t>
  </si>
  <si>
    <t>Johnny Evans</t>
  </si>
  <si>
    <t>Reed, Hancock and Shaw</t>
  </si>
  <si>
    <t>Amber Adams</t>
  </si>
  <si>
    <t>Bartlett PLC</t>
  </si>
  <si>
    <t>Garcia Group</t>
  </si>
  <si>
    <t>Monique Manning</t>
  </si>
  <si>
    <t>Cervantes and Sons</t>
  </si>
  <si>
    <t>Beverly Dixon</t>
  </si>
  <si>
    <t>Martin-Russo</t>
  </si>
  <si>
    <t>Benjamin Watts</t>
  </si>
  <si>
    <t>Young Ltd</t>
  </si>
  <si>
    <t>Terry Short</t>
  </si>
  <si>
    <t>Barnes-Mccoy</t>
  </si>
  <si>
    <t>Joseph Stevens</t>
  </si>
  <si>
    <t>Garcia, Yates and Newman</t>
  </si>
  <si>
    <t>Monica Rodriguez</t>
  </si>
  <si>
    <t>George Strickland</t>
  </si>
  <si>
    <t>Wolf-Long</t>
  </si>
  <si>
    <t>Dorothy Snyder</t>
  </si>
  <si>
    <t>Bowers LLC</t>
  </si>
  <si>
    <t>Wesley Campbell</t>
  </si>
  <si>
    <t>Jackson-Sloan</t>
  </si>
  <si>
    <t>David Morgan</t>
  </si>
  <si>
    <t>Page, Wells and Cobb</t>
  </si>
  <si>
    <t>Tanner Young</t>
  </si>
  <si>
    <t>Horton-Reid</t>
  </si>
  <si>
    <t>Desiree Robbins MD</t>
  </si>
  <si>
    <t>Scott LLC</t>
  </si>
  <si>
    <t>Patricia Martin</t>
  </si>
  <si>
    <t>Spencer, Garcia and Evans</t>
  </si>
  <si>
    <t>Carolyn Hall</t>
  </si>
  <si>
    <t>Wood-Juarez</t>
  </si>
  <si>
    <t>Michael Jensen</t>
  </si>
  <si>
    <t>Bell PLC</t>
  </si>
  <si>
    <t>Karen Medina</t>
  </si>
  <si>
    <t>Davidson, Smith and Franco</t>
  </si>
  <si>
    <t>Nancy Carpenter</t>
  </si>
  <si>
    <t>Freeman-Ford</t>
  </si>
  <si>
    <t>Tyler Frank</t>
  </si>
  <si>
    <t>Samuel Burton</t>
  </si>
  <si>
    <t>Castillo, Perez and Brown</t>
  </si>
  <si>
    <t>Cynthia Mckinney</t>
  </si>
  <si>
    <t>Reese LLC</t>
  </si>
  <si>
    <t>Tammy Thomas</t>
  </si>
  <si>
    <t>Harris, Smith and Patterson</t>
  </si>
  <si>
    <t>Marc Rich</t>
  </si>
  <si>
    <t>Christensen-Gallegos</t>
  </si>
  <si>
    <t>Brown, Duncan and Hughes</t>
  </si>
  <si>
    <t>Sarah Brewer</t>
  </si>
  <si>
    <t>Thompson-Green</t>
  </si>
  <si>
    <t>Kenneth Martin</t>
  </si>
  <si>
    <t>Anne Banks</t>
  </si>
  <si>
    <t>Haas and Sons</t>
  </si>
  <si>
    <t>Cory Zavala</t>
  </si>
  <si>
    <t>Davis-Hamilton</t>
  </si>
  <si>
    <t>Gregory Coleman</t>
  </si>
  <si>
    <t>Moreno and Sons</t>
  </si>
  <si>
    <t>Deanna Decker</t>
  </si>
  <si>
    <t>Miller Inc</t>
  </si>
  <si>
    <t>Timothy Cole</t>
  </si>
  <si>
    <t>Ruiz, Baker and Vargas</t>
  </si>
  <si>
    <t>Kimberly Le</t>
  </si>
  <si>
    <t>Mills Ltd</t>
  </si>
  <si>
    <t>Bryan Smith</t>
  </si>
  <si>
    <t>Donna Cox</t>
  </si>
  <si>
    <t>Stephen Cook</t>
  </si>
  <si>
    <t>Monroe, Allen and Welch</t>
  </si>
  <si>
    <t>Wendy Faulkner</t>
  </si>
  <si>
    <t>Dunn Inc</t>
  </si>
  <si>
    <t>Matthew Beltran</t>
  </si>
  <si>
    <t>Hayes, Burke and Oconnell</t>
  </si>
  <si>
    <t>Jonathon Rhodes</t>
  </si>
  <si>
    <t>Hernandez-Burke</t>
  </si>
  <si>
    <t>Brandi Rojas</t>
  </si>
  <si>
    <t>Griffin, Smith and White</t>
  </si>
  <si>
    <t>Brittany Carr</t>
  </si>
  <si>
    <t>Solis-Jones</t>
  </si>
  <si>
    <t>Daniel Miller</t>
  </si>
  <si>
    <t>Frank Willis</t>
  </si>
  <si>
    <t>Mcguire-Glover</t>
  </si>
  <si>
    <t>Todd Allen</t>
  </si>
  <si>
    <t>Robles, Pollard and Andersen</t>
  </si>
  <si>
    <t>Marvin Smith</t>
  </si>
  <si>
    <t>Haley, Strickland and Oliver</t>
  </si>
  <si>
    <t>Kevin Hodges</t>
  </si>
  <si>
    <t>Crawford-Thomas</t>
  </si>
  <si>
    <t>Rachel Johnson</t>
  </si>
  <si>
    <t>Ramirez, Taylor and Jackson</t>
  </si>
  <si>
    <t>Keith Thomas</t>
  </si>
  <si>
    <t>Mcclain LLC</t>
  </si>
  <si>
    <t>Judith Spears</t>
  </si>
  <si>
    <t>Adkins-Zhang</t>
  </si>
  <si>
    <t>Samuel Shaw</t>
  </si>
  <si>
    <t>Cooper-Garcia</t>
  </si>
  <si>
    <t>Michelle Jacobs</t>
  </si>
  <si>
    <t>Henderson, Davis and Miller</t>
  </si>
  <si>
    <t>Mr. Mitchell Mckinney</t>
  </si>
  <si>
    <t>Kane, Thompson and Meza</t>
  </si>
  <si>
    <t>Melanie Wong</t>
  </si>
  <si>
    <t>Jackson PLC</t>
  </si>
  <si>
    <t>Jennifer Wolf</t>
  </si>
  <si>
    <t>Cody Perez</t>
  </si>
  <si>
    <t>Larson and Sons</t>
  </si>
  <si>
    <t>Susan Kane</t>
  </si>
  <si>
    <t>Spears, Alvarado and Alvarado</t>
  </si>
  <si>
    <t>Matthew Hall</t>
  </si>
  <si>
    <t>Kristine Watson</t>
  </si>
  <si>
    <t>Prince, Ellison and Mcmahon</t>
  </si>
  <si>
    <t>Emily Smith</t>
  </si>
  <si>
    <t>Bell-Coleman</t>
  </si>
  <si>
    <t>Alyssa Larson</t>
  </si>
  <si>
    <t>Patel, Byrd and Bowers</t>
  </si>
  <si>
    <t>Elizabeth Robinson</t>
  </si>
  <si>
    <t>David Parrish</t>
  </si>
  <si>
    <t>Paul-Russell</t>
  </si>
  <si>
    <t>Angela Rodgers</t>
  </si>
  <si>
    <t>Lee-Gonzalez</t>
  </si>
  <si>
    <t>Diane Torres</t>
  </si>
  <si>
    <t>Shelley Cobb</t>
  </si>
  <si>
    <t>Garza-Cruz</t>
  </si>
  <si>
    <t>Casey Mckenzie</t>
  </si>
  <si>
    <t>Williamson, Brown and Perez</t>
  </si>
  <si>
    <t>Stephen Ho</t>
  </si>
  <si>
    <t>Frank LLC</t>
  </si>
  <si>
    <t>Brady Estrada</t>
  </si>
  <si>
    <t>Jones, Wood and Adams</t>
  </si>
  <si>
    <t>Sara Jones</t>
  </si>
  <si>
    <t>Gutierrez-Livingston</t>
  </si>
  <si>
    <t>Tammy Cox</t>
  </si>
  <si>
    <t>Lewis-Benjamin</t>
  </si>
  <si>
    <t>Reynolds-Rodriguez</t>
  </si>
  <si>
    <t>Campbell-White</t>
  </si>
  <si>
    <t>Julie Walker</t>
  </si>
  <si>
    <t>Davis, Martin and Hughes</t>
  </si>
  <si>
    <t>Jason Day</t>
  </si>
  <si>
    <t>Jensen, Griffith and Bennett</t>
  </si>
  <si>
    <t>Bob Rogers</t>
  </si>
  <si>
    <t>Leon-Wheeler</t>
  </si>
  <si>
    <t>Carlos Reed</t>
  </si>
  <si>
    <t>Martin Ltd</t>
  </si>
  <si>
    <t>Ashley Cantrell</t>
  </si>
  <si>
    <t>Acosta PLC</t>
  </si>
  <si>
    <t>Bonnie Sims</t>
  </si>
  <si>
    <t>Romero Inc</t>
  </si>
  <si>
    <t>John Copeland</t>
  </si>
  <si>
    <t>Mcbride-Richardson</t>
  </si>
  <si>
    <t>Tiffany Mayo</t>
  </si>
  <si>
    <t>Wilson, Ramsey and Shaw</t>
  </si>
  <si>
    <t>Jensen-Holland</t>
  </si>
  <si>
    <t>Tracey Mccormick</t>
  </si>
  <si>
    <t>Campbell-Choi</t>
  </si>
  <si>
    <t>Brittany Brooks</t>
  </si>
  <si>
    <t>Luna Group</t>
  </si>
  <si>
    <t>Gregory Hoffman</t>
  </si>
  <si>
    <t>Anna Baldwin</t>
  </si>
  <si>
    <t>Pollard, Hunt and Baldwin</t>
  </si>
  <si>
    <t>Jared Baxter</t>
  </si>
  <si>
    <t>Rodriguez-Carter</t>
  </si>
  <si>
    <t>Juan Garcia</t>
  </si>
  <si>
    <t>Garcia, Carroll and Warren</t>
  </si>
  <si>
    <t>Gutierrez-Wong</t>
  </si>
  <si>
    <t>Nancy Shaffer</t>
  </si>
  <si>
    <t>Fleming, Owen and Stewart</t>
  </si>
  <si>
    <t>Leslie Rodriguez</t>
  </si>
  <si>
    <t>Rivera-Thomas</t>
  </si>
  <si>
    <t>Jason Pratt</t>
  </si>
  <si>
    <t>Harmon, Robinson and Medina</t>
  </si>
  <si>
    <t>Angel Riley</t>
  </si>
  <si>
    <t>Weaver, Perry and Ochoa</t>
  </si>
  <si>
    <t>Burns PLC</t>
  </si>
  <si>
    <t>Smith, Perez and Johnson</t>
  </si>
  <si>
    <t>Erin Mcdonald</t>
  </si>
  <si>
    <t>Mckenzie Inc</t>
  </si>
  <si>
    <t>Rhonda Stevens</t>
  </si>
  <si>
    <t>Anderson-Harrison</t>
  </si>
  <si>
    <t>David Wells</t>
  </si>
  <si>
    <t>Baxter-Holmes</t>
  </si>
  <si>
    <t>Kenneth Powell</t>
  </si>
  <si>
    <t>Ronald Morris</t>
  </si>
  <si>
    <t>Sampson, Nicholson and Gonzalez</t>
  </si>
  <si>
    <t>Katherine Pitts</t>
  </si>
  <si>
    <t>Brown, Marshall and Johnson</t>
  </si>
  <si>
    <t>Annette Hamilton</t>
  </si>
  <si>
    <t>Pacheco, Gonzalez and Keller</t>
  </si>
  <si>
    <t>Pamela Pacheco</t>
  </si>
  <si>
    <t>Hebert Ltd</t>
  </si>
  <si>
    <t>Denise Perez</t>
  </si>
  <si>
    <t>Hogan, Smith and Haney</t>
  </si>
  <si>
    <t>Jacob Higgins</t>
  </si>
  <si>
    <t>Acosta-Holmes</t>
  </si>
  <si>
    <t>Ryan Jefferson</t>
  </si>
  <si>
    <t>Brandon Delgado</t>
  </si>
  <si>
    <t>Michael Cummings</t>
  </si>
  <si>
    <t>Brown, Ellis and Pham</t>
  </si>
  <si>
    <t>Erin Oliver</t>
  </si>
  <si>
    <t>Carrillo-Kelly</t>
  </si>
  <si>
    <t>Barbara Garcia</t>
  </si>
  <si>
    <t>Delacruz Inc</t>
  </si>
  <si>
    <t>Sharon Peters</t>
  </si>
  <si>
    <t>Meyer-Robinson</t>
  </si>
  <si>
    <t>Bonnie Watts</t>
  </si>
  <si>
    <t>Lawson, Vaughan and Hahn</t>
  </si>
  <si>
    <t>Megan Mendoza</t>
  </si>
  <si>
    <t>Chandler-Smith</t>
  </si>
  <si>
    <t>Tracy Cabrera</t>
  </si>
  <si>
    <t>David-Estes</t>
  </si>
  <si>
    <t>Brooke Vance</t>
  </si>
  <si>
    <t>Morrison-Fischer</t>
  </si>
  <si>
    <t>Amanda Brown</t>
  </si>
  <si>
    <t>Wood-Cook</t>
  </si>
  <si>
    <t>James Casey</t>
  </si>
  <si>
    <t>Ramirez, Harris and House</t>
  </si>
  <si>
    <t>Nancy Garcia</t>
  </si>
  <si>
    <t>Kelli Lester</t>
  </si>
  <si>
    <t>Aguilar, Ashley and Powers</t>
  </si>
  <si>
    <t>Valerie Fields</t>
  </si>
  <si>
    <t>Wilson, Holt and Watson</t>
  </si>
  <si>
    <t>Phillip Owens PhD</t>
  </si>
  <si>
    <t>Sanchez-Hernandez</t>
  </si>
  <si>
    <t>Robert Ward</t>
  </si>
  <si>
    <t>Montgomery, Hall and Gillespie</t>
  </si>
  <si>
    <t>Zachary Thompson</t>
  </si>
  <si>
    <t>Scott Morris</t>
  </si>
  <si>
    <t>Cain and Sons</t>
  </si>
  <si>
    <t>Bethany White</t>
  </si>
  <si>
    <t>Martinez-Reynolds</t>
  </si>
  <si>
    <t>Obrien Ltd</t>
  </si>
  <si>
    <t>Joseph Juarez</t>
  </si>
  <si>
    <t>Alicia Horton</t>
  </si>
  <si>
    <t>Medina-Herrera</t>
  </si>
  <si>
    <t>Cameron Norton</t>
  </si>
  <si>
    <t>Simpson-Hobbs</t>
  </si>
  <si>
    <t>Joel Garza</t>
  </si>
  <si>
    <t>Warren, Newton and Cannon</t>
  </si>
  <si>
    <t>Dana Ortiz</t>
  </si>
  <si>
    <t>Adams Group</t>
  </si>
  <si>
    <t>Patrick Davis</t>
  </si>
  <si>
    <t>Miller-Riggs</t>
  </si>
  <si>
    <t>Cheyenne Walker</t>
  </si>
  <si>
    <t>Cohen-Ramos</t>
  </si>
  <si>
    <t>David Gill</t>
  </si>
  <si>
    <t>Hawkins, Turner and Robinson</t>
  </si>
  <si>
    <t>Matthew Martinez</t>
  </si>
  <si>
    <t>Friedman, Trujillo and Shepherd</t>
  </si>
  <si>
    <t>Alicia Hicks</t>
  </si>
  <si>
    <t>Oliver-Simpson</t>
  </si>
  <si>
    <t>Nathaniel Stanley</t>
  </si>
  <si>
    <t>Olson, Wolfe and Adams</t>
  </si>
  <si>
    <t>Christopher Bridges</t>
  </si>
  <si>
    <t>Lewis LLC</t>
  </si>
  <si>
    <t>David Myers</t>
  </si>
  <si>
    <t>Kyle Larsen</t>
  </si>
  <si>
    <t>Morgan, Roberts and Vang</t>
  </si>
  <si>
    <t>Danielle Henry</t>
  </si>
  <si>
    <t>Brooks, Harris and Carter</t>
  </si>
  <si>
    <t>Joyce Mays</t>
  </si>
  <si>
    <t>Rivera-Crane</t>
  </si>
  <si>
    <t>Christy Brewer</t>
  </si>
  <si>
    <t>Chen, Martin and Allen</t>
  </si>
  <si>
    <t>Daniel Gates</t>
  </si>
  <si>
    <t>Lisa Wright</t>
  </si>
  <si>
    <t>Hall, Moore and Rojas</t>
  </si>
  <si>
    <t>Garcia-Johnson</t>
  </si>
  <si>
    <t>Shari Ortega</t>
  </si>
  <si>
    <t>Stephen Houston</t>
  </si>
  <si>
    <t>Ford Ltd</t>
  </si>
  <si>
    <t>Robert Bernard</t>
  </si>
  <si>
    <t>Nichols Group</t>
  </si>
  <si>
    <t>Alyssa Haynes</t>
  </si>
  <si>
    <t>Mcintosh, Holt and White</t>
  </si>
  <si>
    <t>Monique Moody</t>
  </si>
  <si>
    <t>Gabriela Garcia</t>
  </si>
  <si>
    <t>Dunlap, Bishop and Reed</t>
  </si>
  <si>
    <t>Martin Group</t>
  </si>
  <si>
    <t>Alec Ramirez</t>
  </si>
  <si>
    <t>Fernandez-Underwood</t>
  </si>
  <si>
    <t>Teresa Moreno</t>
  </si>
  <si>
    <t>Barnett, Williams and Jackson</t>
  </si>
  <si>
    <t>Michael Hunter</t>
  </si>
  <si>
    <t>Nelson Ltd</t>
  </si>
  <si>
    <t>Amanda Walker</t>
  </si>
  <si>
    <t>Sherman-May</t>
  </si>
  <si>
    <t>Veronica Gray</t>
  </si>
  <si>
    <t>David Scott</t>
  </si>
  <si>
    <t>Young-Cox</t>
  </si>
  <si>
    <t>Sabrina Nguyen</t>
  </si>
  <si>
    <t>Clark, Peck and Ortiz</t>
  </si>
  <si>
    <t>Steven Roberson</t>
  </si>
  <si>
    <t>Zavala Group</t>
  </si>
  <si>
    <t>Dan Johnson</t>
  </si>
  <si>
    <t>Mathis and Sons</t>
  </si>
  <si>
    <t>Carlos Salinas</t>
  </si>
  <si>
    <t>Morrison Ltd</t>
  </si>
  <si>
    <t>Bethany Mora</t>
  </si>
  <si>
    <t>Erickson-Ramirez</t>
  </si>
  <si>
    <t>Johnson-Richards</t>
  </si>
  <si>
    <t>Madison Copeland</t>
  </si>
  <si>
    <t>Taylor, Fuller and Martinez</t>
  </si>
  <si>
    <t>Brian Cochran</t>
  </si>
  <si>
    <t>Hernandez, Ellis and Smith</t>
  </si>
  <si>
    <t>Mike Riley</t>
  </si>
  <si>
    <t>Reeves, Berg and Wood</t>
  </si>
  <si>
    <t>Sabrina Meyer</t>
  </si>
  <si>
    <t>Sanchez, Baker and Hudson</t>
  </si>
  <si>
    <t>Tony Scott</t>
  </si>
  <si>
    <t>Mathews-Pacheco</t>
  </si>
  <si>
    <t>Robert Williams</t>
  </si>
  <si>
    <t>Bruce Nicholson</t>
  </si>
  <si>
    <t>Devon Moon</t>
  </si>
  <si>
    <t>Wendy Roberson</t>
  </si>
  <si>
    <t>Gross Group</t>
  </si>
  <si>
    <t>Beth Romero</t>
  </si>
  <si>
    <t>Patterson-Morris</t>
  </si>
  <si>
    <t>Wendy Romero</t>
  </si>
  <si>
    <t>Shepherd and Sons</t>
  </si>
  <si>
    <t>Steven Bailey</t>
  </si>
  <si>
    <t>Burton, Robinson and Carroll</t>
  </si>
  <si>
    <t>Heather Gentry</t>
  </si>
  <si>
    <t>Trujillo-Norman</t>
  </si>
  <si>
    <t>Claudia Kelly</t>
  </si>
  <si>
    <t>Norman-Downs</t>
  </si>
  <si>
    <t>Michael Payne</t>
  </si>
  <si>
    <t>Kimberly Braun</t>
  </si>
  <si>
    <t>Pearson, Lee and Porter</t>
  </si>
  <si>
    <t>Mitchell Gray</t>
  </si>
  <si>
    <t>Vincent, Rodgers and Baker</t>
  </si>
  <si>
    <t>Charles Thompson</t>
  </si>
  <si>
    <t>Carrillo-Swanson</t>
  </si>
  <si>
    <t>Griffin Inc</t>
  </si>
  <si>
    <t>Samantha Stewart</t>
  </si>
  <si>
    <t>Romero, Estes and Davies</t>
  </si>
  <si>
    <t>Elizabeth Bryant</t>
  </si>
  <si>
    <t>Jennifer Moses</t>
  </si>
  <si>
    <t>Stacey Mccullough</t>
  </si>
  <si>
    <t>Galloway-Mueller</t>
  </si>
  <si>
    <t>Parrish Ltd</t>
  </si>
  <si>
    <t>William Armstrong</t>
  </si>
  <si>
    <t>Philip Terry</t>
  </si>
  <si>
    <t>Mills-Mason</t>
  </si>
  <si>
    <t>Angel Nixon</t>
  </si>
  <si>
    <t>Schmidt Group</t>
  </si>
  <si>
    <t>Sarah Chandler</t>
  </si>
  <si>
    <t>West-Smith</t>
  </si>
  <si>
    <t>Ricky Guerra</t>
  </si>
  <si>
    <t>Johnson, Hinton and Gallagher</t>
  </si>
  <si>
    <t>James Brandt</t>
  </si>
  <si>
    <t>Hughes LLC</t>
  </si>
  <si>
    <t>Cindy Snyder</t>
  </si>
  <si>
    <t>Daugherty-Leon</t>
  </si>
  <si>
    <t>Kimberly Moore</t>
  </si>
  <si>
    <t>Glass Inc</t>
  </si>
  <si>
    <t>Manuel Roy DDS</t>
  </si>
  <si>
    <t>Saunders Inc</t>
  </si>
  <si>
    <t>Michael Hood</t>
  </si>
  <si>
    <t>Collier-Lynch</t>
  </si>
  <si>
    <t>Leslie Williams</t>
  </si>
  <si>
    <t>Ray Inc</t>
  </si>
  <si>
    <t>Joann Lopez</t>
  </si>
  <si>
    <t>Sellers-Haas</t>
  </si>
  <si>
    <t>Christopher Kim</t>
  </si>
  <si>
    <t>Knight Inc</t>
  </si>
  <si>
    <t>Deborah Miller</t>
  </si>
  <si>
    <t>Mayer-Cervantes</t>
  </si>
  <si>
    <t>Bailey and Sons</t>
  </si>
  <si>
    <t>Frank Mcclain</t>
  </si>
  <si>
    <t>Smith, Sweeney and Miller</t>
  </si>
  <si>
    <t>Peggy Nelson</t>
  </si>
  <si>
    <t>Brown, Lopez and Martin</t>
  </si>
  <si>
    <t>Samuel Murphy</t>
  </si>
  <si>
    <t>Solomon-Davis</t>
  </si>
  <si>
    <t>Katherine Patel</t>
  </si>
  <si>
    <t>Montes-Ramirez</t>
  </si>
  <si>
    <t>Elizabeth Goodman</t>
  </si>
  <si>
    <t>Fletcher-Smith</t>
  </si>
  <si>
    <t>Tina Gordon</t>
  </si>
  <si>
    <t>Thompson, Miller and Howard</t>
  </si>
  <si>
    <t>Billy Johnson</t>
  </si>
  <si>
    <t>Richard, Reyes and Suarez</t>
  </si>
  <si>
    <t>Randy Herrera</t>
  </si>
  <si>
    <t>Valencia Group</t>
  </si>
  <si>
    <t>Barbara Miller</t>
  </si>
  <si>
    <t>Howell LLC</t>
  </si>
  <si>
    <t>Wayne Rhodes</t>
  </si>
  <si>
    <t>Matthew Kim</t>
  </si>
  <si>
    <t>Ray LLC</t>
  </si>
  <si>
    <t>Shane Mora</t>
  </si>
  <si>
    <t>Berger, Marshall and Ramirez</t>
  </si>
  <si>
    <t>Shawn Sexton</t>
  </si>
  <si>
    <t>Vargas Group</t>
  </si>
  <si>
    <t>Michele Jones</t>
  </si>
  <si>
    <t>Cook Group</t>
  </si>
  <si>
    <t>Meghan Koch</t>
  </si>
  <si>
    <t>Huff-Richardson</t>
  </si>
  <si>
    <t>Morgan Jackson</t>
  </si>
  <si>
    <t>Kent, Jones and Farley</t>
  </si>
  <si>
    <t>Lee PLC</t>
  </si>
  <si>
    <t>Brian Hunt</t>
  </si>
  <si>
    <t>Kimberly Gutierrez</t>
  </si>
  <si>
    <t>Courtney Casey</t>
  </si>
  <si>
    <t>Greene-Reyes</t>
  </si>
  <si>
    <t>Brian Molina</t>
  </si>
  <si>
    <t>Hale, Horn and Chase</t>
  </si>
  <si>
    <t>Mary Mejia</t>
  </si>
  <si>
    <t>Stephens, Underwood and Brown</t>
  </si>
  <si>
    <t>Melissa White</t>
  </si>
  <si>
    <t>Snyder-Gross</t>
  </si>
  <si>
    <t>Allison Hodge</t>
  </si>
  <si>
    <t>Jacobs-Price</t>
  </si>
  <si>
    <t>Dennis Cooper</t>
  </si>
  <si>
    <t>Maxwell-Moore</t>
  </si>
  <si>
    <t>Sara Foster</t>
  </si>
  <si>
    <t>Rivers-Mills</t>
  </si>
  <si>
    <t>Heidi Tyler</t>
  </si>
  <si>
    <t>Morales PLC</t>
  </si>
  <si>
    <t>David Ortiz</t>
  </si>
  <si>
    <t>Savage and Sons</t>
  </si>
  <si>
    <t>Joe Yu</t>
  </si>
  <si>
    <t>Morgan, Lynch and Owens</t>
  </si>
  <si>
    <t>Jacqueline Alvarez</t>
  </si>
  <si>
    <t>Melton-Russell</t>
  </si>
  <si>
    <t>Debra Le</t>
  </si>
  <si>
    <t>Atkins-Mendez</t>
  </si>
  <si>
    <t>Perry Lang</t>
  </si>
  <si>
    <t>Mckinney-Wilson</t>
  </si>
  <si>
    <t>Ricky Mason</t>
  </si>
  <si>
    <t>Murphy PLC</t>
  </si>
  <si>
    <t>Long-Johnson</t>
  </si>
  <si>
    <t>Jennifer Conner</t>
  </si>
  <si>
    <t>Mendez Ltd</t>
  </si>
  <si>
    <t>Brianna Jackson</t>
  </si>
  <si>
    <t>Pearson, Fields and Mendoza</t>
  </si>
  <si>
    <t>Megan Oliver</t>
  </si>
  <si>
    <t>Collins-Welch</t>
  </si>
  <si>
    <t>Joshua Green</t>
  </si>
  <si>
    <t>Martin-Bradley</t>
  </si>
  <si>
    <t>Raymond Clark</t>
  </si>
  <si>
    <t>Holt, Huynh and Fleming</t>
  </si>
  <si>
    <t>Kenneth Conway</t>
  </si>
  <si>
    <t>Byrd, Collins and Levy</t>
  </si>
  <si>
    <t>Brad Allen</t>
  </si>
  <si>
    <t>Barnes-Burns</t>
  </si>
  <si>
    <t>Brian Rivera</t>
  </si>
  <si>
    <t>Sullivan-French</t>
  </si>
  <si>
    <t>Mr. Jason Mooney MD</t>
  </si>
  <si>
    <t>Long PLC</t>
  </si>
  <si>
    <t>Kimberly Flynn</t>
  </si>
  <si>
    <t>Nixon Group</t>
  </si>
  <si>
    <t>Kathryn Torres</t>
  </si>
  <si>
    <t>Arnold, Woods and Young</t>
  </si>
  <si>
    <t>Andrew James</t>
  </si>
  <si>
    <t>Torres-Bridges</t>
  </si>
  <si>
    <t>Horn, Proctor and Lee</t>
  </si>
  <si>
    <t>Nicholas Jensen</t>
  </si>
  <si>
    <t>Weaver, Lane and Martin</t>
  </si>
  <si>
    <t>Randall Baker</t>
  </si>
  <si>
    <t>Manuel Page</t>
  </si>
  <si>
    <t>Thompson, Cabrera and Farrell</t>
  </si>
  <si>
    <t>Richard Hanson</t>
  </si>
  <si>
    <t>Choi and Sons</t>
  </si>
  <si>
    <t>Samantha Johnson</t>
  </si>
  <si>
    <t>Johnson, Powell and Miller</t>
  </si>
  <si>
    <t>Amanda Williams</t>
  </si>
  <si>
    <t>Angel King</t>
  </si>
  <si>
    <t>Wallace Inc</t>
  </si>
  <si>
    <t>Richard Norton</t>
  </si>
  <si>
    <t>Medina-Hanson</t>
  </si>
  <si>
    <t>Daniel Giles</t>
  </si>
  <si>
    <t>Lopez, Sawyer and Keller</t>
  </si>
  <si>
    <t>Renee Hall</t>
  </si>
  <si>
    <t>Jarvis-Riley</t>
  </si>
  <si>
    <t>Leah Meadows</t>
  </si>
  <si>
    <t>Shawn White</t>
  </si>
  <si>
    <t>Bowman-Bowman</t>
  </si>
  <si>
    <t>Jeffery Bartlett</t>
  </si>
  <si>
    <t>Brown, Lopez and Hughes</t>
  </si>
  <si>
    <t>Crystal Lang</t>
  </si>
  <si>
    <t>Juan Smith</t>
  </si>
  <si>
    <t>Carr, Smith and Gibbs</t>
  </si>
  <si>
    <t>Elizabeth Marquez</t>
  </si>
  <si>
    <t>Steven Morgan</t>
  </si>
  <si>
    <t>Gonzales-Haynes</t>
  </si>
  <si>
    <t>Maria Pena</t>
  </si>
  <si>
    <t>William Wu</t>
  </si>
  <si>
    <t>Alexander, Hall and Gould</t>
  </si>
  <si>
    <t>Daniel Bean</t>
  </si>
  <si>
    <t>Lewis, Robertson and Rodriguez</t>
  </si>
  <si>
    <t>Rita Hansen</t>
  </si>
  <si>
    <t>Rogers and Sons</t>
  </si>
  <si>
    <t>Hubbard-Richards</t>
  </si>
  <si>
    <t>Vicki Terrell</t>
  </si>
  <si>
    <t>Baker-Hunt</t>
  </si>
  <si>
    <t>Kimberly Jones MD</t>
  </si>
  <si>
    <t>Nguyen, Price and Reilly</t>
  </si>
  <si>
    <t>Seth Zhang</t>
  </si>
  <si>
    <t>Lewis, Buckley and Alvarez</t>
  </si>
  <si>
    <t>Danielle Williams</t>
  </si>
  <si>
    <t>Brittany Holmes DDS</t>
  </si>
  <si>
    <t>Moses, Warren and Vargas</t>
  </si>
  <si>
    <t>Katherine Roach</t>
  </si>
  <si>
    <t>Henson-Gallagher</t>
  </si>
  <si>
    <t>David Carney</t>
  </si>
  <si>
    <t>Boyle Group</t>
  </si>
  <si>
    <t>Diane Roman</t>
  </si>
  <si>
    <t>Sparks Inc</t>
  </si>
  <si>
    <t>Emily Sawyer</t>
  </si>
  <si>
    <t>Mitchell-Horton</t>
  </si>
  <si>
    <t>George-Donovan</t>
  </si>
  <si>
    <t>Brooke Malone</t>
  </si>
  <si>
    <t>Bowen-Koch</t>
  </si>
  <si>
    <t>Peterson, Banks and Walker</t>
  </si>
  <si>
    <t>Christopher Petersen</t>
  </si>
  <si>
    <t>Eric Jefferson</t>
  </si>
  <si>
    <t>Waters-Lopez</t>
  </si>
  <si>
    <t>Isaac Freeman</t>
  </si>
  <si>
    <t>Tran PLC</t>
  </si>
  <si>
    <t>Jason Hayes</t>
  </si>
  <si>
    <t>Nichols Inc</t>
  </si>
  <si>
    <t>Sean Brooks</t>
  </si>
  <si>
    <t>Collier, Salazar and Johnson</t>
  </si>
  <si>
    <t>Jennifer Hunt</t>
  </si>
  <si>
    <t>Sullivan-Miller</t>
  </si>
  <si>
    <t>Michelle Green</t>
  </si>
  <si>
    <t>William Diaz</t>
  </si>
  <si>
    <t>Walter-Wise</t>
  </si>
  <si>
    <t>Heather Pena</t>
  </si>
  <si>
    <t>Clark-Reese</t>
  </si>
  <si>
    <t>Phillip Jones</t>
  </si>
  <si>
    <t>Cordova Ltd</t>
  </si>
  <si>
    <t>Matthew Morrison</t>
  </si>
  <si>
    <t>Mcgee-Ponce</t>
  </si>
  <si>
    <t>Cody Schwartz</t>
  </si>
  <si>
    <t>Lauren Brown</t>
  </si>
  <si>
    <t>Morgan Ltd</t>
  </si>
  <si>
    <t>Elizabeth Davis</t>
  </si>
  <si>
    <t>Hunt LLC</t>
  </si>
  <si>
    <t>Susan Hicks</t>
  </si>
  <si>
    <t>Griffin-Anderson</t>
  </si>
  <si>
    <t>Randy Morgan</t>
  </si>
  <si>
    <t>Bell, Mercer and Wheeler</t>
  </si>
  <si>
    <t>Bauer, Farmer and Weaver</t>
  </si>
  <si>
    <t>Elizabeth Salas</t>
  </si>
  <si>
    <t>Schroeder-Barrera</t>
  </si>
  <si>
    <t>Donald Conner</t>
  </si>
  <si>
    <t>Linda Jackson</t>
  </si>
  <si>
    <t>Lopez, Bowen and Parrish</t>
  </si>
  <si>
    <t>Clinton Gregory</t>
  </si>
  <si>
    <t>Cunningham-Cox</t>
  </si>
  <si>
    <t>Alexandra Hansen</t>
  </si>
  <si>
    <t>Joseph PLC</t>
  </si>
  <si>
    <t>Elizabeth Carroll</t>
  </si>
  <si>
    <t>Nichols and Sons</t>
  </si>
  <si>
    <t>Brandi Wells</t>
  </si>
  <si>
    <t>Chaney-Nelson</t>
  </si>
  <si>
    <t>Jacob Gonzalez</t>
  </si>
  <si>
    <t>Copeland LLC</t>
  </si>
  <si>
    <t>Pamela Prince</t>
  </si>
  <si>
    <t>Andrews LLC</t>
  </si>
  <si>
    <t>Jamie Frazier</t>
  </si>
  <si>
    <t>Harding Group</t>
  </si>
  <si>
    <t>Edwards, Martin and Jackson</t>
  </si>
  <si>
    <t>Ashley Juarez</t>
  </si>
  <si>
    <t>Fowler, Hull and Solis</t>
  </si>
  <si>
    <t>Adam Mccall</t>
  </si>
  <si>
    <t>Blake-Henderson</t>
  </si>
  <si>
    <t>Spencer Bowman</t>
  </si>
  <si>
    <t>Poole Group</t>
  </si>
  <si>
    <t>Emily Sanford</t>
  </si>
  <si>
    <t>Pineda Ltd</t>
  </si>
  <si>
    <t>Reynolds-Morris</t>
  </si>
  <si>
    <t>Nicole Hughes</t>
  </si>
  <si>
    <t>Webster, Davis and Sanchez</t>
  </si>
  <si>
    <t>Ashley Miller</t>
  </si>
  <si>
    <t>Matthew Henderson</t>
  </si>
  <si>
    <t>Cox-Schwartz</t>
  </si>
  <si>
    <t>Richard Kelley</t>
  </si>
  <si>
    <t>Russell, Nichols and Wilson</t>
  </si>
  <si>
    <t>Austin Nelson</t>
  </si>
  <si>
    <t>Oliver, Lopez and Clark</t>
  </si>
  <si>
    <t>Bailey Malone</t>
  </si>
  <si>
    <t>Brooks, Nelson and Wheeler</t>
  </si>
  <si>
    <t>Ashley Lopez</t>
  </si>
  <si>
    <t>Jordan Massey</t>
  </si>
  <si>
    <t>Lawrence-Young</t>
  </si>
  <si>
    <t>Patricia Moore</t>
  </si>
  <si>
    <t>Miranda-Johnson</t>
  </si>
  <si>
    <t>Abigail Moore</t>
  </si>
  <si>
    <t>James Griffith</t>
  </si>
  <si>
    <t>Carlson LLC</t>
  </si>
  <si>
    <t>Oscar Jordan</t>
  </si>
  <si>
    <t>Lopez and Sons</t>
  </si>
  <si>
    <t>Kevin Macdonald</t>
  </si>
  <si>
    <t>Pierce LLC</t>
  </si>
  <si>
    <t>Morgan Brooks</t>
  </si>
  <si>
    <t>Matthew Nelson</t>
  </si>
  <si>
    <t>Jessica White</t>
  </si>
  <si>
    <t>Tapia-Jones</t>
  </si>
  <si>
    <t>Bradley Marshall</t>
  </si>
  <si>
    <t>Butler-Johnson</t>
  </si>
  <si>
    <t>Jessica Rodgers</t>
  </si>
  <si>
    <t>House and Sons</t>
  </si>
  <si>
    <t>Michael Drake</t>
  </si>
  <si>
    <t>Cynthia Guerra</t>
  </si>
  <si>
    <t>Hurst-Wilkins</t>
  </si>
  <si>
    <t>Barbara Walsh</t>
  </si>
  <si>
    <t>Christina Moore</t>
  </si>
  <si>
    <t>Samantha Barrett</t>
  </si>
  <si>
    <t>Trevino-Day</t>
  </si>
  <si>
    <t>Gina Baker</t>
  </si>
  <si>
    <t>Harris-Jones</t>
  </si>
  <si>
    <t>Ann Garner</t>
  </si>
  <si>
    <t>Smith, Miller and Haley</t>
  </si>
  <si>
    <t>Melissa Simon</t>
  </si>
  <si>
    <t>Williams-Kelley</t>
  </si>
  <si>
    <t>Jamie Campbell</t>
  </si>
  <si>
    <t>Brad Ford</t>
  </si>
  <si>
    <t>Harrington and Sons</t>
  </si>
  <si>
    <t>Eileen Massey</t>
  </si>
  <si>
    <t>Melanie Reed</t>
  </si>
  <si>
    <t>Mueller LLC</t>
  </si>
  <si>
    <t>Victor Kim</t>
  </si>
  <si>
    <t>Gibbs-Thomas</t>
  </si>
  <si>
    <t>Kristen Trujillo</t>
  </si>
  <si>
    <t>Day Group</t>
  </si>
  <si>
    <t>Christopher Poole</t>
  </si>
  <si>
    <t>Chen-Ramsey</t>
  </si>
  <si>
    <t>Tyler Cook</t>
  </si>
  <si>
    <t>Johnson-Morris</t>
  </si>
  <si>
    <t>James Elliott</t>
  </si>
  <si>
    <t>Schmitt, Sanchez and Cross</t>
  </si>
  <si>
    <t>Carl Sanchez</t>
  </si>
  <si>
    <t>Nelson PLC</t>
  </si>
  <si>
    <t>Russell Arnold</t>
  </si>
  <si>
    <t>Moore Inc</t>
  </si>
  <si>
    <t>Stephen Bell</t>
  </si>
  <si>
    <t>Harris-Hughes</t>
  </si>
  <si>
    <t>Larry Landry</t>
  </si>
  <si>
    <t>Wilcox-Bender</t>
  </si>
  <si>
    <t>Raymond Mason</t>
  </si>
  <si>
    <t>Johnson, Wood and Cruz</t>
  </si>
  <si>
    <t>Moon Group</t>
  </si>
  <si>
    <t>Andrea Pineda</t>
  </si>
  <si>
    <t>Rice Ltd</t>
  </si>
  <si>
    <t>Jonathan Moss</t>
  </si>
  <si>
    <t>Christian Sims</t>
  </si>
  <si>
    <t>Rebecca Trevino</t>
  </si>
  <si>
    <t>Gross-Reid</t>
  </si>
  <si>
    <t>Christopher Campbell</t>
  </si>
  <si>
    <t>Jones, Harris and Martin</t>
  </si>
  <si>
    <t>Chelsea Roy</t>
  </si>
  <si>
    <t>Cox-Fleming</t>
  </si>
  <si>
    <t>Sherry Phelps</t>
  </si>
  <si>
    <t>Hughes, Wallace and Johnson</t>
  </si>
  <si>
    <t>Laura Perkins</t>
  </si>
  <si>
    <t>Rogers Ltd</t>
  </si>
  <si>
    <t>Richard Carter</t>
  </si>
  <si>
    <t>Kelly-Miller</t>
  </si>
  <si>
    <t>Dawn Collins</t>
  </si>
  <si>
    <t>Brown-Rodgers</t>
  </si>
  <si>
    <t>Veronica Perez</t>
  </si>
  <si>
    <t>Jensen Group</t>
  </si>
  <si>
    <t>Andrew Sandoval</t>
  </si>
  <si>
    <t>Miller, Franco and Erickson</t>
  </si>
  <si>
    <t>Ian Clark</t>
  </si>
  <si>
    <t>Ruiz Group</t>
  </si>
  <si>
    <t>Whitney Williams</t>
  </si>
  <si>
    <t>Mcclain, White and White</t>
  </si>
  <si>
    <t>Amanda Perry</t>
  </si>
  <si>
    <t>Anita Velazquez</t>
  </si>
  <si>
    <t>Lopez-Doyle</t>
  </si>
  <si>
    <t>Mr. Hayden Walsh DVM</t>
  </si>
  <si>
    <t>Miranda Hooper</t>
  </si>
  <si>
    <t>Garcia, Wallace and Hayes</t>
  </si>
  <si>
    <t>Trujillo, Nelson and Bass</t>
  </si>
  <si>
    <t>Nathan Austin</t>
  </si>
  <si>
    <t>Pena-Alexander</t>
  </si>
  <si>
    <t>Christy Allen</t>
  </si>
  <si>
    <t>Aguirre Inc</t>
  </si>
  <si>
    <t>Kathryn Wheeler</t>
  </si>
  <si>
    <t>Horton Inc</t>
  </si>
  <si>
    <t>Kevin Stevens MD</t>
  </si>
  <si>
    <t>Morales LLC</t>
  </si>
  <si>
    <t>Tammy Benson</t>
  </si>
  <si>
    <t>Howard, Moss and Morris</t>
  </si>
  <si>
    <t>Kelli Carroll</t>
  </si>
  <si>
    <t>Owens-Hill</t>
  </si>
  <si>
    <t>Mary Banks MD</t>
  </si>
  <si>
    <t>Gregory Delgado</t>
  </si>
  <si>
    <t>Garcia-Dixon</t>
  </si>
  <si>
    <t>Juan Reyes</t>
  </si>
  <si>
    <t>Martinez, Garner and Wong</t>
  </si>
  <si>
    <t>Angela Evans DDS</t>
  </si>
  <si>
    <t>Mccall PLC</t>
  </si>
  <si>
    <t>Scott Dunn</t>
  </si>
  <si>
    <t>Johnson, Frye and Fields</t>
  </si>
  <si>
    <t>Helen Watson</t>
  </si>
  <si>
    <t>Rowe Inc</t>
  </si>
  <si>
    <t>Richard Evans</t>
  </si>
  <si>
    <t>Adams-Barrett</t>
  </si>
  <si>
    <t>David Ritter</t>
  </si>
  <si>
    <t>Phillips-Perez</t>
  </si>
  <si>
    <t>Thomas Shaw</t>
  </si>
  <si>
    <t>Mr. Jonathan Webb</t>
  </si>
  <si>
    <t>Baldwin, Lewis and Davis</t>
  </si>
  <si>
    <t>Jason Savage</t>
  </si>
  <si>
    <t>Meza, Miller and Robinson</t>
  </si>
  <si>
    <t>Sarah Johnson</t>
  </si>
  <si>
    <t>Smith, Zimmerman and Newton</t>
  </si>
  <si>
    <t>Kimberly Howard</t>
  </si>
  <si>
    <t>Davis-Brown</t>
  </si>
  <si>
    <t>Karen Taylor</t>
  </si>
  <si>
    <t>Torres-Henderson</t>
  </si>
  <si>
    <t>Patrick Ferguson</t>
  </si>
  <si>
    <t>Franklin-Phelps</t>
  </si>
  <si>
    <t>Douglas Rowland</t>
  </si>
  <si>
    <t>Carlson, Jones and Mills</t>
  </si>
  <si>
    <t>Christina Brown</t>
  </si>
  <si>
    <t>Stevenson and Sons</t>
  </si>
  <si>
    <t>Tiffany Avila</t>
  </si>
  <si>
    <t>James-Myers</t>
  </si>
  <si>
    <t>Sydney Flores</t>
  </si>
  <si>
    <t>Wu-Powell</t>
  </si>
  <si>
    <t>Kristen Duncan</t>
  </si>
  <si>
    <t>Whitaker, Byrd and Butler</t>
  </si>
  <si>
    <t>Joseph Green</t>
  </si>
  <si>
    <t>Gonzales LLC</t>
  </si>
  <si>
    <t>Kimberly York</t>
  </si>
  <si>
    <t>Mccann, Ross and Simon</t>
  </si>
  <si>
    <t>Johnny Morgan</t>
  </si>
  <si>
    <t>Fitzgerald LLC</t>
  </si>
  <si>
    <t>Ryan Wade</t>
  </si>
  <si>
    <t>Alvarez Ltd</t>
  </si>
  <si>
    <t>Kyle Smith</t>
  </si>
  <si>
    <t>Patterson-Landry</t>
  </si>
  <si>
    <t>Jose Tucker</t>
  </si>
  <si>
    <t>Paul Tate</t>
  </si>
  <si>
    <t>Juan Perez</t>
  </si>
  <si>
    <t>Morales-Wilson</t>
  </si>
  <si>
    <t>Rebecca Solis</t>
  </si>
  <si>
    <t>Aguilar, Hubbard and Glenn</t>
  </si>
  <si>
    <t>Nancy Kennedy</t>
  </si>
  <si>
    <t>Christina Franklin PhD</t>
  </si>
  <si>
    <t>Black-Romero</t>
  </si>
  <si>
    <t>Joshua Shepard</t>
  </si>
  <si>
    <t>Sellers, Peterson and Gomez</t>
  </si>
  <si>
    <t>Richard Taylor</t>
  </si>
  <si>
    <t>Sawyer, Dennis and Lozano</t>
  </si>
  <si>
    <t>Linda Atkins</t>
  </si>
  <si>
    <t>Zachary Marshall</t>
  </si>
  <si>
    <t>Brian Hamilton</t>
  </si>
  <si>
    <t>Harris-Rivera</t>
  </si>
  <si>
    <t>Mary Houston</t>
  </si>
  <si>
    <t>Ford, Vincent and Robinson</t>
  </si>
  <si>
    <t>Jimmy Watkins</t>
  </si>
  <si>
    <t>Clayton, Anderson and Ho</t>
  </si>
  <si>
    <t>John Ruiz</t>
  </si>
  <si>
    <t>Johnston, Davis and Gibbs</t>
  </si>
  <si>
    <t>Angela Ponce</t>
  </si>
  <si>
    <t>Nicholas Lee</t>
  </si>
  <si>
    <t>Johnson, Graham and Gregory</t>
  </si>
  <si>
    <t>Howard Foster</t>
  </si>
  <si>
    <t>Potts PLC</t>
  </si>
  <si>
    <t>Teresa Johnson</t>
  </si>
  <si>
    <t>Brooks LLC</t>
  </si>
  <si>
    <t>Robert Flores</t>
  </si>
  <si>
    <t>Norman-Burgess</t>
  </si>
  <si>
    <t>Amanda Fuller</t>
  </si>
  <si>
    <t>Philip Jones</t>
  </si>
  <si>
    <t>Conner, Kelly and Jordan</t>
  </si>
  <si>
    <t>Andrea Molina</t>
  </si>
  <si>
    <t>Wilson Group</t>
  </si>
  <si>
    <t>Ryan Thomas</t>
  </si>
  <si>
    <t>Wilson, Barnes and Norton</t>
  </si>
  <si>
    <t>Leonard Griffith</t>
  </si>
  <si>
    <t>Moran-Henry</t>
  </si>
  <si>
    <t>Hannah Hernandez</t>
  </si>
  <si>
    <t>Black PLC</t>
  </si>
  <si>
    <t>Sarah Blair</t>
  </si>
  <si>
    <t>Wright-Chen</t>
  </si>
  <si>
    <t>Moses-Walker</t>
  </si>
  <si>
    <t>Jennifer Roberts</t>
  </si>
  <si>
    <t>Samantha Brennan</t>
  </si>
  <si>
    <t>Anderson, Stone and Chen</t>
  </si>
  <si>
    <t>Andrew Simmons</t>
  </si>
  <si>
    <t>Thomas-Morris</t>
  </si>
  <si>
    <t>William Turner</t>
  </si>
  <si>
    <t>Adam Perry</t>
  </si>
  <si>
    <t>Alyssa Baldwin</t>
  </si>
  <si>
    <t>Glenn-Fleming</t>
  </si>
  <si>
    <t>Taylor Lopez</t>
  </si>
  <si>
    <t>Wood, Sanders and Murphy</t>
  </si>
  <si>
    <t>Duncan, Robinson and Crosby</t>
  </si>
  <si>
    <t>Jane Greer</t>
  </si>
  <si>
    <t>Brady-Ashley</t>
  </si>
  <si>
    <t>Joshua Guzman</t>
  </si>
  <si>
    <t>Duran, Meyers and Paul</t>
  </si>
  <si>
    <t>James Fowler</t>
  </si>
  <si>
    <t>Newton, York and Pearson</t>
  </si>
  <si>
    <t>Chad Davis</t>
  </si>
  <si>
    <t>Hansen-Nicholson</t>
  </si>
  <si>
    <t>Matthew Wilson</t>
  </si>
  <si>
    <t>Vincent LLC</t>
  </si>
  <si>
    <t>Edward Johnson</t>
  </si>
  <si>
    <t>Shelly Adkins</t>
  </si>
  <si>
    <t>Moore-Wilson</t>
  </si>
  <si>
    <t>Elizabeth Young</t>
  </si>
  <si>
    <t>Travis, Washington and Nguyen</t>
  </si>
  <si>
    <t>Mary Welch</t>
  </si>
  <si>
    <t>Brown, Williams and Simmons</t>
  </si>
  <si>
    <t>Robert Ortiz</t>
  </si>
  <si>
    <t>Payne-Villanueva</t>
  </si>
  <si>
    <t>Robert Wolf</t>
  </si>
  <si>
    <t>Jade Alexander DDS</t>
  </si>
  <si>
    <t>Wright-Williams</t>
  </si>
  <si>
    <t>Nicholas Jackson</t>
  </si>
  <si>
    <t>Spencer-Rogers</t>
  </si>
  <si>
    <t>Harold Peters</t>
  </si>
  <si>
    <t>Walker-Sanchez</t>
  </si>
  <si>
    <t>Denise Lewis</t>
  </si>
  <si>
    <t>Ryan Craig</t>
  </si>
  <si>
    <t>Fisher and Sons</t>
  </si>
  <si>
    <t>Juan Jones</t>
  </si>
  <si>
    <t>Raymond, Nguyen and Erickson</t>
  </si>
  <si>
    <t>Carter, Robinson and Rice</t>
  </si>
  <si>
    <t>Adam Santiago</t>
  </si>
  <si>
    <t>Freeman, Benton and Lee</t>
  </si>
  <si>
    <t>Kevin Bailey</t>
  </si>
  <si>
    <t>Berg Ltd</t>
  </si>
  <si>
    <t>Kathleen Little</t>
  </si>
  <si>
    <t>Sanchez, Perry and Gray</t>
  </si>
  <si>
    <t>Ashley Holt</t>
  </si>
  <si>
    <t>Weber and Sons</t>
  </si>
  <si>
    <t>Edward Diaz</t>
  </si>
  <si>
    <t>Savage-Baker</t>
  </si>
  <si>
    <t>Charles Garcia</t>
  </si>
  <si>
    <t>Brown, Johnson and Trujillo</t>
  </si>
  <si>
    <t>Brandon Smith MD</t>
  </si>
  <si>
    <t>Myers-Cox</t>
  </si>
  <si>
    <t>Brittney Rivas</t>
  </si>
  <si>
    <t>Mccoy-Wagner</t>
  </si>
  <si>
    <t>Robert Bruce</t>
  </si>
  <si>
    <t>Valerie Trevino</t>
  </si>
  <si>
    <t>Ayala-Christensen</t>
  </si>
  <si>
    <t>Haley Smith</t>
  </si>
  <si>
    <t>Trujillo-Brooks</t>
  </si>
  <si>
    <t>Sean Miller</t>
  </si>
  <si>
    <t>Brian Jordan</t>
  </si>
  <si>
    <t>Brown-Silva</t>
  </si>
  <si>
    <t>Kathleen Campbell</t>
  </si>
  <si>
    <t>Riddle-Williams</t>
  </si>
  <si>
    <t>Melinda Peterson</t>
  </si>
  <si>
    <t>Brooks-Cline</t>
  </si>
  <si>
    <t>Rachel Lawrence</t>
  </si>
  <si>
    <t>Mclaughlin-Wilson</t>
  </si>
  <si>
    <t>Joan Adkins</t>
  </si>
  <si>
    <t>Roth Group</t>
  </si>
  <si>
    <t>James Brown</t>
  </si>
  <si>
    <t>Armstrong-Campbell</t>
  </si>
  <si>
    <t>Matthew Gonzalez</t>
  </si>
  <si>
    <t>Lara, Curtis and Lopez</t>
  </si>
  <si>
    <t>Buchanan-Pitts</t>
  </si>
  <si>
    <t>George Wang</t>
  </si>
  <si>
    <t>Turner, Reeves and White</t>
  </si>
  <si>
    <t>Eddie Krause</t>
  </si>
  <si>
    <t>Frazier Ltd</t>
  </si>
  <si>
    <t>Deborah Patrick</t>
  </si>
  <si>
    <t>Harvey-Jones</t>
  </si>
  <si>
    <t>Aaron Houston</t>
  </si>
  <si>
    <t>Hunter Inc</t>
  </si>
  <si>
    <t>Megan Bryant</t>
  </si>
  <si>
    <t>Mcdaniel, Russell and Watkins</t>
  </si>
  <si>
    <t>Chad Faulkner</t>
  </si>
  <si>
    <t>Webster-Mahoney</t>
  </si>
  <si>
    <t>Matthew Jones</t>
  </si>
  <si>
    <t>James Hale</t>
  </si>
  <si>
    <t>Harper, Mcdonald and Garza</t>
  </si>
  <si>
    <t>Matthew Davis</t>
  </si>
  <si>
    <t>Hicks, Simmons and Collins</t>
  </si>
  <si>
    <t>Sandra Douglas</t>
  </si>
  <si>
    <t>Heather Alvarez</t>
  </si>
  <si>
    <t>Butler PLC</t>
  </si>
  <si>
    <t>Ryan Brown</t>
  </si>
  <si>
    <t>Li-Jones</t>
  </si>
  <si>
    <t>Matthew Hahn</t>
  </si>
  <si>
    <t>Middleton Group</t>
  </si>
  <si>
    <t>Laura Anderson</t>
  </si>
  <si>
    <t>Adams-Munoz</t>
  </si>
  <si>
    <t>Philip Rogers</t>
  </si>
  <si>
    <t>Evans-Sanchez</t>
  </si>
  <si>
    <t>Anna Kim</t>
  </si>
  <si>
    <t>Barrett, Douglas and Wallace</t>
  </si>
  <si>
    <t>Brian Knox</t>
  </si>
  <si>
    <t>Moore-Pitts</t>
  </si>
  <si>
    <t>Morgan Peterson MD</t>
  </si>
  <si>
    <t>Gray, Conley and James</t>
  </si>
  <si>
    <t>Aaron Stewart</t>
  </si>
  <si>
    <t>Boone and Sons</t>
  </si>
  <si>
    <t>William Garcia</t>
  </si>
  <si>
    <t>James, Powell and Stevenson</t>
  </si>
  <si>
    <t>Daniel Morgan II</t>
  </si>
  <si>
    <t>Woods-Ramirez</t>
  </si>
  <si>
    <t>Michael Murray</t>
  </si>
  <si>
    <t>Smith-Davis</t>
  </si>
  <si>
    <t>Tony Lane</t>
  </si>
  <si>
    <t>Nunez, Burton and Mccullough</t>
  </si>
  <si>
    <t>Christopher Lozano</t>
  </si>
  <si>
    <t>Young-Hendricks</t>
  </si>
  <si>
    <t>Velasquez, Martin and Klein</t>
  </si>
  <si>
    <t>Casey Perez</t>
  </si>
  <si>
    <t>Holland, Bell and Green</t>
  </si>
  <si>
    <t>Maureen Gordon</t>
  </si>
  <si>
    <t>Pena Ltd</t>
  </si>
  <si>
    <t>Seth Gutierrez</t>
  </si>
  <si>
    <t>Shepherd, Caldwell and Bailey</t>
  </si>
  <si>
    <t>Maria Harris</t>
  </si>
  <si>
    <t>Hampton, Reilly and Holmes</t>
  </si>
  <si>
    <t>Dylan Nelson</t>
  </si>
  <si>
    <t>White-Knapp</t>
  </si>
  <si>
    <t>Matthew Duncan</t>
  </si>
  <si>
    <t>Molly Price</t>
  </si>
  <si>
    <t>Powers, Mills and Reynolds</t>
  </si>
  <si>
    <t>Shelby Johnson</t>
  </si>
  <si>
    <t>Grimes Ltd</t>
  </si>
  <si>
    <t>Brett Andersen</t>
  </si>
  <si>
    <t>Tucker LLC</t>
  </si>
  <si>
    <t>Dan Perkins</t>
  </si>
  <si>
    <t>Dixon, Branch and Fischer</t>
  </si>
  <si>
    <t>Henson LLC</t>
  </si>
  <si>
    <t>Carrie Sanchez</t>
  </si>
  <si>
    <t>Velez, Carlson and Cohen</t>
  </si>
  <si>
    <t>Kimberly Walker</t>
  </si>
  <si>
    <t>Morrison-Jones</t>
  </si>
  <si>
    <t>Hernandez LLC</t>
  </si>
  <si>
    <t>Kevin Barker</t>
  </si>
  <si>
    <t>Kayla Armstrong</t>
  </si>
  <si>
    <t>Luna-Love</t>
  </si>
  <si>
    <t>Sara Hamilton</t>
  </si>
  <si>
    <t>Lacey Gomez</t>
  </si>
  <si>
    <t>Baker-Carroll</t>
  </si>
  <si>
    <t>Kristen Ward</t>
  </si>
  <si>
    <t>Ward, Robbins and Woods</t>
  </si>
  <si>
    <t>Travis Clark</t>
  </si>
  <si>
    <t>Pamela Bernard</t>
  </si>
  <si>
    <t>Jenkins-Harper</t>
  </si>
  <si>
    <t>Sanchez, Hawkins and King</t>
  </si>
  <si>
    <t>Caleb Kim</t>
  </si>
  <si>
    <t>Porter Ltd</t>
  </si>
  <si>
    <t>Nicole Roberts</t>
  </si>
  <si>
    <t>Frank-Webb</t>
  </si>
  <si>
    <t>James Adams</t>
  </si>
  <si>
    <t>Williams, Andrade and Moore</t>
  </si>
  <si>
    <t>Stephen Mathis</t>
  </si>
  <si>
    <t>Mayo Inc</t>
  </si>
  <si>
    <t>Robin Patel</t>
  </si>
  <si>
    <t>Lane-Davidson</t>
  </si>
  <si>
    <t>Walter Golden</t>
  </si>
  <si>
    <t>Velazquez-Prince</t>
  </si>
  <si>
    <t>Peter Wilkerson</t>
  </si>
  <si>
    <t>Castaneda-Schneider</t>
  </si>
  <si>
    <t>Kevin Mitchell MD</t>
  </si>
  <si>
    <t>Adams Ltd</t>
  </si>
  <si>
    <t>Jane Rush</t>
  </si>
  <si>
    <t>Davis-Browning</t>
  </si>
  <si>
    <t>Olson-Lopez</t>
  </si>
  <si>
    <t>Darren Davis</t>
  </si>
  <si>
    <t>Erin Ramirez</t>
  </si>
  <si>
    <t>Burch-Gibbs</t>
  </si>
  <si>
    <t>Christopher Jenkins</t>
  </si>
  <si>
    <t>Rebecca Conrad</t>
  </si>
  <si>
    <t>Hughes, Brown and Lin</t>
  </si>
  <si>
    <t>Shelby Wells</t>
  </si>
  <si>
    <t>Dorsey Ltd</t>
  </si>
  <si>
    <t>Gary Smith</t>
  </si>
  <si>
    <t>Jennifer Lee</t>
  </si>
  <si>
    <t>Ferguson, Jones and Jones</t>
  </si>
  <si>
    <t>David Robertson</t>
  </si>
  <si>
    <t>Anthony Phillips</t>
  </si>
  <si>
    <t>Richardson, Taylor and Matthews</t>
  </si>
  <si>
    <t>Matthew Ward</t>
  </si>
  <si>
    <t>Johnson, Knox and Armstrong</t>
  </si>
  <si>
    <t>Donald Woods</t>
  </si>
  <si>
    <t>Aguilar-Lawson</t>
  </si>
  <si>
    <t>Willie Gutierrez</t>
  </si>
  <si>
    <t>Hall-Blanchard</t>
  </si>
  <si>
    <t>Michelle Martin</t>
  </si>
  <si>
    <t>Stuart-Herrera</t>
  </si>
  <si>
    <t>Kristin Harris</t>
  </si>
  <si>
    <t>Love-Cook</t>
  </si>
  <si>
    <t>Kevin Reilly</t>
  </si>
  <si>
    <t>Schmidt, Garcia and Dunn</t>
  </si>
  <si>
    <t>Sarah Schmidt MD</t>
  </si>
  <si>
    <t>Allen-Collins</t>
  </si>
  <si>
    <t>Julie Bennett</t>
  </si>
  <si>
    <t>Mcclure Ltd</t>
  </si>
  <si>
    <t>Stephanie Zhang</t>
  </si>
  <si>
    <t>Ashley Fry</t>
  </si>
  <si>
    <t>King, Taylor and Robinson</t>
  </si>
  <si>
    <t>Cynthia Murphy</t>
  </si>
  <si>
    <t>Alvarez, Fletcher and Mcgee</t>
  </si>
  <si>
    <t>Peter Ellison</t>
  </si>
  <si>
    <t>Bates, Lewis and Richardson</t>
  </si>
  <si>
    <t>Reyes-Garrett</t>
  </si>
  <si>
    <t>April Saunders</t>
  </si>
  <si>
    <t>Camacho, Skinner and Bradley</t>
  </si>
  <si>
    <t>Stacy Ellison</t>
  </si>
  <si>
    <t>Ronald Collins</t>
  </si>
  <si>
    <t>Cook-Cook</t>
  </si>
  <si>
    <t>Peter Foley</t>
  </si>
  <si>
    <t>Sheppard, Miller and Jackson</t>
  </si>
  <si>
    <t>Samantha Sanchez</t>
  </si>
  <si>
    <t>Douglas Goodman</t>
  </si>
  <si>
    <t>Grimes LLC</t>
  </si>
  <si>
    <t>Amy Mejia</t>
  </si>
  <si>
    <t>Kelley-Mosley</t>
  </si>
  <si>
    <t>Heather Marshall</t>
  </si>
  <si>
    <t>Espinoza, Richard and Taylor</t>
  </si>
  <si>
    <t>Patricia Stewart</t>
  </si>
  <si>
    <t>Young, Reed and Clark</t>
  </si>
  <si>
    <t>Sonia Sanchez</t>
  </si>
  <si>
    <t>Rosales Inc</t>
  </si>
  <si>
    <t>Calvin Smith</t>
  </si>
  <si>
    <t>Coleman-Smith</t>
  </si>
  <si>
    <t>Pittman-Page</t>
  </si>
  <si>
    <t>David Stewart</t>
  </si>
  <si>
    <t>Ramos Group</t>
  </si>
  <si>
    <t>Kristina Hernandez</t>
  </si>
  <si>
    <t>Christensen, Kim and Coleman</t>
  </si>
  <si>
    <t>Robert Lopez</t>
  </si>
  <si>
    <t>Brooke Mitchell</t>
  </si>
  <si>
    <t>Elizabeth Russell</t>
  </si>
  <si>
    <t>Morris Ltd</t>
  </si>
  <si>
    <t>Carrie Owens DVM</t>
  </si>
  <si>
    <t>Bruce Fletcher</t>
  </si>
  <si>
    <t>Hernandez, Beck and Scott</t>
  </si>
  <si>
    <t>Mary Reese</t>
  </si>
  <si>
    <t>Jerry Smith</t>
  </si>
  <si>
    <t>Carpenter-Wallace</t>
  </si>
  <si>
    <t>Alex Hoffman</t>
  </si>
  <si>
    <t>Ramos Inc</t>
  </si>
  <si>
    <t>Monica Hatfield</t>
  </si>
  <si>
    <t>Thomas-Williams</t>
  </si>
  <si>
    <t>Amy Eaton</t>
  </si>
  <si>
    <t>Murray-Cruz</t>
  </si>
  <si>
    <t>Victoria Moreno</t>
  </si>
  <si>
    <t>Morales, Harmon and Arnold</t>
  </si>
  <si>
    <t>Robert Guerrero</t>
  </si>
  <si>
    <t>Adam Glenn</t>
  </si>
  <si>
    <t>Sims Group</t>
  </si>
  <si>
    <t>Margaret James</t>
  </si>
  <si>
    <t>Kaiser LLC</t>
  </si>
  <si>
    <t>Ms. Kelsey Gonzales</t>
  </si>
  <si>
    <t>Reed-George</t>
  </si>
  <si>
    <t>Christopher Knight</t>
  </si>
  <si>
    <t>Fischer Inc</t>
  </si>
  <si>
    <t>Michelle Ray</t>
  </si>
  <si>
    <t>Erin Russell</t>
  </si>
  <si>
    <t>Fleming-Brown</t>
  </si>
  <si>
    <t>Andrea Kim</t>
  </si>
  <si>
    <t>Orozco and Sons</t>
  </si>
  <si>
    <t>Parker Perez</t>
  </si>
  <si>
    <t>Martin-Hebert</t>
  </si>
  <si>
    <t>Hughes, Coleman and Lester</t>
  </si>
  <si>
    <t>David George</t>
  </si>
  <si>
    <t>Austin Ltd</t>
  </si>
  <si>
    <t>April Duncan</t>
  </si>
  <si>
    <t>Rodriguez, Watson and Jackson</t>
  </si>
  <si>
    <t>Troy Gill</t>
  </si>
  <si>
    <t>Wells, Nicholson and Torres</t>
  </si>
  <si>
    <t>Brian Cooper</t>
  </si>
  <si>
    <t>James Schmitt</t>
  </si>
  <si>
    <t>Fernandez, Lynch and Baldwin</t>
  </si>
  <si>
    <t>Christopher Marsh</t>
  </si>
  <si>
    <t>Karen Jimenez</t>
  </si>
  <si>
    <t>Smith-Lambert</t>
  </si>
  <si>
    <t>Gentry Group</t>
  </si>
  <si>
    <t>Molly Bender</t>
  </si>
  <si>
    <t>Michelle Brown PhD</t>
  </si>
  <si>
    <t>Beard, Marsh and Williams</t>
  </si>
  <si>
    <t>Sheri Bullock</t>
  </si>
  <si>
    <t>Roth-Allen</t>
  </si>
  <si>
    <t>Shawn Santos</t>
  </si>
  <si>
    <t>Holloway, Davis and Davis</t>
  </si>
  <si>
    <t>Jennifer Hayes</t>
  </si>
  <si>
    <t>Wendy Shannon</t>
  </si>
  <si>
    <t>Ms. Ashley Lopez DDS</t>
  </si>
  <si>
    <t>Andre Walls</t>
  </si>
  <si>
    <t>Ray and Sons</t>
  </si>
  <si>
    <t>Cristina Ortega</t>
  </si>
  <si>
    <t>Rodriguez, Sanchez and Porter</t>
  </si>
  <si>
    <t>Angela Baker</t>
  </si>
  <si>
    <t>Gregory Duncan</t>
  </si>
  <si>
    <t>Gray, Hernandez and Ali</t>
  </si>
  <si>
    <t>Emily Alexander</t>
  </si>
  <si>
    <t>Adams, Myers and Mcdaniel</t>
  </si>
  <si>
    <t>Ryan Thompson</t>
  </si>
  <si>
    <t>Sanchez-Olsen</t>
  </si>
  <si>
    <t>Lisa Esparza</t>
  </si>
  <si>
    <t>Sandoval LLC</t>
  </si>
  <si>
    <t>Stephanie Lewis MD</t>
  </si>
  <si>
    <t>Young-Benson</t>
  </si>
  <si>
    <t>Adam Jackson</t>
  </si>
  <si>
    <t>Smith-Bryant</t>
  </si>
  <si>
    <t>David Carpenter</t>
  </si>
  <si>
    <t>Chang Inc</t>
  </si>
  <si>
    <t>Brenda Cox</t>
  </si>
  <si>
    <t>Rodriguez-Newman</t>
  </si>
  <si>
    <t>Andrew Thompson</t>
  </si>
  <si>
    <t>Simpson, Baker and Mcneil</t>
  </si>
  <si>
    <t>Sierra Carter</t>
  </si>
  <si>
    <t>Lawrence-Hall</t>
  </si>
  <si>
    <t>Roy Leonard</t>
  </si>
  <si>
    <t>Katherine Thomas</t>
  </si>
  <si>
    <t>Wiggins-Martinez</t>
  </si>
  <si>
    <t>Miguel Martin</t>
  </si>
  <si>
    <t>Weber, Diaz and Kent</t>
  </si>
  <si>
    <t>Katherine Morales</t>
  </si>
  <si>
    <t>Campbell, Bernard and Williams</t>
  </si>
  <si>
    <t>Mary Thomas</t>
  </si>
  <si>
    <t>Annette Tucker</t>
  </si>
  <si>
    <t>Payne-Callahan</t>
  </si>
  <si>
    <t>Angela Harrell</t>
  </si>
  <si>
    <t>Jennings, Fernandez and Beasley</t>
  </si>
  <si>
    <t>Andrew Wagner</t>
  </si>
  <si>
    <t>Jonathan Haney</t>
  </si>
  <si>
    <t>Richardson-Buchanan</t>
  </si>
  <si>
    <t>Amber Taylor</t>
  </si>
  <si>
    <t>Tucker, Zuniga and Dunlap</t>
  </si>
  <si>
    <t>Dyer LLC</t>
  </si>
  <si>
    <t>Kimberly King</t>
  </si>
  <si>
    <t>Michael Perez</t>
  </si>
  <si>
    <t>Mitchell-Roberts</t>
  </si>
  <si>
    <t>Heather Williamson</t>
  </si>
  <si>
    <t>Huber-Payne</t>
  </si>
  <si>
    <t>Tracy Caldwell DVM</t>
  </si>
  <si>
    <t>Sherri Alexander</t>
  </si>
  <si>
    <t>Kelsey Tucker</t>
  </si>
  <si>
    <t>Torres-Garcia</t>
  </si>
  <si>
    <t>Eileen Ward</t>
  </si>
  <si>
    <t>Holmes, Lopez and Lindsey</t>
  </si>
  <si>
    <t>Tristan Alexander</t>
  </si>
  <si>
    <t>Smith, Pierce and Holland</t>
  </si>
  <si>
    <t>Mark Donaldson</t>
  </si>
  <si>
    <t>Fisher-Huffman</t>
  </si>
  <si>
    <t>Jennifer Atkinson</t>
  </si>
  <si>
    <t>Sims, Crawford and Graham</t>
  </si>
  <si>
    <t>Dennis Jones</t>
  </si>
  <si>
    <t>Schwartz Group</t>
  </si>
  <si>
    <t>Theodore Nelson</t>
  </si>
  <si>
    <t>Carter, Robertson and Cuevas</t>
  </si>
  <si>
    <t>Austin Hernandez</t>
  </si>
  <si>
    <t>Cummings-Walls</t>
  </si>
  <si>
    <t>Melinda Smith</t>
  </si>
  <si>
    <t>Micheal Gibson</t>
  </si>
  <si>
    <t>Walker-Hogan</t>
  </si>
  <si>
    <t>Heather Reed</t>
  </si>
  <si>
    <t>Richards-Young</t>
  </si>
  <si>
    <t>Tanya Farmer</t>
  </si>
  <si>
    <t>Andrews-Conner</t>
  </si>
  <si>
    <t>Erin Bean</t>
  </si>
  <si>
    <t>Shepard-Li</t>
  </si>
  <si>
    <t>Joseph Bell</t>
  </si>
  <si>
    <t>Curtis and Sons</t>
  </si>
  <si>
    <t>Joseph Williams</t>
  </si>
  <si>
    <t>Logan, Hansen and Jackson</t>
  </si>
  <si>
    <t>Aaron Mills</t>
  </si>
  <si>
    <t>Thompson, Carlson and Kim</t>
  </si>
  <si>
    <t>David Jordan</t>
  </si>
  <si>
    <t>Ellis LLC</t>
  </si>
  <si>
    <t>Jones, Brown and Williams</t>
  </si>
  <si>
    <t>Leslie Dennis</t>
  </si>
  <si>
    <t>Hendricks, Cole and Simpson</t>
  </si>
  <si>
    <t>John Myers</t>
  </si>
  <si>
    <t>Dawn Reynolds</t>
  </si>
  <si>
    <t>Drake-Moss</t>
  </si>
  <si>
    <t>Kevin Perkins</t>
  </si>
  <si>
    <t>Brooks, Ramirez and Hutchinson</t>
  </si>
  <si>
    <t>Beverly Jordan</t>
  </si>
  <si>
    <t>Young, Humphrey and Sims</t>
  </si>
  <si>
    <t>Linda Anderson</t>
  </si>
  <si>
    <t>Gardner, Potter and Wise</t>
  </si>
  <si>
    <t>Timothy Good</t>
  </si>
  <si>
    <t>Kyle Wilson</t>
  </si>
  <si>
    <t>Wang-Gonzalez</t>
  </si>
  <si>
    <t>Timothy Martinez</t>
  </si>
  <si>
    <t>Orozco-Carlson</t>
  </si>
  <si>
    <t>Jason Hall</t>
  </si>
  <si>
    <t>Haley-Ferguson</t>
  </si>
  <si>
    <t>Paul Cross</t>
  </si>
  <si>
    <t>Diaz-Moody</t>
  </si>
  <si>
    <t>Sheri Miller</t>
  </si>
  <si>
    <t>Barber Ltd</t>
  </si>
  <si>
    <t>Douglas Stokes</t>
  </si>
  <si>
    <t>Christian, Moore and Parker</t>
  </si>
  <si>
    <t>Sara Hayes</t>
  </si>
  <si>
    <t>Glover-Simmons</t>
  </si>
  <si>
    <t>David Carter</t>
  </si>
  <si>
    <t>Michelle Kane</t>
  </si>
  <si>
    <t>White, Tran and Martinez</t>
  </si>
  <si>
    <t>Jose Booth</t>
  </si>
  <si>
    <t>Chen, Johnson and Andrade</t>
  </si>
  <si>
    <t>Matthew Roberts</t>
  </si>
  <si>
    <t>Thomas, Gonzalez and Garcia</t>
  </si>
  <si>
    <t>Kristy Adkins</t>
  </si>
  <si>
    <t>Hickman, Pearson and Williams</t>
  </si>
  <si>
    <t>Shawn Davis</t>
  </si>
  <si>
    <t>Combs Inc</t>
  </si>
  <si>
    <t>Jason Simmons</t>
  </si>
  <si>
    <t>Sandra Johnson</t>
  </si>
  <si>
    <t>Diane Baldwin</t>
  </si>
  <si>
    <t>Banks, Williams and Mays</t>
  </si>
  <si>
    <t>Jordan Wilson</t>
  </si>
  <si>
    <t>Johnson, Daniels and Walker</t>
  </si>
  <si>
    <t>Lynn Smith DVM</t>
  </si>
  <si>
    <t>Boyer Ltd</t>
  </si>
  <si>
    <t>Shelly Carr</t>
  </si>
  <si>
    <t>Matthews Inc</t>
  </si>
  <si>
    <t>James Gray</t>
  </si>
  <si>
    <t>Jackson, Diaz and Smith</t>
  </si>
  <si>
    <t>Michael Hart</t>
  </si>
  <si>
    <t>Taylor-Solis</t>
  </si>
  <si>
    <t>Tony Mason</t>
  </si>
  <si>
    <t>Moody, Norman and Gardner</t>
  </si>
  <si>
    <t>Lisa Lewis</t>
  </si>
  <si>
    <t>Kenneth Clay</t>
  </si>
  <si>
    <t>Tammy Rogers</t>
  </si>
  <si>
    <t>Rice-Huff</t>
  </si>
  <si>
    <t>Pamela Carter</t>
  </si>
  <si>
    <t>Beltran-Holland</t>
  </si>
  <si>
    <t>Karla Hughes</t>
  </si>
  <si>
    <t>Bender, Robinson and Ford</t>
  </si>
  <si>
    <t>Michael Fox</t>
  </si>
  <si>
    <t>Allison Cameron</t>
  </si>
  <si>
    <t>Perkins PLC</t>
  </si>
  <si>
    <t>Ariel Lee</t>
  </si>
  <si>
    <t>Campbell, Summers and Dunn</t>
  </si>
  <si>
    <t>Kent, Stafford and Huber</t>
  </si>
  <si>
    <t>Sean Frost</t>
  </si>
  <si>
    <t>Knapp and Sons</t>
  </si>
  <si>
    <t>Joseph Marshall</t>
  </si>
  <si>
    <t>Booth-Butler</t>
  </si>
  <si>
    <t>Christopher Shaw</t>
  </si>
  <si>
    <t>Martinez, White and Rodriguez</t>
  </si>
  <si>
    <t>Jennifer Turner</t>
  </si>
  <si>
    <t>Newman Group</t>
  </si>
  <si>
    <t>Paige Chavez</t>
  </si>
  <si>
    <t>Terry Jones</t>
  </si>
  <si>
    <t>Dawn Murphy</t>
  </si>
  <si>
    <t>Sosa Ltd</t>
  </si>
  <si>
    <t>Perez-Medina</t>
  </si>
  <si>
    <t>Travis Larsen</t>
  </si>
  <si>
    <t>Howard-Hartman</t>
  </si>
  <si>
    <t>Vincent Fisher</t>
  </si>
  <si>
    <t>Randolph, Walsh and Moore</t>
  </si>
  <si>
    <t>Gross Inc</t>
  </si>
  <si>
    <t>White-Tran</t>
  </si>
  <si>
    <t>Kyle Harmon</t>
  </si>
  <si>
    <t>Goodwin, Whitaker and Hamilton</t>
  </si>
  <si>
    <t>Nicole Watson</t>
  </si>
  <si>
    <t>Christensen, Green and Wilson</t>
  </si>
  <si>
    <t>Jeremy Baldwin</t>
  </si>
  <si>
    <t>Davis, Middleton and Koch</t>
  </si>
  <si>
    <t>Mark Long</t>
  </si>
  <si>
    <t>Pennington-Lucero</t>
  </si>
  <si>
    <t>Sandra Ward</t>
  </si>
  <si>
    <t>Lewis-Hodges</t>
  </si>
  <si>
    <t>Sandra Heath</t>
  </si>
  <si>
    <t>Mitchell Ltd</t>
  </si>
  <si>
    <t>Tonya Miller</t>
  </si>
  <si>
    <t>Walters, Baldwin and Fowler</t>
  </si>
  <si>
    <t>Maria Hardy</t>
  </si>
  <si>
    <t>Oconnor-Cabrera</t>
  </si>
  <si>
    <t>Brian Barrett</t>
  </si>
  <si>
    <t>Barker-Harper</t>
  </si>
  <si>
    <t>Julie Taylor</t>
  </si>
  <si>
    <t>Jones, Roach and Foster</t>
  </si>
  <si>
    <t>Shelley Hernandez</t>
  </si>
  <si>
    <t>Martinez Group</t>
  </si>
  <si>
    <t>Bob Thomas</t>
  </si>
  <si>
    <t>Robinson-Burnett</t>
  </si>
  <si>
    <t>Ruben Mitchell</t>
  </si>
  <si>
    <t>Williams, Williams and Fischer</t>
  </si>
  <si>
    <t>Vernon Dyer</t>
  </si>
  <si>
    <t>Kim-Scott</t>
  </si>
  <si>
    <t>Lauren Kelly</t>
  </si>
  <si>
    <t>Sampson-Calderon</t>
  </si>
  <si>
    <t>Kelly Carson</t>
  </si>
  <si>
    <t>Barrett-Parks</t>
  </si>
  <si>
    <t>Anna Waller</t>
  </si>
  <si>
    <t>Jenkins, Dixon and Carpenter</t>
  </si>
  <si>
    <t>Casey Johnson</t>
  </si>
  <si>
    <t>Howard Inc</t>
  </si>
  <si>
    <t>Lisa Mcmillan</t>
  </si>
  <si>
    <t>Thompson-Keller</t>
  </si>
  <si>
    <t>Tanner Alvarado</t>
  </si>
  <si>
    <t>Leon, Reyes and Collins</t>
  </si>
  <si>
    <t>Stephen Robinson</t>
  </si>
  <si>
    <t>Ronald Smith</t>
  </si>
  <si>
    <t>Megan Avila</t>
  </si>
  <si>
    <t>Wells Group</t>
  </si>
  <si>
    <t>Mallory Lee</t>
  </si>
  <si>
    <t>Curtis, Collins and Bryan</t>
  </si>
  <si>
    <t>Theresa Hamilton</t>
  </si>
  <si>
    <t>Steele-Hayes</t>
  </si>
  <si>
    <t>Christopher Wright</t>
  </si>
  <si>
    <t>Rowe Group</t>
  </si>
  <si>
    <t>Ronald Miller</t>
  </si>
  <si>
    <t>Simon PLC</t>
  </si>
  <si>
    <t>Shawn Ellis</t>
  </si>
  <si>
    <t>Ruiz, Charles and Clark</t>
  </si>
  <si>
    <t>Elizabeth Ray</t>
  </si>
  <si>
    <t>Robertson-Rodriguez</t>
  </si>
  <si>
    <t>Renee Melton</t>
  </si>
  <si>
    <t>Dylan Howard</t>
  </si>
  <si>
    <t>Waters PLC</t>
  </si>
  <si>
    <t>Jackson Miller</t>
  </si>
  <si>
    <t>Flores, Lee and Martin</t>
  </si>
  <si>
    <t>Greg Graves</t>
  </si>
  <si>
    <t>Thompson-Greer</t>
  </si>
  <si>
    <t>Richard Bruce</t>
  </si>
  <si>
    <t>Davis-Macdonald</t>
  </si>
  <si>
    <t>Michael Wong</t>
  </si>
  <si>
    <t>Knapp PLC</t>
  </si>
  <si>
    <t>Veronica Wiggins</t>
  </si>
  <si>
    <t>Cruz, Chen and Hansen</t>
  </si>
  <si>
    <t>Amy Frazier</t>
  </si>
  <si>
    <t>Bowman PLC</t>
  </si>
  <si>
    <t>Daniel Murphy</t>
  </si>
  <si>
    <t>Carroll, Hall and Payne</t>
  </si>
  <si>
    <t>Ronnie Price</t>
  </si>
  <si>
    <t>Melton-Meyers</t>
  </si>
  <si>
    <t>Shelly Frederick</t>
  </si>
  <si>
    <t>Billy Mcgee</t>
  </si>
  <si>
    <t>Brian Torres</t>
  </si>
  <si>
    <t>Kelly Mcdonald</t>
  </si>
  <si>
    <t>Kirk Group</t>
  </si>
  <si>
    <t>Karen Arnold</t>
  </si>
  <si>
    <t>Gilbert, Butler and Taylor</t>
  </si>
  <si>
    <t>Nichols, Schwartz and Brown</t>
  </si>
  <si>
    <t>Tracey Russell</t>
  </si>
  <si>
    <t>Martinez, Johnson and Carlson</t>
  </si>
  <si>
    <t>Courtney Reyes</t>
  </si>
  <si>
    <t>Berry PLC</t>
  </si>
  <si>
    <t>Michelle Reyes</t>
  </si>
  <si>
    <t>Adam Greene</t>
  </si>
  <si>
    <t>Franco, Hicks and Anderson</t>
  </si>
  <si>
    <t>Donna Hamilton</t>
  </si>
  <si>
    <t>Daniel-Benton</t>
  </si>
  <si>
    <t>Thomas Martin</t>
  </si>
  <si>
    <t>Smith, Dillon and Kemp</t>
  </si>
  <si>
    <t>Elizabeth Figueroa</t>
  </si>
  <si>
    <t>Patricia Lewis</t>
  </si>
  <si>
    <t>Shaffer, King and Hensley</t>
  </si>
  <si>
    <t>Stephen House</t>
  </si>
  <si>
    <t>Cook-Wu</t>
  </si>
  <si>
    <t>Angela Barrett</t>
  </si>
  <si>
    <t>Mendoza Inc</t>
  </si>
  <si>
    <t>Jessica Miller</t>
  </si>
  <si>
    <t>Denise Ewing</t>
  </si>
  <si>
    <t>Tucker, Ballard and Peters</t>
  </si>
  <si>
    <t>Christine Ryan</t>
  </si>
  <si>
    <t>Dunlap-Velez</t>
  </si>
  <si>
    <t>Daniel Taylor</t>
  </si>
  <si>
    <t>Maria Lane</t>
  </si>
  <si>
    <t>Moses-Osborne</t>
  </si>
  <si>
    <t>Allison Woods</t>
  </si>
  <si>
    <t>Rodriguez, Tran and Ortiz</t>
  </si>
  <si>
    <t>Benjamin Lawson</t>
  </si>
  <si>
    <t>Banks-Berry</t>
  </si>
  <si>
    <t>Steven Fuller</t>
  </si>
  <si>
    <t>Torres, Davis and Valdez</t>
  </si>
  <si>
    <t>Sandra Howard</t>
  </si>
  <si>
    <t>Williamson, Taylor and Chapman</t>
  </si>
  <si>
    <t>Sherry Hanson</t>
  </si>
  <si>
    <t>Mathis Group</t>
  </si>
  <si>
    <t>Ryan Chapman</t>
  </si>
  <si>
    <t>Moss Inc</t>
  </si>
  <si>
    <t>James Grant</t>
  </si>
  <si>
    <t>Sims, Bates and Hawkins</t>
  </si>
  <si>
    <t>Debbie Hernandez</t>
  </si>
  <si>
    <t>Holland-Mendez</t>
  </si>
  <si>
    <t>Mark Chambers</t>
  </si>
  <si>
    <t>Davila PLC</t>
  </si>
  <si>
    <t>Rebecca Andrews</t>
  </si>
  <si>
    <t>Mendez LLC</t>
  </si>
  <si>
    <t>Mark Martinez</t>
  </si>
  <si>
    <t>Black and Sons</t>
  </si>
  <si>
    <t>Douglas Young</t>
  </si>
  <si>
    <t>Butler, Brown and Martinez</t>
  </si>
  <si>
    <t>Ms. Monica Jones</t>
  </si>
  <si>
    <t>Wu, Mitchell and Diaz</t>
  </si>
  <si>
    <t>Katherine Hurst</t>
  </si>
  <si>
    <t>Taylor Ltd</t>
  </si>
  <si>
    <t>Christina Anderson</t>
  </si>
  <si>
    <t>Lowery-Lindsey</t>
  </si>
  <si>
    <t>Pamela Shannon</t>
  </si>
  <si>
    <t>Riley and Sons</t>
  </si>
  <si>
    <t>Jerome Roberts</t>
  </si>
  <si>
    <t>Acevedo LLC</t>
  </si>
  <si>
    <t>James Sanchez</t>
  </si>
  <si>
    <t>Mills PLC</t>
  </si>
  <si>
    <t>Melissa Cain</t>
  </si>
  <si>
    <t>Hunter-Taylor</t>
  </si>
  <si>
    <t>Charles Cruz</t>
  </si>
  <si>
    <t>Daniel Group</t>
  </si>
  <si>
    <t>Kyle Soto</t>
  </si>
  <si>
    <t>Smith-Cox</t>
  </si>
  <si>
    <t>William Carroll</t>
  </si>
  <si>
    <t>Guzman PLC</t>
  </si>
  <si>
    <t>Amber Pope DDS</t>
  </si>
  <si>
    <t>Rodriguez, Wright and Jackson</t>
  </si>
  <si>
    <t>Brittany West</t>
  </si>
  <si>
    <t>Moody, Wagner and Heath</t>
  </si>
  <si>
    <t>Stephanie Johnson MD</t>
  </si>
  <si>
    <t>Watson, Silva and Robinson</t>
  </si>
  <si>
    <t>Michael King</t>
  </si>
  <si>
    <t>Ethan Wilson</t>
  </si>
  <si>
    <t>Brandon Lucas</t>
  </si>
  <si>
    <t>Black-Evans</t>
  </si>
  <si>
    <t>Erin Giles</t>
  </si>
  <si>
    <t>Clark-Johnson</t>
  </si>
  <si>
    <t>Troy Fields</t>
  </si>
  <si>
    <t>Steven Hall</t>
  </si>
  <si>
    <t>Leon, Garcia and Morales</t>
  </si>
  <si>
    <t>Spencer Smith</t>
  </si>
  <si>
    <t>Thompson, Payne and Davis</t>
  </si>
  <si>
    <t>Douglas Lewis</t>
  </si>
  <si>
    <t>Schultz Group</t>
  </si>
  <si>
    <t>Thomas Cohen</t>
  </si>
  <si>
    <t>Ryan Herring</t>
  </si>
  <si>
    <t>Wendy Holland</t>
  </si>
  <si>
    <t>Mccarty-Rodriguez</t>
  </si>
  <si>
    <t>Jennifer Stewart</t>
  </si>
  <si>
    <t>Brandy Cook</t>
  </si>
  <si>
    <t>Hughes-Jennings</t>
  </si>
  <si>
    <t>Anthony Hoffman</t>
  </si>
  <si>
    <t>Mackenzie Mason</t>
  </si>
  <si>
    <t>Lopez-Horne</t>
  </si>
  <si>
    <t>April Shea</t>
  </si>
  <si>
    <t>Jacobs, Woodard and Thompson</t>
  </si>
  <si>
    <t>Alicia Griffin</t>
  </si>
  <si>
    <t>Chavez Ltd</t>
  </si>
  <si>
    <t>Michael Shaw</t>
  </si>
  <si>
    <t>Elizabeth Martinez</t>
  </si>
  <si>
    <t>Raymond Drake</t>
  </si>
  <si>
    <t>Webb, Smith and Oliver</t>
  </si>
  <si>
    <t>Laura Mitchell</t>
  </si>
  <si>
    <t>Mccarthy PLC</t>
  </si>
  <si>
    <t>Ronald Anderson</t>
  </si>
  <si>
    <t>Aguilar and Sons</t>
  </si>
  <si>
    <t>Mark Kim</t>
  </si>
  <si>
    <t>Villa, Thomas and Krause</t>
  </si>
  <si>
    <t>Helen Kim</t>
  </si>
  <si>
    <t>King-Williams</t>
  </si>
  <si>
    <t>Raymond Dominguez</t>
  </si>
  <si>
    <t>Costa Inc</t>
  </si>
  <si>
    <t>Jones, Martinez and Whitehead</t>
  </si>
  <si>
    <t>Ryan, Lee and Rose</t>
  </si>
  <si>
    <t>Heather Obrien</t>
  </si>
  <si>
    <t>Johnson, Arias and Garcia</t>
  </si>
  <si>
    <t>Jorge Alexander</t>
  </si>
  <si>
    <t>Schmidt and Sons</t>
  </si>
  <si>
    <t>Heather Williams</t>
  </si>
  <si>
    <t>Sanchez Inc</t>
  </si>
  <si>
    <t>Matthew Stark</t>
  </si>
  <si>
    <t>Le, Torres and Jackson</t>
  </si>
  <si>
    <t>Johnson, Williams and Harris</t>
  </si>
  <si>
    <t>Chan-Davis</t>
  </si>
  <si>
    <t>Frederick Matthews</t>
  </si>
  <si>
    <t>West, Alvarez and Davis</t>
  </si>
  <si>
    <t>Tina Bond</t>
  </si>
  <si>
    <t>John May</t>
  </si>
  <si>
    <t>House Group</t>
  </si>
  <si>
    <t>Rebecca Morton</t>
  </si>
  <si>
    <t>Gordon, King and Jordan</t>
  </si>
  <si>
    <t>Thomas Gonzales</t>
  </si>
  <si>
    <t>Austin Roberts</t>
  </si>
  <si>
    <t>Graham Inc</t>
  </si>
  <si>
    <t>Sarah Cochran</t>
  </si>
  <si>
    <t>Osborne-Fowler</t>
  </si>
  <si>
    <t>Rojas-Underwood</t>
  </si>
  <si>
    <t>Cindy Rodriguez</t>
  </si>
  <si>
    <t>Brown-Hopkins</t>
  </si>
  <si>
    <t>Andrew Holloway</t>
  </si>
  <si>
    <t>Hatfield-Klein</t>
  </si>
  <si>
    <t>Lauren Johnson</t>
  </si>
  <si>
    <t>Owens, Reyes and Evans</t>
  </si>
  <si>
    <t>Sandra Myers</t>
  </si>
  <si>
    <t>Becker Group</t>
  </si>
  <si>
    <t>Charles Salazar</t>
  </si>
  <si>
    <t>Wong Group</t>
  </si>
  <si>
    <t>Jessica Wallace</t>
  </si>
  <si>
    <t>Hughes-Nelson</t>
  </si>
  <si>
    <t>Mr. Thomas Castaneda</t>
  </si>
  <si>
    <t>Vincent, Atkinson and Wood</t>
  </si>
  <si>
    <t>Brad Odonnell</t>
  </si>
  <si>
    <t>Michael Cruz</t>
  </si>
  <si>
    <t>Bolton LLC</t>
  </si>
  <si>
    <t>Michael Ramirez</t>
  </si>
  <si>
    <t>Branch, Rollins and Campbell</t>
  </si>
  <si>
    <t>Bethany Miller</t>
  </si>
  <si>
    <t>Henson-Weaver</t>
  </si>
  <si>
    <t>Katrina Gibson</t>
  </si>
  <si>
    <t>Henderson-Moreno</t>
  </si>
  <si>
    <t>Robinson-Booth</t>
  </si>
  <si>
    <t>Stephen White</t>
  </si>
  <si>
    <t>Morgan-Jackson</t>
  </si>
  <si>
    <t>Allison Weeks</t>
  </si>
  <si>
    <t>Taylor-Black</t>
  </si>
  <si>
    <t>Benjamin Parker</t>
  </si>
  <si>
    <t>Rivera-Rodriguez</t>
  </si>
  <si>
    <t>Gerald Roy</t>
  </si>
  <si>
    <t>Tucker, Johnson and Davis</t>
  </si>
  <si>
    <t>Michael Gomez</t>
  </si>
  <si>
    <t>Vasquez, Smith and Randolph</t>
  </si>
  <si>
    <t>Wesley Morris</t>
  </si>
  <si>
    <t>Wilson, Castillo and Garcia</t>
  </si>
  <si>
    <t>Jeffrey Anderson</t>
  </si>
  <si>
    <t>Garcia-Baldwin</t>
  </si>
  <si>
    <t>Tonya Bailey</t>
  </si>
  <si>
    <t>Meyer-Walker</t>
  </si>
  <si>
    <t>Erik Rodriguez</t>
  </si>
  <si>
    <t>Lewis-Watkins</t>
  </si>
  <si>
    <t>Thomas Klein</t>
  </si>
  <si>
    <t>Golden-Cruz</t>
  </si>
  <si>
    <t>Dillon Cherry</t>
  </si>
  <si>
    <t>Campos-Dean</t>
  </si>
  <si>
    <t>Christine Brown</t>
  </si>
  <si>
    <t>Cox-Ramirez</t>
  </si>
  <si>
    <t>Wendy Payne</t>
  </si>
  <si>
    <t>Martinez-Mcintyre</t>
  </si>
  <si>
    <t>Andrew Bates</t>
  </si>
  <si>
    <t>Morgan-Clark</t>
  </si>
  <si>
    <t>Gabrielle Strickland</t>
  </si>
  <si>
    <t>Lane-Sanchez</t>
  </si>
  <si>
    <t>Karen Reynolds</t>
  </si>
  <si>
    <t>Simon, Thomas and Mayer</t>
  </si>
  <si>
    <t>Daniel Marshall</t>
  </si>
  <si>
    <t>Richardson-Lopez</t>
  </si>
  <si>
    <t>Nathan Jones</t>
  </si>
  <si>
    <t>Brown-Bruce</t>
  </si>
  <si>
    <t>Jerome Liu</t>
  </si>
  <si>
    <t>Ramirez LLC</t>
  </si>
  <si>
    <t>Cassandra Singh</t>
  </si>
  <si>
    <t>Tucker Group</t>
  </si>
  <si>
    <t>Mark Singleton</t>
  </si>
  <si>
    <t>Dunlap LLC</t>
  </si>
  <si>
    <t>Victoria Olson</t>
  </si>
  <si>
    <t>David Rocha</t>
  </si>
  <si>
    <t>Hughes, Robinson and Gray</t>
  </si>
  <si>
    <t>Gregory Welch</t>
  </si>
  <si>
    <t>Phillips-Thompson</t>
  </si>
  <si>
    <t>Kristie Curtis</t>
  </si>
  <si>
    <t>Brandon Brown</t>
  </si>
  <si>
    <t>Sherman, Allen and Hodges</t>
  </si>
  <si>
    <t>Kevin Parker</t>
  </si>
  <si>
    <t>Berger, Anderson and Romero</t>
  </si>
  <si>
    <t>Marissa Stone</t>
  </si>
  <si>
    <t>Wilkinson LLC</t>
  </si>
  <si>
    <t>Rachel Oneill</t>
  </si>
  <si>
    <t>Lawrence-Mcintyre</t>
  </si>
  <si>
    <t>Dakota Burch</t>
  </si>
  <si>
    <t>Moore-Weber</t>
  </si>
  <si>
    <t>Sara Garcia</t>
  </si>
  <si>
    <t>Marie Dean</t>
  </si>
  <si>
    <t>Cervantes, Walsh and Lopez</t>
  </si>
  <si>
    <t>Robinson-Moore</t>
  </si>
  <si>
    <t>David Obrien</t>
  </si>
  <si>
    <t>Knight-Higgins</t>
  </si>
  <si>
    <t>Ann Davis</t>
  </si>
  <si>
    <t>White-Blankenship</t>
  </si>
  <si>
    <t>Patrick Martinez</t>
  </si>
  <si>
    <t>Calhoun Ltd</t>
  </si>
  <si>
    <t>Rachel Short</t>
  </si>
  <si>
    <t>Young-Smith</t>
  </si>
  <si>
    <t>Carrie Wiggins</t>
  </si>
  <si>
    <t>Wilson, Adams and Mack</t>
  </si>
  <si>
    <t>Jessica Wolf</t>
  </si>
  <si>
    <t>Martin Ward</t>
  </si>
  <si>
    <t>Graham PLC</t>
  </si>
  <si>
    <t>Virginia Brown PhD</t>
  </si>
  <si>
    <t>Graham, Phillips and Swanson</t>
  </si>
  <si>
    <t>Connie Allen</t>
  </si>
  <si>
    <t>Anderson PLC</t>
  </si>
  <si>
    <t>Laura Dodson</t>
  </si>
  <si>
    <t>Gonzales, Conway and Gutierrez</t>
  </si>
  <si>
    <t>Martin, Thompson and Keller</t>
  </si>
  <si>
    <t>Burke, Mora and Shannon</t>
  </si>
  <si>
    <t>Paula Carter</t>
  </si>
  <si>
    <t>Kent, Parker and Andersen</t>
  </si>
  <si>
    <t>Annette Martinez</t>
  </si>
  <si>
    <t>Rivers PLC</t>
  </si>
  <si>
    <t>Charles Bennett</t>
  </si>
  <si>
    <t>Stone, Hall and Day</t>
  </si>
  <si>
    <t>Steven Romero</t>
  </si>
  <si>
    <t>Rangel-Thomas</t>
  </si>
  <si>
    <t>Bradley Miller</t>
  </si>
  <si>
    <t>Russell-West</t>
  </si>
  <si>
    <t>Kimberly Zamora</t>
  </si>
  <si>
    <t>Martin, Ward and Martinez</t>
  </si>
  <si>
    <t>Stephen Clark</t>
  </si>
  <si>
    <t>Reynolds, Dominguez and Brown</t>
  </si>
  <si>
    <t>Justin Goodman</t>
  </si>
  <si>
    <t>Rodriguez Inc</t>
  </si>
  <si>
    <t>David Malone</t>
  </si>
  <si>
    <t>Walters, Reed and Bailey</t>
  </si>
  <si>
    <t>Anthony Peck DDS</t>
  </si>
  <si>
    <t>John Thomas</t>
  </si>
  <si>
    <t>Le, Stevens and Ellis</t>
  </si>
  <si>
    <t>Julie Travis</t>
  </si>
  <si>
    <t>Cohen-Yates</t>
  </si>
  <si>
    <t>Diana Aguilar</t>
  </si>
  <si>
    <t>Guerrero, Lewis and Adams</t>
  </si>
  <si>
    <t>Casey Frazier</t>
  </si>
  <si>
    <t>Hansen-Robinson</t>
  </si>
  <si>
    <t>Melissa Nelson</t>
  </si>
  <si>
    <t>Smith, Fleming and Wells</t>
  </si>
  <si>
    <t>Mr. Jonathan Brown</t>
  </si>
  <si>
    <t>Chase-Day</t>
  </si>
  <si>
    <t>Nicholas Kim</t>
  </si>
  <si>
    <t>Miller-Owens</t>
  </si>
  <si>
    <t>Gordon Walker</t>
  </si>
  <si>
    <t>Chavez-Johnson</t>
  </si>
  <si>
    <t>Michael Harrington</t>
  </si>
  <si>
    <t>Cole, Jones and Lawrence</t>
  </si>
  <si>
    <t>Jonathan Allen</t>
  </si>
  <si>
    <t>Thomas, Harmon and Waller</t>
  </si>
  <si>
    <t>Troy Hutchinson</t>
  </si>
  <si>
    <t>Sanchez, Hernandez and Smith</t>
  </si>
  <si>
    <t>Susan Johnson</t>
  </si>
  <si>
    <t>Schroeder-Campbell</t>
  </si>
  <si>
    <t>Megan Allen</t>
  </si>
  <si>
    <t>Burch-Benson</t>
  </si>
  <si>
    <t>George Clark</t>
  </si>
  <si>
    <t>Lopez-Ellis</t>
  </si>
  <si>
    <t>Felicia Marshall</t>
  </si>
  <si>
    <t>Marquez, Hamilton and Hicks</t>
  </si>
  <si>
    <t>Dylan Ramirez</t>
  </si>
  <si>
    <t>Hill-Gibson</t>
  </si>
  <si>
    <t>Timothy White</t>
  </si>
  <si>
    <t>Turner-Cook</t>
  </si>
  <si>
    <t>Nunez-Stafford</t>
  </si>
  <si>
    <t>Michelle Lewis</t>
  </si>
  <si>
    <t>Henry Group</t>
  </si>
  <si>
    <t>Connie Young</t>
  </si>
  <si>
    <t>Henry, Perry and Bolton</t>
  </si>
  <si>
    <t>Roberta Holland</t>
  </si>
  <si>
    <t>Santana Ltd</t>
  </si>
  <si>
    <t>Avila, Davis and Washington</t>
  </si>
  <si>
    <t>Gregory Kennedy</t>
  </si>
  <si>
    <t>Mitchell-Larsen</t>
  </si>
  <si>
    <t>Maria Nolan</t>
  </si>
  <si>
    <t>Leonard, Dean and Chambers</t>
  </si>
  <si>
    <t>Maria Mann</t>
  </si>
  <si>
    <t>Robbins-Porter</t>
  </si>
  <si>
    <t>Walker-Greene</t>
  </si>
  <si>
    <t>Kim Harrington</t>
  </si>
  <si>
    <t>Michael Nolan</t>
  </si>
  <si>
    <t>Jefferson-Torres</t>
  </si>
  <si>
    <t>Luis Fisher</t>
  </si>
  <si>
    <t>Ortiz-Robinson</t>
  </si>
  <si>
    <t>Linda Morales PhD</t>
  </si>
  <si>
    <t>Thompson-Wilson</t>
  </si>
  <si>
    <t>Jimmy Hawkins</t>
  </si>
  <si>
    <t>Smith-Hanson</t>
  </si>
  <si>
    <t>Richard Jones</t>
  </si>
  <si>
    <t>Rebecca Parks</t>
  </si>
  <si>
    <t>Smith, Cooper and Chavez</t>
  </si>
  <si>
    <t>Destiny Johnson</t>
  </si>
  <si>
    <t>Brewer-Eaton</t>
  </si>
  <si>
    <t>Michael Stevens</t>
  </si>
  <si>
    <t>Susan Michael</t>
  </si>
  <si>
    <t>Ryan-Herman</t>
  </si>
  <si>
    <t>Sylvia Sullivan</t>
  </si>
  <si>
    <t>Townsend-Campbell</t>
  </si>
  <si>
    <t>Jose Klein</t>
  </si>
  <si>
    <t>Drake-Love</t>
  </si>
  <si>
    <t>John Dean</t>
  </si>
  <si>
    <t>Terrence Smith</t>
  </si>
  <si>
    <t>Cunningham-Christensen</t>
  </si>
  <si>
    <t>Ryan Wilson</t>
  </si>
  <si>
    <t>Kevin Martinez</t>
  </si>
  <si>
    <t>Barbara Snyder</t>
  </si>
  <si>
    <t>Blackburn and Sons</t>
  </si>
  <si>
    <t>Kristen Lewis</t>
  </si>
  <si>
    <t>Cabrera-Meza</t>
  </si>
  <si>
    <t>Joe Norton</t>
  </si>
  <si>
    <t>Romero, Robinson and Watts</t>
  </si>
  <si>
    <t>Mark Reynolds</t>
  </si>
  <si>
    <t>Aguilar, Hansen and Owen</t>
  </si>
  <si>
    <t>Kevin Frye</t>
  </si>
  <si>
    <t>Joshua Martinez</t>
  </si>
  <si>
    <t>Green, Robinson and Brock</t>
  </si>
  <si>
    <t>Misty Fox</t>
  </si>
  <si>
    <t>Johnson, Molina and Lewis</t>
  </si>
  <si>
    <t>Antonio Chen</t>
  </si>
  <si>
    <t>Gray-Owens</t>
  </si>
  <si>
    <t>Jesse Hall</t>
  </si>
  <si>
    <t>Fitzpatrick, Barnes and Pierce</t>
  </si>
  <si>
    <t>Daniel Wilson</t>
  </si>
  <si>
    <t>Dustin Sanders</t>
  </si>
  <si>
    <t>Ashley Knight</t>
  </si>
  <si>
    <t>Campbell-Good</t>
  </si>
  <si>
    <t>Patricia Harris</t>
  </si>
  <si>
    <t>Taylor Group</t>
  </si>
  <si>
    <t>Mike Norton</t>
  </si>
  <si>
    <t>Terry, Adams and Cook</t>
  </si>
  <si>
    <t>Keith Walker</t>
  </si>
  <si>
    <t>Perkins-Hamilton</t>
  </si>
  <si>
    <t>Kathryn Chen</t>
  </si>
  <si>
    <t>Collins and Sons</t>
  </si>
  <si>
    <t>Cheryl Cardenas</t>
  </si>
  <si>
    <t>Davis-Walker</t>
  </si>
  <si>
    <t>Ethan Stevens</t>
  </si>
  <si>
    <t>Palmer and Sons</t>
  </si>
  <si>
    <t>Richard Richmond</t>
  </si>
  <si>
    <t>Fischer-Harris</t>
  </si>
  <si>
    <t>Sherry Randolph</t>
  </si>
  <si>
    <t>Joseph-Salazar</t>
  </si>
  <si>
    <t>Brian Nash</t>
  </si>
  <si>
    <t>Stevenson, Maynard and Anderson</t>
  </si>
  <si>
    <t>Stacey Lopez</t>
  </si>
  <si>
    <t>Bishop-Stevens</t>
  </si>
  <si>
    <t>Kathleen Gray</t>
  </si>
  <si>
    <t>Watts and Sons</t>
  </si>
  <si>
    <t>Denise Manning</t>
  </si>
  <si>
    <t>Dorsey-Torres</t>
  </si>
  <si>
    <t>Sophia David</t>
  </si>
  <si>
    <t>Gonzalez Ltd</t>
  </si>
  <si>
    <t>Jesse Smith</t>
  </si>
  <si>
    <t>Francisco Reynolds</t>
  </si>
  <si>
    <t>Boyer-Haas</t>
  </si>
  <si>
    <t>Pamela Martinez</t>
  </si>
  <si>
    <t>Greg Clark</t>
  </si>
  <si>
    <t>Marshall PLC</t>
  </si>
  <si>
    <t>Luis Simpson</t>
  </si>
  <si>
    <t>Jones-Love</t>
  </si>
  <si>
    <t>Matthew Lester</t>
  </si>
  <si>
    <t>Arnold, Jenkins and Petersen</t>
  </si>
  <si>
    <t>James Washington</t>
  </si>
  <si>
    <t>Curry Inc</t>
  </si>
  <si>
    <t>Gary Rogers</t>
  </si>
  <si>
    <t>Pham-Miranda</t>
  </si>
  <si>
    <t>Veronica Pena</t>
  </si>
  <si>
    <t>Becker LLC</t>
  </si>
  <si>
    <t>Christopher Klein</t>
  </si>
  <si>
    <t>Cunningham-Ellis</t>
  </si>
  <si>
    <t>Dustin Page</t>
  </si>
  <si>
    <t>Leblanc-Tran</t>
  </si>
  <si>
    <t>Kevin Reyes</t>
  </si>
  <si>
    <t>Griffin Ltd</t>
  </si>
  <si>
    <t>Eric Woodward</t>
  </si>
  <si>
    <t>Anthony Campos</t>
  </si>
  <si>
    <t>Barnes, Chen and Nichols</t>
  </si>
  <si>
    <t>Farrell, Fisher and Martin</t>
  </si>
  <si>
    <t>Mr. Ryan Garcia</t>
  </si>
  <si>
    <t>Ruiz-Perez</t>
  </si>
  <si>
    <t>Anthony Mclaughlin Jr.</t>
  </si>
  <si>
    <t>Gomez-Wilson</t>
  </si>
  <si>
    <t>John Williams</t>
  </si>
  <si>
    <t>Sandra Lee</t>
  </si>
  <si>
    <t>Nguyen, Meyer and Carlson</t>
  </si>
  <si>
    <t>Noah Taylor</t>
  </si>
  <si>
    <t>Brooks-Beltran</t>
  </si>
  <si>
    <t>Edward Dixon</t>
  </si>
  <si>
    <t>Lewis-Black</t>
  </si>
  <si>
    <t>Joseph Coleman</t>
  </si>
  <si>
    <t>Kelly Cantrell</t>
  </si>
  <si>
    <t>Brennan and Sons</t>
  </si>
  <si>
    <t>Juan Hayes</t>
  </si>
  <si>
    <t>Tran Ltd</t>
  </si>
  <si>
    <t>David Long</t>
  </si>
  <si>
    <t>Noah Fletcher</t>
  </si>
  <si>
    <t>English-Perez</t>
  </si>
  <si>
    <t>Elizabeth Jones</t>
  </si>
  <si>
    <t>Bryan Adams</t>
  </si>
  <si>
    <t>Vargas-Diaz</t>
  </si>
  <si>
    <t>Jordan Rose</t>
  </si>
  <si>
    <t>Clark-Collins</t>
  </si>
  <si>
    <t>Phillip Zuniga</t>
  </si>
  <si>
    <t>Sanders PLC</t>
  </si>
  <si>
    <t>Ronald Hernandez Jr.</t>
  </si>
  <si>
    <t>Booth LLC</t>
  </si>
  <si>
    <t>Elizabeth Wu</t>
  </si>
  <si>
    <t>Byrd, Carter and Murray</t>
  </si>
  <si>
    <t>Catherine Byrd</t>
  </si>
  <si>
    <t>Long-Costa</t>
  </si>
  <si>
    <t>Eric Reynolds</t>
  </si>
  <si>
    <t>Douglas Inc</t>
  </si>
  <si>
    <t>Darren Coffey</t>
  </si>
  <si>
    <t>Meyers, Carlson and Wallace</t>
  </si>
  <si>
    <t>Ashley Patterson</t>
  </si>
  <si>
    <t>Hamilton PLC</t>
  </si>
  <si>
    <t>James Harris</t>
  </si>
  <si>
    <t>Courtney Logan</t>
  </si>
  <si>
    <t>Martin, Ruiz and Lynn</t>
  </si>
  <si>
    <t>Mike Burns</t>
  </si>
  <si>
    <t>Gordon Inc</t>
  </si>
  <si>
    <t>Colton Ward</t>
  </si>
  <si>
    <t>Martinez, Sanchez and Kim</t>
  </si>
  <si>
    <t>Patty Baldwin</t>
  </si>
  <si>
    <t>Nicole Schmitt</t>
  </si>
  <si>
    <t>Rodriguez-Martinez</t>
  </si>
  <si>
    <t>Autumn Park</t>
  </si>
  <si>
    <t>Carlos Best</t>
  </si>
  <si>
    <t>Willis-Joyce</t>
  </si>
  <si>
    <t>Brandi Nelson</t>
  </si>
  <si>
    <t>Harrison, Kelly and Nunez</t>
  </si>
  <si>
    <t>Rachel Leach</t>
  </si>
  <si>
    <t>Castro, Hopkins and Cunningham</t>
  </si>
  <si>
    <t>Allen Mendoza</t>
  </si>
  <si>
    <t>Steven Parker</t>
  </si>
  <si>
    <t>Mccullough, Cannon and Gomez</t>
  </si>
  <si>
    <t>Donna Carter</t>
  </si>
  <si>
    <t>Chavez-Smith</t>
  </si>
  <si>
    <t>Kimberly Horne</t>
  </si>
  <si>
    <t>Jeremiah Gomez</t>
  </si>
  <si>
    <t>Smith, Harris and Elliott</t>
  </si>
  <si>
    <t>Holly Delgado</t>
  </si>
  <si>
    <t>Smith, Harmon and Brown</t>
  </si>
  <si>
    <t>David Fisher</t>
  </si>
  <si>
    <t>Olson, Fuentes and Johnson</t>
  </si>
  <si>
    <t>Meghan Williamson</t>
  </si>
  <si>
    <t>Meyers, Rice and Brooks</t>
  </si>
  <si>
    <t>Danielle Haynes</t>
  </si>
  <si>
    <t>Lauren Morgan</t>
  </si>
  <si>
    <t>Walker-Brandt</t>
  </si>
  <si>
    <t>Christopher Raymond</t>
  </si>
  <si>
    <t>Gordon-Whitney</t>
  </si>
  <si>
    <t>Erin Fletcher</t>
  </si>
  <si>
    <t>Villa-Meyer</t>
  </si>
  <si>
    <t>Bradley Knapp</t>
  </si>
  <si>
    <t>Sullivan-Black</t>
  </si>
  <si>
    <t>Kristen Lyons</t>
  </si>
  <si>
    <t>Maxwell-Powers</t>
  </si>
  <si>
    <t>Ricky Campbell</t>
  </si>
  <si>
    <t>Torres Inc</t>
  </si>
  <si>
    <t>Brooke Richards</t>
  </si>
  <si>
    <t>Brady Inc</t>
  </si>
  <si>
    <t>Amber Cunningham</t>
  </si>
  <si>
    <t>David Walls</t>
  </si>
  <si>
    <t>Marsh-Simon</t>
  </si>
  <si>
    <t>Timothy Graves</t>
  </si>
  <si>
    <t>Ferrell, Todd and Mendoza</t>
  </si>
  <si>
    <t>Dalton Phillips</t>
  </si>
  <si>
    <t>Adkins, Larson and Collins</t>
  </si>
  <si>
    <t>Kimberly Wilson</t>
  </si>
  <si>
    <t>Long-Hughes</t>
  </si>
  <si>
    <t>Kevin Clark</t>
  </si>
  <si>
    <t>Brown, Wong and Madden</t>
  </si>
  <si>
    <t>Padilla-Hines</t>
  </si>
  <si>
    <t>Kathy Howell</t>
  </si>
  <si>
    <t>Soto and Sons</t>
  </si>
  <si>
    <t>James Bennett</t>
  </si>
  <si>
    <t>James Stuart</t>
  </si>
  <si>
    <t>Brewer PLC</t>
  </si>
  <si>
    <t>Denise Greene</t>
  </si>
  <si>
    <t>Campbell, Garcia and Morris</t>
  </si>
  <si>
    <t>Annette Hunt</t>
  </si>
  <si>
    <t>Joseph Moore</t>
  </si>
  <si>
    <t>Jones, Moss and Jackson</t>
  </si>
  <si>
    <t>Jamie Johnson</t>
  </si>
  <si>
    <t>Dillon, Roberson and Miller</t>
  </si>
  <si>
    <t>Timothy Mclaughlin</t>
  </si>
  <si>
    <t>Alvarez, Love and Cowan</t>
  </si>
  <si>
    <t>Cheryl Odonnell</t>
  </si>
  <si>
    <t>Roy, Romero and Kirby</t>
  </si>
  <si>
    <t>Shannon Clark</t>
  </si>
  <si>
    <t>Dunn, Yates and Brown</t>
  </si>
  <si>
    <t>Charles Johnson</t>
  </si>
  <si>
    <t>Cruz Inc</t>
  </si>
  <si>
    <t>Karen Cuevas</t>
  </si>
  <si>
    <t>Owen Ltd</t>
  </si>
  <si>
    <t>Sabrina Rodriguez</t>
  </si>
  <si>
    <t>Coleman Group</t>
  </si>
  <si>
    <t>Corey Nguyen</t>
  </si>
  <si>
    <t>Martin-Nunez</t>
  </si>
  <si>
    <t>Megan Murray</t>
  </si>
  <si>
    <t>Turner-Page</t>
  </si>
  <si>
    <t>Timothy Freeman</t>
  </si>
  <si>
    <t>Todd Ltd</t>
  </si>
  <si>
    <t>Jeff Stanley</t>
  </si>
  <si>
    <t>May-Taylor</t>
  </si>
  <si>
    <t>Tyler Gomez</t>
  </si>
  <si>
    <t>Garcia-Garza</t>
  </si>
  <si>
    <t>Paul Rivera DDS</t>
  </si>
  <si>
    <t>Hughes, Castillo and Walker</t>
  </si>
  <si>
    <t>Laura White</t>
  </si>
  <si>
    <t>Deborah Reed</t>
  </si>
  <si>
    <t>Lopez-Jones</t>
  </si>
  <si>
    <t>Thomas Dominguez</t>
  </si>
  <si>
    <t>Mitchell LLC</t>
  </si>
  <si>
    <t>Abigail Ramirez</t>
  </si>
  <si>
    <t>Betty Wade</t>
  </si>
  <si>
    <t>Cisneros, Callahan and Li</t>
  </si>
  <si>
    <t>Hailey Smith</t>
  </si>
  <si>
    <t>Regina Koch</t>
  </si>
  <si>
    <t>Taylor, Morgan and Santiago</t>
  </si>
  <si>
    <t>Shelby Fuentes</t>
  </si>
  <si>
    <t>Norton, Hill and Sandoval</t>
  </si>
  <si>
    <t>Ryan Young</t>
  </si>
  <si>
    <t>Carrillo, Parker and Mcdonald</t>
  </si>
  <si>
    <t>Christine Mercado</t>
  </si>
  <si>
    <t>Logan LLC</t>
  </si>
  <si>
    <t>Marc Hall</t>
  </si>
  <si>
    <t>Phillips-Garcia</t>
  </si>
  <si>
    <t>Willie Carter</t>
  </si>
  <si>
    <t>Gonzales, Richardson and Kelly</t>
  </si>
  <si>
    <t>Amy Boyd</t>
  </si>
  <si>
    <t>Williamson PLC</t>
  </si>
  <si>
    <t>Yolanda Alvarado</t>
  </si>
  <si>
    <t>Russo-Le</t>
  </si>
  <si>
    <t>Mr. Tyler Harper</t>
  </si>
  <si>
    <t>Andrews and Sons</t>
  </si>
  <si>
    <t>Jacob Moore</t>
  </si>
  <si>
    <t>Micheal Goodwin</t>
  </si>
  <si>
    <t>Wright-Beasley</t>
  </si>
  <si>
    <t>Evelyn Knight</t>
  </si>
  <si>
    <t>Simpson, Wong and Foley</t>
  </si>
  <si>
    <t>Lindsay Turner</t>
  </si>
  <si>
    <t>Cruz-Silva</t>
  </si>
  <si>
    <t>Amanda Barnes</t>
  </si>
  <si>
    <t>Avila, Pollard and Medina</t>
  </si>
  <si>
    <t>Berry, Silva and Torres</t>
  </si>
  <si>
    <t>Sara Robles</t>
  </si>
  <si>
    <t>Hurley-Carter</t>
  </si>
  <si>
    <t>Jared Freeman</t>
  </si>
  <si>
    <t>Snyder, Anderson and Steele</t>
  </si>
  <si>
    <t>Anthony Harris</t>
  </si>
  <si>
    <t>Bailey Group</t>
  </si>
  <si>
    <t>Drew Sanchez</t>
  </si>
  <si>
    <t>Cohen Inc</t>
  </si>
  <si>
    <t>Walton-Taylor</t>
  </si>
  <si>
    <t>Tyler Hardy</t>
  </si>
  <si>
    <t>Cook, Hughes and Davis</t>
  </si>
  <si>
    <t>Megan Hall DDS</t>
  </si>
  <si>
    <t>Ware Ltd</t>
  </si>
  <si>
    <t>Michael Hoffman</t>
  </si>
  <si>
    <t>Richards, Marsh and Peterson</t>
  </si>
  <si>
    <t>James Hernandez</t>
  </si>
  <si>
    <t>Brian Barr</t>
  </si>
  <si>
    <t>Freeman and Sons</t>
  </si>
  <si>
    <t>Amber Johnson</t>
  </si>
  <si>
    <t>Gray and Sons</t>
  </si>
  <si>
    <t>Leroy Baldwin</t>
  </si>
  <si>
    <t>Haynes LLC</t>
  </si>
  <si>
    <t>Carlson, Hernandez and Powers</t>
  </si>
  <si>
    <t>Maldonado and Sons</t>
  </si>
  <si>
    <t>Jeffrey Carpenter</t>
  </si>
  <si>
    <t>Randall Inc</t>
  </si>
  <si>
    <t>Jennifer Quinn</t>
  </si>
  <si>
    <t>Mendez-Lee</t>
  </si>
  <si>
    <t>Kevin Mcgee</t>
  </si>
  <si>
    <t>Horne-Shelton</t>
  </si>
  <si>
    <t>Joshua Watson</t>
  </si>
  <si>
    <t>Lloyd Inc</t>
  </si>
  <si>
    <t>Jennifer Martinez</t>
  </si>
  <si>
    <t>Hector Fritz</t>
  </si>
  <si>
    <t>Clark, Baker and Williams</t>
  </si>
  <si>
    <t>Tina Ramirez</t>
  </si>
  <si>
    <t>Taylor-Byrd</t>
  </si>
  <si>
    <t>Melinda Wiggins</t>
  </si>
  <si>
    <t>Kristina Moran</t>
  </si>
  <si>
    <t>Sullivan-Lane</t>
  </si>
  <si>
    <t>Rachel Robinson</t>
  </si>
  <si>
    <t>Hoffman PLC</t>
  </si>
  <si>
    <t>Amy Carney MD</t>
  </si>
  <si>
    <t>Ross Inc</t>
  </si>
  <si>
    <t>Newman-Ramos</t>
  </si>
  <si>
    <t>Joshua Goodman</t>
  </si>
  <si>
    <t>Thomas, Rodgers and Tran</t>
  </si>
  <si>
    <t>Ashley Lee</t>
  </si>
  <si>
    <t>Black LLC</t>
  </si>
  <si>
    <t>Elliott Inc</t>
  </si>
  <si>
    <t>Adriana Hall</t>
  </si>
  <si>
    <t>Mcintosh, Massey and Hayes</t>
  </si>
  <si>
    <t>Seth Alvarez</t>
  </si>
  <si>
    <t>Diaz, West and Holt</t>
  </si>
  <si>
    <t>Tasha Griffin</t>
  </si>
  <si>
    <t>Warren LLC</t>
  </si>
  <si>
    <t>William Fox</t>
  </si>
  <si>
    <t>Rodriguez, Henderson and Davis</t>
  </si>
  <si>
    <t>Angela Miller</t>
  </si>
  <si>
    <t>Greene, Fox and Harris</t>
  </si>
  <si>
    <t>Monique Leon</t>
  </si>
  <si>
    <t>Turner, Dean and Goodwin</t>
  </si>
  <si>
    <t>William Eaton</t>
  </si>
  <si>
    <t>Richmond Inc</t>
  </si>
  <si>
    <t>Robert Harrington</t>
  </si>
  <si>
    <t>Kristen Hampton</t>
  </si>
  <si>
    <t>Alexis Howell</t>
  </si>
  <si>
    <t>Stevenson-Freeman</t>
  </si>
  <si>
    <t>Frank Fowler</t>
  </si>
  <si>
    <t>Diaz-Meza</t>
  </si>
  <si>
    <t>James Cook</t>
  </si>
  <si>
    <t>Gregory Nelson</t>
  </si>
  <si>
    <t>Wells LLC</t>
  </si>
  <si>
    <t>Jordan May</t>
  </si>
  <si>
    <t>Casey PLC</t>
  </si>
  <si>
    <t>Jessica Hamilton</t>
  </si>
  <si>
    <t>Brown-Brown</t>
  </si>
  <si>
    <t>Timothy Brown MD</t>
  </si>
  <si>
    <t>Michelle Bowen</t>
  </si>
  <si>
    <t>Cooper, Martinez and Gamble</t>
  </si>
  <si>
    <t>Luis Powell MD</t>
  </si>
  <si>
    <t>Hendricks Inc</t>
  </si>
  <si>
    <t>Gutierrez PLC</t>
  </si>
  <si>
    <t>Kimberly Rodriguez</t>
  </si>
  <si>
    <t>Robinson, Valdez and Daniels</t>
  </si>
  <si>
    <t>Derrick Perez</t>
  </si>
  <si>
    <t>Baker LLC</t>
  </si>
  <si>
    <t>Mr. Michael Cole</t>
  </si>
  <si>
    <t>Andrea Harris</t>
  </si>
  <si>
    <t>Smith-Anthony</t>
  </si>
  <si>
    <t>Catherine Everett</t>
  </si>
  <si>
    <t>Cummings-Duncan</t>
  </si>
  <si>
    <t>Craig West</t>
  </si>
  <si>
    <t>Mcguire-Bowman</t>
  </si>
  <si>
    <t>Michael Ayala</t>
  </si>
  <si>
    <t>Elizabeth Shaw</t>
  </si>
  <si>
    <t>Williamson, Thomas and Atkins</t>
  </si>
  <si>
    <t>Tyler Sandoval</t>
  </si>
  <si>
    <t>Cannon Inc</t>
  </si>
  <si>
    <t>Rita Bryant</t>
  </si>
  <si>
    <t>Joel Durham</t>
  </si>
  <si>
    <t>Martinez-Marks</t>
  </si>
  <si>
    <t>Colin Nguyen</t>
  </si>
  <si>
    <t>Price PLC</t>
  </si>
  <si>
    <t>Charles Erickson</t>
  </si>
  <si>
    <t>Bauer, Gill and Thomas</t>
  </si>
  <si>
    <t>Peter Knight</t>
  </si>
  <si>
    <t>Moses, Owen and Prince</t>
  </si>
  <si>
    <t>Philip Holloway</t>
  </si>
  <si>
    <t>Wilson, Burke and Stafford</t>
  </si>
  <si>
    <t>Sue Harrison</t>
  </si>
  <si>
    <t>Booker-Andrews</t>
  </si>
  <si>
    <t>Lisa Duncan</t>
  </si>
  <si>
    <t>Bradley Inc</t>
  </si>
  <si>
    <t>John Cruz</t>
  </si>
  <si>
    <t>Lucero-Brown</t>
  </si>
  <si>
    <t>Nicole Ferguson</t>
  </si>
  <si>
    <t>Fox, Gomez and Beard</t>
  </si>
  <si>
    <t>Barbara Compton</t>
  </si>
  <si>
    <t>Nelson, Berg and Bolton</t>
  </si>
  <si>
    <t>Jason Noble</t>
  </si>
  <si>
    <t>Tyler Thomas</t>
  </si>
  <si>
    <t>Lee-Clark</t>
  </si>
  <si>
    <t>Connie Conner</t>
  </si>
  <si>
    <t>Schneider and Sons</t>
  </si>
  <si>
    <t>Michelle Freeman</t>
  </si>
  <si>
    <t>Brittany Hoffman</t>
  </si>
  <si>
    <t>Peterson-Ibarra</t>
  </si>
  <si>
    <t>Emily Morris</t>
  </si>
  <si>
    <t>Keith, Walker and Casey</t>
  </si>
  <si>
    <t>Gary Choi</t>
  </si>
  <si>
    <t>Reynolds, Wade and Harris</t>
  </si>
  <si>
    <t>Valerie Alvarado</t>
  </si>
  <si>
    <t>Leah King</t>
  </si>
  <si>
    <t>Long-Davis</t>
  </si>
  <si>
    <t>Carl Johnson</t>
  </si>
  <si>
    <t>Anderson-Smith</t>
  </si>
  <si>
    <t>Emily Williams</t>
  </si>
  <si>
    <t>Reid Ltd</t>
  </si>
  <si>
    <t>Ann Payne</t>
  </si>
  <si>
    <t>Lane-Martin</t>
  </si>
  <si>
    <t>Martinez, Gallagher and Thomas</t>
  </si>
  <si>
    <t>Gregory Vaughn</t>
  </si>
  <si>
    <t>Thompson, Jordan and Newman</t>
  </si>
  <si>
    <t>Amy Santos</t>
  </si>
  <si>
    <t>Webster-Porter</t>
  </si>
  <si>
    <t>Kim Johnson</t>
  </si>
  <si>
    <t>Thomas, Rodriguez and Bentley</t>
  </si>
  <si>
    <t>Nicole Wilson</t>
  </si>
  <si>
    <t>Mayo, Brown and Lopez</t>
  </si>
  <si>
    <t>Ronnie Brown</t>
  </si>
  <si>
    <t>Davidson Ltd</t>
  </si>
  <si>
    <t>Bradley Gardner</t>
  </si>
  <si>
    <t>Riley, Thompson and Powell</t>
  </si>
  <si>
    <t>Jeffrey Williams</t>
  </si>
  <si>
    <t>Wu PLC</t>
  </si>
  <si>
    <t>Lorraine Nguyen</t>
  </si>
  <si>
    <t>Kathy Rodriguez</t>
  </si>
  <si>
    <t>Roberts LLC</t>
  </si>
  <si>
    <t>Dustin Johnson</t>
  </si>
  <si>
    <t>Morgan, Marshall and Jefferson</t>
  </si>
  <si>
    <t>Sarah Reed</t>
  </si>
  <si>
    <t>Leblanc-Whitney</t>
  </si>
  <si>
    <t>Blake Smith</t>
  </si>
  <si>
    <t>Mack, Khan and Jones</t>
  </si>
  <si>
    <t>Dennis Edwards</t>
  </si>
  <si>
    <t>White, Riley and Johnson</t>
  </si>
  <si>
    <t>Christina Austin</t>
  </si>
  <si>
    <t>Murray, Reed and Hart</t>
  </si>
  <si>
    <t>Abigail Fox</t>
  </si>
  <si>
    <t>Jacobs and Sons</t>
  </si>
  <si>
    <t>John Simmons</t>
  </si>
  <si>
    <t>Price-Turner</t>
  </si>
  <si>
    <t>Carol Rubio</t>
  </si>
  <si>
    <t>Bryant-Stevens</t>
  </si>
  <si>
    <t>Douglas Carter</t>
  </si>
  <si>
    <t>Gerald Steele</t>
  </si>
  <si>
    <t>Tracey Miranda</t>
  </si>
  <si>
    <t>Alvarado, Allen and Gordon</t>
  </si>
  <si>
    <t>Donna Martinez</t>
  </si>
  <si>
    <t>Farrell, Mason and Stephenson</t>
  </si>
  <si>
    <t>Heidi Melton</t>
  </si>
  <si>
    <t>Perkins, Berg and Burns</t>
  </si>
  <si>
    <t>Robin Clark</t>
  </si>
  <si>
    <t>Schmidt, Byrd and Benitez</t>
  </si>
  <si>
    <t>Theresa Proctor</t>
  </si>
  <si>
    <t>Crawford and Sons</t>
  </si>
  <si>
    <t>Mark Watson</t>
  </si>
  <si>
    <t>Lozano LLC</t>
  </si>
  <si>
    <t>Matthew Ramirez</t>
  </si>
  <si>
    <t>Rogers-Burton</t>
  </si>
  <si>
    <t>King LLC</t>
  </si>
  <si>
    <t>Tanya Jennings</t>
  </si>
  <si>
    <t>Johnson-Norris</t>
  </si>
  <si>
    <t>Patricia Gibson</t>
  </si>
  <si>
    <t>Wise-Jennings</t>
  </si>
  <si>
    <t>Amanda Anderson</t>
  </si>
  <si>
    <t>Garcia-Evans</t>
  </si>
  <si>
    <t>Lisa Gould</t>
  </si>
  <si>
    <t>Carrillo-Price</t>
  </si>
  <si>
    <t>Lawrence, Davidson and Turner</t>
  </si>
  <si>
    <t>Desiree Day</t>
  </si>
  <si>
    <t>Choi-Perez</t>
  </si>
  <si>
    <t>Maria Whitaker</t>
  </si>
  <si>
    <t>Brittany Garcia</t>
  </si>
  <si>
    <t>Conrad PLC</t>
  </si>
  <si>
    <t>Ms. Wendy Lee</t>
  </si>
  <si>
    <t>Lee-Garcia</t>
  </si>
  <si>
    <t>Lisa Duke</t>
  </si>
  <si>
    <t>Coleman, Oconnor and Maynard</t>
  </si>
  <si>
    <t>Catherine Mann</t>
  </si>
  <si>
    <t>Novak LLC</t>
  </si>
  <si>
    <t>Sally Rojas</t>
  </si>
  <si>
    <t>Romero, Hunter and Phillips</t>
  </si>
  <si>
    <t>Stephanie Mccoy</t>
  </si>
  <si>
    <t>Hinton-Sampson</t>
  </si>
  <si>
    <t>Daniel Trevino</t>
  </si>
  <si>
    <t>Monica Phillips</t>
  </si>
  <si>
    <t>Mercado LLC</t>
  </si>
  <si>
    <t>Dean Booth</t>
  </si>
  <si>
    <t>Brewer, Scott and Perry</t>
  </si>
  <si>
    <t>Rhonda Calderon</t>
  </si>
  <si>
    <t>Hendricks, Gordon and Simmons</t>
  </si>
  <si>
    <t>Diana Johnson</t>
  </si>
  <si>
    <t>Blake PLC</t>
  </si>
  <si>
    <t>Suzanne Blackburn</t>
  </si>
  <si>
    <t>Flores, Dorsey and Alvarado</t>
  </si>
  <si>
    <t>Jerome Ramsey</t>
  </si>
  <si>
    <t>Bruce Benton</t>
  </si>
  <si>
    <t>Hill, Smith and Meyers</t>
  </si>
  <si>
    <t>John Wood</t>
  </si>
  <si>
    <t>Barbara Guzman</t>
  </si>
  <si>
    <t>Alicia Powell</t>
  </si>
  <si>
    <t>Brenda Jordan</t>
  </si>
  <si>
    <t>Mcmillan, Lambert and Johnson</t>
  </si>
  <si>
    <t>Mark Gibson</t>
  </si>
  <si>
    <t>Williams-Martin</t>
  </si>
  <si>
    <t>Shane King</t>
  </si>
  <si>
    <t>Kimberly French</t>
  </si>
  <si>
    <t>Pamela Schultz</t>
  </si>
  <si>
    <t>Angela Jones</t>
  </si>
  <si>
    <t>Dan Morris</t>
  </si>
  <si>
    <t>Brandon Smith</t>
  </si>
  <si>
    <t>Klein Group</t>
  </si>
  <si>
    <t>Timothy Wilson</t>
  </si>
  <si>
    <t>Stone Inc</t>
  </si>
  <si>
    <t>Stanley Thomas</t>
  </si>
  <si>
    <t>Pope-Matthews</t>
  </si>
  <si>
    <t>Jose Bond</t>
  </si>
  <si>
    <t>Thomas, Shepard and Kelly</t>
  </si>
  <si>
    <t>Troy Wolfe</t>
  </si>
  <si>
    <t>Walker, Garcia and Gonzales</t>
  </si>
  <si>
    <t>Michael Perry</t>
  </si>
  <si>
    <t>Nelson-Burns</t>
  </si>
  <si>
    <t>Chris Powers</t>
  </si>
  <si>
    <t>Wood-Lee</t>
  </si>
  <si>
    <t>Charles Ferguson II</t>
  </si>
  <si>
    <t>Elizabeth Reyes</t>
  </si>
  <si>
    <t>Garcia-Hicks</t>
  </si>
  <si>
    <t>Joseph Carrillo</t>
  </si>
  <si>
    <t>Meyer PLC</t>
  </si>
  <si>
    <t>Michele Kelley</t>
  </si>
  <si>
    <t>Meyer-Smith</t>
  </si>
  <si>
    <t>Rachel Horton</t>
  </si>
  <si>
    <t>Morris-Rodriguez</t>
  </si>
  <si>
    <t>Audrey Williams</t>
  </si>
  <si>
    <t>Bradford PLC</t>
  </si>
  <si>
    <t>Amy Andrews</t>
  </si>
  <si>
    <t>Deborah Lowe</t>
  </si>
  <si>
    <t>Harold Johnson</t>
  </si>
  <si>
    <t>Robert Kim</t>
  </si>
  <si>
    <t>Anna Foster</t>
  </si>
  <si>
    <t>Chapman and Sons</t>
  </si>
  <si>
    <t>Christopher Huffman</t>
  </si>
  <si>
    <t>Davis-Ortiz</t>
  </si>
  <si>
    <t>Sandra Clark</t>
  </si>
  <si>
    <t>Davis, Clayton and Nguyen</t>
  </si>
  <si>
    <t>Patrick Hughes</t>
  </si>
  <si>
    <t>Clark-Romero</t>
  </si>
  <si>
    <t>Jason Mueller</t>
  </si>
  <si>
    <t>Fox Inc</t>
  </si>
  <si>
    <t>Edwin Buckley</t>
  </si>
  <si>
    <t>Simpson, Munoz and Parker</t>
  </si>
  <si>
    <t>Christopher Bonilla</t>
  </si>
  <si>
    <t>Martin, Rush and Soto</t>
  </si>
  <si>
    <t>Jill Graham</t>
  </si>
  <si>
    <t>Winters Ltd</t>
  </si>
  <si>
    <t>Justin Galvan</t>
  </si>
  <si>
    <t>Sydney Hood</t>
  </si>
  <si>
    <t>Perez-Murillo</t>
  </si>
  <si>
    <t>Andre Mcdaniel</t>
  </si>
  <si>
    <t>White-Wiley</t>
  </si>
  <si>
    <t>Heather Richardson</t>
  </si>
  <si>
    <t>Bryan Group</t>
  </si>
  <si>
    <t>Hannah Garcia</t>
  </si>
  <si>
    <t>Gilbert-Larsen</t>
  </si>
  <si>
    <t>Garrett Brock</t>
  </si>
  <si>
    <t>Barnett, Norman and Meyer</t>
  </si>
  <si>
    <t>Jacob Armstrong</t>
  </si>
  <si>
    <t>Terrell PLC</t>
  </si>
  <si>
    <t>Crystal Lewis</t>
  </si>
  <si>
    <t>Neal-Lawrence</t>
  </si>
  <si>
    <t>Sanchez, Willis and Gonzalez</t>
  </si>
  <si>
    <t>Gerald Valdez</t>
  </si>
  <si>
    <t>Warner-Harris</t>
  </si>
  <si>
    <t>Steven Edwards</t>
  </si>
  <si>
    <t>Le, Gordon and Brooks</t>
  </si>
  <si>
    <t>Matthew White</t>
  </si>
  <si>
    <t>Antonio Campbell</t>
  </si>
  <si>
    <t>Young, Strickland and Lowe</t>
  </si>
  <si>
    <t>Dennis Lee</t>
  </si>
  <si>
    <t>Barajas, Beck and Watts</t>
  </si>
  <si>
    <t>Benjamin Mcclain</t>
  </si>
  <si>
    <t>Mccullough-Fowler</t>
  </si>
  <si>
    <t>Mary Lloyd</t>
  </si>
  <si>
    <t>Harrell Inc</t>
  </si>
  <si>
    <t>Karl Bruce</t>
  </si>
  <si>
    <t>Reynolds, Maldonado and Stevens</t>
  </si>
  <si>
    <t>Clayton Austin</t>
  </si>
  <si>
    <t>Brian Ponce</t>
  </si>
  <si>
    <t>Santiago and Sons</t>
  </si>
  <si>
    <t>Andrew Burton Jr.</t>
  </si>
  <si>
    <t>Garcia-Moore</t>
  </si>
  <si>
    <t>Joseph Griffin</t>
  </si>
  <si>
    <t>Lisa Rosales</t>
  </si>
  <si>
    <t>Cooper-Thompson</t>
  </si>
  <si>
    <t>Eric Burgess</t>
  </si>
  <si>
    <t>Lara-Johnson</t>
  </si>
  <si>
    <t>Julie Thompson</t>
  </si>
  <si>
    <t>Herrera, Roberts and Bryant</t>
  </si>
  <si>
    <t>Jose Moran</t>
  </si>
  <si>
    <t>Charles-Flowers</t>
  </si>
  <si>
    <t>Jocelyn Zimmerman</t>
  </si>
  <si>
    <t>Hill PLC</t>
  </si>
  <si>
    <t>Matthew Thompson</t>
  </si>
  <si>
    <t>Michael Banks</t>
  </si>
  <si>
    <t>Brooks, Wright and Olson</t>
  </si>
  <si>
    <t>Stacey Parrish</t>
  </si>
  <si>
    <t>Hill-Barrett</t>
  </si>
  <si>
    <t>Jose Snyder</t>
  </si>
  <si>
    <t>Cruz, Richards and Jensen</t>
  </si>
  <si>
    <t>Julian Johnson</t>
  </si>
  <si>
    <t>King, Ford and Walsh</t>
  </si>
  <si>
    <t>Travis Peterson</t>
  </si>
  <si>
    <t>Wallace and Sons</t>
  </si>
  <si>
    <t>Chad Mendez</t>
  </si>
  <si>
    <t>Stevenson-Thompson</t>
  </si>
  <si>
    <t>Janice Wallace</t>
  </si>
  <si>
    <t>Maldonado Ltd</t>
  </si>
  <si>
    <t>Alexander-Tran</t>
  </si>
  <si>
    <t>Lisa Taylor</t>
  </si>
  <si>
    <t>Bradley, Jones and Garza</t>
  </si>
  <si>
    <t>Hawkins-Doyle</t>
  </si>
  <si>
    <t>Ricky Nguyen</t>
  </si>
  <si>
    <t>Beck, Green and Johnson</t>
  </si>
  <si>
    <t>Vicki Williams</t>
  </si>
  <si>
    <t>Frost, Jordan and Davies</t>
  </si>
  <si>
    <t>Christian Roberts</t>
  </si>
  <si>
    <t>Williamson, Guerrero and Walters</t>
  </si>
  <si>
    <t>Amanda Rush</t>
  </si>
  <si>
    <t>Jimmy Smith</t>
  </si>
  <si>
    <t>Forbes, Taylor and Moreno</t>
  </si>
  <si>
    <t>Alicia Duffy</t>
  </si>
  <si>
    <t>Stewart, Cochran and Bennett</t>
  </si>
  <si>
    <t>Julia Harper</t>
  </si>
  <si>
    <t>Padilla, Mcguire and Harrell</t>
  </si>
  <si>
    <t>Kenneth Rogers</t>
  </si>
  <si>
    <t>Cruz, Arellano and Mcdaniel</t>
  </si>
  <si>
    <t>Kathleen Richmond</t>
  </si>
  <si>
    <t>Gary George</t>
  </si>
  <si>
    <t>Thompson Inc</t>
  </si>
  <si>
    <t>Bob Hall</t>
  </si>
  <si>
    <t>Karen Castro</t>
  </si>
  <si>
    <t>Ramirez, Harris and Craig</t>
  </si>
  <si>
    <t>Paula Murray</t>
  </si>
  <si>
    <t>Collins Ltd</t>
  </si>
  <si>
    <t>Kimberly Reed</t>
  </si>
  <si>
    <t>Fuller, Potter and Lutz</t>
  </si>
  <si>
    <t>Alexis Carpenter</t>
  </si>
  <si>
    <t>Boyer-Torres</t>
  </si>
  <si>
    <t>Sharon Harrell</t>
  </si>
  <si>
    <t>Preston, Brown and Morgan</t>
  </si>
  <si>
    <t>Misty Parker</t>
  </si>
  <si>
    <t>Wendy Soto</t>
  </si>
  <si>
    <t>Munoz, Fletcher and Pace</t>
  </si>
  <si>
    <t>Miles, Barnett and Proctor</t>
  </si>
  <si>
    <t>Mary Hood DVM</t>
  </si>
  <si>
    <t>Cline-Johnson</t>
  </si>
  <si>
    <t>Cheryl Smith</t>
  </si>
  <si>
    <t>Lawrence Chavez</t>
  </si>
  <si>
    <t>Jones, Peterson and Roberson</t>
  </si>
  <si>
    <t>Samantha Colon</t>
  </si>
  <si>
    <t>Carter PLC</t>
  </si>
  <si>
    <t>Mark Thomas</t>
  </si>
  <si>
    <t>Harris-Smith</t>
  </si>
  <si>
    <t>Richard Gilbert DDS</t>
  </si>
  <si>
    <t>Walker-Hill</t>
  </si>
  <si>
    <t>Doyle Ltd</t>
  </si>
  <si>
    <t>Jonathan Harris</t>
  </si>
  <si>
    <t>Stevens-Chan</t>
  </si>
  <si>
    <t>Nicholas Hart</t>
  </si>
  <si>
    <t>Carter, Smith and Miller</t>
  </si>
  <si>
    <t>John Hall</t>
  </si>
  <si>
    <t>Bennett, Ramsey and Phillips</t>
  </si>
  <si>
    <t>Heather Frye</t>
  </si>
  <si>
    <t>Mccann-Werner</t>
  </si>
  <si>
    <t>Michael Arnold</t>
  </si>
  <si>
    <t>Rose-Smith</t>
  </si>
  <si>
    <t>Debra Crawford</t>
  </si>
  <si>
    <t>Garza and Sons</t>
  </si>
  <si>
    <t>Alicia Quinn</t>
  </si>
  <si>
    <t>Butler-Small</t>
  </si>
  <si>
    <t>Sherry Young</t>
  </si>
  <si>
    <t>Ward LLC</t>
  </si>
  <si>
    <t>Jerry Jarvis</t>
  </si>
  <si>
    <t>Adam Bailey</t>
  </si>
  <si>
    <t>Brooks, Meyer and Lee</t>
  </si>
  <si>
    <t>Brian Lewis</t>
  </si>
  <si>
    <t>Williams, Holt and Baker</t>
  </si>
  <si>
    <t>Jacob Gregory</t>
  </si>
  <si>
    <t>Pennington-Dunn</t>
  </si>
  <si>
    <t>David Mckenzie</t>
  </si>
  <si>
    <t>Jacob Ramos</t>
  </si>
  <si>
    <t>Brandon Johnson</t>
  </si>
  <si>
    <t>Vang, Wells and Morton</t>
  </si>
  <si>
    <t>Elizabeth Ramirez</t>
  </si>
  <si>
    <t>Allen-Smith</t>
  </si>
  <si>
    <t>Jason Austin</t>
  </si>
  <si>
    <t>Mcclain-Smith</t>
  </si>
  <si>
    <t>David Wagner</t>
  </si>
  <si>
    <t>Lozano, Burke and Deleon</t>
  </si>
  <si>
    <t>Alicia Henry</t>
  </si>
  <si>
    <t>Lang-Patel</t>
  </si>
  <si>
    <t>Terri Solomon</t>
  </si>
  <si>
    <t>Meadows Ltd</t>
  </si>
  <si>
    <t>Jonathan Gonzalez</t>
  </si>
  <si>
    <t>Burch PLC</t>
  </si>
  <si>
    <t>Thompson-Ray</t>
  </si>
  <si>
    <t>Christina Morton</t>
  </si>
  <si>
    <t>Rodriguez Ltd</t>
  </si>
  <si>
    <t>Samantha Kim</t>
  </si>
  <si>
    <t>Vaughn-Townsend</t>
  </si>
  <si>
    <t>Le Group</t>
  </si>
  <si>
    <t>Steven Rivera</t>
  </si>
  <si>
    <t>Jordan, Hudson and Hughes</t>
  </si>
  <si>
    <t>William Marsh</t>
  </si>
  <si>
    <t>Benson Ltd</t>
  </si>
  <si>
    <t>Jacqueline Matthews</t>
  </si>
  <si>
    <t>Carroll Inc</t>
  </si>
  <si>
    <t>Kevin Jones</t>
  </si>
  <si>
    <t>Matthews, Padilla and Chase</t>
  </si>
  <si>
    <t>Tracy Ball</t>
  </si>
  <si>
    <t>Knight PLC</t>
  </si>
  <si>
    <t>Mueller Inc</t>
  </si>
  <si>
    <t>Justin Ponce</t>
  </si>
  <si>
    <t>Meza PLC</t>
  </si>
  <si>
    <t>Sandra Riggs</t>
  </si>
  <si>
    <t>Shaw, Rojas and Garcia</t>
  </si>
  <si>
    <t>Sarah Potter</t>
  </si>
  <si>
    <t>Becky King</t>
  </si>
  <si>
    <t>Petersen PLC</t>
  </si>
  <si>
    <t>Cindy Johnson</t>
  </si>
  <si>
    <t>Lee-Salas</t>
  </si>
  <si>
    <t>Rebecca Holmes</t>
  </si>
  <si>
    <t>Walsh, Rivas and Robertson</t>
  </si>
  <si>
    <t>Debra Stewart</t>
  </si>
  <si>
    <t>Green, Davis and Watson</t>
  </si>
  <si>
    <t>Watson-Daugherty</t>
  </si>
  <si>
    <t>Chen-Craig</t>
  </si>
  <si>
    <t>Destiny Hernandez</t>
  </si>
  <si>
    <t>Edwards, Dawson and Flores</t>
  </si>
  <si>
    <t>Charles Patel</t>
  </si>
  <si>
    <t>Zuniga, Taylor and Scott</t>
  </si>
  <si>
    <t>Karen Boyd</t>
  </si>
  <si>
    <t>Ali Inc</t>
  </si>
  <si>
    <t>Erika Gray</t>
  </si>
  <si>
    <t>Yang Inc</t>
  </si>
  <si>
    <t>Sean Walker</t>
  </si>
  <si>
    <t>Suarez-Cameron</t>
  </si>
  <si>
    <t>Jessica Ramirez</t>
  </si>
  <si>
    <t>Huber LLC</t>
  </si>
  <si>
    <t>Scott Mosley</t>
  </si>
  <si>
    <t>Sawyer Ltd</t>
  </si>
  <si>
    <t>Barbara Paul</t>
  </si>
  <si>
    <t>Jordan-Cohen</t>
  </si>
  <si>
    <t>William Khan</t>
  </si>
  <si>
    <t>Brooks PLC</t>
  </si>
  <si>
    <t>Ashley Nelson</t>
  </si>
  <si>
    <t>Powers, Young and Kane</t>
  </si>
  <si>
    <t>Scott Wolfe</t>
  </si>
  <si>
    <t>Dean, Peterson and Shea</t>
  </si>
  <si>
    <t>Anna Prince</t>
  </si>
  <si>
    <t>Marks Group</t>
  </si>
  <si>
    <t>Robert Webster</t>
  </si>
  <si>
    <t>Victoria Mason</t>
  </si>
  <si>
    <t>Owens, Garner and Glenn</t>
  </si>
  <si>
    <t>Kathleen Mitchell</t>
  </si>
  <si>
    <t>Morales and Sons</t>
  </si>
  <si>
    <t>Danielle Hanna</t>
  </si>
  <si>
    <t>Rodgers, Bird and Valencia</t>
  </si>
  <si>
    <t>Sherry Carpenter</t>
  </si>
  <si>
    <t>Parsons and Sons</t>
  </si>
  <si>
    <t>Crystal Beasley</t>
  </si>
  <si>
    <t>Anderson-Cain</t>
  </si>
  <si>
    <t>Catherine Odom</t>
  </si>
  <si>
    <t>Mcdonald, Hicks and Campbell</t>
  </si>
  <si>
    <t>Katie Andrews</t>
  </si>
  <si>
    <t>Smith-Mendez</t>
  </si>
  <si>
    <t>Mary Robinson</t>
  </si>
  <si>
    <t>Harris, Petersen and Jordan</t>
  </si>
  <si>
    <t>Heather Maldonado</t>
  </si>
  <si>
    <t>Thompson, Mccarty and Hamilton</t>
  </si>
  <si>
    <t>Christian Pierce</t>
  </si>
  <si>
    <t>Hutchinson-Williams</t>
  </si>
  <si>
    <t>Kevin Walker</t>
  </si>
  <si>
    <t>Mr. Johnny Edwards MD</t>
  </si>
  <si>
    <t>Robert Hammond</t>
  </si>
  <si>
    <t>Pitts LLC</t>
  </si>
  <si>
    <t>Matthew Wells</t>
  </si>
  <si>
    <t>Elliott, Davis and Blake</t>
  </si>
  <si>
    <t>Karen Wilson DDS</t>
  </si>
  <si>
    <t>Johnson, Frey and Castaneda</t>
  </si>
  <si>
    <t>Matthew Novak</t>
  </si>
  <si>
    <t>Vargas-Calderon</t>
  </si>
  <si>
    <t>Ethan Lopez</t>
  </si>
  <si>
    <t>Steven Perez</t>
  </si>
  <si>
    <t>Christine Taylor</t>
  </si>
  <si>
    <t>Mendoza and Sons</t>
  </si>
  <si>
    <t>Kelly Tucker</t>
  </si>
  <si>
    <t>Travis, Griffin and Henderson</t>
  </si>
  <si>
    <t>Garcia-Mcdonald</t>
  </si>
  <si>
    <t>Christina Rivera</t>
  </si>
  <si>
    <t>Delgado, Jones and Skinner</t>
  </si>
  <si>
    <t>Robin Knight</t>
  </si>
  <si>
    <t>Weeks Ltd</t>
  </si>
  <si>
    <t>Tyler Roberson</t>
  </si>
  <si>
    <t>Payne, Espinoza and Robinson</t>
  </si>
  <si>
    <t>Sara Pena</t>
  </si>
  <si>
    <t>Hernandez, Hines and May</t>
  </si>
  <si>
    <t>John Hill</t>
  </si>
  <si>
    <t>Denise Ross</t>
  </si>
  <si>
    <t>Rasmussen-Snyder</t>
  </si>
  <si>
    <t>Tonya Shah</t>
  </si>
  <si>
    <t>Barnes, Martin and Clark</t>
  </si>
  <si>
    <t>Sarah Lane</t>
  </si>
  <si>
    <t>Martinez, Gonzalez and Reeves</t>
  </si>
  <si>
    <t>Anne Pierce</t>
  </si>
  <si>
    <t>Jonathan Dawson</t>
  </si>
  <si>
    <t>Salas Ltd</t>
  </si>
  <si>
    <t>May Ltd</t>
  </si>
  <si>
    <t>Lawrence Taylor</t>
  </si>
  <si>
    <t>Summers, Livingston and Gonzales</t>
  </si>
  <si>
    <t>Brett Bradford</t>
  </si>
  <si>
    <t>Rivera Group</t>
  </si>
  <si>
    <t>Austin Rice</t>
  </si>
  <si>
    <t>Watts, Miller and Peck</t>
  </si>
  <si>
    <t>Evan Wilson</t>
  </si>
  <si>
    <t>Yates, Alexander and Wall</t>
  </si>
  <si>
    <t>Jonathan Campbell</t>
  </si>
  <si>
    <t>Watson Group</t>
  </si>
  <si>
    <t>Amanda Navarro</t>
  </si>
  <si>
    <t>Russo, Carlson and Johnson</t>
  </si>
  <si>
    <t>Ronald Moran</t>
  </si>
  <si>
    <t>Wilkerson-Miller</t>
  </si>
  <si>
    <t>Sarah Brown</t>
  </si>
  <si>
    <t>Powell Group</t>
  </si>
  <si>
    <t>Dixon, Palmer and Villarreal</t>
  </si>
  <si>
    <t>Adam Mcbride</t>
  </si>
  <si>
    <t>Stevens-Chavez</t>
  </si>
  <si>
    <t>Breanna Cruz</t>
  </si>
  <si>
    <t>Jamie Martin</t>
  </si>
  <si>
    <t>Shirley Nelson</t>
  </si>
  <si>
    <t>Hickman, Rojas and Reyes</t>
  </si>
  <si>
    <t>Chloe Parker</t>
  </si>
  <si>
    <t>Nicholas Marsh</t>
  </si>
  <si>
    <t>Sanchez, Smith and Brooks</t>
  </si>
  <si>
    <t>Edward Cervantes</t>
  </si>
  <si>
    <t>Woodward and Sons</t>
  </si>
  <si>
    <t>John Rose</t>
  </si>
  <si>
    <t>Katherine Shea</t>
  </si>
  <si>
    <t>Pugh-Ford</t>
  </si>
  <si>
    <t>Brown-Perez</t>
  </si>
  <si>
    <t>Adam Mullins</t>
  </si>
  <si>
    <t>Villarreal-Carroll</t>
  </si>
  <si>
    <t>Anna Hall</t>
  </si>
  <si>
    <t>Terrell-Martinez</t>
  </si>
  <si>
    <t>Marie Massey</t>
  </si>
  <si>
    <t>Clark, Diaz and Baker</t>
  </si>
  <si>
    <t>Michael Morales</t>
  </si>
  <si>
    <t>Natalie Snyder</t>
  </si>
  <si>
    <t>Barry-Aguilar</t>
  </si>
  <si>
    <t>Julie Newton</t>
  </si>
  <si>
    <t>Simmons, Rivera and Johnson</t>
  </si>
  <si>
    <t>Patricia Brady</t>
  </si>
  <si>
    <t>Beltran-Kelly</t>
  </si>
  <si>
    <t>Alyssa Mitchell</t>
  </si>
  <si>
    <t>Lester, Buckley and Cook</t>
  </si>
  <si>
    <t>Thomas Villa</t>
  </si>
  <si>
    <t>Nicholson, Lewis and Gomez</t>
  </si>
  <si>
    <t>Amy Dixon</t>
  </si>
  <si>
    <t>Myers and Sons</t>
  </si>
  <si>
    <t>Margaret Jones</t>
  </si>
  <si>
    <t>Torres, Foster and Welch</t>
  </si>
  <si>
    <t>Cheryl Freeman</t>
  </si>
  <si>
    <t>Lisa Allen</t>
  </si>
  <si>
    <t>Cathy Sandoval</t>
  </si>
  <si>
    <t>Chavez-Ryan</t>
  </si>
  <si>
    <t>Laura Sanchez</t>
  </si>
  <si>
    <t>Robert Shelton</t>
  </si>
  <si>
    <t>Barnes-Brooks</t>
  </si>
  <si>
    <t>Melissa Moyer</t>
  </si>
  <si>
    <t>Sanders, Kent and Martin</t>
  </si>
  <si>
    <t>Sonya Jordan</t>
  </si>
  <si>
    <t>Pamela Bell</t>
  </si>
  <si>
    <t>Mitchell, Williams and Phillips</t>
  </si>
  <si>
    <t>Monica Hawkins</t>
  </si>
  <si>
    <t>Miller-Pierce</t>
  </si>
  <si>
    <t>Carol West</t>
  </si>
  <si>
    <t>Burton LLC</t>
  </si>
  <si>
    <t>Larry Navarro</t>
  </si>
  <si>
    <t>Johnson, Smith and Winters</t>
  </si>
  <si>
    <t>Tonya Lee</t>
  </si>
  <si>
    <t>Oconnell Ltd</t>
  </si>
  <si>
    <t>Doyle-Lopez</t>
  </si>
  <si>
    <t>Elaine Young</t>
  </si>
  <si>
    <t>Anderson-Farmer</t>
  </si>
  <si>
    <t>Joshua Sanders</t>
  </si>
  <si>
    <t>Randall-Freeman</t>
  </si>
  <si>
    <t>Hale, Hernandez and Hayes</t>
  </si>
  <si>
    <t>Catherine Harper</t>
  </si>
  <si>
    <t>Chapman-Griffith</t>
  </si>
  <si>
    <t>Robert Roman</t>
  </si>
  <si>
    <t>Bowers PLC</t>
  </si>
  <si>
    <t>Gonzalez, Smith and Allen</t>
  </si>
  <si>
    <t>Carlos Dalton</t>
  </si>
  <si>
    <t>Matthew Reilly</t>
  </si>
  <si>
    <t>Peterson Ltd</t>
  </si>
  <si>
    <t>Rodney Long</t>
  </si>
  <si>
    <t>Galloway-Gross</t>
  </si>
  <si>
    <t>Logan Acevedo</t>
  </si>
  <si>
    <t>Brown-Jordan</t>
  </si>
  <si>
    <t>Julie Perez</t>
  </si>
  <si>
    <t>Spears-Payne</t>
  </si>
  <si>
    <t>Phillip Romero DDS</t>
  </si>
  <si>
    <t>Alexander, Alvarado and Moore</t>
  </si>
  <si>
    <t>Jeff Smith</t>
  </si>
  <si>
    <t>Wyatt, Sanchez and Garza</t>
  </si>
  <si>
    <t>Melinda Bailey</t>
  </si>
  <si>
    <t>Ward, Huang and Shields</t>
  </si>
  <si>
    <t>Kimberly Ponce</t>
  </si>
  <si>
    <t>Michelle Hunter</t>
  </si>
  <si>
    <t>Baker, Wright and Mendoza</t>
  </si>
  <si>
    <t>Diane Wood</t>
  </si>
  <si>
    <t>Joseph, Beck and Smith</t>
  </si>
  <si>
    <t>Hill, Bradshaw and Gomez</t>
  </si>
  <si>
    <t>Lisa Hernandez</t>
  </si>
  <si>
    <t>Richardson Group</t>
  </si>
  <si>
    <t>Cynthia Simon</t>
  </si>
  <si>
    <t>Skinner, Rodriguez and Palmer</t>
  </si>
  <si>
    <t>Mr. Zachary Farmer MD</t>
  </si>
  <si>
    <t>Clay-Bonilla</t>
  </si>
  <si>
    <t>Gerald Smith</t>
  </si>
  <si>
    <t>Robinson, Thompson and Dixon</t>
  </si>
  <si>
    <t>Steven Schneider</t>
  </si>
  <si>
    <t>Smith-Wood</t>
  </si>
  <si>
    <t>Daniel Saunders</t>
  </si>
  <si>
    <t>Ramirez-Choi</t>
  </si>
  <si>
    <t>Kari Cochran</t>
  </si>
  <si>
    <t>Reid Group</t>
  </si>
  <si>
    <t>Jerry Pham</t>
  </si>
  <si>
    <t>Wilson-Evans</t>
  </si>
  <si>
    <t>Hannah Walters</t>
  </si>
  <si>
    <t>Elliott-Lopez</t>
  </si>
  <si>
    <t>Jessica Lopez</t>
  </si>
  <si>
    <t>Tate-Smith</t>
  </si>
  <si>
    <t>Daniel Dixon</t>
  </si>
  <si>
    <t>Diaz-Roberts</t>
  </si>
  <si>
    <t>Sarah Wood</t>
  </si>
  <si>
    <t>Wallace Ltd</t>
  </si>
  <si>
    <t>David Morales</t>
  </si>
  <si>
    <t>Bell, Liu and Parker</t>
  </si>
  <si>
    <t>Richard Santos</t>
  </si>
  <si>
    <t>Reilly, Franklin and Spencer</t>
  </si>
  <si>
    <t>Thomas Armstrong</t>
  </si>
  <si>
    <t>Michael Mcdowell</t>
  </si>
  <si>
    <t>Melissa Brown</t>
  </si>
  <si>
    <t>Janice Villarreal</t>
  </si>
  <si>
    <t>Foley-Brooks</t>
  </si>
  <si>
    <t>Ashley Callahan</t>
  </si>
  <si>
    <t>Richards Group</t>
  </si>
  <si>
    <t>Tristan Mcclure</t>
  </si>
  <si>
    <t>Arias Inc</t>
  </si>
  <si>
    <t>Ashley Briggs</t>
  </si>
  <si>
    <t>Brown-Mitchell</t>
  </si>
  <si>
    <t>David Schultz</t>
  </si>
  <si>
    <t>Kennedy Inc</t>
  </si>
  <si>
    <t>Justin Mata</t>
  </si>
  <si>
    <t>Barton Ltd</t>
  </si>
  <si>
    <t>William Lee</t>
  </si>
  <si>
    <t>Fred Walker</t>
  </si>
  <si>
    <t>Morgan-Morris</t>
  </si>
  <si>
    <t>Mr. Gregory Mckenzie</t>
  </si>
  <si>
    <t>Kyle Young</t>
  </si>
  <si>
    <t>Turner-Contreras</t>
  </si>
  <si>
    <t>Samuel Morris</t>
  </si>
  <si>
    <t>Watts-Gilbert</t>
  </si>
  <si>
    <t>Tiffany Davis</t>
  </si>
  <si>
    <t>Zimmerman and Sons</t>
  </si>
  <si>
    <t>Melissa Mills</t>
  </si>
  <si>
    <t>Peck-Thompson</t>
  </si>
  <si>
    <t>Eric Edwards</t>
  </si>
  <si>
    <t>Benson-Evans</t>
  </si>
  <si>
    <t>Brian Roberson</t>
  </si>
  <si>
    <t>Huffman, Ramos and Stewart</t>
  </si>
  <si>
    <t>Paige Morris</t>
  </si>
  <si>
    <t>Gross, Perez and Walker</t>
  </si>
  <si>
    <t>Donna Dixon</t>
  </si>
  <si>
    <t>Kerr and Sons</t>
  </si>
  <si>
    <t>Chad Jackson</t>
  </si>
  <si>
    <t>Cisneros, Cruz and Tyler</t>
  </si>
  <si>
    <t>Pierce and Sons</t>
  </si>
  <si>
    <t>Linda Walker</t>
  </si>
  <si>
    <t>Donna Wilson MD</t>
  </si>
  <si>
    <t>Jordan-Allen</t>
  </si>
  <si>
    <t>Andrew Juarez</t>
  </si>
  <si>
    <t>Hansen-Kennedy</t>
  </si>
  <si>
    <t>Derek Burgess</t>
  </si>
  <si>
    <t>Jennifer King</t>
  </si>
  <si>
    <t>Miller-Lewis</t>
  </si>
  <si>
    <t>Brittany Prince</t>
  </si>
  <si>
    <t>Connie Tucker</t>
  </si>
  <si>
    <t>Nelson-Sloan</t>
  </si>
  <si>
    <t>Denise Fernandez</t>
  </si>
  <si>
    <t>Wright-Moody</t>
  </si>
  <si>
    <t>Angela Freeman</t>
  </si>
  <si>
    <t>Best-Horton</t>
  </si>
  <si>
    <t>Mr. Terry Francis</t>
  </si>
  <si>
    <t>Daniels, Stephens and White</t>
  </si>
  <si>
    <t>Dalton Hobbs</t>
  </si>
  <si>
    <t>Costa, Nguyen and Hoover</t>
  </si>
  <si>
    <t>Hurst, Wright and Miller</t>
  </si>
  <si>
    <t>Kathleen Williams</t>
  </si>
  <si>
    <t>Cantu, Martin and Ryan</t>
  </si>
  <si>
    <t>Jeremiah Davis</t>
  </si>
  <si>
    <t>Adams, Martinez and Allen</t>
  </si>
  <si>
    <t>Thomas Sanders</t>
  </si>
  <si>
    <t>Patel and Sons</t>
  </si>
  <si>
    <t>Gonzalez-Jones</t>
  </si>
  <si>
    <t>Sheila Duran</t>
  </si>
  <si>
    <t>Davies Ltd</t>
  </si>
  <si>
    <t>Kent Wilcox</t>
  </si>
  <si>
    <t>Carson-Bolton</t>
  </si>
  <si>
    <t>Matthew Mitchell</t>
  </si>
  <si>
    <t>Smith-Morton</t>
  </si>
  <si>
    <t>Miguel Lloyd</t>
  </si>
  <si>
    <t>Carter-Shelton</t>
  </si>
  <si>
    <t>Annette Peterson</t>
  </si>
  <si>
    <t>Ramirez, Harris and Griffin</t>
  </si>
  <si>
    <t>Thomas Anderson</t>
  </si>
  <si>
    <t>Ingram, Savage and Hammond</t>
  </si>
  <si>
    <t>Christopher Fischer</t>
  </si>
  <si>
    <t>Good-Smith</t>
  </si>
  <si>
    <t>Parrish PLC</t>
  </si>
  <si>
    <t>Jessica Davenport</t>
  </si>
  <si>
    <t>Rose PLC</t>
  </si>
  <si>
    <t>John Schultz</t>
  </si>
  <si>
    <t>Jones, Rodriguez and Black</t>
  </si>
  <si>
    <t>Jasmine Saunders</t>
  </si>
  <si>
    <t>Klein, Jones and Torres</t>
  </si>
  <si>
    <t>Foster Group</t>
  </si>
  <si>
    <t>Victoria Gill</t>
  </si>
  <si>
    <t>Price-Washington</t>
  </si>
  <si>
    <t>James Cruz</t>
  </si>
  <si>
    <t>Hall-Nunez</t>
  </si>
  <si>
    <t>Laura Moreno</t>
  </si>
  <si>
    <t>Garrett Dudley</t>
  </si>
  <si>
    <t>Whitney, House and Carter</t>
  </si>
  <si>
    <t>Erica Ford</t>
  </si>
  <si>
    <t>Martinez-Foley</t>
  </si>
  <si>
    <t>Martin Costa</t>
  </si>
  <si>
    <t>Swanson and Sons</t>
  </si>
  <si>
    <t>Linda Lang</t>
  </si>
  <si>
    <t>Powell-Miller</t>
  </si>
  <si>
    <t>Drew Johnson</t>
  </si>
  <si>
    <t>Horn Inc</t>
  </si>
  <si>
    <t>Terry West</t>
  </si>
  <si>
    <t>Boyd Group</t>
  </si>
  <si>
    <t>Amanda Garcia</t>
  </si>
  <si>
    <t>Cervantes-Parrish</t>
  </si>
  <si>
    <t>Lisa Alvarez</t>
  </si>
  <si>
    <t>Nichols PLC</t>
  </si>
  <si>
    <t>Robert Shaw</t>
  </si>
  <si>
    <t>Thornton LLC</t>
  </si>
  <si>
    <t>Donna Mcintyre</t>
  </si>
  <si>
    <t>Ferrell, Chang and Terrell</t>
  </si>
  <si>
    <t>John Little</t>
  </si>
  <si>
    <t>King Inc</t>
  </si>
  <si>
    <t>Misty Cox</t>
  </si>
  <si>
    <t>Cox and Sons</t>
  </si>
  <si>
    <t>Matthew Lewis</t>
  </si>
  <si>
    <t>Ford, Gibson and Parker</t>
  </si>
  <si>
    <t>Jacob Fuller PhD</t>
  </si>
  <si>
    <t>Sanford, Williams and Hernandez</t>
  </si>
  <si>
    <t>Rhonda Reeves</t>
  </si>
  <si>
    <t>King-Mejia</t>
  </si>
  <si>
    <t>Melanie James</t>
  </si>
  <si>
    <t>Bowers, Patel and Martin</t>
  </si>
  <si>
    <t>Adrienne Richardson</t>
  </si>
  <si>
    <t>Sean Williams</t>
  </si>
  <si>
    <t>Ward and Sons</t>
  </si>
  <si>
    <t>Autumn Paul</t>
  </si>
  <si>
    <t>Black, Huff and Rivera</t>
  </si>
  <si>
    <t>Katherine Perez</t>
  </si>
  <si>
    <t>Stephen Hughes</t>
  </si>
  <si>
    <t>Perez, Ray and Andersen</t>
  </si>
  <si>
    <t>Brad Murphy</t>
  </si>
  <si>
    <t>Watts-Hunt</t>
  </si>
  <si>
    <t>Yesenia Bailey</t>
  </si>
  <si>
    <t>Wyatt Flowers</t>
  </si>
  <si>
    <t>Hernandez-Arnold</t>
  </si>
  <si>
    <t>Leslie Jones</t>
  </si>
  <si>
    <t>Walters-Murphy</t>
  </si>
  <si>
    <t>Laura Fletcher</t>
  </si>
  <si>
    <t>Hopkins Inc</t>
  </si>
  <si>
    <t>Amy Lambert</t>
  </si>
  <si>
    <t>Hogan, Cameron and Taylor</t>
  </si>
  <si>
    <t>Teresa Montoya</t>
  </si>
  <si>
    <t>Knight, Turner and Collins</t>
  </si>
  <si>
    <t>John Gutierrez</t>
  </si>
  <si>
    <t>Thomas Taylor</t>
  </si>
  <si>
    <t>Moore Group</t>
  </si>
  <si>
    <t>John Franklin</t>
  </si>
  <si>
    <t>Jones, Wilson and Salas</t>
  </si>
  <si>
    <t>Jeffrey Johnson</t>
  </si>
  <si>
    <t>Amanda Porter</t>
  </si>
  <si>
    <t>Caldwell-Davis</t>
  </si>
  <si>
    <t>Maria Kelly</t>
  </si>
  <si>
    <t>Brady LLC</t>
  </si>
  <si>
    <t>Jonathan Thomas</t>
  </si>
  <si>
    <t>Rodriguez-Schultz</t>
  </si>
  <si>
    <t>Mclaughlin, Ruiz and Delgado</t>
  </si>
  <si>
    <t>David Martinez</t>
  </si>
  <si>
    <t>Angela Love</t>
  </si>
  <si>
    <t>Miranda Hunt</t>
  </si>
  <si>
    <t>Young, Phillips and Berg</t>
  </si>
  <si>
    <t>Wendy Davis</t>
  </si>
  <si>
    <t>White-Oneill</t>
  </si>
  <si>
    <t>Nichole Fleming</t>
  </si>
  <si>
    <t>Howell Inc</t>
  </si>
  <si>
    <t>Sara Chavez DDS</t>
  </si>
  <si>
    <t>Dixon-Smith</t>
  </si>
  <si>
    <t>Brent Bryant</t>
  </si>
  <si>
    <t>Chavez Group</t>
  </si>
  <si>
    <t>Crystal Livingston</t>
  </si>
  <si>
    <t>Lara-Miller</t>
  </si>
  <si>
    <t>Victor Webb</t>
  </si>
  <si>
    <t>Leonard PLC</t>
  </si>
  <si>
    <t>Andrea Bailey</t>
  </si>
  <si>
    <t>Wood-Curtis</t>
  </si>
  <si>
    <t>Samuel Martinez</t>
  </si>
  <si>
    <t>Salas, Costa and Frank</t>
  </si>
  <si>
    <t>Lori Williams</t>
  </si>
  <si>
    <t>Cameron Clark</t>
  </si>
  <si>
    <t>Jackson, Gardner and Cook</t>
  </si>
  <si>
    <t>Kara Page</t>
  </si>
  <si>
    <t>Martin-Newton</t>
  </si>
  <si>
    <t>Jonathan Baker</t>
  </si>
  <si>
    <t>Cooley, Cox and Cain</t>
  </si>
  <si>
    <t>Jessica Taylor DVM</t>
  </si>
  <si>
    <t>Sexton-Hernandez</t>
  </si>
  <si>
    <t>Robert Haley</t>
  </si>
  <si>
    <t>Lopez, Smith and Patrick</t>
  </si>
  <si>
    <t>Elizabeth Mcconnell</t>
  </si>
  <si>
    <t>King-Lucas</t>
  </si>
  <si>
    <t>Heather Fowler</t>
  </si>
  <si>
    <t>Compton, Taylor and Sanchez</t>
  </si>
  <si>
    <t>George Johnson</t>
  </si>
  <si>
    <t>Best-Rodriguez</t>
  </si>
  <si>
    <t>Jessica Blackburn</t>
  </si>
  <si>
    <t>Jones-Reyes</t>
  </si>
  <si>
    <t>Peter Aguilar</t>
  </si>
  <si>
    <t>Parks PLC</t>
  </si>
  <si>
    <t>David West</t>
  </si>
  <si>
    <t>Johns, Mason and Smith</t>
  </si>
  <si>
    <t>Macdonald-Watson</t>
  </si>
  <si>
    <t>Daniel Harvey</t>
  </si>
  <si>
    <t>Harrington-Smith</t>
  </si>
  <si>
    <t>Ramirez-Hall</t>
  </si>
  <si>
    <t>Kristen Chase</t>
  </si>
  <si>
    <t>Thompson, Williams and Sanchez</t>
  </si>
  <si>
    <t>Robert Baker</t>
  </si>
  <si>
    <t>Spencer Inc</t>
  </si>
  <si>
    <t>Derek Flores</t>
  </si>
  <si>
    <t>Brewer, Dominguez and Mitchell</t>
  </si>
  <si>
    <t>Jonathan Sanchez</t>
  </si>
  <si>
    <t>Chapman PLC</t>
  </si>
  <si>
    <t>Lisa Simmons</t>
  </si>
  <si>
    <t>Wilson, Blankenship and Watkins</t>
  </si>
  <si>
    <t>Anthony Kelly</t>
  </si>
  <si>
    <t>Amanda Wallace</t>
  </si>
  <si>
    <t>Garcia, Dunlap and Miller</t>
  </si>
  <si>
    <t>Tricia Johnson</t>
  </si>
  <si>
    <t>Rodriguez, Miranda and Phillips</t>
  </si>
  <si>
    <t>Benjamin Taylor</t>
  </si>
  <si>
    <t>James Lewis</t>
  </si>
  <si>
    <t>Richard Douglas</t>
  </si>
  <si>
    <t>Butler-Holmes</t>
  </si>
  <si>
    <t>Tonya Thompson</t>
  </si>
  <si>
    <t>Strickland-Casey</t>
  </si>
  <si>
    <t>Taylor Gardner</t>
  </si>
  <si>
    <t>Burke-Mendoza</t>
  </si>
  <si>
    <t>Teresa Anderson</t>
  </si>
  <si>
    <t>Alexandra Hampton</t>
  </si>
  <si>
    <t>Roy-Sloan</t>
  </si>
  <si>
    <t>Christine Branch</t>
  </si>
  <si>
    <t>Barnes and Sons</t>
  </si>
  <si>
    <t>Whitney Group</t>
  </si>
  <si>
    <t>Leslie Carey</t>
  </si>
  <si>
    <t>Palmer-Nichols</t>
  </si>
  <si>
    <t>Daniel Herring</t>
  </si>
  <si>
    <t>Hamilton-Johnson</t>
  </si>
  <si>
    <t>Griffin LLC</t>
  </si>
  <si>
    <t>Kimberly Drake</t>
  </si>
  <si>
    <t>Nelson-Butler</t>
  </si>
  <si>
    <t>Jimenez-Peterson</t>
  </si>
  <si>
    <t>James Sparks</t>
  </si>
  <si>
    <t>Rodriguez-Johnson</t>
  </si>
  <si>
    <t>Valerie Smith</t>
  </si>
  <si>
    <t>Doyle, Smith and Hoover</t>
  </si>
  <si>
    <t>Shannon Davidson</t>
  </si>
  <si>
    <t>Adkins Inc</t>
  </si>
  <si>
    <t>Tyler Mcdonald</t>
  </si>
  <si>
    <t>Toni Caldwell</t>
  </si>
  <si>
    <t>May-Hoffman</t>
  </si>
  <si>
    <t>Danny Brown</t>
  </si>
  <si>
    <t>Christopher Townsend</t>
  </si>
  <si>
    <t>William Lyons</t>
  </si>
  <si>
    <t>Edwards, Cochran and Thompson</t>
  </si>
  <si>
    <t>Michael Wall</t>
  </si>
  <si>
    <t>Carey and Sons</t>
  </si>
  <si>
    <t>Robert Peters</t>
  </si>
  <si>
    <t>Thomas-Chavez</t>
  </si>
  <si>
    <t>Lonnie Carr</t>
  </si>
  <si>
    <t>Proctor-Austin</t>
  </si>
  <si>
    <t>Kelli Thomas</t>
  </si>
  <si>
    <t>Mooney Ltd</t>
  </si>
  <si>
    <t>Richard Butler</t>
  </si>
  <si>
    <t>Phillips, Barber and Myers</t>
  </si>
  <si>
    <t>Hannah Montgomery</t>
  </si>
  <si>
    <t>Walker-Ward</t>
  </si>
  <si>
    <t>Christopher Foley</t>
  </si>
  <si>
    <t>Sanchez, Reyes and Riley</t>
  </si>
  <si>
    <t>Daniel Pineda</t>
  </si>
  <si>
    <t>Thomas and Sons</t>
  </si>
  <si>
    <t>Brad Duncan</t>
  </si>
  <si>
    <t>Silva LLC</t>
  </si>
  <si>
    <t>Edward Wheeler</t>
  </si>
  <si>
    <t>Hamilton Group</t>
  </si>
  <si>
    <t>Laura Silva</t>
  </si>
  <si>
    <t>Smith-Williams</t>
  </si>
  <si>
    <t>Dylan Miller</t>
  </si>
  <si>
    <t>Perez, Baker and Williams</t>
  </si>
  <si>
    <t>Richard Garcia</t>
  </si>
  <si>
    <t>Diaz, Jackson and Wade</t>
  </si>
  <si>
    <t>Tracey Butler</t>
  </si>
  <si>
    <t>Knox PLC</t>
  </si>
  <si>
    <t>Kendra Fields</t>
  </si>
  <si>
    <t>Rogers LLC</t>
  </si>
  <si>
    <t>Darius Dean</t>
  </si>
  <si>
    <t>Alexis Pace</t>
  </si>
  <si>
    <t>Gonzalez, Caldwell and Oliver</t>
  </si>
  <si>
    <t>Dennis Kaufman</t>
  </si>
  <si>
    <t>Hays, Schmidt and Stewart</t>
  </si>
  <si>
    <t>Todd Sloan</t>
  </si>
  <si>
    <t>Lewis-Bowen</t>
  </si>
  <si>
    <t>Mclaughlin-Rasmussen</t>
  </si>
  <si>
    <t>Sandra Chandler</t>
  </si>
  <si>
    <t>Burton and Sons</t>
  </si>
  <si>
    <t>Curtis Shaw</t>
  </si>
  <si>
    <t>Kimberly Ramos</t>
  </si>
  <si>
    <t>Yoder Ltd</t>
  </si>
  <si>
    <t>Megan Carson</t>
  </si>
  <si>
    <t>Guzman and Sons</t>
  </si>
  <si>
    <t>Perez-Moore</t>
  </si>
  <si>
    <t>Wendy Erickson</t>
  </si>
  <si>
    <t>Kiara Garza</t>
  </si>
  <si>
    <t>Perez Group</t>
  </si>
  <si>
    <t>Tracy Hill</t>
  </si>
  <si>
    <t>Henry Hall</t>
  </si>
  <si>
    <t>Bradley Group</t>
  </si>
  <si>
    <t>Murray, Hall and Romero</t>
  </si>
  <si>
    <t>Anna Sherman</t>
  </si>
  <si>
    <t>Velazquez, Gardner and Thompson</t>
  </si>
  <si>
    <t>Daniel Salazar</t>
  </si>
  <si>
    <t>Nichols-Rogers</t>
  </si>
  <si>
    <t>Susan Maxwell</t>
  </si>
  <si>
    <t>Walter-Williams</t>
  </si>
  <si>
    <t>Rogers-Miranda</t>
  </si>
  <si>
    <t>Stephen Navarro</t>
  </si>
  <si>
    <t>Hicks-Hall</t>
  </si>
  <si>
    <t>Heidi Williams</t>
  </si>
  <si>
    <t>Horton-Brown</t>
  </si>
  <si>
    <t>Jessica Fischer</t>
  </si>
  <si>
    <t>Thomas-Spencer</t>
  </si>
  <si>
    <t>Justin Barrett</t>
  </si>
  <si>
    <t>Eaton Inc</t>
  </si>
  <si>
    <t>Mary Singh</t>
  </si>
  <si>
    <t>Thompson-Gonzalez</t>
  </si>
  <si>
    <t>Rebecca Robinson</t>
  </si>
  <si>
    <t>Meyer, Anderson and Olson</t>
  </si>
  <si>
    <t>Burgess LLC</t>
  </si>
  <si>
    <t>Lynn Edwards</t>
  </si>
  <si>
    <t>Brooks-Rojas</t>
  </si>
  <si>
    <t>Albert Perez</t>
  </si>
  <si>
    <t>Wagner-Mann</t>
  </si>
  <si>
    <t>Cynthia Smith</t>
  </si>
  <si>
    <t>Moran LLC</t>
  </si>
  <si>
    <t>Craig Clark</t>
  </si>
  <si>
    <t>Phillips and Sons</t>
  </si>
  <si>
    <t>Cathy Byrd</t>
  </si>
  <si>
    <t>Brown-Brooks</t>
  </si>
  <si>
    <t>Scott Inc</t>
  </si>
  <si>
    <t>Dean Williams</t>
  </si>
  <si>
    <t>Carrillo, Miller and Martinez</t>
  </si>
  <si>
    <t>Matthew Miller</t>
  </si>
  <si>
    <t>Elizabeth Mcdaniel</t>
  </si>
  <si>
    <t>Mitchell, Cunningham and Guerrero</t>
  </si>
  <si>
    <t>Alexandria Peterson</t>
  </si>
  <si>
    <t>Perez, Carr and Morris</t>
  </si>
  <si>
    <t>Tamara Miller</t>
  </si>
  <si>
    <t>Phillips Ltd</t>
  </si>
  <si>
    <t>Jordan Hernandez</t>
  </si>
  <si>
    <t>Johnson-Ray</t>
  </si>
  <si>
    <t>Jonathan Williams</t>
  </si>
  <si>
    <t>Jordan LLC</t>
  </si>
  <si>
    <t>Steven Watson</t>
  </si>
  <si>
    <t>Simpson PLC</t>
  </si>
  <si>
    <t>Gary Johnson</t>
  </si>
  <si>
    <t>Santos Group</t>
  </si>
  <si>
    <t>Walsh, Harmon and Anderson</t>
  </si>
  <si>
    <t>Bailey LLC</t>
  </si>
  <si>
    <t>Maria Townsend</t>
  </si>
  <si>
    <t>Bartlett and Sons</t>
  </si>
  <si>
    <t>Wendy Barnes</t>
  </si>
  <si>
    <t>Jacob Williams</t>
  </si>
  <si>
    <t>Wolfe-Thomas</t>
  </si>
  <si>
    <t>Daniel Austin</t>
  </si>
  <si>
    <t>Anderson, Ritter and Lee</t>
  </si>
  <si>
    <t>Kevin Sandoval</t>
  </si>
  <si>
    <t>Smith, Mcmahon and Hayes</t>
  </si>
  <si>
    <t>Anthony Murphy</t>
  </si>
  <si>
    <t>White, Price and Miller</t>
  </si>
  <si>
    <t>Nicholas Sparks</t>
  </si>
  <si>
    <t>Ball, Griffith and Frederick</t>
  </si>
  <si>
    <t>Christopher Edwards</t>
  </si>
  <si>
    <t>Cardenas-Johnson</t>
  </si>
  <si>
    <t>Brian Villa</t>
  </si>
  <si>
    <t>Jimenez, Myers and Bennett</t>
  </si>
  <si>
    <t>Rachel Gardner</t>
  </si>
  <si>
    <t>Watson-Hamilton</t>
  </si>
  <si>
    <t>Anthony Francis</t>
  </si>
  <si>
    <t>Amy Diaz</t>
  </si>
  <si>
    <t>Obrien, Massey and Clark</t>
  </si>
  <si>
    <t>Rebecca Christensen</t>
  </si>
  <si>
    <t>Clark, Jordan and Simpson</t>
  </si>
  <si>
    <t>Gabrielle Miller</t>
  </si>
  <si>
    <t>Lee, Ruiz and Morris</t>
  </si>
  <si>
    <t>Anna Miles</t>
  </si>
  <si>
    <t>Lara Ltd</t>
  </si>
  <si>
    <t>Sanchez, Perry and Caldwell</t>
  </si>
  <si>
    <t>Thomas Robinson</t>
  </si>
  <si>
    <t>Richards-George</t>
  </si>
  <si>
    <t>Bianca Phillips</t>
  </si>
  <si>
    <t>Roberts-Rollins</t>
  </si>
  <si>
    <t>Michael Clark</t>
  </si>
  <si>
    <t>Fry, Wright and Hunter</t>
  </si>
  <si>
    <t>Catherine Wade</t>
  </si>
  <si>
    <t>Berry, Flowers and Fischer</t>
  </si>
  <si>
    <t>Shelly Myers</t>
  </si>
  <si>
    <t>Perry-Hayes</t>
  </si>
  <si>
    <t>Eric Valencia</t>
  </si>
  <si>
    <t>Hunt-Johnson</t>
  </si>
  <si>
    <t>Nancy Snyder</t>
  </si>
  <si>
    <t>Caldwell-Liu</t>
  </si>
  <si>
    <t>Dustin Hamilton</t>
  </si>
  <si>
    <t>Gates, Gutierrez and Sullivan</t>
  </si>
  <si>
    <t>Charlotte Ferguson</t>
  </si>
  <si>
    <t>Moreno, Gray and Juarez</t>
  </si>
  <si>
    <t>Debra Brown</t>
  </si>
  <si>
    <t>Gonzales Inc</t>
  </si>
  <si>
    <t>Kristi Hayes</t>
  </si>
  <si>
    <t>Stevenson-Moreno</t>
  </si>
  <si>
    <t>Jocelyn Morgan</t>
  </si>
  <si>
    <t>Pena, Ferguson and Frazier</t>
  </si>
  <si>
    <t>Nathan Mosley</t>
  </si>
  <si>
    <t>Emily Castillo</t>
  </si>
  <si>
    <t>Brandon Simon</t>
  </si>
  <si>
    <t>Brown, Valdez and Brown</t>
  </si>
  <si>
    <t>Samantha Webb</t>
  </si>
  <si>
    <t>Callahan PLC</t>
  </si>
  <si>
    <t>Lewis-Cox</t>
  </si>
  <si>
    <t>Lauren Knox</t>
  </si>
  <si>
    <t>Lee, Turner and Cross</t>
  </si>
  <si>
    <t>Ann Joseph</t>
  </si>
  <si>
    <t>Crystal Robinson</t>
  </si>
  <si>
    <t>Wendy Allen</t>
  </si>
  <si>
    <t>Holt, Holmes and Luna</t>
  </si>
  <si>
    <t>Benjamin Larson</t>
  </si>
  <si>
    <t>Austin, Kane and Peterson</t>
  </si>
  <si>
    <t>Jacqueline Morgan</t>
  </si>
  <si>
    <t>Smith-Peterson</t>
  </si>
  <si>
    <t>Jaclyn Cooper</t>
  </si>
  <si>
    <t>Montgomery, Hanson and Mata</t>
  </si>
  <si>
    <t>James Preston</t>
  </si>
  <si>
    <t>Diaz Inc</t>
  </si>
  <si>
    <t>Ann Hill</t>
  </si>
  <si>
    <t>Anderson-Miller</t>
  </si>
  <si>
    <t>Julian Richard</t>
  </si>
  <si>
    <t>Baker, Mcgee and Harvey</t>
  </si>
  <si>
    <t>Andrew Brown</t>
  </si>
  <si>
    <t>Trevor Becker</t>
  </si>
  <si>
    <t>Gordon-Fox</t>
  </si>
  <si>
    <t>Brian King</t>
  </si>
  <si>
    <t>Woods LLC</t>
  </si>
  <si>
    <t>Shane Gonzalez</t>
  </si>
  <si>
    <t>Smith, Hudson and Baker</t>
  </si>
  <si>
    <t>Sean Solis</t>
  </si>
  <si>
    <t>Vargas, Hill and Gonzalez</t>
  </si>
  <si>
    <t>Charles Taylor</t>
  </si>
  <si>
    <t>Ramirez, Kane and Taylor</t>
  </si>
  <si>
    <t>Jeffrey Myers</t>
  </si>
  <si>
    <t>Brown, Baker and Holland</t>
  </si>
  <si>
    <t>Jennifer Goodman</t>
  </si>
  <si>
    <t>Wiley, Jones and Austin</t>
  </si>
  <si>
    <t>Alejandro Brown</t>
  </si>
  <si>
    <t>Douglas, Nguyen and Mendoza</t>
  </si>
  <si>
    <t>Michael Rosales</t>
  </si>
  <si>
    <t>Kane-Griffith</t>
  </si>
  <si>
    <t>Stevens, Jones and Williams</t>
  </si>
  <si>
    <t>Susan Jones</t>
  </si>
  <si>
    <t>Long Ltd</t>
  </si>
  <si>
    <t>Tracy Martin</t>
  </si>
  <si>
    <t>Stein, Long and Williamson</t>
  </si>
  <si>
    <t>Kevin Navarro</t>
  </si>
  <si>
    <t>Nguyen, Tucker and Kaufman</t>
  </si>
  <si>
    <t>Allison Martinez</t>
  </si>
  <si>
    <t>Anderson, Nichols and Bradley</t>
  </si>
  <si>
    <t>Laurie Hunter</t>
  </si>
  <si>
    <t>Walker, Manning and Hunter</t>
  </si>
  <si>
    <t>Berry Ltd</t>
  </si>
  <si>
    <t>Victoria Fuller</t>
  </si>
  <si>
    <t>Lewis, Barton and Turner</t>
  </si>
  <si>
    <t>Gonzales, Peterson and Wallace</t>
  </si>
  <si>
    <t>Laura Reese</t>
  </si>
  <si>
    <t>Cook PLC</t>
  </si>
  <si>
    <t>Christopher Sanchez</t>
  </si>
  <si>
    <t>Ross-English</t>
  </si>
  <si>
    <t>Thomas Perry</t>
  </si>
  <si>
    <t>Vega-Ward</t>
  </si>
  <si>
    <t>Jonathan Austin</t>
  </si>
  <si>
    <t>Martinez-Thompson</t>
  </si>
  <si>
    <t>Joel Rowe</t>
  </si>
  <si>
    <t>Ball-Morris</t>
  </si>
  <si>
    <t>Billy Mendoza</t>
  </si>
  <si>
    <t>Stewart-Thompson</t>
  </si>
  <si>
    <t>Franklin-Parker</t>
  </si>
  <si>
    <t>Erika Lawrence</t>
  </si>
  <si>
    <t>Burton, Garcia and Wilkerson</t>
  </si>
  <si>
    <t>Melissa Bell</t>
  </si>
  <si>
    <t>Adams, Fritz and Smith</t>
  </si>
  <si>
    <t>Timothy Jones</t>
  </si>
  <si>
    <t>Moon-Martinez</t>
  </si>
  <si>
    <t>Frank Dennis</t>
  </si>
  <si>
    <t>Delgado-Terry</t>
  </si>
  <si>
    <t>Todd Davis</t>
  </si>
  <si>
    <t>Stewart-Neal</t>
  </si>
  <si>
    <t>Patricia Navarro</t>
  </si>
  <si>
    <t>Beverly Compton</t>
  </si>
  <si>
    <t>Melissa Paul</t>
  </si>
  <si>
    <t>Donovan, Williams and Gould</t>
  </si>
  <si>
    <t>Robert Cook</t>
  </si>
  <si>
    <t>Kathryn Thomas</t>
  </si>
  <si>
    <t>Murray, Dennis and Simmons</t>
  </si>
  <si>
    <t>Garrett Cook</t>
  </si>
  <si>
    <t>Garcia-Rush</t>
  </si>
  <si>
    <t>Andrew Maldonado</t>
  </si>
  <si>
    <t>Green and Sons</t>
  </si>
  <si>
    <t>Lauren Rice</t>
  </si>
  <si>
    <t>Case, Meyer and Williams</t>
  </si>
  <si>
    <t>Kristy Duncan DVM</t>
  </si>
  <si>
    <t>Mitchell Group</t>
  </si>
  <si>
    <t>Carol Decker</t>
  </si>
  <si>
    <t>Walter, George and Mack</t>
  </si>
  <si>
    <t>Mark Parker</t>
  </si>
  <si>
    <t>Johnson-Donaldson</t>
  </si>
  <si>
    <t>Amber Parker MD</t>
  </si>
  <si>
    <t>Kelly-Anderson</t>
  </si>
  <si>
    <t>Nicholas Gray</t>
  </si>
  <si>
    <t>Elizabeth Waller</t>
  </si>
  <si>
    <t>Newman-Larson</t>
  </si>
  <si>
    <t>Antonio Andrews MD</t>
  </si>
  <si>
    <t>Hamilton, Hernandez and White</t>
  </si>
  <si>
    <t>Raymond Carter</t>
  </si>
  <si>
    <t>Goodwin, Zimmerman and Stevens</t>
  </si>
  <si>
    <t>Jacob Hall</t>
  </si>
  <si>
    <t>Holland, Elliott and King</t>
  </si>
  <si>
    <t>Vanessa Weber</t>
  </si>
  <si>
    <t>Watkins, Wilson and Roach</t>
  </si>
  <si>
    <t>Justin Landry</t>
  </si>
  <si>
    <t>Harris-Villanueva</t>
  </si>
  <si>
    <t>Sharon Reeves</t>
  </si>
  <si>
    <t>Willis-Glass</t>
  </si>
  <si>
    <t>Albert Mccarty</t>
  </si>
  <si>
    <t>Thompson-Knight</t>
  </si>
  <si>
    <t>Alicia Alvarez</t>
  </si>
  <si>
    <t>Stephenson-Sweeney</t>
  </si>
  <si>
    <t>Kristi Hunter</t>
  </si>
  <si>
    <t>Hansen PLC</t>
  </si>
  <si>
    <t>Renee Collins</t>
  </si>
  <si>
    <t>Peggy Mitchell</t>
  </si>
  <si>
    <t>Robinson, Edwards and Jones</t>
  </si>
  <si>
    <t>Dana Davis</t>
  </si>
  <si>
    <t>Jessica Ballard</t>
  </si>
  <si>
    <t>Lee, Orozco and Hartman</t>
  </si>
  <si>
    <t>Lawrence Baker</t>
  </si>
  <si>
    <t>Gutierrez, Wilcox and Conner</t>
  </si>
  <si>
    <t>Erin Davis</t>
  </si>
  <si>
    <t>Turner-Grant</t>
  </si>
  <si>
    <t>Joseph Roman</t>
  </si>
  <si>
    <t>Keller Group</t>
  </si>
  <si>
    <t>Michelle Hall</t>
  </si>
  <si>
    <t>Bird Group</t>
  </si>
  <si>
    <t>Joseph Freeman</t>
  </si>
  <si>
    <t>Estrada, Garza and Lee</t>
  </si>
  <si>
    <t>Derek Perkins</t>
  </si>
  <si>
    <t>Evans, Ruiz and Wood</t>
  </si>
  <si>
    <t>Marc Williams</t>
  </si>
  <si>
    <t>Burton-Fleming</t>
  </si>
  <si>
    <t>Margaret Watkins</t>
  </si>
  <si>
    <t>Joshua Webb</t>
  </si>
  <si>
    <t>Jordan-Mata</t>
  </si>
  <si>
    <t>Smith-Nelson</t>
  </si>
  <si>
    <t>Megan Hernandez</t>
  </si>
  <si>
    <t>Alyssa Schultz</t>
  </si>
  <si>
    <t>Bryant-Anderson</t>
  </si>
  <si>
    <t>Erica Evans</t>
  </si>
  <si>
    <t>Rogers-Johnson</t>
  </si>
  <si>
    <t>Kenneth Travis</t>
  </si>
  <si>
    <t>Randall Group</t>
  </si>
  <si>
    <t>Diamond Miller</t>
  </si>
  <si>
    <t>Hampton, Cooper and Hoover</t>
  </si>
  <si>
    <t>Chad West</t>
  </si>
  <si>
    <t>Sarah Ross</t>
  </si>
  <si>
    <t>Mark Hernandez</t>
  </si>
  <si>
    <t>Schneider, Martinez and Acosta</t>
  </si>
  <si>
    <t>Julie Cummings</t>
  </si>
  <si>
    <t>Peterson, Gonzalez and Miranda</t>
  </si>
  <si>
    <t>Cobb, Jones and Ayala</t>
  </si>
  <si>
    <t>Mark Johnson</t>
  </si>
  <si>
    <t>Miller-Gordon</t>
  </si>
  <si>
    <t>Juan Reed</t>
  </si>
  <si>
    <t>Austin Smith</t>
  </si>
  <si>
    <t>Snyder, Sanchez and Nelson</t>
  </si>
  <si>
    <t>Andrew Rios</t>
  </si>
  <si>
    <t>Dyer and Sons</t>
  </si>
  <si>
    <t>Michael Palmer DDS</t>
  </si>
  <si>
    <t>Valenzuela, Williams and Burton</t>
  </si>
  <si>
    <t>April Bryant</t>
  </si>
  <si>
    <t>Clark, Cortez and Flores</t>
  </si>
  <si>
    <t>Johnson, Morris and Shields</t>
  </si>
  <si>
    <t>Daniel Barber</t>
  </si>
  <si>
    <t>Benitez-Nunez</t>
  </si>
  <si>
    <t>Cynthia Rodriguez</t>
  </si>
  <si>
    <t>Nicholas Kennedy</t>
  </si>
  <si>
    <t>Reynolds, Lopez and Lewis</t>
  </si>
  <si>
    <t>Gloria Kim</t>
  </si>
  <si>
    <t>Wagner-Heath</t>
  </si>
  <si>
    <t>Christina Gibbs</t>
  </si>
  <si>
    <t>Ramirez, Gardner and Young</t>
  </si>
  <si>
    <t>Brett Johnson</t>
  </si>
  <si>
    <t>Meadows-Nguyen</t>
  </si>
  <si>
    <t>Michael Wolfe</t>
  </si>
  <si>
    <t>Gallegos, Buchanan and Phillips</t>
  </si>
  <si>
    <t>Randy Lara</t>
  </si>
  <si>
    <t>Johnson, Hanson and Kaiser</t>
  </si>
  <si>
    <t>Kristina Villanueva</t>
  </si>
  <si>
    <t>Lorraine James</t>
  </si>
  <si>
    <t>Joseph-Adams</t>
  </si>
  <si>
    <t>Ashley Harvey</t>
  </si>
  <si>
    <t>Booker-Holden</t>
  </si>
  <si>
    <t>David Parker</t>
  </si>
  <si>
    <t>Mendoza-Stevenson</t>
  </si>
  <si>
    <t>Jennifer Ashley</t>
  </si>
  <si>
    <t>Webster, Scott and Branch</t>
  </si>
  <si>
    <t>Garrett French</t>
  </si>
  <si>
    <t>Todd-Dominguez</t>
  </si>
  <si>
    <t>Holt, Wilson and Yates</t>
  </si>
  <si>
    <t>Shane Medina</t>
  </si>
  <si>
    <t>Blackburn PLC</t>
  </si>
  <si>
    <t>Shaw and Sons</t>
  </si>
  <si>
    <t>Mary Ross MD</t>
  </si>
  <si>
    <t>Francisco Riggs</t>
  </si>
  <si>
    <t>Williams, Horton and Howard</t>
  </si>
  <si>
    <t>Bennett, Garcia and Williams</t>
  </si>
  <si>
    <t>Riley Parker</t>
  </si>
  <si>
    <t>Perry Group</t>
  </si>
  <si>
    <t>Rowe-Ball</t>
  </si>
  <si>
    <t>Amy Porter</t>
  </si>
  <si>
    <t>Graham, Gallagher and Bailey</t>
  </si>
  <si>
    <t>Samuel Rodriguez</t>
  </si>
  <si>
    <t>Janet Bowman</t>
  </si>
  <si>
    <t>Flynn-Jackson</t>
  </si>
  <si>
    <t>Paige Bailey</t>
  </si>
  <si>
    <t>Smith-Black</t>
  </si>
  <si>
    <t>Kimberly Brown</t>
  </si>
  <si>
    <t>Amy Pitts</t>
  </si>
  <si>
    <t>Ayala-Miller</t>
  </si>
  <si>
    <t>Melissa Case</t>
  </si>
  <si>
    <t>Olson, Stafford and Zamora</t>
  </si>
  <si>
    <t>Cynthia Wright</t>
  </si>
  <si>
    <t>Nicholas Lamb</t>
  </si>
  <si>
    <t>Morgan-Lopez</t>
  </si>
  <si>
    <t>Seth Ryan</t>
  </si>
  <si>
    <t>Palmer-Thompson</t>
  </si>
  <si>
    <t>Barrera Inc</t>
  </si>
  <si>
    <t>Mark Solomon</t>
  </si>
  <si>
    <t>Melissa Carey</t>
  </si>
  <si>
    <t>Jimenez LLC</t>
  </si>
  <si>
    <t>Olivia Guerrero</t>
  </si>
  <si>
    <t>Wilson, Jones and Murray</t>
  </si>
  <si>
    <t>Curtis Taylor</t>
  </si>
  <si>
    <t>Frost, Taylor and Nielsen</t>
  </si>
  <si>
    <t>James Crosby</t>
  </si>
  <si>
    <t>Cox LLC</t>
  </si>
  <si>
    <t>Robert Ramsey</t>
  </si>
  <si>
    <t>Black-Ward</t>
  </si>
  <si>
    <t>Ibarra-Choi</t>
  </si>
  <si>
    <t>Kevin Fleming</t>
  </si>
  <si>
    <t>Fisher Ltd</t>
  </si>
  <si>
    <t>Mr. Brian Richards</t>
  </si>
  <si>
    <t>Schaefer LLC</t>
  </si>
  <si>
    <t>John Lee</t>
  </si>
  <si>
    <t>Walsh, Wilkerson and Simon</t>
  </si>
  <si>
    <t>Julie Banks</t>
  </si>
  <si>
    <t>Richard Oneal</t>
  </si>
  <si>
    <t>Oneill and Sons</t>
  </si>
  <si>
    <t>Alexandra Norman</t>
  </si>
  <si>
    <t>Brooks-Johnson</t>
  </si>
  <si>
    <t>Jill Davis</t>
  </si>
  <si>
    <t>Brown, Jackson and Park</t>
  </si>
  <si>
    <t>Donald Newman</t>
  </si>
  <si>
    <t>Davis Ltd</t>
  </si>
  <si>
    <t>Sarah Hale</t>
  </si>
  <si>
    <t>Roberts Group</t>
  </si>
  <si>
    <t>Angela Rodriguez</t>
  </si>
  <si>
    <t>Allen Inc</t>
  </si>
  <si>
    <t>Katherine Alexander</t>
  </si>
  <si>
    <t>Katherine Jones</t>
  </si>
  <si>
    <t>Carter-Hernandez</t>
  </si>
  <si>
    <t>Kathryn Johnson</t>
  </si>
  <si>
    <t>Lawrence, Brown and Cochran</t>
  </si>
  <si>
    <t>Elizabeth White</t>
  </si>
  <si>
    <t>Thompson, Smith and Knapp</t>
  </si>
  <si>
    <t>Stephanie Cain</t>
  </si>
  <si>
    <t>Watkins-Miller</t>
  </si>
  <si>
    <t>Michael Manning</t>
  </si>
  <si>
    <t>Patel, Cuevas and Crawford</t>
  </si>
  <si>
    <t>Julie Nelson</t>
  </si>
  <si>
    <t>Martinez, Snyder and Merritt</t>
  </si>
  <si>
    <t>Julia Fitzgerald</t>
  </si>
  <si>
    <t>Amy Foster</t>
  </si>
  <si>
    <t>Fisher Inc</t>
  </si>
  <si>
    <t>Andrew Harvey</t>
  </si>
  <si>
    <t>Aaron Wilson</t>
  </si>
  <si>
    <t>James Carter</t>
  </si>
  <si>
    <t>Flores-Mcdaniel</t>
  </si>
  <si>
    <t>Whitney Hudson</t>
  </si>
  <si>
    <t>Hogan, Bennett and Evans</t>
  </si>
  <si>
    <t>Sharon Scott</t>
  </si>
  <si>
    <t>Ross, Vasquez and Mcclain</t>
  </si>
  <si>
    <t>Beth Roberts</t>
  </si>
  <si>
    <t>Davidson, Harris and Long</t>
  </si>
  <si>
    <t>Peterson-Rogers</t>
  </si>
  <si>
    <t>Rebecca Wiggins</t>
  </si>
  <si>
    <t>Ward, Smith and Sanders</t>
  </si>
  <si>
    <t>Jeffrey Palmer</t>
  </si>
  <si>
    <t>Stephanie Schmidt</t>
  </si>
  <si>
    <t>Morrison, Medina and Pena</t>
  </si>
  <si>
    <t>Nicole Keith</t>
  </si>
  <si>
    <t>Matthew Martin</t>
  </si>
  <si>
    <t>Foley Ltd</t>
  </si>
  <si>
    <t>Ashley Smith</t>
  </si>
  <si>
    <t>Brenda Hunter</t>
  </si>
  <si>
    <t>Hernandez-Porter</t>
  </si>
  <si>
    <t>Guy Lyons</t>
  </si>
  <si>
    <t>Patrick Fisher</t>
  </si>
  <si>
    <t>Sawyer-Martin</t>
  </si>
  <si>
    <t>Rodney Wilson</t>
  </si>
  <si>
    <t>Gillespie-Garcia</t>
  </si>
  <si>
    <t>Monica Williams</t>
  </si>
  <si>
    <t>Alvarez PLC</t>
  </si>
  <si>
    <t>Noble Ltd</t>
  </si>
  <si>
    <t>Andrew Middleton</t>
  </si>
  <si>
    <t>Frye-Sanders</t>
  </si>
  <si>
    <t>Bryan Ford</t>
  </si>
  <si>
    <t>Olson, Reed and Wood</t>
  </si>
  <si>
    <t>Daniel Fitzgerald</t>
  </si>
  <si>
    <t>Bowen LLC</t>
  </si>
  <si>
    <t>Jennifer Baxter</t>
  </si>
  <si>
    <t>Mccoy-Campbell</t>
  </si>
  <si>
    <t>Tiffany Jackson</t>
  </si>
  <si>
    <t>Lloyd-Gutierrez</t>
  </si>
  <si>
    <t>Parker-Williamson</t>
  </si>
  <si>
    <t>Tyler Parks</t>
  </si>
  <si>
    <t>Suarez-Fields</t>
  </si>
  <si>
    <t>Christie Young</t>
  </si>
  <si>
    <t>Lopez-Johnson</t>
  </si>
  <si>
    <t>Raymond Douglas</t>
  </si>
  <si>
    <t>Petty, Williams and Lam</t>
  </si>
  <si>
    <t>Dawn Price</t>
  </si>
  <si>
    <t>Benjamin Sparks</t>
  </si>
  <si>
    <t>Mitchell Inc</t>
  </si>
  <si>
    <t>Sherry Oneill</t>
  </si>
  <si>
    <t>Mendoza-Miller</t>
  </si>
  <si>
    <t>Alex Giles</t>
  </si>
  <si>
    <t>Fowler Group</t>
  </si>
  <si>
    <t>Tammy Martinez</t>
  </si>
  <si>
    <t>Louis Chambers</t>
  </si>
  <si>
    <t>Pham PLC</t>
  </si>
  <si>
    <t>Banks-Johnson</t>
  </si>
  <si>
    <t>Patrick Bird</t>
  </si>
  <si>
    <t>Love PLC</t>
  </si>
  <si>
    <t>Eric Wu</t>
  </si>
  <si>
    <t>Andersen Ltd</t>
  </si>
  <si>
    <t>Wendy Bolton</t>
  </si>
  <si>
    <t>Gibson-Lloyd</t>
  </si>
  <si>
    <t>Nicholas Rodriguez</t>
  </si>
  <si>
    <t>Becky Watkins</t>
  </si>
  <si>
    <t>Williams, Velasquez and Hunter</t>
  </si>
  <si>
    <t>Christina Berry</t>
  </si>
  <si>
    <t>Pierce Ltd</t>
  </si>
  <si>
    <t>Heather Thomas</t>
  </si>
  <si>
    <t>Frederick Group</t>
  </si>
  <si>
    <t>Jessica Black</t>
  </si>
  <si>
    <t>Davis, Mccoy and Ramos</t>
  </si>
  <si>
    <t>Daniel Williamson</t>
  </si>
  <si>
    <t>Harrison-Yang</t>
  </si>
  <si>
    <t>Michael Woods</t>
  </si>
  <si>
    <t>Jones-Jackson</t>
  </si>
  <si>
    <t>Payne, Valdez and Gomez</t>
  </si>
  <si>
    <t>Jordan Bailey</t>
  </si>
  <si>
    <t>Garza, Acosta and Jenkins</t>
  </si>
  <si>
    <t>Ann Henry</t>
  </si>
  <si>
    <t>Dennis Inc</t>
  </si>
  <si>
    <t>Timothy Webster</t>
  </si>
  <si>
    <t>Brooks-Jones</t>
  </si>
  <si>
    <t>Joseph Browning</t>
  </si>
  <si>
    <t>Simpson, Wolf and Gonzalez</t>
  </si>
  <si>
    <t>Carla Frederick</t>
  </si>
  <si>
    <t>Henson-Bishop</t>
  </si>
  <si>
    <t>Paul Stone</t>
  </si>
  <si>
    <t>Serrano, Ellis and Morton</t>
  </si>
  <si>
    <t>Cheyenne Martin</t>
  </si>
  <si>
    <t>Teresa Mcdowell</t>
  </si>
  <si>
    <t>Rios, Fischer and Hill</t>
  </si>
  <si>
    <t>Edwin Sullivan</t>
  </si>
  <si>
    <t>Chambers-Russell</t>
  </si>
  <si>
    <t>Vanessa Hanson</t>
  </si>
  <si>
    <t>Jamie Howe</t>
  </si>
  <si>
    <t>Adams-Casey</t>
  </si>
  <si>
    <t>Douglas Jones</t>
  </si>
  <si>
    <t>Becker-Jennings</t>
  </si>
  <si>
    <t>Erin Bowers</t>
  </si>
  <si>
    <t>Reeves-Thomas</t>
  </si>
  <si>
    <t>Angelica Smith</t>
  </si>
  <si>
    <t>Fritz, Rhodes and Fowler</t>
  </si>
  <si>
    <t>Dennis Cole</t>
  </si>
  <si>
    <t>Hampton, Matthews and Le</t>
  </si>
  <si>
    <t>Tom Shah DDS</t>
  </si>
  <si>
    <t>Mullins Ltd</t>
  </si>
  <si>
    <t>Kimberly Madden</t>
  </si>
  <si>
    <t>Brenda Bautista</t>
  </si>
  <si>
    <t>Houston Inc</t>
  </si>
  <si>
    <t>Matthew Clark</t>
  </si>
  <si>
    <t>Joshua Duncan</t>
  </si>
  <si>
    <t>Jean Brown</t>
  </si>
  <si>
    <t>Sanchez-Simon</t>
  </si>
  <si>
    <t>Ana Salinas</t>
  </si>
  <si>
    <t>Jared Townsend</t>
  </si>
  <si>
    <t>Macdonald PLC</t>
  </si>
  <si>
    <t>Dennis Baker</t>
  </si>
  <si>
    <t>Hull, Sanders and Walker</t>
  </si>
  <si>
    <t>Charles Jones</t>
  </si>
  <si>
    <t>Spencer Rice</t>
  </si>
  <si>
    <t>Cunningham-Curtis</t>
  </si>
  <si>
    <t>Thomas Bailey</t>
  </si>
  <si>
    <t>Bean PLC</t>
  </si>
  <si>
    <t>David Davenport</t>
  </si>
  <si>
    <t>Bryan Inc</t>
  </si>
  <si>
    <t>Ruben Taylor</t>
  </si>
  <si>
    <t>Michelle Bush</t>
  </si>
  <si>
    <t>Hampton-Navarro</t>
  </si>
  <si>
    <t>Veronica Gross</t>
  </si>
  <si>
    <t>Schneider Ltd</t>
  </si>
  <si>
    <t>James Harding</t>
  </si>
  <si>
    <t>Campbell, Smith and Cole</t>
  </si>
  <si>
    <t>Rachel Travis</t>
  </si>
  <si>
    <t>Duran-Elliott</t>
  </si>
  <si>
    <t>Russell Thompson</t>
  </si>
  <si>
    <t>Ronald Murphy</t>
  </si>
  <si>
    <t>Miller-Tucker</t>
  </si>
  <si>
    <t>Austin Deleon</t>
  </si>
  <si>
    <t>Jenkins, Blanchard and Smith</t>
  </si>
  <si>
    <t>Richard Hoffman</t>
  </si>
  <si>
    <t>Webb-Mccarthy</t>
  </si>
  <si>
    <t>Michael Little</t>
  </si>
  <si>
    <t>Anderson-Huffman</t>
  </si>
  <si>
    <t>Booker-Little</t>
  </si>
  <si>
    <t>Jeffery Patterson</t>
  </si>
  <si>
    <t>Werner Group</t>
  </si>
  <si>
    <t>Catherine Barrett</t>
  </si>
  <si>
    <t>Diana Jarvis</t>
  </si>
  <si>
    <t>Harper-Smith</t>
  </si>
  <si>
    <t>Michael Velasquez</t>
  </si>
  <si>
    <t>Williams-Gonzalez</t>
  </si>
  <si>
    <t>Derek Vaughan</t>
  </si>
  <si>
    <t>Elliott-Smith</t>
  </si>
  <si>
    <t>Keith Cordova</t>
  </si>
  <si>
    <t>Hoffman, Leon and Medina</t>
  </si>
  <si>
    <t>Brandy Becker</t>
  </si>
  <si>
    <t>Fry-Morrow</t>
  </si>
  <si>
    <t>Judith Johnson</t>
  </si>
  <si>
    <t>Kimberly Thomas</t>
  </si>
  <si>
    <t>Christine Dodson</t>
  </si>
  <si>
    <t>Hendricks, Wilson and Castro</t>
  </si>
  <si>
    <t>Cynthia Jones</t>
  </si>
  <si>
    <t>Mark Allison</t>
  </si>
  <si>
    <t>Mitchell-Melton</t>
  </si>
  <si>
    <t>Michael Henson</t>
  </si>
  <si>
    <t>Klein, Spencer and Andrews</t>
  </si>
  <si>
    <t>Brandon Carter</t>
  </si>
  <si>
    <t>Campbell Inc</t>
  </si>
  <si>
    <t>Jerry Davis</t>
  </si>
  <si>
    <t>Hart, Douglas and Flores</t>
  </si>
  <si>
    <t>Javier Wilson</t>
  </si>
  <si>
    <t>Gutierrez, Perez and Garcia</t>
  </si>
  <si>
    <t>Waters-Good</t>
  </si>
  <si>
    <t>Gavin Maxwell</t>
  </si>
  <si>
    <t>Eaton-Roach</t>
  </si>
  <si>
    <t>Joseph Ray</t>
  </si>
  <si>
    <t>Smith, Nelson and Greer</t>
  </si>
  <si>
    <t>Nicholas Gonzales</t>
  </si>
  <si>
    <t>Hogan-Morales</t>
  </si>
  <si>
    <t>Alexis Cuevas</t>
  </si>
  <si>
    <t>Gonzalez-Curtis</t>
  </si>
  <si>
    <t>Ricardo Smith</t>
  </si>
  <si>
    <t>Hernandez, Anderson and Ramirez</t>
  </si>
  <si>
    <t>Christina Garza</t>
  </si>
  <si>
    <t>Bryan Hogan</t>
  </si>
  <si>
    <t>Adams-Thornton</t>
  </si>
  <si>
    <t>Lewis Inc</t>
  </si>
  <si>
    <t>Danielle Erickson</t>
  </si>
  <si>
    <t>Thompson-Williams</t>
  </si>
  <si>
    <t>Anna Aguilar</t>
  </si>
  <si>
    <t>Gray, Harris and Brown</t>
  </si>
  <si>
    <t>Taylor Hayes</t>
  </si>
  <si>
    <t>Michael-Livingston</t>
  </si>
  <si>
    <t>Jessica Navarro</t>
  </si>
  <si>
    <t>Goodwin-Ingram</t>
  </si>
  <si>
    <t>Nancy Guerrero</t>
  </si>
  <si>
    <t>Cox, Farmer and Lucas</t>
  </si>
  <si>
    <t>Michael Alvarado</t>
  </si>
  <si>
    <t>Eaton, Foster and Tucker</t>
  </si>
  <si>
    <t>Cortez PLC</t>
  </si>
  <si>
    <t>Alexander Lowe</t>
  </si>
  <si>
    <t>Willis, Burch and Kaufman</t>
  </si>
  <si>
    <t>Joseph Braun</t>
  </si>
  <si>
    <t>Gonzalez-Powell</t>
  </si>
  <si>
    <t>Regina Cook</t>
  </si>
  <si>
    <t>Boyd, Frank and Page</t>
  </si>
  <si>
    <t>Diana Perez</t>
  </si>
  <si>
    <t>Wolfe, Williams and Phillips</t>
  </si>
  <si>
    <t>Kimberly Harvey</t>
  </si>
  <si>
    <t>Rollins-Hall</t>
  </si>
  <si>
    <t>Smith-Miles</t>
  </si>
  <si>
    <t>William Shaffer</t>
  </si>
  <si>
    <t>Ross Group</t>
  </si>
  <si>
    <t>Christopher Murphy</t>
  </si>
  <si>
    <t>Gutierrez and Sons</t>
  </si>
  <si>
    <t>Larry Trujillo</t>
  </si>
  <si>
    <t>Rodriguez-Adams</t>
  </si>
  <si>
    <t>Jo Bradford</t>
  </si>
  <si>
    <t>Goodman-Jordan</t>
  </si>
  <si>
    <t>Cody Burton</t>
  </si>
  <si>
    <t>Walsh LLC</t>
  </si>
  <si>
    <t>Larry Ferrell</t>
  </si>
  <si>
    <t>Clark, Gilmore and Jones</t>
  </si>
  <si>
    <t>Kramer, Osborne and Green</t>
  </si>
  <si>
    <t>Nathan Wong</t>
  </si>
  <si>
    <t>Scott-Horton</t>
  </si>
  <si>
    <t>John Stewart</t>
  </si>
  <si>
    <t>Weiss Inc</t>
  </si>
  <si>
    <t>Linda Beltran</t>
  </si>
  <si>
    <t>Stewart-Guerrero</t>
  </si>
  <si>
    <t>Richardson and Sons</t>
  </si>
  <si>
    <t>David Rich</t>
  </si>
  <si>
    <t>Ayers-Melendez</t>
  </si>
  <si>
    <t>Andrea Bass</t>
  </si>
  <si>
    <t>Heather Gardner</t>
  </si>
  <si>
    <t>Meza, Garcia and Smith</t>
  </si>
  <si>
    <t>Michael Martinez</t>
  </si>
  <si>
    <t>Bauer, Lewis and Morrison</t>
  </si>
  <si>
    <t>Ralph Ortiz</t>
  </si>
  <si>
    <t>Rodriguez-Reese</t>
  </si>
  <si>
    <t>Tyler Arnold</t>
  </si>
  <si>
    <t>Martinez-Bradley</t>
  </si>
  <si>
    <t>Cynthia Guerrero</t>
  </si>
  <si>
    <t>Richardson-Murphy</t>
  </si>
  <si>
    <t>Jessica Mitchell</t>
  </si>
  <si>
    <t>Mason-Price</t>
  </si>
  <si>
    <t>Ian Edwards</t>
  </si>
  <si>
    <t>Smith, Franklin and Davis</t>
  </si>
  <si>
    <t>Zachary Campbell</t>
  </si>
  <si>
    <t>Turner, Johnson and Johnson</t>
  </si>
  <si>
    <t>Mario Cruz</t>
  </si>
  <si>
    <t>Cooke Inc</t>
  </si>
  <si>
    <t>Latoya Becker</t>
  </si>
  <si>
    <t>Navarro, Riley and Kelly</t>
  </si>
  <si>
    <t>Trevor Faulkner</t>
  </si>
  <si>
    <t>Jeremy Johnson</t>
  </si>
  <si>
    <t>Williams, Ramirez and Lopez</t>
  </si>
  <si>
    <t>Shelly Barajas</t>
  </si>
  <si>
    <t>Johnson, Williams and Bennett</t>
  </si>
  <si>
    <t>Ashley Brown</t>
  </si>
  <si>
    <t>Bell, Baker and Jones</t>
  </si>
  <si>
    <t>Tracy Solomon</t>
  </si>
  <si>
    <t>Johnson, Thompson and Buchanan</t>
  </si>
  <si>
    <t>Stephanie Rice MD</t>
  </si>
  <si>
    <t>Mccoy, Hubbard and Barnett</t>
  </si>
  <si>
    <t>Melinda Peters</t>
  </si>
  <si>
    <t>Martin, Phillips and Miller</t>
  </si>
  <si>
    <t>Kimberly Wiggins</t>
  </si>
  <si>
    <t>Boyer-Terry</t>
  </si>
  <si>
    <t>Courtney Hanson</t>
  </si>
  <si>
    <t>Kristina Henry</t>
  </si>
  <si>
    <t>Butler, Trujillo and Smith</t>
  </si>
  <si>
    <t>Chavez, Williams and Lyons</t>
  </si>
  <si>
    <t>Billy Brown</t>
  </si>
  <si>
    <t>Ramirez and Sons</t>
  </si>
  <si>
    <t>Steven Beck</t>
  </si>
  <si>
    <t>Gates-Walls</t>
  </si>
  <si>
    <t>Sharon Duran</t>
  </si>
  <si>
    <t>Smith-Benson</t>
  </si>
  <si>
    <t>Kyle Jordan PhD</t>
  </si>
  <si>
    <t>Samantha Murray</t>
  </si>
  <si>
    <t>Farmer Inc</t>
  </si>
  <si>
    <t>Jose Robinson</t>
  </si>
  <si>
    <t>Young, Ashley and Atkinson</t>
  </si>
  <si>
    <t>Charles Anderson</t>
  </si>
  <si>
    <t>Marilyn Garcia</t>
  </si>
  <si>
    <t>Chandler, Blair and Mosley</t>
  </si>
  <si>
    <t>James Cooper</t>
  </si>
  <si>
    <t>Johnson, Juarez and Schroeder</t>
  </si>
  <si>
    <t>Jonathan Thompson</t>
  </si>
  <si>
    <t>Copeland Ltd</t>
  </si>
  <si>
    <t>Kimberly Sanchez</t>
  </si>
  <si>
    <t>Mark Hancock</t>
  </si>
  <si>
    <t>Archer-Oconnell</t>
  </si>
  <si>
    <t>Jones, Gonzalez and Miller</t>
  </si>
  <si>
    <t>Jose Arnold</t>
  </si>
  <si>
    <t>Ponce, Miles and Foster</t>
  </si>
  <si>
    <t>Joseph Matthews</t>
  </si>
  <si>
    <t>Zoe Cunningham</t>
  </si>
  <si>
    <t>Moore-Holloway</t>
  </si>
  <si>
    <t>Nancy Gordon</t>
  </si>
  <si>
    <t>Taylor, Meadows and Walker</t>
  </si>
  <si>
    <t>Brian Hall</t>
  </si>
  <si>
    <t>Anthony-Sparks</t>
  </si>
  <si>
    <t>Amy Lopez</t>
  </si>
  <si>
    <t>Smith, Wilkins and Willis</t>
  </si>
  <si>
    <t>Anna Fisher</t>
  </si>
  <si>
    <t>Schneider-Williams</t>
  </si>
  <si>
    <t>Dennis Holland</t>
  </si>
  <si>
    <t>Davidson-Stevens</t>
  </si>
  <si>
    <t>Stephen Lee</t>
  </si>
  <si>
    <t>Davis-Houston</t>
  </si>
  <si>
    <t>William Rodriguez</t>
  </si>
  <si>
    <t>Tiffany Oliver</t>
  </si>
  <si>
    <t>Holt-Watson</t>
  </si>
  <si>
    <t>Henry Brooks</t>
  </si>
  <si>
    <t>Short-Jackson</t>
  </si>
  <si>
    <t>Micheal Thomas</t>
  </si>
  <si>
    <t>Wade-Singleton</t>
  </si>
  <si>
    <t>Matthew Meyer</t>
  </si>
  <si>
    <t>Mary Conway</t>
  </si>
  <si>
    <t>Gilmore-Ellis</t>
  </si>
  <si>
    <t>Sherri Jordan</t>
  </si>
  <si>
    <t>Trevino-Hamilton</t>
  </si>
  <si>
    <t>Mary Greene</t>
  </si>
  <si>
    <t>Hays Ltd</t>
  </si>
  <si>
    <t>Sean Best</t>
  </si>
  <si>
    <t>Melendez, Owens and Patel</t>
  </si>
  <si>
    <t>Autumn Powell</t>
  </si>
  <si>
    <t>King-Lindsey</t>
  </si>
  <si>
    <t>Evan Rogers</t>
  </si>
  <si>
    <t>Ewing, Fowler and Garcia</t>
  </si>
  <si>
    <t>Mary Munoz</t>
  </si>
  <si>
    <t>Curtis-Flores</t>
  </si>
  <si>
    <t>Sandra Gomez</t>
  </si>
  <si>
    <t>Calvin Roberts</t>
  </si>
  <si>
    <t>Cole, Ford and Rodriguez</t>
  </si>
  <si>
    <t>Kimberly Gonzalez</t>
  </si>
  <si>
    <t>Gates-Chambers</t>
  </si>
  <si>
    <t>Amanda Riggs</t>
  </si>
  <si>
    <t>Turner Inc</t>
  </si>
  <si>
    <t>Arthur Hamilton</t>
  </si>
  <si>
    <t>Thornton, Sparks and Hardy</t>
  </si>
  <si>
    <t>Steven Holloway</t>
  </si>
  <si>
    <t>Lozano, Rose and Richards</t>
  </si>
  <si>
    <t>Marie Cohen</t>
  </si>
  <si>
    <t>Pierce-Gonzalez</t>
  </si>
  <si>
    <t>Karen Terrell</t>
  </si>
  <si>
    <t>Sheppard Inc</t>
  </si>
  <si>
    <t>Melissa West</t>
  </si>
  <si>
    <t>Marks-Shelton</t>
  </si>
  <si>
    <t>Laura Thompson</t>
  </si>
  <si>
    <t>Ramirez-Atkinson</t>
  </si>
  <si>
    <t>Reed-Gonzalez</t>
  </si>
  <si>
    <t>Carl Spencer</t>
  </si>
  <si>
    <t>Reyes PLC</t>
  </si>
  <si>
    <t>Cooper-Newman</t>
  </si>
  <si>
    <t>Derrick Duran</t>
  </si>
  <si>
    <t>Small-Williams</t>
  </si>
  <si>
    <t>Eric Jarvis</t>
  </si>
  <si>
    <t>Ballard and Sons</t>
  </si>
  <si>
    <t>Donna Hunt</t>
  </si>
  <si>
    <t>Kelly Ingram</t>
  </si>
  <si>
    <t>Woods, Johnson and Gibson</t>
  </si>
  <si>
    <t>Richard Dean</t>
  </si>
  <si>
    <t>Sanders-Bowman</t>
  </si>
  <si>
    <t>Ronald Dominguez</t>
  </si>
  <si>
    <t>Mcintosh and Sons</t>
  </si>
  <si>
    <t>Allison Garcia</t>
  </si>
  <si>
    <t>Patterson, Cervantes and Shaffer</t>
  </si>
  <si>
    <t>Nicole Brown</t>
  </si>
  <si>
    <t>Johns, Combs and Adams</t>
  </si>
  <si>
    <t>Shannon Jefferson</t>
  </si>
  <si>
    <t>Holland Group</t>
  </si>
  <si>
    <t>Rebecca Miller</t>
  </si>
  <si>
    <t>Scott Allen</t>
  </si>
  <si>
    <t>Tonya Rodriguez</t>
  </si>
  <si>
    <t>Evans-Ross</t>
  </si>
  <si>
    <t>Brittany Lee</t>
  </si>
  <si>
    <t>Wiley-Mcpherson</t>
  </si>
  <si>
    <t>Jennifer Wagner</t>
  </si>
  <si>
    <t>Glass-Houston</t>
  </si>
  <si>
    <t>Robert Murray</t>
  </si>
  <si>
    <t>Valdez PLC</t>
  </si>
  <si>
    <t>Raymond Williams</t>
  </si>
  <si>
    <t>Ronald Clark</t>
  </si>
  <si>
    <t>Ramos, Holden and Barrera</t>
  </si>
  <si>
    <t>Ruiz-Stanley</t>
  </si>
  <si>
    <t>Daniel Jackson</t>
  </si>
  <si>
    <t>Mcfarland Inc</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</si>
  <si>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</si>
  <si>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</si>
  <si>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</si>
  <si>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</si>
  <si>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</si>
  <si>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</si>
  <si>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</si>
  <si>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</si>
  <si>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</si>
  <si>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</si>
  <si>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</si>
  <si>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Delgado-Gardner</t>
  </si>
  <si>
    <t>Danielle Miller</t>
  </si>
  <si>
    <t>Hansen, Delgado and Williams</t>
  </si>
  <si>
    <t>Charles Larson</t>
  </si>
  <si>
    <t>Crawford Group</t>
  </si>
  <si>
    <t>Allison Hendrix</t>
  </si>
  <si>
    <t>Conway Group</t>
  </si>
  <si>
    <t>Kim-Morgan</t>
  </si>
  <si>
    <t>Jason King</t>
  </si>
  <si>
    <t>Guerra, Terrell and Goodwin</t>
  </si>
  <si>
    <t>Mario Herring</t>
  </si>
  <si>
    <t>Fritz, Mendez and Tucker</t>
  </si>
  <si>
    <t>Lisa Smith</t>
  </si>
  <si>
    <t>Holly Martin</t>
  </si>
  <si>
    <t>Jackson, Adams and Crosby</t>
  </si>
  <si>
    <t>Christopher Stewart</t>
  </si>
  <si>
    <t>Davis, Arnold and King</t>
  </si>
  <si>
    <t>Christopher Nichols</t>
  </si>
  <si>
    <t>Beck, Smith and Turner</t>
  </si>
  <si>
    <t>Roberts and Sons</t>
  </si>
  <si>
    <t>Christopher Wu</t>
  </si>
  <si>
    <t>Robin Ellis</t>
  </si>
  <si>
    <t>Lawson, Howell and Coleman</t>
  </si>
  <si>
    <t>Penny Wheeler</t>
  </si>
  <si>
    <t>Brad Mendoza</t>
  </si>
  <si>
    <t>Cook-Lee</t>
  </si>
  <si>
    <t>Hunter-Mclean</t>
  </si>
  <si>
    <t>Douglas Powell</t>
  </si>
  <si>
    <t>Micheal Long</t>
  </si>
  <si>
    <t>Ryan, Willis and Hardy</t>
  </si>
  <si>
    <t>Selena Dougherty</t>
  </si>
  <si>
    <t>Davis, Brown and Cook</t>
  </si>
  <si>
    <t>Jasmine Martin</t>
  </si>
  <si>
    <t>Walton, Burton and Thomas</t>
  </si>
  <si>
    <t>Karen Perez</t>
  </si>
  <si>
    <t>Smith, Williams and Stevenson</t>
  </si>
  <si>
    <t>Victoria Ramirez</t>
  </si>
  <si>
    <t>King-Knight</t>
  </si>
  <si>
    <t>Christopher Michael</t>
  </si>
  <si>
    <t>Walton-Cooper</t>
  </si>
  <si>
    <t>Barbara Sanchez</t>
  </si>
  <si>
    <t>Sanders-Stewart</t>
  </si>
  <si>
    <t>Patricia Baker</t>
  </si>
  <si>
    <t>Scott Franklin</t>
  </si>
  <si>
    <t>Arnold LLC</t>
  </si>
  <si>
    <t>Susan Sharp</t>
  </si>
  <si>
    <t>Watson-Cain</t>
  </si>
  <si>
    <t>Thomas Jackson</t>
  </si>
  <si>
    <t>Cruz-King</t>
  </si>
  <si>
    <t>Amanda Pope</t>
  </si>
  <si>
    <t>King-James</t>
  </si>
  <si>
    <t>Brandon Booth</t>
  </si>
  <si>
    <t>Joshua Taylor</t>
  </si>
  <si>
    <t>Francis, Decker and Norris</t>
  </si>
  <si>
    <t>Samuel Brown</t>
  </si>
  <si>
    <t>Russell-Wells</t>
  </si>
  <si>
    <t>Andrea Smith</t>
  </si>
  <si>
    <t>Olson LLC</t>
  </si>
  <si>
    <t>Brendan Gonzalez</t>
  </si>
  <si>
    <t>Harper-Wilson</t>
  </si>
  <si>
    <t>West, Hendrix and Webster</t>
  </si>
  <si>
    <t>Denise Ramirez</t>
  </si>
  <si>
    <t>Adams, Miller and Li</t>
  </si>
  <si>
    <t>Christopher Clark</t>
  </si>
  <si>
    <t>Brenda Hampton</t>
  </si>
  <si>
    <t>Holland, Johnston and Haynes</t>
  </si>
  <si>
    <t>Abigail Vance</t>
  </si>
  <si>
    <t>Ward, Klein and Hernandez</t>
  </si>
  <si>
    <t>Andrea Hudson</t>
  </si>
  <si>
    <t>Camacho, Clark and Porter</t>
  </si>
  <si>
    <t>Kevin Martin</t>
  </si>
  <si>
    <t>Pace Group</t>
  </si>
  <si>
    <t>Nicholas Marshall</t>
  </si>
  <si>
    <t>Hale and Sons</t>
  </si>
  <si>
    <t>Brendan Warner</t>
  </si>
  <si>
    <t>Edwards-Trevino</t>
  </si>
  <si>
    <t>Christina Wilson</t>
  </si>
  <si>
    <t>Bryan, Evans and Hall</t>
  </si>
  <si>
    <t>Jeffrey Brooks</t>
  </si>
  <si>
    <t>Bradley, Ingram and Allen</t>
  </si>
  <si>
    <t>Melissa Ortega</t>
  </si>
  <si>
    <t>Robertson-Weaver</t>
  </si>
  <si>
    <t>Jorge Gutierrez</t>
  </si>
  <si>
    <t>Barnett, Davis and Elliott</t>
  </si>
  <si>
    <t>Peck and Sons</t>
  </si>
  <si>
    <t>Alexander Moore</t>
  </si>
  <si>
    <t>Gordon-Cortez</t>
  </si>
  <si>
    <t>Emma Thompson</t>
  </si>
  <si>
    <t>Bryan and Sons</t>
  </si>
  <si>
    <t>Claudia Mitchell</t>
  </si>
  <si>
    <t>Gonzalez-Horn</t>
  </si>
  <si>
    <t>Elizabeth Flowers</t>
  </si>
  <si>
    <t>Bean, Knox and Bullock</t>
  </si>
  <si>
    <t>Elizabeth Duncan</t>
  </si>
  <si>
    <t>Burke, Johnson and Bond</t>
  </si>
  <si>
    <t>Kristen Liu</t>
  </si>
  <si>
    <t>Cunningham Inc</t>
  </si>
  <si>
    <t>Charles Harvey</t>
  </si>
  <si>
    <t>Crawford, Ward and Campbell</t>
  </si>
  <si>
    <t>Randall Rojas</t>
  </si>
  <si>
    <t>Parker, Mcmahon and Acosta</t>
  </si>
  <si>
    <t>Wagner Group</t>
  </si>
  <si>
    <t>Ruth Mcintyre</t>
  </si>
  <si>
    <t>Adkins, Porter and Smith</t>
  </si>
  <si>
    <t>David Anderson</t>
  </si>
  <si>
    <t>Blackwell Ltd</t>
  </si>
  <si>
    <t>Brent Bailey</t>
  </si>
  <si>
    <t>Maria Elliott</t>
  </si>
  <si>
    <t>Susan Morgan</t>
  </si>
  <si>
    <t>Joyce, Moyer and Benson</t>
  </si>
  <si>
    <t>Megan Thomas</t>
  </si>
  <si>
    <t>William Mason</t>
  </si>
  <si>
    <t>Ward PLC</t>
  </si>
  <si>
    <t>Phillip Fry</t>
  </si>
  <si>
    <t>Thompson and Sons</t>
  </si>
  <si>
    <t>Sean Arroyo</t>
  </si>
  <si>
    <t>Haynes-Gordon</t>
  </si>
  <si>
    <t>Bridges PLC</t>
  </si>
  <si>
    <t>Kimberly Lopez</t>
  </si>
  <si>
    <t>Kristin Stevens</t>
  </si>
  <si>
    <t>Avila Group</t>
  </si>
  <si>
    <t>Nathan Rodriguez</t>
  </si>
  <si>
    <t>Logan-Finley</t>
  </si>
  <si>
    <t>Tracy Braun</t>
  </si>
  <si>
    <t>Garcia-Garcia</t>
  </si>
  <si>
    <t>Brandon Williams</t>
  </si>
  <si>
    <t>Quinn-Kennedy</t>
  </si>
  <si>
    <t>Dakota Richardson</t>
  </si>
  <si>
    <t>Rivera, Flores and Wallace</t>
  </si>
  <si>
    <t>Kylie Kennedy</t>
  </si>
  <si>
    <t>Galloway PLC</t>
  </si>
  <si>
    <t>Scott Burton</t>
  </si>
  <si>
    <t>Wolfe and Sons</t>
  </si>
  <si>
    <t>Kaylee White</t>
  </si>
  <si>
    <t>Burke-Miller</t>
  </si>
  <si>
    <t>Juan Davis</t>
  </si>
  <si>
    <t>Clark-Smith</t>
  </si>
  <si>
    <t>Sheri Barker</t>
  </si>
  <si>
    <t>Aguilar, Beltran and King</t>
  </si>
  <si>
    <t>White, Taylor and Green</t>
  </si>
  <si>
    <t>Jason Merritt</t>
  </si>
  <si>
    <t>Turner-Smith</t>
  </si>
  <si>
    <t>Mary Medina</t>
  </si>
  <si>
    <t>Ruiz, Park and Fischer</t>
  </si>
  <si>
    <t>Thomas Wood MD</t>
  </si>
  <si>
    <t>Carlson-Ramos</t>
  </si>
  <si>
    <t>Gary Coleman</t>
  </si>
  <si>
    <t>Saunders and Sons</t>
  </si>
  <si>
    <t>Susan Ingram</t>
  </si>
  <si>
    <t>Mcmahon PLC</t>
  </si>
  <si>
    <t>Candice Manning</t>
  </si>
  <si>
    <t>Scott, Johnson and Cannon</t>
  </si>
  <si>
    <t>Sean Lee</t>
  </si>
  <si>
    <t>Robinson-Mccall</t>
  </si>
  <si>
    <t>Dean Lewis</t>
  </si>
  <si>
    <t>Spencer LLC</t>
  </si>
  <si>
    <t>Davis, Black and Thompson</t>
  </si>
  <si>
    <t>Daniel Parks</t>
  </si>
  <si>
    <t>Kayla Hines</t>
  </si>
  <si>
    <t>Bradford-Martinez</t>
  </si>
  <si>
    <t>Madison Munoz</t>
  </si>
  <si>
    <t>Rivera Ltd</t>
  </si>
  <si>
    <t>Richardson, Smith and Kane</t>
  </si>
  <si>
    <t>Bryce White</t>
  </si>
  <si>
    <t>Johnston-Thomas</t>
  </si>
  <si>
    <t>Richard, Robinson and Thompson</t>
  </si>
  <si>
    <t>Emily Stone</t>
  </si>
  <si>
    <t>Joseph Bush</t>
  </si>
  <si>
    <t>Greer Inc</t>
  </si>
  <si>
    <t>Dylan Pena</t>
  </si>
  <si>
    <t>Frey Ltd</t>
  </si>
  <si>
    <t>Kristin Williams</t>
  </si>
  <si>
    <t>Wilcox-Moore</t>
  </si>
  <si>
    <t>Steven Carpenter</t>
  </si>
  <si>
    <t>Ortega Group</t>
  </si>
  <si>
    <t>Tyler Little</t>
  </si>
  <si>
    <t>Henry and Sons</t>
  </si>
  <si>
    <t>Colleen Moore</t>
  </si>
  <si>
    <t>Burns-Daniels</t>
  </si>
  <si>
    <t>Phillip Weaver</t>
  </si>
  <si>
    <t>Marilyn Ruiz DDS</t>
  </si>
  <si>
    <t>Garcia-Rowe</t>
  </si>
  <si>
    <t>Lauren Jones</t>
  </si>
  <si>
    <t>Nichols, Stark and Acosta</t>
  </si>
  <si>
    <t>Theresa Bennett</t>
  </si>
  <si>
    <t>Morrison, Kim and Johnson</t>
  </si>
  <si>
    <t>Heather Beck</t>
  </si>
  <si>
    <t>Foster, Ortiz and Pham</t>
  </si>
  <si>
    <t>Paul Williams</t>
  </si>
  <si>
    <t>Taylor Barrett</t>
  </si>
  <si>
    <t>Evans, Roman and Lane</t>
  </si>
  <si>
    <t>Brent Allen</t>
  </si>
  <si>
    <t>Floyd-Hernandez</t>
  </si>
  <si>
    <t>Devin Hicks</t>
  </si>
  <si>
    <t>Porter, Hayes and Carter</t>
  </si>
  <si>
    <t>Tom Bauer</t>
  </si>
  <si>
    <t>Fernandez Inc</t>
  </si>
  <si>
    <t>Lisa Bell</t>
  </si>
  <si>
    <t>Stuart and Sons</t>
  </si>
  <si>
    <t>Karen Smith</t>
  </si>
  <si>
    <t>Adrienne Patterson</t>
  </si>
  <si>
    <t>Bolton, Mccormick and Benson</t>
  </si>
  <si>
    <t>Jeffery Carlson</t>
  </si>
  <si>
    <t>Heather Banks</t>
  </si>
  <si>
    <t>Duke, Daniels and Smith</t>
  </si>
  <si>
    <t>Paula Hall</t>
  </si>
  <si>
    <t>Larsen-Johnson</t>
  </si>
  <si>
    <t>Gabriela Richardson</t>
  </si>
  <si>
    <t>Moreno Inc</t>
  </si>
  <si>
    <t>Jorge Smith</t>
  </si>
  <si>
    <t>Gardner, Lee and Martinez</t>
  </si>
  <si>
    <t>Joshua Gibbs</t>
  </si>
  <si>
    <t>Melendez LLC</t>
  </si>
  <si>
    <t>Jones PLC</t>
  </si>
  <si>
    <t>Adrienne Roach</t>
  </si>
  <si>
    <t>Jones, Bridges and Paul</t>
  </si>
  <si>
    <t>Michelle Good</t>
  </si>
  <si>
    <t>Francis, Burke and Beasley</t>
  </si>
  <si>
    <t>Justin Taylor</t>
  </si>
  <si>
    <t>Rogers, Ryan and Sims</t>
  </si>
  <si>
    <t>Amy Skinner</t>
  </si>
  <si>
    <t>Armstrong-Holt</t>
  </si>
  <si>
    <t>Taylor-Phillips</t>
  </si>
  <si>
    <t>Alejandra Decker</t>
  </si>
  <si>
    <t>Fitzgerald PLC</t>
  </si>
  <si>
    <t>Lori Lucas</t>
  </si>
  <si>
    <t>Rosales-Mcneil</t>
  </si>
  <si>
    <t>Krueger PLC</t>
  </si>
  <si>
    <t>Theresa Sanford</t>
  </si>
  <si>
    <t>Romero, Sloan and Rodriguez</t>
  </si>
  <si>
    <t>Dominique Alexander</t>
  </si>
  <si>
    <t>Montoya Inc</t>
  </si>
  <si>
    <t>David Cook</t>
  </si>
  <si>
    <t>Stevens Inc</t>
  </si>
  <si>
    <t>Craig Brooks</t>
  </si>
  <si>
    <t>Sullivan and Sons</t>
  </si>
  <si>
    <t>Lori Miller</t>
  </si>
  <si>
    <t>Watkins PLC</t>
  </si>
  <si>
    <t>Darlene Drake</t>
  </si>
  <si>
    <t>Murray, Kelly and Cruz</t>
  </si>
  <si>
    <t>Monica Young</t>
  </si>
  <si>
    <t>Simpson-Weaver</t>
  </si>
  <si>
    <t>Teresa Rose</t>
  </si>
  <si>
    <t>Thomas Howard</t>
  </si>
  <si>
    <t>Stanton PLC</t>
  </si>
  <si>
    <t>Monica Pugh</t>
  </si>
  <si>
    <t>Moses, Tanner and Nguyen</t>
  </si>
  <si>
    <t>Amber Oconnell</t>
  </si>
  <si>
    <t>Scott-Rush</t>
  </si>
  <si>
    <t>Audrey Dudley</t>
  </si>
  <si>
    <t>Carpenter-Turner</t>
  </si>
  <si>
    <t>Robert Wilkerson</t>
  </si>
  <si>
    <t>Calderon, Bonilla and Allison</t>
  </si>
  <si>
    <t>Amanda Carter</t>
  </si>
  <si>
    <t>Charles Kim</t>
  </si>
  <si>
    <t>Powell Ltd</t>
  </si>
  <si>
    <t>Vang, Brown and Bowers</t>
  </si>
  <si>
    <t>Christopher Gomez</t>
  </si>
  <si>
    <t>Lee-Rodriguez</t>
  </si>
  <si>
    <t>Sarah Sims</t>
  </si>
  <si>
    <t>Johnson, Walters and Holden</t>
  </si>
  <si>
    <t>Andrew Moore</t>
  </si>
  <si>
    <t>Michelle Bridges</t>
  </si>
  <si>
    <t>Parker-Ortega</t>
  </si>
  <si>
    <t>Ashley Hammond</t>
  </si>
  <si>
    <t>Quinn PLC</t>
  </si>
  <si>
    <t>Sheila Hunt</t>
  </si>
  <si>
    <t>Burke, Butler and Miller</t>
  </si>
  <si>
    <t>Rodney Rich</t>
  </si>
  <si>
    <t>Patrick-Smith</t>
  </si>
  <si>
    <t>Troy Kaiser</t>
  </si>
  <si>
    <t>Todd-Barnett</t>
  </si>
  <si>
    <t>Nicole Jennings</t>
  </si>
  <si>
    <t>Stokes PLC</t>
  </si>
  <si>
    <t>Matthew Sanchez</t>
  </si>
  <si>
    <t>Martinez LLC</t>
  </si>
  <si>
    <t>Laurie Martin</t>
  </si>
  <si>
    <t>Michaela Welch</t>
  </si>
  <si>
    <t>Brown-Delgado</t>
  </si>
  <si>
    <t>Gabrielle Martin</t>
  </si>
  <si>
    <t>Tucker-Day</t>
  </si>
  <si>
    <t>Katherine Davis</t>
  </si>
  <si>
    <t>Wall Ltd</t>
  </si>
  <si>
    <t>Benjamin Johnson</t>
  </si>
  <si>
    <t>Justin Davis</t>
  </si>
  <si>
    <t>Swanson, Chavez and Matthews</t>
  </si>
  <si>
    <t>Nicholas Rivera</t>
  </si>
  <si>
    <t>Miller, Wyatt and Owen</t>
  </si>
  <si>
    <t>William Avery</t>
  </si>
  <si>
    <t>Parks LLC</t>
  </si>
  <si>
    <t>Maurice Lane</t>
  </si>
  <si>
    <t>Carpenter Group</t>
  </si>
  <si>
    <t>Matthew Rivera</t>
  </si>
  <si>
    <t>Sonya Clark</t>
  </si>
  <si>
    <t>West-King</t>
  </si>
  <si>
    <t>Joy Levy PhD</t>
  </si>
  <si>
    <t>Jonathan Davis</t>
  </si>
  <si>
    <t>Stark-Nguyen</t>
  </si>
  <si>
    <t>Thomas Lambert</t>
  </si>
  <si>
    <t>White, Underwood and Hatfield</t>
  </si>
  <si>
    <t>Darren Thomas</t>
  </si>
  <si>
    <t>Cunningham, Williams and Patel</t>
  </si>
  <si>
    <t>Kristopher Allen</t>
  </si>
  <si>
    <t>Palmer, Thomas and Mcgee</t>
  </si>
  <si>
    <t>Tammy Dorsey</t>
  </si>
  <si>
    <t>Owens, Hughes and Allison</t>
  </si>
  <si>
    <t>Robin Davis</t>
  </si>
  <si>
    <t>Roberts Ltd</t>
  </si>
  <si>
    <t>Cameron Frey</t>
  </si>
  <si>
    <t>Nelson, Patton and Allen</t>
  </si>
  <si>
    <t>Audrey Fisher</t>
  </si>
  <si>
    <t>Barr, Sanchez and Martin</t>
  </si>
  <si>
    <t>Kathy Coleman</t>
  </si>
  <si>
    <t>Hodges, Lopez and Cole</t>
  </si>
  <si>
    <t>Michael Sloan</t>
  </si>
  <si>
    <t>Collier, Wilkerson and Luna</t>
  </si>
  <si>
    <t>Molly Lane</t>
  </si>
  <si>
    <t>Walls-Reyes</t>
  </si>
  <si>
    <t>Christina Carter</t>
  </si>
  <si>
    <t>Price-Payne</t>
  </si>
  <si>
    <t>Herman-Smith</t>
  </si>
  <si>
    <t>Alicia Delgado</t>
  </si>
  <si>
    <t>Andrews-Miller</t>
  </si>
  <si>
    <t>Mary Ray</t>
  </si>
  <si>
    <t>Sanchez-Cordova</t>
  </si>
  <si>
    <t>Victoria Chambers</t>
  </si>
  <si>
    <t>Cole, Moran and Andersen</t>
  </si>
  <si>
    <t>Todd Zimmerman</t>
  </si>
  <si>
    <t>Ellis Group</t>
  </si>
  <si>
    <t>Amanda Thompson</t>
  </si>
  <si>
    <t>Kelli Anderson</t>
  </si>
  <si>
    <t>Wilson, Pugh and Johnson</t>
  </si>
  <si>
    <t>Jacob Fletcher</t>
  </si>
  <si>
    <t>Melissa Doyle</t>
  </si>
  <si>
    <t>Lozano Inc</t>
  </si>
  <si>
    <t>Montoya-Ryan</t>
  </si>
  <si>
    <t>Holly Franklin</t>
  </si>
  <si>
    <t>Lozano-Love</t>
  </si>
  <si>
    <t>Duane Spencer MD</t>
  </si>
  <si>
    <t>Samuel Carpenter</t>
  </si>
  <si>
    <t>Loretta Valdez</t>
  </si>
  <si>
    <t>Griffin, Espinoza and Kaiser</t>
  </si>
  <si>
    <t>Samuel Hernandez</t>
  </si>
  <si>
    <t>Lee, Campbell and Hall</t>
  </si>
  <si>
    <t>Danielle Francis</t>
  </si>
  <si>
    <t>Garza, Harrison and White</t>
  </si>
  <si>
    <t>Gonzalez-King</t>
  </si>
  <si>
    <t>Nathan Howard</t>
  </si>
  <si>
    <t>Griffin-Gonzalez</t>
  </si>
  <si>
    <t>Debbie Jones</t>
  </si>
  <si>
    <t>Moreno-Garcia</t>
  </si>
  <si>
    <t>Kathy Liu</t>
  </si>
  <si>
    <t>Roberts, Lewis and Harper</t>
  </si>
  <si>
    <t>Tara Payne</t>
  </si>
  <si>
    <t>Stephenson and Sons</t>
  </si>
  <si>
    <t>Ivan Moon</t>
  </si>
  <si>
    <t>Clark-Butler</t>
  </si>
  <si>
    <t>Smith-Rojas</t>
  </si>
  <si>
    <t>Donald Pratt</t>
  </si>
  <si>
    <t>Fletcher-Silva</t>
  </si>
  <si>
    <t>Alexander Smith</t>
  </si>
  <si>
    <t>Frederick, Le and Thomas</t>
  </si>
  <si>
    <t>Gregory Adams</t>
  </si>
  <si>
    <t>Harris, Lee and Wallace</t>
  </si>
  <si>
    <t>Julia Nelson</t>
  </si>
  <si>
    <t>Fernando Dawson</t>
  </si>
  <si>
    <t>Little Inc</t>
  </si>
  <si>
    <t>Rhonda Hinton</t>
  </si>
  <si>
    <t>Washington-Williams</t>
  </si>
  <si>
    <t>Jason Martinez</t>
  </si>
  <si>
    <t>Ponce-Thomas</t>
  </si>
  <si>
    <t>Jason Hamilton</t>
  </si>
  <si>
    <t>Rivera-Woodard</t>
  </si>
  <si>
    <t>Ashley Gutierrez</t>
  </si>
  <si>
    <t>Trevino Inc</t>
  </si>
  <si>
    <t>Michael Snyder</t>
  </si>
  <si>
    <t>Hall, Garcia and Savage</t>
  </si>
  <si>
    <t>Lindsey Rogers</t>
  </si>
  <si>
    <t>Yates Ltd</t>
  </si>
  <si>
    <t>Patricia Conner</t>
  </si>
  <si>
    <t>Miller-Braun</t>
  </si>
  <si>
    <t>Jason Johnston</t>
  </si>
  <si>
    <t>Campos, Berger and Ballard</t>
  </si>
  <si>
    <t>Tyler, Stevens and Nguyen</t>
  </si>
  <si>
    <t>Justin Jones</t>
  </si>
  <si>
    <t>Katrina Smith</t>
  </si>
  <si>
    <t>Owen Group</t>
  </si>
  <si>
    <t>Gonzalez, Smith and Anderson</t>
  </si>
  <si>
    <t>Jessica Powell</t>
  </si>
  <si>
    <t>Craig, Carroll and King</t>
  </si>
  <si>
    <t>James Robinson</t>
  </si>
  <si>
    <t>Jordan, Sparks and Romero</t>
  </si>
  <si>
    <t>Nathan Garcia</t>
  </si>
  <si>
    <t>Rachel Smith</t>
  </si>
  <si>
    <t>Lawson and Sons</t>
  </si>
  <si>
    <t>Mary West</t>
  </si>
  <si>
    <t>Brandi Brown</t>
  </si>
  <si>
    <t>Cooper-Hale</t>
  </si>
  <si>
    <t>Claudia Ramos</t>
  </si>
  <si>
    <t>Paul-Ward</t>
  </si>
  <si>
    <t>Andrea Cordova</t>
  </si>
  <si>
    <t>Johnston PLC</t>
  </si>
  <si>
    <t>Page-Ramos</t>
  </si>
  <si>
    <t>Alexander-Evans</t>
  </si>
  <si>
    <t>Julia West</t>
  </si>
  <si>
    <t>Edwards-Chandler</t>
  </si>
  <si>
    <t>Rachel Buck</t>
  </si>
  <si>
    <t>Cohen, Little and Hardin</t>
  </si>
  <si>
    <t>Margaret Melendez</t>
  </si>
  <si>
    <t>King-Good</t>
  </si>
  <si>
    <t>Johnny Ross</t>
  </si>
  <si>
    <t>Willie Massey</t>
  </si>
  <si>
    <t>Hall-Simmons</t>
  </si>
  <si>
    <t>Jeffrey Cannon</t>
  </si>
  <si>
    <t>Calderon-Martin</t>
  </si>
  <si>
    <t>Bruce Cohen</t>
  </si>
  <si>
    <t>Hall PLC</t>
  </si>
  <si>
    <t>Annette Allen</t>
  </si>
  <si>
    <t>Ward-Oliver</t>
  </si>
  <si>
    <t>Juan Whitaker</t>
  </si>
  <si>
    <t>Klein PLC</t>
  </si>
  <si>
    <t>Linda Dunn</t>
  </si>
  <si>
    <t>Mccullough, Strong and Cox</t>
  </si>
  <si>
    <t>Ryan Molina</t>
  </si>
  <si>
    <t>Sheppard, Banks and Wells</t>
  </si>
  <si>
    <t>Zoe Garza</t>
  </si>
  <si>
    <t>Miller-Lozano</t>
  </si>
  <si>
    <t>Christina Johnson</t>
  </si>
  <si>
    <t>Mata-Vega</t>
  </si>
  <si>
    <t>Chelsey Owens</t>
  </si>
  <si>
    <t>Garrison-Edwards</t>
  </si>
  <si>
    <t>Kathryn Anderson</t>
  </si>
  <si>
    <t>Lewis-Clark</t>
  </si>
  <si>
    <t>Brittany Jackson</t>
  </si>
  <si>
    <t>Johnson-Moore</t>
  </si>
  <si>
    <t>Scott Mccormick</t>
  </si>
  <si>
    <t>Young-Robertson</t>
  </si>
  <si>
    <t>Ms. Beth Smith</t>
  </si>
  <si>
    <t>Day, Fernandez and Serrano</t>
  </si>
  <si>
    <t>Brandon Bonilla</t>
  </si>
  <si>
    <t>Thornton-King</t>
  </si>
  <si>
    <t>Walter Floyd</t>
  </si>
  <si>
    <t>Gross-Alvarado</t>
  </si>
  <si>
    <t>Samuel Sims</t>
  </si>
  <si>
    <t>Bates-Hernandez</t>
  </si>
  <si>
    <t>Crystal Williams</t>
  </si>
  <si>
    <t>Eric Martin</t>
  </si>
  <si>
    <t>Anderson-Terry</t>
  </si>
  <si>
    <t>Jo Beard</t>
  </si>
  <si>
    <t>Dixon-Goodwin</t>
  </si>
  <si>
    <t>Cynthia Medina</t>
  </si>
  <si>
    <t>Hansen, Jones and Lee</t>
  </si>
  <si>
    <t>Alexis Edwards</t>
  </si>
  <si>
    <t>Jenkins-Elliott</t>
  </si>
  <si>
    <t>Martha Edwards</t>
  </si>
  <si>
    <t>Smith, Brown and Smith</t>
  </si>
  <si>
    <t>Erica Norton</t>
  </si>
  <si>
    <t>Baker-Roach</t>
  </si>
  <si>
    <t>Roach-Allen</t>
  </si>
  <si>
    <t>Megan Hayes</t>
  </si>
  <si>
    <t>Austin Franklin</t>
  </si>
  <si>
    <t>John Hurley</t>
  </si>
  <si>
    <t>Morrison, Luna and Howard</t>
  </si>
  <si>
    <t>Brett Scott</t>
  </si>
  <si>
    <t>Flores-Avila</t>
  </si>
  <si>
    <t>Mason Page</t>
  </si>
  <si>
    <t>Fuller, Coleman and Gomez</t>
  </si>
  <si>
    <t>Crystal Cruz</t>
  </si>
  <si>
    <t>Jeffery Moore</t>
  </si>
  <si>
    <t>Kirby Group</t>
  </si>
  <si>
    <t>Krystal Williams</t>
  </si>
  <si>
    <t>Morales, Jackson and Wilson</t>
  </si>
  <si>
    <t>Elizabeth Reed</t>
  </si>
  <si>
    <t>Cunningham PLC</t>
  </si>
  <si>
    <t>Tracy Padilla</t>
  </si>
  <si>
    <t>Russell-Williamson</t>
  </si>
  <si>
    <t>David Gray</t>
  </si>
  <si>
    <t>Alvarado-Pace</t>
  </si>
  <si>
    <t>Richard Aguilar</t>
  </si>
  <si>
    <t>Anderson, Moore and Miller</t>
  </si>
  <si>
    <t>Sarah Gray</t>
  </si>
  <si>
    <t>Bowers and Sons</t>
  </si>
  <si>
    <t>Elizabeth Potts</t>
  </si>
  <si>
    <t>Hernandez-Roberts</t>
  </si>
  <si>
    <t>Mark Boyd</t>
  </si>
  <si>
    <t>Garcia-Hayes</t>
  </si>
  <si>
    <t>Jeanette Oneal</t>
  </si>
  <si>
    <t>Bailey, Robinson and Rodriguez</t>
  </si>
  <si>
    <t>Sarah Fox</t>
  </si>
  <si>
    <t>Cody Knapp</t>
  </si>
  <si>
    <t>Ortega Inc</t>
  </si>
  <si>
    <t>Laura Erickson</t>
  </si>
  <si>
    <t>Fowler and Sons</t>
  </si>
  <si>
    <t>Joshua Butler</t>
  </si>
  <si>
    <t>Russell, Murray and Baker</t>
  </si>
  <si>
    <t>Grant, Garcia and Kim</t>
  </si>
  <si>
    <t>Samantha Douglas</t>
  </si>
  <si>
    <t>Chavez-Arroyo</t>
  </si>
  <si>
    <t>Derek Edwards</t>
  </si>
  <si>
    <t>Gonzales, Miller and Ramirez</t>
  </si>
  <si>
    <t>Sheryl David</t>
  </si>
  <si>
    <t>Bradley, Smith and Tyler</t>
  </si>
  <si>
    <t>Jason Hays</t>
  </si>
  <si>
    <t>Myers PLC</t>
  </si>
  <si>
    <t>Nichole Short</t>
  </si>
  <si>
    <t>Franklin LLC</t>
  </si>
  <si>
    <t>Theresa Morse</t>
  </si>
  <si>
    <t>Koch-Maxwell</t>
  </si>
  <si>
    <t>Whitney Turner</t>
  </si>
  <si>
    <t>Williams-Herrera</t>
  </si>
  <si>
    <t>James Charles</t>
  </si>
  <si>
    <t>Cook-Kirby</t>
  </si>
  <si>
    <t>Amanda Moreno</t>
  </si>
  <si>
    <t>Mays, Jones and Scott</t>
  </si>
  <si>
    <t>Doris Rodriguez</t>
  </si>
  <si>
    <t>Castillo-Morris</t>
  </si>
  <si>
    <t>Raymond Bailey</t>
  </si>
  <si>
    <t>Woods Inc</t>
  </si>
  <si>
    <t>Mark Kirby</t>
  </si>
  <si>
    <t>Marquez, White and Palmer</t>
  </si>
  <si>
    <t>Victor Anderson</t>
  </si>
  <si>
    <t>Harris, Jones and Ford</t>
  </si>
  <si>
    <t>Christopher Cross</t>
  </si>
  <si>
    <t>Pratt-Moreno</t>
  </si>
  <si>
    <t>Andrew Johnson IV</t>
  </si>
  <si>
    <t>Rick Ruiz</t>
  </si>
  <si>
    <t>Brian Phillips</t>
  </si>
  <si>
    <t>Gonzales, Baldwin and Parker</t>
  </si>
  <si>
    <t>Andrew Miller</t>
  </si>
  <si>
    <t>Daniel Bernard</t>
  </si>
  <si>
    <t>Lawson-Sutton</t>
  </si>
  <si>
    <t>Michele Mitchell</t>
  </si>
  <si>
    <t>Richardson, Steele and Hernandez</t>
  </si>
  <si>
    <t>Lisa Russell</t>
  </si>
  <si>
    <t>Ellis, Miller and Duncan</t>
  </si>
  <si>
    <t>Jennifer Martin</t>
  </si>
  <si>
    <t>Douglas, Long and Scott</t>
  </si>
  <si>
    <t>Tracy Rasmussen</t>
  </si>
  <si>
    <t>Fisher-Dyer</t>
  </si>
  <si>
    <t>Mark Frazier</t>
  </si>
  <si>
    <t>Miller, Murphy and Cain</t>
  </si>
  <si>
    <t>William Randolph</t>
  </si>
  <si>
    <t>Caldwell PLC</t>
  </si>
  <si>
    <t>Stephen Melton</t>
  </si>
  <si>
    <t>Hopkins LLC</t>
  </si>
  <si>
    <t>Kayla Lawson</t>
  </si>
  <si>
    <t>Quinn Ltd</t>
  </si>
  <si>
    <t>Phillip Miller</t>
  </si>
  <si>
    <t>Sanchez, Henry and Santos</t>
  </si>
  <si>
    <t>Heather Bass</t>
  </si>
  <si>
    <t>Ortiz PLC</t>
  </si>
  <si>
    <t>Ayers Ltd</t>
  </si>
  <si>
    <t>Taylor Brooks</t>
  </si>
  <si>
    <t>Smith-Baldwin</t>
  </si>
  <si>
    <t>Pamela Crawford</t>
  </si>
  <si>
    <t>Judy Turner</t>
  </si>
  <si>
    <t>Bradshaw Inc</t>
  </si>
  <si>
    <t>Robert Christian</t>
  </si>
  <si>
    <t>Curry, Bishop and Carter</t>
  </si>
  <si>
    <t>Carpenter, Hill and Nash</t>
  </si>
  <si>
    <t>Tara Hernandez</t>
  </si>
  <si>
    <t>Nguyen PLC</t>
  </si>
  <si>
    <t>Mark Price</t>
  </si>
  <si>
    <t>Raymond Robinson</t>
  </si>
  <si>
    <t>Nunez and Sons</t>
  </si>
  <si>
    <t>Austin Sanchez</t>
  </si>
  <si>
    <t>Casey, Hooper and Fernandez</t>
  </si>
  <si>
    <t>Jacqueline Welch</t>
  </si>
  <si>
    <t>Long LLC</t>
  </si>
  <si>
    <t>Briana Wallace</t>
  </si>
  <si>
    <t>Christopher Wheeler</t>
  </si>
  <si>
    <t>Lopez, Mclaughlin and Gordon</t>
  </si>
  <si>
    <t>Michael Buck</t>
  </si>
  <si>
    <t>Thompson-Phelps</t>
  </si>
  <si>
    <t>Tommy Mills</t>
  </si>
  <si>
    <t>Harrison, Weaver and Cherry</t>
  </si>
  <si>
    <t>James Marks</t>
  </si>
  <si>
    <t>Haley-Cook</t>
  </si>
  <si>
    <t>Kathleen Potts</t>
  </si>
  <si>
    <t>Trevor Yang</t>
  </si>
  <si>
    <t>Santos-Ingram</t>
  </si>
  <si>
    <t>Evelyn Cummings</t>
  </si>
  <si>
    <t>Kayla Jimenez</t>
  </si>
  <si>
    <t>Wang, Lee and Mahoney</t>
  </si>
  <si>
    <t>Holmes, Gray and Johnson</t>
  </si>
  <si>
    <t>Samantha Moore</t>
  </si>
  <si>
    <t>Andrews, Kim and Church</t>
  </si>
  <si>
    <t>Erika Wang</t>
  </si>
  <si>
    <t>Case, Santiago and Smith</t>
  </si>
  <si>
    <t>Alisha James</t>
  </si>
  <si>
    <t>Dylan Nguyen</t>
  </si>
  <si>
    <t>Mcdaniel, Ayers and Gentry</t>
  </si>
  <si>
    <t>Carol George</t>
  </si>
  <si>
    <t>Perkins-Rodriguez</t>
  </si>
  <si>
    <t>Mason and Sons</t>
  </si>
  <si>
    <t>Ellison-Holmes</t>
  </si>
  <si>
    <t>Cox Inc</t>
  </si>
  <si>
    <t>Christy Marshall</t>
  </si>
  <si>
    <t>Cox-Wright</t>
  </si>
  <si>
    <t>Kaitlyn Garcia</t>
  </si>
  <si>
    <t>Bailey PLC</t>
  </si>
  <si>
    <t>Heather Fletcher</t>
  </si>
  <si>
    <t>Dodson LLC</t>
  </si>
  <si>
    <t>Jimmy Hughes</t>
  </si>
  <si>
    <t>Kristen Bernard</t>
  </si>
  <si>
    <t>Sanchez, Cooke and Strickland</t>
  </si>
  <si>
    <t>Jacob Rose</t>
  </si>
  <si>
    <t>Rose-Mckenzie</t>
  </si>
  <si>
    <t>Denise Chavez</t>
  </si>
  <si>
    <t>Sharon Moon</t>
  </si>
  <si>
    <t>Smith, Sanchez and Burns</t>
  </si>
  <si>
    <t>Jennifer Murray</t>
  </si>
  <si>
    <t>Gardner-Knox</t>
  </si>
  <si>
    <t>Anthony Howard</t>
  </si>
  <si>
    <t>Morales-Stuart</t>
  </si>
  <si>
    <t>Michael Scott</t>
  </si>
  <si>
    <t>Ballard, Garcia and Villegas</t>
  </si>
  <si>
    <t>Luis Holmes</t>
  </si>
  <si>
    <t>Whitehead, Vasquez and Bray</t>
  </si>
  <si>
    <t>Brian Morton</t>
  </si>
  <si>
    <t>Rogers, Hodges and Weber</t>
  </si>
  <si>
    <t>Colleen Brown</t>
  </si>
  <si>
    <t>Jacobs, Shah and Nixon</t>
  </si>
  <si>
    <t>Tamara Stewart</t>
  </si>
  <si>
    <t>Allen, Wilson and Carpenter</t>
  </si>
  <si>
    <t>Stephen Huang</t>
  </si>
  <si>
    <t>Shepard-Lewis</t>
  </si>
  <si>
    <t>Allison Holloway</t>
  </si>
  <si>
    <t>Levine and Sons</t>
  </si>
  <si>
    <t>Sarah Cook</t>
  </si>
  <si>
    <t>Hughes Group</t>
  </si>
  <si>
    <t>Dale Mcgrath</t>
  </si>
  <si>
    <t>Hernandez-Rice</t>
  </si>
  <si>
    <t>Jennifer White</t>
  </si>
  <si>
    <t>Scott Mason</t>
  </si>
  <si>
    <t>Wagner-Coleman</t>
  </si>
  <si>
    <t>Eric Stephenson</t>
  </si>
  <si>
    <t>Hebert-Stewart</t>
  </si>
  <si>
    <t>Gomez-White</t>
  </si>
  <si>
    <t>Joshua Kelly</t>
  </si>
  <si>
    <t>Randy Carter</t>
  </si>
  <si>
    <t>Patton Group</t>
  </si>
  <si>
    <t>Brandon Romero</t>
  </si>
  <si>
    <t>Henry, Haas and Cook</t>
  </si>
  <si>
    <t>Ryan Johnson</t>
  </si>
  <si>
    <t>Alison Stevenson</t>
  </si>
  <si>
    <t>Jones, Dawson and Stafford</t>
  </si>
  <si>
    <t>Anthony Wallace</t>
  </si>
  <si>
    <t>Ali-Gonzalez</t>
  </si>
  <si>
    <t>David Bates</t>
  </si>
  <si>
    <t>Baker, Stevenson and Church</t>
  </si>
  <si>
    <t>Bird PLC</t>
  </si>
  <si>
    <t>Yvette Padilla</t>
  </si>
  <si>
    <t>Flowers LLC</t>
  </si>
  <si>
    <t>Kayla Clarke MD</t>
  </si>
  <si>
    <t>Palmer-Suarez</t>
  </si>
  <si>
    <t>Emily Lowe</t>
  </si>
  <si>
    <t>Roy-Johnson</t>
  </si>
  <si>
    <t>Jason Torres</t>
  </si>
  <si>
    <t>Jordan-Miller</t>
  </si>
  <si>
    <t>Gabriel Reyes</t>
  </si>
  <si>
    <t>Lopez, Patel and Miranda</t>
  </si>
  <si>
    <t>Daniel Andrews</t>
  </si>
  <si>
    <t>Rodriguez, Lang and Butler</t>
  </si>
  <si>
    <t>John Bennett</t>
  </si>
  <si>
    <t>Randall-Mullins</t>
  </si>
  <si>
    <t>Andrew Walker</t>
  </si>
  <si>
    <t>Brewer-Ball</t>
  </si>
  <si>
    <t>Sean Frazier</t>
  </si>
  <si>
    <t>Powell PLC</t>
  </si>
  <si>
    <t>Mathew Roberts</t>
  </si>
  <si>
    <t>Carroll LLC</t>
  </si>
  <si>
    <t>Eric Hernandez</t>
  </si>
  <si>
    <t>Mayo-Romero</t>
  </si>
  <si>
    <t>Brendan Clarke</t>
  </si>
  <si>
    <t>Jeffrey Gray</t>
  </si>
  <si>
    <t>Erin Holloway</t>
  </si>
  <si>
    <t>Ochoa-Spencer</t>
  </si>
  <si>
    <t>Kimberly Bridges</t>
  </si>
  <si>
    <t>Anderson-Ross</t>
  </si>
  <si>
    <t>Frank Mcdonald</t>
  </si>
  <si>
    <t>Morgan-Edwards</t>
  </si>
  <si>
    <t>Allen Hancock</t>
  </si>
  <si>
    <t>Young, White and Escobar</t>
  </si>
  <si>
    <t>Elizabeth Camacho</t>
  </si>
  <si>
    <t>Lori Leon</t>
  </si>
  <si>
    <t>Clark Inc</t>
  </si>
  <si>
    <t>Melinda Alvarado</t>
  </si>
  <si>
    <t>Brown, Chase and Cook</t>
  </si>
  <si>
    <t>Danielle Cooper</t>
  </si>
  <si>
    <t>Smith, Morrow and Smith</t>
  </si>
  <si>
    <t>Bobby Mills IV</t>
  </si>
  <si>
    <t>Peterson, Smith and Thomas</t>
  </si>
  <si>
    <t>Judith Harris</t>
  </si>
  <si>
    <t>Salinas-Stein</t>
  </si>
  <si>
    <t>Lindsay Scott</t>
  </si>
  <si>
    <t>Lopez, Williams and Wilcox</t>
  </si>
  <si>
    <t>Dennis Brennan</t>
  </si>
  <si>
    <t>Sutton-Gallegos</t>
  </si>
  <si>
    <t>Nicole Holmes</t>
  </si>
  <si>
    <t>Gutierrez Group</t>
  </si>
  <si>
    <t>Sullivan, White and Farmer</t>
  </si>
  <si>
    <t>David Jones</t>
  </si>
  <si>
    <t>Burns LLC</t>
  </si>
  <si>
    <t>Keller-Malone</t>
  </si>
  <si>
    <t>Amanda King MD</t>
  </si>
  <si>
    <t>Walker-Edwards</t>
  </si>
  <si>
    <t>Jeffrey Gilbert</t>
  </si>
  <si>
    <t>Elliott, Davis and Jones</t>
  </si>
  <si>
    <t>Steven Hartman</t>
  </si>
  <si>
    <t>Tucker PLC</t>
  </si>
  <si>
    <t>Sabrina Potts</t>
  </si>
  <si>
    <t>Smith, Lee and Potter</t>
  </si>
  <si>
    <t>Jake Wilkerson</t>
  </si>
  <si>
    <t>Rhonda Miller</t>
  </si>
  <si>
    <t>Webb, Hill and Mcbride</t>
  </si>
  <si>
    <t>Daniel Bird</t>
  </si>
  <si>
    <t>Mclaughlin, Miller and Dougherty</t>
  </si>
  <si>
    <t>Patrick Mcintyre DVM</t>
  </si>
  <si>
    <t>Stewart PLC</t>
  </si>
  <si>
    <t>Andrew Blake</t>
  </si>
  <si>
    <t>Erickson-Sellers</t>
  </si>
  <si>
    <t>Kramer, Harrison and Wallace</t>
  </si>
  <si>
    <t>Vickie Ramsey</t>
  </si>
  <si>
    <t>Barnes-Meza</t>
  </si>
  <si>
    <t>Donald Fisher</t>
  </si>
  <si>
    <t>Herman PLC</t>
  </si>
  <si>
    <t>Carlos Whitehead</t>
  </si>
  <si>
    <t>Johnson, Ramirez and Brown</t>
  </si>
  <si>
    <t>Mario Blankenship</t>
  </si>
  <si>
    <t>Kerr, Gonzales and Espinoza</t>
  </si>
  <si>
    <t>Stephanie Dorsey</t>
  </si>
  <si>
    <t>Reese PLC</t>
  </si>
  <si>
    <t>Shannon Garcia</t>
  </si>
  <si>
    <t>Hall-Miller</t>
  </si>
  <si>
    <t>Spencer Guerrero</t>
  </si>
  <si>
    <t>Woods, Green and Sanders</t>
  </si>
  <si>
    <t>John Ibarra</t>
  </si>
  <si>
    <t>Norman-Shepherd</t>
  </si>
  <si>
    <t>Christopher Cameron</t>
  </si>
  <si>
    <t>Jones-Woods</t>
  </si>
  <si>
    <t>William Hancock</t>
  </si>
  <si>
    <t>Allen-Kelley</t>
  </si>
  <si>
    <t>Michael Torres</t>
  </si>
  <si>
    <t>Christopher Bryant</t>
  </si>
  <si>
    <t>Rachael Larson</t>
  </si>
  <si>
    <t>Freeman, English and Mcguire</t>
  </si>
  <si>
    <t>Andrew Bender</t>
  </si>
  <si>
    <t>Lucas, Padilla and Dickson</t>
  </si>
  <si>
    <t>Eric Cervantes</t>
  </si>
  <si>
    <t>Meyer LLC</t>
  </si>
  <si>
    <t>Marissa Shepherd</t>
  </si>
  <si>
    <t>Jefferson Group</t>
  </si>
  <si>
    <t>Daniel Patrick</t>
  </si>
  <si>
    <t>James Kennedy</t>
  </si>
  <si>
    <t>Hutchinson-Weber</t>
  </si>
  <si>
    <t>Jesse Gordon</t>
  </si>
  <si>
    <t>White-Conway</t>
  </si>
  <si>
    <t>Cynthia Elliott</t>
  </si>
  <si>
    <t>Rodriguez PLC</t>
  </si>
  <si>
    <t>Lauren Rojas</t>
  </si>
  <si>
    <t>Kelly-Miles</t>
  </si>
  <si>
    <t>Martin, Grant and White</t>
  </si>
  <si>
    <t>Timothy Hall</t>
  </si>
  <si>
    <t>May Inc</t>
  </si>
  <si>
    <t>Melissa Benson</t>
  </si>
  <si>
    <t>Burke and Sons</t>
  </si>
  <si>
    <t>Abigail Smith</t>
  </si>
  <si>
    <t>Nixon, Church and Jennings</t>
  </si>
  <si>
    <t>Latoya Jimenez</t>
  </si>
  <si>
    <t>Lopez-Chapman</t>
  </si>
  <si>
    <t>Erin Hunt</t>
  </si>
  <si>
    <t>Fields-Long</t>
  </si>
  <si>
    <t>Jose Rowland</t>
  </si>
  <si>
    <t>Hurst-Pena</t>
  </si>
  <si>
    <t>Sheri Dixon</t>
  </si>
  <si>
    <t>Abigail Jenkins</t>
  </si>
  <si>
    <t>Lewis, Francis and Gibbs</t>
  </si>
  <si>
    <t>Lisa White</t>
  </si>
  <si>
    <t>Christopher Hernandez</t>
  </si>
  <si>
    <t>Hood LLC</t>
  </si>
  <si>
    <t>Kevin Sutton</t>
  </si>
  <si>
    <t>Kramer Ltd</t>
  </si>
  <si>
    <t>Jennifer Clark</t>
  </si>
  <si>
    <t>Wilson, Diaz and Dunn</t>
  </si>
  <si>
    <t>Patrick Copeland</t>
  </si>
  <si>
    <t>White, Guerra and Carter</t>
  </si>
  <si>
    <t>Susan Jackson</t>
  </si>
  <si>
    <t>Peters, Coleman and Mcmahon</t>
  </si>
  <si>
    <t>David Hawkins</t>
  </si>
  <si>
    <t>Hutchinson, Knapp and Williams</t>
  </si>
  <si>
    <t>Steven Graham</t>
  </si>
  <si>
    <t>Davidson PLC</t>
  </si>
  <si>
    <t>Ortiz, Thomas and Nunez</t>
  </si>
  <si>
    <t>Ann Gross MD</t>
  </si>
  <si>
    <t>Thomas-Love</t>
  </si>
  <si>
    <t>Sean Walters</t>
  </si>
  <si>
    <t>Castillo, Bernard and Guerrero</t>
  </si>
  <si>
    <t>Kevin Lopez</t>
  </si>
  <si>
    <t>Mason Moody</t>
  </si>
  <si>
    <t>Brock Ltd</t>
  </si>
  <si>
    <t>Hannah Shea</t>
  </si>
  <si>
    <t>Rios, King and Khan</t>
  </si>
  <si>
    <t>Patel, Woods and Collier</t>
  </si>
  <si>
    <t>James Nguyen</t>
  </si>
  <si>
    <t>Williams-Santos</t>
  </si>
  <si>
    <t>Brandon Morrow</t>
  </si>
  <si>
    <t>Carson, Thompson and Proctor</t>
  </si>
  <si>
    <t>Butler-Smith</t>
  </si>
  <si>
    <t>Lisa Woodard</t>
  </si>
  <si>
    <t>Hernandez, Thompson and Hansen</t>
  </si>
  <si>
    <t>Pamela Vaughn</t>
  </si>
  <si>
    <t>Richardson-Lawrence</t>
  </si>
  <si>
    <t>Steven Meyer</t>
  </si>
  <si>
    <t>Shane Perez</t>
  </si>
  <si>
    <t>Hunter, Macias and Cortez</t>
  </si>
  <si>
    <t>Tracy Russell</t>
  </si>
  <si>
    <t>Vargas Ltd</t>
  </si>
  <si>
    <t>Jerome Kelly</t>
  </si>
  <si>
    <t>Johnson, Bryant and Adams</t>
  </si>
  <si>
    <t>Brian Leonard</t>
  </si>
  <si>
    <t>Shannon Morris</t>
  </si>
  <si>
    <t>Ferguson, Maldonado and Carney</t>
  </si>
  <si>
    <t>Jennifer Willis</t>
  </si>
  <si>
    <t>Holly Hill</t>
  </si>
  <si>
    <t>Jensen-Roberts</t>
  </si>
  <si>
    <t>Benjamin Sexton</t>
  </si>
  <si>
    <t>Davis-Olson</t>
  </si>
  <si>
    <t>Vickie Foster</t>
  </si>
  <si>
    <t>Christopher Dean</t>
  </si>
  <si>
    <t>Sanford Inc</t>
  </si>
  <si>
    <t>Gerald Waller</t>
  </si>
  <si>
    <t>Hart-Jensen</t>
  </si>
  <si>
    <t>Deborah Casey</t>
  </si>
  <si>
    <t>Erik Watson</t>
  </si>
  <si>
    <t>Wood, Walker and Hall</t>
  </si>
  <si>
    <t>Molly Bailey</t>
  </si>
  <si>
    <t>Macdonald-Reynolds</t>
  </si>
  <si>
    <t>Philip Compton</t>
  </si>
  <si>
    <t>Diaz LLC</t>
  </si>
  <si>
    <t>Adriana Hoover</t>
  </si>
  <si>
    <t>William Mclaughlin</t>
  </si>
  <si>
    <t>Burke-Gutierrez</t>
  </si>
  <si>
    <t>Christopher Craig</t>
  </si>
  <si>
    <t>Costa, Baker and Brown</t>
  </si>
  <si>
    <t>Newton and Sons</t>
  </si>
  <si>
    <t>Dalton Webb</t>
  </si>
  <si>
    <t>Hunt-Martinez</t>
  </si>
  <si>
    <t>Karen Lopez</t>
  </si>
  <si>
    <t>Clark, Schmidt and Austin</t>
  </si>
  <si>
    <t>Donna Harris</t>
  </si>
  <si>
    <t>Carla Miller</t>
  </si>
  <si>
    <t>Mendoza-Smith</t>
  </si>
  <si>
    <t>Jennifer Mccall</t>
  </si>
  <si>
    <t>Wolfe-Hunter</t>
  </si>
  <si>
    <t>James Manning</t>
  </si>
  <si>
    <t>Torres-Boone</t>
  </si>
  <si>
    <t>Daniel Knox</t>
  </si>
  <si>
    <t>Mr. George Leon Jr.</t>
  </si>
  <si>
    <t>Choi Ltd</t>
  </si>
  <si>
    <t>Kristopher Johnson</t>
  </si>
  <si>
    <t>Rhodes, Butler and Johnson</t>
  </si>
  <si>
    <t>Mckenzie Wilkins</t>
  </si>
  <si>
    <t>Edward Cruz</t>
  </si>
  <si>
    <t>Acosta, Saunders and Thompson</t>
  </si>
  <si>
    <t>Taylor Perry</t>
  </si>
  <si>
    <t>Carrie Anderson</t>
  </si>
  <si>
    <t>Cunningham-Gomez</t>
  </si>
  <si>
    <t>Jeffery Cook</t>
  </si>
  <si>
    <t>Davidson LLC</t>
  </si>
  <si>
    <t>Julie Holmes</t>
  </si>
  <si>
    <t>Garcia, Powell and Conley</t>
  </si>
  <si>
    <t>Danielle Brewer</t>
  </si>
  <si>
    <t>Randolph-Russo</t>
  </si>
  <si>
    <t>Jacqueline Best</t>
  </si>
  <si>
    <t>Walker, Williams and Green</t>
  </si>
  <si>
    <t>Devin Harris</t>
  </si>
  <si>
    <t>Macdonald, Smith and Reed</t>
  </si>
  <si>
    <t>Andrew King</t>
  </si>
  <si>
    <t>Douglas-Smith</t>
  </si>
  <si>
    <t>Crystal Barber</t>
  </si>
  <si>
    <t>Stephanie Nelson</t>
  </si>
  <si>
    <t>Walsh, Roberts and Walters</t>
  </si>
  <si>
    <t>Mark Clark</t>
  </si>
  <si>
    <t>Clark-Bowen</t>
  </si>
  <si>
    <t>James Rush</t>
  </si>
  <si>
    <t>Hunter-Carroll</t>
  </si>
  <si>
    <t>Bradshaw-Adams</t>
  </si>
  <si>
    <t>Jonathan Foster</t>
  </si>
  <si>
    <t>West-Berg</t>
  </si>
  <si>
    <t>Patel, Pope and Nash</t>
  </si>
  <si>
    <t>Hernandez-Duncan</t>
  </si>
  <si>
    <t>Douglas, Davis and Pham</t>
  </si>
  <si>
    <t>Jason Powers</t>
  </si>
  <si>
    <t>Richardson-Ward</t>
  </si>
  <si>
    <t>Terri Robinson</t>
  </si>
  <si>
    <t>Mcdonald, Meyers and Cole</t>
  </si>
  <si>
    <t>William Wright</t>
  </si>
  <si>
    <t>Hammond, Jackson and Conrad</t>
  </si>
  <si>
    <t>Jesse Simpson</t>
  </si>
  <si>
    <t>Espinoza, Dodson and Rogers</t>
  </si>
  <si>
    <t>Michael Bates</t>
  </si>
  <si>
    <t>Hull Ltd</t>
  </si>
  <si>
    <t>Jeffrey Evans</t>
  </si>
  <si>
    <t>Stone-Alexander</t>
  </si>
  <si>
    <t>Ricky Bond</t>
  </si>
  <si>
    <t>Fitzgerald-Johnson</t>
  </si>
  <si>
    <t>Joseph Miller</t>
  </si>
  <si>
    <t>Burns Ltd</t>
  </si>
  <si>
    <t>Meredith Macias</t>
  </si>
  <si>
    <t>Jennifer Montgomery</t>
  </si>
  <si>
    <t>Justin Johnson</t>
  </si>
  <si>
    <t>Walker, Deleon and Thomas</t>
  </si>
  <si>
    <t>Jenkins, Mcdonald and Sanders</t>
  </si>
  <si>
    <t>Luis Roy</t>
  </si>
  <si>
    <t>Smith-Shelton</t>
  </si>
  <si>
    <t>Quinn LLC</t>
  </si>
  <si>
    <t>Jeanne Hamilton</t>
  </si>
  <si>
    <t>Goodman, Jones and Salazar</t>
  </si>
  <si>
    <t>Brandi Richard</t>
  </si>
  <si>
    <t>Cochran-Delgado</t>
  </si>
  <si>
    <t>Lee-Dalton</t>
  </si>
  <si>
    <t>William Palmer</t>
  </si>
  <si>
    <t>Wallace, Cole and Rivera</t>
  </si>
  <si>
    <t>Linda Nguyen MD</t>
  </si>
  <si>
    <t>Mccarthy, Graham and Cobb</t>
  </si>
  <si>
    <t>Dawn Haley</t>
  </si>
  <si>
    <t>Sanders, Robertson and Williams</t>
  </si>
  <si>
    <t>Cindy Ray</t>
  </si>
  <si>
    <t>Adams and Sons</t>
  </si>
  <si>
    <t>Tabitha Griffin</t>
  </si>
  <si>
    <t>Herbert Bishop</t>
  </si>
  <si>
    <t>Stout Group</t>
  </si>
  <si>
    <t>Mary Gibson</t>
  </si>
  <si>
    <t>Walton, Willis and Mendoza</t>
  </si>
  <si>
    <t>Smith, Lee and Lara</t>
  </si>
  <si>
    <t>Stephanie Howard</t>
  </si>
  <si>
    <t>Paul Pierce</t>
  </si>
  <si>
    <t>Green Inc</t>
  </si>
  <si>
    <t>Dustin Martin</t>
  </si>
  <si>
    <t>Hernandez, Martinez and Oneill</t>
  </si>
  <si>
    <t>James Henry</t>
  </si>
  <si>
    <t>Zachary Contreras</t>
  </si>
  <si>
    <t>Nelson, Castro and Hill</t>
  </si>
  <si>
    <t>Crystal Bowman</t>
  </si>
  <si>
    <t>Veronica Webb</t>
  </si>
  <si>
    <t>Mason, Butler and Webb</t>
  </si>
  <si>
    <t>Lisa Osborne</t>
  </si>
  <si>
    <t>Ewing PLC</t>
  </si>
  <si>
    <t>Phillips-Miller</t>
  </si>
  <si>
    <t>Emily Yoder</t>
  </si>
  <si>
    <t>Travis Christensen</t>
  </si>
  <si>
    <t>Mcdonald-Garcia</t>
  </si>
  <si>
    <t>Price-Osborne</t>
  </si>
  <si>
    <t>Michael Decker</t>
  </si>
  <si>
    <t>Myers, Silva and Gomez</t>
  </si>
  <si>
    <t>Gary Bradford</t>
  </si>
  <si>
    <t>Kenneth Hughes</t>
  </si>
  <si>
    <t>Thompson-Smith</t>
  </si>
  <si>
    <t>Beth Nelson</t>
  </si>
  <si>
    <t>Elaine Baker</t>
  </si>
  <si>
    <t>Burns, Massey and Williams</t>
  </si>
  <si>
    <t>Walter Branch</t>
  </si>
  <si>
    <t>Allen LLC</t>
  </si>
  <si>
    <t>Troy Wilson</t>
  </si>
  <si>
    <t>Wilson, Ewing and Park</t>
  </si>
  <si>
    <t>Olivia Hughes</t>
  </si>
  <si>
    <t>Bender, Garcia and Love</t>
  </si>
  <si>
    <t>Charles Cannon</t>
  </si>
  <si>
    <t>Hayes and Sons</t>
  </si>
  <si>
    <t>Roger Sullivan DDS</t>
  </si>
  <si>
    <t>Reynolds, Rodriguez and Guerra</t>
  </si>
  <si>
    <t>Gray, Ruiz and Brown</t>
  </si>
  <si>
    <t>Tina Miller</t>
  </si>
  <si>
    <t>Diaz, Krause and Morris</t>
  </si>
  <si>
    <t>Ryan Torres</t>
  </si>
  <si>
    <t>Vincent Group</t>
  </si>
  <si>
    <t>Traci Williams</t>
  </si>
  <si>
    <t>Johnson-Medina</t>
  </si>
  <si>
    <t>Melissa Thomas</t>
  </si>
  <si>
    <t>Duane Kelley</t>
  </si>
  <si>
    <t>Coleman, Hayes and Bradley</t>
  </si>
  <si>
    <t>Adam Welch</t>
  </si>
  <si>
    <t>Olson, Keller and Graves</t>
  </si>
  <si>
    <t>James Avery</t>
  </si>
  <si>
    <t>Todd Group</t>
  </si>
  <si>
    <t>Ms. Brittany Moore PhD</t>
  </si>
  <si>
    <t>Zachary King</t>
  </si>
  <si>
    <t>Faulkner Inc</t>
  </si>
  <si>
    <t>Stephen Austin</t>
  </si>
  <si>
    <t>Ray, Banks and Miller</t>
  </si>
  <si>
    <t>Yvonne Jacobs</t>
  </si>
  <si>
    <t>Gibson-Holder</t>
  </si>
  <si>
    <t>Amanda Berry</t>
  </si>
  <si>
    <t>Jordan-Howard</t>
  </si>
  <si>
    <t>Jill Hudson</t>
  </si>
  <si>
    <t>Wolfe, Marsh and Parker</t>
  </si>
  <si>
    <t>Hunter Robertson</t>
  </si>
  <si>
    <t>Garcia, Stone and Beasley</t>
  </si>
  <si>
    <t>Virginia Robinson</t>
  </si>
  <si>
    <t>Morrison PLC</t>
  </si>
  <si>
    <t>Joseph Schneider</t>
  </si>
  <si>
    <t>Sally Jones</t>
  </si>
  <si>
    <t>Allen, Joyce and Bell</t>
  </si>
  <si>
    <t>Marc Romero</t>
  </si>
  <si>
    <t>Robles Group</t>
  </si>
  <si>
    <t>Brandi Vang</t>
  </si>
  <si>
    <t>Jones-Johnson</t>
  </si>
  <si>
    <t>Paul Giles</t>
  </si>
  <si>
    <t>Payne LLC</t>
  </si>
  <si>
    <t>Michael Bennett</t>
  </si>
  <si>
    <t>Hull-Cruz</t>
  </si>
  <si>
    <t>Vernon Sloan</t>
  </si>
  <si>
    <t>Campos, Greer and Garcia</t>
  </si>
  <si>
    <t>Alyssa Morgan</t>
  </si>
  <si>
    <t>Franco, Rodriguez and Mccullough</t>
  </si>
  <si>
    <t>Mark Lopez</t>
  </si>
  <si>
    <t>Brooks, Hoffman and Tyler</t>
  </si>
  <si>
    <t>Brandon Mendoza</t>
  </si>
  <si>
    <t>Cowan Inc</t>
  </si>
  <si>
    <t>Boyer, Russell and Rodriguez</t>
  </si>
  <si>
    <t>Rebecca Ramos</t>
  </si>
  <si>
    <t>Robert Mendez</t>
  </si>
  <si>
    <t>Burton Group</t>
  </si>
  <si>
    <t>Pamela Jones</t>
  </si>
  <si>
    <t>Julie Fowler</t>
  </si>
  <si>
    <t>Bruce Woods</t>
  </si>
  <si>
    <t>Dennis-Salazar</t>
  </si>
  <si>
    <t>Kevin Browning</t>
  </si>
  <si>
    <t>Sean Jenkins</t>
  </si>
  <si>
    <t>Perez-Allen</t>
  </si>
  <si>
    <t>Seth Salas</t>
  </si>
  <si>
    <t>Velez LLC</t>
  </si>
  <si>
    <t>Brooke Johnson</t>
  </si>
  <si>
    <t>Harmon Group</t>
  </si>
  <si>
    <t>Marie Shepard</t>
  </si>
  <si>
    <t>Matthews PLC</t>
  </si>
  <si>
    <t>Steven Garcia</t>
  </si>
  <si>
    <t>Johnson, Thompson and Robertson</t>
  </si>
  <si>
    <t>Kelly Thomas</t>
  </si>
  <si>
    <t>Joann Rodriguez</t>
  </si>
  <si>
    <t>Ferguson, Martin and Gardner</t>
  </si>
  <si>
    <t>Fuentes, Franco and Bailey</t>
  </si>
  <si>
    <t>Daniel Bass</t>
  </si>
  <si>
    <t>Bennett-Downs</t>
  </si>
  <si>
    <t>James Nelson</t>
  </si>
  <si>
    <t>Kimberly Harrison</t>
  </si>
  <si>
    <t>Shaffer Ltd</t>
  </si>
  <si>
    <t>Ernest Robinson</t>
  </si>
  <si>
    <t>Garcia, Anderson and Walsh</t>
  </si>
  <si>
    <t>Mr. Jorge Ross DVM</t>
  </si>
  <si>
    <t>Martinez-Lane</t>
  </si>
  <si>
    <t>Charles Nelson</t>
  </si>
  <si>
    <t>Marissa Norman</t>
  </si>
  <si>
    <t>James Haynes</t>
  </si>
  <si>
    <t>Vasquez, Jimenez and Brown</t>
  </si>
  <si>
    <t>Jose Davis</t>
  </si>
  <si>
    <t>Parker PLC</t>
  </si>
  <si>
    <t>Robert Maxwell</t>
  </si>
  <si>
    <t>Elizabeth Lewis</t>
  </si>
  <si>
    <t>Villegas-Taylor</t>
  </si>
  <si>
    <t>Allison Steele</t>
  </si>
  <si>
    <t>Malone-Robertson</t>
  </si>
  <si>
    <t>Charles Davis</t>
  </si>
  <si>
    <t>Tony Savage</t>
  </si>
  <si>
    <t>Craig Ortiz</t>
  </si>
  <si>
    <t>Ashley LLC</t>
  </si>
  <si>
    <t>Elizabeth Larsen</t>
  </si>
  <si>
    <t>Mcpherson and Sons</t>
  </si>
  <si>
    <t>Barry Vasquez</t>
  </si>
  <si>
    <t>Navarro Inc</t>
  </si>
  <si>
    <t>John Huber</t>
  </si>
  <si>
    <t>Robert May</t>
  </si>
  <si>
    <t>James, Avila and Henry</t>
  </si>
  <si>
    <t>Dean Holmes</t>
  </si>
  <si>
    <t>Smith, Ritter and Yang</t>
  </si>
  <si>
    <t>Jeffery Rowe</t>
  </si>
  <si>
    <t>Ponce-Daniel</t>
  </si>
  <si>
    <t>Roger Craig</t>
  </si>
  <si>
    <t>Ryan LLC</t>
  </si>
  <si>
    <t>Greer-Mcclure</t>
  </si>
  <si>
    <t>Matthew Robertson</t>
  </si>
  <si>
    <t>Taylor, Hernandez and Jones</t>
  </si>
  <si>
    <t>Richard Tucker</t>
  </si>
  <si>
    <t>Jeffrey Walters</t>
  </si>
  <si>
    <t>Sanchez-Jones</t>
  </si>
  <si>
    <t>Sara Barnes</t>
  </si>
  <si>
    <t>Miller, Reid and Carey</t>
  </si>
  <si>
    <t>Jamie Williams</t>
  </si>
  <si>
    <t>Salas, Rodriguez and Phillips</t>
  </si>
  <si>
    <t>Danielle Rhodes</t>
  </si>
  <si>
    <t>Mcclure, Dougherty and Reed</t>
  </si>
  <si>
    <t>Jerry Hamilton</t>
  </si>
  <si>
    <t>Owens, Kennedy and Edwards</t>
  </si>
  <si>
    <t>Oconnor, Cooper and Kerr</t>
  </si>
  <si>
    <t>Sheri Howard</t>
  </si>
  <si>
    <t>Bullock-Mcintyre</t>
  </si>
  <si>
    <t>Duncan, Banks and Bell</t>
  </si>
  <si>
    <t>Scott Brown</t>
  </si>
  <si>
    <t>Moore LLC</t>
  </si>
  <si>
    <t>Jonathan Nelson</t>
  </si>
  <si>
    <t>Mann PLC</t>
  </si>
  <si>
    <t>Julie Gallagher</t>
  </si>
  <si>
    <t>Russell, Taylor and Mcclain</t>
  </si>
  <si>
    <t>Russell Stokes</t>
  </si>
  <si>
    <t>Elliott, Garcia and Barnes</t>
  </si>
  <si>
    <t>Kyle Campbell</t>
  </si>
  <si>
    <t>Mccormick and Sons</t>
  </si>
  <si>
    <t>Douglas Gonzalez</t>
  </si>
  <si>
    <t>Wright-Butler</t>
  </si>
  <si>
    <t>Craig Goodwin</t>
  </si>
  <si>
    <t>Bailey-Powers</t>
  </si>
  <si>
    <t>Reyes-Roy</t>
  </si>
  <si>
    <t>Thomas Benson</t>
  </si>
  <si>
    <t>Richardson, Williams and Fletcher</t>
  </si>
  <si>
    <t>Paul Burke</t>
  </si>
  <si>
    <t>Hahn LLC</t>
  </si>
  <si>
    <t>Morgan Garner</t>
  </si>
  <si>
    <t>Simpson Ltd</t>
  </si>
  <si>
    <t>Brandy Anderson</t>
  </si>
  <si>
    <t>Darrell Strickland</t>
  </si>
  <si>
    <t>Jack Pham</t>
  </si>
  <si>
    <t>Cochran-Hernandez</t>
  </si>
  <si>
    <t>Deborah Nelson</t>
  </si>
  <si>
    <t>White-Norton</t>
  </si>
  <si>
    <t>Molly Maldonado</t>
  </si>
  <si>
    <t>Mcgrath PLC</t>
  </si>
  <si>
    <t>Morales Ltd</t>
  </si>
  <si>
    <t>Jennifer Pennington</t>
  </si>
  <si>
    <t>Kelly-Young</t>
  </si>
  <si>
    <t>Maria Rodriguez</t>
  </si>
  <si>
    <t>Peter Berger</t>
  </si>
  <si>
    <t>Rodriguez-Choi</t>
  </si>
  <si>
    <t>Lopez-Macdonald</t>
  </si>
  <si>
    <t>David Brown</t>
  </si>
  <si>
    <t>Anderson-Brown</t>
  </si>
  <si>
    <t>Kimberly Adams</t>
  </si>
  <si>
    <t>James Barrera</t>
  </si>
  <si>
    <t>Luke Fowler</t>
  </si>
  <si>
    <t>Anderson-Alvarez</t>
  </si>
  <si>
    <t>Kaitlyn Buck</t>
  </si>
  <si>
    <t>Durham, Levy and Ortega</t>
  </si>
  <si>
    <t>Darryl Hall</t>
  </si>
  <si>
    <t>Grace Jackson</t>
  </si>
  <si>
    <t>Leach-Randall</t>
  </si>
  <si>
    <t>Jessica Erickson</t>
  </si>
  <si>
    <t>Harris-Parsons</t>
  </si>
  <si>
    <t>Michael Cabrera</t>
  </si>
  <si>
    <t>Gutierrez Ltd</t>
  </si>
  <si>
    <t>Justin Reynolds</t>
  </si>
  <si>
    <t>Joyce, Schultz and Case</t>
  </si>
  <si>
    <t>Jose Carroll</t>
  </si>
  <si>
    <t>Rodriguez-Kirk</t>
  </si>
  <si>
    <t>Erin Gregory</t>
  </si>
  <si>
    <t>Sylvia Newton</t>
  </si>
  <si>
    <t>Pitts, Powell and Peters</t>
  </si>
  <si>
    <t>Seth Stewart</t>
  </si>
  <si>
    <t>Cross, Garcia and Foster</t>
  </si>
  <si>
    <t>William Burke</t>
  </si>
  <si>
    <t>Sweeney and Sons</t>
  </si>
  <si>
    <t>Pamela Jackson</t>
  </si>
  <si>
    <t>Howard-Hardy</t>
  </si>
  <si>
    <t>Amanda Mcintyre</t>
  </si>
  <si>
    <t>Hurst-Smith</t>
  </si>
  <si>
    <t>Jared Nguyen</t>
  </si>
  <si>
    <t>Shaw, Cuevas and Richards</t>
  </si>
  <si>
    <t>Lindsay Martinez</t>
  </si>
  <si>
    <t>Harris, Mitchell and Hunt</t>
  </si>
  <si>
    <t>Jason Cook</t>
  </si>
  <si>
    <t>Chad Dean</t>
  </si>
  <si>
    <t>Rogers-Neal</t>
  </si>
  <si>
    <t>Shannon Burns</t>
  </si>
  <si>
    <t>Taylor-Lam</t>
  </si>
  <si>
    <t>Thomas, Harvey and Newton</t>
  </si>
  <si>
    <t>Drew Patel</t>
  </si>
  <si>
    <t>Wendy Peterson</t>
  </si>
  <si>
    <t>Murphy, Ruiz and Obrien</t>
  </si>
  <si>
    <t>Erika Patterson</t>
  </si>
  <si>
    <t>Katherine Mendoza</t>
  </si>
  <si>
    <t>Moore, Brown and Flores</t>
  </si>
  <si>
    <t>Baker, Carr and Wells</t>
  </si>
  <si>
    <t>Kevin Moore</t>
  </si>
  <si>
    <t>Amber Lewis</t>
  </si>
  <si>
    <t>Snyder-Pearson</t>
  </si>
  <si>
    <t>Barr-Weber</t>
  </si>
  <si>
    <t>Julia Harris</t>
  </si>
  <si>
    <t>Kelly-Willis</t>
  </si>
  <si>
    <t>Bryan Guzman</t>
  </si>
  <si>
    <t>Pierce-Williams</t>
  </si>
  <si>
    <t>Angel Larson</t>
  </si>
  <si>
    <t>Kennedy-Robinson</t>
  </si>
  <si>
    <t>Mary Walsh</t>
  </si>
  <si>
    <t>Torres-Robinson</t>
  </si>
  <si>
    <t>Kara Howell</t>
  </si>
  <si>
    <t>Nguyen-Scott</t>
  </si>
  <si>
    <t>Leon Pearson</t>
  </si>
  <si>
    <t>Yolanda Newman</t>
  </si>
  <si>
    <t>Cooper-Wallace</t>
  </si>
  <si>
    <t>Melinda Roy</t>
  </si>
  <si>
    <t>Dickerson Group</t>
  </si>
  <si>
    <t>Karen Miller</t>
  </si>
  <si>
    <t>Nguyen, Jensen and Knapp</t>
  </si>
  <si>
    <t>Amy Smith</t>
  </si>
  <si>
    <t>Castro, Perez and Williams</t>
  </si>
  <si>
    <t>Lindsay Taylor</t>
  </si>
  <si>
    <t>Ross-Brown</t>
  </si>
  <si>
    <t>William Fletcher</t>
  </si>
  <si>
    <t>Rowe, Pearson and George</t>
  </si>
  <si>
    <t>David Snyder</t>
  </si>
  <si>
    <t>Johnson-Price</t>
  </si>
  <si>
    <t>Marcus Robles</t>
  </si>
  <si>
    <t>Stein-Dickerson</t>
  </si>
  <si>
    <t>Stephanie Walker</t>
  </si>
  <si>
    <t>Monroe, Rogers and Castillo</t>
  </si>
  <si>
    <t>Tyler Patel</t>
  </si>
  <si>
    <t>Guerrero, Price and Roberts</t>
  </si>
  <si>
    <t>Lisa Willis</t>
  </si>
  <si>
    <t>Dalton Group</t>
  </si>
  <si>
    <t>Heather Prince</t>
  </si>
  <si>
    <t>Smith-Shah</t>
  </si>
  <si>
    <t>Daniel Lucas</t>
  </si>
  <si>
    <t>Jimenez, Riley and Hall</t>
  </si>
  <si>
    <t>Trujillo Group</t>
  </si>
  <si>
    <t>Linda Bailey</t>
  </si>
  <si>
    <t>Carr, Poole and Pratt</t>
  </si>
  <si>
    <t>Richard Mayo</t>
  </si>
  <si>
    <t>Marvin Baker</t>
  </si>
  <si>
    <t>Anderson-Peters</t>
  </si>
  <si>
    <t>Tiffany Bush</t>
  </si>
  <si>
    <t>Cisneros-Williams</t>
  </si>
  <si>
    <t>Ashley Thompson</t>
  </si>
  <si>
    <t>Shea, Duran and Johnson</t>
  </si>
  <si>
    <t>Kent Brown</t>
  </si>
  <si>
    <t>Smith, Navarro and Smith</t>
  </si>
  <si>
    <t>Yvette Powell</t>
  </si>
  <si>
    <t>Harris, Hall and Hughes</t>
  </si>
  <si>
    <t>Richard Huffman</t>
  </si>
  <si>
    <t>Tina Payne</t>
  </si>
  <si>
    <t>Vasquez, Stephens and Morgan</t>
  </si>
  <si>
    <t>Pamela Schmitt</t>
  </si>
  <si>
    <t>Hill, Roberts and Kemp</t>
  </si>
  <si>
    <t>William Smith</t>
  </si>
  <si>
    <t>Gibson, Gonzalez and Smith</t>
  </si>
  <si>
    <t>Nicole Vasquez</t>
  </si>
  <si>
    <t>Sutton, Meyer and Green</t>
  </si>
  <si>
    <t>Rita Hill</t>
  </si>
  <si>
    <t>Taylor-Cox</t>
  </si>
  <si>
    <t>Monique Caldwell</t>
  </si>
  <si>
    <t>Stephanie Vargas</t>
  </si>
  <si>
    <t>West, Barton and Roberts</t>
  </si>
  <si>
    <t>Patrick Wong</t>
  </si>
  <si>
    <t>Horn, Mitchell and Smith</t>
  </si>
  <si>
    <t>Jason Webster</t>
  </si>
  <si>
    <t>Lynch, Wise and Wilkinson</t>
  </si>
  <si>
    <t>George Ward</t>
  </si>
  <si>
    <t>Bailey, Mills and Morgan</t>
  </si>
  <si>
    <t>Trevor Franco</t>
  </si>
  <si>
    <t>Carter, Foster and Wood</t>
  </si>
  <si>
    <t>Carolyn Gutierrez MD</t>
  </si>
  <si>
    <t>Gregory-Hamilton</t>
  </si>
  <si>
    <t>Stephanie Burke</t>
  </si>
  <si>
    <t>Gross-Hall</t>
  </si>
  <si>
    <t>Beth Taylor</t>
  </si>
  <si>
    <t>Gordon, Robles and Graham</t>
  </si>
  <si>
    <t>Kristy Lane</t>
  </si>
  <si>
    <t>Powell Inc</t>
  </si>
  <si>
    <t>Anna Greene</t>
  </si>
  <si>
    <t>Arnold-Martinez</t>
  </si>
  <si>
    <t>Bradley Joseph</t>
  </si>
  <si>
    <t>Wade LLC</t>
  </si>
  <si>
    <t>Anne Gonzalez</t>
  </si>
  <si>
    <t>Reilly, Decker and Johnson</t>
  </si>
  <si>
    <t>Ricky Gillespie</t>
  </si>
  <si>
    <t>Johnson, Holmes and Sandoval</t>
  </si>
  <si>
    <t>Michael Berger</t>
  </si>
  <si>
    <t>John Montes</t>
  </si>
  <si>
    <t>Wallace-Watson</t>
  </si>
  <si>
    <t>Anthony Good</t>
  </si>
  <si>
    <t>Jenkins and Sons</t>
  </si>
  <si>
    <t>Emma Santos</t>
  </si>
  <si>
    <t>Owens, Curry and Wilson</t>
  </si>
  <si>
    <t>Marc Powers</t>
  </si>
  <si>
    <t>King-Wright</t>
  </si>
  <si>
    <t>Leslie Solis</t>
  </si>
  <si>
    <t>Alvarado Group</t>
  </si>
  <si>
    <t>Michael Peterson</t>
  </si>
  <si>
    <t>Greene PLC</t>
  </si>
  <si>
    <t>Prince, Davis and Jones</t>
  </si>
  <si>
    <t>Simpson-Terrell</t>
  </si>
  <si>
    <t>Benjamin Sweeney</t>
  </si>
  <si>
    <t>Best, Brown and White</t>
  </si>
  <si>
    <t>Williams, Pace and Brown</t>
  </si>
  <si>
    <t>Scott Foster</t>
  </si>
  <si>
    <t>Lewis-Carlson</t>
  </si>
  <si>
    <t>Dustin Brown</t>
  </si>
  <si>
    <t>Torres-Gibson</t>
  </si>
  <si>
    <t>David James</t>
  </si>
  <si>
    <t>Scott, Lambert and Cole</t>
  </si>
  <si>
    <t>Lindsey Johnson</t>
  </si>
  <si>
    <t>Thomas Carter</t>
  </si>
  <si>
    <t>Lopez-Rhodes</t>
  </si>
  <si>
    <t>Tammy Wheeler</t>
  </si>
  <si>
    <t>Barr-Sampson</t>
  </si>
  <si>
    <t>Emily Merritt</t>
  </si>
  <si>
    <t>Duran Ltd</t>
  </si>
  <si>
    <t>Joshua Dominguez</t>
  </si>
  <si>
    <t>Chandler, Fox and Daugherty</t>
  </si>
  <si>
    <t>Maria Collins</t>
  </si>
  <si>
    <t>Williams-Sherman</t>
  </si>
  <si>
    <t>Garcia-Bishop</t>
  </si>
  <si>
    <t>Lindsay Williams</t>
  </si>
  <si>
    <t>Davis-Anderson</t>
  </si>
  <si>
    <t>Veronica Miller</t>
  </si>
  <si>
    <t>Tran-Kim</t>
  </si>
  <si>
    <t>Philip Lucas</t>
  </si>
  <si>
    <t>Matthew Banks</t>
  </si>
  <si>
    <t>Perry-Berry</t>
  </si>
  <si>
    <t>Tina Chavez</t>
  </si>
  <si>
    <t>Timothy Coleman</t>
  </si>
  <si>
    <t>Schneider, Gonzalez and Jackson</t>
  </si>
  <si>
    <t>Jeffrey Oliver</t>
  </si>
  <si>
    <t>Elizabeth Watkins</t>
  </si>
  <si>
    <t>Mcintyre, Marshall and Burgess</t>
  </si>
  <si>
    <t>Emily Edwards</t>
  </si>
  <si>
    <t>Hurley Ltd</t>
  </si>
  <si>
    <t>Garrett Vasquez</t>
  </si>
  <si>
    <t>Walter-Dodson</t>
  </si>
  <si>
    <t>Christine King</t>
  </si>
  <si>
    <t>Gross-Rodriguez</t>
  </si>
  <si>
    <t>Michelle Stewart</t>
  </si>
  <si>
    <t>Reeves, Ruiz and Lewis</t>
  </si>
  <si>
    <t>Todd Patel</t>
  </si>
  <si>
    <t>Clark-Buckley</t>
  </si>
  <si>
    <t>Mariah Rocha</t>
  </si>
  <si>
    <t>Garcia, Valdez and Johnson</t>
  </si>
  <si>
    <t>Jeanne Todd</t>
  </si>
  <si>
    <t>Cooper, Williams and Jackson</t>
  </si>
  <si>
    <t>Derek Young</t>
  </si>
  <si>
    <t>Lambert, Keith and Turner</t>
  </si>
  <si>
    <t>Schultz-Gomez</t>
  </si>
  <si>
    <t>Andrea Garza</t>
  </si>
  <si>
    <t>Laurie Smith</t>
  </si>
  <si>
    <t>Williamson, Walker and Ramos</t>
  </si>
  <si>
    <t>Jordan Olson</t>
  </si>
  <si>
    <t>Smith-Ramirez</t>
  </si>
  <si>
    <t>Tony Valencia</t>
  </si>
  <si>
    <t>Wolfe PLC</t>
  </si>
  <si>
    <t>Michael Horn</t>
  </si>
  <si>
    <t>Farmer LLC</t>
  </si>
  <si>
    <t>Trevor Cook</t>
  </si>
  <si>
    <t>Ho PLC</t>
  </si>
  <si>
    <t>Aaron Christensen</t>
  </si>
  <si>
    <t>Stephens, Simon and Moody</t>
  </si>
  <si>
    <t>Kayla Hunter DDS</t>
  </si>
  <si>
    <t>Gray Group</t>
  </si>
  <si>
    <t>Michael Hodges MD</t>
  </si>
  <si>
    <t>Jeffrey Oneill</t>
  </si>
  <si>
    <t>Ryan-Gutierrez</t>
  </si>
  <si>
    <t>Jeffrey Mccall</t>
  </si>
  <si>
    <t>Green Group</t>
  </si>
  <si>
    <t>Christina Miller</t>
  </si>
  <si>
    <t>Williams, Benitez and Clark</t>
  </si>
  <si>
    <t>Elizabeth Taylor</t>
  </si>
  <si>
    <t>Michelle Lee</t>
  </si>
  <si>
    <t>Green, Brown and Nichols</t>
  </si>
  <si>
    <t>Buchanan Ltd</t>
  </si>
  <si>
    <t>Phillips, Marshall and Stein</t>
  </si>
  <si>
    <t>Eugene Thompson</t>
  </si>
  <si>
    <t>Williams, Harmon and Mcgee</t>
  </si>
  <si>
    <t>Maria Jones</t>
  </si>
  <si>
    <t>Khan and Sons</t>
  </si>
  <si>
    <t>Torres-Combs</t>
  </si>
  <si>
    <t>Karina Mooney</t>
  </si>
  <si>
    <t>Randall Ltd</t>
  </si>
  <si>
    <t>Michelle Duncan</t>
  </si>
  <si>
    <t>Miller, Mcgrath and Salinas</t>
  </si>
  <si>
    <t>Mr. Jeffrey Gonzalez MD</t>
  </si>
  <si>
    <t>Sims, Moore and Kelly</t>
  </si>
  <si>
    <t>Kline, Turner and Oliver</t>
  </si>
  <si>
    <t>Debra Bates</t>
  </si>
  <si>
    <t>Reyes-Conley</t>
  </si>
  <si>
    <t>Wendy West</t>
  </si>
  <si>
    <t>Chavez-Jenkins</t>
  </si>
  <si>
    <t>Rebecca Padilla</t>
  </si>
  <si>
    <t>Villa-Morales</t>
  </si>
  <si>
    <t>Cynthia Lawson</t>
  </si>
  <si>
    <t>Laura Rivera</t>
  </si>
  <si>
    <t>Norris and Sons</t>
  </si>
  <si>
    <t>Michelle Gonzalez</t>
  </si>
  <si>
    <t>Patel, Martin and Garcia</t>
  </si>
  <si>
    <t>Derek Mitchell</t>
  </si>
  <si>
    <t>Roberts-Rogers</t>
  </si>
  <si>
    <t>Emily Robinson</t>
  </si>
  <si>
    <t>Christopher Young</t>
  </si>
  <si>
    <t>Carlos Guzman</t>
  </si>
  <si>
    <t>Jones, Ferguson and Frank</t>
  </si>
  <si>
    <t>Stephen Cruz</t>
  </si>
  <si>
    <t>Spencer Evans</t>
  </si>
  <si>
    <t>Torres-White</t>
  </si>
  <si>
    <t>Scott Peterson</t>
  </si>
  <si>
    <t>Joseph Rodriguez</t>
  </si>
  <si>
    <t>Shirley Rosario</t>
  </si>
  <si>
    <t>Ronald Padilla</t>
  </si>
  <si>
    <t>Porter PLC</t>
  </si>
  <si>
    <t>Emily Little</t>
  </si>
  <si>
    <t>Rodriguez-Oliver</t>
  </si>
  <si>
    <t>Lance Villegas</t>
  </si>
  <si>
    <t>Garcia-Hansen</t>
  </si>
  <si>
    <t>Jennifer Hughes</t>
  </si>
  <si>
    <t>Heather Jackson</t>
  </si>
  <si>
    <t>Gallegos and Sons</t>
  </si>
  <si>
    <t>Michelle Hernandez</t>
  </si>
  <si>
    <t>Gibson-Kidd</t>
  </si>
  <si>
    <t>Kimberly Carr</t>
  </si>
  <si>
    <t>Gary Garza</t>
  </si>
  <si>
    <t>Benjamin-Cox</t>
  </si>
  <si>
    <t>Joanne Myers</t>
  </si>
  <si>
    <t>Mcknight, Davis and Hayes</t>
  </si>
  <si>
    <t>Sherry Powell</t>
  </si>
  <si>
    <t>Garcia, Sims and Garza</t>
  </si>
  <si>
    <t>Lauren Williams</t>
  </si>
  <si>
    <t>Dawson-Bradshaw</t>
  </si>
  <si>
    <t>Scott Robinson</t>
  </si>
  <si>
    <t>Lee-Hanson</t>
  </si>
  <si>
    <t>Kelly Cunningham</t>
  </si>
  <si>
    <t>Simon, Mccormick and Lee</t>
  </si>
  <si>
    <t>Bailey Peterson</t>
  </si>
  <si>
    <t>Garcia-Barron</t>
  </si>
  <si>
    <t>Erica Walsh</t>
  </si>
  <si>
    <t>Santos PLC</t>
  </si>
  <si>
    <t>Craig Lloyd</t>
  </si>
  <si>
    <t>Norman and Sons</t>
  </si>
  <si>
    <t>Mathews, Snow and Jackson</t>
  </si>
  <si>
    <t>Nancy Kelley</t>
  </si>
  <si>
    <t>Amy Carter</t>
  </si>
  <si>
    <t>Marks and Sons</t>
  </si>
  <si>
    <t>Katherine Lawson</t>
  </si>
  <si>
    <t>Glenn-Torres</t>
  </si>
  <si>
    <t>Scott Walker</t>
  </si>
  <si>
    <t>Schultz-Duncan</t>
  </si>
  <si>
    <t>Ashley Shaw</t>
  </si>
  <si>
    <t>Tate-Peters</t>
  </si>
  <si>
    <t>Aaron Brown</t>
  </si>
  <si>
    <t>Morgan-Walton</t>
  </si>
  <si>
    <t>Charles Middleton</t>
  </si>
  <si>
    <t>Caleb Jones</t>
  </si>
  <si>
    <t>Taylor-Lopez</t>
  </si>
  <si>
    <t>Tony Williams</t>
  </si>
  <si>
    <t>Lynch, Horn and Hill</t>
  </si>
  <si>
    <t>Jennifer Snyder</t>
  </si>
  <si>
    <t>Johnson, Mcclain and Paul</t>
  </si>
  <si>
    <t>Ann Austin</t>
  </si>
  <si>
    <t>Price Group</t>
  </si>
  <si>
    <t>Angela Vance</t>
  </si>
  <si>
    <t>Amber Thomas</t>
  </si>
  <si>
    <t>David Bradley</t>
  </si>
  <si>
    <t>Morris-Shepherd</t>
  </si>
  <si>
    <t>Donald Gomez</t>
  </si>
  <si>
    <t>Gray-Joyce</t>
  </si>
  <si>
    <t>David Riddle</t>
  </si>
  <si>
    <t>Michael-Russell</t>
  </si>
  <si>
    <t>Ryan Lawrence</t>
  </si>
  <si>
    <t>Johnson, Robinson and Wells</t>
  </si>
  <si>
    <t>Jason Reed</t>
  </si>
  <si>
    <t>Bonilla Inc</t>
  </si>
  <si>
    <t>Sarah Mathews</t>
  </si>
  <si>
    <t>Ellison and Sons</t>
  </si>
  <si>
    <t>Gary Thomas</t>
  </si>
  <si>
    <t>Williams, Cook and Williams</t>
  </si>
  <si>
    <t>Amy Richards</t>
  </si>
  <si>
    <t>Wiley-Kennedy</t>
  </si>
  <si>
    <t>Carson, Taylor and Wilkinson</t>
  </si>
  <si>
    <t>Caleb Wyatt</t>
  </si>
  <si>
    <t>Daniels-Gonzales</t>
  </si>
  <si>
    <t>Hector Reid</t>
  </si>
  <si>
    <t>Henson Group</t>
  </si>
  <si>
    <t>Lindsay Lee</t>
  </si>
  <si>
    <t>Barr-Beltran</t>
  </si>
  <si>
    <t>George Robinson</t>
  </si>
  <si>
    <t>Craig Bowman</t>
  </si>
  <si>
    <t>Hicks Ltd</t>
  </si>
  <si>
    <t>Joseph Bennett</t>
  </si>
  <si>
    <t>Sawyer and Sons</t>
  </si>
  <si>
    <t>Marshall-Nguyen</t>
  </si>
  <si>
    <t>Maria Cohen</t>
  </si>
  <si>
    <t>Hill-Gallegos</t>
  </si>
  <si>
    <t>Ian Rivera</t>
  </si>
  <si>
    <t>Clark-Harris</t>
  </si>
  <si>
    <t>Kimberly Perry</t>
  </si>
  <si>
    <t>Mark Santos</t>
  </si>
  <si>
    <t>Le-Donovan</t>
  </si>
  <si>
    <t>Trevor Smith</t>
  </si>
  <si>
    <t>Gibson, Smith and Sims</t>
  </si>
  <si>
    <t>Morgan Kelly</t>
  </si>
  <si>
    <t>Robinson-Ellison</t>
  </si>
  <si>
    <t>Darius Harrison</t>
  </si>
  <si>
    <t>Lisa Mata</t>
  </si>
  <si>
    <t>Wilkins LLC</t>
  </si>
  <si>
    <t>Sarah Tran</t>
  </si>
  <si>
    <t>Clark, Velasquez and Curtis</t>
  </si>
  <si>
    <t>Erickson and Sons</t>
  </si>
  <si>
    <t>Teresa Haynes</t>
  </si>
  <si>
    <t>Castillo Ltd</t>
  </si>
  <si>
    <t>Patterson and Sons</t>
  </si>
  <si>
    <t>Reyes-Hamilton</t>
  </si>
  <si>
    <t>Tiffany Jones</t>
  </si>
  <si>
    <t>Sarah Washington</t>
  </si>
  <si>
    <t>Newman-Garcia</t>
  </si>
  <si>
    <t>Rivera, Nelson and Bowers</t>
  </si>
  <si>
    <t>Susan Miller</t>
  </si>
  <si>
    <t>Herring Ltd</t>
  </si>
  <si>
    <t>Deanna Tucker</t>
  </si>
  <si>
    <t>Fox-Burgess</t>
  </si>
  <si>
    <t>William Anderson</t>
  </si>
  <si>
    <t>Amanda Wright</t>
  </si>
  <si>
    <t>Ochoa-Frederick</t>
  </si>
  <si>
    <t>Christopher Trevino</t>
  </si>
  <si>
    <t>Timothy Lawrence</t>
  </si>
  <si>
    <t>Barnes, Santiago and Bryant</t>
  </si>
  <si>
    <t>Robin Kane</t>
  </si>
  <si>
    <t>Matthew Moore</t>
  </si>
  <si>
    <t>Booth, Russell and Hendricks</t>
  </si>
  <si>
    <t>Kathleen Hernandez</t>
  </si>
  <si>
    <t>Wright Inc</t>
  </si>
  <si>
    <t>Beverly Maldonado</t>
  </si>
  <si>
    <t>Romero-Stewart</t>
  </si>
  <si>
    <t>Julian Marks</t>
  </si>
  <si>
    <t>Warren-Rice</t>
  </si>
  <si>
    <t>Tiffany Phillips</t>
  </si>
  <si>
    <t>Atkinson PLC</t>
  </si>
  <si>
    <t>Austin Castillo</t>
  </si>
  <si>
    <t>William Warren</t>
  </si>
  <si>
    <t>Roach, Bruce and Hill</t>
  </si>
  <si>
    <t>Andrew Phillips</t>
  </si>
  <si>
    <t>Lawrence Walters</t>
  </si>
  <si>
    <t>Lucas Ltd</t>
  </si>
  <si>
    <t>Wendy Key</t>
  </si>
  <si>
    <t>Marquez, Thomas and Carpenter</t>
  </si>
  <si>
    <t>Bailey Davis</t>
  </si>
  <si>
    <t>Allen-Dillon</t>
  </si>
  <si>
    <t>Joseph Wilson</t>
  </si>
  <si>
    <t>Scott-Farmer</t>
  </si>
  <si>
    <t>Stanley-Thompson</t>
  </si>
  <si>
    <t>John Wilkins</t>
  </si>
  <si>
    <t>Jennifer Dalton</t>
  </si>
  <si>
    <t>Murray, Bennett and Miranda</t>
  </si>
  <si>
    <t>Karen Tucker</t>
  </si>
  <si>
    <t>Sims Ltd</t>
  </si>
  <si>
    <t>Hardy-Wilson</t>
  </si>
  <si>
    <t>Chad Melendez</t>
  </si>
  <si>
    <t>Christian, Johnson and Smith</t>
  </si>
  <si>
    <t>Jaime Prince</t>
  </si>
  <si>
    <t>Reynolds-Atkins</t>
  </si>
  <si>
    <t>Douglas Rogers</t>
  </si>
  <si>
    <t>Kelly Williamson</t>
  </si>
  <si>
    <t>Keller and Sons</t>
  </si>
  <si>
    <t>Christina Dillon</t>
  </si>
  <si>
    <t>Watson, Reed and Dickerson</t>
  </si>
  <si>
    <t>Crystal Goodwin</t>
  </si>
  <si>
    <t>Smith-Kane</t>
  </si>
  <si>
    <t>Alicia Miranda</t>
  </si>
  <si>
    <t>Curry, Hawkins and Yoder</t>
  </si>
  <si>
    <t>Austin Martinez</t>
  </si>
  <si>
    <t>Jackson, Flores and Payne</t>
  </si>
  <si>
    <t>Cameron Inc</t>
  </si>
  <si>
    <t>Jamie Fisher</t>
  </si>
  <si>
    <t>Lowe, Wilkerson and Gonzalez</t>
  </si>
  <si>
    <t>Lee Chase</t>
  </si>
  <si>
    <t>Wood-Payne</t>
  </si>
  <si>
    <t>Karen Moon DDS</t>
  </si>
  <si>
    <t>Cox, Mills and Chen</t>
  </si>
  <si>
    <t>Kathryn Chandler</t>
  </si>
  <si>
    <t>Munoz, Simpson and House</t>
  </si>
  <si>
    <t>Katherine Elliott</t>
  </si>
  <si>
    <t>Randolph Group</t>
  </si>
  <si>
    <t>Denise Conley</t>
  </si>
  <si>
    <t>David Foley</t>
  </si>
  <si>
    <t>Andersen, Shaw and Bennett</t>
  </si>
  <si>
    <t>Bill Johnson</t>
  </si>
  <si>
    <t>Richard Miller</t>
  </si>
  <si>
    <t>Young-Hardy</t>
  </si>
  <si>
    <t>Scott Simpson</t>
  </si>
  <si>
    <t>Levy-Valdez</t>
  </si>
  <si>
    <t>Billy Jackson</t>
  </si>
  <si>
    <t>Valencia-Wells</t>
  </si>
  <si>
    <t>Robert Nelson</t>
  </si>
  <si>
    <t>Miller, Lara and Nunez</t>
  </si>
  <si>
    <t>Christopher Ellis</t>
  </si>
  <si>
    <t>Weaver Group</t>
  </si>
  <si>
    <t>Jeanne Gregory</t>
  </si>
  <si>
    <t>Ramirez-Jones</t>
  </si>
  <si>
    <t>Jessica Anderson</t>
  </si>
  <si>
    <t>Curtis Johns</t>
  </si>
  <si>
    <t>Lee-Powell</t>
  </si>
  <si>
    <t>Samantha Morris</t>
  </si>
  <si>
    <t>Cooper, Wiggins and Turner</t>
  </si>
  <si>
    <t>Erin Wang</t>
  </si>
  <si>
    <t>Griffin, Miller and Ferguson</t>
  </si>
  <si>
    <t>William Russell</t>
  </si>
  <si>
    <t>James Norman</t>
  </si>
  <si>
    <t>Conner Inc</t>
  </si>
  <si>
    <t>Becky Carlson</t>
  </si>
  <si>
    <t>Carpenter LLC</t>
  </si>
  <si>
    <t>Kayla Stark</t>
  </si>
  <si>
    <t>Holmes, Turner and Moreno</t>
  </si>
  <si>
    <t>Melissa Clark</t>
  </si>
  <si>
    <t>Fisher Group</t>
  </si>
  <si>
    <t>David Shepherd</t>
  </si>
  <si>
    <t>Ford, Rodriguez and Gaines</t>
  </si>
  <si>
    <t>Geoffrey Jacobson</t>
  </si>
  <si>
    <t>Stevens-Barrett</t>
  </si>
  <si>
    <t>Brett Munoz</t>
  </si>
  <si>
    <t>Petty, Parker and Walters</t>
  </si>
  <si>
    <t>Perez-Glass</t>
  </si>
  <si>
    <t>Pamela Hendrix</t>
  </si>
  <si>
    <t>Henry, Bernard and White</t>
  </si>
  <si>
    <t>Ashlee Andrews</t>
  </si>
  <si>
    <t>Simmons, Herrera and Peterson</t>
  </si>
  <si>
    <t>Kimberly Ryan</t>
  </si>
  <si>
    <t>Smith-Martinez</t>
  </si>
  <si>
    <t>David Montgomery</t>
  </si>
  <si>
    <t>Allen-Murphy</t>
  </si>
  <si>
    <t>Mr. Jeffrey Fisher</t>
  </si>
  <si>
    <t>Reyes-Smith</t>
  </si>
  <si>
    <t>Chelsea Thomas</t>
  </si>
  <si>
    <t>Gomez-Smith</t>
  </si>
  <si>
    <t>John Jones</t>
  </si>
  <si>
    <t>Zimmerman, Floyd and Golden</t>
  </si>
  <si>
    <t>Jeanette Jackson</t>
  </si>
  <si>
    <t>Garcia-Crane</t>
  </si>
  <si>
    <t>Lori Green</t>
  </si>
  <si>
    <t>Flowers, Brown and Osborne</t>
  </si>
  <si>
    <t>Kyle Brown</t>
  </si>
  <si>
    <t>Paul Hall</t>
  </si>
  <si>
    <t>Griffin-Williams</t>
  </si>
  <si>
    <t>James Meyer</t>
  </si>
  <si>
    <t>Giles, Gill and Barrett</t>
  </si>
  <si>
    <t>Ashley Rivera</t>
  </si>
  <si>
    <t>Roberts, Lamb and Preston</t>
  </si>
  <si>
    <t>Warner, Pearson and Chavez</t>
  </si>
  <si>
    <t>Julie Zimmerman</t>
  </si>
  <si>
    <t>Franklin PLC</t>
  </si>
  <si>
    <t>Eric Smith</t>
  </si>
  <si>
    <t>Morgan, Jackson and Wade</t>
  </si>
  <si>
    <t>Jeffery Vasquez</t>
  </si>
  <si>
    <t>Fox and Sons</t>
  </si>
  <si>
    <t>Brewer, Smith and Jones</t>
  </si>
  <si>
    <t>Eric Wang</t>
  </si>
  <si>
    <t>Marshall, Smith and Johnson</t>
  </si>
  <si>
    <t>Patrick Myers</t>
  </si>
  <si>
    <t>Adam Davis</t>
  </si>
  <si>
    <t>Smith, Whitehead and Lawrence</t>
  </si>
  <si>
    <t>Katie Farley</t>
  </si>
  <si>
    <t>Gutierrez, Cooper and Crane</t>
  </si>
  <si>
    <t>Mr. James Williams</t>
  </si>
  <si>
    <t>Allen, Young and Willis</t>
  </si>
  <si>
    <t>Ward, Johnston and Bradley</t>
  </si>
  <si>
    <t>Martin Garcia</t>
  </si>
  <si>
    <t>Hernandez-Martin</t>
  </si>
  <si>
    <t>Timothy Diaz</t>
  </si>
  <si>
    <t>Castro-Lewis</t>
  </si>
  <si>
    <t>Eric Villarreal</t>
  </si>
  <si>
    <t>Robinson-Parks</t>
  </si>
  <si>
    <t>Margaret Solomon</t>
  </si>
  <si>
    <t>Smith, Hayes and Reeves</t>
  </si>
  <si>
    <t>Jimmy Woods</t>
  </si>
  <si>
    <t>Parker, Lopez and Novak</t>
  </si>
  <si>
    <t>Alec Cooper</t>
  </si>
  <si>
    <t>Ortiz, Garcia and Lewis</t>
  </si>
  <si>
    <t>Joseph Cruz</t>
  </si>
  <si>
    <t>Douglas, Spencer and Jones</t>
  </si>
  <si>
    <t>Shelia Miller</t>
  </si>
  <si>
    <t>Marshall-Grimes</t>
  </si>
  <si>
    <t>Rebecca Stephenson</t>
  </si>
  <si>
    <t>Madden-Grant</t>
  </si>
  <si>
    <t>David Olson</t>
  </si>
  <si>
    <t>Murray, Calderon and Valencia</t>
  </si>
  <si>
    <t>Leah Willis</t>
  </si>
  <si>
    <t>Washington, Dunn and Diaz</t>
  </si>
  <si>
    <t>Connie Jackson</t>
  </si>
  <si>
    <t>Baker, Terry and Bond</t>
  </si>
  <si>
    <t>William Valdez</t>
  </si>
  <si>
    <t>Daniel Adams</t>
  </si>
  <si>
    <t>Bridges, Stone and Jones</t>
  </si>
  <si>
    <t>Russell Morris</t>
  </si>
  <si>
    <t>Pearson, Smith and Curry</t>
  </si>
  <si>
    <t>Jenna Hunter</t>
  </si>
  <si>
    <t>Long-Matthews</t>
  </si>
  <si>
    <t>John Warren</t>
  </si>
  <si>
    <t>Potter, Huff and Powell</t>
  </si>
  <si>
    <t>Monica Taylor</t>
  </si>
  <si>
    <t>Clark-Glover</t>
  </si>
  <si>
    <t>Hamilton-Benton</t>
  </si>
  <si>
    <t>Amanda Evans</t>
  </si>
  <si>
    <t>Walsh-Collins</t>
  </si>
  <si>
    <t>Washington and Sons</t>
  </si>
  <si>
    <t>Ashley Mitchell</t>
  </si>
  <si>
    <t>Richard Parker</t>
  </si>
  <si>
    <t>Crane-Day</t>
  </si>
  <si>
    <t>Richard Lucas</t>
  </si>
  <si>
    <t>Sloan, Smith and Lopez</t>
  </si>
  <si>
    <t>Dana Sanders</t>
  </si>
  <si>
    <t>Allen-Moran</t>
  </si>
  <si>
    <t>Laura Wolf</t>
  </si>
  <si>
    <t>Molina Inc</t>
  </si>
  <si>
    <t>Matthew George</t>
  </si>
  <si>
    <t>Ortiz-Holden</t>
  </si>
  <si>
    <t>Austin Jenkins</t>
  </si>
  <si>
    <t>Pittman-Jacobs</t>
  </si>
  <si>
    <t>Shawn Hill</t>
  </si>
  <si>
    <t>Mason, Smith and Taylor</t>
  </si>
  <si>
    <t>Miller-Santana</t>
  </si>
  <si>
    <t>Brandon Wong</t>
  </si>
  <si>
    <t>Torres-Watkins</t>
  </si>
  <si>
    <t>Robin Giles</t>
  </si>
  <si>
    <t>Robert Evans</t>
  </si>
  <si>
    <t>White-Nelson</t>
  </si>
  <si>
    <t>Nicole Ramirez</t>
  </si>
  <si>
    <t>Walker-Scott</t>
  </si>
  <si>
    <t>Alexis Williams</t>
  </si>
  <si>
    <t>Holland-Dominguez</t>
  </si>
  <si>
    <t>Janet Martinez</t>
  </si>
  <si>
    <t>Baker-Nelson</t>
  </si>
  <si>
    <t>Diana Lewis</t>
  </si>
  <si>
    <t>Jeffrey Holden</t>
  </si>
  <si>
    <t>Oconnor-Parker</t>
  </si>
  <si>
    <t>William Bryant</t>
  </si>
  <si>
    <t>Matthew Wagner</t>
  </si>
  <si>
    <t>Baker-Byrd</t>
  </si>
  <si>
    <t>Victor Miller</t>
  </si>
  <si>
    <t>Nguyen-Elliott</t>
  </si>
  <si>
    <t>Sharon Andersen PhD</t>
  </si>
  <si>
    <t>Brown-Soto</t>
  </si>
  <si>
    <t>Megan Smith</t>
  </si>
  <si>
    <t>Smith, Ramirez and Jones</t>
  </si>
  <si>
    <t>Elizabeth Branch</t>
  </si>
  <si>
    <t>Davis-Villarreal</t>
  </si>
  <si>
    <t>Elizabeth Thomas</t>
  </si>
  <si>
    <t>Mcmahon, Choi and Cross</t>
  </si>
  <si>
    <t>Bethany Lucas</t>
  </si>
  <si>
    <t>Amanda Howard DDS</t>
  </si>
  <si>
    <t>Rogers, Robertson and Townsend</t>
  </si>
  <si>
    <t>Natalie Le MD</t>
  </si>
  <si>
    <t>James, Vaughn and Hammond</t>
  </si>
  <si>
    <t>Johnson-Haney</t>
  </si>
  <si>
    <t>Brady, Perry and Gould</t>
  </si>
  <si>
    <t>Theresa Schmidt</t>
  </si>
  <si>
    <t>Natalie Brock</t>
  </si>
  <si>
    <t>Beasley, Anderson and Daniels</t>
  </si>
  <si>
    <t>Raymond Maldonado</t>
  </si>
  <si>
    <t>Wagner, Lee and Barrett</t>
  </si>
  <si>
    <t>Lauren Miller</t>
  </si>
  <si>
    <t>Courtney Oconnor</t>
  </si>
  <si>
    <t>Gibson Inc</t>
  </si>
  <si>
    <t>Julie Valenzuela</t>
  </si>
  <si>
    <t>Rodriguez, Rivera and Stone</t>
  </si>
  <si>
    <t>Daniel Barnes</t>
  </si>
  <si>
    <t>Colon, Rivas and Richards</t>
  </si>
  <si>
    <t>Jonathan Johnson</t>
  </si>
  <si>
    <t>Sanchez-Norman</t>
  </si>
  <si>
    <t>Stephanie Stewart</t>
  </si>
  <si>
    <t>Price, Collier and Campbell</t>
  </si>
  <si>
    <t>Phillips-Collins</t>
  </si>
  <si>
    <t>Connie Fuller</t>
  </si>
  <si>
    <t>Tiffany Thompson</t>
  </si>
  <si>
    <t>Conner and Sons</t>
  </si>
  <si>
    <t>Danielle Odom</t>
  </si>
  <si>
    <t>Keller-Adams</t>
  </si>
  <si>
    <t>Christina Mejia</t>
  </si>
  <si>
    <t>Whitney-Day</t>
  </si>
  <si>
    <t>Laura Payne</t>
  </si>
  <si>
    <t>Conner-King</t>
  </si>
  <si>
    <t>Catherine Boyd</t>
  </si>
  <si>
    <t>Chang, Pugh and Wagner</t>
  </si>
  <si>
    <t>Angel Willis</t>
  </si>
  <si>
    <t>Carter, Atkinson and Stewart</t>
  </si>
  <si>
    <t>Katrina Kane</t>
  </si>
  <si>
    <t>Wong, Clark and Murphy</t>
  </si>
  <si>
    <t>Madison Meyers</t>
  </si>
  <si>
    <t>Green, Meza and Wise</t>
  </si>
  <si>
    <t>Kendra Juarez</t>
  </si>
  <si>
    <t>Rodriguez-Mills</t>
  </si>
  <si>
    <t>Mcdonald, Hall and Gonzalez</t>
  </si>
  <si>
    <t>Robert Collins</t>
  </si>
  <si>
    <t>Li, Cruz and Robinson</t>
  </si>
  <si>
    <t>Briana Weber</t>
  </si>
  <si>
    <t>Perry-Ho</t>
  </si>
  <si>
    <t>Latasha Sullivan</t>
  </si>
  <si>
    <t>Rojas, Davis and Carrillo</t>
  </si>
  <si>
    <t>Robert Miller</t>
  </si>
  <si>
    <t>Rodriguez-Boyd</t>
  </si>
  <si>
    <t>Amanda Johnson</t>
  </si>
  <si>
    <t>Laura Flores</t>
  </si>
  <si>
    <t>Shaffer-Brooks</t>
  </si>
  <si>
    <t>John Malone II</t>
  </si>
  <si>
    <t>Vasquez, Diaz and Martin</t>
  </si>
  <si>
    <t>Lindsay Benitez</t>
  </si>
  <si>
    <t>Morgan-Forbes</t>
  </si>
  <si>
    <t>Edward Perez</t>
  </si>
  <si>
    <t>Allen, Vargas and George</t>
  </si>
  <si>
    <t>Felicia Torres</t>
  </si>
  <si>
    <t>White Inc</t>
  </si>
  <si>
    <t>Julian Cooper</t>
  </si>
  <si>
    <t>Wagner, Rodriguez and Walls</t>
  </si>
  <si>
    <t>Daniel Bailey</t>
  </si>
  <si>
    <t>Pham-Martin</t>
  </si>
  <si>
    <t>Susan Bentley</t>
  </si>
  <si>
    <t>Payne, Johnson and Fitzgerald</t>
  </si>
  <si>
    <t>Kimberly Andrews</t>
  </si>
  <si>
    <t>Carey-Myers</t>
  </si>
  <si>
    <t>Meghan Moore</t>
  </si>
  <si>
    <t>Aaron Joseph</t>
  </si>
  <si>
    <t>Perry PLC</t>
  </si>
  <si>
    <t>Lisa Anderson</t>
  </si>
  <si>
    <t>Jacob Ferguson</t>
  </si>
  <si>
    <t>Carroll-Cline</t>
  </si>
  <si>
    <t>Shawn Bryant</t>
  </si>
  <si>
    <t>Gonzales, Pearson and Wood</t>
  </si>
  <si>
    <t>Sarah Lucas</t>
  </si>
  <si>
    <t>Long-Dickson</t>
  </si>
  <si>
    <t>Lisa Burke</t>
  </si>
  <si>
    <t>Megan Guerrero</t>
  </si>
  <si>
    <t>Alan Kerr</t>
  </si>
  <si>
    <t>Benton, Miller and White</t>
  </si>
  <si>
    <t>Jack Stanley</t>
  </si>
  <si>
    <t>Thomas PLC</t>
  </si>
  <si>
    <t>Kim Mccullough</t>
  </si>
  <si>
    <t>Hodge, Rodriguez and Herrera</t>
  </si>
  <si>
    <t>Jessica Perez</t>
  </si>
  <si>
    <t>Schmidt-Lee</t>
  </si>
  <si>
    <t>Jacqueline Jones</t>
  </si>
  <si>
    <t>Ayala LLC</t>
  </si>
  <si>
    <t>Gabrielle Grant</t>
  </si>
  <si>
    <t>Long, Houston and Washington</t>
  </si>
  <si>
    <t>Daniels Inc</t>
  </si>
  <si>
    <t>Jasmine Medina</t>
  </si>
  <si>
    <t>Shaw-Walker</t>
  </si>
  <si>
    <t>Daniel Hall</t>
  </si>
  <si>
    <t>Ramos-Sharp</t>
  </si>
  <si>
    <t>Ashley Goodwin</t>
  </si>
  <si>
    <t>Frank Ltd</t>
  </si>
  <si>
    <t>Jonathan Gallegos</t>
  </si>
  <si>
    <t>Marcia Murphy</t>
  </si>
  <si>
    <t>Cherry, Burke and Erickson</t>
  </si>
  <si>
    <t>Connor Humphrey</t>
  </si>
  <si>
    <t>Andrea Mendez</t>
  </si>
  <si>
    <t>Koch-Lynn</t>
  </si>
  <si>
    <t>Richard Romero</t>
  </si>
  <si>
    <t>Lewis, Scott and Kelly</t>
  </si>
  <si>
    <t>Marc James</t>
  </si>
  <si>
    <t>Anderson, Garcia and Nunez</t>
  </si>
  <si>
    <t>Christopher Rivera</t>
  </si>
  <si>
    <t>Rodriguez, Lozano and Macias</t>
  </si>
  <si>
    <t>Jennifer Burke</t>
  </si>
  <si>
    <t>Rios-Huerta</t>
  </si>
  <si>
    <t>Stephanie Hall</t>
  </si>
  <si>
    <t>Harold Zhang</t>
  </si>
  <si>
    <t>Johnson, Barnett and Hutchinson</t>
  </si>
  <si>
    <t>Alexandra Jordan</t>
  </si>
  <si>
    <t>Gregory Jones</t>
  </si>
  <si>
    <t>Jamie Wiley</t>
  </si>
  <si>
    <t>Holmes LLC</t>
  </si>
  <si>
    <t>Angela Mendoza</t>
  </si>
  <si>
    <t>Huffman, Woods and Jenkins</t>
  </si>
  <si>
    <t>Edward Simpson</t>
  </si>
  <si>
    <t>Glenn and Sons</t>
  </si>
  <si>
    <t>Whitaker-Daniel</t>
  </si>
  <si>
    <t>Justin Anderson</t>
  </si>
  <si>
    <t>Ortega LLC</t>
  </si>
  <si>
    <t>Jason Jones</t>
  </si>
  <si>
    <t>Baker, Patton and Martin</t>
  </si>
  <si>
    <t>Megan Flores</t>
  </si>
  <si>
    <t>Holland, Dickerson and Bruce</t>
  </si>
  <si>
    <t>Michael Rivera</t>
  </si>
  <si>
    <t>Mccann Inc</t>
  </si>
  <si>
    <t>Jillian Garza</t>
  </si>
  <si>
    <t>Russell PLC</t>
  </si>
  <si>
    <t>Smith, Johnson and Walker</t>
  </si>
  <si>
    <t>Edward Reed</t>
  </si>
  <si>
    <t>Prince, Novak and May</t>
  </si>
  <si>
    <t>Underwood and Sons</t>
  </si>
  <si>
    <t>Mitchell, Medina and Hurst</t>
  </si>
  <si>
    <t>Jennifer Lam</t>
  </si>
  <si>
    <t>Hutchinson Ltd</t>
  </si>
  <si>
    <t>Mr. Donald Phillips</t>
  </si>
  <si>
    <t>Lee-Kent</t>
  </si>
  <si>
    <t>Jaime Morrow</t>
  </si>
  <si>
    <t>Anna Jackson</t>
  </si>
  <si>
    <t>Jodi Wolfe</t>
  </si>
  <si>
    <t>Solis-Morales</t>
  </si>
  <si>
    <t>Michael Hutchinson</t>
  </si>
  <si>
    <t>Brock PLC</t>
  </si>
  <si>
    <t>Hector Fletcher</t>
  </si>
  <si>
    <t>Crosby LLC</t>
  </si>
  <si>
    <t>Alexis Jackson</t>
  </si>
  <si>
    <t>Johnson, Morgan and Rios</t>
  </si>
  <si>
    <t>Peggy Thompson</t>
  </si>
  <si>
    <t>Brian Page</t>
  </si>
  <si>
    <t>Reed, Bell and Arnold</t>
  </si>
  <si>
    <t>Marco Anderson</t>
  </si>
  <si>
    <t>Spencer PLC</t>
  </si>
  <si>
    <t>Moss Group</t>
  </si>
  <si>
    <t>Tyler Peters</t>
  </si>
  <si>
    <t>Gallagher-Moses</t>
  </si>
  <si>
    <t>Tricia Callahan</t>
  </si>
  <si>
    <t>Vance-Richardson</t>
  </si>
  <si>
    <t>Christopher Snow</t>
  </si>
  <si>
    <t>Faulkner, Hill and Wolfe</t>
  </si>
  <si>
    <t>Terri Malone</t>
  </si>
  <si>
    <t>Bryant LLC</t>
  </si>
  <si>
    <t>Jose Mckinney</t>
  </si>
  <si>
    <t>Stephens, Nichols and Conley</t>
  </si>
  <si>
    <t>Scott Smith</t>
  </si>
  <si>
    <t>Emily Solomon</t>
  </si>
  <si>
    <t>Sheila Fox</t>
  </si>
  <si>
    <t>Richards-Simmons</t>
  </si>
  <si>
    <t>Janice Khan</t>
  </si>
  <si>
    <t>Porter, Williams and Harvey</t>
  </si>
  <si>
    <t>Kathy Rogers</t>
  </si>
  <si>
    <t>Waters LLC</t>
  </si>
  <si>
    <t>Stephanie Lane</t>
  </si>
  <si>
    <t>Thomas, Richard and Frazier</t>
  </si>
  <si>
    <t>Donald Sawyer</t>
  </si>
  <si>
    <t>James, Thompson and Watkins</t>
  </si>
  <si>
    <t>Gary Robertson</t>
  </si>
  <si>
    <t>Adams, Stewart and Williams</t>
  </si>
  <si>
    <t>Cameron Mercado</t>
  </si>
  <si>
    <t>Frank Pratt</t>
  </si>
  <si>
    <t>Hill, Cannon and Butler</t>
  </si>
  <si>
    <t>Shawn Salazar</t>
  </si>
  <si>
    <t>Dylan Washington MD</t>
  </si>
  <si>
    <t>Hunter Ltd</t>
  </si>
  <si>
    <t>Miranda Hunter</t>
  </si>
  <si>
    <t>Smith-Hughes</t>
  </si>
  <si>
    <t>Brandon Garza</t>
  </si>
  <si>
    <t>Kirby-Reed</t>
  </si>
  <si>
    <t>James Morales</t>
  </si>
  <si>
    <t>Miranda, Yang and Herring</t>
  </si>
  <si>
    <t>Brenda Lee</t>
  </si>
  <si>
    <t>Alvarez-Rodriguez</t>
  </si>
  <si>
    <t>Anthony Williams</t>
  </si>
  <si>
    <t>Gross-Spears</t>
  </si>
  <si>
    <t>Scott Sanchez</t>
  </si>
  <si>
    <t>Cortez, Wallace and Elliott</t>
  </si>
  <si>
    <t>Benjamin Knapp</t>
  </si>
  <si>
    <t>Collins-Jordan</t>
  </si>
  <si>
    <t>Clark-May</t>
  </si>
  <si>
    <t>Randall Martinez</t>
  </si>
  <si>
    <t>Wilson, Howard and Carney</t>
  </si>
  <si>
    <t>Marissa Foster</t>
  </si>
  <si>
    <t>Collins, Wright and White</t>
  </si>
  <si>
    <t>Edward Thompson</t>
  </si>
  <si>
    <t>Park, Johnson and Williams</t>
  </si>
  <si>
    <t>Richard Powers</t>
  </si>
  <si>
    <t>Cruz-Hudson</t>
  </si>
  <si>
    <t>Ryan Hunt</t>
  </si>
  <si>
    <t>Schultz, Lane and Ball</t>
  </si>
  <si>
    <t>Lewis, Fields and Jones</t>
  </si>
  <si>
    <t>Dana Brown</t>
  </si>
  <si>
    <t>Carl Beck</t>
  </si>
  <si>
    <t>Mclaughlin, Watson and Moreno</t>
  </si>
  <si>
    <t>Megan Hart</t>
  </si>
  <si>
    <t>Jason Armstrong</t>
  </si>
  <si>
    <t>Stevens, Frederick and Munoz</t>
  </si>
  <si>
    <t>Jesse Bird</t>
  </si>
  <si>
    <t>Guzman-Hamilton</t>
  </si>
  <si>
    <t>Jason Curtis</t>
  </si>
  <si>
    <t>Contreras LLC</t>
  </si>
  <si>
    <t>Jessica Pitts</t>
  </si>
  <si>
    <t>Acosta-Chandler</t>
  </si>
  <si>
    <t>Steven Pearson</t>
  </si>
  <si>
    <t>Shea LLC</t>
  </si>
  <si>
    <t>Joseph Jackson</t>
  </si>
  <si>
    <t>Kendra Miller</t>
  </si>
  <si>
    <t>Perry, Richmond and Peck</t>
  </si>
  <si>
    <t>Cohen, Jones and Jefferson</t>
  </si>
  <si>
    <t>Christopher Zhang</t>
  </si>
  <si>
    <t>Cuevas, Palmer and Simmons</t>
  </si>
  <si>
    <t>Mark Mccall</t>
  </si>
  <si>
    <t>Travis Hines</t>
  </si>
  <si>
    <t>Morales-Lee</t>
  </si>
  <si>
    <t>Julie Hogan</t>
  </si>
  <si>
    <t>Smith-Carrillo</t>
  </si>
  <si>
    <t>Sara Walker</t>
  </si>
  <si>
    <t>Murphy-Mitchell</t>
  </si>
  <si>
    <t>Sarah Hughes</t>
  </si>
  <si>
    <t>Stewart-Mitchell</t>
  </si>
  <si>
    <t>Kathleen Chung</t>
  </si>
  <si>
    <t>Macias, Gallagher and Edwards</t>
  </si>
  <si>
    <t>Jonathan Koch</t>
  </si>
  <si>
    <t>Turner-White</t>
  </si>
  <si>
    <t>Karen Rivera</t>
  </si>
  <si>
    <t>Dylan Garcia</t>
  </si>
  <si>
    <t>Moon, Caldwell and Charles</t>
  </si>
  <si>
    <t>Gregory Brown</t>
  </si>
  <si>
    <t>Miguel Silva</t>
  </si>
  <si>
    <t>Ortiz-Perkins</t>
  </si>
  <si>
    <t>Shawn Galvan</t>
  </si>
  <si>
    <t>Adkins, Bennett and Sparks</t>
  </si>
  <si>
    <t>Rodney Allen</t>
  </si>
  <si>
    <t>Sims, Gutierrez and Meza</t>
  </si>
  <si>
    <t>Linda Washington</t>
  </si>
  <si>
    <t>Peters Group</t>
  </si>
  <si>
    <t>Randall Harrison</t>
  </si>
  <si>
    <t>Vasquez-Henderson</t>
  </si>
  <si>
    <t>Cody Olson</t>
  </si>
  <si>
    <t>Patterson-Thompson</t>
  </si>
  <si>
    <t>Gloria Owens</t>
  </si>
  <si>
    <t>Day and Sons</t>
  </si>
  <si>
    <t>Brian Matthews</t>
  </si>
  <si>
    <t>Davidson Group</t>
  </si>
  <si>
    <t>Steven Miller</t>
  </si>
  <si>
    <t>Robinson-Sanders</t>
  </si>
  <si>
    <t>Katherine Hunt</t>
  </si>
  <si>
    <t>Patterson-Rose</t>
  </si>
  <si>
    <t>Isabella Coleman</t>
  </si>
  <si>
    <t>Warren-Bentley</t>
  </si>
  <si>
    <t>Derrick Hernandez Jr.</t>
  </si>
  <si>
    <t>Watts, Perez and Coleman</t>
  </si>
  <si>
    <t>Nancy Watts</t>
  </si>
  <si>
    <t>Phillips-Reeves</t>
  </si>
  <si>
    <t>William Bradley</t>
  </si>
  <si>
    <t>Wallace, Osborn and Johnson</t>
  </si>
  <si>
    <t>Danny Harrison</t>
  </si>
  <si>
    <t>Macdonald, Herrera and Calderon</t>
  </si>
  <si>
    <t>Jeffrey Monroe</t>
  </si>
  <si>
    <t>Richmond Group</t>
  </si>
  <si>
    <t>Kimberly Delgado</t>
  </si>
  <si>
    <t>Robertson, Ewing and Jackson</t>
  </si>
  <si>
    <t>Terry Peters</t>
  </si>
  <si>
    <t>Lisa Rogers</t>
  </si>
  <si>
    <t>Pineda-Gonzalez</t>
  </si>
  <si>
    <t>James Peterson</t>
  </si>
  <si>
    <t>Kevin Hill</t>
  </si>
  <si>
    <t>Solomon-Sanford</t>
  </si>
  <si>
    <t>Briana Randall</t>
  </si>
  <si>
    <t>Haynes and Sons</t>
  </si>
  <si>
    <t>Jeffrey Brown</t>
  </si>
  <si>
    <t>Marquez LLC</t>
  </si>
  <si>
    <t>Melinda Rodriguez</t>
  </si>
  <si>
    <t>Mccoy, Garcia and Lee</t>
  </si>
  <si>
    <t>Shelby Wilson</t>
  </si>
  <si>
    <t>Walker-Perez</t>
  </si>
  <si>
    <t>Gregory Perez</t>
  </si>
  <si>
    <t>Carrillo, Thornton and Collins</t>
  </si>
  <si>
    <t>Steven Charles</t>
  </si>
  <si>
    <t>Bean Ltd</t>
  </si>
  <si>
    <t>Kevin Adkins</t>
  </si>
  <si>
    <t>Sara Clark</t>
  </si>
  <si>
    <t>Stephen Riddle</t>
  </si>
  <si>
    <t>Bauer, Dunlap and Flynn</t>
  </si>
  <si>
    <t>Dylan Hernandez</t>
  </si>
  <si>
    <t>Byrd, Pierce and Johnson</t>
  </si>
  <si>
    <t>Robert King</t>
  </si>
  <si>
    <t>Tina Barker</t>
  </si>
  <si>
    <t>Hebert-Valenzuela</t>
  </si>
  <si>
    <t>Jesse Robinson PhD</t>
  </si>
  <si>
    <t>Lewis-Wade</t>
  </si>
  <si>
    <t>Donna Tate</t>
  </si>
  <si>
    <t>Flynn PLC</t>
  </si>
  <si>
    <t>Ashley Whitaker</t>
  </si>
  <si>
    <t>Burke-Stewart</t>
  </si>
  <si>
    <t>Mark Ward</t>
  </si>
  <si>
    <t>Bridges, Perkins and Villanueva</t>
  </si>
  <si>
    <t>John Harrell</t>
  </si>
  <si>
    <t>Garza-Mays</t>
  </si>
  <si>
    <t>Brooke Taylor</t>
  </si>
  <si>
    <t>Hutchinson Inc</t>
  </si>
  <si>
    <t>David Golden</t>
  </si>
  <si>
    <t>Lopez, Douglas and Shaw</t>
  </si>
  <si>
    <t>Priscilla Jones</t>
  </si>
  <si>
    <t>Christian Roy</t>
  </si>
  <si>
    <t>Massey-Webb</t>
  </si>
  <si>
    <t>Heather Lopez</t>
  </si>
  <si>
    <t>Garcia, Ward and Stephens</t>
  </si>
  <si>
    <t>Jake Chung</t>
  </si>
  <si>
    <t>Duncan-Lara</t>
  </si>
  <si>
    <t>Richard Hanna</t>
  </si>
  <si>
    <t>Fox-Mckee</t>
  </si>
  <si>
    <t>Megan Martin</t>
  </si>
  <si>
    <t>Melinda Chavez</t>
  </si>
  <si>
    <t>Austin Mejia</t>
  </si>
  <si>
    <t>Forbes, Herrera and Lucero</t>
  </si>
  <si>
    <t>Ramos, Travis and Robertson</t>
  </si>
  <si>
    <t>Eric Mendoza</t>
  </si>
  <si>
    <t>Mcguire, West and Brown</t>
  </si>
  <si>
    <t>David Vazquez</t>
  </si>
  <si>
    <t>Frank Barnett</t>
  </si>
  <si>
    <t>Mills-Williams</t>
  </si>
  <si>
    <t>Leslie Martin</t>
  </si>
  <si>
    <t>Reeves Group</t>
  </si>
  <si>
    <t>Danielle Wright</t>
  </si>
  <si>
    <t>Walls, Bowers and Mullins</t>
  </si>
  <si>
    <t>Julie Vaughan</t>
  </si>
  <si>
    <t>Mcneil-Martin</t>
  </si>
  <si>
    <t>Jon Sparks</t>
  </si>
  <si>
    <t>Garcia-Mcintyre</t>
  </si>
  <si>
    <t>Daryl Green</t>
  </si>
  <si>
    <t>Mendez, Lewis and Scott</t>
  </si>
  <si>
    <t>Alexander Anthony</t>
  </si>
  <si>
    <t>Sutton, Swanson and Gomez</t>
  </si>
  <si>
    <t>Lisa Myers</t>
  </si>
  <si>
    <t>April Hernandez</t>
  </si>
  <si>
    <t>Cole Group</t>
  </si>
  <si>
    <t>Isabella Martinez</t>
  </si>
  <si>
    <t>Cooper-Cruz</t>
  </si>
  <si>
    <t>John Skinner</t>
  </si>
  <si>
    <t>Murphy-Mckenzie</t>
  </si>
  <si>
    <t>Eric Shaw</t>
  </si>
  <si>
    <t>Clay-Hughes</t>
  </si>
  <si>
    <t>Stevens, Henry and Rich</t>
  </si>
  <si>
    <t>Katrina Diaz</t>
  </si>
  <si>
    <t>Coleman PLC</t>
  </si>
  <si>
    <t>Stephanie Cox</t>
  </si>
  <si>
    <t>Brian Huber</t>
  </si>
  <si>
    <t>Stanley-Bradshaw</t>
  </si>
  <si>
    <t>Cameron Crosby</t>
  </si>
  <si>
    <t>Murray, Davis and Johnson</t>
  </si>
  <si>
    <t>Kristina Sanchez</t>
  </si>
  <si>
    <t>Knight-Lane</t>
  </si>
  <si>
    <t>Samantha Chapman</t>
  </si>
  <si>
    <t>Ryan, Werner and Harper</t>
  </si>
  <si>
    <t>Christy Rodriguez</t>
  </si>
  <si>
    <t>Hodges Inc</t>
  </si>
  <si>
    <t>Katherine Benitez</t>
  </si>
  <si>
    <t>Wise, Stewart and Johnson</t>
  </si>
  <si>
    <t>Benjamin Martinez</t>
  </si>
  <si>
    <t>Joanne Barrera</t>
  </si>
  <si>
    <t>Jones, Kaiser and Park</t>
  </si>
  <si>
    <t>Ronald Knox</t>
  </si>
  <si>
    <t>Hicks, Thompson and Hill</t>
  </si>
  <si>
    <t>Jose Douglas</t>
  </si>
  <si>
    <t>Simmons-Mcfarland</t>
  </si>
  <si>
    <t>Wilson Inc</t>
  </si>
  <si>
    <t>Taylor Berry</t>
  </si>
  <si>
    <t>Roger Boyd</t>
  </si>
  <si>
    <t>Richard Randall</t>
  </si>
  <si>
    <t>Wong, Ballard and Garcia</t>
  </si>
  <si>
    <t>Alexis Franklin</t>
  </si>
  <si>
    <t>Arroyo Inc</t>
  </si>
  <si>
    <t>Cherry PLC</t>
  </si>
  <si>
    <t>Michael Blackwell</t>
  </si>
  <si>
    <t>Terry Aguirre</t>
  </si>
  <si>
    <t>Thomas, Williams and Larson</t>
  </si>
  <si>
    <t>Michael Cuevas</t>
  </si>
  <si>
    <t>Davis-Jackson</t>
  </si>
  <si>
    <t>Matthew Burke</t>
  </si>
  <si>
    <t>Amber Morris</t>
  </si>
  <si>
    <t>Mitchell, Rodriguez and Burke</t>
  </si>
  <si>
    <t>Rhonda Glass</t>
  </si>
  <si>
    <t>Haney-Johns</t>
  </si>
  <si>
    <t>Arthur Morgan</t>
  </si>
  <si>
    <t>Williams-Carpenter</t>
  </si>
  <si>
    <t>Glenn Shea</t>
  </si>
  <si>
    <t>Mccann, Reilly and Miller</t>
  </si>
  <si>
    <t>Alex Hawkins</t>
  </si>
  <si>
    <t>Nelson, Jackson and Thomas</t>
  </si>
  <si>
    <t>Nathan Schultz</t>
  </si>
  <si>
    <t>Martinez, Porter and Hernandez</t>
  </si>
  <si>
    <t>Danielle Hawkins</t>
  </si>
  <si>
    <t>Bailey, Wood and Lee</t>
  </si>
  <si>
    <t>Sean Kelly</t>
  </si>
  <si>
    <t>David-Mercado</t>
  </si>
  <si>
    <t>Williams-Williams</t>
  </si>
  <si>
    <t>Norman Glover</t>
  </si>
  <si>
    <t>Mckay, Marshall and Perry</t>
  </si>
  <si>
    <t>Jeremy Williams</t>
  </si>
  <si>
    <t>Barr-Thompson</t>
  </si>
  <si>
    <t>Tammie Harris</t>
  </si>
  <si>
    <t>Mcfarland and Sons</t>
  </si>
  <si>
    <t>Mikayla Thompson PhD</t>
  </si>
  <si>
    <t>Davis, Lowery and Craig</t>
  </si>
  <si>
    <t>Williams, Macdonald and Espinoza</t>
  </si>
  <si>
    <t>Kathryn Ellis</t>
  </si>
  <si>
    <t>Jones, Duran and Schroeder</t>
  </si>
  <si>
    <t>Marks, Cobb and Fletcher</t>
  </si>
  <si>
    <t>Jacob Hanson</t>
  </si>
  <si>
    <t>Turner Ltd</t>
  </si>
  <si>
    <t>Richard Stewart</t>
  </si>
  <si>
    <t>Morgan LLC</t>
  </si>
  <si>
    <t>Michelle Morrison</t>
  </si>
  <si>
    <t>Jackson-Reed</t>
  </si>
  <si>
    <t>Kimberly Gomez</t>
  </si>
  <si>
    <t>Roman, Russell and Harrison</t>
  </si>
  <si>
    <t>Daniel Valdez</t>
  </si>
  <si>
    <t>Gaines-Woodward</t>
  </si>
  <si>
    <t>Darlene Mccarthy</t>
  </si>
  <si>
    <t>Black-Walker</t>
  </si>
  <si>
    <t>David Carroll</t>
  </si>
  <si>
    <t>Ritter LLC</t>
  </si>
  <si>
    <t>Aaron Brewer</t>
  </si>
  <si>
    <t>Edwards, Choi and Gonzalez</t>
  </si>
  <si>
    <t>Kimberly Good</t>
  </si>
  <si>
    <t>Dillon-Griffith</t>
  </si>
  <si>
    <t>Daniel Nielsen</t>
  </si>
  <si>
    <t>Arellano, Murillo and Johnson</t>
  </si>
  <si>
    <t>Deanna Torres</t>
  </si>
  <si>
    <t>Lee-Booth</t>
  </si>
  <si>
    <t>Erika Zuniga</t>
  </si>
  <si>
    <t>Brown, Alvarez and Gonzalez</t>
  </si>
  <si>
    <t>David Lee</t>
  </si>
  <si>
    <t>Hicks Inc</t>
  </si>
  <si>
    <t>Trevor Mcmahon</t>
  </si>
  <si>
    <t>Wolfe-Medina</t>
  </si>
  <si>
    <t>Robert Sharp</t>
  </si>
  <si>
    <t>French Inc</t>
  </si>
  <si>
    <t>Kristina Moody</t>
  </si>
  <si>
    <t>Brandi Weaver</t>
  </si>
  <si>
    <t>Swanson Inc</t>
  </si>
  <si>
    <t>Payne Ltd</t>
  </si>
  <si>
    <t>David Hudson</t>
  </si>
  <si>
    <t>Tyler Foster</t>
  </si>
  <si>
    <t>Williamson-Hernandez</t>
  </si>
  <si>
    <t>Ryan Maldonado</t>
  </si>
  <si>
    <t>Paul and Sons</t>
  </si>
  <si>
    <t>Robin Duffy</t>
  </si>
  <si>
    <t>Vanessa Foley</t>
  </si>
  <si>
    <t>Hunter-Rojas</t>
  </si>
  <si>
    <t>Juan Haley</t>
  </si>
  <si>
    <t>Russell-James</t>
  </si>
  <si>
    <t>Joshua Gamble</t>
  </si>
  <si>
    <t>Foster-Jefferson</t>
  </si>
  <si>
    <t>Harrison LLC</t>
  </si>
  <si>
    <t>Jeanette Perez</t>
  </si>
  <si>
    <t>Mark Carpenter</t>
  </si>
  <si>
    <t>Cain, Young and Young</t>
  </si>
  <si>
    <t>Wiley, Smith and Smith</t>
  </si>
  <si>
    <t>Katherine Armstrong</t>
  </si>
  <si>
    <t>Barnes-Robbins</t>
  </si>
  <si>
    <t>Joseph Cooper</t>
  </si>
  <si>
    <t>Moss-Graves</t>
  </si>
  <si>
    <t>Austin Myers</t>
  </si>
  <si>
    <t>Leslie Durham</t>
  </si>
  <si>
    <t>Wilson-Kennedy</t>
  </si>
  <si>
    <t>Lauren Weber</t>
  </si>
  <si>
    <t>Anderson-Ellis</t>
  </si>
  <si>
    <t>Ali-Bray</t>
  </si>
  <si>
    <t>Catherine Williams</t>
  </si>
  <si>
    <t>Murphy, Tate and Thomas</t>
  </si>
  <si>
    <t>Daniel Bonilla</t>
  </si>
  <si>
    <t>Valdez, Ochoa and Cervantes</t>
  </si>
  <si>
    <t>Dale Myers</t>
  </si>
  <si>
    <t>Morales, Nelson and Hanna</t>
  </si>
  <si>
    <t>Vickie Williams</t>
  </si>
  <si>
    <t>Brewer, Murphy and Diaz</t>
  </si>
  <si>
    <t>Michael Fischer</t>
  </si>
  <si>
    <t>Nicholas Clark</t>
  </si>
  <si>
    <t>Craig-Kidd</t>
  </si>
  <si>
    <t>Cassandra Richard</t>
  </si>
  <si>
    <t>Glenn, Dunn and Frederick</t>
  </si>
  <si>
    <t>Savannah Mcclure</t>
  </si>
  <si>
    <t>Martinez-Watson</t>
  </si>
  <si>
    <t>Nathan Fischer</t>
  </si>
  <si>
    <t>Clayton Ltd</t>
  </si>
  <si>
    <t>Samuel Whitney</t>
  </si>
  <si>
    <t>Stein Inc</t>
  </si>
  <si>
    <t>Sullivan, Mack and Mosley</t>
  </si>
  <si>
    <t>Stephen King</t>
  </si>
  <si>
    <t>Hicks-Ramirez</t>
  </si>
  <si>
    <t>Melissa Roberson</t>
  </si>
  <si>
    <t>Mills-Duncan</t>
  </si>
  <si>
    <t>Kenneth Hoffman</t>
  </si>
  <si>
    <t>Wilson-Williams</t>
  </si>
  <si>
    <t>Ryan Grant</t>
  </si>
  <si>
    <t>Mullen, Morgan and Carr</t>
  </si>
  <si>
    <t>Gabriel Nelson</t>
  </si>
  <si>
    <t>Todd Spencer DDS</t>
  </si>
  <si>
    <t>Park, Johnson and Vang</t>
  </si>
  <si>
    <t>Christopher Weaver</t>
  </si>
  <si>
    <t>Vincent, Kemp and Choi</t>
  </si>
  <si>
    <t>Terry Page</t>
  </si>
  <si>
    <t>Nelson, House and Wright</t>
  </si>
  <si>
    <t>Casey Sparks</t>
  </si>
  <si>
    <t>Gill-Chen</t>
  </si>
  <si>
    <t>Robin Martin</t>
  </si>
  <si>
    <t>Kevin Lowery</t>
  </si>
  <si>
    <t>Johnson, Morris and King</t>
  </si>
  <si>
    <t>Julia Alexander</t>
  </si>
  <si>
    <t>Oconnor, Bennett and Zimmerman</t>
  </si>
  <si>
    <t>Calderon Group</t>
  </si>
  <si>
    <t>Jordan Price</t>
  </si>
  <si>
    <t>Gerald Russo</t>
  </si>
  <si>
    <t>Jenkins PLC</t>
  </si>
  <si>
    <t>Tommy Collins</t>
  </si>
  <si>
    <t>Macdonald Inc</t>
  </si>
  <si>
    <t>Bryan Wolf</t>
  </si>
  <si>
    <t>Moore, Wang and Lewis</t>
  </si>
  <si>
    <t>Ryan Sanchez</t>
  </si>
  <si>
    <t>Nathan Mejia</t>
  </si>
  <si>
    <t>Reyes-Mills</t>
  </si>
  <si>
    <t>Karen Davenport</t>
  </si>
  <si>
    <t>Adkins-Shepard</t>
  </si>
  <si>
    <t>Nicole Klein</t>
  </si>
  <si>
    <t>Garcia, Turner and Boyd</t>
  </si>
  <si>
    <t>Scott Peck</t>
  </si>
  <si>
    <t>Mccarty PLC</t>
  </si>
  <si>
    <t>Lydia Marquez</t>
  </si>
  <si>
    <t>Cochran, Stewart and Smith</t>
  </si>
  <si>
    <t>Kelly Martin</t>
  </si>
  <si>
    <t>Glass, Carney and Chang</t>
  </si>
  <si>
    <t>Sandra Cook</t>
  </si>
  <si>
    <t>Peterson-Barton</t>
  </si>
  <si>
    <t>Christina May</t>
  </si>
  <si>
    <t>Christopher Jordan</t>
  </si>
  <si>
    <t>Farmer, Goodman and Sanchez</t>
  </si>
  <si>
    <t>Sean Young</t>
  </si>
  <si>
    <t>Logan-Stewart</t>
  </si>
  <si>
    <t>Larry Harris</t>
  </si>
  <si>
    <t>Kelley-Fuller</t>
  </si>
  <si>
    <t>Kristen Martin</t>
  </si>
  <si>
    <t>Stephen Ochoa DVM</t>
  </si>
  <si>
    <t>Elizabeth Jackson</t>
  </si>
  <si>
    <t>Martinez, Tapia and Garcia</t>
  </si>
  <si>
    <t>Raven Turner</t>
  </si>
  <si>
    <t>Schmidt, Shaw and Adams</t>
  </si>
  <si>
    <t>Rivera PLC</t>
  </si>
  <si>
    <t>Garrett Garcia</t>
  </si>
  <si>
    <t>Brenda Martin</t>
  </si>
  <si>
    <t>Erickson-Clark</t>
  </si>
  <si>
    <t>Emily Grant</t>
  </si>
  <si>
    <t>Hester, Montgomery and Mendoza</t>
  </si>
  <si>
    <t>Nicholas Wood</t>
  </si>
  <si>
    <t>Williams, Ramos and Sanchez</t>
  </si>
  <si>
    <t>John Mcknight</t>
  </si>
  <si>
    <t>Macdonald and Sons</t>
  </si>
  <si>
    <t>Karen Webster</t>
  </si>
  <si>
    <t>Woods-Mitchell</t>
  </si>
  <si>
    <t>Lindsey Harrison</t>
  </si>
  <si>
    <t>Yoder, Stanley and Freeman</t>
  </si>
  <si>
    <t>Lisa Brewer</t>
  </si>
  <si>
    <t>Jenkins LLC</t>
  </si>
  <si>
    <t>Charles Collins</t>
  </si>
  <si>
    <t>Gilbert LLC</t>
  </si>
  <si>
    <t>Richard Barker</t>
  </si>
  <si>
    <t>Rhodes and Sons</t>
  </si>
  <si>
    <t>Anna Archer</t>
  </si>
  <si>
    <t>Russell, Cook and Andrews</t>
  </si>
  <si>
    <t>Thomas Sanchez</t>
  </si>
  <si>
    <t>Reynolds-Stewart</t>
  </si>
  <si>
    <t>John Fields</t>
  </si>
  <si>
    <t>Wallace, Galvan and Ruiz</t>
  </si>
  <si>
    <t>Jordan Baxter</t>
  </si>
  <si>
    <t>Hart, Francis and Wright</t>
  </si>
  <si>
    <t>Dakota Pearson</t>
  </si>
  <si>
    <t>Richardson-Hinton</t>
  </si>
  <si>
    <t>Kevin Wade</t>
  </si>
  <si>
    <t>Keith Stephens</t>
  </si>
  <si>
    <t>Jackson-Hughes</t>
  </si>
  <si>
    <t>Karen Klein</t>
  </si>
  <si>
    <t>Day, Neal and Jordan</t>
  </si>
  <si>
    <t>Amy Wright</t>
  </si>
  <si>
    <t>Dustin Bradford</t>
  </si>
  <si>
    <t>Everett LLC</t>
  </si>
  <si>
    <t>Katherine Vega</t>
  </si>
  <si>
    <t>Brooks Group</t>
  </si>
  <si>
    <t>Jacqueline Patterson</t>
  </si>
  <si>
    <t>Vargas, Wilson and Barrett</t>
  </si>
  <si>
    <t>Michaela Brown</t>
  </si>
  <si>
    <t>Chelsey Davis</t>
  </si>
  <si>
    <t>Decker Group</t>
  </si>
  <si>
    <t>Sweeney, Williams and Bell</t>
  </si>
  <si>
    <t>Joseph Gonzales</t>
  </si>
  <si>
    <t>Williams-Franklin</t>
  </si>
  <si>
    <t>Gabriel Gibson</t>
  </si>
  <si>
    <t>Barber, Murphy and Perez</t>
  </si>
  <si>
    <t>Fred Phillips</t>
  </si>
  <si>
    <t>Warner Ltd</t>
  </si>
  <si>
    <t>John Sanford</t>
  </si>
  <si>
    <t>Walsh-Buchanan</t>
  </si>
  <si>
    <t>Beth Noble</t>
  </si>
  <si>
    <t>Bright Ltd</t>
  </si>
  <si>
    <t>Claire Murray</t>
  </si>
  <si>
    <t>Green, Smith and Miller</t>
  </si>
  <si>
    <t>Lisa Wallace</t>
  </si>
  <si>
    <t>Myers-Sawyer</t>
  </si>
  <si>
    <t>Angela Price</t>
  </si>
  <si>
    <t>Woods-Harrison</t>
  </si>
  <si>
    <t>Hailey Simpson</t>
  </si>
  <si>
    <t>Wagner-Davis</t>
  </si>
  <si>
    <t>Justin Foster</t>
  </si>
  <si>
    <t>Bowen-Harris</t>
  </si>
  <si>
    <t>Waters-Johnson</t>
  </si>
  <si>
    <t>Emily Brandt</t>
  </si>
  <si>
    <t>Kyle Valentine</t>
  </si>
  <si>
    <t>Romero-Morgan</t>
  </si>
  <si>
    <t>Nicholas Cook</t>
  </si>
  <si>
    <t>Smith-Pugh</t>
  </si>
  <si>
    <t>Jonathan Taylor</t>
  </si>
  <si>
    <t>Peter Chandler</t>
  </si>
  <si>
    <t>Walters-Jackson</t>
  </si>
  <si>
    <t>Derek Cantu</t>
  </si>
  <si>
    <t>Samantha Palmer</t>
  </si>
  <si>
    <t>Joshua Brock</t>
  </si>
  <si>
    <t>Ray, Norman and Hansen</t>
  </si>
  <si>
    <t>Lamb, Graves and Morgan</t>
  </si>
  <si>
    <t>Colton Bullock</t>
  </si>
  <si>
    <t>Peter Brady</t>
  </si>
  <si>
    <t>Gibson, Garcia and Keller</t>
  </si>
  <si>
    <t>Darrell Simpson</t>
  </si>
  <si>
    <t>Macdonald Ltd</t>
  </si>
  <si>
    <t>David Chambers</t>
  </si>
  <si>
    <t>Keller, Gross and Hill</t>
  </si>
  <si>
    <t>Christian Williams</t>
  </si>
  <si>
    <t>Johnson-Schmidt</t>
  </si>
  <si>
    <t>Daniel Duke</t>
  </si>
  <si>
    <t>Cooper Inc</t>
  </si>
  <si>
    <t>Candice Thompson</t>
  </si>
  <si>
    <t>Martinez-Padilla</t>
  </si>
  <si>
    <t>John Lambert</t>
  </si>
  <si>
    <t>Watson-Kelly</t>
  </si>
  <si>
    <t>Sarah Hodges</t>
  </si>
  <si>
    <t>Oneal Inc</t>
  </si>
  <si>
    <t>Patricia Wright</t>
  </si>
  <si>
    <t>Butler-Salazar</t>
  </si>
  <si>
    <t>Brandon Nixon</t>
  </si>
  <si>
    <t>Anthony-Garner</t>
  </si>
  <si>
    <t>Martha Hayes</t>
  </si>
  <si>
    <t>Buck-Schultz</t>
  </si>
  <si>
    <t>Scott Gordon</t>
  </si>
  <si>
    <t>Zhang, Peterson and Yoder</t>
  </si>
  <si>
    <t>Green, Martinez and Booth</t>
  </si>
  <si>
    <t>Stephen Brewer</t>
  </si>
  <si>
    <t>Mann Inc</t>
  </si>
  <si>
    <t>Francis Alvarez</t>
  </si>
  <si>
    <t>Ferguson-Miller</t>
  </si>
  <si>
    <t>Catherine Haynes</t>
  </si>
  <si>
    <t>Moody-Blackwell</t>
  </si>
  <si>
    <t>John Villegas</t>
  </si>
  <si>
    <t>Mark Stark</t>
  </si>
  <si>
    <t>Edwards-Johnson</t>
  </si>
  <si>
    <t>Christine Gonzales</t>
  </si>
  <si>
    <t>Woods PLC</t>
  </si>
  <si>
    <t>Donald Reid</t>
  </si>
  <si>
    <t>Ashley Hall</t>
  </si>
  <si>
    <t>Evans, Hood and Clark</t>
  </si>
  <si>
    <t>Veronica Roy DDS</t>
  </si>
  <si>
    <t>Benson, Davis and Stevens</t>
  </si>
  <si>
    <t>Cheryl Valencia</t>
  </si>
  <si>
    <t>Burch, Sanchez and Russo</t>
  </si>
  <si>
    <t>Angel Campbell</t>
  </si>
  <si>
    <t>Morales, Smith and Thomas</t>
  </si>
  <si>
    <t>Alexander Bates</t>
  </si>
  <si>
    <t>Brown-Torres</t>
  </si>
  <si>
    <t>Ryan Martinez</t>
  </si>
  <si>
    <t>Arnold-Adams</t>
  </si>
  <si>
    <t>Charles Price</t>
  </si>
  <si>
    <t>Ford, Bowman and Martin</t>
  </si>
  <si>
    <t>Carney, Dunlap and Oconnor</t>
  </si>
  <si>
    <t>Janet Wilson</t>
  </si>
  <si>
    <t>Morales, Johnson and Campbell</t>
  </si>
  <si>
    <t>Mark Ramos</t>
  </si>
  <si>
    <t>Collins-Jacobs</t>
  </si>
  <si>
    <t>Mark Parrish</t>
  </si>
  <si>
    <t>Moses PLC</t>
  </si>
  <si>
    <t>Greg Russo MD</t>
  </si>
  <si>
    <t>Moon Inc</t>
  </si>
  <si>
    <t>Susan Robinson</t>
  </si>
  <si>
    <t>Williams-Hamilton</t>
  </si>
  <si>
    <t>Marie Wells</t>
  </si>
  <si>
    <t>Robert Huerta II</t>
  </si>
  <si>
    <t>Hunt-Riley</t>
  </si>
  <si>
    <t>Jeffrey Dean</t>
  </si>
  <si>
    <t>Little-Cooper</t>
  </si>
  <si>
    <t>Collins-Walker</t>
  </si>
  <si>
    <t>Fred Harmon</t>
  </si>
  <si>
    <t>Lopez, Golden and Myers</t>
  </si>
  <si>
    <t>Lisa Rich</t>
  </si>
  <si>
    <t>Lawson, Holland and Chen</t>
  </si>
  <si>
    <t>Mr. Vincent Martin</t>
  </si>
  <si>
    <t>Reynolds, Walters and Gordon</t>
  </si>
  <si>
    <t>Sheila Bradley</t>
  </si>
  <si>
    <t>Christopher Becker</t>
  </si>
  <si>
    <t>Cunningham, Mathis and Keller</t>
  </si>
  <si>
    <t>Mary Ferguson</t>
  </si>
  <si>
    <t>Burton Ltd</t>
  </si>
  <si>
    <t>Sydney Anderson</t>
  </si>
  <si>
    <t>Salazar-Walter</t>
  </si>
  <si>
    <t>Michael Todd MD</t>
  </si>
  <si>
    <t>Conner-Morgan</t>
  </si>
  <si>
    <t>Jeffery Swanson</t>
  </si>
  <si>
    <t>Levi Cohen</t>
  </si>
  <si>
    <t>Lewis-Villarreal</t>
  </si>
  <si>
    <t>Hammond Group</t>
  </si>
  <si>
    <t>Theresa Moore</t>
  </si>
  <si>
    <t>Blackwell, Aguilar and Hughes</t>
  </si>
  <si>
    <t>Nicole Reeves</t>
  </si>
  <si>
    <t>Adkins-Merritt</t>
  </si>
  <si>
    <t>James Wright DVM</t>
  </si>
  <si>
    <t>Reed-Barker</t>
  </si>
  <si>
    <t>Matthew Lin</t>
  </si>
  <si>
    <t>Skinner-Reese</t>
  </si>
  <si>
    <t>Joseph Hampton</t>
  </si>
  <si>
    <t>Little-Harris</t>
  </si>
  <si>
    <t>John Nielsen</t>
  </si>
  <si>
    <t>Phillips, Morgan and Massey</t>
  </si>
  <si>
    <t>Brandon Taylor</t>
  </si>
  <si>
    <t>Beltran Group</t>
  </si>
  <si>
    <t>Jacqueline Davis</t>
  </si>
  <si>
    <t>Lopez, Johnson and Medina</t>
  </si>
  <si>
    <t>Amber Hunt</t>
  </si>
  <si>
    <t>Matthews, Vazquez and Walton</t>
  </si>
  <si>
    <t>Kevin Combs</t>
  </si>
  <si>
    <t>Weeks PLC</t>
  </si>
  <si>
    <t>Randy Rodriguez</t>
  </si>
  <si>
    <t>Tanner Espinoza</t>
  </si>
  <si>
    <t>Sullivan-Frey</t>
  </si>
  <si>
    <t>Joshua Lane</t>
  </si>
  <si>
    <t>Underwood, Ibarra and Rivera</t>
  </si>
  <si>
    <t>Andrew Garcia</t>
  </si>
  <si>
    <t>Ritter, Nelson and West</t>
  </si>
  <si>
    <t>Rhonda Diaz</t>
  </si>
  <si>
    <t>Bailey, Medina and Ramos</t>
  </si>
  <si>
    <t>Anthony Dean</t>
  </si>
  <si>
    <t>Smith-Thompson</t>
  </si>
  <si>
    <t>Pena and Sons</t>
  </si>
  <si>
    <t>Perez-Martin</t>
  </si>
  <si>
    <t>Richard Ford</t>
  </si>
  <si>
    <t>Hill, Park and Bailey</t>
  </si>
  <si>
    <t>Kelly Barber</t>
  </si>
  <si>
    <t>Nunez-Banks</t>
  </si>
  <si>
    <t>Tonya Dixon</t>
  </si>
  <si>
    <t>Lee, Schultz and Howard</t>
  </si>
  <si>
    <t>Dale Zimmerman</t>
  </si>
  <si>
    <t>Murphy Group</t>
  </si>
  <si>
    <t>Wong, Jones and Cox</t>
  </si>
  <si>
    <t>Gina Monroe</t>
  </si>
  <si>
    <t>Simmons-Mcdaniel</t>
  </si>
  <si>
    <t>Rachel Mckay</t>
  </si>
  <si>
    <t>Mayo, Yoder and Fisher</t>
  </si>
  <si>
    <t>Pena-Miranda</t>
  </si>
  <si>
    <t>Jennifer Marsh MD</t>
  </si>
  <si>
    <t>Carson, Ford and Schultz</t>
  </si>
  <si>
    <t>Dougherty, Castillo and Taylor</t>
  </si>
  <si>
    <t>Gregory Williams</t>
  </si>
  <si>
    <t>Audrey Powers</t>
  </si>
  <si>
    <t>Johnston-Miller</t>
  </si>
  <si>
    <t>Ms. Dawn Rose</t>
  </si>
  <si>
    <t>Young, Gardner and Daugherty</t>
  </si>
  <si>
    <t>Adrian Fernandez</t>
  </si>
  <si>
    <t>Gibson, Allen and Alvarez</t>
  </si>
  <si>
    <t>Tracey Adams</t>
  </si>
  <si>
    <t>Mccarthy-Brewer</t>
  </si>
  <si>
    <t>Shaffer LLC</t>
  </si>
  <si>
    <t>James Clark</t>
  </si>
  <si>
    <t>Bennett, Jimenez and Ward</t>
  </si>
  <si>
    <t>Connie White</t>
  </si>
  <si>
    <t>Herrera-Lambert</t>
  </si>
  <si>
    <t>Linda Pace</t>
  </si>
  <si>
    <t>Willis-Neal</t>
  </si>
  <si>
    <t>Jaclyn Palmer</t>
  </si>
  <si>
    <t>Johnson, Miller and Andrews</t>
  </si>
  <si>
    <t>Linda King</t>
  </si>
  <si>
    <t>Cohen PLC</t>
  </si>
  <si>
    <t>Debra Fox</t>
  </si>
  <si>
    <t>Dunn-Mclaughlin</t>
  </si>
  <si>
    <t>Amanda Brandt</t>
  </si>
  <si>
    <t>Joseph Cole</t>
  </si>
  <si>
    <t>Ferguson, Jensen and Anderson</t>
  </si>
  <si>
    <t>Perez-Davis</t>
  </si>
  <si>
    <t>Levy and Sons</t>
  </si>
  <si>
    <t>Eric Pena</t>
  </si>
  <si>
    <t>Day-Torres</t>
  </si>
  <si>
    <t>Charles Carroll</t>
  </si>
  <si>
    <t>Walls, Davenport and Pena</t>
  </si>
  <si>
    <t>Katrina Rowe</t>
  </si>
  <si>
    <t>Taylor, Wilson and Hansen</t>
  </si>
  <si>
    <t>Joshua Compton</t>
  </si>
  <si>
    <t>Prince PLC</t>
  </si>
  <si>
    <t>Katherine Preston</t>
  </si>
  <si>
    <t>Jermaine Swanson</t>
  </si>
  <si>
    <t>Meza-Wolf</t>
  </si>
  <si>
    <t>Santos Ltd</t>
  </si>
  <si>
    <t>Eric Washington</t>
  </si>
  <si>
    <t>Burgess Ltd</t>
  </si>
  <si>
    <t>Michelle Martinez</t>
  </si>
  <si>
    <t>Robert Howard</t>
  </si>
  <si>
    <t>Russell-Murphy</t>
  </si>
  <si>
    <t>Vanessa Huang</t>
  </si>
  <si>
    <t>Burgess-Parks</t>
  </si>
  <si>
    <t>Christopher Kelley</t>
  </si>
  <si>
    <t>Roman, Anderson and Foley</t>
  </si>
  <si>
    <t>Sandra Roberson</t>
  </si>
  <si>
    <t>Carroll, Costa and Wells</t>
  </si>
  <si>
    <t>Douglas Sims</t>
  </si>
  <si>
    <t>Farmer and Sons</t>
  </si>
  <si>
    <t>Jason Harris</t>
  </si>
  <si>
    <t>Chavez-Massey</t>
  </si>
  <si>
    <t>Travis Taylor</t>
  </si>
  <si>
    <t>Beck Inc</t>
  </si>
  <si>
    <t>Debra Barr</t>
  </si>
  <si>
    <t>Hodges-Horne</t>
  </si>
  <si>
    <t>Brian Hunter</t>
  </si>
  <si>
    <t>Murphy, Santos and Osborn</t>
  </si>
  <si>
    <t>Chelsea Mckinney</t>
  </si>
  <si>
    <t>George-Soto</t>
  </si>
  <si>
    <t>Melissa Davis</t>
  </si>
  <si>
    <t>Jacqueline Mcneil DVM</t>
  </si>
  <si>
    <t>Perry, Wright and Mccann</t>
  </si>
  <si>
    <t>Mark Miller</t>
  </si>
  <si>
    <t>Nelson, Mitchell and Randolph</t>
  </si>
  <si>
    <t>Tyler Johnson</t>
  </si>
  <si>
    <t>Barnes-Turner</t>
  </si>
  <si>
    <t>Jerry Sanders</t>
  </si>
  <si>
    <t>George, Rodriguez and Lynch</t>
  </si>
  <si>
    <t>Nicole Morgan</t>
  </si>
  <si>
    <t>Mejia-Murray</t>
  </si>
  <si>
    <t>Jordan-Romero</t>
  </si>
  <si>
    <t>Brittany Gutierrez</t>
  </si>
  <si>
    <t>Lyons-Allen</t>
  </si>
  <si>
    <t>Brooke Davis</t>
  </si>
  <si>
    <t>Wood-Davis</t>
  </si>
  <si>
    <t>Robert Marquez</t>
  </si>
  <si>
    <t>Benjamin Medina</t>
  </si>
  <si>
    <t>Brown, James and Huber</t>
  </si>
  <si>
    <t>Kyle Underwood</t>
  </si>
  <si>
    <t>Gallagher-James</t>
  </si>
  <si>
    <t>David Burton</t>
  </si>
  <si>
    <t>Romero Group</t>
  </si>
  <si>
    <t>Sullivan, Paul and Skinner</t>
  </si>
  <si>
    <t>Mason Weber MD</t>
  </si>
  <si>
    <t>Mitchell-Davis</t>
  </si>
  <si>
    <t>Joshua Farrell</t>
  </si>
  <si>
    <t>Scott Barber</t>
  </si>
  <si>
    <t>Schneider-Clark</t>
  </si>
  <si>
    <t>Short PLC</t>
  </si>
  <si>
    <t>Joseph Gregory</t>
  </si>
  <si>
    <t>Curtis PLC</t>
  </si>
  <si>
    <t>James Mann</t>
  </si>
  <si>
    <t>Ortiz-Chung</t>
  </si>
  <si>
    <t>Brianna Mcknight</t>
  </si>
  <si>
    <t>Higgins Inc</t>
  </si>
  <si>
    <t>Cole LLC</t>
  </si>
  <si>
    <t>Garcia, Whitaker and Mcmillan</t>
  </si>
  <si>
    <t>Ashley Leach</t>
  </si>
  <si>
    <t>Ramirez-Brandt</t>
  </si>
  <si>
    <t>Joanne Parker</t>
  </si>
  <si>
    <t>Fleming-Fischer</t>
  </si>
  <si>
    <t>Anita Colon</t>
  </si>
  <si>
    <t>Glover-Ortiz</t>
  </si>
  <si>
    <t>Renee Ellis</t>
  </si>
  <si>
    <t>Harris Inc</t>
  </si>
  <si>
    <t>Jenna Patterson</t>
  </si>
  <si>
    <t>Mr. Travis Clark Jr.</t>
  </si>
  <si>
    <t>Noble PLC</t>
  </si>
  <si>
    <t>Danielle Barton</t>
  </si>
  <si>
    <t>Jefferson, Mcdonald and Mann</t>
  </si>
  <si>
    <t>Courtney Wilson</t>
  </si>
  <si>
    <t>Brandt Group</t>
  </si>
  <si>
    <t>Neil Huerta</t>
  </si>
  <si>
    <t>Lopez, Solis and Richardson</t>
  </si>
  <si>
    <t>Trevor Woods</t>
  </si>
  <si>
    <t>Allen-Stone</t>
  </si>
  <si>
    <t>Dylan Robbins</t>
  </si>
  <si>
    <t>Moore-Mendez</t>
  </si>
  <si>
    <t>Jessica Taylor</t>
  </si>
  <si>
    <t>Fuller LLC</t>
  </si>
  <si>
    <t>Tiffany Shepard</t>
  </si>
  <si>
    <t>Jensen-Mcdonald</t>
  </si>
  <si>
    <t>Patrick Holloway</t>
  </si>
  <si>
    <t>Rivera, Kane and Green</t>
  </si>
  <si>
    <t>Heather Hernandez</t>
  </si>
  <si>
    <t>Rebecca Romero</t>
  </si>
  <si>
    <t>Kemp-Allen</t>
  </si>
  <si>
    <t>Scott Rivera</t>
  </si>
  <si>
    <t>Martin-Cisneros</t>
  </si>
  <si>
    <t>Melvin Gilmore</t>
  </si>
  <si>
    <t>Maynard Group</t>
  </si>
  <si>
    <t>Rhonda Dillon</t>
  </si>
  <si>
    <t>Wright-Lewis</t>
  </si>
  <si>
    <t>Diana York</t>
  </si>
  <si>
    <t>Olsen Ltd</t>
  </si>
  <si>
    <t>Emily Espinoza</t>
  </si>
  <si>
    <t>Wilson-Baker</t>
  </si>
  <si>
    <t>Dylan Kelly</t>
  </si>
  <si>
    <t>Johnson, Harrison and Richard</t>
  </si>
  <si>
    <t>Natalie Chase</t>
  </si>
  <si>
    <t>Armstrong-Adams</t>
  </si>
  <si>
    <t>Thomas Franklin</t>
  </si>
  <si>
    <t>Ballard, Baker and Davis</t>
  </si>
  <si>
    <t>Nancy Adams</t>
  </si>
  <si>
    <t>Harrison-Manning</t>
  </si>
  <si>
    <t>Sharon Stokes</t>
  </si>
  <si>
    <t>Gail Schmitt</t>
  </si>
  <si>
    <t>Mason, Berry and Parker</t>
  </si>
  <si>
    <t>Amy Moore</t>
  </si>
  <si>
    <t>Phillips, Richmond and Fisher</t>
  </si>
  <si>
    <t>Rachel Wilson</t>
  </si>
  <si>
    <t>Adkins, Wu and Hamilton</t>
  </si>
  <si>
    <t>Shane Robinson</t>
  </si>
  <si>
    <t>Harris-Mendez</t>
  </si>
  <si>
    <t>Mr. Joseph Taylor</t>
  </si>
  <si>
    <t>Santana, Henderson and Brewer</t>
  </si>
  <si>
    <t>Alicia Carter</t>
  </si>
  <si>
    <t>Robles-Johnston</t>
  </si>
  <si>
    <t>Shane Brooks</t>
  </si>
  <si>
    <t>Hall Inc</t>
  </si>
  <si>
    <t>Thomas-Rodriguez</t>
  </si>
  <si>
    <t>Ruiz LLC</t>
  </si>
  <si>
    <t>Amanda Rangel</t>
  </si>
  <si>
    <t>Susan Ramos</t>
  </si>
  <si>
    <t>Gonzales, Clay and Santiago</t>
  </si>
  <si>
    <t>Lynn Stanton</t>
  </si>
  <si>
    <t>Miranda-Henry</t>
  </si>
  <si>
    <t>Amanda Brady</t>
  </si>
  <si>
    <t>Schmitt, Baldwin and Gutierrez</t>
  </si>
  <si>
    <t>Jessica Carey</t>
  </si>
  <si>
    <t>Aaron Graves</t>
  </si>
  <si>
    <t>Baird-Richard</t>
  </si>
  <si>
    <t>Perez, Bishop and Reyes</t>
  </si>
  <si>
    <t>Margaret Leach</t>
  </si>
  <si>
    <t>Jill Mosley</t>
  </si>
  <si>
    <t>Johnston and Sons</t>
  </si>
  <si>
    <t>Jimmy Myers</t>
  </si>
  <si>
    <t>Crane, Ward and Waters</t>
  </si>
  <si>
    <t>Harrell-Harper</t>
  </si>
  <si>
    <t>Jason Hobbs</t>
  </si>
  <si>
    <t>Cameron-Tucker</t>
  </si>
  <si>
    <t>Terry Weaver</t>
  </si>
  <si>
    <t>Vance Group</t>
  </si>
  <si>
    <t>Cole-Hoffman</t>
  </si>
  <si>
    <t>Richard Morales</t>
  </si>
  <si>
    <t>Stephanie Johnson</t>
  </si>
  <si>
    <t>Clarke-Mitchell</t>
  </si>
  <si>
    <t>Meza Group</t>
  </si>
  <si>
    <t>Mary Gibbs DDS</t>
  </si>
  <si>
    <t>Natasha Fernandez</t>
  </si>
  <si>
    <t>Morgan, Payne and Reid</t>
  </si>
  <si>
    <t>Megan Mitchell</t>
  </si>
  <si>
    <t>Miller-Murray</t>
  </si>
  <si>
    <t>Calvin Maynard</t>
  </si>
  <si>
    <t>Ball PLC</t>
  </si>
  <si>
    <t>Mr. Harold Klein</t>
  </si>
  <si>
    <t>Nichols LLC</t>
  </si>
  <si>
    <t>Gina Pena</t>
  </si>
  <si>
    <t>Simpson-Ross</t>
  </si>
  <si>
    <t>Angela King DVM</t>
  </si>
  <si>
    <t>Hopkins and Sons</t>
  </si>
  <si>
    <t>Wendy Kennedy</t>
  </si>
  <si>
    <t>Regina Thompson</t>
  </si>
  <si>
    <t>Davis-Webb</t>
  </si>
  <si>
    <t>Matthew Gibson</t>
  </si>
  <si>
    <t>Clarke-Hoover</t>
  </si>
  <si>
    <t>Thomas Rodriguez Jr.</t>
  </si>
  <si>
    <t>Johnson, Greer and Gibson</t>
  </si>
  <si>
    <t>Sarah Lee</t>
  </si>
  <si>
    <t>Atkinson Group</t>
  </si>
  <si>
    <t>Amy Castillo</t>
  </si>
  <si>
    <t>Hess-Turner</t>
  </si>
  <si>
    <t>Stephanie Griffith</t>
  </si>
  <si>
    <t>Ramos-Bryant</t>
  </si>
  <si>
    <t>Crystal Gibson</t>
  </si>
  <si>
    <t>Lopez-Chandler</t>
  </si>
  <si>
    <t>Robert Wells</t>
  </si>
  <si>
    <t>Murphy-Henry</t>
  </si>
  <si>
    <t>Samuel Ramirez</t>
  </si>
  <si>
    <t>Hill, Richardson and Mason</t>
  </si>
  <si>
    <t>Eric Mckinney</t>
  </si>
  <si>
    <t>Jonathan Valentine</t>
  </si>
  <si>
    <t>Romero, Moreno and Parsons</t>
  </si>
  <si>
    <t>Jeffrey Hall</t>
  </si>
  <si>
    <t>Nathan Carr</t>
  </si>
  <si>
    <t>Petersen-Ramirez</t>
  </si>
  <si>
    <t>Erica Conway</t>
  </si>
  <si>
    <t>Hill-Robinson</t>
  </si>
  <si>
    <t>Marie Lee DDS</t>
  </si>
  <si>
    <t>Frost PLC</t>
  </si>
  <si>
    <t>Brandon Jones</t>
  </si>
  <si>
    <t>Savage-Collier</t>
  </si>
  <si>
    <t>Kristina Taylor</t>
  </si>
  <si>
    <t>Donovan-Welch</t>
  </si>
  <si>
    <t>Rachel Powers</t>
  </si>
  <si>
    <t>Kathy Ibarra</t>
  </si>
  <si>
    <t>Bryan, Lopez and Moore</t>
  </si>
  <si>
    <t>Nancy Stanton</t>
  </si>
  <si>
    <t>Mitchell-Holmes</t>
  </si>
  <si>
    <t>Lee, Hardy and Hopkins</t>
  </si>
  <si>
    <t>Ethan Adams</t>
  </si>
  <si>
    <t>Huff, Beck and Martin</t>
  </si>
  <si>
    <t>Bill Mcdonald</t>
  </si>
  <si>
    <t>Petersen, Haynes and Rowe</t>
  </si>
  <si>
    <t>Mark Lewis</t>
  </si>
  <si>
    <t>Roberts, Washington and Martinez</t>
  </si>
  <si>
    <t>Ashley Pena</t>
  </si>
  <si>
    <t>Jackson-Davis</t>
  </si>
  <si>
    <t>Beth Hall</t>
  </si>
  <si>
    <t>Simmons, Weber and White</t>
  </si>
  <si>
    <t>Ashley Pollard</t>
  </si>
  <si>
    <t>Rivas, Rodriguez and Novak</t>
  </si>
  <si>
    <t>Hanson Inc</t>
  </si>
  <si>
    <t>Donna Ware</t>
  </si>
  <si>
    <t>Evans and Sons</t>
  </si>
  <si>
    <t>Timothy Brown</t>
  </si>
  <si>
    <t>John Erickson</t>
  </si>
  <si>
    <t>Erika Contreras</t>
  </si>
  <si>
    <t>Rogers-Nichols</t>
  </si>
  <si>
    <t>Jason Baker</t>
  </si>
  <si>
    <t>Mendez, Gross and Patrick</t>
  </si>
  <si>
    <t>Joshua Smith</t>
  </si>
  <si>
    <t>Bates Ltd</t>
  </si>
  <si>
    <t>Snyder Group</t>
  </si>
  <si>
    <t>Tina Reeves</t>
  </si>
  <si>
    <t>Castro-Martinez</t>
  </si>
  <si>
    <t>Darren Singleton</t>
  </si>
  <si>
    <t>Hunt, Beck and Fisher</t>
  </si>
  <si>
    <t>Johnson-Alexander</t>
  </si>
  <si>
    <t>Jason Shannon</t>
  </si>
  <si>
    <t>Smith-Ross</t>
  </si>
  <si>
    <t>Christopher Roach</t>
  </si>
  <si>
    <t>Fitzpatrick Ltd</t>
  </si>
  <si>
    <t>Sims, Watts and Baxter</t>
  </si>
  <si>
    <t>Terri Edwards</t>
  </si>
  <si>
    <t>Vargas-Lam</t>
  </si>
  <si>
    <t>Nicholas Reed</t>
  </si>
  <si>
    <t>Jimenez-Johnson</t>
  </si>
  <si>
    <t>Mary Moreno</t>
  </si>
  <si>
    <t>Frye, Martin and White</t>
  </si>
  <si>
    <t>Cruz-Potter</t>
  </si>
  <si>
    <t>Alexis Armstrong</t>
  </si>
  <si>
    <t>Holt LLC</t>
  </si>
  <si>
    <t>Nathaniel Rodriguez</t>
  </si>
  <si>
    <t>Cooper, Stark and Duarte</t>
  </si>
  <si>
    <t>David Cherry</t>
  </si>
  <si>
    <t>Obrien, Rogers and Garcia</t>
  </si>
  <si>
    <t>Kevin Lowe</t>
  </si>
  <si>
    <t>Mendez and Sons</t>
  </si>
  <si>
    <t>Heidi Anderson</t>
  </si>
  <si>
    <t>Michael Melendez</t>
  </si>
  <si>
    <t>Brown, Lambert and Miller</t>
  </si>
  <si>
    <t>Maria Nelson</t>
  </si>
  <si>
    <t>Daniel Jones</t>
  </si>
  <si>
    <t>Shane Lynch</t>
  </si>
  <si>
    <t>Hernandez, Hernandez and Lawrence</t>
  </si>
  <si>
    <t>Alyssa Cox</t>
  </si>
  <si>
    <t>Robinson-Sloan</t>
  </si>
  <si>
    <t>Gary Price</t>
  </si>
  <si>
    <t>Smith, Gonzalez and Anderson</t>
  </si>
  <si>
    <t>Tiffany Burch</t>
  </si>
  <si>
    <t>Rodriguez, Hoffman and Alexander</t>
  </si>
  <si>
    <t>Courtney Russell</t>
  </si>
  <si>
    <t>Ashley, Jones and Dunn</t>
  </si>
  <si>
    <t>Nathan Livingston</t>
  </si>
  <si>
    <t>Alexis Anderson</t>
  </si>
  <si>
    <t>Ball and Sons</t>
  </si>
  <si>
    <t>Clayton Jenkins</t>
  </si>
  <si>
    <t>Blackwell-Haley</t>
  </si>
  <si>
    <t>Elizabeth Miranda</t>
  </si>
  <si>
    <t>Chad Johnson</t>
  </si>
  <si>
    <t>Debbie Carter</t>
  </si>
  <si>
    <t>Kristin Gutierrez</t>
  </si>
  <si>
    <t>Macias Group</t>
  </si>
  <si>
    <t>Kimberly Daniel</t>
  </si>
  <si>
    <t>Patterson-Moore</t>
  </si>
  <si>
    <t>Harold Harrison II</t>
  </si>
  <si>
    <t>Andre Smith</t>
  </si>
  <si>
    <t>Glenn Group</t>
  </si>
  <si>
    <t>Mary Barnett</t>
  </si>
  <si>
    <t>Evans-Price</t>
  </si>
  <si>
    <t>Morgan Perez</t>
  </si>
  <si>
    <t>Adkins, Novak and Watkins</t>
  </si>
  <si>
    <t>Dustin Rangel</t>
  </si>
  <si>
    <t>White, Meyer and Campbell</t>
  </si>
  <si>
    <t>Megan Golden</t>
  </si>
  <si>
    <t>Riley Ltd</t>
  </si>
  <si>
    <t>Griffin-Perez</t>
  </si>
  <si>
    <t>Teresa Beard</t>
  </si>
  <si>
    <t>Craig-Velez</t>
  </si>
  <si>
    <t>Gerald Brown</t>
  </si>
  <si>
    <t>Stephen Franklin</t>
  </si>
  <si>
    <t>Tiffany Meza</t>
  </si>
  <si>
    <t>Mack-Whitehead</t>
  </si>
  <si>
    <t>Mark Smith</t>
  </si>
  <si>
    <t>Mccoy-Rodriguez</t>
  </si>
  <si>
    <t>Brian Martin</t>
  </si>
  <si>
    <t>Vicki Bowers</t>
  </si>
  <si>
    <t>Morrow, Stephens and Cole</t>
  </si>
  <si>
    <t>Alyssa Smith</t>
  </si>
  <si>
    <t>Rivers LLC</t>
  </si>
  <si>
    <t>Stephanie Grant</t>
  </si>
  <si>
    <t>Glenn Inc</t>
  </si>
  <si>
    <t>Tyler Forbes</t>
  </si>
  <si>
    <t>Wolf, Ellison and May</t>
  </si>
  <si>
    <t>Sarah Gardner</t>
  </si>
  <si>
    <t>Morgan Group</t>
  </si>
  <si>
    <t>Natalie Archer</t>
  </si>
  <si>
    <t>Johnson, Guzman and Jordan</t>
  </si>
  <si>
    <t>Melissa Hernandez</t>
  </si>
  <si>
    <t>Koch-Williams</t>
  </si>
  <si>
    <t>Jennifer Black</t>
  </si>
  <si>
    <t>Spears PLC</t>
  </si>
  <si>
    <t>Maria Perez</t>
  </si>
  <si>
    <t>Strickland, Hansen and Williams</t>
  </si>
  <si>
    <t>Dylan Griffin</t>
  </si>
  <si>
    <t>Baker-Vasquez</t>
  </si>
  <si>
    <t>Jodi Harrell</t>
  </si>
  <si>
    <t>Troy Anderson</t>
  </si>
  <si>
    <t>Gilbert PLC</t>
  </si>
  <si>
    <t>Charles Wallace</t>
  </si>
  <si>
    <t>Montgomery Inc</t>
  </si>
  <si>
    <t>Tara Kennedy</t>
  </si>
  <si>
    <t>Avila PLC</t>
  </si>
  <si>
    <t>Brenda Lewis</t>
  </si>
  <si>
    <t>Johnson-Hernandez</t>
  </si>
  <si>
    <t>Colleen Dunlap</t>
  </si>
  <si>
    <t>Mcdaniel Group</t>
  </si>
  <si>
    <t>Steve Taylor</t>
  </si>
  <si>
    <t>Pierce, Galloway and Hill</t>
  </si>
  <si>
    <t>Monique Dominguez</t>
  </si>
  <si>
    <t>Hawkins, Lambert and Singleton</t>
  </si>
  <si>
    <t>Steven Pratt</t>
  </si>
  <si>
    <t>Watson-Torres</t>
  </si>
  <si>
    <t>Nancy Brown</t>
  </si>
  <si>
    <t>Jean Freeman</t>
  </si>
  <si>
    <t>Jackson-Love</t>
  </si>
  <si>
    <t>Jacob Pearson</t>
  </si>
  <si>
    <t>Robin Woodard</t>
  </si>
  <si>
    <t>Rowe, May and Ramirez</t>
  </si>
  <si>
    <t>Alexis Rodriguez</t>
  </si>
  <si>
    <t>Porter, Wong and Richards</t>
  </si>
  <si>
    <t>Roy Richard</t>
  </si>
  <si>
    <t>Owens-Clark</t>
  </si>
  <si>
    <t>Kim Smith</t>
  </si>
  <si>
    <t>Campbell-Gordon</t>
  </si>
  <si>
    <t>Chelsea Kim</t>
  </si>
  <si>
    <t>Atkins Ltd</t>
  </si>
  <si>
    <t>Michael Colon</t>
  </si>
  <si>
    <t>Clark-Boyd</t>
  </si>
  <si>
    <t>Mr. Matthew Barnes</t>
  </si>
  <si>
    <t>Donna Webb</t>
  </si>
  <si>
    <t>Brown, Kelly and Ellis</t>
  </si>
  <si>
    <t>Eileen Pope</t>
  </si>
  <si>
    <t>Hayden LLC</t>
  </si>
  <si>
    <t>Cynthia Roth</t>
  </si>
  <si>
    <t>Hines Inc</t>
  </si>
  <si>
    <t>Elizabeth Torres</t>
  </si>
  <si>
    <t>Morris, Pierce and Myers</t>
  </si>
  <si>
    <t>Payne-Bailey</t>
  </si>
  <si>
    <t>Robert Griffith</t>
  </si>
  <si>
    <t>Flynn-James</t>
  </si>
  <si>
    <t>Shannon Lam</t>
  </si>
  <si>
    <t>Catherine Gomez</t>
  </si>
  <si>
    <t>Stevens-Wright</t>
  </si>
  <si>
    <t>Julia Hoffman</t>
  </si>
  <si>
    <t>Martinez-Gonzalez</t>
  </si>
  <si>
    <t>Donald Harris</t>
  </si>
  <si>
    <t>Brittany Mullen</t>
  </si>
  <si>
    <t>Taylor, Horn and Ward</t>
  </si>
  <si>
    <t>Austin Turner</t>
  </si>
  <si>
    <t>Brown-Lawson</t>
  </si>
  <si>
    <t>Ronald Evans</t>
  </si>
  <si>
    <t>Castaneda-Adams</t>
  </si>
  <si>
    <t>Adam Hill</t>
  </si>
  <si>
    <t>Elizabeth Becker</t>
  </si>
  <si>
    <t>Sutton Inc</t>
  </si>
  <si>
    <t>Debra Mckenzie</t>
  </si>
  <si>
    <t>Parker, Mcgee and Klein</t>
  </si>
  <si>
    <t>Tammy Donovan</t>
  </si>
  <si>
    <t>Sellers, Johnson and Wallace</t>
  </si>
  <si>
    <t>Eileen Oliver</t>
  </si>
  <si>
    <t>Carter, Price and Mcgee</t>
  </si>
  <si>
    <t>Schaefer, Cherry and Brooks</t>
  </si>
  <si>
    <t>Frederick Graham</t>
  </si>
  <si>
    <t>Aguilar-Smith</t>
  </si>
  <si>
    <t>Gregory Crosby</t>
  </si>
  <si>
    <t>English-Simon</t>
  </si>
  <si>
    <t>Paul Martin</t>
  </si>
  <si>
    <t>Jason Moreno</t>
  </si>
  <si>
    <t>Riggs-Vance</t>
  </si>
  <si>
    <t>Miguel Burgess</t>
  </si>
  <si>
    <t>Woodard and Sons</t>
  </si>
  <si>
    <t>Heather Coleman</t>
  </si>
  <si>
    <t>Freeman-Garcia</t>
  </si>
  <si>
    <t>Nguyen and Sons</t>
  </si>
  <si>
    <t>George Hill</t>
  </si>
  <si>
    <t>Kelli Holmes</t>
  </si>
  <si>
    <t>Wilson-Carson</t>
  </si>
  <si>
    <t>David Fields</t>
  </si>
  <si>
    <t>Bailey, Perry and Hamilton</t>
  </si>
  <si>
    <t>Kenneth Owens</t>
  </si>
  <si>
    <t>Foster and Sons</t>
  </si>
  <si>
    <t>Sarah Smith</t>
  </si>
  <si>
    <t>Burton, Owens and Mitchell</t>
  </si>
  <si>
    <t>Brian Gray</t>
  </si>
  <si>
    <t>Winters-Kennedy</t>
  </si>
  <si>
    <t>Shirley Morrow</t>
  </si>
  <si>
    <t>Knight, Perry and Vargas</t>
  </si>
  <si>
    <t>Steven Graham MD</t>
  </si>
  <si>
    <t>Morris, Thomas and Rodriguez</t>
  </si>
  <si>
    <t>Randy King</t>
  </si>
  <si>
    <t>Cooper, Mcknight and Green</t>
  </si>
  <si>
    <t>Mary Bright</t>
  </si>
  <si>
    <t>Crane, Johnson and Travis</t>
  </si>
  <si>
    <t>Chad Calderon</t>
  </si>
  <si>
    <t>Linda Little</t>
  </si>
  <si>
    <t>Lewis, Watts and Summers</t>
  </si>
  <si>
    <t>Tracy Young</t>
  </si>
  <si>
    <t>Sharp, Giles and Pollard</t>
  </si>
  <si>
    <t>Abigail Bowers</t>
  </si>
  <si>
    <t>Collins-Washington</t>
  </si>
  <si>
    <t>Kaitlin Pena</t>
  </si>
  <si>
    <t>Brown, James and Wright</t>
  </si>
  <si>
    <t>Eric Walker</t>
  </si>
  <si>
    <t>Mcdonald, Torres and Berry</t>
  </si>
  <si>
    <t>Daniel Christensen</t>
  </si>
  <si>
    <t>Weber, Romero and Campbell</t>
  </si>
  <si>
    <t>Tyler Ibarra</t>
  </si>
  <si>
    <t>Taylor, White and Parker</t>
  </si>
  <si>
    <t>Joseph Winters PhD</t>
  </si>
  <si>
    <t>Harris-Schultz</t>
  </si>
  <si>
    <t>Eric Bryant</t>
  </si>
  <si>
    <t>Boyd and Sons</t>
  </si>
  <si>
    <t>Shirley Bean</t>
  </si>
  <si>
    <t>Baker, Benjamin and Little</t>
  </si>
  <si>
    <t>Joanne Hernandez</t>
  </si>
  <si>
    <t>Morris-Davidson</t>
  </si>
  <si>
    <t>Allen Russo</t>
  </si>
  <si>
    <t>Stewart-King</t>
  </si>
  <si>
    <t>Claire Smith</t>
  </si>
  <si>
    <t>Sanders Group</t>
  </si>
  <si>
    <t>Stacey Davis</t>
  </si>
  <si>
    <t>Johnson-Johnson</t>
  </si>
  <si>
    <t>Andrew Warren</t>
  </si>
  <si>
    <t>George Group</t>
  </si>
  <si>
    <t>Daniel Mckinney</t>
  </si>
  <si>
    <t>Davis, Miller and Jones</t>
  </si>
  <si>
    <t>Jefferson, Gardner and Schwartz</t>
  </si>
  <si>
    <t>Chad Nguyen</t>
  </si>
  <si>
    <t>Olson-Bass</t>
  </si>
  <si>
    <t>Jesse Campos</t>
  </si>
  <si>
    <t>Michael French</t>
  </si>
  <si>
    <t>Robles-Torres</t>
  </si>
  <si>
    <t>Mitchell, Gonzales and Le</t>
  </si>
  <si>
    <t>Nathan Davis</t>
  </si>
  <si>
    <t>Lewis-Lamb</t>
  </si>
  <si>
    <t>Dylan Jackson</t>
  </si>
  <si>
    <t>Chapman, Orozco and Green</t>
  </si>
  <si>
    <t>Franco-Hurst</t>
  </si>
  <si>
    <t>Joseph Jones</t>
  </si>
  <si>
    <t>Ward-Brown</t>
  </si>
  <si>
    <t>Julie Smith</t>
  </si>
  <si>
    <t>Roberts-Clark</t>
  </si>
  <si>
    <t>Amy Rosales</t>
  </si>
  <si>
    <t>Hughes-Patterson</t>
  </si>
  <si>
    <t>Sampson-Martin</t>
  </si>
  <si>
    <t>Kathy Hart</t>
  </si>
  <si>
    <t>Anderson, Green and Anderson</t>
  </si>
  <si>
    <t>Frank Chan</t>
  </si>
  <si>
    <t>King, Morris and Baker</t>
  </si>
  <si>
    <t>Melinda Rice</t>
  </si>
  <si>
    <t>Marshall, Dunn and Robinson</t>
  </si>
  <si>
    <t>Downs, Clark and Nelson</t>
  </si>
  <si>
    <t>Benjamin Gilbert</t>
  </si>
  <si>
    <t>Buckley, Callahan and Hernandez</t>
  </si>
  <si>
    <t>Anthony Collins</t>
  </si>
  <si>
    <t>Foley Inc</t>
  </si>
  <si>
    <t>David Ruiz</t>
  </si>
  <si>
    <t>Parker-Shaw</t>
  </si>
  <si>
    <t>Sims and Sons</t>
  </si>
  <si>
    <t>David Castillo</t>
  </si>
  <si>
    <t>Emily Robles</t>
  </si>
  <si>
    <t>Riggs and Sons</t>
  </si>
  <si>
    <t>Michelle Stevens</t>
  </si>
  <si>
    <t>Frazier-Watkins</t>
  </si>
  <si>
    <t>Timothy Griffith</t>
  </si>
  <si>
    <t>Romero LLC</t>
  </si>
  <si>
    <t>Danielle Zimmerman</t>
  </si>
  <si>
    <t>Mcdonald, Young and Golden</t>
  </si>
  <si>
    <t>Sexton, Smith and Flowers</t>
  </si>
  <si>
    <t>Alyssa Schmidt</t>
  </si>
  <si>
    <t>Smith-Merritt</t>
  </si>
  <si>
    <t>Steve Cabrera</t>
  </si>
  <si>
    <t>Bailey, Liu and Norris</t>
  </si>
  <si>
    <t>Deborah George</t>
  </si>
  <si>
    <t>Dawson Group</t>
  </si>
  <si>
    <t>Davis, Sullivan and Davis</t>
  </si>
  <si>
    <t>Angie Vega</t>
  </si>
  <si>
    <t>Smith-Cook</t>
  </si>
  <si>
    <t>Jackson, Thompson and Thomas</t>
  </si>
  <si>
    <t>Geoffrey Wallace</t>
  </si>
  <si>
    <t>Black-Stanley</t>
  </si>
  <si>
    <t>James-Andrade</t>
  </si>
  <si>
    <t>Mary Mahoney</t>
  </si>
  <si>
    <t>Dunn-Johnson</t>
  </si>
  <si>
    <t>Carter, Williams and Thomas</t>
  </si>
  <si>
    <t>Sharon Cook</t>
  </si>
  <si>
    <t>Carrie Rivera</t>
  </si>
  <si>
    <t>Harrison Inc</t>
  </si>
  <si>
    <t>Jeremy Lucero</t>
  </si>
  <si>
    <t>Cynthia Mitchell</t>
  </si>
  <si>
    <t>Russell, Johnson and Tran</t>
  </si>
  <si>
    <t>Larson, Clay and Smith</t>
  </si>
  <si>
    <t>Joseph Carroll</t>
  </si>
  <si>
    <t>Griffith-Smith</t>
  </si>
  <si>
    <t>Stephanie Price</t>
  </si>
  <si>
    <t>Andrea Kelly</t>
  </si>
  <si>
    <t>Andrew Calderon</t>
  </si>
  <si>
    <t>Leonard-Jacobs</t>
  </si>
  <si>
    <t>Maria Austin</t>
  </si>
  <si>
    <t>Harper-Villarreal</t>
  </si>
  <si>
    <t>Thomas-Franklin</t>
  </si>
  <si>
    <t>Kristie Collins</t>
  </si>
  <si>
    <t>Rivera-Reed</t>
  </si>
  <si>
    <t>Julia Nguyen</t>
  </si>
  <si>
    <t>Simmons-Young</t>
  </si>
  <si>
    <t>Tony Park</t>
  </si>
  <si>
    <t>Hudson, Morales and Henderson</t>
  </si>
  <si>
    <t>Angela Serrano</t>
  </si>
  <si>
    <t>Hunt-Farrell</t>
  </si>
  <si>
    <t>Trevino-Mendoza</t>
  </si>
  <si>
    <t>Annette Smith</t>
  </si>
  <si>
    <t>Wong-Dickerson</t>
  </si>
  <si>
    <t>Teresa Brown</t>
  </si>
  <si>
    <t>Murray-Delacruz</t>
  </si>
  <si>
    <t>Patrick Reed</t>
  </si>
  <si>
    <t>Johnson-Morrow</t>
  </si>
  <si>
    <t>Clarence Rose</t>
  </si>
  <si>
    <t>Terry, Smith and Carlson</t>
  </si>
  <si>
    <t>Mary Foster</t>
  </si>
  <si>
    <t>Barber, Hunter and Myers</t>
  </si>
  <si>
    <t>Logan Christian</t>
  </si>
  <si>
    <t>King, Newton and Smith</t>
  </si>
  <si>
    <t>Ashley Kennedy</t>
  </si>
  <si>
    <t>White, Summers and Wilson</t>
  </si>
  <si>
    <t>Jamie Frey</t>
  </si>
  <si>
    <t>Flores LLC</t>
  </si>
  <si>
    <t>Cameron Morris</t>
  </si>
  <si>
    <t>Davis, Watson and Anderson</t>
  </si>
  <si>
    <t>Shelby Merritt</t>
  </si>
  <si>
    <t>Todd-Gonzalez</t>
  </si>
  <si>
    <t>Carlos Stafford</t>
  </si>
  <si>
    <t>Kennedy-Griffin</t>
  </si>
  <si>
    <t>Juan Moore</t>
  </si>
  <si>
    <t>Joseph LLC</t>
  </si>
  <si>
    <t>Elizabeth Park</t>
  </si>
  <si>
    <t>Carr, Orozco and Duarte</t>
  </si>
  <si>
    <t>Adam West</t>
  </si>
  <si>
    <t>Marquez-Nguyen</t>
  </si>
  <si>
    <t>Emily Weaver</t>
  </si>
  <si>
    <t>Miller, Taylor and Anderson</t>
  </si>
  <si>
    <t>Susan Escobar</t>
  </si>
  <si>
    <t>Arnold PLC</t>
  </si>
  <si>
    <t>Adkins, Maxwell and Mcdonald</t>
  </si>
  <si>
    <t>Pamela Walker</t>
  </si>
  <si>
    <t>Ross, Walters and Gordon</t>
  </si>
  <si>
    <t>Andrea Torres MD</t>
  </si>
  <si>
    <t>Bowman-Davis</t>
  </si>
  <si>
    <t>Riley Bates</t>
  </si>
  <si>
    <t>Billy Carey</t>
  </si>
  <si>
    <t>Huang, Mcdonald and Ellis</t>
  </si>
  <si>
    <t>Susan Dickson</t>
  </si>
  <si>
    <t>Moody-Roberts</t>
  </si>
  <si>
    <t>Jeffery Oconnor</t>
  </si>
  <si>
    <t>Perez Inc</t>
  </si>
  <si>
    <t>Elizabeth Valentine</t>
  </si>
  <si>
    <t>Lucas-Bell</t>
  </si>
  <si>
    <t>Fox-Anderson</t>
  </si>
  <si>
    <t>Maria Herrera</t>
  </si>
  <si>
    <t>Pruitt and Sons</t>
  </si>
  <si>
    <t>Anthony Schultz</t>
  </si>
  <si>
    <t>Barber LLC</t>
  </si>
  <si>
    <t>Renee Smith</t>
  </si>
  <si>
    <t>Carpenter, Garcia and Allen</t>
  </si>
  <si>
    <t>Cynthia Barber</t>
  </si>
  <si>
    <t>Morales-Williams</t>
  </si>
  <si>
    <t>Marco Davis</t>
  </si>
  <si>
    <t>Wise and Sons</t>
  </si>
  <si>
    <t>Michelle White</t>
  </si>
  <si>
    <t>Owens and Sons</t>
  </si>
  <si>
    <t>Johnny White MD</t>
  </si>
  <si>
    <t>Lauren Steele</t>
  </si>
  <si>
    <t>James Suarez</t>
  </si>
  <si>
    <t>Emma Martin</t>
  </si>
  <si>
    <t>Hoffman Ltd</t>
  </si>
  <si>
    <t>Jeremy Smith</t>
  </si>
  <si>
    <t>Velazquez Inc</t>
  </si>
  <si>
    <t>Holly Valdez</t>
  </si>
  <si>
    <t>Gilbert-Sloan</t>
  </si>
  <si>
    <t>Michael Pittman</t>
  </si>
  <si>
    <t>Martinez-Robinson</t>
  </si>
  <si>
    <t>Andrews-Bush</t>
  </si>
  <si>
    <t>Julian Miller</t>
  </si>
  <si>
    <t>Golden-Mercado</t>
  </si>
  <si>
    <t>Vicki Nash</t>
  </si>
  <si>
    <t>Mark Pierce</t>
  </si>
  <si>
    <t>Bass, Smith and Larson</t>
  </si>
  <si>
    <t>Veronica Richardson</t>
  </si>
  <si>
    <t>Ashley Burns</t>
  </si>
  <si>
    <t>Crosby, Snyder and Flores</t>
  </si>
  <si>
    <t>Alexander Rodriguez</t>
  </si>
  <si>
    <t>Dean-Crawford</t>
  </si>
  <si>
    <t>Ricky Harvey</t>
  </si>
  <si>
    <t>Chavez, Dean and Rollins</t>
  </si>
  <si>
    <t>Holly Howard</t>
  </si>
  <si>
    <t>Jackson, Perez and Kaufman</t>
  </si>
  <si>
    <t>Christopher Evans</t>
  </si>
  <si>
    <t>Melton, Mason and Gentry</t>
  </si>
  <si>
    <t>Lee, Bradley and Gonzalez</t>
  </si>
  <si>
    <t>John Mendoza</t>
  </si>
  <si>
    <t>Alexander, Coleman and Stevenson</t>
  </si>
  <si>
    <t>Shelly Mcclain</t>
  </si>
  <si>
    <t>White, Mcdonald and Rivera</t>
  </si>
  <si>
    <t>Robles-Miller</t>
  </si>
  <si>
    <t>Joshua Pierce</t>
  </si>
  <si>
    <t>Hanson, Nguyen and Powell</t>
  </si>
  <si>
    <t>Molly Dean</t>
  </si>
  <si>
    <t>Davis, Ortiz and Dean</t>
  </si>
  <si>
    <t>Rita Gibson</t>
  </si>
  <si>
    <t>Johnston, Smith and Rivera</t>
  </si>
  <si>
    <t>Jeffrey Valdez</t>
  </si>
  <si>
    <t>Mack-Perez</t>
  </si>
  <si>
    <t>Cassandra Jackson</t>
  </si>
  <si>
    <t>Allen Ltd</t>
  </si>
  <si>
    <t>Carter Ltd</t>
  </si>
  <si>
    <t>Kayla Lee</t>
  </si>
  <si>
    <t>Brown, Mcclure and Roberts</t>
  </si>
  <si>
    <t>Dylan Richards</t>
  </si>
  <si>
    <t>Thomas LLC</t>
  </si>
  <si>
    <t>Paul Chen</t>
  </si>
  <si>
    <t>Bennett, Wright and Freeman</t>
  </si>
  <si>
    <t>Erin Martinez</t>
  </si>
  <si>
    <t>Amy Jones</t>
  </si>
  <si>
    <t>Garcia-Brewer</t>
  </si>
  <si>
    <t>Todd Richardson</t>
  </si>
  <si>
    <t>Brooks-Porter</t>
  </si>
  <si>
    <t>Lucas Inc</t>
  </si>
  <si>
    <t>Michael Mclean</t>
  </si>
  <si>
    <t>Strickland Ltd</t>
  </si>
  <si>
    <t>Wesley Garrett</t>
  </si>
  <si>
    <t>Reid-Crosby</t>
  </si>
  <si>
    <t>Whitney Hawkins</t>
  </si>
  <si>
    <t>Miller, Anderson and Valentine</t>
  </si>
  <si>
    <t>Jonathan Todd</t>
  </si>
  <si>
    <t>Christian, Moore and Wolf</t>
  </si>
  <si>
    <t>Jacob Weiss</t>
  </si>
  <si>
    <t>Lozano, Tapia and Melton</t>
  </si>
  <si>
    <t>Chris Nichols</t>
  </si>
  <si>
    <t>Tran LLC</t>
  </si>
  <si>
    <t>Scott Black</t>
  </si>
  <si>
    <t>Johns-Hodge</t>
  </si>
  <si>
    <t>Mr. Justin Bryant</t>
  </si>
  <si>
    <t>Jones, Woods and Stevens</t>
  </si>
  <si>
    <t>Veronica Woods</t>
  </si>
  <si>
    <t>Obrien-Gilbert</t>
  </si>
  <si>
    <t>Shannon Greene DDS</t>
  </si>
  <si>
    <t>Johns PLC</t>
  </si>
  <si>
    <t>Patricia Harmon</t>
  </si>
  <si>
    <t>Larry Estes</t>
  </si>
  <si>
    <t>Davis, Moss and Perez</t>
  </si>
  <si>
    <t>Natalie Jones</t>
  </si>
  <si>
    <t>Daugherty, Murray and Barber</t>
  </si>
  <si>
    <t>Mary Downs</t>
  </si>
  <si>
    <t>Chapman-Anderson</t>
  </si>
  <si>
    <t>Melissa Hendrix</t>
  </si>
  <si>
    <t>Rogers PLC</t>
  </si>
  <si>
    <t>Chris Kim</t>
  </si>
  <si>
    <t>Richards, Chavez and Sellers</t>
  </si>
  <si>
    <t>Haley Hughes</t>
  </si>
  <si>
    <t>Sanchez, Santana and Shepherd</t>
  </si>
  <si>
    <t>Monica Lowe</t>
  </si>
  <si>
    <t>Rose, Foley and Solomon</t>
  </si>
  <si>
    <t>Luis Davis</t>
  </si>
  <si>
    <t>Serrano-Morris</t>
  </si>
  <si>
    <t>Juarez-Santiago</t>
  </si>
  <si>
    <t>James, Frey and Ross</t>
  </si>
  <si>
    <t>Keith Butler</t>
  </si>
  <si>
    <t>Baxter-Bell</t>
  </si>
  <si>
    <t>Rhonda Knapp</t>
  </si>
  <si>
    <t>Gilbert Inc</t>
  </si>
  <si>
    <t>Fred Ward</t>
  </si>
  <si>
    <t>Escobar, Jones and Cruz</t>
  </si>
  <si>
    <t>Linda Newman PhD</t>
  </si>
  <si>
    <t>Nguyen, Allen and Hickman</t>
  </si>
  <si>
    <t>Latasha Torres</t>
  </si>
  <si>
    <t>Allen, Sanchez and Rubio</t>
  </si>
  <si>
    <t>Jeremy Parsons</t>
  </si>
  <si>
    <t>Johnson, Lyons and Allison</t>
  </si>
  <si>
    <t>Logan Palmer</t>
  </si>
  <si>
    <t>Monica Barnett</t>
  </si>
  <si>
    <t>Hernandez-Anderson</t>
  </si>
  <si>
    <t>Steven Henry</t>
  </si>
  <si>
    <t>Dixon, Johnson and Thompson</t>
  </si>
  <si>
    <t>Larry Bell</t>
  </si>
  <si>
    <t>Daugherty, Murray and Walker</t>
  </si>
  <si>
    <t>Lee-Ray</t>
  </si>
  <si>
    <t>Steven Mack</t>
  </si>
  <si>
    <t>Nunez-Lopez</t>
  </si>
  <si>
    <t>Tiffany Elliott</t>
  </si>
  <si>
    <t>Thomas Nelson</t>
  </si>
  <si>
    <t>Reyes-Wilkerson</t>
  </si>
  <si>
    <t>Alejandro Rios</t>
  </si>
  <si>
    <t>Yang, Hart and Hayes</t>
  </si>
  <si>
    <t>John Martinez</t>
  </si>
  <si>
    <t>Welch, Fleming and Freeman</t>
  </si>
  <si>
    <t>Katie Rivera</t>
  </si>
  <si>
    <t>Howard, Smith and Huerta</t>
  </si>
  <si>
    <t>Thomas Thompson</t>
  </si>
  <si>
    <t>Weaver PLC</t>
  </si>
  <si>
    <t>Destiny Garza</t>
  </si>
  <si>
    <t>Robinson-Kirby</t>
  </si>
  <si>
    <t>Amanda Hill</t>
  </si>
  <si>
    <t>Hanson-Nichols</t>
  </si>
  <si>
    <t>Jackson-Villegas</t>
  </si>
  <si>
    <t>Horn Ltd</t>
  </si>
  <si>
    <t>Mary Wyatt</t>
  </si>
  <si>
    <t>Camacho Group</t>
  </si>
  <si>
    <t>Charles King</t>
  </si>
  <si>
    <t>Emily Davis</t>
  </si>
  <si>
    <t>Jessica Aguirre</t>
  </si>
  <si>
    <t>Dillon Lloyd</t>
  </si>
  <si>
    <t>Patrick-Butler</t>
  </si>
  <si>
    <t>Angela Schneider</t>
  </si>
  <si>
    <t>Boone-Esparza</t>
  </si>
  <si>
    <t>Grace Ball</t>
  </si>
  <si>
    <t>Rebecca Freeman</t>
  </si>
  <si>
    <t>Melissa Farmer</t>
  </si>
  <si>
    <t>Johnson-James</t>
  </si>
  <si>
    <t>Nicole Dean</t>
  </si>
  <si>
    <t>White-Young</t>
  </si>
  <si>
    <t>Brandi Bailey</t>
  </si>
  <si>
    <t>Garcia, Mathis and Flores</t>
  </si>
  <si>
    <t>Sarah Hicks</t>
  </si>
  <si>
    <t>Washington-Carney</t>
  </si>
  <si>
    <t>Robin Meyer</t>
  </si>
  <si>
    <t>Rivera Inc</t>
  </si>
  <si>
    <t>Wesley Taylor</t>
  </si>
  <si>
    <t>Thomas-Richards</t>
  </si>
  <si>
    <t>Nicholas Spencer III</t>
  </si>
  <si>
    <t>Kimberly Mccarty</t>
  </si>
  <si>
    <t>Morales, Cox and Guzman</t>
  </si>
  <si>
    <t>Linda Miller</t>
  </si>
  <si>
    <t>Wilson, Butler and Smith</t>
  </si>
  <si>
    <t>Todd Mccormick</t>
  </si>
  <si>
    <t>Malone-Mccormick</t>
  </si>
  <si>
    <t>Marc Daniel</t>
  </si>
  <si>
    <t>Patterson Inc</t>
  </si>
  <si>
    <t>Dennis Haas</t>
  </si>
  <si>
    <t>Pineda LLC</t>
  </si>
  <si>
    <t>Rhonda Wolf</t>
  </si>
  <si>
    <t>Simmons-Lewis</t>
  </si>
  <si>
    <t>Paul Duarte</t>
  </si>
  <si>
    <t>Marissa Riggs</t>
  </si>
  <si>
    <t>Christopher Gross</t>
  </si>
  <si>
    <t>Oneill, Cohen and Griffin</t>
  </si>
  <si>
    <t>Crystal King</t>
  </si>
  <si>
    <t>Cannon, Aguilar and Francis</t>
  </si>
  <si>
    <t>William Chandler</t>
  </si>
  <si>
    <t>Jones-Martinez</t>
  </si>
  <si>
    <t>Laura Terry</t>
  </si>
  <si>
    <t>Roman PLC</t>
  </si>
  <si>
    <t>Troy Kidd Jr.</t>
  </si>
  <si>
    <t>Gordon-Frederick</t>
  </si>
  <si>
    <t>Samantha Morrison</t>
  </si>
  <si>
    <t>Aaron Riggs</t>
  </si>
  <si>
    <t>Michelle Greene</t>
  </si>
  <si>
    <t>Cooke, Hansen and Espinoza</t>
  </si>
  <si>
    <t>Alex Gonzales</t>
  </si>
  <si>
    <t>Lynch, Stephens and Blevins</t>
  </si>
  <si>
    <t>Alison Murphy</t>
  </si>
  <si>
    <t>Reyes-King</t>
  </si>
  <si>
    <t>Tina Williams DDS</t>
  </si>
  <si>
    <t>Sanders, Pham and Ayala</t>
  </si>
  <si>
    <t>Michael Maldonado</t>
  </si>
  <si>
    <t>Ayala, Hanson and Nguyen</t>
  </si>
  <si>
    <t>Ricardo Mathis</t>
  </si>
  <si>
    <t>Hudson Inc</t>
  </si>
  <si>
    <t>Theresa Koch</t>
  </si>
  <si>
    <t>Dixon-Mitchell</t>
  </si>
  <si>
    <t>Stephen Williams</t>
  </si>
  <si>
    <t>Shannon, Smith and Moore</t>
  </si>
  <si>
    <t>Xavier Chapman</t>
  </si>
  <si>
    <t>Clark-Estrada</t>
  </si>
  <si>
    <t>Angela Parker</t>
  </si>
  <si>
    <t>Bradley Brooks</t>
  </si>
  <si>
    <t>Justin Duffy</t>
  </si>
  <si>
    <t>Rodgers-Gray</t>
  </si>
  <si>
    <t>Charles Thornton</t>
  </si>
  <si>
    <t>Atkins Group</t>
  </si>
  <si>
    <t>Justin Wright</t>
  </si>
  <si>
    <t>Wright, Benton and Patterson</t>
  </si>
  <si>
    <t>David Farley</t>
  </si>
  <si>
    <t>Robles-Morris</t>
  </si>
  <si>
    <t>Caroline Owens</t>
  </si>
  <si>
    <t>Fowler-Wells</t>
  </si>
  <si>
    <t>Victoria Lynn</t>
  </si>
  <si>
    <t>Harvey-Alvarez</t>
  </si>
  <si>
    <t>Adam Harvey</t>
  </si>
  <si>
    <t>James-Young</t>
  </si>
  <si>
    <t>Anthony Fuller</t>
  </si>
  <si>
    <t>Caleb Santiago</t>
  </si>
  <si>
    <t>Stanley Ltd</t>
  </si>
  <si>
    <t>Marie Olson</t>
  </si>
  <si>
    <t>Frey, Moran and Campbell</t>
  </si>
  <si>
    <t>Rose, Morgan and Rodriguez</t>
  </si>
  <si>
    <t>Francis Patton</t>
  </si>
  <si>
    <t>Gardner, Brown and Stanton</t>
  </si>
  <si>
    <t>Marie Spencer</t>
  </si>
  <si>
    <t>Barnett-Young</t>
  </si>
  <si>
    <t>Madison Jones</t>
  </si>
  <si>
    <t>Montgomery, Johnson and Bass</t>
  </si>
  <si>
    <t>Kevin Lee</t>
  </si>
  <si>
    <t>West, Young and Walker</t>
  </si>
  <si>
    <t>Mejia, Hunter and Landry</t>
  </si>
  <si>
    <t>Savannah Drake</t>
  </si>
  <si>
    <t>Sanchez, Phillips and Miller</t>
  </si>
  <si>
    <t>Jody Ramirez DDS</t>
  </si>
  <si>
    <t>Jay Ray</t>
  </si>
  <si>
    <t>Stephens-Elliott</t>
  </si>
  <si>
    <t>Douglas Benton</t>
  </si>
  <si>
    <t>Fox, Ramirez and Thomas</t>
  </si>
  <si>
    <t>Denise Murray</t>
  </si>
  <si>
    <t>Lopez, Willis and Mcdonald</t>
  </si>
  <si>
    <t>Grace Moore</t>
  </si>
  <si>
    <t>Quinn and Sons</t>
  </si>
  <si>
    <t>Edward Alvarado</t>
  </si>
  <si>
    <t>Walker, Orr and Lang</t>
  </si>
  <si>
    <t>Erika Wheeler</t>
  </si>
  <si>
    <t>Sparks, Spencer and Silva</t>
  </si>
  <si>
    <t>George Thompson</t>
  </si>
  <si>
    <t>Brown, Durham and Cordova</t>
  </si>
  <si>
    <t>Jane Moore</t>
  </si>
  <si>
    <t>Wu, Hunter and Hill</t>
  </si>
  <si>
    <t>Debbie Navarro</t>
  </si>
  <si>
    <t>Kelley, Cole and Torres</t>
  </si>
  <si>
    <t>Dixon, Phillips and Huffman</t>
  </si>
  <si>
    <t>Ralph Ellis</t>
  </si>
  <si>
    <t>Elliott-Bullock</t>
  </si>
  <si>
    <t>Ramirez-Hoffman</t>
  </si>
  <si>
    <t>James Collins</t>
  </si>
  <si>
    <t>Campbell, Robinson and Smith</t>
  </si>
  <si>
    <t>Derek Leonard MD</t>
  </si>
  <si>
    <t>Michele Dominguez</t>
  </si>
  <si>
    <t>Brock-Davis</t>
  </si>
  <si>
    <t>Browning-Harris</t>
  </si>
  <si>
    <t>Gregory Ellis</t>
  </si>
  <si>
    <t>Wilson, Orr and Mccall</t>
  </si>
  <si>
    <t>Nelson-Morgan</t>
  </si>
  <si>
    <t>Theresa Wilson</t>
  </si>
  <si>
    <t>David Mack</t>
  </si>
  <si>
    <t>Melissa Garrett</t>
  </si>
  <si>
    <t>Mccormick, Andrews and Webster</t>
  </si>
  <si>
    <t>Timothy Gibson</t>
  </si>
  <si>
    <t>Smith, Carpenter and Reynolds</t>
  </si>
  <si>
    <t>Francisco Johnson</t>
  </si>
  <si>
    <t>Grant Group</t>
  </si>
  <si>
    <t>Andrew Powell</t>
  </si>
  <si>
    <t>Moody-Wilson</t>
  </si>
  <si>
    <t>Alex Fowler</t>
  </si>
  <si>
    <t>Vargas-Greer</t>
  </si>
  <si>
    <t>Elizabeth Newman</t>
  </si>
  <si>
    <t>Hale LLC</t>
  </si>
  <si>
    <t>Joseph Sutton</t>
  </si>
  <si>
    <t>Coleman, Wallace and King</t>
  </si>
  <si>
    <t>Teresa Leonard</t>
  </si>
  <si>
    <t>Hopkins-Short</t>
  </si>
  <si>
    <t>Shannon Rios</t>
  </si>
  <si>
    <t>Lawson, Chambers and Roach</t>
  </si>
  <si>
    <t>Rachel Schneider</t>
  </si>
  <si>
    <t>Riley-Kennedy</t>
  </si>
  <si>
    <t>Curry, Lee and Barnes</t>
  </si>
  <si>
    <t>Gibson-Nicholson</t>
  </si>
  <si>
    <t>Zachary Coleman</t>
  </si>
  <si>
    <t>Mora LLC</t>
  </si>
  <si>
    <t>Turner-Johnson</t>
  </si>
  <si>
    <t>Katherine Stephens</t>
  </si>
  <si>
    <t>Holly Gomez DVM</t>
  </si>
  <si>
    <t>Martinez-Suarez</t>
  </si>
  <si>
    <t>Xavier Haynes</t>
  </si>
  <si>
    <t>Dominguez-Smith</t>
  </si>
  <si>
    <t>Rivers Group</t>
  </si>
  <si>
    <t>Katrina Torres</t>
  </si>
  <si>
    <t>Mercer, Bradley and Nielsen</t>
  </si>
  <si>
    <t>Jennifer Harris</t>
  </si>
  <si>
    <t>Andre Miller</t>
  </si>
  <si>
    <t>Thomas Ltd</t>
  </si>
  <si>
    <t>Gina Mueller</t>
  </si>
  <si>
    <t>Schaefer, Leonard and Baker</t>
  </si>
  <si>
    <t>James Velazquez</t>
  </si>
  <si>
    <t>Jonathan Miller</t>
  </si>
  <si>
    <t>Campbell, Bailey and Burns</t>
  </si>
  <si>
    <t>Jeffrey Allen</t>
  </si>
  <si>
    <t>Campbell-Cain</t>
  </si>
  <si>
    <t>Diana Orozco</t>
  </si>
  <si>
    <t>Hooper Ltd</t>
  </si>
  <si>
    <t>Paula Collins</t>
  </si>
  <si>
    <t>Mckee-Grimes</t>
  </si>
  <si>
    <t>Tammy Griffin</t>
  </si>
  <si>
    <t>Stokes, Holmes and West</t>
  </si>
  <si>
    <t>Christina Strong</t>
  </si>
  <si>
    <t>Griffin PLC</t>
  </si>
  <si>
    <t>Michelle Wagner</t>
  </si>
  <si>
    <t>Orr Group</t>
  </si>
  <si>
    <t>Beth Bailey</t>
  </si>
  <si>
    <t>Welch-Boyd</t>
  </si>
  <si>
    <t>Nicole Barnes</t>
  </si>
  <si>
    <t>Cole, Richmond and Porter</t>
  </si>
  <si>
    <t>Sonia Holt</t>
  </si>
  <si>
    <t>Lee-Bolton</t>
  </si>
  <si>
    <t>Amber Walker</t>
  </si>
  <si>
    <t>Bell, Noble and Carney</t>
  </si>
  <si>
    <t>Cheryl Wilson</t>
  </si>
  <si>
    <t>Day Inc</t>
  </si>
  <si>
    <t>Laura Stephens</t>
  </si>
  <si>
    <t>Christopher Spence</t>
  </si>
  <si>
    <t>Mathis-Lang</t>
  </si>
  <si>
    <t>Robert Reynolds</t>
  </si>
  <si>
    <t>Morrow, Galloway and Schmidt</t>
  </si>
  <si>
    <t>Steven West</t>
  </si>
  <si>
    <t>Jose Braun</t>
  </si>
  <si>
    <t>Nguyen Ltd</t>
  </si>
  <si>
    <t>Alexis Sandoval</t>
  </si>
  <si>
    <t>Merritt, Wagner and Romero</t>
  </si>
  <si>
    <t>Dorothy Castillo</t>
  </si>
  <si>
    <t>Lewis, Johnson and Brown</t>
  </si>
  <si>
    <t>Tracy Hinton</t>
  </si>
  <si>
    <t>Foster, Conner and Nolan</t>
  </si>
  <si>
    <t>Thomas Garner</t>
  </si>
  <si>
    <t>Henry PLC</t>
  </si>
  <si>
    <t>Vincent Walsh</t>
  </si>
  <si>
    <t>Smith-Crawford</t>
  </si>
  <si>
    <t>Harold Fleming</t>
  </si>
  <si>
    <t>Jacqueline Wong</t>
  </si>
  <si>
    <t>Lara Group</t>
  </si>
  <si>
    <t>Natalie Browning</t>
  </si>
  <si>
    <t>Velazquez Ltd</t>
  </si>
  <si>
    <t>Palmer-Graves</t>
  </si>
  <si>
    <t>Juan Palmer</t>
  </si>
  <si>
    <t>Hayes-Jimenez</t>
  </si>
  <si>
    <t>Bray-Thomas</t>
  </si>
  <si>
    <t>Angela King</t>
  </si>
  <si>
    <t>Carter-Christensen</t>
  </si>
  <si>
    <t>Susan Smith</t>
  </si>
  <si>
    <t>Howard-Farley</t>
  </si>
  <si>
    <t>James Mason</t>
  </si>
  <si>
    <t>Williams-Hale</t>
  </si>
  <si>
    <t>Michael Watson</t>
  </si>
  <si>
    <t>Avila-Lester</t>
  </si>
  <si>
    <t>Todd Hunter</t>
  </si>
  <si>
    <t>Lee, Hall and Chavez</t>
  </si>
  <si>
    <t>Amber Cooper</t>
  </si>
  <si>
    <t>Faulkner Ltd</t>
  </si>
  <si>
    <t>Troy Ellis</t>
  </si>
  <si>
    <t>Vazquez Ltd</t>
  </si>
  <si>
    <t>Michael Mccoy</t>
  </si>
  <si>
    <t>Steele, Daniel and Gillespie</t>
  </si>
  <si>
    <t>Jeffrey Morgan</t>
  </si>
  <si>
    <t>Ramirez-Mccoy</t>
  </si>
  <si>
    <t>Kenneth Gibbs</t>
  </si>
  <si>
    <t>Newton-Potter</t>
  </si>
  <si>
    <t>Schmidt LLC</t>
  </si>
  <si>
    <t>Lori Torres</t>
  </si>
  <si>
    <t>Powers, Mccoy and Brown</t>
  </si>
  <si>
    <t>Simmons PLC</t>
  </si>
  <si>
    <t>Pamela Long</t>
  </si>
  <si>
    <t>Robert Wiley</t>
  </si>
  <si>
    <t>Sharp, Allen and Lopez</t>
  </si>
  <si>
    <t>Murray and Sons</t>
  </si>
  <si>
    <t>Melissa Luna</t>
  </si>
  <si>
    <t>Jackson-Mejia</t>
  </si>
  <si>
    <t>Joshua Ruiz</t>
  </si>
  <si>
    <t>Chad Barrera</t>
  </si>
  <si>
    <t>Patterson, Cline and Morgan</t>
  </si>
  <si>
    <t>Ralph Black</t>
  </si>
  <si>
    <t>Morris, Rowe and Weber</t>
  </si>
  <si>
    <t>Stephen Lewis</t>
  </si>
  <si>
    <t>Cook-Reed</t>
  </si>
  <si>
    <t>Brandy Wilson</t>
  </si>
  <si>
    <t>Young-Morris</t>
  </si>
  <si>
    <t>Michelle Reed</t>
  </si>
  <si>
    <t>Schmidt Inc</t>
  </si>
  <si>
    <t>Jennifer Evans</t>
  </si>
  <si>
    <t>Wang-Hernandez</t>
  </si>
  <si>
    <t>Foster, Williams and Johnson</t>
  </si>
  <si>
    <t>Jessica Ruiz</t>
  </si>
  <si>
    <t>Davenport and Sons</t>
  </si>
  <si>
    <t>Snyder, Alvarez and Davis</t>
  </si>
  <si>
    <t>Cain, Gordon and Campos</t>
  </si>
  <si>
    <t>Brown, Johnson and Nguyen</t>
  </si>
  <si>
    <t>Michael Bailey</t>
  </si>
  <si>
    <t>Pugh LLC</t>
  </si>
  <si>
    <t>Miller-Pope</t>
  </si>
  <si>
    <t>Monica Martin</t>
  </si>
  <si>
    <t>Warren Ltd</t>
  </si>
  <si>
    <t>Sharp-Hughes</t>
  </si>
  <si>
    <t>Edwards, Herrera and Gray</t>
  </si>
  <si>
    <t>David Welch</t>
  </si>
  <si>
    <t>Dennis Stewart</t>
  </si>
  <si>
    <t>Holt, Flores and Stone</t>
  </si>
  <si>
    <t>Beth Bush</t>
  </si>
  <si>
    <t>Adams, Parker and Summers</t>
  </si>
  <si>
    <t>Mr. Danny Cook Jr.</t>
  </si>
  <si>
    <t>Andrews, Wilcox and Ryan</t>
  </si>
  <si>
    <t>Washington-Parsons</t>
  </si>
  <si>
    <t>Lindsey Smith</t>
  </si>
  <si>
    <t>John Campbell</t>
  </si>
  <si>
    <t>Ashley Becker</t>
  </si>
  <si>
    <t>Rogers-Strickland</t>
  </si>
  <si>
    <t>Andre Ray</t>
  </si>
  <si>
    <t>Simmons-Patrick</t>
  </si>
  <si>
    <t>David Stanley DDS</t>
  </si>
  <si>
    <t>Edwards, Jenkins and Hampton</t>
  </si>
  <si>
    <t>Dawson, Martin and Mclaughlin</t>
  </si>
  <si>
    <t>Derrick Cain</t>
  </si>
  <si>
    <t>Anthony Bell</t>
  </si>
  <si>
    <t>Stanley, Patterson and Guerrero</t>
  </si>
  <si>
    <t>Diaz-Terry</t>
  </si>
  <si>
    <t>Christy Simpson</t>
  </si>
  <si>
    <t>Olson Inc</t>
  </si>
  <si>
    <t>Kenneth Singh</t>
  </si>
  <si>
    <t>Harper Ltd</t>
  </si>
  <si>
    <t>Ronald Ayala</t>
  </si>
  <si>
    <t>Moses-Williams</t>
  </si>
  <si>
    <t>Joseph Roach</t>
  </si>
  <si>
    <t>Peters-Kemp</t>
  </si>
  <si>
    <t>Martin Nelson</t>
  </si>
  <si>
    <t>Sanders LLC</t>
  </si>
  <si>
    <t>Anthony Reed</t>
  </si>
  <si>
    <t>Reid, Wells and Dixon</t>
  </si>
  <si>
    <t>Kim Hendrix</t>
  </si>
  <si>
    <t>Hale, Williams and Allen</t>
  </si>
  <si>
    <t>Karla Mejia</t>
  </si>
  <si>
    <t>Davis-Morris</t>
  </si>
  <si>
    <t>Isaac Mathews</t>
  </si>
  <si>
    <t>Maddox Group</t>
  </si>
  <si>
    <t>Amanda Jordan</t>
  </si>
  <si>
    <t>Ward, Marsh and Clark</t>
  </si>
  <si>
    <t>Marshall, Jones and Brown</t>
  </si>
  <si>
    <t>Thomas-Sullivan</t>
  </si>
  <si>
    <t>Stephanie Evans</t>
  </si>
  <si>
    <t>Vasquez Ltd</t>
  </si>
  <si>
    <t>Kim Miller</t>
  </si>
  <si>
    <t>Elliott-Phillips</t>
  </si>
  <si>
    <t>Michael Phelps</t>
  </si>
  <si>
    <t>Stephens LLC</t>
  </si>
  <si>
    <t>Charles Waters</t>
  </si>
  <si>
    <t>Williams-Leach</t>
  </si>
  <si>
    <t>Alice Conley</t>
  </si>
  <si>
    <t>Cruz, Shields and Allison</t>
  </si>
  <si>
    <t>Gregory Doyle</t>
  </si>
  <si>
    <t>Christopher Wood</t>
  </si>
  <si>
    <t>Rose Group</t>
  </si>
  <si>
    <t>Mr. Andrew Wright Jr.</t>
  </si>
  <si>
    <t>Elizabeth Barnes</t>
  </si>
  <si>
    <t>Carroll, Brandt and Romero</t>
  </si>
  <si>
    <t>Lauren Aguirre</t>
  </si>
  <si>
    <t>Kevin Curry</t>
  </si>
  <si>
    <t>Brooks, Norman and George</t>
  </si>
  <si>
    <t>Samantha Gross</t>
  </si>
  <si>
    <t>Miller-Wood</t>
  </si>
  <si>
    <t>Thomas Turner</t>
  </si>
  <si>
    <t>William Fowler</t>
  </si>
  <si>
    <t>Williams, Hanson and Rodriguez</t>
  </si>
  <si>
    <t>Rachael Oliver</t>
  </si>
  <si>
    <t>Bernard Group</t>
  </si>
  <si>
    <t>Cody Ramirez</t>
  </si>
  <si>
    <t>Smith, Warner and Gutierrez</t>
  </si>
  <si>
    <t>Ashley Scott</t>
  </si>
  <si>
    <t>Roberts-Hale</t>
  </si>
  <si>
    <t>Ashley Le</t>
  </si>
  <si>
    <t>Santiago, Rogers and Juarez</t>
  </si>
  <si>
    <t>Edward Molina DDS</t>
  </si>
  <si>
    <t>Judy Flowers</t>
  </si>
  <si>
    <t>Bethany Dorsey</t>
  </si>
  <si>
    <t>Cantu-Young</t>
  </si>
  <si>
    <t>Tracy Buck</t>
  </si>
  <si>
    <t>Robert Spencer</t>
  </si>
  <si>
    <t>Barry, Jackson and Hughes</t>
  </si>
  <si>
    <t>Ernest Ibarra</t>
  </si>
  <si>
    <t>Duran-Marshall</t>
  </si>
  <si>
    <t>Jeff Brown</t>
  </si>
  <si>
    <t>Martin, Fields and Obrien</t>
  </si>
  <si>
    <t>Lisa Patterson</t>
  </si>
  <si>
    <t>Santos-Davis</t>
  </si>
  <si>
    <t>Rocha-Mason</t>
  </si>
  <si>
    <t>Gloria Jones</t>
  </si>
  <si>
    <t>Donovan, Lopez and Banks</t>
  </si>
  <si>
    <t>Alex Figueroa</t>
  </si>
  <si>
    <t>Miller-Smith</t>
  </si>
  <si>
    <t>Linda Morris</t>
  </si>
  <si>
    <t>Lopez, Smith and Sherman</t>
  </si>
  <si>
    <t>Brian Reed</t>
  </si>
  <si>
    <t>Aaron Boone</t>
  </si>
  <si>
    <t>Bailey Inc</t>
  </si>
  <si>
    <t>Sherri Bailey</t>
  </si>
  <si>
    <t>Clark-Wallace</t>
  </si>
  <si>
    <t>Thomas Andrews</t>
  </si>
  <si>
    <t>Smith, Blanchard and Mcclure</t>
  </si>
  <si>
    <t>David Ramos</t>
  </si>
  <si>
    <t>Clark, Wright and Simmons</t>
  </si>
  <si>
    <t>Ryan Curry</t>
  </si>
  <si>
    <t>George Ray</t>
  </si>
  <si>
    <t>Stephanie Garcia</t>
  </si>
  <si>
    <t>Mccall Ltd</t>
  </si>
  <si>
    <t>Sarah Oliver</t>
  </si>
  <si>
    <t>Henderson Inc</t>
  </si>
  <si>
    <t>Katie Thomas</t>
  </si>
  <si>
    <t>Yolanda Williams</t>
  </si>
  <si>
    <t>Thomas, Rose and Rivera</t>
  </si>
  <si>
    <t>Taylor Hebert</t>
  </si>
  <si>
    <t>Kathy Mccarthy</t>
  </si>
  <si>
    <t>Edwards, Murphy and Marquez</t>
  </si>
  <si>
    <t>John Adkins</t>
  </si>
  <si>
    <t>Petersen-Sims</t>
  </si>
  <si>
    <t>Mercedes Brown</t>
  </si>
  <si>
    <t>Beck, Holland and Cooper</t>
  </si>
  <si>
    <t>Brooke Lopez</t>
  </si>
  <si>
    <t>Murphy-Daniels</t>
  </si>
  <si>
    <t>Cathy Weaver</t>
  </si>
  <si>
    <t>Williams-Brown</t>
  </si>
  <si>
    <t>Kristen Porter</t>
  </si>
  <si>
    <t>Wilcox-Myers</t>
  </si>
  <si>
    <t>Grace Barry</t>
  </si>
  <si>
    <t>Cantu Group</t>
  </si>
  <si>
    <t>Anna King</t>
  </si>
  <si>
    <t>Michael Hobbs</t>
  </si>
  <si>
    <t>Thomas, Smith and Powers</t>
  </si>
  <si>
    <t>Crystal Sherman</t>
  </si>
  <si>
    <t>Payne Group</t>
  </si>
  <si>
    <t>John Clayton</t>
  </si>
  <si>
    <t>Casey Hernandez</t>
  </si>
  <si>
    <t>Mccarthy, Parrish and Davis</t>
  </si>
  <si>
    <t>Marc Lawson</t>
  </si>
  <si>
    <t>Briggs PLC</t>
  </si>
  <si>
    <t>Robin Smith</t>
  </si>
  <si>
    <t>Anna Moore</t>
  </si>
  <si>
    <t>Aguilar, Ayers and Lynn</t>
  </si>
  <si>
    <t>Kevin Schmidt</t>
  </si>
  <si>
    <t>Allen, Carter and Kennedy</t>
  </si>
  <si>
    <t>Helen Morgan</t>
  </si>
  <si>
    <t>Robertson, Mullins and Kirk</t>
  </si>
  <si>
    <t>Pacheco-Ryan</t>
  </si>
  <si>
    <t>Brad Fleming</t>
  </si>
  <si>
    <t>Destiny Lee DVM</t>
  </si>
  <si>
    <t>Owens, Choi and Dominguez</t>
  </si>
  <si>
    <t>Tammy Hart</t>
  </si>
  <si>
    <t>Davis, Snyder and Jensen</t>
  </si>
  <si>
    <t>Angela Walton</t>
  </si>
  <si>
    <t>Raymond Perez</t>
  </si>
  <si>
    <t>Martin-Barton</t>
  </si>
  <si>
    <t>Carroll, Malone and Jackson</t>
  </si>
  <si>
    <t>Eddie Cohen</t>
  </si>
  <si>
    <t>Henderson, Robertson and Lindsey</t>
  </si>
  <si>
    <t>Tina Davies</t>
  </si>
  <si>
    <t>Navarro-Johnson</t>
  </si>
  <si>
    <t>Natasha Taylor</t>
  </si>
  <si>
    <t>Bowen PLC</t>
  </si>
  <si>
    <t>Brian Beltran</t>
  </si>
  <si>
    <t>Vang-Mitchell</t>
  </si>
  <si>
    <t>Robert Mays</t>
  </si>
  <si>
    <t>Hamilton Ltd</t>
  </si>
  <si>
    <t>Karen Johnson</t>
  </si>
  <si>
    <t>Patterson PLC</t>
  </si>
  <si>
    <t>Emily Anderson DDS</t>
  </si>
  <si>
    <t>Eric Lawrence</t>
  </si>
  <si>
    <t>Young, Taylor and Nichols</t>
  </si>
  <si>
    <t>Charles Miller</t>
  </si>
  <si>
    <t>Phillips, Vazquez and Robertson</t>
  </si>
  <si>
    <t>Selena Watkins</t>
  </si>
  <si>
    <t>Clarke-Harvey</t>
  </si>
  <si>
    <t>Carlson, Rodriguez and Wilkinson</t>
  </si>
  <si>
    <t>Tyler Guzman</t>
  </si>
  <si>
    <t>Wood, Morris and Garza</t>
  </si>
  <si>
    <t>William Suarez</t>
  </si>
  <si>
    <t>Bush and Sons</t>
  </si>
  <si>
    <t>Erica Johnson</t>
  </si>
  <si>
    <t>Thompson-Kelly</t>
  </si>
  <si>
    <t>Jonathan Gomez</t>
  </si>
  <si>
    <t>Stokes, Levy and Lee</t>
  </si>
  <si>
    <t>Andrea Miller</t>
  </si>
  <si>
    <t>Hampton, Trujillo and Parsons</t>
  </si>
  <si>
    <t>Donna Tran</t>
  </si>
  <si>
    <t>Mathis Ltd</t>
  </si>
  <si>
    <t>Cameron Smith</t>
  </si>
  <si>
    <t>Hopkins, Gomez and Shelton</t>
  </si>
  <si>
    <t>Christine Leblanc</t>
  </si>
  <si>
    <t>Johnston-Lee</t>
  </si>
  <si>
    <t>Hawkins-Roberson</t>
  </si>
  <si>
    <t>Maria Mason</t>
  </si>
  <si>
    <t>Leonard-Parker</t>
  </si>
  <si>
    <t>Brian Mcdonald</t>
  </si>
  <si>
    <t>Matthew Padilla</t>
  </si>
  <si>
    <t>Ingram-Moore</t>
  </si>
  <si>
    <t>Kevin Pace DVM</t>
  </si>
  <si>
    <t>Rosario-Simpson</t>
  </si>
  <si>
    <t>Adam Whitaker</t>
  </si>
  <si>
    <t>Wilson, Hansen and Smith</t>
  </si>
  <si>
    <t>Erika Ingram</t>
  </si>
  <si>
    <t>Roberts, Davis and Spears</t>
  </si>
  <si>
    <t>Navarro PLC</t>
  </si>
  <si>
    <t>Leah Kennedy</t>
  </si>
  <si>
    <t>Rhodes Group</t>
  </si>
  <si>
    <t>Veronica Proctor</t>
  </si>
  <si>
    <t>Rasmussen Ltd</t>
  </si>
  <si>
    <t>Megan Castro</t>
  </si>
  <si>
    <t>Jones-Reid</t>
  </si>
  <si>
    <t>Martin Morgan</t>
  </si>
  <si>
    <t>Hoover-Le</t>
  </si>
  <si>
    <t>Crystal Ward</t>
  </si>
  <si>
    <t>Hall-Estrada</t>
  </si>
  <si>
    <t>Becky Wall</t>
  </si>
  <si>
    <t>Howard, Roberts and Hunt</t>
  </si>
  <si>
    <t>Julia Maldonado</t>
  </si>
  <si>
    <t>Beck, Ortiz and Greene</t>
  </si>
  <si>
    <t>Howard Vargas</t>
  </si>
  <si>
    <t>Guerrero, Harding and Evans</t>
  </si>
  <si>
    <t>Ronald Butler</t>
  </si>
  <si>
    <t>Davila-Miller</t>
  </si>
  <si>
    <t>Jenna Grimes</t>
  </si>
  <si>
    <t>Mccullough and Sons</t>
  </si>
  <si>
    <t>Dale Pena</t>
  </si>
  <si>
    <t>Smith-Lawrence</t>
  </si>
  <si>
    <t>Richard Lindsey</t>
  </si>
  <si>
    <t>Dan Barnett</t>
  </si>
  <si>
    <t>Robert Gonzalez</t>
  </si>
  <si>
    <t>Lisa Fields</t>
  </si>
  <si>
    <t>Thompson-Edwards</t>
  </si>
  <si>
    <t>Alexander Clark</t>
  </si>
  <si>
    <t>Rogers-Young</t>
  </si>
  <si>
    <t>Kristy Sexton</t>
  </si>
  <si>
    <t>Kelley-Hoover</t>
  </si>
  <si>
    <t>Hayley Skinner</t>
  </si>
  <si>
    <t>Clements Group</t>
  </si>
  <si>
    <t>Michael-Perkins</t>
  </si>
  <si>
    <t>Lucas Parker</t>
  </si>
  <si>
    <t>Nguyen-Richardson</t>
  </si>
  <si>
    <t>Harris-Mcdaniel</t>
  </si>
  <si>
    <t>Belinda Calhoun</t>
  </si>
  <si>
    <t>Gabriel Mcdaniel</t>
  </si>
  <si>
    <t>Cole-Miles</t>
  </si>
  <si>
    <t>Kyle Wallace</t>
  </si>
  <si>
    <t>Jennings and Sons</t>
  </si>
  <si>
    <t>Kyle Vasquez</t>
  </si>
  <si>
    <t>Guzman, Hamilton and Martin</t>
  </si>
  <si>
    <t>Elaine Clark</t>
  </si>
  <si>
    <t>Donna Gonzalez</t>
  </si>
  <si>
    <t>Ramirez, Ramirez and Grant</t>
  </si>
  <si>
    <t>Robinson-Miller</t>
  </si>
  <si>
    <t>Monica Anderson</t>
  </si>
  <si>
    <t>Arnold-Bell</t>
  </si>
  <si>
    <t>Sonya Sanchez</t>
  </si>
  <si>
    <t>Kayla Le</t>
  </si>
  <si>
    <t>Blackwell-Boyle</t>
  </si>
  <si>
    <t>Mary Solomon</t>
  </si>
  <si>
    <t>Fields-Williams</t>
  </si>
  <si>
    <t>Tammy Spears</t>
  </si>
  <si>
    <t>Howard PLC</t>
  </si>
  <si>
    <t>Luke Hall</t>
  </si>
  <si>
    <t>Gray Ltd</t>
  </si>
  <si>
    <t>Alexandra Miller</t>
  </si>
  <si>
    <t>Richards-Thompson</t>
  </si>
  <si>
    <t>Chelsea Leach</t>
  </si>
  <si>
    <t>Michael Raymond</t>
  </si>
  <si>
    <t>Marquez, Ramirez and Stephens</t>
  </si>
  <si>
    <t>Reyes, Baldwin and Garza</t>
  </si>
  <si>
    <t>Cameron Turner</t>
  </si>
  <si>
    <t>Wade, Smith and Michael</t>
  </si>
  <si>
    <t>Penny Dean</t>
  </si>
  <si>
    <t>Montgomery-Graves</t>
  </si>
  <si>
    <t>Anthony Lopez</t>
  </si>
  <si>
    <t>Holland, Humphrey and Tucker</t>
  </si>
  <si>
    <t>Kurt Garza</t>
  </si>
  <si>
    <t>Hodge Group</t>
  </si>
  <si>
    <t>Andrea Reed</t>
  </si>
  <si>
    <t>Graham-Landry</t>
  </si>
  <si>
    <t>Morgan Jensen</t>
  </si>
  <si>
    <t>Roberts-Vincent</t>
  </si>
  <si>
    <t>Brandon Owens</t>
  </si>
  <si>
    <t>Ellison, Thomas and Joseph</t>
  </si>
  <si>
    <t>Gallegos Group</t>
  </si>
  <si>
    <t>Jessica Powers</t>
  </si>
  <si>
    <t>Becker-Blackwell</t>
  </si>
  <si>
    <t>Emily Torres</t>
  </si>
  <si>
    <t>Carrie White</t>
  </si>
  <si>
    <t>Miller-Aguilar</t>
  </si>
  <si>
    <t>Rebecca King</t>
  </si>
  <si>
    <t>Farrell Inc</t>
  </si>
  <si>
    <t>Sarah Miller</t>
  </si>
  <si>
    <t>Yoder-Arnold</t>
  </si>
  <si>
    <t>Jane Hunt</t>
  </si>
  <si>
    <t>Garcia-Cooke</t>
  </si>
  <si>
    <t>Charles Friedman</t>
  </si>
  <si>
    <t>Brandy White</t>
  </si>
  <si>
    <t>Barnes Inc</t>
  </si>
  <si>
    <t>Rebecca Herrera</t>
  </si>
  <si>
    <t>Stevens, Smith and Taylor</t>
  </si>
  <si>
    <t>Samantha Mendez</t>
  </si>
  <si>
    <t>Duncan-Cruz</t>
  </si>
  <si>
    <t>Maldonado, Beasley and Jackson</t>
  </si>
  <si>
    <t>Carolyn White</t>
  </si>
  <si>
    <t>Sullivan LLC</t>
  </si>
  <si>
    <t>Terri Evans</t>
  </si>
  <si>
    <t>Wagner, Gordon and Rivera</t>
  </si>
  <si>
    <t>Adam Simon</t>
  </si>
  <si>
    <t>Gordon, Chen and Tate</t>
  </si>
  <si>
    <t>Thomas Haley</t>
  </si>
  <si>
    <t>Sara Newman</t>
  </si>
  <si>
    <t>Wilson, Chavez and Brown</t>
  </si>
  <si>
    <t>Emily Sutton</t>
  </si>
  <si>
    <t>Mcdonald Group</t>
  </si>
  <si>
    <t>Tracy Adkins</t>
  </si>
  <si>
    <t>Mitchell, Boyd and Weaver</t>
  </si>
  <si>
    <t>Larry Reynolds</t>
  </si>
  <si>
    <t>Ryan-Washington</t>
  </si>
  <si>
    <t>Tina Robinson</t>
  </si>
  <si>
    <t>Jefferson, Hamilton and Reid</t>
  </si>
  <si>
    <t>Donna Wilson</t>
  </si>
  <si>
    <t>Rodriguez-King</t>
  </si>
  <si>
    <t>Andrew Paul</t>
  </si>
  <si>
    <t>Ashley Vasquez</t>
  </si>
  <si>
    <t>Ashley-Mills</t>
  </si>
  <si>
    <t>Laura Hamilton</t>
  </si>
  <si>
    <t>Greene Ltd</t>
  </si>
  <si>
    <t>Pamela West</t>
  </si>
  <si>
    <t>Manning-Williams</t>
  </si>
  <si>
    <t>Bradley LLC</t>
  </si>
  <si>
    <t>Miranda Taylor</t>
  </si>
  <si>
    <t>Jones, Baker and Barrera</t>
  </si>
  <si>
    <t>Debra Ford</t>
  </si>
  <si>
    <t>Holden-Gould</t>
  </si>
  <si>
    <t>Karina Howell</t>
  </si>
  <si>
    <t>Kirsten Bell</t>
  </si>
  <si>
    <t>Campbell-Smith</t>
  </si>
  <si>
    <t>Robert Adams</t>
  </si>
  <si>
    <t>Torres LLC</t>
  </si>
  <si>
    <t>Tyler Evans</t>
  </si>
  <si>
    <t>Smith-Farmer</t>
  </si>
  <si>
    <t>Larry Norton</t>
  </si>
  <si>
    <t>Rios-Adams</t>
  </si>
  <si>
    <t>Bill Graham</t>
  </si>
  <si>
    <t>Chapman, Rojas and Foster</t>
  </si>
  <si>
    <t>Martin-Booker</t>
  </si>
  <si>
    <t>Stephanie Franco</t>
  </si>
  <si>
    <t>Ramirez-Fernandez</t>
  </si>
  <si>
    <t>Christopher Wilson</t>
  </si>
  <si>
    <t>Sanford, Lloyd and Townsend</t>
  </si>
  <si>
    <t>Julie Greene</t>
  </si>
  <si>
    <t>Mark Jones</t>
  </si>
  <si>
    <t>Reyes LLC</t>
  </si>
  <si>
    <t>Orr, Allen and Reynolds</t>
  </si>
  <si>
    <t>Alan Reyes</t>
  </si>
  <si>
    <t>Bennett, Beck and Cooper</t>
  </si>
  <si>
    <t>Micheal Barber</t>
  </si>
  <si>
    <t>Nunez LLC</t>
  </si>
  <si>
    <t>David Everett</t>
  </si>
  <si>
    <t>Smith, Griffith and Olson</t>
  </si>
  <si>
    <t>Tiffany Jensen</t>
  </si>
  <si>
    <t>Doyle Group</t>
  </si>
  <si>
    <t>James Pruitt</t>
  </si>
  <si>
    <t>Harrison-Wood</t>
  </si>
  <si>
    <t>Dustin Santana</t>
  </si>
  <si>
    <t>Madden, Macias and Tucker</t>
  </si>
  <si>
    <t>Ann Cole</t>
  </si>
  <si>
    <t>Barnett Ltd</t>
  </si>
  <si>
    <t>Pena Group</t>
  </si>
  <si>
    <t>Tina Holloway</t>
  </si>
  <si>
    <t>Duke-Anderson</t>
  </si>
  <si>
    <t>Juan Hoffman</t>
  </si>
  <si>
    <t>Espinoza, Reynolds and Salazar</t>
  </si>
  <si>
    <t>Jerome Smith</t>
  </si>
  <si>
    <t>French-Vazquez</t>
  </si>
  <si>
    <t>Dean Jones</t>
  </si>
  <si>
    <t>Owens, Ray and May</t>
  </si>
  <si>
    <t>Daniel Aguilar</t>
  </si>
  <si>
    <t>White-Chaney</t>
  </si>
  <si>
    <t>Yang, Wolf and Taylor</t>
  </si>
  <si>
    <t>Vanessa Garcia</t>
  </si>
  <si>
    <t>Richards LLC</t>
  </si>
  <si>
    <t>David Finley</t>
  </si>
  <si>
    <t>Hannah Maxwell</t>
  </si>
  <si>
    <t>Atkins, Harrington and Carson</t>
  </si>
  <si>
    <t>Erin Brooks</t>
  </si>
  <si>
    <t>Tasha Gonzalez</t>
  </si>
  <si>
    <t>Frederick-Graham</t>
  </si>
  <si>
    <t>Megan Macias</t>
  </si>
  <si>
    <t>Neal and Sons</t>
  </si>
  <si>
    <t>Anthony Barnes</t>
  </si>
  <si>
    <t>Melton-Hunter</t>
  </si>
  <si>
    <t>Rebecca Wallace</t>
  </si>
  <si>
    <t>Ryan Daniel</t>
  </si>
  <si>
    <t>Jones-Elliott</t>
  </si>
  <si>
    <t>Maria Gregory</t>
  </si>
  <si>
    <t>Parsons LLC</t>
  </si>
  <si>
    <t>Sarah Hammond</t>
  </si>
  <si>
    <t>Lynch, Wallace and Grimes</t>
  </si>
  <si>
    <t>Smith-Baker</t>
  </si>
  <si>
    <t>Cody Whitehead</t>
  </si>
  <si>
    <t>Matthews Group</t>
  </si>
  <si>
    <t>James Miller</t>
  </si>
  <si>
    <t>Garza, Kim and Erickson</t>
  </si>
  <si>
    <t>Diaz, Smith and Scott</t>
  </si>
  <si>
    <t>Kelly Wright</t>
  </si>
  <si>
    <t>Shaw Ltd</t>
  </si>
  <si>
    <t>Frances Thompson</t>
  </si>
  <si>
    <t>Sparks-Hooper</t>
  </si>
  <si>
    <t>Amy Duncan</t>
  </si>
  <si>
    <t>Jack Lynch</t>
  </si>
  <si>
    <t>Rodriguez-Rojas</t>
  </si>
  <si>
    <t>James Myers</t>
  </si>
  <si>
    <t>Guzman, Monroe and Becker</t>
  </si>
  <si>
    <t>Angel Mckinney</t>
  </si>
  <si>
    <t>Mark Peterson</t>
  </si>
  <si>
    <t>Rodriguez-Brown</t>
  </si>
  <si>
    <t>Joseph Ford</t>
  </si>
  <si>
    <t>Brock Group</t>
  </si>
  <si>
    <t>Sharon Patel</t>
  </si>
  <si>
    <t>Acosta and Sons</t>
  </si>
  <si>
    <t>Todd Wells</t>
  </si>
  <si>
    <t>Austin, Hernandez and Hurley</t>
  </si>
  <si>
    <t>Laura Gonzales PhD</t>
  </si>
  <si>
    <t>Thompson, Martin and Johnson</t>
  </si>
  <si>
    <t>Joseph Flowers MD</t>
  </si>
  <si>
    <t>Ford, Glover and Robinson</t>
  </si>
  <si>
    <t>Michael Fleming</t>
  </si>
  <si>
    <t>Brown, Moreno and Bell</t>
  </si>
  <si>
    <t>Terry Nelson</t>
  </si>
  <si>
    <t>Turner, Holden and Hunter</t>
  </si>
  <si>
    <t>Brenda Browning</t>
  </si>
  <si>
    <t>Flores PLC</t>
  </si>
  <si>
    <t>Michelle Jones</t>
  </si>
  <si>
    <t>George PLC</t>
  </si>
  <si>
    <t>Christina Gordon</t>
  </si>
  <si>
    <t>Hughes, Collins and Robinson</t>
  </si>
  <si>
    <t>Jeffrey Prince</t>
  </si>
  <si>
    <t>Robertson, Lopez and Henson</t>
  </si>
  <si>
    <t>Kimberly Wright</t>
  </si>
  <si>
    <t>Jones, Bradshaw and Hanson</t>
  </si>
  <si>
    <t>Theresa Robertson</t>
  </si>
  <si>
    <t>Mariah Foster</t>
  </si>
  <si>
    <t>Fritz, Anderson and Robertson</t>
  </si>
  <si>
    <t>Johns and Sons</t>
  </si>
  <si>
    <t>Tara Fuller DDS</t>
  </si>
  <si>
    <t>Brett Mejia</t>
  </si>
  <si>
    <t>Munoz Inc</t>
  </si>
  <si>
    <t>Coleman-Maddox</t>
  </si>
  <si>
    <t>Carlos Curry</t>
  </si>
  <si>
    <t>Valdez-Daniel</t>
  </si>
  <si>
    <t>Todd Fernandez</t>
  </si>
  <si>
    <t>Edwards-Barron</t>
  </si>
  <si>
    <t>Steele-Tate</t>
  </si>
  <si>
    <t>Alison Patterson</t>
  </si>
  <si>
    <t>Lee and Sons</t>
  </si>
  <si>
    <t>Jay Richards</t>
  </si>
  <si>
    <t>Kelly, Preston and Rodriguez</t>
  </si>
  <si>
    <t>Elizabeth Garrett</t>
  </si>
  <si>
    <t>Esparza Group</t>
  </si>
  <si>
    <t>Laurie Brown</t>
  </si>
  <si>
    <t>Moss-Wheeler</t>
  </si>
  <si>
    <t>Salazar-Giles</t>
  </si>
  <si>
    <t>Melissa Thompson</t>
  </si>
  <si>
    <t>Angela Lane</t>
  </si>
  <si>
    <t>Jackson-Murray</t>
  </si>
  <si>
    <t>James Hall</t>
  </si>
  <si>
    <t>Jackson-Gordon</t>
  </si>
  <si>
    <t>Edwin Walker</t>
  </si>
  <si>
    <t>Alexander Ltd</t>
  </si>
  <si>
    <t>Christopher Hanson</t>
  </si>
  <si>
    <t>Powell, Lee and Rodriguez</t>
  </si>
  <si>
    <t>Victoria Jones</t>
  </si>
  <si>
    <t>Victoria Lopez</t>
  </si>
  <si>
    <t>Andrews PLC</t>
  </si>
  <si>
    <t>Kelly Massey</t>
  </si>
  <si>
    <t>Esparza-Clark</t>
  </si>
  <si>
    <t>Robin Morrow</t>
  </si>
  <si>
    <t>Matthews-Russell</t>
  </si>
  <si>
    <t>Samantha Hodge</t>
  </si>
  <si>
    <t>Case and Sons</t>
  </si>
  <si>
    <t>Brandy Adams</t>
  </si>
  <si>
    <t>Chris Mason</t>
  </si>
  <si>
    <t>Chase Morgan</t>
  </si>
  <si>
    <t>Le LLC</t>
  </si>
  <si>
    <t>Terri Morales</t>
  </si>
  <si>
    <t>Hernandez, Taylor and Craig</t>
  </si>
  <si>
    <t>Jonathan Sullivan</t>
  </si>
  <si>
    <t>Glenn, Graham and Walsh</t>
  </si>
  <si>
    <t>Donald Rodriguez</t>
  </si>
  <si>
    <t>Ortiz, Shea and Willis</t>
  </si>
  <si>
    <t>Jose Estes</t>
  </si>
  <si>
    <t>Knox Ltd</t>
  </si>
  <si>
    <t>Andre Abbott</t>
  </si>
  <si>
    <t>Miles-Johnson</t>
  </si>
  <si>
    <t>Vicki Powell</t>
  </si>
  <si>
    <t>Carroll, Lopez and Phillips</t>
  </si>
  <si>
    <t>Nicole Gonzales</t>
  </si>
  <si>
    <t>Allen-Becker</t>
  </si>
  <si>
    <t>Samuel Booth</t>
  </si>
  <si>
    <t>John Scott</t>
  </si>
  <si>
    <t>Richards-Herrera</t>
  </si>
  <si>
    <t>Sierra Gardner</t>
  </si>
  <si>
    <t>Gray, Silva and Jones</t>
  </si>
  <si>
    <t>Kim-Lowe</t>
  </si>
  <si>
    <t>Brianna Robertson</t>
  </si>
  <si>
    <t>Joseph Johnson</t>
  </si>
  <si>
    <t>Wells PLC</t>
  </si>
  <si>
    <t>Mr. Ray Martinez</t>
  </si>
  <si>
    <t>Walsh, Taylor and Hughes</t>
  </si>
  <si>
    <t>Juan Manning</t>
  </si>
  <si>
    <t>White, Fox and Humphrey</t>
  </si>
  <si>
    <t>Jennifer Allen</t>
  </si>
  <si>
    <t>Allen, Henry and Vang</t>
  </si>
  <si>
    <t>Scott Lee</t>
  </si>
  <si>
    <t>Hicks, Dixon and Phelps</t>
  </si>
  <si>
    <t>Virginia Tran</t>
  </si>
  <si>
    <t>Hernandez-Evans</t>
  </si>
  <si>
    <t>Samantha Williams</t>
  </si>
  <si>
    <t>Laurie Jackson</t>
  </si>
  <si>
    <t>Sullivan-Gibbs</t>
  </si>
  <si>
    <t>Adrienne English</t>
  </si>
  <si>
    <t>Wilson-Lee</t>
  </si>
  <si>
    <t>Makayla Roberts</t>
  </si>
  <si>
    <t>Catherine Howard</t>
  </si>
  <si>
    <t>Garcia, Cook and Kaufman</t>
  </si>
  <si>
    <t>Jennifer Potts</t>
  </si>
  <si>
    <t>Jerry Thompson</t>
  </si>
  <si>
    <t>Jimenez-Martin</t>
  </si>
  <si>
    <t>Nelson, Ross and Martinez</t>
  </si>
  <si>
    <t>Emma Figueroa</t>
  </si>
  <si>
    <t>Hicks, Paul and Smith</t>
  </si>
  <si>
    <t>Amy Vazquez</t>
  </si>
  <si>
    <t>Reynolds, Roman and Allen</t>
  </si>
  <si>
    <t>Jessica Mejia</t>
  </si>
  <si>
    <t>Cooper and Sons</t>
  </si>
  <si>
    <t>Michelle Lang</t>
  </si>
  <si>
    <t>Herman Group</t>
  </si>
  <si>
    <t>Steven Robinson</t>
  </si>
  <si>
    <t>Wise-Baird</t>
  </si>
  <si>
    <t>Kenneth Jackson</t>
  </si>
  <si>
    <t>Park, Dyer and Long</t>
  </si>
  <si>
    <t>Mary Johnson</t>
  </si>
  <si>
    <t>Rhonda Mcdonald</t>
  </si>
  <si>
    <t>Rodriguez, Lowery and Williams</t>
  </si>
  <si>
    <t>Hooper Inc</t>
  </si>
  <si>
    <t>Yu LLC</t>
  </si>
  <si>
    <t>Madison Ochoa</t>
  </si>
  <si>
    <t>Garner-Flores</t>
  </si>
  <si>
    <t>Kristin Warner</t>
  </si>
  <si>
    <t>White-Khan</t>
  </si>
  <si>
    <t>Francis Mcclain</t>
  </si>
  <si>
    <t>Clark-Dunn</t>
  </si>
  <si>
    <t>Carl Davis</t>
  </si>
  <si>
    <t>Harvey-Burnett</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</si>
  <si>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</si>
  <si>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</si>
  <si>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</si>
  <si>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</si>
  <si>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</si>
  <si>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</si>
  <si>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</si>
  <si>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</si>
  <si>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</si>
  <si>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</si>
  <si>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</si>
  <si>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Dean, Smith and Fleming</t>
  </si>
  <si>
    <t>Alexis Levy</t>
  </si>
  <si>
    <t>Beard-Johnson</t>
  </si>
  <si>
    <t>Lopez, Carson and Mueller</t>
  </si>
  <si>
    <t>Smith-King</t>
  </si>
  <si>
    <t>Maria Mcfarland</t>
  </si>
  <si>
    <t>Sanchez-Morris</t>
  </si>
  <si>
    <t>Ruben Bennett</t>
  </si>
  <si>
    <t>Mason PLC</t>
  </si>
  <si>
    <t>Judy Strickland</t>
  </si>
  <si>
    <t>Carlson-Wilson</t>
  </si>
  <si>
    <t>Brian Jones DDS</t>
  </si>
  <si>
    <t>Taylor, Martinez and Beck</t>
  </si>
  <si>
    <t>Katrina Rogers</t>
  </si>
  <si>
    <t>Roach-Adams</t>
  </si>
  <si>
    <t>Logan Ward</t>
  </si>
  <si>
    <t>Evans, Sanders and Smith</t>
  </si>
  <si>
    <t>Hector Taylor</t>
  </si>
  <si>
    <t>Stone, Snyder and Riley</t>
  </si>
  <si>
    <t>Cynthia Scott</t>
  </si>
  <si>
    <t>Adam Lyons</t>
  </si>
  <si>
    <t>Greene-Maldonado</t>
  </si>
  <si>
    <t>Diaz-White</t>
  </si>
  <si>
    <t>Christopher Guerrero</t>
  </si>
  <si>
    <t>Mccall and Sons</t>
  </si>
  <si>
    <t>Sullivan, Chambers and Brown</t>
  </si>
  <si>
    <t>Raymond Banks</t>
  </si>
  <si>
    <t>Stewart, Mcintyre and Cannon</t>
  </si>
  <si>
    <t>Adam Rojas</t>
  </si>
  <si>
    <t>Wilson-Meyers</t>
  </si>
  <si>
    <t>Stephen Wilson</t>
  </si>
  <si>
    <t>Morgan, Garcia and Stanton</t>
  </si>
  <si>
    <t>Marc Pierce</t>
  </si>
  <si>
    <t>Pearson Group</t>
  </si>
  <si>
    <t>Jacqueline Johnson</t>
  </si>
  <si>
    <t>James Ortiz</t>
  </si>
  <si>
    <t>Garcia, Hernandez and Scott</t>
  </si>
  <si>
    <t>Melanie Hunter</t>
  </si>
  <si>
    <t>Dudley-Hall</t>
  </si>
  <si>
    <t>Darrell Acevedo</t>
  </si>
  <si>
    <t>Quinn, Rodriguez and Allen</t>
  </si>
  <si>
    <t>Taylor, Hernandez and Watkins</t>
  </si>
  <si>
    <t>Paul Inc</t>
  </si>
  <si>
    <t>Wallace-Oconnor</t>
  </si>
  <si>
    <t>Adam Martin</t>
  </si>
  <si>
    <t>Larson, Rodriguez and Barnett</t>
  </si>
  <si>
    <t>Jason Goodman</t>
  </si>
  <si>
    <t>Howe, Craig and Lucero</t>
  </si>
  <si>
    <t>Hill-Thomas</t>
  </si>
  <si>
    <t>Brittany Barnes</t>
  </si>
  <si>
    <t>Davis-Woods</t>
  </si>
  <si>
    <t>Diane Bell</t>
  </si>
  <si>
    <t>Carpenter-Russell</t>
  </si>
  <si>
    <t>Sara Santiago</t>
  </si>
  <si>
    <t>Thornton PLC</t>
  </si>
  <si>
    <t>Gabrielle Wood</t>
  </si>
  <si>
    <t>Kelley-Powell</t>
  </si>
  <si>
    <t>Angela Marshall</t>
  </si>
  <si>
    <t>Armstrong-Johnson</t>
  </si>
  <si>
    <t>Michael Schroeder</t>
  </si>
  <si>
    <t>Shepard LLC</t>
  </si>
  <si>
    <t>Adam Martinez</t>
  </si>
  <si>
    <t>Carrie Clark</t>
  </si>
  <si>
    <t>Faulkner, Munoz and Friedman</t>
  </si>
  <si>
    <t>Adam Downs</t>
  </si>
  <si>
    <t>Patel-Holloway</t>
  </si>
  <si>
    <t>Erin Rodriguez</t>
  </si>
  <si>
    <t>Day PLC</t>
  </si>
  <si>
    <t>Paula Austin</t>
  </si>
  <si>
    <t>Flynn, Juarez and Mack</t>
  </si>
  <si>
    <t>Angela Rhodes</t>
  </si>
  <si>
    <t>Torres-Gonzales</t>
  </si>
  <si>
    <t>Reed-Hicks</t>
  </si>
  <si>
    <t>Costa and Sons</t>
  </si>
  <si>
    <t>Gonzalez-Stewart</t>
  </si>
  <si>
    <t>Anthony Lowery</t>
  </si>
  <si>
    <t>Rice LLC</t>
  </si>
  <si>
    <t>Christian Barnett</t>
  </si>
  <si>
    <t>Ali, Harris and Diaz</t>
  </si>
  <si>
    <t>Thomas Hernandez</t>
  </si>
  <si>
    <t>Robinson-Johnson</t>
  </si>
  <si>
    <t>Maria White</t>
  </si>
  <si>
    <t>Heath Group</t>
  </si>
  <si>
    <t>Wallace PLC</t>
  </si>
  <si>
    <t>Kenneth Glass</t>
  </si>
  <si>
    <t>Wolf-Hernandez</t>
  </si>
  <si>
    <t>Taylor Green</t>
  </si>
  <si>
    <t>Benjamin Harmon</t>
  </si>
  <si>
    <t>Frazier and Sons</t>
  </si>
  <si>
    <t>Rickey Snow</t>
  </si>
  <si>
    <t>Villanueva, Valdez and Anderson</t>
  </si>
  <si>
    <t>Darlene Yates</t>
  </si>
  <si>
    <t>Alvarado, Reese and Dillon</t>
  </si>
  <si>
    <t>Angelica Quinn</t>
  </si>
  <si>
    <t>Morris-Smith</t>
  </si>
  <si>
    <t>Stephanie Brooks</t>
  </si>
  <si>
    <t>Frank, Bennett and Smith</t>
  </si>
  <si>
    <t>Kristine Stanley</t>
  </si>
  <si>
    <t>Lucero-Lewis</t>
  </si>
  <si>
    <t>Wayne Love</t>
  </si>
  <si>
    <t>Brett Peters</t>
  </si>
  <si>
    <t>Friedman-Miller</t>
  </si>
  <si>
    <t>Bryan Vasquez</t>
  </si>
  <si>
    <t>Cobb, Bowman and Walker</t>
  </si>
  <si>
    <t>William Callahan</t>
  </si>
  <si>
    <t>David Mathews</t>
  </si>
  <si>
    <t>Ian Fitzgerald</t>
  </si>
  <si>
    <t>Stewart-Le</t>
  </si>
  <si>
    <t>Bean-Garrett</t>
  </si>
  <si>
    <t>Ashley Jones</t>
  </si>
  <si>
    <t>Aguirre Ltd</t>
  </si>
  <si>
    <t>Jesus Stewart</t>
  </si>
  <si>
    <t>Stewart-Johnson</t>
  </si>
  <si>
    <t>Brenda Black</t>
  </si>
  <si>
    <t>Caldwell Inc</t>
  </si>
  <si>
    <t>Amanda Weiss</t>
  </si>
  <si>
    <t>Emily Pearson</t>
  </si>
  <si>
    <t>Warren-Parks</t>
  </si>
  <si>
    <t>Bell, Cabrera and Stephens</t>
  </si>
  <si>
    <t>Kathleen Patrick</t>
  </si>
  <si>
    <t>Summers, Taylor and Payne</t>
  </si>
  <si>
    <t>Melinda Berry</t>
  </si>
  <si>
    <t>Ashley Reilly</t>
  </si>
  <si>
    <t>Jonathan Castro</t>
  </si>
  <si>
    <t>Short, Glenn and Dougherty</t>
  </si>
  <si>
    <t>Brian Gilbert</t>
  </si>
  <si>
    <t>Harding-Wilson</t>
  </si>
  <si>
    <t>David Hopkins</t>
  </si>
  <si>
    <t>Burns-Brown</t>
  </si>
  <si>
    <t>Shari Coleman</t>
  </si>
  <si>
    <t>Horton and Sons</t>
  </si>
  <si>
    <t>Shane Roberts</t>
  </si>
  <si>
    <t>Brian Gordon</t>
  </si>
  <si>
    <t>Garcia, Burnett and Simmons</t>
  </si>
  <si>
    <t>Jordan Mcconnell</t>
  </si>
  <si>
    <t>Owens, Gaines and Krueger</t>
  </si>
  <si>
    <t>Kyle Kim</t>
  </si>
  <si>
    <t>Henson-Ortega</t>
  </si>
  <si>
    <t>Katherine Braun</t>
  </si>
  <si>
    <t>Levy-Gregory</t>
  </si>
  <si>
    <t>Margaret Lopez</t>
  </si>
  <si>
    <t>Harvey, Bailey and Bryan</t>
  </si>
  <si>
    <t>Patrick Mcgee</t>
  </si>
  <si>
    <t>Megan Parker MD</t>
  </si>
  <si>
    <t>Lawrence, Johnson and Zamora</t>
  </si>
  <si>
    <t>Gary Sampson</t>
  </si>
  <si>
    <t>Gregory-Cain</t>
  </si>
  <si>
    <t>Henry Clark</t>
  </si>
  <si>
    <t>Perkins Inc</t>
  </si>
  <si>
    <t>Benitez PLC</t>
  </si>
  <si>
    <t>Rachel Olson</t>
  </si>
  <si>
    <t>Jarvis-Thomas</t>
  </si>
  <si>
    <t>John Reid</t>
  </si>
  <si>
    <t>Jason Cooke</t>
  </si>
  <si>
    <t>Davis, Schroeder and Martinez</t>
  </si>
  <si>
    <t>Elizabeth Glenn</t>
  </si>
  <si>
    <t>Jenkins, Phelps and Byrd</t>
  </si>
  <si>
    <t>Todd Edwards</t>
  </si>
  <si>
    <t>Moody PLC</t>
  </si>
  <si>
    <t>Peggy Moreno</t>
  </si>
  <si>
    <t>Duncan-Lindsey</t>
  </si>
  <si>
    <t>Lynn Wyatt</t>
  </si>
  <si>
    <t>Joseph-Douglas</t>
  </si>
  <si>
    <t>Jeffrey Simpson</t>
  </si>
  <si>
    <t>Oneal-Jones</t>
  </si>
  <si>
    <t>Zachary Park</t>
  </si>
  <si>
    <t>Jones, Perkins and Harding</t>
  </si>
  <si>
    <t>Stewart-Wright</t>
  </si>
  <si>
    <t>Rebecca Mckinney</t>
  </si>
  <si>
    <t>Newton, Fields and Lewis</t>
  </si>
  <si>
    <t>Nathaniel Myers</t>
  </si>
  <si>
    <t>Harris-Anderson</t>
  </si>
  <si>
    <t>Craig Hill</t>
  </si>
  <si>
    <t>Johnson, Escobar and Anderson</t>
  </si>
  <si>
    <t>Jerry York</t>
  </si>
  <si>
    <t>Wood, Frederick and Wood</t>
  </si>
  <si>
    <t>Amy Payne</t>
  </si>
  <si>
    <t>Reynolds, Fletcher and Brewer</t>
  </si>
  <si>
    <t>Edwin Maxwell</t>
  </si>
  <si>
    <t>Waller Group</t>
  </si>
  <si>
    <t>Tamara Potter</t>
  </si>
  <si>
    <t>Harrington, Stevens and Blevins</t>
  </si>
  <si>
    <t>Steven Deleon</t>
  </si>
  <si>
    <t>Shannon Mitchell</t>
  </si>
  <si>
    <t>Schneider, Oneill and Williams</t>
  </si>
  <si>
    <t>Brandy Hernandez</t>
  </si>
  <si>
    <t>Gomez-Brown</t>
  </si>
  <si>
    <t>Andrea Jordan</t>
  </si>
  <si>
    <t>Tucker, Henderson and Reid</t>
  </si>
  <si>
    <t>Daniel Lee</t>
  </si>
  <si>
    <t>Beard Group</t>
  </si>
  <si>
    <t>Taylor Bond</t>
  </si>
  <si>
    <t>Joseph Hopkins</t>
  </si>
  <si>
    <t>Atkinson, Kline and Juarez</t>
  </si>
  <si>
    <t>Isabel Mason</t>
  </si>
  <si>
    <t>Carr-Mckenzie</t>
  </si>
  <si>
    <t>Kenneth Dunn</t>
  </si>
  <si>
    <t>Holland-Boone</t>
  </si>
  <si>
    <t>Michael Lawson</t>
  </si>
  <si>
    <t>Tina Wall</t>
  </si>
  <si>
    <t>Hernandez, Frey and Walker</t>
  </si>
  <si>
    <t>Munoz-Martin</t>
  </si>
  <si>
    <t>Anna Ellis</t>
  </si>
  <si>
    <t>Steven Dunn</t>
  </si>
  <si>
    <t>Mcclure, Spencer and Carpenter</t>
  </si>
  <si>
    <t>Kimberly Richards</t>
  </si>
  <si>
    <t>James LLC</t>
  </si>
  <si>
    <t>Kathleen Evans</t>
  </si>
  <si>
    <t>Gray-Anderson</t>
  </si>
  <si>
    <t>Tony Cardenas</t>
  </si>
  <si>
    <t>Schmidt, Bauer and Taylor</t>
  </si>
  <si>
    <t>Regina Wagner</t>
  </si>
  <si>
    <t>Lawrence Smith</t>
  </si>
  <si>
    <t>Stewart Group</t>
  </si>
  <si>
    <t>Waller, Doyle and Dominguez</t>
  </si>
  <si>
    <t>Brittany Dawson</t>
  </si>
  <si>
    <t>Ortiz, Baker and Gonzalez</t>
  </si>
  <si>
    <t>Emily Lucas</t>
  </si>
  <si>
    <t>Cox Group</t>
  </si>
  <si>
    <t>Michael Hughes</t>
  </si>
  <si>
    <t>Baker-Schultz</t>
  </si>
  <si>
    <t>Alejandro Thompson</t>
  </si>
  <si>
    <t>Martinez-Williams</t>
  </si>
  <si>
    <t>Kevin Jordan</t>
  </si>
  <si>
    <t>Reid-Thomas</t>
  </si>
  <si>
    <t>Tyler Torres</t>
  </si>
  <si>
    <t>Amanda Munoz</t>
  </si>
  <si>
    <t>Meyer-Adams</t>
  </si>
  <si>
    <t>Sydney Gillespie</t>
  </si>
  <si>
    <t>Robles-Thompson</t>
  </si>
  <si>
    <t>Stephanie Ward</t>
  </si>
  <si>
    <t>Flores and Sons</t>
  </si>
  <si>
    <t>Amanda Dunlap</t>
  </si>
  <si>
    <t>Jackson-Wells</t>
  </si>
  <si>
    <t>Kristin Mccarthy</t>
  </si>
  <si>
    <t>Jones, Flores and Johnson</t>
  </si>
  <si>
    <t>David Hart</t>
  </si>
  <si>
    <t>Friedman, Burch and Thomas</t>
  </si>
  <si>
    <t>Zachary Gutierrez</t>
  </si>
  <si>
    <t>Nolan, Willis and Jordan</t>
  </si>
  <si>
    <t>Martha Miller</t>
  </si>
  <si>
    <t>Hicks-Mayo</t>
  </si>
  <si>
    <t>Kimberly Yoder</t>
  </si>
  <si>
    <t>Owen and Sons</t>
  </si>
  <si>
    <t>Dennis Romero</t>
  </si>
  <si>
    <t>Baker-Kirk</t>
  </si>
  <si>
    <t>Jennifer Haynes</t>
  </si>
  <si>
    <t>Lambert Group</t>
  </si>
  <si>
    <t>Ellen Anderson</t>
  </si>
  <si>
    <t>Bridges LLC</t>
  </si>
  <si>
    <t>Robert James</t>
  </si>
  <si>
    <t>Erik Ford</t>
  </si>
  <si>
    <t>Collins, Harrison and Wilcox</t>
  </si>
  <si>
    <t>Bradley Newman</t>
  </si>
  <si>
    <t>Pope-Baldwin</t>
  </si>
  <si>
    <t>Tammy Welch</t>
  </si>
  <si>
    <t>Velazquez Group</t>
  </si>
  <si>
    <t>Jonathan Waters</t>
  </si>
  <si>
    <t>Perez, Smith and Conley</t>
  </si>
  <si>
    <t>Laura Cortez</t>
  </si>
  <si>
    <t>Allen-Adams</t>
  </si>
  <si>
    <t>Christina Newman</t>
  </si>
  <si>
    <t>Michael Hinton</t>
  </si>
  <si>
    <t>Wiley-Schwartz</t>
  </si>
  <si>
    <t>Amy Aguirre</t>
  </si>
  <si>
    <t>Wyatt-Murphy</t>
  </si>
  <si>
    <t>Flores-Nelson</t>
  </si>
  <si>
    <t>Keith Norman</t>
  </si>
  <si>
    <t>Weeks, Ellis and Hensley</t>
  </si>
  <si>
    <t>Kendra Anderson</t>
  </si>
  <si>
    <t>Hansen, Bowman and Alvarado</t>
  </si>
  <si>
    <t>Adam Mcintyre</t>
  </si>
  <si>
    <t>Ibarra PLC</t>
  </si>
  <si>
    <t>Mia Casey</t>
  </si>
  <si>
    <t>Payne-Wilkins</t>
  </si>
  <si>
    <t>Steven Phillips</t>
  </si>
  <si>
    <t>Rebecca Flores</t>
  </si>
  <si>
    <t>Smith-Randall</t>
  </si>
  <si>
    <t>Amanda Tanner</t>
  </si>
  <si>
    <t>Baker, Walker and Bass</t>
  </si>
  <si>
    <t>Mark Duarte</t>
  </si>
  <si>
    <t>Miller-Nichols</t>
  </si>
  <si>
    <t>Marc Bell</t>
  </si>
  <si>
    <t>Mejia, Nguyen and Chavez</t>
  </si>
  <si>
    <t>Amanda Davis</t>
  </si>
  <si>
    <t>Reid-Rasmussen</t>
  </si>
  <si>
    <t>Mackenzie Gonzalez</t>
  </si>
  <si>
    <t>Hart PLC</t>
  </si>
  <si>
    <t>Griffin-Vega</t>
  </si>
  <si>
    <t>Dyer-Pruitt</t>
  </si>
  <si>
    <t>Patricia Torres</t>
  </si>
  <si>
    <t>Carolyn Moses</t>
  </si>
  <si>
    <t>Smith, Smith and Taylor</t>
  </si>
  <si>
    <t>Rebekah Conway</t>
  </si>
  <si>
    <t>Hannah Carson</t>
  </si>
  <si>
    <t>Blackburn, Lewis and Murphy</t>
  </si>
  <si>
    <t>Marissa Thomas</t>
  </si>
  <si>
    <t>Erickson-Cooke</t>
  </si>
  <si>
    <t>Willie Bass</t>
  </si>
  <si>
    <t>Roberts Inc</t>
  </si>
  <si>
    <t>Dorothy Palmer</t>
  </si>
  <si>
    <t>Ramirez, Campbell and Schmidt</t>
  </si>
  <si>
    <t>Roger Alvarez</t>
  </si>
  <si>
    <t>Gilbert-Carney</t>
  </si>
  <si>
    <t>Lee Nash</t>
  </si>
  <si>
    <t>Rebecca Gallegos</t>
  </si>
  <si>
    <t>Henry-Palmer</t>
  </si>
  <si>
    <t>Diamond Estrada</t>
  </si>
  <si>
    <t>Banks-Moreno</t>
  </si>
  <si>
    <t>Mr. Richard Holland</t>
  </si>
  <si>
    <t>Lewis-Nichols</t>
  </si>
  <si>
    <t>Holder and Sons</t>
  </si>
  <si>
    <t>Hood, Ruiz and Reid</t>
  </si>
  <si>
    <t>Dakota Richards</t>
  </si>
  <si>
    <t>Thomas-Roberts</t>
  </si>
  <si>
    <t>Trevor Pugh</t>
  </si>
  <si>
    <t>Stephens PLC</t>
  </si>
  <si>
    <t>Cheyenne Phillips</t>
  </si>
  <si>
    <t>Kyle Wilkinson</t>
  </si>
  <si>
    <t>Wagner-Green</t>
  </si>
  <si>
    <t>Mark Flores</t>
  </si>
  <si>
    <t>Joel Johnson</t>
  </si>
  <si>
    <t>Smith, Walker and Johnson</t>
  </si>
  <si>
    <t>Johnny Brown</t>
  </si>
  <si>
    <t>Bond-Martin</t>
  </si>
  <si>
    <t>Jason Palmer</t>
  </si>
  <si>
    <t>Brown, Allen and Carter</t>
  </si>
  <si>
    <t>Matthew Thomas</t>
  </si>
  <si>
    <t>Hernandez, Williams and Collins</t>
  </si>
  <si>
    <t>Daisy Smith</t>
  </si>
  <si>
    <t>Santiago Group</t>
  </si>
  <si>
    <t>Teresa Frost</t>
  </si>
  <si>
    <t>House LLC</t>
  </si>
  <si>
    <t>Justin Chambers</t>
  </si>
  <si>
    <t>Scott-Allen</t>
  </si>
  <si>
    <t>Karen Nguyen</t>
  </si>
  <si>
    <t>Mcconnell Inc</t>
  </si>
  <si>
    <t>Shane Murray</t>
  </si>
  <si>
    <t>Smith-Vasquez</t>
  </si>
  <si>
    <t>Michael Frank</t>
  </si>
  <si>
    <t>Bowen Inc</t>
  </si>
  <si>
    <t>Kenneth Carter</t>
  </si>
  <si>
    <t>Barnes-Harrison</t>
  </si>
  <si>
    <t>Joshua Jordan</t>
  </si>
  <si>
    <t>Knox, Tate and Miller</t>
  </si>
  <si>
    <t>Smith-Warren</t>
  </si>
  <si>
    <t>Frederick Richmond</t>
  </si>
  <si>
    <t>Evan Wagner</t>
  </si>
  <si>
    <t>Ashley-Simon</t>
  </si>
  <si>
    <t>Marcus Hill</t>
  </si>
  <si>
    <t>Mcdonald, Zamora and Evans</t>
  </si>
  <si>
    <t>Dylan Martin</t>
  </si>
  <si>
    <t>Kane PLC</t>
  </si>
  <si>
    <t>Nicole Roman</t>
  </si>
  <si>
    <t>Rivas and Sons</t>
  </si>
  <si>
    <t>Jonathan Gordon</t>
  </si>
  <si>
    <t>Frederick, West and Martinez</t>
  </si>
  <si>
    <t>Danielle Garcia</t>
  </si>
  <si>
    <t>Pruitt-King</t>
  </si>
  <si>
    <t>Nathan Campbell</t>
  </si>
  <si>
    <t>Brady-Watson</t>
  </si>
  <si>
    <t>Savannah Davidson</t>
  </si>
  <si>
    <t>Medina Ltd</t>
  </si>
  <si>
    <t>Lauren Rivera</t>
  </si>
  <si>
    <t>Alex Burgess</t>
  </si>
  <si>
    <t>Shaw, Bailey and Shepard</t>
  </si>
  <si>
    <t>Allison Jimenez</t>
  </si>
  <si>
    <t>Mccarthy, Martin and Caldwell</t>
  </si>
  <si>
    <t>Rebekah Wilson</t>
  </si>
  <si>
    <t>Burgess, Bowman and Cline</t>
  </si>
  <si>
    <t>Michael Moody</t>
  </si>
  <si>
    <t>Kevin Kelly</t>
  </si>
  <si>
    <t>Rasmussen-Burgess</t>
  </si>
  <si>
    <t>Lisa Charles</t>
  </si>
  <si>
    <t>Lucas LLC</t>
  </si>
  <si>
    <t>Ingram-Williams</t>
  </si>
  <si>
    <t>Eric Marshall</t>
  </si>
  <si>
    <t>Knox, Huff and Russo</t>
  </si>
  <si>
    <t>Joshua Espinoza</t>
  </si>
  <si>
    <t>Nelson, Gallagher and Leonard</t>
  </si>
  <si>
    <t>Graham Group</t>
  </si>
  <si>
    <t>Rachael Klein</t>
  </si>
  <si>
    <t>Compton-Smith</t>
  </si>
  <si>
    <t>Perry Torres</t>
  </si>
  <si>
    <t>Hogan-Ware</t>
  </si>
  <si>
    <t>Judy Munoz</t>
  </si>
  <si>
    <t>Gentry, Blackwell and Gomez</t>
  </si>
  <si>
    <t>Joseph Cook</t>
  </si>
  <si>
    <t>Sutton Ltd</t>
  </si>
  <si>
    <t>Christopher Boone</t>
  </si>
  <si>
    <t>Mosley PLC</t>
  </si>
  <si>
    <t>Klein Inc</t>
  </si>
  <si>
    <t>Jasmine Wang</t>
  </si>
  <si>
    <t>Norman LLC</t>
  </si>
  <si>
    <t>Carly Davis</t>
  </si>
  <si>
    <t>Patrick Padilla</t>
  </si>
  <si>
    <t>Tyler Jimenez</t>
  </si>
  <si>
    <t>Banks Ltd</t>
  </si>
  <si>
    <t>Joyce Brown</t>
  </si>
  <si>
    <t>Kane-Mosley</t>
  </si>
  <si>
    <t>Maria Black</t>
  </si>
  <si>
    <t>Jacqueline Beltran</t>
  </si>
  <si>
    <t>Shari Duncan</t>
  </si>
  <si>
    <t>Johnson-Webb</t>
  </si>
  <si>
    <t>David Zavala</t>
  </si>
  <si>
    <t>Johnson-Ellis</t>
  </si>
  <si>
    <t>Amy Whitaker</t>
  </si>
  <si>
    <t>Edwards, Horn and Cox</t>
  </si>
  <si>
    <t>Kathleen Day</t>
  </si>
  <si>
    <t>Hull and Sons</t>
  </si>
  <si>
    <t>Andrews, Williams and French</t>
  </si>
  <si>
    <t>Richard Howard</t>
  </si>
  <si>
    <t>Richmond-Hensley</t>
  </si>
  <si>
    <t>Cervantes, Coleman and Edwards</t>
  </si>
  <si>
    <t>Jessica Cain</t>
  </si>
  <si>
    <t>Shelton, Davidson and Hardy</t>
  </si>
  <si>
    <t>Caitlin Stevens DDS</t>
  </si>
  <si>
    <t>Howard-Lang</t>
  </si>
  <si>
    <t>John Decker</t>
  </si>
  <si>
    <t>Allen-Oneal</t>
  </si>
  <si>
    <t>Dawn Davidson</t>
  </si>
  <si>
    <t>Calvin Pitts</t>
  </si>
  <si>
    <t>Owens, Gonzalez and Park</t>
  </si>
  <si>
    <t>Levi Richardson</t>
  </si>
  <si>
    <t>Brewer, Gonzales and Ford</t>
  </si>
  <si>
    <t>Tiffany Anderson</t>
  </si>
  <si>
    <t>Andrews-Ramos</t>
  </si>
  <si>
    <t>Grant Petersen</t>
  </si>
  <si>
    <t>Caldwell LLC</t>
  </si>
  <si>
    <t>Gonzalez, White and Thornton</t>
  </si>
  <si>
    <t>Ralph Anderson</t>
  </si>
  <si>
    <t>Becker-Johnson</t>
  </si>
  <si>
    <t>Amanda Hughes</t>
  </si>
  <si>
    <t>Weber-Medina</t>
  </si>
  <si>
    <t>Christine Reed</t>
  </si>
  <si>
    <t>Miles-Jones</t>
  </si>
  <si>
    <t>April Wade</t>
  </si>
  <si>
    <t>Ayala-Baker</t>
  </si>
  <si>
    <t>Dustin Hernandez</t>
  </si>
  <si>
    <t>Boyer, Powell and Leach</t>
  </si>
  <si>
    <t>Brian Jimenez</t>
  </si>
  <si>
    <t>Gonzalez-Williams</t>
  </si>
  <si>
    <t>Robert Adkins MD</t>
  </si>
  <si>
    <t>Wise Inc</t>
  </si>
  <si>
    <t>Harmon-Anderson</t>
  </si>
  <si>
    <t>David Knapp</t>
  </si>
  <si>
    <t>Rhodes-Wheeler</t>
  </si>
  <si>
    <t>Natalie Beasley</t>
  </si>
  <si>
    <t>Kevin Walls</t>
  </si>
  <si>
    <t>Bonnie Adams</t>
  </si>
  <si>
    <t>Dale Jensen</t>
  </si>
  <si>
    <t>Townsend-Wise</t>
  </si>
  <si>
    <t>John Sanders</t>
  </si>
  <si>
    <t>Ford Group</t>
  </si>
  <si>
    <t>Matthew Allen</t>
  </si>
  <si>
    <t>Anderson, Brooks and Reed</t>
  </si>
  <si>
    <t>Patricia Warren</t>
  </si>
  <si>
    <t>May-Johnson</t>
  </si>
  <si>
    <t>Kirby, Valdez and Le</t>
  </si>
  <si>
    <t>Matthew Wheeler</t>
  </si>
  <si>
    <t>Ellis-Obrien</t>
  </si>
  <si>
    <t>Robert Vasquez</t>
  </si>
  <si>
    <t>Schneider-Stein</t>
  </si>
  <si>
    <t>Carol Thompson</t>
  </si>
  <si>
    <t>Hunt-Jones</t>
  </si>
  <si>
    <t>Allison Young</t>
  </si>
  <si>
    <t>Burns-Howell</t>
  </si>
  <si>
    <t>Kyle Wu</t>
  </si>
  <si>
    <t>Huynh PLC</t>
  </si>
  <si>
    <t>Kara Rogers</t>
  </si>
  <si>
    <t>Courtney Walton</t>
  </si>
  <si>
    <t>Weiss LLC</t>
  </si>
  <si>
    <t>Tonya Warner</t>
  </si>
  <si>
    <t>Taylor-Kidd</t>
  </si>
  <si>
    <t>Brandon Adams</t>
  </si>
  <si>
    <t>Kimberly Lewis</t>
  </si>
  <si>
    <t>Edwards and Sons</t>
  </si>
  <si>
    <t>Brittany Harris</t>
  </si>
  <si>
    <t>Mccoy Ltd</t>
  </si>
  <si>
    <t>Gonzalez, Miller and Johnson</t>
  </si>
  <si>
    <t>Christy Paul</t>
  </si>
  <si>
    <t>Wright-Mckay</t>
  </si>
  <si>
    <t>Christine Downs</t>
  </si>
  <si>
    <t>Jones-Greer</t>
  </si>
  <si>
    <t>James Mcdonald</t>
  </si>
  <si>
    <t>Reeves, Roy and Roberts</t>
  </si>
  <si>
    <t>Shelly Ellis</t>
  </si>
  <si>
    <t>Perkins and Sons</t>
  </si>
  <si>
    <t>Jennifer Mcmillan</t>
  </si>
  <si>
    <t>Suarez-Stanley</t>
  </si>
  <si>
    <t>Kimberly Robertson</t>
  </si>
  <si>
    <t>Love, Kim and Kim</t>
  </si>
  <si>
    <t>Candice Johnson</t>
  </si>
  <si>
    <t>Baker, Mckee and Myers</t>
  </si>
  <si>
    <t>Kimberly Ingram</t>
  </si>
  <si>
    <t>James Flores</t>
  </si>
  <si>
    <t>Brown, Lee and Stewart</t>
  </si>
  <si>
    <t>Gabrielle Morris</t>
  </si>
  <si>
    <t>Maxwell Inc</t>
  </si>
  <si>
    <t>Schultz-Jones</t>
  </si>
  <si>
    <t>Margaret Patel</t>
  </si>
  <si>
    <t>Todd-Hughes</t>
  </si>
  <si>
    <t>Estrada-Edwards</t>
  </si>
  <si>
    <t>Myers Ltd</t>
  </si>
  <si>
    <t>Samuel Hill</t>
  </si>
  <si>
    <t>Hill, Blanchard and Mccullough</t>
  </si>
  <si>
    <t>Adrian Leon</t>
  </si>
  <si>
    <t>Hendrix, Webb and Saunders</t>
  </si>
  <si>
    <t>Clark, Johnson and Duncan</t>
  </si>
  <si>
    <t>Jones, Blackwell and Harris</t>
  </si>
  <si>
    <t>Taylor Collins</t>
  </si>
  <si>
    <t>Roberts-Santos</t>
  </si>
  <si>
    <t>Gabrielle Arnold MD</t>
  </si>
  <si>
    <t>John Phillips</t>
  </si>
  <si>
    <t>Taylor-Bennett</t>
  </si>
  <si>
    <t>Hector Anderson</t>
  </si>
  <si>
    <t>Clark-Jones</t>
  </si>
  <si>
    <t>Patricia Rodriguez</t>
  </si>
  <si>
    <t>Kathryn Pearson</t>
  </si>
  <si>
    <t>Smith, Zavala and Wade</t>
  </si>
  <si>
    <t>Kevin Rangel</t>
  </si>
  <si>
    <t>Baker, Sawyer and Morrison</t>
  </si>
  <si>
    <t>Hannah Sosa</t>
  </si>
  <si>
    <t>Janet Williams</t>
  </si>
  <si>
    <t>Simmons-Montoya</t>
  </si>
  <si>
    <t>Kristie Baldwin DDS</t>
  </si>
  <si>
    <t>Camacho-Kirk</t>
  </si>
  <si>
    <t>Laura Obrien</t>
  </si>
  <si>
    <t>Maldonado-Collier</t>
  </si>
  <si>
    <t>David English</t>
  </si>
  <si>
    <t>Lee-Sparks</t>
  </si>
  <si>
    <t>Wagner-David</t>
  </si>
  <si>
    <t>Justin Daugherty</t>
  </si>
  <si>
    <t>Lamb and Sons</t>
  </si>
  <si>
    <t>Kenneth Lester</t>
  </si>
  <si>
    <t>Fuentes-Hernandez</t>
  </si>
  <si>
    <t>Terri Smith</t>
  </si>
  <si>
    <t>Carr, Cooper and Fitzgerald</t>
  </si>
  <si>
    <t>Alex Fernandez</t>
  </si>
  <si>
    <t>Harmon, Baker and Gonzalez</t>
  </si>
  <si>
    <t>Rachel Bates</t>
  </si>
  <si>
    <t>Moore, Sweeney and Sexton</t>
  </si>
  <si>
    <t>Cassandra Zuniga</t>
  </si>
  <si>
    <t>Figueroa Ltd</t>
  </si>
  <si>
    <t>Sonya Reed</t>
  </si>
  <si>
    <t>Thomas, Carroll and Johnston</t>
  </si>
  <si>
    <t>Anthony Taylor</t>
  </si>
  <si>
    <t>Ford Inc</t>
  </si>
  <si>
    <t>Rebecca Lee</t>
  </si>
  <si>
    <t>Patterson-West</t>
  </si>
  <si>
    <t>Victor Bentley</t>
  </si>
  <si>
    <t>Mckee, Jackson and Roth</t>
  </si>
  <si>
    <t>Veronica Dunn</t>
  </si>
  <si>
    <t>Moss-Nguyen</t>
  </si>
  <si>
    <t>Jacobson, White and Richardson</t>
  </si>
  <si>
    <t>Caitlin Guerrero</t>
  </si>
  <si>
    <t>Guerrero-Pratt</t>
  </si>
  <si>
    <t>Powers Group</t>
  </si>
  <si>
    <t>Tammy Mathews</t>
  </si>
  <si>
    <t>Howe, Rich and Dean</t>
  </si>
  <si>
    <t>Gregory Bright</t>
  </si>
  <si>
    <t>Christine Petersen</t>
  </si>
  <si>
    <t>Tracy Freeman</t>
  </si>
  <si>
    <t>Newton LLC</t>
  </si>
  <si>
    <t>James Gonzalez</t>
  </si>
  <si>
    <t>Terry Montoya</t>
  </si>
  <si>
    <t>Nguyen, Wood and Adams</t>
  </si>
  <si>
    <t>Hernandez Group</t>
  </si>
  <si>
    <t>Robert Williamson</t>
  </si>
  <si>
    <t>Bowman Inc</t>
  </si>
  <si>
    <t>Joseph Montoya</t>
  </si>
  <si>
    <t>Glass, Hill and Stewart</t>
  </si>
  <si>
    <t>Robert Zavala</t>
  </si>
  <si>
    <t>Johns, Stephens and Holmes</t>
  </si>
  <si>
    <t>Brian Hammond</t>
  </si>
  <si>
    <t>Butler-Patel</t>
  </si>
  <si>
    <t>Shane Anderson</t>
  </si>
  <si>
    <t>Hale-Collins</t>
  </si>
  <si>
    <t>Haley Cox</t>
  </si>
  <si>
    <t>Reed-Carpenter</t>
  </si>
  <si>
    <t>Mark Kramer</t>
  </si>
  <si>
    <t>Schmidt-Weaver</t>
  </si>
  <si>
    <t>Lindsay Larson</t>
  </si>
  <si>
    <t>Garcia-Bowers</t>
  </si>
  <si>
    <t>Jennifer Henderson</t>
  </si>
  <si>
    <t>Beck Ltd</t>
  </si>
  <si>
    <t>Edward Stone</t>
  </si>
  <si>
    <t>Hood-Villanueva</t>
  </si>
  <si>
    <t>Matthew Phillips</t>
  </si>
  <si>
    <t>Jenkins, Alexander and Reynolds</t>
  </si>
  <si>
    <t>Jose Sweeney</t>
  </si>
  <si>
    <t>Shaffer, Boyd and Bowman</t>
  </si>
  <si>
    <t>Elizabeth Rodriguez</t>
  </si>
  <si>
    <t>Stevens-May</t>
  </si>
  <si>
    <t>Catherine Vega</t>
  </si>
  <si>
    <t>Newman, Cole and King</t>
  </si>
  <si>
    <t>Susan Lee</t>
  </si>
  <si>
    <t>Hicks Group</t>
  </si>
  <si>
    <t>Sean Schmidt</t>
  </si>
  <si>
    <t>Sanders, Williams and Martinez</t>
  </si>
  <si>
    <t>Joshua Weaver</t>
  </si>
  <si>
    <t>Mcdonald, Pierce and Boyd</t>
  </si>
  <si>
    <t>Kim Gray</t>
  </si>
  <si>
    <t>Michelle Lozano</t>
  </si>
  <si>
    <t>Bowers-Gomez</t>
  </si>
  <si>
    <t>Tonya Arnold</t>
  </si>
  <si>
    <t>Franklin, Parker and Tapia</t>
  </si>
  <si>
    <t>Joseph Wilcox</t>
  </si>
  <si>
    <t>Craig, Thompson and Molina</t>
  </si>
  <si>
    <t>Anne Ellis</t>
  </si>
  <si>
    <t>Richardson-Buck</t>
  </si>
  <si>
    <t>Clarke-Carrillo</t>
  </si>
  <si>
    <t>Thomas Edwards</t>
  </si>
  <si>
    <t>Bonilla, Fox and Moss</t>
  </si>
  <si>
    <t>Amy Young</t>
  </si>
  <si>
    <t>Hill-Moreno</t>
  </si>
  <si>
    <t>Marisa Roman</t>
  </si>
  <si>
    <t>Pratt Group</t>
  </si>
  <si>
    <t>Monica Russell</t>
  </si>
  <si>
    <t>Fisher, Smith and Moreno</t>
  </si>
  <si>
    <t>Tyler Cabrera</t>
  </si>
  <si>
    <t>Darren Allen</t>
  </si>
  <si>
    <t>Wong and Sons</t>
  </si>
  <si>
    <t>Joanne Griffin</t>
  </si>
  <si>
    <t>Horn Group</t>
  </si>
  <si>
    <t>Ashley Howell</t>
  </si>
  <si>
    <t>Thompson, Young and Flores</t>
  </si>
  <si>
    <t>Wood, Thomas and Lucas</t>
  </si>
  <si>
    <t>Hannah Morgan</t>
  </si>
  <si>
    <t>Christopher Patrick</t>
  </si>
  <si>
    <t>Rogers-Howe</t>
  </si>
  <si>
    <t>Jonathan Ramirez</t>
  </si>
  <si>
    <t>Norton, Barnes and Obrien</t>
  </si>
  <si>
    <t>Sue Guerrero</t>
  </si>
  <si>
    <t>Larry Wilson</t>
  </si>
  <si>
    <t>Jordan Kerr</t>
  </si>
  <si>
    <t>James, Gould and Smith</t>
  </si>
  <si>
    <t>Kimberly Ballard</t>
  </si>
  <si>
    <t>Cordova-Carter</t>
  </si>
  <si>
    <t>Matthew Lawson DVM</t>
  </si>
  <si>
    <t>Dixon Group</t>
  </si>
  <si>
    <t>Robert Bailey</t>
  </si>
  <si>
    <t>Jackson-Bowman</t>
  </si>
  <si>
    <t>Mariah Mckee</t>
  </si>
  <si>
    <t>Martin, Ball and Cook</t>
  </si>
  <si>
    <t>Amy Rodriguez</t>
  </si>
  <si>
    <t>Hunt PLC</t>
  </si>
  <si>
    <t>Greg Mckee IV</t>
  </si>
  <si>
    <t>Joseph Henson</t>
  </si>
  <si>
    <t>Glover PLC</t>
  </si>
  <si>
    <t>Anna Holmes</t>
  </si>
  <si>
    <t>Patterson-Brown</t>
  </si>
  <si>
    <t>Howard, Shannon and Mahoney</t>
  </si>
  <si>
    <t>Petty PLC</t>
  </si>
  <si>
    <t>Ronald Williams</t>
  </si>
  <si>
    <t>Mayer-Weaver</t>
  </si>
  <si>
    <t>Ann Baker</t>
  </si>
  <si>
    <t>Perez LLC</t>
  </si>
  <si>
    <t>Nathan Alexander</t>
  </si>
  <si>
    <t>Sosa Inc</t>
  </si>
  <si>
    <t>Patrick Spence</t>
  </si>
  <si>
    <t>Levy, Gutierrez and Clark</t>
  </si>
  <si>
    <t>Katelyn Barber</t>
  </si>
  <si>
    <t>Gentry-Holt</t>
  </si>
  <si>
    <t>Larry Campbell</t>
  </si>
  <si>
    <t>Walker, Tapia and Wilson</t>
  </si>
  <si>
    <t>Charles Hayes</t>
  </si>
  <si>
    <t>Moore-Rogers</t>
  </si>
  <si>
    <t>Hoover-Tran</t>
  </si>
  <si>
    <t>Denise Webster</t>
  </si>
  <si>
    <t>Schneider-Brown</t>
  </si>
  <si>
    <t>Garcia, Reeves and Morales</t>
  </si>
  <si>
    <t>Tanya Sharp</t>
  </si>
  <si>
    <t>Ramirez, Roberts and Dawson</t>
  </si>
  <si>
    <t>Arthur Giles</t>
  </si>
  <si>
    <t>Simmons, Clayton and Durham</t>
  </si>
  <si>
    <t>Terrence Cross</t>
  </si>
  <si>
    <t>Yang LLC</t>
  </si>
  <si>
    <t>Sarah Payne</t>
  </si>
  <si>
    <t>Huang-Johnson</t>
  </si>
  <si>
    <t>Angie Hawkins</t>
  </si>
  <si>
    <t>Goodwin, Strong and Stevens</t>
  </si>
  <si>
    <t>Jennifer Diaz</t>
  </si>
  <si>
    <t>Smith, Adkins and Richards</t>
  </si>
  <si>
    <t>Christine Sanchez</t>
  </si>
  <si>
    <t>John Chung</t>
  </si>
  <si>
    <t>Hodges, Miller and Kent</t>
  </si>
  <si>
    <t>Wanda Knox</t>
  </si>
  <si>
    <t>Richardson Ltd</t>
  </si>
  <si>
    <t>Richard Austin</t>
  </si>
  <si>
    <t>Perry-Rios</t>
  </si>
  <si>
    <t>Amanda Rogers</t>
  </si>
  <si>
    <t>Randall Williams</t>
  </si>
  <si>
    <t>Kelly Nelson</t>
  </si>
  <si>
    <t>Martinez, Hall and Chambers</t>
  </si>
  <si>
    <t>Kathleen Aguilar</t>
  </si>
  <si>
    <t>Booth-Jones</t>
  </si>
  <si>
    <t>Yang and Sons</t>
  </si>
  <si>
    <t>Jeremiah Salazar</t>
  </si>
  <si>
    <t>Darlene Lambert</t>
  </si>
  <si>
    <t>Smith, Harris and Brown</t>
  </si>
  <si>
    <t>Dustin House</t>
  </si>
  <si>
    <t>Gordon-Tran</t>
  </si>
  <si>
    <t>Travis Gibbs</t>
  </si>
  <si>
    <t>Dunn Ltd</t>
  </si>
  <si>
    <t>Matthew Myers</t>
  </si>
  <si>
    <t>Oconnell, Miles and Harris</t>
  </si>
  <si>
    <t>Richard Stevenson</t>
  </si>
  <si>
    <t>Huff-Colon</t>
  </si>
  <si>
    <t>Terry Clayton</t>
  </si>
  <si>
    <t>Burch-Thompson</t>
  </si>
  <si>
    <t>Rachel Baker</t>
  </si>
  <si>
    <t>Archer Ltd</t>
  </si>
  <si>
    <t>Patricia Santos</t>
  </si>
  <si>
    <t>Stewart-Richards</t>
  </si>
  <si>
    <t>Jasmin Jackson</t>
  </si>
  <si>
    <t>Patrick Schroeder</t>
  </si>
  <si>
    <t>Davis, Phillips and West</t>
  </si>
  <si>
    <t>Tanya Mccarty</t>
  </si>
  <si>
    <t>Graves Inc</t>
  </si>
  <si>
    <t>Pamela Reyes</t>
  </si>
  <si>
    <t>Cisneros, Willis and Owen</t>
  </si>
  <si>
    <t>Leslie Gardner</t>
  </si>
  <si>
    <t>Martin-Thomas</t>
  </si>
  <si>
    <t>Tyler Jones</t>
  </si>
  <si>
    <t>Lester PLC</t>
  </si>
  <si>
    <t>Luis Riley</t>
  </si>
  <si>
    <t>Clark, Hall and Chan</t>
  </si>
  <si>
    <t>Zachary Wong</t>
  </si>
  <si>
    <t>Smith, Cox and Combs</t>
  </si>
  <si>
    <t>Richard Wade</t>
  </si>
  <si>
    <t>Mathis, Andersen and Black</t>
  </si>
  <si>
    <t>Katherine Brooks</t>
  </si>
  <si>
    <t>Jones-Kent</t>
  </si>
  <si>
    <t>Mason Bennett</t>
  </si>
  <si>
    <t>Thomas, Wilson and Kelly</t>
  </si>
  <si>
    <t>Marie Warren</t>
  </si>
  <si>
    <t>Mclaughlin-Allen</t>
  </si>
  <si>
    <t>Brandon Houston</t>
  </si>
  <si>
    <t>Osborn, Cole and Shea</t>
  </si>
  <si>
    <t>Theresa Larson</t>
  </si>
  <si>
    <t>Katherine Roberts</t>
  </si>
  <si>
    <t>Jesus Sims</t>
  </si>
  <si>
    <t>Long, Decker and Garcia</t>
  </si>
  <si>
    <t>Scott Alvarado</t>
  </si>
  <si>
    <t>Barrera Group</t>
  </si>
  <si>
    <t>Jennifer Mooney</t>
  </si>
  <si>
    <t>Hatfield-Rivera</t>
  </si>
  <si>
    <t>Timothy Lara</t>
  </si>
  <si>
    <t>Garza, Holland and Joyce</t>
  </si>
  <si>
    <t>Benjamin Fields</t>
  </si>
  <si>
    <t>Acevedo, Rojas and Smith</t>
  </si>
  <si>
    <t>Darrell Frank</t>
  </si>
  <si>
    <t>Johnson-Diaz</t>
  </si>
  <si>
    <t>Paula Lynch</t>
  </si>
  <si>
    <t>Herrera-Stewart</t>
  </si>
  <si>
    <t>Ashley Dean</t>
  </si>
  <si>
    <t>Rodriguez-Cox</t>
  </si>
  <si>
    <t>Michelle Gonzales</t>
  </si>
  <si>
    <t>Vaughn LLC</t>
  </si>
  <si>
    <t>Frank Martinez</t>
  </si>
  <si>
    <t>Wood and Sons</t>
  </si>
  <si>
    <t>Sergio Carey</t>
  </si>
  <si>
    <t>Stewart-Rogers</t>
  </si>
  <si>
    <t>Ruben Thomas</t>
  </si>
  <si>
    <t>Brown, Sandoval and Brown</t>
  </si>
  <si>
    <t>Walter Lucas DVM</t>
  </si>
  <si>
    <t>Watson-Hayes</t>
  </si>
  <si>
    <t>Kristin Pham</t>
  </si>
  <si>
    <t>Lucas, Fox and Hall</t>
  </si>
  <si>
    <t>Robert Hardy</t>
  </si>
  <si>
    <t>Bishop, Gordon and Garcia</t>
  </si>
  <si>
    <t>Tyler Rush</t>
  </si>
  <si>
    <t>Matthew Marks</t>
  </si>
  <si>
    <t>Cooper-Peterson</t>
  </si>
  <si>
    <t>Jessica Ayers</t>
  </si>
  <si>
    <t>Clark, Schwartz and Wood</t>
  </si>
  <si>
    <t>Christie Kelly</t>
  </si>
  <si>
    <t>Harris, Reese and Willis</t>
  </si>
  <si>
    <t>Timothy Fox</t>
  </si>
  <si>
    <t>Tucker-Hernandez</t>
  </si>
  <si>
    <t>Mack, Smith and Ward</t>
  </si>
  <si>
    <t>Susan Ramos DDS</t>
  </si>
  <si>
    <t>Perez-Wilcox</t>
  </si>
  <si>
    <t>Willie Walker</t>
  </si>
  <si>
    <t>Little, Johnson and Lynch</t>
  </si>
  <si>
    <t>Todd Williams</t>
  </si>
  <si>
    <t>David Marks</t>
  </si>
  <si>
    <t>Blair, Holmes and Oneill</t>
  </si>
  <si>
    <t>Allison Smith DDS</t>
  </si>
  <si>
    <t>Jones-Hansen</t>
  </si>
  <si>
    <t>Mr. David Singleton</t>
  </si>
  <si>
    <t>Penny Willis</t>
  </si>
  <si>
    <t>Yates-Hurst</t>
  </si>
  <si>
    <t>Deborah Wright</t>
  </si>
  <si>
    <t>Jennings, Wiley and Eaton</t>
  </si>
  <si>
    <t>Nicholas Robinson</t>
  </si>
  <si>
    <t>Dixon, Scott and Mills</t>
  </si>
  <si>
    <t>Hawkins LLC</t>
  </si>
  <si>
    <t>Wayne Ferguson</t>
  </si>
  <si>
    <t>Cantu, George and Spencer</t>
  </si>
  <si>
    <t>Justin Shepard</t>
  </si>
  <si>
    <t>Morris, Dalton and Hale</t>
  </si>
  <si>
    <t>Melanie Trujillo</t>
  </si>
  <si>
    <t>Davenport, Thomas and Blair</t>
  </si>
  <si>
    <t>Sandra Tucker</t>
  </si>
  <si>
    <t>Horton Ltd</t>
  </si>
  <si>
    <t>Debra Lopez</t>
  </si>
  <si>
    <t>Butler, Montoya and Wallace</t>
  </si>
  <si>
    <t>Kayla Lopez</t>
  </si>
  <si>
    <t>Reynolds Ltd</t>
  </si>
  <si>
    <t>Wesley Torres</t>
  </si>
  <si>
    <t>Hess-Mayo</t>
  </si>
  <si>
    <t>Karen May</t>
  </si>
  <si>
    <t>Herman, Higgins and Fowler</t>
  </si>
  <si>
    <t>Chad Neal</t>
  </si>
  <si>
    <t>Williams, Perez and Reese</t>
  </si>
  <si>
    <t>Tiffany Sanders</t>
  </si>
  <si>
    <t>Marquez Inc</t>
  </si>
  <si>
    <t>Martin Reed</t>
  </si>
  <si>
    <t>Karen Braun</t>
  </si>
  <si>
    <t>Reilly Ltd</t>
  </si>
  <si>
    <t>Monique Smith</t>
  </si>
  <si>
    <t>Moore, Adams and Martin</t>
  </si>
  <si>
    <t>Kyle Carter</t>
  </si>
  <si>
    <t>Hernandez-Taylor</t>
  </si>
  <si>
    <t>Tiffany Chavez</t>
  </si>
  <si>
    <t>Kelly-Patel</t>
  </si>
  <si>
    <t>Samantha Peck</t>
  </si>
  <si>
    <t>Copeland, Smith and Adams</t>
  </si>
  <si>
    <t>David Williamson</t>
  </si>
  <si>
    <t>Welch Ltd</t>
  </si>
  <si>
    <t>Parker-Stewart</t>
  </si>
  <si>
    <t>Victoria Ortiz</t>
  </si>
  <si>
    <t>Cannon, Bonilla and Perkins</t>
  </si>
  <si>
    <t>Alyssa Hale</t>
  </si>
  <si>
    <t>Christian-Alvarez</t>
  </si>
  <si>
    <t>Eric Medina</t>
  </si>
  <si>
    <t>Estrada-Huang</t>
  </si>
  <si>
    <t>Beth Moore</t>
  </si>
  <si>
    <t>Hampton and Sons</t>
  </si>
  <si>
    <t>Anthony Love</t>
  </si>
  <si>
    <t>Johnston-Shepherd</t>
  </si>
  <si>
    <t>Cook, Ramirez and Gonzalez</t>
  </si>
  <si>
    <t>Evelyn Lopez</t>
  </si>
  <si>
    <t>Wolfe, Sandoval and Mercer</t>
  </si>
  <si>
    <t>Brenda Williams</t>
  </si>
  <si>
    <t>Marsh Ltd</t>
  </si>
  <si>
    <t>Lisa Roberts</t>
  </si>
  <si>
    <t>Joseph Carson</t>
  </si>
  <si>
    <t>Miranda-Chandler</t>
  </si>
  <si>
    <t>Whitney Roach</t>
  </si>
  <si>
    <t>Frank Norman</t>
  </si>
  <si>
    <t>Woods and Sons</t>
  </si>
  <si>
    <t>Kelsey Savage</t>
  </si>
  <si>
    <t>Kirk Sanchez</t>
  </si>
  <si>
    <t>Torres-Cummings</t>
  </si>
  <si>
    <t>Annette Taylor</t>
  </si>
  <si>
    <t>Neal, Thomas and Vaughn</t>
  </si>
  <si>
    <t>Stephen Landry</t>
  </si>
  <si>
    <t>Petersen LLC</t>
  </si>
  <si>
    <t>Madison Cardenas</t>
  </si>
  <si>
    <t>Jackson, Nelson and Scott</t>
  </si>
  <si>
    <t>Lynn Winters</t>
  </si>
  <si>
    <t>Ayala-Gibbs</t>
  </si>
  <si>
    <t>Belinda Ward</t>
  </si>
  <si>
    <t>Knight, Mitchell and Perez</t>
  </si>
  <si>
    <t>Travis Ramirez</t>
  </si>
  <si>
    <t>Walker, Lang and Johnson</t>
  </si>
  <si>
    <t>Leah Hamilton</t>
  </si>
  <si>
    <t>Bennett-Perez</t>
  </si>
  <si>
    <t>Kevin Warner</t>
  </si>
  <si>
    <t>Ramirez-Lopez</t>
  </si>
  <si>
    <t>Shelly Smith</t>
  </si>
  <si>
    <t>Sandra White</t>
  </si>
  <si>
    <t>Adams-Graves</t>
  </si>
  <si>
    <t>Norman Baker</t>
  </si>
  <si>
    <t>Raymond-Brown</t>
  </si>
  <si>
    <t>Melissa Young</t>
  </si>
  <si>
    <t>Harris-Kennedy</t>
  </si>
  <si>
    <t>Michele Richardson</t>
  </si>
  <si>
    <t>Hodge, Lopez and Ortiz</t>
  </si>
  <si>
    <t>Claudia Benton</t>
  </si>
  <si>
    <t>Williamson, Perkins and Brown</t>
  </si>
  <si>
    <t>Landry Inc</t>
  </si>
  <si>
    <t>Mario Russell</t>
  </si>
  <si>
    <t>Allen, Smith and Avila</t>
  </si>
  <si>
    <t>Shawn Morris</t>
  </si>
  <si>
    <t>Vargas LLC</t>
  </si>
  <si>
    <t>Thomas Ochoa</t>
  </si>
  <si>
    <t>Smith-Wilson</t>
  </si>
  <si>
    <t>Tracy Stephens</t>
  </si>
  <si>
    <t>Gamble Inc</t>
  </si>
  <si>
    <t>Francis PLC</t>
  </si>
  <si>
    <t>Mr. Brian Davis</t>
  </si>
  <si>
    <t>Scott-Rodriguez</t>
  </si>
  <si>
    <t>Julia Jones MD</t>
  </si>
  <si>
    <t>Michael Berg</t>
  </si>
  <si>
    <t>Valencia LLC</t>
  </si>
  <si>
    <t>Christopher Riley</t>
  </si>
  <si>
    <t>Ferguson and Sons</t>
  </si>
  <si>
    <t>Eric Heath</t>
  </si>
  <si>
    <t>James Patterson</t>
  </si>
  <si>
    <t>Downs, Arnold and Lloyd</t>
  </si>
  <si>
    <t>Christina Burnett</t>
  </si>
  <si>
    <t>Franklin Inc</t>
  </si>
  <si>
    <t>Brianna Gomez</t>
  </si>
  <si>
    <t>Johnson, Ryan and Maxwell</t>
  </si>
  <si>
    <t>Randall Reed</t>
  </si>
  <si>
    <t>Benson-Short</t>
  </si>
  <si>
    <t>James Humphrey</t>
  </si>
  <si>
    <t>Ronald Terry</t>
  </si>
  <si>
    <t>Mathew Le</t>
  </si>
  <si>
    <t>Harris, Robinson and Franco</t>
  </si>
  <si>
    <t>James Liu</t>
  </si>
  <si>
    <t>Mejia, Shepard and Liu</t>
  </si>
  <si>
    <t>Marsh, Bullock and Ellis</t>
  </si>
  <si>
    <t>Stephanie Alvarez</t>
  </si>
  <si>
    <t>Price LLC</t>
  </si>
  <si>
    <t>Austin-Allen</t>
  </si>
  <si>
    <t>Jason Leonard</t>
  </si>
  <si>
    <t>Gonzalez-Simon</t>
  </si>
  <si>
    <t>Rebekah Brown</t>
  </si>
  <si>
    <t>Barnett-Lewis</t>
  </si>
  <si>
    <t>Lori Jackson</t>
  </si>
  <si>
    <t>Wiggins, Roberts and Ball</t>
  </si>
  <si>
    <t>Mark Woods</t>
  </si>
  <si>
    <t>Alvarez, Romero and Frederick</t>
  </si>
  <si>
    <t>Sandra Harper</t>
  </si>
  <si>
    <t>Moore, Johnson and Ellis</t>
  </si>
  <si>
    <t>Carl Nelson</t>
  </si>
  <si>
    <t>Petty, Cortez and Sherman</t>
  </si>
  <si>
    <t>Scott Collins</t>
  </si>
  <si>
    <t>Gray-Dennis</t>
  </si>
  <si>
    <t>Joseph Reyes</t>
  </si>
  <si>
    <t>Hayes PLC</t>
  </si>
  <si>
    <t>Crystal Richards</t>
  </si>
  <si>
    <t>Waters-Greene</t>
  </si>
  <si>
    <t>Stephanie Shepherd</t>
  </si>
  <si>
    <t>Paul, Duran and Hudson</t>
  </si>
  <si>
    <t>Hunter PLC</t>
  </si>
  <si>
    <t>Sabrina Brown</t>
  </si>
  <si>
    <t>Zuniga Ltd</t>
  </si>
  <si>
    <t>Erica Russo</t>
  </si>
  <si>
    <t>Dixon, Nelson and Reese</t>
  </si>
  <si>
    <t>Jason Andrews</t>
  </si>
  <si>
    <t>Walker-Schneider</t>
  </si>
  <si>
    <t>Kevin Young</t>
  </si>
  <si>
    <t>Decker-Ward</t>
  </si>
  <si>
    <t>Estes, Mcclure and Farrell</t>
  </si>
  <si>
    <t>Courtney Myers</t>
  </si>
  <si>
    <t>Morgan-Briggs</t>
  </si>
  <si>
    <t>Janet Hill</t>
  </si>
  <si>
    <t>Greene-Matthews</t>
  </si>
  <si>
    <t>Loretta Decker</t>
  </si>
  <si>
    <t>Simmons-Cordova</t>
  </si>
  <si>
    <t>Richard Wilson</t>
  </si>
  <si>
    <t>Charlene Galloway</t>
  </si>
  <si>
    <t>Daniel LLC</t>
  </si>
  <si>
    <t>Tamara Stevens</t>
  </si>
  <si>
    <t>Kennedy, Garrett and Fowler</t>
  </si>
  <si>
    <t>Amber Shaw</t>
  </si>
  <si>
    <t>Gomez-Cantu</t>
  </si>
  <si>
    <t>Angela Perez</t>
  </si>
  <si>
    <t>Mcpherson-Rice</t>
  </si>
  <si>
    <t>Donald Day</t>
  </si>
  <si>
    <t>Parks, Cook and Hoover</t>
  </si>
  <si>
    <t>James Keith</t>
  </si>
  <si>
    <t>Williams-Ruiz</t>
  </si>
  <si>
    <t>Beth Ali</t>
  </si>
  <si>
    <t>Stephanie Hammond</t>
  </si>
  <si>
    <t>Elizabeth Thompson</t>
  </si>
  <si>
    <t>Aguirre, Ramirez and Chang</t>
  </si>
  <si>
    <t>Edward Coffey</t>
  </si>
  <si>
    <t>Wilson-Osborne</t>
  </si>
  <si>
    <t>David Jackson</t>
  </si>
  <si>
    <t>Torres, Schmidt and Ortiz</t>
  </si>
  <si>
    <t>Mark Norman</t>
  </si>
  <si>
    <t>Jarvis, Kim and Hunt</t>
  </si>
  <si>
    <t>Brittany Nelson</t>
  </si>
  <si>
    <t>Smith, Cardenas and Allen</t>
  </si>
  <si>
    <t>Todd Irwin</t>
  </si>
  <si>
    <t>Buck PLC</t>
  </si>
  <si>
    <t>Lance Gonzalez</t>
  </si>
  <si>
    <t>Jennings PLC</t>
  </si>
  <si>
    <t>Christina Weber</t>
  </si>
  <si>
    <t>Daniel Armstrong</t>
  </si>
  <si>
    <t>Johnson-Espinoza</t>
  </si>
  <si>
    <t>Lynn Brown</t>
  </si>
  <si>
    <t>Richards-Davis</t>
  </si>
  <si>
    <t>Valerie Thornton</t>
  </si>
  <si>
    <t>Smith-Richards</t>
  </si>
  <si>
    <t>Nicole Duke</t>
  </si>
  <si>
    <t>Christina Kennedy</t>
  </si>
  <si>
    <t>Haas-Taylor</t>
  </si>
  <si>
    <t>Rebecca Neal</t>
  </si>
  <si>
    <t>Sean Reilly</t>
  </si>
  <si>
    <t>Campbell-Moyer</t>
  </si>
  <si>
    <t>Lawson-Phillips</t>
  </si>
  <si>
    <t>Ashley Rowe</t>
  </si>
  <si>
    <t>Watson, Hernandez and Patel</t>
  </si>
  <si>
    <t>Erica Stewart</t>
  </si>
  <si>
    <t>Elizabeth Mosley</t>
  </si>
  <si>
    <t>Page-Massey</t>
  </si>
  <si>
    <t>Julie Dougherty</t>
  </si>
  <si>
    <t>Johnson, Briggs and Hodges</t>
  </si>
  <si>
    <t>David Petersen</t>
  </si>
  <si>
    <t>Jeffrey Long</t>
  </si>
  <si>
    <t>Donna Humphrey</t>
  </si>
  <si>
    <t>Perry-Adams</t>
  </si>
  <si>
    <t>George Kline</t>
  </si>
  <si>
    <t>Butler, English and Jones</t>
  </si>
  <si>
    <t>Jennifer Payne</t>
  </si>
  <si>
    <t>Moss, Holmes and Montes</t>
  </si>
  <si>
    <t>Alexis Dixon</t>
  </si>
  <si>
    <t>Mills-Porter</t>
  </si>
  <si>
    <t>Mary Hernandez</t>
  </si>
  <si>
    <t>Joshua Underwood</t>
  </si>
  <si>
    <t>Richardson, Cole and Jones</t>
  </si>
  <si>
    <t>Drew Knight</t>
  </si>
  <si>
    <t>Huffman and Sons</t>
  </si>
  <si>
    <t>Anthony Lynch</t>
  </si>
  <si>
    <t>Summers-Parrish</t>
  </si>
  <si>
    <t>Amanda Franklin</t>
  </si>
  <si>
    <t>Taylor-Davis</t>
  </si>
  <si>
    <t>Peggy Lane</t>
  </si>
  <si>
    <t>Ferrell-Jones</t>
  </si>
  <si>
    <t>Frey, Vance and Knox</t>
  </si>
  <si>
    <t>Christy Mcdaniel</t>
  </si>
  <si>
    <t>Jones, Espinoza and Flores</t>
  </si>
  <si>
    <t>Shannon Harvey</t>
  </si>
  <si>
    <t>Katelyn Rivera</t>
  </si>
  <si>
    <t>Martin, Page and Washington</t>
  </si>
  <si>
    <t>Larry Butler</t>
  </si>
  <si>
    <t>Reyes, Jordan and Stafford</t>
  </si>
  <si>
    <t>Richard Fleming</t>
  </si>
  <si>
    <t>Mckenzie-Dixon</t>
  </si>
  <si>
    <t>Dawn Guzman</t>
  </si>
  <si>
    <t>Bell-Bartlett</t>
  </si>
  <si>
    <t>Crystal Thomas</t>
  </si>
  <si>
    <t>Nicholson, James and Harris</t>
  </si>
  <si>
    <t>Dana Lopez</t>
  </si>
  <si>
    <t>Tanner Inc</t>
  </si>
  <si>
    <t>Isaiah Lee</t>
  </si>
  <si>
    <t>Murray-Hodge</t>
  </si>
  <si>
    <t>Terry Leon</t>
  </si>
  <si>
    <t>Williams, Walsh and King</t>
  </si>
  <si>
    <t>Jennifer Phillips</t>
  </si>
  <si>
    <t>Brown, Williams and Barr</t>
  </si>
  <si>
    <t>Amanda Wagner</t>
  </si>
  <si>
    <t>Williams-Sloan</t>
  </si>
  <si>
    <t>Brent Garcia</t>
  </si>
  <si>
    <t>Avery-Henson</t>
  </si>
  <si>
    <t>Crystal Thompson</t>
  </si>
  <si>
    <t>Kane Group</t>
  </si>
  <si>
    <t>Kelsey Garza</t>
  </si>
  <si>
    <t>Charles Williams</t>
  </si>
  <si>
    <t>Arnold-Taylor</t>
  </si>
  <si>
    <t>Rogers, Spears and Johnson</t>
  </si>
  <si>
    <t>Reginald Smith</t>
  </si>
  <si>
    <t>Roman Group</t>
  </si>
  <si>
    <t>Todd Carter</t>
  </si>
  <si>
    <t>Baker, Wheeler and Blackburn</t>
  </si>
  <si>
    <t>Rebecca Bailey</t>
  </si>
  <si>
    <t>Roberta Santos</t>
  </si>
  <si>
    <t>Vaughan-Carson</t>
  </si>
  <si>
    <t>Lindsay Anderson</t>
  </si>
  <si>
    <t>Henry Harmon</t>
  </si>
  <si>
    <t>Lowe, Carson and Dean</t>
  </si>
  <si>
    <t>Sara Ortiz</t>
  </si>
  <si>
    <t>Stewart, Carlson and Smith</t>
  </si>
  <si>
    <t>James Tucker</t>
  </si>
  <si>
    <t>Chaney, Kelley and Scott</t>
  </si>
  <si>
    <t>Tiffany Hayes</t>
  </si>
  <si>
    <t>Thompson-Johnson</t>
  </si>
  <si>
    <t>Brittany Schmidt</t>
  </si>
  <si>
    <t>Morgan, Martinez and Mcdonald</t>
  </si>
  <si>
    <t>Tara Floyd</t>
  </si>
  <si>
    <t>Johnson-Moran</t>
  </si>
  <si>
    <t>Rogers, Mathis and Alexander</t>
  </si>
  <si>
    <t>Melissa Lee</t>
  </si>
  <si>
    <t>Jimenez, Robbins and Williams</t>
  </si>
  <si>
    <t>Lee Brooks</t>
  </si>
  <si>
    <t>Osborne, Gonzales and Klein</t>
  </si>
  <si>
    <t>Adam Fowler</t>
  </si>
  <si>
    <t>Hale, Owens and Morse</t>
  </si>
  <si>
    <t>Heidi Turner</t>
  </si>
  <si>
    <t>Nelson Group</t>
  </si>
  <si>
    <t>Jennifer Baldwin MD</t>
  </si>
  <si>
    <t>Chapman-Harrington</t>
  </si>
  <si>
    <t>John Waller</t>
  </si>
  <si>
    <t>Ryan-Moss</t>
  </si>
  <si>
    <t>Melissa Cameron</t>
  </si>
  <si>
    <t>David Erickson</t>
  </si>
  <si>
    <t>Timothy Barnes</t>
  </si>
  <si>
    <t>Garcia-Williams</t>
  </si>
  <si>
    <t>Christopher Shepard</t>
  </si>
  <si>
    <t>Williams-Palmer</t>
  </si>
  <si>
    <t>Cody Anderson</t>
  </si>
  <si>
    <t>Hull Inc</t>
  </si>
  <si>
    <t>Todd Johnson</t>
  </si>
  <si>
    <t>Mendoza Ltd</t>
  </si>
  <si>
    <t>Patricia Page</t>
  </si>
  <si>
    <t>Boyer-Snow</t>
  </si>
  <si>
    <t>Chelsea Fields</t>
  </si>
  <si>
    <t>Thomas-Allen</t>
  </si>
  <si>
    <t>Robert Dorsey</t>
  </si>
  <si>
    <t>Johnson, Anderson and Moss</t>
  </si>
  <si>
    <t>Brittany Russell</t>
  </si>
  <si>
    <t>Rose Holmes</t>
  </si>
  <si>
    <t>Julie Lewis</t>
  </si>
  <si>
    <t>Johnson, French and Wilson</t>
  </si>
  <si>
    <t>Theresa Morris</t>
  </si>
  <si>
    <t>Gibson, Brown and Maxwell</t>
  </si>
  <si>
    <t>Tara Jefferson DVM</t>
  </si>
  <si>
    <t>Vincent Hernandez</t>
  </si>
  <si>
    <t>Deborah Brown</t>
  </si>
  <si>
    <t>Barker-Duran</t>
  </si>
  <si>
    <t>Mary Gomez</t>
  </si>
  <si>
    <t>Brown, Guzman and Wallace</t>
  </si>
  <si>
    <t>Gray-Smith</t>
  </si>
  <si>
    <t>Amber Wilson</t>
  </si>
  <si>
    <t>Orr-Petersen</t>
  </si>
  <si>
    <t>Carmen Larsen</t>
  </si>
  <si>
    <t>Christensen LLC</t>
  </si>
  <si>
    <t>Karen Brennan</t>
  </si>
  <si>
    <t>Ross-Hall</t>
  </si>
  <si>
    <t>Ian Weaver</t>
  </si>
  <si>
    <t>Matthew Jimenez</t>
  </si>
  <si>
    <t>Lin-Moore</t>
  </si>
  <si>
    <t>Joseph Lee</t>
  </si>
  <si>
    <t>James Huffman</t>
  </si>
  <si>
    <t>Poole-Guerrero</t>
  </si>
  <si>
    <t>Lori Mora</t>
  </si>
  <si>
    <t>Miller-Kelley</t>
  </si>
  <si>
    <t>John Logan</t>
  </si>
  <si>
    <t>Alvarado PLC</t>
  </si>
  <si>
    <t>Kristin Hale</t>
  </si>
  <si>
    <t>Savannah Oneal</t>
  </si>
  <si>
    <t>Felicia King</t>
  </si>
  <si>
    <t>Vasquez-Anderson</t>
  </si>
  <si>
    <t>Robert Abbott</t>
  </si>
  <si>
    <t>Wilson, King and Shelton</t>
  </si>
  <si>
    <t>Crystal Lawrence</t>
  </si>
  <si>
    <t>Jones-Walter</t>
  </si>
  <si>
    <t>Elijah York</t>
  </si>
  <si>
    <t>Wright, Pope and Williams</t>
  </si>
  <si>
    <t>James Butler</t>
  </si>
  <si>
    <t>Brown-Cooper</t>
  </si>
  <si>
    <t>Julie Goodman</t>
  </si>
  <si>
    <t>Mcdonald-Russell</t>
  </si>
  <si>
    <t>Matthew Chavez</t>
  </si>
  <si>
    <t>Collins LLC</t>
  </si>
  <si>
    <t>Amy King</t>
  </si>
  <si>
    <t>Sanchez, Vance and Frye</t>
  </si>
  <si>
    <t>Kathy Nelson</t>
  </si>
  <si>
    <t>Christensen-Williams</t>
  </si>
  <si>
    <t>Ms. Laura Bennett</t>
  </si>
  <si>
    <t>Moore-Hughes</t>
  </si>
  <si>
    <t>Garcia and Sons</t>
  </si>
  <si>
    <t>Renee Zhang</t>
  </si>
  <si>
    <t>Parsons, Rocha and Jackson</t>
  </si>
  <si>
    <t>Brittany Johnson</t>
  </si>
  <si>
    <t>Jessica Foster</t>
  </si>
  <si>
    <t>Kramer, Carroll and Rodriguez</t>
  </si>
  <si>
    <t>Patty Clark</t>
  </si>
  <si>
    <t>Knapp-Hardy</t>
  </si>
  <si>
    <t>Angela Coleman</t>
  </si>
  <si>
    <t>Fox-Hill</t>
  </si>
  <si>
    <t>Monica Hancock</t>
  </si>
  <si>
    <t>Kennedy, Newman and Daniels</t>
  </si>
  <si>
    <t>Michelle Shepherd</t>
  </si>
  <si>
    <t>Garcia, Cabrera and Conner</t>
  </si>
  <si>
    <t>Fitzgerald, Abbott and Arnold</t>
  </si>
  <si>
    <t>Wanda Hunt</t>
  </si>
  <si>
    <t>Lawson-Glass</t>
  </si>
  <si>
    <t>Rachel Zavala</t>
  </si>
  <si>
    <t>Ortega-Green</t>
  </si>
  <si>
    <t>Nathan Curtis</t>
  </si>
  <si>
    <t>Baker-Perez</t>
  </si>
  <si>
    <t>Luis Montgomery</t>
  </si>
  <si>
    <t>Weiss-Herrera</t>
  </si>
  <si>
    <t>Susan Flowers</t>
  </si>
  <si>
    <t>Ferguson Inc</t>
  </si>
  <si>
    <t>Tyler Allen</t>
  </si>
  <si>
    <t>Thompson, Vega and Roberts</t>
  </si>
  <si>
    <t>Steven Shelton</t>
  </si>
  <si>
    <t>Butler, Singleton and Lewis</t>
  </si>
  <si>
    <t>Ball-Cooley</t>
  </si>
  <si>
    <t>Kathy Michael</t>
  </si>
  <si>
    <t>Buck, Stafford and Davis</t>
  </si>
  <si>
    <t>James Bentley</t>
  </si>
  <si>
    <t>Hill, Todd and Kerr</t>
  </si>
  <si>
    <t>Lauren Norman</t>
  </si>
  <si>
    <t>Frost-Villegas</t>
  </si>
  <si>
    <t>Mr. Joshua Mahoney</t>
  </si>
  <si>
    <t>Glass, Jones and Allen</t>
  </si>
  <si>
    <t>Shannon Myers</t>
  </si>
  <si>
    <t>Rivera-Palmer</t>
  </si>
  <si>
    <t>Yvonne Decker</t>
  </si>
  <si>
    <t>Rubio and Sons</t>
  </si>
  <si>
    <t>Debra Ramirez</t>
  </si>
  <si>
    <t>Cannon-Reed</t>
  </si>
  <si>
    <t>Elizabeth Owens</t>
  </si>
  <si>
    <t>Nicole Bailey</t>
  </si>
  <si>
    <t>Snow Ltd</t>
  </si>
  <si>
    <t>George Williamson</t>
  </si>
  <si>
    <t>Moreno PLC</t>
  </si>
  <si>
    <t>Sarah Jones</t>
  </si>
  <si>
    <t>Sherman LLC</t>
  </si>
  <si>
    <t>Maria Jackson</t>
  </si>
  <si>
    <t>Cox, Bradford and Brock</t>
  </si>
  <si>
    <t>Erin Kim</t>
  </si>
  <si>
    <t>Sanchez-Barker</t>
  </si>
  <si>
    <t>Hogan, Curtis and Hayden</t>
  </si>
  <si>
    <t>Tracy Branch</t>
  </si>
  <si>
    <t>Baxter Group</t>
  </si>
  <si>
    <t>Rebecca Moreno</t>
  </si>
  <si>
    <t>Peterson-Tucker</t>
  </si>
  <si>
    <t>Anthony Moore</t>
  </si>
  <si>
    <t>Reyes, Mendoza and Jackson</t>
  </si>
  <si>
    <t>Alan Gregory</t>
  </si>
  <si>
    <t>Herrera, Bailey and Nichols</t>
  </si>
  <si>
    <t>Julie Dennis</t>
  </si>
  <si>
    <t>Ross LLC</t>
  </si>
  <si>
    <t>Ronnie Jenkins</t>
  </si>
  <si>
    <t>Chase-Payne</t>
  </si>
  <si>
    <t>Virginia Smith</t>
  </si>
  <si>
    <t>Kaitlin Perry</t>
  </si>
  <si>
    <t>Brown-Norris</t>
  </si>
  <si>
    <t>Jesse Dixon</t>
  </si>
  <si>
    <t>Jensen, Kemp and Vega</t>
  </si>
  <si>
    <t>Natalie Pena</t>
  </si>
  <si>
    <t>Villa-Turner</t>
  </si>
  <si>
    <t>Horton-Ayers</t>
  </si>
  <si>
    <t>Anna Farley</t>
  </si>
  <si>
    <t>Howell Group</t>
  </si>
  <si>
    <t>Jasmine Hill DVM</t>
  </si>
  <si>
    <t>Mitchell Thomas</t>
  </si>
  <si>
    <t>Marshall, Wallace and Rodriguez</t>
  </si>
  <si>
    <t>Lynn Johnson</t>
  </si>
  <si>
    <t>Peterson-Garcia</t>
  </si>
  <si>
    <t>Rodriguez-Holland</t>
  </si>
  <si>
    <t>Alejandro Becker</t>
  </si>
  <si>
    <t>Osborn, Morales and Brown</t>
  </si>
  <si>
    <t>Leah Foster</t>
  </si>
  <si>
    <t>Mr. Randy Nunez</t>
  </si>
  <si>
    <t>Wood-Campbell</t>
  </si>
  <si>
    <t>Gonzales Ltd</t>
  </si>
  <si>
    <t>Kevin Collins</t>
  </si>
  <si>
    <t>Bentley-Thomas</t>
  </si>
  <si>
    <t>Eric Figueroa</t>
  </si>
  <si>
    <t>Cox, Alexander and Gamble</t>
  </si>
  <si>
    <t>David Harris</t>
  </si>
  <si>
    <t>Hood-Martinez</t>
  </si>
  <si>
    <t>Jessica Matthews</t>
  </si>
  <si>
    <t>Zachary Walsh</t>
  </si>
  <si>
    <t>Gonzalez, Aguilar and Nixon</t>
  </si>
  <si>
    <t>Jonathan Lucas</t>
  </si>
  <si>
    <t>Mccann-Evans</t>
  </si>
  <si>
    <t>Diana Pham</t>
  </si>
  <si>
    <t>Hill-Marks</t>
  </si>
  <si>
    <t>Gonzalez-Ward</t>
  </si>
  <si>
    <t>Kimberly Robinson</t>
  </si>
  <si>
    <t>Walker, Dawson and Mcintosh</t>
  </si>
  <si>
    <t>Robert Clements</t>
  </si>
  <si>
    <t>Moody-Smith</t>
  </si>
  <si>
    <t>Kathryn Sharp</t>
  </si>
  <si>
    <t>Lam, Rodriguez and Berger</t>
  </si>
  <si>
    <t>Alan Sanchez</t>
  </si>
  <si>
    <t>Lee-Malone</t>
  </si>
  <si>
    <t>Elizabeth Phillips</t>
  </si>
  <si>
    <t>Dunn-Snyder</t>
  </si>
  <si>
    <t>Ashley Richards</t>
  </si>
  <si>
    <t>Farley, Kelly and Davis</t>
  </si>
  <si>
    <t>Jonathan Obrien DDS</t>
  </si>
  <si>
    <t>Decker-Black</t>
  </si>
  <si>
    <t>Jacob Burns</t>
  </si>
  <si>
    <t>Lang, Larson and Newton</t>
  </si>
  <si>
    <t>Gary Ford</t>
  </si>
  <si>
    <t>Gonzales-Jones</t>
  </si>
  <si>
    <t>Kellie Bryant</t>
  </si>
  <si>
    <t>Navarro, Jensen and Hicks</t>
  </si>
  <si>
    <t>Derrick Walsh</t>
  </si>
  <si>
    <t>Michael Alexander</t>
  </si>
  <si>
    <t>Murphy-Grimes</t>
  </si>
  <si>
    <t>Jessica Morris</t>
  </si>
  <si>
    <t>Young-Sullivan</t>
  </si>
  <si>
    <t>Jodi Scott</t>
  </si>
  <si>
    <t>Maddox, Andrews and Pena</t>
  </si>
  <si>
    <t>Thomas Harrell</t>
  </si>
  <si>
    <t>Chapman Ltd</t>
  </si>
  <si>
    <t>Pennington, Robbins and Scott</t>
  </si>
  <si>
    <t>Laura Garrett</t>
  </si>
  <si>
    <t>Allen, Brown and Rhodes</t>
  </si>
  <si>
    <t>Jose Walker</t>
  </si>
  <si>
    <t>Ware-Gordon</t>
  </si>
  <si>
    <t>Kyle Nichols</t>
  </si>
  <si>
    <t>Shannon Campbell</t>
  </si>
  <si>
    <t>Wilson-Esparza</t>
  </si>
  <si>
    <t>Ryan Banks</t>
  </si>
  <si>
    <t>Green-Howard</t>
  </si>
  <si>
    <t>Pamela Cox</t>
  </si>
  <si>
    <t>Harrington, Brown and Smith</t>
  </si>
  <si>
    <t>Katherine Wright</t>
  </si>
  <si>
    <t>Baldwin LLC</t>
  </si>
  <si>
    <t>Alicia Ferguson</t>
  </si>
  <si>
    <t>Key, Rowe and Thomas</t>
  </si>
  <si>
    <t>Thomas Morris</t>
  </si>
  <si>
    <t>Jason Heath</t>
  </si>
  <si>
    <t>Andrews-Graves</t>
  </si>
  <si>
    <t>Tiffany Williams</t>
  </si>
  <si>
    <t>Rubio Group</t>
  </si>
  <si>
    <t>Christine Cortez</t>
  </si>
  <si>
    <t>Poole-Terrell</t>
  </si>
  <si>
    <t>Jordan Hughes</t>
  </si>
  <si>
    <t>Ibarra, Black and Bradford</t>
  </si>
  <si>
    <t>Lisa Kennedy</t>
  </si>
  <si>
    <t>Stephens-Cannon</t>
  </si>
  <si>
    <t>Martha Harrington</t>
  </si>
  <si>
    <t>Alexandra Smith</t>
  </si>
  <si>
    <t>Ryan, Montes and Daugherty</t>
  </si>
  <si>
    <t>Cynthia Gray</t>
  </si>
  <si>
    <t>Cole Ltd</t>
  </si>
  <si>
    <t>James Webster</t>
  </si>
  <si>
    <t>Hailey Davis</t>
  </si>
  <si>
    <t>Wallace, Peters and Diaz</t>
  </si>
  <si>
    <t>Weiss, Walton and Ruiz</t>
  </si>
  <si>
    <t>Derek Holland</t>
  </si>
  <si>
    <t>Tracy Soto</t>
  </si>
  <si>
    <t>Wallace-Raymond</t>
  </si>
  <si>
    <t>Mark Atkins</t>
  </si>
  <si>
    <t>Anderson, Turner and Smith</t>
  </si>
  <si>
    <t>Kimberly Chapman</t>
  </si>
  <si>
    <t>Mcgee Group</t>
  </si>
  <si>
    <t>Ronald Torres</t>
  </si>
  <si>
    <t>Adams, Winters and Herrera</t>
  </si>
  <si>
    <t>William Aguirre</t>
  </si>
  <si>
    <t>Parks and Sons</t>
  </si>
  <si>
    <t>Emily Ross</t>
  </si>
  <si>
    <t>Haynes-Dennis</t>
  </si>
  <si>
    <t>Brian Morgan</t>
  </si>
  <si>
    <t>Wang LLC</t>
  </si>
  <si>
    <t>Lawrence Joseph</t>
  </si>
  <si>
    <t>Ruiz-Wilson</t>
  </si>
  <si>
    <t>Carter-Jackson</t>
  </si>
  <si>
    <t>Daniel Mosley</t>
  </si>
  <si>
    <t>Kelley PLC</t>
  </si>
  <si>
    <t>Hernandez-Marquez</t>
  </si>
  <si>
    <t>Alexandria Luna</t>
  </si>
  <si>
    <t>Smith, Scott and Rasmussen</t>
  </si>
  <si>
    <t>Jacqueline Haley</t>
  </si>
  <si>
    <t>Gonzalez, Tran and Mills</t>
  </si>
  <si>
    <t>Kathleen Murphy</t>
  </si>
  <si>
    <t>Myers-Adams</t>
  </si>
  <si>
    <t>Jason Hill</t>
  </si>
  <si>
    <t>White-Hahn</t>
  </si>
  <si>
    <t>Kayla Berry</t>
  </si>
  <si>
    <t>Vaughan-Dawson</t>
  </si>
  <si>
    <t>Katherine Barrett</t>
  </si>
  <si>
    <t>Haley Garcia</t>
  </si>
  <si>
    <t>Russo Group</t>
  </si>
  <si>
    <t>Matthew Harmon</t>
  </si>
  <si>
    <t>Velasquez-French</t>
  </si>
  <si>
    <t>Trevino-Hunt</t>
  </si>
  <si>
    <t>Cristina Jones</t>
  </si>
  <si>
    <t>Keith Johnson</t>
  </si>
  <si>
    <t>Little, Pope and Carpenter</t>
  </si>
  <si>
    <t>Holly Cooley</t>
  </si>
  <si>
    <t>Schwartz-Gross</t>
  </si>
  <si>
    <t>Joanna Wilkins</t>
  </si>
  <si>
    <t>Russell, Moreno and Johnson</t>
  </si>
  <si>
    <t>Black, Lamb and Liu</t>
  </si>
  <si>
    <t>Julia Lam</t>
  </si>
  <si>
    <t>Bowen, Rivera and Jones</t>
  </si>
  <si>
    <t>Cynthia Moore</t>
  </si>
  <si>
    <t>Richardson LLC</t>
  </si>
  <si>
    <t>Silva, Thompson and Austin</t>
  </si>
  <si>
    <t>Julie Adams</t>
  </si>
  <si>
    <t>Soto, Smith and Cook</t>
  </si>
  <si>
    <t>Jimmy Schultz</t>
  </si>
  <si>
    <t>Holt-Larson</t>
  </si>
  <si>
    <t>Morris-Frost</t>
  </si>
  <si>
    <t>Gregory Holt</t>
  </si>
  <si>
    <t>Paul Roth</t>
  </si>
  <si>
    <t>Barrett, Pena and Montes</t>
  </si>
  <si>
    <t>Meagan Oconnor</t>
  </si>
  <si>
    <t>Reynolds, Delgado and Warren</t>
  </si>
  <si>
    <t>Jacobs, Sanchez and Moore</t>
  </si>
  <si>
    <t>Audrey Fletcher</t>
  </si>
  <si>
    <t>Allison Lawrence</t>
  </si>
  <si>
    <t>Ochoa, Swanson and Acosta</t>
  </si>
  <si>
    <t>Yates, Bradley and Fernandez</t>
  </si>
  <si>
    <t>Kevin West</t>
  </si>
  <si>
    <t>Jones-Meyer</t>
  </si>
  <si>
    <t>Sabrina Frazier</t>
  </si>
  <si>
    <t>Cook, Collins and Parker</t>
  </si>
  <si>
    <t>Charles Fisher DDS</t>
  </si>
  <si>
    <t>Wyatt-Chase</t>
  </si>
  <si>
    <t>Hayden Meadows</t>
  </si>
  <si>
    <t>Jonathan Wright</t>
  </si>
  <si>
    <t>Patricia Rogers</t>
  </si>
  <si>
    <t>Webster, Flores and Benson</t>
  </si>
  <si>
    <t>John Nguyen</t>
  </si>
  <si>
    <t>Bruce Lozano</t>
  </si>
  <si>
    <t>Sabrina Allison</t>
  </si>
  <si>
    <t>Munoz and Sons</t>
  </si>
  <si>
    <t>Alejandro Waters</t>
  </si>
  <si>
    <t>Howard Ltd</t>
  </si>
  <si>
    <t>Jennifer Moore</t>
  </si>
  <si>
    <t>Love Group</t>
  </si>
  <si>
    <t>Shane Sullivan</t>
  </si>
  <si>
    <t>Hoffman-Lucas</t>
  </si>
  <si>
    <t>Aaron Nelson</t>
  </si>
  <si>
    <t>Russo-Gillespie</t>
  </si>
  <si>
    <t>Kerry Pruitt</t>
  </si>
  <si>
    <t>Young, Hughes and Scott</t>
  </si>
  <si>
    <t>Amanda Rodgers</t>
  </si>
  <si>
    <t>Paul Woods</t>
  </si>
  <si>
    <t>Bates LLC</t>
  </si>
  <si>
    <t>Courtney Porter</t>
  </si>
  <si>
    <t>Clark, Jones and Vance</t>
  </si>
  <si>
    <t>Rhonda Jacobson</t>
  </si>
  <si>
    <t>Ramirez, Turner and Guzman</t>
  </si>
  <si>
    <t>Matthew Contreras</t>
  </si>
  <si>
    <t>Crawford, Mills and Foster</t>
  </si>
  <si>
    <t>Perez-Hall</t>
  </si>
  <si>
    <t>Cardenas-Martinez</t>
  </si>
  <si>
    <t>Julie Reed</t>
  </si>
  <si>
    <t>Aguilar-Lewis</t>
  </si>
  <si>
    <t>Lopez, Wolfe and Kim</t>
  </si>
  <si>
    <t>Jacqueline Franklin</t>
  </si>
  <si>
    <t>Fisher, Dodson and Hall</t>
  </si>
  <si>
    <t>White, Marshall and Adkins</t>
  </si>
  <si>
    <t>Joseph Anthony</t>
  </si>
  <si>
    <t>Johnson, Nunez and Maxwell</t>
  </si>
  <si>
    <t>Kimberly Bailey</t>
  </si>
  <si>
    <t>Donald Herring</t>
  </si>
  <si>
    <t>Aguilar, Johnson and Wade</t>
  </si>
  <si>
    <t>Erika Thompson</t>
  </si>
  <si>
    <t>Hamilton, Ryan and Campbell</t>
  </si>
  <si>
    <t>Kristina Mason</t>
  </si>
  <si>
    <t>Jackson, Peterson and Kirk</t>
  </si>
  <si>
    <t>Vanessa Pineda</t>
  </si>
  <si>
    <t>Morrow, Ray and Russell</t>
  </si>
  <si>
    <t>John Ray</t>
  </si>
  <si>
    <t>Bowen, Pacheco and Sullivan</t>
  </si>
  <si>
    <t>William Fry</t>
  </si>
  <si>
    <t>Gary Swanson</t>
  </si>
  <si>
    <t>Turner, Walker and Harrison</t>
  </si>
  <si>
    <t>Brooke Harrell</t>
  </si>
  <si>
    <t>Booth-Watson</t>
  </si>
  <si>
    <t>Tonya Kelly</t>
  </si>
  <si>
    <t>Humphrey-Johnson</t>
  </si>
  <si>
    <t>Mr. Michael King</t>
  </si>
  <si>
    <t>Dean-Howell</t>
  </si>
  <si>
    <t>Darren Pearson</t>
  </si>
  <si>
    <t>Boyle, Hebert and Richardson</t>
  </si>
  <si>
    <t>Craig Paul</t>
  </si>
  <si>
    <t>Williams-Preston</t>
  </si>
  <si>
    <t>Colleen Davis</t>
  </si>
  <si>
    <t>Higgins-Nelson</t>
  </si>
  <si>
    <t>Brittney Butler</t>
  </si>
  <si>
    <t>Sutton, Bowen and Thompson</t>
  </si>
  <si>
    <t>Amber Burch</t>
  </si>
  <si>
    <t>Snyder Ltd</t>
  </si>
  <si>
    <t>Clark, Bailey and Smith</t>
  </si>
  <si>
    <t>Amy Cruz</t>
  </si>
  <si>
    <t>Best Group</t>
  </si>
  <si>
    <t>Patricia Williamson</t>
  </si>
  <si>
    <t>Deborah Sampson</t>
  </si>
  <si>
    <t>Aguilar, Moore and Thomas</t>
  </si>
  <si>
    <t>Betty Wilson</t>
  </si>
  <si>
    <t>Sparks-Rogers</t>
  </si>
  <si>
    <t>Sloan-Ferguson</t>
  </si>
  <si>
    <t>Theresa Hogan</t>
  </si>
  <si>
    <t>Spears Ltd</t>
  </si>
  <si>
    <t>Diane Parker</t>
  </si>
  <si>
    <t>Howell PLC</t>
  </si>
  <si>
    <t>Rebecca Mcneil</t>
  </si>
  <si>
    <t>May Group</t>
  </si>
  <si>
    <t>Jocelyn Wiley</t>
  </si>
  <si>
    <t>Lisa Gutierrez</t>
  </si>
  <si>
    <t>John Barnes</t>
  </si>
  <si>
    <t>Johnson, Anderson and Schmidt</t>
  </si>
  <si>
    <t>Jorge Herrera</t>
  </si>
  <si>
    <t>Jones, Ruiz and Jackson</t>
  </si>
  <si>
    <t>James Hayes</t>
  </si>
  <si>
    <t>Owens-Gutierrez</t>
  </si>
  <si>
    <t>Alisha Figueroa</t>
  </si>
  <si>
    <t>Taylor, Flores and Edwards</t>
  </si>
  <si>
    <t>Brooke Kim</t>
  </si>
  <si>
    <t>Martin-Collins</t>
  </si>
  <si>
    <t>Jenny James</t>
  </si>
  <si>
    <t>Mitchell, Rodriguez and Hill</t>
  </si>
  <si>
    <t>Yesenia Hernandez</t>
  </si>
  <si>
    <t>James-Adams</t>
  </si>
  <si>
    <t>Gary Harrington</t>
  </si>
  <si>
    <t>Jessica Kemp</t>
  </si>
  <si>
    <t>Medina-Henderson</t>
  </si>
  <si>
    <t>Amanda Stephenson</t>
  </si>
  <si>
    <t>Williamson and Sons</t>
  </si>
  <si>
    <t>Cole-Flores</t>
  </si>
  <si>
    <t>Kathy Walter</t>
  </si>
  <si>
    <t>Watts, Padilla and Cox</t>
  </si>
  <si>
    <t>Douglas Ramirez</t>
  </si>
  <si>
    <t>Stewart Ltd</t>
  </si>
  <si>
    <t>Tracy Porter</t>
  </si>
  <si>
    <t>Haas, Aguilar and Wilson</t>
  </si>
  <si>
    <t>Anthony Munoz</t>
  </si>
  <si>
    <t>Li-Ramirez</t>
  </si>
  <si>
    <t>Kelsey Cruz</t>
  </si>
  <si>
    <t>Rich and Sons</t>
  </si>
  <si>
    <t>Julie Dixon</t>
  </si>
  <si>
    <t>Mason, Myers and Allison</t>
  </si>
  <si>
    <t>Joe Fields</t>
  </si>
  <si>
    <t>Fitzpatrick-Powell</t>
  </si>
  <si>
    <t>Joyce Bauer</t>
  </si>
  <si>
    <t>Armstrong, Esparza and Rojas</t>
  </si>
  <si>
    <t>George Golden</t>
  </si>
  <si>
    <t>Compton-Patel</t>
  </si>
  <si>
    <t>Dana Krause</t>
  </si>
  <si>
    <t>Barbara Wagner</t>
  </si>
  <si>
    <t>Collier-Kelly</t>
  </si>
  <si>
    <t>Janet Allen</t>
  </si>
  <si>
    <t>Andrade, Kirby and Turner</t>
  </si>
  <si>
    <t>Vanessa Smith</t>
  </si>
  <si>
    <t>Bradley-Mosley</t>
  </si>
  <si>
    <t>Andrea Wells</t>
  </si>
  <si>
    <t>Frey and Sons</t>
  </si>
  <si>
    <t>Angela Rubio</t>
  </si>
  <si>
    <t>Holmes, House and Stokes</t>
  </si>
  <si>
    <t>Joel Chen</t>
  </si>
  <si>
    <t>Watson, Hicks and Campbell</t>
  </si>
  <si>
    <t>Jerry Castillo</t>
  </si>
  <si>
    <t>Smith-Spears</t>
  </si>
  <si>
    <t>Carlos Gregory</t>
  </si>
  <si>
    <t>Hernandez, Anderson and Marks</t>
  </si>
  <si>
    <t>Morgan-Cooper</t>
  </si>
  <si>
    <t>Brandy Contreras</t>
  </si>
  <si>
    <t>Hicks-Bennett</t>
  </si>
  <si>
    <t>Sherri Hughes</t>
  </si>
  <si>
    <t>Jones, Hall and Medina</t>
  </si>
  <si>
    <t>Melinda Molina</t>
  </si>
  <si>
    <t>Turner and Sons</t>
  </si>
  <si>
    <t>Morgan Baird</t>
  </si>
  <si>
    <t>Hobbs-Nguyen</t>
  </si>
  <si>
    <t>Cassie Thompson</t>
  </si>
  <si>
    <t>Montgomery and Sons</t>
  </si>
  <si>
    <t>Anna Walker</t>
  </si>
  <si>
    <t>Stanton-Schultz</t>
  </si>
  <si>
    <t>Bautista-Sullivan</t>
  </si>
  <si>
    <t>Whitehead, Gutierrez and Pugh</t>
  </si>
  <si>
    <t>Kimberly Hicks</t>
  </si>
  <si>
    <t>Ramos-Clark</t>
  </si>
  <si>
    <t>Elizabeth Henderson</t>
  </si>
  <si>
    <t>Chan Inc</t>
  </si>
  <si>
    <t>April Bailey</t>
  </si>
  <si>
    <t>Winters LLC</t>
  </si>
  <si>
    <t>Nicholas Smith</t>
  </si>
  <si>
    <t>Williams-Mccall</t>
  </si>
  <si>
    <t>Cooper-Blackburn</t>
  </si>
  <si>
    <t>Julie Weber</t>
  </si>
  <si>
    <t>White, Mitchell and Floyd</t>
  </si>
  <si>
    <t>Miller-Taylor</t>
  </si>
  <si>
    <t>Lance Blake</t>
  </si>
  <si>
    <t>Castillo LLC</t>
  </si>
  <si>
    <t>Kimberly Thompson</t>
  </si>
  <si>
    <t>Morales, Flores and Hudson</t>
  </si>
  <si>
    <t>Joseph Taylor</t>
  </si>
  <si>
    <t>Elliott-Ross</t>
  </si>
  <si>
    <t>Hannah Mills</t>
  </si>
  <si>
    <t>Moss, Wheeler and Davis</t>
  </si>
  <si>
    <t>Kelsey Dillon</t>
  </si>
  <si>
    <t>Wood-Briggs</t>
  </si>
  <si>
    <t>Brandon Norris</t>
  </si>
  <si>
    <t>Liu, Hines and Collins</t>
  </si>
  <si>
    <t>Robert Saunders</t>
  </si>
  <si>
    <t>Holt-Parker</t>
  </si>
  <si>
    <t>Jake Jones</t>
  </si>
  <si>
    <t>Douglas Bowers</t>
  </si>
  <si>
    <t>Randy Ruiz</t>
  </si>
  <si>
    <t>Phillips, Meyer and Lopez</t>
  </si>
  <si>
    <t>Alison Brady</t>
  </si>
  <si>
    <t>Long-Wright</t>
  </si>
  <si>
    <t>Branch-Gordon</t>
  </si>
  <si>
    <t>Ryan Patrick</t>
  </si>
  <si>
    <t>Merritt-Hill</t>
  </si>
  <si>
    <t>Jessica Patrick</t>
  </si>
  <si>
    <t>Nathan Parker</t>
  </si>
  <si>
    <t>Dudley-Lee</t>
  </si>
  <si>
    <t>Kenneth Rosales</t>
  </si>
  <si>
    <t>Ramos-Williams</t>
  </si>
  <si>
    <t>Tara King</t>
  </si>
  <si>
    <t>Emily Lee</t>
  </si>
  <si>
    <t>Gibbs Ltd</t>
  </si>
  <si>
    <t>Emily Huff</t>
  </si>
  <si>
    <t>Wright-Martin</t>
  </si>
  <si>
    <t>Flynn-Thomas</t>
  </si>
  <si>
    <t>Chase Stephens</t>
  </si>
  <si>
    <t>Weeks, Branch and Washington</t>
  </si>
  <si>
    <t>Kathy Brown</t>
  </si>
  <si>
    <t>Parsons-Evans</t>
  </si>
  <si>
    <t>Robert Burns</t>
  </si>
  <si>
    <t>Jonathan Mcguire</t>
  </si>
  <si>
    <t>Wolf-Owens</t>
  </si>
  <si>
    <t>Lindsay Hunter</t>
  </si>
  <si>
    <t>Curtis-Brown</t>
  </si>
  <si>
    <t>Monique Wheeler</t>
  </si>
  <si>
    <t>Brown-Gomez</t>
  </si>
  <si>
    <t>Kathryn Nichols</t>
  </si>
  <si>
    <t>Young-Downs</t>
  </si>
  <si>
    <t>Greg Collins</t>
  </si>
  <si>
    <t>Pena, Gonzalez and Todd</t>
  </si>
  <si>
    <t>Jerry Wood</t>
  </si>
  <si>
    <t>Strong-Hernandez</t>
  </si>
  <si>
    <t>Jennifer Fox</t>
  </si>
  <si>
    <t>Wallace, Elliott and Ray</t>
  </si>
  <si>
    <t>Leah Christian</t>
  </si>
  <si>
    <t>Stephen Bridges</t>
  </si>
  <si>
    <t>Mcneil-Ali</t>
  </si>
  <si>
    <t>Richard Torres</t>
  </si>
  <si>
    <t>Watson-Ware</t>
  </si>
  <si>
    <t>Rodney Brown</t>
  </si>
  <si>
    <t>Gay and Sons</t>
  </si>
  <si>
    <t>Laurie Schmitt</t>
  </si>
  <si>
    <t>Zimmerman, Gibson and Hansen</t>
  </si>
  <si>
    <t>John Mcclain</t>
  </si>
  <si>
    <t>Morrow, Harrington and King</t>
  </si>
  <si>
    <t>Dominic Johnson</t>
  </si>
  <si>
    <t>Williams, Simmons and Turner</t>
  </si>
  <si>
    <t>Jesse Johnson</t>
  </si>
  <si>
    <t>Duarte, Williams and White</t>
  </si>
  <si>
    <t>Barbara Perez</t>
  </si>
  <si>
    <t>Dennis-Nelson</t>
  </si>
  <si>
    <t>Lisa Rodriguez</t>
  </si>
  <si>
    <t>Evans-Bennett</t>
  </si>
  <si>
    <t>Sharon Kerr</t>
  </si>
  <si>
    <t>Logan PLC</t>
  </si>
  <si>
    <t>Ethan Anderson</t>
  </si>
  <si>
    <t>Williams-Bonilla</t>
  </si>
  <si>
    <t>Tamara Wilson</t>
  </si>
  <si>
    <t>Mr. Alexander Hoffman</t>
  </si>
  <si>
    <t>Solomon, Cook and Murillo</t>
  </si>
  <si>
    <t>Gibson LLC</t>
  </si>
  <si>
    <t>Samantha George</t>
  </si>
  <si>
    <t>Marcus Day</t>
  </si>
  <si>
    <t>Woodard Ltd</t>
  </si>
  <si>
    <t>Karen Knight</t>
  </si>
  <si>
    <t>Downs Inc</t>
  </si>
  <si>
    <t>Richard Dennis</t>
  </si>
  <si>
    <t>Mejia, Vasquez and Clark</t>
  </si>
  <si>
    <t>Steven Salas</t>
  </si>
  <si>
    <t>Hardin-Vega</t>
  </si>
  <si>
    <t>Michael Williams</t>
  </si>
  <si>
    <t>Ashley Rivas</t>
  </si>
  <si>
    <t>Gross, Baker and Lowery</t>
  </si>
  <si>
    <t>Luke Gardner</t>
  </si>
  <si>
    <t>Martin, Day and Tran</t>
  </si>
  <si>
    <t>Rodriguez, Taylor and Ruiz</t>
  </si>
  <si>
    <t>Yvonne Stafford</t>
  </si>
  <si>
    <t>Mueller, Lee and Martinez</t>
  </si>
  <si>
    <t>Richard Ross</t>
  </si>
  <si>
    <t>Lynch-Martin</t>
  </si>
  <si>
    <t>Edward Reyes</t>
  </si>
  <si>
    <t>Patrick Carter</t>
  </si>
  <si>
    <t>Howard, Rogers and Montes</t>
  </si>
  <si>
    <t>Rebekah Jackson</t>
  </si>
  <si>
    <t>Ross-Lewis</t>
  </si>
  <si>
    <t>John Potts</t>
  </si>
  <si>
    <t>Jones, Vega and Collins</t>
  </si>
  <si>
    <t>Eric Cantrell</t>
  </si>
  <si>
    <t>Schmidt-Wilson</t>
  </si>
  <si>
    <t>Savannah Parker</t>
  </si>
  <si>
    <t>Rogers-Jackson</t>
  </si>
  <si>
    <t>Thomas Russell</t>
  </si>
  <si>
    <t>Parsons-Washington</t>
  </si>
  <si>
    <t>Gary Cunningham</t>
  </si>
  <si>
    <t>Barnes-Cervantes</t>
  </si>
  <si>
    <t>Daniel Moses</t>
  </si>
  <si>
    <t>Hayden Group</t>
  </si>
  <si>
    <t>Carolyn Wilcox</t>
  </si>
  <si>
    <t>Weeks, Hernandez and Munoz</t>
  </si>
  <si>
    <t>Andrea Clark</t>
  </si>
  <si>
    <t>Hill-Zimmerman</t>
  </si>
  <si>
    <t>Tommy Murray</t>
  </si>
  <si>
    <t>Amy Daniels PhD</t>
  </si>
  <si>
    <t>Barber, Franklin and Hale</t>
  </si>
  <si>
    <t>Mr. Scott Krueger MD</t>
  </si>
  <si>
    <t>Wright-Reed</t>
  </si>
  <si>
    <t>Patricia Quinn</t>
  </si>
  <si>
    <t>Justin Hammond</t>
  </si>
  <si>
    <t>Church-Hill</t>
  </si>
  <si>
    <t>Michael Randall</t>
  </si>
  <si>
    <t>Burton-Stephenson</t>
  </si>
  <si>
    <t>Andrew Roth</t>
  </si>
  <si>
    <t>Debra Yu</t>
  </si>
  <si>
    <t>Aaron Martinez</t>
  </si>
  <si>
    <t>Brandon Fisher</t>
  </si>
  <si>
    <t>Roberts-Mosley</t>
  </si>
  <si>
    <t>Jennifer Jordan</t>
  </si>
  <si>
    <t>Payne, Fitzgerald and Dixon</t>
  </si>
  <si>
    <t>Amy Torres</t>
  </si>
  <si>
    <t>Rodriguez-Jordan</t>
  </si>
  <si>
    <t>Nicole Norton</t>
  </si>
  <si>
    <t>Webster Group</t>
  </si>
  <si>
    <t>Teresa Patterson</t>
  </si>
  <si>
    <t>Underwood, Moses and Clark</t>
  </si>
  <si>
    <t>Spencer Lewis</t>
  </si>
  <si>
    <t>Trujillo-Reyes</t>
  </si>
  <si>
    <t>Derek Bonilla</t>
  </si>
  <si>
    <t>Conley, Williams and Hernandez</t>
  </si>
  <si>
    <t>Mitchell-Bates</t>
  </si>
  <si>
    <t>Sarah Turner</t>
  </si>
  <si>
    <t>Wu-Anderson</t>
  </si>
  <si>
    <t>Ashley Davis</t>
  </si>
  <si>
    <t>Christopher Hardin</t>
  </si>
  <si>
    <t>Hoffman-Stafford</t>
  </si>
  <si>
    <t>Loretta Porter</t>
  </si>
  <si>
    <t>Stephen Tran</t>
  </si>
  <si>
    <t>Fuller, Gomez and Evans</t>
  </si>
  <si>
    <t>Carol Franco</t>
  </si>
  <si>
    <t>Ford, Chang and Taylor</t>
  </si>
  <si>
    <t>Aaron Bruce</t>
  </si>
  <si>
    <t>Mitchell, Padilla and Ellis</t>
  </si>
  <si>
    <t>Michael Lane</t>
  </si>
  <si>
    <t>Sosa, Wilson and Johnson</t>
  </si>
  <si>
    <t>Trevor Brown</t>
  </si>
  <si>
    <t>Thomas, Ross and Mclean</t>
  </si>
  <si>
    <t>Melanie Barnes</t>
  </si>
  <si>
    <t>Hodges-Estes</t>
  </si>
  <si>
    <t>Justin Mueller</t>
  </si>
  <si>
    <t>Valdez, Davis and Bailey</t>
  </si>
  <si>
    <t>Brooke Bridges</t>
  </si>
  <si>
    <t>Perez Ltd</t>
  </si>
  <si>
    <t>Woodward, Mccullough and Perez</t>
  </si>
  <si>
    <t>Vincent Mccormick</t>
  </si>
  <si>
    <t>Walker-Baker</t>
  </si>
  <si>
    <t>Lori Burns</t>
  </si>
  <si>
    <t>Dodson, Black and Johnson</t>
  </si>
  <si>
    <t>Amanda Long</t>
  </si>
  <si>
    <t>Hess-Baker</t>
  </si>
  <si>
    <t>Hannah Velazquez</t>
  </si>
  <si>
    <t>Myers-Best</t>
  </si>
  <si>
    <t>Darrell Fuentes</t>
  </si>
  <si>
    <t>Adams, Coleman and Ross</t>
  </si>
  <si>
    <t>Barbara Young</t>
  </si>
  <si>
    <t>Sweeney Inc</t>
  </si>
  <si>
    <t>Regina Tucker</t>
  </si>
  <si>
    <t>Paul-Davis</t>
  </si>
  <si>
    <t>Richard Valentine</t>
  </si>
  <si>
    <t>Smith-Fletcher</t>
  </si>
  <si>
    <t>Brett Vasquez</t>
  </si>
  <si>
    <t>Brian Garcia</t>
  </si>
  <si>
    <t>Neal Ltd</t>
  </si>
  <si>
    <t>Judith Martinez</t>
  </si>
  <si>
    <t>Brooks-Anderson</t>
  </si>
  <si>
    <t>Susan Bishop</t>
  </si>
  <si>
    <t>Young, Tanner and Rodgers</t>
  </si>
  <si>
    <t>Caitlyn Walker</t>
  </si>
  <si>
    <t>Benitez-Smith</t>
  </si>
  <si>
    <t>Kevin Wells</t>
  </si>
  <si>
    <t>Gonzalez, Horton and Kelly</t>
  </si>
  <si>
    <t>Chris Mcgee</t>
  </si>
  <si>
    <t>Stephen Silva</t>
  </si>
  <si>
    <t>King-Bradford</t>
  </si>
  <si>
    <t>David Adkins</t>
  </si>
  <si>
    <t>Isaac Walker</t>
  </si>
  <si>
    <t>Bass and Sons</t>
  </si>
  <si>
    <t>Joanne Garrison</t>
  </si>
  <si>
    <t>Hall, Carter and Spence</t>
  </si>
  <si>
    <t>Davis-Jones</t>
  </si>
  <si>
    <t>Hodges, Stephens and Carlson</t>
  </si>
  <si>
    <t>Sloan, Cowan and Munoz</t>
  </si>
  <si>
    <t>Carrie Cooper</t>
  </si>
  <si>
    <t>Lopez, Kaufman and Hoffman</t>
  </si>
  <si>
    <t>Kenneth Briggs</t>
  </si>
  <si>
    <t>Walker, Wright and Pruitt</t>
  </si>
  <si>
    <t>Tasha Olsen</t>
  </si>
  <si>
    <t>Taylor, Glenn and Mitchell</t>
  </si>
  <si>
    <t>Austin Hodge</t>
  </si>
  <si>
    <t>Kristen Pierce MD</t>
  </si>
  <si>
    <t>Ayala, Hernandez and Collins</t>
  </si>
  <si>
    <t>Tara Moore</t>
  </si>
  <si>
    <t>Harrington PLC</t>
  </si>
  <si>
    <t>Stephanie Harrell</t>
  </si>
  <si>
    <t>Blair, York and Shelton</t>
  </si>
  <si>
    <t>Clark Group</t>
  </si>
  <si>
    <t>Graham, Vega and Brown</t>
  </si>
  <si>
    <t>Brian Santos</t>
  </si>
  <si>
    <t>Mckee, Lamb and Watson</t>
  </si>
  <si>
    <t>Stein-Mcdowell</t>
  </si>
  <si>
    <t>Cindy Hernandez</t>
  </si>
  <si>
    <t>Blair LLC</t>
  </si>
  <si>
    <t>Ellis, Howard and Harris</t>
  </si>
  <si>
    <t>Martin Odom</t>
  </si>
  <si>
    <t>Simpson-Hicks</t>
  </si>
  <si>
    <t>Yolanda Wright</t>
  </si>
  <si>
    <t>Welch-Hobbs</t>
  </si>
  <si>
    <t>Jose Welch</t>
  </si>
  <si>
    <t>Robert Obrien</t>
  </si>
  <si>
    <t>Meyer-Ward</t>
  </si>
  <si>
    <t>Maria Mcdaniel</t>
  </si>
  <si>
    <t>Wilson, Nguyen and Graham</t>
  </si>
  <si>
    <t>Pamela Thompson DDS</t>
  </si>
  <si>
    <t>Brown, Yang and Ortega</t>
  </si>
  <si>
    <t>Christine Johnson</t>
  </si>
  <si>
    <t>Joseph Herman</t>
  </si>
  <si>
    <t>Hughes-Russell</t>
  </si>
  <si>
    <t>Mark Perez</t>
  </si>
  <si>
    <t>Wright-Smith</t>
  </si>
  <si>
    <t>Cory Jacobson</t>
  </si>
  <si>
    <t>Odom, Pierce and Hanson</t>
  </si>
  <si>
    <t>Thomas Wells</t>
  </si>
  <si>
    <t>Kayla Parker</t>
  </si>
  <si>
    <t>Michael Group</t>
  </si>
  <si>
    <t>Keith Wyatt</t>
  </si>
  <si>
    <t>Delacruz, Smith and Gonzalez</t>
  </si>
  <si>
    <t>Taylor Watkins</t>
  </si>
  <si>
    <t>Stevenson-Brown</t>
  </si>
  <si>
    <t>Connie Glover</t>
  </si>
  <si>
    <t>Freeman, Dean and Reese</t>
  </si>
  <si>
    <t>Betty Farmer</t>
  </si>
  <si>
    <t>Barton, Lee and Hunt</t>
  </si>
  <si>
    <t>Kelly Alexander</t>
  </si>
  <si>
    <t>Madden Inc</t>
  </si>
  <si>
    <t>Gomez, Hunt and Pearson</t>
  </si>
  <si>
    <t>Tammy Gonzalez</t>
  </si>
  <si>
    <t>Long Group</t>
  </si>
  <si>
    <t>Debra Hutchinson</t>
  </si>
  <si>
    <t>Kirk-Roach</t>
  </si>
  <si>
    <t>Joan Taylor</t>
  </si>
  <si>
    <t>Brown, Chavez and Harris</t>
  </si>
  <si>
    <t>Kathryn Miller</t>
  </si>
  <si>
    <t>Thornton-Hines</t>
  </si>
  <si>
    <t>Janice Hernandez</t>
  </si>
  <si>
    <t>Wong Ltd</t>
  </si>
  <si>
    <t>Walter Inc</t>
  </si>
  <si>
    <t>Pamela Anderson</t>
  </si>
  <si>
    <t>Booth, Ross and Jones</t>
  </si>
  <si>
    <t>Terry Chan</t>
  </si>
  <si>
    <t>Butler-Shelton</t>
  </si>
  <si>
    <t>Gerald Vincent</t>
  </si>
  <si>
    <t>Gibson, Mueller and Rich</t>
  </si>
  <si>
    <t>Lee, Bridges and Moss</t>
  </si>
  <si>
    <t>Vickie Blanchard</t>
  </si>
  <si>
    <t>Obrien, Fry and Padilla</t>
  </si>
  <si>
    <t>Rivers, Mason and Bowman</t>
  </si>
  <si>
    <t>Brent Brewer</t>
  </si>
  <si>
    <t>Megan Roberts</t>
  </si>
  <si>
    <t>Ellison-King</t>
  </si>
  <si>
    <t>Morton-Callahan</t>
  </si>
  <si>
    <t>Justin Gonzales</t>
  </si>
  <si>
    <t>Adams-Simpson</t>
  </si>
  <si>
    <t>Jeffrey Mitchell</t>
  </si>
  <si>
    <t>Palmer, Davis and Garcia</t>
  </si>
  <si>
    <t>Ortiz, Navarro and Gates</t>
  </si>
  <si>
    <t>King-Salazar</t>
  </si>
  <si>
    <t>Nicole Kennedy</t>
  </si>
  <si>
    <t>Shepherd, Bates and Hayden</t>
  </si>
  <si>
    <t>Carol Sanchez</t>
  </si>
  <si>
    <t>Julie Rogers</t>
  </si>
  <si>
    <t>Davis-Thomas</t>
  </si>
  <si>
    <t>Laurie Castro</t>
  </si>
  <si>
    <t>Mckenzie, Price and Sawyer</t>
  </si>
  <si>
    <t>Vickie Rodriguez</t>
  </si>
  <si>
    <t>Savage, Perkins and Berry</t>
  </si>
  <si>
    <t>Kimberly Oliver</t>
  </si>
  <si>
    <t>Lee-Young</t>
  </si>
  <si>
    <t>Park-Coleman</t>
  </si>
  <si>
    <t>Denise Reyes</t>
  </si>
  <si>
    <t>Belinda Marshall</t>
  </si>
  <si>
    <t>Chang-Martinez</t>
  </si>
  <si>
    <t>Grant Williams</t>
  </si>
  <si>
    <t>Wagner, Duncan and Gould</t>
  </si>
  <si>
    <t>Kim Myers</t>
  </si>
  <si>
    <t>Quinn, Goodman and Armstrong</t>
  </si>
  <si>
    <t>Katherine Donaldson</t>
  </si>
  <si>
    <t>Clayton, Huff and Ware</t>
  </si>
  <si>
    <t>Mr. Jeffrey Washington DVM</t>
  </si>
  <si>
    <t>Marshall, Moreno and Young</t>
  </si>
  <si>
    <t>Juan Richards</t>
  </si>
  <si>
    <t>Allen, Hood and Mendez</t>
  </si>
  <si>
    <t>Judy Stephens</t>
  </si>
  <si>
    <t>Estrada, Bowen and Chase</t>
  </si>
  <si>
    <t>Bradley Gibson</t>
  </si>
  <si>
    <t>Holt, Rocha and Mcclure</t>
  </si>
  <si>
    <t>Davis, Edwards and Simmons</t>
  </si>
  <si>
    <t>Kelly Wallace</t>
  </si>
  <si>
    <t>Mccarthy, Johnson and Nelson</t>
  </si>
  <si>
    <t>Michael Castaneda DVM</t>
  </si>
  <si>
    <t>Katherine Hernandez</t>
  </si>
  <si>
    <t>Lopez, Perry and Davis</t>
  </si>
  <si>
    <t>Amber Fritz</t>
  </si>
  <si>
    <t>Washington-Saunders</t>
  </si>
  <si>
    <t>Diana Peters</t>
  </si>
  <si>
    <t>Nelson-Clayton</t>
  </si>
  <si>
    <t>Catherine Gibbs</t>
  </si>
  <si>
    <t>Wheeler, Lewis and Martinez</t>
  </si>
  <si>
    <t>Mark Shea</t>
  </si>
  <si>
    <t>Anderson, Dominguez and Lester</t>
  </si>
  <si>
    <t>Joseph Rios</t>
  </si>
  <si>
    <t>Kelley and Sons</t>
  </si>
  <si>
    <t>Cheryl Hill</t>
  </si>
  <si>
    <t>Keller-Mills</t>
  </si>
  <si>
    <t>Natalie Skinner</t>
  </si>
  <si>
    <t>Phillips, Carroll and Bailey</t>
  </si>
  <si>
    <t>Faith Coffey</t>
  </si>
  <si>
    <t>Foster-Daniels</t>
  </si>
  <si>
    <t>Amanda Elliott</t>
  </si>
  <si>
    <t>Brown, Jones and Hill</t>
  </si>
  <si>
    <t>Michelle Murray</t>
  </si>
  <si>
    <t>Williams, Swanson and Rojas</t>
  </si>
  <si>
    <t>Craig Dawson</t>
  </si>
  <si>
    <t>Patrick Anderson</t>
  </si>
  <si>
    <t>Velasquez-Palmer</t>
  </si>
  <si>
    <t>Kaitlin Hoffman</t>
  </si>
  <si>
    <t>Ronnie Moore</t>
  </si>
  <si>
    <t>Stephen Smith</t>
  </si>
  <si>
    <t>Welch, Sanders and Jensen</t>
  </si>
  <si>
    <t>Bradley-Ward</t>
  </si>
  <si>
    <t>Tara Harris</t>
  </si>
  <si>
    <t>Harper and Sons</t>
  </si>
  <si>
    <t>Steven James</t>
  </si>
  <si>
    <t>Jackson, Moon and Rodriguez</t>
  </si>
  <si>
    <t>Mario Perez</t>
  </si>
  <si>
    <t>Finley Ltd</t>
  </si>
  <si>
    <t>Kimberly Mitchell</t>
  </si>
  <si>
    <t>Swanson, Byrd and Gonzalez</t>
  </si>
  <si>
    <t>Veronica Nielsen</t>
  </si>
  <si>
    <t>Coleman, Riley and Clark</t>
  </si>
  <si>
    <t>Joyce Oliver</t>
  </si>
  <si>
    <t>Steele-Brown</t>
  </si>
  <si>
    <t>Lisa Watts</t>
  </si>
  <si>
    <t>Leonard, Solis and Wall</t>
  </si>
  <si>
    <t>Charles Wagner</t>
  </si>
  <si>
    <t>Powers, White and Martinez</t>
  </si>
  <si>
    <t>Kristi Cruz</t>
  </si>
  <si>
    <t>Williams-Schmidt</t>
  </si>
  <si>
    <t>Cory Phelps</t>
  </si>
  <si>
    <t>Carter-Davis</t>
  </si>
  <si>
    <t>Joseph Harris</t>
  </si>
  <si>
    <t>Jennings Group</t>
  </si>
  <si>
    <t>Travis Johnson</t>
  </si>
  <si>
    <t>Gardner-Diaz</t>
  </si>
  <si>
    <t>Martha Watson</t>
  </si>
  <si>
    <t>Christina Henderson</t>
  </si>
  <si>
    <t>Berry Inc</t>
  </si>
  <si>
    <t>Carly Jenkins</t>
  </si>
  <si>
    <t>Bernard-Collins</t>
  </si>
  <si>
    <t>Amy Cook</t>
  </si>
  <si>
    <t>Gomez-Turner</t>
  </si>
  <si>
    <t>Leslie Lewis</t>
  </si>
  <si>
    <t>Reeves, Hunt and Cruz</t>
  </si>
  <si>
    <t>Michael Macias</t>
  </si>
  <si>
    <t>Chase, Morgan and Cervantes</t>
  </si>
  <si>
    <t>Lisa Fuller</t>
  </si>
  <si>
    <t>Houston, Hughes and Hamilton</t>
  </si>
  <si>
    <t>Crystal Blair</t>
  </si>
  <si>
    <t>Griffin, Taylor and Cruz</t>
  </si>
  <si>
    <t>Cruz LLC</t>
  </si>
  <si>
    <t>Angela Jackson</t>
  </si>
  <si>
    <t>Edwards, White and Russell</t>
  </si>
  <si>
    <t>Dustin Grimes</t>
  </si>
  <si>
    <t>Kline-Flores</t>
  </si>
  <si>
    <t>James Barrett</t>
  </si>
  <si>
    <t>Moses-Bishop</t>
  </si>
  <si>
    <t>Rebecca Hernandez</t>
  </si>
  <si>
    <t>Lauren Avery</t>
  </si>
  <si>
    <t>Virginia Russell</t>
  </si>
  <si>
    <t>Sandoval, Schroeder and Washington</t>
  </si>
  <si>
    <t>Ashley Porter</t>
  </si>
  <si>
    <t>Moreno, Ramirez and Clayton</t>
  </si>
  <si>
    <t>Victor Mays</t>
  </si>
  <si>
    <t>Alexis Rivera</t>
  </si>
  <si>
    <t>White, Braun and Coffey</t>
  </si>
  <si>
    <t>Tiffany Huerta</t>
  </si>
  <si>
    <t>Craig-Jones</t>
  </si>
  <si>
    <t>Randy Long</t>
  </si>
  <si>
    <t>Smith-Reed</t>
  </si>
  <si>
    <t>Maria Valdez</t>
  </si>
  <si>
    <t>Sanchez-Clark</t>
  </si>
  <si>
    <t>Barajas, Norman and Hayden</t>
  </si>
  <si>
    <t>Carolyn Schneider</t>
  </si>
  <si>
    <t>Neal-Norton</t>
  </si>
  <si>
    <t>Amy Schmidt</t>
  </si>
  <si>
    <t>Rosales, Campbell and Thomas</t>
  </si>
  <si>
    <t>Timothy Clark</t>
  </si>
  <si>
    <t>Edwards Inc</t>
  </si>
  <si>
    <t>Elizabeth Alvarado</t>
  </si>
  <si>
    <t>Peters-Brown</t>
  </si>
  <si>
    <t>Madison Ali</t>
  </si>
  <si>
    <t>Adam Howard</t>
  </si>
  <si>
    <t>Clay-Wheeler</t>
  </si>
  <si>
    <t>Robert Rogers</t>
  </si>
  <si>
    <t>Cooke, Oliver and Jackson</t>
  </si>
  <si>
    <t>Peter Murphy</t>
  </si>
  <si>
    <t>King, Lopez and Strickland</t>
  </si>
  <si>
    <t>Hart, Patel and Saunders</t>
  </si>
  <si>
    <t>Edward Miller</t>
  </si>
  <si>
    <t>Banks-Cole</t>
  </si>
  <si>
    <t>Anne Simmons</t>
  </si>
  <si>
    <t>Foster-Garcia</t>
  </si>
  <si>
    <t>Mary Newman</t>
  </si>
  <si>
    <t>Bryant, Brady and Cummings</t>
  </si>
  <si>
    <t>Allison Wilson</t>
  </si>
  <si>
    <t>Andrew Rowe</t>
  </si>
  <si>
    <t>Mcguire, Koch and Todd</t>
  </si>
  <si>
    <t>Nancy Mcdonald</t>
  </si>
  <si>
    <t>Long-Mueller</t>
  </si>
  <si>
    <t>David Terrell</t>
  </si>
  <si>
    <t>Johnson-Barker</t>
  </si>
  <si>
    <t>Amy Figueroa MD</t>
  </si>
  <si>
    <t>Cody Horne</t>
  </si>
  <si>
    <t>Jacob Sanders</t>
  </si>
  <si>
    <t>Mr. Jason Hall DDS</t>
  </si>
  <si>
    <t>Kirby-Brown</t>
  </si>
  <si>
    <t>Clark-Guzman</t>
  </si>
  <si>
    <t>Boone-Li</t>
  </si>
  <si>
    <t>Mark Anderson</t>
  </si>
  <si>
    <t>Butler-Davidson</t>
  </si>
  <si>
    <t>Tiffany Castillo</t>
  </si>
  <si>
    <t>Laura Smith</t>
  </si>
  <si>
    <t>Smith-White</t>
  </si>
  <si>
    <t>Chris Hubbard</t>
  </si>
  <si>
    <t>Wood PLC</t>
  </si>
  <si>
    <t>Shawn Allen</t>
  </si>
  <si>
    <t>Carter-Lynch</t>
  </si>
  <si>
    <t>Nancy Cruz</t>
  </si>
  <si>
    <t>Archer-Suarez</t>
  </si>
  <si>
    <t>Christopher Ford</t>
  </si>
  <si>
    <t>Mcintosh-Kaiser</t>
  </si>
  <si>
    <t>Elizabeth Perkins</t>
  </si>
  <si>
    <t>Fuller-Bradley</t>
  </si>
  <si>
    <t>Nicole Burns</t>
  </si>
  <si>
    <t>Alvarado and Sons</t>
  </si>
  <si>
    <t>Whitney Castaneda</t>
  </si>
  <si>
    <t>Skinner-Tyler</t>
  </si>
  <si>
    <t>Stephanie Moon</t>
  </si>
  <si>
    <t>Henderson Ltd</t>
  </si>
  <si>
    <t>Anna Campbell</t>
  </si>
  <si>
    <t>Moore, Smith and Cox</t>
  </si>
  <si>
    <t>Sanchez-Schneider</t>
  </si>
  <si>
    <t>Love, Watkins and Lee</t>
  </si>
  <si>
    <t>Travis Spencer</t>
  </si>
  <si>
    <t>Wheeler-Cowan</t>
  </si>
  <si>
    <t>Crystal Kelly</t>
  </si>
  <si>
    <t>Schwartz, Young and Rodriguez</t>
  </si>
  <si>
    <t>Hester, Garcia and Oliver</t>
  </si>
  <si>
    <t>Whitney Frost</t>
  </si>
  <si>
    <t>Brown, Tate and Taylor</t>
  </si>
  <si>
    <t>Sean Alexander</t>
  </si>
  <si>
    <t>Cynthia Pham</t>
  </si>
  <si>
    <t>Shepard, Velasquez and Jensen</t>
  </si>
  <si>
    <t>James Weaver</t>
  </si>
  <si>
    <t>Washington PLC</t>
  </si>
  <si>
    <t>Miranda Perkins</t>
  </si>
  <si>
    <t>Yoder, Casey and Bass</t>
  </si>
  <si>
    <t>Lisa Black</t>
  </si>
  <si>
    <t>Dean, Neal and Mendoza</t>
  </si>
  <si>
    <t>Allen Douglas</t>
  </si>
  <si>
    <t>Steven Blair</t>
  </si>
  <si>
    <t>Thompson, Hall and Warner</t>
  </si>
  <si>
    <t>Gabriel Davis</t>
  </si>
  <si>
    <t>Campbell Group</t>
  </si>
  <si>
    <t>Stewart-Benitez</t>
  </si>
  <si>
    <t>Ashlee Benson</t>
  </si>
  <si>
    <t>Moreno-Pham</t>
  </si>
  <si>
    <t>Andrea Vargas</t>
  </si>
  <si>
    <t>Schmidt-Brewer</t>
  </si>
  <si>
    <t>Gina Perkins</t>
  </si>
  <si>
    <t>Henderson LLC</t>
  </si>
  <si>
    <t>Susan Compton</t>
  </si>
  <si>
    <t>Lopez-Wall</t>
  </si>
  <si>
    <t>Rivas LLC</t>
  </si>
  <si>
    <t>Madison Berry</t>
  </si>
  <si>
    <t>Woods-Grant</t>
  </si>
  <si>
    <t>Delacruz-Warner</t>
  </si>
  <si>
    <t>Alicia Hogan</t>
  </si>
  <si>
    <t>Banks, Dominguez and Ryan</t>
  </si>
  <si>
    <t>Joshua Jenkins</t>
  </si>
  <si>
    <t>Robinson PLC</t>
  </si>
  <si>
    <t>Thomas-Lopez</t>
  </si>
  <si>
    <t>Olivia Harris</t>
  </si>
  <si>
    <t>Key-Williams</t>
  </si>
  <si>
    <t>David Mcneil</t>
  </si>
  <si>
    <t>Cox-Sanchez</t>
  </si>
  <si>
    <t>Barnes-Peterson</t>
  </si>
  <si>
    <t>Osborne Ltd</t>
  </si>
  <si>
    <t>Richard Floyd</t>
  </si>
  <si>
    <t>Henderson-Nixon</t>
  </si>
  <si>
    <t>Alexander Dixon</t>
  </si>
  <si>
    <t>Pearson-Watson</t>
  </si>
  <si>
    <t>Thomas Webster</t>
  </si>
  <si>
    <t>Denise Simmons</t>
  </si>
  <si>
    <t>Hatfield, Hernandez and Blackburn</t>
  </si>
  <si>
    <t>Ford-Savage</t>
  </si>
  <si>
    <t>Natalie Mitchell</t>
  </si>
  <si>
    <t>Lambert, Moore and Kline</t>
  </si>
  <si>
    <t>Deborah Brewer</t>
  </si>
  <si>
    <t>Ho, Dominguez and Baker</t>
  </si>
  <si>
    <t>Ebony Simmons</t>
  </si>
  <si>
    <t>Bishop, Clark and Mccoy</t>
  </si>
  <si>
    <t>Corey Aguilar</t>
  </si>
  <si>
    <t>Rojas-Williams</t>
  </si>
  <si>
    <t>Lauren Pena</t>
  </si>
  <si>
    <t>Linda Dominguez</t>
  </si>
  <si>
    <t>Susan Saunders</t>
  </si>
  <si>
    <t>Flores, Watson and Stone</t>
  </si>
  <si>
    <t>Carpenter and Sons</t>
  </si>
  <si>
    <t>Christopher Grant</t>
  </si>
  <si>
    <t>Ballard-Pacheco</t>
  </si>
  <si>
    <t>Clifford Galvan</t>
  </si>
  <si>
    <t>Dalton LLC</t>
  </si>
  <si>
    <t>Annette Keller</t>
  </si>
  <si>
    <t>Ramirez-Harrison</t>
  </si>
  <si>
    <t>Butler Ltd</t>
  </si>
  <si>
    <t>Emily Simmons</t>
  </si>
  <si>
    <t>Cherry LLC</t>
  </si>
  <si>
    <t>Robertson-Stokes</t>
  </si>
  <si>
    <t>Turner, Fletcher and Bell</t>
  </si>
  <si>
    <t>Anthony Maldonado</t>
  </si>
  <si>
    <t>Johnson-Smith</t>
  </si>
  <si>
    <t>Erin Jones</t>
  </si>
  <si>
    <t>Lewis, Hayes and Sullivan</t>
  </si>
  <si>
    <t>Dawn Nicholson</t>
  </si>
  <si>
    <t>Samuel Paul</t>
  </si>
  <si>
    <t>Brooks, Jackson and Baker</t>
  </si>
  <si>
    <t>Jeffrey Davila</t>
  </si>
  <si>
    <t>Nunez, Williams and Davenport</t>
  </si>
  <si>
    <t>Kimberly Chavez</t>
  </si>
  <si>
    <t>Carter, Harris and Morris</t>
  </si>
  <si>
    <t>Ernest Lawrence</t>
  </si>
  <si>
    <t>Bishop and Sons</t>
  </si>
  <si>
    <t>Douglas Valdez</t>
  </si>
  <si>
    <t>Nguyen, Alvarado and Kelly</t>
  </si>
  <si>
    <t>Robert Perez</t>
  </si>
  <si>
    <t>Carrillo-Goodman</t>
  </si>
  <si>
    <t>Rachel Alexander</t>
  </si>
  <si>
    <t>Robert Nguyen</t>
  </si>
  <si>
    <t>Perez-Hardy</t>
  </si>
  <si>
    <t>Brittany Stein</t>
  </si>
  <si>
    <t>Rogers, Allen and Baker</t>
  </si>
  <si>
    <t>Joseph Byrd</t>
  </si>
  <si>
    <t>Banks, Garcia and Payne</t>
  </si>
  <si>
    <t>Alyssa Watts</t>
  </si>
  <si>
    <t>Kimberly Brooks</t>
  </si>
  <si>
    <t>Knight-Lopez</t>
  </si>
  <si>
    <t>John Vasquez</t>
  </si>
  <si>
    <t>Michael Jimenez</t>
  </si>
  <si>
    <t>Robert Gallagher</t>
  </si>
  <si>
    <t>Bell Ltd</t>
  </si>
  <si>
    <t>Sheri Diaz</t>
  </si>
  <si>
    <t>Jones, Torres and Sanchez</t>
  </si>
  <si>
    <t>Jim Brown</t>
  </si>
  <si>
    <t>Phillips-Davis</t>
  </si>
  <si>
    <t>Gary Flores</t>
  </si>
  <si>
    <t>Jasmine Perkins</t>
  </si>
  <si>
    <t>Case-Valdez</t>
  </si>
  <si>
    <t>Alexander Barrett</t>
  </si>
  <si>
    <t>Rivera-Carter</t>
  </si>
  <si>
    <t>Leah Conway</t>
  </si>
  <si>
    <t>Chapman Group</t>
  </si>
  <si>
    <t>Joshua Kirby</t>
  </si>
  <si>
    <t>Ayala, Clark and Woods</t>
  </si>
  <si>
    <t>Cheryl Bennett</t>
  </si>
  <si>
    <t>Williamson-Clark</t>
  </si>
  <si>
    <t>Samantha Proctor</t>
  </si>
  <si>
    <t>Snyder-White</t>
  </si>
  <si>
    <t>Matthew James</t>
  </si>
  <si>
    <t>Howard Martin</t>
  </si>
  <si>
    <t>Stewart, Meyer and Scott</t>
  </si>
  <si>
    <t>Jennifer Wright</t>
  </si>
  <si>
    <t>Bell, Carter and Oliver</t>
  </si>
  <si>
    <t>Patrick Willis</t>
  </si>
  <si>
    <t>Roberts-Murphy</t>
  </si>
  <si>
    <t>Victor Lee</t>
  </si>
  <si>
    <t>Brennan-Grant</t>
  </si>
  <si>
    <t>Michael Dodson</t>
  </si>
  <si>
    <t>Quinn, Fletcher and Bender</t>
  </si>
  <si>
    <t>Colleen Wagner</t>
  </si>
  <si>
    <t>Roy, Jones and Carter</t>
  </si>
  <si>
    <t>Johnson, Collins and Walker</t>
  </si>
  <si>
    <t>James Ponce</t>
  </si>
  <si>
    <t>Gross, Flores and Jones</t>
  </si>
  <si>
    <t>Julie Fuller</t>
  </si>
  <si>
    <t>Pearson and Sons</t>
  </si>
  <si>
    <t>Skinner, Fisher and Todd</t>
  </si>
  <si>
    <t>Colleen Patterson</t>
  </si>
  <si>
    <t>Durham PLC</t>
  </si>
  <si>
    <t>Brandon Rogers</t>
  </si>
  <si>
    <t>Nicole Gardner</t>
  </si>
  <si>
    <t>Catherine Smith</t>
  </si>
  <si>
    <t>Miles, Cardenas and Hurst</t>
  </si>
  <si>
    <t>Kathleen Payne</t>
  </si>
  <si>
    <t>Suarez-Olson</t>
  </si>
  <si>
    <t>Jesus Kelley</t>
  </si>
  <si>
    <t>Hill, Jones and Foster</t>
  </si>
  <si>
    <t>Hannah Turner</t>
  </si>
  <si>
    <t>Lewis-Benson</t>
  </si>
  <si>
    <t>Lisa Freeman</t>
  </si>
  <si>
    <t>Paul-Cortez</t>
  </si>
  <si>
    <t>Timothy Morales</t>
  </si>
  <si>
    <t>Gutierrez-Gonzales</t>
  </si>
  <si>
    <t>Richard Gray</t>
  </si>
  <si>
    <t>Smith-Douglas</t>
  </si>
  <si>
    <t>Karen White MD</t>
  </si>
  <si>
    <t>Omar Powell</t>
  </si>
  <si>
    <t>Mcintyre LLC</t>
  </si>
  <si>
    <t>Alison Leonard</t>
  </si>
  <si>
    <t>Cook, Willis and Dunn</t>
  </si>
  <si>
    <t>Samantha Byrd</t>
  </si>
  <si>
    <t>Cross-Rosales</t>
  </si>
  <si>
    <t>Bethany Jefferson</t>
  </si>
  <si>
    <t>Ellis PLC</t>
  </si>
  <si>
    <t>Melissa Rhodes</t>
  </si>
  <si>
    <t>Morales, Ross and Leonard</t>
  </si>
  <si>
    <t>Tiffany Ryan</t>
  </si>
  <si>
    <t>Valerie Coleman</t>
  </si>
  <si>
    <t>Tran-Johnson</t>
  </si>
  <si>
    <t>Rebecca Reeves</t>
  </si>
  <si>
    <t>Chelsea Hansen</t>
  </si>
  <si>
    <t>Brown, Ortiz and Todd</t>
  </si>
  <si>
    <t>Frederick, Hopkins and Rodriguez</t>
  </si>
  <si>
    <t>Marcus Brooks</t>
  </si>
  <si>
    <t>Downs-Mcmahon</t>
  </si>
  <si>
    <t>Daniel Daniel MD</t>
  </si>
  <si>
    <t>Blair-Sweeney</t>
  </si>
  <si>
    <t>Monica Lee</t>
  </si>
  <si>
    <t>Cox-Sanders</t>
  </si>
  <si>
    <t>Hannah Ryan</t>
  </si>
  <si>
    <t>King, Jackson and Glenn</t>
  </si>
  <si>
    <t>Harold Smith</t>
  </si>
  <si>
    <t>Moore, Hughes and Rivera</t>
  </si>
  <si>
    <t>Amy Martinez</t>
  </si>
  <si>
    <t>Allen-Waller</t>
  </si>
  <si>
    <t>Lopez, Richards and Schaefer</t>
  </si>
  <si>
    <t>Colleen Bryant</t>
  </si>
  <si>
    <t>Laura Walters</t>
  </si>
  <si>
    <t>Nichols-Vargas</t>
  </si>
  <si>
    <t>Daniel Duncan</t>
  </si>
  <si>
    <t>Smith, Vincent and Murray</t>
  </si>
  <si>
    <t>Joshua Guerrero</t>
  </si>
  <si>
    <t>Conway-Adams</t>
  </si>
  <si>
    <t>Timothy Collins</t>
  </si>
  <si>
    <t>Zamora-Davidson</t>
  </si>
  <si>
    <t>Robert Pratt</t>
  </si>
  <si>
    <t>Coleman, Robinson and Garcia</t>
  </si>
  <si>
    <t>Lara, Cardenas and Simon</t>
  </si>
  <si>
    <t>Jessica Oconnell</t>
  </si>
  <si>
    <t>Hansen Ltd</t>
  </si>
  <si>
    <t>John Acosta</t>
  </si>
  <si>
    <t>Flores, Ruiz and Mccarty</t>
  </si>
  <si>
    <t>Schaefer-Vazquez</t>
  </si>
  <si>
    <t>Washington-Patel</t>
  </si>
  <si>
    <t>Frances Molina</t>
  </si>
  <si>
    <t>Ayers-Martin</t>
  </si>
  <si>
    <t>Crystal Fisher</t>
  </si>
  <si>
    <t>Clarke LLC</t>
  </si>
  <si>
    <t>Zachary Case</t>
  </si>
  <si>
    <t>Robinson, Hall and Cox</t>
  </si>
  <si>
    <t>Warren Brown</t>
  </si>
  <si>
    <t>Gregory Mack</t>
  </si>
  <si>
    <t>Patterson-Castro</t>
  </si>
  <si>
    <t>Ronald Davis</t>
  </si>
  <si>
    <t>Ware, Park and Davis</t>
  </si>
  <si>
    <t>Sarah Mcdaniel</t>
  </si>
  <si>
    <t>Edwards, West and Garcia</t>
  </si>
  <si>
    <t>Marie White</t>
  </si>
  <si>
    <t>Strickland-Barrett</t>
  </si>
  <si>
    <t>Larry Schneider</t>
  </si>
  <si>
    <t>Contreras Ltd</t>
  </si>
  <si>
    <t>Cheryl Meyer</t>
  </si>
  <si>
    <t>Kane-White</t>
  </si>
  <si>
    <t>Robin Ray</t>
  </si>
  <si>
    <t>Johnson, Garza and Quinn</t>
  </si>
  <si>
    <t>David Steele</t>
  </si>
  <si>
    <t>Bauer-Clark</t>
  </si>
  <si>
    <t>Joel Copeland</t>
  </si>
  <si>
    <t>Vaughn, Bryan and Ingram</t>
  </si>
  <si>
    <t>Craig Garrett</t>
  </si>
  <si>
    <t>Dominguez-Adams</t>
  </si>
  <si>
    <t>Cindy Wheeler</t>
  </si>
  <si>
    <t>Lauren Jackson</t>
  </si>
  <si>
    <t>Clinton Johnson</t>
  </si>
  <si>
    <t>Humphrey, Haas and Cook</t>
  </si>
  <si>
    <t>Jeffrey Shelton</t>
  </si>
  <si>
    <t>Thompson Group</t>
  </si>
  <si>
    <t>Sarah Walters</t>
  </si>
  <si>
    <t>Simpson, Hill and Campbell</t>
  </si>
  <si>
    <t>Monica Moody</t>
  </si>
  <si>
    <t>Gutierrez, Chavez and Waters</t>
  </si>
  <si>
    <t>Nicole Goodwin</t>
  </si>
  <si>
    <t>Howard, Jacobs and Higgins</t>
  </si>
  <si>
    <t>Steven Hoffman</t>
  </si>
  <si>
    <t>Carroll-Martin</t>
  </si>
  <si>
    <t>Anthony Zuniga</t>
  </si>
  <si>
    <t>Michael Lee</t>
  </si>
  <si>
    <t>Megan Nicholson</t>
  </si>
  <si>
    <t>Conway Ltd</t>
  </si>
  <si>
    <t>David Benson</t>
  </si>
  <si>
    <t>Tina Cook</t>
  </si>
  <si>
    <t>Holland, Fernandez and Nicholson</t>
  </si>
  <si>
    <t>Atkins, Hood and Gordon</t>
  </si>
  <si>
    <t>Alicia Lopez</t>
  </si>
  <si>
    <t>Taylor-Gardner</t>
  </si>
  <si>
    <t>Brooks, Nelson and Ramirez</t>
  </si>
  <si>
    <t>Brown-Walker</t>
  </si>
  <si>
    <t>Carol Russell</t>
  </si>
  <si>
    <t>Anderson, Peterson and Rowland</t>
  </si>
  <si>
    <t>Larry Baker</t>
  </si>
  <si>
    <t>Marks-Gray</t>
  </si>
  <si>
    <t>Debra Ayers</t>
  </si>
  <si>
    <t>Ryan Moreno</t>
  </si>
  <si>
    <t>Smith, Carter and Reyes</t>
  </si>
  <si>
    <t>Bryant-Lambert</t>
  </si>
  <si>
    <t>Sheila Holland</t>
  </si>
  <si>
    <t>Mcdonald, King and Wyatt</t>
  </si>
  <si>
    <t>Wendy Gardner</t>
  </si>
  <si>
    <t>Banks-Avila</t>
  </si>
  <si>
    <t>Austin Jackson</t>
  </si>
  <si>
    <t>Lucas, Delgado and Brown</t>
  </si>
  <si>
    <t>Lindsey Lopez</t>
  </si>
  <si>
    <t>William Chan</t>
  </si>
  <si>
    <t>Li-Wallace</t>
  </si>
  <si>
    <t>Bryant Group</t>
  </si>
  <si>
    <t>Jones-Zuniga</t>
  </si>
  <si>
    <t>Drew Hinton</t>
  </si>
  <si>
    <t>Lewis, Mills and Frank</t>
  </si>
  <si>
    <t>Kevin Chung DVM</t>
  </si>
  <si>
    <t>Gregory-Reynolds</t>
  </si>
  <si>
    <t>Prince, Villarreal and Arellano</t>
  </si>
  <si>
    <t>Cassandra Howell</t>
  </si>
  <si>
    <t>Henson-Baker</t>
  </si>
  <si>
    <t>Randall Durham</t>
  </si>
  <si>
    <t>Valdez, Cooper and Schneider</t>
  </si>
  <si>
    <t>Alexis Morrison</t>
  </si>
  <si>
    <t>William Robertson</t>
  </si>
  <si>
    <t>Lambert-Cardenas</t>
  </si>
  <si>
    <t>Vanessa Shaw</t>
  </si>
  <si>
    <t>Gutierrez, Hudson and Hernandez</t>
  </si>
  <si>
    <t>Chad Baker</t>
  </si>
  <si>
    <t>Zhang, Jones and Howard</t>
  </si>
  <si>
    <t>Nicholas Cardenas</t>
  </si>
  <si>
    <t>Simpson, Boyd and Burke</t>
  </si>
  <si>
    <t>Shawn Kane</t>
  </si>
  <si>
    <t>Mary Baker</t>
  </si>
  <si>
    <t>Guerrero, Arellano and Wright</t>
  </si>
  <si>
    <t>William Mccoy</t>
  </si>
  <si>
    <t>Dennis, Burton and Atkinson</t>
  </si>
  <si>
    <t>White, Mcguire and Hodge</t>
  </si>
  <si>
    <t>Thomas Baldwin</t>
  </si>
  <si>
    <t>Newton-Christensen</t>
  </si>
  <si>
    <t>Tammy Cole</t>
  </si>
  <si>
    <t>Rachel Bell</t>
  </si>
  <si>
    <t>Denise Torres</t>
  </si>
  <si>
    <t>Lopez, Jackson and Smith</t>
  </si>
  <si>
    <t>Ryan Walters</t>
  </si>
  <si>
    <t>Owen, Moore and Spencer</t>
  </si>
  <si>
    <t>Nicolas Armstrong</t>
  </si>
  <si>
    <t>Hanna LLC</t>
  </si>
  <si>
    <t>Megan Walker</t>
  </si>
  <si>
    <t>Cross-Franco</t>
  </si>
  <si>
    <t>Blake Wilson</t>
  </si>
  <si>
    <t>Edward Bates</t>
  </si>
  <si>
    <t>Evans PLC</t>
  </si>
  <si>
    <t>Randy Morrow</t>
  </si>
  <si>
    <t>Harmon-Turner</t>
  </si>
  <si>
    <t>Mark Santiago</t>
  </si>
  <si>
    <t>Cole-Hammond</t>
  </si>
  <si>
    <t>Peterson-Price</t>
  </si>
  <si>
    <t>Elizabeth Lopez</t>
  </si>
  <si>
    <t>Lyons, Miller and Weaver</t>
  </si>
  <si>
    <t>Noah Collins</t>
  </si>
  <si>
    <t>Steele Inc</t>
  </si>
  <si>
    <t>Barnes, Perry and Barnes</t>
  </si>
  <si>
    <t>Charles Moore</t>
  </si>
  <si>
    <t>Griffin, Lopez and Oneill</t>
  </si>
  <si>
    <t>Thomas-Wilson</t>
  </si>
  <si>
    <t>Stephen Sherman</t>
  </si>
  <si>
    <t>Campos and Sons</t>
  </si>
  <si>
    <t>Jonathan Jackson</t>
  </si>
  <si>
    <t>Small, Kramer and Walters</t>
  </si>
  <si>
    <t>Angela Franco</t>
  </si>
  <si>
    <t>Johnson, Ruiz and Mccoy</t>
  </si>
  <si>
    <t>Jennifer Murillo</t>
  </si>
  <si>
    <t>Ayala PLC</t>
  </si>
  <si>
    <t>James Davis</t>
  </si>
  <si>
    <t>Hansen-Walters</t>
  </si>
  <si>
    <t>Jacob Johnson</t>
  </si>
  <si>
    <t>Gilbert, Wilson and Bryant</t>
  </si>
  <si>
    <t>Johnson-Clark</t>
  </si>
  <si>
    <t>Patrick Frost</t>
  </si>
  <si>
    <t>Price, Vincent and Rodgers</t>
  </si>
  <si>
    <t>Phillip Ewing</t>
  </si>
  <si>
    <t>Wood-Arnold</t>
  </si>
  <si>
    <t>James Atkinson</t>
  </si>
  <si>
    <t>Barber-Sanchez</t>
  </si>
  <si>
    <t>Ronald White</t>
  </si>
  <si>
    <t>Judy Harvey</t>
  </si>
  <si>
    <t>May-Davis</t>
  </si>
  <si>
    <t>Joshua Rivers</t>
  </si>
  <si>
    <t>Woods, Lee and Palmer</t>
  </si>
  <si>
    <t>Ashley Sosa</t>
  </si>
  <si>
    <t>Griffin, Hall and Mercado</t>
  </si>
  <si>
    <t>Keith Jimenez</t>
  </si>
  <si>
    <t>Jackson-Huber</t>
  </si>
  <si>
    <t>Anne Bonilla</t>
  </si>
  <si>
    <t>Haynes-Barrett</t>
  </si>
  <si>
    <t>Natasha Silva</t>
  </si>
  <si>
    <t>Marshall-Mccoy</t>
  </si>
  <si>
    <t>Marcia Shelton</t>
  </si>
  <si>
    <t>Armstrong Inc</t>
  </si>
  <si>
    <t>Mr. Jason Lewis II</t>
  </si>
  <si>
    <t>Campbell, Holmes and Huff</t>
  </si>
  <si>
    <t>Andre Lee</t>
  </si>
  <si>
    <t>Stephanie Munoz</t>
  </si>
  <si>
    <t>Dixon, Cook and Gonzalez</t>
  </si>
  <si>
    <t>Adam Webster</t>
  </si>
  <si>
    <t>Carroll-Frazier</t>
  </si>
  <si>
    <t>Crystal Leonard</t>
  </si>
  <si>
    <t>Jared Miller</t>
  </si>
  <si>
    <t>Ward, Maldonado and Knox</t>
  </si>
  <si>
    <t>Brian Alexander</t>
  </si>
  <si>
    <t>Martin-Mccormick</t>
  </si>
  <si>
    <t>Phillip Dalton</t>
  </si>
  <si>
    <t>Shannon Serrano</t>
  </si>
  <si>
    <t>Boyd-Johnson</t>
  </si>
  <si>
    <t>Sabrina Ward</t>
  </si>
  <si>
    <t>Thomas-Bentley</t>
  </si>
  <si>
    <t>Tonya Ferrell</t>
  </si>
  <si>
    <t>Thompson, Davis and Munoz</t>
  </si>
  <si>
    <t>Nicholas Hatfield</t>
  </si>
  <si>
    <t>Hopkins Ltd</t>
  </si>
  <si>
    <t>Richard Hayes</t>
  </si>
  <si>
    <t>Michael Mullins</t>
  </si>
  <si>
    <t>Allen-Jordan</t>
  </si>
  <si>
    <t>Randall Parker</t>
  </si>
  <si>
    <t>Mckay Group</t>
  </si>
  <si>
    <t>Maria Woodard</t>
  </si>
  <si>
    <t>Villanueva Group</t>
  </si>
  <si>
    <t>Christopher Chang Jr.</t>
  </si>
  <si>
    <t>Jordan, Nunez and Young</t>
  </si>
  <si>
    <t>Lauren Barrett</t>
  </si>
  <si>
    <t>Young-Chapman</t>
  </si>
  <si>
    <t>Jennifer Campbell</t>
  </si>
  <si>
    <t>Brittany Jimenez</t>
  </si>
  <si>
    <t>Williams, Barnes and King</t>
  </si>
  <si>
    <t>Melanie Allen</t>
  </si>
  <si>
    <t>Schaefer, Sandoval and Schneider</t>
  </si>
  <si>
    <t>Thompson-Farrell</t>
  </si>
  <si>
    <t>Janice Chan</t>
  </si>
  <si>
    <t>Stephens, Hurst and Heath</t>
  </si>
  <si>
    <t>Kimberly Whitaker</t>
  </si>
  <si>
    <t>Patterson-Bridges</t>
  </si>
  <si>
    <t>Briggs, Garcia and Collins</t>
  </si>
  <si>
    <t>Mary Wright</t>
  </si>
  <si>
    <t>Martinez, Lynn and White</t>
  </si>
  <si>
    <t>Wade-Osborn</t>
  </si>
  <si>
    <t>Forbes, Briggs and Yang</t>
  </si>
  <si>
    <t>James Long MD</t>
  </si>
  <si>
    <t>Brooks-Pierce</t>
  </si>
  <si>
    <t>Martin Rogers</t>
  </si>
  <si>
    <t>Benson LLC</t>
  </si>
  <si>
    <t>Christopher Daniel</t>
  </si>
  <si>
    <t>Holden-Cox</t>
  </si>
  <si>
    <t>Roger Henderson</t>
  </si>
  <si>
    <t>Klein-Jackson</t>
  </si>
  <si>
    <t>Durham-Johnson</t>
  </si>
  <si>
    <t>Kelly Brennan DDS</t>
  </si>
  <si>
    <t>Parsons, Harrison and Allen</t>
  </si>
  <si>
    <t>Paula Lawrence</t>
  </si>
  <si>
    <t>Berg-Kramer</t>
  </si>
  <si>
    <t>Steven Townsend</t>
  </si>
  <si>
    <t>Sullivan, Bass and Delgado</t>
  </si>
  <si>
    <t>Joseph Sullivan</t>
  </si>
  <si>
    <t>Williams-Turner</t>
  </si>
  <si>
    <t>Michelle Koch</t>
  </si>
  <si>
    <t>Harmon-Ramirez</t>
  </si>
  <si>
    <t>Tiffany Dean</t>
  </si>
  <si>
    <t>Walker, Schwartz and Erickson</t>
  </si>
  <si>
    <t>Anne Tanner</t>
  </si>
  <si>
    <t>Erin Grimes</t>
  </si>
  <si>
    <t>Mary Jenkins</t>
  </si>
  <si>
    <t>Anderson-Lynch</t>
  </si>
  <si>
    <t>Julia Hood</t>
  </si>
  <si>
    <t>Mccoy Inc</t>
  </si>
  <si>
    <t>Robert Boone</t>
  </si>
  <si>
    <t>Anderson Ltd</t>
  </si>
  <si>
    <t>Connor Sosa</t>
  </si>
  <si>
    <t>Reynolds, Carroll and Shelton</t>
  </si>
  <si>
    <t>Grant, Long and Nelson</t>
  </si>
  <si>
    <t>Kevin Wallace</t>
  </si>
  <si>
    <t>Beard-Church</t>
  </si>
  <si>
    <t>Heather Patterson</t>
  </si>
  <si>
    <t>Powell, Stevens and Valdez</t>
  </si>
  <si>
    <t>Amy Brooks</t>
  </si>
  <si>
    <t>Juarez-Graham</t>
  </si>
  <si>
    <t>Cynthia Bennett</t>
  </si>
  <si>
    <t>Hawkins, Macias and Fry</t>
  </si>
  <si>
    <t>Jeremy Hanson</t>
  </si>
  <si>
    <t>Ashley Robertson</t>
  </si>
  <si>
    <t>Cook-Hogan</t>
  </si>
  <si>
    <t>Melissa Melendez</t>
  </si>
  <si>
    <t>Matthews, Mitchell and Reeves</t>
  </si>
  <si>
    <t>Olivia Wong</t>
  </si>
  <si>
    <t>Joseph-Moses</t>
  </si>
  <si>
    <t>Joy Yoder</t>
  </si>
  <si>
    <t>Thomas, Bailey and Cortez</t>
  </si>
  <si>
    <t>Brown, Martin and Anderson</t>
  </si>
  <si>
    <t>Maria Cummings</t>
  </si>
  <si>
    <t>Ho, Butler and Woods</t>
  </si>
  <si>
    <t>Casey Reyes</t>
  </si>
  <si>
    <t>David Kemp</t>
  </si>
  <si>
    <t>Blevins-Ochoa</t>
  </si>
  <si>
    <t>Angela Dougherty</t>
  </si>
  <si>
    <t>Mary Mitchell</t>
  </si>
  <si>
    <t>Elizabeth Rogers</t>
  </si>
  <si>
    <t>Jordan-Spears</t>
  </si>
  <si>
    <t>Mike Figueroa</t>
  </si>
  <si>
    <t>Evans, Carroll and Mcknight</t>
  </si>
  <si>
    <t>Gina Henderson</t>
  </si>
  <si>
    <t>Holly Sullivan</t>
  </si>
  <si>
    <t>Newton PLC</t>
  </si>
  <si>
    <t>Julia Duran</t>
  </si>
  <si>
    <t>Williams, Stewart and Lawson</t>
  </si>
  <si>
    <t>Vincent Vasquez</t>
  </si>
  <si>
    <t>Riley, Price and Reyes</t>
  </si>
  <si>
    <t>Bobby Thomas</t>
  </si>
  <si>
    <t>Cruz, Thomas and Brown</t>
  </si>
  <si>
    <t>Kenneth Mora</t>
  </si>
  <si>
    <t>Mathew Torres</t>
  </si>
  <si>
    <t>Andrea Baldwin</t>
  </si>
  <si>
    <t>Blair Inc</t>
  </si>
  <si>
    <t>Eduardo Warner</t>
  </si>
  <si>
    <t>Dillon-Castro</t>
  </si>
  <si>
    <t>Jasmine Conner</t>
  </si>
  <si>
    <t>Chan-Hebert</t>
  </si>
  <si>
    <t>Donna Banks</t>
  </si>
  <si>
    <t>Burnett-Rasmussen</t>
  </si>
  <si>
    <t>Brown, Fernandez and Mcdonald</t>
  </si>
  <si>
    <t>Smith, Buck and Payne</t>
  </si>
  <si>
    <t>Clark, Holland and Garcia</t>
  </si>
  <si>
    <t>Brian Contreras</t>
  </si>
  <si>
    <t>Miller, Adams and Rose</t>
  </si>
  <si>
    <t>Stephanie Hernandez</t>
  </si>
  <si>
    <t>Myers-Wheeler</t>
  </si>
  <si>
    <t>Rebecca Cruz</t>
  </si>
  <si>
    <t>Gordon, Coleman and Hicks</t>
  </si>
  <si>
    <t>Margaret Garcia</t>
  </si>
  <si>
    <t>Cooper-George</t>
  </si>
  <si>
    <t>Jason Montgomery</t>
  </si>
  <si>
    <t>Anna Pearson</t>
  </si>
  <si>
    <t>Hawkins-Matthews</t>
  </si>
  <si>
    <t>Douglas Bell</t>
  </si>
  <si>
    <t>Bryan Mills</t>
  </si>
  <si>
    <t>Thompson-Cannon</t>
  </si>
  <si>
    <t>Stacy Garrett</t>
  </si>
  <si>
    <t>Phillips, Waters and Garcia</t>
  </si>
  <si>
    <t>Gary Moore</t>
  </si>
  <si>
    <t>Shepherd-Alexander</t>
  </si>
  <si>
    <t>Rodney Trevino</t>
  </si>
  <si>
    <t>Williams-Stephenson</t>
  </si>
  <si>
    <t>Allen Wilkinson</t>
  </si>
  <si>
    <t>Sierra Gordon</t>
  </si>
  <si>
    <t>Perry-Todd</t>
  </si>
  <si>
    <t>James Schultz</t>
  </si>
  <si>
    <t>Downs Group</t>
  </si>
  <si>
    <t>Kathy Watkins</t>
  </si>
  <si>
    <t>Joshua Mcneil</t>
  </si>
  <si>
    <t>Trujillo and Sons</t>
  </si>
  <si>
    <t>Sarah Griffin</t>
  </si>
  <si>
    <t>Gutierrez-Mason</t>
  </si>
  <si>
    <t>Justin Morrison</t>
  </si>
  <si>
    <t>Stewart-Park</t>
  </si>
  <si>
    <t>Deborah White</t>
  </si>
  <si>
    <t>Jennings-Hampton</t>
  </si>
  <si>
    <t>Scott Lawson</t>
  </si>
  <si>
    <t>Whitehead Group</t>
  </si>
  <si>
    <t>David Bowman</t>
  </si>
  <si>
    <t>Taylor, Allen and Franco</t>
  </si>
  <si>
    <t>Megan Hill</t>
  </si>
  <si>
    <t>Steele PLC</t>
  </si>
  <si>
    <t>Malik Shelton</t>
  </si>
  <si>
    <t>Lisa Douglas</t>
  </si>
  <si>
    <t>Benton, Bell and Smith</t>
  </si>
  <si>
    <t>Sean Rivera</t>
  </si>
  <si>
    <t>Paul-Miller</t>
  </si>
  <si>
    <t>Carl Moore</t>
  </si>
  <si>
    <t>Mckenzie LLC</t>
  </si>
  <si>
    <t>Petty, Love and Stevens</t>
  </si>
  <si>
    <t>Michael Carr</t>
  </si>
  <si>
    <t>Perez-Morris</t>
  </si>
  <si>
    <t>Dennis Lopez MD</t>
  </si>
  <si>
    <t>Dawson, Owen and Sloan</t>
  </si>
  <si>
    <t>Hunter-Greene</t>
  </si>
  <si>
    <t>Mark Patel</t>
  </si>
  <si>
    <t>Dixon, Yates and Elliott</t>
  </si>
  <si>
    <t>Gary Glenn</t>
  </si>
  <si>
    <t>Tran-Fox</t>
  </si>
  <si>
    <t>Gina Collins</t>
  </si>
  <si>
    <t>Jackson and Sons</t>
  </si>
  <si>
    <t>Kristi Quinn</t>
  </si>
  <si>
    <t>Le-Frazier</t>
  </si>
  <si>
    <t>Gary Griffin</t>
  </si>
  <si>
    <t>Johnson, Foster and Lyons</t>
  </si>
  <si>
    <t>Justin Blanchard</t>
  </si>
  <si>
    <t>Hill, Jones and Winters</t>
  </si>
  <si>
    <t>Heather Gonzalez</t>
  </si>
  <si>
    <t>Horne LLC</t>
  </si>
  <si>
    <t>Christopher Mack</t>
  </si>
  <si>
    <t>Jennifer Bean</t>
  </si>
  <si>
    <t>Kelly, Koch and James</t>
  </si>
  <si>
    <t>Robert Graham</t>
  </si>
  <si>
    <t>Dunn-Price</t>
  </si>
  <si>
    <t>Warner-Newton</t>
  </si>
  <si>
    <t>Robinson, Reed and Cooper</t>
  </si>
  <si>
    <t>Grimes-Rivera</t>
  </si>
  <si>
    <t>Valdez-Bates</t>
  </si>
  <si>
    <t>Eric Powers</t>
  </si>
  <si>
    <t>Cesar Liu</t>
  </si>
  <si>
    <t>Lane Group</t>
  </si>
  <si>
    <t>Kenneth Roberts</t>
  </si>
  <si>
    <t>Fuller, Ross and Walters</t>
  </si>
  <si>
    <t>Robert Haynes</t>
  </si>
  <si>
    <t>Kelley-Mccarthy</t>
  </si>
  <si>
    <t>Dustin Perez</t>
  </si>
  <si>
    <t>Sanchez, Webb and Jones</t>
  </si>
  <si>
    <t>Heather Aguilar</t>
  </si>
  <si>
    <t>Matthew Mora</t>
  </si>
  <si>
    <t>Dougherty-Lopez</t>
  </si>
  <si>
    <t>Wayne Adams</t>
  </si>
  <si>
    <t>Chavez, Santos and Hopkins</t>
  </si>
  <si>
    <t>Joshua Mccall</t>
  </si>
  <si>
    <t>Jasmine Kaufman</t>
  </si>
  <si>
    <t>Knight-Long</t>
  </si>
  <si>
    <t>Catherine Drake</t>
  </si>
  <si>
    <t>Burke Group</t>
  </si>
  <si>
    <t>Alexis Reese</t>
  </si>
  <si>
    <t>Jimenez-Moran</t>
  </si>
  <si>
    <t>Sanders, Smith and Taylor</t>
  </si>
  <si>
    <t>Charles Rogers</t>
  </si>
  <si>
    <t>Dougherty, Martin and Smith</t>
  </si>
  <si>
    <t>Douglas Ruiz</t>
  </si>
  <si>
    <t>Lester, Bradley and Jacobs</t>
  </si>
  <si>
    <t>Makayla Perkins</t>
  </si>
  <si>
    <t>Kelsey Vargas</t>
  </si>
  <si>
    <t>Townsend, Hurley and Arnold</t>
  </si>
  <si>
    <t>Stuart, Johnson and Cox</t>
  </si>
  <si>
    <t>Jason Lara</t>
  </si>
  <si>
    <t>Allen White</t>
  </si>
  <si>
    <t>Perez, Parker and Olson</t>
  </si>
  <si>
    <t>Brandy King</t>
  </si>
  <si>
    <t>Harris, Saunders and Kemp</t>
  </si>
  <si>
    <t>Jacqueline Hernandez</t>
  </si>
  <si>
    <t>Wilson and Sons</t>
  </si>
  <si>
    <t>Joseph Holland</t>
  </si>
  <si>
    <t>Elizabeth Vega</t>
  </si>
  <si>
    <t>Anthony Stephens</t>
  </si>
  <si>
    <t>Burke, Acosta and Wilson</t>
  </si>
  <si>
    <t>Daniel Daniels</t>
  </si>
  <si>
    <t>Pennington, Miller and Brown</t>
  </si>
  <si>
    <t>Taylor Diaz</t>
  </si>
  <si>
    <t>Owens-Tran</t>
  </si>
  <si>
    <t>Taylor Jackson</t>
  </si>
  <si>
    <t>Kara Garrett</t>
  </si>
  <si>
    <t>Arroyo-Anderson</t>
  </si>
  <si>
    <t>Charles Chambers</t>
  </si>
  <si>
    <t>Griffin, Brown and Kline</t>
  </si>
  <si>
    <t>Susan Walker</t>
  </si>
  <si>
    <t>Martinez, Vargas and Zuniga</t>
  </si>
  <si>
    <t>Nicholas Wolfe</t>
  </si>
  <si>
    <t>Rogers-Ramirez</t>
  </si>
  <si>
    <t>Curtis Cruz</t>
  </si>
  <si>
    <t>Howell Ltd</t>
  </si>
  <si>
    <t>Benjamin Aguilar</t>
  </si>
  <si>
    <t>Anthony, Long and Smith</t>
  </si>
  <si>
    <t>Corey Boyd</t>
  </si>
  <si>
    <t>Troy Coleman</t>
  </si>
  <si>
    <t>Walker, Glenn and Martinez</t>
  </si>
  <si>
    <t>Brent Norman</t>
  </si>
  <si>
    <t>Mclean-Smith</t>
  </si>
  <si>
    <t>Keith Garcia</t>
  </si>
  <si>
    <t>Cline, Braun and Montes</t>
  </si>
  <si>
    <t>Sergio Hansen</t>
  </si>
  <si>
    <t>Marsh and Sons</t>
  </si>
  <si>
    <t>Christopher Gardner</t>
  </si>
  <si>
    <t>Hardin-Morgan</t>
  </si>
  <si>
    <t>Mark Norris</t>
  </si>
  <si>
    <t>Pruitt, Diaz and Martinez</t>
  </si>
  <si>
    <t>Johnson, Davis and Lee</t>
  </si>
  <si>
    <t>Denise Schmidt</t>
  </si>
  <si>
    <t>Antonio Acevedo</t>
  </si>
  <si>
    <t>Williams, White and Lee</t>
  </si>
  <si>
    <t>Teresa Patel</t>
  </si>
  <si>
    <t>Shields, Chase and Hernandez</t>
  </si>
  <si>
    <t>Logan Diaz</t>
  </si>
  <si>
    <t>Cohen-Walter</t>
  </si>
  <si>
    <t>Joseph Schmidt</t>
  </si>
  <si>
    <t>Singh and Sons</t>
  </si>
  <si>
    <t>Clinton Coleman</t>
  </si>
  <si>
    <t>Dylan Booth</t>
  </si>
  <si>
    <t>Burke, Hammond and Henderson</t>
  </si>
  <si>
    <t>Lisa Cohen</t>
  </si>
  <si>
    <t>Huerta-Smith</t>
  </si>
  <si>
    <t>Richard Richardson</t>
  </si>
  <si>
    <t>Drake PLC</t>
  </si>
  <si>
    <t>Michael Wyatt</t>
  </si>
  <si>
    <t>Hawkins-Stephenson</t>
  </si>
  <si>
    <t>Michele Ruiz</t>
  </si>
  <si>
    <t>Green, Robertson and Lindsey</t>
  </si>
  <si>
    <t>James Mckinney</t>
  </si>
  <si>
    <t>Paul, Vang and Romero</t>
  </si>
  <si>
    <t>Derek Phillips</t>
  </si>
  <si>
    <t>Anthony, Frye and Young</t>
  </si>
  <si>
    <t>Jeffrey Hudson</t>
  </si>
  <si>
    <t>Wilson, Lopez and Solis</t>
  </si>
  <si>
    <t>Grant Johnson</t>
  </si>
  <si>
    <t>Rodriguez, Barrett and Thompson</t>
  </si>
  <si>
    <t>Joanne Neal</t>
  </si>
  <si>
    <t>Johnson, Williams and Allen</t>
  </si>
  <si>
    <t>Sean Doyle</t>
  </si>
  <si>
    <t>Garcia, Ramos and Short</t>
  </si>
  <si>
    <t>Monica Hernandez</t>
  </si>
  <si>
    <t>Hays, Mullins and Ramos</t>
  </si>
  <si>
    <t>Ryan Mason</t>
  </si>
  <si>
    <t>Jennings-Marshall</t>
  </si>
  <si>
    <t>Ivan Doyle</t>
  </si>
  <si>
    <t>Bell-Adams</t>
  </si>
  <si>
    <t>Kyle Rice</t>
  </si>
  <si>
    <t>Villa, Bishop and Lopez</t>
  </si>
  <si>
    <t>Nathan Hernandez</t>
  </si>
  <si>
    <t>Gomez PLC</t>
  </si>
  <si>
    <t>Jessica Vaughan</t>
  </si>
  <si>
    <t>Peter Shaw</t>
  </si>
  <si>
    <t>Cross PLC</t>
  </si>
  <si>
    <t>Heather Ortiz</t>
  </si>
  <si>
    <t>Fox PLC</t>
  </si>
  <si>
    <t>Jacqueline Sanford</t>
  </si>
  <si>
    <t>Walker-Santos</t>
  </si>
  <si>
    <t>Burnett LLC</t>
  </si>
  <si>
    <t>Gregory Marsh</t>
  </si>
  <si>
    <t>Odonnell-Sanchez</t>
  </si>
  <si>
    <t>Tara Odonnell</t>
  </si>
  <si>
    <t>Herring-Hunter</t>
  </si>
  <si>
    <t>Jennifer Arias</t>
  </si>
  <si>
    <t>Grant, Thompson and Chavez</t>
  </si>
  <si>
    <t>Laura Cole</t>
  </si>
  <si>
    <t>Dickson, Roach and Saunders</t>
  </si>
  <si>
    <t>Paul Wright</t>
  </si>
  <si>
    <t>Garner, Gentry and Espinoza</t>
  </si>
  <si>
    <t>Christian Pollard</t>
  </si>
  <si>
    <t>Morris, Baker and Ward</t>
  </si>
  <si>
    <t>Watkins, Martin and Moore</t>
  </si>
  <si>
    <t>Gina Oconnor</t>
  </si>
  <si>
    <t>Reed, Herrera and Anderson</t>
  </si>
  <si>
    <t>Zachary Lee</t>
  </si>
  <si>
    <t>Christy Perez</t>
  </si>
  <si>
    <t>Watson-Black</t>
  </si>
  <si>
    <t>James Gilmore</t>
  </si>
  <si>
    <t>Earl Suarez</t>
  </si>
  <si>
    <t>Crawford-Ruiz</t>
  </si>
  <si>
    <t>Alyssa Lyons</t>
  </si>
  <si>
    <t>Johnson, Shea and Hernandez</t>
  </si>
  <si>
    <t>Michael Petty</t>
  </si>
  <si>
    <t>Gilbert, Mccormick and James</t>
  </si>
  <si>
    <t>Burke-Powers</t>
  </si>
  <si>
    <t>Cheryl Lewis</t>
  </si>
  <si>
    <t>Oconnor Group</t>
  </si>
  <si>
    <t>Jonathan Moody</t>
  </si>
  <si>
    <t>Kathy Day</t>
  </si>
  <si>
    <t>Harris-Lee</t>
  </si>
  <si>
    <t>Thomas Ruiz</t>
  </si>
  <si>
    <t>Cooper, Crawford and Vasquez</t>
  </si>
  <si>
    <t>Kayla Taylor</t>
  </si>
  <si>
    <t>Smith-Dean</t>
  </si>
  <si>
    <t>Jacob Robinson</t>
  </si>
  <si>
    <t>Martinez, Harris and Olson</t>
  </si>
  <si>
    <t>Daniels, Riley and Pearson</t>
  </si>
  <si>
    <t>Colleen Ward</t>
  </si>
  <si>
    <t>Timothy Payne</t>
  </si>
  <si>
    <t>Patton, Evans and Barnes</t>
  </si>
  <si>
    <t>Abigail Rice</t>
  </si>
  <si>
    <t>Bridges, Crawford and Evans</t>
  </si>
  <si>
    <t>Janice Williams</t>
  </si>
  <si>
    <t>Scott Group</t>
  </si>
  <si>
    <t>Brian Bell</t>
  </si>
  <si>
    <t>Richard James</t>
  </si>
  <si>
    <t>Brandon Cantrell</t>
  </si>
  <si>
    <t>Winters-Braun</t>
  </si>
  <si>
    <t>Lauren Baker</t>
  </si>
  <si>
    <t>Lee, English and Mccarthy</t>
  </si>
  <si>
    <t>Mr. Robert Hudson</t>
  </si>
  <si>
    <t>Best PLC</t>
  </si>
  <si>
    <t>Devon Novak</t>
  </si>
  <si>
    <t>Wheeler LLC</t>
  </si>
  <si>
    <t>Megan Jenkins</t>
  </si>
  <si>
    <t>Collins, Reyes and Ingram</t>
  </si>
  <si>
    <t>Nicole Johnston</t>
  </si>
  <si>
    <t>Huerta and Sons</t>
  </si>
  <si>
    <t>Kimberly Hogan</t>
  </si>
  <si>
    <t>Cox-Richardson</t>
  </si>
  <si>
    <t>Zachary Prince</t>
  </si>
  <si>
    <t>Williams, Aguilar and Robertson</t>
  </si>
  <si>
    <t>Mark Marshall</t>
  </si>
  <si>
    <t>Duncan, Cherry and May</t>
  </si>
  <si>
    <t>David Day</t>
  </si>
  <si>
    <t>Werner, Ramsey and Trujillo</t>
  </si>
  <si>
    <t>Rhonda Petty</t>
  </si>
  <si>
    <t>Osborne-Miller</t>
  </si>
  <si>
    <t>Joshua Welch</t>
  </si>
  <si>
    <t>Frazier-Larson</t>
  </si>
  <si>
    <t>Victoria Mclean</t>
  </si>
  <si>
    <t>Neal, Nguyen and Elliott</t>
  </si>
  <si>
    <t>Chris Jackson</t>
  </si>
  <si>
    <t>Edward Holland</t>
  </si>
  <si>
    <t>Hernandez-Moore</t>
  </si>
  <si>
    <t>Kristina Ward</t>
  </si>
  <si>
    <t>Yang Ltd</t>
  </si>
  <si>
    <t>Young, Lewis and Anderson</t>
  </si>
  <si>
    <t>Cynthia Sullivan</t>
  </si>
  <si>
    <t>Ramirez, George and Johnson</t>
  </si>
  <si>
    <t>Douglas Hunt</t>
  </si>
  <si>
    <t>Thomas, Medina and Murray</t>
  </si>
  <si>
    <t>Carlos Brown</t>
  </si>
  <si>
    <t>Herring, Walters and Collins</t>
  </si>
  <si>
    <t>Michelle Oconnor</t>
  </si>
  <si>
    <t>Wise, Frey and Hamilton</t>
  </si>
  <si>
    <t>Charles Martinez</t>
  </si>
  <si>
    <t>Clifford Campbell</t>
  </si>
  <si>
    <t>Le-Ramirez</t>
  </si>
  <si>
    <t>Miller, French and Reeves</t>
  </si>
  <si>
    <t>Jeffrey Koch</t>
  </si>
  <si>
    <t>Shelby Mathews</t>
  </si>
  <si>
    <t>Malone, Lopez and Anderson</t>
  </si>
  <si>
    <t>Nicholas Page</t>
  </si>
  <si>
    <t>Elizabeth Melton</t>
  </si>
  <si>
    <t>Fischer-Martinez</t>
  </si>
  <si>
    <t>Brian Chan</t>
  </si>
  <si>
    <t>Kylie Walker</t>
  </si>
  <si>
    <t>Nixon, Dawson and Johnson</t>
  </si>
  <si>
    <t>Mccall Group</t>
  </si>
  <si>
    <t>Amanda Tucker</t>
  </si>
  <si>
    <t>Darrell George</t>
  </si>
  <si>
    <t>Rodgers-Smith</t>
  </si>
  <si>
    <t>Dean Murphy</t>
  </si>
  <si>
    <t>Gaines-Jacobson</t>
  </si>
  <si>
    <t>Thomas Harvey</t>
  </si>
  <si>
    <t>Johnson, Collins and Downs</t>
  </si>
  <si>
    <t>Jeffrey French</t>
  </si>
  <si>
    <t>Jesse Knight</t>
  </si>
  <si>
    <t>Owen-Ellison</t>
  </si>
  <si>
    <t>Ariel Chavez</t>
  </si>
  <si>
    <t>Thomas-Miller</t>
  </si>
  <si>
    <t>Douglas Hernandez</t>
  </si>
  <si>
    <t>Gina Johnson</t>
  </si>
  <si>
    <t>Shannon Group</t>
  </si>
  <si>
    <t>Brooke Pitts</t>
  </si>
  <si>
    <t>Lozano-Hall</t>
  </si>
  <si>
    <t>Henry Rogers</t>
  </si>
  <si>
    <t>Osborn and Sons</t>
  </si>
  <si>
    <t>Williams, Poole and Martin</t>
  </si>
  <si>
    <t>Jennifer Watson</t>
  </si>
  <si>
    <t>Caroline Jimenez</t>
  </si>
  <si>
    <t>Pitts, Singh and Johnson</t>
  </si>
  <si>
    <t>Vargas, Hernandez and Escobar</t>
  </si>
  <si>
    <t>David Price</t>
  </si>
  <si>
    <t>Bell and Sons</t>
  </si>
  <si>
    <t>Mark Mathis</t>
  </si>
  <si>
    <t>Mccormick-Clark</t>
  </si>
  <si>
    <t>Robert Moore</t>
  </si>
  <si>
    <t>Monroe-Hall</t>
  </si>
  <si>
    <t>Sullivan, Adams and Dawson</t>
  </si>
  <si>
    <t>Stephanie King</t>
  </si>
  <si>
    <t>Gonzales-Williams</t>
  </si>
  <si>
    <t>Caitlin Gonzalez</t>
  </si>
  <si>
    <t>Hebert-Douglas</t>
  </si>
  <si>
    <t>Mr. George Castro MD</t>
  </si>
  <si>
    <t>Roy Washington</t>
  </si>
  <si>
    <t>Miller, Rivera and Martinez</t>
  </si>
  <si>
    <t>Jason Todd</t>
  </si>
  <si>
    <t>Byrd, Cole and Brown</t>
  </si>
  <si>
    <t>Kristopher Ferguson</t>
  </si>
  <si>
    <t>Christensen-Jensen</t>
  </si>
  <si>
    <t>Francisco Norton</t>
  </si>
  <si>
    <t>Kelly-Evans</t>
  </si>
  <si>
    <t>Chad Chapman</t>
  </si>
  <si>
    <t>Rhonda Mitchell</t>
  </si>
  <si>
    <t>Lindsey-Dixon</t>
  </si>
  <si>
    <t>Theresa George</t>
  </si>
  <si>
    <t>King PLC</t>
  </si>
  <si>
    <t>Christopher Stanley</t>
  </si>
  <si>
    <t>Smith-Moore</t>
  </si>
  <si>
    <t>Jacqueline Fritz</t>
  </si>
  <si>
    <t>Meyers-Harrison</t>
  </si>
  <si>
    <t>William Petty</t>
  </si>
  <si>
    <t>Bailey Mullins</t>
  </si>
  <si>
    <t>Ali LLC</t>
  </si>
  <si>
    <t>Tammy Moses</t>
  </si>
  <si>
    <t>Potter, Dougherty and Ellis</t>
  </si>
  <si>
    <t>Shannon Vega</t>
  </si>
  <si>
    <t>Bryant and Sons</t>
  </si>
  <si>
    <t>Christopher Yates</t>
  </si>
  <si>
    <t>Scott Smith DVM</t>
  </si>
  <si>
    <t>Oconnor and Sons</t>
  </si>
  <si>
    <t>Melissa Park</t>
  </si>
  <si>
    <t>Perez, Thomas and Frye</t>
  </si>
  <si>
    <t>Savannah Carpenter</t>
  </si>
  <si>
    <t>Justin Lester</t>
  </si>
  <si>
    <t>Jonathon Mathis</t>
  </si>
  <si>
    <t>Gibson, Williams and Morris</t>
  </si>
  <si>
    <t>Ricardo Robbins</t>
  </si>
  <si>
    <t>Nichols, Fernandez and Wright</t>
  </si>
  <si>
    <t>Charles Mckee</t>
  </si>
  <si>
    <t>Booker-Hughes</t>
  </si>
  <si>
    <t>Clinton Perkins</t>
  </si>
  <si>
    <t>Jenkins-Martinez</t>
  </si>
  <si>
    <t>Tanya Diaz</t>
  </si>
  <si>
    <t>Ryan PLC</t>
  </si>
  <si>
    <t>Jose Howard</t>
  </si>
  <si>
    <t>Downs and Sons</t>
  </si>
  <si>
    <t>Ronald Baker</t>
  </si>
  <si>
    <t>Butler-Myers</t>
  </si>
  <si>
    <t>William Ramirez</t>
  </si>
  <si>
    <t>Weiss and Sons</t>
  </si>
  <si>
    <t>Briana Hughes</t>
  </si>
  <si>
    <t>Mcdaniel-Holland</t>
  </si>
  <si>
    <t>Katelyn Martinez</t>
  </si>
  <si>
    <t>Lyons, Holland and Black</t>
  </si>
  <si>
    <t>Michele Kelly</t>
  </si>
  <si>
    <t>Green, King and Bryan</t>
  </si>
  <si>
    <t>David Mckinney</t>
  </si>
  <si>
    <t>Anderson, Wright and Williams</t>
  </si>
  <si>
    <t>Timothy Serrano</t>
  </si>
  <si>
    <t>Arellano-Mahoney</t>
  </si>
  <si>
    <t>Chris Castillo</t>
  </si>
  <si>
    <t>Mays Ltd</t>
  </si>
  <si>
    <t>Julie Proctor</t>
  </si>
  <si>
    <t>Mendez-Johnson</t>
  </si>
  <si>
    <t>Angela Colon</t>
  </si>
  <si>
    <t>Madden-Thomas</t>
  </si>
  <si>
    <t>Christopher Harris</t>
  </si>
  <si>
    <t>Bennett-Stuart</t>
  </si>
  <si>
    <t>Melissa Peterson</t>
  </si>
  <si>
    <t>Hudson-Ramos</t>
  </si>
  <si>
    <t>Sanchez, Hall and Bradley</t>
  </si>
  <si>
    <t>Hernandez-Gray</t>
  </si>
  <si>
    <t>Deborah Cunningham</t>
  </si>
  <si>
    <t>Mark Chavez</t>
  </si>
  <si>
    <t>Fleming LLC</t>
  </si>
  <si>
    <t>Shaun Little</t>
  </si>
  <si>
    <t>Griffith, Garcia and Lambert</t>
  </si>
  <si>
    <t>Frederick Lucas</t>
  </si>
  <si>
    <t>Livingston-Graham</t>
  </si>
  <si>
    <t>Stuart LLC</t>
  </si>
  <si>
    <t>Lawrence Sanchez</t>
  </si>
  <si>
    <t>Anderson, Herrera and Stone</t>
  </si>
  <si>
    <t>Paul Mcknight</t>
  </si>
  <si>
    <t>Freeman, Williams and Lopez</t>
  </si>
  <si>
    <t>Samantha Lee</t>
  </si>
  <si>
    <t>Boyd, Mercado and Hendricks</t>
  </si>
  <si>
    <t>Brian Reid</t>
  </si>
  <si>
    <t>Mills-Rodriguez</t>
  </si>
  <si>
    <t>Mr. Peter Warren</t>
  </si>
  <si>
    <t>Mccarthy, Cooper and Bates</t>
  </si>
  <si>
    <t>Ruben Smith</t>
  </si>
  <si>
    <t>Garza-Perez</t>
  </si>
  <si>
    <t>Gallagher, Harrell and Simpson</t>
  </si>
  <si>
    <t>Justin Harrison</t>
  </si>
  <si>
    <t>Campos, Woodward and Wood</t>
  </si>
  <si>
    <t>Anthony Romero</t>
  </si>
  <si>
    <t>Wanda Murray</t>
  </si>
  <si>
    <t>Zhang, Gordon and Rosales</t>
  </si>
  <si>
    <t>Alexander Jimenez</t>
  </si>
  <si>
    <t>Silva, Hammond and Arnold</t>
  </si>
  <si>
    <t>Felicia Campbell</t>
  </si>
  <si>
    <t>Jones, Taylor and Garcia</t>
  </si>
  <si>
    <t>Louis Jackson</t>
  </si>
  <si>
    <t>Kathryn Williams</t>
  </si>
  <si>
    <t>Melanie Tyler</t>
  </si>
  <si>
    <t>Anderson, Boyd and Evans</t>
  </si>
  <si>
    <t>Douglas Arellano</t>
  </si>
  <si>
    <t>Curtis, Wong and Arnold</t>
  </si>
  <si>
    <t>Jeremy Fischer</t>
  </si>
  <si>
    <t>Holt-Reese</t>
  </si>
  <si>
    <t>Stacy Sanders</t>
  </si>
  <si>
    <t>Cook-Johnson</t>
  </si>
  <si>
    <t>Ryan Brady</t>
  </si>
  <si>
    <t>Hicks LLC</t>
  </si>
  <si>
    <t>Cassie Blankenship</t>
  </si>
  <si>
    <t>Sloan-Lyons</t>
  </si>
  <si>
    <t>Lori Carter</t>
  </si>
  <si>
    <t>Romero, Gonzalez and Murillo</t>
  </si>
  <si>
    <t>Luis White</t>
  </si>
  <si>
    <t>West-Hughes</t>
  </si>
  <si>
    <t>Kathleen Hansen</t>
  </si>
  <si>
    <t>Hicks, Hall and Bowen</t>
  </si>
  <si>
    <t>Zachary Barnes</t>
  </si>
  <si>
    <t>Mason-Wall</t>
  </si>
  <si>
    <t>Maria Thompson</t>
  </si>
  <si>
    <t>Nelson Inc</t>
  </si>
  <si>
    <t>John Novak</t>
  </si>
  <si>
    <t>Sanchez-Brown</t>
  </si>
  <si>
    <t>Paul Melendez</t>
  </si>
  <si>
    <t>Medina-Roy</t>
  </si>
  <si>
    <t>Ward, Nguyen and Payne</t>
  </si>
  <si>
    <t>Martha Hartman</t>
  </si>
  <si>
    <t>Angel Ramos</t>
  </si>
  <si>
    <t>Nguyen Group</t>
  </si>
  <si>
    <t>Edwin Bennett</t>
  </si>
  <si>
    <t>Avila, Welch and Jordan</t>
  </si>
  <si>
    <t>Jacob Turner</t>
  </si>
  <si>
    <t>Gonzalez, Hoffman and Sawyer</t>
  </si>
  <si>
    <t>Victoria Hicks</t>
  </si>
  <si>
    <t>Smith-Sanchez</t>
  </si>
  <si>
    <t>Meredith Torres</t>
  </si>
  <si>
    <t>Peck LLC</t>
  </si>
  <si>
    <t>Ryan Jarvis</t>
  </si>
  <si>
    <t>Walton-Snyder</t>
  </si>
  <si>
    <t>Tyler Atkinson</t>
  </si>
  <si>
    <t>Sandoval PLC</t>
  </si>
  <si>
    <t>Rose, Vargas and Fox</t>
  </si>
  <si>
    <t>Debra Williams</t>
  </si>
  <si>
    <t>Watson-Moore</t>
  </si>
  <si>
    <t>Amber Blankenship</t>
  </si>
  <si>
    <t>Bryan Evans</t>
  </si>
  <si>
    <t>Wright-Marshall</t>
  </si>
  <si>
    <t>Kayla Reynolds</t>
  </si>
  <si>
    <t>Howell-Smith</t>
  </si>
  <si>
    <t>Jared Trevino</t>
  </si>
  <si>
    <t>Jack Taylor</t>
  </si>
  <si>
    <t>Henry Roberts</t>
  </si>
  <si>
    <t>Snow-Zimmerman</t>
  </si>
  <si>
    <t>Caleb Ferguson</t>
  </si>
  <si>
    <t>Montgomery-Brown</t>
  </si>
  <si>
    <t>Zachary Reynolds</t>
  </si>
  <si>
    <t>Matthews-Hughes</t>
  </si>
  <si>
    <t>Mary Sims</t>
  </si>
  <si>
    <t>Garcia, Jones and Christensen</t>
  </si>
  <si>
    <t>Kristen Huffman</t>
  </si>
  <si>
    <t>Hamilton, Perez and Johnson</t>
  </si>
  <si>
    <t>Sean Ortiz</t>
  </si>
  <si>
    <t>Douglas and Sons</t>
  </si>
  <si>
    <t>Willie Schwartz</t>
  </si>
  <si>
    <t>Austin-Black</t>
  </si>
  <si>
    <t>Jacob Alexander</t>
  </si>
  <si>
    <t>Luna PLC</t>
  </si>
  <si>
    <t>James Cunningham</t>
  </si>
  <si>
    <t>Sanchez, Odonnell and Baker</t>
  </si>
  <si>
    <t>Lynn Roberts</t>
  </si>
  <si>
    <t>Rowe Ltd</t>
  </si>
  <si>
    <t>Jonathan Moon</t>
  </si>
  <si>
    <t>Ramirez, Campbell and Hoffman</t>
  </si>
  <si>
    <t>Destiny Bates</t>
  </si>
  <si>
    <t>Norris, Johnson and Watkins</t>
  </si>
  <si>
    <t>Patrick Delgado</t>
  </si>
  <si>
    <t>Curtis, Reed and Perez</t>
  </si>
  <si>
    <t>Jessica Parker</t>
  </si>
  <si>
    <t>Osborn LLC</t>
  </si>
  <si>
    <t>Heather Moore</t>
  </si>
  <si>
    <t>Samantha Taylor</t>
  </si>
  <si>
    <t>Leah Greene</t>
  </si>
  <si>
    <t>Gonzales, Holland and Smith</t>
  </si>
  <si>
    <t>Cory Duran</t>
  </si>
  <si>
    <t>Wanda Moran</t>
  </si>
  <si>
    <t>Salinas-Carpenter</t>
  </si>
  <si>
    <t>Gregory White</t>
  </si>
  <si>
    <t>Barron, Wood and Alvarez</t>
  </si>
  <si>
    <t>Leah Adkins</t>
  </si>
  <si>
    <t>Kane, Olson and Cooper</t>
  </si>
  <si>
    <t>Morris, Santana and Arnold</t>
  </si>
  <si>
    <t>Jill Bender</t>
  </si>
  <si>
    <t>Ramirez-Long</t>
  </si>
  <si>
    <t>Heather Price</t>
  </si>
  <si>
    <t>Linda Simmons</t>
  </si>
  <si>
    <t>Shepherd-Reeves</t>
  </si>
  <si>
    <t>Jennifer Bailey</t>
  </si>
  <si>
    <t>Bowen-Medina</t>
  </si>
  <si>
    <t>Angela Hicks</t>
  </si>
  <si>
    <t>Doyle LLC</t>
  </si>
  <si>
    <t>Kathryn Murray</t>
  </si>
  <si>
    <t>Smith, West and Shaw</t>
  </si>
  <si>
    <t>Corey Day</t>
  </si>
  <si>
    <t>Mendez, Mason and Newton</t>
  </si>
  <si>
    <t>Sullivan, Ross and Warren</t>
  </si>
  <si>
    <t>Jerry Fox</t>
  </si>
  <si>
    <t>Shaffer-Mooney</t>
  </si>
  <si>
    <t>Willie Powers</t>
  </si>
  <si>
    <t>Foley, English and Odonnell</t>
  </si>
  <si>
    <t>Adrienne Johnson</t>
  </si>
  <si>
    <t>Brown, Luna and Wallace</t>
  </si>
  <si>
    <t>Carla Villanueva</t>
  </si>
  <si>
    <t>Newton, Wolf and Eaton</t>
  </si>
  <si>
    <t>Ashley Noble</t>
  </si>
  <si>
    <t>Riggs-Wells</t>
  </si>
  <si>
    <t>Lisa Howard</t>
  </si>
  <si>
    <t>Dawn Medina</t>
  </si>
  <si>
    <t>Villegas-Moses</t>
  </si>
  <si>
    <t>Denise Knapp</t>
  </si>
  <si>
    <t>Rogers-Thompson</t>
  </si>
  <si>
    <t>James Jennings</t>
  </si>
  <si>
    <t>Wyatt-Cook</t>
  </si>
  <si>
    <t>Gonzalez-Peterson</t>
  </si>
  <si>
    <t>Erin Gomez</t>
  </si>
  <si>
    <t>Clark-Lopez</t>
  </si>
  <si>
    <t>Ayers Group</t>
  </si>
  <si>
    <t>Jonathan Morales</t>
  </si>
  <si>
    <t>Bates Group</t>
  </si>
  <si>
    <t>Garrison, Phillips and Lopez</t>
  </si>
  <si>
    <t>Wanda Reeves</t>
  </si>
  <si>
    <t>John Chambers</t>
  </si>
  <si>
    <t>Snyder, Wilson and Robinson</t>
  </si>
  <si>
    <t>Luis Shaw</t>
  </si>
  <si>
    <t>Shelly Lopez</t>
  </si>
  <si>
    <t>Wood-Hughes</t>
  </si>
  <si>
    <t>Dennis Morgan</t>
  </si>
  <si>
    <t>Anthony Jimenez</t>
  </si>
  <si>
    <t>Evans-Sparks</t>
  </si>
  <si>
    <t>Jillian Singh</t>
  </si>
  <si>
    <t>Rojas and Sons</t>
  </si>
  <si>
    <t>Torres, Davis and Lopez</t>
  </si>
  <si>
    <t>John Young</t>
  </si>
  <si>
    <t>Sawyer-Glover</t>
  </si>
  <si>
    <t>Melanie Roberts</t>
  </si>
  <si>
    <t>Mcguire-Jackson</t>
  </si>
  <si>
    <t>Alicia Daniels</t>
  </si>
  <si>
    <t>Bruce-Garza</t>
  </si>
  <si>
    <t>Anthony Berry</t>
  </si>
  <si>
    <t>Christine Trujillo</t>
  </si>
  <si>
    <t>Bauer, Smith and Hernandez</t>
  </si>
  <si>
    <t>Jack Todd</t>
  </si>
  <si>
    <t>Cantrell, Brown and Cohen</t>
  </si>
  <si>
    <t>Stephanie Wheeler</t>
  </si>
  <si>
    <t>Diane Le</t>
  </si>
  <si>
    <t>Medina-Dennis</t>
  </si>
  <si>
    <t>Holt-Haas</t>
  </si>
  <si>
    <t>Bridget Gilbert</t>
  </si>
  <si>
    <t>Hicks-Gibson</t>
  </si>
  <si>
    <t>Foster-Smith</t>
  </si>
  <si>
    <t>Brittany Brown DDS</t>
  </si>
  <si>
    <t>Angelica Bell</t>
  </si>
  <si>
    <t>Hill, Hernandez and Norris</t>
  </si>
  <si>
    <t>Michael Ray</t>
  </si>
  <si>
    <t>Brittney Wilson</t>
  </si>
  <si>
    <t>Marshall, Phillips and Reed</t>
  </si>
  <si>
    <t>Andrea Mora</t>
  </si>
  <si>
    <t>Karen Ellison</t>
  </si>
  <si>
    <t>Schultz, Hodge and Cannon</t>
  </si>
  <si>
    <t>Kristen Davis</t>
  </si>
  <si>
    <t>Perez, Byrd and Black</t>
  </si>
  <si>
    <t>Jorge Johnson</t>
  </si>
  <si>
    <t>Ashley Rogers</t>
  </si>
  <si>
    <t>Costa LLC</t>
  </si>
  <si>
    <t>Daniel Moss</t>
  </si>
  <si>
    <t>Herrera, Phillips and Adkins</t>
  </si>
  <si>
    <t>Jones, Floyd and Dillon</t>
  </si>
  <si>
    <t>Black-Davies</t>
  </si>
  <si>
    <t>Catherine Hayes</t>
  </si>
  <si>
    <t>Stephens, Howell and Gregory</t>
  </si>
  <si>
    <t>Kaitlyn Craig</t>
  </si>
  <si>
    <t>Brown, Mckee and Woods</t>
  </si>
  <si>
    <t>Clark-Conner</t>
  </si>
  <si>
    <t>Vincent Boyle</t>
  </si>
  <si>
    <t>Rogers-Reyes</t>
  </si>
  <si>
    <t>Sharon Williams</t>
  </si>
  <si>
    <t>Brown-Morgan</t>
  </si>
  <si>
    <t>Andrea Clarke</t>
  </si>
  <si>
    <t>English, Gomez and Mitchell</t>
  </si>
  <si>
    <t>Shelley Conley</t>
  </si>
  <si>
    <t>Sutton, Wilson and Evans</t>
  </si>
  <si>
    <t>Manuel Martin</t>
  </si>
  <si>
    <t>Smith, Jimenez and Church</t>
  </si>
  <si>
    <t>Jason Wheeler</t>
  </si>
  <si>
    <t>Lee, Carr and Martinez</t>
  </si>
  <si>
    <t>Robert Palmer</t>
  </si>
  <si>
    <t>Christine Garcia PhD</t>
  </si>
  <si>
    <t>Bernard Little</t>
  </si>
  <si>
    <t>Silva-Ross</t>
  </si>
  <si>
    <t>Patrick Ellis</t>
  </si>
  <si>
    <t>Garza-Fisher</t>
  </si>
  <si>
    <t>Baker, Briggs and Mathews</t>
  </si>
  <si>
    <t>William Schneider</t>
  </si>
  <si>
    <t>Fowler Ltd</t>
  </si>
  <si>
    <t>Pamela David</t>
  </si>
  <si>
    <t>Trujillo PLC</t>
  </si>
  <si>
    <t>Sarah Mitchell</t>
  </si>
  <si>
    <t>Jefferson-Anderson</t>
  </si>
  <si>
    <t>Evan Ramirez</t>
  </si>
  <si>
    <t>Collins, Mann and Nguyen</t>
  </si>
  <si>
    <t>Alicia Wilson</t>
  </si>
  <si>
    <t>Gomez-Jones</t>
  </si>
  <si>
    <t>Cheryl Tate</t>
  </si>
  <si>
    <t>Green-Thomas</t>
  </si>
  <si>
    <t>Jamie Nolan</t>
  </si>
  <si>
    <t>Cox, Rodriguez and Robinson</t>
  </si>
  <si>
    <t>Laura Valenzuela</t>
  </si>
  <si>
    <t>Meghan Atkinson</t>
  </si>
  <si>
    <t>Daniel and Sons</t>
  </si>
  <si>
    <t>Crystal Peterson</t>
  </si>
  <si>
    <t>Riggs Ltd</t>
  </si>
  <si>
    <t>Bill Mendoza</t>
  </si>
  <si>
    <t>Steele-Graham</t>
  </si>
  <si>
    <t>Kelsey Ruiz</t>
  </si>
  <si>
    <t>Laura Reid</t>
  </si>
  <si>
    <t>Sanchez-Wright</t>
  </si>
  <si>
    <t>Shaw-Harrington</t>
  </si>
  <si>
    <t>Vanessa Fields</t>
  </si>
  <si>
    <t>Lawson-Watts</t>
  </si>
  <si>
    <t>Dennis Vaughn</t>
  </si>
  <si>
    <t>Wood, Bell and Hamilton</t>
  </si>
  <si>
    <t>Kristen Black</t>
  </si>
  <si>
    <t>Amy Bailey</t>
  </si>
  <si>
    <t>Diaz Ltd</t>
  </si>
  <si>
    <t>Julie Flores</t>
  </si>
  <si>
    <t>Olson, Ellis and Williams</t>
  </si>
  <si>
    <t>Jaime Day</t>
  </si>
  <si>
    <t>Miller-Lester</t>
  </si>
  <si>
    <t>Ryan Garrett</t>
  </si>
  <si>
    <t>Seth Perry</t>
  </si>
  <si>
    <t>Jarvis-Tate</t>
  </si>
  <si>
    <t>Ryan Austin</t>
  </si>
  <si>
    <t>Hodge-Jones</t>
  </si>
  <si>
    <t>Jasmine Martinez</t>
  </si>
  <si>
    <t>Johnson-Conner</t>
  </si>
  <si>
    <t>William Benton PhD</t>
  </si>
  <si>
    <t>Baxter and Sons</t>
  </si>
  <si>
    <t>Thornton, Glenn and Perez</t>
  </si>
  <si>
    <t>Yvette Davis</t>
  </si>
  <si>
    <t>Brady, Stewart and Rhodes</t>
  </si>
  <si>
    <t>Corey Sweeney</t>
  </si>
  <si>
    <t>Wagner, Bradley and Simmons</t>
  </si>
  <si>
    <t>Sean Coleman</t>
  </si>
  <si>
    <t>Vasquez-Kerr</t>
  </si>
  <si>
    <t>Yolanda Phillips</t>
  </si>
  <si>
    <t>William Velazquez</t>
  </si>
  <si>
    <t>Guerra-Nielsen</t>
  </si>
  <si>
    <t>Alyssa Thomas</t>
  </si>
  <si>
    <t>Jacobson-Mcfarland</t>
  </si>
  <si>
    <t>Thomas Lee</t>
  </si>
  <si>
    <t>Russell, Smith and Saunders</t>
  </si>
  <si>
    <t>Lewis-Wood</t>
  </si>
  <si>
    <t>Ruben Green</t>
  </si>
  <si>
    <t>Kelly and Sons</t>
  </si>
  <si>
    <t>Kaylee Singleton</t>
  </si>
  <si>
    <t>Young-Singleton</t>
  </si>
  <si>
    <t>Joseph Boyd</t>
  </si>
  <si>
    <t>Benjamin and Sons</t>
  </si>
  <si>
    <t>Peter Burgess</t>
  </si>
  <si>
    <t>Meyer, Williams and Gutierrez</t>
  </si>
  <si>
    <t>Leonard-Thompson</t>
  </si>
  <si>
    <t>Melissa Cardenas</t>
  </si>
  <si>
    <t>Pierce-Green</t>
  </si>
  <si>
    <t>Rachel Kim</t>
  </si>
  <si>
    <t>White, Griffin and Trujillo</t>
  </si>
  <si>
    <t>Jason Nelson</t>
  </si>
  <si>
    <t>Johnson, Green and Brady</t>
  </si>
  <si>
    <t>Brian Ferguson</t>
  </si>
  <si>
    <t>Russell Inc</t>
  </si>
  <si>
    <t>Anderson, Strong and Ingram</t>
  </si>
  <si>
    <t>Goodman, Cook and Abbott</t>
  </si>
  <si>
    <t>Jane Leblanc</t>
  </si>
  <si>
    <t>Delgado-Collins</t>
  </si>
  <si>
    <t>Angela Morgan</t>
  </si>
  <si>
    <t>Brown, King and Wilson</t>
  </si>
  <si>
    <t>Tracy Garza</t>
  </si>
  <si>
    <t>James, Skinner and Trevino</t>
  </si>
  <si>
    <t>Zamora, Jones and Kirby</t>
  </si>
  <si>
    <t>Samuel Villa</t>
  </si>
  <si>
    <t>Heather Frank</t>
  </si>
  <si>
    <t>Curtis-Anderson</t>
  </si>
  <si>
    <t>Kathleen Hall</t>
  </si>
  <si>
    <t>Brown, Snyder and Perkins</t>
  </si>
  <si>
    <t>Anna Allen</t>
  </si>
  <si>
    <t>Powell-Brown</t>
  </si>
  <si>
    <t>Angel Parsons</t>
  </si>
  <si>
    <t>Powers-Brewer</t>
  </si>
  <si>
    <t>Carla Moore</t>
  </si>
  <si>
    <t>Kimberly Horn</t>
  </si>
  <si>
    <t>Santana Group</t>
  </si>
  <si>
    <t>Kristen Price</t>
  </si>
  <si>
    <t>Wood-Harris</t>
  </si>
  <si>
    <t>Novak-Adams</t>
  </si>
  <si>
    <t>Amanda Vasquez</t>
  </si>
  <si>
    <t>Arnold, Brown and Williams</t>
  </si>
  <si>
    <t>Michelle Grant</t>
  </si>
  <si>
    <t>White and Sons</t>
  </si>
  <si>
    <t>Douglas Brooks</t>
  </si>
  <si>
    <t>Harvey-Rivera</t>
  </si>
  <si>
    <t>Johnson, Krause and Harris</t>
  </si>
  <si>
    <t>Mark Bowman</t>
  </si>
  <si>
    <t>Griffin-Barr</t>
  </si>
  <si>
    <t>Tiffany Wilson</t>
  </si>
  <si>
    <t>Rosario, Colon and Price</t>
  </si>
  <si>
    <t>Susan Sanders</t>
  </si>
  <si>
    <t>Washington, Valenzuela and Barnes</t>
  </si>
  <si>
    <t>Kristin Mcgee</t>
  </si>
  <si>
    <t>Miller, Ray and Rogers</t>
  </si>
  <si>
    <t>Gina Wiggins PhD</t>
  </si>
  <si>
    <t>Ruiz, Palmer and Hernandez</t>
  </si>
  <si>
    <t>Swanson-Turner</t>
  </si>
  <si>
    <t>Christina Smith</t>
  </si>
  <si>
    <t>Mcfarland-Richardson</t>
  </si>
  <si>
    <t>Karen Flynn</t>
  </si>
  <si>
    <t>Wilson, Daniels and Hunter</t>
  </si>
  <si>
    <t>Jennifer Jacobs</t>
  </si>
  <si>
    <t>Cruz Ltd</t>
  </si>
  <si>
    <t>Lynn Cole</t>
  </si>
  <si>
    <t>James, Thompson and Clark</t>
  </si>
  <si>
    <t>Tamara Rogers</t>
  </si>
  <si>
    <t>Henderson-Johnson</t>
  </si>
  <si>
    <t>Clayton Lee</t>
  </si>
  <si>
    <t>Chung Inc</t>
  </si>
  <si>
    <t>Isaac Bell</t>
  </si>
  <si>
    <t>Silva-Roth</t>
  </si>
  <si>
    <t>Daniel Zhang</t>
  </si>
  <si>
    <t>Stephen Nunez</t>
  </si>
  <si>
    <t>Clark, Henderson and Williams</t>
  </si>
  <si>
    <t>Edwards Ltd</t>
  </si>
  <si>
    <t>Dean Dalton</t>
  </si>
  <si>
    <t>Mike Walker</t>
  </si>
  <si>
    <t>Patterson-Johnson</t>
  </si>
  <si>
    <t>Andrew Carter</t>
  </si>
  <si>
    <t>Boyd LLC</t>
  </si>
  <si>
    <t>Yvonne Wilkinson</t>
  </si>
  <si>
    <t>Clark, Garcia and Cobb</t>
  </si>
  <si>
    <t>Pamela Hubbard</t>
  </si>
  <si>
    <t>Ryan Ltd</t>
  </si>
  <si>
    <t>Rodriguez, Aguilar and Zimmerman</t>
  </si>
  <si>
    <t>Daniel Mills</t>
  </si>
  <si>
    <t>Wright-Spencer</t>
  </si>
  <si>
    <t>John Howard</t>
  </si>
  <si>
    <t>Bowen, Moore and Moody</t>
  </si>
  <si>
    <t>Rachel Taylor</t>
  </si>
  <si>
    <t>Wallace, Sims and Brown</t>
  </si>
  <si>
    <t>Joseph Carpenter</t>
  </si>
  <si>
    <t>Taylor, Farrell and Contreras</t>
  </si>
  <si>
    <t>Rebecca Elliott</t>
  </si>
  <si>
    <t>Coffey LLC</t>
  </si>
  <si>
    <t>John Rosales</t>
  </si>
  <si>
    <t>Powell, Williams and Ellis</t>
  </si>
  <si>
    <t>Jean Fernandez</t>
  </si>
  <si>
    <t>Shaffer-Burns</t>
  </si>
  <si>
    <t>Christina Kaiser</t>
  </si>
  <si>
    <t>Thompson LLC</t>
  </si>
  <si>
    <t>Stacie Mann</t>
  </si>
  <si>
    <t>Hansen, Blackwell and Allen</t>
  </si>
  <si>
    <t>Joshua Elliott</t>
  </si>
  <si>
    <t>Jennifer Spence</t>
  </si>
  <si>
    <t>Gomez and Sons</t>
  </si>
  <si>
    <t>Tara Smith</t>
  </si>
  <si>
    <t>Madden-Deleon</t>
  </si>
  <si>
    <t>Daniel Martinez</t>
  </si>
  <si>
    <t>Fitzgerald-Thornton</t>
  </si>
  <si>
    <t>Chelsea Cohen</t>
  </si>
  <si>
    <t>Daniel, Bernard and Nguyen</t>
  </si>
  <si>
    <t>Tracey Love</t>
  </si>
  <si>
    <t>Christopher Little</t>
  </si>
  <si>
    <t>Neal, Nguyen and Adams</t>
  </si>
  <si>
    <t>Melissa Owen</t>
  </si>
  <si>
    <t>Dickerson Ltd</t>
  </si>
  <si>
    <t>Antonio Stark</t>
  </si>
  <si>
    <t>Perry-Robertson</t>
  </si>
  <si>
    <t>Matthew Cooper</t>
  </si>
  <si>
    <t>Larson-King</t>
  </si>
  <si>
    <t>York, Gordon and Robinson</t>
  </si>
  <si>
    <t>Katelyn Brown</t>
  </si>
  <si>
    <t>Young, Thomas and Woodard</t>
  </si>
  <si>
    <t>Dorothy Rodriguez</t>
  </si>
  <si>
    <t>Frye PLC</t>
  </si>
  <si>
    <t>Miller, Wells and Armstrong</t>
  </si>
  <si>
    <t>Melissa Nielsen</t>
  </si>
  <si>
    <t>Barbara Sharp</t>
  </si>
  <si>
    <t>Summers LLC</t>
  </si>
  <si>
    <t>Suzanne Ross</t>
  </si>
  <si>
    <t>Christina Patrick</t>
  </si>
  <si>
    <t>Howard-Yates</t>
  </si>
  <si>
    <t>Janice Acevedo</t>
  </si>
  <si>
    <t>Mills, Martin and Pearson</t>
  </si>
  <si>
    <t>Mcbride-Barron</t>
  </si>
  <si>
    <t>Odonnell, Gutierrez and Gibson</t>
  </si>
  <si>
    <t>Ryan Esparza</t>
  </si>
  <si>
    <t>Payne-Porter</t>
  </si>
  <si>
    <t>Juan Ritter</t>
  </si>
  <si>
    <t>Haynes-Richmond</t>
  </si>
  <si>
    <t>Lisa Wilkinson</t>
  </si>
  <si>
    <t>Sanchez, Cummings and Sanchez</t>
  </si>
  <si>
    <t>Theresa Bryant</t>
  </si>
  <si>
    <t>Mckay Ltd</t>
  </si>
  <si>
    <t>Rachel Aguirre</t>
  </si>
  <si>
    <t>Turner-Carrillo</t>
  </si>
  <si>
    <t>Cheryl Ball</t>
  </si>
  <si>
    <t>Bonnie Key</t>
  </si>
  <si>
    <t>Murphy LLC</t>
  </si>
  <si>
    <t>Cindy Fox</t>
  </si>
  <si>
    <t>Thomas, Collins and Carey</t>
  </si>
  <si>
    <t>Lee, Kemp and Jones</t>
  </si>
  <si>
    <t>Edward Gibson</t>
  </si>
  <si>
    <t>Monroe, Cochran and Perry</t>
  </si>
  <si>
    <t>Mr. David Perez</t>
  </si>
  <si>
    <t>Christina Morris</t>
  </si>
  <si>
    <t>Kristi Jones</t>
  </si>
  <si>
    <t>Newman-Archer</t>
  </si>
  <si>
    <t>Donald Jackson</t>
  </si>
  <si>
    <t>Martin, Smith and Johnson</t>
  </si>
  <si>
    <t>Ray Group</t>
  </si>
  <si>
    <t>Mr. Timothy Martin</t>
  </si>
  <si>
    <t>Brown-Anderson</t>
  </si>
  <si>
    <t>Burnett-Rice</t>
  </si>
  <si>
    <t>Michael Brooks</t>
  </si>
  <si>
    <t>Patterson-Rodriguez</t>
  </si>
  <si>
    <t>Smith, Gordon and Bond</t>
  </si>
  <si>
    <t>Jon Anderson</t>
  </si>
  <si>
    <t>Joseph, Anderson and Flores</t>
  </si>
  <si>
    <t>Alex Anderson</t>
  </si>
  <si>
    <t>Denise Shah</t>
  </si>
  <si>
    <t>Martin, Hobbs and Smith</t>
  </si>
  <si>
    <t>Mr. Samuel Wolf PhD</t>
  </si>
  <si>
    <t>Megan Lewis</t>
  </si>
  <si>
    <t>Lee, Hall and Williams</t>
  </si>
  <si>
    <t>Timothy Patrick</t>
  </si>
  <si>
    <t>Ortiz-Porter</t>
  </si>
  <si>
    <t>Fletcher Group</t>
  </si>
  <si>
    <t>Anthony Lynn</t>
  </si>
  <si>
    <t>Valdez, Johnson and Martin</t>
  </si>
  <si>
    <t>Jennifer Hamilton</t>
  </si>
  <si>
    <t>Phillips, Fowler and Rodriguez</t>
  </si>
  <si>
    <t>Samantha Russell</t>
  </si>
  <si>
    <t>Zhang Group</t>
  </si>
  <si>
    <t>Daniel Robinson</t>
  </si>
  <si>
    <t>Walker, Owen and Jenkins</t>
  </si>
  <si>
    <t>Aaron Winters</t>
  </si>
  <si>
    <t>Adkins, Smith and Garcia</t>
  </si>
  <si>
    <t>Ms. Kimberly Arnold MD</t>
  </si>
  <si>
    <t>Heather Collins</t>
  </si>
  <si>
    <t>Berger Inc</t>
  </si>
  <si>
    <t>Michelle Walters</t>
  </si>
  <si>
    <t>Holt, Jordan and Nelson</t>
  </si>
  <si>
    <t>Kenneth Walsh</t>
  </si>
  <si>
    <t>Greer-Matthews</t>
  </si>
  <si>
    <t>Michael Hudson</t>
  </si>
  <si>
    <t>Thomas Mccarthy</t>
  </si>
  <si>
    <t>Tanner-Sharp</t>
  </si>
  <si>
    <t>Watts, Williams and Jackson</t>
  </si>
  <si>
    <t>Brian Poole</t>
  </si>
  <si>
    <t>Patrick Griffin</t>
  </si>
  <si>
    <t>Casey, Hughes and Lopez</t>
  </si>
  <si>
    <t>Christopher Webster</t>
  </si>
  <si>
    <t>Jacobs-Smith</t>
  </si>
  <si>
    <t>Rick Golden</t>
  </si>
  <si>
    <t>Guzman, Avila and Briggs</t>
  </si>
  <si>
    <t>Brooke Williams</t>
  </si>
  <si>
    <t>Berg, Foster and Curry</t>
  </si>
  <si>
    <t>Taylor, Bullock and Scott</t>
  </si>
  <si>
    <t>Danielle Herring</t>
  </si>
  <si>
    <t>Reeves-Lawrence</t>
  </si>
  <si>
    <t>Robert Novak</t>
  </si>
  <si>
    <t>Johnson, Porter and Chavez</t>
  </si>
  <si>
    <t>Patrick Knight</t>
  </si>
  <si>
    <t>Pope, Howard and Gray</t>
  </si>
  <si>
    <t>Hatfield Inc</t>
  </si>
  <si>
    <t>Mark Evans</t>
  </si>
  <si>
    <t>Bailey-Bell</t>
  </si>
  <si>
    <t>Dennis Escobar</t>
  </si>
  <si>
    <t>Meyer-Sullivan</t>
  </si>
  <si>
    <t>Derrick Smith</t>
  </si>
  <si>
    <t>Fernando Caldwell</t>
  </si>
  <si>
    <t>Erickson-Richardson</t>
  </si>
  <si>
    <t>Sierra Navarro</t>
  </si>
  <si>
    <t>Moore-Chan</t>
  </si>
  <si>
    <t>Tyler Williams</t>
  </si>
  <si>
    <t>Deleon and Sons</t>
  </si>
  <si>
    <t>Monique Kelly</t>
  </si>
  <si>
    <t>Kim, Parker and Thompson</t>
  </si>
  <si>
    <t>Connie Welch</t>
  </si>
  <si>
    <t>Wayne Palmer</t>
  </si>
  <si>
    <t>Odonnell-Mckinney</t>
  </si>
  <si>
    <t>Brenda May</t>
  </si>
  <si>
    <t>Derek Williams</t>
  </si>
  <si>
    <t>Wilkinson Group</t>
  </si>
  <si>
    <t>Scott Stewart</t>
  </si>
  <si>
    <t>Davis, Myers and Cruz</t>
  </si>
  <si>
    <t>Brenda Cunningham</t>
  </si>
  <si>
    <t>Perry-Carter</t>
  </si>
  <si>
    <t>Christine Tapia</t>
  </si>
  <si>
    <t>Harrison, Stevenson and Blair</t>
  </si>
  <si>
    <t>Jessica Gilmore</t>
  </si>
  <si>
    <t>Lucas-Summers</t>
  </si>
  <si>
    <t>Jill Jacobs</t>
  </si>
  <si>
    <t>Jackson-Brown</t>
  </si>
  <si>
    <t>Wendy Yang</t>
  </si>
  <si>
    <t>Wood-Luna</t>
  </si>
  <si>
    <t>Rebecca Avila</t>
  </si>
  <si>
    <t>Gina Thompson</t>
  </si>
  <si>
    <t>Buchanan-Ferguson</t>
  </si>
  <si>
    <t>Ramirez-Burgess</t>
  </si>
  <si>
    <t>Kyle Jennings</t>
  </si>
  <si>
    <t>Sellers and Sons</t>
  </si>
  <si>
    <t>Kimberly Blevins</t>
  </si>
  <si>
    <t>Hamilton, Simpson and Salas</t>
  </si>
  <si>
    <t>Villa LLC</t>
  </si>
  <si>
    <t>Lori Valenzuela</t>
  </si>
  <si>
    <t>Zavala Inc</t>
  </si>
  <si>
    <t>Samantha Pittman</t>
  </si>
  <si>
    <t>Greene, Fuller and Smith</t>
  </si>
  <si>
    <t>Daniel Anderson</t>
  </si>
  <si>
    <t>Cook, Jimenez and Johnson</t>
  </si>
  <si>
    <t>William Bradford</t>
  </si>
  <si>
    <t>Rollins Ltd</t>
  </si>
  <si>
    <t>Felicia Jackson</t>
  </si>
  <si>
    <t>Lopez, Garrison and Green</t>
  </si>
  <si>
    <t>Chad Robinson</t>
  </si>
  <si>
    <t>Wang, Walsh and Burton</t>
  </si>
  <si>
    <t>Travis Porter</t>
  </si>
  <si>
    <t>Hawkins Inc</t>
  </si>
  <si>
    <t>Christina Dominguez</t>
  </si>
  <si>
    <t>Collins-Simmons</t>
  </si>
  <si>
    <t>Hernandez, Valdez and Hurley</t>
  </si>
  <si>
    <t>Pierce-Lewis</t>
  </si>
  <si>
    <t>Samuel Black</t>
  </si>
  <si>
    <t>Neal-West</t>
  </si>
  <si>
    <t>Cassandra Lambert</t>
  </si>
  <si>
    <t>Deborah Watkins</t>
  </si>
  <si>
    <t>Johnson-Marsh</t>
  </si>
  <si>
    <t>Kimberly Gonzales</t>
  </si>
  <si>
    <t>Dorsey and Sons</t>
  </si>
  <si>
    <t>Patricia Adams</t>
  </si>
  <si>
    <t>Williamson-Saunders</t>
  </si>
  <si>
    <t>Matthew Peters</t>
  </si>
  <si>
    <t>Robinson, Rogers and Bowers</t>
  </si>
  <si>
    <t>Timothy Johnson</t>
  </si>
  <si>
    <t>Jacobs Ltd</t>
  </si>
  <si>
    <t>Nathaniel Baker</t>
  </si>
  <si>
    <t>Hicks-Berry</t>
  </si>
  <si>
    <t>Diaz-Hughes</t>
  </si>
  <si>
    <t>Barbara Scott</t>
  </si>
  <si>
    <t>Berry-Weber</t>
  </si>
  <si>
    <t>Raymond Jordan</t>
  </si>
  <si>
    <t>Samantha Wright</t>
  </si>
  <si>
    <t>Mays-Koch</t>
  </si>
  <si>
    <t>Brad Wright</t>
  </si>
  <si>
    <t>Conner, Simmons and Singh</t>
  </si>
  <si>
    <t>Diane Moran</t>
  </si>
  <si>
    <t>Parker, Santana and Miller</t>
  </si>
  <si>
    <t>Silva, Garcia and Hicks</t>
  </si>
  <si>
    <t>Shawna Hill</t>
  </si>
  <si>
    <t>Ramirez, Webb and Curry</t>
  </si>
  <si>
    <t>Mr. Collin Hampton</t>
  </si>
  <si>
    <t>Chad Hansen</t>
  </si>
  <si>
    <t>Cowan, Stephenson and Todd</t>
  </si>
  <si>
    <t>John Owens</t>
  </si>
  <si>
    <t>Ruth Terrell</t>
  </si>
  <si>
    <t>Bowman, Boyd and Clark</t>
  </si>
  <si>
    <t>Christopher Reeves</t>
  </si>
  <si>
    <t>Samantha Jones</t>
  </si>
  <si>
    <t>Pennington-Cook</t>
  </si>
  <si>
    <t>Joseph Watson</t>
  </si>
  <si>
    <t>Ortiz-Carrillo</t>
  </si>
  <si>
    <t>Christopher Keller</t>
  </si>
  <si>
    <t>Martin, Ortiz and Harper</t>
  </si>
  <si>
    <t>Miguel Davidson</t>
  </si>
  <si>
    <t>Ferrell-Rodriguez</t>
  </si>
  <si>
    <t>Lawrence Mccall</t>
  </si>
  <si>
    <t>Travis-Cherry</t>
  </si>
  <si>
    <t>Brian Goodwin</t>
  </si>
  <si>
    <t>Morrison-Palmer</t>
  </si>
  <si>
    <t>Ryan Hernandez</t>
  </si>
  <si>
    <t>Ramirez-White</t>
  </si>
  <si>
    <t>Wanda Jacobson</t>
  </si>
  <si>
    <t>Turner, Cameron and Cain</t>
  </si>
  <si>
    <t>Matthew Fox</t>
  </si>
  <si>
    <t>Dennis, Simmons and Mitchell</t>
  </si>
  <si>
    <t>Christopher Martinez</t>
  </si>
  <si>
    <t>Young, Brooks and Rice</t>
  </si>
  <si>
    <t>Kimberly Johnson</t>
  </si>
  <si>
    <t>Vazquez, Vazquez and Price</t>
  </si>
  <si>
    <t>Scott Valencia</t>
  </si>
  <si>
    <t>Myers-Carrillo</t>
  </si>
  <si>
    <t>Bobby Heath</t>
  </si>
  <si>
    <t>Mcdowell, Haynes and Stephenson</t>
  </si>
  <si>
    <t>Ronald Hernandez</t>
  </si>
  <si>
    <t>Elizabeth Baker</t>
  </si>
  <si>
    <t>Jones-Huynh</t>
  </si>
  <si>
    <t>Timothy Gamble</t>
  </si>
  <si>
    <t>Reed, Campbell and Ford</t>
  </si>
  <si>
    <t>Emily Jenkins</t>
  </si>
  <si>
    <t>Kelly Group</t>
  </si>
  <si>
    <t>Adriana Butler</t>
  </si>
  <si>
    <t>Garcia-Howard</t>
  </si>
  <si>
    <t>Mark Robbins</t>
  </si>
  <si>
    <t>Santiago-Mccoy</t>
  </si>
  <si>
    <t>Melendez, Smith and Jenkins</t>
  </si>
  <si>
    <t>Grace Clark</t>
  </si>
  <si>
    <t>Brown, Miller and Johnson</t>
  </si>
  <si>
    <t>Cesar Gomez</t>
  </si>
  <si>
    <t>Juarez-Munoz</t>
  </si>
  <si>
    <t>Campbell, Gonzalez and Macdonald</t>
  </si>
  <si>
    <t>Samantha Thompson</t>
  </si>
  <si>
    <t>Hernandez-Carter</t>
  </si>
  <si>
    <t>Nicole Adams</t>
  </si>
  <si>
    <t>Rose, Morton and Mccormick</t>
  </si>
  <si>
    <t>Cody Harris</t>
  </si>
  <si>
    <t>Fields-Wood</t>
  </si>
  <si>
    <t>Tina Lewis</t>
  </si>
  <si>
    <t>Tonya Collins</t>
  </si>
  <si>
    <t>Meghan Heath</t>
  </si>
  <si>
    <t>Mays-Rhodes</t>
  </si>
  <si>
    <t>Monica Peterson</t>
  </si>
  <si>
    <t>Duran-Patterson</t>
  </si>
  <si>
    <t>Stephanie Sharp MD</t>
  </si>
  <si>
    <t>Mora Ltd</t>
  </si>
  <si>
    <t>Chase Hoover</t>
  </si>
  <si>
    <t>Theodore Anderson</t>
  </si>
  <si>
    <t>Phillips, Banks and Dixon</t>
  </si>
  <si>
    <t>Banks-White</t>
  </si>
  <si>
    <t>Kristen Cortez</t>
  </si>
  <si>
    <t>Gillespie-Moore</t>
  </si>
  <si>
    <t>Adrian Anderson</t>
  </si>
  <si>
    <t>Joseph Hernandez MD</t>
  </si>
  <si>
    <t>Burke PLC</t>
  </si>
  <si>
    <t>Christine Riley</t>
  </si>
  <si>
    <t>Colin Stout</t>
  </si>
  <si>
    <t>Vazquez Inc</t>
  </si>
  <si>
    <t>Lauren Mahoney</t>
  </si>
  <si>
    <t>Gibson PLC</t>
  </si>
  <si>
    <t>Steven Zimmerman</t>
  </si>
  <si>
    <t>Hatfield Ltd</t>
  </si>
  <si>
    <t>Dylan Powell</t>
  </si>
  <si>
    <t>Gonzalez-Ramirez</t>
  </si>
  <si>
    <t>Ashlee Lam</t>
  </si>
  <si>
    <t>Liu, Smith and Singleton</t>
  </si>
  <si>
    <t>Stephanie Caldwell</t>
  </si>
  <si>
    <t>Miller, Manning and Glenn</t>
  </si>
  <si>
    <t>Terry LLC</t>
  </si>
  <si>
    <t>Nancy Davidson</t>
  </si>
  <si>
    <t>Atkinson-Johnson</t>
  </si>
  <si>
    <t>Charles White</t>
  </si>
  <si>
    <t>Hansen-Sandoval</t>
  </si>
  <si>
    <t>Matthew Christensen</t>
  </si>
  <si>
    <t>Benitez Group</t>
  </si>
  <si>
    <t>Sheri Kramer</t>
  </si>
  <si>
    <t>Vargas-Graham</t>
  </si>
  <si>
    <t>Ball-Bowers</t>
  </si>
  <si>
    <t>Adam Mendoza</t>
  </si>
  <si>
    <t>Miller, Diaz and Herring</t>
  </si>
  <si>
    <t>Jim Armstrong</t>
  </si>
  <si>
    <t>Keith Matthews</t>
  </si>
  <si>
    <t>Gonzalez, Martinez and Rogers</t>
  </si>
  <si>
    <t>Maldonado-Brooks</t>
  </si>
  <si>
    <t>Ryan Morgan</t>
  </si>
  <si>
    <t>Hunt-Golden</t>
  </si>
  <si>
    <t>Tiffany Neal</t>
  </si>
  <si>
    <t>Huerta-Silva</t>
  </si>
  <si>
    <t>Karen Powers</t>
  </si>
  <si>
    <t>Gonzalez-Davidson</t>
  </si>
  <si>
    <t>Juan Nash MD</t>
  </si>
  <si>
    <t>Peterson, Jones and Scott</t>
  </si>
  <si>
    <t>James Estrada</t>
  </si>
  <si>
    <t>Joshua Moody</t>
  </si>
  <si>
    <t>Amanda Parsons</t>
  </si>
  <si>
    <t>Horton-Garcia</t>
  </si>
  <si>
    <t>Maria Quinn</t>
  </si>
  <si>
    <t>Flores, Alexander and Thompson</t>
  </si>
  <si>
    <t>Perry Salazar</t>
  </si>
  <si>
    <t>Karen Roberts</t>
  </si>
  <si>
    <t>Karen Duarte</t>
  </si>
  <si>
    <t>Rogers, Fischer and Johnson</t>
  </si>
  <si>
    <t>Tammy Cooke</t>
  </si>
  <si>
    <t>Ross-Perkins</t>
  </si>
  <si>
    <t>Patricia Cooper</t>
  </si>
  <si>
    <t>Murphy-Guerrero</t>
  </si>
  <si>
    <t>Danielle King</t>
  </si>
  <si>
    <t>Shaffer, White and Finley</t>
  </si>
  <si>
    <t>Robert Haney</t>
  </si>
  <si>
    <t>Molly Hudson</t>
  </si>
  <si>
    <t>Hernandez, Romero and Jones</t>
  </si>
  <si>
    <t>Krystal Webb</t>
  </si>
  <si>
    <t>Heather Acevedo</t>
  </si>
  <si>
    <t>Ramirez-Miller</t>
  </si>
  <si>
    <t>Ann Lam</t>
  </si>
  <si>
    <t>Peterson, Roberts and Martinez</t>
  </si>
  <si>
    <t>Tyler Bailey</t>
  </si>
  <si>
    <t>Miles-Kim</t>
  </si>
  <si>
    <t>Dakota Rush</t>
  </si>
  <si>
    <t>Johnson-Graham</t>
  </si>
  <si>
    <t>Dennis Turner</t>
  </si>
  <si>
    <t>Mclaughlin, Mitchell and Herrera</t>
  </si>
  <si>
    <t>Gary Fuller</t>
  </si>
  <si>
    <t>Schroeder-Adams</t>
  </si>
  <si>
    <t>Anna Taylor</t>
  </si>
  <si>
    <t>Ellen Estrada</t>
  </si>
  <si>
    <t>Nguyen, Morales and Mitchell</t>
  </si>
  <si>
    <t>Brittany Howard</t>
  </si>
  <si>
    <t>Harris, Burns and Weber</t>
  </si>
  <si>
    <t>Joe Mendoza</t>
  </si>
  <si>
    <t>Fischer-Smith</t>
  </si>
  <si>
    <t>Tina Phelps</t>
  </si>
  <si>
    <t>Allison-Goodwin</t>
  </si>
  <si>
    <t>Shawn Baldwin</t>
  </si>
  <si>
    <t>Flores, Evans and Alvarez</t>
  </si>
  <si>
    <t>Marc Jones</t>
  </si>
  <si>
    <t>Patel, Chung and Cannon</t>
  </si>
  <si>
    <t>Jason Taylor</t>
  </si>
  <si>
    <t>Dixon, Wright and Benson</t>
  </si>
  <si>
    <t>Lucas Jones</t>
  </si>
  <si>
    <t>Sampson, Weiss and Hernandez</t>
  </si>
  <si>
    <t>Perez, Stokes and Beck</t>
  </si>
  <si>
    <t>Mr. Richard Jensen Jr.</t>
  </si>
  <si>
    <t>Wong-Hall</t>
  </si>
  <si>
    <t>Chang, Bond and Marshall</t>
  </si>
  <si>
    <t>Torres, Garrett and Nguyen</t>
  </si>
  <si>
    <t>Christopher Hawkins Jr.</t>
  </si>
  <si>
    <t>Craig LLC</t>
  </si>
  <si>
    <t>Houston Ltd</t>
  </si>
  <si>
    <t>Troy Melendez</t>
  </si>
  <si>
    <t>Kaufman-Johnson</t>
  </si>
  <si>
    <t>Mendoza, Wiggins and Travis</t>
  </si>
  <si>
    <t>Kaitlyn Wright</t>
  </si>
  <si>
    <t>Michael-Edwards</t>
  </si>
  <si>
    <t>John Stanley</t>
  </si>
  <si>
    <t>Delgado Group</t>
  </si>
  <si>
    <t>Johnson-Taylor</t>
  </si>
  <si>
    <t>Alan Frank</t>
  </si>
  <si>
    <t>Gomez, Taylor and Allen</t>
  </si>
  <si>
    <t>John Bell</t>
  </si>
  <si>
    <t>Anderson, Becker and Stokes</t>
  </si>
  <si>
    <t>Heather Hall</t>
  </si>
  <si>
    <t>Guzman-Everett</t>
  </si>
  <si>
    <t>Megan Ward</t>
  </si>
  <si>
    <t>Miller-Turner</t>
  </si>
  <si>
    <t>Michael Howard</t>
  </si>
  <si>
    <t>Thompson-Murray</t>
  </si>
  <si>
    <t>Powell, Owen and Lewis</t>
  </si>
  <si>
    <t>Chase Mcpherson Jr.</t>
  </si>
  <si>
    <t>Carter, Jenkins and Gillespie</t>
  </si>
  <si>
    <t>Beth Lambert</t>
  </si>
  <si>
    <t>Taylor-Cochran</t>
  </si>
  <si>
    <t>Rachel Good</t>
  </si>
  <si>
    <t>Boone, Martinez and Nichols</t>
  </si>
  <si>
    <t>Mendoza, Walter and Johnston</t>
  </si>
  <si>
    <t>Crystal Peters</t>
  </si>
  <si>
    <t>Alvarez-Hubbard</t>
  </si>
  <si>
    <t>David Ponce</t>
  </si>
  <si>
    <t>Lara-Barker</t>
  </si>
  <si>
    <t>Crawford-Brown</t>
  </si>
  <si>
    <t>Catherine Madden</t>
  </si>
  <si>
    <t>Taylor, Hall and Benitez</t>
  </si>
  <si>
    <t>Sharon Salazar</t>
  </si>
  <si>
    <t>Grimes-Tran</t>
  </si>
  <si>
    <t>Jessica Olson</t>
  </si>
  <si>
    <t>Blackburn, Rodriguez and Martin</t>
  </si>
  <si>
    <t>Veronica Coleman</t>
  </si>
  <si>
    <t>Morgan, Daniel and Lozano</t>
  </si>
  <si>
    <t>Vanessa Norman</t>
  </si>
  <si>
    <t>Adam Carter</t>
  </si>
  <si>
    <t>Hoffman, Marquez and Adams</t>
  </si>
  <si>
    <t>Rhonda Mills</t>
  </si>
  <si>
    <t>Thompson, Reeves and Nash</t>
  </si>
  <si>
    <t>Sherry Marshall</t>
  </si>
  <si>
    <t>Roach Group</t>
  </si>
  <si>
    <t>Renee Gamble</t>
  </si>
  <si>
    <t>Smith-Berry</t>
  </si>
  <si>
    <t>Lauren Richards</t>
  </si>
  <si>
    <t>Fields-Wallace</t>
  </si>
  <si>
    <t>Butler Group</t>
  </si>
  <si>
    <t>Craig, Lee and Mann</t>
  </si>
  <si>
    <t>Sierra Butler</t>
  </si>
  <si>
    <t>Adkins-Lopez</t>
  </si>
  <si>
    <t>Seth Kennedy</t>
  </si>
  <si>
    <t>Robbins-Riley</t>
  </si>
  <si>
    <t>Christina Tran</t>
  </si>
  <si>
    <t>Morris-Sanders</t>
  </si>
  <si>
    <t>Matthew Clarke</t>
  </si>
  <si>
    <t>Bowman, Davis and Ortiz</t>
  </si>
  <si>
    <t>James Vargas</t>
  </si>
  <si>
    <t>Ms. Kristin Dawson</t>
  </si>
  <si>
    <t>Gonzalez-Farley</t>
  </si>
  <si>
    <t>Kara Freeman</t>
  </si>
  <si>
    <t>Richardson-Moore</t>
  </si>
  <si>
    <t>Frank Williamson</t>
  </si>
  <si>
    <t>Erickson Ltd</t>
  </si>
  <si>
    <t>Danielle Walters</t>
  </si>
  <si>
    <t>Smith-Hernandez</t>
  </si>
  <si>
    <t>Tanya Munoz</t>
  </si>
  <si>
    <t>James Morrow</t>
  </si>
  <si>
    <t>Myers, Johnson and Henry</t>
  </si>
  <si>
    <t>Melissa Salinas</t>
  </si>
  <si>
    <t>Johnson-Roberts</t>
  </si>
  <si>
    <t>Meyer, Henry and Taylor</t>
  </si>
  <si>
    <t>Gallagher and Sons</t>
  </si>
  <si>
    <t>Luis Jordan</t>
  </si>
  <si>
    <t>Lynch-Guerra</t>
  </si>
  <si>
    <t>Ramos and Sons</t>
  </si>
  <si>
    <t>Love, James and Strong</t>
  </si>
  <si>
    <t>Karen Long</t>
  </si>
  <si>
    <t>Blackwell, Schneider and Davis</t>
  </si>
  <si>
    <t>Rachel Brown</t>
  </si>
  <si>
    <t>Samuel Williams</t>
  </si>
  <si>
    <t>Parker, Frank and Cox</t>
  </si>
  <si>
    <t>Charles Clements</t>
  </si>
  <si>
    <t>Davis-Hernandez</t>
  </si>
  <si>
    <t>John Roberts</t>
  </si>
  <si>
    <t>Martin-Nash</t>
  </si>
  <si>
    <t>Samantha White</t>
  </si>
  <si>
    <t>Williams, Bonilla and Alvarez</t>
  </si>
  <si>
    <t>Bryant-Lowe</t>
  </si>
  <si>
    <t>Carrie Weeks</t>
  </si>
  <si>
    <t>Douglas PLC</t>
  </si>
  <si>
    <t>Justin Martinez</t>
  </si>
  <si>
    <t>Leon-Miller</t>
  </si>
  <si>
    <t>Norman-Stevens</t>
  </si>
  <si>
    <t>Marshall, Glass and Harvey</t>
  </si>
  <si>
    <t>Joseph Sharp</t>
  </si>
  <si>
    <t>Gray-Wilcox</t>
  </si>
  <si>
    <t>John Alexander</t>
  </si>
  <si>
    <t>Laura Salinas</t>
  </si>
  <si>
    <t>Foley LLC</t>
  </si>
  <si>
    <t>Amber Parker</t>
  </si>
  <si>
    <t>Kennedy-Smith</t>
  </si>
  <si>
    <t>Shannon Logan</t>
  </si>
  <si>
    <t>Travis-Franco</t>
  </si>
  <si>
    <t>Sara Alexander</t>
  </si>
  <si>
    <t>Perez, Wright and Hughes</t>
  </si>
  <si>
    <t>Alexander Diaz</t>
  </si>
  <si>
    <t>Shirley Ramsey</t>
  </si>
  <si>
    <t>Jacobs Group</t>
  </si>
  <si>
    <t>Christine Webb</t>
  </si>
  <si>
    <t>Hicks-Smith</t>
  </si>
  <si>
    <t>Johnathan Morales</t>
  </si>
  <si>
    <t>Jackson-Johnson</t>
  </si>
  <si>
    <t>Rebecca Fry</t>
  </si>
  <si>
    <t>Foster-Lee</t>
  </si>
  <si>
    <t>Tabitha Herman</t>
  </si>
  <si>
    <t>Williams, Duke and Lee</t>
  </si>
  <si>
    <t>Amy Maynard</t>
  </si>
  <si>
    <t>Paul Weiss</t>
  </si>
  <si>
    <t>Fisher PLC</t>
  </si>
  <si>
    <t>Jason Fritz DDS</t>
  </si>
  <si>
    <t>Black-Butler</t>
  </si>
  <si>
    <t>Alison Crosby</t>
  </si>
  <si>
    <t>Joseph Johnson Jr.</t>
  </si>
  <si>
    <t>Gonzalez-Hoffman</t>
  </si>
  <si>
    <t>Philip Gonzales</t>
  </si>
  <si>
    <t>Sawyer-Harrison</t>
  </si>
  <si>
    <t>Bradford, Ryan and Villa</t>
  </si>
  <si>
    <t>Thompson-Collins</t>
  </si>
  <si>
    <t>Jacqueline Schultz</t>
  </si>
  <si>
    <t>Craig, Erickson and Hamilton</t>
  </si>
  <si>
    <t>Angela Pruitt</t>
  </si>
  <si>
    <t>Bruce Copeland</t>
  </si>
  <si>
    <t>Kane and Sons</t>
  </si>
  <si>
    <t>Martha Nixon</t>
  </si>
  <si>
    <t>Morgan-Hernandez</t>
  </si>
  <si>
    <t>Angela Floyd</t>
  </si>
  <si>
    <t>Bennett, Armstrong and Duran</t>
  </si>
  <si>
    <t>Nicole Simon</t>
  </si>
  <si>
    <t>Hunt-Collins</t>
  </si>
  <si>
    <t>Keith Reynolds</t>
  </si>
  <si>
    <t>Nash, Romero and Cortez</t>
  </si>
  <si>
    <t>Gregory Rich</t>
  </si>
  <si>
    <t>Dawson-Obrien</t>
  </si>
  <si>
    <t>Lawrence Brown</t>
  </si>
  <si>
    <t>Bradley Nguyen</t>
  </si>
  <si>
    <t>Dunn-Smith</t>
  </si>
  <si>
    <t>Mcknight, Adams and Williams</t>
  </si>
  <si>
    <t>Jennifer Bradley</t>
  </si>
  <si>
    <t>Alisha Hernandez</t>
  </si>
  <si>
    <t>Brenda Morales</t>
  </si>
  <si>
    <t>Cochran Group</t>
  </si>
  <si>
    <t>Vicki Foster</t>
  </si>
  <si>
    <t>Harrison-Allen</t>
  </si>
  <si>
    <t>Shane Ruiz</t>
  </si>
  <si>
    <t>Owens-Dalton</t>
  </si>
  <si>
    <t>Brian Cole</t>
  </si>
  <si>
    <t>Paul, Leblanc and Griffin</t>
  </si>
  <si>
    <t>Michele Long</t>
  </si>
  <si>
    <t>Maxwell, Ochoa and Carpenter</t>
  </si>
  <si>
    <t>Steven Olson</t>
  </si>
  <si>
    <t>Ashley Group</t>
  </si>
  <si>
    <t>Tony Harrison</t>
  </si>
  <si>
    <t>Miller, Russell and Chan</t>
  </si>
  <si>
    <t>Christopher Dixon</t>
  </si>
  <si>
    <t>Anderson, Nguyen and Watkins</t>
  </si>
  <si>
    <t>Teresa Garrett</t>
  </si>
  <si>
    <t>Wright-Ramos</t>
  </si>
  <si>
    <t>Lisa Turner</t>
  </si>
  <si>
    <t>Hunt-Rodriguez</t>
  </si>
  <si>
    <t>Stephen Bailey</t>
  </si>
  <si>
    <t>Smith, Pennington and Lopez</t>
  </si>
  <si>
    <t>Kenneth Cole</t>
  </si>
  <si>
    <t>Howard, Evans and Butler</t>
  </si>
  <si>
    <t>Christopher Goodman</t>
  </si>
  <si>
    <t>Hughes, Bolton and Russell</t>
  </si>
  <si>
    <t>Thomas Ellis</t>
  </si>
  <si>
    <t>Perkins Group</t>
  </si>
  <si>
    <t>Cook and Sons</t>
  </si>
  <si>
    <t>Peter Vega</t>
  </si>
  <si>
    <t>Lopez, Floyd and Miller</t>
  </si>
  <si>
    <t>Sara Adkins</t>
  </si>
  <si>
    <t>Williams, Pitts and Maldonado</t>
  </si>
  <si>
    <t>Mr. Christopher Gonzalez</t>
  </si>
  <si>
    <t>Haney-Buck</t>
  </si>
  <si>
    <t>Joseph Rice</t>
  </si>
  <si>
    <t>Ellison-Johnson</t>
  </si>
  <si>
    <t>Juan Matthews</t>
  </si>
  <si>
    <t>Thomas-Henry</t>
  </si>
  <si>
    <t>Paige Washington</t>
  </si>
  <si>
    <t>Johnson-Jackson</t>
  </si>
  <si>
    <t>Brian Leon</t>
  </si>
  <si>
    <t>Schmidt, Williams and Alvarez</t>
  </si>
  <si>
    <t>Jasmine Lee</t>
  </si>
  <si>
    <t>Hardy-Aguilar</t>
  </si>
  <si>
    <t>Brianna Carlson</t>
  </si>
  <si>
    <t>Jensen Inc</t>
  </si>
  <si>
    <t>Natasha Fowler</t>
  </si>
  <si>
    <t>Christine Skinner</t>
  </si>
  <si>
    <t>Alexander, Ashley and Jackson</t>
  </si>
  <si>
    <t>Warren-Ford</t>
  </si>
  <si>
    <t>Steve Cortez</t>
  </si>
  <si>
    <t>Harrington, Obrien and Harris</t>
  </si>
  <si>
    <t>Robert Sims</t>
  </si>
  <si>
    <t>Stewart-Santana</t>
  </si>
  <si>
    <t>John Vega</t>
  </si>
  <si>
    <t>English, Simmons and Wilson</t>
  </si>
  <si>
    <t>Cassie Martinez</t>
  </si>
  <si>
    <t>Manuel Ferguson</t>
  </si>
  <si>
    <t>Perez, Charles and Pitts</t>
  </si>
  <si>
    <t>Jonathan Decker</t>
  </si>
  <si>
    <t>Allison Ltd</t>
  </si>
  <si>
    <t>Christine Ortiz MD</t>
  </si>
  <si>
    <t>Linda Macias</t>
  </si>
  <si>
    <t>Brandi Grant</t>
  </si>
  <si>
    <t>Carter, Cortez and Evans</t>
  </si>
  <si>
    <t>Jared Conway</t>
  </si>
  <si>
    <t>Norton and Sons</t>
  </si>
  <si>
    <t>Bryan Moon</t>
  </si>
  <si>
    <t>Lowe Ltd</t>
  </si>
  <si>
    <t>David Arellano</t>
  </si>
  <si>
    <t>Wells Inc</t>
  </si>
  <si>
    <t>Melissa Conway</t>
  </si>
  <si>
    <t>Alvarado, Wilson and Mcdonald</t>
  </si>
  <si>
    <t>April Trevino</t>
  </si>
  <si>
    <t>Freeman-Brown</t>
  </si>
  <si>
    <t>Christopher Gregory</t>
  </si>
  <si>
    <t>Gould-Martinez</t>
  </si>
  <si>
    <t>Jessica Fernandez</t>
  </si>
  <si>
    <t>Valencia, Nguyen and Barrera</t>
  </si>
  <si>
    <t>Sue Davis</t>
  </si>
  <si>
    <t>Collier, Rogers and Greer</t>
  </si>
  <si>
    <t>Jonathan Gay</t>
  </si>
  <si>
    <t>Scott Best</t>
  </si>
  <si>
    <t>Weiss-Campbell</t>
  </si>
  <si>
    <t>Douglas Graham</t>
  </si>
  <si>
    <t>Lynch PLC</t>
  </si>
  <si>
    <t>Jacob Wilkinson</t>
  </si>
  <si>
    <t>Thomas-Harrison</t>
  </si>
  <si>
    <t>Jeffrey Stewart</t>
  </si>
  <si>
    <t>Ross, Cooper and Thompson</t>
  </si>
  <si>
    <t>Angela Johnson</t>
  </si>
  <si>
    <t>Murray, Mcdonald and Summers</t>
  </si>
  <si>
    <t>Nicole Mcbride</t>
  </si>
  <si>
    <t>Thompson, Davis and Porter</t>
  </si>
  <si>
    <t>Peter Fleming</t>
  </si>
  <si>
    <t>Contreras-Edwards</t>
  </si>
  <si>
    <t>Richard George</t>
  </si>
  <si>
    <t>Nguyen-Wilson</t>
  </si>
  <si>
    <t>Jessica Beard</t>
  </si>
  <si>
    <t>Powell, Myers and Bryan</t>
  </si>
  <si>
    <t>Singleton Ltd</t>
  </si>
  <si>
    <t>Craig, Mcconnell and Adams</t>
  </si>
  <si>
    <t>Miller-Phillips</t>
  </si>
  <si>
    <t>Ashley Mathews</t>
  </si>
  <si>
    <t>Petersen Inc</t>
  </si>
  <si>
    <t>Kristin Mendoza</t>
  </si>
  <si>
    <t>Thomas Olsen</t>
  </si>
  <si>
    <t>Thomas-Reid</t>
  </si>
  <si>
    <t>Peterson-Phillips</t>
  </si>
  <si>
    <t>Angela Stein</t>
  </si>
  <si>
    <t>Turner, Aguilar and Warren</t>
  </si>
  <si>
    <t>James Lowe</t>
  </si>
  <si>
    <t>Atkinson-Walker</t>
  </si>
  <si>
    <t>Ms. Madeline Grant</t>
  </si>
  <si>
    <t>Mendoza-Johnson</t>
  </si>
  <si>
    <t>Kevin Vega</t>
  </si>
  <si>
    <t>Stevens Ltd</t>
  </si>
  <si>
    <t>Michelle Webster</t>
  </si>
  <si>
    <t>Linda Rocha</t>
  </si>
  <si>
    <t>Rowe, Gonzalez and Crawford</t>
  </si>
  <si>
    <t>Brandon Hayden</t>
  </si>
  <si>
    <t>Duran, Mcpherson and Santiago</t>
  </si>
  <si>
    <t>Joshua Carlson</t>
  </si>
  <si>
    <t>Robinson-Klein</t>
  </si>
  <si>
    <t>Paul Smith</t>
  </si>
  <si>
    <t>Huang LLC</t>
  </si>
  <si>
    <t>Michelle Taylor</t>
  </si>
  <si>
    <t>Kelsey Martinez</t>
  </si>
  <si>
    <t>Poole, Gonzalez and Smith</t>
  </si>
  <si>
    <t>Diaz, Hunter and West</t>
  </si>
  <si>
    <t>Katherine Williams</t>
  </si>
  <si>
    <t>Spencer-Williams</t>
  </si>
  <si>
    <t>Timothy Costa</t>
  </si>
  <si>
    <t>Dillon PLC</t>
  </si>
  <si>
    <t>Lauren Jimenez</t>
  </si>
  <si>
    <t>Smith, Smith and Watts</t>
  </si>
  <si>
    <t>Jessica Castillo</t>
  </si>
  <si>
    <t>Kim-Fox</t>
  </si>
  <si>
    <t>Steven Munoz</t>
  </si>
  <si>
    <t>Mcdaniel, Clark and Pugh</t>
  </si>
  <si>
    <t>Shaw Group</t>
  </si>
  <si>
    <t>Daryl Campbell</t>
  </si>
  <si>
    <t>Brianna Clarke</t>
  </si>
  <si>
    <t>Duncan, Dennis and Hunt</t>
  </si>
  <si>
    <t>Russell Erickson</t>
  </si>
  <si>
    <t>Bryant-Lyons</t>
  </si>
  <si>
    <t>Holly Harris</t>
  </si>
  <si>
    <t>Jeremiah Mendez</t>
  </si>
  <si>
    <t>Joshua Johnson</t>
  </si>
  <si>
    <t>Tyler-Mathis</t>
  </si>
  <si>
    <t>Andrew Delgado</t>
  </si>
  <si>
    <t>Crystal Gray</t>
  </si>
  <si>
    <t>Johnson-Huffman</t>
  </si>
  <si>
    <t>Cory Kennedy</t>
  </si>
  <si>
    <t>Karen Perry</t>
  </si>
  <si>
    <t>Taylor, Ryan and Hodges</t>
  </si>
  <si>
    <t>Joseph Peterson</t>
  </si>
  <si>
    <t>Daniels, Ochoa and Hernandez</t>
  </si>
  <si>
    <t>Brenda Bradford</t>
  </si>
  <si>
    <t>Wright-Lynch</t>
  </si>
  <si>
    <t>Catherine Jacobs</t>
  </si>
  <si>
    <t>Cindy Mathis</t>
  </si>
  <si>
    <t>Brown, Lewis and Carroll</t>
  </si>
  <si>
    <t>Gabriel Cook</t>
  </si>
  <si>
    <t>Mcdonald, Taylor and Leonard</t>
  </si>
  <si>
    <t>Daniel Miles</t>
  </si>
  <si>
    <t>Cooke, Thomas and Le</t>
  </si>
  <si>
    <t>Jacob Perry</t>
  </si>
  <si>
    <t>Olson, Gilmore and Buck</t>
  </si>
  <si>
    <t>Evan Bray</t>
  </si>
  <si>
    <t>Dawson Inc</t>
  </si>
  <si>
    <t>Angel Bailey</t>
  </si>
  <si>
    <t>Barron, Graham and Green</t>
  </si>
  <si>
    <t>Brittany Serrano</t>
  </si>
  <si>
    <t>Jones, Price and Parker</t>
  </si>
  <si>
    <t>Amanda Knight</t>
  </si>
  <si>
    <t>Beck-Briggs</t>
  </si>
  <si>
    <t>Daniel Larson</t>
  </si>
  <si>
    <t>Petty-Lee</t>
  </si>
  <si>
    <t>Cindy Webb</t>
  </si>
  <si>
    <t>Tony Hendricks</t>
  </si>
  <si>
    <t>Cheryl Perez</t>
  </si>
  <si>
    <t>Williams, Liu and Clark</t>
  </si>
  <si>
    <t>Deborah Juarez</t>
  </si>
  <si>
    <t>Miller-Wheeler</t>
  </si>
  <si>
    <t>Aaron Cameron MD</t>
  </si>
  <si>
    <t>Johnson-Collins</t>
  </si>
  <si>
    <t>Jennifer Huff</t>
  </si>
  <si>
    <t>Schroeder, Bishop and Gray</t>
  </si>
  <si>
    <t>Johnson-Christensen</t>
  </si>
  <si>
    <t>Martin Wu</t>
  </si>
  <si>
    <t>Marshall-Shepard</t>
  </si>
  <si>
    <t>Tyler Ellis</t>
  </si>
  <si>
    <t>Ricardo Mercado</t>
  </si>
  <si>
    <t>Steele-Lewis</t>
  </si>
  <si>
    <t>Anthony Lam</t>
  </si>
  <si>
    <t>Day, Martin and Bowman</t>
  </si>
  <si>
    <t>Scott Young</t>
  </si>
  <si>
    <t>Mills, Ware and Duncan</t>
  </si>
  <si>
    <t>Michael Norton</t>
  </si>
  <si>
    <t>Massey, King and Benitez</t>
  </si>
  <si>
    <t>Logan Webb</t>
  </si>
  <si>
    <t>Perez-Shepherd</t>
  </si>
  <si>
    <t>Caleb Miller</t>
  </si>
  <si>
    <t>Ryan Gutierrez</t>
  </si>
  <si>
    <t>Nixon-Perez</t>
  </si>
  <si>
    <t>Justin Shepherd</t>
  </si>
  <si>
    <t>Trevino-Johnson</t>
  </si>
  <si>
    <t>Brian Mitchell</t>
  </si>
  <si>
    <t>Graham-Mcguire</t>
  </si>
  <si>
    <t>Miller, Chavez and Dalton</t>
  </si>
  <si>
    <t>Cheryl Fowler</t>
  </si>
  <si>
    <t>Nelson-Jones</t>
  </si>
  <si>
    <t>Karen Edwards</t>
  </si>
  <si>
    <t>Myers, Rivera and Mills</t>
  </si>
  <si>
    <t>Kent Martin</t>
  </si>
  <si>
    <t>Williamson, Bradley and Hill</t>
  </si>
  <si>
    <t>Richard Rodriguez</t>
  </si>
  <si>
    <t>Figueroa-Roberts</t>
  </si>
  <si>
    <t>Mr. Stephen Murray</t>
  </si>
  <si>
    <t>Williams, Hawkins and Sloan</t>
  </si>
  <si>
    <t>David Marshall</t>
  </si>
  <si>
    <t>Carrie Gomez</t>
  </si>
  <si>
    <t>Charles Walker</t>
  </si>
  <si>
    <t>Ashley Gross</t>
  </si>
  <si>
    <t>Lynch Group</t>
  </si>
  <si>
    <t>Thompson-Santana</t>
  </si>
  <si>
    <t>Cory Gordon</t>
  </si>
  <si>
    <t>Haynes-Anderson</t>
  </si>
  <si>
    <t>Robert Tucker</t>
  </si>
  <si>
    <t>Rodriguez, Atkins and Brewer</t>
  </si>
  <si>
    <t>Maria Arellano</t>
  </si>
  <si>
    <t>Lee, Cook and Horton</t>
  </si>
  <si>
    <t>Nathaniel Flores</t>
  </si>
  <si>
    <t>Smith, Morgan and Griffin</t>
  </si>
  <si>
    <t>Amy Daniels</t>
  </si>
  <si>
    <t>Alvarez-Taylor</t>
  </si>
  <si>
    <t>Lara-Torres</t>
  </si>
  <si>
    <t>Thomas Middleton</t>
  </si>
  <si>
    <t>Ramirez, Young and Moreno</t>
  </si>
  <si>
    <t>Nathaniel Dawson</t>
  </si>
  <si>
    <t>Fernandez, Schwartz and Ferguson</t>
  </si>
  <si>
    <t>Trujillo Inc</t>
  </si>
  <si>
    <t>Michael Cameron</t>
  </si>
  <si>
    <t>Harrell, Baird and Morgan</t>
  </si>
  <si>
    <t>Love-Green</t>
  </si>
  <si>
    <t>Mr. Christopher Vasquez</t>
  </si>
  <si>
    <t>Stewart, Morse and Hernandez</t>
  </si>
  <si>
    <t>James Bradley</t>
  </si>
  <si>
    <t>Petersen-Anderson</t>
  </si>
  <si>
    <t>Diane Houston</t>
  </si>
  <si>
    <t>Anthony Gonzalez</t>
  </si>
  <si>
    <t>Murphy-Brown</t>
  </si>
  <si>
    <t>Shannon Hill</t>
  </si>
  <si>
    <t>Mendoza, Bennett and Ford</t>
  </si>
  <si>
    <t>Hannah David</t>
  </si>
  <si>
    <t>Levy, Mccoy and Mcconnell</t>
  </si>
  <si>
    <t>Grant Baldwin</t>
  </si>
  <si>
    <t>Dalton-Edwards</t>
  </si>
  <si>
    <t>Harry Flores</t>
  </si>
  <si>
    <t>Foster-Cuevas</t>
  </si>
  <si>
    <t>Karen Gutierrez</t>
  </si>
  <si>
    <t>Rodriguez, Mendez and Luna</t>
  </si>
  <si>
    <t>Gregory Snyder</t>
  </si>
  <si>
    <t>Pratt and Sons</t>
  </si>
  <si>
    <t>Destiny Lewis</t>
  </si>
  <si>
    <t>Natasha Gray</t>
  </si>
  <si>
    <t>Elliott-Kent</t>
  </si>
  <si>
    <t>Michael Neal</t>
  </si>
  <si>
    <t>Archer Inc</t>
  </si>
  <si>
    <t>Eric Wright</t>
  </si>
  <si>
    <t>Flynn and Sons</t>
  </si>
  <si>
    <t>Adam Petersen</t>
  </si>
  <si>
    <t>Elliott-Black</t>
  </si>
  <si>
    <t>Lori Daniel</t>
  </si>
  <si>
    <t>Keller, Roach and Peck</t>
  </si>
  <si>
    <t>Megan Thornton</t>
  </si>
  <si>
    <t>Hall, Duarte and Davies</t>
  </si>
  <si>
    <t>Holly Novak</t>
  </si>
  <si>
    <t>Weber, Mitchell and Peterson</t>
  </si>
  <si>
    <t>Sarah Garza PhD</t>
  </si>
  <si>
    <t>Thompson-Grimes</t>
  </si>
  <si>
    <t>Christopher Fitzgerald</t>
  </si>
  <si>
    <t>Stacey Parsons</t>
  </si>
  <si>
    <t>Hall, Thornton and Myers</t>
  </si>
  <si>
    <t>Charles Holmes MD</t>
  </si>
  <si>
    <t>Hicks-Figueroa</t>
  </si>
  <si>
    <t>Kenneth Munoz</t>
  </si>
  <si>
    <t>Graham-Johnson</t>
  </si>
  <si>
    <t>Sheila Phillips</t>
  </si>
  <si>
    <t>Potter, Mcfarland and Carpenter</t>
  </si>
  <si>
    <t>Cynthia Malone</t>
  </si>
  <si>
    <t>James Black</t>
  </si>
  <si>
    <t>West, Mckee and Morris</t>
  </si>
  <si>
    <t>Alexander Jenkins</t>
  </si>
  <si>
    <t>Nguyen, Petersen and Herring</t>
  </si>
  <si>
    <t>Tyler Becker</t>
  </si>
  <si>
    <t>Simpson and Sons</t>
  </si>
  <si>
    <t>Jones, Watson and Chen</t>
  </si>
  <si>
    <t>Brittany Ward</t>
  </si>
  <si>
    <t>Jeff Freeman</t>
  </si>
  <si>
    <t>Collins-Bentley</t>
  </si>
  <si>
    <t>Juan Vasquez</t>
  </si>
  <si>
    <t>Powers-Nguyen</t>
  </si>
  <si>
    <t>Tim Hernandez</t>
  </si>
  <si>
    <t>Anderson-Richards</t>
  </si>
  <si>
    <t>Jonathon Cooper</t>
  </si>
  <si>
    <t>Lamb-Martin</t>
  </si>
  <si>
    <t>Carrie Shah</t>
  </si>
  <si>
    <t>Vargas, Deleon and Goodman</t>
  </si>
  <si>
    <t>Erica Ramos</t>
  </si>
  <si>
    <t>Ryan-Richardson</t>
  </si>
  <si>
    <t>Jones, Morales and Anderson</t>
  </si>
  <si>
    <t>Rebekah Gross</t>
  </si>
  <si>
    <t>Orozco-Johnson</t>
  </si>
  <si>
    <t>Alyssa Johnson</t>
  </si>
  <si>
    <t>Wells, Cunningham and Tucker</t>
  </si>
  <si>
    <t>Philip Chapman</t>
  </si>
  <si>
    <t>Taylor-Woods</t>
  </si>
  <si>
    <t>Patricia Sanchez</t>
  </si>
  <si>
    <t>Cain Group</t>
  </si>
  <si>
    <t>Gary Murphy</t>
  </si>
  <si>
    <t>Campbell, Edwards and Carroll</t>
  </si>
  <si>
    <t>Craig Avila</t>
  </si>
  <si>
    <t>Serrano-Spencer</t>
  </si>
  <si>
    <t>Robert Fernandez</t>
  </si>
  <si>
    <t>Stephens Ltd</t>
  </si>
  <si>
    <t>Mark Estes</t>
  </si>
  <si>
    <t>Courtney Hernandez</t>
  </si>
  <si>
    <t>Duran-Harris</t>
  </si>
  <si>
    <t>Cameron Mcfarland</t>
  </si>
  <si>
    <t>Rollins-Khan</t>
  </si>
  <si>
    <t>Miranda Black</t>
  </si>
  <si>
    <t>Ramirez, Bentley and Bell</t>
  </si>
  <si>
    <t>Jamie Stewart</t>
  </si>
  <si>
    <t>Brenda Hill</t>
  </si>
  <si>
    <t>James Patel</t>
  </si>
  <si>
    <t>Nelson, Figueroa and Lam</t>
  </si>
  <si>
    <t>Fernando Colon</t>
  </si>
  <si>
    <t>Gallegos, White and May</t>
  </si>
  <si>
    <t>Martin Valdez</t>
  </si>
  <si>
    <t>Kaitlyn Brown</t>
  </si>
  <si>
    <t>Parsons-Bradshaw</t>
  </si>
  <si>
    <t>Sylvia Kelly</t>
  </si>
  <si>
    <t>Glass Ltd</t>
  </si>
  <si>
    <t>Diamond Jackson</t>
  </si>
  <si>
    <t>Smith-Gardner</t>
  </si>
  <si>
    <t>Wanda Jones</t>
  </si>
  <si>
    <t>Spears LLC</t>
  </si>
  <si>
    <t>Jay Mora</t>
  </si>
  <si>
    <t>Jennifer Pham</t>
  </si>
  <si>
    <t>Monique Taylor</t>
  </si>
  <si>
    <t>Mccarthy-Burns</t>
  </si>
  <si>
    <t>Steven Warner</t>
  </si>
  <si>
    <t>Lauren Ferguson</t>
  </si>
  <si>
    <t>Ramsey, Bailey and Higgins</t>
  </si>
  <si>
    <t>Barbara Hall</t>
  </si>
  <si>
    <t>Harper LLC</t>
  </si>
  <si>
    <t>Joseph Kelly</t>
  </si>
  <si>
    <t>Hess, Schneider and Tucker</t>
  </si>
  <si>
    <t>Debra Reid</t>
  </si>
  <si>
    <t>Berry, Miller and Galvan</t>
  </si>
  <si>
    <t>Jamie Sellers</t>
  </si>
  <si>
    <t>White, Watson and Lynn</t>
  </si>
  <si>
    <t>Christine Bullock</t>
  </si>
  <si>
    <t>Gross, Johnson and Clark</t>
  </si>
  <si>
    <t>Jesus Young</t>
  </si>
  <si>
    <t>Ortega PLC</t>
  </si>
  <si>
    <t>Felicia Jones</t>
  </si>
  <si>
    <t>Lara-Hernandez</t>
  </si>
  <si>
    <t>Shannon Johnson</t>
  </si>
  <si>
    <t>Palmer, Wood and Alexander</t>
  </si>
  <si>
    <t>Beard, Snyder and Arias</t>
  </si>
  <si>
    <t>James Klein</t>
  </si>
  <si>
    <t>Casey, Roach and Herrera</t>
  </si>
  <si>
    <t>Shannon Mccarty</t>
  </si>
  <si>
    <t>Kevin Whitaker</t>
  </si>
  <si>
    <t>Joshua Brewer</t>
  </si>
  <si>
    <t>Arnold-Hill</t>
  </si>
  <si>
    <t>Geoffrey Olson</t>
  </si>
  <si>
    <t>Bradshaw, Moore and Webb</t>
  </si>
  <si>
    <t>Deborah Phillips</t>
  </si>
  <si>
    <t>Hunt, Perez and Brown</t>
  </si>
  <si>
    <t>Michael Powell MD</t>
  </si>
  <si>
    <t>Arnold-Ryan</t>
  </si>
  <si>
    <t>Nguyen, Klein and Conner</t>
  </si>
  <si>
    <t>Curtis Bell</t>
  </si>
  <si>
    <t>Miranda and Sons</t>
  </si>
  <si>
    <t>Andrew Weaver</t>
  </si>
  <si>
    <t>Campbell, Johnson and Joseph</t>
  </si>
  <si>
    <t>Nicholas Bowman</t>
  </si>
  <si>
    <t>Tommy Lewis</t>
  </si>
  <si>
    <t>Hayes-Thompson</t>
  </si>
  <si>
    <t>Jaime Morales</t>
  </si>
  <si>
    <t>Gilmore, Johnson and Santana</t>
  </si>
  <si>
    <t>Richard Bryant</t>
  </si>
  <si>
    <t>Zuniga-Chandler</t>
  </si>
  <si>
    <t>Elizabeth Turner</t>
  </si>
  <si>
    <t>Lara-Hughes</t>
  </si>
  <si>
    <t>Cory Schmidt</t>
  </si>
  <si>
    <t>Johnson, Dalton and Foley</t>
  </si>
  <si>
    <t>Bryan Miller</t>
  </si>
  <si>
    <t>Allen Walsh</t>
  </si>
  <si>
    <t>Ramos Ltd</t>
  </si>
  <si>
    <t>Ball, Hodges and Cain</t>
  </si>
  <si>
    <t>Anthony Russell</t>
  </si>
  <si>
    <t>Robinson, Riley and Black</t>
  </si>
  <si>
    <t>Kevin Howe</t>
  </si>
  <si>
    <t>Carter, Thompson and Dominguez</t>
  </si>
  <si>
    <t>Dakota Gordon</t>
  </si>
  <si>
    <t>Anderson-Jenkins</t>
  </si>
  <si>
    <t>Jennifer Brewer</t>
  </si>
  <si>
    <t>Mercer, Ellison and Sosa</t>
  </si>
  <si>
    <t>Thomas, Patel and House</t>
  </si>
  <si>
    <t>Duane Hart</t>
  </si>
  <si>
    <t>Smith, Green and Turner</t>
  </si>
  <si>
    <t>Brandon Morton</t>
  </si>
  <si>
    <t>Morton, Torres and Perez</t>
  </si>
  <si>
    <t>Ruth Elliott</t>
  </si>
  <si>
    <t>Vega, Green and Summers</t>
  </si>
  <si>
    <t>Tiffany Brown</t>
  </si>
  <si>
    <t>White-Armstrong</t>
  </si>
  <si>
    <t>Foster, Goodwin and Butler</t>
  </si>
  <si>
    <t>Anthony Sanchez</t>
  </si>
  <si>
    <t>Rose, Neal and Williams</t>
  </si>
  <si>
    <t>Andre Johnson</t>
  </si>
  <si>
    <t>Aguilar, Joyce and Rivas</t>
  </si>
  <si>
    <t>Jenna Henry DDS</t>
  </si>
  <si>
    <t>Robinson, Scott and Harris</t>
  </si>
  <si>
    <t>Linda Howard</t>
  </si>
  <si>
    <t>Schmidt-Kelly</t>
  </si>
  <si>
    <t>Christina Booker</t>
  </si>
  <si>
    <t>Chan-Powers</t>
  </si>
  <si>
    <t>Anthony Porter</t>
  </si>
  <si>
    <t>Johnson-Warren</t>
  </si>
  <si>
    <t>Adrian Kerr</t>
  </si>
  <si>
    <t>Douglas Ltd</t>
  </si>
  <si>
    <t>Young, Wilson and Yang</t>
  </si>
  <si>
    <t>Zachary Sherman</t>
  </si>
  <si>
    <t>Alan Watkins</t>
  </si>
  <si>
    <t>Shepard, Blair and Mason</t>
  </si>
  <si>
    <t>Sophia Smith</t>
  </si>
  <si>
    <t>Paul, Turner and Meadows</t>
  </si>
  <si>
    <t>Wilson, Johnson and Oneill</t>
  </si>
  <si>
    <t>Ms. Kayla Brown</t>
  </si>
  <si>
    <t>Nolan, Martinez and Bishop</t>
  </si>
  <si>
    <t>Smith, Castro and Moore</t>
  </si>
  <si>
    <t>Cynthia Carpenter</t>
  </si>
  <si>
    <t>Chan-Copeland</t>
  </si>
  <si>
    <t>Shane Carey</t>
  </si>
  <si>
    <t>Short, Torres and Nolan</t>
  </si>
  <si>
    <t>Cristina Mathis</t>
  </si>
  <si>
    <t>Thompson, Gilbert and Williams</t>
  </si>
  <si>
    <t>Terry White</t>
  </si>
  <si>
    <t>Montgomery-Smith</t>
  </si>
  <si>
    <t>Tammie Stevens</t>
  </si>
  <si>
    <t>Stewart-Walker</t>
  </si>
  <si>
    <t>Jacqueline Webb</t>
  </si>
  <si>
    <t>Kelly Ware</t>
  </si>
  <si>
    <t>Tristan Mcdowell</t>
  </si>
  <si>
    <t>Raymond, Smith and Sharp</t>
  </si>
  <si>
    <t>Jesus Austin</t>
  </si>
  <si>
    <t>Anderson-Baxter</t>
  </si>
  <si>
    <t>Jeffrey Lee</t>
  </si>
  <si>
    <t>Rachel Collins</t>
  </si>
  <si>
    <t>Kyle Davis</t>
  </si>
  <si>
    <t>Hudson-Bryan</t>
  </si>
  <si>
    <t>Brianna Adams</t>
  </si>
  <si>
    <t>Dennis-Church</t>
  </si>
  <si>
    <t>Matthew Bradshaw</t>
  </si>
  <si>
    <t>Barber, Clark and Lopez</t>
  </si>
  <si>
    <t>Connie Baker</t>
  </si>
  <si>
    <t>Madison Hardin</t>
  </si>
  <si>
    <t>Perry Ltd</t>
  </si>
  <si>
    <t>Christine Beard</t>
  </si>
  <si>
    <t>Deleon-Martin</t>
  </si>
  <si>
    <t>Stephen Nielsen</t>
  </si>
  <si>
    <t>Frazier, Hayes and Wilson</t>
  </si>
  <si>
    <t>Kelly Duncan</t>
  </si>
  <si>
    <t>Keller, Wagner and Gonzales</t>
  </si>
  <si>
    <t>William Floyd</t>
  </si>
  <si>
    <t>Aguilar Inc</t>
  </si>
  <si>
    <t>Jenna Taylor</t>
  </si>
  <si>
    <t>Cook LLC</t>
  </si>
  <si>
    <t>Munoz, Webb and Hoffman</t>
  </si>
  <si>
    <t>Jacob Griffin</t>
  </si>
  <si>
    <t>April Phillips</t>
  </si>
  <si>
    <t>Marcia Knapp</t>
  </si>
  <si>
    <t>Jamie Leonard</t>
  </si>
  <si>
    <t>Russell, Hendricks and Bowman</t>
  </si>
  <si>
    <t>Rachel Campbell</t>
  </si>
  <si>
    <t>Brewer and Sons</t>
  </si>
  <si>
    <t>Monica Rivera</t>
  </si>
  <si>
    <t>Huffman-Holland</t>
  </si>
  <si>
    <t>Anthony Booth</t>
  </si>
  <si>
    <t>Miller-Sellers</t>
  </si>
  <si>
    <t>Derek Allen</t>
  </si>
  <si>
    <t>Reynolds, Cortez and Lambert</t>
  </si>
  <si>
    <t>Brett Jones</t>
  </si>
  <si>
    <t>Carlson, Butler and Martin</t>
  </si>
  <si>
    <t>Christopher Mooney</t>
  </si>
  <si>
    <t>Mccoy, Harris and Freeman</t>
  </si>
  <si>
    <t>Lee Graham</t>
  </si>
  <si>
    <t>Michelle Brooks</t>
  </si>
  <si>
    <t>Suarez-Salazar</t>
  </si>
  <si>
    <t>Andre Stanley</t>
  </si>
  <si>
    <t>Huber-Sullivan</t>
  </si>
  <si>
    <t>Joshua Benitez</t>
  </si>
  <si>
    <t>Kim-Stevens</t>
  </si>
  <si>
    <t>Alan Johnson</t>
  </si>
  <si>
    <t>Clark, Carter and Garcia</t>
  </si>
  <si>
    <t>Sara Cameron</t>
  </si>
  <si>
    <t>Houston PLC</t>
  </si>
  <si>
    <t>Henry Bell</t>
  </si>
  <si>
    <t>Stacy Whitehead</t>
  </si>
  <si>
    <t>Elizabeth Ayala</t>
  </si>
  <si>
    <t>Hernandez-Ramirez</t>
  </si>
  <si>
    <t>Erika Anderson</t>
  </si>
  <si>
    <t>Randall Guzman</t>
  </si>
  <si>
    <t>Marshall-Johnson</t>
  </si>
  <si>
    <t>Emily Ferguson</t>
  </si>
  <si>
    <t>Kelley-Vazquez</t>
  </si>
  <si>
    <t>David Krueger</t>
  </si>
  <si>
    <t>Golden, Perry and Hardy</t>
  </si>
  <si>
    <t>Nicole Henderson DVM</t>
  </si>
  <si>
    <t>Rodriguez-Esparza</t>
  </si>
  <si>
    <t>Sarah Fuller</t>
  </si>
  <si>
    <t>Sandoval Group</t>
  </si>
  <si>
    <t>Rebecca Garza</t>
  </si>
  <si>
    <t>Taylor, Obrien and Collier</t>
  </si>
  <si>
    <t>Brandy Baker</t>
  </si>
  <si>
    <t>Clay-Houston</t>
  </si>
  <si>
    <t>Kerry Hart</t>
  </si>
  <si>
    <t>Rocha, Rodriguez and Klein</t>
  </si>
  <si>
    <t>Marc Massey</t>
  </si>
  <si>
    <t>Gaines Group</t>
  </si>
  <si>
    <t>Andrew Cannon</t>
  </si>
  <si>
    <t>Sanchez and Sons</t>
  </si>
  <si>
    <t>Natalie Williams</t>
  </si>
  <si>
    <t>Vaughan, Butler and Carroll</t>
  </si>
  <si>
    <t>Dawn Martin</t>
  </si>
  <si>
    <t>Edgar Yates</t>
  </si>
  <si>
    <t>Fuller-Jackson</t>
  </si>
  <si>
    <t>April Robinson</t>
  </si>
  <si>
    <t>Curry-Freeman</t>
  </si>
  <si>
    <t>Linda Stein</t>
  </si>
  <si>
    <t>Jennifer Wilson</t>
  </si>
  <si>
    <t>Wallace, Snyder and Dixon</t>
  </si>
  <si>
    <t>Mary Grant</t>
  </si>
  <si>
    <t>Berger and Sons</t>
  </si>
  <si>
    <t>Johnston-Garcia</t>
  </si>
  <si>
    <t>Emma Harris</t>
  </si>
  <si>
    <t>Brown, Owens and Tucker</t>
  </si>
  <si>
    <t>Parsons, Olson and Nguyen</t>
  </si>
  <si>
    <t>Kelly Wolfe</t>
  </si>
  <si>
    <t>Oconnor-Deleon</t>
  </si>
  <si>
    <t>Jason Cantrell</t>
  </si>
  <si>
    <t>Gamble, Williams and Garcia</t>
  </si>
  <si>
    <t>Alvarado, Benson and Arias</t>
  </si>
  <si>
    <t>Kelly Anderson</t>
  </si>
  <si>
    <t>Harris-Sanford</t>
  </si>
  <si>
    <t>Katrina Butler</t>
  </si>
  <si>
    <t>Taylor-Burns</t>
  </si>
  <si>
    <t>Sandra Mcdonald</t>
  </si>
  <si>
    <t>Keith and Sons</t>
  </si>
  <si>
    <t>Alvarado-Garcia</t>
  </si>
  <si>
    <t>Matthew Taylor</t>
  </si>
  <si>
    <t>Frye, Lane and Turner</t>
  </si>
  <si>
    <t>Carolyn Key</t>
  </si>
  <si>
    <t>Rivera-Sullivan</t>
  </si>
  <si>
    <t>Carla Mccoy</t>
  </si>
  <si>
    <t>Flores, Rodriguez and Smith</t>
  </si>
  <si>
    <t>Samuel Newman</t>
  </si>
  <si>
    <t>Humphrey-Mitchell</t>
  </si>
  <si>
    <t>Virginia Singleton</t>
  </si>
  <si>
    <t>Holt and Sons</t>
  </si>
  <si>
    <t>Dunlap, Moore and Mcintosh</t>
  </si>
  <si>
    <t>Allison Roy</t>
  </si>
  <si>
    <t>Murphy Ltd</t>
  </si>
  <si>
    <t>Dennis Paul</t>
  </si>
  <si>
    <t>Thornton, Carr and Buchanan</t>
  </si>
  <si>
    <t>Evelyn Robinson</t>
  </si>
  <si>
    <t>Carrillo, Stokes and Wolfe</t>
  </si>
  <si>
    <t>Morton, Hawkins and Moore</t>
  </si>
  <si>
    <t>Griffin, Hernandez and Lee</t>
  </si>
  <si>
    <t>Christopher Soto</t>
  </si>
  <si>
    <t>Robert Meadows</t>
  </si>
  <si>
    <t>Mejia, Sanchez and Stone</t>
  </si>
  <si>
    <t>Maria Medina</t>
  </si>
  <si>
    <t>Colleen Ryan</t>
  </si>
  <si>
    <t>Randall, Hayes and Bell</t>
  </si>
  <si>
    <t>Whitaker-Mayo</t>
  </si>
  <si>
    <t>Brandy Moore</t>
  </si>
  <si>
    <t>Raymond Hoffman</t>
  </si>
  <si>
    <t>Wilcox, Carney and James</t>
  </si>
  <si>
    <t>Kaitlyn Moreno</t>
  </si>
  <si>
    <t>Baker-Jones</t>
  </si>
  <si>
    <t>John Love</t>
  </si>
  <si>
    <t>Wise, Hines and Jackson</t>
  </si>
  <si>
    <t>Ashley Young</t>
  </si>
  <si>
    <t>Bryan-Brown</t>
  </si>
  <si>
    <t>Berger-Bridges</t>
  </si>
  <si>
    <t>Michael Kirk</t>
  </si>
  <si>
    <t>Everett, Harris and Reynolds</t>
  </si>
  <si>
    <t>Elizabeth Hall</t>
  </si>
  <si>
    <t>Sandoval-Ellis</t>
  </si>
  <si>
    <t>Taylor Reyes</t>
  </si>
  <si>
    <t>Austin-Gonzalez</t>
  </si>
  <si>
    <t>Elizabeth Odonnell</t>
  </si>
  <si>
    <t>Lewis, Mitchell and Rodriguez</t>
  </si>
  <si>
    <t>Shelley Olsen</t>
  </si>
  <si>
    <t>Jesse Bryant</t>
  </si>
  <si>
    <t>Howard Group</t>
  </si>
  <si>
    <t>Jessica Romero</t>
  </si>
  <si>
    <t>Colon LLC</t>
  </si>
  <si>
    <t>David Irwin</t>
  </si>
  <si>
    <t>Marks, Barnett and Wolfe</t>
  </si>
  <si>
    <t>Brian Krause</t>
  </si>
  <si>
    <t>Patrick, Brown and Lee</t>
  </si>
  <si>
    <t>Cynthia Sanchez</t>
  </si>
  <si>
    <t>Mayo and Sons</t>
  </si>
  <si>
    <t>Alvin Wright</t>
  </si>
  <si>
    <t>Nelson, Smith and Roberts</t>
  </si>
  <si>
    <t>Lindsey Higgins</t>
  </si>
  <si>
    <t>Tucker, Moore and Cruz</t>
  </si>
  <si>
    <t>Coleman-Wilson</t>
  </si>
  <si>
    <t>Jennifer Alexander</t>
  </si>
  <si>
    <t>Osborne, Brooks and Luna</t>
  </si>
  <si>
    <t>Karen Hall</t>
  </si>
  <si>
    <t>Erickson Inc</t>
  </si>
  <si>
    <t>Kyle Mack</t>
  </si>
  <si>
    <t>Harris, Williams and Roberts</t>
  </si>
  <si>
    <t>Debra Campbell</t>
  </si>
  <si>
    <t>Deleon LLC</t>
  </si>
  <si>
    <t>Hannah Mathis</t>
  </si>
  <si>
    <t>Campbell-Anderson</t>
  </si>
  <si>
    <t>Chang, Sutton and Mejia</t>
  </si>
  <si>
    <t>Margaret Combs</t>
  </si>
  <si>
    <t>Phillips-Stafford</t>
  </si>
  <si>
    <t>Dwayne Walker</t>
  </si>
  <si>
    <t>Mejia-Harris</t>
  </si>
  <si>
    <t>Patrick Peterson</t>
  </si>
  <si>
    <t>Ray, Costa and Proctor</t>
  </si>
  <si>
    <t>Jeffrey Miller</t>
  </si>
  <si>
    <t>Park, Merritt and Brown</t>
  </si>
  <si>
    <t>Vickie Guerrero</t>
  </si>
  <si>
    <t>Wolfe, Brown and Cole</t>
  </si>
  <si>
    <t>Louis Mccarthy</t>
  </si>
  <si>
    <t>Campbell-Jenkins</t>
  </si>
  <si>
    <t>John Durham</t>
  </si>
  <si>
    <t>Perez-Garcia</t>
  </si>
  <si>
    <t>Michael Ritter</t>
  </si>
  <si>
    <t>Burns-Jackson</t>
  </si>
  <si>
    <t>David Hicks</t>
  </si>
  <si>
    <t>Jacobs, Miller and Mitchell</t>
  </si>
  <si>
    <t>Michael Morrow</t>
  </si>
  <si>
    <t>Brown, Taylor and Little</t>
  </si>
  <si>
    <t>Murphy-Barber</t>
  </si>
  <si>
    <t>Hernandez-Powell</t>
  </si>
  <si>
    <t>Brenda Castillo</t>
  </si>
  <si>
    <t>Arnold-Williams</t>
  </si>
  <si>
    <t>Crystal Sparks</t>
  </si>
  <si>
    <t>Michelle Mclaughlin</t>
  </si>
  <si>
    <t>Alex Shannon</t>
  </si>
  <si>
    <t>Knox, Anderson and Robinson</t>
  </si>
  <si>
    <t>Benjamin Stokes</t>
  </si>
  <si>
    <t>Graves, Cruz and Little</t>
  </si>
  <si>
    <t>Nicole Rubio</t>
  </si>
  <si>
    <t>Mcknight-Li</t>
  </si>
  <si>
    <t>Barbara Escobar</t>
  </si>
  <si>
    <t>Warren, Henderson and Wright</t>
  </si>
  <si>
    <t>Danielle Mays</t>
  </si>
  <si>
    <t>Mcdowell-Jones</t>
  </si>
  <si>
    <t>Crystal Romero MD</t>
  </si>
  <si>
    <t>Rice, Torres and Newman</t>
  </si>
  <si>
    <t>Samantha Harrison</t>
  </si>
  <si>
    <t>Gonzalez, Walls and Flores</t>
  </si>
  <si>
    <t>Kurt White</t>
  </si>
  <si>
    <t>Payne-Goodman</t>
  </si>
  <si>
    <t>Dylan Alexander</t>
  </si>
  <si>
    <t>Adrian Bell</t>
  </si>
  <si>
    <t>Juan Roberson</t>
  </si>
  <si>
    <t>Cervantes, Smith and Bell</t>
  </si>
  <si>
    <t>Jean Jones</t>
  </si>
  <si>
    <t>Rice-Ortega</t>
  </si>
  <si>
    <t>Kelly Grant</t>
  </si>
  <si>
    <t>Jessica Collins</t>
  </si>
  <si>
    <t>Brown-Nguyen</t>
  </si>
  <si>
    <t>Patricia Myers</t>
  </si>
  <si>
    <t>Greene-Shepard</t>
  </si>
  <si>
    <t>Rachel Shelton</t>
  </si>
  <si>
    <t>Garcia-Shaw</t>
  </si>
  <si>
    <t>Regina Johnson</t>
  </si>
  <si>
    <t>Mr. Lucas Good</t>
  </si>
  <si>
    <t>Brandon Collins</t>
  </si>
  <si>
    <t>George Lee</t>
  </si>
  <si>
    <t>Stevens, Morgan and Brown</t>
  </si>
  <si>
    <t>Beltran LLC</t>
  </si>
  <si>
    <t>Deborah Parks</t>
  </si>
  <si>
    <t>Cooper-Sellers</t>
  </si>
  <si>
    <t>Cheyenne Giles</t>
  </si>
  <si>
    <t>Cline Ltd</t>
  </si>
  <si>
    <t>Rebecca Rivera</t>
  </si>
  <si>
    <t>Fitzgerald, Taylor and Webb</t>
  </si>
  <si>
    <t>Ashley Pennington</t>
  </si>
  <si>
    <t>Lewis, Dean and Sanchez</t>
  </si>
  <si>
    <t>Phillip Morrison</t>
  </si>
  <si>
    <t>Miller, Larsen and Simmons</t>
  </si>
  <si>
    <t>Herring PLC</t>
  </si>
  <si>
    <t>John Moore</t>
  </si>
  <si>
    <t>Green, Adams and Nelson</t>
  </si>
  <si>
    <t>Tracy Wilson</t>
  </si>
  <si>
    <t>Jackson, Phillips and Winters</t>
  </si>
  <si>
    <t>Evan Carter</t>
  </si>
  <si>
    <t>Cook, White and Lindsey</t>
  </si>
  <si>
    <t>Sheila Johnson</t>
  </si>
  <si>
    <t>Robert Schmidt</t>
  </si>
  <si>
    <t>West, Hernandez and Mata</t>
  </si>
  <si>
    <t>Ricky Ware</t>
  </si>
  <si>
    <t>Wolfe LLC</t>
  </si>
  <si>
    <t>Kimberly Vaughan</t>
  </si>
  <si>
    <t>Mr. Howard Stephens</t>
  </si>
  <si>
    <t>Bell-Acevedo</t>
  </si>
  <si>
    <t>Johnny Jimenez</t>
  </si>
  <si>
    <t>Frank PLC</t>
  </si>
  <si>
    <t>Kaitlin Lambert</t>
  </si>
  <si>
    <t>Rosario PLC</t>
  </si>
  <si>
    <t>Maria Pitts</t>
  </si>
  <si>
    <t>Lee Wilson</t>
  </si>
  <si>
    <t>Price, Brooks and Hansen</t>
  </si>
  <si>
    <t>Laura Scott</t>
  </si>
  <si>
    <t>David, Hawkins and Smith</t>
  </si>
  <si>
    <t>Jason Hester</t>
  </si>
  <si>
    <t>Levine-Hudson</t>
  </si>
  <si>
    <t>Gregory Diaz</t>
  </si>
  <si>
    <t>Moore-Walker</t>
  </si>
  <si>
    <t>Steven Casey</t>
  </si>
  <si>
    <t>April Floyd</t>
  </si>
  <si>
    <t>Vicki Fuentes</t>
  </si>
  <si>
    <t>Smith, Reynolds and Jackson</t>
  </si>
  <si>
    <t>Ariana Alvarado</t>
  </si>
  <si>
    <t>Reed, Miller and Bryant</t>
  </si>
  <si>
    <t>Jeremy Hart Jr.</t>
  </si>
  <si>
    <t>Doyle, Davis and Duncan</t>
  </si>
  <si>
    <t>Kyle Bolton</t>
  </si>
  <si>
    <t>Cohen, Harris and Alexander</t>
  </si>
  <si>
    <t>Dawn Lewis</t>
  </si>
  <si>
    <t>Jones-Perez</t>
  </si>
  <si>
    <t>Rachel Burgess</t>
  </si>
  <si>
    <t>Edward Gross</t>
  </si>
  <si>
    <t>Warren Inc</t>
  </si>
  <si>
    <t>Frank Hunt</t>
  </si>
  <si>
    <t>Robinson-Ferguson</t>
  </si>
  <si>
    <t>Green, Brock and Weeks</t>
  </si>
  <si>
    <t>Jennifer Thomas DDS</t>
  </si>
  <si>
    <t>Mccoy PLC</t>
  </si>
  <si>
    <t>Austin Morgan</t>
  </si>
  <si>
    <t>Suarez and Sons</t>
  </si>
  <si>
    <t>Dennis Neal</t>
  </si>
  <si>
    <t>Nelson, Buchanan and Barnett</t>
  </si>
  <si>
    <t>James, Soto and Wright</t>
  </si>
  <si>
    <t>Sarah Harris</t>
  </si>
  <si>
    <t>Nathan Huynh</t>
  </si>
  <si>
    <t>Watts-Powell</t>
  </si>
  <si>
    <t>Jasmine Gomez</t>
  </si>
  <si>
    <t>Garrett LLC</t>
  </si>
  <si>
    <t>Lee Higgins</t>
  </si>
  <si>
    <t>Woods, Morris and Garcia</t>
  </si>
  <si>
    <t>April Wilson</t>
  </si>
  <si>
    <t>Charles Jackson</t>
  </si>
  <si>
    <t>Lucero Group</t>
  </si>
  <si>
    <t>Jonathan Dunn</t>
  </si>
  <si>
    <t>Gentry, Bullock and Hernandez</t>
  </si>
  <si>
    <t>Emma Johnson</t>
  </si>
  <si>
    <t>Choi Inc</t>
  </si>
  <si>
    <t>Howard-Baker</t>
  </si>
  <si>
    <t>Aaron Hall</t>
  </si>
  <si>
    <t>Andrade-Lee</t>
  </si>
  <si>
    <t>Eugene Johnson</t>
  </si>
  <si>
    <t>Norris, Ellis and Waters</t>
  </si>
  <si>
    <t>Hill, Weber and Fleming</t>
  </si>
  <si>
    <t>Benjamin Fitzgerald</t>
  </si>
  <si>
    <t>Porter-Johnson</t>
  </si>
  <si>
    <t>Jimenez-Jackson</t>
  </si>
  <si>
    <t>Elizabeth Ruiz</t>
  </si>
  <si>
    <t>Howard-Crane</t>
  </si>
  <si>
    <t>Carla Larson</t>
  </si>
  <si>
    <t>Stokes, Zhang and Hooper</t>
  </si>
  <si>
    <t>Bailey, Smith and Dennis</t>
  </si>
  <si>
    <t>Edward Grant</t>
  </si>
  <si>
    <t>Williams, Alvarez and Lewis</t>
  </si>
  <si>
    <t>James Fernandez</t>
  </si>
  <si>
    <t>Larson-Garza</t>
  </si>
  <si>
    <t>Phillip Martin</t>
  </si>
  <si>
    <t>Cline-Dixon</t>
  </si>
  <si>
    <t>Victor Evans</t>
  </si>
  <si>
    <t>Thomas, Little and Young</t>
  </si>
  <si>
    <t>Stephen Grant</t>
  </si>
  <si>
    <t>Mitchell Haynes</t>
  </si>
  <si>
    <t>Hamilton LLC</t>
  </si>
  <si>
    <t>Navarro LLC</t>
  </si>
  <si>
    <t>Austin Kim</t>
  </si>
  <si>
    <t>Heather Bates</t>
  </si>
  <si>
    <t>Mccormick, Hines and Simmons</t>
  </si>
  <si>
    <t>Sanchez, Mcintyre and Fernandez</t>
  </si>
  <si>
    <t>Garner, Allen and Williamson</t>
  </si>
  <si>
    <t>Casey Rodriguez</t>
  </si>
  <si>
    <t>Moore, Phillips and Mullins</t>
  </si>
  <si>
    <t>Megan Lee</t>
  </si>
  <si>
    <t>Graham Ltd</t>
  </si>
  <si>
    <t>Michelle Carey</t>
  </si>
  <si>
    <t>Moon Ltd</t>
  </si>
  <si>
    <t>Robin Burke</t>
  </si>
  <si>
    <t>Deborah Patton</t>
  </si>
  <si>
    <t>Olson PLC</t>
  </si>
  <si>
    <t>Kelly King</t>
  </si>
  <si>
    <t>Tina Rodriguez</t>
  </si>
  <si>
    <t>Rebecca Bates</t>
  </si>
  <si>
    <t>Robbins Group</t>
  </si>
  <si>
    <t>Connor Gonzalez</t>
  </si>
  <si>
    <t>Ramirez, Rodriguez and Mitchell</t>
  </si>
  <si>
    <t>Allen Bowers</t>
  </si>
  <si>
    <t>Robert Barrett</t>
  </si>
  <si>
    <t>Bullock-Reyes</t>
  </si>
  <si>
    <t>Vicki Thornton</t>
  </si>
  <si>
    <t>Holland LLC</t>
  </si>
  <si>
    <t>Tyler Anderson</t>
  </si>
  <si>
    <t>Rose, Watson and Pierce</t>
  </si>
  <si>
    <t>Myers, Santos and Dixon</t>
  </si>
  <si>
    <t>James Mccormick</t>
  </si>
  <si>
    <t>Clark, Warren and Beltran</t>
  </si>
  <si>
    <t>Bruce Moreno</t>
  </si>
  <si>
    <t>White, Lynch and Mills</t>
  </si>
  <si>
    <t>Larry King</t>
  </si>
  <si>
    <t>Cook-Sparks</t>
  </si>
  <si>
    <t>Theresa Griffin</t>
  </si>
  <si>
    <t>Decker-Moore</t>
  </si>
  <si>
    <t>Amy Ward</t>
  </si>
  <si>
    <t>Trevino-Rodgers</t>
  </si>
  <si>
    <t>Michelle Powell</t>
  </si>
  <si>
    <t>Butler LLC</t>
  </si>
  <si>
    <t>Ashley Cain</t>
  </si>
  <si>
    <t>Guzman-Townsend</t>
  </si>
  <si>
    <t>Dustin Hobbs</t>
  </si>
  <si>
    <t>Serrano Group</t>
  </si>
  <si>
    <t>Timothy Lloyd</t>
  </si>
  <si>
    <t>Vanessa Marks</t>
  </si>
  <si>
    <t>Vargas, Boyd and Horn</t>
  </si>
  <si>
    <t>Kristin Mcknight</t>
  </si>
  <si>
    <t>Shah Inc</t>
  </si>
  <si>
    <t>Rebecca Graves</t>
  </si>
  <si>
    <t>Erickson, Scott and Strickland</t>
  </si>
  <si>
    <t>Shelby Boyd</t>
  </si>
  <si>
    <t>Morris-Farley</t>
  </si>
  <si>
    <t>Elizabeth Hawkins</t>
  </si>
  <si>
    <t>Robles-Harris</t>
  </si>
  <si>
    <t>Hernandez-Lopez</t>
  </si>
  <si>
    <t>Tyler Osborne</t>
  </si>
  <si>
    <t>Bell-Rodriguez</t>
  </si>
  <si>
    <t>Robert Brennan</t>
  </si>
  <si>
    <t>Williams, Cervantes and Hicks</t>
  </si>
  <si>
    <t>Matthew Page</t>
  </si>
  <si>
    <t>Ferguson-Herman</t>
  </si>
  <si>
    <t>Julie Kennedy</t>
  </si>
  <si>
    <t>Andrea Arroyo</t>
  </si>
  <si>
    <t>Jordan-Richardson</t>
  </si>
  <si>
    <t>Allison Davis MD</t>
  </si>
  <si>
    <t>Walker-Carpenter</t>
  </si>
  <si>
    <t>Cole Warren</t>
  </si>
  <si>
    <t>Goodwin, Jackson and Sweeney</t>
  </si>
  <si>
    <t>David Perez</t>
  </si>
  <si>
    <t>Brandon Price</t>
  </si>
  <si>
    <t>Cook, Lee and Alvarez</t>
  </si>
  <si>
    <t>Kelly Cherry</t>
  </si>
  <si>
    <t>Burch-Mccarthy</t>
  </si>
  <si>
    <t>Tammy Washington</t>
  </si>
  <si>
    <t>Cabrera, Chavez and Juarez</t>
  </si>
  <si>
    <t>Christine Miles</t>
  </si>
  <si>
    <t>Williams, Allen and Walker</t>
  </si>
  <si>
    <t>Elizabeth Gonzalez</t>
  </si>
  <si>
    <t>Barnes, Pollard and Lyons</t>
  </si>
  <si>
    <t>Kenneth Woods</t>
  </si>
  <si>
    <t>Miguel Stout</t>
  </si>
  <si>
    <t>Blake Lara</t>
  </si>
  <si>
    <t>Cathy Church</t>
  </si>
  <si>
    <t>Knight, Moore and Hoffman</t>
  </si>
  <si>
    <t>Samantha Patterson</t>
  </si>
  <si>
    <t>Renee Summers</t>
  </si>
  <si>
    <t>Holly Gordon</t>
  </si>
  <si>
    <t>Timothy Hanson</t>
  </si>
  <si>
    <t>Schwartz, Padilla and Newman</t>
  </si>
  <si>
    <t>Richard Horne</t>
  </si>
  <si>
    <t>Ramirez-Rodriguez</t>
  </si>
  <si>
    <t>Sandra Lester</t>
  </si>
  <si>
    <t>Nichols-Murphy</t>
  </si>
  <si>
    <t>Lauren Campbell</t>
  </si>
  <si>
    <t>Wang Group</t>
  </si>
  <si>
    <t>Jon Prince</t>
  </si>
  <si>
    <t>Johnson, Rodriguez and Martin</t>
  </si>
  <si>
    <t>Brandon Murphy</t>
  </si>
  <si>
    <t>Kelley, Smith and Perkins</t>
  </si>
  <si>
    <t>James Gregory</t>
  </si>
  <si>
    <t>Barbara Warner</t>
  </si>
  <si>
    <t>Hahn-Vincent</t>
  </si>
  <si>
    <t>Adrian Benson</t>
  </si>
  <si>
    <t>Brandy Black</t>
  </si>
  <si>
    <t>Warren-Manning</t>
  </si>
  <si>
    <t>Ryan Rogers</t>
  </si>
  <si>
    <t>Fry Group</t>
  </si>
  <si>
    <t>Walters PLC</t>
  </si>
  <si>
    <t>Corey Williams</t>
  </si>
  <si>
    <t>Ray-Kane</t>
  </si>
  <si>
    <t>Shannon Fuentes</t>
  </si>
  <si>
    <t>Blake-Huffman</t>
  </si>
  <si>
    <t>Jennifer Santos</t>
  </si>
  <si>
    <t>Misty Bailey</t>
  </si>
  <si>
    <t>Simmons-Jennings</t>
  </si>
  <si>
    <t>Gomez Ltd</t>
  </si>
  <si>
    <t>Stephanie Cole</t>
  </si>
  <si>
    <t>Berry, Mason and Martinez</t>
  </si>
  <si>
    <t>Omar Kemp</t>
  </si>
  <si>
    <t>Samantha Coleman</t>
  </si>
  <si>
    <t>Lopez, Velasquez and Lozano</t>
  </si>
  <si>
    <t>Kirsten Casey</t>
  </si>
  <si>
    <t>Roberts, Savage and Cannon</t>
  </si>
  <si>
    <t>Barry Robles</t>
  </si>
  <si>
    <t>Sharp-Nelson</t>
  </si>
  <si>
    <t>Mr. Thomas Peterson</t>
  </si>
  <si>
    <t>Shah, Cook and French</t>
  </si>
  <si>
    <t>Tim Lynch</t>
  </si>
  <si>
    <t>Smith-Tapia</t>
  </si>
  <si>
    <t>Rhonda Curtis</t>
  </si>
  <si>
    <t>Miller-Trevino</t>
  </si>
  <si>
    <t>Osborn-Pace</t>
  </si>
  <si>
    <t>Jeffery Ward</t>
  </si>
  <si>
    <t>Miller, Barnett and Jennings</t>
  </si>
  <si>
    <t>Sara Lopez</t>
  </si>
  <si>
    <t>Reyes-Morris</t>
  </si>
  <si>
    <t>Ramirez-Duran</t>
  </si>
  <si>
    <t>Thomas Joseph</t>
  </si>
  <si>
    <t>Davis-Freeman</t>
  </si>
  <si>
    <t>Angela Mathis</t>
  </si>
  <si>
    <t>Johnson-Nunez</t>
  </si>
  <si>
    <t>Elizabeth Higgins</t>
  </si>
  <si>
    <t>Howard Butler</t>
  </si>
  <si>
    <t>Cindy Maldonado</t>
  </si>
  <si>
    <t>Greene Inc</t>
  </si>
  <si>
    <t>Charles Bradley</t>
  </si>
  <si>
    <t>Hayes LLC</t>
  </si>
  <si>
    <t>Brian Moss</t>
  </si>
  <si>
    <t>Hayes-Sanders</t>
  </si>
  <si>
    <t>Welch PLC</t>
  </si>
  <si>
    <t>Robin Valdez</t>
  </si>
  <si>
    <t>Savage, Ramirez and Haney</t>
  </si>
  <si>
    <t>Newman LLC</t>
  </si>
  <si>
    <t>Case, Stevens and Webb</t>
  </si>
  <si>
    <t>Eric York</t>
  </si>
  <si>
    <t>Diaz-Brown</t>
  </si>
  <si>
    <t>Caitlin Mendez</t>
  </si>
  <si>
    <t>Sarah Novak</t>
  </si>
  <si>
    <t>Wilson-Davis</t>
  </si>
  <si>
    <t>Julie Harrison</t>
  </si>
  <si>
    <t>Knight-Marshall</t>
  </si>
  <si>
    <t>James Conner</t>
  </si>
  <si>
    <t>Tucker, Rodriguez and Haley</t>
  </si>
  <si>
    <t>Tami Huerta</t>
  </si>
  <si>
    <t>Alvarado Inc</t>
  </si>
  <si>
    <t>Flores-Vargas</t>
  </si>
  <si>
    <t>Tara Goodwin</t>
  </si>
  <si>
    <t>Fowler-Berg</t>
  </si>
  <si>
    <t>Patricia Castro</t>
  </si>
  <si>
    <t>Parks Inc</t>
  </si>
  <si>
    <t>Wilson-Moon</t>
  </si>
  <si>
    <t>Peterson-Clark</t>
  </si>
  <si>
    <t>Christopher Atkins</t>
  </si>
  <si>
    <t>Daniels and Sons</t>
  </si>
  <si>
    <t>Mcpherson Group</t>
  </si>
  <si>
    <t>Debbie Baker</t>
  </si>
  <si>
    <t>Dyer Inc</t>
  </si>
  <si>
    <t>Stephen Gibbs</t>
  </si>
  <si>
    <t>Katherine Archer</t>
  </si>
  <si>
    <t>Marquez-Allen</t>
  </si>
  <si>
    <t>Phillip Nash</t>
  </si>
  <si>
    <t>Stein, Walker and Campos</t>
  </si>
  <si>
    <t>Christian Dixon</t>
  </si>
  <si>
    <t>Munoz, Parks and Jimenez</t>
  </si>
  <si>
    <t>Torres, Henry and Krueger</t>
  </si>
  <si>
    <t>Richard Baker</t>
  </si>
  <si>
    <t>Santiago, Spencer and Hardin</t>
  </si>
  <si>
    <t>Garcia, Smith and Huffman</t>
  </si>
  <si>
    <t>Brittney Curtis</t>
  </si>
  <si>
    <t>Shawn Thompson</t>
  </si>
  <si>
    <t>Dennis, Walker and Boyd</t>
  </si>
  <si>
    <t>Sally Mitchell</t>
  </si>
  <si>
    <t>Dalton, Bernard and Daniel</t>
  </si>
  <si>
    <t>Thomas Huber</t>
  </si>
  <si>
    <t>Thompson, Flynn and Cooper</t>
  </si>
  <si>
    <t>Katie Huber</t>
  </si>
  <si>
    <t>Martin Lopez</t>
  </si>
  <si>
    <t>Harris, Fox and Brown</t>
  </si>
  <si>
    <t>Mario Gomez</t>
  </si>
  <si>
    <t>Sullivan Inc</t>
  </si>
  <si>
    <t>Lindsay Mack</t>
  </si>
  <si>
    <t>Taylor-Pope</t>
  </si>
  <si>
    <t>Alexander Inc</t>
  </si>
  <si>
    <t>Paul Bell</t>
  </si>
  <si>
    <t>Freeman, Nguyen and Ferguson</t>
  </si>
  <si>
    <t>Peterson, Ali and Hall</t>
  </si>
  <si>
    <t>Sutton, Andrews and Johnson</t>
  </si>
  <si>
    <t>Stephen Evans</t>
  </si>
  <si>
    <t>Moran Ltd</t>
  </si>
  <si>
    <t>Samuel Moody</t>
  </si>
  <si>
    <t>Wood, Martin and Simmons</t>
  </si>
  <si>
    <t>Nash-Krueger</t>
  </si>
  <si>
    <t>Robert Nicholson</t>
  </si>
  <si>
    <t>Jamie Lewis</t>
  </si>
  <si>
    <t>Wilson-Lyons</t>
  </si>
  <si>
    <t>Tasha Avila</t>
  </si>
  <si>
    <t>Torres, Young and Stewart</t>
  </si>
  <si>
    <t>Row Labels</t>
  </si>
  <si>
    <t>Grand Total</t>
  </si>
  <si>
    <t>Count of Medical Condition</t>
  </si>
  <si>
    <t>Days of Stay</t>
  </si>
  <si>
    <t>Duration</t>
  </si>
  <si>
    <t>High</t>
  </si>
  <si>
    <t>Low</t>
  </si>
  <si>
    <t>Med</t>
  </si>
  <si>
    <t>Combination</t>
  </si>
  <si>
    <t>Percent of Patients</t>
  </si>
  <si>
    <t>Proportion of medical cases by medical condition</t>
  </si>
  <si>
    <t>Hyper Tension is the most prominent medical condition in USA as per the given with ~21% cases</t>
  </si>
  <si>
    <t>Column Labels</t>
  </si>
  <si>
    <t>Name</t>
  </si>
  <si>
    <t>Room Number</t>
  </si>
  <si>
    <t>Admission Type</t>
  </si>
  <si>
    <t>Tiffany Ramirez</t>
  </si>
  <si>
    <t>Ruben Burns</t>
  </si>
  <si>
    <t>Chad Byrd</t>
  </si>
  <si>
    <t>Antonio Frederick</t>
  </si>
  <si>
    <t>Mrs. Brandy Flowers</t>
  </si>
  <si>
    <t>Charles Horton</t>
  </si>
  <si>
    <t>Patty Norman</t>
  </si>
  <si>
    <t>Ryan Hayes</t>
  </si>
  <si>
    <t>Sharon Perez</t>
  </si>
  <si>
    <t>Amy Roberts</t>
  </si>
  <si>
    <t>Mrs. Caroline Farrell</t>
  </si>
  <si>
    <t>William Page</t>
  </si>
  <si>
    <t>Michael Bradshaw</t>
  </si>
  <si>
    <t>Brian Dorsey</t>
  </si>
  <si>
    <t>Olivia Gonzalez</t>
  </si>
  <si>
    <t>Teresa Caldwell</t>
  </si>
  <si>
    <t>Desiree Williams MD</t>
  </si>
  <si>
    <t>Sally Shaw</t>
  </si>
  <si>
    <t>Steven Bennett</t>
  </si>
  <si>
    <t>Haley Li</t>
  </si>
  <si>
    <t>Beverly Miller</t>
  </si>
  <si>
    <t>Daniel Dickson</t>
  </si>
  <si>
    <t>Kimberly Mason</t>
  </si>
  <si>
    <t>Francis Newman</t>
  </si>
  <si>
    <t>Ronnie Hughes</t>
  </si>
  <si>
    <t>Shannon Fitzpatrick DVM</t>
  </si>
  <si>
    <t>Teresa Gonzalez</t>
  </si>
  <si>
    <t>Rodney Maynard</t>
  </si>
  <si>
    <t>Dr. Kyle Dickson</t>
  </si>
  <si>
    <t>Rebecca Parsons</t>
  </si>
  <si>
    <t>Linda Chavez</t>
  </si>
  <si>
    <t>Mariah Williams</t>
  </si>
  <si>
    <t>Brendan Moody</t>
  </si>
  <si>
    <t>Michael Burns</t>
  </si>
  <si>
    <t>Miguel Baker</t>
  </si>
  <si>
    <t>Mr. Christopher Miller</t>
  </si>
  <si>
    <t>Theresa Mendoza</t>
  </si>
  <si>
    <t>Laura Adams</t>
  </si>
  <si>
    <t>Lauren Barton</t>
  </si>
  <si>
    <t>Christina Hernandez</t>
  </si>
  <si>
    <t>Kyle Byrd</t>
  </si>
  <si>
    <t>Jasmine Singleton</t>
  </si>
  <si>
    <t>John Griffin</t>
  </si>
  <si>
    <t>Justin Kaufman</t>
  </si>
  <si>
    <t>Dylan Mcknight</t>
  </si>
  <si>
    <t>Olivia Ayala</t>
  </si>
  <si>
    <t>Frank Mccormick</t>
  </si>
  <si>
    <t>Rachael Davidson</t>
  </si>
  <si>
    <t>Frank Reid</t>
  </si>
  <si>
    <t>Cynthia Stanton</t>
  </si>
  <si>
    <t>Nicole Williams</t>
  </si>
  <si>
    <t>Gabrielle Russell</t>
  </si>
  <si>
    <t>Evan Martinez</t>
  </si>
  <si>
    <t>Amanda Stein DVM</t>
  </si>
  <si>
    <t>Paul Graham</t>
  </si>
  <si>
    <t>Lisa Gonzalez</t>
  </si>
  <si>
    <t>Angela Sanchez</t>
  </si>
  <si>
    <t>Kimberly Wheeler</t>
  </si>
  <si>
    <t>Francisco Ritter</t>
  </si>
  <si>
    <t>Christina Martinez</t>
  </si>
  <si>
    <t>Ryan Richmond</t>
  </si>
  <si>
    <t>Linda Wheeler</t>
  </si>
  <si>
    <t>Anna Phillips</t>
  </si>
  <si>
    <t>Juan Patel</t>
  </si>
  <si>
    <t>Miguel Fields</t>
  </si>
  <si>
    <t>Tyler Rosario</t>
  </si>
  <si>
    <t>Teresa Marks</t>
  </si>
  <si>
    <t>Douglas Crawford</t>
  </si>
  <si>
    <t>Anthony Fisher</t>
  </si>
  <si>
    <t>Kimberly Vargas</t>
  </si>
  <si>
    <t>Travis Walker</t>
  </si>
  <si>
    <t>Amanda Ortiz</t>
  </si>
  <si>
    <t>Keith Johns</t>
  </si>
  <si>
    <t>Michael Ford</t>
  </si>
  <si>
    <t>Jessica Ford</t>
  </si>
  <si>
    <t>Thomas Washington</t>
  </si>
  <si>
    <t>Ariel Davis</t>
  </si>
  <si>
    <t>Joyce Vaughn</t>
  </si>
  <si>
    <t>Jermaine Thomas</t>
  </si>
  <si>
    <t>Jason Horn</t>
  </si>
  <si>
    <t>Samuel Welch</t>
  </si>
  <si>
    <t>Steven Boyer</t>
  </si>
  <si>
    <t>Gabrielle Francis</t>
  </si>
  <si>
    <t>Christian Guerrero</t>
  </si>
  <si>
    <t>Christopher Juarez</t>
  </si>
  <si>
    <t>Paul Greer</t>
  </si>
  <si>
    <t>Brian Robinson</t>
  </si>
  <si>
    <t>Scott Adams</t>
  </si>
  <si>
    <t>Amber Solomon</t>
  </si>
  <si>
    <t>Jacob Howell</t>
  </si>
  <si>
    <t>Monica Stevens</t>
  </si>
  <si>
    <t>Kurt Sloan</t>
  </si>
  <si>
    <t>Allison White</t>
  </si>
  <si>
    <t>Ronald Rollins</t>
  </si>
  <si>
    <t>Albert Dunn</t>
  </si>
  <si>
    <t>Anthony Armstrong</t>
  </si>
  <si>
    <t>William Jacobson</t>
  </si>
  <si>
    <t>Jennifer Reeves</t>
  </si>
  <si>
    <t>Tammy Thompson</t>
  </si>
  <si>
    <t>Susan Mills</t>
  </si>
  <si>
    <t>Kelly Manning</t>
  </si>
  <si>
    <t>Joseph Barrera</t>
  </si>
  <si>
    <t>Jason Hunter</t>
  </si>
  <si>
    <t>Martha Franklin</t>
  </si>
  <si>
    <t>Alyssa Osborne</t>
  </si>
  <si>
    <t>Carlos Young</t>
  </si>
  <si>
    <t>Jesse Sanders</t>
  </si>
  <si>
    <t>Mrs. Brittany Fields</t>
  </si>
  <si>
    <t>Melanie Clark</t>
  </si>
  <si>
    <t>Kevin Andrews</t>
  </si>
  <si>
    <t>Caitlin Sanders</t>
  </si>
  <si>
    <t>Sabrina Patterson</t>
  </si>
  <si>
    <t>Destiny Parks</t>
  </si>
  <si>
    <t>Antonio Miller</t>
  </si>
  <si>
    <t>Matthew Oliver</t>
  </si>
  <si>
    <t>Joshua Benjamin</t>
  </si>
  <si>
    <t>Albert Carter</t>
  </si>
  <si>
    <t>James Pittman</t>
  </si>
  <si>
    <t>Danielle Rice</t>
  </si>
  <si>
    <t>John Edwards</t>
  </si>
  <si>
    <t>Lori Sanders</t>
  </si>
  <si>
    <t>Rebecca Mcdonald</t>
  </si>
  <si>
    <t>James Marsh</t>
  </si>
  <si>
    <t>Patrick Bates</t>
  </si>
  <si>
    <t>Sheila Castro</t>
  </si>
  <si>
    <t>Tim Mercer</t>
  </si>
  <si>
    <t>Andrea Williams</t>
  </si>
  <si>
    <t>Zachary Wood</t>
  </si>
  <si>
    <t>Meghan Burns</t>
  </si>
  <si>
    <t>Mark Grant</t>
  </si>
  <si>
    <t>Kelly Walker</t>
  </si>
  <si>
    <t>Tina Vargas</t>
  </si>
  <si>
    <t>Randall Meyer</t>
  </si>
  <si>
    <t>Russell Holden</t>
  </si>
  <si>
    <t>Sara Bates</t>
  </si>
  <si>
    <t>Jeff Cooper MD</t>
  </si>
  <si>
    <t>Anne Smith</t>
  </si>
  <si>
    <t>Ernest Peters</t>
  </si>
  <si>
    <t>Tammy Savage</t>
  </si>
  <si>
    <t>Deborah Butler</t>
  </si>
  <si>
    <t>Amy Jensen</t>
  </si>
  <si>
    <t>Zachary Martinez</t>
  </si>
  <si>
    <t>Dr. Jessica Harris MD</t>
  </si>
  <si>
    <t>Matthew Pratt</t>
  </si>
  <si>
    <t>Andrew Alvarez</t>
  </si>
  <si>
    <t>Jocelyn Simmons</t>
  </si>
  <si>
    <t>Andre Perez MD</t>
  </si>
  <si>
    <t>Emily Perez</t>
  </si>
  <si>
    <t>David Casey</t>
  </si>
  <si>
    <t>Joseph Bailey</t>
  </si>
  <si>
    <t>Raymond Cain</t>
  </si>
  <si>
    <t>Victoria Dunn</t>
  </si>
  <si>
    <t>Paula Knight</t>
  </si>
  <si>
    <t>Jennifer Trevino</t>
  </si>
  <si>
    <t>Mrs. Deborah Rose</t>
  </si>
  <si>
    <t>Ryan Cross</t>
  </si>
  <si>
    <t>Christina Armstrong</t>
  </si>
  <si>
    <t>Anne Bates</t>
  </si>
  <si>
    <t>Scott Nicholson</t>
  </si>
  <si>
    <t>Jeffrey Cross</t>
  </si>
  <si>
    <t>Holly Hickman</t>
  </si>
  <si>
    <t>Jacob Rodriguez</t>
  </si>
  <si>
    <t>Jessica Joseph</t>
  </si>
  <si>
    <t>Stacy Williams</t>
  </si>
  <si>
    <t>Gregory Wilson</t>
  </si>
  <si>
    <t>Wendy Cantu</t>
  </si>
  <si>
    <t>Paul Wells</t>
  </si>
  <si>
    <t>Troy Villarreal</t>
  </si>
  <si>
    <t>Latoya Price</t>
  </si>
  <si>
    <t>Paul Watson</t>
  </si>
  <si>
    <t>Alejandro Ramirez DDS</t>
  </si>
  <si>
    <t>Timothy Miranda</t>
  </si>
  <si>
    <t>Brian Shea</t>
  </si>
  <si>
    <t>Shirley Casey</t>
  </si>
  <si>
    <t>Kathy Cross</t>
  </si>
  <si>
    <t>Pam Cantu</t>
  </si>
  <si>
    <t>Heidi Parker</t>
  </si>
  <si>
    <t>Colleen Swanson</t>
  </si>
  <si>
    <t>Christopher Campos</t>
  </si>
  <si>
    <t>Samantha Simpson</t>
  </si>
  <si>
    <t>Terrence Edwards</t>
  </si>
  <si>
    <t>Amanda Lee</t>
  </si>
  <si>
    <t>Nancy Moore</t>
  </si>
  <si>
    <t>Angela Beard</t>
  </si>
  <si>
    <t>Vanessa Taylor</t>
  </si>
  <si>
    <t>Brooke Ellison</t>
  </si>
  <si>
    <t>Timothy Lynch</t>
  </si>
  <si>
    <t>Christopher Barker</t>
  </si>
  <si>
    <t>Stephanie Ayers</t>
  </si>
  <si>
    <t>Amber Foley</t>
  </si>
  <si>
    <t>Geoffrey Robertson</t>
  </si>
  <si>
    <t>Laurie Mitchell</t>
  </si>
  <si>
    <t>Stephanie Carter</t>
  </si>
  <si>
    <t>Ana Hall</t>
  </si>
  <si>
    <t>Thomas Lopez</t>
  </si>
  <si>
    <t>Paul Welch</t>
  </si>
  <si>
    <t>David Harding</t>
  </si>
  <si>
    <t>Frederick Salazar</t>
  </si>
  <si>
    <t>Jose Hayes</t>
  </si>
  <si>
    <t>Kara Long</t>
  </si>
  <si>
    <t>Wayne Livingston</t>
  </si>
  <si>
    <t>Joel Williams</t>
  </si>
  <si>
    <t>Michael Daniel</t>
  </si>
  <si>
    <t>Deanna Moon</t>
  </si>
  <si>
    <t>Wanda Moore MD</t>
  </si>
  <si>
    <t>Charles Singleton</t>
  </si>
  <si>
    <t>Matthew Russell</t>
  </si>
  <si>
    <t>Anna Davis</t>
  </si>
  <si>
    <t>Emily Sanders</t>
  </si>
  <si>
    <t>Erin Molina</t>
  </si>
  <si>
    <t>Alyssa Wright</t>
  </si>
  <si>
    <t>Samantha Mora</t>
  </si>
  <si>
    <t>Kyle Dean</t>
  </si>
  <si>
    <t>Jodi Moore</t>
  </si>
  <si>
    <t>Mark Chen</t>
  </si>
  <si>
    <t>Christina Rogers</t>
  </si>
  <si>
    <t>Alejandro Baxter</t>
  </si>
  <si>
    <t>Felicia Rodriguez</t>
  </si>
  <si>
    <t>Michael Pollard</t>
  </si>
  <si>
    <t>Willie Chan</t>
  </si>
  <si>
    <t>Adam Ballard</t>
  </si>
  <si>
    <t>William Mahoney</t>
  </si>
  <si>
    <t>Aaron Hughes</t>
  </si>
  <si>
    <t>Jeanette White</t>
  </si>
  <si>
    <t>Travis Morales</t>
  </si>
  <si>
    <t>Elizabeth Adams</t>
  </si>
  <si>
    <t>Mindy Torres</t>
  </si>
  <si>
    <t>Donna Sanchez</t>
  </si>
  <si>
    <t>Stephen Manning</t>
  </si>
  <si>
    <t>Willie Black</t>
  </si>
  <si>
    <t>Jennifer Berg</t>
  </si>
  <si>
    <t>Lauren Ward</t>
  </si>
  <si>
    <t>John Briggs</t>
  </si>
  <si>
    <t>Yvette Scott</t>
  </si>
  <si>
    <t>Eric Martinez</t>
  </si>
  <si>
    <t>Jamie Kelley</t>
  </si>
  <si>
    <t>Richard Kramer</t>
  </si>
  <si>
    <t>Ashley Armstrong</t>
  </si>
  <si>
    <t>Jacob Meyers</t>
  </si>
  <si>
    <t>Jillian Robinson</t>
  </si>
  <si>
    <t>Roberta Fisher</t>
  </si>
  <si>
    <t>Andrew Morales</t>
  </si>
  <si>
    <t>Jason Evans</t>
  </si>
  <si>
    <t>Harry Thomas</t>
  </si>
  <si>
    <t>Natalie Jackson</t>
  </si>
  <si>
    <t>Molly Houston</t>
  </si>
  <si>
    <t>Ryan Lee</t>
  </si>
  <si>
    <t>Christopher Martin</t>
  </si>
  <si>
    <t>Tabitha Carr</t>
  </si>
  <si>
    <t>Lisa Rojas</t>
  </si>
  <si>
    <t>Mary Delgado</t>
  </si>
  <si>
    <t>Lisa Sanchez</t>
  </si>
  <si>
    <t>Kathleen Hanson</t>
  </si>
  <si>
    <t>Donna Jones</t>
  </si>
  <si>
    <t>Rachel Morales</t>
  </si>
  <si>
    <t>Michelle Quinn</t>
  </si>
  <si>
    <t>Tracey Martin</t>
  </si>
  <si>
    <t>Matthew Palmer</t>
  </si>
  <si>
    <t>Kristy Donaldson</t>
  </si>
  <si>
    <t>Patrick Taylor DDS</t>
  </si>
  <si>
    <t>Robert Carter DDS</t>
  </si>
  <si>
    <t>Elizabeth Charles</t>
  </si>
  <si>
    <t>Melissa Jones</t>
  </si>
  <si>
    <t>Tammy Cook</t>
  </si>
  <si>
    <t>Dennis Banks</t>
  </si>
  <si>
    <t>Cody Gonzales</t>
  </si>
  <si>
    <t>Peter Alvarado</t>
  </si>
  <si>
    <t>Timothy Melton</t>
  </si>
  <si>
    <t>Donald Moreno</t>
  </si>
  <si>
    <t>Lori Barrett</t>
  </si>
  <si>
    <t>Cynthia Patterson</t>
  </si>
  <si>
    <t>Dr. Sean Russell</t>
  </si>
  <si>
    <t>Angel Robles</t>
  </si>
  <si>
    <t>Denise Randall</t>
  </si>
  <si>
    <t>Laurie Turner</t>
  </si>
  <si>
    <t>Whitney Garza</t>
  </si>
  <si>
    <t>Erin Porter</t>
  </si>
  <si>
    <t>Victor Gardner</t>
  </si>
  <si>
    <t>Angelica Chen</t>
  </si>
  <si>
    <t>Alan Rodriguez</t>
  </si>
  <si>
    <t>Julia Johnson</t>
  </si>
  <si>
    <t>David Hess</t>
  </si>
  <si>
    <t>Jeffery Young</t>
  </si>
  <si>
    <t>Louis Lewis</t>
  </si>
  <si>
    <t>Jennifer Benson</t>
  </si>
  <si>
    <t>Daniel Alexander</t>
  </si>
  <si>
    <t>Robert Taylor</t>
  </si>
  <si>
    <t>Mrs. Crystal Garcia</t>
  </si>
  <si>
    <t>Eduardo Davidson</t>
  </si>
  <si>
    <t>Dustin Garrett</t>
  </si>
  <si>
    <t>Jacqueline Sanchez</t>
  </si>
  <si>
    <t>Brian Foster</t>
  </si>
  <si>
    <t>Elizabeth Kline</t>
  </si>
  <si>
    <t>Angela Ramos</t>
  </si>
  <si>
    <t>Lisa Howell</t>
  </si>
  <si>
    <t>Jonathan Nielsen</t>
  </si>
  <si>
    <t>Rose Robinson</t>
  </si>
  <si>
    <t>Timothy Mcgrath</t>
  </si>
  <si>
    <t>Jonathan Brown</t>
  </si>
  <si>
    <t>Christopher Velasquez</t>
  </si>
  <si>
    <t>Louis Campbell</t>
  </si>
  <si>
    <t>William Dawson</t>
  </si>
  <si>
    <t>Cindy Jones</t>
  </si>
  <si>
    <t>Adrian Valencia</t>
  </si>
  <si>
    <t>Alexis Chen</t>
  </si>
  <si>
    <t>Dr. Nicolas Bryant</t>
  </si>
  <si>
    <t>Kathleen Murray</t>
  </si>
  <si>
    <t>Julie Mckenzie</t>
  </si>
  <si>
    <t>Robert Ho</t>
  </si>
  <si>
    <t>Katelyn Vincent</t>
  </si>
  <si>
    <t>Anne Wallace</t>
  </si>
  <si>
    <t>Joseph Lynch</t>
  </si>
  <si>
    <t>Dr. Leah Delgado</t>
  </si>
  <si>
    <t>Melissa Robinson</t>
  </si>
  <si>
    <t>Carol Murray</t>
  </si>
  <si>
    <t>Nathan Elliott</t>
  </si>
  <si>
    <t>Melissa Harris</t>
  </si>
  <si>
    <t>Gabriel Mccormick</t>
  </si>
  <si>
    <t>Erica Santos</t>
  </si>
  <si>
    <t>Barbara Salinas</t>
  </si>
  <si>
    <t>Amanda Smith MD</t>
  </si>
  <si>
    <t>Charles Simmons</t>
  </si>
  <si>
    <t>Christina Mccoy</t>
  </si>
  <si>
    <t>Brett Montoya</t>
  </si>
  <si>
    <t>Mr. Ricardo Bullock</t>
  </si>
  <si>
    <t>Mrs. Kristine Hall MD</t>
  </si>
  <si>
    <t>Jeffrey Wilson</t>
  </si>
  <si>
    <t>John Miller</t>
  </si>
  <si>
    <t>Ashley Cherry</t>
  </si>
  <si>
    <t>Douglas Myers</t>
  </si>
  <si>
    <t>Stephanie Fowler</t>
  </si>
  <si>
    <t>Robert Mcdonald</t>
  </si>
  <si>
    <t>Ryan Frazier</t>
  </si>
  <si>
    <t>Eric Price</t>
  </si>
  <si>
    <t>Meagan Smith</t>
  </si>
  <si>
    <t>Jordan Nelson</t>
  </si>
  <si>
    <t>Patrick Howard</t>
  </si>
  <si>
    <t>Dr. Jessica Castro</t>
  </si>
  <si>
    <t>Shelley Martinez</t>
  </si>
  <si>
    <t>Donna Mitchell</t>
  </si>
  <si>
    <t>Lindsey Hampton</t>
  </si>
  <si>
    <t>Dr. Wendy Taylor</t>
  </si>
  <si>
    <t>Jodi Shannon</t>
  </si>
  <si>
    <t>Nancy Peters</t>
  </si>
  <si>
    <t>Vanessa Landry</t>
  </si>
  <si>
    <t>Carlos Bennett</t>
  </si>
  <si>
    <t>Jessica Roman</t>
  </si>
  <si>
    <t>Mrs. Margaret Morris DDS</t>
  </si>
  <si>
    <t>Adam Butler</t>
  </si>
  <si>
    <t>Cheryl Mcgee</t>
  </si>
  <si>
    <t>George Gordon</t>
  </si>
  <si>
    <t>Mrs. Ashley Simpson MD</t>
  </si>
  <si>
    <t>Rose Rios</t>
  </si>
  <si>
    <t>Gerald Moreno</t>
  </si>
  <si>
    <t>Danielle Kim DVM</t>
  </si>
  <si>
    <t>Nicole Casey</t>
  </si>
  <si>
    <t>Terry Branch</t>
  </si>
  <si>
    <t>Donna Strickland</t>
  </si>
  <si>
    <t>David Brock</t>
  </si>
  <si>
    <t>Mark Mack</t>
  </si>
  <si>
    <t>Renee Tate</t>
  </si>
  <si>
    <t>Christopher Farmer</t>
  </si>
  <si>
    <t>Bryan Moyer</t>
  </si>
  <si>
    <t>James Evans</t>
  </si>
  <si>
    <t>Deborah Barrera</t>
  </si>
  <si>
    <t>Laura Robinson</t>
  </si>
  <si>
    <t>Hannah Joseph</t>
  </si>
  <si>
    <t>Richard Smith</t>
  </si>
  <si>
    <t>Drew Edwards</t>
  </si>
  <si>
    <t>Dana Peterson</t>
  </si>
  <si>
    <t>David Stuart</t>
  </si>
  <si>
    <t>Allen Munoz</t>
  </si>
  <si>
    <t>Donald Mccoy</t>
  </si>
  <si>
    <t>Jamie Day</t>
  </si>
  <si>
    <t>Corey Johnson</t>
  </si>
  <si>
    <t>Sarah Henson</t>
  </si>
  <si>
    <t>Chelsea Johnson</t>
  </si>
  <si>
    <t>Danielle Ballard</t>
  </si>
  <si>
    <t>Joel Whitehead</t>
  </si>
  <si>
    <t>Lauren Clark</t>
  </si>
  <si>
    <t>Cory Miller</t>
  </si>
  <si>
    <t>Eric Aguirre</t>
  </si>
  <si>
    <t>Cheryl Jones</t>
  </si>
  <si>
    <t>Christopher Baker</t>
  </si>
  <si>
    <t>Thomas Stevens</t>
  </si>
  <si>
    <t>Christopher Duffy</t>
  </si>
  <si>
    <t>John Gill</t>
  </si>
  <si>
    <t>Kristina Becker</t>
  </si>
  <si>
    <t>Mrs. Christine Rodriguez</t>
  </si>
  <si>
    <t>Scott Dickerson MD</t>
  </si>
  <si>
    <t>Ruth Perry</t>
  </si>
  <si>
    <t>Mrs. Penny Sanchez</t>
  </si>
  <si>
    <t>Benjamin Hanson</t>
  </si>
  <si>
    <t>William Stokes</t>
  </si>
  <si>
    <t>Tiffany White</t>
  </si>
  <si>
    <t>Bradley Cross</t>
  </si>
  <si>
    <t>Megan Gibson DVM</t>
  </si>
  <si>
    <t>Taylor Byrd</t>
  </si>
  <si>
    <t>Daniel Kline</t>
  </si>
  <si>
    <t>Alicia French</t>
  </si>
  <si>
    <t>Shelley Lee</t>
  </si>
  <si>
    <t>Jennifer Cunningham</t>
  </si>
  <si>
    <t>Robert Powell</t>
  </si>
  <si>
    <t>Amanda Martinez</t>
  </si>
  <si>
    <t>Suzanne Clark</t>
  </si>
  <si>
    <t>Cassandra Burke</t>
  </si>
  <si>
    <t>Mike Winters</t>
  </si>
  <si>
    <t>Christopher Clark MD</t>
  </si>
  <si>
    <t>Charles Wade</t>
  </si>
  <si>
    <t>Gabriel Vasquez</t>
  </si>
  <si>
    <t>Donald Holden</t>
  </si>
  <si>
    <t>Nancy Hodges</t>
  </si>
  <si>
    <t>Albert Sandoval</t>
  </si>
  <si>
    <t>George Morton</t>
  </si>
  <si>
    <t>Peter Sutton</t>
  </si>
  <si>
    <t>Francisco Allen</t>
  </si>
  <si>
    <t>Jessica Duncan</t>
  </si>
  <si>
    <t>William Cohen</t>
  </si>
  <si>
    <t>Gary Jackson</t>
  </si>
  <si>
    <t>Frederick Newman</t>
  </si>
  <si>
    <t>Jason Alvarez</t>
  </si>
  <si>
    <t>Linda Brown</t>
  </si>
  <si>
    <t>Travis Williams</t>
  </si>
  <si>
    <t>Miss Rachel Barnes</t>
  </si>
  <si>
    <t>Catherine Wallace</t>
  </si>
  <si>
    <t>Matthew Landry</t>
  </si>
  <si>
    <t>Nicholas Jordan</t>
  </si>
  <si>
    <t>Jose Brown</t>
  </si>
  <si>
    <t>Tami Oliver</t>
  </si>
  <si>
    <t>Rachel Brooks</t>
  </si>
  <si>
    <t>Kayla Jackson</t>
  </si>
  <si>
    <t>Emily Hull</t>
  </si>
  <si>
    <t>Stephen Reynolds</t>
  </si>
  <si>
    <t>Glen Brown</t>
  </si>
  <si>
    <t>Ashley Greene</t>
  </si>
  <si>
    <t>Julie Acevedo</t>
  </si>
  <si>
    <t>Micheal Duran</t>
  </si>
  <si>
    <t>Rebecca Harrison</t>
  </si>
  <si>
    <t>Johnny Johnson</t>
  </si>
  <si>
    <t>Harry Brown</t>
  </si>
  <si>
    <t>Tasha Smith</t>
  </si>
  <si>
    <t>April Young</t>
  </si>
  <si>
    <t>Cathy Duncan</t>
  </si>
  <si>
    <t>Megan Johnson</t>
  </si>
  <si>
    <t>Joshua Owens</t>
  </si>
  <si>
    <t>Teresa Williams</t>
  </si>
  <si>
    <t>Ryan Garrison</t>
  </si>
  <si>
    <t>Dr. Benjamin Jimenez</t>
  </si>
  <si>
    <t>Mariah Davis</t>
  </si>
  <si>
    <t>Nathan Schwartz</t>
  </si>
  <si>
    <t>Vickie Bernard</t>
  </si>
  <si>
    <t>Daniel Mayo</t>
  </si>
  <si>
    <t>Danny Farley</t>
  </si>
  <si>
    <t>Maria Williams</t>
  </si>
  <si>
    <t>Sally Henderson</t>
  </si>
  <si>
    <t>Kathy Walls</t>
  </si>
  <si>
    <t>Angela Lara</t>
  </si>
  <si>
    <t>Terry Martinez</t>
  </si>
  <si>
    <t>Alicia Bartlett</t>
  </si>
  <si>
    <t>Bruce Atkinson</t>
  </si>
  <si>
    <t>Monica Hampton</t>
  </si>
  <si>
    <t>Travis Barrett</t>
  </si>
  <si>
    <t>Kayla Herrera</t>
  </si>
  <si>
    <t>Brian Gibson</t>
  </si>
  <si>
    <t>Jeremy Whitney</t>
  </si>
  <si>
    <t>Steven Schaefer</t>
  </si>
  <si>
    <t>Matthew Norris</t>
  </si>
  <si>
    <t>Diana Watkins</t>
  </si>
  <si>
    <t>Keith Chambers</t>
  </si>
  <si>
    <t>Andrew Davis</t>
  </si>
  <si>
    <t>Daniel Horne</t>
  </si>
  <si>
    <t>Angela Hunter</t>
  </si>
  <si>
    <t>Walter Miller</t>
  </si>
  <si>
    <t>Shane Olson</t>
  </si>
  <si>
    <t>Rhonda Larson</t>
  </si>
  <si>
    <t>Jasmine Hernandez</t>
  </si>
  <si>
    <t>Christopher Delgado</t>
  </si>
  <si>
    <t>Laura Banks</t>
  </si>
  <si>
    <t>Craig Garcia</t>
  </si>
  <si>
    <t>Stephen Wheeler</t>
  </si>
  <si>
    <t>Heather Walters</t>
  </si>
  <si>
    <t>Alexis Huynh</t>
  </si>
  <si>
    <t>Timothy Henderson</t>
  </si>
  <si>
    <t>Colleen Allen</t>
  </si>
  <si>
    <t>Robert Cruz</t>
  </si>
  <si>
    <t>Laura Torres</t>
  </si>
  <si>
    <t>Laura Leonard</t>
  </si>
  <si>
    <t>Jacob Jenkins</t>
  </si>
  <si>
    <t>Theodore Sanchez</t>
  </si>
  <si>
    <t>Julie Johnston</t>
  </si>
  <si>
    <t>Steven Irwin</t>
  </si>
  <si>
    <t>Katelyn Barron</t>
  </si>
  <si>
    <t>Karen Sanford</t>
  </si>
  <si>
    <t>Yvette Banks</t>
  </si>
  <si>
    <t>James Perkins</t>
  </si>
  <si>
    <t>Nicholas Marquez</t>
  </si>
  <si>
    <t>John Turner</t>
  </si>
  <si>
    <t>Maria Mahoney</t>
  </si>
  <si>
    <t>Michelle Johnson</t>
  </si>
  <si>
    <t>Monica Serrano</t>
  </si>
  <si>
    <t>Larry Fitzpatrick</t>
  </si>
  <si>
    <t>Karen Dunn</t>
  </si>
  <si>
    <t>David Kim</t>
  </si>
  <si>
    <t>Christian Gonzalez</t>
  </si>
  <si>
    <t>Martin Hines</t>
  </si>
  <si>
    <t>Sandra Rose</t>
  </si>
  <si>
    <t>Casey Brown</t>
  </si>
  <si>
    <t>Vincent Reese</t>
  </si>
  <si>
    <t>Mr. John Martin DVM</t>
  </si>
  <si>
    <t>Amanda Stone</t>
  </si>
  <si>
    <t>Kelly Jones</t>
  </si>
  <si>
    <t>Megan Kelley</t>
  </si>
  <si>
    <t>Mr. Christopher Burns DDS</t>
  </si>
  <si>
    <t>Deborah Kelley</t>
  </si>
  <si>
    <t>Natalie Johnson</t>
  </si>
  <si>
    <t>Mark Gordon</t>
  </si>
  <si>
    <t>Jon Harding</t>
  </si>
  <si>
    <t>Leslie Kennedy</t>
  </si>
  <si>
    <t>Christina Roberts</t>
  </si>
  <si>
    <t>Zachary Roberts</t>
  </si>
  <si>
    <t>Dr. Robert Massey</t>
  </si>
  <si>
    <t>Steven Reilly</t>
  </si>
  <si>
    <t>Victor Edwards</t>
  </si>
  <si>
    <t>Jeffery Tucker</t>
  </si>
  <si>
    <t>Robert Cooper</t>
  </si>
  <si>
    <t>Victoria Velez</t>
  </si>
  <si>
    <t>Angela Scott</t>
  </si>
  <si>
    <t>Sarah Burke</t>
  </si>
  <si>
    <t>Karen Fox</t>
  </si>
  <si>
    <t>Nathan Harrison</t>
  </si>
  <si>
    <t>Bryan Williams</t>
  </si>
  <si>
    <t>Stephanie Reed</t>
  </si>
  <si>
    <t>Francis Wheeler</t>
  </si>
  <si>
    <t>Ricardo Mcconnell</t>
  </si>
  <si>
    <t>Mrs. Tammy Rose</t>
  </si>
  <si>
    <t>Heather Stephens</t>
  </si>
  <si>
    <t>Michael Parker</t>
  </si>
  <si>
    <t>Craig Leonard</t>
  </si>
  <si>
    <t>Kevin Cunningham</t>
  </si>
  <si>
    <t>Terrance Knapp</t>
  </si>
  <si>
    <t>Teresa Martinez</t>
  </si>
  <si>
    <t>Desiree Gordon</t>
  </si>
  <si>
    <t>David Reyes</t>
  </si>
  <si>
    <t>Jessica Yates</t>
  </si>
  <si>
    <t>Amber Wade</t>
  </si>
  <si>
    <t>Jo Clark</t>
  </si>
  <si>
    <t>Kevin Frederick</t>
  </si>
  <si>
    <t>Alfred Johnson</t>
  </si>
  <si>
    <t>Terry Thompson</t>
  </si>
  <si>
    <t>Michael Simon</t>
  </si>
  <si>
    <t>Diana Stevens</t>
  </si>
  <si>
    <t>Luis Cooper</t>
  </si>
  <si>
    <t>George Allison</t>
  </si>
  <si>
    <t>David Boyd</t>
  </si>
  <si>
    <t>Leonard Benton</t>
  </si>
  <si>
    <t>Kenneth Armstrong</t>
  </si>
  <si>
    <t>Angela Lopez</t>
  </si>
  <si>
    <t>Stanley Kirby</t>
  </si>
  <si>
    <t>Stephanie Bryant</t>
  </si>
  <si>
    <t>Daniel Barajas</t>
  </si>
  <si>
    <t>Joy Mitchell</t>
  </si>
  <si>
    <t>Daniel Mccoy</t>
  </si>
  <si>
    <t>Latoya Liu</t>
  </si>
  <si>
    <t>Michael Thompson</t>
  </si>
  <si>
    <t>Daryl Torres</t>
  </si>
  <si>
    <t>Cindy Gomez</t>
  </si>
  <si>
    <t>Kurt Gordon</t>
  </si>
  <si>
    <t>Tammy Hamilton</t>
  </si>
  <si>
    <t>Kevin Montoya</t>
  </si>
  <si>
    <t>Dana Beck</t>
  </si>
  <si>
    <t>Steven Clark</t>
  </si>
  <si>
    <t>Cheryl Thomas</t>
  </si>
  <si>
    <t>Judith Trevino</t>
  </si>
  <si>
    <t>Amy Keller</t>
  </si>
  <si>
    <t>Gerald Moore</t>
  </si>
  <si>
    <t>Deanna Stone</t>
  </si>
  <si>
    <t>John Rios</t>
  </si>
  <si>
    <t>Kimberly Mccarthy</t>
  </si>
  <si>
    <t>Christine Young</t>
  </si>
  <si>
    <t>Donald Walker</t>
  </si>
  <si>
    <t>Shane Black</t>
  </si>
  <si>
    <t>Derek Henderson</t>
  </si>
  <si>
    <t>Mrs. Lindsey Howell</t>
  </si>
  <si>
    <t>Pamela Miller</t>
  </si>
  <si>
    <t>Allison Aguilar</t>
  </si>
  <si>
    <t>Ms. Katelyn Lopez MD</t>
  </si>
  <si>
    <t>Alicia Evans</t>
  </si>
  <si>
    <t>David Collins</t>
  </si>
  <si>
    <t>Lisa Marshall</t>
  </si>
  <si>
    <t>Miss Courtney Navarro</t>
  </si>
  <si>
    <t>Pamela Sullivan</t>
  </si>
  <si>
    <t>Linda Stewart</t>
  </si>
  <si>
    <t>Daniel Blevins</t>
  </si>
  <si>
    <t>Kenneth Oconnell</t>
  </si>
  <si>
    <t>Tamara Salazar</t>
  </si>
  <si>
    <t>Lynn Lowery</t>
  </si>
  <si>
    <t>Marie Franklin</t>
  </si>
  <si>
    <t>Holly Norman</t>
  </si>
  <si>
    <t>Michael Russell</t>
  </si>
  <si>
    <t>Richard Vega</t>
  </si>
  <si>
    <t>Jessica Mcdonald</t>
  </si>
  <si>
    <t>Bruce Johnson</t>
  </si>
  <si>
    <t>Daniel Meadows</t>
  </si>
  <si>
    <t>Jesse Tucker</t>
  </si>
  <si>
    <t>Kaitlyn Sampson</t>
  </si>
  <si>
    <t>Brian York</t>
  </si>
  <si>
    <t>Ashley Martinez</t>
  </si>
  <si>
    <t>Andre Burch</t>
  </si>
  <si>
    <t>Stephen Combs</t>
  </si>
  <si>
    <t>Allison Reed PhD</t>
  </si>
  <si>
    <t>Abigail Mitchell</t>
  </si>
  <si>
    <t>Jackie Arellano</t>
  </si>
  <si>
    <t>Sierra Moreno</t>
  </si>
  <si>
    <t>Daniel Golden</t>
  </si>
  <si>
    <t>Melissa Martin</t>
  </si>
  <si>
    <t>Emily Johnson</t>
  </si>
  <si>
    <t>Ronald Becker</t>
  </si>
  <si>
    <t>Tanya Sanford DDS</t>
  </si>
  <si>
    <t>Jerry Roman</t>
  </si>
  <si>
    <t>Adam Stephens</t>
  </si>
  <si>
    <t>Jane Vargas</t>
  </si>
  <si>
    <t>Sydney Gill</t>
  </si>
  <si>
    <t>Katherine White</t>
  </si>
  <si>
    <t>Dr. Ann Mcdonald</t>
  </si>
  <si>
    <t>Joy Martinez</t>
  </si>
  <si>
    <t>Karen Mccoy</t>
  </si>
  <si>
    <t>David Pierce</t>
  </si>
  <si>
    <t>Sandra Payne</t>
  </si>
  <si>
    <t>Theresa Woodard</t>
  </si>
  <si>
    <t>Cindy Lowe</t>
  </si>
  <si>
    <t>Deborah Perry</t>
  </si>
  <si>
    <t>Yesenia Williams</t>
  </si>
  <si>
    <t>Julie Brooks</t>
  </si>
  <si>
    <t>Nicholas Martin</t>
  </si>
  <si>
    <t>Patricia Rivera</t>
  </si>
  <si>
    <t>Jeffrey Lawrence</t>
  </si>
  <si>
    <t>Curtis Dean</t>
  </si>
  <si>
    <t>Tabitha Price</t>
  </si>
  <si>
    <t>Todd Hernandez</t>
  </si>
  <si>
    <t>Seth Burgess</t>
  </si>
  <si>
    <t>Brandon Scott</t>
  </si>
  <si>
    <t>Clarence Munoz</t>
  </si>
  <si>
    <t>Theresa Ball</t>
  </si>
  <si>
    <t>Barbara Gutierrez</t>
  </si>
  <si>
    <t>Kimberly Fernandez</t>
  </si>
  <si>
    <t>Eric Combs</t>
  </si>
  <si>
    <t>Travis Jordan</t>
  </si>
  <si>
    <t>Dillon Dunlap</t>
  </si>
  <si>
    <t>Sonya Gonzales</t>
  </si>
  <si>
    <t>Erin Sharp</t>
  </si>
  <si>
    <t>Eric Green</t>
  </si>
  <si>
    <t>Tina Howard</t>
  </si>
  <si>
    <t>Michael Lewis</t>
  </si>
  <si>
    <t>Linda Gillespie</t>
  </si>
  <si>
    <t>Terry Lawson</t>
  </si>
  <si>
    <t>Kelsey Perry</t>
  </si>
  <si>
    <t>Erik Wood</t>
  </si>
  <si>
    <t>Jeremy Jones</t>
  </si>
  <si>
    <t>Elizabeth Stafford</t>
  </si>
  <si>
    <t>Jason Alvarado</t>
  </si>
  <si>
    <t>Mary Stein</t>
  </si>
  <si>
    <t>Nicholas Mitchell</t>
  </si>
  <si>
    <t>Joshua Gates</t>
  </si>
  <si>
    <t>Leah Harrington</t>
  </si>
  <si>
    <t>Victoria Kennedy</t>
  </si>
  <si>
    <t>Juan Vargas</t>
  </si>
  <si>
    <t>Mr. Bryan Williams</t>
  </si>
  <si>
    <t>Sabrina Barron</t>
  </si>
  <si>
    <t>Anthony Bailey</t>
  </si>
  <si>
    <t>Ryan Edwards</t>
  </si>
  <si>
    <t>William Osborne</t>
  </si>
  <si>
    <t>Natasha Fischer</t>
  </si>
  <si>
    <t>Jennifer Wang</t>
  </si>
  <si>
    <t>Danielle Jones</t>
  </si>
  <si>
    <t>Lori Walker</t>
  </si>
  <si>
    <t>Lauren Sosa</t>
  </si>
  <si>
    <t>John Lynch</t>
  </si>
  <si>
    <t>Elizabeth Johnson</t>
  </si>
  <si>
    <t>Karen Butler</t>
  </si>
  <si>
    <t>Brittany Baker</t>
  </si>
  <si>
    <t>Melissa Dean</t>
  </si>
  <si>
    <t>Johnny Stephens</t>
  </si>
  <si>
    <t>Michele Thompson</t>
  </si>
  <si>
    <t>Loretta Schmitt</t>
  </si>
  <si>
    <t>Malik Phillips</t>
  </si>
  <si>
    <t>Andrea Thompson</t>
  </si>
  <si>
    <t>Brenda James</t>
  </si>
  <si>
    <t>Jeff Castillo</t>
  </si>
  <si>
    <t>John Kim</t>
  </si>
  <si>
    <t>Marie Cooper</t>
  </si>
  <si>
    <t>Christopher Powers</t>
  </si>
  <si>
    <t>Rebecca Johnson</t>
  </si>
  <si>
    <t>Annette Cruz</t>
  </si>
  <si>
    <t>Melissa Mcdonald</t>
  </si>
  <si>
    <t>Ashley English</t>
  </si>
  <si>
    <t>Kevin Thomas</t>
  </si>
  <si>
    <t>Sean Sullivan</t>
  </si>
  <si>
    <t>Mark Proctor</t>
  </si>
  <si>
    <t>Annette Mitchell</t>
  </si>
  <si>
    <t>Carl Thompson</t>
  </si>
  <si>
    <t>Justin Cunningham</t>
  </si>
  <si>
    <t>Christine Bryant</t>
  </si>
  <si>
    <t>Andrea Rich</t>
  </si>
  <si>
    <t>Audrey Moore</t>
  </si>
  <si>
    <t>Rebecca Lyons</t>
  </si>
  <si>
    <t>Ana Clark</t>
  </si>
  <si>
    <t>Brandon Miller MD</t>
  </si>
  <si>
    <t>Autumn Ortiz</t>
  </si>
  <si>
    <t>Ana Stone</t>
  </si>
  <si>
    <t>Anthony Conner Jr.</t>
  </si>
  <si>
    <t>April Williams</t>
  </si>
  <si>
    <t>Justin Martin</t>
  </si>
  <si>
    <t>Jason Whitaker</t>
  </si>
  <si>
    <t>Holly Knight</t>
  </si>
  <si>
    <t>Lori Phillips</t>
  </si>
  <si>
    <t>Nicholas Johnson</t>
  </si>
  <si>
    <t>Amy Bowman</t>
  </si>
  <si>
    <t>Joshua Frey</t>
  </si>
  <si>
    <t>William Farrell</t>
  </si>
  <si>
    <t>Danielle Nunez</t>
  </si>
  <si>
    <t>Mrs. Natasha Williams</t>
  </si>
  <si>
    <t>Peter Davis MD</t>
  </si>
  <si>
    <t>Angie Robinson</t>
  </si>
  <si>
    <t>Elizabeth Burton</t>
  </si>
  <si>
    <t>Gloria Weaver</t>
  </si>
  <si>
    <t>Mrs. Cheryl Gomez</t>
  </si>
  <si>
    <t>Hector Gross</t>
  </si>
  <si>
    <t>Sean Holmes</t>
  </si>
  <si>
    <t>Sandra Mcclain</t>
  </si>
  <si>
    <t>Ashley Osborne</t>
  </si>
  <si>
    <t>Erin Baldwin</t>
  </si>
  <si>
    <t>Kenneth Mcfarland</t>
  </si>
  <si>
    <t>Timothy Wu</t>
  </si>
  <si>
    <t>Margaret Hamilton</t>
  </si>
  <si>
    <t>Jeffery Patton</t>
  </si>
  <si>
    <t>Cameron Hall</t>
  </si>
  <si>
    <t>Matthew Olson</t>
  </si>
  <si>
    <t>Kevin Padilla</t>
  </si>
  <si>
    <t>Dr. Gabriel Gibson</t>
  </si>
  <si>
    <t>Paul Brooks</t>
  </si>
  <si>
    <t>Crystal Allen</t>
  </si>
  <si>
    <t>Laura Schmidt</t>
  </si>
  <si>
    <t>Sarah Campbell</t>
  </si>
  <si>
    <t>Kristen Johnson</t>
  </si>
  <si>
    <t>Antonio Robbins</t>
  </si>
  <si>
    <t>Debra Mcdaniel</t>
  </si>
  <si>
    <t>Virginia Wolfe</t>
  </si>
  <si>
    <t>Carolyn Nguyen DVM</t>
  </si>
  <si>
    <t>Dr. Tyler Anthony</t>
  </si>
  <si>
    <t>Christopher Cervantes</t>
  </si>
  <si>
    <t>Alan Alvarado</t>
  </si>
  <si>
    <t>Kelly Taylor</t>
  </si>
  <si>
    <t>Justin Perry</t>
  </si>
  <si>
    <t>Kristin Proctor</t>
  </si>
  <si>
    <t>Danielle Hunter</t>
  </si>
  <si>
    <t>Jeanne Gray</t>
  </si>
  <si>
    <t>Rachel Marks</t>
  </si>
  <si>
    <t>Justin Buck</t>
  </si>
  <si>
    <t>Mrs. Theresa Rosales MD</t>
  </si>
  <si>
    <t>Travis Dyer</t>
  </si>
  <si>
    <t>Matthew Good DVM</t>
  </si>
  <si>
    <t>Lori Lyons</t>
  </si>
  <si>
    <t>Michael Monroe</t>
  </si>
  <si>
    <t>Chris Roth</t>
  </si>
  <si>
    <t>Jennifer Harrison</t>
  </si>
  <si>
    <t>Jeffrey Carter</t>
  </si>
  <si>
    <t>Alexis Jones</t>
  </si>
  <si>
    <t>Karen Mills</t>
  </si>
  <si>
    <t>Linda Collins</t>
  </si>
  <si>
    <t>Tricia Oliver</t>
  </si>
  <si>
    <t>Corey Cruz</t>
  </si>
  <si>
    <t>Michael Mccall</t>
  </si>
  <si>
    <t>Monica Ryan</t>
  </si>
  <si>
    <t>Mason Boyd</t>
  </si>
  <si>
    <t>Laura Romero PhD</t>
  </si>
  <si>
    <t>Dwayne Fletcher</t>
  </si>
  <si>
    <t>Robert Benitez PhD</t>
  </si>
  <si>
    <t>Jamie Holland</t>
  </si>
  <si>
    <t>Miss Lisa Hale</t>
  </si>
  <si>
    <t>Mark Browning</t>
  </si>
  <si>
    <t>Heather Johnston</t>
  </si>
  <si>
    <t>Joy Henry</t>
  </si>
  <si>
    <t>Sonya Hernandez</t>
  </si>
  <si>
    <t>Heather Washington</t>
  </si>
  <si>
    <t>Andrew Harmon</t>
  </si>
  <si>
    <t>Shannon Williams</t>
  </si>
  <si>
    <t>Mr. Theodore Roberts</t>
  </si>
  <si>
    <t>Catherine Potter</t>
  </si>
  <si>
    <t>Daniel Murray</t>
  </si>
  <si>
    <t>John Steele</t>
  </si>
  <si>
    <t>Bradley Sanford</t>
  </si>
  <si>
    <t>Courtney Salinas</t>
  </si>
  <si>
    <t>Kevin Hernandez</t>
  </si>
  <si>
    <t>Lisa Gallegos</t>
  </si>
  <si>
    <t>Heather Hoffman</t>
  </si>
  <si>
    <t>Madeline Vaughan</t>
  </si>
  <si>
    <t>Susan Oconnell</t>
  </si>
  <si>
    <t>Jeffrey Clark</t>
  </si>
  <si>
    <t>Kayla Williams</t>
  </si>
  <si>
    <t>Jeremy Duffy</t>
  </si>
  <si>
    <t>Steven Lyons</t>
  </si>
  <si>
    <t>Linda Davis</t>
  </si>
  <si>
    <t>James Roberts</t>
  </si>
  <si>
    <t>Kevin Armstrong</t>
  </si>
  <si>
    <t>Dr. Lori Lowe</t>
  </si>
  <si>
    <t>Tamara Scott</t>
  </si>
  <si>
    <t>Tiffany Macias</t>
  </si>
  <si>
    <t>Jeremy Gentry</t>
  </si>
  <si>
    <t>Rebecca Blackwell</t>
  </si>
  <si>
    <t>Lauren Patterson</t>
  </si>
  <si>
    <t>Lisa Phillips</t>
  </si>
  <si>
    <t>Justin Cardenas</t>
  </si>
  <si>
    <t>David Wright</t>
  </si>
  <si>
    <t>Renee Miller</t>
  </si>
  <si>
    <t>Jeffrey Mckinney DDS</t>
  </si>
  <si>
    <t>David Copeland</t>
  </si>
  <si>
    <t>Alec Hess</t>
  </si>
  <si>
    <t>Anthony Brown</t>
  </si>
  <si>
    <t>Harry Johns</t>
  </si>
  <si>
    <t>Roberto Beck</t>
  </si>
  <si>
    <t>Jessica Hanna</t>
  </si>
  <si>
    <t>Daniel Evans</t>
  </si>
  <si>
    <t>Samantha Patel</t>
  </si>
  <si>
    <t>Megan Livingston</t>
  </si>
  <si>
    <t>Jeremy Vasquez</t>
  </si>
  <si>
    <t>Joshua Faulkner</t>
  </si>
  <si>
    <t>Marissa Dixon</t>
  </si>
  <si>
    <t>Derek Patton</t>
  </si>
  <si>
    <t>Kristina Day</t>
  </si>
  <si>
    <t>Andrea Nicholson</t>
  </si>
  <si>
    <t>Andrew Jenkins</t>
  </si>
  <si>
    <t>Kelly Graham</t>
  </si>
  <si>
    <t>David Jacobs</t>
  </si>
  <si>
    <t>Sherry Petty</t>
  </si>
  <si>
    <t>Jonathan Snyder</t>
  </si>
  <si>
    <t>Wayne May</t>
  </si>
  <si>
    <t>Thomas Sharp</t>
  </si>
  <si>
    <t>Randy Huffman</t>
  </si>
  <si>
    <t>Chase Mooney</t>
  </si>
  <si>
    <t>April Eaton</t>
  </si>
  <si>
    <t>Jessica Lee</t>
  </si>
  <si>
    <t>Steve Meyer</t>
  </si>
  <si>
    <t>Laura Henderson</t>
  </si>
  <si>
    <t>Sandra Ford</t>
  </si>
  <si>
    <t>Tara Graham</t>
  </si>
  <si>
    <t>Nicholas Lewis</t>
  </si>
  <si>
    <t>Bradley Durham</t>
  </si>
  <si>
    <t>James Blair</t>
  </si>
  <si>
    <t>Glenda Cooper</t>
  </si>
  <si>
    <t>Lee Clark</t>
  </si>
  <si>
    <t>Joshua Sullivan</t>
  </si>
  <si>
    <t>Jennifer Hoover</t>
  </si>
  <si>
    <t>Jacqueline Walker</t>
  </si>
  <si>
    <t>Daniel Branch</t>
  </si>
  <si>
    <t>Christopher Barron</t>
  </si>
  <si>
    <t>Marie Vargas</t>
  </si>
  <si>
    <t>William Garza</t>
  </si>
  <si>
    <t>Bernard Gibbs</t>
  </si>
  <si>
    <t>Mark French</t>
  </si>
  <si>
    <t>Theodore Zamora</t>
  </si>
  <si>
    <t>Kenneth Obrien</t>
  </si>
  <si>
    <t>Aaron Gray</t>
  </si>
  <si>
    <t>Jennifer Le</t>
  </si>
  <si>
    <t>Samuel Braun</t>
  </si>
  <si>
    <t>Chloe Adams</t>
  </si>
  <si>
    <t>Gail Harris</t>
  </si>
  <si>
    <t>Andrew Gibbs</t>
  </si>
  <si>
    <t>Jonathan Jimenez</t>
  </si>
  <si>
    <t>Jonathan Herring</t>
  </si>
  <si>
    <t>Jasmin Scott</t>
  </si>
  <si>
    <t>Daniel Wilkinson</t>
  </si>
  <si>
    <t>Kevin Robinson</t>
  </si>
  <si>
    <t>Lance Bradley</t>
  </si>
  <si>
    <t>Jacob Franco</t>
  </si>
  <si>
    <t>Jennifer Nelson MD</t>
  </si>
  <si>
    <t>Gabriella James</t>
  </si>
  <si>
    <t>Megan Wheeler</t>
  </si>
  <si>
    <t>Molly Brewer</t>
  </si>
  <si>
    <t>Drew Crane</t>
  </si>
  <si>
    <t>Stacey Craig</t>
  </si>
  <si>
    <t>Joel Mendoza</t>
  </si>
  <si>
    <t>Sarah Weaver</t>
  </si>
  <si>
    <t>Barbara Garrett</t>
  </si>
  <si>
    <t>Whitney Bradley</t>
  </si>
  <si>
    <t>Patricia Taylor</t>
  </si>
  <si>
    <t>Lee Peterson</t>
  </si>
  <si>
    <t>Kenneth Rollins</t>
  </si>
  <si>
    <t>Ryan Copeland</t>
  </si>
  <si>
    <t>Nicole Bullock</t>
  </si>
  <si>
    <t>Christopher Phillips</t>
  </si>
  <si>
    <t>Joshua Phillips</t>
  </si>
  <si>
    <t>Natalie Navarro</t>
  </si>
  <si>
    <t>John George</t>
  </si>
  <si>
    <t>April Gomez</t>
  </si>
  <si>
    <t>Jacob Hoover</t>
  </si>
  <si>
    <t>Alan Bell</t>
  </si>
  <si>
    <t>Stacey Wilson</t>
  </si>
  <si>
    <t>April Martin</t>
  </si>
  <si>
    <t>Paul Davidson</t>
  </si>
  <si>
    <t>Anthony Johnson</t>
  </si>
  <si>
    <t>Mark Moss</t>
  </si>
  <si>
    <t>Greg Richardson</t>
  </si>
  <si>
    <t>Philip Hall</t>
  </si>
  <si>
    <t>Judith Jackson</t>
  </si>
  <si>
    <t>Amber Perez</t>
  </si>
  <si>
    <t>Sherry Bass</t>
  </si>
  <si>
    <t>Tiffany Davies</t>
  </si>
  <si>
    <t>Sabrina House MD</t>
  </si>
  <si>
    <t>Bill Garcia</t>
  </si>
  <si>
    <t>Jesse Kelly</t>
  </si>
  <si>
    <t>Emily Mosley</t>
  </si>
  <si>
    <t>Megan Garcia</t>
  </si>
  <si>
    <t>Austin Buchanan</t>
  </si>
  <si>
    <t>Destiny Hicks DVM</t>
  </si>
  <si>
    <t>Joseph Johnson PhD</t>
  </si>
  <si>
    <t>Daniel Merritt</t>
  </si>
  <si>
    <t>Morgan Sanchez</t>
  </si>
  <si>
    <t>Michael Phillips</t>
  </si>
  <si>
    <t>Nathan Frank</t>
  </si>
  <si>
    <t>John Perez</t>
  </si>
  <si>
    <t>Jason Henry</t>
  </si>
  <si>
    <t>Sarah Long</t>
  </si>
  <si>
    <t>Rachel Vaughan</t>
  </si>
  <si>
    <t>April Smith</t>
  </si>
  <si>
    <t>Kathleen Conner</t>
  </si>
  <si>
    <t>Ryan Lopez</t>
  </si>
  <si>
    <t>Meagan Wright</t>
  </si>
  <si>
    <t>Ashley Gonzales</t>
  </si>
  <si>
    <t>Steven Simmons</t>
  </si>
  <si>
    <t>Jennifer Hunter</t>
  </si>
  <si>
    <t>Christopher Gallegos</t>
  </si>
  <si>
    <t>Holly Meyers</t>
  </si>
  <si>
    <t>Bailey Wells</t>
  </si>
  <si>
    <t>Edward Decker</t>
  </si>
  <si>
    <t>Miss Mary Moon</t>
  </si>
  <si>
    <t>Theresa Young</t>
  </si>
  <si>
    <t>Bonnie Harding</t>
  </si>
  <si>
    <t>Christopher Cabrera</t>
  </si>
  <si>
    <t>John Carlson</t>
  </si>
  <si>
    <t>Katherine Thompson</t>
  </si>
  <si>
    <t>Christy Martinez</t>
  </si>
  <si>
    <t>Christina Perry</t>
  </si>
  <si>
    <t>Christine Washington</t>
  </si>
  <si>
    <t>Tim Rich</t>
  </si>
  <si>
    <t>Jessica Wagner</t>
  </si>
  <si>
    <t>Thomas Davis</t>
  </si>
  <si>
    <t>Kelly Robertson</t>
  </si>
  <si>
    <t>Terry Wong</t>
  </si>
  <si>
    <t>Angela Copeland</t>
  </si>
  <si>
    <t>Jared Scott</t>
  </si>
  <si>
    <t>Mrs. Kristin Stephenson</t>
  </si>
  <si>
    <t>Sara Taylor</t>
  </si>
  <si>
    <t>Amanda Patel</t>
  </si>
  <si>
    <t>Danielle Andrews</t>
  </si>
  <si>
    <t>Kevin Mccormick</t>
  </si>
  <si>
    <t>Joseph Hill</t>
  </si>
  <si>
    <t>Adam Burnett</t>
  </si>
  <si>
    <t>Joe Jones</t>
  </si>
  <si>
    <t>Gregory Robertson</t>
  </si>
  <si>
    <t>Colleen Mann</t>
  </si>
  <si>
    <t>Daniel Harris</t>
  </si>
  <si>
    <t>Jamie Hughes</t>
  </si>
  <si>
    <t>Harry Higgins</t>
  </si>
  <si>
    <t>Danielle Robles</t>
  </si>
  <si>
    <t>Penny Ross</t>
  </si>
  <si>
    <t>Evan Fletcher</t>
  </si>
  <si>
    <t>George Petersen</t>
  </si>
  <si>
    <t>Clayton Franklin</t>
  </si>
  <si>
    <t>Amanda Villegas</t>
  </si>
  <si>
    <t>Brandon Thornton</t>
  </si>
  <si>
    <t>Tracy Sheppard</t>
  </si>
  <si>
    <t>Lauren Carr</t>
  </si>
  <si>
    <t>William Stephens</t>
  </si>
  <si>
    <t>Mrs. Savannah Reid</t>
  </si>
  <si>
    <t>Autumn Proctor</t>
  </si>
  <si>
    <t>Kelly Wilson</t>
  </si>
  <si>
    <t>Cindy Combs</t>
  </si>
  <si>
    <t>Isabella Powell</t>
  </si>
  <si>
    <t>Matthew Greene</t>
  </si>
  <si>
    <t>Karen Jackson</t>
  </si>
  <si>
    <t>Michael Martin</t>
  </si>
  <si>
    <t>Dr. Brian Martin DVM</t>
  </si>
  <si>
    <t>Morgan Collins</t>
  </si>
  <si>
    <t>Jerry Welch</t>
  </si>
  <si>
    <t>Lisa Friedman</t>
  </si>
  <si>
    <t>Diane Green</t>
  </si>
  <si>
    <t>Sandra Young</t>
  </si>
  <si>
    <t>Nicole Morris</t>
  </si>
  <si>
    <t>David Avila</t>
  </si>
  <si>
    <t>John Powers</t>
  </si>
  <si>
    <t>Judy Anderson</t>
  </si>
  <si>
    <t>Julie Krause</t>
  </si>
  <si>
    <t>David Richards</t>
  </si>
  <si>
    <t>Charles Webster</t>
  </si>
  <si>
    <t>Karen Robinson</t>
  </si>
  <si>
    <t>Michael Roth</t>
  </si>
  <si>
    <t>Travis Durham</t>
  </si>
  <si>
    <t>Jessica Riley</t>
  </si>
  <si>
    <t>Rebecca Travis</t>
  </si>
  <si>
    <t>Dr. Deanna Rodriguez</t>
  </si>
  <si>
    <t>Barbara Love</t>
  </si>
  <si>
    <t>Anthony Steele</t>
  </si>
  <si>
    <t>Matthew Hoffman</t>
  </si>
  <si>
    <t>Brian Charles</t>
  </si>
  <si>
    <t>Regina Byrd</t>
  </si>
  <si>
    <t>Karen Velazquez</t>
  </si>
  <si>
    <t>Brandon Mcbride</t>
  </si>
  <si>
    <t>Catherine Alvarado</t>
  </si>
  <si>
    <t>Erika Anthony</t>
  </si>
  <si>
    <t>Mark Goodman</t>
  </si>
  <si>
    <t>Maria Fuentes</t>
  </si>
  <si>
    <t>Meghan Jordan</t>
  </si>
  <si>
    <t>John Klein</t>
  </si>
  <si>
    <t>Charlene Clayton</t>
  </si>
  <si>
    <t>Luke Lowery</t>
  </si>
  <si>
    <t>Robert Gould</t>
  </si>
  <si>
    <t>Heather Adams</t>
  </si>
  <si>
    <t>Crystal Baker</t>
  </si>
  <si>
    <t>Elizabeth Murphy</t>
  </si>
  <si>
    <t>Joel Butler</t>
  </si>
  <si>
    <t>Marilyn Murray</t>
  </si>
  <si>
    <t>David Crawford</t>
  </si>
  <si>
    <t>Alexandra Murphy</t>
  </si>
  <si>
    <t>Cynthia Garner DDS</t>
  </si>
  <si>
    <t>Sherry Robertson</t>
  </si>
  <si>
    <t>Sarah Strickland</t>
  </si>
  <si>
    <t>Cheryl Herrera</t>
  </si>
  <si>
    <t>Michael Barajas</t>
  </si>
  <si>
    <t>Elizabeth Dunn</t>
  </si>
  <si>
    <t>Aaron Mack</t>
  </si>
  <si>
    <t>Nicholas Castillo</t>
  </si>
  <si>
    <t>Bryan Saunders</t>
  </si>
  <si>
    <t>Michael Soto</t>
  </si>
  <si>
    <t>Nicholas Carrillo</t>
  </si>
  <si>
    <t>Kayla James</t>
  </si>
  <si>
    <t>Chelsea Henderson</t>
  </si>
  <si>
    <t>Kimberly Carter</t>
  </si>
  <si>
    <t>Brenda Scott</t>
  </si>
  <si>
    <t>Robert Thompson</t>
  </si>
  <si>
    <t>Kimberly Taylor</t>
  </si>
  <si>
    <t>Connie Stevens</t>
  </si>
  <si>
    <t>Logan Levine</t>
  </si>
  <si>
    <t>Tina Ochoa</t>
  </si>
  <si>
    <t>Kristin Nichols</t>
  </si>
  <si>
    <t>Amanda Patrick</t>
  </si>
  <si>
    <t>Patricia Jones</t>
  </si>
  <si>
    <t>Anthony Young</t>
  </si>
  <si>
    <t>Danielle Watson</t>
  </si>
  <si>
    <t>Thomas Lewis</t>
  </si>
  <si>
    <t>Mrs. Jessica Larsen MD</t>
  </si>
  <si>
    <t>Christine Leonard</t>
  </si>
  <si>
    <t>Leah Meyer</t>
  </si>
  <si>
    <t>William Moon</t>
  </si>
  <si>
    <t>Teresa Oconnell</t>
  </si>
  <si>
    <t>Marilyn Ramsey</t>
  </si>
  <si>
    <t>Heather Yang</t>
  </si>
  <si>
    <t>Jeremy Sandoval</t>
  </si>
  <si>
    <t>Lauren Gonzalez</t>
  </si>
  <si>
    <t>James Townsend</t>
  </si>
  <si>
    <t>Taylor Bennett</t>
  </si>
  <si>
    <t>Justin Lane</t>
  </si>
  <si>
    <t>Nancy Lee</t>
  </si>
  <si>
    <t>Mercedes Estrada</t>
  </si>
  <si>
    <t>Gary Morris</t>
  </si>
  <si>
    <t>Nathan Wilson</t>
  </si>
  <si>
    <t>Samantha Herrera</t>
  </si>
  <si>
    <t>Vickie Rogers</t>
  </si>
  <si>
    <t>Jacqueline Adams</t>
  </si>
  <si>
    <t>Heidi Burns PhD</t>
  </si>
  <si>
    <t>Samantha Peters</t>
  </si>
  <si>
    <t>Willie Perry</t>
  </si>
  <si>
    <t>Kathleen Smith</t>
  </si>
  <si>
    <t>John Sandoval</t>
  </si>
  <si>
    <t>Stephen Casey</t>
  </si>
  <si>
    <t>Kelly Orozco</t>
  </si>
  <si>
    <t>Curtis Allen</t>
  </si>
  <si>
    <t>John Smith</t>
  </si>
  <si>
    <t>Kathleen Diaz</t>
  </si>
  <si>
    <t>Brandon Wood</t>
  </si>
  <si>
    <t>Carla Mitchell</t>
  </si>
  <si>
    <t>Dawn Taylor</t>
  </si>
  <si>
    <t>Chelsea Cardenas</t>
  </si>
  <si>
    <t>Jordan Miller</t>
  </si>
  <si>
    <t>Brendan Cross</t>
  </si>
  <si>
    <t>Heather Watson</t>
  </si>
  <si>
    <t>Kenneth Johnston</t>
  </si>
  <si>
    <t>Adam Daniels</t>
  </si>
  <si>
    <t>Charles Arnold</t>
  </si>
  <si>
    <t>Patricia Weeks</t>
  </si>
  <si>
    <t>Pam Davis</t>
  </si>
  <si>
    <t>Ronald Caldwell</t>
  </si>
  <si>
    <t>Blake Daniels</t>
  </si>
  <si>
    <t>Vicki Camacho</t>
  </si>
  <si>
    <t>Melissa Henry</t>
  </si>
  <si>
    <t>Tammy James</t>
  </si>
  <si>
    <t>Cynthia Davidson</t>
  </si>
  <si>
    <t>Daniel Luna</t>
  </si>
  <si>
    <t>Connie Garcia</t>
  </si>
  <si>
    <t>Tina Serrano</t>
  </si>
  <si>
    <t>Jonathan Richards</t>
  </si>
  <si>
    <t>Anthony Moss</t>
  </si>
  <si>
    <t>Rhonda Young</t>
  </si>
  <si>
    <t>Jessica Nguyen</t>
  </si>
  <si>
    <t>Michael Robbins</t>
  </si>
  <si>
    <t>Brandon Crawford</t>
  </si>
  <si>
    <t>Tonya Horton</t>
  </si>
  <si>
    <t>Marcia Mckenzie</t>
  </si>
  <si>
    <t>Mary Turner</t>
  </si>
  <si>
    <t>Amanda Washington</t>
  </si>
  <si>
    <t>Teresa Baker</t>
  </si>
  <si>
    <t>Edward Smith</t>
  </si>
  <si>
    <t>Brittany Jones</t>
  </si>
  <si>
    <t>John Murray</t>
  </si>
  <si>
    <t>Samuel Peterson</t>
  </si>
  <si>
    <t>William Cochran</t>
  </si>
  <si>
    <t>Melissa Lewis</t>
  </si>
  <si>
    <t>Erica Ray</t>
  </si>
  <si>
    <t>Julie Harris</t>
  </si>
  <si>
    <t>Sabrina Flores</t>
  </si>
  <si>
    <t>Shane Smith</t>
  </si>
  <si>
    <t>Linda Richardson</t>
  </si>
  <si>
    <t>Allison Valentine</t>
  </si>
  <si>
    <t>Kathleen Reyes</t>
  </si>
  <si>
    <t>Courtney Elliott</t>
  </si>
  <si>
    <t>Paul Vega</t>
  </si>
  <si>
    <t>Sabrina Johnson</t>
  </si>
  <si>
    <t>Elizabeth Alexander</t>
  </si>
  <si>
    <t>Kerry Brown</t>
  </si>
  <si>
    <t>Amy Zavala</t>
  </si>
  <si>
    <t>Crystal Brown</t>
  </si>
  <si>
    <t>John York</t>
  </si>
  <si>
    <t>Meghan Baker</t>
  </si>
  <si>
    <t>Lisa Morrison</t>
  </si>
  <si>
    <t>Shelby Avery</t>
  </si>
  <si>
    <t>Ashley Valentine</t>
  </si>
  <si>
    <t>Mike Spears</t>
  </si>
  <si>
    <t>Mark Booth</t>
  </si>
  <si>
    <t>Darren Woods</t>
  </si>
  <si>
    <t>Elizabeth Ellis</t>
  </si>
  <si>
    <t>Angela Powell</t>
  </si>
  <si>
    <t>Jenny Smith</t>
  </si>
  <si>
    <t>Jamie Chavez</t>
  </si>
  <si>
    <t>Courtney Duarte</t>
  </si>
  <si>
    <t>Mr. Shawn Davis Jr.</t>
  </si>
  <si>
    <t>Geoffrey Woods</t>
  </si>
  <si>
    <t>Whitney Newman MD</t>
  </si>
  <si>
    <t>Dr. Allison Lawrence</t>
  </si>
  <si>
    <t>Paul Gonzalez</t>
  </si>
  <si>
    <t>Kathy Hayden</t>
  </si>
  <si>
    <t>Erica Brown</t>
  </si>
  <si>
    <t>Haley Jones</t>
  </si>
  <si>
    <t>Wendy Weber</t>
  </si>
  <si>
    <t>Chad Conrad</t>
  </si>
  <si>
    <t>Jonathan Carroll</t>
  </si>
  <si>
    <t>Katherine Reid</t>
  </si>
  <si>
    <t>Margaret Owens</t>
  </si>
  <si>
    <t>Mindy Wood</t>
  </si>
  <si>
    <t>Mrs. Sarah Jordan PhD</t>
  </si>
  <si>
    <t>Bryan Erickson</t>
  </si>
  <si>
    <t>Crystal Patterson</t>
  </si>
  <si>
    <t>Melissa Larson</t>
  </si>
  <si>
    <t>Rachel Macdonald</t>
  </si>
  <si>
    <t>James Lloyd</t>
  </si>
  <si>
    <t>Zachary Murphy</t>
  </si>
  <si>
    <t>Jessica Burke</t>
  </si>
  <si>
    <t>Brandi Ramirez</t>
  </si>
  <si>
    <t>Roy Thomas</t>
  </si>
  <si>
    <t>Rodney Harper</t>
  </si>
  <si>
    <t>Brittany Burnett</t>
  </si>
  <si>
    <t>Richard Herrera</t>
  </si>
  <si>
    <t>Donna Weaver</t>
  </si>
  <si>
    <t>Jason Hernandez</t>
  </si>
  <si>
    <t>Gregory Russell</t>
  </si>
  <si>
    <t>Ryan Randall</t>
  </si>
  <si>
    <t>Stephen Edwards</t>
  </si>
  <si>
    <t>Jonathan Rios</t>
  </si>
  <si>
    <t>Robert Campbell</t>
  </si>
  <si>
    <t>Christina Soto</t>
  </si>
  <si>
    <t>Gary Hamilton</t>
  </si>
  <si>
    <t>Edward Whitehead</t>
  </si>
  <si>
    <t>Ryan Baldwin</t>
  </si>
  <si>
    <t>Leslie Harris</t>
  </si>
  <si>
    <t>Rachael Johnson</t>
  </si>
  <si>
    <t>Katelyn Thomas</t>
  </si>
  <si>
    <t>Thomas David</t>
  </si>
  <si>
    <t>Bobby Osborne</t>
  </si>
  <si>
    <t>Austin Ortega</t>
  </si>
  <si>
    <t>Chad Martin</t>
  </si>
  <si>
    <t>Dr. Dylan Johnson Jr.</t>
  </si>
  <si>
    <t>Christina Frank</t>
  </si>
  <si>
    <t>Lisa Campbell</t>
  </si>
  <si>
    <t>Amy Wall</t>
  </si>
  <si>
    <t>Melissa Lin</t>
  </si>
  <si>
    <t>Pamela Rodriguez</t>
  </si>
  <si>
    <t>Michael Garcia</t>
  </si>
  <si>
    <t>Kenneth Choi</t>
  </si>
  <si>
    <t>Margaret Casey</t>
  </si>
  <si>
    <t>Matthew Stevens</t>
  </si>
  <si>
    <t>Sean Hernandez</t>
  </si>
  <si>
    <t>Courtney Graham</t>
  </si>
  <si>
    <t>Thomas Collier</t>
  </si>
  <si>
    <t>Andrew Howard</t>
  </si>
  <si>
    <t>Wendy Flores</t>
  </si>
  <si>
    <t>Willie Gibbs</t>
  </si>
  <si>
    <t>Samuel Johnson</t>
  </si>
  <si>
    <t>Alexander Turner</t>
  </si>
  <si>
    <t>Allison Warner</t>
  </si>
  <si>
    <t>Kim Galloway</t>
  </si>
  <si>
    <t>Jasmine Middleton</t>
  </si>
  <si>
    <t>Stephanie Berry</t>
  </si>
  <si>
    <t>Matthew Brock</t>
  </si>
  <si>
    <t>Caitlin Day</t>
  </si>
  <si>
    <t>Nicole Evans</t>
  </si>
  <si>
    <t>William Harris</t>
  </si>
  <si>
    <t>Brian Gomez</t>
  </si>
  <si>
    <t>Cassandra White</t>
  </si>
  <si>
    <t>Marilyn Steele</t>
  </si>
  <si>
    <t>Eric Roberts</t>
  </si>
  <si>
    <t>Rebecca Knox</t>
  </si>
  <si>
    <t>Alex Wright</t>
  </si>
  <si>
    <t>Clinton Moore</t>
  </si>
  <si>
    <t>Tyler Sanders DVM</t>
  </si>
  <si>
    <t>Jaime Holmes</t>
  </si>
  <si>
    <t>Todd Moore</t>
  </si>
  <si>
    <t>James Lopez</t>
  </si>
  <si>
    <t>Thomas Long</t>
  </si>
  <si>
    <t>Justin Lewis</t>
  </si>
  <si>
    <t>Monique Castro</t>
  </si>
  <si>
    <t>Brian Hardin</t>
  </si>
  <si>
    <t>Kent Peters</t>
  </si>
  <si>
    <t>Michele Gardner</t>
  </si>
  <si>
    <t>Kelli Richardson</t>
  </si>
  <si>
    <t>Dr. Cheyenne Chen DDS</t>
  </si>
  <si>
    <t>Peggy Miller</t>
  </si>
  <si>
    <t>Linda Douglas</t>
  </si>
  <si>
    <t>Jennifer Nelson</t>
  </si>
  <si>
    <t>Bryan Harmon</t>
  </si>
  <si>
    <t>Joseph Lewis</t>
  </si>
  <si>
    <t>Mackenzie Ward</t>
  </si>
  <si>
    <t>Mr. Joshua Salazar</t>
  </si>
  <si>
    <t>Elizabeth Donovan</t>
  </si>
  <si>
    <t>Karen Martinez</t>
  </si>
  <si>
    <t>Elizabeth Tucker</t>
  </si>
  <si>
    <t>Debbie James</t>
  </si>
  <si>
    <t>Alan Ibarra</t>
  </si>
  <si>
    <t>Christine Hernandez</t>
  </si>
  <si>
    <t>Lee Kramer</t>
  </si>
  <si>
    <t>Kyle Johnson</t>
  </si>
  <si>
    <t>Ruth Meyer</t>
  </si>
  <si>
    <t>Tonya Ferguson</t>
  </si>
  <si>
    <t>Kevin Fowler</t>
  </si>
  <si>
    <t>Felicia Ramirez</t>
  </si>
  <si>
    <t>Joshua Ellis</t>
  </si>
  <si>
    <t>Patrick Farmer</t>
  </si>
  <si>
    <t>Maria Novak</t>
  </si>
  <si>
    <t>Samantha Roberts</t>
  </si>
  <si>
    <t>Michael Powell</t>
  </si>
  <si>
    <t>Jamie Santos</t>
  </si>
  <si>
    <t>John Rodriguez</t>
  </si>
  <si>
    <t>Brian Wilson</t>
  </si>
  <si>
    <t>Justin Alexander</t>
  </si>
  <si>
    <t>Abigail Lamb</t>
  </si>
  <si>
    <t>Ralph Kirk</t>
  </si>
  <si>
    <t>Caroline Riley</t>
  </si>
  <si>
    <t>Susan Phillips</t>
  </si>
  <si>
    <t>Rachel Greene</t>
  </si>
  <si>
    <t>Claudia Dickerson</t>
  </si>
  <si>
    <t>Holly Nunez</t>
  </si>
  <si>
    <t>Christian Holloway</t>
  </si>
  <si>
    <t>Juan Simon</t>
  </si>
  <si>
    <t>Juan Stephenson</t>
  </si>
  <si>
    <t>Walter Smith</t>
  </si>
  <si>
    <t>Matthew Montgomery</t>
  </si>
  <si>
    <t>Virginia Morgan</t>
  </si>
  <si>
    <t>Susan Ramirez</t>
  </si>
  <si>
    <t>Robin Lara</t>
  </si>
  <si>
    <t>Kevin White</t>
  </si>
  <si>
    <t>Vanessa Kim</t>
  </si>
  <si>
    <t>Daniel Wright</t>
  </si>
  <si>
    <t>Ashley Hamilton</t>
  </si>
  <si>
    <t>Kristina Odonnell</t>
  </si>
  <si>
    <t>Joshua Mcdonald</t>
  </si>
  <si>
    <t>Jordan Schwartz</t>
  </si>
  <si>
    <t>Stacy Taylor</t>
  </si>
  <si>
    <t>Colton Rose</t>
  </si>
  <si>
    <t>Mr. Paul Simpson</t>
  </si>
  <si>
    <t>Nicole Garcia</t>
  </si>
  <si>
    <t>William Christian</t>
  </si>
  <si>
    <t>David Bauer</t>
  </si>
  <si>
    <t>Thomas Walters</t>
  </si>
  <si>
    <t>Erin Marsh</t>
  </si>
  <si>
    <t>Cassandra Koch</t>
  </si>
  <si>
    <t>Gregory Morales</t>
  </si>
  <si>
    <t>Dr. Michael Ross</t>
  </si>
  <si>
    <t>Rita Cooper</t>
  </si>
  <si>
    <t>Robert Washington</t>
  </si>
  <si>
    <t>Allison Hill</t>
  </si>
  <si>
    <t>Jennifer Abbott</t>
  </si>
  <si>
    <t>Victoria Mathews</t>
  </si>
  <si>
    <t>Jennifer Lawson</t>
  </si>
  <si>
    <t>Tiffany Harper</t>
  </si>
  <si>
    <t>Kenneth Stewart</t>
  </si>
  <si>
    <t>Melissa Cline</t>
  </si>
  <si>
    <t>Sarah Jordan</t>
  </si>
  <si>
    <t>Alfred Wells</t>
  </si>
  <si>
    <t>Belinda Castillo</t>
  </si>
  <si>
    <t>Christina Clayton</t>
  </si>
  <si>
    <t>Mallory Jones</t>
  </si>
  <si>
    <t>Jimmy Gomez</t>
  </si>
  <si>
    <t>Dr. Stephen Byrd V</t>
  </si>
  <si>
    <t>Sarah Sanders</t>
  </si>
  <si>
    <t>Francisco Young</t>
  </si>
  <si>
    <t>Amy Waller</t>
  </si>
  <si>
    <t>Kathy Benjamin</t>
  </si>
  <si>
    <t>Mr. Brian Cordova</t>
  </si>
  <si>
    <t>Gregory Martin</t>
  </si>
  <si>
    <t>Julia Davila</t>
  </si>
  <si>
    <t>Julie Grant</t>
  </si>
  <si>
    <t>Carla Bailey</t>
  </si>
  <si>
    <t>Patrick Gonzalez</t>
  </si>
  <si>
    <t>Shane Rasmussen</t>
  </si>
  <si>
    <t>Jesus Larson</t>
  </si>
  <si>
    <t>Brendan Peck</t>
  </si>
  <si>
    <t>Spencer Good</t>
  </si>
  <si>
    <t>Matthew Barton</t>
  </si>
  <si>
    <t>Joshua Beasley</t>
  </si>
  <si>
    <t>Amanda Warren</t>
  </si>
  <si>
    <t>Danielle Singleton</t>
  </si>
  <si>
    <t>Bryan Walker</t>
  </si>
  <si>
    <t>Robin Nelson</t>
  </si>
  <si>
    <t>Kelly Pearson</t>
  </si>
  <si>
    <t>Brittany Ray</t>
  </si>
  <si>
    <t>Cheryl Jennings</t>
  </si>
  <si>
    <t>David Clayton</t>
  </si>
  <si>
    <t>Carlos Castro DVM</t>
  </si>
  <si>
    <t>Juan Walter</t>
  </si>
  <si>
    <t>Shirley Garza</t>
  </si>
  <si>
    <t>Holly Clayton</t>
  </si>
  <si>
    <t>Carol Byrd</t>
  </si>
  <si>
    <t>Anthony Barron</t>
  </si>
  <si>
    <t>Alexander Thomas</t>
  </si>
  <si>
    <t>Kevin Harper</t>
  </si>
  <si>
    <t>Samuel Adams</t>
  </si>
  <si>
    <t>Jordan Chandler</t>
  </si>
  <si>
    <t>Anna Morrison</t>
  </si>
  <si>
    <t>Brandy Cross</t>
  </si>
  <si>
    <t>Bryan Payne</t>
  </si>
  <si>
    <t>Christine Scott</t>
  </si>
  <si>
    <t>Courtney Gonzales</t>
  </si>
  <si>
    <t>Teresa Green</t>
  </si>
  <si>
    <t>Kevin Duke</t>
  </si>
  <si>
    <t>Kimberly Parker</t>
  </si>
  <si>
    <t>John Reed</t>
  </si>
  <si>
    <t>Brent Roth</t>
  </si>
  <si>
    <t>Thomas Garrett</t>
  </si>
  <si>
    <t>Rebecca Calderon</t>
  </si>
  <si>
    <t>Samantha Gallagher</t>
  </si>
  <si>
    <t>James Thompson MD</t>
  </si>
  <si>
    <t>Daniel Santos</t>
  </si>
  <si>
    <t>John Beck</t>
  </si>
  <si>
    <t>Jillian Hernandez</t>
  </si>
  <si>
    <t>Matthew Mayer</t>
  </si>
  <si>
    <t>Hannah Welch</t>
  </si>
  <si>
    <t>Crystal Wright</t>
  </si>
  <si>
    <t>Timothy Holt</t>
  </si>
  <si>
    <t>Heather Pacheco</t>
  </si>
  <si>
    <t>Kimberly Stephens</t>
  </si>
  <si>
    <t>David Allen</t>
  </si>
  <si>
    <t>Cassandra Greene</t>
  </si>
  <si>
    <t>Tina Huff</t>
  </si>
  <si>
    <t>Michael Newton</t>
  </si>
  <si>
    <t>Rachel Evans</t>
  </si>
  <si>
    <t>Adam Williams</t>
  </si>
  <si>
    <t>Deborah Walker</t>
  </si>
  <si>
    <t>Omar Matthews</t>
  </si>
  <si>
    <t>Mrs. Anne Reid MD</t>
  </si>
  <si>
    <t>Megan Fields</t>
  </si>
  <si>
    <t>Mrs. Ashley Adkins</t>
  </si>
  <si>
    <t>Sharon Tucker</t>
  </si>
  <si>
    <t>Jesse Esparza</t>
  </si>
  <si>
    <t>Anthony Lee</t>
  </si>
  <si>
    <t>Jessica Patterson PhD</t>
  </si>
  <si>
    <t>Jacqueline Hawkins</t>
  </si>
  <si>
    <t>Linda Harris</t>
  </si>
  <si>
    <t>Brian Jacobs</t>
  </si>
  <si>
    <t>Steven Bryan</t>
  </si>
  <si>
    <t>Kevin Campbell</t>
  </si>
  <si>
    <t>Richard Huerta</t>
  </si>
  <si>
    <t>Michelle Blake</t>
  </si>
  <si>
    <t>Lawrence Bradford</t>
  </si>
  <si>
    <t>Suzanne Bailey</t>
  </si>
  <si>
    <t>Shannon Jackson</t>
  </si>
  <si>
    <t>Zachary Jones</t>
  </si>
  <si>
    <t>Alyssa Monroe</t>
  </si>
  <si>
    <t>Jennifer Gonzalez</t>
  </si>
  <si>
    <t>Teresa Coleman</t>
  </si>
  <si>
    <t>John Atkinson</t>
  </si>
  <si>
    <t>Mark Mcdowell</t>
  </si>
  <si>
    <t>Meagan Mullins</t>
  </si>
  <si>
    <t>Scott Perez</t>
  </si>
  <si>
    <t>Lauren Fischer</t>
  </si>
  <si>
    <t>Harry Moore</t>
  </si>
  <si>
    <t>Katie Crane</t>
  </si>
  <si>
    <t>Michael Browning</t>
  </si>
  <si>
    <t>Chelsea Wu</t>
  </si>
  <si>
    <t>Joyce Jones</t>
  </si>
  <si>
    <t>Anthony Lucas</t>
  </si>
  <si>
    <t>Jared Martinez</t>
  </si>
  <si>
    <t>Kimberly Hodges</t>
  </si>
  <si>
    <t>Stephen Owen</t>
  </si>
  <si>
    <t>Maria Mack</t>
  </si>
  <si>
    <t>Katelyn Daniel</t>
  </si>
  <si>
    <t>Alan Garcia</t>
  </si>
  <si>
    <t>Henry Choi</t>
  </si>
  <si>
    <t>Tracy Diaz</t>
  </si>
  <si>
    <t>Alicia Kennedy</t>
  </si>
  <si>
    <t>Kristopher Griffin</t>
  </si>
  <si>
    <t>Emily Vega</t>
  </si>
  <si>
    <t>Jennifer Chavez</t>
  </si>
  <si>
    <t>Jennifer Chen</t>
  </si>
  <si>
    <t>Tyler Morrison</t>
  </si>
  <si>
    <t>Kimberly Fletcher</t>
  </si>
  <si>
    <t>Linda Gray</t>
  </si>
  <si>
    <t>Mr. Jason Wilson</t>
  </si>
  <si>
    <t>Mr. Taylor Williams DDS</t>
  </si>
  <si>
    <t>Sylvia Oneal</t>
  </si>
  <si>
    <t>Tina Williams</t>
  </si>
  <si>
    <t>Renee Walker</t>
  </si>
  <si>
    <t>Danny Rojas</t>
  </si>
  <si>
    <t>Jamie Holt</t>
  </si>
  <si>
    <t>Carrie Ford</t>
  </si>
  <si>
    <t>Drew Mccullough</t>
  </si>
  <si>
    <t>Charles Hampton</t>
  </si>
  <si>
    <t>Mr. John Wright</t>
  </si>
  <si>
    <t>Victor Thomas</t>
  </si>
  <si>
    <t>Michelle Bell</t>
  </si>
  <si>
    <t>Susan Matthews</t>
  </si>
  <si>
    <t>Jodi Freeman</t>
  </si>
  <si>
    <t>Stacie Snyder</t>
  </si>
  <si>
    <t>Mackenzie Curry</t>
  </si>
  <si>
    <t>Dr. Michael Watson Jr.</t>
  </si>
  <si>
    <t>Jamie Zimmerman</t>
  </si>
  <si>
    <t>Teresa Lynn</t>
  </si>
  <si>
    <t>Nathaniel Nichols</t>
  </si>
  <si>
    <t>Joshua Rogers</t>
  </si>
  <si>
    <t>Jesse Blair</t>
  </si>
  <si>
    <t>Kenneth Yu</t>
  </si>
  <si>
    <t>Christine Chavez</t>
  </si>
  <si>
    <t>Timothy Ford</t>
  </si>
  <si>
    <t>Susan Munoz</t>
  </si>
  <si>
    <t>Joanne Clark</t>
  </si>
  <si>
    <t>Adam Dominguez</t>
  </si>
  <si>
    <t>Ashley Watkins</t>
  </si>
  <si>
    <t>Hunter Smith</t>
  </si>
  <si>
    <t>Edward Wagner</t>
  </si>
  <si>
    <t>Debra Lambert</t>
  </si>
  <si>
    <t>Steve Hunt</t>
  </si>
  <si>
    <t>Johnny Howard</t>
  </si>
  <si>
    <t>Anthony Cantu</t>
  </si>
  <si>
    <t>Devon Gonzalez</t>
  </si>
  <si>
    <t>Jason Sexton</t>
  </si>
  <si>
    <t>Benjamin Rice</t>
  </si>
  <si>
    <t>Blake Wood</t>
  </si>
  <si>
    <t>Arthur James</t>
  </si>
  <si>
    <t>Lauren Wilcox</t>
  </si>
  <si>
    <t>Melissa Weaver</t>
  </si>
  <si>
    <t>Amber Scott</t>
  </si>
  <si>
    <t>Jennifer Mejia</t>
  </si>
  <si>
    <t>Donald Huffman</t>
  </si>
  <si>
    <t>Ian Jefferson</t>
  </si>
  <si>
    <t>Lori Smith</t>
  </si>
  <si>
    <t>Robert Simpson DDS</t>
  </si>
  <si>
    <t>Theresa Holland</t>
  </si>
  <si>
    <t>Jackie Carroll</t>
  </si>
  <si>
    <t>Emily White</t>
  </si>
  <si>
    <t>Christina George</t>
  </si>
  <si>
    <t>Andrea Carr</t>
  </si>
  <si>
    <t>Joel Young</t>
  </si>
  <si>
    <t>Dr. Andrew Lester</t>
  </si>
  <si>
    <t>Frances Johnson</t>
  </si>
  <si>
    <t>George Cox</t>
  </si>
  <si>
    <t>Samuel Gonzales</t>
  </si>
  <si>
    <t>Timothy Perry</t>
  </si>
  <si>
    <t>Kenneth Ross</t>
  </si>
  <si>
    <t>Timothy Cox</t>
  </si>
  <si>
    <t>Joseph Frazier</t>
  </si>
  <si>
    <t>Angela Lowery</t>
  </si>
  <si>
    <t>Kim Aguilar</t>
  </si>
  <si>
    <t>Patricia Roth</t>
  </si>
  <si>
    <t>Tracy Brown</t>
  </si>
  <si>
    <t>Stephanie Reyes</t>
  </si>
  <si>
    <t>Larry Martin</t>
  </si>
  <si>
    <t>David Webb</t>
  </si>
  <si>
    <t>Tina Martinez</t>
  </si>
  <si>
    <t>Cindy Meyer</t>
  </si>
  <si>
    <t>Mary Bennett</t>
  </si>
  <si>
    <t>Jessica Rhodes</t>
  </si>
  <si>
    <t>Deborah Camacho</t>
  </si>
  <si>
    <t>Jacob Garcia</t>
  </si>
  <si>
    <t>Erica Russell</t>
  </si>
  <si>
    <t>Brian Evans</t>
  </si>
  <si>
    <t>Charles Rodriguez</t>
  </si>
  <si>
    <t>Richard Gonzalez</t>
  </si>
  <si>
    <t>Alexis Dalton</t>
  </si>
  <si>
    <t>Aaron Miller</t>
  </si>
  <si>
    <t>Erica Mullins</t>
  </si>
  <si>
    <t>Rebecca Patterson</t>
  </si>
  <si>
    <t>Leslie Hall</t>
  </si>
  <si>
    <t>Dakota Hamilton</t>
  </si>
  <si>
    <t>Greg Webster</t>
  </si>
  <si>
    <t>Antonio Robinson</t>
  </si>
  <si>
    <t>Kristy Shepherd</t>
  </si>
  <si>
    <t>Jodi Lee</t>
  </si>
  <si>
    <t>Cameron Ross</t>
  </si>
  <si>
    <t>Brian Roberts</t>
  </si>
  <si>
    <t>Tommy Hines</t>
  </si>
  <si>
    <t>Shane Espinoza</t>
  </si>
  <si>
    <t>Rebecca Ibarra</t>
  </si>
  <si>
    <t>Brandon Gregory</t>
  </si>
  <si>
    <t>Michael Herrera</t>
  </si>
  <si>
    <t>Donald Alexander</t>
  </si>
  <si>
    <t>Lisa Bryant</t>
  </si>
  <si>
    <t>Kristina Montgomery</t>
  </si>
  <si>
    <t>Sara Hines</t>
  </si>
  <si>
    <t>Denise Stein</t>
  </si>
  <si>
    <t>Karen Osborne</t>
  </si>
  <si>
    <t>Ricardo Sullivan</t>
  </si>
  <si>
    <t>Roger Morgan</t>
  </si>
  <si>
    <t>Matthew Ford</t>
  </si>
  <si>
    <t>Dana Chambers</t>
  </si>
  <si>
    <t>Melissa Dominguez</t>
  </si>
  <si>
    <t>Andrew Hill</t>
  </si>
  <si>
    <t>Madison Rodriguez</t>
  </si>
  <si>
    <t>Natasha Martin</t>
  </si>
  <si>
    <t>Douglas Wong</t>
  </si>
  <si>
    <t>Marissa Schultz</t>
  </si>
  <si>
    <t>Dana Wilson</t>
  </si>
  <si>
    <t>Christina Reynolds</t>
  </si>
  <si>
    <t>James Maynard</t>
  </si>
  <si>
    <t>Susan Banks</t>
  </si>
  <si>
    <t>Jaime Santiago</t>
  </si>
  <si>
    <t>Pamela Medina</t>
  </si>
  <si>
    <t>Rebekah Wells</t>
  </si>
  <si>
    <t>Christina Dixon</t>
  </si>
  <si>
    <t>William Baker</t>
  </si>
  <si>
    <t>Tyrone Campbell</t>
  </si>
  <si>
    <t>John Carroll</t>
  </si>
  <si>
    <t>Kristy Thomas</t>
  </si>
  <si>
    <t>Brett Hobbs</t>
  </si>
  <si>
    <t>Amanda Wise</t>
  </si>
  <si>
    <t>Shannon Macias</t>
  </si>
  <si>
    <t>Dr. Sean Hansen</t>
  </si>
  <si>
    <t>Jason York</t>
  </si>
  <si>
    <t>Melvin Smith</t>
  </si>
  <si>
    <t>Victoria Graham</t>
  </si>
  <si>
    <t>Sarah Dougherty</t>
  </si>
  <si>
    <t>Peter Mack</t>
  </si>
  <si>
    <t>Max Montgomery</t>
  </si>
  <si>
    <t>Jonathan Rowland</t>
  </si>
  <si>
    <t>Valerie Riley</t>
  </si>
  <si>
    <t>Sonya Cisneros</t>
  </si>
  <si>
    <t>Jeanne Price</t>
  </si>
  <si>
    <t>Jake Matthews</t>
  </si>
  <si>
    <t>Tammy Dillon</t>
  </si>
  <si>
    <t>Joseph Shelton</t>
  </si>
  <si>
    <t>Tony Chen</t>
  </si>
  <si>
    <t>Willie Short</t>
  </si>
  <si>
    <t>Kathryn Mcpherson PhD</t>
  </si>
  <si>
    <t>Raymond Wilson</t>
  </si>
  <si>
    <t>George Stewart</t>
  </si>
  <si>
    <t>Robert Jarvis</t>
  </si>
  <si>
    <t>Mr. Brian Chavez</t>
  </si>
  <si>
    <t>Parker Delacruz</t>
  </si>
  <si>
    <t>Andrea King</t>
  </si>
  <si>
    <t>Shannon Carlson</t>
  </si>
  <si>
    <t>Veronica Bailey</t>
  </si>
  <si>
    <t>Gabriel Henderson</t>
  </si>
  <si>
    <t>Joshua Fitzgerald</t>
  </si>
  <si>
    <t>Brian Cox</t>
  </si>
  <si>
    <t>Thomas White</t>
  </si>
  <si>
    <t>Crystal Garrison</t>
  </si>
  <si>
    <t>Robert Reed</t>
  </si>
  <si>
    <t>Reginald Marshall</t>
  </si>
  <si>
    <t>Michael Wright</t>
  </si>
  <si>
    <t>Darrell Hall</t>
  </si>
  <si>
    <t>Christopher Robinson</t>
  </si>
  <si>
    <t>Joe Mitchell</t>
  </si>
  <si>
    <t>Thomas Berry</t>
  </si>
  <si>
    <t>Evan Bradford</t>
  </si>
  <si>
    <t>Greg Rogers</t>
  </si>
  <si>
    <t>Oscar Thornton</t>
  </si>
  <si>
    <t>Ashley Rodriguez MD</t>
  </si>
  <si>
    <t>Larry Mitchell</t>
  </si>
  <si>
    <t>John Hudson</t>
  </si>
  <si>
    <t>Courtney Lane</t>
  </si>
  <si>
    <t>Shaun Tran</t>
  </si>
  <si>
    <t>Jonathan Hernandez</t>
  </si>
  <si>
    <t>Jennifer Bowman</t>
  </si>
  <si>
    <t>Cheryl Sanchez</t>
  </si>
  <si>
    <t>Kevin Rodriguez</t>
  </si>
  <si>
    <t>Ian Green</t>
  </si>
  <si>
    <t>Dustin Harper</t>
  </si>
  <si>
    <t>Brian Mitchell MD</t>
  </si>
  <si>
    <t>Rebecca Olson</t>
  </si>
  <si>
    <t>Leah Kemp</t>
  </si>
  <si>
    <t>Jessica Hayes</t>
  </si>
  <si>
    <t>Cindy Perkins</t>
  </si>
  <si>
    <t>Christopher Rodriguez</t>
  </si>
  <si>
    <t>Sarah Roberts</t>
  </si>
  <si>
    <t>Derek Hughes</t>
  </si>
  <si>
    <t>Richard Mcconnell</t>
  </si>
  <si>
    <t>Andrew Morgan</t>
  </si>
  <si>
    <t>Robin Long</t>
  </si>
  <si>
    <t>Michael Richmond</t>
  </si>
  <si>
    <t>Tiffany Dunn</t>
  </si>
  <si>
    <t>Jeffrey Nelson</t>
  </si>
  <si>
    <t>Larry Herrera</t>
  </si>
  <si>
    <t>Chad Mcknight</t>
  </si>
  <si>
    <t>Olivia Becker</t>
  </si>
  <si>
    <t>Nancy Johnson</t>
  </si>
  <si>
    <t>Tony Jones</t>
  </si>
  <si>
    <t>Tiffany Collins</t>
  </si>
  <si>
    <t>Cody Mcclain</t>
  </si>
  <si>
    <t>Brad Dennis</t>
  </si>
  <si>
    <t>Richard Robinson</t>
  </si>
  <si>
    <t>Sara Robertson</t>
  </si>
  <si>
    <t>Jeffrey Hawkins</t>
  </si>
  <si>
    <t>Andres Keller</t>
  </si>
  <si>
    <t>Brandy Bridges</t>
  </si>
  <si>
    <t>Robin Foster</t>
  </si>
  <si>
    <t>Mckenzie Moore</t>
  </si>
  <si>
    <t>Mr. David Mcconnell DDS</t>
  </si>
  <si>
    <t>Timothy Arroyo</t>
  </si>
  <si>
    <t>Stanley Crane</t>
  </si>
  <si>
    <t>Cameron Bailey</t>
  </si>
  <si>
    <t>Richard Cole</t>
  </si>
  <si>
    <t>Deanna Stewart</t>
  </si>
  <si>
    <t>Lindsey Kelly DDS</t>
  </si>
  <si>
    <t>Leslie Bennett</t>
  </si>
  <si>
    <t>Chloe Wolf</t>
  </si>
  <si>
    <t>Brenda Mckenzie</t>
  </si>
  <si>
    <t>Charles Frost</t>
  </si>
  <si>
    <t>Edward Walker</t>
  </si>
  <si>
    <t>Breanna Thompson</t>
  </si>
  <si>
    <t>Jack Neal</t>
  </si>
  <si>
    <t>Amanda Kirby</t>
  </si>
  <si>
    <t>Thomas Jacobs</t>
  </si>
  <si>
    <t>Garrett Gomez</t>
  </si>
  <si>
    <t>Susan Rodriguez</t>
  </si>
  <si>
    <t>Adrian Mooney</t>
  </si>
  <si>
    <t>Casey Holmes</t>
  </si>
  <si>
    <t>Katrina Ashley</t>
  </si>
  <si>
    <t>Amanda Edwards</t>
  </si>
  <si>
    <t>James Lynn</t>
  </si>
  <si>
    <t>Mary Chambers</t>
  </si>
  <si>
    <t>Jeremy Merritt</t>
  </si>
  <si>
    <t>Seth West</t>
  </si>
  <si>
    <t>Carlos Thomas</t>
  </si>
  <si>
    <t>Robin Barber</t>
  </si>
  <si>
    <t>Mathew Edwards</t>
  </si>
  <si>
    <t>Daniel Glover</t>
  </si>
  <si>
    <t>Debbie Becker</t>
  </si>
  <si>
    <t>Juan Coleman</t>
  </si>
  <si>
    <t>Peggy Moody</t>
  </si>
  <si>
    <t>Walter Hull</t>
  </si>
  <si>
    <t>Sherri Mckinney</t>
  </si>
  <si>
    <t>Bradley Mack</t>
  </si>
  <si>
    <t>Charles Henson</t>
  </si>
  <si>
    <t>Dawn Campbell</t>
  </si>
  <si>
    <t>Kelli Hartman</t>
  </si>
  <si>
    <t>Richard Sanchez</t>
  </si>
  <si>
    <t>Curtis Fitzgerald</t>
  </si>
  <si>
    <t>James Taylor</t>
  </si>
  <si>
    <t>Kenneth Hardy</t>
  </si>
  <si>
    <t>Anita Warren</t>
  </si>
  <si>
    <t>Cassandra King</t>
  </si>
  <si>
    <t>Nina Lewis</t>
  </si>
  <si>
    <t>Taylor Ellison</t>
  </si>
  <si>
    <t>Aaron Robinson</t>
  </si>
  <si>
    <t>Annette Marshall</t>
  </si>
  <si>
    <t>Christopher Greer</t>
  </si>
  <si>
    <t>Jeremy Jensen</t>
  </si>
  <si>
    <t>Clinton Gutierrez DDS</t>
  </si>
  <si>
    <t>Karen Harvey</t>
  </si>
  <si>
    <t>Elizabeth Wood</t>
  </si>
  <si>
    <t>Jacqueline Oneill</t>
  </si>
  <si>
    <t>Carrie Hart</t>
  </si>
  <si>
    <t>Anne Dougherty</t>
  </si>
  <si>
    <t>Ryan Baker</t>
  </si>
  <si>
    <t>Joshua White</t>
  </si>
  <si>
    <t>Edward Hudson</t>
  </si>
  <si>
    <t>Douglas Howard</t>
  </si>
  <si>
    <t>Nathan Miranda MD</t>
  </si>
  <si>
    <t>Jennifer Simmons MD</t>
  </si>
  <si>
    <t>John Singh</t>
  </si>
  <si>
    <t>Donald Olsen</t>
  </si>
  <si>
    <t>Dr. Caitlin Burke MD</t>
  </si>
  <si>
    <t>Lisa Caldwell</t>
  </si>
  <si>
    <t>Karina Hudson</t>
  </si>
  <si>
    <t>Tiffany Cobb</t>
  </si>
  <si>
    <t>Juan Miranda</t>
  </si>
  <si>
    <t>Thomas Roberts</t>
  </si>
  <si>
    <t>Charles Ramos</t>
  </si>
  <si>
    <t>Elizabeth Jensen</t>
  </si>
  <si>
    <t>Craig Romero</t>
  </si>
  <si>
    <t>Jonathan Smith</t>
  </si>
  <si>
    <t>Chloe Jimenez</t>
  </si>
  <si>
    <t>Kevin Lewis</t>
  </si>
  <si>
    <t>Julie Mcbride</t>
  </si>
  <si>
    <t>Bradley Nelson</t>
  </si>
  <si>
    <t>Stephanie Pratt</t>
  </si>
  <si>
    <t>Michael Massey</t>
  </si>
  <si>
    <t>Melissa Parker</t>
  </si>
  <si>
    <t>Erin Collins</t>
  </si>
  <si>
    <t>Rachel Bray</t>
  </si>
  <si>
    <t>Olivia Caldwell</t>
  </si>
  <si>
    <t>Lisa Irwin</t>
  </si>
  <si>
    <t>Jeremy Dixon</t>
  </si>
  <si>
    <t>Chad Scott</t>
  </si>
  <si>
    <t>Robert Green</t>
  </si>
  <si>
    <t>Trevor Rivera</t>
  </si>
  <si>
    <t>Brandon Webb</t>
  </si>
  <si>
    <t>Jorge Parsons</t>
  </si>
  <si>
    <t>Courtney Reed</t>
  </si>
  <si>
    <t>Alexandra Tucker</t>
  </si>
  <si>
    <t>Anthony Edwards</t>
  </si>
  <si>
    <t>Laura Preston</t>
  </si>
  <si>
    <t>Felicia Patterson MD</t>
  </si>
  <si>
    <t>Nicholas Stokes</t>
  </si>
  <si>
    <t>Brett Sexton</t>
  </si>
  <si>
    <t>Carrie Davis</t>
  </si>
  <si>
    <t>Thomas Hill</t>
  </si>
  <si>
    <t>Gregg Solis</t>
  </si>
  <si>
    <t>James Rodriguez</t>
  </si>
  <si>
    <t>Taylor Munoz</t>
  </si>
  <si>
    <t>Mrs. Zoe Bartlett</t>
  </si>
  <si>
    <t>Kevin Phillips</t>
  </si>
  <si>
    <t>Katherine Mcgee</t>
  </si>
  <si>
    <t>Tristan Castillo</t>
  </si>
  <si>
    <t>Judith Sexton</t>
  </si>
  <si>
    <t>Julia Williams</t>
  </si>
  <si>
    <t>Mrs. Stephanie Ward</t>
  </si>
  <si>
    <t>Jaime Hodge</t>
  </si>
  <si>
    <t>Christopher Frederick</t>
  </si>
  <si>
    <t>Barbara May</t>
  </si>
  <si>
    <t>Kelly Stevens</t>
  </si>
  <si>
    <t>Janice Hancock</t>
  </si>
  <si>
    <t>Tammy Liu</t>
  </si>
  <si>
    <t>Jeremy Lowe</t>
  </si>
  <si>
    <t>Robert Duncan</t>
  </si>
  <si>
    <t>Victoria Barker</t>
  </si>
  <si>
    <t>Molly Foster</t>
  </si>
  <si>
    <t>James Thompson</t>
  </si>
  <si>
    <t>Craig Jensen</t>
  </si>
  <si>
    <t>Jesus Myers</t>
  </si>
  <si>
    <t>Scott Mills</t>
  </si>
  <si>
    <t>Catherine Hawkins</t>
  </si>
  <si>
    <t>Emily Johnston</t>
  </si>
  <si>
    <t>Tamara Macdonald</t>
  </si>
  <si>
    <t>Whitney Obrien</t>
  </si>
  <si>
    <t>Ryan Hull</t>
  </si>
  <si>
    <t>Jacob Gallagher</t>
  </si>
  <si>
    <t>Bryan Nguyen</t>
  </si>
  <si>
    <t>Janice Benton</t>
  </si>
  <si>
    <t>Kathy Ross</t>
  </si>
  <si>
    <t>Kelsey Lawson DVM</t>
  </si>
  <si>
    <t>Kevin Cox</t>
  </si>
  <si>
    <t>Diane Cummings</t>
  </si>
  <si>
    <t>Jeffrey Smith MD</t>
  </si>
  <si>
    <t>Derek Estrada</t>
  </si>
  <si>
    <t>William Gutierrez</t>
  </si>
  <si>
    <t>Terri Harmon</t>
  </si>
  <si>
    <t>Jeffrey King MD</t>
  </si>
  <si>
    <t>Dawn Ortiz</t>
  </si>
  <si>
    <t>Leroy Wright</t>
  </si>
  <si>
    <t>Jamie King</t>
  </si>
  <si>
    <t>Chelsea Smith</t>
  </si>
  <si>
    <t>Krista Terry</t>
  </si>
  <si>
    <t>Paul Serrano</t>
  </si>
  <si>
    <t>Dr. Charles Burton MD</t>
  </si>
  <si>
    <t>Heather Bryan</t>
  </si>
  <si>
    <t>Andrew Perez</t>
  </si>
  <si>
    <t>Lori Hayden</t>
  </si>
  <si>
    <t>Paul Hunter</t>
  </si>
  <si>
    <t>John Walker</t>
  </si>
  <si>
    <t>Sean Gardner</t>
  </si>
  <si>
    <t>Barbara Martinez</t>
  </si>
  <si>
    <t>Cheryl Rodriguez</t>
  </si>
  <si>
    <t>Julie Nguyen</t>
  </si>
  <si>
    <t>Katherine Medina</t>
  </si>
  <si>
    <t>Todd Henry</t>
  </si>
  <si>
    <t>Beverly Lopez</t>
  </si>
  <si>
    <t>April Austin</t>
  </si>
  <si>
    <t>Amanda Rollins</t>
  </si>
  <si>
    <t>John Richardson</t>
  </si>
  <si>
    <t>Seth Morris</t>
  </si>
  <si>
    <t>Devin Martin</t>
  </si>
  <si>
    <t>Gerald Hernandez</t>
  </si>
  <si>
    <t>Gwendolyn Wolfe</t>
  </si>
  <si>
    <t>Roger Shaffer</t>
  </si>
  <si>
    <t>Denise Thompson</t>
  </si>
  <si>
    <t>Pamela Valencia</t>
  </si>
  <si>
    <t>Ryan Oliver</t>
  </si>
  <si>
    <t>Margaret Allen</t>
  </si>
  <si>
    <t>John Alvarado</t>
  </si>
  <si>
    <t>Eric Burns</t>
  </si>
  <si>
    <t>Christina Ward</t>
  </si>
  <si>
    <t>Kevin Fletcher</t>
  </si>
  <si>
    <t>Joshua Crawford</t>
  </si>
  <si>
    <t>Spencer Lloyd</t>
  </si>
  <si>
    <t>Tammy Diaz</t>
  </si>
  <si>
    <t>Gary Long</t>
  </si>
  <si>
    <t>Stacey Martin</t>
  </si>
  <si>
    <t>Kimberly Lee</t>
  </si>
  <si>
    <t>Emily Jones</t>
  </si>
  <si>
    <t>Casey Brewer</t>
  </si>
  <si>
    <t>Deborah Arias</t>
  </si>
  <si>
    <t>Alec Wallace</t>
  </si>
  <si>
    <t>Alex Sanchez</t>
  </si>
  <si>
    <t>Eric Johnson DVM</t>
  </si>
  <si>
    <t>Travis Foster</t>
  </si>
  <si>
    <t>Donna Flores</t>
  </si>
  <si>
    <t>Frank Stephens</t>
  </si>
  <si>
    <t>Joseph Spence</t>
  </si>
  <si>
    <t>Marcus Powell</t>
  </si>
  <si>
    <t>Gary Ayers</t>
  </si>
  <si>
    <t>Theresa Santiago</t>
  </si>
  <si>
    <t>Erin Jackson</t>
  </si>
  <si>
    <t>Michael Mason</t>
  </si>
  <si>
    <t>Austin Ross</t>
  </si>
  <si>
    <t>Mr. Alex Wilson</t>
  </si>
  <si>
    <t>Patrick Higgins</t>
  </si>
  <si>
    <t>Brittney Wells</t>
  </si>
  <si>
    <t>Jennifer Singleton</t>
  </si>
  <si>
    <t>Amy Gardner</t>
  </si>
  <si>
    <t>Andrew Edwards</t>
  </si>
  <si>
    <t>Samantha Boone</t>
  </si>
  <si>
    <t>Nancy Campos</t>
  </si>
  <si>
    <t>Morgan Daniels</t>
  </si>
  <si>
    <t>Angel Hogan</t>
  </si>
  <si>
    <t>Bethany Smith</t>
  </si>
  <si>
    <t>Angela Clay</t>
  </si>
  <si>
    <t>Nicole Meyer</t>
  </si>
  <si>
    <t>James Ramos</t>
  </si>
  <si>
    <t>Paul Ramos</t>
  </si>
  <si>
    <t>Jodi Smith</t>
  </si>
  <si>
    <t>Alexander Watts</t>
  </si>
  <si>
    <t>Lisa Olson</t>
  </si>
  <si>
    <t>Amy Thompson</t>
  </si>
  <si>
    <t>Robert Adkins</t>
  </si>
  <si>
    <t>Ronald Barrett</t>
  </si>
  <si>
    <t>Michael Hendrix</t>
  </si>
  <si>
    <t>Caleb Moss</t>
  </si>
  <si>
    <t>Danny Ray</t>
  </si>
  <si>
    <t>Robert Bright</t>
  </si>
  <si>
    <t>Andrea Vasquez</t>
  </si>
  <si>
    <t>Brenda Stewart</t>
  </si>
  <si>
    <t>Janet White</t>
  </si>
  <si>
    <t>Destiny Morgan</t>
  </si>
  <si>
    <t>Julie Hall</t>
  </si>
  <si>
    <t>Thomas Waters</t>
  </si>
  <si>
    <t>Crystal Coleman</t>
  </si>
  <si>
    <t>Victoria Snyder</t>
  </si>
  <si>
    <t>William Brown</t>
  </si>
  <si>
    <t>Christie Galvan</t>
  </si>
  <si>
    <t>Chad Anthony</t>
  </si>
  <si>
    <t>William Thompson</t>
  </si>
  <si>
    <t>Kelly Bishop</t>
  </si>
  <si>
    <t>Julie Delgado</t>
  </si>
  <si>
    <t>Barry Mayo</t>
  </si>
  <si>
    <t>Johnny Richardson</t>
  </si>
  <si>
    <t>Amy Mueller</t>
  </si>
  <si>
    <t>Amanda Bailey</t>
  </si>
  <si>
    <t>Joseph Avila</t>
  </si>
  <si>
    <t>Karen Brooks</t>
  </si>
  <si>
    <t>Mary Dodson DDS</t>
  </si>
  <si>
    <t>Kathy Clark</t>
  </si>
  <si>
    <t>Beverly Robinson</t>
  </si>
  <si>
    <t>Donald Thompson</t>
  </si>
  <si>
    <t>Maurice Taylor</t>
  </si>
  <si>
    <t>Dana Kelly DDS</t>
  </si>
  <si>
    <t>Wendy Mendoza</t>
  </si>
  <si>
    <t>Justin Harris</t>
  </si>
  <si>
    <t>Heather Rodriguez</t>
  </si>
  <si>
    <t>James Ferrell</t>
  </si>
  <si>
    <t>Tracy Malone</t>
  </si>
  <si>
    <t>Adam Callahan</t>
  </si>
  <si>
    <t>Tracey Soto</t>
  </si>
  <si>
    <t>Michelle Wilson</t>
  </si>
  <si>
    <t>Susan Holmes</t>
  </si>
  <si>
    <t>Nancy Mitchell</t>
  </si>
  <si>
    <t>Timothy Lucas</t>
  </si>
  <si>
    <t>Jon Garcia</t>
  </si>
  <si>
    <t>Jack Campbell</t>
  </si>
  <si>
    <t>Timothy Goodman</t>
  </si>
  <si>
    <t>Jacqueline Stone</t>
  </si>
  <si>
    <t>Jill Green</t>
  </si>
  <si>
    <t>Arthur Harris</t>
  </si>
  <si>
    <t>Danielle Leon</t>
  </si>
  <si>
    <t>Benjamin Howard</t>
  </si>
  <si>
    <t>Tasha Dunn</t>
  </si>
  <si>
    <t>Bridget Marquez</t>
  </si>
  <si>
    <t>Shelly Brandt</t>
  </si>
  <si>
    <t>Anthony Winters</t>
  </si>
  <si>
    <t>Jennifer Caldwell</t>
  </si>
  <si>
    <t>Alexandra Tran</t>
  </si>
  <si>
    <t>Mary Hunt</t>
  </si>
  <si>
    <t>Erica Dalton</t>
  </si>
  <si>
    <t>Keith Graham</t>
  </si>
  <si>
    <t>Claudia Zimmerman</t>
  </si>
  <si>
    <t>Jessica Patterson</t>
  </si>
  <si>
    <t>Lori Robinson</t>
  </si>
  <si>
    <t>Madeline Scott</t>
  </si>
  <si>
    <t>Austin Peterson</t>
  </si>
  <si>
    <t>Dawn Nielsen</t>
  </si>
  <si>
    <t>Deborah Wood</t>
  </si>
  <si>
    <t>Jacob Harris</t>
  </si>
  <si>
    <t>Janet Kerr</t>
  </si>
  <si>
    <t>Austin Thompson</t>
  </si>
  <si>
    <t>Brandi Robinson</t>
  </si>
  <si>
    <t>Melissa Norris</t>
  </si>
  <si>
    <t>Pamela Ayala</t>
  </si>
  <si>
    <t>Matthew Stokes</t>
  </si>
  <si>
    <t>Kevin Munoz</t>
  </si>
  <si>
    <t>Sara Daniels</t>
  </si>
  <si>
    <t>Christina Carlson</t>
  </si>
  <si>
    <t>Jennifer Flowers</t>
  </si>
  <si>
    <t>Derek Craig</t>
  </si>
  <si>
    <t>Alexis King</t>
  </si>
  <si>
    <t>Lisa Lopez</t>
  </si>
  <si>
    <t>Thomas Weber</t>
  </si>
  <si>
    <t>Caleb Norman</t>
  </si>
  <si>
    <t>Felicia Jimenez</t>
  </si>
  <si>
    <t>Corey Lee</t>
  </si>
  <si>
    <t>Erin Mitchell</t>
  </si>
  <si>
    <t>Keith Lynch</t>
  </si>
  <si>
    <t>Robert Neal</t>
  </si>
  <si>
    <t>Jamie Powell</t>
  </si>
  <si>
    <t>Holly Smith</t>
  </si>
  <si>
    <t>Mrs. Karen Gordon</t>
  </si>
  <si>
    <t>Jennifer Matthews</t>
  </si>
  <si>
    <t>Kenneth Wilson</t>
  </si>
  <si>
    <t>Victoria Bruce</t>
  </si>
  <si>
    <t>Jose Taylor</t>
  </si>
  <si>
    <t>Jeffrey Mcdonald</t>
  </si>
  <si>
    <t>Amber Jackson</t>
  </si>
  <si>
    <t>Amy Brock</t>
  </si>
  <si>
    <t>Kevin Greer</t>
  </si>
  <si>
    <t>Jamie Munoz</t>
  </si>
  <si>
    <t>Misty Palmer</t>
  </si>
  <si>
    <t>Carlos Torres</t>
  </si>
  <si>
    <t>James Larson</t>
  </si>
  <si>
    <t>Thomas Erickson</t>
  </si>
  <si>
    <t>Mrs. Amanda Cardenas</t>
  </si>
  <si>
    <t>Amanda Hubbard</t>
  </si>
  <si>
    <t>Catherine Moreno</t>
  </si>
  <si>
    <t>Alexis Adkins</t>
  </si>
  <si>
    <t>Sherry Mendez</t>
  </si>
  <si>
    <t>Patricia Christian</t>
  </si>
  <si>
    <t>Sheila Miller</t>
  </si>
  <si>
    <t>Calvin Odonnell</t>
  </si>
  <si>
    <t>Bill Lindsey</t>
  </si>
  <si>
    <t>Justin Jackson</t>
  </si>
  <si>
    <t>Daniel Conway</t>
  </si>
  <si>
    <t>Michael Barnes</t>
  </si>
  <si>
    <t>Brandon Swanson</t>
  </si>
  <si>
    <t>Zachary Hall</t>
  </si>
  <si>
    <t>Jasmine Sanchez</t>
  </si>
  <si>
    <t>Spencer Martin</t>
  </si>
  <si>
    <t>Teresa Ingram</t>
  </si>
  <si>
    <t>Adam Cole</t>
  </si>
  <si>
    <t>Kristen Roberts</t>
  </si>
  <si>
    <t>April James</t>
  </si>
  <si>
    <t>Thomas Torres MD</t>
  </si>
  <si>
    <t>Brian Mills</t>
  </si>
  <si>
    <t>Daniel Campos</t>
  </si>
  <si>
    <t>Tanya Jackson</t>
  </si>
  <si>
    <t>Andre James</t>
  </si>
  <si>
    <t>Dr. Jessica Edwards</t>
  </si>
  <si>
    <t>Rebecca Hebert</t>
  </si>
  <si>
    <t>David Middleton</t>
  </si>
  <si>
    <t>Lori Davis</t>
  </si>
  <si>
    <t>Patrick Mcclure</t>
  </si>
  <si>
    <t>Kaitlyn Kelly</t>
  </si>
  <si>
    <t>Robin Hamilton</t>
  </si>
  <si>
    <t>Susan Riddle</t>
  </si>
  <si>
    <t>Christopher Smith</t>
  </si>
  <si>
    <t>Vickie Thomas</t>
  </si>
  <si>
    <t>Timothy Herring</t>
  </si>
  <si>
    <t>Christina Phillips</t>
  </si>
  <si>
    <t>Martin Gilbert</t>
  </si>
  <si>
    <t>Brian Wolf</t>
  </si>
  <si>
    <t>Donald Gray</t>
  </si>
  <si>
    <t>Michael Shepherd</t>
  </si>
  <si>
    <t>Manuel Gray</t>
  </si>
  <si>
    <t>James Kelly</t>
  </si>
  <si>
    <t>Jessica Salinas</t>
  </si>
  <si>
    <t>Helen Smith</t>
  </si>
  <si>
    <t>Michael Haas</t>
  </si>
  <si>
    <t>Greg Holden</t>
  </si>
  <si>
    <t>Shane Griffin</t>
  </si>
  <si>
    <t>Elizabeth Green DDS</t>
  </si>
  <si>
    <t>Brandy Clark</t>
  </si>
  <si>
    <t>Kimberly Ford</t>
  </si>
  <si>
    <t>Crystal Mckee</t>
  </si>
  <si>
    <t>Carolyn Simpson</t>
  </si>
  <si>
    <t>Emily Mccall</t>
  </si>
  <si>
    <t>Lauren Benson</t>
  </si>
  <si>
    <t>Timothy Hill</t>
  </si>
  <si>
    <t>William Lawson</t>
  </si>
  <si>
    <t>Erica Dougherty</t>
  </si>
  <si>
    <t>Matthew Flores</t>
  </si>
  <si>
    <t>Catherine Stevens</t>
  </si>
  <si>
    <t>Destiny Bennett</t>
  </si>
  <si>
    <t>Janet Johnson</t>
  </si>
  <si>
    <t>Cindy Dixon</t>
  </si>
  <si>
    <t>Joshua Mclaughlin</t>
  </si>
  <si>
    <t>Christopher Nguyen</t>
  </si>
  <si>
    <t>Elizabeth Wilson</t>
  </si>
  <si>
    <t>Ashley Mays</t>
  </si>
  <si>
    <t>Sarah Jackson</t>
  </si>
  <si>
    <t>Pamela Smith</t>
  </si>
  <si>
    <t>Lydia Collins PhD</t>
  </si>
  <si>
    <t>Cassandra Burgess</t>
  </si>
  <si>
    <t>Lauren Lawrence</t>
  </si>
  <si>
    <t>Richard Higgins</t>
  </si>
  <si>
    <t>Regina Chang</t>
  </si>
  <si>
    <t>Sarah Fisher</t>
  </si>
  <si>
    <t>Martin Merritt</t>
  </si>
  <si>
    <t>Emily Benson</t>
  </si>
  <si>
    <t>Christina Green</t>
  </si>
  <si>
    <t>Rachel Holden</t>
  </si>
  <si>
    <t>Lauren Grant</t>
  </si>
  <si>
    <t>Susan Hurley</t>
  </si>
  <si>
    <t>Emily Rose</t>
  </si>
  <si>
    <t>David Butler</t>
  </si>
  <si>
    <t>Lauren Beasley</t>
  </si>
  <si>
    <t>Kathleen Knight</t>
  </si>
  <si>
    <t>Susan Zuniga</t>
  </si>
  <si>
    <t>Alexander Wood</t>
  </si>
  <si>
    <t>Shannon Mcdonald</t>
  </si>
  <si>
    <t>Travis Bauer</t>
  </si>
  <si>
    <t>Sandy Nelson</t>
  </si>
  <si>
    <t>Amy Adams</t>
  </si>
  <si>
    <t>Marie Green</t>
  </si>
  <si>
    <t>Danielle Santiago</t>
  </si>
  <si>
    <t>Juan Miller</t>
  </si>
  <si>
    <t>Laura Mills</t>
  </si>
  <si>
    <t>Juan Peterson</t>
  </si>
  <si>
    <t>Crystal Burnett</t>
  </si>
  <si>
    <t>Michael Spears</t>
  </si>
  <si>
    <t>Aaron White PhD</t>
  </si>
  <si>
    <t>James Bush</t>
  </si>
  <si>
    <t>Colleen Mcdonald</t>
  </si>
  <si>
    <t>Danielle Fowler</t>
  </si>
  <si>
    <t>Kelli Parker</t>
  </si>
  <si>
    <t>Harry Pennington MD</t>
  </si>
  <si>
    <t>Jermaine Reyes</t>
  </si>
  <si>
    <t>Mr. Jacob Norton</t>
  </si>
  <si>
    <t>Malik Serrano</t>
  </si>
  <si>
    <t>Patrick Madden</t>
  </si>
  <si>
    <t>Leslie Allen</t>
  </si>
  <si>
    <t>Jennifer Hinton PhD</t>
  </si>
  <si>
    <t>Angelica Barnes</t>
  </si>
  <si>
    <t>Bryce Kennedy</t>
  </si>
  <si>
    <t>Krista Grant</t>
  </si>
  <si>
    <t>Joshua Ferguson</t>
  </si>
  <si>
    <t>Donna Kim</t>
  </si>
  <si>
    <t>Connor Mathews</t>
  </si>
  <si>
    <t>Jared Duncan</t>
  </si>
  <si>
    <t>Jake Jensen</t>
  </si>
  <si>
    <t>Yesenia Yang</t>
  </si>
  <si>
    <t>Kyle Melendez</t>
  </si>
  <si>
    <t>Jamie Boyd</t>
  </si>
  <si>
    <t>Robin Dillon</t>
  </si>
  <si>
    <t>Jennifer Kim</t>
  </si>
  <si>
    <t>Patrick Cooper</t>
  </si>
  <si>
    <t>Derek Compton</t>
  </si>
  <si>
    <t>Shane George</t>
  </si>
  <si>
    <t>Elizabeth Brooks</t>
  </si>
  <si>
    <t>Amy Allen</t>
  </si>
  <si>
    <t>Jason Browning</t>
  </si>
  <si>
    <t>Jessica Schultz</t>
  </si>
  <si>
    <t>Mrs. Susan Stewart</t>
  </si>
  <si>
    <t>Lucas Potter</t>
  </si>
  <si>
    <t>Jesse Marquez</t>
  </si>
  <si>
    <t>Jessica Nelson</t>
  </si>
  <si>
    <t>Malik Murphy</t>
  </si>
  <si>
    <t>Frances Bell</t>
  </si>
  <si>
    <t>Travis Oneal</t>
  </si>
  <si>
    <t>Nicholas Greene</t>
  </si>
  <si>
    <t>Rebecca Brock</t>
  </si>
  <si>
    <t>Jamie Schneider</t>
  </si>
  <si>
    <t>Katherine Lam</t>
  </si>
  <si>
    <t>Andrew Vega</t>
  </si>
  <si>
    <t>Heidi Gonzalez</t>
  </si>
  <si>
    <t>John Liu</t>
  </si>
  <si>
    <t>Brianna Rose</t>
  </si>
  <si>
    <t>Melissa Valdez</t>
  </si>
  <si>
    <t>Kayla Benson</t>
  </si>
  <si>
    <t>Chad Howell</t>
  </si>
  <si>
    <t>Miranda Harris</t>
  </si>
  <si>
    <t>Jeff Thompson</t>
  </si>
  <si>
    <t>Caitlin Mann</t>
  </si>
  <si>
    <t>Jesse Stephens</t>
  </si>
  <si>
    <t>Dennis Fitzgerald</t>
  </si>
  <si>
    <t>Courtney Washington</t>
  </si>
  <si>
    <t>Jill Griffin</t>
  </si>
  <si>
    <t>Rachel Gill</t>
  </si>
  <si>
    <t>Todd Arellano</t>
  </si>
  <si>
    <t>Kenneth White</t>
  </si>
  <si>
    <t>Robert Whitaker</t>
  </si>
  <si>
    <t>Justin Willis</t>
  </si>
  <si>
    <t>Dawn Russell</t>
  </si>
  <si>
    <t>Charlene Green</t>
  </si>
  <si>
    <t>Mary Bell</t>
  </si>
  <si>
    <t>Judy Sanders</t>
  </si>
  <si>
    <t>Andre Bernard</t>
  </si>
  <si>
    <t>Kathleen Butler</t>
  </si>
  <si>
    <t>Luke Oliver</t>
  </si>
  <si>
    <t>Tara Rodriguez</t>
  </si>
  <si>
    <t>Kelly Fields</t>
  </si>
  <si>
    <t>Hannah Clark</t>
  </si>
  <si>
    <t>Timothy Thompson</t>
  </si>
  <si>
    <t>Kelsey Simpson</t>
  </si>
  <si>
    <t>Jody Singleton</t>
  </si>
  <si>
    <t>Shawn Munoz</t>
  </si>
  <si>
    <t>Heidi Mendoza</t>
  </si>
  <si>
    <t>Priscilla Tate</t>
  </si>
  <si>
    <t>Richard Acosta</t>
  </si>
  <si>
    <t>Brandon Sherman</t>
  </si>
  <si>
    <t>Robin Saunders</t>
  </si>
  <si>
    <t>Chad Garcia</t>
  </si>
  <si>
    <t>Susan Williams</t>
  </si>
  <si>
    <t>Dr. Charles Walters</t>
  </si>
  <si>
    <t>Nicole Sellers</t>
  </si>
  <si>
    <t>Joshua Berry</t>
  </si>
  <si>
    <t>Sylvia Mann</t>
  </si>
  <si>
    <t>James Mendez</t>
  </si>
  <si>
    <t>Terri Hernandez</t>
  </si>
  <si>
    <t>Travis Dixon</t>
  </si>
  <si>
    <t>Philip Gallagher</t>
  </si>
  <si>
    <t>Katherine Martinez</t>
  </si>
  <si>
    <t>Ariel Miller</t>
  </si>
  <si>
    <t>Gerald Thomas</t>
  </si>
  <si>
    <t>Terry Wright</t>
  </si>
  <si>
    <t>Kimberly Salazar</t>
  </si>
  <si>
    <t>Melissa Sexton</t>
  </si>
  <si>
    <t>Mr. Matthew Myers</t>
  </si>
  <si>
    <t>Kelly Alvarez</t>
  </si>
  <si>
    <t>Samuel Vazquez</t>
  </si>
  <si>
    <t>Andrea Jones MD</t>
  </si>
  <si>
    <t>Bethany Griffin</t>
  </si>
  <si>
    <t>Russell Fisher</t>
  </si>
  <si>
    <t>James Foster</t>
  </si>
  <si>
    <t>Omar Smith</t>
  </si>
  <si>
    <t>Alicia Martin</t>
  </si>
  <si>
    <t>Erin Carroll</t>
  </si>
  <si>
    <t>Nicole Newton</t>
  </si>
  <si>
    <t>Andre Le</t>
  </si>
  <si>
    <t>Kerry Clark</t>
  </si>
  <si>
    <t>Regina Dorsey</t>
  </si>
  <si>
    <t>Justin Oliver</t>
  </si>
  <si>
    <t>Jason Mccall</t>
  </si>
  <si>
    <t>James Patton</t>
  </si>
  <si>
    <t>Lisa Washington</t>
  </si>
  <si>
    <t>Brianna Clark</t>
  </si>
  <si>
    <t>Rebecca Newman</t>
  </si>
  <si>
    <t>Jennifer Davidson</t>
  </si>
  <si>
    <t>Megan Miller</t>
  </si>
  <si>
    <t>Antonio Clark</t>
  </si>
  <si>
    <t>Abigail Young</t>
  </si>
  <si>
    <t>Tyler Fernandez</t>
  </si>
  <si>
    <t>Douglas Navarro</t>
  </si>
  <si>
    <t>Lee Ward</t>
  </si>
  <si>
    <t>Michael Fuller DDS</t>
  </si>
  <si>
    <t>Bailey Flores</t>
  </si>
  <si>
    <t>Jennifer Carrillo</t>
  </si>
  <si>
    <t>Kenneth Fitzgerald</t>
  </si>
  <si>
    <t>Susan Ward</t>
  </si>
  <si>
    <t>Danielle Barker</t>
  </si>
  <si>
    <t>Christopher Carson</t>
  </si>
  <si>
    <t>Joel Scott MD</t>
  </si>
  <si>
    <t>Patty Barnett</t>
  </si>
  <si>
    <t>Carla Grimes</t>
  </si>
  <si>
    <t>Carla Mcdonald</t>
  </si>
  <si>
    <t>Courtney Fields</t>
  </si>
  <si>
    <t>Nicole Mcdonald</t>
  </si>
  <si>
    <t>Patrick Lyons</t>
  </si>
  <si>
    <t>Kylie Harris</t>
  </si>
  <si>
    <t>Derrick Lynch</t>
  </si>
  <si>
    <t>Jeffery Levine</t>
  </si>
  <si>
    <t>Kristen Freeman</t>
  </si>
  <si>
    <t>Cory Sanchez</t>
  </si>
  <si>
    <t>Michelle Colon</t>
  </si>
  <si>
    <t>Anthony Macdonald</t>
  </si>
  <si>
    <t>Candice Marshall</t>
  </si>
  <si>
    <t>Pamela Brooks</t>
  </si>
  <si>
    <t>Tammy Cantu</t>
  </si>
  <si>
    <t>Thomas Cherry</t>
  </si>
  <si>
    <t>Joseph Bryant</t>
  </si>
  <si>
    <t>Marissa Webb</t>
  </si>
  <si>
    <t>Robert Maynard</t>
  </si>
  <si>
    <t>Brittney Holmes MD</t>
  </si>
  <si>
    <t>Kristen Moore</t>
  </si>
  <si>
    <t>Julie Perry</t>
  </si>
  <si>
    <t>Mark Hall</t>
  </si>
  <si>
    <t>Angela Gray</t>
  </si>
  <si>
    <t>Nicole Jordan</t>
  </si>
  <si>
    <t>Angela Fernandez</t>
  </si>
  <si>
    <t>Brittney Reed</t>
  </si>
  <si>
    <t>Christopher Taylor</t>
  </si>
  <si>
    <t>Anthony Dorsey</t>
  </si>
  <si>
    <t>Dominique Arias</t>
  </si>
  <si>
    <t>Eric Gallagher</t>
  </si>
  <si>
    <t>Felicia Lewis</t>
  </si>
  <si>
    <t>Mark Griffin</t>
  </si>
  <si>
    <t>Destiny Diaz</t>
  </si>
  <si>
    <t>Frank Coleman</t>
  </si>
  <si>
    <t>Reginald Mcpherson</t>
  </si>
  <si>
    <t>Andrew Flores</t>
  </si>
  <si>
    <t>Matthew Watkins</t>
  </si>
  <si>
    <t>Steve Campbell</t>
  </si>
  <si>
    <t>Karen Bishop</t>
  </si>
  <si>
    <t>Penny Parker</t>
  </si>
  <si>
    <t>Megan Morrison</t>
  </si>
  <si>
    <t>Dr. Matthew Lindsey</t>
  </si>
  <si>
    <t>Lauren Young</t>
  </si>
  <si>
    <t>Janice Figueroa</t>
  </si>
  <si>
    <t>Dana Graves</t>
  </si>
  <si>
    <t>Susan Coleman</t>
  </si>
  <si>
    <t>Jeremy Randall</t>
  </si>
  <si>
    <t>Brian Boyd</t>
  </si>
  <si>
    <t>Joyce Johnson</t>
  </si>
  <si>
    <t>Tammy West</t>
  </si>
  <si>
    <t>Sheryl Wright</t>
  </si>
  <si>
    <t>Patrick Roberts</t>
  </si>
  <si>
    <t>Tanya Zimmerman</t>
  </si>
  <si>
    <t>Brittany Matthews</t>
  </si>
  <si>
    <t>Nina Washington</t>
  </si>
  <si>
    <t>Kristen Gonzales</t>
  </si>
  <si>
    <t>Felicia Benjamin</t>
  </si>
  <si>
    <t>Douglas Miller</t>
  </si>
  <si>
    <t>Elizabeth Salinas DVM</t>
  </si>
  <si>
    <t>Joshua Davis</t>
  </si>
  <si>
    <t>Emma Townsend</t>
  </si>
  <si>
    <t>Sara Barton</t>
  </si>
  <si>
    <t>Dana Johnson</t>
  </si>
  <si>
    <t>Kevin Bryan</t>
  </si>
  <si>
    <t>Sarah Mason</t>
  </si>
  <si>
    <t>Laura Garcia</t>
  </si>
  <si>
    <t>Miss Denise Webster DVM</t>
  </si>
  <si>
    <t>Laurie Craig</t>
  </si>
  <si>
    <t>Cynthia West</t>
  </si>
  <si>
    <t>Natasha Phelps</t>
  </si>
  <si>
    <t>Ronald Wright</t>
  </si>
  <si>
    <t>Kathleen Richard</t>
  </si>
  <si>
    <t>Jamie Newton</t>
  </si>
  <si>
    <t>William Murphy</t>
  </si>
  <si>
    <t>Miguel Lewis</t>
  </si>
  <si>
    <t>Adam Hall</t>
  </si>
  <si>
    <t>Andrea Gould</t>
  </si>
  <si>
    <t>Suzanne Delgado</t>
  </si>
  <si>
    <t>Lisa Lucas</t>
  </si>
  <si>
    <t>Angela Riley</t>
  </si>
  <si>
    <t>Lisa Baker</t>
  </si>
  <si>
    <t>Justin Davidson</t>
  </si>
  <si>
    <t>Luke Vargas</t>
  </si>
  <si>
    <t>Amanda Taylor</t>
  </si>
  <si>
    <t>Allison Rodriguez</t>
  </si>
  <si>
    <t>Nicole Choi</t>
  </si>
  <si>
    <t>Elizabeth Patrick</t>
  </si>
  <si>
    <t>Phyllis Waters</t>
  </si>
  <si>
    <t>Brandon Bell</t>
  </si>
  <si>
    <t>William Sherman</t>
  </si>
  <si>
    <t>Sarah Roth</t>
  </si>
  <si>
    <t>Adriana Ochoa</t>
  </si>
  <si>
    <t>Marisa Gray</t>
  </si>
  <si>
    <t>Andrea Poole</t>
  </si>
  <si>
    <t>Colin Lyons</t>
  </si>
  <si>
    <t>Gary Brooks</t>
  </si>
  <si>
    <t>John Cooper</t>
  </si>
  <si>
    <t>Heather Farmer</t>
  </si>
  <si>
    <t>Barbara Brown</t>
  </si>
  <si>
    <t>Christopher Ortiz Jr.</t>
  </si>
  <si>
    <t>Robert Jackson</t>
  </si>
  <si>
    <t>Troy Morgan</t>
  </si>
  <si>
    <t>Gary Bennett</t>
  </si>
  <si>
    <t>Diane Williams</t>
  </si>
  <si>
    <t>Kelli Salinas</t>
  </si>
  <si>
    <t>Evelyn Hines</t>
  </si>
  <si>
    <t>Judy Lucas</t>
  </si>
  <si>
    <t>Nancy Collins</t>
  </si>
  <si>
    <t>Anthony Dawson</t>
  </si>
  <si>
    <t>Kimberly Bryant</t>
  </si>
  <si>
    <t>Michael Mueller</t>
  </si>
  <si>
    <t>Tammy Stephens</t>
  </si>
  <si>
    <t>Christopher Collins</t>
  </si>
  <si>
    <t>Monique Foster</t>
  </si>
  <si>
    <t>Jennifer Everett</t>
  </si>
  <si>
    <t>Jessica Carter</t>
  </si>
  <si>
    <t>Hannah Myers</t>
  </si>
  <si>
    <t>Courtney Turner</t>
  </si>
  <si>
    <t>Sophia Jones</t>
  </si>
  <si>
    <t>John Stone</t>
  </si>
  <si>
    <t>Leah Richardson</t>
  </si>
  <si>
    <t>Mr. Jeffrey Ellis</t>
  </si>
  <si>
    <t>Noah Gillespie</t>
  </si>
  <si>
    <t>Michael Gregory</t>
  </si>
  <si>
    <t>Robert Riggs</t>
  </si>
  <si>
    <t>Edwin Harris</t>
  </si>
  <si>
    <t>Catherine Foster</t>
  </si>
  <si>
    <t>Michelle Wiley</t>
  </si>
  <si>
    <t>Victoria Cobb</t>
  </si>
  <si>
    <t>Rebecca Diaz</t>
  </si>
  <si>
    <t>Theresa Lambert</t>
  </si>
  <si>
    <t>Jake Martin</t>
  </si>
  <si>
    <t>Edward Mcpherson</t>
  </si>
  <si>
    <t>Sally Williams</t>
  </si>
  <si>
    <t>Nathan Bailey DDS</t>
  </si>
  <si>
    <t>Rhonda Hernandez</t>
  </si>
  <si>
    <t>Joseph Pratt</t>
  </si>
  <si>
    <t>Jade Sanchez</t>
  </si>
  <si>
    <t>Kristin Newman</t>
  </si>
  <si>
    <t>James Buck</t>
  </si>
  <si>
    <t>Ryan Jacobs</t>
  </si>
  <si>
    <t>Kyle Wolf</t>
  </si>
  <si>
    <t>Lisa Moore</t>
  </si>
  <si>
    <t>Cynthia Howell</t>
  </si>
  <si>
    <t>Laura Lawson</t>
  </si>
  <si>
    <t>Jared Williams</t>
  </si>
  <si>
    <t>Elizabeth Evans</t>
  </si>
  <si>
    <t>Andrew Jarvis</t>
  </si>
  <si>
    <t>Vicki Jacobs</t>
  </si>
  <si>
    <t>Jacqueline Stevens</t>
  </si>
  <si>
    <t>Andrea Wood</t>
  </si>
  <si>
    <t>Megan Stephens</t>
  </si>
  <si>
    <t>Trevor Hurley</t>
  </si>
  <si>
    <t>Brian Schwartz</t>
  </si>
  <si>
    <t>Douglas Smith</t>
  </si>
  <si>
    <t>Meredith Hall</t>
  </si>
  <si>
    <t>Ryan Howard</t>
  </si>
  <si>
    <t>Susan Carrillo</t>
  </si>
  <si>
    <t>Steven Jimenez</t>
  </si>
  <si>
    <t>Miranda Frey</t>
  </si>
  <si>
    <t>Jessica Walter</t>
  </si>
  <si>
    <t>Toni Turner</t>
  </si>
  <si>
    <t>Lauren Hines</t>
  </si>
  <si>
    <t>Margaret Hayes</t>
  </si>
  <si>
    <t>Miss Lisa Lopez</t>
  </si>
  <si>
    <t>Pamela Santiago</t>
  </si>
  <si>
    <t>Margaret Jones MD</t>
  </si>
  <si>
    <t>Mary Case</t>
  </si>
  <si>
    <t>Ashley Howard</t>
  </si>
  <si>
    <t>William Norton</t>
  </si>
  <si>
    <t>John Parks</t>
  </si>
  <si>
    <t>Dawn Bradley</t>
  </si>
  <si>
    <t>Mary Floyd</t>
  </si>
  <si>
    <t>Justin Robertson</t>
  </si>
  <si>
    <t>Leah Perez</t>
  </si>
  <si>
    <t>Alan King</t>
  </si>
  <si>
    <t>Carla Cooper</t>
  </si>
  <si>
    <t>Sarah Gibbs</t>
  </si>
  <si>
    <t>Jonathan Stevens</t>
  </si>
  <si>
    <t>Carol Rodriguez</t>
  </si>
  <si>
    <t>Eric Mendez</t>
  </si>
  <si>
    <t>Sarah Price</t>
  </si>
  <si>
    <t>Dylan Brown</t>
  </si>
  <si>
    <t>Vanessa Mcdowell</t>
  </si>
  <si>
    <t>Andrew Wood</t>
  </si>
  <si>
    <t>Mary Rojas</t>
  </si>
  <si>
    <t>Martha Ford</t>
  </si>
  <si>
    <t>Ian Lewis</t>
  </si>
  <si>
    <t>Mark Wright</t>
  </si>
  <si>
    <t>Melissa Lozano</t>
  </si>
  <si>
    <t>Travis Kelly DVM</t>
  </si>
  <si>
    <t>Jacob Hudson</t>
  </si>
  <si>
    <t>Michael Hopkins</t>
  </si>
  <si>
    <t>Angela Jordan</t>
  </si>
  <si>
    <t>Hannah Walker</t>
  </si>
  <si>
    <t>Brenda Reyes</t>
  </si>
  <si>
    <t>Stephen Lopez</t>
  </si>
  <si>
    <t>Christina Mcconnell</t>
  </si>
  <si>
    <t>Michael Hunt</t>
  </si>
  <si>
    <t>Jeffrey Jones</t>
  </si>
  <si>
    <t>Kevin Smith</t>
  </si>
  <si>
    <t>Justin Swanson</t>
  </si>
  <si>
    <t>Tracy Gentry</t>
  </si>
  <si>
    <t>Katie Perez</t>
  </si>
  <si>
    <t>Meghan Lee</t>
  </si>
  <si>
    <t>Charles Holt</t>
  </si>
  <si>
    <t>Richard Walker</t>
  </si>
  <si>
    <t>Lance Haynes</t>
  </si>
  <si>
    <t>Brandi Jones</t>
  </si>
  <si>
    <t>Brandi Henson</t>
  </si>
  <si>
    <t>Kelly Howell</t>
  </si>
  <si>
    <t>Ian Jackson</t>
  </si>
  <si>
    <t>Rachel May</t>
  </si>
  <si>
    <t>Tina Combs</t>
  </si>
  <si>
    <t>Lori Hill</t>
  </si>
  <si>
    <t>Mary Scott</t>
  </si>
  <si>
    <t>Paul Salazar</t>
  </si>
  <si>
    <t>Phillip Rivera</t>
  </si>
  <si>
    <t>Dr. Alvin Garcia DDS</t>
  </si>
  <si>
    <t>Sabrina Williams</t>
  </si>
  <si>
    <t>Todd Phillips</t>
  </si>
  <si>
    <t>Jennifer Graham</t>
  </si>
  <si>
    <t>Sergio Wilson</t>
  </si>
  <si>
    <t>Michelle Webb</t>
  </si>
  <si>
    <t>Rachel Mcmillan</t>
  </si>
  <si>
    <t>Corey Mcguire</t>
  </si>
  <si>
    <t>Tracy Sanford</t>
  </si>
  <si>
    <t>Timothy Rose</t>
  </si>
  <si>
    <t>James Delacruz</t>
  </si>
  <si>
    <t>Steven Petersen</t>
  </si>
  <si>
    <t>Laura Valdez</t>
  </si>
  <si>
    <t>Kimberly Boone</t>
  </si>
  <si>
    <t>Robin Bishop</t>
  </si>
  <si>
    <t>Haley Baker</t>
  </si>
  <si>
    <t>Antonio Mitchell</t>
  </si>
  <si>
    <t>Elizabeth Mercado</t>
  </si>
  <si>
    <t>Nancy Smith DDS</t>
  </si>
  <si>
    <t>Taylor Moore</t>
  </si>
  <si>
    <t>James Moses</t>
  </si>
  <si>
    <t>David Estes</t>
  </si>
  <si>
    <t>Glenn Weber</t>
  </si>
  <si>
    <t>Julie Velasquez</t>
  </si>
  <si>
    <t>Angela Carey</t>
  </si>
  <si>
    <t>Kristi King DVM</t>
  </si>
  <si>
    <t>Isabella Rose</t>
  </si>
  <si>
    <t>Deborah Goodman</t>
  </si>
  <si>
    <t>Thomas Decker</t>
  </si>
  <si>
    <t>Travis Hamilton</t>
  </si>
  <si>
    <t>Austin Benjamin</t>
  </si>
  <si>
    <t>Cory Heath</t>
  </si>
  <si>
    <t>Javier Gray</t>
  </si>
  <si>
    <t>Andrea Neal</t>
  </si>
  <si>
    <t>Stacy Farmer</t>
  </si>
  <si>
    <t>Tracy Davidson</t>
  </si>
  <si>
    <t>Jenny Harris</t>
  </si>
  <si>
    <t>Patricia Brown</t>
  </si>
  <si>
    <t>Ashley Solis</t>
  </si>
  <si>
    <t>Rebecca Anderson</t>
  </si>
  <si>
    <t>Dr. Stacy Gibson PhD</t>
  </si>
  <si>
    <t>William Austin</t>
  </si>
  <si>
    <t>Damon Brady</t>
  </si>
  <si>
    <t>Bethany Hicks</t>
  </si>
  <si>
    <t>Daniel Obrien</t>
  </si>
  <si>
    <t>Angela Stephens</t>
  </si>
  <si>
    <t>Martha Singleton</t>
  </si>
  <si>
    <t>Carly Johnson</t>
  </si>
  <si>
    <t>Shannon Wood</t>
  </si>
  <si>
    <t>Zachary Luna</t>
  </si>
  <si>
    <t>Richard Fields</t>
  </si>
  <si>
    <t>Katherine Smith</t>
  </si>
  <si>
    <t>Cole George</t>
  </si>
  <si>
    <t>Nancy Velasquez</t>
  </si>
  <si>
    <t>Dana Moody</t>
  </si>
  <si>
    <t>Melinda Curtis</t>
  </si>
  <si>
    <t>Tabitha Jenkins</t>
  </si>
  <si>
    <t>Jacqueline Mejia</t>
  </si>
  <si>
    <t>Susan Dunlap</t>
  </si>
  <si>
    <t>Lisa Beck</t>
  </si>
  <si>
    <t>Billy Ross</t>
  </si>
  <si>
    <t>Belinda Combs</t>
  </si>
  <si>
    <t>Connor Chen</t>
  </si>
  <si>
    <t>Bradley Fisher</t>
  </si>
  <si>
    <t>Sara Berry</t>
  </si>
  <si>
    <t>Lisa Thompson</t>
  </si>
  <si>
    <t>Mary Daniels</t>
  </si>
  <si>
    <t>Kimberly Matthews</t>
  </si>
  <si>
    <t>Robert Navarro</t>
  </si>
  <si>
    <t>Danielle Schultz</t>
  </si>
  <si>
    <t>Kevin Harris</t>
  </si>
  <si>
    <t>Steven Moody</t>
  </si>
  <si>
    <t>Robert Dillon</t>
  </si>
  <si>
    <t>Rhonda Sherman</t>
  </si>
  <si>
    <t>Cynthia Wagner</t>
  </si>
  <si>
    <t>Tammy Marshall</t>
  </si>
  <si>
    <t>Benjamin Anderson</t>
  </si>
  <si>
    <t>Colleen Boyd</t>
  </si>
  <si>
    <t>Stephanie Sellers</t>
  </si>
  <si>
    <t>Frank Conner</t>
  </si>
  <si>
    <t>Vanessa Little</t>
  </si>
  <si>
    <t>Daniel Rice</t>
  </si>
  <si>
    <t>Jordan Smith</t>
  </si>
  <si>
    <t>Maria Mccarthy</t>
  </si>
  <si>
    <t>Edwin Bailey</t>
  </si>
  <si>
    <t>Danielle Smith</t>
  </si>
  <si>
    <t>Lori Brown</t>
  </si>
  <si>
    <t>Ashley Clark</t>
  </si>
  <si>
    <t>Kenneth Little</t>
  </si>
  <si>
    <t>Barbara Ibarra</t>
  </si>
  <si>
    <t>Rebecca Collins</t>
  </si>
  <si>
    <t>Tammy King</t>
  </si>
  <si>
    <t>Brian Acosta</t>
  </si>
  <si>
    <t>Alexandra Davidson</t>
  </si>
  <si>
    <t>Nathan Cain</t>
  </si>
  <si>
    <t>Brittany Snyder</t>
  </si>
  <si>
    <t>Alyssa Levine</t>
  </si>
  <si>
    <t>Robert Ali</t>
  </si>
  <si>
    <t>Dana Zavala DDS</t>
  </si>
  <si>
    <t>Jeremiah Lawrence</t>
  </si>
  <si>
    <t>Veronica Morris</t>
  </si>
  <si>
    <t>Luis Aguilar</t>
  </si>
  <si>
    <t>Kimberly Obrien</t>
  </si>
  <si>
    <t>Tamara Gomez</t>
  </si>
  <si>
    <t>Jessica Martinez</t>
  </si>
  <si>
    <t>Lisa Ferguson</t>
  </si>
  <si>
    <t>Eric Owens</t>
  </si>
  <si>
    <t>Jeffrey Downs</t>
  </si>
  <si>
    <t>Frank Bird</t>
  </si>
  <si>
    <t>Sheri Gray</t>
  </si>
  <si>
    <t>Jennifer Gilmore</t>
  </si>
  <si>
    <t>Daniel Wilkins</t>
  </si>
  <si>
    <t>Jennifer Jackson</t>
  </si>
  <si>
    <t>Thomas Kelly</t>
  </si>
  <si>
    <t>Jason Ortiz</t>
  </si>
  <si>
    <t>Amy Taylor DDS</t>
  </si>
  <si>
    <t>Paula Anderson</t>
  </si>
  <si>
    <t>Andrea Taylor</t>
  </si>
  <si>
    <t>Caleb Flores</t>
  </si>
  <si>
    <t>Richard Kelly</t>
  </si>
  <si>
    <t>Eric Williams</t>
  </si>
  <si>
    <t>Shannon Martinez</t>
  </si>
  <si>
    <t>Sandra Jones</t>
  </si>
  <si>
    <t>Mrs. Tracie Solis</t>
  </si>
  <si>
    <t>Ashley Elliott</t>
  </si>
  <si>
    <t>Stephen Preston</t>
  </si>
  <si>
    <t>Jodi Pope</t>
  </si>
  <si>
    <t>Carlos Bush</t>
  </si>
  <si>
    <t>Anita Oconnor</t>
  </si>
  <si>
    <t>Tammy Elliott</t>
  </si>
  <si>
    <t>Beverly Hansen</t>
  </si>
  <si>
    <t>Nancy Harper</t>
  </si>
  <si>
    <t>John Hayes</t>
  </si>
  <si>
    <t>Lindsay Dominguez</t>
  </si>
  <si>
    <t>Loretta Long</t>
  </si>
  <si>
    <t>Charles Fields</t>
  </si>
  <si>
    <t>Kelly Hill</t>
  </si>
  <si>
    <t>Amy James</t>
  </si>
  <si>
    <t>Kenneth Brown</t>
  </si>
  <si>
    <t>Samantha Murphy</t>
  </si>
  <si>
    <t>Kelli Harris</t>
  </si>
  <si>
    <t>Alexander Howard PhD</t>
  </si>
  <si>
    <t>Angela Mcgee</t>
  </si>
  <si>
    <t>Megan Gallegos</t>
  </si>
  <si>
    <t>Brent Rodriguez</t>
  </si>
  <si>
    <t>Diana Sanchez</t>
  </si>
  <si>
    <t>Lawrence Collins</t>
  </si>
  <si>
    <t>Jay Smith</t>
  </si>
  <si>
    <t>Emily Bright</t>
  </si>
  <si>
    <t>Luke Baker DDS</t>
  </si>
  <si>
    <t>Jerry Ochoa</t>
  </si>
  <si>
    <t>Lisa Raymond</t>
  </si>
  <si>
    <t>Angela Smith</t>
  </si>
  <si>
    <t>Dr. Dennis Johnson MD</t>
  </si>
  <si>
    <t>Dana Rhodes</t>
  </si>
  <si>
    <t>Jeremy Jones DDS</t>
  </si>
  <si>
    <t>John Lewis</t>
  </si>
  <si>
    <t>Elizabeth Reilly</t>
  </si>
  <si>
    <t>Lisa Mann</t>
  </si>
  <si>
    <t>Sylvia Grimes</t>
  </si>
  <si>
    <t>Elizabeth Martin</t>
  </si>
  <si>
    <t>Richard Hammond</t>
  </si>
  <si>
    <t>Rebecca Sexton</t>
  </si>
  <si>
    <t>Danielle Shannon</t>
  </si>
  <si>
    <t>Jon Schultz</t>
  </si>
  <si>
    <t>Lauren Morales</t>
  </si>
  <si>
    <t>Gerald Rodriguez</t>
  </si>
  <si>
    <t>Laurie Lamb</t>
  </si>
  <si>
    <t>Jeffery Johnson</t>
  </si>
  <si>
    <t>Daniel Decker</t>
  </si>
  <si>
    <t>Molly Mitchell</t>
  </si>
  <si>
    <t>Robert Conley</t>
  </si>
  <si>
    <t>Megan Rogers</t>
  </si>
  <si>
    <t>Adam Cooper</t>
  </si>
  <si>
    <t>Charles Fowler</t>
  </si>
  <si>
    <t>Jonathan Lynch</t>
  </si>
  <si>
    <t>Valerie Simpson</t>
  </si>
  <si>
    <t>Ricky Mccarthy</t>
  </si>
  <si>
    <t>Greg Kane</t>
  </si>
  <si>
    <t>Mrs. Kelsey Thompson</t>
  </si>
  <si>
    <t>Linda Curtis</t>
  </si>
  <si>
    <t>Jay Walker</t>
  </si>
  <si>
    <t>Timothy Gillespie</t>
  </si>
  <si>
    <t>Dalton Brooks</t>
  </si>
  <si>
    <t>Barbara Sanders</t>
  </si>
  <si>
    <t>Wayne Wallace</t>
  </si>
  <si>
    <t>Matthew Ramirez Jr.</t>
  </si>
  <si>
    <t>Victoria Moore</t>
  </si>
  <si>
    <t>Jessica Archer</t>
  </si>
  <si>
    <t>Benjamin Martin</t>
  </si>
  <si>
    <t>Jennifer Obrien</t>
  </si>
  <si>
    <t>Thomas Griffith</t>
  </si>
  <si>
    <t>Kathleen Roman</t>
  </si>
  <si>
    <t>Leah Scott</t>
  </si>
  <si>
    <t>Nicole Edwards</t>
  </si>
  <si>
    <t>Jennifer Thompson</t>
  </si>
  <si>
    <t>Kristie Hall</t>
  </si>
  <si>
    <t>Louis Coleman</t>
  </si>
  <si>
    <t>Sharon Baker</t>
  </si>
  <si>
    <t>Cassidy Cooper</t>
  </si>
  <si>
    <t>Shawn Cline</t>
  </si>
  <si>
    <t>Laura Mckinney</t>
  </si>
  <si>
    <t>Javier Sanford</t>
  </si>
  <si>
    <t>Daniel Stevens</t>
  </si>
  <si>
    <t>Ryan Smith</t>
  </si>
  <si>
    <t>Kimberly Allen</t>
  </si>
  <si>
    <t>Richard Porter</t>
  </si>
  <si>
    <t>Brian Rodgers</t>
  </si>
  <si>
    <t>Julia Powell</t>
  </si>
  <si>
    <t>Yolanda Ramirez</t>
  </si>
  <si>
    <t>Bryan Wilkinson</t>
  </si>
  <si>
    <t>Adam Thompson</t>
  </si>
  <si>
    <t>Todd Murphy</t>
  </si>
  <si>
    <t>Thomas Perez DDS</t>
  </si>
  <si>
    <t>Jessica Chavez</t>
  </si>
  <si>
    <t>Angela Howard</t>
  </si>
  <si>
    <t>Emily Harris</t>
  </si>
  <si>
    <t>Brian Jenkins</t>
  </si>
  <si>
    <t>David Payne</t>
  </si>
  <si>
    <t>Brandon Fitzpatrick</t>
  </si>
  <si>
    <t>Mr. Richard Johnson</t>
  </si>
  <si>
    <t>Denise Williams</t>
  </si>
  <si>
    <t>Douglas Hill</t>
  </si>
  <si>
    <t>Patricia Chan</t>
  </si>
  <si>
    <t>Scott Morrison</t>
  </si>
  <si>
    <t>Maria Clark</t>
  </si>
  <si>
    <t>Jerome May</t>
  </si>
  <si>
    <t>Richard Stone</t>
  </si>
  <si>
    <t>Patrick Wall</t>
  </si>
  <si>
    <t>Dr. Terry Austin DDS</t>
  </si>
  <si>
    <t>Nicole Rush</t>
  </si>
  <si>
    <t>David Page</t>
  </si>
  <si>
    <t>Joshua Braun</t>
  </si>
  <si>
    <t>Michelle Hess</t>
  </si>
  <si>
    <t>Michele Mann</t>
  </si>
  <si>
    <t>Nicolas Shah</t>
  </si>
  <si>
    <t>Lori Garcia</t>
  </si>
  <si>
    <t>David Zhang</t>
  </si>
  <si>
    <t>Brett Key</t>
  </si>
  <si>
    <t>Ashlee Larson</t>
  </si>
  <si>
    <t>James Carlson Jr.</t>
  </si>
  <si>
    <t>Alejandro Perkins</t>
  </si>
  <si>
    <t>Sherry Copeland</t>
  </si>
  <si>
    <t>Robert Maldonado</t>
  </si>
  <si>
    <t>Miss Maria Bates DDS</t>
  </si>
  <si>
    <t>Marvin Underwood Jr.</t>
  </si>
  <si>
    <t>Mary Ware</t>
  </si>
  <si>
    <t>Seth Johnson</t>
  </si>
  <si>
    <t>Jessica Murray</t>
  </si>
  <si>
    <t>Kimberly Patel</t>
  </si>
  <si>
    <t>Ricardo Roth</t>
  </si>
  <si>
    <t>John Valentine</t>
  </si>
  <si>
    <t>Angel Grant</t>
  </si>
  <si>
    <t>Andrew Watson</t>
  </si>
  <si>
    <t>William Murray</t>
  </si>
  <si>
    <t>David Marquez</t>
  </si>
  <si>
    <t>Melanie Hendrix</t>
  </si>
  <si>
    <t>Jordan Thomas</t>
  </si>
  <si>
    <t>Gregory Baker</t>
  </si>
  <si>
    <t>Amy Soto</t>
  </si>
  <si>
    <t>Kevin Bryant</t>
  </si>
  <si>
    <t>Sheila Martinez</t>
  </si>
  <si>
    <t>Mary Anderson</t>
  </si>
  <si>
    <t>Jason Rivera</t>
  </si>
  <si>
    <t>Stephanie Rodriguez</t>
  </si>
  <si>
    <t>Sydney Moore</t>
  </si>
  <si>
    <t>Alexa Phelps</t>
  </si>
  <si>
    <t>Edwin Valenzuela</t>
  </si>
  <si>
    <t>Victoria Mills</t>
  </si>
  <si>
    <t>Carol Martin</t>
  </si>
  <si>
    <t>Justin Gallagher</t>
  </si>
  <si>
    <t>Terri Lewis</t>
  </si>
  <si>
    <t>Seth Woods</t>
  </si>
  <si>
    <t>Jamie Coleman</t>
  </si>
  <si>
    <t>Deborah Benson</t>
  </si>
  <si>
    <t>Christopher Meyer</t>
  </si>
  <si>
    <t>Mathew Martin</t>
  </si>
  <si>
    <t>Maurice Garcia</t>
  </si>
  <si>
    <t>Stephen Ward</t>
  </si>
  <si>
    <t>Brandy Walters</t>
  </si>
  <si>
    <t>Lynn Dixon</t>
  </si>
  <si>
    <t>Sherry Aguirre</t>
  </si>
  <si>
    <t>Victor Fox</t>
  </si>
  <si>
    <t>Mr. Randy Pierce</t>
  </si>
  <si>
    <t>Lori Robertson</t>
  </si>
  <si>
    <t>Brittany Reed</t>
  </si>
  <si>
    <t>Travis Miller</t>
  </si>
  <si>
    <t>Joshua Jackson</t>
  </si>
  <si>
    <t>Nicholas Garrett</t>
  </si>
  <si>
    <t>Bridget Velazquez</t>
  </si>
  <si>
    <t>Holly Pierce</t>
  </si>
  <si>
    <t>Linda Robinson</t>
  </si>
  <si>
    <t>Jennifer Houston</t>
  </si>
  <si>
    <t>Toni Jackson</t>
  </si>
  <si>
    <t>Seth Smith</t>
  </si>
  <si>
    <t>Michael Murray DDS</t>
  </si>
  <si>
    <t>Alexander Woods</t>
  </si>
  <si>
    <t>Jeremy Hubbard</t>
  </si>
  <si>
    <t>Pamela Ayers</t>
  </si>
  <si>
    <t>Caitlin Diaz</t>
  </si>
  <si>
    <t>Paula Dean</t>
  </si>
  <si>
    <t>Lori Parrish</t>
  </si>
  <si>
    <t>Martin Jordan</t>
  </si>
  <si>
    <t>Brandy Brown</t>
  </si>
  <si>
    <t>Jorge Wells</t>
  </si>
  <si>
    <t>Mario Smith</t>
  </si>
  <si>
    <t>Todd Harris</t>
  </si>
  <si>
    <t>Michelle Nichols</t>
  </si>
  <si>
    <t>Sharon Jones</t>
  </si>
  <si>
    <t>Cynthia Valencia</t>
  </si>
  <si>
    <t>John Davis</t>
  </si>
  <si>
    <t>Mia Travis</t>
  </si>
  <si>
    <t>Mrs. Kimberly Hogan DDS</t>
  </si>
  <si>
    <t>Rachel Schroeder</t>
  </si>
  <si>
    <t>Jackie Fuller</t>
  </si>
  <si>
    <t>Mr. John Mcpherson</t>
  </si>
  <si>
    <t>Tina Ibarra</t>
  </si>
  <si>
    <t>Caitlin Bartlett</t>
  </si>
  <si>
    <t>Brandon Hudson</t>
  </si>
  <si>
    <t>Keith Smith</t>
  </si>
  <si>
    <t>Maureen Osborne</t>
  </si>
  <si>
    <t>Wendy Sanchez</t>
  </si>
  <si>
    <t>Christopher Carpenter</t>
  </si>
  <si>
    <t>Maria Anderson</t>
  </si>
  <si>
    <t>Isabella Fisher</t>
  </si>
  <si>
    <t>Andrea Lloyd</t>
  </si>
  <si>
    <t>Crystal Ramos</t>
  </si>
  <si>
    <t>Nicole Mcfarland</t>
  </si>
  <si>
    <t>Susan Tate</t>
  </si>
  <si>
    <t>Mary Harper</t>
  </si>
  <si>
    <t>Heather Richmond</t>
  </si>
  <si>
    <t>Tamara Suarez</t>
  </si>
  <si>
    <t>Jacqueline Cooper</t>
  </si>
  <si>
    <t>Ms. Debra Ramirez</t>
  </si>
  <si>
    <t>Tracey Moon</t>
  </si>
  <si>
    <t>John Stark</t>
  </si>
  <si>
    <t>Richard Erickson</t>
  </si>
  <si>
    <t>William Vance</t>
  </si>
  <si>
    <t>William Butler</t>
  </si>
  <si>
    <t>Paul Spencer</t>
  </si>
  <si>
    <t>Thomas Cabrera</t>
  </si>
  <si>
    <t>Tyler Koch</t>
  </si>
  <si>
    <t>John Manning</t>
  </si>
  <si>
    <t>Dr. Mark Bennett</t>
  </si>
  <si>
    <t>Elizabeth Coleman</t>
  </si>
  <si>
    <t>Gloria Larson</t>
  </si>
  <si>
    <t>David Curry</t>
  </si>
  <si>
    <t>Shelby Gardner</t>
  </si>
  <si>
    <t>Jessica Molina</t>
  </si>
  <si>
    <t>Jeffrey Rodgers</t>
  </si>
  <si>
    <t>Rachel Gutierrez</t>
  </si>
  <si>
    <t>Kimberly Martin</t>
  </si>
  <si>
    <t>Anthony Flores</t>
  </si>
  <si>
    <t>Andrew Nunez</t>
  </si>
  <si>
    <t>Jessica Hubbard</t>
  </si>
  <si>
    <t>Sarah Mcintosh</t>
  </si>
  <si>
    <t>Jacqueline Meza</t>
  </si>
  <si>
    <t>Brandy Wilkins</t>
  </si>
  <si>
    <t>Luke Lee</t>
  </si>
  <si>
    <t>Bryan Newton</t>
  </si>
  <si>
    <t>Michael Simmons</t>
  </si>
  <si>
    <t>Dawn Mullins</t>
  </si>
  <si>
    <t>Matthew Davidson</t>
  </si>
  <si>
    <t>Christine Rocha</t>
  </si>
  <si>
    <t>Robert Clark</t>
  </si>
  <si>
    <t>Michele Moore</t>
  </si>
  <si>
    <t>Scott Day</t>
  </si>
  <si>
    <t>Cody Thomas</t>
  </si>
  <si>
    <t>Cody Green DDS</t>
  </si>
  <si>
    <t>Kristen Smith</t>
  </si>
  <si>
    <t>Timothy Perez</t>
  </si>
  <si>
    <t>Carl Mccann</t>
  </si>
  <si>
    <t>Scott Cruz</t>
  </si>
  <si>
    <t>Amanda Harrell</t>
  </si>
  <si>
    <t>Jeffrey Wilkerson</t>
  </si>
  <si>
    <t>Edward Vargas</t>
  </si>
  <si>
    <t>Mr. Hayden Rubio</t>
  </si>
  <si>
    <t>Jessica Estes DVM</t>
  </si>
  <si>
    <t>Jenny Welch</t>
  </si>
  <si>
    <t>Lisa Lester</t>
  </si>
  <si>
    <t>Brandon Curtis</t>
  </si>
  <si>
    <t>Dr. Robert Sherman MD</t>
  </si>
  <si>
    <t>Stephanie Bradshaw</t>
  </si>
  <si>
    <t>Tracey Carroll</t>
  </si>
  <si>
    <t>Mr. Samuel Elliott</t>
  </si>
  <si>
    <t>Joshua Barrera</t>
  </si>
  <si>
    <t>Mark Simpson</t>
  </si>
  <si>
    <t>Lucas Buchanan</t>
  </si>
  <si>
    <t>Brianna Christensen</t>
  </si>
  <si>
    <t>Julie Spencer DDS</t>
  </si>
  <si>
    <t>Nicole Hernandez</t>
  </si>
  <si>
    <t>Rachel Myers</t>
  </si>
  <si>
    <t>Michael Barnett</t>
  </si>
  <si>
    <t>Margaret Dean</t>
  </si>
  <si>
    <t>Samantha Knight</t>
  </si>
  <si>
    <t>Sara Ford</t>
  </si>
  <si>
    <t>Donna Davis</t>
  </si>
  <si>
    <t>Nicole Shea</t>
  </si>
  <si>
    <t>Gary Robinson</t>
  </si>
  <si>
    <t>Gina Davidson</t>
  </si>
  <si>
    <t>Julia Gonzalez</t>
  </si>
  <si>
    <t>Cassandra Short</t>
  </si>
  <si>
    <t>Troy Walker</t>
  </si>
  <si>
    <t>Sally Franklin</t>
  </si>
  <si>
    <t>Jennifer Yu</t>
  </si>
  <si>
    <t>Samantha Bailey</t>
  </si>
  <si>
    <t>Belinda Sanchez</t>
  </si>
  <si>
    <t>Margaret Anderson</t>
  </si>
  <si>
    <t>Savannah Phillips</t>
  </si>
  <si>
    <t>Ashley Tran</t>
  </si>
  <si>
    <t>Haley Cummings</t>
  </si>
  <si>
    <t>Jennifer Martinez DDS</t>
  </si>
  <si>
    <t>Mrs. Beth Bradley</t>
  </si>
  <si>
    <t>Linda Bean</t>
  </si>
  <si>
    <t>Jeffrey Bradford</t>
  </si>
  <si>
    <t>Ashley Novak</t>
  </si>
  <si>
    <t>Lauren Myers</t>
  </si>
  <si>
    <t>Jack Benton</t>
  </si>
  <si>
    <t>Derrick Gonzalez</t>
  </si>
  <si>
    <t>Erika Whitehead</t>
  </si>
  <si>
    <t>Jackson Williams</t>
  </si>
  <si>
    <t>Michelle Powers</t>
  </si>
  <si>
    <t>Bailey Rich</t>
  </si>
  <si>
    <t>Anthony Freeman</t>
  </si>
  <si>
    <t>Joseph Collins</t>
  </si>
  <si>
    <t>Lee Murray</t>
  </si>
  <si>
    <t>Kimberly Romero</t>
  </si>
  <si>
    <t>Zachary Mccormick</t>
  </si>
  <si>
    <t>Thomas Peck</t>
  </si>
  <si>
    <t>Joseph Foster</t>
  </si>
  <si>
    <t>Karen Jenkins</t>
  </si>
  <si>
    <t>Alexandria Nelson</t>
  </si>
  <si>
    <t>Patrick Haley</t>
  </si>
  <si>
    <t>Mark Burke</t>
  </si>
  <si>
    <t>Bradley Day</t>
  </si>
  <si>
    <t>Melissa Clayton</t>
  </si>
  <si>
    <t>Erika Phelps</t>
  </si>
  <si>
    <t>Eric Dixon</t>
  </si>
  <si>
    <t>Isabel Lawson</t>
  </si>
  <si>
    <t>Taylor Young</t>
  </si>
  <si>
    <t>Karl Mason</t>
  </si>
  <si>
    <t>Jasmine Wilkerson</t>
  </si>
  <si>
    <t>Mrs. Katherine Walsh</t>
  </si>
  <si>
    <t>Todd Rangel</t>
  </si>
  <si>
    <t>Dr. Richard Thompson</t>
  </si>
  <si>
    <t>Holly Sanford</t>
  </si>
  <si>
    <t>Deborah Douglas</t>
  </si>
  <si>
    <t>Kellie Mcdonald</t>
  </si>
  <si>
    <t>Karen Faulkner</t>
  </si>
  <si>
    <t>Anne Mcdaniel</t>
  </si>
  <si>
    <t>William Hansen</t>
  </si>
  <si>
    <t>Johnny Harrison</t>
  </si>
  <si>
    <t>Timothy Williamson</t>
  </si>
  <si>
    <t>Julie Hobbs</t>
  </si>
  <si>
    <t>Tracey Ford</t>
  </si>
  <si>
    <t>Pamela Howard</t>
  </si>
  <si>
    <t>Shawn Guerrero</t>
  </si>
  <si>
    <t>James Dominguez</t>
  </si>
  <si>
    <t>Sandra Smith</t>
  </si>
  <si>
    <t>Joseph Weaver</t>
  </si>
  <si>
    <t>Miss Danielle Boyd DVM</t>
  </si>
  <si>
    <t>Melissa Malone</t>
  </si>
  <si>
    <t>Tara Wong</t>
  </si>
  <si>
    <t>Amy Molina</t>
  </si>
  <si>
    <t>Larry Armstrong</t>
  </si>
  <si>
    <t>Ashley Marquez</t>
  </si>
  <si>
    <t>William Mathews</t>
  </si>
  <si>
    <t>Kristine Miller</t>
  </si>
  <si>
    <t>Laura Walker</t>
  </si>
  <si>
    <t>Tonya Wilkinson</t>
  </si>
  <si>
    <t>Andrew Webb</t>
  </si>
  <si>
    <t>Kathleen Lee</t>
  </si>
  <si>
    <t>Brooke Cox</t>
  </si>
  <si>
    <t>Amanda Cox</t>
  </si>
  <si>
    <t>Alan Fields</t>
  </si>
  <si>
    <t>Ruth Galloway</t>
  </si>
  <si>
    <t>Regina Stevens</t>
  </si>
  <si>
    <t>Jessica Carrillo</t>
  </si>
  <si>
    <t>Christine Hahn</t>
  </si>
  <si>
    <t>Laura Moss</t>
  </si>
  <si>
    <t>Arthur Hicks</t>
  </si>
  <si>
    <t>Amanda Harris</t>
  </si>
  <si>
    <t>Jim Spencer</t>
  </si>
  <si>
    <t>Amber Stout</t>
  </si>
  <si>
    <t>Kayla Pineda</t>
  </si>
  <si>
    <t>Christine Thornton</t>
  </si>
  <si>
    <t>Darin Manning</t>
  </si>
  <si>
    <t>Kelsey Williamson</t>
  </si>
  <si>
    <t>Nicole Wells</t>
  </si>
  <si>
    <t>Stephanie Kim</t>
  </si>
  <si>
    <t>Sandra Maynard</t>
  </si>
  <si>
    <t>Jason Davis</t>
  </si>
  <si>
    <t>Heather Nguyen</t>
  </si>
  <si>
    <t>Christine Jordan</t>
  </si>
  <si>
    <t>Kayla Lambert</t>
  </si>
  <si>
    <t>Debra Hunter</t>
  </si>
  <si>
    <t>Jason Perry</t>
  </si>
  <si>
    <t>Duane Hayes</t>
  </si>
  <si>
    <t>Emily Swanson</t>
  </si>
  <si>
    <t>Allison Gallegos</t>
  </si>
  <si>
    <t>Richard Mack</t>
  </si>
  <si>
    <t>Heather Middleton</t>
  </si>
  <si>
    <t>Jason Robinson</t>
  </si>
  <si>
    <t>Heather Strong</t>
  </si>
  <si>
    <t>Ashley Bradley</t>
  </si>
  <si>
    <t>Erika Johnson</t>
  </si>
  <si>
    <t>Austin Davies</t>
  </si>
  <si>
    <t>Roy Beck</t>
  </si>
  <si>
    <t>Jennifer Lawrence</t>
  </si>
  <si>
    <t>Mariah Smith</t>
  </si>
  <si>
    <t>Jonathan Vargas</t>
  </si>
  <si>
    <t>Michael Stephens</t>
  </si>
  <si>
    <t>Amanda Bryan</t>
  </si>
  <si>
    <t>Steve Lindsey</t>
  </si>
  <si>
    <t>Shannon Long</t>
  </si>
  <si>
    <t>Gina Johnston MD</t>
  </si>
  <si>
    <t>April Wilkerson</t>
  </si>
  <si>
    <t>Jason Miller</t>
  </si>
  <si>
    <t>Cody Ibarra</t>
  </si>
  <si>
    <t>Rebekah Martin</t>
  </si>
  <si>
    <t>Amanda Reynolds</t>
  </si>
  <si>
    <t>Annette Joseph</t>
  </si>
  <si>
    <t>Benjamin Harrison</t>
  </si>
  <si>
    <t>Stephen Browning</t>
  </si>
  <si>
    <t>Antonio Drake</t>
  </si>
  <si>
    <t>Thomas Clark</t>
  </si>
  <si>
    <t>Cathy Terrell</t>
  </si>
  <si>
    <t>Michael Harper</t>
  </si>
  <si>
    <t>Zachary Hicks</t>
  </si>
  <si>
    <t>Nicholas Brown</t>
  </si>
  <si>
    <t>Tommy Barry</t>
  </si>
  <si>
    <t>Dr. Sonia Martinez</t>
  </si>
  <si>
    <t>Kevin Daniel</t>
  </si>
  <si>
    <t>Katherine Harper</t>
  </si>
  <si>
    <t>Tony Mckinney</t>
  </si>
  <si>
    <t>Tyler Jackson</t>
  </si>
  <si>
    <t>Rhonda Baxter</t>
  </si>
  <si>
    <t>Patrick Schultz</t>
  </si>
  <si>
    <t>Kimberly Russell</t>
  </si>
  <si>
    <t>Stacy Douglas</t>
  </si>
  <si>
    <t>Zachary Merritt</t>
  </si>
  <si>
    <t>Christopher Gentry</t>
  </si>
  <si>
    <t>Jordan Howe</t>
  </si>
  <si>
    <t>William Simmons</t>
  </si>
  <si>
    <t>Kaitlyn Holmes</t>
  </si>
  <si>
    <t>Rickey Payne</t>
  </si>
  <si>
    <t>Douglas White</t>
  </si>
  <si>
    <t>Angela Bowers</t>
  </si>
  <si>
    <t>Grant Munoz</t>
  </si>
  <si>
    <t>Lucas Miller</t>
  </si>
  <si>
    <t>Jacob Miller</t>
  </si>
  <si>
    <t>Casey Navarro</t>
  </si>
  <si>
    <t>Joshua King</t>
  </si>
  <si>
    <t>Jesse Gay</t>
  </si>
  <si>
    <t>Pamela Nguyen</t>
  </si>
  <si>
    <t>Susan Horne</t>
  </si>
  <si>
    <t>Matthew Pennington</t>
  </si>
  <si>
    <t>Katie Shannon</t>
  </si>
  <si>
    <t>Matthew Campbell</t>
  </si>
  <si>
    <t>Henry Benson</t>
  </si>
  <si>
    <t>Jennifer Ellis</t>
  </si>
  <si>
    <t>Ryan Salazar</t>
  </si>
  <si>
    <t>Timothy Green</t>
  </si>
  <si>
    <t>Sharon Cain</t>
  </si>
  <si>
    <t>Brianna Garcia MD</t>
  </si>
  <si>
    <t>Aaron Frank</t>
  </si>
  <si>
    <t>Craig Davidson</t>
  </si>
  <si>
    <t>Angela Ortiz</t>
  </si>
  <si>
    <t>Jason Mendez</t>
  </si>
  <si>
    <t>Carly Henderson</t>
  </si>
  <si>
    <t>Shawn Watson</t>
  </si>
  <si>
    <t>Jason Rodriguez</t>
  </si>
  <si>
    <t>Emily Phillips</t>
  </si>
  <si>
    <t>Kim Franklin</t>
  </si>
  <si>
    <t>Jordan Munoz</t>
  </si>
  <si>
    <t>Jose Hawkins</t>
  </si>
  <si>
    <t>Dr. Donald Ferguson</t>
  </si>
  <si>
    <t>Joel Kelly</t>
  </si>
  <si>
    <t>Mark Reid</t>
  </si>
  <si>
    <t>Charles Harris</t>
  </si>
  <si>
    <t>Cole Woodward</t>
  </si>
  <si>
    <t>Bradley Leonard</t>
  </si>
  <si>
    <t>Cheryl Burke</t>
  </si>
  <si>
    <t>Jamie Castro</t>
  </si>
  <si>
    <t>Mr. Jared Bell</t>
  </si>
  <si>
    <t>Randall Callahan</t>
  </si>
  <si>
    <t>Brett Jordan</t>
  </si>
  <si>
    <t>Samantha Munoz</t>
  </si>
  <si>
    <t>Karen Newman</t>
  </si>
  <si>
    <t>Jason Eaton</t>
  </si>
  <si>
    <t>Lisa Miller</t>
  </si>
  <si>
    <t>Patricia Clark</t>
  </si>
  <si>
    <t>Jeremy Gutierrez</t>
  </si>
  <si>
    <t>Ross Lee</t>
  </si>
  <si>
    <t>Todd Rodgers</t>
  </si>
  <si>
    <t>Robert Long</t>
  </si>
  <si>
    <t>Jennifer Fischer</t>
  </si>
  <si>
    <t>Crystal Simpson</t>
  </si>
  <si>
    <t>Scott Burch</t>
  </si>
  <si>
    <t>Daniel Collins</t>
  </si>
  <si>
    <t>John Huffman</t>
  </si>
  <si>
    <t>Raven Lucas</t>
  </si>
  <si>
    <t>Melissa Perkins DVM</t>
  </si>
  <si>
    <t>Stephanie Knox</t>
  </si>
  <si>
    <t>Sharon Rose</t>
  </si>
  <si>
    <t>Wayne Tran</t>
  </si>
  <si>
    <t>Cheryl Frazier</t>
  </si>
  <si>
    <t>Heather Taylor</t>
  </si>
  <si>
    <t>Michael Burton</t>
  </si>
  <si>
    <t>Alexis Bailey</t>
  </si>
  <si>
    <t>Victoria Lawrence</t>
  </si>
  <si>
    <t>James Villanueva</t>
  </si>
  <si>
    <t>Brittany Randall</t>
  </si>
  <si>
    <t>Pamela Rice</t>
  </si>
  <si>
    <t>Rachel Alvarez</t>
  </si>
  <si>
    <t>Daniel Moore</t>
  </si>
  <si>
    <t>Emily Young</t>
  </si>
  <si>
    <t>Donald Ramsey</t>
  </si>
  <si>
    <t>John Harper</t>
  </si>
  <si>
    <t>Jacqueline Harvey</t>
  </si>
  <si>
    <t>Richard Mason</t>
  </si>
  <si>
    <t>Christian Robertson</t>
  </si>
  <si>
    <t>Mr. William Bentley Jr.</t>
  </si>
  <si>
    <t>Susan Watkins</t>
  </si>
  <si>
    <t>Carol Allen</t>
  </si>
  <si>
    <t>Ann Morgan</t>
  </si>
  <si>
    <t>Aaron Patel</t>
  </si>
  <si>
    <t>James Kerr</t>
  </si>
  <si>
    <t>Roger Curry</t>
  </si>
  <si>
    <t>Jennifer Sutton</t>
  </si>
  <si>
    <t>Alex Patel</t>
  </si>
  <si>
    <t>Derek Sims</t>
  </si>
  <si>
    <t>Lisa Davis</t>
  </si>
  <si>
    <t>Javier Green</t>
  </si>
  <si>
    <t>Derek Elliott</t>
  </si>
  <si>
    <t>Joyce Ramirez</t>
  </si>
  <si>
    <t>Tara Morris</t>
  </si>
  <si>
    <t>Joseph Woods</t>
  </si>
  <si>
    <t>David Taylor</t>
  </si>
  <si>
    <t>Pamela Garcia</t>
  </si>
  <si>
    <t>Dawn Hawkins</t>
  </si>
  <si>
    <t>Cory Williams</t>
  </si>
  <si>
    <t>Stacy Moody</t>
  </si>
  <si>
    <t>Gabriel Rodriguez</t>
  </si>
  <si>
    <t>Danny Scott</t>
  </si>
  <si>
    <t>Kenneth Garcia</t>
  </si>
  <si>
    <t>Diane Martinez</t>
  </si>
  <si>
    <t>Mrs. Jill Bell PhD</t>
  </si>
  <si>
    <t>Kathryn Mitchell</t>
  </si>
  <si>
    <t>Rebekah Thomas</t>
  </si>
  <si>
    <t>Marissa French</t>
  </si>
  <si>
    <t>Nicole Bradley</t>
  </si>
  <si>
    <t>Jo Reyes</t>
  </si>
  <si>
    <t>George Day</t>
  </si>
  <si>
    <t>Victoria Fleming</t>
  </si>
  <si>
    <t>Felicia Casey MD</t>
  </si>
  <si>
    <t>Julian Savage</t>
  </si>
  <si>
    <t>Scott Barr</t>
  </si>
  <si>
    <t>Lisa Wong</t>
  </si>
  <si>
    <t>Carlos Floyd</t>
  </si>
  <si>
    <t>Vanessa Morgan</t>
  </si>
  <si>
    <t>Russell Elliott</t>
  </si>
  <si>
    <t>Terry Gonzalez</t>
  </si>
  <si>
    <t>Richard Kline</t>
  </si>
  <si>
    <t>Julia Stuart</t>
  </si>
  <si>
    <t>Amanda Garza</t>
  </si>
  <si>
    <t>Patrick Rodriguez</t>
  </si>
  <si>
    <t>Marc Ellis</t>
  </si>
  <si>
    <t>Diane Knight</t>
  </si>
  <si>
    <t>Alison Kennedy</t>
  </si>
  <si>
    <t>Jacqueline Cisneros</t>
  </si>
  <si>
    <t>Heather Garcia</t>
  </si>
  <si>
    <t>Evan Graham</t>
  </si>
  <si>
    <t>Tiffany Hines</t>
  </si>
  <si>
    <t>Miranda White</t>
  </si>
  <si>
    <t>Lisa Owens</t>
  </si>
  <si>
    <t>Amanda Levy</t>
  </si>
  <si>
    <t>Harold Molina</t>
  </si>
  <si>
    <t>Diamond Andrews</t>
  </si>
  <si>
    <t>Scott Hunt</t>
  </si>
  <si>
    <t>Ricardo Reyes</t>
  </si>
  <si>
    <t>Debra Hamilton</t>
  </si>
  <si>
    <t>Catherine Cohen</t>
  </si>
  <si>
    <t>Daniel Jennings</t>
  </si>
  <si>
    <t>Oscar Allen</t>
  </si>
  <si>
    <t>Ronald Estes</t>
  </si>
  <si>
    <t>Carol Steele</t>
  </si>
  <si>
    <t>Wesley Rogers</t>
  </si>
  <si>
    <t>Mrs. Donna Bishop</t>
  </si>
  <si>
    <t>Curtis Tran</t>
  </si>
  <si>
    <t>Charles Winters</t>
  </si>
  <si>
    <t>Willie Brewer</t>
  </si>
  <si>
    <t>Laura Rodriguez</t>
  </si>
  <si>
    <t>Kaitlin Khan</t>
  </si>
  <si>
    <t>Morgan Flores</t>
  </si>
  <si>
    <t>Brian Lee</t>
  </si>
  <si>
    <t>Jessica Haynes</t>
  </si>
  <si>
    <t>Sandra Leonard</t>
  </si>
  <si>
    <t>Vincent Mason</t>
  </si>
  <si>
    <t>Joshua Banks</t>
  </si>
  <si>
    <t>Joseph Thompson</t>
  </si>
  <si>
    <t>Janice Mccall</t>
  </si>
  <si>
    <t>Betty Sandoval</t>
  </si>
  <si>
    <t>Michael Booth</t>
  </si>
  <si>
    <t>Mrs. Sarah Perez</t>
  </si>
  <si>
    <t>Eric Rojas</t>
  </si>
  <si>
    <t>David Oconnell</t>
  </si>
  <si>
    <t>Kristy Palmer</t>
  </si>
  <si>
    <t>Katie Hernandez</t>
  </si>
  <si>
    <t>Kevin Contreras</t>
  </si>
  <si>
    <t>Amanda Daniels</t>
  </si>
  <si>
    <t>Gerald Johnson</t>
  </si>
  <si>
    <t>Travis Golden</t>
  </si>
  <si>
    <t>Scott Williams</t>
  </si>
  <si>
    <t>Steven Owen DDS</t>
  </si>
  <si>
    <t>Margaret Steele</t>
  </si>
  <si>
    <t>Albert Gordon</t>
  </si>
  <si>
    <t>Dylan Parks</t>
  </si>
  <si>
    <t>Craig Howard</t>
  </si>
  <si>
    <t>Paul Jones</t>
  </si>
  <si>
    <t>Brenda Norton</t>
  </si>
  <si>
    <t>Paul Thompson</t>
  </si>
  <si>
    <t>Theresa Douglas</t>
  </si>
  <si>
    <t>Paige Hunt</t>
  </si>
  <si>
    <t>David Garcia MD</t>
  </si>
  <si>
    <t>John Gonzalez</t>
  </si>
  <si>
    <t>Patricia Hill</t>
  </si>
  <si>
    <t>Randy Mitchell</t>
  </si>
  <si>
    <t>Hunter Munoz</t>
  </si>
  <si>
    <t>Linda Turner</t>
  </si>
  <si>
    <t>Brianna Flores</t>
  </si>
  <si>
    <t>Faith Miranda</t>
  </si>
  <si>
    <t>Kayla Snyder</t>
  </si>
  <si>
    <t>Heidi Brown</t>
  </si>
  <si>
    <t>Jose Mullen</t>
  </si>
  <si>
    <t>Benjamin Gomez</t>
  </si>
  <si>
    <t>Helen Meyer</t>
  </si>
  <si>
    <t>Rachel Mcguire DDS</t>
  </si>
  <si>
    <t>Jessica Christensen</t>
  </si>
  <si>
    <t>Mario Stone</t>
  </si>
  <si>
    <t>Dr. Suzanne Long</t>
  </si>
  <si>
    <t>Lucas Hernandez</t>
  </si>
  <si>
    <t>Mary Smith</t>
  </si>
  <si>
    <t>Brian Alvarado</t>
  </si>
  <si>
    <t>Kathy Harvey</t>
  </si>
  <si>
    <t>Shannon Hunter</t>
  </si>
  <si>
    <t>Christina Mills</t>
  </si>
  <si>
    <t>Gary Lee</t>
  </si>
  <si>
    <t>Jay Yates</t>
  </si>
  <si>
    <t>Andres Adams</t>
  </si>
  <si>
    <t>Lori Lee</t>
  </si>
  <si>
    <t>Alexandra Davis</t>
  </si>
  <si>
    <t>William Doyle</t>
  </si>
  <si>
    <t>Casey Foster</t>
  </si>
  <si>
    <t>Lisa Castro</t>
  </si>
  <si>
    <t>Matthew Spencer</t>
  </si>
  <si>
    <t>Adam Taylor</t>
  </si>
  <si>
    <t>Jacqueline Wilson</t>
  </si>
  <si>
    <t>Alexis Ortega</t>
  </si>
  <si>
    <t>Kristin Hill DVM</t>
  </si>
  <si>
    <t>Ashley Wallace</t>
  </si>
  <si>
    <t>Ronald Bell</t>
  </si>
  <si>
    <t>Beth Frazier</t>
  </si>
  <si>
    <t>Lynn Sawyer</t>
  </si>
  <si>
    <t>Adriana Murphy</t>
  </si>
  <si>
    <t>Christine Waller</t>
  </si>
  <si>
    <t>Debra Stokes</t>
  </si>
  <si>
    <t>Jason Ruiz</t>
  </si>
  <si>
    <t>Patrick Swanson</t>
  </si>
  <si>
    <t>Monica Harris</t>
  </si>
  <si>
    <t>Kim Bowen</t>
  </si>
  <si>
    <t>Paul Beck</t>
  </si>
  <si>
    <t>Rebecca Allen</t>
  </si>
  <si>
    <t>Robert Walsh</t>
  </si>
  <si>
    <t>Vincent Arroyo</t>
  </si>
  <si>
    <t>Jesse Davis</t>
  </si>
  <si>
    <t>Jacob Murphy</t>
  </si>
  <si>
    <t>Kelly Floyd</t>
  </si>
  <si>
    <t>Ricky Marsh</t>
  </si>
  <si>
    <t>James Pearson</t>
  </si>
  <si>
    <t>Richard Garrett</t>
  </si>
  <si>
    <t>Melanie Best</t>
  </si>
  <si>
    <t>Carol Villanueva</t>
  </si>
  <si>
    <t>Lisa Morrow</t>
  </si>
  <si>
    <t>Amber Atkinson</t>
  </si>
  <si>
    <t>Alexandra Bailey</t>
  </si>
  <si>
    <t>Derek Lopez</t>
  </si>
  <si>
    <t>Heather Carey</t>
  </si>
  <si>
    <t>Jose Wilson</t>
  </si>
  <si>
    <t>Jay Stephenson</t>
  </si>
  <si>
    <t>Colleen Johnson</t>
  </si>
  <si>
    <t>Marc Nguyen</t>
  </si>
  <si>
    <t>Joanna Taylor</t>
  </si>
  <si>
    <t>Brian Mosley</t>
  </si>
  <si>
    <t>Robert Black</t>
  </si>
  <si>
    <t>Danielle Rodriguez</t>
  </si>
  <si>
    <t>Jenna Jacobson</t>
  </si>
  <si>
    <t>Scott Tyler</t>
  </si>
  <si>
    <t>Shannon Warren</t>
  </si>
  <si>
    <t>Rebecca Torres</t>
  </si>
  <si>
    <t>Sara Roberts</t>
  </si>
  <si>
    <t>Stephen Dalton</t>
  </si>
  <si>
    <t>Elizabeth Rivera</t>
  </si>
  <si>
    <t>Lindsay Higgins</t>
  </si>
  <si>
    <t>Patrick Pennington</t>
  </si>
  <si>
    <t>Adam Vega</t>
  </si>
  <si>
    <t>Peter Hardy</t>
  </si>
  <si>
    <t>Emily Parker</t>
  </si>
  <si>
    <t>Mrs. Valerie Cisneros</t>
  </si>
  <si>
    <t>April Johnson</t>
  </si>
  <si>
    <t>Daniel Good</t>
  </si>
  <si>
    <t>Jason Porter</t>
  </si>
  <si>
    <t>Stephanie Hensley</t>
  </si>
  <si>
    <t>Austin Lucas</t>
  </si>
  <si>
    <t>Kelli Martinez</t>
  </si>
  <si>
    <t>Melissa Jefferson</t>
  </si>
  <si>
    <t>Alicia Brown</t>
  </si>
  <si>
    <t>Darryl Carter</t>
  </si>
  <si>
    <t>Lee Cuevas</t>
  </si>
  <si>
    <t>Brandy Martin</t>
  </si>
  <si>
    <t>Casey Evans</t>
  </si>
  <si>
    <t>Mr. Charles Myers DVM</t>
  </si>
  <si>
    <t>Rhonda Martinez</t>
  </si>
  <si>
    <t>Tonya Perkins</t>
  </si>
  <si>
    <t>Carolyn Moran</t>
  </si>
  <si>
    <t>Caroline Gordon</t>
  </si>
  <si>
    <t>Jeffrey Carr</t>
  </si>
  <si>
    <t>Nicholas Young</t>
  </si>
  <si>
    <t>Elizabeth Mckee</t>
  </si>
  <si>
    <t>Clinton Martin</t>
  </si>
  <si>
    <t>Gregory Simpson</t>
  </si>
  <si>
    <t>Jeanette Hines</t>
  </si>
  <si>
    <t>Brian Richardson</t>
  </si>
  <si>
    <t>Teresa Kennedy</t>
  </si>
  <si>
    <t>Mark Mitchell</t>
  </si>
  <si>
    <t>Kimberly Franco</t>
  </si>
  <si>
    <t>Ronald Ashley</t>
  </si>
  <si>
    <t>Jessica Ross</t>
  </si>
  <si>
    <t>Tyler Black</t>
  </si>
  <si>
    <t>Lisa Ryan</t>
  </si>
  <si>
    <t>Melanie Alvarado</t>
  </si>
  <si>
    <t>Manuel Reid</t>
  </si>
  <si>
    <t>Diane Holmes</t>
  </si>
  <si>
    <t>Dennis Bullock</t>
  </si>
  <si>
    <t>Catherine Roth</t>
  </si>
  <si>
    <t>Stephen Ramos</t>
  </si>
  <si>
    <t>Joseph Hendricks</t>
  </si>
  <si>
    <t>Jessica Neal</t>
  </si>
  <si>
    <t>Jason Underwood</t>
  </si>
  <si>
    <t>Jason Buchanan</t>
  </si>
  <si>
    <t>Lisa Jarvis</t>
  </si>
  <si>
    <t>Nathan Martinez</t>
  </si>
  <si>
    <t>Dorothy Abbott</t>
  </si>
  <si>
    <t>Whitney Nelson</t>
  </si>
  <si>
    <t>Maurice Watson</t>
  </si>
  <si>
    <t>Meredith Koch</t>
  </si>
  <si>
    <t>Jennifer Hanson</t>
  </si>
  <si>
    <t>Eric Cobb</t>
  </si>
  <si>
    <t>Roy Dickerson</t>
  </si>
  <si>
    <t>Elizabeth Smith</t>
  </si>
  <si>
    <t>Dr. Michael Carson</t>
  </si>
  <si>
    <t>Adam Bryant</t>
  </si>
  <si>
    <t>Miss Kayla Ruiz DVM</t>
  </si>
  <si>
    <t>Matthew Reynolds</t>
  </si>
  <si>
    <t>Kathryn Knight</t>
  </si>
  <si>
    <t>Mrs. Kimberly Gray</t>
  </si>
  <si>
    <t>Elizabeth Mata</t>
  </si>
  <si>
    <t>Gregory Singleton</t>
  </si>
  <si>
    <t>Caleb Brock</t>
  </si>
  <si>
    <t>Bradley Peterson</t>
  </si>
  <si>
    <t>Elizabeth Pope</t>
  </si>
  <si>
    <t>Kyle Berry</t>
  </si>
  <si>
    <t>Lindsay Sullivan MD</t>
  </si>
  <si>
    <t>Keith Reyes</t>
  </si>
  <si>
    <t>Andrew Johnson</t>
  </si>
  <si>
    <t>Brian Martinez</t>
  </si>
  <si>
    <t>Darren Roberts</t>
  </si>
  <si>
    <t>David Murphy</t>
  </si>
  <si>
    <t>Terry Elliott</t>
  </si>
  <si>
    <t>Diana Jones</t>
  </si>
  <si>
    <t>Jesus Miller</t>
  </si>
  <si>
    <t>Teresa Todd</t>
  </si>
  <si>
    <t>Jonathan Fitzpatrick</t>
  </si>
  <si>
    <t>Damon Kelley</t>
  </si>
  <si>
    <t>Frederick Flynn</t>
  </si>
  <si>
    <t>Christopher Watson</t>
  </si>
  <si>
    <t>Robert Phelps</t>
  </si>
  <si>
    <t>Juan Patton</t>
  </si>
  <si>
    <t>Daniel Moreno</t>
  </si>
  <si>
    <t>Joy Sheppard</t>
  </si>
  <si>
    <t>Regina Bates</t>
  </si>
  <si>
    <t>Diane Bennett</t>
  </si>
  <si>
    <t>Mrs. Sabrina Brady</t>
  </si>
  <si>
    <t>Andrew Rivera</t>
  </si>
  <si>
    <t>Rodney Vazquez</t>
  </si>
  <si>
    <t>Dr. Derrick Robinson</t>
  </si>
  <si>
    <t>Kathleen Ramsey</t>
  </si>
  <si>
    <t>Edwin Roberson</t>
  </si>
  <si>
    <t>Mary Green</t>
  </si>
  <si>
    <t>Julie Anderson</t>
  </si>
  <si>
    <t>Larry Mitchell Jr.</t>
  </si>
  <si>
    <t>Dr. Evelyn White</t>
  </si>
  <si>
    <t>Shane Daniel</t>
  </si>
  <si>
    <t>Chad Chen</t>
  </si>
  <si>
    <t>Eduardo Alexander</t>
  </si>
  <si>
    <t>Melanie Richardson</t>
  </si>
  <si>
    <t>Christy Phillips</t>
  </si>
  <si>
    <t>Lisa Wilson</t>
  </si>
  <si>
    <t>Charles Fernandez</t>
  </si>
  <si>
    <t>Christina Villanueva</t>
  </si>
  <si>
    <t>Joseph Castillo</t>
  </si>
  <si>
    <t>Philip Ward</t>
  </si>
  <si>
    <t>Jillian Davis</t>
  </si>
  <si>
    <t>Caleb Hughes</t>
  </si>
  <si>
    <t>Caleb Green</t>
  </si>
  <si>
    <t>Cheryl Ramirez</t>
  </si>
  <si>
    <t>Victoria Thomas</t>
  </si>
  <si>
    <t>Patricia Silva</t>
  </si>
  <si>
    <t>Jennifer Hernandez</t>
  </si>
  <si>
    <t>Mr. Tyler Parks MD</t>
  </si>
  <si>
    <t>Crystal Johnson</t>
  </si>
  <si>
    <t>Angela Pennington</t>
  </si>
  <si>
    <t>Amber Ruiz</t>
  </si>
  <si>
    <t>Terry Tapia</t>
  </si>
  <si>
    <t>Dana Baldwin</t>
  </si>
  <si>
    <t>Aaron Davis</t>
  </si>
  <si>
    <t>Courtney Jones</t>
  </si>
  <si>
    <t>Jennifer Best</t>
  </si>
  <si>
    <t>Steven Bates</t>
  </si>
  <si>
    <t>Makayla Frey MD</t>
  </si>
  <si>
    <t>Holly Stuart</t>
  </si>
  <si>
    <t>Stacey Trevino</t>
  </si>
  <si>
    <t>Danielle Duke</t>
  </si>
  <si>
    <t>Darren Obrien</t>
  </si>
  <si>
    <t>Omar Merritt</t>
  </si>
  <si>
    <t>Amber Gonzales</t>
  </si>
  <si>
    <t>Kaitlyn Bailey</t>
  </si>
  <si>
    <t>Angela Browning</t>
  </si>
  <si>
    <t>Samantha Martinez</t>
  </si>
  <si>
    <t>Vincent Curtis</t>
  </si>
  <si>
    <t>Raymond Perry</t>
  </si>
  <si>
    <t>Tina Alexander</t>
  </si>
  <si>
    <t>Robert Allen</t>
  </si>
  <si>
    <t>Mark Walker</t>
  </si>
  <si>
    <t>Christopher Chavez</t>
  </si>
  <si>
    <t>Jeffrey Bell</t>
  </si>
  <si>
    <t>Andrew Daniel</t>
  </si>
  <si>
    <t>Kara Chapman</t>
  </si>
  <si>
    <t>David Skinner</t>
  </si>
  <si>
    <t>Karen Wade</t>
  </si>
  <si>
    <t>Robin Rice</t>
  </si>
  <si>
    <t>Mary Murray</t>
  </si>
  <si>
    <t>Robert Knight</t>
  </si>
  <si>
    <t>Sarah Burton</t>
  </si>
  <si>
    <t>Amber Matthews</t>
  </si>
  <si>
    <t>Dawn Davis</t>
  </si>
  <si>
    <t>Donald Campbell</t>
  </si>
  <si>
    <t>Claudia Sanders</t>
  </si>
  <si>
    <t>Amy Alvarez</t>
  </si>
  <si>
    <t>Tom Gallagher</t>
  </si>
  <si>
    <t>Amber Olson</t>
  </si>
  <si>
    <t>Diamond Garcia</t>
  </si>
  <si>
    <t>Mrs. Kelly Berry DVM</t>
  </si>
  <si>
    <t>Kenneth Harrison</t>
  </si>
  <si>
    <t>Emily Spence</t>
  </si>
  <si>
    <t>Louis Martinez</t>
  </si>
  <si>
    <t>William Snyder</t>
  </si>
  <si>
    <t>Rachel Thomas</t>
  </si>
  <si>
    <t>John Mullins</t>
  </si>
  <si>
    <t>Kevin Mack</t>
  </si>
  <si>
    <t>Terry Turner</t>
  </si>
  <si>
    <t>Tyler Rivera</t>
  </si>
  <si>
    <t>Susan Salinas</t>
  </si>
  <si>
    <t>Amy Knight</t>
  </si>
  <si>
    <t>Jimmy Wilson</t>
  </si>
  <si>
    <t>Meagan Johnson</t>
  </si>
  <si>
    <t>Richard Thomas</t>
  </si>
  <si>
    <t>Christopher Reese</t>
  </si>
  <si>
    <t>William Rowe</t>
  </si>
  <si>
    <t>Dr. Susan Wagner</t>
  </si>
  <si>
    <t>Mark Avila</t>
  </si>
  <si>
    <t>Steven Coleman</t>
  </si>
  <si>
    <t>Charles Novak</t>
  </si>
  <si>
    <t>Deanna Rodriguez</t>
  </si>
  <si>
    <t>Shelley Jennings</t>
  </si>
  <si>
    <t>Melinda Nelson</t>
  </si>
  <si>
    <t>Claire Drake</t>
  </si>
  <si>
    <t>Stacey Sanchez</t>
  </si>
  <si>
    <t>Robert Mccormick</t>
  </si>
  <si>
    <t>Rebecca Baxter</t>
  </si>
  <si>
    <t>Jerry Collins</t>
  </si>
  <si>
    <t>Anthony Page</t>
  </si>
  <si>
    <t>Harold Dixon</t>
  </si>
  <si>
    <t>Teresa Moyer</t>
  </si>
  <si>
    <t>Larry Contreras</t>
  </si>
  <si>
    <t>Kevin Stephens</t>
  </si>
  <si>
    <t>Andrew Quinn</t>
  </si>
  <si>
    <t>Scott Hicks</t>
  </si>
  <si>
    <t>Meagan Franklin</t>
  </si>
  <si>
    <t>Jon Garza</t>
  </si>
  <si>
    <t>Jill Duarte</t>
  </si>
  <si>
    <t>Dylan Simmons</t>
  </si>
  <si>
    <t>Sarah Martin</t>
  </si>
  <si>
    <t>Angelica Bennett</t>
  </si>
  <si>
    <t>Margaret Rios</t>
  </si>
  <si>
    <t>Mrs. Stephanie Mcbride</t>
  </si>
  <si>
    <t>Michael Bean</t>
  </si>
  <si>
    <t>Eric Randall</t>
  </si>
  <si>
    <t>Patricia Bailey</t>
  </si>
  <si>
    <t>Tiffany Bishop</t>
  </si>
  <si>
    <t>Michelle Zimmerman</t>
  </si>
  <si>
    <t>Matthew Holmes</t>
  </si>
  <si>
    <t>Todd James</t>
  </si>
  <si>
    <t>Lisa Ward</t>
  </si>
  <si>
    <t>Michael Ross</t>
  </si>
  <si>
    <t>Darryl Martin</t>
  </si>
  <si>
    <t>Malik Sullivan</t>
  </si>
  <si>
    <t>Shannon Horton</t>
  </si>
  <si>
    <t>Matthew Carter</t>
  </si>
  <si>
    <t>Sarah Serrano</t>
  </si>
  <si>
    <t>David Lara</t>
  </si>
  <si>
    <t>Tammy Fowler</t>
  </si>
  <si>
    <t>Emily Ponce</t>
  </si>
  <si>
    <t>Erin Garcia</t>
  </si>
  <si>
    <t>Adam Allen</t>
  </si>
  <si>
    <t>Diane Soto</t>
  </si>
  <si>
    <t>Todd Strong</t>
  </si>
  <si>
    <t>Sandra Robinson</t>
  </si>
  <si>
    <t>Scott Jones</t>
  </si>
  <si>
    <t>Frank Olson</t>
  </si>
  <si>
    <t>Jessica Fox</t>
  </si>
  <si>
    <t>Jose Henderson</t>
  </si>
  <si>
    <t>Laura Taylor</t>
  </si>
  <si>
    <t>Jamie Clark</t>
  </si>
  <si>
    <t>Julie Patterson</t>
  </si>
  <si>
    <t>Allison Frederick</t>
  </si>
  <si>
    <t>Jill Rosario</t>
  </si>
  <si>
    <t>Jennifer Robles</t>
  </si>
  <si>
    <t>Rebekah Cherry</t>
  </si>
  <si>
    <t>George Houston</t>
  </si>
  <si>
    <t>Danielle Anthony</t>
  </si>
  <si>
    <t>Wesley Johnson</t>
  </si>
  <si>
    <t>Erica Walker</t>
  </si>
  <si>
    <t>Angel Dennis</t>
  </si>
  <si>
    <t>Wanda Gilbert</t>
  </si>
  <si>
    <t>Mrs. Karen Garza</t>
  </si>
  <si>
    <t>Austin Harrison</t>
  </si>
  <si>
    <t>Emily Maddox</t>
  </si>
  <si>
    <t>Sara Pineda</t>
  </si>
  <si>
    <t>Mariah Weaver</t>
  </si>
  <si>
    <t>Brian Tate</t>
  </si>
  <si>
    <t>Juan Diaz</t>
  </si>
  <si>
    <t>Shelby Snyder</t>
  </si>
  <si>
    <t>Edward Jones</t>
  </si>
  <si>
    <t>Pamela Lewis</t>
  </si>
  <si>
    <t>Megan Davis</t>
  </si>
  <si>
    <t>Whitney Stewart</t>
  </si>
  <si>
    <t>Howard Hayes</t>
  </si>
  <si>
    <t>Mr. James Coleman DDS</t>
  </si>
  <si>
    <t>Vincent Middleton</t>
  </si>
  <si>
    <t>Heather Stein</t>
  </si>
  <si>
    <t>Jacob Morrison</t>
  </si>
  <si>
    <t>Joanna Schmidt</t>
  </si>
  <si>
    <t>Jessica Herrera</t>
  </si>
  <si>
    <t>Gary Rivera</t>
  </si>
  <si>
    <t>Phillip Knight</t>
  </si>
  <si>
    <t>Alison Jones</t>
  </si>
  <si>
    <t>Jo Ramirez</t>
  </si>
  <si>
    <t>Mr. Bobby Johnson</t>
  </si>
  <si>
    <t>Kelly Shaw</t>
  </si>
  <si>
    <t>Elizabeth Baldwin</t>
  </si>
  <si>
    <t>Robert Morales</t>
  </si>
  <si>
    <t>Vanessa Rice</t>
  </si>
  <si>
    <t>Patrick Joseph</t>
  </si>
  <si>
    <t>Jaime Maxwell</t>
  </si>
  <si>
    <t>Angelica Cook</t>
  </si>
  <si>
    <t>Tara Schroeder</t>
  </si>
  <si>
    <t>Richard Morrow</t>
  </si>
  <si>
    <t>Dr. Melissa Johnson MD</t>
  </si>
  <si>
    <t>Daniel Riggs</t>
  </si>
  <si>
    <t>Nicole Lee</t>
  </si>
  <si>
    <t>Jennifer Bowen</t>
  </si>
  <si>
    <t>Pamela Morales</t>
  </si>
  <si>
    <t>Stephanie Powers</t>
  </si>
  <si>
    <t>Kayla Barnes</t>
  </si>
  <si>
    <t>Stephanie Allen</t>
  </si>
  <si>
    <t>Steven Lopez</t>
  </si>
  <si>
    <t>Jason Mcguire</t>
  </si>
  <si>
    <t>Steven Jackson</t>
  </si>
  <si>
    <t>Briana Mendoza</t>
  </si>
  <si>
    <t>Anna Green</t>
  </si>
  <si>
    <t>Drew Jones</t>
  </si>
  <si>
    <t>Scott Underwood</t>
  </si>
  <si>
    <t>Diane Allen</t>
  </si>
  <si>
    <t>Tammy Wright</t>
  </si>
  <si>
    <t>Patrick Booker</t>
  </si>
  <si>
    <t>Jo Lindsey</t>
  </si>
  <si>
    <t>Anthony Perry</t>
  </si>
  <si>
    <t>Donald Martinez</t>
  </si>
  <si>
    <t>Michael Meza</t>
  </si>
  <si>
    <t>Carlos Morgan</t>
  </si>
  <si>
    <t>Wyatt Edwards</t>
  </si>
  <si>
    <t>Shane Conway</t>
  </si>
  <si>
    <t>Jose Wheeler</t>
  </si>
  <si>
    <t>Jason Bailey</t>
  </si>
  <si>
    <t>Pamela Chavez</t>
  </si>
  <si>
    <t>Thomas Wilson</t>
  </si>
  <si>
    <t>Ronald Campbell</t>
  </si>
  <si>
    <t>Rebecca Galloway</t>
  </si>
  <si>
    <t>John Wilson</t>
  </si>
  <si>
    <t>John Jordan</t>
  </si>
  <si>
    <t>Linda Perry</t>
  </si>
  <si>
    <t>Kristi Long</t>
  </si>
  <si>
    <t>Robert Hayes</t>
  </si>
  <si>
    <t>Timothy Baker</t>
  </si>
  <si>
    <t>Nancy Wilson</t>
  </si>
  <si>
    <t>Bonnie Cobb</t>
  </si>
  <si>
    <t>Mikayla Hood</t>
  </si>
  <si>
    <t>Brian Rice</t>
  </si>
  <si>
    <t>Molly Watts</t>
  </si>
  <si>
    <t>Katherine Garcia</t>
  </si>
  <si>
    <t>Sandy Miller</t>
  </si>
  <si>
    <t>Robin Salas</t>
  </si>
  <si>
    <t>Sandra Sanchez</t>
  </si>
  <si>
    <t>Matthew Lynn</t>
  </si>
  <si>
    <t>Dominique Wade</t>
  </si>
  <si>
    <t>Sergio Colon</t>
  </si>
  <si>
    <t>Alan Taylor</t>
  </si>
  <si>
    <t>Charles Alvarez</t>
  </si>
  <si>
    <t>Debbie Warren</t>
  </si>
  <si>
    <t>Raymond Reyes</t>
  </si>
  <si>
    <t>Nicole Alvarez</t>
  </si>
  <si>
    <t>Grace Chavez</t>
  </si>
  <si>
    <t>Kendra Hodges</t>
  </si>
  <si>
    <t>Kelly Harris</t>
  </si>
  <si>
    <t>Karen Walker</t>
  </si>
  <si>
    <t>Terri Gentry</t>
  </si>
  <si>
    <t>Shawn Nichols</t>
  </si>
  <si>
    <t>Brittney White</t>
  </si>
  <si>
    <t>Charles Myers</t>
  </si>
  <si>
    <t>Sarah Hendricks</t>
  </si>
  <si>
    <t>Caleb Fisher</t>
  </si>
  <si>
    <t>Doris Bray</t>
  </si>
  <si>
    <t>Cathy Chavez</t>
  </si>
  <si>
    <t>Kyle Jacobson MD</t>
  </si>
  <si>
    <t>Marcus Gray</t>
  </si>
  <si>
    <t>Crystal Henderson</t>
  </si>
  <si>
    <t>Samantha Diaz</t>
  </si>
  <si>
    <t>Katherine Harmon</t>
  </si>
  <si>
    <t>Jennifer Burton</t>
  </si>
  <si>
    <t>Charles Rodgers</t>
  </si>
  <si>
    <t>Willie Jimenez</t>
  </si>
  <si>
    <t>Robert Sandoval</t>
  </si>
  <si>
    <t>Amanda Smith</t>
  </si>
  <si>
    <t>Cassandra Myers</t>
  </si>
  <si>
    <t>Ronald Brown</t>
  </si>
  <si>
    <t>Sandra Morris</t>
  </si>
  <si>
    <t>Jason Howard</t>
  </si>
  <si>
    <t>Ms. Megan Hale</t>
  </si>
  <si>
    <t>Carrie Zimmerman</t>
  </si>
  <si>
    <t>Mia Davis</t>
  </si>
  <si>
    <t>Monica Garcia</t>
  </si>
  <si>
    <t>Jackie Fields</t>
  </si>
  <si>
    <t>Brendan Grimes</t>
  </si>
  <si>
    <t>Michael Myers</t>
  </si>
  <si>
    <t>Travis Saunders</t>
  </si>
  <si>
    <t>Ann Weeks</t>
  </si>
  <si>
    <t>Rachel Tate</t>
  </si>
  <si>
    <t>Debra Stanley</t>
  </si>
  <si>
    <t>Maria Cisneros</t>
  </si>
  <si>
    <t>David Burgess</t>
  </si>
  <si>
    <t>Gloria Anderson</t>
  </si>
  <si>
    <t>Renee Ramsey</t>
  </si>
  <si>
    <t>Larry Gibson</t>
  </si>
  <si>
    <t>Michael Padilla</t>
  </si>
  <si>
    <t>Dr. Joseph Roberts</t>
  </si>
  <si>
    <t>Daniel Tucker</t>
  </si>
  <si>
    <t>Benjamin Rivera</t>
  </si>
  <si>
    <t>Sarah Olson</t>
  </si>
  <si>
    <t>Victoria Moran</t>
  </si>
  <si>
    <t>Anthony Singh</t>
  </si>
  <si>
    <t>Joshua Rivera</t>
  </si>
  <si>
    <t>Heather Stevens</t>
  </si>
  <si>
    <t>Wayne Gutierrez</t>
  </si>
  <si>
    <t>Martha Thomas</t>
  </si>
  <si>
    <t>Larry Mccoy</t>
  </si>
  <si>
    <t>David Donovan</t>
  </si>
  <si>
    <t>Mitchell Keller</t>
  </si>
  <si>
    <t>Shelby Gallagher</t>
  </si>
  <si>
    <t>Stephen Weeks</t>
  </si>
  <si>
    <t>Theresa Bailey</t>
  </si>
  <si>
    <t>Ryan Mathews</t>
  </si>
  <si>
    <t>Ronald Lindsey</t>
  </si>
  <si>
    <t>Justin Kemp</t>
  </si>
  <si>
    <t>Brooke Brown</t>
  </si>
  <si>
    <t>Ethan Farley</t>
  </si>
  <si>
    <t>Jimmy Johnson</t>
  </si>
  <si>
    <t>Terry Flores</t>
  </si>
  <si>
    <t>Robin Mayer</t>
  </si>
  <si>
    <t>Paula Weaver</t>
  </si>
  <si>
    <t>Taylor Blanchard</t>
  </si>
  <si>
    <t>Joseph Ramirez</t>
  </si>
  <si>
    <t>Tyler King</t>
  </si>
  <si>
    <t>Jessica Burns</t>
  </si>
  <si>
    <t>Travis Wood</t>
  </si>
  <si>
    <t>David Miller</t>
  </si>
  <si>
    <t>Christopher George</t>
  </si>
  <si>
    <t>Lauren Savage</t>
  </si>
  <si>
    <t>Paige Hansen</t>
  </si>
  <si>
    <t>David Logan</t>
  </si>
  <si>
    <t>Kristi Stephens</t>
  </si>
  <si>
    <t>Susan Brooks</t>
  </si>
  <si>
    <t>Terri Reed</t>
  </si>
  <si>
    <t>Gail Jones</t>
  </si>
  <si>
    <t>Alyssa Leonard</t>
  </si>
  <si>
    <t>Ronald Bishop</t>
  </si>
  <si>
    <t>Dana Turner</t>
  </si>
  <si>
    <t>Ms. Gina Ross</t>
  </si>
  <si>
    <t>Dana Horton</t>
  </si>
  <si>
    <t>Nicole Carroll</t>
  </si>
  <si>
    <t>Leslie Chapman</t>
  </si>
  <si>
    <t>Lisa Curry</t>
  </si>
  <si>
    <t>Paige Diaz</t>
  </si>
  <si>
    <t>Jeremy Carroll</t>
  </si>
  <si>
    <t>Kathryn Flynn</t>
  </si>
  <si>
    <t>Nicole Griffin</t>
  </si>
  <si>
    <t>Norma Adams</t>
  </si>
  <si>
    <t>Lisa Perez</t>
  </si>
  <si>
    <t>Edwin Jordan</t>
  </si>
  <si>
    <t>Jared Robinson</t>
  </si>
  <si>
    <t>Gregory Atkins</t>
  </si>
  <si>
    <t>Joseph Tucker</t>
  </si>
  <si>
    <t>Kim Mckee</t>
  </si>
  <si>
    <t>Daniel Burns</t>
  </si>
  <si>
    <t>Laura Barrett</t>
  </si>
  <si>
    <t>Amanda Stevenson</t>
  </si>
  <si>
    <t>Brett Rogers</t>
  </si>
  <si>
    <t>Tiffany Mccormick</t>
  </si>
  <si>
    <t>Jennifer Sanchez</t>
  </si>
  <si>
    <t>Andrew Tucker</t>
  </si>
  <si>
    <t>Danielle Morales</t>
  </si>
  <si>
    <t>Danielle Hansen MD</t>
  </si>
  <si>
    <t>Wendy Hill</t>
  </si>
  <si>
    <t>Whitney Curry</t>
  </si>
  <si>
    <t>David Reeves</t>
  </si>
  <si>
    <t>Kurt Perkins</t>
  </si>
  <si>
    <t>David Morris</t>
  </si>
  <si>
    <t>Ellen Mccoy</t>
  </si>
  <si>
    <t>Leah Kelley</t>
  </si>
  <si>
    <t>Tammy Brown</t>
  </si>
  <si>
    <t>Kenneth Frederick III</t>
  </si>
  <si>
    <t>Kim Gay</t>
  </si>
  <si>
    <t>Ryan Russell</t>
  </si>
  <si>
    <t>Kristi Cox</t>
  </si>
  <si>
    <t>Carlos Ruiz</t>
  </si>
  <si>
    <t>John Strickland</t>
  </si>
  <si>
    <t>Kayla Young</t>
  </si>
  <si>
    <t>Monica Horne</t>
  </si>
  <si>
    <t>Chad Stone</t>
  </si>
  <si>
    <t>Isaiah Adams</t>
  </si>
  <si>
    <t>Daniel Weiss</t>
  </si>
  <si>
    <t>Chris Cook</t>
  </si>
  <si>
    <t>Travis Thompson</t>
  </si>
  <si>
    <t>Linda Nixon</t>
  </si>
  <si>
    <t>Tiffany Adams</t>
  </si>
  <si>
    <t>Paul Rogers</t>
  </si>
  <si>
    <t>David Boyer</t>
  </si>
  <si>
    <t>Kenneth Mason</t>
  </si>
  <si>
    <t>Tim Green</t>
  </si>
  <si>
    <t>Scott Hodge</t>
  </si>
  <si>
    <t>Taylor Mayo</t>
  </si>
  <si>
    <t>Angie Murphy</t>
  </si>
  <si>
    <t>Tiffany Payne</t>
  </si>
  <si>
    <t>Charles Hurst</t>
  </si>
  <si>
    <t>Brenda Lara</t>
  </si>
  <si>
    <t>Randall Torres</t>
  </si>
  <si>
    <t>Candice Gallegos</t>
  </si>
  <si>
    <t>Rebecca Brown</t>
  </si>
  <si>
    <t>Tammie Christian</t>
  </si>
  <si>
    <t>Amanda Christensen</t>
  </si>
  <si>
    <t>John Long</t>
  </si>
  <si>
    <t>Douglas Faulkner</t>
  </si>
  <si>
    <t>Anthony Gonzales</t>
  </si>
  <si>
    <t>Valerie Gardner</t>
  </si>
  <si>
    <t>Cassandra Castillo</t>
  </si>
  <si>
    <t>William Wood</t>
  </si>
  <si>
    <t>Patrick Quinn</t>
  </si>
  <si>
    <t>Elizabeth Burns</t>
  </si>
  <si>
    <t>Cody Rush</t>
  </si>
  <si>
    <t>Victoria Kim</t>
  </si>
  <si>
    <t>Jacob Walton</t>
  </si>
  <si>
    <t>Bruce Hudson</t>
  </si>
  <si>
    <t>Kyle Freeman</t>
  </si>
  <si>
    <t>Mia Williams</t>
  </si>
  <si>
    <t>Brittany Lucero</t>
  </si>
  <si>
    <t>David Roberson</t>
  </si>
  <si>
    <t>Jamie Joyce</t>
  </si>
  <si>
    <t>Margaret Massey</t>
  </si>
  <si>
    <t>Elaine Palmer</t>
  </si>
  <si>
    <t>Adriana Griffin</t>
  </si>
  <si>
    <t>Cynthia Mclean</t>
  </si>
  <si>
    <t>Wyatt Jones</t>
  </si>
  <si>
    <t>Steven Gray</t>
  </si>
  <si>
    <t>Tyler Howard</t>
  </si>
  <si>
    <t>Sarah Gates</t>
  </si>
  <si>
    <t>Dr. Janet Ramos</t>
  </si>
  <si>
    <t>Lisa Bush</t>
  </si>
  <si>
    <t>Courtney Moore</t>
  </si>
  <si>
    <t>Christopher Hudson</t>
  </si>
  <si>
    <t>Dr. Christian Carter</t>
  </si>
  <si>
    <t>Scott Long</t>
  </si>
  <si>
    <t>Beverly Monroe</t>
  </si>
  <si>
    <t>Virginia Hunter</t>
  </si>
  <si>
    <t>Frank Lindsey</t>
  </si>
  <si>
    <t>Valerie Willis</t>
  </si>
  <si>
    <t>Amber Powell</t>
  </si>
  <si>
    <t>Chloe Clark</t>
  </si>
  <si>
    <t>Hannah Scott</t>
  </si>
  <si>
    <t>Clayton Scott</t>
  </si>
  <si>
    <t>Cole Johnson</t>
  </si>
  <si>
    <t>Haley Andrade</t>
  </si>
  <si>
    <t>Tammy Mckinney</t>
  </si>
  <si>
    <t>Megan King</t>
  </si>
  <si>
    <t>Adam Jones</t>
  </si>
  <si>
    <t>Jessica Kaufman</t>
  </si>
  <si>
    <t>Sharon Rivers</t>
  </si>
  <si>
    <t>Eric Long</t>
  </si>
  <si>
    <t>Nichole Alvarez</t>
  </si>
  <si>
    <t>Christian Mckenzie</t>
  </si>
  <si>
    <t>Roger Scott</t>
  </si>
  <si>
    <t>James Dunn</t>
  </si>
  <si>
    <t>Alexander Perkins</t>
  </si>
  <si>
    <t>Jessica Gomez</t>
  </si>
  <si>
    <t>Albert Salas</t>
  </si>
  <si>
    <t>Anita Cook</t>
  </si>
  <si>
    <t>Mrs. Michelle Berry</t>
  </si>
  <si>
    <t>Larry Welch</t>
  </si>
  <si>
    <t>Eugene Romero</t>
  </si>
  <si>
    <t>Arthur Stephenson</t>
  </si>
  <si>
    <t>Ashley Donovan</t>
  </si>
  <si>
    <t>Samantha Mccoy</t>
  </si>
  <si>
    <t>Angela Cole</t>
  </si>
  <si>
    <t>Crystal Rose</t>
  </si>
  <si>
    <t>Christopher Clark DDS</t>
  </si>
  <si>
    <t>Anna Reyes</t>
  </si>
  <si>
    <t>Norman Golden</t>
  </si>
  <si>
    <t>Troy Rhodes</t>
  </si>
  <si>
    <t>Stephanie Rivera</t>
  </si>
  <si>
    <t>Tara Allison</t>
  </si>
  <si>
    <t>Brittney Thomas</t>
  </si>
  <si>
    <t>Jillian Smith</t>
  </si>
  <si>
    <t>Fred Sullivan</t>
  </si>
  <si>
    <t>Nathaniel Parker</t>
  </si>
  <si>
    <t>Monica Obrien</t>
  </si>
  <si>
    <t>Cassandra Warner</t>
  </si>
  <si>
    <t>Rachel Sanchez</t>
  </si>
  <si>
    <t>Mason Phelps</t>
  </si>
  <si>
    <t>Rachael Henderson</t>
  </si>
  <si>
    <t>Darren Barnes</t>
  </si>
  <si>
    <t>Bryan Mayer</t>
  </si>
  <si>
    <t>Yolanda Smith</t>
  </si>
  <si>
    <t>Jessica Greene</t>
  </si>
  <si>
    <t>Desiree Giles</t>
  </si>
  <si>
    <t>Carlos Gonzales</t>
  </si>
  <si>
    <t>Mary Torres</t>
  </si>
  <si>
    <t>Jessica Moore</t>
  </si>
  <si>
    <t>Dr. Kenneth Ford</t>
  </si>
  <si>
    <t>Elizabeth Ayers</t>
  </si>
  <si>
    <t>Jennifer Carter</t>
  </si>
  <si>
    <t>Timothy Holland</t>
  </si>
  <si>
    <t>Richard Wells</t>
  </si>
  <si>
    <t>Jessica Lynch</t>
  </si>
  <si>
    <t>Robert Stewart</t>
  </si>
  <si>
    <t>Cynthia York</t>
  </si>
  <si>
    <t>Rachael Green</t>
  </si>
  <si>
    <t>Joseph Duran</t>
  </si>
  <si>
    <t>Lisa Thomas</t>
  </si>
  <si>
    <t>Paul Dudley</t>
  </si>
  <si>
    <t>Andrea Willis</t>
  </si>
  <si>
    <t>Jaclyn Jones</t>
  </si>
  <si>
    <t>Sara Ward</t>
  </si>
  <si>
    <t>Deanna Marsh</t>
  </si>
  <si>
    <t>Annette Jones</t>
  </si>
  <si>
    <t>Jeffrey Davis</t>
  </si>
  <si>
    <t>Todd Saunders</t>
  </si>
  <si>
    <t>Raymond Boyer</t>
  </si>
  <si>
    <t>Logan Castillo</t>
  </si>
  <si>
    <t>Shawna White</t>
  </si>
  <si>
    <t>Angelica Allen</t>
  </si>
  <si>
    <t>Tracy Lopez</t>
  </si>
  <si>
    <t>Thomas Munoz</t>
  </si>
  <si>
    <t>Jennifer Zuniga</t>
  </si>
  <si>
    <t>Sherri Scott</t>
  </si>
  <si>
    <t>Cody Bates</t>
  </si>
  <si>
    <t>Randy Stewart</t>
  </si>
  <si>
    <t>Elizabeth Webb</t>
  </si>
  <si>
    <t>Erika Miller</t>
  </si>
  <si>
    <t>Carlos Esparza</t>
  </si>
  <si>
    <t>Jill Cummings</t>
  </si>
  <si>
    <t>Vanessa Mcmillan</t>
  </si>
  <si>
    <t>Janet Macias</t>
  </si>
  <si>
    <t>Leslie Ross</t>
  </si>
  <si>
    <t>Kristen Hobbs</t>
  </si>
  <si>
    <t>Ronald Riddle</t>
  </si>
  <si>
    <t>Russell Bell</t>
  </si>
  <si>
    <t>Joseph King</t>
  </si>
  <si>
    <t>Gabriel Wallace</t>
  </si>
  <si>
    <t>Jeffrey Carrillo</t>
  </si>
  <si>
    <t>Julie Dunlap</t>
  </si>
  <si>
    <t>Dr. Michael Smith PhD</t>
  </si>
  <si>
    <t>Christopher Alvarado</t>
  </si>
  <si>
    <t>Brian Fox</t>
  </si>
  <si>
    <t>Charles Butler</t>
  </si>
  <si>
    <t>Steven Osborne</t>
  </si>
  <si>
    <t>Kelly Baker</t>
  </si>
  <si>
    <t>Randy Buchanan</t>
  </si>
  <si>
    <t>Anne Hernandez</t>
  </si>
  <si>
    <t>Daniel Carter</t>
  </si>
  <si>
    <t>Valerie Williams</t>
  </si>
  <si>
    <t>Andrew Mills</t>
  </si>
  <si>
    <t>Debra Smith</t>
  </si>
  <si>
    <t>Brendan Stanley</t>
  </si>
  <si>
    <t>John Byrd</t>
  </si>
  <si>
    <t>Darin Mosley</t>
  </si>
  <si>
    <t>Scott Oconnor</t>
  </si>
  <si>
    <t>Angela Williams</t>
  </si>
  <si>
    <t>John Hoffman</t>
  </si>
  <si>
    <t>James Green</t>
  </si>
  <si>
    <t>Shelby Brown</t>
  </si>
  <si>
    <t>John Brandt</t>
  </si>
  <si>
    <t>Tina Lee</t>
  </si>
  <si>
    <t>Danny Allison</t>
  </si>
  <si>
    <t>Linda Allen</t>
  </si>
  <si>
    <t>Rebecca Gomez</t>
  </si>
  <si>
    <t>Misty Meyers</t>
  </si>
  <si>
    <t>Olivia Green</t>
  </si>
  <si>
    <t>Amber Sharp</t>
  </si>
  <si>
    <t>Michael Ellis</t>
  </si>
  <si>
    <t>Katherine Bailey</t>
  </si>
  <si>
    <t>Monique Yang</t>
  </si>
  <si>
    <t>Thomas Alexander</t>
  </si>
  <si>
    <t>Jocelyn King</t>
  </si>
  <si>
    <t>Richard Baxter</t>
  </si>
  <si>
    <t>Bradley Cohen</t>
  </si>
  <si>
    <t>Steve Melendez</t>
  </si>
  <si>
    <t>Alexander Sellers</t>
  </si>
  <si>
    <t>Marilyn Owens</t>
  </si>
  <si>
    <t>Eric Mason</t>
  </si>
  <si>
    <t>Jessica Werner</t>
  </si>
  <si>
    <t>Lisa Diaz</t>
  </si>
  <si>
    <t>Drew Tyler</t>
  </si>
  <si>
    <t>Sara Hill</t>
  </si>
  <si>
    <t>William Cox</t>
  </si>
  <si>
    <t>Mary Bauer</t>
  </si>
  <si>
    <t>Laura Williams</t>
  </si>
  <si>
    <t>Dr. Ronald Gutierrez</t>
  </si>
  <si>
    <t>Cindy Romero</t>
  </si>
  <si>
    <t>William Maynard</t>
  </si>
  <si>
    <t>Carrie Bautista</t>
  </si>
  <si>
    <t>Crystal Marshall</t>
  </si>
  <si>
    <t>Karen Chavez</t>
  </si>
  <si>
    <t>Isabel Vang</t>
  </si>
  <si>
    <t>Bonnie Page</t>
  </si>
  <si>
    <t>Carolyn Smith</t>
  </si>
  <si>
    <t>Alexis Wilson</t>
  </si>
  <si>
    <t>Timothy Higgins</t>
  </si>
  <si>
    <t>Michelle Carney</t>
  </si>
  <si>
    <t>Christian Owen</t>
  </si>
  <si>
    <t>Stephen Richardson</t>
  </si>
  <si>
    <t>Yolanda Rogers</t>
  </si>
  <si>
    <t>Charles Ray</t>
  </si>
  <si>
    <t>Beverly Bryant</t>
  </si>
  <si>
    <t>Julie Fisher</t>
  </si>
  <si>
    <t>Sydney Mills</t>
  </si>
  <si>
    <t>Jasmine Palmer</t>
  </si>
  <si>
    <t>Yesenia Walker</t>
  </si>
  <si>
    <t>Ryan Kirby</t>
  </si>
  <si>
    <t>Cheryl Martinez</t>
  </si>
  <si>
    <t>Jorge Sweeney</t>
  </si>
  <si>
    <t>Eric Lopez</t>
  </si>
  <si>
    <t>Darlene Santiago</t>
  </si>
  <si>
    <t>Danielle Wallace</t>
  </si>
  <si>
    <t>Adrian Lopez</t>
  </si>
  <si>
    <t>Kimberly Bowen</t>
  </si>
  <si>
    <t>Caleb Mccarty</t>
  </si>
  <si>
    <t>Mrs. Stacey Rice</t>
  </si>
  <si>
    <t>Christopher Lee</t>
  </si>
  <si>
    <t>Richard Schwartz</t>
  </si>
  <si>
    <t>Russell Hawkins</t>
  </si>
  <si>
    <t>Christopher Cantu</t>
  </si>
  <si>
    <t>Andrew Mclaughlin</t>
  </si>
  <si>
    <t>George Steele</t>
  </si>
  <si>
    <t>Megan Woods</t>
  </si>
  <si>
    <t>John Lawrence</t>
  </si>
  <si>
    <t>Chad Meyer</t>
  </si>
  <si>
    <t>Chris Velez</t>
  </si>
  <si>
    <t>Tonya Sanchez</t>
  </si>
  <si>
    <t>James Small</t>
  </si>
  <si>
    <t>Nicole Pineda</t>
  </si>
  <si>
    <t>Sheila Mullins</t>
  </si>
  <si>
    <t>Monica Smith</t>
  </si>
  <si>
    <t>David Arias</t>
  </si>
  <si>
    <t>Carmen Horne</t>
  </si>
  <si>
    <t>Emily Moore</t>
  </si>
  <si>
    <t>Seth Cochran</t>
  </si>
  <si>
    <t>Andrew Yu</t>
  </si>
  <si>
    <t>Michael Wells</t>
  </si>
  <si>
    <t>Grace Franco</t>
  </si>
  <si>
    <t>Monica Romero</t>
  </si>
  <si>
    <t>April Bridges</t>
  </si>
  <si>
    <t>Angela Solomon</t>
  </si>
  <si>
    <t>Michele Campbell</t>
  </si>
  <si>
    <t>Wendy Perez</t>
  </si>
  <si>
    <t>Lauren Donaldson</t>
  </si>
  <si>
    <t>Cynthia Reid</t>
  </si>
  <si>
    <t>Michael Campbell</t>
  </si>
  <si>
    <t>Jaime Morgan MD</t>
  </si>
  <si>
    <t>Leslie Obrien</t>
  </si>
  <si>
    <t>Allen Jackson</t>
  </si>
  <si>
    <t>Brandon Payne</t>
  </si>
  <si>
    <t>Kimberly Briggs</t>
  </si>
  <si>
    <t>Lawrence Dixon</t>
  </si>
  <si>
    <t>Jon Steele</t>
  </si>
  <si>
    <t>Stephen Jackson</t>
  </si>
  <si>
    <t>Adrian Werner</t>
  </si>
  <si>
    <t>Jessica Clark</t>
  </si>
  <si>
    <t>Margaret Perez</t>
  </si>
  <si>
    <t>Corey Martin</t>
  </si>
  <si>
    <t>Patrick Poole</t>
  </si>
  <si>
    <t>Brittany Allen</t>
  </si>
  <si>
    <t>Anna Glass</t>
  </si>
  <si>
    <t>Michelle Christian</t>
  </si>
  <si>
    <t>Brent Robinson</t>
  </si>
  <si>
    <t>Brandy West</t>
  </si>
  <si>
    <t>John Clark</t>
  </si>
  <si>
    <t>Stacey Ramirez</t>
  </si>
  <si>
    <t>Stephanie Lyons</t>
  </si>
  <si>
    <t>Kristy Benton</t>
  </si>
  <si>
    <t>James Robbins</t>
  </si>
  <si>
    <t>Virginia Brown</t>
  </si>
  <si>
    <t>Kara Gilbert</t>
  </si>
  <si>
    <t>Troy Pineda</t>
  </si>
  <si>
    <t>Kyle Harrison</t>
  </si>
  <si>
    <t>Jonathan Bryant</t>
  </si>
  <si>
    <t>Tabitha Jackson</t>
  </si>
  <si>
    <t>Natalie Bradley</t>
  </si>
  <si>
    <t>Christine Wood</t>
  </si>
  <si>
    <t>William Grant</t>
  </si>
  <si>
    <t>Brandi Blake</t>
  </si>
  <si>
    <t>Eric Anderson</t>
  </si>
  <si>
    <t>Ian Norton</t>
  </si>
  <si>
    <t>Mary Schmidt</t>
  </si>
  <si>
    <t>David Pratt</t>
  </si>
  <si>
    <t>Gary Gonzalez</t>
  </si>
  <si>
    <t>Nathaniel Meyer</t>
  </si>
  <si>
    <t>Tiffany Griffin</t>
  </si>
  <si>
    <t>Stephen Alvarez</t>
  </si>
  <si>
    <t>Christina Olson</t>
  </si>
  <si>
    <t>Mary Ruiz</t>
  </si>
  <si>
    <t>Mr. Gregory Perez</t>
  </si>
  <si>
    <t>Eric Vincent</t>
  </si>
  <si>
    <t>Heather Rose</t>
  </si>
  <si>
    <t>Terrence Reid</t>
  </si>
  <si>
    <t>Laura Monroe</t>
  </si>
  <si>
    <t>Gary Rodgers</t>
  </si>
  <si>
    <t>Vanessa Jones</t>
  </si>
  <si>
    <t>Jessica Brown</t>
  </si>
  <si>
    <t>Breanna Gordon</t>
  </si>
  <si>
    <t>Roy Barton Jr.</t>
  </si>
  <si>
    <t>Alexander Stein</t>
  </si>
  <si>
    <t>Nicholas Wade</t>
  </si>
  <si>
    <t>Bryan Coffey</t>
  </si>
  <si>
    <t>Joshua Harper</t>
  </si>
  <si>
    <t>Lucas Carroll</t>
  </si>
  <si>
    <t>Nathaniel Martin</t>
  </si>
  <si>
    <t>Kathleen Webb</t>
  </si>
  <si>
    <t>Robert Rodriguez</t>
  </si>
  <si>
    <t>Nancy Wolfe</t>
  </si>
  <si>
    <t>Elizabeth Huff</t>
  </si>
  <si>
    <t>Lisa Chavez</t>
  </si>
  <si>
    <t>Karina Russell</t>
  </si>
  <si>
    <t>William Howell</t>
  </si>
  <si>
    <t>Emily Cole</t>
  </si>
  <si>
    <t>Dr. Scott Armstrong</t>
  </si>
  <si>
    <t>Felicia Jacobs</t>
  </si>
  <si>
    <t>Sarah Chapman</t>
  </si>
  <si>
    <t>Christine Watson</t>
  </si>
  <si>
    <t>Jonathan Ward</t>
  </si>
  <si>
    <t>Kevin Hunt</t>
  </si>
  <si>
    <t>Steven Brock</t>
  </si>
  <si>
    <t>Kelly Carter</t>
  </si>
  <si>
    <t>Michael Fernandez Jr.</t>
  </si>
  <si>
    <t>Stephanie Dixon</t>
  </si>
  <si>
    <t>Stacy Berry</t>
  </si>
  <si>
    <t>Carolyn Watson</t>
  </si>
  <si>
    <t>Linda Phillips</t>
  </si>
  <si>
    <t>Sarah Collins</t>
  </si>
  <si>
    <t>James Maldonado</t>
  </si>
  <si>
    <t>Terry Booth</t>
  </si>
  <si>
    <t>Lisa Hurley</t>
  </si>
  <si>
    <t>Donna Evans</t>
  </si>
  <si>
    <t>Lindsay Evans</t>
  </si>
  <si>
    <t>Jessica Alvarez</t>
  </si>
  <si>
    <t>Chris Fox</t>
  </si>
  <si>
    <t>Kristin Evans</t>
  </si>
  <si>
    <t>Joseph Anderson</t>
  </si>
  <si>
    <t>Claudia Miles</t>
  </si>
  <si>
    <t>Mrs. Alyssa Murray PhD</t>
  </si>
  <si>
    <t>Nathan Patterson DDS</t>
  </si>
  <si>
    <t>Jesse Young</t>
  </si>
  <si>
    <t>Dr. Jeffrey Leon</t>
  </si>
  <si>
    <t>Brandon Roberts</t>
  </si>
  <si>
    <t>Erica Wood</t>
  </si>
  <si>
    <t>Makayla Reynolds</t>
  </si>
  <si>
    <t>Andrea Chavez</t>
  </si>
  <si>
    <t>Dr. Parker Joseph</t>
  </si>
  <si>
    <t>Angela Houston</t>
  </si>
  <si>
    <t>Laura Washington</t>
  </si>
  <si>
    <t>Jeremy Davenport</t>
  </si>
  <si>
    <t>Timothy Flores</t>
  </si>
  <si>
    <t>Mary Tran</t>
  </si>
  <si>
    <t>Lisa Dillon</t>
  </si>
  <si>
    <t>Ricky Burns</t>
  </si>
  <si>
    <t>Betty Velazquez</t>
  </si>
  <si>
    <t>Robin Patterson</t>
  </si>
  <si>
    <t>Stacey Rios MD</t>
  </si>
  <si>
    <t>Steven Rush</t>
  </si>
  <si>
    <t>Heidi Martinez</t>
  </si>
  <si>
    <t>Kevin Meza</t>
  </si>
  <si>
    <t>James Hammond</t>
  </si>
  <si>
    <t>Christopher Herring</t>
  </si>
  <si>
    <t>Johnny Martinez</t>
  </si>
  <si>
    <t>Amanda Lamb</t>
  </si>
  <si>
    <t>Kim Hart</t>
  </si>
  <si>
    <t>Phillip Cook</t>
  </si>
  <si>
    <t>Justin Maxwell</t>
  </si>
  <si>
    <t>James Rios</t>
  </si>
  <si>
    <t>Ann Griffin</t>
  </si>
  <si>
    <t>Aaron Gonzales</t>
  </si>
  <si>
    <t>Bobby Hurst</t>
  </si>
  <si>
    <t>Victoria Mccormick</t>
  </si>
  <si>
    <t>Kevin Cain</t>
  </si>
  <si>
    <t>Alexander Navarro</t>
  </si>
  <si>
    <t>Casey Oliver</t>
  </si>
  <si>
    <t>Brandon Rodriguez</t>
  </si>
  <si>
    <t>Shelly Martinez</t>
  </si>
  <si>
    <t>Melinda Osborne</t>
  </si>
  <si>
    <t>Robert Grimes</t>
  </si>
  <si>
    <t>Stephanie Lee</t>
  </si>
  <si>
    <t>Suzanne Hoffman</t>
  </si>
  <si>
    <t>Briana Miller</t>
  </si>
  <si>
    <t>Randy Warren</t>
  </si>
  <si>
    <t>Ms. Raven Smith</t>
  </si>
  <si>
    <t>Robert Wood</t>
  </si>
  <si>
    <t>Jennifer Greene</t>
  </si>
  <si>
    <t>Paul Dean</t>
  </si>
  <si>
    <t>Kenneth Rios</t>
  </si>
  <si>
    <t>Dr. Erica Williams</t>
  </si>
  <si>
    <t>Mrs. Melissa Griffin</t>
  </si>
  <si>
    <t>Mrs. Natasha Pearson DDS</t>
  </si>
  <si>
    <t>Tammy Perkins</t>
  </si>
  <si>
    <t>Mallory Rodgers</t>
  </si>
  <si>
    <t>Anthony Coleman</t>
  </si>
  <si>
    <t>Amanda Richard</t>
  </si>
  <si>
    <t>Jonathan Barber</t>
  </si>
  <si>
    <t>Sherry Davis</t>
  </si>
  <si>
    <t>Tammy Stone</t>
  </si>
  <si>
    <t>Dr. Matthew Evans</t>
  </si>
  <si>
    <t>Tiffany Olson</t>
  </si>
  <si>
    <t>Mr. Ryan Bradley</t>
  </si>
  <si>
    <t>Kevin Rowland</t>
  </si>
  <si>
    <t>Sandra Sloan</t>
  </si>
  <si>
    <t>Michael Sanders</t>
  </si>
  <si>
    <t>Robert Coleman</t>
  </si>
  <si>
    <t>Caitlin Park</t>
  </si>
  <si>
    <t>Nicholas Morales</t>
  </si>
  <si>
    <t>Timothy Moore</t>
  </si>
  <si>
    <t>Krista Johnson</t>
  </si>
  <si>
    <t>Lauren Mcdaniel</t>
  </si>
  <si>
    <t>Brandon Anderson</t>
  </si>
  <si>
    <t>Kim Hughes</t>
  </si>
  <si>
    <t>Alexander Davis</t>
  </si>
  <si>
    <t>Roy Jacobs</t>
  </si>
  <si>
    <t>Stephen Davis</t>
  </si>
  <si>
    <t>Jennifer Floyd</t>
  </si>
  <si>
    <t>Sarah Castaneda</t>
  </si>
  <si>
    <t>Todd Wilkinson</t>
  </si>
  <si>
    <t>Matthew Bass</t>
  </si>
  <si>
    <t>Patricia Rodriguez MD</t>
  </si>
  <si>
    <t>Mrs. Monica Smith</t>
  </si>
  <si>
    <t>Anna Wilkerson</t>
  </si>
  <si>
    <t>Jeffery Mora</t>
  </si>
  <si>
    <t>Wendy Bryant</t>
  </si>
  <si>
    <t>Pamela Cain</t>
  </si>
  <si>
    <t>Devin Mcneil</t>
  </si>
  <si>
    <t>Diane Herrera</t>
  </si>
  <si>
    <t>Nathan Medina</t>
  </si>
  <si>
    <t>Mary Norman</t>
  </si>
  <si>
    <t>Terri Duke</t>
  </si>
  <si>
    <t>Barry Hernandez</t>
  </si>
  <si>
    <t>Carmen Welch</t>
  </si>
  <si>
    <t>Michelle Rodriguez</t>
  </si>
  <si>
    <t>Sean Reyes</t>
  </si>
  <si>
    <t>Cory Peterson</t>
  </si>
  <si>
    <t>Jessica Davis</t>
  </si>
  <si>
    <t>Bradley Wilson</t>
  </si>
  <si>
    <t>Betty Burke</t>
  </si>
  <si>
    <t>Gina Morris</t>
  </si>
  <si>
    <t>Jason Benton</t>
  </si>
  <si>
    <t>Sierra Conley</t>
  </si>
  <si>
    <t>Kimberly Cruz</t>
  </si>
  <si>
    <t>David Wall</t>
  </si>
  <si>
    <t>Laurie Mosley</t>
  </si>
  <si>
    <t>Antonio Davidson</t>
  </si>
  <si>
    <t>Marcus Charles</t>
  </si>
  <si>
    <t>Patricia Carlson</t>
  </si>
  <si>
    <t>Blake Bell</t>
  </si>
  <si>
    <t>Elizabeth Spencer</t>
  </si>
  <si>
    <t>Denise Moore</t>
  </si>
  <si>
    <t>Julian Fernandez</t>
  </si>
  <si>
    <t>Mario Mills</t>
  </si>
  <si>
    <t>Benjamin Velasquez</t>
  </si>
  <si>
    <t>Lori Mendez</t>
  </si>
  <si>
    <t>Don Parker</t>
  </si>
  <si>
    <t>Samuel Simpson</t>
  </si>
  <si>
    <t>Christian Cook</t>
  </si>
  <si>
    <t>Joshua Campbell</t>
  </si>
  <si>
    <t>Justin Carroll</t>
  </si>
  <si>
    <t>Jesse Gallegos</t>
  </si>
  <si>
    <t>Kevin Sweeney</t>
  </si>
  <si>
    <t>Charles Sawyer</t>
  </si>
  <si>
    <t>Katelyn Davila</t>
  </si>
  <si>
    <t>Erica Fox</t>
  </si>
  <si>
    <t>Richard Wood</t>
  </si>
  <si>
    <t>Amanda Allen</t>
  </si>
  <si>
    <t>Mrs. Norma Lawson</t>
  </si>
  <si>
    <t>Casey Stevens</t>
  </si>
  <si>
    <t>John Hubbard</t>
  </si>
  <si>
    <t>Michele Olson</t>
  </si>
  <si>
    <t>Mike Goodman</t>
  </si>
  <si>
    <t>Nancy Morgan</t>
  </si>
  <si>
    <t>Alyssa Taylor</t>
  </si>
  <si>
    <t>Kim Martinez</t>
  </si>
  <si>
    <t>Diane Larson</t>
  </si>
  <si>
    <t>Denise Anderson</t>
  </si>
  <si>
    <t>Luke Kelley</t>
  </si>
  <si>
    <t>Parker Conrad</t>
  </si>
  <si>
    <t>Wendy Hendrix</t>
  </si>
  <si>
    <t>Debbie Moore</t>
  </si>
  <si>
    <t>Angel Smith</t>
  </si>
  <si>
    <t>Gerald Garcia</t>
  </si>
  <si>
    <t>Abigail Horn</t>
  </si>
  <si>
    <t>Jose Ochoa</t>
  </si>
  <si>
    <t>Michael Castillo Jr.</t>
  </si>
  <si>
    <t>Michele Perez</t>
  </si>
  <si>
    <t>Caleb Coleman</t>
  </si>
  <si>
    <t>Carla Flowers</t>
  </si>
  <si>
    <t>Joe Daniels</t>
  </si>
  <si>
    <t>Kristin Nolan</t>
  </si>
  <si>
    <t>Kathryn Owens</t>
  </si>
  <si>
    <t>David Fletcher</t>
  </si>
  <si>
    <t>Theresa Jones</t>
  </si>
  <si>
    <t>Danielle Massey</t>
  </si>
  <si>
    <t>Paul Berry</t>
  </si>
  <si>
    <t>Jerome Evans</t>
  </si>
  <si>
    <t>Kristin Mccann</t>
  </si>
  <si>
    <t>Amy Hickman</t>
  </si>
  <si>
    <t>Thomas Hickman</t>
  </si>
  <si>
    <t>Wendy Harmon</t>
  </si>
  <si>
    <t>Deanna Clark</t>
  </si>
  <si>
    <t>Kaylee Hill</t>
  </si>
  <si>
    <t>Patrick Smith</t>
  </si>
  <si>
    <t>Melissa Roth</t>
  </si>
  <si>
    <t>Cheryl Lynch</t>
  </si>
  <si>
    <t>Brendan Garrett</t>
  </si>
  <si>
    <t>Jason Lewis</t>
  </si>
  <si>
    <t>Chase Johnson</t>
  </si>
  <si>
    <t>Heidi Avila</t>
  </si>
  <si>
    <t>Tricia Wells</t>
  </si>
  <si>
    <t>Angel Martin</t>
  </si>
  <si>
    <t>Tiffany Hudson</t>
  </si>
  <si>
    <t>Mrs. Madison Moore DDS</t>
  </si>
  <si>
    <t>Jeremiah Lawson</t>
  </si>
  <si>
    <t>Calvin Santos</t>
  </si>
  <si>
    <t>Janet Hunt</t>
  </si>
  <si>
    <t>Lauren Henry</t>
  </si>
  <si>
    <t>Rebecca Delgado</t>
  </si>
  <si>
    <t>Debra Wright</t>
  </si>
  <si>
    <t>Erin Bond</t>
  </si>
  <si>
    <t>Sylvia Bradley</t>
  </si>
  <si>
    <t>Melissa Pitts</t>
  </si>
  <si>
    <t>Julie Robles</t>
  </si>
  <si>
    <t>Abigail Grant</t>
  </si>
  <si>
    <t>John Norris</t>
  </si>
  <si>
    <t>Tracy Bradley</t>
  </si>
  <si>
    <t>Jeremy Floyd III</t>
  </si>
  <si>
    <t>Steven Hickman</t>
  </si>
  <si>
    <t>John Sexton</t>
  </si>
  <si>
    <t>Diane Mccarthy</t>
  </si>
  <si>
    <t>Justin Galloway</t>
  </si>
  <si>
    <t>Rebecca Gilbert</t>
  </si>
  <si>
    <t>Vanessa Thompson DDS</t>
  </si>
  <si>
    <t>Amanda Wilson</t>
  </si>
  <si>
    <t>Brittany Vega</t>
  </si>
  <si>
    <t>Terry Richardson</t>
  </si>
  <si>
    <t>Joshua Mcbride</t>
  </si>
  <si>
    <t>Michael Small</t>
  </si>
  <si>
    <t>Brian Bates</t>
  </si>
  <si>
    <t>Calvin Wilson</t>
  </si>
  <si>
    <t>Joshua Alexander</t>
  </si>
  <si>
    <t>Carlos Lopez</t>
  </si>
  <si>
    <t>Anthony Decker</t>
  </si>
  <si>
    <t>Michael Becker</t>
  </si>
  <si>
    <t>Heather Moreno</t>
  </si>
  <si>
    <t>Stephanie Cooley</t>
  </si>
  <si>
    <t>Andrea Dawson</t>
  </si>
  <si>
    <t>Theresa Anderson</t>
  </si>
  <si>
    <t>Zachary Williams</t>
  </si>
  <si>
    <t>Michael Arellano</t>
  </si>
  <si>
    <t>Kelsey Jensen</t>
  </si>
  <si>
    <t>Kimberly Davis</t>
  </si>
  <si>
    <t>Linda Rodriguez</t>
  </si>
  <si>
    <t>Steve Martin</t>
  </si>
  <si>
    <t>Lee Hall</t>
  </si>
  <si>
    <t>Karen Mann</t>
  </si>
  <si>
    <t>Brian Figueroa</t>
  </si>
  <si>
    <t>Brian Alvarez</t>
  </si>
  <si>
    <t>Ronald James</t>
  </si>
  <si>
    <t>Olivia Walsh</t>
  </si>
  <si>
    <t>Kelly Colon</t>
  </si>
  <si>
    <t>Jimmy Nicholson</t>
  </si>
  <si>
    <t>Katherine Arnold</t>
  </si>
  <si>
    <t>Francis Brown</t>
  </si>
  <si>
    <t>John Silva</t>
  </si>
  <si>
    <t>Peter Bennett</t>
  </si>
  <si>
    <t>Christopher Fernandez</t>
  </si>
  <si>
    <t>Ana Hale</t>
  </si>
  <si>
    <t>Jamie Obrien</t>
  </si>
  <si>
    <t>Brandon Mann</t>
  </si>
  <si>
    <t>Jordan Gordon</t>
  </si>
  <si>
    <t>Nicole Young</t>
  </si>
  <si>
    <t>Hannah Cruz</t>
  </si>
  <si>
    <t>Daniel Morris</t>
  </si>
  <si>
    <t>Susan Carlson</t>
  </si>
  <si>
    <t>Kevin Allison</t>
  </si>
  <si>
    <t>Joseph Rivera</t>
  </si>
  <si>
    <t>Nicholas Henderson</t>
  </si>
  <si>
    <t>Christina Blankenship</t>
  </si>
  <si>
    <t>Scott Wong</t>
  </si>
  <si>
    <t>Courtney Harris</t>
  </si>
  <si>
    <t>Lindsey Jacobs</t>
  </si>
  <si>
    <t>Anthony Hale</t>
  </si>
  <si>
    <t>Jason Dixon</t>
  </si>
  <si>
    <t>Noah Evans</t>
  </si>
  <si>
    <t>Shannon Vazquez</t>
  </si>
  <si>
    <t>James Cummings</t>
  </si>
  <si>
    <t>Robin Harper</t>
  </si>
  <si>
    <t>Kimberly Watkins</t>
  </si>
  <si>
    <t>Brian Cabrera</t>
  </si>
  <si>
    <t>Michael Castro</t>
  </si>
  <si>
    <t>Kirk Jones</t>
  </si>
  <si>
    <t>Susan Li</t>
  </si>
  <si>
    <t>Jennifer Spencer</t>
  </si>
  <si>
    <t>Carlos Graham</t>
  </si>
  <si>
    <t>Heather Allen</t>
  </si>
  <si>
    <t>Kelly Hebert</t>
  </si>
  <si>
    <t>Kevin Farmer</t>
  </si>
  <si>
    <t>Cynthia Farley</t>
  </si>
  <si>
    <t>Thomas Arnold</t>
  </si>
  <si>
    <t>Mike Duarte</t>
  </si>
  <si>
    <t>Justin Brady</t>
  </si>
  <si>
    <t>Kenneth Cunningham</t>
  </si>
  <si>
    <t>Jonathon Perez</t>
  </si>
  <si>
    <t>Julie Wolfe</t>
  </si>
  <si>
    <t>Andrew Mcdonald</t>
  </si>
  <si>
    <t>Latoya Carpenter DDS</t>
  </si>
  <si>
    <t>Ronald Singleton MD</t>
  </si>
  <si>
    <t>Mr. Tyler Baxter</t>
  </si>
  <si>
    <t>Thomas Evans</t>
  </si>
  <si>
    <t>Mrs. Lydia Jones</t>
  </si>
  <si>
    <t>Mr. Terry Jackson</t>
  </si>
  <si>
    <t>Kathleen Whitaker</t>
  </si>
  <si>
    <t>Stephen Chavez</t>
  </si>
  <si>
    <t>Brian Roach</t>
  </si>
  <si>
    <t>Andrea Davis</t>
  </si>
  <si>
    <t>Roger Leonard</t>
  </si>
  <si>
    <t>Lindsay Oneill</t>
  </si>
  <si>
    <t>Kimberly Morales</t>
  </si>
  <si>
    <t>Donald Sparks</t>
  </si>
  <si>
    <t>Dennis Todd</t>
  </si>
  <si>
    <t>Shannon Brooks</t>
  </si>
  <si>
    <t>Alexandra Wilson</t>
  </si>
  <si>
    <t>Robin Lee</t>
  </si>
  <si>
    <t>Laura Warner</t>
  </si>
  <si>
    <t>Candice Brown</t>
  </si>
  <si>
    <t>Dr. Samuel Rodriguez III</t>
  </si>
  <si>
    <t>Nicole Porter</t>
  </si>
  <si>
    <t>Jesus Nelson</t>
  </si>
  <si>
    <t>Natalie Thomas</t>
  </si>
  <si>
    <t>Caroline Moody</t>
  </si>
  <si>
    <t>David Cunningham</t>
  </si>
  <si>
    <t>Brittney Boone</t>
  </si>
  <si>
    <t>Jennifer Bishop</t>
  </si>
  <si>
    <t>Courtney Parker</t>
  </si>
  <si>
    <t>Jeremiah Ewing</t>
  </si>
  <si>
    <t>Ryan Decker</t>
  </si>
  <si>
    <t>Aaron Calderon</t>
  </si>
  <si>
    <t>Jacob Morris</t>
  </si>
  <si>
    <t>Katie Moody</t>
  </si>
  <si>
    <t>Oscar Lane</t>
  </si>
  <si>
    <t>Dr. Vanessa Barnes</t>
  </si>
  <si>
    <t>Zachary Aguirre</t>
  </si>
  <si>
    <t>Mrs. Charlene Young</t>
  </si>
  <si>
    <t>Wesley Vincent</t>
  </si>
  <si>
    <t>Michelle Branch</t>
  </si>
  <si>
    <t>Erica Roberts</t>
  </si>
  <si>
    <t>Thomas Oliver</t>
  </si>
  <si>
    <t>Scott Thompson</t>
  </si>
  <si>
    <t>Edward Jackson</t>
  </si>
  <si>
    <t>Benjamin Duncan</t>
  </si>
  <si>
    <t>Adrian Sandoval</t>
  </si>
  <si>
    <t>Morgan Wallace</t>
  </si>
  <si>
    <t>Timothy Chandler</t>
  </si>
  <si>
    <t>Anthony Hanna</t>
  </si>
  <si>
    <t>Henry Hays</t>
  </si>
  <si>
    <t>Stephen Malone</t>
  </si>
  <si>
    <t>Jose Santiago</t>
  </si>
  <si>
    <t>Michele Mendoza</t>
  </si>
  <si>
    <t>Courtney Martin</t>
  </si>
  <si>
    <t>Lori Woodard</t>
  </si>
  <si>
    <t>Jason Fox</t>
  </si>
  <si>
    <t>Julia Jackson</t>
  </si>
  <si>
    <t>Sarah Lopez</t>
  </si>
  <si>
    <t>Janice Ibarra</t>
  </si>
  <si>
    <t>James Huff</t>
  </si>
  <si>
    <t>Julie Compton</t>
  </si>
  <si>
    <t>Miss Cynthia Massey</t>
  </si>
  <si>
    <t>Robert Franklin</t>
  </si>
  <si>
    <t>Evan Jimenez</t>
  </si>
  <si>
    <t>Michael Wilson</t>
  </si>
  <si>
    <t>Gregory Carpenter</t>
  </si>
  <si>
    <t>Danielle Johnson</t>
  </si>
  <si>
    <t>Hannah Solomon</t>
  </si>
  <si>
    <t>Justin Bennett</t>
  </si>
  <si>
    <t>Anna Martin</t>
  </si>
  <si>
    <t>Gary Cook</t>
  </si>
  <si>
    <t>Kenneth Rivers</t>
  </si>
  <si>
    <t>Amy Nichols</t>
  </si>
  <si>
    <t>Austin Oneal</t>
  </si>
  <si>
    <t>Elizabeth Mcintyre</t>
  </si>
  <si>
    <t>Justin Bean</t>
  </si>
  <si>
    <t>Michael Chavez</t>
  </si>
  <si>
    <t>Mitchell Ruiz</t>
  </si>
  <si>
    <t>Bonnie Brooks</t>
  </si>
  <si>
    <t>Anna Rubio</t>
  </si>
  <si>
    <t>Nicole Daugherty</t>
  </si>
  <si>
    <t>Desiree Williams</t>
  </si>
  <si>
    <t>Dustin Davis</t>
  </si>
  <si>
    <t>Tracy Smith</t>
  </si>
  <si>
    <t>Michelle Hawkins</t>
  </si>
  <si>
    <t>Joseph Daniels</t>
  </si>
  <si>
    <t>Rodney Zimmerman</t>
  </si>
  <si>
    <t>Amanda Chase</t>
  </si>
  <si>
    <t>Joy Jones</t>
  </si>
  <si>
    <t>Elizabeth Ponce</t>
  </si>
  <si>
    <t>Todd Peck</t>
  </si>
  <si>
    <t>Caitlyn Fisher</t>
  </si>
  <si>
    <t>Kevin Watson</t>
  </si>
  <si>
    <t>Shawn Brooks</t>
  </si>
  <si>
    <t>Joel Moore</t>
  </si>
  <si>
    <t>Kathryn West</t>
  </si>
  <si>
    <t>Nathan Holloway</t>
  </si>
  <si>
    <t>Autumn Cardenas</t>
  </si>
  <si>
    <t>Lisa Long</t>
  </si>
  <si>
    <t>Joseph Mendoza</t>
  </si>
  <si>
    <t>Jennifer Moran</t>
  </si>
  <si>
    <t>Edgar Compton</t>
  </si>
  <si>
    <t>Paul Parker</t>
  </si>
  <si>
    <t>Kevin King MD</t>
  </si>
  <si>
    <t>Deborah Salazar</t>
  </si>
  <si>
    <t>Mrs. Tricia Porter</t>
  </si>
  <si>
    <t>Ronald Deleon</t>
  </si>
  <si>
    <t>Chase Cooke</t>
  </si>
  <si>
    <t>Larry Barnes</t>
  </si>
  <si>
    <t>Derrick Hoffman</t>
  </si>
  <si>
    <t>Anthony Burton</t>
  </si>
  <si>
    <t>Tammy Lopez</t>
  </si>
  <si>
    <t>James Garner</t>
  </si>
  <si>
    <t>Alexandria Lewis</t>
  </si>
  <si>
    <t>Regina Vargas</t>
  </si>
  <si>
    <t>Sarah Medina MD</t>
  </si>
  <si>
    <t>Nathaniel Fuller</t>
  </si>
  <si>
    <t>Keith Lindsey</t>
  </si>
  <si>
    <t>Willie White</t>
  </si>
  <si>
    <t>Randy Anthony</t>
  </si>
  <si>
    <t>Louis Evans</t>
  </si>
  <si>
    <t>Justin Peterson</t>
  </si>
  <si>
    <t>Timothy Leon</t>
  </si>
  <si>
    <t>Joseph Adams</t>
  </si>
  <si>
    <t>Cory Clark</t>
  </si>
  <si>
    <t>Emily Campbell</t>
  </si>
  <si>
    <t>Tara Murray</t>
  </si>
  <si>
    <t>Angela Cervantes</t>
  </si>
  <si>
    <t>Rodney Harris</t>
  </si>
  <si>
    <t>Ruth Mason</t>
  </si>
  <si>
    <t>Leonard Oneill</t>
  </si>
  <si>
    <t>Donna Miller</t>
  </si>
  <si>
    <t>John Shaffer</t>
  </si>
  <si>
    <t>Garrett Sullivan</t>
  </si>
  <si>
    <t>Anita Hill</t>
  </si>
  <si>
    <t>Melissa Spencer</t>
  </si>
  <si>
    <t>Shelby Moore</t>
  </si>
  <si>
    <t>Sandra Fernandez</t>
  </si>
  <si>
    <t>Mary White</t>
  </si>
  <si>
    <t>Jessica Marquez</t>
  </si>
  <si>
    <t>Aaron Hicks</t>
  </si>
  <si>
    <t>Nancy Kim</t>
  </si>
  <si>
    <t>Makayla Brady</t>
  </si>
  <si>
    <t>Ashley Robinson</t>
  </si>
  <si>
    <t>Tiffany Wang</t>
  </si>
  <si>
    <t>Adam Richmond</t>
  </si>
  <si>
    <t>Samantha Morgan</t>
  </si>
  <si>
    <t>Stephanie Murphy</t>
  </si>
  <si>
    <t>Tony Obrien</t>
  </si>
  <si>
    <t>Dr. Rebecca Adams DDS</t>
  </si>
  <si>
    <t>John Fry</t>
  </si>
  <si>
    <t>Dustin Owens</t>
  </si>
  <si>
    <t>Erika Walker</t>
  </si>
  <si>
    <t>Stacey Cohen</t>
  </si>
  <si>
    <t>Jamie Novak</t>
  </si>
  <si>
    <t>John Reynolds</t>
  </si>
  <si>
    <t>Crystal Hatfield</t>
  </si>
  <si>
    <t>Andrew Garrett</t>
  </si>
  <si>
    <t>Diamond Wright</t>
  </si>
  <si>
    <t>Allison Davidson</t>
  </si>
  <si>
    <t>Andrea Macdonald</t>
  </si>
  <si>
    <t>Henry Kim</t>
  </si>
  <si>
    <t>Shirley Allen</t>
  </si>
  <si>
    <t>Kathryn Rodriguez</t>
  </si>
  <si>
    <t>Monica Perez</t>
  </si>
  <si>
    <t>Benjamin Duran</t>
  </si>
  <si>
    <t>Mark Farmer</t>
  </si>
  <si>
    <t>Cameron Martin</t>
  </si>
  <si>
    <t>Zachary Ortega</t>
  </si>
  <si>
    <t>Tiffany Richmond</t>
  </si>
  <si>
    <t>Shannon Valentine</t>
  </si>
  <si>
    <t>Deborah May</t>
  </si>
  <si>
    <t>Robert Anderson</t>
  </si>
  <si>
    <t>Sean Ramirez</t>
  </si>
  <si>
    <t>Denise Fischer</t>
  </si>
  <si>
    <t>Christopher Williams</t>
  </si>
  <si>
    <t>Matthew Perry</t>
  </si>
  <si>
    <t>Jason Johnson</t>
  </si>
  <si>
    <t>Yolanda Ross</t>
  </si>
  <si>
    <t>Mary Walters</t>
  </si>
  <si>
    <t>Craig Moore</t>
  </si>
  <si>
    <t>Daniel Norman</t>
  </si>
  <si>
    <t>Mark Carlson</t>
  </si>
  <si>
    <t>Henry Skinner</t>
  </si>
  <si>
    <t>James Wallace</t>
  </si>
  <si>
    <t>Mary Holmes</t>
  </si>
  <si>
    <t>Elizabeth Mccoy</t>
  </si>
  <si>
    <t>Bradley Humphrey</t>
  </si>
  <si>
    <t>Christopher Day</t>
  </si>
  <si>
    <t>Gordon Thompson</t>
  </si>
  <si>
    <t>Alicia Brewer</t>
  </si>
  <si>
    <t>Ebony White</t>
  </si>
  <si>
    <t>Peter Bishop</t>
  </si>
  <si>
    <t>Lisa Stewart</t>
  </si>
  <si>
    <t>Danielle Flores</t>
  </si>
  <si>
    <t>Dr. Harold Fischer</t>
  </si>
  <si>
    <t>Nicole Shelton</t>
  </si>
  <si>
    <t>Katrina Schultz</t>
  </si>
  <si>
    <t>Kimberly Hill</t>
  </si>
  <si>
    <t>Andrea Morgan</t>
  </si>
  <si>
    <t>Sara Moody</t>
  </si>
  <si>
    <t>Alyssa Mcdonald</t>
  </si>
  <si>
    <t>Zachary Norton</t>
  </si>
  <si>
    <t>Douglas Yates</t>
  </si>
  <si>
    <t>Don Davis</t>
  </si>
  <si>
    <t>Colleen Mitchell</t>
  </si>
  <si>
    <t>Tamara Doyle</t>
  </si>
  <si>
    <t>Matthew Frost</t>
  </si>
  <si>
    <t>Penny Hebert</t>
  </si>
  <si>
    <t>Jordan Finley</t>
  </si>
  <si>
    <t>Eugene Bates MD</t>
  </si>
  <si>
    <t>Thomas Barnes</t>
  </si>
  <si>
    <t>Sarah Benjamin</t>
  </si>
  <si>
    <t>Michelle Anthony</t>
  </si>
  <si>
    <t>Alexandria Gonzalez</t>
  </si>
  <si>
    <t>Christopher Gonzalez</t>
  </si>
  <si>
    <t>Julie Davis</t>
  </si>
  <si>
    <t>Sandra Carter</t>
  </si>
  <si>
    <t>Kirk Berry III</t>
  </si>
  <si>
    <t>Desiree Oconnor</t>
  </si>
  <si>
    <t>Daniel Flores</t>
  </si>
  <si>
    <t>Bruce Torres</t>
  </si>
  <si>
    <t>Jeffrey Murphy</t>
  </si>
  <si>
    <t>Kevin Vazquez</t>
  </si>
  <si>
    <t>Andrea Lambert</t>
  </si>
  <si>
    <t>Jose Flores</t>
  </si>
  <si>
    <t>Nicholas Wright</t>
  </si>
  <si>
    <t>Alan Velasquez</t>
  </si>
  <si>
    <t>Diane Clark</t>
  </si>
  <si>
    <t>Nathan Sanders Jr.</t>
  </si>
  <si>
    <t>Christina Simmons</t>
  </si>
  <si>
    <t>Sarah Calhoun</t>
  </si>
  <si>
    <t>Mason Washington</t>
  </si>
  <si>
    <t>David Gonzalez</t>
  </si>
  <si>
    <t>Jenny Vazquez</t>
  </si>
  <si>
    <t>Darren Anderson</t>
  </si>
  <si>
    <t>Melissa Taylor</t>
  </si>
  <si>
    <t>Dr. Christopher Rogers</t>
  </si>
  <si>
    <t>Lynn Koch</t>
  </si>
  <si>
    <t>Lauren Garner</t>
  </si>
  <si>
    <t>Michael Munoz</t>
  </si>
  <si>
    <t>Susan Cochran</t>
  </si>
  <si>
    <t>Kelly Barnes</t>
  </si>
  <si>
    <t>Monique Rodriguez</t>
  </si>
  <si>
    <t>Brian Watkins</t>
  </si>
  <si>
    <t>Justin Caldwell</t>
  </si>
  <si>
    <t>Shannon Osborne</t>
  </si>
  <si>
    <t>Rebecca Eaton</t>
  </si>
  <si>
    <t>Anne Coleman</t>
  </si>
  <si>
    <t>Samantha Wilson</t>
  </si>
  <si>
    <t>Austin Hull</t>
  </si>
  <si>
    <t>Paula Clark</t>
  </si>
  <si>
    <t>Laura Walton</t>
  </si>
  <si>
    <t>Brianna Hardy</t>
  </si>
  <si>
    <t>Jacob Pierce</t>
  </si>
  <si>
    <t>Tyler Benjamin</t>
  </si>
  <si>
    <t>Kent Carrillo</t>
  </si>
  <si>
    <t>Brandon Obrien</t>
  </si>
  <si>
    <t>Lindsey Burgess</t>
  </si>
  <si>
    <t>Steven Jenkins</t>
  </si>
  <si>
    <t>Rebecca Davis</t>
  </si>
  <si>
    <t>Courtney Hansen</t>
  </si>
  <si>
    <t>Juan Flynn</t>
  </si>
  <si>
    <t>Jeremy White</t>
  </si>
  <si>
    <t>Darin Rhodes</t>
  </si>
  <si>
    <t>Shawna Young</t>
  </si>
  <si>
    <t>Jon Thomas</t>
  </si>
  <si>
    <t>Sean Brown</t>
  </si>
  <si>
    <t>Christopher Scott</t>
  </si>
  <si>
    <t>Mrs. Melissa Day</t>
  </si>
  <si>
    <t>Michael Ashley</t>
  </si>
  <si>
    <t>Joseph Brown</t>
  </si>
  <si>
    <t>Connie Alvarez</t>
  </si>
  <si>
    <t>Rachel Stewart DDS</t>
  </si>
  <si>
    <t>Rachel Davis</t>
  </si>
  <si>
    <t>Natasha Goodwin</t>
  </si>
  <si>
    <t>Dr. Samantha Roberts</t>
  </si>
  <si>
    <t>Holly May</t>
  </si>
  <si>
    <t>Adam Mueller</t>
  </si>
  <si>
    <t>Mrs. Kristin Trujillo</t>
  </si>
  <si>
    <t>Lisa Graves</t>
  </si>
  <si>
    <t>Alice Roth</t>
  </si>
  <si>
    <t>Logan Adams</t>
  </si>
  <si>
    <t>Jessica Michael</t>
  </si>
  <si>
    <t>Miss Erin Montes</t>
  </si>
  <si>
    <t>Robert Hunter</t>
  </si>
  <si>
    <t>Angela Wheeler</t>
  </si>
  <si>
    <t>Ryan Jackson</t>
  </si>
  <si>
    <t>Cindy Robinson</t>
  </si>
  <si>
    <t>Kendra Walker</t>
  </si>
  <si>
    <t>Eugene Fisher DDS</t>
  </si>
  <si>
    <t>Dr. Debbie Dillon DDS</t>
  </si>
  <si>
    <t>Michael Harding</t>
  </si>
  <si>
    <t>Lauren Davis</t>
  </si>
  <si>
    <t>Robert Cowan</t>
  </si>
  <si>
    <t>Zachary Pearson</t>
  </si>
  <si>
    <t>Jamie Smith</t>
  </si>
  <si>
    <t>Michelle Charles</t>
  </si>
  <si>
    <t>Cheryl Mason</t>
  </si>
  <si>
    <t>Angie Peterson</t>
  </si>
  <si>
    <t>Stacey Wright</t>
  </si>
  <si>
    <t>Patricia Sullivan</t>
  </si>
  <si>
    <t>Debra Figueroa</t>
  </si>
  <si>
    <t>Benjamin Adams</t>
  </si>
  <si>
    <t>Tammy Gomez</t>
  </si>
  <si>
    <t>Daniel Brown</t>
  </si>
  <si>
    <t>Margaret Chung</t>
  </si>
  <si>
    <t>Carolyn Stanley</t>
  </si>
  <si>
    <t>Aaron Hamilton</t>
  </si>
  <si>
    <t>Christine Edwards</t>
  </si>
  <si>
    <t>Gina Gonzales</t>
  </si>
  <si>
    <t>Sandra Ingram</t>
  </si>
  <si>
    <t>Mr. Chad Gray PhD</t>
  </si>
  <si>
    <t>Mathew Reilly</t>
  </si>
  <si>
    <t>Victoria Castillo</t>
  </si>
  <si>
    <t>Raymond Morton</t>
  </si>
  <si>
    <t>Amy Barnes</t>
  </si>
  <si>
    <t>Tiffany Stewart</t>
  </si>
  <si>
    <t>Lorraine Key</t>
  </si>
  <si>
    <t>Jody Taylor</t>
  </si>
  <si>
    <t>Sierra Johnson</t>
  </si>
  <si>
    <t>Lindsay Johnson</t>
  </si>
  <si>
    <t>Edward Ramirez</t>
  </si>
  <si>
    <t>Christine Jones</t>
  </si>
  <si>
    <t>Nicholas Jacobs</t>
  </si>
  <si>
    <t>Daniel Goodwin</t>
  </si>
  <si>
    <t>Shane Holland</t>
  </si>
  <si>
    <t>Todd Oneill</t>
  </si>
  <si>
    <t>James Friedman</t>
  </si>
  <si>
    <t>Courtney Holmes</t>
  </si>
  <si>
    <t>Cory Carter</t>
  </si>
  <si>
    <t>Elizabeth Hernandez</t>
  </si>
  <si>
    <t>Sean Clarke</t>
  </si>
  <si>
    <t>Jennifer Meza</t>
  </si>
  <si>
    <t>Stacy Martin</t>
  </si>
  <si>
    <t>Daniel Rodriguez</t>
  </si>
  <si>
    <t>Jordan Bass</t>
  </si>
  <si>
    <t>Patrick Simpson</t>
  </si>
  <si>
    <t>Glenda Miles</t>
  </si>
  <si>
    <t>Ronald Mcguire</t>
  </si>
  <si>
    <t>Charlene James</t>
  </si>
  <si>
    <t>Kathleen Chambers</t>
  </si>
  <si>
    <t>Bryan Beasley</t>
  </si>
  <si>
    <t>Ryan Espinoza</t>
  </si>
  <si>
    <t>Francis Fitzpatrick</t>
  </si>
  <si>
    <t>William Deleon</t>
  </si>
  <si>
    <t>Tina Ramsey</t>
  </si>
  <si>
    <t>Matthew Livingston</t>
  </si>
  <si>
    <t>Jeanne Perez</t>
  </si>
  <si>
    <t>Alexander Henderson</t>
  </si>
  <si>
    <t>Monica Lang</t>
  </si>
  <si>
    <t>Miss Erin Scott</t>
  </si>
  <si>
    <t>Christopher Contreras</t>
  </si>
  <si>
    <t>Nicole Anderson</t>
  </si>
  <si>
    <t>James Lane</t>
  </si>
  <si>
    <t>Robert Bates</t>
  </si>
  <si>
    <t>Robyn Griffith</t>
  </si>
  <si>
    <t>Stephen Hernandez</t>
  </si>
  <si>
    <t>Hannah Moore</t>
  </si>
  <si>
    <t>Stacy Stewart</t>
  </si>
  <si>
    <t>Brooke Robinson</t>
  </si>
  <si>
    <t>Jeffery Scott</t>
  </si>
  <si>
    <t>Jonathon Brown</t>
  </si>
  <si>
    <t>Rhonda Ball</t>
  </si>
  <si>
    <t>Charles Mitchell</t>
  </si>
  <si>
    <t>Charles Watts</t>
  </si>
  <si>
    <t>Derek Woodard</t>
  </si>
  <si>
    <t>Sean Harris</t>
  </si>
  <si>
    <t>Kelly Carr DVM</t>
  </si>
  <si>
    <t>Diane Reese</t>
  </si>
  <si>
    <t>Jacob Buckley</t>
  </si>
  <si>
    <t>Stephanie Blake</t>
  </si>
  <si>
    <t>Ashley Ortiz</t>
  </si>
  <si>
    <t>Monica Gonzalez</t>
  </si>
  <si>
    <t>Kimberly Livingston</t>
  </si>
  <si>
    <t>Benjamin Finley</t>
  </si>
  <si>
    <t>Nicole Hull</t>
  </si>
  <si>
    <t>Sarah Morgan</t>
  </si>
  <si>
    <t>Andrew Lopez</t>
  </si>
  <si>
    <t>Steven Snyder</t>
  </si>
  <si>
    <t>Christine Trevino</t>
  </si>
  <si>
    <t>Erica Pruitt</t>
  </si>
  <si>
    <t>John Pitts</t>
  </si>
  <si>
    <t>Marcus Russell</t>
  </si>
  <si>
    <t>Rachel Carter</t>
  </si>
  <si>
    <t>Rachel Gray</t>
  </si>
  <si>
    <t>Javier Fox</t>
  </si>
  <si>
    <t>Douglas Lyons</t>
  </si>
  <si>
    <t>Holly Clark</t>
  </si>
  <si>
    <t>Jonathan Keller DVM</t>
  </si>
  <si>
    <t>Mrs. Gabrielle Willis</t>
  </si>
  <si>
    <t>Michele Scott</t>
  </si>
  <si>
    <t>Morgan Christensen</t>
  </si>
  <si>
    <t>Christopher Zamora</t>
  </si>
  <si>
    <t>Savannah Terry</t>
  </si>
  <si>
    <t>Diana Thornton</t>
  </si>
  <si>
    <t>Jody Hernandez</t>
  </si>
  <si>
    <t>Paul Golden</t>
  </si>
  <si>
    <t>Kenneth Lowery</t>
  </si>
  <si>
    <t>Shelly Zavala</t>
  </si>
  <si>
    <t>Vincent Young</t>
  </si>
  <si>
    <t>Ashley Santiago</t>
  </si>
  <si>
    <t>Connie Taylor</t>
  </si>
  <si>
    <t>Mr. Jared Barry</t>
  </si>
  <si>
    <t>Melanie Walker</t>
  </si>
  <si>
    <t>Miranda Cohen</t>
  </si>
  <si>
    <t>Raymond Cruz</t>
  </si>
  <si>
    <t>Kathleen Graham</t>
  </si>
  <si>
    <t>Joshua Simpson</t>
  </si>
  <si>
    <t>Mariah Dalton</t>
  </si>
  <si>
    <t>Nicole Santiago</t>
  </si>
  <si>
    <t>Erik Wilson</t>
  </si>
  <si>
    <t>Kathryn Castillo</t>
  </si>
  <si>
    <t>Gerald Knox</t>
  </si>
  <si>
    <t>Angel Armstrong</t>
  </si>
  <si>
    <t>Katherine Freeman</t>
  </si>
  <si>
    <t>Cathy Rhodes</t>
  </si>
  <si>
    <t>Lori Kim</t>
  </si>
  <si>
    <t>Michael Nielsen</t>
  </si>
  <si>
    <t>Robert Henderson</t>
  </si>
  <si>
    <t>Mark Ruiz</t>
  </si>
  <si>
    <t>Kimberly Nichols</t>
  </si>
  <si>
    <t>Matthew Cruz</t>
  </si>
  <si>
    <t>Victoria Johnson</t>
  </si>
  <si>
    <t>Courtney Suarez</t>
  </si>
  <si>
    <t>Mrs. Dana King</t>
  </si>
  <si>
    <t>Jasmine Smith</t>
  </si>
  <si>
    <t>Joanne Smith</t>
  </si>
  <si>
    <t>Ashley Barron</t>
  </si>
  <si>
    <t>Deborah Robinson</t>
  </si>
  <si>
    <t>Lee Smith</t>
  </si>
  <si>
    <t>Denise Lee</t>
  </si>
  <si>
    <t>Nathaniel Durham</t>
  </si>
  <si>
    <t>Ronald Lee</t>
  </si>
  <si>
    <t>Tanya Robinson</t>
  </si>
  <si>
    <t>Brandon Miller</t>
  </si>
  <si>
    <t>Janice Savage</t>
  </si>
  <si>
    <t>Christina Robbins</t>
  </si>
  <si>
    <t>Sarah Moore</t>
  </si>
  <si>
    <t>Samuel Christensen</t>
  </si>
  <si>
    <t>Thomas Moran</t>
  </si>
  <si>
    <t>David Gonzales</t>
  </si>
  <si>
    <t>Catherine George</t>
  </si>
  <si>
    <t>Amanda Aguilar</t>
  </si>
  <si>
    <t>Tracy Hale</t>
  </si>
  <si>
    <t>Bradley Ryan</t>
  </si>
  <si>
    <t>Richard Lee</t>
  </si>
  <si>
    <t>Jesus Griffin</t>
  </si>
  <si>
    <t>Mr. Victor Austin</t>
  </si>
  <si>
    <t>Charles Hampton MD</t>
  </si>
  <si>
    <t>Nicholas Hayden</t>
  </si>
  <si>
    <t>Michelle Reilly</t>
  </si>
  <si>
    <t>Diane Wallace</t>
  </si>
  <si>
    <t>Bonnie Young</t>
  </si>
  <si>
    <t>Linda Lawrence</t>
  </si>
  <si>
    <t>Donna Lewis</t>
  </si>
  <si>
    <t>Jeffrey Garcia</t>
  </si>
  <si>
    <t>Shannon Smith</t>
  </si>
  <si>
    <t>George Townsend</t>
  </si>
  <si>
    <t>Lori Atkinson</t>
  </si>
  <si>
    <t>Erik Curtis</t>
  </si>
  <si>
    <t>Daniel Castillo</t>
  </si>
  <si>
    <t>Kelly Collins</t>
  </si>
  <si>
    <t>Melissa Pacheco</t>
  </si>
  <si>
    <t>Mckenzie Roberson</t>
  </si>
  <si>
    <t>Maria Schmitt</t>
  </si>
  <si>
    <t>Andrew Cantrell</t>
  </si>
  <si>
    <t>Heather Watkins</t>
  </si>
  <si>
    <t>Kimberly Bond</t>
  </si>
  <si>
    <t>Lisa Alvarado</t>
  </si>
  <si>
    <t>Dennis King</t>
  </si>
  <si>
    <t>Shawn Mcintyre</t>
  </si>
  <si>
    <t>Cynthia Clark</t>
  </si>
  <si>
    <t>Caleb Chandler</t>
  </si>
  <si>
    <t>Michael Sanchez</t>
  </si>
  <si>
    <t>Mr. Andrew Dunn</t>
  </si>
  <si>
    <t>Vincent Willis</t>
  </si>
  <si>
    <t>Miguel Miranda</t>
  </si>
  <si>
    <t>Deanna Deleon</t>
  </si>
  <si>
    <t>Tina Lin</t>
  </si>
  <si>
    <t>Shannon Lloyd</t>
  </si>
  <si>
    <t>Andrea Fernandez</t>
  </si>
  <si>
    <t>Miranda Armstrong</t>
  </si>
  <si>
    <t>William Robbins</t>
  </si>
  <si>
    <t>Danielle Lee</t>
  </si>
  <si>
    <t>Nicholas Scott</t>
  </si>
  <si>
    <t>Kayla Hughes</t>
  </si>
  <si>
    <t>Mackenzie Reed</t>
  </si>
  <si>
    <t>Daniel Howard</t>
  </si>
  <si>
    <t>Justin Suarez</t>
  </si>
  <si>
    <t>Joseph Price</t>
  </si>
  <si>
    <t>Mark Rhodes</t>
  </si>
  <si>
    <t>Mark Sanders</t>
  </si>
  <si>
    <t>Julie Allen</t>
  </si>
  <si>
    <t>Jackson Ward</t>
  </si>
  <si>
    <t>Dawn Barry</t>
  </si>
  <si>
    <t>Nicole Santos</t>
  </si>
  <si>
    <t>Kenneth Gonzalez</t>
  </si>
  <si>
    <t>Robert Figueroa</t>
  </si>
  <si>
    <t>Dakota Norton</t>
  </si>
  <si>
    <t>Erin Mclean</t>
  </si>
  <si>
    <t>Samantha Phillips</t>
  </si>
  <si>
    <t>Eric Whitaker</t>
  </si>
  <si>
    <t>John Larson</t>
  </si>
  <si>
    <t>John Kirk</t>
  </si>
  <si>
    <t>Elizabeth Macdonald</t>
  </si>
  <si>
    <t>Michaela Smith</t>
  </si>
  <si>
    <t>Sally Thomas</t>
  </si>
  <si>
    <t>Richard Eaton</t>
  </si>
  <si>
    <t>Kristin Jones</t>
  </si>
  <si>
    <t>Steven Ortiz</t>
  </si>
  <si>
    <t>Matthew Strong</t>
  </si>
  <si>
    <t>Shawn Mcintosh</t>
  </si>
  <si>
    <t>Kimberly Oconnell</t>
  </si>
  <si>
    <t>Rebecca Keller</t>
  </si>
  <si>
    <t>Christina Nelson</t>
  </si>
  <si>
    <t>Craig Klein</t>
  </si>
  <si>
    <t>Ryan Gibson</t>
  </si>
  <si>
    <t>Peter Jones</t>
  </si>
  <si>
    <t>Richard Johnson DDS</t>
  </si>
  <si>
    <t>Christopher Calderon</t>
  </si>
  <si>
    <t>Tanner Davis</t>
  </si>
  <si>
    <t>Tracy Coleman</t>
  </si>
  <si>
    <t>Julie Gould</t>
  </si>
  <si>
    <t>Dr. Juan Lopez DDS</t>
  </si>
  <si>
    <t>Alexis Rice</t>
  </si>
  <si>
    <t>Victoria Jackson</t>
  </si>
  <si>
    <t>Maria James</t>
  </si>
  <si>
    <t>Parker Carson</t>
  </si>
  <si>
    <t>Christopher Adkins</t>
  </si>
  <si>
    <t>Mrs. Jill Jones</t>
  </si>
  <si>
    <t>Robert Mcguire</t>
  </si>
  <si>
    <t>Michelle Hill</t>
  </si>
  <si>
    <t>Daniel Hammond</t>
  </si>
  <si>
    <t>Kristine Wilson</t>
  </si>
  <si>
    <t>Justin Thomas</t>
  </si>
  <si>
    <t>Dr. Caitlyn Miller</t>
  </si>
  <si>
    <t>Leslie Oconnor</t>
  </si>
  <si>
    <t>Miranda Martin</t>
  </si>
  <si>
    <t>Patricia Robinson</t>
  </si>
  <si>
    <t>Lindsey Yang</t>
  </si>
  <si>
    <t>Kevin Howard</t>
  </si>
  <si>
    <t>Stephen Campbell</t>
  </si>
  <si>
    <t>Melinda Howard</t>
  </si>
  <si>
    <t>Richard Weaver</t>
  </si>
  <si>
    <t>Cheryl Peterson</t>
  </si>
  <si>
    <t>Michelle Krause</t>
  </si>
  <si>
    <t>Daniel Baldwin</t>
  </si>
  <si>
    <t>Edward Bryan</t>
  </si>
  <si>
    <t>Ryan Chen</t>
  </si>
  <si>
    <t>Robert Chandler</t>
  </si>
  <si>
    <t>Courtney Osborne</t>
  </si>
  <si>
    <t>Dr. Kayla Ashley DVM</t>
  </si>
  <si>
    <t>David Mcdonald</t>
  </si>
  <si>
    <t>Thomas Hall</t>
  </si>
  <si>
    <t>Rebecca Rose</t>
  </si>
  <si>
    <t>Carla Ortiz</t>
  </si>
  <si>
    <t>Mrs. Angela Lopez MD</t>
  </si>
  <si>
    <t>Crystal Cox</t>
  </si>
  <si>
    <t>Spencer Morgan</t>
  </si>
  <si>
    <t>Mary Campbell</t>
  </si>
  <si>
    <t>Kristine Thomas</t>
  </si>
  <si>
    <t>Paul Harris</t>
  </si>
  <si>
    <t>Lindsey Clements</t>
  </si>
  <si>
    <t>Heather Burnett</t>
  </si>
  <si>
    <t>Jodi Torres</t>
  </si>
  <si>
    <t>Scott Singh</t>
  </si>
  <si>
    <t>Sara Craig</t>
  </si>
  <si>
    <t>Brandi Johnson</t>
  </si>
  <si>
    <t>Mark Sexton</t>
  </si>
  <si>
    <t>Jackie Ryan</t>
  </si>
  <si>
    <t>Omar Fry</t>
  </si>
  <si>
    <t>Maurice Davis</t>
  </si>
  <si>
    <t>Carol Tate</t>
  </si>
  <si>
    <t>Taylor Walton MD</t>
  </si>
  <si>
    <t>Anthony Wilson</t>
  </si>
  <si>
    <t>Tracy Buchanan</t>
  </si>
  <si>
    <t>Karen Ortega</t>
  </si>
  <si>
    <t>Christopher Mason</t>
  </si>
  <si>
    <t>Heather Weeks</t>
  </si>
  <si>
    <t>Madison Myers</t>
  </si>
  <si>
    <t>Thomas Diaz</t>
  </si>
  <si>
    <t>Matthew Kline</t>
  </si>
  <si>
    <t>Deanna Patterson</t>
  </si>
  <si>
    <t>Victoria Arroyo</t>
  </si>
  <si>
    <t>Zachary Fletcher</t>
  </si>
  <si>
    <t>Amy Valdez</t>
  </si>
  <si>
    <t>Jaclyn Shepherd</t>
  </si>
  <si>
    <t>Andrea Walker</t>
  </si>
  <si>
    <t>Karen Turner</t>
  </si>
  <si>
    <t>William Benitez</t>
  </si>
  <si>
    <t>Laura Gonzalez</t>
  </si>
  <si>
    <t>Brian Meza</t>
  </si>
  <si>
    <t>Eric Mercado</t>
  </si>
  <si>
    <t>Amanda Sanchez</t>
  </si>
  <si>
    <t>Allen Gibson</t>
  </si>
  <si>
    <t>Angela Bryant</t>
  </si>
  <si>
    <t>Robin Miller</t>
  </si>
  <si>
    <t>Destiny Evans</t>
  </si>
  <si>
    <t>Tina Tucker</t>
  </si>
  <si>
    <t>Pamela Gomez</t>
  </si>
  <si>
    <t>Robert Cabrera</t>
  </si>
  <si>
    <t>Samuel Knight</t>
  </si>
  <si>
    <t>Natalie Love</t>
  </si>
  <si>
    <t>Jodi Foster</t>
  </si>
  <si>
    <t>Amy Coleman</t>
  </si>
  <si>
    <t>Emily Glenn</t>
  </si>
  <si>
    <t>Brittany Jacobs</t>
  </si>
  <si>
    <t>Cameron Sellers</t>
  </si>
  <si>
    <t>Ashley Palmer</t>
  </si>
  <si>
    <t>Regina Castillo</t>
  </si>
  <si>
    <t>Kenneth Fletcher</t>
  </si>
  <si>
    <t>Bonnie Jones</t>
  </si>
  <si>
    <t>Theresa Sloan</t>
  </si>
  <si>
    <t>Nathaniel Thomas</t>
  </si>
  <si>
    <t>Kelly Erickson</t>
  </si>
  <si>
    <t>Jessica Lyons</t>
  </si>
  <si>
    <t>Adrienne Stanley</t>
  </si>
  <si>
    <t>Joe Norton DVM</t>
  </si>
  <si>
    <t>Dave Bass</t>
  </si>
  <si>
    <t>Ian Martin</t>
  </si>
  <si>
    <t>Luis Ellis</t>
  </si>
  <si>
    <t>Kyle Dunlap</t>
  </si>
  <si>
    <t>Richard Manning</t>
  </si>
  <si>
    <t>Madison Franklin</t>
  </si>
  <si>
    <t>Randy Trevino</t>
  </si>
  <si>
    <t>Miss Rebecca Rios</t>
  </si>
  <si>
    <t>Dylan Cooper</t>
  </si>
  <si>
    <t>Dr. Richard Mitchell MD</t>
  </si>
  <si>
    <t>David Padilla</t>
  </si>
  <si>
    <t>Kiara Miller</t>
  </si>
  <si>
    <t>Justin Lee</t>
  </si>
  <si>
    <t>Laura Hughes</t>
  </si>
  <si>
    <t>Chelsey Hamilton</t>
  </si>
  <si>
    <t>Mrs. Wanda Mitchell</t>
  </si>
  <si>
    <t>Daniel Wong</t>
  </si>
  <si>
    <t>Keith Olson</t>
  </si>
  <si>
    <t>Jillian Riggs</t>
  </si>
  <si>
    <t>Beth Perry</t>
  </si>
  <si>
    <t>Audrey Hall</t>
  </si>
  <si>
    <t>Robert Decker</t>
  </si>
  <si>
    <t>Erica Barrett</t>
  </si>
  <si>
    <t>Katie Santos</t>
  </si>
  <si>
    <t>Bonnie Robinson</t>
  </si>
  <si>
    <t>Mr. Eric Simpson MD</t>
  </si>
  <si>
    <t>Mary Clark</t>
  </si>
  <si>
    <t>Johnathan Smith</t>
  </si>
  <si>
    <t>Lori Holland</t>
  </si>
  <si>
    <t>Charles Smith DDS</t>
  </si>
  <si>
    <t>Hailey Scott</t>
  </si>
  <si>
    <t>Michael Duncan</t>
  </si>
  <si>
    <t>Tammy Howard</t>
  </si>
  <si>
    <t>Kevin Ford</t>
  </si>
  <si>
    <t>Teresa Richardson</t>
  </si>
  <si>
    <t>Angela Obrien</t>
  </si>
  <si>
    <t>Melissa Montoya</t>
  </si>
  <si>
    <t>Allison Howard</t>
  </si>
  <si>
    <t>David Dunn</t>
  </si>
  <si>
    <t>Sandra Roman</t>
  </si>
  <si>
    <t>Kevin Matthews</t>
  </si>
  <si>
    <t>Dean Gomez</t>
  </si>
  <si>
    <t>Carla Marshall</t>
  </si>
  <si>
    <t>John Wright</t>
  </si>
  <si>
    <t>Amy Casey</t>
  </si>
  <si>
    <t>Charles Lawson</t>
  </si>
  <si>
    <t>Robert Lucas</t>
  </si>
  <si>
    <t>Sonya Foster</t>
  </si>
  <si>
    <t>Danny Duncan</t>
  </si>
  <si>
    <t>Jennifer Hebert</t>
  </si>
  <si>
    <t>Henry Wagner</t>
  </si>
  <si>
    <t>Gene Anderson</t>
  </si>
  <si>
    <t>Cheryl Richards</t>
  </si>
  <si>
    <t>Jeremy Barrett</t>
  </si>
  <si>
    <t>Marcus Love</t>
  </si>
  <si>
    <t>Whitney Reese</t>
  </si>
  <si>
    <t>Joseph Weiss</t>
  </si>
  <si>
    <t>Kevin Maynard</t>
  </si>
  <si>
    <t>Eric Wade</t>
  </si>
  <si>
    <t>Sarah Pennington</t>
  </si>
  <si>
    <t>Clayton Tyler</t>
  </si>
  <si>
    <t>Deborah Jordan</t>
  </si>
  <si>
    <t>Michael Cook</t>
  </si>
  <si>
    <t>Christy Bradshaw</t>
  </si>
  <si>
    <t>Madeline Warner</t>
  </si>
  <si>
    <t>Daniel Johnson</t>
  </si>
  <si>
    <t>Andrew Chang</t>
  </si>
  <si>
    <t>Billy Bowman</t>
  </si>
  <si>
    <t>Jeremiah Martinez</t>
  </si>
  <si>
    <t>Stephanie Wilson DVM</t>
  </si>
  <si>
    <t>Courtney Wallace</t>
  </si>
  <si>
    <t>Wanda Jackson</t>
  </si>
  <si>
    <t>Stephanie Nguyen</t>
  </si>
  <si>
    <t>Jeremy Martin</t>
  </si>
  <si>
    <t>Paul Thomas</t>
  </si>
  <si>
    <t>Debra Lee</t>
  </si>
  <si>
    <t>Katherine Scott</t>
  </si>
  <si>
    <t>Nathaniel Macdonald</t>
  </si>
  <si>
    <t>Allison Bowman</t>
  </si>
  <si>
    <t>Alexis Johnson</t>
  </si>
  <si>
    <t>Jonathan Harrell</t>
  </si>
  <si>
    <t>Michael Maddox</t>
  </si>
  <si>
    <t>James Jones</t>
  </si>
  <si>
    <t>Kendra Mcdonald</t>
  </si>
  <si>
    <t>Paula Garrett</t>
  </si>
  <si>
    <t>Maria Lambert</t>
  </si>
  <si>
    <t>Ryan Dodson</t>
  </si>
  <si>
    <t>Megan Drake</t>
  </si>
  <si>
    <t>Joshua Moore</t>
  </si>
  <si>
    <t>Jennifer Ryan</t>
  </si>
  <si>
    <t>Kathleen Shaw</t>
  </si>
  <si>
    <t>Stacey Ferguson</t>
  </si>
  <si>
    <t>Melanie Lopez</t>
  </si>
  <si>
    <t>Kyle Villanueva</t>
  </si>
  <si>
    <t>Allen Lynch</t>
  </si>
  <si>
    <t>Jerome Carr</t>
  </si>
  <si>
    <t>Briana Lang</t>
  </si>
  <si>
    <t>Timothy Avila</t>
  </si>
  <si>
    <t>Jacob Vaughn</t>
  </si>
  <si>
    <t>Charles Wilson</t>
  </si>
  <si>
    <t>Brianna Mercado</t>
  </si>
  <si>
    <t>Daniel Palmer</t>
  </si>
  <si>
    <t>George Monroe</t>
  </si>
  <si>
    <t>Erika Fischer</t>
  </si>
  <si>
    <t>Lori Schneider</t>
  </si>
  <si>
    <t>Larry Dennis</t>
  </si>
  <si>
    <t>Kristina Spencer</t>
  </si>
  <si>
    <t>Dr. Stacey Villarreal MD</t>
  </si>
  <si>
    <t>Justin Rice</t>
  </si>
  <si>
    <t>Casey Griffin</t>
  </si>
  <si>
    <t>Aaron Owen</t>
  </si>
  <si>
    <t>Richard Bailey</t>
  </si>
  <si>
    <t>Katie Johnson DVM</t>
  </si>
  <si>
    <t>Jason Mcdowell</t>
  </si>
  <si>
    <t>Valerie Wright</t>
  </si>
  <si>
    <t>Anthony Lewis</t>
  </si>
  <si>
    <t>Kiara Martinez</t>
  </si>
  <si>
    <t>Mason Hunter</t>
  </si>
  <si>
    <t>Craig White</t>
  </si>
  <si>
    <t>Sharon Mathews</t>
  </si>
  <si>
    <t>Henry Davis</t>
  </si>
  <si>
    <t>Christine Martinez</t>
  </si>
  <si>
    <t>Hector Barajas</t>
  </si>
  <si>
    <t>Lawrence King</t>
  </si>
  <si>
    <t>Theresa Welch</t>
  </si>
  <si>
    <t>Todd Cross</t>
  </si>
  <si>
    <t>Steven Wood</t>
  </si>
  <si>
    <t>Kathy Hunt</t>
  </si>
  <si>
    <t>Kathy Phillips</t>
  </si>
  <si>
    <t>Evelyn Stone</t>
  </si>
  <si>
    <t>Brian Allen</t>
  </si>
  <si>
    <t>Gregory Lynch</t>
  </si>
  <si>
    <t>Nancy Lopez</t>
  </si>
  <si>
    <t>Krystal Nguyen DDS</t>
  </si>
  <si>
    <t>Kaitlyn Bender</t>
  </si>
  <si>
    <t>Robert Frederick</t>
  </si>
  <si>
    <t>Timothy Robinson</t>
  </si>
  <si>
    <t>Lauren Webster</t>
  </si>
  <si>
    <t>Monica Hunter</t>
  </si>
  <si>
    <t>Jeffrey Greer</t>
  </si>
  <si>
    <t>William Nunez</t>
  </si>
  <si>
    <t>Michael Burgess</t>
  </si>
  <si>
    <t>Glenn Sanchez</t>
  </si>
  <si>
    <t>Ronald Edwards</t>
  </si>
  <si>
    <t>Ashley Gill</t>
  </si>
  <si>
    <t>Curtis Osborne</t>
  </si>
  <si>
    <t>Cindy Mccullough</t>
  </si>
  <si>
    <t>Shawn Byrd</t>
  </si>
  <si>
    <t>Lindsey Hanson</t>
  </si>
  <si>
    <t>Katie Hunter</t>
  </si>
  <si>
    <t>John Norman</t>
  </si>
  <si>
    <t>Jessica Owen</t>
  </si>
  <si>
    <t>Jerry Swanson</t>
  </si>
  <si>
    <t>Mary Ramirez</t>
  </si>
  <si>
    <t>Stacy Hernandez</t>
  </si>
  <si>
    <t>Kelly Bell</t>
  </si>
  <si>
    <t>Virginia Barnett</t>
  </si>
  <si>
    <t>John Ford</t>
  </si>
  <si>
    <t>Debra Jones</t>
  </si>
  <si>
    <t>Miranda Lopez</t>
  </si>
  <si>
    <t>Sabrina Martinez</t>
  </si>
  <si>
    <t>Christine Melton</t>
  </si>
  <si>
    <t>Cassandra Chan</t>
  </si>
  <si>
    <t>Grace Moses</t>
  </si>
  <si>
    <t>Wanda Morrison</t>
  </si>
  <si>
    <t>Timothy Alexander</t>
  </si>
  <si>
    <t>Alison Stewart</t>
  </si>
  <si>
    <t>Stacey Decker</t>
  </si>
  <si>
    <t>Gregory Murray</t>
  </si>
  <si>
    <t>Joshua Browning</t>
  </si>
  <si>
    <t>Tamara Hart</t>
  </si>
  <si>
    <t>Elizabeth Peters</t>
  </si>
  <si>
    <t>Jeff Marks</t>
  </si>
  <si>
    <t>Mariah Stewart</t>
  </si>
  <si>
    <t>Rhonda Martin</t>
  </si>
  <si>
    <t>Michael Bradley</t>
  </si>
  <si>
    <t>Cathy Guzman</t>
  </si>
  <si>
    <t>Clifford Avila</t>
  </si>
  <si>
    <t>Karen Cooper</t>
  </si>
  <si>
    <t>Holly Johnson</t>
  </si>
  <si>
    <t>Jason Brennan</t>
  </si>
  <si>
    <t>Terri Gilbert</t>
  </si>
  <si>
    <t>Mr. John Pierce</t>
  </si>
  <si>
    <t>William Gaines</t>
  </si>
  <si>
    <t>Shannon Le</t>
  </si>
  <si>
    <t>Tyler Bean</t>
  </si>
  <si>
    <t>Allison Robbins</t>
  </si>
  <si>
    <t>Marco Maddox</t>
  </si>
  <si>
    <t>William Bowers</t>
  </si>
  <si>
    <t>Darlene Jones</t>
  </si>
  <si>
    <t>Alexandria Sparks</t>
  </si>
  <si>
    <t>Ryan Gomez</t>
  </si>
  <si>
    <t>Jesse Hudson</t>
  </si>
  <si>
    <t>Christy Gregory</t>
  </si>
  <si>
    <t>Kyle Williams</t>
  </si>
  <si>
    <t>Robert Bell</t>
  </si>
  <si>
    <t>Andrew Wilson</t>
  </si>
  <si>
    <t>Gregory Hill</t>
  </si>
  <si>
    <t>Joseph Hunt</t>
  </si>
  <si>
    <t>David Mendoza</t>
  </si>
  <si>
    <t>Melissa Russell</t>
  </si>
  <si>
    <t>Suzanne Phillips</t>
  </si>
  <si>
    <t>Elizabeth Scott</t>
  </si>
  <si>
    <t>Betty Pierce</t>
  </si>
  <si>
    <t>Austin Davenport</t>
  </si>
  <si>
    <t>Tiffany Scott</t>
  </si>
  <si>
    <t>Kyle Adams</t>
  </si>
  <si>
    <t>Daniel Henderson</t>
  </si>
  <si>
    <t>Jennifer Dunn MD</t>
  </si>
  <si>
    <t>Kathryn Smith</t>
  </si>
  <si>
    <t>Miss Valerie George</t>
  </si>
  <si>
    <t>Jessica Thomas</t>
  </si>
  <si>
    <t>Dennis Walter</t>
  </si>
  <si>
    <t>Adriana Reynolds</t>
  </si>
  <si>
    <t>Heather Lester</t>
  </si>
  <si>
    <t>Allison Kelly</t>
  </si>
  <si>
    <t>Kelly Hicks</t>
  </si>
  <si>
    <t>Sierra Bowers</t>
  </si>
  <si>
    <t>Mrs. Rachel Wright</t>
  </si>
  <si>
    <t>Steven Brown</t>
  </si>
  <si>
    <t>Pamela Shelton</t>
  </si>
  <si>
    <t>Isaac Thomas</t>
  </si>
  <si>
    <t>Ellen Thomas</t>
  </si>
  <si>
    <t>John Avery</t>
  </si>
  <si>
    <t>Patrick Shields</t>
  </si>
  <si>
    <t>James Warner</t>
  </si>
  <si>
    <t>Dorothy Wright</t>
  </si>
  <si>
    <t>Jennifer Daugherty</t>
  </si>
  <si>
    <t>Krista Sellers</t>
  </si>
  <si>
    <t>Mrs. Jacqueline Wall DVM</t>
  </si>
  <si>
    <t>Haley Bright</t>
  </si>
  <si>
    <t>Amanda West</t>
  </si>
  <si>
    <t>Nancy Nixon</t>
  </si>
  <si>
    <t>Jeremiah Leblanc</t>
  </si>
  <si>
    <t>David White</t>
  </si>
  <si>
    <t>James Paul</t>
  </si>
  <si>
    <t>Andrew Brooks</t>
  </si>
  <si>
    <t>Frederick Sherman</t>
  </si>
  <si>
    <t>Tiffany Gomez</t>
  </si>
  <si>
    <t>Rebecca Buchanan</t>
  </si>
  <si>
    <t>Carlos Moore</t>
  </si>
  <si>
    <t>Melanie Smith</t>
  </si>
  <si>
    <t>Cindy Smith</t>
  </si>
  <si>
    <t>Maria Duncan</t>
  </si>
  <si>
    <t>Tina Allison</t>
  </si>
  <si>
    <t>Sara Bradley</t>
  </si>
  <si>
    <t>Darren Ramos</t>
  </si>
  <si>
    <t>Autumn Medina DDS</t>
  </si>
  <si>
    <t>William Davis</t>
  </si>
  <si>
    <t>Brianna Moore</t>
  </si>
  <si>
    <t>Mr. Gary Miller</t>
  </si>
  <si>
    <t>Sabrina Hall</t>
  </si>
  <si>
    <t>Wendy Spears</t>
  </si>
  <si>
    <t>Matthew Lopez</t>
  </si>
  <si>
    <t>Lori Mcclain</t>
  </si>
  <si>
    <t>Albert Holder</t>
  </si>
  <si>
    <t>Troy Sanchez</t>
  </si>
  <si>
    <t>Ellen Ward</t>
  </si>
  <si>
    <t>Jodi Griffin</t>
  </si>
  <si>
    <t>Jade Turner</t>
  </si>
  <si>
    <t>Candice Rodriguez</t>
  </si>
  <si>
    <t>Patricia Bright</t>
  </si>
  <si>
    <t>Helen Ward</t>
  </si>
  <si>
    <t>Joann Hendrix</t>
  </si>
  <si>
    <t>Gary Grant</t>
  </si>
  <si>
    <t>Tyrone Roach</t>
  </si>
  <si>
    <t>Emily Solis</t>
  </si>
  <si>
    <t>Sarah Garcia</t>
  </si>
  <si>
    <t>Matthew Webster</t>
  </si>
  <si>
    <t>Brittany Glover</t>
  </si>
  <si>
    <t>Michael Young</t>
  </si>
  <si>
    <t>Raven Dunlap</t>
  </si>
  <si>
    <t>Pedro Stevens</t>
  </si>
  <si>
    <t>Thomas Marquez</t>
  </si>
  <si>
    <t>Jason Owens</t>
  </si>
  <si>
    <t>Alexandra Cross</t>
  </si>
  <si>
    <t>Juan Randolph</t>
  </si>
  <si>
    <t>Dr. Kevin Brown</t>
  </si>
  <si>
    <t>Lori Mathis</t>
  </si>
  <si>
    <t>Scott Brewer</t>
  </si>
  <si>
    <t>Dr. Barbara Foster</t>
  </si>
  <si>
    <t>Rachel Gibbs</t>
  </si>
  <si>
    <t>Scott Bates</t>
  </si>
  <si>
    <t>Megan Kline</t>
  </si>
  <si>
    <t>Anna Pace</t>
  </si>
  <si>
    <t>Jonathan Sanford</t>
  </si>
  <si>
    <t>Kelly Moore</t>
  </si>
  <si>
    <t>Nicole Brewer</t>
  </si>
  <si>
    <t>Dr. Robert Kelley</t>
  </si>
  <si>
    <t>Selena Cooper</t>
  </si>
  <si>
    <t>Calvin Simmons</t>
  </si>
  <si>
    <t>Benjamin King</t>
  </si>
  <si>
    <t>Eric Nelson</t>
  </si>
  <si>
    <t>Charles Hernandez</t>
  </si>
  <si>
    <t>Kathryn Davies</t>
  </si>
  <si>
    <t>Mark Bryant</t>
  </si>
  <si>
    <t>Samantha Baker MD</t>
  </si>
  <si>
    <t>Barbara Duran</t>
  </si>
  <si>
    <t>Christopher Shaffer</t>
  </si>
  <si>
    <t>Caitlin Miller</t>
  </si>
  <si>
    <t>Daniel Pitts</t>
  </si>
  <si>
    <t>Veronica Price</t>
  </si>
  <si>
    <t>Nicholas Nash</t>
  </si>
  <si>
    <t>Darren Shea</t>
  </si>
  <si>
    <t>Madison Li</t>
  </si>
  <si>
    <t>Ruth Jarvis</t>
  </si>
  <si>
    <t>Kristen Branch</t>
  </si>
  <si>
    <t>Heather Huffman</t>
  </si>
  <si>
    <t>Kara Beck</t>
  </si>
  <si>
    <t>Darren Parker</t>
  </si>
  <si>
    <t>Megan Short</t>
  </si>
  <si>
    <t>Joseph Martin PhD</t>
  </si>
  <si>
    <t>Steven Sutton</t>
  </si>
  <si>
    <t>Ariel Estrada</t>
  </si>
  <si>
    <t>Nina Rich</t>
  </si>
  <si>
    <t>Erica Parker</t>
  </si>
  <si>
    <t>Devin Mcbride</t>
  </si>
  <si>
    <t>Mary Long</t>
  </si>
  <si>
    <t>Heather Schneider</t>
  </si>
  <si>
    <t>Brooke Smith</t>
  </si>
  <si>
    <t>Nicole Briggs</t>
  </si>
  <si>
    <t>Debra Vazquez</t>
  </si>
  <si>
    <t>Ryan Powers DDS</t>
  </si>
  <si>
    <t>Emily Petty</t>
  </si>
  <si>
    <t>Laurie Washington</t>
  </si>
  <si>
    <t>Alexandra Larson</t>
  </si>
  <si>
    <t>Henry Morris</t>
  </si>
  <si>
    <t>Linda Neal</t>
  </si>
  <si>
    <t>Monica Lester</t>
  </si>
  <si>
    <t>Mrs. Erin Lee</t>
  </si>
  <si>
    <t>Kevin Bell</t>
  </si>
  <si>
    <t>Jeremy Fernandez</t>
  </si>
  <si>
    <t>Shane Drake</t>
  </si>
  <si>
    <t>Eric Pierce</t>
  </si>
  <si>
    <t>Cynthia Bright</t>
  </si>
  <si>
    <t>Mr. Joshua Owen</t>
  </si>
  <si>
    <t>Cassandra Ryan</t>
  </si>
  <si>
    <t>Edward Rodriguez</t>
  </si>
  <si>
    <t>Kimberly Hardy</t>
  </si>
  <si>
    <t>Melissa Collins</t>
  </si>
  <si>
    <t>Daniel Diaz</t>
  </si>
  <si>
    <t>Amanda Hall</t>
  </si>
  <si>
    <t>Gabriel Turner</t>
  </si>
  <si>
    <t>Joshua Pennington</t>
  </si>
  <si>
    <t>Nathan Jackson</t>
  </si>
  <si>
    <t>Daniel Berger</t>
  </si>
  <si>
    <t>Michael Fields</t>
  </si>
  <si>
    <t>Rachel Dillon</t>
  </si>
  <si>
    <t>Paige Thompson</t>
  </si>
  <si>
    <t>Kimberly Singh</t>
  </si>
  <si>
    <t>Logan Gonzalez</t>
  </si>
  <si>
    <t>Frank Fuentes</t>
  </si>
  <si>
    <t>Kimberly Phillips</t>
  </si>
  <si>
    <t>Donna Singleton</t>
  </si>
  <si>
    <t>Christina Burns</t>
  </si>
  <si>
    <t>Tammy Mcmahon</t>
  </si>
  <si>
    <t>Michael Sims</t>
  </si>
  <si>
    <t>Rebecca Weeks</t>
  </si>
  <si>
    <t>Kevin Roy</t>
  </si>
  <si>
    <t>Nicole Benton</t>
  </si>
  <si>
    <t>Stephanie Lynch</t>
  </si>
  <si>
    <t>Kristin Blake</t>
  </si>
  <si>
    <t>Matthew Nguyen</t>
  </si>
  <si>
    <t>Margaret Brown</t>
  </si>
  <si>
    <t>Teresa Friedman DVM</t>
  </si>
  <si>
    <t>Hailey Johnson</t>
  </si>
  <si>
    <t>Alex Maynard</t>
  </si>
  <si>
    <t>Hannah Fields</t>
  </si>
  <si>
    <t>Erica Stephens</t>
  </si>
  <si>
    <t>John Weber</t>
  </si>
  <si>
    <t>Jessica Rogers</t>
  </si>
  <si>
    <t>Dr. Jose Bartlett</t>
  </si>
  <si>
    <t>Cindy Savage</t>
  </si>
  <si>
    <t>Nancy Ellis</t>
  </si>
  <si>
    <t>Ariana Silva</t>
  </si>
  <si>
    <t>Diana Diaz</t>
  </si>
  <si>
    <t>Parker Compton</t>
  </si>
  <si>
    <t>Glenda Hernandez</t>
  </si>
  <si>
    <t>Elizabeth Wong</t>
  </si>
  <si>
    <t>Cesar Williams</t>
  </si>
  <si>
    <t>Christopher Alexander</t>
  </si>
  <si>
    <t>Jesse Brown</t>
  </si>
  <si>
    <t>Robert Payne</t>
  </si>
  <si>
    <t>Kristen Aguirre</t>
  </si>
  <si>
    <t>Molly Keith</t>
  </si>
  <si>
    <t>Kaitlin Armstrong DDS</t>
  </si>
  <si>
    <t>Brandon Hanson</t>
  </si>
  <si>
    <t>Mrs. Karen Pierce DDS</t>
  </si>
  <si>
    <t>Kenneth Davis</t>
  </si>
  <si>
    <t>Philip Brown</t>
  </si>
  <si>
    <t>Jacob Clark</t>
  </si>
  <si>
    <t>Evan Mckinney</t>
  </si>
  <si>
    <t>Brandon Lee</t>
  </si>
  <si>
    <t>Eric Duncan</t>
  </si>
  <si>
    <t>Kathleen Johnson DDS</t>
  </si>
  <si>
    <t>Timothy Reynolds</t>
  </si>
  <si>
    <t>Amy Moore MD</t>
  </si>
  <si>
    <t>Javier Johnson</t>
  </si>
  <si>
    <t>Nicole Mccoy</t>
  </si>
  <si>
    <t>Leslie Jennings</t>
  </si>
  <si>
    <t>Nicholas Kemp</t>
  </si>
  <si>
    <t>Laurie White</t>
  </si>
  <si>
    <t>Briana Johnson</t>
  </si>
  <si>
    <t>Charles Singh</t>
  </si>
  <si>
    <t>Brent Young</t>
  </si>
  <si>
    <t>Steve Moody</t>
  </si>
  <si>
    <t>Linda Barker</t>
  </si>
  <si>
    <t>Hayley Perry</t>
  </si>
  <si>
    <t>Mrs. Diana Johnson</t>
  </si>
  <si>
    <t>Jonathan Miranda</t>
  </si>
  <si>
    <t>Mrs. Jessica Rodriguez</t>
  </si>
  <si>
    <t>Terry Cooper</t>
  </si>
  <si>
    <t>Suzanne Smith</t>
  </si>
  <si>
    <t>Nicholas Vasquez</t>
  </si>
  <si>
    <t>Michelle Coleman</t>
  </si>
  <si>
    <t>Michele Burns</t>
  </si>
  <si>
    <t>Brendan Bailey</t>
  </si>
  <si>
    <t>Reginald Rodriguez</t>
  </si>
  <si>
    <t>Robert Rose</t>
  </si>
  <si>
    <t>Melanie George</t>
  </si>
  <si>
    <t>Margaret Winters</t>
  </si>
  <si>
    <t>Bruce Boyle</t>
  </si>
  <si>
    <t>Jonathan Mitchell</t>
  </si>
  <si>
    <t>Joshua Lawrence DDS</t>
  </si>
  <si>
    <t>Ricky Parker</t>
  </si>
  <si>
    <t>Mrs. Isabel Parsons</t>
  </si>
  <si>
    <t>Danny Matthews</t>
  </si>
  <si>
    <t>Amber Day</t>
  </si>
  <si>
    <t>Stephanie Murray</t>
  </si>
  <si>
    <t>Leslie Reyes</t>
  </si>
  <si>
    <t>Deborah Castro</t>
  </si>
  <si>
    <t>Stephanie Villegas</t>
  </si>
  <si>
    <t>Katie Green</t>
  </si>
  <si>
    <t>Raymond Hudson</t>
  </si>
  <si>
    <t>Ashley Vaughn</t>
  </si>
  <si>
    <t>Megan Jones</t>
  </si>
  <si>
    <t>Robyn Anthony</t>
  </si>
  <si>
    <t>Eric Tapia</t>
  </si>
  <si>
    <t>Joseph Ayala</t>
  </si>
  <si>
    <t>Richard Burke</t>
  </si>
  <si>
    <t>Linda Chung</t>
  </si>
  <si>
    <t>Dana Wiggins</t>
  </si>
  <si>
    <t>Brian Wallace</t>
  </si>
  <si>
    <t>Jennifer Flores</t>
  </si>
  <si>
    <t>Dylan Alvarez</t>
  </si>
  <si>
    <t>Wesley Brown</t>
  </si>
  <si>
    <t>Cody Vaughn</t>
  </si>
  <si>
    <t>Whitney Grant</t>
  </si>
  <si>
    <t>Michelle Wade</t>
  </si>
  <si>
    <t>Thomas Porter</t>
  </si>
  <si>
    <t>Heather Norris</t>
  </si>
  <si>
    <t>Bryan Dougherty</t>
  </si>
  <si>
    <t>Cameron Willis</t>
  </si>
  <si>
    <t>Anthony Mcmillan</t>
  </si>
  <si>
    <t>Jasmine Howard</t>
  </si>
  <si>
    <t>Jessica Villarreal</t>
  </si>
  <si>
    <t>Desiree Brooks</t>
  </si>
  <si>
    <t>Michelle Thompson</t>
  </si>
  <si>
    <t>Holly Fletcher</t>
  </si>
  <si>
    <t>Jacqueline Jackson</t>
  </si>
  <si>
    <t>Holly Sandoval</t>
  </si>
  <si>
    <t>Danielle Shaw</t>
  </si>
  <si>
    <t>Michael Yu PhD</t>
  </si>
  <si>
    <t>Christopher Washington</t>
  </si>
  <si>
    <t>Emily Reeves</t>
  </si>
  <si>
    <t>Carol Campos</t>
  </si>
  <si>
    <t>Michelle Cole</t>
  </si>
  <si>
    <t>Ryan Jenkins</t>
  </si>
  <si>
    <t>Micheal Allen</t>
  </si>
  <si>
    <t>Theresa Lee</t>
  </si>
  <si>
    <t>Stefanie Vance</t>
  </si>
  <si>
    <t>Devin Lara</t>
  </si>
  <si>
    <t>Diane Reid</t>
  </si>
  <si>
    <t>Katherine Webster</t>
  </si>
  <si>
    <t>Emily Terry</t>
  </si>
  <si>
    <t>Jamie Murphy</t>
  </si>
  <si>
    <t>Jose Powell</t>
  </si>
  <si>
    <t>Zoe Henderson</t>
  </si>
  <si>
    <t>Jamie Jennings</t>
  </si>
  <si>
    <t>Gary Casey</t>
  </si>
  <si>
    <t>Jessica Orozco</t>
  </si>
  <si>
    <t>Brian Duncan</t>
  </si>
  <si>
    <t>Charles Poole</t>
  </si>
  <si>
    <t>Phyllis Arellano</t>
  </si>
  <si>
    <t>Sarah Wang</t>
  </si>
  <si>
    <t>Briana Bray</t>
  </si>
  <si>
    <t>Kimberly Tanner</t>
  </si>
  <si>
    <t>Christina Duffy</t>
  </si>
  <si>
    <t>Susan Griffin</t>
  </si>
  <si>
    <t>Jennifer Grant</t>
  </si>
  <si>
    <t>Stacy Villa</t>
  </si>
  <si>
    <t>Jessica Sullivan</t>
  </si>
  <si>
    <t>Lindsey Wagner</t>
  </si>
  <si>
    <t>Brittney Brady</t>
  </si>
  <si>
    <t>Kristine Vega</t>
  </si>
  <si>
    <t>Russell Chase</t>
  </si>
  <si>
    <t>Daisy Warner</t>
  </si>
  <si>
    <t>Randy Steele</t>
  </si>
  <si>
    <t>Vanessa Dixon</t>
  </si>
  <si>
    <t>Brian Guerrero</t>
  </si>
  <si>
    <t>Matthew Gutierrez</t>
  </si>
  <si>
    <t>Philip Wright</t>
  </si>
  <si>
    <t>Shelley Fleming</t>
  </si>
  <si>
    <t>Haley Hancock</t>
  </si>
  <si>
    <t>Shane Joseph III</t>
  </si>
  <si>
    <t>Melissa Kirby</t>
  </si>
  <si>
    <t>Earl Lee</t>
  </si>
  <si>
    <t>Terri Guzman</t>
  </si>
  <si>
    <t>Jose Contreras</t>
  </si>
  <si>
    <t>Aaron Vargas</t>
  </si>
  <si>
    <t>Robert Deleon</t>
  </si>
  <si>
    <t>James Vazquez</t>
  </si>
  <si>
    <t>Dr. Brittany Hill</t>
  </si>
  <si>
    <t>Debra King</t>
  </si>
  <si>
    <t>Raymond Hays</t>
  </si>
  <si>
    <t>Makayla Mcguire</t>
  </si>
  <si>
    <t>Lindsay Williamson</t>
  </si>
  <si>
    <t>Mary Cole</t>
  </si>
  <si>
    <t>Marcus Sanders</t>
  </si>
  <si>
    <t>Sherry Walters</t>
  </si>
  <si>
    <t>Susan Raymond</t>
  </si>
  <si>
    <t>Brenda Miller</t>
  </si>
  <si>
    <t>Jennifer Orozco</t>
  </si>
  <si>
    <t>Brenda Perry</t>
  </si>
  <si>
    <t>Joel Robertson</t>
  </si>
  <si>
    <t>Joshua Howard</t>
  </si>
  <si>
    <t>Kelsey Ward</t>
  </si>
  <si>
    <t>Thomas Carlson</t>
  </si>
  <si>
    <t>David Dennis</t>
  </si>
  <si>
    <t>Ian Wilson</t>
  </si>
  <si>
    <t>Marvin Watson</t>
  </si>
  <si>
    <t>Thomas Phillips</t>
  </si>
  <si>
    <t>Gabrielle Mcclain</t>
  </si>
  <si>
    <t>Charles Baldwin</t>
  </si>
  <si>
    <t>April Harrison</t>
  </si>
  <si>
    <t>Dr. Christopher Williams</t>
  </si>
  <si>
    <t>Richard Williams</t>
  </si>
  <si>
    <t>Adam Boyd</t>
  </si>
  <si>
    <t>Rebecca Bright</t>
  </si>
  <si>
    <t>John Garcia</t>
  </si>
  <si>
    <t>Andrew Torres</t>
  </si>
  <si>
    <t>Dorothy Delgado</t>
  </si>
  <si>
    <t>Aaron Coleman</t>
  </si>
  <si>
    <t>Kathryn Glenn</t>
  </si>
  <si>
    <t>Brian Brock</t>
  </si>
  <si>
    <t>Todd Guerrero</t>
  </si>
  <si>
    <t>Christopher Nguyen MD</t>
  </si>
  <si>
    <t>Crystal Koch</t>
  </si>
  <si>
    <t>Julie Cooper</t>
  </si>
  <si>
    <t>Lacey Graham</t>
  </si>
  <si>
    <t>Julie Trujillo</t>
  </si>
  <si>
    <t>Ann Johnson</t>
  </si>
  <si>
    <t>Mrs. Courtney Oconnor</t>
  </si>
  <si>
    <t>Joanne Townsend</t>
  </si>
  <si>
    <t>Dustin Nelson</t>
  </si>
  <si>
    <t>Jessica Berg</t>
  </si>
  <si>
    <t>Phyllis Bell</t>
  </si>
  <si>
    <t>David Atkinson</t>
  </si>
  <si>
    <t>Ashley Jones PhD</t>
  </si>
  <si>
    <t>David Pittman</t>
  </si>
  <si>
    <t>Kristen Turner</t>
  </si>
  <si>
    <t>Heather Ferguson</t>
  </si>
  <si>
    <t>Mrs. Ashley Cook</t>
  </si>
  <si>
    <t>Maurice Lyons</t>
  </si>
  <si>
    <t>William Martin</t>
  </si>
  <si>
    <t>Douglas Bradley</t>
  </si>
  <si>
    <t>Marie Bowen</t>
  </si>
  <si>
    <t>Anna Schultz</t>
  </si>
  <si>
    <t>Monica Davis</t>
  </si>
  <si>
    <t>Tiffany Vaughan</t>
  </si>
  <si>
    <t>Mary Lee</t>
  </si>
  <si>
    <t>Natasha Miller</t>
  </si>
  <si>
    <t>Frederick Rodriguez</t>
  </si>
  <si>
    <t>Tammy Maldonado</t>
  </si>
  <si>
    <t>Cheryl Sweeney</t>
  </si>
  <si>
    <t>Nicholas Morrison</t>
  </si>
  <si>
    <t>Michelle Parks</t>
  </si>
  <si>
    <t>Tammy Benson DVM</t>
  </si>
  <si>
    <t>Katherine Curry</t>
  </si>
  <si>
    <t>Joan White</t>
  </si>
  <si>
    <t>Wendy Taylor</t>
  </si>
  <si>
    <t>John Black</t>
  </si>
  <si>
    <t>James Powell</t>
  </si>
  <si>
    <t>William Gould</t>
  </si>
  <si>
    <t>Jonathan Garcia</t>
  </si>
  <si>
    <t>Mark Mclean</t>
  </si>
  <si>
    <t>Angel Ross</t>
  </si>
  <si>
    <t>Amy Harris</t>
  </si>
  <si>
    <t>Jennifer Horn</t>
  </si>
  <si>
    <t>Lauren Ortiz</t>
  </si>
  <si>
    <t>Connor Brown</t>
  </si>
  <si>
    <t>Gregory Salazar</t>
  </si>
  <si>
    <t>Joshua Callahan</t>
  </si>
  <si>
    <t>Megan Bailey</t>
  </si>
  <si>
    <t>Megan Allison</t>
  </si>
  <si>
    <t>Margaret Bauer</t>
  </si>
  <si>
    <t>James Daniel</t>
  </si>
  <si>
    <t>Elizabeth Kane</t>
  </si>
  <si>
    <t>Scott Bartlett DVM</t>
  </si>
  <si>
    <t>Erica Cortez</t>
  </si>
  <si>
    <t>Wayne Simmons</t>
  </si>
  <si>
    <t>Edward White</t>
  </si>
  <si>
    <t>Erica Beasley DVM</t>
  </si>
  <si>
    <t>Linda Young</t>
  </si>
  <si>
    <t>Heather Myers</t>
  </si>
  <si>
    <t>Traci Carpenter</t>
  </si>
  <si>
    <t>Mary Williamson</t>
  </si>
  <si>
    <t>Alvin Robbins</t>
  </si>
  <si>
    <t>Tyler Hoover</t>
  </si>
  <si>
    <t>Brandi Moody</t>
  </si>
  <si>
    <t>Karen Bryant DDS</t>
  </si>
  <si>
    <t>Ashley Weeks</t>
  </si>
  <si>
    <t>Jacqueline Hanson</t>
  </si>
  <si>
    <t>Antonio Gonzales</t>
  </si>
  <si>
    <t>Bryan Johnson</t>
  </si>
  <si>
    <t>Beth Palmer</t>
  </si>
  <si>
    <t>Mikayla Baker</t>
  </si>
  <si>
    <t>Joseph Flores</t>
  </si>
  <si>
    <t>Rhonda King</t>
  </si>
  <si>
    <t>Mr. Kenneth Long</t>
  </si>
  <si>
    <t>Denise Tanner</t>
  </si>
  <si>
    <t>Sharon Richardson</t>
  </si>
  <si>
    <t>Melissa Bruce</t>
  </si>
  <si>
    <t>Jesse Hicks</t>
  </si>
  <si>
    <t>Barbara Potter</t>
  </si>
  <si>
    <t>Ana Powell</t>
  </si>
  <si>
    <t>Kevin Dean</t>
  </si>
  <si>
    <t>Courtney Morgan</t>
  </si>
  <si>
    <t>Hunter Miller</t>
  </si>
  <si>
    <t>Matthew Bryant</t>
  </si>
  <si>
    <t>Joseph Hughes</t>
  </si>
  <si>
    <t>Kristin Harrington</t>
  </si>
  <si>
    <t>Pamela Cunningham</t>
  </si>
  <si>
    <t>Margaret Moore</t>
  </si>
  <si>
    <t>Andrew Bailey</t>
  </si>
  <si>
    <t>Ray Patterson</t>
  </si>
  <si>
    <t>Jimmy Moreno</t>
  </si>
  <si>
    <t>Mr. Gary Lynn</t>
  </si>
  <si>
    <t>Zachary Yates</t>
  </si>
  <si>
    <t>Jillian Gregory</t>
  </si>
  <si>
    <t>Kevin Chang</t>
  </si>
  <si>
    <t>Patrick Payne</t>
  </si>
  <si>
    <t>Mary Arellano</t>
  </si>
  <si>
    <t>Thomas Ortiz</t>
  </si>
  <si>
    <t>Taylor Dyer</t>
  </si>
  <si>
    <t>Ashley Brock MD</t>
  </si>
  <si>
    <t>Jose Lewis</t>
  </si>
  <si>
    <t>Carmen Harris</t>
  </si>
  <si>
    <t>Antonio Evans</t>
  </si>
  <si>
    <t>Gwendolyn Gordon</t>
  </si>
  <si>
    <t>Scott Howard</t>
  </si>
  <si>
    <t>Yolanda Rodriguez</t>
  </si>
  <si>
    <t>Thomas Wood</t>
  </si>
  <si>
    <t>Angela Luna</t>
  </si>
  <si>
    <t>John Haynes</t>
  </si>
  <si>
    <t>David Graham</t>
  </si>
  <si>
    <t>Christopher Brown</t>
  </si>
  <si>
    <t>Cynthia Hernandez</t>
  </si>
  <si>
    <t>Elizabeth Larson</t>
  </si>
  <si>
    <t>Julia Hill</t>
  </si>
  <si>
    <t>Anthony Shah</t>
  </si>
  <si>
    <t>Bonnie Randall</t>
  </si>
  <si>
    <t>Dr. Lisa Leblanc</t>
  </si>
  <si>
    <t>Anita Davis</t>
  </si>
  <si>
    <t>Lisa Stein</t>
  </si>
  <si>
    <t>Shawn Gould</t>
  </si>
  <si>
    <t>Carol Warner</t>
  </si>
  <si>
    <t>Jonathan Hatfield</t>
  </si>
  <si>
    <t>Teresa Mendoza</t>
  </si>
  <si>
    <t>Matthew Cox</t>
  </si>
  <si>
    <t>Alexander Logan</t>
  </si>
  <si>
    <t>Heather Chapman</t>
  </si>
  <si>
    <t>Joseph Mathews</t>
  </si>
  <si>
    <t>Michael Garza</t>
  </si>
  <si>
    <t>Gregory Mahoney</t>
  </si>
  <si>
    <t>Kari Morris</t>
  </si>
  <si>
    <t>Jessica Mays</t>
  </si>
  <si>
    <t>Cameron Holt</t>
  </si>
  <si>
    <t>Angela Evans</t>
  </si>
  <si>
    <t>Jamie Frederick</t>
  </si>
  <si>
    <t>John Meyers</t>
  </si>
  <si>
    <t>Alex Vargas</t>
  </si>
  <si>
    <t>Daniel Cole</t>
  </si>
  <si>
    <t>Albert Cohen</t>
  </si>
  <si>
    <t>Scott Graham</t>
  </si>
  <si>
    <t>Roy Carter</t>
  </si>
  <si>
    <t>Jay Doyle</t>
  </si>
  <si>
    <t>Veronica Bishop</t>
  </si>
  <si>
    <t>Dr. Melissa Murphy MD</t>
  </si>
  <si>
    <t>Vanessa Foster</t>
  </si>
  <si>
    <t>Maria Carter</t>
  </si>
  <si>
    <t>Dalton Craig</t>
  </si>
  <si>
    <t>Diane Paul</t>
  </si>
  <si>
    <t>John Bartlett</t>
  </si>
  <si>
    <t>Sharon Fry</t>
  </si>
  <si>
    <t>Katelyn Wilson</t>
  </si>
  <si>
    <t>Brandon Farmer</t>
  </si>
  <si>
    <t>Penny Garcia</t>
  </si>
  <si>
    <t>Richard Solomon</t>
  </si>
  <si>
    <t>Andrea Cunningham</t>
  </si>
  <si>
    <t>Michael Adams</t>
  </si>
  <si>
    <t>Carrie Hoover</t>
  </si>
  <si>
    <t>Matthew Houston</t>
  </si>
  <si>
    <t>Raymond Walker</t>
  </si>
  <si>
    <t>Shane Palmer</t>
  </si>
  <si>
    <t>Catherine Harris</t>
  </si>
  <si>
    <t>Matthew Little</t>
  </si>
  <si>
    <t>Brendan Shaffer</t>
  </si>
  <si>
    <t>Jesse Ayala</t>
  </si>
  <si>
    <t>Michael Thornton</t>
  </si>
  <si>
    <t>Miranda Smith</t>
  </si>
  <si>
    <t>Phyllis Kim</t>
  </si>
  <si>
    <t>Samantha Young</t>
  </si>
  <si>
    <t>Gregory Taylor</t>
  </si>
  <si>
    <t>Claire Cooper</t>
  </si>
  <si>
    <t>Ashley Obrien</t>
  </si>
  <si>
    <t>Donald Church</t>
  </si>
  <si>
    <t>Travis Rodriguez</t>
  </si>
  <si>
    <t>Jacqueline Smith</t>
  </si>
  <si>
    <t>Darryl Garrett</t>
  </si>
  <si>
    <t>Alicia Howard</t>
  </si>
  <si>
    <t>Heather Harris</t>
  </si>
  <si>
    <t>Barbara Patel</t>
  </si>
  <si>
    <t>Felicia Nichols</t>
  </si>
  <si>
    <t>Robert Cameron</t>
  </si>
  <si>
    <t>Jesse Cochran</t>
  </si>
  <si>
    <t>Carol Yates</t>
  </si>
  <si>
    <t>Jim Green</t>
  </si>
  <si>
    <t>Jonathan Alexander</t>
  </si>
  <si>
    <t>Alyssa Olsen</t>
  </si>
  <si>
    <t>Tammy Flores</t>
  </si>
  <si>
    <t>Ronald Rodriguez</t>
  </si>
  <si>
    <t>Ashley Vincent</t>
  </si>
  <si>
    <t>Lauren Morris</t>
  </si>
  <si>
    <t>Jennifer Lucas</t>
  </si>
  <si>
    <t>Debra Harmon</t>
  </si>
  <si>
    <t>Megan Perez MD</t>
  </si>
  <si>
    <t>Mark Shah</t>
  </si>
  <si>
    <t>Megan Mcdonald</t>
  </si>
  <si>
    <t>Julia Estrada</t>
  </si>
  <si>
    <t>Christina Ellis</t>
  </si>
  <si>
    <t>Matthew Walsh</t>
  </si>
  <si>
    <t>Frank Brewer</t>
  </si>
  <si>
    <t>Roger Lopez</t>
  </si>
  <si>
    <t>Cameron Johnson</t>
  </si>
  <si>
    <t>Jim Rodriguez</t>
  </si>
  <si>
    <t>Colton Williams DDS</t>
  </si>
  <si>
    <t>Patrick Stevens</t>
  </si>
  <si>
    <t>Monique Harris</t>
  </si>
  <si>
    <t>Melissa Benton</t>
  </si>
  <si>
    <t>David Woods</t>
  </si>
  <si>
    <t>Molly Wong</t>
  </si>
  <si>
    <t>Carrie Simmons</t>
  </si>
  <si>
    <t>Kristina Fuentes</t>
  </si>
  <si>
    <t>Peter Allen</t>
  </si>
  <si>
    <t>Ronnie Padilla</t>
  </si>
  <si>
    <t>Joseph Fisher</t>
  </si>
  <si>
    <t>Dawn Wilson</t>
  </si>
  <si>
    <t>Steven Shaw</t>
  </si>
  <si>
    <t>Mr. Craig Richards</t>
  </si>
  <si>
    <t>Darrell Rice</t>
  </si>
  <si>
    <t>Joshua Watkins</t>
  </si>
  <si>
    <t>Courtney Stokes</t>
  </si>
  <si>
    <t>Ashley Glover</t>
  </si>
  <si>
    <t>Mark Morgan</t>
  </si>
  <si>
    <t>Matthew Cannon</t>
  </si>
  <si>
    <t>Albert Riley</t>
  </si>
  <si>
    <t>Teresa Martin</t>
  </si>
  <si>
    <t>Theresa Woods</t>
  </si>
  <si>
    <t>Jacqueline Kennedy</t>
  </si>
  <si>
    <t>Kevin Steele</t>
  </si>
  <si>
    <t>Douglas Hanson</t>
  </si>
  <si>
    <t>Jason Hampton</t>
  </si>
  <si>
    <t>Tracy Webb</t>
  </si>
  <si>
    <t>Xavier Dawson</t>
  </si>
  <si>
    <t>Courtney Warner</t>
  </si>
  <si>
    <t>Sandra Cline</t>
  </si>
  <si>
    <t>Larry Jensen</t>
  </si>
  <si>
    <t>Nicholas Fields</t>
  </si>
  <si>
    <t>Mrs. Christina Miller</t>
  </si>
  <si>
    <t>Linda White</t>
  </si>
  <si>
    <t>Paul Carter</t>
  </si>
  <si>
    <t>Miss Melissa Ward</t>
  </si>
  <si>
    <t>Adam Haynes</t>
  </si>
  <si>
    <t>Michelle Herrera</t>
  </si>
  <si>
    <t>Kathy Freeman</t>
  </si>
  <si>
    <t>Daniel Klein</t>
  </si>
  <si>
    <t>Reginald Kelley</t>
  </si>
  <si>
    <t>Michael Miles</t>
  </si>
  <si>
    <t>Vicki Wilson</t>
  </si>
  <si>
    <t>Kathryn Avery</t>
  </si>
  <si>
    <t>Matthew Green</t>
  </si>
  <si>
    <t>Stephanie Lopez</t>
  </si>
  <si>
    <t>Olivia Mccarthy</t>
  </si>
  <si>
    <t>Dr. Sherry Taylor</t>
  </si>
  <si>
    <t>Amanda English</t>
  </si>
  <si>
    <t>Heather Vasquez</t>
  </si>
  <si>
    <t>Jessica Roberts</t>
  </si>
  <si>
    <t>Lisa Ramos</t>
  </si>
  <si>
    <t>Mrs. Angela Rios MD</t>
  </si>
  <si>
    <t>Jessica Campos</t>
  </si>
  <si>
    <t>Lindsay Garner</t>
  </si>
  <si>
    <t>Eric Lewis</t>
  </si>
  <si>
    <t>Tamara Smith</t>
  </si>
  <si>
    <t>Melissa Anderson</t>
  </si>
  <si>
    <t>Albert Perkins</t>
  </si>
  <si>
    <t>Cynthia Butler</t>
  </si>
  <si>
    <t>Helen Mclaughlin</t>
  </si>
  <si>
    <t>Becky Kelley</t>
  </si>
  <si>
    <t>Sherry Sanchez</t>
  </si>
  <si>
    <t>Jennifer Peterson</t>
  </si>
  <si>
    <t>Randy Smith</t>
  </si>
  <si>
    <t>Derek Sanchez</t>
  </si>
  <si>
    <t>Jasmine Hardy</t>
  </si>
  <si>
    <t>Gail Moore PhD</t>
  </si>
  <si>
    <t>Jeremy Adkins</t>
  </si>
  <si>
    <t>John Jensen</t>
  </si>
  <si>
    <t>Joseph Simpson</t>
  </si>
  <si>
    <t>Dr. Kenneth Kirby</t>
  </si>
  <si>
    <t>Megan Whitehead</t>
  </si>
  <si>
    <t>Derek Austin</t>
  </si>
  <si>
    <t>Amanda Pitts</t>
  </si>
  <si>
    <t>Cody Bell</t>
  </si>
  <si>
    <t>Carla Young</t>
  </si>
  <si>
    <t>Steve Hansen</t>
  </si>
  <si>
    <t>Kim Porter</t>
  </si>
  <si>
    <t>Ernest Ellis</t>
  </si>
  <si>
    <t>Dana Cooper</t>
  </si>
  <si>
    <t>Bruce Hernandez</t>
  </si>
  <si>
    <t>Robin Fisher</t>
  </si>
  <si>
    <t>Amanda Boyd</t>
  </si>
  <si>
    <t>Brandon Larson</t>
  </si>
  <si>
    <t>Wayne Alexander</t>
  </si>
  <si>
    <t>Amanda Fowler</t>
  </si>
  <si>
    <t>Ryan Ward</t>
  </si>
  <si>
    <t>Derek Lloyd</t>
  </si>
  <si>
    <t>Lauren Good</t>
  </si>
  <si>
    <t>Kathy Chapman</t>
  </si>
  <si>
    <t>Steven Morales</t>
  </si>
  <si>
    <t>Brandon Kirk</t>
  </si>
  <si>
    <t>Joshua Bruce</t>
  </si>
  <si>
    <t>Angela Warren</t>
  </si>
  <si>
    <t>Sherry Bauer</t>
  </si>
  <si>
    <t>Brian Chen</t>
  </si>
  <si>
    <t>Christopher Newman</t>
  </si>
  <si>
    <t>Scott Wilson</t>
  </si>
  <si>
    <t>Ronald Potter</t>
  </si>
  <si>
    <t>Jenny Douglas</t>
  </si>
  <si>
    <t>Sabrina Gonzales</t>
  </si>
  <si>
    <t>Ann Fisher</t>
  </si>
  <si>
    <t>Blake Moyer</t>
  </si>
  <si>
    <t>Jacob Atkins</t>
  </si>
  <si>
    <t>David Simpson</t>
  </si>
  <si>
    <t>Kyle Russell</t>
  </si>
  <si>
    <t>Debra Hill</t>
  </si>
  <si>
    <t>Charles Lewis</t>
  </si>
  <si>
    <t>Amanda Kelley</t>
  </si>
  <si>
    <t>Tammy Cruz</t>
  </si>
  <si>
    <t>Allison Elliott</t>
  </si>
  <si>
    <t>Mike Garcia</t>
  </si>
  <si>
    <t>Monica Collins</t>
  </si>
  <si>
    <t>Lauren Castaneda</t>
  </si>
  <si>
    <t>Ronald Richardson</t>
  </si>
  <si>
    <t>Mary Sanders</t>
  </si>
  <si>
    <t>Dana Nguyen</t>
  </si>
  <si>
    <t>Trevor Mckenzie</t>
  </si>
  <si>
    <t>Andrea Lutz</t>
  </si>
  <si>
    <t>Jordan Berg</t>
  </si>
  <si>
    <t>Manuel Moore</t>
  </si>
  <si>
    <t>Brian Montgomery</t>
  </si>
  <si>
    <t>Adam Espinoza</t>
  </si>
  <si>
    <t>Rachel Taylor DDS</t>
  </si>
  <si>
    <t>Brandon Hart</t>
  </si>
  <si>
    <t>Justin Thornton</t>
  </si>
  <si>
    <t>William Barber</t>
  </si>
  <si>
    <t>Angela Knox MD</t>
  </si>
  <si>
    <t>Caleb Stevens</t>
  </si>
  <si>
    <t>Kimberly Hunt</t>
  </si>
  <si>
    <t>Devin Cantu</t>
  </si>
  <si>
    <t>Katie Hill</t>
  </si>
  <si>
    <t>William Hicks</t>
  </si>
  <si>
    <t>Emily Harrington</t>
  </si>
  <si>
    <t>Jerry Clarke</t>
  </si>
  <si>
    <t>Kelsey Wagner</t>
  </si>
  <si>
    <t>James Woodard</t>
  </si>
  <si>
    <t>Marie West</t>
  </si>
  <si>
    <t>Kathy Campbell</t>
  </si>
  <si>
    <t>Joshua James</t>
  </si>
  <si>
    <t>Molly Davis</t>
  </si>
  <si>
    <t>Vanessa Green</t>
  </si>
  <si>
    <t>Penny House</t>
  </si>
  <si>
    <t>Brian Goodman</t>
  </si>
  <si>
    <t>George Bauer</t>
  </si>
  <si>
    <t>Drew Rivera</t>
  </si>
  <si>
    <t>Tammy Henry</t>
  </si>
  <si>
    <t>Tyler Crane</t>
  </si>
  <si>
    <t>Mary Marquez MD</t>
  </si>
  <si>
    <t>Latasha Briggs</t>
  </si>
  <si>
    <t>Kristin Valencia</t>
  </si>
  <si>
    <t>Jesse Anderson</t>
  </si>
  <si>
    <t>Gary Cole</t>
  </si>
  <si>
    <t>Jamie Wade</t>
  </si>
  <si>
    <t>Lisa Keller</t>
  </si>
  <si>
    <t>Troy Rodgers</t>
  </si>
  <si>
    <t>Jacob Snow</t>
  </si>
  <si>
    <t>Nicholas Edwards</t>
  </si>
  <si>
    <t>Kelly Perry</t>
  </si>
  <si>
    <t>Troy Gomez</t>
  </si>
  <si>
    <t>Mr. Kenneth Reynolds</t>
  </si>
  <si>
    <t>Debra Reed</t>
  </si>
  <si>
    <t>Patrick Brock</t>
  </si>
  <si>
    <t>Deborah Watson</t>
  </si>
  <si>
    <t>Emily Hodges</t>
  </si>
  <si>
    <t>Anthony Wood</t>
  </si>
  <si>
    <t>Scott Keith</t>
  </si>
  <si>
    <t>Robert Blackwell</t>
  </si>
  <si>
    <t>Marissa Miller</t>
  </si>
  <si>
    <t>Erika Smith</t>
  </si>
  <si>
    <t>Todd Taylor</t>
  </si>
  <si>
    <t>Amanda Cook</t>
  </si>
  <si>
    <t>Christina Matthews</t>
  </si>
  <si>
    <t>Kristen Webb</t>
  </si>
  <si>
    <t>Ashley Johnson</t>
  </si>
  <si>
    <t>Tamara Perez</t>
  </si>
  <si>
    <t>Erika Cruz</t>
  </si>
  <si>
    <t>Kendra Wallace</t>
  </si>
  <si>
    <t>Tammy Fox</t>
  </si>
  <si>
    <t>Jeremy Richard</t>
  </si>
  <si>
    <t>Anna Arnold</t>
  </si>
  <si>
    <t>Douglas Cook</t>
  </si>
  <si>
    <t>Rodney Giles</t>
  </si>
  <si>
    <t>Austin Travis</t>
  </si>
  <si>
    <t>Timothy West</t>
  </si>
  <si>
    <t>Emily Bishop</t>
  </si>
  <si>
    <t>Zachary Brown</t>
  </si>
  <si>
    <t>Bryan Haynes</t>
  </si>
  <si>
    <t>Henry Fleming</t>
  </si>
  <si>
    <t>Heather Palmer</t>
  </si>
  <si>
    <t>Jonathan Brady</t>
  </si>
  <si>
    <t>Thomas Sellers</t>
  </si>
  <si>
    <t>Don Evans</t>
  </si>
  <si>
    <t>Dan Nash</t>
  </si>
  <si>
    <t>Christina Barajas</t>
  </si>
  <si>
    <t>Sierra Patton</t>
  </si>
  <si>
    <t>Sandra Cunningham</t>
  </si>
  <si>
    <t>Dr. Latoya Campbell</t>
  </si>
  <si>
    <t>Sabrina Fox</t>
  </si>
  <si>
    <t>Barbara Robertson</t>
  </si>
  <si>
    <t>Jeanette Johnson</t>
  </si>
  <si>
    <t>Renee Neal</t>
  </si>
  <si>
    <t>Steven Yoder</t>
  </si>
  <si>
    <t>Holly Carter</t>
  </si>
  <si>
    <t>Thomas Higgins</t>
  </si>
  <si>
    <t>Pamela Harrington</t>
  </si>
  <si>
    <t>Sean Curtis</t>
  </si>
  <si>
    <t>Casey Chan</t>
  </si>
  <si>
    <t>Audrey Howard</t>
  </si>
  <si>
    <t>Dominique Jackson</t>
  </si>
  <si>
    <t>Krystal Miller</t>
  </si>
  <si>
    <t>Joshua Li</t>
  </si>
  <si>
    <t>Jackson Mitchell</t>
  </si>
  <si>
    <t>Kyle Madden</t>
  </si>
  <si>
    <t>Brian Johnson</t>
  </si>
  <si>
    <t>Melissa Pena</t>
  </si>
  <si>
    <t>Kristin Bishop</t>
  </si>
  <si>
    <t>Cindy Davis</t>
  </si>
  <si>
    <t>Dr. Aaron Todd</t>
  </si>
  <si>
    <t>Kayla Gardner</t>
  </si>
  <si>
    <t>Lori Holder</t>
  </si>
  <si>
    <t>Mrs. Maria Jones</t>
  </si>
  <si>
    <t>Chad Pruitt</t>
  </si>
  <si>
    <t>Karen Green</t>
  </si>
  <si>
    <t>Antonio Webb</t>
  </si>
  <si>
    <t>Samantha Myers</t>
  </si>
  <si>
    <t>Melissa Jimenez</t>
  </si>
  <si>
    <t>Douglas Hopkins</t>
  </si>
  <si>
    <t>Joanne Miller</t>
  </si>
  <si>
    <t>Kimberly Rosario</t>
  </si>
  <si>
    <t>Michael Cervantes</t>
  </si>
  <si>
    <t>Nicholas Graves</t>
  </si>
  <si>
    <t>Lisa Lawson</t>
  </si>
  <si>
    <t>Holly Oliver</t>
  </si>
  <si>
    <t>Catherine Thompson</t>
  </si>
  <si>
    <t>Mark Maxwell</t>
  </si>
  <si>
    <t>Patrick Santana</t>
  </si>
  <si>
    <t>Rachel Cox</t>
  </si>
  <si>
    <t>Scott Murillo</t>
  </si>
  <si>
    <t>Michele Wheeler</t>
  </si>
  <si>
    <t>Justin Carr</t>
  </si>
  <si>
    <t>Brandi Hall</t>
  </si>
  <si>
    <t>Christina Thompson</t>
  </si>
  <si>
    <t>Gregory Banks</t>
  </si>
  <si>
    <t>Patricia Thomas</t>
  </si>
  <si>
    <t>Alejandro Black</t>
  </si>
  <si>
    <t>Kristy Lara</t>
  </si>
  <si>
    <t>Robert Richardson</t>
  </si>
  <si>
    <t>Donald Terry</t>
  </si>
  <si>
    <t>Brandon Dalton</t>
  </si>
  <si>
    <t>Danielle Simon</t>
  </si>
  <si>
    <t>Andrew Morris</t>
  </si>
  <si>
    <t>Sara Miller</t>
  </si>
  <si>
    <t>David Townsend</t>
  </si>
  <si>
    <t>Cynthia Maynard</t>
  </si>
  <si>
    <t>Margaret Brady</t>
  </si>
  <si>
    <t>Denise Garcia</t>
  </si>
  <si>
    <t>Joanne Wilcox</t>
  </si>
  <si>
    <t>Adam Lynch</t>
  </si>
  <si>
    <t>Laura Cervantes</t>
  </si>
  <si>
    <t>Jonathan Small</t>
  </si>
  <si>
    <t>James Gross</t>
  </si>
  <si>
    <t>Adrienne Jackson DVM</t>
  </si>
  <si>
    <t>Amanda Bray</t>
  </si>
  <si>
    <t>Stephanie Day</t>
  </si>
  <si>
    <t>Whitney Anderson</t>
  </si>
  <si>
    <t>Ashley Roberts</t>
  </si>
  <si>
    <t>James Bell</t>
  </si>
  <si>
    <t>Samantha Griffin</t>
  </si>
  <si>
    <t>Michael Saunders</t>
  </si>
  <si>
    <t>Scott Hess</t>
  </si>
  <si>
    <t>Erika Kidd</t>
  </si>
  <si>
    <t>Julie Morales</t>
  </si>
  <si>
    <t>Lauren Bates</t>
  </si>
  <si>
    <t>Corey Rose</t>
  </si>
  <si>
    <t>Eileen Price</t>
  </si>
  <si>
    <t>Rebecca Clark</t>
  </si>
  <si>
    <t>Alex Nguyen</t>
  </si>
  <si>
    <t>Amanda Gomez</t>
  </si>
  <si>
    <t>Joshua Kelley</t>
  </si>
  <si>
    <t>Ashley Chen</t>
  </si>
  <si>
    <t>Kyle Powell</t>
  </si>
  <si>
    <t>Kyle Arnold</t>
  </si>
  <si>
    <t>Matthew Browning</t>
  </si>
  <si>
    <t>Patrick Murphy</t>
  </si>
  <si>
    <t>Brandon Thomas</t>
  </si>
  <si>
    <t>Julia Carroll</t>
  </si>
  <si>
    <t>Sheri Dominguez</t>
  </si>
  <si>
    <t>Jeffrey Rivera</t>
  </si>
  <si>
    <t>Craig Bryant</t>
  </si>
  <si>
    <t>Thomas Durham</t>
  </si>
  <si>
    <t>Benjamin Brooks</t>
  </si>
  <si>
    <t>Sara Cox</t>
  </si>
  <si>
    <t>Amanda Fuentes</t>
  </si>
  <si>
    <t>Mckenzie Santiago</t>
  </si>
  <si>
    <t>Miguel Robinson</t>
  </si>
  <si>
    <t>Charlotte Torres</t>
  </si>
  <si>
    <t>Rachel Tran</t>
  </si>
  <si>
    <t>Elizabeth Kennedy</t>
  </si>
  <si>
    <t>Paul Gilbert</t>
  </si>
  <si>
    <t>Charles Vaughn</t>
  </si>
  <si>
    <t>Nicole Lane</t>
  </si>
  <si>
    <t>Philip Anderson</t>
  </si>
  <si>
    <t>John Obrien</t>
  </si>
  <si>
    <t>Douglas Hickman</t>
  </si>
  <si>
    <t>Richard Payne</t>
  </si>
  <si>
    <t>Angel Duke</t>
  </si>
  <si>
    <t>Nicholas Luna</t>
  </si>
  <si>
    <t>Pamela Calderon</t>
  </si>
  <si>
    <t>Tabitha Gray</t>
  </si>
  <si>
    <t>Christopher Greene</t>
  </si>
  <si>
    <t>Barbara Alexander</t>
  </si>
  <si>
    <t>John Meza</t>
  </si>
  <si>
    <t>Christina Jordan</t>
  </si>
  <si>
    <t>Megan Phillips</t>
  </si>
  <si>
    <t>James Fox</t>
  </si>
  <si>
    <t>Thomas Bell</t>
  </si>
  <si>
    <t>Michelle Garcia</t>
  </si>
  <si>
    <t>Justin Hernandez</t>
  </si>
  <si>
    <t>Kendra Barnett</t>
  </si>
  <si>
    <t>Stephanie Anderson</t>
  </si>
  <si>
    <t>Patrick Bryant PhD</t>
  </si>
  <si>
    <t>Sue Allen</t>
  </si>
  <si>
    <t>Michael Mccormick</t>
  </si>
  <si>
    <t>Kenneth Castro</t>
  </si>
  <si>
    <t>Evelyn Bowman</t>
  </si>
  <si>
    <t>Jason Sanchez</t>
  </si>
  <si>
    <t>Shawn Woods</t>
  </si>
  <si>
    <t>Christopher Harmon</t>
  </si>
  <si>
    <t>Tiffany Hancock</t>
  </si>
  <si>
    <t>Dr. Matthew Johnson MD</t>
  </si>
  <si>
    <t>James Lindsey</t>
  </si>
  <si>
    <t>Christopher Mora</t>
  </si>
  <si>
    <t>Sandra Jacobs</t>
  </si>
  <si>
    <t>Joshua Andrade</t>
  </si>
  <si>
    <t>Carla Griffin</t>
  </si>
  <si>
    <t>Gloria Mendoza</t>
  </si>
  <si>
    <t>Gregory Bentley</t>
  </si>
  <si>
    <t>Miguel Taylor</t>
  </si>
  <si>
    <t>Shawna Barnes</t>
  </si>
  <si>
    <t>Lisa Ross</t>
  </si>
  <si>
    <t>Stephen Gonzales</t>
  </si>
  <si>
    <t>Rachel Church</t>
  </si>
  <si>
    <t>Jessica Marsh</t>
  </si>
  <si>
    <t>Erica Mcneil</t>
  </si>
  <si>
    <t>Deborah Ford</t>
  </si>
  <si>
    <t>Melissa Bryan</t>
  </si>
  <si>
    <t>Ryan Perez</t>
  </si>
  <si>
    <t>John Baker</t>
  </si>
  <si>
    <t>Lori Sloan</t>
  </si>
  <si>
    <t>Stephanie Weaver</t>
  </si>
  <si>
    <t>James Shields</t>
  </si>
  <si>
    <t>Jenny Cook</t>
  </si>
  <si>
    <t>Michael Caldwell</t>
  </si>
  <si>
    <t>Micheal King</t>
  </si>
  <si>
    <t>Rachel Li</t>
  </si>
  <si>
    <t>Richard Grant</t>
  </si>
  <si>
    <t>Steven Torres</t>
  </si>
  <si>
    <t>Jeremy Willis</t>
  </si>
  <si>
    <t>Troy Smith</t>
  </si>
  <si>
    <t>Dale Henderson</t>
  </si>
  <si>
    <t>Steven Benson</t>
  </si>
  <si>
    <t>Elaine Glenn</t>
  </si>
  <si>
    <t>Lawrence Meadows</t>
  </si>
  <si>
    <t>Tammy Dunlap</t>
  </si>
  <si>
    <t>Melissa Mcknight</t>
  </si>
  <si>
    <t>Eric Stark</t>
  </si>
  <si>
    <t>Dr. Christopher Bell</t>
  </si>
  <si>
    <t>Vanessa Cook</t>
  </si>
  <si>
    <t>Teresa Jones</t>
  </si>
  <si>
    <t>Shannon Olson</t>
  </si>
  <si>
    <t>Ashley Barnes</t>
  </si>
  <si>
    <t>Tanya Porter</t>
  </si>
  <si>
    <t>Robert Dickerson</t>
  </si>
  <si>
    <t>Jennifer Mack</t>
  </si>
  <si>
    <t>Morgan Ballard</t>
  </si>
  <si>
    <t>Heather Maxwell</t>
  </si>
  <si>
    <t>Kelli Jensen</t>
  </si>
  <si>
    <t>Jamie Graham</t>
  </si>
  <si>
    <t>Gary Blankenship</t>
  </si>
  <si>
    <t>Andrea Byrd</t>
  </si>
  <si>
    <t>Kevin Powell</t>
  </si>
  <si>
    <t>Ricky Nelson</t>
  </si>
  <si>
    <t>Joanne Hall</t>
  </si>
  <si>
    <t>Chloe Scott</t>
  </si>
  <si>
    <t>Scott Sherman</t>
  </si>
  <si>
    <t>Lauren Dominguez</t>
  </si>
  <si>
    <t>Karen Kelly</t>
  </si>
  <si>
    <t>Sandra Wallace</t>
  </si>
  <si>
    <t>Justin Garcia</t>
  </si>
  <si>
    <t>Megan Wagner</t>
  </si>
  <si>
    <t>Brittany Pena</t>
  </si>
  <si>
    <t>Jeffrey Bonilla</t>
  </si>
  <si>
    <t>Collin Miller</t>
  </si>
  <si>
    <t>Steven Watts</t>
  </si>
  <si>
    <t>Caleb Pitts</t>
  </si>
  <si>
    <t>Tony Carter</t>
  </si>
  <si>
    <t>James Choi</t>
  </si>
  <si>
    <t>Dennis Gray</t>
  </si>
  <si>
    <t>Angela Weber</t>
  </si>
  <si>
    <t>Kimberly Prince</t>
  </si>
  <si>
    <t>Rachel Rodriguez</t>
  </si>
  <si>
    <t>William Price</t>
  </si>
  <si>
    <t>Steve Glenn</t>
  </si>
  <si>
    <t>Molly Oliver</t>
  </si>
  <si>
    <t>Catherine Anderson</t>
  </si>
  <si>
    <t>Miss Maria King</t>
  </si>
  <si>
    <t>Janet Nelson</t>
  </si>
  <si>
    <t>John Powell</t>
  </si>
  <si>
    <t>Kaitlyn Juarez</t>
  </si>
  <si>
    <t>Kelli Cowan</t>
  </si>
  <si>
    <t>Laurie Moses</t>
  </si>
  <si>
    <t>Kimberly Valdez</t>
  </si>
  <si>
    <t>Stacy Lewis</t>
  </si>
  <si>
    <t>Dalton Dunn</t>
  </si>
  <si>
    <t>Terry Brown</t>
  </si>
  <si>
    <t>Charles Cook</t>
  </si>
  <si>
    <t>Francis Aguirre</t>
  </si>
  <si>
    <t>Leslie Garcia</t>
  </si>
  <si>
    <t>Brent Brown</t>
  </si>
  <si>
    <t>Shannon Miller</t>
  </si>
  <si>
    <t>Mary Davis</t>
  </si>
  <si>
    <t>Rachel Hunt</t>
  </si>
  <si>
    <t>Amy Robinson</t>
  </si>
  <si>
    <t>David Fitzgerald</t>
  </si>
  <si>
    <t>Brandon Hayes</t>
  </si>
  <si>
    <t>Paul Horne</t>
  </si>
  <si>
    <t>Angela Meadows</t>
  </si>
  <si>
    <t>Antonio Mendoza</t>
  </si>
  <si>
    <t>Gloria Taylor</t>
  </si>
  <si>
    <t>Shane Franklin</t>
  </si>
  <si>
    <t>Melissa Schultz</t>
  </si>
  <si>
    <t>Sue Peters</t>
  </si>
  <si>
    <t>Candace Thomas</t>
  </si>
  <si>
    <t>Amy Dunlap</t>
  </si>
  <si>
    <t>Michael Hicks</t>
  </si>
  <si>
    <t>Allison Berry</t>
  </si>
  <si>
    <t>Dr. Jason Smith DVM</t>
  </si>
  <si>
    <t>Noah Murphy</t>
  </si>
  <si>
    <t>John Brooks</t>
  </si>
  <si>
    <t>Michaela Hoffman</t>
  </si>
  <si>
    <t>Paige Young</t>
  </si>
  <si>
    <t>Donald Mack</t>
  </si>
  <si>
    <t>Scott Oneill</t>
  </si>
  <si>
    <t>Edward King</t>
  </si>
  <si>
    <t>Paula Scott</t>
  </si>
  <si>
    <t>Charles Powers</t>
  </si>
  <si>
    <t>Pamela Cervantes</t>
  </si>
  <si>
    <t>Manuel Castillo</t>
  </si>
  <si>
    <t>Alison Palmer</t>
  </si>
  <si>
    <t>Jessica Thompson</t>
  </si>
  <si>
    <t>Lauren Bowers</t>
  </si>
  <si>
    <t>Philip Reeves</t>
  </si>
  <si>
    <t>Lisa Lowery</t>
  </si>
  <si>
    <t>Tamara Bautista</t>
  </si>
  <si>
    <t>Jose Woodward</t>
  </si>
  <si>
    <t>Christy Johnson</t>
  </si>
  <si>
    <t>Jeffrey Powell</t>
  </si>
  <si>
    <t>Terry Noble</t>
  </si>
  <si>
    <t>William Ray</t>
  </si>
  <si>
    <t>Tyler Valenzuela</t>
  </si>
  <si>
    <t>Debra Mitchell</t>
  </si>
  <si>
    <t>Lee Rodriguez</t>
  </si>
  <si>
    <t>Allen Crawford</t>
  </si>
  <si>
    <t>Kevin Bishop</t>
  </si>
  <si>
    <t>Fred Simon</t>
  </si>
  <si>
    <t>Stacy Jennings</t>
  </si>
  <si>
    <t>Jonathan Graves</t>
  </si>
  <si>
    <t>Willie Hendricks</t>
  </si>
  <si>
    <t>Whitney Brown</t>
  </si>
  <si>
    <t>Christopher Chapman</t>
  </si>
  <si>
    <t>Cassandra Rogers</t>
  </si>
  <si>
    <t>Sandra Bell</t>
  </si>
  <si>
    <t>Angela Griffith MD</t>
  </si>
  <si>
    <t>Michael Castillo</t>
  </si>
  <si>
    <t>Dennis Ruiz</t>
  </si>
  <si>
    <t>Patricia Herrera</t>
  </si>
  <si>
    <t>Joan Miller</t>
  </si>
  <si>
    <t>Cynthia Mason</t>
  </si>
  <si>
    <t>Caleb Peterson</t>
  </si>
  <si>
    <t>Donald Osborne</t>
  </si>
  <si>
    <t>Carla Johnson</t>
  </si>
  <si>
    <t>Paul Walsh</t>
  </si>
  <si>
    <t>Austin Fleming</t>
  </si>
  <si>
    <t>Suzanne George</t>
  </si>
  <si>
    <t>Mary Castaneda</t>
  </si>
  <si>
    <t>Beverly Kim</t>
  </si>
  <si>
    <t>Melissa Moon</t>
  </si>
  <si>
    <t>Ryan Riley</t>
  </si>
  <si>
    <t>Kathryn Brooks</t>
  </si>
  <si>
    <t>Sharon Reed</t>
  </si>
  <si>
    <t>Mrs. Emily Lambert MD</t>
  </si>
  <si>
    <t>Katie Boyd</t>
  </si>
  <si>
    <t>April Martinez</t>
  </si>
  <si>
    <t>Katelyn Ryan</t>
  </si>
  <si>
    <t>Aimee Bartlett</t>
  </si>
  <si>
    <t>Marcus Rodriguez</t>
  </si>
  <si>
    <t>Ricardo Harrington</t>
  </si>
  <si>
    <t>Troy Travis</t>
  </si>
  <si>
    <t>Brittany Henry DDS</t>
  </si>
  <si>
    <t>Rebecca Boone</t>
  </si>
  <si>
    <t>Jonathan Washington</t>
  </si>
  <si>
    <t>Daniel Freeman</t>
  </si>
  <si>
    <t>Cassandra Wu</t>
  </si>
  <si>
    <t>Christina Cortez</t>
  </si>
  <si>
    <t>Louis Haney</t>
  </si>
  <si>
    <t>Dennis Pineda</t>
  </si>
  <si>
    <t>Michael Gray</t>
  </si>
  <si>
    <t>John Middleton</t>
  </si>
  <si>
    <t>Justin Boyd</t>
  </si>
  <si>
    <t>Willie Collins</t>
  </si>
  <si>
    <t>Teresa Hernandez</t>
  </si>
  <si>
    <t>Yolanda Richards</t>
  </si>
  <si>
    <t>Seth Pratt</t>
  </si>
  <si>
    <t>Kyle Pena</t>
  </si>
  <si>
    <t>Chelsea Ramos</t>
  </si>
  <si>
    <t>Nicole Cunningham</t>
  </si>
  <si>
    <t>Christina Riley</t>
  </si>
  <si>
    <t>Bethany Dyer</t>
  </si>
  <si>
    <t>Mrs. Elizabeth Davis</t>
  </si>
  <si>
    <t>Bradley Alvarez</t>
  </si>
  <si>
    <t>Manuel Black</t>
  </si>
  <si>
    <t>Susan Brown</t>
  </si>
  <si>
    <t>Jeffrey Pacheco</t>
  </si>
  <si>
    <t>Mr. Gregory Pitts</t>
  </si>
  <si>
    <t>Eric Wells</t>
  </si>
  <si>
    <t>John Davila</t>
  </si>
  <si>
    <t>Alexis Villegas</t>
  </si>
  <si>
    <t>Teresa Riggs</t>
  </si>
  <si>
    <t>Jeremy Rodriguez</t>
  </si>
  <si>
    <t>Kevin Cruz</t>
  </si>
  <si>
    <t>Madison Mata</t>
  </si>
  <si>
    <t>Abigail Watson</t>
  </si>
  <si>
    <t>Daniel Chapman</t>
  </si>
  <si>
    <t>Robert Herman</t>
  </si>
  <si>
    <t>Kristin Garcia</t>
  </si>
  <si>
    <t>Kyle Ho</t>
  </si>
  <si>
    <t>Thomas Moore</t>
  </si>
  <si>
    <t>Jay Collins</t>
  </si>
  <si>
    <t>Andrea Parsons</t>
  </si>
  <si>
    <t>Donald Alvarez</t>
  </si>
  <si>
    <t>Kristie Hardin</t>
  </si>
  <si>
    <t>Cameron Wheeler II</t>
  </si>
  <si>
    <t>Tina Campbell</t>
  </si>
  <si>
    <t>Stephen Wade</t>
  </si>
  <si>
    <t>Adam Patel</t>
  </si>
  <si>
    <t>Brianna Durham</t>
  </si>
  <si>
    <t>Alexis Bryant</t>
  </si>
  <si>
    <t>Amy Richardson</t>
  </si>
  <si>
    <t>Robert Sherman</t>
  </si>
  <si>
    <t>William Wilcox</t>
  </si>
  <si>
    <t>Mary Ellis</t>
  </si>
  <si>
    <t>John Hernandez</t>
  </si>
  <si>
    <t>Dana Robinson</t>
  </si>
  <si>
    <t>Christopher Ayers</t>
  </si>
  <si>
    <t>Karen Stephenson</t>
  </si>
  <si>
    <t>Joyce Scott</t>
  </si>
  <si>
    <t>Doris Perez</t>
  </si>
  <si>
    <t>Angel Cameron</t>
  </si>
  <si>
    <t>Regina Terry</t>
  </si>
  <si>
    <t>Samuel Arellano</t>
  </si>
  <si>
    <t>Reginald Miller</t>
  </si>
  <si>
    <t>David Wood</t>
  </si>
  <si>
    <t>Holly Robinson</t>
  </si>
  <si>
    <t>Brittany Rodriguez</t>
  </si>
  <si>
    <t>Regina Waters</t>
  </si>
  <si>
    <t>Anthony Duncan</t>
  </si>
  <si>
    <t>Natalie Sanders</t>
  </si>
  <si>
    <t>Steven Bruce</t>
  </si>
  <si>
    <t>Joshua Franco</t>
  </si>
  <si>
    <t>Jason Kaiser</t>
  </si>
  <si>
    <t>James Oliver</t>
  </si>
  <si>
    <t>Stephen Henson</t>
  </si>
  <si>
    <t>Amy Ryan</t>
  </si>
  <si>
    <t>Andrew Zimmerman</t>
  </si>
  <si>
    <t>Alyssa Delgado</t>
  </si>
  <si>
    <t>Mary Walker</t>
  </si>
  <si>
    <t>Rachael Hutchinson</t>
  </si>
  <si>
    <t>Charles Villa</t>
  </si>
  <si>
    <t>Charles Chase</t>
  </si>
  <si>
    <t>Sabrina Holland</t>
  </si>
  <si>
    <t>Ann Simmons</t>
  </si>
  <si>
    <t>Ashley Hester</t>
  </si>
  <si>
    <t>Rodney Clark</t>
  </si>
  <si>
    <t>Tyler Walters</t>
  </si>
  <si>
    <t>Susan Cooper</t>
  </si>
  <si>
    <t>Lisa Cunningham</t>
  </si>
  <si>
    <t>Victoria Rodriguez</t>
  </si>
  <si>
    <t>Michael Valentine</t>
  </si>
  <si>
    <t>Jamie Gonzales</t>
  </si>
  <si>
    <t>Kristopher Freeman</t>
  </si>
  <si>
    <t>Colton Peterson</t>
  </si>
  <si>
    <t>Christopher Oconnell</t>
  </si>
  <si>
    <t>Kelsey Mills</t>
  </si>
  <si>
    <t>Karen Adams</t>
  </si>
  <si>
    <t>Tracy Oliver</t>
  </si>
  <si>
    <t>Hannah Sanders</t>
  </si>
  <si>
    <t>Margaret Caldwell</t>
  </si>
  <si>
    <t>Donald Arnold</t>
  </si>
  <si>
    <t>Michael Jacobs</t>
  </si>
  <si>
    <t>Kari Garcia</t>
  </si>
  <si>
    <t>Cameron Baxter</t>
  </si>
  <si>
    <t>Tracy Sexton</t>
  </si>
  <si>
    <t>Bryan Harper</t>
  </si>
  <si>
    <t>Dr. Jenna Chase</t>
  </si>
  <si>
    <t>Beth Long</t>
  </si>
  <si>
    <t>Madison Lozano</t>
  </si>
  <si>
    <t>Phillip Trevino</t>
  </si>
  <si>
    <t>Amanda Jackson</t>
  </si>
  <si>
    <t>Steven Rocha</t>
  </si>
  <si>
    <t>Julia Young</t>
  </si>
  <si>
    <t>Roy Nelson</t>
  </si>
  <si>
    <t>Carrie Merritt</t>
  </si>
  <si>
    <t>Stephen Collins</t>
  </si>
  <si>
    <t>Cynthia Cameron</t>
  </si>
  <si>
    <t>Jeffrey Vazquez</t>
  </si>
  <si>
    <t>Dr. Michelle Hull</t>
  </si>
  <si>
    <t>Brian Austin</t>
  </si>
  <si>
    <t>John Johnston</t>
  </si>
  <si>
    <t>Ashley Fuller</t>
  </si>
  <si>
    <t>Brian Ryan</t>
  </si>
  <si>
    <t>Gina Chavez</t>
  </si>
  <si>
    <t>Edward Sheppard</t>
  </si>
  <si>
    <t>Sharon Barton</t>
  </si>
  <si>
    <t>Kenneth Hayes</t>
  </si>
  <si>
    <t>Miss Sara Shaw</t>
  </si>
  <si>
    <t>Megan Ayala</t>
  </si>
  <si>
    <t>Wanda Mcdonald</t>
  </si>
  <si>
    <t>Mark Fisher</t>
  </si>
  <si>
    <t>Renee Taylor</t>
  </si>
  <si>
    <t>Melanie Roman</t>
  </si>
  <si>
    <t>Penny Pitts</t>
  </si>
  <si>
    <t>Colton Nelson</t>
  </si>
  <si>
    <t>Joshua Hayes</t>
  </si>
  <si>
    <t>James Trevino</t>
  </si>
  <si>
    <t>David Calderon</t>
  </si>
  <si>
    <t>Nancy David</t>
  </si>
  <si>
    <t>Kenneth Perry</t>
  </si>
  <si>
    <t>Jason Carter</t>
  </si>
  <si>
    <t>Christina Sutton</t>
  </si>
  <si>
    <t>Dana Costa</t>
  </si>
  <si>
    <t>Mark Edwards</t>
  </si>
  <si>
    <t>Bradley Goodman</t>
  </si>
  <si>
    <t>Rebecca Simmons</t>
  </si>
  <si>
    <t>Craig Stevens</t>
  </si>
  <si>
    <t>Martin Smith</t>
  </si>
  <si>
    <t>Kevin Garner</t>
  </si>
  <si>
    <t>Paul Terry</t>
  </si>
  <si>
    <t>Jordan Pittman</t>
  </si>
  <si>
    <t>William Perry</t>
  </si>
  <si>
    <t>Lisa Ramirez</t>
  </si>
  <si>
    <t>Kenneth Guerra</t>
  </si>
  <si>
    <t>Todd Nguyen</t>
  </si>
  <si>
    <t>Patricia Nguyen</t>
  </si>
  <si>
    <t>Tony Woods</t>
  </si>
  <si>
    <t>Bryan Rhodes</t>
  </si>
  <si>
    <t>Cassandra Bradford</t>
  </si>
  <si>
    <t>Alyssa Pierce</t>
  </si>
  <si>
    <t>Bryan Bradley</t>
  </si>
  <si>
    <t>Julie Patel</t>
  </si>
  <si>
    <t>Nicole Cowan</t>
  </si>
  <si>
    <t>Beth Simmons</t>
  </si>
  <si>
    <t>Jacob Bush</t>
  </si>
  <si>
    <t>Kimberly Lara</t>
  </si>
  <si>
    <t>Larry Phillips</t>
  </si>
  <si>
    <t>Kathryn Le</t>
  </si>
  <si>
    <t>Adam Collins</t>
  </si>
  <si>
    <t>Stephen Ramirez</t>
  </si>
  <si>
    <t>Michael Blankenship</t>
  </si>
  <si>
    <t>Melissa Powell</t>
  </si>
  <si>
    <t>Melanie Berger</t>
  </si>
  <si>
    <t>Benjamin Henderson</t>
  </si>
  <si>
    <t>Robert Harrell DDS</t>
  </si>
  <si>
    <t>Erika Brown</t>
  </si>
  <si>
    <t>Richard Cooper</t>
  </si>
  <si>
    <t>Anthony Thomas</t>
  </si>
  <si>
    <t>Susan Nichols</t>
  </si>
  <si>
    <t>Allison Wilkins</t>
  </si>
  <si>
    <t>Ariana Garcia DDS</t>
  </si>
  <si>
    <t>Ruben West</t>
  </si>
  <si>
    <t>Kimberly Davenport</t>
  </si>
  <si>
    <t>Dr. Ryan Alvarez DDS</t>
  </si>
  <si>
    <t>Teresa Nelson MD</t>
  </si>
  <si>
    <t>Thomas Nichols</t>
  </si>
  <si>
    <t>Dylan Smith</t>
  </si>
  <si>
    <t>Samantha Francis</t>
  </si>
  <si>
    <t>Donna Gray</t>
  </si>
  <si>
    <t>John Dougherty</t>
  </si>
  <si>
    <t>Alyssa Webster</t>
  </si>
  <si>
    <t>Dr. Chris Smith</t>
  </si>
  <si>
    <t>Angela Meyers</t>
  </si>
  <si>
    <t>Jacqueline Graves</t>
  </si>
  <si>
    <t>Heather Jenkins</t>
  </si>
  <si>
    <t>Darren Andrews</t>
  </si>
  <si>
    <t>Deborah Hester</t>
  </si>
  <si>
    <t>Frank Sutton</t>
  </si>
  <si>
    <t>Robert Potts</t>
  </si>
  <si>
    <t>Anne Meyers</t>
  </si>
  <si>
    <t>Christine Ware</t>
  </si>
  <si>
    <t>Eric Schwartz</t>
  </si>
  <si>
    <t>Isabella Collier</t>
  </si>
  <si>
    <t>Sarah Salazar</t>
  </si>
  <si>
    <t>Austin Webb</t>
  </si>
  <si>
    <t>Edwin Vega</t>
  </si>
  <si>
    <t>Kent Mcgrath</t>
  </si>
  <si>
    <t>Karen Stone</t>
  </si>
  <si>
    <t>Tyler Hernandez</t>
  </si>
  <si>
    <t>Christian Trevino</t>
  </si>
  <si>
    <t>Kristina Payne</t>
  </si>
  <si>
    <t>Brandi Montgomery</t>
  </si>
  <si>
    <t>Tabitha Sloan</t>
  </si>
  <si>
    <t>Brianna Johnson</t>
  </si>
  <si>
    <t>Alyssa Davis</t>
  </si>
  <si>
    <t>Dr. Donna Johnson</t>
  </si>
  <si>
    <t>Ms. Ashley Kennedy DVM</t>
  </si>
  <si>
    <t>Jennifer Cochran</t>
  </si>
  <si>
    <t>James Nunez</t>
  </si>
  <si>
    <t>Jeffrey Diaz</t>
  </si>
  <si>
    <t>Gabriela Atkins</t>
  </si>
  <si>
    <t>Shane Durham</t>
  </si>
  <si>
    <t>Rachel Dickerson</t>
  </si>
  <si>
    <t>John Hicks</t>
  </si>
  <si>
    <t>Joan Santos</t>
  </si>
  <si>
    <t>Todd Miller</t>
  </si>
  <si>
    <t>Dalton Oconnell</t>
  </si>
  <si>
    <t>William Burns</t>
  </si>
  <si>
    <t>Kelly Porter</t>
  </si>
  <si>
    <t>Audrey Edwards</t>
  </si>
  <si>
    <t>Jon Williamson</t>
  </si>
  <si>
    <t>Eric Moore</t>
  </si>
  <si>
    <t>Angela Osborn</t>
  </si>
  <si>
    <t>Dominique Howard</t>
  </si>
  <si>
    <t>Ernest Freeman</t>
  </si>
  <si>
    <t>Mrs. Sharon Burgess</t>
  </si>
  <si>
    <t>Amy Gay</t>
  </si>
  <si>
    <t>Lisa Tucker</t>
  </si>
  <si>
    <t>Martin Espinoza</t>
  </si>
  <si>
    <t>Stephen Jensen</t>
  </si>
  <si>
    <t>Adam Bush</t>
  </si>
  <si>
    <t>Scott Hawkins</t>
  </si>
  <si>
    <t>Alexander Gallegos</t>
  </si>
  <si>
    <t>Jill Knight</t>
  </si>
  <si>
    <t>Bill Buchanan</t>
  </si>
  <si>
    <t>Cheyenne Miller</t>
  </si>
  <si>
    <t>Joseph Turner</t>
  </si>
  <si>
    <t>Joshua Bender</t>
  </si>
  <si>
    <t>Derrick Jacobs</t>
  </si>
  <si>
    <t>Allison Krueger</t>
  </si>
  <si>
    <t>Diane Cruz</t>
  </si>
  <si>
    <t>Rebecca Boyd</t>
  </si>
  <si>
    <t>Cory Barnes</t>
  </si>
  <si>
    <t>Randall Holmes</t>
  </si>
  <si>
    <t>Amanda Reed</t>
  </si>
  <si>
    <t>Vicki Mcclain</t>
  </si>
  <si>
    <t>Daisy Brown</t>
  </si>
  <si>
    <t>Scott Harvey MD</t>
  </si>
  <si>
    <t>Suzanne Gonzales</t>
  </si>
  <si>
    <t>Jennifer Lewis</t>
  </si>
  <si>
    <t>Brenda Coleman</t>
  </si>
  <si>
    <t>Jake Meyers</t>
  </si>
  <si>
    <t>Brittany Gibson</t>
  </si>
  <si>
    <t>Meghan Horne DVM</t>
  </si>
  <si>
    <t>Tyrone Harris</t>
  </si>
  <si>
    <t>Tristan Torres</t>
  </si>
  <si>
    <t>Malik Simmons</t>
  </si>
  <si>
    <t>Michael Weiss</t>
  </si>
  <si>
    <t>Jorge Meyers</t>
  </si>
  <si>
    <t>Veronica Griffith</t>
  </si>
  <si>
    <t>Christopher Matthews</t>
  </si>
  <si>
    <t>Donald Calderon</t>
  </si>
  <si>
    <t>Ronald Greene</t>
  </si>
  <si>
    <t>Joan Lawson</t>
  </si>
  <si>
    <t>Paula Mullins</t>
  </si>
  <si>
    <t>Thomas Bishop</t>
  </si>
  <si>
    <t>Katrina Leonard</t>
  </si>
  <si>
    <t>Marcus Guerrero</t>
  </si>
  <si>
    <t>Larry Thompson</t>
  </si>
  <si>
    <t>Jonathan Mills</t>
  </si>
  <si>
    <t>Colleen Harris</t>
  </si>
  <si>
    <t>Elizabeth Clark</t>
  </si>
  <si>
    <t>Tonya Clark</t>
  </si>
  <si>
    <t>Christopher Page</t>
  </si>
  <si>
    <t>Scott Wright</t>
  </si>
  <si>
    <t>Carol Barry</t>
  </si>
  <si>
    <t>Mary Powers</t>
  </si>
  <si>
    <t>Dustin Franco</t>
  </si>
  <si>
    <t>Michael Mcneil</t>
  </si>
  <si>
    <t>Carlos Evans</t>
  </si>
  <si>
    <t>Raymond Jackson</t>
  </si>
  <si>
    <t>Catherine Yang</t>
  </si>
  <si>
    <t>Jamie Ford</t>
  </si>
  <si>
    <t>Douglas Booth</t>
  </si>
  <si>
    <t>Benjamin Bright</t>
  </si>
  <si>
    <t>Patricia Duran</t>
  </si>
  <si>
    <t>Samantha Brown</t>
  </si>
  <si>
    <t>Hannah Rogers</t>
  </si>
  <si>
    <t>John Wiggins</t>
  </si>
  <si>
    <t>Benjamin Bean</t>
  </si>
  <si>
    <t>Heather Austin</t>
  </si>
  <si>
    <t>Stanley Jenkins MD</t>
  </si>
  <si>
    <t>Lori Benjamin</t>
  </si>
  <si>
    <t>Jose Reeves</t>
  </si>
  <si>
    <t>Tyler Frost</t>
  </si>
  <si>
    <t>Douglas Berry</t>
  </si>
  <si>
    <t>Michael Logan</t>
  </si>
  <si>
    <t>Justin Mcbride</t>
  </si>
  <si>
    <t>Heather Cruz</t>
  </si>
  <si>
    <t>Sheila Woodard</t>
  </si>
  <si>
    <t>Stacy Perkins</t>
  </si>
  <si>
    <t>Diane Hall</t>
  </si>
  <si>
    <t>Michael Key</t>
  </si>
  <si>
    <t>Cheryl Middleton</t>
  </si>
  <si>
    <t>Mr. John Padilla III</t>
  </si>
  <si>
    <t>Justin Smith</t>
  </si>
  <si>
    <t>Brian Cunningham</t>
  </si>
  <si>
    <t>James Alexander</t>
  </si>
  <si>
    <t>Alexis Simpson</t>
  </si>
  <si>
    <t>Beth Williams</t>
  </si>
  <si>
    <t>James Chang</t>
  </si>
  <si>
    <t>Mr. Matthew Rivas IV</t>
  </si>
  <si>
    <t>Francisco Daniels</t>
  </si>
  <si>
    <t>Tammy Martin</t>
  </si>
  <si>
    <t>Amanda Weeks</t>
  </si>
  <si>
    <t>Barbara Woodward</t>
  </si>
  <si>
    <t>Sheryl Sanchez</t>
  </si>
  <si>
    <t>Erin Patel</t>
  </si>
  <si>
    <t>Nancy Frost</t>
  </si>
  <si>
    <t>James Owens</t>
  </si>
  <si>
    <t>Krista Atkinson</t>
  </si>
  <si>
    <t>John Oneill</t>
  </si>
  <si>
    <t>Gregory King</t>
  </si>
  <si>
    <t>Mike Turner</t>
  </si>
  <si>
    <t>Jesse Edwards</t>
  </si>
  <si>
    <t>Thomas Cruz</t>
  </si>
  <si>
    <t>Julia Coleman</t>
  </si>
  <si>
    <t>Mrs. Lindsey Garcia DDS</t>
  </si>
  <si>
    <t>Jonathan Cunningham</t>
  </si>
  <si>
    <t>Latasha Wright</t>
  </si>
  <si>
    <t>Lacey Miller</t>
  </si>
  <si>
    <t>Dakota Browning</t>
  </si>
  <si>
    <t>Beth Elliott</t>
  </si>
  <si>
    <t>Chelsey Howard</t>
  </si>
  <si>
    <t>Jorge Schultz</t>
  </si>
  <si>
    <t>Philip Thomas</t>
  </si>
  <si>
    <t>Joseph Cunningham</t>
  </si>
  <si>
    <t>William Yates</t>
  </si>
  <si>
    <t>Linda Rowe</t>
  </si>
  <si>
    <t>Catherine White</t>
  </si>
  <si>
    <t>Wesley Lewis</t>
  </si>
  <si>
    <t>Michael Andrews</t>
  </si>
  <si>
    <t>Derrick Robertson</t>
  </si>
  <si>
    <t>Stephanie Huang</t>
  </si>
  <si>
    <t>Bradley Macias II</t>
  </si>
  <si>
    <t>Vicki Carter</t>
  </si>
  <si>
    <t>Andrea Murray</t>
  </si>
  <si>
    <t>Jennifer Ayers</t>
  </si>
  <si>
    <t>Dr. Ryan Lee</t>
  </si>
  <si>
    <t>Aimee Farmer</t>
  </si>
  <si>
    <t>April Harris</t>
  </si>
  <si>
    <t>Craig Galloway</t>
  </si>
  <si>
    <t>Jeremy Garcia</t>
  </si>
  <si>
    <t>Mr. Dustin Thomas</t>
  </si>
  <si>
    <t>Tiffany Smith</t>
  </si>
  <si>
    <t>Kyle Rivera</t>
  </si>
  <si>
    <t>Luke Kelly</t>
  </si>
  <si>
    <t>Victor Douglas</t>
  </si>
  <si>
    <t>Jane Anderson</t>
  </si>
  <si>
    <t>Timothy Sharp</t>
  </si>
  <si>
    <t>Laura Newman</t>
  </si>
  <si>
    <t>Lori Ponce</t>
  </si>
  <si>
    <t>Timothy Taylor</t>
  </si>
  <si>
    <t>Cody Collier</t>
  </si>
  <si>
    <t>Aaron Lee DVM</t>
  </si>
  <si>
    <t>Cheryl White</t>
  </si>
  <si>
    <t>Stacy Lindsey</t>
  </si>
  <si>
    <t>Joseph Mullins</t>
  </si>
  <si>
    <t>Jon Hammond MD</t>
  </si>
  <si>
    <t>Dr. Martin Bailey</t>
  </si>
  <si>
    <t>Sharon Myers</t>
  </si>
  <si>
    <t>Kenneth Rose</t>
  </si>
  <si>
    <t>Monica Hodge</t>
  </si>
  <si>
    <t>Julie Martin</t>
  </si>
  <si>
    <t>Angela Black</t>
  </si>
  <si>
    <t>Karen Watson</t>
  </si>
  <si>
    <t>Michael Casey</t>
  </si>
  <si>
    <t>Charles Hendrix</t>
  </si>
  <si>
    <t>Alexander Harris</t>
  </si>
  <si>
    <t>April Forbes</t>
  </si>
  <si>
    <t>Judith Gardner</t>
  </si>
  <si>
    <t>Angela Todd</t>
  </si>
  <si>
    <t>Heather Hicks</t>
  </si>
  <si>
    <t>Curtis Gilbert</t>
  </si>
  <si>
    <t>Jennifer Goodwin</t>
  </si>
  <si>
    <t>Jack Williams</t>
  </si>
  <si>
    <t>Darren Vega</t>
  </si>
  <si>
    <t>Ryan Hughes</t>
  </si>
  <si>
    <t>Tamara Hatfield</t>
  </si>
  <si>
    <t>Timothy Rivera</t>
  </si>
  <si>
    <t>John Gilbert</t>
  </si>
  <si>
    <t>Kathleen Walker</t>
  </si>
  <si>
    <t>Rebecca Costa</t>
  </si>
  <si>
    <t>Sheri Edwards</t>
  </si>
  <si>
    <t>Darius Lindsey</t>
  </si>
  <si>
    <t>Brandi Rose</t>
  </si>
  <si>
    <t>Theresa Jennings</t>
  </si>
  <si>
    <t>Patricia Morris</t>
  </si>
  <si>
    <t>Anthony Martin</t>
  </si>
  <si>
    <t>Dr. Hannah Cox</t>
  </si>
  <si>
    <t>Kayla White</t>
  </si>
  <si>
    <t>Katelyn Miller</t>
  </si>
  <si>
    <t>Amy Coffey</t>
  </si>
  <si>
    <t>Alexander Sanford</t>
  </si>
  <si>
    <t>Steven Stone</t>
  </si>
  <si>
    <t>Mark Vasquez</t>
  </si>
  <si>
    <t>Daniel Robertson</t>
  </si>
  <si>
    <t>Sara House</t>
  </si>
  <si>
    <t>Willie Montes</t>
  </si>
  <si>
    <t>Robert Perkins</t>
  </si>
  <si>
    <t>Stephanie Moreno</t>
  </si>
  <si>
    <t>Jerome Fry</t>
  </si>
  <si>
    <t>Carol Alvarado</t>
  </si>
  <si>
    <t>Jamie Moreno</t>
  </si>
  <si>
    <t>Elizabeth Reynolds</t>
  </si>
  <si>
    <t>Marcus Rhodes</t>
  </si>
  <si>
    <t>Nicole Bell</t>
  </si>
  <si>
    <t>Vickie Murphy</t>
  </si>
  <si>
    <t>Eric Miles</t>
  </si>
  <si>
    <t>Brittany Palmer</t>
  </si>
  <si>
    <t>Carla Smith</t>
  </si>
  <si>
    <t>Gina Briggs</t>
  </si>
  <si>
    <t>Jeffery Evans</t>
  </si>
  <si>
    <t>Dr. Beth Miller</t>
  </si>
  <si>
    <t>Randall Becker</t>
  </si>
  <si>
    <t>Jasmine Lopez</t>
  </si>
  <si>
    <t>Amanda Gonzales</t>
  </si>
  <si>
    <t>Sarah Love</t>
  </si>
  <si>
    <t>Lorraine Scott</t>
  </si>
  <si>
    <t>James Shaw</t>
  </si>
  <si>
    <t>Steven Tucker</t>
  </si>
  <si>
    <t>Connie Benitez</t>
  </si>
  <si>
    <t>Christopher French</t>
  </si>
  <si>
    <t>Sierra Torres</t>
  </si>
  <si>
    <t>Paige Davis</t>
  </si>
  <si>
    <t>Frank Lester</t>
  </si>
  <si>
    <t>Lisa Price</t>
  </si>
  <si>
    <t>Ms. Leah Lane DDS</t>
  </si>
  <si>
    <t>David Austin</t>
  </si>
  <si>
    <t>Anne Perry</t>
  </si>
  <si>
    <t>Robert Ellis</t>
  </si>
  <si>
    <t>Michael Walker</t>
  </si>
  <si>
    <t>Michael Vazquez</t>
  </si>
  <si>
    <t>Trevor Compton</t>
  </si>
  <si>
    <t>Sierra Jenkins</t>
  </si>
  <si>
    <t>Tanya Dudley</t>
  </si>
  <si>
    <t>Adam James</t>
  </si>
  <si>
    <t>Robin King</t>
  </si>
  <si>
    <t>Isabel Hughes</t>
  </si>
  <si>
    <t>Terri Jefferson</t>
  </si>
  <si>
    <t>Brittany Haynes</t>
  </si>
  <si>
    <t>Shane Parker</t>
  </si>
  <si>
    <t>Tyler Campbell</t>
  </si>
  <si>
    <t>Dr. Craig Johnson II</t>
  </si>
  <si>
    <t>Eugene Peterson</t>
  </si>
  <si>
    <t>Christina Webb</t>
  </si>
  <si>
    <t>Carlos Lin</t>
  </si>
  <si>
    <t>Shirley Jones</t>
  </si>
  <si>
    <t>Jennifer Richards</t>
  </si>
  <si>
    <t>Cody Dalton</t>
  </si>
  <si>
    <t>Edward Stewart</t>
  </si>
  <si>
    <t>Michelle Collins</t>
  </si>
  <si>
    <t>Chelsea Ellis</t>
  </si>
  <si>
    <t>Francis Winters</t>
  </si>
  <si>
    <t>Daniel Haynes</t>
  </si>
  <si>
    <t>James Lynch</t>
  </si>
  <si>
    <t>Steven Elliott</t>
  </si>
  <si>
    <t>Jessica Villegas</t>
  </si>
  <si>
    <t>Elizabeth Whitehead</t>
  </si>
  <si>
    <t>Peter Baker</t>
  </si>
  <si>
    <t>Angela Hunt</t>
  </si>
  <si>
    <t>Courtney Lee</t>
  </si>
  <si>
    <t>Alexandria Jones</t>
  </si>
  <si>
    <t>Jorge Parker</t>
  </si>
  <si>
    <t>Scott Campos</t>
  </si>
  <si>
    <t>Kevin Ferguson</t>
  </si>
  <si>
    <t>Misty Kelly</t>
  </si>
  <si>
    <t>Richard Gallagher</t>
  </si>
  <si>
    <t>William Esparza</t>
  </si>
  <si>
    <t>Jason Carr</t>
  </si>
  <si>
    <t>Michele Riddle</t>
  </si>
  <si>
    <t>Sheila Gonzales</t>
  </si>
  <si>
    <t>Michaela Wright</t>
  </si>
  <si>
    <t>Michael Atkinson</t>
  </si>
  <si>
    <t>Kristen Ortega</t>
  </si>
  <si>
    <t>Christopher Liu</t>
  </si>
  <si>
    <t>Megan May</t>
  </si>
  <si>
    <t>Tyler Baker</t>
  </si>
  <si>
    <t>Ana Riley</t>
  </si>
  <si>
    <t>Sean Edwards</t>
  </si>
  <si>
    <t>Nicholas Estes</t>
  </si>
  <si>
    <t>Jacob Lindsey</t>
  </si>
  <si>
    <t>April Lee</t>
  </si>
  <si>
    <t>Melvin Arnold</t>
  </si>
  <si>
    <t>Julie Miller</t>
  </si>
  <si>
    <t>Ryan Larson</t>
  </si>
  <si>
    <t>Elizabeth Crosby</t>
  </si>
  <si>
    <t>Billy Jackson PhD</t>
  </si>
  <si>
    <t>Kevin Patton</t>
  </si>
  <si>
    <t>Melanie Martinez</t>
  </si>
  <si>
    <t>Catherine Walsh</t>
  </si>
  <si>
    <t>Jacob Gibson</t>
  </si>
  <si>
    <t>Adrian Lee</t>
  </si>
  <si>
    <t>Sheila Wilson</t>
  </si>
  <si>
    <t>Ashley Atkins</t>
  </si>
  <si>
    <t>Brianna Hill</t>
  </si>
  <si>
    <t>Amanda Holloway</t>
  </si>
  <si>
    <t>Marie Huang</t>
  </si>
  <si>
    <t>Keith Wilson</t>
  </si>
  <si>
    <t>Sarah Jenkins</t>
  </si>
  <si>
    <t>Jasmine Patel DDS</t>
  </si>
  <si>
    <t>Michael Hamilton</t>
  </si>
  <si>
    <t>Kathleen Brown</t>
  </si>
  <si>
    <t>Karen Coleman DDS</t>
  </si>
  <si>
    <t>Debra Miller</t>
  </si>
  <si>
    <t>Mr. Jordan Miller</t>
  </si>
  <si>
    <t>Shaun Hawkins</t>
  </si>
  <si>
    <t>Alexis Schultz</t>
  </si>
  <si>
    <t>Thomas Jones</t>
  </si>
  <si>
    <t>Scott Hart</t>
  </si>
  <si>
    <t>Allen Lowe</t>
  </si>
  <si>
    <t>Elizabeth Hudson</t>
  </si>
  <si>
    <t>Michael Flores Jr.</t>
  </si>
  <si>
    <t>Michael Ramos</t>
  </si>
  <si>
    <t>Chris Robertson</t>
  </si>
  <si>
    <t>Mary Mcintyre</t>
  </si>
  <si>
    <t>Jennifer Arroyo DDS</t>
  </si>
  <si>
    <t>James Parker</t>
  </si>
  <si>
    <t>Ashley Peterson</t>
  </si>
  <si>
    <t>Brian Keith</t>
  </si>
  <si>
    <t>Patricia Roberts</t>
  </si>
  <si>
    <t>Faith Allen</t>
  </si>
  <si>
    <t>Melanie Robinson</t>
  </si>
  <si>
    <t>Latoya Phelps</t>
  </si>
  <si>
    <t>Tracy Mays</t>
  </si>
  <si>
    <t>Nicole Harrison</t>
  </si>
  <si>
    <t>Timothy Frazier</t>
  </si>
  <si>
    <t>James Wiggins</t>
  </si>
  <si>
    <t>Jason Luna</t>
  </si>
  <si>
    <t>Sheila Edwards</t>
  </si>
  <si>
    <t>Sherry Morris</t>
  </si>
  <si>
    <t>Kerry Pittman</t>
  </si>
  <si>
    <t>Brandon Esparza</t>
  </si>
  <si>
    <t>Kim Powers</t>
  </si>
  <si>
    <t>Deborah Taylor</t>
  </si>
  <si>
    <t>Kimberly Cohen</t>
  </si>
  <si>
    <t>Jonathan Cervantes</t>
  </si>
  <si>
    <t>Jasmine Sandoval</t>
  </si>
  <si>
    <t>Carlos Hernandez</t>
  </si>
  <si>
    <t>Sonya Williams</t>
  </si>
  <si>
    <t>Lisa Powell</t>
  </si>
  <si>
    <t>Chad Martinez</t>
  </si>
  <si>
    <t>Christina Jackson</t>
  </si>
  <si>
    <t>Cassidy Harrison</t>
  </si>
  <si>
    <t>Katherine Spencer</t>
  </si>
  <si>
    <t>Joshua Cook</t>
  </si>
  <si>
    <t>Madison Wilson</t>
  </si>
  <si>
    <t>Kevin Neal</t>
  </si>
  <si>
    <t>Thomas Parsons</t>
  </si>
  <si>
    <t>Larry Robinson</t>
  </si>
  <si>
    <t>Michele Anderson</t>
  </si>
  <si>
    <t>Marcus Harris</t>
  </si>
  <si>
    <t>Dana Mcgee</t>
  </si>
  <si>
    <t>Tracy Reynolds</t>
  </si>
  <si>
    <t>Adam Soto</t>
  </si>
  <si>
    <t>Alexis Holt</t>
  </si>
  <si>
    <t>Anthony Parker</t>
  </si>
  <si>
    <t>Pamela Gonzalez</t>
  </si>
  <si>
    <t>Alice Juarez</t>
  </si>
  <si>
    <t>Stephanie Ware</t>
  </si>
  <si>
    <t>Susan Taylor</t>
  </si>
  <si>
    <t>Bridget Williams</t>
  </si>
  <si>
    <t>Jimmy Sanchez</t>
  </si>
  <si>
    <t>Patrick Wallace</t>
  </si>
  <si>
    <t>Joanne Ortiz</t>
  </si>
  <si>
    <t>Sandra Perez</t>
  </si>
  <si>
    <t>Misty Sanders</t>
  </si>
  <si>
    <t>Chelsea Greene</t>
  </si>
  <si>
    <t>Lisa Williams</t>
  </si>
  <si>
    <t>Dr. Christina Bennett</t>
  </si>
  <si>
    <t>Sherry Ho</t>
  </si>
  <si>
    <t>Maria Spencer</t>
  </si>
  <si>
    <t>Daniel Braun</t>
  </si>
  <si>
    <t>Joshua Edwards</t>
  </si>
  <si>
    <t>Sarah Thomas</t>
  </si>
  <si>
    <t>Tracie Oconnell</t>
  </si>
  <si>
    <t>Patrick Hartman</t>
  </si>
  <si>
    <t>Karen Ross</t>
  </si>
  <si>
    <t>Dr. Christian Lee</t>
  </si>
  <si>
    <t>Amy Gonzalez</t>
  </si>
  <si>
    <t>Michael Gutierrez</t>
  </si>
  <si>
    <t>Isaiah Parker</t>
  </si>
  <si>
    <t>Margaret Gordon</t>
  </si>
  <si>
    <t>Tricia Perez</t>
  </si>
  <si>
    <t>Daniel Powell</t>
  </si>
  <si>
    <t>Tracy Hunt</t>
  </si>
  <si>
    <t>Michelle Walls</t>
  </si>
  <si>
    <t>Joanna Carpenter</t>
  </si>
  <si>
    <t>Abigail Nixon</t>
  </si>
  <si>
    <t>Heather Robinson</t>
  </si>
  <si>
    <t>Ariana Hansen</t>
  </si>
  <si>
    <t>Brooke Alvarez</t>
  </si>
  <si>
    <t>Brandon Carey</t>
  </si>
  <si>
    <t>Nathan Williams</t>
  </si>
  <si>
    <t>Teresa Zimmerman</t>
  </si>
  <si>
    <t>Joseph Baker</t>
  </si>
  <si>
    <t>William Owens</t>
  </si>
  <si>
    <t>Joel Rodriguez</t>
  </si>
  <si>
    <t>Trevor Schneider</t>
  </si>
  <si>
    <t>Cindy Stephenson</t>
  </si>
  <si>
    <t>Beverly Johnson</t>
  </si>
  <si>
    <t>Stephen Mccoy</t>
  </si>
  <si>
    <t>Keith Guerra</t>
  </si>
  <si>
    <t>Heidi Yang</t>
  </si>
  <si>
    <t>Jody Garcia</t>
  </si>
  <si>
    <t>Matthew May</t>
  </si>
  <si>
    <t>Donna Alvarado</t>
  </si>
  <si>
    <t>Lindsay French</t>
  </si>
  <si>
    <t>Jay Williams</t>
  </si>
  <si>
    <t>Samantha Ruiz</t>
  </si>
  <si>
    <t>Kenneth Phillips</t>
  </si>
  <si>
    <t>Mrs. Catherine Yates MD</t>
  </si>
  <si>
    <t>Andres Bennett</t>
  </si>
  <si>
    <t>Gary Clarke</t>
  </si>
  <si>
    <t>Katherine Mullins</t>
  </si>
  <si>
    <t>James Sloan</t>
  </si>
  <si>
    <t>Barbara Adams</t>
  </si>
  <si>
    <t>Stephanie Williamson</t>
  </si>
  <si>
    <t>Zachary Mccann</t>
  </si>
  <si>
    <t>Hailey Ali</t>
  </si>
  <si>
    <t>Kristen Singleton</t>
  </si>
  <si>
    <t>Debra Carter</t>
  </si>
  <si>
    <t>Robert Colon</t>
  </si>
  <si>
    <t>Sandra Hernandez</t>
  </si>
  <si>
    <t>Erin Mathews</t>
  </si>
  <si>
    <t>Ronald Le</t>
  </si>
  <si>
    <t>Gary Wall</t>
  </si>
  <si>
    <t>Bonnie Wood</t>
  </si>
  <si>
    <t>Gary Gray</t>
  </si>
  <si>
    <t>Bridget King</t>
  </si>
  <si>
    <t>Ryan Farmer</t>
  </si>
  <si>
    <t>Aaron Daugherty</t>
  </si>
  <si>
    <t>Cheryl Moss</t>
  </si>
  <si>
    <t>Dr. Lawrence Bowen</t>
  </si>
  <si>
    <t>Jessica Mora</t>
  </si>
  <si>
    <t>Erica Padilla</t>
  </si>
  <si>
    <t>Diamond Campbell</t>
  </si>
  <si>
    <t>Patricia Simmons</t>
  </si>
  <si>
    <t>Raymond Butler</t>
  </si>
  <si>
    <t>Brenda Hughes</t>
  </si>
  <si>
    <t>Annette Rosales</t>
  </si>
  <si>
    <t>Emily Miranda</t>
  </si>
  <si>
    <t>Jordan Garcia</t>
  </si>
  <si>
    <t>Carl Burns</t>
  </si>
  <si>
    <t>Samantha Costa</t>
  </si>
  <si>
    <t>Jay Salazar</t>
  </si>
  <si>
    <t>Sarah Murphy</t>
  </si>
  <si>
    <t>Gregory Martinez</t>
  </si>
  <si>
    <t>Angela Stewart</t>
  </si>
  <si>
    <t>Krystal Hamilton</t>
  </si>
  <si>
    <t>Dorothy Chase</t>
  </si>
  <si>
    <t>Dalton English</t>
  </si>
  <si>
    <t>Gary Henderson</t>
  </si>
  <si>
    <t>Dr. Cassandra Austin</t>
  </si>
  <si>
    <t>Lindsay Sutton</t>
  </si>
  <si>
    <t>Amy Giles</t>
  </si>
  <si>
    <t>Danielle Lloyd</t>
  </si>
  <si>
    <t>James Jimenez</t>
  </si>
  <si>
    <t>Tiffany Horton</t>
  </si>
  <si>
    <t>Daniel Peters</t>
  </si>
  <si>
    <t>Collin Mcdonald</t>
  </si>
  <si>
    <t>Linda Jones</t>
  </si>
  <si>
    <t>Paul Black</t>
  </si>
  <si>
    <t>Andrew Silva</t>
  </si>
  <si>
    <t>April Clements</t>
  </si>
  <si>
    <t>Roger Jordan</t>
  </si>
  <si>
    <t>Joel Roman</t>
  </si>
  <si>
    <t>Carrie Hancock</t>
  </si>
  <si>
    <t>Stacy Carter</t>
  </si>
  <si>
    <t>Jamie Evans</t>
  </si>
  <si>
    <t>Stephanie Parsons</t>
  </si>
  <si>
    <t>Sarah Farmer</t>
  </si>
  <si>
    <t>Chad Clark</t>
  </si>
  <si>
    <t>Claire Glass</t>
  </si>
  <si>
    <t>Jordan Pope</t>
  </si>
  <si>
    <t>Dana Mathews</t>
  </si>
  <si>
    <t>Hannah Shelton</t>
  </si>
  <si>
    <t>Monique Baker</t>
  </si>
  <si>
    <t>Sandra Gardner</t>
  </si>
  <si>
    <t>Stephen Ingram</t>
  </si>
  <si>
    <t>Frederick Kaufman</t>
  </si>
  <si>
    <t>Zoe Adkins DVM</t>
  </si>
  <si>
    <t>Shawn Hancock DVM</t>
  </si>
  <si>
    <t>Tammy Collier</t>
  </si>
  <si>
    <t>Katherine Powell</t>
  </si>
  <si>
    <t>Sarah Estes</t>
  </si>
  <si>
    <t>John Richmond MD</t>
  </si>
  <si>
    <t>Robert Nichols</t>
  </si>
  <si>
    <t>Amber Wong</t>
  </si>
  <si>
    <t>Eric Norman</t>
  </si>
  <si>
    <t>Crystal Gardner</t>
  </si>
  <si>
    <t>Calvin Wright</t>
  </si>
  <si>
    <t>Maria Chavez</t>
  </si>
  <si>
    <t>Terry Archer</t>
  </si>
  <si>
    <t>Bradley Carr</t>
  </si>
  <si>
    <t>Tonya Gentry</t>
  </si>
  <si>
    <t>Lori Jimenez</t>
  </si>
  <si>
    <t>Kelly Burgess</t>
  </si>
  <si>
    <t>Jessica Moyer</t>
  </si>
  <si>
    <t>Joseph Rogers</t>
  </si>
  <si>
    <t>Blake Barnett</t>
  </si>
  <si>
    <t>Garrett Mccann</t>
  </si>
  <si>
    <t>Douglas Holland</t>
  </si>
  <si>
    <t>Elizabeth Robertson</t>
  </si>
  <si>
    <t>Rachel Jackson</t>
  </si>
  <si>
    <t>Rebecca Ortega</t>
  </si>
  <si>
    <t>Joshua Blackburn</t>
  </si>
  <si>
    <t>Stephen Miller</t>
  </si>
  <si>
    <t>Bethany Farrell</t>
  </si>
  <si>
    <t>Jeremy Perez</t>
  </si>
  <si>
    <t>Jacob Fields</t>
  </si>
  <si>
    <t>Latasha Stokes</t>
  </si>
  <si>
    <t>Jill Thompson</t>
  </si>
  <si>
    <t>Shawn Avila</t>
  </si>
  <si>
    <t>Mercedes Mitchell</t>
  </si>
  <si>
    <t>Daniel Kim</t>
  </si>
  <si>
    <t>Wendy Harper</t>
  </si>
  <si>
    <t>Alexandra Lara</t>
  </si>
  <si>
    <t>Steven Ferguson</t>
  </si>
  <si>
    <t>Donald Olson</t>
  </si>
  <si>
    <t>Patricia Oliver</t>
  </si>
  <si>
    <t>Lindsay Sosa</t>
  </si>
  <si>
    <t>Ashley Beck</t>
  </si>
  <si>
    <t>Melissa Barnes</t>
  </si>
  <si>
    <t>Mr. Jeff Jenkins</t>
  </si>
  <si>
    <t>Jose Johnson</t>
  </si>
  <si>
    <t>Rebecca Wilkerson</t>
  </si>
  <si>
    <t>Jose Peterson</t>
  </si>
  <si>
    <t>Seth Marshall</t>
  </si>
  <si>
    <t>John Jenkins</t>
  </si>
  <si>
    <t>Ricky Rollins</t>
  </si>
  <si>
    <t>Erik Liu</t>
  </si>
  <si>
    <t>Amanda Hale</t>
  </si>
  <si>
    <t>Chelsea Mitchell</t>
  </si>
  <si>
    <t>Scott Hall</t>
  </si>
  <si>
    <t>Amy Rivera</t>
  </si>
  <si>
    <t>David Morse</t>
  </si>
  <si>
    <t>Darryl Gill</t>
  </si>
  <si>
    <t>Eric Finley</t>
  </si>
  <si>
    <t>Haley Schmidt</t>
  </si>
  <si>
    <t>Mark Oconnor</t>
  </si>
  <si>
    <t>Jeff Sparks</t>
  </si>
  <si>
    <t>Barbara Schwartz</t>
  </si>
  <si>
    <t>Mitchell Hampton</t>
  </si>
  <si>
    <t>Jeremy Dunn</t>
  </si>
  <si>
    <t>Patrick Nelson</t>
  </si>
  <si>
    <t>Deanna Yu</t>
  </si>
  <si>
    <t>Lisa Winters</t>
  </si>
  <si>
    <t>Aaron Williamson Jr.</t>
  </si>
  <si>
    <t>Guy Nichols</t>
  </si>
  <si>
    <t>Denise Norman</t>
  </si>
  <si>
    <t>Sarah Cherry</t>
  </si>
  <si>
    <t>Brandon Garcia</t>
  </si>
  <si>
    <t>Dr. Gregory Wilson</t>
  </si>
  <si>
    <t>Emma Chen</t>
  </si>
  <si>
    <t>Victor Young</t>
  </si>
  <si>
    <t>Madeline Robles</t>
  </si>
  <si>
    <t>Brian Smith</t>
  </si>
  <si>
    <t>Scott Anderson</t>
  </si>
  <si>
    <t>Whitney Caldwell</t>
  </si>
  <si>
    <t>Maria Thomas</t>
  </si>
  <si>
    <t>Heather Burgess</t>
  </si>
  <si>
    <t>Misty Robbins MD</t>
  </si>
  <si>
    <t>Steven Sanchez</t>
  </si>
  <si>
    <t>Rachel Olsen</t>
  </si>
  <si>
    <t>Amy Townsend</t>
  </si>
  <si>
    <t>Lorraine Zuniga</t>
  </si>
  <si>
    <t>Vanessa Ford</t>
  </si>
  <si>
    <t>Micheal Young</t>
  </si>
  <si>
    <t>Rebecca Chavez</t>
  </si>
  <si>
    <t>Misty Murray</t>
  </si>
  <si>
    <t>Emma Farmer</t>
  </si>
  <si>
    <t>Ashley Cox</t>
  </si>
  <si>
    <t>Caroline Sanders</t>
  </si>
  <si>
    <t>Amber Pruitt</t>
  </si>
  <si>
    <t>Sarah Gutierrez</t>
  </si>
  <si>
    <t>Ashlee Black</t>
  </si>
  <si>
    <t>Sheryl Hudson</t>
  </si>
  <si>
    <t>Rebecca Ryan</t>
  </si>
  <si>
    <t>Keith Carroll</t>
  </si>
  <si>
    <t>Robert Morris</t>
  </si>
  <si>
    <t>Diana Valenzuela</t>
  </si>
  <si>
    <t>Christopher Potter</t>
  </si>
  <si>
    <t>Denise Jimenez</t>
  </si>
  <si>
    <t>Derek Nichols</t>
  </si>
  <si>
    <t>Jason French</t>
  </si>
  <si>
    <t>Joseph Lopez</t>
  </si>
  <si>
    <t>Sherry Dennis</t>
  </si>
  <si>
    <t>David Dunlap</t>
  </si>
  <si>
    <t>Emily Moon</t>
  </si>
  <si>
    <t>Victoria Mendoza</t>
  </si>
  <si>
    <t>David Sawyer</t>
  </si>
  <si>
    <t>Jackson Johnson</t>
  </si>
  <si>
    <t>Derek Coleman</t>
  </si>
  <si>
    <t>Anna Wallace</t>
  </si>
  <si>
    <t>Jason Cooper</t>
  </si>
  <si>
    <t>Joel Brown</t>
  </si>
  <si>
    <t>Leslie Harvey</t>
  </si>
  <si>
    <t>Sue Gray</t>
  </si>
  <si>
    <t>Ethan Cooper</t>
  </si>
  <si>
    <t>Carla Chavez</t>
  </si>
  <si>
    <t>Thomas Colon</t>
  </si>
  <si>
    <t>Ellen Clark</t>
  </si>
  <si>
    <t>Jessica Weaver</t>
  </si>
  <si>
    <t>Eric Jones</t>
  </si>
  <si>
    <t>Dr. James Williams</t>
  </si>
  <si>
    <t>Kara Sweeney</t>
  </si>
  <si>
    <t>Jeffrey Lowe</t>
  </si>
  <si>
    <t>Karen Wolfe</t>
  </si>
  <si>
    <t>Julie James</t>
  </si>
  <si>
    <t>Dr. Jillian Graves</t>
  </si>
  <si>
    <t>Steven Byrd</t>
  </si>
  <si>
    <t>Kenneth Vaughn</t>
  </si>
  <si>
    <t>Amanda Miller</t>
  </si>
  <si>
    <t>Bradley Ruiz</t>
  </si>
  <si>
    <t>Manuel Jones</t>
  </si>
  <si>
    <t>Debra Anderson</t>
  </si>
  <si>
    <t>Sheri Jones</t>
  </si>
  <si>
    <t>Brooke Wilson</t>
  </si>
  <si>
    <t>Isaiah Rodriguez</t>
  </si>
  <si>
    <t>Christine Hurley</t>
  </si>
  <si>
    <t>Vickie Flynn</t>
  </si>
  <si>
    <t>Erik Smith</t>
  </si>
  <si>
    <t>Gregory Webb</t>
  </si>
  <si>
    <t>Kayla Hill</t>
  </si>
  <si>
    <t>Christopher Robertson</t>
  </si>
  <si>
    <t>Joseph Shaffer</t>
  </si>
  <si>
    <t>John Marshall</t>
  </si>
  <si>
    <t>Nicole Harris</t>
  </si>
  <si>
    <t>Natasha Meyer</t>
  </si>
  <si>
    <t>David Kelly</t>
  </si>
  <si>
    <t>Shannon Riley</t>
  </si>
  <si>
    <t>Eric Hall</t>
  </si>
  <si>
    <t>Debra Henson</t>
  </si>
  <si>
    <t>Rachel Matthews</t>
  </si>
  <si>
    <t>Richard Gould</t>
  </si>
  <si>
    <t>Gilbert Gordon</t>
  </si>
  <si>
    <t>Melanie Murphy</t>
  </si>
  <si>
    <t>Adrian Curry</t>
  </si>
  <si>
    <t>Robert Hensley</t>
  </si>
  <si>
    <t>Eric Houston</t>
  </si>
  <si>
    <t>Jeremy Stein</t>
  </si>
  <si>
    <t>Erik Macias</t>
  </si>
  <si>
    <t>Jason Kent</t>
  </si>
  <si>
    <t>Kimberly Powell</t>
  </si>
  <si>
    <t>Alison Nguyen</t>
  </si>
  <si>
    <t>Brooke Sutton</t>
  </si>
  <si>
    <t>Matthew Salas</t>
  </si>
  <si>
    <t>Barbara Sanford</t>
  </si>
  <si>
    <t>Jeremiah Young</t>
  </si>
  <si>
    <t>Patrick Russo</t>
  </si>
  <si>
    <t>Donald Watkins</t>
  </si>
  <si>
    <t>Wesley Jackson</t>
  </si>
  <si>
    <t>Laura Burton</t>
  </si>
  <si>
    <t>Richard Flores</t>
  </si>
  <si>
    <t>Deanna Jones</t>
  </si>
  <si>
    <t>Laurie Bates</t>
  </si>
  <si>
    <t>Maria Salas MD</t>
  </si>
  <si>
    <t>Daniel Ramos</t>
  </si>
  <si>
    <t>Anne Case</t>
  </si>
  <si>
    <t>Carolyn Allen</t>
  </si>
  <si>
    <t>Shawn Zuniga</t>
  </si>
  <si>
    <t>Johnny Gillespie</t>
  </si>
  <si>
    <t>Robert Wright</t>
  </si>
  <si>
    <t>James Kelly III</t>
  </si>
  <si>
    <t>Christina Andrews</t>
  </si>
  <si>
    <t>Jason Barr</t>
  </si>
  <si>
    <t>Jenna Rodriguez</t>
  </si>
  <si>
    <t>Andrew Taylor</t>
  </si>
  <si>
    <t>Kelsey Bass</t>
  </si>
  <si>
    <t>Erik Robinson</t>
  </si>
  <si>
    <t>Matthew Grant</t>
  </si>
  <si>
    <t>Lisa Harper</t>
  </si>
  <si>
    <t>Steve Johnson</t>
  </si>
  <si>
    <t>Larry Riddle</t>
  </si>
  <si>
    <t>Brett Walker</t>
  </si>
  <si>
    <t>Alfred Wang</t>
  </si>
  <si>
    <t>Jeremy Solis</t>
  </si>
  <si>
    <t>Mr. Matthew Murray</t>
  </si>
  <si>
    <t>Danny Schultz</t>
  </si>
  <si>
    <t>Kathy Moses</t>
  </si>
  <si>
    <t>Dr. Mary Gibson</t>
  </si>
  <si>
    <t>Anna Frazier</t>
  </si>
  <si>
    <t>Daniel Ellis</t>
  </si>
  <si>
    <t>Frank Johnson</t>
  </si>
  <si>
    <t>Alexander Guzman</t>
  </si>
  <si>
    <t>Cassandra Mclaughlin</t>
  </si>
  <si>
    <t>Peggy Brooks</t>
  </si>
  <si>
    <t>Mitchell Miller</t>
  </si>
  <si>
    <t>David Baird</t>
  </si>
  <si>
    <t>Debbie Mclean</t>
  </si>
  <si>
    <t>Whitney Bullock</t>
  </si>
  <si>
    <t>James Stephens</t>
  </si>
  <si>
    <t>Tracy Murray</t>
  </si>
  <si>
    <t>Brian Garrison</t>
  </si>
  <si>
    <t>Bradley Burton</t>
  </si>
  <si>
    <t>Austin Burke</t>
  </si>
  <si>
    <t>Gregg Fowler</t>
  </si>
  <si>
    <t>Ariel Fletcher</t>
  </si>
  <si>
    <t>Wayne Watson</t>
  </si>
  <si>
    <t>Amanda Andrews</t>
  </si>
  <si>
    <t>Christian Kim</t>
  </si>
  <si>
    <t>Aaron Edwards</t>
  </si>
  <si>
    <t>Roberto Roberts</t>
  </si>
  <si>
    <t>Sarah James</t>
  </si>
  <si>
    <t>Elizabeth Singh</t>
  </si>
  <si>
    <t>Lori Hansen</t>
  </si>
  <si>
    <t>Matthew Henry</t>
  </si>
  <si>
    <t>Megan Gentry</t>
  </si>
  <si>
    <t>Anthony Nguyen</t>
  </si>
  <si>
    <t>Alfred Hernandez</t>
  </si>
  <si>
    <t>David Lang</t>
  </si>
  <si>
    <t>Jordan Lee</t>
  </si>
  <si>
    <t>Curtis Wilson</t>
  </si>
  <si>
    <t>Brianna Griffith</t>
  </si>
  <si>
    <t>Miss Amy Hamilton</t>
  </si>
  <si>
    <t>Sue Perez</t>
  </si>
  <si>
    <t>Emma Watson</t>
  </si>
  <si>
    <t>Kyle Lutz</t>
  </si>
  <si>
    <t>Lisa Houston</t>
  </si>
  <si>
    <t>Jamie Fernandez</t>
  </si>
  <si>
    <t>Christopher West</t>
  </si>
  <si>
    <t>Mrs. Virginia Marshall MD</t>
  </si>
  <si>
    <t>Samuel Rose</t>
  </si>
  <si>
    <t>Adam Lee</t>
  </si>
  <si>
    <t>Thomas Williams</t>
  </si>
  <si>
    <t>Rodney Wright</t>
  </si>
  <si>
    <t>Tiffany Mahoney DVM</t>
  </si>
  <si>
    <t>Pamela Johnson</t>
  </si>
  <si>
    <t>Ashley Sanchez</t>
  </si>
  <si>
    <t>Shawn Carrillo</t>
  </si>
  <si>
    <t>Ebony Fleming</t>
  </si>
  <si>
    <t>Cindy Kim</t>
  </si>
  <si>
    <t>Michael Dominguez</t>
  </si>
  <si>
    <t>Jesse Morales</t>
  </si>
  <si>
    <t>Robert Dominguez</t>
  </si>
  <si>
    <t>William Welch</t>
  </si>
  <si>
    <t>Kelly Watson</t>
  </si>
  <si>
    <t>Richard Woodard</t>
  </si>
  <si>
    <t>Todd Washington</t>
  </si>
  <si>
    <t>Kim Mills</t>
  </si>
  <si>
    <t>Chelsea Williams</t>
  </si>
  <si>
    <t>Danielle Griffin</t>
  </si>
  <si>
    <t>Heidi Douglas</t>
  </si>
  <si>
    <t>Edward Williams DDS</t>
  </si>
  <si>
    <t>Eddie Barber</t>
  </si>
  <si>
    <t>Candice Cunningham</t>
  </si>
  <si>
    <t>Aaron Yang</t>
  </si>
  <si>
    <t>Melissa Johnson</t>
  </si>
  <si>
    <t>Holly Silva</t>
  </si>
  <si>
    <t>Javier Guzman</t>
  </si>
  <si>
    <t>Ruben Cisneros</t>
  </si>
  <si>
    <t>Alejandra Nunez</t>
  </si>
  <si>
    <t>Ronald Bauer</t>
  </si>
  <si>
    <t>Elizabeth Nunez</t>
  </si>
  <si>
    <t>Emily Mendez</t>
  </si>
  <si>
    <t>Miguel White DVM</t>
  </si>
  <si>
    <t>Garrett Gutierrez</t>
  </si>
  <si>
    <t>Autumn Mcdowell</t>
  </si>
  <si>
    <t>Tina Evans</t>
  </si>
  <si>
    <t>Tyler Gamble</t>
  </si>
  <si>
    <t>Ian Porter</t>
  </si>
  <si>
    <t>Gabriel Phillips</t>
  </si>
  <si>
    <t>Julia Combs</t>
  </si>
  <si>
    <t>Anthony Vega</t>
  </si>
  <si>
    <t>Blake Cannon</t>
  </si>
  <si>
    <t>Connor Pierce</t>
  </si>
  <si>
    <t>James Porter</t>
  </si>
  <si>
    <t>Ashley Greer</t>
  </si>
  <si>
    <t>Mark Vargas</t>
  </si>
  <si>
    <t>Michael Holmes</t>
  </si>
  <si>
    <t>Derek Morris</t>
  </si>
  <si>
    <t>Katherine Greer</t>
  </si>
  <si>
    <t>Daniel Barrett</t>
  </si>
  <si>
    <t>Jane Perez</t>
  </si>
  <si>
    <t>Mr. James Thomas</t>
  </si>
  <si>
    <t>Dr. Keith Morrison</t>
  </si>
  <si>
    <t>Calvin White</t>
  </si>
  <si>
    <t>Kyle Morris</t>
  </si>
  <si>
    <t>Tyler Freeman</t>
  </si>
  <si>
    <t>Dustin Myers</t>
  </si>
  <si>
    <t>Jennifer Estrada</t>
  </si>
  <si>
    <t>Carrie Rice</t>
  </si>
  <si>
    <t>Brandon Kim</t>
  </si>
  <si>
    <t>Anthony Norris</t>
  </si>
  <si>
    <t>Alexandra Richardson</t>
  </si>
  <si>
    <t>Daniel Gregory</t>
  </si>
  <si>
    <t>Amanda Gardner</t>
  </si>
  <si>
    <t>Joann Johnson</t>
  </si>
  <si>
    <t>Breanna Nielsen</t>
  </si>
  <si>
    <t>Sierra Hansen</t>
  </si>
  <si>
    <t>Timothy Le</t>
  </si>
  <si>
    <t>Brett Rush</t>
  </si>
  <si>
    <t>Katherine Ward</t>
  </si>
  <si>
    <t>Jackie Owens</t>
  </si>
  <si>
    <t>Kevin Barrett</t>
  </si>
  <si>
    <t>Kyle Francis</t>
  </si>
  <si>
    <t>Donald Mcclain</t>
  </si>
  <si>
    <t>Bradley Swanson</t>
  </si>
  <si>
    <t>Alejandro Gray</t>
  </si>
  <si>
    <t>Allison Rodgers</t>
  </si>
  <si>
    <t>William Robinson</t>
  </si>
  <si>
    <t>Jason Phillips</t>
  </si>
  <si>
    <t>Christopher Hernandez DDS</t>
  </si>
  <si>
    <t>Dr. Tanya Stephens</t>
  </si>
  <si>
    <t>Curtis Gonzalez</t>
  </si>
  <si>
    <t>Philip Cline DVM</t>
  </si>
  <si>
    <t>Lori Scott</t>
  </si>
  <si>
    <t>Tonya Blair</t>
  </si>
  <si>
    <t>Kendra Cox</t>
  </si>
  <si>
    <t>Rachel Diaz</t>
  </si>
  <si>
    <t>Gabriel Flores</t>
  </si>
  <si>
    <t>David Miles</t>
  </si>
  <si>
    <t>Lauren Gomez</t>
  </si>
  <si>
    <t>Matthew Gregory DDS</t>
  </si>
  <si>
    <t>James Murray</t>
  </si>
  <si>
    <t>Harry Moon</t>
  </si>
  <si>
    <t>Julie Schmidt</t>
  </si>
  <si>
    <t>Amy Salazar</t>
  </si>
  <si>
    <t>Gabriel Sanders</t>
  </si>
  <si>
    <t>Rebecca Shaw</t>
  </si>
  <si>
    <t>Susan Wilkerson</t>
  </si>
  <si>
    <t>Zachary Allen</t>
  </si>
  <si>
    <t>Lawrence Watkins</t>
  </si>
  <si>
    <t>Rhonda Colon</t>
  </si>
  <si>
    <t>Austin Rogers</t>
  </si>
  <si>
    <t>Travis Gomez</t>
  </si>
  <si>
    <t>Evan Pittman</t>
  </si>
  <si>
    <t>Ryan Nichols</t>
  </si>
  <si>
    <t>Todd Glass</t>
  </si>
  <si>
    <t>Thomas Lowery</t>
  </si>
  <si>
    <t>Rachel Jones</t>
  </si>
  <si>
    <t>Sandra Rice</t>
  </si>
  <si>
    <t>Mike Palmer DVM</t>
  </si>
  <si>
    <t>Eric Quinn</t>
  </si>
  <si>
    <t>Christian Bender</t>
  </si>
  <si>
    <t>Felicia Boyd</t>
  </si>
  <si>
    <t>Joshua Holmes</t>
  </si>
  <si>
    <t>Michelle Kelly</t>
  </si>
  <si>
    <t>Jennifer Stevens</t>
  </si>
  <si>
    <t>Jade Waters</t>
  </si>
  <si>
    <t>Jordan Rogers</t>
  </si>
  <si>
    <t>Barry Bryant</t>
  </si>
  <si>
    <t>John Green</t>
  </si>
  <si>
    <t>Catherine Osborne</t>
  </si>
  <si>
    <t>Joyce Austin</t>
  </si>
  <si>
    <t>Charles Simpson</t>
  </si>
  <si>
    <t>Dr. Kimberly Khan</t>
  </si>
  <si>
    <t>David Shah</t>
  </si>
  <si>
    <t>Dorothy Ingram</t>
  </si>
  <si>
    <t>Ricardo Wilkins</t>
  </si>
  <si>
    <t>Kayla Hayden</t>
  </si>
  <si>
    <t>Colton Jones</t>
  </si>
  <si>
    <t>Melissa Snyder</t>
  </si>
  <si>
    <t>Thomas Garcia</t>
  </si>
  <si>
    <t>Chelsey Shepherd</t>
  </si>
  <si>
    <t>Jamie Ward</t>
  </si>
  <si>
    <t>John Cook</t>
  </si>
  <si>
    <t>Paul Roberts</t>
  </si>
  <si>
    <t>Nancy Davila</t>
  </si>
  <si>
    <t>Alexis Shaw</t>
  </si>
  <si>
    <t>Noah Nelson</t>
  </si>
  <si>
    <t>Barbara Ross</t>
  </si>
  <si>
    <t>Stephanie Byrd</t>
  </si>
  <si>
    <t>Ricky Matthews</t>
  </si>
  <si>
    <t>Shannon English</t>
  </si>
  <si>
    <t>Anthony Stein</t>
  </si>
  <si>
    <t>Kevin Tate</t>
  </si>
  <si>
    <t>David Rice</t>
  </si>
  <si>
    <t>Tracy Dalton</t>
  </si>
  <si>
    <t>Shawn Nguyen</t>
  </si>
  <si>
    <t>Danny Wright</t>
  </si>
  <si>
    <t>Ricky Daniels</t>
  </si>
  <si>
    <t>Joseph Whitney</t>
  </si>
  <si>
    <t>Traci Henry</t>
  </si>
  <si>
    <t>Margaret Mayo</t>
  </si>
  <si>
    <t>Samantha Hicks</t>
  </si>
  <si>
    <t>Mackenzie Ross</t>
  </si>
  <si>
    <t>Dakota Howard</t>
  </si>
  <si>
    <t>Jason Mcdonald</t>
  </si>
  <si>
    <t>Kelly Peterson</t>
  </si>
  <si>
    <t>Angel Sweeney</t>
  </si>
  <si>
    <t>Erin Terry</t>
  </si>
  <si>
    <t>Terry Irwin</t>
  </si>
  <si>
    <t>Barry Williams</t>
  </si>
  <si>
    <t>Caitlin Carter</t>
  </si>
  <si>
    <t>Karen Moore</t>
  </si>
  <si>
    <t>Carrie Nguyen</t>
  </si>
  <si>
    <t>Angela Cohen</t>
  </si>
  <si>
    <t>Mary Love</t>
  </si>
  <si>
    <t>Isaac Hernandez</t>
  </si>
  <si>
    <t>James Browning</t>
  </si>
  <si>
    <t>Lauren Maddox</t>
  </si>
  <si>
    <t>John Barrett</t>
  </si>
  <si>
    <t>Michael Gordon</t>
  </si>
  <si>
    <t>Mr. Ryan Smith</t>
  </si>
  <si>
    <t>Patrick Robinson</t>
  </si>
  <si>
    <t>Kevin Alvarez</t>
  </si>
  <si>
    <t>Isabel Wilson</t>
  </si>
  <si>
    <t>Jorge Day</t>
  </si>
  <si>
    <t>Pamela Sawyer</t>
  </si>
  <si>
    <t>Hannah Navarro</t>
  </si>
  <si>
    <t>Crystal Avila</t>
  </si>
  <si>
    <t>Kelsey Hansen</t>
  </si>
  <si>
    <t>Dominique Morales</t>
  </si>
  <si>
    <t>Erik Fletcher</t>
  </si>
  <si>
    <t>Melinda Hill</t>
  </si>
  <si>
    <t>Jose Mora</t>
  </si>
  <si>
    <t>Tyler Nelson</t>
  </si>
  <si>
    <t>Tanya Rodgers</t>
  </si>
  <si>
    <t>Amy Wilson</t>
  </si>
  <si>
    <t>Tonya Simpson</t>
  </si>
  <si>
    <t>Crystal Cooper</t>
  </si>
  <si>
    <t>Sheila Deleon</t>
  </si>
  <si>
    <t>Sheryl Crawford</t>
  </si>
  <si>
    <t>Luke Johnson</t>
  </si>
  <si>
    <t>Mathew Bennett</t>
  </si>
  <si>
    <t>Deborah Leonard</t>
  </si>
  <si>
    <t>Tammy Powell</t>
  </si>
  <si>
    <t>Melanie Gonzalez</t>
  </si>
  <si>
    <t>Scott Hines</t>
  </si>
  <si>
    <t>Angela Martinez</t>
  </si>
  <si>
    <t>Thomas Brewer</t>
  </si>
  <si>
    <t>Donna Campbell</t>
  </si>
  <si>
    <t>David Warren</t>
  </si>
  <si>
    <t>Alyssa Richmond</t>
  </si>
  <si>
    <t>Mark Tran</t>
  </si>
  <si>
    <t>David Chan</t>
  </si>
  <si>
    <t>Mr. Glenn Hampton</t>
  </si>
  <si>
    <t>Robert Waters</t>
  </si>
  <si>
    <t>Mrs. Lori Henderson MD</t>
  </si>
  <si>
    <t>Steven Evans</t>
  </si>
  <si>
    <t>John Franco</t>
  </si>
  <si>
    <t>Tammie Hansen</t>
  </si>
  <si>
    <t>Aaron Oliver</t>
  </si>
  <si>
    <t>Matthew Stephenson</t>
  </si>
  <si>
    <t>Donald Decker</t>
  </si>
  <si>
    <t>Anna Davenport</t>
  </si>
  <si>
    <t>Nathan Hodge</t>
  </si>
  <si>
    <t>Beth Jensen</t>
  </si>
  <si>
    <t>Angel Gill</t>
  </si>
  <si>
    <t>Brittany Rice</t>
  </si>
  <si>
    <t>Michelle Mata</t>
  </si>
  <si>
    <t>William Peters</t>
  </si>
  <si>
    <t>Diana Maynard</t>
  </si>
  <si>
    <t>Melissa Willis</t>
  </si>
  <si>
    <t>Mrs. Melissa Wood MD</t>
  </si>
  <si>
    <t>Christy Steele</t>
  </si>
  <si>
    <t>Thomas Camacho</t>
  </si>
  <si>
    <t>Rose Gonzalez</t>
  </si>
  <si>
    <t>Andre Clay</t>
  </si>
  <si>
    <t>Carlos Cooper</t>
  </si>
  <si>
    <t>Mallory Carter</t>
  </si>
  <si>
    <t>Gail Garza</t>
  </si>
  <si>
    <t>Jack Ware</t>
  </si>
  <si>
    <t>Erin Williams</t>
  </si>
  <si>
    <t>Brandon Walker</t>
  </si>
  <si>
    <t>Ms. Emily Baxter</t>
  </si>
  <si>
    <t>Sarah Davis</t>
  </si>
  <si>
    <t>Mark Warren</t>
  </si>
  <si>
    <t>James Watson</t>
  </si>
  <si>
    <t>Mariah Rodriguez</t>
  </si>
  <si>
    <t>Eduardo Rasmussen</t>
  </si>
  <si>
    <t>Garrett Wagner</t>
  </si>
  <si>
    <t>Michael Price</t>
  </si>
  <si>
    <t>Sara Mann</t>
  </si>
  <si>
    <t>Luis Sullivan</t>
  </si>
  <si>
    <t>Jesse Huber MD</t>
  </si>
  <si>
    <t>Shelby Sutton</t>
  </si>
  <si>
    <t>George Bradley</t>
  </si>
  <si>
    <t>Shawn Fuller</t>
  </si>
  <si>
    <t>Bianca Moore</t>
  </si>
  <si>
    <t>Karen Zuniga</t>
  </si>
  <si>
    <t>Elizabeth Hebert</t>
  </si>
  <si>
    <t>Gary Brown</t>
  </si>
  <si>
    <t>Carol Davis</t>
  </si>
  <si>
    <t>Ryan Delgado</t>
  </si>
  <si>
    <t>Eric Schroeder</t>
  </si>
  <si>
    <t>Tyler Ellison</t>
  </si>
  <si>
    <t>Christina Willis</t>
  </si>
  <si>
    <t>Alicia Delacruz</t>
  </si>
  <si>
    <t>Miss Brianna Peterson</t>
  </si>
  <si>
    <t>Megan Miles</t>
  </si>
  <si>
    <t>Kristen Cook</t>
  </si>
  <si>
    <t>Sarah Malone</t>
  </si>
  <si>
    <t>Amy Burton</t>
  </si>
  <si>
    <t>George Bryant</t>
  </si>
  <si>
    <t>Troy Gilmore</t>
  </si>
  <si>
    <t>Larry Hernandez</t>
  </si>
  <si>
    <t>Rebecca Harris</t>
  </si>
  <si>
    <t>Savannah Reed</t>
  </si>
  <si>
    <t>Jennifer Chapman</t>
  </si>
  <si>
    <t>Destiny Watson</t>
  </si>
  <si>
    <t>Mary Crawford</t>
  </si>
  <si>
    <t>Julie Becker</t>
  </si>
  <si>
    <t>Courtney Clark</t>
  </si>
  <si>
    <t>Thomas Gonzalez</t>
  </si>
  <si>
    <t>Bobby Odom</t>
  </si>
  <si>
    <t>Melinda Dunn</t>
  </si>
  <si>
    <t>Jessica Mckenzie</t>
  </si>
  <si>
    <t>Philip Martin</t>
  </si>
  <si>
    <t>Daniel Kennedy</t>
  </si>
  <si>
    <t>Margaret Russell</t>
  </si>
  <si>
    <t>Melissa Mendoza</t>
  </si>
  <si>
    <t>Kaitlyn Werner</t>
  </si>
  <si>
    <t>Ellen Sanchez</t>
  </si>
  <si>
    <t>Steven Willis</t>
  </si>
  <si>
    <t>Brian Huynh</t>
  </si>
  <si>
    <t>Cathy Lee</t>
  </si>
  <si>
    <t>Russell Mata</t>
  </si>
  <si>
    <t>Lisa Burch</t>
  </si>
  <si>
    <t>Ryan Stewart</t>
  </si>
  <si>
    <t>Jessica Boyle</t>
  </si>
  <si>
    <t>Angela Zhang</t>
  </si>
  <si>
    <t>Jenna Jensen</t>
  </si>
  <si>
    <t>Amanda Lane</t>
  </si>
  <si>
    <t>Kyle Lynch Jr.</t>
  </si>
  <si>
    <t>Dana Barrett</t>
  </si>
  <si>
    <t>Nicole Adkins</t>
  </si>
  <si>
    <t>Jason Clay</t>
  </si>
  <si>
    <t>Victor Davidson</t>
  </si>
  <si>
    <t>Paul Blair</t>
  </si>
  <si>
    <t>Mark Hanson</t>
  </si>
  <si>
    <t>Linda Robertson</t>
  </si>
  <si>
    <t>Carolyn Martin</t>
  </si>
  <si>
    <t>Nicole Oconnor</t>
  </si>
  <si>
    <t>Andrew Ponce</t>
  </si>
  <si>
    <t>Felicia Hamilton</t>
  </si>
  <si>
    <t>Todd Warren</t>
  </si>
  <si>
    <t>Justin Hancock</t>
  </si>
  <si>
    <t>Catherine Eaton</t>
  </si>
  <si>
    <t>Roger Fuller</t>
  </si>
  <si>
    <t>Cody Watts</t>
  </si>
  <si>
    <t>Dr. Rebecca Palmer</t>
  </si>
  <si>
    <t>Stephanie Jackson</t>
  </si>
  <si>
    <t>Regina Robinson</t>
  </si>
  <si>
    <t>Kenneth Morgan</t>
  </si>
  <si>
    <t>Felicia Webb</t>
  </si>
  <si>
    <t>Tara Holmes</t>
  </si>
  <si>
    <t>Jonathan Gibson</t>
  </si>
  <si>
    <t>Todd Collier</t>
  </si>
  <si>
    <t>April Villegas</t>
  </si>
  <si>
    <t>Whitney Cochran</t>
  </si>
  <si>
    <t>Rebecca Edwards</t>
  </si>
  <si>
    <t>Brenda Shepard</t>
  </si>
  <si>
    <t>Tami Gonzales</t>
  </si>
  <si>
    <t>Jessica Noble</t>
  </si>
  <si>
    <t>David Kelley</t>
  </si>
  <si>
    <t>Gary Lopez</t>
  </si>
  <si>
    <t>Steven Jones</t>
  </si>
  <si>
    <t>Drew Jarvis</t>
  </si>
  <si>
    <t>Christopher Villanueva</t>
  </si>
  <si>
    <t>Crystal Barnes</t>
  </si>
  <si>
    <t>Herbert Collier</t>
  </si>
  <si>
    <t>Jason Melendez</t>
  </si>
  <si>
    <t>Zachary Gallagher</t>
  </si>
  <si>
    <t>Carolyn Fisher</t>
  </si>
  <si>
    <t>Angela Harvey</t>
  </si>
  <si>
    <t>Christine Richmond</t>
  </si>
  <si>
    <t>Brenda Bowman</t>
  </si>
  <si>
    <t>David Walker</t>
  </si>
  <si>
    <t>Wendy Rojas</t>
  </si>
  <si>
    <t>Vanessa Johnson</t>
  </si>
  <si>
    <t>Jamie Martin DVM</t>
  </si>
  <si>
    <t>Jacob Warner</t>
  </si>
  <si>
    <t>Tony Young</t>
  </si>
  <si>
    <t>Kenneth Gutierrez</t>
  </si>
  <si>
    <t>Corey Garrison</t>
  </si>
  <si>
    <t>Tracy Love</t>
  </si>
  <si>
    <t>Jenna Pierce</t>
  </si>
  <si>
    <t>Joseph Jones Jr.</t>
  </si>
  <si>
    <t>Kevin Haley</t>
  </si>
  <si>
    <t>Louis Knight</t>
  </si>
  <si>
    <t>Michael Vega</t>
  </si>
  <si>
    <t>Tracey Bell</t>
  </si>
  <si>
    <t>Michael Chambers</t>
  </si>
  <si>
    <t>Jonathan Franklin</t>
  </si>
  <si>
    <t>Robert Howell</t>
  </si>
  <si>
    <t>Lance Blankenship</t>
  </si>
  <si>
    <t>Preston Long</t>
  </si>
  <si>
    <t>Stephanie Robbins</t>
  </si>
  <si>
    <t>Gregory Oliver</t>
  </si>
  <si>
    <t>Garrett Acosta</t>
  </si>
  <si>
    <t>Phillip Alvarez</t>
  </si>
  <si>
    <t>Allison Mora</t>
  </si>
  <si>
    <t>Tammy Osborne</t>
  </si>
  <si>
    <t>Daniel Reyes</t>
  </si>
  <si>
    <t>Andrew Lutz</t>
  </si>
  <si>
    <t>Julie Chang</t>
  </si>
  <si>
    <t>William Thomas</t>
  </si>
  <si>
    <t>Zachary Garrett</t>
  </si>
  <si>
    <t>Jessica Russell</t>
  </si>
  <si>
    <t>Caitlin Copeland</t>
  </si>
  <si>
    <t>Michael Joseph</t>
  </si>
  <si>
    <t>Allison Brown</t>
  </si>
  <si>
    <t>Michael Jackson</t>
  </si>
  <si>
    <t>Miguel Anderson</t>
  </si>
  <si>
    <t>Michael Silva</t>
  </si>
  <si>
    <t>Kevin Mills</t>
  </si>
  <si>
    <t>Matthew Dickson</t>
  </si>
  <si>
    <t>Michelle Cunningham</t>
  </si>
  <si>
    <t>William Patel</t>
  </si>
  <si>
    <t>Rebekah Simmons</t>
  </si>
  <si>
    <t>Jennifer Reid</t>
  </si>
  <si>
    <t>Barbara Jones</t>
  </si>
  <si>
    <t>Dylan Allen</t>
  </si>
  <si>
    <t>Vanessa Jones DDS</t>
  </si>
  <si>
    <t>Edward Cooper</t>
  </si>
  <si>
    <t>Stephen Mitchell</t>
  </si>
  <si>
    <t>Richard Moore</t>
  </si>
  <si>
    <t>Justin Estrada</t>
  </si>
  <si>
    <t>Kendra Carroll</t>
  </si>
  <si>
    <t>George Taylor</t>
  </si>
  <si>
    <t>Ashley Rosario</t>
  </si>
  <si>
    <t>Scott Woods</t>
  </si>
  <si>
    <t>Robert Wong</t>
  </si>
  <si>
    <t>Alejandra Hall</t>
  </si>
  <si>
    <t>Kelly Fowler</t>
  </si>
  <si>
    <t>Evelyn Phillips</t>
  </si>
  <si>
    <t>Toni Lopez</t>
  </si>
  <si>
    <t>Dr. Ashley Castillo MD</t>
  </si>
  <si>
    <t>Kevin Carter</t>
  </si>
  <si>
    <t>Christopher Mcclure</t>
  </si>
  <si>
    <t>James Robertson</t>
  </si>
  <si>
    <t>Sharon Brown</t>
  </si>
  <si>
    <t>Leslie Morris</t>
  </si>
  <si>
    <t>Thomas Webb</t>
  </si>
  <si>
    <t>Emily Ramsey</t>
  </si>
  <si>
    <t>Jennifer Reed</t>
  </si>
  <si>
    <t>Dawn Lane</t>
  </si>
  <si>
    <t>Kathryn Walters</t>
  </si>
  <si>
    <t>Karen Pruitt</t>
  </si>
  <si>
    <t>Eric Jenkins</t>
  </si>
  <si>
    <t>Carol Johns</t>
  </si>
  <si>
    <t>John Holland</t>
  </si>
  <si>
    <t>John Mcguire</t>
  </si>
  <si>
    <t>Jennifer Fry</t>
  </si>
  <si>
    <t>Frank Rogers</t>
  </si>
  <si>
    <t>Oscar Wright</t>
  </si>
  <si>
    <t>Robert Lindsey</t>
  </si>
  <si>
    <t>Brenda Khan</t>
  </si>
  <si>
    <t>David Blanchard</t>
  </si>
  <si>
    <t>Amy Anderson</t>
  </si>
  <si>
    <t>Nichole Munoz</t>
  </si>
  <si>
    <t>Darius Hodge</t>
  </si>
  <si>
    <t>Nathan Patel</t>
  </si>
  <si>
    <t>Karen Torres</t>
  </si>
  <si>
    <t>Amanda Henry</t>
  </si>
  <si>
    <t>Debra Sanchez</t>
  </si>
  <si>
    <t>Garrett Patterson</t>
  </si>
  <si>
    <t>Arthur Davis</t>
  </si>
  <si>
    <t>Mason Hill</t>
  </si>
  <si>
    <t>Barbara Mora</t>
  </si>
  <si>
    <t>Hannah Alexander</t>
  </si>
  <si>
    <t>Billy Obrien</t>
  </si>
  <si>
    <t>Richard Chang</t>
  </si>
  <si>
    <t>Sydney Lopez</t>
  </si>
  <si>
    <t>Terrance Ramirez</t>
  </si>
  <si>
    <t>Sean Davis</t>
  </si>
  <si>
    <t>Carly Morgan</t>
  </si>
  <si>
    <t>Alexander White</t>
  </si>
  <si>
    <t>Chad Walters</t>
  </si>
  <si>
    <t>Kara Calderon</t>
  </si>
  <si>
    <t>Kevin Howell</t>
  </si>
  <si>
    <t>Gregory Garner</t>
  </si>
  <si>
    <t>Joan Kennedy</t>
  </si>
  <si>
    <t>Courtney Martinez</t>
  </si>
  <si>
    <t>Jo Gillespie</t>
  </si>
  <si>
    <t>Nathan Gentry</t>
  </si>
  <si>
    <t>Alex Hester</t>
  </si>
  <si>
    <t>Jason Sanders</t>
  </si>
  <si>
    <t>Abigail Mack</t>
  </si>
  <si>
    <t>David Clark</t>
  </si>
  <si>
    <t>Christian Mccoy</t>
  </si>
  <si>
    <t>Jamie Lowe</t>
  </si>
  <si>
    <t>Jerry Cox</t>
  </si>
  <si>
    <t>Joseph Wood</t>
  </si>
  <si>
    <t>Jessica Holland</t>
  </si>
  <si>
    <t>Shawn Norris</t>
  </si>
  <si>
    <t>Melinda Reyes</t>
  </si>
  <si>
    <t>Jeffrey Holmes</t>
  </si>
  <si>
    <t>Jordan Austin</t>
  </si>
  <si>
    <t>Christopher Quinn</t>
  </si>
  <si>
    <t>Gregory Shaw</t>
  </si>
  <si>
    <t>Mason Terry</t>
  </si>
  <si>
    <t>Lisa Wood</t>
  </si>
  <si>
    <t>Savannah Johnson</t>
  </si>
  <si>
    <t>Marvin Hays</t>
  </si>
  <si>
    <t>Casey Day</t>
  </si>
  <si>
    <t>Gary Tapia</t>
  </si>
  <si>
    <t>Cody Pollard</t>
  </si>
  <si>
    <t>Samuel Herman</t>
  </si>
  <si>
    <t>Michelle Thomas</t>
  </si>
  <si>
    <t>Robert Lawrence</t>
  </si>
  <si>
    <t>Brianna Parker</t>
  </si>
  <si>
    <t>Andrea Gonzales</t>
  </si>
  <si>
    <t>Breanna Poole</t>
  </si>
  <si>
    <t>Jeffrey Ortiz</t>
  </si>
  <si>
    <t>Shannon Kaufman</t>
  </si>
  <si>
    <t>Bradley Cisneros</t>
  </si>
  <si>
    <t>Brent Taylor</t>
  </si>
  <si>
    <t>Nicole Barker</t>
  </si>
  <si>
    <t>Laura Cohen</t>
  </si>
  <si>
    <t>Robert Solomon</t>
  </si>
  <si>
    <t>Jason White</t>
  </si>
  <si>
    <t>Dale Frederick</t>
  </si>
  <si>
    <t>Jennifer Marshall</t>
  </si>
  <si>
    <t>Stephen Sanchez</t>
  </si>
  <si>
    <t>Ana Stein</t>
  </si>
  <si>
    <t>Isaac Parker</t>
  </si>
  <si>
    <t>Stephanie Gibbs</t>
  </si>
  <si>
    <t>Kent Graves</t>
  </si>
  <si>
    <t>Michelle Holmes</t>
  </si>
  <si>
    <t>Destiny Mora</t>
  </si>
  <si>
    <t>Tammy Hernandez</t>
  </si>
  <si>
    <t>Sarah Lynch</t>
  </si>
  <si>
    <t>Samuel Crosby</t>
  </si>
  <si>
    <t>Brian Lopez</t>
  </si>
  <si>
    <t>Catherine Sanders</t>
  </si>
  <si>
    <t>Linda Baldwin</t>
  </si>
  <si>
    <t>Ms. Melissa Bowman</t>
  </si>
  <si>
    <t>Summer Nicholson</t>
  </si>
  <si>
    <t>Tammy Hall</t>
  </si>
  <si>
    <t>Wesley Green</t>
  </si>
  <si>
    <t>Regina Sharp</t>
  </si>
  <si>
    <t>Amanda Gray</t>
  </si>
  <si>
    <t>Daniel Ross</t>
  </si>
  <si>
    <t>Carolyn Nixon</t>
  </si>
  <si>
    <t>Latasha Cross</t>
  </si>
  <si>
    <t>Joseph Bass</t>
  </si>
  <si>
    <t>Jason Howell</t>
  </si>
  <si>
    <t>Donald Jones</t>
  </si>
  <si>
    <t>Mr. Christopher Diaz</t>
  </si>
  <si>
    <t>Wendy Smith</t>
  </si>
  <si>
    <t>Brandi Bennett</t>
  </si>
  <si>
    <t>William Reeves</t>
  </si>
  <si>
    <t>Christian Alvarado</t>
  </si>
  <si>
    <t>Mrs. Carolyn Barnes MD</t>
  </si>
  <si>
    <t>William Foster</t>
  </si>
  <si>
    <t>Stacy Howard</t>
  </si>
  <si>
    <t>Rhonda Bryant</t>
  </si>
  <si>
    <t>Natasha Williams</t>
  </si>
  <si>
    <t>Nicholas Cunningham</t>
  </si>
  <si>
    <t>Joshua Hall</t>
  </si>
  <si>
    <t>Bianca Duffy</t>
  </si>
  <si>
    <t>Erin Meadows</t>
  </si>
  <si>
    <t>Keith Sullivan</t>
  </si>
  <si>
    <t>Brian Bridges</t>
  </si>
  <si>
    <t>Jonathan Hall</t>
  </si>
  <si>
    <t>Kevin Abbott</t>
  </si>
  <si>
    <t>Willie Baker</t>
  </si>
  <si>
    <t>Rebecca Young</t>
  </si>
  <si>
    <t>Janice Vega</t>
  </si>
  <si>
    <t>Robert Eaton</t>
  </si>
  <si>
    <t>Katrina Reynolds</t>
  </si>
  <si>
    <t>Lucas Lamb</t>
  </si>
  <si>
    <t>Eric Johnson</t>
  </si>
  <si>
    <t>Katrina Sanders</t>
  </si>
  <si>
    <t>Ryan Carr</t>
  </si>
  <si>
    <t>Brittany Morales</t>
  </si>
  <si>
    <t>Justin Vega</t>
  </si>
  <si>
    <t>Jill Mason</t>
  </si>
  <si>
    <t>Frederick Williams</t>
  </si>
  <si>
    <t>Paul Mendez</t>
  </si>
  <si>
    <t>Tanya Navarro PhD</t>
  </si>
  <si>
    <t>Daniel Crosby</t>
  </si>
  <si>
    <t>Johnny Combs</t>
  </si>
  <si>
    <t>Cynthia Patton</t>
  </si>
  <si>
    <t>Brenda Jackson</t>
  </si>
  <si>
    <t>Brent Preston</t>
  </si>
  <si>
    <t>Jordan Reyes</t>
  </si>
  <si>
    <t>Joshua Hutchinson</t>
  </si>
  <si>
    <t>Shannon Sanchez</t>
  </si>
  <si>
    <t>Juan Pope</t>
  </si>
  <si>
    <t>Keith Lopez</t>
  </si>
  <si>
    <t>Jacob Carter</t>
  </si>
  <si>
    <t>Tyrone Adkins</t>
  </si>
  <si>
    <t>Patrick Jackson</t>
  </si>
  <si>
    <t>Heather Wiggins</t>
  </si>
  <si>
    <t>Andrea Macias MD</t>
  </si>
  <si>
    <t>Bonnie Bowman</t>
  </si>
  <si>
    <t>Tanya Flores</t>
  </si>
  <si>
    <t>Larry Cox</t>
  </si>
  <si>
    <t>Tiffany Johnson</t>
  </si>
  <si>
    <t>Dr. Ryan Meyer</t>
  </si>
  <si>
    <t>Charles Baker</t>
  </si>
  <si>
    <t>Travis Evans</t>
  </si>
  <si>
    <t>Kerry Singleton</t>
  </si>
  <si>
    <t>Michelle Brown</t>
  </si>
  <si>
    <t>Theresa Perkins</t>
  </si>
  <si>
    <t>Ryan Blair</t>
  </si>
  <si>
    <t>Brandon Williamson</t>
  </si>
  <si>
    <t>Valerie Charles</t>
  </si>
  <si>
    <t>Jonathan Hansen</t>
  </si>
  <si>
    <t>Aaron Franklin</t>
  </si>
  <si>
    <t>James Martinez</t>
  </si>
  <si>
    <t>James Marshall</t>
  </si>
  <si>
    <t>Suzanne Contreras</t>
  </si>
  <si>
    <t>Steve Rodriguez</t>
  </si>
  <si>
    <t>Sharon Gordon</t>
  </si>
  <si>
    <t>Miss Bonnie Davis</t>
  </si>
  <si>
    <t>Ethan Allen</t>
  </si>
  <si>
    <t>Bradley Hansen</t>
  </si>
  <si>
    <t>Anita Donaldson</t>
  </si>
  <si>
    <t>Tiffany Long</t>
  </si>
  <si>
    <t>Bonnie Anderson</t>
  </si>
  <si>
    <t>Kyle Roth</t>
  </si>
  <si>
    <t>Theresa Navarro</t>
  </si>
  <si>
    <t>Reginald Watts</t>
  </si>
  <si>
    <t>Madison Smith</t>
  </si>
  <si>
    <t>Logan Davis</t>
  </si>
  <si>
    <t>Jon Barnett</t>
  </si>
  <si>
    <t>Lisa Perkins</t>
  </si>
  <si>
    <t>Destiny Stephens</t>
  </si>
  <si>
    <t>Herbert Day</t>
  </si>
  <si>
    <t>Christina Young</t>
  </si>
  <si>
    <t>Alison Love</t>
  </si>
  <si>
    <t>Jon Rhodes</t>
  </si>
  <si>
    <t>Jennifer Hall</t>
  </si>
  <si>
    <t>Calvin Spence</t>
  </si>
  <si>
    <t>William Buchanan</t>
  </si>
  <si>
    <t>Daniel Graham</t>
  </si>
  <si>
    <t>Michael Ortega</t>
  </si>
  <si>
    <t>Steven Gutierrez</t>
  </si>
  <si>
    <t>Cindy Perez</t>
  </si>
  <si>
    <t>Michelle Kemp</t>
  </si>
  <si>
    <t>Lindsey Hill</t>
  </si>
  <si>
    <t>Mary Lowery</t>
  </si>
  <si>
    <t>Sherri Larson</t>
  </si>
  <si>
    <t>Michael Joyce</t>
  </si>
  <si>
    <t>Bridget Rodriguez</t>
  </si>
  <si>
    <t>Tyler Oneal</t>
  </si>
  <si>
    <t>Andrew Mcgrath</t>
  </si>
  <si>
    <t>Brandon Quinn</t>
  </si>
  <si>
    <t>Robert Porter</t>
  </si>
  <si>
    <t>Dillon Hunter</t>
  </si>
  <si>
    <t>Carrie Hood</t>
  </si>
  <si>
    <t>Jennifer Adams</t>
  </si>
  <si>
    <t>Brenda Pena</t>
  </si>
  <si>
    <t>Robin Tucker</t>
  </si>
  <si>
    <t>Robert Forbes</t>
  </si>
  <si>
    <t>Rebecca Summers</t>
  </si>
  <si>
    <t>Matthew Vincent</t>
  </si>
  <si>
    <t>Scott Robertson</t>
  </si>
  <si>
    <t>Michelle Torres</t>
  </si>
  <si>
    <t>Mark Cummings</t>
  </si>
  <si>
    <t>Jessica Gregory</t>
  </si>
  <si>
    <t>Marissa Alvarez</t>
  </si>
  <si>
    <t>Shawn Ward</t>
  </si>
  <si>
    <t>Christy Cummings</t>
  </si>
  <si>
    <t>Oscar Mason</t>
  </si>
  <si>
    <t>Kimberly Hampton</t>
  </si>
  <si>
    <t>Allison Jones</t>
  </si>
  <si>
    <t>Debra Mejia</t>
  </si>
  <si>
    <t>John Arnold</t>
  </si>
  <si>
    <t>Angela Roberts</t>
  </si>
  <si>
    <t>Natalie Rojas</t>
  </si>
  <si>
    <t>Scott Reed DDS</t>
  </si>
  <si>
    <t>Neil Martinez</t>
  </si>
  <si>
    <t>Jason Riley</t>
  </si>
  <si>
    <t>Amy Santana</t>
  </si>
  <si>
    <t>Thomas Mckenzie</t>
  </si>
  <si>
    <t>Russell Peters</t>
  </si>
  <si>
    <t>Robert Freeman</t>
  </si>
  <si>
    <t>John Fleming</t>
  </si>
  <si>
    <t>Ashley Rojas</t>
  </si>
  <si>
    <t>Blake Davis</t>
  </si>
  <si>
    <t>Andrew Duran</t>
  </si>
  <si>
    <t>Catherine Cabrera</t>
  </si>
  <si>
    <t>Lisa Burns</t>
  </si>
  <si>
    <t>Michael Dickerson</t>
  </si>
  <si>
    <t>Walter Ramirez</t>
  </si>
  <si>
    <t>Rachel Rodriguez MD</t>
  </si>
  <si>
    <t>Brandon Mcknight</t>
  </si>
  <si>
    <t>Stephanie Simpson</t>
  </si>
  <si>
    <t>Tamara Chandler</t>
  </si>
  <si>
    <t>Briana Byrd</t>
  </si>
  <si>
    <t>Dylan Maynard</t>
  </si>
  <si>
    <t>Joseph Jacobs</t>
  </si>
  <si>
    <t>Joyce Williams</t>
  </si>
  <si>
    <t>Ethan Howard</t>
  </si>
  <si>
    <t>Timothy Trevino</t>
  </si>
  <si>
    <t>Anne Lowe</t>
  </si>
  <si>
    <t>Miss Holly Freeman</t>
  </si>
  <si>
    <t>Jonathan Wagner</t>
  </si>
  <si>
    <t>Kathleen Johnson</t>
  </si>
  <si>
    <t>Anita Moore</t>
  </si>
  <si>
    <t>Mrs. Kimberly Walker</t>
  </si>
  <si>
    <t>Justin Moore</t>
  </si>
  <si>
    <t>Richard Abbott</t>
  </si>
  <si>
    <t>Stephanie Dillon MD</t>
  </si>
  <si>
    <t>Christina Lynch</t>
  </si>
  <si>
    <t>Wanda Patterson</t>
  </si>
  <si>
    <t>Ryan Hobbs</t>
  </si>
  <si>
    <t>Edward Vasquez</t>
  </si>
  <si>
    <t>Benjamin Parrish</t>
  </si>
  <si>
    <t>Stephanie Chung</t>
  </si>
  <si>
    <t>Nicole Richards</t>
  </si>
  <si>
    <t>Dr. Jacob Hart</t>
  </si>
  <si>
    <t>Alexander Steele</t>
  </si>
  <si>
    <t>Andre White</t>
  </si>
  <si>
    <t>Patrick Vargas</t>
  </si>
  <si>
    <t>Dr. Donna Stevens</t>
  </si>
  <si>
    <t>John Cole</t>
  </si>
  <si>
    <t>Brandi Young</t>
  </si>
  <si>
    <t>Justin Stanley</t>
  </si>
  <si>
    <t>Kristin Braun</t>
  </si>
  <si>
    <t>Jeffery Kelley</t>
  </si>
  <si>
    <t>Tamara Grant</t>
  </si>
  <si>
    <t>Mrs. Alejandra Mills</t>
  </si>
  <si>
    <t>Sheila Perez</t>
  </si>
  <si>
    <t>Sarah Dorsey</t>
  </si>
  <si>
    <t>Johnny Hodges</t>
  </si>
  <si>
    <t>Hannah Foley</t>
  </si>
  <si>
    <t>Lisa Richardson</t>
  </si>
  <si>
    <t>Megan Diaz</t>
  </si>
  <si>
    <t>Monica Brooks</t>
  </si>
  <si>
    <t>Tonya Pineda</t>
  </si>
  <si>
    <t>Angel Davis</t>
  </si>
  <si>
    <t>Bobby Keller</t>
  </si>
  <si>
    <t>Jesse Weaver</t>
  </si>
  <si>
    <t>Elizabeth Allen</t>
  </si>
  <si>
    <t>Melanie Taylor</t>
  </si>
  <si>
    <t>Mrs. Bailey Howard MD</t>
  </si>
  <si>
    <t>Julie Hartman</t>
  </si>
  <si>
    <t>Chelsea Sanchez</t>
  </si>
  <si>
    <t>Amy Day</t>
  </si>
  <si>
    <t>Annette Chapman</t>
  </si>
  <si>
    <t>Amber Myers</t>
  </si>
  <si>
    <t>Mrs. Angela Bradford</t>
  </si>
  <si>
    <t>Christina Hayes</t>
  </si>
  <si>
    <t>Gregory Acosta</t>
  </si>
  <si>
    <t>Sydney Hernandez</t>
  </si>
  <si>
    <t>Aaron Hayes</t>
  </si>
  <si>
    <t>Dr. Jordan Gutierrez II</t>
  </si>
  <si>
    <t>Nathaniel Crawford</t>
  </si>
  <si>
    <t>Bryan Willis</t>
  </si>
  <si>
    <t>Mr. David Gibbs Jr.</t>
  </si>
  <si>
    <t>Kelli Good</t>
  </si>
  <si>
    <t>Danielle Cantrell</t>
  </si>
  <si>
    <t>Daniel Rose</t>
  </si>
  <si>
    <t>Sally Hudson</t>
  </si>
  <si>
    <t>Cathy Long</t>
  </si>
  <si>
    <t>Martha Galvan</t>
  </si>
  <si>
    <t>Miss Morgan Collier PhD</t>
  </si>
  <si>
    <t>Mrs. Michelle Hill</t>
  </si>
  <si>
    <t>Tina Hess</t>
  </si>
  <si>
    <t>Anthony Beasley</t>
  </si>
  <si>
    <t>Timothy Sullivan</t>
  </si>
  <si>
    <t>Keith Michael</t>
  </si>
  <si>
    <t>Paula Wright</t>
  </si>
  <si>
    <t>Dr. Kimberly Jones</t>
  </si>
  <si>
    <t>Dylan Hart</t>
  </si>
  <si>
    <t>Tammy Sanchez</t>
  </si>
  <si>
    <t>David Cobb</t>
  </si>
  <si>
    <t>Stephanie Watson</t>
  </si>
  <si>
    <t>Chelsea Miller</t>
  </si>
  <si>
    <t>Justin Quinn</t>
  </si>
  <si>
    <t>Ronald Johnson</t>
  </si>
  <si>
    <t>Shawna Dunn</t>
  </si>
  <si>
    <t>Sarah Fitzpatrick</t>
  </si>
  <si>
    <t>Linda Fox</t>
  </si>
  <si>
    <t>Loretta Day</t>
  </si>
  <si>
    <t>Calvin Martin</t>
  </si>
  <si>
    <t>Angel Mitchell</t>
  </si>
  <si>
    <t>Timothy Torres</t>
  </si>
  <si>
    <t>Ryan Mata</t>
  </si>
  <si>
    <t>Dr. Kelly Wagner MD</t>
  </si>
  <si>
    <t>Amanda Vincent</t>
  </si>
  <si>
    <t>Brandon Norman</t>
  </si>
  <si>
    <t>Blake Martin</t>
  </si>
  <si>
    <t>Miss Amanda Walker</t>
  </si>
  <si>
    <t>Justin Ramirez</t>
  </si>
  <si>
    <t>Devin Vazquez</t>
  </si>
  <si>
    <t>Peter Matthews</t>
  </si>
  <si>
    <t>Lori White</t>
  </si>
  <si>
    <t>Samantha Bishop DVM</t>
  </si>
  <si>
    <t>Denise White</t>
  </si>
  <si>
    <t>Chloe Wilson</t>
  </si>
  <si>
    <t>Rachael Williams</t>
  </si>
  <si>
    <t>Angela Paul</t>
  </si>
  <si>
    <t>Jordan Mclaughlin</t>
  </si>
  <si>
    <t>Nicole Sandoval</t>
  </si>
  <si>
    <t>Laura Lewis</t>
  </si>
  <si>
    <t>Jordan Porter</t>
  </si>
  <si>
    <t>Susan Clarke</t>
  </si>
  <si>
    <t>Meredith Simpson</t>
  </si>
  <si>
    <t>Kenneth Long</t>
  </si>
  <si>
    <t>Tony Ramos</t>
  </si>
  <si>
    <t>Renee Moore</t>
  </si>
  <si>
    <t>Michael Conway</t>
  </si>
  <si>
    <t>Scott Terry</t>
  </si>
  <si>
    <t>Phyllis Barker</t>
  </si>
  <si>
    <t>Dr. Kelly Krueger DVM</t>
  </si>
  <si>
    <t>Joshua Petersen</t>
  </si>
  <si>
    <t>Nancy Lozano</t>
  </si>
  <si>
    <t>Beth Fields</t>
  </si>
  <si>
    <t>Mr. Christopher Hill MD</t>
  </si>
  <si>
    <t>Samantha Bell</t>
  </si>
  <si>
    <t>Elizabeth Peterson</t>
  </si>
  <si>
    <t>Alexis Wheeler</t>
  </si>
  <si>
    <t>Meghan Robinson</t>
  </si>
  <si>
    <t>Mary Howard</t>
  </si>
  <si>
    <t>Travis Carter</t>
  </si>
  <si>
    <t>Dr. Margaret Brown</t>
  </si>
  <si>
    <t>Andrew Williams</t>
  </si>
  <si>
    <t>Chad Ruiz</t>
  </si>
  <si>
    <t>Dr. Cody Taylor</t>
  </si>
  <si>
    <t>Brenda Dyer</t>
  </si>
  <si>
    <t>Kristen Miranda</t>
  </si>
  <si>
    <t>Kelly Madden</t>
  </si>
  <si>
    <t>Carlos Potts</t>
  </si>
  <si>
    <t>Sydney Williams</t>
  </si>
  <si>
    <t>Amber Willis</t>
  </si>
  <si>
    <t>Derek Arnold</t>
  </si>
  <si>
    <t>Wesley Parker</t>
  </si>
  <si>
    <t>Carmen Atkins MD</t>
  </si>
  <si>
    <t>Mark Alvarez</t>
  </si>
  <si>
    <t>Sierra Rosario</t>
  </si>
  <si>
    <t>Richard Martin</t>
  </si>
  <si>
    <t>Maria Hale</t>
  </si>
  <si>
    <t>Sara Hall</t>
  </si>
  <si>
    <t>Natasha Brown</t>
  </si>
  <si>
    <t>Charles Scott</t>
  </si>
  <si>
    <t>Trevor Blankenship</t>
  </si>
  <si>
    <t>Veronica Solis</t>
  </si>
  <si>
    <t>Thomas Pope</t>
  </si>
  <si>
    <t>Felicia Reynolds</t>
  </si>
  <si>
    <t>Rebecca Adams</t>
  </si>
  <si>
    <t>Ronald Moss</t>
  </si>
  <si>
    <t>Danielle Barnes</t>
  </si>
  <si>
    <t>Michaela Jimenez</t>
  </si>
  <si>
    <t>Jill Brandt</t>
  </si>
  <si>
    <t>Brandon Wheeler</t>
  </si>
  <si>
    <t>David Cruz</t>
  </si>
  <si>
    <t>Tammy Yoder</t>
  </si>
  <si>
    <t>Luke Young</t>
  </si>
  <si>
    <t>Brooke Anderson</t>
  </si>
  <si>
    <t>Karen Hansen</t>
  </si>
  <si>
    <t>Dean Wilkins</t>
  </si>
  <si>
    <t>Michelle Estrada DDS</t>
  </si>
  <si>
    <t>Kevin Meyers</t>
  </si>
  <si>
    <t>Richard May</t>
  </si>
  <si>
    <t>Stacy Thomas</t>
  </si>
  <si>
    <t>Michael Roberts</t>
  </si>
  <si>
    <t>Julie Jackson</t>
  </si>
  <si>
    <t>Anna Graves</t>
  </si>
  <si>
    <t>Kiara Roberts</t>
  </si>
  <si>
    <t>Laurie Young</t>
  </si>
  <si>
    <t>Bruce Macias</t>
  </si>
  <si>
    <t>Shane Sanchez</t>
  </si>
  <si>
    <t>Derek Taylor</t>
  </si>
  <si>
    <t>Melanie Buckley</t>
  </si>
  <si>
    <t>Holly Haynes</t>
  </si>
  <si>
    <t>John Mcclure</t>
  </si>
  <si>
    <t>Theresa Pope</t>
  </si>
  <si>
    <t>Darrell Burgess</t>
  </si>
  <si>
    <t>Gina Peters</t>
  </si>
  <si>
    <t>Gregory Ray</t>
  </si>
  <si>
    <t>Jose Harrison</t>
  </si>
  <si>
    <t>Susan Morris</t>
  </si>
  <si>
    <t>Nathan Mitchell</t>
  </si>
  <si>
    <t>Dr. Gerald Summers</t>
  </si>
  <si>
    <t>Mariah Cameron</t>
  </si>
  <si>
    <t>Jason Franklin</t>
  </si>
  <si>
    <t>Karen Richardson</t>
  </si>
  <si>
    <t>Rebekah Kennedy</t>
  </si>
  <si>
    <t>Allen Young</t>
  </si>
  <si>
    <t>Ashley Kline</t>
  </si>
  <si>
    <t>Meagan Mitchell</t>
  </si>
  <si>
    <t>Nancy Jones</t>
  </si>
  <si>
    <t>Richard Escobar DDS</t>
  </si>
  <si>
    <t>Samantha Hampton</t>
  </si>
  <si>
    <t>Candice Taylor</t>
  </si>
  <si>
    <t>Russell Taylor</t>
  </si>
  <si>
    <t>Rodney Barnes</t>
  </si>
  <si>
    <t>Amanda Grant</t>
  </si>
  <si>
    <t>Sarah Hayes</t>
  </si>
  <si>
    <t>Elijah Evans</t>
  </si>
  <si>
    <t>Heather Roberts</t>
  </si>
  <si>
    <t>Kathryn Brown</t>
  </si>
  <si>
    <t>Jordan Long</t>
  </si>
  <si>
    <t>Manuel Ford</t>
  </si>
  <si>
    <t>Gregory Villanueva</t>
  </si>
  <si>
    <t>Jesse Adams</t>
  </si>
  <si>
    <t>Barbara Woods</t>
  </si>
  <si>
    <t>Heather Powers</t>
  </si>
  <si>
    <t>Andrew Hernandez</t>
  </si>
  <si>
    <t>Anthony Fernandez</t>
  </si>
  <si>
    <t>Cameron Gonzalez</t>
  </si>
  <si>
    <t>Bradley Stewart</t>
  </si>
  <si>
    <t>John James</t>
  </si>
  <si>
    <t>Paige Jackson</t>
  </si>
  <si>
    <t>Shelby Kim</t>
  </si>
  <si>
    <t>Arthur Ross</t>
  </si>
  <si>
    <t>Angelica Dudley</t>
  </si>
  <si>
    <t>Nathan Lee</t>
  </si>
  <si>
    <t>Margaret Lara</t>
  </si>
  <si>
    <t>Carlos Phillips</t>
  </si>
  <si>
    <t>Brian Moore</t>
  </si>
  <si>
    <t>Tracy Walton</t>
  </si>
  <si>
    <t>Courtney Morris</t>
  </si>
  <si>
    <t>Marcus Smith</t>
  </si>
  <si>
    <t>Beth Fuentes</t>
  </si>
  <si>
    <t>Tim Chandler</t>
  </si>
  <si>
    <t>Zachary Cantrell</t>
  </si>
  <si>
    <t>David Elliott</t>
  </si>
  <si>
    <t>Dr. John Fischer</t>
  </si>
  <si>
    <t>Melissa Atkins</t>
  </si>
  <si>
    <t>Sandra Compton</t>
  </si>
  <si>
    <t>Cesar Obrien</t>
  </si>
  <si>
    <t>Sarah Hernandez MD</t>
  </si>
  <si>
    <t>Tara Knight</t>
  </si>
  <si>
    <t>William Park</t>
  </si>
  <si>
    <t>Jonathan Rich</t>
  </si>
  <si>
    <t>Brian Hernandez</t>
  </si>
  <si>
    <t>Brandi Goodman</t>
  </si>
  <si>
    <t>Mr. Michael Hernandez</t>
  </si>
  <si>
    <t>Kevin Hall</t>
  </si>
  <si>
    <t>Ryan Wright</t>
  </si>
  <si>
    <t>Joshua Villa</t>
  </si>
  <si>
    <t>David Carlson</t>
  </si>
  <si>
    <t>Danny Parrish</t>
  </si>
  <si>
    <t>Jeanne Davis</t>
  </si>
  <si>
    <t>John Potter</t>
  </si>
  <si>
    <t>Carl Stone</t>
  </si>
  <si>
    <t>Ashley Moore</t>
  </si>
  <si>
    <t>Troy Alexander</t>
  </si>
  <si>
    <t>Michael Ruiz</t>
  </si>
  <si>
    <t>Jacqueline Cook</t>
  </si>
  <si>
    <t>Steven Wilson</t>
  </si>
  <si>
    <t>Ian Brooks</t>
  </si>
  <si>
    <t>Christopher Wade</t>
  </si>
  <si>
    <t>Mrs. Sandra Wood</t>
  </si>
  <si>
    <t>Justin Mitchell</t>
  </si>
  <si>
    <t>Kathryn Hughes</t>
  </si>
  <si>
    <t>Ashley Huff</t>
  </si>
  <si>
    <t>John Mcconnell</t>
  </si>
  <si>
    <t>Christian Adams</t>
  </si>
  <si>
    <t>Crystal Moody</t>
  </si>
  <si>
    <t>William Moore</t>
  </si>
  <si>
    <t>Kim Lewis</t>
  </si>
  <si>
    <t>Robert Acosta</t>
  </si>
  <si>
    <t>Tabitha Sanders</t>
  </si>
  <si>
    <t>Timothy Garcia</t>
  </si>
  <si>
    <t>Edward Forbes</t>
  </si>
  <si>
    <t>Keith Nguyen</t>
  </si>
  <si>
    <t>Samantha Gonzalez</t>
  </si>
  <si>
    <t>Jesus Davis</t>
  </si>
  <si>
    <t>Steven Wolfe</t>
  </si>
  <si>
    <t>Eric Watson</t>
  </si>
  <si>
    <t>Jeffery Williams</t>
  </si>
  <si>
    <t>Ashley Adams</t>
  </si>
  <si>
    <t>Sarah Weeks</t>
  </si>
  <si>
    <t>Terry Keller</t>
  </si>
  <si>
    <t>Todd Ross</t>
  </si>
  <si>
    <t>Kristy Valencia</t>
  </si>
  <si>
    <t>Albert Marquez</t>
  </si>
  <si>
    <t>Lindsay Robertson</t>
  </si>
  <si>
    <t>Laura Le</t>
  </si>
  <si>
    <t>Caroline Lopez</t>
  </si>
  <si>
    <t>Scott Graves</t>
  </si>
  <si>
    <t>Cory Benson</t>
  </si>
  <si>
    <t>Tammy Arias</t>
  </si>
  <si>
    <t>Madison Aguilar</t>
  </si>
  <si>
    <t>Jacqueline Gonzalez</t>
  </si>
  <si>
    <t>Brandon Moore</t>
  </si>
  <si>
    <t>Jeffrey Hodges</t>
  </si>
  <si>
    <t>Thomas Jensen</t>
  </si>
  <si>
    <t>Julie Lee</t>
  </si>
  <si>
    <t>Erin Mcgee</t>
  </si>
  <si>
    <t>Scott James</t>
  </si>
  <si>
    <t>Alejandro Pratt</t>
  </si>
  <si>
    <t>Emily Jacobson</t>
  </si>
  <si>
    <t>Katie Saunders</t>
  </si>
  <si>
    <t>Tyler Aguilar</t>
  </si>
  <si>
    <t>Cynthia Warren</t>
  </si>
  <si>
    <t>Gloria Kelly</t>
  </si>
  <si>
    <t>Jose Finley</t>
  </si>
  <si>
    <t>William Vincent</t>
  </si>
  <si>
    <t>Larry Hall</t>
  </si>
  <si>
    <t>Cynthia Bradley</t>
  </si>
  <si>
    <t>Mr. Aaron Boone</t>
  </si>
  <si>
    <t>Clayton Garcia</t>
  </si>
  <si>
    <t>Francisco Stephens</t>
  </si>
  <si>
    <t>Juan Hill</t>
  </si>
  <si>
    <t>Mrs. Vanessa Avila MD</t>
  </si>
  <si>
    <t>Michael Sparks</t>
  </si>
  <si>
    <t>Anthony Mack</t>
  </si>
  <si>
    <t>Destiny Cook</t>
  </si>
  <si>
    <t>Russell Anthony</t>
  </si>
  <si>
    <t>Kara Hatfield</t>
  </si>
  <si>
    <t>Juan Murphy</t>
  </si>
  <si>
    <t>Elizabeth Mercer</t>
  </si>
  <si>
    <t>Sherry Nguyen</t>
  </si>
  <si>
    <t>Phillip Smith</t>
  </si>
  <si>
    <t>Kristina Brown</t>
  </si>
  <si>
    <t>Derek Munoz</t>
  </si>
  <si>
    <t>Jane Wilson</t>
  </si>
  <si>
    <t>Diana Evans</t>
  </si>
  <si>
    <t>Leslie Washington</t>
  </si>
  <si>
    <t>Mary Bailey</t>
  </si>
  <si>
    <t>Jared Santos</t>
  </si>
  <si>
    <t>Matthew Reid</t>
  </si>
  <si>
    <t>Ronald Mills</t>
  </si>
  <si>
    <t>Colton Leblanc DDS</t>
  </si>
  <si>
    <t>Dr. Kevin Rodriguez</t>
  </si>
  <si>
    <t>Charles Stout</t>
  </si>
  <si>
    <t>Matthew Hansen</t>
  </si>
  <si>
    <t>Daniel Williams</t>
  </si>
  <si>
    <t>Hannah Sawyer</t>
  </si>
  <si>
    <t>Brian Pollard</t>
  </si>
  <si>
    <t>Dawn Harrison</t>
  </si>
  <si>
    <t>Joshua Ramos</t>
  </si>
  <si>
    <t>Susan Martinez</t>
  </si>
  <si>
    <t>Abigail Wilson</t>
  </si>
  <si>
    <t>Brian Thomas</t>
  </si>
  <si>
    <t>Teresa Buchanan</t>
  </si>
  <si>
    <t>Jason Davidson</t>
  </si>
  <si>
    <t>Natalie Davis</t>
  </si>
  <si>
    <t>Erik Taylor</t>
  </si>
  <si>
    <t>Janice Torres MD</t>
  </si>
  <si>
    <t>Shane Singleton</t>
  </si>
  <si>
    <t>Laura West</t>
  </si>
  <si>
    <t>Sabrina Berry</t>
  </si>
  <si>
    <t>Kaitlyn Jimenez</t>
  </si>
  <si>
    <t>Alan Warren</t>
  </si>
  <si>
    <t>Robert Faulkner</t>
  </si>
  <si>
    <t>Bruce Perez</t>
  </si>
  <si>
    <t>Sean Cobb</t>
  </si>
  <si>
    <t>Jesse Huerta</t>
  </si>
  <si>
    <t>Janice Blair</t>
  </si>
  <si>
    <t>Theresa Gross</t>
  </si>
  <si>
    <t>Frank Dickson</t>
  </si>
  <si>
    <t>Dustin Mullins</t>
  </si>
  <si>
    <t>Victor Paul</t>
  </si>
  <si>
    <t>Danny Nichols</t>
  </si>
  <si>
    <t>Anna Golden</t>
  </si>
  <si>
    <t>Deanna Gonzales</t>
  </si>
  <si>
    <t>Steven Ward</t>
  </si>
  <si>
    <t>Austin Johnson</t>
  </si>
  <si>
    <t>Jennifer Gibson</t>
  </si>
  <si>
    <t>Nicholas Miller</t>
  </si>
  <si>
    <t>Erin Norris</t>
  </si>
  <si>
    <t>Jared Mitchell</t>
  </si>
  <si>
    <t>Jacob Welch</t>
  </si>
  <si>
    <t>Elizabeth Morgan</t>
  </si>
  <si>
    <t>Carrie Lowe</t>
  </si>
  <si>
    <t>Mary Stuart</t>
  </si>
  <si>
    <t>Christopher Ho</t>
  </si>
  <si>
    <t>Matthew Jacobs</t>
  </si>
  <si>
    <t>Jose Alvarez</t>
  </si>
  <si>
    <t>Melinda Miller</t>
  </si>
  <si>
    <t>Steven Hebert</t>
  </si>
  <si>
    <t>Samantha Woodard</t>
  </si>
  <si>
    <t>Anna Nelson</t>
  </si>
  <si>
    <t>Heidi White</t>
  </si>
  <si>
    <t>Charles Fleming</t>
  </si>
  <si>
    <t>Margaret Potter</t>
  </si>
  <si>
    <t>Mason Collins</t>
  </si>
  <si>
    <t>Kristine Crane</t>
  </si>
  <si>
    <t>Mrs. Ashley Pearson DDS</t>
  </si>
  <si>
    <t>Noah Jordan</t>
  </si>
  <si>
    <t>Mark Gardner</t>
  </si>
  <si>
    <t>David Lewis</t>
  </si>
  <si>
    <t>Andrea Hardin</t>
  </si>
  <si>
    <t>Tammy Ware</t>
  </si>
  <si>
    <t>Jose Mendoza</t>
  </si>
  <si>
    <t>Douglas Moore</t>
  </si>
  <si>
    <t>Cody Chang</t>
  </si>
  <si>
    <t>Richard Soto</t>
  </si>
  <si>
    <t>Sean Clayton</t>
  </si>
  <si>
    <t>Mark Robinson</t>
  </si>
  <si>
    <t>Joanne Alvarez</t>
  </si>
  <si>
    <t>Robert Mack</t>
  </si>
  <si>
    <t>Don Zamora</t>
  </si>
  <si>
    <t>Robert Bean</t>
  </si>
  <si>
    <t>Mr. Jeremy Clark</t>
  </si>
  <si>
    <t>Jennifer Gomez</t>
  </si>
  <si>
    <t>Sean Ross</t>
  </si>
  <si>
    <t>Andrew Fisher</t>
  </si>
  <si>
    <t>Samuel Higgins</t>
  </si>
  <si>
    <t>Gina Clark</t>
  </si>
  <si>
    <t>Kelly Burch</t>
  </si>
  <si>
    <t>Jason Jackson</t>
  </si>
  <si>
    <t>Wendy Turner</t>
  </si>
  <si>
    <t>Bryan Randolph</t>
  </si>
  <si>
    <t>Stephanie Golden</t>
  </si>
  <si>
    <t>Kathryn Lin</t>
  </si>
  <si>
    <t>David Green</t>
  </si>
  <si>
    <t>Cynthia Carr</t>
  </si>
  <si>
    <t>Melody Cook</t>
  </si>
  <si>
    <t>George Tate</t>
  </si>
  <si>
    <t>Catherine Fowler</t>
  </si>
  <si>
    <t>Larry Massey</t>
  </si>
  <si>
    <t>Jamie Rodriguez</t>
  </si>
  <si>
    <t>Kayla Moore</t>
  </si>
  <si>
    <t>Mrs. Sophia Wilson</t>
  </si>
  <si>
    <t>Dr. Robert Rogers</t>
  </si>
  <si>
    <t>Diane Richardson</t>
  </si>
  <si>
    <t>Melissa Day</t>
  </si>
  <si>
    <t>Eric Hill</t>
  </si>
  <si>
    <t>Amanda Mendoza</t>
  </si>
  <si>
    <t>Richard Simpson</t>
  </si>
  <si>
    <t>Jason Perkins</t>
  </si>
  <si>
    <t>Scott Romero</t>
  </si>
  <si>
    <t>Ryan Mckay</t>
  </si>
  <si>
    <t>Dennis Horton</t>
  </si>
  <si>
    <t>Tara Miller</t>
  </si>
  <si>
    <t>Dr. Diane Barron</t>
  </si>
  <si>
    <t>Linda Cabrera</t>
  </si>
  <si>
    <t>Alicia Rios</t>
  </si>
  <si>
    <t>Jared Green</t>
  </si>
  <si>
    <t>Amy Hall</t>
  </si>
  <si>
    <t>Glen Rowe</t>
  </si>
  <si>
    <t>Joseph Hernandez</t>
  </si>
  <si>
    <t>Tammy Adams</t>
  </si>
  <si>
    <t>Sandra Chavez</t>
  </si>
  <si>
    <t>Mr. Matthew Moore</t>
  </si>
  <si>
    <t>Charles Bowen</t>
  </si>
  <si>
    <t>Jorge Hale</t>
  </si>
  <si>
    <t>Amy Pierce</t>
  </si>
  <si>
    <t>Corey Reyes</t>
  </si>
  <si>
    <t>Steven Walters</t>
  </si>
  <si>
    <t>Matthew Williamson</t>
  </si>
  <si>
    <t>Justin Allen</t>
  </si>
  <si>
    <t>Darrell Johnson</t>
  </si>
  <si>
    <t>Alexandra Jones</t>
  </si>
  <si>
    <t>Brandon Gaines</t>
  </si>
  <si>
    <t>Rhonda Allen</t>
  </si>
  <si>
    <t>Janice Wilson</t>
  </si>
  <si>
    <t>Thomas Holmes</t>
  </si>
  <si>
    <t>Lauren Wilson</t>
  </si>
  <si>
    <t>Heather Glenn</t>
  </si>
  <si>
    <t>Brian Hughes</t>
  </si>
  <si>
    <t>Kara Mcbride</t>
  </si>
  <si>
    <t>Zoe Moore</t>
  </si>
  <si>
    <t>Emily Fields</t>
  </si>
  <si>
    <t>Steven Castillo</t>
  </si>
  <si>
    <t>Andrew Bradford</t>
  </si>
  <si>
    <t>Charles Smith</t>
  </si>
  <si>
    <t>Tyler Ramirez</t>
  </si>
  <si>
    <t>Eric Mills</t>
  </si>
  <si>
    <t>Ashley Reyes</t>
  </si>
  <si>
    <t>Bradley Johnson</t>
  </si>
  <si>
    <t>Kenneth Guerrero</t>
  </si>
  <si>
    <t>Cheryl Watts</t>
  </si>
  <si>
    <t>Paul Tapia</t>
  </si>
  <si>
    <t>Justin Wells</t>
  </si>
  <si>
    <t>Mr. Thomas Sanchez</t>
  </si>
  <si>
    <t>Jeffrey Cox</t>
  </si>
  <si>
    <t>Dr. Victoria Brown</t>
  </si>
  <si>
    <t>Brandon Thompson</t>
  </si>
  <si>
    <t>Joshua Pratt</t>
  </si>
  <si>
    <t>William Everett</t>
  </si>
  <si>
    <t>Ashley Nichols</t>
  </si>
  <si>
    <t>Shawn Mitchell</t>
  </si>
  <si>
    <t>Matthew Brooks</t>
  </si>
  <si>
    <t>Emily Mullins</t>
  </si>
  <si>
    <t>Mitchell Hooper</t>
  </si>
  <si>
    <t>David Terry</t>
  </si>
  <si>
    <t>Allison Stanley</t>
  </si>
  <si>
    <t>Justin Price</t>
  </si>
  <si>
    <t>Candace Ward</t>
  </si>
  <si>
    <t>Chelsea Gray</t>
  </si>
  <si>
    <t>Taylor Schmitt</t>
  </si>
  <si>
    <t>Bobby Powers</t>
  </si>
  <si>
    <t>Cynthia Johnson</t>
  </si>
  <si>
    <t>Peter Reed</t>
  </si>
  <si>
    <t>Carol Howard MD</t>
  </si>
  <si>
    <t>Katherine Cherry</t>
  </si>
  <si>
    <t>Amanda Leon</t>
  </si>
  <si>
    <t>Richard Green</t>
  </si>
  <si>
    <t>Michael Peters</t>
  </si>
  <si>
    <t>Louis Ross</t>
  </si>
  <si>
    <t>Nicholas Hoffman</t>
  </si>
  <si>
    <t>Debra Turner</t>
  </si>
  <si>
    <t>Micheal Newman</t>
  </si>
  <si>
    <t>Amy Quinn</t>
  </si>
  <si>
    <t>Kristy Clark</t>
  </si>
  <si>
    <t>Robin Roth</t>
  </si>
  <si>
    <t>Daniel Hartman</t>
  </si>
  <si>
    <t>David Andrews DVM</t>
  </si>
  <si>
    <t>Alexandra Lopez</t>
  </si>
  <si>
    <t>Jesse Guerrero</t>
  </si>
  <si>
    <t>Tiffany Murray</t>
  </si>
  <si>
    <t>Justin Phillips</t>
  </si>
  <si>
    <t>John Zimmerman</t>
  </si>
  <si>
    <t>Tanner Johnson</t>
  </si>
  <si>
    <t>Mark Nolan</t>
  </si>
  <si>
    <t>Marie Wilson</t>
  </si>
  <si>
    <t>Dawn Benson</t>
  </si>
  <si>
    <t>Michael Watkins</t>
  </si>
  <si>
    <t>Mrs. Isabella Garcia DVM</t>
  </si>
  <si>
    <t>Heidi Hawkins</t>
  </si>
  <si>
    <t>Matthew Pacheco</t>
  </si>
  <si>
    <t>Tiffany Hernandez</t>
  </si>
  <si>
    <t>Denise Clark</t>
  </si>
  <si>
    <t>Daniel Mason</t>
  </si>
  <si>
    <t>Chelsea Huff</t>
  </si>
  <si>
    <t>Jeffery Norman</t>
  </si>
  <si>
    <t>Joshua Horton</t>
  </si>
  <si>
    <t>Madison Gentry</t>
  </si>
  <si>
    <t>Joel Lawson</t>
  </si>
  <si>
    <t>Gabriel Pierce MD</t>
  </si>
  <si>
    <t>Nancy Scott</t>
  </si>
  <si>
    <t>Dr. Devin Allen</t>
  </si>
  <si>
    <t>Arthur Lara</t>
  </si>
  <si>
    <t>Carol Duncan</t>
  </si>
  <si>
    <t>Gabriella Ware</t>
  </si>
  <si>
    <t>Patrick Camacho</t>
  </si>
  <si>
    <t>Allen Nelson</t>
  </si>
  <si>
    <t>Russell Davis</t>
  </si>
  <si>
    <t>Jack Hancock</t>
  </si>
  <si>
    <t>Hunter Sandoval</t>
  </si>
  <si>
    <t>Larry Luna</t>
  </si>
  <si>
    <t>Bruce Morales</t>
  </si>
  <si>
    <t>Joseph Garner</t>
  </si>
  <si>
    <t>Mary Pacheco</t>
  </si>
  <si>
    <t>Douglas Perez</t>
  </si>
  <si>
    <t>Dennis Brown</t>
  </si>
  <si>
    <t>Rodney Perez</t>
  </si>
  <si>
    <t>Eric Robertson Jr.</t>
  </si>
  <si>
    <t>Erik Lucas</t>
  </si>
  <si>
    <t>Benjamin Miller</t>
  </si>
  <si>
    <t>Patrick Cook</t>
  </si>
  <si>
    <t>Jill Eaton</t>
  </si>
  <si>
    <t>Erik Miranda</t>
  </si>
  <si>
    <t>Michelle Erickson</t>
  </si>
  <si>
    <t>Amy May</t>
  </si>
  <si>
    <t>Jennifer Delacruz</t>
  </si>
  <si>
    <t>Edgar Mitchell</t>
  </si>
  <si>
    <t>Cody Moran</t>
  </si>
  <si>
    <t>Amy Weaver</t>
  </si>
  <si>
    <t>Amanda Pratt</t>
  </si>
  <si>
    <t>Ms. Jessica Carney PhD</t>
  </si>
  <si>
    <t>Jasmine Forbes</t>
  </si>
  <si>
    <t>Anthony Ward</t>
  </si>
  <si>
    <t>James Irwin</t>
  </si>
  <si>
    <t>Catherine Kline</t>
  </si>
  <si>
    <t>Dr. Francis Wright</t>
  </si>
  <si>
    <t>Michael Knight</t>
  </si>
  <si>
    <t>Jeffrey Maxwell</t>
  </si>
  <si>
    <t>Martin Miller</t>
  </si>
  <si>
    <t>Nathan Gray</t>
  </si>
  <si>
    <t>Jennifer Morales</t>
  </si>
  <si>
    <t>Mark Patterson</t>
  </si>
  <si>
    <t>Maria Johnson</t>
  </si>
  <si>
    <t>Shane Colon</t>
  </si>
  <si>
    <t>Patricia Murray</t>
  </si>
  <si>
    <t>Alison Cline</t>
  </si>
  <si>
    <t>Vickie Rubio</t>
  </si>
  <si>
    <t>George Smith</t>
  </si>
  <si>
    <t>Lisa Henderson</t>
  </si>
  <si>
    <t>Denise Zavala</t>
  </si>
  <si>
    <t>Joshua Moran</t>
  </si>
  <si>
    <t>Jack Anderson</t>
  </si>
  <si>
    <t>Michael Shelton</t>
  </si>
  <si>
    <t>Yesenia Marks</t>
  </si>
  <si>
    <t>Deborah Valentine</t>
  </si>
  <si>
    <t>Jennifer Hartman</t>
  </si>
  <si>
    <t>Lisa Frey</t>
  </si>
  <si>
    <t>Carl Torres</t>
  </si>
  <si>
    <t>Michelle Zuniga</t>
  </si>
  <si>
    <t>Brandon Lopez</t>
  </si>
  <si>
    <t>Andrew Turner</t>
  </si>
  <si>
    <t>Emily Owens</t>
  </si>
  <si>
    <t>Melinda Martinez</t>
  </si>
  <si>
    <t>Tammy Walker</t>
  </si>
  <si>
    <t>Belinda Stevens</t>
  </si>
  <si>
    <t>Cheryl Simpson</t>
  </si>
  <si>
    <t>Tina Haynes</t>
  </si>
  <si>
    <t>Kendra Romero</t>
  </si>
  <si>
    <t>Kaitlyn Griffin</t>
  </si>
  <si>
    <t>Teresa Davis</t>
  </si>
  <si>
    <t>Karen Henry</t>
  </si>
  <si>
    <t>Traci Melendez</t>
  </si>
  <si>
    <t>Dan Potter</t>
  </si>
  <si>
    <t>Christopher Church</t>
  </si>
  <si>
    <t>Dawn Hernandez</t>
  </si>
  <si>
    <t>Miguel Weaver</t>
  </si>
  <si>
    <t>Robert Newton</t>
  </si>
  <si>
    <t>Matthew Dougherty</t>
  </si>
  <si>
    <t>Wanda Rivera</t>
  </si>
  <si>
    <t>Lindsey Cross</t>
  </si>
  <si>
    <t>Michelle Peterson</t>
  </si>
  <si>
    <t>Jessica Ibarra</t>
  </si>
  <si>
    <t>Lindsey James</t>
  </si>
  <si>
    <t>Eric Taylor</t>
  </si>
  <si>
    <t>Hannah Marshall</t>
  </si>
  <si>
    <t>Lauren Delacruz</t>
  </si>
  <si>
    <t>Erin Sullivan</t>
  </si>
  <si>
    <t>Kristina Lane</t>
  </si>
  <si>
    <t>Mrs. Christina Hodges MD</t>
  </si>
  <si>
    <t>Jillian Price</t>
  </si>
  <si>
    <t>Jessica Gentry</t>
  </si>
  <si>
    <t>Lindsay Lin</t>
  </si>
  <si>
    <t>Alyssa Hernandez</t>
  </si>
  <si>
    <t>Michael Davis</t>
  </si>
  <si>
    <t>Linda Monroe</t>
  </si>
  <si>
    <t>Amanda Stewart</t>
  </si>
  <si>
    <t>Eric Garrison</t>
  </si>
  <si>
    <t>Scott Randall</t>
  </si>
  <si>
    <t>Matthew Hart</t>
  </si>
  <si>
    <t>Charles Hall</t>
  </si>
  <si>
    <t>Sylvia Hill</t>
  </si>
  <si>
    <t>Dr. Lauren Thompson</t>
  </si>
  <si>
    <t>Angela Thomas</t>
  </si>
  <si>
    <t>Brandy Maynard</t>
  </si>
  <si>
    <t>Erica Rhodes</t>
  </si>
  <si>
    <t>Jeffrey Scott</t>
  </si>
  <si>
    <t>Katherine Jimenez</t>
  </si>
  <si>
    <t>Jesse Gonzalez</t>
  </si>
  <si>
    <t>Stephanie Hart</t>
  </si>
  <si>
    <t>Stephanie Wallace</t>
  </si>
  <si>
    <t>Daniel Travis</t>
  </si>
  <si>
    <t>Roberto Archer</t>
  </si>
  <si>
    <t>Michael Lara</t>
  </si>
  <si>
    <t>Stephanie Garza MD</t>
  </si>
  <si>
    <t>Jenny Watson</t>
  </si>
  <si>
    <t>Kirk Martin</t>
  </si>
  <si>
    <t>Veronica Taylor</t>
  </si>
  <si>
    <t>Laura Stokes</t>
  </si>
  <si>
    <t>Debra Hall</t>
  </si>
  <si>
    <t>Julie Williams</t>
  </si>
  <si>
    <t>Catherine Garrett</t>
  </si>
  <si>
    <t>Priscilla Farrell</t>
  </si>
  <si>
    <t>Jerry Gibson</t>
  </si>
  <si>
    <t>William Smith DVM</t>
  </si>
  <si>
    <t>Charles Davidson</t>
  </si>
  <si>
    <t>Stephanie Landry</t>
  </si>
  <si>
    <t>Jerry Reyes</t>
  </si>
  <si>
    <t>Megan Alexander</t>
  </si>
  <si>
    <t>Jamie Dyer</t>
  </si>
  <si>
    <t>Jeffrey Gregory</t>
  </si>
  <si>
    <t>Kaylee Macdonald</t>
  </si>
  <si>
    <t>Regina Rios</t>
  </si>
  <si>
    <t>Audrey Park</t>
  </si>
  <si>
    <t>Dalton Cooley</t>
  </si>
  <si>
    <t>William Franco</t>
  </si>
  <si>
    <t>Stacey Perez</t>
  </si>
  <si>
    <t>William Valencia</t>
  </si>
  <si>
    <t>Jasmine Brooks</t>
  </si>
  <si>
    <t>Mark Shaw</t>
  </si>
  <si>
    <t>Dylan Hawkins</t>
  </si>
  <si>
    <t>Tasha Valentine</t>
  </si>
  <si>
    <t>Dr. Jessica Richardson DVM</t>
  </si>
  <si>
    <t>Steven Ramirez</t>
  </si>
  <si>
    <t>James Gutierrez</t>
  </si>
  <si>
    <t>Dr. Jack Perkins</t>
  </si>
  <si>
    <t>Jay Whitehead</t>
  </si>
  <si>
    <t>Crystal Maxwell</t>
  </si>
  <si>
    <t>Anna Mccarthy</t>
  </si>
  <si>
    <t>Shawn Rodriguez</t>
  </si>
  <si>
    <t>Susan Adams</t>
  </si>
  <si>
    <t>Alexa Jensen</t>
  </si>
  <si>
    <t>Hayden Lopez</t>
  </si>
  <si>
    <t>David Hurley</t>
  </si>
  <si>
    <t>Sara Burns</t>
  </si>
  <si>
    <t>Samantha Mcguire</t>
  </si>
  <si>
    <t>James Cole</t>
  </si>
  <si>
    <t>Jorge Chavez</t>
  </si>
  <si>
    <t>Danielle Steele</t>
  </si>
  <si>
    <t>Jerry Williams</t>
  </si>
  <si>
    <t>Collin Ballard</t>
  </si>
  <si>
    <t>Theresa Fletcher</t>
  </si>
  <si>
    <t>Nicole Foster</t>
  </si>
  <si>
    <t>Ian Miranda</t>
  </si>
  <si>
    <t>Lauren Beard</t>
  </si>
  <si>
    <t>Brett Stark</t>
  </si>
  <si>
    <t>Jessica Warner MD</t>
  </si>
  <si>
    <t>Jeremy Nelson</t>
  </si>
  <si>
    <t>Laura Perez</t>
  </si>
  <si>
    <t>Mrs. Kimberly Weber</t>
  </si>
  <si>
    <t>Eric Parks</t>
  </si>
  <si>
    <t>Jonathan Anderson</t>
  </si>
  <si>
    <t>Stephanie Thompson</t>
  </si>
  <si>
    <t>Stacey Hernandez</t>
  </si>
  <si>
    <t>Lisa Wagner</t>
  </si>
  <si>
    <t>George Barnes</t>
  </si>
  <si>
    <t>Natalie Strong</t>
  </si>
  <si>
    <t>Angel Scott</t>
  </si>
  <si>
    <t>David Cole</t>
  </si>
  <si>
    <t>Thomas Underwood</t>
  </si>
  <si>
    <t>Justin Williams</t>
  </si>
  <si>
    <t>Brian Daniel</t>
  </si>
  <si>
    <t>Janet Daniel</t>
  </si>
  <si>
    <t>Darrell Valenzuela</t>
  </si>
  <si>
    <t>Daniel Lewis</t>
  </si>
  <si>
    <t>Chelsea Moore</t>
  </si>
  <si>
    <t>Samantha Stephens</t>
  </si>
  <si>
    <t>Jerry Brown</t>
  </si>
  <si>
    <t>Lori Finley</t>
  </si>
  <si>
    <t>Nina Delacruz</t>
  </si>
  <si>
    <t>Bethany Murphy</t>
  </si>
  <si>
    <t>Micheal Gardner</t>
  </si>
  <si>
    <t>Carrie Brown</t>
  </si>
  <si>
    <t>Dillon Barton</t>
  </si>
  <si>
    <t>Robert Olsen</t>
  </si>
  <si>
    <t>Dr. Joy Vasquez</t>
  </si>
  <si>
    <t>John Chen</t>
  </si>
  <si>
    <t>Benjamin Garcia</t>
  </si>
  <si>
    <t>Paul Morgan</t>
  </si>
  <si>
    <t>Antonio Smith</t>
  </si>
  <si>
    <t>Marc White</t>
  </si>
  <si>
    <t>Amber Irwin</t>
  </si>
  <si>
    <t>Kayla Hickman</t>
  </si>
  <si>
    <t>Tammy Rodriguez</t>
  </si>
  <si>
    <t>Pamela Mcclure</t>
  </si>
  <si>
    <t>Christine Atkinson</t>
  </si>
  <si>
    <t>Jason Shepard</t>
  </si>
  <si>
    <t>Randy Terrell</t>
  </si>
  <si>
    <t>Stephanie Summers</t>
  </si>
  <si>
    <t>Dr. Savannah Huber DVM</t>
  </si>
  <si>
    <t>Tracy Harrison</t>
  </si>
  <si>
    <t>Kimberly Rivas</t>
  </si>
  <si>
    <t>Kayla Nelson</t>
  </si>
  <si>
    <t>Christine Raymond</t>
  </si>
  <si>
    <t>Nathaniel Pearson</t>
  </si>
  <si>
    <t>Jason Allen</t>
  </si>
  <si>
    <t>Edwin Moore</t>
  </si>
  <si>
    <t>James Vang</t>
  </si>
  <si>
    <t>Kimberly Ross</t>
  </si>
  <si>
    <t>Shelly Evans</t>
  </si>
  <si>
    <t>Ashley Gray</t>
  </si>
  <si>
    <t>Tammy Franco</t>
  </si>
  <si>
    <t>Edward Lopez</t>
  </si>
  <si>
    <t>Sydney Olson</t>
  </si>
  <si>
    <t>Christopher Tucker</t>
  </si>
  <si>
    <t>Laura Nunez</t>
  </si>
  <si>
    <t>Melissa Rojas</t>
  </si>
  <si>
    <t>Casey Shaw</t>
  </si>
  <si>
    <t>Dr. Michael Mann</t>
  </si>
  <si>
    <t>Christy Moran</t>
  </si>
  <si>
    <t>Raymond Roth</t>
  </si>
  <si>
    <t>Olivia Wright</t>
  </si>
  <si>
    <t>Anthony Crawford</t>
  </si>
  <si>
    <t>Mr. Terry Herrera</t>
  </si>
  <si>
    <t>Teresa Kaiser</t>
  </si>
  <si>
    <t>Audrey Horne</t>
  </si>
  <si>
    <t>Brenda Maynard</t>
  </si>
  <si>
    <t>Ethan Craig</t>
  </si>
  <si>
    <t>Jamie Daniel</t>
  </si>
  <si>
    <t>James Ochoa</t>
  </si>
  <si>
    <t>Mark Reeves</t>
  </si>
  <si>
    <t>Samantha James</t>
  </si>
  <si>
    <t>Kevin Carpenter</t>
  </si>
  <si>
    <t>Dr. Rachel Huffman</t>
  </si>
  <si>
    <t>James Schmidt</t>
  </si>
  <si>
    <t>Joseph Hall</t>
  </si>
  <si>
    <t>Jonathan Collins</t>
  </si>
  <si>
    <t>Albert Galvan</t>
  </si>
  <si>
    <t>Samuel Garza</t>
  </si>
  <si>
    <t>Melissa Greer</t>
  </si>
  <si>
    <t>Tina Wiley</t>
  </si>
  <si>
    <t>Arthur Murphy</t>
  </si>
  <si>
    <t>Anthony Warner</t>
  </si>
  <si>
    <t>Paul Henry</t>
  </si>
  <si>
    <t>Jane Rich</t>
  </si>
  <si>
    <t>Douglas Acosta</t>
  </si>
  <si>
    <t>Michelle Young</t>
  </si>
  <si>
    <t>Jonathan Perry</t>
  </si>
  <si>
    <t>Heather Stewart</t>
  </si>
  <si>
    <t>Laura Mullen</t>
  </si>
  <si>
    <t>Paula Chang</t>
  </si>
  <si>
    <t>Jeffrey Soto</t>
  </si>
  <si>
    <t>Samuel Lawson</t>
  </si>
  <si>
    <t>Justin Morales</t>
  </si>
  <si>
    <t>Jenna Harrison</t>
  </si>
  <si>
    <t>Jamie Brown</t>
  </si>
  <si>
    <t>Benjamin Stone</t>
  </si>
  <si>
    <t>John Randolph</t>
  </si>
  <si>
    <t>John Ramirez</t>
  </si>
  <si>
    <t>Todd Evans</t>
  </si>
  <si>
    <t>Eric Allen</t>
  </si>
  <si>
    <t>Matthew Willis</t>
  </si>
  <si>
    <t>Amy Tyler</t>
  </si>
  <si>
    <t>Mariah Cox</t>
  </si>
  <si>
    <t>Earl Christensen</t>
  </si>
  <si>
    <t>Logan Espinoza</t>
  </si>
  <si>
    <t>Angela Wade</t>
  </si>
  <si>
    <t>Cynthia Pena</t>
  </si>
  <si>
    <t>Karen Rodriguez</t>
  </si>
  <si>
    <t>Alicia Love MD</t>
  </si>
  <si>
    <t>Yvonne Lopez</t>
  </si>
  <si>
    <t>Christine Murphy</t>
  </si>
  <si>
    <t>Becky Roberts</t>
  </si>
  <si>
    <t>Matthew Jackson</t>
  </si>
  <si>
    <t>Marisa Jennings</t>
  </si>
  <si>
    <t>Jacqueline Peterson</t>
  </si>
  <si>
    <t>Victoria Lee</t>
  </si>
  <si>
    <t>Benjamin Mcintyre</t>
  </si>
  <si>
    <t>Jennifer Russell</t>
  </si>
  <si>
    <t>Jamie Thompson</t>
  </si>
  <si>
    <t>Alec Olson</t>
  </si>
  <si>
    <t>Dustin Garcia</t>
  </si>
  <si>
    <t>Patricia Foley</t>
  </si>
  <si>
    <t>Katrina Beck</t>
  </si>
  <si>
    <t>Omar Bailey</t>
  </si>
  <si>
    <t>Thomas Lloyd</t>
  </si>
  <si>
    <t>Lindsay Gill</t>
  </si>
  <si>
    <t>Anthony Mathews</t>
  </si>
  <si>
    <t>Alicia Peters</t>
  </si>
  <si>
    <t>Samuel Wilkins</t>
  </si>
  <si>
    <t>Oscar Burton</t>
  </si>
  <si>
    <t>Leslie Wood</t>
  </si>
  <si>
    <t>Jenny Ho</t>
  </si>
  <si>
    <t>Adrienne Goodman</t>
  </si>
  <si>
    <t>Darren Jones</t>
  </si>
  <si>
    <t>Dawn Shah MD</t>
  </si>
  <si>
    <t>Jane Cole</t>
  </si>
  <si>
    <t>Alejandro Smith</t>
  </si>
  <si>
    <t>Emma Mccann</t>
  </si>
  <si>
    <t>Darius Smith</t>
  </si>
  <si>
    <t>Steven Day</t>
  </si>
  <si>
    <t>Gregory Torres</t>
  </si>
  <si>
    <t>Sharon Sanchez</t>
  </si>
  <si>
    <t>Thomas Weaver</t>
  </si>
  <si>
    <t>Nathaniel Hudson</t>
  </si>
  <si>
    <t>Brett Frazier</t>
  </si>
  <si>
    <t>Colton Weaver</t>
  </si>
  <si>
    <t>James Calhoun</t>
  </si>
  <si>
    <t>Melissa Campbell</t>
  </si>
  <si>
    <t>Jacob Wade</t>
  </si>
  <si>
    <t>Danielle Salinas</t>
  </si>
  <si>
    <t>Catherine Carrillo</t>
  </si>
  <si>
    <t>Danielle White</t>
  </si>
  <si>
    <t>Mark Gross</t>
  </si>
  <si>
    <t>Erica Crawford</t>
  </si>
  <si>
    <t>Amanda Baker</t>
  </si>
  <si>
    <t>Bobby Pierce</t>
  </si>
  <si>
    <t>Amy Lucas</t>
  </si>
  <si>
    <t>Tracy Johnson</t>
  </si>
  <si>
    <t>John Holder</t>
  </si>
  <si>
    <t>Jorge Obrien</t>
  </si>
  <si>
    <t>James Hood</t>
  </si>
  <si>
    <t>Amanda Duke</t>
  </si>
  <si>
    <t>Eric King</t>
  </si>
  <si>
    <t xml:space="preserve"> Billing Amount 2</t>
  </si>
  <si>
    <t xml:space="preserve">Average of  Billing Amount </t>
  </si>
  <si>
    <r>
      <t xml:space="preserve">    </t>
    </r>
    <r>
      <rPr>
        <b/>
        <sz val="11"/>
        <color theme="1"/>
        <rFont val="Aptos Narrow"/>
        <family val="2"/>
        <scheme val="minor"/>
      </rPr>
      <t>We see that when the duration is high then still the avg billing amount for low stay is higher than high stay or similar with the price</t>
    </r>
    <r>
      <rPr>
        <sz val="11"/>
        <color theme="1"/>
        <rFont val="Aptos Narrow"/>
        <family val="2"/>
        <scheme val="minor"/>
      </rPr>
      <t>.</t>
    </r>
  </si>
  <si>
    <t>Count of Doctor</t>
  </si>
  <si>
    <t>We see that when the duration is high then still the avg. billing amount for low stay is higher than high stay or similar with price.  My assumption is that may be during high duration stay people are prefering low fees hospital and vice versa</t>
  </si>
  <si>
    <t>Hypertension in males seems to have cases of various duration of stays , indicating patients can spend less to high number of days in the hospital,depending on the seriousness of the issue.We need workforce and equipments to handle these critical cases.                                              We saw this using distribution of days of stay and admission type.</t>
  </si>
  <si>
    <t>Distinct Count of Doctor</t>
  </si>
  <si>
    <t>No. of doctors per patient</t>
  </si>
  <si>
    <t>We see that each patient has 1 doctor available for them and distinct count for the doctor is varyinh from count of doctor this shows that some doctors are treating more than one patients.</t>
  </si>
  <si>
    <t>Count of Name</t>
  </si>
  <si>
    <t>Here we can see that emergency and elective admission types are generally high for cancer, and for diabetes we see that emergency and urgent cases are more ,and number of days spent are mostly for high or low but average cost per medical condition for high or low duration has no so much deflection in the cost. We have to check for the reason why its happening or and what is the reason behind that.</t>
  </si>
  <si>
    <t>We mostly see hypertension in males from the data</t>
  </si>
  <si>
    <t>We see that most cases for hypetesnion has emergency and urgent admission types so this shows that we have to manage workforce according to the patients for hypertension</t>
  </si>
  <si>
    <t>Month</t>
  </si>
  <si>
    <t>In USA, October had the highest number of cases and  November has a drop in the cases which implies season is not a factor leading to the diseases and workforce requirement doesn't seem to depend upon weather.</t>
  </si>
  <si>
    <t>Year</t>
  </si>
  <si>
    <t>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</si>
</sst>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00000"/>
  </numFmts>
  <fonts count="3" x14ac:knownFonts="1">
    <font>
      <sz val="11"/>
      <color theme="1"/>
      <name val="Aptos Narrow"/>
      <family val="2"/>
      <scheme val="minor"/>
    </font>
    <font>
      <sz val="8"/>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3">
    <xf numFmtId="0" fontId="0" fillId="0" borderId="0" xfId="0"/>
    <xf numFmtId="14" fontId="0" fillId="0" borderId="0" xfId="0" applyNumberFormat="1"/>
    <xf numFmtId="164" fontId="0" fillId="0" borderId="0" xfId="0" applyNumberFormat="1"/>
    <xf numFmtId="0" fontId="0" fillId="0" borderId="1" xfId="0" applyBorder="1"/>
    <xf numFmtId="0" fontId="0" fillId="0" borderId="5" xfId="0" pivotButton="1" applyBorder="1"/>
    <xf numFmtId="0" fontId="0" fillId="0" borderId="6" xfId="0" applyBorder="1"/>
    <xf numFmtId="0" fontId="0" fillId="0" borderId="5" xfId="0" applyBorder="1" applyAlignment="1">
      <alignment horizontal="left"/>
    </xf>
    <xf numFmtId="0" fontId="0" fillId="0" borderId="5" xfId="0" applyBorder="1"/>
    <xf numFmtId="0" fontId="0" fillId="0" borderId="7" xfId="0" applyBorder="1"/>
    <xf numFmtId="0" fontId="0" fillId="0" borderId="8" xfId="0" applyBorder="1"/>
    <xf numFmtId="0" fontId="0" fillId="0" borderId="9" xfId="0" applyBorder="1"/>
    <xf numFmtId="0" fontId="0" fillId="0" borderId="2" xfId="0" pivotButton="1" applyBorder="1"/>
    <xf numFmtId="0" fontId="0" fillId="0" borderId="4" xfId="0" applyBorder="1"/>
    <xf numFmtId="0" fontId="0" fillId="0" borderId="5" xfId="0" applyBorder="1" applyAlignment="1">
      <alignment horizontal="left" indent="1"/>
    </xf>
    <xf numFmtId="0" fontId="0" fillId="0" borderId="7" xfId="0" applyBorder="1" applyAlignment="1">
      <alignment horizontal="left" indent="1"/>
    </xf>
    <xf numFmtId="10" fontId="0" fillId="0" borderId="10" xfId="0" applyNumberFormat="1" applyBorder="1"/>
    <xf numFmtId="10" fontId="0" fillId="0" borderId="11" xfId="0" applyNumberFormat="1" applyBorder="1"/>
    <xf numFmtId="10" fontId="0" fillId="0" borderId="12" xfId="0" applyNumberFormat="1" applyBorder="1"/>
    <xf numFmtId="0" fontId="0" fillId="0" borderId="1" xfId="0" pivotButton="1" applyBorder="1"/>
    <xf numFmtId="0" fontId="0" fillId="0" borderId="1" xfId="0" applyBorder="1" applyAlignment="1">
      <alignment horizontal="left"/>
    </xf>
    <xf numFmtId="0" fontId="0" fillId="0" borderId="3" xfId="0" pivotButton="1" applyBorder="1"/>
    <xf numFmtId="0" fontId="0" fillId="0" borderId="3" xfId="0" applyBorder="1"/>
    <xf numFmtId="0" fontId="0" fillId="0" borderId="7" xfId="0" applyBorder="1" applyAlignment="1">
      <alignment horizontal="left"/>
    </xf>
    <xf numFmtId="0" fontId="0" fillId="0" borderId="13" xfId="0" applyBorder="1"/>
    <xf numFmtId="0" fontId="0" fillId="0" borderId="14" xfId="0" applyBorder="1"/>
    <xf numFmtId="0" fontId="0" fillId="0" borderId="15" xfId="0"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2" xfId="0" applyBorder="1"/>
    <xf numFmtId="0" fontId="0" fillId="0" borderId="0" xfId="0" applyAlignment="1">
      <alignment vertical="center"/>
    </xf>
    <xf numFmtId="0" fontId="0" fillId="0" borderId="6" xfId="0" applyBorder="1" applyAlignment="1">
      <alignment vertical="center"/>
    </xf>
    <xf numFmtId="0" fontId="2" fillId="0" borderId="0" xfId="0" applyFont="1" applyAlignment="1">
      <alignment vertical="center"/>
    </xf>
    <xf numFmtId="0" fontId="2" fillId="0" borderId="5" xfId="0" applyFont="1" applyBorder="1" applyAlignment="1">
      <alignment vertical="center"/>
    </xf>
    <xf numFmtId="0" fontId="2" fillId="0" borderId="6" xfId="0" applyFont="1" applyBorder="1" applyAlignment="1">
      <alignment vertical="center"/>
    </xf>
    <xf numFmtId="165" fontId="0" fillId="0" borderId="0" xfId="0" applyNumberFormat="1"/>
    <xf numFmtId="0" fontId="0" fillId="3" borderId="5" xfId="0" applyFill="1" applyBorder="1"/>
    <xf numFmtId="0" fontId="0" fillId="3" borderId="0" xfId="0" applyFill="1"/>
    <xf numFmtId="0" fontId="0" fillId="3" borderId="0" xfId="0" applyFill="1" applyAlignment="1">
      <alignment vertical="center"/>
    </xf>
    <xf numFmtId="0" fontId="0" fillId="0" borderId="10" xfId="0" applyBorder="1"/>
    <xf numFmtId="0" fontId="0" fillId="0" borderId="11" xfId="0" applyBorder="1"/>
    <xf numFmtId="0" fontId="0" fillId="0" borderId="12" xfId="0" applyBorder="1"/>
    <xf numFmtId="0" fontId="2" fillId="2" borderId="2" xfId="0" applyFont="1"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0" xfId="0" applyFill="1" applyAlignment="1">
      <alignment horizontal="center" vertical="center"/>
    </xf>
    <xf numFmtId="0" fontId="0" fillId="2" borderId="6" xfId="0" applyFill="1" applyBorder="1" applyAlignment="1">
      <alignment horizontal="center" vertical="center"/>
    </xf>
    <xf numFmtId="0" fontId="2" fillId="3" borderId="2" xfId="0" applyFont="1"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0" xfId="0" applyFill="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9" xfId="0" applyFill="1" applyBorder="1" applyAlignment="1">
      <alignment horizontal="center" vertical="center"/>
    </xf>
    <xf numFmtId="0" fontId="2" fillId="3" borderId="2" xfId="0" applyFont="1" applyFill="1" applyBorder="1" applyAlignment="1">
      <alignment horizontal="left" wrapText="1"/>
    </xf>
    <xf numFmtId="0" fontId="0" fillId="3" borderId="3" xfId="0" applyFill="1" applyBorder="1" applyAlignment="1">
      <alignment horizontal="left" wrapText="1"/>
    </xf>
    <xf numFmtId="0" fontId="0" fillId="3" borderId="4" xfId="0" applyFill="1" applyBorder="1" applyAlignment="1">
      <alignment horizontal="left" wrapText="1"/>
    </xf>
    <xf numFmtId="0" fontId="0" fillId="3" borderId="5" xfId="0" applyFill="1" applyBorder="1" applyAlignment="1">
      <alignment horizontal="left" wrapText="1"/>
    </xf>
    <xf numFmtId="0" fontId="0" fillId="3" borderId="0" xfId="0" applyFill="1" applyAlignment="1">
      <alignment horizontal="left" wrapText="1"/>
    </xf>
    <xf numFmtId="0" fontId="0" fillId="3" borderId="6" xfId="0" applyFill="1" applyBorder="1" applyAlignment="1">
      <alignment horizontal="left" wrapText="1"/>
    </xf>
    <xf numFmtId="0" fontId="0" fillId="3" borderId="7" xfId="0" applyFill="1" applyBorder="1" applyAlignment="1">
      <alignment horizontal="left" wrapText="1"/>
    </xf>
    <xf numFmtId="0" fontId="0" fillId="3" borderId="8" xfId="0" applyFill="1" applyBorder="1" applyAlignment="1">
      <alignment horizontal="left" wrapText="1"/>
    </xf>
    <xf numFmtId="0" fontId="0" fillId="3" borderId="9" xfId="0" applyFill="1" applyBorder="1" applyAlignment="1">
      <alignment horizontal="left" wrapText="1"/>
    </xf>
    <xf numFmtId="0" fontId="2" fillId="3" borderId="2" xfId="0" applyFont="1" applyFill="1" applyBorder="1" applyAlignment="1">
      <alignment horizontal="center" wrapText="1"/>
    </xf>
    <xf numFmtId="0" fontId="0" fillId="3" borderId="3" xfId="0" applyFill="1" applyBorder="1" applyAlignment="1">
      <alignment horizontal="center" wrapText="1"/>
    </xf>
    <xf numFmtId="0" fontId="0" fillId="3" borderId="4" xfId="0" applyFill="1" applyBorder="1" applyAlignment="1">
      <alignment horizontal="center" wrapText="1"/>
    </xf>
    <xf numFmtId="0" fontId="0" fillId="3" borderId="5" xfId="0" applyFill="1" applyBorder="1" applyAlignment="1">
      <alignment horizontal="center" wrapText="1"/>
    </xf>
    <xf numFmtId="0" fontId="0" fillId="3" borderId="0" xfId="0" applyFill="1" applyAlignment="1">
      <alignment horizontal="center" wrapText="1"/>
    </xf>
    <xf numFmtId="0" fontId="0" fillId="3" borderId="6" xfId="0" applyFill="1" applyBorder="1" applyAlignment="1">
      <alignment horizontal="center" wrapText="1"/>
    </xf>
    <xf numFmtId="0" fontId="0" fillId="3" borderId="7" xfId="0" applyFill="1" applyBorder="1" applyAlignment="1">
      <alignment horizontal="center" wrapText="1"/>
    </xf>
    <xf numFmtId="0" fontId="0" fillId="3" borderId="8" xfId="0" applyFill="1" applyBorder="1" applyAlignment="1">
      <alignment horizontal="center" wrapText="1"/>
    </xf>
    <xf numFmtId="0" fontId="0" fillId="3" borderId="9" xfId="0" applyFill="1" applyBorder="1" applyAlignment="1">
      <alignment horizontal="center" wrapText="1"/>
    </xf>
    <xf numFmtId="0" fontId="2" fillId="3" borderId="2" xfId="0" applyFont="1"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0" xfId="0" applyFill="1" applyAlignment="1">
      <alignment horizontal="left" vertical="top" wrapText="1"/>
    </xf>
    <xf numFmtId="0" fontId="0" fillId="3" borderId="6" xfId="0" applyFill="1" applyBorder="1" applyAlignment="1">
      <alignment horizontal="left" vertical="top" wrapText="1"/>
    </xf>
    <xf numFmtId="0" fontId="0" fillId="3" borderId="7" xfId="0" applyFill="1" applyBorder="1" applyAlignment="1">
      <alignment horizontal="left" vertical="top" wrapText="1"/>
    </xf>
    <xf numFmtId="0" fontId="0" fillId="3" borderId="8" xfId="0" applyFill="1" applyBorder="1" applyAlignment="1">
      <alignment horizontal="left" vertical="top" wrapText="1"/>
    </xf>
    <xf numFmtId="0" fontId="0" fillId="3" borderId="9" xfId="0" applyFill="1" applyBorder="1" applyAlignment="1">
      <alignment horizontal="left" vertical="top" wrapText="1"/>
    </xf>
    <xf numFmtId="0" fontId="2" fillId="3" borderId="5" xfId="0" applyFont="1" applyFill="1" applyBorder="1" applyAlignment="1">
      <alignment horizontal="center" vertical="top" wrapText="1"/>
    </xf>
    <xf numFmtId="0" fontId="0" fillId="3" borderId="0" xfId="0" applyFill="1" applyAlignment="1">
      <alignment horizontal="center" vertical="top" wrapText="1"/>
    </xf>
    <xf numFmtId="0" fontId="0" fillId="3" borderId="6" xfId="0" applyFill="1" applyBorder="1" applyAlignment="1">
      <alignment horizontal="center" vertical="top" wrapText="1"/>
    </xf>
    <xf numFmtId="0" fontId="0" fillId="3" borderId="7" xfId="0" applyFill="1" applyBorder="1" applyAlignment="1">
      <alignment horizontal="center" vertical="top" wrapText="1"/>
    </xf>
    <xf numFmtId="0" fontId="0" fillId="3" borderId="8" xfId="0" applyFill="1" applyBorder="1" applyAlignment="1">
      <alignment horizontal="center" vertical="top" wrapText="1"/>
    </xf>
    <xf numFmtId="0" fontId="0" fillId="3" borderId="9" xfId="0" applyFill="1" applyBorder="1" applyAlignment="1">
      <alignment horizontal="center" vertical="top" wrapText="1"/>
    </xf>
    <xf numFmtId="0" fontId="2" fillId="3" borderId="5" xfId="0" applyFont="1" applyFill="1" applyBorder="1" applyAlignment="1">
      <alignment horizontal="left" wrapText="1"/>
    </xf>
    <xf numFmtId="0" fontId="2" fillId="3" borderId="0" xfId="0" applyFont="1" applyFill="1" applyAlignment="1">
      <alignment horizontal="left" wrapText="1"/>
    </xf>
    <xf numFmtId="0" fontId="2" fillId="3" borderId="6" xfId="0" applyFont="1" applyFill="1" applyBorder="1" applyAlignment="1">
      <alignment horizontal="left" wrapText="1"/>
    </xf>
  </cellXfs>
  <cellStyles count="1">
    <cellStyle name="Normal" xfId="0" builtinId="0"/>
  </cellStyles>
  <dxfs count="10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64" formatCode="_-[$$-409]* #,##0.00_ ;_-[$$-409]* \-#,##0.00\ ;_-[$$-409]* &quot;-&quot;??_ ;_-@_ "/>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font>
      <fill>
        <patternFill patternType="solid">
          <fgColor auto="1"/>
          <bgColor theme="8" tint="0.59996337778862885"/>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Slicer Style 1" pivot="0" table="0" count="0" xr9:uid="{D8DC2579-73D4-4B4B-9D1B-426703F2E011}"/>
    <tableStyle name="Slicer Style 2" pivot="0" table="0" count="2" xr9:uid="{FB062136-381A-4D63-9A42-3168138B8886}">
      <tableStyleElement type="wholeTable" dxfId="108"/>
    </tableStyle>
  </tableStyles>
  <colors>
    <mruColors>
      <color rgb="FFCCCCFF"/>
      <color rgb="FFD6A8F0"/>
      <color rgb="FFFFFFFF"/>
    </mruColors>
  </colors>
  <extLst>
    <ext xmlns:x14="http://schemas.microsoft.com/office/spreadsheetml/2009/9/main" uri="{46F421CA-312F-682f-3DD2-61675219B42D}">
      <x14:dxfs count="1">
        <dxf>
          <fill>
            <gradientFill degree="270">
              <stop position="0">
                <color theme="8" tint="0.40000610370189521"/>
              </stop>
              <stop position="1">
                <color theme="7" tint="0.40000610370189521"/>
              </stop>
            </gradient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5.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'Story Boarding medical conditio'!$B$3</c:f>
              <c:strCache>
                <c:ptCount val="1"/>
                <c:pt idx="0">
                  <c:v>Total</c:v>
                </c:pt>
              </c:strCache>
            </c:strRef>
          </c:tx>
          <c:spPr>
            <a:solidFill>
              <a:schemeClr val="accent1"/>
            </a:solidFill>
            <a:ln>
              <a:noFill/>
            </a:ln>
            <a:effectLst/>
          </c:spPr>
          <c:invertIfNegative val="0"/>
          <c:cat>
            <c:strRef>
              <c:f>'Story Boarding medical conditio'!$A$4:$A$9</c:f>
              <c:strCache>
                <c:ptCount val="6"/>
                <c:pt idx="0">
                  <c:v>Hypertension</c:v>
                </c:pt>
                <c:pt idx="1">
                  <c:v>Cancer</c:v>
                </c:pt>
                <c:pt idx="2">
                  <c:v>Obesity</c:v>
                </c:pt>
                <c:pt idx="3">
                  <c:v>Arthritis</c:v>
                </c:pt>
                <c:pt idx="4">
                  <c:v>Asthma</c:v>
                </c:pt>
                <c:pt idx="5">
                  <c:v>Diabetes</c:v>
                </c:pt>
              </c:strCache>
            </c:strRef>
          </c:cat>
          <c:val>
            <c:numRef>
              <c:f>'Story Boarding medical conditio'!$B$4:$B$9</c:f>
              <c:numCache>
                <c:formatCode>0.00%</c:formatCode>
                <c:ptCount val="6"/>
                <c:pt idx="0">
                  <c:v>0.2155</c:v>
                </c:pt>
                <c:pt idx="1">
                  <c:v>0.16470000000000001</c:v>
                </c:pt>
                <c:pt idx="2">
                  <c:v>0.16270000000000001</c:v>
                </c:pt>
                <c:pt idx="3">
                  <c:v>0.15870000000000001</c:v>
                </c:pt>
                <c:pt idx="4">
                  <c:v>0.155</c:v>
                </c:pt>
                <c:pt idx="5">
                  <c:v>0.1434</c:v>
                </c:pt>
              </c:numCache>
            </c:numRef>
          </c:val>
          <c:extLst>
            <c:ext xmlns:c16="http://schemas.microsoft.com/office/drawing/2014/chart" uri="{C3380CC4-5D6E-409C-BE32-E72D297353CC}">
              <c16:uniqueId val="{00000000-2EBD-461F-8097-272F3E295460}"/>
            </c:ext>
          </c:extLst>
        </c:ser>
        <c:dLbls>
          <c:showLegendKey val="0"/>
          <c:showVal val="0"/>
          <c:showCatName val="0"/>
          <c:showSerName val="0"/>
          <c:showPercent val="0"/>
          <c:showBubbleSize val="0"/>
        </c:dLbls>
        <c:gapWidth val="150"/>
        <c:overlap val="100"/>
        <c:axId val="814256800"/>
        <c:axId val="814257760"/>
      </c:barChart>
      <c:catAx>
        <c:axId val="81425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257760"/>
        <c:crosses val="autoZero"/>
        <c:auto val="1"/>
        <c:lblAlgn val="ctr"/>
        <c:lblOffset val="100"/>
        <c:noMultiLvlLbl val="0"/>
      </c:catAx>
      <c:valAx>
        <c:axId val="814257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2568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'Story Boarding medical conditio'!$B$26:$B$27</c:f>
              <c:strCache>
                <c:ptCount val="1"/>
                <c:pt idx="0">
                  <c:v>Female</c:v>
                </c:pt>
              </c:strCache>
            </c:strRef>
          </c:tx>
          <c:spPr>
            <a:solidFill>
              <a:schemeClr val="accent1"/>
            </a:solidFill>
            <a:ln>
              <a:noFill/>
            </a:ln>
            <a:effectLst/>
          </c:spPr>
          <c:invertIfNegative val="0"/>
          <c:cat>
            <c:strRef>
              <c:f>'Story Boarding medical conditio'!$A$28:$A$33</c:f>
              <c:strCache>
                <c:ptCount val="6"/>
                <c:pt idx="0">
                  <c:v>Arthritis</c:v>
                </c:pt>
                <c:pt idx="1">
                  <c:v>Asthma</c:v>
                </c:pt>
                <c:pt idx="2">
                  <c:v>Cancer</c:v>
                </c:pt>
                <c:pt idx="3">
                  <c:v>Diabetes</c:v>
                </c:pt>
                <c:pt idx="4">
                  <c:v>Hypertension</c:v>
                </c:pt>
                <c:pt idx="5">
                  <c:v>Obesity</c:v>
                </c:pt>
              </c:strCache>
            </c:strRef>
          </c:cat>
          <c:val>
            <c:numRef>
              <c:f>'Story Boarding medical conditio'!$B$28:$B$33</c:f>
              <c:numCache>
                <c:formatCode>General</c:formatCode>
                <c:ptCount val="6"/>
                <c:pt idx="0">
                  <c:v>821</c:v>
                </c:pt>
                <c:pt idx="1">
                  <c:v>742</c:v>
                </c:pt>
                <c:pt idx="2">
                  <c:v>836</c:v>
                </c:pt>
                <c:pt idx="3">
                  <c:v>825</c:v>
                </c:pt>
                <c:pt idx="4">
                  <c:v>836</c:v>
                </c:pt>
                <c:pt idx="5">
                  <c:v>1015</c:v>
                </c:pt>
              </c:numCache>
            </c:numRef>
          </c:val>
          <c:extLst>
            <c:ext xmlns:c16="http://schemas.microsoft.com/office/drawing/2014/chart" uri="{C3380CC4-5D6E-409C-BE32-E72D297353CC}">
              <c16:uniqueId val="{00000000-8ACE-4EFA-A5F1-82C51716B2B9}"/>
            </c:ext>
          </c:extLst>
        </c:ser>
        <c:ser>
          <c:idx val="1"/>
          <c:order val="1"/>
          <c:tx>
            <c:strRef>
              <c:f>'Story Boarding medical conditio'!$C$26:$C$27</c:f>
              <c:strCache>
                <c:ptCount val="1"/>
                <c:pt idx="0">
                  <c:v>Male</c:v>
                </c:pt>
              </c:strCache>
            </c:strRef>
          </c:tx>
          <c:spPr>
            <a:solidFill>
              <a:schemeClr val="accent2"/>
            </a:solidFill>
            <a:ln>
              <a:noFill/>
            </a:ln>
            <a:effectLst/>
          </c:spPr>
          <c:invertIfNegative val="0"/>
          <c:cat>
            <c:strRef>
              <c:f>'Story Boarding medical conditio'!$A$28:$A$33</c:f>
              <c:strCache>
                <c:ptCount val="6"/>
                <c:pt idx="0">
                  <c:v>Arthritis</c:v>
                </c:pt>
                <c:pt idx="1">
                  <c:v>Asthma</c:v>
                </c:pt>
                <c:pt idx="2">
                  <c:v>Cancer</c:v>
                </c:pt>
                <c:pt idx="3">
                  <c:v>Diabetes</c:v>
                </c:pt>
                <c:pt idx="4">
                  <c:v>Hypertension</c:v>
                </c:pt>
                <c:pt idx="5">
                  <c:v>Obesity</c:v>
                </c:pt>
              </c:strCache>
            </c:strRef>
          </c:cat>
          <c:val>
            <c:numRef>
              <c:f>'Story Boarding medical conditio'!$C$28:$C$33</c:f>
              <c:numCache>
                <c:formatCode>General</c:formatCode>
                <c:ptCount val="6"/>
                <c:pt idx="0">
                  <c:v>766</c:v>
                </c:pt>
                <c:pt idx="1">
                  <c:v>808</c:v>
                </c:pt>
                <c:pt idx="2">
                  <c:v>811</c:v>
                </c:pt>
                <c:pt idx="3">
                  <c:v>609</c:v>
                </c:pt>
                <c:pt idx="4">
                  <c:v>1319</c:v>
                </c:pt>
                <c:pt idx="5">
                  <c:v>612</c:v>
                </c:pt>
              </c:numCache>
            </c:numRef>
          </c:val>
          <c:extLst>
            <c:ext xmlns:c16="http://schemas.microsoft.com/office/drawing/2014/chart" uri="{C3380CC4-5D6E-409C-BE32-E72D297353CC}">
              <c16:uniqueId val="{00000002-8ACE-4EFA-A5F1-82C51716B2B9}"/>
            </c:ext>
          </c:extLst>
        </c:ser>
        <c:dLbls>
          <c:showLegendKey val="0"/>
          <c:showVal val="0"/>
          <c:showCatName val="0"/>
          <c:showSerName val="0"/>
          <c:showPercent val="0"/>
          <c:showBubbleSize val="0"/>
        </c:dLbls>
        <c:gapWidth val="150"/>
        <c:axId val="1165164848"/>
        <c:axId val="1165156688"/>
      </c:barChart>
      <c:valAx>
        <c:axId val="1165156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64848"/>
        <c:crosses val="autoZero"/>
        <c:crossBetween val="between"/>
      </c:valAx>
      <c:catAx>
        <c:axId val="116516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1566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conditio!PivotTable4</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'Story Boarding medical conditio'!$B$53:$B$54</c:f>
              <c:strCache>
                <c:ptCount val="1"/>
                <c:pt idx="0">
                  <c:v>High</c:v>
                </c:pt>
              </c:strCache>
            </c:strRef>
          </c:tx>
          <c:spPr>
            <a:solidFill>
              <a:schemeClr val="accent1"/>
            </a:solidFill>
            <a:ln>
              <a:noFill/>
            </a:ln>
            <a:effectLst/>
          </c:spPr>
          <c:invertIfNegative val="0"/>
          <c:cat>
            <c:strRef>
              <c:f>'Story Boarding medical conditio'!$A$55:$A$60</c:f>
              <c:strCache>
                <c:ptCount val="6"/>
                <c:pt idx="0">
                  <c:v>Arthritis</c:v>
                </c:pt>
                <c:pt idx="1">
                  <c:v>Asthma</c:v>
                </c:pt>
                <c:pt idx="2">
                  <c:v>Cancer</c:v>
                </c:pt>
                <c:pt idx="3">
                  <c:v>Diabetes</c:v>
                </c:pt>
                <c:pt idx="4">
                  <c:v>Hypertension</c:v>
                </c:pt>
                <c:pt idx="5">
                  <c:v>Obesity</c:v>
                </c:pt>
              </c:strCache>
            </c:strRef>
          </c:cat>
          <c:val>
            <c:numRef>
              <c:f>'Story Boarding medical conditio'!$B$55:$B$60</c:f>
              <c:numCache>
                <c:formatCode>General</c:formatCode>
                <c:ptCount val="6"/>
                <c:pt idx="0">
                  <c:v>23346.387927353429</c:v>
                </c:pt>
                <c:pt idx="1">
                  <c:v>22273.986136105385</c:v>
                </c:pt>
                <c:pt idx="2">
                  <c:v>23248.409699630716</c:v>
                </c:pt>
                <c:pt idx="3">
                  <c:v>23297.708035409636</c:v>
                </c:pt>
                <c:pt idx="4">
                  <c:v>24712.598492685156</c:v>
                </c:pt>
                <c:pt idx="5">
                  <c:v>23653.35758867802</c:v>
                </c:pt>
              </c:numCache>
            </c:numRef>
          </c:val>
          <c:extLst>
            <c:ext xmlns:c16="http://schemas.microsoft.com/office/drawing/2014/chart" uri="{C3380CC4-5D6E-409C-BE32-E72D297353CC}">
              <c16:uniqueId val="{00000000-0E3D-4451-BD7F-213BC8422E9F}"/>
            </c:ext>
          </c:extLst>
        </c:ser>
        <c:ser>
          <c:idx val="1"/>
          <c:order val="1"/>
          <c:tx>
            <c:strRef>
              <c:f>'Story Boarding medical conditio'!$C$53:$C$54</c:f>
              <c:strCache>
                <c:ptCount val="1"/>
                <c:pt idx="0">
                  <c:v>Low</c:v>
                </c:pt>
              </c:strCache>
            </c:strRef>
          </c:tx>
          <c:spPr>
            <a:solidFill>
              <a:schemeClr val="accent2"/>
            </a:solidFill>
            <a:ln>
              <a:noFill/>
            </a:ln>
            <a:effectLst/>
          </c:spPr>
          <c:invertIfNegative val="0"/>
          <c:cat>
            <c:strRef>
              <c:f>'Story Boarding medical conditio'!$A$55:$A$60</c:f>
              <c:strCache>
                <c:ptCount val="6"/>
                <c:pt idx="0">
                  <c:v>Arthritis</c:v>
                </c:pt>
                <c:pt idx="1">
                  <c:v>Asthma</c:v>
                </c:pt>
                <c:pt idx="2">
                  <c:v>Cancer</c:v>
                </c:pt>
                <c:pt idx="3">
                  <c:v>Diabetes</c:v>
                </c:pt>
                <c:pt idx="4">
                  <c:v>Hypertension</c:v>
                </c:pt>
                <c:pt idx="5">
                  <c:v>Obesity</c:v>
                </c:pt>
              </c:strCache>
            </c:strRef>
          </c:cat>
          <c:val>
            <c:numRef>
              <c:f>'Story Boarding medical conditio'!$C$55:$C$60</c:f>
              <c:numCache>
                <c:formatCode>General</c:formatCode>
                <c:ptCount val="6"/>
                <c:pt idx="0">
                  <c:v>21416.170155161126</c:v>
                </c:pt>
                <c:pt idx="1">
                  <c:v>24244.465345071734</c:v>
                </c:pt>
                <c:pt idx="2">
                  <c:v>22961.152086766968</c:v>
                </c:pt>
                <c:pt idx="3">
                  <c:v>22346.134602485396</c:v>
                </c:pt>
                <c:pt idx="4">
                  <c:v>24177.819839784632</c:v>
                </c:pt>
                <c:pt idx="5">
                  <c:v>22515.937562030103</c:v>
                </c:pt>
              </c:numCache>
            </c:numRef>
          </c:val>
          <c:extLst>
            <c:ext xmlns:c16="http://schemas.microsoft.com/office/drawing/2014/chart" uri="{C3380CC4-5D6E-409C-BE32-E72D297353CC}">
              <c16:uniqueId val="{00000004-0E3D-4451-BD7F-213BC8422E9F}"/>
            </c:ext>
          </c:extLst>
        </c:ser>
        <c:ser>
          <c:idx val="2"/>
          <c:order val="2"/>
          <c:tx>
            <c:strRef>
              <c:f>'Story Boarding medical conditio'!$D$53:$D$54</c:f>
              <c:strCache>
                <c:ptCount val="1"/>
                <c:pt idx="0">
                  <c:v>Med</c:v>
                </c:pt>
              </c:strCache>
            </c:strRef>
          </c:tx>
          <c:spPr>
            <a:solidFill>
              <a:schemeClr val="accent3"/>
            </a:solidFill>
            <a:ln>
              <a:noFill/>
            </a:ln>
            <a:effectLst/>
          </c:spPr>
          <c:invertIfNegative val="0"/>
          <c:cat>
            <c:strRef>
              <c:f>'Story Boarding medical conditio'!$A$55:$A$60</c:f>
              <c:strCache>
                <c:ptCount val="6"/>
                <c:pt idx="0">
                  <c:v>Arthritis</c:v>
                </c:pt>
                <c:pt idx="1">
                  <c:v>Asthma</c:v>
                </c:pt>
                <c:pt idx="2">
                  <c:v>Cancer</c:v>
                </c:pt>
                <c:pt idx="3">
                  <c:v>Diabetes</c:v>
                </c:pt>
                <c:pt idx="4">
                  <c:v>Hypertension</c:v>
                </c:pt>
                <c:pt idx="5">
                  <c:v>Obesity</c:v>
                </c:pt>
              </c:strCache>
            </c:strRef>
          </c:cat>
          <c:val>
            <c:numRef>
              <c:f>'Story Boarding medical conditio'!$D$55:$D$60</c:f>
              <c:numCache>
                <c:formatCode>General</c:formatCode>
                <c:ptCount val="6"/>
                <c:pt idx="0">
                  <c:v>22927.208286587669</c:v>
                </c:pt>
                <c:pt idx="1">
                  <c:v>24194.540522766994</c:v>
                </c:pt>
                <c:pt idx="2">
                  <c:v>22781.695856011345</c:v>
                </c:pt>
                <c:pt idx="3">
                  <c:v>23790.151045022649</c:v>
                </c:pt>
                <c:pt idx="4">
                  <c:v>25229.498718156316</c:v>
                </c:pt>
                <c:pt idx="5">
                  <c:v>23159.695672788603</c:v>
                </c:pt>
              </c:numCache>
            </c:numRef>
          </c:val>
          <c:extLst>
            <c:ext xmlns:c16="http://schemas.microsoft.com/office/drawing/2014/chart" uri="{C3380CC4-5D6E-409C-BE32-E72D297353CC}">
              <c16:uniqueId val="{00000005-0E3D-4451-BD7F-213BC8422E9F}"/>
            </c:ext>
          </c:extLst>
        </c:ser>
        <c:dLbls>
          <c:showLegendKey val="0"/>
          <c:showVal val="0"/>
          <c:showCatName val="0"/>
          <c:showSerName val="0"/>
          <c:showPercent val="0"/>
          <c:showBubbleSize val="0"/>
        </c:dLbls>
        <c:gapWidth val="219"/>
        <c:overlap val="-27"/>
        <c:axId val="805114688"/>
        <c:axId val="805115648"/>
      </c:barChart>
      <c:catAx>
        <c:axId val="80511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15648"/>
        <c:crosses val="autoZero"/>
        <c:auto val="1"/>
        <c:lblAlgn val="ctr"/>
        <c:lblOffset val="100"/>
        <c:noMultiLvlLbl val="0"/>
      </c:catAx>
      <c:valAx>
        <c:axId val="805115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11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'Story Boarding medical conditio'!$B$161</c:f>
              <c:strCache>
                <c:ptCount val="1"/>
                <c:pt idx="0">
                  <c:v>Total</c:v>
                </c:pt>
              </c:strCache>
            </c:strRef>
          </c:tx>
          <c:spPr>
            <a:ln w="28575" cap="rnd">
              <a:solidFill>
                <a:schemeClr val="accent1"/>
              </a:solidFill>
              <a:round/>
            </a:ln>
            <a:effectLst/>
          </c:spPr>
          <c:marker>
            <c:symbol val="none"/>
          </c:marker>
          <c:cat>
            <c:strRef>
              <c:f>'Story Boarding medical conditio'!$A$162:$A$174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'Story Boarding medical conditio'!$B$162:$B$174</c:f>
              <c:numCache>
                <c:formatCode>General</c:formatCode>
                <c:ptCount val="12"/>
                <c:pt idx="0">
                  <c:v>837</c:v>
                </c:pt>
                <c:pt idx="1">
                  <c:v>778</c:v>
                </c:pt>
                <c:pt idx="2">
                  <c:v>850</c:v>
                </c:pt>
                <c:pt idx="3">
                  <c:v>841</c:v>
                </c:pt>
                <c:pt idx="4">
                  <c:v>842</c:v>
                </c:pt>
                <c:pt idx="5">
                  <c:v>833</c:v>
                </c:pt>
                <c:pt idx="6">
                  <c:v>827</c:v>
                </c:pt>
                <c:pt idx="7">
                  <c:v>845</c:v>
                </c:pt>
                <c:pt idx="8">
                  <c:v>801</c:v>
                </c:pt>
                <c:pt idx="9">
                  <c:v>883</c:v>
                </c:pt>
                <c:pt idx="10">
                  <c:v>820</c:v>
                </c:pt>
                <c:pt idx="11">
                  <c:v>843</c:v>
                </c:pt>
              </c:numCache>
            </c:numRef>
          </c:val>
          <c:smooth val="0"/>
          <c:extLst>
            <c:ext xmlns:c16="http://schemas.microsoft.com/office/drawing/2014/chart" uri="{C3380CC4-5D6E-409C-BE32-E72D297353CC}">
              <c16:uniqueId val="{00000000-705D-4F92-A6B2-77CE78E7E6A7}"/>
            </c:ext>
          </c:extLst>
        </c:ser>
        <c:dLbls>
          <c:showLegendKey val="0"/>
          <c:showVal val="0"/>
          <c:showCatName val="0"/>
          <c:showSerName val="0"/>
          <c:showPercent val="0"/>
          <c:showBubbleSize val="0"/>
        </c:dLbls>
        <c:smooth val="0"/>
        <c:axId val="810968720"/>
        <c:axId val="810969680"/>
      </c:lineChart>
      <c:catAx>
        <c:axId val="8109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969680"/>
        <c:crosses val="autoZero"/>
        <c:auto val="1"/>
        <c:lblAlgn val="ctr"/>
        <c:lblOffset val="100"/>
        <c:noMultiLvlLbl val="0"/>
      </c:catAx>
      <c:valAx>
        <c:axId val="81096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9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conditio!PivotTable12</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'Story Boarding medical conditio'!$B$187:$B$188</c:f>
              <c:strCache>
                <c:ptCount val="1"/>
                <c:pt idx="0">
                  <c:v>Elective</c:v>
                </c:pt>
              </c:strCache>
            </c:strRef>
          </c:tx>
          <c:spPr>
            <a:ln w="28575" cap="rnd">
              <a:solidFill>
                <a:schemeClr val="accent1"/>
              </a:solidFill>
              <a:round/>
            </a:ln>
            <a:effectLst/>
          </c:spPr>
          <c:marker>
            <c:symbol val="none"/>
          </c:marker>
          <c:cat>
            <c:strRef>
              <c:f>'Story Boarding medical conditio'!$A$189:$A$220</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'Story Boarding medical conditio'!$B$189:$B$220</c:f>
              <c:numCache>
                <c:formatCode>General</c:formatCode>
                <c:ptCount val="31"/>
                <c:pt idx="0">
                  <c:v>109</c:v>
                </c:pt>
                <c:pt idx="1">
                  <c:v>110</c:v>
                </c:pt>
                <c:pt idx="2">
                  <c:v>92</c:v>
                </c:pt>
                <c:pt idx="3">
                  <c:v>100</c:v>
                </c:pt>
                <c:pt idx="4">
                  <c:v>96</c:v>
                </c:pt>
                <c:pt idx="5">
                  <c:v>101</c:v>
                </c:pt>
                <c:pt idx="6">
                  <c:v>116</c:v>
                </c:pt>
                <c:pt idx="7">
                  <c:v>103</c:v>
                </c:pt>
                <c:pt idx="8">
                  <c:v>83</c:v>
                </c:pt>
                <c:pt idx="9">
                  <c:v>81</c:v>
                </c:pt>
                <c:pt idx="10">
                  <c:v>102</c:v>
                </c:pt>
                <c:pt idx="11">
                  <c:v>107</c:v>
                </c:pt>
                <c:pt idx="12">
                  <c:v>89</c:v>
                </c:pt>
                <c:pt idx="13">
                  <c:v>107</c:v>
                </c:pt>
                <c:pt idx="14">
                  <c:v>116</c:v>
                </c:pt>
                <c:pt idx="15">
                  <c:v>102</c:v>
                </c:pt>
                <c:pt idx="16">
                  <c:v>123</c:v>
                </c:pt>
                <c:pt idx="17">
                  <c:v>92</c:v>
                </c:pt>
                <c:pt idx="18">
                  <c:v>90</c:v>
                </c:pt>
                <c:pt idx="19">
                  <c:v>88</c:v>
                </c:pt>
                <c:pt idx="20">
                  <c:v>95</c:v>
                </c:pt>
                <c:pt idx="21">
                  <c:v>81</c:v>
                </c:pt>
                <c:pt idx="22">
                  <c:v>108</c:v>
                </c:pt>
                <c:pt idx="23">
                  <c:v>105</c:v>
                </c:pt>
                <c:pt idx="24">
                  <c:v>110</c:v>
                </c:pt>
                <c:pt idx="25">
                  <c:v>105</c:v>
                </c:pt>
                <c:pt idx="26">
                  <c:v>104</c:v>
                </c:pt>
                <c:pt idx="27">
                  <c:v>92</c:v>
                </c:pt>
                <c:pt idx="28">
                  <c:v>102</c:v>
                </c:pt>
                <c:pt idx="29">
                  <c:v>101</c:v>
                </c:pt>
                <c:pt idx="30">
                  <c:v>67</c:v>
                </c:pt>
              </c:numCache>
            </c:numRef>
          </c:val>
          <c:smooth val="0"/>
          <c:extLst>
            <c:ext xmlns:c16="http://schemas.microsoft.com/office/drawing/2014/chart" uri="{C3380CC4-5D6E-409C-BE32-E72D297353CC}">
              <c16:uniqueId val="{00000005-B8E8-4A92-9A24-1B8C1B0F8E30}"/>
            </c:ext>
          </c:extLst>
        </c:ser>
        <c:ser>
          <c:idx val="1"/>
          <c:order val="1"/>
          <c:tx>
            <c:strRef>
              <c:f>'Story Boarding medical conditio'!$C$187:$C$188</c:f>
              <c:strCache>
                <c:ptCount val="1"/>
                <c:pt idx="0">
                  <c:v>Emergency</c:v>
                </c:pt>
              </c:strCache>
            </c:strRef>
          </c:tx>
          <c:spPr>
            <a:ln w="28575" cap="rnd">
              <a:solidFill>
                <a:schemeClr val="accent2"/>
              </a:solidFill>
              <a:round/>
            </a:ln>
            <a:effectLst/>
          </c:spPr>
          <c:marker>
            <c:symbol val="none"/>
          </c:marker>
          <c:cat>
            <c:strRef>
              <c:f>'Story Boarding medical conditio'!$A$189:$A$220</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'Story Boarding medical conditio'!$C$189:$C$220</c:f>
              <c:numCache>
                <c:formatCode>General</c:formatCode>
                <c:ptCount val="31"/>
                <c:pt idx="7">
                  <c:v>119</c:v>
                </c:pt>
                <c:pt idx="8">
                  <c:v>113</c:v>
                </c:pt>
                <c:pt idx="9">
                  <c:v>218</c:v>
                </c:pt>
                <c:pt idx="10">
                  <c:v>237</c:v>
                </c:pt>
                <c:pt idx="11">
                  <c:v>210</c:v>
                </c:pt>
                <c:pt idx="12">
                  <c:v>222</c:v>
                </c:pt>
                <c:pt idx="13">
                  <c:v>221</c:v>
                </c:pt>
                <c:pt idx="14">
                  <c:v>263</c:v>
                </c:pt>
                <c:pt idx="15">
                  <c:v>255</c:v>
                </c:pt>
                <c:pt idx="16">
                  <c:v>135</c:v>
                </c:pt>
                <c:pt idx="17">
                  <c:v>122</c:v>
                </c:pt>
                <c:pt idx="18">
                  <c:v>116</c:v>
                </c:pt>
                <c:pt idx="19">
                  <c:v>102</c:v>
                </c:pt>
                <c:pt idx="20">
                  <c:v>123</c:v>
                </c:pt>
                <c:pt idx="21">
                  <c:v>119</c:v>
                </c:pt>
                <c:pt idx="22">
                  <c:v>117</c:v>
                </c:pt>
                <c:pt idx="23">
                  <c:v>124</c:v>
                </c:pt>
                <c:pt idx="24">
                  <c:v>126</c:v>
                </c:pt>
                <c:pt idx="25">
                  <c:v>94</c:v>
                </c:pt>
                <c:pt idx="26">
                  <c:v>137</c:v>
                </c:pt>
                <c:pt idx="27">
                  <c:v>105</c:v>
                </c:pt>
                <c:pt idx="28">
                  <c:v>117</c:v>
                </c:pt>
                <c:pt idx="29">
                  <c:v>115</c:v>
                </c:pt>
                <c:pt idx="30">
                  <c:v>77</c:v>
                </c:pt>
              </c:numCache>
            </c:numRef>
          </c:val>
          <c:smooth val="0"/>
          <c:extLst>
            <c:ext xmlns:c16="http://schemas.microsoft.com/office/drawing/2014/chart" uri="{C3380CC4-5D6E-409C-BE32-E72D297353CC}">
              <c16:uniqueId val="{00000006-B8E8-4A92-9A24-1B8C1B0F8E30}"/>
            </c:ext>
          </c:extLst>
        </c:ser>
        <c:ser>
          <c:idx val="2"/>
          <c:order val="2"/>
          <c:tx>
            <c:strRef>
              <c:f>'Story Boarding medical conditio'!$D$187:$D$188</c:f>
              <c:strCache>
                <c:ptCount val="1"/>
                <c:pt idx="0">
                  <c:v>Urgent</c:v>
                </c:pt>
              </c:strCache>
            </c:strRef>
          </c:tx>
          <c:spPr>
            <a:ln w="28575" cap="rnd">
              <a:solidFill>
                <a:schemeClr val="accent3"/>
              </a:solidFill>
              <a:round/>
            </a:ln>
            <a:effectLst/>
          </c:spPr>
          <c:marker>
            <c:symbol val="none"/>
          </c:marker>
          <c:cat>
            <c:strRef>
              <c:f>'Story Boarding medical conditio'!$A$189:$A$220</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'Story Boarding medical conditio'!$D$189:$D$220</c:f>
              <c:numCache>
                <c:formatCode>General</c:formatCode>
                <c:ptCount val="31"/>
                <c:pt idx="0">
                  <c:v>116</c:v>
                </c:pt>
                <c:pt idx="1">
                  <c:v>102</c:v>
                </c:pt>
                <c:pt idx="2">
                  <c:v>116</c:v>
                </c:pt>
                <c:pt idx="3">
                  <c:v>112</c:v>
                </c:pt>
                <c:pt idx="4">
                  <c:v>133</c:v>
                </c:pt>
                <c:pt idx="5">
                  <c:v>103</c:v>
                </c:pt>
                <c:pt idx="6">
                  <c:v>113</c:v>
                </c:pt>
                <c:pt idx="7">
                  <c:v>106</c:v>
                </c:pt>
                <c:pt idx="8">
                  <c:v>121</c:v>
                </c:pt>
                <c:pt idx="9">
                  <c:v>104</c:v>
                </c:pt>
                <c:pt idx="10">
                  <c:v>89</c:v>
                </c:pt>
                <c:pt idx="11">
                  <c:v>105</c:v>
                </c:pt>
                <c:pt idx="12">
                  <c:v>102</c:v>
                </c:pt>
                <c:pt idx="13">
                  <c:v>116</c:v>
                </c:pt>
                <c:pt idx="14">
                  <c:v>118</c:v>
                </c:pt>
                <c:pt idx="15">
                  <c:v>104</c:v>
                </c:pt>
                <c:pt idx="16">
                  <c:v>112</c:v>
                </c:pt>
                <c:pt idx="17">
                  <c:v>109</c:v>
                </c:pt>
                <c:pt idx="18">
                  <c:v>101</c:v>
                </c:pt>
                <c:pt idx="19">
                  <c:v>110</c:v>
                </c:pt>
                <c:pt idx="20">
                  <c:v>113</c:v>
                </c:pt>
                <c:pt idx="21">
                  <c:v>91</c:v>
                </c:pt>
                <c:pt idx="22">
                  <c:v>119</c:v>
                </c:pt>
                <c:pt idx="23">
                  <c:v>106</c:v>
                </c:pt>
                <c:pt idx="24">
                  <c:v>110</c:v>
                </c:pt>
                <c:pt idx="25">
                  <c:v>113</c:v>
                </c:pt>
                <c:pt idx="26">
                  <c:v>115</c:v>
                </c:pt>
                <c:pt idx="27">
                  <c:v>114</c:v>
                </c:pt>
                <c:pt idx="28">
                  <c:v>101</c:v>
                </c:pt>
                <c:pt idx="29">
                  <c:v>97</c:v>
                </c:pt>
                <c:pt idx="30">
                  <c:v>65</c:v>
                </c:pt>
              </c:numCache>
            </c:numRef>
          </c:val>
          <c:smooth val="0"/>
          <c:extLst>
            <c:ext xmlns:c16="http://schemas.microsoft.com/office/drawing/2014/chart" uri="{C3380CC4-5D6E-409C-BE32-E72D297353CC}">
              <c16:uniqueId val="{00000007-B8E8-4A92-9A24-1B8C1B0F8E30}"/>
            </c:ext>
          </c:extLst>
        </c:ser>
        <c:dLbls>
          <c:showLegendKey val="0"/>
          <c:showVal val="0"/>
          <c:showCatName val="0"/>
          <c:showSerName val="0"/>
          <c:showPercent val="0"/>
          <c:showBubbleSize val="0"/>
        </c:dLbls>
        <c:smooth val="0"/>
        <c:axId val="944938992"/>
        <c:axId val="944939472"/>
      </c:lineChart>
      <c:catAx>
        <c:axId val="9449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39472"/>
        <c:crosses val="autoZero"/>
        <c:auto val="1"/>
        <c:lblAlgn val="ctr"/>
        <c:lblOffset val="100"/>
        <c:noMultiLvlLbl val="0"/>
      </c:catAx>
      <c:valAx>
        <c:axId val="94493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conditio!PivotTable13</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'Story Boarding medical conditio'!$T$58:$T$59</c:f>
              <c:strCache>
                <c:ptCount val="1"/>
                <c:pt idx="0">
                  <c:v>High</c:v>
                </c:pt>
              </c:strCache>
            </c:strRef>
          </c:tx>
          <c:spPr>
            <a:solidFill>
              <a:schemeClr val="accent1"/>
            </a:solidFill>
            <a:ln>
              <a:noFill/>
            </a:ln>
            <a:effectLst/>
          </c:spPr>
          <c:invertIfNegative val="0"/>
          <c:cat>
            <c:multiLvlStrRef>
              <c:f>'Story Boarding medical conditio'!$S$60:$S$83</c:f>
              <c:multiLvlStrCache>
                <c:ptCount val="18"/>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lvl>
                <c:lvl>
                  <c:pt idx="0">
                    <c:v>Arthritis</c:v>
                  </c:pt>
                  <c:pt idx="3">
                    <c:v>Asthma</c:v>
                  </c:pt>
                  <c:pt idx="6">
                    <c:v>Cancer</c:v>
                  </c:pt>
                  <c:pt idx="9">
                    <c:v>Diabetes</c:v>
                  </c:pt>
                  <c:pt idx="12">
                    <c:v>Hypertension</c:v>
                  </c:pt>
                  <c:pt idx="15">
                    <c:v>Obesity</c:v>
                  </c:pt>
                </c:lvl>
              </c:multiLvlStrCache>
            </c:multiLvlStrRef>
          </c:cat>
          <c:val>
            <c:numRef>
              <c:f>'Story Boarding medical conditio'!$T$60:$T$83</c:f>
              <c:numCache>
                <c:formatCode>General</c:formatCode>
                <c:ptCount val="18"/>
                <c:pt idx="0">
                  <c:v>22518.596896977746</c:v>
                </c:pt>
                <c:pt idx="1">
                  <c:v>25093.327230555551</c:v>
                </c:pt>
                <c:pt idx="2">
                  <c:v>22720.11733249039</c:v>
                </c:pt>
                <c:pt idx="3">
                  <c:v>25120.222628391311</c:v>
                </c:pt>
                <c:pt idx="4">
                  <c:v>21281.504411853482</c:v>
                </c:pt>
                <c:pt idx="5">
                  <c:v>22652.359804559863</c:v>
                </c:pt>
                <c:pt idx="6">
                  <c:v>20194.067104047612</c:v>
                </c:pt>
                <c:pt idx="7">
                  <c:v>23891.95951907181</c:v>
                </c:pt>
                <c:pt idx="8">
                  <c:v>24332.627638848644</c:v>
                </c:pt>
                <c:pt idx="9">
                  <c:v>25080.970168499993</c:v>
                </c:pt>
                <c:pt idx="10">
                  <c:v>24025.727019472415</c:v>
                </c:pt>
                <c:pt idx="11">
                  <c:v>22505.062521369277</c:v>
                </c:pt>
                <c:pt idx="12">
                  <c:v>25255.878978170727</c:v>
                </c:pt>
                <c:pt idx="13">
                  <c:v>24745.399655708461</c:v>
                </c:pt>
                <c:pt idx="14">
                  <c:v>24605.522651709514</c:v>
                </c:pt>
                <c:pt idx="15">
                  <c:v>24011.092925346067</c:v>
                </c:pt>
                <c:pt idx="16">
                  <c:v>24300.629749797303</c:v>
                </c:pt>
                <c:pt idx="17">
                  <c:v>22484.386317323322</c:v>
                </c:pt>
              </c:numCache>
            </c:numRef>
          </c:val>
          <c:extLst>
            <c:ext xmlns:c16="http://schemas.microsoft.com/office/drawing/2014/chart" uri="{C3380CC4-5D6E-409C-BE32-E72D297353CC}">
              <c16:uniqueId val="{00000000-AAB5-43A4-ACD2-E4B014972EA2}"/>
            </c:ext>
          </c:extLst>
        </c:ser>
        <c:ser>
          <c:idx val="1"/>
          <c:order val="1"/>
          <c:tx>
            <c:strRef>
              <c:f>'Story Boarding medical conditio'!$U$58:$U$59</c:f>
              <c:strCache>
                <c:ptCount val="1"/>
                <c:pt idx="0">
                  <c:v>Low</c:v>
                </c:pt>
              </c:strCache>
            </c:strRef>
          </c:tx>
          <c:spPr>
            <a:solidFill>
              <a:schemeClr val="accent2"/>
            </a:solidFill>
            <a:ln>
              <a:noFill/>
            </a:ln>
            <a:effectLst/>
          </c:spPr>
          <c:invertIfNegative val="0"/>
          <c:cat>
            <c:multiLvlStrRef>
              <c:f>'Story Boarding medical conditio'!$S$60:$S$83</c:f>
              <c:multiLvlStrCache>
                <c:ptCount val="18"/>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lvl>
                <c:lvl>
                  <c:pt idx="0">
                    <c:v>Arthritis</c:v>
                  </c:pt>
                  <c:pt idx="3">
                    <c:v>Asthma</c:v>
                  </c:pt>
                  <c:pt idx="6">
                    <c:v>Cancer</c:v>
                  </c:pt>
                  <c:pt idx="9">
                    <c:v>Diabetes</c:v>
                  </c:pt>
                  <c:pt idx="12">
                    <c:v>Hypertension</c:v>
                  </c:pt>
                  <c:pt idx="15">
                    <c:v>Obesity</c:v>
                  </c:pt>
                </c:lvl>
              </c:multiLvlStrCache>
            </c:multiLvlStrRef>
          </c:cat>
          <c:val>
            <c:numRef>
              <c:f>'Story Boarding medical conditio'!$U$60:$U$83</c:f>
              <c:numCache>
                <c:formatCode>General</c:formatCode>
                <c:ptCount val="18"/>
                <c:pt idx="0">
                  <c:v>20627.226236676055</c:v>
                </c:pt>
                <c:pt idx="1">
                  <c:v>25342.108382710838</c:v>
                </c:pt>
                <c:pt idx="2">
                  <c:v>21646.925817869906</c:v>
                </c:pt>
                <c:pt idx="3">
                  <c:v>23637.623561440498</c:v>
                </c:pt>
                <c:pt idx="4">
                  <c:v>24076.971050298012</c:v>
                </c:pt>
                <c:pt idx="5">
                  <c:v>24637.90305332953</c:v>
                </c:pt>
                <c:pt idx="6">
                  <c:v>21400.466620725358</c:v>
                </c:pt>
                <c:pt idx="7">
                  <c:v>26262.127887119579</c:v>
                </c:pt>
                <c:pt idx="8">
                  <c:v>19838.786423376812</c:v>
                </c:pt>
                <c:pt idx="9">
                  <c:v>25520.778343418831</c:v>
                </c:pt>
                <c:pt idx="10">
                  <c:v>20927.671621533693</c:v>
                </c:pt>
                <c:pt idx="11">
                  <c:v>22635.621042693132</c:v>
                </c:pt>
                <c:pt idx="12">
                  <c:v>24293.626196760626</c:v>
                </c:pt>
                <c:pt idx="13">
                  <c:v>23804.85894115566</c:v>
                </c:pt>
                <c:pt idx="14">
                  <c:v>24484.713512001028</c:v>
                </c:pt>
                <c:pt idx="15">
                  <c:v>22512.728714333203</c:v>
                </c:pt>
                <c:pt idx="16">
                  <c:v>21253.504766369344</c:v>
                </c:pt>
                <c:pt idx="17">
                  <c:v>24019.106870633161</c:v>
                </c:pt>
              </c:numCache>
            </c:numRef>
          </c:val>
          <c:extLst>
            <c:ext xmlns:c16="http://schemas.microsoft.com/office/drawing/2014/chart" uri="{C3380CC4-5D6E-409C-BE32-E72D297353CC}">
              <c16:uniqueId val="{00000001-AAB5-43A4-ACD2-E4B014972EA2}"/>
            </c:ext>
          </c:extLst>
        </c:ser>
        <c:ser>
          <c:idx val="2"/>
          <c:order val="2"/>
          <c:tx>
            <c:strRef>
              <c:f>'Story Boarding medical conditio'!$V$58:$V$59</c:f>
              <c:strCache>
                <c:ptCount val="1"/>
                <c:pt idx="0">
                  <c:v>Med</c:v>
                </c:pt>
              </c:strCache>
            </c:strRef>
          </c:tx>
          <c:spPr>
            <a:solidFill>
              <a:schemeClr val="accent3"/>
            </a:solidFill>
            <a:ln>
              <a:noFill/>
            </a:ln>
            <a:effectLst/>
          </c:spPr>
          <c:invertIfNegative val="0"/>
          <c:cat>
            <c:multiLvlStrRef>
              <c:f>'Story Boarding medical conditio'!$S$60:$S$83</c:f>
              <c:multiLvlStrCache>
                <c:ptCount val="18"/>
                <c:lvl>
                  <c:pt idx="0">
                    <c:v>Elective</c:v>
                  </c:pt>
                  <c:pt idx="1">
                    <c:v>Emergency</c:v>
                  </c:pt>
                  <c:pt idx="2">
                    <c:v>Urgent</c:v>
                  </c:pt>
                  <c:pt idx="3">
                    <c:v>Elective</c:v>
                  </c:pt>
                  <c:pt idx="4">
                    <c:v>Emergency</c:v>
                  </c:pt>
                  <c:pt idx="5">
                    <c:v>Urgent</c:v>
                  </c:pt>
                  <c:pt idx="6">
                    <c:v>Elective</c:v>
                  </c:pt>
                  <c:pt idx="7">
                    <c:v>Emergency</c:v>
                  </c:pt>
                  <c:pt idx="8">
                    <c:v>Urgent</c:v>
                  </c:pt>
                  <c:pt idx="9">
                    <c:v>Elective</c:v>
                  </c:pt>
                  <c:pt idx="10">
                    <c:v>Emergency</c:v>
                  </c:pt>
                  <c:pt idx="11">
                    <c:v>Urgent</c:v>
                  </c:pt>
                  <c:pt idx="12">
                    <c:v>Elective</c:v>
                  </c:pt>
                  <c:pt idx="13">
                    <c:v>Emergency</c:v>
                  </c:pt>
                  <c:pt idx="14">
                    <c:v>Urgent</c:v>
                  </c:pt>
                  <c:pt idx="15">
                    <c:v>Elective</c:v>
                  </c:pt>
                  <c:pt idx="16">
                    <c:v>Emergency</c:v>
                  </c:pt>
                  <c:pt idx="17">
                    <c:v>Urgent</c:v>
                  </c:pt>
                </c:lvl>
                <c:lvl>
                  <c:pt idx="0">
                    <c:v>Arthritis</c:v>
                  </c:pt>
                  <c:pt idx="3">
                    <c:v>Asthma</c:v>
                  </c:pt>
                  <c:pt idx="6">
                    <c:v>Cancer</c:v>
                  </c:pt>
                  <c:pt idx="9">
                    <c:v>Diabetes</c:v>
                  </c:pt>
                  <c:pt idx="12">
                    <c:v>Hypertension</c:v>
                  </c:pt>
                  <c:pt idx="15">
                    <c:v>Obesity</c:v>
                  </c:pt>
                </c:lvl>
              </c:multiLvlStrCache>
            </c:multiLvlStrRef>
          </c:cat>
          <c:val>
            <c:numRef>
              <c:f>'Story Boarding medical conditio'!$V$60:$V$83</c:f>
              <c:numCache>
                <c:formatCode>General</c:formatCode>
                <c:ptCount val="18"/>
                <c:pt idx="0">
                  <c:v>21389.365507099999</c:v>
                </c:pt>
                <c:pt idx="1">
                  <c:v>28445.387967406245</c:v>
                </c:pt>
                <c:pt idx="2">
                  <c:v>22313.4279279375</c:v>
                </c:pt>
                <c:pt idx="3">
                  <c:v>20494.975367020899</c:v>
                </c:pt>
                <c:pt idx="4">
                  <c:v>22378.134058327858</c:v>
                </c:pt>
                <c:pt idx="5">
                  <c:v>26434.97777538226</c:v>
                </c:pt>
                <c:pt idx="6">
                  <c:v>21941.929161582531</c:v>
                </c:pt>
                <c:pt idx="7">
                  <c:v>24976.823737867056</c:v>
                </c:pt>
                <c:pt idx="8">
                  <c:v>17821.031045276923</c:v>
                </c:pt>
                <c:pt idx="9">
                  <c:v>24638.352267115562</c:v>
                </c:pt>
                <c:pt idx="10">
                  <c:v>23476.355616524237</c:v>
                </c:pt>
                <c:pt idx="11">
                  <c:v>23937.095521800275</c:v>
                </c:pt>
                <c:pt idx="12">
                  <c:v>25061.55835272418</c:v>
                </c:pt>
                <c:pt idx="13">
                  <c:v>26256.617609272082</c:v>
                </c:pt>
                <c:pt idx="14">
                  <c:v>24041.965940636772</c:v>
                </c:pt>
                <c:pt idx="15">
                  <c:v>23461.02881148284</c:v>
                </c:pt>
                <c:pt idx="16">
                  <c:v>21766.598149586203</c:v>
                </c:pt>
                <c:pt idx="17">
                  <c:v>23776.321740043852</c:v>
                </c:pt>
              </c:numCache>
            </c:numRef>
          </c:val>
          <c:extLst>
            <c:ext xmlns:c16="http://schemas.microsoft.com/office/drawing/2014/chart" uri="{C3380CC4-5D6E-409C-BE32-E72D297353CC}">
              <c16:uniqueId val="{00000002-AAB5-43A4-ACD2-E4B014972EA2}"/>
            </c:ext>
          </c:extLst>
        </c:ser>
        <c:dLbls>
          <c:showLegendKey val="0"/>
          <c:showVal val="0"/>
          <c:showCatName val="0"/>
          <c:showSerName val="0"/>
          <c:showPercent val="0"/>
          <c:showBubbleSize val="0"/>
        </c:dLbls>
        <c:gapWidth val="219"/>
        <c:overlap val="-27"/>
        <c:axId val="933878096"/>
        <c:axId val="933850256"/>
      </c:barChart>
      <c:catAx>
        <c:axId val="93387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0256"/>
        <c:crosses val="autoZero"/>
        <c:auto val="1"/>
        <c:lblAlgn val="ctr"/>
        <c:lblOffset val="100"/>
        <c:noMultiLvlLbl val="0"/>
      </c:catAx>
      <c:valAx>
        <c:axId val="93385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'Story Boarding medical conditio'!$B$114</c:f>
              <c:strCache>
                <c:ptCount val="1"/>
                <c:pt idx="0">
                  <c:v>Distinct Count of Doctor</c:v>
                </c:pt>
              </c:strCache>
            </c:strRef>
          </c:tx>
          <c:spPr>
            <a:solidFill>
              <a:schemeClr val="accent1"/>
            </a:solidFill>
            <a:ln>
              <a:noFill/>
            </a:ln>
            <a:effectLst/>
          </c:spPr>
          <c:invertIfNegative val="0"/>
          <c:cat>
            <c:strRef>
              <c:f>'Story Boarding medical conditio'!$A$115:$A$121</c:f>
              <c:strCache>
                <c:ptCount val="6"/>
                <c:pt idx="0">
                  <c:v>Arthritis</c:v>
                </c:pt>
                <c:pt idx="1">
                  <c:v>Asthma</c:v>
                </c:pt>
                <c:pt idx="2">
                  <c:v>Cancer</c:v>
                </c:pt>
                <c:pt idx="3">
                  <c:v>Diabetes</c:v>
                </c:pt>
                <c:pt idx="4">
                  <c:v>Hypertension</c:v>
                </c:pt>
                <c:pt idx="5">
                  <c:v>Obesity</c:v>
                </c:pt>
              </c:strCache>
            </c:strRef>
          </c:cat>
          <c:val>
            <c:numRef>
              <c:f>'Story Boarding medical conditio'!$B$115:$B$121</c:f>
              <c:numCache>
                <c:formatCode>General</c:formatCode>
                <c:ptCount val="6"/>
                <c:pt idx="0">
                  <c:v>1573</c:v>
                </c:pt>
                <c:pt idx="1">
                  <c:v>1535</c:v>
                </c:pt>
                <c:pt idx="2">
                  <c:v>1631</c:v>
                </c:pt>
                <c:pt idx="3">
                  <c:v>1420</c:v>
                </c:pt>
                <c:pt idx="4">
                  <c:v>2113</c:v>
                </c:pt>
                <c:pt idx="5">
                  <c:v>1609</c:v>
                </c:pt>
              </c:numCache>
            </c:numRef>
          </c:val>
          <c:extLst>
            <c:ext xmlns:c16="http://schemas.microsoft.com/office/drawing/2014/chart" uri="{C3380CC4-5D6E-409C-BE32-E72D297353CC}">
              <c16:uniqueId val="{00000000-3C4B-4B36-91E8-6B0BA2A7F4C7}"/>
            </c:ext>
          </c:extLst>
        </c:ser>
        <c:ser>
          <c:idx val="1"/>
          <c:order val="1"/>
          <c:tx>
            <c:strRef>
              <c:f>'Story Boarding medical conditio'!$C$114</c:f>
              <c:strCache>
                <c:ptCount val="1"/>
                <c:pt idx="0">
                  <c:v>Count of Doctor</c:v>
                </c:pt>
              </c:strCache>
            </c:strRef>
          </c:tx>
          <c:spPr>
            <a:solidFill>
              <a:schemeClr val="accent2"/>
            </a:solidFill>
            <a:ln>
              <a:noFill/>
            </a:ln>
            <a:effectLst/>
          </c:spPr>
          <c:invertIfNegative val="0"/>
          <c:cat>
            <c:strRef>
              <c:f>'Story Boarding medical conditio'!$A$115:$A$121</c:f>
              <c:strCache>
                <c:ptCount val="6"/>
                <c:pt idx="0">
                  <c:v>Arthritis</c:v>
                </c:pt>
                <c:pt idx="1">
                  <c:v>Asthma</c:v>
                </c:pt>
                <c:pt idx="2">
                  <c:v>Cancer</c:v>
                </c:pt>
                <c:pt idx="3">
                  <c:v>Diabetes</c:v>
                </c:pt>
                <c:pt idx="4">
                  <c:v>Hypertension</c:v>
                </c:pt>
                <c:pt idx="5">
                  <c:v>Obesity</c:v>
                </c:pt>
              </c:strCache>
            </c:strRef>
          </c:cat>
          <c:val>
            <c:numRef>
              <c:f>'Story Boarding medical conditio'!$C$115:$C$121</c:f>
              <c:numCache>
                <c:formatCode>General</c:formatCode>
                <c:ptCount val="6"/>
                <c:pt idx="0">
                  <c:v>1587</c:v>
                </c:pt>
                <c:pt idx="1">
                  <c:v>1550</c:v>
                </c:pt>
                <c:pt idx="2">
                  <c:v>1647</c:v>
                </c:pt>
                <c:pt idx="3">
                  <c:v>1434</c:v>
                </c:pt>
                <c:pt idx="4">
                  <c:v>2155</c:v>
                </c:pt>
                <c:pt idx="5">
                  <c:v>1627</c:v>
                </c:pt>
              </c:numCache>
            </c:numRef>
          </c:val>
          <c:extLst>
            <c:ext xmlns:c16="http://schemas.microsoft.com/office/drawing/2014/chart" uri="{C3380CC4-5D6E-409C-BE32-E72D297353CC}">
              <c16:uniqueId val="{00000001-3C4B-4B36-91E8-6B0BA2A7F4C7}"/>
            </c:ext>
          </c:extLst>
        </c:ser>
        <c:dLbls>
          <c:showLegendKey val="0"/>
          <c:showVal val="0"/>
          <c:showCatName val="0"/>
          <c:showSerName val="0"/>
          <c:showPercent val="0"/>
          <c:showBubbleSize val="0"/>
        </c:dLbls>
        <c:gapWidth val="182"/>
        <c:axId val="933856976"/>
        <c:axId val="933853136"/>
      </c:barChart>
      <c:catAx>
        <c:axId val="93385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3136"/>
        <c:crosses val="autoZero"/>
        <c:auto val="1"/>
        <c:lblAlgn val="ctr"/>
        <c:lblOffset val="100"/>
        <c:noMultiLvlLbl val="0"/>
      </c:catAx>
      <c:valAx>
        <c:axId val="933853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85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conditio!PivotTable6</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'Story Boarding medical conditio'!$B$86:$B$87</c:f>
              <c:strCache>
                <c:ptCount val="1"/>
                <c:pt idx="0">
                  <c:v>Elective</c:v>
                </c:pt>
              </c:strCache>
            </c:strRef>
          </c:tx>
          <c:spPr>
            <a:solidFill>
              <a:schemeClr val="accent1"/>
            </a:solidFill>
            <a:ln>
              <a:noFill/>
            </a:ln>
            <a:effectLst/>
          </c:spPr>
          <c:invertIfNegative val="0"/>
          <c:cat>
            <c:strRef>
              <c:f>'Story Boarding medical conditio'!$A$88:$A$93</c:f>
              <c:strCache>
                <c:ptCount val="6"/>
                <c:pt idx="0">
                  <c:v>Arthritis</c:v>
                </c:pt>
                <c:pt idx="1">
                  <c:v>Asthma</c:v>
                </c:pt>
                <c:pt idx="2">
                  <c:v>Cancer</c:v>
                </c:pt>
                <c:pt idx="3">
                  <c:v>Diabetes</c:v>
                </c:pt>
                <c:pt idx="4">
                  <c:v>Hypertension</c:v>
                </c:pt>
                <c:pt idx="5">
                  <c:v>Obesity</c:v>
                </c:pt>
              </c:strCache>
            </c:strRef>
          </c:cat>
          <c:val>
            <c:numRef>
              <c:f>'Story Boarding medical conditio'!$B$88:$B$93</c:f>
              <c:numCache>
                <c:formatCode>General</c:formatCode>
                <c:ptCount val="6"/>
                <c:pt idx="0">
                  <c:v>867</c:v>
                </c:pt>
                <c:pt idx="1">
                  <c:v>213</c:v>
                </c:pt>
                <c:pt idx="2">
                  <c:v>689</c:v>
                </c:pt>
                <c:pt idx="3">
                  <c:v>126</c:v>
                </c:pt>
                <c:pt idx="4">
                  <c:v>257</c:v>
                </c:pt>
                <c:pt idx="5">
                  <c:v>925</c:v>
                </c:pt>
              </c:numCache>
            </c:numRef>
          </c:val>
          <c:extLst>
            <c:ext xmlns:c16="http://schemas.microsoft.com/office/drawing/2014/chart" uri="{C3380CC4-5D6E-409C-BE32-E72D297353CC}">
              <c16:uniqueId val="{00000000-40F2-49F8-914B-364264519057}"/>
            </c:ext>
          </c:extLst>
        </c:ser>
        <c:ser>
          <c:idx val="1"/>
          <c:order val="1"/>
          <c:tx>
            <c:strRef>
              <c:f>'Story Boarding medical conditio'!$C$86:$C$87</c:f>
              <c:strCache>
                <c:ptCount val="1"/>
                <c:pt idx="0">
                  <c:v>Emergency</c:v>
                </c:pt>
              </c:strCache>
            </c:strRef>
          </c:tx>
          <c:spPr>
            <a:solidFill>
              <a:schemeClr val="accent2"/>
            </a:solidFill>
            <a:ln>
              <a:noFill/>
            </a:ln>
            <a:effectLst/>
          </c:spPr>
          <c:invertIfNegative val="0"/>
          <c:cat>
            <c:strRef>
              <c:f>'Story Boarding medical conditio'!$A$88:$A$93</c:f>
              <c:strCache>
                <c:ptCount val="6"/>
                <c:pt idx="0">
                  <c:v>Arthritis</c:v>
                </c:pt>
                <c:pt idx="1">
                  <c:v>Asthma</c:v>
                </c:pt>
                <c:pt idx="2">
                  <c:v>Cancer</c:v>
                </c:pt>
                <c:pt idx="3">
                  <c:v>Diabetes</c:v>
                </c:pt>
                <c:pt idx="4">
                  <c:v>Hypertension</c:v>
                </c:pt>
                <c:pt idx="5">
                  <c:v>Obesity</c:v>
                </c:pt>
              </c:strCache>
            </c:strRef>
          </c:cat>
          <c:val>
            <c:numRef>
              <c:f>'Story Boarding medical conditio'!$C$88:$C$93</c:f>
              <c:numCache>
                <c:formatCode>General</c:formatCode>
                <c:ptCount val="6"/>
                <c:pt idx="0">
                  <c:v>297</c:v>
                </c:pt>
                <c:pt idx="1">
                  <c:v>517</c:v>
                </c:pt>
                <c:pt idx="2">
                  <c:v>750</c:v>
                </c:pt>
                <c:pt idx="3">
                  <c:v>653</c:v>
                </c:pt>
                <c:pt idx="4">
                  <c:v>993</c:v>
                </c:pt>
                <c:pt idx="5">
                  <c:v>377</c:v>
                </c:pt>
              </c:numCache>
            </c:numRef>
          </c:val>
          <c:extLst>
            <c:ext xmlns:c16="http://schemas.microsoft.com/office/drawing/2014/chart" uri="{C3380CC4-5D6E-409C-BE32-E72D297353CC}">
              <c16:uniqueId val="{00000001-40F2-49F8-914B-364264519057}"/>
            </c:ext>
          </c:extLst>
        </c:ser>
        <c:ser>
          <c:idx val="2"/>
          <c:order val="2"/>
          <c:tx>
            <c:strRef>
              <c:f>'Story Boarding medical conditio'!$D$86:$D$87</c:f>
              <c:strCache>
                <c:ptCount val="1"/>
                <c:pt idx="0">
                  <c:v>Urgent</c:v>
                </c:pt>
              </c:strCache>
            </c:strRef>
          </c:tx>
          <c:spPr>
            <a:solidFill>
              <a:schemeClr val="accent3"/>
            </a:solidFill>
            <a:ln>
              <a:noFill/>
            </a:ln>
            <a:effectLst/>
          </c:spPr>
          <c:invertIfNegative val="0"/>
          <c:cat>
            <c:strRef>
              <c:f>'Story Boarding medical conditio'!$A$88:$A$93</c:f>
              <c:strCache>
                <c:ptCount val="6"/>
                <c:pt idx="0">
                  <c:v>Arthritis</c:v>
                </c:pt>
                <c:pt idx="1">
                  <c:v>Asthma</c:v>
                </c:pt>
                <c:pt idx="2">
                  <c:v>Cancer</c:v>
                </c:pt>
                <c:pt idx="3">
                  <c:v>Diabetes</c:v>
                </c:pt>
                <c:pt idx="4">
                  <c:v>Hypertension</c:v>
                </c:pt>
                <c:pt idx="5">
                  <c:v>Obesity</c:v>
                </c:pt>
              </c:strCache>
            </c:strRef>
          </c:cat>
          <c:val>
            <c:numRef>
              <c:f>'Story Boarding medical conditio'!$D$88:$D$93</c:f>
              <c:numCache>
                <c:formatCode>General</c:formatCode>
                <c:ptCount val="6"/>
                <c:pt idx="0">
                  <c:v>423</c:v>
                </c:pt>
                <c:pt idx="1">
                  <c:v>820</c:v>
                </c:pt>
                <c:pt idx="2">
                  <c:v>208</c:v>
                </c:pt>
                <c:pt idx="3">
                  <c:v>655</c:v>
                </c:pt>
                <c:pt idx="4">
                  <c:v>905</c:v>
                </c:pt>
                <c:pt idx="5">
                  <c:v>325</c:v>
                </c:pt>
              </c:numCache>
            </c:numRef>
          </c:val>
          <c:extLst>
            <c:ext xmlns:c16="http://schemas.microsoft.com/office/drawing/2014/chart" uri="{C3380CC4-5D6E-409C-BE32-E72D297353CC}">
              <c16:uniqueId val="{00000002-40F2-49F8-914B-364264519057}"/>
            </c:ext>
          </c:extLst>
        </c:ser>
        <c:dLbls>
          <c:showLegendKey val="0"/>
          <c:showVal val="0"/>
          <c:showCatName val="0"/>
          <c:showSerName val="0"/>
          <c:showPercent val="0"/>
          <c:showBubbleSize val="0"/>
        </c:dLbls>
        <c:gapWidth val="219"/>
        <c:overlap val="-27"/>
        <c:axId val="920342992"/>
        <c:axId val="920347312"/>
      </c:barChart>
      <c:catAx>
        <c:axId val="92034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47312"/>
        <c:crosses val="autoZero"/>
        <c:auto val="1"/>
        <c:lblAlgn val="ctr"/>
        <c:lblOffset val="100"/>
        <c:noMultiLvlLbl val="0"/>
      </c:catAx>
      <c:valAx>
        <c:axId val="92034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34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careee.xlsx]Story Boarding medical conditio!PivotTable15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'Story Boarding medical conditio'!$C$229</c:f>
              <c:strCache>
                <c:ptCount val="1"/>
                <c:pt idx="0">
                  <c:v>Total</c:v>
                </c:pt>
              </c:strCache>
            </c:strRef>
          </c:tx>
          <c:spPr>
            <a:ln w="28575" cap="rnd">
              <a:solidFill>
                <a:schemeClr val="accent1"/>
              </a:solidFill>
              <a:round/>
            </a:ln>
            <a:effectLst/>
          </c:spPr>
          <c:marker>
            <c:symbol val="none"/>
          </c:marker>
          <c:cat>
            <c:strRef>
              <c:f>'Story Boarding medical conditio'!$B$230:$B$235</c:f>
              <c:strCache>
                <c:ptCount val="6"/>
                <c:pt idx="0">
                  <c:v>2018</c:v>
                </c:pt>
                <c:pt idx="1">
                  <c:v>2019</c:v>
                </c:pt>
                <c:pt idx="2">
                  <c:v>2020</c:v>
                </c:pt>
                <c:pt idx="3">
                  <c:v>2021</c:v>
                </c:pt>
                <c:pt idx="4">
                  <c:v>2022</c:v>
                </c:pt>
                <c:pt idx="5">
                  <c:v>2023</c:v>
                </c:pt>
              </c:strCache>
            </c:strRef>
          </c:cat>
          <c:val>
            <c:numRef>
              <c:f>'Story Boarding medical conditio'!$C$230:$C$235</c:f>
              <c:numCache>
                <c:formatCode>General</c:formatCode>
                <c:ptCount val="6"/>
                <c:pt idx="0">
                  <c:v>303</c:v>
                </c:pt>
                <c:pt idx="1">
                  <c:v>1973</c:v>
                </c:pt>
                <c:pt idx="2">
                  <c:v>2044</c:v>
                </c:pt>
                <c:pt idx="3">
                  <c:v>2063</c:v>
                </c:pt>
                <c:pt idx="4">
                  <c:v>2001</c:v>
                </c:pt>
                <c:pt idx="5">
                  <c:v>1616</c:v>
                </c:pt>
              </c:numCache>
            </c:numRef>
          </c:val>
          <c:smooth val="0"/>
          <c:extLst>
            <c:ext xmlns:c16="http://schemas.microsoft.com/office/drawing/2014/chart" uri="{C3380CC4-5D6E-409C-BE32-E72D297353CC}">
              <c16:uniqueId val="{00000000-7DB6-4DE3-9F79-2389E75269EA}"/>
            </c:ext>
          </c:extLst>
        </c:ser>
        <c:dLbls>
          <c:showLegendKey val="0"/>
          <c:showVal val="0"/>
          <c:showCatName val="0"/>
          <c:showSerName val="0"/>
          <c:showPercent val="0"/>
          <c:showBubbleSize val="0"/>
        </c:dLbls>
        <c:smooth val="0"/>
        <c:axId val="1732308560"/>
        <c:axId val="1732309040"/>
      </c:lineChart>
      <c:catAx>
        <c:axId val="173230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9040"/>
        <c:crosses val="autoZero"/>
        <c:auto val="1"/>
        <c:lblAlgn val="ctr"/>
        <c:lblOffset val="100"/>
        <c:noMultiLvlLbl val="0"/>
      </c:catAx>
      <c:valAx>
        <c:axId val="1732309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30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53340</xdr:colOff>
      <xdr:row>2</xdr:row>
      <xdr:rowOff>0</xdr:rowOff>
    </xdr:from>
    <xdr:to>
      <xdr:col>8</xdr:col>
      <xdr:colOff>411480</xdr:colOff>
      <xdr:row>14</xdr:row>
      <xdr:rowOff>99060</xdr:rowOff>
    </xdr:to>
    <xdr:graphicFrame macro="">
      <xdr:nvGraphicFramePr>
        <xdr:cNvPr id="2" name="Chart 1">
          <a:extLst>
            <a:ext uri="{FF2B5EF4-FFF2-40B4-BE49-F238E27FC236}">
              <a16:creationId xmlns:a16="http://schemas.microsoft.com/office/drawing/2014/main" id="{6970A560-E618-2E65-A3E1-A11D0383E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426720</xdr:colOff>
      <xdr:row>23</xdr:row>
      <xdr:rowOff>152400</xdr:rowOff>
    </xdr:from>
    <xdr:to>
      <xdr:col>10</xdr:col>
      <xdr:colOff>335280</xdr:colOff>
      <xdr:row>32</xdr:row>
      <xdr:rowOff>152400</xdr:rowOff>
    </xdr:to>
    <xdr:graphicFrame macro="">
      <xdr:nvGraphicFramePr>
        <xdr:cNvPr id="3" name="Chart 2">
          <a:extLst>
            <a:ext uri="{FF2B5EF4-FFF2-40B4-BE49-F238E27FC236}">
              <a16:creationId xmlns:a16="http://schemas.microsoft.com/office/drawing/2014/main" id="{2F615C76-34A3-3B89-89E8-5BBB3191E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137160</xdr:colOff>
      <xdr:row>50</xdr:row>
      <xdr:rowOff>7620</xdr:rowOff>
    </xdr:from>
    <xdr:to>
      <xdr:col>9</xdr:col>
      <xdr:colOff>594360</xdr:colOff>
      <xdr:row>60</xdr:row>
      <xdr:rowOff>152400</xdr:rowOff>
    </xdr:to>
    <xdr:graphicFrame macro="">
      <xdr:nvGraphicFramePr>
        <xdr:cNvPr id="4" name="Chart 3">
          <a:extLst>
            <a:ext uri="{FF2B5EF4-FFF2-40B4-BE49-F238E27FC236}">
              <a16:creationId xmlns:a16="http://schemas.microsoft.com/office/drawing/2014/main" id="{C90CDD25-C4B6-F2AA-8AEA-1A3E9ABA7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510540</xdr:colOff>
      <xdr:row>159</xdr:row>
      <xdr:rowOff>114300</xdr:rowOff>
    </xdr:from>
    <xdr:to>
      <xdr:col>10</xdr:col>
      <xdr:colOff>198120</xdr:colOff>
      <xdr:row>174</xdr:row>
      <xdr:rowOff>83820</xdr:rowOff>
    </xdr:to>
    <xdr:graphicFrame macro="">
      <xdr:nvGraphicFramePr>
        <xdr:cNvPr id="7" name="Chart 6">
          <a:extLst>
            <a:ext uri="{FF2B5EF4-FFF2-40B4-BE49-F238E27FC236}">
              <a16:creationId xmlns:a16="http://schemas.microsoft.com/office/drawing/2014/main" id="{59122891-418F-01B6-8084-CFD0BD5C7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68580</xdr:colOff>
      <xdr:row>185</xdr:row>
      <xdr:rowOff>152400</xdr:rowOff>
    </xdr:from>
    <xdr:to>
      <xdr:col>12</xdr:col>
      <xdr:colOff>60960</xdr:colOff>
      <xdr:row>199</xdr:row>
      <xdr:rowOff>30480</xdr:rowOff>
    </xdr:to>
    <xdr:graphicFrame macro="">
      <xdr:nvGraphicFramePr>
        <xdr:cNvPr id="10" name="Chart 9">
          <a:extLst>
            <a:ext uri="{FF2B5EF4-FFF2-40B4-BE49-F238E27FC236}">
              <a16:creationId xmlns:a16="http://schemas.microsoft.com/office/drawing/2014/main" id="{6753006F-229F-5E16-27B7-4F9AE7E81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220980</xdr:colOff>
      <xdr:row>66</xdr:row>
      <xdr:rowOff>175260</xdr:rowOff>
    </xdr:from>
    <xdr:to>
      <xdr:col>20</xdr:col>
      <xdr:colOff>411480</xdr:colOff>
      <xdr:row>81</xdr:row>
      <xdr:rowOff>99060</xdr:rowOff>
    </xdr:to>
    <xdr:graphicFrame macro="">
      <xdr:nvGraphicFramePr>
        <xdr:cNvPr id="13" name="Chart 12">
          <a:extLst>
            <a:ext uri="{FF2B5EF4-FFF2-40B4-BE49-F238E27FC236}">
              <a16:creationId xmlns:a16="http://schemas.microsoft.com/office/drawing/2014/main" id="{EE4971C9-017F-7D83-82B8-001051AA7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693420</xdr:colOff>
      <xdr:row>107</xdr:row>
      <xdr:rowOff>83820</xdr:rowOff>
    </xdr:from>
    <xdr:to>
      <xdr:col>11</xdr:col>
      <xdr:colOff>335280</xdr:colOff>
      <xdr:row>122</xdr:row>
      <xdr:rowOff>53340</xdr:rowOff>
    </xdr:to>
    <xdr:graphicFrame macro="">
      <xdr:nvGraphicFramePr>
        <xdr:cNvPr id="14" name="Chart 13">
          <a:extLst>
            <a:ext uri="{FF2B5EF4-FFF2-40B4-BE49-F238E27FC236}">
              <a16:creationId xmlns:a16="http://schemas.microsoft.com/office/drawing/2014/main" id="{AAEF874E-4751-4170-AE45-ED7A05CCD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228600</xdr:colOff>
      <xdr:row>82</xdr:row>
      <xdr:rowOff>129540</xdr:rowOff>
    </xdr:from>
    <xdr:to>
      <xdr:col>12</xdr:col>
      <xdr:colOff>251460</xdr:colOff>
      <xdr:row>97</xdr:row>
      <xdr:rowOff>91440</xdr:rowOff>
    </xdr:to>
    <xdr:graphicFrame macro="">
      <xdr:nvGraphicFramePr>
        <xdr:cNvPr id="15" name="Chart 14">
          <a:extLst>
            <a:ext uri="{FF2B5EF4-FFF2-40B4-BE49-F238E27FC236}">
              <a16:creationId xmlns:a16="http://schemas.microsoft.com/office/drawing/2014/main" id="{ED99F73F-73AB-1348-D59B-8C9004453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312420</xdr:colOff>
      <xdr:row>224</xdr:row>
      <xdr:rowOff>160020</xdr:rowOff>
    </xdr:from>
    <xdr:to>
      <xdr:col>11</xdr:col>
      <xdr:colOff>274320</xdr:colOff>
      <xdr:row>239</xdr:row>
      <xdr:rowOff>137160</xdr:rowOff>
    </xdr:to>
    <xdr:graphicFrame macro="">
      <xdr:nvGraphicFramePr>
        <xdr:cNvPr id="17" name="Chart 16">
          <a:extLst>
            <a:ext uri="{FF2B5EF4-FFF2-40B4-BE49-F238E27FC236}">
              <a16:creationId xmlns:a16="http://schemas.microsoft.com/office/drawing/2014/main" id="{22A2B13D-2474-A770-44F4-2D395DA88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0</xdr:colOff>
      <xdr:row>134</xdr:row>
      <xdr:rowOff>0</xdr:rowOff>
    </xdr:from>
    <xdr:to>
      <xdr:col>22</xdr:col>
      <xdr:colOff>696685</xdr:colOff>
      <xdr:row>144</xdr:row>
      <xdr:rowOff>130628</xdr:rowOff>
    </xdr:to>
    <mc:AlternateContent xmlns:mc="http://schemas.openxmlformats.org/markup-compatibility/2006" xmlns:a14="http://schemas.microsoft.com/office/drawing/2010/main">
      <mc:Choice Requires="a14">
        <xdr:graphicFrame macro="">
          <xdr:nvGraphicFramePr>
            <xdr:cNvPr id="18" name="Medical Condition">
              <a:extLst>
                <a:ext uri="{FF2B5EF4-FFF2-40B4-BE49-F238E27FC236}">
                  <a16:creationId xmlns:a16="http://schemas.microsoft.com/office/drawing/2014/main" id="{5BBC884E-4ACC-4B49-9F1D-A8CCE74F29B2}"/>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mlns="">
        <xdr:sp macro="" textlink="">
          <xdr:nvSpPr>
            <xdr:cNvPr id="0" name=""/>
            <xdr:cNvSpPr>
              <a:spLocks noTextEdit="1"/>
            </xdr:cNvSpPr>
          </xdr:nvSpPr>
          <xdr:spPr>
            <a:xfrm>
              <a:off x="22288500" y="25527000"/>
              <a:ext cx="1915885" cy="20356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yam Kaushik" refreshedDate="45636.805483680553" createdVersion="8" refreshedVersion="8" minRefreshableVersion="3" recordCount="10000" xr:uid="{88D0C305-180A-4C01-988A-19C59B8EBEA0}">
  <cacheSource type="worksheet">
    <worksheetSource name="Healthcare_Data_v1__4"/>
  </cacheSource>
  <cacheFields count="23">
    <cacheField name="Name" numFmtId="0">
      <sharedItems/>
    </cacheField>
    <cacheField name="Age" numFmtId="0">
      <sharedItems containsSemiMixedTypes="0" containsString="0" containsNumber="1" containsInteger="1" minValue="18" maxValue="85" count="68">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sharedItems>
      <fieldGroup base="1">
        <rangePr startNum="18" endNum="85" groupInterval="10"/>
        <groupItems count="9">
          <s v="&lt;18"/>
          <s v="18-27"/>
          <s v="28-37"/>
          <s v="38-47"/>
          <s v="48-57"/>
          <s v="58-67"/>
          <s v="68-77"/>
          <s v="78-87"/>
          <s v="&gt;88"/>
        </groupItems>
      </fieldGroup>
    </cacheField>
    <cacheField name="Age Group" numFmtId="0">
      <sharedItems count="4">
        <s v="Old Age"/>
        <s v="Adults"/>
        <s v="Middle Age"/>
        <s v="Teenage"/>
      </sharedItems>
    </cacheField>
    <cacheField name="Gender" numFmtId="0">
      <sharedItems count="2">
        <s v="Female"/>
        <s v="Male"/>
      </sharedItems>
    </cacheField>
    <cacheField name="Blood Type" numFmtId="0">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 Billing Amount " numFmtId="0">
      <sharedItems containsSemiMixedTypes="0" containsString="0" containsNumber="1" minValue="371.7505008" maxValue="79932.796159999998"/>
    </cacheField>
    <cacheField name="Insurance Provider" numFmtId="0">
      <sharedItems count="5">
        <s v="Medicare"/>
        <s v="UnitedHealthcare"/>
        <s v="Aetna"/>
        <s v="Cigna"/>
        <s v="Blue Cross"/>
      </sharedItems>
    </cacheField>
    <cacheField name=" Billing Amount 2" numFmtId="0">
      <sharedItems containsString="0" containsBlank="1" containsNumber="1" containsInteger="1" minValue="372" maxValue="79933"/>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 name="Days of Stay" numFmtId="0">
      <sharedItems containsSemiMixedTypes="0" containsString="0" containsNumber="1" containsInteger="1" minValue="0" maxValue="30"/>
    </cacheField>
    <cacheField name="Duration" numFmtId="0">
      <sharedItems count="3">
        <s v="Low"/>
        <s v="Med"/>
        <s v="High"/>
      </sharedItems>
    </cacheField>
    <cacheField name="Combinat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8" maxValue="2023" count="6">
        <n v="2022"/>
        <n v="2023"/>
        <n v="2019"/>
        <n v="2020"/>
        <n v="2021"/>
        <n v="2018"/>
      </sharedItems>
    </cacheField>
    <cacheField name="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6034727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3032409" backgroundQuery="1" createdVersion="8" refreshedVersion="8" minRefreshableVersion="3" recordCount="0" supportSubquery="1" supportAdvancedDrill="1" xr:uid="{D4F0694C-5A82-4E1D-BD33-92C4EA1485DE}">
  <cacheSource type="external" connectionId="5"/>
  <cacheFields count="2">
    <cacheField name="[Measures].[Count of Name]" caption="Count of Name" numFmtId="0" hierarchy="31" level="32767"/>
    <cacheField name="[Healthcare_Data_v1__4].[Month].[Month]" caption="Month" numFmtId="0" hierarchy="20"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Healthcare_Data_v1__4].[Month].&amp;[1]"/>
            <x15:cachedUniqueName index="1" name="[Healthcare_Data_v1__4].[Month].&amp;[2]"/>
            <x15:cachedUniqueName index="2" name="[Healthcare_Data_v1__4].[Month].&amp;[3]"/>
            <x15:cachedUniqueName index="3" name="[Healthcare_Data_v1__4].[Month].&amp;[4]"/>
            <x15:cachedUniqueName index="4" name="[Healthcare_Data_v1__4].[Month].&amp;[5]"/>
            <x15:cachedUniqueName index="5" name="[Healthcare_Data_v1__4].[Month].&amp;[6]"/>
            <x15:cachedUniqueName index="6" name="[Healthcare_Data_v1__4].[Month].&amp;[7]"/>
            <x15:cachedUniqueName index="7" name="[Healthcare_Data_v1__4].[Month].&amp;[8]"/>
            <x15:cachedUniqueName index="8" name="[Healthcare_Data_v1__4].[Month].&amp;[9]"/>
            <x15:cachedUniqueName index="9" name="[Healthcare_Data_v1__4].[Month].&amp;[10]"/>
            <x15:cachedUniqueName index="10" name="[Healthcare_Data_v1__4].[Month].&amp;[11]"/>
            <x15:cachedUniqueName index="11" name="[Healthcare_Data_v1__4].[Month].&amp;[12]"/>
          </x15:cachedUniqueNames>
        </ext>
      </extLst>
    </cacheField>
  </cacheFields>
  <cacheHierarchies count="33">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2"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2" memberValueDatatype="20" unbalanced="0">
      <fieldsUsage count="2">
        <fieldUsage x="-1"/>
        <fieldUsage x="1"/>
      </fieldsUsage>
    </cacheHierarchy>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Measures].[__XL_Count Healthcare_Data_v1__4]" caption="__XL_Count Healthcare_Data_v1__4" measure="1" displayFolder="" measureGroup="Healthcare_Data_v1__4"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ies>
  <kpis count="0"/>
  <dimensions count="2">
    <dimension name="Healthcare_Data_v1__4" uniqueName="[Healthcare_Data_v1__4]" caption="Healthcare_Data_v1__4"/>
    <dimension measure="1" name="Measures" uniqueName="[Measures]" caption="Measures"/>
  </dimensions>
  <measureGroups count="1">
    <measureGroup name="Healthcare_Data_v1__4" caption="Healthcare_Data_v1__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5000003" backgroundQuery="1" createdVersion="8" refreshedVersion="8" minRefreshableVersion="3" recordCount="0" supportSubquery="1" supportAdvancedDrill="1" xr:uid="{927D0344-4ABD-4106-8BC5-3921728C24A7}">
  <cacheSource type="external" connectionId="5"/>
  <cacheFields count="4">
    <cacheField name="[Healthcare_Data_v1__4].[Medical Condition].[Medical Condition]" caption="Medical Condition" numFmtId="0" hierarchy="5" level="1">
      <sharedItems count="6">
        <s v="Arthritis"/>
        <s v="Asthma"/>
        <s v="Cancer"/>
        <s v="Diabetes"/>
        <s v="Hypertension"/>
        <s v="Obesity"/>
      </sharedItems>
    </cacheField>
    <cacheField name="[Healthcare_Data_v1__4].[Duration].[Duration]" caption="Duration" numFmtId="0" hierarchy="18" level="1">
      <sharedItems count="3">
        <s v="High"/>
        <s v="Low"/>
        <s v="Med"/>
      </sharedItems>
    </cacheField>
    <cacheField name="[Measures].[Count of Name]" caption="Count of Name" numFmtId="0" hierarchy="31" level="32767"/>
    <cacheField name="[Healthcare_Data_v1__4].[Admission Type].[Admission Type]" caption="Admission Type" numFmtId="0" hierarchy="13" level="1">
      <sharedItems count="3">
        <s v="Elective"/>
        <s v="Emergency"/>
        <s v="Urgent"/>
      </sharedItems>
    </cacheField>
  </cacheFields>
  <cacheHierarchies count="33">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2" memberValueDatatype="130" unbalanced="0">
      <fieldsUsage count="2">
        <fieldUsage x="-1"/>
        <fieldUsage x="0"/>
      </fieldsUsage>
    </cacheHierarchy>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2" memberValueDatatype="130" unbalanced="0">
      <fieldsUsage count="2">
        <fieldUsage x="-1"/>
        <fieldUsage x="3"/>
      </fieldsUsage>
    </cacheHierarchy>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2" memberValueDatatype="130" unbalanced="0">
      <fieldsUsage count="2">
        <fieldUsage x="-1"/>
        <fieldUsage x="1"/>
      </fieldsUsage>
    </cacheHierarchy>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2"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Measures].[__XL_Count Healthcare_Data_v1__4]" caption="__XL_Count Healthcare_Data_v1__4" measure="1" displayFolder="" measureGroup="Healthcare_Data_v1__4"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ies>
  <kpis count="0"/>
  <dimensions count="2">
    <dimension name="Healthcare_Data_v1__4" uniqueName="[Healthcare_Data_v1__4]" caption="Healthcare_Data_v1__4"/>
    <dimension measure="1" name="Measures" uniqueName="[Measures]" caption="Measures"/>
  </dimensions>
  <measureGroups count="1">
    <measureGroup name="Healthcare_Data_v1__4" caption="Healthcare_Data_v1__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6851851" backgroundQuery="1" createdVersion="8" refreshedVersion="8" minRefreshableVersion="3" recordCount="0" supportSubquery="1" supportAdvancedDrill="1" xr:uid="{7BFD8FD6-2C18-47D2-90D2-0DA78FFEA014}">
  <cacheSource type="external" connectionId="5"/>
  <cacheFields count="3">
    <cacheField name="[Healthcare_Data_v1__4].[Medical Condition].[Medical Condition]" caption="Medical Condition" numFmtId="0" hierarchy="5" level="1">
      <sharedItems count="6">
        <s v="Arthritis"/>
        <s v="Asthma"/>
        <s v="Cancer"/>
        <s v="Diabetes"/>
        <s v="Hypertension"/>
        <s v="Obesity"/>
      </sharedItems>
    </cacheField>
    <cacheField name="[Measures].[Distinct Count of Doctor]" caption="Distinct Count of Doctor" numFmtId="0" hierarchy="26" level="32767"/>
    <cacheField name="[Measures].[Count of Doctor]" caption="Count of Doctor" numFmtId="0" hierarchy="25" level="32767"/>
  </cacheFields>
  <cacheHierarchies count="33">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2" memberValueDatatype="130" unbalanced="0">
      <fieldsUsage count="2">
        <fieldUsage x="-1"/>
        <fieldUsage x="0"/>
      </fieldsUsage>
    </cacheHierarchy>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2"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Measures].[__XL_Count Healthcare_Data_v1__4]" caption="__XL_Count Healthcare_Data_v1__4" measure="1" displayFolder="" measureGroup="Healthcare_Data_v1__4" count="0" hidden="1"/>
    <cacheHierarchy uniqueName="[Measures].[__No measures defined]" caption="__No measures defined" measure="1" displayFolder="" count="0" hidden="1"/>
    <cacheHierarchy uniqueName="[Measures].[Count of Doctor]" caption="Count of Doctor" measure="1" displayFolder="" measureGroup="Healthcare_Data_v1__4" count="0" oneField="1" hidden="1">
      <fieldsUsage count="1">
        <fieldUsage x="2"/>
      </fieldsUsage>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ies>
  <kpis count="0"/>
  <dimensions count="2">
    <dimension name="Healthcare_Data_v1__4" uniqueName="[Healthcare_Data_v1__4]" caption="Healthcare_Data_v1__4"/>
    <dimension measure="1" name="Measures" uniqueName="[Measures]" caption="Measures"/>
  </dimensions>
  <measureGroups count="1">
    <measureGroup name="Healthcare_Data_v1__4" caption="Healthcare_Data_v1__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903.642528356482" backgroundQuery="1" createdVersion="8" refreshedVersion="8" minRefreshableVersion="3" recordCount="0" supportSubquery="1" supportAdvancedDrill="1" xr:uid="{3177FCDF-1B56-4F2C-A39A-9CF280A35AC8}">
  <cacheSource type="external" connectionId="5"/>
  <cacheFields count="3">
    <cacheField name="[Healthcare_Data_v1__4].[Day].[Day]" caption="Day" numFmtId="0" hierarchy="22"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Healthcare_Data_v1__4].[Day].&amp;[1]"/>
            <x15:cachedUniqueName index="1" name="[Healthcare_Data_v1__4].[Day].&amp;[2]"/>
            <x15:cachedUniqueName index="2" name="[Healthcare_Data_v1__4].[Day].&amp;[3]"/>
            <x15:cachedUniqueName index="3" name="[Healthcare_Data_v1__4].[Day].&amp;[4]"/>
            <x15:cachedUniqueName index="4" name="[Healthcare_Data_v1__4].[Day].&amp;[5]"/>
            <x15:cachedUniqueName index="5" name="[Healthcare_Data_v1__4].[Day].&amp;[6]"/>
            <x15:cachedUniqueName index="6" name="[Healthcare_Data_v1__4].[Day].&amp;[7]"/>
            <x15:cachedUniqueName index="7" name="[Healthcare_Data_v1__4].[Day].&amp;[8]"/>
            <x15:cachedUniqueName index="8" name="[Healthcare_Data_v1__4].[Day].&amp;[9]"/>
            <x15:cachedUniqueName index="9" name="[Healthcare_Data_v1__4].[Day].&amp;[10]"/>
            <x15:cachedUniqueName index="10" name="[Healthcare_Data_v1__4].[Day].&amp;[11]"/>
            <x15:cachedUniqueName index="11" name="[Healthcare_Data_v1__4].[Day].&amp;[12]"/>
            <x15:cachedUniqueName index="12" name="[Healthcare_Data_v1__4].[Day].&amp;[13]"/>
            <x15:cachedUniqueName index="13" name="[Healthcare_Data_v1__4].[Day].&amp;[14]"/>
            <x15:cachedUniqueName index="14" name="[Healthcare_Data_v1__4].[Day].&amp;[15]"/>
            <x15:cachedUniqueName index="15" name="[Healthcare_Data_v1__4].[Day].&amp;[16]"/>
            <x15:cachedUniqueName index="16" name="[Healthcare_Data_v1__4].[Day].&amp;[17]"/>
            <x15:cachedUniqueName index="17" name="[Healthcare_Data_v1__4].[Day].&amp;[18]"/>
            <x15:cachedUniqueName index="18" name="[Healthcare_Data_v1__4].[Day].&amp;[19]"/>
            <x15:cachedUniqueName index="19" name="[Healthcare_Data_v1__4].[Day].&amp;[20]"/>
            <x15:cachedUniqueName index="20" name="[Healthcare_Data_v1__4].[Day].&amp;[21]"/>
            <x15:cachedUniqueName index="21" name="[Healthcare_Data_v1__4].[Day].&amp;[22]"/>
            <x15:cachedUniqueName index="22" name="[Healthcare_Data_v1__4].[Day].&amp;[23]"/>
            <x15:cachedUniqueName index="23" name="[Healthcare_Data_v1__4].[Day].&amp;[24]"/>
            <x15:cachedUniqueName index="24" name="[Healthcare_Data_v1__4].[Day].&amp;[25]"/>
            <x15:cachedUniqueName index="25" name="[Healthcare_Data_v1__4].[Day].&amp;[26]"/>
            <x15:cachedUniqueName index="26" name="[Healthcare_Data_v1__4].[Day].&amp;[27]"/>
            <x15:cachedUniqueName index="27" name="[Healthcare_Data_v1__4].[Day].&amp;[28]"/>
            <x15:cachedUniqueName index="28" name="[Healthcare_Data_v1__4].[Day].&amp;[29]"/>
            <x15:cachedUniqueName index="29" name="[Healthcare_Data_v1__4].[Day].&amp;[30]"/>
            <x15:cachedUniqueName index="30" name="[Healthcare_Data_v1__4].[Day].&amp;[31]"/>
          </x15:cachedUniqueNames>
        </ext>
      </extLst>
    </cacheField>
    <cacheField name="[Measures].[Count of Name]" caption="Count of Name" numFmtId="0" hierarchy="31" level="32767"/>
    <cacheField name="[Healthcare_Data_v1__4].[Admission Type].[Admission Type]" caption="Admission Type" numFmtId="0" hierarchy="13" level="1">
      <sharedItems count="3">
        <s v="Elective"/>
        <s v="Emergency"/>
        <s v="Urgent"/>
      </sharedItems>
    </cacheField>
  </cacheFields>
  <cacheHierarchies count="33">
    <cacheHierarchy uniqueName="[Healthcare_Data_v1__4].[Name]" caption="Name" attribute="1" defaultMemberUniqueName="[Healthcare_Data_v1__4].[Name].[All]" allUniqueName="[Healthcare_Data_v1__4].[Name].[All]" dimensionUniqueName="[Healthcare_Data_v1__4]" displayFolder="" count="2"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2"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2" memberValueDatatype="130" unbalanced="0">
      <fieldsUsage count="2">
        <fieldUsage x="-1"/>
        <fieldUsage x="2"/>
      </fieldsUsage>
    </cacheHierarchy>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2"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2"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2" memberValueDatatype="20" unbalanced="0"/>
    <cacheHierarchy uniqueName="[Healthcare_Data_v1__4].[Year]" caption="Year" attribute="1" defaultMemberUniqueName="[Healthcare_Data_v1__4].[Year].[All]" allUniqueName="[Healthcare_Data_v1__4].[Year].[All]" dimensionUniqueName="[Healthcare_Data_v1__4]" displayFolder="" count="2" memberValueDatatype="20" unbalanced="0"/>
    <cacheHierarchy uniqueName="[Healthcare_Data_v1__4].[Day]" caption="Day" attribute="1" defaultMemberUniqueName="[Healthcare_Data_v1__4].[Day].[All]" allUniqueName="[Healthcare_Data_v1__4].[Day].[All]" dimensionUniqueName="[Healthcare_Data_v1__4]" displayFolder="" count="2" memberValueDatatype="20" unbalanced="0">
      <fieldsUsage count="2">
        <fieldUsage x="-1"/>
        <fieldUsage x="0"/>
      </fieldsUsage>
    </cacheHierarchy>
    <cacheHierarchy uniqueName="[Measures].[__XL_Count Healthcare_Data_v1__4]" caption="__XL_Count Healthcare_Data_v1__4" measure="1" displayFolder="" measureGroup="Healthcare_Data_v1__4"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ies>
  <kpis count="0"/>
  <dimensions count="2">
    <dimension name="Healthcare_Data_v1__4" uniqueName="[Healthcare_Data_v1__4]" caption="Healthcare_Data_v1__4"/>
    <dimension measure="1" name="Measures" uniqueName="[Measures]" caption="Measures"/>
  </dimensions>
  <measureGroups count="1">
    <measureGroup name="Healthcare_Data_v1__4" caption="Healthcare_Data_v1__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tyam Kaushik" refreshedDate="45636.80547673611" backgroundQuery="1" createdVersion="3" refreshedVersion="8" minRefreshableVersion="3" recordCount="0" supportSubquery="1" supportAdvancedDrill="1" xr:uid="{B2D8EF57-78F8-4516-B484-48EC5A95416F}">
  <cacheSource type="external" connectionId="5">
    <extLst>
      <ext xmlns:x14="http://schemas.microsoft.com/office/spreadsheetml/2009/9/main" uri="{F057638F-6D5F-4e77-A914-E7F072B9BCA8}">
        <x14:sourceConnection name="ThisWorkbookDataModel"/>
      </ext>
    </extLst>
  </cacheSource>
  <cacheFields count="0"/>
  <cacheHierarchies count="33">
    <cacheHierarchy uniqueName="[Healthcare_Data_v1__4].[Name]" caption="Name" attribute="1" defaultMemberUniqueName="[Healthcare_Data_v1__4].[Name].[All]" allUniqueName="[Healthcare_Data_v1__4].[Name].[All]" dimensionUniqueName="[Healthcare_Data_v1__4]" displayFolder="" count="0" memberValueDatatype="130" unbalanced="0"/>
    <cacheHierarchy uniqueName="[Healthcare_Data_v1__4].[Age]" caption="Age" attribute="1" defaultMemberUniqueName="[Healthcare_Data_v1__4].[Age].[All]" allUniqueName="[Healthcare_Data_v1__4].[Age].[All]" dimensionUniqueName="[Healthcare_Data_v1__4]" displayFolder="" count="0" memberValueDatatype="20" unbalanced="0"/>
    <cacheHierarchy uniqueName="[Healthcare_Data_v1__4].[Age Group]" caption="Age Group" attribute="1" defaultMemberUniqueName="[Healthcare_Data_v1__4].[Age Group].[All]" allUniqueName="[Healthcare_Data_v1__4].[Age Group].[All]" dimensionUniqueName="[Healthcare_Data_v1__4]" displayFolder="" count="0" memberValueDatatype="130" unbalanced="0"/>
    <cacheHierarchy uniqueName="[Healthcare_Data_v1__4].[Gender]" caption="Gender" attribute="1" defaultMemberUniqueName="[Healthcare_Data_v1__4].[Gender].[All]" allUniqueName="[Healthcare_Data_v1__4].[Gender].[All]" dimensionUniqueName="[Healthcare_Data_v1__4]" displayFolder="" count="0" memberValueDatatype="130" unbalanced="0"/>
    <cacheHierarchy uniqueName="[Healthcare_Data_v1__4].[Blood Type]" caption="Blood Type" attribute="1" defaultMemberUniqueName="[Healthcare_Data_v1__4].[Blood Type].[All]" allUniqueName="[Healthcare_Data_v1__4].[Blood Type].[All]" dimensionUniqueName="[Healthcare_Data_v1__4]" displayFolder="" count="0" memberValueDatatype="130" unbalanced="0"/>
    <cacheHierarchy uniqueName="[Healthcare_Data_v1__4].[Medical Condition]" caption="Medical Condition" attribute="1" defaultMemberUniqueName="[Healthcare_Data_v1__4].[Medical Condition].[All]" allUniqueName="[Healthcare_Data_v1__4].[Medical Condition].[All]" dimensionUniqueName="[Healthcare_Data_v1__4]" displayFolder="" count="2" memberValueDatatype="130" unbalanced="0"/>
    <cacheHierarchy uniqueName="[Healthcare_Data_v1__4].[Date of Admission]" caption="Date of Admission" attribute="1" time="1" defaultMemberUniqueName="[Healthcare_Data_v1__4].[Date of Admission].[All]" allUniqueName="[Healthcare_Data_v1__4].[Date of Admission].[All]" dimensionUniqueName="[Healthcare_Data_v1__4]" displayFolder="" count="0" memberValueDatatype="7" unbalanced="0"/>
    <cacheHierarchy uniqueName="[Healthcare_Data_v1__4].[Doctor]" caption="Doctor" attribute="1" defaultMemberUniqueName="[Healthcare_Data_v1__4].[Doctor].[All]" allUniqueName="[Healthcare_Data_v1__4].[Doctor].[All]" dimensionUniqueName="[Healthcare_Data_v1__4]" displayFolder="" count="0" memberValueDatatype="130" unbalanced="0"/>
    <cacheHierarchy uniqueName="[Healthcare_Data_v1__4].[Hospital]" caption="Hospital" attribute="1" defaultMemberUniqueName="[Healthcare_Data_v1__4].[Hospital].[All]" allUniqueName="[Healthcare_Data_v1__4].[Hospital].[All]" dimensionUniqueName="[Healthcare_Data_v1__4]" displayFolder="" count="0" memberValueDatatype="130" unbalanced="0"/>
    <cacheHierarchy uniqueName="[Healthcare_Data_v1__4].[Billing Amount]" caption="Billing Amount" attribute="1" defaultMemberUniqueName="[Healthcare_Data_v1__4].[Billing Amount].[All]" allUniqueName="[Healthcare_Data_v1__4].[Billing Amount].[All]" dimensionUniqueName="[Healthcare_Data_v1__4]" displayFolder="" count="0" memberValueDatatype="5" unbalanced="0"/>
    <cacheHierarchy uniqueName="[Healthcare_Data_v1__4].[Insurance Provider]" caption="Insurance Provider" attribute="1" defaultMemberUniqueName="[Healthcare_Data_v1__4].[Insurance Provider].[All]" allUniqueName="[Healthcare_Data_v1__4].[Insurance Provider].[All]" dimensionUniqueName="[Healthcare_Data_v1__4]" displayFolder="" count="0" memberValueDatatype="130" unbalanced="0"/>
    <cacheHierarchy uniqueName="[Healthcare_Data_v1__4].[Billing Amount 2]" caption="Billing Amount 2" attribute="1" defaultMemberUniqueName="[Healthcare_Data_v1__4].[Billing Amount 2].[All]" allUniqueName="[Healthcare_Data_v1__4].[Billing Amount 2].[All]" dimensionUniqueName="[Healthcare_Data_v1__4]" displayFolder="" count="0" memberValueDatatype="20" unbalanced="0"/>
    <cacheHierarchy uniqueName="[Healthcare_Data_v1__4].[Room Number]" caption="Room Number" attribute="1" defaultMemberUniqueName="[Healthcare_Data_v1__4].[Room Number].[All]" allUniqueName="[Healthcare_Data_v1__4].[Room Number].[All]" dimensionUniqueName="[Healthcare_Data_v1__4]" displayFolder="" count="0" memberValueDatatype="20" unbalanced="0"/>
    <cacheHierarchy uniqueName="[Healthcare_Data_v1__4].[Admission Type]" caption="Admission Type" attribute="1" defaultMemberUniqueName="[Healthcare_Data_v1__4].[Admission Type].[All]" allUniqueName="[Healthcare_Data_v1__4].[Admission Type].[All]" dimensionUniqueName="[Healthcare_Data_v1__4]" displayFolder="" count="0" memberValueDatatype="130" unbalanced="0"/>
    <cacheHierarchy uniqueName="[Healthcare_Data_v1__4].[Discharge Date]" caption="Discharge Date" attribute="1" time="1" defaultMemberUniqueName="[Healthcare_Data_v1__4].[Discharge Date].[All]" allUniqueName="[Healthcare_Data_v1__4].[Discharge Date].[All]" dimensionUniqueName="[Healthcare_Data_v1__4]" displayFolder="" count="0" memberValueDatatype="7" unbalanced="0"/>
    <cacheHierarchy uniqueName="[Healthcare_Data_v1__4].[Medication]" caption="Medication" attribute="1" defaultMemberUniqueName="[Healthcare_Data_v1__4].[Medication].[All]" allUniqueName="[Healthcare_Data_v1__4].[Medication].[All]" dimensionUniqueName="[Healthcare_Data_v1__4]" displayFolder="" count="0" memberValueDatatype="130" unbalanced="0"/>
    <cacheHierarchy uniqueName="[Healthcare_Data_v1__4].[Test Results]" caption="Test Results" attribute="1" defaultMemberUniqueName="[Healthcare_Data_v1__4].[Test Results].[All]" allUniqueName="[Healthcare_Data_v1__4].[Test Results].[All]" dimensionUniqueName="[Healthcare_Data_v1__4]" displayFolder="" count="0" memberValueDatatype="130" unbalanced="0"/>
    <cacheHierarchy uniqueName="[Healthcare_Data_v1__4].[Days of Stay]" caption="Days of Stay" attribute="1" defaultMemberUniqueName="[Healthcare_Data_v1__4].[Days of Stay].[All]" allUniqueName="[Healthcare_Data_v1__4].[Days of Stay].[All]" dimensionUniqueName="[Healthcare_Data_v1__4]" displayFolder="" count="0" memberValueDatatype="20" unbalanced="0"/>
    <cacheHierarchy uniqueName="[Healthcare_Data_v1__4].[Duration]" caption="Duration" attribute="1" defaultMemberUniqueName="[Healthcare_Data_v1__4].[Duration].[All]" allUniqueName="[Healthcare_Data_v1__4].[Duration].[All]" dimensionUniqueName="[Healthcare_Data_v1__4]" displayFolder="" count="0" memberValueDatatype="130" unbalanced="0"/>
    <cacheHierarchy uniqueName="[Healthcare_Data_v1__4].[Combination]" caption="Combination" attribute="1" defaultMemberUniqueName="[Healthcare_Data_v1__4].[Combination].[All]" allUniqueName="[Healthcare_Data_v1__4].[Combination].[All]" dimensionUniqueName="[Healthcare_Data_v1__4]" displayFolder="" count="0" memberValueDatatype="130" unbalanced="0"/>
    <cacheHierarchy uniqueName="[Healthcare_Data_v1__4].[Month]" caption="Month" attribute="1" defaultMemberUniqueName="[Healthcare_Data_v1__4].[Month].[All]" allUniqueName="[Healthcare_Data_v1__4].[Month].[All]" dimensionUniqueName="[Healthcare_Data_v1__4]" displayFolder="" count="0" memberValueDatatype="20" unbalanced="0"/>
    <cacheHierarchy uniqueName="[Healthcare_Data_v1__4].[Year]" caption="Year" attribute="1" defaultMemberUniqueName="[Healthcare_Data_v1__4].[Year].[All]" allUniqueName="[Healthcare_Data_v1__4].[Year].[All]" dimensionUniqueName="[Healthcare_Data_v1__4]" displayFolder="" count="0" memberValueDatatype="20" unbalanced="0"/>
    <cacheHierarchy uniqueName="[Healthcare_Data_v1__4].[Day]" caption="Day" attribute="1" defaultMemberUniqueName="[Healthcare_Data_v1__4].[Day].[All]" allUniqueName="[Healthcare_Data_v1__4].[Day].[All]" dimensionUniqueName="[Healthcare_Data_v1__4]" displayFolder="" count="0" memberValueDatatype="20" unbalanced="0"/>
    <cacheHierarchy uniqueName="[Measures].[__XL_Count Healthcare_Data_v1__4]" caption="__XL_Count Healthcare_Data_v1__4" measure="1" displayFolder="" measureGroup="Healthcare_Data_v1__4" count="0" hidden="1"/>
    <cacheHierarchy uniqueName="[Measures].[__No measures defined]" caption="__No measures defined" measure="1" displayFolder="" count="0" hidden="1"/>
    <cacheHierarchy uniqueName="[Measures].[Count of Doctor]" caption="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Distinct Count of Doctor]" caption="Distinct Count of Doctor" measure="1" displayFolder="" measureGroup="Healthcare_Data_v1__4" count="0" hidden="1">
      <extLst>
        <ext xmlns:x15="http://schemas.microsoft.com/office/spreadsheetml/2010/11/main" uri="{B97F6D7D-B522-45F9-BDA1-12C45D357490}">
          <x15:cacheHierarchy aggregatedColumn="7"/>
        </ext>
      </extLst>
    </cacheHierarchy>
    <cacheHierarchy uniqueName="[Measures].[Count of Medical Condition]" caption="Count of Medical Condition" measure="1" displayFolder="" measureGroup="Healthcare_Data_v1__4" count="0" hidden="1">
      <extLst>
        <ext xmlns:x15="http://schemas.microsoft.com/office/spreadsheetml/2010/11/main" uri="{B97F6D7D-B522-45F9-BDA1-12C45D357490}">
          <x15:cacheHierarchy aggregatedColumn="5"/>
        </ext>
      </extLst>
    </cacheHierarchy>
    <cacheHierarchy uniqueName="[Measures].[Count of Medication]" caption="Count of Medication" measure="1" displayFolder="" measureGroup="Healthcare_Data_v1__4" count="0" hidden="1">
      <extLst>
        <ext xmlns:x15="http://schemas.microsoft.com/office/spreadsheetml/2010/11/main" uri="{B97F6D7D-B522-45F9-BDA1-12C45D357490}">
          <x15:cacheHierarchy aggregatedColumn="15"/>
        </ext>
      </extLst>
    </cacheHierarchy>
    <cacheHierarchy uniqueName="[Measures].[Sum of Billing Amount]" caption="Sum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Average of Billing Amount]" caption="Average of Billing Amount" measure="1" displayFolder="" measureGroup="Healthcare_Data_v1__4" count="0" hidden="1">
      <extLst>
        <ext xmlns:x15="http://schemas.microsoft.com/office/spreadsheetml/2010/11/main" uri="{B97F6D7D-B522-45F9-BDA1-12C45D357490}">
          <x15:cacheHierarchy aggregatedColumn="9"/>
        </ext>
      </extLst>
    </cacheHierarchy>
    <cacheHierarchy uniqueName="[Measures].[Count of Name]" caption="Count of Name" measure="1" displayFolder="" measureGroup="Healthcare_Data_v1__4" count="0" hidden="1">
      <extLst>
        <ext xmlns:x15="http://schemas.microsoft.com/office/spreadsheetml/2010/11/main" uri="{B97F6D7D-B522-45F9-BDA1-12C45D357490}">
          <x15:cacheHierarchy aggregatedColumn="0"/>
        </ext>
      </extLst>
    </cacheHierarchy>
    <cacheHierarchy uniqueName="[Measures].[Sum of Month]" caption="Sum of Month" measure="1" displayFolder="" measureGroup="Healthcare_Data_v1__4"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10526749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iffany Ramirez"/>
    <x v="0"/>
    <x v="0"/>
    <x v="0"/>
    <s v="O-"/>
    <x v="0"/>
    <d v="2022-11-17T00:00:00"/>
    <s v="Patrick Parker"/>
    <s v="Wallace-Hamilton"/>
    <n v="79932.796159999998"/>
    <x v="0"/>
    <n v="44989"/>
    <n v="146"/>
    <x v="0"/>
    <d v="2022-11-24T00:00:00"/>
    <s v="Aspirin"/>
    <s v="Inconclusive"/>
    <n v="7"/>
    <x v="0"/>
    <s v="DiabetesLow"/>
    <n v="11"/>
    <x v="0"/>
    <n v="17"/>
  </r>
  <r>
    <s v="Ruben Burns"/>
    <x v="1"/>
    <x v="1"/>
    <x v="1"/>
    <s v="O+"/>
    <x v="1"/>
    <d v="2023-06-10T00:00:00"/>
    <s v="Diane Jackson"/>
    <s v="Burke, Griffin and Cooper"/>
    <n v="79788.360620000007"/>
    <x v="1"/>
    <n v="42574"/>
    <n v="404"/>
    <x v="1"/>
    <d v="2023-06-24T00:00:00"/>
    <s v="Lipitor"/>
    <s v="Normal"/>
    <n v="14"/>
    <x v="1"/>
    <s v="AsthmaMed"/>
    <n v="6"/>
    <x v="1"/>
    <n v="10"/>
  </r>
  <r>
    <s v="Chad Byrd"/>
    <x v="2"/>
    <x v="0"/>
    <x v="1"/>
    <s v="B-"/>
    <x v="2"/>
    <d v="2019-01-09T00:00:00"/>
    <s v="Paul Baker"/>
    <s v="Walton LLC"/>
    <n v="79785.356719999996"/>
    <x v="0"/>
    <n v="18437"/>
    <n v="292"/>
    <x v="1"/>
    <d v="2019-02-08T00:00:00"/>
    <s v="Lipitor"/>
    <s v="Normal"/>
    <n v="30"/>
    <x v="2"/>
    <s v="ObesityHigh"/>
    <n v="1"/>
    <x v="2"/>
    <n v="9"/>
  </r>
  <r>
    <s v="Antonio Frederick"/>
    <x v="3"/>
    <x v="2"/>
    <x v="1"/>
    <s v="B-"/>
    <x v="1"/>
    <d v="2020-05-02T00:00:00"/>
    <s v="Brian Chandler"/>
    <s v="Garcia Ltd"/>
    <n v="79758.338829999993"/>
    <x v="0"/>
    <n v="20973"/>
    <n v="480"/>
    <x v="2"/>
    <d v="2020-05-03T00:00:00"/>
    <s v="Penicillin"/>
    <s v="Abnormal"/>
    <n v="1"/>
    <x v="0"/>
    <s v="AsthmaLow"/>
    <n v="5"/>
    <x v="3"/>
    <n v="2"/>
  </r>
  <r>
    <s v="Mrs. Brandy Flowers"/>
    <x v="4"/>
    <x v="2"/>
    <x v="1"/>
    <s v="O-"/>
    <x v="3"/>
    <d v="2021-07-09T00:00:00"/>
    <s v="Dustin Griffin"/>
    <s v="Jones, Brown and Murray"/>
    <n v="79593.932480000003"/>
    <x v="1"/>
    <n v="14469"/>
    <n v="477"/>
    <x v="2"/>
    <d v="2021-08-02T00:00:00"/>
    <s v="Paracetamol"/>
    <s v="Normal"/>
    <n v="24"/>
    <x v="2"/>
    <s v="ArthritisHigh"/>
    <n v="7"/>
    <x v="4"/>
    <n v="9"/>
  </r>
  <r>
    <s v="Patrick Parker"/>
    <x v="5"/>
    <x v="2"/>
    <x v="1"/>
    <s v="AB+"/>
    <x v="3"/>
    <d v="2020-08-20T00:00:00"/>
    <s v="Robin Green"/>
    <s v="Boyd PLC"/>
    <n v="79467.787249999994"/>
    <x v="2"/>
    <n v="18018"/>
    <n v="180"/>
    <x v="2"/>
    <d v="2020-08-23T00:00:00"/>
    <s v="Aspirin"/>
    <s v="Abnormal"/>
    <n v="3"/>
    <x v="0"/>
    <s v="ArthritisLow"/>
    <n v="8"/>
    <x v="3"/>
    <n v="20"/>
  </r>
  <r>
    <s v="Charles Horton"/>
    <x v="6"/>
    <x v="0"/>
    <x v="1"/>
    <s v="AB+"/>
    <x v="4"/>
    <d v="2021-03-22T00:00:00"/>
    <s v="Patricia Bishop"/>
    <s v="Wheeler, Bryant and Johns"/>
    <n v="79304.03413"/>
    <x v="3"/>
    <n v="27715"/>
    <n v="161"/>
    <x v="2"/>
    <d v="2021-04-15T00:00:00"/>
    <s v="Lipitor"/>
    <s v="Abnormal"/>
    <n v="24"/>
    <x v="2"/>
    <s v="HypertensionHigh"/>
    <n v="3"/>
    <x v="4"/>
    <n v="22"/>
  </r>
  <r>
    <s v="Patty Norman"/>
    <x v="7"/>
    <x v="0"/>
    <x v="0"/>
    <s v="O-"/>
    <x v="3"/>
    <d v="2019-05-16T00:00:00"/>
    <s v="Brian Kennedy"/>
    <s v="Brown Inc"/>
    <n v="79287.968080000006"/>
    <x v="4"/>
    <n v="10837"/>
    <n v="384"/>
    <x v="0"/>
    <d v="2019-05-26T00:00:00"/>
    <s v="Aspirin"/>
    <s v="Normal"/>
    <n v="10"/>
    <x v="1"/>
    <s v="ArthritisMed"/>
    <n v="5"/>
    <x v="2"/>
    <n v="16"/>
  </r>
  <r>
    <s v="Ryan Hayes"/>
    <x v="8"/>
    <x v="1"/>
    <x v="1"/>
    <s v="A+"/>
    <x v="0"/>
    <d v="2020-12-17T00:00:00"/>
    <s v="Kristin Dunn"/>
    <s v="Smith, Edwards and Obrien"/>
    <n v="79267.009940000004"/>
    <x v="2"/>
    <n v="29884"/>
    <n v="215"/>
    <x v="0"/>
    <d v="2020-12-22T00:00:00"/>
    <s v="Aspirin"/>
    <s v="Abnormal"/>
    <n v="5"/>
    <x v="0"/>
    <s v="DiabetesLow"/>
    <n v="12"/>
    <x v="3"/>
    <n v="17"/>
  </r>
  <r>
    <s v="Sharon Perez"/>
    <x v="9"/>
    <x v="1"/>
    <x v="0"/>
    <s v="O-"/>
    <x v="2"/>
    <d v="2022-12-15T00:00:00"/>
    <s v="Jessica Bailey"/>
    <s v="Brown-Golden"/>
    <n v="79266.019499999995"/>
    <x v="4"/>
    <n v="9571"/>
    <n v="310"/>
    <x v="2"/>
    <d v="2022-12-16T00:00:00"/>
    <s v="Aspirin"/>
    <s v="Normal"/>
    <n v="1"/>
    <x v="0"/>
    <s v="ObesityLow"/>
    <n v="12"/>
    <x v="0"/>
    <n v="15"/>
  </r>
  <r>
    <s v="Amy Roberts"/>
    <x v="10"/>
    <x v="2"/>
    <x v="1"/>
    <s v="B-"/>
    <x v="5"/>
    <d v="2021-04-13T00:00:00"/>
    <s v="Anthony Roberts"/>
    <s v="Little-Spencer"/>
    <n v="79208.287079999995"/>
    <x v="2"/>
    <n v="64520"/>
    <n v="306"/>
    <x v="1"/>
    <d v="2021-05-11T00:00:00"/>
    <s v="Penicillin"/>
    <s v="Abnormal"/>
    <n v="28"/>
    <x v="2"/>
    <s v="CancerHigh"/>
    <n v="4"/>
    <x v="4"/>
    <n v="13"/>
  </r>
  <r>
    <s v="Mrs. Caroline Farrell"/>
    <x v="11"/>
    <x v="3"/>
    <x v="0"/>
    <s v="O-"/>
    <x v="4"/>
    <d v="2019-06-09T00:00:00"/>
    <s v="William Miller"/>
    <s v="Rose Inc"/>
    <n v="79180.003930000006"/>
    <x v="0"/>
    <n v="4330"/>
    <n v="126"/>
    <x v="1"/>
    <d v="2019-06-26T00:00:00"/>
    <s v="Paracetamol"/>
    <s v="Inconclusive"/>
    <n v="17"/>
    <x v="1"/>
    <s v="HypertensionMed"/>
    <n v="6"/>
    <x v="2"/>
    <n v="9"/>
  </r>
  <r>
    <s v="Christina Williams"/>
    <x v="12"/>
    <x v="0"/>
    <x v="0"/>
    <s v="A+"/>
    <x v="0"/>
    <d v="2021-11-29T00:00:00"/>
    <s v="Laura Roberts"/>
    <s v="Malone, Thompson and Mejia"/>
    <n v="79078.841700000004"/>
    <x v="2"/>
    <n v="5803"/>
    <n v="444"/>
    <x v="0"/>
    <d v="2021-12-07T00:00:00"/>
    <s v="Aspirin"/>
    <s v="Inconclusive"/>
    <n v="8"/>
    <x v="0"/>
    <s v="DiabetesLow"/>
    <n v="11"/>
    <x v="4"/>
    <n v="29"/>
  </r>
  <r>
    <s v="William Page"/>
    <x v="13"/>
    <x v="0"/>
    <x v="0"/>
    <s v="A+"/>
    <x v="0"/>
    <d v="2021-07-29T00:00:00"/>
    <s v="James Carney"/>
    <s v="Richardson-Powell"/>
    <n v="79049.33958"/>
    <x v="3"/>
    <n v="16403"/>
    <n v="492"/>
    <x v="1"/>
    <d v="2021-08-14T00:00:00"/>
    <s v="Aspirin"/>
    <s v="Normal"/>
    <n v="16"/>
    <x v="1"/>
    <s v="DiabetesMed"/>
    <n v="7"/>
    <x v="4"/>
    <n v="29"/>
  </r>
  <r>
    <s v="Michael Bradshaw"/>
    <x v="14"/>
    <x v="0"/>
    <x v="0"/>
    <s v="AB+"/>
    <x v="5"/>
    <d v="2021-06-14T00:00:00"/>
    <s v="Katherine Lowe"/>
    <s v="Castaneda-Hardy"/>
    <n v="79019.535449999996"/>
    <x v="0"/>
    <n v="14066"/>
    <n v="120"/>
    <x v="1"/>
    <d v="2021-07-04T00:00:00"/>
    <s v="Ibuprofen"/>
    <s v="Inconclusive"/>
    <n v="20"/>
    <x v="2"/>
    <s v="CancerHigh"/>
    <n v="6"/>
    <x v="4"/>
    <n v="14"/>
  </r>
  <r>
    <s v="Brian Dorsey"/>
    <x v="15"/>
    <x v="1"/>
    <x v="0"/>
    <s v="O+"/>
    <x v="3"/>
    <d v="2021-08-16T00:00:00"/>
    <s v="Curtis Smith"/>
    <s v="Burch-White"/>
    <n v="78967.820250000004"/>
    <x v="2"/>
    <n v="21740"/>
    <n v="492"/>
    <x v="1"/>
    <d v="2021-08-23T00:00:00"/>
    <s v="Aspirin"/>
    <s v="Inconclusive"/>
    <n v="7"/>
    <x v="0"/>
    <s v="ArthritisLow"/>
    <n v="8"/>
    <x v="4"/>
    <n v="16"/>
  </r>
  <r>
    <s v="Olivia Gonzalez"/>
    <x v="16"/>
    <x v="0"/>
    <x v="1"/>
    <s v="AB-"/>
    <x v="0"/>
    <d v="2019-11-15T00:00:00"/>
    <s v="Clayton Mcknight"/>
    <s v="Cunningham and Sons"/>
    <n v="78956.185920000004"/>
    <x v="2"/>
    <n v="20874"/>
    <n v="315"/>
    <x v="0"/>
    <d v="2019-11-27T00:00:00"/>
    <s v="Aspirin"/>
    <s v="Inconclusive"/>
    <n v="12"/>
    <x v="1"/>
    <s v="DiabetesMed"/>
    <n v="11"/>
    <x v="2"/>
    <n v="15"/>
  </r>
  <r>
    <s v="Teresa Caldwell"/>
    <x v="11"/>
    <x v="3"/>
    <x v="1"/>
    <s v="A+"/>
    <x v="3"/>
    <d v="2022-03-08T00:00:00"/>
    <s v="Debra Meyers"/>
    <s v="Bell, Mcknight and Willis"/>
    <n v="78932.541490000003"/>
    <x v="3"/>
    <n v="36171"/>
    <n v="475"/>
    <x v="0"/>
    <d v="2022-03-09T00:00:00"/>
    <s v="Ibuprofen"/>
    <s v="Inconclusive"/>
    <n v="1"/>
    <x v="0"/>
    <s v="ArthritisLow"/>
    <n v="3"/>
    <x v="0"/>
    <n v="8"/>
  </r>
  <r>
    <s v="Desiree Williams MD"/>
    <x v="17"/>
    <x v="0"/>
    <x v="1"/>
    <s v="O+"/>
    <x v="2"/>
    <d v="2022-06-19T00:00:00"/>
    <s v="Megan Sanders"/>
    <s v="Pugh-Rogers"/>
    <n v="78854.136849999995"/>
    <x v="1"/>
    <n v="2131"/>
    <n v="125"/>
    <x v="0"/>
    <d v="2022-06-22T00:00:00"/>
    <s v="Aspirin"/>
    <s v="Inconclusive"/>
    <n v="3"/>
    <x v="0"/>
    <s v="ObesityLow"/>
    <n v="6"/>
    <x v="0"/>
    <n v="19"/>
  </r>
  <r>
    <s v="Sally Shaw"/>
    <x v="18"/>
    <x v="0"/>
    <x v="1"/>
    <s v="O-"/>
    <x v="3"/>
    <d v="2019-07-10T00:00:00"/>
    <s v="Zachary Horton DDS"/>
    <s v="Rush, Owens and Johnson"/>
    <n v="78757.94455"/>
    <x v="4"/>
    <n v="13287"/>
    <n v="366"/>
    <x v="1"/>
    <d v="2019-08-07T00:00:00"/>
    <s v="Ibuprofen"/>
    <s v="Inconclusive"/>
    <n v="28"/>
    <x v="2"/>
    <s v="ArthritisHigh"/>
    <n v="7"/>
    <x v="2"/>
    <n v="10"/>
  </r>
  <r>
    <s v="William Johnson"/>
    <x v="7"/>
    <x v="0"/>
    <x v="0"/>
    <s v="AB+"/>
    <x v="3"/>
    <d v="2023-02-25T00:00:00"/>
    <s v="Kelly Thompson"/>
    <s v="Pearson LLC"/>
    <n v="78733.401199999993"/>
    <x v="2"/>
    <n v="25811"/>
    <n v="238"/>
    <x v="0"/>
    <d v="2023-03-20T00:00:00"/>
    <s v="Penicillin"/>
    <s v="Normal"/>
    <n v="23"/>
    <x v="2"/>
    <s v="ArthritisHigh"/>
    <n v="2"/>
    <x v="1"/>
    <n v="25"/>
  </r>
  <r>
    <s v="Steven Bennett"/>
    <x v="19"/>
    <x v="0"/>
    <x v="1"/>
    <s v="O-"/>
    <x v="1"/>
    <d v="2022-12-12T00:00:00"/>
    <s v="Michael Chang"/>
    <s v="Schultz-Powers"/>
    <n v="78560.733380000005"/>
    <x v="4"/>
    <n v="38350"/>
    <n v="364"/>
    <x v="2"/>
    <d v="2022-12-26T00:00:00"/>
    <s v="Penicillin"/>
    <s v="Abnormal"/>
    <n v="14"/>
    <x v="1"/>
    <s v="AsthmaMed"/>
    <n v="12"/>
    <x v="0"/>
    <n v="12"/>
  </r>
  <r>
    <s v="Haley Li"/>
    <x v="4"/>
    <x v="2"/>
    <x v="1"/>
    <s v="B-"/>
    <x v="2"/>
    <d v="2022-10-09T00:00:00"/>
    <s v="Nicole Wood"/>
    <s v="Jordan Inc"/>
    <n v="78445.362280000001"/>
    <x v="0"/>
    <n v="8351"/>
    <n v="130"/>
    <x v="1"/>
    <d v="2022-11-01T00:00:00"/>
    <s v="Lipitor"/>
    <s v="Abnormal"/>
    <n v="23"/>
    <x v="2"/>
    <s v="ObesityHigh"/>
    <n v="10"/>
    <x v="0"/>
    <n v="9"/>
  </r>
  <r>
    <s v="Angela Brown"/>
    <x v="8"/>
    <x v="1"/>
    <x v="0"/>
    <s v="B-"/>
    <x v="0"/>
    <d v="2019-01-10T00:00:00"/>
    <s v="Angela Kim"/>
    <s v="Lewis-Nelson"/>
    <n v="78422.939159999994"/>
    <x v="1"/>
    <n v="19562"/>
    <n v="120"/>
    <x v="2"/>
    <d v="2019-01-31T00:00:00"/>
    <s v="Aspirin"/>
    <s v="Abnormal"/>
    <n v="21"/>
    <x v="2"/>
    <s v="DiabetesHigh"/>
    <n v="1"/>
    <x v="2"/>
    <n v="10"/>
  </r>
  <r>
    <s v="Beverly Miller"/>
    <x v="20"/>
    <x v="2"/>
    <x v="1"/>
    <s v="A-"/>
    <x v="4"/>
    <d v="2022-08-05T00:00:00"/>
    <s v="Jodi Holland"/>
    <s v="Vaughn PLC"/>
    <n v="77959.04608"/>
    <x v="3"/>
    <n v="28924"/>
    <n v="293"/>
    <x v="2"/>
    <d v="2022-09-03T00:00:00"/>
    <s v="Paracetamol"/>
    <s v="Normal"/>
    <n v="29"/>
    <x v="2"/>
    <s v="HypertensionHigh"/>
    <n v="8"/>
    <x v="0"/>
    <n v="5"/>
  </r>
  <r>
    <s v="Daniel Dickson"/>
    <x v="21"/>
    <x v="1"/>
    <x v="0"/>
    <s v="B-"/>
    <x v="2"/>
    <d v="2021-05-27T00:00:00"/>
    <s v="Christina Flores"/>
    <s v="Mcknight-Mclean"/>
    <n v="77687.615479999993"/>
    <x v="1"/>
    <n v="18883"/>
    <n v="292"/>
    <x v="2"/>
    <d v="2021-06-23T00:00:00"/>
    <s v="Paracetamol"/>
    <s v="Abnormal"/>
    <n v="27"/>
    <x v="2"/>
    <s v="ObesityHigh"/>
    <n v="5"/>
    <x v="4"/>
    <n v="27"/>
  </r>
  <r>
    <s v="Kimberly Mason"/>
    <x v="22"/>
    <x v="0"/>
    <x v="0"/>
    <s v="B-"/>
    <x v="2"/>
    <d v="2021-07-12T00:00:00"/>
    <s v="Natalie Sullivan"/>
    <s v="Gilbert and Sons"/>
    <n v="77648.198730000004"/>
    <x v="2"/>
    <n v="17917"/>
    <n v="379"/>
    <x v="0"/>
    <d v="2021-07-22T00:00:00"/>
    <s v="Paracetamol"/>
    <s v="Abnormal"/>
    <n v="10"/>
    <x v="1"/>
    <s v="ObesityMed"/>
    <n v="7"/>
    <x v="4"/>
    <n v="12"/>
  </r>
  <r>
    <s v="Francis Newman"/>
    <x v="23"/>
    <x v="0"/>
    <x v="0"/>
    <s v="AB+"/>
    <x v="4"/>
    <d v="2021-05-25T00:00:00"/>
    <s v="Carolyn Baker MD"/>
    <s v="Hess-Lowe"/>
    <n v="77633.902170000001"/>
    <x v="3"/>
    <n v="8877"/>
    <n v="298"/>
    <x v="1"/>
    <d v="2021-06-08T00:00:00"/>
    <s v="Lipitor"/>
    <s v="Abnormal"/>
    <n v="14"/>
    <x v="1"/>
    <s v="HypertensionMed"/>
    <n v="5"/>
    <x v="4"/>
    <n v="25"/>
  </r>
  <r>
    <s v="Ronnie Hughes"/>
    <x v="24"/>
    <x v="0"/>
    <x v="0"/>
    <s v="A-"/>
    <x v="5"/>
    <d v="2019-05-14T00:00:00"/>
    <s v="Nicole Mcclain"/>
    <s v="Hawkins Ltd"/>
    <n v="77547.114149999994"/>
    <x v="2"/>
    <n v="20697"/>
    <n v="392"/>
    <x v="0"/>
    <d v="2019-06-04T00:00:00"/>
    <s v="Penicillin"/>
    <s v="Abnormal"/>
    <n v="21"/>
    <x v="2"/>
    <s v="CancerHigh"/>
    <n v="5"/>
    <x v="2"/>
    <n v="14"/>
  </r>
  <r>
    <s v="Shannon Fitzpatrick DVM"/>
    <x v="1"/>
    <x v="1"/>
    <x v="0"/>
    <s v="O+"/>
    <x v="4"/>
    <d v="2022-12-11T00:00:00"/>
    <s v="Chloe Thomas"/>
    <s v="Miller-Grimes"/>
    <n v="77546.585560000007"/>
    <x v="1"/>
    <n v="12875"/>
    <n v="162"/>
    <x v="1"/>
    <d v="2022-12-27T00:00:00"/>
    <s v="Lipitor"/>
    <s v="Inconclusive"/>
    <n v="16"/>
    <x v="1"/>
    <s v="HypertensionMed"/>
    <n v="12"/>
    <x v="0"/>
    <n v="11"/>
  </r>
  <r>
    <s v="Teresa Gonzalez"/>
    <x v="25"/>
    <x v="1"/>
    <x v="0"/>
    <s v="B-"/>
    <x v="3"/>
    <d v="2021-11-09T00:00:00"/>
    <s v="Brian Watson"/>
    <s v="Sanders Ltd"/>
    <n v="77506.120999999999"/>
    <x v="0"/>
    <n v="17885"/>
    <n v="456"/>
    <x v="1"/>
    <d v="2021-11-28T00:00:00"/>
    <s v="Lipitor"/>
    <s v="Abnormal"/>
    <n v="19"/>
    <x v="1"/>
    <s v="ArthritisMed"/>
    <n v="11"/>
    <x v="4"/>
    <n v="9"/>
  </r>
  <r>
    <s v="Rodney Maynard"/>
    <x v="0"/>
    <x v="0"/>
    <x v="1"/>
    <s v="AB-"/>
    <x v="2"/>
    <d v="2023-07-09T00:00:00"/>
    <s v="Dr. Kyle Dickson"/>
    <s v="Nixon, Evans and Bradley"/>
    <n v="77418.227809999997"/>
    <x v="4"/>
    <n v="8716"/>
    <n v="197"/>
    <x v="1"/>
    <d v="2023-07-17T00:00:00"/>
    <s v="Lipitor"/>
    <s v="Normal"/>
    <n v="8"/>
    <x v="0"/>
    <s v="ObesityLow"/>
    <n v="7"/>
    <x v="1"/>
    <n v="9"/>
  </r>
  <r>
    <s v="Kevin Johnson"/>
    <x v="26"/>
    <x v="0"/>
    <x v="1"/>
    <s v="O-"/>
    <x v="1"/>
    <d v="2021-02-06T00:00:00"/>
    <s v="Michael Smith"/>
    <s v="Hernandez, Hunt and Clark"/>
    <n v="77381.551189999998"/>
    <x v="0"/>
    <n v="8107"/>
    <n v="247"/>
    <x v="2"/>
    <d v="2021-03-03T00:00:00"/>
    <s v="Lipitor"/>
    <s v="Abnormal"/>
    <n v="25"/>
    <x v="2"/>
    <s v="AsthmaHigh"/>
    <n v="2"/>
    <x v="4"/>
    <n v="6"/>
  </r>
  <r>
    <s v="Rebecca Parsons"/>
    <x v="4"/>
    <x v="2"/>
    <x v="1"/>
    <s v="B-"/>
    <x v="4"/>
    <d v="2021-01-29T00:00:00"/>
    <s v="Pamela Brown"/>
    <s v="James and Sons"/>
    <n v="77337.542849999998"/>
    <x v="4"/>
    <n v="27322"/>
    <n v="228"/>
    <x v="0"/>
    <d v="2021-02-16T00:00:00"/>
    <s v="Paracetamol"/>
    <s v="Abnormal"/>
    <n v="18"/>
    <x v="1"/>
    <s v="HypertensionMed"/>
    <n v="1"/>
    <x v="4"/>
    <n v="29"/>
  </r>
  <r>
    <s v="Linda Chavez"/>
    <x v="8"/>
    <x v="1"/>
    <x v="1"/>
    <s v="A-"/>
    <x v="5"/>
    <d v="2019-12-10T00:00:00"/>
    <s v="Tiffany Crawford"/>
    <s v="Winters and Sons"/>
    <n v="77282.544450000001"/>
    <x v="3"/>
    <n v="39375"/>
    <n v="137"/>
    <x v="1"/>
    <d v="2019-12-27T00:00:00"/>
    <s v="Penicillin"/>
    <s v="Abnormal"/>
    <n v="17"/>
    <x v="1"/>
    <s v="CancerMed"/>
    <n v="12"/>
    <x v="2"/>
    <n v="10"/>
  </r>
  <r>
    <s v="Jennifer Rodriguez"/>
    <x v="27"/>
    <x v="0"/>
    <x v="0"/>
    <s v="AB-"/>
    <x v="1"/>
    <d v="2019-11-12T00:00:00"/>
    <s v="Rachel Sullivan"/>
    <s v="Duke Group"/>
    <n v="77215.604489999998"/>
    <x v="0"/>
    <n v="4589"/>
    <n v="192"/>
    <x v="1"/>
    <d v="2019-11-24T00:00:00"/>
    <s v="Lipitor"/>
    <s v="Abnormal"/>
    <n v="12"/>
    <x v="1"/>
    <s v="AsthmaMed"/>
    <n v="11"/>
    <x v="2"/>
    <n v="12"/>
  </r>
  <r>
    <s v="Anna Adams"/>
    <x v="22"/>
    <x v="0"/>
    <x v="0"/>
    <s v="A+"/>
    <x v="2"/>
    <d v="2022-09-15T00:00:00"/>
    <s v="Samuel Taylor"/>
    <s v="Snow Group"/>
    <n v="77191.394799999995"/>
    <x v="0"/>
    <n v="500"/>
    <n v="258"/>
    <x v="1"/>
    <d v="2022-09-27T00:00:00"/>
    <s v="Paracetamol"/>
    <s v="Abnormal"/>
    <n v="12"/>
    <x v="1"/>
    <s v="ObesityMed"/>
    <n v="9"/>
    <x v="0"/>
    <n v="15"/>
  </r>
  <r>
    <s v="Mariah Williams"/>
    <x v="13"/>
    <x v="0"/>
    <x v="1"/>
    <s v="A-"/>
    <x v="4"/>
    <d v="2021-03-19T00:00:00"/>
    <s v="John Harvey"/>
    <s v="Anderson-Mason"/>
    <n v="77048.170419999995"/>
    <x v="0"/>
    <n v="17439"/>
    <n v="219"/>
    <x v="0"/>
    <d v="2021-03-20T00:00:00"/>
    <s v="Penicillin"/>
    <s v="Normal"/>
    <n v="1"/>
    <x v="0"/>
    <s v="HypertensionLow"/>
    <n v="3"/>
    <x v="4"/>
    <n v="19"/>
  </r>
  <r>
    <s v="Brendan Moody"/>
    <x v="28"/>
    <x v="1"/>
    <x v="1"/>
    <s v="AB+"/>
    <x v="0"/>
    <d v="2021-02-24T00:00:00"/>
    <s v="Sylvia Johnson"/>
    <s v="Gonzalez Inc"/>
    <n v="76980.741299999994"/>
    <x v="1"/>
    <n v="26216"/>
    <n v="364"/>
    <x v="2"/>
    <d v="2021-03-21T00:00:00"/>
    <s v="Paracetamol"/>
    <s v="Normal"/>
    <n v="25"/>
    <x v="2"/>
    <s v="DiabetesHigh"/>
    <n v="2"/>
    <x v="4"/>
    <n v="24"/>
  </r>
  <r>
    <s v="Michael Burns"/>
    <x v="29"/>
    <x v="3"/>
    <x v="1"/>
    <s v="B-"/>
    <x v="5"/>
    <d v="2021-06-30T00:00:00"/>
    <s v="Janice Vargas"/>
    <s v="Wiggins Ltd"/>
    <n v="76890.688550000006"/>
    <x v="2"/>
    <n v="25875"/>
    <n v="414"/>
    <x v="1"/>
    <d v="2021-07-14T00:00:00"/>
    <s v="Lipitor"/>
    <s v="Inconclusive"/>
    <n v="14"/>
    <x v="1"/>
    <s v="CancerMed"/>
    <n v="6"/>
    <x v="4"/>
    <n v="30"/>
  </r>
  <r>
    <s v="Miguel Baker"/>
    <x v="11"/>
    <x v="3"/>
    <x v="1"/>
    <s v="O-"/>
    <x v="1"/>
    <d v="2019-03-25T00:00:00"/>
    <s v="Mark Hill"/>
    <s v="Ramirez Inc"/>
    <n v="76848.17366"/>
    <x v="1"/>
    <n v="35396"/>
    <n v="110"/>
    <x v="2"/>
    <d v="2019-04-08T00:00:00"/>
    <s v="Penicillin"/>
    <s v="Inconclusive"/>
    <n v="14"/>
    <x v="1"/>
    <s v="AsthmaMed"/>
    <n v="3"/>
    <x v="2"/>
    <n v="25"/>
  </r>
  <r>
    <s v="Mr. Christopher Miller"/>
    <x v="0"/>
    <x v="0"/>
    <x v="1"/>
    <s v="AB+"/>
    <x v="4"/>
    <d v="2021-08-15T00:00:00"/>
    <s v="Amber Gonzalez"/>
    <s v="Ortega and Sons"/>
    <n v="76844.089619999999"/>
    <x v="0"/>
    <n v="15764"/>
    <n v="465"/>
    <x v="1"/>
    <d v="2021-09-06T00:00:00"/>
    <s v="Lipitor"/>
    <s v="Inconclusive"/>
    <n v="22"/>
    <x v="2"/>
    <s v="HypertensionHigh"/>
    <n v="8"/>
    <x v="4"/>
    <n v="15"/>
  </r>
  <r>
    <s v="Theresa Mendoza"/>
    <x v="30"/>
    <x v="2"/>
    <x v="0"/>
    <s v="A+"/>
    <x v="1"/>
    <d v="2023-03-03T00:00:00"/>
    <s v="Wendy Galloway"/>
    <s v="Wood-Krause"/>
    <n v="76810.251650000006"/>
    <x v="2"/>
    <n v="1797"/>
    <n v="469"/>
    <x v="2"/>
    <d v="2023-03-05T00:00:00"/>
    <s v="Penicillin"/>
    <s v="Inconclusive"/>
    <n v="2"/>
    <x v="0"/>
    <s v="AsthmaLow"/>
    <n v="3"/>
    <x v="1"/>
    <n v="3"/>
  </r>
  <r>
    <s v="Laura Adams"/>
    <x v="31"/>
    <x v="2"/>
    <x v="0"/>
    <s v="B-"/>
    <x v="0"/>
    <d v="2021-08-16T00:00:00"/>
    <s v="Michael Harris"/>
    <s v="Johnson, Smith and Clark"/>
    <n v="76715.88407"/>
    <x v="3"/>
    <n v="6564"/>
    <n v="182"/>
    <x v="1"/>
    <d v="2021-08-18T00:00:00"/>
    <s v="Ibuprofen"/>
    <s v="Inconclusive"/>
    <n v="2"/>
    <x v="0"/>
    <s v="DiabetesLow"/>
    <n v="8"/>
    <x v="4"/>
    <n v="16"/>
  </r>
  <r>
    <s v="Lauren Barton"/>
    <x v="32"/>
    <x v="1"/>
    <x v="1"/>
    <s v="O+"/>
    <x v="4"/>
    <d v="2019-06-15T00:00:00"/>
    <s v="Emily West"/>
    <s v="Gallagher-Horton"/>
    <n v="76640.301829999997"/>
    <x v="2"/>
    <n v="11225"/>
    <n v="119"/>
    <x v="1"/>
    <d v="2019-07-09T00:00:00"/>
    <s v="Paracetamol"/>
    <s v="Normal"/>
    <n v="24"/>
    <x v="2"/>
    <s v="HypertensionHigh"/>
    <n v="6"/>
    <x v="2"/>
    <n v="15"/>
  </r>
  <r>
    <s v="Christina Hernandez"/>
    <x v="33"/>
    <x v="0"/>
    <x v="0"/>
    <s v="O+"/>
    <x v="4"/>
    <d v="2019-10-13T00:00:00"/>
    <s v="Cody Wright"/>
    <s v="Harris and Sons"/>
    <n v="76591.261029999994"/>
    <x v="0"/>
    <n v="7563"/>
    <n v="388"/>
    <x v="1"/>
    <d v="2019-10-29T00:00:00"/>
    <s v="Aspirin"/>
    <s v="Inconclusive"/>
    <n v="16"/>
    <x v="1"/>
    <s v="HypertensionMed"/>
    <n v="10"/>
    <x v="2"/>
    <n v="13"/>
  </r>
  <r>
    <s v="Kyle Byrd"/>
    <x v="31"/>
    <x v="2"/>
    <x v="0"/>
    <s v="B-"/>
    <x v="3"/>
    <d v="2022-10-20T00:00:00"/>
    <s v="Melissa Kelley"/>
    <s v="Kerr LLC"/>
    <n v="76540.277530000007"/>
    <x v="2"/>
    <n v="31098"/>
    <n v="412"/>
    <x v="0"/>
    <d v="2022-10-28T00:00:00"/>
    <s v="Penicillin"/>
    <s v="Abnormal"/>
    <n v="8"/>
    <x v="0"/>
    <s v="ArthritisLow"/>
    <n v="10"/>
    <x v="0"/>
    <n v="20"/>
  </r>
  <r>
    <s v="Jasmine Singleton"/>
    <x v="25"/>
    <x v="1"/>
    <x v="1"/>
    <s v="AB-"/>
    <x v="4"/>
    <d v="2019-06-26T00:00:00"/>
    <s v="Larry Guzman"/>
    <s v="Thomas Group"/>
    <n v="76320.661049999995"/>
    <x v="4"/>
    <n v="23893"/>
    <n v="182"/>
    <x v="1"/>
    <d v="2019-07-24T00:00:00"/>
    <s v="Ibuprofen"/>
    <s v="Normal"/>
    <n v="28"/>
    <x v="2"/>
    <s v="HypertensionHigh"/>
    <n v="6"/>
    <x v="2"/>
    <n v="26"/>
  </r>
  <r>
    <s v="John Griffin"/>
    <x v="26"/>
    <x v="0"/>
    <x v="0"/>
    <s v="B-"/>
    <x v="5"/>
    <d v="2020-04-12T00:00:00"/>
    <s v="Kelsey Clark"/>
    <s v="Aguirre LLC"/>
    <n v="76316.27175"/>
    <x v="0"/>
    <n v="38611"/>
    <n v="359"/>
    <x v="1"/>
    <d v="2020-04-15T00:00:00"/>
    <s v="Lipitor"/>
    <s v="Normal"/>
    <n v="3"/>
    <x v="0"/>
    <s v="CancerLow"/>
    <n v="4"/>
    <x v="3"/>
    <n v="12"/>
  </r>
  <r>
    <s v="Justin Kaufman"/>
    <x v="6"/>
    <x v="0"/>
    <x v="0"/>
    <s v="AB-"/>
    <x v="0"/>
    <d v="2021-02-18T00:00:00"/>
    <s v="Corey Sutton"/>
    <s v="Rodriguez-Robertson"/>
    <n v="76314.042629999996"/>
    <x v="0"/>
    <n v="55754"/>
    <n v="186"/>
    <x v="2"/>
    <d v="2021-03-06T00:00:00"/>
    <s v="Lipitor"/>
    <s v="Abnormal"/>
    <n v="16"/>
    <x v="1"/>
    <s v="DiabetesMed"/>
    <n v="2"/>
    <x v="4"/>
    <n v="18"/>
  </r>
  <r>
    <s v="Dylan Mcknight"/>
    <x v="34"/>
    <x v="2"/>
    <x v="1"/>
    <s v="B-"/>
    <x v="4"/>
    <d v="2019-06-14T00:00:00"/>
    <s v="Ashley Edwards"/>
    <s v="Johnson, Brewer and Hudson"/>
    <n v="76313.492910000001"/>
    <x v="0"/>
    <n v="7494"/>
    <n v="437"/>
    <x v="1"/>
    <d v="2019-07-13T00:00:00"/>
    <s v="Penicillin"/>
    <s v="Inconclusive"/>
    <n v="29"/>
    <x v="2"/>
    <s v="HypertensionHigh"/>
    <n v="6"/>
    <x v="2"/>
    <n v="14"/>
  </r>
  <r>
    <s v="Olivia Ayala"/>
    <x v="35"/>
    <x v="0"/>
    <x v="1"/>
    <s v="A-"/>
    <x v="3"/>
    <d v="2022-11-26T00:00:00"/>
    <s v="Leon Price"/>
    <s v="Cook-Wright"/>
    <n v="76292.201509999999"/>
    <x v="0"/>
    <n v="39661"/>
    <n v="132"/>
    <x v="0"/>
    <d v="2022-12-01T00:00:00"/>
    <s v="Penicillin"/>
    <s v="Abnormal"/>
    <n v="5"/>
    <x v="0"/>
    <s v="ArthritisLow"/>
    <n v="11"/>
    <x v="0"/>
    <n v="26"/>
  </r>
  <r>
    <s v="Frank Mccormick"/>
    <x v="22"/>
    <x v="0"/>
    <x v="1"/>
    <s v="A+"/>
    <x v="2"/>
    <d v="2023-08-25T00:00:00"/>
    <s v="Kyle Estrada"/>
    <s v="Herrera-Wilson"/>
    <n v="76285.06177"/>
    <x v="0"/>
    <n v="4003"/>
    <n v="271"/>
    <x v="0"/>
    <d v="2023-09-05T00:00:00"/>
    <s v="Ibuprofen"/>
    <s v="Inconclusive"/>
    <n v="11"/>
    <x v="1"/>
    <s v="ObesityMed"/>
    <n v="8"/>
    <x v="1"/>
    <n v="25"/>
  </r>
  <r>
    <s v="Rachael Davidson"/>
    <x v="36"/>
    <x v="0"/>
    <x v="0"/>
    <s v="O-"/>
    <x v="5"/>
    <d v="2022-03-29T00:00:00"/>
    <s v="Jared Harmon"/>
    <s v="Moyer-Vasquez"/>
    <n v="76279.293189999997"/>
    <x v="3"/>
    <n v="66073"/>
    <n v="361"/>
    <x v="1"/>
    <d v="2022-04-02T00:00:00"/>
    <s v="Aspirin"/>
    <s v="Normal"/>
    <n v="4"/>
    <x v="0"/>
    <s v="CancerLow"/>
    <n v="3"/>
    <x v="0"/>
    <n v="29"/>
  </r>
  <r>
    <s v="Lori Owens"/>
    <x v="29"/>
    <x v="3"/>
    <x v="1"/>
    <s v="A+"/>
    <x v="1"/>
    <d v="2021-07-13T00:00:00"/>
    <s v="Adrian Pierce"/>
    <s v="Diaz-Ferguson"/>
    <n v="76208.160829999993"/>
    <x v="4"/>
    <n v="18072"/>
    <n v="303"/>
    <x v="1"/>
    <d v="2021-08-07T00:00:00"/>
    <s v="Ibuprofen"/>
    <s v="Normal"/>
    <n v="25"/>
    <x v="2"/>
    <s v="AsthmaHigh"/>
    <n v="7"/>
    <x v="4"/>
    <n v="13"/>
  </r>
  <r>
    <s v="Frank Reid"/>
    <x v="2"/>
    <x v="0"/>
    <x v="0"/>
    <s v="AB+"/>
    <x v="3"/>
    <d v="2019-11-13T00:00:00"/>
    <s v="Jesus Snyder"/>
    <s v="Nichols, Stone and Mills"/>
    <n v="76031.08941"/>
    <x v="0"/>
    <n v="1510"/>
    <n v="317"/>
    <x v="1"/>
    <d v="2019-11-28T00:00:00"/>
    <s v="Penicillin"/>
    <s v="Inconclusive"/>
    <n v="15"/>
    <x v="1"/>
    <s v="ArthritisMed"/>
    <n v="11"/>
    <x v="2"/>
    <n v="13"/>
  </r>
  <r>
    <s v="Cynthia Stanton"/>
    <x v="37"/>
    <x v="3"/>
    <x v="1"/>
    <s v="A+"/>
    <x v="5"/>
    <d v="2021-12-28T00:00:00"/>
    <s v="Sara Watts"/>
    <s v="Gray, Andersen and Williams"/>
    <n v="75923.907000000007"/>
    <x v="3"/>
    <n v="71896"/>
    <n v="439"/>
    <x v="1"/>
    <d v="2022-01-09T00:00:00"/>
    <s v="Lipitor"/>
    <s v="Abnormal"/>
    <n v="12"/>
    <x v="1"/>
    <s v="CancerMed"/>
    <n v="12"/>
    <x v="4"/>
    <n v="28"/>
  </r>
  <r>
    <s v="Nicole Williams"/>
    <x v="6"/>
    <x v="0"/>
    <x v="1"/>
    <s v="O-"/>
    <x v="4"/>
    <d v="2022-10-27T00:00:00"/>
    <s v="Stacy Brewer"/>
    <s v="Hernandez and Sons"/>
    <n v="75854.543260000006"/>
    <x v="0"/>
    <n v="7507"/>
    <n v="153"/>
    <x v="2"/>
    <d v="2022-11-18T00:00:00"/>
    <s v="Aspirin"/>
    <s v="Normal"/>
    <n v="22"/>
    <x v="2"/>
    <s v="HypertensionHigh"/>
    <n v="10"/>
    <x v="0"/>
    <n v="27"/>
  </r>
  <r>
    <s v="Michael Miller"/>
    <x v="2"/>
    <x v="0"/>
    <x v="1"/>
    <s v="A+"/>
    <x v="0"/>
    <d v="2023-04-06T00:00:00"/>
    <s v="Nicholas Aguirre"/>
    <s v="Lambert and Sons"/>
    <n v="75853.420440000002"/>
    <x v="0"/>
    <n v="17630"/>
    <n v="438"/>
    <x v="0"/>
    <d v="2023-04-15T00:00:00"/>
    <s v="Penicillin"/>
    <s v="Inconclusive"/>
    <n v="9"/>
    <x v="0"/>
    <s v="DiabetesLow"/>
    <n v="4"/>
    <x v="1"/>
    <n v="6"/>
  </r>
  <r>
    <s v="Kenneth Lopez"/>
    <x v="38"/>
    <x v="1"/>
    <x v="0"/>
    <s v="A-"/>
    <x v="1"/>
    <d v="2020-01-19T00:00:00"/>
    <s v="Miranda Robinson"/>
    <s v="Wood, Howard and Reed"/>
    <n v="75845.239379999999"/>
    <x v="3"/>
    <n v="42757"/>
    <n v="120"/>
    <x v="2"/>
    <d v="2020-01-24T00:00:00"/>
    <s v="Ibuprofen"/>
    <s v="Inconclusive"/>
    <n v="5"/>
    <x v="0"/>
    <s v="AsthmaLow"/>
    <n v="1"/>
    <x v="3"/>
    <n v="19"/>
  </r>
  <r>
    <s v="Gabrielle Russell"/>
    <x v="39"/>
    <x v="0"/>
    <x v="1"/>
    <s v="AB+"/>
    <x v="5"/>
    <d v="2020-02-29T00:00:00"/>
    <s v="Tina Rogers"/>
    <s v="Berry-Gallagher"/>
    <n v="75799.394109999994"/>
    <x v="0"/>
    <n v="3449"/>
    <n v="380"/>
    <x v="1"/>
    <d v="2020-03-12T00:00:00"/>
    <s v="Paracetamol"/>
    <s v="Normal"/>
    <n v="12"/>
    <x v="1"/>
    <s v="CancerMed"/>
    <n v="2"/>
    <x v="3"/>
    <n v="29"/>
  </r>
  <r>
    <s v="Mary Brown"/>
    <x v="40"/>
    <x v="1"/>
    <x v="1"/>
    <s v="A+"/>
    <x v="5"/>
    <d v="2021-04-29T00:00:00"/>
    <s v="Dennis Mitchell"/>
    <s v="Brown LLC"/>
    <n v="75724.612429999994"/>
    <x v="2"/>
    <n v="22072"/>
    <n v="194"/>
    <x v="2"/>
    <d v="2021-05-06T00:00:00"/>
    <s v="Aspirin"/>
    <s v="Inconclusive"/>
    <n v="7"/>
    <x v="0"/>
    <s v="CancerLow"/>
    <n v="4"/>
    <x v="4"/>
    <n v="29"/>
  </r>
  <r>
    <s v="Evan Martinez"/>
    <x v="41"/>
    <x v="2"/>
    <x v="0"/>
    <s v="B+"/>
    <x v="2"/>
    <d v="2021-02-16T00:00:00"/>
    <s v="Robin Rodriguez"/>
    <s v="Anderson, Chase and Anderson"/>
    <n v="75683.634130000006"/>
    <x v="0"/>
    <n v="4996"/>
    <n v="199"/>
    <x v="1"/>
    <d v="2021-03-15T00:00:00"/>
    <s v="Aspirin"/>
    <s v="Normal"/>
    <n v="27"/>
    <x v="2"/>
    <s v="ObesityHigh"/>
    <n v="2"/>
    <x v="4"/>
    <n v="16"/>
  </r>
  <r>
    <s v="Amanda Stein DVM"/>
    <x v="24"/>
    <x v="0"/>
    <x v="0"/>
    <s v="O+"/>
    <x v="0"/>
    <d v="2023-10-28T00:00:00"/>
    <s v="Sergio Conner"/>
    <s v="Yu, Garcia and Jones"/>
    <n v="75672.892019999999"/>
    <x v="2"/>
    <n v="22686"/>
    <n v="404"/>
    <x v="2"/>
    <d v="2023-11-25T00:00:00"/>
    <s v="Penicillin"/>
    <s v="Inconclusive"/>
    <n v="28"/>
    <x v="2"/>
    <s v="DiabetesHigh"/>
    <n v="10"/>
    <x v="1"/>
    <n v="28"/>
  </r>
  <r>
    <s v="Paul Graham"/>
    <x v="35"/>
    <x v="0"/>
    <x v="0"/>
    <s v="A+"/>
    <x v="4"/>
    <d v="2020-08-08T00:00:00"/>
    <s v="Mr. John Short"/>
    <s v="Merritt Inc"/>
    <n v="75634.767670000001"/>
    <x v="0"/>
    <n v="31096"/>
    <n v="301"/>
    <x v="1"/>
    <d v="2020-08-29T00:00:00"/>
    <s v="Aspirin"/>
    <s v="Normal"/>
    <n v="21"/>
    <x v="2"/>
    <s v="HypertensionHigh"/>
    <n v="8"/>
    <x v="3"/>
    <n v="8"/>
  </r>
  <r>
    <s v="Lisa Gonzalez"/>
    <x v="41"/>
    <x v="2"/>
    <x v="1"/>
    <s v="A+"/>
    <x v="4"/>
    <d v="2023-07-09T00:00:00"/>
    <s v="Gina Maddox"/>
    <s v="Lee, Rasmussen and Anderson"/>
    <n v="75498.628819999998"/>
    <x v="0"/>
    <n v="15924"/>
    <n v="223"/>
    <x v="2"/>
    <d v="2023-07-30T00:00:00"/>
    <s v="Paracetamol"/>
    <s v="Inconclusive"/>
    <n v="21"/>
    <x v="2"/>
    <s v="HypertensionHigh"/>
    <n v="7"/>
    <x v="1"/>
    <n v="9"/>
  </r>
  <r>
    <s v="Angela Sanchez"/>
    <x v="0"/>
    <x v="0"/>
    <x v="0"/>
    <s v="O-"/>
    <x v="3"/>
    <d v="2021-06-13T00:00:00"/>
    <s v="Heather Warner"/>
    <s v="Johnson, George and Shelton"/>
    <n v="75481.189100000003"/>
    <x v="0"/>
    <n v="17572"/>
    <n v="410"/>
    <x v="1"/>
    <d v="2021-06-23T00:00:00"/>
    <s v="Penicillin"/>
    <s v="Abnormal"/>
    <n v="10"/>
    <x v="1"/>
    <s v="ArthritisMed"/>
    <n v="6"/>
    <x v="4"/>
    <n v="13"/>
  </r>
  <r>
    <s v="Kimberly Wheeler"/>
    <x v="42"/>
    <x v="0"/>
    <x v="0"/>
    <s v="A+"/>
    <x v="3"/>
    <d v="2022-11-23T00:00:00"/>
    <s v="Amber Hayes"/>
    <s v="White, Mclean and Miller"/>
    <n v="75401.605119999993"/>
    <x v="0"/>
    <n v="6649"/>
    <n v="205"/>
    <x v="2"/>
    <d v="2022-11-29T00:00:00"/>
    <s v="Lipitor"/>
    <s v="Abnormal"/>
    <n v="6"/>
    <x v="0"/>
    <s v="ArthritisLow"/>
    <n v="11"/>
    <x v="0"/>
    <n v="23"/>
  </r>
  <r>
    <s v="Francisco Ritter"/>
    <x v="26"/>
    <x v="0"/>
    <x v="1"/>
    <s v="O+"/>
    <x v="5"/>
    <d v="2020-12-31T00:00:00"/>
    <s v="Karen Nelson"/>
    <s v="Lewis-Boone"/>
    <n v="75394.985480000003"/>
    <x v="0"/>
    <n v="64102"/>
    <n v="134"/>
    <x v="1"/>
    <d v="2021-01-06T00:00:00"/>
    <s v="Lipitor"/>
    <s v="Abnormal"/>
    <n v="6"/>
    <x v="0"/>
    <s v="CancerLow"/>
    <n v="12"/>
    <x v="3"/>
    <n v="31"/>
  </r>
  <r>
    <s v="Kenneth Smith"/>
    <x v="43"/>
    <x v="1"/>
    <x v="1"/>
    <s v="A-"/>
    <x v="4"/>
    <d v="2020-02-20T00:00:00"/>
    <s v="Brenda Bates DVM"/>
    <s v="Browning PLC"/>
    <n v="75380.380850000001"/>
    <x v="0"/>
    <n v="17156"/>
    <n v="407"/>
    <x v="2"/>
    <d v="2020-02-27T00:00:00"/>
    <s v="Lipitor"/>
    <s v="Inconclusive"/>
    <n v="7"/>
    <x v="0"/>
    <s v="HypertensionLow"/>
    <n v="2"/>
    <x v="3"/>
    <n v="20"/>
  </r>
  <r>
    <s v="Christina Martinez"/>
    <x v="44"/>
    <x v="1"/>
    <x v="0"/>
    <s v="AB-"/>
    <x v="3"/>
    <d v="2020-12-30T00:00:00"/>
    <s v="Gabriella White"/>
    <s v="Saunders, Blake and Bell"/>
    <n v="75296.628599999996"/>
    <x v="2"/>
    <n v="1598"/>
    <n v="188"/>
    <x v="2"/>
    <d v="2021-01-18T00:00:00"/>
    <s v="Paracetamol"/>
    <s v="Normal"/>
    <n v="19"/>
    <x v="1"/>
    <s v="ArthritisMed"/>
    <n v="12"/>
    <x v="3"/>
    <n v="30"/>
  </r>
  <r>
    <s v="Ryan Richmond"/>
    <x v="33"/>
    <x v="0"/>
    <x v="1"/>
    <s v="A-"/>
    <x v="5"/>
    <d v="2020-03-28T00:00:00"/>
    <s v="Sean Thomas"/>
    <s v="Allen and Sons"/>
    <n v="75252.050109999996"/>
    <x v="0"/>
    <n v="9363"/>
    <n v="213"/>
    <x v="1"/>
    <d v="2020-04-03T00:00:00"/>
    <s v="Aspirin"/>
    <s v="Abnormal"/>
    <n v="6"/>
    <x v="0"/>
    <s v="CancerLow"/>
    <n v="3"/>
    <x v="3"/>
    <n v="28"/>
  </r>
  <r>
    <s v="Linda Wheeler"/>
    <x v="15"/>
    <x v="1"/>
    <x v="1"/>
    <s v="A-"/>
    <x v="1"/>
    <d v="2020-05-16T00:00:00"/>
    <s v="Aaron Burnett"/>
    <s v="Wilson, Andrews and Webb"/>
    <n v="75184.356190000006"/>
    <x v="4"/>
    <n v="33679"/>
    <n v="405"/>
    <x v="1"/>
    <d v="2020-06-13T00:00:00"/>
    <s v="Lipitor"/>
    <s v="Abnormal"/>
    <n v="28"/>
    <x v="2"/>
    <s v="AsthmaHigh"/>
    <n v="5"/>
    <x v="3"/>
    <n v="16"/>
  </r>
  <r>
    <s v="Anna Phillips"/>
    <x v="36"/>
    <x v="0"/>
    <x v="1"/>
    <s v="O-"/>
    <x v="2"/>
    <d v="2022-04-24T00:00:00"/>
    <s v="Caleb Rasmussen"/>
    <s v="Castro LLC"/>
    <n v="75099.424620000005"/>
    <x v="0"/>
    <n v="2340"/>
    <n v="358"/>
    <x v="0"/>
    <d v="2022-05-15T00:00:00"/>
    <s v="Ibuprofen"/>
    <s v="Normal"/>
    <n v="21"/>
    <x v="2"/>
    <s v="ObesityHigh"/>
    <n v="4"/>
    <x v="0"/>
    <n v="24"/>
  </r>
  <r>
    <s v="Juan Patel"/>
    <x v="17"/>
    <x v="0"/>
    <x v="0"/>
    <s v="AB-"/>
    <x v="0"/>
    <d v="2021-07-30T00:00:00"/>
    <s v="Christopher Castaneda"/>
    <s v="Norris-Robinson"/>
    <n v="75089.119139999995"/>
    <x v="0"/>
    <n v="27345"/>
    <n v="147"/>
    <x v="2"/>
    <d v="2021-08-27T00:00:00"/>
    <s v="Paracetamol"/>
    <s v="Abnormal"/>
    <n v="28"/>
    <x v="2"/>
    <s v="DiabetesHigh"/>
    <n v="7"/>
    <x v="4"/>
    <n v="30"/>
  </r>
  <r>
    <s v="Miguel Fields"/>
    <x v="24"/>
    <x v="0"/>
    <x v="0"/>
    <s v="B-"/>
    <x v="0"/>
    <d v="2023-08-12T00:00:00"/>
    <s v="Angela Mcdonald"/>
    <s v="Freeman-Perez"/>
    <n v="75002.334170000002"/>
    <x v="3"/>
    <n v="40710"/>
    <n v="115"/>
    <x v="0"/>
    <d v="2023-08-22T00:00:00"/>
    <s v="Aspirin"/>
    <s v="Normal"/>
    <n v="10"/>
    <x v="1"/>
    <s v="DiabetesMed"/>
    <n v="8"/>
    <x v="1"/>
    <n v="12"/>
  </r>
  <r>
    <s v="Tyler Rosario"/>
    <x v="45"/>
    <x v="2"/>
    <x v="0"/>
    <s v="O-"/>
    <x v="5"/>
    <d v="2021-07-16T00:00:00"/>
    <s v="Julia Gibson"/>
    <s v="Diaz-Smith"/>
    <n v="74819.471049999993"/>
    <x v="2"/>
    <n v="68296"/>
    <n v="436"/>
    <x v="1"/>
    <d v="2021-07-25T00:00:00"/>
    <s v="Penicillin"/>
    <s v="Abnormal"/>
    <n v="9"/>
    <x v="0"/>
    <s v="CancerLow"/>
    <n v="7"/>
    <x v="4"/>
    <n v="16"/>
  </r>
  <r>
    <s v="Lisa Johnson"/>
    <x v="15"/>
    <x v="1"/>
    <x v="1"/>
    <s v="B-"/>
    <x v="4"/>
    <d v="2020-08-24T00:00:00"/>
    <s v="Denise Jones"/>
    <s v="Jackson-Bauer"/>
    <n v="74720.082030000005"/>
    <x v="1"/>
    <n v="6320"/>
    <n v="263"/>
    <x v="1"/>
    <d v="2020-09-05T00:00:00"/>
    <s v="Ibuprofen"/>
    <s v="Normal"/>
    <n v="12"/>
    <x v="1"/>
    <s v="HypertensionMed"/>
    <n v="8"/>
    <x v="3"/>
    <n v="24"/>
  </r>
  <r>
    <s v="David Sanchez"/>
    <x v="32"/>
    <x v="1"/>
    <x v="1"/>
    <s v="O+"/>
    <x v="1"/>
    <d v="2019-07-27T00:00:00"/>
    <s v="Sandra Hogan"/>
    <s v="Miller Ltd"/>
    <n v="74720.056979999994"/>
    <x v="4"/>
    <n v="6100"/>
    <n v="493"/>
    <x v="1"/>
    <d v="2019-08-08T00:00:00"/>
    <s v="Ibuprofen"/>
    <s v="Inconclusive"/>
    <n v="12"/>
    <x v="1"/>
    <s v="AsthmaMed"/>
    <n v="7"/>
    <x v="2"/>
    <n v="27"/>
  </r>
  <r>
    <s v="Teresa Marks"/>
    <x v="4"/>
    <x v="2"/>
    <x v="0"/>
    <s v="O+"/>
    <x v="5"/>
    <d v="2023-08-19T00:00:00"/>
    <s v="Kathryn Garcia"/>
    <s v="Taylor, Ross and Hanna"/>
    <n v="74662.029760000005"/>
    <x v="1"/>
    <n v="46068"/>
    <n v="460"/>
    <x v="1"/>
    <d v="2023-09-07T00:00:00"/>
    <s v="Ibuprofen"/>
    <s v="Inconclusive"/>
    <n v="19"/>
    <x v="1"/>
    <s v="CancerMed"/>
    <n v="8"/>
    <x v="1"/>
    <n v="19"/>
  </r>
  <r>
    <s v="Jonathan Fernandez"/>
    <x v="46"/>
    <x v="0"/>
    <x v="0"/>
    <s v="O+"/>
    <x v="3"/>
    <d v="2021-01-15T00:00:00"/>
    <s v="Adrian Terry"/>
    <s v="Taylor and Sons"/>
    <n v="74562.115739999994"/>
    <x v="0"/>
    <n v="17665"/>
    <n v="356"/>
    <x v="1"/>
    <d v="2021-01-26T00:00:00"/>
    <s v="Penicillin"/>
    <s v="Abnormal"/>
    <n v="11"/>
    <x v="1"/>
    <s v="ArthritisMed"/>
    <n v="1"/>
    <x v="4"/>
    <n v="15"/>
  </r>
  <r>
    <s v="Douglas Crawford"/>
    <x v="32"/>
    <x v="1"/>
    <x v="1"/>
    <s v="AB+"/>
    <x v="3"/>
    <d v="2023-08-16T00:00:00"/>
    <s v="Joseph Santiago"/>
    <s v="Stephens and Sons"/>
    <n v="74248.974539999996"/>
    <x v="4"/>
    <n v="21152"/>
    <n v="142"/>
    <x v="0"/>
    <d v="2023-09-08T00:00:00"/>
    <s v="Lipitor"/>
    <s v="Abnormal"/>
    <n v="23"/>
    <x v="2"/>
    <s v="ArthritisHigh"/>
    <n v="8"/>
    <x v="1"/>
    <n v="16"/>
  </r>
  <r>
    <s v="Anthony Fisher"/>
    <x v="31"/>
    <x v="2"/>
    <x v="0"/>
    <s v="O+"/>
    <x v="1"/>
    <d v="2019-10-22T00:00:00"/>
    <s v="Kristin Nash"/>
    <s v="Jackson-Le"/>
    <n v="74086.45753"/>
    <x v="1"/>
    <n v="41530"/>
    <n v="392"/>
    <x v="1"/>
    <d v="2019-11-10T00:00:00"/>
    <s v="Aspirin"/>
    <s v="Normal"/>
    <n v="19"/>
    <x v="1"/>
    <s v="AsthmaMed"/>
    <n v="10"/>
    <x v="2"/>
    <n v="22"/>
  </r>
  <r>
    <s v="Kimberly Vargas"/>
    <x v="38"/>
    <x v="1"/>
    <x v="0"/>
    <s v="B+"/>
    <x v="2"/>
    <d v="2018-12-28T00:00:00"/>
    <s v="Donald Nelson"/>
    <s v="Jarvis, Walker and Grant"/>
    <n v="74013.940929999997"/>
    <x v="2"/>
    <n v="2660"/>
    <n v="139"/>
    <x v="0"/>
    <d v="2019-01-20T00:00:00"/>
    <s v="Aspirin"/>
    <s v="Abnormal"/>
    <n v="23"/>
    <x v="2"/>
    <s v="ObesityHigh"/>
    <n v="12"/>
    <x v="5"/>
    <n v="28"/>
  </r>
  <r>
    <s v="Travis Walker"/>
    <x v="22"/>
    <x v="0"/>
    <x v="0"/>
    <s v="A-"/>
    <x v="3"/>
    <d v="2019-01-12T00:00:00"/>
    <s v="Nathan Colon"/>
    <s v="Ramirez, Graham and Wright"/>
    <n v="74004.620599999995"/>
    <x v="0"/>
    <n v="35238"/>
    <n v="482"/>
    <x v="0"/>
    <d v="2019-02-04T00:00:00"/>
    <s v="Penicillin"/>
    <s v="Normal"/>
    <n v="23"/>
    <x v="2"/>
    <s v="ArthritisHigh"/>
    <n v="1"/>
    <x v="2"/>
    <n v="12"/>
  </r>
  <r>
    <s v="Amanda Ortiz"/>
    <x v="1"/>
    <x v="1"/>
    <x v="1"/>
    <s v="A+"/>
    <x v="5"/>
    <d v="2019-06-30T00:00:00"/>
    <s v="John Chavez MD"/>
    <s v="Miller Ltd"/>
    <n v="73970.37169"/>
    <x v="2"/>
    <n v="75924"/>
    <n v="141"/>
    <x v="2"/>
    <d v="2019-07-20T00:00:00"/>
    <s v="Lipitor"/>
    <s v="Abnormal"/>
    <n v="20"/>
    <x v="2"/>
    <s v="CancerHigh"/>
    <n v="6"/>
    <x v="2"/>
    <n v="30"/>
  </r>
  <r>
    <s v="Keith Johns"/>
    <x v="24"/>
    <x v="0"/>
    <x v="0"/>
    <s v="B-"/>
    <x v="0"/>
    <d v="2020-12-12T00:00:00"/>
    <s v="Stephen West"/>
    <s v="Franklin and Sons"/>
    <n v="73959.677970000004"/>
    <x v="1"/>
    <n v="35555"/>
    <n v="397"/>
    <x v="1"/>
    <d v="2020-12-29T00:00:00"/>
    <s v="Paracetamol"/>
    <s v="Normal"/>
    <n v="17"/>
    <x v="1"/>
    <s v="DiabetesMed"/>
    <n v="12"/>
    <x v="3"/>
    <n v="12"/>
  </r>
  <r>
    <s v="Jesse Williams"/>
    <x v="47"/>
    <x v="0"/>
    <x v="1"/>
    <s v="B-"/>
    <x v="3"/>
    <d v="2019-10-21T00:00:00"/>
    <s v="Eric Sellers"/>
    <s v="Burke-Reed"/>
    <n v="73885.915819999995"/>
    <x v="3"/>
    <n v="13793"/>
    <n v="347"/>
    <x v="2"/>
    <d v="2019-10-22T00:00:00"/>
    <s v="Lipitor"/>
    <s v="Abnormal"/>
    <n v="1"/>
    <x v="0"/>
    <s v="ArthritisLow"/>
    <n v="10"/>
    <x v="2"/>
    <n v="21"/>
  </r>
  <r>
    <s v="Michael Ford"/>
    <x v="21"/>
    <x v="1"/>
    <x v="0"/>
    <s v="B-"/>
    <x v="1"/>
    <d v="2021-02-10T00:00:00"/>
    <s v="Raymond Moore Jr."/>
    <s v="Baker-Aguirre"/>
    <n v="73858.732690000004"/>
    <x v="4"/>
    <n v="17009"/>
    <n v="245"/>
    <x v="0"/>
    <d v="2021-02-14T00:00:00"/>
    <s v="Ibuprofen"/>
    <s v="Inconclusive"/>
    <n v="4"/>
    <x v="0"/>
    <s v="AsthmaLow"/>
    <n v="2"/>
    <x v="4"/>
    <n v="10"/>
  </r>
  <r>
    <s v="Jessica Ford"/>
    <x v="23"/>
    <x v="0"/>
    <x v="0"/>
    <s v="O-"/>
    <x v="0"/>
    <d v="2020-08-15T00:00:00"/>
    <s v="Briana Olson"/>
    <s v="Duncan Group"/>
    <n v="73813.666639999996"/>
    <x v="1"/>
    <n v="30991"/>
    <n v="143"/>
    <x v="0"/>
    <d v="2020-08-22T00:00:00"/>
    <s v="Paracetamol"/>
    <s v="Normal"/>
    <n v="7"/>
    <x v="0"/>
    <s v="DiabetesLow"/>
    <n v="8"/>
    <x v="3"/>
    <n v="15"/>
  </r>
  <r>
    <s v="Thomas Washington"/>
    <x v="42"/>
    <x v="0"/>
    <x v="0"/>
    <s v="A+"/>
    <x v="5"/>
    <d v="2022-03-17T00:00:00"/>
    <s v="Sherri Jones"/>
    <s v="Miller-Perry"/>
    <n v="73738.020430000004"/>
    <x v="2"/>
    <n v="37695"/>
    <n v="405"/>
    <x v="1"/>
    <d v="2022-04-09T00:00:00"/>
    <s v="Paracetamol"/>
    <s v="Inconclusive"/>
    <n v="23"/>
    <x v="2"/>
    <s v="CancerHigh"/>
    <n v="3"/>
    <x v="0"/>
    <n v="17"/>
  </r>
  <r>
    <s v="Ariel Davis"/>
    <x v="48"/>
    <x v="0"/>
    <x v="0"/>
    <s v="B-"/>
    <x v="4"/>
    <d v="2021-10-23T00:00:00"/>
    <s v="Bethany Graham"/>
    <s v="Salazar-Hampton"/>
    <n v="73677.312340000004"/>
    <x v="0"/>
    <n v="16644"/>
    <n v="142"/>
    <x v="1"/>
    <d v="2021-11-21T00:00:00"/>
    <s v="Lipitor"/>
    <s v="Abnormal"/>
    <n v="29"/>
    <x v="2"/>
    <s v="HypertensionHigh"/>
    <n v="10"/>
    <x v="4"/>
    <n v="23"/>
  </r>
  <r>
    <s v="Joyce Vaughn"/>
    <x v="8"/>
    <x v="1"/>
    <x v="1"/>
    <s v="O-"/>
    <x v="0"/>
    <d v="2021-09-22T00:00:00"/>
    <s v="Angelica Gross"/>
    <s v="Mcintyre, Stein and Jones"/>
    <n v="73670.566275075296"/>
    <x v="2"/>
    <n v="20318"/>
    <n v="108"/>
    <x v="1"/>
    <d v="2021-10-22T00:00:00"/>
    <s v="Lipitor"/>
    <s v="Normal"/>
    <n v="30"/>
    <x v="2"/>
    <s v="DiabetesHigh"/>
    <n v="9"/>
    <x v="4"/>
    <n v="22"/>
  </r>
  <r>
    <s v="Jermaine Thomas"/>
    <x v="18"/>
    <x v="0"/>
    <x v="0"/>
    <s v="B+"/>
    <x v="3"/>
    <d v="2021-03-28T00:00:00"/>
    <s v="Carrie Ho"/>
    <s v="Maxwell, James and Davis"/>
    <n v="73614.087849999996"/>
    <x v="1"/>
    <n v="10459"/>
    <n v="268"/>
    <x v="0"/>
    <d v="2021-03-30T00:00:00"/>
    <s v="Penicillin"/>
    <s v="Normal"/>
    <n v="2"/>
    <x v="0"/>
    <s v="ArthritisLow"/>
    <n v="3"/>
    <x v="4"/>
    <n v="28"/>
  </r>
  <r>
    <s v="Jason Horn"/>
    <x v="0"/>
    <x v="0"/>
    <x v="0"/>
    <s v="AB+"/>
    <x v="3"/>
    <d v="2018-11-18T00:00:00"/>
    <s v="David Williams"/>
    <s v="Rosales, Lyons and Aguilar"/>
    <n v="73601.527860000002"/>
    <x v="3"/>
    <n v="4074"/>
    <n v="182"/>
    <x v="0"/>
    <d v="2018-12-01T00:00:00"/>
    <s v="Aspirin"/>
    <s v="Inconclusive"/>
    <n v="13"/>
    <x v="1"/>
    <s v="ArthritisMed"/>
    <n v="11"/>
    <x v="5"/>
    <n v="18"/>
  </r>
  <r>
    <s v="Samuel Welch"/>
    <x v="49"/>
    <x v="2"/>
    <x v="1"/>
    <s v="B-"/>
    <x v="4"/>
    <d v="2020-02-26T00:00:00"/>
    <s v="Stacy Salazar"/>
    <s v="Barnett-Davis"/>
    <n v="73592.617540000007"/>
    <x v="3"/>
    <n v="15804"/>
    <n v="119"/>
    <x v="1"/>
    <d v="2020-03-18T00:00:00"/>
    <s v="Aspirin"/>
    <s v="Abnormal"/>
    <n v="21"/>
    <x v="2"/>
    <s v="HypertensionHigh"/>
    <n v="2"/>
    <x v="3"/>
    <n v="26"/>
  </r>
  <r>
    <s v="Steven Boyer"/>
    <x v="43"/>
    <x v="1"/>
    <x v="1"/>
    <s v="B+"/>
    <x v="3"/>
    <d v="2020-12-10T00:00:00"/>
    <s v="Mitchell Bradshaw"/>
    <s v="Holmes-Cummings"/>
    <n v="73366.380829999995"/>
    <x v="0"/>
    <n v="8846"/>
    <n v="176"/>
    <x v="0"/>
    <d v="2021-01-02T00:00:00"/>
    <s v="Ibuprofen"/>
    <s v="Abnormal"/>
    <n v="23"/>
    <x v="2"/>
    <s v="ArthritisHigh"/>
    <n v="12"/>
    <x v="3"/>
    <n v="10"/>
  </r>
  <r>
    <s v="Gabrielle Francis"/>
    <x v="0"/>
    <x v="0"/>
    <x v="1"/>
    <s v="A-"/>
    <x v="1"/>
    <d v="2022-10-15T00:00:00"/>
    <s v="Jennifer Barry"/>
    <s v="Gilbert-Moody"/>
    <n v="73278.303530000005"/>
    <x v="4"/>
    <n v="1732"/>
    <n v="462"/>
    <x v="0"/>
    <d v="2022-10-19T00:00:00"/>
    <s v="Ibuprofen"/>
    <s v="Abnormal"/>
    <n v="4"/>
    <x v="0"/>
    <s v="AsthmaLow"/>
    <n v="10"/>
    <x v="0"/>
    <n v="15"/>
  </r>
  <r>
    <s v="Christian Guerrero"/>
    <x v="50"/>
    <x v="3"/>
    <x v="1"/>
    <s v="B+"/>
    <x v="1"/>
    <d v="2023-07-03T00:00:00"/>
    <s v="Catherine Russell"/>
    <s v="Berry, Stone and Wood"/>
    <n v="73180.411529999998"/>
    <x v="4"/>
    <n v="30399"/>
    <n v="484"/>
    <x v="2"/>
    <d v="2023-07-19T00:00:00"/>
    <s v="Aspirin"/>
    <s v="Inconclusive"/>
    <n v="16"/>
    <x v="1"/>
    <s v="AsthmaMed"/>
    <n v="7"/>
    <x v="1"/>
    <n v="3"/>
  </r>
  <r>
    <s v="Christopher Juarez"/>
    <x v="0"/>
    <x v="0"/>
    <x v="1"/>
    <s v="B+"/>
    <x v="4"/>
    <d v="2023-04-23T00:00:00"/>
    <s v="William Martinez"/>
    <s v="Short, Glass and Morgan"/>
    <n v="73166.99467"/>
    <x v="1"/>
    <n v="26915"/>
    <n v="329"/>
    <x v="2"/>
    <d v="2023-05-01T00:00:00"/>
    <s v="Penicillin"/>
    <s v="Normal"/>
    <n v="8"/>
    <x v="0"/>
    <s v="HypertensionLow"/>
    <n v="4"/>
    <x v="1"/>
    <n v="23"/>
  </r>
  <r>
    <s v="Paul Greer"/>
    <x v="37"/>
    <x v="3"/>
    <x v="1"/>
    <s v="A+"/>
    <x v="2"/>
    <d v="2020-10-05T00:00:00"/>
    <s v="Amanda Young"/>
    <s v="Robertson PLC"/>
    <n v="73153.669620000001"/>
    <x v="3"/>
    <n v="24190"/>
    <n v="335"/>
    <x v="0"/>
    <d v="2020-10-27T00:00:00"/>
    <s v="Aspirin"/>
    <s v="Inconclusive"/>
    <n v="22"/>
    <x v="2"/>
    <s v="ObesityHigh"/>
    <n v="10"/>
    <x v="3"/>
    <n v="5"/>
  </r>
  <r>
    <s v="Brian Robinson"/>
    <x v="43"/>
    <x v="1"/>
    <x v="0"/>
    <s v="A+"/>
    <x v="4"/>
    <d v="2021-09-12T00:00:00"/>
    <s v="Angela Cruz DDS"/>
    <s v="Flores Inc"/>
    <n v="73146.124849999993"/>
    <x v="2"/>
    <n v="28238"/>
    <n v="201"/>
    <x v="1"/>
    <d v="2021-09-27T00:00:00"/>
    <s v="Lipitor"/>
    <s v="Inconclusive"/>
    <n v="15"/>
    <x v="1"/>
    <s v="HypertensionMed"/>
    <n v="9"/>
    <x v="4"/>
    <n v="12"/>
  </r>
  <r>
    <s v="Scott Adams"/>
    <x v="5"/>
    <x v="2"/>
    <x v="1"/>
    <s v="O+"/>
    <x v="0"/>
    <d v="2022-10-31T00:00:00"/>
    <s v="Marcus Reed"/>
    <s v="Smith-Petersen"/>
    <n v="73128.007819999999"/>
    <x v="1"/>
    <n v="17435"/>
    <n v="309"/>
    <x v="1"/>
    <d v="2022-11-29T00:00:00"/>
    <s v="Penicillin"/>
    <s v="Inconclusive"/>
    <n v="29"/>
    <x v="2"/>
    <s v="DiabetesHigh"/>
    <n v="10"/>
    <x v="0"/>
    <n v="31"/>
  </r>
  <r>
    <s v="Amber Solomon"/>
    <x v="12"/>
    <x v="0"/>
    <x v="1"/>
    <s v="A+"/>
    <x v="4"/>
    <d v="2020-12-28T00:00:00"/>
    <s v="Denise Richards"/>
    <s v="Lopez-Mason"/>
    <n v="73127.684659999999"/>
    <x v="4"/>
    <n v="16462"/>
    <n v="389"/>
    <x v="2"/>
    <d v="2021-01-14T00:00:00"/>
    <s v="Paracetamol"/>
    <s v="Normal"/>
    <n v="17"/>
    <x v="1"/>
    <s v="HypertensionMed"/>
    <n v="12"/>
    <x v="3"/>
    <n v="28"/>
  </r>
  <r>
    <s v="Jacob Howell"/>
    <x v="46"/>
    <x v="0"/>
    <x v="0"/>
    <s v="O+"/>
    <x v="3"/>
    <d v="2019-08-25T00:00:00"/>
    <s v="Andrea Nguyen"/>
    <s v="Ward-Anderson"/>
    <n v="73039.62083"/>
    <x v="0"/>
    <n v="19293"/>
    <n v="217"/>
    <x v="0"/>
    <d v="2019-09-16T00:00:00"/>
    <s v="Aspirin"/>
    <s v="Inconclusive"/>
    <n v="22"/>
    <x v="2"/>
    <s v="ArthritisHigh"/>
    <n v="8"/>
    <x v="2"/>
    <n v="25"/>
  </r>
  <r>
    <s v="Monica Stevens"/>
    <x v="16"/>
    <x v="0"/>
    <x v="0"/>
    <s v="A+"/>
    <x v="1"/>
    <d v="2020-02-16T00:00:00"/>
    <s v="Ian Hunter"/>
    <s v="Bryant, Thomas and Townsend"/>
    <n v="72988.162370000005"/>
    <x v="4"/>
    <n v="8006"/>
    <n v="137"/>
    <x v="0"/>
    <d v="2020-02-20T00:00:00"/>
    <s v="Aspirin"/>
    <s v="Abnormal"/>
    <n v="4"/>
    <x v="0"/>
    <s v="AsthmaLow"/>
    <n v="2"/>
    <x v="3"/>
    <n v="16"/>
  </r>
  <r>
    <s v="Kurt Sloan"/>
    <x v="28"/>
    <x v="1"/>
    <x v="0"/>
    <s v="AB-"/>
    <x v="2"/>
    <d v="2022-06-14T00:00:00"/>
    <s v="Thomas Smith"/>
    <s v="Hancock, Bryant and Andrews"/>
    <n v="72960.658559999996"/>
    <x v="3"/>
    <n v="24498"/>
    <n v="299"/>
    <x v="1"/>
    <d v="2022-07-13T00:00:00"/>
    <s v="Aspirin"/>
    <s v="Inconclusive"/>
    <n v="29"/>
    <x v="2"/>
    <s v="ObesityHigh"/>
    <n v="6"/>
    <x v="0"/>
    <n v="14"/>
  </r>
  <r>
    <s v="Allison White"/>
    <x v="0"/>
    <x v="0"/>
    <x v="0"/>
    <s v="A+"/>
    <x v="0"/>
    <d v="2021-08-16T00:00:00"/>
    <s v="Wesley Thompson"/>
    <s v="Willis Inc"/>
    <n v="72888.802790000002"/>
    <x v="1"/>
    <n v="16908"/>
    <n v="275"/>
    <x v="2"/>
    <d v="2021-09-01T00:00:00"/>
    <s v="Aspirin"/>
    <s v="Normal"/>
    <n v="16"/>
    <x v="1"/>
    <s v="DiabetesMed"/>
    <n v="8"/>
    <x v="4"/>
    <n v="16"/>
  </r>
  <r>
    <s v="Ronald Rollins"/>
    <x v="25"/>
    <x v="1"/>
    <x v="0"/>
    <s v="O+"/>
    <x v="2"/>
    <d v="2023-03-11T00:00:00"/>
    <s v="Eduardo Ross"/>
    <s v="Montoya Group"/>
    <n v="72747.583079999997"/>
    <x v="1"/>
    <n v="18190"/>
    <n v="181"/>
    <x v="1"/>
    <d v="2023-04-05T00:00:00"/>
    <s v="Ibuprofen"/>
    <s v="Abnormal"/>
    <n v="25"/>
    <x v="2"/>
    <s v="ObesityHigh"/>
    <n v="3"/>
    <x v="1"/>
    <n v="11"/>
  </r>
  <r>
    <s v="Albert Dunn"/>
    <x v="7"/>
    <x v="0"/>
    <x v="1"/>
    <s v="A+"/>
    <x v="2"/>
    <d v="2021-01-22T00:00:00"/>
    <s v="Rita Payne"/>
    <s v="Shaw PLC"/>
    <n v="72710.869980000003"/>
    <x v="2"/>
    <n v="11842"/>
    <n v="401"/>
    <x v="1"/>
    <d v="2021-02-19T00:00:00"/>
    <s v="Paracetamol"/>
    <s v="Abnormal"/>
    <n v="28"/>
    <x v="2"/>
    <s v="ObesityHigh"/>
    <n v="1"/>
    <x v="4"/>
    <n v="22"/>
  </r>
  <r>
    <s v="Anthony Armstrong"/>
    <x v="2"/>
    <x v="0"/>
    <x v="0"/>
    <s v="B-"/>
    <x v="2"/>
    <d v="2023-05-25T00:00:00"/>
    <s v="Sherry Sharp"/>
    <s v="Robertson PLC"/>
    <n v="72704.721820000006"/>
    <x v="4"/>
    <n v="7719"/>
    <n v="263"/>
    <x v="0"/>
    <d v="2023-06-08T00:00:00"/>
    <s v="Paracetamol"/>
    <s v="Inconclusive"/>
    <n v="14"/>
    <x v="1"/>
    <s v="ObesityMed"/>
    <n v="5"/>
    <x v="1"/>
    <n v="25"/>
  </r>
  <r>
    <s v="William Jacobson"/>
    <x v="34"/>
    <x v="2"/>
    <x v="0"/>
    <s v="A-"/>
    <x v="4"/>
    <d v="2020-11-11T00:00:00"/>
    <s v="Diana Hunt"/>
    <s v="Bell, Nunez and Davis"/>
    <n v="72648.72984"/>
    <x v="3"/>
    <n v="33600"/>
    <n v="214"/>
    <x v="1"/>
    <d v="2020-11-14T00:00:00"/>
    <s v="Lipitor"/>
    <s v="Normal"/>
    <n v="3"/>
    <x v="0"/>
    <s v="HypertensionLow"/>
    <n v="11"/>
    <x v="3"/>
    <n v="11"/>
  </r>
  <r>
    <s v="Jennifer Reeves"/>
    <x v="24"/>
    <x v="0"/>
    <x v="1"/>
    <s v="A-"/>
    <x v="0"/>
    <d v="2019-12-14T00:00:00"/>
    <s v="Christina Gonzalez"/>
    <s v="Howell-Johnston"/>
    <n v="72626.320030000003"/>
    <x v="0"/>
    <n v="50177"/>
    <n v="267"/>
    <x v="1"/>
    <d v="2019-12-22T00:00:00"/>
    <s v="Penicillin"/>
    <s v="Inconclusive"/>
    <n v="8"/>
    <x v="0"/>
    <s v="DiabetesLow"/>
    <n v="12"/>
    <x v="2"/>
    <n v="14"/>
  </r>
  <r>
    <s v="Tammy Thompson"/>
    <x v="29"/>
    <x v="3"/>
    <x v="1"/>
    <s v="AB+"/>
    <x v="1"/>
    <d v="2021-05-31T00:00:00"/>
    <s v="Rodney Obrien"/>
    <s v="Davies-Holloway"/>
    <n v="72579.522379999995"/>
    <x v="2"/>
    <n v="22893"/>
    <n v="211"/>
    <x v="2"/>
    <d v="2021-06-01T00:00:00"/>
    <s v="Lipitor"/>
    <s v="Inconclusive"/>
    <n v="1"/>
    <x v="0"/>
    <s v="AsthmaLow"/>
    <n v="5"/>
    <x v="4"/>
    <n v="31"/>
  </r>
  <r>
    <s v="Susan Mills"/>
    <x v="51"/>
    <x v="0"/>
    <x v="1"/>
    <s v="O+"/>
    <x v="0"/>
    <d v="2020-03-08T00:00:00"/>
    <s v="Shannon Pineda"/>
    <s v="Myers, Clark and Mccarty"/>
    <n v="72452.125830000004"/>
    <x v="4"/>
    <n v="26568"/>
    <n v="247"/>
    <x v="0"/>
    <d v="2020-03-30T00:00:00"/>
    <s v="Paracetamol"/>
    <s v="Normal"/>
    <n v="22"/>
    <x v="2"/>
    <s v="DiabetesHigh"/>
    <n v="3"/>
    <x v="3"/>
    <n v="8"/>
  </r>
  <r>
    <s v="Kelly Manning"/>
    <x v="37"/>
    <x v="3"/>
    <x v="0"/>
    <s v="O-"/>
    <x v="2"/>
    <d v="2019-06-21T00:00:00"/>
    <s v="Laurie Gonzalez"/>
    <s v="Miller, Dixon and Baker"/>
    <n v="72451.176449999999"/>
    <x v="2"/>
    <n v="19833"/>
    <n v="482"/>
    <x v="0"/>
    <d v="2019-07-13T00:00:00"/>
    <s v="Penicillin"/>
    <s v="Inconclusive"/>
    <n v="22"/>
    <x v="2"/>
    <s v="ObesityHigh"/>
    <n v="6"/>
    <x v="2"/>
    <n v="21"/>
  </r>
  <r>
    <s v="Joseph Barrera"/>
    <x v="52"/>
    <x v="0"/>
    <x v="0"/>
    <s v="A-"/>
    <x v="3"/>
    <d v="2022-03-27T00:00:00"/>
    <s v="Sydney Brown"/>
    <s v="Hernandez Ltd"/>
    <n v="72429.929610000007"/>
    <x v="3"/>
    <n v="20841"/>
    <n v="184"/>
    <x v="0"/>
    <d v="2022-03-31T00:00:00"/>
    <s v="Ibuprofen"/>
    <s v="Inconclusive"/>
    <n v="4"/>
    <x v="0"/>
    <s v="ArthritisLow"/>
    <n v="3"/>
    <x v="0"/>
    <n v="27"/>
  </r>
  <r>
    <s v="Jason Hunter"/>
    <x v="16"/>
    <x v="0"/>
    <x v="1"/>
    <s v="B+"/>
    <x v="4"/>
    <d v="2019-09-13T00:00:00"/>
    <s v="Jonathan Phillips"/>
    <s v="Huang Inc"/>
    <n v="72384.682679999998"/>
    <x v="4"/>
    <n v="13495"/>
    <n v="140"/>
    <x v="1"/>
    <d v="2019-09-16T00:00:00"/>
    <s v="Aspirin"/>
    <s v="Abnormal"/>
    <n v="3"/>
    <x v="0"/>
    <s v="HypertensionLow"/>
    <n v="9"/>
    <x v="2"/>
    <n v="13"/>
  </r>
  <r>
    <s v="Martha Franklin"/>
    <x v="48"/>
    <x v="0"/>
    <x v="1"/>
    <s v="B+"/>
    <x v="5"/>
    <d v="2022-03-23T00:00:00"/>
    <s v="Brandon Ray"/>
    <s v="Saunders-Hudson"/>
    <n v="72343.261400000003"/>
    <x v="4"/>
    <n v="51212"/>
    <n v="416"/>
    <x v="0"/>
    <d v="2022-03-28T00:00:00"/>
    <s v="Ibuprofen"/>
    <s v="Inconclusive"/>
    <n v="5"/>
    <x v="0"/>
    <s v="CancerLow"/>
    <n v="3"/>
    <x v="0"/>
    <n v="23"/>
  </r>
  <r>
    <s v="Alyssa Osborne"/>
    <x v="1"/>
    <x v="1"/>
    <x v="1"/>
    <s v="B-"/>
    <x v="2"/>
    <d v="2020-06-19T00:00:00"/>
    <s v="Deborah Johnson"/>
    <s v="Howell, Burgess and Johnson"/>
    <n v="72277.317179999998"/>
    <x v="2"/>
    <n v="18412"/>
    <n v="179"/>
    <x v="0"/>
    <d v="2020-06-27T00:00:00"/>
    <s v="Paracetamol"/>
    <s v="Normal"/>
    <n v="8"/>
    <x v="0"/>
    <s v="ObesityLow"/>
    <n v="6"/>
    <x v="3"/>
    <n v="19"/>
  </r>
  <r>
    <s v="Carlos Young"/>
    <x v="14"/>
    <x v="0"/>
    <x v="1"/>
    <s v="O-"/>
    <x v="4"/>
    <d v="2021-07-09T00:00:00"/>
    <s v="Matthew Williams"/>
    <s v="Beck, Gonzalez and Tanner"/>
    <n v="72276.678679999997"/>
    <x v="3"/>
    <n v="25862"/>
    <n v="115"/>
    <x v="2"/>
    <d v="2021-07-10T00:00:00"/>
    <s v="Paracetamol"/>
    <s v="Normal"/>
    <n v="1"/>
    <x v="0"/>
    <s v="HypertensionLow"/>
    <n v="7"/>
    <x v="4"/>
    <n v="9"/>
  </r>
  <r>
    <s v="Jesse Sanders"/>
    <x v="38"/>
    <x v="1"/>
    <x v="0"/>
    <s v="A-"/>
    <x v="1"/>
    <d v="2020-01-14T00:00:00"/>
    <s v="Tim Bradshaw"/>
    <s v="Smith-Davila"/>
    <n v="72237.776660000003"/>
    <x v="3"/>
    <n v="3011"/>
    <n v="292"/>
    <x v="2"/>
    <d v="2020-02-05T00:00:00"/>
    <s v="Penicillin"/>
    <s v="Inconclusive"/>
    <n v="22"/>
    <x v="2"/>
    <s v="AsthmaHigh"/>
    <n v="1"/>
    <x v="3"/>
    <n v="14"/>
  </r>
  <r>
    <s v="Mrs. Brittany Fields"/>
    <x v="1"/>
    <x v="1"/>
    <x v="0"/>
    <s v="AB+"/>
    <x v="3"/>
    <d v="2022-11-01T00:00:00"/>
    <s v="Charles Medina"/>
    <s v="Davis, Dominguez and Morales"/>
    <n v="72225.890830000004"/>
    <x v="4"/>
    <n v="17273"/>
    <n v="289"/>
    <x v="0"/>
    <d v="2022-11-17T00:00:00"/>
    <s v="Ibuprofen"/>
    <s v="Abnormal"/>
    <n v="16"/>
    <x v="1"/>
    <s v="ArthritisMed"/>
    <n v="11"/>
    <x v="0"/>
    <n v="1"/>
  </r>
  <r>
    <s v="Melanie Clark"/>
    <x v="30"/>
    <x v="2"/>
    <x v="1"/>
    <s v="AB+"/>
    <x v="4"/>
    <d v="2021-08-24T00:00:00"/>
    <s v="Kathleen Cummings MD"/>
    <s v="Crane, Mata and Cole"/>
    <n v="72206.343280000001"/>
    <x v="3"/>
    <n v="9156"/>
    <n v="293"/>
    <x v="1"/>
    <d v="2021-09-06T00:00:00"/>
    <s v="Ibuprofen"/>
    <s v="Abnormal"/>
    <n v="13"/>
    <x v="1"/>
    <s v="HypertensionMed"/>
    <n v="8"/>
    <x v="4"/>
    <n v="24"/>
  </r>
  <r>
    <s v="Kevin Andrews"/>
    <x v="45"/>
    <x v="2"/>
    <x v="0"/>
    <s v="B+"/>
    <x v="3"/>
    <d v="2023-04-28T00:00:00"/>
    <s v="Judy Carlson"/>
    <s v="Moody, Daniels and Wilson"/>
    <n v="72200.849489999993"/>
    <x v="4"/>
    <n v="24807"/>
    <n v="350"/>
    <x v="0"/>
    <d v="2023-05-04T00:00:00"/>
    <s v="Aspirin"/>
    <s v="Abnormal"/>
    <n v="6"/>
    <x v="0"/>
    <s v="ArthritisLow"/>
    <n v="4"/>
    <x v="1"/>
    <n v="28"/>
  </r>
  <r>
    <s v="Caitlin Sanders"/>
    <x v="30"/>
    <x v="2"/>
    <x v="1"/>
    <s v="O-"/>
    <x v="4"/>
    <d v="2021-11-14T00:00:00"/>
    <s v="William Wolf"/>
    <s v="Cox, Marshall and Alexander"/>
    <n v="72197.841480000003"/>
    <x v="3"/>
    <n v="22083"/>
    <n v="104"/>
    <x v="2"/>
    <d v="2021-11-26T00:00:00"/>
    <s v="Aspirin"/>
    <s v="Abnormal"/>
    <n v="12"/>
    <x v="1"/>
    <s v="HypertensionMed"/>
    <n v="11"/>
    <x v="4"/>
    <n v="14"/>
  </r>
  <r>
    <s v="Sabrina Patterson"/>
    <x v="53"/>
    <x v="2"/>
    <x v="0"/>
    <s v="AB+"/>
    <x v="3"/>
    <d v="2020-07-16T00:00:00"/>
    <s v="Carl Rivera"/>
    <s v="Schneider, Payne and Miller"/>
    <n v="72130.257159999994"/>
    <x v="1"/>
    <n v="7859"/>
    <n v="238"/>
    <x v="0"/>
    <d v="2020-07-29T00:00:00"/>
    <s v="Penicillin"/>
    <s v="Abnormal"/>
    <n v="13"/>
    <x v="1"/>
    <s v="ArthritisMed"/>
    <n v="7"/>
    <x v="3"/>
    <n v="16"/>
  </r>
  <r>
    <s v="Destiny Parks"/>
    <x v="19"/>
    <x v="0"/>
    <x v="0"/>
    <s v="O-"/>
    <x v="3"/>
    <d v="2022-04-28T00:00:00"/>
    <s v="Jennifer Vasquez"/>
    <s v="Gutierrez-Kelly"/>
    <n v="72061.488719999994"/>
    <x v="4"/>
    <n v="35536"/>
    <n v="220"/>
    <x v="0"/>
    <d v="2022-05-13T00:00:00"/>
    <s v="Paracetamol"/>
    <s v="Normal"/>
    <n v="15"/>
    <x v="1"/>
    <s v="ArthritisMed"/>
    <n v="4"/>
    <x v="0"/>
    <n v="28"/>
  </r>
  <r>
    <s v="Antonio Miller"/>
    <x v="5"/>
    <x v="2"/>
    <x v="0"/>
    <s v="AB+"/>
    <x v="3"/>
    <d v="2023-08-03T00:00:00"/>
    <s v="Rachel Wheeler"/>
    <s v="White PLC"/>
    <n v="71896.431519999998"/>
    <x v="1"/>
    <n v="11008"/>
    <n v="464"/>
    <x v="0"/>
    <d v="2023-08-15T00:00:00"/>
    <s v="Penicillin"/>
    <s v="Inconclusive"/>
    <n v="12"/>
    <x v="1"/>
    <s v="ArthritisMed"/>
    <n v="8"/>
    <x v="1"/>
    <n v="3"/>
  </r>
  <r>
    <s v="Matthew Oliver"/>
    <x v="54"/>
    <x v="1"/>
    <x v="1"/>
    <s v="O-"/>
    <x v="0"/>
    <d v="2022-04-30T00:00:00"/>
    <s v="David Stephenson"/>
    <s v="Jimenez-Andrade"/>
    <n v="71865.757230000003"/>
    <x v="3"/>
    <n v="27435"/>
    <n v="215"/>
    <x v="2"/>
    <d v="2022-05-11T00:00:00"/>
    <s v="Ibuprofen"/>
    <s v="Normal"/>
    <n v="11"/>
    <x v="1"/>
    <s v="DiabetesMed"/>
    <n v="4"/>
    <x v="0"/>
    <n v="30"/>
  </r>
  <r>
    <s v="Joshua Benjamin"/>
    <x v="18"/>
    <x v="0"/>
    <x v="1"/>
    <s v="AB+"/>
    <x v="4"/>
    <d v="2020-10-20T00:00:00"/>
    <s v="Stephanie Parker"/>
    <s v="Acevedo and Sons"/>
    <n v="71786.725399999996"/>
    <x v="2"/>
    <n v="28260"/>
    <n v="419"/>
    <x v="2"/>
    <d v="2020-10-23T00:00:00"/>
    <s v="Paracetamol"/>
    <s v="Normal"/>
    <n v="3"/>
    <x v="0"/>
    <s v="HypertensionLow"/>
    <n v="10"/>
    <x v="3"/>
    <n v="20"/>
  </r>
  <r>
    <s v="Albert Carter"/>
    <x v="55"/>
    <x v="1"/>
    <x v="0"/>
    <s v="A-"/>
    <x v="0"/>
    <d v="2020-08-16T00:00:00"/>
    <s v="Kelly Sanchez"/>
    <s v="Summers PLC"/>
    <n v="71736.88308"/>
    <x v="3"/>
    <n v="45440"/>
    <n v="445"/>
    <x v="1"/>
    <d v="2020-09-06T00:00:00"/>
    <s v="Lipitor"/>
    <s v="Normal"/>
    <n v="21"/>
    <x v="2"/>
    <s v="DiabetesHigh"/>
    <n v="8"/>
    <x v="3"/>
    <n v="16"/>
  </r>
  <r>
    <s v="James Pittman"/>
    <x v="42"/>
    <x v="0"/>
    <x v="1"/>
    <s v="A-"/>
    <x v="3"/>
    <d v="2022-12-01T00:00:00"/>
    <s v="Sierra Graves"/>
    <s v="Ford, Wilson and Davis"/>
    <n v="71727.803769999999"/>
    <x v="2"/>
    <n v="34375"/>
    <n v="401"/>
    <x v="0"/>
    <d v="2022-12-04T00:00:00"/>
    <s v="Ibuprofen"/>
    <s v="Normal"/>
    <n v="3"/>
    <x v="0"/>
    <s v="ArthritisLow"/>
    <n v="12"/>
    <x v="0"/>
    <n v="1"/>
  </r>
  <r>
    <s v="Danielle Rice"/>
    <x v="7"/>
    <x v="0"/>
    <x v="1"/>
    <s v="AB-"/>
    <x v="5"/>
    <d v="2019-03-04T00:00:00"/>
    <s v="Ryan Wilkins"/>
    <s v="Dean, Duncan and Lamb"/>
    <n v="71425.900210000007"/>
    <x v="1"/>
    <n v="38252"/>
    <n v="247"/>
    <x v="0"/>
    <d v="2019-03-17T00:00:00"/>
    <s v="Penicillin"/>
    <s v="Inconclusive"/>
    <n v="13"/>
    <x v="1"/>
    <s v="CancerMed"/>
    <n v="3"/>
    <x v="2"/>
    <n v="4"/>
  </r>
  <r>
    <s v="John Edwards"/>
    <x v="40"/>
    <x v="1"/>
    <x v="0"/>
    <s v="A-"/>
    <x v="2"/>
    <d v="2020-05-31T00:00:00"/>
    <s v="Nicole Holland"/>
    <s v="Leon Group"/>
    <n v="71378.51341"/>
    <x v="3"/>
    <n v="8708"/>
    <n v="398"/>
    <x v="1"/>
    <d v="2020-06-18T00:00:00"/>
    <s v="Aspirin"/>
    <s v="Normal"/>
    <n v="18"/>
    <x v="1"/>
    <s v="ObesityMed"/>
    <n v="5"/>
    <x v="3"/>
    <n v="31"/>
  </r>
  <r>
    <s v="Lori Sanders"/>
    <x v="56"/>
    <x v="2"/>
    <x v="1"/>
    <s v="AB-"/>
    <x v="2"/>
    <d v="2020-07-29T00:00:00"/>
    <s v="Victoria Stafford"/>
    <s v="Nguyen-Ball"/>
    <n v="71376.997700000007"/>
    <x v="4"/>
    <n v="19688"/>
    <n v="146"/>
    <x v="0"/>
    <d v="2020-08-13T00:00:00"/>
    <s v="Paracetamol"/>
    <s v="Inconclusive"/>
    <n v="15"/>
    <x v="1"/>
    <s v="ObesityMed"/>
    <n v="7"/>
    <x v="3"/>
    <n v="29"/>
  </r>
  <r>
    <s v="Rebecca Mcdonald"/>
    <x v="30"/>
    <x v="2"/>
    <x v="1"/>
    <s v="O+"/>
    <x v="4"/>
    <d v="2023-04-18T00:00:00"/>
    <s v="Timothy Miller"/>
    <s v="Oneal, Willis and Gross"/>
    <n v="71311.013479999994"/>
    <x v="1"/>
    <n v="4320"/>
    <n v="153"/>
    <x v="1"/>
    <d v="2023-04-27T00:00:00"/>
    <s v="Penicillin"/>
    <s v="Abnormal"/>
    <n v="9"/>
    <x v="0"/>
    <s v="HypertensionLow"/>
    <n v="4"/>
    <x v="1"/>
    <n v="18"/>
  </r>
  <r>
    <s v="James Marsh"/>
    <x v="51"/>
    <x v="0"/>
    <x v="0"/>
    <s v="O+"/>
    <x v="3"/>
    <d v="2020-08-20T00:00:00"/>
    <s v="Angela Wright"/>
    <s v="Baker, Parker and Mcgee"/>
    <n v="71180.153160000002"/>
    <x v="1"/>
    <n v="25316"/>
    <n v="336"/>
    <x v="0"/>
    <d v="2020-08-22T00:00:00"/>
    <s v="Ibuprofen"/>
    <s v="Normal"/>
    <n v="2"/>
    <x v="0"/>
    <s v="ArthritisLow"/>
    <n v="8"/>
    <x v="3"/>
    <n v="20"/>
  </r>
  <r>
    <s v="Patrick Bates"/>
    <x v="15"/>
    <x v="1"/>
    <x v="1"/>
    <s v="B+"/>
    <x v="1"/>
    <d v="2023-07-09T00:00:00"/>
    <s v="Jillian Marshall"/>
    <s v="Lara, Ward and Brown"/>
    <n v="71092.39645"/>
    <x v="4"/>
    <n v="40082"/>
    <n v="413"/>
    <x v="1"/>
    <d v="2023-07-17T00:00:00"/>
    <s v="Penicillin"/>
    <s v="Normal"/>
    <n v="8"/>
    <x v="0"/>
    <s v="AsthmaLow"/>
    <n v="7"/>
    <x v="1"/>
    <n v="9"/>
  </r>
  <r>
    <s v="Sheila Castro"/>
    <x v="12"/>
    <x v="0"/>
    <x v="0"/>
    <s v="AB-"/>
    <x v="0"/>
    <d v="2023-08-19T00:00:00"/>
    <s v="Zachary Potter"/>
    <s v="Ross-Kelly"/>
    <n v="70989.233760000003"/>
    <x v="0"/>
    <n v="12710"/>
    <n v="115"/>
    <x v="1"/>
    <d v="2023-08-27T00:00:00"/>
    <s v="Penicillin"/>
    <s v="Inconclusive"/>
    <n v="8"/>
    <x v="0"/>
    <s v="DiabetesLow"/>
    <n v="8"/>
    <x v="1"/>
    <n v="19"/>
  </r>
  <r>
    <s v="Tim Mercer"/>
    <x v="42"/>
    <x v="0"/>
    <x v="0"/>
    <s v="AB+"/>
    <x v="3"/>
    <d v="2021-05-09T00:00:00"/>
    <s v="Gabrielle Pitts"/>
    <s v="Salazar, Williams and Byrd"/>
    <n v="70969.170929999993"/>
    <x v="0"/>
    <n v="34828"/>
    <n v="145"/>
    <x v="0"/>
    <d v="2021-05-17T00:00:00"/>
    <s v="Aspirin"/>
    <s v="Normal"/>
    <n v="8"/>
    <x v="0"/>
    <s v="ArthritisLow"/>
    <n v="5"/>
    <x v="4"/>
    <n v="9"/>
  </r>
  <r>
    <s v="Andrea Williams"/>
    <x v="19"/>
    <x v="0"/>
    <x v="1"/>
    <s v="AB+"/>
    <x v="4"/>
    <d v="2019-04-21T00:00:00"/>
    <s v="Jason Mcintosh"/>
    <s v="Hill, Valencia and Ferguson"/>
    <n v="70761.006380000006"/>
    <x v="2"/>
    <n v="28741"/>
    <n v="148"/>
    <x v="2"/>
    <d v="2019-05-09T00:00:00"/>
    <s v="Aspirin"/>
    <s v="Abnormal"/>
    <n v="18"/>
    <x v="1"/>
    <s v="HypertensionMed"/>
    <n v="4"/>
    <x v="2"/>
    <n v="21"/>
  </r>
  <r>
    <s v="Zachary Wood"/>
    <x v="54"/>
    <x v="1"/>
    <x v="1"/>
    <s v="O-"/>
    <x v="3"/>
    <d v="2021-06-23T00:00:00"/>
    <s v="Jessica Smith"/>
    <s v="Wright-Welch"/>
    <n v="70694.380529999995"/>
    <x v="2"/>
    <n v="5724"/>
    <n v="432"/>
    <x v="0"/>
    <d v="2021-06-26T00:00:00"/>
    <s v="Paracetamol"/>
    <s v="Inconclusive"/>
    <n v="3"/>
    <x v="0"/>
    <s v="ArthritisLow"/>
    <n v="6"/>
    <x v="4"/>
    <n v="23"/>
  </r>
  <r>
    <s v="Meghan Burns"/>
    <x v="3"/>
    <x v="2"/>
    <x v="0"/>
    <s v="O+"/>
    <x v="4"/>
    <d v="2022-04-30T00:00:00"/>
    <s v="Spencer Bentley"/>
    <s v="Vasquez LLC"/>
    <n v="70686.402759999997"/>
    <x v="4"/>
    <n v="32292"/>
    <n v="430"/>
    <x v="1"/>
    <d v="2022-05-18T00:00:00"/>
    <s v="Lipitor"/>
    <s v="Normal"/>
    <n v="18"/>
    <x v="1"/>
    <s v="HypertensionMed"/>
    <n v="4"/>
    <x v="0"/>
    <n v="30"/>
  </r>
  <r>
    <s v="Mark Grant"/>
    <x v="0"/>
    <x v="0"/>
    <x v="1"/>
    <s v="AB+"/>
    <x v="4"/>
    <d v="2021-04-10T00:00:00"/>
    <s v="Bruce Matthews"/>
    <s v="Cline-Young"/>
    <n v="70682.877600000007"/>
    <x v="1"/>
    <n v="11541"/>
    <n v="406"/>
    <x v="1"/>
    <d v="2021-05-10T00:00:00"/>
    <s v="Ibuprofen"/>
    <s v="Abnormal"/>
    <n v="30"/>
    <x v="2"/>
    <s v="HypertensionHigh"/>
    <n v="4"/>
    <x v="4"/>
    <n v="10"/>
  </r>
  <r>
    <s v="Kelly Walker"/>
    <x v="53"/>
    <x v="2"/>
    <x v="0"/>
    <s v="A+"/>
    <x v="1"/>
    <d v="2023-04-27T00:00:00"/>
    <s v="Jason Ryan"/>
    <s v="Meyer Inc"/>
    <n v="70636.469670000006"/>
    <x v="2"/>
    <n v="28425"/>
    <n v="214"/>
    <x v="1"/>
    <d v="2023-04-28T00:00:00"/>
    <s v="Aspirin"/>
    <s v="Abnormal"/>
    <n v="1"/>
    <x v="0"/>
    <s v="AsthmaLow"/>
    <n v="4"/>
    <x v="1"/>
    <n v="27"/>
  </r>
  <r>
    <s v="Kelly Miller"/>
    <x v="24"/>
    <x v="0"/>
    <x v="1"/>
    <s v="B-"/>
    <x v="1"/>
    <d v="2021-08-20T00:00:00"/>
    <s v="Mark Fischer"/>
    <s v="Hall-Mccoy"/>
    <n v="70630.291920000003"/>
    <x v="0"/>
    <n v="26361"/>
    <n v="295"/>
    <x v="0"/>
    <d v="2021-08-21T00:00:00"/>
    <s v="Aspirin"/>
    <s v="Abnormal"/>
    <n v="1"/>
    <x v="0"/>
    <s v="AsthmaLow"/>
    <n v="8"/>
    <x v="4"/>
    <n v="20"/>
  </r>
  <r>
    <s v="Tina Vargas"/>
    <x v="37"/>
    <x v="3"/>
    <x v="0"/>
    <s v="B+"/>
    <x v="4"/>
    <d v="2019-12-04T00:00:00"/>
    <s v="Katherine George"/>
    <s v="Stewart-Mcintosh"/>
    <n v="70620.048020000002"/>
    <x v="2"/>
    <n v="18916"/>
    <n v="175"/>
    <x v="2"/>
    <d v="2019-12-19T00:00:00"/>
    <s v="Lipitor"/>
    <s v="Normal"/>
    <n v="15"/>
    <x v="1"/>
    <s v="HypertensionMed"/>
    <n v="12"/>
    <x v="2"/>
    <n v="4"/>
  </r>
  <r>
    <s v="Christopher Gilbert"/>
    <x v="50"/>
    <x v="3"/>
    <x v="1"/>
    <s v="AB+"/>
    <x v="5"/>
    <d v="2020-08-20T00:00:00"/>
    <s v="Nicholas Glover"/>
    <s v="Rodgers-Walker"/>
    <n v="70568.615529999995"/>
    <x v="1"/>
    <n v="22340"/>
    <n v="409"/>
    <x v="1"/>
    <d v="2020-09-14T00:00:00"/>
    <s v="Lipitor"/>
    <s v="Inconclusive"/>
    <n v="25"/>
    <x v="2"/>
    <s v="CancerHigh"/>
    <n v="8"/>
    <x v="3"/>
    <n v="20"/>
  </r>
  <r>
    <s v="Randall Meyer"/>
    <x v="14"/>
    <x v="0"/>
    <x v="0"/>
    <s v="O+"/>
    <x v="1"/>
    <d v="2021-12-16T00:00:00"/>
    <s v="Christopher Wallace"/>
    <s v="Maynard-Gill"/>
    <n v="70567.304239999998"/>
    <x v="1"/>
    <n v="17092"/>
    <n v="424"/>
    <x v="1"/>
    <d v="2021-12-26T00:00:00"/>
    <s v="Ibuprofen"/>
    <s v="Normal"/>
    <n v="10"/>
    <x v="1"/>
    <s v="AsthmaMed"/>
    <n v="12"/>
    <x v="4"/>
    <n v="16"/>
  </r>
  <r>
    <s v="Russell Holden"/>
    <x v="41"/>
    <x v="2"/>
    <x v="0"/>
    <s v="B+"/>
    <x v="4"/>
    <d v="2019-06-25T00:00:00"/>
    <s v="Adam Rasmussen"/>
    <s v="Alvarez Group"/>
    <n v="70547.972850000006"/>
    <x v="0"/>
    <n v="6196"/>
    <n v="168"/>
    <x v="1"/>
    <d v="2019-06-29T00:00:00"/>
    <s v="Ibuprofen"/>
    <s v="Inconclusive"/>
    <n v="4"/>
    <x v="0"/>
    <s v="HypertensionLow"/>
    <n v="6"/>
    <x v="2"/>
    <n v="25"/>
  </r>
  <r>
    <s v="Sara Bates"/>
    <x v="34"/>
    <x v="2"/>
    <x v="1"/>
    <s v="AB+"/>
    <x v="3"/>
    <d v="2020-04-02T00:00:00"/>
    <s v="Richard Harris"/>
    <s v="Yang-Greene"/>
    <n v="70531.195689999993"/>
    <x v="3"/>
    <n v="25336"/>
    <n v="136"/>
    <x v="0"/>
    <d v="2020-04-15T00:00:00"/>
    <s v="Aspirin"/>
    <s v="Inconclusive"/>
    <n v="13"/>
    <x v="1"/>
    <s v="ArthritisMed"/>
    <n v="4"/>
    <x v="3"/>
    <n v="2"/>
  </r>
  <r>
    <s v="Jeff Cooper MD"/>
    <x v="57"/>
    <x v="0"/>
    <x v="0"/>
    <s v="B-"/>
    <x v="4"/>
    <d v="2020-03-17T00:00:00"/>
    <s v="Erika Long"/>
    <s v="Landry, Briggs and Pitts"/>
    <n v="70368.305600000007"/>
    <x v="3"/>
    <n v="17590"/>
    <n v="459"/>
    <x v="1"/>
    <d v="2020-04-06T00:00:00"/>
    <s v="Ibuprofen"/>
    <s v="Inconclusive"/>
    <n v="20"/>
    <x v="2"/>
    <s v="HypertensionHigh"/>
    <n v="3"/>
    <x v="3"/>
    <n v="17"/>
  </r>
  <r>
    <s v="Anne Smith"/>
    <x v="50"/>
    <x v="3"/>
    <x v="1"/>
    <s v="B-"/>
    <x v="1"/>
    <d v="2022-07-31T00:00:00"/>
    <s v="Nathan Hawkins"/>
    <s v="Watkins Group"/>
    <n v="70328.696549999993"/>
    <x v="4"/>
    <n v="6109"/>
    <n v="110"/>
    <x v="2"/>
    <d v="2022-08-20T00:00:00"/>
    <s v="Ibuprofen"/>
    <s v="Inconclusive"/>
    <n v="20"/>
    <x v="2"/>
    <s v="AsthmaHigh"/>
    <n v="7"/>
    <x v="0"/>
    <n v="31"/>
  </r>
  <r>
    <s v="Ernest Peters"/>
    <x v="45"/>
    <x v="2"/>
    <x v="0"/>
    <s v="O+"/>
    <x v="1"/>
    <d v="2022-04-09T00:00:00"/>
    <s v="Christopher Sullivan"/>
    <s v="Price, Stevens and Singh"/>
    <n v="70323.187090000007"/>
    <x v="4"/>
    <n v="5377"/>
    <n v="238"/>
    <x v="1"/>
    <d v="2022-04-13T00:00:00"/>
    <s v="Ibuprofen"/>
    <s v="Inconclusive"/>
    <n v="4"/>
    <x v="0"/>
    <s v="AsthmaLow"/>
    <n v="4"/>
    <x v="0"/>
    <n v="9"/>
  </r>
  <r>
    <s v="Tammy Savage"/>
    <x v="29"/>
    <x v="3"/>
    <x v="0"/>
    <s v="AB+"/>
    <x v="0"/>
    <d v="2022-03-31T00:00:00"/>
    <s v="Laura Johnson"/>
    <s v="Green PLC"/>
    <n v="70311.034729999999"/>
    <x v="1"/>
    <n v="19002"/>
    <n v="261"/>
    <x v="2"/>
    <d v="2022-04-06T00:00:00"/>
    <s v="Ibuprofen"/>
    <s v="Abnormal"/>
    <n v="6"/>
    <x v="0"/>
    <s v="DiabetesLow"/>
    <n v="3"/>
    <x v="0"/>
    <n v="31"/>
  </r>
  <r>
    <s v="Deborah Butler"/>
    <x v="17"/>
    <x v="0"/>
    <x v="0"/>
    <s v="A+"/>
    <x v="1"/>
    <d v="2019-11-27T00:00:00"/>
    <s v="Tammy Williamson"/>
    <s v="Harris, Bailey and Le"/>
    <n v="70185.439870000002"/>
    <x v="0"/>
    <n v="9678"/>
    <n v="145"/>
    <x v="2"/>
    <d v="2019-12-14T00:00:00"/>
    <s v="Paracetamol"/>
    <s v="Normal"/>
    <n v="17"/>
    <x v="1"/>
    <s v="AsthmaMed"/>
    <n v="11"/>
    <x v="2"/>
    <n v="27"/>
  </r>
  <r>
    <s v="Amy Jensen"/>
    <x v="23"/>
    <x v="0"/>
    <x v="0"/>
    <s v="O-"/>
    <x v="0"/>
    <d v="2022-03-02T00:00:00"/>
    <s v="Kara Frey"/>
    <s v="Barrera Ltd"/>
    <n v="70124.515429999999"/>
    <x v="3"/>
    <n v="33605"/>
    <n v="261"/>
    <x v="2"/>
    <d v="2022-03-25T00:00:00"/>
    <s v="Ibuprofen"/>
    <s v="Abnormal"/>
    <n v="23"/>
    <x v="2"/>
    <s v="DiabetesHigh"/>
    <n v="3"/>
    <x v="0"/>
    <n v="2"/>
  </r>
  <r>
    <s v="Zachary Martinez"/>
    <x v="13"/>
    <x v="0"/>
    <x v="1"/>
    <s v="AB+"/>
    <x v="4"/>
    <d v="2022-07-13T00:00:00"/>
    <s v="Dr. Jessica Harris MD"/>
    <s v="Bryant-Hubbard"/>
    <n v="70074.555259999994"/>
    <x v="3"/>
    <n v="29323"/>
    <n v="257"/>
    <x v="1"/>
    <d v="2022-07-26T00:00:00"/>
    <s v="Penicillin"/>
    <s v="Inconclusive"/>
    <n v="13"/>
    <x v="1"/>
    <s v="HypertensionMed"/>
    <n v="7"/>
    <x v="0"/>
    <n v="13"/>
  </r>
  <r>
    <s v="Eric Wilson"/>
    <x v="14"/>
    <x v="0"/>
    <x v="0"/>
    <s v="O-"/>
    <x v="2"/>
    <d v="2020-04-28T00:00:00"/>
    <s v="Jeffery Maxwell"/>
    <s v="Johnson and Sons"/>
    <n v="70074.196119999993"/>
    <x v="0"/>
    <n v="11981"/>
    <n v="170"/>
    <x v="0"/>
    <d v="2020-05-17T00:00:00"/>
    <s v="Ibuprofen"/>
    <s v="Inconclusive"/>
    <n v="19"/>
    <x v="1"/>
    <s v="ObesityMed"/>
    <n v="4"/>
    <x v="3"/>
    <n v="28"/>
  </r>
  <r>
    <s v="Matthew Pratt"/>
    <x v="50"/>
    <x v="3"/>
    <x v="0"/>
    <s v="AB+"/>
    <x v="4"/>
    <d v="2021-10-21T00:00:00"/>
    <s v="Stephanie Clark"/>
    <s v="Benson-Whitney"/>
    <n v="70034.372749999995"/>
    <x v="4"/>
    <n v="29436"/>
    <n v="219"/>
    <x v="1"/>
    <d v="2021-11-09T00:00:00"/>
    <s v="Aspirin"/>
    <s v="Abnormal"/>
    <n v="19"/>
    <x v="1"/>
    <s v="HypertensionMed"/>
    <n v="10"/>
    <x v="4"/>
    <n v="21"/>
  </r>
  <r>
    <s v="Andrew Alvarez"/>
    <x v="44"/>
    <x v="1"/>
    <x v="0"/>
    <s v="B+"/>
    <x v="4"/>
    <d v="2023-04-11T00:00:00"/>
    <s v="Jenna Ward"/>
    <s v="Le, Casey and Boyer"/>
    <n v="70000.261339999997"/>
    <x v="4"/>
    <n v="22829"/>
    <n v="186"/>
    <x v="1"/>
    <d v="2023-05-04T00:00:00"/>
    <s v="Aspirin"/>
    <s v="Abnormal"/>
    <n v="23"/>
    <x v="2"/>
    <s v="HypertensionHigh"/>
    <n v="4"/>
    <x v="1"/>
    <n v="11"/>
  </r>
  <r>
    <s v="Jocelyn Simmons"/>
    <x v="0"/>
    <x v="0"/>
    <x v="0"/>
    <s v="A-"/>
    <x v="2"/>
    <d v="2023-05-19T00:00:00"/>
    <s v="Vicki Merritt"/>
    <s v="Jordan-Glover"/>
    <n v="69787.490300000005"/>
    <x v="2"/>
    <n v="18373"/>
    <n v="451"/>
    <x v="0"/>
    <d v="2023-05-22T00:00:00"/>
    <s v="Lipitor"/>
    <s v="Abnormal"/>
    <n v="3"/>
    <x v="0"/>
    <s v="ObesityLow"/>
    <n v="5"/>
    <x v="1"/>
    <n v="19"/>
  </r>
  <r>
    <s v="Andre Perez MD"/>
    <x v="42"/>
    <x v="0"/>
    <x v="1"/>
    <s v="A+"/>
    <x v="4"/>
    <d v="2020-02-11T00:00:00"/>
    <s v="Kevin Davis"/>
    <s v="Lawson LLC"/>
    <n v="69512.936220000003"/>
    <x v="1"/>
    <n v="14939"/>
    <n v="372"/>
    <x v="1"/>
    <d v="2020-02-27T00:00:00"/>
    <s v="Penicillin"/>
    <s v="Normal"/>
    <n v="16"/>
    <x v="1"/>
    <s v="HypertensionMed"/>
    <n v="2"/>
    <x v="3"/>
    <n v="11"/>
  </r>
  <r>
    <s v="Michael White"/>
    <x v="33"/>
    <x v="0"/>
    <x v="1"/>
    <s v="B-"/>
    <x v="4"/>
    <d v="2022-02-18T00:00:00"/>
    <s v="Emily Jensen"/>
    <s v="Cruz-Jones"/>
    <n v="69505.109670000005"/>
    <x v="4"/>
    <n v="18242"/>
    <n v="202"/>
    <x v="1"/>
    <d v="2022-02-23T00:00:00"/>
    <s v="Aspirin"/>
    <s v="Abnormal"/>
    <n v="5"/>
    <x v="0"/>
    <s v="HypertensionLow"/>
    <n v="2"/>
    <x v="0"/>
    <n v="18"/>
  </r>
  <r>
    <s v="Emily Perez"/>
    <x v="16"/>
    <x v="0"/>
    <x v="0"/>
    <s v="B+"/>
    <x v="1"/>
    <d v="2020-04-29T00:00:00"/>
    <s v="Michael Pacheco"/>
    <s v="Rios-Pratt"/>
    <n v="69439.966239999994"/>
    <x v="0"/>
    <n v="21571"/>
    <n v="245"/>
    <x v="2"/>
    <d v="2020-05-18T00:00:00"/>
    <s v="Ibuprofen"/>
    <s v="Normal"/>
    <n v="19"/>
    <x v="1"/>
    <s v="AsthmaMed"/>
    <n v="4"/>
    <x v="3"/>
    <n v="29"/>
  </r>
  <r>
    <s v="David Casey"/>
    <x v="58"/>
    <x v="3"/>
    <x v="1"/>
    <s v="B-"/>
    <x v="5"/>
    <d v="2022-02-01T00:00:00"/>
    <s v="Jason Little"/>
    <s v="Hernandez, Ramos and Gutierrez"/>
    <n v="69427.007710000005"/>
    <x v="2"/>
    <n v="41483"/>
    <n v="394"/>
    <x v="0"/>
    <d v="2022-02-08T00:00:00"/>
    <s v="Aspirin"/>
    <s v="Normal"/>
    <n v="7"/>
    <x v="0"/>
    <s v="CancerLow"/>
    <n v="2"/>
    <x v="0"/>
    <n v="1"/>
  </r>
  <r>
    <s v="Joseph Bailey"/>
    <x v="43"/>
    <x v="1"/>
    <x v="1"/>
    <s v="O-"/>
    <x v="4"/>
    <d v="2023-10-08T00:00:00"/>
    <s v="Mark Nichols"/>
    <s v="Mccormick, Cohen and Ryan"/>
    <n v="69418.522639999996"/>
    <x v="0"/>
    <n v="9787"/>
    <n v="372"/>
    <x v="1"/>
    <d v="2023-10-27T00:00:00"/>
    <s v="Lipitor"/>
    <s v="Abnormal"/>
    <n v="19"/>
    <x v="1"/>
    <s v="HypertensionMed"/>
    <n v="10"/>
    <x v="1"/>
    <n v="8"/>
  </r>
  <r>
    <s v="Raymond Cain"/>
    <x v="12"/>
    <x v="0"/>
    <x v="0"/>
    <s v="B+"/>
    <x v="1"/>
    <d v="2023-05-24T00:00:00"/>
    <s v="Joseph Navarro"/>
    <s v="Singleton, Cross and Jordan"/>
    <n v="69412.865569999994"/>
    <x v="1"/>
    <n v="19323"/>
    <n v="264"/>
    <x v="2"/>
    <d v="2023-05-27T00:00:00"/>
    <s v="Aspirin"/>
    <s v="Inconclusive"/>
    <n v="3"/>
    <x v="0"/>
    <s v="AsthmaLow"/>
    <n v="5"/>
    <x v="1"/>
    <n v="24"/>
  </r>
  <r>
    <s v="Victoria Dunn"/>
    <x v="32"/>
    <x v="1"/>
    <x v="0"/>
    <s v="AB+"/>
    <x v="1"/>
    <d v="2018-12-23T00:00:00"/>
    <s v="Allison Bond"/>
    <s v="Mendoza, Mccann and Rodriguez"/>
    <n v="69310.310240000006"/>
    <x v="3"/>
    <n v="40852"/>
    <n v="398"/>
    <x v="2"/>
    <d v="2019-01-13T00:00:00"/>
    <s v="Lipitor"/>
    <s v="Normal"/>
    <n v="21"/>
    <x v="2"/>
    <s v="AsthmaHigh"/>
    <n v="12"/>
    <x v="5"/>
    <n v="23"/>
  </r>
  <r>
    <s v="Paula Knight"/>
    <x v="20"/>
    <x v="2"/>
    <x v="0"/>
    <s v="O-"/>
    <x v="4"/>
    <d v="2020-03-13T00:00:00"/>
    <s v="Douglas Holmes"/>
    <s v="Kim-Morris"/>
    <n v="69279.908939999994"/>
    <x v="3"/>
    <n v="14648"/>
    <n v="279"/>
    <x v="1"/>
    <d v="2020-04-10T00:00:00"/>
    <s v="Lipitor"/>
    <s v="Abnormal"/>
    <n v="28"/>
    <x v="2"/>
    <s v="HypertensionHigh"/>
    <n v="3"/>
    <x v="3"/>
    <n v="13"/>
  </r>
  <r>
    <s v="Jennifer Trevino"/>
    <x v="39"/>
    <x v="0"/>
    <x v="1"/>
    <s v="B-"/>
    <x v="5"/>
    <d v="2019-08-24T00:00:00"/>
    <s v="Shannon Hall"/>
    <s v="Brown-Nielsen"/>
    <n v="69256.754000000001"/>
    <x v="3"/>
    <n v="22447"/>
    <n v="260"/>
    <x v="1"/>
    <d v="2019-09-05T00:00:00"/>
    <s v="Paracetamol"/>
    <s v="Abnormal"/>
    <n v="12"/>
    <x v="1"/>
    <s v="CancerMed"/>
    <n v="8"/>
    <x v="2"/>
    <n v="24"/>
  </r>
  <r>
    <s v="Mrs. Deborah Rose"/>
    <x v="11"/>
    <x v="3"/>
    <x v="0"/>
    <s v="O+"/>
    <x v="0"/>
    <d v="2020-12-13T00:00:00"/>
    <s v="Charles Mora"/>
    <s v="Solomon, Cooper and Hawkins"/>
    <n v="69210.813959999999"/>
    <x v="3"/>
    <n v="56441"/>
    <n v="499"/>
    <x v="1"/>
    <d v="2020-12-21T00:00:00"/>
    <s v="Paracetamol"/>
    <s v="Normal"/>
    <n v="8"/>
    <x v="0"/>
    <s v="DiabetesLow"/>
    <n v="12"/>
    <x v="3"/>
    <n v="13"/>
  </r>
  <r>
    <s v="Ryan Cross"/>
    <x v="59"/>
    <x v="0"/>
    <x v="1"/>
    <s v="O-"/>
    <x v="4"/>
    <d v="2019-05-18T00:00:00"/>
    <s v="Kevin Morris"/>
    <s v="Moran, Hardy and Zhang"/>
    <n v="69148.27231"/>
    <x v="2"/>
    <n v="34148"/>
    <n v="452"/>
    <x v="1"/>
    <d v="2019-05-31T00:00:00"/>
    <s v="Lipitor"/>
    <s v="Normal"/>
    <n v="13"/>
    <x v="1"/>
    <s v="HypertensionMed"/>
    <n v="5"/>
    <x v="2"/>
    <n v="18"/>
  </r>
  <r>
    <s v="Michael Morgan"/>
    <x v="44"/>
    <x v="1"/>
    <x v="1"/>
    <s v="O+"/>
    <x v="4"/>
    <d v="2022-09-23T00:00:00"/>
    <s v="Heather Anderson"/>
    <s v="Johnson-Miller"/>
    <n v="69056.867010000002"/>
    <x v="1"/>
    <n v="28184"/>
    <n v="365"/>
    <x v="2"/>
    <d v="2022-10-19T00:00:00"/>
    <s v="Ibuprofen"/>
    <s v="Inconclusive"/>
    <n v="26"/>
    <x v="2"/>
    <s v="HypertensionHigh"/>
    <n v="9"/>
    <x v="0"/>
    <n v="23"/>
  </r>
  <r>
    <s v="Christina Armstrong"/>
    <x v="7"/>
    <x v="0"/>
    <x v="1"/>
    <s v="A-"/>
    <x v="4"/>
    <d v="2022-12-18T00:00:00"/>
    <s v="Joshua Larson"/>
    <s v="Martinez Ltd"/>
    <n v="69001.427880000003"/>
    <x v="3"/>
    <n v="12532"/>
    <n v="267"/>
    <x v="2"/>
    <d v="2023-01-05T00:00:00"/>
    <s v="Paracetamol"/>
    <s v="Inconclusive"/>
    <n v="18"/>
    <x v="1"/>
    <s v="HypertensionMed"/>
    <n v="12"/>
    <x v="0"/>
    <n v="18"/>
  </r>
  <r>
    <s v="Anne Bates"/>
    <x v="26"/>
    <x v="0"/>
    <x v="1"/>
    <s v="B+"/>
    <x v="4"/>
    <d v="2020-05-13T00:00:00"/>
    <s v="Alyssa Acevedo"/>
    <s v="Lewis Group"/>
    <n v="68934.262900000002"/>
    <x v="0"/>
    <n v="11042"/>
    <n v="340"/>
    <x v="1"/>
    <d v="2020-06-03T00:00:00"/>
    <s v="Lipitor"/>
    <s v="Inconclusive"/>
    <n v="21"/>
    <x v="2"/>
    <s v="HypertensionHigh"/>
    <n v="5"/>
    <x v="3"/>
    <n v="13"/>
  </r>
  <r>
    <s v="Scott Nicholson"/>
    <x v="60"/>
    <x v="1"/>
    <x v="1"/>
    <s v="A-"/>
    <x v="5"/>
    <d v="2020-11-12T00:00:00"/>
    <s v="Kelly Scott MD"/>
    <s v="Thomas-Silva"/>
    <n v="68870.376329999999"/>
    <x v="4"/>
    <n v="49849"/>
    <n v="360"/>
    <x v="1"/>
    <d v="2020-11-16T00:00:00"/>
    <s v="Paracetamol"/>
    <s v="Inconclusive"/>
    <n v="4"/>
    <x v="0"/>
    <s v="CancerLow"/>
    <n v="11"/>
    <x v="3"/>
    <n v="12"/>
  </r>
  <r>
    <s v="Jeffrey Cross"/>
    <x v="59"/>
    <x v="0"/>
    <x v="0"/>
    <s v="A+"/>
    <x v="1"/>
    <d v="2020-03-25T00:00:00"/>
    <s v="Ashley Taylor"/>
    <s v="Newman-Kline"/>
    <n v="68848.84865"/>
    <x v="2"/>
    <n v="6427"/>
    <n v="290"/>
    <x v="2"/>
    <d v="2020-04-10T00:00:00"/>
    <s v="Paracetamol"/>
    <s v="Normal"/>
    <n v="16"/>
    <x v="1"/>
    <s v="AsthmaMed"/>
    <n v="3"/>
    <x v="3"/>
    <n v="25"/>
  </r>
  <r>
    <s v="Holly Hickman"/>
    <x v="52"/>
    <x v="0"/>
    <x v="1"/>
    <s v="A-"/>
    <x v="4"/>
    <d v="2023-05-02T00:00:00"/>
    <s v="William Meza"/>
    <s v="Boyd, Miller and Lopez"/>
    <n v="68819.715089999998"/>
    <x v="1"/>
    <n v="15331"/>
    <n v="103"/>
    <x v="2"/>
    <d v="2023-05-27T00:00:00"/>
    <s v="Lipitor"/>
    <s v="Inconclusive"/>
    <n v="25"/>
    <x v="2"/>
    <s v="HypertensionHigh"/>
    <n v="5"/>
    <x v="1"/>
    <n v="2"/>
  </r>
  <r>
    <s v="Jacob Rodriguez"/>
    <x v="57"/>
    <x v="0"/>
    <x v="0"/>
    <s v="O-"/>
    <x v="0"/>
    <d v="2022-12-07T00:00:00"/>
    <s v="Jessica Powell MD"/>
    <s v="Aguilar-Obrien"/>
    <n v="68774.487970000002"/>
    <x v="3"/>
    <n v="44093"/>
    <n v="187"/>
    <x v="2"/>
    <d v="2022-12-22T00:00:00"/>
    <s v="Aspirin"/>
    <s v="Abnormal"/>
    <n v="15"/>
    <x v="1"/>
    <s v="DiabetesMed"/>
    <n v="12"/>
    <x v="0"/>
    <n v="7"/>
  </r>
  <r>
    <s v="Jessica Joseph"/>
    <x v="16"/>
    <x v="0"/>
    <x v="0"/>
    <s v="B+"/>
    <x v="4"/>
    <d v="2020-05-26T00:00:00"/>
    <s v="Theresa Garcia"/>
    <s v="Quinn, Grant and Evans"/>
    <n v="68711.81985"/>
    <x v="0"/>
    <n v="25905"/>
    <n v="378"/>
    <x v="1"/>
    <d v="2020-06-05T00:00:00"/>
    <s v="Paracetamol"/>
    <s v="Inconclusive"/>
    <n v="10"/>
    <x v="1"/>
    <s v="HypertensionMed"/>
    <n v="5"/>
    <x v="3"/>
    <n v="26"/>
  </r>
  <r>
    <s v="Stacy Williams"/>
    <x v="53"/>
    <x v="2"/>
    <x v="1"/>
    <s v="O+"/>
    <x v="4"/>
    <d v="2022-06-27T00:00:00"/>
    <s v="Stephanie Bennett"/>
    <s v="Coffey, Howell and Sanders"/>
    <n v="68703.235849999997"/>
    <x v="3"/>
    <n v="29702"/>
    <n v="334"/>
    <x v="1"/>
    <d v="2022-07-02T00:00:00"/>
    <s v="Lipitor"/>
    <s v="Normal"/>
    <n v="5"/>
    <x v="0"/>
    <s v="HypertensionLow"/>
    <n v="6"/>
    <x v="0"/>
    <n v="27"/>
  </r>
  <r>
    <s v="Gregory Wilson"/>
    <x v="39"/>
    <x v="0"/>
    <x v="0"/>
    <s v="AB+"/>
    <x v="4"/>
    <d v="2020-07-10T00:00:00"/>
    <s v="Michelle Harris"/>
    <s v="Brock LLC"/>
    <n v="68690.05558"/>
    <x v="1"/>
    <n v="10205"/>
    <n v="470"/>
    <x v="2"/>
    <d v="2020-08-04T00:00:00"/>
    <s v="Penicillin"/>
    <s v="Normal"/>
    <n v="25"/>
    <x v="2"/>
    <s v="HypertensionHigh"/>
    <n v="7"/>
    <x v="3"/>
    <n v="10"/>
  </r>
  <r>
    <s v="Elizabeth Sullivan"/>
    <x v="10"/>
    <x v="2"/>
    <x v="1"/>
    <s v="A-"/>
    <x v="4"/>
    <d v="2021-12-12T00:00:00"/>
    <s v="Lee Evans"/>
    <s v="Tran-Morris"/>
    <n v="68606.178960000005"/>
    <x v="0"/>
    <n v="21592"/>
    <n v="252"/>
    <x v="1"/>
    <d v="2021-12-18T00:00:00"/>
    <s v="Aspirin"/>
    <s v="Inconclusive"/>
    <n v="6"/>
    <x v="0"/>
    <s v="HypertensionLow"/>
    <n v="12"/>
    <x v="4"/>
    <n v="12"/>
  </r>
  <r>
    <s v="Wendy Cantu"/>
    <x v="10"/>
    <x v="2"/>
    <x v="0"/>
    <s v="A+"/>
    <x v="2"/>
    <d v="2023-06-10T00:00:00"/>
    <s v="Michael Sutton"/>
    <s v="Lee, Hunter and Stone"/>
    <n v="68508.778550000003"/>
    <x v="0"/>
    <n v="7438"/>
    <n v="162"/>
    <x v="1"/>
    <d v="2023-06-22T00:00:00"/>
    <s v="Lipitor"/>
    <s v="Abnormal"/>
    <n v="12"/>
    <x v="1"/>
    <s v="ObesityMed"/>
    <n v="6"/>
    <x v="1"/>
    <n v="10"/>
  </r>
  <r>
    <s v="Michael White"/>
    <x v="31"/>
    <x v="2"/>
    <x v="1"/>
    <s v="AB+"/>
    <x v="4"/>
    <d v="2023-03-13T00:00:00"/>
    <s v="James Nichols"/>
    <s v="Hamilton-Dawson"/>
    <n v="68440.761830000003"/>
    <x v="0"/>
    <n v="26123"/>
    <n v="372"/>
    <x v="2"/>
    <d v="2023-03-19T00:00:00"/>
    <s v="Lipitor"/>
    <s v="Normal"/>
    <n v="6"/>
    <x v="0"/>
    <s v="HypertensionLow"/>
    <n v="3"/>
    <x v="1"/>
    <n v="13"/>
  </r>
  <r>
    <s v="Paul Wells"/>
    <x v="34"/>
    <x v="2"/>
    <x v="1"/>
    <s v="B+"/>
    <x v="4"/>
    <d v="2019-07-15T00:00:00"/>
    <s v="Terry Bean"/>
    <s v="Castillo Inc"/>
    <n v="68425.481280000007"/>
    <x v="0"/>
    <n v="4009"/>
    <n v="450"/>
    <x v="1"/>
    <d v="2019-07-31T00:00:00"/>
    <s v="Lipitor"/>
    <s v="Abnormal"/>
    <n v="16"/>
    <x v="1"/>
    <s v="HypertensionMed"/>
    <n v="7"/>
    <x v="2"/>
    <n v="15"/>
  </r>
  <r>
    <s v="Troy Villarreal"/>
    <x v="48"/>
    <x v="0"/>
    <x v="0"/>
    <s v="AB-"/>
    <x v="0"/>
    <d v="2022-11-17T00:00:00"/>
    <s v="Jose Cross"/>
    <s v="Rice Group"/>
    <n v="68302.747350000005"/>
    <x v="1"/>
    <n v="32435"/>
    <n v="106"/>
    <x v="1"/>
    <d v="2022-11-26T00:00:00"/>
    <s v="Aspirin"/>
    <s v="Abnormal"/>
    <n v="9"/>
    <x v="0"/>
    <s v="DiabetesLow"/>
    <n v="11"/>
    <x v="0"/>
    <n v="17"/>
  </r>
  <r>
    <s v="Latoya Price"/>
    <x v="7"/>
    <x v="0"/>
    <x v="1"/>
    <s v="B+"/>
    <x v="4"/>
    <d v="2019-01-23T00:00:00"/>
    <s v="Dennis Morris"/>
    <s v="Olson Ltd"/>
    <n v="68296.304010000007"/>
    <x v="3"/>
    <n v="14839"/>
    <n v="259"/>
    <x v="2"/>
    <d v="2019-02-02T00:00:00"/>
    <s v="Lipitor"/>
    <s v="Abnormal"/>
    <n v="10"/>
    <x v="1"/>
    <s v="HypertensionMed"/>
    <n v="1"/>
    <x v="2"/>
    <n v="23"/>
  </r>
  <r>
    <s v="Paul Watson"/>
    <x v="17"/>
    <x v="0"/>
    <x v="0"/>
    <s v="O+"/>
    <x v="3"/>
    <d v="2022-03-25T00:00:00"/>
    <s v="David Davis"/>
    <s v="Wilson PLC"/>
    <n v="68207.138370000001"/>
    <x v="3"/>
    <n v="28333"/>
    <n v="344"/>
    <x v="0"/>
    <d v="2022-03-28T00:00:00"/>
    <s v="Lipitor"/>
    <s v="Normal"/>
    <n v="3"/>
    <x v="0"/>
    <s v="ArthritisLow"/>
    <n v="3"/>
    <x v="0"/>
    <n v="25"/>
  </r>
  <r>
    <s v="Alejandro Ramirez DDS"/>
    <x v="56"/>
    <x v="2"/>
    <x v="1"/>
    <s v="A+"/>
    <x v="4"/>
    <d v="2022-10-25T00:00:00"/>
    <s v="Shane Browning"/>
    <s v="Watson, Berger and Guerra"/>
    <n v="68170.27"/>
    <x v="2"/>
    <n v="2571"/>
    <n v="489"/>
    <x v="2"/>
    <d v="2022-10-28T00:00:00"/>
    <s v="Penicillin"/>
    <s v="Normal"/>
    <n v="3"/>
    <x v="0"/>
    <s v="HypertensionLow"/>
    <n v="10"/>
    <x v="0"/>
    <n v="25"/>
  </r>
  <r>
    <s v="Timothy Miranda"/>
    <x v="61"/>
    <x v="0"/>
    <x v="1"/>
    <s v="B+"/>
    <x v="5"/>
    <d v="2018-11-21T00:00:00"/>
    <s v="Kara Barton"/>
    <s v="Harper-Gray"/>
    <n v="68156.312220000007"/>
    <x v="2"/>
    <n v="2574"/>
    <n v="153"/>
    <x v="1"/>
    <d v="2018-11-29T00:00:00"/>
    <s v="Penicillin"/>
    <s v="Abnormal"/>
    <n v="8"/>
    <x v="0"/>
    <s v="CancerLow"/>
    <n v="11"/>
    <x v="5"/>
    <n v="21"/>
  </r>
  <r>
    <s v="Brian Shea"/>
    <x v="2"/>
    <x v="0"/>
    <x v="1"/>
    <s v="AB-"/>
    <x v="4"/>
    <d v="2022-09-30T00:00:00"/>
    <s v="Bonnie Weaver"/>
    <s v="Rodriguez and Sons"/>
    <n v="68115.965609999999"/>
    <x v="0"/>
    <n v="17050"/>
    <n v="276"/>
    <x v="2"/>
    <d v="2022-10-05T00:00:00"/>
    <s v="Lipitor"/>
    <s v="Abnormal"/>
    <n v="5"/>
    <x v="0"/>
    <s v="HypertensionLow"/>
    <n v="9"/>
    <x v="0"/>
    <n v="30"/>
  </r>
  <r>
    <s v="Shirley Casey"/>
    <x v="41"/>
    <x v="2"/>
    <x v="0"/>
    <s v="B+"/>
    <x v="0"/>
    <d v="2022-02-24T00:00:00"/>
    <s v="Christopher Barton"/>
    <s v="Townsend-Lee"/>
    <n v="68071.892170000006"/>
    <x v="4"/>
    <n v="34453"/>
    <n v="134"/>
    <x v="2"/>
    <d v="2022-02-26T00:00:00"/>
    <s v="Paracetamol"/>
    <s v="Abnormal"/>
    <n v="2"/>
    <x v="0"/>
    <s v="DiabetesLow"/>
    <n v="2"/>
    <x v="0"/>
    <n v="24"/>
  </r>
  <r>
    <s v="Kathy Cross"/>
    <x v="41"/>
    <x v="2"/>
    <x v="0"/>
    <s v="A+"/>
    <x v="1"/>
    <d v="2019-12-30T00:00:00"/>
    <s v="Andrew Mendez"/>
    <s v="Davis-Allen"/>
    <n v="68068.852589999995"/>
    <x v="2"/>
    <n v="7149"/>
    <n v="155"/>
    <x v="1"/>
    <d v="2020-01-26T00:00:00"/>
    <s v="Penicillin"/>
    <s v="Abnormal"/>
    <n v="27"/>
    <x v="2"/>
    <s v="AsthmaHigh"/>
    <n v="12"/>
    <x v="2"/>
    <n v="30"/>
  </r>
  <r>
    <s v="Pam Cantu"/>
    <x v="20"/>
    <x v="2"/>
    <x v="0"/>
    <s v="A-"/>
    <x v="2"/>
    <d v="2018-11-09T00:00:00"/>
    <s v="Jonathan Rodriguez"/>
    <s v="Burton-Hopkins"/>
    <n v="67991.453580000001"/>
    <x v="1"/>
    <n v="1812"/>
    <n v="361"/>
    <x v="0"/>
    <d v="2018-11-12T00:00:00"/>
    <s v="Paracetamol"/>
    <s v="Abnormal"/>
    <n v="3"/>
    <x v="0"/>
    <s v="ObesityLow"/>
    <n v="11"/>
    <x v="5"/>
    <n v="9"/>
  </r>
  <r>
    <s v="Heidi Parker"/>
    <x v="1"/>
    <x v="1"/>
    <x v="1"/>
    <s v="A+"/>
    <x v="3"/>
    <d v="2021-06-02T00:00:00"/>
    <s v="Geoffrey Diaz"/>
    <s v="Watson LLC"/>
    <n v="67981.044840000002"/>
    <x v="4"/>
    <n v="4413"/>
    <n v="155"/>
    <x v="0"/>
    <d v="2021-06-07T00:00:00"/>
    <s v="Aspirin"/>
    <s v="Abnormal"/>
    <n v="5"/>
    <x v="0"/>
    <s v="ArthritisLow"/>
    <n v="6"/>
    <x v="4"/>
    <n v="2"/>
  </r>
  <r>
    <s v="Lori Anderson"/>
    <x v="62"/>
    <x v="2"/>
    <x v="1"/>
    <s v="B-"/>
    <x v="3"/>
    <d v="2021-11-12T00:00:00"/>
    <s v="Austin Alvarado"/>
    <s v="Brady, Brown and Adams"/>
    <n v="67948.642559999993"/>
    <x v="1"/>
    <n v="1162"/>
    <n v="120"/>
    <x v="0"/>
    <d v="2021-11-21T00:00:00"/>
    <s v="Penicillin"/>
    <s v="Abnormal"/>
    <n v="9"/>
    <x v="0"/>
    <s v="ArthritisLow"/>
    <n v="11"/>
    <x v="4"/>
    <n v="12"/>
  </r>
  <r>
    <s v="Colleen Swanson"/>
    <x v="61"/>
    <x v="0"/>
    <x v="1"/>
    <s v="O+"/>
    <x v="3"/>
    <d v="2019-10-30T00:00:00"/>
    <s v="Russell Soto"/>
    <s v="Lopez Group"/>
    <n v="67903.33253"/>
    <x v="3"/>
    <n v="15705"/>
    <n v="455"/>
    <x v="0"/>
    <d v="2019-11-06T00:00:00"/>
    <s v="Aspirin"/>
    <s v="Inconclusive"/>
    <n v="7"/>
    <x v="0"/>
    <s v="ArthritisLow"/>
    <n v="10"/>
    <x v="2"/>
    <n v="30"/>
  </r>
  <r>
    <s v="Christopher Campos"/>
    <x v="25"/>
    <x v="1"/>
    <x v="0"/>
    <s v="B-"/>
    <x v="3"/>
    <d v="2023-09-18T00:00:00"/>
    <s v="Anna Meyers"/>
    <s v="Chan-Brady"/>
    <n v="67882.855509999994"/>
    <x v="2"/>
    <n v="5649"/>
    <n v="425"/>
    <x v="0"/>
    <d v="2023-09-23T00:00:00"/>
    <s v="Ibuprofen"/>
    <s v="Abnormal"/>
    <n v="5"/>
    <x v="0"/>
    <s v="ArthritisLow"/>
    <n v="9"/>
    <x v="1"/>
    <n v="18"/>
  </r>
  <r>
    <s v="Samantha Simpson"/>
    <x v="47"/>
    <x v="0"/>
    <x v="1"/>
    <s v="O-"/>
    <x v="2"/>
    <d v="2019-07-21T00:00:00"/>
    <s v="Susan Pennington"/>
    <s v="Orr PLC"/>
    <n v="67813.377470000007"/>
    <x v="4"/>
    <n v="19707"/>
    <n v="108"/>
    <x v="0"/>
    <d v="2019-08-03T00:00:00"/>
    <s v="Lipitor"/>
    <s v="Normal"/>
    <n v="13"/>
    <x v="1"/>
    <s v="ObesityMed"/>
    <n v="7"/>
    <x v="2"/>
    <n v="21"/>
  </r>
  <r>
    <s v="Terrence Edwards"/>
    <x v="18"/>
    <x v="0"/>
    <x v="1"/>
    <s v="B-"/>
    <x v="1"/>
    <d v="2021-02-13T00:00:00"/>
    <s v="Wanda Warren"/>
    <s v="Cole and Sons"/>
    <n v="67748.181840000005"/>
    <x v="2"/>
    <n v="3922"/>
    <n v="361"/>
    <x v="1"/>
    <d v="2021-03-02T00:00:00"/>
    <s v="Ibuprofen"/>
    <s v="Abnormal"/>
    <n v="17"/>
    <x v="1"/>
    <s v="AsthmaMed"/>
    <n v="2"/>
    <x v="4"/>
    <n v="13"/>
  </r>
  <r>
    <s v="Amanda Lee"/>
    <x v="42"/>
    <x v="0"/>
    <x v="0"/>
    <s v="A-"/>
    <x v="0"/>
    <d v="2020-02-12T00:00:00"/>
    <s v="Brenda Burton"/>
    <s v="Bass, Larson and Williams"/>
    <n v="67684.082500000004"/>
    <x v="1"/>
    <n v="17098"/>
    <n v="181"/>
    <x v="2"/>
    <d v="2020-03-06T00:00:00"/>
    <s v="Penicillin"/>
    <s v="Abnormal"/>
    <n v="23"/>
    <x v="2"/>
    <s v="DiabetesHigh"/>
    <n v="2"/>
    <x v="3"/>
    <n v="12"/>
  </r>
  <r>
    <s v="Nancy Moore"/>
    <x v="21"/>
    <x v="1"/>
    <x v="0"/>
    <s v="B-"/>
    <x v="5"/>
    <d v="2023-07-11T00:00:00"/>
    <s v="Christopher Garcia"/>
    <s v="Nunez-Morton"/>
    <n v="67663.677249999993"/>
    <x v="3"/>
    <n v="55353"/>
    <n v="205"/>
    <x v="0"/>
    <d v="2023-07-26T00:00:00"/>
    <s v="Penicillin"/>
    <s v="Abnormal"/>
    <n v="15"/>
    <x v="1"/>
    <s v="CancerMed"/>
    <n v="7"/>
    <x v="1"/>
    <n v="11"/>
  </r>
  <r>
    <s v="Rachel Williams"/>
    <x v="52"/>
    <x v="0"/>
    <x v="1"/>
    <s v="A-"/>
    <x v="3"/>
    <d v="2023-01-17T00:00:00"/>
    <s v="Zachary Rogers"/>
    <s v="Stewart Inc"/>
    <n v="67595.541129999998"/>
    <x v="1"/>
    <n v="3897"/>
    <n v="400"/>
    <x v="0"/>
    <d v="2023-01-18T00:00:00"/>
    <s v="Lipitor"/>
    <s v="Abnormal"/>
    <n v="1"/>
    <x v="0"/>
    <s v="ArthritisLow"/>
    <n v="1"/>
    <x v="1"/>
    <n v="17"/>
  </r>
  <r>
    <s v="Carolyn Murphy"/>
    <x v="28"/>
    <x v="1"/>
    <x v="0"/>
    <s v="AB+"/>
    <x v="0"/>
    <d v="2022-08-12T00:00:00"/>
    <s v="Jennifer Merritt"/>
    <s v="Reilly LLC"/>
    <n v="67493.862179999996"/>
    <x v="3"/>
    <n v="29657"/>
    <n v="127"/>
    <x v="1"/>
    <d v="2022-08-28T00:00:00"/>
    <s v="Penicillin"/>
    <s v="Inconclusive"/>
    <n v="16"/>
    <x v="1"/>
    <s v="DiabetesMed"/>
    <n v="8"/>
    <x v="0"/>
    <n v="12"/>
  </r>
  <r>
    <s v="Angela Beard"/>
    <x v="25"/>
    <x v="1"/>
    <x v="1"/>
    <s v="AB+"/>
    <x v="5"/>
    <d v="2021-03-28T00:00:00"/>
    <s v="Colleen Velazquez"/>
    <s v="Tanner-Stanton"/>
    <n v="67468.052129999996"/>
    <x v="0"/>
    <n v="34602"/>
    <n v="148"/>
    <x v="1"/>
    <d v="2021-04-04T00:00:00"/>
    <s v="Lipitor"/>
    <s v="Normal"/>
    <n v="7"/>
    <x v="0"/>
    <s v="CancerLow"/>
    <n v="3"/>
    <x v="4"/>
    <n v="28"/>
  </r>
  <r>
    <s v="Vanessa Taylor"/>
    <x v="10"/>
    <x v="2"/>
    <x v="1"/>
    <s v="AB+"/>
    <x v="5"/>
    <d v="2019-05-14T00:00:00"/>
    <s v="Austin Fernandez"/>
    <s v="Myers, Randall and Williams"/>
    <n v="67436.085479999994"/>
    <x v="1"/>
    <n v="2437"/>
    <n v="333"/>
    <x v="0"/>
    <d v="2019-05-15T00:00:00"/>
    <s v="Penicillin"/>
    <s v="Normal"/>
    <n v="1"/>
    <x v="0"/>
    <s v="CancerLow"/>
    <n v="5"/>
    <x v="2"/>
    <n v="14"/>
  </r>
  <r>
    <s v="Brooke Ellison"/>
    <x v="5"/>
    <x v="2"/>
    <x v="1"/>
    <s v="A+"/>
    <x v="1"/>
    <d v="2021-03-29T00:00:00"/>
    <s v="Christina Barnes"/>
    <s v="Gray, Scott and Hernandez"/>
    <n v="67427.331019999998"/>
    <x v="0"/>
    <n v="37988"/>
    <n v="162"/>
    <x v="2"/>
    <d v="2021-04-25T00:00:00"/>
    <s v="Ibuprofen"/>
    <s v="Inconclusive"/>
    <n v="27"/>
    <x v="2"/>
    <s v="AsthmaHigh"/>
    <n v="3"/>
    <x v="4"/>
    <n v="29"/>
  </r>
  <r>
    <s v="Kevin Copeland"/>
    <x v="53"/>
    <x v="2"/>
    <x v="0"/>
    <s v="O-"/>
    <x v="5"/>
    <d v="2019-05-12T00:00:00"/>
    <s v="Brian Walsh"/>
    <s v="Thomas, Hill and Hart"/>
    <n v="67425.026620000004"/>
    <x v="3"/>
    <n v="28250"/>
    <n v="119"/>
    <x v="1"/>
    <d v="2019-05-25T00:00:00"/>
    <s v="Lipitor"/>
    <s v="Normal"/>
    <n v="13"/>
    <x v="1"/>
    <s v="CancerMed"/>
    <n v="5"/>
    <x v="2"/>
    <n v="12"/>
  </r>
  <r>
    <s v="Timothy Lynch"/>
    <x v="35"/>
    <x v="0"/>
    <x v="1"/>
    <s v="A+"/>
    <x v="1"/>
    <d v="2021-05-24T00:00:00"/>
    <s v="Latoya Knapp"/>
    <s v="Silva-Stephenson"/>
    <n v="67282.538310000004"/>
    <x v="0"/>
    <n v="17358"/>
    <n v="456"/>
    <x v="2"/>
    <d v="2021-06-21T00:00:00"/>
    <s v="Ibuprofen"/>
    <s v="Normal"/>
    <n v="28"/>
    <x v="2"/>
    <s v="AsthmaHigh"/>
    <n v="5"/>
    <x v="4"/>
    <n v="24"/>
  </r>
  <r>
    <s v="Christopher Barker"/>
    <x v="54"/>
    <x v="1"/>
    <x v="1"/>
    <s v="AB+"/>
    <x v="2"/>
    <d v="2022-08-28T00:00:00"/>
    <s v="Terry Berger"/>
    <s v="Ward Inc"/>
    <n v="67259.279710000003"/>
    <x v="4"/>
    <n v="4907"/>
    <n v="443"/>
    <x v="0"/>
    <d v="2022-09-13T00:00:00"/>
    <s v="Aspirin"/>
    <s v="Normal"/>
    <n v="16"/>
    <x v="1"/>
    <s v="ObesityMed"/>
    <n v="8"/>
    <x v="0"/>
    <n v="28"/>
  </r>
  <r>
    <s v="Stephanie Ayers"/>
    <x v="0"/>
    <x v="0"/>
    <x v="0"/>
    <s v="B-"/>
    <x v="4"/>
    <d v="2022-07-26T00:00:00"/>
    <s v="Michelle Perez"/>
    <s v="Hebert Group"/>
    <n v="67182.319390000004"/>
    <x v="4"/>
    <n v="16908"/>
    <n v="129"/>
    <x v="2"/>
    <d v="2022-08-21T00:00:00"/>
    <s v="Lipitor"/>
    <s v="Normal"/>
    <n v="26"/>
    <x v="2"/>
    <s v="HypertensionHigh"/>
    <n v="7"/>
    <x v="0"/>
    <n v="26"/>
  </r>
  <r>
    <s v="Amber Foley"/>
    <x v="41"/>
    <x v="2"/>
    <x v="0"/>
    <s v="O+"/>
    <x v="5"/>
    <d v="2020-06-28T00:00:00"/>
    <s v="Amber Jennings"/>
    <s v="Nichols Ltd"/>
    <n v="67153.623999999996"/>
    <x v="0"/>
    <n v="43768"/>
    <n v="292"/>
    <x v="0"/>
    <d v="2020-07-16T00:00:00"/>
    <s v="Penicillin"/>
    <s v="Normal"/>
    <n v="18"/>
    <x v="1"/>
    <s v="CancerMed"/>
    <n v="6"/>
    <x v="3"/>
    <n v="28"/>
  </r>
  <r>
    <s v="Geoffrey Robertson"/>
    <x v="20"/>
    <x v="2"/>
    <x v="0"/>
    <s v="A-"/>
    <x v="2"/>
    <d v="2021-05-15T00:00:00"/>
    <s v="Tony Hawkins"/>
    <s v="Robinson, Wallace and Johns"/>
    <n v="67128.656019999995"/>
    <x v="4"/>
    <n v="15025"/>
    <n v="164"/>
    <x v="1"/>
    <d v="2021-06-08T00:00:00"/>
    <s v="Aspirin"/>
    <s v="Inconclusive"/>
    <n v="24"/>
    <x v="2"/>
    <s v="ObesityHigh"/>
    <n v="5"/>
    <x v="4"/>
    <n v="15"/>
  </r>
  <r>
    <s v="Laurie Mitchell"/>
    <x v="18"/>
    <x v="0"/>
    <x v="0"/>
    <s v="B-"/>
    <x v="2"/>
    <d v="2018-11-10T00:00:00"/>
    <s v="Chris Cobb DVM"/>
    <s v="Smith, Cantrell and Norton"/>
    <n v="67109.438880000002"/>
    <x v="2"/>
    <n v="13330"/>
    <n v="486"/>
    <x v="0"/>
    <d v="2018-11-14T00:00:00"/>
    <s v="Lipitor"/>
    <s v="Abnormal"/>
    <n v="4"/>
    <x v="0"/>
    <s v="ObesityLow"/>
    <n v="11"/>
    <x v="5"/>
    <n v="10"/>
  </r>
  <r>
    <s v="Stephanie Carter"/>
    <x v="20"/>
    <x v="2"/>
    <x v="1"/>
    <s v="A+"/>
    <x v="2"/>
    <d v="2021-10-29T00:00:00"/>
    <s v="Aaron Taylor"/>
    <s v="Barton, Reed and Fitzpatrick"/>
    <n v="67083.029609999998"/>
    <x v="2"/>
    <n v="6293"/>
    <n v="440"/>
    <x v="0"/>
    <d v="2021-11-05T00:00:00"/>
    <s v="Penicillin"/>
    <s v="Inconclusive"/>
    <n v="7"/>
    <x v="0"/>
    <s v="ObesityLow"/>
    <n v="10"/>
    <x v="4"/>
    <n v="29"/>
  </r>
  <r>
    <s v="Ana Hall"/>
    <x v="35"/>
    <x v="0"/>
    <x v="0"/>
    <s v="B+"/>
    <x v="1"/>
    <d v="2021-02-23T00:00:00"/>
    <s v="Gregory Schroeder"/>
    <s v="Davies, Smith and Richards"/>
    <n v="67059.029129999995"/>
    <x v="0"/>
    <n v="33243"/>
    <n v="275"/>
    <x v="2"/>
    <d v="2021-03-06T00:00:00"/>
    <s v="Ibuprofen"/>
    <s v="Abnormal"/>
    <n v="11"/>
    <x v="1"/>
    <s v="AsthmaMed"/>
    <n v="2"/>
    <x v="4"/>
    <n v="23"/>
  </r>
  <r>
    <s v="Thomas Lopez"/>
    <x v="62"/>
    <x v="2"/>
    <x v="0"/>
    <s v="B+"/>
    <x v="0"/>
    <d v="2020-01-06T00:00:00"/>
    <s v="Monica Mueller"/>
    <s v="Collins-Aguilar"/>
    <n v="66900.455839999995"/>
    <x v="3"/>
    <n v="4769"/>
    <n v="265"/>
    <x v="2"/>
    <d v="2020-01-10T00:00:00"/>
    <s v="Ibuprofen"/>
    <s v="Abnormal"/>
    <n v="4"/>
    <x v="0"/>
    <s v="DiabetesLow"/>
    <n v="1"/>
    <x v="3"/>
    <n v="6"/>
  </r>
  <r>
    <s v="Paul Welch"/>
    <x v="61"/>
    <x v="0"/>
    <x v="0"/>
    <s v="B-"/>
    <x v="4"/>
    <d v="2022-08-11T00:00:00"/>
    <s v="Ann Butler"/>
    <s v="Johnson, Richardson and Sims"/>
    <n v="66889.732120000001"/>
    <x v="0"/>
    <n v="5164"/>
    <n v="459"/>
    <x v="1"/>
    <d v="2022-08-23T00:00:00"/>
    <s v="Aspirin"/>
    <s v="Normal"/>
    <n v="12"/>
    <x v="1"/>
    <s v="HypertensionMed"/>
    <n v="8"/>
    <x v="0"/>
    <n v="11"/>
  </r>
  <r>
    <s v="David Harding"/>
    <x v="20"/>
    <x v="2"/>
    <x v="1"/>
    <s v="O+"/>
    <x v="5"/>
    <d v="2019-11-15T00:00:00"/>
    <s v="Sheri Ramirez"/>
    <s v="Young Group"/>
    <n v="66861.36404"/>
    <x v="2"/>
    <n v="66733"/>
    <n v="193"/>
    <x v="1"/>
    <d v="2019-12-12T00:00:00"/>
    <s v="Ibuprofen"/>
    <s v="Normal"/>
    <n v="27"/>
    <x v="2"/>
    <s v="CancerHigh"/>
    <n v="11"/>
    <x v="2"/>
    <n v="15"/>
  </r>
  <r>
    <s v="Frederick Salazar"/>
    <x v="37"/>
    <x v="3"/>
    <x v="0"/>
    <s v="B+"/>
    <x v="5"/>
    <d v="2021-11-27T00:00:00"/>
    <s v="Richard Shaw"/>
    <s v="Finley-Bradley"/>
    <n v="66859.501000000004"/>
    <x v="3"/>
    <n v="62918"/>
    <n v="309"/>
    <x v="1"/>
    <d v="2021-12-11T00:00:00"/>
    <s v="Penicillin"/>
    <s v="Inconclusive"/>
    <n v="14"/>
    <x v="1"/>
    <s v="CancerMed"/>
    <n v="11"/>
    <x v="4"/>
    <n v="27"/>
  </r>
  <r>
    <s v="Jose Hayes"/>
    <x v="6"/>
    <x v="0"/>
    <x v="0"/>
    <s v="AB-"/>
    <x v="3"/>
    <d v="2019-03-19T00:00:00"/>
    <s v="Samuel Sutton"/>
    <s v="Boone, Smith and Riddle"/>
    <n v="66833.212320000006"/>
    <x v="0"/>
    <n v="36776"/>
    <n v="222"/>
    <x v="0"/>
    <d v="2019-04-11T00:00:00"/>
    <s v="Ibuprofen"/>
    <s v="Normal"/>
    <n v="23"/>
    <x v="2"/>
    <s v="ArthritisHigh"/>
    <n v="3"/>
    <x v="2"/>
    <n v="19"/>
  </r>
  <r>
    <s v="Kara Long"/>
    <x v="13"/>
    <x v="0"/>
    <x v="0"/>
    <s v="AB-"/>
    <x v="0"/>
    <d v="2020-10-17T00:00:00"/>
    <s v="Kimberly Palmer"/>
    <s v="Montgomery-Ramos"/>
    <n v="66831.729229999997"/>
    <x v="0"/>
    <n v="44849"/>
    <n v="488"/>
    <x v="1"/>
    <d v="2020-11-14T00:00:00"/>
    <s v="Lipitor"/>
    <s v="Abnormal"/>
    <n v="28"/>
    <x v="2"/>
    <s v="DiabetesHigh"/>
    <n v="10"/>
    <x v="3"/>
    <n v="17"/>
  </r>
  <r>
    <s v="David Reed"/>
    <x v="5"/>
    <x v="2"/>
    <x v="1"/>
    <s v="AB-"/>
    <x v="5"/>
    <d v="2023-05-17T00:00:00"/>
    <s v="Alex Sutton"/>
    <s v="Johnson, Carlson and Pratt"/>
    <n v="66818.962379999997"/>
    <x v="1"/>
    <n v="62539"/>
    <n v="472"/>
    <x v="1"/>
    <d v="2023-05-23T00:00:00"/>
    <s v="Ibuprofen"/>
    <s v="Normal"/>
    <n v="6"/>
    <x v="0"/>
    <s v="CancerLow"/>
    <n v="5"/>
    <x v="1"/>
    <n v="17"/>
  </r>
  <r>
    <s v="Wayne Livingston"/>
    <x v="17"/>
    <x v="0"/>
    <x v="0"/>
    <s v="O-"/>
    <x v="4"/>
    <d v="2020-10-05T00:00:00"/>
    <s v="Tina Jordan"/>
    <s v="Crawford-Smith"/>
    <n v="66787.563590000005"/>
    <x v="0"/>
    <n v="28371"/>
    <n v="391"/>
    <x v="2"/>
    <d v="2020-10-16T00:00:00"/>
    <s v="Paracetamol"/>
    <s v="Normal"/>
    <n v="11"/>
    <x v="1"/>
    <s v="HypertensionMed"/>
    <n v="10"/>
    <x v="3"/>
    <n v="5"/>
  </r>
  <r>
    <s v="Joel Williams"/>
    <x v="56"/>
    <x v="2"/>
    <x v="0"/>
    <s v="B-"/>
    <x v="4"/>
    <d v="2021-11-16T00:00:00"/>
    <s v="Jose Love MD"/>
    <s v="Brown PLC"/>
    <n v="66733.454689999999"/>
    <x v="4"/>
    <n v="8100"/>
    <n v="295"/>
    <x v="1"/>
    <d v="2021-12-01T00:00:00"/>
    <s v="Ibuprofen"/>
    <s v="Inconclusive"/>
    <n v="15"/>
    <x v="1"/>
    <s v="HypertensionMed"/>
    <n v="11"/>
    <x v="4"/>
    <n v="16"/>
  </r>
  <r>
    <s v="Michael Daniel"/>
    <x v="43"/>
    <x v="1"/>
    <x v="0"/>
    <s v="O+"/>
    <x v="0"/>
    <d v="2018-11-05T00:00:00"/>
    <s v="Meredith Johnson DDS"/>
    <s v="Long-Leblanc"/>
    <n v="66608.857250000001"/>
    <x v="0"/>
    <n v="53108"/>
    <n v="186"/>
    <x v="2"/>
    <d v="2018-11-18T00:00:00"/>
    <s v="Lipitor"/>
    <s v="Normal"/>
    <n v="13"/>
    <x v="1"/>
    <s v="DiabetesMed"/>
    <n v="11"/>
    <x v="5"/>
    <n v="5"/>
  </r>
  <r>
    <s v="Deanna Moon"/>
    <x v="21"/>
    <x v="1"/>
    <x v="1"/>
    <s v="A+"/>
    <x v="4"/>
    <d v="2019-12-06T00:00:00"/>
    <s v="John Thompson"/>
    <s v="Valencia, Brock and Copeland"/>
    <n v="66590.032399999996"/>
    <x v="2"/>
    <n v="7779"/>
    <n v="162"/>
    <x v="2"/>
    <d v="2019-12-17T00:00:00"/>
    <s v="Ibuprofen"/>
    <s v="Abnormal"/>
    <n v="11"/>
    <x v="1"/>
    <s v="HypertensionMed"/>
    <n v="12"/>
    <x v="2"/>
    <n v="6"/>
  </r>
  <r>
    <s v="Wanda Moore MD"/>
    <x v="45"/>
    <x v="2"/>
    <x v="1"/>
    <s v="A-"/>
    <x v="4"/>
    <d v="2021-03-20T00:00:00"/>
    <s v="Mark Barnes"/>
    <s v="Stevens-Patterson"/>
    <n v="66541.938639999993"/>
    <x v="2"/>
    <n v="13762"/>
    <n v="179"/>
    <x v="1"/>
    <d v="2021-04-03T00:00:00"/>
    <s v="Penicillin"/>
    <s v="Inconclusive"/>
    <n v="14"/>
    <x v="1"/>
    <s v="HypertensionMed"/>
    <n v="3"/>
    <x v="4"/>
    <n v="20"/>
  </r>
  <r>
    <s v="Charles Singleton"/>
    <x v="2"/>
    <x v="0"/>
    <x v="0"/>
    <s v="AB-"/>
    <x v="5"/>
    <d v="2020-01-12T00:00:00"/>
    <s v="Philip Torres"/>
    <s v="Cline, Murphy and Stevens"/>
    <n v="66333.584759999998"/>
    <x v="0"/>
    <n v="59610"/>
    <n v="230"/>
    <x v="1"/>
    <d v="2020-02-08T00:00:00"/>
    <s v="Lipitor"/>
    <s v="Abnormal"/>
    <n v="27"/>
    <x v="2"/>
    <s v="CancerHigh"/>
    <n v="1"/>
    <x v="3"/>
    <n v="12"/>
  </r>
  <r>
    <s v="Matthew Russell"/>
    <x v="50"/>
    <x v="3"/>
    <x v="0"/>
    <s v="AB-"/>
    <x v="3"/>
    <d v="2019-02-28T00:00:00"/>
    <s v="William Hart"/>
    <s v="Kane-Alvarado"/>
    <n v="66271.619649999993"/>
    <x v="3"/>
    <n v="39228"/>
    <n v="460"/>
    <x v="0"/>
    <d v="2019-03-19T00:00:00"/>
    <s v="Paracetamol"/>
    <s v="Inconclusive"/>
    <n v="19"/>
    <x v="1"/>
    <s v="ArthritisMed"/>
    <n v="2"/>
    <x v="2"/>
    <n v="28"/>
  </r>
  <r>
    <s v="Anna Davis"/>
    <x v="15"/>
    <x v="1"/>
    <x v="0"/>
    <s v="B+"/>
    <x v="1"/>
    <d v="2023-06-25T00:00:00"/>
    <s v="Joshua Wilson"/>
    <s v="Hernandez-Callahan"/>
    <n v="66234.984589999993"/>
    <x v="2"/>
    <n v="38989"/>
    <n v="322"/>
    <x v="2"/>
    <d v="2023-06-28T00:00:00"/>
    <s v="Aspirin"/>
    <s v="Normal"/>
    <n v="3"/>
    <x v="0"/>
    <s v="AsthmaLow"/>
    <n v="6"/>
    <x v="1"/>
    <n v="25"/>
  </r>
  <r>
    <s v="Emily Sanders"/>
    <x v="15"/>
    <x v="1"/>
    <x v="0"/>
    <s v="A+"/>
    <x v="0"/>
    <d v="2022-01-12T00:00:00"/>
    <s v="Kenneth Higgins"/>
    <s v="May, Holmes and Walsh"/>
    <n v="66072.639599999995"/>
    <x v="1"/>
    <n v="42273"/>
    <n v="272"/>
    <x v="1"/>
    <d v="2022-01-21T00:00:00"/>
    <s v="Paracetamol"/>
    <s v="Abnormal"/>
    <n v="9"/>
    <x v="0"/>
    <s v="DiabetesLow"/>
    <n v="1"/>
    <x v="0"/>
    <n v="12"/>
  </r>
  <r>
    <s v="Erin Molina"/>
    <x v="60"/>
    <x v="1"/>
    <x v="0"/>
    <s v="A-"/>
    <x v="3"/>
    <d v="2021-08-20T00:00:00"/>
    <s v="Rebekah Cruz"/>
    <s v="Taylor, Mckay and Sanchez"/>
    <n v="65985.530010000002"/>
    <x v="3"/>
    <n v="29530"/>
    <n v="452"/>
    <x v="1"/>
    <d v="2021-09-01T00:00:00"/>
    <s v="Lipitor"/>
    <s v="Normal"/>
    <n v="12"/>
    <x v="1"/>
    <s v="ArthritisMed"/>
    <n v="8"/>
    <x v="4"/>
    <n v="20"/>
  </r>
  <r>
    <s v="Alyssa Wright"/>
    <x v="42"/>
    <x v="0"/>
    <x v="0"/>
    <s v="O+"/>
    <x v="4"/>
    <d v="2021-02-03T00:00:00"/>
    <s v="Destiny Avery"/>
    <s v="Collins PLC"/>
    <n v="65918.849789999993"/>
    <x v="0"/>
    <n v="16374"/>
    <n v="301"/>
    <x v="2"/>
    <d v="2021-03-05T00:00:00"/>
    <s v="Lipitor"/>
    <s v="Inconclusive"/>
    <n v="30"/>
    <x v="2"/>
    <s v="HypertensionHigh"/>
    <n v="2"/>
    <x v="4"/>
    <n v="3"/>
  </r>
  <r>
    <s v="Samantha Mora"/>
    <x v="31"/>
    <x v="2"/>
    <x v="0"/>
    <s v="A-"/>
    <x v="3"/>
    <d v="2022-04-09T00:00:00"/>
    <s v="Jerry Cruz"/>
    <s v="Johnson-Cortez"/>
    <n v="65879.185750000004"/>
    <x v="0"/>
    <n v="10038"/>
    <n v="154"/>
    <x v="0"/>
    <d v="2022-04-28T00:00:00"/>
    <s v="Aspirin"/>
    <s v="Normal"/>
    <n v="19"/>
    <x v="1"/>
    <s v="ArthritisMed"/>
    <n v="4"/>
    <x v="0"/>
    <n v="9"/>
  </r>
  <r>
    <s v="Kyle Dean"/>
    <x v="9"/>
    <x v="1"/>
    <x v="1"/>
    <s v="A-"/>
    <x v="5"/>
    <d v="2020-02-11T00:00:00"/>
    <s v="Nicole Fernandez"/>
    <s v="House-Boyle"/>
    <n v="65871.834000000003"/>
    <x v="2"/>
    <n v="46067"/>
    <n v="416"/>
    <x v="1"/>
    <d v="2020-02-24T00:00:00"/>
    <s v="Lipitor"/>
    <s v="Abnormal"/>
    <n v="13"/>
    <x v="1"/>
    <s v="CancerMed"/>
    <n v="2"/>
    <x v="3"/>
    <n v="11"/>
  </r>
  <r>
    <s v="Jodi Moore"/>
    <x v="10"/>
    <x v="2"/>
    <x v="0"/>
    <s v="AB-"/>
    <x v="3"/>
    <d v="2022-07-30T00:00:00"/>
    <s v="Misty Clark"/>
    <s v="Jenkins, Collins and Barajas"/>
    <n v="65826.554109999997"/>
    <x v="4"/>
    <n v="38438"/>
    <n v="414"/>
    <x v="2"/>
    <d v="2022-08-13T00:00:00"/>
    <s v="Paracetamol"/>
    <s v="Inconclusive"/>
    <n v="14"/>
    <x v="1"/>
    <s v="ArthritisMed"/>
    <n v="7"/>
    <x v="0"/>
    <n v="30"/>
  </r>
  <r>
    <s v="Mark Chen"/>
    <x v="11"/>
    <x v="3"/>
    <x v="1"/>
    <s v="O-"/>
    <x v="4"/>
    <d v="2021-04-11T00:00:00"/>
    <s v="Christopher Tran"/>
    <s v="Bowers Group"/>
    <n v="65721.700540000005"/>
    <x v="4"/>
    <n v="13148"/>
    <n v="236"/>
    <x v="1"/>
    <d v="2021-04-21T00:00:00"/>
    <s v="Ibuprofen"/>
    <s v="Abnormal"/>
    <n v="10"/>
    <x v="1"/>
    <s v="HypertensionMed"/>
    <n v="4"/>
    <x v="4"/>
    <n v="11"/>
  </r>
  <r>
    <s v="Christina Rogers"/>
    <x v="23"/>
    <x v="0"/>
    <x v="1"/>
    <s v="A+"/>
    <x v="4"/>
    <d v="2023-07-15T00:00:00"/>
    <s v="Dana Adams"/>
    <s v="Ward, Mann and Thomas"/>
    <n v="65692.350709999999"/>
    <x v="0"/>
    <n v="2706"/>
    <n v="375"/>
    <x v="1"/>
    <d v="2023-07-21T00:00:00"/>
    <s v="Penicillin"/>
    <s v="Abnormal"/>
    <n v="6"/>
    <x v="0"/>
    <s v="HypertensionLow"/>
    <n v="7"/>
    <x v="1"/>
    <n v="15"/>
  </r>
  <r>
    <s v="Alejandro Baxter"/>
    <x v="42"/>
    <x v="0"/>
    <x v="0"/>
    <s v="B+"/>
    <x v="2"/>
    <d v="2021-05-08T00:00:00"/>
    <s v="Nicole Miller"/>
    <s v="Carter-Farmer"/>
    <n v="65678.449680000005"/>
    <x v="0"/>
    <n v="11508"/>
    <n v="141"/>
    <x v="0"/>
    <d v="2021-05-19T00:00:00"/>
    <s v="Aspirin"/>
    <s v="Normal"/>
    <n v="11"/>
    <x v="1"/>
    <s v="ObesityMed"/>
    <n v="5"/>
    <x v="4"/>
    <n v="8"/>
  </r>
  <r>
    <s v="Felicia Rodriguez"/>
    <x v="36"/>
    <x v="0"/>
    <x v="0"/>
    <s v="AB+"/>
    <x v="5"/>
    <d v="2022-06-17T00:00:00"/>
    <s v="Misty Lopez"/>
    <s v="Martin and Sons"/>
    <n v="65560.427089999997"/>
    <x v="4"/>
    <n v="16255"/>
    <n v="221"/>
    <x v="1"/>
    <d v="2022-07-04T00:00:00"/>
    <s v="Penicillin"/>
    <s v="Inconclusive"/>
    <n v="17"/>
    <x v="1"/>
    <s v="CancerMed"/>
    <n v="6"/>
    <x v="0"/>
    <n v="17"/>
  </r>
  <r>
    <s v="Rebecca Campbell"/>
    <x v="14"/>
    <x v="0"/>
    <x v="0"/>
    <s v="O+"/>
    <x v="3"/>
    <d v="2021-12-29T00:00:00"/>
    <s v="Alexis Reeves"/>
    <s v="Harris and Sons"/>
    <n v="65552.436730000001"/>
    <x v="0"/>
    <n v="1770"/>
    <n v="244"/>
    <x v="1"/>
    <d v="2022-01-18T00:00:00"/>
    <s v="Paracetamol"/>
    <s v="Normal"/>
    <n v="20"/>
    <x v="2"/>
    <s v="ArthritisHigh"/>
    <n v="12"/>
    <x v="4"/>
    <n v="29"/>
  </r>
  <r>
    <s v="Michael Pollard"/>
    <x v="18"/>
    <x v="0"/>
    <x v="1"/>
    <s v="AB+"/>
    <x v="4"/>
    <d v="2020-08-14T00:00:00"/>
    <s v="Donald Johnson"/>
    <s v="Gonzalez-Coleman"/>
    <n v="65390.907550000004"/>
    <x v="0"/>
    <n v="24353"/>
    <n v="201"/>
    <x v="1"/>
    <d v="2020-08-30T00:00:00"/>
    <s v="Lipitor"/>
    <s v="Inconclusive"/>
    <n v="16"/>
    <x v="1"/>
    <s v="HypertensionMed"/>
    <n v="8"/>
    <x v="3"/>
    <n v="14"/>
  </r>
  <r>
    <s v="Willie Chan"/>
    <x v="61"/>
    <x v="0"/>
    <x v="1"/>
    <s v="AB-"/>
    <x v="4"/>
    <d v="2022-07-20T00:00:00"/>
    <s v="Norman Weaver"/>
    <s v="Austin-Perez"/>
    <n v="65297.639940000001"/>
    <x v="0"/>
    <n v="34642"/>
    <n v="287"/>
    <x v="2"/>
    <d v="2022-07-27T00:00:00"/>
    <s v="Ibuprofen"/>
    <s v="Normal"/>
    <n v="7"/>
    <x v="0"/>
    <s v="HypertensionLow"/>
    <n v="7"/>
    <x v="0"/>
    <n v="20"/>
  </r>
  <r>
    <s v="Adam Ballard"/>
    <x v="13"/>
    <x v="0"/>
    <x v="0"/>
    <s v="A+"/>
    <x v="0"/>
    <d v="2021-01-11T00:00:00"/>
    <s v="Barbara Hurst"/>
    <s v="Morgan PLC"/>
    <n v="65199.839639999998"/>
    <x v="0"/>
    <n v="36366"/>
    <n v="129"/>
    <x v="2"/>
    <d v="2021-01-29T00:00:00"/>
    <s v="Aspirin"/>
    <s v="Inconclusive"/>
    <n v="18"/>
    <x v="1"/>
    <s v="DiabetesMed"/>
    <n v="1"/>
    <x v="4"/>
    <n v="11"/>
  </r>
  <r>
    <s v="William Mahoney"/>
    <x v="5"/>
    <x v="2"/>
    <x v="1"/>
    <s v="O-"/>
    <x v="0"/>
    <d v="2023-10-28T00:00:00"/>
    <s v="Vanessa Wilson"/>
    <s v="Burgess-Herrera"/>
    <n v="65180.500769999999"/>
    <x v="0"/>
    <n v="29472"/>
    <n v="179"/>
    <x v="1"/>
    <d v="2023-11-02T00:00:00"/>
    <s v="Lipitor"/>
    <s v="Abnormal"/>
    <n v="5"/>
    <x v="0"/>
    <s v="DiabetesLow"/>
    <n v="10"/>
    <x v="1"/>
    <n v="28"/>
  </r>
  <r>
    <s v="Aaron Hughes"/>
    <x v="60"/>
    <x v="1"/>
    <x v="1"/>
    <s v="O-"/>
    <x v="1"/>
    <d v="2020-12-04T00:00:00"/>
    <s v="Scott Beck"/>
    <s v="Anderson, Burgess and Jones"/>
    <n v="65176.698600000003"/>
    <x v="2"/>
    <n v="11986"/>
    <n v="181"/>
    <x v="2"/>
    <d v="2020-12-30T00:00:00"/>
    <s v="Aspirin"/>
    <s v="Abnormal"/>
    <n v="26"/>
    <x v="2"/>
    <s v="AsthmaHigh"/>
    <n v="12"/>
    <x v="3"/>
    <n v="4"/>
  </r>
  <r>
    <s v="Jeanette White"/>
    <x v="5"/>
    <x v="2"/>
    <x v="0"/>
    <s v="AB+"/>
    <x v="2"/>
    <d v="2023-03-16T00:00:00"/>
    <s v="Rebecca Morales"/>
    <s v="Morris-Terry"/>
    <n v="65167.404260000003"/>
    <x v="2"/>
    <n v="15285"/>
    <n v="243"/>
    <x v="0"/>
    <d v="2023-04-07T00:00:00"/>
    <s v="Paracetamol"/>
    <s v="Normal"/>
    <n v="22"/>
    <x v="2"/>
    <s v="ObesityHigh"/>
    <n v="3"/>
    <x v="1"/>
    <n v="16"/>
  </r>
  <r>
    <s v="Tammy Williams"/>
    <x v="27"/>
    <x v="0"/>
    <x v="0"/>
    <s v="O-"/>
    <x v="5"/>
    <d v="2020-03-24T00:00:00"/>
    <s v="Jessica Sanders"/>
    <s v="Hood Ltd"/>
    <n v="65139.622219999997"/>
    <x v="0"/>
    <n v="18477"/>
    <n v="370"/>
    <x v="0"/>
    <d v="2020-03-28T00:00:00"/>
    <s v="Lipitor"/>
    <s v="Inconclusive"/>
    <n v="4"/>
    <x v="0"/>
    <s v="CancerLow"/>
    <n v="3"/>
    <x v="3"/>
    <n v="24"/>
  </r>
  <r>
    <s v="Travis Morales"/>
    <x v="63"/>
    <x v="2"/>
    <x v="1"/>
    <s v="AB-"/>
    <x v="4"/>
    <d v="2021-10-22T00:00:00"/>
    <s v="Bradley Ellis"/>
    <s v="Ramirez PLC"/>
    <n v="65130.810189999997"/>
    <x v="3"/>
    <n v="1879"/>
    <n v="147"/>
    <x v="1"/>
    <d v="2021-11-04T00:00:00"/>
    <s v="Paracetamol"/>
    <s v="Inconclusive"/>
    <n v="13"/>
    <x v="1"/>
    <s v="HypertensionMed"/>
    <n v="10"/>
    <x v="4"/>
    <n v="22"/>
  </r>
  <r>
    <s v="John Garza"/>
    <x v="18"/>
    <x v="0"/>
    <x v="0"/>
    <s v="AB+"/>
    <x v="0"/>
    <d v="2021-04-17T00:00:00"/>
    <s v="Jessica Newton"/>
    <s v="Bennett, Young and Patel"/>
    <n v="65119.949209999999"/>
    <x v="0"/>
    <n v="52242"/>
    <n v="237"/>
    <x v="1"/>
    <d v="2021-05-16T00:00:00"/>
    <s v="Lipitor"/>
    <s v="Inconclusive"/>
    <n v="29"/>
    <x v="2"/>
    <s v="DiabetesHigh"/>
    <n v="4"/>
    <x v="4"/>
    <n v="17"/>
  </r>
  <r>
    <s v="Elizabeth Adams"/>
    <x v="44"/>
    <x v="1"/>
    <x v="1"/>
    <s v="AB-"/>
    <x v="1"/>
    <d v="2020-07-20T00:00:00"/>
    <s v="Monica Wright"/>
    <s v="Glover and Sons"/>
    <n v="65106.318899999998"/>
    <x v="3"/>
    <n v="37273"/>
    <n v="292"/>
    <x v="2"/>
    <d v="2020-08-09T00:00:00"/>
    <s v="Aspirin"/>
    <s v="Abnormal"/>
    <n v="20"/>
    <x v="2"/>
    <s v="AsthmaHigh"/>
    <n v="7"/>
    <x v="3"/>
    <n v="20"/>
  </r>
  <r>
    <s v="Mindy Torres"/>
    <x v="2"/>
    <x v="0"/>
    <x v="1"/>
    <s v="AB-"/>
    <x v="1"/>
    <d v="2022-04-28T00:00:00"/>
    <s v="Amber Flores"/>
    <s v="Randall, Pitts and Rodriguez"/>
    <n v="65080.05704"/>
    <x v="0"/>
    <n v="14477"/>
    <n v="465"/>
    <x v="2"/>
    <d v="2022-05-25T00:00:00"/>
    <s v="Aspirin"/>
    <s v="Normal"/>
    <n v="27"/>
    <x v="2"/>
    <s v="AsthmaHigh"/>
    <n v="4"/>
    <x v="0"/>
    <n v="28"/>
  </r>
  <r>
    <s v="Nicole Smith"/>
    <x v="17"/>
    <x v="0"/>
    <x v="0"/>
    <s v="A+"/>
    <x v="5"/>
    <d v="2021-03-24T00:00:00"/>
    <s v="Anne White"/>
    <s v="Jackson, Rich and Rivera"/>
    <n v="65055.388930000001"/>
    <x v="0"/>
    <n v="22313"/>
    <n v="264"/>
    <x v="1"/>
    <d v="2021-04-12T00:00:00"/>
    <s v="Ibuprofen"/>
    <s v="Inconclusive"/>
    <n v="19"/>
    <x v="1"/>
    <s v="CancerMed"/>
    <n v="3"/>
    <x v="4"/>
    <n v="24"/>
  </r>
  <r>
    <s v="Donna Sanchez"/>
    <x v="25"/>
    <x v="1"/>
    <x v="0"/>
    <s v="B-"/>
    <x v="0"/>
    <d v="2021-04-14T00:00:00"/>
    <s v="Annette Cook"/>
    <s v="Rivera-Carr"/>
    <n v="65034.534079999998"/>
    <x v="4"/>
    <n v="40574"/>
    <n v="234"/>
    <x v="1"/>
    <d v="2021-04-28T00:00:00"/>
    <s v="Penicillin"/>
    <s v="Abnormal"/>
    <n v="14"/>
    <x v="1"/>
    <s v="DiabetesMed"/>
    <n v="4"/>
    <x v="4"/>
    <n v="14"/>
  </r>
  <r>
    <s v="Stephen Manning"/>
    <x v="36"/>
    <x v="0"/>
    <x v="0"/>
    <s v="A+"/>
    <x v="2"/>
    <d v="2022-11-22T00:00:00"/>
    <s v="William Oconnor"/>
    <s v="Sanford-Shaffer"/>
    <n v="64997.062010000001"/>
    <x v="0"/>
    <n v="15956"/>
    <n v="458"/>
    <x v="0"/>
    <d v="2022-12-02T00:00:00"/>
    <s v="Paracetamol"/>
    <s v="Normal"/>
    <n v="10"/>
    <x v="1"/>
    <s v="ObesityMed"/>
    <n v="11"/>
    <x v="0"/>
    <n v="22"/>
  </r>
  <r>
    <s v="Willie Black"/>
    <x v="62"/>
    <x v="2"/>
    <x v="1"/>
    <s v="AB-"/>
    <x v="4"/>
    <d v="2021-09-30T00:00:00"/>
    <s v="Michael Sullivan"/>
    <s v="Alvarado LLC"/>
    <n v="64922.859770000003"/>
    <x v="4"/>
    <n v="11061"/>
    <n v="226"/>
    <x v="2"/>
    <d v="2021-10-28T00:00:00"/>
    <s v="Penicillin"/>
    <s v="Abnormal"/>
    <n v="28"/>
    <x v="2"/>
    <s v="HypertensionHigh"/>
    <n v="9"/>
    <x v="4"/>
    <n v="30"/>
  </r>
  <r>
    <s v="Jennifer Berg"/>
    <x v="22"/>
    <x v="0"/>
    <x v="1"/>
    <s v="AB-"/>
    <x v="3"/>
    <d v="2020-12-09T00:00:00"/>
    <s v="Christopher Howard"/>
    <s v="Johnson-Pierce"/>
    <n v="64820.45923"/>
    <x v="0"/>
    <n v="18253"/>
    <n v="478"/>
    <x v="2"/>
    <d v="2020-12-17T00:00:00"/>
    <s v="Lipitor"/>
    <s v="Abnormal"/>
    <n v="8"/>
    <x v="0"/>
    <s v="ArthritisLow"/>
    <n v="12"/>
    <x v="3"/>
    <n v="9"/>
  </r>
  <r>
    <s v="Lauren Ward"/>
    <x v="4"/>
    <x v="2"/>
    <x v="1"/>
    <s v="AB+"/>
    <x v="0"/>
    <d v="2023-03-29T00:00:00"/>
    <s v="Sarah Torres"/>
    <s v="Hopkins Group"/>
    <n v="64786.4804"/>
    <x v="0"/>
    <n v="31831"/>
    <n v="204"/>
    <x v="2"/>
    <d v="2023-04-22T00:00:00"/>
    <s v="Paracetamol"/>
    <s v="Abnormal"/>
    <n v="24"/>
    <x v="2"/>
    <s v="DiabetesHigh"/>
    <n v="3"/>
    <x v="1"/>
    <n v="29"/>
  </r>
  <r>
    <s v="John Briggs"/>
    <x v="36"/>
    <x v="0"/>
    <x v="0"/>
    <s v="AB-"/>
    <x v="2"/>
    <d v="2019-03-08T00:00:00"/>
    <s v="Melissa Nguyen"/>
    <s v="Morrow, Nelson and Castillo"/>
    <n v="64774.811399999999"/>
    <x v="4"/>
    <n v="8735"/>
    <n v="366"/>
    <x v="0"/>
    <d v="2019-03-18T00:00:00"/>
    <s v="Ibuprofen"/>
    <s v="Inconclusive"/>
    <n v="10"/>
    <x v="1"/>
    <s v="ObesityMed"/>
    <n v="3"/>
    <x v="2"/>
    <n v="8"/>
  </r>
  <r>
    <s v="Yvette Scott"/>
    <x v="24"/>
    <x v="0"/>
    <x v="0"/>
    <s v="AB-"/>
    <x v="0"/>
    <d v="2023-08-24T00:00:00"/>
    <s v="Catherine Jones"/>
    <s v="Miller Group"/>
    <n v="64766.804459999999"/>
    <x v="3"/>
    <n v="47488"/>
    <n v="196"/>
    <x v="1"/>
    <d v="2023-09-21T00:00:00"/>
    <s v="Paracetamol"/>
    <s v="Inconclusive"/>
    <n v="28"/>
    <x v="2"/>
    <s v="DiabetesHigh"/>
    <n v="8"/>
    <x v="1"/>
    <n v="24"/>
  </r>
  <r>
    <s v="Eric Martinez"/>
    <x v="37"/>
    <x v="3"/>
    <x v="0"/>
    <s v="AB-"/>
    <x v="1"/>
    <d v="2021-12-23T00:00:00"/>
    <s v="Elizabeth Cordova"/>
    <s v="Schwartz PLC"/>
    <n v="64738.271860000001"/>
    <x v="4"/>
    <n v="33522"/>
    <n v="294"/>
    <x v="2"/>
    <d v="2022-01-07T00:00:00"/>
    <s v="Penicillin"/>
    <s v="Normal"/>
    <n v="15"/>
    <x v="1"/>
    <s v="AsthmaMed"/>
    <n v="12"/>
    <x v="4"/>
    <n v="23"/>
  </r>
  <r>
    <s v="Jennifer Frye"/>
    <x v="1"/>
    <x v="1"/>
    <x v="1"/>
    <s v="AB-"/>
    <x v="1"/>
    <d v="2022-12-08T00:00:00"/>
    <s v="Stephanie Bryan"/>
    <s v="Howe, Wilson and Davis"/>
    <n v="64723.134859999998"/>
    <x v="2"/>
    <n v="44424"/>
    <n v="462"/>
    <x v="1"/>
    <d v="2022-12-16T00:00:00"/>
    <s v="Ibuprofen"/>
    <s v="Abnormal"/>
    <n v="8"/>
    <x v="0"/>
    <s v="AsthmaLow"/>
    <n v="12"/>
    <x v="0"/>
    <n v="8"/>
  </r>
  <r>
    <s v="Jamie Kelley"/>
    <x v="31"/>
    <x v="2"/>
    <x v="1"/>
    <s v="O-"/>
    <x v="1"/>
    <d v="2022-07-10T00:00:00"/>
    <s v="Samuel Lowe"/>
    <s v="Williams LLC"/>
    <n v="64687.716050000003"/>
    <x v="2"/>
    <n v="38359"/>
    <n v="297"/>
    <x v="2"/>
    <d v="2022-07-28T00:00:00"/>
    <s v="Penicillin"/>
    <s v="Inconclusive"/>
    <n v="18"/>
    <x v="1"/>
    <s v="AsthmaMed"/>
    <n v="7"/>
    <x v="0"/>
    <n v="10"/>
  </r>
  <r>
    <s v="Richard Kramer"/>
    <x v="57"/>
    <x v="0"/>
    <x v="1"/>
    <s v="B-"/>
    <x v="3"/>
    <d v="2021-03-27T00:00:00"/>
    <s v="Mr. Eric Smith"/>
    <s v="Brown-Baker"/>
    <n v="64527.71731"/>
    <x v="0"/>
    <n v="18928"/>
    <n v="280"/>
    <x v="0"/>
    <d v="2021-03-31T00:00:00"/>
    <s v="Penicillin"/>
    <s v="Normal"/>
    <n v="4"/>
    <x v="0"/>
    <s v="ArthritisLow"/>
    <n v="3"/>
    <x v="4"/>
    <n v="27"/>
  </r>
  <r>
    <s v="Ashley Armstrong"/>
    <x v="53"/>
    <x v="2"/>
    <x v="0"/>
    <s v="A+"/>
    <x v="0"/>
    <d v="2021-12-23T00:00:00"/>
    <s v="Jamie Marks"/>
    <s v="Dawson, Yang and Hood"/>
    <n v="64520"/>
    <x v="3"/>
    <n v="42950"/>
    <n v="238"/>
    <x v="2"/>
    <d v="2022-01-10T00:00:00"/>
    <s v="Penicillin"/>
    <s v="Inconclusive"/>
    <n v="18"/>
    <x v="1"/>
    <s v="DiabetesMed"/>
    <n v="12"/>
    <x v="4"/>
    <n v="23"/>
  </r>
  <r>
    <s v="Jacob Meyers"/>
    <x v="40"/>
    <x v="1"/>
    <x v="1"/>
    <s v="O-"/>
    <x v="1"/>
    <d v="2022-08-08T00:00:00"/>
    <s v="Wesley Mcpherson"/>
    <s v="Lynch-Garrett"/>
    <n v="64460.417280000001"/>
    <x v="3"/>
    <n v="39494"/>
    <n v="374"/>
    <x v="2"/>
    <d v="2022-08-14T00:00:00"/>
    <s v="Aspirin"/>
    <s v="Abnormal"/>
    <n v="6"/>
    <x v="0"/>
    <s v="AsthmaLow"/>
    <n v="8"/>
    <x v="0"/>
    <n v="8"/>
  </r>
  <r>
    <s v="Jillian Robinson"/>
    <x v="61"/>
    <x v="0"/>
    <x v="1"/>
    <s v="A+"/>
    <x v="4"/>
    <d v="2022-05-23T00:00:00"/>
    <s v="Jordan Johnston"/>
    <s v="Clark-Shaw"/>
    <n v="64425.837169999999"/>
    <x v="0"/>
    <n v="16085"/>
    <n v="216"/>
    <x v="1"/>
    <d v="2022-06-11T00:00:00"/>
    <s v="Penicillin"/>
    <s v="Abnormal"/>
    <n v="19"/>
    <x v="1"/>
    <s v="HypertensionMed"/>
    <n v="5"/>
    <x v="0"/>
    <n v="23"/>
  </r>
  <r>
    <s v="Roberta Fisher"/>
    <x v="38"/>
    <x v="1"/>
    <x v="0"/>
    <s v="A-"/>
    <x v="2"/>
    <d v="2021-09-19T00:00:00"/>
    <s v="Nathan Mason"/>
    <s v="Harris and Sons"/>
    <n v="64354.571649999998"/>
    <x v="3"/>
    <n v="18680"/>
    <n v="135"/>
    <x v="0"/>
    <d v="2021-09-22T00:00:00"/>
    <s v="Aspirin"/>
    <s v="Normal"/>
    <n v="3"/>
    <x v="0"/>
    <s v="ObesityLow"/>
    <n v="9"/>
    <x v="4"/>
    <n v="19"/>
  </r>
  <r>
    <s v="Andrew Morales"/>
    <x v="48"/>
    <x v="0"/>
    <x v="1"/>
    <s v="O+"/>
    <x v="2"/>
    <d v="2022-05-16T00:00:00"/>
    <s v="Jason Smith"/>
    <s v="Parker, Perez and Pearson"/>
    <n v="64234.731590000003"/>
    <x v="0"/>
    <n v="20379"/>
    <n v="303"/>
    <x v="0"/>
    <d v="2022-06-02T00:00:00"/>
    <s v="Penicillin"/>
    <s v="Inconclusive"/>
    <n v="17"/>
    <x v="1"/>
    <s v="ObesityMed"/>
    <n v="5"/>
    <x v="0"/>
    <n v="16"/>
  </r>
  <r>
    <s v="Jason Evans"/>
    <x v="4"/>
    <x v="2"/>
    <x v="0"/>
    <s v="A+"/>
    <x v="2"/>
    <d v="2023-01-27T00:00:00"/>
    <s v="Kimberly Valentine"/>
    <s v="Byrd, Clark and Medina"/>
    <n v="64160.686909999997"/>
    <x v="1"/>
    <n v="11666"/>
    <n v="225"/>
    <x v="0"/>
    <d v="2023-02-05T00:00:00"/>
    <s v="Penicillin"/>
    <s v="Abnormal"/>
    <n v="9"/>
    <x v="0"/>
    <s v="ObesityLow"/>
    <n v="1"/>
    <x v="1"/>
    <n v="27"/>
  </r>
  <r>
    <s v="Harry Thomas"/>
    <x v="19"/>
    <x v="0"/>
    <x v="0"/>
    <s v="AB-"/>
    <x v="5"/>
    <d v="2020-12-14T00:00:00"/>
    <s v="Brittany Weaver"/>
    <s v="Greer-Anderson"/>
    <n v="64102.32071"/>
    <x v="0"/>
    <n v="9439"/>
    <n v="152"/>
    <x v="0"/>
    <d v="2020-12-16T00:00:00"/>
    <s v="Ibuprofen"/>
    <s v="Abnormal"/>
    <n v="2"/>
    <x v="0"/>
    <s v="CancerLow"/>
    <n v="12"/>
    <x v="3"/>
    <n v="14"/>
  </r>
  <r>
    <s v="Natalie Jackson"/>
    <x v="30"/>
    <x v="2"/>
    <x v="1"/>
    <s v="A-"/>
    <x v="4"/>
    <d v="2020-09-26T00:00:00"/>
    <s v="Robert Page"/>
    <s v="Torres-Aguirre"/>
    <n v="63812.234909999999"/>
    <x v="3"/>
    <n v="8730"/>
    <n v="444"/>
    <x v="1"/>
    <d v="2020-10-18T00:00:00"/>
    <s v="Paracetamol"/>
    <s v="Abnormal"/>
    <n v="22"/>
    <x v="2"/>
    <s v="HypertensionHigh"/>
    <n v="9"/>
    <x v="3"/>
    <n v="26"/>
  </r>
  <r>
    <s v="Molly Houston"/>
    <x v="55"/>
    <x v="1"/>
    <x v="1"/>
    <s v="A-"/>
    <x v="2"/>
    <d v="2022-02-24T00:00:00"/>
    <s v="Sean Black"/>
    <s v="Collins, Holmes and Everett"/>
    <n v="63735.164960000002"/>
    <x v="4"/>
    <n v="3167"/>
    <n v="270"/>
    <x v="0"/>
    <d v="2022-02-26T00:00:00"/>
    <s v="Lipitor"/>
    <s v="Inconclusive"/>
    <n v="2"/>
    <x v="0"/>
    <s v="ObesityLow"/>
    <n v="2"/>
    <x v="0"/>
    <n v="24"/>
  </r>
  <r>
    <s v="Ryan Lee"/>
    <x v="32"/>
    <x v="1"/>
    <x v="0"/>
    <s v="AB+"/>
    <x v="2"/>
    <d v="2022-06-02T00:00:00"/>
    <s v="Jamie Wright"/>
    <s v="Reynolds-Miranda"/>
    <n v="63727.169280000002"/>
    <x v="4"/>
    <n v="795"/>
    <n v="454"/>
    <x v="0"/>
    <d v="2022-06-11T00:00:00"/>
    <s v="Paracetamol"/>
    <s v="Normal"/>
    <n v="9"/>
    <x v="0"/>
    <s v="ObesityLow"/>
    <n v="6"/>
    <x v="0"/>
    <n v="2"/>
  </r>
  <r>
    <s v="Christopher Martin"/>
    <x v="0"/>
    <x v="0"/>
    <x v="0"/>
    <s v="B+"/>
    <x v="5"/>
    <d v="2020-01-30T00:00:00"/>
    <s v="Aaron Padilla"/>
    <s v="Johnson, Cook and Morris"/>
    <n v="63625.372199999998"/>
    <x v="0"/>
    <n v="5828"/>
    <n v="425"/>
    <x v="1"/>
    <d v="2020-02-01T00:00:00"/>
    <s v="Aspirin"/>
    <s v="Inconclusive"/>
    <n v="2"/>
    <x v="0"/>
    <s v="CancerLow"/>
    <n v="1"/>
    <x v="3"/>
    <n v="30"/>
  </r>
  <r>
    <s v="Tabitha Carr"/>
    <x v="9"/>
    <x v="1"/>
    <x v="1"/>
    <s v="AB+"/>
    <x v="3"/>
    <d v="2022-06-08T00:00:00"/>
    <s v="Dustin Martinez"/>
    <s v="Nunez-Miller"/>
    <n v="63606.729679999997"/>
    <x v="0"/>
    <n v="22716"/>
    <n v="442"/>
    <x v="1"/>
    <d v="2022-07-08T00:00:00"/>
    <s v="Aspirin"/>
    <s v="Normal"/>
    <n v="30"/>
    <x v="2"/>
    <s v="ArthritisHigh"/>
    <n v="6"/>
    <x v="0"/>
    <n v="8"/>
  </r>
  <r>
    <s v="Lisa Rojas"/>
    <x v="28"/>
    <x v="1"/>
    <x v="1"/>
    <s v="B+"/>
    <x v="5"/>
    <d v="2023-09-10T00:00:00"/>
    <s v="John Ryan MD"/>
    <s v="Wright PLC"/>
    <n v="63596.79853"/>
    <x v="3"/>
    <n v="75673"/>
    <n v="189"/>
    <x v="1"/>
    <d v="2023-09-16T00:00:00"/>
    <s v="Paracetamol"/>
    <s v="Normal"/>
    <n v="6"/>
    <x v="0"/>
    <s v="CancerLow"/>
    <n v="9"/>
    <x v="1"/>
    <n v="10"/>
  </r>
  <r>
    <s v="Mary Delgado"/>
    <x v="64"/>
    <x v="3"/>
    <x v="0"/>
    <s v="AB-"/>
    <x v="4"/>
    <d v="2022-06-16T00:00:00"/>
    <s v="Kelsey Ross"/>
    <s v="Anderson, Brown and Fisher"/>
    <n v="63531.331290000002"/>
    <x v="2"/>
    <n v="9625"/>
    <n v="487"/>
    <x v="1"/>
    <d v="2022-06-24T00:00:00"/>
    <s v="Ibuprofen"/>
    <s v="Normal"/>
    <n v="8"/>
    <x v="0"/>
    <s v="HypertensionLow"/>
    <n v="6"/>
    <x v="0"/>
    <n v="16"/>
  </r>
  <r>
    <s v="Lisa Sanchez"/>
    <x v="8"/>
    <x v="1"/>
    <x v="0"/>
    <s v="AB-"/>
    <x v="0"/>
    <d v="2019-02-13T00:00:00"/>
    <s v="Andrea Owen"/>
    <s v="Lyons-Price"/>
    <n v="63458.134510000004"/>
    <x v="4"/>
    <n v="51061"/>
    <n v="119"/>
    <x v="2"/>
    <d v="2019-02-23T00:00:00"/>
    <s v="Lipitor"/>
    <s v="Abnormal"/>
    <n v="10"/>
    <x v="1"/>
    <s v="DiabetesMed"/>
    <n v="2"/>
    <x v="2"/>
    <n v="13"/>
  </r>
  <r>
    <s v="Kathleen Hanson"/>
    <x v="25"/>
    <x v="1"/>
    <x v="0"/>
    <s v="AB-"/>
    <x v="4"/>
    <d v="2020-08-27T00:00:00"/>
    <s v="Melissa Gomez MD"/>
    <s v="Montgomery LLC"/>
    <n v="63454.818059999998"/>
    <x v="0"/>
    <n v="29528"/>
    <n v="356"/>
    <x v="1"/>
    <d v="2020-09-17T00:00:00"/>
    <s v="Aspirin"/>
    <s v="Normal"/>
    <n v="21"/>
    <x v="2"/>
    <s v="HypertensionHigh"/>
    <n v="8"/>
    <x v="3"/>
    <n v="27"/>
  </r>
  <r>
    <s v="Donna Jones"/>
    <x v="30"/>
    <x v="2"/>
    <x v="1"/>
    <s v="A-"/>
    <x v="4"/>
    <d v="2018-12-15T00:00:00"/>
    <s v="Sharon Banks"/>
    <s v="Mccormick Inc"/>
    <n v="63398.692710000003"/>
    <x v="2"/>
    <n v="4131"/>
    <n v="104"/>
    <x v="2"/>
    <d v="2018-12-19T00:00:00"/>
    <s v="Ibuprofen"/>
    <s v="Inconclusive"/>
    <n v="4"/>
    <x v="0"/>
    <s v="HypertensionLow"/>
    <n v="12"/>
    <x v="5"/>
    <n v="15"/>
  </r>
  <r>
    <s v="Rachel Morales"/>
    <x v="40"/>
    <x v="1"/>
    <x v="1"/>
    <s v="AB-"/>
    <x v="4"/>
    <d v="2018-12-10T00:00:00"/>
    <s v="Peter Bailey"/>
    <s v="Yates LLC"/>
    <n v="63370.396009999997"/>
    <x v="1"/>
    <n v="7233"/>
    <n v="184"/>
    <x v="2"/>
    <d v="2018-12-22T00:00:00"/>
    <s v="Aspirin"/>
    <s v="Inconclusive"/>
    <n v="12"/>
    <x v="1"/>
    <s v="HypertensionMed"/>
    <n v="12"/>
    <x v="5"/>
    <n v="10"/>
  </r>
  <r>
    <s v="Michelle Quinn"/>
    <x v="23"/>
    <x v="0"/>
    <x v="0"/>
    <s v="AB+"/>
    <x v="1"/>
    <d v="2021-11-06T00:00:00"/>
    <s v="Lindsay Watson"/>
    <s v="Bentley Ltd"/>
    <n v="63369.224249999999"/>
    <x v="3"/>
    <n v="6448"/>
    <n v="130"/>
    <x v="2"/>
    <d v="2021-11-25T00:00:00"/>
    <s v="Ibuprofen"/>
    <s v="Normal"/>
    <n v="19"/>
    <x v="1"/>
    <s v="AsthmaMed"/>
    <n v="11"/>
    <x v="4"/>
    <n v="6"/>
  </r>
  <r>
    <s v="Crystal Smith"/>
    <x v="56"/>
    <x v="2"/>
    <x v="1"/>
    <s v="AB+"/>
    <x v="4"/>
    <d v="2020-07-18T00:00:00"/>
    <s v="Sarah Williams"/>
    <s v="Casey, Jefferson and Carlson"/>
    <n v="63354.058839999998"/>
    <x v="4"/>
    <n v="10936"/>
    <n v="485"/>
    <x v="1"/>
    <d v="2020-07-22T00:00:00"/>
    <s v="Ibuprofen"/>
    <s v="Abnormal"/>
    <n v="4"/>
    <x v="0"/>
    <s v="HypertensionLow"/>
    <n v="7"/>
    <x v="3"/>
    <n v="18"/>
  </r>
  <r>
    <s v="Tracey Martin"/>
    <x v="20"/>
    <x v="2"/>
    <x v="0"/>
    <s v="A+"/>
    <x v="2"/>
    <d v="2020-05-31T00:00:00"/>
    <s v="Nicole Johnson"/>
    <s v="Gibbs-Davis"/>
    <n v="63303.316079999997"/>
    <x v="0"/>
    <n v="10350"/>
    <n v="218"/>
    <x v="0"/>
    <d v="2020-06-10T00:00:00"/>
    <s v="Paracetamol"/>
    <s v="Inconclusive"/>
    <n v="10"/>
    <x v="1"/>
    <s v="ObesityMed"/>
    <n v="5"/>
    <x v="3"/>
    <n v="31"/>
  </r>
  <r>
    <s v="Matthew Palmer"/>
    <x v="65"/>
    <x v="0"/>
    <x v="0"/>
    <s v="AB+"/>
    <x v="3"/>
    <d v="2019-01-27T00:00:00"/>
    <s v="Nathaniel Wilson"/>
    <s v="Walker-Mcguire"/>
    <n v="63282.160380000001"/>
    <x v="3"/>
    <n v="20336"/>
    <n v="445"/>
    <x v="2"/>
    <d v="2019-02-08T00:00:00"/>
    <s v="Aspirin"/>
    <s v="Abnormal"/>
    <n v="12"/>
    <x v="1"/>
    <s v="ArthritisMed"/>
    <n v="1"/>
    <x v="2"/>
    <n v="27"/>
  </r>
  <r>
    <s v="Kristy Donaldson"/>
    <x v="21"/>
    <x v="1"/>
    <x v="0"/>
    <s v="B+"/>
    <x v="3"/>
    <d v="2018-12-15T00:00:00"/>
    <s v="Elizabeth Clark DDS"/>
    <s v="Nguyen-Johnson"/>
    <n v="63142.304470000003"/>
    <x v="1"/>
    <n v="14025"/>
    <n v="111"/>
    <x v="1"/>
    <d v="2018-12-28T00:00:00"/>
    <s v="Aspirin"/>
    <s v="Inconclusive"/>
    <n v="13"/>
    <x v="1"/>
    <s v="ArthritisMed"/>
    <n v="12"/>
    <x v="5"/>
    <n v="15"/>
  </r>
  <r>
    <s v="Amy Jackson"/>
    <x v="64"/>
    <x v="3"/>
    <x v="1"/>
    <s v="B-"/>
    <x v="1"/>
    <d v="2019-04-12T00:00:00"/>
    <s v="Jose Harris"/>
    <s v="Peterson-Morris"/>
    <n v="63142.290919999999"/>
    <x v="3"/>
    <n v="15970"/>
    <n v="119"/>
    <x v="1"/>
    <d v="2019-04-25T00:00:00"/>
    <s v="Ibuprofen"/>
    <s v="Abnormal"/>
    <n v="13"/>
    <x v="1"/>
    <s v="AsthmaMed"/>
    <n v="4"/>
    <x v="2"/>
    <n v="12"/>
  </r>
  <r>
    <s v="Patrick Taylor DDS"/>
    <x v="61"/>
    <x v="0"/>
    <x v="0"/>
    <s v="B-"/>
    <x v="3"/>
    <d v="2020-10-31T00:00:00"/>
    <s v="Ronnie Hernandez"/>
    <s v="Perez-Baker"/>
    <n v="63013.848639999997"/>
    <x v="3"/>
    <n v="36382"/>
    <n v="482"/>
    <x v="1"/>
    <d v="2020-11-27T00:00:00"/>
    <s v="Penicillin"/>
    <s v="Normal"/>
    <n v="27"/>
    <x v="2"/>
    <s v="ArthritisHigh"/>
    <n v="10"/>
    <x v="3"/>
    <n v="31"/>
  </r>
  <r>
    <s v="Robert Carter DDS"/>
    <x v="49"/>
    <x v="2"/>
    <x v="1"/>
    <s v="B+"/>
    <x v="4"/>
    <d v="2023-04-16T00:00:00"/>
    <s v="Veronica Bradley"/>
    <s v="Orozco PLC"/>
    <n v="63009.956039999997"/>
    <x v="0"/>
    <n v="18643"/>
    <n v="105"/>
    <x v="1"/>
    <d v="2023-05-08T00:00:00"/>
    <s v="Aspirin"/>
    <s v="Inconclusive"/>
    <n v="22"/>
    <x v="2"/>
    <s v="HypertensionHigh"/>
    <n v="4"/>
    <x v="1"/>
    <n v="16"/>
  </r>
  <r>
    <s v="Elizabeth Charles"/>
    <x v="54"/>
    <x v="1"/>
    <x v="1"/>
    <s v="B-"/>
    <x v="4"/>
    <d v="2022-11-09T00:00:00"/>
    <s v="Charles Blake"/>
    <s v="Simmons Ltd"/>
    <n v="63003.723570000002"/>
    <x v="4"/>
    <n v="29397"/>
    <n v="362"/>
    <x v="2"/>
    <d v="2022-11-20T00:00:00"/>
    <s v="Aspirin"/>
    <s v="Normal"/>
    <n v="11"/>
    <x v="1"/>
    <s v="HypertensionMed"/>
    <n v="11"/>
    <x v="0"/>
    <n v="9"/>
  </r>
  <r>
    <s v="Melissa Jones"/>
    <x v="45"/>
    <x v="2"/>
    <x v="0"/>
    <s v="AB-"/>
    <x v="5"/>
    <d v="2019-04-12T00:00:00"/>
    <s v="Jose Richard"/>
    <s v="Cruz, Harris and Murray"/>
    <n v="62985.472600000001"/>
    <x v="4"/>
    <n v="47514"/>
    <n v="425"/>
    <x v="0"/>
    <d v="2019-05-01T00:00:00"/>
    <s v="Ibuprofen"/>
    <s v="Normal"/>
    <n v="19"/>
    <x v="1"/>
    <s v="CancerMed"/>
    <n v="4"/>
    <x v="2"/>
    <n v="12"/>
  </r>
  <r>
    <s v="Tammy Cook"/>
    <x v="59"/>
    <x v="0"/>
    <x v="0"/>
    <s v="AB-"/>
    <x v="4"/>
    <d v="2021-03-02T00:00:00"/>
    <s v="Richard Fuller"/>
    <s v="Benson Inc"/>
    <n v="62918.162089999998"/>
    <x v="3"/>
    <n v="7024"/>
    <n v="347"/>
    <x v="2"/>
    <d v="2021-03-07T00:00:00"/>
    <s v="Ibuprofen"/>
    <s v="Abnormal"/>
    <n v="5"/>
    <x v="0"/>
    <s v="HypertensionLow"/>
    <n v="3"/>
    <x v="4"/>
    <n v="2"/>
  </r>
  <r>
    <s v="Dennis Banks"/>
    <x v="18"/>
    <x v="0"/>
    <x v="0"/>
    <s v="O+"/>
    <x v="2"/>
    <d v="2019-09-19T00:00:00"/>
    <s v="Amanda Blackburn"/>
    <s v="Foster Inc"/>
    <n v="62858.886469999998"/>
    <x v="2"/>
    <n v="20709"/>
    <n v="230"/>
    <x v="0"/>
    <d v="2019-10-11T00:00:00"/>
    <s v="Aspirin"/>
    <s v="Abnormal"/>
    <n v="22"/>
    <x v="2"/>
    <s v="ObesityHigh"/>
    <n v="9"/>
    <x v="2"/>
    <n v="19"/>
  </r>
  <r>
    <s v="Cody Gonzales"/>
    <x v="28"/>
    <x v="1"/>
    <x v="1"/>
    <s v="B-"/>
    <x v="2"/>
    <d v="2020-03-06T00:00:00"/>
    <s v="Rachel Roberts"/>
    <s v="Smith Group"/>
    <n v="62848.27809"/>
    <x v="4"/>
    <n v="7135"/>
    <n v="223"/>
    <x v="0"/>
    <d v="2020-03-15T00:00:00"/>
    <s v="Penicillin"/>
    <s v="Abnormal"/>
    <n v="9"/>
    <x v="0"/>
    <s v="ObesityLow"/>
    <n v="3"/>
    <x v="3"/>
    <n v="6"/>
  </r>
  <r>
    <s v="Peter Alvarado"/>
    <x v="32"/>
    <x v="1"/>
    <x v="0"/>
    <s v="AB+"/>
    <x v="5"/>
    <d v="2021-08-18T00:00:00"/>
    <s v="Robert Leblanc"/>
    <s v="Sparks and Sons"/>
    <n v="62810.429750000003"/>
    <x v="3"/>
    <n v="12573"/>
    <n v="199"/>
    <x v="1"/>
    <d v="2021-09-09T00:00:00"/>
    <s v="Penicillin"/>
    <s v="Abnormal"/>
    <n v="22"/>
    <x v="2"/>
    <s v="CancerHigh"/>
    <n v="8"/>
    <x v="4"/>
    <n v="18"/>
  </r>
  <r>
    <s v="Timothy Melton"/>
    <x v="64"/>
    <x v="3"/>
    <x v="1"/>
    <s v="A-"/>
    <x v="1"/>
    <d v="2021-10-02T00:00:00"/>
    <s v="Dawn Waller"/>
    <s v="Miller Ltd"/>
    <n v="62796.459510000001"/>
    <x v="4"/>
    <n v="7639"/>
    <n v="497"/>
    <x v="2"/>
    <d v="2021-10-15T00:00:00"/>
    <s v="Ibuprofen"/>
    <s v="Inconclusive"/>
    <n v="13"/>
    <x v="1"/>
    <s v="AsthmaMed"/>
    <n v="10"/>
    <x v="4"/>
    <n v="2"/>
  </r>
  <r>
    <s v="Donald Moreno"/>
    <x v="66"/>
    <x v="0"/>
    <x v="0"/>
    <s v="B+"/>
    <x v="2"/>
    <d v="2021-09-19T00:00:00"/>
    <s v="Leslie Walls"/>
    <s v="Jefferson Inc"/>
    <n v="62736.08958"/>
    <x v="0"/>
    <n v="16071"/>
    <n v="420"/>
    <x v="0"/>
    <d v="2021-09-21T00:00:00"/>
    <s v="Penicillin"/>
    <s v="Normal"/>
    <n v="2"/>
    <x v="0"/>
    <s v="ObesityLow"/>
    <n v="9"/>
    <x v="4"/>
    <n v="19"/>
  </r>
  <r>
    <s v="Lori Barrett"/>
    <x v="62"/>
    <x v="2"/>
    <x v="1"/>
    <s v="A+"/>
    <x v="4"/>
    <d v="2019-07-12T00:00:00"/>
    <s v="Jennifer Newton"/>
    <s v="Allen, Robinson and Campbell"/>
    <n v="62687.576200000003"/>
    <x v="3"/>
    <n v="30318"/>
    <n v="432"/>
    <x v="1"/>
    <d v="2019-07-30T00:00:00"/>
    <s v="Ibuprofen"/>
    <s v="Normal"/>
    <n v="18"/>
    <x v="1"/>
    <s v="HypertensionMed"/>
    <n v="7"/>
    <x v="2"/>
    <n v="12"/>
  </r>
  <r>
    <s v="Cynthia Patterson"/>
    <x v="41"/>
    <x v="2"/>
    <x v="0"/>
    <s v="B-"/>
    <x v="5"/>
    <d v="2020-01-11T00:00:00"/>
    <s v="Dr. Sean Russell"/>
    <s v="Johnson Ltd"/>
    <n v="62679.262430000002"/>
    <x v="0"/>
    <n v="35508"/>
    <n v="483"/>
    <x v="1"/>
    <d v="2020-02-08T00:00:00"/>
    <s v="Ibuprofen"/>
    <s v="Inconclusive"/>
    <n v="28"/>
    <x v="2"/>
    <s v="CancerHigh"/>
    <n v="1"/>
    <x v="3"/>
    <n v="11"/>
  </r>
  <r>
    <s v="Angel Robles"/>
    <x v="52"/>
    <x v="0"/>
    <x v="1"/>
    <s v="O-"/>
    <x v="1"/>
    <d v="2019-04-27T00:00:00"/>
    <s v="Diane Fuller"/>
    <s v="Perry, Edwards and Gray"/>
    <n v="62570.818850000003"/>
    <x v="0"/>
    <n v="10394"/>
    <n v="162"/>
    <x v="2"/>
    <d v="2019-05-16T00:00:00"/>
    <s v="Ibuprofen"/>
    <s v="Normal"/>
    <n v="19"/>
    <x v="1"/>
    <s v="AsthmaMed"/>
    <n v="4"/>
    <x v="2"/>
    <n v="27"/>
  </r>
  <r>
    <s v="Denise Randall"/>
    <x v="8"/>
    <x v="1"/>
    <x v="1"/>
    <s v="AB+"/>
    <x v="1"/>
    <d v="2018-11-14T00:00:00"/>
    <s v="Jordan Wise"/>
    <s v="Andrews, Mcguire and Turner"/>
    <n v="62539.1806"/>
    <x v="3"/>
    <n v="24834"/>
    <n v="161"/>
    <x v="2"/>
    <d v="2018-12-01T00:00:00"/>
    <s v="Ibuprofen"/>
    <s v="Abnormal"/>
    <n v="17"/>
    <x v="1"/>
    <s v="AsthmaMed"/>
    <n v="11"/>
    <x v="5"/>
    <n v="14"/>
  </r>
  <r>
    <s v="Laurie Turner"/>
    <x v="8"/>
    <x v="1"/>
    <x v="1"/>
    <s v="O-"/>
    <x v="3"/>
    <d v="2023-07-11T00:00:00"/>
    <s v="Mr. Samuel Burgess"/>
    <s v="Sims, King and Martin"/>
    <n v="62520.961139999999"/>
    <x v="1"/>
    <n v="6503"/>
    <n v="436"/>
    <x v="1"/>
    <d v="2023-07-17T00:00:00"/>
    <s v="Lipitor"/>
    <s v="Abnormal"/>
    <n v="6"/>
    <x v="0"/>
    <s v="ArthritisLow"/>
    <n v="7"/>
    <x v="1"/>
    <n v="11"/>
  </r>
  <r>
    <s v="Whitney Garza"/>
    <x v="42"/>
    <x v="0"/>
    <x v="0"/>
    <s v="O-"/>
    <x v="5"/>
    <d v="2021-12-10T00:00:00"/>
    <s v="Nathaniel Richardson"/>
    <s v="Diaz Group"/>
    <n v="62466.152430000002"/>
    <x v="0"/>
    <n v="59682"/>
    <n v="485"/>
    <x v="1"/>
    <d v="2021-12-12T00:00:00"/>
    <s v="Aspirin"/>
    <s v="Inconclusive"/>
    <n v="2"/>
    <x v="0"/>
    <s v="CancerLow"/>
    <n v="12"/>
    <x v="4"/>
    <n v="10"/>
  </r>
  <r>
    <s v="Erin Porter"/>
    <x v="51"/>
    <x v="0"/>
    <x v="1"/>
    <s v="B-"/>
    <x v="4"/>
    <d v="2019-04-25T00:00:00"/>
    <s v="Amber Meza"/>
    <s v="Price and Sons"/>
    <n v="62443.051529999997"/>
    <x v="3"/>
    <n v="12855"/>
    <n v="288"/>
    <x v="1"/>
    <d v="2019-05-20T00:00:00"/>
    <s v="Lipitor"/>
    <s v="Abnormal"/>
    <n v="25"/>
    <x v="2"/>
    <s v="HypertensionHigh"/>
    <n v="4"/>
    <x v="2"/>
    <n v="25"/>
  </r>
  <r>
    <s v="Victor Gardner"/>
    <x v="52"/>
    <x v="0"/>
    <x v="0"/>
    <s v="O-"/>
    <x v="3"/>
    <d v="2019-11-12T00:00:00"/>
    <s v="Amber Flores"/>
    <s v="Henry-Clay"/>
    <n v="62417.108099999998"/>
    <x v="0"/>
    <n v="33606"/>
    <n v="440"/>
    <x v="1"/>
    <d v="2019-12-07T00:00:00"/>
    <s v="Paracetamol"/>
    <s v="Normal"/>
    <n v="25"/>
    <x v="2"/>
    <s v="ArthritisHigh"/>
    <n v="11"/>
    <x v="2"/>
    <n v="12"/>
  </r>
  <r>
    <s v="Angelica Chen"/>
    <x v="36"/>
    <x v="0"/>
    <x v="1"/>
    <s v="AB-"/>
    <x v="4"/>
    <d v="2022-06-24T00:00:00"/>
    <s v="Cheryl Robles"/>
    <s v="Mendoza LLC"/>
    <n v="62413.26541"/>
    <x v="3"/>
    <n v="24323"/>
    <n v="133"/>
    <x v="1"/>
    <d v="2022-07-03T00:00:00"/>
    <s v="Lipitor"/>
    <s v="Inconclusive"/>
    <n v="9"/>
    <x v="0"/>
    <s v="HypertensionLow"/>
    <n v="6"/>
    <x v="0"/>
    <n v="24"/>
  </r>
  <r>
    <s v="Alan Rodriguez"/>
    <x v="41"/>
    <x v="2"/>
    <x v="1"/>
    <s v="O+"/>
    <x v="1"/>
    <d v="2023-06-14T00:00:00"/>
    <s v="Victoria Smith"/>
    <s v="Powell-Nguyen"/>
    <n v="62407.037219999998"/>
    <x v="0"/>
    <n v="4266"/>
    <n v="425"/>
    <x v="1"/>
    <d v="2023-06-18T00:00:00"/>
    <s v="Aspirin"/>
    <s v="Abnormal"/>
    <n v="4"/>
    <x v="0"/>
    <s v="AsthmaLow"/>
    <n v="6"/>
    <x v="1"/>
    <n v="14"/>
  </r>
  <r>
    <s v="Angela Garcia"/>
    <x v="11"/>
    <x v="3"/>
    <x v="1"/>
    <s v="B+"/>
    <x v="5"/>
    <d v="2019-09-11T00:00:00"/>
    <s v="Christopher Flores"/>
    <s v="Russell-Rubio"/>
    <n v="62299.530330000001"/>
    <x v="4"/>
    <n v="50561"/>
    <n v="237"/>
    <x v="1"/>
    <d v="2019-09-21T00:00:00"/>
    <s v="Lipitor"/>
    <s v="Normal"/>
    <n v="10"/>
    <x v="1"/>
    <s v="CancerMed"/>
    <n v="9"/>
    <x v="2"/>
    <n v="11"/>
  </r>
  <r>
    <s v="Julia Johnson"/>
    <x v="62"/>
    <x v="2"/>
    <x v="0"/>
    <s v="AB-"/>
    <x v="2"/>
    <d v="2020-03-15T00:00:00"/>
    <s v="Jason Wright"/>
    <s v="Mendoza-Lee"/>
    <n v="62140.968309999997"/>
    <x v="3"/>
    <n v="12715"/>
    <n v="104"/>
    <x v="0"/>
    <d v="2020-04-04T00:00:00"/>
    <s v="Paracetamol"/>
    <s v="Abnormal"/>
    <n v="20"/>
    <x v="2"/>
    <s v="ObesityHigh"/>
    <n v="3"/>
    <x v="3"/>
    <n v="15"/>
  </r>
  <r>
    <s v="David Hess"/>
    <x v="67"/>
    <x v="3"/>
    <x v="1"/>
    <s v="AB+"/>
    <x v="1"/>
    <d v="2023-07-10T00:00:00"/>
    <s v="Michael Chung"/>
    <s v="Collier and Sons"/>
    <n v="62117.604700000004"/>
    <x v="3"/>
    <n v="40252"/>
    <n v="114"/>
    <x v="1"/>
    <d v="2023-08-04T00:00:00"/>
    <s v="Aspirin"/>
    <s v="Abnormal"/>
    <n v="25"/>
    <x v="2"/>
    <s v="AsthmaHigh"/>
    <n v="7"/>
    <x v="1"/>
    <n v="10"/>
  </r>
  <r>
    <s v="Jeffery Young"/>
    <x v="42"/>
    <x v="0"/>
    <x v="1"/>
    <s v="AB-"/>
    <x v="2"/>
    <d v="2023-09-06T00:00:00"/>
    <s v="Lucas Clark"/>
    <s v="Peterson-Brandt"/>
    <n v="62090.551030000002"/>
    <x v="1"/>
    <n v="14837"/>
    <n v="253"/>
    <x v="0"/>
    <d v="2023-09-23T00:00:00"/>
    <s v="Lipitor"/>
    <s v="Abnormal"/>
    <n v="17"/>
    <x v="1"/>
    <s v="ObesityMed"/>
    <n v="9"/>
    <x v="1"/>
    <n v="6"/>
  </r>
  <r>
    <s v="Louis Lewis"/>
    <x v="62"/>
    <x v="2"/>
    <x v="0"/>
    <s v="O+"/>
    <x v="1"/>
    <d v="2022-12-25T00:00:00"/>
    <s v="Joyce Cuevas"/>
    <s v="Everett-Flynn"/>
    <n v="62018.052000000003"/>
    <x v="2"/>
    <n v="42182"/>
    <n v="244"/>
    <x v="2"/>
    <d v="2022-12-31T00:00:00"/>
    <s v="Paracetamol"/>
    <s v="Normal"/>
    <n v="6"/>
    <x v="0"/>
    <s v="AsthmaLow"/>
    <n v="12"/>
    <x v="0"/>
    <n v="25"/>
  </r>
  <r>
    <s v="Jennifer Benson"/>
    <x v="43"/>
    <x v="1"/>
    <x v="0"/>
    <s v="AB-"/>
    <x v="2"/>
    <d v="2021-10-24T00:00:00"/>
    <s v="Joanne Owen"/>
    <s v="Cox-Townsend"/>
    <n v="61881.543709999998"/>
    <x v="3"/>
    <n v="7248"/>
    <n v="458"/>
    <x v="0"/>
    <d v="2021-11-05T00:00:00"/>
    <s v="Ibuprofen"/>
    <s v="Inconclusive"/>
    <n v="12"/>
    <x v="1"/>
    <s v="ObesityMed"/>
    <n v="10"/>
    <x v="4"/>
    <n v="24"/>
  </r>
  <r>
    <s v="Daniel Alexander"/>
    <x v="22"/>
    <x v="0"/>
    <x v="1"/>
    <s v="AB-"/>
    <x v="4"/>
    <d v="2020-03-19T00:00:00"/>
    <s v="Jill Hughes"/>
    <s v="Smith Inc"/>
    <n v="61879.199390000002"/>
    <x v="2"/>
    <n v="25548"/>
    <n v="286"/>
    <x v="1"/>
    <d v="2020-04-05T00:00:00"/>
    <s v="Penicillin"/>
    <s v="Normal"/>
    <n v="17"/>
    <x v="1"/>
    <s v="HypertensionMed"/>
    <n v="3"/>
    <x v="3"/>
    <n v="19"/>
  </r>
  <r>
    <s v="Robert Taylor"/>
    <x v="29"/>
    <x v="3"/>
    <x v="1"/>
    <s v="B+"/>
    <x v="1"/>
    <d v="2021-01-10T00:00:00"/>
    <s v="Scott Martin"/>
    <s v="Harvey-Lewis"/>
    <n v="61876.099889999998"/>
    <x v="2"/>
    <n v="6166"/>
    <n v="270"/>
    <x v="2"/>
    <d v="2021-01-20T00:00:00"/>
    <s v="Ibuprofen"/>
    <s v="Inconclusive"/>
    <n v="10"/>
    <x v="1"/>
    <s v="AsthmaMed"/>
    <n v="1"/>
    <x v="4"/>
    <n v="10"/>
  </r>
  <r>
    <s v="Mrs. Crystal Garcia"/>
    <x v="20"/>
    <x v="2"/>
    <x v="0"/>
    <s v="O-"/>
    <x v="3"/>
    <d v="2021-08-28T00:00:00"/>
    <s v="Gina Beasley"/>
    <s v="Estrada, Nguyen and Patterson"/>
    <n v="61798.599979999999"/>
    <x v="3"/>
    <n v="1005"/>
    <n v="265"/>
    <x v="2"/>
    <d v="2021-09-22T00:00:00"/>
    <s v="Lipitor"/>
    <s v="Abnormal"/>
    <n v="25"/>
    <x v="2"/>
    <s v="ArthritisHigh"/>
    <n v="8"/>
    <x v="4"/>
    <n v="28"/>
  </r>
  <r>
    <s v="Eduardo Davidson"/>
    <x v="50"/>
    <x v="3"/>
    <x v="1"/>
    <s v="A+"/>
    <x v="5"/>
    <d v="2021-05-06T00:00:00"/>
    <s v="Tricia Mcclure"/>
    <s v="Murphy-Edwards"/>
    <n v="61789.739090000003"/>
    <x v="4"/>
    <n v="15570"/>
    <n v="109"/>
    <x v="0"/>
    <d v="2021-05-06T00:00:00"/>
    <s v="Paracetamol"/>
    <s v="Inconclusive"/>
    <n v="0"/>
    <x v="0"/>
    <s v="CancerLow"/>
    <n v="5"/>
    <x v="4"/>
    <n v="6"/>
  </r>
  <r>
    <s v="Dustin Garrett"/>
    <x v="17"/>
    <x v="0"/>
    <x v="0"/>
    <s v="O-"/>
    <x v="0"/>
    <d v="2023-07-06T00:00:00"/>
    <s v="Rodney Johnson"/>
    <s v="Davis, Baker and Anderson"/>
    <n v="61783.086309999999"/>
    <x v="0"/>
    <n v="13932"/>
    <n v="390"/>
    <x v="2"/>
    <d v="2023-07-07T00:00:00"/>
    <s v="Ibuprofen"/>
    <s v="Abnormal"/>
    <n v="1"/>
    <x v="0"/>
    <s v="DiabetesLow"/>
    <n v="7"/>
    <x v="1"/>
    <n v="6"/>
  </r>
  <r>
    <s v="Jacqueline Sanchez"/>
    <x v="15"/>
    <x v="1"/>
    <x v="0"/>
    <s v="AB-"/>
    <x v="1"/>
    <d v="2023-02-22T00:00:00"/>
    <s v="Katie Erickson"/>
    <s v="Carey PLC"/>
    <n v="61732.547579999999"/>
    <x v="3"/>
    <n v="19674"/>
    <n v="207"/>
    <x v="2"/>
    <d v="2023-03-18T00:00:00"/>
    <s v="Lipitor"/>
    <s v="Normal"/>
    <n v="24"/>
    <x v="2"/>
    <s v="AsthmaHigh"/>
    <n v="2"/>
    <x v="1"/>
    <n v="22"/>
  </r>
  <r>
    <s v="Brian Foster"/>
    <x v="7"/>
    <x v="0"/>
    <x v="1"/>
    <s v="A-"/>
    <x v="5"/>
    <d v="2020-09-19T00:00:00"/>
    <s v="James Garcia"/>
    <s v="Rodriguez, Ellis and Young"/>
    <n v="61722.702420000001"/>
    <x v="4"/>
    <n v="42308"/>
    <n v="442"/>
    <x v="1"/>
    <d v="2020-10-18T00:00:00"/>
    <s v="Lipitor"/>
    <s v="Abnormal"/>
    <n v="29"/>
    <x v="2"/>
    <s v="CancerHigh"/>
    <n v="9"/>
    <x v="3"/>
    <n v="19"/>
  </r>
  <r>
    <s v="Elizabeth Kline"/>
    <x v="41"/>
    <x v="2"/>
    <x v="0"/>
    <s v="AB+"/>
    <x v="1"/>
    <d v="2019-08-20T00:00:00"/>
    <s v="Tonya Castaneda"/>
    <s v="Martinez-Francis"/>
    <n v="61681.815199999997"/>
    <x v="3"/>
    <n v="11058"/>
    <n v="384"/>
    <x v="2"/>
    <d v="2019-09-07T00:00:00"/>
    <s v="Lipitor"/>
    <s v="Inconclusive"/>
    <n v="18"/>
    <x v="1"/>
    <s v="AsthmaMed"/>
    <n v="8"/>
    <x v="2"/>
    <n v="20"/>
  </r>
  <r>
    <s v="Angela Ramos"/>
    <x v="25"/>
    <x v="1"/>
    <x v="0"/>
    <s v="O+"/>
    <x v="2"/>
    <d v="2020-05-09T00:00:00"/>
    <s v="Theresa Brown"/>
    <s v="Casey LLC"/>
    <n v="61665.895729999997"/>
    <x v="0"/>
    <n v="20225"/>
    <n v="411"/>
    <x v="1"/>
    <d v="2020-06-05T00:00:00"/>
    <s v="Paracetamol"/>
    <s v="Normal"/>
    <n v="27"/>
    <x v="2"/>
    <s v="ObesityHigh"/>
    <n v="5"/>
    <x v="3"/>
    <n v="9"/>
  </r>
  <r>
    <s v="Lisa Howell"/>
    <x v="25"/>
    <x v="1"/>
    <x v="0"/>
    <s v="AB+"/>
    <x v="4"/>
    <d v="2018-11-25T00:00:00"/>
    <s v="James Holmes"/>
    <s v="Williams Ltd"/>
    <n v="61628.2183"/>
    <x v="2"/>
    <n v="25158"/>
    <n v="324"/>
    <x v="1"/>
    <d v="2018-12-17T00:00:00"/>
    <s v="Lipitor"/>
    <s v="Normal"/>
    <n v="22"/>
    <x v="2"/>
    <s v="HypertensionHigh"/>
    <n v="11"/>
    <x v="5"/>
    <n v="25"/>
  </r>
  <r>
    <s v="Jonathan Nielsen"/>
    <x v="19"/>
    <x v="0"/>
    <x v="0"/>
    <s v="A-"/>
    <x v="2"/>
    <d v="2021-11-12T00:00:00"/>
    <s v="Randy White"/>
    <s v="English, Brown and Weeks"/>
    <n v="61617.967900000003"/>
    <x v="1"/>
    <n v="7115"/>
    <n v="357"/>
    <x v="0"/>
    <d v="2021-11-21T00:00:00"/>
    <s v="Aspirin"/>
    <s v="Normal"/>
    <n v="9"/>
    <x v="0"/>
    <s v="ObesityLow"/>
    <n v="11"/>
    <x v="4"/>
    <n v="12"/>
  </r>
  <r>
    <s v="Rose Robinson"/>
    <x v="47"/>
    <x v="0"/>
    <x v="1"/>
    <s v="B+"/>
    <x v="1"/>
    <d v="2022-08-27T00:00:00"/>
    <s v="Jason Kelley"/>
    <s v="Koch-Reynolds"/>
    <n v="61605.308429999997"/>
    <x v="1"/>
    <n v="3043"/>
    <n v="153"/>
    <x v="2"/>
    <d v="2022-09-13T00:00:00"/>
    <s v="Aspirin"/>
    <s v="Inconclusive"/>
    <n v="17"/>
    <x v="1"/>
    <s v="AsthmaMed"/>
    <n v="8"/>
    <x v="0"/>
    <n v="27"/>
  </r>
  <r>
    <s v="Timothy Mcgrath"/>
    <x v="41"/>
    <x v="2"/>
    <x v="1"/>
    <s v="B-"/>
    <x v="5"/>
    <d v="2020-06-16T00:00:00"/>
    <s v="Kimberly Brewer"/>
    <s v="Rodgers, Martin and Bridges"/>
    <n v="61525.073700000001"/>
    <x v="3"/>
    <n v="59330"/>
    <n v="283"/>
    <x v="1"/>
    <d v="2020-06-20T00:00:00"/>
    <s v="Aspirin"/>
    <s v="Inconclusive"/>
    <n v="4"/>
    <x v="0"/>
    <s v="CancerLow"/>
    <n v="6"/>
    <x v="3"/>
    <n v="16"/>
  </r>
  <r>
    <s v="Jonathan Brown"/>
    <x v="39"/>
    <x v="0"/>
    <x v="0"/>
    <s v="O-"/>
    <x v="2"/>
    <d v="2020-03-15T00:00:00"/>
    <s v="Jonathan Good"/>
    <s v="Webb-Anderson"/>
    <n v="61497.019719999997"/>
    <x v="4"/>
    <n v="9909"/>
    <n v="315"/>
    <x v="0"/>
    <d v="2020-03-28T00:00:00"/>
    <s v="Penicillin"/>
    <s v="Inconclusive"/>
    <n v="13"/>
    <x v="1"/>
    <s v="ObesityMed"/>
    <n v="3"/>
    <x v="3"/>
    <n v="15"/>
  </r>
  <r>
    <s v="Christopher Velasquez"/>
    <x v="27"/>
    <x v="0"/>
    <x v="0"/>
    <s v="O+"/>
    <x v="4"/>
    <d v="2023-07-28T00:00:00"/>
    <s v="Cory Fletcher"/>
    <s v="Hernandez-Mendoza"/>
    <n v="61482.012750000002"/>
    <x v="1"/>
    <n v="26421"/>
    <n v="471"/>
    <x v="1"/>
    <d v="2023-07-29T00:00:00"/>
    <s v="Aspirin"/>
    <s v="Abnormal"/>
    <n v="1"/>
    <x v="0"/>
    <s v="HypertensionLow"/>
    <n v="7"/>
    <x v="1"/>
    <n v="28"/>
  </r>
  <r>
    <s v="Louis Campbell"/>
    <x v="0"/>
    <x v="0"/>
    <x v="0"/>
    <s v="A-"/>
    <x v="2"/>
    <d v="2023-06-29T00:00:00"/>
    <s v="Amy Matthews"/>
    <s v="Hayes Inc"/>
    <n v="61427.12934"/>
    <x v="4"/>
    <n v="13527"/>
    <n v="274"/>
    <x v="0"/>
    <d v="2023-07-02T00:00:00"/>
    <s v="Aspirin"/>
    <s v="Abnormal"/>
    <n v="3"/>
    <x v="0"/>
    <s v="ObesityLow"/>
    <n v="6"/>
    <x v="1"/>
    <n v="29"/>
  </r>
  <r>
    <s v="William Dawson"/>
    <x v="4"/>
    <x v="2"/>
    <x v="1"/>
    <s v="A-"/>
    <x v="4"/>
    <d v="2022-05-21T00:00:00"/>
    <s v="Anne Velazquez"/>
    <s v="Castillo-Perez"/>
    <n v="61390.811130000002"/>
    <x v="1"/>
    <n v="23921"/>
    <n v="353"/>
    <x v="1"/>
    <d v="2022-06-04T00:00:00"/>
    <s v="Aspirin"/>
    <s v="Abnormal"/>
    <n v="14"/>
    <x v="1"/>
    <s v="HypertensionMed"/>
    <n v="5"/>
    <x v="0"/>
    <n v="21"/>
  </r>
  <r>
    <s v="Cindy Jones"/>
    <x v="4"/>
    <x v="2"/>
    <x v="1"/>
    <s v="B-"/>
    <x v="2"/>
    <d v="2020-09-15T00:00:00"/>
    <s v="Todd Jackson"/>
    <s v="Martinez, King and Estrada"/>
    <n v="61387.793089999999"/>
    <x v="4"/>
    <n v="19247"/>
    <n v="311"/>
    <x v="0"/>
    <d v="2020-09-18T00:00:00"/>
    <s v="Paracetamol"/>
    <s v="Normal"/>
    <n v="3"/>
    <x v="0"/>
    <s v="ObesityLow"/>
    <n v="9"/>
    <x v="3"/>
    <n v="15"/>
  </r>
  <r>
    <s v="Adrian Valencia"/>
    <x v="64"/>
    <x v="3"/>
    <x v="1"/>
    <s v="A+"/>
    <x v="3"/>
    <d v="2022-10-29T00:00:00"/>
    <s v="Sandra Scott"/>
    <s v="Webb Ltd"/>
    <n v="61359.632149999998"/>
    <x v="3"/>
    <n v="24163"/>
    <n v="490"/>
    <x v="1"/>
    <d v="2022-11-20T00:00:00"/>
    <s v="Ibuprofen"/>
    <s v="Inconclusive"/>
    <n v="22"/>
    <x v="2"/>
    <s v="ArthritisHigh"/>
    <n v="10"/>
    <x v="0"/>
    <n v="29"/>
  </r>
  <r>
    <s v="Alexis Chen"/>
    <x v="31"/>
    <x v="2"/>
    <x v="0"/>
    <s v="AB-"/>
    <x v="0"/>
    <d v="2020-01-23T00:00:00"/>
    <s v="Dr. Nicolas Bryant"/>
    <s v="Rhodes, Jones and Gomez"/>
    <n v="61262.382680000002"/>
    <x v="3"/>
    <n v="29167"/>
    <n v="135"/>
    <x v="2"/>
    <d v="2020-01-28T00:00:00"/>
    <s v="Paracetamol"/>
    <s v="Inconclusive"/>
    <n v="5"/>
    <x v="0"/>
    <s v="DiabetesLow"/>
    <n v="1"/>
    <x v="3"/>
    <n v="23"/>
  </r>
  <r>
    <s v="Kathleen Murray"/>
    <x v="19"/>
    <x v="0"/>
    <x v="0"/>
    <s v="O+"/>
    <x v="5"/>
    <d v="2022-03-29T00:00:00"/>
    <s v="Heather Lewis"/>
    <s v="Reyes Inc"/>
    <n v="61124.526769999997"/>
    <x v="3"/>
    <n v="72711"/>
    <n v="368"/>
    <x v="0"/>
    <d v="2022-04-14T00:00:00"/>
    <s v="Lipitor"/>
    <s v="Abnormal"/>
    <n v="16"/>
    <x v="1"/>
    <s v="CancerMed"/>
    <n v="3"/>
    <x v="0"/>
    <n v="29"/>
  </r>
  <r>
    <s v="Michelle Harris"/>
    <x v="23"/>
    <x v="0"/>
    <x v="0"/>
    <s v="B+"/>
    <x v="5"/>
    <d v="2021-02-04T00:00:00"/>
    <s v="David Patel"/>
    <s v="Lin Inc"/>
    <n v="61107.595329999996"/>
    <x v="0"/>
    <n v="3285"/>
    <n v="284"/>
    <x v="0"/>
    <d v="2021-02-15T00:00:00"/>
    <s v="Penicillin"/>
    <s v="Inconclusive"/>
    <n v="11"/>
    <x v="1"/>
    <s v="CancerMed"/>
    <n v="2"/>
    <x v="4"/>
    <n v="4"/>
  </r>
  <r>
    <s v="Julie Mckenzie"/>
    <x v="1"/>
    <x v="1"/>
    <x v="0"/>
    <s v="A+"/>
    <x v="2"/>
    <d v="2019-02-07T00:00:00"/>
    <s v="Jerome Davis"/>
    <s v="Duarte Inc"/>
    <n v="61103.607580000004"/>
    <x v="0"/>
    <n v="13838"/>
    <n v="242"/>
    <x v="0"/>
    <d v="2019-02-15T00:00:00"/>
    <s v="Penicillin"/>
    <s v="Normal"/>
    <n v="8"/>
    <x v="0"/>
    <s v="ObesityLow"/>
    <n v="2"/>
    <x v="2"/>
    <n v="7"/>
  </r>
  <r>
    <s v="Robert Ho"/>
    <x v="34"/>
    <x v="2"/>
    <x v="0"/>
    <s v="AB+"/>
    <x v="5"/>
    <d v="2018-12-08T00:00:00"/>
    <s v="Michael Villanueva"/>
    <s v="Mason, Baker and Smith"/>
    <n v="61100.121939999997"/>
    <x v="3"/>
    <n v="9079"/>
    <n v="209"/>
    <x v="1"/>
    <d v="2018-12-15T00:00:00"/>
    <s v="Ibuprofen"/>
    <s v="Abnormal"/>
    <n v="7"/>
    <x v="0"/>
    <s v="CancerLow"/>
    <n v="12"/>
    <x v="5"/>
    <n v="8"/>
  </r>
  <r>
    <s v="Katelyn Vincent"/>
    <x v="55"/>
    <x v="1"/>
    <x v="1"/>
    <s v="O-"/>
    <x v="1"/>
    <d v="2019-12-11T00:00:00"/>
    <s v="Elizabeth Chase"/>
    <s v="Parker Inc"/>
    <n v="61098.265189999998"/>
    <x v="2"/>
    <n v="39128"/>
    <n v="404"/>
    <x v="2"/>
    <d v="2019-12-13T00:00:00"/>
    <s v="Penicillin"/>
    <s v="Abnormal"/>
    <n v="2"/>
    <x v="0"/>
    <s v="AsthmaLow"/>
    <n v="12"/>
    <x v="2"/>
    <n v="11"/>
  </r>
  <r>
    <s v="Anne Wallace"/>
    <x v="67"/>
    <x v="3"/>
    <x v="0"/>
    <s v="A+"/>
    <x v="1"/>
    <d v="2019-07-30T00:00:00"/>
    <s v="Edward Collins"/>
    <s v="Wilkinson-Mcdonald"/>
    <n v="61062.388209999997"/>
    <x v="2"/>
    <n v="6513"/>
    <n v="442"/>
    <x v="1"/>
    <d v="2019-08-28T00:00:00"/>
    <s v="Paracetamol"/>
    <s v="Normal"/>
    <n v="29"/>
    <x v="2"/>
    <s v="AsthmaHigh"/>
    <n v="7"/>
    <x v="2"/>
    <n v="30"/>
  </r>
  <r>
    <s v="Joseph Lynch"/>
    <x v="33"/>
    <x v="0"/>
    <x v="1"/>
    <s v="O+"/>
    <x v="0"/>
    <d v="2021-10-08T00:00:00"/>
    <s v="Jonathon Klein"/>
    <s v="Garza-Everett"/>
    <n v="61018.464970000001"/>
    <x v="0"/>
    <n v="54645"/>
    <n v="110"/>
    <x v="2"/>
    <d v="2021-11-01T00:00:00"/>
    <s v="Paracetamol"/>
    <s v="Normal"/>
    <n v="24"/>
    <x v="2"/>
    <s v="DiabetesHigh"/>
    <n v="10"/>
    <x v="4"/>
    <n v="8"/>
  </r>
  <r>
    <s v="Dr. Leah Delgado"/>
    <x v="41"/>
    <x v="2"/>
    <x v="0"/>
    <s v="O-"/>
    <x v="1"/>
    <d v="2021-10-02T00:00:00"/>
    <s v="David Sanchez"/>
    <s v="Edwards, Salinas and Snyder"/>
    <n v="61002.511689999999"/>
    <x v="3"/>
    <n v="33402"/>
    <n v="226"/>
    <x v="2"/>
    <d v="2021-10-07T00:00:00"/>
    <s v="Penicillin"/>
    <s v="Inconclusive"/>
    <n v="5"/>
    <x v="0"/>
    <s v="AsthmaLow"/>
    <n v="10"/>
    <x v="4"/>
    <n v="2"/>
  </r>
  <r>
    <s v="Melissa Robinson"/>
    <x v="53"/>
    <x v="2"/>
    <x v="1"/>
    <s v="A-"/>
    <x v="2"/>
    <d v="2023-03-29T00:00:00"/>
    <s v="Matthew Downs"/>
    <s v="Ellis-Davis"/>
    <n v="60768.23545"/>
    <x v="3"/>
    <n v="15365"/>
    <n v="400"/>
    <x v="0"/>
    <d v="2023-04-07T00:00:00"/>
    <s v="Penicillin"/>
    <s v="Inconclusive"/>
    <n v="9"/>
    <x v="0"/>
    <s v="ObesityLow"/>
    <n v="3"/>
    <x v="1"/>
    <n v="29"/>
  </r>
  <r>
    <s v="Carol Murray"/>
    <x v="57"/>
    <x v="0"/>
    <x v="1"/>
    <s v="AB-"/>
    <x v="0"/>
    <d v="2022-02-15T00:00:00"/>
    <s v="Jennifer Acosta"/>
    <s v="Miles Group"/>
    <n v="60739.632839999998"/>
    <x v="2"/>
    <n v="27328"/>
    <n v="433"/>
    <x v="1"/>
    <d v="2022-03-02T00:00:00"/>
    <s v="Penicillin"/>
    <s v="Normal"/>
    <n v="15"/>
    <x v="1"/>
    <s v="DiabetesMed"/>
    <n v="2"/>
    <x v="0"/>
    <n v="15"/>
  </r>
  <r>
    <s v="Nathan Elliott"/>
    <x v="55"/>
    <x v="1"/>
    <x v="0"/>
    <s v="AB+"/>
    <x v="0"/>
    <d v="2021-11-25T00:00:00"/>
    <s v="Karen Collier"/>
    <s v="English-Davis"/>
    <n v="60681.665159999997"/>
    <x v="2"/>
    <n v="37564"/>
    <n v="116"/>
    <x v="1"/>
    <d v="2021-12-24T00:00:00"/>
    <s v="Aspirin"/>
    <s v="Abnormal"/>
    <n v="29"/>
    <x v="2"/>
    <s v="DiabetesHigh"/>
    <n v="11"/>
    <x v="4"/>
    <n v="25"/>
  </r>
  <r>
    <s v="Melissa Harris"/>
    <x v="54"/>
    <x v="1"/>
    <x v="1"/>
    <s v="O+"/>
    <x v="5"/>
    <d v="2020-01-11T00:00:00"/>
    <s v="Cheryl Palmer"/>
    <s v="Wolfe Ltd"/>
    <n v="60628.268709999997"/>
    <x v="4"/>
    <n v="60044"/>
    <n v="247"/>
    <x v="1"/>
    <d v="2020-02-05T00:00:00"/>
    <s v="Lipitor"/>
    <s v="Inconclusive"/>
    <n v="25"/>
    <x v="2"/>
    <s v="CancerHigh"/>
    <n v="1"/>
    <x v="3"/>
    <n v="11"/>
  </r>
  <r>
    <s v="Gabriel Mccormick"/>
    <x v="23"/>
    <x v="0"/>
    <x v="1"/>
    <s v="B-"/>
    <x v="3"/>
    <d v="2022-06-16T00:00:00"/>
    <s v="Joseph Ortega"/>
    <s v="Wilkinson, Harvey and Lopez"/>
    <n v="60571.511380000004"/>
    <x v="0"/>
    <n v="23989"/>
    <n v="439"/>
    <x v="1"/>
    <d v="2022-06-19T00:00:00"/>
    <s v="Paracetamol"/>
    <s v="Inconclusive"/>
    <n v="3"/>
    <x v="0"/>
    <s v="ArthritisLow"/>
    <n v="6"/>
    <x v="0"/>
    <n v="16"/>
  </r>
  <r>
    <s v="Erica Santos"/>
    <x v="5"/>
    <x v="2"/>
    <x v="1"/>
    <s v="B-"/>
    <x v="5"/>
    <d v="2023-06-10T00:00:00"/>
    <s v="Donna Vasquez"/>
    <s v="Snyder PLC"/>
    <n v="60533.888659999997"/>
    <x v="4"/>
    <n v="37377"/>
    <n v="460"/>
    <x v="0"/>
    <d v="2023-06-24T00:00:00"/>
    <s v="Penicillin"/>
    <s v="Inconclusive"/>
    <n v="14"/>
    <x v="1"/>
    <s v="CancerMed"/>
    <n v="6"/>
    <x v="1"/>
    <n v="10"/>
  </r>
  <r>
    <s v="Carrie Miller"/>
    <x v="22"/>
    <x v="0"/>
    <x v="0"/>
    <s v="B-"/>
    <x v="2"/>
    <d v="2022-04-15T00:00:00"/>
    <s v="Alexander Shelton"/>
    <s v="Thomas-Cole"/>
    <n v="60493.615510000003"/>
    <x v="4"/>
    <n v="9879"/>
    <n v="275"/>
    <x v="0"/>
    <d v="2022-05-05T00:00:00"/>
    <s v="Penicillin"/>
    <s v="Normal"/>
    <n v="20"/>
    <x v="2"/>
    <s v="ObesityHigh"/>
    <n v="4"/>
    <x v="0"/>
    <n v="15"/>
  </r>
  <r>
    <s v="Barbara Salinas"/>
    <x v="17"/>
    <x v="0"/>
    <x v="1"/>
    <s v="A+"/>
    <x v="3"/>
    <d v="2019-07-29T00:00:00"/>
    <s v="Anna Adams"/>
    <s v="Richardson-Osborn"/>
    <n v="60374.248050000002"/>
    <x v="4"/>
    <n v="27573"/>
    <n v="361"/>
    <x v="1"/>
    <d v="2019-08-27T00:00:00"/>
    <s v="Paracetamol"/>
    <s v="Inconclusive"/>
    <n v="29"/>
    <x v="2"/>
    <s v="ArthritisHigh"/>
    <n v="7"/>
    <x v="2"/>
    <n v="29"/>
  </r>
  <r>
    <s v="Amanda Smith MD"/>
    <x v="29"/>
    <x v="3"/>
    <x v="1"/>
    <s v="O-"/>
    <x v="5"/>
    <d v="2019-02-11T00:00:00"/>
    <s v="Karen Cox"/>
    <s v="Dominguez-Nelson"/>
    <n v="60362.977659999997"/>
    <x v="4"/>
    <n v="58303"/>
    <n v="303"/>
    <x v="1"/>
    <d v="2019-02-14T00:00:00"/>
    <s v="Lipitor"/>
    <s v="Abnormal"/>
    <n v="3"/>
    <x v="0"/>
    <s v="CancerLow"/>
    <n v="2"/>
    <x v="2"/>
    <n v="11"/>
  </r>
  <r>
    <s v="Charles Simmons"/>
    <x v="36"/>
    <x v="0"/>
    <x v="0"/>
    <s v="AB+"/>
    <x v="5"/>
    <d v="2023-05-19T00:00:00"/>
    <s v="Lindsey Gentry"/>
    <s v="Munoz, Sanchez and Adams"/>
    <n v="60342.299939999997"/>
    <x v="2"/>
    <n v="73859"/>
    <n v="278"/>
    <x v="0"/>
    <d v="2023-06-06T00:00:00"/>
    <s v="Penicillin"/>
    <s v="Abnormal"/>
    <n v="18"/>
    <x v="1"/>
    <s v="CancerMed"/>
    <n v="5"/>
    <x v="1"/>
    <n v="19"/>
  </r>
  <r>
    <s v="Christina Mccoy"/>
    <x v="59"/>
    <x v="0"/>
    <x v="1"/>
    <s v="B-"/>
    <x v="3"/>
    <d v="2022-10-14T00:00:00"/>
    <s v="Jordan Garrett"/>
    <s v="Owens Ltd"/>
    <n v="60338.906730000002"/>
    <x v="4"/>
    <n v="38554"/>
    <n v="490"/>
    <x v="2"/>
    <d v="2022-11-03T00:00:00"/>
    <s v="Lipitor"/>
    <s v="Inconclusive"/>
    <n v="20"/>
    <x v="2"/>
    <s v="ArthritisHigh"/>
    <n v="10"/>
    <x v="0"/>
    <n v="14"/>
  </r>
  <r>
    <s v="Brett Montoya"/>
    <x v="51"/>
    <x v="0"/>
    <x v="0"/>
    <s v="AB+"/>
    <x v="5"/>
    <d v="2022-07-24T00:00:00"/>
    <s v="Julia Perez"/>
    <s v="Brooks, Williams and Long"/>
    <n v="60210.77519"/>
    <x v="3"/>
    <n v="8099"/>
    <n v="249"/>
    <x v="1"/>
    <d v="2022-07-28T00:00:00"/>
    <s v="Ibuprofen"/>
    <s v="Normal"/>
    <n v="4"/>
    <x v="0"/>
    <s v="CancerLow"/>
    <n v="7"/>
    <x v="0"/>
    <n v="24"/>
  </r>
  <r>
    <s v="Mr. Ricardo Bullock"/>
    <x v="56"/>
    <x v="2"/>
    <x v="1"/>
    <s v="AB-"/>
    <x v="4"/>
    <d v="2020-09-14T00:00:00"/>
    <s v="Theresa Ramsey"/>
    <s v="Ayala-Hill"/>
    <n v="60044.33842"/>
    <x v="3"/>
    <n v="8249"/>
    <n v="176"/>
    <x v="1"/>
    <d v="2020-09-27T00:00:00"/>
    <s v="Aspirin"/>
    <s v="Abnormal"/>
    <n v="13"/>
    <x v="1"/>
    <s v="HypertensionMed"/>
    <n v="9"/>
    <x v="3"/>
    <n v="14"/>
  </r>
  <r>
    <s v="Mrs. Kristine Hall MD"/>
    <x v="11"/>
    <x v="3"/>
    <x v="0"/>
    <s v="O+"/>
    <x v="4"/>
    <d v="2019-09-26T00:00:00"/>
    <s v="Carolyn Mann"/>
    <s v="Malone Inc"/>
    <n v="60016.653319999998"/>
    <x v="1"/>
    <n v="4510"/>
    <n v="498"/>
    <x v="2"/>
    <d v="2019-10-02T00:00:00"/>
    <s v="Penicillin"/>
    <s v="Inconclusive"/>
    <n v="6"/>
    <x v="0"/>
    <s v="HypertensionLow"/>
    <n v="9"/>
    <x v="2"/>
    <n v="26"/>
  </r>
  <r>
    <s v="Mary Jones"/>
    <x v="49"/>
    <x v="2"/>
    <x v="1"/>
    <s v="AB+"/>
    <x v="2"/>
    <d v="2019-06-13T00:00:00"/>
    <s v="Terry Cameron MD"/>
    <s v="Hurley, Henry and Richards"/>
    <n v="59945.961990000003"/>
    <x v="2"/>
    <n v="6796"/>
    <n v="240"/>
    <x v="0"/>
    <d v="2019-06-25T00:00:00"/>
    <s v="Lipitor"/>
    <s v="Inconclusive"/>
    <n v="12"/>
    <x v="1"/>
    <s v="ObesityMed"/>
    <n v="6"/>
    <x v="2"/>
    <n v="13"/>
  </r>
  <r>
    <s v="Jeffrey Wilson"/>
    <x v="63"/>
    <x v="2"/>
    <x v="0"/>
    <s v="A+"/>
    <x v="5"/>
    <d v="2023-08-26T00:00:00"/>
    <s v="Alexander Hamilton"/>
    <s v="James-Valenzuela"/>
    <n v="59944.242180000001"/>
    <x v="1"/>
    <n v="31537"/>
    <n v="107"/>
    <x v="1"/>
    <d v="2023-09-16T00:00:00"/>
    <s v="Ibuprofen"/>
    <s v="Inconclusive"/>
    <n v="21"/>
    <x v="2"/>
    <s v="CancerHigh"/>
    <n v="8"/>
    <x v="1"/>
    <n v="26"/>
  </r>
  <r>
    <s v="John Miller"/>
    <x v="33"/>
    <x v="0"/>
    <x v="0"/>
    <s v="O-"/>
    <x v="3"/>
    <d v="2021-11-15T00:00:00"/>
    <s v="Jessica Rodriguez"/>
    <s v="Collins, Ward and Jackson"/>
    <n v="59941.357490000002"/>
    <x v="2"/>
    <n v="16677"/>
    <n v="407"/>
    <x v="0"/>
    <d v="2021-11-21T00:00:00"/>
    <s v="Paracetamol"/>
    <s v="Normal"/>
    <n v="6"/>
    <x v="0"/>
    <s v="ArthritisLow"/>
    <n v="11"/>
    <x v="4"/>
    <n v="15"/>
  </r>
  <r>
    <s v="Ashley Cherry"/>
    <x v="7"/>
    <x v="0"/>
    <x v="1"/>
    <s v="AB+"/>
    <x v="3"/>
    <d v="2018-12-05T00:00:00"/>
    <s v="Kayla Reyes"/>
    <s v="Lynch and Sons"/>
    <n v="59919.482179999999"/>
    <x v="1"/>
    <n v="19409"/>
    <n v="383"/>
    <x v="2"/>
    <d v="2018-12-16T00:00:00"/>
    <s v="Lipitor"/>
    <s v="Normal"/>
    <n v="11"/>
    <x v="1"/>
    <s v="ArthritisMed"/>
    <n v="12"/>
    <x v="5"/>
    <n v="5"/>
  </r>
  <r>
    <s v="Douglas Myers"/>
    <x v="56"/>
    <x v="2"/>
    <x v="1"/>
    <s v="AB-"/>
    <x v="1"/>
    <d v="2019-08-01T00:00:00"/>
    <s v="Victoria Chavez"/>
    <s v="Little, Fuller and Riddle"/>
    <n v="59885.162539999998"/>
    <x v="1"/>
    <n v="39146"/>
    <n v="493"/>
    <x v="2"/>
    <d v="2019-08-23T00:00:00"/>
    <s v="Aspirin"/>
    <s v="Abnormal"/>
    <n v="22"/>
    <x v="2"/>
    <s v="AsthmaHigh"/>
    <n v="8"/>
    <x v="2"/>
    <n v="1"/>
  </r>
  <r>
    <s v="Stephanie Fowler"/>
    <x v="40"/>
    <x v="1"/>
    <x v="1"/>
    <s v="O+"/>
    <x v="4"/>
    <d v="2023-06-26T00:00:00"/>
    <s v="Melinda Brown"/>
    <s v="Scott Ltd"/>
    <n v="59880.100209999997"/>
    <x v="2"/>
    <n v="24289"/>
    <n v="338"/>
    <x v="2"/>
    <d v="2023-07-10T00:00:00"/>
    <s v="Penicillin"/>
    <s v="Inconclusive"/>
    <n v="14"/>
    <x v="1"/>
    <s v="HypertensionMed"/>
    <n v="6"/>
    <x v="1"/>
    <n v="26"/>
  </r>
  <r>
    <s v="David Hines"/>
    <x v="36"/>
    <x v="0"/>
    <x v="1"/>
    <s v="B-"/>
    <x v="5"/>
    <d v="2020-06-14T00:00:00"/>
    <s v="Wendy Hooper"/>
    <s v="Gay, Ortiz and Smith"/>
    <n v="59877.877869999997"/>
    <x v="2"/>
    <n v="29640"/>
    <n v="115"/>
    <x v="0"/>
    <d v="2020-06-21T00:00:00"/>
    <s v="Ibuprofen"/>
    <s v="Normal"/>
    <n v="7"/>
    <x v="0"/>
    <s v="CancerLow"/>
    <n v="6"/>
    <x v="3"/>
    <n v="14"/>
  </r>
  <r>
    <s v="Robert Mcdonald"/>
    <x v="36"/>
    <x v="0"/>
    <x v="1"/>
    <s v="A+"/>
    <x v="1"/>
    <d v="2021-05-27T00:00:00"/>
    <s v="Pedro Harmon"/>
    <s v="Hill LLC"/>
    <n v="59833.496939999997"/>
    <x v="0"/>
    <n v="15355"/>
    <n v="357"/>
    <x v="2"/>
    <d v="2021-06-12T00:00:00"/>
    <s v="Paracetamol"/>
    <s v="Abnormal"/>
    <n v="16"/>
    <x v="1"/>
    <s v="AsthmaMed"/>
    <n v="5"/>
    <x v="4"/>
    <n v="27"/>
  </r>
  <r>
    <s v="Ryan Frazier"/>
    <x v="59"/>
    <x v="0"/>
    <x v="0"/>
    <s v="B-"/>
    <x v="5"/>
    <d v="2023-04-25T00:00:00"/>
    <s v="Lucas Phillips"/>
    <s v="Escobar PLC"/>
    <n v="59812.1296"/>
    <x v="0"/>
    <n v="5147"/>
    <n v="130"/>
    <x v="0"/>
    <d v="2023-04-30T00:00:00"/>
    <s v="Lipitor"/>
    <s v="Abnormal"/>
    <n v="5"/>
    <x v="0"/>
    <s v="CancerLow"/>
    <n v="4"/>
    <x v="1"/>
    <n v="25"/>
  </r>
  <r>
    <s v="Eric Price"/>
    <x v="7"/>
    <x v="0"/>
    <x v="0"/>
    <s v="AB+"/>
    <x v="5"/>
    <d v="2020-11-24T00:00:00"/>
    <s v="Renee Brown"/>
    <s v="Silva Group"/>
    <n v="59782.212140000003"/>
    <x v="4"/>
    <n v="50175"/>
    <n v="262"/>
    <x v="1"/>
    <d v="2020-12-17T00:00:00"/>
    <s v="Penicillin"/>
    <s v="Abnormal"/>
    <n v="23"/>
    <x v="2"/>
    <s v="CancerHigh"/>
    <n v="11"/>
    <x v="3"/>
    <n v="24"/>
  </r>
  <r>
    <s v="Meagan Smith"/>
    <x v="7"/>
    <x v="0"/>
    <x v="0"/>
    <s v="A+"/>
    <x v="4"/>
    <d v="2021-05-20T00:00:00"/>
    <s v="Paula Washington"/>
    <s v="Hartman, Zhang and Zimmerman"/>
    <n v="59775.105049999998"/>
    <x v="4"/>
    <n v="26193"/>
    <n v="496"/>
    <x v="1"/>
    <d v="2021-06-08T00:00:00"/>
    <s v="Ibuprofen"/>
    <s v="Inconclusive"/>
    <n v="19"/>
    <x v="1"/>
    <s v="HypertensionMed"/>
    <n v="5"/>
    <x v="4"/>
    <n v="20"/>
  </r>
  <r>
    <s v="Jordan Nelson"/>
    <x v="42"/>
    <x v="0"/>
    <x v="0"/>
    <s v="AB+"/>
    <x v="3"/>
    <d v="2021-06-12T00:00:00"/>
    <s v="Jordan Lutz"/>
    <s v="Chambers PLC"/>
    <n v="59746.945939999998"/>
    <x v="3"/>
    <n v="18158"/>
    <n v="447"/>
    <x v="1"/>
    <d v="2021-06-29T00:00:00"/>
    <s v="Lipitor"/>
    <s v="Inconclusive"/>
    <n v="17"/>
    <x v="1"/>
    <s v="ArthritisMed"/>
    <n v="6"/>
    <x v="4"/>
    <n v="12"/>
  </r>
  <r>
    <s v="Patrick Howard"/>
    <x v="0"/>
    <x v="0"/>
    <x v="0"/>
    <s v="O+"/>
    <x v="2"/>
    <d v="2019-10-12T00:00:00"/>
    <s v="Dr. Jessica Castro"/>
    <s v="Robinson, Franklin and Perry"/>
    <n v="59745.859199999999"/>
    <x v="4"/>
    <n v="8053"/>
    <n v="246"/>
    <x v="0"/>
    <d v="2019-10-17T00:00:00"/>
    <s v="Paracetamol"/>
    <s v="Abnormal"/>
    <n v="5"/>
    <x v="0"/>
    <s v="ObesityLow"/>
    <n v="10"/>
    <x v="2"/>
    <n v="12"/>
  </r>
  <r>
    <s v="Shelley Martinez"/>
    <x v="21"/>
    <x v="1"/>
    <x v="1"/>
    <s v="B+"/>
    <x v="3"/>
    <d v="2019-02-10T00:00:00"/>
    <s v="Taylor Braun"/>
    <s v="Mcguire PLC"/>
    <n v="59733.205379999999"/>
    <x v="1"/>
    <n v="23790"/>
    <n v="275"/>
    <x v="0"/>
    <d v="2019-02-16T00:00:00"/>
    <s v="Paracetamol"/>
    <s v="Abnormal"/>
    <n v="6"/>
    <x v="0"/>
    <s v="ArthritisLow"/>
    <n v="2"/>
    <x v="2"/>
    <n v="10"/>
  </r>
  <r>
    <s v="Donna Mitchell"/>
    <x v="36"/>
    <x v="0"/>
    <x v="1"/>
    <s v="B+"/>
    <x v="3"/>
    <d v="2023-07-04T00:00:00"/>
    <s v="Lori Morton"/>
    <s v="Dawson-Palmer"/>
    <n v="59719.280050000001"/>
    <x v="3"/>
    <n v="35215"/>
    <n v="111"/>
    <x v="2"/>
    <d v="2023-07-15T00:00:00"/>
    <s v="Aspirin"/>
    <s v="Inconclusive"/>
    <n v="11"/>
    <x v="1"/>
    <s v="ArthritisMed"/>
    <n v="7"/>
    <x v="1"/>
    <n v="4"/>
  </r>
  <r>
    <s v="Lindsey Hampton"/>
    <x v="2"/>
    <x v="0"/>
    <x v="1"/>
    <s v="A-"/>
    <x v="2"/>
    <d v="2020-05-30T00:00:00"/>
    <s v="Whitney Gibson"/>
    <s v="Hoover Inc"/>
    <n v="59697.630080000003"/>
    <x v="4"/>
    <n v="7762"/>
    <n v="406"/>
    <x v="0"/>
    <d v="2020-06-08T00:00:00"/>
    <s v="Lipitor"/>
    <s v="Inconclusive"/>
    <n v="9"/>
    <x v="0"/>
    <s v="ObesityLow"/>
    <n v="5"/>
    <x v="3"/>
    <n v="30"/>
  </r>
  <r>
    <s v="Dr. Wendy Taylor"/>
    <x v="38"/>
    <x v="1"/>
    <x v="1"/>
    <s v="AB-"/>
    <x v="4"/>
    <d v="2022-02-10T00:00:00"/>
    <s v="Sierra Farmer"/>
    <s v="Watkins, Brooks and Bates"/>
    <n v="59681.954030000001"/>
    <x v="1"/>
    <n v="10829"/>
    <n v="305"/>
    <x v="1"/>
    <d v="2022-03-06T00:00:00"/>
    <s v="Lipitor"/>
    <s v="Abnormal"/>
    <n v="24"/>
    <x v="2"/>
    <s v="HypertensionHigh"/>
    <n v="2"/>
    <x v="0"/>
    <n v="10"/>
  </r>
  <r>
    <s v="Jodi Shannon"/>
    <x v="4"/>
    <x v="2"/>
    <x v="0"/>
    <s v="O-"/>
    <x v="2"/>
    <d v="2023-09-02T00:00:00"/>
    <s v="Amy Bush"/>
    <s v="Warner-Hines"/>
    <n v="59679.546920000001"/>
    <x v="4"/>
    <n v="10099"/>
    <n v="252"/>
    <x v="0"/>
    <d v="2023-09-03T00:00:00"/>
    <s v="Ibuprofen"/>
    <s v="Abnormal"/>
    <n v="1"/>
    <x v="0"/>
    <s v="ObesityLow"/>
    <n v="9"/>
    <x v="1"/>
    <n v="2"/>
  </r>
  <r>
    <s v="Nancy Peters"/>
    <x v="10"/>
    <x v="2"/>
    <x v="1"/>
    <s v="A-"/>
    <x v="1"/>
    <d v="2022-04-17T00:00:00"/>
    <s v="Adam Gonzales"/>
    <s v="Bennett, Taylor and Savage"/>
    <n v="59676.097280000002"/>
    <x v="4"/>
    <n v="23555"/>
    <n v="155"/>
    <x v="1"/>
    <d v="2022-05-04T00:00:00"/>
    <s v="Penicillin"/>
    <s v="Inconclusive"/>
    <n v="17"/>
    <x v="1"/>
    <s v="AsthmaMed"/>
    <n v="4"/>
    <x v="0"/>
    <n v="17"/>
  </r>
  <r>
    <s v="Vanessa Landry"/>
    <x v="64"/>
    <x v="3"/>
    <x v="1"/>
    <s v="A-"/>
    <x v="4"/>
    <d v="2020-08-25T00:00:00"/>
    <s v="Troy Kim"/>
    <s v="Acosta-Bailey"/>
    <n v="59641.513220000001"/>
    <x v="2"/>
    <n v="31250"/>
    <n v="152"/>
    <x v="1"/>
    <d v="2020-09-06T00:00:00"/>
    <s v="Penicillin"/>
    <s v="Inconclusive"/>
    <n v="12"/>
    <x v="1"/>
    <s v="HypertensionMed"/>
    <n v="8"/>
    <x v="3"/>
    <n v="25"/>
  </r>
  <r>
    <s v="Carlos Bennett"/>
    <x v="54"/>
    <x v="1"/>
    <x v="1"/>
    <s v="AB+"/>
    <x v="3"/>
    <d v="2021-05-24T00:00:00"/>
    <s v="Dwayne Mooney"/>
    <s v="Brown-Arnold"/>
    <n v="59628.837489999998"/>
    <x v="0"/>
    <n v="31627"/>
    <n v="315"/>
    <x v="2"/>
    <d v="2021-06-13T00:00:00"/>
    <s v="Penicillin"/>
    <s v="Normal"/>
    <n v="20"/>
    <x v="2"/>
    <s v="ArthritisHigh"/>
    <n v="5"/>
    <x v="4"/>
    <n v="24"/>
  </r>
  <r>
    <s v="Jessica Roman"/>
    <x v="63"/>
    <x v="2"/>
    <x v="1"/>
    <s v="B+"/>
    <x v="5"/>
    <d v="2022-01-20T00:00:00"/>
    <s v="Teresa Griffith DDS"/>
    <s v="Shaw, Hernandez and Ford"/>
    <n v="59609.945570000003"/>
    <x v="3"/>
    <n v="47806"/>
    <n v="479"/>
    <x v="0"/>
    <d v="2022-01-22T00:00:00"/>
    <s v="Penicillin"/>
    <s v="Abnormal"/>
    <n v="2"/>
    <x v="0"/>
    <s v="CancerLow"/>
    <n v="1"/>
    <x v="0"/>
    <n v="20"/>
  </r>
  <r>
    <s v="Mrs. Margaret Morris DDS"/>
    <x v="64"/>
    <x v="3"/>
    <x v="0"/>
    <s v="B-"/>
    <x v="5"/>
    <d v="2023-07-04T00:00:00"/>
    <s v="Samuel Carrillo"/>
    <s v="Williams-Lopez"/>
    <n v="59593.496520000001"/>
    <x v="2"/>
    <n v="55019"/>
    <n v="462"/>
    <x v="0"/>
    <d v="2023-07-19T00:00:00"/>
    <s v="Paracetamol"/>
    <s v="Normal"/>
    <n v="15"/>
    <x v="1"/>
    <s v="CancerMed"/>
    <n v="7"/>
    <x v="1"/>
    <n v="4"/>
  </r>
  <r>
    <s v="Adam Butler"/>
    <x v="1"/>
    <x v="1"/>
    <x v="1"/>
    <s v="A+"/>
    <x v="0"/>
    <d v="2023-08-10T00:00:00"/>
    <s v="Elizabeth Humphrey"/>
    <s v="Sparks, Figueroa and Carroll"/>
    <n v="59588.144939999998"/>
    <x v="4"/>
    <n v="53587"/>
    <n v="363"/>
    <x v="1"/>
    <d v="2023-08-25T00:00:00"/>
    <s v="Aspirin"/>
    <s v="Inconclusive"/>
    <n v="15"/>
    <x v="1"/>
    <s v="DiabetesMed"/>
    <n v="8"/>
    <x v="1"/>
    <n v="10"/>
  </r>
  <r>
    <s v="Cheryl Mcgee"/>
    <x v="26"/>
    <x v="0"/>
    <x v="1"/>
    <s v="B+"/>
    <x v="5"/>
    <d v="2021-05-16T00:00:00"/>
    <s v="Tina Stevenson"/>
    <s v="Rodriguez LLC"/>
    <n v="59580.807460000004"/>
    <x v="3"/>
    <n v="46836"/>
    <n v="153"/>
    <x v="1"/>
    <d v="2021-05-28T00:00:00"/>
    <s v="Penicillin"/>
    <s v="Inconclusive"/>
    <n v="12"/>
    <x v="1"/>
    <s v="CancerMed"/>
    <n v="5"/>
    <x v="4"/>
    <n v="16"/>
  </r>
  <r>
    <s v="George Gordon"/>
    <x v="24"/>
    <x v="0"/>
    <x v="0"/>
    <s v="O+"/>
    <x v="1"/>
    <d v="2020-12-14T00:00:00"/>
    <s v="Angela Garcia"/>
    <s v="Young and Sons"/>
    <n v="59569.541400000002"/>
    <x v="4"/>
    <n v="21763"/>
    <n v="394"/>
    <x v="1"/>
    <d v="2020-12-27T00:00:00"/>
    <s v="Paracetamol"/>
    <s v="Abnormal"/>
    <n v="13"/>
    <x v="1"/>
    <s v="AsthmaMed"/>
    <n v="12"/>
    <x v="3"/>
    <n v="14"/>
  </r>
  <r>
    <s v="Mrs. Ashley Simpson MD"/>
    <x v="16"/>
    <x v="0"/>
    <x v="1"/>
    <s v="A-"/>
    <x v="5"/>
    <d v="2020-10-16T00:00:00"/>
    <s v="Michael Robinson"/>
    <s v="Briggs-Campos"/>
    <n v="59553.480669999997"/>
    <x v="3"/>
    <n v="28943"/>
    <n v="239"/>
    <x v="1"/>
    <d v="2020-11-02T00:00:00"/>
    <s v="Paracetamol"/>
    <s v="Normal"/>
    <n v="17"/>
    <x v="1"/>
    <s v="CancerMed"/>
    <n v="10"/>
    <x v="3"/>
    <n v="16"/>
  </r>
  <r>
    <s v="Rose Rios"/>
    <x v="19"/>
    <x v="0"/>
    <x v="1"/>
    <s v="B-"/>
    <x v="0"/>
    <d v="2021-03-30T00:00:00"/>
    <s v="Gina Turner"/>
    <s v="Richardson, Rodriguez and Moore"/>
    <n v="59506.337659999997"/>
    <x v="4"/>
    <n v="2983"/>
    <n v="145"/>
    <x v="1"/>
    <d v="2021-04-17T00:00:00"/>
    <s v="Paracetamol"/>
    <s v="Normal"/>
    <n v="18"/>
    <x v="1"/>
    <s v="DiabetesMed"/>
    <n v="3"/>
    <x v="4"/>
    <n v="30"/>
  </r>
  <r>
    <s v="Gerald Moreno"/>
    <x v="23"/>
    <x v="0"/>
    <x v="0"/>
    <s v="AB+"/>
    <x v="4"/>
    <d v="2023-06-13T00:00:00"/>
    <s v="Matthew Hammond"/>
    <s v="Gray, Santos and Garcia"/>
    <n v="59492.505830000002"/>
    <x v="0"/>
    <n v="11283"/>
    <n v="192"/>
    <x v="2"/>
    <d v="2023-07-11T00:00:00"/>
    <s v="Penicillin"/>
    <s v="Abnormal"/>
    <n v="28"/>
    <x v="2"/>
    <s v="HypertensionHigh"/>
    <n v="6"/>
    <x v="1"/>
    <n v="13"/>
  </r>
  <r>
    <s v="Danielle Kim DVM"/>
    <x v="34"/>
    <x v="2"/>
    <x v="0"/>
    <s v="O+"/>
    <x v="1"/>
    <d v="2023-03-11T00:00:00"/>
    <s v="Shannon Gonzales"/>
    <s v="Moreno, Maldonado and Benjamin"/>
    <n v="59484.488429999998"/>
    <x v="3"/>
    <n v="18923"/>
    <n v="142"/>
    <x v="2"/>
    <d v="2023-04-01T00:00:00"/>
    <s v="Lipitor"/>
    <s v="Abnormal"/>
    <n v="21"/>
    <x v="2"/>
    <s v="AsthmaHigh"/>
    <n v="3"/>
    <x v="1"/>
    <n v="11"/>
  </r>
  <r>
    <s v="Nicole Casey"/>
    <x v="45"/>
    <x v="2"/>
    <x v="1"/>
    <s v="B+"/>
    <x v="2"/>
    <d v="2022-03-07T00:00:00"/>
    <s v="Jared Diaz"/>
    <s v="Zuniga-Johnson"/>
    <n v="59482.848129999998"/>
    <x v="2"/>
    <n v="11312"/>
    <n v="158"/>
    <x v="0"/>
    <d v="2022-03-09T00:00:00"/>
    <s v="Paracetamol"/>
    <s v="Normal"/>
    <n v="2"/>
    <x v="0"/>
    <s v="ObesityLow"/>
    <n v="3"/>
    <x v="0"/>
    <n v="7"/>
  </r>
  <r>
    <s v="Terry Branch"/>
    <x v="1"/>
    <x v="1"/>
    <x v="1"/>
    <s v="AB-"/>
    <x v="3"/>
    <d v="2023-09-10T00:00:00"/>
    <s v="Gregory Casey"/>
    <s v="Cox, Hartman and Young"/>
    <n v="59380.849139999998"/>
    <x v="2"/>
    <n v="3279"/>
    <n v="168"/>
    <x v="0"/>
    <d v="2023-09-11T00:00:00"/>
    <s v="Paracetamol"/>
    <s v="Inconclusive"/>
    <n v="1"/>
    <x v="0"/>
    <s v="ArthritisLow"/>
    <n v="9"/>
    <x v="1"/>
    <n v="10"/>
  </r>
  <r>
    <s v="Michael Schmidt"/>
    <x v="19"/>
    <x v="0"/>
    <x v="0"/>
    <s v="A-"/>
    <x v="3"/>
    <d v="2022-06-12T00:00:00"/>
    <s v="Gene Goodman"/>
    <s v="Robbins Ltd"/>
    <n v="59370.840219999998"/>
    <x v="0"/>
    <n v="15964"/>
    <n v="379"/>
    <x v="1"/>
    <d v="2022-06-13T00:00:00"/>
    <s v="Aspirin"/>
    <s v="Inconclusive"/>
    <n v="1"/>
    <x v="0"/>
    <s v="ArthritisLow"/>
    <n v="6"/>
    <x v="0"/>
    <n v="12"/>
  </r>
  <r>
    <s v="Justin Parker"/>
    <x v="35"/>
    <x v="0"/>
    <x v="0"/>
    <s v="AB-"/>
    <x v="3"/>
    <d v="2019-11-21T00:00:00"/>
    <s v="Nancy Smith"/>
    <s v="Crawford, Lewis and Austin"/>
    <n v="59341.072079999998"/>
    <x v="0"/>
    <n v="8144"/>
    <n v="126"/>
    <x v="1"/>
    <d v="2019-12-09T00:00:00"/>
    <s v="Lipitor"/>
    <s v="Abnormal"/>
    <n v="18"/>
    <x v="1"/>
    <s v="ArthritisMed"/>
    <n v="11"/>
    <x v="2"/>
    <n v="21"/>
  </r>
  <r>
    <s v="Donna Strickland"/>
    <x v="47"/>
    <x v="0"/>
    <x v="0"/>
    <s v="A+"/>
    <x v="2"/>
    <d v="2022-10-31T00:00:00"/>
    <s v="Brianna Cervantes"/>
    <s v="Simpson Group"/>
    <n v="59330.337579999999"/>
    <x v="0"/>
    <n v="8593"/>
    <n v="369"/>
    <x v="0"/>
    <d v="2022-11-19T00:00:00"/>
    <s v="Lipitor"/>
    <s v="Normal"/>
    <n v="19"/>
    <x v="1"/>
    <s v="ObesityMed"/>
    <n v="10"/>
    <x v="0"/>
    <n v="31"/>
  </r>
  <r>
    <s v="Jessica Garcia"/>
    <x v="33"/>
    <x v="0"/>
    <x v="1"/>
    <s v="O-"/>
    <x v="5"/>
    <d v="2023-04-11T00:00:00"/>
    <s v="Gregory Anderson"/>
    <s v="Phillips-Johnson"/>
    <n v="59273.369100000004"/>
    <x v="0"/>
    <n v="7360"/>
    <n v="270"/>
    <x v="0"/>
    <d v="2023-04-29T00:00:00"/>
    <s v="Penicillin"/>
    <s v="Normal"/>
    <n v="18"/>
    <x v="1"/>
    <s v="CancerMed"/>
    <n v="4"/>
    <x v="1"/>
    <n v="11"/>
  </r>
  <r>
    <s v="David Brock"/>
    <x v="29"/>
    <x v="3"/>
    <x v="1"/>
    <s v="A+"/>
    <x v="4"/>
    <d v="2022-08-29T00:00:00"/>
    <s v="Julia Wu"/>
    <s v="King-Reynolds"/>
    <n v="59259.347260000002"/>
    <x v="3"/>
    <n v="24715"/>
    <n v="229"/>
    <x v="2"/>
    <d v="2022-09-07T00:00:00"/>
    <s v="Paracetamol"/>
    <s v="Abnormal"/>
    <n v="9"/>
    <x v="0"/>
    <s v="HypertensionLow"/>
    <n v="8"/>
    <x v="0"/>
    <n v="29"/>
  </r>
  <r>
    <s v="Mark Mack"/>
    <x v="20"/>
    <x v="2"/>
    <x v="1"/>
    <s v="B+"/>
    <x v="4"/>
    <d v="2022-01-26T00:00:00"/>
    <s v="Patrick Ochoa"/>
    <s v="Hamilton-Gill"/>
    <n v="59189.673569999999"/>
    <x v="0"/>
    <n v="7345"/>
    <n v="497"/>
    <x v="1"/>
    <d v="2022-02-06T00:00:00"/>
    <s v="Penicillin"/>
    <s v="Normal"/>
    <n v="11"/>
    <x v="1"/>
    <s v="HypertensionMed"/>
    <n v="1"/>
    <x v="0"/>
    <n v="26"/>
  </r>
  <r>
    <s v="Renee Tate"/>
    <x v="49"/>
    <x v="2"/>
    <x v="1"/>
    <s v="AB-"/>
    <x v="4"/>
    <d v="2019-02-17T00:00:00"/>
    <s v="Monique Meyer"/>
    <s v="Morton Ltd"/>
    <n v="59056.622000000003"/>
    <x v="2"/>
    <n v="9290"/>
    <n v="425"/>
    <x v="1"/>
    <d v="2019-02-27T00:00:00"/>
    <s v="Paracetamol"/>
    <s v="Inconclusive"/>
    <n v="10"/>
    <x v="1"/>
    <s v="HypertensionMed"/>
    <n v="2"/>
    <x v="2"/>
    <n v="17"/>
  </r>
  <r>
    <s v="Christopher Farmer"/>
    <x v="1"/>
    <x v="1"/>
    <x v="0"/>
    <s v="AB+"/>
    <x v="3"/>
    <d v="2019-02-23T00:00:00"/>
    <s v="Jessica Daniels"/>
    <s v="Perez PLC"/>
    <n v="59049.984770000003"/>
    <x v="0"/>
    <n v="5776"/>
    <n v="483"/>
    <x v="2"/>
    <d v="2019-03-06T00:00:00"/>
    <s v="Ibuprofen"/>
    <s v="Normal"/>
    <n v="11"/>
    <x v="1"/>
    <s v="ArthritisMed"/>
    <n v="2"/>
    <x v="2"/>
    <n v="23"/>
  </r>
  <r>
    <s v="Bryan Moyer"/>
    <x v="36"/>
    <x v="0"/>
    <x v="1"/>
    <s v="B-"/>
    <x v="4"/>
    <d v="2020-01-09T00:00:00"/>
    <s v="Nicole George"/>
    <s v="Henderson, Arias and Snyder"/>
    <n v="58958.211569999999"/>
    <x v="1"/>
    <n v="4269"/>
    <n v="372"/>
    <x v="2"/>
    <d v="2020-01-17T00:00:00"/>
    <s v="Lipitor"/>
    <s v="Normal"/>
    <n v="8"/>
    <x v="0"/>
    <s v="HypertensionLow"/>
    <n v="1"/>
    <x v="3"/>
    <n v="9"/>
  </r>
  <r>
    <s v="James Evans"/>
    <x v="42"/>
    <x v="0"/>
    <x v="1"/>
    <s v="A-"/>
    <x v="3"/>
    <d v="2021-08-20T00:00:00"/>
    <s v="James Garza"/>
    <s v="Hill and Sons"/>
    <n v="58952.589399999997"/>
    <x v="0"/>
    <n v="23428"/>
    <n v="162"/>
    <x v="1"/>
    <d v="2021-09-15T00:00:00"/>
    <s v="Aspirin"/>
    <s v="Abnormal"/>
    <n v="26"/>
    <x v="2"/>
    <s v="ArthritisHigh"/>
    <n v="8"/>
    <x v="4"/>
    <n v="20"/>
  </r>
  <r>
    <s v="Deborah Barrera"/>
    <x v="49"/>
    <x v="2"/>
    <x v="1"/>
    <s v="O+"/>
    <x v="4"/>
    <d v="2023-03-17T00:00:00"/>
    <s v="Jennifer Rose"/>
    <s v="Sanders-Medina"/>
    <n v="58945.89271"/>
    <x v="0"/>
    <n v="24843"/>
    <n v="403"/>
    <x v="2"/>
    <d v="2023-03-25T00:00:00"/>
    <s v="Penicillin"/>
    <s v="Abnormal"/>
    <n v="8"/>
    <x v="0"/>
    <s v="HypertensionLow"/>
    <n v="3"/>
    <x v="1"/>
    <n v="17"/>
  </r>
  <r>
    <s v="Laura Robinson"/>
    <x v="62"/>
    <x v="2"/>
    <x v="0"/>
    <s v="AB+"/>
    <x v="0"/>
    <d v="2021-02-14T00:00:00"/>
    <s v="Nicole Leon"/>
    <s v="Miles, Davis and Dougherty"/>
    <n v="58936.144690000001"/>
    <x v="1"/>
    <n v="29412"/>
    <n v="205"/>
    <x v="1"/>
    <d v="2021-02-24T00:00:00"/>
    <s v="Ibuprofen"/>
    <s v="Abnormal"/>
    <n v="10"/>
    <x v="1"/>
    <s v="DiabetesMed"/>
    <n v="2"/>
    <x v="4"/>
    <n v="14"/>
  </r>
  <r>
    <s v="Hannah Joseph"/>
    <x v="0"/>
    <x v="0"/>
    <x v="1"/>
    <s v="O+"/>
    <x v="2"/>
    <d v="2020-01-29T00:00:00"/>
    <s v="David Smith"/>
    <s v="Robinson-Daugherty"/>
    <n v="58925.528290000002"/>
    <x v="0"/>
    <n v="5650"/>
    <n v="497"/>
    <x v="0"/>
    <d v="2020-02-08T00:00:00"/>
    <s v="Lipitor"/>
    <s v="Abnormal"/>
    <n v="10"/>
    <x v="1"/>
    <s v="ObesityMed"/>
    <n v="1"/>
    <x v="3"/>
    <n v="29"/>
  </r>
  <r>
    <s v="Richard Smith"/>
    <x v="23"/>
    <x v="0"/>
    <x v="0"/>
    <s v="AB+"/>
    <x v="4"/>
    <d v="2022-12-16T00:00:00"/>
    <s v="Christopher Walker"/>
    <s v="Hines PLC"/>
    <n v="58923.574809999998"/>
    <x v="0"/>
    <n v="11192"/>
    <n v="353"/>
    <x v="1"/>
    <d v="2023-01-07T00:00:00"/>
    <s v="Penicillin"/>
    <s v="Inconclusive"/>
    <n v="22"/>
    <x v="2"/>
    <s v="HypertensionHigh"/>
    <n v="12"/>
    <x v="0"/>
    <n v="16"/>
  </r>
  <r>
    <s v="Drew Edwards"/>
    <x v="34"/>
    <x v="2"/>
    <x v="0"/>
    <s v="A-"/>
    <x v="5"/>
    <d v="2021-06-17T00:00:00"/>
    <s v="Nathaniel White"/>
    <s v="Oliver, Perez and Thomas"/>
    <n v="58888.430439999996"/>
    <x v="2"/>
    <n v="48220"/>
    <n v="196"/>
    <x v="1"/>
    <d v="2021-07-04T00:00:00"/>
    <s v="Lipitor"/>
    <s v="Normal"/>
    <n v="17"/>
    <x v="1"/>
    <s v="CancerMed"/>
    <n v="6"/>
    <x v="4"/>
    <n v="17"/>
  </r>
  <r>
    <s v="Dana Peterson"/>
    <x v="56"/>
    <x v="2"/>
    <x v="0"/>
    <s v="B-"/>
    <x v="2"/>
    <d v="2022-03-05T00:00:00"/>
    <s v="Juan Jordan"/>
    <s v="Nelson-Smith"/>
    <n v="58879.317049999998"/>
    <x v="2"/>
    <n v="5023"/>
    <n v="349"/>
    <x v="0"/>
    <d v="2022-03-27T00:00:00"/>
    <s v="Lipitor"/>
    <s v="Normal"/>
    <n v="22"/>
    <x v="2"/>
    <s v="ObesityHigh"/>
    <n v="3"/>
    <x v="0"/>
    <n v="5"/>
  </r>
  <r>
    <s v="David Stuart"/>
    <x v="36"/>
    <x v="0"/>
    <x v="0"/>
    <s v="AB-"/>
    <x v="1"/>
    <d v="2020-10-22T00:00:00"/>
    <s v="John Martin"/>
    <s v="Copeland-Smith"/>
    <n v="58729.10886"/>
    <x v="1"/>
    <n v="43845"/>
    <n v="476"/>
    <x v="1"/>
    <d v="2020-11-19T00:00:00"/>
    <s v="Penicillin"/>
    <s v="Normal"/>
    <n v="28"/>
    <x v="2"/>
    <s v="AsthmaHigh"/>
    <n v="10"/>
    <x v="3"/>
    <n v="22"/>
  </r>
  <r>
    <s v="Allen Munoz"/>
    <x v="22"/>
    <x v="0"/>
    <x v="1"/>
    <s v="A-"/>
    <x v="1"/>
    <d v="2022-04-27T00:00:00"/>
    <s v="Eric Powell"/>
    <s v="Taylor-Kelly"/>
    <n v="58696.570639999998"/>
    <x v="0"/>
    <n v="43093"/>
    <n v="144"/>
    <x v="2"/>
    <d v="2022-05-12T00:00:00"/>
    <s v="Lipitor"/>
    <s v="Abnormal"/>
    <n v="15"/>
    <x v="1"/>
    <s v="AsthmaMed"/>
    <n v="4"/>
    <x v="0"/>
    <n v="27"/>
  </r>
  <r>
    <s v="Donald Mccoy"/>
    <x v="3"/>
    <x v="2"/>
    <x v="1"/>
    <s v="A-"/>
    <x v="4"/>
    <d v="2023-07-08T00:00:00"/>
    <s v="Tammy Harris"/>
    <s v="Little-Tucker"/>
    <n v="58680.033770000002"/>
    <x v="1"/>
    <n v="22111"/>
    <n v="406"/>
    <x v="2"/>
    <d v="2023-07-17T00:00:00"/>
    <s v="Aspirin"/>
    <s v="Abnormal"/>
    <n v="9"/>
    <x v="0"/>
    <s v="HypertensionLow"/>
    <n v="7"/>
    <x v="1"/>
    <n v="8"/>
  </r>
  <r>
    <s v="Jamie Day"/>
    <x v="22"/>
    <x v="0"/>
    <x v="0"/>
    <s v="AB-"/>
    <x v="2"/>
    <d v="2019-07-06T00:00:00"/>
    <s v="Christopher Russell"/>
    <s v="Walters-Burns"/>
    <n v="58675.606220000001"/>
    <x v="0"/>
    <n v="9713"/>
    <n v="257"/>
    <x v="0"/>
    <d v="2019-07-18T00:00:00"/>
    <s v="Paracetamol"/>
    <s v="Normal"/>
    <n v="12"/>
    <x v="1"/>
    <s v="ObesityMed"/>
    <n v="7"/>
    <x v="2"/>
    <n v="6"/>
  </r>
  <r>
    <s v="Corey Johnson"/>
    <x v="7"/>
    <x v="0"/>
    <x v="1"/>
    <s v="O+"/>
    <x v="4"/>
    <d v="2023-09-12T00:00:00"/>
    <s v="Joe Leonard"/>
    <s v="Young-Cole"/>
    <n v="58658.243459999998"/>
    <x v="4"/>
    <n v="27114"/>
    <n v="259"/>
    <x v="1"/>
    <d v="2023-09-19T00:00:00"/>
    <s v="Penicillin"/>
    <s v="Abnormal"/>
    <n v="7"/>
    <x v="0"/>
    <s v="HypertensionLow"/>
    <n v="9"/>
    <x v="1"/>
    <n v="12"/>
  </r>
  <r>
    <s v="Sarah Henson"/>
    <x v="32"/>
    <x v="1"/>
    <x v="0"/>
    <s v="A-"/>
    <x v="0"/>
    <d v="2019-03-16T00:00:00"/>
    <s v="Erik Noble"/>
    <s v="King-Baker"/>
    <n v="58644.055220000002"/>
    <x v="4"/>
    <n v="47709"/>
    <n v="330"/>
    <x v="1"/>
    <d v="2019-03-29T00:00:00"/>
    <s v="Lipitor"/>
    <s v="Normal"/>
    <n v="13"/>
    <x v="1"/>
    <s v="DiabetesMed"/>
    <n v="3"/>
    <x v="2"/>
    <n v="16"/>
  </r>
  <r>
    <s v="Chelsea Johnson"/>
    <x v="4"/>
    <x v="2"/>
    <x v="1"/>
    <s v="O-"/>
    <x v="4"/>
    <d v="2019-06-24T00:00:00"/>
    <s v="Benjamin Cameron"/>
    <s v="Hester, Dominguez and Williams"/>
    <n v="58617.294889999997"/>
    <x v="1"/>
    <n v="6440"/>
    <n v="291"/>
    <x v="1"/>
    <d v="2019-07-09T00:00:00"/>
    <s v="Penicillin"/>
    <s v="Abnormal"/>
    <n v="15"/>
    <x v="1"/>
    <s v="HypertensionMed"/>
    <n v="6"/>
    <x v="2"/>
    <n v="24"/>
  </r>
  <r>
    <s v="Danielle Ballard"/>
    <x v="40"/>
    <x v="1"/>
    <x v="0"/>
    <s v="AB-"/>
    <x v="2"/>
    <d v="2022-10-17T00:00:00"/>
    <s v="Kelly Neal"/>
    <s v="Brown, Green and Diaz"/>
    <n v="58574.488019999997"/>
    <x v="3"/>
    <n v="11056"/>
    <n v="334"/>
    <x v="0"/>
    <d v="2022-11-02T00:00:00"/>
    <s v="Lipitor"/>
    <s v="Abnormal"/>
    <n v="16"/>
    <x v="1"/>
    <s v="ObesityMed"/>
    <n v="10"/>
    <x v="0"/>
    <n v="17"/>
  </r>
  <r>
    <s v="Heather Turner"/>
    <x v="19"/>
    <x v="0"/>
    <x v="0"/>
    <s v="AB+"/>
    <x v="5"/>
    <d v="2023-09-16T00:00:00"/>
    <s v="Elaine Medina"/>
    <s v="Rivera-Delgado"/>
    <n v="58548.71716"/>
    <x v="0"/>
    <n v="16039"/>
    <n v="180"/>
    <x v="1"/>
    <d v="2023-09-27T00:00:00"/>
    <s v="Paracetamol"/>
    <s v="Inconclusive"/>
    <n v="11"/>
    <x v="1"/>
    <s v="CancerMed"/>
    <n v="9"/>
    <x v="1"/>
    <n v="16"/>
  </r>
  <r>
    <s v="Joel Whitehead"/>
    <x v="42"/>
    <x v="0"/>
    <x v="0"/>
    <s v="AB+"/>
    <x v="2"/>
    <d v="2021-03-09T00:00:00"/>
    <s v="Jacob Smith"/>
    <s v="Tate Ltd"/>
    <n v="58542.171869999998"/>
    <x v="0"/>
    <n v="16976"/>
    <n v="407"/>
    <x v="0"/>
    <d v="2021-04-01T00:00:00"/>
    <s v="Aspirin"/>
    <s v="Inconclusive"/>
    <n v="23"/>
    <x v="2"/>
    <s v="ObesityHigh"/>
    <n v="3"/>
    <x v="4"/>
    <n v="9"/>
  </r>
  <r>
    <s v="Lauren Clark"/>
    <x v="67"/>
    <x v="3"/>
    <x v="1"/>
    <s v="AB+"/>
    <x v="3"/>
    <d v="2022-12-17T00:00:00"/>
    <s v="Rebecca Ortiz"/>
    <s v="Nguyen LLC"/>
    <n v="58480.73603"/>
    <x v="1"/>
    <n v="31900"/>
    <n v="230"/>
    <x v="0"/>
    <d v="2023-01-04T00:00:00"/>
    <s v="Ibuprofen"/>
    <s v="Inconclusive"/>
    <n v="18"/>
    <x v="1"/>
    <s v="ArthritisMed"/>
    <n v="12"/>
    <x v="0"/>
    <n v="17"/>
  </r>
  <r>
    <s v="Cory Miller"/>
    <x v="53"/>
    <x v="2"/>
    <x v="0"/>
    <s v="AB-"/>
    <x v="5"/>
    <d v="2020-10-29T00:00:00"/>
    <s v="Alyssa Collins"/>
    <s v="Aguilar-Lambert"/>
    <n v="58426.407270000003"/>
    <x v="3"/>
    <n v="73814"/>
    <n v="325"/>
    <x v="0"/>
    <d v="2020-11-01T00:00:00"/>
    <s v="Ibuprofen"/>
    <s v="Inconclusive"/>
    <n v="3"/>
    <x v="0"/>
    <s v="CancerLow"/>
    <n v="10"/>
    <x v="3"/>
    <n v="29"/>
  </r>
  <r>
    <s v="Eric Aguirre"/>
    <x v="32"/>
    <x v="1"/>
    <x v="0"/>
    <s v="O+"/>
    <x v="1"/>
    <d v="2020-02-13T00:00:00"/>
    <s v="James May"/>
    <s v="Williams, Hinton and Ray"/>
    <n v="58411.375970000001"/>
    <x v="3"/>
    <n v="17576"/>
    <n v="268"/>
    <x v="2"/>
    <d v="2020-02-20T00:00:00"/>
    <s v="Penicillin"/>
    <s v="Inconclusive"/>
    <n v="7"/>
    <x v="0"/>
    <s v="AsthmaLow"/>
    <n v="2"/>
    <x v="3"/>
    <n v="13"/>
  </r>
  <r>
    <s v="Cheryl Jones"/>
    <x v="47"/>
    <x v="0"/>
    <x v="1"/>
    <s v="O-"/>
    <x v="1"/>
    <d v="2023-03-10T00:00:00"/>
    <s v="Diamond Robbins"/>
    <s v="Hunter Group"/>
    <n v="58394.385340000001"/>
    <x v="0"/>
    <n v="41333"/>
    <n v="224"/>
    <x v="2"/>
    <d v="2023-03-27T00:00:00"/>
    <s v="Paracetamol"/>
    <s v="Abnormal"/>
    <n v="17"/>
    <x v="1"/>
    <s v="AsthmaMed"/>
    <n v="3"/>
    <x v="1"/>
    <n v="10"/>
  </r>
  <r>
    <s v="Christopher Baker"/>
    <x v="1"/>
    <x v="1"/>
    <x v="0"/>
    <s v="B+"/>
    <x v="1"/>
    <d v="2023-10-11T00:00:00"/>
    <s v="Vickie Brooks"/>
    <s v="Douglas-Rodriguez"/>
    <n v="58371.329700000002"/>
    <x v="4"/>
    <n v="16446"/>
    <n v="359"/>
    <x v="1"/>
    <d v="2023-10-27T00:00:00"/>
    <s v="Penicillin"/>
    <s v="Abnormal"/>
    <n v="16"/>
    <x v="1"/>
    <s v="AsthmaMed"/>
    <n v="10"/>
    <x v="1"/>
    <n v="11"/>
  </r>
  <r>
    <s v="Thomas Stevens"/>
    <x v="41"/>
    <x v="2"/>
    <x v="0"/>
    <s v="AB-"/>
    <x v="0"/>
    <d v="2022-10-31T00:00:00"/>
    <s v="Sarah Anderson"/>
    <s v="Mosley Inc"/>
    <n v="58345.045660000003"/>
    <x v="3"/>
    <n v="38463"/>
    <n v="213"/>
    <x v="1"/>
    <d v="2022-11-16T00:00:00"/>
    <s v="Ibuprofen"/>
    <s v="Abnormal"/>
    <n v="16"/>
    <x v="1"/>
    <s v="DiabetesMed"/>
    <n v="10"/>
    <x v="0"/>
    <n v="31"/>
  </r>
  <r>
    <s v="Christopher Duffy"/>
    <x v="67"/>
    <x v="3"/>
    <x v="1"/>
    <s v="O-"/>
    <x v="3"/>
    <d v="2019-02-09T00:00:00"/>
    <s v="Anthony Jones"/>
    <s v="Anthony Ltd"/>
    <n v="58341.250139999996"/>
    <x v="2"/>
    <n v="14885"/>
    <n v="433"/>
    <x v="1"/>
    <d v="2019-02-25T00:00:00"/>
    <s v="Ibuprofen"/>
    <s v="Normal"/>
    <n v="16"/>
    <x v="1"/>
    <s v="ArthritisMed"/>
    <n v="2"/>
    <x v="2"/>
    <n v="9"/>
  </r>
  <r>
    <s v="Donna Bailey"/>
    <x v="33"/>
    <x v="0"/>
    <x v="0"/>
    <s v="AB+"/>
    <x v="2"/>
    <d v="2022-03-06T00:00:00"/>
    <s v="Jacob White"/>
    <s v="White Group"/>
    <n v="58302.525520000003"/>
    <x v="0"/>
    <n v="22783"/>
    <n v="340"/>
    <x v="0"/>
    <d v="2022-03-22T00:00:00"/>
    <s v="Penicillin"/>
    <s v="Inconclusive"/>
    <n v="16"/>
    <x v="1"/>
    <s v="ObesityMed"/>
    <n v="3"/>
    <x v="0"/>
    <n v="6"/>
  </r>
  <r>
    <s v="John Gill"/>
    <x v="11"/>
    <x v="3"/>
    <x v="0"/>
    <s v="A+"/>
    <x v="0"/>
    <d v="2022-02-27T00:00:00"/>
    <s v="Jane Berger"/>
    <s v="Rivera-Brewer"/>
    <n v="58278.570659999998"/>
    <x v="3"/>
    <n v="59057"/>
    <n v="406"/>
    <x v="1"/>
    <d v="2022-03-21T00:00:00"/>
    <s v="Paracetamol"/>
    <s v="Inconclusive"/>
    <n v="22"/>
    <x v="2"/>
    <s v="DiabetesHigh"/>
    <n v="2"/>
    <x v="0"/>
    <n v="27"/>
  </r>
  <r>
    <s v="Kristina Becker"/>
    <x v="58"/>
    <x v="3"/>
    <x v="1"/>
    <s v="A-"/>
    <x v="4"/>
    <d v="2019-12-12T00:00:00"/>
    <s v="Ryan Guerra"/>
    <s v="Dawson Ltd"/>
    <n v="58272.273829999998"/>
    <x v="2"/>
    <n v="29237"/>
    <n v="286"/>
    <x v="1"/>
    <d v="2019-12-16T00:00:00"/>
    <s v="Paracetamol"/>
    <s v="Inconclusive"/>
    <n v="4"/>
    <x v="0"/>
    <s v="HypertensionLow"/>
    <n v="12"/>
    <x v="2"/>
    <n v="12"/>
  </r>
  <r>
    <s v="Mrs. Christine Rodriguez"/>
    <x v="19"/>
    <x v="0"/>
    <x v="0"/>
    <s v="A-"/>
    <x v="5"/>
    <d v="2022-01-27T00:00:00"/>
    <s v="Cynthia Brown"/>
    <s v="Spencer Ltd"/>
    <n v="58263.10699"/>
    <x v="0"/>
    <n v="39196"/>
    <n v="374"/>
    <x v="1"/>
    <d v="2022-02-15T00:00:00"/>
    <s v="Paracetamol"/>
    <s v="Abnormal"/>
    <n v="19"/>
    <x v="1"/>
    <s v="CancerMed"/>
    <n v="1"/>
    <x v="0"/>
    <n v="27"/>
  </r>
  <r>
    <s v="Scott Dickerson MD"/>
    <x v="62"/>
    <x v="2"/>
    <x v="0"/>
    <s v="B-"/>
    <x v="0"/>
    <d v="2022-04-14T00:00:00"/>
    <s v="Melissa Roman"/>
    <s v="Price-Pena"/>
    <n v="58240.42239"/>
    <x v="0"/>
    <n v="28666"/>
    <n v="336"/>
    <x v="2"/>
    <d v="2022-04-19T00:00:00"/>
    <s v="Aspirin"/>
    <s v="Abnormal"/>
    <n v="5"/>
    <x v="0"/>
    <s v="DiabetesLow"/>
    <n v="4"/>
    <x v="0"/>
    <n v="14"/>
  </r>
  <r>
    <s v="Ruth Perry"/>
    <x v="17"/>
    <x v="0"/>
    <x v="1"/>
    <s v="AB-"/>
    <x v="1"/>
    <d v="2023-04-29T00:00:00"/>
    <s v="Matthew Stafford"/>
    <s v="Gregory-Anderson"/>
    <n v="58239.232770000002"/>
    <x v="0"/>
    <n v="3593"/>
    <n v="252"/>
    <x v="2"/>
    <d v="2023-05-18T00:00:00"/>
    <s v="Paracetamol"/>
    <s v="Abnormal"/>
    <n v="19"/>
    <x v="1"/>
    <s v="AsthmaMed"/>
    <n v="4"/>
    <x v="1"/>
    <n v="29"/>
  </r>
  <r>
    <s v="Mrs. Penny Sanchez"/>
    <x v="9"/>
    <x v="1"/>
    <x v="0"/>
    <s v="B+"/>
    <x v="0"/>
    <d v="2023-09-13T00:00:00"/>
    <s v="Mr. Rodney Morrow DDS"/>
    <s v="Taylor-Gray"/>
    <n v="58231.332340000001"/>
    <x v="3"/>
    <n v="26777"/>
    <n v="386"/>
    <x v="1"/>
    <d v="2023-09-26T00:00:00"/>
    <s v="Paracetamol"/>
    <s v="Abnormal"/>
    <n v="13"/>
    <x v="1"/>
    <s v="DiabetesMed"/>
    <n v="9"/>
    <x v="1"/>
    <n v="13"/>
  </r>
  <r>
    <s v="Benjamin Hanson"/>
    <x v="66"/>
    <x v="0"/>
    <x v="1"/>
    <s v="O+"/>
    <x v="2"/>
    <d v="2019-07-26T00:00:00"/>
    <s v="Michael Solis"/>
    <s v="Shelton-Johnson"/>
    <n v="58177.00892"/>
    <x v="3"/>
    <n v="24810"/>
    <n v="428"/>
    <x v="0"/>
    <d v="2019-08-18T00:00:00"/>
    <s v="Lipitor"/>
    <s v="Abnormal"/>
    <n v="23"/>
    <x v="2"/>
    <s v="ObesityHigh"/>
    <n v="7"/>
    <x v="2"/>
    <n v="26"/>
  </r>
  <r>
    <s v="Michael Hall"/>
    <x v="51"/>
    <x v="0"/>
    <x v="0"/>
    <s v="B-"/>
    <x v="5"/>
    <d v="2021-06-24T00:00:00"/>
    <s v="Jeffrey Steele"/>
    <s v="Patton and Sons"/>
    <n v="58165.406840000003"/>
    <x v="4"/>
    <n v="76313"/>
    <n v="439"/>
    <x v="1"/>
    <d v="2021-07-11T00:00:00"/>
    <s v="Ibuprofen"/>
    <s v="Inconclusive"/>
    <n v="17"/>
    <x v="1"/>
    <s v="CancerMed"/>
    <n v="6"/>
    <x v="4"/>
    <n v="24"/>
  </r>
  <r>
    <s v="William Stokes"/>
    <x v="0"/>
    <x v="0"/>
    <x v="0"/>
    <s v="O+"/>
    <x v="3"/>
    <d v="2022-08-19T00:00:00"/>
    <s v="Craig Haley"/>
    <s v="Snyder-Park"/>
    <n v="58161.339910000002"/>
    <x v="0"/>
    <n v="3502"/>
    <n v="265"/>
    <x v="0"/>
    <d v="2022-09-02T00:00:00"/>
    <s v="Lipitor"/>
    <s v="Abnormal"/>
    <n v="14"/>
    <x v="1"/>
    <s v="ArthritisMed"/>
    <n v="8"/>
    <x v="0"/>
    <n v="19"/>
  </r>
  <r>
    <s v="Tiffany White"/>
    <x v="56"/>
    <x v="2"/>
    <x v="0"/>
    <s v="AB-"/>
    <x v="2"/>
    <d v="2020-11-09T00:00:00"/>
    <s v="Shelley Lang"/>
    <s v="Griffin, Williamson and Burton"/>
    <n v="58141.663630000003"/>
    <x v="3"/>
    <n v="16960"/>
    <n v="153"/>
    <x v="0"/>
    <d v="2020-11-10T00:00:00"/>
    <s v="Paracetamol"/>
    <s v="Abnormal"/>
    <n v="1"/>
    <x v="0"/>
    <s v="ObesityLow"/>
    <n v="11"/>
    <x v="3"/>
    <n v="9"/>
  </r>
  <r>
    <s v="Bradley Cross"/>
    <x v="19"/>
    <x v="0"/>
    <x v="1"/>
    <s v="AB-"/>
    <x v="2"/>
    <d v="2021-01-19T00:00:00"/>
    <s v="Kari Patrick"/>
    <s v="Cruz-Palmer"/>
    <n v="58089.591280000001"/>
    <x v="0"/>
    <n v="13009"/>
    <n v="264"/>
    <x v="0"/>
    <d v="2021-02-07T00:00:00"/>
    <s v="Lipitor"/>
    <s v="Inconclusive"/>
    <n v="19"/>
    <x v="1"/>
    <s v="ObesityMed"/>
    <n v="1"/>
    <x v="4"/>
    <n v="19"/>
  </r>
  <r>
    <s v="Richard Brown"/>
    <x v="7"/>
    <x v="0"/>
    <x v="1"/>
    <s v="AB-"/>
    <x v="0"/>
    <d v="2020-08-14T00:00:00"/>
    <s v="Jeremy Farley"/>
    <s v="Thomas-Anderson"/>
    <n v="58084.723619999997"/>
    <x v="4"/>
    <n v="29246"/>
    <n v="234"/>
    <x v="1"/>
    <d v="2020-08-22T00:00:00"/>
    <s v="Paracetamol"/>
    <s v="Normal"/>
    <n v="8"/>
    <x v="0"/>
    <s v="DiabetesLow"/>
    <n v="8"/>
    <x v="3"/>
    <n v="14"/>
  </r>
  <r>
    <s v="Megan Gibson DVM"/>
    <x v="19"/>
    <x v="0"/>
    <x v="0"/>
    <s v="B+"/>
    <x v="3"/>
    <d v="2022-04-02T00:00:00"/>
    <s v="Brittany Keith"/>
    <s v="Davis, Barrett and Mitchell"/>
    <n v="58057.880340000003"/>
    <x v="0"/>
    <n v="10179"/>
    <n v="174"/>
    <x v="0"/>
    <d v="2022-04-02T00:00:00"/>
    <s v="Paracetamol"/>
    <s v="Inconclusive"/>
    <n v="0"/>
    <x v="0"/>
    <s v="ArthritisLow"/>
    <n v="4"/>
    <x v="0"/>
    <n v="2"/>
  </r>
  <r>
    <s v="Taylor Byrd"/>
    <x v="21"/>
    <x v="1"/>
    <x v="0"/>
    <s v="A-"/>
    <x v="1"/>
    <d v="2023-02-14T00:00:00"/>
    <s v="Anna Knapp"/>
    <s v="Johnson-Murphy"/>
    <n v="58054.140720000003"/>
    <x v="3"/>
    <n v="3991"/>
    <n v="445"/>
    <x v="1"/>
    <d v="2023-02-27T00:00:00"/>
    <s v="Ibuprofen"/>
    <s v="Abnormal"/>
    <n v="13"/>
    <x v="1"/>
    <s v="AsthmaMed"/>
    <n v="2"/>
    <x v="1"/>
    <n v="14"/>
  </r>
  <r>
    <s v="Daniel Kline"/>
    <x v="11"/>
    <x v="3"/>
    <x v="1"/>
    <s v="AB+"/>
    <x v="5"/>
    <d v="2019-09-29T00:00:00"/>
    <s v="Monica Peters"/>
    <s v="Schmidt Ltd"/>
    <n v="57974.261189999997"/>
    <x v="1"/>
    <n v="10958"/>
    <n v="110"/>
    <x v="1"/>
    <d v="2019-10-24T00:00:00"/>
    <s v="Aspirin"/>
    <s v="Inconclusive"/>
    <n v="25"/>
    <x v="2"/>
    <s v="CancerHigh"/>
    <n v="9"/>
    <x v="2"/>
    <n v="29"/>
  </r>
  <r>
    <s v="Alicia French"/>
    <x v="62"/>
    <x v="2"/>
    <x v="0"/>
    <s v="AB-"/>
    <x v="0"/>
    <d v="2021-02-07T00:00:00"/>
    <s v="Betty Evans"/>
    <s v="Alvarez, Norman and Barrera"/>
    <n v="57957.160029999999"/>
    <x v="2"/>
    <n v="20663"/>
    <n v="101"/>
    <x v="2"/>
    <d v="2021-02-21T00:00:00"/>
    <s v="Aspirin"/>
    <s v="Abnormal"/>
    <n v="14"/>
    <x v="1"/>
    <s v="DiabetesMed"/>
    <n v="2"/>
    <x v="4"/>
    <n v="7"/>
  </r>
  <r>
    <s v="Shelley Lee"/>
    <x v="63"/>
    <x v="2"/>
    <x v="1"/>
    <s v="B+"/>
    <x v="0"/>
    <d v="2020-06-21T00:00:00"/>
    <s v="Phillip Crawford"/>
    <s v="Lee-Cruz"/>
    <n v="57948.958740000002"/>
    <x v="1"/>
    <n v="13558"/>
    <n v="145"/>
    <x v="2"/>
    <d v="2020-07-20T00:00:00"/>
    <s v="Aspirin"/>
    <s v="Abnormal"/>
    <n v="29"/>
    <x v="2"/>
    <s v="DiabetesHigh"/>
    <n v="6"/>
    <x v="3"/>
    <n v="21"/>
  </r>
  <r>
    <s v="Jennifer Cunningham"/>
    <x v="0"/>
    <x v="0"/>
    <x v="1"/>
    <s v="A+"/>
    <x v="1"/>
    <d v="2022-07-06T00:00:00"/>
    <s v="Andrew Nash"/>
    <s v="Daniel, Scott and Fox"/>
    <n v="57934.735809999998"/>
    <x v="0"/>
    <n v="44576"/>
    <n v="382"/>
    <x v="0"/>
    <d v="2022-07-06T00:00:00"/>
    <s v="Ibuprofen"/>
    <s v="Inconclusive"/>
    <n v="0"/>
    <x v="0"/>
    <s v="AsthmaLow"/>
    <n v="7"/>
    <x v="0"/>
    <n v="6"/>
  </r>
  <r>
    <s v="Robert Powell"/>
    <x v="63"/>
    <x v="2"/>
    <x v="1"/>
    <s v="B-"/>
    <x v="1"/>
    <d v="2021-05-14T00:00:00"/>
    <s v="Chris Torres"/>
    <s v="Smith LLC"/>
    <n v="57933.591180000003"/>
    <x v="0"/>
    <n v="35761"/>
    <n v="496"/>
    <x v="1"/>
    <d v="2021-05-23T00:00:00"/>
    <s v="Ibuprofen"/>
    <s v="Abnormal"/>
    <n v="9"/>
    <x v="0"/>
    <s v="AsthmaLow"/>
    <n v="5"/>
    <x v="4"/>
    <n v="14"/>
  </r>
  <r>
    <s v="Amanda Martinez"/>
    <x v="20"/>
    <x v="2"/>
    <x v="1"/>
    <s v="AB+"/>
    <x v="2"/>
    <d v="2020-08-26T00:00:00"/>
    <s v="Jennifer Carlson"/>
    <s v="Cook, White and Davis"/>
    <n v="57924.829700000002"/>
    <x v="4"/>
    <n v="857"/>
    <n v="485"/>
    <x v="2"/>
    <d v="2020-09-19T00:00:00"/>
    <s v="Penicillin"/>
    <s v="Normal"/>
    <n v="24"/>
    <x v="2"/>
    <s v="ObesityHigh"/>
    <n v="8"/>
    <x v="3"/>
    <n v="26"/>
  </r>
  <r>
    <s v="Suzanne Clark"/>
    <x v="14"/>
    <x v="0"/>
    <x v="0"/>
    <s v="AB-"/>
    <x v="3"/>
    <d v="2023-07-29T00:00:00"/>
    <s v="Steven Melton"/>
    <s v="Allen, Schneider and Robinson"/>
    <n v="57921.049359999997"/>
    <x v="0"/>
    <n v="21225"/>
    <n v="375"/>
    <x v="0"/>
    <d v="2023-08-03T00:00:00"/>
    <s v="Paracetamol"/>
    <s v="Abnormal"/>
    <n v="5"/>
    <x v="0"/>
    <s v="ArthritisLow"/>
    <n v="7"/>
    <x v="1"/>
    <n v="29"/>
  </r>
  <r>
    <s v="Cassandra Burke"/>
    <x v="35"/>
    <x v="0"/>
    <x v="1"/>
    <s v="A+"/>
    <x v="3"/>
    <d v="2020-07-15T00:00:00"/>
    <s v="Vanessa Gutierrez"/>
    <s v="Mccormick LLC"/>
    <n v="57892.651830000003"/>
    <x v="2"/>
    <n v="26059"/>
    <n v="435"/>
    <x v="2"/>
    <d v="2020-08-14T00:00:00"/>
    <s v="Ibuprofen"/>
    <s v="Normal"/>
    <n v="30"/>
    <x v="2"/>
    <s v="ArthritisHigh"/>
    <n v="7"/>
    <x v="3"/>
    <n v="15"/>
  </r>
  <r>
    <s v="Mike Winters"/>
    <x v="25"/>
    <x v="1"/>
    <x v="0"/>
    <s v="AB-"/>
    <x v="5"/>
    <d v="2019-07-11T00:00:00"/>
    <s v="Crystal Wallace"/>
    <s v="Jimenez and Sons"/>
    <n v="57867.549910000002"/>
    <x v="3"/>
    <n v="15809"/>
    <n v="235"/>
    <x v="1"/>
    <d v="2019-07-27T00:00:00"/>
    <s v="Ibuprofen"/>
    <s v="Normal"/>
    <n v="16"/>
    <x v="1"/>
    <s v="CancerMed"/>
    <n v="7"/>
    <x v="2"/>
    <n v="11"/>
  </r>
  <r>
    <s v="Kevin Johnson"/>
    <x v="23"/>
    <x v="0"/>
    <x v="1"/>
    <s v="B-"/>
    <x v="5"/>
    <d v="2022-10-10T00:00:00"/>
    <s v="Alexis Alexander"/>
    <s v="Kerr Group"/>
    <n v="57850.809249999998"/>
    <x v="4"/>
    <n v="9130"/>
    <n v="492"/>
    <x v="1"/>
    <d v="2022-11-06T00:00:00"/>
    <s v="Ibuprofen"/>
    <s v="Abnormal"/>
    <n v="27"/>
    <x v="2"/>
    <s v="CancerHigh"/>
    <n v="10"/>
    <x v="0"/>
    <n v="10"/>
  </r>
  <r>
    <s v="Christopher Clark MD"/>
    <x v="44"/>
    <x v="1"/>
    <x v="0"/>
    <s v="B-"/>
    <x v="1"/>
    <d v="2019-11-15T00:00:00"/>
    <s v="Brooke Phillips"/>
    <s v="Clark-Todd"/>
    <n v="57847.142180000003"/>
    <x v="1"/>
    <n v="25626"/>
    <n v="353"/>
    <x v="2"/>
    <d v="2019-11-25T00:00:00"/>
    <s v="Penicillin"/>
    <s v="Abnormal"/>
    <n v="10"/>
    <x v="1"/>
    <s v="AsthmaMed"/>
    <n v="11"/>
    <x v="2"/>
    <n v="15"/>
  </r>
  <r>
    <s v="Charles Wade"/>
    <x v="8"/>
    <x v="1"/>
    <x v="1"/>
    <s v="O-"/>
    <x v="5"/>
    <d v="2023-10-24T00:00:00"/>
    <s v="Kathy Walker"/>
    <s v="Reyes, May and Smith"/>
    <n v="57846.848310000001"/>
    <x v="1"/>
    <n v="66860"/>
    <n v="474"/>
    <x v="1"/>
    <d v="2023-10-27T00:00:00"/>
    <s v="Aspirin"/>
    <s v="Abnormal"/>
    <n v="3"/>
    <x v="0"/>
    <s v="CancerLow"/>
    <n v="10"/>
    <x v="1"/>
    <n v="24"/>
  </r>
  <r>
    <s v="Gabriel Vasquez"/>
    <x v="50"/>
    <x v="3"/>
    <x v="1"/>
    <s v="B-"/>
    <x v="0"/>
    <d v="2022-07-02T00:00:00"/>
    <s v="Lori Stone"/>
    <s v="Michael-Choi"/>
    <n v="57841.73429"/>
    <x v="1"/>
    <n v="44286"/>
    <n v="443"/>
    <x v="2"/>
    <d v="2022-07-22T00:00:00"/>
    <s v="Lipitor"/>
    <s v="Abnormal"/>
    <n v="20"/>
    <x v="2"/>
    <s v="DiabetesHigh"/>
    <n v="7"/>
    <x v="0"/>
    <n v="2"/>
  </r>
  <r>
    <s v="Donald Holden"/>
    <x v="57"/>
    <x v="0"/>
    <x v="1"/>
    <s v="A-"/>
    <x v="5"/>
    <d v="2020-07-30T00:00:00"/>
    <s v="Justin Carter"/>
    <s v="Henry LLC"/>
    <n v="57804.570729999999"/>
    <x v="4"/>
    <n v="2831"/>
    <n v="344"/>
    <x v="1"/>
    <d v="2020-08-04T00:00:00"/>
    <s v="Paracetamol"/>
    <s v="Abnormal"/>
    <n v="5"/>
    <x v="0"/>
    <s v="CancerLow"/>
    <n v="7"/>
    <x v="3"/>
    <n v="30"/>
  </r>
  <r>
    <s v="Nancy Hodges"/>
    <x v="2"/>
    <x v="0"/>
    <x v="1"/>
    <s v="O-"/>
    <x v="2"/>
    <d v="2019-05-28T00:00:00"/>
    <s v="Laura Herrera"/>
    <s v="Young, Campbell and Price"/>
    <n v="57799.926209999998"/>
    <x v="2"/>
    <n v="11469"/>
    <n v="363"/>
    <x v="0"/>
    <d v="2019-06-05T00:00:00"/>
    <s v="Aspirin"/>
    <s v="Normal"/>
    <n v="8"/>
    <x v="0"/>
    <s v="ObesityLow"/>
    <n v="5"/>
    <x v="2"/>
    <n v="28"/>
  </r>
  <r>
    <s v="Albert Sandoval"/>
    <x v="63"/>
    <x v="2"/>
    <x v="1"/>
    <s v="AB-"/>
    <x v="4"/>
    <d v="2020-03-28T00:00:00"/>
    <s v="James Novak"/>
    <s v="Walsh, Ortiz and Elliott"/>
    <n v="57784.378149999997"/>
    <x v="3"/>
    <n v="20405"/>
    <n v="301"/>
    <x v="1"/>
    <d v="2020-04-11T00:00:00"/>
    <s v="Paracetamol"/>
    <s v="Abnormal"/>
    <n v="14"/>
    <x v="1"/>
    <s v="HypertensionMed"/>
    <n v="3"/>
    <x v="3"/>
    <n v="28"/>
  </r>
  <r>
    <s v="George Morton"/>
    <x v="51"/>
    <x v="0"/>
    <x v="0"/>
    <s v="AB-"/>
    <x v="4"/>
    <d v="2021-12-13T00:00:00"/>
    <s v="Michelle Moyer"/>
    <s v="Page Ltd"/>
    <n v="57781.660819999997"/>
    <x v="0"/>
    <n v="25008"/>
    <n v="246"/>
    <x v="1"/>
    <d v="2021-12-22T00:00:00"/>
    <s v="Penicillin"/>
    <s v="Abnormal"/>
    <n v="9"/>
    <x v="0"/>
    <s v="HypertensionLow"/>
    <n v="12"/>
    <x v="4"/>
    <n v="13"/>
  </r>
  <r>
    <s v="Peter Sutton"/>
    <x v="47"/>
    <x v="0"/>
    <x v="0"/>
    <s v="O+"/>
    <x v="4"/>
    <d v="2023-07-03T00:00:00"/>
    <s v="Tasha Pierce"/>
    <s v="Ward Group"/>
    <n v="57778.927860000003"/>
    <x v="2"/>
    <n v="32178"/>
    <n v="242"/>
    <x v="0"/>
    <d v="2023-07-06T00:00:00"/>
    <s v="Aspirin"/>
    <s v="Abnormal"/>
    <n v="3"/>
    <x v="0"/>
    <s v="HypertensionLow"/>
    <n v="7"/>
    <x v="1"/>
    <n v="3"/>
  </r>
  <r>
    <s v="Francisco Allen"/>
    <x v="21"/>
    <x v="1"/>
    <x v="0"/>
    <s v="B+"/>
    <x v="1"/>
    <d v="2022-07-31T00:00:00"/>
    <s v="Dustin Cunningham"/>
    <s v="Stokes-Johnson"/>
    <n v="57766.494630000001"/>
    <x v="4"/>
    <n v="42870"/>
    <n v="467"/>
    <x v="0"/>
    <d v="2022-08-03T00:00:00"/>
    <s v="Penicillin"/>
    <s v="Inconclusive"/>
    <n v="3"/>
    <x v="0"/>
    <s v="AsthmaLow"/>
    <n v="7"/>
    <x v="0"/>
    <n v="31"/>
  </r>
  <r>
    <s v="Richard Johnson"/>
    <x v="51"/>
    <x v="0"/>
    <x v="0"/>
    <s v="B-"/>
    <x v="0"/>
    <d v="2022-03-24T00:00:00"/>
    <s v="Mr. Andrew Keller"/>
    <s v="Hudson-James"/>
    <n v="57761.471219999999"/>
    <x v="4"/>
    <n v="14205"/>
    <n v="439"/>
    <x v="1"/>
    <d v="2022-04-13T00:00:00"/>
    <s v="Aspirin"/>
    <s v="Inconclusive"/>
    <n v="20"/>
    <x v="2"/>
    <s v="DiabetesHigh"/>
    <n v="3"/>
    <x v="0"/>
    <n v="24"/>
  </r>
  <r>
    <s v="Jessica Duncan"/>
    <x v="33"/>
    <x v="0"/>
    <x v="1"/>
    <s v="B-"/>
    <x v="1"/>
    <d v="2023-06-10T00:00:00"/>
    <s v="Sara Howard"/>
    <s v="Chandler Group"/>
    <n v="57758.662409999997"/>
    <x v="2"/>
    <n v="30866"/>
    <n v="435"/>
    <x v="2"/>
    <d v="2023-07-10T00:00:00"/>
    <s v="Ibuprofen"/>
    <s v="Normal"/>
    <n v="30"/>
    <x v="2"/>
    <s v="AsthmaHigh"/>
    <n v="6"/>
    <x v="1"/>
    <n v="10"/>
  </r>
  <r>
    <s v="William Cohen"/>
    <x v="50"/>
    <x v="3"/>
    <x v="0"/>
    <s v="O+"/>
    <x v="2"/>
    <d v="2019-02-15T00:00:00"/>
    <s v="Robin Lopez"/>
    <s v="Rogers Group"/>
    <n v="57733.109360000002"/>
    <x v="4"/>
    <n v="16250"/>
    <n v="146"/>
    <x v="0"/>
    <d v="2019-03-04T00:00:00"/>
    <s v="Penicillin"/>
    <s v="Inconclusive"/>
    <n v="17"/>
    <x v="1"/>
    <s v="ObesityMed"/>
    <n v="2"/>
    <x v="2"/>
    <n v="15"/>
  </r>
  <r>
    <s v="Gary Jackson"/>
    <x v="6"/>
    <x v="0"/>
    <x v="0"/>
    <s v="O+"/>
    <x v="3"/>
    <d v="2021-06-08T00:00:00"/>
    <s v="John Leon"/>
    <s v="Myers LLC"/>
    <n v="57692.611069999999"/>
    <x v="0"/>
    <n v="25381"/>
    <n v="118"/>
    <x v="0"/>
    <d v="2021-06-27T00:00:00"/>
    <s v="Paracetamol"/>
    <s v="Abnormal"/>
    <n v="19"/>
    <x v="1"/>
    <s v="ArthritisMed"/>
    <n v="6"/>
    <x v="4"/>
    <n v="8"/>
  </r>
  <r>
    <s v="Frederick Newman"/>
    <x v="19"/>
    <x v="0"/>
    <x v="0"/>
    <s v="B-"/>
    <x v="2"/>
    <d v="2022-06-02T00:00:00"/>
    <s v="Mr. Charles Garcia"/>
    <s v="Bell LLC"/>
    <n v="57587.801520000001"/>
    <x v="0"/>
    <n v="6399"/>
    <n v="206"/>
    <x v="0"/>
    <d v="2022-06-08T00:00:00"/>
    <s v="Penicillin"/>
    <s v="Inconclusive"/>
    <n v="6"/>
    <x v="0"/>
    <s v="ObesityLow"/>
    <n v="6"/>
    <x v="0"/>
    <n v="2"/>
  </r>
  <r>
    <s v="Jason Alvarez"/>
    <x v="42"/>
    <x v="0"/>
    <x v="0"/>
    <s v="AB+"/>
    <x v="0"/>
    <d v="2022-11-16T00:00:00"/>
    <s v="Jonathan Shaw"/>
    <s v="Hudson-Wagner"/>
    <n v="57560.451509999999"/>
    <x v="4"/>
    <n v="16037"/>
    <n v="233"/>
    <x v="1"/>
    <d v="2022-11-30T00:00:00"/>
    <s v="Ibuprofen"/>
    <s v="Normal"/>
    <n v="14"/>
    <x v="1"/>
    <s v="DiabetesMed"/>
    <n v="11"/>
    <x v="0"/>
    <n v="16"/>
  </r>
  <r>
    <s v="Linda Brown"/>
    <x v="39"/>
    <x v="0"/>
    <x v="0"/>
    <s v="AB+"/>
    <x v="4"/>
    <d v="2019-10-07T00:00:00"/>
    <s v="Tim Clark"/>
    <s v="Brown, Carter and Valencia"/>
    <n v="57523.536"/>
    <x v="1"/>
    <n v="6439"/>
    <n v="158"/>
    <x v="0"/>
    <d v="2019-10-22T00:00:00"/>
    <s v="Penicillin"/>
    <s v="Inconclusive"/>
    <n v="15"/>
    <x v="1"/>
    <s v="HypertensionMed"/>
    <n v="10"/>
    <x v="2"/>
    <n v="7"/>
  </r>
  <r>
    <s v="Travis Williams"/>
    <x v="65"/>
    <x v="0"/>
    <x v="1"/>
    <s v="B-"/>
    <x v="5"/>
    <d v="2020-09-26T00:00:00"/>
    <s v="Samuel Gilbert"/>
    <s v="Smith, Lopez and Taylor"/>
    <n v="57523.213360000002"/>
    <x v="0"/>
    <n v="61497"/>
    <n v="269"/>
    <x v="0"/>
    <d v="2020-09-28T00:00:00"/>
    <s v="Lipitor"/>
    <s v="Inconclusive"/>
    <n v="2"/>
    <x v="0"/>
    <s v="CancerLow"/>
    <n v="9"/>
    <x v="3"/>
    <n v="26"/>
  </r>
  <r>
    <s v="Joshua Brooks"/>
    <x v="54"/>
    <x v="1"/>
    <x v="0"/>
    <s v="O+"/>
    <x v="2"/>
    <d v="2022-08-25T00:00:00"/>
    <s v="Miss Rachel Barnes"/>
    <s v="Harper, Daniel and Brown"/>
    <n v="57487.607250000001"/>
    <x v="3"/>
    <n v="3907"/>
    <n v="422"/>
    <x v="0"/>
    <d v="2022-08-27T00:00:00"/>
    <s v="Ibuprofen"/>
    <s v="Abnormal"/>
    <n v="2"/>
    <x v="0"/>
    <s v="ObesityLow"/>
    <n v="8"/>
    <x v="0"/>
    <n v="25"/>
  </r>
  <r>
    <s v="Catherine Wallace"/>
    <x v="45"/>
    <x v="2"/>
    <x v="0"/>
    <s v="O+"/>
    <x v="0"/>
    <d v="2020-09-07T00:00:00"/>
    <s v="Miguel Jones"/>
    <s v="Stevens-Obrien"/>
    <n v="57410.154110000003"/>
    <x v="1"/>
    <n v="15193"/>
    <n v="441"/>
    <x v="2"/>
    <d v="2020-09-21T00:00:00"/>
    <s v="Lipitor"/>
    <s v="Inconclusive"/>
    <n v="14"/>
    <x v="1"/>
    <s v="DiabetesMed"/>
    <n v="9"/>
    <x v="3"/>
    <n v="7"/>
  </r>
  <r>
    <s v="Matthew Landry"/>
    <x v="67"/>
    <x v="3"/>
    <x v="0"/>
    <s v="B+"/>
    <x v="1"/>
    <d v="2020-08-06T00:00:00"/>
    <s v="Lisa Salazar"/>
    <s v="Owens PLC"/>
    <n v="57376.794249999999"/>
    <x v="2"/>
    <n v="25573"/>
    <n v="136"/>
    <x v="0"/>
    <d v="2020-08-23T00:00:00"/>
    <s v="Ibuprofen"/>
    <s v="Normal"/>
    <n v="17"/>
    <x v="1"/>
    <s v="AsthmaMed"/>
    <n v="8"/>
    <x v="3"/>
    <n v="6"/>
  </r>
  <r>
    <s v="Nicholas Jordan"/>
    <x v="25"/>
    <x v="1"/>
    <x v="0"/>
    <s v="AB-"/>
    <x v="4"/>
    <d v="2019-11-16T00:00:00"/>
    <s v="Sean Charles"/>
    <s v="Lawson-Gomez"/>
    <n v="57345.394959999998"/>
    <x v="0"/>
    <n v="16520"/>
    <n v="289"/>
    <x v="1"/>
    <d v="2019-11-19T00:00:00"/>
    <s v="Lipitor"/>
    <s v="Normal"/>
    <n v="3"/>
    <x v="0"/>
    <s v="HypertensionLow"/>
    <n v="11"/>
    <x v="2"/>
    <n v="16"/>
  </r>
  <r>
    <s v="Jose Brown"/>
    <x v="19"/>
    <x v="0"/>
    <x v="0"/>
    <s v="AB-"/>
    <x v="3"/>
    <d v="2020-02-16T00:00:00"/>
    <s v="Amber Madden"/>
    <s v="Roy Ltd"/>
    <n v="57333.893219999998"/>
    <x v="0"/>
    <n v="17652"/>
    <n v="320"/>
    <x v="0"/>
    <d v="2020-02-29T00:00:00"/>
    <s v="Ibuprofen"/>
    <s v="Abnormal"/>
    <n v="13"/>
    <x v="1"/>
    <s v="ArthritisMed"/>
    <n v="2"/>
    <x v="3"/>
    <n v="16"/>
  </r>
  <r>
    <s v="Tami Oliver"/>
    <x v="41"/>
    <x v="2"/>
    <x v="0"/>
    <s v="AB+"/>
    <x v="0"/>
    <d v="2021-12-21T00:00:00"/>
    <s v="Charles Clayton"/>
    <s v="Schroeder, Lee and Perry"/>
    <n v="57301.566700000003"/>
    <x v="1"/>
    <n v="28369"/>
    <n v="173"/>
    <x v="1"/>
    <d v="2021-12-25T00:00:00"/>
    <s v="Penicillin"/>
    <s v="Abnormal"/>
    <n v="4"/>
    <x v="0"/>
    <s v="DiabetesLow"/>
    <n v="12"/>
    <x v="4"/>
    <n v="21"/>
  </r>
  <r>
    <s v="Rachel Brooks"/>
    <x v="10"/>
    <x v="2"/>
    <x v="1"/>
    <s v="AB-"/>
    <x v="1"/>
    <d v="2022-07-16T00:00:00"/>
    <s v="Kayla Hernandez"/>
    <s v="Carter-Young"/>
    <n v="57294.947659999998"/>
    <x v="1"/>
    <n v="10052"/>
    <n v="269"/>
    <x v="2"/>
    <d v="2022-08-02T00:00:00"/>
    <s v="Aspirin"/>
    <s v="Abnormal"/>
    <n v="17"/>
    <x v="1"/>
    <s v="AsthmaMed"/>
    <n v="7"/>
    <x v="0"/>
    <n v="16"/>
  </r>
  <r>
    <s v="Frank Rosario"/>
    <x v="44"/>
    <x v="1"/>
    <x v="1"/>
    <s v="O+"/>
    <x v="4"/>
    <d v="2023-10-30T00:00:00"/>
    <s v="Amanda Shepard"/>
    <s v="Cameron LLC"/>
    <n v="57270.071230000001"/>
    <x v="1"/>
    <n v="26533"/>
    <n v="359"/>
    <x v="0"/>
    <d v="2023-11-01T00:00:00"/>
    <s v="Lipitor"/>
    <s v="Abnormal"/>
    <n v="2"/>
    <x v="0"/>
    <s v="HypertensionLow"/>
    <n v="10"/>
    <x v="1"/>
    <n v="30"/>
  </r>
  <r>
    <s v="Kayla Jackson"/>
    <x v="13"/>
    <x v="0"/>
    <x v="0"/>
    <s v="O-"/>
    <x v="5"/>
    <d v="2023-01-24T00:00:00"/>
    <s v="Kristy Reynolds"/>
    <s v="Bennett-Hooper"/>
    <n v="57250.614110000002"/>
    <x v="0"/>
    <n v="24180"/>
    <n v="334"/>
    <x v="1"/>
    <d v="2023-02-18T00:00:00"/>
    <s v="Paracetamol"/>
    <s v="Abnormal"/>
    <n v="25"/>
    <x v="2"/>
    <s v="CancerHigh"/>
    <n v="1"/>
    <x v="1"/>
    <n v="24"/>
  </r>
  <r>
    <s v="Melissa Martinez"/>
    <x v="0"/>
    <x v="0"/>
    <x v="0"/>
    <s v="AB+"/>
    <x v="5"/>
    <d v="2023-10-16T00:00:00"/>
    <s v="Kristin Young"/>
    <s v="Johnson Group"/>
    <n v="57248.001900000003"/>
    <x v="1"/>
    <n v="67991"/>
    <n v="180"/>
    <x v="1"/>
    <d v="2023-10-29T00:00:00"/>
    <s v="Paracetamol"/>
    <s v="Abnormal"/>
    <n v="13"/>
    <x v="1"/>
    <s v="CancerMed"/>
    <n v="10"/>
    <x v="1"/>
    <n v="16"/>
  </r>
  <r>
    <s v="Emily Hull"/>
    <x v="15"/>
    <x v="1"/>
    <x v="1"/>
    <s v="AB-"/>
    <x v="1"/>
    <d v="2023-05-24T00:00:00"/>
    <s v="Heather Burke"/>
    <s v="Schmidt, Jackson and Luna"/>
    <n v="57245.498149999999"/>
    <x v="3"/>
    <n v="3346"/>
    <n v="412"/>
    <x v="0"/>
    <d v="2023-06-05T00:00:00"/>
    <s v="Paracetamol"/>
    <s v="Normal"/>
    <n v="12"/>
    <x v="1"/>
    <s v="AsthmaMed"/>
    <n v="5"/>
    <x v="1"/>
    <n v="24"/>
  </r>
  <r>
    <s v="Stephen Reynolds"/>
    <x v="11"/>
    <x v="3"/>
    <x v="1"/>
    <s v="B-"/>
    <x v="3"/>
    <d v="2021-07-14T00:00:00"/>
    <s v="Morgan Johnson"/>
    <s v="York, Anderson and Miller"/>
    <n v="57236.053879999999"/>
    <x v="3"/>
    <n v="4145"/>
    <n v="277"/>
    <x v="2"/>
    <d v="2021-07-21T00:00:00"/>
    <s v="Ibuprofen"/>
    <s v="Normal"/>
    <n v="7"/>
    <x v="0"/>
    <s v="ArthritisLow"/>
    <n v="7"/>
    <x v="4"/>
    <n v="14"/>
  </r>
  <r>
    <s v="Glen Brown"/>
    <x v="16"/>
    <x v="0"/>
    <x v="1"/>
    <s v="AB-"/>
    <x v="4"/>
    <d v="2019-10-31T00:00:00"/>
    <s v="Francisco Cortez"/>
    <s v="Warner and Sons"/>
    <n v="57231.550439999999"/>
    <x v="3"/>
    <n v="26869"/>
    <n v="423"/>
    <x v="0"/>
    <d v="2019-11-22T00:00:00"/>
    <s v="Ibuprofen"/>
    <s v="Inconclusive"/>
    <n v="22"/>
    <x v="2"/>
    <s v="HypertensionHigh"/>
    <n v="10"/>
    <x v="2"/>
    <n v="31"/>
  </r>
  <r>
    <s v="Ashley Greene"/>
    <x v="45"/>
    <x v="2"/>
    <x v="0"/>
    <s v="B-"/>
    <x v="4"/>
    <d v="2019-11-11T00:00:00"/>
    <s v="Laura Wright"/>
    <s v="Turner-Cowan"/>
    <n v="57193.105250000001"/>
    <x v="2"/>
    <n v="1311"/>
    <n v="249"/>
    <x v="1"/>
    <d v="2019-12-04T00:00:00"/>
    <s v="Ibuprofen"/>
    <s v="Normal"/>
    <n v="23"/>
    <x v="2"/>
    <s v="HypertensionHigh"/>
    <n v="11"/>
    <x v="2"/>
    <n v="11"/>
  </r>
  <r>
    <s v="Julie Acevedo"/>
    <x v="19"/>
    <x v="0"/>
    <x v="1"/>
    <s v="O+"/>
    <x v="1"/>
    <d v="2021-08-27T00:00:00"/>
    <s v="Allison Schroeder"/>
    <s v="Neal, Walton and Henderson"/>
    <n v="57173.03671"/>
    <x v="3"/>
    <n v="23979"/>
    <n v="265"/>
    <x v="1"/>
    <d v="2021-09-06T00:00:00"/>
    <s v="Penicillin"/>
    <s v="Inconclusive"/>
    <n v="10"/>
    <x v="1"/>
    <s v="AsthmaMed"/>
    <n v="8"/>
    <x v="4"/>
    <n v="27"/>
  </r>
  <r>
    <s v="Micheal Duran"/>
    <x v="24"/>
    <x v="0"/>
    <x v="1"/>
    <s v="AB-"/>
    <x v="5"/>
    <d v="2019-11-16T00:00:00"/>
    <s v="Jimmy Brown"/>
    <s v="Schwartz, Lowery and Anderson"/>
    <n v="57066.584080000001"/>
    <x v="4"/>
    <n v="20028"/>
    <n v="112"/>
    <x v="0"/>
    <d v="2019-11-17T00:00:00"/>
    <s v="Penicillin"/>
    <s v="Abnormal"/>
    <n v="1"/>
    <x v="0"/>
    <s v="CancerLow"/>
    <n v="11"/>
    <x v="2"/>
    <n v="16"/>
  </r>
  <r>
    <s v="Rebecca Harrison"/>
    <x v="1"/>
    <x v="1"/>
    <x v="0"/>
    <s v="B-"/>
    <x v="0"/>
    <d v="2018-11-25T00:00:00"/>
    <s v="David Phillips"/>
    <s v="Rocha and Sons"/>
    <n v="57064.64892"/>
    <x v="2"/>
    <n v="2514"/>
    <n v="433"/>
    <x v="1"/>
    <d v="2018-12-18T00:00:00"/>
    <s v="Lipitor"/>
    <s v="Abnormal"/>
    <n v="23"/>
    <x v="2"/>
    <s v="DiabetesHigh"/>
    <n v="11"/>
    <x v="5"/>
    <n v="25"/>
  </r>
  <r>
    <s v="Johnny Johnson"/>
    <x v="35"/>
    <x v="0"/>
    <x v="1"/>
    <s v="B+"/>
    <x v="3"/>
    <d v="2019-08-10T00:00:00"/>
    <s v="Timothy Hoffman"/>
    <s v="Johnson Inc"/>
    <n v="57055.392549999997"/>
    <x v="1"/>
    <n v="1387"/>
    <n v="139"/>
    <x v="2"/>
    <d v="2019-08-16T00:00:00"/>
    <s v="Aspirin"/>
    <s v="Abnormal"/>
    <n v="6"/>
    <x v="0"/>
    <s v="ArthritisLow"/>
    <n v="8"/>
    <x v="2"/>
    <n v="10"/>
  </r>
  <r>
    <s v="Harry Brown"/>
    <x v="55"/>
    <x v="1"/>
    <x v="0"/>
    <s v="B-"/>
    <x v="0"/>
    <d v="2023-07-15T00:00:00"/>
    <s v="John Mcdonald"/>
    <s v="Ortega, Smith and Bartlett"/>
    <n v="57023.244039999998"/>
    <x v="3"/>
    <n v="56427"/>
    <n v="304"/>
    <x v="2"/>
    <d v="2023-08-03T00:00:00"/>
    <s v="Aspirin"/>
    <s v="Abnormal"/>
    <n v="19"/>
    <x v="1"/>
    <s v="DiabetesMed"/>
    <n v="7"/>
    <x v="1"/>
    <n v="15"/>
  </r>
  <r>
    <s v="Tasha Smith"/>
    <x v="20"/>
    <x v="2"/>
    <x v="0"/>
    <s v="A-"/>
    <x v="4"/>
    <d v="2022-03-04T00:00:00"/>
    <s v="Debbie Fritz"/>
    <s v="Vargas-Rangel"/>
    <n v="57015.900860000002"/>
    <x v="1"/>
    <n v="26449"/>
    <n v="120"/>
    <x v="2"/>
    <d v="2022-03-12T00:00:00"/>
    <s v="Penicillin"/>
    <s v="Inconclusive"/>
    <n v="8"/>
    <x v="0"/>
    <s v="HypertensionLow"/>
    <n v="3"/>
    <x v="0"/>
    <n v="4"/>
  </r>
  <r>
    <s v="April Young"/>
    <x v="62"/>
    <x v="2"/>
    <x v="0"/>
    <s v="AB-"/>
    <x v="2"/>
    <d v="2021-08-17T00:00:00"/>
    <s v="Nicole Carter"/>
    <s v="Nelson, Zuniga and Martinez"/>
    <n v="57014.020550000001"/>
    <x v="0"/>
    <n v="24083"/>
    <n v="215"/>
    <x v="0"/>
    <d v="2021-08-28T00:00:00"/>
    <s v="Paracetamol"/>
    <s v="Inconclusive"/>
    <n v="11"/>
    <x v="1"/>
    <s v="ObesityMed"/>
    <n v="8"/>
    <x v="4"/>
    <n v="17"/>
  </r>
  <r>
    <s v="Cathy Duncan"/>
    <x v="50"/>
    <x v="3"/>
    <x v="1"/>
    <s v="AB+"/>
    <x v="4"/>
    <d v="2021-02-17T00:00:00"/>
    <s v="Shane Matthews"/>
    <s v="Beck, Bailey and Farrell"/>
    <n v="56999.356809999997"/>
    <x v="3"/>
    <n v="6140"/>
    <n v="478"/>
    <x v="1"/>
    <d v="2021-03-03T00:00:00"/>
    <s v="Paracetamol"/>
    <s v="Abnormal"/>
    <n v="14"/>
    <x v="1"/>
    <s v="HypertensionMed"/>
    <n v="2"/>
    <x v="4"/>
    <n v="17"/>
  </r>
  <r>
    <s v="Megan Johnson"/>
    <x v="6"/>
    <x v="0"/>
    <x v="1"/>
    <s v="B-"/>
    <x v="1"/>
    <d v="2019-02-27T00:00:00"/>
    <s v="Anthony Ross"/>
    <s v="Hess-Robinson"/>
    <n v="56978.968030000004"/>
    <x v="3"/>
    <n v="26461"/>
    <n v="450"/>
    <x v="0"/>
    <d v="2019-03-15T00:00:00"/>
    <s v="Lipitor"/>
    <s v="Normal"/>
    <n v="16"/>
    <x v="1"/>
    <s v="AsthmaMed"/>
    <n v="2"/>
    <x v="2"/>
    <n v="27"/>
  </r>
  <r>
    <s v="Joshua Owens"/>
    <x v="43"/>
    <x v="1"/>
    <x v="0"/>
    <s v="O+"/>
    <x v="2"/>
    <d v="2022-06-05T00:00:00"/>
    <s v="Wesley Rice"/>
    <s v="Arnold, Pugh and Brown"/>
    <n v="56932.797120000003"/>
    <x v="1"/>
    <n v="12884"/>
    <n v="105"/>
    <x v="0"/>
    <d v="2022-06-18T00:00:00"/>
    <s v="Paracetamol"/>
    <s v="Normal"/>
    <n v="13"/>
    <x v="1"/>
    <s v="ObesityMed"/>
    <n v="6"/>
    <x v="0"/>
    <n v="5"/>
  </r>
  <r>
    <s v="Teresa Williams"/>
    <x v="0"/>
    <x v="0"/>
    <x v="1"/>
    <s v="O-"/>
    <x v="2"/>
    <d v="2021-12-07T00:00:00"/>
    <s v="Laura Bell"/>
    <s v="Williams Group"/>
    <n v="56880.549879999999"/>
    <x v="3"/>
    <n v="12466"/>
    <n v="129"/>
    <x v="2"/>
    <d v="2021-12-25T00:00:00"/>
    <s v="Penicillin"/>
    <s v="Normal"/>
    <n v="18"/>
    <x v="1"/>
    <s v="ObesityMed"/>
    <n v="12"/>
    <x v="4"/>
    <n v="7"/>
  </r>
  <r>
    <s v="Ryan Garrison"/>
    <x v="47"/>
    <x v="0"/>
    <x v="1"/>
    <s v="B-"/>
    <x v="1"/>
    <d v="2021-12-22T00:00:00"/>
    <s v="Brian Adams"/>
    <s v="Hayes, Collins and Terrell"/>
    <n v="56815.585279999999"/>
    <x v="3"/>
    <n v="22863"/>
    <n v="436"/>
    <x v="2"/>
    <d v="2022-01-15T00:00:00"/>
    <s v="Ibuprofen"/>
    <s v="Normal"/>
    <n v="24"/>
    <x v="2"/>
    <s v="AsthmaHigh"/>
    <n v="12"/>
    <x v="4"/>
    <n v="22"/>
  </r>
  <r>
    <s v="Dr. Benjamin Jimenez"/>
    <x v="26"/>
    <x v="0"/>
    <x v="0"/>
    <s v="A+"/>
    <x v="2"/>
    <d v="2022-08-21T00:00:00"/>
    <s v="Karen Mullen"/>
    <s v="Torres, Miller and Franklin"/>
    <n v="56810.574739999996"/>
    <x v="0"/>
    <n v="2436"/>
    <n v="300"/>
    <x v="0"/>
    <d v="2022-08-23T00:00:00"/>
    <s v="Aspirin"/>
    <s v="Normal"/>
    <n v="2"/>
    <x v="0"/>
    <s v="ObesityLow"/>
    <n v="8"/>
    <x v="0"/>
    <n v="21"/>
  </r>
  <r>
    <s v="Mariah Davis"/>
    <x v="51"/>
    <x v="0"/>
    <x v="0"/>
    <s v="A-"/>
    <x v="5"/>
    <d v="2021-03-07T00:00:00"/>
    <s v="Christopher Blair"/>
    <s v="Johnson Group"/>
    <n v="56780.773029999997"/>
    <x v="0"/>
    <n v="23609"/>
    <n v="181"/>
    <x v="0"/>
    <d v="2021-03-07T00:00:00"/>
    <s v="Penicillin"/>
    <s v="Abnormal"/>
    <n v="0"/>
    <x v="0"/>
    <s v="CancerLow"/>
    <n v="3"/>
    <x v="4"/>
    <n v="7"/>
  </r>
  <r>
    <s v="Nathan Schwartz"/>
    <x v="37"/>
    <x v="3"/>
    <x v="0"/>
    <s v="B+"/>
    <x v="1"/>
    <d v="2019-07-31T00:00:00"/>
    <s v="Eddie Shah"/>
    <s v="Foster-Adams"/>
    <n v="56774.384530000003"/>
    <x v="3"/>
    <n v="32641"/>
    <n v="359"/>
    <x v="0"/>
    <d v="2019-08-01T00:00:00"/>
    <s v="Lipitor"/>
    <s v="Inconclusive"/>
    <n v="1"/>
    <x v="0"/>
    <s v="AsthmaLow"/>
    <n v="7"/>
    <x v="2"/>
    <n v="31"/>
  </r>
  <r>
    <s v="Vickie Bernard"/>
    <x v="42"/>
    <x v="0"/>
    <x v="0"/>
    <s v="B-"/>
    <x v="0"/>
    <d v="2019-04-17T00:00:00"/>
    <s v="Joseph Small"/>
    <s v="Mclean-Willis"/>
    <n v="56755.89228"/>
    <x v="0"/>
    <n v="17557"/>
    <n v="243"/>
    <x v="1"/>
    <d v="2019-04-19T00:00:00"/>
    <s v="Penicillin"/>
    <s v="Inconclusive"/>
    <n v="2"/>
    <x v="0"/>
    <s v="DiabetesLow"/>
    <n v="4"/>
    <x v="2"/>
    <n v="17"/>
  </r>
  <r>
    <s v="Robert Brown"/>
    <x v="67"/>
    <x v="3"/>
    <x v="1"/>
    <s v="A-"/>
    <x v="1"/>
    <d v="2021-03-06T00:00:00"/>
    <s v="Teresa Cannon"/>
    <s v="Rodgers-Wallace"/>
    <n v="56670.680269999997"/>
    <x v="3"/>
    <n v="18854"/>
    <n v="451"/>
    <x v="0"/>
    <d v="2021-03-08T00:00:00"/>
    <s v="Lipitor"/>
    <s v="Inconclusive"/>
    <n v="2"/>
    <x v="0"/>
    <s v="AsthmaLow"/>
    <n v="3"/>
    <x v="4"/>
    <n v="6"/>
  </r>
  <r>
    <s v="Daniel Mayo"/>
    <x v="62"/>
    <x v="2"/>
    <x v="1"/>
    <s v="O-"/>
    <x v="5"/>
    <d v="2019-06-25T00:00:00"/>
    <s v="William Hart"/>
    <s v="Huber, Todd and Martin"/>
    <n v="56659.254099999998"/>
    <x v="4"/>
    <n v="26433"/>
    <n v="454"/>
    <x v="1"/>
    <d v="2019-07-06T00:00:00"/>
    <s v="Paracetamol"/>
    <s v="Abnormal"/>
    <n v="11"/>
    <x v="1"/>
    <s v="CancerMed"/>
    <n v="6"/>
    <x v="2"/>
    <n v="25"/>
  </r>
  <r>
    <s v="Danny Farley"/>
    <x v="10"/>
    <x v="2"/>
    <x v="1"/>
    <s v="AB+"/>
    <x v="3"/>
    <d v="2021-02-08T00:00:00"/>
    <s v="Rachel Jimenez"/>
    <s v="Moore and Sons"/>
    <n v="56653.79019"/>
    <x v="4"/>
    <n v="32715"/>
    <n v="324"/>
    <x v="2"/>
    <d v="2021-03-03T00:00:00"/>
    <s v="Lipitor"/>
    <s v="Abnormal"/>
    <n v="23"/>
    <x v="2"/>
    <s v="ArthritisHigh"/>
    <n v="2"/>
    <x v="4"/>
    <n v="8"/>
  </r>
  <r>
    <s v="Maria Williams"/>
    <x v="45"/>
    <x v="2"/>
    <x v="1"/>
    <s v="A-"/>
    <x v="4"/>
    <d v="2022-11-29T00:00:00"/>
    <s v="Ashley Garcia"/>
    <s v="Collier Group"/>
    <n v="56601.557939999999"/>
    <x v="1"/>
    <n v="15235"/>
    <n v="413"/>
    <x v="0"/>
    <d v="2022-12-13T00:00:00"/>
    <s v="Aspirin"/>
    <s v="Abnormal"/>
    <n v="14"/>
    <x v="1"/>
    <s v="HypertensionMed"/>
    <n v="11"/>
    <x v="0"/>
    <n v="29"/>
  </r>
  <r>
    <s v="Sally Henderson"/>
    <x v="47"/>
    <x v="0"/>
    <x v="0"/>
    <s v="A-"/>
    <x v="5"/>
    <d v="2019-08-20T00:00:00"/>
    <s v="John Brown"/>
    <s v="Haney Ltd"/>
    <n v="56570.310290000001"/>
    <x v="0"/>
    <n v="26887"/>
    <n v="233"/>
    <x v="1"/>
    <d v="2019-09-06T00:00:00"/>
    <s v="Penicillin"/>
    <s v="Abnormal"/>
    <n v="17"/>
    <x v="1"/>
    <s v="CancerMed"/>
    <n v="8"/>
    <x v="2"/>
    <n v="20"/>
  </r>
  <r>
    <s v="Kathy Walls"/>
    <x v="20"/>
    <x v="2"/>
    <x v="1"/>
    <s v="O-"/>
    <x v="4"/>
    <d v="2023-04-12T00:00:00"/>
    <s v="Ashley Perez"/>
    <s v="Alexander, Hill and Stout"/>
    <n v="56568.882369999999"/>
    <x v="0"/>
    <n v="25657"/>
    <n v="279"/>
    <x v="2"/>
    <d v="2023-05-10T00:00:00"/>
    <s v="Lipitor"/>
    <s v="Normal"/>
    <n v="28"/>
    <x v="2"/>
    <s v="HypertensionHigh"/>
    <n v="4"/>
    <x v="1"/>
    <n v="12"/>
  </r>
  <r>
    <s v="Angela Lara"/>
    <x v="18"/>
    <x v="0"/>
    <x v="0"/>
    <s v="AB-"/>
    <x v="0"/>
    <d v="2021-10-30T00:00:00"/>
    <s v="Trevor Walker"/>
    <s v="Francis, Williams and Richardson"/>
    <n v="56523.994890000002"/>
    <x v="0"/>
    <n v="8910"/>
    <n v="257"/>
    <x v="1"/>
    <d v="2021-11-14T00:00:00"/>
    <s v="Paracetamol"/>
    <s v="Normal"/>
    <n v="15"/>
    <x v="1"/>
    <s v="DiabetesMed"/>
    <n v="10"/>
    <x v="4"/>
    <n v="30"/>
  </r>
  <r>
    <s v="Terry Martinez"/>
    <x v="14"/>
    <x v="0"/>
    <x v="1"/>
    <s v="A+"/>
    <x v="1"/>
    <d v="2022-05-31T00:00:00"/>
    <s v="Paul Tanner"/>
    <s v="Williams-Reeves"/>
    <n v="56508.009910000001"/>
    <x v="3"/>
    <n v="7174"/>
    <n v="227"/>
    <x v="0"/>
    <d v="2022-06-17T00:00:00"/>
    <s v="Penicillin"/>
    <s v="Inconclusive"/>
    <n v="17"/>
    <x v="1"/>
    <s v="AsthmaMed"/>
    <n v="5"/>
    <x v="0"/>
    <n v="31"/>
  </r>
  <r>
    <s v="Alicia Bartlett"/>
    <x v="53"/>
    <x v="2"/>
    <x v="1"/>
    <s v="AB-"/>
    <x v="2"/>
    <d v="2020-06-28T00:00:00"/>
    <s v="Autumn Washington"/>
    <s v="Kelley Ltd"/>
    <n v="56474.571839999997"/>
    <x v="4"/>
    <n v="13970"/>
    <n v="458"/>
    <x v="2"/>
    <d v="2020-07-09T00:00:00"/>
    <s v="Penicillin"/>
    <s v="Inconclusive"/>
    <n v="11"/>
    <x v="1"/>
    <s v="ObesityMed"/>
    <n v="6"/>
    <x v="3"/>
    <n v="28"/>
  </r>
  <r>
    <s v="Melissa Smith"/>
    <x v="15"/>
    <x v="1"/>
    <x v="0"/>
    <s v="B+"/>
    <x v="1"/>
    <d v="2020-10-10T00:00:00"/>
    <s v="Ryan Cline"/>
    <s v="Burton, Harris and Phillips"/>
    <n v="56470.511960000003"/>
    <x v="4"/>
    <n v="6403"/>
    <n v="209"/>
    <x v="2"/>
    <d v="2020-10-14T00:00:00"/>
    <s v="Aspirin"/>
    <s v="Normal"/>
    <n v="4"/>
    <x v="0"/>
    <s v="AsthmaLow"/>
    <n v="10"/>
    <x v="3"/>
    <n v="10"/>
  </r>
  <r>
    <s v="Bruce Atkinson"/>
    <x v="65"/>
    <x v="0"/>
    <x v="1"/>
    <s v="A-"/>
    <x v="4"/>
    <d v="2019-11-17T00:00:00"/>
    <s v="Shannon Ochoa"/>
    <s v="Mccoy-Ibarra"/>
    <n v="56452.516869999999"/>
    <x v="2"/>
    <n v="24609"/>
    <n v="148"/>
    <x v="2"/>
    <d v="2019-11-18T00:00:00"/>
    <s v="Lipitor"/>
    <s v="Abnormal"/>
    <n v="1"/>
    <x v="0"/>
    <s v="HypertensionLow"/>
    <n v="11"/>
    <x v="2"/>
    <n v="17"/>
  </r>
  <r>
    <s v="Monica Hampton"/>
    <x v="58"/>
    <x v="3"/>
    <x v="1"/>
    <s v="O-"/>
    <x v="4"/>
    <d v="2019-06-05T00:00:00"/>
    <s v="Matthew Wyatt"/>
    <s v="Carr and Sons"/>
    <n v="56441.392829999997"/>
    <x v="4"/>
    <n v="2058"/>
    <n v="121"/>
    <x v="0"/>
    <d v="2019-06-16T00:00:00"/>
    <s v="Paracetamol"/>
    <s v="Inconclusive"/>
    <n v="11"/>
    <x v="1"/>
    <s v="HypertensionMed"/>
    <n v="6"/>
    <x v="2"/>
    <n v="5"/>
  </r>
  <r>
    <s v="Travis Barrett"/>
    <x v="20"/>
    <x v="2"/>
    <x v="1"/>
    <s v="B+"/>
    <x v="0"/>
    <d v="2021-09-25T00:00:00"/>
    <s v="Deborah Jones"/>
    <s v="Bennett Ltd"/>
    <n v="56440.815600000002"/>
    <x v="3"/>
    <n v="24999"/>
    <n v="461"/>
    <x v="1"/>
    <d v="2021-10-21T00:00:00"/>
    <s v="Lipitor"/>
    <s v="Inconclusive"/>
    <n v="26"/>
    <x v="2"/>
    <s v="DiabetesHigh"/>
    <n v="9"/>
    <x v="4"/>
    <n v="25"/>
  </r>
  <r>
    <s v="Kayla Herrera"/>
    <x v="23"/>
    <x v="0"/>
    <x v="1"/>
    <s v="AB-"/>
    <x v="0"/>
    <d v="2022-07-03T00:00:00"/>
    <s v="Angela Branch"/>
    <s v="Anderson LLC"/>
    <n v="56436.415350000003"/>
    <x v="2"/>
    <n v="32148"/>
    <n v="228"/>
    <x v="2"/>
    <d v="2022-07-12T00:00:00"/>
    <s v="Penicillin"/>
    <s v="Normal"/>
    <n v="9"/>
    <x v="0"/>
    <s v="DiabetesLow"/>
    <n v="7"/>
    <x v="0"/>
    <n v="3"/>
  </r>
  <r>
    <s v="Brian Gibson"/>
    <x v="25"/>
    <x v="1"/>
    <x v="1"/>
    <s v="B+"/>
    <x v="3"/>
    <d v="2020-06-30T00:00:00"/>
    <s v="Kathleen Oconnor DDS"/>
    <s v="Allen Group"/>
    <n v="56427.222379999999"/>
    <x v="2"/>
    <n v="5660"/>
    <n v="216"/>
    <x v="0"/>
    <d v="2020-07-18T00:00:00"/>
    <s v="Lipitor"/>
    <s v="Inconclusive"/>
    <n v="18"/>
    <x v="1"/>
    <s v="ArthritisMed"/>
    <n v="6"/>
    <x v="3"/>
    <n v="30"/>
  </r>
  <r>
    <s v="Ryan Rodriguez"/>
    <x v="21"/>
    <x v="1"/>
    <x v="1"/>
    <s v="AB+"/>
    <x v="4"/>
    <d v="2021-10-06T00:00:00"/>
    <s v="Janice Morgan"/>
    <s v="Barry LLC"/>
    <n v="56422.268259999997"/>
    <x v="1"/>
    <n v="29269"/>
    <n v="302"/>
    <x v="2"/>
    <d v="2021-10-21T00:00:00"/>
    <s v="Ibuprofen"/>
    <s v="Abnormal"/>
    <n v="15"/>
    <x v="1"/>
    <s v="HypertensionMed"/>
    <n v="10"/>
    <x v="4"/>
    <n v="6"/>
  </r>
  <r>
    <s v="Jeremy Whitney"/>
    <x v="66"/>
    <x v="0"/>
    <x v="0"/>
    <s v="A-"/>
    <x v="3"/>
    <d v="2019-08-16T00:00:00"/>
    <s v="Michael Harris"/>
    <s v="Lawson, Hayden and Collins"/>
    <n v="56404.548139999999"/>
    <x v="0"/>
    <n v="21541"/>
    <n v="266"/>
    <x v="0"/>
    <d v="2019-09-05T00:00:00"/>
    <s v="Penicillin"/>
    <s v="Inconclusive"/>
    <n v="20"/>
    <x v="2"/>
    <s v="ArthritisHigh"/>
    <n v="8"/>
    <x v="2"/>
    <n v="16"/>
  </r>
  <r>
    <s v="Amanda Hernandez"/>
    <x v="11"/>
    <x v="3"/>
    <x v="0"/>
    <s v="A-"/>
    <x v="2"/>
    <d v="2019-04-11T00:00:00"/>
    <s v="Amy Carpenter"/>
    <s v="Davis and Sons"/>
    <n v="56383.428359999998"/>
    <x v="2"/>
    <n v="17355"/>
    <n v="115"/>
    <x v="0"/>
    <d v="2019-04-12T00:00:00"/>
    <s v="Penicillin"/>
    <s v="Inconclusive"/>
    <n v="1"/>
    <x v="0"/>
    <s v="ObesityLow"/>
    <n v="4"/>
    <x v="2"/>
    <n v="11"/>
  </r>
  <r>
    <s v="Steven Schaefer"/>
    <x v="45"/>
    <x v="2"/>
    <x v="1"/>
    <s v="AB-"/>
    <x v="0"/>
    <d v="2022-05-10T00:00:00"/>
    <s v="Denise Gonzalez"/>
    <s v="Dickerson, Alvarado and Wilkerson"/>
    <n v="56360.10701"/>
    <x v="0"/>
    <n v="29287"/>
    <n v="417"/>
    <x v="1"/>
    <d v="2022-05-27T00:00:00"/>
    <s v="Paracetamol"/>
    <s v="Abnormal"/>
    <n v="17"/>
    <x v="1"/>
    <s v="DiabetesMed"/>
    <n v="5"/>
    <x v="0"/>
    <n v="10"/>
  </r>
  <r>
    <s v="Matthew Norris"/>
    <x v="54"/>
    <x v="1"/>
    <x v="1"/>
    <s v="O-"/>
    <x v="5"/>
    <d v="2020-03-13T00:00:00"/>
    <s v="Pamela Davis MD"/>
    <s v="Hale Ltd"/>
    <n v="56324.397879999997"/>
    <x v="3"/>
    <n v="52291"/>
    <n v="450"/>
    <x v="0"/>
    <d v="2020-03-25T00:00:00"/>
    <s v="Aspirin"/>
    <s v="Normal"/>
    <n v="12"/>
    <x v="1"/>
    <s v="CancerMed"/>
    <n v="3"/>
    <x v="3"/>
    <n v="13"/>
  </r>
  <r>
    <s v="Diana Watkins"/>
    <x v="15"/>
    <x v="1"/>
    <x v="0"/>
    <s v="B+"/>
    <x v="1"/>
    <d v="2022-04-30T00:00:00"/>
    <s v="Tara Jones"/>
    <s v="Smith-Robinson"/>
    <n v="56267.694929999998"/>
    <x v="2"/>
    <n v="5464"/>
    <n v="283"/>
    <x v="2"/>
    <d v="2022-05-09T00:00:00"/>
    <s v="Lipitor"/>
    <s v="Inconclusive"/>
    <n v="9"/>
    <x v="0"/>
    <s v="AsthmaLow"/>
    <n v="4"/>
    <x v="0"/>
    <n v="30"/>
  </r>
  <r>
    <s v="Keith Chambers"/>
    <x v="32"/>
    <x v="1"/>
    <x v="1"/>
    <s v="A-"/>
    <x v="1"/>
    <d v="2022-12-27T00:00:00"/>
    <s v="Gary Baldwin"/>
    <s v="Mendez PLC"/>
    <n v="56206.012150000002"/>
    <x v="2"/>
    <n v="7330"/>
    <n v="369"/>
    <x v="1"/>
    <d v="2023-01-11T00:00:00"/>
    <s v="Penicillin"/>
    <s v="Normal"/>
    <n v="15"/>
    <x v="1"/>
    <s v="AsthmaMed"/>
    <n v="12"/>
    <x v="0"/>
    <n v="27"/>
  </r>
  <r>
    <s v="Andrew Davis"/>
    <x v="22"/>
    <x v="0"/>
    <x v="1"/>
    <s v="A+"/>
    <x v="4"/>
    <d v="2019-04-18T00:00:00"/>
    <s v="Wendy Gallagher"/>
    <s v="Goodman-Smith"/>
    <n v="56161.416960000002"/>
    <x v="2"/>
    <n v="23590"/>
    <n v="227"/>
    <x v="2"/>
    <d v="2019-05-12T00:00:00"/>
    <s v="Lipitor"/>
    <s v="Inconclusive"/>
    <n v="24"/>
    <x v="2"/>
    <s v="HypertensionHigh"/>
    <n v="4"/>
    <x v="2"/>
    <n v="18"/>
  </r>
  <r>
    <s v="Daniel Horne"/>
    <x v="4"/>
    <x v="2"/>
    <x v="1"/>
    <s v="O-"/>
    <x v="4"/>
    <d v="2018-12-13T00:00:00"/>
    <s v="William Townsend"/>
    <s v="Moore, Simmons and Norris"/>
    <n v="56157.485370000002"/>
    <x v="3"/>
    <n v="16203"/>
    <n v="121"/>
    <x v="1"/>
    <d v="2018-12-16T00:00:00"/>
    <s v="Lipitor"/>
    <s v="Inconclusive"/>
    <n v="3"/>
    <x v="0"/>
    <s v="HypertensionLow"/>
    <n v="12"/>
    <x v="5"/>
    <n v="13"/>
  </r>
  <r>
    <s v="Angela Hunter"/>
    <x v="13"/>
    <x v="0"/>
    <x v="1"/>
    <s v="A-"/>
    <x v="4"/>
    <d v="2021-05-20T00:00:00"/>
    <s v="Amanda Clark"/>
    <s v="Sexton, Dyer and Clarke"/>
    <n v="56131.993609999998"/>
    <x v="2"/>
    <n v="3346"/>
    <n v="382"/>
    <x v="2"/>
    <d v="2021-05-29T00:00:00"/>
    <s v="Aspirin"/>
    <s v="Abnormal"/>
    <n v="9"/>
    <x v="0"/>
    <s v="HypertensionLow"/>
    <n v="5"/>
    <x v="4"/>
    <n v="20"/>
  </r>
  <r>
    <s v="Karen Clark"/>
    <x v="63"/>
    <x v="2"/>
    <x v="0"/>
    <s v="B+"/>
    <x v="4"/>
    <d v="2021-08-12T00:00:00"/>
    <s v="Joshua Lopez"/>
    <s v="Jones Ltd"/>
    <n v="56125.667170000001"/>
    <x v="2"/>
    <n v="24876"/>
    <n v="231"/>
    <x v="0"/>
    <d v="2021-08-15T00:00:00"/>
    <s v="Aspirin"/>
    <s v="Normal"/>
    <n v="3"/>
    <x v="0"/>
    <s v="HypertensionLow"/>
    <n v="8"/>
    <x v="4"/>
    <n v="12"/>
  </r>
  <r>
    <s v="Walter Miller"/>
    <x v="23"/>
    <x v="0"/>
    <x v="1"/>
    <s v="O-"/>
    <x v="5"/>
    <d v="2022-03-21T00:00:00"/>
    <s v="George Davis"/>
    <s v="Grimes Group"/>
    <n v="56115.750529999998"/>
    <x v="2"/>
    <n v="15277"/>
    <n v="384"/>
    <x v="1"/>
    <d v="2022-04-19T00:00:00"/>
    <s v="Lipitor"/>
    <s v="Normal"/>
    <n v="29"/>
    <x v="2"/>
    <s v="CancerHigh"/>
    <n v="3"/>
    <x v="0"/>
    <n v="21"/>
  </r>
  <r>
    <s v="Shane Olson"/>
    <x v="33"/>
    <x v="0"/>
    <x v="0"/>
    <s v="A-"/>
    <x v="3"/>
    <d v="2021-08-03T00:00:00"/>
    <s v="David Richardson"/>
    <s v="Hanna, Smith and Stone"/>
    <n v="56111.023910000004"/>
    <x v="1"/>
    <n v="30071"/>
    <n v="171"/>
    <x v="2"/>
    <d v="2021-08-17T00:00:00"/>
    <s v="Aspirin"/>
    <s v="Normal"/>
    <n v="14"/>
    <x v="1"/>
    <s v="ArthritisMed"/>
    <n v="8"/>
    <x v="4"/>
    <n v="3"/>
  </r>
  <r>
    <s v="Rhonda Larson"/>
    <x v="6"/>
    <x v="0"/>
    <x v="1"/>
    <s v="B-"/>
    <x v="2"/>
    <d v="2021-04-18T00:00:00"/>
    <s v="Kristen Henderson"/>
    <s v="Wheeler, Hughes and Perkins"/>
    <n v="56061.340989999997"/>
    <x v="0"/>
    <n v="5740"/>
    <n v="150"/>
    <x v="0"/>
    <d v="2021-04-29T00:00:00"/>
    <s v="Penicillin"/>
    <s v="Normal"/>
    <n v="11"/>
    <x v="1"/>
    <s v="ObesityMed"/>
    <n v="4"/>
    <x v="4"/>
    <n v="18"/>
  </r>
  <r>
    <s v="Jasmine Hernandez"/>
    <x v="51"/>
    <x v="0"/>
    <x v="0"/>
    <s v="AB+"/>
    <x v="4"/>
    <d v="2021-10-29T00:00:00"/>
    <s v="Deborah Andrews"/>
    <s v="Ibarra and Sons"/>
    <n v="55988.324359999999"/>
    <x v="0"/>
    <n v="34254"/>
    <n v="224"/>
    <x v="0"/>
    <d v="2021-11-02T00:00:00"/>
    <s v="Paracetamol"/>
    <s v="Abnormal"/>
    <n v="4"/>
    <x v="0"/>
    <s v="HypertensionLow"/>
    <n v="10"/>
    <x v="4"/>
    <n v="29"/>
  </r>
  <r>
    <s v="Christopher Delgado"/>
    <x v="46"/>
    <x v="0"/>
    <x v="0"/>
    <s v="A-"/>
    <x v="3"/>
    <d v="2021-06-08T00:00:00"/>
    <s v="Susan Franklin"/>
    <s v="Harris LLC"/>
    <n v="55984.982429999996"/>
    <x v="0"/>
    <n v="33494"/>
    <n v="292"/>
    <x v="0"/>
    <d v="2021-06-13T00:00:00"/>
    <s v="Aspirin"/>
    <s v="Normal"/>
    <n v="5"/>
    <x v="0"/>
    <s v="ArthritisLow"/>
    <n v="6"/>
    <x v="4"/>
    <n v="8"/>
  </r>
  <r>
    <s v="Laura Banks"/>
    <x v="56"/>
    <x v="2"/>
    <x v="1"/>
    <s v="A-"/>
    <x v="4"/>
    <d v="2020-09-07T00:00:00"/>
    <s v="James Fleming"/>
    <s v="Rice-Hunter"/>
    <n v="55983.44152"/>
    <x v="0"/>
    <n v="21229"/>
    <n v="464"/>
    <x v="2"/>
    <d v="2020-10-02T00:00:00"/>
    <s v="Ibuprofen"/>
    <s v="Abnormal"/>
    <n v="25"/>
    <x v="2"/>
    <s v="HypertensionHigh"/>
    <n v="9"/>
    <x v="3"/>
    <n v="7"/>
  </r>
  <r>
    <s v="John Johnson"/>
    <x v="66"/>
    <x v="0"/>
    <x v="0"/>
    <s v="B-"/>
    <x v="2"/>
    <d v="2019-02-15T00:00:00"/>
    <s v="Blake Young"/>
    <s v="Pruitt, Butler and Gonzales"/>
    <n v="55974.371149999999"/>
    <x v="0"/>
    <n v="7825"/>
    <n v="323"/>
    <x v="0"/>
    <d v="2019-03-06T00:00:00"/>
    <s v="Aspirin"/>
    <s v="Abnormal"/>
    <n v="19"/>
    <x v="1"/>
    <s v="ObesityMed"/>
    <n v="2"/>
    <x v="2"/>
    <n v="15"/>
  </r>
  <r>
    <s v="Craig Garcia"/>
    <x v="15"/>
    <x v="1"/>
    <x v="1"/>
    <s v="B-"/>
    <x v="1"/>
    <d v="2023-07-16T00:00:00"/>
    <s v="Bradley Jones"/>
    <s v="Morris Inc"/>
    <n v="55972.311450000001"/>
    <x v="4"/>
    <n v="21307"/>
    <n v="457"/>
    <x v="1"/>
    <d v="2023-07-17T00:00:00"/>
    <s v="Ibuprofen"/>
    <s v="Normal"/>
    <n v="1"/>
    <x v="0"/>
    <s v="AsthmaLow"/>
    <n v="7"/>
    <x v="1"/>
    <n v="16"/>
  </r>
  <r>
    <s v="Stephen Wheeler"/>
    <x v="9"/>
    <x v="1"/>
    <x v="1"/>
    <s v="A-"/>
    <x v="4"/>
    <d v="2020-02-26T00:00:00"/>
    <s v="Toni Hoover"/>
    <s v="Diaz-Ray"/>
    <n v="55971.441850000003"/>
    <x v="1"/>
    <n v="3029"/>
    <n v="443"/>
    <x v="2"/>
    <d v="2020-03-07T00:00:00"/>
    <s v="Aspirin"/>
    <s v="Abnormal"/>
    <n v="10"/>
    <x v="1"/>
    <s v="HypertensionMed"/>
    <n v="2"/>
    <x v="3"/>
    <n v="26"/>
  </r>
  <r>
    <s v="Heather Walters"/>
    <x v="40"/>
    <x v="1"/>
    <x v="0"/>
    <s v="A-"/>
    <x v="0"/>
    <d v="2021-03-15T00:00:00"/>
    <s v="Tara Kaufman"/>
    <s v="Harper, Williams and Miller"/>
    <n v="55967.851770000001"/>
    <x v="4"/>
    <n v="35571"/>
    <n v="349"/>
    <x v="2"/>
    <d v="2021-03-28T00:00:00"/>
    <s v="Aspirin"/>
    <s v="Abnormal"/>
    <n v="13"/>
    <x v="1"/>
    <s v="DiabetesMed"/>
    <n v="3"/>
    <x v="4"/>
    <n v="15"/>
  </r>
  <r>
    <s v="Alexis Huynh"/>
    <x v="20"/>
    <x v="2"/>
    <x v="0"/>
    <s v="O+"/>
    <x v="2"/>
    <d v="2019-06-30T00:00:00"/>
    <s v="Kathryn Boone"/>
    <s v="Campbell-Shelton"/>
    <n v="55962.673929999997"/>
    <x v="3"/>
    <n v="11854"/>
    <n v="358"/>
    <x v="0"/>
    <d v="2019-07-16T00:00:00"/>
    <s v="Lipitor"/>
    <s v="Abnormal"/>
    <n v="16"/>
    <x v="1"/>
    <s v="ObesityMed"/>
    <n v="6"/>
    <x v="2"/>
    <n v="30"/>
  </r>
  <r>
    <s v="Timothy Henderson"/>
    <x v="34"/>
    <x v="2"/>
    <x v="0"/>
    <s v="AB-"/>
    <x v="4"/>
    <d v="2019-05-01T00:00:00"/>
    <s v="Penny Moore"/>
    <s v="Randolph-Hatfield"/>
    <n v="55916.021860000001"/>
    <x v="2"/>
    <n v="17887"/>
    <n v="449"/>
    <x v="2"/>
    <d v="2019-05-18T00:00:00"/>
    <s v="Lipitor"/>
    <s v="Abnormal"/>
    <n v="17"/>
    <x v="1"/>
    <s v="HypertensionMed"/>
    <n v="5"/>
    <x v="2"/>
    <n v="1"/>
  </r>
  <r>
    <s v="Colleen Allen"/>
    <x v="60"/>
    <x v="1"/>
    <x v="1"/>
    <s v="O-"/>
    <x v="0"/>
    <d v="2021-09-20T00:00:00"/>
    <s v="Dana Daniels"/>
    <s v="Patrick, Bush and Smith"/>
    <n v="55905.545680000003"/>
    <x v="3"/>
    <n v="3413"/>
    <n v="223"/>
    <x v="1"/>
    <d v="2021-10-12T00:00:00"/>
    <s v="Penicillin"/>
    <s v="Inconclusive"/>
    <n v="22"/>
    <x v="2"/>
    <s v="DiabetesHigh"/>
    <n v="9"/>
    <x v="4"/>
    <n v="20"/>
  </r>
  <r>
    <s v="Robert Cruz"/>
    <x v="41"/>
    <x v="2"/>
    <x v="0"/>
    <s v="O+"/>
    <x v="3"/>
    <d v="2023-08-11T00:00:00"/>
    <s v="Carla Sanchez"/>
    <s v="King and Sons"/>
    <n v="55902.411139999997"/>
    <x v="1"/>
    <n v="14011"/>
    <n v="418"/>
    <x v="1"/>
    <d v="2023-09-10T00:00:00"/>
    <s v="Penicillin"/>
    <s v="Normal"/>
    <n v="30"/>
    <x v="2"/>
    <s v="ArthritisHigh"/>
    <n v="8"/>
    <x v="1"/>
    <n v="11"/>
  </r>
  <r>
    <s v="Laura Torres"/>
    <x v="36"/>
    <x v="0"/>
    <x v="1"/>
    <s v="A+"/>
    <x v="4"/>
    <d v="2020-01-30T00:00:00"/>
    <s v="Robert Johnson"/>
    <s v="Collins, Dougherty and Miller"/>
    <n v="55899.133609999997"/>
    <x v="2"/>
    <n v="9224"/>
    <n v="220"/>
    <x v="2"/>
    <d v="2020-02-01T00:00:00"/>
    <s v="Lipitor"/>
    <s v="Abnormal"/>
    <n v="2"/>
    <x v="0"/>
    <s v="HypertensionLow"/>
    <n v="1"/>
    <x v="3"/>
    <n v="30"/>
  </r>
  <r>
    <s v="Laura Leonard"/>
    <x v="20"/>
    <x v="2"/>
    <x v="0"/>
    <s v="AB+"/>
    <x v="4"/>
    <d v="2019-04-26T00:00:00"/>
    <s v="Michelle Ali"/>
    <s v="West-Mullins"/>
    <n v="55818.27491"/>
    <x v="1"/>
    <n v="18889"/>
    <n v="370"/>
    <x v="2"/>
    <d v="2019-05-17T00:00:00"/>
    <s v="Paracetamol"/>
    <s v="Normal"/>
    <n v="21"/>
    <x v="2"/>
    <s v="HypertensionHigh"/>
    <n v="4"/>
    <x v="2"/>
    <n v="26"/>
  </r>
  <r>
    <s v="Andrew Sharp"/>
    <x v="58"/>
    <x v="3"/>
    <x v="1"/>
    <s v="A+"/>
    <x v="0"/>
    <d v="2022-08-08T00:00:00"/>
    <s v="Julia Lang"/>
    <s v="Holmes Ltd"/>
    <n v="55809.573539999998"/>
    <x v="3"/>
    <n v="8367"/>
    <n v="270"/>
    <x v="2"/>
    <d v="2022-09-02T00:00:00"/>
    <s v="Penicillin"/>
    <s v="Inconclusive"/>
    <n v="25"/>
    <x v="2"/>
    <s v="DiabetesHigh"/>
    <n v="8"/>
    <x v="0"/>
    <n v="8"/>
  </r>
  <r>
    <s v="Jacob Jenkins"/>
    <x v="59"/>
    <x v="0"/>
    <x v="0"/>
    <s v="B-"/>
    <x v="3"/>
    <d v="2022-06-16T00:00:00"/>
    <s v="Jeffrey Bush"/>
    <s v="Johnson, Francis and Lopez"/>
    <n v="55771.500840000001"/>
    <x v="0"/>
    <n v="18502"/>
    <n v="489"/>
    <x v="1"/>
    <d v="2022-07-06T00:00:00"/>
    <s v="Penicillin"/>
    <s v="Abnormal"/>
    <n v="20"/>
    <x v="2"/>
    <s v="ArthritisHigh"/>
    <n v="6"/>
    <x v="0"/>
    <n v="16"/>
  </r>
  <r>
    <s v="Theodore Sanchez"/>
    <x v="21"/>
    <x v="1"/>
    <x v="1"/>
    <s v="A-"/>
    <x v="1"/>
    <d v="2022-02-10T00:00:00"/>
    <s v="Sean Knight"/>
    <s v="Thomas Group"/>
    <n v="55769.163619999999"/>
    <x v="2"/>
    <n v="44148"/>
    <n v="383"/>
    <x v="1"/>
    <d v="2022-02-26T00:00:00"/>
    <s v="Penicillin"/>
    <s v="Normal"/>
    <n v="16"/>
    <x v="1"/>
    <s v="AsthmaMed"/>
    <n v="2"/>
    <x v="0"/>
    <n v="10"/>
  </r>
  <r>
    <s v="Robert Harris"/>
    <x v="26"/>
    <x v="0"/>
    <x v="0"/>
    <s v="AB+"/>
    <x v="0"/>
    <d v="2021-02-18T00:00:00"/>
    <s v="Daniel Barnett"/>
    <s v="Duncan, Whitaker and Phelps"/>
    <n v="55754.187030000001"/>
    <x v="0"/>
    <n v="32008"/>
    <n v="151"/>
    <x v="1"/>
    <d v="2021-02-25T00:00:00"/>
    <s v="Penicillin"/>
    <s v="Abnormal"/>
    <n v="7"/>
    <x v="0"/>
    <s v="DiabetesLow"/>
    <n v="2"/>
    <x v="4"/>
    <n v="18"/>
  </r>
  <r>
    <s v="Julie Johnston"/>
    <x v="12"/>
    <x v="0"/>
    <x v="0"/>
    <s v="O-"/>
    <x v="3"/>
    <d v="2019-10-22T00:00:00"/>
    <s v="Randy Carlson"/>
    <s v="Whitaker, Silva and Thomas"/>
    <n v="55725.215660000002"/>
    <x v="0"/>
    <n v="21384"/>
    <n v="475"/>
    <x v="0"/>
    <d v="2019-11-07T00:00:00"/>
    <s v="Lipitor"/>
    <s v="Normal"/>
    <n v="16"/>
    <x v="1"/>
    <s v="ArthritisMed"/>
    <n v="10"/>
    <x v="2"/>
    <n v="22"/>
  </r>
  <r>
    <s v="Angela Lewis"/>
    <x v="67"/>
    <x v="3"/>
    <x v="0"/>
    <s v="O-"/>
    <x v="4"/>
    <d v="2018-12-30T00:00:00"/>
    <s v="Curtis Sanchez"/>
    <s v="Dawson-Harding"/>
    <n v="55711.544670000003"/>
    <x v="3"/>
    <n v="891"/>
    <n v="193"/>
    <x v="1"/>
    <d v="2019-01-09T00:00:00"/>
    <s v="Aspirin"/>
    <s v="Inconclusive"/>
    <n v="10"/>
    <x v="1"/>
    <s v="HypertensionMed"/>
    <n v="12"/>
    <x v="5"/>
    <n v="30"/>
  </r>
  <r>
    <s v="Steven Irwin"/>
    <x v="6"/>
    <x v="0"/>
    <x v="1"/>
    <s v="AB+"/>
    <x v="3"/>
    <d v="2019-10-16T00:00:00"/>
    <s v="Penny Jones"/>
    <s v="Lynch-Hamilton"/>
    <n v="55701.115530000003"/>
    <x v="0"/>
    <n v="7624"/>
    <n v="130"/>
    <x v="1"/>
    <d v="2019-10-26T00:00:00"/>
    <s v="Penicillin"/>
    <s v="Normal"/>
    <n v="10"/>
    <x v="1"/>
    <s v="ArthritisMed"/>
    <n v="10"/>
    <x v="2"/>
    <n v="16"/>
  </r>
  <r>
    <s v="Katelyn Barron"/>
    <x v="37"/>
    <x v="3"/>
    <x v="1"/>
    <s v="B-"/>
    <x v="0"/>
    <d v="2021-03-12T00:00:00"/>
    <s v="Samuel Tran"/>
    <s v="Brown-Cunningham"/>
    <n v="55688.462630000002"/>
    <x v="4"/>
    <n v="49762"/>
    <n v="486"/>
    <x v="2"/>
    <d v="2021-03-13T00:00:00"/>
    <s v="Paracetamol"/>
    <s v="Inconclusive"/>
    <n v="1"/>
    <x v="0"/>
    <s v="DiabetesLow"/>
    <n v="3"/>
    <x v="4"/>
    <n v="12"/>
  </r>
  <r>
    <s v="Karen Sanford"/>
    <x v="5"/>
    <x v="2"/>
    <x v="1"/>
    <s v="O-"/>
    <x v="4"/>
    <d v="2018-11-29T00:00:00"/>
    <s v="Jonathan Ruiz"/>
    <s v="Mills, Simpson and Morrison"/>
    <n v="55688.325190000003"/>
    <x v="2"/>
    <n v="20630"/>
    <n v="195"/>
    <x v="1"/>
    <d v="2018-12-29T00:00:00"/>
    <s v="Aspirin"/>
    <s v="Normal"/>
    <n v="30"/>
    <x v="2"/>
    <s v="HypertensionHigh"/>
    <n v="11"/>
    <x v="5"/>
    <n v="29"/>
  </r>
  <r>
    <s v="Yvette Banks"/>
    <x v="15"/>
    <x v="1"/>
    <x v="0"/>
    <s v="B-"/>
    <x v="2"/>
    <d v="2023-07-28T00:00:00"/>
    <s v="John Sloan"/>
    <s v="Hill Ltd"/>
    <n v="55675.334020000002"/>
    <x v="3"/>
    <n v="6783"/>
    <n v="370"/>
    <x v="2"/>
    <d v="2023-08-02T00:00:00"/>
    <s v="Paracetamol"/>
    <s v="Inconclusive"/>
    <n v="5"/>
    <x v="0"/>
    <s v="ObesityLow"/>
    <n v="7"/>
    <x v="1"/>
    <n v="28"/>
  </r>
  <r>
    <s v="James Perkins"/>
    <x v="46"/>
    <x v="0"/>
    <x v="0"/>
    <s v="A-"/>
    <x v="3"/>
    <d v="2020-01-15T00:00:00"/>
    <s v="Jessica Cook"/>
    <s v="Hall Group"/>
    <n v="55674.081700000002"/>
    <x v="0"/>
    <n v="35879"/>
    <n v="394"/>
    <x v="1"/>
    <d v="2020-01-21T00:00:00"/>
    <s v="Aspirin"/>
    <s v="Normal"/>
    <n v="6"/>
    <x v="0"/>
    <s v="ArthritisLow"/>
    <n v="1"/>
    <x v="3"/>
    <n v="15"/>
  </r>
  <r>
    <s v="Nicholas Marquez"/>
    <x v="44"/>
    <x v="1"/>
    <x v="0"/>
    <s v="AB+"/>
    <x v="4"/>
    <d v="2021-03-17T00:00:00"/>
    <s v="Stephen Henderson"/>
    <s v="Flores, Soto and Weaver"/>
    <n v="55616.757409999998"/>
    <x v="4"/>
    <n v="31523"/>
    <n v="332"/>
    <x v="2"/>
    <d v="2021-04-02T00:00:00"/>
    <s v="Lipitor"/>
    <s v="Normal"/>
    <n v="16"/>
    <x v="1"/>
    <s v="HypertensionMed"/>
    <n v="3"/>
    <x v="4"/>
    <n v="17"/>
  </r>
  <r>
    <s v="Christopher Haynes"/>
    <x v="43"/>
    <x v="1"/>
    <x v="1"/>
    <s v="AB+"/>
    <x v="4"/>
    <d v="2022-11-14T00:00:00"/>
    <s v="Mr. Jeffrey Oliver"/>
    <s v="Lawson Ltd"/>
    <n v="55584.041310000001"/>
    <x v="1"/>
    <n v="25071"/>
    <n v="183"/>
    <x v="1"/>
    <d v="2022-12-13T00:00:00"/>
    <s v="Aspirin"/>
    <s v="Normal"/>
    <n v="29"/>
    <x v="2"/>
    <s v="HypertensionHigh"/>
    <n v="11"/>
    <x v="0"/>
    <n v="14"/>
  </r>
  <r>
    <s v="Heather Johnson"/>
    <x v="38"/>
    <x v="1"/>
    <x v="0"/>
    <s v="B-"/>
    <x v="4"/>
    <d v="2019-06-24T00:00:00"/>
    <s v="Joshua Ramirez"/>
    <s v="Rojas, Walker and Oneal"/>
    <n v="55566.381419999998"/>
    <x v="3"/>
    <n v="13673"/>
    <n v="482"/>
    <x v="2"/>
    <d v="2019-07-12T00:00:00"/>
    <s v="Aspirin"/>
    <s v="Abnormal"/>
    <n v="18"/>
    <x v="1"/>
    <s v="HypertensionMed"/>
    <n v="6"/>
    <x v="2"/>
    <n v="24"/>
  </r>
  <r>
    <s v="John Turner"/>
    <x v="55"/>
    <x v="1"/>
    <x v="0"/>
    <s v="B+"/>
    <x v="4"/>
    <d v="2019-12-04T00:00:00"/>
    <s v="Luis Brown"/>
    <s v="George, Neal and Acevedo"/>
    <n v="55540.300940000001"/>
    <x v="3"/>
    <n v="32179"/>
    <n v="349"/>
    <x v="2"/>
    <d v="2019-12-31T00:00:00"/>
    <s v="Lipitor"/>
    <s v="Abnormal"/>
    <n v="27"/>
    <x v="2"/>
    <s v="HypertensionHigh"/>
    <n v="12"/>
    <x v="2"/>
    <n v="4"/>
  </r>
  <r>
    <s v="Maria Mahoney"/>
    <x v="42"/>
    <x v="0"/>
    <x v="0"/>
    <s v="AB+"/>
    <x v="5"/>
    <d v="2021-02-03T00:00:00"/>
    <s v="Denise Costa"/>
    <s v="George-Lawrence"/>
    <n v="55536.804580000004"/>
    <x v="0"/>
    <n v="44498"/>
    <n v="129"/>
    <x v="2"/>
    <d v="2021-03-03T00:00:00"/>
    <s v="Penicillin"/>
    <s v="Inconclusive"/>
    <n v="28"/>
    <x v="2"/>
    <s v="CancerHigh"/>
    <n v="2"/>
    <x v="4"/>
    <n v="3"/>
  </r>
  <r>
    <s v="Michelle Johnson"/>
    <x v="31"/>
    <x v="2"/>
    <x v="0"/>
    <s v="B-"/>
    <x v="2"/>
    <d v="2022-04-20T00:00:00"/>
    <s v="Maurice Collins"/>
    <s v="Rosales-Mendoza"/>
    <n v="55526.234559999997"/>
    <x v="0"/>
    <n v="23430"/>
    <n v="101"/>
    <x v="2"/>
    <d v="2022-05-05T00:00:00"/>
    <s v="Lipitor"/>
    <s v="Normal"/>
    <n v="15"/>
    <x v="1"/>
    <s v="ObesityMed"/>
    <n v="4"/>
    <x v="0"/>
    <n v="20"/>
  </r>
  <r>
    <s v="Monica Serrano"/>
    <x v="2"/>
    <x v="0"/>
    <x v="1"/>
    <s v="AB-"/>
    <x v="3"/>
    <d v="2021-11-28T00:00:00"/>
    <s v="Tim Bauer"/>
    <s v="Mcdonald LLC"/>
    <n v="55522.159390000001"/>
    <x v="0"/>
    <n v="9954"/>
    <n v="437"/>
    <x v="2"/>
    <d v="2021-12-12T00:00:00"/>
    <s v="Penicillin"/>
    <s v="Normal"/>
    <n v="14"/>
    <x v="1"/>
    <s v="ArthritisMed"/>
    <n v="11"/>
    <x v="4"/>
    <n v="28"/>
  </r>
  <r>
    <s v="Larry Fitzpatrick"/>
    <x v="27"/>
    <x v="0"/>
    <x v="0"/>
    <s v="AB+"/>
    <x v="3"/>
    <d v="2021-12-11T00:00:00"/>
    <s v="Joshua Myers"/>
    <s v="Diaz, Fox and Harper"/>
    <n v="55505.569710000003"/>
    <x v="0"/>
    <n v="24530"/>
    <n v="350"/>
    <x v="0"/>
    <d v="2021-12-11T00:00:00"/>
    <s v="Aspirin"/>
    <s v="Abnormal"/>
    <n v="0"/>
    <x v="0"/>
    <s v="ArthritisLow"/>
    <n v="12"/>
    <x v="4"/>
    <n v="11"/>
  </r>
  <r>
    <s v="Karen Dunn"/>
    <x v="2"/>
    <x v="0"/>
    <x v="1"/>
    <s v="AB-"/>
    <x v="0"/>
    <d v="2019-04-08T00:00:00"/>
    <s v="Louis Vasquez"/>
    <s v="Scott, Mcguire and Jones"/>
    <n v="55502.333720000002"/>
    <x v="0"/>
    <n v="55818"/>
    <n v="309"/>
    <x v="1"/>
    <d v="2019-05-04T00:00:00"/>
    <s v="Penicillin"/>
    <s v="Inconclusive"/>
    <n v="26"/>
    <x v="2"/>
    <s v="DiabetesHigh"/>
    <n v="4"/>
    <x v="2"/>
    <n v="8"/>
  </r>
  <r>
    <s v="David Kim"/>
    <x v="24"/>
    <x v="0"/>
    <x v="1"/>
    <s v="A-"/>
    <x v="4"/>
    <d v="2023-02-09T00:00:00"/>
    <s v="Douglas Contreras"/>
    <s v="Espinoza Group"/>
    <n v="55464.510540000003"/>
    <x v="1"/>
    <n v="7787"/>
    <n v="114"/>
    <x v="2"/>
    <d v="2023-02-22T00:00:00"/>
    <s v="Aspirin"/>
    <s v="Inconclusive"/>
    <n v="13"/>
    <x v="1"/>
    <s v="HypertensionMed"/>
    <n v="2"/>
    <x v="1"/>
    <n v="9"/>
  </r>
  <r>
    <s v="Christian Gonzalez"/>
    <x v="18"/>
    <x v="0"/>
    <x v="1"/>
    <s v="O+"/>
    <x v="2"/>
    <d v="2021-06-30T00:00:00"/>
    <s v="Julie Carr"/>
    <s v="Meyer Inc"/>
    <n v="55450.00387"/>
    <x v="0"/>
    <n v="23814"/>
    <n v="394"/>
    <x v="2"/>
    <d v="2021-07-09T00:00:00"/>
    <s v="Ibuprofen"/>
    <s v="Inconclusive"/>
    <n v="9"/>
    <x v="0"/>
    <s v="ObesityLow"/>
    <n v="6"/>
    <x v="4"/>
    <n v="30"/>
  </r>
  <r>
    <s v="Martin Hines"/>
    <x v="48"/>
    <x v="0"/>
    <x v="0"/>
    <s v="AB+"/>
    <x v="0"/>
    <d v="2020-04-11T00:00:00"/>
    <s v="Mr. Samuel Garcia"/>
    <s v="Ramos PLC"/>
    <n v="55449.03469"/>
    <x v="0"/>
    <n v="37516"/>
    <n v="359"/>
    <x v="2"/>
    <d v="2020-04-21T00:00:00"/>
    <s v="Penicillin"/>
    <s v="Abnormal"/>
    <n v="10"/>
    <x v="1"/>
    <s v="DiabetesMed"/>
    <n v="4"/>
    <x v="3"/>
    <n v="11"/>
  </r>
  <r>
    <s v="Sandra Rose"/>
    <x v="1"/>
    <x v="1"/>
    <x v="1"/>
    <s v="AB+"/>
    <x v="4"/>
    <d v="2022-02-12T00:00:00"/>
    <s v="Michael Holder"/>
    <s v="Graves LLC"/>
    <n v="55398.900049999997"/>
    <x v="1"/>
    <n v="19847"/>
    <n v="469"/>
    <x v="1"/>
    <d v="2022-03-01T00:00:00"/>
    <s v="Paracetamol"/>
    <s v="Inconclusive"/>
    <n v="17"/>
    <x v="1"/>
    <s v="HypertensionMed"/>
    <n v="2"/>
    <x v="0"/>
    <n v="12"/>
  </r>
  <r>
    <s v="Casey Brown"/>
    <x v="41"/>
    <x v="2"/>
    <x v="1"/>
    <s v="B+"/>
    <x v="4"/>
    <d v="2022-05-12T00:00:00"/>
    <s v="Andre Hernandez"/>
    <s v="Summers, Travis and Price"/>
    <n v="55360.87"/>
    <x v="1"/>
    <n v="29859"/>
    <n v="366"/>
    <x v="1"/>
    <d v="2022-06-05T00:00:00"/>
    <s v="Ibuprofen"/>
    <s v="Normal"/>
    <n v="24"/>
    <x v="2"/>
    <s v="HypertensionHigh"/>
    <n v="5"/>
    <x v="0"/>
    <n v="12"/>
  </r>
  <r>
    <s v="Vincent Reese"/>
    <x v="33"/>
    <x v="0"/>
    <x v="0"/>
    <s v="O+"/>
    <x v="5"/>
    <d v="2020-06-23T00:00:00"/>
    <s v="Chris Weeks"/>
    <s v="Riddle PLC"/>
    <n v="55352.525430000002"/>
    <x v="0"/>
    <n v="33137"/>
    <n v="158"/>
    <x v="1"/>
    <d v="2020-07-08T00:00:00"/>
    <s v="Ibuprofen"/>
    <s v="Abnormal"/>
    <n v="15"/>
    <x v="1"/>
    <s v="CancerMed"/>
    <n v="6"/>
    <x v="3"/>
    <n v="23"/>
  </r>
  <r>
    <s v="Mr. John Martin DVM"/>
    <x v="8"/>
    <x v="1"/>
    <x v="0"/>
    <s v="O-"/>
    <x v="1"/>
    <d v="2021-05-08T00:00:00"/>
    <s v="Mike Allen"/>
    <s v="Baldwin, Lyons and Campbell"/>
    <n v="55350.0101"/>
    <x v="1"/>
    <n v="38454"/>
    <n v="424"/>
    <x v="1"/>
    <d v="2021-05-16T00:00:00"/>
    <s v="Lipitor"/>
    <s v="Inconclusive"/>
    <n v="8"/>
    <x v="0"/>
    <s v="AsthmaLow"/>
    <n v="5"/>
    <x v="4"/>
    <n v="8"/>
  </r>
  <r>
    <s v="Amanda Stone"/>
    <x v="21"/>
    <x v="1"/>
    <x v="0"/>
    <s v="A-"/>
    <x v="1"/>
    <d v="2019-06-05T00:00:00"/>
    <s v="Adam Snyder"/>
    <s v="Smith Group"/>
    <n v="55299.759100000003"/>
    <x v="2"/>
    <n v="30270"/>
    <n v="359"/>
    <x v="0"/>
    <d v="2019-06-20T00:00:00"/>
    <s v="Paracetamol"/>
    <s v="Inconclusive"/>
    <n v="15"/>
    <x v="1"/>
    <s v="AsthmaMed"/>
    <n v="6"/>
    <x v="2"/>
    <n v="5"/>
  </r>
  <r>
    <s v="Timothy Hernandez"/>
    <x v="9"/>
    <x v="1"/>
    <x v="0"/>
    <s v="O-"/>
    <x v="2"/>
    <d v="2021-05-13T00:00:00"/>
    <s v="Anna Mclean"/>
    <s v="Silva and Sons"/>
    <n v="55263.820090000001"/>
    <x v="0"/>
    <n v="17961"/>
    <n v="312"/>
    <x v="0"/>
    <d v="2021-05-13T00:00:00"/>
    <s v="Penicillin"/>
    <s v="Normal"/>
    <n v="0"/>
    <x v="0"/>
    <s v="ObesityLow"/>
    <n v="5"/>
    <x v="4"/>
    <n v="13"/>
  </r>
  <r>
    <s v="Kelly Jones"/>
    <x v="61"/>
    <x v="0"/>
    <x v="1"/>
    <s v="O-"/>
    <x v="4"/>
    <d v="2019-04-10T00:00:00"/>
    <s v="Laura Norris"/>
    <s v="Baird LLC"/>
    <n v="55254.858070000002"/>
    <x v="0"/>
    <n v="20340"/>
    <n v="292"/>
    <x v="2"/>
    <d v="2019-04-16T00:00:00"/>
    <s v="Lipitor"/>
    <s v="Inconclusive"/>
    <n v="6"/>
    <x v="0"/>
    <s v="HypertensionLow"/>
    <n v="4"/>
    <x v="2"/>
    <n v="10"/>
  </r>
  <r>
    <s v="Megan Kelley"/>
    <x v="14"/>
    <x v="0"/>
    <x v="0"/>
    <s v="A-"/>
    <x v="0"/>
    <d v="2020-02-23T00:00:00"/>
    <s v="Theresa Ingram"/>
    <s v="Martinez-Webb"/>
    <n v="55239.095070000003"/>
    <x v="0"/>
    <n v="14158"/>
    <n v="120"/>
    <x v="2"/>
    <d v="2020-02-29T00:00:00"/>
    <s v="Lipitor"/>
    <s v="Normal"/>
    <n v="6"/>
    <x v="0"/>
    <s v="DiabetesLow"/>
    <n v="2"/>
    <x v="3"/>
    <n v="23"/>
  </r>
  <r>
    <s v="Michelle Robinson MD"/>
    <x v="64"/>
    <x v="3"/>
    <x v="0"/>
    <s v="B-"/>
    <x v="1"/>
    <d v="2019-02-05T00:00:00"/>
    <s v="Paul Walker"/>
    <s v="Mills-Montgomery"/>
    <n v="55233.872049999998"/>
    <x v="3"/>
    <n v="26104"/>
    <n v="172"/>
    <x v="2"/>
    <d v="2019-02-09T00:00:00"/>
    <s v="Lipitor"/>
    <s v="Abnormal"/>
    <n v="4"/>
    <x v="0"/>
    <s v="AsthmaLow"/>
    <n v="2"/>
    <x v="2"/>
    <n v="5"/>
  </r>
  <r>
    <s v="Mr. Christopher Burns DDS"/>
    <x v="1"/>
    <x v="1"/>
    <x v="0"/>
    <s v="O+"/>
    <x v="4"/>
    <d v="2022-08-03T00:00:00"/>
    <s v="Mario Dillon"/>
    <s v="Blankenship, Flores and Garrett"/>
    <n v="55229.984600000003"/>
    <x v="3"/>
    <n v="24711"/>
    <n v="285"/>
    <x v="0"/>
    <d v="2022-08-23T00:00:00"/>
    <s v="Penicillin"/>
    <s v="Inconclusive"/>
    <n v="20"/>
    <x v="2"/>
    <s v="HypertensionHigh"/>
    <n v="8"/>
    <x v="0"/>
    <n v="3"/>
  </r>
  <r>
    <s v="Deborah Kelley"/>
    <x v="22"/>
    <x v="0"/>
    <x v="1"/>
    <s v="B+"/>
    <x v="4"/>
    <d v="2023-06-01T00:00:00"/>
    <s v="Amber Carter"/>
    <s v="Adkins, Morales and Maynard"/>
    <n v="55224.91906"/>
    <x v="0"/>
    <n v="28651"/>
    <n v="269"/>
    <x v="0"/>
    <d v="2023-06-20T00:00:00"/>
    <s v="Paracetamol"/>
    <s v="Abnormal"/>
    <n v="19"/>
    <x v="1"/>
    <s v="HypertensionMed"/>
    <n v="6"/>
    <x v="1"/>
    <n v="1"/>
  </r>
  <r>
    <s v="Julie Long"/>
    <x v="55"/>
    <x v="1"/>
    <x v="0"/>
    <s v="A+"/>
    <x v="0"/>
    <d v="2020-10-13T00:00:00"/>
    <s v="Michael Allen"/>
    <s v="Freeman Inc"/>
    <n v="55219.03357"/>
    <x v="4"/>
    <n v="21839"/>
    <n v="353"/>
    <x v="2"/>
    <d v="2020-11-04T00:00:00"/>
    <s v="Aspirin"/>
    <s v="Abnormal"/>
    <n v="22"/>
    <x v="2"/>
    <s v="DiabetesHigh"/>
    <n v="10"/>
    <x v="3"/>
    <n v="13"/>
  </r>
  <r>
    <s v="Natalie Johnson"/>
    <x v="57"/>
    <x v="0"/>
    <x v="1"/>
    <s v="A-"/>
    <x v="4"/>
    <d v="2020-02-13T00:00:00"/>
    <s v="Tony Bean"/>
    <s v="Martinez, Nolan and Ray"/>
    <n v="55197.169300000001"/>
    <x v="0"/>
    <n v="1519"/>
    <n v="250"/>
    <x v="1"/>
    <d v="2020-02-26T00:00:00"/>
    <s v="Lipitor"/>
    <s v="Abnormal"/>
    <n v="13"/>
    <x v="1"/>
    <s v="HypertensionMed"/>
    <n v="2"/>
    <x v="3"/>
    <n v="13"/>
  </r>
  <r>
    <s v="Steven Rodriguez"/>
    <x v="28"/>
    <x v="1"/>
    <x v="1"/>
    <s v="A-"/>
    <x v="3"/>
    <d v="2023-09-13T00:00:00"/>
    <s v="Nicole Rodriguez"/>
    <s v="Glass-Hess"/>
    <n v="55171.760970000003"/>
    <x v="4"/>
    <n v="17861"/>
    <n v="494"/>
    <x v="1"/>
    <d v="2023-09-25T00:00:00"/>
    <s v="Ibuprofen"/>
    <s v="Normal"/>
    <n v="12"/>
    <x v="1"/>
    <s v="ArthritisMed"/>
    <n v="9"/>
    <x v="1"/>
    <n v="13"/>
  </r>
  <r>
    <s v="Jennifer Williams"/>
    <x v="51"/>
    <x v="0"/>
    <x v="1"/>
    <s v="O+"/>
    <x v="4"/>
    <d v="2020-07-17T00:00:00"/>
    <s v="Eric Clark"/>
    <s v="Rasmussen-Williams"/>
    <n v="55170.494579999999"/>
    <x v="4"/>
    <n v="27510"/>
    <n v="148"/>
    <x v="2"/>
    <d v="2020-07-22T00:00:00"/>
    <s v="Penicillin"/>
    <s v="Normal"/>
    <n v="5"/>
    <x v="0"/>
    <s v="HypertensionLow"/>
    <n v="7"/>
    <x v="3"/>
    <n v="17"/>
  </r>
  <r>
    <s v="Mark Gordon"/>
    <x v="49"/>
    <x v="2"/>
    <x v="1"/>
    <s v="A+"/>
    <x v="4"/>
    <d v="2021-09-09T00:00:00"/>
    <s v="Nichole Lewis"/>
    <s v="Evans-Shah"/>
    <n v="55152.30083"/>
    <x v="4"/>
    <n v="34047"/>
    <n v="489"/>
    <x v="2"/>
    <d v="2021-09-30T00:00:00"/>
    <s v="Aspirin"/>
    <s v="Inconclusive"/>
    <n v="21"/>
    <x v="2"/>
    <s v="HypertensionHigh"/>
    <n v="9"/>
    <x v="4"/>
    <n v="9"/>
  </r>
  <r>
    <s v="Jon Harding"/>
    <x v="5"/>
    <x v="2"/>
    <x v="1"/>
    <s v="O-"/>
    <x v="2"/>
    <d v="2019-10-21T00:00:00"/>
    <s v="Wanda Meyers"/>
    <s v="Wright and Sons"/>
    <n v="55124.341359999999"/>
    <x v="1"/>
    <n v="5728"/>
    <n v="299"/>
    <x v="0"/>
    <d v="2019-10-31T00:00:00"/>
    <s v="Penicillin"/>
    <s v="Abnormal"/>
    <n v="10"/>
    <x v="1"/>
    <s v="ObesityMed"/>
    <n v="10"/>
    <x v="2"/>
    <n v="21"/>
  </r>
  <r>
    <s v="Leslie Kennedy"/>
    <x v="35"/>
    <x v="0"/>
    <x v="1"/>
    <s v="O+"/>
    <x v="4"/>
    <d v="2023-08-14T00:00:00"/>
    <s v="Steven Smith"/>
    <s v="Marshall, Bolton and Bridges"/>
    <n v="55113.484660000002"/>
    <x v="0"/>
    <n v="20816"/>
    <n v="333"/>
    <x v="2"/>
    <d v="2023-09-02T00:00:00"/>
    <s v="Aspirin"/>
    <s v="Normal"/>
    <n v="19"/>
    <x v="1"/>
    <s v="HypertensionMed"/>
    <n v="8"/>
    <x v="1"/>
    <n v="14"/>
  </r>
  <r>
    <s v="Christina Roberts"/>
    <x v="38"/>
    <x v="1"/>
    <x v="0"/>
    <s v="O-"/>
    <x v="2"/>
    <d v="2023-09-19T00:00:00"/>
    <s v="Carl Sanders"/>
    <s v="Patton, Davis and Wilson"/>
    <n v="55072.87167"/>
    <x v="3"/>
    <n v="15773"/>
    <n v="118"/>
    <x v="0"/>
    <d v="2023-09-23T00:00:00"/>
    <s v="Lipitor"/>
    <s v="Inconclusive"/>
    <n v="4"/>
    <x v="0"/>
    <s v="ObesityLow"/>
    <n v="9"/>
    <x v="1"/>
    <n v="19"/>
  </r>
  <r>
    <s v="Zachary Roberts"/>
    <x v="60"/>
    <x v="1"/>
    <x v="0"/>
    <s v="AB+"/>
    <x v="1"/>
    <d v="2023-03-11T00:00:00"/>
    <s v="Dr. Robert Massey"/>
    <s v="Flores Group"/>
    <n v="55056.949439999997"/>
    <x v="3"/>
    <n v="26579"/>
    <n v="194"/>
    <x v="2"/>
    <d v="2023-04-07T00:00:00"/>
    <s v="Aspirin"/>
    <s v="Abnormal"/>
    <n v="27"/>
    <x v="2"/>
    <s v="AsthmaHigh"/>
    <n v="3"/>
    <x v="1"/>
    <n v="11"/>
  </r>
  <r>
    <s v="Steven Reilly"/>
    <x v="58"/>
    <x v="3"/>
    <x v="1"/>
    <s v="AB+"/>
    <x v="3"/>
    <d v="2020-11-08T00:00:00"/>
    <s v="Eric Knox"/>
    <s v="Smith and Sons"/>
    <n v="55018.53817"/>
    <x v="1"/>
    <n v="22235"/>
    <n v="354"/>
    <x v="0"/>
    <d v="2020-11-30T00:00:00"/>
    <s v="Lipitor"/>
    <s v="Abnormal"/>
    <n v="22"/>
    <x v="2"/>
    <s v="ArthritisHigh"/>
    <n v="11"/>
    <x v="3"/>
    <n v="8"/>
  </r>
  <r>
    <s v="Amber Carter"/>
    <x v="7"/>
    <x v="0"/>
    <x v="0"/>
    <s v="B-"/>
    <x v="2"/>
    <d v="2022-12-21T00:00:00"/>
    <s v="Eric Marquez"/>
    <s v="Goodwin-Garcia"/>
    <n v="54971.589699999997"/>
    <x v="2"/>
    <n v="12826"/>
    <n v="210"/>
    <x v="2"/>
    <d v="2022-12-27T00:00:00"/>
    <s v="Lipitor"/>
    <s v="Abnormal"/>
    <n v="6"/>
    <x v="0"/>
    <s v="ObesityLow"/>
    <n v="12"/>
    <x v="0"/>
    <n v="21"/>
  </r>
  <r>
    <s v="Victor Edwards"/>
    <x v="2"/>
    <x v="0"/>
    <x v="1"/>
    <s v="O+"/>
    <x v="4"/>
    <d v="2019-06-20T00:00:00"/>
    <s v="Seth Lewis"/>
    <s v="Perez-Park"/>
    <n v="54965.656669999997"/>
    <x v="0"/>
    <n v="1844"/>
    <n v="459"/>
    <x v="2"/>
    <d v="2019-07-11T00:00:00"/>
    <s v="Paracetamol"/>
    <s v="Abnormal"/>
    <n v="21"/>
    <x v="2"/>
    <s v="HypertensionHigh"/>
    <n v="6"/>
    <x v="2"/>
    <n v="20"/>
  </r>
  <r>
    <s v="Jeffery Tucker"/>
    <x v="36"/>
    <x v="0"/>
    <x v="0"/>
    <s v="AB-"/>
    <x v="5"/>
    <d v="2019-10-18T00:00:00"/>
    <s v="James Phillips"/>
    <s v="Williams-Henderson"/>
    <n v="54812.239840000002"/>
    <x v="0"/>
    <n v="52708"/>
    <n v="150"/>
    <x v="0"/>
    <d v="2019-10-31T00:00:00"/>
    <s v="Penicillin"/>
    <s v="Inconclusive"/>
    <n v="13"/>
    <x v="1"/>
    <s v="CancerMed"/>
    <n v="10"/>
    <x v="2"/>
    <n v="18"/>
  </r>
  <r>
    <s v="Robert Cooper"/>
    <x v="25"/>
    <x v="1"/>
    <x v="0"/>
    <s v="AB-"/>
    <x v="3"/>
    <d v="2022-09-17T00:00:00"/>
    <s v="Gregory Smith"/>
    <s v="Castro, Robinson and Maldonado"/>
    <n v="54795.016439999999"/>
    <x v="0"/>
    <n v="22192"/>
    <n v="419"/>
    <x v="0"/>
    <d v="2022-09-18T00:00:00"/>
    <s v="Aspirin"/>
    <s v="Abnormal"/>
    <n v="1"/>
    <x v="0"/>
    <s v="ArthritisLow"/>
    <n v="9"/>
    <x v="0"/>
    <n v="17"/>
  </r>
  <r>
    <s v="Victoria Velez"/>
    <x v="43"/>
    <x v="1"/>
    <x v="0"/>
    <s v="A+"/>
    <x v="0"/>
    <d v="2023-06-17T00:00:00"/>
    <s v="Colleen Miller"/>
    <s v="Lopez, Foster and Cooper"/>
    <n v="54776.338909999999"/>
    <x v="4"/>
    <n v="13131"/>
    <n v="308"/>
    <x v="2"/>
    <d v="2023-07-05T00:00:00"/>
    <s v="Paracetamol"/>
    <s v="Normal"/>
    <n v="18"/>
    <x v="1"/>
    <s v="DiabetesMed"/>
    <n v="6"/>
    <x v="1"/>
    <n v="17"/>
  </r>
  <r>
    <s v="Angela Scott"/>
    <x v="40"/>
    <x v="1"/>
    <x v="0"/>
    <s v="O+"/>
    <x v="1"/>
    <d v="2022-09-27T00:00:00"/>
    <s v="Christopher Henry"/>
    <s v="Wagner, Mora and Watson"/>
    <n v="54769.402349999997"/>
    <x v="2"/>
    <n v="1422"/>
    <n v="385"/>
    <x v="1"/>
    <d v="2022-10-05T00:00:00"/>
    <s v="Ibuprofen"/>
    <s v="Normal"/>
    <n v="8"/>
    <x v="0"/>
    <s v="AsthmaLow"/>
    <n v="9"/>
    <x v="0"/>
    <n v="27"/>
  </r>
  <r>
    <s v="Sarah Burke"/>
    <x v="33"/>
    <x v="0"/>
    <x v="1"/>
    <s v="O-"/>
    <x v="4"/>
    <d v="2021-08-22T00:00:00"/>
    <s v="Wendy Santiago"/>
    <s v="Jones-Austin"/>
    <n v="54746.012179999998"/>
    <x v="0"/>
    <n v="3102"/>
    <n v="283"/>
    <x v="2"/>
    <d v="2021-09-12T00:00:00"/>
    <s v="Paracetamol"/>
    <s v="Abnormal"/>
    <n v="21"/>
    <x v="2"/>
    <s v="HypertensionHigh"/>
    <n v="8"/>
    <x v="4"/>
    <n v="22"/>
  </r>
  <r>
    <s v="Karen Fox"/>
    <x v="22"/>
    <x v="0"/>
    <x v="0"/>
    <s v="B-"/>
    <x v="5"/>
    <d v="2020-05-22T00:00:00"/>
    <s v="Paul Hill"/>
    <s v="Stephenson-Hill"/>
    <n v="54712.862280000001"/>
    <x v="0"/>
    <n v="68712"/>
    <n v="150"/>
    <x v="0"/>
    <d v="2020-05-22T00:00:00"/>
    <s v="Aspirin"/>
    <s v="Abnormal"/>
    <n v="0"/>
    <x v="0"/>
    <s v="CancerLow"/>
    <n v="5"/>
    <x v="3"/>
    <n v="22"/>
  </r>
  <r>
    <s v="Nathan Harrison"/>
    <x v="8"/>
    <x v="1"/>
    <x v="1"/>
    <s v="A-"/>
    <x v="4"/>
    <d v="2023-07-15T00:00:00"/>
    <s v="Jay Lopez"/>
    <s v="Ward Inc"/>
    <n v="54683.324719999997"/>
    <x v="3"/>
    <n v="4836"/>
    <n v="298"/>
    <x v="1"/>
    <d v="2023-07-29T00:00:00"/>
    <s v="Penicillin"/>
    <s v="Normal"/>
    <n v="14"/>
    <x v="1"/>
    <s v="HypertensionMed"/>
    <n v="7"/>
    <x v="1"/>
    <n v="15"/>
  </r>
  <r>
    <s v="Allen Chen"/>
    <x v="22"/>
    <x v="0"/>
    <x v="1"/>
    <s v="B+"/>
    <x v="4"/>
    <d v="2023-04-26T00:00:00"/>
    <s v="John Diaz"/>
    <s v="Reynolds Inc"/>
    <n v="54658.215199999999"/>
    <x v="0"/>
    <n v="26403"/>
    <n v="349"/>
    <x v="2"/>
    <d v="2023-05-09T00:00:00"/>
    <s v="Lipitor"/>
    <s v="Inconclusive"/>
    <n v="13"/>
    <x v="1"/>
    <s v="HypertensionMed"/>
    <n v="4"/>
    <x v="1"/>
    <n v="26"/>
  </r>
  <r>
    <s v="Bryan Williams"/>
    <x v="19"/>
    <x v="0"/>
    <x v="0"/>
    <s v="B+"/>
    <x v="0"/>
    <d v="2020-08-16T00:00:00"/>
    <s v="George May"/>
    <s v="Thomas Group"/>
    <n v="54644.633269999998"/>
    <x v="0"/>
    <n v="24229"/>
    <n v="287"/>
    <x v="1"/>
    <d v="2020-09-01T00:00:00"/>
    <s v="Lipitor"/>
    <s v="Normal"/>
    <n v="16"/>
    <x v="1"/>
    <s v="DiabetesMed"/>
    <n v="8"/>
    <x v="3"/>
    <n v="16"/>
  </r>
  <r>
    <s v="Stephanie Reed"/>
    <x v="64"/>
    <x v="3"/>
    <x v="1"/>
    <s v="O+"/>
    <x v="4"/>
    <d v="2019-09-27T00:00:00"/>
    <s v="Daniel Stephens"/>
    <s v="Morgan-Yang"/>
    <n v="54600.563009999998"/>
    <x v="3"/>
    <n v="6270"/>
    <n v="486"/>
    <x v="0"/>
    <d v="2019-10-11T00:00:00"/>
    <s v="Lipitor"/>
    <s v="Inconclusive"/>
    <n v="14"/>
    <x v="1"/>
    <s v="HypertensionMed"/>
    <n v="9"/>
    <x v="2"/>
    <n v="27"/>
  </r>
  <r>
    <s v="Bradley Jones"/>
    <x v="46"/>
    <x v="0"/>
    <x v="1"/>
    <s v="A-"/>
    <x v="4"/>
    <d v="2022-10-02T00:00:00"/>
    <s v="Joe Avery"/>
    <s v="Daniel, Branch and Molina"/>
    <n v="54549.060769999996"/>
    <x v="0"/>
    <m/>
    <n v="124"/>
    <x v="0"/>
    <d v="2022-10-23T00:00:00"/>
    <s v="Penicillin"/>
    <s v="Abnormal"/>
    <n v="21"/>
    <x v="2"/>
    <s v="HypertensionHigh"/>
    <n v="10"/>
    <x v="0"/>
    <n v="2"/>
  </r>
  <r>
    <s v="Francis Wheeler"/>
    <x v="51"/>
    <x v="0"/>
    <x v="0"/>
    <s v="B-"/>
    <x v="3"/>
    <d v="2018-12-17T00:00:00"/>
    <s v="Chad Riley"/>
    <s v="Ortiz-Hernandez"/>
    <n v="54521.506050000004"/>
    <x v="1"/>
    <n v="11897"/>
    <n v="493"/>
    <x v="0"/>
    <d v="2019-01-05T00:00:00"/>
    <s v="Paracetamol"/>
    <s v="Inconclusive"/>
    <n v="19"/>
    <x v="1"/>
    <s v="ArthritisMed"/>
    <n v="12"/>
    <x v="5"/>
    <n v="17"/>
  </r>
  <r>
    <s v="Ricardo Mcconnell"/>
    <x v="33"/>
    <x v="0"/>
    <x v="1"/>
    <s v="B-"/>
    <x v="4"/>
    <d v="2022-10-06T00:00:00"/>
    <s v="Mrs. Tammy Rose"/>
    <s v="Williams-Zimmerman"/>
    <n v="54501.255259999998"/>
    <x v="0"/>
    <n v="12128"/>
    <n v="356"/>
    <x v="0"/>
    <d v="2022-10-07T00:00:00"/>
    <s v="Lipitor"/>
    <s v="Inconclusive"/>
    <n v="1"/>
    <x v="0"/>
    <s v="HypertensionLow"/>
    <n v="10"/>
    <x v="0"/>
    <n v="6"/>
  </r>
  <r>
    <s v="Heather Stephens"/>
    <x v="18"/>
    <x v="0"/>
    <x v="0"/>
    <s v="A-"/>
    <x v="3"/>
    <d v="2020-08-14T00:00:00"/>
    <s v="Mindy Lindsey"/>
    <s v="Larson-Montgomery"/>
    <n v="54499.819770000002"/>
    <x v="0"/>
    <n v="13737"/>
    <n v="471"/>
    <x v="1"/>
    <d v="2020-09-07T00:00:00"/>
    <s v="Aspirin"/>
    <s v="Normal"/>
    <n v="24"/>
    <x v="2"/>
    <s v="ArthritisHigh"/>
    <n v="8"/>
    <x v="3"/>
    <n v="14"/>
  </r>
  <r>
    <s v="Michael Parker"/>
    <x v="47"/>
    <x v="0"/>
    <x v="1"/>
    <s v="B+"/>
    <x v="5"/>
    <d v="2019-09-04T00:00:00"/>
    <s v="Linda Gomez"/>
    <s v="Hunter and Sons"/>
    <n v="54487.390449999999"/>
    <x v="0"/>
    <n v="2560"/>
    <n v="197"/>
    <x v="0"/>
    <d v="2019-09-07T00:00:00"/>
    <s v="Penicillin"/>
    <s v="Normal"/>
    <n v="3"/>
    <x v="0"/>
    <s v="CancerLow"/>
    <n v="9"/>
    <x v="2"/>
    <n v="4"/>
  </r>
  <r>
    <s v="Craig Leonard"/>
    <x v="28"/>
    <x v="1"/>
    <x v="0"/>
    <s v="B+"/>
    <x v="1"/>
    <d v="2021-12-22T00:00:00"/>
    <s v="Diana Cooper"/>
    <s v="Davis Inc"/>
    <n v="54465.458270000003"/>
    <x v="2"/>
    <n v="38853"/>
    <n v="190"/>
    <x v="2"/>
    <d v="2021-12-30T00:00:00"/>
    <s v="Paracetamol"/>
    <s v="Abnormal"/>
    <n v="8"/>
    <x v="0"/>
    <s v="AsthmaLow"/>
    <n v="12"/>
    <x v="4"/>
    <n v="22"/>
  </r>
  <r>
    <s v="Kevin Cunningham"/>
    <x v="65"/>
    <x v="0"/>
    <x v="0"/>
    <s v="O+"/>
    <x v="3"/>
    <d v="2021-02-28T00:00:00"/>
    <s v="Sheri Mclean"/>
    <s v="Gordon LLC"/>
    <n v="54418.735139999997"/>
    <x v="0"/>
    <n v="17453"/>
    <n v="497"/>
    <x v="2"/>
    <d v="2021-03-15T00:00:00"/>
    <s v="Penicillin"/>
    <s v="Normal"/>
    <n v="15"/>
    <x v="1"/>
    <s v="ArthritisMed"/>
    <n v="2"/>
    <x v="4"/>
    <n v="28"/>
  </r>
  <r>
    <s v="Terrance Knapp"/>
    <x v="39"/>
    <x v="0"/>
    <x v="0"/>
    <s v="AB-"/>
    <x v="0"/>
    <d v="2022-12-28T00:00:00"/>
    <s v="Julia Murray"/>
    <s v="Martinez and Sons"/>
    <n v="54415.767019999999"/>
    <x v="4"/>
    <n v="18868"/>
    <n v="104"/>
    <x v="1"/>
    <d v="2023-01-26T00:00:00"/>
    <s v="Aspirin"/>
    <s v="Normal"/>
    <n v="29"/>
    <x v="2"/>
    <s v="DiabetesHigh"/>
    <n v="12"/>
    <x v="0"/>
    <n v="28"/>
  </r>
  <r>
    <s v="Teresa Martinez"/>
    <x v="64"/>
    <x v="3"/>
    <x v="1"/>
    <s v="O+"/>
    <x v="2"/>
    <d v="2019-08-17T00:00:00"/>
    <s v="Kristi Leblanc"/>
    <s v="Mccoy-Mahoney"/>
    <n v="54411.400300000001"/>
    <x v="4"/>
    <n v="11156"/>
    <n v="386"/>
    <x v="2"/>
    <d v="2019-08-30T00:00:00"/>
    <s v="Ibuprofen"/>
    <s v="Normal"/>
    <n v="13"/>
    <x v="1"/>
    <s v="ObesityMed"/>
    <n v="8"/>
    <x v="2"/>
    <n v="17"/>
  </r>
  <r>
    <s v="Desiree Gordon"/>
    <x v="48"/>
    <x v="0"/>
    <x v="0"/>
    <s v="AB-"/>
    <x v="0"/>
    <d v="2021-08-25T00:00:00"/>
    <s v="Robert Morgan"/>
    <s v="Diaz and Sons"/>
    <n v="54389.219570000001"/>
    <x v="4"/>
    <n v="51765"/>
    <n v="291"/>
    <x v="2"/>
    <d v="2021-08-30T00:00:00"/>
    <s v="Aspirin"/>
    <s v="Normal"/>
    <n v="5"/>
    <x v="0"/>
    <s v="DiabetesLow"/>
    <n v="8"/>
    <x v="4"/>
    <n v="25"/>
  </r>
  <r>
    <s v="David Reyes"/>
    <x v="18"/>
    <x v="0"/>
    <x v="0"/>
    <s v="O-"/>
    <x v="2"/>
    <d v="2019-04-29T00:00:00"/>
    <s v="Renee Ford"/>
    <s v="Robbins Ltd"/>
    <n v="54367.922100000003"/>
    <x v="0"/>
    <n v="10240"/>
    <n v="194"/>
    <x v="0"/>
    <d v="2019-05-04T00:00:00"/>
    <s v="Penicillin"/>
    <s v="Normal"/>
    <n v="5"/>
    <x v="0"/>
    <s v="ObesityLow"/>
    <n v="4"/>
    <x v="2"/>
    <n v="29"/>
  </r>
  <r>
    <s v="Jessica Yates"/>
    <x v="55"/>
    <x v="1"/>
    <x v="0"/>
    <s v="O-"/>
    <x v="1"/>
    <d v="2022-11-08T00:00:00"/>
    <s v="James Roberson"/>
    <s v="Gray, Cobb and Robinson"/>
    <n v="54363.241520000003"/>
    <x v="3"/>
    <n v="37574"/>
    <n v="358"/>
    <x v="2"/>
    <d v="2022-11-17T00:00:00"/>
    <s v="Lipitor"/>
    <s v="Abnormal"/>
    <n v="9"/>
    <x v="0"/>
    <s v="AsthmaLow"/>
    <n v="11"/>
    <x v="0"/>
    <n v="8"/>
  </r>
  <r>
    <s v="Amber Wade"/>
    <x v="6"/>
    <x v="0"/>
    <x v="0"/>
    <s v="B-"/>
    <x v="2"/>
    <d v="2021-08-31T00:00:00"/>
    <s v="Ricky Ryan"/>
    <s v="Nguyen, Thompson and Mckinney"/>
    <n v="54337.929759999999"/>
    <x v="4"/>
    <n v="9470"/>
    <n v="163"/>
    <x v="2"/>
    <d v="2021-09-29T00:00:00"/>
    <s v="Lipitor"/>
    <s v="Abnormal"/>
    <n v="29"/>
    <x v="2"/>
    <s v="ObesityHigh"/>
    <n v="8"/>
    <x v="4"/>
    <n v="31"/>
  </r>
  <r>
    <s v="Jo Clark"/>
    <x v="28"/>
    <x v="1"/>
    <x v="1"/>
    <s v="O+"/>
    <x v="0"/>
    <d v="2021-04-18T00:00:00"/>
    <s v="Jordan Moss"/>
    <s v="Hall-Allen"/>
    <n v="54244.962729999999"/>
    <x v="4"/>
    <n v="9478"/>
    <n v="152"/>
    <x v="1"/>
    <d v="2021-05-03T00:00:00"/>
    <s v="Aspirin"/>
    <s v="Inconclusive"/>
    <n v="15"/>
    <x v="1"/>
    <s v="DiabetesMed"/>
    <n v="4"/>
    <x v="4"/>
    <n v="18"/>
  </r>
  <r>
    <s v="Kevin Frederick"/>
    <x v="24"/>
    <x v="0"/>
    <x v="0"/>
    <s v="O-"/>
    <x v="0"/>
    <d v="2018-12-10T00:00:00"/>
    <s v="Mr. Seth Watson II"/>
    <s v="Woods-Jones"/>
    <n v="54203.72552"/>
    <x v="4"/>
    <n v="31982"/>
    <n v="339"/>
    <x v="1"/>
    <d v="2018-12-11T00:00:00"/>
    <s v="Penicillin"/>
    <s v="Inconclusive"/>
    <n v="1"/>
    <x v="0"/>
    <s v="DiabetesLow"/>
    <n v="12"/>
    <x v="5"/>
    <n v="10"/>
  </r>
  <r>
    <s v="Alfred Johnson"/>
    <x v="67"/>
    <x v="3"/>
    <x v="1"/>
    <s v="O-"/>
    <x v="1"/>
    <d v="2018-11-20T00:00:00"/>
    <s v="Norman Williams"/>
    <s v="Flores-Key"/>
    <n v="54187.02749"/>
    <x v="3"/>
    <n v="20668"/>
    <n v="142"/>
    <x v="2"/>
    <d v="2018-12-07T00:00:00"/>
    <s v="Paracetamol"/>
    <s v="Normal"/>
    <n v="17"/>
    <x v="1"/>
    <s v="AsthmaMed"/>
    <n v="11"/>
    <x v="5"/>
    <n v="20"/>
  </r>
  <r>
    <s v="Emily Mason"/>
    <x v="18"/>
    <x v="0"/>
    <x v="0"/>
    <s v="B+"/>
    <x v="3"/>
    <d v="2022-10-30T00:00:00"/>
    <s v="Holly Chan"/>
    <s v="Bridges, Garcia and Joyce"/>
    <n v="54181.518960000001"/>
    <x v="4"/>
    <n v="32071"/>
    <n v="445"/>
    <x v="1"/>
    <d v="2022-11-24T00:00:00"/>
    <s v="Lipitor"/>
    <s v="Abnormal"/>
    <n v="25"/>
    <x v="2"/>
    <s v="ArthritisHigh"/>
    <n v="10"/>
    <x v="0"/>
    <n v="30"/>
  </r>
  <r>
    <s v="Terry Thompson"/>
    <x v="10"/>
    <x v="2"/>
    <x v="0"/>
    <s v="A-"/>
    <x v="4"/>
    <d v="2020-06-18T00:00:00"/>
    <s v="Lori Chandler"/>
    <s v="Johnson, Brown and Henderson"/>
    <n v="54116.421600000001"/>
    <x v="3"/>
    <n v="15150"/>
    <n v="441"/>
    <x v="2"/>
    <d v="2020-07-18T00:00:00"/>
    <s v="Aspirin"/>
    <s v="Inconclusive"/>
    <n v="30"/>
    <x v="2"/>
    <s v="HypertensionHigh"/>
    <n v="6"/>
    <x v="3"/>
    <n v="18"/>
  </r>
  <r>
    <s v="Michael Simon"/>
    <x v="0"/>
    <x v="0"/>
    <x v="0"/>
    <s v="AB+"/>
    <x v="2"/>
    <d v="2020-09-25T00:00:00"/>
    <s v="Christopher Owens"/>
    <s v="Lane-Quinn"/>
    <n v="54053.26539"/>
    <x v="3"/>
    <n v="22924"/>
    <n v="303"/>
    <x v="0"/>
    <d v="2020-09-27T00:00:00"/>
    <s v="Paracetamol"/>
    <s v="Abnormal"/>
    <n v="2"/>
    <x v="0"/>
    <s v="ObesityLow"/>
    <n v="9"/>
    <x v="3"/>
    <n v="25"/>
  </r>
  <r>
    <s v="Diana Stevens"/>
    <x v="27"/>
    <x v="0"/>
    <x v="1"/>
    <s v="A+"/>
    <x v="4"/>
    <d v="2020-02-10T00:00:00"/>
    <s v="Steven Allen"/>
    <s v="Shepard Ltd"/>
    <n v="54043.728349999998"/>
    <x v="1"/>
    <n v="15252"/>
    <n v="221"/>
    <x v="1"/>
    <d v="2020-03-05T00:00:00"/>
    <s v="Paracetamol"/>
    <s v="Normal"/>
    <n v="24"/>
    <x v="2"/>
    <s v="HypertensionHigh"/>
    <n v="2"/>
    <x v="3"/>
    <n v="10"/>
  </r>
  <r>
    <s v="Luis Cooper"/>
    <x v="37"/>
    <x v="3"/>
    <x v="0"/>
    <s v="A-"/>
    <x v="1"/>
    <d v="2019-07-14T00:00:00"/>
    <s v="Derrick Krause"/>
    <s v="Lawson Inc"/>
    <n v="54041.178599999999"/>
    <x v="1"/>
    <n v="1178"/>
    <n v="203"/>
    <x v="2"/>
    <d v="2019-07-15T00:00:00"/>
    <s v="Lipitor"/>
    <s v="Abnormal"/>
    <n v="1"/>
    <x v="0"/>
    <s v="AsthmaLow"/>
    <n v="7"/>
    <x v="2"/>
    <n v="14"/>
  </r>
  <r>
    <s v="George Allison"/>
    <x v="25"/>
    <x v="1"/>
    <x v="1"/>
    <s v="A+"/>
    <x v="4"/>
    <d v="2022-08-12T00:00:00"/>
    <s v="Ryan Kirk"/>
    <s v="Lopez Inc"/>
    <n v="54032.477319999998"/>
    <x v="3"/>
    <n v="11658"/>
    <n v="233"/>
    <x v="0"/>
    <d v="2022-09-01T00:00:00"/>
    <s v="Penicillin"/>
    <s v="Abnormal"/>
    <n v="20"/>
    <x v="2"/>
    <s v="HypertensionHigh"/>
    <n v="8"/>
    <x v="0"/>
    <n v="12"/>
  </r>
  <r>
    <s v="David Boyd"/>
    <x v="5"/>
    <x v="2"/>
    <x v="0"/>
    <s v="AB-"/>
    <x v="5"/>
    <d v="2021-03-16T00:00:00"/>
    <s v="Kyle Miller"/>
    <s v="Caldwell, Patton and Scott"/>
    <n v="54005.384180000001"/>
    <x v="0"/>
    <n v="6808"/>
    <n v="355"/>
    <x v="1"/>
    <d v="2021-04-14T00:00:00"/>
    <s v="Penicillin"/>
    <s v="Abnormal"/>
    <n v="29"/>
    <x v="2"/>
    <s v="CancerHigh"/>
    <n v="3"/>
    <x v="4"/>
    <n v="16"/>
  </r>
  <r>
    <s v="Leonard Benton"/>
    <x v="16"/>
    <x v="0"/>
    <x v="1"/>
    <s v="O-"/>
    <x v="4"/>
    <d v="2021-09-05T00:00:00"/>
    <s v="Jessica Yu"/>
    <s v="Stephens Group"/>
    <n v="53992.834139999999"/>
    <x v="1"/>
    <n v="2571"/>
    <n v="287"/>
    <x v="2"/>
    <d v="2021-09-13T00:00:00"/>
    <s v="Lipitor"/>
    <s v="Inconclusive"/>
    <n v="8"/>
    <x v="0"/>
    <s v="HypertensionLow"/>
    <n v="9"/>
    <x v="4"/>
    <n v="5"/>
  </r>
  <r>
    <s v="Kenneth Armstrong"/>
    <x v="31"/>
    <x v="2"/>
    <x v="0"/>
    <s v="O+"/>
    <x v="2"/>
    <d v="2022-07-02T00:00:00"/>
    <s v="Michelle Lopez"/>
    <s v="Cook Ltd"/>
    <n v="53981.8004"/>
    <x v="3"/>
    <n v="1377"/>
    <n v="496"/>
    <x v="2"/>
    <d v="2022-07-25T00:00:00"/>
    <s v="Penicillin"/>
    <s v="Abnormal"/>
    <n v="23"/>
    <x v="2"/>
    <s v="ObesityHigh"/>
    <n v="7"/>
    <x v="0"/>
    <n v="2"/>
  </r>
  <r>
    <s v="Angela Lopez"/>
    <x v="55"/>
    <x v="1"/>
    <x v="0"/>
    <s v="A+"/>
    <x v="1"/>
    <d v="2022-03-04T00:00:00"/>
    <s v="Alexander Cruz"/>
    <s v="Jones-Owens"/>
    <n v="53973.331660000003"/>
    <x v="3"/>
    <n v="6638"/>
    <n v="469"/>
    <x v="2"/>
    <d v="2022-03-20T00:00:00"/>
    <s v="Ibuprofen"/>
    <s v="Normal"/>
    <n v="16"/>
    <x v="1"/>
    <s v="AsthmaMed"/>
    <n v="3"/>
    <x v="0"/>
    <n v="4"/>
  </r>
  <r>
    <s v="Stanley Kirby"/>
    <x v="41"/>
    <x v="2"/>
    <x v="1"/>
    <s v="B+"/>
    <x v="3"/>
    <d v="2018-12-21T00:00:00"/>
    <s v="Derek Martin"/>
    <s v="Miller-Ballard"/>
    <n v="53933.413990000001"/>
    <x v="4"/>
    <n v="14220"/>
    <n v="315"/>
    <x v="1"/>
    <d v="2018-12-28T00:00:00"/>
    <s v="Penicillin"/>
    <s v="Normal"/>
    <n v="7"/>
    <x v="0"/>
    <s v="ArthritisLow"/>
    <n v="12"/>
    <x v="5"/>
    <n v="21"/>
  </r>
  <r>
    <s v="Stephanie Bryant"/>
    <x v="37"/>
    <x v="3"/>
    <x v="0"/>
    <s v="A+"/>
    <x v="1"/>
    <d v="2022-06-01T00:00:00"/>
    <s v="Carol Brown"/>
    <s v="Chan PLC"/>
    <n v="53907.908929999998"/>
    <x v="2"/>
    <n v="34036"/>
    <n v="245"/>
    <x v="2"/>
    <d v="2022-06-29T00:00:00"/>
    <s v="Ibuprofen"/>
    <s v="Abnormal"/>
    <n v="28"/>
    <x v="2"/>
    <s v="AsthmaHigh"/>
    <n v="6"/>
    <x v="0"/>
    <n v="1"/>
  </r>
  <r>
    <s v="Daniel Barajas"/>
    <x v="62"/>
    <x v="2"/>
    <x v="1"/>
    <s v="AB+"/>
    <x v="5"/>
    <d v="2022-10-29T00:00:00"/>
    <s v="Mr. Mark Nguyen"/>
    <s v="Casey-Thomas"/>
    <n v="53840.29997"/>
    <x v="2"/>
    <n v="56524"/>
    <n v="187"/>
    <x v="0"/>
    <d v="2022-10-29T00:00:00"/>
    <s v="Penicillin"/>
    <s v="Abnormal"/>
    <n v="0"/>
    <x v="0"/>
    <s v="CancerLow"/>
    <n v="10"/>
    <x v="0"/>
    <n v="29"/>
  </r>
  <r>
    <s v="Joy Mitchell"/>
    <x v="48"/>
    <x v="0"/>
    <x v="1"/>
    <s v="A+"/>
    <x v="5"/>
    <d v="2020-02-24T00:00:00"/>
    <s v="Kimberly Garcia"/>
    <s v="Johnson-Perry"/>
    <n v="53822.474470000001"/>
    <x v="2"/>
    <n v="12024"/>
    <n v="118"/>
    <x v="2"/>
    <d v="2020-03-18T00:00:00"/>
    <s v="Lipitor"/>
    <s v="Abnormal"/>
    <n v="23"/>
    <x v="2"/>
    <s v="CancerHigh"/>
    <n v="2"/>
    <x v="3"/>
    <n v="24"/>
  </r>
  <r>
    <s v="Daniel Mccoy"/>
    <x v="4"/>
    <x v="2"/>
    <x v="0"/>
    <s v="AB+"/>
    <x v="2"/>
    <d v="2022-12-25T00:00:00"/>
    <s v="Dylan Andrews"/>
    <s v="Sanchez Ltd"/>
    <n v="53815.216469999999"/>
    <x v="1"/>
    <n v="13096"/>
    <n v="250"/>
    <x v="0"/>
    <d v="2022-12-30T00:00:00"/>
    <s v="Penicillin"/>
    <s v="Inconclusive"/>
    <n v="5"/>
    <x v="0"/>
    <s v="ObesityLow"/>
    <n v="12"/>
    <x v="0"/>
    <n v="25"/>
  </r>
  <r>
    <s v="Latoya Liu"/>
    <x v="53"/>
    <x v="2"/>
    <x v="1"/>
    <s v="A-"/>
    <x v="0"/>
    <d v="2020-09-15T00:00:00"/>
    <s v="Amber Welch"/>
    <s v="Kennedy, Rivas and Payne"/>
    <n v="53744.02418"/>
    <x v="0"/>
    <n v="48442"/>
    <n v="467"/>
    <x v="1"/>
    <d v="2020-09-28T00:00:00"/>
    <s v="Lipitor"/>
    <s v="Abnormal"/>
    <n v="13"/>
    <x v="1"/>
    <s v="DiabetesMed"/>
    <n v="9"/>
    <x v="3"/>
    <n v="15"/>
  </r>
  <r>
    <s v="Michael Thompson"/>
    <x v="62"/>
    <x v="2"/>
    <x v="0"/>
    <s v="AB-"/>
    <x v="3"/>
    <d v="2021-10-12T00:00:00"/>
    <s v="Zachary Fuentes"/>
    <s v="Miller-Hall"/>
    <n v="53740.746400000004"/>
    <x v="2"/>
    <n v="9855"/>
    <n v="444"/>
    <x v="0"/>
    <d v="2021-10-16T00:00:00"/>
    <s v="Paracetamol"/>
    <s v="Abnormal"/>
    <n v="4"/>
    <x v="0"/>
    <s v="ArthritisLow"/>
    <n v="10"/>
    <x v="4"/>
    <n v="12"/>
  </r>
  <r>
    <s v="Daryl Torres"/>
    <x v="1"/>
    <x v="1"/>
    <x v="0"/>
    <s v="B+"/>
    <x v="3"/>
    <d v="2019-12-22T00:00:00"/>
    <s v="Jared Marshall"/>
    <s v="Sanchez PLC"/>
    <n v="53727.831019999998"/>
    <x v="4"/>
    <n v="20546"/>
    <n v="500"/>
    <x v="0"/>
    <d v="2019-12-27T00:00:00"/>
    <s v="Penicillin"/>
    <s v="Abnormal"/>
    <n v="5"/>
    <x v="0"/>
    <s v="ArthritisLow"/>
    <n v="12"/>
    <x v="2"/>
    <n v="22"/>
  </r>
  <r>
    <s v="Cindy Gomez"/>
    <x v="38"/>
    <x v="1"/>
    <x v="0"/>
    <s v="A-"/>
    <x v="1"/>
    <d v="2023-07-03T00:00:00"/>
    <s v="Mr. Timothy Santiago"/>
    <s v="Jones, Martinez and Moore"/>
    <n v="53715.716699999997"/>
    <x v="1"/>
    <n v="1050"/>
    <n v="212"/>
    <x v="2"/>
    <d v="2023-08-02T00:00:00"/>
    <s v="Paracetamol"/>
    <s v="Abnormal"/>
    <n v="30"/>
    <x v="2"/>
    <s v="AsthmaHigh"/>
    <n v="7"/>
    <x v="1"/>
    <n v="3"/>
  </r>
  <r>
    <s v="Sherry Williams"/>
    <x v="18"/>
    <x v="0"/>
    <x v="1"/>
    <s v="AB+"/>
    <x v="3"/>
    <d v="2022-11-24T00:00:00"/>
    <s v="Matthew Kennedy"/>
    <s v="Hahn-Richardson"/>
    <n v="53714.426509999998"/>
    <x v="3"/>
    <n v="20910"/>
    <n v="405"/>
    <x v="2"/>
    <d v="2022-12-18T00:00:00"/>
    <s v="Penicillin"/>
    <s v="Normal"/>
    <n v="24"/>
    <x v="2"/>
    <s v="ArthritisHigh"/>
    <n v="11"/>
    <x v="0"/>
    <n v="24"/>
  </r>
  <r>
    <s v="Kurt Gordon"/>
    <x v="67"/>
    <x v="3"/>
    <x v="0"/>
    <s v="B-"/>
    <x v="2"/>
    <d v="2022-10-18T00:00:00"/>
    <s v="Thomas Rice"/>
    <s v="Murphy-Mason"/>
    <n v="53652.969340000003"/>
    <x v="2"/>
    <n v="15248"/>
    <n v="270"/>
    <x v="0"/>
    <d v="2022-11-01T00:00:00"/>
    <s v="Penicillin"/>
    <s v="Abnormal"/>
    <n v="14"/>
    <x v="1"/>
    <s v="ObesityMed"/>
    <n v="10"/>
    <x v="0"/>
    <n v="18"/>
  </r>
  <r>
    <s v="Tammy Hamilton"/>
    <x v="54"/>
    <x v="1"/>
    <x v="1"/>
    <s v="A-"/>
    <x v="5"/>
    <d v="2020-02-01T00:00:00"/>
    <s v="Kristi Chan"/>
    <s v="Miller-Andrews"/>
    <n v="53627.077409999998"/>
    <x v="4"/>
    <n v="36489"/>
    <n v="226"/>
    <x v="2"/>
    <d v="2020-02-22T00:00:00"/>
    <s v="Lipitor"/>
    <s v="Abnormal"/>
    <n v="21"/>
    <x v="2"/>
    <s v="CancerHigh"/>
    <n v="2"/>
    <x v="3"/>
    <n v="1"/>
  </r>
  <r>
    <s v="Kevin Montoya"/>
    <x v="11"/>
    <x v="3"/>
    <x v="0"/>
    <s v="AB-"/>
    <x v="1"/>
    <d v="2019-05-07T00:00:00"/>
    <s v="Mark Watkins"/>
    <s v="Smith, Roth and Green"/>
    <n v="53615.333850000003"/>
    <x v="1"/>
    <n v="44343"/>
    <n v="133"/>
    <x v="2"/>
    <d v="2019-05-13T00:00:00"/>
    <s v="Lipitor"/>
    <s v="Abnormal"/>
    <n v="6"/>
    <x v="0"/>
    <s v="AsthmaLow"/>
    <n v="5"/>
    <x v="2"/>
    <n v="7"/>
  </r>
  <r>
    <s v="Dana Beck"/>
    <x v="14"/>
    <x v="0"/>
    <x v="1"/>
    <s v="B+"/>
    <x v="3"/>
    <d v="2020-03-26T00:00:00"/>
    <s v="Hunter Carter"/>
    <s v="Huff Group"/>
    <n v="53586.838889999999"/>
    <x v="0"/>
    <n v="3887"/>
    <n v="261"/>
    <x v="2"/>
    <d v="2020-04-03T00:00:00"/>
    <s v="Lipitor"/>
    <s v="Abnormal"/>
    <n v="8"/>
    <x v="0"/>
    <s v="ArthritisLow"/>
    <n v="3"/>
    <x v="3"/>
    <n v="26"/>
  </r>
  <r>
    <s v="Crystal Green"/>
    <x v="13"/>
    <x v="0"/>
    <x v="1"/>
    <s v="AB-"/>
    <x v="5"/>
    <d v="2019-03-09T00:00:00"/>
    <s v="George Jones"/>
    <s v="Jordan-Lawson"/>
    <n v="53575.448850000001"/>
    <x v="1"/>
    <n v="14755"/>
    <n v="415"/>
    <x v="0"/>
    <d v="2019-03-09T00:00:00"/>
    <s v="Penicillin"/>
    <s v="Abnormal"/>
    <n v="0"/>
    <x v="0"/>
    <s v="CancerLow"/>
    <n v="3"/>
    <x v="2"/>
    <n v="9"/>
  </r>
  <r>
    <s v="Steven Clark"/>
    <x v="30"/>
    <x v="2"/>
    <x v="0"/>
    <s v="B-"/>
    <x v="0"/>
    <d v="2021-06-15T00:00:00"/>
    <s v="Gregory Patton"/>
    <s v="Wagner PLC"/>
    <n v="53482.319499999998"/>
    <x v="4"/>
    <n v="8733"/>
    <n v="450"/>
    <x v="1"/>
    <d v="2021-07-03T00:00:00"/>
    <s v="Penicillin"/>
    <s v="Abnormal"/>
    <n v="18"/>
    <x v="1"/>
    <s v="DiabetesMed"/>
    <n v="6"/>
    <x v="4"/>
    <n v="15"/>
  </r>
  <r>
    <s v="Cheryl Thomas"/>
    <x v="39"/>
    <x v="0"/>
    <x v="1"/>
    <s v="AB-"/>
    <x v="5"/>
    <d v="2023-03-29T00:00:00"/>
    <s v="Duane Lane"/>
    <s v="Chen-Patterson"/>
    <n v="53474.285819999997"/>
    <x v="0"/>
    <n v="64355"/>
    <n v="153"/>
    <x v="1"/>
    <d v="2023-04-26T00:00:00"/>
    <s v="Paracetamol"/>
    <s v="Normal"/>
    <n v="28"/>
    <x v="2"/>
    <s v="CancerHigh"/>
    <n v="3"/>
    <x v="1"/>
    <n v="29"/>
  </r>
  <r>
    <s v="Judith Trevino"/>
    <x v="51"/>
    <x v="0"/>
    <x v="0"/>
    <s v="O-"/>
    <x v="4"/>
    <d v="2019-10-16T00:00:00"/>
    <s v="Jesse Bailey"/>
    <s v="Martin LLC"/>
    <n v="53455.329360000003"/>
    <x v="4"/>
    <n v="2912"/>
    <n v="240"/>
    <x v="2"/>
    <d v="2019-11-15T00:00:00"/>
    <s v="Paracetamol"/>
    <s v="Inconclusive"/>
    <n v="30"/>
    <x v="2"/>
    <s v="HypertensionHigh"/>
    <n v="10"/>
    <x v="2"/>
    <n v="16"/>
  </r>
  <r>
    <s v="Amy Keller"/>
    <x v="57"/>
    <x v="0"/>
    <x v="0"/>
    <s v="O-"/>
    <x v="5"/>
    <d v="2022-02-27T00:00:00"/>
    <s v="Laurie Floyd"/>
    <s v="Reyes and Sons"/>
    <n v="53428.105309999999"/>
    <x v="3"/>
    <n v="62413"/>
    <n v="231"/>
    <x v="1"/>
    <d v="2022-03-23T00:00:00"/>
    <s v="Ibuprofen"/>
    <s v="Abnormal"/>
    <n v="24"/>
    <x v="2"/>
    <s v="CancerHigh"/>
    <n v="2"/>
    <x v="0"/>
    <n v="27"/>
  </r>
  <r>
    <s v="Gerald Moore"/>
    <x v="38"/>
    <x v="1"/>
    <x v="1"/>
    <s v="AB+"/>
    <x v="0"/>
    <d v="2020-06-13T00:00:00"/>
    <s v="Alexandria Potts"/>
    <s v="Perkins-Bryan"/>
    <n v="53383.720820000002"/>
    <x v="3"/>
    <n v="7032"/>
    <n v="136"/>
    <x v="1"/>
    <d v="2020-06-24T00:00:00"/>
    <s v="Paracetamol"/>
    <s v="Abnormal"/>
    <n v="11"/>
    <x v="1"/>
    <s v="DiabetesMed"/>
    <n v="6"/>
    <x v="3"/>
    <n v="13"/>
  </r>
  <r>
    <s v="Deanna Stone"/>
    <x v="33"/>
    <x v="0"/>
    <x v="0"/>
    <s v="AB-"/>
    <x v="5"/>
    <d v="2018-11-16T00:00:00"/>
    <s v="Jessica Jackson"/>
    <s v="Parker-Higgins"/>
    <n v="53305.644590000004"/>
    <x v="3"/>
    <n v="18407"/>
    <n v="304"/>
    <x v="1"/>
    <d v="2018-11-26T00:00:00"/>
    <s v="Lipitor"/>
    <s v="Abnormal"/>
    <n v="10"/>
    <x v="1"/>
    <s v="CancerMed"/>
    <n v="11"/>
    <x v="5"/>
    <n v="16"/>
  </r>
  <r>
    <s v="Christian Gonzalez"/>
    <x v="51"/>
    <x v="0"/>
    <x v="1"/>
    <s v="B-"/>
    <x v="3"/>
    <d v="2022-06-17T00:00:00"/>
    <s v="Julie Moreno"/>
    <s v="Williamson Group"/>
    <n v="53299.085679999997"/>
    <x v="1"/>
    <n v="23769"/>
    <n v="171"/>
    <x v="0"/>
    <d v="2022-07-05T00:00:00"/>
    <s v="Lipitor"/>
    <s v="Abnormal"/>
    <n v="18"/>
    <x v="1"/>
    <s v="ArthritisMed"/>
    <n v="6"/>
    <x v="0"/>
    <n v="17"/>
  </r>
  <r>
    <s v="John Rios"/>
    <x v="22"/>
    <x v="0"/>
    <x v="0"/>
    <s v="O+"/>
    <x v="0"/>
    <d v="2022-07-11T00:00:00"/>
    <s v="Carla Dougherty"/>
    <s v="Kelly Ltd"/>
    <n v="53270.731690000001"/>
    <x v="1"/>
    <n v="10735"/>
    <n v="139"/>
    <x v="2"/>
    <d v="2022-07-15T00:00:00"/>
    <s v="Lipitor"/>
    <s v="Normal"/>
    <n v="4"/>
    <x v="0"/>
    <s v="DiabetesLow"/>
    <n v="7"/>
    <x v="0"/>
    <n v="11"/>
  </r>
  <r>
    <s v="James Chung"/>
    <x v="25"/>
    <x v="1"/>
    <x v="0"/>
    <s v="A-"/>
    <x v="4"/>
    <d v="2021-07-14T00:00:00"/>
    <s v="Franklin Martin"/>
    <s v="Frederick-Moore"/>
    <n v="53263.187819999999"/>
    <x v="2"/>
    <n v="25922"/>
    <n v="464"/>
    <x v="2"/>
    <d v="2021-07-24T00:00:00"/>
    <s v="Ibuprofen"/>
    <s v="Normal"/>
    <n v="10"/>
    <x v="1"/>
    <s v="HypertensionMed"/>
    <n v="7"/>
    <x v="4"/>
    <n v="14"/>
  </r>
  <r>
    <s v="Kimberly Mccarthy"/>
    <x v="52"/>
    <x v="0"/>
    <x v="1"/>
    <s v="AB-"/>
    <x v="5"/>
    <d v="2019-03-22T00:00:00"/>
    <s v="Adrian Davis"/>
    <s v="Harrison Group"/>
    <n v="53249.675790000001"/>
    <x v="1"/>
    <n v="56475"/>
    <n v="478"/>
    <x v="0"/>
    <d v="2019-04-05T00:00:00"/>
    <s v="Lipitor"/>
    <s v="Inconclusive"/>
    <n v="14"/>
    <x v="1"/>
    <s v="CancerMed"/>
    <n v="3"/>
    <x v="2"/>
    <n v="22"/>
  </r>
  <r>
    <s v="Christine Young"/>
    <x v="61"/>
    <x v="0"/>
    <x v="0"/>
    <s v="A-"/>
    <x v="4"/>
    <d v="2020-11-29T00:00:00"/>
    <s v="Anthony Davis"/>
    <s v="Massey, Moore and Sanchez"/>
    <n v="53209.094340000003"/>
    <x v="2"/>
    <n v="9276"/>
    <n v="272"/>
    <x v="2"/>
    <d v="2020-12-11T00:00:00"/>
    <s v="Aspirin"/>
    <s v="Normal"/>
    <n v="12"/>
    <x v="1"/>
    <s v="HypertensionMed"/>
    <n v="11"/>
    <x v="3"/>
    <n v="29"/>
  </r>
  <r>
    <s v="Donald Walker"/>
    <x v="5"/>
    <x v="2"/>
    <x v="0"/>
    <s v="O-"/>
    <x v="4"/>
    <d v="2019-06-18T00:00:00"/>
    <s v="Kristen Sherman"/>
    <s v="Bond Inc"/>
    <n v="53166.150759999997"/>
    <x v="3"/>
    <n v="7279"/>
    <n v="263"/>
    <x v="2"/>
    <d v="2019-07-14T00:00:00"/>
    <s v="Paracetamol"/>
    <s v="Abnormal"/>
    <n v="26"/>
    <x v="2"/>
    <s v="HypertensionHigh"/>
    <n v="6"/>
    <x v="2"/>
    <n v="18"/>
  </r>
  <r>
    <s v="Shane Black"/>
    <x v="31"/>
    <x v="2"/>
    <x v="1"/>
    <s v="AB+"/>
    <x v="2"/>
    <d v="2018-11-21T00:00:00"/>
    <s v="Heather Burns"/>
    <s v="Johnson, King and Hart"/>
    <n v="53160.29967"/>
    <x v="3"/>
    <n v="17912"/>
    <n v="147"/>
    <x v="0"/>
    <d v="2018-12-10T00:00:00"/>
    <s v="Paracetamol"/>
    <s v="Abnormal"/>
    <n v="19"/>
    <x v="1"/>
    <s v="ObesityMed"/>
    <n v="11"/>
    <x v="5"/>
    <n v="21"/>
  </r>
  <r>
    <s v="Derek Henderson"/>
    <x v="46"/>
    <x v="0"/>
    <x v="1"/>
    <s v="B+"/>
    <x v="3"/>
    <d v="2021-10-29T00:00:00"/>
    <s v="Mrs. Lindsey Howell"/>
    <s v="Lambert PLC"/>
    <n v="53131.983330000003"/>
    <x v="2"/>
    <n v="20518"/>
    <n v="384"/>
    <x v="1"/>
    <d v="2021-11-04T00:00:00"/>
    <s v="Aspirin"/>
    <s v="Normal"/>
    <n v="6"/>
    <x v="0"/>
    <s v="ArthritisLow"/>
    <n v="10"/>
    <x v="4"/>
    <n v="29"/>
  </r>
  <r>
    <s v="Pamela Miller"/>
    <x v="23"/>
    <x v="0"/>
    <x v="1"/>
    <s v="AB+"/>
    <x v="3"/>
    <d v="2023-08-11T00:00:00"/>
    <s v="Xavier Wright"/>
    <s v="Wilson, Thornton and Koch"/>
    <n v="53107.979169999999"/>
    <x v="3"/>
    <n v="31038"/>
    <n v="443"/>
    <x v="1"/>
    <d v="2023-08-30T00:00:00"/>
    <s v="Penicillin"/>
    <s v="Inconclusive"/>
    <n v="19"/>
    <x v="1"/>
    <s v="ArthritisMed"/>
    <n v="8"/>
    <x v="1"/>
    <n v="11"/>
  </r>
  <r>
    <s v="Allison Aguilar"/>
    <x v="20"/>
    <x v="2"/>
    <x v="1"/>
    <s v="O-"/>
    <x v="1"/>
    <d v="2022-09-23T00:00:00"/>
    <s v="Patty Murphy"/>
    <s v="Mayo-Lee"/>
    <n v="53088.53284"/>
    <x v="0"/>
    <n v="35368"/>
    <n v="499"/>
    <x v="1"/>
    <d v="2022-09-29T00:00:00"/>
    <s v="Penicillin"/>
    <s v="Normal"/>
    <n v="6"/>
    <x v="0"/>
    <s v="AsthmaLow"/>
    <n v="9"/>
    <x v="0"/>
    <n v="23"/>
  </r>
  <r>
    <s v="Ms. Katelyn Lopez MD"/>
    <x v="55"/>
    <x v="1"/>
    <x v="0"/>
    <s v="B-"/>
    <x v="0"/>
    <d v="2022-01-31T00:00:00"/>
    <s v="Emily Watson"/>
    <s v="Rodriguez LLC"/>
    <n v="53043.127809999998"/>
    <x v="2"/>
    <n v="16688"/>
    <n v="254"/>
    <x v="2"/>
    <d v="2022-02-21T00:00:00"/>
    <s v="Penicillin"/>
    <s v="Abnormal"/>
    <n v="21"/>
    <x v="2"/>
    <s v="DiabetesHigh"/>
    <n v="1"/>
    <x v="0"/>
    <n v="31"/>
  </r>
  <r>
    <s v="Alicia Evans"/>
    <x v="63"/>
    <x v="2"/>
    <x v="0"/>
    <s v="A-"/>
    <x v="5"/>
    <d v="2018-12-05T00:00:00"/>
    <s v="Russell Smith"/>
    <s v="Morris, Bowman and Nelson"/>
    <n v="52959.57789"/>
    <x v="4"/>
    <n v="5184"/>
    <n v="310"/>
    <x v="2"/>
    <d v="2018-12-12T00:00:00"/>
    <s v="Penicillin"/>
    <s v="Inconclusive"/>
    <n v="7"/>
    <x v="0"/>
    <s v="CancerLow"/>
    <n v="12"/>
    <x v="5"/>
    <n v="5"/>
  </r>
  <r>
    <s v="David Collins"/>
    <x v="48"/>
    <x v="0"/>
    <x v="1"/>
    <s v="B+"/>
    <x v="4"/>
    <d v="2020-11-12T00:00:00"/>
    <s v="Melissa Cervantes"/>
    <s v="Watkins Inc"/>
    <n v="52940.207090000004"/>
    <x v="1"/>
    <n v="13223"/>
    <n v="323"/>
    <x v="1"/>
    <d v="2020-12-11T00:00:00"/>
    <s v="Lipitor"/>
    <s v="Inconclusive"/>
    <n v="29"/>
    <x v="2"/>
    <s v="HypertensionHigh"/>
    <n v="11"/>
    <x v="3"/>
    <n v="12"/>
  </r>
  <r>
    <s v="Lisa Marshall"/>
    <x v="14"/>
    <x v="0"/>
    <x v="1"/>
    <s v="B+"/>
    <x v="4"/>
    <d v="2021-10-21T00:00:00"/>
    <s v="Anthony Cole"/>
    <s v="Johnson-Parsons"/>
    <n v="52933.867599999998"/>
    <x v="1"/>
    <n v="1283"/>
    <n v="308"/>
    <x v="2"/>
    <d v="2021-11-14T00:00:00"/>
    <s v="Ibuprofen"/>
    <s v="Abnormal"/>
    <n v="24"/>
    <x v="2"/>
    <s v="HypertensionHigh"/>
    <n v="10"/>
    <x v="4"/>
    <n v="21"/>
  </r>
  <r>
    <s v="Miss Courtney Navarro"/>
    <x v="17"/>
    <x v="0"/>
    <x v="1"/>
    <s v="B-"/>
    <x v="5"/>
    <d v="2021-10-10T00:00:00"/>
    <s v="Peggy Bailey"/>
    <s v="Scott, Carrillo and Frank"/>
    <n v="52931.297100000003"/>
    <x v="4"/>
    <n v="15650"/>
    <n v="145"/>
    <x v="0"/>
    <d v="2021-10-14T00:00:00"/>
    <s v="Paracetamol"/>
    <s v="Abnormal"/>
    <n v="4"/>
    <x v="0"/>
    <s v="CancerLow"/>
    <n v="10"/>
    <x v="4"/>
    <n v="10"/>
  </r>
  <r>
    <s v="Pamela Sullivan"/>
    <x v="27"/>
    <x v="0"/>
    <x v="0"/>
    <s v="B-"/>
    <x v="3"/>
    <d v="2020-08-26T00:00:00"/>
    <s v="David Jennings"/>
    <s v="Hill-Baker"/>
    <n v="52930.822289999996"/>
    <x v="2"/>
    <n v="2788"/>
    <n v="287"/>
    <x v="0"/>
    <d v="2020-09-14T00:00:00"/>
    <s v="Paracetamol"/>
    <s v="Normal"/>
    <n v="19"/>
    <x v="1"/>
    <s v="ArthritisMed"/>
    <n v="8"/>
    <x v="3"/>
    <n v="26"/>
  </r>
  <r>
    <s v="Linda Stewart"/>
    <x v="21"/>
    <x v="1"/>
    <x v="1"/>
    <s v="O-"/>
    <x v="0"/>
    <d v="2021-07-16T00:00:00"/>
    <s v="Connie Johnson"/>
    <s v="Nelson-Marshall"/>
    <n v="52913.287909999999"/>
    <x v="4"/>
    <n v="33984"/>
    <n v="223"/>
    <x v="1"/>
    <d v="2021-07-30T00:00:00"/>
    <s v="Paracetamol"/>
    <s v="Normal"/>
    <n v="14"/>
    <x v="1"/>
    <s v="DiabetesMed"/>
    <n v="7"/>
    <x v="4"/>
    <n v="16"/>
  </r>
  <r>
    <s v="Daniel Blevins"/>
    <x v="6"/>
    <x v="0"/>
    <x v="0"/>
    <s v="O-"/>
    <x v="0"/>
    <d v="2021-08-19T00:00:00"/>
    <s v="Ashley Brooks"/>
    <s v="Benson PLC"/>
    <n v="52908.434659999999"/>
    <x v="3"/>
    <n v="27247"/>
    <n v="253"/>
    <x v="1"/>
    <d v="2021-08-22T00:00:00"/>
    <s v="Ibuprofen"/>
    <s v="Abnormal"/>
    <n v="3"/>
    <x v="0"/>
    <s v="DiabetesLow"/>
    <n v="8"/>
    <x v="4"/>
    <n v="19"/>
  </r>
  <r>
    <s v="Kenneth Oconnell"/>
    <x v="48"/>
    <x v="0"/>
    <x v="0"/>
    <s v="O+"/>
    <x v="4"/>
    <d v="2020-01-11T00:00:00"/>
    <s v="Morgan Johnson"/>
    <s v="Marquez, Rodriguez and Sweeney"/>
    <n v="52889.556020000004"/>
    <x v="3"/>
    <n v="6259"/>
    <n v="155"/>
    <x v="1"/>
    <d v="2020-01-17T00:00:00"/>
    <s v="Lipitor"/>
    <s v="Abnormal"/>
    <n v="6"/>
    <x v="0"/>
    <s v="HypertensionLow"/>
    <n v="1"/>
    <x v="3"/>
    <n v="11"/>
  </r>
  <r>
    <s v="Tamara Salazar"/>
    <x v="30"/>
    <x v="2"/>
    <x v="0"/>
    <s v="O+"/>
    <x v="5"/>
    <d v="2020-08-23T00:00:00"/>
    <s v="Jasmine Russell"/>
    <s v="Campbell Ltd"/>
    <n v="52881.774469999997"/>
    <x v="4"/>
    <n v="10459"/>
    <n v="213"/>
    <x v="2"/>
    <d v="2020-09-12T00:00:00"/>
    <s v="Lipitor"/>
    <s v="Inconclusive"/>
    <n v="20"/>
    <x v="2"/>
    <s v="CancerHigh"/>
    <n v="8"/>
    <x v="3"/>
    <n v="23"/>
  </r>
  <r>
    <s v="Tammy Lewis"/>
    <x v="10"/>
    <x v="2"/>
    <x v="0"/>
    <s v="B-"/>
    <x v="5"/>
    <d v="2021-01-13T00:00:00"/>
    <s v="Charles Weber"/>
    <s v="Mahoney Inc"/>
    <n v="52852.164570000001"/>
    <x v="1"/>
    <n v="3344"/>
    <n v="287"/>
    <x v="1"/>
    <d v="2021-01-24T00:00:00"/>
    <s v="Paracetamol"/>
    <s v="Inconclusive"/>
    <n v="11"/>
    <x v="1"/>
    <s v="CancerMed"/>
    <n v="1"/>
    <x v="4"/>
    <n v="13"/>
  </r>
  <r>
    <s v="Christine Lewis"/>
    <x v="24"/>
    <x v="0"/>
    <x v="1"/>
    <s v="B+"/>
    <x v="3"/>
    <d v="2021-06-25T00:00:00"/>
    <s v="Joseph Banks"/>
    <s v="Padilla and Sons"/>
    <n v="52849.570370000001"/>
    <x v="0"/>
    <n v="5430"/>
    <n v="451"/>
    <x v="0"/>
    <d v="2021-07-15T00:00:00"/>
    <s v="Aspirin"/>
    <s v="Inconclusive"/>
    <n v="20"/>
    <x v="2"/>
    <s v="ArthritisHigh"/>
    <n v="6"/>
    <x v="4"/>
    <n v="25"/>
  </r>
  <r>
    <s v="Lynn Lowery"/>
    <x v="42"/>
    <x v="0"/>
    <x v="1"/>
    <s v="AB+"/>
    <x v="3"/>
    <d v="2020-07-28T00:00:00"/>
    <s v="Beverly Carlson"/>
    <s v="Calderon and Sons"/>
    <n v="52816.33238"/>
    <x v="1"/>
    <n v="5708"/>
    <n v="413"/>
    <x v="1"/>
    <d v="2020-08-11T00:00:00"/>
    <s v="Penicillin"/>
    <s v="Normal"/>
    <n v="14"/>
    <x v="1"/>
    <s v="ArthritisMed"/>
    <n v="7"/>
    <x v="3"/>
    <n v="28"/>
  </r>
  <r>
    <s v="Marie Franklin"/>
    <x v="57"/>
    <x v="0"/>
    <x v="1"/>
    <s v="AB+"/>
    <x v="4"/>
    <d v="2019-06-01T00:00:00"/>
    <s v="Michael Dougherty"/>
    <s v="Taylor LLC"/>
    <n v="52802.984620000003"/>
    <x v="3"/>
    <n v="27295"/>
    <n v="471"/>
    <x v="2"/>
    <d v="2019-06-15T00:00:00"/>
    <s v="Aspirin"/>
    <s v="Normal"/>
    <n v="14"/>
    <x v="1"/>
    <s v="HypertensionMed"/>
    <n v="6"/>
    <x v="2"/>
    <n v="1"/>
  </r>
  <r>
    <s v="Holly Norman"/>
    <x v="31"/>
    <x v="2"/>
    <x v="0"/>
    <s v="A+"/>
    <x v="2"/>
    <d v="2019-05-01T00:00:00"/>
    <s v="Karen Rogers"/>
    <s v="Wright-Hart"/>
    <n v="52779.459920000001"/>
    <x v="0"/>
    <n v="12171"/>
    <n v="288"/>
    <x v="0"/>
    <d v="2019-05-04T00:00:00"/>
    <s v="Penicillin"/>
    <s v="Normal"/>
    <n v="3"/>
    <x v="0"/>
    <s v="ObesityLow"/>
    <n v="5"/>
    <x v="2"/>
    <n v="1"/>
  </r>
  <r>
    <s v="Michael Russell"/>
    <x v="54"/>
    <x v="1"/>
    <x v="1"/>
    <s v="O-"/>
    <x v="2"/>
    <d v="2022-10-24T00:00:00"/>
    <s v="Jake White"/>
    <s v="Cook-Benton"/>
    <n v="52754.865539999999"/>
    <x v="4"/>
    <n v="15359"/>
    <n v="381"/>
    <x v="0"/>
    <d v="2022-10-27T00:00:00"/>
    <s v="Aspirin"/>
    <s v="Normal"/>
    <n v="3"/>
    <x v="0"/>
    <s v="ObesityLow"/>
    <n v="10"/>
    <x v="0"/>
    <n v="24"/>
  </r>
  <r>
    <s v="Richard Vega"/>
    <x v="46"/>
    <x v="0"/>
    <x v="1"/>
    <s v="B+"/>
    <x v="4"/>
    <d v="2020-10-31T00:00:00"/>
    <s v="David Dean"/>
    <s v="Harrison PLC"/>
    <n v="52718.991690000003"/>
    <x v="2"/>
    <n v="13871"/>
    <n v="225"/>
    <x v="1"/>
    <d v="2020-11-11T00:00:00"/>
    <s v="Lipitor"/>
    <s v="Inconclusive"/>
    <n v="11"/>
    <x v="1"/>
    <s v="HypertensionMed"/>
    <n v="10"/>
    <x v="3"/>
    <n v="31"/>
  </r>
  <r>
    <s v="Jessica Mcdonald"/>
    <x v="45"/>
    <x v="2"/>
    <x v="0"/>
    <s v="O-"/>
    <x v="5"/>
    <d v="2021-10-23T00:00:00"/>
    <s v="Randy Scott"/>
    <s v="Booker Inc"/>
    <n v="52716.483670000001"/>
    <x v="4"/>
    <n v="70000"/>
    <n v="131"/>
    <x v="2"/>
    <d v="2021-11-10T00:00:00"/>
    <s v="Penicillin"/>
    <s v="Inconclusive"/>
    <n v="18"/>
    <x v="1"/>
    <s v="CancerMed"/>
    <n v="10"/>
    <x v="4"/>
    <n v="23"/>
  </r>
  <r>
    <s v="Bruce Johnson"/>
    <x v="35"/>
    <x v="0"/>
    <x v="0"/>
    <s v="AB+"/>
    <x v="0"/>
    <d v="2022-05-14T00:00:00"/>
    <s v="Luke Lawrence"/>
    <s v="Fleming-Lee"/>
    <n v="52714.198190000003"/>
    <x v="4"/>
    <n v="38747"/>
    <n v="191"/>
    <x v="1"/>
    <d v="2022-06-03T00:00:00"/>
    <s v="Paracetamol"/>
    <s v="Inconclusive"/>
    <n v="20"/>
    <x v="2"/>
    <s v="DiabetesHigh"/>
    <n v="5"/>
    <x v="0"/>
    <n v="14"/>
  </r>
  <r>
    <s v="Daniel Meadows"/>
    <x v="23"/>
    <x v="0"/>
    <x v="1"/>
    <s v="B+"/>
    <x v="4"/>
    <d v="2020-11-20T00:00:00"/>
    <s v="Sean Warren"/>
    <s v="Saunders, Welch and Palmer"/>
    <n v="52708.036939999998"/>
    <x v="3"/>
    <n v="14704"/>
    <n v="425"/>
    <x v="1"/>
    <d v="2020-12-12T00:00:00"/>
    <s v="Ibuprofen"/>
    <s v="Normal"/>
    <n v="22"/>
    <x v="2"/>
    <s v="HypertensionHigh"/>
    <n v="11"/>
    <x v="3"/>
    <n v="20"/>
  </r>
  <r>
    <s v="Jesse Tucker"/>
    <x v="53"/>
    <x v="2"/>
    <x v="0"/>
    <s v="O-"/>
    <x v="5"/>
    <d v="2019-06-16T00:00:00"/>
    <s v="Michele Cruz"/>
    <s v="Hardin, Cortez and Bailey"/>
    <n v="52677.181570000001"/>
    <x v="1"/>
    <n v="55769"/>
    <n v="233"/>
    <x v="2"/>
    <d v="2019-07-05T00:00:00"/>
    <s v="Penicillin"/>
    <s v="Normal"/>
    <n v="19"/>
    <x v="1"/>
    <s v="CancerMed"/>
    <n v="6"/>
    <x v="2"/>
    <n v="16"/>
  </r>
  <r>
    <s v="Ryan Anderson"/>
    <x v="10"/>
    <x v="2"/>
    <x v="1"/>
    <s v="AB+"/>
    <x v="4"/>
    <d v="2022-08-06T00:00:00"/>
    <s v="Jordan Shelton"/>
    <s v="Bishop-Powell"/>
    <n v="52668.552490000002"/>
    <x v="3"/>
    <n v="18557"/>
    <n v="135"/>
    <x v="2"/>
    <d v="2022-09-04T00:00:00"/>
    <s v="Penicillin"/>
    <s v="Inconclusive"/>
    <n v="29"/>
    <x v="2"/>
    <s v="HypertensionHigh"/>
    <n v="8"/>
    <x v="0"/>
    <n v="6"/>
  </r>
  <r>
    <s v="Kaitlyn Sampson"/>
    <x v="18"/>
    <x v="0"/>
    <x v="0"/>
    <s v="B+"/>
    <x v="5"/>
    <d v="2021-07-07T00:00:00"/>
    <s v="Philip Mullins"/>
    <s v="Jensen-Howard"/>
    <n v="52666.660430000004"/>
    <x v="4"/>
    <n v="19268"/>
    <n v="385"/>
    <x v="0"/>
    <d v="2021-07-08T00:00:00"/>
    <s v="Lipitor"/>
    <s v="Inconclusive"/>
    <n v="1"/>
    <x v="0"/>
    <s v="CancerLow"/>
    <n v="7"/>
    <x v="4"/>
    <n v="7"/>
  </r>
  <r>
    <s v="Brian York"/>
    <x v="11"/>
    <x v="3"/>
    <x v="1"/>
    <s v="B+"/>
    <x v="4"/>
    <d v="2020-04-04T00:00:00"/>
    <s v="Garrett Benton"/>
    <s v="Peck-Cooper"/>
    <n v="52653.182119999998"/>
    <x v="1"/>
    <n v="28852"/>
    <n v="178"/>
    <x v="2"/>
    <d v="2020-04-28T00:00:00"/>
    <s v="Paracetamol"/>
    <s v="Abnormal"/>
    <n v="24"/>
    <x v="2"/>
    <s v="HypertensionHigh"/>
    <n v="4"/>
    <x v="3"/>
    <n v="4"/>
  </r>
  <r>
    <s v="Ashley Martinez"/>
    <x v="54"/>
    <x v="1"/>
    <x v="0"/>
    <s v="A-"/>
    <x v="2"/>
    <d v="2019-06-07T00:00:00"/>
    <s v="Michelle Kennedy"/>
    <s v="Higgins-Robinson"/>
    <n v="52648.361089999999"/>
    <x v="4"/>
    <n v="2566"/>
    <n v="405"/>
    <x v="2"/>
    <d v="2019-06-11T00:00:00"/>
    <s v="Aspirin"/>
    <s v="Normal"/>
    <n v="4"/>
    <x v="0"/>
    <s v="ObesityLow"/>
    <n v="6"/>
    <x v="2"/>
    <n v="7"/>
  </r>
  <r>
    <s v="Andre Burch"/>
    <x v="55"/>
    <x v="1"/>
    <x v="0"/>
    <s v="O-"/>
    <x v="2"/>
    <d v="2023-03-09T00:00:00"/>
    <s v="Mary Gonzales"/>
    <s v="Whitaker-Harris"/>
    <n v="52647.262020000002"/>
    <x v="2"/>
    <n v="12433"/>
    <n v="411"/>
    <x v="0"/>
    <d v="2023-03-15T00:00:00"/>
    <s v="Ibuprofen"/>
    <s v="Inconclusive"/>
    <n v="6"/>
    <x v="0"/>
    <s v="ObesityLow"/>
    <n v="3"/>
    <x v="1"/>
    <n v="9"/>
  </r>
  <r>
    <s v="Stephen Combs"/>
    <x v="59"/>
    <x v="0"/>
    <x v="1"/>
    <s v="A-"/>
    <x v="4"/>
    <d v="2021-06-01T00:00:00"/>
    <s v="Dana Black"/>
    <s v="Barajas, Molina and Dixon"/>
    <n v="52624.157950000001"/>
    <x v="3"/>
    <n v="31137"/>
    <n v="423"/>
    <x v="2"/>
    <d v="2021-06-29T00:00:00"/>
    <s v="Ibuprofen"/>
    <s v="Normal"/>
    <n v="28"/>
    <x v="2"/>
    <s v="HypertensionHigh"/>
    <n v="6"/>
    <x v="4"/>
    <n v="1"/>
  </r>
  <r>
    <s v="Allison Reed PhD"/>
    <x v="26"/>
    <x v="0"/>
    <x v="1"/>
    <s v="B+"/>
    <x v="0"/>
    <d v="2020-03-05T00:00:00"/>
    <s v="Anthony Hernandez"/>
    <s v="Walton Inc"/>
    <n v="52593.679810000001"/>
    <x v="3"/>
    <n v="42839"/>
    <n v="329"/>
    <x v="2"/>
    <d v="2020-03-18T00:00:00"/>
    <s v="Aspirin"/>
    <s v="Normal"/>
    <n v="13"/>
    <x v="1"/>
    <s v="DiabetesMed"/>
    <n v="3"/>
    <x v="3"/>
    <n v="5"/>
  </r>
  <r>
    <s v="Abigail Mitchell"/>
    <x v="9"/>
    <x v="1"/>
    <x v="0"/>
    <s v="O-"/>
    <x v="5"/>
    <d v="2020-10-12T00:00:00"/>
    <s v="Cory Campbell"/>
    <s v="Cooper-Diaz"/>
    <n v="52579.819329999998"/>
    <x v="4"/>
    <n v="37324"/>
    <n v="121"/>
    <x v="1"/>
    <d v="2020-10-27T00:00:00"/>
    <s v="Aspirin"/>
    <s v="Normal"/>
    <n v="15"/>
    <x v="1"/>
    <s v="CancerMed"/>
    <n v="10"/>
    <x v="3"/>
    <n v="12"/>
  </r>
  <r>
    <s v="Jackie Arellano"/>
    <x v="46"/>
    <x v="0"/>
    <x v="0"/>
    <s v="O+"/>
    <x v="2"/>
    <d v="2023-01-15T00:00:00"/>
    <s v="Michael Kelly"/>
    <s v="Turner, Wallace and Reeves"/>
    <n v="52573.979630000002"/>
    <x v="0"/>
    <n v="24244"/>
    <n v="213"/>
    <x v="0"/>
    <d v="2023-01-16T00:00:00"/>
    <s v="Penicillin"/>
    <s v="Abnormal"/>
    <n v="1"/>
    <x v="0"/>
    <s v="ObesityLow"/>
    <n v="1"/>
    <x v="1"/>
    <n v="15"/>
  </r>
  <r>
    <s v="Sierra Moreno"/>
    <x v="45"/>
    <x v="2"/>
    <x v="0"/>
    <s v="AB+"/>
    <x v="5"/>
    <d v="2021-02-10T00:00:00"/>
    <s v="Jacob Olson"/>
    <s v="Zimmerman, Salinas and Hill"/>
    <n v="52569.507149999998"/>
    <x v="3"/>
    <n v="70636"/>
    <n v="315"/>
    <x v="1"/>
    <d v="2021-03-09T00:00:00"/>
    <s v="Aspirin"/>
    <s v="Normal"/>
    <n v="27"/>
    <x v="2"/>
    <s v="CancerHigh"/>
    <n v="2"/>
    <x v="4"/>
    <n v="10"/>
  </r>
  <r>
    <s v="Daniel Golden"/>
    <x v="19"/>
    <x v="0"/>
    <x v="1"/>
    <s v="A+"/>
    <x v="4"/>
    <d v="2023-02-19T00:00:00"/>
    <s v="Kendra Shields"/>
    <s v="Macdonald, Graves and English"/>
    <n v="52567.675499999998"/>
    <x v="3"/>
    <n v="30589"/>
    <n v="460"/>
    <x v="1"/>
    <d v="2023-03-06T00:00:00"/>
    <s v="Penicillin"/>
    <s v="Abnormal"/>
    <n v="15"/>
    <x v="1"/>
    <s v="HypertensionMed"/>
    <n v="2"/>
    <x v="1"/>
    <n v="19"/>
  </r>
  <r>
    <s v="Melissa Martin"/>
    <x v="19"/>
    <x v="0"/>
    <x v="0"/>
    <s v="A+"/>
    <x v="2"/>
    <d v="2019-12-04T00:00:00"/>
    <s v="Deanna Williams MD"/>
    <s v="Kim and Sons"/>
    <n v="52549.728199999998"/>
    <x v="0"/>
    <n v="17287"/>
    <n v="366"/>
    <x v="0"/>
    <d v="2019-12-05T00:00:00"/>
    <s v="Penicillin"/>
    <s v="Abnormal"/>
    <n v="1"/>
    <x v="0"/>
    <s v="ObesityLow"/>
    <n v="12"/>
    <x v="2"/>
    <n v="4"/>
  </r>
  <r>
    <s v="Emily Johnson"/>
    <x v="10"/>
    <x v="2"/>
    <x v="0"/>
    <s v="O+"/>
    <x v="3"/>
    <d v="2019-09-13T00:00:00"/>
    <s v="Nicholas Bailey"/>
    <s v="Forbes, Hill and Macias"/>
    <n v="52535.388160000002"/>
    <x v="4"/>
    <n v="20581"/>
    <n v="493"/>
    <x v="1"/>
    <d v="2019-09-20T00:00:00"/>
    <s v="Ibuprofen"/>
    <s v="Inconclusive"/>
    <n v="7"/>
    <x v="0"/>
    <s v="ArthritisLow"/>
    <n v="9"/>
    <x v="2"/>
    <n v="13"/>
  </r>
  <r>
    <s v="Angela Taylor"/>
    <x v="0"/>
    <x v="0"/>
    <x v="1"/>
    <s v="O+"/>
    <x v="5"/>
    <d v="2023-03-23T00:00:00"/>
    <s v="Kimberly Henry"/>
    <s v="Yoder Inc"/>
    <n v="52514.546929999997"/>
    <x v="0"/>
    <n v="38182"/>
    <n v="326"/>
    <x v="1"/>
    <d v="2023-04-18T00:00:00"/>
    <s v="Ibuprofen"/>
    <s v="Normal"/>
    <n v="26"/>
    <x v="2"/>
    <s v="CancerHigh"/>
    <n v="3"/>
    <x v="1"/>
    <n v="23"/>
  </r>
  <r>
    <s v="Ronald Becker"/>
    <x v="62"/>
    <x v="2"/>
    <x v="1"/>
    <s v="AB-"/>
    <x v="0"/>
    <d v="2022-09-27T00:00:00"/>
    <s v="Henry Garcia"/>
    <s v="Taylor and Sons"/>
    <n v="52473.731809999997"/>
    <x v="2"/>
    <n v="31865"/>
    <n v="268"/>
    <x v="1"/>
    <d v="2022-10-27T00:00:00"/>
    <s v="Paracetamol"/>
    <s v="Abnormal"/>
    <n v="30"/>
    <x v="2"/>
    <s v="DiabetesHigh"/>
    <n v="9"/>
    <x v="0"/>
    <n v="27"/>
  </r>
  <r>
    <s v="Tanya Sanford DDS"/>
    <x v="65"/>
    <x v="0"/>
    <x v="1"/>
    <s v="A+"/>
    <x v="1"/>
    <d v="2019-08-11T00:00:00"/>
    <s v="Madeline Smith"/>
    <s v="Miranda, Nguyen and Obrien"/>
    <n v="52462.695090000001"/>
    <x v="0"/>
    <n v="31257"/>
    <n v="441"/>
    <x v="1"/>
    <d v="2019-09-03T00:00:00"/>
    <s v="Ibuprofen"/>
    <s v="Inconclusive"/>
    <n v="23"/>
    <x v="2"/>
    <s v="AsthmaHigh"/>
    <n v="8"/>
    <x v="2"/>
    <n v="11"/>
  </r>
  <r>
    <s v="Jerry Roman"/>
    <x v="28"/>
    <x v="1"/>
    <x v="1"/>
    <s v="B+"/>
    <x v="1"/>
    <d v="2020-06-22T00:00:00"/>
    <s v="Brian Barnett"/>
    <s v="Cook-Thompson"/>
    <n v="52379.081330000001"/>
    <x v="4"/>
    <n v="30207"/>
    <n v="310"/>
    <x v="2"/>
    <d v="2020-07-13T00:00:00"/>
    <s v="Paracetamol"/>
    <s v="Inconclusive"/>
    <n v="21"/>
    <x v="2"/>
    <s v="AsthmaHigh"/>
    <n v="6"/>
    <x v="3"/>
    <n v="22"/>
  </r>
  <r>
    <s v="Adam Stephens"/>
    <x v="19"/>
    <x v="0"/>
    <x v="0"/>
    <s v="O-"/>
    <x v="3"/>
    <d v="2021-03-28T00:00:00"/>
    <s v="Nicholas Valenzuela"/>
    <s v="Bauer, Lee and Cantrell"/>
    <n v="52340.097629999997"/>
    <x v="0"/>
    <n v="32386"/>
    <n v="173"/>
    <x v="0"/>
    <d v="2021-04-06T00:00:00"/>
    <s v="Penicillin"/>
    <s v="Inconclusive"/>
    <n v="9"/>
    <x v="0"/>
    <s v="ArthritisLow"/>
    <n v="3"/>
    <x v="4"/>
    <n v="28"/>
  </r>
  <r>
    <s v="Jane Vargas"/>
    <x v="23"/>
    <x v="0"/>
    <x v="0"/>
    <s v="A+"/>
    <x v="3"/>
    <d v="2020-08-21T00:00:00"/>
    <s v="Donna Hicks"/>
    <s v="Bell LLC"/>
    <n v="52309.35613"/>
    <x v="0"/>
    <n v="8080"/>
    <n v="229"/>
    <x v="0"/>
    <d v="2020-08-24T00:00:00"/>
    <s v="Paracetamol"/>
    <s v="Normal"/>
    <n v="3"/>
    <x v="0"/>
    <s v="ArthritisLow"/>
    <n v="8"/>
    <x v="3"/>
    <n v="21"/>
  </r>
  <r>
    <s v="Joseph Smith"/>
    <x v="50"/>
    <x v="3"/>
    <x v="1"/>
    <s v="O-"/>
    <x v="5"/>
    <d v="2023-01-29T00:00:00"/>
    <s v="Amanda Stout"/>
    <s v="Carlson-Quinn"/>
    <n v="52308.086009999999"/>
    <x v="4"/>
    <n v="3836"/>
    <n v="193"/>
    <x v="0"/>
    <d v="2023-02-02T00:00:00"/>
    <s v="Paracetamol"/>
    <s v="Normal"/>
    <n v="4"/>
    <x v="0"/>
    <s v="CancerLow"/>
    <n v="1"/>
    <x v="1"/>
    <n v="29"/>
  </r>
  <r>
    <s v="Sydney Gill"/>
    <x v="14"/>
    <x v="0"/>
    <x v="1"/>
    <s v="A+"/>
    <x v="3"/>
    <d v="2020-01-11T00:00:00"/>
    <s v="Adrian Boyd"/>
    <s v="Johnson Group"/>
    <n v="52291.021269999997"/>
    <x v="0"/>
    <n v="5012"/>
    <n v="483"/>
    <x v="1"/>
    <d v="2020-02-02T00:00:00"/>
    <s v="Ibuprofen"/>
    <s v="Inconclusive"/>
    <n v="22"/>
    <x v="2"/>
    <s v="ArthritisHigh"/>
    <n v="1"/>
    <x v="3"/>
    <n v="11"/>
  </r>
  <r>
    <s v="Katherine White"/>
    <x v="37"/>
    <x v="3"/>
    <x v="0"/>
    <s v="A-"/>
    <x v="0"/>
    <d v="2019-10-26T00:00:00"/>
    <s v="Dr. Ann Mcdonald"/>
    <s v="Wright, Riggs and Lin"/>
    <n v="52255.126649999998"/>
    <x v="2"/>
    <n v="31432"/>
    <n v="324"/>
    <x v="2"/>
    <d v="2019-10-28T00:00:00"/>
    <s v="Lipitor"/>
    <s v="Inconclusive"/>
    <n v="2"/>
    <x v="0"/>
    <s v="DiabetesLow"/>
    <n v="10"/>
    <x v="2"/>
    <n v="26"/>
  </r>
  <r>
    <s v="Joy Martinez"/>
    <x v="10"/>
    <x v="2"/>
    <x v="0"/>
    <s v="B-"/>
    <x v="4"/>
    <d v="2023-04-05T00:00:00"/>
    <s v="Christine Lewis"/>
    <s v="Long, Richards and Scott"/>
    <n v="52252.620340000001"/>
    <x v="2"/>
    <n v="18813"/>
    <n v="103"/>
    <x v="2"/>
    <d v="2023-05-02T00:00:00"/>
    <s v="Penicillin"/>
    <s v="Inconclusive"/>
    <n v="27"/>
    <x v="2"/>
    <s v="HypertensionHigh"/>
    <n v="4"/>
    <x v="1"/>
    <n v="5"/>
  </r>
  <r>
    <s v="Karen Mccoy"/>
    <x v="44"/>
    <x v="1"/>
    <x v="1"/>
    <s v="O-"/>
    <x v="2"/>
    <d v="2023-06-04T00:00:00"/>
    <s v="Carol Harris"/>
    <s v="Jordan-Sosa"/>
    <n v="52242.027090000003"/>
    <x v="2"/>
    <n v="10395"/>
    <n v="179"/>
    <x v="0"/>
    <d v="2023-06-10T00:00:00"/>
    <s v="Aspirin"/>
    <s v="Inconclusive"/>
    <n v="6"/>
    <x v="0"/>
    <s v="ObesityLow"/>
    <n v="6"/>
    <x v="1"/>
    <n v="4"/>
  </r>
  <r>
    <s v="David Pierce"/>
    <x v="39"/>
    <x v="0"/>
    <x v="0"/>
    <s v="O+"/>
    <x v="0"/>
    <d v="2021-01-10T00:00:00"/>
    <s v="Tracy Ward"/>
    <s v="Morris-Hughes"/>
    <n v="52236.495089999997"/>
    <x v="0"/>
    <n v="53160"/>
    <n v="334"/>
    <x v="1"/>
    <d v="2021-01-21T00:00:00"/>
    <s v="Lipitor"/>
    <s v="Normal"/>
    <n v="11"/>
    <x v="1"/>
    <s v="DiabetesMed"/>
    <n v="1"/>
    <x v="4"/>
    <n v="10"/>
  </r>
  <r>
    <s v="Sandra Payne"/>
    <x v="21"/>
    <x v="1"/>
    <x v="0"/>
    <s v="AB-"/>
    <x v="4"/>
    <d v="2022-09-18T00:00:00"/>
    <s v="Maria Walker"/>
    <s v="Combs, Martinez and Mason"/>
    <n v="52223.558149999997"/>
    <x v="2"/>
    <n v="5961"/>
    <n v="189"/>
    <x v="1"/>
    <d v="2022-09-21T00:00:00"/>
    <s v="Aspirin"/>
    <s v="Inconclusive"/>
    <n v="3"/>
    <x v="0"/>
    <s v="HypertensionLow"/>
    <n v="9"/>
    <x v="0"/>
    <n v="18"/>
  </r>
  <r>
    <s v="Theresa Woodard"/>
    <x v="33"/>
    <x v="0"/>
    <x v="0"/>
    <s v="O+"/>
    <x v="1"/>
    <d v="2022-09-27T00:00:00"/>
    <s v="Carol Park"/>
    <s v="Olsen-Morrison"/>
    <n v="52220.024259999998"/>
    <x v="0"/>
    <n v="29641"/>
    <n v="357"/>
    <x v="2"/>
    <d v="2022-10-26T00:00:00"/>
    <s v="Ibuprofen"/>
    <s v="Abnormal"/>
    <n v="29"/>
    <x v="2"/>
    <s v="AsthmaHigh"/>
    <n v="9"/>
    <x v="0"/>
    <n v="27"/>
  </r>
  <r>
    <s v="Cindy Lowe"/>
    <x v="39"/>
    <x v="0"/>
    <x v="0"/>
    <s v="O+"/>
    <x v="3"/>
    <d v="2020-07-05T00:00:00"/>
    <s v="Lisa Bennett"/>
    <s v="Gibson-Harrison"/>
    <n v="52158.118410000003"/>
    <x v="0"/>
    <n v="34508"/>
    <n v="138"/>
    <x v="2"/>
    <d v="2020-07-27T00:00:00"/>
    <s v="Lipitor"/>
    <s v="Abnormal"/>
    <n v="22"/>
    <x v="2"/>
    <s v="ArthritisHigh"/>
    <n v="7"/>
    <x v="3"/>
    <n v="5"/>
  </r>
  <r>
    <s v="Deborah Perry"/>
    <x v="51"/>
    <x v="0"/>
    <x v="0"/>
    <s v="B+"/>
    <x v="5"/>
    <d v="2022-05-27T00:00:00"/>
    <s v="Sandra Cross"/>
    <s v="Santiago-Moon"/>
    <n v="52139.584190000001"/>
    <x v="4"/>
    <n v="42649"/>
    <n v="405"/>
    <x v="1"/>
    <d v="2022-06-18T00:00:00"/>
    <s v="Penicillin"/>
    <s v="Abnormal"/>
    <n v="22"/>
    <x v="2"/>
    <s v="CancerHigh"/>
    <n v="5"/>
    <x v="0"/>
    <n v="27"/>
  </r>
  <r>
    <s v="Yesenia Williams"/>
    <x v="61"/>
    <x v="0"/>
    <x v="0"/>
    <s v="A+"/>
    <x v="3"/>
    <d v="2020-02-09T00:00:00"/>
    <s v="Danny Mcdaniel"/>
    <s v="Lester Ltd"/>
    <n v="52087.2549"/>
    <x v="0"/>
    <n v="24262"/>
    <n v="381"/>
    <x v="2"/>
    <d v="2020-02-12T00:00:00"/>
    <s v="Aspirin"/>
    <s v="Normal"/>
    <n v="3"/>
    <x v="0"/>
    <s v="ArthritisLow"/>
    <n v="2"/>
    <x v="3"/>
    <n v="9"/>
  </r>
  <r>
    <s v="Amanda Jones"/>
    <x v="61"/>
    <x v="0"/>
    <x v="1"/>
    <s v="O-"/>
    <x v="3"/>
    <d v="2023-09-19T00:00:00"/>
    <s v="Mary Williams"/>
    <s v="Rich, Hart and Edwards"/>
    <n v="52086.880279999998"/>
    <x v="0"/>
    <n v="39169"/>
    <n v="241"/>
    <x v="2"/>
    <d v="2023-10-05T00:00:00"/>
    <s v="Penicillin"/>
    <s v="Inconclusive"/>
    <n v="16"/>
    <x v="1"/>
    <s v="ArthritisMed"/>
    <n v="9"/>
    <x v="1"/>
    <n v="19"/>
  </r>
  <r>
    <s v="Julie Brooks"/>
    <x v="8"/>
    <x v="1"/>
    <x v="1"/>
    <s v="AB+"/>
    <x v="4"/>
    <d v="2020-01-24T00:00:00"/>
    <s v="Susan Olson"/>
    <s v="Mann-Wilson"/>
    <n v="52086.193899999998"/>
    <x v="4"/>
    <n v="20567"/>
    <n v="478"/>
    <x v="1"/>
    <d v="2020-02-05T00:00:00"/>
    <s v="Lipitor"/>
    <s v="Abnormal"/>
    <n v="12"/>
    <x v="1"/>
    <s v="HypertensionMed"/>
    <n v="1"/>
    <x v="3"/>
    <n v="24"/>
  </r>
  <r>
    <s v="Nicholas Martin"/>
    <x v="56"/>
    <x v="2"/>
    <x v="1"/>
    <s v="AB-"/>
    <x v="4"/>
    <d v="2022-02-18T00:00:00"/>
    <s v="Kendra Flores"/>
    <s v="King Group"/>
    <n v="52059.885950000004"/>
    <x v="1"/>
    <n v="29615"/>
    <n v="306"/>
    <x v="2"/>
    <d v="2022-02-24T00:00:00"/>
    <s v="Paracetamol"/>
    <s v="Normal"/>
    <n v="6"/>
    <x v="0"/>
    <s v="HypertensionLow"/>
    <n v="2"/>
    <x v="0"/>
    <n v="18"/>
  </r>
  <r>
    <s v="Patricia Rivera"/>
    <x v="54"/>
    <x v="1"/>
    <x v="0"/>
    <s v="AB+"/>
    <x v="3"/>
    <d v="2021-06-23T00:00:00"/>
    <s v="Sylvia Avery"/>
    <s v="Johnson Group"/>
    <n v="52044.475050000001"/>
    <x v="0"/>
    <n v="22051"/>
    <n v="244"/>
    <x v="0"/>
    <d v="2021-06-26T00:00:00"/>
    <s v="Paracetamol"/>
    <s v="Inconclusive"/>
    <n v="3"/>
    <x v="0"/>
    <s v="ArthritisLow"/>
    <n v="6"/>
    <x v="4"/>
    <n v="23"/>
  </r>
  <r>
    <s v="Jeffrey Lawrence"/>
    <x v="50"/>
    <x v="3"/>
    <x v="1"/>
    <s v="O+"/>
    <x v="4"/>
    <d v="2021-11-26T00:00:00"/>
    <s v="Deanna Baldwin"/>
    <s v="Bryant, Conley and Williams"/>
    <n v="52016.105519999997"/>
    <x v="1"/>
    <n v="14092"/>
    <n v="478"/>
    <x v="1"/>
    <d v="2021-12-01T00:00:00"/>
    <s v="Paracetamol"/>
    <s v="Abnormal"/>
    <n v="5"/>
    <x v="0"/>
    <s v="HypertensionLow"/>
    <n v="11"/>
    <x v="4"/>
    <n v="26"/>
  </r>
  <r>
    <s v="Curtis Dean"/>
    <x v="36"/>
    <x v="0"/>
    <x v="1"/>
    <s v="O-"/>
    <x v="4"/>
    <d v="2020-08-05T00:00:00"/>
    <s v="Michael Strickland"/>
    <s v="Tran, Moody and Sellers"/>
    <n v="52007.259059999997"/>
    <x v="0"/>
    <n v="7450"/>
    <n v="444"/>
    <x v="2"/>
    <d v="2020-08-14T00:00:00"/>
    <s v="Ibuprofen"/>
    <s v="Abnormal"/>
    <n v="9"/>
    <x v="0"/>
    <s v="HypertensionLow"/>
    <n v="8"/>
    <x v="3"/>
    <n v="5"/>
  </r>
  <r>
    <s v="Tabitha Price"/>
    <x v="18"/>
    <x v="0"/>
    <x v="1"/>
    <s v="AB-"/>
    <x v="2"/>
    <d v="2021-10-28T00:00:00"/>
    <s v="Mary Carson"/>
    <s v="Jones Inc"/>
    <n v="51938.24022"/>
    <x v="0"/>
    <n v="19527"/>
    <n v="481"/>
    <x v="0"/>
    <d v="2021-10-28T00:00:00"/>
    <s v="Ibuprofen"/>
    <s v="Abnormal"/>
    <n v="0"/>
    <x v="0"/>
    <s v="ObesityLow"/>
    <n v="10"/>
    <x v="4"/>
    <n v="28"/>
  </r>
  <r>
    <s v="Todd Hernandez"/>
    <x v="58"/>
    <x v="3"/>
    <x v="1"/>
    <s v="AB-"/>
    <x v="1"/>
    <d v="2022-11-03T00:00:00"/>
    <s v="Pamela Patel"/>
    <s v="Olson-Cooper"/>
    <n v="51929.047809999996"/>
    <x v="4"/>
    <n v="17785"/>
    <n v="347"/>
    <x v="2"/>
    <d v="2022-11-09T00:00:00"/>
    <s v="Aspirin"/>
    <s v="Abnormal"/>
    <n v="6"/>
    <x v="0"/>
    <s v="AsthmaLow"/>
    <n v="11"/>
    <x v="0"/>
    <n v="3"/>
  </r>
  <r>
    <s v="Seth Burgess"/>
    <x v="25"/>
    <x v="1"/>
    <x v="1"/>
    <s v="AB-"/>
    <x v="2"/>
    <d v="2022-03-26T00:00:00"/>
    <s v="Michael Sexton"/>
    <s v="Watts Inc"/>
    <n v="51910"/>
    <x v="3"/>
    <n v="13863"/>
    <n v="313"/>
    <x v="0"/>
    <d v="2022-04-16T00:00:00"/>
    <s v="Aspirin"/>
    <s v="Abnormal"/>
    <n v="21"/>
    <x v="2"/>
    <s v="ObesityHigh"/>
    <n v="3"/>
    <x v="0"/>
    <n v="26"/>
  </r>
  <r>
    <s v="Stephanie James"/>
    <x v="21"/>
    <x v="1"/>
    <x v="1"/>
    <s v="AB-"/>
    <x v="2"/>
    <d v="2019-07-08T00:00:00"/>
    <s v="David Gregory"/>
    <s v="Ford PLC"/>
    <n v="51885.153740000002"/>
    <x v="4"/>
    <n v="12015"/>
    <n v="313"/>
    <x v="0"/>
    <d v="2019-07-11T00:00:00"/>
    <s v="Lipitor"/>
    <s v="Abnormal"/>
    <n v="3"/>
    <x v="0"/>
    <s v="ObesityLow"/>
    <n v="7"/>
    <x v="2"/>
    <n v="8"/>
  </r>
  <r>
    <s v="Brandon Scott"/>
    <x v="29"/>
    <x v="3"/>
    <x v="0"/>
    <s v="AB-"/>
    <x v="4"/>
    <d v="2023-01-02T00:00:00"/>
    <s v="Elizabeth Vance"/>
    <s v="Goodwin LLC"/>
    <n v="51883.380420000001"/>
    <x v="3"/>
    <n v="5217"/>
    <n v="161"/>
    <x v="2"/>
    <d v="2023-02-01T00:00:00"/>
    <s v="Penicillin"/>
    <s v="Abnormal"/>
    <n v="30"/>
    <x v="2"/>
    <s v="HypertensionHigh"/>
    <n v="1"/>
    <x v="1"/>
    <n v="2"/>
  </r>
  <r>
    <s v="Clarence Munoz"/>
    <x v="2"/>
    <x v="0"/>
    <x v="1"/>
    <s v="B+"/>
    <x v="1"/>
    <d v="2019-03-08T00:00:00"/>
    <s v="Mark Dunn"/>
    <s v="Hayes Ltd"/>
    <n v="51852.097289999998"/>
    <x v="0"/>
    <n v="31843"/>
    <n v="460"/>
    <x v="2"/>
    <d v="2019-03-24T00:00:00"/>
    <s v="Ibuprofen"/>
    <s v="Normal"/>
    <n v="16"/>
    <x v="1"/>
    <s v="AsthmaMed"/>
    <n v="3"/>
    <x v="2"/>
    <n v="8"/>
  </r>
  <r>
    <s v="Theresa Ball"/>
    <x v="30"/>
    <x v="2"/>
    <x v="1"/>
    <s v="A-"/>
    <x v="5"/>
    <d v="2023-09-30T00:00:00"/>
    <s v="Pamela Taylor"/>
    <s v="Herrera Group"/>
    <n v="51850.801229999997"/>
    <x v="2"/>
    <n v="47838"/>
    <n v="164"/>
    <x v="0"/>
    <d v="2023-10-02T00:00:00"/>
    <s v="Lipitor"/>
    <s v="Abnormal"/>
    <n v="2"/>
    <x v="0"/>
    <s v="CancerLow"/>
    <n v="9"/>
    <x v="1"/>
    <n v="30"/>
  </r>
  <r>
    <s v="Barbara Gutierrez"/>
    <x v="20"/>
    <x v="2"/>
    <x v="0"/>
    <s v="O+"/>
    <x v="0"/>
    <d v="2021-09-11T00:00:00"/>
    <s v="Michael Waters"/>
    <s v="Arnold, Conner and Morris"/>
    <n v="51834.058400000002"/>
    <x v="1"/>
    <n v="21640"/>
    <n v="350"/>
    <x v="1"/>
    <d v="2021-10-11T00:00:00"/>
    <s v="Lipitor"/>
    <s v="Inconclusive"/>
    <n v="30"/>
    <x v="2"/>
    <s v="DiabetesHigh"/>
    <n v="9"/>
    <x v="4"/>
    <n v="11"/>
  </r>
  <r>
    <s v="Kimberly Fernandez"/>
    <x v="6"/>
    <x v="0"/>
    <x v="0"/>
    <s v="AB+"/>
    <x v="0"/>
    <d v="2020-01-10T00:00:00"/>
    <s v="Michele Henderson"/>
    <s v="Stokes Inc"/>
    <n v="51829.916190000004"/>
    <x v="0"/>
    <n v="43933"/>
    <n v="445"/>
    <x v="2"/>
    <d v="2020-01-25T00:00:00"/>
    <s v="Paracetamol"/>
    <s v="Normal"/>
    <n v="15"/>
    <x v="1"/>
    <s v="DiabetesMed"/>
    <n v="1"/>
    <x v="3"/>
    <n v="10"/>
  </r>
  <r>
    <s v="Eric Combs"/>
    <x v="27"/>
    <x v="0"/>
    <x v="0"/>
    <s v="B-"/>
    <x v="4"/>
    <d v="2023-04-03T00:00:00"/>
    <s v="Carrie Becker"/>
    <s v="Miller, Lawrence and Hernandez"/>
    <n v="51828.99207"/>
    <x v="0"/>
    <n v="13852"/>
    <n v="413"/>
    <x v="2"/>
    <d v="2023-04-07T00:00:00"/>
    <s v="Ibuprofen"/>
    <s v="Normal"/>
    <n v="4"/>
    <x v="0"/>
    <s v="HypertensionLow"/>
    <n v="4"/>
    <x v="1"/>
    <n v="3"/>
  </r>
  <r>
    <s v="Travis Jordan"/>
    <x v="20"/>
    <x v="2"/>
    <x v="0"/>
    <s v="B-"/>
    <x v="5"/>
    <d v="2021-12-17T00:00:00"/>
    <s v="Robert Burton"/>
    <s v="Brock-Parker"/>
    <n v="51820.950149999997"/>
    <x v="3"/>
    <n v="26368"/>
    <n v="156"/>
    <x v="0"/>
    <d v="2021-12-20T00:00:00"/>
    <s v="Paracetamol"/>
    <s v="Normal"/>
    <n v="3"/>
    <x v="0"/>
    <s v="CancerLow"/>
    <n v="12"/>
    <x v="4"/>
    <n v="17"/>
  </r>
  <r>
    <s v="Dillon Dunlap"/>
    <x v="31"/>
    <x v="2"/>
    <x v="0"/>
    <s v="O+"/>
    <x v="0"/>
    <d v="2021-09-11T00:00:00"/>
    <s v="Jason Coleman"/>
    <s v="Lowe-Lynch"/>
    <n v="51811.093780000003"/>
    <x v="0"/>
    <n v="2428"/>
    <n v="499"/>
    <x v="1"/>
    <d v="2021-10-06T00:00:00"/>
    <s v="Ibuprofen"/>
    <s v="Abnormal"/>
    <n v="25"/>
    <x v="2"/>
    <s v="DiabetesHigh"/>
    <n v="9"/>
    <x v="4"/>
    <n v="11"/>
  </r>
  <r>
    <s v="Sonya Gonzales"/>
    <x v="63"/>
    <x v="2"/>
    <x v="0"/>
    <s v="AB-"/>
    <x v="0"/>
    <d v="2021-03-15T00:00:00"/>
    <s v="Amy Simmons"/>
    <s v="Solomon and Sons"/>
    <n v="51780.273719999997"/>
    <x v="2"/>
    <n v="10316"/>
    <n v="498"/>
    <x v="1"/>
    <d v="2021-04-09T00:00:00"/>
    <s v="Penicillin"/>
    <s v="Inconclusive"/>
    <n v="25"/>
    <x v="2"/>
    <s v="DiabetesHigh"/>
    <n v="3"/>
    <x v="4"/>
    <n v="15"/>
  </r>
  <r>
    <s v="Erin Sharp"/>
    <x v="32"/>
    <x v="1"/>
    <x v="1"/>
    <s v="A-"/>
    <x v="1"/>
    <d v="2021-09-01T00:00:00"/>
    <s v="Matthew Rodriguez"/>
    <s v="Frazier, Graham and Taylor"/>
    <n v="51764.736819999998"/>
    <x v="3"/>
    <n v="15555"/>
    <n v="210"/>
    <x v="2"/>
    <d v="2021-09-11T00:00:00"/>
    <s v="Penicillin"/>
    <s v="Inconclusive"/>
    <n v="10"/>
    <x v="1"/>
    <s v="AsthmaMed"/>
    <n v="9"/>
    <x v="4"/>
    <n v="1"/>
  </r>
  <r>
    <s v="Eric Green"/>
    <x v="19"/>
    <x v="0"/>
    <x v="0"/>
    <s v="B+"/>
    <x v="3"/>
    <d v="2019-10-18T00:00:00"/>
    <s v="Ryan Castillo"/>
    <s v="Gallagher, Roberts and Horn"/>
    <n v="51735.070970000001"/>
    <x v="0"/>
    <n v="36671"/>
    <n v="175"/>
    <x v="0"/>
    <d v="2019-10-22T00:00:00"/>
    <s v="Ibuprofen"/>
    <s v="Abnormal"/>
    <n v="4"/>
    <x v="0"/>
    <s v="ArthritisLow"/>
    <n v="10"/>
    <x v="2"/>
    <n v="18"/>
  </r>
  <r>
    <s v="Tina Howard"/>
    <x v="50"/>
    <x v="3"/>
    <x v="0"/>
    <s v="O+"/>
    <x v="5"/>
    <d v="2019-04-10T00:00:00"/>
    <s v="Ellen Spence"/>
    <s v="Donaldson, Wilson and Martin"/>
    <n v="51706.170169999998"/>
    <x v="2"/>
    <n v="70185"/>
    <n v="360"/>
    <x v="0"/>
    <d v="2019-05-02T00:00:00"/>
    <s v="Ibuprofen"/>
    <s v="Normal"/>
    <n v="22"/>
    <x v="2"/>
    <s v="CancerHigh"/>
    <n v="4"/>
    <x v="2"/>
    <n v="10"/>
  </r>
  <r>
    <s v="Michael Lewis"/>
    <x v="46"/>
    <x v="0"/>
    <x v="1"/>
    <s v="B-"/>
    <x v="5"/>
    <d v="2021-02-15T00:00:00"/>
    <s v="Mr. Adam Ramirez"/>
    <s v="Richardson-Haas"/>
    <n v="51659.626380000002"/>
    <x v="0"/>
    <n v="6856"/>
    <n v="362"/>
    <x v="1"/>
    <d v="2021-02-22T00:00:00"/>
    <s v="Ibuprofen"/>
    <s v="Inconclusive"/>
    <n v="7"/>
    <x v="0"/>
    <s v="CancerLow"/>
    <n v="2"/>
    <x v="4"/>
    <n v="15"/>
  </r>
  <r>
    <s v="Thomas Rodriguez"/>
    <x v="49"/>
    <x v="2"/>
    <x v="0"/>
    <s v="AB-"/>
    <x v="0"/>
    <d v="2019-02-10T00:00:00"/>
    <s v="Joshua Miller"/>
    <s v="Clark-Rice"/>
    <n v="51657.79638"/>
    <x v="2"/>
    <n v="50221"/>
    <n v="180"/>
    <x v="2"/>
    <d v="2019-02-13T00:00:00"/>
    <s v="Aspirin"/>
    <s v="Normal"/>
    <n v="3"/>
    <x v="0"/>
    <s v="DiabetesLow"/>
    <n v="2"/>
    <x v="2"/>
    <n v="10"/>
  </r>
  <r>
    <s v="Linda Gillespie"/>
    <x v="31"/>
    <x v="2"/>
    <x v="1"/>
    <s v="AB-"/>
    <x v="1"/>
    <d v="2023-09-16T00:00:00"/>
    <s v="Steven Serrano"/>
    <s v="Thomas Inc"/>
    <n v="51656.89327"/>
    <x v="0"/>
    <n v="23978"/>
    <n v="402"/>
    <x v="1"/>
    <d v="2023-10-14T00:00:00"/>
    <s v="Penicillin"/>
    <s v="Abnormal"/>
    <n v="28"/>
    <x v="2"/>
    <s v="AsthmaHigh"/>
    <n v="9"/>
    <x v="1"/>
    <n v="16"/>
  </r>
  <r>
    <s v="Terry Lawson"/>
    <x v="40"/>
    <x v="1"/>
    <x v="0"/>
    <s v="O+"/>
    <x v="1"/>
    <d v="2019-07-07T00:00:00"/>
    <s v="Daniel Mack"/>
    <s v="Valencia, Rice and Reed"/>
    <n v="51647.059869999997"/>
    <x v="4"/>
    <n v="8979"/>
    <n v="272"/>
    <x v="2"/>
    <d v="2019-07-23T00:00:00"/>
    <s v="Lipitor"/>
    <s v="Normal"/>
    <n v="16"/>
    <x v="1"/>
    <s v="AsthmaMed"/>
    <n v="7"/>
    <x v="2"/>
    <n v="7"/>
  </r>
  <r>
    <s v="Kelsey Perry"/>
    <x v="44"/>
    <x v="1"/>
    <x v="0"/>
    <s v="A+"/>
    <x v="1"/>
    <d v="2020-03-09T00:00:00"/>
    <s v="Mike Alvarez"/>
    <s v="Hudson Ltd"/>
    <n v="51586.341950000002"/>
    <x v="3"/>
    <n v="20502"/>
    <n v="155"/>
    <x v="2"/>
    <d v="2020-03-26T00:00:00"/>
    <s v="Aspirin"/>
    <s v="Abnormal"/>
    <n v="17"/>
    <x v="1"/>
    <s v="AsthmaMed"/>
    <n v="3"/>
    <x v="3"/>
    <n v="9"/>
  </r>
  <r>
    <s v="Erik Wood"/>
    <x v="33"/>
    <x v="0"/>
    <x v="1"/>
    <s v="O+"/>
    <x v="5"/>
    <d v="2023-04-11T00:00:00"/>
    <s v="Lori Horton"/>
    <s v="Moore Ltd"/>
    <n v="51512.518340000002"/>
    <x v="0"/>
    <n v="27110"/>
    <n v="203"/>
    <x v="0"/>
    <d v="2023-05-02T00:00:00"/>
    <s v="Penicillin"/>
    <s v="Abnormal"/>
    <n v="21"/>
    <x v="2"/>
    <s v="CancerHigh"/>
    <n v="4"/>
    <x v="1"/>
    <n v="11"/>
  </r>
  <r>
    <s v="Jeremy Jones"/>
    <x v="2"/>
    <x v="0"/>
    <x v="0"/>
    <s v="B-"/>
    <x v="1"/>
    <d v="2023-05-18T00:00:00"/>
    <s v="Linda Tran"/>
    <s v="Sanders and Sons"/>
    <n v="51476.609779999999"/>
    <x v="0"/>
    <n v="5343"/>
    <n v="248"/>
    <x v="1"/>
    <d v="2023-05-19T00:00:00"/>
    <s v="Ibuprofen"/>
    <s v="Inconclusive"/>
    <n v="1"/>
    <x v="0"/>
    <s v="AsthmaLow"/>
    <n v="5"/>
    <x v="1"/>
    <n v="18"/>
  </r>
  <r>
    <s v="Elizabeth Stafford"/>
    <x v="26"/>
    <x v="0"/>
    <x v="1"/>
    <s v="O-"/>
    <x v="2"/>
    <d v="2021-09-11T00:00:00"/>
    <s v="Erin Scott"/>
    <s v="Smith Ltd"/>
    <n v="51453.798929999997"/>
    <x v="1"/>
    <n v="16605"/>
    <n v="331"/>
    <x v="0"/>
    <d v="2021-09-26T00:00:00"/>
    <s v="Lipitor"/>
    <s v="Abnormal"/>
    <n v="15"/>
    <x v="1"/>
    <s v="ObesityMed"/>
    <n v="9"/>
    <x v="4"/>
    <n v="11"/>
  </r>
  <r>
    <s v="Jason Alvarado"/>
    <x v="61"/>
    <x v="0"/>
    <x v="0"/>
    <s v="O+"/>
    <x v="3"/>
    <d v="2020-06-27T00:00:00"/>
    <s v="Aaron Johnson"/>
    <s v="Baker Inc"/>
    <n v="51449.596290000001"/>
    <x v="2"/>
    <n v="20391"/>
    <n v="430"/>
    <x v="1"/>
    <d v="2020-07-09T00:00:00"/>
    <s v="Ibuprofen"/>
    <s v="Normal"/>
    <n v="12"/>
    <x v="1"/>
    <s v="ArthritisMed"/>
    <n v="6"/>
    <x v="3"/>
    <n v="27"/>
  </r>
  <r>
    <s v="Mary Stein"/>
    <x v="1"/>
    <x v="1"/>
    <x v="1"/>
    <s v="A+"/>
    <x v="4"/>
    <d v="2020-12-16T00:00:00"/>
    <s v="Alice Gross DVM"/>
    <s v="Morales, Ferrell and Clark"/>
    <n v="51438.581039999997"/>
    <x v="0"/>
    <n v="34982"/>
    <n v="390"/>
    <x v="1"/>
    <d v="2021-01-06T00:00:00"/>
    <s v="Lipitor"/>
    <s v="Normal"/>
    <n v="21"/>
    <x v="2"/>
    <s v="HypertensionHigh"/>
    <n v="12"/>
    <x v="3"/>
    <n v="16"/>
  </r>
  <r>
    <s v="Sandra Green"/>
    <x v="6"/>
    <x v="0"/>
    <x v="1"/>
    <s v="B+"/>
    <x v="0"/>
    <d v="2021-10-09T00:00:00"/>
    <s v="Diana Castro"/>
    <s v="Evans-Todd"/>
    <n v="51421.021860000001"/>
    <x v="4"/>
    <n v="25294"/>
    <n v="154"/>
    <x v="2"/>
    <d v="2021-11-08T00:00:00"/>
    <s v="Aspirin"/>
    <s v="Abnormal"/>
    <n v="30"/>
    <x v="2"/>
    <s v="DiabetesHigh"/>
    <n v="10"/>
    <x v="4"/>
    <n v="9"/>
  </r>
  <r>
    <s v="Nicholas Mitchell"/>
    <x v="19"/>
    <x v="0"/>
    <x v="1"/>
    <s v="B+"/>
    <x v="0"/>
    <d v="2023-03-16T00:00:00"/>
    <s v="Samuel Sutton"/>
    <s v="Clark, Anderson and Rodriguez"/>
    <n v="51407.723330000001"/>
    <x v="1"/>
    <n v="28001"/>
    <n v="341"/>
    <x v="1"/>
    <d v="2023-04-04T00:00:00"/>
    <s v="Aspirin"/>
    <s v="Inconclusive"/>
    <n v="19"/>
    <x v="1"/>
    <s v="DiabetesMed"/>
    <n v="3"/>
    <x v="1"/>
    <n v="16"/>
  </r>
  <r>
    <s v="Joshua Gates"/>
    <x v="7"/>
    <x v="0"/>
    <x v="1"/>
    <s v="AB-"/>
    <x v="4"/>
    <d v="2021-08-29T00:00:00"/>
    <s v="Michael Flores"/>
    <s v="Lopez-Robinson"/>
    <n v="51387.967859999997"/>
    <x v="1"/>
    <n v="29606"/>
    <n v="401"/>
    <x v="2"/>
    <d v="2021-08-30T00:00:00"/>
    <s v="Ibuprofen"/>
    <s v="Inconclusive"/>
    <n v="1"/>
    <x v="0"/>
    <s v="HypertensionLow"/>
    <n v="8"/>
    <x v="4"/>
    <n v="29"/>
  </r>
  <r>
    <s v="William Hart"/>
    <x v="56"/>
    <x v="2"/>
    <x v="0"/>
    <s v="B+"/>
    <x v="4"/>
    <d v="2019-03-09T00:00:00"/>
    <s v="Cynthia Freeman"/>
    <s v="Pennington, Murphy and Chavez"/>
    <n v="51380.382689999999"/>
    <x v="3"/>
    <n v="14340"/>
    <n v="312"/>
    <x v="2"/>
    <d v="2019-03-28T00:00:00"/>
    <s v="Penicillin"/>
    <s v="Normal"/>
    <n v="19"/>
    <x v="1"/>
    <s v="HypertensionMed"/>
    <n v="3"/>
    <x v="2"/>
    <n v="9"/>
  </r>
  <r>
    <s v="Leah Harrington"/>
    <x v="17"/>
    <x v="0"/>
    <x v="1"/>
    <s v="AB+"/>
    <x v="2"/>
    <d v="2018-11-28T00:00:00"/>
    <s v="Steven Hawkins"/>
    <s v="Cook, Leach and Fernandez"/>
    <n v="51341.564619999997"/>
    <x v="2"/>
    <n v="12181"/>
    <n v="424"/>
    <x v="2"/>
    <d v="2018-12-02T00:00:00"/>
    <s v="Ibuprofen"/>
    <s v="Abnormal"/>
    <n v="4"/>
    <x v="0"/>
    <s v="ObesityLow"/>
    <n v="11"/>
    <x v="5"/>
    <n v="28"/>
  </r>
  <r>
    <s v="Victoria Kennedy"/>
    <x v="61"/>
    <x v="0"/>
    <x v="0"/>
    <s v="O+"/>
    <x v="5"/>
    <d v="2023-06-04T00:00:00"/>
    <s v="Gina Daniel"/>
    <s v="Snyder, Banks and Austin"/>
    <n v="51332.877919999999"/>
    <x v="4"/>
    <n v="48352"/>
    <n v="248"/>
    <x v="0"/>
    <d v="2023-06-22T00:00:00"/>
    <s v="Ibuprofen"/>
    <s v="Normal"/>
    <n v="18"/>
    <x v="1"/>
    <s v="CancerMed"/>
    <n v="6"/>
    <x v="1"/>
    <n v="4"/>
  </r>
  <r>
    <s v="Juan Vargas"/>
    <x v="24"/>
    <x v="0"/>
    <x v="1"/>
    <s v="A+"/>
    <x v="1"/>
    <d v="2020-12-15T00:00:00"/>
    <s v="Alexander Jones"/>
    <s v="Mccann, Carey and Brown"/>
    <n v="51279.265549999996"/>
    <x v="3"/>
    <n v="14439"/>
    <n v="231"/>
    <x v="2"/>
    <d v="2020-12-31T00:00:00"/>
    <s v="Aspirin"/>
    <s v="Normal"/>
    <n v="16"/>
    <x v="1"/>
    <s v="AsthmaMed"/>
    <n v="12"/>
    <x v="3"/>
    <n v="15"/>
  </r>
  <r>
    <s v="Mr. Bryan Williams"/>
    <x v="59"/>
    <x v="0"/>
    <x v="1"/>
    <s v="AB-"/>
    <x v="4"/>
    <d v="2021-02-28T00:00:00"/>
    <s v="Jeffrey Jackson"/>
    <s v="Huang-Osborn"/>
    <n v="51261.775430000002"/>
    <x v="4"/>
    <n v="33531"/>
    <n v="336"/>
    <x v="2"/>
    <d v="2021-03-02T00:00:00"/>
    <s v="Lipitor"/>
    <s v="Inconclusive"/>
    <n v="2"/>
    <x v="0"/>
    <s v="HypertensionLow"/>
    <n v="2"/>
    <x v="4"/>
    <n v="28"/>
  </r>
  <r>
    <s v="Sabrina Barron"/>
    <x v="49"/>
    <x v="2"/>
    <x v="1"/>
    <s v="AB-"/>
    <x v="2"/>
    <d v="2022-08-07T00:00:00"/>
    <s v="Brittany Gilbert"/>
    <s v="Brown-Ford"/>
    <n v="51231.676979999997"/>
    <x v="3"/>
    <n v="23206"/>
    <n v="299"/>
    <x v="0"/>
    <d v="2022-08-26T00:00:00"/>
    <s v="Paracetamol"/>
    <s v="Abnormal"/>
    <n v="19"/>
    <x v="1"/>
    <s v="ObesityMed"/>
    <n v="8"/>
    <x v="0"/>
    <n v="7"/>
  </r>
  <r>
    <s v="Anthony Bailey"/>
    <x v="27"/>
    <x v="0"/>
    <x v="1"/>
    <s v="A+"/>
    <x v="3"/>
    <d v="2019-04-18T00:00:00"/>
    <s v="Tony Wright"/>
    <s v="Cruz-Dean"/>
    <n v="51230.028980000003"/>
    <x v="1"/>
    <n v="4330"/>
    <n v="495"/>
    <x v="2"/>
    <d v="2019-05-06T00:00:00"/>
    <s v="Aspirin"/>
    <s v="Inconclusive"/>
    <n v="18"/>
    <x v="1"/>
    <s v="ArthritisMed"/>
    <n v="4"/>
    <x v="2"/>
    <n v="18"/>
  </r>
  <r>
    <s v="Ryan Edwards"/>
    <x v="45"/>
    <x v="2"/>
    <x v="1"/>
    <s v="AB+"/>
    <x v="4"/>
    <d v="2020-02-10T00:00:00"/>
    <s v="Sheri Garcia"/>
    <s v="Robbins-Pierce"/>
    <n v="51220.65539"/>
    <x v="4"/>
    <n v="27366"/>
    <n v="180"/>
    <x v="1"/>
    <d v="2020-02-27T00:00:00"/>
    <s v="Aspirin"/>
    <s v="Abnormal"/>
    <n v="17"/>
    <x v="1"/>
    <s v="HypertensionMed"/>
    <n v="2"/>
    <x v="3"/>
    <n v="10"/>
  </r>
  <r>
    <s v="William Osborne"/>
    <x v="26"/>
    <x v="0"/>
    <x v="1"/>
    <s v="AB+"/>
    <x v="2"/>
    <d v="2022-06-13T00:00:00"/>
    <s v="Charles James"/>
    <s v="Wright Group"/>
    <n v="51216.155740000002"/>
    <x v="4"/>
    <n v="15825"/>
    <n v="136"/>
    <x v="2"/>
    <d v="2022-06-15T00:00:00"/>
    <s v="Aspirin"/>
    <s v="Abnormal"/>
    <n v="2"/>
    <x v="0"/>
    <s v="ObesityLow"/>
    <n v="6"/>
    <x v="0"/>
    <n v="13"/>
  </r>
  <r>
    <s v="Jennifer Perez"/>
    <x v="13"/>
    <x v="0"/>
    <x v="0"/>
    <s v="AB-"/>
    <x v="4"/>
    <d v="2020-03-09T00:00:00"/>
    <s v="Dawn Graves"/>
    <s v="Macias-Ramsey"/>
    <n v="51216.125919999999"/>
    <x v="1"/>
    <n v="19901"/>
    <n v="211"/>
    <x v="2"/>
    <d v="2020-04-07T00:00:00"/>
    <s v="Penicillin"/>
    <s v="Inconclusive"/>
    <n v="29"/>
    <x v="2"/>
    <s v="HypertensionHigh"/>
    <n v="3"/>
    <x v="3"/>
    <n v="9"/>
  </r>
  <r>
    <s v="Natasha Fischer"/>
    <x v="24"/>
    <x v="0"/>
    <x v="1"/>
    <s v="B+"/>
    <x v="3"/>
    <d v="2021-08-11T00:00:00"/>
    <s v="Debbie Fisher"/>
    <s v="Russell Ltd"/>
    <n v="51211.764569999999"/>
    <x v="3"/>
    <n v="35381"/>
    <n v="338"/>
    <x v="0"/>
    <d v="2021-09-02T00:00:00"/>
    <s v="Aspirin"/>
    <s v="Normal"/>
    <n v="22"/>
    <x v="2"/>
    <s v="ArthritisHigh"/>
    <n v="8"/>
    <x v="4"/>
    <n v="11"/>
  </r>
  <r>
    <s v="Jennifer Wang"/>
    <x v="54"/>
    <x v="1"/>
    <x v="1"/>
    <s v="AB+"/>
    <x v="3"/>
    <d v="2023-03-14T00:00:00"/>
    <s v="Mr. Aaron Chase"/>
    <s v="Russo, Mccall and Clark"/>
    <n v="51199.07"/>
    <x v="2"/>
    <n v="19543"/>
    <n v="470"/>
    <x v="0"/>
    <d v="2023-03-27T00:00:00"/>
    <s v="Lipitor"/>
    <s v="Abnormal"/>
    <n v="13"/>
    <x v="1"/>
    <s v="ArthritisMed"/>
    <n v="3"/>
    <x v="1"/>
    <n v="14"/>
  </r>
  <r>
    <s v="Danielle Jones"/>
    <x v="14"/>
    <x v="0"/>
    <x v="0"/>
    <s v="B-"/>
    <x v="4"/>
    <d v="2023-05-10T00:00:00"/>
    <s v="Natalie Smith"/>
    <s v="Watson, Johnson and Alvarez"/>
    <n v="51174.018750000003"/>
    <x v="1"/>
    <n v="13948"/>
    <n v="381"/>
    <x v="1"/>
    <d v="2023-06-03T00:00:00"/>
    <s v="Penicillin"/>
    <s v="Inconclusive"/>
    <n v="24"/>
    <x v="2"/>
    <s v="HypertensionHigh"/>
    <n v="5"/>
    <x v="1"/>
    <n v="10"/>
  </r>
  <r>
    <s v="Lori Walker"/>
    <x v="35"/>
    <x v="0"/>
    <x v="1"/>
    <s v="AB-"/>
    <x v="5"/>
    <d v="2023-06-08T00:00:00"/>
    <s v="Paula Chavez"/>
    <s v="Foster-Reeves"/>
    <n v="51163.453419999998"/>
    <x v="1"/>
    <n v="32948"/>
    <n v="230"/>
    <x v="0"/>
    <d v="2023-06-23T00:00:00"/>
    <s v="Ibuprofen"/>
    <s v="Inconclusive"/>
    <n v="15"/>
    <x v="1"/>
    <s v="CancerMed"/>
    <n v="6"/>
    <x v="1"/>
    <n v="8"/>
  </r>
  <r>
    <s v="Lauren Sosa"/>
    <x v="8"/>
    <x v="1"/>
    <x v="0"/>
    <s v="B+"/>
    <x v="1"/>
    <d v="2020-12-04T00:00:00"/>
    <s v="Stephanie Smith"/>
    <s v="Vasquez Inc"/>
    <n v="51146.947229999998"/>
    <x v="2"/>
    <n v="8831"/>
    <n v="262"/>
    <x v="2"/>
    <d v="2020-12-13T00:00:00"/>
    <s v="Aspirin"/>
    <s v="Abnormal"/>
    <n v="9"/>
    <x v="0"/>
    <s v="AsthmaLow"/>
    <n v="12"/>
    <x v="3"/>
    <n v="4"/>
  </r>
  <r>
    <s v="John Lynch"/>
    <x v="62"/>
    <x v="2"/>
    <x v="1"/>
    <s v="AB+"/>
    <x v="0"/>
    <d v="2019-11-28T00:00:00"/>
    <s v="Richard Freeman"/>
    <s v="Simpson, Medina and Hensley"/>
    <n v="51102.567300000002"/>
    <x v="0"/>
    <n v="23968"/>
    <n v="139"/>
    <x v="1"/>
    <d v="2019-12-12T00:00:00"/>
    <s v="Aspirin"/>
    <s v="Normal"/>
    <n v="14"/>
    <x v="1"/>
    <s v="DiabetesMed"/>
    <n v="11"/>
    <x v="2"/>
    <n v="28"/>
  </r>
  <r>
    <s v="Elizabeth Johnson"/>
    <x v="51"/>
    <x v="0"/>
    <x v="1"/>
    <s v="AB-"/>
    <x v="2"/>
    <d v="2022-08-15T00:00:00"/>
    <s v="Gerald Green"/>
    <s v="Woods Ltd"/>
    <n v="51100.83541"/>
    <x v="1"/>
    <n v="20560"/>
    <n v="208"/>
    <x v="0"/>
    <d v="2022-08-23T00:00:00"/>
    <s v="Lipitor"/>
    <s v="Inconclusive"/>
    <n v="8"/>
    <x v="0"/>
    <s v="ObesityLow"/>
    <n v="8"/>
    <x v="0"/>
    <n v="15"/>
  </r>
  <r>
    <s v="Karen Butler"/>
    <x v="53"/>
    <x v="2"/>
    <x v="1"/>
    <s v="AB+"/>
    <x v="0"/>
    <d v="2023-10-12T00:00:00"/>
    <s v="Patrick Williams"/>
    <s v="Brown LLC"/>
    <n v="51061.224970000003"/>
    <x v="1"/>
    <n v="11242"/>
    <n v="447"/>
    <x v="2"/>
    <d v="2023-10-21T00:00:00"/>
    <s v="Paracetamol"/>
    <s v="Abnormal"/>
    <n v="9"/>
    <x v="0"/>
    <s v="DiabetesLow"/>
    <n v="10"/>
    <x v="1"/>
    <n v="12"/>
  </r>
  <r>
    <s v="Brittany Baker"/>
    <x v="33"/>
    <x v="0"/>
    <x v="1"/>
    <s v="AB-"/>
    <x v="0"/>
    <d v="2023-01-26T00:00:00"/>
    <s v="James Flynn"/>
    <s v="Watts, Rodriguez and Conrad"/>
    <n v="51060.746209999998"/>
    <x v="0"/>
    <n v="38089"/>
    <n v="174"/>
    <x v="1"/>
    <d v="2023-01-29T00:00:00"/>
    <s v="Ibuprofen"/>
    <s v="Inconclusive"/>
    <n v="3"/>
    <x v="0"/>
    <s v="DiabetesLow"/>
    <n v="1"/>
    <x v="1"/>
    <n v="26"/>
  </r>
  <r>
    <s v="Melissa Dean"/>
    <x v="12"/>
    <x v="0"/>
    <x v="1"/>
    <s v="A+"/>
    <x v="4"/>
    <d v="2022-06-07T00:00:00"/>
    <s v="Barbara Cantrell"/>
    <s v="Smith, Jones and Jackson"/>
    <n v="51032.381159999997"/>
    <x v="1"/>
    <n v="9363"/>
    <n v="240"/>
    <x v="2"/>
    <d v="2022-06-29T00:00:00"/>
    <s v="Lipitor"/>
    <s v="Normal"/>
    <n v="22"/>
    <x v="2"/>
    <s v="HypertensionHigh"/>
    <n v="6"/>
    <x v="0"/>
    <n v="7"/>
  </r>
  <r>
    <s v="Sylvia Johnson"/>
    <x v="10"/>
    <x v="2"/>
    <x v="1"/>
    <s v="A+"/>
    <x v="2"/>
    <d v="2022-03-14T00:00:00"/>
    <s v="Rebecca Myers"/>
    <s v="Carlson Ltd"/>
    <n v="50989.521260000001"/>
    <x v="3"/>
    <n v="13820"/>
    <n v="162"/>
    <x v="0"/>
    <d v="2022-03-20T00:00:00"/>
    <s v="Paracetamol"/>
    <s v="Abnormal"/>
    <n v="6"/>
    <x v="0"/>
    <s v="ObesityLow"/>
    <n v="3"/>
    <x v="0"/>
    <n v="14"/>
  </r>
  <r>
    <s v="Johnny Stephens"/>
    <x v="2"/>
    <x v="0"/>
    <x v="1"/>
    <s v="O+"/>
    <x v="5"/>
    <d v="2019-08-16T00:00:00"/>
    <s v="Matthew Olsen"/>
    <s v="Miller, Ryan and Rodriguez"/>
    <n v="50985.79868"/>
    <x v="1"/>
    <n v="30689"/>
    <n v="469"/>
    <x v="0"/>
    <d v="2019-09-03T00:00:00"/>
    <s v="Ibuprofen"/>
    <s v="Normal"/>
    <n v="18"/>
    <x v="1"/>
    <s v="CancerMed"/>
    <n v="8"/>
    <x v="2"/>
    <n v="16"/>
  </r>
  <r>
    <s v="Michele Thompson"/>
    <x v="60"/>
    <x v="1"/>
    <x v="0"/>
    <s v="B-"/>
    <x v="2"/>
    <d v="2021-08-08T00:00:00"/>
    <s v="Kelly Guerrero"/>
    <s v="Decker-Johnson"/>
    <n v="50925.364959999999"/>
    <x v="1"/>
    <n v="20406"/>
    <n v="374"/>
    <x v="0"/>
    <d v="2021-08-15T00:00:00"/>
    <s v="Ibuprofen"/>
    <s v="Normal"/>
    <n v="7"/>
    <x v="0"/>
    <s v="ObesityLow"/>
    <n v="8"/>
    <x v="4"/>
    <n v="8"/>
  </r>
  <r>
    <s v="Loretta Schmitt"/>
    <x v="63"/>
    <x v="2"/>
    <x v="0"/>
    <s v="AB-"/>
    <x v="0"/>
    <d v="2022-02-15T00:00:00"/>
    <s v="Jason Williams"/>
    <s v="Turner Group"/>
    <n v="50892.027880000001"/>
    <x v="2"/>
    <n v="20912"/>
    <n v="341"/>
    <x v="2"/>
    <d v="2022-03-10T00:00:00"/>
    <s v="Aspirin"/>
    <s v="Inconclusive"/>
    <n v="23"/>
    <x v="2"/>
    <s v="DiabetesHigh"/>
    <n v="2"/>
    <x v="0"/>
    <n v="15"/>
  </r>
  <r>
    <s v="Malik Phillips"/>
    <x v="42"/>
    <x v="0"/>
    <x v="0"/>
    <s v="B-"/>
    <x v="3"/>
    <d v="2020-03-03T00:00:00"/>
    <s v="Misty Allen"/>
    <s v="Reyes-Scott"/>
    <n v="50832.627439999997"/>
    <x v="3"/>
    <n v="35986"/>
    <n v="299"/>
    <x v="0"/>
    <d v="2020-03-11T00:00:00"/>
    <s v="Penicillin"/>
    <s v="Abnormal"/>
    <n v="8"/>
    <x v="0"/>
    <s v="ArthritisLow"/>
    <n v="3"/>
    <x v="3"/>
    <n v="3"/>
  </r>
  <r>
    <s v="Andrea Thompson"/>
    <x v="56"/>
    <x v="2"/>
    <x v="1"/>
    <s v="O+"/>
    <x v="4"/>
    <d v="2018-11-30T00:00:00"/>
    <s v="Heather Livingston"/>
    <s v="Thomas, Swanson and Nelson"/>
    <n v="50772.496709999999"/>
    <x v="4"/>
    <n v="33356"/>
    <n v="364"/>
    <x v="2"/>
    <d v="2018-12-15T00:00:00"/>
    <s v="Lipitor"/>
    <s v="Abnormal"/>
    <n v="15"/>
    <x v="1"/>
    <s v="HypertensionMed"/>
    <n v="11"/>
    <x v="5"/>
    <n v="30"/>
  </r>
  <r>
    <s v="Brenda James"/>
    <x v="59"/>
    <x v="0"/>
    <x v="0"/>
    <s v="AB+"/>
    <x v="3"/>
    <d v="2020-02-16T00:00:00"/>
    <s v="Jessica Rodriguez"/>
    <s v="Price Inc"/>
    <n v="50761.178140000004"/>
    <x v="4"/>
    <n v="4883"/>
    <n v="369"/>
    <x v="0"/>
    <d v="2020-03-04T00:00:00"/>
    <s v="Lipitor"/>
    <s v="Normal"/>
    <n v="17"/>
    <x v="1"/>
    <s v="ArthritisMed"/>
    <n v="2"/>
    <x v="3"/>
    <n v="16"/>
  </r>
  <r>
    <s v="Jeff Castillo"/>
    <x v="62"/>
    <x v="2"/>
    <x v="0"/>
    <s v="AB-"/>
    <x v="0"/>
    <d v="2019-01-23T00:00:00"/>
    <s v="Christine Frey"/>
    <s v="Alvarez-Vazquez"/>
    <n v="50735.289709999997"/>
    <x v="0"/>
    <n v="29906"/>
    <n v="235"/>
    <x v="1"/>
    <d v="2019-02-11T00:00:00"/>
    <s v="Lipitor"/>
    <s v="Normal"/>
    <n v="19"/>
    <x v="1"/>
    <s v="DiabetesMed"/>
    <n v="1"/>
    <x v="2"/>
    <n v="23"/>
  </r>
  <r>
    <s v="John Kim"/>
    <x v="23"/>
    <x v="0"/>
    <x v="1"/>
    <s v="AB+"/>
    <x v="1"/>
    <d v="2018-12-13T00:00:00"/>
    <s v="Kevin Higgins"/>
    <s v="Miller LLC"/>
    <n v="50726.915500000003"/>
    <x v="2"/>
    <n v="929"/>
    <n v="377"/>
    <x v="2"/>
    <d v="2018-12-14T00:00:00"/>
    <s v="Paracetamol"/>
    <s v="Normal"/>
    <n v="1"/>
    <x v="0"/>
    <s v="AsthmaLow"/>
    <n v="12"/>
    <x v="5"/>
    <n v="13"/>
  </r>
  <r>
    <s v="Marie Cooper"/>
    <x v="21"/>
    <x v="1"/>
    <x v="1"/>
    <s v="B+"/>
    <x v="2"/>
    <d v="2019-09-15T00:00:00"/>
    <s v="Leslie Cook"/>
    <s v="Garrett and Sons"/>
    <n v="50725.34489"/>
    <x v="4"/>
    <n v="15157"/>
    <n v="366"/>
    <x v="2"/>
    <d v="2019-10-07T00:00:00"/>
    <s v="Lipitor"/>
    <s v="Normal"/>
    <n v="22"/>
    <x v="2"/>
    <s v="ObesityHigh"/>
    <n v="9"/>
    <x v="2"/>
    <n v="15"/>
  </r>
  <r>
    <s v="Christopher Powers"/>
    <x v="6"/>
    <x v="0"/>
    <x v="0"/>
    <s v="O+"/>
    <x v="3"/>
    <d v="2021-12-13T00:00:00"/>
    <s v="Thomas Hutchinson"/>
    <s v="Roth, Goodman and Green"/>
    <n v="50721.241970000003"/>
    <x v="0"/>
    <n v="19964"/>
    <n v="343"/>
    <x v="0"/>
    <d v="2022-01-01T00:00:00"/>
    <s v="Paracetamol"/>
    <s v="Normal"/>
    <n v="19"/>
    <x v="1"/>
    <s v="ArthritisMed"/>
    <n v="12"/>
    <x v="4"/>
    <n v="13"/>
  </r>
  <r>
    <s v="Rebecca Johnson"/>
    <x v="29"/>
    <x v="3"/>
    <x v="0"/>
    <s v="O+"/>
    <x v="4"/>
    <d v="2021-04-19T00:00:00"/>
    <s v="Lacey Keith"/>
    <s v="Jones and Sons"/>
    <n v="50675.277139999998"/>
    <x v="3"/>
    <n v="6528"/>
    <n v="144"/>
    <x v="2"/>
    <d v="2021-05-09T00:00:00"/>
    <s v="Paracetamol"/>
    <s v="Inconclusive"/>
    <n v="20"/>
    <x v="2"/>
    <s v="HypertensionHigh"/>
    <n v="4"/>
    <x v="4"/>
    <n v="19"/>
  </r>
  <r>
    <s v="Annette Cruz"/>
    <x v="35"/>
    <x v="0"/>
    <x v="0"/>
    <s v="O+"/>
    <x v="1"/>
    <d v="2021-05-27T00:00:00"/>
    <s v="Lindsay Curry"/>
    <s v="Morgan-Wilson"/>
    <n v="50660.496930000001"/>
    <x v="4"/>
    <n v="22826"/>
    <n v="148"/>
    <x v="2"/>
    <d v="2021-06-26T00:00:00"/>
    <s v="Lipitor"/>
    <s v="Inconclusive"/>
    <n v="30"/>
    <x v="2"/>
    <s v="AsthmaHigh"/>
    <n v="5"/>
    <x v="4"/>
    <n v="27"/>
  </r>
  <r>
    <s v="Melissa Mcdonald"/>
    <x v="21"/>
    <x v="1"/>
    <x v="1"/>
    <s v="O-"/>
    <x v="1"/>
    <d v="2019-08-24T00:00:00"/>
    <s v="Amy Williams"/>
    <s v="Haney-Morgan"/>
    <n v="50659.827539999998"/>
    <x v="1"/>
    <n v="39903"/>
    <n v="401"/>
    <x v="2"/>
    <d v="2019-09-07T00:00:00"/>
    <s v="Aspirin"/>
    <s v="Inconclusive"/>
    <n v="14"/>
    <x v="1"/>
    <s v="AsthmaMed"/>
    <n v="8"/>
    <x v="2"/>
    <n v="24"/>
  </r>
  <r>
    <s v="Ashley English"/>
    <x v="38"/>
    <x v="1"/>
    <x v="0"/>
    <s v="B+"/>
    <x v="4"/>
    <d v="2022-03-12T00:00:00"/>
    <s v="Dawn Hughes"/>
    <s v="Smith-Parks"/>
    <n v="50652.153980000003"/>
    <x v="3"/>
    <n v="3877"/>
    <n v="277"/>
    <x v="1"/>
    <d v="2022-03-27T00:00:00"/>
    <s v="Ibuprofen"/>
    <s v="Normal"/>
    <n v="15"/>
    <x v="1"/>
    <s v="HypertensionMed"/>
    <n v="3"/>
    <x v="0"/>
    <n v="12"/>
  </r>
  <r>
    <s v="Kevin Thomas"/>
    <x v="24"/>
    <x v="0"/>
    <x v="1"/>
    <s v="B+"/>
    <x v="4"/>
    <d v="2022-10-19T00:00:00"/>
    <s v="Michael Evans"/>
    <s v="Sanchez LLC"/>
    <n v="50633.825810000002"/>
    <x v="0"/>
    <n v="11397"/>
    <n v="199"/>
    <x v="2"/>
    <d v="2022-10-31T00:00:00"/>
    <s v="Penicillin"/>
    <s v="Inconclusive"/>
    <n v="12"/>
    <x v="1"/>
    <s v="HypertensionMed"/>
    <n v="10"/>
    <x v="0"/>
    <n v="19"/>
  </r>
  <r>
    <s v="Sean Sullivan"/>
    <x v="56"/>
    <x v="2"/>
    <x v="0"/>
    <s v="A+"/>
    <x v="5"/>
    <d v="2022-02-08T00:00:00"/>
    <s v="Craig Harris"/>
    <s v="Mueller, Evans and Simpson"/>
    <n v="50628.800790000001"/>
    <x v="1"/>
    <n v="13613"/>
    <n v="183"/>
    <x v="0"/>
    <d v="2022-02-10T00:00:00"/>
    <s v="Lipitor"/>
    <s v="Normal"/>
    <n v="2"/>
    <x v="0"/>
    <s v="CancerLow"/>
    <n v="2"/>
    <x v="0"/>
    <n v="8"/>
  </r>
  <r>
    <s v="Mark Proctor"/>
    <x v="26"/>
    <x v="0"/>
    <x v="1"/>
    <s v="A-"/>
    <x v="5"/>
    <d v="2020-01-03T00:00:00"/>
    <s v="Ashley Kim"/>
    <s v="Caldwell-Ford"/>
    <n v="50600.821360000002"/>
    <x v="0"/>
    <n v="14405"/>
    <n v="481"/>
    <x v="0"/>
    <d v="2020-01-23T00:00:00"/>
    <s v="Lipitor"/>
    <s v="Normal"/>
    <n v="20"/>
    <x v="2"/>
    <s v="CancerHigh"/>
    <n v="1"/>
    <x v="3"/>
    <n v="3"/>
  </r>
  <r>
    <s v="Annette Mitchell"/>
    <x v="34"/>
    <x v="2"/>
    <x v="0"/>
    <s v="AB+"/>
    <x v="2"/>
    <d v="2019-02-11T00:00:00"/>
    <s v="Nicole King"/>
    <s v="Harris-Moore"/>
    <n v="50584.922279999999"/>
    <x v="1"/>
    <n v="20526"/>
    <n v="329"/>
    <x v="0"/>
    <d v="2019-02-14T00:00:00"/>
    <s v="Penicillin"/>
    <s v="Normal"/>
    <n v="3"/>
    <x v="0"/>
    <s v="ObesityLow"/>
    <n v="2"/>
    <x v="2"/>
    <n v="11"/>
  </r>
  <r>
    <s v="Carl Thompson"/>
    <x v="17"/>
    <x v="0"/>
    <x v="0"/>
    <s v="O-"/>
    <x v="4"/>
    <d v="2019-07-04T00:00:00"/>
    <s v="Shannon Rodriguez"/>
    <s v="Scott and Sons"/>
    <n v="50584.535839999997"/>
    <x v="2"/>
    <n v="16292"/>
    <n v="427"/>
    <x v="2"/>
    <d v="2019-07-23T00:00:00"/>
    <s v="Ibuprofen"/>
    <s v="Inconclusive"/>
    <n v="19"/>
    <x v="1"/>
    <s v="HypertensionMed"/>
    <n v="7"/>
    <x v="2"/>
    <n v="4"/>
  </r>
  <r>
    <s v="Steven Davis"/>
    <x v="31"/>
    <x v="2"/>
    <x v="0"/>
    <s v="AB-"/>
    <x v="0"/>
    <d v="2023-04-13T00:00:00"/>
    <s v="David Lopez"/>
    <s v="Camacho-Jones"/>
    <n v="50581.308319999996"/>
    <x v="1"/>
    <n v="37572"/>
    <n v="257"/>
    <x v="1"/>
    <d v="2023-05-06T00:00:00"/>
    <s v="Ibuprofen"/>
    <s v="Abnormal"/>
    <n v="23"/>
    <x v="2"/>
    <s v="DiabetesHigh"/>
    <n v="4"/>
    <x v="1"/>
    <n v="13"/>
  </r>
  <r>
    <s v="Justin Cunningham"/>
    <x v="39"/>
    <x v="0"/>
    <x v="1"/>
    <s v="B+"/>
    <x v="4"/>
    <d v="2020-04-20T00:00:00"/>
    <s v="Samantha May"/>
    <s v="Anderson and Sons"/>
    <n v="50561.23532"/>
    <x v="0"/>
    <n v="32921"/>
    <n v="467"/>
    <x v="1"/>
    <d v="2020-05-10T00:00:00"/>
    <s v="Paracetamol"/>
    <s v="Abnormal"/>
    <n v="20"/>
    <x v="2"/>
    <s v="HypertensionHigh"/>
    <n v="4"/>
    <x v="3"/>
    <n v="20"/>
  </r>
  <r>
    <s v="Christine Bryant"/>
    <x v="54"/>
    <x v="1"/>
    <x v="0"/>
    <s v="A+"/>
    <x v="2"/>
    <d v="2023-01-31T00:00:00"/>
    <s v="Shannon Perry"/>
    <s v="Franklin Group"/>
    <n v="50557.87844"/>
    <x v="2"/>
    <n v="16327"/>
    <n v="289"/>
    <x v="0"/>
    <d v="2023-02-14T00:00:00"/>
    <s v="Lipitor"/>
    <s v="Abnormal"/>
    <n v="14"/>
    <x v="1"/>
    <s v="ObesityMed"/>
    <n v="1"/>
    <x v="1"/>
    <n v="31"/>
  </r>
  <r>
    <s v="Andrea Rich"/>
    <x v="17"/>
    <x v="0"/>
    <x v="1"/>
    <s v="O-"/>
    <x v="0"/>
    <d v="2019-04-04T00:00:00"/>
    <s v="Matthew Williams"/>
    <s v="Phillips-Cooke"/>
    <n v="50549.897689999998"/>
    <x v="2"/>
    <n v="35397"/>
    <n v="244"/>
    <x v="2"/>
    <d v="2019-04-26T00:00:00"/>
    <s v="Aspirin"/>
    <s v="Normal"/>
    <n v="22"/>
    <x v="2"/>
    <s v="DiabetesHigh"/>
    <n v="4"/>
    <x v="2"/>
    <n v="4"/>
  </r>
  <r>
    <s v="Audrey Moore"/>
    <x v="29"/>
    <x v="3"/>
    <x v="1"/>
    <s v="A-"/>
    <x v="4"/>
    <d v="2019-05-18T00:00:00"/>
    <s v="Debra Parsons"/>
    <s v="Stark, Cunningham and Nelson"/>
    <n v="50489.967640000003"/>
    <x v="2"/>
    <n v="19112"/>
    <n v="375"/>
    <x v="1"/>
    <d v="2019-05-29T00:00:00"/>
    <s v="Penicillin"/>
    <s v="Abnormal"/>
    <n v="11"/>
    <x v="1"/>
    <s v="HypertensionMed"/>
    <n v="5"/>
    <x v="2"/>
    <n v="18"/>
  </r>
  <r>
    <s v="Rebecca Lyons"/>
    <x v="37"/>
    <x v="3"/>
    <x v="0"/>
    <s v="O-"/>
    <x v="0"/>
    <d v="2020-11-24T00:00:00"/>
    <s v="Michael Taylor"/>
    <s v="Mason-Kelly"/>
    <n v="50455.331189999997"/>
    <x v="2"/>
    <n v="57245"/>
    <n v="296"/>
    <x v="2"/>
    <d v="2020-11-29T00:00:00"/>
    <s v="Paracetamol"/>
    <s v="Inconclusive"/>
    <n v="5"/>
    <x v="0"/>
    <s v="DiabetesLow"/>
    <n v="11"/>
    <x v="3"/>
    <n v="24"/>
  </r>
  <r>
    <s v="Steven Davis"/>
    <x v="31"/>
    <x v="2"/>
    <x v="1"/>
    <s v="O+"/>
    <x v="4"/>
    <d v="2022-01-05T00:00:00"/>
    <s v="Elizabeth Ashley"/>
    <s v="Cox-Lowe"/>
    <n v="50450.198100000001"/>
    <x v="4"/>
    <n v="34039"/>
    <n v="300"/>
    <x v="2"/>
    <d v="2022-01-10T00:00:00"/>
    <s v="Ibuprofen"/>
    <s v="Normal"/>
    <n v="5"/>
    <x v="0"/>
    <s v="HypertensionLow"/>
    <n v="1"/>
    <x v="0"/>
    <n v="5"/>
  </r>
  <r>
    <s v="Ana Clark"/>
    <x v="8"/>
    <x v="1"/>
    <x v="1"/>
    <s v="B+"/>
    <x v="4"/>
    <d v="2019-04-17T00:00:00"/>
    <s v="Frances Watson"/>
    <s v="Garcia-Pollard"/>
    <n v="50449.935299999997"/>
    <x v="3"/>
    <n v="24740"/>
    <n v="189"/>
    <x v="1"/>
    <d v="2019-05-03T00:00:00"/>
    <s v="Lipitor"/>
    <s v="Abnormal"/>
    <n v="16"/>
    <x v="1"/>
    <s v="HypertensionMed"/>
    <n v="4"/>
    <x v="2"/>
    <n v="17"/>
  </r>
  <r>
    <s v="Brandon Miller MD"/>
    <x v="10"/>
    <x v="2"/>
    <x v="0"/>
    <s v="A-"/>
    <x v="3"/>
    <d v="2019-12-01T00:00:00"/>
    <s v="Lisa Hill"/>
    <s v="Cox, Garcia and Nichols"/>
    <n v="50427.587480000002"/>
    <x v="0"/>
    <n v="32866"/>
    <n v="359"/>
    <x v="0"/>
    <d v="2019-12-07T00:00:00"/>
    <s v="Paracetamol"/>
    <s v="Normal"/>
    <n v="6"/>
    <x v="0"/>
    <s v="ArthritisLow"/>
    <n v="12"/>
    <x v="2"/>
    <n v="1"/>
  </r>
  <r>
    <s v="Autumn Ortiz"/>
    <x v="58"/>
    <x v="3"/>
    <x v="0"/>
    <s v="B+"/>
    <x v="1"/>
    <d v="2021-11-05T00:00:00"/>
    <s v="Stephen Fletcher"/>
    <s v="Potter Ltd"/>
    <n v="50420.90382"/>
    <x v="1"/>
    <n v="31241"/>
    <n v="104"/>
    <x v="2"/>
    <d v="2021-11-11T00:00:00"/>
    <s v="Lipitor"/>
    <s v="Abnormal"/>
    <n v="6"/>
    <x v="0"/>
    <s v="AsthmaLow"/>
    <n v="11"/>
    <x v="4"/>
    <n v="5"/>
  </r>
  <r>
    <s v="Ana Stone"/>
    <x v="48"/>
    <x v="0"/>
    <x v="0"/>
    <s v="AB-"/>
    <x v="4"/>
    <d v="2019-08-25T00:00:00"/>
    <s v="Paul Ward"/>
    <s v="Ray-Hoffman"/>
    <n v="50394.018499999998"/>
    <x v="3"/>
    <n v="16743"/>
    <n v="165"/>
    <x v="2"/>
    <d v="2019-09-20T00:00:00"/>
    <s v="Aspirin"/>
    <s v="Abnormal"/>
    <n v="26"/>
    <x v="2"/>
    <s v="HypertensionHigh"/>
    <n v="8"/>
    <x v="2"/>
    <n v="25"/>
  </r>
  <r>
    <s v="Anthony Conner Jr."/>
    <x v="20"/>
    <x v="2"/>
    <x v="1"/>
    <s v="B+"/>
    <x v="2"/>
    <d v="2022-06-26T00:00:00"/>
    <s v="Janice Lee"/>
    <s v="Ramirez, Martinez and Robinson"/>
    <n v="50391.66474"/>
    <x v="3"/>
    <n v="4375"/>
    <n v="295"/>
    <x v="0"/>
    <d v="2022-07-05T00:00:00"/>
    <s v="Ibuprofen"/>
    <s v="Inconclusive"/>
    <n v="9"/>
    <x v="0"/>
    <s v="ObesityLow"/>
    <n v="6"/>
    <x v="0"/>
    <n v="26"/>
  </r>
  <r>
    <s v="April Williams"/>
    <x v="61"/>
    <x v="0"/>
    <x v="1"/>
    <s v="B-"/>
    <x v="1"/>
    <d v="2020-07-17T00:00:00"/>
    <s v="Robert George"/>
    <s v="Charles-Owen"/>
    <n v="50381.862999999998"/>
    <x v="3"/>
    <n v="23374"/>
    <n v="235"/>
    <x v="2"/>
    <d v="2020-07-25T00:00:00"/>
    <s v="Ibuprofen"/>
    <s v="Inconclusive"/>
    <n v="8"/>
    <x v="0"/>
    <s v="AsthmaLow"/>
    <n v="7"/>
    <x v="3"/>
    <n v="17"/>
  </r>
  <r>
    <s v="Justin Martin"/>
    <x v="6"/>
    <x v="0"/>
    <x v="1"/>
    <s v="A-"/>
    <x v="2"/>
    <d v="2019-07-14T00:00:00"/>
    <s v="Sarah Holden"/>
    <s v="Fletcher-Lee"/>
    <n v="50357.929479999999"/>
    <x v="0"/>
    <n v="10268"/>
    <n v="119"/>
    <x v="2"/>
    <d v="2019-08-13T00:00:00"/>
    <s v="Ibuprofen"/>
    <s v="Normal"/>
    <n v="30"/>
    <x v="2"/>
    <s v="ObesityHigh"/>
    <n v="7"/>
    <x v="2"/>
    <n v="14"/>
  </r>
  <r>
    <s v="Jason Whitaker"/>
    <x v="42"/>
    <x v="0"/>
    <x v="1"/>
    <s v="B+"/>
    <x v="0"/>
    <d v="2020-12-26T00:00:00"/>
    <s v="Robert Edwards"/>
    <s v="Cole, Gutierrez and Matthews"/>
    <n v="50328.787340000003"/>
    <x v="2"/>
    <n v="20680"/>
    <n v="143"/>
    <x v="2"/>
    <d v="2021-01-08T00:00:00"/>
    <s v="Aspirin"/>
    <s v="Inconclusive"/>
    <n v="13"/>
    <x v="1"/>
    <s v="DiabetesMed"/>
    <n v="12"/>
    <x v="3"/>
    <n v="26"/>
  </r>
  <r>
    <s v="Holly Knight"/>
    <x v="30"/>
    <x v="2"/>
    <x v="0"/>
    <s v="B-"/>
    <x v="2"/>
    <d v="2023-08-05T00:00:00"/>
    <s v="Robert Brown"/>
    <s v="Pena, Martinez and Chavez"/>
    <n v="50319.783560000003"/>
    <x v="1"/>
    <n v="11210"/>
    <n v="200"/>
    <x v="2"/>
    <d v="2023-08-18T00:00:00"/>
    <s v="Ibuprofen"/>
    <s v="Inconclusive"/>
    <n v="13"/>
    <x v="1"/>
    <s v="ObesityMed"/>
    <n v="8"/>
    <x v="1"/>
    <n v="5"/>
  </r>
  <r>
    <s v="Lori Phillips"/>
    <x v="32"/>
    <x v="1"/>
    <x v="1"/>
    <s v="A+"/>
    <x v="0"/>
    <d v="2022-01-24T00:00:00"/>
    <s v="Erin Yang"/>
    <s v="Beck, Collins and Bush"/>
    <n v="50275.775549999998"/>
    <x v="2"/>
    <n v="51885"/>
    <n v="472"/>
    <x v="2"/>
    <d v="2022-02-05T00:00:00"/>
    <s v="Ibuprofen"/>
    <s v="Normal"/>
    <n v="12"/>
    <x v="1"/>
    <s v="DiabetesMed"/>
    <n v="1"/>
    <x v="0"/>
    <n v="24"/>
  </r>
  <r>
    <s v="Nicholas Johnson"/>
    <x v="14"/>
    <x v="0"/>
    <x v="0"/>
    <s v="AB+"/>
    <x v="3"/>
    <d v="2023-01-29T00:00:00"/>
    <s v="Justin Lynch"/>
    <s v="Wood-Clark"/>
    <n v="50234.1106"/>
    <x v="0"/>
    <n v="9037"/>
    <n v="123"/>
    <x v="0"/>
    <d v="2023-02-04T00:00:00"/>
    <s v="Aspirin"/>
    <s v="Abnormal"/>
    <n v="6"/>
    <x v="0"/>
    <s v="ArthritisLow"/>
    <n v="1"/>
    <x v="1"/>
    <n v="29"/>
  </r>
  <r>
    <s v="Amy Bowman"/>
    <x v="19"/>
    <x v="0"/>
    <x v="0"/>
    <s v="B+"/>
    <x v="5"/>
    <d v="2019-01-01T00:00:00"/>
    <s v="Brittany Lewis"/>
    <s v="Martin, Marshall and Willis"/>
    <n v="50226.199139999997"/>
    <x v="0"/>
    <n v="12478"/>
    <n v="262"/>
    <x v="0"/>
    <d v="2019-01-17T00:00:00"/>
    <s v="Aspirin"/>
    <s v="Normal"/>
    <n v="16"/>
    <x v="1"/>
    <s v="CancerMed"/>
    <n v="1"/>
    <x v="2"/>
    <n v="1"/>
  </r>
  <r>
    <s v="Joshua Frey"/>
    <x v="7"/>
    <x v="0"/>
    <x v="1"/>
    <s v="A+"/>
    <x v="2"/>
    <d v="2021-12-15T00:00:00"/>
    <s v="Meredith Harris"/>
    <s v="Parks Ltd"/>
    <n v="50221.049950000001"/>
    <x v="4"/>
    <n v="16384"/>
    <n v="135"/>
    <x v="0"/>
    <d v="2022-01-03T00:00:00"/>
    <s v="Paracetamol"/>
    <s v="Inconclusive"/>
    <n v="19"/>
    <x v="1"/>
    <s v="ObesityMed"/>
    <n v="12"/>
    <x v="4"/>
    <n v="15"/>
  </r>
  <r>
    <s v="William Farrell"/>
    <x v="23"/>
    <x v="0"/>
    <x v="0"/>
    <s v="O+"/>
    <x v="0"/>
    <d v="2022-02-28T00:00:00"/>
    <s v="Melissa Wyatt"/>
    <s v="James, Lindsey and Shepherd"/>
    <n v="50202.367319999998"/>
    <x v="0"/>
    <n v="23381"/>
    <n v="242"/>
    <x v="2"/>
    <d v="2022-03-29T00:00:00"/>
    <s v="Paracetamol"/>
    <s v="Inconclusive"/>
    <n v="29"/>
    <x v="2"/>
    <s v="DiabetesHigh"/>
    <n v="2"/>
    <x v="0"/>
    <n v="28"/>
  </r>
  <r>
    <s v="Danielle Nunez"/>
    <x v="1"/>
    <x v="1"/>
    <x v="1"/>
    <s v="A+"/>
    <x v="4"/>
    <d v="2020-11-19T00:00:00"/>
    <s v="Jeffrey White"/>
    <s v="Wright PLC"/>
    <n v="50185.298750000002"/>
    <x v="2"/>
    <n v="9526"/>
    <n v="304"/>
    <x v="1"/>
    <d v="2020-12-15T00:00:00"/>
    <s v="Ibuprofen"/>
    <s v="Inconclusive"/>
    <n v="26"/>
    <x v="2"/>
    <s v="HypertensionHigh"/>
    <n v="11"/>
    <x v="3"/>
    <n v="19"/>
  </r>
  <r>
    <s v="Mrs. Natasha Williams"/>
    <x v="29"/>
    <x v="3"/>
    <x v="1"/>
    <s v="O+"/>
    <x v="1"/>
    <d v="2021-07-17T00:00:00"/>
    <s v="Robert Fisher"/>
    <s v="Hernandez-Walker"/>
    <n v="50177.309359999999"/>
    <x v="1"/>
    <n v="22504"/>
    <n v="416"/>
    <x v="1"/>
    <d v="2021-07-18T00:00:00"/>
    <s v="Aspirin"/>
    <s v="Inconclusive"/>
    <n v="1"/>
    <x v="0"/>
    <s v="AsthmaLow"/>
    <n v="7"/>
    <x v="4"/>
    <n v="17"/>
  </r>
  <r>
    <s v="Peter Davis MD"/>
    <x v="22"/>
    <x v="0"/>
    <x v="0"/>
    <s v="O-"/>
    <x v="5"/>
    <d v="2021-01-29T00:00:00"/>
    <s v="Brandon Hines"/>
    <s v="Gilbert, Perkins and Camacho"/>
    <n v="50175.23029"/>
    <x v="0"/>
    <n v="50022"/>
    <n v="468"/>
    <x v="1"/>
    <d v="2021-02-15T00:00:00"/>
    <s v="Lipitor"/>
    <s v="Inconclusive"/>
    <n v="17"/>
    <x v="1"/>
    <s v="CancerMed"/>
    <n v="1"/>
    <x v="4"/>
    <n v="29"/>
  </r>
  <r>
    <s v="Angie Robinson"/>
    <x v="40"/>
    <x v="1"/>
    <x v="1"/>
    <s v="B+"/>
    <x v="4"/>
    <d v="2019-02-16T00:00:00"/>
    <s v="Sergio Johnson"/>
    <s v="Jensen Ltd"/>
    <n v="50162.312209999996"/>
    <x v="3"/>
    <n v="11365"/>
    <n v="273"/>
    <x v="2"/>
    <d v="2019-03-18T00:00:00"/>
    <s v="Aspirin"/>
    <s v="Normal"/>
    <n v="30"/>
    <x v="2"/>
    <s v="HypertensionHigh"/>
    <n v="2"/>
    <x v="2"/>
    <n v="16"/>
  </r>
  <r>
    <s v="Elizabeth Burton"/>
    <x v="1"/>
    <x v="1"/>
    <x v="0"/>
    <s v="O+"/>
    <x v="4"/>
    <d v="2022-03-14T00:00:00"/>
    <s v="Eric Thomas"/>
    <s v="Wong Inc"/>
    <n v="50122.82387"/>
    <x v="4"/>
    <n v="29123"/>
    <n v="396"/>
    <x v="2"/>
    <d v="2022-04-11T00:00:00"/>
    <s v="Aspirin"/>
    <s v="Normal"/>
    <n v="28"/>
    <x v="2"/>
    <s v="HypertensionHigh"/>
    <n v="3"/>
    <x v="0"/>
    <n v="14"/>
  </r>
  <r>
    <s v="Gloria Weaver"/>
    <x v="52"/>
    <x v="0"/>
    <x v="0"/>
    <s v="AB-"/>
    <x v="3"/>
    <d v="2021-05-24T00:00:00"/>
    <s v="Nancy Lewis"/>
    <s v="Curry Ltd"/>
    <n v="50086.040309999997"/>
    <x v="0"/>
    <n v="24586"/>
    <n v="292"/>
    <x v="0"/>
    <d v="2021-06-12T00:00:00"/>
    <s v="Paracetamol"/>
    <s v="Inconclusive"/>
    <n v="19"/>
    <x v="1"/>
    <s v="ArthritisMed"/>
    <n v="5"/>
    <x v="4"/>
    <n v="24"/>
  </r>
  <r>
    <s v="David Thomas"/>
    <x v="11"/>
    <x v="3"/>
    <x v="0"/>
    <s v="O+"/>
    <x v="1"/>
    <d v="2019-07-08T00:00:00"/>
    <s v="Mrs. Cheryl Gomez"/>
    <s v="Keith, Berry and King"/>
    <n v="50080.963029999999"/>
    <x v="2"/>
    <n v="26300"/>
    <n v="355"/>
    <x v="1"/>
    <d v="2019-07-26T00:00:00"/>
    <s v="Lipitor"/>
    <s v="Inconclusive"/>
    <n v="18"/>
    <x v="1"/>
    <s v="AsthmaMed"/>
    <n v="7"/>
    <x v="2"/>
    <n v="8"/>
  </r>
  <r>
    <s v="Hector Gross"/>
    <x v="21"/>
    <x v="1"/>
    <x v="0"/>
    <s v="O+"/>
    <x v="1"/>
    <d v="2020-06-25T00:00:00"/>
    <s v="William Alexander"/>
    <s v="Jones Inc"/>
    <n v="50078.152099999999"/>
    <x v="3"/>
    <n v="35587"/>
    <n v="351"/>
    <x v="1"/>
    <d v="2020-07-11T00:00:00"/>
    <s v="Ibuprofen"/>
    <s v="Normal"/>
    <n v="16"/>
    <x v="1"/>
    <s v="AsthmaMed"/>
    <n v="6"/>
    <x v="3"/>
    <n v="25"/>
  </r>
  <r>
    <s v="Sean Holmes"/>
    <x v="36"/>
    <x v="0"/>
    <x v="1"/>
    <s v="O-"/>
    <x v="3"/>
    <d v="2019-05-02T00:00:00"/>
    <s v="Dawn Alvarez"/>
    <s v="Goodwin, Li and Juarez"/>
    <n v="50060.857880000003"/>
    <x v="3"/>
    <n v="35676"/>
    <n v="240"/>
    <x v="0"/>
    <d v="2019-05-10T00:00:00"/>
    <s v="Lipitor"/>
    <s v="Normal"/>
    <n v="8"/>
    <x v="0"/>
    <s v="ArthritisLow"/>
    <n v="5"/>
    <x v="2"/>
    <n v="2"/>
  </r>
  <r>
    <s v="Sandra Mcclain"/>
    <x v="20"/>
    <x v="2"/>
    <x v="0"/>
    <s v="A-"/>
    <x v="2"/>
    <d v="2020-05-12T00:00:00"/>
    <s v="Allen Powers"/>
    <s v="Harris-Greene"/>
    <n v="50034.598740000001"/>
    <x v="3"/>
    <n v="5584"/>
    <n v="395"/>
    <x v="0"/>
    <d v="2020-05-31T00:00:00"/>
    <s v="Ibuprofen"/>
    <s v="Inconclusive"/>
    <n v="19"/>
    <x v="1"/>
    <s v="ObesityMed"/>
    <n v="5"/>
    <x v="3"/>
    <n v="12"/>
  </r>
  <r>
    <s v="Ashley Osborne"/>
    <x v="43"/>
    <x v="1"/>
    <x v="0"/>
    <s v="AB+"/>
    <x v="4"/>
    <d v="2020-09-26T00:00:00"/>
    <s v="Paula Gonzalez"/>
    <s v="Rose, Wilson and Hays"/>
    <n v="50031.318829999997"/>
    <x v="3"/>
    <n v="29667"/>
    <n v="194"/>
    <x v="2"/>
    <d v="2020-10-05T00:00:00"/>
    <s v="Lipitor"/>
    <s v="Normal"/>
    <n v="9"/>
    <x v="0"/>
    <s v="HypertensionLow"/>
    <n v="9"/>
    <x v="3"/>
    <n v="26"/>
  </r>
  <r>
    <s v="Erin Baldwin"/>
    <x v="54"/>
    <x v="1"/>
    <x v="0"/>
    <s v="AB-"/>
    <x v="5"/>
    <d v="2022-03-21T00:00:00"/>
    <s v="Richard Rhodes"/>
    <s v="Craig Group"/>
    <n v="50025.411110000001"/>
    <x v="4"/>
    <n v="18438"/>
    <n v="319"/>
    <x v="0"/>
    <d v="2022-03-27T00:00:00"/>
    <s v="Ibuprofen"/>
    <s v="Normal"/>
    <n v="6"/>
    <x v="0"/>
    <s v="CancerLow"/>
    <n v="3"/>
    <x v="0"/>
    <n v="21"/>
  </r>
  <r>
    <s v="Kenneth Mcfarland"/>
    <x v="8"/>
    <x v="1"/>
    <x v="0"/>
    <s v="A+"/>
    <x v="1"/>
    <d v="2022-03-12T00:00:00"/>
    <s v="Cassidy Williams"/>
    <s v="Edwards Group"/>
    <n v="50024.42179"/>
    <x v="3"/>
    <n v="34858"/>
    <n v="130"/>
    <x v="2"/>
    <d v="2022-03-24T00:00:00"/>
    <s v="Penicillin"/>
    <s v="Normal"/>
    <n v="12"/>
    <x v="1"/>
    <s v="AsthmaMed"/>
    <n v="3"/>
    <x v="0"/>
    <n v="12"/>
  </r>
  <r>
    <s v="Timothy Wu"/>
    <x v="39"/>
    <x v="0"/>
    <x v="0"/>
    <s v="B-"/>
    <x v="1"/>
    <d v="2020-03-02T00:00:00"/>
    <s v="Kenneth Nunez"/>
    <s v="Jones-Dillon"/>
    <n v="50022.323479999999"/>
    <x v="0"/>
    <n v="15199"/>
    <n v="340"/>
    <x v="2"/>
    <d v="2020-03-20T00:00:00"/>
    <s v="Penicillin"/>
    <s v="Inconclusive"/>
    <n v="18"/>
    <x v="1"/>
    <s v="AsthmaMed"/>
    <n v="3"/>
    <x v="3"/>
    <n v="2"/>
  </r>
  <r>
    <s v="Margaret Hamilton"/>
    <x v="26"/>
    <x v="0"/>
    <x v="1"/>
    <s v="O-"/>
    <x v="0"/>
    <d v="2022-03-03T00:00:00"/>
    <s v="James Larsen"/>
    <s v="Weaver Inc"/>
    <n v="50021.27781"/>
    <x v="0"/>
    <n v="41487"/>
    <n v="393"/>
    <x v="2"/>
    <d v="2022-03-16T00:00:00"/>
    <s v="Penicillin"/>
    <s v="Abnormal"/>
    <n v="13"/>
    <x v="1"/>
    <s v="DiabetesMed"/>
    <n v="3"/>
    <x v="0"/>
    <n v="3"/>
  </r>
  <r>
    <s v="Jeffery Patton"/>
    <x v="24"/>
    <x v="0"/>
    <x v="1"/>
    <s v="AB+"/>
    <x v="5"/>
    <d v="2023-07-06T00:00:00"/>
    <s v="John Webb"/>
    <s v="Lopez-Morales"/>
    <n v="49992.024700000002"/>
    <x v="2"/>
    <n v="76640"/>
    <n v="440"/>
    <x v="0"/>
    <d v="2023-07-13T00:00:00"/>
    <s v="Lipitor"/>
    <s v="Normal"/>
    <n v="7"/>
    <x v="0"/>
    <s v="CancerLow"/>
    <n v="7"/>
    <x v="1"/>
    <n v="6"/>
  </r>
  <r>
    <s v="Cameron Hall"/>
    <x v="61"/>
    <x v="0"/>
    <x v="1"/>
    <s v="A-"/>
    <x v="4"/>
    <d v="2019-09-14T00:00:00"/>
    <s v="Jon Rodriguez"/>
    <s v="Roberson-Hubbard"/>
    <n v="49987.672879999998"/>
    <x v="0"/>
    <n v="16834"/>
    <n v="370"/>
    <x v="1"/>
    <d v="2019-09-20T00:00:00"/>
    <s v="Aspirin"/>
    <s v="Normal"/>
    <n v="6"/>
    <x v="0"/>
    <s v="HypertensionLow"/>
    <n v="9"/>
    <x v="2"/>
    <n v="14"/>
  </r>
  <r>
    <s v="Matthew Olson"/>
    <x v="61"/>
    <x v="0"/>
    <x v="1"/>
    <s v="A+"/>
    <x v="0"/>
    <d v="2023-07-29T00:00:00"/>
    <s v="Angela Lee"/>
    <s v="Nelson, Chavez and Pollard"/>
    <n v="49965.230080000001"/>
    <x v="0"/>
    <n v="49213"/>
    <n v="268"/>
    <x v="2"/>
    <d v="2023-08-21T00:00:00"/>
    <s v="Lipitor"/>
    <s v="Inconclusive"/>
    <n v="23"/>
    <x v="2"/>
    <s v="DiabetesHigh"/>
    <n v="7"/>
    <x v="1"/>
    <n v="29"/>
  </r>
  <r>
    <s v="Kevin Padilla"/>
    <x v="46"/>
    <x v="0"/>
    <x v="0"/>
    <s v="AB+"/>
    <x v="1"/>
    <d v="2020-06-19T00:00:00"/>
    <s v="Dr. Gabriel Gibson"/>
    <s v="Taylor LLC"/>
    <n v="49929.839930000002"/>
    <x v="0"/>
    <n v="8190"/>
    <n v="303"/>
    <x v="2"/>
    <d v="2020-07-05T00:00:00"/>
    <s v="Penicillin"/>
    <s v="Inconclusive"/>
    <n v="16"/>
    <x v="1"/>
    <s v="AsthmaMed"/>
    <n v="6"/>
    <x v="3"/>
    <n v="19"/>
  </r>
  <r>
    <s v="Paul Brooks"/>
    <x v="11"/>
    <x v="3"/>
    <x v="1"/>
    <s v="AB+"/>
    <x v="2"/>
    <d v="2023-06-21T00:00:00"/>
    <s v="Traci Henderson"/>
    <s v="Richardson Inc"/>
    <n v="49920.289279999997"/>
    <x v="3"/>
    <n v="17718"/>
    <n v="363"/>
    <x v="0"/>
    <d v="2023-07-09T00:00:00"/>
    <s v="Lipitor"/>
    <s v="Inconclusive"/>
    <n v="18"/>
    <x v="1"/>
    <s v="ObesityMed"/>
    <n v="6"/>
    <x v="1"/>
    <n v="21"/>
  </r>
  <r>
    <s v="Crystal Allen"/>
    <x v="57"/>
    <x v="0"/>
    <x v="0"/>
    <s v="B-"/>
    <x v="5"/>
    <d v="2023-05-09T00:00:00"/>
    <s v="John Duncan"/>
    <s v="Gonzalez, Shepherd and Jacobs"/>
    <n v="49909.789879999997"/>
    <x v="0"/>
    <n v="41606"/>
    <n v="119"/>
    <x v="0"/>
    <d v="2023-05-30T00:00:00"/>
    <s v="Ibuprofen"/>
    <s v="Normal"/>
    <n v="21"/>
    <x v="2"/>
    <s v="CancerHigh"/>
    <n v="5"/>
    <x v="1"/>
    <n v="9"/>
  </r>
  <r>
    <s v="Brian Williams"/>
    <x v="32"/>
    <x v="1"/>
    <x v="1"/>
    <s v="AB-"/>
    <x v="0"/>
    <d v="2019-08-24T00:00:00"/>
    <s v="Andre Schultz"/>
    <s v="Le-Vargas"/>
    <n v="49904.827790000003"/>
    <x v="4"/>
    <n v="1582"/>
    <n v="129"/>
    <x v="1"/>
    <d v="2019-09-05T00:00:00"/>
    <s v="Penicillin"/>
    <s v="Inconclusive"/>
    <n v="12"/>
    <x v="1"/>
    <s v="DiabetesMed"/>
    <n v="8"/>
    <x v="2"/>
    <n v="24"/>
  </r>
  <r>
    <s v="Laura Schmidt"/>
    <x v="50"/>
    <x v="3"/>
    <x v="0"/>
    <s v="AB-"/>
    <x v="4"/>
    <d v="2022-09-21T00:00:00"/>
    <s v="Mark Thompson"/>
    <s v="Riley PLC"/>
    <n v="49867.312879999998"/>
    <x v="2"/>
    <n v="30765"/>
    <n v="278"/>
    <x v="1"/>
    <d v="2022-09-30T00:00:00"/>
    <s v="Aspirin"/>
    <s v="Inconclusive"/>
    <n v="9"/>
    <x v="0"/>
    <s v="HypertensionLow"/>
    <n v="9"/>
    <x v="0"/>
    <n v="21"/>
  </r>
  <r>
    <s v="Sarah Campbell"/>
    <x v="55"/>
    <x v="1"/>
    <x v="1"/>
    <s v="AB-"/>
    <x v="1"/>
    <d v="2021-03-12T00:00:00"/>
    <s v="Luis Cabrera"/>
    <s v="Ferguson-Reyes"/>
    <n v="49866.884149999998"/>
    <x v="1"/>
    <n v="15521"/>
    <n v="290"/>
    <x v="1"/>
    <d v="2021-03-18T00:00:00"/>
    <s v="Aspirin"/>
    <s v="Abnormal"/>
    <n v="6"/>
    <x v="0"/>
    <s v="AsthmaLow"/>
    <n v="3"/>
    <x v="4"/>
    <n v="12"/>
  </r>
  <r>
    <s v="Kristen Johnson"/>
    <x v="26"/>
    <x v="0"/>
    <x v="1"/>
    <s v="B-"/>
    <x v="0"/>
    <d v="2023-03-16T00:00:00"/>
    <s v="Christine Stein"/>
    <s v="Edwards-Clarke"/>
    <n v="49849.680419999997"/>
    <x v="0"/>
    <n v="23475"/>
    <n v="326"/>
    <x v="1"/>
    <d v="2023-03-29T00:00:00"/>
    <s v="Ibuprofen"/>
    <s v="Inconclusive"/>
    <n v="13"/>
    <x v="1"/>
    <s v="DiabetesMed"/>
    <n v="3"/>
    <x v="1"/>
    <n v="16"/>
  </r>
  <r>
    <s v="Antonio Robbins"/>
    <x v="12"/>
    <x v="0"/>
    <x v="1"/>
    <s v="A+"/>
    <x v="4"/>
    <d v="2021-01-24T00:00:00"/>
    <s v="Kara Curry"/>
    <s v="Mooney Inc"/>
    <n v="49848.646829999998"/>
    <x v="0"/>
    <n v="22554"/>
    <n v="201"/>
    <x v="1"/>
    <d v="2021-02-04T00:00:00"/>
    <s v="Paracetamol"/>
    <s v="Normal"/>
    <n v="11"/>
    <x v="1"/>
    <s v="HypertensionMed"/>
    <n v="1"/>
    <x v="4"/>
    <n v="24"/>
  </r>
  <r>
    <s v="Debra Mcdaniel"/>
    <x v="51"/>
    <x v="0"/>
    <x v="1"/>
    <s v="A+"/>
    <x v="2"/>
    <d v="2023-07-25T00:00:00"/>
    <s v="Jeremy Mills"/>
    <s v="Ford-Perry"/>
    <n v="49846.58167"/>
    <x v="4"/>
    <n v="14388"/>
    <n v="461"/>
    <x v="0"/>
    <d v="2023-08-12T00:00:00"/>
    <s v="Penicillin"/>
    <s v="Abnormal"/>
    <n v="18"/>
    <x v="1"/>
    <s v="ObesityMed"/>
    <n v="7"/>
    <x v="1"/>
    <n v="25"/>
  </r>
  <r>
    <s v="Virginia Wolfe"/>
    <x v="23"/>
    <x v="0"/>
    <x v="1"/>
    <s v="A+"/>
    <x v="0"/>
    <d v="2019-06-04T00:00:00"/>
    <s v="Angela Gomez"/>
    <s v="Cook, Lee and Hall"/>
    <n v="49782.363169999997"/>
    <x v="0"/>
    <n v="55124"/>
    <n v="244"/>
    <x v="2"/>
    <d v="2019-06-18T00:00:00"/>
    <s v="Aspirin"/>
    <s v="Normal"/>
    <n v="14"/>
    <x v="1"/>
    <s v="DiabetesMed"/>
    <n v="6"/>
    <x v="2"/>
    <n v="4"/>
  </r>
  <r>
    <s v="Carolyn Nguyen DVM"/>
    <x v="59"/>
    <x v="0"/>
    <x v="1"/>
    <s v="AB+"/>
    <x v="1"/>
    <d v="2022-06-05T00:00:00"/>
    <s v="Dr. Tyler Anthony"/>
    <s v="Robinson-Odonnell"/>
    <n v="49775.152829999999"/>
    <x v="0"/>
    <n v="29971"/>
    <n v="464"/>
    <x v="2"/>
    <d v="2022-06-18T00:00:00"/>
    <s v="Paracetamol"/>
    <s v="Abnormal"/>
    <n v="13"/>
    <x v="1"/>
    <s v="AsthmaMed"/>
    <n v="6"/>
    <x v="0"/>
    <n v="5"/>
  </r>
  <r>
    <s v="Christopher Cervantes"/>
    <x v="17"/>
    <x v="0"/>
    <x v="0"/>
    <s v="AB-"/>
    <x v="4"/>
    <d v="2021-03-28T00:00:00"/>
    <s v="Kristen Hancock"/>
    <s v="Brown-Green"/>
    <n v="49761.998420000004"/>
    <x v="0"/>
    <n v="1844"/>
    <n v="210"/>
    <x v="2"/>
    <d v="2021-04-08T00:00:00"/>
    <s v="Lipitor"/>
    <s v="Normal"/>
    <n v="11"/>
    <x v="1"/>
    <s v="HypertensionMed"/>
    <n v="3"/>
    <x v="4"/>
    <n v="28"/>
  </r>
  <r>
    <s v="Alan Alvarado"/>
    <x v="62"/>
    <x v="2"/>
    <x v="0"/>
    <s v="B-"/>
    <x v="4"/>
    <d v="2023-09-19T00:00:00"/>
    <s v="Edward Figueroa PhD"/>
    <s v="Oneal LLC"/>
    <n v="49722.554230000002"/>
    <x v="1"/>
    <n v="30292"/>
    <n v="268"/>
    <x v="0"/>
    <d v="2023-10-07T00:00:00"/>
    <s v="Lipitor"/>
    <s v="Normal"/>
    <n v="18"/>
    <x v="1"/>
    <s v="HypertensionMed"/>
    <n v="9"/>
    <x v="1"/>
    <n v="19"/>
  </r>
  <r>
    <s v="Kelly Taylor"/>
    <x v="6"/>
    <x v="0"/>
    <x v="1"/>
    <s v="O-"/>
    <x v="1"/>
    <d v="2020-02-06T00:00:00"/>
    <s v="Jennifer Carr"/>
    <s v="Smith-Jones"/>
    <n v="49707.729180000002"/>
    <x v="0"/>
    <n v="1446"/>
    <n v="491"/>
    <x v="2"/>
    <d v="2020-02-16T00:00:00"/>
    <s v="Aspirin"/>
    <s v="Inconclusive"/>
    <n v="10"/>
    <x v="1"/>
    <s v="AsthmaMed"/>
    <n v="2"/>
    <x v="3"/>
    <n v="6"/>
  </r>
  <r>
    <s v="Justin Perry"/>
    <x v="12"/>
    <x v="0"/>
    <x v="1"/>
    <s v="A-"/>
    <x v="3"/>
    <d v="2019-06-24T00:00:00"/>
    <s v="Joshua Blackwell"/>
    <s v="Hudson, Jackson and Bird"/>
    <n v="49682.596259999998"/>
    <x v="0"/>
    <n v="35486"/>
    <n v="108"/>
    <x v="0"/>
    <d v="2019-07-08T00:00:00"/>
    <s v="Lipitor"/>
    <s v="Inconclusive"/>
    <n v="14"/>
    <x v="1"/>
    <s v="ArthritisMed"/>
    <n v="6"/>
    <x v="2"/>
    <n v="24"/>
  </r>
  <r>
    <s v="Kristin Proctor"/>
    <x v="16"/>
    <x v="0"/>
    <x v="0"/>
    <s v="O-"/>
    <x v="5"/>
    <d v="2023-07-21T00:00:00"/>
    <s v="Kevin Ryan"/>
    <s v="Silva-Rodriguez"/>
    <n v="49678.699339999999"/>
    <x v="0"/>
    <n v="33873"/>
    <n v="163"/>
    <x v="1"/>
    <d v="2023-07-22T00:00:00"/>
    <s v="Aspirin"/>
    <s v="Abnormal"/>
    <n v="1"/>
    <x v="0"/>
    <s v="CancerLow"/>
    <n v="7"/>
    <x v="1"/>
    <n v="21"/>
  </r>
  <r>
    <s v="Danielle Hunter"/>
    <x v="52"/>
    <x v="0"/>
    <x v="0"/>
    <s v="O+"/>
    <x v="4"/>
    <d v="2018-11-03T00:00:00"/>
    <s v="Pamela Williams"/>
    <s v="Powell LLC"/>
    <n v="49678.10931"/>
    <x v="0"/>
    <n v="30767"/>
    <n v="343"/>
    <x v="2"/>
    <d v="2018-11-13T00:00:00"/>
    <s v="Ibuprofen"/>
    <s v="Inconclusive"/>
    <n v="10"/>
    <x v="1"/>
    <s v="HypertensionMed"/>
    <n v="11"/>
    <x v="5"/>
    <n v="3"/>
  </r>
  <r>
    <s v="Jeanne Gray"/>
    <x v="65"/>
    <x v="0"/>
    <x v="0"/>
    <s v="A-"/>
    <x v="3"/>
    <d v="2023-04-10T00:00:00"/>
    <s v="Jason Chase"/>
    <s v="Robinson-Armstrong"/>
    <n v="49650.742839999999"/>
    <x v="0"/>
    <n v="18569"/>
    <n v="443"/>
    <x v="0"/>
    <d v="2023-04-18T00:00:00"/>
    <s v="Paracetamol"/>
    <s v="Abnormal"/>
    <n v="8"/>
    <x v="0"/>
    <s v="ArthritisLow"/>
    <n v="4"/>
    <x v="1"/>
    <n v="10"/>
  </r>
  <r>
    <s v="Rachel Marks"/>
    <x v="23"/>
    <x v="0"/>
    <x v="0"/>
    <s v="AB-"/>
    <x v="1"/>
    <d v="2021-10-22T00:00:00"/>
    <s v="Michael Lloyd"/>
    <s v="Hall LLC"/>
    <n v="49641.742769999997"/>
    <x v="0"/>
    <n v="42722"/>
    <n v="355"/>
    <x v="2"/>
    <d v="2021-11-18T00:00:00"/>
    <s v="Lipitor"/>
    <s v="Inconclusive"/>
    <n v="27"/>
    <x v="2"/>
    <s v="AsthmaHigh"/>
    <n v="10"/>
    <x v="4"/>
    <n v="22"/>
  </r>
  <r>
    <s v="Matthew Bush"/>
    <x v="47"/>
    <x v="0"/>
    <x v="1"/>
    <s v="O+"/>
    <x v="0"/>
    <d v="2019-02-24T00:00:00"/>
    <s v="Christopher Mcfarland"/>
    <s v="Brown and Sons"/>
    <n v="49638.141369999998"/>
    <x v="0"/>
    <n v="10735"/>
    <n v="146"/>
    <x v="2"/>
    <d v="2019-03-23T00:00:00"/>
    <s v="Aspirin"/>
    <s v="Abnormal"/>
    <n v="27"/>
    <x v="2"/>
    <s v="DiabetesHigh"/>
    <n v="2"/>
    <x v="2"/>
    <n v="24"/>
  </r>
  <r>
    <s v="Justin Buck"/>
    <x v="23"/>
    <x v="0"/>
    <x v="0"/>
    <s v="A-"/>
    <x v="4"/>
    <d v="2019-04-01T00:00:00"/>
    <s v="Theresa Thomas"/>
    <s v="Gates Ltd"/>
    <n v="49636.26038"/>
    <x v="0"/>
    <n v="32045"/>
    <n v="232"/>
    <x v="2"/>
    <d v="2019-04-24T00:00:00"/>
    <s v="Lipitor"/>
    <s v="Normal"/>
    <n v="23"/>
    <x v="2"/>
    <s v="HypertensionHigh"/>
    <n v="4"/>
    <x v="2"/>
    <n v="1"/>
  </r>
  <r>
    <s v="Julie Murray"/>
    <x v="29"/>
    <x v="3"/>
    <x v="1"/>
    <s v="AB+"/>
    <x v="0"/>
    <d v="2021-12-14T00:00:00"/>
    <s v="Mrs. Theresa Rosales MD"/>
    <s v="Jones, Harris and Ward"/>
    <n v="49600.321949999998"/>
    <x v="1"/>
    <n v="14366"/>
    <n v="376"/>
    <x v="2"/>
    <d v="2022-01-10T00:00:00"/>
    <s v="Paracetamol"/>
    <s v="Inconclusive"/>
    <n v="27"/>
    <x v="2"/>
    <s v="DiabetesHigh"/>
    <n v="12"/>
    <x v="4"/>
    <n v="14"/>
  </r>
  <r>
    <s v="Travis Dyer"/>
    <x v="21"/>
    <x v="1"/>
    <x v="1"/>
    <s v="AB-"/>
    <x v="2"/>
    <d v="2022-03-16T00:00:00"/>
    <s v="Claire Young"/>
    <s v="Johnson, Hull and Pratt"/>
    <n v="49576.17164"/>
    <x v="4"/>
    <n v="11680"/>
    <n v="292"/>
    <x v="0"/>
    <d v="2022-03-24T00:00:00"/>
    <s v="Lipitor"/>
    <s v="Normal"/>
    <n v="8"/>
    <x v="0"/>
    <s v="ObesityLow"/>
    <n v="3"/>
    <x v="0"/>
    <n v="16"/>
  </r>
  <r>
    <s v="Matthew Good DVM"/>
    <x v="30"/>
    <x v="2"/>
    <x v="0"/>
    <s v="AB+"/>
    <x v="2"/>
    <d v="2023-01-29T00:00:00"/>
    <s v="Jose Boone"/>
    <s v="Brewer, Mccarthy and Wilson"/>
    <n v="49554.131220000003"/>
    <x v="4"/>
    <n v="7385"/>
    <n v="266"/>
    <x v="0"/>
    <d v="2023-02-06T00:00:00"/>
    <s v="Penicillin"/>
    <s v="Normal"/>
    <n v="8"/>
    <x v="0"/>
    <s v="ObesityLow"/>
    <n v="1"/>
    <x v="1"/>
    <n v="29"/>
  </r>
  <r>
    <s v="Lori Lyons"/>
    <x v="49"/>
    <x v="2"/>
    <x v="0"/>
    <s v="AB-"/>
    <x v="2"/>
    <d v="2023-07-06T00:00:00"/>
    <s v="Rhonda Porter"/>
    <s v="White Ltd"/>
    <n v="49535.179109999997"/>
    <x v="4"/>
    <n v="5374"/>
    <n v="209"/>
    <x v="0"/>
    <d v="2023-07-13T00:00:00"/>
    <s v="Paracetamol"/>
    <s v="Abnormal"/>
    <n v="7"/>
    <x v="0"/>
    <s v="ObesityLow"/>
    <n v="7"/>
    <x v="1"/>
    <n v="6"/>
  </r>
  <r>
    <s v="Michael Monroe"/>
    <x v="37"/>
    <x v="3"/>
    <x v="1"/>
    <s v="AB+"/>
    <x v="5"/>
    <d v="2019-08-23T00:00:00"/>
    <s v="Karen Garrison"/>
    <s v="Estrada-Sawyer"/>
    <n v="49422.275739999997"/>
    <x v="2"/>
    <n v="28629"/>
    <n v="230"/>
    <x v="0"/>
    <d v="2019-09-08T00:00:00"/>
    <s v="Penicillin"/>
    <s v="Inconclusive"/>
    <n v="16"/>
    <x v="1"/>
    <s v="CancerMed"/>
    <n v="8"/>
    <x v="2"/>
    <n v="23"/>
  </r>
  <r>
    <s v="Christopher Miller"/>
    <x v="57"/>
    <x v="0"/>
    <x v="1"/>
    <s v="A+"/>
    <x v="0"/>
    <d v="2023-01-08T00:00:00"/>
    <s v="Ashley Price"/>
    <s v="Russell and Sons"/>
    <n v="49382.503819999998"/>
    <x v="0"/>
    <n v="39531"/>
    <n v="395"/>
    <x v="2"/>
    <d v="2023-01-23T00:00:00"/>
    <s v="Penicillin"/>
    <s v="Normal"/>
    <n v="15"/>
    <x v="1"/>
    <s v="DiabetesMed"/>
    <n v="1"/>
    <x v="1"/>
    <n v="8"/>
  </r>
  <r>
    <s v="Chris Roth"/>
    <x v="18"/>
    <x v="0"/>
    <x v="0"/>
    <s v="A-"/>
    <x v="4"/>
    <d v="2022-11-26T00:00:00"/>
    <s v="Derrick Francis"/>
    <s v="Garcia Ltd"/>
    <n v="49378.841529999998"/>
    <x v="0"/>
    <n v="30529"/>
    <n v="315"/>
    <x v="1"/>
    <d v="2022-12-04T00:00:00"/>
    <s v="Paracetamol"/>
    <s v="Inconclusive"/>
    <n v="8"/>
    <x v="0"/>
    <s v="HypertensionLow"/>
    <n v="11"/>
    <x v="0"/>
    <n v="26"/>
  </r>
  <r>
    <s v="Jennifer Harrison"/>
    <x v="19"/>
    <x v="0"/>
    <x v="1"/>
    <s v="B+"/>
    <x v="5"/>
    <d v="2023-02-20T00:00:00"/>
    <s v="Sherry Lara"/>
    <s v="Rojas-Cook"/>
    <n v="49376.654419999999"/>
    <x v="0"/>
    <n v="29744"/>
    <n v="449"/>
    <x v="0"/>
    <d v="2023-03-07T00:00:00"/>
    <s v="Ibuprofen"/>
    <s v="Abnormal"/>
    <n v="15"/>
    <x v="1"/>
    <s v="CancerMed"/>
    <n v="2"/>
    <x v="1"/>
    <n v="20"/>
  </r>
  <r>
    <s v="Jeffrey Carter"/>
    <x v="37"/>
    <x v="3"/>
    <x v="0"/>
    <s v="A+"/>
    <x v="5"/>
    <d v="2022-04-05T00:00:00"/>
    <s v="Gloria Hernandez"/>
    <s v="Ingram Inc"/>
    <n v="49375.28542"/>
    <x v="2"/>
    <n v="73366"/>
    <n v="401"/>
    <x v="2"/>
    <d v="2022-04-21T00:00:00"/>
    <s v="Lipitor"/>
    <s v="Normal"/>
    <n v="16"/>
    <x v="1"/>
    <s v="CancerMed"/>
    <n v="4"/>
    <x v="0"/>
    <n v="5"/>
  </r>
  <r>
    <s v="Alexis Jones"/>
    <x v="21"/>
    <x v="1"/>
    <x v="1"/>
    <s v="AB-"/>
    <x v="1"/>
    <d v="2019-01-21T00:00:00"/>
    <s v="Cassandra Johnson"/>
    <s v="Silva, Adams and Price"/>
    <n v="49356.408510000001"/>
    <x v="2"/>
    <n v="18207"/>
    <n v="473"/>
    <x v="2"/>
    <d v="2019-02-06T00:00:00"/>
    <s v="Ibuprofen"/>
    <s v="Normal"/>
    <n v="16"/>
    <x v="1"/>
    <s v="AsthmaMed"/>
    <n v="1"/>
    <x v="2"/>
    <n v="21"/>
  </r>
  <r>
    <s v="Karen Mills"/>
    <x v="62"/>
    <x v="2"/>
    <x v="0"/>
    <s v="A-"/>
    <x v="5"/>
    <d v="2022-12-31T00:00:00"/>
    <s v="Natasha Valenzuela"/>
    <s v="Frazier, Bolton and Hensley"/>
    <n v="49355.421950000004"/>
    <x v="3"/>
    <n v="52913"/>
    <n v="265"/>
    <x v="0"/>
    <d v="2023-01-11T00:00:00"/>
    <s v="Lipitor"/>
    <s v="Normal"/>
    <n v="11"/>
    <x v="1"/>
    <s v="CancerMed"/>
    <n v="12"/>
    <x v="0"/>
    <n v="31"/>
  </r>
  <r>
    <s v="Linda Collins"/>
    <x v="24"/>
    <x v="0"/>
    <x v="1"/>
    <s v="O-"/>
    <x v="3"/>
    <d v="2020-09-01T00:00:00"/>
    <s v="Robert Hanson"/>
    <s v="Young, Warner and Taylor"/>
    <n v="49354.855609999999"/>
    <x v="1"/>
    <n v="20884"/>
    <n v="185"/>
    <x v="0"/>
    <d v="2020-09-04T00:00:00"/>
    <s v="Penicillin"/>
    <s v="Normal"/>
    <n v="3"/>
    <x v="0"/>
    <s v="ArthritisLow"/>
    <n v="9"/>
    <x v="3"/>
    <n v="1"/>
  </r>
  <r>
    <s v="Tricia Oliver"/>
    <x v="10"/>
    <x v="2"/>
    <x v="0"/>
    <s v="AB-"/>
    <x v="4"/>
    <d v="2020-12-30T00:00:00"/>
    <s v="Jason Boone"/>
    <s v="Schroeder LLC"/>
    <n v="49333.621249999997"/>
    <x v="2"/>
    <n v="13885"/>
    <n v="289"/>
    <x v="0"/>
    <d v="2021-01-03T00:00:00"/>
    <s v="Aspirin"/>
    <s v="Normal"/>
    <n v="4"/>
    <x v="0"/>
    <s v="HypertensionLow"/>
    <n v="12"/>
    <x v="3"/>
    <n v="30"/>
  </r>
  <r>
    <s v="Corey Cruz"/>
    <x v="7"/>
    <x v="0"/>
    <x v="1"/>
    <s v="A+"/>
    <x v="5"/>
    <d v="2019-08-09T00:00:00"/>
    <s v="Wendy King"/>
    <s v="Martinez PLC"/>
    <n v="49285.526360000003"/>
    <x v="1"/>
    <n v="59050"/>
    <n v="417"/>
    <x v="2"/>
    <d v="2019-08-28T00:00:00"/>
    <s v="Penicillin"/>
    <s v="Abnormal"/>
    <n v="19"/>
    <x v="1"/>
    <s v="CancerMed"/>
    <n v="8"/>
    <x v="2"/>
    <n v="9"/>
  </r>
  <r>
    <s v="Christopher Adams"/>
    <x v="37"/>
    <x v="3"/>
    <x v="0"/>
    <s v="B-"/>
    <x v="0"/>
    <d v="2022-04-30T00:00:00"/>
    <s v="John Henderson"/>
    <s v="Jones and Sons"/>
    <n v="49223.80431"/>
    <x v="3"/>
    <n v="36972"/>
    <n v="429"/>
    <x v="1"/>
    <d v="2022-05-25T00:00:00"/>
    <s v="Aspirin"/>
    <s v="Normal"/>
    <n v="25"/>
    <x v="2"/>
    <s v="DiabetesHigh"/>
    <n v="4"/>
    <x v="0"/>
    <n v="30"/>
  </r>
  <r>
    <s v="Michael Mccall"/>
    <x v="1"/>
    <x v="1"/>
    <x v="0"/>
    <s v="O+"/>
    <x v="5"/>
    <d v="2019-10-13T00:00:00"/>
    <s v="Kelly Smith"/>
    <s v="Sims PLC"/>
    <n v="49213.342830000001"/>
    <x v="2"/>
    <n v="15627"/>
    <n v="133"/>
    <x v="1"/>
    <d v="2019-10-21T00:00:00"/>
    <s v="Aspirin"/>
    <s v="Abnormal"/>
    <n v="8"/>
    <x v="0"/>
    <s v="CancerLow"/>
    <n v="10"/>
    <x v="2"/>
    <n v="13"/>
  </r>
  <r>
    <s v="Monica Ryan"/>
    <x v="13"/>
    <x v="0"/>
    <x v="0"/>
    <s v="A-"/>
    <x v="1"/>
    <d v="2019-05-18T00:00:00"/>
    <s v="Jonathan Mcmillan"/>
    <s v="Thompson, Russell and Carlson"/>
    <n v="49206.648529999999"/>
    <x v="0"/>
    <n v="32935"/>
    <n v="453"/>
    <x v="2"/>
    <d v="2019-05-27T00:00:00"/>
    <s v="Penicillin"/>
    <s v="Normal"/>
    <n v="9"/>
    <x v="0"/>
    <s v="AsthmaLow"/>
    <n v="5"/>
    <x v="2"/>
    <n v="18"/>
  </r>
  <r>
    <s v="Shannon Gonzales"/>
    <x v="60"/>
    <x v="1"/>
    <x v="0"/>
    <s v="AB+"/>
    <x v="1"/>
    <d v="2021-11-14T00:00:00"/>
    <s v="Charles Robinson"/>
    <s v="Williams, Coleman and Moreno"/>
    <n v="49192.91764"/>
    <x v="2"/>
    <n v="27554"/>
    <n v="332"/>
    <x v="1"/>
    <d v="2021-12-14T00:00:00"/>
    <s v="Paracetamol"/>
    <s v="Inconclusive"/>
    <n v="30"/>
    <x v="2"/>
    <s v="AsthmaHigh"/>
    <n v="11"/>
    <x v="4"/>
    <n v="14"/>
  </r>
  <r>
    <s v="Mason Boyd"/>
    <x v="2"/>
    <x v="0"/>
    <x v="1"/>
    <s v="O+"/>
    <x v="4"/>
    <d v="2020-04-08T00:00:00"/>
    <s v="Amanda Peterson"/>
    <s v="Ortega-Parsons"/>
    <n v="49185.641380000001"/>
    <x v="0"/>
    <n v="30010"/>
    <n v="374"/>
    <x v="0"/>
    <d v="2020-04-24T00:00:00"/>
    <s v="Paracetamol"/>
    <s v="Normal"/>
    <n v="16"/>
    <x v="1"/>
    <s v="HypertensionMed"/>
    <n v="4"/>
    <x v="3"/>
    <n v="8"/>
  </r>
  <r>
    <s v="Laura Romero PhD"/>
    <x v="63"/>
    <x v="2"/>
    <x v="1"/>
    <s v="AB+"/>
    <x v="0"/>
    <d v="2022-05-19T00:00:00"/>
    <s v="Robert Day"/>
    <s v="Ferguson-Bennett"/>
    <n v="49168.794970000003"/>
    <x v="3"/>
    <n v="51910"/>
    <n v="435"/>
    <x v="2"/>
    <d v="2022-06-06T00:00:00"/>
    <s v="Lipitor"/>
    <s v="Abnormal"/>
    <n v="18"/>
    <x v="1"/>
    <s v="DiabetesMed"/>
    <n v="5"/>
    <x v="0"/>
    <n v="19"/>
  </r>
  <r>
    <s v="Angela Lewis"/>
    <x v="66"/>
    <x v="0"/>
    <x v="1"/>
    <s v="AB+"/>
    <x v="4"/>
    <d v="2019-03-11T00:00:00"/>
    <s v="Ryan Barron"/>
    <s v="Torres Group"/>
    <n v="49151.34835"/>
    <x v="0"/>
    <n v="4609"/>
    <n v="271"/>
    <x v="0"/>
    <d v="2019-03-14T00:00:00"/>
    <s v="Penicillin"/>
    <s v="Inconclusive"/>
    <n v="3"/>
    <x v="0"/>
    <s v="HypertensionLow"/>
    <n v="3"/>
    <x v="2"/>
    <n v="11"/>
  </r>
  <r>
    <s v="Dwayne Fletcher"/>
    <x v="26"/>
    <x v="0"/>
    <x v="0"/>
    <s v="A+"/>
    <x v="0"/>
    <d v="2023-05-03T00:00:00"/>
    <s v="Zachary Anderson"/>
    <s v="Mcdonald-Martinez"/>
    <n v="49138.002719999997"/>
    <x v="0"/>
    <n v="17181"/>
    <n v="186"/>
    <x v="2"/>
    <d v="2023-05-23T00:00:00"/>
    <s v="Lipitor"/>
    <s v="Normal"/>
    <n v="20"/>
    <x v="2"/>
    <s v="DiabetesHigh"/>
    <n v="5"/>
    <x v="1"/>
    <n v="3"/>
  </r>
  <r>
    <s v="Robert Benitez PhD"/>
    <x v="10"/>
    <x v="2"/>
    <x v="0"/>
    <s v="AB-"/>
    <x v="2"/>
    <d v="2023-09-09T00:00:00"/>
    <s v="Karen Baker"/>
    <s v="Reed-Parker"/>
    <n v="49117.175340000002"/>
    <x v="4"/>
    <n v="15742"/>
    <n v="495"/>
    <x v="0"/>
    <d v="2023-09-24T00:00:00"/>
    <s v="Aspirin"/>
    <s v="Normal"/>
    <n v="15"/>
    <x v="1"/>
    <s v="ObesityMed"/>
    <n v="9"/>
    <x v="1"/>
    <n v="9"/>
  </r>
  <r>
    <s v="Jamie Holland"/>
    <x v="58"/>
    <x v="3"/>
    <x v="1"/>
    <s v="AB-"/>
    <x v="0"/>
    <d v="2019-09-18T00:00:00"/>
    <s v="Brian Rocha"/>
    <s v="Wallace-Santiago"/>
    <n v="49104.891329999999"/>
    <x v="4"/>
    <n v="51938"/>
    <n v="452"/>
    <x v="2"/>
    <d v="2019-10-05T00:00:00"/>
    <s v="Aspirin"/>
    <s v="Abnormal"/>
    <n v="17"/>
    <x v="1"/>
    <s v="DiabetesMed"/>
    <n v="9"/>
    <x v="2"/>
    <n v="18"/>
  </r>
  <r>
    <s v="Miss Lisa Hale"/>
    <x v="26"/>
    <x v="0"/>
    <x v="1"/>
    <s v="B-"/>
    <x v="1"/>
    <d v="2021-03-12T00:00:00"/>
    <s v="Corey Hopkins"/>
    <s v="Nelson, Baker and Peterson"/>
    <n v="49103.72797"/>
    <x v="3"/>
    <n v="20001"/>
    <n v="118"/>
    <x v="1"/>
    <d v="2021-03-29T00:00:00"/>
    <s v="Lipitor"/>
    <s v="Inconclusive"/>
    <n v="17"/>
    <x v="1"/>
    <s v="AsthmaMed"/>
    <n v="3"/>
    <x v="4"/>
    <n v="12"/>
  </r>
  <r>
    <s v="Michelle Williams"/>
    <x v="35"/>
    <x v="0"/>
    <x v="1"/>
    <s v="B+"/>
    <x v="4"/>
    <d v="2021-06-15T00:00:00"/>
    <s v="Amanda Shaw"/>
    <s v="Price, Wilkins and Brock"/>
    <n v="49084.781999999999"/>
    <x v="2"/>
    <n v="11772"/>
    <n v="228"/>
    <x v="1"/>
    <d v="2021-07-15T00:00:00"/>
    <s v="Penicillin"/>
    <s v="Abnormal"/>
    <n v="30"/>
    <x v="2"/>
    <s v="HypertensionHigh"/>
    <n v="6"/>
    <x v="4"/>
    <n v="15"/>
  </r>
  <r>
    <s v="Mark Browning"/>
    <x v="42"/>
    <x v="0"/>
    <x v="0"/>
    <s v="B+"/>
    <x v="3"/>
    <d v="2021-09-14T00:00:00"/>
    <s v="Lindsay Collins"/>
    <s v="Cooper, Warner and Merritt"/>
    <n v="48948.70491"/>
    <x v="1"/>
    <n v="27298"/>
    <n v="120"/>
    <x v="1"/>
    <d v="2021-09-28T00:00:00"/>
    <s v="Lipitor"/>
    <s v="Normal"/>
    <n v="14"/>
    <x v="1"/>
    <s v="ArthritisMed"/>
    <n v="9"/>
    <x v="4"/>
    <n v="14"/>
  </r>
  <r>
    <s v="Heather Johnston"/>
    <x v="63"/>
    <x v="2"/>
    <x v="0"/>
    <s v="A-"/>
    <x v="5"/>
    <d v="2022-07-07T00:00:00"/>
    <s v="Christopher Sandoval"/>
    <s v="Acosta, Thompson and Schultz"/>
    <n v="48904.009570000002"/>
    <x v="4"/>
    <n v="40818"/>
    <n v="348"/>
    <x v="0"/>
    <d v="2022-07-29T00:00:00"/>
    <s v="Penicillin"/>
    <s v="Inconclusive"/>
    <n v="22"/>
    <x v="2"/>
    <s v="CancerHigh"/>
    <n v="7"/>
    <x v="0"/>
    <n v="7"/>
  </r>
  <r>
    <s v="Joy Henry"/>
    <x v="4"/>
    <x v="2"/>
    <x v="0"/>
    <s v="A-"/>
    <x v="3"/>
    <d v="2020-09-05T00:00:00"/>
    <s v="Allison Mendoza"/>
    <s v="Adams, Ibarra and Phillips"/>
    <n v="48882.4107"/>
    <x v="3"/>
    <n v="30189"/>
    <n v="232"/>
    <x v="2"/>
    <d v="2020-10-01T00:00:00"/>
    <s v="Aspirin"/>
    <s v="Inconclusive"/>
    <n v="26"/>
    <x v="2"/>
    <s v="ArthritisHigh"/>
    <n v="9"/>
    <x v="3"/>
    <n v="5"/>
  </r>
  <r>
    <s v="Sonya Hernandez"/>
    <x v="4"/>
    <x v="2"/>
    <x v="0"/>
    <s v="B-"/>
    <x v="5"/>
    <d v="2019-02-16T00:00:00"/>
    <s v="Amber Young"/>
    <s v="Cunningham Ltd"/>
    <n v="48833.556790000002"/>
    <x v="4"/>
    <n v="51216"/>
    <n v="258"/>
    <x v="2"/>
    <d v="2019-03-06T00:00:00"/>
    <s v="Aspirin"/>
    <s v="Inconclusive"/>
    <n v="18"/>
    <x v="1"/>
    <s v="CancerMed"/>
    <n v="2"/>
    <x v="2"/>
    <n v="16"/>
  </r>
  <r>
    <s v="Steven Martinez"/>
    <x v="43"/>
    <x v="1"/>
    <x v="0"/>
    <s v="A+"/>
    <x v="0"/>
    <d v="2022-04-07T00:00:00"/>
    <s v="Zachary Griffith"/>
    <s v="Preston Group"/>
    <n v="48793.353049999998"/>
    <x v="4"/>
    <n v="50450"/>
    <n v="455"/>
    <x v="2"/>
    <d v="2022-04-14T00:00:00"/>
    <s v="Penicillin"/>
    <s v="Normal"/>
    <n v="7"/>
    <x v="0"/>
    <s v="DiabetesLow"/>
    <n v="4"/>
    <x v="0"/>
    <n v="7"/>
  </r>
  <r>
    <s v="Heather Washington"/>
    <x v="15"/>
    <x v="1"/>
    <x v="1"/>
    <s v="O+"/>
    <x v="2"/>
    <d v="2023-06-22T00:00:00"/>
    <s v="Troy Parker"/>
    <s v="Chambers Inc"/>
    <n v="48746.707869999998"/>
    <x v="2"/>
    <n v="18611"/>
    <n v="382"/>
    <x v="2"/>
    <d v="2023-07-15T00:00:00"/>
    <s v="Penicillin"/>
    <s v="Inconclusive"/>
    <n v="23"/>
    <x v="2"/>
    <s v="ObesityHigh"/>
    <n v="6"/>
    <x v="1"/>
    <n v="22"/>
  </r>
  <r>
    <s v="Michael Crawford"/>
    <x v="43"/>
    <x v="1"/>
    <x v="1"/>
    <s v="AB-"/>
    <x v="3"/>
    <d v="2021-04-23T00:00:00"/>
    <s v="Sarah Mcneil"/>
    <s v="Williams-Arias"/>
    <n v="48711.925600000002"/>
    <x v="4"/>
    <n v="20128"/>
    <n v="233"/>
    <x v="0"/>
    <d v="2021-05-15T00:00:00"/>
    <s v="Aspirin"/>
    <s v="Abnormal"/>
    <n v="22"/>
    <x v="2"/>
    <s v="ArthritisHigh"/>
    <n v="4"/>
    <x v="4"/>
    <n v="23"/>
  </r>
  <r>
    <s v="Andrew Harmon"/>
    <x v="61"/>
    <x v="0"/>
    <x v="0"/>
    <s v="A-"/>
    <x v="3"/>
    <d v="2020-04-15T00:00:00"/>
    <s v="Jenna Stone"/>
    <s v="Roberts-Elliott"/>
    <n v="48696.158360000001"/>
    <x v="2"/>
    <n v="21732"/>
    <n v="215"/>
    <x v="1"/>
    <d v="2020-05-05T00:00:00"/>
    <s v="Ibuprofen"/>
    <s v="Normal"/>
    <n v="20"/>
    <x v="2"/>
    <s v="ArthritisHigh"/>
    <n v="4"/>
    <x v="3"/>
    <n v="15"/>
  </r>
  <r>
    <s v="Stacey Wade"/>
    <x v="40"/>
    <x v="1"/>
    <x v="0"/>
    <s v="O+"/>
    <x v="1"/>
    <d v="2023-03-31T00:00:00"/>
    <s v="Michelle Robinson MD"/>
    <s v="Johnson, Stephenson and Meyer"/>
    <n v="48688.74639"/>
    <x v="1"/>
    <n v="44461"/>
    <n v="263"/>
    <x v="1"/>
    <d v="2023-04-02T00:00:00"/>
    <s v="Penicillin"/>
    <s v="Inconclusive"/>
    <n v="2"/>
    <x v="0"/>
    <s v="AsthmaLow"/>
    <n v="3"/>
    <x v="1"/>
    <n v="31"/>
  </r>
  <r>
    <s v="Shannon Williams"/>
    <x v="13"/>
    <x v="0"/>
    <x v="1"/>
    <s v="B+"/>
    <x v="4"/>
    <d v="2021-07-04T00:00:00"/>
    <s v="Michael Hodges"/>
    <s v="Carter, Simmons and Russo"/>
    <n v="48636.642099999997"/>
    <x v="3"/>
    <n v="17487"/>
    <n v="475"/>
    <x v="2"/>
    <d v="2021-07-10T00:00:00"/>
    <s v="Aspirin"/>
    <s v="Normal"/>
    <n v="6"/>
    <x v="0"/>
    <s v="HypertensionLow"/>
    <n v="7"/>
    <x v="4"/>
    <n v="4"/>
  </r>
  <r>
    <s v="Mr. Theodore Roberts"/>
    <x v="1"/>
    <x v="1"/>
    <x v="1"/>
    <s v="B-"/>
    <x v="5"/>
    <d v="2023-09-24T00:00:00"/>
    <s v="Gabriel Hopkins"/>
    <s v="Herrera Inc"/>
    <n v="48632.997840000004"/>
    <x v="3"/>
    <n v="7779"/>
    <n v="483"/>
    <x v="1"/>
    <d v="2023-10-14T00:00:00"/>
    <s v="Penicillin"/>
    <s v="Normal"/>
    <n v="20"/>
    <x v="2"/>
    <s v="CancerHigh"/>
    <n v="9"/>
    <x v="1"/>
    <n v="24"/>
  </r>
  <r>
    <s v="Catherine Potter"/>
    <x v="33"/>
    <x v="0"/>
    <x v="1"/>
    <s v="O-"/>
    <x v="4"/>
    <d v="2019-01-14T00:00:00"/>
    <s v="Amanda James"/>
    <s v="Brown LLC"/>
    <n v="48609.653299999998"/>
    <x v="1"/>
    <n v="27752"/>
    <n v="277"/>
    <x v="1"/>
    <d v="2019-02-07T00:00:00"/>
    <s v="Penicillin"/>
    <s v="Normal"/>
    <n v="24"/>
    <x v="2"/>
    <s v="HypertensionHigh"/>
    <n v="1"/>
    <x v="2"/>
    <n v="14"/>
  </r>
  <r>
    <s v="Daniel Murray"/>
    <x v="21"/>
    <x v="1"/>
    <x v="0"/>
    <s v="AB-"/>
    <x v="1"/>
    <d v="2021-03-13T00:00:00"/>
    <s v="Terri Williams"/>
    <s v="Davis-Sanchez"/>
    <n v="48591.468690000002"/>
    <x v="1"/>
    <n v="9699"/>
    <n v="430"/>
    <x v="1"/>
    <d v="2021-04-07T00:00:00"/>
    <s v="Ibuprofen"/>
    <s v="Normal"/>
    <n v="25"/>
    <x v="2"/>
    <s v="AsthmaHigh"/>
    <n v="3"/>
    <x v="4"/>
    <n v="13"/>
  </r>
  <r>
    <s v="John Steele"/>
    <x v="23"/>
    <x v="0"/>
    <x v="0"/>
    <s v="O+"/>
    <x v="1"/>
    <d v="2022-12-11T00:00:00"/>
    <s v="Maria Griffin"/>
    <s v="Meyer Ltd"/>
    <n v="48588.074139999997"/>
    <x v="3"/>
    <n v="14158"/>
    <n v="340"/>
    <x v="1"/>
    <d v="2022-12-16T00:00:00"/>
    <s v="Lipitor"/>
    <s v="Normal"/>
    <n v="5"/>
    <x v="0"/>
    <s v="AsthmaLow"/>
    <n v="12"/>
    <x v="0"/>
    <n v="11"/>
  </r>
  <r>
    <s v="Bradley Sanford"/>
    <x v="29"/>
    <x v="3"/>
    <x v="0"/>
    <s v="O+"/>
    <x v="4"/>
    <d v="2019-10-11T00:00:00"/>
    <s v="Mr. Austin West Jr."/>
    <s v="Cunningham, Mathis and Carr"/>
    <n v="48530.977180000002"/>
    <x v="3"/>
    <n v="27019"/>
    <n v="120"/>
    <x v="1"/>
    <d v="2019-10-19T00:00:00"/>
    <s v="Lipitor"/>
    <s v="Inconclusive"/>
    <n v="8"/>
    <x v="0"/>
    <s v="HypertensionLow"/>
    <n v="10"/>
    <x v="2"/>
    <n v="11"/>
  </r>
  <r>
    <s v="Courtney Salinas"/>
    <x v="32"/>
    <x v="1"/>
    <x v="1"/>
    <s v="A-"/>
    <x v="1"/>
    <d v="2023-06-03T00:00:00"/>
    <s v="Sean Bean"/>
    <s v="Edwards Group"/>
    <n v="48500.719940000003"/>
    <x v="3"/>
    <n v="37192"/>
    <n v="132"/>
    <x v="2"/>
    <d v="2023-06-07T00:00:00"/>
    <s v="Penicillin"/>
    <s v="Normal"/>
    <n v="4"/>
    <x v="0"/>
    <s v="AsthmaLow"/>
    <n v="6"/>
    <x v="1"/>
    <n v="3"/>
  </r>
  <r>
    <s v="Kevin Hernandez"/>
    <x v="57"/>
    <x v="0"/>
    <x v="1"/>
    <s v="A-"/>
    <x v="4"/>
    <d v="2021-11-25T00:00:00"/>
    <s v="Joan Andrews"/>
    <s v="Short LLC"/>
    <n v="48484.104050000002"/>
    <x v="3"/>
    <n v="17205"/>
    <n v="437"/>
    <x v="1"/>
    <d v="2021-12-16T00:00:00"/>
    <s v="Paracetamol"/>
    <s v="Normal"/>
    <n v="21"/>
    <x v="2"/>
    <s v="HypertensionHigh"/>
    <n v="11"/>
    <x v="4"/>
    <n v="25"/>
  </r>
  <r>
    <s v="Lisa Gallegos"/>
    <x v="54"/>
    <x v="1"/>
    <x v="1"/>
    <s v="AB-"/>
    <x v="4"/>
    <d v="2020-05-05T00:00:00"/>
    <s v="Abigail Cooper"/>
    <s v="Potter and Sons"/>
    <n v="48480.31882"/>
    <x v="0"/>
    <n v="25726"/>
    <n v="457"/>
    <x v="0"/>
    <d v="2020-05-27T00:00:00"/>
    <s v="Aspirin"/>
    <s v="Inconclusive"/>
    <n v="22"/>
    <x v="2"/>
    <s v="HypertensionHigh"/>
    <n v="5"/>
    <x v="3"/>
    <n v="5"/>
  </r>
  <r>
    <s v="Heather Hoffman"/>
    <x v="24"/>
    <x v="0"/>
    <x v="1"/>
    <s v="A+"/>
    <x v="3"/>
    <d v="2023-10-02T00:00:00"/>
    <s v="Andre Watson"/>
    <s v="Nguyen-Smith"/>
    <n v="48466.94814"/>
    <x v="2"/>
    <n v="7445"/>
    <n v="332"/>
    <x v="0"/>
    <d v="2023-10-25T00:00:00"/>
    <s v="Aspirin"/>
    <s v="Normal"/>
    <n v="23"/>
    <x v="2"/>
    <s v="ArthritisHigh"/>
    <n v="10"/>
    <x v="1"/>
    <n v="2"/>
  </r>
  <r>
    <s v="Madeline Vaughan"/>
    <x v="46"/>
    <x v="0"/>
    <x v="0"/>
    <s v="A+"/>
    <x v="3"/>
    <d v="2018-11-14T00:00:00"/>
    <s v="Brenda Lawson"/>
    <s v="Duffy, Potts and Rodgers"/>
    <n v="48461.100149999998"/>
    <x v="1"/>
    <n v="31578"/>
    <n v="337"/>
    <x v="0"/>
    <d v="2018-11-18T00:00:00"/>
    <s v="Penicillin"/>
    <s v="Inconclusive"/>
    <n v="4"/>
    <x v="0"/>
    <s v="ArthritisLow"/>
    <n v="11"/>
    <x v="5"/>
    <n v="14"/>
  </r>
  <r>
    <s v="Susan Oconnell"/>
    <x v="31"/>
    <x v="2"/>
    <x v="0"/>
    <s v="A+"/>
    <x v="4"/>
    <d v="2021-07-01T00:00:00"/>
    <s v="Robert Walker"/>
    <s v="Mathews Ltd"/>
    <n v="48451.401980000002"/>
    <x v="3"/>
    <n v="15195"/>
    <n v="380"/>
    <x v="2"/>
    <d v="2021-07-27T00:00:00"/>
    <s v="Ibuprofen"/>
    <s v="Abnormal"/>
    <n v="26"/>
    <x v="2"/>
    <s v="HypertensionHigh"/>
    <n v="7"/>
    <x v="4"/>
    <n v="1"/>
  </r>
  <r>
    <s v="Jeffrey Clark"/>
    <x v="51"/>
    <x v="0"/>
    <x v="0"/>
    <s v="O+"/>
    <x v="2"/>
    <d v="2021-06-15T00:00:00"/>
    <s v="Kenneth Montgomery"/>
    <s v="Carson, Hernandez and Gallagher"/>
    <n v="48442.356939999998"/>
    <x v="1"/>
    <n v="11775"/>
    <n v="398"/>
    <x v="2"/>
    <d v="2021-07-06T00:00:00"/>
    <s v="Aspirin"/>
    <s v="Abnormal"/>
    <n v="21"/>
    <x v="2"/>
    <s v="ObesityHigh"/>
    <n v="6"/>
    <x v="4"/>
    <n v="15"/>
  </r>
  <r>
    <s v="Robert Trevino"/>
    <x v="67"/>
    <x v="3"/>
    <x v="1"/>
    <s v="B+"/>
    <x v="1"/>
    <d v="2023-08-18T00:00:00"/>
    <s v="Dean Hart"/>
    <s v="Collier, Nicholson and Hill"/>
    <n v="48420.05255"/>
    <x v="2"/>
    <n v="15971"/>
    <n v="312"/>
    <x v="1"/>
    <d v="2023-08-20T00:00:00"/>
    <s v="Penicillin"/>
    <s v="Inconclusive"/>
    <n v="2"/>
    <x v="0"/>
    <s v="AsthmaLow"/>
    <n v="8"/>
    <x v="1"/>
    <n v="18"/>
  </r>
  <r>
    <s v="Kayla Williams"/>
    <x v="53"/>
    <x v="2"/>
    <x v="0"/>
    <s v="A-"/>
    <x v="3"/>
    <d v="2019-11-10T00:00:00"/>
    <s v="Mary Wagner"/>
    <s v="Young, Chang and Parker"/>
    <n v="48364.94167"/>
    <x v="3"/>
    <n v="29155"/>
    <n v="497"/>
    <x v="1"/>
    <d v="2019-11-15T00:00:00"/>
    <s v="Paracetamol"/>
    <s v="Normal"/>
    <n v="5"/>
    <x v="0"/>
    <s v="ArthritisLow"/>
    <n v="11"/>
    <x v="2"/>
    <n v="10"/>
  </r>
  <r>
    <s v="Jeremy Duffy"/>
    <x v="18"/>
    <x v="0"/>
    <x v="0"/>
    <s v="A+"/>
    <x v="3"/>
    <d v="2021-04-17T00:00:00"/>
    <s v="James Johnson"/>
    <s v="Moore-Baker"/>
    <n v="48351.744910000001"/>
    <x v="1"/>
    <n v="24081"/>
    <n v="269"/>
    <x v="2"/>
    <d v="2021-05-03T00:00:00"/>
    <s v="Aspirin"/>
    <s v="Inconclusive"/>
    <n v="16"/>
    <x v="1"/>
    <s v="ArthritisMed"/>
    <n v="4"/>
    <x v="4"/>
    <n v="17"/>
  </r>
  <r>
    <s v="Steven Lyons"/>
    <x v="25"/>
    <x v="1"/>
    <x v="0"/>
    <s v="A-"/>
    <x v="2"/>
    <d v="2019-06-26T00:00:00"/>
    <s v="Kristen Stewart"/>
    <s v="Roberson, Boyd and Harris"/>
    <n v="48347.60181"/>
    <x v="4"/>
    <n v="9351"/>
    <n v="317"/>
    <x v="0"/>
    <d v="2019-06-28T00:00:00"/>
    <s v="Penicillin"/>
    <s v="Inconclusive"/>
    <n v="2"/>
    <x v="0"/>
    <s v="ObesityLow"/>
    <n v="6"/>
    <x v="2"/>
    <n v="26"/>
  </r>
  <r>
    <s v="Linda Davis"/>
    <x v="35"/>
    <x v="0"/>
    <x v="0"/>
    <s v="O+"/>
    <x v="1"/>
    <d v="2023-10-10T00:00:00"/>
    <s v="David Duke"/>
    <s v="Lee, Whitaker and Murphy"/>
    <n v="48323.089809999998"/>
    <x v="2"/>
    <n v="7543"/>
    <n v="175"/>
    <x v="2"/>
    <d v="2023-10-26T00:00:00"/>
    <s v="Lipitor"/>
    <s v="Normal"/>
    <n v="16"/>
    <x v="1"/>
    <s v="AsthmaMed"/>
    <n v="10"/>
    <x v="1"/>
    <n v="10"/>
  </r>
  <r>
    <s v="James Roberts"/>
    <x v="44"/>
    <x v="1"/>
    <x v="0"/>
    <s v="O-"/>
    <x v="1"/>
    <d v="2022-01-04T00:00:00"/>
    <s v="Samantha Wagner"/>
    <s v="Hopkins, Ellison and Duran"/>
    <n v="48263.509050000001"/>
    <x v="2"/>
    <n v="1708"/>
    <n v="247"/>
    <x v="2"/>
    <d v="2022-01-21T00:00:00"/>
    <s v="Aspirin"/>
    <s v="Normal"/>
    <n v="17"/>
    <x v="1"/>
    <s v="AsthmaMed"/>
    <n v="1"/>
    <x v="0"/>
    <n v="4"/>
  </r>
  <r>
    <s v="Kevin Armstrong"/>
    <x v="32"/>
    <x v="1"/>
    <x v="0"/>
    <s v="AB-"/>
    <x v="5"/>
    <d v="2019-04-29T00:00:00"/>
    <s v="Dr. Lori Lowe"/>
    <s v="Christian LLC"/>
    <n v="48250.312160000001"/>
    <x v="3"/>
    <n v="16257"/>
    <n v="236"/>
    <x v="1"/>
    <d v="2019-05-24T00:00:00"/>
    <s v="Ibuprofen"/>
    <s v="Inconclusive"/>
    <n v="25"/>
    <x v="2"/>
    <s v="CancerHigh"/>
    <n v="4"/>
    <x v="2"/>
    <n v="29"/>
  </r>
  <r>
    <s v="Tamara Scott"/>
    <x v="43"/>
    <x v="1"/>
    <x v="1"/>
    <s v="B+"/>
    <x v="0"/>
    <d v="2020-04-30T00:00:00"/>
    <s v="Elizabeth Welch"/>
    <s v="Myers-Allen"/>
    <n v="48220.154029999998"/>
    <x v="4"/>
    <n v="20129"/>
    <n v="255"/>
    <x v="1"/>
    <d v="2020-05-14T00:00:00"/>
    <s v="Ibuprofen"/>
    <s v="Inconclusive"/>
    <n v="14"/>
    <x v="1"/>
    <s v="DiabetesMed"/>
    <n v="4"/>
    <x v="3"/>
    <n v="30"/>
  </r>
  <r>
    <s v="Tiffany Macias"/>
    <x v="39"/>
    <x v="0"/>
    <x v="1"/>
    <s v="A+"/>
    <x v="5"/>
    <d v="2022-11-02T00:00:00"/>
    <s v="Lori Hanna"/>
    <s v="Phillips, Wilkinson and Garza"/>
    <n v="48204.69313"/>
    <x v="1"/>
    <n v="32470"/>
    <n v="247"/>
    <x v="2"/>
    <d v="2022-11-19T00:00:00"/>
    <s v="Paracetamol"/>
    <s v="Abnormal"/>
    <n v="17"/>
    <x v="1"/>
    <s v="CancerMed"/>
    <n v="11"/>
    <x v="0"/>
    <n v="2"/>
  </r>
  <r>
    <s v="Diana Brown"/>
    <x v="25"/>
    <x v="1"/>
    <x v="0"/>
    <s v="AB-"/>
    <x v="4"/>
    <d v="2019-10-14T00:00:00"/>
    <s v="Richard Newman"/>
    <s v="Gutierrez Inc"/>
    <n v="48193.960700000003"/>
    <x v="3"/>
    <n v="3657"/>
    <n v="143"/>
    <x v="1"/>
    <d v="2019-11-03T00:00:00"/>
    <s v="Lipitor"/>
    <s v="Abnormal"/>
    <n v="20"/>
    <x v="2"/>
    <s v="HypertensionHigh"/>
    <n v="10"/>
    <x v="2"/>
    <n v="14"/>
  </r>
  <r>
    <s v="Jeremy Gentry"/>
    <x v="51"/>
    <x v="0"/>
    <x v="0"/>
    <s v="B-"/>
    <x v="2"/>
    <d v="2021-09-30T00:00:00"/>
    <s v="Tiffany Perry"/>
    <s v="Mitchell-Mcdowell"/>
    <n v="48189.027840000002"/>
    <x v="0"/>
    <n v="19574"/>
    <n v="417"/>
    <x v="2"/>
    <d v="2021-10-05T00:00:00"/>
    <s v="Aspirin"/>
    <s v="Inconclusive"/>
    <n v="5"/>
    <x v="0"/>
    <s v="ObesityLow"/>
    <n v="9"/>
    <x v="4"/>
    <n v="30"/>
  </r>
  <r>
    <s v="Rebecca Blackwell"/>
    <x v="42"/>
    <x v="0"/>
    <x v="0"/>
    <s v="B+"/>
    <x v="1"/>
    <d v="2021-08-28T00:00:00"/>
    <s v="Donald Williams"/>
    <s v="Choi, Stone and Gonzalez"/>
    <n v="48136.890059999998"/>
    <x v="3"/>
    <n v="27936"/>
    <n v="291"/>
    <x v="2"/>
    <d v="2021-09-01T00:00:00"/>
    <s v="Aspirin"/>
    <s v="Normal"/>
    <n v="4"/>
    <x v="0"/>
    <s v="AsthmaLow"/>
    <n v="8"/>
    <x v="4"/>
    <n v="28"/>
  </r>
  <r>
    <s v="Lauren Patterson"/>
    <x v="44"/>
    <x v="1"/>
    <x v="1"/>
    <s v="O+"/>
    <x v="5"/>
    <d v="2020-01-02T00:00:00"/>
    <s v="Aaron Smith"/>
    <s v="Logan-Hughes"/>
    <n v="48110.192629999998"/>
    <x v="1"/>
    <n v="30070"/>
    <n v="184"/>
    <x v="2"/>
    <d v="2020-01-09T00:00:00"/>
    <s v="Ibuprofen"/>
    <s v="Normal"/>
    <n v="7"/>
    <x v="0"/>
    <s v="CancerLow"/>
    <n v="1"/>
    <x v="3"/>
    <n v="2"/>
  </r>
  <r>
    <s v="Lisa Phillips"/>
    <x v="32"/>
    <x v="1"/>
    <x v="1"/>
    <s v="A-"/>
    <x v="5"/>
    <d v="2020-09-25T00:00:00"/>
    <s v="Brent Murray"/>
    <s v="Mann, Sanchez and Bailey"/>
    <n v="48091.212829999997"/>
    <x v="2"/>
    <n v="42963"/>
    <n v="233"/>
    <x v="2"/>
    <d v="2020-10-21T00:00:00"/>
    <s v="Lipitor"/>
    <s v="Inconclusive"/>
    <n v="26"/>
    <x v="2"/>
    <s v="CancerHigh"/>
    <n v="9"/>
    <x v="3"/>
    <n v="25"/>
  </r>
  <r>
    <s v="Thomas Walsh"/>
    <x v="0"/>
    <x v="0"/>
    <x v="1"/>
    <s v="A-"/>
    <x v="5"/>
    <d v="2020-08-09T00:00:00"/>
    <s v="Kevin Conrad"/>
    <s v="Torres and Sons"/>
    <n v="48090.796679999999"/>
    <x v="1"/>
    <n v="25619"/>
    <n v="253"/>
    <x v="1"/>
    <d v="2020-08-23T00:00:00"/>
    <s v="Paracetamol"/>
    <s v="Inconclusive"/>
    <n v="14"/>
    <x v="1"/>
    <s v="CancerMed"/>
    <n v="8"/>
    <x v="3"/>
    <n v="9"/>
  </r>
  <r>
    <s v="Justin Cardenas"/>
    <x v="13"/>
    <x v="0"/>
    <x v="1"/>
    <s v="A+"/>
    <x v="4"/>
    <d v="2022-01-19T00:00:00"/>
    <s v="Jennifer Beasley"/>
    <s v="Mitchell-Simmons"/>
    <n v="48050.776510000003"/>
    <x v="3"/>
    <n v="21498"/>
    <n v="370"/>
    <x v="0"/>
    <d v="2022-02-10T00:00:00"/>
    <s v="Penicillin"/>
    <s v="Abnormal"/>
    <n v="22"/>
    <x v="2"/>
    <s v="HypertensionHigh"/>
    <n v="1"/>
    <x v="0"/>
    <n v="19"/>
  </r>
  <r>
    <s v="David Wright"/>
    <x v="67"/>
    <x v="3"/>
    <x v="0"/>
    <s v="O-"/>
    <x v="5"/>
    <d v="2020-02-03T00:00:00"/>
    <s v="James Copeland"/>
    <s v="Stevens, Dawson and Davenport"/>
    <n v="48048.672310000002"/>
    <x v="2"/>
    <n v="62679"/>
    <n v="434"/>
    <x v="2"/>
    <d v="2020-02-28T00:00:00"/>
    <s v="Lipitor"/>
    <s v="Abnormal"/>
    <n v="25"/>
    <x v="2"/>
    <s v="CancerHigh"/>
    <n v="2"/>
    <x v="3"/>
    <n v="3"/>
  </r>
  <r>
    <s v="Renee Miller"/>
    <x v="20"/>
    <x v="2"/>
    <x v="1"/>
    <s v="A-"/>
    <x v="0"/>
    <d v="2019-12-14T00:00:00"/>
    <s v="Kelsey Anderson"/>
    <s v="Green, Atkins and Anderson"/>
    <n v="48003.46948"/>
    <x v="0"/>
    <n v="57377"/>
    <n v="382"/>
    <x v="2"/>
    <d v="2019-12-29T00:00:00"/>
    <s v="Paracetamol"/>
    <s v="Inconclusive"/>
    <n v="15"/>
    <x v="1"/>
    <s v="DiabetesMed"/>
    <n v="12"/>
    <x v="2"/>
    <n v="14"/>
  </r>
  <r>
    <s v="Jeffrey Mckinney DDS"/>
    <x v="27"/>
    <x v="0"/>
    <x v="0"/>
    <s v="AB-"/>
    <x v="3"/>
    <d v="2023-01-28T00:00:00"/>
    <s v="Jacob Friedman"/>
    <s v="Lester, Campos and Ballard"/>
    <n v="47993.999880000003"/>
    <x v="4"/>
    <n v="25700"/>
    <n v="170"/>
    <x v="2"/>
    <d v="2023-02-21T00:00:00"/>
    <s v="Ibuprofen"/>
    <s v="Abnormal"/>
    <n v="24"/>
    <x v="2"/>
    <s v="ArthritisHigh"/>
    <n v="1"/>
    <x v="1"/>
    <n v="28"/>
  </r>
  <r>
    <s v="David Copeland"/>
    <x v="63"/>
    <x v="2"/>
    <x v="1"/>
    <s v="B+"/>
    <x v="4"/>
    <d v="2022-05-23T00:00:00"/>
    <s v="Melissa Hawkins"/>
    <s v="Marshall LLC"/>
    <n v="47949.07458"/>
    <x v="1"/>
    <n v="3671"/>
    <n v="463"/>
    <x v="0"/>
    <d v="2022-06-06T00:00:00"/>
    <s v="Penicillin"/>
    <s v="Inconclusive"/>
    <n v="14"/>
    <x v="1"/>
    <s v="HypertensionMed"/>
    <n v="5"/>
    <x v="0"/>
    <n v="23"/>
  </r>
  <r>
    <s v="Alec Hess"/>
    <x v="62"/>
    <x v="2"/>
    <x v="1"/>
    <s v="A+"/>
    <x v="4"/>
    <d v="2023-07-16T00:00:00"/>
    <s v="Scott Barton"/>
    <s v="Bright LLC"/>
    <n v="47948.673260000003"/>
    <x v="4"/>
    <n v="25168"/>
    <n v="470"/>
    <x v="2"/>
    <d v="2023-08-11T00:00:00"/>
    <s v="Paracetamol"/>
    <s v="Normal"/>
    <n v="26"/>
    <x v="2"/>
    <s v="HypertensionHigh"/>
    <n v="7"/>
    <x v="1"/>
    <n v="16"/>
  </r>
  <r>
    <s v="Anthony Brown"/>
    <x v="61"/>
    <x v="0"/>
    <x v="1"/>
    <s v="B-"/>
    <x v="5"/>
    <d v="2019-12-30T00:00:00"/>
    <s v="Joseph Park"/>
    <s v="Olsen-Johnson"/>
    <n v="47930.416700000002"/>
    <x v="4"/>
    <n v="53714"/>
    <n v="178"/>
    <x v="2"/>
    <d v="2020-01-07T00:00:00"/>
    <s v="Lipitor"/>
    <s v="Inconclusive"/>
    <n v="8"/>
    <x v="0"/>
    <s v="CancerLow"/>
    <n v="12"/>
    <x v="2"/>
    <n v="30"/>
  </r>
  <r>
    <s v="Harry Johns"/>
    <x v="13"/>
    <x v="0"/>
    <x v="1"/>
    <s v="A+"/>
    <x v="5"/>
    <d v="2019-09-20T00:00:00"/>
    <s v="Stephanie Avila"/>
    <s v="Gutierrez-Jackson"/>
    <n v="47926.030749999998"/>
    <x v="0"/>
    <n v="35333"/>
    <n v="139"/>
    <x v="2"/>
    <d v="2019-10-19T00:00:00"/>
    <s v="Paracetamol"/>
    <s v="Inconclusive"/>
    <n v="29"/>
    <x v="2"/>
    <s v="CancerHigh"/>
    <n v="9"/>
    <x v="2"/>
    <n v="20"/>
  </r>
  <r>
    <s v="Roberto Beck"/>
    <x v="55"/>
    <x v="1"/>
    <x v="1"/>
    <s v="O+"/>
    <x v="2"/>
    <d v="2023-09-14T00:00:00"/>
    <s v="Miranda Silva"/>
    <s v="Morris, Schwartz and Wilson"/>
    <n v="47896.03832"/>
    <x v="3"/>
    <n v="19108"/>
    <n v="394"/>
    <x v="1"/>
    <d v="2023-10-01T00:00:00"/>
    <s v="Lipitor"/>
    <s v="Inconclusive"/>
    <n v="17"/>
    <x v="1"/>
    <s v="ObesityMed"/>
    <n v="9"/>
    <x v="1"/>
    <n v="14"/>
  </r>
  <r>
    <s v="Jessica Hanna"/>
    <x v="6"/>
    <x v="0"/>
    <x v="0"/>
    <s v="B+"/>
    <x v="3"/>
    <d v="2021-10-12T00:00:00"/>
    <s v="Victoria Myers"/>
    <s v="Castillo Inc"/>
    <n v="47883.993750000001"/>
    <x v="3"/>
    <n v="11267"/>
    <n v="443"/>
    <x v="2"/>
    <d v="2021-11-03T00:00:00"/>
    <s v="Aspirin"/>
    <s v="Inconclusive"/>
    <n v="22"/>
    <x v="2"/>
    <s v="ArthritisHigh"/>
    <n v="10"/>
    <x v="4"/>
    <n v="12"/>
  </r>
  <r>
    <s v="Daniel Evans"/>
    <x v="21"/>
    <x v="1"/>
    <x v="1"/>
    <s v="B-"/>
    <x v="1"/>
    <d v="2020-06-19T00:00:00"/>
    <s v="Michael Olson"/>
    <s v="Sweeney Group"/>
    <n v="47864.851699999999"/>
    <x v="2"/>
    <n v="4379"/>
    <n v="386"/>
    <x v="2"/>
    <d v="2020-06-28T00:00:00"/>
    <s v="Ibuprofen"/>
    <s v="Normal"/>
    <n v="9"/>
    <x v="0"/>
    <s v="AsthmaLow"/>
    <n v="6"/>
    <x v="3"/>
    <n v="19"/>
  </r>
  <r>
    <s v="Samantha Patel"/>
    <x v="5"/>
    <x v="2"/>
    <x v="0"/>
    <s v="AB+"/>
    <x v="2"/>
    <d v="2023-09-04T00:00:00"/>
    <s v="Jason Beck"/>
    <s v="Clarke-Gonzalez"/>
    <n v="47859.560149999998"/>
    <x v="3"/>
    <n v="20739"/>
    <n v="102"/>
    <x v="0"/>
    <d v="2023-09-14T00:00:00"/>
    <s v="Aspirin"/>
    <s v="Normal"/>
    <n v="10"/>
    <x v="1"/>
    <s v="ObesityMed"/>
    <n v="9"/>
    <x v="1"/>
    <n v="4"/>
  </r>
  <r>
    <s v="Megan Livingston"/>
    <x v="1"/>
    <x v="1"/>
    <x v="1"/>
    <s v="B-"/>
    <x v="4"/>
    <d v="2021-10-23T00:00:00"/>
    <s v="James Allison"/>
    <s v="Waters, Reeves and Navarro"/>
    <n v="47850.245089999997"/>
    <x v="2"/>
    <n v="25081"/>
    <n v="383"/>
    <x v="1"/>
    <d v="2021-10-27T00:00:00"/>
    <s v="Paracetamol"/>
    <s v="Abnormal"/>
    <n v="4"/>
    <x v="0"/>
    <s v="HypertensionLow"/>
    <n v="10"/>
    <x v="4"/>
    <n v="23"/>
  </r>
  <r>
    <s v="Thomas Brown"/>
    <x v="16"/>
    <x v="0"/>
    <x v="0"/>
    <s v="AB+"/>
    <x v="1"/>
    <d v="2018-11-01T00:00:00"/>
    <s v="Travis Davidson"/>
    <s v="Young, Hicks and Garrett"/>
    <n v="47838.231079999998"/>
    <x v="0"/>
    <n v="26608"/>
    <n v="232"/>
    <x v="2"/>
    <d v="2018-11-05T00:00:00"/>
    <s v="Lipitor"/>
    <s v="Normal"/>
    <n v="4"/>
    <x v="0"/>
    <s v="AsthmaLow"/>
    <n v="11"/>
    <x v="5"/>
    <n v="1"/>
  </r>
  <r>
    <s v="Jeremy Vasquez"/>
    <x v="10"/>
    <x v="2"/>
    <x v="0"/>
    <s v="AB+"/>
    <x v="4"/>
    <d v="2020-08-27T00:00:00"/>
    <s v="Sandra Moore"/>
    <s v="Kemp Inc"/>
    <n v="47830.327100000002"/>
    <x v="0"/>
    <n v="15832"/>
    <n v="195"/>
    <x v="1"/>
    <d v="2020-09-21T00:00:00"/>
    <s v="Aspirin"/>
    <s v="Abnormal"/>
    <n v="25"/>
    <x v="2"/>
    <s v="HypertensionHigh"/>
    <n v="8"/>
    <x v="3"/>
    <n v="27"/>
  </r>
  <r>
    <s v="Joshua Faulkner"/>
    <x v="0"/>
    <x v="0"/>
    <x v="1"/>
    <s v="A+"/>
    <x v="5"/>
    <d v="2019-07-09T00:00:00"/>
    <s v="Michael Goodman"/>
    <s v="Brown Ltd"/>
    <n v="47806.210129999999"/>
    <x v="4"/>
    <n v="51780"/>
    <n v="290"/>
    <x v="1"/>
    <d v="2019-07-13T00:00:00"/>
    <s v="Paracetamol"/>
    <s v="Normal"/>
    <n v="4"/>
    <x v="0"/>
    <s v="CancerLow"/>
    <n v="7"/>
    <x v="2"/>
    <n v="9"/>
  </r>
  <r>
    <s v="Kimberly Shelton"/>
    <x v="27"/>
    <x v="0"/>
    <x v="0"/>
    <s v="AB-"/>
    <x v="3"/>
    <d v="2020-01-13T00:00:00"/>
    <s v="Bradley Dillon"/>
    <s v="Crawford LLC"/>
    <n v="47777.173369999997"/>
    <x v="0"/>
    <n v="8536"/>
    <n v="317"/>
    <x v="2"/>
    <d v="2020-02-08T00:00:00"/>
    <s v="Paracetamol"/>
    <s v="Abnormal"/>
    <n v="26"/>
    <x v="2"/>
    <s v="ArthritisHigh"/>
    <n v="1"/>
    <x v="3"/>
    <n v="13"/>
  </r>
  <r>
    <s v="Marissa Dixon"/>
    <x v="23"/>
    <x v="0"/>
    <x v="1"/>
    <s v="B+"/>
    <x v="4"/>
    <d v="2019-04-14T00:00:00"/>
    <s v="Ronald Taylor"/>
    <s v="Perez, Ray and Combs"/>
    <n v="47739.386720000002"/>
    <x v="4"/>
    <n v="2056"/>
    <n v="172"/>
    <x v="1"/>
    <d v="2019-05-02T00:00:00"/>
    <s v="Ibuprofen"/>
    <s v="Abnormal"/>
    <n v="18"/>
    <x v="1"/>
    <s v="HypertensionMed"/>
    <n v="4"/>
    <x v="2"/>
    <n v="14"/>
  </r>
  <r>
    <s v="Theresa May"/>
    <x v="21"/>
    <x v="1"/>
    <x v="1"/>
    <s v="B+"/>
    <x v="0"/>
    <d v="2021-03-25T00:00:00"/>
    <s v="Karen James"/>
    <s v="Horn-Norris"/>
    <n v="47709.178469999999"/>
    <x v="2"/>
    <n v="25798"/>
    <n v="193"/>
    <x v="1"/>
    <d v="2021-04-18T00:00:00"/>
    <s v="Ibuprofen"/>
    <s v="Abnormal"/>
    <n v="24"/>
    <x v="2"/>
    <s v="DiabetesHigh"/>
    <n v="3"/>
    <x v="4"/>
    <n v="25"/>
  </r>
  <r>
    <s v="Derek Patton"/>
    <x v="4"/>
    <x v="2"/>
    <x v="1"/>
    <s v="AB+"/>
    <x v="4"/>
    <d v="2020-11-20T00:00:00"/>
    <s v="Alexandra Robbins"/>
    <s v="Delgado, Banks and Foster"/>
    <n v="47685.932910000003"/>
    <x v="1"/>
    <n v="29626"/>
    <n v="148"/>
    <x v="2"/>
    <d v="2020-11-26T00:00:00"/>
    <s v="Aspirin"/>
    <s v="Inconclusive"/>
    <n v="6"/>
    <x v="0"/>
    <s v="HypertensionLow"/>
    <n v="11"/>
    <x v="3"/>
    <n v="20"/>
  </r>
  <r>
    <s v="Kristina Day"/>
    <x v="13"/>
    <x v="0"/>
    <x v="0"/>
    <s v="B+"/>
    <x v="0"/>
    <d v="2023-03-27T00:00:00"/>
    <s v="Michelle Sanchez"/>
    <s v="Clark LLC"/>
    <n v="47654.799070000001"/>
    <x v="2"/>
    <n v="4015"/>
    <n v="467"/>
    <x v="1"/>
    <d v="2023-04-13T00:00:00"/>
    <s v="Lipitor"/>
    <s v="Abnormal"/>
    <n v="17"/>
    <x v="1"/>
    <s v="DiabetesMed"/>
    <n v="3"/>
    <x v="1"/>
    <n v="27"/>
  </r>
  <r>
    <s v="Andrea Nicholson"/>
    <x v="58"/>
    <x v="3"/>
    <x v="1"/>
    <s v="AB-"/>
    <x v="1"/>
    <d v="2019-12-05T00:00:00"/>
    <s v="Margaret Jacobs"/>
    <s v="Morris PLC"/>
    <n v="47627.475050000001"/>
    <x v="2"/>
    <n v="44228"/>
    <n v="230"/>
    <x v="2"/>
    <d v="2020-01-04T00:00:00"/>
    <s v="Aspirin"/>
    <s v="Inconclusive"/>
    <n v="30"/>
    <x v="2"/>
    <s v="AsthmaHigh"/>
    <n v="12"/>
    <x v="2"/>
    <n v="5"/>
  </r>
  <r>
    <s v="Andrew Jenkins"/>
    <x v="40"/>
    <x v="1"/>
    <x v="0"/>
    <s v="O-"/>
    <x v="0"/>
    <d v="2022-01-24T00:00:00"/>
    <s v="Deborah Blackwell"/>
    <s v="Smith-Mercado"/>
    <n v="47627.392359999998"/>
    <x v="2"/>
    <n v="12686"/>
    <n v="316"/>
    <x v="1"/>
    <d v="2022-02-04T00:00:00"/>
    <s v="Penicillin"/>
    <s v="Inconclusive"/>
    <n v="11"/>
    <x v="1"/>
    <s v="DiabetesMed"/>
    <n v="1"/>
    <x v="0"/>
    <n v="24"/>
  </r>
  <r>
    <s v="Kelly Graham"/>
    <x v="7"/>
    <x v="0"/>
    <x v="0"/>
    <s v="A-"/>
    <x v="4"/>
    <d v="2019-09-12T00:00:00"/>
    <s v="Henry Mcbride"/>
    <s v="Swanson, Freeman and Porter"/>
    <n v="47625.76324"/>
    <x v="0"/>
    <n v="31818"/>
    <n v="146"/>
    <x v="1"/>
    <d v="2019-09-23T00:00:00"/>
    <s v="Ibuprofen"/>
    <s v="Inconclusive"/>
    <n v="11"/>
    <x v="1"/>
    <s v="HypertensionMed"/>
    <n v="9"/>
    <x v="2"/>
    <n v="12"/>
  </r>
  <r>
    <s v="David Jacobs"/>
    <x v="4"/>
    <x v="2"/>
    <x v="1"/>
    <s v="A-"/>
    <x v="4"/>
    <d v="2022-10-13T00:00:00"/>
    <s v="Marco Gallegos"/>
    <s v="Mcknight-Hernandez"/>
    <n v="47622.681689999998"/>
    <x v="2"/>
    <n v="15783"/>
    <n v="491"/>
    <x v="1"/>
    <d v="2022-10-21T00:00:00"/>
    <s v="Paracetamol"/>
    <s v="Inconclusive"/>
    <n v="8"/>
    <x v="0"/>
    <s v="HypertensionLow"/>
    <n v="10"/>
    <x v="0"/>
    <n v="13"/>
  </r>
  <r>
    <s v="David Garcia"/>
    <x v="35"/>
    <x v="0"/>
    <x v="0"/>
    <s v="O+"/>
    <x v="1"/>
    <d v="2020-01-18T00:00:00"/>
    <s v="Samuel Francis"/>
    <s v="Lane and Sons"/>
    <n v="47611.661339999999"/>
    <x v="3"/>
    <n v="25633"/>
    <n v="216"/>
    <x v="2"/>
    <d v="2020-02-17T00:00:00"/>
    <s v="Ibuprofen"/>
    <s v="Inconclusive"/>
    <n v="30"/>
    <x v="2"/>
    <s v="AsthmaHigh"/>
    <n v="1"/>
    <x v="3"/>
    <n v="18"/>
  </r>
  <r>
    <s v="Sherry Petty"/>
    <x v="9"/>
    <x v="1"/>
    <x v="1"/>
    <s v="B-"/>
    <x v="4"/>
    <d v="2019-03-14T00:00:00"/>
    <s v="Crystal Farmer"/>
    <s v="Brown-Mckee"/>
    <n v="47590.216220000002"/>
    <x v="1"/>
    <n v="15756"/>
    <n v="453"/>
    <x v="1"/>
    <d v="2019-03-16T00:00:00"/>
    <s v="Paracetamol"/>
    <s v="Normal"/>
    <n v="2"/>
    <x v="0"/>
    <s v="HypertensionLow"/>
    <n v="3"/>
    <x v="2"/>
    <n v="14"/>
  </r>
  <r>
    <s v="Jonathan Snyder"/>
    <x v="40"/>
    <x v="1"/>
    <x v="1"/>
    <s v="A+"/>
    <x v="4"/>
    <d v="2019-11-10T00:00:00"/>
    <s v="Melissa Jackson"/>
    <s v="Perkins, Cunningham and Johnson"/>
    <n v="47567.839930000002"/>
    <x v="2"/>
    <n v="4037"/>
    <n v="126"/>
    <x v="1"/>
    <d v="2019-11-13T00:00:00"/>
    <s v="Lipitor"/>
    <s v="Normal"/>
    <n v="3"/>
    <x v="0"/>
    <s v="HypertensionLow"/>
    <n v="11"/>
    <x v="2"/>
    <n v="10"/>
  </r>
  <r>
    <s v="Wayne May"/>
    <x v="5"/>
    <x v="2"/>
    <x v="0"/>
    <s v="AB+"/>
    <x v="4"/>
    <d v="2023-07-10T00:00:00"/>
    <s v="Laura Webster"/>
    <s v="Williams Inc"/>
    <n v="47534.687429999998"/>
    <x v="0"/>
    <n v="13348"/>
    <n v="269"/>
    <x v="0"/>
    <d v="2023-07-12T00:00:00"/>
    <s v="Aspirin"/>
    <s v="Abnormal"/>
    <n v="2"/>
    <x v="0"/>
    <s v="HypertensionLow"/>
    <n v="7"/>
    <x v="1"/>
    <n v="10"/>
  </r>
  <r>
    <s v="Thomas Sharp"/>
    <x v="18"/>
    <x v="0"/>
    <x v="1"/>
    <s v="O-"/>
    <x v="4"/>
    <d v="2020-08-12T00:00:00"/>
    <s v="Leon Small"/>
    <s v="Zamora-Brown"/>
    <n v="47513.906629999998"/>
    <x v="0"/>
    <n v="5515"/>
    <n v="145"/>
    <x v="1"/>
    <d v="2020-08-27T00:00:00"/>
    <s v="Aspirin"/>
    <s v="Normal"/>
    <n v="15"/>
    <x v="1"/>
    <s v="HypertensionMed"/>
    <n v="8"/>
    <x v="3"/>
    <n v="12"/>
  </r>
  <r>
    <s v="Randy Huffman"/>
    <x v="42"/>
    <x v="0"/>
    <x v="1"/>
    <s v="O-"/>
    <x v="5"/>
    <d v="2019-06-20T00:00:00"/>
    <s v="Tamara Carter"/>
    <s v="Murphy and Sons"/>
    <n v="47488.225740000002"/>
    <x v="2"/>
    <n v="40458"/>
    <n v="360"/>
    <x v="1"/>
    <d v="2019-06-28T00:00:00"/>
    <s v="Penicillin"/>
    <s v="Normal"/>
    <n v="8"/>
    <x v="0"/>
    <s v="CancerLow"/>
    <n v="6"/>
    <x v="2"/>
    <n v="20"/>
  </r>
  <r>
    <s v="Chase Mooney"/>
    <x v="49"/>
    <x v="2"/>
    <x v="1"/>
    <s v="O-"/>
    <x v="5"/>
    <d v="2019-09-14T00:00:00"/>
    <s v="Theresa Santana"/>
    <s v="Lopez PLC"/>
    <n v="47476.135499999997"/>
    <x v="1"/>
    <n v="74086"/>
    <n v="230"/>
    <x v="0"/>
    <d v="2019-09-18T00:00:00"/>
    <s v="Penicillin"/>
    <s v="Normal"/>
    <n v="4"/>
    <x v="0"/>
    <s v="CancerLow"/>
    <n v="9"/>
    <x v="2"/>
    <n v="14"/>
  </r>
  <r>
    <s v="April Eaton"/>
    <x v="65"/>
    <x v="0"/>
    <x v="0"/>
    <s v="A+"/>
    <x v="1"/>
    <d v="2021-11-12T00:00:00"/>
    <s v="Stephen Johnson"/>
    <s v="Adams, Garcia and Dudley"/>
    <n v="47430.475899999998"/>
    <x v="3"/>
    <n v="3198"/>
    <n v="345"/>
    <x v="2"/>
    <d v="2021-11-30T00:00:00"/>
    <s v="Paracetamol"/>
    <s v="Inconclusive"/>
    <n v="18"/>
    <x v="1"/>
    <s v="AsthmaMed"/>
    <n v="11"/>
    <x v="4"/>
    <n v="12"/>
  </r>
  <r>
    <s v="Johnny Johnson"/>
    <x v="59"/>
    <x v="0"/>
    <x v="0"/>
    <s v="AB-"/>
    <x v="0"/>
    <d v="2020-04-10T00:00:00"/>
    <s v="Dawn Pierce"/>
    <s v="Lawrence-Jackson"/>
    <n v="47423.23704"/>
    <x v="1"/>
    <n v="29601"/>
    <n v="481"/>
    <x v="1"/>
    <d v="2020-05-10T00:00:00"/>
    <s v="Aspirin"/>
    <s v="Inconclusive"/>
    <n v="30"/>
    <x v="2"/>
    <s v="DiabetesHigh"/>
    <n v="4"/>
    <x v="3"/>
    <n v="10"/>
  </r>
  <r>
    <s v="Jessica Lee"/>
    <x v="40"/>
    <x v="1"/>
    <x v="1"/>
    <s v="AB+"/>
    <x v="4"/>
    <d v="2021-12-01T00:00:00"/>
    <s v="Kenneth Mccoy"/>
    <s v="Long and Sons"/>
    <n v="47411.905030000002"/>
    <x v="2"/>
    <n v="33452"/>
    <n v="354"/>
    <x v="2"/>
    <d v="2021-12-13T00:00:00"/>
    <s v="Aspirin"/>
    <s v="Normal"/>
    <n v="12"/>
    <x v="1"/>
    <s v="HypertensionMed"/>
    <n v="12"/>
    <x v="4"/>
    <n v="1"/>
  </r>
  <r>
    <s v="Steve Meyer"/>
    <x v="64"/>
    <x v="3"/>
    <x v="0"/>
    <s v="A-"/>
    <x v="1"/>
    <d v="2023-02-05T00:00:00"/>
    <s v="Jacqueline Steele"/>
    <s v="Miller, Griffith and George"/>
    <n v="47411.551249999997"/>
    <x v="4"/>
    <n v="10689"/>
    <n v="399"/>
    <x v="2"/>
    <d v="2023-02-11T00:00:00"/>
    <s v="Ibuprofen"/>
    <s v="Abnormal"/>
    <n v="6"/>
    <x v="0"/>
    <s v="AsthmaLow"/>
    <n v="2"/>
    <x v="1"/>
    <n v="5"/>
  </r>
  <r>
    <s v="Laura Henderson"/>
    <x v="5"/>
    <x v="2"/>
    <x v="0"/>
    <s v="AB-"/>
    <x v="2"/>
    <d v="2021-03-20T00:00:00"/>
    <s v="Dana Payne"/>
    <s v="Schaefer and Sons"/>
    <n v="47381.513579999999"/>
    <x v="3"/>
    <n v="20124"/>
    <n v="401"/>
    <x v="0"/>
    <d v="2021-03-24T00:00:00"/>
    <s v="Lipitor"/>
    <s v="Inconclusive"/>
    <n v="4"/>
    <x v="0"/>
    <s v="ObesityLow"/>
    <n v="3"/>
    <x v="4"/>
    <n v="20"/>
  </r>
  <r>
    <s v="Sandra Ford"/>
    <x v="56"/>
    <x v="2"/>
    <x v="1"/>
    <s v="A-"/>
    <x v="0"/>
    <d v="2022-10-26T00:00:00"/>
    <s v="Deborah Guerra MD"/>
    <s v="Jackson Inc"/>
    <n v="47376.331160000002"/>
    <x v="1"/>
    <n v="40132"/>
    <n v="247"/>
    <x v="1"/>
    <d v="2022-11-06T00:00:00"/>
    <s v="Aspirin"/>
    <s v="Normal"/>
    <n v="11"/>
    <x v="1"/>
    <s v="DiabetesMed"/>
    <n v="10"/>
    <x v="0"/>
    <n v="26"/>
  </r>
  <r>
    <s v="Tara Graham"/>
    <x v="42"/>
    <x v="0"/>
    <x v="0"/>
    <s v="B+"/>
    <x v="0"/>
    <d v="2021-12-03T00:00:00"/>
    <s v="Nichole Black"/>
    <s v="Lewis Ltd"/>
    <n v="47322.402130000002"/>
    <x v="2"/>
    <n v="34596"/>
    <n v="293"/>
    <x v="2"/>
    <d v="2021-12-27T00:00:00"/>
    <s v="Paracetamol"/>
    <s v="Normal"/>
    <n v="24"/>
    <x v="2"/>
    <s v="DiabetesHigh"/>
    <n v="12"/>
    <x v="4"/>
    <n v="3"/>
  </r>
  <r>
    <s v="Nicholas Lewis"/>
    <x v="56"/>
    <x v="2"/>
    <x v="0"/>
    <s v="A+"/>
    <x v="2"/>
    <d v="2020-04-16T00:00:00"/>
    <s v="Matthew Arnold"/>
    <s v="Jackson, French and Johnson"/>
    <n v="47149.895170000003"/>
    <x v="0"/>
    <n v="16490"/>
    <n v="313"/>
    <x v="0"/>
    <d v="2020-04-29T00:00:00"/>
    <s v="Paracetamol"/>
    <s v="Abnormal"/>
    <n v="13"/>
    <x v="1"/>
    <s v="ObesityMed"/>
    <n v="4"/>
    <x v="3"/>
    <n v="16"/>
  </r>
  <r>
    <s v="Michael Jones"/>
    <x v="61"/>
    <x v="0"/>
    <x v="1"/>
    <s v="AB+"/>
    <x v="5"/>
    <d v="2020-03-31T00:00:00"/>
    <s v="Shane Cabrera"/>
    <s v="Bush-Lutz"/>
    <n v="47138.96817"/>
    <x v="1"/>
    <n v="40575"/>
    <n v="468"/>
    <x v="1"/>
    <d v="2020-04-13T00:00:00"/>
    <s v="Aspirin"/>
    <s v="Inconclusive"/>
    <n v="13"/>
    <x v="1"/>
    <s v="CancerMed"/>
    <n v="3"/>
    <x v="3"/>
    <n v="31"/>
  </r>
  <r>
    <s v="Bradley Durham"/>
    <x v="65"/>
    <x v="0"/>
    <x v="0"/>
    <s v="A-"/>
    <x v="3"/>
    <d v="2023-04-21T00:00:00"/>
    <s v="Megan Torres"/>
    <s v="Noble-Weber"/>
    <n v="47114.274890000001"/>
    <x v="0"/>
    <m/>
    <n v="124"/>
    <x v="2"/>
    <d v="2023-05-11T00:00:00"/>
    <s v="Paracetamol"/>
    <s v="Normal"/>
    <n v="20"/>
    <x v="2"/>
    <s v="ArthritisHigh"/>
    <n v="4"/>
    <x v="1"/>
    <n v="21"/>
  </r>
  <r>
    <s v="James Blair"/>
    <x v="50"/>
    <x v="3"/>
    <x v="0"/>
    <s v="B+"/>
    <x v="2"/>
    <d v="2022-07-25T00:00:00"/>
    <s v="David Fowler"/>
    <s v="Martin, Briggs and Spears"/>
    <n v="47112.488729999997"/>
    <x v="2"/>
    <n v="21983"/>
    <n v="470"/>
    <x v="0"/>
    <d v="2022-08-07T00:00:00"/>
    <s v="Aspirin"/>
    <s v="Abnormal"/>
    <n v="13"/>
    <x v="1"/>
    <s v="ObesityMed"/>
    <n v="7"/>
    <x v="0"/>
    <n v="25"/>
  </r>
  <r>
    <s v="Glenda Cooper"/>
    <x v="50"/>
    <x v="3"/>
    <x v="1"/>
    <s v="B+"/>
    <x v="2"/>
    <d v="2022-04-29T00:00:00"/>
    <s v="Michelle Guzman"/>
    <s v="Parker-Lopez"/>
    <n v="47105.36722"/>
    <x v="2"/>
    <n v="4982"/>
    <n v="375"/>
    <x v="1"/>
    <d v="2022-04-30T00:00:00"/>
    <s v="Lipitor"/>
    <s v="Normal"/>
    <n v="1"/>
    <x v="0"/>
    <s v="ObesityLow"/>
    <n v="4"/>
    <x v="0"/>
    <n v="29"/>
  </r>
  <r>
    <s v="Lee Clark"/>
    <x v="38"/>
    <x v="1"/>
    <x v="0"/>
    <s v="O+"/>
    <x v="4"/>
    <d v="2019-10-16T00:00:00"/>
    <s v="Robert Alexander"/>
    <s v="Knight-Pena"/>
    <n v="47066.133439999998"/>
    <x v="3"/>
    <n v="26252"/>
    <n v="449"/>
    <x v="1"/>
    <d v="2019-11-03T00:00:00"/>
    <s v="Aspirin"/>
    <s v="Abnormal"/>
    <n v="18"/>
    <x v="1"/>
    <s v="HypertensionMed"/>
    <n v="10"/>
    <x v="2"/>
    <n v="16"/>
  </r>
  <r>
    <s v="Joshua Sullivan"/>
    <x v="24"/>
    <x v="0"/>
    <x v="0"/>
    <s v="AB-"/>
    <x v="3"/>
    <d v="2021-09-30T00:00:00"/>
    <s v="Angelica Houston"/>
    <s v="Campbell, Graham and Rosario"/>
    <n v="47018.687189999997"/>
    <x v="2"/>
    <n v="22753"/>
    <n v="500"/>
    <x v="0"/>
    <d v="2021-10-19T00:00:00"/>
    <s v="Penicillin"/>
    <s v="Inconclusive"/>
    <n v="19"/>
    <x v="1"/>
    <s v="ArthritisMed"/>
    <n v="9"/>
    <x v="4"/>
    <n v="30"/>
  </r>
  <r>
    <s v="Jennifer Hoover"/>
    <x v="56"/>
    <x v="2"/>
    <x v="1"/>
    <s v="AB+"/>
    <x v="4"/>
    <d v="2020-01-11T00:00:00"/>
    <s v="James Jackson"/>
    <s v="Hinton and Sons"/>
    <n v="47011.24005"/>
    <x v="3"/>
    <n v="12758"/>
    <n v="422"/>
    <x v="2"/>
    <d v="2020-01-26T00:00:00"/>
    <s v="Ibuprofen"/>
    <s v="Abnormal"/>
    <n v="15"/>
    <x v="1"/>
    <s v="HypertensionMed"/>
    <n v="1"/>
    <x v="3"/>
    <n v="11"/>
  </r>
  <r>
    <s v="Jacqueline Walker"/>
    <x v="50"/>
    <x v="3"/>
    <x v="0"/>
    <s v="B+"/>
    <x v="0"/>
    <d v="2023-08-18T00:00:00"/>
    <s v="Lauren Phillips"/>
    <s v="Morgan-Jennings"/>
    <n v="46996.618410000003"/>
    <x v="1"/>
    <n v="43687"/>
    <n v="314"/>
    <x v="1"/>
    <d v="2023-09-06T00:00:00"/>
    <s v="Paracetamol"/>
    <s v="Normal"/>
    <n v="19"/>
    <x v="1"/>
    <s v="DiabetesMed"/>
    <n v="8"/>
    <x v="1"/>
    <n v="18"/>
  </r>
  <r>
    <s v="Daniel Branch"/>
    <x v="65"/>
    <x v="0"/>
    <x v="1"/>
    <s v="B-"/>
    <x v="4"/>
    <d v="2022-08-21T00:00:00"/>
    <s v="John Russell"/>
    <s v="Hawkins-Burns"/>
    <n v="46995.931329999999"/>
    <x v="0"/>
    <n v="8234"/>
    <n v="237"/>
    <x v="0"/>
    <d v="2022-09-06T00:00:00"/>
    <s v="Lipitor"/>
    <s v="Abnormal"/>
    <n v="16"/>
    <x v="1"/>
    <s v="HypertensionMed"/>
    <n v="8"/>
    <x v="0"/>
    <n v="21"/>
  </r>
  <r>
    <s v="Christopher Barron"/>
    <x v="5"/>
    <x v="2"/>
    <x v="1"/>
    <s v="O-"/>
    <x v="5"/>
    <d v="2021-11-25T00:00:00"/>
    <s v="Jennifer Wade"/>
    <s v="Young, Martin and Johnson"/>
    <n v="46985.096799999999"/>
    <x v="2"/>
    <n v="18035"/>
    <n v="349"/>
    <x v="2"/>
    <d v="2021-12-04T00:00:00"/>
    <s v="Aspirin"/>
    <s v="Normal"/>
    <n v="9"/>
    <x v="0"/>
    <s v="CancerLow"/>
    <n v="11"/>
    <x v="4"/>
    <n v="25"/>
  </r>
  <r>
    <s v="Marie Vargas"/>
    <x v="57"/>
    <x v="0"/>
    <x v="1"/>
    <s v="B-"/>
    <x v="5"/>
    <d v="2018-12-21T00:00:00"/>
    <s v="Christine Smith"/>
    <s v="Young, Scott and Franco"/>
    <n v="46962.387069999997"/>
    <x v="0"/>
    <n v="38289"/>
    <n v="443"/>
    <x v="1"/>
    <d v="2018-12-26T00:00:00"/>
    <s v="Paracetamol"/>
    <s v="Normal"/>
    <n v="5"/>
    <x v="0"/>
    <s v="CancerLow"/>
    <n v="12"/>
    <x v="5"/>
    <n v="21"/>
  </r>
  <r>
    <s v="William Garza"/>
    <x v="40"/>
    <x v="1"/>
    <x v="0"/>
    <s v="O+"/>
    <x v="2"/>
    <d v="2021-03-29T00:00:00"/>
    <s v="Glenn Burns"/>
    <s v="Manning-Brown"/>
    <n v="46956.036249999997"/>
    <x v="2"/>
    <n v="22383"/>
    <n v="437"/>
    <x v="0"/>
    <d v="2021-04-02T00:00:00"/>
    <s v="Ibuprofen"/>
    <s v="Abnormal"/>
    <n v="4"/>
    <x v="0"/>
    <s v="ObesityLow"/>
    <n v="3"/>
    <x v="4"/>
    <n v="29"/>
  </r>
  <r>
    <s v="Bernard Gibbs"/>
    <x v="50"/>
    <x v="3"/>
    <x v="0"/>
    <s v="A+"/>
    <x v="5"/>
    <d v="2021-06-09T00:00:00"/>
    <s v="Ronald Chen"/>
    <s v="Harrison-Tanner"/>
    <n v="46922.086609999998"/>
    <x v="1"/>
    <n v="48348"/>
    <n v="295"/>
    <x v="1"/>
    <d v="2021-06-28T00:00:00"/>
    <s v="Paracetamol"/>
    <s v="Normal"/>
    <n v="19"/>
    <x v="1"/>
    <s v="CancerMed"/>
    <n v="6"/>
    <x v="4"/>
    <n v="9"/>
  </r>
  <r>
    <s v="Mark French"/>
    <x v="65"/>
    <x v="0"/>
    <x v="0"/>
    <s v="A-"/>
    <x v="1"/>
    <d v="2021-11-25T00:00:00"/>
    <s v="James Richard"/>
    <s v="Cole-Love"/>
    <n v="46907.241889999998"/>
    <x v="0"/>
    <n v="11356"/>
    <n v="408"/>
    <x v="1"/>
    <d v="2021-12-18T00:00:00"/>
    <s v="Ibuprofen"/>
    <s v="Abnormal"/>
    <n v="23"/>
    <x v="2"/>
    <s v="AsthmaHigh"/>
    <n v="11"/>
    <x v="4"/>
    <n v="25"/>
  </r>
  <r>
    <s v="Jennifer Walker"/>
    <x v="47"/>
    <x v="0"/>
    <x v="0"/>
    <s v="AB+"/>
    <x v="3"/>
    <d v="2020-12-06T00:00:00"/>
    <s v="Laura Ortiz"/>
    <s v="Simpson-Shaw"/>
    <n v="46896.10353"/>
    <x v="0"/>
    <n v="33642"/>
    <n v="308"/>
    <x v="0"/>
    <d v="2020-12-29T00:00:00"/>
    <s v="Ibuprofen"/>
    <s v="Normal"/>
    <n v="23"/>
    <x v="2"/>
    <s v="ArthritisHigh"/>
    <n v="12"/>
    <x v="3"/>
    <n v="6"/>
  </r>
  <r>
    <s v="Elizabeth Anderson"/>
    <x v="53"/>
    <x v="2"/>
    <x v="0"/>
    <s v="B-"/>
    <x v="2"/>
    <d v="2020-12-22T00:00:00"/>
    <s v="Mark Martin"/>
    <s v="Mann-Wood"/>
    <n v="46895.327839999998"/>
    <x v="3"/>
    <n v="24563"/>
    <n v="430"/>
    <x v="0"/>
    <d v="2020-12-26T00:00:00"/>
    <s v="Lipitor"/>
    <s v="Inconclusive"/>
    <n v="4"/>
    <x v="0"/>
    <s v="ObesityLow"/>
    <n v="12"/>
    <x v="3"/>
    <n v="22"/>
  </r>
  <r>
    <s v="Theodore Zamora"/>
    <x v="57"/>
    <x v="0"/>
    <x v="0"/>
    <s v="AB-"/>
    <x v="3"/>
    <d v="2020-04-10T00:00:00"/>
    <s v="Matthew Curtis"/>
    <s v="Burns-Hoover"/>
    <n v="46869.63725"/>
    <x v="0"/>
    <n v="14164"/>
    <n v="127"/>
    <x v="1"/>
    <d v="2020-05-01T00:00:00"/>
    <s v="Penicillin"/>
    <s v="Abnormal"/>
    <n v="21"/>
    <x v="2"/>
    <s v="ArthritisHigh"/>
    <n v="4"/>
    <x v="3"/>
    <n v="10"/>
  </r>
  <r>
    <s v="Kenneth Obrien"/>
    <x v="60"/>
    <x v="1"/>
    <x v="1"/>
    <s v="O-"/>
    <x v="4"/>
    <d v="2022-08-25T00:00:00"/>
    <s v="Nathan Meyers"/>
    <s v="Short Ltd"/>
    <n v="46867.231209999998"/>
    <x v="1"/>
    <n v="27622"/>
    <n v="188"/>
    <x v="1"/>
    <d v="2022-09-17T00:00:00"/>
    <s v="Aspirin"/>
    <s v="Abnormal"/>
    <n v="23"/>
    <x v="2"/>
    <s v="HypertensionHigh"/>
    <n v="8"/>
    <x v="0"/>
    <n v="25"/>
  </r>
  <r>
    <s v="Aaron Gray"/>
    <x v="43"/>
    <x v="1"/>
    <x v="1"/>
    <s v="B+"/>
    <x v="0"/>
    <d v="2021-06-10T00:00:00"/>
    <s v="Rachel Wood"/>
    <s v="Porter, Smith and Allison"/>
    <n v="46866.885309999998"/>
    <x v="3"/>
    <n v="8277"/>
    <n v="164"/>
    <x v="1"/>
    <d v="2021-07-03T00:00:00"/>
    <s v="Ibuprofen"/>
    <s v="Abnormal"/>
    <n v="23"/>
    <x v="2"/>
    <s v="DiabetesHigh"/>
    <n v="6"/>
    <x v="4"/>
    <n v="10"/>
  </r>
  <r>
    <s v="Jennifer Le"/>
    <x v="23"/>
    <x v="0"/>
    <x v="1"/>
    <s v="A+"/>
    <x v="4"/>
    <d v="2021-10-23T00:00:00"/>
    <s v="Brittany Strickland"/>
    <s v="Wall PLC"/>
    <n v="46852.829769999997"/>
    <x v="0"/>
    <n v="23298"/>
    <n v="257"/>
    <x v="0"/>
    <d v="2021-10-30T00:00:00"/>
    <s v="Paracetamol"/>
    <s v="Normal"/>
    <n v="7"/>
    <x v="0"/>
    <s v="HypertensionLow"/>
    <n v="10"/>
    <x v="4"/>
    <n v="23"/>
  </r>
  <r>
    <s v="Heather Washington"/>
    <x v="56"/>
    <x v="2"/>
    <x v="1"/>
    <s v="A+"/>
    <x v="1"/>
    <d v="2020-11-25T00:00:00"/>
    <s v="Joann Meyer"/>
    <s v="Robinson Ltd"/>
    <n v="46835.639150000003"/>
    <x v="3"/>
    <n v="17297"/>
    <n v="262"/>
    <x v="2"/>
    <d v="2020-12-05T00:00:00"/>
    <s v="Ibuprofen"/>
    <s v="Normal"/>
    <n v="10"/>
    <x v="1"/>
    <s v="AsthmaMed"/>
    <n v="11"/>
    <x v="3"/>
    <n v="25"/>
  </r>
  <r>
    <s v="Samuel Braun"/>
    <x v="0"/>
    <x v="0"/>
    <x v="1"/>
    <s v="B+"/>
    <x v="1"/>
    <d v="2019-06-15T00:00:00"/>
    <s v="Dana Davidson"/>
    <s v="Miller PLC"/>
    <n v="46812.189700000003"/>
    <x v="0"/>
    <n v="12841"/>
    <n v="159"/>
    <x v="2"/>
    <d v="2019-07-04T00:00:00"/>
    <s v="Ibuprofen"/>
    <s v="Normal"/>
    <n v="19"/>
    <x v="1"/>
    <s v="AsthmaMed"/>
    <n v="6"/>
    <x v="2"/>
    <n v="15"/>
  </r>
  <r>
    <s v="Chloe Adams"/>
    <x v="15"/>
    <x v="1"/>
    <x v="0"/>
    <s v="A-"/>
    <x v="1"/>
    <d v="2019-03-19T00:00:00"/>
    <s v="Cody Osborne"/>
    <s v="Robinson, Pitts and Hill"/>
    <n v="46773.07789"/>
    <x v="4"/>
    <n v="10161"/>
    <n v="481"/>
    <x v="2"/>
    <d v="2019-04-03T00:00:00"/>
    <s v="Aspirin"/>
    <s v="Normal"/>
    <n v="15"/>
    <x v="1"/>
    <s v="AsthmaMed"/>
    <n v="3"/>
    <x v="2"/>
    <n v="19"/>
  </r>
  <r>
    <s v="Gail Harris"/>
    <x v="54"/>
    <x v="1"/>
    <x v="1"/>
    <s v="B-"/>
    <x v="5"/>
    <d v="2022-09-30T00:00:00"/>
    <s v="Joshua Harris"/>
    <s v="Liu-Hunt"/>
    <n v="46770.48934"/>
    <x v="1"/>
    <n v="79304"/>
    <n v="125"/>
    <x v="2"/>
    <d v="2022-10-18T00:00:00"/>
    <s v="Lipitor"/>
    <s v="Abnormal"/>
    <n v="18"/>
    <x v="1"/>
    <s v="CancerMed"/>
    <n v="9"/>
    <x v="0"/>
    <n v="30"/>
  </r>
  <r>
    <s v="Andrew Gibbs"/>
    <x v="27"/>
    <x v="0"/>
    <x v="0"/>
    <s v="AB+"/>
    <x v="4"/>
    <d v="2020-10-22T00:00:00"/>
    <s v="Jennifer Smith"/>
    <s v="Tucker, Burch and Gibson"/>
    <n v="46741.100709999999"/>
    <x v="0"/>
    <n v="6953"/>
    <n v="135"/>
    <x v="1"/>
    <d v="2020-11-07T00:00:00"/>
    <s v="Penicillin"/>
    <s v="Inconclusive"/>
    <n v="16"/>
    <x v="1"/>
    <s v="HypertensionMed"/>
    <n v="10"/>
    <x v="3"/>
    <n v="22"/>
  </r>
  <r>
    <s v="Jonathan Jimenez"/>
    <x v="59"/>
    <x v="0"/>
    <x v="0"/>
    <s v="AB-"/>
    <x v="4"/>
    <d v="2020-10-17T00:00:00"/>
    <s v="Gabriela Cooley"/>
    <s v="Ray, Shields and Bennett"/>
    <n v="46740.916239999999"/>
    <x v="0"/>
    <n v="1916"/>
    <n v="370"/>
    <x v="2"/>
    <d v="2020-10-23T00:00:00"/>
    <s v="Paracetamol"/>
    <s v="Normal"/>
    <n v="6"/>
    <x v="0"/>
    <s v="HypertensionLow"/>
    <n v="10"/>
    <x v="3"/>
    <n v="17"/>
  </r>
  <r>
    <s v="James Smith"/>
    <x v="2"/>
    <x v="0"/>
    <x v="1"/>
    <s v="O-"/>
    <x v="4"/>
    <d v="2023-05-18T00:00:00"/>
    <s v="Kim Payne"/>
    <s v="Thomas, Kelley and Shelton"/>
    <n v="46631.02968"/>
    <x v="0"/>
    <n v="27816"/>
    <n v="144"/>
    <x v="1"/>
    <d v="2023-06-03T00:00:00"/>
    <s v="Aspirin"/>
    <s v="Abnormal"/>
    <n v="16"/>
    <x v="1"/>
    <s v="HypertensionMed"/>
    <n v="5"/>
    <x v="1"/>
    <n v="18"/>
  </r>
  <r>
    <s v="Jonathan Herring"/>
    <x v="26"/>
    <x v="0"/>
    <x v="0"/>
    <s v="B+"/>
    <x v="3"/>
    <d v="2019-07-13T00:00:00"/>
    <s v="Donna Williams"/>
    <s v="Smith-Ray"/>
    <n v="46628.712079999998"/>
    <x v="0"/>
    <n v="25972"/>
    <n v="500"/>
    <x v="2"/>
    <d v="2019-07-26T00:00:00"/>
    <s v="Penicillin"/>
    <s v="Normal"/>
    <n v="13"/>
    <x v="1"/>
    <s v="ArthritisMed"/>
    <n v="7"/>
    <x v="2"/>
    <n v="13"/>
  </r>
  <r>
    <s v="Jasmin Scott"/>
    <x v="54"/>
    <x v="1"/>
    <x v="1"/>
    <s v="B+"/>
    <x v="1"/>
    <d v="2023-08-10T00:00:00"/>
    <s v="Brittany Carter"/>
    <s v="Thompson PLC"/>
    <n v="46617.804409999997"/>
    <x v="3"/>
    <n v="44700"/>
    <n v="251"/>
    <x v="1"/>
    <d v="2023-08-20T00:00:00"/>
    <s v="Lipitor"/>
    <s v="Abnormal"/>
    <n v="10"/>
    <x v="1"/>
    <s v="AsthmaMed"/>
    <n v="8"/>
    <x v="1"/>
    <n v="10"/>
  </r>
  <r>
    <s v="Daniel Wilkinson"/>
    <x v="53"/>
    <x v="2"/>
    <x v="1"/>
    <s v="O-"/>
    <x v="0"/>
    <d v="2021-10-12T00:00:00"/>
    <s v="Eric Bowen"/>
    <s v="Esparza and Sons"/>
    <n v="46614.470209999999"/>
    <x v="0"/>
    <n v="4770"/>
    <n v="310"/>
    <x v="1"/>
    <d v="2021-11-03T00:00:00"/>
    <s v="Aspirin"/>
    <s v="Normal"/>
    <n v="22"/>
    <x v="2"/>
    <s v="DiabetesHigh"/>
    <n v="10"/>
    <x v="4"/>
    <n v="12"/>
  </r>
  <r>
    <s v="Kevin Robinson"/>
    <x v="39"/>
    <x v="0"/>
    <x v="0"/>
    <s v="AB+"/>
    <x v="2"/>
    <d v="2022-09-29T00:00:00"/>
    <s v="Tiffany Pacheco"/>
    <s v="Cole-Fox"/>
    <n v="46598.049469999998"/>
    <x v="0"/>
    <n v="17791"/>
    <n v="473"/>
    <x v="1"/>
    <d v="2022-10-26T00:00:00"/>
    <s v="Lipitor"/>
    <s v="Abnormal"/>
    <n v="27"/>
    <x v="2"/>
    <s v="ObesityHigh"/>
    <n v="9"/>
    <x v="0"/>
    <n v="29"/>
  </r>
  <r>
    <s v="Lance Bradley"/>
    <x v="42"/>
    <x v="0"/>
    <x v="0"/>
    <s v="O-"/>
    <x v="2"/>
    <d v="2023-07-03T00:00:00"/>
    <s v="James Hatfield"/>
    <s v="Rhodes Ltd"/>
    <n v="46592.767180000003"/>
    <x v="0"/>
    <n v="11361"/>
    <n v="232"/>
    <x v="0"/>
    <d v="2023-07-04T00:00:00"/>
    <s v="Penicillin"/>
    <s v="Inconclusive"/>
    <n v="1"/>
    <x v="0"/>
    <s v="ObesityLow"/>
    <n v="7"/>
    <x v="1"/>
    <n v="3"/>
  </r>
  <r>
    <s v="Jacob Franco"/>
    <x v="26"/>
    <x v="0"/>
    <x v="1"/>
    <s v="A+"/>
    <x v="0"/>
    <d v="2021-07-19T00:00:00"/>
    <s v="Natalie Moore"/>
    <s v="Martin-Mcguire"/>
    <n v="46583.646840000001"/>
    <x v="0"/>
    <n v="45195"/>
    <n v="308"/>
    <x v="2"/>
    <d v="2021-08-01T00:00:00"/>
    <s v="Lipitor"/>
    <s v="Abnormal"/>
    <n v="13"/>
    <x v="1"/>
    <s v="DiabetesMed"/>
    <n v="7"/>
    <x v="4"/>
    <n v="19"/>
  </r>
  <r>
    <s v="Jennifer Nelson MD"/>
    <x v="23"/>
    <x v="0"/>
    <x v="0"/>
    <s v="A-"/>
    <x v="2"/>
    <d v="2021-04-10T00:00:00"/>
    <s v="Rhonda Adams"/>
    <s v="Nelson and Sons"/>
    <n v="46578.897040000003"/>
    <x v="0"/>
    <n v="5018"/>
    <n v="489"/>
    <x v="1"/>
    <d v="2021-04-27T00:00:00"/>
    <s v="Aspirin"/>
    <s v="Normal"/>
    <n v="17"/>
    <x v="1"/>
    <s v="ObesityMed"/>
    <n v="4"/>
    <x v="4"/>
    <n v="10"/>
  </r>
  <r>
    <s v="Gabriella James"/>
    <x v="9"/>
    <x v="1"/>
    <x v="0"/>
    <s v="A+"/>
    <x v="2"/>
    <d v="2020-07-12T00:00:00"/>
    <s v="Michael Gonzalez"/>
    <s v="Drake and Sons"/>
    <n v="46549.472959999999"/>
    <x v="4"/>
    <n v="9284"/>
    <n v="199"/>
    <x v="0"/>
    <d v="2020-07-19T00:00:00"/>
    <s v="Lipitor"/>
    <s v="Normal"/>
    <n v="7"/>
    <x v="0"/>
    <s v="ObesityLow"/>
    <n v="7"/>
    <x v="3"/>
    <n v="12"/>
  </r>
  <r>
    <s v="Megan Wheeler"/>
    <x v="8"/>
    <x v="1"/>
    <x v="0"/>
    <s v="AB+"/>
    <x v="0"/>
    <d v="2022-01-31T00:00:00"/>
    <s v="Claudia Lee"/>
    <s v="Campbell PLC"/>
    <n v="46530.169119999999"/>
    <x v="1"/>
    <n v="4146"/>
    <n v="284"/>
    <x v="0"/>
    <d v="2022-02-02T00:00:00"/>
    <s v="Paracetamol"/>
    <s v="Abnormal"/>
    <n v="2"/>
    <x v="0"/>
    <s v="DiabetesLow"/>
    <n v="1"/>
    <x v="0"/>
    <n v="31"/>
  </r>
  <r>
    <s v="Molly Brewer"/>
    <x v="34"/>
    <x v="2"/>
    <x v="1"/>
    <s v="O+"/>
    <x v="0"/>
    <d v="2020-03-07T00:00:00"/>
    <s v="Brandon Mccarthy"/>
    <s v="Smith, Howard and Kent"/>
    <n v="46494.211049999998"/>
    <x v="2"/>
    <n v="47066"/>
    <n v="304"/>
    <x v="0"/>
    <d v="2020-03-13T00:00:00"/>
    <s v="Penicillin"/>
    <s v="Abnormal"/>
    <n v="6"/>
    <x v="0"/>
    <s v="DiabetesLow"/>
    <n v="3"/>
    <x v="3"/>
    <n v="7"/>
  </r>
  <r>
    <s v="William Williams"/>
    <x v="26"/>
    <x v="0"/>
    <x v="1"/>
    <s v="A+"/>
    <x v="3"/>
    <d v="2023-09-28T00:00:00"/>
    <s v="Mitchell Holder"/>
    <s v="Orr, Bowers and Harris"/>
    <n v="46435.946349999998"/>
    <x v="0"/>
    <n v="16566"/>
    <n v="261"/>
    <x v="0"/>
    <d v="2023-10-01T00:00:00"/>
    <s v="Lipitor"/>
    <s v="Normal"/>
    <n v="3"/>
    <x v="0"/>
    <s v="ArthritisLow"/>
    <n v="9"/>
    <x v="1"/>
    <n v="28"/>
  </r>
  <r>
    <s v="Drew Crane"/>
    <x v="15"/>
    <x v="1"/>
    <x v="0"/>
    <s v="AB-"/>
    <x v="0"/>
    <d v="2020-02-02T00:00:00"/>
    <s v="Haley Riley"/>
    <s v="Kaiser Inc"/>
    <n v="46427.756509999999"/>
    <x v="2"/>
    <n v="56933"/>
    <n v="210"/>
    <x v="0"/>
    <d v="2020-02-19T00:00:00"/>
    <s v="Paracetamol"/>
    <s v="Normal"/>
    <n v="17"/>
    <x v="1"/>
    <s v="DiabetesMed"/>
    <n v="2"/>
    <x v="3"/>
    <n v="2"/>
  </r>
  <r>
    <s v="Stacey Craig"/>
    <x v="16"/>
    <x v="0"/>
    <x v="0"/>
    <s v="O+"/>
    <x v="5"/>
    <d v="2022-08-15T00:00:00"/>
    <s v="Laura Cruz"/>
    <s v="Peters Ltd"/>
    <n v="46382.937409999999"/>
    <x v="0"/>
    <n v="44377"/>
    <n v="262"/>
    <x v="2"/>
    <d v="2022-09-02T00:00:00"/>
    <s v="Aspirin"/>
    <s v="Normal"/>
    <n v="18"/>
    <x v="1"/>
    <s v="CancerMed"/>
    <n v="8"/>
    <x v="0"/>
    <n v="15"/>
  </r>
  <r>
    <s v="Joel Mendoza"/>
    <x v="14"/>
    <x v="0"/>
    <x v="1"/>
    <s v="AB+"/>
    <x v="5"/>
    <d v="2018-11-17T00:00:00"/>
    <s v="Antonio Richardson"/>
    <s v="Austin LLC"/>
    <n v="46370.713239999997"/>
    <x v="0"/>
    <n v="41298"/>
    <n v="285"/>
    <x v="1"/>
    <d v="2018-12-08T00:00:00"/>
    <s v="Penicillin"/>
    <s v="Abnormal"/>
    <n v="21"/>
    <x v="2"/>
    <s v="CancerHigh"/>
    <n v="11"/>
    <x v="5"/>
    <n v="17"/>
  </r>
  <r>
    <s v="Sarah Weaver"/>
    <x v="38"/>
    <x v="1"/>
    <x v="1"/>
    <s v="O+"/>
    <x v="1"/>
    <d v="2018-12-04T00:00:00"/>
    <s v="Ashley Sherman"/>
    <s v="Clark-Phillips"/>
    <n v="46265.497219999997"/>
    <x v="1"/>
    <n v="16461"/>
    <n v="141"/>
    <x v="2"/>
    <d v="2018-12-15T00:00:00"/>
    <s v="Ibuprofen"/>
    <s v="Abnormal"/>
    <n v="11"/>
    <x v="1"/>
    <s v="AsthmaMed"/>
    <n v="12"/>
    <x v="5"/>
    <n v="4"/>
  </r>
  <r>
    <s v="Barbara Garrett"/>
    <x v="8"/>
    <x v="1"/>
    <x v="0"/>
    <s v="O+"/>
    <x v="2"/>
    <d v="2020-10-12T00:00:00"/>
    <s v="Jennifer Monroe"/>
    <s v="Thomas-Evans"/>
    <n v="46259.110509999999"/>
    <x v="4"/>
    <n v="17501"/>
    <n v="333"/>
    <x v="0"/>
    <d v="2020-10-15T00:00:00"/>
    <s v="Paracetamol"/>
    <s v="Normal"/>
    <n v="3"/>
    <x v="0"/>
    <s v="ObesityLow"/>
    <n v="10"/>
    <x v="3"/>
    <n v="12"/>
  </r>
  <r>
    <s v="Whitney Bradley"/>
    <x v="46"/>
    <x v="0"/>
    <x v="1"/>
    <s v="A+"/>
    <x v="5"/>
    <d v="2021-11-11T00:00:00"/>
    <s v="David Vargas"/>
    <s v="Arnold Group"/>
    <n v="46248.72421"/>
    <x v="0"/>
    <n v="22665"/>
    <n v="413"/>
    <x v="1"/>
    <d v="2021-12-04T00:00:00"/>
    <s v="Penicillin"/>
    <s v="Normal"/>
    <n v="23"/>
    <x v="2"/>
    <s v="CancerHigh"/>
    <n v="11"/>
    <x v="4"/>
    <n v="11"/>
  </r>
  <r>
    <s v="Patricia Taylor"/>
    <x v="50"/>
    <x v="3"/>
    <x v="0"/>
    <s v="A+"/>
    <x v="3"/>
    <d v="2019-10-25T00:00:00"/>
    <s v="Claudia Davis"/>
    <s v="Smith, King and Anderson"/>
    <n v="46241.896999999997"/>
    <x v="4"/>
    <n v="5586"/>
    <n v="157"/>
    <x v="1"/>
    <d v="2019-11-08T00:00:00"/>
    <s v="Ibuprofen"/>
    <s v="Abnormal"/>
    <n v="14"/>
    <x v="1"/>
    <s v="ArthritisMed"/>
    <n v="10"/>
    <x v="2"/>
    <n v="25"/>
  </r>
  <r>
    <s v="David Richardson"/>
    <x v="27"/>
    <x v="0"/>
    <x v="1"/>
    <s v="O-"/>
    <x v="3"/>
    <d v="2021-10-16T00:00:00"/>
    <s v="Sherri Vaughn"/>
    <s v="Smith Group"/>
    <n v="46240.109470000003"/>
    <x v="0"/>
    <n v="10920"/>
    <n v="465"/>
    <x v="1"/>
    <d v="2021-11-12T00:00:00"/>
    <s v="Lipitor"/>
    <s v="Inconclusive"/>
    <n v="27"/>
    <x v="2"/>
    <s v="ArthritisHigh"/>
    <n v="10"/>
    <x v="4"/>
    <n v="16"/>
  </r>
  <r>
    <s v="Lee Peterson"/>
    <x v="4"/>
    <x v="2"/>
    <x v="0"/>
    <s v="A+"/>
    <x v="4"/>
    <d v="2019-06-04T00:00:00"/>
    <s v="Anna Lyons"/>
    <s v="Jones, Cook and Fuentes"/>
    <n v="46226.784399999997"/>
    <x v="4"/>
    <n v="26440"/>
    <n v="169"/>
    <x v="0"/>
    <d v="2019-06-05T00:00:00"/>
    <s v="Penicillin"/>
    <s v="Normal"/>
    <n v="1"/>
    <x v="0"/>
    <s v="HypertensionLow"/>
    <n v="6"/>
    <x v="2"/>
    <n v="4"/>
  </r>
  <r>
    <s v="Kenneth Rollins"/>
    <x v="52"/>
    <x v="0"/>
    <x v="1"/>
    <s v="A+"/>
    <x v="2"/>
    <d v="2019-03-02T00:00:00"/>
    <s v="Lisa Clark"/>
    <s v="Bowman LLC"/>
    <n v="46198.452499999999"/>
    <x v="0"/>
    <n v="22474"/>
    <n v="155"/>
    <x v="0"/>
    <d v="2019-03-10T00:00:00"/>
    <s v="Ibuprofen"/>
    <s v="Abnormal"/>
    <n v="8"/>
    <x v="0"/>
    <s v="ObesityLow"/>
    <n v="3"/>
    <x v="2"/>
    <n v="2"/>
  </r>
  <r>
    <s v="Ryan Copeland"/>
    <x v="8"/>
    <x v="1"/>
    <x v="1"/>
    <s v="A-"/>
    <x v="1"/>
    <d v="2019-10-13T00:00:00"/>
    <s v="John Brown"/>
    <s v="Owens-Ford"/>
    <n v="46187.434099999999"/>
    <x v="4"/>
    <n v="44919"/>
    <n v="152"/>
    <x v="2"/>
    <d v="2019-10-24T00:00:00"/>
    <s v="Ibuprofen"/>
    <s v="Inconclusive"/>
    <n v="11"/>
    <x v="1"/>
    <s v="AsthmaMed"/>
    <n v="10"/>
    <x v="2"/>
    <n v="13"/>
  </r>
  <r>
    <s v="Laura Jones"/>
    <x v="57"/>
    <x v="0"/>
    <x v="0"/>
    <s v="O+"/>
    <x v="4"/>
    <d v="2021-01-09T00:00:00"/>
    <s v="Ashley Jackson"/>
    <s v="Campbell, Carter and Butler"/>
    <n v="46185.071040000003"/>
    <x v="0"/>
    <n v="25328"/>
    <n v="343"/>
    <x v="2"/>
    <d v="2021-01-24T00:00:00"/>
    <s v="Ibuprofen"/>
    <s v="Inconclusive"/>
    <n v="15"/>
    <x v="1"/>
    <s v="HypertensionMed"/>
    <n v="1"/>
    <x v="4"/>
    <n v="9"/>
  </r>
  <r>
    <s v="Nicole Bullock"/>
    <x v="47"/>
    <x v="0"/>
    <x v="0"/>
    <s v="AB-"/>
    <x v="4"/>
    <d v="2020-11-22T00:00:00"/>
    <s v="Erica Guzman"/>
    <s v="Cook, Blake and Martinez"/>
    <n v="46068.747020000003"/>
    <x v="0"/>
    <n v="8574"/>
    <n v="178"/>
    <x v="2"/>
    <d v="2020-11-27T00:00:00"/>
    <s v="Ibuprofen"/>
    <s v="Inconclusive"/>
    <n v="5"/>
    <x v="0"/>
    <s v="HypertensionLow"/>
    <n v="11"/>
    <x v="3"/>
    <n v="22"/>
  </r>
  <r>
    <s v="Christopher Phillips"/>
    <x v="29"/>
    <x v="3"/>
    <x v="1"/>
    <s v="O-"/>
    <x v="4"/>
    <d v="2019-04-12T00:00:00"/>
    <s v="Frederick Reed"/>
    <s v="Jackson-Steele"/>
    <n v="46068.211159999999"/>
    <x v="3"/>
    <n v="4797"/>
    <n v="159"/>
    <x v="0"/>
    <d v="2019-04-15T00:00:00"/>
    <s v="Paracetamol"/>
    <s v="Normal"/>
    <n v="3"/>
    <x v="0"/>
    <s v="HypertensionLow"/>
    <n v="4"/>
    <x v="2"/>
    <n v="12"/>
  </r>
  <r>
    <s v="Joshua Phillips"/>
    <x v="12"/>
    <x v="0"/>
    <x v="1"/>
    <s v="B-"/>
    <x v="5"/>
    <d v="2019-07-24T00:00:00"/>
    <s v="Anthony Miller"/>
    <s v="Nelson LLC"/>
    <n v="46067.280989999999"/>
    <x v="0"/>
    <n v="17573"/>
    <n v="387"/>
    <x v="1"/>
    <d v="2019-08-19T00:00:00"/>
    <s v="Aspirin"/>
    <s v="Normal"/>
    <n v="26"/>
    <x v="2"/>
    <s v="CancerHigh"/>
    <n v="7"/>
    <x v="2"/>
    <n v="24"/>
  </r>
  <r>
    <s v="Zachary Collins"/>
    <x v="59"/>
    <x v="0"/>
    <x v="0"/>
    <s v="B+"/>
    <x v="2"/>
    <d v="2020-02-13T00:00:00"/>
    <s v="Roberta Adams"/>
    <s v="Sharp, Fuller and Cruz"/>
    <n v="46066.279119999999"/>
    <x v="0"/>
    <n v="23775"/>
    <n v="418"/>
    <x v="1"/>
    <d v="2020-02-15T00:00:00"/>
    <s v="Aspirin"/>
    <s v="Inconclusive"/>
    <n v="2"/>
    <x v="0"/>
    <s v="ObesityLow"/>
    <n v="2"/>
    <x v="3"/>
    <n v="13"/>
  </r>
  <r>
    <s v="Natalie Navarro"/>
    <x v="26"/>
    <x v="0"/>
    <x v="0"/>
    <s v="A+"/>
    <x v="3"/>
    <d v="2020-02-02T00:00:00"/>
    <s v="Deborah Adams"/>
    <s v="Hayes-Graham"/>
    <n v="46052.090100000001"/>
    <x v="0"/>
    <n v="17034"/>
    <n v="487"/>
    <x v="2"/>
    <d v="2020-02-22T00:00:00"/>
    <s v="Penicillin"/>
    <s v="Abnormal"/>
    <n v="20"/>
    <x v="2"/>
    <s v="ArthritisHigh"/>
    <n v="2"/>
    <x v="3"/>
    <n v="2"/>
  </r>
  <r>
    <s v="John George"/>
    <x v="51"/>
    <x v="0"/>
    <x v="0"/>
    <s v="A-"/>
    <x v="2"/>
    <d v="2023-04-22T00:00:00"/>
    <s v="Jordan Gonzales"/>
    <s v="Harvey-Miller"/>
    <n v="46048.074439999997"/>
    <x v="2"/>
    <n v="23444"/>
    <n v="266"/>
    <x v="0"/>
    <d v="2023-05-13T00:00:00"/>
    <s v="Penicillin"/>
    <s v="Normal"/>
    <n v="21"/>
    <x v="2"/>
    <s v="ObesityHigh"/>
    <n v="4"/>
    <x v="1"/>
    <n v="22"/>
  </r>
  <r>
    <s v="April Gomez"/>
    <x v="27"/>
    <x v="0"/>
    <x v="0"/>
    <s v="A-"/>
    <x v="1"/>
    <d v="2019-10-08T00:00:00"/>
    <s v="Daniel Nelson"/>
    <s v="Jacobs, Walters and Flores"/>
    <n v="46002.104480000002"/>
    <x v="0"/>
    <n v="41691"/>
    <n v="142"/>
    <x v="1"/>
    <d v="2019-10-18T00:00:00"/>
    <s v="Ibuprofen"/>
    <s v="Abnormal"/>
    <n v="10"/>
    <x v="1"/>
    <s v="AsthmaMed"/>
    <n v="10"/>
    <x v="2"/>
    <n v="8"/>
  </r>
  <r>
    <s v="Jacob Hoover"/>
    <x v="14"/>
    <x v="0"/>
    <x v="1"/>
    <s v="B-"/>
    <x v="2"/>
    <d v="2021-01-12T00:00:00"/>
    <s v="Mindy Bell"/>
    <s v="Wong-House"/>
    <n v="45952.567260000003"/>
    <x v="0"/>
    <n v="23896"/>
    <n v="338"/>
    <x v="0"/>
    <d v="2021-01-26T00:00:00"/>
    <s v="Aspirin"/>
    <s v="Abnormal"/>
    <n v="14"/>
    <x v="1"/>
    <s v="ObesityMed"/>
    <n v="1"/>
    <x v="4"/>
    <n v="12"/>
  </r>
  <r>
    <s v="Alan Bell"/>
    <x v="15"/>
    <x v="1"/>
    <x v="1"/>
    <s v="B-"/>
    <x v="4"/>
    <d v="2022-06-14T00:00:00"/>
    <s v="Tyrone Robertson"/>
    <s v="Reyes-Patel"/>
    <n v="45912.05356"/>
    <x v="2"/>
    <n v="11572"/>
    <n v="147"/>
    <x v="0"/>
    <d v="2022-06-20T00:00:00"/>
    <s v="Ibuprofen"/>
    <s v="Inconclusive"/>
    <n v="6"/>
    <x v="0"/>
    <s v="HypertensionLow"/>
    <n v="6"/>
    <x v="0"/>
    <n v="14"/>
  </r>
  <r>
    <s v="Stacey Wilson"/>
    <x v="34"/>
    <x v="2"/>
    <x v="0"/>
    <s v="B+"/>
    <x v="3"/>
    <d v="2022-10-31T00:00:00"/>
    <s v="Ronald Jackson"/>
    <s v="Reed and Sons"/>
    <n v="45910.691460000002"/>
    <x v="3"/>
    <n v="12803"/>
    <n v="448"/>
    <x v="2"/>
    <d v="2022-11-04T00:00:00"/>
    <s v="Ibuprofen"/>
    <s v="Inconclusive"/>
    <n v="4"/>
    <x v="0"/>
    <s v="ArthritisLow"/>
    <n v="10"/>
    <x v="0"/>
    <n v="31"/>
  </r>
  <r>
    <s v="April Martin"/>
    <x v="39"/>
    <x v="0"/>
    <x v="1"/>
    <s v="AB-"/>
    <x v="0"/>
    <d v="2021-03-01T00:00:00"/>
    <s v="Brenda Moore"/>
    <s v="Brown, Weeks and Robbins"/>
    <n v="45879.622150000003"/>
    <x v="1"/>
    <n v="38318"/>
    <n v="123"/>
    <x v="2"/>
    <d v="2021-03-16T00:00:00"/>
    <s v="Ibuprofen"/>
    <s v="Normal"/>
    <n v="15"/>
    <x v="1"/>
    <s v="DiabetesMed"/>
    <n v="3"/>
    <x v="4"/>
    <n v="1"/>
  </r>
  <r>
    <s v="Kimberly Williams"/>
    <x v="62"/>
    <x v="2"/>
    <x v="0"/>
    <s v="O-"/>
    <x v="2"/>
    <d v="2020-07-17T00:00:00"/>
    <s v="Alexa Mendoza"/>
    <s v="Armstrong-Mcguire"/>
    <n v="45877.206100000003"/>
    <x v="2"/>
    <n v="9561"/>
    <n v="391"/>
    <x v="0"/>
    <d v="2020-08-01T00:00:00"/>
    <s v="Lipitor"/>
    <s v="Normal"/>
    <n v="15"/>
    <x v="1"/>
    <s v="ObesityMed"/>
    <n v="7"/>
    <x v="3"/>
    <n v="17"/>
  </r>
  <r>
    <s v="Jonathan Moore"/>
    <x v="65"/>
    <x v="0"/>
    <x v="0"/>
    <s v="O+"/>
    <x v="4"/>
    <d v="2020-08-16T00:00:00"/>
    <s v="Rebecca Perez"/>
    <s v="Osborne PLC"/>
    <n v="45863.921499999997"/>
    <x v="3"/>
    <n v="12050"/>
    <n v="249"/>
    <x v="1"/>
    <d v="2020-09-07T00:00:00"/>
    <s v="Penicillin"/>
    <s v="Inconclusive"/>
    <n v="22"/>
    <x v="2"/>
    <s v="HypertensionHigh"/>
    <n v="8"/>
    <x v="3"/>
    <n v="16"/>
  </r>
  <r>
    <s v="Paul Davidson"/>
    <x v="5"/>
    <x v="2"/>
    <x v="0"/>
    <s v="O-"/>
    <x v="0"/>
    <d v="2021-06-13T00:00:00"/>
    <s v="Eric Patton"/>
    <s v="Shaw-Davis"/>
    <n v="45858.789089999998"/>
    <x v="0"/>
    <n v="36474"/>
    <n v="323"/>
    <x v="0"/>
    <d v="2021-06-16T00:00:00"/>
    <s v="Lipitor"/>
    <s v="Normal"/>
    <n v="3"/>
    <x v="0"/>
    <s v="DiabetesLow"/>
    <n v="6"/>
    <x v="4"/>
    <n v="13"/>
  </r>
  <r>
    <s v="Anthony Johnson"/>
    <x v="28"/>
    <x v="1"/>
    <x v="1"/>
    <s v="O+"/>
    <x v="4"/>
    <d v="2023-03-24T00:00:00"/>
    <s v="Derrick Brown"/>
    <s v="Moore, Marsh and Morales"/>
    <n v="45850.577720000001"/>
    <x v="4"/>
    <n v="8808"/>
    <n v="138"/>
    <x v="2"/>
    <d v="2023-03-25T00:00:00"/>
    <s v="Aspirin"/>
    <s v="Normal"/>
    <n v="1"/>
    <x v="0"/>
    <s v="HypertensionLow"/>
    <n v="3"/>
    <x v="1"/>
    <n v="24"/>
  </r>
  <r>
    <s v="Mark Moss"/>
    <x v="54"/>
    <x v="1"/>
    <x v="1"/>
    <s v="B-"/>
    <x v="5"/>
    <d v="2019-11-13T00:00:00"/>
    <s v="Jacob Hunt"/>
    <s v="Smith-Wilkins"/>
    <n v="45829.913820000002"/>
    <x v="1"/>
    <n v="47476"/>
    <n v="344"/>
    <x v="1"/>
    <d v="2019-12-12T00:00:00"/>
    <s v="Ibuprofen"/>
    <s v="Abnormal"/>
    <n v="29"/>
    <x v="2"/>
    <s v="CancerHigh"/>
    <n v="11"/>
    <x v="2"/>
    <n v="13"/>
  </r>
  <r>
    <s v="Greg Richardson"/>
    <x v="50"/>
    <x v="3"/>
    <x v="0"/>
    <s v="O+"/>
    <x v="3"/>
    <d v="2022-03-19T00:00:00"/>
    <s v="Amanda Flores"/>
    <s v="Meyers-Burton"/>
    <n v="45805.395850000001"/>
    <x v="3"/>
    <n v="23275"/>
    <n v="456"/>
    <x v="2"/>
    <d v="2022-04-09T00:00:00"/>
    <s v="Aspirin"/>
    <s v="Normal"/>
    <n v="21"/>
    <x v="2"/>
    <s v="ArthritisHigh"/>
    <n v="3"/>
    <x v="0"/>
    <n v="19"/>
  </r>
  <r>
    <s v="Philip Hall"/>
    <x v="41"/>
    <x v="2"/>
    <x v="1"/>
    <s v="B-"/>
    <x v="1"/>
    <d v="2021-10-01T00:00:00"/>
    <s v="Shannon Taylor"/>
    <s v="Chambers, Mullins and Aguilar"/>
    <n v="45732.644419999997"/>
    <x v="2"/>
    <n v="4795"/>
    <n v="106"/>
    <x v="2"/>
    <d v="2021-10-03T00:00:00"/>
    <s v="Aspirin"/>
    <s v="Abnormal"/>
    <n v="2"/>
    <x v="0"/>
    <s v="AsthmaLow"/>
    <n v="10"/>
    <x v="4"/>
    <n v="1"/>
  </r>
  <r>
    <s v="Judith Jackson"/>
    <x v="41"/>
    <x v="2"/>
    <x v="0"/>
    <s v="AB-"/>
    <x v="4"/>
    <d v="2019-11-19T00:00:00"/>
    <s v="Mary James"/>
    <s v="Smith, Ross and Richardson"/>
    <n v="45731.280350000001"/>
    <x v="1"/>
    <n v="21618"/>
    <n v="179"/>
    <x v="2"/>
    <d v="2019-11-20T00:00:00"/>
    <s v="Aspirin"/>
    <s v="Inconclusive"/>
    <n v="1"/>
    <x v="0"/>
    <s v="HypertensionLow"/>
    <n v="11"/>
    <x v="2"/>
    <n v="19"/>
  </r>
  <r>
    <s v="Amber Perez"/>
    <x v="42"/>
    <x v="0"/>
    <x v="1"/>
    <s v="A+"/>
    <x v="5"/>
    <d v="2020-02-29T00:00:00"/>
    <s v="Olivia Rosales"/>
    <s v="Stuart, Bryant and Roberts"/>
    <n v="45716.740510000003"/>
    <x v="4"/>
    <n v="70694"/>
    <n v="442"/>
    <x v="1"/>
    <d v="2020-03-29T00:00:00"/>
    <s v="Penicillin"/>
    <s v="Inconclusive"/>
    <n v="29"/>
    <x v="2"/>
    <s v="CancerHigh"/>
    <n v="2"/>
    <x v="3"/>
    <n v="29"/>
  </r>
  <r>
    <s v="Sherry Bass"/>
    <x v="39"/>
    <x v="0"/>
    <x v="0"/>
    <s v="A+"/>
    <x v="5"/>
    <d v="2019-09-15T00:00:00"/>
    <s v="Sheila Nelson"/>
    <s v="Wagner-Fischer"/>
    <n v="45683.710310000002"/>
    <x v="4"/>
    <n v="51647"/>
    <n v="204"/>
    <x v="1"/>
    <d v="2019-10-11T00:00:00"/>
    <s v="Aspirin"/>
    <s v="Normal"/>
    <n v="26"/>
    <x v="2"/>
    <s v="CancerHigh"/>
    <n v="9"/>
    <x v="2"/>
    <n v="15"/>
  </r>
  <r>
    <s v="Tiffany Davies"/>
    <x v="25"/>
    <x v="1"/>
    <x v="0"/>
    <s v="A-"/>
    <x v="4"/>
    <d v="2019-03-08T00:00:00"/>
    <s v="Joe Gonzalez"/>
    <s v="Murray-Dodson"/>
    <n v="45672.762300000002"/>
    <x v="3"/>
    <n v="10111"/>
    <n v="464"/>
    <x v="2"/>
    <d v="2019-03-11T00:00:00"/>
    <s v="Aspirin"/>
    <s v="Inconclusive"/>
    <n v="3"/>
    <x v="0"/>
    <s v="HypertensionLow"/>
    <n v="3"/>
    <x v="2"/>
    <n v="8"/>
  </r>
  <r>
    <s v="Sabrina House MD"/>
    <x v="58"/>
    <x v="3"/>
    <x v="1"/>
    <s v="A-"/>
    <x v="5"/>
    <d v="2019-03-03T00:00:00"/>
    <s v="James Juarez II"/>
    <s v="Foster-Stevenson"/>
    <n v="45656.683409999998"/>
    <x v="3"/>
    <n v="73671"/>
    <n v="283"/>
    <x v="0"/>
    <d v="2019-03-21T00:00:00"/>
    <s v="Aspirin"/>
    <s v="Normal"/>
    <n v="18"/>
    <x v="1"/>
    <s v="CancerMed"/>
    <n v="3"/>
    <x v="2"/>
    <n v="3"/>
  </r>
  <r>
    <s v="Bill Garcia"/>
    <x v="55"/>
    <x v="1"/>
    <x v="1"/>
    <s v="B-"/>
    <x v="5"/>
    <d v="2020-08-10T00:00:00"/>
    <s v="Brandy Lopez"/>
    <s v="Smith, Gibson and Campbell"/>
    <n v="45639.762739999998"/>
    <x v="2"/>
    <n v="61682"/>
    <n v="230"/>
    <x v="0"/>
    <d v="2020-08-14T00:00:00"/>
    <s v="Paracetamol"/>
    <s v="Inconclusive"/>
    <n v="4"/>
    <x v="0"/>
    <s v="CancerLow"/>
    <n v="8"/>
    <x v="3"/>
    <n v="10"/>
  </r>
  <r>
    <s v="Jesse Kelly"/>
    <x v="48"/>
    <x v="0"/>
    <x v="1"/>
    <s v="AB+"/>
    <x v="3"/>
    <d v="2023-05-10T00:00:00"/>
    <s v="David Proctor"/>
    <s v="Wallace Group"/>
    <n v="45605.117689999999"/>
    <x v="4"/>
    <n v="30287"/>
    <n v="469"/>
    <x v="2"/>
    <d v="2023-05-30T00:00:00"/>
    <s v="Paracetamol"/>
    <s v="Normal"/>
    <n v="20"/>
    <x v="2"/>
    <s v="ArthritisHigh"/>
    <n v="5"/>
    <x v="1"/>
    <n v="10"/>
  </r>
  <r>
    <s v="Emily Mosley"/>
    <x v="33"/>
    <x v="0"/>
    <x v="1"/>
    <s v="B-"/>
    <x v="2"/>
    <d v="2022-04-01T00:00:00"/>
    <s v="Kenneth Marsh"/>
    <s v="Young, Castaneda and Khan"/>
    <n v="45566.718009999997"/>
    <x v="4"/>
    <n v="6543"/>
    <n v="462"/>
    <x v="0"/>
    <d v="2022-04-06T00:00:00"/>
    <s v="Ibuprofen"/>
    <s v="Inconclusive"/>
    <n v="5"/>
    <x v="0"/>
    <s v="ObesityLow"/>
    <n v="4"/>
    <x v="0"/>
    <n v="1"/>
  </r>
  <r>
    <s v="Megan Garcia"/>
    <x v="41"/>
    <x v="2"/>
    <x v="1"/>
    <s v="B-"/>
    <x v="1"/>
    <d v="2022-08-14T00:00:00"/>
    <s v="Barbara Anderson"/>
    <s v="Hancock and Sons"/>
    <n v="45440.423199999997"/>
    <x v="1"/>
    <n v="1285"/>
    <n v="331"/>
    <x v="2"/>
    <d v="2022-08-23T00:00:00"/>
    <s v="Penicillin"/>
    <s v="Inconclusive"/>
    <n v="9"/>
    <x v="0"/>
    <s v="AsthmaLow"/>
    <n v="8"/>
    <x v="0"/>
    <n v="14"/>
  </r>
  <r>
    <s v="Austin Buchanan"/>
    <x v="66"/>
    <x v="0"/>
    <x v="0"/>
    <s v="O+"/>
    <x v="5"/>
    <d v="2023-08-11T00:00:00"/>
    <s v="Valerie Rogers"/>
    <s v="Dominguez LLC"/>
    <n v="45392.017769999999"/>
    <x v="3"/>
    <n v="21041"/>
    <n v="451"/>
    <x v="0"/>
    <d v="2023-08-14T00:00:00"/>
    <s v="Paracetamol"/>
    <s v="Normal"/>
    <n v="3"/>
    <x v="0"/>
    <s v="CancerLow"/>
    <n v="8"/>
    <x v="1"/>
    <n v="11"/>
  </r>
  <r>
    <s v="Destiny Hicks DVM"/>
    <x v="44"/>
    <x v="1"/>
    <x v="0"/>
    <s v="AB+"/>
    <x v="2"/>
    <d v="2022-11-26T00:00:00"/>
    <s v="William Kim"/>
    <s v="Price-Fuller"/>
    <n v="45338.4522"/>
    <x v="2"/>
    <n v="6138"/>
    <n v="156"/>
    <x v="0"/>
    <d v="2022-12-07T00:00:00"/>
    <s v="Lipitor"/>
    <s v="Inconclusive"/>
    <n v="11"/>
    <x v="1"/>
    <s v="ObesityMed"/>
    <n v="11"/>
    <x v="0"/>
    <n v="26"/>
  </r>
  <r>
    <s v="Joseph Johnson PhD"/>
    <x v="24"/>
    <x v="0"/>
    <x v="0"/>
    <s v="O-"/>
    <x v="5"/>
    <d v="2023-08-21T00:00:00"/>
    <s v="Matthew Schultz"/>
    <s v="Bradford, Watson and Adams"/>
    <n v="45292.339260000001"/>
    <x v="2"/>
    <n v="20907"/>
    <n v="174"/>
    <x v="1"/>
    <d v="2023-09-14T00:00:00"/>
    <s v="Ibuprofen"/>
    <s v="Normal"/>
    <n v="24"/>
    <x v="2"/>
    <s v="CancerHigh"/>
    <n v="8"/>
    <x v="1"/>
    <n v="21"/>
  </r>
  <r>
    <s v="Daniel Merritt"/>
    <x v="18"/>
    <x v="0"/>
    <x v="1"/>
    <s v="O+"/>
    <x v="5"/>
    <d v="2023-01-24T00:00:00"/>
    <s v="Jason Young"/>
    <s v="Bennett Group"/>
    <n v="45286.561930000003"/>
    <x v="1"/>
    <n v="72626"/>
    <n v="368"/>
    <x v="1"/>
    <d v="2023-02-21T00:00:00"/>
    <s v="Penicillin"/>
    <s v="Normal"/>
    <n v="28"/>
    <x v="2"/>
    <s v="CancerHigh"/>
    <n v="1"/>
    <x v="1"/>
    <n v="24"/>
  </r>
  <r>
    <s v="Morgan Sanchez"/>
    <x v="30"/>
    <x v="2"/>
    <x v="0"/>
    <s v="AB+"/>
    <x v="2"/>
    <d v="2023-02-06T00:00:00"/>
    <s v="Michelle Williamson"/>
    <s v="Williams Inc"/>
    <n v="45264.046849999999"/>
    <x v="0"/>
    <n v="6640"/>
    <n v="462"/>
    <x v="0"/>
    <d v="2023-02-10T00:00:00"/>
    <s v="Paracetamol"/>
    <s v="Abnormal"/>
    <n v="4"/>
    <x v="0"/>
    <s v="ObesityLow"/>
    <n v="2"/>
    <x v="1"/>
    <n v="6"/>
  </r>
  <r>
    <s v="Michael Gibbs"/>
    <x v="51"/>
    <x v="0"/>
    <x v="1"/>
    <s v="O+"/>
    <x v="5"/>
    <d v="2021-09-20T00:00:00"/>
    <s v="Shawn Bell"/>
    <s v="Hill and Sons"/>
    <n v="45248.576110000002"/>
    <x v="4"/>
    <n v="29309"/>
    <n v="467"/>
    <x v="1"/>
    <d v="2021-10-14T00:00:00"/>
    <s v="Lipitor"/>
    <s v="Abnormal"/>
    <n v="24"/>
    <x v="2"/>
    <s v="CancerHigh"/>
    <n v="9"/>
    <x v="4"/>
    <n v="20"/>
  </r>
  <r>
    <s v="Michael Phillips"/>
    <x v="59"/>
    <x v="0"/>
    <x v="0"/>
    <s v="AB+"/>
    <x v="2"/>
    <d v="2023-06-03T00:00:00"/>
    <s v="Scott Chan"/>
    <s v="Smith and Sons"/>
    <n v="45218.716280000001"/>
    <x v="2"/>
    <n v="22289"/>
    <n v="253"/>
    <x v="0"/>
    <d v="2023-06-19T00:00:00"/>
    <s v="Ibuprofen"/>
    <s v="Normal"/>
    <n v="16"/>
    <x v="1"/>
    <s v="ObesityMed"/>
    <n v="6"/>
    <x v="1"/>
    <n v="3"/>
  </r>
  <r>
    <s v="Nathan Frank"/>
    <x v="18"/>
    <x v="0"/>
    <x v="1"/>
    <s v="AB+"/>
    <x v="3"/>
    <d v="2023-01-01T00:00:00"/>
    <s v="Jason Bradford"/>
    <s v="Flowers-Vang"/>
    <n v="45212.824890000004"/>
    <x v="0"/>
    <n v="23773"/>
    <n v="230"/>
    <x v="0"/>
    <d v="2023-01-06T00:00:00"/>
    <s v="Aspirin"/>
    <s v="Normal"/>
    <n v="5"/>
    <x v="0"/>
    <s v="ArthritisLow"/>
    <n v="1"/>
    <x v="1"/>
    <n v="1"/>
  </r>
  <r>
    <s v="John Perez"/>
    <x v="45"/>
    <x v="2"/>
    <x v="1"/>
    <s v="A+"/>
    <x v="0"/>
    <d v="2020-11-20T00:00:00"/>
    <s v="Brittany Pierce"/>
    <s v="Bradshaw Ltd"/>
    <n v="45195.203540000002"/>
    <x v="3"/>
    <n v="53306"/>
    <n v="153"/>
    <x v="2"/>
    <d v="2020-11-21T00:00:00"/>
    <s v="Paracetamol"/>
    <s v="Abnormal"/>
    <n v="1"/>
    <x v="0"/>
    <s v="DiabetesLow"/>
    <n v="11"/>
    <x v="3"/>
    <n v="20"/>
  </r>
  <r>
    <s v="Jason Henry"/>
    <x v="65"/>
    <x v="0"/>
    <x v="1"/>
    <s v="AB-"/>
    <x v="4"/>
    <d v="2023-06-12T00:00:00"/>
    <s v="Cody Brock"/>
    <s v="Spencer, Martin and Graham"/>
    <n v="45178.974280000002"/>
    <x v="3"/>
    <n v="14370"/>
    <n v="400"/>
    <x v="2"/>
    <d v="2023-07-12T00:00:00"/>
    <s v="Lipitor"/>
    <s v="Normal"/>
    <n v="30"/>
    <x v="2"/>
    <s v="HypertensionHigh"/>
    <n v="6"/>
    <x v="1"/>
    <n v="12"/>
  </r>
  <r>
    <s v="Sarah Long"/>
    <x v="45"/>
    <x v="2"/>
    <x v="1"/>
    <s v="AB-"/>
    <x v="3"/>
    <d v="2021-10-11T00:00:00"/>
    <s v="Victoria Smith"/>
    <s v="Alvarez Inc"/>
    <n v="45114.229330000002"/>
    <x v="0"/>
    <n v="20129"/>
    <n v="136"/>
    <x v="1"/>
    <d v="2021-11-01T00:00:00"/>
    <s v="Penicillin"/>
    <s v="Abnormal"/>
    <n v="21"/>
    <x v="2"/>
    <s v="ArthritisHigh"/>
    <n v="10"/>
    <x v="4"/>
    <n v="11"/>
  </r>
  <r>
    <s v="Rachel Vaughan"/>
    <x v="28"/>
    <x v="1"/>
    <x v="0"/>
    <s v="AB-"/>
    <x v="2"/>
    <d v="2019-01-20T00:00:00"/>
    <s v="Robin Rose"/>
    <s v="Brown, Moore and Sanchez"/>
    <n v="45111.360119999998"/>
    <x v="1"/>
    <n v="10226"/>
    <n v="431"/>
    <x v="1"/>
    <d v="2019-02-16T00:00:00"/>
    <s v="Ibuprofen"/>
    <s v="Normal"/>
    <n v="27"/>
    <x v="2"/>
    <s v="ObesityHigh"/>
    <n v="1"/>
    <x v="2"/>
    <n v="20"/>
  </r>
  <r>
    <s v="April Smith"/>
    <x v="40"/>
    <x v="1"/>
    <x v="0"/>
    <s v="O-"/>
    <x v="2"/>
    <d v="2019-08-30T00:00:00"/>
    <s v="Carolyn Howard"/>
    <s v="Jones Group"/>
    <n v="45071.238169999997"/>
    <x v="4"/>
    <n v="1637"/>
    <n v="257"/>
    <x v="1"/>
    <d v="2019-09-11T00:00:00"/>
    <s v="Lipitor"/>
    <s v="Abnormal"/>
    <n v="12"/>
    <x v="1"/>
    <s v="ObesityMed"/>
    <n v="8"/>
    <x v="2"/>
    <n v="30"/>
  </r>
  <r>
    <s v="Kathleen Conner"/>
    <x v="32"/>
    <x v="1"/>
    <x v="1"/>
    <s v="B-"/>
    <x v="2"/>
    <d v="2023-01-25T00:00:00"/>
    <s v="Miranda Meza"/>
    <s v="Craig-Edwards"/>
    <n v="45059.106979999997"/>
    <x v="2"/>
    <n v="19439"/>
    <n v="366"/>
    <x v="0"/>
    <d v="2023-02-07T00:00:00"/>
    <s v="Paracetamol"/>
    <s v="Normal"/>
    <n v="13"/>
    <x v="1"/>
    <s v="ObesityMed"/>
    <n v="1"/>
    <x v="1"/>
    <n v="25"/>
  </r>
  <r>
    <s v="Ryan Lopez"/>
    <x v="56"/>
    <x v="2"/>
    <x v="0"/>
    <s v="A+"/>
    <x v="5"/>
    <d v="2019-01-01T00:00:00"/>
    <s v="Joan Adams"/>
    <s v="Carter LLC"/>
    <n v="45037.18737"/>
    <x v="3"/>
    <n v="39151"/>
    <n v="222"/>
    <x v="0"/>
    <d v="2019-01-20T00:00:00"/>
    <s v="Paracetamol"/>
    <s v="Normal"/>
    <n v="19"/>
    <x v="1"/>
    <s v="CancerMed"/>
    <n v="1"/>
    <x v="2"/>
    <n v="1"/>
  </r>
  <r>
    <s v="Meagan Wright"/>
    <x v="36"/>
    <x v="0"/>
    <x v="1"/>
    <s v="B+"/>
    <x v="4"/>
    <d v="2021-08-24T00:00:00"/>
    <s v="John Lopez"/>
    <s v="Sherman and Sons"/>
    <n v="45032.049229999997"/>
    <x v="3"/>
    <n v="1243"/>
    <n v="482"/>
    <x v="0"/>
    <d v="2021-08-30T00:00:00"/>
    <s v="Ibuprofen"/>
    <s v="Abnormal"/>
    <n v="6"/>
    <x v="0"/>
    <s v="HypertensionLow"/>
    <n v="8"/>
    <x v="4"/>
    <n v="24"/>
  </r>
  <r>
    <s v="Ashley Gonzales"/>
    <x v="45"/>
    <x v="2"/>
    <x v="0"/>
    <s v="B-"/>
    <x v="4"/>
    <d v="2021-01-22T00:00:00"/>
    <s v="Joshua Neal"/>
    <s v="Shelton, Collins and Morgan"/>
    <n v="44989.180039999999"/>
    <x v="2"/>
    <n v="7465"/>
    <n v="440"/>
    <x v="1"/>
    <d v="2021-02-19T00:00:00"/>
    <s v="Penicillin"/>
    <s v="Normal"/>
    <n v="28"/>
    <x v="2"/>
    <s v="HypertensionHigh"/>
    <n v="1"/>
    <x v="4"/>
    <n v="22"/>
  </r>
  <r>
    <s v="Steven Simmons"/>
    <x v="39"/>
    <x v="0"/>
    <x v="1"/>
    <s v="AB+"/>
    <x v="0"/>
    <d v="2022-07-17T00:00:00"/>
    <s v="Derek Thomas"/>
    <s v="Hill-Norton"/>
    <n v="44960.987780000003"/>
    <x v="1"/>
    <n v="2004"/>
    <n v="223"/>
    <x v="1"/>
    <d v="2022-08-13T00:00:00"/>
    <s v="Paracetamol"/>
    <s v="Abnormal"/>
    <n v="27"/>
    <x v="2"/>
    <s v="DiabetesHigh"/>
    <n v="7"/>
    <x v="0"/>
    <n v="17"/>
  </r>
  <r>
    <s v="Scott Green"/>
    <x v="65"/>
    <x v="0"/>
    <x v="1"/>
    <s v="B-"/>
    <x v="2"/>
    <d v="2021-10-17T00:00:00"/>
    <s v="Deborah Graves"/>
    <s v="Shaw-Weeks"/>
    <n v="44938.605889999999"/>
    <x v="0"/>
    <n v="22387"/>
    <n v="404"/>
    <x v="0"/>
    <d v="2021-10-30T00:00:00"/>
    <s v="Ibuprofen"/>
    <s v="Normal"/>
    <n v="13"/>
    <x v="1"/>
    <s v="ObesityMed"/>
    <n v="10"/>
    <x v="4"/>
    <n v="17"/>
  </r>
  <r>
    <s v="Jennifer Hunter"/>
    <x v="6"/>
    <x v="0"/>
    <x v="1"/>
    <s v="O-"/>
    <x v="4"/>
    <d v="2021-09-01T00:00:00"/>
    <s v="Tina Townsend"/>
    <s v="Lee, Brooks and Johnson"/>
    <n v="44932.839"/>
    <x v="3"/>
    <n v="16617"/>
    <n v="468"/>
    <x v="2"/>
    <d v="2021-09-05T00:00:00"/>
    <s v="Ibuprofen"/>
    <s v="Abnormal"/>
    <n v="4"/>
    <x v="0"/>
    <s v="HypertensionLow"/>
    <n v="9"/>
    <x v="4"/>
    <n v="1"/>
  </r>
  <r>
    <s v="Christopher Gallegos"/>
    <x v="7"/>
    <x v="0"/>
    <x v="0"/>
    <s v="B+"/>
    <x v="4"/>
    <d v="2019-01-22T00:00:00"/>
    <s v="David Johnson"/>
    <s v="Wilson-Brown"/>
    <n v="44919.06985"/>
    <x v="1"/>
    <n v="25836"/>
    <n v="262"/>
    <x v="1"/>
    <d v="2019-01-29T00:00:00"/>
    <s v="Aspirin"/>
    <s v="Inconclusive"/>
    <n v="7"/>
    <x v="0"/>
    <s v="HypertensionLow"/>
    <n v="1"/>
    <x v="2"/>
    <n v="22"/>
  </r>
  <r>
    <s v="Elizabeth Fernandez"/>
    <x v="22"/>
    <x v="0"/>
    <x v="1"/>
    <s v="A-"/>
    <x v="3"/>
    <d v="2019-04-07T00:00:00"/>
    <s v="Nicole Lewis"/>
    <s v="Mitchell, Khan and Moore"/>
    <n v="44909.876060000002"/>
    <x v="0"/>
    <n v="7843"/>
    <n v="157"/>
    <x v="0"/>
    <d v="2019-04-28T00:00:00"/>
    <s v="Ibuprofen"/>
    <s v="Normal"/>
    <n v="21"/>
    <x v="2"/>
    <s v="ArthritisHigh"/>
    <n v="4"/>
    <x v="2"/>
    <n v="7"/>
  </r>
  <r>
    <s v="Holly Meyers"/>
    <x v="11"/>
    <x v="3"/>
    <x v="0"/>
    <s v="AB+"/>
    <x v="3"/>
    <d v="2023-07-22T00:00:00"/>
    <s v="Crystal Smith"/>
    <s v="Schultz and Sons"/>
    <n v="44902.262150000002"/>
    <x v="4"/>
    <n v="9022"/>
    <n v="395"/>
    <x v="0"/>
    <d v="2023-07-26T00:00:00"/>
    <s v="Ibuprofen"/>
    <s v="Inconclusive"/>
    <n v="4"/>
    <x v="0"/>
    <s v="ArthritisLow"/>
    <n v="7"/>
    <x v="1"/>
    <n v="22"/>
  </r>
  <r>
    <s v="Bailey Wells"/>
    <x v="33"/>
    <x v="0"/>
    <x v="0"/>
    <s v="B-"/>
    <x v="0"/>
    <d v="2020-02-11T00:00:00"/>
    <s v="Mr. Wesley Brown"/>
    <s v="Ward-Perez"/>
    <n v="44886.916850000001"/>
    <x v="2"/>
    <n v="45731"/>
    <n v="344"/>
    <x v="1"/>
    <d v="2020-02-13T00:00:00"/>
    <s v="Penicillin"/>
    <s v="Normal"/>
    <n v="2"/>
    <x v="0"/>
    <s v="DiabetesLow"/>
    <n v="2"/>
    <x v="3"/>
    <n v="11"/>
  </r>
  <r>
    <s v="Edward Decker"/>
    <x v="63"/>
    <x v="2"/>
    <x v="0"/>
    <s v="B-"/>
    <x v="2"/>
    <d v="2022-03-16T00:00:00"/>
    <s v="Andrew Li"/>
    <s v="Tucker Inc"/>
    <n v="44873.218359999999"/>
    <x v="2"/>
    <n v="18769"/>
    <n v="115"/>
    <x v="1"/>
    <d v="2022-04-01T00:00:00"/>
    <s v="Aspirin"/>
    <s v="Abnormal"/>
    <n v="16"/>
    <x v="1"/>
    <s v="ObesityMed"/>
    <n v="3"/>
    <x v="0"/>
    <n v="16"/>
  </r>
  <r>
    <s v="David Wilson"/>
    <x v="9"/>
    <x v="1"/>
    <x v="0"/>
    <s v="O-"/>
    <x v="2"/>
    <d v="2022-10-10T00:00:00"/>
    <s v="Joseph Arias"/>
    <s v="Cole and Sons"/>
    <n v="44868.388610000002"/>
    <x v="2"/>
    <n v="16378"/>
    <n v="498"/>
    <x v="1"/>
    <d v="2022-10-14T00:00:00"/>
    <s v="Aspirin"/>
    <s v="Normal"/>
    <n v="4"/>
    <x v="0"/>
    <s v="ObesityLow"/>
    <n v="10"/>
    <x v="0"/>
    <n v="10"/>
  </r>
  <r>
    <s v="Michael Robertson"/>
    <x v="67"/>
    <x v="3"/>
    <x v="1"/>
    <s v="A+"/>
    <x v="4"/>
    <d v="2023-10-09T00:00:00"/>
    <s v="Jasmine Harris"/>
    <s v="Rangel Ltd"/>
    <n v="44864.780830000003"/>
    <x v="2"/>
    <n v="8848"/>
    <n v="129"/>
    <x v="2"/>
    <d v="2023-11-01T00:00:00"/>
    <s v="Lipitor"/>
    <s v="Inconclusive"/>
    <n v="23"/>
    <x v="2"/>
    <s v="HypertensionHigh"/>
    <n v="10"/>
    <x v="1"/>
    <n v="9"/>
  </r>
  <r>
    <s v="Miss Mary Moon"/>
    <x v="61"/>
    <x v="0"/>
    <x v="0"/>
    <s v="AB+"/>
    <x v="0"/>
    <d v="2019-09-21T00:00:00"/>
    <s v="Sarah Drake"/>
    <s v="Obrien-Ramirez"/>
    <n v="44859.1204"/>
    <x v="2"/>
    <n v="11441"/>
    <n v="385"/>
    <x v="0"/>
    <d v="2019-09-23T00:00:00"/>
    <s v="Penicillin"/>
    <s v="Inconclusive"/>
    <n v="2"/>
    <x v="0"/>
    <s v="DiabetesLow"/>
    <n v="9"/>
    <x v="2"/>
    <n v="21"/>
  </r>
  <r>
    <s v="Theresa Young"/>
    <x v="54"/>
    <x v="1"/>
    <x v="0"/>
    <s v="AB+"/>
    <x v="5"/>
    <d v="2021-09-16T00:00:00"/>
    <s v="Ashley Morrison"/>
    <s v="Rosario Inc"/>
    <n v="44848.831359999996"/>
    <x v="0"/>
    <n v="45605"/>
    <n v="480"/>
    <x v="0"/>
    <d v="2021-09-29T00:00:00"/>
    <s v="Paracetamol"/>
    <s v="Abnormal"/>
    <n v="13"/>
    <x v="1"/>
    <s v="CancerMed"/>
    <n v="9"/>
    <x v="4"/>
    <n v="16"/>
  </r>
  <r>
    <s v="Bonnie Harding"/>
    <x v="2"/>
    <x v="0"/>
    <x v="0"/>
    <s v="O-"/>
    <x v="4"/>
    <d v="2019-11-15T00:00:00"/>
    <s v="Eric Ortiz"/>
    <s v="Salazar Group"/>
    <n v="44834.412629999999"/>
    <x v="4"/>
    <n v="31967"/>
    <n v="187"/>
    <x v="1"/>
    <d v="2019-11-27T00:00:00"/>
    <s v="Ibuprofen"/>
    <s v="Inconclusive"/>
    <n v="12"/>
    <x v="1"/>
    <s v="HypertensionMed"/>
    <n v="11"/>
    <x v="2"/>
    <n v="15"/>
  </r>
  <r>
    <s v="Christopher Cabrera"/>
    <x v="20"/>
    <x v="2"/>
    <x v="1"/>
    <s v="O+"/>
    <x v="2"/>
    <d v="2020-05-19T00:00:00"/>
    <s v="April Hamilton"/>
    <s v="Moore-Houston"/>
    <n v="44812.890079999997"/>
    <x v="4"/>
    <n v="20928"/>
    <n v="451"/>
    <x v="0"/>
    <d v="2020-06-02T00:00:00"/>
    <s v="Ibuprofen"/>
    <s v="Normal"/>
    <n v="14"/>
    <x v="1"/>
    <s v="ObesityMed"/>
    <n v="5"/>
    <x v="3"/>
    <n v="19"/>
  </r>
  <r>
    <s v="John Carlson"/>
    <x v="67"/>
    <x v="3"/>
    <x v="0"/>
    <s v="B+"/>
    <x v="2"/>
    <d v="2023-08-14T00:00:00"/>
    <s v="Kelli Hayes"/>
    <s v="Murray Inc"/>
    <n v="44812.150090000003"/>
    <x v="4"/>
    <n v="13260"/>
    <n v="104"/>
    <x v="2"/>
    <d v="2023-08-20T00:00:00"/>
    <s v="Ibuprofen"/>
    <s v="Normal"/>
    <n v="6"/>
    <x v="0"/>
    <s v="ObesityLow"/>
    <n v="8"/>
    <x v="1"/>
    <n v="14"/>
  </r>
  <r>
    <s v="Katherine Thompson"/>
    <x v="5"/>
    <x v="2"/>
    <x v="1"/>
    <s v="B+"/>
    <x v="1"/>
    <d v="2021-08-16T00:00:00"/>
    <s v="Lydia Hampton"/>
    <s v="Ramirez-Hardin"/>
    <n v="44781.470869999997"/>
    <x v="4"/>
    <n v="11928"/>
    <n v="106"/>
    <x v="2"/>
    <d v="2021-09-12T00:00:00"/>
    <s v="Lipitor"/>
    <s v="Normal"/>
    <n v="27"/>
    <x v="2"/>
    <s v="AsthmaHigh"/>
    <n v="8"/>
    <x v="4"/>
    <n v="16"/>
  </r>
  <r>
    <s v="Jessica Garcia"/>
    <x v="61"/>
    <x v="0"/>
    <x v="0"/>
    <s v="O-"/>
    <x v="2"/>
    <d v="2022-12-24T00:00:00"/>
    <s v="Robert Edwards"/>
    <s v="Graham, Roberts and Conner"/>
    <n v="44749.173020000002"/>
    <x v="0"/>
    <n v="5933"/>
    <n v="335"/>
    <x v="1"/>
    <d v="2023-01-06T00:00:00"/>
    <s v="Penicillin"/>
    <s v="Abnormal"/>
    <n v="13"/>
    <x v="1"/>
    <s v="ObesityMed"/>
    <n v="12"/>
    <x v="0"/>
    <n v="24"/>
  </r>
  <r>
    <s v="Christy Martinez"/>
    <x v="11"/>
    <x v="3"/>
    <x v="0"/>
    <s v="A+"/>
    <x v="3"/>
    <d v="2022-06-20T00:00:00"/>
    <s v="Sean Wilson"/>
    <s v="Gonzalez, Mendez and Morton"/>
    <n v="44729.964849999997"/>
    <x v="1"/>
    <n v="10980"/>
    <n v="218"/>
    <x v="1"/>
    <d v="2022-06-28T00:00:00"/>
    <s v="Lipitor"/>
    <s v="Normal"/>
    <n v="8"/>
    <x v="0"/>
    <s v="ArthritisLow"/>
    <n v="6"/>
    <x v="0"/>
    <n v="20"/>
  </r>
  <r>
    <s v="Christina Perry"/>
    <x v="20"/>
    <x v="2"/>
    <x v="1"/>
    <s v="B+"/>
    <x v="1"/>
    <d v="2020-12-30T00:00:00"/>
    <s v="Vickie Bauer"/>
    <s v="Bryan-Harrison"/>
    <n v="44713.469319999997"/>
    <x v="3"/>
    <n v="43173"/>
    <n v="389"/>
    <x v="2"/>
    <d v="2021-01-25T00:00:00"/>
    <s v="Paracetamol"/>
    <s v="Abnormal"/>
    <n v="26"/>
    <x v="2"/>
    <s v="AsthmaHigh"/>
    <n v="12"/>
    <x v="3"/>
    <n v="30"/>
  </r>
  <r>
    <s v="Ryan Allen"/>
    <x v="16"/>
    <x v="0"/>
    <x v="1"/>
    <s v="B-"/>
    <x v="1"/>
    <d v="2020-09-28T00:00:00"/>
    <s v="Holly Dean"/>
    <s v="Lewis-Robbins"/>
    <n v="44710.528140000002"/>
    <x v="1"/>
    <n v="15187"/>
    <n v="149"/>
    <x v="1"/>
    <d v="2020-10-10T00:00:00"/>
    <s v="Lipitor"/>
    <s v="Inconclusive"/>
    <n v="12"/>
    <x v="1"/>
    <s v="AsthmaMed"/>
    <n v="9"/>
    <x v="3"/>
    <n v="28"/>
  </r>
  <r>
    <s v="Christine Washington"/>
    <x v="64"/>
    <x v="3"/>
    <x v="0"/>
    <s v="AB-"/>
    <x v="1"/>
    <d v="2022-11-23T00:00:00"/>
    <s v="Christopher Morgan"/>
    <s v="Franklin Ltd"/>
    <n v="44701.743280000002"/>
    <x v="3"/>
    <n v="3583"/>
    <n v="472"/>
    <x v="1"/>
    <d v="2022-12-19T00:00:00"/>
    <s v="Aspirin"/>
    <s v="Abnormal"/>
    <n v="26"/>
    <x v="2"/>
    <s v="AsthmaHigh"/>
    <n v="11"/>
    <x v="0"/>
    <n v="23"/>
  </r>
  <r>
    <s v="Tim Rich"/>
    <x v="32"/>
    <x v="1"/>
    <x v="0"/>
    <s v="AB-"/>
    <x v="0"/>
    <d v="2023-06-13T00:00:00"/>
    <s v="Francisco Brown PhD"/>
    <s v="Williams, Marshall and Porter"/>
    <n v="44699.945090000001"/>
    <x v="3"/>
    <n v="36335"/>
    <n v="419"/>
    <x v="2"/>
    <d v="2023-06-29T00:00:00"/>
    <s v="Paracetamol"/>
    <s v="Abnormal"/>
    <n v="16"/>
    <x v="1"/>
    <s v="DiabetesMed"/>
    <n v="6"/>
    <x v="1"/>
    <n v="13"/>
  </r>
  <r>
    <s v="Jessica Wagner"/>
    <x v="53"/>
    <x v="2"/>
    <x v="1"/>
    <s v="O-"/>
    <x v="5"/>
    <d v="2021-11-21T00:00:00"/>
    <s v="Bryan Perez"/>
    <s v="Macias, Long and Hodge"/>
    <n v="44699.59489"/>
    <x v="3"/>
    <n v="77382"/>
    <n v="317"/>
    <x v="1"/>
    <d v="2021-11-25T00:00:00"/>
    <s v="Penicillin"/>
    <s v="Abnormal"/>
    <n v="4"/>
    <x v="0"/>
    <s v="CancerLow"/>
    <n v="11"/>
    <x v="4"/>
    <n v="21"/>
  </r>
  <r>
    <s v="Thomas Davis"/>
    <x v="53"/>
    <x v="2"/>
    <x v="0"/>
    <s v="B+"/>
    <x v="5"/>
    <d v="2021-08-30T00:00:00"/>
    <s v="Seth Powell"/>
    <s v="Mcdowell, Fuller and Forbes"/>
    <n v="44685.571049999999"/>
    <x v="3"/>
    <n v="14628"/>
    <n v="437"/>
    <x v="1"/>
    <d v="2021-09-04T00:00:00"/>
    <s v="Aspirin"/>
    <s v="Abnormal"/>
    <n v="5"/>
    <x v="0"/>
    <s v="CancerLow"/>
    <n v="8"/>
    <x v="4"/>
    <n v="30"/>
  </r>
  <r>
    <s v="Kelly Robertson"/>
    <x v="42"/>
    <x v="0"/>
    <x v="1"/>
    <s v="A+"/>
    <x v="5"/>
    <d v="2021-06-15T00:00:00"/>
    <s v="Kirsten Estrada"/>
    <s v="Graham and Sons"/>
    <n v="44670.33754"/>
    <x v="2"/>
    <n v="41218"/>
    <n v="282"/>
    <x v="1"/>
    <d v="2021-06-26T00:00:00"/>
    <s v="Penicillin"/>
    <s v="Abnormal"/>
    <n v="11"/>
    <x v="1"/>
    <s v="CancerMed"/>
    <n v="6"/>
    <x v="4"/>
    <n v="15"/>
  </r>
  <r>
    <s v="Terry Wong"/>
    <x v="56"/>
    <x v="2"/>
    <x v="0"/>
    <s v="O+"/>
    <x v="5"/>
    <d v="2019-02-26T00:00:00"/>
    <s v="Paula Steele"/>
    <s v="Wiggins Group"/>
    <n v="44665.995269999999"/>
    <x v="1"/>
    <n v="16865"/>
    <n v="319"/>
    <x v="1"/>
    <d v="2019-02-27T00:00:00"/>
    <s v="Lipitor"/>
    <s v="Abnormal"/>
    <n v="1"/>
    <x v="0"/>
    <s v="CancerLow"/>
    <n v="2"/>
    <x v="2"/>
    <n v="26"/>
  </r>
  <r>
    <s v="Angela Copeland"/>
    <x v="37"/>
    <x v="3"/>
    <x v="0"/>
    <s v="B-"/>
    <x v="1"/>
    <d v="2023-07-22T00:00:00"/>
    <s v="Veronica Moore"/>
    <s v="Brown Group"/>
    <n v="44664.551919999998"/>
    <x v="4"/>
    <n v="27219"/>
    <n v="449"/>
    <x v="2"/>
    <d v="2023-08-08T00:00:00"/>
    <s v="Ibuprofen"/>
    <s v="Normal"/>
    <n v="17"/>
    <x v="1"/>
    <s v="AsthmaMed"/>
    <n v="7"/>
    <x v="1"/>
    <n v="22"/>
  </r>
  <r>
    <s v="Anna Lopez"/>
    <x v="40"/>
    <x v="1"/>
    <x v="0"/>
    <s v="O-"/>
    <x v="5"/>
    <d v="2023-05-13T00:00:00"/>
    <s v="Tonya Ruiz"/>
    <s v="Lynn, Johnson and Gibson"/>
    <n v="44663.482620000002"/>
    <x v="2"/>
    <n v="13051"/>
    <n v="410"/>
    <x v="1"/>
    <d v="2023-05-21T00:00:00"/>
    <s v="Paracetamol"/>
    <s v="Abnormal"/>
    <n v="8"/>
    <x v="0"/>
    <s v="CancerLow"/>
    <n v="5"/>
    <x v="1"/>
    <n v="13"/>
  </r>
  <r>
    <s v="Jared Scott"/>
    <x v="57"/>
    <x v="0"/>
    <x v="1"/>
    <s v="O+"/>
    <x v="4"/>
    <d v="2021-12-25T00:00:00"/>
    <s v="Brooke Wang"/>
    <s v="Lindsey LLC"/>
    <n v="44641.354630000002"/>
    <x v="2"/>
    <n v="17097"/>
    <n v="264"/>
    <x v="1"/>
    <d v="2022-01-17T00:00:00"/>
    <s v="Penicillin"/>
    <s v="Abnormal"/>
    <n v="23"/>
    <x v="2"/>
    <s v="HypertensionHigh"/>
    <n v="12"/>
    <x v="4"/>
    <n v="25"/>
  </r>
  <r>
    <s v="Mrs. Kristin Stephenson"/>
    <x v="44"/>
    <x v="1"/>
    <x v="0"/>
    <s v="B-"/>
    <x v="2"/>
    <d v="2018-12-22T00:00:00"/>
    <s v="Ashley Frazier"/>
    <s v="Hart, Davis and Norris"/>
    <n v="44635.909610000002"/>
    <x v="3"/>
    <n v="17586"/>
    <n v="343"/>
    <x v="2"/>
    <d v="2019-01-02T00:00:00"/>
    <s v="Penicillin"/>
    <s v="Abnormal"/>
    <n v="11"/>
    <x v="1"/>
    <s v="ObesityMed"/>
    <n v="12"/>
    <x v="5"/>
    <n v="22"/>
  </r>
  <r>
    <s v="Lisa Lee"/>
    <x v="54"/>
    <x v="1"/>
    <x v="0"/>
    <s v="AB-"/>
    <x v="2"/>
    <d v="2023-02-10T00:00:00"/>
    <s v="Elizabeth Morales"/>
    <s v="Wilson-Harper"/>
    <n v="44616.517610000003"/>
    <x v="3"/>
    <n v="20829"/>
    <n v="347"/>
    <x v="2"/>
    <d v="2023-03-01T00:00:00"/>
    <s v="Penicillin"/>
    <s v="Inconclusive"/>
    <n v="19"/>
    <x v="1"/>
    <s v="ObesityMed"/>
    <n v="2"/>
    <x v="1"/>
    <n v="10"/>
  </r>
  <r>
    <s v="Sara Taylor"/>
    <x v="21"/>
    <x v="1"/>
    <x v="1"/>
    <s v="A+"/>
    <x v="1"/>
    <d v="2020-08-17T00:00:00"/>
    <s v="Joshua Pearson"/>
    <s v="Baker Group"/>
    <n v="44603.857709999997"/>
    <x v="1"/>
    <n v="40428"/>
    <n v="467"/>
    <x v="2"/>
    <d v="2020-09-14T00:00:00"/>
    <s v="Aspirin"/>
    <s v="Abnormal"/>
    <n v="28"/>
    <x v="2"/>
    <s v="AsthmaHigh"/>
    <n v="8"/>
    <x v="3"/>
    <n v="17"/>
  </r>
  <r>
    <s v="Amanda Patel"/>
    <x v="24"/>
    <x v="0"/>
    <x v="0"/>
    <s v="A-"/>
    <x v="4"/>
    <d v="2020-03-11T00:00:00"/>
    <s v="Jacob Miller MD"/>
    <s v="Garcia LLC"/>
    <n v="44601.470090000003"/>
    <x v="4"/>
    <n v="22454"/>
    <n v="198"/>
    <x v="0"/>
    <d v="2020-03-30T00:00:00"/>
    <s v="Penicillin"/>
    <s v="Inconclusive"/>
    <n v="19"/>
    <x v="1"/>
    <s v="HypertensionMed"/>
    <n v="3"/>
    <x v="3"/>
    <n v="11"/>
  </r>
  <r>
    <s v="Danielle Andrews"/>
    <x v="11"/>
    <x v="3"/>
    <x v="0"/>
    <s v="AB-"/>
    <x v="1"/>
    <d v="2019-09-26T00:00:00"/>
    <s v="Kristen Williams"/>
    <s v="Cannon PLC"/>
    <n v="44584.052900000002"/>
    <x v="3"/>
    <n v="22843"/>
    <n v="396"/>
    <x v="2"/>
    <d v="2019-10-20T00:00:00"/>
    <s v="Lipitor"/>
    <s v="Abnormal"/>
    <n v="24"/>
    <x v="2"/>
    <s v="AsthmaHigh"/>
    <n v="9"/>
    <x v="2"/>
    <n v="26"/>
  </r>
  <r>
    <s v="Robert Thomas"/>
    <x v="43"/>
    <x v="1"/>
    <x v="0"/>
    <s v="O+"/>
    <x v="2"/>
    <d v="2021-11-04T00:00:00"/>
    <s v="Bobby Gonzalez Jr."/>
    <s v="Smith-Hogan"/>
    <n v="44576.029060000001"/>
    <x v="1"/>
    <n v="23449"/>
    <n v="445"/>
    <x v="0"/>
    <d v="2021-11-16T00:00:00"/>
    <s v="Penicillin"/>
    <s v="Inconclusive"/>
    <n v="12"/>
    <x v="1"/>
    <s v="ObesityMed"/>
    <n v="11"/>
    <x v="4"/>
    <n v="4"/>
  </r>
  <r>
    <s v="Kevin Mccormick"/>
    <x v="38"/>
    <x v="1"/>
    <x v="1"/>
    <s v="A-"/>
    <x v="4"/>
    <d v="2020-02-16T00:00:00"/>
    <s v="Daniel Pollard"/>
    <s v="Davis, Nguyen and Bruce"/>
    <n v="44562.844689999998"/>
    <x v="1"/>
    <n v="32603"/>
    <n v="249"/>
    <x v="1"/>
    <d v="2020-03-11T00:00:00"/>
    <s v="Aspirin"/>
    <s v="Normal"/>
    <n v="24"/>
    <x v="2"/>
    <s v="HypertensionHigh"/>
    <n v="2"/>
    <x v="3"/>
    <n v="16"/>
  </r>
  <r>
    <s v="Joseph Hill"/>
    <x v="28"/>
    <x v="1"/>
    <x v="1"/>
    <s v="AB+"/>
    <x v="5"/>
    <d v="2020-03-28T00:00:00"/>
    <s v="Michael Butler"/>
    <s v="Soto LLC"/>
    <n v="44544.185109999999"/>
    <x v="2"/>
    <n v="70323"/>
    <n v="151"/>
    <x v="1"/>
    <d v="2020-03-29T00:00:00"/>
    <s v="Lipitor"/>
    <s v="Inconclusive"/>
    <n v="1"/>
    <x v="0"/>
    <s v="CancerLow"/>
    <n v="3"/>
    <x v="3"/>
    <n v="28"/>
  </r>
  <r>
    <s v="Adam Burnett"/>
    <x v="55"/>
    <x v="1"/>
    <x v="0"/>
    <s v="B-"/>
    <x v="3"/>
    <d v="2022-02-10T00:00:00"/>
    <s v="Michele Glenn"/>
    <s v="Mason, Knight and Hood"/>
    <n v="44518.844449999997"/>
    <x v="4"/>
    <n v="36954"/>
    <n v="290"/>
    <x v="0"/>
    <d v="2022-02-16T00:00:00"/>
    <s v="Penicillin"/>
    <s v="Abnormal"/>
    <n v="6"/>
    <x v="0"/>
    <s v="ArthritisLow"/>
    <n v="2"/>
    <x v="0"/>
    <n v="10"/>
  </r>
  <r>
    <s v="Joe Jones"/>
    <x v="66"/>
    <x v="0"/>
    <x v="0"/>
    <s v="AB-"/>
    <x v="0"/>
    <d v="2022-01-06T00:00:00"/>
    <s v="Dana Edwards"/>
    <s v="Thompson, Campos and Harris"/>
    <n v="44497.67772"/>
    <x v="1"/>
    <n v="37750"/>
    <n v="348"/>
    <x v="0"/>
    <d v="2022-01-19T00:00:00"/>
    <s v="Aspirin"/>
    <s v="Normal"/>
    <n v="13"/>
    <x v="1"/>
    <s v="DiabetesMed"/>
    <n v="1"/>
    <x v="0"/>
    <n v="6"/>
  </r>
  <r>
    <s v="Gregory Robertson"/>
    <x v="60"/>
    <x v="1"/>
    <x v="1"/>
    <s v="B-"/>
    <x v="1"/>
    <d v="2019-03-15T00:00:00"/>
    <s v="Cathy West"/>
    <s v="Vargas, Smith and Harrell"/>
    <n v="44493.898020000001"/>
    <x v="1"/>
    <n v="13249"/>
    <n v="462"/>
    <x v="1"/>
    <d v="2019-03-23T00:00:00"/>
    <s v="Lipitor"/>
    <s v="Inconclusive"/>
    <n v="8"/>
    <x v="0"/>
    <s v="AsthmaLow"/>
    <n v="3"/>
    <x v="2"/>
    <n v="15"/>
  </r>
  <r>
    <s v="Colleen Mann"/>
    <x v="32"/>
    <x v="1"/>
    <x v="0"/>
    <s v="B+"/>
    <x v="3"/>
    <d v="2023-04-18T00:00:00"/>
    <s v="Henry Peterson"/>
    <s v="Abbott Inc"/>
    <n v="44484.803950000001"/>
    <x v="1"/>
    <n v="6906"/>
    <n v="482"/>
    <x v="1"/>
    <d v="2023-04-21T00:00:00"/>
    <s v="Penicillin"/>
    <s v="Abnormal"/>
    <n v="3"/>
    <x v="0"/>
    <s v="ArthritisLow"/>
    <n v="4"/>
    <x v="1"/>
    <n v="18"/>
  </r>
  <r>
    <s v="David Turner"/>
    <x v="7"/>
    <x v="0"/>
    <x v="1"/>
    <s v="O-"/>
    <x v="5"/>
    <d v="2020-07-24T00:00:00"/>
    <s v="Heather Leach"/>
    <s v="Ellis Inc"/>
    <n v="44480.202879999997"/>
    <x v="0"/>
    <n v="51230"/>
    <n v="182"/>
    <x v="1"/>
    <d v="2020-07-31T00:00:00"/>
    <s v="Ibuprofen"/>
    <s v="Abnormal"/>
    <n v="7"/>
    <x v="0"/>
    <s v="CancerLow"/>
    <n v="7"/>
    <x v="3"/>
    <n v="24"/>
  </r>
  <r>
    <s v="Daniel Harris"/>
    <x v="61"/>
    <x v="0"/>
    <x v="1"/>
    <s v="AB+"/>
    <x v="4"/>
    <d v="2020-10-10T00:00:00"/>
    <s v="Jordan King"/>
    <s v="Fox, George and Perez"/>
    <n v="44474.061110000002"/>
    <x v="4"/>
    <n v="33413"/>
    <n v="369"/>
    <x v="1"/>
    <d v="2020-10-23T00:00:00"/>
    <s v="Lipitor"/>
    <s v="Normal"/>
    <n v="13"/>
    <x v="1"/>
    <s v="HypertensionMed"/>
    <n v="10"/>
    <x v="3"/>
    <n v="10"/>
  </r>
  <r>
    <s v="Jamie Hughes"/>
    <x v="39"/>
    <x v="0"/>
    <x v="1"/>
    <s v="A-"/>
    <x v="3"/>
    <d v="2019-07-11T00:00:00"/>
    <s v="Jacob Ross"/>
    <s v="Zimmerman Group"/>
    <n v="44469.193630000002"/>
    <x v="0"/>
    <n v="20080"/>
    <n v="176"/>
    <x v="0"/>
    <d v="2019-07-26T00:00:00"/>
    <s v="Aspirin"/>
    <s v="Abnormal"/>
    <n v="15"/>
    <x v="1"/>
    <s v="ArthritisMed"/>
    <n v="7"/>
    <x v="2"/>
    <n v="11"/>
  </r>
  <r>
    <s v="Harry Higgins"/>
    <x v="48"/>
    <x v="0"/>
    <x v="0"/>
    <s v="B-"/>
    <x v="5"/>
    <d v="2023-10-19T00:00:00"/>
    <s v="Paula Johnson"/>
    <s v="Reed PLC"/>
    <n v="44461.01945"/>
    <x v="3"/>
    <n v="19917"/>
    <n v="202"/>
    <x v="0"/>
    <d v="2023-11-06T00:00:00"/>
    <s v="Penicillin"/>
    <s v="Inconclusive"/>
    <n v="18"/>
    <x v="1"/>
    <s v="CancerMed"/>
    <n v="10"/>
    <x v="1"/>
    <n v="19"/>
  </r>
  <r>
    <s v="Danielle Robles"/>
    <x v="5"/>
    <x v="2"/>
    <x v="1"/>
    <s v="A+"/>
    <x v="3"/>
    <d v="2019-05-16T00:00:00"/>
    <s v="Victoria Hartman"/>
    <s v="Jackson-Patterson"/>
    <n v="44458.705249999999"/>
    <x v="1"/>
    <n v="39414"/>
    <n v="344"/>
    <x v="1"/>
    <d v="2019-06-03T00:00:00"/>
    <s v="Lipitor"/>
    <s v="Abnormal"/>
    <n v="18"/>
    <x v="1"/>
    <s v="ArthritisMed"/>
    <n v="5"/>
    <x v="2"/>
    <n v="16"/>
  </r>
  <r>
    <s v="Courtney Davis"/>
    <x v="26"/>
    <x v="0"/>
    <x v="1"/>
    <s v="A+"/>
    <x v="1"/>
    <d v="2023-05-22T00:00:00"/>
    <s v="Sarah Carroll"/>
    <s v="Cox-Martinez"/>
    <n v="44457.222220000003"/>
    <x v="4"/>
    <n v="24947"/>
    <n v="452"/>
    <x v="2"/>
    <d v="2023-05-30T00:00:00"/>
    <s v="Paracetamol"/>
    <s v="Abnormal"/>
    <n v="8"/>
    <x v="0"/>
    <s v="AsthmaLow"/>
    <n v="5"/>
    <x v="1"/>
    <n v="22"/>
  </r>
  <r>
    <s v="Penny Ross"/>
    <x v="47"/>
    <x v="0"/>
    <x v="0"/>
    <s v="AB-"/>
    <x v="0"/>
    <d v="2022-03-15T00:00:00"/>
    <s v="Terry Allen"/>
    <s v="Valdez-Mcconnell"/>
    <n v="44450.627460000003"/>
    <x v="2"/>
    <n v="39697"/>
    <n v="455"/>
    <x v="2"/>
    <d v="2022-03-19T00:00:00"/>
    <s v="Aspirin"/>
    <s v="Normal"/>
    <n v="4"/>
    <x v="0"/>
    <s v="DiabetesLow"/>
    <n v="3"/>
    <x v="0"/>
    <n v="15"/>
  </r>
  <r>
    <s v="Evan Fletcher"/>
    <x v="4"/>
    <x v="2"/>
    <x v="0"/>
    <s v="B+"/>
    <x v="4"/>
    <d v="2019-05-27T00:00:00"/>
    <s v="Tracy Navarro"/>
    <s v="Bell-Phillips"/>
    <n v="44433.99957"/>
    <x v="4"/>
    <n v="34027"/>
    <n v="283"/>
    <x v="1"/>
    <d v="2019-06-08T00:00:00"/>
    <s v="Penicillin"/>
    <s v="Normal"/>
    <n v="12"/>
    <x v="1"/>
    <s v="HypertensionMed"/>
    <n v="5"/>
    <x v="2"/>
    <n v="27"/>
  </r>
  <r>
    <s v="Brandon Scott"/>
    <x v="4"/>
    <x v="2"/>
    <x v="1"/>
    <s v="AB-"/>
    <x v="4"/>
    <d v="2022-01-29T00:00:00"/>
    <s v="Nathan Browning"/>
    <s v="Hahn, Smith and Anderson"/>
    <n v="44430.392939999998"/>
    <x v="2"/>
    <n v="6834"/>
    <n v="378"/>
    <x v="0"/>
    <d v="2022-02-04T00:00:00"/>
    <s v="Lipitor"/>
    <s v="Abnormal"/>
    <n v="6"/>
    <x v="0"/>
    <s v="HypertensionLow"/>
    <n v="1"/>
    <x v="0"/>
    <n v="29"/>
  </r>
  <r>
    <s v="George Petersen"/>
    <x v="33"/>
    <x v="0"/>
    <x v="0"/>
    <s v="AB+"/>
    <x v="5"/>
    <d v="2019-06-13T00:00:00"/>
    <s v="Seth Velez"/>
    <s v="Rodgers LLC"/>
    <n v="44423.812859999998"/>
    <x v="0"/>
    <n v="35267"/>
    <n v="129"/>
    <x v="1"/>
    <d v="2019-06-20T00:00:00"/>
    <s v="Aspirin"/>
    <s v="Abnormal"/>
    <n v="7"/>
    <x v="0"/>
    <s v="CancerLow"/>
    <n v="6"/>
    <x v="2"/>
    <n v="13"/>
  </r>
  <r>
    <s v="Clayton Franklin"/>
    <x v="32"/>
    <x v="1"/>
    <x v="0"/>
    <s v="O-"/>
    <x v="2"/>
    <d v="2020-01-07T00:00:00"/>
    <s v="Jaime Bullock"/>
    <s v="Smith Group"/>
    <n v="44422.49007"/>
    <x v="1"/>
    <n v="9691"/>
    <n v="134"/>
    <x v="2"/>
    <d v="2020-01-28T00:00:00"/>
    <s v="Paracetamol"/>
    <s v="Inconclusive"/>
    <n v="21"/>
    <x v="2"/>
    <s v="ObesityHigh"/>
    <n v="1"/>
    <x v="3"/>
    <n v="7"/>
  </r>
  <r>
    <s v="Amanda Villegas"/>
    <x v="49"/>
    <x v="2"/>
    <x v="0"/>
    <s v="AB-"/>
    <x v="3"/>
    <d v="2022-11-04T00:00:00"/>
    <s v="Edwin Mann"/>
    <s v="Johnson Ltd"/>
    <n v="44416.01943"/>
    <x v="2"/>
    <n v="11381"/>
    <n v="472"/>
    <x v="0"/>
    <d v="2022-11-06T00:00:00"/>
    <s v="Aspirin"/>
    <s v="Inconclusive"/>
    <n v="2"/>
    <x v="0"/>
    <s v="ArthritisLow"/>
    <n v="11"/>
    <x v="0"/>
    <n v="4"/>
  </r>
  <r>
    <s v="Brandon Thornton"/>
    <x v="57"/>
    <x v="0"/>
    <x v="0"/>
    <s v="A+"/>
    <x v="0"/>
    <d v="2022-11-03T00:00:00"/>
    <s v="Julie Jones"/>
    <s v="Taylor PLC"/>
    <n v="44410.135309999998"/>
    <x v="3"/>
    <n v="32009"/>
    <n v="317"/>
    <x v="2"/>
    <d v="2022-11-19T00:00:00"/>
    <s v="Ibuprofen"/>
    <s v="Abnormal"/>
    <n v="16"/>
    <x v="1"/>
    <s v="DiabetesMed"/>
    <n v="11"/>
    <x v="0"/>
    <n v="3"/>
  </r>
  <r>
    <s v="Tracy Sheppard"/>
    <x v="18"/>
    <x v="0"/>
    <x v="1"/>
    <s v="A-"/>
    <x v="1"/>
    <d v="2023-04-16T00:00:00"/>
    <s v="Steven Baker"/>
    <s v="Wilson LLC"/>
    <n v="44377.31957"/>
    <x v="2"/>
    <n v="28324"/>
    <n v="392"/>
    <x v="2"/>
    <d v="2023-05-08T00:00:00"/>
    <s v="Paracetamol"/>
    <s v="Abnormal"/>
    <n v="22"/>
    <x v="2"/>
    <s v="AsthmaHigh"/>
    <n v="4"/>
    <x v="1"/>
    <n v="16"/>
  </r>
  <r>
    <s v="Lauren Carr"/>
    <x v="41"/>
    <x v="2"/>
    <x v="1"/>
    <s v="A-"/>
    <x v="5"/>
    <d v="2021-06-04T00:00:00"/>
    <s v="Travis Ellis"/>
    <s v="Sanchez-Hines"/>
    <n v="44374.743999999999"/>
    <x v="3"/>
    <n v="72130"/>
    <n v="287"/>
    <x v="0"/>
    <d v="2021-06-08T00:00:00"/>
    <s v="Penicillin"/>
    <s v="Inconclusive"/>
    <n v="4"/>
    <x v="0"/>
    <s v="CancerLow"/>
    <n v="6"/>
    <x v="4"/>
    <n v="4"/>
  </r>
  <r>
    <s v="William Stephens"/>
    <x v="23"/>
    <x v="0"/>
    <x v="0"/>
    <s v="AB-"/>
    <x v="0"/>
    <d v="2019-08-28T00:00:00"/>
    <s v="Mrs. Savannah Reid"/>
    <s v="Rodriguez, Wilson and Nichols"/>
    <n v="44365.706160000002"/>
    <x v="4"/>
    <n v="49151"/>
    <n v="313"/>
    <x v="1"/>
    <d v="2019-09-14T00:00:00"/>
    <s v="Aspirin"/>
    <s v="Abnormal"/>
    <n v="17"/>
    <x v="1"/>
    <s v="DiabetesMed"/>
    <n v="8"/>
    <x v="2"/>
    <n v="28"/>
  </r>
  <r>
    <s v="Autumn Proctor"/>
    <x v="3"/>
    <x v="2"/>
    <x v="0"/>
    <s v="A-"/>
    <x v="2"/>
    <d v="2022-11-28T00:00:00"/>
    <s v="Jeremy Arnold"/>
    <s v="Harrell PLC"/>
    <n v="44347.944810000001"/>
    <x v="4"/>
    <n v="9329"/>
    <n v="307"/>
    <x v="2"/>
    <d v="2022-12-11T00:00:00"/>
    <s v="Ibuprofen"/>
    <s v="Inconclusive"/>
    <n v="13"/>
    <x v="1"/>
    <s v="ObesityMed"/>
    <n v="11"/>
    <x v="0"/>
    <n v="28"/>
  </r>
  <r>
    <s v="Kelly Wilson"/>
    <x v="42"/>
    <x v="0"/>
    <x v="0"/>
    <s v="A-"/>
    <x v="0"/>
    <d v="2018-11-14T00:00:00"/>
    <s v="Michael Campos"/>
    <s v="Hall and Sons"/>
    <n v="44343.065260000003"/>
    <x v="0"/>
    <n v="20033"/>
    <n v="281"/>
    <x v="1"/>
    <d v="2018-12-12T00:00:00"/>
    <s v="Penicillin"/>
    <s v="Abnormal"/>
    <n v="28"/>
    <x v="2"/>
    <s v="DiabetesHigh"/>
    <n v="11"/>
    <x v="5"/>
    <n v="14"/>
  </r>
  <r>
    <s v="Cindy Combs"/>
    <x v="65"/>
    <x v="0"/>
    <x v="0"/>
    <s v="B-"/>
    <x v="2"/>
    <d v="2021-05-10T00:00:00"/>
    <s v="Melissa Mcmahon"/>
    <s v="Gutierrez-Johnson"/>
    <n v="44318.985630000003"/>
    <x v="4"/>
    <n v="13916"/>
    <n v="149"/>
    <x v="0"/>
    <d v="2021-05-17T00:00:00"/>
    <s v="Paracetamol"/>
    <s v="Normal"/>
    <n v="7"/>
    <x v="0"/>
    <s v="ObesityLow"/>
    <n v="5"/>
    <x v="4"/>
    <n v="10"/>
  </r>
  <r>
    <s v="Karen Ramirez"/>
    <x v="37"/>
    <x v="3"/>
    <x v="1"/>
    <s v="O-"/>
    <x v="2"/>
    <d v="2020-12-25T00:00:00"/>
    <s v="Kevin Jensen"/>
    <s v="Davidson, Burns and Williams"/>
    <n v="44310.889439999999"/>
    <x v="2"/>
    <n v="6168"/>
    <n v="125"/>
    <x v="1"/>
    <d v="2021-01-24T00:00:00"/>
    <s v="Paracetamol"/>
    <s v="Abnormal"/>
    <n v="30"/>
    <x v="2"/>
    <s v="ObesityHigh"/>
    <n v="12"/>
    <x v="3"/>
    <n v="25"/>
  </r>
  <r>
    <s v="Isabella Powell"/>
    <x v="4"/>
    <x v="2"/>
    <x v="1"/>
    <s v="O-"/>
    <x v="3"/>
    <d v="2020-10-14T00:00:00"/>
    <s v="Timothy Holder"/>
    <s v="Clark-Cruz"/>
    <n v="44297.809869999997"/>
    <x v="2"/>
    <n v="2390"/>
    <n v="382"/>
    <x v="1"/>
    <d v="2020-10-26T00:00:00"/>
    <s v="Aspirin"/>
    <s v="Inconclusive"/>
    <n v="12"/>
    <x v="1"/>
    <s v="ArthritisMed"/>
    <n v="10"/>
    <x v="3"/>
    <n v="14"/>
  </r>
  <r>
    <s v="Matthew Greene"/>
    <x v="10"/>
    <x v="2"/>
    <x v="1"/>
    <s v="A+"/>
    <x v="2"/>
    <d v="2018-12-05T00:00:00"/>
    <s v="Mr. Joshua Cisneros"/>
    <s v="Patterson, Foster and Nichols"/>
    <n v="44285.549740000002"/>
    <x v="0"/>
    <n v="10416"/>
    <n v="255"/>
    <x v="2"/>
    <d v="2018-12-06T00:00:00"/>
    <s v="Lipitor"/>
    <s v="Inconclusive"/>
    <n v="1"/>
    <x v="0"/>
    <s v="ObesityLow"/>
    <n v="12"/>
    <x v="5"/>
    <n v="5"/>
  </r>
  <r>
    <s v="Karen Jackson"/>
    <x v="50"/>
    <x v="3"/>
    <x v="0"/>
    <s v="O+"/>
    <x v="5"/>
    <d v="2019-01-11T00:00:00"/>
    <s v="Kim Morales"/>
    <s v="Davis and Sons"/>
    <n v="44283.160550000001"/>
    <x v="1"/>
    <n v="63399"/>
    <n v="396"/>
    <x v="1"/>
    <d v="2019-01-16T00:00:00"/>
    <s v="Lipitor"/>
    <s v="Inconclusive"/>
    <n v="5"/>
    <x v="0"/>
    <s v="CancerLow"/>
    <n v="1"/>
    <x v="2"/>
    <n v="11"/>
  </r>
  <r>
    <s v="Michael Martin"/>
    <x v="4"/>
    <x v="2"/>
    <x v="0"/>
    <s v="O-"/>
    <x v="3"/>
    <d v="2021-11-12T00:00:00"/>
    <s v="Dr. Brian Martin DVM"/>
    <s v="Alvarez-Holland"/>
    <n v="44272.260040000001"/>
    <x v="0"/>
    <n v="29263"/>
    <n v="110"/>
    <x v="0"/>
    <d v="2021-11-18T00:00:00"/>
    <s v="Aspirin"/>
    <s v="Inconclusive"/>
    <n v="6"/>
    <x v="0"/>
    <s v="ArthritisLow"/>
    <n v="11"/>
    <x v="4"/>
    <n v="12"/>
  </r>
  <r>
    <s v="Morgan Collins"/>
    <x v="26"/>
    <x v="0"/>
    <x v="0"/>
    <s v="AB+"/>
    <x v="3"/>
    <d v="2023-04-10T00:00:00"/>
    <s v="Michael Daniels"/>
    <s v="Young LLC"/>
    <n v="44262.432079999999"/>
    <x v="4"/>
    <n v="27727"/>
    <n v="138"/>
    <x v="0"/>
    <d v="2023-04-10T00:00:00"/>
    <s v="Penicillin"/>
    <s v="Abnormal"/>
    <n v="0"/>
    <x v="0"/>
    <s v="ArthritisLow"/>
    <n v="4"/>
    <x v="1"/>
    <n v="10"/>
  </r>
  <r>
    <s v="Jerry Welch"/>
    <x v="54"/>
    <x v="1"/>
    <x v="0"/>
    <s v="A-"/>
    <x v="5"/>
    <d v="2019-03-24T00:00:00"/>
    <s v="Rebecca Stuart"/>
    <s v="Stark, Barnett and Adkins"/>
    <n v="44246.806479999999"/>
    <x v="2"/>
    <n v="11592"/>
    <n v="373"/>
    <x v="1"/>
    <d v="2019-04-10T00:00:00"/>
    <s v="Paracetamol"/>
    <s v="Inconclusive"/>
    <n v="17"/>
    <x v="1"/>
    <s v="CancerMed"/>
    <n v="3"/>
    <x v="2"/>
    <n v="24"/>
  </r>
  <r>
    <s v="Lisa Friedman"/>
    <x v="19"/>
    <x v="0"/>
    <x v="1"/>
    <s v="A-"/>
    <x v="0"/>
    <d v="2021-12-09T00:00:00"/>
    <s v="Jamie Jones"/>
    <s v="Robles, Hernandez and Salinas"/>
    <n v="44228.451880000001"/>
    <x v="2"/>
    <n v="47949"/>
    <n v="364"/>
    <x v="0"/>
    <d v="2021-12-16T00:00:00"/>
    <s v="Paracetamol"/>
    <s v="Inconclusive"/>
    <n v="7"/>
    <x v="0"/>
    <s v="DiabetesLow"/>
    <n v="12"/>
    <x v="4"/>
    <n v="9"/>
  </r>
  <r>
    <s v="Diane Green"/>
    <x v="14"/>
    <x v="0"/>
    <x v="0"/>
    <s v="AB-"/>
    <x v="2"/>
    <d v="2023-07-10T00:00:00"/>
    <s v="Joshua Walker"/>
    <s v="Miller, Friedman and Kidd"/>
    <n v="44203.338250000001"/>
    <x v="1"/>
    <n v="10968"/>
    <n v="422"/>
    <x v="1"/>
    <d v="2023-08-05T00:00:00"/>
    <s v="Ibuprofen"/>
    <s v="Inconclusive"/>
    <n v="26"/>
    <x v="2"/>
    <s v="ObesityHigh"/>
    <n v="7"/>
    <x v="1"/>
    <n v="10"/>
  </r>
  <r>
    <s v="Sandra Young"/>
    <x v="63"/>
    <x v="2"/>
    <x v="0"/>
    <s v="A+"/>
    <x v="3"/>
    <d v="2021-01-12T00:00:00"/>
    <s v="Christina Suarez"/>
    <s v="Mcintyre Ltd"/>
    <n v="44201.883459999997"/>
    <x v="2"/>
    <n v="39797"/>
    <n v="301"/>
    <x v="0"/>
    <d v="2021-02-01T00:00:00"/>
    <s v="Ibuprofen"/>
    <s v="Normal"/>
    <n v="20"/>
    <x v="2"/>
    <s v="ArthritisHigh"/>
    <n v="1"/>
    <x v="4"/>
    <n v="12"/>
  </r>
  <r>
    <s v="Nicole Morris"/>
    <x v="55"/>
    <x v="1"/>
    <x v="1"/>
    <s v="AB+"/>
    <x v="5"/>
    <d v="2023-01-15T00:00:00"/>
    <s v="Heather Scott"/>
    <s v="Peterson and Sons"/>
    <n v="44184.924890000002"/>
    <x v="2"/>
    <n v="49636"/>
    <n v="383"/>
    <x v="1"/>
    <d v="2023-01-21T00:00:00"/>
    <s v="Aspirin"/>
    <s v="Inconclusive"/>
    <n v="6"/>
    <x v="0"/>
    <s v="CancerLow"/>
    <n v="1"/>
    <x v="1"/>
    <n v="15"/>
  </r>
  <r>
    <s v="David Avila"/>
    <x v="8"/>
    <x v="1"/>
    <x v="0"/>
    <s v="AB+"/>
    <x v="2"/>
    <d v="2021-11-22T00:00:00"/>
    <s v="Brooke Sims"/>
    <s v="Evans-Carson"/>
    <n v="44184.781280000003"/>
    <x v="2"/>
    <n v="1251"/>
    <n v="207"/>
    <x v="0"/>
    <d v="2021-11-25T00:00:00"/>
    <s v="Penicillin"/>
    <s v="Abnormal"/>
    <n v="3"/>
    <x v="0"/>
    <s v="ObesityLow"/>
    <n v="11"/>
    <x v="4"/>
    <n v="22"/>
  </r>
  <r>
    <s v="John Powers"/>
    <x v="59"/>
    <x v="0"/>
    <x v="0"/>
    <s v="O-"/>
    <x v="2"/>
    <d v="2021-01-30T00:00:00"/>
    <s v="Susan Lloyd"/>
    <s v="Reynolds-Hill"/>
    <n v="44173.056250000001"/>
    <x v="2"/>
    <n v="3812"/>
    <n v="188"/>
    <x v="0"/>
    <d v="2021-02-02T00:00:00"/>
    <s v="Aspirin"/>
    <s v="Abnormal"/>
    <n v="3"/>
    <x v="0"/>
    <s v="ObesityLow"/>
    <n v="1"/>
    <x v="4"/>
    <n v="30"/>
  </r>
  <r>
    <s v="Judy Anderson"/>
    <x v="10"/>
    <x v="2"/>
    <x v="0"/>
    <s v="AB-"/>
    <x v="0"/>
    <d v="2022-08-13T00:00:00"/>
    <s v="Hunter Baker"/>
    <s v="Brown Inc"/>
    <n v="44164.453840000002"/>
    <x v="2"/>
    <n v="25570"/>
    <n v="154"/>
    <x v="0"/>
    <d v="2022-08-13T00:00:00"/>
    <s v="Ibuprofen"/>
    <s v="Inconclusive"/>
    <n v="0"/>
    <x v="0"/>
    <s v="DiabetesLow"/>
    <n v="8"/>
    <x v="0"/>
    <n v="13"/>
  </r>
  <r>
    <s v="Julie Krause"/>
    <x v="59"/>
    <x v="0"/>
    <x v="0"/>
    <s v="O+"/>
    <x v="5"/>
    <d v="2021-01-16T00:00:00"/>
    <s v="Diana Robinson"/>
    <s v="Martin-Carr"/>
    <n v="44148.020470000003"/>
    <x v="1"/>
    <n v="47376"/>
    <n v="173"/>
    <x v="1"/>
    <d v="2021-01-19T00:00:00"/>
    <s v="Penicillin"/>
    <s v="Normal"/>
    <n v="3"/>
    <x v="0"/>
    <s v="CancerLow"/>
    <n v="1"/>
    <x v="4"/>
    <n v="16"/>
  </r>
  <r>
    <s v="David Richards"/>
    <x v="62"/>
    <x v="2"/>
    <x v="0"/>
    <s v="O+"/>
    <x v="5"/>
    <d v="2020-03-13T00:00:00"/>
    <s v="Jeremy Brennan DVM"/>
    <s v="Blackburn, Moore and Bolton"/>
    <n v="44137.653409999999"/>
    <x v="3"/>
    <n v="20573"/>
    <n v="358"/>
    <x v="0"/>
    <d v="2020-03-19T00:00:00"/>
    <s v="Lipitor"/>
    <s v="Inconclusive"/>
    <n v="6"/>
    <x v="0"/>
    <s v="CancerLow"/>
    <n v="3"/>
    <x v="3"/>
    <n v="13"/>
  </r>
  <r>
    <s v="Charles Webster"/>
    <x v="13"/>
    <x v="0"/>
    <x v="0"/>
    <s v="A-"/>
    <x v="3"/>
    <d v="2020-03-03T00:00:00"/>
    <s v="Megan Mcdowell"/>
    <s v="Parker LLC"/>
    <n v="44128.16171"/>
    <x v="3"/>
    <n v="23813"/>
    <n v="371"/>
    <x v="0"/>
    <d v="2020-03-09T00:00:00"/>
    <s v="Paracetamol"/>
    <s v="Inconclusive"/>
    <n v="6"/>
    <x v="0"/>
    <s v="ArthritisLow"/>
    <n v="3"/>
    <x v="3"/>
    <n v="3"/>
  </r>
  <r>
    <s v="Karen Robinson"/>
    <x v="19"/>
    <x v="0"/>
    <x v="1"/>
    <s v="O+"/>
    <x v="2"/>
    <d v="2021-01-12T00:00:00"/>
    <s v="Corey Morgan"/>
    <s v="Carter, Parsons and Salazar"/>
    <n v="44121.803690000001"/>
    <x v="0"/>
    <n v="23305"/>
    <n v="426"/>
    <x v="2"/>
    <d v="2021-02-02T00:00:00"/>
    <s v="Penicillin"/>
    <s v="Inconclusive"/>
    <n v="21"/>
    <x v="2"/>
    <s v="ObesityHigh"/>
    <n v="1"/>
    <x v="4"/>
    <n v="12"/>
  </r>
  <r>
    <s v="Michael Roth"/>
    <x v="28"/>
    <x v="1"/>
    <x v="0"/>
    <s v="AB+"/>
    <x v="2"/>
    <d v="2021-07-30T00:00:00"/>
    <s v="Jennifer Sullivan"/>
    <s v="Moore, Mendoza and Martin"/>
    <n v="44094.309939999999"/>
    <x v="2"/>
    <n v="16378"/>
    <n v="358"/>
    <x v="0"/>
    <d v="2021-08-17T00:00:00"/>
    <s v="Lipitor"/>
    <s v="Inconclusive"/>
    <n v="18"/>
    <x v="1"/>
    <s v="ObesityMed"/>
    <n v="7"/>
    <x v="4"/>
    <n v="30"/>
  </r>
  <r>
    <s v="Travis Durham"/>
    <x v="3"/>
    <x v="2"/>
    <x v="1"/>
    <s v="A-"/>
    <x v="2"/>
    <d v="2020-05-14T00:00:00"/>
    <s v="Alex Gutierrez"/>
    <s v="Hale-West"/>
    <n v="44092.845459999997"/>
    <x v="2"/>
    <n v="6093"/>
    <n v="491"/>
    <x v="0"/>
    <d v="2020-05-20T00:00:00"/>
    <s v="Paracetamol"/>
    <s v="Normal"/>
    <n v="6"/>
    <x v="0"/>
    <s v="ObesityLow"/>
    <n v="5"/>
    <x v="3"/>
    <n v="14"/>
  </r>
  <r>
    <s v="Jessica Riley"/>
    <x v="40"/>
    <x v="1"/>
    <x v="1"/>
    <s v="O+"/>
    <x v="4"/>
    <d v="2019-08-29T00:00:00"/>
    <s v="Karen Ortiz"/>
    <s v="Evans, Castaneda and Adams"/>
    <n v="44086.485919999999"/>
    <x v="2"/>
    <n v="8340"/>
    <n v="494"/>
    <x v="0"/>
    <d v="2019-08-31T00:00:00"/>
    <s v="Lipitor"/>
    <s v="Abnormal"/>
    <n v="2"/>
    <x v="0"/>
    <s v="HypertensionLow"/>
    <n v="8"/>
    <x v="2"/>
    <n v="29"/>
  </r>
  <r>
    <s v="Rebecca Travis"/>
    <x v="45"/>
    <x v="2"/>
    <x v="0"/>
    <s v="A+"/>
    <x v="5"/>
    <d v="2020-02-10T00:00:00"/>
    <s v="Nathaniel Davis"/>
    <s v="Barnett Inc"/>
    <n v="44063.742480000001"/>
    <x v="3"/>
    <n v="47430"/>
    <n v="177"/>
    <x v="2"/>
    <d v="2020-03-11T00:00:00"/>
    <s v="Aspirin"/>
    <s v="Inconclusive"/>
    <n v="30"/>
    <x v="2"/>
    <s v="CancerHigh"/>
    <n v="2"/>
    <x v="3"/>
    <n v="10"/>
  </r>
  <r>
    <s v="Melvin Miller"/>
    <x v="43"/>
    <x v="1"/>
    <x v="0"/>
    <s v="A-"/>
    <x v="4"/>
    <d v="2022-03-18T00:00:00"/>
    <s v="Roy Evans"/>
    <s v="Elliott, Sanchez and Kelly"/>
    <n v="44057.22049"/>
    <x v="3"/>
    <n v="17919"/>
    <n v="358"/>
    <x v="1"/>
    <d v="2022-04-04T00:00:00"/>
    <s v="Aspirin"/>
    <s v="Normal"/>
    <n v="17"/>
    <x v="1"/>
    <s v="HypertensionMed"/>
    <n v="3"/>
    <x v="0"/>
    <n v="18"/>
  </r>
  <r>
    <s v="Dr. Deanna Rodriguez"/>
    <x v="57"/>
    <x v="0"/>
    <x v="1"/>
    <s v="B+"/>
    <x v="0"/>
    <d v="2019-01-17T00:00:00"/>
    <s v="Monica Jackson"/>
    <s v="Powers Ltd"/>
    <n v="44005.201840000002"/>
    <x v="0"/>
    <n v="21889"/>
    <n v="289"/>
    <x v="1"/>
    <d v="2019-02-06T00:00:00"/>
    <s v="Aspirin"/>
    <s v="Normal"/>
    <n v="20"/>
    <x v="2"/>
    <s v="DiabetesHigh"/>
    <n v="1"/>
    <x v="2"/>
    <n v="17"/>
  </r>
  <r>
    <s v="Barbara Love"/>
    <x v="64"/>
    <x v="3"/>
    <x v="1"/>
    <s v="AB+"/>
    <x v="5"/>
    <d v="2020-02-07T00:00:00"/>
    <s v="Laurie Douglas"/>
    <s v="Evans-Hill"/>
    <n v="43989.26758"/>
    <x v="4"/>
    <n v="15544"/>
    <n v="192"/>
    <x v="0"/>
    <d v="2020-02-20T00:00:00"/>
    <s v="Lipitor"/>
    <s v="Inconclusive"/>
    <n v="13"/>
    <x v="1"/>
    <s v="CancerMed"/>
    <n v="2"/>
    <x v="3"/>
    <n v="7"/>
  </r>
  <r>
    <s v="Anthony Steele"/>
    <x v="39"/>
    <x v="0"/>
    <x v="0"/>
    <s v="AB+"/>
    <x v="1"/>
    <d v="2019-10-01T00:00:00"/>
    <s v="Richard Mclaughlin"/>
    <s v="Herrera-Wright"/>
    <n v="43974.646549999998"/>
    <x v="0"/>
    <n v="19310"/>
    <n v="181"/>
    <x v="0"/>
    <d v="2019-10-23T00:00:00"/>
    <s v="Lipitor"/>
    <s v="Normal"/>
    <n v="22"/>
    <x v="2"/>
    <s v="AsthmaHigh"/>
    <n v="10"/>
    <x v="2"/>
    <n v="1"/>
  </r>
  <r>
    <s v="Matthew Hoffman"/>
    <x v="57"/>
    <x v="0"/>
    <x v="0"/>
    <s v="B-"/>
    <x v="1"/>
    <d v="2022-11-22T00:00:00"/>
    <s v="Kimberly Mckay"/>
    <s v="Cabrera PLC"/>
    <n v="43966.703320000001"/>
    <x v="0"/>
    <n v="32051"/>
    <n v="108"/>
    <x v="1"/>
    <d v="2022-12-22T00:00:00"/>
    <s v="Paracetamol"/>
    <s v="Abnormal"/>
    <n v="30"/>
    <x v="2"/>
    <s v="AsthmaHigh"/>
    <n v="11"/>
    <x v="0"/>
    <n v="22"/>
  </r>
  <r>
    <s v="Jennifer Ward"/>
    <x v="42"/>
    <x v="0"/>
    <x v="0"/>
    <s v="AB+"/>
    <x v="4"/>
    <d v="2018-12-22T00:00:00"/>
    <s v="Michelle Hodges"/>
    <s v="Nguyen, Bolton and Harvey"/>
    <n v="43945.289270000001"/>
    <x v="0"/>
    <n v="1923"/>
    <n v="471"/>
    <x v="2"/>
    <d v="2019-01-02T00:00:00"/>
    <s v="Penicillin"/>
    <s v="Abnormal"/>
    <n v="11"/>
    <x v="1"/>
    <s v="HypertensionMed"/>
    <n v="12"/>
    <x v="5"/>
    <n v="22"/>
  </r>
  <r>
    <s v="Brian Charles"/>
    <x v="20"/>
    <x v="2"/>
    <x v="1"/>
    <s v="O+"/>
    <x v="1"/>
    <d v="2020-04-24T00:00:00"/>
    <s v="Brian Odonnell"/>
    <s v="Chang-Williams"/>
    <n v="43941.744720000002"/>
    <x v="4"/>
    <n v="28193"/>
    <n v="495"/>
    <x v="0"/>
    <d v="2020-04-29T00:00:00"/>
    <s v="Paracetamol"/>
    <s v="Normal"/>
    <n v="5"/>
    <x v="0"/>
    <s v="AsthmaLow"/>
    <n v="4"/>
    <x v="3"/>
    <n v="24"/>
  </r>
  <r>
    <s v="Regina Byrd"/>
    <x v="64"/>
    <x v="3"/>
    <x v="0"/>
    <s v="O+"/>
    <x v="4"/>
    <d v="2019-01-13T00:00:00"/>
    <s v="Joshua Gill"/>
    <s v="Moore Ltd"/>
    <n v="43933.114580000001"/>
    <x v="4"/>
    <n v="11606"/>
    <n v="277"/>
    <x v="2"/>
    <d v="2019-01-28T00:00:00"/>
    <s v="Lipitor"/>
    <s v="Abnormal"/>
    <n v="15"/>
    <x v="1"/>
    <s v="HypertensionMed"/>
    <n v="1"/>
    <x v="2"/>
    <n v="13"/>
  </r>
  <r>
    <s v="Karen Velazquez"/>
    <x v="67"/>
    <x v="3"/>
    <x v="1"/>
    <s v="AB+"/>
    <x v="1"/>
    <d v="2023-01-04T00:00:00"/>
    <s v="Jenna Mathews"/>
    <s v="Clay, Gates and Rodriguez"/>
    <n v="43844.660199999998"/>
    <x v="2"/>
    <n v="42561"/>
    <n v="222"/>
    <x v="0"/>
    <d v="2023-01-18T00:00:00"/>
    <s v="Ibuprofen"/>
    <s v="Abnormal"/>
    <n v="14"/>
    <x v="1"/>
    <s v="AsthmaMed"/>
    <n v="1"/>
    <x v="1"/>
    <n v="4"/>
  </r>
  <r>
    <s v="Brandon Mcbride"/>
    <x v="13"/>
    <x v="0"/>
    <x v="0"/>
    <s v="AB+"/>
    <x v="5"/>
    <d v="2021-12-15T00:00:00"/>
    <s v="Stephanie Martin"/>
    <s v="Cochran-King"/>
    <n v="43820.54969"/>
    <x v="0"/>
    <n v="70074"/>
    <n v="445"/>
    <x v="2"/>
    <d v="2022-01-14T00:00:00"/>
    <s v="Ibuprofen"/>
    <s v="Inconclusive"/>
    <n v="30"/>
    <x v="2"/>
    <s v="CancerHigh"/>
    <n v="12"/>
    <x v="4"/>
    <n v="15"/>
  </r>
  <r>
    <s v="Catherine Alvarado"/>
    <x v="10"/>
    <x v="2"/>
    <x v="1"/>
    <s v="B-"/>
    <x v="0"/>
    <d v="2021-09-20T00:00:00"/>
    <s v="Elizabeth Cruz"/>
    <s v="Ortiz, Buchanan and Wilson"/>
    <n v="43798.995629999998"/>
    <x v="4"/>
    <n v="18641"/>
    <n v="151"/>
    <x v="0"/>
    <d v="2021-10-07T00:00:00"/>
    <s v="Lipitor"/>
    <s v="Normal"/>
    <n v="17"/>
    <x v="1"/>
    <s v="DiabetesMed"/>
    <n v="9"/>
    <x v="4"/>
    <n v="20"/>
  </r>
  <r>
    <s v="Erika Anthony"/>
    <x v="37"/>
    <x v="3"/>
    <x v="0"/>
    <s v="O-"/>
    <x v="4"/>
    <d v="2019-03-23T00:00:00"/>
    <s v="Jeffery Lee"/>
    <s v="Gray-Morris"/>
    <n v="43791.097309999997"/>
    <x v="1"/>
    <n v="28576"/>
    <n v="158"/>
    <x v="1"/>
    <d v="2019-03-28T00:00:00"/>
    <s v="Lipitor"/>
    <s v="Abnormal"/>
    <n v="5"/>
    <x v="0"/>
    <s v="HypertensionLow"/>
    <n v="3"/>
    <x v="2"/>
    <n v="23"/>
  </r>
  <r>
    <s v="Mark Goodman"/>
    <x v="6"/>
    <x v="0"/>
    <x v="1"/>
    <s v="A+"/>
    <x v="1"/>
    <d v="2019-01-29T00:00:00"/>
    <s v="David Little"/>
    <s v="Jensen, Beasley and Elliott"/>
    <n v="43770.85641"/>
    <x v="0"/>
    <n v="12520"/>
    <n v="284"/>
    <x v="1"/>
    <d v="2019-02-27T00:00:00"/>
    <s v="Aspirin"/>
    <s v="Inconclusive"/>
    <n v="29"/>
    <x v="2"/>
    <s v="AsthmaHigh"/>
    <n v="1"/>
    <x v="2"/>
    <n v="29"/>
  </r>
  <r>
    <s v="Maria Fuentes"/>
    <x v="2"/>
    <x v="0"/>
    <x v="1"/>
    <s v="AB-"/>
    <x v="0"/>
    <d v="2022-07-27T00:00:00"/>
    <s v="Benjamin Watson"/>
    <s v="Ware and Sons"/>
    <n v="43768.015820000001"/>
    <x v="0"/>
    <n v="16852"/>
    <n v="271"/>
    <x v="2"/>
    <d v="2022-07-28T00:00:00"/>
    <s v="Lipitor"/>
    <s v="Abnormal"/>
    <n v="1"/>
    <x v="0"/>
    <s v="DiabetesLow"/>
    <n v="7"/>
    <x v="0"/>
    <n v="27"/>
  </r>
  <r>
    <s v="Meghan Jordan"/>
    <x v="62"/>
    <x v="2"/>
    <x v="1"/>
    <s v="A-"/>
    <x v="4"/>
    <d v="2023-04-14T00:00:00"/>
    <s v="Kelsey Brewer"/>
    <s v="Moon, Duncan and Maynard"/>
    <n v="43759.493909999997"/>
    <x v="4"/>
    <n v="23513"/>
    <n v="479"/>
    <x v="0"/>
    <d v="2023-05-06T00:00:00"/>
    <s v="Ibuprofen"/>
    <s v="Abnormal"/>
    <n v="22"/>
    <x v="2"/>
    <s v="HypertensionHigh"/>
    <n v="4"/>
    <x v="1"/>
    <n v="14"/>
  </r>
  <r>
    <s v="John Klein"/>
    <x v="0"/>
    <x v="0"/>
    <x v="1"/>
    <s v="A+"/>
    <x v="4"/>
    <d v="2022-10-10T00:00:00"/>
    <s v="Rodney Solomon"/>
    <s v="Shepard-Garcia"/>
    <n v="43741.947110000001"/>
    <x v="0"/>
    <n v="1002"/>
    <n v="320"/>
    <x v="1"/>
    <d v="2022-11-02T00:00:00"/>
    <s v="Lipitor"/>
    <s v="Normal"/>
    <n v="23"/>
    <x v="2"/>
    <s v="HypertensionHigh"/>
    <n v="10"/>
    <x v="0"/>
    <n v="10"/>
  </r>
  <r>
    <s v="Charlene Clayton"/>
    <x v="5"/>
    <x v="2"/>
    <x v="1"/>
    <s v="B-"/>
    <x v="4"/>
    <d v="2019-05-14T00:00:00"/>
    <s v="Sheryl Moreno"/>
    <s v="Greer, Potter and Juarez"/>
    <n v="43737.471870000001"/>
    <x v="3"/>
    <n v="8282"/>
    <n v="260"/>
    <x v="0"/>
    <d v="2019-05-25T00:00:00"/>
    <s v="Aspirin"/>
    <s v="Abnormal"/>
    <n v="11"/>
    <x v="1"/>
    <s v="HypertensionMed"/>
    <n v="5"/>
    <x v="2"/>
    <n v="14"/>
  </r>
  <r>
    <s v="Luke Lowery"/>
    <x v="42"/>
    <x v="0"/>
    <x v="1"/>
    <s v="AB-"/>
    <x v="0"/>
    <d v="2023-02-09T00:00:00"/>
    <s v="Renee Hicks"/>
    <s v="Smith, Martin and George"/>
    <n v="43729.638980000003"/>
    <x v="0"/>
    <n v="20681"/>
    <n v="225"/>
    <x v="2"/>
    <d v="2023-02-11T00:00:00"/>
    <s v="Ibuprofen"/>
    <s v="Normal"/>
    <n v="2"/>
    <x v="0"/>
    <s v="DiabetesLow"/>
    <n v="2"/>
    <x v="1"/>
    <n v="9"/>
  </r>
  <r>
    <s v="Robert Gould"/>
    <x v="12"/>
    <x v="0"/>
    <x v="0"/>
    <s v="O-"/>
    <x v="4"/>
    <d v="2019-05-11T00:00:00"/>
    <s v="Robert Martin"/>
    <s v="Kelly, Flores and Johnson"/>
    <n v="43723.194889999999"/>
    <x v="0"/>
    <n v="17992"/>
    <n v="253"/>
    <x v="1"/>
    <d v="2019-05-23T00:00:00"/>
    <s v="Penicillin"/>
    <s v="Normal"/>
    <n v="12"/>
    <x v="1"/>
    <s v="HypertensionMed"/>
    <n v="5"/>
    <x v="2"/>
    <n v="11"/>
  </r>
  <r>
    <s v="Heather Adams"/>
    <x v="46"/>
    <x v="0"/>
    <x v="0"/>
    <s v="A-"/>
    <x v="2"/>
    <d v="2022-07-28T00:00:00"/>
    <s v="Kathleen Oneal"/>
    <s v="Dougherty, Martinez and Wise"/>
    <n v="43707.22466"/>
    <x v="0"/>
    <n v="4378"/>
    <n v="221"/>
    <x v="2"/>
    <d v="2022-07-29T00:00:00"/>
    <s v="Aspirin"/>
    <s v="Normal"/>
    <n v="1"/>
    <x v="0"/>
    <s v="ObesityLow"/>
    <n v="7"/>
    <x v="0"/>
    <n v="28"/>
  </r>
  <r>
    <s v="Crystal Baker"/>
    <x v="4"/>
    <x v="2"/>
    <x v="1"/>
    <s v="B-"/>
    <x v="4"/>
    <d v="2022-02-05T00:00:00"/>
    <s v="Hannah Wood"/>
    <s v="Johnson-Robinson"/>
    <n v="43701.314420000002"/>
    <x v="3"/>
    <n v="22904"/>
    <n v="460"/>
    <x v="0"/>
    <d v="2022-02-20T00:00:00"/>
    <s v="Paracetamol"/>
    <s v="Normal"/>
    <n v="15"/>
    <x v="1"/>
    <s v="HypertensionMed"/>
    <n v="2"/>
    <x v="0"/>
    <n v="5"/>
  </r>
  <r>
    <s v="Elizabeth Murphy"/>
    <x v="13"/>
    <x v="0"/>
    <x v="0"/>
    <s v="A-"/>
    <x v="1"/>
    <d v="2022-06-21T00:00:00"/>
    <s v="Laura Kennedy"/>
    <s v="Singh-Cruz"/>
    <n v="43700.521240000002"/>
    <x v="0"/>
    <n v="33739"/>
    <n v="224"/>
    <x v="0"/>
    <d v="2022-07-12T00:00:00"/>
    <s v="Ibuprofen"/>
    <s v="Inconclusive"/>
    <n v="21"/>
    <x v="2"/>
    <s v="AsthmaHigh"/>
    <n v="6"/>
    <x v="0"/>
    <n v="21"/>
  </r>
  <r>
    <s v="Joel Butler"/>
    <x v="30"/>
    <x v="2"/>
    <x v="1"/>
    <s v="AB-"/>
    <x v="4"/>
    <d v="2022-05-30T00:00:00"/>
    <s v="Eric Bell"/>
    <s v="Serrano, Stone and Cantu"/>
    <n v="43687.192940000001"/>
    <x v="0"/>
    <n v="9899"/>
    <n v="306"/>
    <x v="0"/>
    <d v="2022-06-12T00:00:00"/>
    <s v="Paracetamol"/>
    <s v="Inconclusive"/>
    <n v="13"/>
    <x v="1"/>
    <s v="HypertensionMed"/>
    <n v="5"/>
    <x v="0"/>
    <n v="30"/>
  </r>
  <r>
    <s v="Jennifer Smith"/>
    <x v="11"/>
    <x v="3"/>
    <x v="1"/>
    <s v="A-"/>
    <x v="4"/>
    <d v="2020-03-18T00:00:00"/>
    <s v="Adam Ortega"/>
    <s v="Gonzalez and Sons"/>
    <n v="43648.573550000001"/>
    <x v="1"/>
    <n v="2953"/>
    <n v="414"/>
    <x v="0"/>
    <d v="2020-04-01T00:00:00"/>
    <s v="Penicillin"/>
    <s v="Abnormal"/>
    <n v="14"/>
    <x v="1"/>
    <s v="HypertensionMed"/>
    <n v="3"/>
    <x v="3"/>
    <n v="18"/>
  </r>
  <r>
    <s v="Marilyn Murray"/>
    <x v="58"/>
    <x v="3"/>
    <x v="0"/>
    <s v="B+"/>
    <x v="0"/>
    <d v="2023-05-16T00:00:00"/>
    <s v="William Ramos"/>
    <s v="Durham-Bennett"/>
    <n v="43639.083729999998"/>
    <x v="4"/>
    <n v="58936"/>
    <n v="350"/>
    <x v="1"/>
    <d v="2023-06-14T00:00:00"/>
    <s v="Aspirin"/>
    <s v="Inconclusive"/>
    <n v="29"/>
    <x v="2"/>
    <s v="DiabetesHigh"/>
    <n v="5"/>
    <x v="1"/>
    <n v="16"/>
  </r>
  <r>
    <s v="David Crawford"/>
    <x v="5"/>
    <x v="2"/>
    <x v="0"/>
    <s v="A-"/>
    <x v="1"/>
    <d v="2021-06-02T00:00:00"/>
    <s v="Carly Williams"/>
    <s v="Lee Inc"/>
    <n v="43637.36707"/>
    <x v="1"/>
    <n v="40616"/>
    <n v="157"/>
    <x v="0"/>
    <d v="2021-06-11T00:00:00"/>
    <s v="Ibuprofen"/>
    <s v="Abnormal"/>
    <n v="9"/>
    <x v="0"/>
    <s v="AsthmaLow"/>
    <n v="6"/>
    <x v="4"/>
    <n v="2"/>
  </r>
  <r>
    <s v="Alexandra Murphy"/>
    <x v="60"/>
    <x v="1"/>
    <x v="0"/>
    <s v="AB-"/>
    <x v="3"/>
    <d v="2020-09-18T00:00:00"/>
    <s v="Jay Jones"/>
    <s v="Vazquez-Li"/>
    <n v="43630.757940000003"/>
    <x v="1"/>
    <n v="3374"/>
    <n v="312"/>
    <x v="2"/>
    <d v="2020-10-12T00:00:00"/>
    <s v="Aspirin"/>
    <s v="Inconclusive"/>
    <n v="24"/>
    <x v="2"/>
    <s v="ArthritisHigh"/>
    <n v="9"/>
    <x v="3"/>
    <n v="18"/>
  </r>
  <r>
    <s v="Cynthia Garner DDS"/>
    <x v="57"/>
    <x v="0"/>
    <x v="1"/>
    <s v="B-"/>
    <x v="5"/>
    <d v="2019-05-05T00:00:00"/>
    <s v="Robert Torres"/>
    <s v="Fox, Martin and Roberts"/>
    <n v="43604.675109999996"/>
    <x v="0"/>
    <n v="22759"/>
    <n v="130"/>
    <x v="0"/>
    <d v="2019-05-19T00:00:00"/>
    <s v="Penicillin"/>
    <s v="Inconclusive"/>
    <n v="14"/>
    <x v="1"/>
    <s v="CancerMed"/>
    <n v="5"/>
    <x v="2"/>
    <n v="5"/>
  </r>
  <r>
    <s v="Sherry Robertson"/>
    <x v="50"/>
    <x v="3"/>
    <x v="1"/>
    <s v="AB+"/>
    <x v="4"/>
    <d v="2023-01-23T00:00:00"/>
    <s v="Jose Morales"/>
    <s v="Ali, Williams and Martinez"/>
    <n v="43595.096879999997"/>
    <x v="2"/>
    <n v="1753"/>
    <n v="345"/>
    <x v="1"/>
    <d v="2023-02-06T00:00:00"/>
    <s v="Ibuprofen"/>
    <s v="Inconclusive"/>
    <n v="14"/>
    <x v="1"/>
    <s v="HypertensionMed"/>
    <n v="1"/>
    <x v="1"/>
    <n v="23"/>
  </r>
  <r>
    <s v="Sarah Strickland"/>
    <x v="27"/>
    <x v="0"/>
    <x v="0"/>
    <s v="A+"/>
    <x v="3"/>
    <d v="2021-06-06T00:00:00"/>
    <s v="James Allen"/>
    <s v="Harris Group"/>
    <n v="43593.695419999996"/>
    <x v="0"/>
    <n v="28980"/>
    <n v="456"/>
    <x v="2"/>
    <d v="2021-06-10T00:00:00"/>
    <s v="Aspirin"/>
    <s v="Normal"/>
    <n v="4"/>
    <x v="0"/>
    <s v="ArthritisLow"/>
    <n v="6"/>
    <x v="4"/>
    <n v="6"/>
  </r>
  <r>
    <s v="Cheryl Herrera"/>
    <x v="12"/>
    <x v="0"/>
    <x v="0"/>
    <s v="AB-"/>
    <x v="5"/>
    <d v="2021-10-04T00:00:00"/>
    <s v="Matthew Vazquez"/>
    <s v="Reed Ltd"/>
    <n v="43590.498489999998"/>
    <x v="0"/>
    <n v="23345"/>
    <n v="393"/>
    <x v="0"/>
    <d v="2021-10-18T00:00:00"/>
    <s v="Ibuprofen"/>
    <s v="Abnormal"/>
    <n v="14"/>
    <x v="1"/>
    <s v="CancerMed"/>
    <n v="10"/>
    <x v="4"/>
    <n v="4"/>
  </r>
  <r>
    <s v="Michael Barajas"/>
    <x v="58"/>
    <x v="3"/>
    <x v="1"/>
    <s v="A-"/>
    <x v="2"/>
    <d v="2018-12-01T00:00:00"/>
    <s v="Jeffrey Burton"/>
    <s v="Bush LLC"/>
    <n v="43590.258329999997"/>
    <x v="4"/>
    <n v="737"/>
    <n v="119"/>
    <x v="0"/>
    <d v="2018-12-11T00:00:00"/>
    <s v="Lipitor"/>
    <s v="Normal"/>
    <n v="10"/>
    <x v="1"/>
    <s v="ObesityMed"/>
    <n v="12"/>
    <x v="5"/>
    <n v="1"/>
  </r>
  <r>
    <s v="Elizabeth Dunn"/>
    <x v="23"/>
    <x v="0"/>
    <x v="0"/>
    <s v="O+"/>
    <x v="4"/>
    <d v="2020-06-19T00:00:00"/>
    <s v="Michael Jones"/>
    <s v="Chambers-Roberts"/>
    <n v="43574.255409999998"/>
    <x v="0"/>
    <n v="14426"/>
    <n v="358"/>
    <x v="2"/>
    <d v="2020-07-10T00:00:00"/>
    <s v="Aspirin"/>
    <s v="Abnormal"/>
    <n v="21"/>
    <x v="2"/>
    <s v="HypertensionHigh"/>
    <n v="6"/>
    <x v="3"/>
    <n v="19"/>
  </r>
  <r>
    <s v="Aaron Mack"/>
    <x v="55"/>
    <x v="1"/>
    <x v="1"/>
    <s v="B-"/>
    <x v="3"/>
    <d v="2023-02-11T00:00:00"/>
    <s v="Robert Alvarez"/>
    <s v="Horn, Fields and Schroeder"/>
    <n v="43549.714919999999"/>
    <x v="4"/>
    <n v="3246"/>
    <n v="436"/>
    <x v="1"/>
    <d v="2023-03-04T00:00:00"/>
    <s v="Penicillin"/>
    <s v="Normal"/>
    <n v="21"/>
    <x v="2"/>
    <s v="ArthritisHigh"/>
    <n v="2"/>
    <x v="1"/>
    <n v="11"/>
  </r>
  <r>
    <s v="Nicholas Castillo"/>
    <x v="46"/>
    <x v="0"/>
    <x v="0"/>
    <s v="O+"/>
    <x v="0"/>
    <d v="2022-08-09T00:00:00"/>
    <s v="Stephanie Mckay"/>
    <s v="Horne Group"/>
    <n v="43538.479950000001"/>
    <x v="0"/>
    <n v="39874"/>
    <n v="326"/>
    <x v="1"/>
    <d v="2022-08-27T00:00:00"/>
    <s v="Lipitor"/>
    <s v="Inconclusive"/>
    <n v="18"/>
    <x v="1"/>
    <s v="DiabetesMed"/>
    <n v="8"/>
    <x v="0"/>
    <n v="9"/>
  </r>
  <r>
    <s v="Bryan Saunders"/>
    <x v="56"/>
    <x v="2"/>
    <x v="1"/>
    <s v="B-"/>
    <x v="4"/>
    <d v="2019-10-03T00:00:00"/>
    <s v="Kristin Thomas"/>
    <s v="Davis, Robinson and Fox"/>
    <n v="43528.254249999998"/>
    <x v="3"/>
    <n v="23774"/>
    <n v="493"/>
    <x v="2"/>
    <d v="2019-10-04T00:00:00"/>
    <s v="Aspirin"/>
    <s v="Normal"/>
    <n v="1"/>
    <x v="0"/>
    <s v="HypertensionLow"/>
    <n v="10"/>
    <x v="2"/>
    <n v="3"/>
  </r>
  <r>
    <s v="Michael Soto"/>
    <x v="56"/>
    <x v="2"/>
    <x v="1"/>
    <s v="AB+"/>
    <x v="4"/>
    <d v="2021-09-24T00:00:00"/>
    <s v="Russell Miller"/>
    <s v="Estrada-Lewis"/>
    <n v="43525.872009999999"/>
    <x v="2"/>
    <n v="15889"/>
    <n v="133"/>
    <x v="2"/>
    <d v="2021-10-11T00:00:00"/>
    <s v="Lipitor"/>
    <s v="Abnormal"/>
    <n v="17"/>
    <x v="1"/>
    <s v="HypertensionMed"/>
    <n v="9"/>
    <x v="4"/>
    <n v="24"/>
  </r>
  <r>
    <s v="Eric Thompson"/>
    <x v="31"/>
    <x v="2"/>
    <x v="0"/>
    <s v="AB-"/>
    <x v="4"/>
    <d v="2023-10-15T00:00:00"/>
    <s v="George Harris"/>
    <s v="Rogers Group"/>
    <n v="43510.407599999999"/>
    <x v="2"/>
    <n v="21249"/>
    <n v="465"/>
    <x v="2"/>
    <d v="2023-10-25T00:00:00"/>
    <s v="Aspirin"/>
    <s v="Inconclusive"/>
    <n v="10"/>
    <x v="1"/>
    <s v="HypertensionMed"/>
    <n v="10"/>
    <x v="1"/>
    <n v="15"/>
  </r>
  <r>
    <s v="Nicholas Carrillo"/>
    <x v="46"/>
    <x v="0"/>
    <x v="1"/>
    <s v="O+"/>
    <x v="0"/>
    <d v="2022-06-27T00:00:00"/>
    <s v="Justin Lawson"/>
    <s v="Meyer, Travis and Hutchinson"/>
    <n v="43509.880740000001"/>
    <x v="0"/>
    <n v="52940"/>
    <n v="352"/>
    <x v="2"/>
    <d v="2022-07-16T00:00:00"/>
    <s v="Paracetamol"/>
    <s v="Normal"/>
    <n v="19"/>
    <x v="1"/>
    <s v="DiabetesMed"/>
    <n v="6"/>
    <x v="0"/>
    <n v="27"/>
  </r>
  <r>
    <s v="Kayla James"/>
    <x v="65"/>
    <x v="0"/>
    <x v="1"/>
    <s v="AB+"/>
    <x v="4"/>
    <d v="2023-04-24T00:00:00"/>
    <s v="Rachel Marshall"/>
    <s v="Medina, Jackson and Jones"/>
    <n v="43484.928760000003"/>
    <x v="0"/>
    <n v="2661"/>
    <n v="207"/>
    <x v="1"/>
    <d v="2023-04-27T00:00:00"/>
    <s v="Ibuprofen"/>
    <s v="Abnormal"/>
    <n v="3"/>
    <x v="0"/>
    <s v="HypertensionLow"/>
    <n v="4"/>
    <x v="1"/>
    <n v="24"/>
  </r>
  <r>
    <s v="Chelsea Henderson"/>
    <x v="22"/>
    <x v="0"/>
    <x v="0"/>
    <s v="A-"/>
    <x v="3"/>
    <d v="2018-11-20T00:00:00"/>
    <s v="Benjamin Stevens"/>
    <s v="Yang, Burton and Mata"/>
    <n v="43482.997669999997"/>
    <x v="0"/>
    <n v="16544"/>
    <n v="462"/>
    <x v="1"/>
    <d v="2018-11-27T00:00:00"/>
    <s v="Penicillin"/>
    <s v="Abnormal"/>
    <n v="7"/>
    <x v="0"/>
    <s v="ArthritisLow"/>
    <n v="11"/>
    <x v="5"/>
    <n v="20"/>
  </r>
  <r>
    <s v="Kimberly Carter"/>
    <x v="31"/>
    <x v="2"/>
    <x v="1"/>
    <s v="A+"/>
    <x v="2"/>
    <d v="2020-03-30T00:00:00"/>
    <s v="Neil Ross"/>
    <s v="Armstrong, Ortiz and Howard"/>
    <n v="43479.834450000002"/>
    <x v="2"/>
    <n v="7910"/>
    <n v="336"/>
    <x v="0"/>
    <d v="2020-04-21T00:00:00"/>
    <s v="Lipitor"/>
    <s v="Normal"/>
    <n v="22"/>
    <x v="2"/>
    <s v="ObesityHigh"/>
    <n v="3"/>
    <x v="3"/>
    <n v="30"/>
  </r>
  <r>
    <s v="Ronald Mueller"/>
    <x v="11"/>
    <x v="3"/>
    <x v="0"/>
    <s v="B-"/>
    <x v="2"/>
    <d v="2021-04-28T00:00:00"/>
    <s v="Ann Stevenson"/>
    <s v="Hall LLC"/>
    <n v="43476.251219999998"/>
    <x v="1"/>
    <n v="2293"/>
    <n v="138"/>
    <x v="1"/>
    <d v="2021-05-01T00:00:00"/>
    <s v="Ibuprofen"/>
    <s v="Abnormal"/>
    <n v="3"/>
    <x v="0"/>
    <s v="ObesityLow"/>
    <n v="4"/>
    <x v="4"/>
    <n v="28"/>
  </r>
  <r>
    <s v="Brenda Scott"/>
    <x v="42"/>
    <x v="0"/>
    <x v="0"/>
    <s v="AB-"/>
    <x v="0"/>
    <d v="2022-05-17T00:00:00"/>
    <s v="Dennis Ward"/>
    <s v="Wright, Williams and Johns"/>
    <n v="43468.972199999997"/>
    <x v="0"/>
    <n v="23112"/>
    <n v="384"/>
    <x v="2"/>
    <d v="2022-05-20T00:00:00"/>
    <s v="Aspirin"/>
    <s v="Inconclusive"/>
    <n v="3"/>
    <x v="0"/>
    <s v="DiabetesLow"/>
    <n v="5"/>
    <x v="0"/>
    <n v="17"/>
  </r>
  <r>
    <s v="Robert Thompson"/>
    <x v="41"/>
    <x v="2"/>
    <x v="1"/>
    <s v="AB-"/>
    <x v="3"/>
    <d v="2023-07-03T00:00:00"/>
    <s v="Kevin Jenkins"/>
    <s v="Patterson-Coleman"/>
    <n v="43446.10471"/>
    <x v="0"/>
    <n v="25411"/>
    <n v="390"/>
    <x v="0"/>
    <d v="2023-07-18T00:00:00"/>
    <s v="Ibuprofen"/>
    <s v="Normal"/>
    <n v="15"/>
    <x v="1"/>
    <s v="ArthritisMed"/>
    <n v="7"/>
    <x v="1"/>
    <n v="3"/>
  </r>
  <r>
    <s v="Kimberly Taylor"/>
    <x v="67"/>
    <x v="3"/>
    <x v="1"/>
    <s v="B-"/>
    <x v="2"/>
    <d v="2019-01-20T00:00:00"/>
    <s v="Christopher Price"/>
    <s v="Montgomery-Ortiz"/>
    <n v="43422.797149999999"/>
    <x v="1"/>
    <n v="13002"/>
    <n v="144"/>
    <x v="1"/>
    <d v="2019-02-03T00:00:00"/>
    <s v="Penicillin"/>
    <s v="Normal"/>
    <n v="14"/>
    <x v="1"/>
    <s v="ObesityMed"/>
    <n v="1"/>
    <x v="2"/>
    <n v="20"/>
  </r>
  <r>
    <s v="Connie Stevens"/>
    <x v="15"/>
    <x v="1"/>
    <x v="1"/>
    <s v="A+"/>
    <x v="1"/>
    <d v="2021-04-13T00:00:00"/>
    <s v="Evan Meyer"/>
    <s v="Torres-Johnson"/>
    <n v="43388.097070000003"/>
    <x v="4"/>
    <n v="18631"/>
    <n v="424"/>
    <x v="1"/>
    <d v="2021-04-16T00:00:00"/>
    <s v="Ibuprofen"/>
    <s v="Normal"/>
    <n v="3"/>
    <x v="0"/>
    <s v="AsthmaLow"/>
    <n v="4"/>
    <x v="4"/>
    <n v="13"/>
  </r>
  <r>
    <s v="Logan Levine"/>
    <x v="14"/>
    <x v="0"/>
    <x v="1"/>
    <s v="B-"/>
    <x v="2"/>
    <d v="2019-07-09T00:00:00"/>
    <s v="Steven Lang"/>
    <s v="Simmons-Watson"/>
    <n v="43358.985800000002"/>
    <x v="0"/>
    <n v="21977"/>
    <n v="344"/>
    <x v="0"/>
    <d v="2019-07-17T00:00:00"/>
    <s v="Ibuprofen"/>
    <s v="Normal"/>
    <n v="8"/>
    <x v="0"/>
    <s v="ObesityLow"/>
    <n v="7"/>
    <x v="2"/>
    <n v="9"/>
  </r>
  <r>
    <s v="Tina Ochoa"/>
    <x v="14"/>
    <x v="0"/>
    <x v="0"/>
    <s v="AB-"/>
    <x v="4"/>
    <d v="2019-05-18T00:00:00"/>
    <s v="Samuel Logan"/>
    <s v="Morton-Weiss"/>
    <n v="43346.32864"/>
    <x v="0"/>
    <n v="28764"/>
    <n v="236"/>
    <x v="1"/>
    <d v="2019-05-28T00:00:00"/>
    <s v="Paracetamol"/>
    <s v="Abnormal"/>
    <n v="10"/>
    <x v="1"/>
    <s v="HypertensionMed"/>
    <n v="5"/>
    <x v="2"/>
    <n v="18"/>
  </r>
  <r>
    <s v="Kristin Nichols"/>
    <x v="32"/>
    <x v="1"/>
    <x v="0"/>
    <s v="AB+"/>
    <x v="2"/>
    <d v="2019-03-30T00:00:00"/>
    <s v="Tommy Bautista"/>
    <s v="Hammond and Sons"/>
    <n v="43297.214840000001"/>
    <x v="4"/>
    <n v="5675"/>
    <n v="294"/>
    <x v="0"/>
    <d v="2019-04-08T00:00:00"/>
    <s v="Lipitor"/>
    <s v="Normal"/>
    <n v="9"/>
    <x v="0"/>
    <s v="ObesityLow"/>
    <n v="3"/>
    <x v="2"/>
    <n v="30"/>
  </r>
  <r>
    <s v="Amanda Patrick"/>
    <x v="22"/>
    <x v="0"/>
    <x v="0"/>
    <s v="AB+"/>
    <x v="2"/>
    <d v="2023-06-24T00:00:00"/>
    <s v="Kelly Humphrey"/>
    <s v="Haney, Foster and Taylor"/>
    <n v="43290.796060000001"/>
    <x v="0"/>
    <n v="16832"/>
    <n v="406"/>
    <x v="2"/>
    <d v="2023-07-21T00:00:00"/>
    <s v="Aspirin"/>
    <s v="Abnormal"/>
    <n v="27"/>
    <x v="2"/>
    <s v="ObesityHigh"/>
    <n v="6"/>
    <x v="1"/>
    <n v="24"/>
  </r>
  <r>
    <s v="Patricia Jones"/>
    <x v="13"/>
    <x v="0"/>
    <x v="1"/>
    <s v="A-"/>
    <x v="1"/>
    <d v="2021-11-23T00:00:00"/>
    <s v="Nicholas Jimenez"/>
    <s v="Barrett-Smith"/>
    <n v="43276.565349999997"/>
    <x v="3"/>
    <n v="38661"/>
    <n v="373"/>
    <x v="0"/>
    <d v="2021-12-03T00:00:00"/>
    <s v="Lipitor"/>
    <s v="Inconclusive"/>
    <n v="10"/>
    <x v="1"/>
    <s v="AsthmaMed"/>
    <n v="11"/>
    <x v="4"/>
    <n v="23"/>
  </r>
  <r>
    <s v="Anthony Young"/>
    <x v="6"/>
    <x v="0"/>
    <x v="1"/>
    <s v="AB+"/>
    <x v="2"/>
    <d v="2020-03-04T00:00:00"/>
    <s v="Amber Vance"/>
    <s v="Clark-Davis"/>
    <n v="43270.650179999997"/>
    <x v="2"/>
    <n v="21697"/>
    <n v="158"/>
    <x v="2"/>
    <d v="2020-03-23T00:00:00"/>
    <s v="Ibuprofen"/>
    <s v="Normal"/>
    <n v="19"/>
    <x v="1"/>
    <s v="ObesityMed"/>
    <n v="3"/>
    <x v="3"/>
    <n v="4"/>
  </r>
  <r>
    <s v="Danielle Watson"/>
    <x v="2"/>
    <x v="0"/>
    <x v="1"/>
    <s v="O+"/>
    <x v="3"/>
    <d v="2022-06-30T00:00:00"/>
    <s v="Amy Harrison"/>
    <s v="Williams-Boyer"/>
    <n v="43267.750849999997"/>
    <x v="3"/>
    <n v="11724"/>
    <n v="446"/>
    <x v="0"/>
    <d v="2022-07-23T00:00:00"/>
    <s v="Aspirin"/>
    <s v="Normal"/>
    <n v="23"/>
    <x v="2"/>
    <s v="ArthritisHigh"/>
    <n v="6"/>
    <x v="0"/>
    <n v="30"/>
  </r>
  <r>
    <s v="Thomas Lewis"/>
    <x v="22"/>
    <x v="0"/>
    <x v="0"/>
    <s v="AB+"/>
    <x v="3"/>
    <d v="2022-02-14T00:00:00"/>
    <s v="Diane Miller"/>
    <s v="Phillips, Taylor and Franco"/>
    <n v="43251.245819999996"/>
    <x v="4"/>
    <m/>
    <n v="124"/>
    <x v="1"/>
    <d v="2022-03-06T00:00:00"/>
    <s v="Ibuprofen"/>
    <s v="Normal"/>
    <n v="20"/>
    <x v="2"/>
    <s v="ArthritisHigh"/>
    <n v="2"/>
    <x v="0"/>
    <n v="14"/>
  </r>
  <r>
    <s v="Brittany Smith"/>
    <x v="44"/>
    <x v="1"/>
    <x v="0"/>
    <s v="A-"/>
    <x v="2"/>
    <d v="2019-01-25T00:00:00"/>
    <s v="Kelly Delgado"/>
    <s v="Young, Murphy and Daniel"/>
    <n v="43228.716590000004"/>
    <x v="1"/>
    <n v="4105"/>
    <n v="306"/>
    <x v="2"/>
    <d v="2019-02-24T00:00:00"/>
    <s v="Penicillin"/>
    <s v="Inconclusive"/>
    <n v="30"/>
    <x v="2"/>
    <s v="ObesityHigh"/>
    <n v="1"/>
    <x v="2"/>
    <n v="25"/>
  </r>
  <r>
    <s v="Mrs. Jessica Larsen MD"/>
    <x v="48"/>
    <x v="0"/>
    <x v="1"/>
    <s v="O+"/>
    <x v="1"/>
    <d v="2022-09-28T00:00:00"/>
    <s v="Scott Torres"/>
    <s v="Griffin-Duncan"/>
    <n v="43216.918610000001"/>
    <x v="2"/>
    <n v="34795"/>
    <n v="393"/>
    <x v="2"/>
    <d v="2022-10-08T00:00:00"/>
    <s v="Penicillin"/>
    <s v="Inconclusive"/>
    <n v="10"/>
    <x v="1"/>
    <s v="AsthmaMed"/>
    <n v="9"/>
    <x v="0"/>
    <n v="28"/>
  </r>
  <r>
    <s v="Christine Leonard"/>
    <x v="19"/>
    <x v="0"/>
    <x v="1"/>
    <s v="O-"/>
    <x v="5"/>
    <d v="2020-11-23T00:00:00"/>
    <s v="Sarah Torres"/>
    <s v="Gibson, King and Young"/>
    <n v="43214.632290000001"/>
    <x v="1"/>
    <n v="35174"/>
    <n v="408"/>
    <x v="1"/>
    <d v="2020-12-19T00:00:00"/>
    <s v="Lipitor"/>
    <s v="Abnormal"/>
    <n v="26"/>
    <x v="2"/>
    <s v="CancerHigh"/>
    <n v="11"/>
    <x v="3"/>
    <n v="23"/>
  </r>
  <r>
    <s v="Leah Meyer"/>
    <x v="44"/>
    <x v="1"/>
    <x v="0"/>
    <s v="AB+"/>
    <x v="1"/>
    <d v="2020-05-26T00:00:00"/>
    <s v="Steven Martinez"/>
    <s v="Moyer, Martinez and Martin"/>
    <n v="43211.660190000002"/>
    <x v="2"/>
    <n v="6694"/>
    <n v="421"/>
    <x v="2"/>
    <d v="2020-06-01T00:00:00"/>
    <s v="Ibuprofen"/>
    <s v="Normal"/>
    <n v="6"/>
    <x v="0"/>
    <s v="AsthmaLow"/>
    <n v="5"/>
    <x v="3"/>
    <n v="26"/>
  </r>
  <r>
    <s v="William Moon"/>
    <x v="67"/>
    <x v="3"/>
    <x v="0"/>
    <s v="O+"/>
    <x v="3"/>
    <d v="2023-05-04T00:00:00"/>
    <s v="Abigail Henry"/>
    <s v="Ramirez Group"/>
    <n v="43200.415280000001"/>
    <x v="3"/>
    <n v="34440"/>
    <n v="159"/>
    <x v="0"/>
    <d v="2023-05-20T00:00:00"/>
    <s v="Aspirin"/>
    <s v="Normal"/>
    <n v="16"/>
    <x v="1"/>
    <s v="ArthritisMed"/>
    <n v="5"/>
    <x v="1"/>
    <n v="4"/>
  </r>
  <r>
    <s v="Teresa Oconnell"/>
    <x v="32"/>
    <x v="1"/>
    <x v="0"/>
    <s v="B-"/>
    <x v="2"/>
    <d v="2021-05-25T00:00:00"/>
    <s v="Gerald Morse"/>
    <s v="Morris-Sutton"/>
    <n v="43184.317690000003"/>
    <x v="4"/>
    <n v="17952"/>
    <n v="182"/>
    <x v="2"/>
    <d v="2021-05-30T00:00:00"/>
    <s v="Paracetamol"/>
    <s v="Inconclusive"/>
    <n v="5"/>
    <x v="0"/>
    <s v="ObesityLow"/>
    <n v="5"/>
    <x v="4"/>
    <n v="25"/>
  </r>
  <r>
    <s v="Marilyn Ramsey"/>
    <x v="58"/>
    <x v="3"/>
    <x v="0"/>
    <s v="O-"/>
    <x v="4"/>
    <d v="2023-06-29T00:00:00"/>
    <s v="David Harper"/>
    <s v="Smith, Johnson and Simmons"/>
    <n v="43179.394189999999"/>
    <x v="1"/>
    <n v="16652"/>
    <n v="171"/>
    <x v="1"/>
    <d v="2023-07-08T00:00:00"/>
    <s v="Aspirin"/>
    <s v="Inconclusive"/>
    <n v="9"/>
    <x v="0"/>
    <s v="HypertensionLow"/>
    <n v="6"/>
    <x v="1"/>
    <n v="29"/>
  </r>
  <r>
    <s v="Heather Yang"/>
    <x v="15"/>
    <x v="1"/>
    <x v="1"/>
    <s v="AB+"/>
    <x v="5"/>
    <d v="2020-07-02T00:00:00"/>
    <s v="Nancy Walker"/>
    <s v="Moore PLC"/>
    <n v="43178.828090000003"/>
    <x v="3"/>
    <n v="3728"/>
    <n v="301"/>
    <x v="0"/>
    <d v="2020-07-07T00:00:00"/>
    <s v="Penicillin"/>
    <s v="Abnormal"/>
    <n v="5"/>
    <x v="0"/>
    <s v="CancerLow"/>
    <n v="7"/>
    <x v="3"/>
    <n v="2"/>
  </r>
  <r>
    <s v="Jeremy Sandoval"/>
    <x v="27"/>
    <x v="0"/>
    <x v="1"/>
    <s v="O-"/>
    <x v="2"/>
    <d v="2019-06-05T00:00:00"/>
    <s v="Charles Stevenson MD"/>
    <s v="Le-Johnson"/>
    <n v="43176.954160000001"/>
    <x v="1"/>
    <n v="9161"/>
    <n v="371"/>
    <x v="2"/>
    <d v="2019-06-10T00:00:00"/>
    <s v="Penicillin"/>
    <s v="Inconclusive"/>
    <n v="5"/>
    <x v="0"/>
    <s v="ObesityLow"/>
    <n v="6"/>
    <x v="2"/>
    <n v="5"/>
  </r>
  <r>
    <s v="Jamie Davis"/>
    <x v="2"/>
    <x v="0"/>
    <x v="0"/>
    <s v="A-"/>
    <x v="3"/>
    <d v="2022-02-13T00:00:00"/>
    <s v="Jennifer Jones"/>
    <s v="Bentley-Anderson"/>
    <n v="43173.49942"/>
    <x v="3"/>
    <n v="11678"/>
    <n v="385"/>
    <x v="1"/>
    <d v="2022-03-04T00:00:00"/>
    <s v="Paracetamol"/>
    <s v="Normal"/>
    <n v="19"/>
    <x v="1"/>
    <s v="ArthritisMed"/>
    <n v="2"/>
    <x v="0"/>
    <n v="13"/>
  </r>
  <r>
    <s v="Lauren Gonzalez"/>
    <x v="47"/>
    <x v="0"/>
    <x v="0"/>
    <s v="O-"/>
    <x v="0"/>
    <d v="2022-09-23T00:00:00"/>
    <s v="Charles Monroe"/>
    <s v="Mccann-Ramirez"/>
    <n v="43168.968200000003"/>
    <x v="0"/>
    <n v="15805"/>
    <n v="109"/>
    <x v="0"/>
    <d v="2022-10-05T00:00:00"/>
    <s v="Aspirin"/>
    <s v="Inconclusive"/>
    <n v="12"/>
    <x v="1"/>
    <s v="DiabetesMed"/>
    <n v="9"/>
    <x v="0"/>
    <n v="23"/>
  </r>
  <r>
    <s v="James Townsend"/>
    <x v="67"/>
    <x v="3"/>
    <x v="1"/>
    <s v="B+"/>
    <x v="1"/>
    <d v="2019-06-30T00:00:00"/>
    <s v="Joseph Jefferson"/>
    <s v="Davis-Gutierrez"/>
    <n v="43149.911209999998"/>
    <x v="2"/>
    <n v="14718"/>
    <n v="385"/>
    <x v="0"/>
    <d v="2019-07-05T00:00:00"/>
    <s v="Aspirin"/>
    <s v="Normal"/>
    <n v="5"/>
    <x v="0"/>
    <s v="AsthmaLow"/>
    <n v="6"/>
    <x v="2"/>
    <n v="30"/>
  </r>
  <r>
    <s v="Taylor Bennett"/>
    <x v="64"/>
    <x v="3"/>
    <x v="0"/>
    <s v="B+"/>
    <x v="3"/>
    <d v="2020-02-29T00:00:00"/>
    <s v="Pamela Gordon"/>
    <s v="Combs-Rivers"/>
    <n v="43133.988369999999"/>
    <x v="3"/>
    <n v="8129"/>
    <n v="315"/>
    <x v="1"/>
    <d v="2020-03-02T00:00:00"/>
    <s v="Ibuprofen"/>
    <s v="Abnormal"/>
    <n v="2"/>
    <x v="0"/>
    <s v="ArthritisLow"/>
    <n v="2"/>
    <x v="3"/>
    <n v="29"/>
  </r>
  <r>
    <s v="Justin Lane"/>
    <x v="6"/>
    <x v="0"/>
    <x v="1"/>
    <s v="A-"/>
    <x v="4"/>
    <d v="2019-01-14T00:00:00"/>
    <s v="Mario Crawford"/>
    <s v="Davis Group"/>
    <n v="43115.0389"/>
    <x v="0"/>
    <n v="24446"/>
    <n v="214"/>
    <x v="0"/>
    <d v="2019-02-04T00:00:00"/>
    <s v="Penicillin"/>
    <s v="Inconclusive"/>
    <n v="21"/>
    <x v="2"/>
    <s v="HypertensionHigh"/>
    <n v="1"/>
    <x v="2"/>
    <n v="14"/>
  </r>
  <r>
    <s v="Nancy Lee"/>
    <x v="46"/>
    <x v="0"/>
    <x v="1"/>
    <s v="A-"/>
    <x v="3"/>
    <d v="2019-08-17T00:00:00"/>
    <s v="Margaret Friedman"/>
    <s v="Lewis, Miranda and Curry"/>
    <n v="43114.753570000001"/>
    <x v="2"/>
    <n v="32311"/>
    <n v="488"/>
    <x v="0"/>
    <d v="2019-08-24T00:00:00"/>
    <s v="Aspirin"/>
    <s v="Abnormal"/>
    <n v="7"/>
    <x v="0"/>
    <s v="ArthritisLow"/>
    <n v="8"/>
    <x v="2"/>
    <n v="17"/>
  </r>
  <r>
    <s v="Robert Jenkins"/>
    <x v="59"/>
    <x v="0"/>
    <x v="1"/>
    <s v="AB+"/>
    <x v="2"/>
    <d v="2021-05-17T00:00:00"/>
    <s v="Nathan Glass"/>
    <s v="Watson-Hopkins"/>
    <n v="43093.152999999998"/>
    <x v="1"/>
    <n v="14525"/>
    <n v="204"/>
    <x v="0"/>
    <d v="2021-05-21T00:00:00"/>
    <s v="Paracetamol"/>
    <s v="Normal"/>
    <n v="4"/>
    <x v="0"/>
    <s v="ObesityLow"/>
    <n v="5"/>
    <x v="4"/>
    <n v="17"/>
  </r>
  <r>
    <s v="Mercedes Estrada"/>
    <x v="47"/>
    <x v="0"/>
    <x v="0"/>
    <s v="AB+"/>
    <x v="4"/>
    <d v="2023-01-06T00:00:00"/>
    <s v="Joshua Bailey"/>
    <s v="Bryant-Gardner"/>
    <n v="43081.809959999999"/>
    <x v="0"/>
    <n v="12940"/>
    <n v="414"/>
    <x v="0"/>
    <d v="2023-01-12T00:00:00"/>
    <s v="Lipitor"/>
    <s v="Normal"/>
    <n v="6"/>
    <x v="0"/>
    <s v="HypertensionLow"/>
    <n v="1"/>
    <x v="1"/>
    <n v="6"/>
  </r>
  <r>
    <s v="Gary Morris"/>
    <x v="9"/>
    <x v="1"/>
    <x v="1"/>
    <s v="O+"/>
    <x v="4"/>
    <d v="2020-05-08T00:00:00"/>
    <s v="Samuel Patton"/>
    <s v="Taylor Inc"/>
    <n v="43051.053870000003"/>
    <x v="2"/>
    <n v="28650"/>
    <n v="220"/>
    <x v="2"/>
    <d v="2020-05-21T00:00:00"/>
    <s v="Ibuprofen"/>
    <s v="Inconclusive"/>
    <n v="13"/>
    <x v="1"/>
    <s v="HypertensionMed"/>
    <n v="5"/>
    <x v="3"/>
    <n v="8"/>
  </r>
  <r>
    <s v="Nathan Wilson"/>
    <x v="53"/>
    <x v="2"/>
    <x v="0"/>
    <s v="A+"/>
    <x v="5"/>
    <d v="2023-10-27T00:00:00"/>
    <s v="Joe Warren"/>
    <s v="Moore-Palmer"/>
    <n v="43044.804219999998"/>
    <x v="2"/>
    <n v="25833"/>
    <n v="206"/>
    <x v="1"/>
    <d v="2023-11-05T00:00:00"/>
    <s v="Ibuprofen"/>
    <s v="Abnormal"/>
    <n v="9"/>
    <x v="0"/>
    <s v="CancerLow"/>
    <n v="10"/>
    <x v="1"/>
    <n v="27"/>
  </r>
  <r>
    <s v="Samantha Herrera"/>
    <x v="40"/>
    <x v="1"/>
    <x v="1"/>
    <s v="B+"/>
    <x v="4"/>
    <d v="2020-03-21T00:00:00"/>
    <s v="Kelly Roberts"/>
    <s v="Romero, Alexander and Rodriguez"/>
    <n v="43042.227400000003"/>
    <x v="2"/>
    <n v="13299"/>
    <n v="490"/>
    <x v="1"/>
    <d v="2020-04-18T00:00:00"/>
    <s v="Aspirin"/>
    <s v="Abnormal"/>
    <n v="28"/>
    <x v="2"/>
    <s v="HypertensionHigh"/>
    <n v="3"/>
    <x v="3"/>
    <n v="21"/>
  </r>
  <r>
    <s v="Vickie Rogers"/>
    <x v="17"/>
    <x v="0"/>
    <x v="1"/>
    <s v="O+"/>
    <x v="1"/>
    <d v="2020-08-25T00:00:00"/>
    <s v="Bobby Nelson"/>
    <s v="Mullins, Hines and Mitchell"/>
    <n v="43030.8024"/>
    <x v="2"/>
    <n v="30299"/>
    <n v="399"/>
    <x v="1"/>
    <d v="2020-09-03T00:00:00"/>
    <s v="Paracetamol"/>
    <s v="Normal"/>
    <n v="9"/>
    <x v="0"/>
    <s v="AsthmaLow"/>
    <n v="8"/>
    <x v="3"/>
    <n v="25"/>
  </r>
  <r>
    <s v="Jacqueline Adams"/>
    <x v="0"/>
    <x v="0"/>
    <x v="0"/>
    <s v="O-"/>
    <x v="4"/>
    <d v="2021-11-19T00:00:00"/>
    <s v="Autumn Carr"/>
    <s v="Gates LLC"/>
    <n v="43026.917880000001"/>
    <x v="0"/>
    <n v="14892"/>
    <n v="394"/>
    <x v="2"/>
    <d v="2021-12-06T00:00:00"/>
    <s v="Aspirin"/>
    <s v="Normal"/>
    <n v="17"/>
    <x v="1"/>
    <s v="HypertensionMed"/>
    <n v="11"/>
    <x v="4"/>
    <n v="19"/>
  </r>
  <r>
    <s v="Heidi Burns PhD"/>
    <x v="11"/>
    <x v="3"/>
    <x v="0"/>
    <s v="AB+"/>
    <x v="4"/>
    <d v="2018-11-16T00:00:00"/>
    <s v="Daisy Velez"/>
    <s v="Shah-Cook"/>
    <n v="43010.897819999998"/>
    <x v="2"/>
    <n v="21416"/>
    <n v="307"/>
    <x v="1"/>
    <d v="2018-11-25T00:00:00"/>
    <s v="Lipitor"/>
    <s v="Abnormal"/>
    <n v="9"/>
    <x v="0"/>
    <s v="HypertensionLow"/>
    <n v="11"/>
    <x v="5"/>
    <n v="16"/>
  </r>
  <r>
    <s v="Samantha Peters"/>
    <x v="35"/>
    <x v="0"/>
    <x v="0"/>
    <s v="B-"/>
    <x v="0"/>
    <d v="2023-10-18T00:00:00"/>
    <s v="Gavin Rodriguez"/>
    <s v="Mullins, Hernandez and Harris"/>
    <n v="43010.025950000003"/>
    <x v="0"/>
    <n v="43297"/>
    <n v="268"/>
    <x v="1"/>
    <d v="2023-11-16T00:00:00"/>
    <s v="Paracetamol"/>
    <s v="Normal"/>
    <n v="29"/>
    <x v="2"/>
    <s v="DiabetesHigh"/>
    <n v="10"/>
    <x v="1"/>
    <n v="18"/>
  </r>
  <r>
    <s v="Willie Perry"/>
    <x v="30"/>
    <x v="2"/>
    <x v="0"/>
    <s v="A-"/>
    <x v="5"/>
    <d v="2020-04-12T00:00:00"/>
    <s v="Robin Robbins"/>
    <s v="Robertson-Smith"/>
    <n v="42989.605280000003"/>
    <x v="2"/>
    <n v="77048"/>
    <n v="231"/>
    <x v="0"/>
    <d v="2020-04-17T00:00:00"/>
    <s v="Ibuprofen"/>
    <s v="Normal"/>
    <n v="5"/>
    <x v="0"/>
    <s v="CancerLow"/>
    <n v="4"/>
    <x v="3"/>
    <n v="12"/>
  </r>
  <r>
    <s v="Kathleen Smith"/>
    <x v="41"/>
    <x v="2"/>
    <x v="0"/>
    <s v="O-"/>
    <x v="3"/>
    <d v="2021-04-24T00:00:00"/>
    <s v="Jeremy Buchanan"/>
    <s v="Atkinson-Henderson"/>
    <n v="42984.16732"/>
    <x v="3"/>
    <n v="4866"/>
    <n v="251"/>
    <x v="1"/>
    <d v="2021-05-01T00:00:00"/>
    <s v="Lipitor"/>
    <s v="Inconclusive"/>
    <n v="7"/>
    <x v="0"/>
    <s v="ArthritisLow"/>
    <n v="4"/>
    <x v="4"/>
    <n v="24"/>
  </r>
  <r>
    <s v="John Sandoval"/>
    <x v="36"/>
    <x v="0"/>
    <x v="0"/>
    <s v="B-"/>
    <x v="1"/>
    <d v="2023-03-14T00:00:00"/>
    <s v="Dalton King"/>
    <s v="Holloway, Williams and Garcia"/>
    <n v="42982.025800000003"/>
    <x v="1"/>
    <n v="16964"/>
    <n v="386"/>
    <x v="2"/>
    <d v="2023-03-18T00:00:00"/>
    <s v="Penicillin"/>
    <s v="Inconclusive"/>
    <n v="4"/>
    <x v="0"/>
    <s v="AsthmaLow"/>
    <n v="3"/>
    <x v="1"/>
    <n v="14"/>
  </r>
  <r>
    <s v="Stephen Casey"/>
    <x v="27"/>
    <x v="0"/>
    <x v="0"/>
    <s v="AB-"/>
    <x v="2"/>
    <d v="2020-03-08T00:00:00"/>
    <s v="Manuel Miller"/>
    <s v="Ortiz Inc"/>
    <n v="42980.5095"/>
    <x v="2"/>
    <n v="16544"/>
    <n v="470"/>
    <x v="0"/>
    <d v="2020-03-22T00:00:00"/>
    <s v="Paracetamol"/>
    <s v="Abnormal"/>
    <n v="14"/>
    <x v="1"/>
    <s v="ObesityMed"/>
    <n v="3"/>
    <x v="3"/>
    <n v="8"/>
  </r>
  <r>
    <s v="Aaron Hill"/>
    <x v="42"/>
    <x v="0"/>
    <x v="1"/>
    <s v="O-"/>
    <x v="2"/>
    <d v="2022-01-08T00:00:00"/>
    <s v="Gary David MD"/>
    <s v="Johnson-Owens"/>
    <n v="42977.685519999999"/>
    <x v="3"/>
    <n v="11686"/>
    <n v="119"/>
    <x v="2"/>
    <d v="2022-01-23T00:00:00"/>
    <s v="Aspirin"/>
    <s v="Normal"/>
    <n v="15"/>
    <x v="1"/>
    <s v="ObesityMed"/>
    <n v="1"/>
    <x v="0"/>
    <n v="8"/>
  </r>
  <r>
    <s v="Kelly Orozco"/>
    <x v="61"/>
    <x v="0"/>
    <x v="0"/>
    <s v="AB-"/>
    <x v="4"/>
    <d v="2022-05-08T00:00:00"/>
    <s v="Edward Humphrey"/>
    <s v="Small and Sons"/>
    <n v="42976.325019999997"/>
    <x v="1"/>
    <n v="21685"/>
    <n v="330"/>
    <x v="2"/>
    <d v="2022-05-17T00:00:00"/>
    <s v="Penicillin"/>
    <s v="Inconclusive"/>
    <n v="9"/>
    <x v="0"/>
    <s v="HypertensionLow"/>
    <n v="5"/>
    <x v="0"/>
    <n v="8"/>
  </r>
  <r>
    <s v="Curtis Allen"/>
    <x v="63"/>
    <x v="2"/>
    <x v="0"/>
    <s v="O+"/>
    <x v="5"/>
    <d v="2021-12-15T00:00:00"/>
    <s v="Ronald Joyce"/>
    <s v="Harris PLC"/>
    <n v="42972.492030000001"/>
    <x v="1"/>
    <n v="35429"/>
    <n v="478"/>
    <x v="1"/>
    <d v="2021-12-23T00:00:00"/>
    <s v="Penicillin"/>
    <s v="Abnormal"/>
    <n v="8"/>
    <x v="0"/>
    <s v="CancerLow"/>
    <n v="12"/>
    <x v="4"/>
    <n v="15"/>
  </r>
  <r>
    <s v="John Smith"/>
    <x v="61"/>
    <x v="0"/>
    <x v="1"/>
    <s v="B+"/>
    <x v="5"/>
    <d v="2021-12-30T00:00:00"/>
    <s v="John Murphy"/>
    <s v="Villa Ltd"/>
    <n v="42962.778480000001"/>
    <x v="2"/>
    <n v="47896"/>
    <n v="212"/>
    <x v="1"/>
    <d v="2022-01-13T00:00:00"/>
    <s v="Lipitor"/>
    <s v="Normal"/>
    <n v="14"/>
    <x v="1"/>
    <s v="CancerMed"/>
    <n v="12"/>
    <x v="4"/>
    <n v="30"/>
  </r>
  <r>
    <s v="Kathleen Diaz"/>
    <x v="46"/>
    <x v="0"/>
    <x v="0"/>
    <s v="AB-"/>
    <x v="3"/>
    <d v="2021-05-18T00:00:00"/>
    <s v="Lisa Kelly"/>
    <s v="Stone-Bell"/>
    <n v="42950.347589999998"/>
    <x v="3"/>
    <n v="19518"/>
    <n v="267"/>
    <x v="2"/>
    <d v="2021-06-14T00:00:00"/>
    <s v="Penicillin"/>
    <s v="Normal"/>
    <n v="27"/>
    <x v="2"/>
    <s v="ArthritisHigh"/>
    <n v="5"/>
    <x v="4"/>
    <n v="18"/>
  </r>
  <r>
    <s v="Brandon Wood"/>
    <x v="55"/>
    <x v="1"/>
    <x v="1"/>
    <s v="O+"/>
    <x v="4"/>
    <d v="2022-06-08T00:00:00"/>
    <s v="Marcia Gillespie"/>
    <s v="Burns, Gonzales and Molina"/>
    <n v="42943.06076"/>
    <x v="2"/>
    <n v="8714"/>
    <n v="414"/>
    <x v="1"/>
    <d v="2022-07-07T00:00:00"/>
    <s v="Ibuprofen"/>
    <s v="Inconclusive"/>
    <n v="29"/>
    <x v="2"/>
    <s v="HypertensionHigh"/>
    <n v="6"/>
    <x v="0"/>
    <n v="8"/>
  </r>
  <r>
    <s v="Carla Mitchell"/>
    <x v="67"/>
    <x v="3"/>
    <x v="1"/>
    <s v="O-"/>
    <x v="1"/>
    <d v="2021-01-15T00:00:00"/>
    <s v="Michael Mann"/>
    <s v="Wilson-Cruz"/>
    <n v="42915.715400000001"/>
    <x v="4"/>
    <n v="994"/>
    <n v="226"/>
    <x v="0"/>
    <d v="2021-02-06T00:00:00"/>
    <s v="Paracetamol"/>
    <s v="Abnormal"/>
    <n v="22"/>
    <x v="2"/>
    <s v="AsthmaHigh"/>
    <n v="1"/>
    <x v="4"/>
    <n v="15"/>
  </r>
  <r>
    <s v="Dawn Taylor"/>
    <x v="24"/>
    <x v="0"/>
    <x v="0"/>
    <s v="O-"/>
    <x v="1"/>
    <d v="2019-11-12T00:00:00"/>
    <s v="Jamie Hill"/>
    <s v="Young-Riddle"/>
    <n v="42900.757279999998"/>
    <x v="0"/>
    <n v="18694"/>
    <n v="245"/>
    <x v="2"/>
    <d v="2019-11-29T00:00:00"/>
    <s v="Lipitor"/>
    <s v="Inconclusive"/>
    <n v="17"/>
    <x v="1"/>
    <s v="AsthmaMed"/>
    <n v="11"/>
    <x v="2"/>
    <n v="12"/>
  </r>
  <r>
    <s v="Chelsea Cardenas"/>
    <x v="2"/>
    <x v="0"/>
    <x v="1"/>
    <s v="B+"/>
    <x v="2"/>
    <d v="2020-05-22T00:00:00"/>
    <s v="Derek Keith"/>
    <s v="King-Morgan"/>
    <n v="42869.876510000002"/>
    <x v="1"/>
    <n v="23962"/>
    <n v="126"/>
    <x v="1"/>
    <d v="2020-06-02T00:00:00"/>
    <s v="Aspirin"/>
    <s v="Normal"/>
    <n v="11"/>
    <x v="1"/>
    <s v="ObesityMed"/>
    <n v="5"/>
    <x v="3"/>
    <n v="22"/>
  </r>
  <r>
    <s v="Jordan Miller"/>
    <x v="48"/>
    <x v="0"/>
    <x v="0"/>
    <s v="B+"/>
    <x v="5"/>
    <d v="2019-07-27T00:00:00"/>
    <s v="Bryan Todd"/>
    <s v="Gonzalez-Gibson"/>
    <n v="42859.479899999998"/>
    <x v="2"/>
    <n v="26254"/>
    <n v="278"/>
    <x v="0"/>
    <d v="2019-08-09T00:00:00"/>
    <s v="Lipitor"/>
    <s v="Normal"/>
    <n v="13"/>
    <x v="1"/>
    <s v="CancerMed"/>
    <n v="7"/>
    <x v="2"/>
    <n v="27"/>
  </r>
  <r>
    <s v="Brendan Cross"/>
    <x v="6"/>
    <x v="0"/>
    <x v="0"/>
    <s v="A-"/>
    <x v="0"/>
    <d v="2022-08-08T00:00:00"/>
    <s v="Andrew Adams"/>
    <s v="Webb-Mayer"/>
    <n v="42844.817479999998"/>
    <x v="2"/>
    <n v="59629"/>
    <n v="421"/>
    <x v="1"/>
    <d v="2022-08-15T00:00:00"/>
    <s v="Paracetamol"/>
    <s v="Normal"/>
    <n v="7"/>
    <x v="0"/>
    <s v="DiabetesLow"/>
    <n v="8"/>
    <x v="0"/>
    <n v="8"/>
  </r>
  <r>
    <s v="Heather Watson"/>
    <x v="6"/>
    <x v="0"/>
    <x v="0"/>
    <s v="AB-"/>
    <x v="4"/>
    <d v="2020-05-10T00:00:00"/>
    <s v="Carrie Porter"/>
    <s v="Johnson Group"/>
    <n v="42839.17383"/>
    <x v="0"/>
    <n v="3007"/>
    <n v="182"/>
    <x v="1"/>
    <d v="2020-05-22T00:00:00"/>
    <s v="Paracetamol"/>
    <s v="Abnormal"/>
    <n v="12"/>
    <x v="1"/>
    <s v="HypertensionMed"/>
    <n v="5"/>
    <x v="3"/>
    <n v="10"/>
  </r>
  <r>
    <s v="Kenneth Johnston"/>
    <x v="21"/>
    <x v="1"/>
    <x v="1"/>
    <s v="AB+"/>
    <x v="2"/>
    <d v="2021-08-02T00:00:00"/>
    <s v="Kent Little"/>
    <s v="Walker and Sons"/>
    <n v="42829.456660000003"/>
    <x v="2"/>
    <n v="6531"/>
    <n v="425"/>
    <x v="0"/>
    <d v="2021-08-13T00:00:00"/>
    <s v="Lipitor"/>
    <s v="Inconclusive"/>
    <n v="11"/>
    <x v="1"/>
    <s v="ObesityMed"/>
    <n v="8"/>
    <x v="4"/>
    <n v="2"/>
  </r>
  <r>
    <s v="David Smith"/>
    <x v="40"/>
    <x v="1"/>
    <x v="0"/>
    <s v="O+"/>
    <x v="2"/>
    <d v="2022-06-29T00:00:00"/>
    <s v="Erika Bowen"/>
    <s v="Gilbert Group"/>
    <n v="42824.156219999997"/>
    <x v="3"/>
    <n v="11357"/>
    <n v="206"/>
    <x v="2"/>
    <d v="2022-07-11T00:00:00"/>
    <s v="Lipitor"/>
    <s v="Abnormal"/>
    <n v="12"/>
    <x v="1"/>
    <s v="ObesityMed"/>
    <n v="6"/>
    <x v="0"/>
    <n v="29"/>
  </r>
  <r>
    <s v="Adam Daniels"/>
    <x v="27"/>
    <x v="0"/>
    <x v="1"/>
    <s v="A+"/>
    <x v="4"/>
    <d v="2019-11-18T00:00:00"/>
    <s v="Michelle Perez"/>
    <s v="Smith Group"/>
    <n v="42807.786840000001"/>
    <x v="1"/>
    <n v="18336"/>
    <n v="307"/>
    <x v="1"/>
    <d v="2019-12-08T00:00:00"/>
    <s v="Penicillin"/>
    <s v="Normal"/>
    <n v="20"/>
    <x v="2"/>
    <s v="HypertensionHigh"/>
    <n v="11"/>
    <x v="2"/>
    <n v="18"/>
  </r>
  <r>
    <s v="Charles Arnold"/>
    <x v="50"/>
    <x v="3"/>
    <x v="0"/>
    <s v="B-"/>
    <x v="0"/>
    <d v="2021-03-07T00:00:00"/>
    <s v="Joshua Goodwin"/>
    <s v="Rivera-Cruz"/>
    <n v="42799.739000000001"/>
    <x v="3"/>
    <n v="25629"/>
    <n v="321"/>
    <x v="0"/>
    <d v="2021-03-08T00:00:00"/>
    <s v="Paracetamol"/>
    <s v="Abnormal"/>
    <n v="1"/>
    <x v="0"/>
    <s v="DiabetesLow"/>
    <n v="3"/>
    <x v="4"/>
    <n v="7"/>
  </r>
  <r>
    <s v="Sean Flores"/>
    <x v="30"/>
    <x v="2"/>
    <x v="1"/>
    <s v="B-"/>
    <x v="4"/>
    <d v="2022-07-22T00:00:00"/>
    <s v="Natalie Robinson"/>
    <s v="Russell-Zuniga"/>
    <n v="42790.177609999999"/>
    <x v="0"/>
    <n v="16755"/>
    <n v="377"/>
    <x v="1"/>
    <d v="2022-08-13T00:00:00"/>
    <s v="Ibuprofen"/>
    <s v="Inconclusive"/>
    <n v="22"/>
    <x v="2"/>
    <s v="HypertensionHigh"/>
    <n v="7"/>
    <x v="0"/>
    <n v="22"/>
  </r>
  <r>
    <s v="Patricia Weeks"/>
    <x v="34"/>
    <x v="2"/>
    <x v="1"/>
    <s v="AB+"/>
    <x v="5"/>
    <d v="2023-09-23T00:00:00"/>
    <s v="Derrick Brown"/>
    <s v="Wright, Day and Le"/>
    <n v="42757.20016"/>
    <x v="3"/>
    <n v="51851"/>
    <n v="320"/>
    <x v="0"/>
    <d v="2023-10-07T00:00:00"/>
    <s v="Aspirin"/>
    <s v="Inconclusive"/>
    <n v="14"/>
    <x v="1"/>
    <s v="CancerMed"/>
    <n v="9"/>
    <x v="1"/>
    <n v="23"/>
  </r>
  <r>
    <s v="Pam Davis"/>
    <x v="52"/>
    <x v="0"/>
    <x v="1"/>
    <s v="A+"/>
    <x v="4"/>
    <d v="2021-05-16T00:00:00"/>
    <s v="Steven Moore"/>
    <s v="Welch and Sons"/>
    <n v="42756.343800000002"/>
    <x v="3"/>
    <n v="10167"/>
    <n v="116"/>
    <x v="1"/>
    <d v="2021-06-12T00:00:00"/>
    <s v="Aspirin"/>
    <s v="Inconclusive"/>
    <n v="27"/>
    <x v="2"/>
    <s v="HypertensionHigh"/>
    <n v="5"/>
    <x v="4"/>
    <n v="16"/>
  </r>
  <r>
    <s v="Ronald Caldwell"/>
    <x v="62"/>
    <x v="2"/>
    <x v="1"/>
    <s v="A+"/>
    <x v="2"/>
    <d v="2020-02-16T00:00:00"/>
    <s v="Amy Fletcher"/>
    <s v="Diaz and Sons"/>
    <n v="42751.82963"/>
    <x v="0"/>
    <m/>
    <n v="124"/>
    <x v="1"/>
    <d v="2020-02-22T00:00:00"/>
    <s v="Paracetamol"/>
    <s v="Normal"/>
    <n v="6"/>
    <x v="0"/>
    <s v="ObesityLow"/>
    <n v="2"/>
    <x v="3"/>
    <n v="16"/>
  </r>
  <r>
    <s v="Blake Daniels"/>
    <x v="37"/>
    <x v="3"/>
    <x v="1"/>
    <s v="B+"/>
    <x v="4"/>
    <d v="2022-04-07T00:00:00"/>
    <s v="Donna White"/>
    <s v="Miller-Barrera"/>
    <n v="42729.922960000004"/>
    <x v="2"/>
    <n v="26169"/>
    <n v="177"/>
    <x v="2"/>
    <d v="2022-04-13T00:00:00"/>
    <s v="Lipitor"/>
    <s v="Abnormal"/>
    <n v="6"/>
    <x v="0"/>
    <s v="HypertensionLow"/>
    <n v="4"/>
    <x v="0"/>
    <n v="7"/>
  </r>
  <r>
    <s v="Gregory Miller"/>
    <x v="2"/>
    <x v="0"/>
    <x v="1"/>
    <s v="B+"/>
    <x v="1"/>
    <d v="2022-08-07T00:00:00"/>
    <s v="Laura Alexander"/>
    <s v="Stewart and Sons"/>
    <n v="42722.174850000003"/>
    <x v="4"/>
    <n v="1369"/>
    <n v="267"/>
    <x v="2"/>
    <d v="2022-08-21T00:00:00"/>
    <s v="Ibuprofen"/>
    <s v="Normal"/>
    <n v="14"/>
    <x v="1"/>
    <s v="AsthmaMed"/>
    <n v="8"/>
    <x v="0"/>
    <n v="7"/>
  </r>
  <r>
    <s v="Vicki Camacho"/>
    <x v="24"/>
    <x v="0"/>
    <x v="1"/>
    <s v="O-"/>
    <x v="2"/>
    <d v="2020-02-12T00:00:00"/>
    <s v="Juan Morris"/>
    <s v="Leonard, Poole and Porter"/>
    <n v="42694.176370000001"/>
    <x v="1"/>
    <n v="593"/>
    <n v="175"/>
    <x v="1"/>
    <d v="2020-03-02T00:00:00"/>
    <s v="Lipitor"/>
    <s v="Inconclusive"/>
    <n v="19"/>
    <x v="1"/>
    <s v="ObesityMed"/>
    <n v="2"/>
    <x v="3"/>
    <n v="12"/>
  </r>
  <r>
    <s v="Melissa Henry"/>
    <x v="25"/>
    <x v="1"/>
    <x v="1"/>
    <s v="O+"/>
    <x v="4"/>
    <d v="2022-09-23T00:00:00"/>
    <s v="Clifford Flores"/>
    <s v="Stevenson, Neal and Williams"/>
    <n v="42677.457849999999"/>
    <x v="2"/>
    <n v="24885"/>
    <n v="289"/>
    <x v="1"/>
    <d v="2022-10-20T00:00:00"/>
    <s v="Lipitor"/>
    <s v="Normal"/>
    <n v="27"/>
    <x v="2"/>
    <s v="HypertensionHigh"/>
    <n v="9"/>
    <x v="0"/>
    <n v="23"/>
  </r>
  <r>
    <s v="Tammy James"/>
    <x v="50"/>
    <x v="3"/>
    <x v="1"/>
    <s v="B-"/>
    <x v="5"/>
    <d v="2022-05-30T00:00:00"/>
    <s v="Mark Marks"/>
    <s v="Bean-Green"/>
    <n v="42651.443639999998"/>
    <x v="3"/>
    <n v="44563"/>
    <n v="433"/>
    <x v="1"/>
    <d v="2022-06-28T00:00:00"/>
    <s v="Aspirin"/>
    <s v="Inconclusive"/>
    <n v="29"/>
    <x v="2"/>
    <s v="CancerHigh"/>
    <n v="5"/>
    <x v="0"/>
    <n v="30"/>
  </r>
  <r>
    <s v="Cynthia Davidson"/>
    <x v="15"/>
    <x v="1"/>
    <x v="0"/>
    <s v="AB-"/>
    <x v="4"/>
    <d v="2021-11-16T00:00:00"/>
    <s v="Kristin Oconnor"/>
    <s v="Maxwell Ltd"/>
    <n v="42651.441769999998"/>
    <x v="4"/>
    <n v="25095"/>
    <n v="135"/>
    <x v="2"/>
    <d v="2021-11-30T00:00:00"/>
    <s v="Aspirin"/>
    <s v="Normal"/>
    <n v="14"/>
    <x v="1"/>
    <s v="HypertensionMed"/>
    <n v="11"/>
    <x v="4"/>
    <n v="16"/>
  </r>
  <r>
    <s v="Daniel Luna"/>
    <x v="50"/>
    <x v="3"/>
    <x v="0"/>
    <s v="O-"/>
    <x v="0"/>
    <d v="2022-09-26T00:00:00"/>
    <s v="Matthew Merritt"/>
    <s v="Davis LLC"/>
    <n v="42649.2336"/>
    <x v="4"/>
    <n v="22315"/>
    <n v="383"/>
    <x v="2"/>
    <d v="2022-10-16T00:00:00"/>
    <s v="Ibuprofen"/>
    <s v="Abnormal"/>
    <n v="20"/>
    <x v="2"/>
    <s v="DiabetesHigh"/>
    <n v="9"/>
    <x v="0"/>
    <n v="26"/>
  </r>
  <r>
    <s v="Connie Garcia"/>
    <x v="55"/>
    <x v="1"/>
    <x v="1"/>
    <s v="B-"/>
    <x v="4"/>
    <d v="2023-05-23T00:00:00"/>
    <s v="Christopher Lopez"/>
    <s v="Gonzalez and Sons"/>
    <n v="42645.862630000003"/>
    <x v="4"/>
    <n v="30596"/>
    <n v="200"/>
    <x v="2"/>
    <d v="2023-06-12T00:00:00"/>
    <s v="Paracetamol"/>
    <s v="Normal"/>
    <n v="20"/>
    <x v="2"/>
    <s v="HypertensionHigh"/>
    <n v="5"/>
    <x v="1"/>
    <n v="23"/>
  </r>
  <r>
    <s v="Tina Serrano"/>
    <x v="45"/>
    <x v="2"/>
    <x v="0"/>
    <s v="O-"/>
    <x v="0"/>
    <d v="2019-08-07T00:00:00"/>
    <s v="Robert Hanson"/>
    <s v="Tate-Evans"/>
    <n v="42625.931539999998"/>
    <x v="0"/>
    <n v="44185"/>
    <n v="400"/>
    <x v="2"/>
    <d v="2019-08-23T00:00:00"/>
    <s v="Lipitor"/>
    <s v="Abnormal"/>
    <n v="16"/>
    <x v="1"/>
    <s v="DiabetesMed"/>
    <n v="8"/>
    <x v="2"/>
    <n v="7"/>
  </r>
  <r>
    <s v="Jonathan Richards"/>
    <x v="55"/>
    <x v="1"/>
    <x v="1"/>
    <s v="O-"/>
    <x v="3"/>
    <d v="2021-04-22T00:00:00"/>
    <s v="Daniel Hoffman"/>
    <s v="Elliott-Greene"/>
    <n v="42609.206919999997"/>
    <x v="2"/>
    <n v="10075"/>
    <n v="234"/>
    <x v="0"/>
    <d v="2021-05-02T00:00:00"/>
    <s v="Lipitor"/>
    <s v="Normal"/>
    <n v="10"/>
    <x v="1"/>
    <s v="ArthritisMed"/>
    <n v="4"/>
    <x v="4"/>
    <n v="22"/>
  </r>
  <r>
    <s v="Anthony Moss"/>
    <x v="67"/>
    <x v="3"/>
    <x v="1"/>
    <s v="A-"/>
    <x v="1"/>
    <d v="2020-10-13T00:00:00"/>
    <s v="Patricia Simpson"/>
    <s v="Chase, Cook and Williams"/>
    <n v="42599.420380000003"/>
    <x v="2"/>
    <n v="38291"/>
    <n v="311"/>
    <x v="1"/>
    <d v="2020-11-09T00:00:00"/>
    <s v="Penicillin"/>
    <s v="Abnormal"/>
    <n v="27"/>
    <x v="2"/>
    <s v="AsthmaHigh"/>
    <n v="10"/>
    <x v="3"/>
    <n v="13"/>
  </r>
  <r>
    <s v="Rhonda Young"/>
    <x v="59"/>
    <x v="0"/>
    <x v="1"/>
    <s v="B-"/>
    <x v="5"/>
    <d v="2021-03-22T00:00:00"/>
    <s v="Stephen Santos"/>
    <s v="Burnett, Keith and Alexander"/>
    <n v="42580.648020000001"/>
    <x v="2"/>
    <n v="18499"/>
    <n v="468"/>
    <x v="0"/>
    <d v="2021-03-28T00:00:00"/>
    <s v="Aspirin"/>
    <s v="Inconclusive"/>
    <n v="6"/>
    <x v="0"/>
    <s v="CancerLow"/>
    <n v="3"/>
    <x v="4"/>
    <n v="22"/>
  </r>
  <r>
    <s v="Jessica Nguyen"/>
    <x v="16"/>
    <x v="0"/>
    <x v="0"/>
    <s v="B+"/>
    <x v="0"/>
    <d v="2019-10-21T00:00:00"/>
    <s v="Mark Heath"/>
    <s v="Collins, Herman and Wright"/>
    <n v="42575.475209999997"/>
    <x v="1"/>
    <n v="14460"/>
    <n v="229"/>
    <x v="2"/>
    <d v="2019-11-01T00:00:00"/>
    <s v="Paracetamol"/>
    <s v="Inconclusive"/>
    <n v="11"/>
    <x v="1"/>
    <s v="DiabetesMed"/>
    <n v="10"/>
    <x v="2"/>
    <n v="21"/>
  </r>
  <r>
    <s v="Michael Robbins"/>
    <x v="46"/>
    <x v="0"/>
    <x v="0"/>
    <s v="A+"/>
    <x v="5"/>
    <d v="2023-10-25T00:00:00"/>
    <s v="Glenn Webster"/>
    <s v="Stevens-Chapman"/>
    <n v="42573.658360000001"/>
    <x v="4"/>
    <n v="45249"/>
    <n v="439"/>
    <x v="1"/>
    <d v="2023-11-17T00:00:00"/>
    <s v="Aspirin"/>
    <s v="Inconclusive"/>
    <n v="23"/>
    <x v="2"/>
    <s v="CancerHigh"/>
    <n v="10"/>
    <x v="1"/>
    <n v="25"/>
  </r>
  <r>
    <s v="Brandon Crawford"/>
    <x v="30"/>
    <x v="2"/>
    <x v="0"/>
    <s v="A-"/>
    <x v="0"/>
    <d v="2021-05-21T00:00:00"/>
    <s v="Steven Campbell"/>
    <s v="Ballard PLC"/>
    <n v="42571.316129999999"/>
    <x v="0"/>
    <n v="59878"/>
    <n v="339"/>
    <x v="0"/>
    <d v="2021-05-21T00:00:00"/>
    <s v="Ibuprofen"/>
    <s v="Normal"/>
    <n v="0"/>
    <x v="0"/>
    <s v="DiabetesLow"/>
    <n v="5"/>
    <x v="4"/>
    <n v="21"/>
  </r>
  <r>
    <s v="Tonya Horton"/>
    <x v="60"/>
    <x v="1"/>
    <x v="1"/>
    <s v="O-"/>
    <x v="3"/>
    <d v="2020-06-02T00:00:00"/>
    <s v="Stephanie Blair"/>
    <s v="Guerrero-Oliver"/>
    <n v="42571.194369999997"/>
    <x v="1"/>
    <n v="8474"/>
    <n v="255"/>
    <x v="0"/>
    <d v="2020-06-17T00:00:00"/>
    <s v="Penicillin"/>
    <s v="Inconclusive"/>
    <n v="15"/>
    <x v="1"/>
    <s v="ArthritisMed"/>
    <n v="6"/>
    <x v="3"/>
    <n v="2"/>
  </r>
  <r>
    <s v="Marcia Mckenzie"/>
    <x v="48"/>
    <x v="0"/>
    <x v="0"/>
    <s v="A+"/>
    <x v="0"/>
    <d v="2019-08-08T00:00:00"/>
    <s v="Sonya Fields"/>
    <s v="Wang, Acosta and Gibson"/>
    <n v="42570.325839999998"/>
    <x v="0"/>
    <n v="22592"/>
    <n v="409"/>
    <x v="0"/>
    <d v="2019-08-15T00:00:00"/>
    <s v="Aspirin"/>
    <s v="Inconclusive"/>
    <n v="7"/>
    <x v="0"/>
    <s v="DiabetesLow"/>
    <n v="8"/>
    <x v="2"/>
    <n v="8"/>
  </r>
  <r>
    <s v="Mary Turner"/>
    <x v="9"/>
    <x v="1"/>
    <x v="1"/>
    <s v="AB+"/>
    <x v="4"/>
    <d v="2023-10-17T00:00:00"/>
    <s v="Sarah Miles"/>
    <s v="Morrison, Wilson and Woods"/>
    <n v="42560.665370000002"/>
    <x v="2"/>
    <n v="12735"/>
    <n v="183"/>
    <x v="1"/>
    <d v="2023-10-27T00:00:00"/>
    <s v="Penicillin"/>
    <s v="Inconclusive"/>
    <n v="10"/>
    <x v="1"/>
    <s v="HypertensionMed"/>
    <n v="10"/>
    <x v="1"/>
    <n v="17"/>
  </r>
  <r>
    <s v="Amanda Washington"/>
    <x v="11"/>
    <x v="3"/>
    <x v="0"/>
    <s v="AB-"/>
    <x v="1"/>
    <d v="2021-05-13T00:00:00"/>
    <s v="Andrew Clark"/>
    <s v="Rose-Mejia"/>
    <n v="42531.312760000001"/>
    <x v="4"/>
    <n v="13902"/>
    <n v="418"/>
    <x v="1"/>
    <d v="2021-06-03T00:00:00"/>
    <s v="Aspirin"/>
    <s v="Inconclusive"/>
    <n v="21"/>
    <x v="2"/>
    <s v="AsthmaHigh"/>
    <n v="5"/>
    <x v="4"/>
    <n v="13"/>
  </r>
  <r>
    <s v="Michael Miller"/>
    <x v="13"/>
    <x v="0"/>
    <x v="0"/>
    <s v="B+"/>
    <x v="5"/>
    <d v="2022-04-26T00:00:00"/>
    <s v="Shane Salazar"/>
    <s v="Hess-Thomas"/>
    <n v="42523.781450000002"/>
    <x v="3"/>
    <n v="7884"/>
    <n v="421"/>
    <x v="0"/>
    <d v="2022-05-11T00:00:00"/>
    <s v="Paracetamol"/>
    <s v="Abnormal"/>
    <n v="15"/>
    <x v="1"/>
    <s v="CancerMed"/>
    <n v="4"/>
    <x v="0"/>
    <n v="26"/>
  </r>
  <r>
    <s v="Teresa Baker"/>
    <x v="9"/>
    <x v="1"/>
    <x v="0"/>
    <s v="A+"/>
    <x v="2"/>
    <d v="2022-07-13T00:00:00"/>
    <s v="Taylor Herrera"/>
    <s v="Martinez Inc"/>
    <n v="42504.534650000001"/>
    <x v="4"/>
    <n v="3243"/>
    <n v="437"/>
    <x v="0"/>
    <d v="2022-08-05T00:00:00"/>
    <s v="Penicillin"/>
    <s v="Abnormal"/>
    <n v="23"/>
    <x v="2"/>
    <s v="ObesityHigh"/>
    <n v="7"/>
    <x v="0"/>
    <n v="13"/>
  </r>
  <r>
    <s v="Edward Smith"/>
    <x v="66"/>
    <x v="0"/>
    <x v="0"/>
    <s v="O-"/>
    <x v="2"/>
    <d v="2022-10-19T00:00:00"/>
    <s v="Charlotte Trevino"/>
    <s v="Wood, Scott and Ibarra"/>
    <n v="42490.616670000003"/>
    <x v="2"/>
    <n v="6838"/>
    <n v="193"/>
    <x v="0"/>
    <d v="2022-10-20T00:00:00"/>
    <s v="Aspirin"/>
    <s v="Normal"/>
    <n v="1"/>
    <x v="0"/>
    <s v="ObesityLow"/>
    <n v="10"/>
    <x v="0"/>
    <n v="19"/>
  </r>
  <r>
    <s v="Brittany Jones"/>
    <x v="25"/>
    <x v="1"/>
    <x v="0"/>
    <s v="B-"/>
    <x v="5"/>
    <d v="2019-01-31T00:00:00"/>
    <s v="Edwin Larsen"/>
    <s v="Alvarado-Meza"/>
    <n v="42483.68045"/>
    <x v="1"/>
    <n v="26130"/>
    <n v="274"/>
    <x v="0"/>
    <d v="2019-02-01T00:00:00"/>
    <s v="Lipitor"/>
    <s v="Abnormal"/>
    <n v="1"/>
    <x v="0"/>
    <s v="CancerLow"/>
    <n v="1"/>
    <x v="2"/>
    <n v="31"/>
  </r>
  <r>
    <s v="John Murray"/>
    <x v="50"/>
    <x v="3"/>
    <x v="1"/>
    <s v="B-"/>
    <x v="1"/>
    <d v="2021-01-15T00:00:00"/>
    <s v="Mariah Johnson"/>
    <s v="Taylor, Nichols and Villegas"/>
    <n v="42480.293429999998"/>
    <x v="1"/>
    <n v="32692"/>
    <n v="358"/>
    <x v="1"/>
    <d v="2021-02-12T00:00:00"/>
    <s v="Ibuprofen"/>
    <s v="Inconclusive"/>
    <n v="28"/>
    <x v="2"/>
    <s v="AsthmaHigh"/>
    <n v="1"/>
    <x v="4"/>
    <n v="15"/>
  </r>
  <r>
    <s v="Samuel Peterson"/>
    <x v="67"/>
    <x v="3"/>
    <x v="1"/>
    <s v="A-"/>
    <x v="2"/>
    <d v="2021-06-05T00:00:00"/>
    <s v="Becky Campbell"/>
    <s v="Barnes Group"/>
    <n v="42462.286220000002"/>
    <x v="4"/>
    <n v="17925"/>
    <n v="181"/>
    <x v="0"/>
    <d v="2021-06-06T00:00:00"/>
    <s v="Ibuprofen"/>
    <s v="Abnormal"/>
    <n v="1"/>
    <x v="0"/>
    <s v="ObesityLow"/>
    <n v="6"/>
    <x v="4"/>
    <n v="5"/>
  </r>
  <r>
    <s v="William Cochran"/>
    <x v="59"/>
    <x v="0"/>
    <x v="1"/>
    <s v="A-"/>
    <x v="1"/>
    <d v="2023-02-17T00:00:00"/>
    <s v="Phillip Harris"/>
    <s v="Lara, Young and Butler"/>
    <n v="42424.264889999999"/>
    <x v="0"/>
    <n v="38268"/>
    <n v="486"/>
    <x v="0"/>
    <d v="2023-03-05T00:00:00"/>
    <s v="Aspirin"/>
    <s v="Normal"/>
    <n v="16"/>
    <x v="1"/>
    <s v="AsthmaMed"/>
    <n v="2"/>
    <x v="1"/>
    <n v="17"/>
  </r>
  <r>
    <s v="Melissa Lewis"/>
    <x v="1"/>
    <x v="1"/>
    <x v="0"/>
    <s v="AB-"/>
    <x v="0"/>
    <d v="2023-03-06T00:00:00"/>
    <s v="Jose Proctor"/>
    <s v="Chandler LLC"/>
    <n v="42421.078000000001"/>
    <x v="2"/>
    <n v="56671"/>
    <n v="283"/>
    <x v="2"/>
    <d v="2023-04-05T00:00:00"/>
    <s v="Paracetamol"/>
    <s v="Inconclusive"/>
    <n v="30"/>
    <x v="2"/>
    <s v="DiabetesHigh"/>
    <n v="3"/>
    <x v="1"/>
    <n v="6"/>
  </r>
  <r>
    <s v="Erica Ray"/>
    <x v="55"/>
    <x v="1"/>
    <x v="1"/>
    <s v="B+"/>
    <x v="2"/>
    <d v="2021-08-09T00:00:00"/>
    <s v="Ashley Stanton"/>
    <s v="Wagner LLC"/>
    <n v="42419.801140000003"/>
    <x v="2"/>
    <n v="1407"/>
    <n v="185"/>
    <x v="2"/>
    <d v="2021-08-21T00:00:00"/>
    <s v="Paracetamol"/>
    <s v="Abnormal"/>
    <n v="12"/>
    <x v="1"/>
    <s v="ObesityMed"/>
    <n v="8"/>
    <x v="4"/>
    <n v="9"/>
  </r>
  <r>
    <s v="Michelle Lopez"/>
    <x v="63"/>
    <x v="2"/>
    <x v="0"/>
    <s v="B-"/>
    <x v="1"/>
    <d v="2018-11-14T00:00:00"/>
    <s v="Tonya Schroeder"/>
    <s v="Norman, Davis and Mays"/>
    <n v="42396.793969999999"/>
    <x v="3"/>
    <n v="3042"/>
    <n v="223"/>
    <x v="1"/>
    <d v="2018-12-09T00:00:00"/>
    <s v="Aspirin"/>
    <s v="Abnormal"/>
    <n v="25"/>
    <x v="2"/>
    <s v="AsthmaHigh"/>
    <n v="11"/>
    <x v="5"/>
    <n v="14"/>
  </r>
  <r>
    <s v="Julie Harris"/>
    <x v="28"/>
    <x v="1"/>
    <x v="0"/>
    <s v="O+"/>
    <x v="1"/>
    <d v="2020-08-08T00:00:00"/>
    <s v="Brian Cruz"/>
    <s v="Wilson, Fernandez and Christian"/>
    <n v="42394.53959"/>
    <x v="4"/>
    <n v="3313"/>
    <n v="252"/>
    <x v="0"/>
    <d v="2020-08-15T00:00:00"/>
    <s v="Lipitor"/>
    <s v="Normal"/>
    <n v="7"/>
    <x v="0"/>
    <s v="AsthmaLow"/>
    <n v="8"/>
    <x v="3"/>
    <n v="8"/>
  </r>
  <r>
    <s v="Sabrina Flores"/>
    <x v="5"/>
    <x v="2"/>
    <x v="1"/>
    <s v="A-"/>
    <x v="1"/>
    <d v="2022-09-17T00:00:00"/>
    <s v="Brian Carter"/>
    <s v="Osborn-Edwards"/>
    <n v="42364.914579999997"/>
    <x v="0"/>
    <n v="20255"/>
    <n v="399"/>
    <x v="1"/>
    <d v="2022-10-06T00:00:00"/>
    <s v="Penicillin"/>
    <s v="Abnormal"/>
    <n v="19"/>
    <x v="1"/>
    <s v="AsthmaMed"/>
    <n v="9"/>
    <x v="0"/>
    <n v="17"/>
  </r>
  <r>
    <s v="Shane Smith"/>
    <x v="1"/>
    <x v="1"/>
    <x v="1"/>
    <s v="B-"/>
    <x v="4"/>
    <d v="2022-11-10T00:00:00"/>
    <s v="Christopher Davis"/>
    <s v="Smith-Frey"/>
    <n v="42354.30371"/>
    <x v="1"/>
    <n v="31180"/>
    <n v="226"/>
    <x v="1"/>
    <d v="2022-12-09T00:00:00"/>
    <s v="Lipitor"/>
    <s v="Abnormal"/>
    <n v="29"/>
    <x v="2"/>
    <s v="HypertensionHigh"/>
    <n v="11"/>
    <x v="0"/>
    <n v="10"/>
  </r>
  <r>
    <s v="Linda Richardson"/>
    <x v="35"/>
    <x v="0"/>
    <x v="1"/>
    <s v="A-"/>
    <x v="3"/>
    <d v="2022-12-09T00:00:00"/>
    <s v="Alan Riggs"/>
    <s v="Cook, Anderson and Hodge"/>
    <n v="42333.725449999998"/>
    <x v="0"/>
    <n v="8629"/>
    <n v="256"/>
    <x v="2"/>
    <d v="2022-12-18T00:00:00"/>
    <s v="Lipitor"/>
    <s v="Inconclusive"/>
    <n v="9"/>
    <x v="0"/>
    <s v="ArthritisLow"/>
    <n v="12"/>
    <x v="0"/>
    <n v="9"/>
  </r>
  <r>
    <s v="Allison Valentine"/>
    <x v="5"/>
    <x v="2"/>
    <x v="0"/>
    <s v="O-"/>
    <x v="3"/>
    <d v="2022-02-17T00:00:00"/>
    <s v="Ronald Jones"/>
    <s v="Paul, Mendoza and West"/>
    <n v="42331.050640000001"/>
    <x v="4"/>
    <n v="18417"/>
    <n v="364"/>
    <x v="1"/>
    <d v="2022-03-02T00:00:00"/>
    <s v="Paracetamol"/>
    <s v="Inconclusive"/>
    <n v="13"/>
    <x v="1"/>
    <s v="ArthritisMed"/>
    <n v="2"/>
    <x v="0"/>
    <n v="17"/>
  </r>
  <r>
    <s v="Kathleen Reyes"/>
    <x v="57"/>
    <x v="0"/>
    <x v="1"/>
    <s v="A+"/>
    <x v="4"/>
    <d v="2019-07-14T00:00:00"/>
    <s v="Justin Powell"/>
    <s v="Smith-Rhodes"/>
    <n v="42314.743970000003"/>
    <x v="0"/>
    <n v="27617"/>
    <n v="208"/>
    <x v="2"/>
    <d v="2019-07-21T00:00:00"/>
    <s v="Aspirin"/>
    <s v="Normal"/>
    <n v="7"/>
    <x v="0"/>
    <s v="HypertensionLow"/>
    <n v="7"/>
    <x v="2"/>
    <n v="14"/>
  </r>
  <r>
    <s v="Courtney Elliott"/>
    <x v="40"/>
    <x v="1"/>
    <x v="1"/>
    <s v="B-"/>
    <x v="4"/>
    <d v="2019-09-24T00:00:00"/>
    <s v="Larry Garcia"/>
    <s v="Arnold, Haynes and Phillips"/>
    <n v="42312.970220000003"/>
    <x v="1"/>
    <n v="31788"/>
    <n v="257"/>
    <x v="2"/>
    <d v="2019-10-03T00:00:00"/>
    <s v="Aspirin"/>
    <s v="Abnormal"/>
    <n v="9"/>
    <x v="0"/>
    <s v="HypertensionLow"/>
    <n v="9"/>
    <x v="2"/>
    <n v="24"/>
  </r>
  <r>
    <s v="Paul Vega"/>
    <x v="39"/>
    <x v="0"/>
    <x v="0"/>
    <s v="B-"/>
    <x v="5"/>
    <d v="2018-11-19T00:00:00"/>
    <s v="Thomas Martinez"/>
    <s v="Santana Inc"/>
    <n v="42307.773999999998"/>
    <x v="0"/>
    <n v="16563"/>
    <n v="459"/>
    <x v="1"/>
    <d v="2018-11-29T00:00:00"/>
    <s v="Aspirin"/>
    <s v="Normal"/>
    <n v="10"/>
    <x v="1"/>
    <s v="CancerMed"/>
    <n v="11"/>
    <x v="5"/>
    <n v="19"/>
  </r>
  <r>
    <s v="Michelle Williams"/>
    <x v="59"/>
    <x v="0"/>
    <x v="1"/>
    <s v="B-"/>
    <x v="5"/>
    <d v="2018-11-21T00:00:00"/>
    <s v="Emily Alvarado"/>
    <s v="Herman-Kramer"/>
    <n v="42299.773379999999"/>
    <x v="0"/>
    <n v="27374"/>
    <n v="287"/>
    <x v="0"/>
    <d v="2018-11-27T00:00:00"/>
    <s v="Ibuprofen"/>
    <s v="Inconclusive"/>
    <n v="6"/>
    <x v="0"/>
    <s v="CancerLow"/>
    <n v="11"/>
    <x v="5"/>
    <n v="21"/>
  </r>
  <r>
    <s v="Sabrina Johnson"/>
    <x v="47"/>
    <x v="0"/>
    <x v="0"/>
    <s v="AB+"/>
    <x v="5"/>
    <d v="2020-12-23T00:00:00"/>
    <s v="William Valentine"/>
    <s v="Kim-Horne"/>
    <n v="42287.779929999997"/>
    <x v="0"/>
    <n v="44247"/>
    <n v="189"/>
    <x v="1"/>
    <d v="2021-01-03T00:00:00"/>
    <s v="Paracetamol"/>
    <s v="Inconclusive"/>
    <n v="11"/>
    <x v="1"/>
    <s v="CancerMed"/>
    <n v="12"/>
    <x v="3"/>
    <n v="23"/>
  </r>
  <r>
    <s v="Elizabeth Alexander"/>
    <x v="24"/>
    <x v="0"/>
    <x v="1"/>
    <s v="B+"/>
    <x v="3"/>
    <d v="2023-10-14T00:00:00"/>
    <s v="Michelle Roberts"/>
    <s v="Dawson, Berry and Sanchez"/>
    <n v="42284.955009999998"/>
    <x v="3"/>
    <n v="32309"/>
    <n v="415"/>
    <x v="0"/>
    <d v="2023-10-22T00:00:00"/>
    <s v="Penicillin"/>
    <s v="Normal"/>
    <n v="8"/>
    <x v="0"/>
    <s v="ArthritisLow"/>
    <n v="10"/>
    <x v="1"/>
    <n v="14"/>
  </r>
  <r>
    <s v="Kerry Brown"/>
    <x v="20"/>
    <x v="2"/>
    <x v="0"/>
    <s v="B+"/>
    <x v="1"/>
    <d v="2019-05-22T00:00:00"/>
    <s v="Daniel Bennett"/>
    <s v="Black-Smith"/>
    <n v="42281.693249999997"/>
    <x v="4"/>
    <n v="25907"/>
    <n v="295"/>
    <x v="2"/>
    <d v="2019-06-13T00:00:00"/>
    <s v="Penicillin"/>
    <s v="Inconclusive"/>
    <n v="22"/>
    <x v="2"/>
    <s v="AsthmaHigh"/>
    <n v="5"/>
    <x v="2"/>
    <n v="22"/>
  </r>
  <r>
    <s v="Amy Zavala"/>
    <x v="56"/>
    <x v="2"/>
    <x v="0"/>
    <s v="B+"/>
    <x v="0"/>
    <d v="2020-04-19T00:00:00"/>
    <s v="Rhonda Burton"/>
    <s v="Welch, Lyons and Smith"/>
    <n v="42275.25447"/>
    <x v="4"/>
    <n v="49867"/>
    <n v="143"/>
    <x v="2"/>
    <d v="2020-04-25T00:00:00"/>
    <s v="Aspirin"/>
    <s v="Normal"/>
    <n v="6"/>
    <x v="0"/>
    <s v="DiabetesLow"/>
    <n v="4"/>
    <x v="3"/>
    <n v="19"/>
  </r>
  <r>
    <s v="Crystal Brown"/>
    <x v="50"/>
    <x v="3"/>
    <x v="0"/>
    <s v="O+"/>
    <x v="4"/>
    <d v="2021-01-31T00:00:00"/>
    <s v="Sandra Schwartz"/>
    <s v="Hubbard-Wright"/>
    <n v="42275.107600000003"/>
    <x v="4"/>
    <n v="8448"/>
    <n v="174"/>
    <x v="2"/>
    <d v="2021-03-01T00:00:00"/>
    <s v="Penicillin"/>
    <s v="Abnormal"/>
    <n v="29"/>
    <x v="2"/>
    <s v="HypertensionHigh"/>
    <n v="1"/>
    <x v="4"/>
    <n v="31"/>
  </r>
  <r>
    <s v="John York"/>
    <x v="31"/>
    <x v="2"/>
    <x v="0"/>
    <s v="AB-"/>
    <x v="4"/>
    <d v="2022-01-31T00:00:00"/>
    <s v="Wesley Davidson"/>
    <s v="Pearson Inc"/>
    <n v="42272.530859999999"/>
    <x v="2"/>
    <n v="17468"/>
    <n v="112"/>
    <x v="2"/>
    <d v="2022-02-05T00:00:00"/>
    <s v="Aspirin"/>
    <s v="Abnormal"/>
    <n v="5"/>
    <x v="0"/>
    <s v="HypertensionLow"/>
    <n v="1"/>
    <x v="0"/>
    <n v="31"/>
  </r>
  <r>
    <s v="Meghan Baker"/>
    <x v="1"/>
    <x v="1"/>
    <x v="0"/>
    <s v="A+"/>
    <x v="2"/>
    <d v="2021-02-10T00:00:00"/>
    <s v="Nathaniel Gross"/>
    <s v="Colon Group"/>
    <n v="42253.40266"/>
    <x v="1"/>
    <n v="14788"/>
    <n v="248"/>
    <x v="1"/>
    <d v="2021-02-25T00:00:00"/>
    <s v="Paracetamol"/>
    <s v="Inconclusive"/>
    <n v="15"/>
    <x v="1"/>
    <s v="ObesityMed"/>
    <n v="2"/>
    <x v="4"/>
    <n v="10"/>
  </r>
  <r>
    <s v="Lisa Morrison"/>
    <x v="38"/>
    <x v="1"/>
    <x v="0"/>
    <s v="A-"/>
    <x v="4"/>
    <d v="2021-04-17T00:00:00"/>
    <s v="Kimberly Clark"/>
    <s v="Garcia, Hubbard and Martinez"/>
    <n v="42234.535499999998"/>
    <x v="2"/>
    <n v="31329"/>
    <n v="377"/>
    <x v="1"/>
    <d v="2021-04-22T00:00:00"/>
    <s v="Penicillin"/>
    <s v="Abnormal"/>
    <n v="5"/>
    <x v="0"/>
    <s v="HypertensionLow"/>
    <n v="4"/>
    <x v="4"/>
    <n v="17"/>
  </r>
  <r>
    <s v="Shelby Avery"/>
    <x v="6"/>
    <x v="0"/>
    <x v="1"/>
    <s v="AB-"/>
    <x v="4"/>
    <d v="2021-03-08T00:00:00"/>
    <s v="Charles Lin"/>
    <s v="Montgomery-Simmons"/>
    <n v="42224.841289999997"/>
    <x v="0"/>
    <n v="14292"/>
    <n v="201"/>
    <x v="2"/>
    <d v="2021-03-31T00:00:00"/>
    <s v="Paracetamol"/>
    <s v="Inconclusive"/>
    <n v="23"/>
    <x v="2"/>
    <s v="HypertensionHigh"/>
    <n v="3"/>
    <x v="4"/>
    <n v="8"/>
  </r>
  <r>
    <s v="Daniel Phillips"/>
    <x v="45"/>
    <x v="2"/>
    <x v="1"/>
    <s v="B-"/>
    <x v="4"/>
    <d v="2020-10-29T00:00:00"/>
    <s v="Edgar Lewis"/>
    <s v="Cisneros PLC"/>
    <n v="42224.170709999999"/>
    <x v="1"/>
    <n v="5361"/>
    <n v="154"/>
    <x v="2"/>
    <d v="2020-11-18T00:00:00"/>
    <s v="Aspirin"/>
    <s v="Inconclusive"/>
    <n v="20"/>
    <x v="2"/>
    <s v="HypertensionHigh"/>
    <n v="10"/>
    <x v="3"/>
    <n v="29"/>
  </r>
  <r>
    <s v="Ashley Valentine"/>
    <x v="48"/>
    <x v="0"/>
    <x v="0"/>
    <s v="AB-"/>
    <x v="4"/>
    <d v="2023-06-16T00:00:00"/>
    <s v="Theresa Stone"/>
    <s v="Smith-Watkins"/>
    <n v="42214.377869999997"/>
    <x v="0"/>
    <n v="2433"/>
    <n v="187"/>
    <x v="1"/>
    <d v="2023-06-17T00:00:00"/>
    <s v="Lipitor"/>
    <s v="Inconclusive"/>
    <n v="1"/>
    <x v="0"/>
    <s v="HypertensionLow"/>
    <n v="6"/>
    <x v="1"/>
    <n v="16"/>
  </r>
  <r>
    <s v="Mike Spears"/>
    <x v="22"/>
    <x v="0"/>
    <x v="1"/>
    <s v="O+"/>
    <x v="3"/>
    <d v="2022-12-01T00:00:00"/>
    <s v="Matthew Lyons"/>
    <s v="Lewis and Sons"/>
    <n v="42204.926590000003"/>
    <x v="0"/>
    <n v="28918"/>
    <n v="150"/>
    <x v="0"/>
    <d v="2022-12-07T00:00:00"/>
    <s v="Ibuprofen"/>
    <s v="Normal"/>
    <n v="6"/>
    <x v="0"/>
    <s v="ArthritisLow"/>
    <n v="12"/>
    <x v="0"/>
    <n v="1"/>
  </r>
  <r>
    <s v="Mark Booth"/>
    <x v="30"/>
    <x v="2"/>
    <x v="1"/>
    <s v="AB-"/>
    <x v="3"/>
    <d v="2022-03-11T00:00:00"/>
    <s v="Austin Davis"/>
    <s v="Crosby, Webster and Baird"/>
    <n v="42181.567369999997"/>
    <x v="4"/>
    <n v="5252"/>
    <n v="159"/>
    <x v="1"/>
    <d v="2022-04-03T00:00:00"/>
    <s v="Paracetamol"/>
    <s v="Inconclusive"/>
    <n v="23"/>
    <x v="2"/>
    <s v="ArthritisHigh"/>
    <n v="3"/>
    <x v="0"/>
    <n v="11"/>
  </r>
  <r>
    <s v="Darren Woods"/>
    <x v="16"/>
    <x v="0"/>
    <x v="1"/>
    <s v="O+"/>
    <x v="3"/>
    <d v="2021-06-01T00:00:00"/>
    <s v="Cynthia Welch"/>
    <s v="Bishop, Oneal and Sampson"/>
    <n v="42180.295140000002"/>
    <x v="0"/>
    <n v="33624"/>
    <n v="329"/>
    <x v="2"/>
    <d v="2021-06-18T00:00:00"/>
    <s v="Aspirin"/>
    <s v="Inconclusive"/>
    <n v="17"/>
    <x v="1"/>
    <s v="ArthritisMed"/>
    <n v="6"/>
    <x v="4"/>
    <n v="1"/>
  </r>
  <r>
    <s v="Elizabeth Ellis"/>
    <x v="50"/>
    <x v="3"/>
    <x v="0"/>
    <s v="O+"/>
    <x v="1"/>
    <d v="2023-01-16T00:00:00"/>
    <s v="Jacob White"/>
    <s v="Carey-Dunn"/>
    <n v="42179.063589999998"/>
    <x v="2"/>
    <n v="4153"/>
    <n v="456"/>
    <x v="2"/>
    <d v="2023-02-05T00:00:00"/>
    <s v="Ibuprofen"/>
    <s v="Normal"/>
    <n v="20"/>
    <x v="2"/>
    <s v="AsthmaHigh"/>
    <n v="1"/>
    <x v="1"/>
    <n v="16"/>
  </r>
  <r>
    <s v="Angela Powell"/>
    <x v="27"/>
    <x v="0"/>
    <x v="1"/>
    <s v="O-"/>
    <x v="4"/>
    <d v="2020-09-12T00:00:00"/>
    <s v="Wesley Floyd"/>
    <s v="Jenkins-Lloyd"/>
    <n v="42157.706339999997"/>
    <x v="0"/>
    <n v="10464"/>
    <n v="145"/>
    <x v="1"/>
    <d v="2020-09-16T00:00:00"/>
    <s v="Paracetamol"/>
    <s v="Normal"/>
    <n v="4"/>
    <x v="0"/>
    <s v="HypertensionLow"/>
    <n v="9"/>
    <x v="3"/>
    <n v="12"/>
  </r>
  <r>
    <s v="Jenny Smith"/>
    <x v="6"/>
    <x v="0"/>
    <x v="1"/>
    <s v="AB-"/>
    <x v="4"/>
    <d v="2019-12-13T00:00:00"/>
    <s v="Karina Wise"/>
    <s v="Taylor-Miller"/>
    <n v="42146.980179999999"/>
    <x v="0"/>
    <n v="9056"/>
    <n v="206"/>
    <x v="1"/>
    <d v="2019-12-21T00:00:00"/>
    <s v="Aspirin"/>
    <s v="Inconclusive"/>
    <n v="8"/>
    <x v="0"/>
    <s v="HypertensionLow"/>
    <n v="12"/>
    <x v="2"/>
    <n v="13"/>
  </r>
  <r>
    <s v="Jamie Chavez"/>
    <x v="59"/>
    <x v="0"/>
    <x v="0"/>
    <s v="B+"/>
    <x v="2"/>
    <d v="2020-11-16T00:00:00"/>
    <s v="Fernando Farley MD"/>
    <s v="Rodriguez-Ritter"/>
    <n v="42132.652000000002"/>
    <x v="0"/>
    <n v="6342"/>
    <n v="341"/>
    <x v="1"/>
    <d v="2020-12-06T00:00:00"/>
    <s v="Aspirin"/>
    <s v="Normal"/>
    <n v="20"/>
    <x v="2"/>
    <s v="ObesityHigh"/>
    <n v="11"/>
    <x v="3"/>
    <n v="16"/>
  </r>
  <r>
    <s v="Courtney Duarte"/>
    <x v="50"/>
    <x v="3"/>
    <x v="0"/>
    <s v="O+"/>
    <x v="5"/>
    <d v="2023-04-08T00:00:00"/>
    <s v="Robin Joseph"/>
    <s v="West Inc"/>
    <n v="42130.630299999997"/>
    <x v="4"/>
    <n v="7082"/>
    <n v="400"/>
    <x v="1"/>
    <d v="2023-04-27T00:00:00"/>
    <s v="Aspirin"/>
    <s v="Normal"/>
    <n v="19"/>
    <x v="1"/>
    <s v="CancerMed"/>
    <n v="4"/>
    <x v="1"/>
    <n v="8"/>
  </r>
  <r>
    <s v="Mr. Shawn Davis Jr."/>
    <x v="43"/>
    <x v="1"/>
    <x v="0"/>
    <s v="B+"/>
    <x v="2"/>
    <d v="2020-04-26T00:00:00"/>
    <s v="Daniel Lopez"/>
    <s v="Jackson-Harris"/>
    <n v="42119.79954"/>
    <x v="3"/>
    <n v="13882"/>
    <n v="285"/>
    <x v="0"/>
    <d v="2020-05-13T00:00:00"/>
    <s v="Ibuprofen"/>
    <s v="Inconclusive"/>
    <n v="17"/>
    <x v="1"/>
    <s v="ObesityMed"/>
    <n v="4"/>
    <x v="3"/>
    <n v="26"/>
  </r>
  <r>
    <s v="Geoffrey Woods"/>
    <x v="42"/>
    <x v="0"/>
    <x v="1"/>
    <s v="O-"/>
    <x v="4"/>
    <d v="2022-04-28T00:00:00"/>
    <s v="Janet Mccarthy"/>
    <s v="Armstrong PLC"/>
    <n v="42112.853439999999"/>
    <x v="0"/>
    <n v="16215"/>
    <n v="312"/>
    <x v="1"/>
    <d v="2022-04-30T00:00:00"/>
    <s v="Ibuprofen"/>
    <s v="Normal"/>
    <n v="2"/>
    <x v="0"/>
    <s v="HypertensionLow"/>
    <n v="4"/>
    <x v="0"/>
    <n v="28"/>
  </r>
  <r>
    <s v="Whitney Newman MD"/>
    <x v="57"/>
    <x v="0"/>
    <x v="0"/>
    <s v="O-"/>
    <x v="0"/>
    <d v="2021-03-27T00:00:00"/>
    <s v="Shannon Anderson"/>
    <s v="Jones-Smith"/>
    <n v="42095.071709999997"/>
    <x v="0"/>
    <n v="55465"/>
    <n v="230"/>
    <x v="0"/>
    <d v="2021-04-13T00:00:00"/>
    <s v="Ibuprofen"/>
    <s v="Normal"/>
    <n v="17"/>
    <x v="1"/>
    <s v="DiabetesMed"/>
    <n v="3"/>
    <x v="4"/>
    <n v="27"/>
  </r>
  <r>
    <s v="William Johnson"/>
    <x v="50"/>
    <x v="3"/>
    <x v="1"/>
    <s v="AB+"/>
    <x v="3"/>
    <d v="2019-06-21T00:00:00"/>
    <s v="Arthur Hall"/>
    <s v="Taylor and Sons"/>
    <n v="42081.999490000002"/>
    <x v="4"/>
    <n v="31962"/>
    <n v="145"/>
    <x v="0"/>
    <d v="2019-07-06T00:00:00"/>
    <s v="Lipitor"/>
    <s v="Inconclusive"/>
    <n v="15"/>
    <x v="1"/>
    <s v="ArthritisMed"/>
    <n v="6"/>
    <x v="2"/>
    <n v="21"/>
  </r>
  <r>
    <s v="Daniel Scott"/>
    <x v="10"/>
    <x v="2"/>
    <x v="1"/>
    <s v="A+"/>
    <x v="4"/>
    <d v="2020-04-25T00:00:00"/>
    <s v="Dr. Allison Lawrence"/>
    <s v="Cervantes, Schmidt and Brown"/>
    <n v="42074.230060000002"/>
    <x v="3"/>
    <n v="9672"/>
    <n v="308"/>
    <x v="2"/>
    <d v="2020-05-14T00:00:00"/>
    <s v="Aspirin"/>
    <s v="Abnormal"/>
    <n v="19"/>
    <x v="1"/>
    <s v="HypertensionMed"/>
    <n v="4"/>
    <x v="3"/>
    <n v="25"/>
  </r>
  <r>
    <s v="Paul Gonzalez"/>
    <x v="14"/>
    <x v="0"/>
    <x v="0"/>
    <s v="A+"/>
    <x v="0"/>
    <d v="2020-12-28T00:00:00"/>
    <s v="Jennifer Ortiz"/>
    <s v="Powell-Mclaughlin"/>
    <n v="42060.00301"/>
    <x v="0"/>
    <n v="39336"/>
    <n v="219"/>
    <x v="0"/>
    <d v="2021-01-01T00:00:00"/>
    <s v="Aspirin"/>
    <s v="Normal"/>
    <n v="4"/>
    <x v="0"/>
    <s v="DiabetesLow"/>
    <n v="12"/>
    <x v="3"/>
    <n v="28"/>
  </r>
  <r>
    <s v="Jennifer Johnston"/>
    <x v="14"/>
    <x v="0"/>
    <x v="0"/>
    <s v="A+"/>
    <x v="3"/>
    <d v="2018-11-28T00:00:00"/>
    <s v="Christopher Jones"/>
    <s v="Hart, Calderon and Vasquez"/>
    <n v="42056.83165"/>
    <x v="0"/>
    <n v="16165"/>
    <n v="167"/>
    <x v="1"/>
    <d v="2018-12-19T00:00:00"/>
    <s v="Ibuprofen"/>
    <s v="Normal"/>
    <n v="21"/>
    <x v="2"/>
    <s v="ArthritisHigh"/>
    <n v="11"/>
    <x v="5"/>
    <n v="28"/>
  </r>
  <r>
    <s v="Kathy Hayden"/>
    <x v="45"/>
    <x v="2"/>
    <x v="0"/>
    <s v="A+"/>
    <x v="4"/>
    <d v="2020-10-13T00:00:00"/>
    <s v="Michael Crawford"/>
    <s v="Gray Inc"/>
    <n v="42053.17209"/>
    <x v="2"/>
    <n v="9031"/>
    <n v="184"/>
    <x v="1"/>
    <d v="2020-10-27T00:00:00"/>
    <s v="Ibuprofen"/>
    <s v="Inconclusive"/>
    <n v="14"/>
    <x v="1"/>
    <s v="HypertensionMed"/>
    <n v="10"/>
    <x v="3"/>
    <n v="13"/>
  </r>
  <r>
    <s v="Erica Brown"/>
    <x v="29"/>
    <x v="3"/>
    <x v="1"/>
    <s v="O+"/>
    <x v="5"/>
    <d v="2020-06-22T00:00:00"/>
    <s v="Jeffrey Benjamin"/>
    <s v="Craig, Wallace and Chapman"/>
    <n v="42051.873189999998"/>
    <x v="3"/>
    <n v="49379"/>
    <n v="402"/>
    <x v="0"/>
    <d v="2020-06-27T00:00:00"/>
    <s v="Ibuprofen"/>
    <s v="Normal"/>
    <n v="5"/>
    <x v="0"/>
    <s v="CancerLow"/>
    <n v="6"/>
    <x v="3"/>
    <n v="22"/>
  </r>
  <r>
    <s v="Haley Jones"/>
    <x v="67"/>
    <x v="3"/>
    <x v="0"/>
    <s v="O-"/>
    <x v="0"/>
    <d v="2023-05-12T00:00:00"/>
    <s v="Richard Gomez"/>
    <s v="Perez PLC"/>
    <n v="42043.902869999998"/>
    <x v="4"/>
    <n v="59341"/>
    <n v="405"/>
    <x v="1"/>
    <d v="2023-05-22T00:00:00"/>
    <s v="Lipitor"/>
    <s v="Normal"/>
    <n v="10"/>
    <x v="1"/>
    <s v="DiabetesMed"/>
    <n v="5"/>
    <x v="1"/>
    <n v="12"/>
  </r>
  <r>
    <s v="Wendy Weber"/>
    <x v="39"/>
    <x v="0"/>
    <x v="1"/>
    <s v="AB-"/>
    <x v="3"/>
    <d v="2022-08-08T00:00:00"/>
    <s v="William Lewis"/>
    <s v="Weaver Ltd"/>
    <n v="42037.927409999997"/>
    <x v="0"/>
    <n v="4342"/>
    <n v="333"/>
    <x v="1"/>
    <d v="2022-08-17T00:00:00"/>
    <s v="Lipitor"/>
    <s v="Inconclusive"/>
    <n v="9"/>
    <x v="0"/>
    <s v="ArthritisLow"/>
    <n v="8"/>
    <x v="0"/>
    <n v="8"/>
  </r>
  <r>
    <s v="Chad Conrad"/>
    <x v="15"/>
    <x v="1"/>
    <x v="1"/>
    <s v="A-"/>
    <x v="5"/>
    <d v="2021-12-09T00:00:00"/>
    <s v="Bradley Collins"/>
    <s v="Hernandez Ltd"/>
    <n v="42028.051180000002"/>
    <x v="4"/>
    <n v="60682"/>
    <n v="229"/>
    <x v="0"/>
    <d v="2021-12-29T00:00:00"/>
    <s v="Ibuprofen"/>
    <s v="Abnormal"/>
    <n v="20"/>
    <x v="2"/>
    <s v="CancerHigh"/>
    <n v="12"/>
    <x v="4"/>
    <n v="9"/>
  </r>
  <r>
    <s v="Daniel Scott"/>
    <x v="46"/>
    <x v="0"/>
    <x v="1"/>
    <s v="AB+"/>
    <x v="3"/>
    <d v="2019-12-31T00:00:00"/>
    <s v="Jose Cardenas"/>
    <s v="Murray, Collins and Andrade"/>
    <n v="42001.145420000001"/>
    <x v="0"/>
    <n v="24333"/>
    <n v="184"/>
    <x v="1"/>
    <d v="2020-01-05T00:00:00"/>
    <s v="Lipitor"/>
    <s v="Normal"/>
    <n v="5"/>
    <x v="0"/>
    <s v="ArthritisLow"/>
    <n v="12"/>
    <x v="2"/>
    <n v="31"/>
  </r>
  <r>
    <s v="Jonathan Carroll"/>
    <x v="54"/>
    <x v="1"/>
    <x v="1"/>
    <s v="O-"/>
    <x v="4"/>
    <d v="2021-04-28T00:00:00"/>
    <s v="George Williams"/>
    <s v="Vincent, Garcia and Mcdonald"/>
    <n v="41991.529699999999"/>
    <x v="0"/>
    <n v="17558"/>
    <n v="244"/>
    <x v="2"/>
    <d v="2021-05-02T00:00:00"/>
    <s v="Ibuprofen"/>
    <s v="Abnormal"/>
    <n v="4"/>
    <x v="0"/>
    <s v="HypertensionLow"/>
    <n v="4"/>
    <x v="4"/>
    <n v="28"/>
  </r>
  <r>
    <s v="Katherine Reid"/>
    <x v="17"/>
    <x v="0"/>
    <x v="0"/>
    <s v="A+"/>
    <x v="4"/>
    <d v="2023-05-19T00:00:00"/>
    <s v="Frank Hobbs"/>
    <s v="Warren and Sons"/>
    <n v="41990.116670000003"/>
    <x v="0"/>
    <n v="12932"/>
    <n v="311"/>
    <x v="1"/>
    <d v="2023-05-24T00:00:00"/>
    <s v="Ibuprofen"/>
    <s v="Normal"/>
    <n v="5"/>
    <x v="0"/>
    <s v="HypertensionLow"/>
    <n v="5"/>
    <x v="1"/>
    <n v="19"/>
  </r>
  <r>
    <s v="Margaret Owens"/>
    <x v="50"/>
    <x v="3"/>
    <x v="0"/>
    <s v="O-"/>
    <x v="0"/>
    <d v="2022-10-18T00:00:00"/>
    <s v="Susan Meyers"/>
    <s v="Walker-Wise"/>
    <n v="41986.006200000003"/>
    <x v="3"/>
    <n v="5204"/>
    <n v="266"/>
    <x v="1"/>
    <d v="2022-10-23T00:00:00"/>
    <s v="Ibuprofen"/>
    <s v="Inconclusive"/>
    <n v="5"/>
    <x v="0"/>
    <s v="DiabetesLow"/>
    <n v="10"/>
    <x v="0"/>
    <n v="18"/>
  </r>
  <r>
    <s v="Mindy Wood"/>
    <x v="18"/>
    <x v="0"/>
    <x v="1"/>
    <s v="O+"/>
    <x v="4"/>
    <d v="2018-11-09T00:00:00"/>
    <s v="Phillip Shepherd"/>
    <s v="Holland-Evans"/>
    <n v="41979.45622"/>
    <x v="0"/>
    <n v="13134"/>
    <n v="116"/>
    <x v="2"/>
    <d v="2018-11-10T00:00:00"/>
    <s v="Aspirin"/>
    <s v="Normal"/>
    <n v="1"/>
    <x v="0"/>
    <s v="HypertensionLow"/>
    <n v="11"/>
    <x v="5"/>
    <n v="9"/>
  </r>
  <r>
    <s v="Tonya Smith"/>
    <x v="31"/>
    <x v="2"/>
    <x v="1"/>
    <s v="B+"/>
    <x v="3"/>
    <d v="2019-05-16T00:00:00"/>
    <s v="Mrs. Sarah Jordan PhD"/>
    <s v="Avila, Martin and Ingram"/>
    <n v="41975.018340000002"/>
    <x v="2"/>
    <n v="20940"/>
    <n v="296"/>
    <x v="1"/>
    <d v="2019-05-17T00:00:00"/>
    <s v="Ibuprofen"/>
    <s v="Normal"/>
    <n v="1"/>
    <x v="0"/>
    <s v="ArthritisLow"/>
    <n v="5"/>
    <x v="2"/>
    <n v="16"/>
  </r>
  <r>
    <s v="Jessica Lowe"/>
    <x v="60"/>
    <x v="1"/>
    <x v="1"/>
    <s v="O-"/>
    <x v="2"/>
    <d v="2022-02-18T00:00:00"/>
    <s v="Crystal Green"/>
    <s v="Bennett and Sons"/>
    <n v="41954.233289999996"/>
    <x v="4"/>
    <n v="11792"/>
    <n v="230"/>
    <x v="1"/>
    <d v="2022-02-26T00:00:00"/>
    <s v="Paracetamol"/>
    <s v="Abnormal"/>
    <n v="8"/>
    <x v="0"/>
    <s v="ObesityLow"/>
    <n v="2"/>
    <x v="0"/>
    <n v="18"/>
  </r>
  <r>
    <s v="Bryan Erickson"/>
    <x v="56"/>
    <x v="2"/>
    <x v="1"/>
    <s v="AB+"/>
    <x v="4"/>
    <d v="2022-03-10T00:00:00"/>
    <s v="Jon Robinson"/>
    <s v="Abbott Inc"/>
    <n v="41913.553849999997"/>
    <x v="3"/>
    <n v="22480"/>
    <n v="151"/>
    <x v="1"/>
    <d v="2022-04-09T00:00:00"/>
    <s v="Aspirin"/>
    <s v="Inconclusive"/>
    <n v="30"/>
    <x v="2"/>
    <s v="HypertensionHigh"/>
    <n v="3"/>
    <x v="0"/>
    <n v="10"/>
  </r>
  <r>
    <s v="Crystal Patterson"/>
    <x v="59"/>
    <x v="0"/>
    <x v="1"/>
    <s v="A-"/>
    <x v="3"/>
    <d v="2020-01-03T00:00:00"/>
    <s v="Dorothy Clark"/>
    <s v="Perry-Gross"/>
    <n v="41911.719239999999"/>
    <x v="0"/>
    <n v="14242"/>
    <n v="234"/>
    <x v="2"/>
    <d v="2020-01-21T00:00:00"/>
    <s v="Ibuprofen"/>
    <s v="Normal"/>
    <n v="18"/>
    <x v="1"/>
    <s v="ArthritisMed"/>
    <n v="1"/>
    <x v="3"/>
    <n v="3"/>
  </r>
  <r>
    <s v="Melissa Larson"/>
    <x v="66"/>
    <x v="0"/>
    <x v="1"/>
    <s v="AB+"/>
    <x v="4"/>
    <d v="2022-07-23T00:00:00"/>
    <s v="Brittany Adkins"/>
    <s v="Stephens-Thomas"/>
    <n v="41883.071629999999"/>
    <x v="1"/>
    <n v="23930"/>
    <n v="122"/>
    <x v="2"/>
    <d v="2022-08-03T00:00:00"/>
    <s v="Lipitor"/>
    <s v="Inconclusive"/>
    <n v="11"/>
    <x v="1"/>
    <s v="HypertensionMed"/>
    <n v="7"/>
    <x v="0"/>
    <n v="23"/>
  </r>
  <r>
    <s v="Rachel Macdonald"/>
    <x v="19"/>
    <x v="0"/>
    <x v="1"/>
    <s v="B-"/>
    <x v="4"/>
    <d v="2022-04-27T00:00:00"/>
    <s v="Timothy Odom"/>
    <s v="Shaw-Miller"/>
    <n v="41868.235569999997"/>
    <x v="0"/>
    <n v="9976"/>
    <n v="250"/>
    <x v="1"/>
    <d v="2022-05-25T00:00:00"/>
    <s v="Lipitor"/>
    <s v="Abnormal"/>
    <n v="28"/>
    <x v="2"/>
    <s v="HypertensionHigh"/>
    <n v="4"/>
    <x v="0"/>
    <n v="27"/>
  </r>
  <r>
    <s v="James Lloyd"/>
    <x v="42"/>
    <x v="0"/>
    <x v="0"/>
    <s v="O-"/>
    <x v="2"/>
    <d v="2022-05-24T00:00:00"/>
    <s v="Christopher Ramirez"/>
    <s v="Henry-Jenkins"/>
    <n v="41835.66027"/>
    <x v="0"/>
    <n v="12449"/>
    <n v="304"/>
    <x v="1"/>
    <d v="2022-06-12T00:00:00"/>
    <s v="Paracetamol"/>
    <s v="Inconclusive"/>
    <n v="19"/>
    <x v="1"/>
    <s v="ObesityMed"/>
    <n v="5"/>
    <x v="0"/>
    <n v="24"/>
  </r>
  <r>
    <s v="Zachary Murphy"/>
    <x v="58"/>
    <x v="3"/>
    <x v="1"/>
    <s v="O-"/>
    <x v="1"/>
    <d v="2021-10-06T00:00:00"/>
    <s v="Beth Lopez DDS"/>
    <s v="Wells Ltd"/>
    <n v="41825.218150000001"/>
    <x v="3"/>
    <n v="1653"/>
    <n v="164"/>
    <x v="0"/>
    <d v="2021-10-27T00:00:00"/>
    <s v="Penicillin"/>
    <s v="Normal"/>
    <n v="21"/>
    <x v="2"/>
    <s v="AsthmaHigh"/>
    <n v="10"/>
    <x v="4"/>
    <n v="6"/>
  </r>
  <r>
    <s v="Diana Smith"/>
    <x v="30"/>
    <x v="2"/>
    <x v="0"/>
    <s v="O-"/>
    <x v="1"/>
    <d v="2019-07-31T00:00:00"/>
    <s v="Vincent Valdez"/>
    <s v="Richardson-Garcia"/>
    <n v="41824.580430000002"/>
    <x v="0"/>
    <n v="7488"/>
    <n v="428"/>
    <x v="2"/>
    <d v="2019-08-06T00:00:00"/>
    <s v="Aspirin"/>
    <s v="Inconclusive"/>
    <n v="6"/>
    <x v="0"/>
    <s v="AsthmaLow"/>
    <n v="7"/>
    <x v="2"/>
    <n v="31"/>
  </r>
  <r>
    <s v="Jessica Burke"/>
    <x v="62"/>
    <x v="2"/>
    <x v="0"/>
    <s v="A+"/>
    <x v="5"/>
    <d v="2019-07-13T00:00:00"/>
    <s v="Jennifer Neal"/>
    <s v="Kane-Moore"/>
    <n v="41818.014289999999"/>
    <x v="2"/>
    <n v="76848"/>
    <n v="209"/>
    <x v="0"/>
    <d v="2019-08-02T00:00:00"/>
    <s v="Lipitor"/>
    <s v="Inconclusive"/>
    <n v="20"/>
    <x v="2"/>
    <s v="CancerHigh"/>
    <n v="7"/>
    <x v="2"/>
    <n v="13"/>
  </r>
  <r>
    <s v="Brandi Ramirez"/>
    <x v="37"/>
    <x v="3"/>
    <x v="0"/>
    <s v="B+"/>
    <x v="3"/>
    <d v="2022-08-31T00:00:00"/>
    <s v="Brooke Mathis"/>
    <s v="Downs, Burton and Duncan"/>
    <n v="41812.85699"/>
    <x v="4"/>
    <n v="15159"/>
    <n v="375"/>
    <x v="2"/>
    <d v="2022-09-19T00:00:00"/>
    <s v="Aspirin"/>
    <s v="Abnormal"/>
    <n v="19"/>
    <x v="1"/>
    <s v="ArthritisMed"/>
    <n v="8"/>
    <x v="0"/>
    <n v="31"/>
  </r>
  <r>
    <s v="Roy Thomas"/>
    <x v="59"/>
    <x v="0"/>
    <x v="0"/>
    <s v="O+"/>
    <x v="4"/>
    <d v="2022-07-30T00:00:00"/>
    <s v="Keith Bradley"/>
    <s v="Howe-Mcgrath"/>
    <n v="41798.219980000002"/>
    <x v="0"/>
    <n v="23656"/>
    <n v="140"/>
    <x v="1"/>
    <d v="2022-08-26T00:00:00"/>
    <s v="Penicillin"/>
    <s v="Normal"/>
    <n v="27"/>
    <x v="2"/>
    <s v="HypertensionHigh"/>
    <n v="7"/>
    <x v="0"/>
    <n v="30"/>
  </r>
  <r>
    <s v="Rodney Harper"/>
    <x v="31"/>
    <x v="2"/>
    <x v="0"/>
    <s v="AB+"/>
    <x v="4"/>
    <d v="2019-08-09T00:00:00"/>
    <s v="Mario Buchanan"/>
    <s v="Sandoval, Avery and Jimenez"/>
    <n v="41782.971550000002"/>
    <x v="3"/>
    <n v="5489"/>
    <n v="450"/>
    <x v="2"/>
    <d v="2019-08-29T00:00:00"/>
    <s v="Ibuprofen"/>
    <s v="Abnormal"/>
    <n v="20"/>
    <x v="2"/>
    <s v="HypertensionHigh"/>
    <n v="8"/>
    <x v="2"/>
    <n v="9"/>
  </r>
  <r>
    <s v="Brittany Burnett"/>
    <x v="23"/>
    <x v="0"/>
    <x v="1"/>
    <s v="A+"/>
    <x v="4"/>
    <d v="2019-04-27T00:00:00"/>
    <s v="Jared Brown"/>
    <s v="Brennan, Johnson and Padilla"/>
    <n v="41739.157879999999"/>
    <x v="0"/>
    <n v="24259"/>
    <n v="462"/>
    <x v="2"/>
    <d v="2019-05-27T00:00:00"/>
    <s v="Lipitor"/>
    <s v="Abnormal"/>
    <n v="30"/>
    <x v="2"/>
    <s v="HypertensionHigh"/>
    <n v="4"/>
    <x v="2"/>
    <n v="27"/>
  </r>
  <r>
    <s v="William Wilson"/>
    <x v="41"/>
    <x v="2"/>
    <x v="1"/>
    <s v="O-"/>
    <x v="4"/>
    <d v="2019-11-17T00:00:00"/>
    <s v="Michael Mitchell"/>
    <s v="Rivera-King"/>
    <n v="41734.195950000001"/>
    <x v="3"/>
    <n v="24477"/>
    <n v="492"/>
    <x v="1"/>
    <d v="2019-11-26T00:00:00"/>
    <s v="Ibuprofen"/>
    <s v="Normal"/>
    <n v="9"/>
    <x v="0"/>
    <s v="HypertensionLow"/>
    <n v="11"/>
    <x v="2"/>
    <n v="17"/>
  </r>
  <r>
    <s v="Richard Herrera"/>
    <x v="35"/>
    <x v="0"/>
    <x v="0"/>
    <s v="AB-"/>
    <x v="3"/>
    <d v="2019-05-15T00:00:00"/>
    <s v="Samuel Torres"/>
    <s v="Johnson, Wagner and Fields"/>
    <n v="41727.74007"/>
    <x v="3"/>
    <n v="28014"/>
    <n v="474"/>
    <x v="1"/>
    <d v="2019-06-03T00:00:00"/>
    <s v="Penicillin"/>
    <s v="Inconclusive"/>
    <n v="19"/>
    <x v="1"/>
    <s v="ArthritisMed"/>
    <n v="5"/>
    <x v="2"/>
    <n v="15"/>
  </r>
  <r>
    <s v="Donna Weaver"/>
    <x v="59"/>
    <x v="0"/>
    <x v="1"/>
    <s v="B-"/>
    <x v="3"/>
    <d v="2023-07-06T00:00:00"/>
    <s v="Mary Carson"/>
    <s v="Williams PLC"/>
    <n v="41727.417200000004"/>
    <x v="3"/>
    <n v="5412"/>
    <n v="122"/>
    <x v="0"/>
    <d v="2023-07-14T00:00:00"/>
    <s v="Ibuprofen"/>
    <s v="Abnormal"/>
    <n v="8"/>
    <x v="0"/>
    <s v="ArthritisLow"/>
    <n v="7"/>
    <x v="1"/>
    <n v="6"/>
  </r>
  <r>
    <s v="Jason Hernandez"/>
    <x v="43"/>
    <x v="1"/>
    <x v="1"/>
    <s v="B-"/>
    <x v="4"/>
    <d v="2023-04-01T00:00:00"/>
    <s v="Annette Simpson"/>
    <s v="Anderson-Jackson"/>
    <n v="41714.226179999998"/>
    <x v="0"/>
    <n v="25509"/>
    <n v="411"/>
    <x v="2"/>
    <d v="2023-04-26T00:00:00"/>
    <s v="Lipitor"/>
    <s v="Normal"/>
    <n v="25"/>
    <x v="2"/>
    <s v="HypertensionHigh"/>
    <n v="4"/>
    <x v="1"/>
    <n v="1"/>
  </r>
  <r>
    <s v="Gregory Russell"/>
    <x v="12"/>
    <x v="0"/>
    <x v="0"/>
    <s v="AB+"/>
    <x v="5"/>
    <d v="2022-11-10T00:00:00"/>
    <s v="Julie Cook"/>
    <s v="Allen PLC"/>
    <n v="41710.772940000003"/>
    <x v="2"/>
    <n v="13996"/>
    <n v="151"/>
    <x v="1"/>
    <d v="2022-11-17T00:00:00"/>
    <s v="Penicillin"/>
    <s v="Inconclusive"/>
    <n v="7"/>
    <x v="0"/>
    <s v="CancerLow"/>
    <n v="11"/>
    <x v="0"/>
    <n v="10"/>
  </r>
  <r>
    <s v="Ryan Randall"/>
    <x v="37"/>
    <x v="3"/>
    <x v="0"/>
    <s v="AB-"/>
    <x v="3"/>
    <d v="2023-09-15T00:00:00"/>
    <s v="Kayla Combs"/>
    <s v="Reynolds, Powers and Hernandez"/>
    <n v="41690.942519999997"/>
    <x v="3"/>
    <n v="9959"/>
    <n v="360"/>
    <x v="1"/>
    <d v="2023-10-11T00:00:00"/>
    <s v="Ibuprofen"/>
    <s v="Normal"/>
    <n v="26"/>
    <x v="2"/>
    <s v="ArthritisHigh"/>
    <n v="9"/>
    <x v="1"/>
    <n v="15"/>
  </r>
  <r>
    <s v="Stephen Edwards"/>
    <x v="37"/>
    <x v="3"/>
    <x v="0"/>
    <s v="O-"/>
    <x v="1"/>
    <d v="2021-07-14T00:00:00"/>
    <s v="Michael Abbott"/>
    <s v="Perkins LLC"/>
    <n v="41679.654009999998"/>
    <x v="1"/>
    <n v="42285"/>
    <n v="379"/>
    <x v="0"/>
    <d v="2021-07-18T00:00:00"/>
    <s v="Lipitor"/>
    <s v="Inconclusive"/>
    <n v="4"/>
    <x v="0"/>
    <s v="AsthmaLow"/>
    <n v="7"/>
    <x v="4"/>
    <n v="14"/>
  </r>
  <r>
    <s v="Jonathan Rios"/>
    <x v="31"/>
    <x v="2"/>
    <x v="1"/>
    <s v="B+"/>
    <x v="4"/>
    <d v="2020-05-15T00:00:00"/>
    <s v="Brian Collins"/>
    <s v="Whitehead-Pearson"/>
    <n v="41678.715490000002"/>
    <x v="3"/>
    <n v="32942"/>
    <n v="332"/>
    <x v="1"/>
    <d v="2020-06-02T00:00:00"/>
    <s v="Paracetamol"/>
    <s v="Abnormal"/>
    <n v="18"/>
    <x v="1"/>
    <s v="HypertensionMed"/>
    <n v="5"/>
    <x v="3"/>
    <n v="15"/>
  </r>
  <r>
    <s v="Robert Campbell"/>
    <x v="17"/>
    <x v="0"/>
    <x v="0"/>
    <s v="O+"/>
    <x v="3"/>
    <d v="2023-02-17T00:00:00"/>
    <s v="Jacob Washington"/>
    <s v="Preston, Miller and Palmer"/>
    <n v="41676.68694"/>
    <x v="1"/>
    <n v="7621"/>
    <n v="317"/>
    <x v="2"/>
    <d v="2023-03-16T00:00:00"/>
    <s v="Penicillin"/>
    <s v="Inconclusive"/>
    <n v="27"/>
    <x v="2"/>
    <s v="ArthritisHigh"/>
    <n v="2"/>
    <x v="1"/>
    <n v="17"/>
  </r>
  <r>
    <s v="Christina Soto"/>
    <x v="23"/>
    <x v="0"/>
    <x v="1"/>
    <s v="AB+"/>
    <x v="4"/>
    <d v="2020-02-15T00:00:00"/>
    <s v="Christopher Santiago"/>
    <s v="Williams-Jackson"/>
    <n v="41676.568850000003"/>
    <x v="4"/>
    <n v="29936"/>
    <n v="140"/>
    <x v="2"/>
    <d v="2020-03-03T00:00:00"/>
    <s v="Lipitor"/>
    <s v="Normal"/>
    <n v="17"/>
    <x v="1"/>
    <s v="HypertensionMed"/>
    <n v="2"/>
    <x v="3"/>
    <n v="15"/>
  </r>
  <r>
    <s v="Gary Hamilton"/>
    <x v="67"/>
    <x v="3"/>
    <x v="0"/>
    <s v="AB-"/>
    <x v="4"/>
    <d v="2021-10-07T00:00:00"/>
    <s v="Cynthia Jackson"/>
    <s v="Fisher-Harris"/>
    <n v="41662.706010000002"/>
    <x v="3"/>
    <n v="908"/>
    <n v="297"/>
    <x v="2"/>
    <d v="2021-10-25T00:00:00"/>
    <s v="Aspirin"/>
    <s v="Inconclusive"/>
    <n v="18"/>
    <x v="1"/>
    <s v="HypertensionMed"/>
    <n v="10"/>
    <x v="4"/>
    <n v="7"/>
  </r>
  <r>
    <s v="Edward Whitehead"/>
    <x v="4"/>
    <x v="2"/>
    <x v="0"/>
    <s v="B+"/>
    <x v="3"/>
    <d v="2019-09-17T00:00:00"/>
    <s v="Joshua English"/>
    <s v="Morales, Underwood and Moore"/>
    <n v="41657.338210000002"/>
    <x v="1"/>
    <n v="24603"/>
    <n v="461"/>
    <x v="2"/>
    <d v="2019-10-14T00:00:00"/>
    <s v="Aspirin"/>
    <s v="Abnormal"/>
    <n v="27"/>
    <x v="2"/>
    <s v="ArthritisHigh"/>
    <n v="9"/>
    <x v="2"/>
    <n v="17"/>
  </r>
  <r>
    <s v="Ryan Baldwin"/>
    <x v="47"/>
    <x v="0"/>
    <x v="1"/>
    <s v="O+"/>
    <x v="3"/>
    <d v="2021-10-26T00:00:00"/>
    <s v="Adrian Gates"/>
    <s v="Miller Ltd"/>
    <n v="41650.916519999999"/>
    <x v="2"/>
    <n v="24082"/>
    <n v="112"/>
    <x v="1"/>
    <d v="2021-11-13T00:00:00"/>
    <s v="Penicillin"/>
    <s v="Normal"/>
    <n v="18"/>
    <x v="1"/>
    <s v="ArthritisMed"/>
    <n v="10"/>
    <x v="4"/>
    <n v="26"/>
  </r>
  <r>
    <s v="Leslie Harris"/>
    <x v="8"/>
    <x v="1"/>
    <x v="1"/>
    <s v="A-"/>
    <x v="2"/>
    <d v="2022-09-21T00:00:00"/>
    <s v="Jennifer Carroll"/>
    <s v="Wilson-Mckenzie"/>
    <n v="41645.974329999997"/>
    <x v="3"/>
    <n v="13894"/>
    <n v="314"/>
    <x v="2"/>
    <d v="2022-10-01T00:00:00"/>
    <s v="Paracetamol"/>
    <s v="Normal"/>
    <n v="10"/>
    <x v="1"/>
    <s v="ObesityMed"/>
    <n v="9"/>
    <x v="0"/>
    <n v="21"/>
  </r>
  <r>
    <s v="Nathan Smith"/>
    <x v="8"/>
    <x v="1"/>
    <x v="1"/>
    <s v="O+"/>
    <x v="1"/>
    <d v="2021-05-15T00:00:00"/>
    <s v="Kim Adams"/>
    <s v="Peterson-Campbell"/>
    <n v="41627.341809999998"/>
    <x v="3"/>
    <n v="11937"/>
    <n v="470"/>
    <x v="0"/>
    <d v="2021-05-18T00:00:00"/>
    <s v="Lipitor"/>
    <s v="Normal"/>
    <n v="3"/>
    <x v="0"/>
    <s v="AsthmaLow"/>
    <n v="5"/>
    <x v="4"/>
    <n v="15"/>
  </r>
  <r>
    <s v="Rachael Johnson"/>
    <x v="31"/>
    <x v="2"/>
    <x v="0"/>
    <s v="A+"/>
    <x v="2"/>
    <d v="2022-02-12T00:00:00"/>
    <s v="Kendra Bradley"/>
    <s v="Schmitt LLC"/>
    <n v="41626.673450000002"/>
    <x v="4"/>
    <n v="2174"/>
    <n v="179"/>
    <x v="1"/>
    <d v="2022-03-07T00:00:00"/>
    <s v="Penicillin"/>
    <s v="Normal"/>
    <n v="23"/>
    <x v="2"/>
    <s v="ObesityHigh"/>
    <n v="2"/>
    <x v="0"/>
    <n v="12"/>
  </r>
  <r>
    <s v="Brian Nelson"/>
    <x v="60"/>
    <x v="1"/>
    <x v="1"/>
    <s v="AB+"/>
    <x v="3"/>
    <d v="2019-06-29T00:00:00"/>
    <s v="Chris Lamb"/>
    <s v="Gutierrez LLC"/>
    <n v="41626.23227"/>
    <x v="2"/>
    <n v="33834"/>
    <n v="480"/>
    <x v="1"/>
    <d v="2019-07-23T00:00:00"/>
    <s v="Aspirin"/>
    <s v="Abnormal"/>
    <n v="24"/>
    <x v="2"/>
    <s v="ArthritisHigh"/>
    <n v="6"/>
    <x v="2"/>
    <n v="29"/>
  </r>
  <r>
    <s v="Katelyn Thomas"/>
    <x v="59"/>
    <x v="0"/>
    <x v="1"/>
    <s v="AB+"/>
    <x v="3"/>
    <d v="2021-05-24T00:00:00"/>
    <s v="Donna Smith"/>
    <s v="Ramsey Ltd"/>
    <n v="41624.863619999996"/>
    <x v="0"/>
    <n v="24828"/>
    <n v="492"/>
    <x v="1"/>
    <d v="2021-06-06T00:00:00"/>
    <s v="Aspirin"/>
    <s v="Inconclusive"/>
    <n v="13"/>
    <x v="1"/>
    <s v="ArthritisMed"/>
    <n v="5"/>
    <x v="4"/>
    <n v="24"/>
  </r>
  <r>
    <s v="Thomas David"/>
    <x v="24"/>
    <x v="0"/>
    <x v="1"/>
    <s v="B-"/>
    <x v="4"/>
    <d v="2022-06-12T00:00:00"/>
    <s v="Julia Shelton"/>
    <s v="Hernandez PLC"/>
    <n v="41606.327799999999"/>
    <x v="0"/>
    <n v="4461"/>
    <n v="385"/>
    <x v="1"/>
    <d v="2022-06-27T00:00:00"/>
    <s v="Penicillin"/>
    <s v="Normal"/>
    <n v="15"/>
    <x v="1"/>
    <s v="HypertensionMed"/>
    <n v="6"/>
    <x v="0"/>
    <n v="12"/>
  </r>
  <r>
    <s v="Joseph Nelson"/>
    <x v="29"/>
    <x v="3"/>
    <x v="1"/>
    <s v="O-"/>
    <x v="4"/>
    <d v="2023-10-24T00:00:00"/>
    <s v="Mike Taylor"/>
    <s v="Phillips Group"/>
    <n v="41603.978920000001"/>
    <x v="4"/>
    <n v="14953"/>
    <n v="333"/>
    <x v="2"/>
    <d v="2023-11-23T00:00:00"/>
    <s v="Ibuprofen"/>
    <s v="Abnormal"/>
    <n v="30"/>
    <x v="2"/>
    <s v="HypertensionHigh"/>
    <n v="10"/>
    <x v="1"/>
    <n v="24"/>
  </r>
  <r>
    <s v="Bobby Osborne"/>
    <x v="48"/>
    <x v="0"/>
    <x v="1"/>
    <s v="B+"/>
    <x v="5"/>
    <d v="2018-11-25T00:00:00"/>
    <s v="Mary Burke"/>
    <s v="Thornton and Sons"/>
    <n v="41593.407079999997"/>
    <x v="0"/>
    <n v="55170"/>
    <n v="216"/>
    <x v="0"/>
    <d v="2018-12-06T00:00:00"/>
    <s v="Lipitor"/>
    <s v="Inconclusive"/>
    <n v="11"/>
    <x v="1"/>
    <s v="CancerMed"/>
    <n v="11"/>
    <x v="5"/>
    <n v="25"/>
  </r>
  <r>
    <s v="Austin Ortega"/>
    <x v="52"/>
    <x v="0"/>
    <x v="0"/>
    <s v="B-"/>
    <x v="1"/>
    <d v="2022-10-14T00:00:00"/>
    <s v="Vanessa Watson"/>
    <s v="Golden-Blair"/>
    <n v="41577.956749999998"/>
    <x v="0"/>
    <n v="12406"/>
    <n v="476"/>
    <x v="2"/>
    <d v="2022-11-10T00:00:00"/>
    <s v="Aspirin"/>
    <s v="Inconclusive"/>
    <n v="27"/>
    <x v="2"/>
    <s v="AsthmaHigh"/>
    <n v="10"/>
    <x v="0"/>
    <n v="14"/>
  </r>
  <r>
    <s v="Chad Martin"/>
    <x v="31"/>
    <x v="2"/>
    <x v="1"/>
    <s v="O+"/>
    <x v="4"/>
    <d v="2019-05-23T00:00:00"/>
    <s v="Dr. Dylan Johnson Jr."/>
    <s v="Mitchell, Allen and Lopez"/>
    <n v="41575.221680000002"/>
    <x v="0"/>
    <n v="3268"/>
    <n v="116"/>
    <x v="1"/>
    <d v="2019-06-08T00:00:00"/>
    <s v="Ibuprofen"/>
    <s v="Normal"/>
    <n v="16"/>
    <x v="1"/>
    <s v="HypertensionMed"/>
    <n v="5"/>
    <x v="2"/>
    <n v="23"/>
  </r>
  <r>
    <s v="Anthony Butler"/>
    <x v="62"/>
    <x v="2"/>
    <x v="1"/>
    <s v="AB+"/>
    <x v="4"/>
    <d v="2023-09-10T00:00:00"/>
    <s v="Christy Huff"/>
    <s v="Glover, Vasquez and Haynes"/>
    <n v="41536.153160000002"/>
    <x v="0"/>
    <n v="10385"/>
    <n v="436"/>
    <x v="1"/>
    <d v="2023-09-15T00:00:00"/>
    <s v="Paracetamol"/>
    <s v="Abnormal"/>
    <n v="5"/>
    <x v="0"/>
    <s v="HypertensionLow"/>
    <n v="9"/>
    <x v="1"/>
    <n v="10"/>
  </r>
  <r>
    <s v="Christina Frank"/>
    <x v="38"/>
    <x v="1"/>
    <x v="1"/>
    <s v="A-"/>
    <x v="1"/>
    <d v="2023-04-02T00:00:00"/>
    <s v="Michael Murphy"/>
    <s v="Carroll, Myers and Hardy"/>
    <n v="41530.445749999999"/>
    <x v="3"/>
    <n v="9617"/>
    <n v="342"/>
    <x v="2"/>
    <d v="2023-04-16T00:00:00"/>
    <s v="Paracetamol"/>
    <s v="Normal"/>
    <n v="14"/>
    <x v="1"/>
    <s v="AsthmaMed"/>
    <n v="4"/>
    <x v="1"/>
    <n v="2"/>
  </r>
  <r>
    <s v="Lisa Campbell"/>
    <x v="37"/>
    <x v="3"/>
    <x v="1"/>
    <s v="O+"/>
    <x v="1"/>
    <d v="2022-01-07T00:00:00"/>
    <s v="Brian Clark"/>
    <s v="Dalton, Ortiz and Greene"/>
    <n v="41525.932849999997"/>
    <x v="4"/>
    <n v="9796"/>
    <n v="239"/>
    <x v="2"/>
    <d v="2022-01-16T00:00:00"/>
    <s v="Ibuprofen"/>
    <s v="Abnormal"/>
    <n v="9"/>
    <x v="0"/>
    <s v="AsthmaLow"/>
    <n v="1"/>
    <x v="0"/>
    <n v="7"/>
  </r>
  <r>
    <s v="Amy Wall"/>
    <x v="10"/>
    <x v="2"/>
    <x v="1"/>
    <s v="O+"/>
    <x v="1"/>
    <d v="2021-04-23T00:00:00"/>
    <s v="Bailey Campbell"/>
    <s v="Moreno, Chung and Pittman"/>
    <n v="41506.362560000001"/>
    <x v="4"/>
    <n v="22134"/>
    <n v="185"/>
    <x v="0"/>
    <d v="2021-04-28T00:00:00"/>
    <s v="Paracetamol"/>
    <s v="Inconclusive"/>
    <n v="5"/>
    <x v="0"/>
    <s v="AsthmaLow"/>
    <n v="4"/>
    <x v="4"/>
    <n v="23"/>
  </r>
  <r>
    <s v="Melissa Lin"/>
    <x v="60"/>
    <x v="1"/>
    <x v="0"/>
    <s v="A-"/>
    <x v="3"/>
    <d v="2022-01-15T00:00:00"/>
    <s v="Daniel Singh"/>
    <s v="Smith Ltd"/>
    <n v="41500.812720000002"/>
    <x v="2"/>
    <n v="35408"/>
    <n v="256"/>
    <x v="1"/>
    <d v="2022-01-22T00:00:00"/>
    <s v="Lipitor"/>
    <s v="Normal"/>
    <n v="7"/>
    <x v="0"/>
    <s v="ArthritisLow"/>
    <n v="1"/>
    <x v="0"/>
    <n v="15"/>
  </r>
  <r>
    <s v="Pamela Rodriguez"/>
    <x v="35"/>
    <x v="0"/>
    <x v="0"/>
    <s v="B-"/>
    <x v="0"/>
    <d v="2018-12-30T00:00:00"/>
    <s v="Brittany Smith"/>
    <s v="Cisneros, Scott and Mejia"/>
    <n v="41487.282399999996"/>
    <x v="0"/>
    <n v="26165"/>
    <n v="180"/>
    <x v="1"/>
    <d v="2019-01-19T00:00:00"/>
    <s v="Aspirin"/>
    <s v="Abnormal"/>
    <n v="20"/>
    <x v="2"/>
    <s v="DiabetesHigh"/>
    <n v="12"/>
    <x v="5"/>
    <n v="30"/>
  </r>
  <r>
    <s v="Michael Garcia"/>
    <x v="16"/>
    <x v="0"/>
    <x v="1"/>
    <s v="B-"/>
    <x v="4"/>
    <d v="2019-09-16T00:00:00"/>
    <s v="Aaron Hill"/>
    <s v="Mccormick, Thomas and Copeland"/>
    <n v="41483.11767"/>
    <x v="2"/>
    <n v="4955"/>
    <n v="140"/>
    <x v="1"/>
    <d v="2019-10-16T00:00:00"/>
    <s v="Ibuprofen"/>
    <s v="Abnormal"/>
    <n v="30"/>
    <x v="2"/>
    <s v="HypertensionHigh"/>
    <n v="9"/>
    <x v="2"/>
    <n v="16"/>
  </r>
  <r>
    <s v="Kenneth Choi"/>
    <x v="12"/>
    <x v="0"/>
    <x v="0"/>
    <s v="A+"/>
    <x v="4"/>
    <d v="2021-08-14T00:00:00"/>
    <s v="Michelle Ford"/>
    <s v="Hood-Smith"/>
    <n v="41475.354359999998"/>
    <x v="3"/>
    <n v="10565"/>
    <n v="196"/>
    <x v="1"/>
    <d v="2021-09-12T00:00:00"/>
    <s v="Lipitor"/>
    <s v="Abnormal"/>
    <n v="29"/>
    <x v="2"/>
    <s v="HypertensionHigh"/>
    <n v="8"/>
    <x v="4"/>
    <n v="14"/>
  </r>
  <r>
    <s v="Margaret Casey"/>
    <x v="7"/>
    <x v="0"/>
    <x v="1"/>
    <s v="B+"/>
    <x v="5"/>
    <d v="2021-05-15T00:00:00"/>
    <s v="William Bailey"/>
    <s v="Gonzales PLC"/>
    <n v="41468.677929999998"/>
    <x v="2"/>
    <n v="59642"/>
    <n v="251"/>
    <x v="0"/>
    <d v="2021-06-04T00:00:00"/>
    <s v="Penicillin"/>
    <s v="Abnormal"/>
    <n v="20"/>
    <x v="2"/>
    <s v="CancerHigh"/>
    <n v="5"/>
    <x v="4"/>
    <n v="15"/>
  </r>
  <r>
    <s v="Matthew Stevens"/>
    <x v="3"/>
    <x v="2"/>
    <x v="1"/>
    <s v="B-"/>
    <x v="4"/>
    <d v="2019-01-11T00:00:00"/>
    <s v="Karen Monroe"/>
    <s v="Harvey-Johns"/>
    <n v="41459.844109999998"/>
    <x v="4"/>
    <n v="10789"/>
    <n v="219"/>
    <x v="1"/>
    <d v="2019-01-20T00:00:00"/>
    <s v="Ibuprofen"/>
    <s v="Inconclusive"/>
    <n v="9"/>
    <x v="0"/>
    <s v="HypertensionLow"/>
    <n v="1"/>
    <x v="2"/>
    <n v="11"/>
  </r>
  <r>
    <s v="Sean Hernandez"/>
    <x v="9"/>
    <x v="1"/>
    <x v="0"/>
    <s v="B-"/>
    <x v="1"/>
    <d v="2021-04-25T00:00:00"/>
    <s v="Brittany Adams"/>
    <s v="Romero and Sons"/>
    <n v="41443.078260000002"/>
    <x v="4"/>
    <n v="37543"/>
    <n v="199"/>
    <x v="1"/>
    <d v="2021-04-29T00:00:00"/>
    <s v="Penicillin"/>
    <s v="Normal"/>
    <n v="4"/>
    <x v="0"/>
    <s v="AsthmaLow"/>
    <n v="4"/>
    <x v="4"/>
    <n v="25"/>
  </r>
  <r>
    <s v="Courtney Graham"/>
    <x v="27"/>
    <x v="0"/>
    <x v="0"/>
    <s v="AB+"/>
    <x v="3"/>
    <d v="2023-10-24T00:00:00"/>
    <s v="Mary Gonzalez"/>
    <s v="Hicks PLC"/>
    <n v="41397.927609999999"/>
    <x v="2"/>
    <n v="28429"/>
    <n v="255"/>
    <x v="0"/>
    <d v="2023-10-27T00:00:00"/>
    <s v="Ibuprofen"/>
    <s v="Normal"/>
    <n v="3"/>
    <x v="0"/>
    <s v="ArthritisLow"/>
    <n v="10"/>
    <x v="1"/>
    <n v="24"/>
  </r>
  <r>
    <s v="Thomas Collier"/>
    <x v="55"/>
    <x v="1"/>
    <x v="1"/>
    <s v="A+"/>
    <x v="4"/>
    <d v="2020-06-10T00:00:00"/>
    <s v="Erik Contreras"/>
    <s v="Solis, Pineda and Hubbard"/>
    <n v="41369.881780000003"/>
    <x v="4"/>
    <n v="19260"/>
    <n v="470"/>
    <x v="1"/>
    <d v="2020-06-23T00:00:00"/>
    <s v="Penicillin"/>
    <s v="Abnormal"/>
    <n v="13"/>
    <x v="1"/>
    <s v="HypertensionMed"/>
    <n v="6"/>
    <x v="3"/>
    <n v="10"/>
  </r>
  <r>
    <s v="Andrew Howard"/>
    <x v="13"/>
    <x v="0"/>
    <x v="1"/>
    <s v="A+"/>
    <x v="4"/>
    <d v="2021-01-18T00:00:00"/>
    <s v="Christopher Johnson"/>
    <s v="Johnson, Mayo and Allen"/>
    <n v="41365.930800000002"/>
    <x v="2"/>
    <n v="20540"/>
    <n v="431"/>
    <x v="1"/>
    <d v="2021-01-23T00:00:00"/>
    <s v="Paracetamol"/>
    <s v="Abnormal"/>
    <n v="5"/>
    <x v="0"/>
    <s v="HypertensionLow"/>
    <n v="1"/>
    <x v="4"/>
    <n v="18"/>
  </r>
  <r>
    <s v="Wendy Flores"/>
    <x v="12"/>
    <x v="0"/>
    <x v="1"/>
    <s v="B+"/>
    <x v="4"/>
    <d v="2023-06-29T00:00:00"/>
    <s v="Spencer Wyatt"/>
    <s v="Weber Inc"/>
    <n v="41332.564599999998"/>
    <x v="3"/>
    <n v="6792"/>
    <n v="448"/>
    <x v="1"/>
    <d v="2023-07-02T00:00:00"/>
    <s v="Penicillin"/>
    <s v="Abnormal"/>
    <n v="3"/>
    <x v="0"/>
    <s v="HypertensionLow"/>
    <n v="6"/>
    <x v="1"/>
    <n v="29"/>
  </r>
  <r>
    <s v="Willie Gibbs"/>
    <x v="6"/>
    <x v="0"/>
    <x v="1"/>
    <s v="A-"/>
    <x v="4"/>
    <d v="2022-10-22T00:00:00"/>
    <s v="Steven Wagner"/>
    <s v="Hall, Smith and Hull"/>
    <n v="41327.751519999998"/>
    <x v="4"/>
    <n v="6843"/>
    <n v="132"/>
    <x v="1"/>
    <d v="2022-10-30T00:00:00"/>
    <s v="Lipitor"/>
    <s v="Normal"/>
    <n v="8"/>
    <x v="0"/>
    <s v="HypertensionLow"/>
    <n v="10"/>
    <x v="0"/>
    <n v="22"/>
  </r>
  <r>
    <s v="Samuel Johnson"/>
    <x v="15"/>
    <x v="1"/>
    <x v="1"/>
    <s v="O-"/>
    <x v="4"/>
    <d v="2023-01-29T00:00:00"/>
    <s v="Carrie Carter"/>
    <s v="Rose, Richard and Hernandez"/>
    <n v="41322.008589999998"/>
    <x v="4"/>
    <n v="9375"/>
    <n v="400"/>
    <x v="1"/>
    <d v="2023-02-04T00:00:00"/>
    <s v="Paracetamol"/>
    <s v="Normal"/>
    <n v="6"/>
    <x v="0"/>
    <s v="HypertensionLow"/>
    <n v="1"/>
    <x v="1"/>
    <n v="29"/>
  </r>
  <r>
    <s v="Alexander Turner"/>
    <x v="22"/>
    <x v="0"/>
    <x v="0"/>
    <s v="A-"/>
    <x v="1"/>
    <d v="2020-04-10T00:00:00"/>
    <s v="Desiree Arnold"/>
    <s v="Harrison, Knight and Garza"/>
    <n v="41314.64875"/>
    <x v="4"/>
    <n v="18553"/>
    <n v="145"/>
    <x v="1"/>
    <d v="2020-04-13T00:00:00"/>
    <s v="Aspirin"/>
    <s v="Abnormal"/>
    <n v="3"/>
    <x v="0"/>
    <s v="AsthmaLow"/>
    <n v="4"/>
    <x v="3"/>
    <n v="10"/>
  </r>
  <r>
    <s v="Allison Warner"/>
    <x v="54"/>
    <x v="1"/>
    <x v="0"/>
    <s v="AB-"/>
    <x v="0"/>
    <d v="2019-11-21T00:00:00"/>
    <s v="Kimberly Smith"/>
    <s v="Shepard PLC"/>
    <n v="41302.491139999998"/>
    <x v="1"/>
    <n v="28473"/>
    <n v="483"/>
    <x v="1"/>
    <d v="2019-12-06T00:00:00"/>
    <s v="Lipitor"/>
    <s v="Abnormal"/>
    <n v="15"/>
    <x v="1"/>
    <s v="DiabetesMed"/>
    <n v="11"/>
    <x v="2"/>
    <n v="21"/>
  </r>
  <r>
    <s v="Kim Galloway"/>
    <x v="60"/>
    <x v="1"/>
    <x v="1"/>
    <s v="A+"/>
    <x v="1"/>
    <d v="2022-04-17T00:00:00"/>
    <s v="Kimberly Cook"/>
    <s v="Howell and Sons"/>
    <n v="41297.926780000002"/>
    <x v="4"/>
    <n v="44868"/>
    <n v="357"/>
    <x v="2"/>
    <d v="2022-05-16T00:00:00"/>
    <s v="Penicillin"/>
    <s v="Abnormal"/>
    <n v="29"/>
    <x v="2"/>
    <s v="AsthmaHigh"/>
    <n v="4"/>
    <x v="0"/>
    <n v="17"/>
  </r>
  <r>
    <s v="Amy Johnson"/>
    <x v="6"/>
    <x v="0"/>
    <x v="1"/>
    <s v="A-"/>
    <x v="5"/>
    <d v="2023-05-18T00:00:00"/>
    <s v="John Ortiz"/>
    <s v="Pham Ltd"/>
    <n v="41293.145199999999"/>
    <x v="3"/>
    <n v="53982"/>
    <n v="416"/>
    <x v="1"/>
    <d v="2023-05-25T00:00:00"/>
    <s v="Penicillin"/>
    <s v="Abnormal"/>
    <n v="7"/>
    <x v="0"/>
    <s v="CancerLow"/>
    <n v="5"/>
    <x v="1"/>
    <n v="18"/>
  </r>
  <r>
    <s v="Jasmine Middleton"/>
    <x v="42"/>
    <x v="0"/>
    <x v="1"/>
    <s v="O+"/>
    <x v="1"/>
    <d v="2020-05-07T00:00:00"/>
    <s v="Darren Williams"/>
    <s v="Marks, Gonzalez and Gonzalez"/>
    <n v="41292.286229999998"/>
    <x v="3"/>
    <n v="36848"/>
    <n v="113"/>
    <x v="2"/>
    <d v="2020-05-14T00:00:00"/>
    <s v="Lipitor"/>
    <s v="Inconclusive"/>
    <n v="7"/>
    <x v="0"/>
    <s v="AsthmaLow"/>
    <n v="5"/>
    <x v="3"/>
    <n v="7"/>
  </r>
  <r>
    <s v="Stephanie Berry"/>
    <x v="36"/>
    <x v="0"/>
    <x v="1"/>
    <s v="O-"/>
    <x v="0"/>
    <d v="2022-02-21T00:00:00"/>
    <s v="Jennifer Sanders"/>
    <s v="Baker Ltd"/>
    <n v="41288.186159999997"/>
    <x v="2"/>
    <n v="57925"/>
    <n v="453"/>
    <x v="1"/>
    <d v="2022-03-14T00:00:00"/>
    <s v="Lipitor"/>
    <s v="Inconclusive"/>
    <n v="21"/>
    <x v="2"/>
    <s v="DiabetesHigh"/>
    <n v="2"/>
    <x v="0"/>
    <n v="21"/>
  </r>
  <r>
    <s v="Matthew Brock"/>
    <x v="5"/>
    <x v="2"/>
    <x v="1"/>
    <s v="A+"/>
    <x v="1"/>
    <d v="2023-02-17T00:00:00"/>
    <s v="Anna Ryan"/>
    <s v="Graves, Ramirez and Fisher"/>
    <n v="41283.173450000002"/>
    <x v="4"/>
    <n v="14663"/>
    <n v="134"/>
    <x v="1"/>
    <d v="2023-02-19T00:00:00"/>
    <s v="Paracetamol"/>
    <s v="Normal"/>
    <n v="2"/>
    <x v="0"/>
    <s v="AsthmaLow"/>
    <n v="2"/>
    <x v="1"/>
    <n v="17"/>
  </r>
  <r>
    <s v="Caitlin Day"/>
    <x v="67"/>
    <x v="3"/>
    <x v="1"/>
    <s v="AB-"/>
    <x v="2"/>
    <d v="2020-04-09T00:00:00"/>
    <s v="Maria Martin"/>
    <s v="Reyes, Freeman and Benton"/>
    <n v="41251.392489999998"/>
    <x v="4"/>
    <n v="11742"/>
    <n v="158"/>
    <x v="1"/>
    <d v="2020-04-22T00:00:00"/>
    <s v="Aspirin"/>
    <s v="Normal"/>
    <n v="13"/>
    <x v="1"/>
    <s v="ObesityMed"/>
    <n v="4"/>
    <x v="3"/>
    <n v="9"/>
  </r>
  <r>
    <s v="Nicole Evans"/>
    <x v="49"/>
    <x v="2"/>
    <x v="1"/>
    <s v="O-"/>
    <x v="5"/>
    <d v="2020-05-03T00:00:00"/>
    <s v="Margaret Silva"/>
    <s v="Snyder-Huynh"/>
    <n v="41251.32933"/>
    <x v="1"/>
    <n v="52580"/>
    <n v="470"/>
    <x v="0"/>
    <d v="2020-05-20T00:00:00"/>
    <s v="Aspirin"/>
    <s v="Inconclusive"/>
    <n v="17"/>
    <x v="1"/>
    <s v="CancerMed"/>
    <n v="5"/>
    <x v="3"/>
    <n v="3"/>
  </r>
  <r>
    <s v="William Harris"/>
    <x v="43"/>
    <x v="1"/>
    <x v="0"/>
    <s v="O+"/>
    <x v="5"/>
    <d v="2020-12-26T00:00:00"/>
    <s v="Kim Bell"/>
    <s v="Andersen-Hart"/>
    <n v="41237.639799999997"/>
    <x v="3"/>
    <n v="64161"/>
    <n v="147"/>
    <x v="0"/>
    <d v="2021-01-18T00:00:00"/>
    <s v="Paracetamol"/>
    <s v="Abnormal"/>
    <n v="23"/>
    <x v="2"/>
    <s v="CancerHigh"/>
    <n v="12"/>
    <x v="3"/>
    <n v="26"/>
  </r>
  <r>
    <s v="Brian Gomez"/>
    <x v="14"/>
    <x v="0"/>
    <x v="1"/>
    <s v="B+"/>
    <x v="3"/>
    <d v="2023-05-05T00:00:00"/>
    <s v="Francisco Barton"/>
    <s v="Wilkerson Inc"/>
    <n v="41218.268859999996"/>
    <x v="3"/>
    <n v="1663"/>
    <n v="335"/>
    <x v="2"/>
    <d v="2023-05-29T00:00:00"/>
    <s v="Lipitor"/>
    <s v="Normal"/>
    <n v="24"/>
    <x v="2"/>
    <s v="ArthritisHigh"/>
    <n v="5"/>
    <x v="1"/>
    <n v="5"/>
  </r>
  <r>
    <s v="Cassandra White"/>
    <x v="39"/>
    <x v="0"/>
    <x v="0"/>
    <s v="AB+"/>
    <x v="2"/>
    <d v="2019-11-02T00:00:00"/>
    <s v="Karla Thompson"/>
    <s v="Clarke-Richards"/>
    <n v="41215.60166"/>
    <x v="3"/>
    <n v="15174"/>
    <n v="157"/>
    <x v="0"/>
    <d v="2019-11-21T00:00:00"/>
    <s v="Paracetamol"/>
    <s v="Abnormal"/>
    <n v="19"/>
    <x v="1"/>
    <s v="ObesityMed"/>
    <n v="11"/>
    <x v="2"/>
    <n v="2"/>
  </r>
  <r>
    <s v="Aaron Jones"/>
    <x v="67"/>
    <x v="3"/>
    <x v="1"/>
    <s v="A-"/>
    <x v="1"/>
    <d v="2023-03-09T00:00:00"/>
    <s v="Christy Williams"/>
    <s v="Reynolds, Carter and Wilson"/>
    <n v="41197.532579999999"/>
    <x v="4"/>
    <n v="37865"/>
    <n v="298"/>
    <x v="1"/>
    <d v="2023-03-18T00:00:00"/>
    <s v="Lipitor"/>
    <s v="Normal"/>
    <n v="9"/>
    <x v="0"/>
    <s v="AsthmaLow"/>
    <n v="3"/>
    <x v="1"/>
    <n v="9"/>
  </r>
  <r>
    <s v="Marilyn Steele"/>
    <x v="8"/>
    <x v="1"/>
    <x v="1"/>
    <s v="AB-"/>
    <x v="1"/>
    <d v="2022-11-24T00:00:00"/>
    <s v="Zachary Walker"/>
    <s v="Colon-Martin"/>
    <n v="41172.834739999998"/>
    <x v="4"/>
    <n v="15776"/>
    <n v="488"/>
    <x v="2"/>
    <d v="2022-12-17T00:00:00"/>
    <s v="Ibuprofen"/>
    <s v="Normal"/>
    <n v="23"/>
    <x v="2"/>
    <s v="AsthmaHigh"/>
    <n v="11"/>
    <x v="0"/>
    <n v="24"/>
  </r>
  <r>
    <s v="Eric Roberts"/>
    <x v="8"/>
    <x v="1"/>
    <x v="1"/>
    <s v="AB-"/>
    <x v="1"/>
    <d v="2023-02-12T00:00:00"/>
    <s v="Heather Perry"/>
    <s v="Dennis-Moran"/>
    <n v="41154.1031"/>
    <x v="3"/>
    <n v="25708"/>
    <n v="370"/>
    <x v="2"/>
    <d v="2023-03-10T00:00:00"/>
    <s v="Paracetamol"/>
    <s v="Abnormal"/>
    <n v="26"/>
    <x v="2"/>
    <s v="AsthmaHigh"/>
    <n v="2"/>
    <x v="1"/>
    <n v="12"/>
  </r>
  <r>
    <s v="Rebecca Knox"/>
    <x v="4"/>
    <x v="2"/>
    <x v="1"/>
    <s v="A-"/>
    <x v="1"/>
    <d v="2020-12-16T00:00:00"/>
    <s v="Anthony Trujillo"/>
    <s v="Richardson Inc"/>
    <n v="41150.734069999999"/>
    <x v="3"/>
    <n v="28888"/>
    <n v="213"/>
    <x v="2"/>
    <d v="2020-12-17T00:00:00"/>
    <s v="Ibuprofen"/>
    <s v="Inconclusive"/>
    <n v="1"/>
    <x v="0"/>
    <s v="AsthmaLow"/>
    <n v="12"/>
    <x v="3"/>
    <n v="16"/>
  </r>
  <r>
    <s v="Alex Wright"/>
    <x v="33"/>
    <x v="0"/>
    <x v="1"/>
    <s v="A+"/>
    <x v="4"/>
    <d v="2019-03-17T00:00:00"/>
    <s v="Shannon Day"/>
    <s v="Smith Group"/>
    <n v="41143.17022"/>
    <x v="2"/>
    <n v="11162"/>
    <n v="247"/>
    <x v="2"/>
    <d v="2019-03-26T00:00:00"/>
    <s v="Penicillin"/>
    <s v="Abnormal"/>
    <n v="9"/>
    <x v="0"/>
    <s v="HypertensionLow"/>
    <n v="3"/>
    <x v="2"/>
    <n v="17"/>
  </r>
  <r>
    <s v="Michael Morgan"/>
    <x v="11"/>
    <x v="3"/>
    <x v="1"/>
    <s v="O-"/>
    <x v="2"/>
    <d v="2019-09-27T00:00:00"/>
    <s v="Vincent Peterson"/>
    <s v="Duffy-Wood"/>
    <n v="41113.716050000003"/>
    <x v="4"/>
    <n v="4577"/>
    <n v="386"/>
    <x v="1"/>
    <d v="2019-10-14T00:00:00"/>
    <s v="Aspirin"/>
    <s v="Inconclusive"/>
    <n v="17"/>
    <x v="1"/>
    <s v="ObesityMed"/>
    <n v="9"/>
    <x v="2"/>
    <n v="27"/>
  </r>
  <r>
    <s v="Clinton Moore"/>
    <x v="13"/>
    <x v="0"/>
    <x v="0"/>
    <s v="O+"/>
    <x v="0"/>
    <d v="2020-06-04T00:00:00"/>
    <s v="Carol Chapman"/>
    <s v="Lester, Williams and Morris"/>
    <n v="41111.934670000002"/>
    <x v="4"/>
    <n v="17542"/>
    <n v="220"/>
    <x v="2"/>
    <d v="2020-06-10T00:00:00"/>
    <s v="Lipitor"/>
    <s v="Abnormal"/>
    <n v="6"/>
    <x v="0"/>
    <s v="DiabetesLow"/>
    <n v="6"/>
    <x v="3"/>
    <n v="4"/>
  </r>
  <r>
    <s v="Tyler Sanders DVM"/>
    <x v="26"/>
    <x v="0"/>
    <x v="0"/>
    <s v="A+"/>
    <x v="5"/>
    <d v="2019-09-01T00:00:00"/>
    <s v="Keith Reed"/>
    <s v="Sutton and Sons"/>
    <n v="41108.77738"/>
    <x v="1"/>
    <n v="63531"/>
    <n v="227"/>
    <x v="0"/>
    <d v="2019-09-03T00:00:00"/>
    <s v="Aspirin"/>
    <s v="Normal"/>
    <n v="2"/>
    <x v="0"/>
    <s v="CancerLow"/>
    <n v="9"/>
    <x v="2"/>
    <n v="1"/>
  </r>
  <r>
    <s v="Robert Olson"/>
    <x v="57"/>
    <x v="0"/>
    <x v="0"/>
    <s v="O-"/>
    <x v="5"/>
    <d v="2022-12-15T00:00:00"/>
    <s v="Olivia Pearson"/>
    <s v="Brown and Sons"/>
    <n v="41104.390350000001"/>
    <x v="2"/>
    <n v="61733"/>
    <n v="366"/>
    <x v="1"/>
    <d v="2023-01-06T00:00:00"/>
    <s v="Lipitor"/>
    <s v="Normal"/>
    <n v="22"/>
    <x v="2"/>
    <s v="CancerHigh"/>
    <n v="12"/>
    <x v="0"/>
    <n v="15"/>
  </r>
  <r>
    <s v="Michael Smith"/>
    <x v="25"/>
    <x v="1"/>
    <x v="1"/>
    <s v="B+"/>
    <x v="1"/>
    <d v="2020-11-18T00:00:00"/>
    <s v="Stephen Barry"/>
    <s v="Wilson, Murphy and Carpenter"/>
    <n v="41099.685440000001"/>
    <x v="2"/>
    <n v="43446"/>
    <n v="220"/>
    <x v="1"/>
    <d v="2020-11-23T00:00:00"/>
    <s v="Ibuprofen"/>
    <s v="Abnormal"/>
    <n v="5"/>
    <x v="0"/>
    <s v="AsthmaLow"/>
    <n v="11"/>
    <x v="3"/>
    <n v="18"/>
  </r>
  <r>
    <s v="Jaime Holmes"/>
    <x v="2"/>
    <x v="0"/>
    <x v="1"/>
    <s v="A-"/>
    <x v="3"/>
    <d v="2021-01-15T00:00:00"/>
    <s v="Brittany Cook"/>
    <s v="Rodriguez and Sons"/>
    <n v="41093.424189999998"/>
    <x v="0"/>
    <n v="1804"/>
    <n v="411"/>
    <x v="0"/>
    <d v="2021-02-05T00:00:00"/>
    <s v="Aspirin"/>
    <s v="Inconclusive"/>
    <n v="21"/>
    <x v="2"/>
    <s v="ArthritisHigh"/>
    <n v="1"/>
    <x v="4"/>
    <n v="15"/>
  </r>
  <r>
    <s v="Todd Moore"/>
    <x v="34"/>
    <x v="2"/>
    <x v="1"/>
    <s v="A-"/>
    <x v="5"/>
    <d v="2021-11-19T00:00:00"/>
    <s v="Christopher Mcdonald"/>
    <s v="Brown and Sons"/>
    <n v="41088.38465"/>
    <x v="2"/>
    <n v="22429"/>
    <n v="119"/>
    <x v="1"/>
    <d v="2021-12-17T00:00:00"/>
    <s v="Penicillin"/>
    <s v="Abnormal"/>
    <n v="28"/>
    <x v="2"/>
    <s v="CancerHigh"/>
    <n v="11"/>
    <x v="4"/>
    <n v="19"/>
  </r>
  <r>
    <s v="James Lopez"/>
    <x v="65"/>
    <x v="0"/>
    <x v="1"/>
    <s v="B-"/>
    <x v="0"/>
    <d v="2022-06-01T00:00:00"/>
    <s v="Kathleen Norton"/>
    <s v="Williamson LLC"/>
    <n v="41049.047070000001"/>
    <x v="0"/>
    <n v="21570"/>
    <n v="309"/>
    <x v="2"/>
    <d v="2022-06-08T00:00:00"/>
    <s v="Ibuprofen"/>
    <s v="Abnormal"/>
    <n v="7"/>
    <x v="0"/>
    <s v="DiabetesLow"/>
    <n v="6"/>
    <x v="0"/>
    <n v="1"/>
  </r>
  <r>
    <s v="Thomas Long"/>
    <x v="58"/>
    <x v="3"/>
    <x v="0"/>
    <s v="O+"/>
    <x v="0"/>
    <d v="2021-04-10T00:00:00"/>
    <s v="Valerie Ellis"/>
    <s v="Ross-Murphy"/>
    <n v="41026.965060000002"/>
    <x v="3"/>
    <n v="22929"/>
    <n v="336"/>
    <x v="2"/>
    <d v="2021-04-14T00:00:00"/>
    <s v="Penicillin"/>
    <s v="Normal"/>
    <n v="4"/>
    <x v="0"/>
    <s v="DiabetesLow"/>
    <n v="4"/>
    <x v="4"/>
    <n v="10"/>
  </r>
  <r>
    <s v="Justin Lewis"/>
    <x v="3"/>
    <x v="2"/>
    <x v="0"/>
    <s v="AB-"/>
    <x v="1"/>
    <d v="2022-01-31T00:00:00"/>
    <s v="Jose Parker"/>
    <s v="Cohen, Hunt and Diaz"/>
    <n v="41012.27723"/>
    <x v="3"/>
    <n v="40227"/>
    <n v="409"/>
    <x v="2"/>
    <d v="2022-02-23T00:00:00"/>
    <s v="Ibuprofen"/>
    <s v="Normal"/>
    <n v="23"/>
    <x v="2"/>
    <s v="AsthmaHigh"/>
    <n v="1"/>
    <x v="0"/>
    <n v="31"/>
  </r>
  <r>
    <s v="Monique Castro"/>
    <x v="55"/>
    <x v="1"/>
    <x v="0"/>
    <s v="O+"/>
    <x v="2"/>
    <d v="2021-04-14T00:00:00"/>
    <s v="Jonathan Carter MD"/>
    <s v="Ellis-Wolfe"/>
    <n v="40997.336560000003"/>
    <x v="2"/>
    <n v="8413"/>
    <n v="444"/>
    <x v="0"/>
    <d v="2021-04-18T00:00:00"/>
    <s v="Penicillin"/>
    <s v="Abnormal"/>
    <n v="4"/>
    <x v="0"/>
    <s v="ObesityLow"/>
    <n v="4"/>
    <x v="4"/>
    <n v="14"/>
  </r>
  <r>
    <s v="Brian Hardin"/>
    <x v="58"/>
    <x v="3"/>
    <x v="0"/>
    <s v="O-"/>
    <x v="4"/>
    <d v="2023-10-13T00:00:00"/>
    <s v="Melissa Moore"/>
    <s v="Anderson, Bryant and Merritt"/>
    <n v="40993.155700000003"/>
    <x v="3"/>
    <n v="17682"/>
    <n v="377"/>
    <x v="1"/>
    <d v="2023-11-05T00:00:00"/>
    <s v="Paracetamol"/>
    <s v="Normal"/>
    <n v="23"/>
    <x v="2"/>
    <s v="HypertensionHigh"/>
    <n v="10"/>
    <x v="1"/>
    <n v="13"/>
  </r>
  <r>
    <s v="Kent Peters"/>
    <x v="61"/>
    <x v="0"/>
    <x v="1"/>
    <s v="O-"/>
    <x v="2"/>
    <d v="2023-03-07T00:00:00"/>
    <s v="Andrew Gonzalez"/>
    <s v="Rose-Walker"/>
    <n v="40989.585579999999"/>
    <x v="0"/>
    <n v="21588"/>
    <n v="122"/>
    <x v="2"/>
    <d v="2023-03-23T00:00:00"/>
    <s v="Lipitor"/>
    <s v="Inconclusive"/>
    <n v="16"/>
    <x v="1"/>
    <s v="ObesityMed"/>
    <n v="3"/>
    <x v="1"/>
    <n v="7"/>
  </r>
  <r>
    <s v="Michele Gardner"/>
    <x v="56"/>
    <x v="2"/>
    <x v="0"/>
    <s v="O-"/>
    <x v="5"/>
    <d v="2023-08-18T00:00:00"/>
    <s v="Joshua Thomas"/>
    <s v="Long, Shannon and Brown"/>
    <n v="40977.026919999997"/>
    <x v="2"/>
    <n v="7926"/>
    <n v="219"/>
    <x v="0"/>
    <d v="2023-09-05T00:00:00"/>
    <s v="Penicillin"/>
    <s v="Inconclusive"/>
    <n v="18"/>
    <x v="1"/>
    <s v="CancerMed"/>
    <n v="8"/>
    <x v="1"/>
    <n v="18"/>
  </r>
  <r>
    <s v="Joseph Perez"/>
    <x v="16"/>
    <x v="0"/>
    <x v="1"/>
    <s v="A-"/>
    <x v="4"/>
    <d v="2022-12-12T00:00:00"/>
    <s v="Janet Jordan"/>
    <s v="Dawson-Velasquez"/>
    <n v="40945.576670000002"/>
    <x v="0"/>
    <n v="7788"/>
    <n v="144"/>
    <x v="1"/>
    <d v="2022-12-20T00:00:00"/>
    <s v="Aspirin"/>
    <s v="Abnormal"/>
    <n v="8"/>
    <x v="0"/>
    <s v="HypertensionLow"/>
    <n v="12"/>
    <x v="0"/>
    <n v="12"/>
  </r>
  <r>
    <s v="Mary Taylor"/>
    <x v="50"/>
    <x v="3"/>
    <x v="0"/>
    <s v="O+"/>
    <x v="2"/>
    <d v="2022-03-15T00:00:00"/>
    <s v="Anna Chan"/>
    <s v="Prince Ltd"/>
    <n v="40943.880550000002"/>
    <x v="4"/>
    <n v="4514"/>
    <n v="181"/>
    <x v="0"/>
    <d v="2022-03-16T00:00:00"/>
    <s v="Ibuprofen"/>
    <s v="Abnormal"/>
    <n v="1"/>
    <x v="0"/>
    <s v="ObesityLow"/>
    <n v="3"/>
    <x v="0"/>
    <n v="15"/>
  </r>
  <r>
    <s v="Kelli Richardson"/>
    <x v="29"/>
    <x v="3"/>
    <x v="1"/>
    <s v="A+"/>
    <x v="4"/>
    <d v="2022-08-21T00:00:00"/>
    <s v="James Medina"/>
    <s v="Mullen LLC"/>
    <n v="40929.35413"/>
    <x v="2"/>
    <n v="11085"/>
    <n v="130"/>
    <x v="2"/>
    <d v="2022-08-31T00:00:00"/>
    <s v="Penicillin"/>
    <s v="Abnormal"/>
    <n v="10"/>
    <x v="1"/>
    <s v="HypertensionMed"/>
    <n v="8"/>
    <x v="0"/>
    <n v="21"/>
  </r>
  <r>
    <s v="Dr. Cheyenne Chen DDS"/>
    <x v="24"/>
    <x v="0"/>
    <x v="0"/>
    <s v="AB+"/>
    <x v="0"/>
    <d v="2021-01-12T00:00:00"/>
    <s v="Ashley Thomas"/>
    <s v="Rivera-Allen"/>
    <n v="40894.655149999999"/>
    <x v="2"/>
    <n v="49535"/>
    <n v="442"/>
    <x v="2"/>
    <d v="2021-01-20T00:00:00"/>
    <s v="Paracetamol"/>
    <s v="Inconclusive"/>
    <n v="8"/>
    <x v="0"/>
    <s v="DiabetesLow"/>
    <n v="1"/>
    <x v="4"/>
    <n v="12"/>
  </r>
  <r>
    <s v="Peggy Miller"/>
    <x v="34"/>
    <x v="2"/>
    <x v="1"/>
    <s v="AB+"/>
    <x v="3"/>
    <d v="2020-04-11T00:00:00"/>
    <s v="Emily Mann"/>
    <s v="Martin-Parker"/>
    <n v="40893.514750000002"/>
    <x v="4"/>
    <n v="2272"/>
    <n v="165"/>
    <x v="0"/>
    <d v="2020-04-17T00:00:00"/>
    <s v="Lipitor"/>
    <s v="Normal"/>
    <n v="6"/>
    <x v="0"/>
    <s v="ArthritisLow"/>
    <n v="4"/>
    <x v="3"/>
    <n v="11"/>
  </r>
  <r>
    <s v="Linda Douglas"/>
    <x v="13"/>
    <x v="0"/>
    <x v="0"/>
    <s v="AB+"/>
    <x v="0"/>
    <d v="2019-01-20T00:00:00"/>
    <s v="Angela Carr"/>
    <s v="Roberts, Kirk and Green"/>
    <n v="40886.513039999998"/>
    <x v="0"/>
    <n v="2541"/>
    <n v="314"/>
    <x v="2"/>
    <d v="2019-02-02T00:00:00"/>
    <s v="Penicillin"/>
    <s v="Normal"/>
    <n v="13"/>
    <x v="1"/>
    <s v="DiabetesMed"/>
    <n v="1"/>
    <x v="2"/>
    <n v="20"/>
  </r>
  <r>
    <s v="Jennifer Nelson"/>
    <x v="26"/>
    <x v="0"/>
    <x v="1"/>
    <s v="O-"/>
    <x v="3"/>
    <d v="2023-03-12T00:00:00"/>
    <s v="Adam Fox"/>
    <s v="Santiago, Garcia and Bass"/>
    <n v="40864.949130000001"/>
    <x v="0"/>
    <n v="34918"/>
    <n v="457"/>
    <x v="2"/>
    <d v="2023-04-09T00:00:00"/>
    <s v="Penicillin"/>
    <s v="Inconclusive"/>
    <n v="28"/>
    <x v="2"/>
    <s v="ArthritisHigh"/>
    <n v="3"/>
    <x v="1"/>
    <n v="12"/>
  </r>
  <r>
    <s v="Bryan Harmon"/>
    <x v="19"/>
    <x v="0"/>
    <x v="0"/>
    <s v="A-"/>
    <x v="4"/>
    <d v="2022-04-10T00:00:00"/>
    <s v="Crystal Rivas"/>
    <s v="Roman-Williams"/>
    <n v="40852.156179999998"/>
    <x v="0"/>
    <n v="17750"/>
    <n v="241"/>
    <x v="1"/>
    <d v="2022-04-16T00:00:00"/>
    <s v="Lipitor"/>
    <s v="Abnormal"/>
    <n v="6"/>
    <x v="0"/>
    <s v="HypertensionLow"/>
    <n v="4"/>
    <x v="0"/>
    <n v="10"/>
  </r>
  <r>
    <s v="Joseph Lewis"/>
    <x v="19"/>
    <x v="0"/>
    <x v="0"/>
    <s v="A+"/>
    <x v="1"/>
    <d v="2021-10-08T00:00:00"/>
    <s v="Debra Parker"/>
    <s v="Powers Inc"/>
    <n v="40851.824289999997"/>
    <x v="0"/>
    <n v="25617"/>
    <n v="259"/>
    <x v="2"/>
    <d v="2021-11-02T00:00:00"/>
    <s v="Penicillin"/>
    <s v="Normal"/>
    <n v="25"/>
    <x v="2"/>
    <s v="AsthmaHigh"/>
    <n v="10"/>
    <x v="4"/>
    <n v="8"/>
  </r>
  <r>
    <s v="Mackenzie Ward"/>
    <x v="27"/>
    <x v="0"/>
    <x v="1"/>
    <s v="B-"/>
    <x v="2"/>
    <d v="2021-09-24T00:00:00"/>
    <s v="Evan Harrington Jr."/>
    <s v="Ramsey-Mcdonald"/>
    <n v="40846.692799999997"/>
    <x v="0"/>
    <n v="803"/>
    <n v="310"/>
    <x v="1"/>
    <d v="2021-10-14T00:00:00"/>
    <s v="Lipitor"/>
    <s v="Normal"/>
    <n v="20"/>
    <x v="2"/>
    <s v="ObesityHigh"/>
    <n v="9"/>
    <x v="4"/>
    <n v="24"/>
  </r>
  <r>
    <s v="David Peterson"/>
    <x v="10"/>
    <x v="2"/>
    <x v="0"/>
    <s v="O-"/>
    <x v="5"/>
    <d v="2022-01-09T00:00:00"/>
    <s v="Eric Wilson"/>
    <s v="Kim-Jenkins"/>
    <n v="40832.888579999999"/>
    <x v="1"/>
    <n v="6897"/>
    <n v="334"/>
    <x v="1"/>
    <d v="2022-02-03T00:00:00"/>
    <s v="Ibuprofen"/>
    <s v="Inconclusive"/>
    <n v="25"/>
    <x v="2"/>
    <s v="CancerHigh"/>
    <n v="1"/>
    <x v="0"/>
    <n v="9"/>
  </r>
  <r>
    <s v="Mr. Joshua Salazar"/>
    <x v="51"/>
    <x v="0"/>
    <x v="0"/>
    <s v="B-"/>
    <x v="5"/>
    <d v="2020-09-13T00:00:00"/>
    <s v="Penny Palmer"/>
    <s v="Davenport, Chan and Brewer"/>
    <n v="40826.757799999999"/>
    <x v="2"/>
    <n v="55566"/>
    <n v="195"/>
    <x v="0"/>
    <d v="2020-09-29T00:00:00"/>
    <s v="Ibuprofen"/>
    <s v="Abnormal"/>
    <n v="16"/>
    <x v="1"/>
    <s v="CancerMed"/>
    <n v="9"/>
    <x v="3"/>
    <n v="13"/>
  </r>
  <r>
    <s v="Elizabeth Donovan"/>
    <x v="35"/>
    <x v="0"/>
    <x v="0"/>
    <s v="B-"/>
    <x v="3"/>
    <d v="2020-03-06T00:00:00"/>
    <s v="Alexandra Nunez"/>
    <s v="Lynn-Hutchinson"/>
    <n v="40819.260690000003"/>
    <x v="0"/>
    <n v="35887"/>
    <n v="371"/>
    <x v="0"/>
    <d v="2020-03-09T00:00:00"/>
    <s v="Paracetamol"/>
    <s v="Inconclusive"/>
    <n v="3"/>
    <x v="0"/>
    <s v="ArthritisLow"/>
    <n v="3"/>
    <x v="3"/>
    <n v="6"/>
  </r>
  <r>
    <s v="Karen Martinez"/>
    <x v="60"/>
    <x v="1"/>
    <x v="1"/>
    <s v="A-"/>
    <x v="1"/>
    <d v="2020-11-28T00:00:00"/>
    <s v="Sandra Salazar"/>
    <s v="Martinez-Garcia"/>
    <n v="40817.931969999998"/>
    <x v="4"/>
    <n v="1567"/>
    <n v="129"/>
    <x v="1"/>
    <d v="2020-12-07T00:00:00"/>
    <s v="Ibuprofen"/>
    <s v="Normal"/>
    <n v="9"/>
    <x v="0"/>
    <s v="AsthmaLow"/>
    <n v="11"/>
    <x v="3"/>
    <n v="28"/>
  </r>
  <r>
    <s v="Elizabeth Tucker"/>
    <x v="66"/>
    <x v="0"/>
    <x v="1"/>
    <s v="A+"/>
    <x v="3"/>
    <d v="2020-04-16T00:00:00"/>
    <s v="Jennifer Hickman"/>
    <s v="Jackson Inc"/>
    <n v="40808.92873"/>
    <x v="3"/>
    <n v="31641"/>
    <n v="403"/>
    <x v="0"/>
    <d v="2020-05-08T00:00:00"/>
    <s v="Aspirin"/>
    <s v="Inconclusive"/>
    <n v="22"/>
    <x v="2"/>
    <s v="ArthritisHigh"/>
    <n v="4"/>
    <x v="3"/>
    <n v="16"/>
  </r>
  <r>
    <s v="Eric Campbell"/>
    <x v="23"/>
    <x v="0"/>
    <x v="1"/>
    <s v="AB-"/>
    <x v="0"/>
    <d v="2019-09-14T00:00:00"/>
    <s v="Anthony Gillespie"/>
    <s v="Duarte-Miller"/>
    <n v="40785.136590000002"/>
    <x v="0"/>
    <n v="14193"/>
    <n v="246"/>
    <x v="1"/>
    <d v="2019-10-08T00:00:00"/>
    <s v="Paracetamol"/>
    <s v="Abnormal"/>
    <n v="24"/>
    <x v="2"/>
    <s v="DiabetesHigh"/>
    <n v="9"/>
    <x v="2"/>
    <n v="14"/>
  </r>
  <r>
    <s v="Debbie James"/>
    <x v="11"/>
    <x v="3"/>
    <x v="1"/>
    <s v="A-"/>
    <x v="1"/>
    <d v="2018-11-04T00:00:00"/>
    <s v="Kathleen Sosa"/>
    <s v="Gutierrez, Hood and Sparks"/>
    <n v="40770.723209999996"/>
    <x v="4"/>
    <n v="2399"/>
    <n v="266"/>
    <x v="0"/>
    <d v="2018-11-23T00:00:00"/>
    <s v="Penicillin"/>
    <s v="Abnormal"/>
    <n v="19"/>
    <x v="1"/>
    <s v="AsthmaMed"/>
    <n v="11"/>
    <x v="5"/>
    <n v="4"/>
  </r>
  <r>
    <s v="Alan Ibarra"/>
    <x v="32"/>
    <x v="1"/>
    <x v="1"/>
    <s v="O+"/>
    <x v="1"/>
    <d v="2020-03-26T00:00:00"/>
    <s v="Steven Rhodes"/>
    <s v="Mora Group"/>
    <n v="40768.543060000004"/>
    <x v="1"/>
    <n v="37842"/>
    <n v="316"/>
    <x v="0"/>
    <d v="2020-04-04T00:00:00"/>
    <s v="Lipitor"/>
    <s v="Normal"/>
    <n v="9"/>
    <x v="0"/>
    <s v="AsthmaLow"/>
    <n v="3"/>
    <x v="3"/>
    <n v="26"/>
  </r>
  <r>
    <s v="Christine Hernandez"/>
    <x v="21"/>
    <x v="1"/>
    <x v="1"/>
    <s v="B+"/>
    <x v="1"/>
    <d v="2019-08-12T00:00:00"/>
    <s v="Jacqueline Watts"/>
    <s v="Cooley Inc"/>
    <n v="40740.935579999998"/>
    <x v="4"/>
    <n v="2198"/>
    <n v="225"/>
    <x v="1"/>
    <d v="2019-08-14T00:00:00"/>
    <s v="Ibuprofen"/>
    <s v="Abnormal"/>
    <n v="2"/>
    <x v="0"/>
    <s v="AsthmaLow"/>
    <n v="8"/>
    <x v="2"/>
    <n v="12"/>
  </r>
  <r>
    <s v="Lee Kramer"/>
    <x v="5"/>
    <x v="2"/>
    <x v="0"/>
    <s v="O+"/>
    <x v="4"/>
    <d v="2020-09-27T00:00:00"/>
    <s v="April Anderson"/>
    <s v="Brewer Ltd"/>
    <n v="40738.514799999997"/>
    <x v="0"/>
    <n v="27607"/>
    <n v="256"/>
    <x v="1"/>
    <d v="2020-10-16T00:00:00"/>
    <s v="Penicillin"/>
    <s v="Abnormal"/>
    <n v="19"/>
    <x v="1"/>
    <s v="HypertensionMed"/>
    <n v="9"/>
    <x v="3"/>
    <n v="27"/>
  </r>
  <r>
    <s v="Kyle Johnson"/>
    <x v="55"/>
    <x v="1"/>
    <x v="0"/>
    <s v="B+"/>
    <x v="4"/>
    <d v="2019-04-14T00:00:00"/>
    <s v="Patrick Stone"/>
    <s v="Pittman-Chandler"/>
    <n v="40733.397210000003"/>
    <x v="3"/>
    <n v="6872"/>
    <n v="292"/>
    <x v="2"/>
    <d v="2019-04-26T00:00:00"/>
    <s v="Paracetamol"/>
    <s v="Inconclusive"/>
    <n v="12"/>
    <x v="1"/>
    <s v="HypertensionMed"/>
    <n v="4"/>
    <x v="2"/>
    <n v="14"/>
  </r>
  <r>
    <s v="Ruth Meyer"/>
    <x v="41"/>
    <x v="2"/>
    <x v="0"/>
    <s v="A-"/>
    <x v="4"/>
    <d v="2018-11-11T00:00:00"/>
    <s v="Natalie Andrews"/>
    <s v="Wang Inc"/>
    <n v="40710.024169999997"/>
    <x v="1"/>
    <n v="1408"/>
    <n v="105"/>
    <x v="1"/>
    <d v="2018-12-10T00:00:00"/>
    <s v="Ibuprofen"/>
    <s v="Inconclusive"/>
    <n v="29"/>
    <x v="2"/>
    <s v="HypertensionHigh"/>
    <n v="11"/>
    <x v="5"/>
    <n v="11"/>
  </r>
  <r>
    <s v="Tonya Ferguson"/>
    <x v="57"/>
    <x v="0"/>
    <x v="1"/>
    <s v="O-"/>
    <x v="0"/>
    <d v="2019-11-03T00:00:00"/>
    <s v="Andrew Wallace"/>
    <s v="Perez, Sherman and Henderson"/>
    <n v="40706.499669999997"/>
    <x v="0"/>
    <n v="27590"/>
    <n v="496"/>
    <x v="2"/>
    <d v="2019-11-07T00:00:00"/>
    <s v="Lipitor"/>
    <s v="Normal"/>
    <n v="4"/>
    <x v="0"/>
    <s v="DiabetesLow"/>
    <n v="11"/>
    <x v="2"/>
    <n v="3"/>
  </r>
  <r>
    <s v="Kevin Fowler"/>
    <x v="50"/>
    <x v="3"/>
    <x v="0"/>
    <s v="AB+"/>
    <x v="2"/>
    <d v="2023-10-26T00:00:00"/>
    <s v="Anthony Thomas DDS"/>
    <s v="Smith-Rodgers"/>
    <n v="40673.052190000002"/>
    <x v="3"/>
    <n v="15094"/>
    <n v="247"/>
    <x v="1"/>
    <d v="2023-11-18T00:00:00"/>
    <s v="Ibuprofen"/>
    <s v="Normal"/>
    <n v="23"/>
    <x v="2"/>
    <s v="ObesityHigh"/>
    <n v="10"/>
    <x v="1"/>
    <n v="26"/>
  </r>
  <r>
    <s v="Felicia Ramirez"/>
    <x v="58"/>
    <x v="3"/>
    <x v="1"/>
    <s v="B+"/>
    <x v="2"/>
    <d v="2019-05-13T00:00:00"/>
    <s v="Richard Gibson"/>
    <s v="Schroeder, Brown and Solis"/>
    <n v="40672.15148"/>
    <x v="3"/>
    <n v="23583"/>
    <n v="417"/>
    <x v="1"/>
    <d v="2019-06-11T00:00:00"/>
    <s v="Aspirin"/>
    <s v="Inconclusive"/>
    <n v="29"/>
    <x v="2"/>
    <s v="ObesityHigh"/>
    <n v="5"/>
    <x v="2"/>
    <n v="13"/>
  </r>
  <r>
    <s v="Joshua Ellis"/>
    <x v="52"/>
    <x v="0"/>
    <x v="0"/>
    <s v="O+"/>
    <x v="3"/>
    <d v="2023-10-18T00:00:00"/>
    <s v="Stacey Wade"/>
    <s v="Cooper PLC"/>
    <n v="40665.086360000001"/>
    <x v="0"/>
    <n v="16862"/>
    <n v="462"/>
    <x v="2"/>
    <d v="2023-11-14T00:00:00"/>
    <s v="Penicillin"/>
    <s v="Normal"/>
    <n v="27"/>
    <x v="2"/>
    <s v="ArthritisHigh"/>
    <n v="10"/>
    <x v="1"/>
    <n v="18"/>
  </r>
  <r>
    <s v="Patrick Farmer"/>
    <x v="53"/>
    <x v="2"/>
    <x v="0"/>
    <s v="A+"/>
    <x v="4"/>
    <d v="2019-05-19T00:00:00"/>
    <s v="Christopher Rosario"/>
    <s v="Salazar, Moreno and Adams"/>
    <n v="40649.394260000001"/>
    <x v="2"/>
    <n v="27009"/>
    <n v="493"/>
    <x v="1"/>
    <d v="2019-05-29T00:00:00"/>
    <s v="Ibuprofen"/>
    <s v="Abnormal"/>
    <n v="10"/>
    <x v="1"/>
    <s v="HypertensionMed"/>
    <n v="5"/>
    <x v="2"/>
    <n v="19"/>
  </r>
  <r>
    <s v="Maria Novak"/>
    <x v="58"/>
    <x v="3"/>
    <x v="0"/>
    <s v="O+"/>
    <x v="0"/>
    <d v="2022-04-16T00:00:00"/>
    <s v="Christopher Mendoza"/>
    <s v="Russell-Perry"/>
    <n v="40647.000820000001"/>
    <x v="4"/>
    <n v="57023"/>
    <n v="169"/>
    <x v="2"/>
    <d v="2022-05-11T00:00:00"/>
    <s v="Ibuprofen"/>
    <s v="Abnormal"/>
    <n v="25"/>
    <x v="2"/>
    <s v="DiabetesHigh"/>
    <n v="4"/>
    <x v="0"/>
    <n v="16"/>
  </r>
  <r>
    <s v="Samantha Roberts"/>
    <x v="47"/>
    <x v="0"/>
    <x v="1"/>
    <s v="B+"/>
    <x v="3"/>
    <d v="2021-01-02T00:00:00"/>
    <s v="Sharon Gardner"/>
    <s v="Long-Martinez"/>
    <n v="40630.696960000001"/>
    <x v="0"/>
    <n v="12350"/>
    <n v="331"/>
    <x v="0"/>
    <d v="2021-01-20T00:00:00"/>
    <s v="Ibuprofen"/>
    <s v="Normal"/>
    <n v="18"/>
    <x v="1"/>
    <s v="ArthritisMed"/>
    <n v="1"/>
    <x v="4"/>
    <n v="2"/>
  </r>
  <r>
    <s v="Michael Powell"/>
    <x v="14"/>
    <x v="0"/>
    <x v="0"/>
    <s v="B+"/>
    <x v="2"/>
    <d v="2023-08-13T00:00:00"/>
    <s v="Ryan Patel"/>
    <s v="Scott, White and Gardner"/>
    <n v="40626.662929999999"/>
    <x v="0"/>
    <n v="18173"/>
    <n v="312"/>
    <x v="2"/>
    <d v="2023-08-19T00:00:00"/>
    <s v="Lipitor"/>
    <s v="Abnormal"/>
    <n v="6"/>
    <x v="0"/>
    <s v="ObesityLow"/>
    <n v="8"/>
    <x v="1"/>
    <n v="13"/>
  </r>
  <r>
    <s v="Jamie Santos"/>
    <x v="19"/>
    <x v="0"/>
    <x v="1"/>
    <s v="AB-"/>
    <x v="4"/>
    <d v="2020-09-29T00:00:00"/>
    <s v="Shirley Benjamin"/>
    <s v="Payne-Cook"/>
    <n v="40622.987390000002"/>
    <x v="4"/>
    <n v="3678"/>
    <n v="261"/>
    <x v="1"/>
    <d v="2020-10-15T00:00:00"/>
    <s v="Aspirin"/>
    <s v="Abnormal"/>
    <n v="16"/>
    <x v="1"/>
    <s v="HypertensionMed"/>
    <n v="9"/>
    <x v="3"/>
    <n v="29"/>
  </r>
  <r>
    <s v="John Rodriguez"/>
    <x v="46"/>
    <x v="0"/>
    <x v="0"/>
    <s v="A-"/>
    <x v="2"/>
    <d v="2022-01-11T00:00:00"/>
    <s v="Timothy Chen"/>
    <s v="Cameron-Cardenas"/>
    <n v="40615.778030000001"/>
    <x v="2"/>
    <n v="9742"/>
    <n v="425"/>
    <x v="2"/>
    <d v="2022-01-16T00:00:00"/>
    <s v="Lipitor"/>
    <s v="Abnormal"/>
    <n v="5"/>
    <x v="0"/>
    <s v="ObesityLow"/>
    <n v="1"/>
    <x v="0"/>
    <n v="11"/>
  </r>
  <r>
    <s v="Brian Wilson"/>
    <x v="57"/>
    <x v="0"/>
    <x v="1"/>
    <s v="AB-"/>
    <x v="2"/>
    <d v="2019-06-21T00:00:00"/>
    <s v="Raymond Berry"/>
    <s v="Bowman, Moreno and Porter"/>
    <n v="40598.505539999998"/>
    <x v="2"/>
    <n v="8849"/>
    <n v="484"/>
    <x v="1"/>
    <d v="2019-07-12T00:00:00"/>
    <s v="Lipitor"/>
    <s v="Normal"/>
    <n v="21"/>
    <x v="2"/>
    <s v="ObesityHigh"/>
    <n v="6"/>
    <x v="2"/>
    <n v="21"/>
  </r>
  <r>
    <s v="Justin Alexander"/>
    <x v="8"/>
    <x v="1"/>
    <x v="0"/>
    <s v="B-"/>
    <x v="0"/>
    <d v="2019-11-03T00:00:00"/>
    <s v="Alexis Young"/>
    <s v="Powell-Ferrell"/>
    <n v="40587.73863"/>
    <x v="2"/>
    <n v="38282"/>
    <n v="153"/>
    <x v="2"/>
    <d v="2019-11-24T00:00:00"/>
    <s v="Lipitor"/>
    <s v="Inconclusive"/>
    <n v="21"/>
    <x v="2"/>
    <s v="DiabetesHigh"/>
    <n v="11"/>
    <x v="2"/>
    <n v="3"/>
  </r>
  <r>
    <s v="Christopher White"/>
    <x v="54"/>
    <x v="1"/>
    <x v="1"/>
    <s v="B-"/>
    <x v="4"/>
    <d v="2019-03-22T00:00:00"/>
    <s v="Philip Thompson"/>
    <s v="Moran-Hanson"/>
    <n v="40575.303209999998"/>
    <x v="1"/>
    <n v="3340"/>
    <n v="360"/>
    <x v="1"/>
    <d v="2019-03-25T00:00:00"/>
    <s v="Ibuprofen"/>
    <s v="Abnormal"/>
    <n v="3"/>
    <x v="0"/>
    <s v="HypertensionLow"/>
    <n v="3"/>
    <x v="2"/>
    <n v="22"/>
  </r>
  <r>
    <s v="Abigail Lamb"/>
    <x v="45"/>
    <x v="2"/>
    <x v="1"/>
    <s v="A+"/>
    <x v="4"/>
    <d v="2023-08-24T00:00:00"/>
    <s v="Willie Johnson"/>
    <s v="Diaz PLC"/>
    <n v="40574.022929999999"/>
    <x v="1"/>
    <n v="24327"/>
    <n v="282"/>
    <x v="1"/>
    <d v="2023-09-16T00:00:00"/>
    <s v="Ibuprofen"/>
    <s v="Normal"/>
    <n v="23"/>
    <x v="2"/>
    <s v="HypertensionHigh"/>
    <n v="8"/>
    <x v="1"/>
    <n v="24"/>
  </r>
  <r>
    <s v="Ralph Kirk"/>
    <x v="26"/>
    <x v="0"/>
    <x v="0"/>
    <s v="A+"/>
    <x v="0"/>
    <d v="2019-04-24T00:00:00"/>
    <s v="Bryan Wells"/>
    <s v="Carroll, Kim and Green"/>
    <n v="40562.452680000002"/>
    <x v="4"/>
    <n v="54363"/>
    <n v="446"/>
    <x v="1"/>
    <d v="2019-04-26T00:00:00"/>
    <s v="Paracetamol"/>
    <s v="Normal"/>
    <n v="2"/>
    <x v="0"/>
    <s v="DiabetesLow"/>
    <n v="4"/>
    <x v="2"/>
    <n v="24"/>
  </r>
  <r>
    <s v="Caroline Riley"/>
    <x v="48"/>
    <x v="0"/>
    <x v="1"/>
    <s v="O-"/>
    <x v="4"/>
    <d v="2019-08-19T00:00:00"/>
    <s v="Danielle Shelton"/>
    <s v="Taylor, Foster and Barnes"/>
    <n v="40554.316809999997"/>
    <x v="2"/>
    <n v="18666"/>
    <n v="287"/>
    <x v="1"/>
    <d v="2019-08-27T00:00:00"/>
    <s v="Aspirin"/>
    <s v="Abnormal"/>
    <n v="8"/>
    <x v="0"/>
    <s v="HypertensionLow"/>
    <n v="8"/>
    <x v="2"/>
    <n v="19"/>
  </r>
  <r>
    <s v="Susan Phillips"/>
    <x v="30"/>
    <x v="2"/>
    <x v="1"/>
    <s v="O-"/>
    <x v="4"/>
    <d v="2020-12-15T00:00:00"/>
    <s v="Kelsey Hill"/>
    <s v="Martinez, Smith and Perez"/>
    <n v="40523.351280000003"/>
    <x v="0"/>
    <n v="31849"/>
    <n v="113"/>
    <x v="1"/>
    <d v="2020-12-22T00:00:00"/>
    <s v="Lipitor"/>
    <s v="Abnormal"/>
    <n v="7"/>
    <x v="0"/>
    <s v="HypertensionLow"/>
    <n v="12"/>
    <x v="3"/>
    <n v="15"/>
  </r>
  <r>
    <s v="Rachel Greene"/>
    <x v="3"/>
    <x v="2"/>
    <x v="0"/>
    <s v="AB+"/>
    <x v="1"/>
    <d v="2022-07-21T00:00:00"/>
    <s v="Amanda Meyers"/>
    <s v="Alvarez, Doyle and Keith"/>
    <n v="40492.680160000004"/>
    <x v="1"/>
    <n v="28285"/>
    <n v="255"/>
    <x v="2"/>
    <d v="2022-08-16T00:00:00"/>
    <s v="Aspirin"/>
    <s v="Abnormal"/>
    <n v="26"/>
    <x v="2"/>
    <s v="AsthmaHigh"/>
    <n v="7"/>
    <x v="0"/>
    <n v="21"/>
  </r>
  <r>
    <s v="Anthony Thompson"/>
    <x v="32"/>
    <x v="1"/>
    <x v="1"/>
    <s v="O+"/>
    <x v="1"/>
    <d v="2020-05-08T00:00:00"/>
    <s v="Angela Carr"/>
    <s v="Riley-Kelly"/>
    <n v="40478.240409999999"/>
    <x v="4"/>
    <n v="23985"/>
    <n v="465"/>
    <x v="1"/>
    <d v="2020-06-07T00:00:00"/>
    <s v="Ibuprofen"/>
    <s v="Normal"/>
    <n v="30"/>
    <x v="2"/>
    <s v="AsthmaHigh"/>
    <n v="5"/>
    <x v="3"/>
    <n v="8"/>
  </r>
  <r>
    <s v="Claudia Dickerson"/>
    <x v="3"/>
    <x v="2"/>
    <x v="1"/>
    <s v="B+"/>
    <x v="4"/>
    <d v="2022-09-24T00:00:00"/>
    <s v="James Burton"/>
    <s v="Cobb, Bowman and Lee"/>
    <n v="40477.790249999998"/>
    <x v="0"/>
    <n v="12665"/>
    <n v="407"/>
    <x v="1"/>
    <d v="2022-10-12T00:00:00"/>
    <s v="Aspirin"/>
    <s v="Inconclusive"/>
    <n v="18"/>
    <x v="1"/>
    <s v="HypertensionMed"/>
    <n v="9"/>
    <x v="0"/>
    <n v="24"/>
  </r>
  <r>
    <s v="Holly Nunez"/>
    <x v="37"/>
    <x v="3"/>
    <x v="0"/>
    <s v="B+"/>
    <x v="1"/>
    <d v="2021-01-04T00:00:00"/>
    <s v="Mary Harrison"/>
    <s v="Johnson-Levy"/>
    <n v="40458.324240000002"/>
    <x v="4"/>
    <n v="11506"/>
    <n v="243"/>
    <x v="0"/>
    <d v="2021-01-10T00:00:00"/>
    <s v="Penicillin"/>
    <s v="Abnormal"/>
    <n v="6"/>
    <x v="0"/>
    <s v="AsthmaLow"/>
    <n v="1"/>
    <x v="4"/>
    <n v="4"/>
  </r>
  <r>
    <s v="Christian Holloway"/>
    <x v="32"/>
    <x v="1"/>
    <x v="0"/>
    <s v="AB-"/>
    <x v="1"/>
    <d v="2023-08-30T00:00:00"/>
    <s v="Sara Graves"/>
    <s v="Mcclain Inc"/>
    <n v="40453.892890000003"/>
    <x v="1"/>
    <n v="8695"/>
    <n v="437"/>
    <x v="2"/>
    <d v="2023-08-31T00:00:00"/>
    <s v="Paracetamol"/>
    <s v="Abnormal"/>
    <n v="1"/>
    <x v="0"/>
    <s v="AsthmaLow"/>
    <n v="8"/>
    <x v="1"/>
    <n v="30"/>
  </r>
  <r>
    <s v="Juan Simon"/>
    <x v="55"/>
    <x v="1"/>
    <x v="0"/>
    <s v="O+"/>
    <x v="1"/>
    <d v="2021-03-10T00:00:00"/>
    <s v="George Murray"/>
    <s v="Hall-Hunt"/>
    <n v="40428.13925"/>
    <x v="1"/>
    <n v="6989"/>
    <n v="349"/>
    <x v="0"/>
    <d v="2021-03-12T00:00:00"/>
    <s v="Paracetamol"/>
    <s v="Abnormal"/>
    <n v="2"/>
    <x v="0"/>
    <s v="AsthmaLow"/>
    <n v="3"/>
    <x v="4"/>
    <n v="10"/>
  </r>
  <r>
    <s v="Juan Stephenson"/>
    <x v="62"/>
    <x v="2"/>
    <x v="1"/>
    <s v="AB-"/>
    <x v="4"/>
    <d v="2022-08-15T00:00:00"/>
    <s v="James Wilson"/>
    <s v="Gonzalez LLC"/>
    <n v="40421.735540000001"/>
    <x v="3"/>
    <n v="18169"/>
    <n v="295"/>
    <x v="1"/>
    <d v="2022-08-31T00:00:00"/>
    <s v="Penicillin"/>
    <s v="Abnormal"/>
    <n v="16"/>
    <x v="1"/>
    <s v="HypertensionMed"/>
    <n v="8"/>
    <x v="0"/>
    <n v="15"/>
  </r>
  <r>
    <s v="Walter Smith"/>
    <x v="60"/>
    <x v="1"/>
    <x v="1"/>
    <s v="A-"/>
    <x v="1"/>
    <d v="2023-10-10T00:00:00"/>
    <s v="Matthew Price"/>
    <s v="Rojas, Sandoval and Lane"/>
    <n v="40361.967510000002"/>
    <x v="2"/>
    <n v="35511"/>
    <n v="302"/>
    <x v="0"/>
    <d v="2023-10-17T00:00:00"/>
    <s v="Lipitor"/>
    <s v="Abnormal"/>
    <n v="7"/>
    <x v="0"/>
    <s v="AsthmaLow"/>
    <n v="10"/>
    <x v="1"/>
    <n v="10"/>
  </r>
  <r>
    <s v="Matthew Montgomery"/>
    <x v="60"/>
    <x v="1"/>
    <x v="1"/>
    <s v="A+"/>
    <x v="1"/>
    <d v="2023-06-11T00:00:00"/>
    <s v="John Houston"/>
    <s v="Hernandez-Carlson"/>
    <n v="40356.726419999999"/>
    <x v="4"/>
    <n v="38763"/>
    <n v="215"/>
    <x v="0"/>
    <d v="2023-06-20T00:00:00"/>
    <s v="Penicillin"/>
    <s v="Inconclusive"/>
    <n v="9"/>
    <x v="0"/>
    <s v="AsthmaLow"/>
    <n v="6"/>
    <x v="1"/>
    <n v="11"/>
  </r>
  <r>
    <s v="Virginia Morgan"/>
    <x v="66"/>
    <x v="0"/>
    <x v="0"/>
    <s v="O-"/>
    <x v="5"/>
    <d v="2021-03-20T00:00:00"/>
    <s v="Thomas Singh"/>
    <s v="Allen-Williams"/>
    <n v="40348.838210000002"/>
    <x v="2"/>
    <n v="35911"/>
    <n v="377"/>
    <x v="0"/>
    <d v="2021-03-21T00:00:00"/>
    <s v="Ibuprofen"/>
    <s v="Inconclusive"/>
    <n v="1"/>
    <x v="0"/>
    <s v="CancerLow"/>
    <n v="3"/>
    <x v="4"/>
    <n v="20"/>
  </r>
  <r>
    <s v="Susan Ramirez"/>
    <x v="52"/>
    <x v="0"/>
    <x v="0"/>
    <s v="A-"/>
    <x v="0"/>
    <d v="2022-12-31T00:00:00"/>
    <s v="Aaron Gonzalez"/>
    <s v="Marquez, Davis and Jackson"/>
    <n v="40346.954360000003"/>
    <x v="2"/>
    <n v="43480"/>
    <n v="222"/>
    <x v="2"/>
    <d v="2023-01-10T00:00:00"/>
    <s v="Lipitor"/>
    <s v="Inconclusive"/>
    <n v="10"/>
    <x v="1"/>
    <s v="DiabetesMed"/>
    <n v="12"/>
    <x v="0"/>
    <n v="31"/>
  </r>
  <r>
    <s v="Robin Lara"/>
    <x v="9"/>
    <x v="1"/>
    <x v="0"/>
    <s v="A+"/>
    <x v="0"/>
    <d v="2023-03-20T00:00:00"/>
    <s v="Heather Gilmore"/>
    <s v="Hughes-Leblanc"/>
    <n v="40332.947630000002"/>
    <x v="2"/>
    <n v="26090"/>
    <n v="355"/>
    <x v="2"/>
    <d v="2023-03-30T00:00:00"/>
    <s v="Lipitor"/>
    <s v="Abnormal"/>
    <n v="10"/>
    <x v="1"/>
    <s v="DiabetesMed"/>
    <n v="3"/>
    <x v="1"/>
    <n v="20"/>
  </r>
  <r>
    <s v="Jennifer Robinson"/>
    <x v="38"/>
    <x v="1"/>
    <x v="0"/>
    <s v="AB-"/>
    <x v="1"/>
    <d v="2019-08-17T00:00:00"/>
    <s v="Grant Davis"/>
    <s v="Dawson, Walker and Snyder"/>
    <n v="40321.464310000003"/>
    <x v="2"/>
    <n v="29230"/>
    <n v="485"/>
    <x v="1"/>
    <d v="2019-09-14T00:00:00"/>
    <s v="Aspirin"/>
    <s v="Inconclusive"/>
    <n v="28"/>
    <x v="2"/>
    <s v="AsthmaHigh"/>
    <n v="8"/>
    <x v="2"/>
    <n v="17"/>
  </r>
  <r>
    <s v="Kevin White"/>
    <x v="51"/>
    <x v="0"/>
    <x v="1"/>
    <s v="B-"/>
    <x v="4"/>
    <d v="2022-02-09T00:00:00"/>
    <s v="Haley Byrd"/>
    <s v="Fleming-Lutz"/>
    <n v="40309.821709999997"/>
    <x v="0"/>
    <n v="31735"/>
    <n v="242"/>
    <x v="1"/>
    <d v="2022-03-05T00:00:00"/>
    <s v="Penicillin"/>
    <s v="Abnormal"/>
    <n v="24"/>
    <x v="2"/>
    <s v="HypertensionHigh"/>
    <n v="2"/>
    <x v="0"/>
    <n v="9"/>
  </r>
  <r>
    <s v="Vanessa Kim"/>
    <x v="67"/>
    <x v="3"/>
    <x v="0"/>
    <s v="B+"/>
    <x v="1"/>
    <d v="2023-01-23T00:00:00"/>
    <s v="David Rodriguez"/>
    <s v="Lowe, Barnes and Lee"/>
    <n v="40307.457710000002"/>
    <x v="4"/>
    <n v="13906"/>
    <n v="499"/>
    <x v="2"/>
    <d v="2023-01-31T00:00:00"/>
    <s v="Aspirin"/>
    <s v="Normal"/>
    <n v="8"/>
    <x v="0"/>
    <s v="AsthmaLow"/>
    <n v="1"/>
    <x v="1"/>
    <n v="23"/>
  </r>
  <r>
    <s v="Daniel Wright"/>
    <x v="39"/>
    <x v="0"/>
    <x v="1"/>
    <s v="A-"/>
    <x v="5"/>
    <d v="2022-03-14T00:00:00"/>
    <s v="John Jackson"/>
    <s v="Spence-Morton"/>
    <n v="40294.670619999997"/>
    <x v="4"/>
    <n v="3794"/>
    <n v="228"/>
    <x v="0"/>
    <d v="2022-03-23T00:00:00"/>
    <s v="Penicillin"/>
    <s v="Inconclusive"/>
    <n v="9"/>
    <x v="0"/>
    <s v="CancerLow"/>
    <n v="3"/>
    <x v="0"/>
    <n v="14"/>
  </r>
  <r>
    <s v="Ashley Hamilton"/>
    <x v="50"/>
    <x v="3"/>
    <x v="1"/>
    <s v="A+"/>
    <x v="1"/>
    <d v="2020-09-23T00:00:00"/>
    <s v="Andre Reynolds"/>
    <s v="Smith, Gomez and Mann"/>
    <n v="40294.056929999999"/>
    <x v="3"/>
    <n v="16471"/>
    <n v="448"/>
    <x v="0"/>
    <d v="2020-10-15T00:00:00"/>
    <s v="Paracetamol"/>
    <s v="Inconclusive"/>
    <n v="22"/>
    <x v="2"/>
    <s v="AsthmaHigh"/>
    <n v="9"/>
    <x v="3"/>
    <n v="23"/>
  </r>
  <r>
    <s v="Kristina Odonnell"/>
    <x v="65"/>
    <x v="0"/>
    <x v="0"/>
    <s v="A+"/>
    <x v="2"/>
    <d v="2022-08-21T00:00:00"/>
    <s v="Tommy Cain"/>
    <s v="Potter-Parker"/>
    <n v="40293.284699999997"/>
    <x v="2"/>
    <n v="11367"/>
    <n v="316"/>
    <x v="1"/>
    <d v="2022-09-16T00:00:00"/>
    <s v="Ibuprofen"/>
    <s v="Normal"/>
    <n v="26"/>
    <x v="2"/>
    <s v="ObesityHigh"/>
    <n v="8"/>
    <x v="0"/>
    <n v="21"/>
  </r>
  <r>
    <s v="Joshua Mcdonald"/>
    <x v="44"/>
    <x v="1"/>
    <x v="0"/>
    <s v="O-"/>
    <x v="4"/>
    <d v="2023-03-15T00:00:00"/>
    <s v="Doris Moore"/>
    <s v="Caldwell, Costa and Collins"/>
    <n v="40285.433879999997"/>
    <x v="4"/>
    <n v="30819"/>
    <n v="477"/>
    <x v="1"/>
    <d v="2023-03-29T00:00:00"/>
    <s v="Penicillin"/>
    <s v="Normal"/>
    <n v="14"/>
    <x v="1"/>
    <s v="HypertensionMed"/>
    <n v="3"/>
    <x v="1"/>
    <n v="15"/>
  </r>
  <r>
    <s v="Matthew Lee"/>
    <x v="62"/>
    <x v="2"/>
    <x v="1"/>
    <s v="B-"/>
    <x v="1"/>
    <d v="2022-05-09T00:00:00"/>
    <s v="Paula Booker"/>
    <s v="Jennings-Salinas"/>
    <n v="40278.03181"/>
    <x v="0"/>
    <n v="44164"/>
    <n v="169"/>
    <x v="2"/>
    <d v="2022-05-10T00:00:00"/>
    <s v="Lipitor"/>
    <s v="Normal"/>
    <n v="1"/>
    <x v="0"/>
    <s v="AsthmaLow"/>
    <n v="5"/>
    <x v="0"/>
    <n v="9"/>
  </r>
  <r>
    <s v="Jordan Schwartz"/>
    <x v="54"/>
    <x v="1"/>
    <x v="1"/>
    <s v="O-"/>
    <x v="5"/>
    <d v="2020-10-27T00:00:00"/>
    <s v="Ashley Black"/>
    <s v="Rodriguez Group"/>
    <n v="40260.644979999997"/>
    <x v="2"/>
    <n v="23314"/>
    <n v="428"/>
    <x v="0"/>
    <d v="2020-10-29T00:00:00"/>
    <s v="Lipitor"/>
    <s v="Abnormal"/>
    <n v="2"/>
    <x v="0"/>
    <s v="CancerLow"/>
    <n v="10"/>
    <x v="3"/>
    <n v="27"/>
  </r>
  <r>
    <s v="Stacy Taylor"/>
    <x v="4"/>
    <x v="2"/>
    <x v="1"/>
    <s v="O+"/>
    <x v="3"/>
    <d v="2021-10-16T00:00:00"/>
    <s v="Larry Buchanan"/>
    <s v="Lewis Group"/>
    <n v="40252.394439999996"/>
    <x v="2"/>
    <n v="21139"/>
    <n v="114"/>
    <x v="1"/>
    <d v="2021-11-07T00:00:00"/>
    <s v="Penicillin"/>
    <s v="Normal"/>
    <n v="22"/>
    <x v="2"/>
    <s v="ArthritisHigh"/>
    <n v="10"/>
    <x v="4"/>
    <n v="16"/>
  </r>
  <r>
    <s v="Colton Rose"/>
    <x v="22"/>
    <x v="0"/>
    <x v="1"/>
    <s v="AB+"/>
    <x v="1"/>
    <d v="2019-11-15T00:00:00"/>
    <s v="David Foster"/>
    <s v="Ruiz-Hooper"/>
    <n v="40241.107000000004"/>
    <x v="4"/>
    <n v="13431"/>
    <n v="472"/>
    <x v="2"/>
    <d v="2019-12-05T00:00:00"/>
    <s v="Penicillin"/>
    <s v="Normal"/>
    <n v="20"/>
    <x v="2"/>
    <s v="AsthmaHigh"/>
    <n v="11"/>
    <x v="2"/>
    <n v="15"/>
  </r>
  <r>
    <s v="Maria Williams"/>
    <x v="42"/>
    <x v="0"/>
    <x v="0"/>
    <s v="AB-"/>
    <x v="0"/>
    <d v="2022-03-12T00:00:00"/>
    <s v="Mario Kelly II"/>
    <s v="Garcia PLC"/>
    <n v="40233.271280000001"/>
    <x v="4"/>
    <n v="3710"/>
    <n v="351"/>
    <x v="1"/>
    <d v="2022-04-07T00:00:00"/>
    <s v="Penicillin"/>
    <s v="Normal"/>
    <n v="26"/>
    <x v="2"/>
    <s v="DiabetesHigh"/>
    <n v="3"/>
    <x v="0"/>
    <n v="12"/>
  </r>
  <r>
    <s v="Mr. Paul Simpson"/>
    <x v="56"/>
    <x v="2"/>
    <x v="1"/>
    <s v="A+"/>
    <x v="2"/>
    <d v="2023-10-11T00:00:00"/>
    <s v="Brittany Wilson"/>
    <s v="Anderson, Reed and Wallace"/>
    <n v="40227.280420000003"/>
    <x v="4"/>
    <n v="12679"/>
    <n v="213"/>
    <x v="0"/>
    <d v="2023-10-14T00:00:00"/>
    <s v="Ibuprofen"/>
    <s v="Abnormal"/>
    <n v="3"/>
    <x v="0"/>
    <s v="ObesityLow"/>
    <n v="10"/>
    <x v="1"/>
    <n v="11"/>
  </r>
  <r>
    <s v="Nicole Garcia"/>
    <x v="59"/>
    <x v="0"/>
    <x v="0"/>
    <s v="A+"/>
    <x v="2"/>
    <d v="2021-12-10T00:00:00"/>
    <s v="Jose Patterson"/>
    <s v="Bailey-Martin"/>
    <n v="40227.159079999998"/>
    <x v="2"/>
    <n v="5396"/>
    <n v="317"/>
    <x v="1"/>
    <d v="2021-12-11T00:00:00"/>
    <s v="Lipitor"/>
    <s v="Abnormal"/>
    <n v="1"/>
    <x v="0"/>
    <s v="ObesityLow"/>
    <n v="12"/>
    <x v="4"/>
    <n v="10"/>
  </r>
  <r>
    <s v="William Christian"/>
    <x v="28"/>
    <x v="1"/>
    <x v="0"/>
    <s v="O+"/>
    <x v="2"/>
    <d v="2021-10-16T00:00:00"/>
    <s v="Amber Payne"/>
    <s v="Horton PLC"/>
    <n v="40218.310969999999"/>
    <x v="2"/>
    <n v="15159"/>
    <n v="488"/>
    <x v="2"/>
    <d v="2021-11-06T00:00:00"/>
    <s v="Penicillin"/>
    <s v="Normal"/>
    <n v="21"/>
    <x v="2"/>
    <s v="ObesityHigh"/>
    <n v="10"/>
    <x v="4"/>
    <n v="16"/>
  </r>
  <r>
    <s v="David Bauer"/>
    <x v="40"/>
    <x v="1"/>
    <x v="1"/>
    <s v="O+"/>
    <x v="4"/>
    <d v="2020-07-12T00:00:00"/>
    <s v="Robert Martinez"/>
    <s v="Johnson, Young and Liu"/>
    <n v="40199.025119999998"/>
    <x v="3"/>
    <n v="20838"/>
    <n v="478"/>
    <x v="2"/>
    <d v="2020-08-06T00:00:00"/>
    <s v="Aspirin"/>
    <s v="Abnormal"/>
    <n v="25"/>
    <x v="2"/>
    <s v="HypertensionHigh"/>
    <n v="7"/>
    <x v="3"/>
    <n v="12"/>
  </r>
  <r>
    <s v="Daniel Campbell"/>
    <x v="27"/>
    <x v="0"/>
    <x v="0"/>
    <s v="O-"/>
    <x v="3"/>
    <d v="2019-12-12T00:00:00"/>
    <s v="Elizabeth Mendez"/>
    <s v="Hernandez Inc"/>
    <n v="40191.936110000002"/>
    <x v="4"/>
    <n v="3777"/>
    <n v="284"/>
    <x v="1"/>
    <d v="2019-12-14T00:00:00"/>
    <s v="Paracetamol"/>
    <s v="Normal"/>
    <n v="2"/>
    <x v="0"/>
    <s v="ArthritisLow"/>
    <n v="12"/>
    <x v="2"/>
    <n v="12"/>
  </r>
  <r>
    <s v="Thomas Walters"/>
    <x v="22"/>
    <x v="0"/>
    <x v="1"/>
    <s v="B+"/>
    <x v="5"/>
    <d v="2023-02-11T00:00:00"/>
    <s v="Derek Brown"/>
    <s v="Thompson, Fisher and Webster"/>
    <n v="40190.181879999996"/>
    <x v="3"/>
    <n v="28900"/>
    <n v="181"/>
    <x v="1"/>
    <d v="2023-02-14T00:00:00"/>
    <s v="Lipitor"/>
    <s v="Inconclusive"/>
    <n v="3"/>
    <x v="0"/>
    <s v="CancerLow"/>
    <n v="2"/>
    <x v="1"/>
    <n v="11"/>
  </r>
  <r>
    <s v="Erin Marsh"/>
    <x v="26"/>
    <x v="0"/>
    <x v="1"/>
    <s v="AB-"/>
    <x v="0"/>
    <d v="2023-06-08T00:00:00"/>
    <s v="Philip Winters"/>
    <s v="Clark Ltd"/>
    <n v="40183.928"/>
    <x v="2"/>
    <n v="5900"/>
    <n v="397"/>
    <x v="1"/>
    <d v="2023-07-06T00:00:00"/>
    <s v="Ibuprofen"/>
    <s v="Abnormal"/>
    <n v="28"/>
    <x v="2"/>
    <s v="DiabetesHigh"/>
    <n v="6"/>
    <x v="1"/>
    <n v="8"/>
  </r>
  <r>
    <s v="Cassandra Koch"/>
    <x v="34"/>
    <x v="2"/>
    <x v="0"/>
    <s v="AB+"/>
    <x v="2"/>
    <d v="2022-10-13T00:00:00"/>
    <s v="James Stewart"/>
    <s v="Hayes-Dixon"/>
    <n v="40160.52594"/>
    <x v="1"/>
    <n v="21250"/>
    <n v="281"/>
    <x v="0"/>
    <d v="2022-10-28T00:00:00"/>
    <s v="Paracetamol"/>
    <s v="Abnormal"/>
    <n v="15"/>
    <x v="1"/>
    <s v="ObesityMed"/>
    <n v="10"/>
    <x v="0"/>
    <n v="13"/>
  </r>
  <r>
    <s v="Gregory Morales"/>
    <x v="41"/>
    <x v="2"/>
    <x v="0"/>
    <s v="O-"/>
    <x v="2"/>
    <d v="2019-01-30T00:00:00"/>
    <s v="Melody Smith"/>
    <s v="Brewer, Walker and White"/>
    <n v="40158.029459999998"/>
    <x v="2"/>
    <n v="13832"/>
    <n v="111"/>
    <x v="2"/>
    <d v="2019-02-25T00:00:00"/>
    <s v="Ibuprofen"/>
    <s v="Normal"/>
    <n v="26"/>
    <x v="2"/>
    <s v="ObesityHigh"/>
    <n v="1"/>
    <x v="2"/>
    <n v="30"/>
  </r>
  <r>
    <s v="Cathy Martin"/>
    <x v="45"/>
    <x v="2"/>
    <x v="1"/>
    <s v="B-"/>
    <x v="0"/>
    <d v="2019-12-20T00:00:00"/>
    <s v="Dr. Michael Ross"/>
    <s v="Alvarez, Chambers and Pittman"/>
    <n v="40157.446369999998"/>
    <x v="4"/>
    <n v="52653"/>
    <n v="486"/>
    <x v="2"/>
    <d v="2019-12-25T00:00:00"/>
    <s v="Ibuprofen"/>
    <s v="Normal"/>
    <n v="5"/>
    <x v="0"/>
    <s v="DiabetesLow"/>
    <n v="12"/>
    <x v="2"/>
    <n v="20"/>
  </r>
  <r>
    <s v="Rita Cooper"/>
    <x v="11"/>
    <x v="3"/>
    <x v="1"/>
    <s v="B+"/>
    <x v="1"/>
    <d v="2021-09-15T00:00:00"/>
    <s v="Richard Andrews"/>
    <s v="Davis-Branch"/>
    <n v="40143.736920000003"/>
    <x v="1"/>
    <n v="14127"/>
    <n v="314"/>
    <x v="1"/>
    <d v="2021-10-09T00:00:00"/>
    <s v="Lipitor"/>
    <s v="Abnormal"/>
    <n v="24"/>
    <x v="2"/>
    <s v="AsthmaHigh"/>
    <n v="9"/>
    <x v="4"/>
    <n v="15"/>
  </r>
  <r>
    <s v="Robert Washington"/>
    <x v="4"/>
    <x v="2"/>
    <x v="0"/>
    <s v="O+"/>
    <x v="2"/>
    <d v="2020-10-28T00:00:00"/>
    <s v="Ashley Ramirez"/>
    <s v="Jordan, Williams and Williams"/>
    <n v="40135.059430000001"/>
    <x v="0"/>
    <n v="14274"/>
    <n v="187"/>
    <x v="2"/>
    <d v="2020-10-31T00:00:00"/>
    <s v="Penicillin"/>
    <s v="Normal"/>
    <n v="3"/>
    <x v="0"/>
    <s v="ObesityLow"/>
    <n v="10"/>
    <x v="3"/>
    <n v="28"/>
  </r>
  <r>
    <s v="Allison Hill"/>
    <x v="44"/>
    <x v="1"/>
    <x v="0"/>
    <s v="A-"/>
    <x v="1"/>
    <d v="2020-10-11T00:00:00"/>
    <s v="Matthew Anderson"/>
    <s v="Jones Inc"/>
    <n v="40132.080979999999"/>
    <x v="1"/>
    <n v="21708"/>
    <n v="286"/>
    <x v="0"/>
    <d v="2020-10-16T00:00:00"/>
    <s v="Paracetamol"/>
    <s v="Inconclusive"/>
    <n v="5"/>
    <x v="0"/>
    <s v="AsthmaLow"/>
    <n v="10"/>
    <x v="3"/>
    <n v="11"/>
  </r>
  <r>
    <s v="Jennifer Abbott"/>
    <x v="61"/>
    <x v="0"/>
    <x v="1"/>
    <s v="A-"/>
    <x v="5"/>
    <d v="2022-09-26T00:00:00"/>
    <s v="Benjamin Smith"/>
    <s v="Deleon PLC"/>
    <n v="40111.148500000003"/>
    <x v="1"/>
    <n v="11960"/>
    <n v="325"/>
    <x v="0"/>
    <d v="2022-10-06T00:00:00"/>
    <s v="Paracetamol"/>
    <s v="Abnormal"/>
    <n v="10"/>
    <x v="1"/>
    <s v="CancerMed"/>
    <n v="9"/>
    <x v="0"/>
    <n v="26"/>
  </r>
  <r>
    <s v="Victoria Mathews"/>
    <x v="51"/>
    <x v="0"/>
    <x v="1"/>
    <s v="AB-"/>
    <x v="3"/>
    <d v="2021-02-14T00:00:00"/>
    <s v="Scott Scott"/>
    <s v="Roberts-Dixon"/>
    <n v="40104.509010000002"/>
    <x v="4"/>
    <n v="19708"/>
    <n v="206"/>
    <x v="1"/>
    <d v="2021-02-19T00:00:00"/>
    <s v="Ibuprofen"/>
    <s v="Normal"/>
    <n v="5"/>
    <x v="0"/>
    <s v="ArthritisLow"/>
    <n v="2"/>
    <x v="4"/>
    <n v="14"/>
  </r>
  <r>
    <s v="Jennifer Lawson"/>
    <x v="63"/>
    <x v="2"/>
    <x v="1"/>
    <s v="B-"/>
    <x v="5"/>
    <d v="2020-10-28T00:00:00"/>
    <s v="Justin Simpson"/>
    <s v="Jones, Weaver and Young"/>
    <n v="40081.727729999999"/>
    <x v="3"/>
    <n v="70567"/>
    <n v="282"/>
    <x v="0"/>
    <d v="2020-11-14T00:00:00"/>
    <s v="Ibuprofen"/>
    <s v="Inconclusive"/>
    <n v="17"/>
    <x v="1"/>
    <s v="CancerMed"/>
    <n v="10"/>
    <x v="3"/>
    <n v="28"/>
  </r>
  <r>
    <s v="Tiffany Harper"/>
    <x v="57"/>
    <x v="0"/>
    <x v="0"/>
    <s v="A-"/>
    <x v="4"/>
    <d v="2021-08-11T00:00:00"/>
    <s v="Terry Williams"/>
    <s v="Harris-Lynn"/>
    <n v="40068.295059999997"/>
    <x v="4"/>
    <n v="10073"/>
    <n v="494"/>
    <x v="2"/>
    <d v="2021-09-06T00:00:00"/>
    <s v="Paracetamol"/>
    <s v="Inconclusive"/>
    <n v="26"/>
    <x v="2"/>
    <s v="HypertensionHigh"/>
    <n v="8"/>
    <x v="4"/>
    <n v="11"/>
  </r>
  <r>
    <s v="Kenneth Stewart"/>
    <x v="59"/>
    <x v="0"/>
    <x v="1"/>
    <s v="AB-"/>
    <x v="5"/>
    <d v="2020-11-24T00:00:00"/>
    <s v="Tonya Smith"/>
    <s v="Perkins-Ruiz"/>
    <n v="40065.135849999999"/>
    <x v="4"/>
    <n v="32108"/>
    <n v="131"/>
    <x v="0"/>
    <d v="2020-12-05T00:00:00"/>
    <s v="Penicillin"/>
    <s v="Normal"/>
    <n v="11"/>
    <x v="1"/>
    <s v="CancerMed"/>
    <n v="11"/>
    <x v="3"/>
    <n v="24"/>
  </r>
  <r>
    <s v="Melissa Cline"/>
    <x v="66"/>
    <x v="0"/>
    <x v="0"/>
    <s v="B+"/>
    <x v="1"/>
    <d v="2023-08-23T00:00:00"/>
    <s v="Melissa Wheeler"/>
    <s v="West Ltd"/>
    <n v="40061.130988774879"/>
    <x v="3"/>
    <n v="21741"/>
    <n v="208"/>
    <x v="1"/>
    <d v="2023-09-19T00:00:00"/>
    <s v="Paracetamol"/>
    <s v="Inconclusive"/>
    <n v="27"/>
    <x v="2"/>
    <s v="AsthmaHigh"/>
    <n v="8"/>
    <x v="1"/>
    <n v="23"/>
  </r>
  <r>
    <s v="Sarah Jordan"/>
    <x v="15"/>
    <x v="1"/>
    <x v="1"/>
    <s v="O-"/>
    <x v="1"/>
    <d v="2019-08-31T00:00:00"/>
    <s v="Christine Paul"/>
    <s v="Strong Group"/>
    <n v="40055.929750000003"/>
    <x v="1"/>
    <n v="40819"/>
    <n v="181"/>
    <x v="1"/>
    <d v="2019-09-02T00:00:00"/>
    <s v="Penicillin"/>
    <s v="Abnormal"/>
    <n v="2"/>
    <x v="0"/>
    <s v="AsthmaLow"/>
    <n v="8"/>
    <x v="2"/>
    <n v="31"/>
  </r>
  <r>
    <s v="Alfred Wells"/>
    <x v="33"/>
    <x v="0"/>
    <x v="0"/>
    <s v="O-"/>
    <x v="2"/>
    <d v="2019-09-16T00:00:00"/>
    <s v="Shannon Jones"/>
    <s v="Davis, Jones and Thomas"/>
    <n v="40046.092360000002"/>
    <x v="2"/>
    <n v="16788"/>
    <n v="406"/>
    <x v="1"/>
    <d v="2019-09-23T00:00:00"/>
    <s v="Aspirin"/>
    <s v="Abnormal"/>
    <n v="7"/>
    <x v="0"/>
    <s v="ObesityLow"/>
    <n v="9"/>
    <x v="2"/>
    <n v="16"/>
  </r>
  <r>
    <s v="Belinda Castillo"/>
    <x v="57"/>
    <x v="0"/>
    <x v="0"/>
    <s v="AB+"/>
    <x v="2"/>
    <d v="2021-02-04T00:00:00"/>
    <s v="Hector Williams"/>
    <s v="King, Smith and Buckley"/>
    <n v="40012.018369999998"/>
    <x v="4"/>
    <n v="16062"/>
    <n v="163"/>
    <x v="0"/>
    <d v="2021-02-04T00:00:00"/>
    <s v="Ibuprofen"/>
    <s v="Inconclusive"/>
    <n v="0"/>
    <x v="0"/>
    <s v="ObesityLow"/>
    <n v="2"/>
    <x v="4"/>
    <n v="4"/>
  </r>
  <r>
    <s v="Christina Clayton"/>
    <x v="25"/>
    <x v="1"/>
    <x v="1"/>
    <s v="AB+"/>
    <x v="4"/>
    <d v="2022-04-21T00:00:00"/>
    <s v="Eric Stone"/>
    <s v="Arellano Ltd"/>
    <n v="39988.778449999998"/>
    <x v="2"/>
    <n v="3580"/>
    <n v="485"/>
    <x v="2"/>
    <d v="2022-05-03T00:00:00"/>
    <s v="Aspirin"/>
    <s v="Abnormal"/>
    <n v="12"/>
    <x v="1"/>
    <s v="HypertensionMed"/>
    <n v="4"/>
    <x v="0"/>
    <n v="21"/>
  </r>
  <r>
    <s v="Mallory Jones"/>
    <x v="10"/>
    <x v="2"/>
    <x v="1"/>
    <s v="A-"/>
    <x v="4"/>
    <d v="2023-04-03T00:00:00"/>
    <s v="Jacob Collins"/>
    <s v="Miller PLC"/>
    <n v="39958.05025"/>
    <x v="3"/>
    <n v="10792"/>
    <n v="423"/>
    <x v="2"/>
    <d v="2023-04-10T00:00:00"/>
    <s v="Aspirin"/>
    <s v="Normal"/>
    <n v="7"/>
    <x v="0"/>
    <s v="HypertensionLow"/>
    <n v="4"/>
    <x v="1"/>
    <n v="3"/>
  </r>
  <r>
    <s v="Jimmy Gomez"/>
    <x v="16"/>
    <x v="0"/>
    <x v="0"/>
    <s v="B+"/>
    <x v="0"/>
    <d v="2022-07-09T00:00:00"/>
    <s v="Dr. Stephen Byrd V"/>
    <s v="Davis-Sawyer"/>
    <n v="39948.858999999997"/>
    <x v="0"/>
    <n v="17959"/>
    <n v="131"/>
    <x v="1"/>
    <d v="2022-08-06T00:00:00"/>
    <s v="Paracetamol"/>
    <s v="Inconclusive"/>
    <n v="28"/>
    <x v="2"/>
    <s v="DiabetesHigh"/>
    <n v="7"/>
    <x v="0"/>
    <n v="9"/>
  </r>
  <r>
    <s v="Sarah Sanders"/>
    <x v="9"/>
    <x v="1"/>
    <x v="1"/>
    <s v="B+"/>
    <x v="1"/>
    <d v="2023-10-02T00:00:00"/>
    <s v="William Soto"/>
    <s v="Wright and Sons"/>
    <n v="39942.817230000001"/>
    <x v="1"/>
    <n v="16456"/>
    <n v="298"/>
    <x v="0"/>
    <d v="2023-10-06T00:00:00"/>
    <s v="Penicillin"/>
    <s v="Inconclusive"/>
    <n v="4"/>
    <x v="0"/>
    <s v="AsthmaLow"/>
    <n v="10"/>
    <x v="1"/>
    <n v="2"/>
  </r>
  <r>
    <s v="Francisco Young"/>
    <x v="41"/>
    <x v="2"/>
    <x v="1"/>
    <s v="A+"/>
    <x v="3"/>
    <d v="2019-10-06T00:00:00"/>
    <s v="Joel Smith"/>
    <s v="Hall-Dunn"/>
    <n v="39927.34577"/>
    <x v="0"/>
    <n v="24244"/>
    <n v="474"/>
    <x v="0"/>
    <d v="2019-10-12T00:00:00"/>
    <s v="Penicillin"/>
    <s v="Abnormal"/>
    <n v="6"/>
    <x v="0"/>
    <s v="ArthritisLow"/>
    <n v="10"/>
    <x v="2"/>
    <n v="6"/>
  </r>
  <r>
    <s v="Amy Waller"/>
    <x v="66"/>
    <x v="0"/>
    <x v="1"/>
    <s v="AB-"/>
    <x v="3"/>
    <d v="2021-10-13T00:00:00"/>
    <s v="Sarah Stanley"/>
    <s v="Curry Ltd"/>
    <n v="39915.663690000001"/>
    <x v="4"/>
    <n v="23485"/>
    <n v="171"/>
    <x v="0"/>
    <d v="2021-10-18T00:00:00"/>
    <s v="Lipitor"/>
    <s v="Normal"/>
    <n v="5"/>
    <x v="0"/>
    <s v="ArthritisLow"/>
    <n v="10"/>
    <x v="4"/>
    <n v="13"/>
  </r>
  <r>
    <s v="Kathy Benjamin"/>
    <x v="43"/>
    <x v="1"/>
    <x v="1"/>
    <s v="A-"/>
    <x v="3"/>
    <d v="2020-12-01T00:00:00"/>
    <s v="Brenda Griffin"/>
    <s v="Mcclain-Gonzalez"/>
    <n v="39902.642240000001"/>
    <x v="4"/>
    <n v="27578"/>
    <n v="422"/>
    <x v="2"/>
    <d v="2020-12-16T00:00:00"/>
    <s v="Penicillin"/>
    <s v="Normal"/>
    <n v="15"/>
    <x v="1"/>
    <s v="ArthritisMed"/>
    <n v="12"/>
    <x v="3"/>
    <n v="1"/>
  </r>
  <r>
    <s v="Mr. Brian Cordova"/>
    <x v="43"/>
    <x v="1"/>
    <x v="1"/>
    <s v="O+"/>
    <x v="4"/>
    <d v="2021-08-17T00:00:00"/>
    <s v="Matthew West"/>
    <s v="Hall-Oliver"/>
    <n v="39902.156519999997"/>
    <x v="4"/>
    <n v="27121"/>
    <n v="355"/>
    <x v="2"/>
    <d v="2021-08-20T00:00:00"/>
    <s v="Aspirin"/>
    <s v="Normal"/>
    <n v="3"/>
    <x v="0"/>
    <s v="HypertensionLow"/>
    <n v="8"/>
    <x v="4"/>
    <n v="17"/>
  </r>
  <r>
    <s v="Gregory Martin"/>
    <x v="65"/>
    <x v="0"/>
    <x v="0"/>
    <s v="O+"/>
    <x v="4"/>
    <d v="2020-05-17T00:00:00"/>
    <s v="Jeffery Mccormick"/>
    <s v="Hensley Inc"/>
    <n v="39874.460460000002"/>
    <x v="0"/>
    <n v="3577"/>
    <n v="349"/>
    <x v="2"/>
    <d v="2020-05-22T00:00:00"/>
    <s v="Lipitor"/>
    <s v="Inconclusive"/>
    <n v="5"/>
    <x v="0"/>
    <s v="HypertensionLow"/>
    <n v="5"/>
    <x v="3"/>
    <n v="17"/>
  </r>
  <r>
    <s v="Julia Davila"/>
    <x v="26"/>
    <x v="0"/>
    <x v="1"/>
    <s v="O-"/>
    <x v="1"/>
    <d v="2021-08-15T00:00:00"/>
    <s v="Samantha Owens"/>
    <s v="Holland-Young"/>
    <n v="39874.316030000002"/>
    <x v="0"/>
    <n v="6783"/>
    <n v="470"/>
    <x v="2"/>
    <d v="2021-08-22T00:00:00"/>
    <s v="Ibuprofen"/>
    <s v="Normal"/>
    <n v="7"/>
    <x v="0"/>
    <s v="AsthmaLow"/>
    <n v="8"/>
    <x v="4"/>
    <n v="15"/>
  </r>
  <r>
    <s v="Julie Grant"/>
    <x v="3"/>
    <x v="2"/>
    <x v="1"/>
    <s v="AB+"/>
    <x v="3"/>
    <d v="2021-12-15T00:00:00"/>
    <s v="Vanessa Turner"/>
    <s v="Gray Inc"/>
    <n v="39870.517030000003"/>
    <x v="3"/>
    <n v="14355"/>
    <n v="430"/>
    <x v="1"/>
    <d v="2021-12-25T00:00:00"/>
    <s v="Aspirin"/>
    <s v="Normal"/>
    <n v="10"/>
    <x v="1"/>
    <s v="ArthritisMed"/>
    <n v="12"/>
    <x v="4"/>
    <n v="15"/>
  </r>
  <r>
    <s v="Carla Bailey"/>
    <x v="22"/>
    <x v="0"/>
    <x v="1"/>
    <s v="O+"/>
    <x v="3"/>
    <d v="2021-07-04T00:00:00"/>
    <s v="James Hutchinson"/>
    <s v="Park LLC"/>
    <n v="39862.305260000001"/>
    <x v="0"/>
    <n v="37907"/>
    <n v="178"/>
    <x v="2"/>
    <d v="2021-07-29T00:00:00"/>
    <s v="Penicillin"/>
    <s v="Abnormal"/>
    <n v="25"/>
    <x v="2"/>
    <s v="ArthritisHigh"/>
    <n v="7"/>
    <x v="4"/>
    <n v="4"/>
  </r>
  <r>
    <s v="Patrick Gonzalez"/>
    <x v="39"/>
    <x v="0"/>
    <x v="1"/>
    <s v="A-"/>
    <x v="3"/>
    <d v="2020-09-06T00:00:00"/>
    <s v="Brian Rangel"/>
    <s v="Murray Ltd"/>
    <n v="39842.971790000003"/>
    <x v="0"/>
    <n v="38022"/>
    <n v="272"/>
    <x v="2"/>
    <d v="2020-09-27T00:00:00"/>
    <s v="Lipitor"/>
    <s v="Abnormal"/>
    <n v="21"/>
    <x v="2"/>
    <s v="ArthritisHigh"/>
    <n v="9"/>
    <x v="3"/>
    <n v="6"/>
  </r>
  <r>
    <s v="Shane Rasmussen"/>
    <x v="39"/>
    <x v="0"/>
    <x v="0"/>
    <s v="O+"/>
    <x v="5"/>
    <d v="2022-03-28T00:00:00"/>
    <s v="Christine Little"/>
    <s v="Sandoval, Russell and Mills"/>
    <n v="39819.120920000001"/>
    <x v="0"/>
    <n v="63354"/>
    <n v="228"/>
    <x v="0"/>
    <d v="2022-04-19T00:00:00"/>
    <s v="Lipitor"/>
    <s v="Abnormal"/>
    <n v="22"/>
    <x v="2"/>
    <s v="CancerHigh"/>
    <n v="3"/>
    <x v="0"/>
    <n v="28"/>
  </r>
  <r>
    <s v="Jesus Larson"/>
    <x v="17"/>
    <x v="0"/>
    <x v="0"/>
    <s v="A+"/>
    <x v="2"/>
    <d v="2022-05-31T00:00:00"/>
    <s v="Rachel Quinn"/>
    <s v="Cook Inc"/>
    <n v="39807.740270000002"/>
    <x v="0"/>
    <n v="24049"/>
    <n v="466"/>
    <x v="0"/>
    <d v="2022-05-31T00:00:00"/>
    <s v="Ibuprofen"/>
    <s v="Normal"/>
    <n v="0"/>
    <x v="0"/>
    <s v="ObesityLow"/>
    <n v="5"/>
    <x v="0"/>
    <n v="31"/>
  </r>
  <r>
    <s v="Brendan Peck"/>
    <x v="37"/>
    <x v="3"/>
    <x v="1"/>
    <s v="B-"/>
    <x v="1"/>
    <d v="2023-04-13T00:00:00"/>
    <s v="Kristina Davis"/>
    <s v="Greene LLC"/>
    <n v="39798.636619999997"/>
    <x v="4"/>
    <n v="30000"/>
    <n v="148"/>
    <x v="0"/>
    <d v="2023-04-20T00:00:00"/>
    <s v="Paracetamol"/>
    <s v="Inconclusive"/>
    <n v="7"/>
    <x v="0"/>
    <s v="AsthmaLow"/>
    <n v="4"/>
    <x v="1"/>
    <n v="13"/>
  </r>
  <r>
    <s v="Spencer Good"/>
    <x v="9"/>
    <x v="1"/>
    <x v="0"/>
    <s v="B-"/>
    <x v="0"/>
    <d v="2019-04-11T00:00:00"/>
    <s v="Erik Guerrero"/>
    <s v="Parker Inc"/>
    <n v="39796.649579999998"/>
    <x v="1"/>
    <n v="1728"/>
    <n v="223"/>
    <x v="2"/>
    <d v="2019-04-23T00:00:00"/>
    <s v="Paracetamol"/>
    <s v="Inconclusive"/>
    <n v="12"/>
    <x v="1"/>
    <s v="DiabetesMed"/>
    <n v="4"/>
    <x v="2"/>
    <n v="11"/>
  </r>
  <r>
    <s v="Matthew Barton"/>
    <x v="24"/>
    <x v="0"/>
    <x v="1"/>
    <s v="O+"/>
    <x v="1"/>
    <d v="2019-01-27T00:00:00"/>
    <s v="Logan Hansen"/>
    <s v="Ward-Collier"/>
    <n v="39780.886639999997"/>
    <x v="3"/>
    <n v="27262"/>
    <n v="106"/>
    <x v="2"/>
    <d v="2019-02-16T00:00:00"/>
    <s v="Aspirin"/>
    <s v="Abnormal"/>
    <n v="20"/>
    <x v="2"/>
    <s v="AsthmaHigh"/>
    <n v="1"/>
    <x v="2"/>
    <n v="27"/>
  </r>
  <r>
    <s v="Joshua Beasley"/>
    <x v="20"/>
    <x v="2"/>
    <x v="0"/>
    <s v="O-"/>
    <x v="4"/>
    <d v="2021-11-11T00:00:00"/>
    <s v="Isaiah Lopez"/>
    <s v="Jones-Robinson"/>
    <n v="39774.364000000001"/>
    <x v="1"/>
    <n v="17121"/>
    <n v="320"/>
    <x v="1"/>
    <d v="2021-12-04T00:00:00"/>
    <s v="Lipitor"/>
    <s v="Normal"/>
    <n v="23"/>
    <x v="2"/>
    <s v="HypertensionHigh"/>
    <n v="11"/>
    <x v="4"/>
    <n v="11"/>
  </r>
  <r>
    <s v="Amanda Warren"/>
    <x v="9"/>
    <x v="1"/>
    <x v="1"/>
    <s v="B-"/>
    <x v="1"/>
    <d v="2020-05-11T00:00:00"/>
    <s v="Julie Brown"/>
    <s v="Harrison and Sons"/>
    <n v="39770.419970000003"/>
    <x v="3"/>
    <n v="26907"/>
    <n v="157"/>
    <x v="0"/>
    <d v="2020-05-15T00:00:00"/>
    <s v="Aspirin"/>
    <s v="Abnormal"/>
    <n v="4"/>
    <x v="0"/>
    <s v="AsthmaLow"/>
    <n v="5"/>
    <x v="3"/>
    <n v="11"/>
  </r>
  <r>
    <s v="Danielle Singleton"/>
    <x v="46"/>
    <x v="0"/>
    <x v="1"/>
    <s v="A-"/>
    <x v="0"/>
    <d v="2022-02-02T00:00:00"/>
    <s v="Charles Parks"/>
    <s v="Wise PLC"/>
    <n v="39761.274279999998"/>
    <x v="0"/>
    <n v="50329"/>
    <n v="253"/>
    <x v="2"/>
    <d v="2022-02-28T00:00:00"/>
    <s v="Ibuprofen"/>
    <s v="Normal"/>
    <n v="26"/>
    <x v="2"/>
    <s v="DiabetesHigh"/>
    <n v="2"/>
    <x v="0"/>
    <n v="2"/>
  </r>
  <r>
    <s v="Bryan Walker"/>
    <x v="48"/>
    <x v="0"/>
    <x v="1"/>
    <s v="A-"/>
    <x v="2"/>
    <d v="2023-05-31T00:00:00"/>
    <s v="Isaac Lopez"/>
    <s v="Reynolds, George and Wilson"/>
    <n v="39755.323859999997"/>
    <x v="0"/>
    <n v="14418"/>
    <n v="421"/>
    <x v="2"/>
    <d v="2023-06-10T00:00:00"/>
    <s v="Penicillin"/>
    <s v="Abnormal"/>
    <n v="10"/>
    <x v="1"/>
    <s v="ObesityMed"/>
    <n v="5"/>
    <x v="1"/>
    <n v="31"/>
  </r>
  <r>
    <s v="Robin Nelson"/>
    <x v="49"/>
    <x v="2"/>
    <x v="1"/>
    <s v="B-"/>
    <x v="0"/>
    <d v="2020-06-04T00:00:00"/>
    <s v="Matthew Powell"/>
    <s v="Wood, Escobar and Nixon"/>
    <n v="39737.868009999998"/>
    <x v="0"/>
    <n v="7380"/>
    <n v="458"/>
    <x v="2"/>
    <d v="2020-06-29T00:00:00"/>
    <s v="Ibuprofen"/>
    <s v="Abnormal"/>
    <n v="25"/>
    <x v="2"/>
    <s v="DiabetesHigh"/>
    <n v="6"/>
    <x v="3"/>
    <n v="4"/>
  </r>
  <r>
    <s v="Kelly Pearson"/>
    <x v="64"/>
    <x v="3"/>
    <x v="1"/>
    <s v="AB-"/>
    <x v="3"/>
    <d v="2023-06-19T00:00:00"/>
    <s v="Luke Freeman"/>
    <s v="May-Collins"/>
    <n v="39715.654179999998"/>
    <x v="2"/>
    <n v="21166"/>
    <n v="154"/>
    <x v="0"/>
    <d v="2023-07-08T00:00:00"/>
    <s v="Lipitor"/>
    <s v="Normal"/>
    <n v="19"/>
    <x v="1"/>
    <s v="ArthritisMed"/>
    <n v="6"/>
    <x v="1"/>
    <n v="19"/>
  </r>
  <r>
    <s v="Brittany Ray"/>
    <x v="38"/>
    <x v="1"/>
    <x v="0"/>
    <s v="AB-"/>
    <x v="1"/>
    <d v="2022-05-20T00:00:00"/>
    <s v="Autumn Waters"/>
    <s v="Smith-Wilcox"/>
    <n v="39702.856489999998"/>
    <x v="2"/>
    <n v="6479"/>
    <n v="497"/>
    <x v="2"/>
    <d v="2022-05-29T00:00:00"/>
    <s v="Aspirin"/>
    <s v="Abnormal"/>
    <n v="9"/>
    <x v="0"/>
    <s v="AsthmaLow"/>
    <n v="5"/>
    <x v="0"/>
    <n v="20"/>
  </r>
  <r>
    <s v="Cheryl Jennings"/>
    <x v="43"/>
    <x v="1"/>
    <x v="0"/>
    <s v="O-"/>
    <x v="0"/>
    <d v="2019-12-25T00:00:00"/>
    <s v="Erin Fitzgerald"/>
    <s v="Shepherd-Simmons"/>
    <n v="39702.462010000003"/>
    <x v="4"/>
    <n v="54368"/>
    <n v="402"/>
    <x v="2"/>
    <d v="2020-01-19T00:00:00"/>
    <s v="Ibuprofen"/>
    <s v="Inconclusive"/>
    <n v="25"/>
    <x v="2"/>
    <s v="DiabetesHigh"/>
    <n v="12"/>
    <x v="2"/>
    <n v="25"/>
  </r>
  <r>
    <s v="David Clayton"/>
    <x v="63"/>
    <x v="2"/>
    <x v="1"/>
    <s v="AB-"/>
    <x v="2"/>
    <d v="2019-01-13T00:00:00"/>
    <s v="Benjamin Gray"/>
    <s v="Brown, Harrison and Calderon"/>
    <n v="39699.020799999998"/>
    <x v="3"/>
    <n v="8869"/>
    <n v="297"/>
    <x v="2"/>
    <d v="2019-01-29T00:00:00"/>
    <s v="Lipitor"/>
    <s v="Abnormal"/>
    <n v="16"/>
    <x v="1"/>
    <s v="ObesityMed"/>
    <n v="1"/>
    <x v="2"/>
    <n v="13"/>
  </r>
  <r>
    <s v="Carlos Castro DVM"/>
    <x v="0"/>
    <x v="0"/>
    <x v="1"/>
    <s v="B+"/>
    <x v="3"/>
    <d v="2020-05-24T00:00:00"/>
    <s v="Nicole Stanton"/>
    <s v="Bennett, Crawford and Griffin"/>
    <n v="39696.984089999998"/>
    <x v="0"/>
    <n v="19794"/>
    <n v="258"/>
    <x v="0"/>
    <d v="2020-05-28T00:00:00"/>
    <s v="Paracetamol"/>
    <s v="Inconclusive"/>
    <n v="4"/>
    <x v="0"/>
    <s v="ArthritisLow"/>
    <n v="5"/>
    <x v="3"/>
    <n v="24"/>
  </r>
  <r>
    <s v="Elizabeth Adams"/>
    <x v="38"/>
    <x v="1"/>
    <x v="0"/>
    <s v="AB+"/>
    <x v="4"/>
    <d v="2020-10-01T00:00:00"/>
    <s v="James Park"/>
    <s v="Daniel-Robertson"/>
    <n v="39690.308579999997"/>
    <x v="3"/>
    <n v="18908"/>
    <n v="357"/>
    <x v="2"/>
    <d v="2020-10-17T00:00:00"/>
    <s v="Lipitor"/>
    <s v="Inconclusive"/>
    <n v="16"/>
    <x v="1"/>
    <s v="HypertensionMed"/>
    <n v="10"/>
    <x v="3"/>
    <n v="1"/>
  </r>
  <r>
    <s v="Juan Walter"/>
    <x v="18"/>
    <x v="0"/>
    <x v="1"/>
    <s v="O+"/>
    <x v="3"/>
    <d v="2020-10-01T00:00:00"/>
    <s v="Stephen Ryan"/>
    <s v="Bell Inc"/>
    <n v="39674.130140000001"/>
    <x v="0"/>
    <n v="39313"/>
    <n v="161"/>
    <x v="0"/>
    <d v="2020-10-20T00:00:00"/>
    <s v="Paracetamol"/>
    <s v="Abnormal"/>
    <n v="19"/>
    <x v="1"/>
    <s v="ArthritisMed"/>
    <n v="10"/>
    <x v="3"/>
    <n v="1"/>
  </r>
  <r>
    <s v="Shirley Garza"/>
    <x v="39"/>
    <x v="0"/>
    <x v="0"/>
    <s v="B-"/>
    <x v="2"/>
    <d v="2019-03-31T00:00:00"/>
    <s v="Billy Spencer"/>
    <s v="Harris and Sons"/>
    <n v="39661.499230000001"/>
    <x v="0"/>
    <n v="1698"/>
    <n v="144"/>
    <x v="1"/>
    <d v="2019-04-11T00:00:00"/>
    <s v="Penicillin"/>
    <s v="Inconclusive"/>
    <n v="11"/>
    <x v="1"/>
    <s v="ObesityMed"/>
    <n v="3"/>
    <x v="2"/>
    <n v="31"/>
  </r>
  <r>
    <s v="Holly Clayton"/>
    <x v="45"/>
    <x v="2"/>
    <x v="1"/>
    <s v="O-"/>
    <x v="2"/>
    <d v="2021-11-30T00:00:00"/>
    <s v="Zachary Castaneda"/>
    <s v="Webster, Oconnell and Norton"/>
    <n v="39658.719920000003"/>
    <x v="0"/>
    <n v="24987"/>
    <n v="441"/>
    <x v="1"/>
    <d v="2021-12-16T00:00:00"/>
    <s v="Penicillin"/>
    <s v="Abnormal"/>
    <n v="16"/>
    <x v="1"/>
    <s v="ObesityMed"/>
    <n v="11"/>
    <x v="4"/>
    <n v="30"/>
  </r>
  <r>
    <s v="Carol Byrd"/>
    <x v="25"/>
    <x v="1"/>
    <x v="0"/>
    <s v="AB+"/>
    <x v="2"/>
    <d v="2019-07-05T00:00:00"/>
    <s v="Alexis Hutchinson"/>
    <s v="Rosales Group"/>
    <n v="39658.328869999998"/>
    <x v="3"/>
    <n v="22424"/>
    <n v="137"/>
    <x v="2"/>
    <d v="2019-07-11T00:00:00"/>
    <s v="Penicillin"/>
    <s v="Normal"/>
    <n v="6"/>
    <x v="0"/>
    <s v="ObesityLow"/>
    <n v="7"/>
    <x v="2"/>
    <n v="5"/>
  </r>
  <r>
    <s v="Michelle Williams"/>
    <x v="35"/>
    <x v="0"/>
    <x v="0"/>
    <s v="AB+"/>
    <x v="4"/>
    <d v="2020-04-16T00:00:00"/>
    <s v="David Perry"/>
    <s v="Smith-Smith"/>
    <n v="39647.36232"/>
    <x v="0"/>
    <n v="1665"/>
    <n v="473"/>
    <x v="1"/>
    <d v="2020-04-22T00:00:00"/>
    <s v="Penicillin"/>
    <s v="Inconclusive"/>
    <n v="6"/>
    <x v="0"/>
    <s v="HypertensionLow"/>
    <n v="4"/>
    <x v="3"/>
    <n v="16"/>
  </r>
  <r>
    <s v="Michael Delgado"/>
    <x v="60"/>
    <x v="1"/>
    <x v="0"/>
    <s v="A+"/>
    <x v="0"/>
    <d v="2020-09-30T00:00:00"/>
    <s v="Sandra Porter"/>
    <s v="Simmons Group"/>
    <n v="39642.766519999997"/>
    <x v="4"/>
    <n v="24104"/>
    <n v="139"/>
    <x v="1"/>
    <d v="2020-10-03T00:00:00"/>
    <s v="Ibuprofen"/>
    <s v="Normal"/>
    <n v="3"/>
    <x v="0"/>
    <s v="DiabetesLow"/>
    <n v="9"/>
    <x v="3"/>
    <n v="30"/>
  </r>
  <r>
    <s v="Anthony Barron"/>
    <x v="52"/>
    <x v="0"/>
    <x v="0"/>
    <s v="A-"/>
    <x v="1"/>
    <d v="2022-04-19T00:00:00"/>
    <s v="Jason Carney"/>
    <s v="Patel Inc"/>
    <n v="39638.1034"/>
    <x v="0"/>
    <n v="12052"/>
    <n v="308"/>
    <x v="2"/>
    <d v="2022-05-15T00:00:00"/>
    <s v="Lipitor"/>
    <s v="Inconclusive"/>
    <n v="26"/>
    <x v="2"/>
    <s v="AsthmaHigh"/>
    <n v="4"/>
    <x v="0"/>
    <n v="19"/>
  </r>
  <r>
    <s v="Alexander Thomas"/>
    <x v="17"/>
    <x v="0"/>
    <x v="0"/>
    <s v="B+"/>
    <x v="4"/>
    <d v="2019-09-04T00:00:00"/>
    <s v="Steven Davis"/>
    <s v="Weber PLC"/>
    <n v="39625.375010000003"/>
    <x v="0"/>
    <n v="20417"/>
    <n v="164"/>
    <x v="2"/>
    <d v="2019-09-07T00:00:00"/>
    <s v="Lipitor"/>
    <s v="Abnormal"/>
    <n v="3"/>
    <x v="0"/>
    <s v="HypertensionLow"/>
    <n v="9"/>
    <x v="2"/>
    <n v="4"/>
  </r>
  <r>
    <s v="Kevin Harper"/>
    <x v="30"/>
    <x v="2"/>
    <x v="1"/>
    <s v="AB+"/>
    <x v="5"/>
    <d v="2019-05-24T00:00:00"/>
    <s v="Kevin Brown"/>
    <s v="Byrd, Rios and Holt"/>
    <n v="39622.818919999998"/>
    <x v="1"/>
    <n v="59483"/>
    <n v="121"/>
    <x v="0"/>
    <d v="2019-06-12T00:00:00"/>
    <s v="Ibuprofen"/>
    <s v="Abnormal"/>
    <n v="19"/>
    <x v="1"/>
    <s v="CancerMed"/>
    <n v="5"/>
    <x v="2"/>
    <n v="24"/>
  </r>
  <r>
    <s v="Samuel Adams"/>
    <x v="30"/>
    <x v="2"/>
    <x v="0"/>
    <s v="B+"/>
    <x v="3"/>
    <d v="2021-12-01T00:00:00"/>
    <s v="Brandon Higgins"/>
    <s v="Campos-Mcgee"/>
    <n v="39581.420960000003"/>
    <x v="2"/>
    <n v="14510"/>
    <n v="351"/>
    <x v="0"/>
    <d v="2021-12-05T00:00:00"/>
    <s v="Lipitor"/>
    <s v="Normal"/>
    <n v="4"/>
    <x v="0"/>
    <s v="ArthritisLow"/>
    <n v="12"/>
    <x v="4"/>
    <n v="1"/>
  </r>
  <r>
    <s v="Jordan Chandler"/>
    <x v="65"/>
    <x v="0"/>
    <x v="1"/>
    <s v="O+"/>
    <x v="2"/>
    <d v="2023-04-11T00:00:00"/>
    <s v="Justin Nichols"/>
    <s v="Cooper, Beasley and Gonzalez"/>
    <n v="39568.818829999997"/>
    <x v="0"/>
    <n v="24277"/>
    <n v="249"/>
    <x v="2"/>
    <d v="2023-04-15T00:00:00"/>
    <s v="Aspirin"/>
    <s v="Inconclusive"/>
    <n v="4"/>
    <x v="0"/>
    <s v="ObesityLow"/>
    <n v="4"/>
    <x v="1"/>
    <n v="11"/>
  </r>
  <r>
    <s v="Anna Morrison"/>
    <x v="56"/>
    <x v="2"/>
    <x v="0"/>
    <s v="A-"/>
    <x v="1"/>
    <d v="2020-08-03T00:00:00"/>
    <s v="Christopher Williamson"/>
    <s v="Wheeler Group"/>
    <n v="39546.463150000003"/>
    <x v="3"/>
    <n v="4935"/>
    <n v="346"/>
    <x v="2"/>
    <d v="2020-08-08T00:00:00"/>
    <s v="Aspirin"/>
    <s v="Normal"/>
    <n v="5"/>
    <x v="0"/>
    <s v="AsthmaLow"/>
    <n v="8"/>
    <x v="3"/>
    <n v="3"/>
  </r>
  <r>
    <s v="Brandy Cross"/>
    <x v="9"/>
    <x v="1"/>
    <x v="1"/>
    <s v="A-"/>
    <x v="4"/>
    <d v="2019-05-28T00:00:00"/>
    <s v="Teresa Scott"/>
    <s v="Savage, Hill and Faulkner"/>
    <n v="39530.90883"/>
    <x v="0"/>
    <n v="32219"/>
    <n v="422"/>
    <x v="1"/>
    <d v="2019-06-21T00:00:00"/>
    <s v="Penicillin"/>
    <s v="Abnormal"/>
    <n v="24"/>
    <x v="2"/>
    <s v="HypertensionHigh"/>
    <n v="5"/>
    <x v="2"/>
    <n v="28"/>
  </r>
  <r>
    <s v="Lauren Williamson"/>
    <x v="37"/>
    <x v="3"/>
    <x v="0"/>
    <s v="A-"/>
    <x v="1"/>
    <d v="2020-06-25T00:00:00"/>
    <s v="Christopher Esparza"/>
    <s v="Ryan-Wood"/>
    <n v="39527.195870000003"/>
    <x v="2"/>
    <n v="38647"/>
    <n v="500"/>
    <x v="2"/>
    <d v="2020-07-09T00:00:00"/>
    <s v="Paracetamol"/>
    <s v="Inconclusive"/>
    <n v="14"/>
    <x v="1"/>
    <s v="AsthmaMed"/>
    <n v="6"/>
    <x v="3"/>
    <n v="25"/>
  </r>
  <r>
    <s v="Bryan Payne"/>
    <x v="47"/>
    <x v="0"/>
    <x v="0"/>
    <s v="AB+"/>
    <x v="2"/>
    <d v="2023-06-23T00:00:00"/>
    <s v="Erin Lee"/>
    <s v="Fields Ltd"/>
    <n v="39518.399089999999"/>
    <x v="0"/>
    <n v="3359"/>
    <n v="292"/>
    <x v="2"/>
    <d v="2023-07-14T00:00:00"/>
    <s v="Lipitor"/>
    <s v="Normal"/>
    <n v="21"/>
    <x v="2"/>
    <s v="ObesityHigh"/>
    <n v="6"/>
    <x v="1"/>
    <n v="23"/>
  </r>
  <r>
    <s v="Christine Scott"/>
    <x v="56"/>
    <x v="2"/>
    <x v="1"/>
    <s v="O-"/>
    <x v="4"/>
    <d v="2019-06-22T00:00:00"/>
    <s v="Shane Moses"/>
    <s v="Sheppard-Morales"/>
    <n v="39494.587890000003"/>
    <x v="2"/>
    <n v="3501"/>
    <n v="147"/>
    <x v="1"/>
    <d v="2019-07-07T00:00:00"/>
    <s v="Aspirin"/>
    <s v="Abnormal"/>
    <n v="15"/>
    <x v="1"/>
    <s v="HypertensionMed"/>
    <n v="6"/>
    <x v="2"/>
    <n v="22"/>
  </r>
  <r>
    <s v="Courtney Gonzales"/>
    <x v="2"/>
    <x v="0"/>
    <x v="1"/>
    <s v="B-"/>
    <x v="2"/>
    <d v="2019-03-25T00:00:00"/>
    <s v="Victoria Cook"/>
    <s v="Bell LLC"/>
    <n v="39494.30575"/>
    <x v="0"/>
    <n v="24939"/>
    <n v="283"/>
    <x v="1"/>
    <d v="2019-04-23T00:00:00"/>
    <s v="Penicillin"/>
    <s v="Normal"/>
    <n v="29"/>
    <x v="2"/>
    <s v="ObesityHigh"/>
    <n v="3"/>
    <x v="2"/>
    <n v="25"/>
  </r>
  <r>
    <s v="Teresa Green"/>
    <x v="25"/>
    <x v="1"/>
    <x v="1"/>
    <s v="B+"/>
    <x v="4"/>
    <d v="2019-10-12T00:00:00"/>
    <s v="Barry Bartlett"/>
    <s v="Moore PLC"/>
    <n v="39486.008569999998"/>
    <x v="4"/>
    <n v="30852"/>
    <n v="301"/>
    <x v="1"/>
    <d v="2019-10-18T00:00:00"/>
    <s v="Paracetamol"/>
    <s v="Inconclusive"/>
    <n v="6"/>
    <x v="0"/>
    <s v="HypertensionLow"/>
    <n v="10"/>
    <x v="2"/>
    <n v="12"/>
  </r>
  <r>
    <s v="Kevin Duke"/>
    <x v="6"/>
    <x v="0"/>
    <x v="1"/>
    <s v="O+"/>
    <x v="0"/>
    <d v="2021-08-09T00:00:00"/>
    <s v="Edgar Harris"/>
    <s v="Combs, Hardin and Ferrell"/>
    <n v="39479.800810000001"/>
    <x v="0"/>
    <n v="6566"/>
    <n v="363"/>
    <x v="1"/>
    <d v="2021-08-20T00:00:00"/>
    <s v="Paracetamol"/>
    <s v="Inconclusive"/>
    <n v="11"/>
    <x v="1"/>
    <s v="DiabetesMed"/>
    <n v="8"/>
    <x v="4"/>
    <n v="9"/>
  </r>
  <r>
    <s v="Kimberly Parker"/>
    <x v="25"/>
    <x v="1"/>
    <x v="0"/>
    <s v="O-"/>
    <x v="5"/>
    <d v="2019-07-13T00:00:00"/>
    <s v="Joshua Navarro"/>
    <s v="Gomez Inc"/>
    <n v="39475.264450000002"/>
    <x v="2"/>
    <n v="52908"/>
    <n v="263"/>
    <x v="0"/>
    <d v="2019-08-02T00:00:00"/>
    <s v="Paracetamol"/>
    <s v="Inconclusive"/>
    <n v="20"/>
    <x v="2"/>
    <s v="CancerHigh"/>
    <n v="7"/>
    <x v="2"/>
    <n v="13"/>
  </r>
  <r>
    <s v="John Reed"/>
    <x v="23"/>
    <x v="0"/>
    <x v="1"/>
    <s v="B-"/>
    <x v="2"/>
    <d v="2021-01-17T00:00:00"/>
    <s v="Jasmine Tapia"/>
    <s v="Salazar LLC"/>
    <n v="39472.335469999998"/>
    <x v="0"/>
    <n v="17298"/>
    <n v="241"/>
    <x v="0"/>
    <d v="2021-01-24T00:00:00"/>
    <s v="Paracetamol"/>
    <s v="Inconclusive"/>
    <n v="7"/>
    <x v="0"/>
    <s v="ObesityLow"/>
    <n v="1"/>
    <x v="4"/>
    <n v="17"/>
  </r>
  <r>
    <s v="Brent Roth"/>
    <x v="52"/>
    <x v="0"/>
    <x v="1"/>
    <s v="O+"/>
    <x v="5"/>
    <d v="2023-02-24T00:00:00"/>
    <s v="Tamara Johnson"/>
    <s v="Wright-Barron"/>
    <n v="39471.332190000001"/>
    <x v="0"/>
    <n v="64786"/>
    <n v="106"/>
    <x v="0"/>
    <d v="2023-03-15T00:00:00"/>
    <s v="Penicillin"/>
    <s v="Abnormal"/>
    <n v="19"/>
    <x v="1"/>
    <s v="CancerMed"/>
    <n v="2"/>
    <x v="1"/>
    <n v="24"/>
  </r>
  <r>
    <s v="Thomas Garrett"/>
    <x v="7"/>
    <x v="0"/>
    <x v="1"/>
    <s v="B+"/>
    <x v="4"/>
    <d v="2020-07-27T00:00:00"/>
    <s v="Anthony Bryant"/>
    <s v="Brown PLC"/>
    <n v="39466.525459999997"/>
    <x v="2"/>
    <n v="9323"/>
    <n v="379"/>
    <x v="2"/>
    <d v="2020-08-03T00:00:00"/>
    <s v="Paracetamol"/>
    <s v="Inconclusive"/>
    <n v="7"/>
    <x v="0"/>
    <s v="HypertensionLow"/>
    <n v="7"/>
    <x v="3"/>
    <n v="27"/>
  </r>
  <r>
    <s v="Rebecca Calderon"/>
    <x v="51"/>
    <x v="0"/>
    <x v="0"/>
    <s v="AB-"/>
    <x v="2"/>
    <d v="2020-09-15T00:00:00"/>
    <s v="Cody Roman II"/>
    <s v="White-Adams"/>
    <n v="39445.085489999998"/>
    <x v="2"/>
    <n v="14935"/>
    <n v="265"/>
    <x v="2"/>
    <d v="2020-09-21T00:00:00"/>
    <s v="Aspirin"/>
    <s v="Inconclusive"/>
    <n v="6"/>
    <x v="0"/>
    <s v="ObesityLow"/>
    <n v="9"/>
    <x v="3"/>
    <n v="15"/>
  </r>
  <r>
    <s v="Samantha Gallagher"/>
    <x v="66"/>
    <x v="0"/>
    <x v="1"/>
    <s v="B+"/>
    <x v="4"/>
    <d v="2022-06-09T00:00:00"/>
    <s v="Luis Robinson"/>
    <s v="Campbell-Parks"/>
    <n v="39443.9303"/>
    <x v="4"/>
    <n v="12723"/>
    <n v="416"/>
    <x v="1"/>
    <d v="2022-06-16T00:00:00"/>
    <s v="Aspirin"/>
    <s v="Normal"/>
    <n v="7"/>
    <x v="0"/>
    <s v="HypertensionLow"/>
    <n v="6"/>
    <x v="0"/>
    <n v="9"/>
  </r>
  <r>
    <s v="Joshua Rodriguez"/>
    <x v="0"/>
    <x v="0"/>
    <x v="0"/>
    <s v="B+"/>
    <x v="5"/>
    <d v="2021-11-19T00:00:00"/>
    <s v="Lori Dawson"/>
    <s v="French-Olsen"/>
    <n v="39432.749810000001"/>
    <x v="0"/>
    <n v="58481"/>
    <n v="101"/>
    <x v="1"/>
    <d v="2021-12-05T00:00:00"/>
    <s v="Aspirin"/>
    <s v="Abnormal"/>
    <n v="16"/>
    <x v="1"/>
    <s v="CancerMed"/>
    <n v="11"/>
    <x v="4"/>
    <n v="19"/>
  </r>
  <r>
    <s v="James Thompson MD"/>
    <x v="60"/>
    <x v="1"/>
    <x v="1"/>
    <s v="B+"/>
    <x v="4"/>
    <d v="2019-08-07T00:00:00"/>
    <s v="Jenna Mclean"/>
    <s v="Edwards-Kane"/>
    <n v="39421.783450000003"/>
    <x v="4"/>
    <n v="28919"/>
    <n v="222"/>
    <x v="2"/>
    <d v="2019-08-11T00:00:00"/>
    <s v="Paracetamol"/>
    <s v="Abnormal"/>
    <n v="4"/>
    <x v="0"/>
    <s v="HypertensionLow"/>
    <n v="8"/>
    <x v="2"/>
    <n v="7"/>
  </r>
  <r>
    <s v="Daniel Santos"/>
    <x v="48"/>
    <x v="0"/>
    <x v="1"/>
    <s v="B+"/>
    <x v="3"/>
    <d v="2019-04-21T00:00:00"/>
    <s v="Daniel Hernandez"/>
    <s v="Nichols-Andrews"/>
    <n v="39421.696089999998"/>
    <x v="0"/>
    <n v="5663"/>
    <n v="345"/>
    <x v="0"/>
    <d v="2019-05-04T00:00:00"/>
    <s v="Paracetamol"/>
    <s v="Abnormal"/>
    <n v="13"/>
    <x v="1"/>
    <s v="ArthritisMed"/>
    <n v="4"/>
    <x v="2"/>
    <n v="21"/>
  </r>
  <r>
    <s v="Heather Smith"/>
    <x v="54"/>
    <x v="1"/>
    <x v="0"/>
    <s v="O-"/>
    <x v="0"/>
    <d v="2022-01-17T00:00:00"/>
    <s v="Vanessa Thompson"/>
    <s v="Wang, Gonzalez and Petty"/>
    <n v="39415.786939999998"/>
    <x v="0"/>
    <n v="36392"/>
    <n v="372"/>
    <x v="2"/>
    <d v="2022-02-14T00:00:00"/>
    <s v="Ibuprofen"/>
    <s v="Abnormal"/>
    <n v="28"/>
    <x v="2"/>
    <s v="DiabetesHigh"/>
    <n v="1"/>
    <x v="0"/>
    <n v="17"/>
  </r>
  <r>
    <s v="John Beck"/>
    <x v="58"/>
    <x v="3"/>
    <x v="0"/>
    <s v="B+"/>
    <x v="1"/>
    <d v="2020-08-09T00:00:00"/>
    <s v="Jack Francis"/>
    <s v="Weeks-Spencer"/>
    <n v="39414.020770000003"/>
    <x v="1"/>
    <n v="31785"/>
    <n v="498"/>
    <x v="1"/>
    <d v="2020-08-18T00:00:00"/>
    <s v="Lipitor"/>
    <s v="Inconclusive"/>
    <n v="9"/>
    <x v="0"/>
    <s v="AsthmaLow"/>
    <n v="8"/>
    <x v="3"/>
    <n v="9"/>
  </r>
  <r>
    <s v="Jillian Hernandez"/>
    <x v="43"/>
    <x v="1"/>
    <x v="0"/>
    <s v="A+"/>
    <x v="3"/>
    <d v="2020-03-04T00:00:00"/>
    <s v="Joseph Cain"/>
    <s v="Lester, Miller and Williams"/>
    <n v="39391.49022"/>
    <x v="0"/>
    <n v="6809"/>
    <n v="387"/>
    <x v="0"/>
    <d v="2020-03-13T00:00:00"/>
    <s v="Paracetamol"/>
    <s v="Normal"/>
    <n v="9"/>
    <x v="0"/>
    <s v="ArthritisLow"/>
    <n v="3"/>
    <x v="3"/>
    <n v="4"/>
  </r>
  <r>
    <s v="Matthew Mayer"/>
    <x v="2"/>
    <x v="0"/>
    <x v="1"/>
    <s v="B+"/>
    <x v="4"/>
    <d v="2022-10-19T00:00:00"/>
    <s v="Ryan Walker"/>
    <s v="Anderson-Roth"/>
    <n v="39380.413410000001"/>
    <x v="0"/>
    <n v="25547"/>
    <n v="319"/>
    <x v="2"/>
    <d v="2022-11-10T00:00:00"/>
    <s v="Penicillin"/>
    <s v="Abnormal"/>
    <n v="22"/>
    <x v="2"/>
    <s v="HypertensionHigh"/>
    <n v="10"/>
    <x v="0"/>
    <n v="19"/>
  </r>
  <r>
    <s v="Hannah Welch"/>
    <x v="28"/>
    <x v="1"/>
    <x v="0"/>
    <s v="AB-"/>
    <x v="0"/>
    <d v="2019-12-30T00:00:00"/>
    <s v="Justin Drake"/>
    <s v="Hanson, Stevens and Wilson"/>
    <n v="39378.359969999998"/>
    <x v="4"/>
    <n v="59381"/>
    <n v="336"/>
    <x v="1"/>
    <d v="2020-01-23T00:00:00"/>
    <s v="Lipitor"/>
    <s v="Abnormal"/>
    <n v="24"/>
    <x v="2"/>
    <s v="DiabetesHigh"/>
    <n v="12"/>
    <x v="2"/>
    <n v="30"/>
  </r>
  <r>
    <s v="Crystal Wright"/>
    <x v="37"/>
    <x v="3"/>
    <x v="0"/>
    <s v="AB+"/>
    <x v="1"/>
    <d v="2021-01-15T00:00:00"/>
    <s v="Gary Mitchell"/>
    <s v="Green, Walker and Weber"/>
    <n v="39374.999400000001"/>
    <x v="4"/>
    <n v="6046"/>
    <n v="471"/>
    <x v="2"/>
    <d v="2021-02-05T00:00:00"/>
    <s v="Paracetamol"/>
    <s v="Abnormal"/>
    <n v="21"/>
    <x v="2"/>
    <s v="AsthmaHigh"/>
    <n v="1"/>
    <x v="4"/>
    <n v="15"/>
  </r>
  <r>
    <s v="Timothy Holt"/>
    <x v="50"/>
    <x v="3"/>
    <x v="0"/>
    <s v="B+"/>
    <x v="1"/>
    <d v="2020-04-10T00:00:00"/>
    <s v="Angelica Sellers"/>
    <s v="Robbins, Reyes and Adams"/>
    <n v="39361.510300000002"/>
    <x v="4"/>
    <n v="12447"/>
    <n v="474"/>
    <x v="2"/>
    <d v="2020-04-22T00:00:00"/>
    <s v="Ibuprofen"/>
    <s v="Normal"/>
    <n v="12"/>
    <x v="1"/>
    <s v="AsthmaMed"/>
    <n v="4"/>
    <x v="3"/>
    <n v="10"/>
  </r>
  <r>
    <s v="Heather Pacheco"/>
    <x v="48"/>
    <x v="0"/>
    <x v="1"/>
    <s v="A+"/>
    <x v="4"/>
    <d v="2020-08-20T00:00:00"/>
    <s v="Joshua Long"/>
    <s v="Raymond, Green and Taylor"/>
    <n v="39359.031660000001"/>
    <x v="0"/>
    <n v="22562"/>
    <n v="435"/>
    <x v="1"/>
    <d v="2020-08-30T00:00:00"/>
    <s v="Paracetamol"/>
    <s v="Inconclusive"/>
    <n v="10"/>
    <x v="1"/>
    <s v="HypertensionMed"/>
    <n v="8"/>
    <x v="3"/>
    <n v="20"/>
  </r>
  <r>
    <s v="Kimberly Stephens"/>
    <x v="55"/>
    <x v="1"/>
    <x v="1"/>
    <s v="A+"/>
    <x v="4"/>
    <d v="2021-04-15T00:00:00"/>
    <s v="Candace Glover"/>
    <s v="Gonzalez PLC"/>
    <n v="39352.616450000001"/>
    <x v="4"/>
    <n v="20352"/>
    <n v="198"/>
    <x v="1"/>
    <d v="2021-04-21T00:00:00"/>
    <s v="Penicillin"/>
    <s v="Normal"/>
    <n v="6"/>
    <x v="0"/>
    <s v="HypertensionLow"/>
    <n v="4"/>
    <x v="4"/>
    <n v="15"/>
  </r>
  <r>
    <s v="David Allen"/>
    <x v="60"/>
    <x v="1"/>
    <x v="0"/>
    <s v="B+"/>
    <x v="0"/>
    <d v="2021-03-09T00:00:00"/>
    <s v="Reginald Wu"/>
    <s v="Hardy PLC"/>
    <n v="39335.824480000003"/>
    <x v="4"/>
    <n v="5097"/>
    <n v="488"/>
    <x v="2"/>
    <d v="2021-03-10T00:00:00"/>
    <s v="Paracetamol"/>
    <s v="Abnormal"/>
    <n v="1"/>
    <x v="0"/>
    <s v="DiabetesLow"/>
    <n v="3"/>
    <x v="4"/>
    <n v="9"/>
  </r>
  <r>
    <s v="Cassandra Greene"/>
    <x v="40"/>
    <x v="1"/>
    <x v="1"/>
    <s v="O-"/>
    <x v="2"/>
    <d v="2021-05-30T00:00:00"/>
    <s v="Tina Mcgee"/>
    <s v="Lyons, Carter and Jackson"/>
    <n v="39334.112099999998"/>
    <x v="4"/>
    <n v="8844"/>
    <n v="381"/>
    <x v="0"/>
    <d v="2021-06-03T00:00:00"/>
    <s v="Ibuprofen"/>
    <s v="Normal"/>
    <n v="4"/>
    <x v="0"/>
    <s v="ObesityLow"/>
    <n v="5"/>
    <x v="4"/>
    <n v="30"/>
  </r>
  <r>
    <s v="Tina Huff"/>
    <x v="33"/>
    <x v="0"/>
    <x v="1"/>
    <s v="O-"/>
    <x v="1"/>
    <d v="2020-10-11T00:00:00"/>
    <s v="Brian Crawford"/>
    <s v="Moore, Curry and Larson"/>
    <n v="39329.133719999998"/>
    <x v="0"/>
    <n v="39643"/>
    <n v="299"/>
    <x v="1"/>
    <d v="2020-10-15T00:00:00"/>
    <s v="Lipitor"/>
    <s v="Normal"/>
    <n v="4"/>
    <x v="0"/>
    <s v="AsthmaLow"/>
    <n v="10"/>
    <x v="3"/>
    <n v="11"/>
  </r>
  <r>
    <s v="Michael Newton"/>
    <x v="43"/>
    <x v="1"/>
    <x v="0"/>
    <s v="O+"/>
    <x v="2"/>
    <d v="2023-08-26T00:00:00"/>
    <s v="Daniel Hoffman"/>
    <s v="Reyes Ltd"/>
    <n v="39328.164279999997"/>
    <x v="0"/>
    <n v="13800"/>
    <n v="286"/>
    <x v="2"/>
    <d v="2023-09-03T00:00:00"/>
    <s v="Ibuprofen"/>
    <s v="Inconclusive"/>
    <n v="8"/>
    <x v="0"/>
    <s v="ObesityLow"/>
    <n v="8"/>
    <x v="1"/>
    <n v="26"/>
  </r>
  <r>
    <s v="Rachel Evans"/>
    <x v="56"/>
    <x v="2"/>
    <x v="1"/>
    <s v="AB-"/>
    <x v="0"/>
    <d v="2019-03-13T00:00:00"/>
    <s v="Tina Ward"/>
    <s v="Hernandez-Fisher"/>
    <n v="39312.818449999999"/>
    <x v="2"/>
    <n v="57851"/>
    <n v="232"/>
    <x v="1"/>
    <d v="2019-04-09T00:00:00"/>
    <s v="Aspirin"/>
    <s v="Abnormal"/>
    <n v="27"/>
    <x v="2"/>
    <s v="DiabetesHigh"/>
    <n v="3"/>
    <x v="2"/>
    <n v="13"/>
  </r>
  <r>
    <s v="Adam Williams"/>
    <x v="39"/>
    <x v="0"/>
    <x v="1"/>
    <s v="A+"/>
    <x v="4"/>
    <d v="2020-09-26T00:00:00"/>
    <s v="Katherine Wilkins"/>
    <s v="Barrett-Johnson"/>
    <n v="39312.74411"/>
    <x v="0"/>
    <n v="10296"/>
    <n v="201"/>
    <x v="1"/>
    <d v="2020-10-02T00:00:00"/>
    <s v="Aspirin"/>
    <s v="Abnormal"/>
    <n v="6"/>
    <x v="0"/>
    <s v="HypertensionLow"/>
    <n v="9"/>
    <x v="3"/>
    <n v="26"/>
  </r>
  <r>
    <s v="Deborah Walker"/>
    <x v="32"/>
    <x v="1"/>
    <x v="1"/>
    <s v="O-"/>
    <x v="4"/>
    <d v="2021-10-14T00:00:00"/>
    <s v="Holly Massey"/>
    <s v="Moyer-Martin"/>
    <n v="39307.561470000001"/>
    <x v="4"/>
    <n v="11373"/>
    <n v="237"/>
    <x v="1"/>
    <d v="2021-10-19T00:00:00"/>
    <s v="Aspirin"/>
    <s v="Inconclusive"/>
    <n v="5"/>
    <x v="0"/>
    <s v="HypertensionLow"/>
    <n v="10"/>
    <x v="4"/>
    <n v="14"/>
  </r>
  <r>
    <s v="Omar Matthews"/>
    <x v="21"/>
    <x v="1"/>
    <x v="0"/>
    <s v="A+"/>
    <x v="1"/>
    <d v="2019-02-13T00:00:00"/>
    <s v="Antonio Martinez"/>
    <s v="Garcia Inc"/>
    <n v="39304.552250000001"/>
    <x v="1"/>
    <n v="39702"/>
    <n v="167"/>
    <x v="1"/>
    <d v="2019-02-23T00:00:00"/>
    <s v="Lipitor"/>
    <s v="Normal"/>
    <n v="10"/>
    <x v="1"/>
    <s v="AsthmaMed"/>
    <n v="2"/>
    <x v="2"/>
    <n v="13"/>
  </r>
  <r>
    <s v="Mrs. Anne Reid MD"/>
    <x v="43"/>
    <x v="1"/>
    <x v="1"/>
    <s v="AB+"/>
    <x v="5"/>
    <d v="2021-04-11T00:00:00"/>
    <s v="Rodney Black"/>
    <s v="Rivera LLC"/>
    <n v="39243.738859999998"/>
    <x v="1"/>
    <n v="39046"/>
    <n v="444"/>
    <x v="0"/>
    <d v="2021-04-15T00:00:00"/>
    <s v="Penicillin"/>
    <s v="Inconclusive"/>
    <n v="4"/>
    <x v="0"/>
    <s v="CancerLow"/>
    <n v="4"/>
    <x v="4"/>
    <n v="11"/>
  </r>
  <r>
    <s v="Jeffrey Peterson"/>
    <x v="24"/>
    <x v="0"/>
    <x v="0"/>
    <s v="AB-"/>
    <x v="5"/>
    <d v="2022-07-10T00:00:00"/>
    <s v="Heidi Weiss"/>
    <s v="Hill Ltd"/>
    <n v="39228.165540000002"/>
    <x v="3"/>
    <n v="35323"/>
    <n v="460"/>
    <x v="1"/>
    <d v="2022-08-01T00:00:00"/>
    <s v="Penicillin"/>
    <s v="Inconclusive"/>
    <n v="22"/>
    <x v="2"/>
    <s v="CancerHigh"/>
    <n v="7"/>
    <x v="0"/>
    <n v="10"/>
  </r>
  <r>
    <s v="Megan Fields"/>
    <x v="61"/>
    <x v="0"/>
    <x v="1"/>
    <s v="AB-"/>
    <x v="1"/>
    <d v="2021-11-08T00:00:00"/>
    <s v="Mrs. Ashley Adkins"/>
    <s v="Mitchell, Evans and Bradley"/>
    <n v="39223.062940000003"/>
    <x v="0"/>
    <n v="4082"/>
    <n v="426"/>
    <x v="0"/>
    <d v="2021-11-14T00:00:00"/>
    <s v="Lipitor"/>
    <s v="Inconclusive"/>
    <n v="6"/>
    <x v="0"/>
    <s v="AsthmaLow"/>
    <n v="11"/>
    <x v="4"/>
    <n v="8"/>
  </r>
  <r>
    <s v="Sharon Tucker"/>
    <x v="0"/>
    <x v="0"/>
    <x v="1"/>
    <s v="A+"/>
    <x v="5"/>
    <d v="2021-12-31T00:00:00"/>
    <s v="Joseph Morales"/>
    <s v="Watts-Mullins"/>
    <n v="39220.730029999999"/>
    <x v="0"/>
    <n v="42095"/>
    <n v="227"/>
    <x v="1"/>
    <d v="2022-01-05T00:00:00"/>
    <s v="Penicillin"/>
    <s v="Inconclusive"/>
    <n v="5"/>
    <x v="0"/>
    <s v="CancerLow"/>
    <n v="12"/>
    <x v="4"/>
    <n v="31"/>
  </r>
  <r>
    <s v="Jesse Esparza"/>
    <x v="2"/>
    <x v="0"/>
    <x v="0"/>
    <s v="AB-"/>
    <x v="0"/>
    <d v="2018-11-02T00:00:00"/>
    <s v="Sylvia Lindsey"/>
    <s v="Hicks, Oliver and Fisher"/>
    <n v="39207.713929999998"/>
    <x v="0"/>
    <n v="29329"/>
    <n v="355"/>
    <x v="2"/>
    <d v="2018-11-23T00:00:00"/>
    <s v="Lipitor"/>
    <s v="Inconclusive"/>
    <n v="21"/>
    <x v="2"/>
    <s v="DiabetesHigh"/>
    <n v="11"/>
    <x v="5"/>
    <n v="2"/>
  </r>
  <r>
    <s v="Anthony Lee"/>
    <x v="1"/>
    <x v="1"/>
    <x v="1"/>
    <s v="O-"/>
    <x v="4"/>
    <d v="2022-07-26T00:00:00"/>
    <s v="Kayla Castro"/>
    <s v="Thomas, Powell and Terrell"/>
    <n v="39204.810899999997"/>
    <x v="0"/>
    <n v="9331"/>
    <n v="255"/>
    <x v="1"/>
    <d v="2022-08-17T00:00:00"/>
    <s v="Lipitor"/>
    <s v="Inconclusive"/>
    <n v="22"/>
    <x v="2"/>
    <s v="HypertensionHigh"/>
    <n v="7"/>
    <x v="0"/>
    <n v="26"/>
  </r>
  <r>
    <s v="Stephen Jones"/>
    <x v="37"/>
    <x v="3"/>
    <x v="1"/>
    <s v="AB-"/>
    <x v="2"/>
    <d v="2023-02-07T00:00:00"/>
    <s v="Edward Lewis"/>
    <s v="Lewis-Long"/>
    <n v="39204.705119999999"/>
    <x v="2"/>
    <n v="8985"/>
    <n v="484"/>
    <x v="0"/>
    <d v="2023-02-10T00:00:00"/>
    <s v="Penicillin"/>
    <s v="Normal"/>
    <n v="3"/>
    <x v="0"/>
    <s v="ObesityLow"/>
    <n v="2"/>
    <x v="1"/>
    <n v="7"/>
  </r>
  <r>
    <s v="Jessica Patterson PhD"/>
    <x v="18"/>
    <x v="0"/>
    <x v="0"/>
    <s v="B-"/>
    <x v="3"/>
    <d v="2022-05-27T00:00:00"/>
    <s v="James Foley"/>
    <s v="Roberts, Perry and Moran"/>
    <n v="39197.482199999999"/>
    <x v="3"/>
    <n v="24864"/>
    <n v="136"/>
    <x v="0"/>
    <d v="2022-05-30T00:00:00"/>
    <s v="Ibuprofen"/>
    <s v="Normal"/>
    <n v="3"/>
    <x v="0"/>
    <s v="ArthritisLow"/>
    <n v="5"/>
    <x v="0"/>
    <n v="27"/>
  </r>
  <r>
    <s v="Jacqueline Hawkins"/>
    <x v="66"/>
    <x v="0"/>
    <x v="0"/>
    <s v="O+"/>
    <x v="3"/>
    <d v="2019-06-05T00:00:00"/>
    <s v="Anthony Jones"/>
    <s v="Burke Ltd"/>
    <n v="39196.392249999997"/>
    <x v="2"/>
    <n v="7856"/>
    <n v="133"/>
    <x v="0"/>
    <d v="2019-06-23T00:00:00"/>
    <s v="Aspirin"/>
    <s v="Normal"/>
    <n v="18"/>
    <x v="1"/>
    <s v="ArthritisMed"/>
    <n v="6"/>
    <x v="2"/>
    <n v="5"/>
  </r>
  <r>
    <s v="Linda Harris"/>
    <x v="13"/>
    <x v="0"/>
    <x v="0"/>
    <s v="B+"/>
    <x v="1"/>
    <d v="2023-10-07T00:00:00"/>
    <s v="Jennifer Ellison"/>
    <s v="Elliott-Ortega"/>
    <n v="39191.757700000002"/>
    <x v="0"/>
    <n v="35241"/>
    <n v="379"/>
    <x v="0"/>
    <d v="2023-10-09T00:00:00"/>
    <s v="Lipitor"/>
    <s v="Inconclusive"/>
    <n v="2"/>
    <x v="0"/>
    <s v="AsthmaLow"/>
    <n v="10"/>
    <x v="1"/>
    <n v="7"/>
  </r>
  <r>
    <s v="Benjamin Jackson"/>
    <x v="51"/>
    <x v="0"/>
    <x v="0"/>
    <s v="A+"/>
    <x v="0"/>
    <d v="2020-07-29T00:00:00"/>
    <s v="Russell Garcia"/>
    <s v="Holloway-Nguyen"/>
    <n v="39184.942179999998"/>
    <x v="1"/>
    <n v="41302"/>
    <n v="189"/>
    <x v="1"/>
    <d v="2020-08-08T00:00:00"/>
    <s v="Paracetamol"/>
    <s v="Abnormal"/>
    <n v="10"/>
    <x v="1"/>
    <s v="DiabetesMed"/>
    <n v="7"/>
    <x v="3"/>
    <n v="29"/>
  </r>
  <r>
    <s v="Brian Jacobs"/>
    <x v="61"/>
    <x v="0"/>
    <x v="1"/>
    <s v="A-"/>
    <x v="1"/>
    <d v="2021-01-09T00:00:00"/>
    <s v="Joseph Brooks"/>
    <s v="Hall-Crawford"/>
    <n v="39182.234120000001"/>
    <x v="3"/>
    <n v="9757"/>
    <n v="447"/>
    <x v="2"/>
    <d v="2021-01-18T00:00:00"/>
    <s v="Aspirin"/>
    <s v="Normal"/>
    <n v="9"/>
    <x v="0"/>
    <s v="AsthmaLow"/>
    <n v="1"/>
    <x v="4"/>
    <n v="9"/>
  </r>
  <r>
    <s v="Steven Bryan"/>
    <x v="38"/>
    <x v="1"/>
    <x v="0"/>
    <s v="AB+"/>
    <x v="4"/>
    <d v="2022-12-25T00:00:00"/>
    <s v="Daniel Riley"/>
    <s v="Baker, Fuentes and Johnson"/>
    <n v="39168.672769999997"/>
    <x v="2"/>
    <n v="28575"/>
    <n v="105"/>
    <x v="0"/>
    <d v="2022-12-31T00:00:00"/>
    <s v="Lipitor"/>
    <s v="Abnormal"/>
    <n v="6"/>
    <x v="0"/>
    <s v="HypertensionLow"/>
    <n v="12"/>
    <x v="0"/>
    <n v="25"/>
  </r>
  <r>
    <s v="Paul Wilson"/>
    <x v="0"/>
    <x v="0"/>
    <x v="1"/>
    <s v="O-"/>
    <x v="4"/>
    <d v="2022-02-01T00:00:00"/>
    <s v="Maria Cordova"/>
    <s v="Tucker Ltd"/>
    <n v="39164.616260000003"/>
    <x v="4"/>
    <n v="13384"/>
    <n v="499"/>
    <x v="0"/>
    <d v="2022-02-23T00:00:00"/>
    <s v="Paracetamol"/>
    <s v="Normal"/>
    <n v="22"/>
    <x v="2"/>
    <s v="HypertensionHigh"/>
    <n v="2"/>
    <x v="0"/>
    <n v="1"/>
  </r>
  <r>
    <s v="Kevin Campbell"/>
    <x v="49"/>
    <x v="2"/>
    <x v="0"/>
    <s v="A+"/>
    <x v="5"/>
    <d v="2020-01-04T00:00:00"/>
    <s v="Melissa Williams"/>
    <s v="James Ltd"/>
    <n v="39159.570460000003"/>
    <x v="4"/>
    <n v="37127"/>
    <n v="258"/>
    <x v="0"/>
    <d v="2020-01-09T00:00:00"/>
    <s v="Penicillin"/>
    <s v="Inconclusive"/>
    <n v="5"/>
    <x v="0"/>
    <s v="CancerLow"/>
    <n v="1"/>
    <x v="3"/>
    <n v="4"/>
  </r>
  <r>
    <s v="Richard Huerta"/>
    <x v="13"/>
    <x v="0"/>
    <x v="0"/>
    <s v="B+"/>
    <x v="0"/>
    <d v="2021-06-27T00:00:00"/>
    <s v="Timothy Rivas"/>
    <s v="King Ltd"/>
    <n v="39152.97363"/>
    <x v="3"/>
    <n v="26329"/>
    <n v="223"/>
    <x v="1"/>
    <d v="2021-07-07T00:00:00"/>
    <s v="Paracetamol"/>
    <s v="Inconclusive"/>
    <n v="10"/>
    <x v="1"/>
    <s v="DiabetesMed"/>
    <n v="6"/>
    <x v="4"/>
    <n v="27"/>
  </r>
  <r>
    <s v="Daniel Garcia"/>
    <x v="16"/>
    <x v="0"/>
    <x v="0"/>
    <s v="A-"/>
    <x v="4"/>
    <d v="2018-12-18T00:00:00"/>
    <s v="Michael Vaughn"/>
    <s v="Collins, Reed and Vaughn"/>
    <n v="39150.692230000001"/>
    <x v="2"/>
    <n v="9221"/>
    <n v="382"/>
    <x v="1"/>
    <d v="2019-01-02T00:00:00"/>
    <s v="Aspirin"/>
    <s v="Normal"/>
    <n v="15"/>
    <x v="1"/>
    <s v="HypertensionMed"/>
    <n v="12"/>
    <x v="5"/>
    <n v="18"/>
  </r>
  <r>
    <s v="Michelle Blake"/>
    <x v="29"/>
    <x v="3"/>
    <x v="0"/>
    <s v="A-"/>
    <x v="2"/>
    <d v="2021-11-26T00:00:00"/>
    <s v="Alexis Hardin"/>
    <s v="Estrada-Anderson"/>
    <n v="39145.707309999998"/>
    <x v="0"/>
    <n v="14246"/>
    <n v="278"/>
    <x v="0"/>
    <d v="2021-12-01T00:00:00"/>
    <s v="Paracetamol"/>
    <s v="Abnormal"/>
    <n v="5"/>
    <x v="0"/>
    <s v="ObesityLow"/>
    <n v="11"/>
    <x v="4"/>
    <n v="26"/>
  </r>
  <r>
    <s v="Lawrence Bradford"/>
    <x v="56"/>
    <x v="2"/>
    <x v="0"/>
    <s v="A+"/>
    <x v="1"/>
    <d v="2021-03-07T00:00:00"/>
    <s v="Barry Madden"/>
    <s v="Jackson LLC"/>
    <n v="39140.18131"/>
    <x v="4"/>
    <n v="18326"/>
    <n v="331"/>
    <x v="2"/>
    <d v="2021-03-17T00:00:00"/>
    <s v="Paracetamol"/>
    <s v="Abnormal"/>
    <n v="10"/>
    <x v="1"/>
    <s v="AsthmaMed"/>
    <n v="3"/>
    <x v="4"/>
    <n v="7"/>
  </r>
  <r>
    <s v="Suzanne Bailey"/>
    <x v="66"/>
    <x v="0"/>
    <x v="0"/>
    <s v="AB+"/>
    <x v="1"/>
    <d v="2023-08-05T00:00:00"/>
    <s v="Danny Coleman"/>
    <s v="Ortiz Ltd"/>
    <n v="39140.119209999997"/>
    <x v="1"/>
    <n v="1494"/>
    <n v="218"/>
    <x v="2"/>
    <d v="2023-08-20T00:00:00"/>
    <s v="Aspirin"/>
    <s v="Abnormal"/>
    <n v="15"/>
    <x v="1"/>
    <s v="AsthmaMed"/>
    <n v="8"/>
    <x v="1"/>
    <n v="5"/>
  </r>
  <r>
    <s v="Shannon Jackson"/>
    <x v="49"/>
    <x v="2"/>
    <x v="0"/>
    <s v="AB-"/>
    <x v="5"/>
    <d v="2023-07-16T00:00:00"/>
    <s v="Karen Ramirez"/>
    <s v="Keith-Smith"/>
    <n v="39131.200629999999"/>
    <x v="2"/>
    <n v="62521"/>
    <n v="296"/>
    <x v="1"/>
    <d v="2023-08-13T00:00:00"/>
    <s v="Aspirin"/>
    <s v="Abnormal"/>
    <n v="28"/>
    <x v="2"/>
    <s v="CancerHigh"/>
    <n v="7"/>
    <x v="1"/>
    <n v="16"/>
  </r>
  <r>
    <s v="Zachary Jones"/>
    <x v="4"/>
    <x v="2"/>
    <x v="1"/>
    <s v="A+"/>
    <x v="4"/>
    <d v="2021-07-27T00:00:00"/>
    <s v="Cynthia Bauer"/>
    <s v="Obrien LLC"/>
    <n v="39129.284149999999"/>
    <x v="3"/>
    <n v="11900"/>
    <n v="379"/>
    <x v="2"/>
    <d v="2021-08-08T00:00:00"/>
    <s v="Aspirin"/>
    <s v="Normal"/>
    <n v="12"/>
    <x v="1"/>
    <s v="HypertensionMed"/>
    <n v="7"/>
    <x v="4"/>
    <n v="27"/>
  </r>
  <r>
    <s v="Alyssa Monroe"/>
    <x v="60"/>
    <x v="1"/>
    <x v="0"/>
    <s v="A-"/>
    <x v="0"/>
    <d v="2020-01-08T00:00:00"/>
    <s v="Jaclyn Warren"/>
    <s v="Williams LLC"/>
    <n v="39129.158369999997"/>
    <x v="4"/>
    <n v="6552"/>
    <n v="486"/>
    <x v="1"/>
    <d v="2020-01-10T00:00:00"/>
    <s v="Ibuprofen"/>
    <s v="Inconclusive"/>
    <n v="2"/>
    <x v="0"/>
    <s v="DiabetesLow"/>
    <n v="1"/>
    <x v="3"/>
    <n v="8"/>
  </r>
  <r>
    <s v="Jennifer Gonzalez"/>
    <x v="25"/>
    <x v="1"/>
    <x v="1"/>
    <s v="A+"/>
    <x v="4"/>
    <d v="2022-06-20T00:00:00"/>
    <s v="Kelly Johns"/>
    <s v="Garcia-Flores"/>
    <n v="39127.756589999997"/>
    <x v="2"/>
    <n v="32645"/>
    <n v="250"/>
    <x v="1"/>
    <d v="2022-07-11T00:00:00"/>
    <s v="Lipitor"/>
    <s v="Inconclusive"/>
    <n v="21"/>
    <x v="2"/>
    <s v="HypertensionHigh"/>
    <n v="6"/>
    <x v="0"/>
    <n v="20"/>
  </r>
  <r>
    <s v="Christopher Green"/>
    <x v="22"/>
    <x v="0"/>
    <x v="0"/>
    <s v="B+"/>
    <x v="1"/>
    <d v="2023-08-19T00:00:00"/>
    <s v="Paul Richardson"/>
    <s v="Turner LLC"/>
    <n v="39110.226880000002"/>
    <x v="2"/>
    <n v="39026"/>
    <n v="440"/>
    <x v="2"/>
    <d v="2023-08-21T00:00:00"/>
    <s v="Lipitor"/>
    <s v="Normal"/>
    <n v="2"/>
    <x v="0"/>
    <s v="AsthmaLow"/>
    <n v="8"/>
    <x v="1"/>
    <n v="19"/>
  </r>
  <r>
    <s v="Teresa Coleman"/>
    <x v="12"/>
    <x v="0"/>
    <x v="1"/>
    <s v="B+"/>
    <x v="2"/>
    <d v="2021-11-04T00:00:00"/>
    <s v="Heidi Allen"/>
    <s v="Smith PLC"/>
    <n v="39103.93621"/>
    <x v="4"/>
    <n v="6682"/>
    <n v="268"/>
    <x v="2"/>
    <d v="2021-12-03T00:00:00"/>
    <s v="Penicillin"/>
    <s v="Normal"/>
    <n v="29"/>
    <x v="2"/>
    <s v="ObesityHigh"/>
    <n v="11"/>
    <x v="4"/>
    <n v="4"/>
  </r>
  <r>
    <s v="John Atkinson"/>
    <x v="61"/>
    <x v="0"/>
    <x v="1"/>
    <s v="A-"/>
    <x v="4"/>
    <d v="2021-01-29T00:00:00"/>
    <s v="Louis Sullivan"/>
    <s v="Oconnell, Ward and Smith"/>
    <n v="39103.475209999997"/>
    <x v="3"/>
    <n v="3227"/>
    <n v="155"/>
    <x v="0"/>
    <d v="2021-02-08T00:00:00"/>
    <s v="Penicillin"/>
    <s v="Inconclusive"/>
    <n v="10"/>
    <x v="1"/>
    <s v="HypertensionMed"/>
    <n v="1"/>
    <x v="4"/>
    <n v="29"/>
  </r>
  <r>
    <s v="Mark Mcdowell"/>
    <x v="50"/>
    <x v="3"/>
    <x v="0"/>
    <s v="A+"/>
    <x v="1"/>
    <d v="2022-05-01T00:00:00"/>
    <s v="Zoe Jenkins"/>
    <s v="Pearson-Buck"/>
    <n v="39096.833740000002"/>
    <x v="2"/>
    <n v="10008"/>
    <n v="141"/>
    <x v="2"/>
    <d v="2022-05-21T00:00:00"/>
    <s v="Paracetamol"/>
    <s v="Inconclusive"/>
    <n v="20"/>
    <x v="2"/>
    <s v="AsthmaHigh"/>
    <n v="5"/>
    <x v="0"/>
    <n v="1"/>
  </r>
  <r>
    <s v="Meagan Mullins"/>
    <x v="28"/>
    <x v="1"/>
    <x v="1"/>
    <s v="A+"/>
    <x v="3"/>
    <d v="2020-06-07T00:00:00"/>
    <s v="Daniel Dawson"/>
    <s v="Warren-Gallegos"/>
    <n v="39079.78024"/>
    <x v="2"/>
    <n v="11372"/>
    <n v="447"/>
    <x v="0"/>
    <d v="2020-06-27T00:00:00"/>
    <s v="Paracetamol"/>
    <s v="Inconclusive"/>
    <n v="20"/>
    <x v="2"/>
    <s v="ArthritisHigh"/>
    <n v="6"/>
    <x v="3"/>
    <n v="7"/>
  </r>
  <r>
    <s v="Scott Perez"/>
    <x v="65"/>
    <x v="0"/>
    <x v="1"/>
    <s v="O+"/>
    <x v="4"/>
    <d v="2021-03-17T00:00:00"/>
    <s v="Erika Baker"/>
    <s v="Lopez, Taylor and Hull"/>
    <n v="39061.177309999999"/>
    <x v="2"/>
    <n v="2792"/>
    <n v="232"/>
    <x v="1"/>
    <d v="2021-04-02T00:00:00"/>
    <s v="Paracetamol"/>
    <s v="Inconclusive"/>
    <n v="16"/>
    <x v="1"/>
    <s v="HypertensionMed"/>
    <n v="3"/>
    <x v="4"/>
    <n v="17"/>
  </r>
  <r>
    <s v="Lauren Fischer"/>
    <x v="58"/>
    <x v="3"/>
    <x v="1"/>
    <s v="B-"/>
    <x v="4"/>
    <d v="2019-10-15T00:00:00"/>
    <s v="James Romero"/>
    <s v="Anderson, Francis and Mendoza"/>
    <n v="39045.903760000001"/>
    <x v="0"/>
    <n v="13339"/>
    <n v="177"/>
    <x v="2"/>
    <d v="2019-10-28T00:00:00"/>
    <s v="Paracetamol"/>
    <s v="Abnormal"/>
    <n v="13"/>
    <x v="1"/>
    <s v="HypertensionMed"/>
    <n v="10"/>
    <x v="2"/>
    <n v="15"/>
  </r>
  <r>
    <s v="Harry Moore"/>
    <x v="3"/>
    <x v="2"/>
    <x v="0"/>
    <s v="A+"/>
    <x v="2"/>
    <d v="2021-07-21T00:00:00"/>
    <s v="Mr. Christopher Munoz"/>
    <s v="Harris-Brown"/>
    <n v="39045.809739999997"/>
    <x v="4"/>
    <n v="1486"/>
    <n v="151"/>
    <x v="1"/>
    <d v="2021-08-04T00:00:00"/>
    <s v="Aspirin"/>
    <s v="Inconclusive"/>
    <n v="14"/>
    <x v="1"/>
    <s v="ObesityMed"/>
    <n v="7"/>
    <x v="4"/>
    <n v="21"/>
  </r>
  <r>
    <s v="Katie Crane"/>
    <x v="59"/>
    <x v="0"/>
    <x v="0"/>
    <s v="B+"/>
    <x v="3"/>
    <d v="2022-02-02T00:00:00"/>
    <s v="Nicole Chavez"/>
    <s v="Trujillo, Lee and Carter"/>
    <n v="39039.380299999997"/>
    <x v="4"/>
    <n v="6234"/>
    <n v="361"/>
    <x v="0"/>
    <d v="2022-02-25T00:00:00"/>
    <s v="Penicillin"/>
    <s v="Abnormal"/>
    <n v="23"/>
    <x v="2"/>
    <s v="ArthritisHigh"/>
    <n v="2"/>
    <x v="0"/>
    <n v="2"/>
  </r>
  <r>
    <s v="Michael Browning"/>
    <x v="58"/>
    <x v="3"/>
    <x v="0"/>
    <s v="B+"/>
    <x v="0"/>
    <d v="2021-12-10T00:00:00"/>
    <s v="Brian Black"/>
    <s v="Jones, Morgan and Norton"/>
    <n v="39026.366479999997"/>
    <x v="4"/>
    <n v="17663"/>
    <n v="288"/>
    <x v="1"/>
    <d v="2022-01-04T00:00:00"/>
    <s v="Aspirin"/>
    <s v="Abnormal"/>
    <n v="25"/>
    <x v="2"/>
    <s v="DiabetesHigh"/>
    <n v="12"/>
    <x v="4"/>
    <n v="10"/>
  </r>
  <r>
    <s v="Chelsea Wu"/>
    <x v="34"/>
    <x v="2"/>
    <x v="1"/>
    <s v="B-"/>
    <x v="3"/>
    <d v="2020-01-20T00:00:00"/>
    <s v="Ralph Esparza"/>
    <s v="Khan, Daniels and Foley"/>
    <n v="39019.601260000003"/>
    <x v="2"/>
    <n v="16294"/>
    <n v="189"/>
    <x v="0"/>
    <d v="2020-02-05T00:00:00"/>
    <s v="Paracetamol"/>
    <s v="Abnormal"/>
    <n v="16"/>
    <x v="1"/>
    <s v="ArthritisMed"/>
    <n v="1"/>
    <x v="3"/>
    <n v="20"/>
  </r>
  <r>
    <s v="Joyce Jones"/>
    <x v="50"/>
    <x v="3"/>
    <x v="1"/>
    <s v="AB+"/>
    <x v="1"/>
    <d v="2020-07-14T00:00:00"/>
    <s v="Sierra Dixon"/>
    <s v="Calderon Inc"/>
    <n v="39018.611709999997"/>
    <x v="4"/>
    <n v="9165"/>
    <n v="473"/>
    <x v="2"/>
    <d v="2020-07-20T00:00:00"/>
    <s v="Aspirin"/>
    <s v="Abnormal"/>
    <n v="6"/>
    <x v="0"/>
    <s v="AsthmaLow"/>
    <n v="7"/>
    <x v="3"/>
    <n v="14"/>
  </r>
  <r>
    <s v="Anthony Lucas"/>
    <x v="5"/>
    <x v="2"/>
    <x v="1"/>
    <s v="B-"/>
    <x v="4"/>
    <d v="2020-03-25T00:00:00"/>
    <s v="Brian Newman"/>
    <s v="Washington LLC"/>
    <n v="39015.273419999998"/>
    <x v="1"/>
    <n v="28376"/>
    <n v="414"/>
    <x v="0"/>
    <d v="2020-03-30T00:00:00"/>
    <s v="Paracetamol"/>
    <s v="Abnormal"/>
    <n v="5"/>
    <x v="0"/>
    <s v="HypertensionLow"/>
    <n v="3"/>
    <x v="3"/>
    <n v="25"/>
  </r>
  <r>
    <s v="Jared Martinez"/>
    <x v="36"/>
    <x v="0"/>
    <x v="1"/>
    <s v="AB-"/>
    <x v="4"/>
    <d v="2021-10-27T00:00:00"/>
    <s v="Kenneth Smith"/>
    <s v="Hill-Castillo"/>
    <n v="39003.63882"/>
    <x v="3"/>
    <n v="22873"/>
    <n v="357"/>
    <x v="1"/>
    <d v="2021-11-10T00:00:00"/>
    <s v="Aspirin"/>
    <s v="Abnormal"/>
    <n v="14"/>
    <x v="1"/>
    <s v="HypertensionMed"/>
    <n v="10"/>
    <x v="4"/>
    <n v="27"/>
  </r>
  <r>
    <s v="Christopher Carter"/>
    <x v="54"/>
    <x v="1"/>
    <x v="1"/>
    <s v="AB-"/>
    <x v="5"/>
    <d v="2020-05-19T00:00:00"/>
    <s v="Jason Klein"/>
    <s v="Espinoza, Frye and Woodward"/>
    <n v="39003.478560000003"/>
    <x v="4"/>
    <n v="63455"/>
    <n v="459"/>
    <x v="1"/>
    <d v="2020-06-03T00:00:00"/>
    <s v="Paracetamol"/>
    <s v="Inconclusive"/>
    <n v="15"/>
    <x v="1"/>
    <s v="CancerMed"/>
    <n v="5"/>
    <x v="3"/>
    <n v="19"/>
  </r>
  <r>
    <s v="Kimberly Hodges"/>
    <x v="22"/>
    <x v="0"/>
    <x v="1"/>
    <s v="O-"/>
    <x v="4"/>
    <d v="2020-12-17T00:00:00"/>
    <s v="Lori Christensen"/>
    <s v="Davidson-Hendrix"/>
    <n v="39002.503230000002"/>
    <x v="3"/>
    <n v="5650"/>
    <n v="248"/>
    <x v="1"/>
    <d v="2021-01-07T00:00:00"/>
    <s v="Penicillin"/>
    <s v="Abnormal"/>
    <n v="21"/>
    <x v="2"/>
    <s v="HypertensionHigh"/>
    <n v="12"/>
    <x v="3"/>
    <n v="17"/>
  </r>
  <r>
    <s v="Stephen Owen"/>
    <x v="46"/>
    <x v="0"/>
    <x v="0"/>
    <s v="AB+"/>
    <x v="0"/>
    <d v="2022-04-30T00:00:00"/>
    <s v="Natasha Ashley"/>
    <s v="Robinson LLC"/>
    <n v="38988.956919999997"/>
    <x v="0"/>
    <n v="53166"/>
    <n v="257"/>
    <x v="2"/>
    <d v="2022-05-23T00:00:00"/>
    <s v="Aspirin"/>
    <s v="Abnormal"/>
    <n v="23"/>
    <x v="2"/>
    <s v="DiabetesHigh"/>
    <n v="4"/>
    <x v="0"/>
    <n v="30"/>
  </r>
  <r>
    <s v="Maria Mack"/>
    <x v="62"/>
    <x v="2"/>
    <x v="1"/>
    <s v="AB+"/>
    <x v="2"/>
    <d v="2020-10-31T00:00:00"/>
    <s v="Alan Mosley"/>
    <s v="Hardy, Brandt and Hughes"/>
    <n v="38985.309179999997"/>
    <x v="4"/>
    <n v="15572"/>
    <n v="500"/>
    <x v="0"/>
    <d v="2020-11-02T00:00:00"/>
    <s v="Penicillin"/>
    <s v="Abnormal"/>
    <n v="2"/>
    <x v="0"/>
    <s v="ObesityLow"/>
    <n v="10"/>
    <x v="3"/>
    <n v="31"/>
  </r>
  <r>
    <s v="Katelyn Daniel"/>
    <x v="23"/>
    <x v="0"/>
    <x v="1"/>
    <s v="O+"/>
    <x v="4"/>
    <d v="2021-08-19T00:00:00"/>
    <s v="Ruth Combs"/>
    <s v="Callahan Inc"/>
    <n v="38955.58208"/>
    <x v="2"/>
    <n v="18287"/>
    <n v="243"/>
    <x v="0"/>
    <d v="2021-08-25T00:00:00"/>
    <s v="Penicillin"/>
    <s v="Inconclusive"/>
    <n v="6"/>
    <x v="0"/>
    <s v="HypertensionLow"/>
    <n v="8"/>
    <x v="4"/>
    <n v="19"/>
  </r>
  <r>
    <s v="Alan Garcia"/>
    <x v="22"/>
    <x v="0"/>
    <x v="1"/>
    <s v="AB-"/>
    <x v="3"/>
    <d v="2021-08-26T00:00:00"/>
    <s v="Jennifer Richardson"/>
    <s v="Jones LLC"/>
    <n v="38939.07159"/>
    <x v="4"/>
    <n v="39362"/>
    <n v="335"/>
    <x v="0"/>
    <d v="2021-09-18T00:00:00"/>
    <s v="Aspirin"/>
    <s v="Abnormal"/>
    <n v="23"/>
    <x v="2"/>
    <s v="ArthritisHigh"/>
    <n v="8"/>
    <x v="4"/>
    <n v="26"/>
  </r>
  <r>
    <s v="Henry Choi"/>
    <x v="33"/>
    <x v="0"/>
    <x v="0"/>
    <s v="B-"/>
    <x v="5"/>
    <d v="2019-06-14T00:00:00"/>
    <s v="Tyler Perez"/>
    <s v="Carney, Pugh and Hernandez"/>
    <n v="38915.227169999998"/>
    <x v="2"/>
    <n v="55701"/>
    <n v="323"/>
    <x v="1"/>
    <d v="2019-06-21T00:00:00"/>
    <s v="Ibuprofen"/>
    <s v="Abnormal"/>
    <n v="7"/>
    <x v="0"/>
    <s v="CancerLow"/>
    <n v="6"/>
    <x v="2"/>
    <n v="14"/>
  </r>
  <r>
    <s v="Tracy Diaz"/>
    <x v="66"/>
    <x v="0"/>
    <x v="1"/>
    <s v="B-"/>
    <x v="0"/>
    <d v="2020-11-23T00:00:00"/>
    <s v="Kristen Jones"/>
    <s v="Gardner PLC"/>
    <n v="38890.544699999999"/>
    <x v="0"/>
    <n v="20287"/>
    <n v="121"/>
    <x v="1"/>
    <d v="2020-12-11T00:00:00"/>
    <s v="Paracetamol"/>
    <s v="Normal"/>
    <n v="18"/>
    <x v="1"/>
    <s v="DiabetesMed"/>
    <n v="11"/>
    <x v="3"/>
    <n v="23"/>
  </r>
  <r>
    <s v="Alicia Kennedy"/>
    <x v="51"/>
    <x v="0"/>
    <x v="0"/>
    <s v="O-"/>
    <x v="5"/>
    <d v="2018-11-27T00:00:00"/>
    <s v="Casey Barnett"/>
    <s v="Taylor, Johnson and Vaughan"/>
    <n v="38872.70667"/>
    <x v="4"/>
    <n v="79049"/>
    <n v="282"/>
    <x v="1"/>
    <d v="2018-12-23T00:00:00"/>
    <s v="Lipitor"/>
    <s v="Abnormal"/>
    <n v="26"/>
    <x v="2"/>
    <s v="CancerHigh"/>
    <n v="11"/>
    <x v="5"/>
    <n v="27"/>
  </r>
  <r>
    <s v="Kristopher Griffin"/>
    <x v="4"/>
    <x v="2"/>
    <x v="0"/>
    <s v="O-"/>
    <x v="0"/>
    <d v="2019-11-15T00:00:00"/>
    <s v="Frederick Martin"/>
    <s v="Reed Group"/>
    <n v="38867.460529999997"/>
    <x v="3"/>
    <n v="10090"/>
    <n v="202"/>
    <x v="2"/>
    <d v="2019-11-22T00:00:00"/>
    <s v="Paracetamol"/>
    <s v="Inconclusive"/>
    <n v="7"/>
    <x v="0"/>
    <s v="DiabetesLow"/>
    <n v="11"/>
    <x v="2"/>
    <n v="15"/>
  </r>
  <r>
    <s v="Emily Vega"/>
    <x v="54"/>
    <x v="1"/>
    <x v="1"/>
    <s v="O-"/>
    <x v="1"/>
    <d v="2023-02-14T00:00:00"/>
    <s v="Amanda Kane"/>
    <s v="Dorsey-Suarez"/>
    <n v="38852.884400000003"/>
    <x v="3"/>
    <n v="36628"/>
    <n v="483"/>
    <x v="2"/>
    <d v="2023-03-09T00:00:00"/>
    <s v="Aspirin"/>
    <s v="Inconclusive"/>
    <n v="23"/>
    <x v="2"/>
    <s v="AsthmaHigh"/>
    <n v="2"/>
    <x v="1"/>
    <n v="14"/>
  </r>
  <r>
    <s v="Jennifer Chavez"/>
    <x v="3"/>
    <x v="2"/>
    <x v="1"/>
    <s v="A-"/>
    <x v="1"/>
    <d v="2022-08-09T00:00:00"/>
    <s v="Jennifer Garza"/>
    <s v="Werner, Lara and Robles"/>
    <n v="38852.61479"/>
    <x v="3"/>
    <n v="8153"/>
    <n v="286"/>
    <x v="1"/>
    <d v="2022-08-18T00:00:00"/>
    <s v="Aspirin"/>
    <s v="Abnormal"/>
    <n v="9"/>
    <x v="0"/>
    <s v="AsthmaLow"/>
    <n v="8"/>
    <x v="0"/>
    <n v="9"/>
  </r>
  <r>
    <s v="Jennifer Chen"/>
    <x v="42"/>
    <x v="0"/>
    <x v="0"/>
    <s v="O-"/>
    <x v="0"/>
    <d v="2020-08-04T00:00:00"/>
    <s v="Shannon Powell"/>
    <s v="Bender-Hall"/>
    <n v="38847.684399999998"/>
    <x v="0"/>
    <n v="39061"/>
    <n v="230"/>
    <x v="2"/>
    <d v="2020-08-31T00:00:00"/>
    <s v="Penicillin"/>
    <s v="Inconclusive"/>
    <n v="27"/>
    <x v="2"/>
    <s v="DiabetesHigh"/>
    <n v="8"/>
    <x v="3"/>
    <n v="4"/>
  </r>
  <r>
    <s v="Tyler Morrison"/>
    <x v="31"/>
    <x v="2"/>
    <x v="1"/>
    <s v="O-"/>
    <x v="2"/>
    <d v="2020-01-10T00:00:00"/>
    <s v="Alexander Monroe"/>
    <s v="Bass, Ruiz and Phillips"/>
    <n v="38841.074990000001"/>
    <x v="3"/>
    <n v="12531"/>
    <n v="303"/>
    <x v="1"/>
    <d v="2020-01-16T00:00:00"/>
    <s v="Paracetamol"/>
    <s v="Inconclusive"/>
    <n v="6"/>
    <x v="0"/>
    <s v="ObesityLow"/>
    <n v="1"/>
    <x v="3"/>
    <n v="10"/>
  </r>
  <r>
    <s v="Kimberly Fletcher"/>
    <x v="51"/>
    <x v="0"/>
    <x v="0"/>
    <s v="B-"/>
    <x v="4"/>
    <d v="2019-06-19T00:00:00"/>
    <s v="Vanessa Lopez"/>
    <s v="Ramirez-Smith"/>
    <n v="38833.480159999999"/>
    <x v="3"/>
    <n v="31794"/>
    <n v="368"/>
    <x v="1"/>
    <d v="2019-07-09T00:00:00"/>
    <s v="Lipitor"/>
    <s v="Abnormal"/>
    <n v="20"/>
    <x v="2"/>
    <s v="HypertensionHigh"/>
    <n v="6"/>
    <x v="2"/>
    <n v="19"/>
  </r>
  <r>
    <s v="Linda Gray"/>
    <x v="37"/>
    <x v="3"/>
    <x v="0"/>
    <s v="A-"/>
    <x v="1"/>
    <d v="2020-12-06T00:00:00"/>
    <s v="Mark Dominguez"/>
    <s v="Bradshaw, Mcdaniel and Hamilton"/>
    <n v="38814.255420000001"/>
    <x v="1"/>
    <n v="40295"/>
    <n v="130"/>
    <x v="2"/>
    <d v="2020-12-26T00:00:00"/>
    <s v="Aspirin"/>
    <s v="Normal"/>
    <n v="20"/>
    <x v="2"/>
    <s v="AsthmaHigh"/>
    <n v="12"/>
    <x v="3"/>
    <n v="6"/>
  </r>
  <r>
    <s v="Mr. Jason Wilson"/>
    <x v="4"/>
    <x v="2"/>
    <x v="1"/>
    <s v="B-"/>
    <x v="0"/>
    <d v="2023-08-28T00:00:00"/>
    <s v="Laura Mosley"/>
    <s v="Daugherty PLC"/>
    <n v="38809.764600000002"/>
    <x v="3"/>
    <n v="16029"/>
    <n v="446"/>
    <x v="1"/>
    <d v="2023-09-21T00:00:00"/>
    <s v="Lipitor"/>
    <s v="Abnormal"/>
    <n v="24"/>
    <x v="2"/>
    <s v="DiabetesHigh"/>
    <n v="8"/>
    <x v="1"/>
    <n v="28"/>
  </r>
  <r>
    <s v="Mary Rodriguez"/>
    <x v="30"/>
    <x v="2"/>
    <x v="1"/>
    <s v="A+"/>
    <x v="5"/>
    <d v="2022-11-16T00:00:00"/>
    <s v="Paul Jenkins"/>
    <s v="Lee Inc"/>
    <n v="38777.183089999999"/>
    <x v="2"/>
    <n v="48049"/>
    <n v="339"/>
    <x v="1"/>
    <d v="2022-12-07T00:00:00"/>
    <s v="Paracetamol"/>
    <s v="Normal"/>
    <n v="21"/>
    <x v="2"/>
    <s v="CancerHigh"/>
    <n v="11"/>
    <x v="0"/>
    <n v="16"/>
  </r>
  <r>
    <s v="Mr. Taylor Williams DDS"/>
    <x v="45"/>
    <x v="2"/>
    <x v="0"/>
    <s v="AB-"/>
    <x v="5"/>
    <d v="2022-03-19T00:00:00"/>
    <s v="Angela Crawford"/>
    <s v="Mccann-Lamb"/>
    <n v="38763.423349999997"/>
    <x v="1"/>
    <n v="45733"/>
    <n v="247"/>
    <x v="0"/>
    <d v="2022-03-23T00:00:00"/>
    <s v="Lipitor"/>
    <s v="Inconclusive"/>
    <n v="4"/>
    <x v="0"/>
    <s v="CancerLow"/>
    <n v="3"/>
    <x v="0"/>
    <n v="19"/>
  </r>
  <r>
    <s v="Sylvia Oneal"/>
    <x v="54"/>
    <x v="1"/>
    <x v="0"/>
    <s v="A-"/>
    <x v="3"/>
    <d v="2020-01-07T00:00:00"/>
    <s v="Jay Lawson"/>
    <s v="Savage-Sanchez"/>
    <n v="38762.172409999999"/>
    <x v="1"/>
    <n v="3730"/>
    <n v="489"/>
    <x v="0"/>
    <d v="2020-01-07T00:00:00"/>
    <s v="Paracetamol"/>
    <s v="Abnormal"/>
    <n v="0"/>
    <x v="0"/>
    <s v="ArthritisLow"/>
    <n v="1"/>
    <x v="3"/>
    <n v="7"/>
  </r>
  <r>
    <s v="Tina Williams"/>
    <x v="38"/>
    <x v="1"/>
    <x v="1"/>
    <s v="A+"/>
    <x v="4"/>
    <d v="2022-05-16T00:00:00"/>
    <s v="Andrea Campbell"/>
    <s v="Robles, Cameron and Jennings"/>
    <n v="38759.580379999999"/>
    <x v="3"/>
    <n v="34929"/>
    <n v="140"/>
    <x v="1"/>
    <d v="2022-06-14T00:00:00"/>
    <s v="Aspirin"/>
    <s v="Normal"/>
    <n v="29"/>
    <x v="2"/>
    <s v="HypertensionHigh"/>
    <n v="5"/>
    <x v="0"/>
    <n v="16"/>
  </r>
  <r>
    <s v="Renee Walker"/>
    <x v="26"/>
    <x v="0"/>
    <x v="0"/>
    <s v="A+"/>
    <x v="0"/>
    <d v="2021-04-17T00:00:00"/>
    <s v="Troy Harmon"/>
    <s v="Henderson, Mercado and Webb"/>
    <n v="38757.878960000002"/>
    <x v="3"/>
    <n v="12713"/>
    <n v="222"/>
    <x v="1"/>
    <d v="2021-04-25T00:00:00"/>
    <s v="Penicillin"/>
    <s v="Abnormal"/>
    <n v="8"/>
    <x v="0"/>
    <s v="DiabetesLow"/>
    <n v="4"/>
    <x v="4"/>
    <n v="17"/>
  </r>
  <r>
    <s v="Danny Rojas"/>
    <x v="8"/>
    <x v="1"/>
    <x v="0"/>
    <s v="O+"/>
    <x v="4"/>
    <d v="2021-12-25T00:00:00"/>
    <s v="Samantha Reynolds"/>
    <s v="Stevens-Carroll"/>
    <n v="38754.426760000002"/>
    <x v="3"/>
    <n v="5459"/>
    <n v="203"/>
    <x v="2"/>
    <d v="2022-01-06T00:00:00"/>
    <s v="Ibuprofen"/>
    <s v="Abnormal"/>
    <n v="12"/>
    <x v="1"/>
    <s v="HypertensionMed"/>
    <n v="12"/>
    <x v="4"/>
    <n v="25"/>
  </r>
  <r>
    <s v="Jamie Holt"/>
    <x v="31"/>
    <x v="2"/>
    <x v="0"/>
    <s v="AB+"/>
    <x v="0"/>
    <d v="2019-09-14T00:00:00"/>
    <s v="Ashley Hicks"/>
    <s v="Lewis-Wong"/>
    <n v="38750.17772"/>
    <x v="1"/>
    <n v="42315"/>
    <n v="239"/>
    <x v="1"/>
    <d v="2019-09-30T00:00:00"/>
    <s v="Paracetamol"/>
    <s v="Abnormal"/>
    <n v="16"/>
    <x v="1"/>
    <s v="DiabetesMed"/>
    <n v="9"/>
    <x v="2"/>
    <n v="14"/>
  </r>
  <r>
    <s v="Carrie Ford"/>
    <x v="12"/>
    <x v="0"/>
    <x v="0"/>
    <s v="B-"/>
    <x v="2"/>
    <d v="2023-05-11T00:00:00"/>
    <s v="Rebecca Blankenship"/>
    <s v="Williams-Beck"/>
    <n v="38746.767890000003"/>
    <x v="4"/>
    <n v="19514"/>
    <n v="261"/>
    <x v="0"/>
    <d v="2023-05-21T00:00:00"/>
    <s v="Ibuprofen"/>
    <s v="Inconclusive"/>
    <n v="10"/>
    <x v="1"/>
    <s v="ObesityMed"/>
    <n v="5"/>
    <x v="1"/>
    <n v="11"/>
  </r>
  <r>
    <s v="Drew Mccullough"/>
    <x v="17"/>
    <x v="0"/>
    <x v="1"/>
    <s v="B-"/>
    <x v="4"/>
    <d v="2021-03-11T00:00:00"/>
    <s v="Marc Robbins"/>
    <s v="Silva-Scott"/>
    <n v="38732.180269999997"/>
    <x v="2"/>
    <n v="29339"/>
    <n v="173"/>
    <x v="2"/>
    <d v="2021-03-19T00:00:00"/>
    <s v="Paracetamol"/>
    <s v="Abnormal"/>
    <n v="8"/>
    <x v="0"/>
    <s v="HypertensionLow"/>
    <n v="3"/>
    <x v="4"/>
    <n v="11"/>
  </r>
  <r>
    <s v="Charles Hampton"/>
    <x v="43"/>
    <x v="1"/>
    <x v="1"/>
    <s v="B-"/>
    <x v="4"/>
    <d v="2021-10-29T00:00:00"/>
    <s v="Rebecca Kline"/>
    <s v="Perry, Stanley and Campbell"/>
    <n v="38725.20895"/>
    <x v="3"/>
    <n v="24237"/>
    <n v="428"/>
    <x v="1"/>
    <d v="2021-11-14T00:00:00"/>
    <s v="Penicillin"/>
    <s v="Abnormal"/>
    <n v="16"/>
    <x v="1"/>
    <s v="HypertensionMed"/>
    <n v="10"/>
    <x v="4"/>
    <n v="29"/>
  </r>
  <r>
    <s v="Mr. John Wright"/>
    <x v="31"/>
    <x v="2"/>
    <x v="0"/>
    <s v="B-"/>
    <x v="3"/>
    <d v="2022-04-06T00:00:00"/>
    <s v="Travis Norris"/>
    <s v="Ward Ltd"/>
    <n v="38719.579940000003"/>
    <x v="0"/>
    <n v="38095"/>
    <n v="159"/>
    <x v="0"/>
    <d v="2022-04-29T00:00:00"/>
    <s v="Penicillin"/>
    <s v="Abnormal"/>
    <n v="23"/>
    <x v="2"/>
    <s v="ArthritisHigh"/>
    <n v="4"/>
    <x v="0"/>
    <n v="6"/>
  </r>
  <r>
    <s v="Victor Thomas"/>
    <x v="20"/>
    <x v="2"/>
    <x v="1"/>
    <s v="O+"/>
    <x v="3"/>
    <d v="2023-08-20T00:00:00"/>
    <s v="Chad Peterson"/>
    <s v="Williams-Pitts"/>
    <n v="38709.697079999998"/>
    <x v="3"/>
    <n v="2984"/>
    <n v="206"/>
    <x v="2"/>
    <d v="2023-08-31T00:00:00"/>
    <s v="Aspirin"/>
    <s v="Normal"/>
    <n v="11"/>
    <x v="1"/>
    <s v="ArthritisMed"/>
    <n v="8"/>
    <x v="1"/>
    <n v="20"/>
  </r>
  <r>
    <s v="Michelle Bell"/>
    <x v="33"/>
    <x v="0"/>
    <x v="1"/>
    <s v="AB-"/>
    <x v="3"/>
    <d v="2023-04-11T00:00:00"/>
    <s v="Carolyn Mcdonald"/>
    <s v="Brandt-Barber"/>
    <n v="38705.298219999997"/>
    <x v="4"/>
    <n v="6670"/>
    <n v="480"/>
    <x v="2"/>
    <d v="2023-04-30T00:00:00"/>
    <s v="Aspirin"/>
    <s v="Normal"/>
    <n v="19"/>
    <x v="1"/>
    <s v="ArthritisMed"/>
    <n v="4"/>
    <x v="1"/>
    <n v="11"/>
  </r>
  <r>
    <s v="Susan Matthews"/>
    <x v="65"/>
    <x v="0"/>
    <x v="0"/>
    <s v="AB+"/>
    <x v="1"/>
    <d v="2023-03-24T00:00:00"/>
    <s v="Christine Martin"/>
    <s v="Cherry, Weeks and Petersen"/>
    <n v="38699.829949999999"/>
    <x v="3"/>
    <n v="14804"/>
    <n v="354"/>
    <x v="2"/>
    <d v="2023-04-06T00:00:00"/>
    <s v="Aspirin"/>
    <s v="Inconclusive"/>
    <n v="13"/>
    <x v="1"/>
    <s v="AsthmaMed"/>
    <n v="3"/>
    <x v="1"/>
    <n v="24"/>
  </r>
  <r>
    <s v="Jodi Freeman"/>
    <x v="13"/>
    <x v="0"/>
    <x v="0"/>
    <s v="A-"/>
    <x v="1"/>
    <d v="2022-11-21T00:00:00"/>
    <s v="Mark Williams"/>
    <s v="Mitchell, Wilson and Lopez"/>
    <n v="38699.573550000001"/>
    <x v="2"/>
    <n v="39380"/>
    <n v="226"/>
    <x v="2"/>
    <d v="2022-12-14T00:00:00"/>
    <s v="Ibuprofen"/>
    <s v="Normal"/>
    <n v="23"/>
    <x v="2"/>
    <s v="AsthmaHigh"/>
    <n v="11"/>
    <x v="0"/>
    <n v="21"/>
  </r>
  <r>
    <s v="Stacie Snyder"/>
    <x v="42"/>
    <x v="0"/>
    <x v="0"/>
    <s v="A+"/>
    <x v="3"/>
    <d v="2022-12-20T00:00:00"/>
    <s v="Jacob Graves"/>
    <s v="Robinson Inc"/>
    <n v="38697.532650000001"/>
    <x v="4"/>
    <n v="39223"/>
    <n v="335"/>
    <x v="2"/>
    <d v="2022-12-24T00:00:00"/>
    <s v="Penicillin"/>
    <s v="Abnormal"/>
    <n v="4"/>
    <x v="0"/>
    <s v="ArthritisLow"/>
    <n v="12"/>
    <x v="0"/>
    <n v="20"/>
  </r>
  <r>
    <s v="Mackenzie Curry"/>
    <x v="54"/>
    <x v="1"/>
    <x v="0"/>
    <s v="B-"/>
    <x v="3"/>
    <d v="2018-12-28T00:00:00"/>
    <s v="Dr. Michael Watson Jr."/>
    <s v="Bailey-Mcintyre"/>
    <n v="38696.048669999996"/>
    <x v="4"/>
    <n v="27508"/>
    <n v="469"/>
    <x v="0"/>
    <d v="2019-01-03T00:00:00"/>
    <s v="Lipitor"/>
    <s v="Abnormal"/>
    <n v="6"/>
    <x v="0"/>
    <s v="ArthritisLow"/>
    <n v="12"/>
    <x v="5"/>
    <n v="28"/>
  </r>
  <r>
    <s v="Jamie Zimmerman"/>
    <x v="51"/>
    <x v="0"/>
    <x v="0"/>
    <s v="B-"/>
    <x v="0"/>
    <d v="2020-07-24T00:00:00"/>
    <s v="Collin Logan"/>
    <s v="Aguilar, Williams and Jones"/>
    <n v="38670.826500000003"/>
    <x v="3"/>
    <n v="48365"/>
    <n v="449"/>
    <x v="1"/>
    <d v="2020-08-20T00:00:00"/>
    <s v="Ibuprofen"/>
    <s v="Inconclusive"/>
    <n v="27"/>
    <x v="2"/>
    <s v="DiabetesHigh"/>
    <n v="7"/>
    <x v="3"/>
    <n v="24"/>
  </r>
  <r>
    <s v="Teresa Lynn"/>
    <x v="25"/>
    <x v="1"/>
    <x v="1"/>
    <s v="A+"/>
    <x v="1"/>
    <d v="2019-07-06T00:00:00"/>
    <s v="Linda Holmes"/>
    <s v="Duncan PLC"/>
    <n v="38666.988890000001"/>
    <x v="2"/>
    <n v="28217"/>
    <n v="388"/>
    <x v="2"/>
    <d v="2019-07-28T00:00:00"/>
    <s v="Paracetamol"/>
    <s v="Abnormal"/>
    <n v="22"/>
    <x v="2"/>
    <s v="AsthmaHigh"/>
    <n v="7"/>
    <x v="2"/>
    <n v="6"/>
  </r>
  <r>
    <s v="Nathaniel Nichols"/>
    <x v="35"/>
    <x v="0"/>
    <x v="0"/>
    <s v="AB+"/>
    <x v="0"/>
    <d v="2019-10-06T00:00:00"/>
    <s v="Rebecca Campbell"/>
    <s v="Garza, Kim and Harrison"/>
    <n v="38663.323799999998"/>
    <x v="3"/>
    <n v="25940"/>
    <n v="187"/>
    <x v="2"/>
    <d v="2019-11-03T00:00:00"/>
    <s v="Ibuprofen"/>
    <s v="Normal"/>
    <n v="28"/>
    <x v="2"/>
    <s v="DiabetesHigh"/>
    <n v="10"/>
    <x v="2"/>
    <n v="6"/>
  </r>
  <r>
    <s v="Aaron Smith"/>
    <x v="36"/>
    <x v="0"/>
    <x v="1"/>
    <s v="AB-"/>
    <x v="3"/>
    <d v="2022-04-18T00:00:00"/>
    <s v="Kristen Tucker"/>
    <s v="Wells and Sons"/>
    <n v="38660.707909999997"/>
    <x v="4"/>
    <n v="9237"/>
    <n v="337"/>
    <x v="1"/>
    <d v="2022-05-12T00:00:00"/>
    <s v="Lipitor"/>
    <s v="Inconclusive"/>
    <n v="24"/>
    <x v="2"/>
    <s v="ArthritisHigh"/>
    <n v="4"/>
    <x v="0"/>
    <n v="18"/>
  </r>
  <r>
    <s v="Joshua Rogers"/>
    <x v="63"/>
    <x v="2"/>
    <x v="0"/>
    <s v="O-"/>
    <x v="2"/>
    <d v="2022-09-17T00:00:00"/>
    <s v="Thomas Hanson"/>
    <s v="Ferguson-Smith"/>
    <n v="38658.015630000002"/>
    <x v="2"/>
    <n v="4995"/>
    <n v="243"/>
    <x v="2"/>
    <d v="2022-09-18T00:00:00"/>
    <s v="Penicillin"/>
    <s v="Inconclusive"/>
    <n v="1"/>
    <x v="0"/>
    <s v="ObesityLow"/>
    <n v="9"/>
    <x v="0"/>
    <n v="17"/>
  </r>
  <r>
    <s v="George Harris"/>
    <x v="56"/>
    <x v="2"/>
    <x v="0"/>
    <s v="O+"/>
    <x v="0"/>
    <d v="2019-09-20T00:00:00"/>
    <s v="Ashley Walker"/>
    <s v="Ryan Inc"/>
    <n v="38652.969720000001"/>
    <x v="1"/>
    <n v="12464"/>
    <n v="101"/>
    <x v="2"/>
    <d v="2019-09-25T00:00:00"/>
    <s v="Aspirin"/>
    <s v="Normal"/>
    <n v="5"/>
    <x v="0"/>
    <s v="DiabetesLow"/>
    <n v="9"/>
    <x v="2"/>
    <n v="20"/>
  </r>
  <r>
    <s v="Jesse Blair"/>
    <x v="59"/>
    <x v="0"/>
    <x v="0"/>
    <s v="A-"/>
    <x v="1"/>
    <d v="2022-02-13T00:00:00"/>
    <s v="Nicholas Ramos"/>
    <s v="Hanna, Weeks and Thomas"/>
    <n v="38647.449610000003"/>
    <x v="4"/>
    <n v="5940"/>
    <n v="132"/>
    <x v="1"/>
    <d v="2022-02-16T00:00:00"/>
    <s v="Paracetamol"/>
    <s v="Abnormal"/>
    <n v="3"/>
    <x v="0"/>
    <s v="AsthmaLow"/>
    <n v="2"/>
    <x v="0"/>
    <n v="13"/>
  </r>
  <r>
    <s v="Kenneth Yu"/>
    <x v="7"/>
    <x v="0"/>
    <x v="1"/>
    <s v="AB-"/>
    <x v="0"/>
    <d v="2023-08-24T00:00:00"/>
    <s v="Randy Davis"/>
    <s v="Kim-Taylor"/>
    <n v="38646.991580000002"/>
    <x v="3"/>
    <n v="16727"/>
    <n v="475"/>
    <x v="2"/>
    <d v="2023-09-20T00:00:00"/>
    <s v="Aspirin"/>
    <s v="Inconclusive"/>
    <n v="27"/>
    <x v="2"/>
    <s v="DiabetesHigh"/>
    <n v="8"/>
    <x v="1"/>
    <n v="24"/>
  </r>
  <r>
    <s v="Christine Chavez"/>
    <x v="39"/>
    <x v="0"/>
    <x v="0"/>
    <s v="A-"/>
    <x v="5"/>
    <d v="2020-06-17T00:00:00"/>
    <s v="Carolyn Clark"/>
    <s v="Anderson-Garcia"/>
    <n v="38646.35196"/>
    <x v="1"/>
    <n v="36196"/>
    <n v="238"/>
    <x v="1"/>
    <d v="2020-06-26T00:00:00"/>
    <s v="Ibuprofen"/>
    <s v="Abnormal"/>
    <n v="9"/>
    <x v="0"/>
    <s v="CancerLow"/>
    <n v="6"/>
    <x v="3"/>
    <n v="17"/>
  </r>
  <r>
    <s v="Timothy Ford"/>
    <x v="19"/>
    <x v="0"/>
    <x v="1"/>
    <s v="B+"/>
    <x v="4"/>
    <d v="2022-11-11T00:00:00"/>
    <s v="Tracy Clark"/>
    <s v="Gilmore, Mcguire and Holder"/>
    <n v="38641.290569999997"/>
    <x v="1"/>
    <n v="6813"/>
    <n v="237"/>
    <x v="2"/>
    <d v="2022-12-01T00:00:00"/>
    <s v="Aspirin"/>
    <s v="Normal"/>
    <n v="20"/>
    <x v="2"/>
    <s v="HypertensionHigh"/>
    <n v="11"/>
    <x v="0"/>
    <n v="11"/>
  </r>
  <r>
    <s v="Susan Munoz"/>
    <x v="29"/>
    <x v="3"/>
    <x v="0"/>
    <s v="A-"/>
    <x v="1"/>
    <d v="2022-06-16T00:00:00"/>
    <s v="Michael Williamson"/>
    <s v="Foster, Oconnell and Scott"/>
    <n v="38635.267339999999"/>
    <x v="3"/>
    <n v="41986"/>
    <n v="234"/>
    <x v="1"/>
    <d v="2022-07-09T00:00:00"/>
    <s v="Aspirin"/>
    <s v="Abnormal"/>
    <n v="23"/>
    <x v="2"/>
    <s v="AsthmaHigh"/>
    <n v="6"/>
    <x v="0"/>
    <n v="16"/>
  </r>
  <r>
    <s v="Joanne Clark"/>
    <x v="63"/>
    <x v="2"/>
    <x v="1"/>
    <s v="A-"/>
    <x v="2"/>
    <d v="2019-02-10T00:00:00"/>
    <s v="Allison Trevino"/>
    <s v="Juarez-Krueger"/>
    <n v="38619.516080000001"/>
    <x v="0"/>
    <n v="14294"/>
    <n v="253"/>
    <x v="0"/>
    <d v="2019-02-16T00:00:00"/>
    <s v="Paracetamol"/>
    <s v="Abnormal"/>
    <n v="6"/>
    <x v="0"/>
    <s v="ObesityLow"/>
    <n v="2"/>
    <x v="2"/>
    <n v="10"/>
  </r>
  <r>
    <s v="Steven Adams"/>
    <x v="57"/>
    <x v="0"/>
    <x v="0"/>
    <s v="O-"/>
    <x v="2"/>
    <d v="2022-03-27T00:00:00"/>
    <s v="Laura Watkins"/>
    <s v="Rocha, Krause and Cook"/>
    <n v="38616.438719999998"/>
    <x v="3"/>
    <n v="8605"/>
    <n v="440"/>
    <x v="2"/>
    <d v="2022-04-06T00:00:00"/>
    <s v="Paracetamol"/>
    <s v="Normal"/>
    <n v="10"/>
    <x v="1"/>
    <s v="ObesityMed"/>
    <n v="3"/>
    <x v="0"/>
    <n v="27"/>
  </r>
  <r>
    <s v="Robin Robbins"/>
    <x v="66"/>
    <x v="0"/>
    <x v="0"/>
    <s v="O-"/>
    <x v="3"/>
    <d v="2019-11-16T00:00:00"/>
    <s v="Erin Baker"/>
    <s v="Goodwin, Grimes and Williams"/>
    <n v="38613.331279999999"/>
    <x v="1"/>
    <n v="38451"/>
    <n v="121"/>
    <x v="2"/>
    <d v="2019-11-26T00:00:00"/>
    <s v="Penicillin"/>
    <s v="Inconclusive"/>
    <n v="10"/>
    <x v="1"/>
    <s v="ArthritisMed"/>
    <n v="11"/>
    <x v="2"/>
    <n v="16"/>
  </r>
  <r>
    <s v="Adam Dominguez"/>
    <x v="57"/>
    <x v="0"/>
    <x v="1"/>
    <s v="O+"/>
    <x v="5"/>
    <d v="2021-03-19T00:00:00"/>
    <s v="Kim Watson"/>
    <s v="Jensen, Williams and Baker"/>
    <n v="38611.378700000001"/>
    <x v="0"/>
    <n v="23564"/>
    <n v="478"/>
    <x v="1"/>
    <d v="2021-04-06T00:00:00"/>
    <s v="Paracetamol"/>
    <s v="Abnormal"/>
    <n v="18"/>
    <x v="1"/>
    <s v="CancerMed"/>
    <n v="3"/>
    <x v="4"/>
    <n v="19"/>
  </r>
  <r>
    <s v="Ashley Watkins"/>
    <x v="36"/>
    <x v="0"/>
    <x v="1"/>
    <s v="O+"/>
    <x v="4"/>
    <d v="2022-10-21T00:00:00"/>
    <s v="Robert Phillips"/>
    <s v="Kemp, Graves and Aguilar"/>
    <n v="38601.104809999997"/>
    <x v="1"/>
    <n v="14701"/>
    <n v="164"/>
    <x v="1"/>
    <d v="2022-11-18T00:00:00"/>
    <s v="Lipitor"/>
    <s v="Abnormal"/>
    <n v="28"/>
    <x v="2"/>
    <s v="HypertensionHigh"/>
    <n v="10"/>
    <x v="0"/>
    <n v="21"/>
  </r>
  <r>
    <s v="Hunter Smith"/>
    <x v="8"/>
    <x v="1"/>
    <x v="1"/>
    <s v="A+"/>
    <x v="4"/>
    <d v="2022-01-23T00:00:00"/>
    <s v="Christopher Skinner"/>
    <s v="Cruz-Perez"/>
    <n v="38592.49912"/>
    <x v="1"/>
    <n v="27804"/>
    <n v="204"/>
    <x v="1"/>
    <d v="2022-02-18T00:00:00"/>
    <s v="Paracetamol"/>
    <s v="Normal"/>
    <n v="26"/>
    <x v="2"/>
    <s v="HypertensionHigh"/>
    <n v="1"/>
    <x v="0"/>
    <n v="23"/>
  </r>
  <r>
    <s v="Edward Wagner"/>
    <x v="17"/>
    <x v="0"/>
    <x v="1"/>
    <s v="AB+"/>
    <x v="4"/>
    <d v="2023-08-08T00:00:00"/>
    <s v="Marcia Davis"/>
    <s v="Scott, Morrow and Atkinson"/>
    <n v="38583.1702"/>
    <x v="3"/>
    <n v="31447"/>
    <n v="108"/>
    <x v="2"/>
    <d v="2023-08-19T00:00:00"/>
    <s v="Penicillin"/>
    <s v="Abnormal"/>
    <n v="11"/>
    <x v="1"/>
    <s v="HypertensionMed"/>
    <n v="8"/>
    <x v="1"/>
    <n v="8"/>
  </r>
  <r>
    <s v="Christopher Bray"/>
    <x v="49"/>
    <x v="2"/>
    <x v="1"/>
    <s v="A+"/>
    <x v="4"/>
    <d v="2021-10-01T00:00:00"/>
    <s v="Robert Ramirez"/>
    <s v="Mcguire, Simmons and Anderson"/>
    <n v="38575.174480000001"/>
    <x v="1"/>
    <n v="6951"/>
    <n v="373"/>
    <x v="2"/>
    <d v="2021-10-08T00:00:00"/>
    <s v="Lipitor"/>
    <s v="Normal"/>
    <n v="7"/>
    <x v="0"/>
    <s v="HypertensionLow"/>
    <n v="10"/>
    <x v="4"/>
    <n v="1"/>
  </r>
  <r>
    <s v="Debra Lambert"/>
    <x v="67"/>
    <x v="3"/>
    <x v="0"/>
    <s v="AB+"/>
    <x v="0"/>
    <d v="2019-06-18T00:00:00"/>
    <s v="Kathleen Ward"/>
    <s v="Griffin and Sons"/>
    <n v="38573.031499999997"/>
    <x v="1"/>
    <n v="33752"/>
    <n v="220"/>
    <x v="1"/>
    <d v="2019-06-24T00:00:00"/>
    <s v="Penicillin"/>
    <s v="Abnormal"/>
    <n v="6"/>
    <x v="0"/>
    <s v="DiabetesLow"/>
    <n v="6"/>
    <x v="2"/>
    <n v="18"/>
  </r>
  <r>
    <s v="Steve Hunt"/>
    <x v="67"/>
    <x v="3"/>
    <x v="1"/>
    <s v="A+"/>
    <x v="1"/>
    <d v="2023-02-10T00:00:00"/>
    <s v="Jill Jones"/>
    <s v="Dominguez-Price"/>
    <n v="38560.551180000002"/>
    <x v="0"/>
    <n v="27400"/>
    <n v="287"/>
    <x v="1"/>
    <d v="2023-03-09T00:00:00"/>
    <s v="Paracetamol"/>
    <s v="Normal"/>
    <n v="27"/>
    <x v="2"/>
    <s v="AsthmaHigh"/>
    <n v="2"/>
    <x v="1"/>
    <n v="10"/>
  </r>
  <r>
    <s v="Johnny Howard"/>
    <x v="40"/>
    <x v="1"/>
    <x v="1"/>
    <s v="AB-"/>
    <x v="2"/>
    <d v="2019-07-28T00:00:00"/>
    <s v="Paul Howell"/>
    <s v="Walters-Salazar"/>
    <n v="38557.988089999999"/>
    <x v="3"/>
    <n v="3055"/>
    <n v="401"/>
    <x v="0"/>
    <d v="2019-08-03T00:00:00"/>
    <s v="Aspirin"/>
    <s v="Normal"/>
    <n v="6"/>
    <x v="0"/>
    <s v="ObesityLow"/>
    <n v="7"/>
    <x v="2"/>
    <n v="28"/>
  </r>
  <r>
    <s v="Anthony Cantu"/>
    <x v="15"/>
    <x v="1"/>
    <x v="1"/>
    <s v="O-"/>
    <x v="5"/>
    <d v="2020-06-23T00:00:00"/>
    <s v="Tyler Webb"/>
    <s v="Dunn-Morris"/>
    <n v="38554.118889999998"/>
    <x v="2"/>
    <n v="14452"/>
    <n v="458"/>
    <x v="1"/>
    <d v="2020-06-25T00:00:00"/>
    <s v="Penicillin"/>
    <s v="Normal"/>
    <n v="2"/>
    <x v="0"/>
    <s v="CancerLow"/>
    <n v="6"/>
    <x v="3"/>
    <n v="23"/>
  </r>
  <r>
    <s v="Devon Gonzalez"/>
    <x v="59"/>
    <x v="0"/>
    <x v="0"/>
    <s v="AB+"/>
    <x v="3"/>
    <d v="2020-02-18T00:00:00"/>
    <s v="Elizabeth Villa"/>
    <s v="Gray, Christian and Evans"/>
    <n v="38536.665229999999"/>
    <x v="4"/>
    <n v="24590"/>
    <n v="286"/>
    <x v="2"/>
    <d v="2020-03-06T00:00:00"/>
    <s v="Ibuprofen"/>
    <s v="Inconclusive"/>
    <n v="17"/>
    <x v="1"/>
    <s v="ArthritisMed"/>
    <n v="2"/>
    <x v="3"/>
    <n v="18"/>
  </r>
  <r>
    <s v="Jason Sexton"/>
    <x v="12"/>
    <x v="0"/>
    <x v="0"/>
    <s v="AB+"/>
    <x v="4"/>
    <d v="2021-01-16T00:00:00"/>
    <s v="Courtney Maldonado"/>
    <s v="Bowman, James and Smith"/>
    <n v="38523.50013"/>
    <x v="0"/>
    <n v="13600"/>
    <n v="468"/>
    <x v="1"/>
    <d v="2021-02-10T00:00:00"/>
    <s v="Lipitor"/>
    <s v="Normal"/>
    <n v="25"/>
    <x v="2"/>
    <s v="HypertensionHigh"/>
    <n v="1"/>
    <x v="4"/>
    <n v="16"/>
  </r>
  <r>
    <s v="Benjamin Rice"/>
    <x v="64"/>
    <x v="3"/>
    <x v="1"/>
    <s v="AB+"/>
    <x v="4"/>
    <d v="2020-10-11T00:00:00"/>
    <s v="Timothy Rodriguez"/>
    <s v="Robles Ltd"/>
    <n v="38523.49495"/>
    <x v="1"/>
    <n v="23546"/>
    <n v="444"/>
    <x v="2"/>
    <d v="2020-11-08T00:00:00"/>
    <s v="Ibuprofen"/>
    <s v="Inconclusive"/>
    <n v="28"/>
    <x v="2"/>
    <s v="HypertensionHigh"/>
    <n v="10"/>
    <x v="3"/>
    <n v="11"/>
  </r>
  <r>
    <s v="Jessica Wilson"/>
    <x v="12"/>
    <x v="0"/>
    <x v="0"/>
    <s v="B+"/>
    <x v="3"/>
    <d v="2021-04-12T00:00:00"/>
    <s v="George Poole"/>
    <s v="King and Sons"/>
    <n v="38519.63927"/>
    <x v="0"/>
    <n v="23396"/>
    <n v="184"/>
    <x v="0"/>
    <d v="2021-04-24T00:00:00"/>
    <s v="Paracetamol"/>
    <s v="Abnormal"/>
    <n v="12"/>
    <x v="1"/>
    <s v="ArthritisMed"/>
    <n v="4"/>
    <x v="4"/>
    <n v="12"/>
  </r>
  <r>
    <s v="Blake Wood"/>
    <x v="41"/>
    <x v="2"/>
    <x v="0"/>
    <s v="A-"/>
    <x v="4"/>
    <d v="2023-02-17T00:00:00"/>
    <s v="Ashley Weber"/>
    <s v="Walker Ltd"/>
    <n v="38509.889230000001"/>
    <x v="4"/>
    <n v="23146"/>
    <n v="173"/>
    <x v="1"/>
    <d v="2023-03-10T00:00:00"/>
    <s v="Lipitor"/>
    <s v="Normal"/>
    <n v="21"/>
    <x v="2"/>
    <s v="HypertensionHigh"/>
    <n v="2"/>
    <x v="1"/>
    <n v="17"/>
  </r>
  <r>
    <s v="Arthur James"/>
    <x v="58"/>
    <x v="3"/>
    <x v="0"/>
    <s v="A+"/>
    <x v="1"/>
    <d v="2023-02-13T00:00:00"/>
    <s v="Amy Brown"/>
    <s v="Rubio LLC"/>
    <n v="38503.485280000001"/>
    <x v="1"/>
    <n v="10591"/>
    <n v="251"/>
    <x v="2"/>
    <d v="2023-03-07T00:00:00"/>
    <s v="Ibuprofen"/>
    <s v="Inconclusive"/>
    <n v="22"/>
    <x v="2"/>
    <s v="AsthmaHigh"/>
    <n v="2"/>
    <x v="1"/>
    <n v="13"/>
  </r>
  <r>
    <s v="Lauren Wilcox"/>
    <x v="54"/>
    <x v="1"/>
    <x v="1"/>
    <s v="O-"/>
    <x v="4"/>
    <d v="2020-12-01T00:00:00"/>
    <s v="Mary Miller"/>
    <s v="Smith, Zuniga and Acosta"/>
    <n v="38496.494330000001"/>
    <x v="2"/>
    <n v="29415"/>
    <n v="425"/>
    <x v="0"/>
    <d v="2020-12-14T00:00:00"/>
    <s v="Aspirin"/>
    <s v="Normal"/>
    <n v="13"/>
    <x v="1"/>
    <s v="HypertensionMed"/>
    <n v="12"/>
    <x v="3"/>
    <n v="1"/>
  </r>
  <r>
    <s v="Melissa Weaver"/>
    <x v="59"/>
    <x v="0"/>
    <x v="1"/>
    <s v="O-"/>
    <x v="3"/>
    <d v="2020-02-20T00:00:00"/>
    <s v="Tamara White"/>
    <s v="Reynolds, Gilmore and Harvey"/>
    <n v="38485.311800000003"/>
    <x v="4"/>
    <n v="22600"/>
    <n v="348"/>
    <x v="0"/>
    <d v="2020-03-05T00:00:00"/>
    <s v="Ibuprofen"/>
    <s v="Inconclusive"/>
    <n v="14"/>
    <x v="1"/>
    <s v="ArthritisMed"/>
    <n v="2"/>
    <x v="3"/>
    <n v="20"/>
  </r>
  <r>
    <s v="Amber Scott"/>
    <x v="7"/>
    <x v="0"/>
    <x v="1"/>
    <s v="O-"/>
    <x v="4"/>
    <d v="2023-02-06T00:00:00"/>
    <s v="Susan Ewing"/>
    <s v="Andrews, Clark and Mclaughlin"/>
    <n v="38474.37442"/>
    <x v="1"/>
    <n v="4978"/>
    <n v="174"/>
    <x v="0"/>
    <d v="2023-02-09T00:00:00"/>
    <s v="Ibuprofen"/>
    <s v="Abnormal"/>
    <n v="3"/>
    <x v="0"/>
    <s v="HypertensionLow"/>
    <n v="2"/>
    <x v="1"/>
    <n v="6"/>
  </r>
  <r>
    <s v="Jennifer Mejia"/>
    <x v="9"/>
    <x v="1"/>
    <x v="1"/>
    <s v="AB+"/>
    <x v="4"/>
    <d v="2019-07-06T00:00:00"/>
    <s v="Robert Davis"/>
    <s v="Wagner, Chan and Boyd"/>
    <n v="38462.669560000002"/>
    <x v="0"/>
    <n v="15845"/>
    <n v="292"/>
    <x v="2"/>
    <d v="2019-07-14T00:00:00"/>
    <s v="Aspirin"/>
    <s v="Inconclusive"/>
    <n v="8"/>
    <x v="0"/>
    <s v="HypertensionLow"/>
    <n v="7"/>
    <x v="2"/>
    <n v="6"/>
  </r>
  <r>
    <s v="Donald Huffman"/>
    <x v="21"/>
    <x v="1"/>
    <x v="0"/>
    <s v="O-"/>
    <x v="1"/>
    <d v="2023-05-15T00:00:00"/>
    <s v="Ralph Hamilton"/>
    <s v="Turner Group"/>
    <n v="38459.739390000002"/>
    <x v="4"/>
    <n v="12006"/>
    <n v="351"/>
    <x v="2"/>
    <d v="2023-06-03T00:00:00"/>
    <s v="Aspirin"/>
    <s v="Inconclusive"/>
    <n v="19"/>
    <x v="1"/>
    <s v="AsthmaMed"/>
    <n v="5"/>
    <x v="1"/>
    <n v="15"/>
  </r>
  <r>
    <s v="Ian Jefferson"/>
    <x v="39"/>
    <x v="0"/>
    <x v="1"/>
    <s v="B-"/>
    <x v="4"/>
    <d v="2023-05-21T00:00:00"/>
    <s v="Tyler Andrews"/>
    <s v="Sutton-Klein"/>
    <n v="38454.356319999999"/>
    <x v="2"/>
    <n v="23474"/>
    <n v="477"/>
    <x v="1"/>
    <d v="2023-06-04T00:00:00"/>
    <s v="Ibuprofen"/>
    <s v="Abnormal"/>
    <n v="14"/>
    <x v="1"/>
    <s v="HypertensionMed"/>
    <n v="5"/>
    <x v="1"/>
    <n v="21"/>
  </r>
  <r>
    <s v="Lori Smith"/>
    <x v="56"/>
    <x v="2"/>
    <x v="0"/>
    <s v="O-"/>
    <x v="0"/>
    <d v="2022-03-31T00:00:00"/>
    <s v="Dominique Sanchez"/>
    <s v="Sanders Ltd"/>
    <n v="38450.791920000003"/>
    <x v="1"/>
    <n v="42334"/>
    <n v="463"/>
    <x v="1"/>
    <d v="2022-04-02T00:00:00"/>
    <s v="Lipitor"/>
    <s v="Abnormal"/>
    <n v="2"/>
    <x v="0"/>
    <s v="DiabetesLow"/>
    <n v="3"/>
    <x v="0"/>
    <n v="31"/>
  </r>
  <r>
    <s v="Robert Simpson DDS"/>
    <x v="11"/>
    <x v="3"/>
    <x v="0"/>
    <s v="B+"/>
    <x v="4"/>
    <d v="2021-05-14T00:00:00"/>
    <s v="Amanda Sherman"/>
    <s v="Oliver PLC"/>
    <n v="38440.487959999999"/>
    <x v="3"/>
    <n v="21899"/>
    <n v="382"/>
    <x v="0"/>
    <d v="2021-05-20T00:00:00"/>
    <s v="Ibuprofen"/>
    <s v="Inconclusive"/>
    <n v="6"/>
    <x v="0"/>
    <s v="HypertensionLow"/>
    <n v="5"/>
    <x v="4"/>
    <n v="14"/>
  </r>
  <r>
    <s v="Theresa Holland"/>
    <x v="57"/>
    <x v="0"/>
    <x v="0"/>
    <s v="AB-"/>
    <x v="3"/>
    <d v="2020-08-01T00:00:00"/>
    <s v="Jeffrey Estrada"/>
    <s v="Ward, Weeks and Wood"/>
    <n v="38438.122069999998"/>
    <x v="2"/>
    <n v="7811"/>
    <n v="396"/>
    <x v="2"/>
    <d v="2020-08-02T00:00:00"/>
    <s v="Paracetamol"/>
    <s v="Inconclusive"/>
    <n v="1"/>
    <x v="0"/>
    <s v="ArthritisLow"/>
    <n v="8"/>
    <x v="3"/>
    <n v="1"/>
  </r>
  <r>
    <s v="Jackie Carroll"/>
    <x v="18"/>
    <x v="0"/>
    <x v="1"/>
    <s v="A+"/>
    <x v="3"/>
    <d v="2019-10-03T00:00:00"/>
    <s v="Melissa Carroll"/>
    <s v="Powers, English and Soto"/>
    <n v="38433.305480000003"/>
    <x v="4"/>
    <n v="32676"/>
    <n v="226"/>
    <x v="2"/>
    <d v="2019-10-06T00:00:00"/>
    <s v="Paracetamol"/>
    <s v="Inconclusive"/>
    <n v="3"/>
    <x v="0"/>
    <s v="ArthritisLow"/>
    <n v="10"/>
    <x v="2"/>
    <n v="3"/>
  </r>
  <r>
    <s v="Emily White"/>
    <x v="29"/>
    <x v="3"/>
    <x v="0"/>
    <s v="B-"/>
    <x v="4"/>
    <d v="2023-09-12T00:00:00"/>
    <s v="Jason Santana"/>
    <s v="Wagner Ltd"/>
    <n v="38416.659509999998"/>
    <x v="0"/>
    <n v="15345"/>
    <n v="267"/>
    <x v="1"/>
    <d v="2023-10-08T00:00:00"/>
    <s v="Paracetamol"/>
    <s v="Normal"/>
    <n v="26"/>
    <x v="2"/>
    <s v="HypertensionHigh"/>
    <n v="9"/>
    <x v="1"/>
    <n v="12"/>
  </r>
  <r>
    <s v="Michelle Johnson"/>
    <x v="9"/>
    <x v="1"/>
    <x v="0"/>
    <s v="B+"/>
    <x v="5"/>
    <d v="2020-11-16T00:00:00"/>
    <s v="Denise Roy"/>
    <s v="Hill-Thompson"/>
    <n v="38412.551270000004"/>
    <x v="2"/>
    <n v="55361"/>
    <n v="413"/>
    <x v="1"/>
    <d v="2020-12-02T00:00:00"/>
    <s v="Ibuprofen"/>
    <s v="Abnormal"/>
    <n v="16"/>
    <x v="1"/>
    <s v="CancerMed"/>
    <n v="11"/>
    <x v="3"/>
    <n v="16"/>
  </r>
  <r>
    <s v="Anthony Hunt"/>
    <x v="9"/>
    <x v="1"/>
    <x v="0"/>
    <s v="A+"/>
    <x v="2"/>
    <d v="2020-11-08T00:00:00"/>
    <s v="Sierra Williams"/>
    <s v="Shepard-Nelson"/>
    <n v="38404.713530000001"/>
    <x v="2"/>
    <n v="7911"/>
    <n v="437"/>
    <x v="1"/>
    <d v="2020-12-05T00:00:00"/>
    <s v="Paracetamol"/>
    <s v="Inconclusive"/>
    <n v="27"/>
    <x v="2"/>
    <s v="ObesityHigh"/>
    <n v="11"/>
    <x v="3"/>
    <n v="8"/>
  </r>
  <r>
    <s v="Christina George"/>
    <x v="59"/>
    <x v="0"/>
    <x v="1"/>
    <s v="A+"/>
    <x v="5"/>
    <d v="2019-06-26T00:00:00"/>
    <s v="Tiffany Hodges"/>
    <s v="Clark-Ferguson"/>
    <n v="38403.003830000001"/>
    <x v="0"/>
    <n v="56999"/>
    <n v="162"/>
    <x v="1"/>
    <d v="2019-07-09T00:00:00"/>
    <s v="Penicillin"/>
    <s v="Normal"/>
    <n v="13"/>
    <x v="1"/>
    <s v="CancerMed"/>
    <n v="6"/>
    <x v="2"/>
    <n v="26"/>
  </r>
  <r>
    <s v="Andrea Carr"/>
    <x v="61"/>
    <x v="0"/>
    <x v="1"/>
    <s v="B+"/>
    <x v="2"/>
    <d v="2018-12-31T00:00:00"/>
    <s v="Ashley Davidson"/>
    <s v="Jackson Group"/>
    <n v="38385.655229999997"/>
    <x v="0"/>
    <n v="1663"/>
    <n v="110"/>
    <x v="2"/>
    <d v="2019-01-23T00:00:00"/>
    <s v="Lipitor"/>
    <s v="Normal"/>
    <n v="23"/>
    <x v="2"/>
    <s v="ObesityHigh"/>
    <n v="12"/>
    <x v="5"/>
    <n v="31"/>
  </r>
  <r>
    <s v="Joel Young"/>
    <x v="53"/>
    <x v="2"/>
    <x v="0"/>
    <s v="O+"/>
    <x v="5"/>
    <d v="2023-02-08T00:00:00"/>
    <s v="Kimberly Anderson"/>
    <s v="Kaufman LLC"/>
    <n v="38359.897810000002"/>
    <x v="2"/>
    <n v="2463"/>
    <n v="262"/>
    <x v="1"/>
    <d v="2023-02-09T00:00:00"/>
    <s v="Lipitor"/>
    <s v="Abnormal"/>
    <n v="1"/>
    <x v="0"/>
    <s v="CancerLow"/>
    <n v="2"/>
    <x v="1"/>
    <n v="8"/>
  </r>
  <r>
    <s v="Dr. Andrew Lester"/>
    <x v="14"/>
    <x v="0"/>
    <x v="0"/>
    <s v="B+"/>
    <x v="2"/>
    <d v="2018-12-09T00:00:00"/>
    <s v="Tammy Nguyen"/>
    <s v="Willis, Martin and Larson"/>
    <n v="38359.304680000001"/>
    <x v="0"/>
    <n v="7951"/>
    <n v="179"/>
    <x v="1"/>
    <d v="2018-12-20T00:00:00"/>
    <s v="Penicillin"/>
    <s v="Abnormal"/>
    <n v="11"/>
    <x v="1"/>
    <s v="ObesityMed"/>
    <n v="12"/>
    <x v="5"/>
    <n v="9"/>
  </r>
  <r>
    <s v="Frances Johnson"/>
    <x v="13"/>
    <x v="0"/>
    <x v="1"/>
    <s v="O-"/>
    <x v="2"/>
    <d v="2023-10-05T00:00:00"/>
    <s v="Jennifer Vargas"/>
    <s v="Lin-Arias"/>
    <n v="38350.515899999999"/>
    <x v="0"/>
    <n v="3204"/>
    <n v="413"/>
    <x v="2"/>
    <d v="2023-11-01T00:00:00"/>
    <s v="Paracetamol"/>
    <s v="Abnormal"/>
    <n v="27"/>
    <x v="2"/>
    <s v="ObesityHigh"/>
    <n v="10"/>
    <x v="1"/>
    <n v="5"/>
  </r>
  <r>
    <s v="George Cox"/>
    <x v="46"/>
    <x v="0"/>
    <x v="1"/>
    <s v="A-"/>
    <x v="1"/>
    <d v="2023-03-23T00:00:00"/>
    <s v="Matthew Mueller"/>
    <s v="Roberson Inc"/>
    <n v="38349.634109999999"/>
    <x v="0"/>
    <n v="27372"/>
    <n v="474"/>
    <x v="2"/>
    <d v="2023-04-04T00:00:00"/>
    <s v="Penicillin"/>
    <s v="Abnormal"/>
    <n v="12"/>
    <x v="1"/>
    <s v="AsthmaMed"/>
    <n v="3"/>
    <x v="1"/>
    <n v="23"/>
  </r>
  <r>
    <s v="Timothy Smith"/>
    <x v="19"/>
    <x v="0"/>
    <x v="0"/>
    <s v="B+"/>
    <x v="1"/>
    <d v="2022-02-08T00:00:00"/>
    <s v="Tammy Lambert"/>
    <s v="Estes, Burns and Perez"/>
    <n v="38349.120669999997"/>
    <x v="0"/>
    <n v="25339"/>
    <n v="433"/>
    <x v="2"/>
    <d v="2022-02-13T00:00:00"/>
    <s v="Paracetamol"/>
    <s v="Abnormal"/>
    <n v="5"/>
    <x v="0"/>
    <s v="AsthmaLow"/>
    <n v="2"/>
    <x v="0"/>
    <n v="8"/>
  </r>
  <r>
    <s v="Samuel Gonzales"/>
    <x v="56"/>
    <x v="2"/>
    <x v="1"/>
    <s v="O-"/>
    <x v="2"/>
    <d v="2021-06-06T00:00:00"/>
    <s v="Amber Watkins"/>
    <s v="Morrow Group"/>
    <n v="38346.785880000003"/>
    <x v="4"/>
    <n v="21665"/>
    <n v="384"/>
    <x v="2"/>
    <d v="2021-07-04T00:00:00"/>
    <s v="Paracetamol"/>
    <s v="Abnormal"/>
    <n v="28"/>
    <x v="2"/>
    <s v="ObesityHigh"/>
    <n v="6"/>
    <x v="4"/>
    <n v="6"/>
  </r>
  <r>
    <s v="Timothy Perry"/>
    <x v="48"/>
    <x v="0"/>
    <x v="0"/>
    <s v="AB-"/>
    <x v="1"/>
    <d v="2020-10-11T00:00:00"/>
    <s v="Brian Silva"/>
    <s v="Harris-Rodriguez"/>
    <n v="38335.483540000001"/>
    <x v="0"/>
    <n v="32354"/>
    <n v="339"/>
    <x v="2"/>
    <d v="2020-11-09T00:00:00"/>
    <s v="Penicillin"/>
    <s v="Normal"/>
    <n v="29"/>
    <x v="2"/>
    <s v="AsthmaHigh"/>
    <n v="10"/>
    <x v="3"/>
    <n v="11"/>
  </r>
  <r>
    <s v="Kenneth Ross"/>
    <x v="55"/>
    <x v="1"/>
    <x v="0"/>
    <s v="B+"/>
    <x v="1"/>
    <d v="2022-09-23T00:00:00"/>
    <s v="Jennifer Jimenez"/>
    <s v="Larson Ltd"/>
    <n v="38334.978750000002"/>
    <x v="1"/>
    <n v="4572"/>
    <n v="435"/>
    <x v="2"/>
    <d v="2022-10-20T00:00:00"/>
    <s v="Ibuprofen"/>
    <s v="Normal"/>
    <n v="27"/>
    <x v="2"/>
    <s v="AsthmaHigh"/>
    <n v="9"/>
    <x v="0"/>
    <n v="23"/>
  </r>
  <r>
    <s v="Timothy Cox"/>
    <x v="52"/>
    <x v="0"/>
    <x v="1"/>
    <s v="AB+"/>
    <x v="0"/>
    <d v="2022-02-16T00:00:00"/>
    <s v="Ellen Mooney"/>
    <s v="Grant PLC"/>
    <n v="38333.577100000002"/>
    <x v="0"/>
    <n v="39140"/>
    <n v="136"/>
    <x v="1"/>
    <d v="2022-02-25T00:00:00"/>
    <s v="Lipitor"/>
    <s v="Inconclusive"/>
    <n v="9"/>
    <x v="0"/>
    <s v="DiabetesLow"/>
    <n v="2"/>
    <x v="0"/>
    <n v="16"/>
  </r>
  <r>
    <s v="Joseph Frazier"/>
    <x v="67"/>
    <x v="3"/>
    <x v="1"/>
    <s v="B+"/>
    <x v="4"/>
    <d v="2022-05-14T00:00:00"/>
    <s v="Nancy Williams"/>
    <s v="Morgan-Brown"/>
    <n v="38327.808290000001"/>
    <x v="3"/>
    <n v="6057"/>
    <n v="262"/>
    <x v="1"/>
    <d v="2022-05-20T00:00:00"/>
    <s v="Aspirin"/>
    <s v="Inconclusive"/>
    <n v="6"/>
    <x v="0"/>
    <s v="HypertensionLow"/>
    <n v="5"/>
    <x v="0"/>
    <n v="14"/>
  </r>
  <r>
    <s v="Angela Lowery"/>
    <x v="59"/>
    <x v="0"/>
    <x v="1"/>
    <s v="A-"/>
    <x v="4"/>
    <d v="2020-02-15T00:00:00"/>
    <s v="Mary Maddox"/>
    <s v="Baker Ltd"/>
    <n v="38321.065309999998"/>
    <x v="0"/>
    <n v="21843"/>
    <n v="189"/>
    <x v="0"/>
    <d v="2020-03-05T00:00:00"/>
    <s v="Paracetamol"/>
    <s v="Normal"/>
    <n v="19"/>
    <x v="1"/>
    <s v="HypertensionMed"/>
    <n v="2"/>
    <x v="3"/>
    <n v="15"/>
  </r>
  <r>
    <s v="Kim Aguilar"/>
    <x v="25"/>
    <x v="1"/>
    <x v="1"/>
    <s v="A+"/>
    <x v="1"/>
    <d v="2023-03-17T00:00:00"/>
    <s v="Donald Roberts"/>
    <s v="Chung, Moore and Mercer"/>
    <n v="38317.643600000003"/>
    <x v="1"/>
    <n v="43989"/>
    <n v="267"/>
    <x v="2"/>
    <d v="2023-04-05T00:00:00"/>
    <s v="Aspirin"/>
    <s v="Abnormal"/>
    <n v="19"/>
    <x v="1"/>
    <s v="AsthmaMed"/>
    <n v="3"/>
    <x v="1"/>
    <n v="17"/>
  </r>
  <r>
    <s v="Patricia Roth"/>
    <x v="30"/>
    <x v="2"/>
    <x v="0"/>
    <s v="AB+"/>
    <x v="0"/>
    <d v="2023-06-06T00:00:00"/>
    <s v="Harold Anderson"/>
    <s v="Morales-Mitchell"/>
    <n v="38316.463819999997"/>
    <x v="0"/>
    <n v="26721"/>
    <n v="168"/>
    <x v="2"/>
    <d v="2023-06-28T00:00:00"/>
    <s v="Aspirin"/>
    <s v="Inconclusive"/>
    <n v="22"/>
    <x v="2"/>
    <s v="DiabetesHigh"/>
    <n v="6"/>
    <x v="1"/>
    <n v="6"/>
  </r>
  <r>
    <s v="Tracy Brown"/>
    <x v="1"/>
    <x v="1"/>
    <x v="0"/>
    <s v="A-"/>
    <x v="3"/>
    <d v="2020-11-04T00:00:00"/>
    <s v="Jason Ward"/>
    <s v="Watson Ltd"/>
    <n v="38308.513789999997"/>
    <x v="2"/>
    <n v="26260"/>
    <n v="157"/>
    <x v="0"/>
    <d v="2020-11-26T00:00:00"/>
    <s v="Lipitor"/>
    <s v="Normal"/>
    <n v="22"/>
    <x v="2"/>
    <s v="ArthritisHigh"/>
    <n v="11"/>
    <x v="3"/>
    <n v="4"/>
  </r>
  <r>
    <s v="Stephanie Reyes"/>
    <x v="23"/>
    <x v="0"/>
    <x v="1"/>
    <s v="O-"/>
    <x v="3"/>
    <d v="2022-06-16T00:00:00"/>
    <s v="Maria Lewis"/>
    <s v="Kaiser Inc"/>
    <n v="38293.399920000003"/>
    <x v="0"/>
    <n v="29037"/>
    <n v="415"/>
    <x v="1"/>
    <d v="2022-06-29T00:00:00"/>
    <s v="Ibuprofen"/>
    <s v="Normal"/>
    <n v="13"/>
    <x v="1"/>
    <s v="ArthritisMed"/>
    <n v="6"/>
    <x v="0"/>
    <n v="16"/>
  </r>
  <r>
    <s v="Larry Martin"/>
    <x v="16"/>
    <x v="0"/>
    <x v="0"/>
    <s v="O-"/>
    <x v="0"/>
    <d v="2020-02-21T00:00:00"/>
    <s v="Michael Wilkerson"/>
    <s v="Brewer Group"/>
    <n v="38291.32862"/>
    <x v="0"/>
    <n v="30913"/>
    <n v="350"/>
    <x v="2"/>
    <d v="2020-03-10T00:00:00"/>
    <s v="Aspirin"/>
    <s v="Inconclusive"/>
    <n v="18"/>
    <x v="1"/>
    <s v="DiabetesMed"/>
    <n v="2"/>
    <x v="3"/>
    <n v="21"/>
  </r>
  <r>
    <s v="David Webb"/>
    <x v="64"/>
    <x v="3"/>
    <x v="0"/>
    <s v="B+"/>
    <x v="5"/>
    <d v="2021-01-17T00:00:00"/>
    <s v="Raymond Weber"/>
    <s v="Young, Hall and Diaz"/>
    <n v="38288.783909999998"/>
    <x v="1"/>
    <n v="5379"/>
    <n v="142"/>
    <x v="1"/>
    <d v="2021-01-22T00:00:00"/>
    <s v="Paracetamol"/>
    <s v="Normal"/>
    <n v="5"/>
    <x v="0"/>
    <s v="CancerLow"/>
    <n v="1"/>
    <x v="4"/>
    <n v="17"/>
  </r>
  <r>
    <s v="Christopher Anderson"/>
    <x v="50"/>
    <x v="3"/>
    <x v="0"/>
    <s v="O-"/>
    <x v="0"/>
    <d v="2021-05-22T00:00:00"/>
    <s v="Robert Olson"/>
    <s v="Parks, Freeman and Pennington"/>
    <n v="38283.342909999999"/>
    <x v="1"/>
    <n v="43179"/>
    <n v="312"/>
    <x v="1"/>
    <d v="2021-06-20T00:00:00"/>
    <s v="Aspirin"/>
    <s v="Inconclusive"/>
    <n v="29"/>
    <x v="2"/>
    <s v="DiabetesHigh"/>
    <n v="5"/>
    <x v="4"/>
    <n v="22"/>
  </r>
  <r>
    <s v="Tina Martinez"/>
    <x v="53"/>
    <x v="2"/>
    <x v="0"/>
    <s v="O-"/>
    <x v="2"/>
    <d v="2020-12-16T00:00:00"/>
    <s v="Francisco Erickson"/>
    <s v="Thomas, Reeves and Bell"/>
    <n v="38282.018479999999"/>
    <x v="4"/>
    <n v="1780"/>
    <n v="200"/>
    <x v="1"/>
    <d v="2021-01-07T00:00:00"/>
    <s v="Lipitor"/>
    <s v="Abnormal"/>
    <n v="22"/>
    <x v="2"/>
    <s v="ObesityHigh"/>
    <n v="12"/>
    <x v="3"/>
    <n v="16"/>
  </r>
  <r>
    <s v="James Jackson"/>
    <x v="7"/>
    <x v="0"/>
    <x v="1"/>
    <s v="A+"/>
    <x v="2"/>
    <d v="2023-04-20T00:00:00"/>
    <s v="Nathan Robinson"/>
    <s v="Leach LLC"/>
    <n v="38279.06957"/>
    <x v="3"/>
    <n v="15465"/>
    <n v="490"/>
    <x v="2"/>
    <d v="2023-05-01T00:00:00"/>
    <s v="Penicillin"/>
    <s v="Normal"/>
    <n v="11"/>
    <x v="1"/>
    <s v="ObesityMed"/>
    <n v="4"/>
    <x v="1"/>
    <n v="20"/>
  </r>
  <r>
    <s v="Cindy Meyer"/>
    <x v="5"/>
    <x v="2"/>
    <x v="1"/>
    <s v="O+"/>
    <x v="1"/>
    <d v="2020-01-13T00:00:00"/>
    <s v="Ashley Calderon"/>
    <s v="Moreno, Howell and Wall"/>
    <n v="38273.616540000003"/>
    <x v="3"/>
    <n v="21239"/>
    <n v="115"/>
    <x v="2"/>
    <d v="2020-01-22T00:00:00"/>
    <s v="Paracetamol"/>
    <s v="Inconclusive"/>
    <n v="9"/>
    <x v="0"/>
    <s v="AsthmaLow"/>
    <n v="1"/>
    <x v="3"/>
    <n v="13"/>
  </r>
  <r>
    <s v="Mary Bennett"/>
    <x v="26"/>
    <x v="0"/>
    <x v="1"/>
    <s v="O-"/>
    <x v="1"/>
    <d v="2019-11-18T00:00:00"/>
    <s v="Maria Smith"/>
    <s v="Mason Ltd"/>
    <n v="38270.240210000004"/>
    <x v="0"/>
    <n v="4547"/>
    <n v="312"/>
    <x v="1"/>
    <d v="2019-12-12T00:00:00"/>
    <s v="Paracetamol"/>
    <s v="Abnormal"/>
    <n v="24"/>
    <x v="2"/>
    <s v="AsthmaHigh"/>
    <n v="11"/>
    <x v="2"/>
    <n v="18"/>
  </r>
  <r>
    <s v="John Smith"/>
    <x v="52"/>
    <x v="0"/>
    <x v="1"/>
    <s v="AB-"/>
    <x v="0"/>
    <d v="2022-12-14T00:00:00"/>
    <s v="Jesse Garcia"/>
    <s v="Gonzalez, Morgan and Curry"/>
    <n v="38268.441659999997"/>
    <x v="0"/>
    <n v="54411"/>
    <n v="123"/>
    <x v="1"/>
    <d v="2023-01-12T00:00:00"/>
    <s v="Aspirin"/>
    <s v="Abnormal"/>
    <n v="29"/>
    <x v="2"/>
    <s v="DiabetesHigh"/>
    <n v="12"/>
    <x v="0"/>
    <n v="14"/>
  </r>
  <r>
    <s v="Jessica Rhodes"/>
    <x v="17"/>
    <x v="0"/>
    <x v="0"/>
    <s v="A+"/>
    <x v="3"/>
    <d v="2023-07-03T00:00:00"/>
    <s v="Trevor Riggs"/>
    <s v="Davis, Douglas and Wagner"/>
    <n v="38254.303460000003"/>
    <x v="0"/>
    <n v="34425"/>
    <n v="120"/>
    <x v="2"/>
    <d v="2023-07-30T00:00:00"/>
    <s v="Lipitor"/>
    <s v="Inconclusive"/>
    <n v="27"/>
    <x v="2"/>
    <s v="ArthritisHigh"/>
    <n v="7"/>
    <x v="1"/>
    <n v="3"/>
  </r>
  <r>
    <s v="Deborah Camacho"/>
    <x v="21"/>
    <x v="1"/>
    <x v="1"/>
    <s v="O+"/>
    <x v="1"/>
    <d v="2022-11-20T00:00:00"/>
    <s v="Kelly Ortiz"/>
    <s v="Peterson-Hebert"/>
    <n v="38251.736499999999"/>
    <x v="1"/>
    <n v="38071"/>
    <n v="405"/>
    <x v="2"/>
    <d v="2022-11-30T00:00:00"/>
    <s v="Penicillin"/>
    <s v="Normal"/>
    <n v="10"/>
    <x v="1"/>
    <s v="AsthmaMed"/>
    <n v="11"/>
    <x v="0"/>
    <n v="20"/>
  </r>
  <r>
    <s v="Jacob Garcia"/>
    <x v="52"/>
    <x v="0"/>
    <x v="0"/>
    <s v="B+"/>
    <x v="4"/>
    <d v="2019-10-15T00:00:00"/>
    <s v="Harry Prince"/>
    <s v="Curry-Bates"/>
    <n v="38251.36462"/>
    <x v="0"/>
    <n v="30201"/>
    <n v="235"/>
    <x v="1"/>
    <d v="2019-11-06T00:00:00"/>
    <s v="Paracetamol"/>
    <s v="Abnormal"/>
    <n v="22"/>
    <x v="2"/>
    <s v="HypertensionHigh"/>
    <n v="10"/>
    <x v="2"/>
    <n v="15"/>
  </r>
  <r>
    <s v="Erica Russell"/>
    <x v="52"/>
    <x v="0"/>
    <x v="1"/>
    <s v="B+"/>
    <x v="0"/>
    <d v="2020-05-16T00:00:00"/>
    <s v="Nichole Lewis"/>
    <s v="Adams PLC"/>
    <n v="38238.682150000001"/>
    <x v="0"/>
    <n v="26037"/>
    <n v="122"/>
    <x v="1"/>
    <d v="2020-06-01T00:00:00"/>
    <s v="Penicillin"/>
    <s v="Abnormal"/>
    <n v="16"/>
    <x v="1"/>
    <s v="DiabetesMed"/>
    <n v="5"/>
    <x v="3"/>
    <n v="16"/>
  </r>
  <r>
    <s v="Brian Evans"/>
    <x v="31"/>
    <x v="2"/>
    <x v="1"/>
    <s v="A+"/>
    <x v="5"/>
    <d v="2018-12-12T00:00:00"/>
    <s v="Stephen Norton"/>
    <s v="Johnson-Whitaker"/>
    <n v="38231.705800000003"/>
    <x v="0"/>
    <n v="28068"/>
    <n v="222"/>
    <x v="1"/>
    <d v="2018-12-24T00:00:00"/>
    <s v="Lipitor"/>
    <s v="Abnormal"/>
    <n v="12"/>
    <x v="1"/>
    <s v="CancerMed"/>
    <n v="12"/>
    <x v="5"/>
    <n v="12"/>
  </r>
  <r>
    <s v="Charles Rodriguez"/>
    <x v="36"/>
    <x v="0"/>
    <x v="1"/>
    <s v="AB-"/>
    <x v="2"/>
    <d v="2019-04-12T00:00:00"/>
    <s v="Ronald Ali"/>
    <s v="Rose-Holmes"/>
    <n v="38223.134330000001"/>
    <x v="4"/>
    <n v="1832"/>
    <n v="199"/>
    <x v="1"/>
    <d v="2019-04-25T00:00:00"/>
    <s v="Penicillin"/>
    <s v="Normal"/>
    <n v="13"/>
    <x v="1"/>
    <s v="ObesityMed"/>
    <n v="4"/>
    <x v="2"/>
    <n v="12"/>
  </r>
  <r>
    <s v="Richard Gonzalez"/>
    <x v="3"/>
    <x v="2"/>
    <x v="0"/>
    <s v="O+"/>
    <x v="4"/>
    <d v="2020-12-09T00:00:00"/>
    <s v="David Hammond"/>
    <s v="Robinson Inc"/>
    <n v="38219.546560000003"/>
    <x v="2"/>
    <n v="1879"/>
    <n v="379"/>
    <x v="0"/>
    <d v="2020-12-12T00:00:00"/>
    <s v="Lipitor"/>
    <s v="Abnormal"/>
    <n v="3"/>
    <x v="0"/>
    <s v="HypertensionLow"/>
    <n v="12"/>
    <x v="3"/>
    <n v="9"/>
  </r>
  <r>
    <s v="Alexis Dalton"/>
    <x v="58"/>
    <x v="3"/>
    <x v="1"/>
    <s v="A+"/>
    <x v="2"/>
    <d v="2019-01-16T00:00:00"/>
    <s v="Donald Miles"/>
    <s v="Collins, Flowers and King"/>
    <n v="38219.530310000002"/>
    <x v="4"/>
    <n v="2013"/>
    <n v="495"/>
    <x v="1"/>
    <d v="2019-01-24T00:00:00"/>
    <s v="Lipitor"/>
    <s v="Inconclusive"/>
    <n v="8"/>
    <x v="0"/>
    <s v="ObesityLow"/>
    <n v="1"/>
    <x v="2"/>
    <n v="16"/>
  </r>
  <r>
    <s v="Aaron Miller"/>
    <x v="19"/>
    <x v="0"/>
    <x v="0"/>
    <s v="O-"/>
    <x v="0"/>
    <d v="2021-02-18T00:00:00"/>
    <s v="Kenneth Green"/>
    <s v="Carr, Murray and Jordan"/>
    <n v="38218.606229999998"/>
    <x v="0"/>
    <n v="32664"/>
    <n v="229"/>
    <x v="2"/>
    <d v="2021-03-16T00:00:00"/>
    <s v="Paracetamol"/>
    <s v="Abnormal"/>
    <n v="26"/>
    <x v="2"/>
    <s v="DiabetesHigh"/>
    <n v="2"/>
    <x v="4"/>
    <n v="18"/>
  </r>
  <r>
    <s v="Erica Mullins"/>
    <x v="33"/>
    <x v="0"/>
    <x v="0"/>
    <s v="A+"/>
    <x v="1"/>
    <d v="2023-10-22T00:00:00"/>
    <s v="David Becker"/>
    <s v="Green-Castro"/>
    <n v="38200.937729999998"/>
    <x v="0"/>
    <n v="15737"/>
    <n v="199"/>
    <x v="1"/>
    <d v="2023-10-25T00:00:00"/>
    <s v="Aspirin"/>
    <s v="Inconclusive"/>
    <n v="3"/>
    <x v="0"/>
    <s v="AsthmaLow"/>
    <n v="10"/>
    <x v="1"/>
    <n v="22"/>
  </r>
  <r>
    <s v="Rebecca Patterson"/>
    <x v="14"/>
    <x v="0"/>
    <x v="1"/>
    <s v="B-"/>
    <x v="5"/>
    <d v="2020-09-10T00:00:00"/>
    <s v="Timothy Grant"/>
    <s v="Kelly PLC"/>
    <n v="38182.27996"/>
    <x v="0"/>
    <n v="55617"/>
    <n v="471"/>
    <x v="1"/>
    <d v="2020-09-11T00:00:00"/>
    <s v="Lipitor"/>
    <s v="Abnormal"/>
    <n v="1"/>
    <x v="0"/>
    <s v="CancerLow"/>
    <n v="9"/>
    <x v="3"/>
    <n v="10"/>
  </r>
  <r>
    <s v="Leslie Hall"/>
    <x v="4"/>
    <x v="2"/>
    <x v="1"/>
    <s v="A-"/>
    <x v="4"/>
    <d v="2021-05-12T00:00:00"/>
    <s v="Mary Hudson"/>
    <s v="Garcia-Reyes"/>
    <n v="38181.769469999999"/>
    <x v="3"/>
    <n v="16587"/>
    <n v="295"/>
    <x v="2"/>
    <d v="2021-06-05T00:00:00"/>
    <s v="Aspirin"/>
    <s v="Normal"/>
    <n v="24"/>
    <x v="2"/>
    <s v="HypertensionHigh"/>
    <n v="5"/>
    <x v="4"/>
    <n v="12"/>
  </r>
  <r>
    <s v="Dakota Hamilton"/>
    <x v="41"/>
    <x v="2"/>
    <x v="0"/>
    <s v="B-"/>
    <x v="2"/>
    <d v="2019-10-19T00:00:00"/>
    <s v="Michele Ferguson"/>
    <s v="Fowler-Rodriguez"/>
    <n v="38180.205260000002"/>
    <x v="1"/>
    <n v="11410"/>
    <n v="172"/>
    <x v="2"/>
    <d v="2019-11-04T00:00:00"/>
    <s v="Lipitor"/>
    <s v="Abnormal"/>
    <n v="16"/>
    <x v="1"/>
    <s v="ObesityMed"/>
    <n v="10"/>
    <x v="2"/>
    <n v="19"/>
  </r>
  <r>
    <s v="Greg Webster"/>
    <x v="54"/>
    <x v="1"/>
    <x v="0"/>
    <s v="O-"/>
    <x v="2"/>
    <d v="2022-10-11T00:00:00"/>
    <s v="Mary Owens"/>
    <s v="Holmes-Bridges"/>
    <n v="38179.95104"/>
    <x v="4"/>
    <n v="10138"/>
    <n v="177"/>
    <x v="0"/>
    <d v="2022-10-15T00:00:00"/>
    <s v="Paracetamol"/>
    <s v="Abnormal"/>
    <n v="4"/>
    <x v="0"/>
    <s v="ObesityLow"/>
    <n v="10"/>
    <x v="0"/>
    <n v="11"/>
  </r>
  <r>
    <s v="Sean Hernandez"/>
    <x v="47"/>
    <x v="0"/>
    <x v="1"/>
    <s v="A-"/>
    <x v="1"/>
    <d v="2019-12-03T00:00:00"/>
    <s v="Diane Carr"/>
    <s v="Rios, Holland and Anderson"/>
    <n v="38176.599179999997"/>
    <x v="0"/>
    <n v="38035"/>
    <n v="210"/>
    <x v="2"/>
    <d v="2020-01-02T00:00:00"/>
    <s v="Penicillin"/>
    <s v="Normal"/>
    <n v="30"/>
    <x v="2"/>
    <s v="AsthmaHigh"/>
    <n v="12"/>
    <x v="2"/>
    <n v="3"/>
  </r>
  <r>
    <s v="Antonio Robinson"/>
    <x v="50"/>
    <x v="3"/>
    <x v="1"/>
    <s v="O+"/>
    <x v="1"/>
    <d v="2022-06-19T00:00:00"/>
    <s v="Melissa Evans"/>
    <s v="Harmon Ltd"/>
    <n v="38171.66461"/>
    <x v="4"/>
    <n v="36024"/>
    <n v="231"/>
    <x v="2"/>
    <d v="2022-07-19T00:00:00"/>
    <s v="Ibuprofen"/>
    <s v="Inconclusive"/>
    <n v="30"/>
    <x v="2"/>
    <s v="AsthmaHigh"/>
    <n v="6"/>
    <x v="0"/>
    <n v="19"/>
  </r>
  <r>
    <s v="Kristy Shepherd"/>
    <x v="19"/>
    <x v="0"/>
    <x v="1"/>
    <s v="A+"/>
    <x v="4"/>
    <d v="2021-05-20T00:00:00"/>
    <s v="Lisa Coleman"/>
    <s v="Lopez-Schneider"/>
    <n v="38147.523260000002"/>
    <x v="0"/>
    <n v="20166"/>
    <n v="461"/>
    <x v="0"/>
    <d v="2021-06-12T00:00:00"/>
    <s v="Ibuprofen"/>
    <s v="Inconclusive"/>
    <n v="23"/>
    <x v="2"/>
    <s v="HypertensionHigh"/>
    <n v="5"/>
    <x v="4"/>
    <n v="20"/>
  </r>
  <r>
    <s v="Jodi Lee"/>
    <x v="52"/>
    <x v="0"/>
    <x v="1"/>
    <s v="O+"/>
    <x v="4"/>
    <d v="2020-07-18T00:00:00"/>
    <s v="Tanner Gonzalez"/>
    <s v="Miller, Sanders and Maxwell"/>
    <n v="38132.170359999996"/>
    <x v="0"/>
    <n v="23329"/>
    <n v="453"/>
    <x v="0"/>
    <d v="2020-07-24T00:00:00"/>
    <s v="Lipitor"/>
    <s v="Abnormal"/>
    <n v="6"/>
    <x v="0"/>
    <s v="HypertensionLow"/>
    <n v="7"/>
    <x v="3"/>
    <n v="18"/>
  </r>
  <r>
    <s v="Cameron Ross"/>
    <x v="8"/>
    <x v="1"/>
    <x v="1"/>
    <s v="O-"/>
    <x v="1"/>
    <d v="2021-11-21T00:00:00"/>
    <s v="Elizabeth Beck"/>
    <s v="Ballard Group"/>
    <n v="38123.031640000001"/>
    <x v="3"/>
    <n v="44702"/>
    <n v="430"/>
    <x v="1"/>
    <d v="2021-12-11T00:00:00"/>
    <s v="Aspirin"/>
    <s v="Normal"/>
    <n v="20"/>
    <x v="2"/>
    <s v="AsthmaHigh"/>
    <n v="11"/>
    <x v="4"/>
    <n v="21"/>
  </r>
  <r>
    <s v="Lisa Austin"/>
    <x v="41"/>
    <x v="2"/>
    <x v="1"/>
    <s v="O-"/>
    <x v="0"/>
    <d v="2023-09-15T00:00:00"/>
    <s v="Carly Beasley"/>
    <s v="Bradshaw and Sons"/>
    <n v="38107.965429999997"/>
    <x v="4"/>
    <n v="56206"/>
    <n v="180"/>
    <x v="1"/>
    <d v="2023-10-11T00:00:00"/>
    <s v="Lipitor"/>
    <s v="Abnormal"/>
    <n v="26"/>
    <x v="2"/>
    <s v="DiabetesHigh"/>
    <n v="9"/>
    <x v="1"/>
    <n v="15"/>
  </r>
  <r>
    <s v="Brian Roberts"/>
    <x v="18"/>
    <x v="0"/>
    <x v="1"/>
    <s v="O-"/>
    <x v="3"/>
    <d v="2023-07-05T00:00:00"/>
    <s v="Lori Warren"/>
    <s v="Cooper, Page and Crane"/>
    <n v="38103.693160000003"/>
    <x v="0"/>
    <n v="4954"/>
    <n v="404"/>
    <x v="2"/>
    <d v="2023-07-15T00:00:00"/>
    <s v="Aspirin"/>
    <s v="Abnormal"/>
    <n v="10"/>
    <x v="1"/>
    <s v="ArthritisMed"/>
    <n v="7"/>
    <x v="1"/>
    <n v="5"/>
  </r>
  <r>
    <s v="Tommy Hines"/>
    <x v="43"/>
    <x v="1"/>
    <x v="0"/>
    <s v="AB-"/>
    <x v="2"/>
    <d v="2023-10-17T00:00:00"/>
    <s v="Kenneth Randolph"/>
    <s v="Brown PLC"/>
    <n v="38094.684520000003"/>
    <x v="3"/>
    <n v="4555"/>
    <n v="119"/>
    <x v="1"/>
    <d v="2023-11-06T00:00:00"/>
    <s v="Lipitor"/>
    <s v="Abnormal"/>
    <n v="20"/>
    <x v="2"/>
    <s v="ObesityHigh"/>
    <n v="10"/>
    <x v="1"/>
    <n v="17"/>
  </r>
  <r>
    <s v="Shane Espinoza"/>
    <x v="7"/>
    <x v="0"/>
    <x v="1"/>
    <s v="O-"/>
    <x v="2"/>
    <d v="2019-07-30T00:00:00"/>
    <s v="Colton Shepherd"/>
    <s v="Bonilla, Gordon and Burnett"/>
    <n v="38090.938430000002"/>
    <x v="2"/>
    <n v="5873"/>
    <n v="429"/>
    <x v="1"/>
    <d v="2019-08-10T00:00:00"/>
    <s v="Lipitor"/>
    <s v="Normal"/>
    <n v="11"/>
    <x v="1"/>
    <s v="ObesityMed"/>
    <n v="7"/>
    <x v="2"/>
    <n v="30"/>
  </r>
  <r>
    <s v="Rebecca Ibarra"/>
    <x v="20"/>
    <x v="2"/>
    <x v="1"/>
    <s v="AB-"/>
    <x v="1"/>
    <d v="2019-08-02T00:00:00"/>
    <s v="Jordan Schneider"/>
    <s v="Davila, Long and Padilla"/>
    <n v="38088.589610000003"/>
    <x v="3"/>
    <n v="44665"/>
    <n v="151"/>
    <x v="2"/>
    <d v="2019-08-26T00:00:00"/>
    <s v="Ibuprofen"/>
    <s v="Normal"/>
    <n v="24"/>
    <x v="2"/>
    <s v="AsthmaHigh"/>
    <n v="8"/>
    <x v="2"/>
    <n v="2"/>
  </r>
  <r>
    <s v="Brandon Gregory"/>
    <x v="27"/>
    <x v="0"/>
    <x v="1"/>
    <s v="B+"/>
    <x v="3"/>
    <d v="2022-02-26T00:00:00"/>
    <s v="William Williams"/>
    <s v="Reid-Stephenson"/>
    <n v="38070.604870000003"/>
    <x v="0"/>
    <n v="26447"/>
    <n v="457"/>
    <x v="0"/>
    <d v="2022-03-11T00:00:00"/>
    <s v="Paracetamol"/>
    <s v="Normal"/>
    <n v="13"/>
    <x v="1"/>
    <s v="ArthritisMed"/>
    <n v="2"/>
    <x v="0"/>
    <n v="26"/>
  </r>
  <r>
    <s v="Michael Herrera"/>
    <x v="21"/>
    <x v="1"/>
    <x v="0"/>
    <s v="B+"/>
    <x v="4"/>
    <d v="2022-10-21T00:00:00"/>
    <s v="Adrian Eaton"/>
    <s v="Jackson-Jones"/>
    <n v="38066.434580000001"/>
    <x v="1"/>
    <n v="32220"/>
    <n v="170"/>
    <x v="2"/>
    <d v="2022-11-13T00:00:00"/>
    <s v="Aspirin"/>
    <s v="Abnormal"/>
    <n v="23"/>
    <x v="2"/>
    <s v="HypertensionHigh"/>
    <n v="10"/>
    <x v="0"/>
    <n v="21"/>
  </r>
  <r>
    <s v="Donald Alexander"/>
    <x v="56"/>
    <x v="2"/>
    <x v="0"/>
    <s v="A+"/>
    <x v="5"/>
    <d v="2021-08-31T00:00:00"/>
    <s v="Michelle Robertson"/>
    <s v="Phillips PLC"/>
    <n v="38060.534829999997"/>
    <x v="2"/>
    <n v="20366"/>
    <n v="105"/>
    <x v="1"/>
    <d v="2021-09-19T00:00:00"/>
    <s v="Lipitor"/>
    <s v="Inconclusive"/>
    <n v="19"/>
    <x v="1"/>
    <s v="CancerMed"/>
    <n v="8"/>
    <x v="4"/>
    <n v="31"/>
  </r>
  <r>
    <s v="Lisa Bryant"/>
    <x v="8"/>
    <x v="1"/>
    <x v="0"/>
    <s v="B+"/>
    <x v="2"/>
    <d v="2023-05-11T00:00:00"/>
    <s v="Keith Higgins"/>
    <s v="Petty-Mcmillan"/>
    <n v="38054.848389999999"/>
    <x v="1"/>
    <n v="793"/>
    <n v="272"/>
    <x v="1"/>
    <d v="2023-06-10T00:00:00"/>
    <s v="Penicillin"/>
    <s v="Inconclusive"/>
    <n v="30"/>
    <x v="2"/>
    <s v="ObesityHigh"/>
    <n v="5"/>
    <x v="1"/>
    <n v="11"/>
  </r>
  <r>
    <s v="Kristina Montgomery"/>
    <x v="57"/>
    <x v="0"/>
    <x v="0"/>
    <s v="B-"/>
    <x v="3"/>
    <d v="2019-05-14T00:00:00"/>
    <s v="Colleen Martinez"/>
    <s v="Shaw LLC"/>
    <n v="38047.740689999999"/>
    <x v="0"/>
    <n v="26628"/>
    <n v="322"/>
    <x v="0"/>
    <d v="2019-05-24T00:00:00"/>
    <s v="Penicillin"/>
    <s v="Normal"/>
    <n v="10"/>
    <x v="1"/>
    <s v="ArthritisMed"/>
    <n v="5"/>
    <x v="2"/>
    <n v="14"/>
  </r>
  <r>
    <s v="Sara Hines"/>
    <x v="18"/>
    <x v="0"/>
    <x v="0"/>
    <s v="B-"/>
    <x v="4"/>
    <d v="2022-01-30T00:00:00"/>
    <s v="Nicole Thomas"/>
    <s v="Scott PLC"/>
    <n v="38045.79464"/>
    <x v="0"/>
    <n v="16486"/>
    <n v="440"/>
    <x v="2"/>
    <d v="2022-02-15T00:00:00"/>
    <s v="Lipitor"/>
    <s v="Normal"/>
    <n v="16"/>
    <x v="1"/>
    <s v="HypertensionMed"/>
    <n v="1"/>
    <x v="0"/>
    <n v="30"/>
  </r>
  <r>
    <s v="Denise Stein"/>
    <x v="59"/>
    <x v="0"/>
    <x v="0"/>
    <s v="AB+"/>
    <x v="5"/>
    <d v="2023-04-16T00:00:00"/>
    <s v="Megan Williams"/>
    <s v="Simmons-Davis"/>
    <n v="38037.446320000003"/>
    <x v="0"/>
    <n v="61062"/>
    <n v="172"/>
    <x v="1"/>
    <d v="2023-04-21T00:00:00"/>
    <s v="Aspirin"/>
    <s v="Normal"/>
    <n v="5"/>
    <x v="0"/>
    <s v="CancerLow"/>
    <n v="4"/>
    <x v="1"/>
    <n v="16"/>
  </r>
  <r>
    <s v="Karen Osborne"/>
    <x v="55"/>
    <x v="1"/>
    <x v="1"/>
    <s v="AB+"/>
    <x v="4"/>
    <d v="2022-05-28T00:00:00"/>
    <s v="April Reyes"/>
    <s v="Hardy, Smith and Hayes"/>
    <n v="38034.996160000002"/>
    <x v="2"/>
    <n v="11675"/>
    <n v="496"/>
    <x v="2"/>
    <d v="2022-06-17T00:00:00"/>
    <s v="Ibuprofen"/>
    <s v="Abnormal"/>
    <n v="20"/>
    <x v="2"/>
    <s v="HypertensionHigh"/>
    <n v="5"/>
    <x v="0"/>
    <n v="28"/>
  </r>
  <r>
    <s v="Ricardo Sullivan"/>
    <x v="29"/>
    <x v="3"/>
    <x v="0"/>
    <s v="AB-"/>
    <x v="2"/>
    <d v="2023-05-19T00:00:00"/>
    <s v="Cynthia Thomas"/>
    <s v="Ruiz Inc"/>
    <n v="38025.446859999996"/>
    <x v="4"/>
    <n v="9700"/>
    <n v="476"/>
    <x v="1"/>
    <d v="2023-06-16T00:00:00"/>
    <s v="Ibuprofen"/>
    <s v="Inconclusive"/>
    <n v="28"/>
    <x v="2"/>
    <s v="ObesityHigh"/>
    <n v="5"/>
    <x v="1"/>
    <n v="19"/>
  </r>
  <r>
    <s v="Roger Morgan"/>
    <x v="2"/>
    <x v="0"/>
    <x v="0"/>
    <s v="A+"/>
    <x v="3"/>
    <d v="2020-01-08T00:00:00"/>
    <s v="Nicole Allen"/>
    <s v="Daniels-James"/>
    <n v="38021.778079999996"/>
    <x v="0"/>
    <n v="22672"/>
    <n v="302"/>
    <x v="1"/>
    <d v="2020-01-10T00:00:00"/>
    <s v="Paracetamol"/>
    <s v="Inconclusive"/>
    <n v="2"/>
    <x v="0"/>
    <s v="ArthritisLow"/>
    <n v="1"/>
    <x v="3"/>
    <n v="8"/>
  </r>
  <r>
    <s v="Matthew Ford"/>
    <x v="55"/>
    <x v="1"/>
    <x v="0"/>
    <s v="B+"/>
    <x v="4"/>
    <d v="2021-09-07T00:00:00"/>
    <s v="Kathleen Jennings"/>
    <s v="Novak-Murray"/>
    <n v="38018.346850000002"/>
    <x v="1"/>
    <n v="30501"/>
    <n v="299"/>
    <x v="2"/>
    <d v="2021-09-13T00:00:00"/>
    <s v="Ibuprofen"/>
    <s v="Normal"/>
    <n v="6"/>
    <x v="0"/>
    <s v="HypertensionLow"/>
    <n v="9"/>
    <x v="4"/>
    <n v="7"/>
  </r>
  <r>
    <s v="Dana Chambers"/>
    <x v="66"/>
    <x v="0"/>
    <x v="0"/>
    <s v="B+"/>
    <x v="4"/>
    <d v="2022-12-08T00:00:00"/>
    <s v="Jordan Cardenas"/>
    <s v="Patel Ltd"/>
    <n v="37997.125220000002"/>
    <x v="0"/>
    <n v="14203"/>
    <n v="494"/>
    <x v="2"/>
    <d v="2023-01-06T00:00:00"/>
    <s v="Ibuprofen"/>
    <s v="Normal"/>
    <n v="29"/>
    <x v="2"/>
    <s v="HypertensionHigh"/>
    <n v="12"/>
    <x v="0"/>
    <n v="8"/>
  </r>
  <r>
    <s v="Melissa Dominguez"/>
    <x v="52"/>
    <x v="0"/>
    <x v="0"/>
    <s v="O+"/>
    <x v="5"/>
    <d v="2021-02-17T00:00:00"/>
    <s v="Lauren Lambert"/>
    <s v="Barker-Torres"/>
    <n v="37987.918870000001"/>
    <x v="0"/>
    <n v="32547"/>
    <n v="294"/>
    <x v="1"/>
    <d v="2021-03-07T00:00:00"/>
    <s v="Aspirin"/>
    <s v="Normal"/>
    <n v="18"/>
    <x v="1"/>
    <s v="CancerMed"/>
    <n v="2"/>
    <x v="4"/>
    <n v="17"/>
  </r>
  <r>
    <s v="Andrew Hill"/>
    <x v="38"/>
    <x v="1"/>
    <x v="1"/>
    <s v="O-"/>
    <x v="3"/>
    <d v="2020-03-29T00:00:00"/>
    <s v="Cynthia Walls"/>
    <s v="Cochran-Russo"/>
    <n v="37981.7166"/>
    <x v="3"/>
    <n v="25557"/>
    <n v="211"/>
    <x v="0"/>
    <d v="2020-03-30T00:00:00"/>
    <s v="Penicillin"/>
    <s v="Normal"/>
    <n v="1"/>
    <x v="0"/>
    <s v="ArthritisLow"/>
    <n v="3"/>
    <x v="3"/>
    <n v="29"/>
  </r>
  <r>
    <s v="Madison Rodriguez"/>
    <x v="18"/>
    <x v="0"/>
    <x v="0"/>
    <s v="B-"/>
    <x v="1"/>
    <d v="2022-10-15T00:00:00"/>
    <s v="Robert Ramos"/>
    <s v="Myers, Reyes and Young"/>
    <n v="37977.362459999997"/>
    <x v="0"/>
    <n v="35582"/>
    <n v="182"/>
    <x v="2"/>
    <d v="2022-10-31T00:00:00"/>
    <s v="Paracetamol"/>
    <s v="Normal"/>
    <n v="16"/>
    <x v="1"/>
    <s v="AsthmaMed"/>
    <n v="10"/>
    <x v="0"/>
    <n v="15"/>
  </r>
  <r>
    <s v="Natasha Martin"/>
    <x v="16"/>
    <x v="0"/>
    <x v="0"/>
    <s v="A+"/>
    <x v="5"/>
    <d v="2022-04-10T00:00:00"/>
    <s v="Sharon Lewis"/>
    <s v="Peterson, Jones and Clark"/>
    <n v="37966.61967"/>
    <x v="0"/>
    <n v="69211"/>
    <n v="184"/>
    <x v="1"/>
    <d v="2022-04-30T00:00:00"/>
    <s v="Paracetamol"/>
    <s v="Inconclusive"/>
    <n v="20"/>
    <x v="2"/>
    <s v="CancerHigh"/>
    <n v="4"/>
    <x v="0"/>
    <n v="10"/>
  </r>
  <r>
    <s v="Douglas Wong"/>
    <x v="35"/>
    <x v="0"/>
    <x v="1"/>
    <s v="B+"/>
    <x v="5"/>
    <d v="2021-05-16T00:00:00"/>
    <s v="Andrea Kent"/>
    <s v="Larson Ltd"/>
    <n v="37954.51384"/>
    <x v="4"/>
    <n v="5005"/>
    <n v="481"/>
    <x v="0"/>
    <d v="2021-05-24T00:00:00"/>
    <s v="Lipitor"/>
    <s v="Abnormal"/>
    <n v="8"/>
    <x v="0"/>
    <s v="CancerLow"/>
    <n v="5"/>
    <x v="4"/>
    <n v="16"/>
  </r>
  <r>
    <s v="Kathryn Garcia"/>
    <x v="57"/>
    <x v="0"/>
    <x v="0"/>
    <s v="O+"/>
    <x v="1"/>
    <d v="2019-02-26T00:00:00"/>
    <s v="Madison Austin"/>
    <s v="Burns-Marks"/>
    <n v="37945.524559999998"/>
    <x v="2"/>
    <n v="17647"/>
    <n v="174"/>
    <x v="2"/>
    <d v="2019-02-27T00:00:00"/>
    <s v="Lipitor"/>
    <s v="Abnormal"/>
    <n v="1"/>
    <x v="0"/>
    <s v="AsthmaLow"/>
    <n v="2"/>
    <x v="2"/>
    <n v="26"/>
  </r>
  <r>
    <s v="Marissa Schultz"/>
    <x v="26"/>
    <x v="0"/>
    <x v="0"/>
    <s v="B-"/>
    <x v="5"/>
    <d v="2020-04-07T00:00:00"/>
    <s v="Laurie Bryan"/>
    <s v="Moss, Davidson and Ball"/>
    <n v="37935.900609999997"/>
    <x v="3"/>
    <n v="62571"/>
    <n v="263"/>
    <x v="0"/>
    <d v="2020-04-08T00:00:00"/>
    <s v="Aspirin"/>
    <s v="Abnormal"/>
    <n v="1"/>
    <x v="0"/>
    <s v="CancerLow"/>
    <n v="4"/>
    <x v="3"/>
    <n v="7"/>
  </r>
  <r>
    <s v="Dana Wilson"/>
    <x v="25"/>
    <x v="1"/>
    <x v="1"/>
    <s v="B-"/>
    <x v="2"/>
    <d v="2021-12-14T00:00:00"/>
    <s v="Nathaniel Chavez"/>
    <s v="Bell, Bradley and Walsh"/>
    <n v="37926.872450000003"/>
    <x v="2"/>
    <n v="21083"/>
    <n v="382"/>
    <x v="0"/>
    <d v="2021-12-20T00:00:00"/>
    <s v="Lipitor"/>
    <s v="Inconclusive"/>
    <n v="6"/>
    <x v="0"/>
    <s v="ObesityLow"/>
    <n v="12"/>
    <x v="4"/>
    <n v="14"/>
  </r>
  <r>
    <s v="Christina Reynolds"/>
    <x v="28"/>
    <x v="1"/>
    <x v="0"/>
    <s v="A-"/>
    <x v="1"/>
    <d v="2023-04-21T00:00:00"/>
    <s v="William Mcknight"/>
    <s v="Melendez Inc"/>
    <n v="37916.143369999998"/>
    <x v="2"/>
    <n v="15742"/>
    <n v="239"/>
    <x v="1"/>
    <d v="2023-05-08T00:00:00"/>
    <s v="Penicillin"/>
    <s v="Abnormal"/>
    <n v="17"/>
    <x v="1"/>
    <s v="AsthmaMed"/>
    <n v="4"/>
    <x v="1"/>
    <n v="21"/>
  </r>
  <r>
    <s v="James Maynard"/>
    <x v="12"/>
    <x v="0"/>
    <x v="1"/>
    <s v="O-"/>
    <x v="1"/>
    <d v="2020-12-24T00:00:00"/>
    <s v="Marie King"/>
    <s v="Cummings-Gilbert"/>
    <n v="37907.240830000002"/>
    <x v="0"/>
    <n v="27613"/>
    <n v="179"/>
    <x v="1"/>
    <d v="2021-01-15T00:00:00"/>
    <s v="Ibuprofen"/>
    <s v="Inconclusive"/>
    <n v="22"/>
    <x v="2"/>
    <s v="AsthmaHigh"/>
    <n v="12"/>
    <x v="3"/>
    <n v="24"/>
  </r>
  <r>
    <s v="Susan Banks"/>
    <x v="51"/>
    <x v="0"/>
    <x v="1"/>
    <s v="O-"/>
    <x v="1"/>
    <d v="2021-05-18T00:00:00"/>
    <s v="Marcus Barker"/>
    <s v="Davis-Reed"/>
    <n v="37895.496440000003"/>
    <x v="1"/>
    <n v="17558"/>
    <n v="408"/>
    <x v="1"/>
    <d v="2021-05-21T00:00:00"/>
    <s v="Paracetamol"/>
    <s v="Abnormal"/>
    <n v="3"/>
    <x v="0"/>
    <s v="AsthmaLow"/>
    <n v="5"/>
    <x v="4"/>
    <n v="18"/>
  </r>
  <r>
    <s v="Jaime Santiago"/>
    <x v="29"/>
    <x v="3"/>
    <x v="1"/>
    <s v="A-"/>
    <x v="5"/>
    <d v="2019-09-28T00:00:00"/>
    <s v="Robert Chen"/>
    <s v="Allen-Johnson"/>
    <n v="37893.884919999997"/>
    <x v="4"/>
    <n v="53933"/>
    <n v="120"/>
    <x v="1"/>
    <d v="2019-10-08T00:00:00"/>
    <s v="Ibuprofen"/>
    <s v="Abnormal"/>
    <n v="10"/>
    <x v="1"/>
    <s v="CancerMed"/>
    <n v="9"/>
    <x v="2"/>
    <n v="28"/>
  </r>
  <r>
    <s v="Pamela Medina"/>
    <x v="30"/>
    <x v="2"/>
    <x v="0"/>
    <s v="A-"/>
    <x v="4"/>
    <d v="2020-02-25T00:00:00"/>
    <s v="Monique Hall"/>
    <s v="Chavez LLC"/>
    <n v="37881.002719999997"/>
    <x v="2"/>
    <n v="29124"/>
    <n v="440"/>
    <x v="2"/>
    <d v="2020-03-11T00:00:00"/>
    <s v="Lipitor"/>
    <s v="Inconclusive"/>
    <n v="15"/>
    <x v="1"/>
    <s v="HypertensionMed"/>
    <n v="2"/>
    <x v="3"/>
    <n v="25"/>
  </r>
  <r>
    <s v="Rebekah Wells"/>
    <x v="34"/>
    <x v="2"/>
    <x v="0"/>
    <s v="B+"/>
    <x v="2"/>
    <d v="2022-04-13T00:00:00"/>
    <s v="George Stone"/>
    <s v="Rivera-Knight"/>
    <n v="37877.192089999997"/>
    <x v="1"/>
    <n v="21448"/>
    <n v="308"/>
    <x v="0"/>
    <d v="2022-04-19T00:00:00"/>
    <s v="Paracetamol"/>
    <s v="Abnormal"/>
    <n v="6"/>
    <x v="0"/>
    <s v="ObesityLow"/>
    <n v="4"/>
    <x v="0"/>
    <n v="13"/>
  </r>
  <r>
    <s v="Christina Dixon"/>
    <x v="35"/>
    <x v="0"/>
    <x v="1"/>
    <s v="A-"/>
    <x v="5"/>
    <d v="2022-04-30T00:00:00"/>
    <s v="Zachary Smith"/>
    <s v="Watson-Williams"/>
    <n v="37865.68808"/>
    <x v="2"/>
    <n v="51660"/>
    <n v="405"/>
    <x v="1"/>
    <d v="2022-05-27T00:00:00"/>
    <s v="Paracetamol"/>
    <s v="Normal"/>
    <n v="27"/>
    <x v="2"/>
    <s v="CancerHigh"/>
    <n v="4"/>
    <x v="0"/>
    <n v="30"/>
  </r>
  <r>
    <s v="William Baker"/>
    <x v="14"/>
    <x v="0"/>
    <x v="0"/>
    <s v="O-"/>
    <x v="1"/>
    <d v="2020-11-14T00:00:00"/>
    <s v="David Cuevas"/>
    <s v="Alvarez-Hernandez"/>
    <n v="37865.457970000003"/>
    <x v="0"/>
    <n v="18080"/>
    <n v="288"/>
    <x v="1"/>
    <d v="2020-12-12T00:00:00"/>
    <s v="Aspirin"/>
    <s v="Abnormal"/>
    <n v="28"/>
    <x v="2"/>
    <s v="AsthmaHigh"/>
    <n v="11"/>
    <x v="3"/>
    <n v="14"/>
  </r>
  <r>
    <s v="Tyrone Campbell"/>
    <x v="36"/>
    <x v="0"/>
    <x v="0"/>
    <s v="B+"/>
    <x v="5"/>
    <d v="2019-07-26T00:00:00"/>
    <s v="Katherine Gonzalez"/>
    <s v="Contreras-Taylor"/>
    <n v="37864.821360000002"/>
    <x v="1"/>
    <n v="78423"/>
    <n v="387"/>
    <x v="1"/>
    <d v="2019-08-02T00:00:00"/>
    <s v="Lipitor"/>
    <s v="Inconclusive"/>
    <n v="7"/>
    <x v="0"/>
    <s v="CancerLow"/>
    <n v="7"/>
    <x v="2"/>
    <n v="26"/>
  </r>
  <r>
    <s v="John Carroll"/>
    <x v="0"/>
    <x v="0"/>
    <x v="0"/>
    <s v="O+"/>
    <x v="4"/>
    <d v="2022-10-20T00:00:00"/>
    <s v="Scott Hughes"/>
    <s v="Russell Group"/>
    <n v="37842.338499999998"/>
    <x v="0"/>
    <n v="9162"/>
    <n v="193"/>
    <x v="1"/>
    <d v="2022-11-12T00:00:00"/>
    <s v="Ibuprofen"/>
    <s v="Abnormal"/>
    <n v="23"/>
    <x v="2"/>
    <s v="HypertensionHigh"/>
    <n v="10"/>
    <x v="0"/>
    <n v="20"/>
  </r>
  <r>
    <s v="Kristy Thomas"/>
    <x v="39"/>
    <x v="0"/>
    <x v="0"/>
    <s v="AB+"/>
    <x v="0"/>
    <d v="2020-02-02T00:00:00"/>
    <s v="Kelly Watts"/>
    <s v="Berry Group"/>
    <n v="37838.938679999999"/>
    <x v="3"/>
    <n v="31021"/>
    <n v="155"/>
    <x v="2"/>
    <d v="2020-02-17T00:00:00"/>
    <s v="Ibuprofen"/>
    <s v="Inconclusive"/>
    <n v="15"/>
    <x v="1"/>
    <s v="DiabetesMed"/>
    <n v="2"/>
    <x v="3"/>
    <n v="2"/>
  </r>
  <r>
    <s v="Brett Hobbs"/>
    <x v="30"/>
    <x v="2"/>
    <x v="1"/>
    <s v="O-"/>
    <x v="3"/>
    <d v="2021-04-09T00:00:00"/>
    <s v="Patricia Holmes"/>
    <s v="Simon LLC"/>
    <n v="37838.046690000003"/>
    <x v="4"/>
    <n v="29677"/>
    <n v="199"/>
    <x v="1"/>
    <d v="2021-04-11T00:00:00"/>
    <s v="Lipitor"/>
    <s v="Abnormal"/>
    <n v="2"/>
    <x v="0"/>
    <s v="ArthritisLow"/>
    <n v="4"/>
    <x v="4"/>
    <n v="9"/>
  </r>
  <r>
    <s v="Amanda Wise"/>
    <x v="55"/>
    <x v="1"/>
    <x v="1"/>
    <s v="O+"/>
    <x v="3"/>
    <d v="2021-08-04T00:00:00"/>
    <s v="Carla Cruz"/>
    <s v="White-Franklin"/>
    <n v="37807.97064"/>
    <x v="3"/>
    <n v="32856"/>
    <n v="474"/>
    <x v="0"/>
    <d v="2021-08-07T00:00:00"/>
    <s v="Ibuprofen"/>
    <s v="Abnormal"/>
    <n v="3"/>
    <x v="0"/>
    <s v="ArthritisLow"/>
    <n v="8"/>
    <x v="4"/>
    <n v="4"/>
  </r>
  <r>
    <s v="Amy Carpenter"/>
    <x v="2"/>
    <x v="0"/>
    <x v="1"/>
    <s v="A-"/>
    <x v="4"/>
    <d v="2022-04-11T00:00:00"/>
    <s v="Jessica Cooper"/>
    <s v="Mcgee, Hall and Johnson"/>
    <n v="37805.419110000003"/>
    <x v="1"/>
    <n v="6816"/>
    <n v="202"/>
    <x v="2"/>
    <d v="2022-04-18T00:00:00"/>
    <s v="Penicillin"/>
    <s v="Abnormal"/>
    <n v="7"/>
    <x v="0"/>
    <s v="HypertensionLow"/>
    <n v="4"/>
    <x v="0"/>
    <n v="11"/>
  </r>
  <r>
    <s v="Shannon Macias"/>
    <x v="35"/>
    <x v="0"/>
    <x v="1"/>
    <s v="A-"/>
    <x v="0"/>
    <d v="2020-01-30T00:00:00"/>
    <s v="Melissa Fox"/>
    <s v="Pratt, Allen and Gibson"/>
    <n v="37791.802940000001"/>
    <x v="3"/>
    <n v="57560"/>
    <n v="136"/>
    <x v="2"/>
    <d v="2020-02-01T00:00:00"/>
    <s v="Paracetamol"/>
    <s v="Normal"/>
    <n v="2"/>
    <x v="0"/>
    <s v="DiabetesLow"/>
    <n v="1"/>
    <x v="3"/>
    <n v="30"/>
  </r>
  <r>
    <s v="Dr. Sean Hansen"/>
    <x v="52"/>
    <x v="0"/>
    <x v="1"/>
    <s v="B+"/>
    <x v="5"/>
    <d v="2021-02-15T00:00:00"/>
    <s v="Jason Gomez"/>
    <s v="Norman, Love and Smith"/>
    <n v="37786.969799999999"/>
    <x v="3"/>
    <n v="41469"/>
    <n v="278"/>
    <x v="1"/>
    <d v="2021-02-20T00:00:00"/>
    <s v="Paracetamol"/>
    <s v="Abnormal"/>
    <n v="5"/>
    <x v="0"/>
    <s v="CancerLow"/>
    <n v="2"/>
    <x v="4"/>
    <n v="15"/>
  </r>
  <r>
    <s v="Jason York"/>
    <x v="0"/>
    <x v="0"/>
    <x v="1"/>
    <s v="B-"/>
    <x v="2"/>
    <d v="2019-08-13T00:00:00"/>
    <s v="Cheryl Fletcher"/>
    <s v="Romero, Mendez and Clark"/>
    <n v="37769.357940000002"/>
    <x v="0"/>
    <n v="8260"/>
    <n v="491"/>
    <x v="2"/>
    <d v="2019-09-03T00:00:00"/>
    <s v="Paracetamol"/>
    <s v="Abnormal"/>
    <n v="21"/>
    <x v="2"/>
    <s v="ObesityHigh"/>
    <n v="8"/>
    <x v="2"/>
    <n v="13"/>
  </r>
  <r>
    <s v="Melvin Smith"/>
    <x v="39"/>
    <x v="0"/>
    <x v="1"/>
    <s v="O+"/>
    <x v="3"/>
    <d v="2020-12-11T00:00:00"/>
    <s v="Robert Turner"/>
    <s v="Klein, Parks and Knight"/>
    <n v="37768.633759999997"/>
    <x v="0"/>
    <n v="23244"/>
    <n v="238"/>
    <x v="0"/>
    <d v="2020-12-19T00:00:00"/>
    <s v="Ibuprofen"/>
    <s v="Normal"/>
    <n v="8"/>
    <x v="0"/>
    <s v="ArthritisLow"/>
    <n v="12"/>
    <x v="3"/>
    <n v="11"/>
  </r>
  <r>
    <s v="Victoria Graham"/>
    <x v="61"/>
    <x v="0"/>
    <x v="0"/>
    <s v="O-"/>
    <x v="0"/>
    <d v="2019-03-14T00:00:00"/>
    <s v="Adam Johnson"/>
    <s v="Osborne-Boyer"/>
    <n v="37749.874210000002"/>
    <x v="0"/>
    <n v="10490"/>
    <n v="341"/>
    <x v="1"/>
    <d v="2019-04-06T00:00:00"/>
    <s v="Penicillin"/>
    <s v="Abnormal"/>
    <n v="23"/>
    <x v="2"/>
    <s v="DiabetesHigh"/>
    <n v="3"/>
    <x v="2"/>
    <n v="14"/>
  </r>
  <r>
    <s v="Robert Garcia"/>
    <x v="61"/>
    <x v="0"/>
    <x v="1"/>
    <s v="AB+"/>
    <x v="5"/>
    <d v="2020-07-31T00:00:00"/>
    <s v="Jacob Bridges"/>
    <s v="Parsons, Fuentes and Bryan"/>
    <n v="37728.044710000002"/>
    <x v="2"/>
    <n v="71092"/>
    <n v="189"/>
    <x v="0"/>
    <d v="2020-08-17T00:00:00"/>
    <s v="Paracetamol"/>
    <s v="Inconclusive"/>
    <n v="17"/>
    <x v="1"/>
    <s v="CancerMed"/>
    <n v="7"/>
    <x v="3"/>
    <n v="31"/>
  </r>
  <r>
    <s v="Sarah Dougherty"/>
    <x v="18"/>
    <x v="0"/>
    <x v="1"/>
    <s v="AB-"/>
    <x v="5"/>
    <d v="2021-04-14T00:00:00"/>
    <s v="Mr. Daniel Marquez MD"/>
    <s v="Alexander-Mueller"/>
    <n v="37715.961790000001"/>
    <x v="4"/>
    <n v="22862"/>
    <n v="344"/>
    <x v="1"/>
    <d v="2021-04-25T00:00:00"/>
    <s v="Penicillin"/>
    <s v="Abnormal"/>
    <n v="11"/>
    <x v="1"/>
    <s v="CancerMed"/>
    <n v="4"/>
    <x v="4"/>
    <n v="14"/>
  </r>
  <r>
    <s v="Peter Mack"/>
    <x v="63"/>
    <x v="2"/>
    <x v="1"/>
    <s v="O+"/>
    <x v="5"/>
    <d v="2021-01-29T00:00:00"/>
    <s v="Erin Lewis"/>
    <s v="Gomez, Perkins and Harrison"/>
    <n v="37705.60327"/>
    <x v="3"/>
    <n v="52570"/>
    <n v="247"/>
    <x v="0"/>
    <d v="2021-02-16T00:00:00"/>
    <s v="Paracetamol"/>
    <s v="Normal"/>
    <n v="18"/>
    <x v="1"/>
    <s v="CancerMed"/>
    <n v="1"/>
    <x v="4"/>
    <n v="29"/>
  </r>
  <r>
    <s v="Max Montgomery"/>
    <x v="66"/>
    <x v="0"/>
    <x v="1"/>
    <s v="O+"/>
    <x v="3"/>
    <d v="2022-07-12T00:00:00"/>
    <s v="Patricia Clark MD"/>
    <s v="Parker and Sons"/>
    <n v="37703.11174"/>
    <x v="1"/>
    <n v="19965"/>
    <n v="489"/>
    <x v="1"/>
    <d v="2022-07-25T00:00:00"/>
    <s v="Paracetamol"/>
    <s v="Abnormal"/>
    <n v="13"/>
    <x v="1"/>
    <s v="ArthritisMed"/>
    <n v="7"/>
    <x v="0"/>
    <n v="12"/>
  </r>
  <r>
    <s v="Sara Johnson"/>
    <x v="17"/>
    <x v="0"/>
    <x v="0"/>
    <s v="B+"/>
    <x v="3"/>
    <d v="2020-10-27T00:00:00"/>
    <s v="James English"/>
    <s v="Smith-Gaines"/>
    <n v="37702.786719999996"/>
    <x v="1"/>
    <n v="39738"/>
    <n v="422"/>
    <x v="0"/>
    <d v="2020-10-30T00:00:00"/>
    <s v="Penicillin"/>
    <s v="Normal"/>
    <n v="3"/>
    <x v="0"/>
    <s v="ArthritisLow"/>
    <n v="10"/>
    <x v="3"/>
    <n v="27"/>
  </r>
  <r>
    <s v="Jonathan Rowland"/>
    <x v="60"/>
    <x v="1"/>
    <x v="1"/>
    <s v="A-"/>
    <x v="4"/>
    <d v="2019-10-10T00:00:00"/>
    <s v="Christopher Deleon"/>
    <s v="Terry-Rodgers"/>
    <n v="37695.35383"/>
    <x v="2"/>
    <n v="13967"/>
    <n v="335"/>
    <x v="2"/>
    <d v="2019-11-05T00:00:00"/>
    <s v="Ibuprofen"/>
    <s v="Normal"/>
    <n v="26"/>
    <x v="2"/>
    <s v="HypertensionHigh"/>
    <n v="10"/>
    <x v="2"/>
    <n v="10"/>
  </r>
  <r>
    <s v="Valerie Riley"/>
    <x v="1"/>
    <x v="1"/>
    <x v="1"/>
    <s v="B-"/>
    <x v="5"/>
    <d v="2023-04-28T00:00:00"/>
    <s v="James Williams"/>
    <s v="Lee, Thomas and Benjamin"/>
    <n v="37691.353840000003"/>
    <x v="4"/>
    <n v="23059"/>
    <n v="225"/>
    <x v="1"/>
    <d v="2023-05-20T00:00:00"/>
    <s v="Ibuprofen"/>
    <s v="Abnormal"/>
    <n v="22"/>
    <x v="2"/>
    <s v="CancerHigh"/>
    <n v="4"/>
    <x v="1"/>
    <n v="28"/>
  </r>
  <r>
    <s v="Sonya Cisneros"/>
    <x v="11"/>
    <x v="3"/>
    <x v="1"/>
    <s v="AB+"/>
    <x v="5"/>
    <d v="2020-04-13T00:00:00"/>
    <s v="James Gould"/>
    <s v="Robinson and Sons"/>
    <n v="37679.975200000001"/>
    <x v="1"/>
    <n v="53744"/>
    <n v="275"/>
    <x v="1"/>
    <d v="2020-05-08T00:00:00"/>
    <s v="Penicillin"/>
    <s v="Inconclusive"/>
    <n v="25"/>
    <x v="2"/>
    <s v="CancerHigh"/>
    <n v="4"/>
    <x v="3"/>
    <n v="13"/>
  </r>
  <r>
    <s v="Jeanne Price"/>
    <x v="46"/>
    <x v="0"/>
    <x v="1"/>
    <s v="B+"/>
    <x v="2"/>
    <d v="2021-03-08T00:00:00"/>
    <s v="Derrick Lopez"/>
    <s v="Warren PLC"/>
    <n v="37678.94255"/>
    <x v="2"/>
    <n v="24965"/>
    <n v="236"/>
    <x v="0"/>
    <d v="2021-03-08T00:00:00"/>
    <s v="Ibuprofen"/>
    <s v="Inconclusive"/>
    <n v="0"/>
    <x v="0"/>
    <s v="ObesityLow"/>
    <n v="3"/>
    <x v="4"/>
    <n v="8"/>
  </r>
  <r>
    <s v="Jake Matthews"/>
    <x v="26"/>
    <x v="0"/>
    <x v="0"/>
    <s v="B-"/>
    <x v="0"/>
    <d v="2018-12-19T00:00:00"/>
    <s v="Destiny Lloyd"/>
    <s v="Gilbert-Sanchez"/>
    <n v="37678.719640000003"/>
    <x v="1"/>
    <n v="13344"/>
    <n v="486"/>
    <x v="2"/>
    <d v="2019-01-06T00:00:00"/>
    <s v="Paracetamol"/>
    <s v="Abnormal"/>
    <n v="18"/>
    <x v="1"/>
    <s v="DiabetesMed"/>
    <n v="12"/>
    <x v="5"/>
    <n v="19"/>
  </r>
  <r>
    <s v="Tammy Dillon"/>
    <x v="35"/>
    <x v="0"/>
    <x v="1"/>
    <s v="B-"/>
    <x v="1"/>
    <d v="2023-06-07T00:00:00"/>
    <s v="Kaitlin Holmes"/>
    <s v="Hall, Torres and Turner"/>
    <n v="37678.007180000001"/>
    <x v="1"/>
    <n v="28157"/>
    <n v="432"/>
    <x v="2"/>
    <d v="2023-06-09T00:00:00"/>
    <s v="Aspirin"/>
    <s v="Inconclusive"/>
    <n v="2"/>
    <x v="0"/>
    <s v="AsthmaLow"/>
    <n v="6"/>
    <x v="1"/>
    <n v="7"/>
  </r>
  <r>
    <s v="Joseph Shelton"/>
    <x v="39"/>
    <x v="0"/>
    <x v="0"/>
    <s v="AB+"/>
    <x v="5"/>
    <d v="2022-04-29T00:00:00"/>
    <s v="Jordan Williams"/>
    <s v="Smith and Sons"/>
    <n v="37676.322079999998"/>
    <x v="0"/>
    <n v="33062"/>
    <n v="262"/>
    <x v="1"/>
    <d v="2022-05-20T00:00:00"/>
    <s v="Ibuprofen"/>
    <s v="Inconclusive"/>
    <n v="21"/>
    <x v="2"/>
    <s v="CancerHigh"/>
    <n v="4"/>
    <x v="0"/>
    <n v="29"/>
  </r>
  <r>
    <s v="Tony Chen"/>
    <x v="58"/>
    <x v="3"/>
    <x v="1"/>
    <s v="AB-"/>
    <x v="4"/>
    <d v="2020-07-10T00:00:00"/>
    <s v="Susan Lopez"/>
    <s v="Stevens-Davis"/>
    <n v="37660.702089999999"/>
    <x v="4"/>
    <n v="31309"/>
    <n v="385"/>
    <x v="2"/>
    <d v="2020-07-23T00:00:00"/>
    <s v="Ibuprofen"/>
    <s v="Abnormal"/>
    <n v="13"/>
    <x v="1"/>
    <s v="HypertensionMed"/>
    <n v="7"/>
    <x v="3"/>
    <n v="10"/>
  </r>
  <r>
    <s v="Willie Short"/>
    <x v="20"/>
    <x v="2"/>
    <x v="1"/>
    <s v="A-"/>
    <x v="0"/>
    <d v="2019-08-23T00:00:00"/>
    <s v="James Swanson"/>
    <s v="Williams Inc"/>
    <n v="37650.92381"/>
    <x v="3"/>
    <n v="14934"/>
    <n v="132"/>
    <x v="1"/>
    <d v="2019-08-27T00:00:00"/>
    <s v="Aspirin"/>
    <s v="Abnormal"/>
    <n v="4"/>
    <x v="0"/>
    <s v="DiabetesLow"/>
    <n v="8"/>
    <x v="2"/>
    <n v="23"/>
  </r>
  <r>
    <s v="Kathryn Mcpherson PhD"/>
    <x v="64"/>
    <x v="3"/>
    <x v="1"/>
    <s v="AB-"/>
    <x v="3"/>
    <d v="2023-03-10T00:00:00"/>
    <s v="Paula King"/>
    <s v="Brown LLC"/>
    <n v="37623.03585"/>
    <x v="1"/>
    <n v="19788"/>
    <n v="222"/>
    <x v="2"/>
    <d v="2023-03-29T00:00:00"/>
    <s v="Aspirin"/>
    <s v="Abnormal"/>
    <n v="19"/>
    <x v="1"/>
    <s v="ArthritisMed"/>
    <n v="3"/>
    <x v="1"/>
    <n v="10"/>
  </r>
  <r>
    <s v="Raymond Wilson"/>
    <x v="23"/>
    <x v="0"/>
    <x v="0"/>
    <s v="A-"/>
    <x v="4"/>
    <d v="2022-07-25T00:00:00"/>
    <s v="Elizabeth Little"/>
    <s v="Carlson, Hammond and Robinson"/>
    <n v="37595.333890000002"/>
    <x v="3"/>
    <n v="12881"/>
    <n v="381"/>
    <x v="2"/>
    <d v="2022-08-05T00:00:00"/>
    <s v="Paracetamol"/>
    <s v="Inconclusive"/>
    <n v="11"/>
    <x v="1"/>
    <s v="HypertensionMed"/>
    <n v="7"/>
    <x v="0"/>
    <n v="25"/>
  </r>
  <r>
    <s v="George Stewart"/>
    <x v="31"/>
    <x v="2"/>
    <x v="1"/>
    <s v="B+"/>
    <x v="0"/>
    <d v="2022-02-08T00:00:00"/>
    <s v="Ashley Floyd"/>
    <s v="Evans Inc"/>
    <n v="37591.521370000002"/>
    <x v="4"/>
    <n v="27351"/>
    <n v="452"/>
    <x v="2"/>
    <d v="2022-03-04T00:00:00"/>
    <s v="Ibuprofen"/>
    <s v="Normal"/>
    <n v="24"/>
    <x v="2"/>
    <s v="DiabetesHigh"/>
    <n v="2"/>
    <x v="0"/>
    <n v="8"/>
  </r>
  <r>
    <s v="Robert Jarvis"/>
    <x v="48"/>
    <x v="0"/>
    <x v="0"/>
    <s v="B+"/>
    <x v="3"/>
    <d v="2023-08-17T00:00:00"/>
    <s v="Christopher Fisher"/>
    <s v="Jones-Edwards"/>
    <n v="37574.227290000003"/>
    <x v="4"/>
    <n v="18963"/>
    <n v="299"/>
    <x v="1"/>
    <d v="2023-08-31T00:00:00"/>
    <s v="Paracetamol"/>
    <s v="Abnormal"/>
    <n v="14"/>
    <x v="1"/>
    <s v="ArthritisMed"/>
    <n v="8"/>
    <x v="1"/>
    <n v="17"/>
  </r>
  <r>
    <s v="Mr. Brian Chavez"/>
    <x v="3"/>
    <x v="2"/>
    <x v="0"/>
    <s v="O-"/>
    <x v="2"/>
    <d v="2020-07-31T00:00:00"/>
    <s v="Joy Nguyen"/>
    <s v="Cole, Mitchell and Richardson"/>
    <n v="37571.61939"/>
    <x v="0"/>
    <n v="9307"/>
    <n v="261"/>
    <x v="1"/>
    <d v="2020-08-02T00:00:00"/>
    <s v="Ibuprofen"/>
    <s v="Normal"/>
    <n v="2"/>
    <x v="0"/>
    <s v="ObesityLow"/>
    <n v="7"/>
    <x v="3"/>
    <n v="31"/>
  </r>
  <r>
    <s v="Parker Delacruz"/>
    <x v="25"/>
    <x v="1"/>
    <x v="1"/>
    <s v="O-"/>
    <x v="2"/>
    <d v="2023-01-09T00:00:00"/>
    <s v="Ashley Hardin"/>
    <s v="Harrison and Sons"/>
    <n v="37564.377439999997"/>
    <x v="1"/>
    <n v="23739"/>
    <n v="428"/>
    <x v="2"/>
    <d v="2023-02-05T00:00:00"/>
    <s v="Ibuprofen"/>
    <s v="Abnormal"/>
    <n v="27"/>
    <x v="2"/>
    <s v="ObesityHigh"/>
    <n v="1"/>
    <x v="1"/>
    <n v="9"/>
  </r>
  <r>
    <s v="Andrea King"/>
    <x v="4"/>
    <x v="2"/>
    <x v="0"/>
    <s v="B+"/>
    <x v="2"/>
    <d v="2019-07-02T00:00:00"/>
    <s v="Eric Torres"/>
    <s v="Barton LLC"/>
    <n v="37561.471210000003"/>
    <x v="2"/>
    <n v="12120"/>
    <n v="108"/>
    <x v="2"/>
    <d v="2019-07-20T00:00:00"/>
    <s v="Aspirin"/>
    <s v="Normal"/>
    <n v="18"/>
    <x v="1"/>
    <s v="ObesityMed"/>
    <n v="7"/>
    <x v="2"/>
    <n v="2"/>
  </r>
  <r>
    <s v="Kevin Miller"/>
    <x v="24"/>
    <x v="0"/>
    <x v="1"/>
    <s v="O+"/>
    <x v="0"/>
    <d v="2022-06-13T00:00:00"/>
    <s v="Jose Barrera"/>
    <s v="Peterson PLC"/>
    <n v="37557.735560000001"/>
    <x v="0"/>
    <n v="45071"/>
    <n v="205"/>
    <x v="1"/>
    <d v="2022-06-25T00:00:00"/>
    <s v="Penicillin"/>
    <s v="Abnormal"/>
    <n v="12"/>
    <x v="1"/>
    <s v="DiabetesMed"/>
    <n v="6"/>
    <x v="0"/>
    <n v="13"/>
  </r>
  <r>
    <s v="Shannon Carlson"/>
    <x v="6"/>
    <x v="0"/>
    <x v="0"/>
    <s v="AB-"/>
    <x v="5"/>
    <d v="2021-05-09T00:00:00"/>
    <s v="Andrew Dodson"/>
    <s v="Joseph, Smith and Dixon"/>
    <n v="37553.733010000004"/>
    <x v="1"/>
    <n v="19281"/>
    <n v="326"/>
    <x v="1"/>
    <d v="2021-05-12T00:00:00"/>
    <s v="Lipitor"/>
    <s v="Inconclusive"/>
    <n v="3"/>
    <x v="0"/>
    <s v="CancerLow"/>
    <n v="5"/>
    <x v="4"/>
    <n v="9"/>
  </r>
  <r>
    <s v="Veronica Bailey"/>
    <x v="52"/>
    <x v="0"/>
    <x v="0"/>
    <s v="A+"/>
    <x v="4"/>
    <d v="2021-03-16T00:00:00"/>
    <s v="Scott Blair"/>
    <s v="Thompson PLC"/>
    <n v="37543.256390000002"/>
    <x v="0"/>
    <n v="25563"/>
    <n v="348"/>
    <x v="1"/>
    <d v="2021-03-29T00:00:00"/>
    <s v="Ibuprofen"/>
    <s v="Abnormal"/>
    <n v="13"/>
    <x v="1"/>
    <s v="HypertensionMed"/>
    <n v="3"/>
    <x v="4"/>
    <n v="16"/>
  </r>
  <r>
    <s v="Kelly Hernandez"/>
    <x v="3"/>
    <x v="2"/>
    <x v="1"/>
    <s v="B+"/>
    <x v="2"/>
    <d v="2023-10-23T00:00:00"/>
    <s v="Dawn Butler"/>
    <s v="Chen, Whitehead and Moran"/>
    <n v="37530.097229999999"/>
    <x v="0"/>
    <n v="9649"/>
    <n v="349"/>
    <x v="0"/>
    <d v="2023-11-14T00:00:00"/>
    <s v="Lipitor"/>
    <s v="Abnormal"/>
    <n v="22"/>
    <x v="2"/>
    <s v="ObesityHigh"/>
    <n v="10"/>
    <x v="1"/>
    <n v="23"/>
  </r>
  <r>
    <s v="Gabriel Henderson"/>
    <x v="56"/>
    <x v="2"/>
    <x v="0"/>
    <s v="O+"/>
    <x v="2"/>
    <d v="2019-12-13T00:00:00"/>
    <s v="Edward Shelton"/>
    <s v="Brown-Wyatt"/>
    <n v="37516.005749999997"/>
    <x v="2"/>
    <n v="1303"/>
    <n v="146"/>
    <x v="0"/>
    <d v="2019-12-19T00:00:00"/>
    <s v="Ibuprofen"/>
    <s v="Abnormal"/>
    <n v="6"/>
    <x v="0"/>
    <s v="ObesityLow"/>
    <n v="12"/>
    <x v="2"/>
    <n v="13"/>
  </r>
  <r>
    <s v="Joshua Fitzgerald"/>
    <x v="5"/>
    <x v="2"/>
    <x v="0"/>
    <s v="A-"/>
    <x v="3"/>
    <d v="2021-06-12T00:00:00"/>
    <s v="Jack Schwartz"/>
    <s v="Cortez-Bond"/>
    <n v="37505.062230000003"/>
    <x v="0"/>
    <n v="35236"/>
    <n v="184"/>
    <x v="0"/>
    <d v="2021-06-15T00:00:00"/>
    <s v="Lipitor"/>
    <s v="Inconclusive"/>
    <n v="3"/>
    <x v="0"/>
    <s v="ArthritisLow"/>
    <n v="6"/>
    <x v="4"/>
    <n v="12"/>
  </r>
  <r>
    <s v="Brian Cox"/>
    <x v="6"/>
    <x v="0"/>
    <x v="0"/>
    <s v="B-"/>
    <x v="3"/>
    <d v="2023-03-13T00:00:00"/>
    <s v="Denise Herring"/>
    <s v="Rosales PLC"/>
    <n v="37477.020250000001"/>
    <x v="0"/>
    <n v="8150"/>
    <n v="463"/>
    <x v="0"/>
    <d v="2023-04-02T00:00:00"/>
    <s v="Ibuprofen"/>
    <s v="Normal"/>
    <n v="20"/>
    <x v="2"/>
    <s v="ArthritisHigh"/>
    <n v="3"/>
    <x v="1"/>
    <n v="13"/>
  </r>
  <r>
    <s v="Thomas White"/>
    <x v="3"/>
    <x v="2"/>
    <x v="0"/>
    <s v="A+"/>
    <x v="0"/>
    <d v="2020-04-24T00:00:00"/>
    <s v="Derek Dixon"/>
    <s v="Hughes, Atkinson and Johnson"/>
    <n v="37474.984470000003"/>
    <x v="1"/>
    <n v="10166"/>
    <n v="377"/>
    <x v="2"/>
    <d v="2020-05-05T00:00:00"/>
    <s v="Lipitor"/>
    <s v="Abnormal"/>
    <n v="11"/>
    <x v="1"/>
    <s v="DiabetesMed"/>
    <n v="4"/>
    <x v="3"/>
    <n v="24"/>
  </r>
  <r>
    <s v="Crystal Garrison"/>
    <x v="66"/>
    <x v="0"/>
    <x v="1"/>
    <s v="A+"/>
    <x v="5"/>
    <d v="2019-12-24T00:00:00"/>
    <s v="Kelly Shepherd"/>
    <s v="Randolph Inc"/>
    <n v="37464.560960000003"/>
    <x v="4"/>
    <n v="76208"/>
    <n v="141"/>
    <x v="1"/>
    <d v="2020-01-03T00:00:00"/>
    <s v="Lipitor"/>
    <s v="Normal"/>
    <n v="10"/>
    <x v="1"/>
    <s v="CancerMed"/>
    <n v="12"/>
    <x v="2"/>
    <n v="24"/>
  </r>
  <r>
    <s v="Robert Reed"/>
    <x v="30"/>
    <x v="2"/>
    <x v="0"/>
    <s v="B+"/>
    <x v="3"/>
    <d v="2022-06-27T00:00:00"/>
    <s v="Amy Miller"/>
    <s v="Ramirez PLC"/>
    <n v="37445.26167"/>
    <x v="1"/>
    <n v="12710"/>
    <n v="234"/>
    <x v="2"/>
    <d v="2022-07-12T00:00:00"/>
    <s v="Penicillin"/>
    <s v="Abnormal"/>
    <n v="15"/>
    <x v="1"/>
    <s v="ArthritisMed"/>
    <n v="6"/>
    <x v="0"/>
    <n v="27"/>
  </r>
  <r>
    <s v="Reginald Marshall"/>
    <x v="40"/>
    <x v="1"/>
    <x v="1"/>
    <s v="O+"/>
    <x v="4"/>
    <d v="2019-07-19T00:00:00"/>
    <s v="Meredith Green"/>
    <s v="Galvan, Gould and Sloan"/>
    <n v="37442.967490000003"/>
    <x v="4"/>
    <n v="3443"/>
    <n v="413"/>
    <x v="1"/>
    <d v="2019-08-11T00:00:00"/>
    <s v="Aspirin"/>
    <s v="Normal"/>
    <n v="23"/>
    <x v="2"/>
    <s v="HypertensionHigh"/>
    <n v="7"/>
    <x v="2"/>
    <n v="19"/>
  </r>
  <r>
    <s v="Michael Wright"/>
    <x v="4"/>
    <x v="2"/>
    <x v="1"/>
    <s v="O+"/>
    <x v="4"/>
    <d v="2022-06-17T00:00:00"/>
    <s v="Megan Vance"/>
    <s v="Hall LLC"/>
    <n v="37441.855450000003"/>
    <x v="4"/>
    <n v="26621"/>
    <n v="300"/>
    <x v="0"/>
    <d v="2022-07-03T00:00:00"/>
    <s v="Ibuprofen"/>
    <s v="Normal"/>
    <n v="16"/>
    <x v="1"/>
    <s v="HypertensionMed"/>
    <n v="6"/>
    <x v="0"/>
    <n v="17"/>
  </r>
  <r>
    <s v="Darrell Hall"/>
    <x v="65"/>
    <x v="0"/>
    <x v="1"/>
    <s v="B+"/>
    <x v="2"/>
    <d v="2020-10-23T00:00:00"/>
    <s v="Melissa Wilson"/>
    <s v="Brown, Taylor and Williams"/>
    <n v="37422.75056"/>
    <x v="0"/>
    <n v="22963"/>
    <n v="383"/>
    <x v="0"/>
    <d v="2020-11-05T00:00:00"/>
    <s v="Lipitor"/>
    <s v="Abnormal"/>
    <n v="13"/>
    <x v="1"/>
    <s v="ObesityMed"/>
    <n v="10"/>
    <x v="3"/>
    <n v="23"/>
  </r>
  <r>
    <s v="Christopher Robinson"/>
    <x v="59"/>
    <x v="0"/>
    <x v="1"/>
    <s v="A+"/>
    <x v="0"/>
    <d v="2022-04-26T00:00:00"/>
    <s v="Meagan Herrera"/>
    <s v="Johnson-Torres"/>
    <n v="37416.97479"/>
    <x v="2"/>
    <n v="21103"/>
    <n v="464"/>
    <x v="1"/>
    <d v="2022-05-24T00:00:00"/>
    <s v="Ibuprofen"/>
    <s v="Normal"/>
    <n v="28"/>
    <x v="2"/>
    <s v="DiabetesHigh"/>
    <n v="4"/>
    <x v="0"/>
    <n v="26"/>
  </r>
  <r>
    <s v="Joe Mitchell"/>
    <x v="23"/>
    <x v="0"/>
    <x v="0"/>
    <s v="AB+"/>
    <x v="3"/>
    <d v="2021-01-20T00:00:00"/>
    <s v="Diane Sutton"/>
    <s v="Rogers-Dickerson"/>
    <n v="37415.1495"/>
    <x v="1"/>
    <n v="7107"/>
    <n v="111"/>
    <x v="1"/>
    <d v="2021-02-19T00:00:00"/>
    <s v="Lipitor"/>
    <s v="Abnormal"/>
    <n v="30"/>
    <x v="2"/>
    <s v="ArthritisHigh"/>
    <n v="1"/>
    <x v="4"/>
    <n v="20"/>
  </r>
  <r>
    <s v="Thomas Berry"/>
    <x v="35"/>
    <x v="0"/>
    <x v="0"/>
    <s v="A-"/>
    <x v="4"/>
    <d v="2021-12-05T00:00:00"/>
    <s v="Laura Brown"/>
    <s v="Flores Group"/>
    <n v="37384.902289999998"/>
    <x v="3"/>
    <n v="25065"/>
    <n v="419"/>
    <x v="2"/>
    <d v="2021-12-27T00:00:00"/>
    <s v="Ibuprofen"/>
    <s v="Inconclusive"/>
    <n v="22"/>
    <x v="2"/>
    <s v="HypertensionHigh"/>
    <n v="12"/>
    <x v="4"/>
    <n v="5"/>
  </r>
  <r>
    <s v="Crystal Wright"/>
    <x v="39"/>
    <x v="0"/>
    <x v="1"/>
    <s v="B-"/>
    <x v="3"/>
    <d v="2023-10-11T00:00:00"/>
    <s v="Stephanie Hughes"/>
    <s v="Roman, Ruiz and Cox"/>
    <n v="37377.88495"/>
    <x v="2"/>
    <n v="2731"/>
    <n v="243"/>
    <x v="0"/>
    <d v="2023-10-16T00:00:00"/>
    <s v="Aspirin"/>
    <s v="Normal"/>
    <n v="5"/>
    <x v="0"/>
    <s v="ArthritisLow"/>
    <n v="10"/>
    <x v="1"/>
    <n v="11"/>
  </r>
  <r>
    <s v="Evan Bradford"/>
    <x v="35"/>
    <x v="0"/>
    <x v="0"/>
    <s v="A-"/>
    <x v="1"/>
    <d v="2023-08-28T00:00:00"/>
    <s v="Donna Barrett"/>
    <s v="Chapman, Williams and Zamora"/>
    <n v="37377.053780000002"/>
    <x v="2"/>
    <n v="12301"/>
    <n v="221"/>
    <x v="1"/>
    <d v="2023-09-05T00:00:00"/>
    <s v="Aspirin"/>
    <s v="Normal"/>
    <n v="8"/>
    <x v="0"/>
    <s v="AsthmaLow"/>
    <n v="8"/>
    <x v="1"/>
    <n v="28"/>
  </r>
  <r>
    <s v="Greg Rogers"/>
    <x v="15"/>
    <x v="1"/>
    <x v="0"/>
    <s v="A-"/>
    <x v="5"/>
    <d v="2023-07-15T00:00:00"/>
    <s v="Nicholas Moore"/>
    <s v="Jenkins Ltd"/>
    <n v="37359.203159999997"/>
    <x v="4"/>
    <n v="73146"/>
    <n v="260"/>
    <x v="1"/>
    <d v="2023-08-02T00:00:00"/>
    <s v="Paracetamol"/>
    <s v="Normal"/>
    <n v="18"/>
    <x v="1"/>
    <s v="CancerMed"/>
    <n v="7"/>
    <x v="1"/>
    <n v="15"/>
  </r>
  <r>
    <s v="Oscar Thornton"/>
    <x v="43"/>
    <x v="1"/>
    <x v="0"/>
    <s v="B-"/>
    <x v="5"/>
    <d v="2021-09-26T00:00:00"/>
    <s v="Matthew Guzman"/>
    <s v="Gould, Hayes and Lane"/>
    <n v="37348.30517"/>
    <x v="0"/>
    <n v="65560"/>
    <n v="442"/>
    <x v="1"/>
    <d v="2021-10-08T00:00:00"/>
    <s v="Aspirin"/>
    <s v="Abnormal"/>
    <n v="12"/>
    <x v="1"/>
    <s v="CancerMed"/>
    <n v="9"/>
    <x v="4"/>
    <n v="26"/>
  </r>
  <r>
    <s v="Ashley Rodriguez MD"/>
    <x v="25"/>
    <x v="1"/>
    <x v="1"/>
    <s v="O+"/>
    <x v="5"/>
    <d v="2023-04-27T00:00:00"/>
    <s v="David Adams"/>
    <s v="Martinez-Clay"/>
    <n v="37341.409659999998"/>
    <x v="1"/>
    <n v="38177"/>
    <n v="284"/>
    <x v="1"/>
    <d v="2023-05-05T00:00:00"/>
    <s v="Lipitor"/>
    <s v="Abnormal"/>
    <n v="8"/>
    <x v="0"/>
    <s v="CancerLow"/>
    <n v="4"/>
    <x v="1"/>
    <n v="27"/>
  </r>
  <r>
    <s v="Larry Mitchell"/>
    <x v="67"/>
    <x v="3"/>
    <x v="0"/>
    <s v="AB-"/>
    <x v="4"/>
    <d v="2022-05-25T00:00:00"/>
    <s v="Donna Douglas"/>
    <s v="Sparks Ltd"/>
    <n v="37340.021970000002"/>
    <x v="1"/>
    <n v="27110"/>
    <n v="230"/>
    <x v="2"/>
    <d v="2022-06-02T00:00:00"/>
    <s v="Aspirin"/>
    <s v="Abnormal"/>
    <n v="8"/>
    <x v="0"/>
    <s v="HypertensionLow"/>
    <n v="5"/>
    <x v="0"/>
    <n v="25"/>
  </r>
  <r>
    <s v="John Hudson"/>
    <x v="54"/>
    <x v="1"/>
    <x v="1"/>
    <s v="AB-"/>
    <x v="4"/>
    <d v="2023-04-11T00:00:00"/>
    <s v="Kayla Johnston"/>
    <s v="Wang-Adams"/>
    <n v="37339.797050000001"/>
    <x v="1"/>
    <n v="28688"/>
    <n v="260"/>
    <x v="1"/>
    <d v="2023-04-22T00:00:00"/>
    <s v="Ibuprofen"/>
    <s v="Normal"/>
    <n v="11"/>
    <x v="1"/>
    <s v="HypertensionMed"/>
    <n v="4"/>
    <x v="1"/>
    <n v="11"/>
  </r>
  <r>
    <s v="James Williamson"/>
    <x v="25"/>
    <x v="1"/>
    <x v="0"/>
    <s v="O+"/>
    <x v="4"/>
    <d v="2020-08-20T00:00:00"/>
    <s v="Laura Romero"/>
    <s v="Taylor-Brooks"/>
    <n v="37338.56321"/>
    <x v="1"/>
    <n v="17946"/>
    <n v="389"/>
    <x v="1"/>
    <d v="2020-09-02T00:00:00"/>
    <s v="Lipitor"/>
    <s v="Abnormal"/>
    <n v="13"/>
    <x v="1"/>
    <s v="HypertensionMed"/>
    <n v="8"/>
    <x v="3"/>
    <n v="20"/>
  </r>
  <r>
    <s v="Matthew Williams"/>
    <x v="49"/>
    <x v="2"/>
    <x v="0"/>
    <s v="B+"/>
    <x v="2"/>
    <d v="2023-03-23T00:00:00"/>
    <s v="Matthew Tucker"/>
    <s v="Shaw, Ingram and Ramirez"/>
    <n v="37324.228340000001"/>
    <x v="2"/>
    <n v="4416"/>
    <n v="462"/>
    <x v="0"/>
    <d v="2023-03-29T00:00:00"/>
    <s v="Aspirin"/>
    <s v="Abnormal"/>
    <n v="6"/>
    <x v="0"/>
    <s v="ObesityLow"/>
    <n v="3"/>
    <x v="1"/>
    <n v="23"/>
  </r>
  <r>
    <s v="Courtney Lane"/>
    <x v="3"/>
    <x v="2"/>
    <x v="1"/>
    <s v="A-"/>
    <x v="4"/>
    <d v="2021-12-23T00:00:00"/>
    <s v="Christian Rowe"/>
    <s v="Johnson LLC"/>
    <n v="37322.792880000001"/>
    <x v="0"/>
    <n v="30246"/>
    <n v="296"/>
    <x v="2"/>
    <d v="2022-01-03T00:00:00"/>
    <s v="Ibuprofen"/>
    <s v="Abnormal"/>
    <n v="11"/>
    <x v="1"/>
    <s v="HypertensionMed"/>
    <n v="12"/>
    <x v="4"/>
    <n v="23"/>
  </r>
  <r>
    <s v="Shaun Tran"/>
    <x v="21"/>
    <x v="1"/>
    <x v="1"/>
    <s v="A+"/>
    <x v="4"/>
    <d v="2023-04-25T00:00:00"/>
    <s v="Deborah Khan"/>
    <s v="Bowen, Smith and Jackson"/>
    <n v="37319.681089999998"/>
    <x v="2"/>
    <n v="31068"/>
    <n v="251"/>
    <x v="0"/>
    <d v="2023-05-09T00:00:00"/>
    <s v="Paracetamol"/>
    <s v="Inconclusive"/>
    <n v="14"/>
    <x v="1"/>
    <s v="HypertensionMed"/>
    <n v="4"/>
    <x v="1"/>
    <n v="25"/>
  </r>
  <r>
    <s v="Jonathan Hernandez"/>
    <x v="43"/>
    <x v="1"/>
    <x v="1"/>
    <s v="AB-"/>
    <x v="5"/>
    <d v="2019-09-10T00:00:00"/>
    <s v="Daniel Singh"/>
    <s v="Figueroa, Mueller and Hernandez"/>
    <n v="37312.794889999997"/>
    <x v="2"/>
    <n v="71866"/>
    <n v="353"/>
    <x v="1"/>
    <d v="2019-10-07T00:00:00"/>
    <s v="Penicillin"/>
    <s v="Inconclusive"/>
    <n v="27"/>
    <x v="2"/>
    <s v="CancerHigh"/>
    <n v="9"/>
    <x v="2"/>
    <n v="10"/>
  </r>
  <r>
    <s v="Jennifer Bowman"/>
    <x v="65"/>
    <x v="0"/>
    <x v="0"/>
    <s v="A-"/>
    <x v="0"/>
    <d v="2021-04-12T00:00:00"/>
    <s v="Joyce Faulkner"/>
    <s v="Nguyen-Vasquez"/>
    <n v="37311.807399999998"/>
    <x v="2"/>
    <n v="58926"/>
    <n v="332"/>
    <x v="1"/>
    <d v="2021-05-05T00:00:00"/>
    <s v="Aspirin"/>
    <s v="Inconclusive"/>
    <n v="23"/>
    <x v="2"/>
    <s v="DiabetesHigh"/>
    <n v="4"/>
    <x v="4"/>
    <n v="12"/>
  </r>
  <r>
    <s v="Cheryl Sanchez"/>
    <x v="35"/>
    <x v="0"/>
    <x v="0"/>
    <s v="A-"/>
    <x v="0"/>
    <d v="2020-11-09T00:00:00"/>
    <s v="Theresa Taylor"/>
    <s v="Harrington-Harrison"/>
    <n v="37303.8174"/>
    <x v="3"/>
    <n v="47412"/>
    <n v="471"/>
    <x v="1"/>
    <d v="2020-11-14T00:00:00"/>
    <s v="Paracetamol"/>
    <s v="Abnormal"/>
    <n v="5"/>
    <x v="0"/>
    <s v="DiabetesLow"/>
    <n v="11"/>
    <x v="3"/>
    <n v="9"/>
  </r>
  <r>
    <s v="Aaron Burnett"/>
    <x v="20"/>
    <x v="2"/>
    <x v="0"/>
    <s v="A-"/>
    <x v="2"/>
    <d v="2021-06-12T00:00:00"/>
    <s v="Samantha Mitchell MD"/>
    <s v="Reynolds LLC"/>
    <n v="37273.487880000001"/>
    <x v="1"/>
    <n v="3766"/>
    <n v="470"/>
    <x v="1"/>
    <d v="2021-06-28T00:00:00"/>
    <s v="Penicillin"/>
    <s v="Abnormal"/>
    <n v="16"/>
    <x v="1"/>
    <s v="ObesityMed"/>
    <n v="6"/>
    <x v="4"/>
    <n v="12"/>
  </r>
  <r>
    <s v="Kevin Rodriguez"/>
    <x v="47"/>
    <x v="0"/>
    <x v="1"/>
    <s v="O-"/>
    <x v="0"/>
    <d v="2019-12-27T00:00:00"/>
    <s v="Nancy Stewart"/>
    <s v="Wilson PLC"/>
    <n v="37270.80429"/>
    <x v="2"/>
    <n v="7906"/>
    <n v="132"/>
    <x v="2"/>
    <d v="2020-01-16T00:00:00"/>
    <s v="Ibuprofen"/>
    <s v="Abnormal"/>
    <n v="20"/>
    <x v="2"/>
    <s v="DiabetesHigh"/>
    <n v="12"/>
    <x v="2"/>
    <n v="27"/>
  </r>
  <r>
    <s v="Ian Green"/>
    <x v="41"/>
    <x v="2"/>
    <x v="1"/>
    <s v="AB+"/>
    <x v="5"/>
    <d v="2022-11-21T00:00:00"/>
    <s v="Donald Peterson"/>
    <s v="Reid, Hall and Reynolds"/>
    <n v="37265.694170000002"/>
    <x v="3"/>
    <n v="3672"/>
    <n v="353"/>
    <x v="1"/>
    <d v="2022-12-20T00:00:00"/>
    <s v="Paracetamol"/>
    <s v="Inconclusive"/>
    <n v="29"/>
    <x v="2"/>
    <s v="CancerHigh"/>
    <n v="11"/>
    <x v="0"/>
    <n v="21"/>
  </r>
  <r>
    <s v="Dustin Harper"/>
    <x v="14"/>
    <x v="0"/>
    <x v="1"/>
    <s v="O+"/>
    <x v="1"/>
    <d v="2020-06-19T00:00:00"/>
    <s v="Lori Jones"/>
    <s v="Adams, Hall and Robbins"/>
    <n v="37257.79292"/>
    <x v="4"/>
    <n v="16710"/>
    <n v="399"/>
    <x v="1"/>
    <d v="2020-06-24T00:00:00"/>
    <s v="Penicillin"/>
    <s v="Inconclusive"/>
    <n v="5"/>
    <x v="0"/>
    <s v="AsthmaLow"/>
    <n v="6"/>
    <x v="3"/>
    <n v="19"/>
  </r>
  <r>
    <s v="Brian Mitchell MD"/>
    <x v="67"/>
    <x v="3"/>
    <x v="0"/>
    <s v="A-"/>
    <x v="1"/>
    <d v="2022-09-26T00:00:00"/>
    <s v="Chad Perkins"/>
    <s v="Peterson Group"/>
    <n v="37232.583350000001"/>
    <x v="1"/>
    <n v="33877"/>
    <n v="253"/>
    <x v="2"/>
    <d v="2022-10-21T00:00:00"/>
    <s v="Penicillin"/>
    <s v="Inconclusive"/>
    <n v="25"/>
    <x v="2"/>
    <s v="AsthmaHigh"/>
    <n v="9"/>
    <x v="0"/>
    <n v="26"/>
  </r>
  <r>
    <s v="Rebecca Olson"/>
    <x v="46"/>
    <x v="0"/>
    <x v="1"/>
    <s v="O-"/>
    <x v="0"/>
    <d v="2021-02-23T00:00:00"/>
    <s v="Emily Haas"/>
    <s v="Merritt, Ortiz and Schmidt"/>
    <n v="37228.160750000003"/>
    <x v="4"/>
    <n v="37676"/>
    <n v="481"/>
    <x v="2"/>
    <d v="2021-03-06T00:00:00"/>
    <s v="Ibuprofen"/>
    <s v="Inconclusive"/>
    <n v="11"/>
    <x v="1"/>
    <s v="DiabetesMed"/>
    <n v="2"/>
    <x v="4"/>
    <n v="23"/>
  </r>
  <r>
    <s v="Leah Kemp"/>
    <x v="29"/>
    <x v="3"/>
    <x v="1"/>
    <s v="B-"/>
    <x v="4"/>
    <d v="2023-01-15T00:00:00"/>
    <s v="Ana Long"/>
    <s v="Velazquez-Crosby"/>
    <n v="37200.165630000003"/>
    <x v="4"/>
    <n v="13930"/>
    <n v="450"/>
    <x v="1"/>
    <d v="2023-01-25T00:00:00"/>
    <s v="Aspirin"/>
    <s v="Abnormal"/>
    <n v="10"/>
    <x v="1"/>
    <s v="HypertensionMed"/>
    <n v="1"/>
    <x v="1"/>
    <n v="15"/>
  </r>
  <r>
    <s v="Jessica Hayes"/>
    <x v="49"/>
    <x v="2"/>
    <x v="0"/>
    <s v="B-"/>
    <x v="4"/>
    <d v="2019-02-25T00:00:00"/>
    <s v="Katherine Diaz"/>
    <s v="Davila-Chavez"/>
    <n v="37198.464829999997"/>
    <x v="1"/>
    <n v="11027"/>
    <n v="431"/>
    <x v="0"/>
    <d v="2019-03-03T00:00:00"/>
    <s v="Penicillin"/>
    <s v="Normal"/>
    <n v="6"/>
    <x v="0"/>
    <s v="HypertensionLow"/>
    <n v="2"/>
    <x v="2"/>
    <n v="25"/>
  </r>
  <r>
    <s v="Cindy Perkins"/>
    <x v="7"/>
    <x v="0"/>
    <x v="0"/>
    <s v="O-"/>
    <x v="3"/>
    <d v="2022-04-28T00:00:00"/>
    <s v="Rebecca Poole"/>
    <s v="Hill, Owens and Choi"/>
    <n v="37192.363519999999"/>
    <x v="0"/>
    <n v="5712"/>
    <n v="271"/>
    <x v="1"/>
    <d v="2022-05-23T00:00:00"/>
    <s v="Ibuprofen"/>
    <s v="Normal"/>
    <n v="25"/>
    <x v="2"/>
    <s v="ArthritisHigh"/>
    <n v="4"/>
    <x v="0"/>
    <n v="28"/>
  </r>
  <r>
    <s v="Christopher Rodriguez"/>
    <x v="64"/>
    <x v="3"/>
    <x v="1"/>
    <s v="AB-"/>
    <x v="5"/>
    <d v="2019-11-29T00:00:00"/>
    <s v="Cathy Webb MD"/>
    <s v="Thompson, Thompson and Galloway"/>
    <n v="37190.234799999998"/>
    <x v="4"/>
    <n v="54966"/>
    <n v="433"/>
    <x v="1"/>
    <d v="2019-12-22T00:00:00"/>
    <s v="Paracetamol"/>
    <s v="Normal"/>
    <n v="23"/>
    <x v="2"/>
    <s v="CancerHigh"/>
    <n v="11"/>
    <x v="2"/>
    <n v="29"/>
  </r>
  <r>
    <s v="Sarah Roberts"/>
    <x v="15"/>
    <x v="1"/>
    <x v="1"/>
    <s v="B-"/>
    <x v="1"/>
    <d v="2018-11-05T00:00:00"/>
    <s v="Glenda Crane"/>
    <s v="Castaneda PLC"/>
    <n v="37174.486669999998"/>
    <x v="3"/>
    <n v="31069"/>
    <n v="178"/>
    <x v="2"/>
    <d v="2018-12-04T00:00:00"/>
    <s v="Paracetamol"/>
    <s v="Inconclusive"/>
    <n v="29"/>
    <x v="2"/>
    <s v="AsthmaHigh"/>
    <n v="11"/>
    <x v="5"/>
    <n v="5"/>
  </r>
  <r>
    <s v="Derek Hughes"/>
    <x v="22"/>
    <x v="0"/>
    <x v="1"/>
    <s v="AB+"/>
    <x v="1"/>
    <d v="2021-12-16T00:00:00"/>
    <s v="Nicole Hudson"/>
    <s v="Ramos LLC"/>
    <n v="37155.77001"/>
    <x v="2"/>
    <n v="20608"/>
    <n v="184"/>
    <x v="2"/>
    <d v="2022-01-05T00:00:00"/>
    <s v="Ibuprofen"/>
    <s v="Inconclusive"/>
    <n v="20"/>
    <x v="2"/>
    <s v="AsthmaHigh"/>
    <n v="12"/>
    <x v="4"/>
    <n v="16"/>
  </r>
  <r>
    <s v="Richard Mcconnell"/>
    <x v="0"/>
    <x v="0"/>
    <x v="0"/>
    <s v="AB-"/>
    <x v="1"/>
    <d v="2023-01-14T00:00:00"/>
    <s v="Margaret Fowler"/>
    <s v="Waters-Morris"/>
    <n v="37139.319470000002"/>
    <x v="2"/>
    <n v="2299"/>
    <n v="366"/>
    <x v="1"/>
    <d v="2023-01-25T00:00:00"/>
    <s v="Ibuprofen"/>
    <s v="Abnormal"/>
    <n v="11"/>
    <x v="1"/>
    <s v="AsthmaMed"/>
    <n v="1"/>
    <x v="1"/>
    <n v="14"/>
  </r>
  <r>
    <s v="Andrew Morgan"/>
    <x v="45"/>
    <x v="2"/>
    <x v="1"/>
    <s v="A+"/>
    <x v="5"/>
    <d v="2023-08-21T00:00:00"/>
    <s v="Sydney Martin"/>
    <s v="Wagner-Ramirez"/>
    <n v="37137.230589999999"/>
    <x v="1"/>
    <n v="15606"/>
    <n v="375"/>
    <x v="0"/>
    <d v="2023-09-05T00:00:00"/>
    <s v="Ibuprofen"/>
    <s v="Normal"/>
    <n v="15"/>
    <x v="1"/>
    <s v="CancerMed"/>
    <n v="8"/>
    <x v="1"/>
    <n v="21"/>
  </r>
  <r>
    <s v="Robin Long"/>
    <x v="5"/>
    <x v="2"/>
    <x v="0"/>
    <s v="O-"/>
    <x v="3"/>
    <d v="2019-09-13T00:00:00"/>
    <s v="Susan Dixon"/>
    <s v="English-Rogers"/>
    <n v="37127.152699999999"/>
    <x v="2"/>
    <n v="37936"/>
    <n v="326"/>
    <x v="0"/>
    <d v="2019-09-28T00:00:00"/>
    <s v="Penicillin"/>
    <s v="Inconclusive"/>
    <n v="15"/>
    <x v="1"/>
    <s v="ArthritisMed"/>
    <n v="9"/>
    <x v="2"/>
    <n v="13"/>
  </r>
  <r>
    <s v="Michael Richmond"/>
    <x v="58"/>
    <x v="3"/>
    <x v="0"/>
    <s v="O-"/>
    <x v="2"/>
    <d v="2022-09-19T00:00:00"/>
    <s v="Gary Mathews"/>
    <s v="Harris LLC"/>
    <n v="37118.862090000002"/>
    <x v="1"/>
    <n v="19036"/>
    <n v="337"/>
    <x v="0"/>
    <d v="2022-10-10T00:00:00"/>
    <s v="Paracetamol"/>
    <s v="Abnormal"/>
    <n v="21"/>
    <x v="2"/>
    <s v="ObesityHigh"/>
    <n v="9"/>
    <x v="0"/>
    <n v="19"/>
  </r>
  <r>
    <s v="Gary Martin"/>
    <x v="61"/>
    <x v="0"/>
    <x v="1"/>
    <s v="B+"/>
    <x v="2"/>
    <d v="2019-07-17T00:00:00"/>
    <s v="Bianca Hernandez"/>
    <s v="Carr, Holt and Brooks"/>
    <n v="37117.149899999997"/>
    <x v="3"/>
    <n v="2766"/>
    <n v="270"/>
    <x v="1"/>
    <d v="2019-07-31T00:00:00"/>
    <s v="Aspirin"/>
    <s v="Normal"/>
    <n v="14"/>
    <x v="1"/>
    <s v="ObesityMed"/>
    <n v="7"/>
    <x v="2"/>
    <n v="17"/>
  </r>
  <r>
    <s v="Tiffany Dunn"/>
    <x v="21"/>
    <x v="1"/>
    <x v="0"/>
    <s v="O+"/>
    <x v="0"/>
    <d v="2018-12-09T00:00:00"/>
    <s v="Ryan Day"/>
    <s v="Parrish Group"/>
    <n v="37083.018210000002"/>
    <x v="1"/>
    <n v="4230"/>
    <n v="276"/>
    <x v="1"/>
    <d v="2019-01-08T00:00:00"/>
    <s v="Aspirin"/>
    <s v="Inconclusive"/>
    <n v="30"/>
    <x v="2"/>
    <s v="DiabetesHigh"/>
    <n v="12"/>
    <x v="5"/>
    <n v="9"/>
  </r>
  <r>
    <s v="Jeffrey Nelson"/>
    <x v="37"/>
    <x v="3"/>
    <x v="1"/>
    <s v="A+"/>
    <x v="1"/>
    <d v="2022-06-19T00:00:00"/>
    <s v="Kenneth Allen"/>
    <s v="Skinner, Francis and Newman"/>
    <n v="37081.31467"/>
    <x v="2"/>
    <n v="26194"/>
    <n v="435"/>
    <x v="1"/>
    <d v="2022-06-21T00:00:00"/>
    <s v="Lipitor"/>
    <s v="Abnormal"/>
    <n v="2"/>
    <x v="0"/>
    <s v="AsthmaLow"/>
    <n v="6"/>
    <x v="0"/>
    <n v="19"/>
  </r>
  <r>
    <s v="Larry Herrera"/>
    <x v="60"/>
    <x v="1"/>
    <x v="1"/>
    <s v="A+"/>
    <x v="1"/>
    <d v="2021-05-01T00:00:00"/>
    <s v="Bryan Jones"/>
    <s v="Rose-Decker"/>
    <n v="37080.675909999998"/>
    <x v="1"/>
    <n v="10599"/>
    <n v="315"/>
    <x v="2"/>
    <d v="2021-05-27T00:00:00"/>
    <s v="Penicillin"/>
    <s v="Inconclusive"/>
    <n v="26"/>
    <x v="2"/>
    <s v="AsthmaHigh"/>
    <n v="5"/>
    <x v="4"/>
    <n v="1"/>
  </r>
  <r>
    <s v="Chad Mcknight"/>
    <x v="26"/>
    <x v="0"/>
    <x v="1"/>
    <s v="AB-"/>
    <x v="5"/>
    <d v="2021-09-21T00:00:00"/>
    <s v="Jennifer Smith"/>
    <s v="Oneill, Villegas and Logan"/>
    <n v="37070.997190000002"/>
    <x v="0"/>
    <n v="47011"/>
    <n v="161"/>
    <x v="1"/>
    <d v="2021-09-30T00:00:00"/>
    <s v="Penicillin"/>
    <s v="Inconclusive"/>
    <n v="9"/>
    <x v="0"/>
    <s v="CancerLow"/>
    <n v="9"/>
    <x v="4"/>
    <n v="21"/>
  </r>
  <r>
    <s v="Olivia Becker"/>
    <x v="64"/>
    <x v="3"/>
    <x v="1"/>
    <s v="A-"/>
    <x v="1"/>
    <d v="2021-06-22T00:00:00"/>
    <s v="Julie Roth"/>
    <s v="Rodriguez and Sons"/>
    <n v="37069.64127"/>
    <x v="3"/>
    <n v="32050"/>
    <n v="226"/>
    <x v="1"/>
    <d v="2021-07-04T00:00:00"/>
    <s v="Penicillin"/>
    <s v="Inconclusive"/>
    <n v="12"/>
    <x v="1"/>
    <s v="AsthmaMed"/>
    <n v="6"/>
    <x v="4"/>
    <n v="22"/>
  </r>
  <r>
    <s v="Nancy Johnson"/>
    <x v="15"/>
    <x v="1"/>
    <x v="1"/>
    <s v="O+"/>
    <x v="4"/>
    <d v="2021-09-28T00:00:00"/>
    <s v="Catherine Watson"/>
    <s v="Evans-Austin"/>
    <n v="37051.504000000001"/>
    <x v="1"/>
    <n v="24516"/>
    <n v="187"/>
    <x v="0"/>
    <d v="2021-10-19T00:00:00"/>
    <s v="Paracetamol"/>
    <s v="Abnormal"/>
    <n v="21"/>
    <x v="2"/>
    <s v="HypertensionHigh"/>
    <n v="9"/>
    <x v="4"/>
    <n v="28"/>
  </r>
  <r>
    <s v="Tony Jones"/>
    <x v="19"/>
    <x v="0"/>
    <x v="0"/>
    <s v="B-"/>
    <x v="3"/>
    <d v="2020-12-03T00:00:00"/>
    <s v="Joy Walker"/>
    <s v="Moore-Turner"/>
    <n v="37046.32589"/>
    <x v="1"/>
    <n v="37340"/>
    <n v="447"/>
    <x v="0"/>
    <d v="2020-12-17T00:00:00"/>
    <s v="Ibuprofen"/>
    <s v="Inconclusive"/>
    <n v="14"/>
    <x v="1"/>
    <s v="ArthritisMed"/>
    <n v="12"/>
    <x v="3"/>
    <n v="3"/>
  </r>
  <r>
    <s v="Tiffany Collins"/>
    <x v="6"/>
    <x v="0"/>
    <x v="1"/>
    <s v="O+"/>
    <x v="4"/>
    <d v="2023-03-03T00:00:00"/>
    <s v="Susan Romero"/>
    <s v="Meyer, Mueller and Guzman"/>
    <n v="37036.656320000002"/>
    <x v="4"/>
    <n v="32437"/>
    <n v="199"/>
    <x v="0"/>
    <d v="2023-03-09T00:00:00"/>
    <s v="Ibuprofen"/>
    <s v="Inconclusive"/>
    <n v="6"/>
    <x v="0"/>
    <s v="HypertensionLow"/>
    <n v="3"/>
    <x v="1"/>
    <n v="3"/>
  </r>
  <r>
    <s v="Cody Mcclain"/>
    <x v="45"/>
    <x v="2"/>
    <x v="0"/>
    <s v="A-"/>
    <x v="3"/>
    <d v="2022-11-06T00:00:00"/>
    <s v="Dawn Garcia"/>
    <s v="Garcia LLC"/>
    <n v="37027.688269999999"/>
    <x v="4"/>
    <n v="39103"/>
    <n v="139"/>
    <x v="2"/>
    <d v="2022-11-26T00:00:00"/>
    <s v="Lipitor"/>
    <s v="Abnormal"/>
    <n v="20"/>
    <x v="2"/>
    <s v="ArthritisHigh"/>
    <n v="11"/>
    <x v="0"/>
    <n v="6"/>
  </r>
  <r>
    <s v="Brad Dennis"/>
    <x v="26"/>
    <x v="0"/>
    <x v="0"/>
    <s v="AB-"/>
    <x v="5"/>
    <d v="2020-01-16T00:00:00"/>
    <s v="Cheryl Anderson"/>
    <s v="Sullivan, Small and Webster"/>
    <n v="37026.245080000001"/>
    <x v="0"/>
    <n v="12451"/>
    <n v="127"/>
    <x v="1"/>
    <d v="2020-01-23T00:00:00"/>
    <s v="Paracetamol"/>
    <s v="Normal"/>
    <n v="7"/>
    <x v="0"/>
    <s v="CancerLow"/>
    <n v="1"/>
    <x v="3"/>
    <n v="16"/>
  </r>
  <r>
    <s v="Richard Robinson"/>
    <x v="41"/>
    <x v="2"/>
    <x v="0"/>
    <s v="B+"/>
    <x v="2"/>
    <d v="2021-03-22T00:00:00"/>
    <s v="Cathy Potts"/>
    <s v="Hernandez, Gonzalez and Mckinney"/>
    <n v="37022.866150000002"/>
    <x v="4"/>
    <n v="18183"/>
    <n v="163"/>
    <x v="1"/>
    <d v="2021-04-17T00:00:00"/>
    <s v="Ibuprofen"/>
    <s v="Inconclusive"/>
    <n v="26"/>
    <x v="2"/>
    <s v="ObesityHigh"/>
    <n v="3"/>
    <x v="4"/>
    <n v="22"/>
  </r>
  <r>
    <s v="Sara Robertson"/>
    <x v="1"/>
    <x v="1"/>
    <x v="0"/>
    <s v="AB+"/>
    <x v="5"/>
    <d v="2022-10-15T00:00:00"/>
    <s v="Kelsey Brown"/>
    <s v="Gonzalez, Garza and Robinson"/>
    <n v="37014.295319999997"/>
    <x v="2"/>
    <n v="64723"/>
    <n v="497"/>
    <x v="1"/>
    <d v="2022-11-04T00:00:00"/>
    <s v="Lipitor"/>
    <s v="Inconclusive"/>
    <n v="20"/>
    <x v="2"/>
    <s v="CancerHigh"/>
    <n v="10"/>
    <x v="0"/>
    <n v="15"/>
  </r>
  <r>
    <s v="Jeffrey Hawkins"/>
    <x v="52"/>
    <x v="0"/>
    <x v="1"/>
    <s v="A+"/>
    <x v="5"/>
    <d v="2021-07-11T00:00:00"/>
    <s v="Wendy Singleton"/>
    <s v="Sawyer, Kelly and Lane"/>
    <n v="37009.346279999998"/>
    <x v="0"/>
    <n v="29713"/>
    <n v="431"/>
    <x v="0"/>
    <d v="2021-07-24T00:00:00"/>
    <s v="Paracetamol"/>
    <s v="Inconclusive"/>
    <n v="13"/>
    <x v="1"/>
    <s v="CancerMed"/>
    <n v="7"/>
    <x v="4"/>
    <n v="11"/>
  </r>
  <r>
    <s v="Andres Keller"/>
    <x v="50"/>
    <x v="3"/>
    <x v="1"/>
    <s v="AB-"/>
    <x v="4"/>
    <d v="2021-10-11T00:00:00"/>
    <s v="Michelle James"/>
    <s v="Gray, Mills and Marshall"/>
    <n v="36997.239110000002"/>
    <x v="4"/>
    <n v="8671"/>
    <n v="151"/>
    <x v="2"/>
    <d v="2021-10-24T00:00:00"/>
    <s v="Penicillin"/>
    <s v="Abnormal"/>
    <n v="13"/>
    <x v="1"/>
    <s v="HypertensionMed"/>
    <n v="10"/>
    <x v="4"/>
    <n v="11"/>
  </r>
  <r>
    <s v="Brandy Bridges"/>
    <x v="51"/>
    <x v="0"/>
    <x v="0"/>
    <s v="O-"/>
    <x v="5"/>
    <d v="2023-10-16T00:00:00"/>
    <s v="Colleen Hunter"/>
    <s v="Lewis PLC"/>
    <n v="36972.367299999998"/>
    <x v="3"/>
    <n v="63597"/>
    <n v="156"/>
    <x v="0"/>
    <d v="2023-10-19T00:00:00"/>
    <s v="Ibuprofen"/>
    <s v="Abnormal"/>
    <n v="3"/>
    <x v="0"/>
    <s v="CancerLow"/>
    <n v="10"/>
    <x v="1"/>
    <n v="16"/>
  </r>
  <r>
    <s v="Robin Foster"/>
    <x v="40"/>
    <x v="1"/>
    <x v="0"/>
    <s v="O+"/>
    <x v="0"/>
    <d v="2020-04-30T00:00:00"/>
    <s v="Samantha Smith"/>
    <s v="Dunn and Sons"/>
    <n v="36954.429219999998"/>
    <x v="4"/>
    <n v="12775"/>
    <n v="399"/>
    <x v="1"/>
    <d v="2020-05-26T00:00:00"/>
    <s v="Paracetamol"/>
    <s v="Inconclusive"/>
    <n v="26"/>
    <x v="2"/>
    <s v="DiabetesHigh"/>
    <n v="4"/>
    <x v="3"/>
    <n v="30"/>
  </r>
  <r>
    <s v="Mckenzie Moore"/>
    <x v="38"/>
    <x v="1"/>
    <x v="0"/>
    <s v="B-"/>
    <x v="0"/>
    <d v="2022-07-21T00:00:00"/>
    <s v="Mary Martinez"/>
    <s v="Johnson, Burns and Bowen"/>
    <n v="36942.974289999998"/>
    <x v="1"/>
    <n v="16058"/>
    <n v="347"/>
    <x v="1"/>
    <d v="2022-07-30T00:00:00"/>
    <s v="Paracetamol"/>
    <s v="Inconclusive"/>
    <n v="9"/>
    <x v="0"/>
    <s v="DiabetesLow"/>
    <n v="7"/>
    <x v="0"/>
    <n v="21"/>
  </r>
  <r>
    <s v="Mr. David Mcconnell DDS"/>
    <x v="2"/>
    <x v="0"/>
    <x v="1"/>
    <s v="O-"/>
    <x v="4"/>
    <d v="2020-02-14T00:00:00"/>
    <s v="Jessica Lowe"/>
    <s v="Davis-Smith"/>
    <n v="36937.453049999996"/>
    <x v="0"/>
    <n v="28303"/>
    <n v="122"/>
    <x v="0"/>
    <d v="2020-02-20T00:00:00"/>
    <s v="Paracetamol"/>
    <s v="Inconclusive"/>
    <n v="6"/>
    <x v="0"/>
    <s v="HypertensionLow"/>
    <n v="2"/>
    <x v="3"/>
    <n v="14"/>
  </r>
  <r>
    <s v="Timothy Arroyo"/>
    <x v="26"/>
    <x v="0"/>
    <x v="1"/>
    <s v="B-"/>
    <x v="5"/>
    <d v="2020-01-27T00:00:00"/>
    <s v="Jennifer Cook"/>
    <s v="Ward-Quinn"/>
    <n v="36935.237220000003"/>
    <x v="0"/>
    <n v="19100"/>
    <n v="106"/>
    <x v="1"/>
    <d v="2020-02-03T00:00:00"/>
    <s v="Paracetamol"/>
    <s v="Abnormal"/>
    <n v="7"/>
    <x v="0"/>
    <s v="CancerLow"/>
    <n v="1"/>
    <x v="3"/>
    <n v="27"/>
  </r>
  <r>
    <s v="Stanley Crane"/>
    <x v="3"/>
    <x v="2"/>
    <x v="0"/>
    <s v="A-"/>
    <x v="2"/>
    <d v="2021-04-20T00:00:00"/>
    <s v="Abigail Fuller"/>
    <s v="Rice PLC"/>
    <n v="36918.732889999999"/>
    <x v="4"/>
    <n v="8037"/>
    <n v="278"/>
    <x v="1"/>
    <d v="2021-05-12T00:00:00"/>
    <s v="Penicillin"/>
    <s v="Abnormal"/>
    <n v="22"/>
    <x v="2"/>
    <s v="ObesityHigh"/>
    <n v="4"/>
    <x v="4"/>
    <n v="20"/>
  </r>
  <r>
    <s v="Cameron Bailey"/>
    <x v="38"/>
    <x v="1"/>
    <x v="0"/>
    <s v="A-"/>
    <x v="4"/>
    <d v="2022-11-15T00:00:00"/>
    <s v="Raymond Goodwin"/>
    <s v="Whitney-Jefferson"/>
    <n v="36872.599419999999"/>
    <x v="4"/>
    <n v="26652"/>
    <n v="355"/>
    <x v="0"/>
    <d v="2022-11-17T00:00:00"/>
    <s v="Ibuprofen"/>
    <s v="Abnormal"/>
    <n v="2"/>
    <x v="0"/>
    <s v="HypertensionLow"/>
    <n v="11"/>
    <x v="0"/>
    <n v="15"/>
  </r>
  <r>
    <s v="Richard Cole"/>
    <x v="12"/>
    <x v="0"/>
    <x v="0"/>
    <s v="O-"/>
    <x v="5"/>
    <d v="2019-07-04T00:00:00"/>
    <s v="Frederick Ellis"/>
    <s v="Smith, Huff and Wilson"/>
    <n v="36868.225780000001"/>
    <x v="0"/>
    <n v="22800"/>
    <n v="432"/>
    <x v="0"/>
    <d v="2019-07-27T00:00:00"/>
    <s v="Paracetamol"/>
    <s v="Abnormal"/>
    <n v="23"/>
    <x v="2"/>
    <s v="CancerHigh"/>
    <n v="7"/>
    <x v="2"/>
    <n v="4"/>
  </r>
  <r>
    <s v="Deanna Stewart"/>
    <x v="50"/>
    <x v="3"/>
    <x v="0"/>
    <s v="A+"/>
    <x v="1"/>
    <d v="2019-03-09T00:00:00"/>
    <s v="Mitchell Marquez"/>
    <s v="Harper-Graham"/>
    <n v="36863.212480000002"/>
    <x v="4"/>
    <n v="28116"/>
    <n v="426"/>
    <x v="1"/>
    <d v="2019-04-05T00:00:00"/>
    <s v="Aspirin"/>
    <s v="Inconclusive"/>
    <n v="27"/>
    <x v="2"/>
    <s v="AsthmaHigh"/>
    <n v="3"/>
    <x v="2"/>
    <n v="9"/>
  </r>
  <r>
    <s v="Lindsey Kelly DDS"/>
    <x v="33"/>
    <x v="0"/>
    <x v="1"/>
    <s v="A+"/>
    <x v="2"/>
    <d v="2023-04-17T00:00:00"/>
    <s v="Sherri Jacobs"/>
    <s v="Edwards-Perez"/>
    <n v="36859.957649999997"/>
    <x v="0"/>
    <n v="8980"/>
    <n v="365"/>
    <x v="2"/>
    <d v="2023-04-25T00:00:00"/>
    <s v="Aspirin"/>
    <s v="Abnormal"/>
    <n v="8"/>
    <x v="0"/>
    <s v="ObesityLow"/>
    <n v="4"/>
    <x v="1"/>
    <n v="17"/>
  </r>
  <r>
    <s v="Leslie Bennett"/>
    <x v="20"/>
    <x v="2"/>
    <x v="1"/>
    <s v="AB-"/>
    <x v="2"/>
    <d v="2022-05-02T00:00:00"/>
    <s v="Eric Frazier"/>
    <s v="Jones, Nelson and Horn"/>
    <n v="36855.109190000003"/>
    <x v="3"/>
    <n v="19624"/>
    <n v="496"/>
    <x v="0"/>
    <d v="2022-05-25T00:00:00"/>
    <s v="Penicillin"/>
    <s v="Abnormal"/>
    <n v="23"/>
    <x v="2"/>
    <s v="ObesityHigh"/>
    <n v="5"/>
    <x v="0"/>
    <n v="2"/>
  </r>
  <r>
    <s v="Chloe Wolf"/>
    <x v="16"/>
    <x v="0"/>
    <x v="0"/>
    <s v="AB+"/>
    <x v="3"/>
    <d v="2020-06-02T00:00:00"/>
    <s v="Lauren Thompson"/>
    <s v="Drake and Sons"/>
    <n v="36847.805070000002"/>
    <x v="0"/>
    <n v="29695"/>
    <n v="305"/>
    <x v="0"/>
    <d v="2020-06-12T00:00:00"/>
    <s v="Paracetamol"/>
    <s v="Abnormal"/>
    <n v="10"/>
    <x v="1"/>
    <s v="ArthritisMed"/>
    <n v="6"/>
    <x v="3"/>
    <n v="2"/>
  </r>
  <r>
    <s v="Brenda Mckenzie"/>
    <x v="24"/>
    <x v="0"/>
    <x v="1"/>
    <s v="AB+"/>
    <x v="3"/>
    <d v="2022-02-28T00:00:00"/>
    <s v="Justin Doyle"/>
    <s v="Rivers-Gibson"/>
    <n v="36831.952929999999"/>
    <x v="4"/>
    <n v="37595"/>
    <n v="451"/>
    <x v="1"/>
    <d v="2022-03-10T00:00:00"/>
    <s v="Lipitor"/>
    <s v="Abnormal"/>
    <n v="10"/>
    <x v="1"/>
    <s v="ArthritisMed"/>
    <n v="2"/>
    <x v="0"/>
    <n v="28"/>
  </r>
  <r>
    <s v="Charles Frost"/>
    <x v="24"/>
    <x v="0"/>
    <x v="0"/>
    <s v="AB-"/>
    <x v="0"/>
    <d v="2019-09-25T00:00:00"/>
    <s v="Amanda Arnold"/>
    <s v="Hughes, Gillespie and King"/>
    <n v="36822.546620000001"/>
    <x v="0"/>
    <n v="23874"/>
    <n v="208"/>
    <x v="2"/>
    <d v="2019-10-03T00:00:00"/>
    <s v="Paracetamol"/>
    <s v="Normal"/>
    <n v="8"/>
    <x v="0"/>
    <s v="DiabetesLow"/>
    <n v="9"/>
    <x v="2"/>
    <n v="25"/>
  </r>
  <r>
    <s v="Edward Walker"/>
    <x v="47"/>
    <x v="0"/>
    <x v="1"/>
    <s v="AB+"/>
    <x v="3"/>
    <d v="2019-04-13T00:00:00"/>
    <s v="Victor Clark"/>
    <s v="Arnold-Mack"/>
    <n v="36811.56293"/>
    <x v="0"/>
    <n v="13072"/>
    <n v="346"/>
    <x v="2"/>
    <d v="2019-05-09T00:00:00"/>
    <s v="Ibuprofen"/>
    <s v="Normal"/>
    <n v="26"/>
    <x v="2"/>
    <s v="ArthritisHigh"/>
    <n v="4"/>
    <x v="2"/>
    <n v="13"/>
  </r>
  <r>
    <s v="Breanna Thompson"/>
    <x v="14"/>
    <x v="0"/>
    <x v="0"/>
    <s v="AB-"/>
    <x v="1"/>
    <d v="2021-08-18T00:00:00"/>
    <s v="Stephanie Jones"/>
    <s v="Fuentes Inc"/>
    <n v="36802.918599999997"/>
    <x v="0"/>
    <n v="7851"/>
    <n v="253"/>
    <x v="1"/>
    <d v="2021-09-04T00:00:00"/>
    <s v="Lipitor"/>
    <s v="Normal"/>
    <n v="17"/>
    <x v="1"/>
    <s v="AsthmaMed"/>
    <n v="8"/>
    <x v="4"/>
    <n v="18"/>
  </r>
  <r>
    <s v="Jack Neal"/>
    <x v="8"/>
    <x v="1"/>
    <x v="1"/>
    <s v="A-"/>
    <x v="5"/>
    <d v="2021-06-12T00:00:00"/>
    <s v="Christina Lloyd"/>
    <s v="Jenkins, Hansen and Duffy"/>
    <n v="36801.035909999999"/>
    <x v="2"/>
    <n v="51706"/>
    <n v="303"/>
    <x v="1"/>
    <d v="2021-06-15T00:00:00"/>
    <s v="Ibuprofen"/>
    <s v="Abnormal"/>
    <n v="3"/>
    <x v="0"/>
    <s v="CancerLow"/>
    <n v="6"/>
    <x v="4"/>
    <n v="12"/>
  </r>
  <r>
    <s v="Amanda Kirby"/>
    <x v="43"/>
    <x v="1"/>
    <x v="0"/>
    <s v="B-"/>
    <x v="3"/>
    <d v="2023-06-02T00:00:00"/>
    <s v="Amy Hill"/>
    <s v="Bass, Coleman and Paul"/>
    <n v="36793.921779999997"/>
    <x v="4"/>
    <n v="3478"/>
    <n v="388"/>
    <x v="2"/>
    <d v="2023-07-02T00:00:00"/>
    <s v="Lipitor"/>
    <s v="Normal"/>
    <n v="30"/>
    <x v="2"/>
    <s v="ArthritisHigh"/>
    <n v="6"/>
    <x v="1"/>
    <n v="2"/>
  </r>
  <r>
    <s v="Thomas Jacobs"/>
    <x v="44"/>
    <x v="1"/>
    <x v="0"/>
    <s v="O+"/>
    <x v="1"/>
    <d v="2019-02-16T00:00:00"/>
    <s v="Danny Washington"/>
    <s v="Powers, Jensen and Ray"/>
    <n v="36776.052000000003"/>
    <x v="3"/>
    <n v="15302"/>
    <n v="449"/>
    <x v="1"/>
    <d v="2019-03-06T00:00:00"/>
    <s v="Aspirin"/>
    <s v="Inconclusive"/>
    <n v="18"/>
    <x v="1"/>
    <s v="AsthmaMed"/>
    <n v="2"/>
    <x v="2"/>
    <n v="16"/>
  </r>
  <r>
    <s v="Garrett Gomez"/>
    <x v="61"/>
    <x v="0"/>
    <x v="0"/>
    <s v="O-"/>
    <x v="3"/>
    <d v="2023-04-13T00:00:00"/>
    <s v="Zachary Turner"/>
    <s v="Humphrey Ltd"/>
    <n v="36775.688199999997"/>
    <x v="0"/>
    <n v="37037"/>
    <n v="498"/>
    <x v="2"/>
    <d v="2023-04-24T00:00:00"/>
    <s v="Lipitor"/>
    <s v="Normal"/>
    <n v="11"/>
    <x v="1"/>
    <s v="ArthritisMed"/>
    <n v="4"/>
    <x v="1"/>
    <n v="13"/>
  </r>
  <r>
    <s v="Susan Rodriguez"/>
    <x v="11"/>
    <x v="3"/>
    <x v="1"/>
    <s v="B-"/>
    <x v="4"/>
    <d v="2023-07-20T00:00:00"/>
    <s v="Daniel Henson"/>
    <s v="Moses-Washington"/>
    <n v="36769.803520000001"/>
    <x v="4"/>
    <n v="28288"/>
    <n v="238"/>
    <x v="2"/>
    <d v="2023-08-15T00:00:00"/>
    <s v="Lipitor"/>
    <s v="Normal"/>
    <n v="26"/>
    <x v="2"/>
    <s v="HypertensionHigh"/>
    <n v="7"/>
    <x v="1"/>
    <n v="20"/>
  </r>
  <r>
    <s v="Brian Crawford"/>
    <x v="45"/>
    <x v="2"/>
    <x v="1"/>
    <s v="AB+"/>
    <x v="0"/>
    <d v="2022-03-24T00:00:00"/>
    <s v="Christy Gray"/>
    <s v="Evans LLC"/>
    <n v="36754.121249999997"/>
    <x v="3"/>
    <n v="5142"/>
    <n v="213"/>
    <x v="2"/>
    <d v="2022-04-04T00:00:00"/>
    <s v="Ibuprofen"/>
    <s v="Abnormal"/>
    <n v="11"/>
    <x v="1"/>
    <s v="DiabetesMed"/>
    <n v="3"/>
    <x v="0"/>
    <n v="24"/>
  </r>
  <r>
    <s v="Adrian Mooney"/>
    <x v="64"/>
    <x v="3"/>
    <x v="1"/>
    <s v="A-"/>
    <x v="4"/>
    <d v="2023-03-27T00:00:00"/>
    <s v="Christine Ellis"/>
    <s v="Sanchez Group"/>
    <n v="36723.74396"/>
    <x v="1"/>
    <n v="14542"/>
    <n v="482"/>
    <x v="2"/>
    <d v="2023-04-03T00:00:00"/>
    <s v="Aspirin"/>
    <s v="Abnormal"/>
    <n v="7"/>
    <x v="0"/>
    <s v="HypertensionLow"/>
    <n v="3"/>
    <x v="1"/>
    <n v="27"/>
  </r>
  <r>
    <s v="Michael Miller"/>
    <x v="31"/>
    <x v="2"/>
    <x v="0"/>
    <s v="O+"/>
    <x v="2"/>
    <d v="2019-08-19T00:00:00"/>
    <s v="Daniel Smith"/>
    <s v="Porter, Davis and Owens"/>
    <n v="36706.419959999999"/>
    <x v="0"/>
    <n v="24614"/>
    <n v="271"/>
    <x v="1"/>
    <d v="2019-08-26T00:00:00"/>
    <s v="Penicillin"/>
    <s v="Inconclusive"/>
    <n v="7"/>
    <x v="0"/>
    <s v="ObesityLow"/>
    <n v="8"/>
    <x v="2"/>
    <n v="19"/>
  </r>
  <r>
    <s v="Casey Holmes"/>
    <x v="67"/>
    <x v="3"/>
    <x v="0"/>
    <s v="AB-"/>
    <x v="4"/>
    <d v="2019-12-15T00:00:00"/>
    <s v="Jennifer Miller"/>
    <s v="Price-Bentley"/>
    <n v="36684.659169999999"/>
    <x v="1"/>
    <n v="32698"/>
    <n v="394"/>
    <x v="0"/>
    <d v="2020-01-05T00:00:00"/>
    <s v="Lipitor"/>
    <s v="Normal"/>
    <n v="21"/>
    <x v="2"/>
    <s v="HypertensionHigh"/>
    <n v="12"/>
    <x v="2"/>
    <n v="15"/>
  </r>
  <r>
    <s v="Katrina Ashley"/>
    <x v="21"/>
    <x v="1"/>
    <x v="1"/>
    <s v="O-"/>
    <x v="5"/>
    <d v="2021-10-23T00:00:00"/>
    <s v="Rhonda Watson"/>
    <s v="Williams, Stone and Flynn"/>
    <n v="36681.61967"/>
    <x v="1"/>
    <n v="53615"/>
    <n v="400"/>
    <x v="1"/>
    <d v="2021-10-31T00:00:00"/>
    <s v="Paracetamol"/>
    <s v="Abnormal"/>
    <n v="8"/>
    <x v="0"/>
    <s v="CancerLow"/>
    <n v="10"/>
    <x v="4"/>
    <n v="23"/>
  </r>
  <r>
    <s v="Amanda Edwards"/>
    <x v="63"/>
    <x v="2"/>
    <x v="0"/>
    <s v="AB-"/>
    <x v="2"/>
    <d v="2023-09-28T00:00:00"/>
    <s v="Natalie Whitney"/>
    <s v="Farrell-Smith"/>
    <n v="36679.777699999999"/>
    <x v="2"/>
    <n v="5169"/>
    <n v="322"/>
    <x v="0"/>
    <d v="2023-10-19T00:00:00"/>
    <s v="Penicillin"/>
    <s v="Inconclusive"/>
    <n v="21"/>
    <x v="2"/>
    <s v="ObesityHigh"/>
    <n v="9"/>
    <x v="1"/>
    <n v="28"/>
  </r>
  <r>
    <s v="James Lynn"/>
    <x v="2"/>
    <x v="0"/>
    <x v="0"/>
    <s v="AB+"/>
    <x v="5"/>
    <d v="2021-10-30T00:00:00"/>
    <s v="Scott Ferguson"/>
    <s v="Saunders, Barker and Brown"/>
    <n v="36671.201789999999"/>
    <x v="0"/>
    <n v="11698"/>
    <n v="121"/>
    <x v="0"/>
    <d v="2021-11-03T00:00:00"/>
    <s v="Paracetamol"/>
    <s v="Inconclusive"/>
    <n v="4"/>
    <x v="0"/>
    <s v="CancerLow"/>
    <n v="10"/>
    <x v="4"/>
    <n v="30"/>
  </r>
  <r>
    <s v="Mary Chambers"/>
    <x v="39"/>
    <x v="0"/>
    <x v="1"/>
    <s v="AB-"/>
    <x v="1"/>
    <d v="2020-06-03T00:00:00"/>
    <s v="Michael Lopez"/>
    <s v="Dawson, Henson and Osborn"/>
    <n v="36666.118520000004"/>
    <x v="0"/>
    <n v="36286"/>
    <n v="141"/>
    <x v="2"/>
    <d v="2020-06-07T00:00:00"/>
    <s v="Aspirin"/>
    <s v="Abnormal"/>
    <n v="4"/>
    <x v="0"/>
    <s v="AsthmaLow"/>
    <n v="6"/>
    <x v="3"/>
    <n v="3"/>
  </r>
  <r>
    <s v="Jeremy Merritt"/>
    <x v="13"/>
    <x v="0"/>
    <x v="0"/>
    <s v="B+"/>
    <x v="5"/>
    <d v="2019-09-19T00:00:00"/>
    <s v="George Schroeder"/>
    <s v="Clarke, Lewis and Smith"/>
    <n v="36641.57445"/>
    <x v="0"/>
    <n v="50660"/>
    <n v="437"/>
    <x v="0"/>
    <d v="2019-09-23T00:00:00"/>
    <s v="Lipitor"/>
    <s v="Inconclusive"/>
    <n v="4"/>
    <x v="0"/>
    <s v="CancerLow"/>
    <n v="9"/>
    <x v="2"/>
    <n v="19"/>
  </r>
  <r>
    <s v="Seth West"/>
    <x v="59"/>
    <x v="0"/>
    <x v="1"/>
    <s v="O+"/>
    <x v="5"/>
    <d v="2020-06-16T00:00:00"/>
    <s v="Patrick Weiss"/>
    <s v="Ellis and Sons"/>
    <n v="36639.596290000001"/>
    <x v="0"/>
    <n v="4379"/>
    <n v="195"/>
    <x v="1"/>
    <d v="2020-06-22T00:00:00"/>
    <s v="Ibuprofen"/>
    <s v="Inconclusive"/>
    <n v="6"/>
    <x v="0"/>
    <s v="CancerLow"/>
    <n v="6"/>
    <x v="3"/>
    <n v="16"/>
  </r>
  <r>
    <s v="Carlos Thomas"/>
    <x v="18"/>
    <x v="0"/>
    <x v="0"/>
    <s v="O-"/>
    <x v="3"/>
    <d v="2023-04-11T00:00:00"/>
    <s v="Cynthia Duncan"/>
    <s v="Snow Inc"/>
    <n v="36637.946909999999"/>
    <x v="0"/>
    <n v="26957"/>
    <n v="156"/>
    <x v="1"/>
    <d v="2023-05-08T00:00:00"/>
    <s v="Paracetamol"/>
    <s v="Inconclusive"/>
    <n v="27"/>
    <x v="2"/>
    <s v="ArthritisHigh"/>
    <n v="4"/>
    <x v="1"/>
    <n v="11"/>
  </r>
  <r>
    <s v="Robin Barber"/>
    <x v="67"/>
    <x v="3"/>
    <x v="0"/>
    <s v="B-"/>
    <x v="1"/>
    <d v="2023-02-25T00:00:00"/>
    <s v="Jonathon Mcdowell"/>
    <s v="Mason LLC"/>
    <n v="36635.6541"/>
    <x v="2"/>
    <n v="12097"/>
    <n v="348"/>
    <x v="1"/>
    <d v="2023-03-09T00:00:00"/>
    <s v="Paracetamol"/>
    <s v="Abnormal"/>
    <n v="12"/>
    <x v="1"/>
    <s v="AsthmaMed"/>
    <n v="2"/>
    <x v="1"/>
    <n v="25"/>
  </r>
  <r>
    <s v="Mathew Edwards"/>
    <x v="16"/>
    <x v="0"/>
    <x v="0"/>
    <s v="B-"/>
    <x v="4"/>
    <d v="2023-01-23T00:00:00"/>
    <s v="Kenneth Anderson"/>
    <s v="Vincent-Harrell"/>
    <n v="36628.477379999997"/>
    <x v="0"/>
    <n v="17936"/>
    <n v="332"/>
    <x v="2"/>
    <d v="2023-02-05T00:00:00"/>
    <s v="Paracetamol"/>
    <s v="Abnormal"/>
    <n v="13"/>
    <x v="1"/>
    <s v="HypertensionMed"/>
    <n v="1"/>
    <x v="1"/>
    <n v="23"/>
  </r>
  <r>
    <s v="Daniel Glover"/>
    <x v="20"/>
    <x v="2"/>
    <x v="1"/>
    <s v="O+"/>
    <x v="4"/>
    <d v="2020-06-14T00:00:00"/>
    <s v="Jocelyn Bonilla"/>
    <s v="Henderson, Mosley and Lewis"/>
    <n v="36624.29161"/>
    <x v="3"/>
    <n v="6944"/>
    <n v="351"/>
    <x v="0"/>
    <d v="2020-06-30T00:00:00"/>
    <s v="Paracetamol"/>
    <s v="Normal"/>
    <n v="16"/>
    <x v="1"/>
    <s v="HypertensionMed"/>
    <n v="6"/>
    <x v="3"/>
    <n v="14"/>
  </r>
  <r>
    <s v="Debbie Becker"/>
    <x v="14"/>
    <x v="0"/>
    <x v="0"/>
    <s v="B+"/>
    <x v="4"/>
    <d v="2021-02-07T00:00:00"/>
    <s v="Natalie Lewis"/>
    <s v="Mccormick-Grimes"/>
    <n v="36604.624629999998"/>
    <x v="0"/>
    <n v="19898"/>
    <n v="479"/>
    <x v="0"/>
    <d v="2021-02-12T00:00:00"/>
    <s v="Penicillin"/>
    <s v="Inconclusive"/>
    <n v="5"/>
    <x v="0"/>
    <s v="HypertensionLow"/>
    <n v="2"/>
    <x v="4"/>
    <n v="7"/>
  </r>
  <r>
    <s v="Juan Coleman"/>
    <x v="60"/>
    <x v="1"/>
    <x v="0"/>
    <s v="B+"/>
    <x v="4"/>
    <d v="2018-11-25T00:00:00"/>
    <s v="Pamela Moran"/>
    <s v="Kennedy-Morgan"/>
    <n v="36590.753750000003"/>
    <x v="3"/>
    <n v="17117"/>
    <n v="291"/>
    <x v="0"/>
    <d v="2018-12-14T00:00:00"/>
    <s v="Paracetamol"/>
    <s v="Normal"/>
    <n v="19"/>
    <x v="1"/>
    <s v="HypertensionMed"/>
    <n v="11"/>
    <x v="5"/>
    <n v="25"/>
  </r>
  <r>
    <s v="Elizabeth Wright"/>
    <x v="40"/>
    <x v="1"/>
    <x v="0"/>
    <s v="O-"/>
    <x v="0"/>
    <d v="2020-08-13T00:00:00"/>
    <s v="John Elliott"/>
    <s v="Kennedy PLC"/>
    <n v="36574.537700000001"/>
    <x v="4"/>
    <n v="56781"/>
    <n v="453"/>
    <x v="1"/>
    <d v="2020-08-17T00:00:00"/>
    <s v="Penicillin"/>
    <s v="Normal"/>
    <n v="4"/>
    <x v="0"/>
    <s v="DiabetesLow"/>
    <n v="8"/>
    <x v="3"/>
    <n v="13"/>
  </r>
  <r>
    <s v="Peggy Moody"/>
    <x v="11"/>
    <x v="3"/>
    <x v="1"/>
    <s v="A+"/>
    <x v="0"/>
    <d v="2019-04-24T00:00:00"/>
    <s v="Vickie Collins"/>
    <s v="Luna-Stevenson"/>
    <n v="36567.702360000003"/>
    <x v="4"/>
    <n v="27600"/>
    <n v="121"/>
    <x v="2"/>
    <d v="2019-05-22T00:00:00"/>
    <s v="Lipitor"/>
    <s v="Normal"/>
    <n v="28"/>
    <x v="2"/>
    <s v="DiabetesHigh"/>
    <n v="4"/>
    <x v="2"/>
    <n v="24"/>
  </r>
  <r>
    <s v="Walter Hull"/>
    <x v="35"/>
    <x v="0"/>
    <x v="1"/>
    <s v="A-"/>
    <x v="2"/>
    <d v="2023-02-16T00:00:00"/>
    <s v="Alexandra Greer"/>
    <s v="Austin, Jackson and Ramirez"/>
    <n v="36565.587829999997"/>
    <x v="0"/>
    <n v="14281"/>
    <n v="382"/>
    <x v="0"/>
    <d v="2023-02-19T00:00:00"/>
    <s v="Aspirin"/>
    <s v="Inconclusive"/>
    <n v="3"/>
    <x v="0"/>
    <s v="ObesityLow"/>
    <n v="2"/>
    <x v="1"/>
    <n v="16"/>
  </r>
  <r>
    <s v="Sherri Mckinney"/>
    <x v="48"/>
    <x v="0"/>
    <x v="1"/>
    <s v="O+"/>
    <x v="1"/>
    <d v="2022-02-20T00:00:00"/>
    <s v="Michael Johnson"/>
    <s v="Harris-Cowan"/>
    <n v="36562.184529999999"/>
    <x v="0"/>
    <n v="44604"/>
    <n v="288"/>
    <x v="2"/>
    <d v="2022-03-05T00:00:00"/>
    <s v="Lipitor"/>
    <s v="Inconclusive"/>
    <n v="13"/>
    <x v="1"/>
    <s v="AsthmaMed"/>
    <n v="2"/>
    <x v="0"/>
    <n v="20"/>
  </r>
  <r>
    <s v="Bradley Mack"/>
    <x v="67"/>
    <x v="3"/>
    <x v="0"/>
    <s v="O+"/>
    <x v="2"/>
    <d v="2020-01-16T00:00:00"/>
    <s v="Abigail Gonzalez"/>
    <s v="Farmer Ltd"/>
    <n v="36557.168539999999"/>
    <x v="2"/>
    <n v="5504"/>
    <n v="266"/>
    <x v="1"/>
    <d v="2020-02-06T00:00:00"/>
    <s v="Penicillin"/>
    <s v="Inconclusive"/>
    <n v="21"/>
    <x v="2"/>
    <s v="ObesityHigh"/>
    <n v="1"/>
    <x v="3"/>
    <n v="16"/>
  </r>
  <r>
    <s v="Robert Kennedy"/>
    <x v="4"/>
    <x v="2"/>
    <x v="0"/>
    <s v="O-"/>
    <x v="4"/>
    <d v="2019-07-01T00:00:00"/>
    <s v="Danielle Stokes"/>
    <s v="Cummings, Chung and Velasquez"/>
    <n v="36553.51728"/>
    <x v="1"/>
    <n v="30897"/>
    <n v="397"/>
    <x v="2"/>
    <d v="2019-07-08T00:00:00"/>
    <s v="Paracetamol"/>
    <s v="Abnormal"/>
    <n v="7"/>
    <x v="0"/>
    <s v="HypertensionLow"/>
    <n v="7"/>
    <x v="2"/>
    <n v="1"/>
  </r>
  <r>
    <s v="Charles Henson"/>
    <x v="9"/>
    <x v="1"/>
    <x v="1"/>
    <s v="B+"/>
    <x v="5"/>
    <d v="2023-01-11T00:00:00"/>
    <s v="Amanda Lopez"/>
    <s v="Young-Thornton"/>
    <n v="36490.999819999997"/>
    <x v="4"/>
    <n v="11369"/>
    <n v="467"/>
    <x v="1"/>
    <d v="2023-01-20T00:00:00"/>
    <s v="Ibuprofen"/>
    <s v="Normal"/>
    <n v="9"/>
    <x v="0"/>
    <s v="CancerLow"/>
    <n v="1"/>
    <x v="1"/>
    <n v="11"/>
  </r>
  <r>
    <s v="Dawn Campbell"/>
    <x v="47"/>
    <x v="0"/>
    <x v="0"/>
    <s v="AB+"/>
    <x v="5"/>
    <d v="2023-02-25T00:00:00"/>
    <s v="Donald Delacruz"/>
    <s v="Wilson, Evans and Porter"/>
    <n v="36489.40436"/>
    <x v="0"/>
    <n v="58729"/>
    <n v="154"/>
    <x v="0"/>
    <d v="2023-03-06T00:00:00"/>
    <s v="Aspirin"/>
    <s v="Inconclusive"/>
    <n v="9"/>
    <x v="0"/>
    <s v="CancerLow"/>
    <n v="2"/>
    <x v="1"/>
    <n v="25"/>
  </r>
  <r>
    <s v="Kelli Hartman"/>
    <x v="61"/>
    <x v="0"/>
    <x v="1"/>
    <s v="O-"/>
    <x v="1"/>
    <d v="2023-10-15T00:00:00"/>
    <s v="Dawn Lamb"/>
    <s v="Beck, Nelson and Hayes"/>
    <n v="36487.085870000003"/>
    <x v="0"/>
    <n v="2765"/>
    <n v="231"/>
    <x v="2"/>
    <d v="2023-10-19T00:00:00"/>
    <s v="Penicillin"/>
    <s v="Normal"/>
    <n v="4"/>
    <x v="0"/>
    <s v="AsthmaLow"/>
    <n v="10"/>
    <x v="1"/>
    <n v="15"/>
  </r>
  <r>
    <s v="Richard Sanchez"/>
    <x v="0"/>
    <x v="0"/>
    <x v="1"/>
    <s v="O-"/>
    <x v="4"/>
    <d v="2021-11-01T00:00:00"/>
    <s v="Ashley Stephens"/>
    <s v="Cruz Group"/>
    <n v="36485.541559999998"/>
    <x v="0"/>
    <n v="11492"/>
    <n v="280"/>
    <x v="0"/>
    <d v="2021-11-23T00:00:00"/>
    <s v="Lipitor"/>
    <s v="Normal"/>
    <n v="22"/>
    <x v="2"/>
    <s v="HypertensionHigh"/>
    <n v="11"/>
    <x v="4"/>
    <n v="1"/>
  </r>
  <r>
    <s v="Curtis Fitzgerald"/>
    <x v="24"/>
    <x v="0"/>
    <x v="0"/>
    <s v="O+"/>
    <x v="3"/>
    <d v="2021-06-23T00:00:00"/>
    <s v="Joshua Sanchez DVM"/>
    <s v="Allen PLC"/>
    <n v="36474.456200000001"/>
    <x v="0"/>
    <n v="16287"/>
    <n v="254"/>
    <x v="2"/>
    <d v="2021-06-30T00:00:00"/>
    <s v="Penicillin"/>
    <s v="Abnormal"/>
    <n v="7"/>
    <x v="0"/>
    <s v="ArthritisLow"/>
    <n v="6"/>
    <x v="4"/>
    <n v="23"/>
  </r>
  <r>
    <s v="James Taylor"/>
    <x v="36"/>
    <x v="0"/>
    <x v="1"/>
    <s v="A+"/>
    <x v="2"/>
    <d v="2022-07-28T00:00:00"/>
    <s v="Danielle Alvarez"/>
    <s v="Duffy PLC"/>
    <n v="36471.308810000002"/>
    <x v="4"/>
    <n v="1621"/>
    <n v="287"/>
    <x v="0"/>
    <d v="2022-07-31T00:00:00"/>
    <s v="Paracetamol"/>
    <s v="Abnormal"/>
    <n v="3"/>
    <x v="0"/>
    <s v="ObesityLow"/>
    <n v="7"/>
    <x v="0"/>
    <n v="28"/>
  </r>
  <r>
    <s v="Anthony Garcia"/>
    <x v="58"/>
    <x v="3"/>
    <x v="1"/>
    <s v="O-"/>
    <x v="1"/>
    <d v="2020-07-23T00:00:00"/>
    <s v="Makayla Wolfe"/>
    <s v="Perkins Ltd"/>
    <n v="36464.602939999997"/>
    <x v="4"/>
    <n v="18679"/>
    <n v="427"/>
    <x v="1"/>
    <d v="2020-08-22T00:00:00"/>
    <s v="Ibuprofen"/>
    <s v="Normal"/>
    <n v="30"/>
    <x v="2"/>
    <s v="AsthmaHigh"/>
    <n v="7"/>
    <x v="3"/>
    <n v="23"/>
  </r>
  <r>
    <s v="Kenneth Hardy"/>
    <x v="43"/>
    <x v="1"/>
    <x v="1"/>
    <s v="A-"/>
    <x v="4"/>
    <d v="2019-09-15T00:00:00"/>
    <s v="Jennifer Ferguson"/>
    <s v="Wade, Mason and Rivera"/>
    <n v="36458.319349999998"/>
    <x v="1"/>
    <n v="20087"/>
    <n v="142"/>
    <x v="0"/>
    <d v="2019-10-08T00:00:00"/>
    <s v="Lipitor"/>
    <s v="Inconclusive"/>
    <n v="23"/>
    <x v="2"/>
    <s v="HypertensionHigh"/>
    <n v="9"/>
    <x v="2"/>
    <n v="15"/>
  </r>
  <r>
    <s v="Anita Warren"/>
    <x v="28"/>
    <x v="1"/>
    <x v="0"/>
    <s v="A-"/>
    <x v="1"/>
    <d v="2019-07-19T00:00:00"/>
    <s v="Caroline Edwards"/>
    <s v="Watson-Scott"/>
    <n v="36448.927259999997"/>
    <x v="1"/>
    <n v="39527"/>
    <n v="106"/>
    <x v="1"/>
    <d v="2019-07-24T00:00:00"/>
    <s v="Lipitor"/>
    <s v="Inconclusive"/>
    <n v="5"/>
    <x v="0"/>
    <s v="AsthmaLow"/>
    <n v="7"/>
    <x v="2"/>
    <n v="19"/>
  </r>
  <r>
    <s v="Cassandra King"/>
    <x v="42"/>
    <x v="0"/>
    <x v="0"/>
    <s v="O-"/>
    <x v="3"/>
    <d v="2019-03-10T00:00:00"/>
    <s v="Sheri Walsh"/>
    <s v="Cherry, Pennington and Mathis"/>
    <n v="36431.997239999997"/>
    <x v="0"/>
    <n v="22052"/>
    <n v="162"/>
    <x v="2"/>
    <d v="2019-04-02T00:00:00"/>
    <s v="Lipitor"/>
    <s v="Normal"/>
    <n v="23"/>
    <x v="2"/>
    <s v="ArthritisHigh"/>
    <n v="3"/>
    <x v="2"/>
    <n v="10"/>
  </r>
  <r>
    <s v="Nina Lewis"/>
    <x v="8"/>
    <x v="1"/>
    <x v="1"/>
    <s v="A+"/>
    <x v="2"/>
    <d v="2022-03-10T00:00:00"/>
    <s v="Angel Perez"/>
    <s v="Jackson-Parks"/>
    <n v="36419.293100000003"/>
    <x v="1"/>
    <n v="4866"/>
    <n v="349"/>
    <x v="0"/>
    <d v="2022-03-12T00:00:00"/>
    <s v="Ibuprofen"/>
    <s v="Inconclusive"/>
    <n v="2"/>
    <x v="0"/>
    <s v="ObesityLow"/>
    <n v="3"/>
    <x v="0"/>
    <n v="10"/>
  </r>
  <r>
    <s v="Taylor Ellison"/>
    <x v="13"/>
    <x v="0"/>
    <x v="1"/>
    <s v="AB-"/>
    <x v="2"/>
    <d v="2021-06-18T00:00:00"/>
    <s v="Mary Brown DDS"/>
    <s v="Schultz Ltd"/>
    <n v="36397.77162"/>
    <x v="0"/>
    <n v="3922"/>
    <n v="127"/>
    <x v="2"/>
    <d v="2021-06-20T00:00:00"/>
    <s v="Aspirin"/>
    <s v="Normal"/>
    <n v="2"/>
    <x v="0"/>
    <s v="ObesityLow"/>
    <n v="6"/>
    <x v="4"/>
    <n v="18"/>
  </r>
  <r>
    <s v="Aaron Robinson"/>
    <x v="34"/>
    <x v="2"/>
    <x v="1"/>
    <s v="AB-"/>
    <x v="2"/>
    <d v="2021-06-09T00:00:00"/>
    <s v="Karen Santiago"/>
    <s v="Rose Ltd"/>
    <n v="36397.152959999999"/>
    <x v="0"/>
    <n v="15967"/>
    <n v="393"/>
    <x v="1"/>
    <d v="2021-06-29T00:00:00"/>
    <s v="Lipitor"/>
    <s v="Abnormal"/>
    <n v="20"/>
    <x v="2"/>
    <s v="ObesityHigh"/>
    <n v="6"/>
    <x v="4"/>
    <n v="9"/>
  </r>
  <r>
    <s v="Annette Marshall"/>
    <x v="55"/>
    <x v="1"/>
    <x v="0"/>
    <s v="O-"/>
    <x v="4"/>
    <d v="2021-05-18T00:00:00"/>
    <s v="Christopher Adams"/>
    <s v="Roberts-Marshall"/>
    <n v="36392.09244"/>
    <x v="3"/>
    <n v="34237"/>
    <n v="105"/>
    <x v="0"/>
    <d v="2021-05-31T00:00:00"/>
    <s v="Lipitor"/>
    <s v="Abnormal"/>
    <n v="13"/>
    <x v="1"/>
    <s v="HypertensionMed"/>
    <n v="5"/>
    <x v="4"/>
    <n v="18"/>
  </r>
  <r>
    <s v="Christopher Greer"/>
    <x v="56"/>
    <x v="2"/>
    <x v="0"/>
    <s v="A-"/>
    <x v="5"/>
    <d v="2019-09-14T00:00:00"/>
    <s v="Joshua Durham"/>
    <s v="Mack, Sutton and Jones"/>
    <n v="36386.009469999997"/>
    <x v="2"/>
    <n v="65919"/>
    <n v="140"/>
    <x v="0"/>
    <d v="2019-09-24T00:00:00"/>
    <s v="Paracetamol"/>
    <s v="Normal"/>
    <n v="10"/>
    <x v="1"/>
    <s v="CancerMed"/>
    <n v="9"/>
    <x v="2"/>
    <n v="14"/>
  </r>
  <r>
    <s v="Jeremy Jensen"/>
    <x v="27"/>
    <x v="0"/>
    <x v="0"/>
    <s v="O+"/>
    <x v="0"/>
    <d v="2019-08-18T00:00:00"/>
    <s v="Heather English"/>
    <s v="Benson-Barber"/>
    <n v="36382.327310000001"/>
    <x v="0"/>
    <n v="32258"/>
    <n v="482"/>
    <x v="2"/>
    <d v="2019-08-26T00:00:00"/>
    <s v="Aspirin"/>
    <s v="Inconclusive"/>
    <n v="8"/>
    <x v="0"/>
    <s v="DiabetesLow"/>
    <n v="8"/>
    <x v="2"/>
    <n v="18"/>
  </r>
  <r>
    <s v="Clinton Gutierrez DDS"/>
    <x v="5"/>
    <x v="2"/>
    <x v="1"/>
    <s v="AB-"/>
    <x v="2"/>
    <d v="2019-06-18T00:00:00"/>
    <s v="Eric Rodriguez"/>
    <s v="Watkins and Sons"/>
    <n v="36365.584620000001"/>
    <x v="2"/>
    <n v="9699"/>
    <n v="278"/>
    <x v="0"/>
    <d v="2019-06-20T00:00:00"/>
    <s v="Aspirin"/>
    <s v="Abnormal"/>
    <n v="2"/>
    <x v="0"/>
    <s v="ObesityLow"/>
    <n v="6"/>
    <x v="2"/>
    <n v="18"/>
  </r>
  <r>
    <s v="Karen Harvey"/>
    <x v="62"/>
    <x v="2"/>
    <x v="1"/>
    <s v="O-"/>
    <x v="2"/>
    <d v="2023-09-29T00:00:00"/>
    <s v="Louis Ramirez"/>
    <s v="Meyers Inc"/>
    <n v="36345.851669999996"/>
    <x v="4"/>
    <n v="16638"/>
    <n v="484"/>
    <x v="0"/>
    <d v="2023-10-06T00:00:00"/>
    <s v="Ibuprofen"/>
    <s v="Abnormal"/>
    <n v="7"/>
    <x v="0"/>
    <s v="ObesityLow"/>
    <n v="9"/>
    <x v="1"/>
    <n v="29"/>
  </r>
  <r>
    <s v="Elizabeth Wood"/>
    <x v="26"/>
    <x v="0"/>
    <x v="1"/>
    <s v="AB-"/>
    <x v="0"/>
    <d v="2019-07-28T00:00:00"/>
    <s v="Laura Miller"/>
    <s v="Wright, Boyd and Baker"/>
    <n v="36334.891029999999"/>
    <x v="0"/>
    <n v="22435"/>
    <n v="163"/>
    <x v="1"/>
    <d v="2019-07-29T00:00:00"/>
    <s v="Ibuprofen"/>
    <s v="Inconclusive"/>
    <n v="1"/>
    <x v="0"/>
    <s v="DiabetesLow"/>
    <n v="7"/>
    <x v="2"/>
    <n v="28"/>
  </r>
  <r>
    <s v="Jacqueline Oneill"/>
    <x v="36"/>
    <x v="0"/>
    <x v="1"/>
    <s v="A+"/>
    <x v="4"/>
    <d v="2019-07-08T00:00:00"/>
    <s v="Sarah Meyers"/>
    <s v="Ochoa, Price and Rios"/>
    <n v="36285.979460000002"/>
    <x v="3"/>
    <n v="4665"/>
    <n v="484"/>
    <x v="1"/>
    <d v="2019-08-03T00:00:00"/>
    <s v="Lipitor"/>
    <s v="Normal"/>
    <n v="26"/>
    <x v="2"/>
    <s v="HypertensionHigh"/>
    <n v="7"/>
    <x v="2"/>
    <n v="8"/>
  </r>
  <r>
    <s v="Paula Gonzalez"/>
    <x v="42"/>
    <x v="0"/>
    <x v="0"/>
    <s v="AB-"/>
    <x v="3"/>
    <d v="2020-08-27T00:00:00"/>
    <s v="Amy Wells"/>
    <s v="Meyers, Ellis and Smith"/>
    <n v="36277.333619999998"/>
    <x v="0"/>
    <n v="23182"/>
    <n v="181"/>
    <x v="0"/>
    <d v="2020-09-09T00:00:00"/>
    <s v="Paracetamol"/>
    <s v="Abnormal"/>
    <n v="13"/>
    <x v="1"/>
    <s v="ArthritisMed"/>
    <n v="8"/>
    <x v="3"/>
    <n v="27"/>
  </r>
  <r>
    <s v="Carrie Hart"/>
    <x v="20"/>
    <x v="2"/>
    <x v="0"/>
    <s v="B-"/>
    <x v="2"/>
    <d v="2020-05-15T00:00:00"/>
    <s v="Kerri Duke"/>
    <s v="Johnson, Mitchell and Stuart"/>
    <n v="36277.054170000003"/>
    <x v="1"/>
    <n v="8885"/>
    <n v="191"/>
    <x v="1"/>
    <d v="2020-06-09T00:00:00"/>
    <s v="Ibuprofen"/>
    <s v="Inconclusive"/>
    <n v="25"/>
    <x v="2"/>
    <s v="ObesityHigh"/>
    <n v="5"/>
    <x v="3"/>
    <n v="15"/>
  </r>
  <r>
    <s v="Anne Dougherty"/>
    <x v="20"/>
    <x v="2"/>
    <x v="1"/>
    <s v="O+"/>
    <x v="4"/>
    <d v="2022-12-27T00:00:00"/>
    <s v="Mario Wright"/>
    <s v="Frye, Patton and Carter"/>
    <n v="36266.329149999998"/>
    <x v="3"/>
    <n v="29670"/>
    <n v="398"/>
    <x v="1"/>
    <d v="2023-01-13T00:00:00"/>
    <s v="Lipitor"/>
    <s v="Normal"/>
    <n v="17"/>
    <x v="1"/>
    <s v="HypertensionMed"/>
    <n v="12"/>
    <x v="0"/>
    <n v="27"/>
  </r>
  <r>
    <s v="Ryan Baker"/>
    <x v="2"/>
    <x v="0"/>
    <x v="1"/>
    <s v="AB-"/>
    <x v="4"/>
    <d v="2023-06-15T00:00:00"/>
    <s v="Kevin Ball"/>
    <s v="Green, Henderson and Walton"/>
    <n v="36253.438730000002"/>
    <x v="0"/>
    <n v="32056"/>
    <n v="370"/>
    <x v="0"/>
    <d v="2023-06-27T00:00:00"/>
    <s v="Penicillin"/>
    <s v="Normal"/>
    <n v="12"/>
    <x v="1"/>
    <s v="HypertensionMed"/>
    <n v="6"/>
    <x v="1"/>
    <n v="15"/>
  </r>
  <r>
    <s v="Joshua White"/>
    <x v="53"/>
    <x v="2"/>
    <x v="1"/>
    <s v="O-"/>
    <x v="4"/>
    <d v="2019-07-14T00:00:00"/>
    <s v="Beverly Martinez"/>
    <s v="Rice-Fritz"/>
    <n v="36247.270499999999"/>
    <x v="1"/>
    <n v="8629"/>
    <n v="492"/>
    <x v="0"/>
    <d v="2019-07-15T00:00:00"/>
    <s v="Ibuprofen"/>
    <s v="Inconclusive"/>
    <n v="1"/>
    <x v="0"/>
    <s v="HypertensionLow"/>
    <n v="7"/>
    <x v="2"/>
    <n v="14"/>
  </r>
  <r>
    <s v="Edward Hudson"/>
    <x v="6"/>
    <x v="0"/>
    <x v="1"/>
    <s v="O+"/>
    <x v="5"/>
    <d v="2021-02-01T00:00:00"/>
    <s v="Karen Williams"/>
    <s v="Robinson-Zhang"/>
    <n v="36245.35572"/>
    <x v="0"/>
    <n v="56569"/>
    <n v="310"/>
    <x v="0"/>
    <d v="2021-02-02T00:00:00"/>
    <s v="Penicillin"/>
    <s v="Normal"/>
    <n v="1"/>
    <x v="0"/>
    <s v="CancerLow"/>
    <n v="2"/>
    <x v="4"/>
    <n v="1"/>
  </r>
  <r>
    <s v="Douglas Howard"/>
    <x v="64"/>
    <x v="3"/>
    <x v="1"/>
    <s v="O+"/>
    <x v="2"/>
    <d v="2020-01-22T00:00:00"/>
    <s v="Matthew Dixon"/>
    <s v="Baxter-Walker"/>
    <n v="36242.367789999997"/>
    <x v="1"/>
    <n v="854"/>
    <n v="157"/>
    <x v="0"/>
    <d v="2020-02-07T00:00:00"/>
    <s v="Paracetamol"/>
    <s v="Abnormal"/>
    <n v="16"/>
    <x v="1"/>
    <s v="ObesityMed"/>
    <n v="1"/>
    <x v="3"/>
    <n v="22"/>
  </r>
  <r>
    <s v="Nathan Miranda MD"/>
    <x v="38"/>
    <x v="1"/>
    <x v="0"/>
    <s v="AB+"/>
    <x v="1"/>
    <d v="2019-07-11T00:00:00"/>
    <s v="Carrie Warner"/>
    <s v="Brown, Butler and Marshall"/>
    <n v="36241.025990000002"/>
    <x v="3"/>
    <n v="28968"/>
    <n v="381"/>
    <x v="2"/>
    <d v="2019-08-10T00:00:00"/>
    <s v="Lipitor"/>
    <s v="Abnormal"/>
    <n v="30"/>
    <x v="2"/>
    <s v="AsthmaHigh"/>
    <n v="7"/>
    <x v="2"/>
    <n v="11"/>
  </r>
  <r>
    <s v="Jennifer Simmons MD"/>
    <x v="7"/>
    <x v="0"/>
    <x v="1"/>
    <s v="A+"/>
    <x v="4"/>
    <d v="2020-05-29T00:00:00"/>
    <s v="Nicole Lopez"/>
    <s v="Johnson, Combs and Walter"/>
    <n v="36232.042170000001"/>
    <x v="1"/>
    <n v="20803"/>
    <n v="424"/>
    <x v="2"/>
    <d v="2020-06-10T00:00:00"/>
    <s v="Penicillin"/>
    <s v="Normal"/>
    <n v="12"/>
    <x v="1"/>
    <s v="HypertensionMed"/>
    <n v="5"/>
    <x v="3"/>
    <n v="29"/>
  </r>
  <r>
    <s v="John Singh"/>
    <x v="65"/>
    <x v="0"/>
    <x v="1"/>
    <s v="O-"/>
    <x v="5"/>
    <d v="2021-06-19T00:00:00"/>
    <s v="Kathleen Mclean"/>
    <s v="Figueroa and Sons"/>
    <n v="36231.803890000003"/>
    <x v="0"/>
    <n v="28606"/>
    <n v="345"/>
    <x v="1"/>
    <d v="2021-06-22T00:00:00"/>
    <s v="Ibuprofen"/>
    <s v="Abnormal"/>
    <n v="3"/>
    <x v="0"/>
    <s v="CancerLow"/>
    <n v="6"/>
    <x v="4"/>
    <n v="19"/>
  </r>
  <r>
    <s v="Donald Olsen"/>
    <x v="7"/>
    <x v="0"/>
    <x v="0"/>
    <s v="A-"/>
    <x v="5"/>
    <d v="2019-04-12T00:00:00"/>
    <s v="Dr. Caitlin Burke MD"/>
    <s v="Hays, Miller and Gordon"/>
    <n v="36227.456100000003"/>
    <x v="1"/>
    <n v="44451"/>
    <n v="141"/>
    <x v="0"/>
    <d v="2019-04-18T00:00:00"/>
    <s v="Paracetamol"/>
    <s v="Abnormal"/>
    <n v="6"/>
    <x v="0"/>
    <s v="CancerLow"/>
    <n v="4"/>
    <x v="2"/>
    <n v="12"/>
  </r>
  <r>
    <s v="Lisa Caldwell"/>
    <x v="28"/>
    <x v="1"/>
    <x v="0"/>
    <s v="A+"/>
    <x v="2"/>
    <d v="2020-09-16T00:00:00"/>
    <s v="Scott Payne"/>
    <s v="Charles, Vasquez and Parker"/>
    <n v="36220.8724"/>
    <x v="2"/>
    <n v="22759"/>
    <n v="408"/>
    <x v="1"/>
    <d v="2020-10-05T00:00:00"/>
    <s v="Paracetamol"/>
    <s v="Normal"/>
    <n v="19"/>
    <x v="1"/>
    <s v="ObesityMed"/>
    <n v="9"/>
    <x v="3"/>
    <n v="16"/>
  </r>
  <r>
    <s v="Karina Hudson"/>
    <x v="23"/>
    <x v="0"/>
    <x v="1"/>
    <s v="A-"/>
    <x v="2"/>
    <d v="2021-12-27T00:00:00"/>
    <s v="Richard Lopez"/>
    <s v="Herrera PLC"/>
    <n v="36215.95059"/>
    <x v="0"/>
    <n v="7485"/>
    <n v="463"/>
    <x v="0"/>
    <d v="2022-01-01T00:00:00"/>
    <s v="Lipitor"/>
    <s v="Inconclusive"/>
    <n v="5"/>
    <x v="0"/>
    <s v="ObesityLow"/>
    <n v="12"/>
    <x v="4"/>
    <n v="27"/>
  </r>
  <r>
    <s v="Tiffany Cobb"/>
    <x v="7"/>
    <x v="0"/>
    <x v="0"/>
    <s v="AB-"/>
    <x v="3"/>
    <d v="2023-08-12T00:00:00"/>
    <s v="Amber Garcia"/>
    <s v="Church Group"/>
    <n v="36199.282870000003"/>
    <x v="3"/>
    <n v="9478"/>
    <n v="473"/>
    <x v="1"/>
    <d v="2023-08-29T00:00:00"/>
    <s v="Paracetamol"/>
    <s v="Inconclusive"/>
    <n v="17"/>
    <x v="1"/>
    <s v="ArthritisMed"/>
    <n v="8"/>
    <x v="1"/>
    <n v="12"/>
  </r>
  <r>
    <s v="Juan Miranda"/>
    <x v="47"/>
    <x v="0"/>
    <x v="1"/>
    <s v="B+"/>
    <x v="4"/>
    <d v="2019-09-27T00:00:00"/>
    <s v="Robert Medina"/>
    <s v="Combs Group"/>
    <n v="36196.433559999998"/>
    <x v="0"/>
    <n v="963"/>
    <n v="498"/>
    <x v="1"/>
    <d v="2019-10-25T00:00:00"/>
    <s v="Aspirin"/>
    <s v="Normal"/>
    <n v="28"/>
    <x v="2"/>
    <s v="HypertensionHigh"/>
    <n v="9"/>
    <x v="2"/>
    <n v="27"/>
  </r>
  <r>
    <s v="Thomas Roberts"/>
    <x v="1"/>
    <x v="1"/>
    <x v="1"/>
    <s v="B+"/>
    <x v="4"/>
    <d v="2022-04-27T00:00:00"/>
    <s v="Amanda Sanders"/>
    <s v="Perez-Coleman"/>
    <n v="36177.340080000002"/>
    <x v="4"/>
    <n v="8106"/>
    <n v="460"/>
    <x v="1"/>
    <d v="2022-05-26T00:00:00"/>
    <s v="Paracetamol"/>
    <s v="Inconclusive"/>
    <n v="29"/>
    <x v="2"/>
    <s v="HypertensionHigh"/>
    <n v="4"/>
    <x v="0"/>
    <n v="27"/>
  </r>
  <r>
    <s v="Stephanie Smith"/>
    <x v="20"/>
    <x v="2"/>
    <x v="0"/>
    <s v="AB+"/>
    <x v="3"/>
    <d v="2018-12-31T00:00:00"/>
    <s v="Joel King"/>
    <s v="Myers, Quinn and Taylor"/>
    <n v="36170.830099999999"/>
    <x v="0"/>
    <n v="17406"/>
    <n v="171"/>
    <x v="0"/>
    <d v="2019-01-09T00:00:00"/>
    <s v="Paracetamol"/>
    <s v="Normal"/>
    <n v="9"/>
    <x v="0"/>
    <s v="ArthritisLow"/>
    <n v="12"/>
    <x v="5"/>
    <n v="31"/>
  </r>
  <r>
    <s v="Charles Ramos"/>
    <x v="47"/>
    <x v="0"/>
    <x v="1"/>
    <s v="AB+"/>
    <x v="1"/>
    <d v="2019-02-21T00:00:00"/>
    <s v="Jacob Hill"/>
    <s v="Li-Walker"/>
    <n v="36135.625619999999"/>
    <x v="0"/>
    <n v="20753"/>
    <n v="413"/>
    <x v="2"/>
    <d v="2019-03-18T00:00:00"/>
    <s v="Penicillin"/>
    <s v="Inconclusive"/>
    <n v="25"/>
    <x v="2"/>
    <s v="AsthmaHigh"/>
    <n v="2"/>
    <x v="2"/>
    <n v="21"/>
  </r>
  <r>
    <s v="Elizabeth Jensen"/>
    <x v="0"/>
    <x v="0"/>
    <x v="0"/>
    <s v="B-"/>
    <x v="3"/>
    <d v="2021-02-28T00:00:00"/>
    <s v="Christine Richard"/>
    <s v="Fleming-Tucker"/>
    <n v="36125.632919999996"/>
    <x v="1"/>
    <n v="31834"/>
    <n v="329"/>
    <x v="0"/>
    <d v="2021-03-01T00:00:00"/>
    <s v="Paracetamol"/>
    <s v="Abnormal"/>
    <n v="1"/>
    <x v="0"/>
    <s v="ArthritisLow"/>
    <n v="2"/>
    <x v="4"/>
    <n v="28"/>
  </r>
  <r>
    <s v="Craig Romero"/>
    <x v="7"/>
    <x v="0"/>
    <x v="0"/>
    <s v="A+"/>
    <x v="4"/>
    <d v="2021-11-22T00:00:00"/>
    <s v="Jennifer Brown"/>
    <s v="Singh, Vasquez and Benton"/>
    <n v="36123.637990000003"/>
    <x v="4"/>
    <n v="24878"/>
    <n v="482"/>
    <x v="2"/>
    <d v="2021-12-04T00:00:00"/>
    <s v="Paracetamol"/>
    <s v="Normal"/>
    <n v="12"/>
    <x v="1"/>
    <s v="HypertensionMed"/>
    <n v="11"/>
    <x v="4"/>
    <n v="22"/>
  </r>
  <r>
    <s v="Jonathan Smith"/>
    <x v="41"/>
    <x v="2"/>
    <x v="0"/>
    <s v="B+"/>
    <x v="3"/>
    <d v="2019-09-11T00:00:00"/>
    <s v="Andrew Lawrence"/>
    <s v="Walker Inc"/>
    <n v="36097.341419999997"/>
    <x v="3"/>
    <n v="23954"/>
    <n v="214"/>
    <x v="1"/>
    <d v="2019-09-17T00:00:00"/>
    <s v="Paracetamol"/>
    <s v="Abnormal"/>
    <n v="6"/>
    <x v="0"/>
    <s v="ArthritisLow"/>
    <n v="9"/>
    <x v="2"/>
    <n v="11"/>
  </r>
  <r>
    <s v="Chloe Jimenez"/>
    <x v="9"/>
    <x v="1"/>
    <x v="0"/>
    <s v="A-"/>
    <x v="2"/>
    <d v="2020-06-13T00:00:00"/>
    <s v="Katie Ramos"/>
    <s v="Morgan, Stephens and Walsh"/>
    <n v="36090.018539999997"/>
    <x v="1"/>
    <n v="4927"/>
    <n v="473"/>
    <x v="1"/>
    <d v="2020-07-10T00:00:00"/>
    <s v="Penicillin"/>
    <s v="Normal"/>
    <n v="27"/>
    <x v="2"/>
    <s v="ObesityHigh"/>
    <n v="6"/>
    <x v="3"/>
    <n v="13"/>
  </r>
  <r>
    <s v="Kevin Lewis"/>
    <x v="43"/>
    <x v="1"/>
    <x v="0"/>
    <s v="O+"/>
    <x v="0"/>
    <d v="2019-12-24T00:00:00"/>
    <s v="Aaron Williams"/>
    <s v="Smith-Hunt"/>
    <n v="36053.148549999998"/>
    <x v="0"/>
    <n v="43346"/>
    <n v="144"/>
    <x v="1"/>
    <d v="2020-01-04T00:00:00"/>
    <s v="Paracetamol"/>
    <s v="Inconclusive"/>
    <n v="11"/>
    <x v="1"/>
    <s v="DiabetesMed"/>
    <n v="12"/>
    <x v="2"/>
    <n v="24"/>
  </r>
  <r>
    <s v="Julie Mcbride"/>
    <x v="51"/>
    <x v="0"/>
    <x v="0"/>
    <s v="O+"/>
    <x v="2"/>
    <d v="2019-11-28T00:00:00"/>
    <s v="Christopher Lowery"/>
    <s v="Smith, Spence and Benson"/>
    <n v="36048.271419999997"/>
    <x v="0"/>
    <n v="16957"/>
    <n v="153"/>
    <x v="2"/>
    <d v="2019-12-27T00:00:00"/>
    <s v="Ibuprofen"/>
    <s v="Normal"/>
    <n v="29"/>
    <x v="2"/>
    <s v="ObesityHigh"/>
    <n v="11"/>
    <x v="2"/>
    <n v="28"/>
  </r>
  <r>
    <s v="Bradley Nelson"/>
    <x v="45"/>
    <x v="2"/>
    <x v="0"/>
    <s v="O-"/>
    <x v="2"/>
    <d v="2023-05-17T00:00:00"/>
    <s v="Betty Willis"/>
    <s v="Nash, Collins and Anderson"/>
    <n v="36046.250010000003"/>
    <x v="1"/>
    <n v="13772"/>
    <n v="199"/>
    <x v="0"/>
    <d v="2023-05-21T00:00:00"/>
    <s v="Aspirin"/>
    <s v="Normal"/>
    <n v="4"/>
    <x v="0"/>
    <s v="ObesityLow"/>
    <n v="5"/>
    <x v="1"/>
    <n v="17"/>
  </r>
  <r>
    <s v="Stephanie Pratt"/>
    <x v="30"/>
    <x v="2"/>
    <x v="1"/>
    <s v="AB+"/>
    <x v="4"/>
    <d v="2020-11-07T00:00:00"/>
    <s v="Reginald Robinson"/>
    <s v="Barron-Poole"/>
    <n v="36045.921869999998"/>
    <x v="2"/>
    <n v="1075"/>
    <n v="113"/>
    <x v="0"/>
    <d v="2020-11-18T00:00:00"/>
    <s v="Lipitor"/>
    <s v="Inconclusive"/>
    <n v="11"/>
    <x v="1"/>
    <s v="HypertensionMed"/>
    <n v="11"/>
    <x v="3"/>
    <n v="7"/>
  </r>
  <r>
    <s v="Matthew Robinson"/>
    <x v="55"/>
    <x v="1"/>
    <x v="0"/>
    <s v="O-"/>
    <x v="0"/>
    <d v="2020-08-19T00:00:00"/>
    <s v="Daniel Parrish"/>
    <s v="Stevens LLC"/>
    <n v="36040.132169999997"/>
    <x v="4"/>
    <n v="15062"/>
    <n v="428"/>
    <x v="1"/>
    <d v="2020-08-30T00:00:00"/>
    <s v="Aspirin"/>
    <s v="Inconclusive"/>
    <n v="11"/>
    <x v="1"/>
    <s v="DiabetesMed"/>
    <n v="8"/>
    <x v="3"/>
    <n v="19"/>
  </r>
  <r>
    <s v="Michael Massey"/>
    <x v="40"/>
    <x v="1"/>
    <x v="0"/>
    <s v="A+"/>
    <x v="1"/>
    <d v="2020-12-17T00:00:00"/>
    <s v="Steven Adams"/>
    <s v="Hoffman LLC"/>
    <n v="36030.448669999998"/>
    <x v="2"/>
    <n v="42752"/>
    <n v="300"/>
    <x v="2"/>
    <d v="2020-12-28T00:00:00"/>
    <s v="Ibuprofen"/>
    <s v="Normal"/>
    <n v="11"/>
    <x v="1"/>
    <s v="AsthmaMed"/>
    <n v="12"/>
    <x v="3"/>
    <n v="17"/>
  </r>
  <r>
    <s v="Melissa Parker"/>
    <x v="42"/>
    <x v="0"/>
    <x v="0"/>
    <s v="B+"/>
    <x v="2"/>
    <d v="2023-02-18T00:00:00"/>
    <s v="Emily Haynes"/>
    <s v="Tate Inc"/>
    <n v="36029.177029999999"/>
    <x v="3"/>
    <n v="5558"/>
    <n v="234"/>
    <x v="0"/>
    <d v="2023-02-21T00:00:00"/>
    <s v="Aspirin"/>
    <s v="Abnormal"/>
    <n v="3"/>
    <x v="0"/>
    <s v="ObesityLow"/>
    <n v="2"/>
    <x v="1"/>
    <n v="18"/>
  </r>
  <r>
    <s v="Erin Collins"/>
    <x v="4"/>
    <x v="2"/>
    <x v="1"/>
    <s v="AB-"/>
    <x v="3"/>
    <d v="2020-07-23T00:00:00"/>
    <s v="Emily Barr"/>
    <s v="Williams-Bailey"/>
    <n v="36024.540979999998"/>
    <x v="3"/>
    <n v="14472"/>
    <n v="344"/>
    <x v="2"/>
    <d v="2020-08-10T00:00:00"/>
    <s v="Lipitor"/>
    <s v="Abnormal"/>
    <n v="18"/>
    <x v="1"/>
    <s v="ArthritisMed"/>
    <n v="7"/>
    <x v="3"/>
    <n v="23"/>
  </r>
  <r>
    <s v="Rachel Bray"/>
    <x v="67"/>
    <x v="3"/>
    <x v="0"/>
    <s v="AB-"/>
    <x v="4"/>
    <d v="2018-11-17T00:00:00"/>
    <s v="Alexis Nolan"/>
    <s v="Fuller-Huff"/>
    <n v="36023.916819999999"/>
    <x v="3"/>
    <n v="7119"/>
    <n v="206"/>
    <x v="1"/>
    <d v="2018-11-20T00:00:00"/>
    <s v="Paracetamol"/>
    <s v="Inconclusive"/>
    <n v="3"/>
    <x v="0"/>
    <s v="HypertensionLow"/>
    <n v="11"/>
    <x v="5"/>
    <n v="17"/>
  </r>
  <r>
    <s v="Olivia Caldwell"/>
    <x v="30"/>
    <x v="2"/>
    <x v="1"/>
    <s v="O-"/>
    <x v="5"/>
    <d v="2023-05-12T00:00:00"/>
    <s v="Ellen Daniels"/>
    <s v="Gibson, Medina and Carter"/>
    <n v="36023.628720000001"/>
    <x v="2"/>
    <n v="21204"/>
    <n v="406"/>
    <x v="1"/>
    <d v="2023-05-25T00:00:00"/>
    <s v="Ibuprofen"/>
    <s v="Abnormal"/>
    <n v="13"/>
    <x v="1"/>
    <s v="CancerMed"/>
    <n v="5"/>
    <x v="1"/>
    <n v="12"/>
  </r>
  <r>
    <s v="Lisa Irwin"/>
    <x v="46"/>
    <x v="0"/>
    <x v="0"/>
    <s v="B+"/>
    <x v="1"/>
    <d v="2021-09-17T00:00:00"/>
    <s v="Bernard Miller"/>
    <s v="Davis-Perkins"/>
    <n v="36022.65711"/>
    <x v="3"/>
    <n v="37313"/>
    <n v="211"/>
    <x v="2"/>
    <d v="2021-10-10T00:00:00"/>
    <s v="Aspirin"/>
    <s v="Inconclusive"/>
    <n v="23"/>
    <x v="2"/>
    <s v="AsthmaHigh"/>
    <n v="9"/>
    <x v="4"/>
    <n v="17"/>
  </r>
  <r>
    <s v="Jeremy Dixon"/>
    <x v="3"/>
    <x v="2"/>
    <x v="1"/>
    <s v="B-"/>
    <x v="3"/>
    <d v="2023-08-12T00:00:00"/>
    <s v="Michael Hernandez"/>
    <s v="Davis and Sons"/>
    <n v="36019.820950000001"/>
    <x v="1"/>
    <n v="29261"/>
    <n v="222"/>
    <x v="0"/>
    <d v="2023-08-22T00:00:00"/>
    <s v="Aspirin"/>
    <s v="Abnormal"/>
    <n v="10"/>
    <x v="1"/>
    <s v="ArthritisMed"/>
    <n v="8"/>
    <x v="1"/>
    <n v="12"/>
  </r>
  <r>
    <s v="Amanda Edwards"/>
    <x v="29"/>
    <x v="3"/>
    <x v="0"/>
    <s v="O-"/>
    <x v="3"/>
    <d v="2018-11-02T00:00:00"/>
    <s v="Suzanne Parks"/>
    <s v="Herrera-Lynch"/>
    <n v="36007.861850000001"/>
    <x v="2"/>
    <n v="18027"/>
    <n v="147"/>
    <x v="0"/>
    <d v="2018-11-13T00:00:00"/>
    <s v="Lipitor"/>
    <s v="Normal"/>
    <n v="11"/>
    <x v="1"/>
    <s v="ArthritisMed"/>
    <n v="11"/>
    <x v="5"/>
    <n v="2"/>
  </r>
  <r>
    <s v="Chad Scott"/>
    <x v="5"/>
    <x v="2"/>
    <x v="0"/>
    <s v="A+"/>
    <x v="4"/>
    <d v="2021-11-10T00:00:00"/>
    <s v="Carrie English"/>
    <s v="Williams and Sons"/>
    <n v="35999.342239999998"/>
    <x v="2"/>
    <n v="34399"/>
    <n v="140"/>
    <x v="1"/>
    <d v="2021-11-28T00:00:00"/>
    <s v="Penicillin"/>
    <s v="Inconclusive"/>
    <n v="18"/>
    <x v="1"/>
    <s v="HypertensionMed"/>
    <n v="11"/>
    <x v="4"/>
    <n v="10"/>
  </r>
  <r>
    <s v="Robert Green"/>
    <x v="66"/>
    <x v="0"/>
    <x v="0"/>
    <s v="O-"/>
    <x v="0"/>
    <d v="2022-08-05T00:00:00"/>
    <s v="Ashley Estrada"/>
    <s v="Mooney-Herman"/>
    <n v="35999.003109999998"/>
    <x v="2"/>
    <n v="30185"/>
    <n v="386"/>
    <x v="2"/>
    <d v="2022-08-11T00:00:00"/>
    <s v="Ibuprofen"/>
    <s v="Normal"/>
    <n v="6"/>
    <x v="0"/>
    <s v="DiabetesLow"/>
    <n v="8"/>
    <x v="0"/>
    <n v="5"/>
  </r>
  <r>
    <s v="Trevor Rivera"/>
    <x v="52"/>
    <x v="0"/>
    <x v="1"/>
    <s v="A+"/>
    <x v="4"/>
    <d v="2021-03-02T00:00:00"/>
    <s v="Leah Mcconnell"/>
    <s v="Perez-Gallagher"/>
    <n v="35985.600330000001"/>
    <x v="0"/>
    <n v="28008"/>
    <n v="421"/>
    <x v="2"/>
    <d v="2021-03-24T00:00:00"/>
    <s v="Ibuprofen"/>
    <s v="Normal"/>
    <n v="22"/>
    <x v="2"/>
    <s v="HypertensionHigh"/>
    <n v="3"/>
    <x v="4"/>
    <n v="2"/>
  </r>
  <r>
    <s v="Brandon Webb"/>
    <x v="6"/>
    <x v="0"/>
    <x v="1"/>
    <s v="O+"/>
    <x v="2"/>
    <d v="2019-08-03T00:00:00"/>
    <s v="William Marquez"/>
    <s v="Parker Ltd"/>
    <n v="35974.423609999998"/>
    <x v="0"/>
    <n v="22857"/>
    <n v="324"/>
    <x v="2"/>
    <d v="2019-08-26T00:00:00"/>
    <s v="Ibuprofen"/>
    <s v="Normal"/>
    <n v="23"/>
    <x v="2"/>
    <s v="ObesityHigh"/>
    <n v="8"/>
    <x v="2"/>
    <n v="3"/>
  </r>
  <r>
    <s v="Jorge Parsons"/>
    <x v="32"/>
    <x v="1"/>
    <x v="0"/>
    <s v="AB+"/>
    <x v="3"/>
    <d v="2019-02-04T00:00:00"/>
    <s v="Rebecca Wolf"/>
    <s v="Hicks PLC"/>
    <n v="35968.601710000003"/>
    <x v="1"/>
    <n v="37339"/>
    <n v="331"/>
    <x v="0"/>
    <d v="2019-02-09T00:00:00"/>
    <s v="Ibuprofen"/>
    <s v="Abnormal"/>
    <n v="5"/>
    <x v="0"/>
    <s v="ArthritisLow"/>
    <n v="2"/>
    <x v="2"/>
    <n v="4"/>
  </r>
  <r>
    <s v="Courtney Reed"/>
    <x v="67"/>
    <x v="3"/>
    <x v="1"/>
    <s v="AB+"/>
    <x v="2"/>
    <d v="2022-05-18T00:00:00"/>
    <s v="Ryan Cruz"/>
    <s v="Wright, Edwards and Berry"/>
    <n v="35963.172989999999"/>
    <x v="1"/>
    <n v="24734"/>
    <n v="492"/>
    <x v="0"/>
    <d v="2022-05-24T00:00:00"/>
    <s v="Aspirin"/>
    <s v="Inconclusive"/>
    <n v="6"/>
    <x v="0"/>
    <s v="ObesityLow"/>
    <n v="5"/>
    <x v="0"/>
    <n v="18"/>
  </r>
  <r>
    <s v="Alexandra Tucker"/>
    <x v="21"/>
    <x v="1"/>
    <x v="0"/>
    <s v="O-"/>
    <x v="3"/>
    <d v="2019-01-30T00:00:00"/>
    <s v="Steven Hardy"/>
    <s v="Wilson, Sanders and Norman"/>
    <n v="35962.635139999999"/>
    <x v="3"/>
    <n v="33788"/>
    <n v="258"/>
    <x v="0"/>
    <d v="2019-02-21T00:00:00"/>
    <s v="Penicillin"/>
    <s v="Abnormal"/>
    <n v="22"/>
    <x v="2"/>
    <s v="ArthritisHigh"/>
    <n v="1"/>
    <x v="2"/>
    <n v="30"/>
  </r>
  <r>
    <s v="Anthony Edwards"/>
    <x v="42"/>
    <x v="0"/>
    <x v="1"/>
    <s v="O-"/>
    <x v="4"/>
    <d v="2019-05-29T00:00:00"/>
    <s v="Austin French"/>
    <s v="Gutierrez-Carter"/>
    <n v="35938.610130000001"/>
    <x v="1"/>
    <n v="29793"/>
    <n v="288"/>
    <x v="1"/>
    <d v="2019-06-20T00:00:00"/>
    <s v="Ibuprofen"/>
    <s v="Inconclusive"/>
    <n v="22"/>
    <x v="2"/>
    <s v="HypertensionHigh"/>
    <n v="5"/>
    <x v="2"/>
    <n v="29"/>
  </r>
  <r>
    <s v="Laura Preston"/>
    <x v="4"/>
    <x v="2"/>
    <x v="1"/>
    <s v="AB-"/>
    <x v="4"/>
    <d v="2022-08-03T00:00:00"/>
    <s v="Kathy Williams"/>
    <s v="Jensen-Davis"/>
    <n v="35912.300660000001"/>
    <x v="3"/>
    <n v="15111"/>
    <n v="246"/>
    <x v="2"/>
    <d v="2022-08-16T00:00:00"/>
    <s v="Penicillin"/>
    <s v="Normal"/>
    <n v="13"/>
    <x v="1"/>
    <s v="HypertensionMed"/>
    <n v="8"/>
    <x v="0"/>
    <n v="3"/>
  </r>
  <r>
    <s v="Robert Jones"/>
    <x v="21"/>
    <x v="1"/>
    <x v="0"/>
    <s v="B+"/>
    <x v="4"/>
    <d v="2020-08-10T00:00:00"/>
    <s v="Sara Davis"/>
    <s v="Howard, Taylor and Ryan"/>
    <n v="35911.413540000001"/>
    <x v="4"/>
    <n v="3629"/>
    <n v="467"/>
    <x v="1"/>
    <d v="2020-08-28T00:00:00"/>
    <s v="Penicillin"/>
    <s v="Normal"/>
    <n v="18"/>
    <x v="1"/>
    <s v="HypertensionMed"/>
    <n v="8"/>
    <x v="3"/>
    <n v="10"/>
  </r>
  <r>
    <s v="Felicia Patterson MD"/>
    <x v="8"/>
    <x v="1"/>
    <x v="0"/>
    <s v="B-"/>
    <x v="4"/>
    <d v="2020-11-07T00:00:00"/>
    <s v="Andrea Brown"/>
    <s v="Ware-Wilkins"/>
    <n v="35896.204969999999"/>
    <x v="4"/>
    <n v="29808"/>
    <n v="171"/>
    <x v="0"/>
    <d v="2020-11-23T00:00:00"/>
    <s v="Penicillin"/>
    <s v="Abnormal"/>
    <n v="16"/>
    <x v="1"/>
    <s v="HypertensionMed"/>
    <n v="11"/>
    <x v="3"/>
    <n v="7"/>
  </r>
  <r>
    <s v="Mark White"/>
    <x v="10"/>
    <x v="2"/>
    <x v="1"/>
    <s v="B-"/>
    <x v="5"/>
    <d v="2022-10-01T00:00:00"/>
    <s v="Catherine Wright"/>
    <s v="Ruiz-Walker"/>
    <n v="35895.367380000003"/>
    <x v="4"/>
    <n v="14961"/>
    <n v="195"/>
    <x v="2"/>
    <d v="2022-10-25T00:00:00"/>
    <s v="Penicillin"/>
    <s v="Inconclusive"/>
    <n v="24"/>
    <x v="2"/>
    <s v="CancerHigh"/>
    <n v="10"/>
    <x v="0"/>
    <n v="1"/>
  </r>
  <r>
    <s v="Nicholas Stokes"/>
    <x v="9"/>
    <x v="1"/>
    <x v="1"/>
    <s v="B-"/>
    <x v="4"/>
    <d v="2022-04-08T00:00:00"/>
    <s v="Andrea Salas"/>
    <s v="Allen, Hays and Fletcher"/>
    <n v="35886.905220000001"/>
    <x v="3"/>
    <n v="19905"/>
    <n v="498"/>
    <x v="2"/>
    <d v="2022-04-20T00:00:00"/>
    <s v="Aspirin"/>
    <s v="Normal"/>
    <n v="12"/>
    <x v="1"/>
    <s v="HypertensionMed"/>
    <n v="4"/>
    <x v="0"/>
    <n v="8"/>
  </r>
  <r>
    <s v="Brett Sexton"/>
    <x v="61"/>
    <x v="0"/>
    <x v="0"/>
    <s v="B-"/>
    <x v="2"/>
    <d v="2020-06-18T00:00:00"/>
    <s v="Julie Johnson"/>
    <s v="Lowe-Carpenter"/>
    <n v="35878.650609999997"/>
    <x v="4"/>
    <n v="10944"/>
    <n v="103"/>
    <x v="0"/>
    <d v="2020-06-26T00:00:00"/>
    <s v="Paracetamol"/>
    <s v="Normal"/>
    <n v="8"/>
    <x v="0"/>
    <s v="ObesityLow"/>
    <n v="6"/>
    <x v="3"/>
    <n v="18"/>
  </r>
  <r>
    <s v="Carrie Davis"/>
    <x v="39"/>
    <x v="0"/>
    <x v="0"/>
    <s v="O+"/>
    <x v="4"/>
    <d v="2023-08-24T00:00:00"/>
    <s v="Jennifer Davis"/>
    <s v="Berry and Sons"/>
    <n v="35876.279649999997"/>
    <x v="4"/>
    <n v="7546"/>
    <n v="224"/>
    <x v="1"/>
    <d v="2023-09-15T00:00:00"/>
    <s v="Paracetamol"/>
    <s v="Inconclusive"/>
    <n v="22"/>
    <x v="2"/>
    <s v="HypertensionHigh"/>
    <n v="8"/>
    <x v="1"/>
    <n v="24"/>
  </r>
  <r>
    <s v="Thomas Hill"/>
    <x v="15"/>
    <x v="1"/>
    <x v="0"/>
    <s v="A+"/>
    <x v="1"/>
    <d v="2018-12-31T00:00:00"/>
    <s v="James Mueller"/>
    <s v="Miller, Marshall and Maldonado"/>
    <n v="35872.176350000002"/>
    <x v="1"/>
    <n v="27670"/>
    <n v="213"/>
    <x v="2"/>
    <d v="2019-01-16T00:00:00"/>
    <s v="Aspirin"/>
    <s v="Normal"/>
    <n v="16"/>
    <x v="1"/>
    <s v="AsthmaMed"/>
    <n v="12"/>
    <x v="5"/>
    <n v="31"/>
  </r>
  <r>
    <s v="Gregg Solis"/>
    <x v="40"/>
    <x v="1"/>
    <x v="1"/>
    <s v="A+"/>
    <x v="1"/>
    <d v="2023-09-10T00:00:00"/>
    <s v="Amber Martin"/>
    <s v="Sparks, King and Escobar"/>
    <n v="35871.042889999997"/>
    <x v="3"/>
    <n v="43212"/>
    <n v="140"/>
    <x v="1"/>
    <d v="2023-09-12T00:00:00"/>
    <s v="Lipitor"/>
    <s v="Normal"/>
    <n v="2"/>
    <x v="0"/>
    <s v="AsthmaLow"/>
    <n v="9"/>
    <x v="1"/>
    <n v="10"/>
  </r>
  <r>
    <s v="James Rodriguez"/>
    <x v="9"/>
    <x v="1"/>
    <x v="0"/>
    <s v="O+"/>
    <x v="3"/>
    <d v="2021-10-17T00:00:00"/>
    <s v="Rachel Richmond"/>
    <s v="Lewis-Goodwin"/>
    <n v="35862.00707"/>
    <x v="2"/>
    <n v="15457"/>
    <n v="176"/>
    <x v="0"/>
    <d v="2021-10-20T00:00:00"/>
    <s v="Penicillin"/>
    <s v="Inconclusive"/>
    <n v="3"/>
    <x v="0"/>
    <s v="ArthritisLow"/>
    <n v="10"/>
    <x v="4"/>
    <n v="17"/>
  </r>
  <r>
    <s v="Taylor Munoz"/>
    <x v="38"/>
    <x v="1"/>
    <x v="0"/>
    <s v="B-"/>
    <x v="0"/>
    <d v="2018-11-14T00:00:00"/>
    <s v="James James"/>
    <s v="Butler-Barber"/>
    <n v="35849.479299999999"/>
    <x v="1"/>
    <n v="24784"/>
    <n v="107"/>
    <x v="2"/>
    <d v="2018-11-30T00:00:00"/>
    <s v="Ibuprofen"/>
    <s v="Inconclusive"/>
    <n v="16"/>
    <x v="1"/>
    <s v="DiabetesMed"/>
    <n v="11"/>
    <x v="5"/>
    <n v="14"/>
  </r>
  <r>
    <s v="Mrs. Zoe Bartlett"/>
    <x v="28"/>
    <x v="1"/>
    <x v="1"/>
    <s v="O-"/>
    <x v="3"/>
    <d v="2021-01-20T00:00:00"/>
    <s v="Carrie Fisher"/>
    <s v="Brooks, Payne and Jefferson"/>
    <n v="35843.539190000003"/>
    <x v="1"/>
    <n v="34134"/>
    <n v="165"/>
    <x v="0"/>
    <d v="2021-01-22T00:00:00"/>
    <s v="Ibuprofen"/>
    <s v="Abnormal"/>
    <n v="2"/>
    <x v="0"/>
    <s v="ArthritisLow"/>
    <n v="1"/>
    <x v="4"/>
    <n v="20"/>
  </r>
  <r>
    <s v="Scott Alexander"/>
    <x v="50"/>
    <x v="3"/>
    <x v="0"/>
    <s v="AB-"/>
    <x v="1"/>
    <d v="2022-05-19T00:00:00"/>
    <s v="Henry Copeland"/>
    <s v="Smith, Stewart and Nguyen"/>
    <n v="35833.664729999997"/>
    <x v="1"/>
    <n v="6160"/>
    <n v="462"/>
    <x v="1"/>
    <d v="2022-06-10T00:00:00"/>
    <s v="Ibuprofen"/>
    <s v="Inconclusive"/>
    <n v="22"/>
    <x v="2"/>
    <s v="AsthmaHigh"/>
    <n v="5"/>
    <x v="0"/>
    <n v="19"/>
  </r>
  <r>
    <s v="Kevin Phillips"/>
    <x v="44"/>
    <x v="1"/>
    <x v="0"/>
    <s v="B-"/>
    <x v="3"/>
    <d v="2020-12-15T00:00:00"/>
    <s v="Matthew Khan"/>
    <s v="Wiggins Ltd"/>
    <n v="35829.753239999998"/>
    <x v="2"/>
    <n v="3349"/>
    <n v="208"/>
    <x v="0"/>
    <d v="2020-12-17T00:00:00"/>
    <s v="Penicillin"/>
    <s v="Abnormal"/>
    <n v="2"/>
    <x v="0"/>
    <s v="ArthritisLow"/>
    <n v="12"/>
    <x v="3"/>
    <n v="15"/>
  </r>
  <r>
    <s v="Joseph Park"/>
    <x v="3"/>
    <x v="2"/>
    <x v="1"/>
    <s v="A-"/>
    <x v="2"/>
    <d v="2021-05-28T00:00:00"/>
    <s v="Tony Smith"/>
    <s v="Huff-Gonzalez"/>
    <n v="35829.652090000003"/>
    <x v="2"/>
    <n v="22341"/>
    <n v="330"/>
    <x v="0"/>
    <d v="2021-05-28T00:00:00"/>
    <s v="Paracetamol"/>
    <s v="Inconclusive"/>
    <n v="0"/>
    <x v="0"/>
    <s v="ObesityLow"/>
    <n v="5"/>
    <x v="4"/>
    <n v="28"/>
  </r>
  <r>
    <s v="Katherine Mcgee"/>
    <x v="7"/>
    <x v="0"/>
    <x v="0"/>
    <s v="O-"/>
    <x v="2"/>
    <d v="2023-03-14T00:00:00"/>
    <s v="Leslie Oliver"/>
    <s v="King-Brown"/>
    <n v="35769.352359999997"/>
    <x v="3"/>
    <n v="21399"/>
    <n v="179"/>
    <x v="0"/>
    <d v="2023-03-16T00:00:00"/>
    <s v="Paracetamol"/>
    <s v="Inconclusive"/>
    <n v="2"/>
    <x v="0"/>
    <s v="ObesityLow"/>
    <n v="3"/>
    <x v="1"/>
    <n v="14"/>
  </r>
  <r>
    <s v="Tristan Castillo"/>
    <x v="25"/>
    <x v="1"/>
    <x v="0"/>
    <s v="A-"/>
    <x v="3"/>
    <d v="2022-05-10T00:00:00"/>
    <s v="Cynthia Thomas"/>
    <s v="Phillips LLC"/>
    <n v="35768.270340000003"/>
    <x v="0"/>
    <n v="38405"/>
    <n v="312"/>
    <x v="0"/>
    <d v="2022-05-23T00:00:00"/>
    <s v="Aspirin"/>
    <s v="Abnormal"/>
    <n v="13"/>
    <x v="1"/>
    <s v="ArthritisMed"/>
    <n v="5"/>
    <x v="0"/>
    <n v="10"/>
  </r>
  <r>
    <s v="Judith Sexton"/>
    <x v="0"/>
    <x v="0"/>
    <x v="0"/>
    <s v="AB-"/>
    <x v="1"/>
    <d v="2021-07-15T00:00:00"/>
    <s v="Brandon Santiago"/>
    <s v="Sherman, Gonzales and Wong"/>
    <n v="35764.609779999999"/>
    <x v="1"/>
    <n v="22070"/>
    <n v="116"/>
    <x v="2"/>
    <d v="2021-07-29T00:00:00"/>
    <s v="Penicillin"/>
    <s v="Inconclusive"/>
    <n v="14"/>
    <x v="1"/>
    <s v="AsthmaMed"/>
    <n v="7"/>
    <x v="4"/>
    <n v="15"/>
  </r>
  <r>
    <s v="Julia Williams"/>
    <x v="20"/>
    <x v="2"/>
    <x v="1"/>
    <s v="O-"/>
    <x v="5"/>
    <d v="2023-03-12T00:00:00"/>
    <s v="Mrs. Stephanie Ward"/>
    <s v="Wright-Bell"/>
    <n v="35762.922209999997"/>
    <x v="3"/>
    <n v="15895"/>
    <n v="138"/>
    <x v="1"/>
    <d v="2023-04-09T00:00:00"/>
    <s v="Penicillin"/>
    <s v="Abnormal"/>
    <n v="28"/>
    <x v="2"/>
    <s v="CancerHigh"/>
    <n v="3"/>
    <x v="1"/>
    <n v="12"/>
  </r>
  <r>
    <s v="Jaime Hodge"/>
    <x v="43"/>
    <x v="1"/>
    <x v="0"/>
    <s v="AB-"/>
    <x v="4"/>
    <d v="2020-10-01T00:00:00"/>
    <s v="Ashley Bender"/>
    <s v="Mcdaniel Inc"/>
    <n v="35761.783539999997"/>
    <x v="4"/>
    <n v="24304"/>
    <n v="323"/>
    <x v="0"/>
    <d v="2020-10-22T00:00:00"/>
    <s v="Aspirin"/>
    <s v="Normal"/>
    <n v="21"/>
    <x v="2"/>
    <s v="HypertensionHigh"/>
    <n v="10"/>
    <x v="3"/>
    <n v="1"/>
  </r>
  <r>
    <s v="Christopher Frederick"/>
    <x v="51"/>
    <x v="0"/>
    <x v="0"/>
    <s v="A-"/>
    <x v="3"/>
    <d v="2021-10-31T00:00:00"/>
    <s v="Karen Cook"/>
    <s v="Martinez-Cline"/>
    <n v="35761.495609999998"/>
    <x v="4"/>
    <n v="14090"/>
    <n v="230"/>
    <x v="0"/>
    <d v="2021-11-08T00:00:00"/>
    <s v="Aspirin"/>
    <s v="Inconclusive"/>
    <n v="8"/>
    <x v="0"/>
    <s v="ArthritisLow"/>
    <n v="10"/>
    <x v="4"/>
    <n v="31"/>
  </r>
  <r>
    <s v="Barbara May"/>
    <x v="36"/>
    <x v="0"/>
    <x v="1"/>
    <s v="O-"/>
    <x v="1"/>
    <d v="2018-11-07T00:00:00"/>
    <s v="Anna Smith"/>
    <s v="Mendoza Group"/>
    <n v="35758.711969999997"/>
    <x v="3"/>
    <n v="10153"/>
    <n v="192"/>
    <x v="2"/>
    <d v="2018-11-15T00:00:00"/>
    <s v="Paracetamol"/>
    <s v="Inconclusive"/>
    <n v="8"/>
    <x v="0"/>
    <s v="AsthmaLow"/>
    <n v="11"/>
    <x v="5"/>
    <n v="7"/>
  </r>
  <r>
    <s v="Kelly Stevens"/>
    <x v="15"/>
    <x v="1"/>
    <x v="1"/>
    <s v="O+"/>
    <x v="4"/>
    <d v="2021-10-13T00:00:00"/>
    <s v="Rachel Hansen"/>
    <s v="Simmons-Ross"/>
    <n v="35757.871229999997"/>
    <x v="1"/>
    <n v="11777"/>
    <n v="127"/>
    <x v="2"/>
    <d v="2021-10-18T00:00:00"/>
    <s v="Lipitor"/>
    <s v="Normal"/>
    <n v="5"/>
    <x v="0"/>
    <s v="HypertensionLow"/>
    <n v="10"/>
    <x v="4"/>
    <n v="13"/>
  </r>
  <r>
    <s v="Andrew Smith"/>
    <x v="19"/>
    <x v="0"/>
    <x v="0"/>
    <s v="O-"/>
    <x v="5"/>
    <d v="2022-08-30T00:00:00"/>
    <s v="Chase Alvarez"/>
    <s v="House-Espinoza"/>
    <n v="35754.805780000002"/>
    <x v="1"/>
    <n v="29377"/>
    <n v="201"/>
    <x v="0"/>
    <d v="2022-09-16T00:00:00"/>
    <s v="Ibuprofen"/>
    <s v="Normal"/>
    <n v="17"/>
    <x v="1"/>
    <s v="CancerMed"/>
    <n v="8"/>
    <x v="0"/>
    <n v="30"/>
  </r>
  <r>
    <s v="Janice Hancock"/>
    <x v="7"/>
    <x v="0"/>
    <x v="1"/>
    <s v="AB-"/>
    <x v="2"/>
    <d v="2020-07-09T00:00:00"/>
    <s v="John Carter"/>
    <s v="Castro and Sons"/>
    <n v="35747.6463"/>
    <x v="0"/>
    <n v="1203"/>
    <n v="329"/>
    <x v="0"/>
    <d v="2020-07-15T00:00:00"/>
    <s v="Ibuprofen"/>
    <s v="Inconclusive"/>
    <n v="6"/>
    <x v="0"/>
    <s v="ObesityLow"/>
    <n v="7"/>
    <x v="3"/>
    <n v="9"/>
  </r>
  <r>
    <s v="Kevin Pace"/>
    <x v="2"/>
    <x v="0"/>
    <x v="0"/>
    <s v="A-"/>
    <x v="1"/>
    <d v="2018-12-09T00:00:00"/>
    <s v="Rebecca Simon"/>
    <s v="Odonnell-Estrada"/>
    <n v="35747.180710000001"/>
    <x v="2"/>
    <n v="8909"/>
    <n v="176"/>
    <x v="0"/>
    <d v="2018-12-13T00:00:00"/>
    <s v="Lipitor"/>
    <s v="Normal"/>
    <n v="4"/>
    <x v="0"/>
    <s v="AsthmaLow"/>
    <n v="12"/>
    <x v="5"/>
    <n v="9"/>
  </r>
  <r>
    <s v="Tammy Liu"/>
    <x v="15"/>
    <x v="1"/>
    <x v="0"/>
    <s v="A-"/>
    <x v="1"/>
    <d v="2021-12-06T00:00:00"/>
    <s v="Patricia Walker"/>
    <s v="Thompson, Torres and Morris"/>
    <n v="35741.233650000002"/>
    <x v="2"/>
    <n v="3086"/>
    <n v="128"/>
    <x v="0"/>
    <d v="2021-12-13T00:00:00"/>
    <s v="Aspirin"/>
    <s v="Abnormal"/>
    <n v="7"/>
    <x v="0"/>
    <s v="AsthmaLow"/>
    <n v="12"/>
    <x v="4"/>
    <n v="6"/>
  </r>
  <r>
    <s v="Jeremy Lowe"/>
    <x v="25"/>
    <x v="1"/>
    <x v="1"/>
    <s v="B-"/>
    <x v="1"/>
    <d v="2023-05-03T00:00:00"/>
    <s v="Rachael Gardner"/>
    <s v="Mason Inc"/>
    <n v="35740.280850000003"/>
    <x v="0"/>
    <n v="37838"/>
    <n v="129"/>
    <x v="2"/>
    <d v="2023-06-01T00:00:00"/>
    <s v="Lipitor"/>
    <s v="Inconclusive"/>
    <n v="29"/>
    <x v="2"/>
    <s v="AsthmaHigh"/>
    <n v="5"/>
    <x v="1"/>
    <n v="3"/>
  </r>
  <r>
    <s v="Robert Duncan"/>
    <x v="41"/>
    <x v="2"/>
    <x v="1"/>
    <s v="AB+"/>
    <x v="1"/>
    <d v="2023-03-06T00:00:00"/>
    <s v="Dana Hall"/>
    <s v="Pace, Lee and Fleming"/>
    <n v="35683.272770000003"/>
    <x v="0"/>
    <n v="6979"/>
    <n v="163"/>
    <x v="0"/>
    <d v="2023-03-14T00:00:00"/>
    <s v="Penicillin"/>
    <s v="Inconclusive"/>
    <n v="8"/>
    <x v="0"/>
    <s v="AsthmaLow"/>
    <n v="3"/>
    <x v="1"/>
    <n v="6"/>
  </r>
  <r>
    <s v="Victoria Barker"/>
    <x v="54"/>
    <x v="1"/>
    <x v="1"/>
    <s v="B+"/>
    <x v="5"/>
    <d v="2023-06-18T00:00:00"/>
    <s v="Timothy Gomez"/>
    <s v="Mitchell, Hunter and Pittman"/>
    <n v="35676.167930000003"/>
    <x v="3"/>
    <n v="72277"/>
    <n v="131"/>
    <x v="1"/>
    <d v="2023-06-27T00:00:00"/>
    <s v="Penicillin"/>
    <s v="Normal"/>
    <n v="9"/>
    <x v="0"/>
    <s v="CancerLow"/>
    <n v="6"/>
    <x v="1"/>
    <n v="18"/>
  </r>
  <r>
    <s v="Molly Foster"/>
    <x v="42"/>
    <x v="0"/>
    <x v="1"/>
    <s v="O-"/>
    <x v="3"/>
    <d v="2023-10-17T00:00:00"/>
    <s v="Alisha Miller"/>
    <s v="Russo, Rhodes and Mckenzie"/>
    <n v="35669.342069999999"/>
    <x v="2"/>
    <n v="11361"/>
    <n v="217"/>
    <x v="0"/>
    <d v="2023-11-04T00:00:00"/>
    <s v="Ibuprofen"/>
    <s v="Inconclusive"/>
    <n v="18"/>
    <x v="1"/>
    <s v="ArthritisMed"/>
    <n v="10"/>
    <x v="1"/>
    <n v="17"/>
  </r>
  <r>
    <s v="James Thompson"/>
    <x v="49"/>
    <x v="2"/>
    <x v="1"/>
    <s v="B+"/>
    <x v="5"/>
    <d v="2020-03-28T00:00:00"/>
    <s v="Michael Cooper"/>
    <s v="Clark PLC"/>
    <n v="35668.452619999996"/>
    <x v="2"/>
    <n v="60628"/>
    <n v="305"/>
    <x v="1"/>
    <d v="2020-04-03T00:00:00"/>
    <s v="Ibuprofen"/>
    <s v="Abnormal"/>
    <n v="6"/>
    <x v="0"/>
    <s v="CancerLow"/>
    <n v="3"/>
    <x v="3"/>
    <n v="28"/>
  </r>
  <r>
    <s v="Craig Jensen"/>
    <x v="12"/>
    <x v="0"/>
    <x v="1"/>
    <s v="AB+"/>
    <x v="4"/>
    <d v="2021-06-16T00:00:00"/>
    <s v="Nancy Oconnor"/>
    <s v="Good, Curtis and Gonzales"/>
    <n v="35667.868090000004"/>
    <x v="1"/>
    <n v="30001"/>
    <n v="360"/>
    <x v="2"/>
    <d v="2021-07-12T00:00:00"/>
    <s v="Lipitor"/>
    <s v="Inconclusive"/>
    <n v="26"/>
    <x v="2"/>
    <s v="HypertensionHigh"/>
    <n v="6"/>
    <x v="4"/>
    <n v="16"/>
  </r>
  <r>
    <s v="Jesus Myers"/>
    <x v="22"/>
    <x v="0"/>
    <x v="1"/>
    <s v="AB+"/>
    <x v="5"/>
    <d v="2022-05-12T00:00:00"/>
    <s v="Robert Wilkins"/>
    <s v="Lewis PLC"/>
    <n v="35655.17396"/>
    <x v="2"/>
    <n v="33822"/>
    <n v="170"/>
    <x v="2"/>
    <d v="2022-05-24T00:00:00"/>
    <s v="Aspirin"/>
    <s v="Normal"/>
    <n v="12"/>
    <x v="1"/>
    <s v="CancerMed"/>
    <n v="5"/>
    <x v="0"/>
    <n v="12"/>
  </r>
  <r>
    <s v="Scott Mills"/>
    <x v="67"/>
    <x v="3"/>
    <x v="1"/>
    <s v="AB+"/>
    <x v="1"/>
    <d v="2022-08-17T00:00:00"/>
    <s v="Heather Young"/>
    <s v="Turner-Saunders"/>
    <n v="35651.600129999999"/>
    <x v="1"/>
    <n v="8630"/>
    <n v="417"/>
    <x v="1"/>
    <d v="2022-08-22T00:00:00"/>
    <s v="Lipitor"/>
    <s v="Inconclusive"/>
    <n v="5"/>
    <x v="0"/>
    <s v="AsthmaLow"/>
    <n v="8"/>
    <x v="0"/>
    <n v="17"/>
  </r>
  <r>
    <s v="Catherine Hawkins"/>
    <x v="24"/>
    <x v="0"/>
    <x v="0"/>
    <s v="AB+"/>
    <x v="5"/>
    <d v="2020-04-25T00:00:00"/>
    <s v="Ryan Jones"/>
    <s v="Moreno, Mercer and Reynolds"/>
    <n v="35644.710279999999"/>
    <x v="3"/>
    <n v="7806"/>
    <n v="386"/>
    <x v="2"/>
    <d v="2020-05-18T00:00:00"/>
    <s v="Penicillin"/>
    <s v="Abnormal"/>
    <n v="23"/>
    <x v="2"/>
    <s v="CancerHigh"/>
    <n v="4"/>
    <x v="3"/>
    <n v="25"/>
  </r>
  <r>
    <s v="Emily Johnston"/>
    <x v="39"/>
    <x v="0"/>
    <x v="1"/>
    <s v="A-"/>
    <x v="3"/>
    <d v="2023-08-19T00:00:00"/>
    <s v="George Klein"/>
    <s v="Morris, Villa and Rodriguez"/>
    <n v="35644.237979999998"/>
    <x v="1"/>
    <n v="30733"/>
    <n v="168"/>
    <x v="0"/>
    <d v="2023-09-09T00:00:00"/>
    <s v="Lipitor"/>
    <s v="Normal"/>
    <n v="21"/>
    <x v="2"/>
    <s v="ArthritisHigh"/>
    <n v="8"/>
    <x v="1"/>
    <n v="19"/>
  </r>
  <r>
    <s v="Tamara Macdonald"/>
    <x v="9"/>
    <x v="1"/>
    <x v="1"/>
    <s v="A-"/>
    <x v="3"/>
    <d v="2021-06-18T00:00:00"/>
    <s v="Amy Gutierrez"/>
    <s v="Mcdonald and Sons"/>
    <n v="35642.563450000001"/>
    <x v="2"/>
    <n v="23925"/>
    <n v="340"/>
    <x v="0"/>
    <d v="2021-06-22T00:00:00"/>
    <s v="Paracetamol"/>
    <s v="Normal"/>
    <n v="4"/>
    <x v="0"/>
    <s v="ArthritisLow"/>
    <n v="6"/>
    <x v="4"/>
    <n v="18"/>
  </r>
  <r>
    <s v="Whitney Obrien"/>
    <x v="23"/>
    <x v="0"/>
    <x v="0"/>
    <s v="O-"/>
    <x v="5"/>
    <d v="2022-06-08T00:00:00"/>
    <s v="Thomas Beasley"/>
    <s v="Williams-Tate"/>
    <n v="35622.373189999998"/>
    <x v="3"/>
    <n v="46249"/>
    <n v="360"/>
    <x v="2"/>
    <d v="2022-06-09T00:00:00"/>
    <s v="Paracetamol"/>
    <s v="Normal"/>
    <n v="1"/>
    <x v="0"/>
    <s v="CancerLow"/>
    <n v="6"/>
    <x v="0"/>
    <n v="8"/>
  </r>
  <r>
    <s v="Carrie Johnson"/>
    <x v="67"/>
    <x v="3"/>
    <x v="1"/>
    <s v="B-"/>
    <x v="2"/>
    <d v="2021-09-09T00:00:00"/>
    <s v="Brad Hardin"/>
    <s v="Johnson, Smith and Stevenson"/>
    <n v="35611.24914"/>
    <x v="3"/>
    <n v="17238"/>
    <n v="183"/>
    <x v="2"/>
    <d v="2021-09-12T00:00:00"/>
    <s v="Aspirin"/>
    <s v="Inconclusive"/>
    <n v="3"/>
    <x v="0"/>
    <s v="ObesityLow"/>
    <n v="9"/>
    <x v="4"/>
    <n v="9"/>
  </r>
  <r>
    <s v="Ryan Hull"/>
    <x v="8"/>
    <x v="1"/>
    <x v="0"/>
    <s v="A+"/>
    <x v="3"/>
    <d v="2018-11-02T00:00:00"/>
    <s v="Sabrina Ryan"/>
    <s v="Franklin, Schultz and Bowers"/>
    <n v="35607.412640000002"/>
    <x v="3"/>
    <n v="1254"/>
    <n v="319"/>
    <x v="2"/>
    <d v="2018-11-11T00:00:00"/>
    <s v="Ibuprofen"/>
    <s v="Normal"/>
    <n v="9"/>
    <x v="0"/>
    <s v="ArthritisLow"/>
    <n v="11"/>
    <x v="5"/>
    <n v="2"/>
  </r>
  <r>
    <s v="Jacob Gallagher"/>
    <x v="30"/>
    <x v="2"/>
    <x v="1"/>
    <s v="AB-"/>
    <x v="1"/>
    <d v="2023-03-12T00:00:00"/>
    <s v="Christine Perkins"/>
    <s v="Mcbride PLC"/>
    <n v="35605.11305"/>
    <x v="4"/>
    <n v="32340"/>
    <n v="473"/>
    <x v="0"/>
    <d v="2023-03-17T00:00:00"/>
    <s v="Aspirin"/>
    <s v="Abnormal"/>
    <n v="5"/>
    <x v="0"/>
    <s v="AsthmaLow"/>
    <n v="3"/>
    <x v="1"/>
    <n v="12"/>
  </r>
  <r>
    <s v="Bryan Nguyen"/>
    <x v="25"/>
    <x v="1"/>
    <x v="1"/>
    <s v="A+"/>
    <x v="0"/>
    <d v="2019-09-06T00:00:00"/>
    <s v="Reginald Robertson"/>
    <s v="Buckley Group"/>
    <n v="35598.251230000002"/>
    <x v="2"/>
    <n v="16553"/>
    <n v="281"/>
    <x v="2"/>
    <d v="2019-09-30T00:00:00"/>
    <s v="Paracetamol"/>
    <s v="Normal"/>
    <n v="24"/>
    <x v="2"/>
    <s v="DiabetesHigh"/>
    <n v="9"/>
    <x v="2"/>
    <n v="6"/>
  </r>
  <r>
    <s v="Janice Benton"/>
    <x v="3"/>
    <x v="2"/>
    <x v="0"/>
    <s v="AB+"/>
    <x v="2"/>
    <d v="2019-09-25T00:00:00"/>
    <s v="Kenneth Gill"/>
    <s v="Patrick-Watkins"/>
    <n v="35597.528149999998"/>
    <x v="2"/>
    <n v="17033"/>
    <n v="126"/>
    <x v="0"/>
    <d v="2019-10-14T00:00:00"/>
    <s v="Paracetamol"/>
    <s v="Abnormal"/>
    <n v="19"/>
    <x v="1"/>
    <s v="ObesityMed"/>
    <n v="9"/>
    <x v="2"/>
    <n v="25"/>
  </r>
  <r>
    <s v="Kathy Ross"/>
    <x v="33"/>
    <x v="0"/>
    <x v="1"/>
    <s v="O+"/>
    <x v="4"/>
    <d v="2019-11-29T00:00:00"/>
    <s v="Angel Miller"/>
    <s v="Gardner-Moss"/>
    <n v="35587.49755"/>
    <x v="3"/>
    <n v="5382"/>
    <n v="453"/>
    <x v="1"/>
    <d v="2019-12-04T00:00:00"/>
    <s v="Ibuprofen"/>
    <s v="Normal"/>
    <n v="5"/>
    <x v="0"/>
    <s v="HypertensionLow"/>
    <n v="11"/>
    <x v="2"/>
    <n v="29"/>
  </r>
  <r>
    <s v="Kelsey Lawson DVM"/>
    <x v="28"/>
    <x v="1"/>
    <x v="1"/>
    <s v="AB+"/>
    <x v="5"/>
    <d v="2022-02-08T00:00:00"/>
    <s v="Meghan Jackson"/>
    <s v="Harrison, Martin and Bonilla"/>
    <n v="35581.532290000003"/>
    <x v="3"/>
    <n v="57488"/>
    <n v="191"/>
    <x v="0"/>
    <d v="2022-02-11T00:00:00"/>
    <s v="Penicillin"/>
    <s v="Normal"/>
    <n v="3"/>
    <x v="0"/>
    <s v="CancerLow"/>
    <n v="2"/>
    <x v="0"/>
    <n v="8"/>
  </r>
  <r>
    <s v="Kevin Cox"/>
    <x v="41"/>
    <x v="2"/>
    <x v="1"/>
    <s v="B+"/>
    <x v="4"/>
    <d v="2019-12-01T00:00:00"/>
    <s v="Mr. Adrian Pittman II"/>
    <s v="Ramirez Ltd"/>
    <n v="35577.499909999999"/>
    <x v="2"/>
    <n v="1844"/>
    <n v="141"/>
    <x v="2"/>
    <d v="2019-12-19T00:00:00"/>
    <s v="Ibuprofen"/>
    <s v="Abnormal"/>
    <n v="18"/>
    <x v="1"/>
    <s v="HypertensionMed"/>
    <n v="12"/>
    <x v="2"/>
    <n v="1"/>
  </r>
  <r>
    <s v="Diane Cummings"/>
    <x v="36"/>
    <x v="0"/>
    <x v="0"/>
    <s v="B+"/>
    <x v="5"/>
    <d v="2021-10-17T00:00:00"/>
    <s v="Jamie Mason"/>
    <s v="Osborn PLC"/>
    <n v="35574.432820000002"/>
    <x v="4"/>
    <n v="66832"/>
    <n v="259"/>
    <x v="0"/>
    <d v="2021-10-31T00:00:00"/>
    <s v="Ibuprofen"/>
    <s v="Inconclusive"/>
    <n v="14"/>
    <x v="1"/>
    <s v="CancerMed"/>
    <n v="10"/>
    <x v="4"/>
    <n v="17"/>
  </r>
  <r>
    <s v="Michael Mitchell"/>
    <x v="32"/>
    <x v="1"/>
    <x v="0"/>
    <s v="AB+"/>
    <x v="4"/>
    <d v="2021-06-08T00:00:00"/>
    <s v="Sydney Marquez"/>
    <s v="Snyder Inc"/>
    <n v="35571.266000000003"/>
    <x v="2"/>
    <n v="25760"/>
    <n v="496"/>
    <x v="0"/>
    <d v="2021-06-26T00:00:00"/>
    <s v="Lipitor"/>
    <s v="Normal"/>
    <n v="18"/>
    <x v="1"/>
    <s v="HypertensionMed"/>
    <n v="6"/>
    <x v="4"/>
    <n v="8"/>
  </r>
  <r>
    <s v="Jeffrey Smith MD"/>
    <x v="41"/>
    <x v="2"/>
    <x v="1"/>
    <s v="B-"/>
    <x v="4"/>
    <d v="2023-02-13T00:00:00"/>
    <s v="Kevin Vincent"/>
    <s v="Mitchell-Donaldson"/>
    <n v="35568.387329999998"/>
    <x v="3"/>
    <n v="33573"/>
    <n v="393"/>
    <x v="2"/>
    <d v="2023-02-18T00:00:00"/>
    <s v="Lipitor"/>
    <s v="Inconclusive"/>
    <n v="5"/>
    <x v="0"/>
    <s v="HypertensionLow"/>
    <n v="2"/>
    <x v="1"/>
    <n v="13"/>
  </r>
  <r>
    <s v="Derek Estrada"/>
    <x v="57"/>
    <x v="0"/>
    <x v="1"/>
    <s v="B-"/>
    <x v="4"/>
    <d v="2022-04-28T00:00:00"/>
    <s v="Taylor Martin"/>
    <s v="Fletcher Ltd"/>
    <n v="35565.46415"/>
    <x v="4"/>
    <n v="24885"/>
    <n v="162"/>
    <x v="0"/>
    <d v="2022-05-19T00:00:00"/>
    <s v="Lipitor"/>
    <s v="Inconclusive"/>
    <n v="21"/>
    <x v="2"/>
    <s v="HypertensionHigh"/>
    <n v="4"/>
    <x v="0"/>
    <n v="28"/>
  </r>
  <r>
    <s v="Felicia Ramirez"/>
    <x v="44"/>
    <x v="1"/>
    <x v="0"/>
    <s v="B-"/>
    <x v="3"/>
    <d v="2022-07-25T00:00:00"/>
    <s v="Carlos Hill"/>
    <s v="Scott, Sawyer and Hudson"/>
    <n v="35555.434780000003"/>
    <x v="1"/>
    <n v="25816"/>
    <n v="284"/>
    <x v="2"/>
    <d v="2022-08-14T00:00:00"/>
    <s v="Ibuprofen"/>
    <s v="Normal"/>
    <n v="20"/>
    <x v="2"/>
    <s v="ArthritisHigh"/>
    <n v="7"/>
    <x v="0"/>
    <n v="25"/>
  </r>
  <r>
    <s v="William Gutierrez"/>
    <x v="15"/>
    <x v="1"/>
    <x v="1"/>
    <s v="AB-"/>
    <x v="4"/>
    <d v="2021-11-17T00:00:00"/>
    <s v="Emily Hill"/>
    <s v="Hensley Group"/>
    <n v="35542.36447"/>
    <x v="1"/>
    <n v="15463"/>
    <n v="337"/>
    <x v="0"/>
    <d v="2021-11-20T00:00:00"/>
    <s v="Aspirin"/>
    <s v="Abnormal"/>
    <n v="3"/>
    <x v="0"/>
    <s v="HypertensionLow"/>
    <n v="11"/>
    <x v="4"/>
    <n v="17"/>
  </r>
  <r>
    <s v="Terri Harmon"/>
    <x v="22"/>
    <x v="0"/>
    <x v="0"/>
    <s v="O-"/>
    <x v="1"/>
    <d v="2021-01-04T00:00:00"/>
    <s v="Katherine Jefferson"/>
    <s v="White, Aguilar and Davidson"/>
    <n v="35541.604630000002"/>
    <x v="1"/>
    <n v="14747"/>
    <n v="160"/>
    <x v="0"/>
    <d v="2021-01-14T00:00:00"/>
    <s v="Penicillin"/>
    <s v="Abnormal"/>
    <n v="10"/>
    <x v="1"/>
    <s v="AsthmaMed"/>
    <n v="1"/>
    <x v="4"/>
    <n v="4"/>
  </r>
  <r>
    <s v="Jeffrey King MD"/>
    <x v="23"/>
    <x v="0"/>
    <x v="1"/>
    <s v="B+"/>
    <x v="3"/>
    <d v="2021-01-20T00:00:00"/>
    <s v="Kaitlyn Knapp"/>
    <s v="Lloyd LLC"/>
    <n v="35535.988340000004"/>
    <x v="2"/>
    <n v="7279"/>
    <n v="240"/>
    <x v="2"/>
    <d v="2021-02-17T00:00:00"/>
    <s v="Penicillin"/>
    <s v="Abnormal"/>
    <n v="28"/>
    <x v="2"/>
    <s v="ArthritisHigh"/>
    <n v="1"/>
    <x v="4"/>
    <n v="20"/>
  </r>
  <r>
    <s v="Dawn Ortiz"/>
    <x v="27"/>
    <x v="0"/>
    <x v="0"/>
    <s v="O+"/>
    <x v="1"/>
    <d v="2021-11-01T00:00:00"/>
    <s v="John Adams"/>
    <s v="Clark and Sons"/>
    <n v="35527.709419999999"/>
    <x v="2"/>
    <n v="24882"/>
    <n v="173"/>
    <x v="2"/>
    <d v="2021-11-22T00:00:00"/>
    <s v="Paracetamol"/>
    <s v="Normal"/>
    <n v="21"/>
    <x v="2"/>
    <s v="AsthmaHigh"/>
    <n v="11"/>
    <x v="4"/>
    <n v="1"/>
  </r>
  <r>
    <s v="Leroy Wright"/>
    <x v="15"/>
    <x v="1"/>
    <x v="1"/>
    <s v="AB+"/>
    <x v="0"/>
    <d v="2018-12-27T00:00:00"/>
    <s v="James Turner"/>
    <s v="Brown, Brown and Torres"/>
    <n v="35511.117819999999"/>
    <x v="1"/>
    <n v="5210"/>
    <n v="418"/>
    <x v="2"/>
    <d v="2019-01-10T00:00:00"/>
    <s v="Penicillin"/>
    <s v="Normal"/>
    <n v="14"/>
    <x v="1"/>
    <s v="DiabetesMed"/>
    <n v="12"/>
    <x v="5"/>
    <n v="27"/>
  </r>
  <r>
    <s v="Jamie King"/>
    <x v="46"/>
    <x v="0"/>
    <x v="1"/>
    <s v="A+"/>
    <x v="4"/>
    <d v="2020-09-04T00:00:00"/>
    <s v="Grant Kelly"/>
    <s v="Welch-Davis"/>
    <n v="35507.572549999997"/>
    <x v="4"/>
    <n v="23036"/>
    <n v="249"/>
    <x v="0"/>
    <d v="2020-09-15T00:00:00"/>
    <s v="Penicillin"/>
    <s v="Inconclusive"/>
    <n v="11"/>
    <x v="1"/>
    <s v="HypertensionMed"/>
    <n v="9"/>
    <x v="3"/>
    <n v="4"/>
  </r>
  <r>
    <s v="Chelsea Smith"/>
    <x v="3"/>
    <x v="2"/>
    <x v="1"/>
    <s v="B-"/>
    <x v="4"/>
    <d v="2018-10-30T00:00:00"/>
    <s v="Brandon Jackson"/>
    <s v="Grant Ltd"/>
    <n v="35493.246619999998"/>
    <x v="3"/>
    <n v="32421"/>
    <n v="378"/>
    <x v="0"/>
    <d v="2018-11-03T00:00:00"/>
    <s v="Penicillin"/>
    <s v="Inconclusive"/>
    <n v="4"/>
    <x v="0"/>
    <s v="HypertensionLow"/>
    <n v="10"/>
    <x v="5"/>
    <n v="30"/>
  </r>
  <r>
    <s v="Krista Terry"/>
    <x v="43"/>
    <x v="1"/>
    <x v="0"/>
    <s v="A-"/>
    <x v="0"/>
    <d v="2019-04-23T00:00:00"/>
    <s v="Emily Kim"/>
    <s v="Schaefer-James"/>
    <n v="35486.42166"/>
    <x v="0"/>
    <n v="41677"/>
    <n v="220"/>
    <x v="2"/>
    <d v="2019-04-26T00:00:00"/>
    <s v="Paracetamol"/>
    <s v="Abnormal"/>
    <n v="3"/>
    <x v="0"/>
    <s v="DiabetesLow"/>
    <n v="4"/>
    <x v="2"/>
    <n v="23"/>
  </r>
  <r>
    <s v="Jessica Hayes"/>
    <x v="1"/>
    <x v="1"/>
    <x v="1"/>
    <s v="AB-"/>
    <x v="4"/>
    <d v="2019-05-01T00:00:00"/>
    <s v="Cheyenne Vincent"/>
    <s v="Rodriguez, Lloyd and Durham"/>
    <n v="35486.420870000002"/>
    <x v="1"/>
    <n v="12230"/>
    <n v="401"/>
    <x v="0"/>
    <d v="2019-05-13T00:00:00"/>
    <s v="Penicillin"/>
    <s v="Normal"/>
    <n v="12"/>
    <x v="1"/>
    <s v="HypertensionMed"/>
    <n v="5"/>
    <x v="2"/>
    <n v="1"/>
  </r>
  <r>
    <s v="Paul Serrano"/>
    <x v="47"/>
    <x v="0"/>
    <x v="1"/>
    <s v="AB+"/>
    <x v="5"/>
    <d v="2022-09-23T00:00:00"/>
    <s v="William Maldonado"/>
    <s v="Gray, Mitchell and Anderson"/>
    <n v="35467.893680000001"/>
    <x v="0"/>
    <n v="8001"/>
    <n v="176"/>
    <x v="2"/>
    <d v="2022-10-18T00:00:00"/>
    <s v="Penicillin"/>
    <s v="Inconclusive"/>
    <n v="25"/>
    <x v="2"/>
    <s v="CancerHigh"/>
    <n v="9"/>
    <x v="0"/>
    <n v="23"/>
  </r>
  <r>
    <s v="Dr. Charles Burton MD"/>
    <x v="33"/>
    <x v="0"/>
    <x v="0"/>
    <s v="B-"/>
    <x v="0"/>
    <d v="2023-01-15T00:00:00"/>
    <s v="Daniel Love"/>
    <s v="Jones-Lane"/>
    <n v="35450.925790000001"/>
    <x v="2"/>
    <n v="58680"/>
    <n v="426"/>
    <x v="2"/>
    <d v="2023-01-29T00:00:00"/>
    <s v="Penicillin"/>
    <s v="Inconclusive"/>
    <n v="14"/>
    <x v="1"/>
    <s v="DiabetesMed"/>
    <n v="1"/>
    <x v="1"/>
    <n v="15"/>
  </r>
  <r>
    <s v="Heather Bryan"/>
    <x v="58"/>
    <x v="3"/>
    <x v="1"/>
    <s v="B+"/>
    <x v="5"/>
    <d v="2022-08-15T00:00:00"/>
    <s v="Natasha Pitts"/>
    <s v="Gonzales-Chaney"/>
    <n v="35447.797639999997"/>
    <x v="1"/>
    <n v="79020"/>
    <n v="324"/>
    <x v="1"/>
    <d v="2022-08-23T00:00:00"/>
    <s v="Aspirin"/>
    <s v="Inconclusive"/>
    <n v="8"/>
    <x v="0"/>
    <s v="CancerLow"/>
    <n v="8"/>
    <x v="0"/>
    <n v="15"/>
  </r>
  <r>
    <s v="Andrew Perez"/>
    <x v="25"/>
    <x v="1"/>
    <x v="1"/>
    <s v="AB-"/>
    <x v="4"/>
    <d v="2020-07-20T00:00:00"/>
    <s v="Charles Curtis"/>
    <s v="Callahan Group"/>
    <n v="35430.903720000002"/>
    <x v="1"/>
    <n v="33553"/>
    <n v="287"/>
    <x v="2"/>
    <d v="2020-07-29T00:00:00"/>
    <s v="Penicillin"/>
    <s v="Abnormal"/>
    <n v="9"/>
    <x v="0"/>
    <s v="HypertensionLow"/>
    <n v="7"/>
    <x v="3"/>
    <n v="20"/>
  </r>
  <r>
    <s v="James Thomas"/>
    <x v="42"/>
    <x v="0"/>
    <x v="0"/>
    <s v="O+"/>
    <x v="1"/>
    <d v="2021-08-21T00:00:00"/>
    <s v="Sarah Armstrong"/>
    <s v="Brooks-Carter"/>
    <n v="35428.84016"/>
    <x v="3"/>
    <n v="13364"/>
    <n v="127"/>
    <x v="2"/>
    <d v="2021-08-24T00:00:00"/>
    <s v="Paracetamol"/>
    <s v="Normal"/>
    <n v="3"/>
    <x v="0"/>
    <s v="AsthmaLow"/>
    <n v="8"/>
    <x v="4"/>
    <n v="21"/>
  </r>
  <r>
    <s v="Lori Hayden"/>
    <x v="57"/>
    <x v="0"/>
    <x v="1"/>
    <s v="AB+"/>
    <x v="4"/>
    <d v="2018-12-12T00:00:00"/>
    <s v="Richard King"/>
    <s v="Chen PLC"/>
    <n v="35423.132709999998"/>
    <x v="0"/>
    <n v="6300"/>
    <n v="381"/>
    <x v="2"/>
    <d v="2018-12-23T00:00:00"/>
    <s v="Paracetamol"/>
    <s v="Normal"/>
    <n v="11"/>
    <x v="1"/>
    <s v="HypertensionMed"/>
    <n v="12"/>
    <x v="5"/>
    <n v="12"/>
  </r>
  <r>
    <s v="Paul Hunter"/>
    <x v="27"/>
    <x v="0"/>
    <x v="0"/>
    <s v="B+"/>
    <x v="2"/>
    <d v="2022-05-15T00:00:00"/>
    <s v="April Brown"/>
    <s v="Allen, Dalton and Burnett"/>
    <n v="35407.793440000001"/>
    <x v="2"/>
    <n v="5969"/>
    <n v="220"/>
    <x v="0"/>
    <d v="2022-06-05T00:00:00"/>
    <s v="Paracetamol"/>
    <s v="Inconclusive"/>
    <n v="21"/>
    <x v="2"/>
    <s v="ObesityHigh"/>
    <n v="5"/>
    <x v="0"/>
    <n v="15"/>
  </r>
  <r>
    <s v="John Walker"/>
    <x v="40"/>
    <x v="1"/>
    <x v="0"/>
    <s v="O-"/>
    <x v="3"/>
    <d v="2021-08-29T00:00:00"/>
    <s v="Kimberly Sullivan"/>
    <s v="Romero, Phillips and Rasmussen"/>
    <n v="35404.843079999999"/>
    <x v="1"/>
    <n v="19455"/>
    <n v="184"/>
    <x v="0"/>
    <d v="2021-09-18T00:00:00"/>
    <s v="Penicillin"/>
    <s v="Inconclusive"/>
    <n v="20"/>
    <x v="2"/>
    <s v="ArthritisHigh"/>
    <n v="8"/>
    <x v="4"/>
    <n v="29"/>
  </r>
  <r>
    <s v="Sean Gardner"/>
    <x v="7"/>
    <x v="0"/>
    <x v="0"/>
    <s v="B+"/>
    <x v="2"/>
    <d v="2019-08-16T00:00:00"/>
    <s v="Darius Gutierrez"/>
    <s v="Mccarty Group"/>
    <n v="35396.848830000003"/>
    <x v="2"/>
    <n v="9128"/>
    <n v="270"/>
    <x v="2"/>
    <d v="2019-09-04T00:00:00"/>
    <s v="Lipitor"/>
    <s v="Abnormal"/>
    <n v="19"/>
    <x v="1"/>
    <s v="ObesityMed"/>
    <n v="8"/>
    <x v="2"/>
    <n v="16"/>
  </r>
  <r>
    <s v="Barbara Martinez"/>
    <x v="59"/>
    <x v="0"/>
    <x v="0"/>
    <s v="A-"/>
    <x v="4"/>
    <d v="2023-10-22T00:00:00"/>
    <s v="Sharon Smith"/>
    <s v="Anderson-Coleman"/>
    <n v="35396.202879999997"/>
    <x v="2"/>
    <n v="24428"/>
    <n v="217"/>
    <x v="1"/>
    <d v="2023-11-06T00:00:00"/>
    <s v="Lipitor"/>
    <s v="Normal"/>
    <n v="15"/>
    <x v="1"/>
    <s v="HypertensionMed"/>
    <n v="10"/>
    <x v="1"/>
    <n v="22"/>
  </r>
  <r>
    <s v="Cheryl Rodriguez"/>
    <x v="53"/>
    <x v="2"/>
    <x v="1"/>
    <s v="O+"/>
    <x v="4"/>
    <d v="2019-06-19T00:00:00"/>
    <s v="Steven Ingram"/>
    <s v="Nolan Ltd"/>
    <n v="35388.279560000003"/>
    <x v="0"/>
    <n v="10388"/>
    <n v="245"/>
    <x v="2"/>
    <d v="2019-07-15T00:00:00"/>
    <s v="Paracetamol"/>
    <s v="Inconclusive"/>
    <n v="26"/>
    <x v="2"/>
    <s v="HypertensionHigh"/>
    <n v="6"/>
    <x v="2"/>
    <n v="19"/>
  </r>
  <r>
    <s v="Julie Nguyen"/>
    <x v="9"/>
    <x v="1"/>
    <x v="1"/>
    <s v="O+"/>
    <x v="2"/>
    <d v="2022-03-16T00:00:00"/>
    <s v="Nathan West"/>
    <s v="Small-Wyatt"/>
    <n v="35381.550510000001"/>
    <x v="0"/>
    <n v="5204"/>
    <n v="427"/>
    <x v="0"/>
    <d v="2022-03-17T00:00:00"/>
    <s v="Lipitor"/>
    <s v="Inconclusive"/>
    <n v="1"/>
    <x v="0"/>
    <s v="ObesityLow"/>
    <n v="3"/>
    <x v="0"/>
    <n v="16"/>
  </r>
  <r>
    <s v="Katherine Medina"/>
    <x v="45"/>
    <x v="2"/>
    <x v="1"/>
    <s v="O+"/>
    <x v="1"/>
    <d v="2023-08-19T00:00:00"/>
    <s v="Michael Haney"/>
    <s v="Smith-Russell"/>
    <n v="35381.07432"/>
    <x v="1"/>
    <n v="13341"/>
    <n v="315"/>
    <x v="1"/>
    <d v="2023-09-05T00:00:00"/>
    <s v="Penicillin"/>
    <s v="Normal"/>
    <n v="17"/>
    <x v="1"/>
    <s v="AsthmaMed"/>
    <n v="8"/>
    <x v="1"/>
    <n v="19"/>
  </r>
  <r>
    <s v="Todd Henry"/>
    <x v="37"/>
    <x v="3"/>
    <x v="0"/>
    <s v="O+"/>
    <x v="4"/>
    <d v="2020-02-27T00:00:00"/>
    <s v="Albert Curtis"/>
    <s v="Klein-Kelly"/>
    <n v="35376.536379999998"/>
    <x v="1"/>
    <n v="5254"/>
    <n v="351"/>
    <x v="2"/>
    <d v="2020-03-28T00:00:00"/>
    <s v="Lipitor"/>
    <s v="Normal"/>
    <n v="30"/>
    <x v="2"/>
    <s v="HypertensionHigh"/>
    <n v="2"/>
    <x v="3"/>
    <n v="27"/>
  </r>
  <r>
    <s v="Beverly Lopez"/>
    <x v="57"/>
    <x v="0"/>
    <x v="1"/>
    <s v="A-"/>
    <x v="4"/>
    <d v="2018-11-26T00:00:00"/>
    <s v="Michael Smith"/>
    <s v="Carr, Beltran and Vargas"/>
    <n v="35368.482580000004"/>
    <x v="1"/>
    <n v="16982"/>
    <n v="267"/>
    <x v="2"/>
    <d v="2018-12-10T00:00:00"/>
    <s v="Ibuprofen"/>
    <s v="Abnormal"/>
    <n v="14"/>
    <x v="1"/>
    <s v="HypertensionMed"/>
    <n v="11"/>
    <x v="5"/>
    <n v="26"/>
  </r>
  <r>
    <s v="April Austin"/>
    <x v="7"/>
    <x v="0"/>
    <x v="1"/>
    <s v="A+"/>
    <x v="4"/>
    <d v="2021-10-13T00:00:00"/>
    <s v="Aimee Camacho"/>
    <s v="Roberts-Barnes"/>
    <n v="35364.829850000002"/>
    <x v="3"/>
    <n v="28208"/>
    <n v="174"/>
    <x v="2"/>
    <d v="2021-10-19T00:00:00"/>
    <s v="Ibuprofen"/>
    <s v="Normal"/>
    <n v="6"/>
    <x v="0"/>
    <s v="HypertensionLow"/>
    <n v="10"/>
    <x v="4"/>
    <n v="13"/>
  </r>
  <r>
    <s v="Amanda Rollins"/>
    <x v="3"/>
    <x v="2"/>
    <x v="1"/>
    <s v="O-"/>
    <x v="4"/>
    <d v="2021-09-03T00:00:00"/>
    <s v="Ian Hernandez"/>
    <s v="Jacobs-Moore"/>
    <n v="35363.488920000003"/>
    <x v="1"/>
    <n v="25367"/>
    <n v="314"/>
    <x v="2"/>
    <d v="2021-09-15T00:00:00"/>
    <s v="Aspirin"/>
    <s v="Abnormal"/>
    <n v="12"/>
    <x v="1"/>
    <s v="HypertensionMed"/>
    <n v="9"/>
    <x v="4"/>
    <n v="3"/>
  </r>
  <r>
    <s v="John Richardson"/>
    <x v="19"/>
    <x v="0"/>
    <x v="1"/>
    <s v="O-"/>
    <x v="4"/>
    <d v="2021-06-16T00:00:00"/>
    <s v="Erin Noble"/>
    <s v="Wagner, Murphy and Koch"/>
    <n v="35344.0723"/>
    <x v="0"/>
    <n v="1890"/>
    <n v="234"/>
    <x v="2"/>
    <d v="2021-06-29T00:00:00"/>
    <s v="Penicillin"/>
    <s v="Normal"/>
    <n v="13"/>
    <x v="1"/>
    <s v="HypertensionMed"/>
    <n v="6"/>
    <x v="4"/>
    <n v="16"/>
  </r>
  <r>
    <s v="Seth Morris"/>
    <x v="13"/>
    <x v="0"/>
    <x v="1"/>
    <s v="A+"/>
    <x v="4"/>
    <d v="2020-12-28T00:00:00"/>
    <s v="Joshua Lee"/>
    <s v="Ramos-Watson"/>
    <n v="35333.115149999998"/>
    <x v="4"/>
    <n v="21796"/>
    <n v="262"/>
    <x v="1"/>
    <d v="2021-01-03T00:00:00"/>
    <s v="Penicillin"/>
    <s v="Inconclusive"/>
    <n v="6"/>
    <x v="0"/>
    <s v="HypertensionLow"/>
    <n v="12"/>
    <x v="3"/>
    <n v="28"/>
  </r>
  <r>
    <s v="Devin Martin"/>
    <x v="37"/>
    <x v="3"/>
    <x v="1"/>
    <s v="B-"/>
    <x v="4"/>
    <d v="2022-03-19T00:00:00"/>
    <s v="Chase Prince"/>
    <s v="Thompson, Jones and French"/>
    <n v="35322.564059999997"/>
    <x v="1"/>
    <n v="34214"/>
    <n v="317"/>
    <x v="2"/>
    <d v="2022-03-25T00:00:00"/>
    <s v="Lipitor"/>
    <s v="Abnormal"/>
    <n v="6"/>
    <x v="0"/>
    <s v="HypertensionLow"/>
    <n v="3"/>
    <x v="0"/>
    <n v="19"/>
  </r>
  <r>
    <s v="Gerald Hernandez"/>
    <x v="17"/>
    <x v="0"/>
    <x v="1"/>
    <s v="O+"/>
    <x v="4"/>
    <d v="2021-02-17T00:00:00"/>
    <s v="Thomas Conley"/>
    <s v="Graham-Douglas"/>
    <n v="35317.849179999997"/>
    <x v="0"/>
    <n v="19355"/>
    <n v="179"/>
    <x v="2"/>
    <d v="2021-02-25T00:00:00"/>
    <s v="Ibuprofen"/>
    <s v="Inconclusive"/>
    <n v="8"/>
    <x v="0"/>
    <s v="HypertensionLow"/>
    <n v="2"/>
    <x v="4"/>
    <n v="17"/>
  </r>
  <r>
    <s v="Gwendolyn Wolfe"/>
    <x v="46"/>
    <x v="0"/>
    <x v="1"/>
    <s v="O+"/>
    <x v="5"/>
    <d v="2020-08-10T00:00:00"/>
    <s v="Michael Dunn"/>
    <s v="Hudson, Mckay and Johnson"/>
    <n v="35307.192130000003"/>
    <x v="2"/>
    <n v="43595"/>
    <n v="446"/>
    <x v="0"/>
    <d v="2020-08-28T00:00:00"/>
    <s v="Penicillin"/>
    <s v="Normal"/>
    <n v="18"/>
    <x v="1"/>
    <s v="CancerMed"/>
    <n v="8"/>
    <x v="3"/>
    <n v="10"/>
  </r>
  <r>
    <s v="Jonathan Santos"/>
    <x v="8"/>
    <x v="1"/>
    <x v="0"/>
    <s v="B-"/>
    <x v="1"/>
    <d v="2021-10-17T00:00:00"/>
    <s v="Katherine King"/>
    <s v="Hernandez, Conley and Jensen"/>
    <n v="35299.530870000002"/>
    <x v="1"/>
    <n v="7694"/>
    <n v="321"/>
    <x v="2"/>
    <d v="2021-11-10T00:00:00"/>
    <s v="Paracetamol"/>
    <s v="Normal"/>
    <n v="24"/>
    <x v="2"/>
    <s v="AsthmaHigh"/>
    <n v="10"/>
    <x v="4"/>
    <n v="17"/>
  </r>
  <r>
    <s v="Roger Shaffer"/>
    <x v="5"/>
    <x v="2"/>
    <x v="0"/>
    <s v="B-"/>
    <x v="5"/>
    <d v="2019-01-03T00:00:00"/>
    <s v="Crystal Willis"/>
    <s v="Smith, Bentley and Wright"/>
    <n v="35296.9067"/>
    <x v="3"/>
    <n v="65722"/>
    <n v="358"/>
    <x v="0"/>
    <d v="2019-01-19T00:00:00"/>
    <s v="Penicillin"/>
    <s v="Inconclusive"/>
    <n v="16"/>
    <x v="1"/>
    <s v="CancerMed"/>
    <n v="1"/>
    <x v="2"/>
    <n v="3"/>
  </r>
  <r>
    <s v="Denise Thompson"/>
    <x v="4"/>
    <x v="2"/>
    <x v="1"/>
    <s v="AB-"/>
    <x v="0"/>
    <d v="2019-05-29T00:00:00"/>
    <s v="David Vance"/>
    <s v="Gonzales, Gilbert and Carpenter"/>
    <n v="35270.208700000003"/>
    <x v="3"/>
    <n v="50727"/>
    <n v="355"/>
    <x v="2"/>
    <d v="2019-06-09T00:00:00"/>
    <s v="Penicillin"/>
    <s v="Normal"/>
    <n v="11"/>
    <x v="1"/>
    <s v="DiabetesMed"/>
    <n v="5"/>
    <x v="2"/>
    <n v="29"/>
  </r>
  <r>
    <s v="Pamela Valencia"/>
    <x v="47"/>
    <x v="0"/>
    <x v="0"/>
    <s v="AB+"/>
    <x v="3"/>
    <d v="2020-08-15T00:00:00"/>
    <s v="Leonard Brown"/>
    <s v="Davis-Miller"/>
    <n v="35267.816120000003"/>
    <x v="3"/>
    <n v="15980"/>
    <n v="398"/>
    <x v="2"/>
    <d v="2020-08-27T00:00:00"/>
    <s v="Ibuprofen"/>
    <s v="Abnormal"/>
    <n v="12"/>
    <x v="1"/>
    <s v="ArthritisMed"/>
    <n v="8"/>
    <x v="3"/>
    <n v="15"/>
  </r>
  <r>
    <s v="Ryan Oliver"/>
    <x v="65"/>
    <x v="0"/>
    <x v="1"/>
    <s v="AB-"/>
    <x v="5"/>
    <d v="2022-08-21T00:00:00"/>
    <s v="Joseph Morales"/>
    <s v="Cochran-Watson"/>
    <n v="35266.87758"/>
    <x v="3"/>
    <n v="4351"/>
    <n v="439"/>
    <x v="0"/>
    <d v="2022-09-05T00:00:00"/>
    <s v="Paracetamol"/>
    <s v="Normal"/>
    <n v="15"/>
    <x v="1"/>
    <s v="CancerMed"/>
    <n v="8"/>
    <x v="0"/>
    <n v="21"/>
  </r>
  <r>
    <s v="Margaret Allen"/>
    <x v="42"/>
    <x v="0"/>
    <x v="1"/>
    <s v="O-"/>
    <x v="3"/>
    <d v="2022-02-01T00:00:00"/>
    <s v="Miguel Harrison"/>
    <s v="Perry-Sullivan"/>
    <n v="35266.398659999999"/>
    <x v="1"/>
    <n v="32603"/>
    <n v="356"/>
    <x v="0"/>
    <d v="2022-02-22T00:00:00"/>
    <s v="Paracetamol"/>
    <s v="Normal"/>
    <n v="21"/>
    <x v="2"/>
    <s v="ArthritisHigh"/>
    <n v="2"/>
    <x v="0"/>
    <n v="1"/>
  </r>
  <r>
    <s v="John Alvarado"/>
    <x v="20"/>
    <x v="2"/>
    <x v="0"/>
    <s v="AB-"/>
    <x v="5"/>
    <d v="2022-05-30T00:00:00"/>
    <s v="Joel Garcia"/>
    <s v="Aguilar, Buckley and King"/>
    <n v="35263.521820000002"/>
    <x v="2"/>
    <n v="44202"/>
    <n v="195"/>
    <x v="1"/>
    <d v="2022-06-19T00:00:00"/>
    <s v="Paracetamol"/>
    <s v="Abnormal"/>
    <n v="20"/>
    <x v="2"/>
    <s v="CancerHigh"/>
    <n v="5"/>
    <x v="0"/>
    <n v="30"/>
  </r>
  <r>
    <s v="Eric Burns"/>
    <x v="51"/>
    <x v="0"/>
    <x v="1"/>
    <s v="O-"/>
    <x v="2"/>
    <d v="2021-04-23T00:00:00"/>
    <s v="Ashley Kelly"/>
    <s v="Johns Group"/>
    <n v="35262.803"/>
    <x v="0"/>
    <n v="8123"/>
    <n v="107"/>
    <x v="0"/>
    <d v="2021-04-28T00:00:00"/>
    <s v="Aspirin"/>
    <s v="Normal"/>
    <n v="5"/>
    <x v="0"/>
    <s v="ObesityLow"/>
    <n v="4"/>
    <x v="4"/>
    <n v="23"/>
  </r>
  <r>
    <s v="Christina Ward"/>
    <x v="57"/>
    <x v="0"/>
    <x v="0"/>
    <s v="AB-"/>
    <x v="5"/>
    <d v="2019-04-13T00:00:00"/>
    <s v="Janice Cobb"/>
    <s v="Moore, Campbell and Weaver"/>
    <n v="35253.550949999997"/>
    <x v="4"/>
    <n v="72451"/>
    <n v="114"/>
    <x v="1"/>
    <d v="2019-05-11T00:00:00"/>
    <s v="Lipitor"/>
    <s v="Normal"/>
    <n v="28"/>
    <x v="2"/>
    <s v="CancerHigh"/>
    <n v="4"/>
    <x v="2"/>
    <n v="13"/>
  </r>
  <r>
    <s v="Kevin Fletcher"/>
    <x v="19"/>
    <x v="0"/>
    <x v="0"/>
    <s v="O+"/>
    <x v="2"/>
    <d v="2021-12-19T00:00:00"/>
    <s v="Kim Glass"/>
    <s v="Decker, Garcia and Sexton"/>
    <n v="35240.898529999999"/>
    <x v="2"/>
    <n v="4630"/>
    <n v="483"/>
    <x v="0"/>
    <d v="2022-01-08T00:00:00"/>
    <s v="Paracetamol"/>
    <s v="Normal"/>
    <n v="20"/>
    <x v="2"/>
    <s v="ObesityHigh"/>
    <n v="12"/>
    <x v="4"/>
    <n v="19"/>
  </r>
  <r>
    <s v="Joshua Crawford"/>
    <x v="54"/>
    <x v="1"/>
    <x v="1"/>
    <s v="AB+"/>
    <x v="0"/>
    <d v="2023-05-16T00:00:00"/>
    <s v="Victor Dean"/>
    <s v="Wolf-Myers"/>
    <n v="35237.715389999998"/>
    <x v="3"/>
    <n v="1286"/>
    <n v="360"/>
    <x v="1"/>
    <d v="2023-06-02T00:00:00"/>
    <s v="Lipitor"/>
    <s v="Abnormal"/>
    <n v="17"/>
    <x v="1"/>
    <s v="DiabetesMed"/>
    <n v="5"/>
    <x v="1"/>
    <n v="16"/>
  </r>
  <r>
    <s v="Spencer Lloyd"/>
    <x v="17"/>
    <x v="0"/>
    <x v="0"/>
    <s v="AB-"/>
    <x v="5"/>
    <d v="2020-08-20T00:00:00"/>
    <s v="Donald Benton"/>
    <s v="Barnes, Davis and West"/>
    <n v="35236.00664"/>
    <x v="3"/>
    <n v="51821"/>
    <n v="214"/>
    <x v="0"/>
    <d v="2020-09-03T00:00:00"/>
    <s v="Ibuprofen"/>
    <s v="Inconclusive"/>
    <n v="14"/>
    <x v="1"/>
    <s v="CancerMed"/>
    <n v="8"/>
    <x v="3"/>
    <n v="20"/>
  </r>
  <r>
    <s v="Tammy Diaz"/>
    <x v="10"/>
    <x v="2"/>
    <x v="0"/>
    <s v="A+"/>
    <x v="5"/>
    <d v="2023-08-22T00:00:00"/>
    <s v="Ashley Washington"/>
    <s v="Freeman Ltd"/>
    <n v="35230.397550000002"/>
    <x v="2"/>
    <n v="59506"/>
    <n v="276"/>
    <x v="1"/>
    <d v="2023-09-10T00:00:00"/>
    <s v="Paracetamol"/>
    <s v="Inconclusive"/>
    <n v="19"/>
    <x v="1"/>
    <s v="CancerMed"/>
    <n v="8"/>
    <x v="1"/>
    <n v="22"/>
  </r>
  <r>
    <s v="Stephen Anderson"/>
    <x v="12"/>
    <x v="0"/>
    <x v="0"/>
    <s v="B+"/>
    <x v="2"/>
    <d v="2021-12-02T00:00:00"/>
    <s v="Eric Johns"/>
    <s v="Chapman-Briggs"/>
    <n v="35215.261960000003"/>
    <x v="2"/>
    <n v="11416"/>
    <n v="446"/>
    <x v="2"/>
    <d v="2021-12-19T00:00:00"/>
    <s v="Lipitor"/>
    <s v="Normal"/>
    <n v="17"/>
    <x v="1"/>
    <s v="ObesityMed"/>
    <n v="12"/>
    <x v="4"/>
    <n v="2"/>
  </r>
  <r>
    <s v="Gary Long"/>
    <x v="0"/>
    <x v="0"/>
    <x v="0"/>
    <s v="B-"/>
    <x v="4"/>
    <d v="2021-06-28T00:00:00"/>
    <s v="Jeremy Arias"/>
    <s v="Stuart-Stone"/>
    <n v="35185.200940000002"/>
    <x v="1"/>
    <n v="31859"/>
    <n v="263"/>
    <x v="1"/>
    <d v="2021-07-02T00:00:00"/>
    <s v="Aspirin"/>
    <s v="Inconclusive"/>
    <n v="4"/>
    <x v="0"/>
    <s v="HypertensionLow"/>
    <n v="6"/>
    <x v="4"/>
    <n v="28"/>
  </r>
  <r>
    <s v="Stacey Martin"/>
    <x v="35"/>
    <x v="0"/>
    <x v="0"/>
    <s v="AB+"/>
    <x v="4"/>
    <d v="2019-05-01T00:00:00"/>
    <s v="Juan Harrell"/>
    <s v="Ward-Kennedy"/>
    <n v="35181.766109999997"/>
    <x v="2"/>
    <n v="9660"/>
    <n v="205"/>
    <x v="2"/>
    <d v="2019-05-22T00:00:00"/>
    <s v="Penicillin"/>
    <s v="Inconclusive"/>
    <n v="21"/>
    <x v="2"/>
    <s v="HypertensionHigh"/>
    <n v="5"/>
    <x v="2"/>
    <n v="1"/>
  </r>
  <r>
    <s v="Kimberly Lee"/>
    <x v="47"/>
    <x v="0"/>
    <x v="1"/>
    <s v="AB-"/>
    <x v="3"/>
    <d v="2022-04-24T00:00:00"/>
    <s v="Melanie Young"/>
    <s v="Hardy-Rodriguez"/>
    <n v="35173.754809999999"/>
    <x v="1"/>
    <n v="38939"/>
    <n v="269"/>
    <x v="1"/>
    <d v="2022-05-20T00:00:00"/>
    <s v="Ibuprofen"/>
    <s v="Inconclusive"/>
    <n v="26"/>
    <x v="2"/>
    <s v="ArthritisHigh"/>
    <n v="4"/>
    <x v="0"/>
    <n v="24"/>
  </r>
  <r>
    <s v="Emily Jones"/>
    <x v="4"/>
    <x v="2"/>
    <x v="0"/>
    <s v="AB-"/>
    <x v="1"/>
    <d v="2023-10-19T00:00:00"/>
    <s v="Jennifer Mendoza"/>
    <s v="Wilson, Stout and Chapman"/>
    <n v="35165.0576"/>
    <x v="0"/>
    <n v="37190"/>
    <n v="247"/>
    <x v="1"/>
    <d v="2023-10-20T00:00:00"/>
    <s v="Ibuprofen"/>
    <s v="Abnormal"/>
    <n v="1"/>
    <x v="0"/>
    <s v="AsthmaLow"/>
    <n v="10"/>
    <x v="1"/>
    <n v="19"/>
  </r>
  <r>
    <s v="Casey Brewer"/>
    <x v="42"/>
    <x v="0"/>
    <x v="1"/>
    <s v="O-"/>
    <x v="4"/>
    <d v="2023-08-21T00:00:00"/>
    <s v="Monica Jackson"/>
    <s v="Hickman PLC"/>
    <n v="35150.59635"/>
    <x v="0"/>
    <n v="16513"/>
    <n v="240"/>
    <x v="1"/>
    <d v="2023-09-15T00:00:00"/>
    <s v="Penicillin"/>
    <s v="Inconclusive"/>
    <n v="25"/>
    <x v="2"/>
    <s v="HypertensionHigh"/>
    <n v="8"/>
    <x v="1"/>
    <n v="21"/>
  </r>
  <r>
    <s v="Angela Garcia"/>
    <x v="24"/>
    <x v="0"/>
    <x v="1"/>
    <s v="AB+"/>
    <x v="2"/>
    <d v="2023-10-30T00:00:00"/>
    <s v="Paul Hughes"/>
    <s v="Green-Hernandez"/>
    <n v="35140.644780000002"/>
    <x v="3"/>
    <n v="24936"/>
    <n v="210"/>
    <x v="2"/>
    <d v="2023-11-19T00:00:00"/>
    <s v="Penicillin"/>
    <s v="Abnormal"/>
    <n v="20"/>
    <x v="2"/>
    <s v="ObesityHigh"/>
    <n v="10"/>
    <x v="1"/>
    <n v="30"/>
  </r>
  <r>
    <s v="Deborah Arias"/>
    <x v="0"/>
    <x v="0"/>
    <x v="0"/>
    <s v="A-"/>
    <x v="5"/>
    <d v="2023-05-11T00:00:00"/>
    <s v="Sheri Daniels"/>
    <s v="Drake-Hoover"/>
    <n v="35138.9041"/>
    <x v="1"/>
    <n v="3704"/>
    <n v="158"/>
    <x v="0"/>
    <d v="2023-05-17T00:00:00"/>
    <s v="Paracetamol"/>
    <s v="Normal"/>
    <n v="6"/>
    <x v="0"/>
    <s v="CancerLow"/>
    <n v="5"/>
    <x v="1"/>
    <n v="11"/>
  </r>
  <r>
    <s v="Alec Wallace"/>
    <x v="47"/>
    <x v="0"/>
    <x v="1"/>
    <s v="B+"/>
    <x v="5"/>
    <d v="2019-01-29T00:00:00"/>
    <s v="Alison Reilly"/>
    <s v="Mann, Diaz and Hart"/>
    <n v="35127.855770000002"/>
    <x v="3"/>
    <n v="36449"/>
    <n v="109"/>
    <x v="0"/>
    <d v="2019-02-14T00:00:00"/>
    <s v="Paracetamol"/>
    <s v="Normal"/>
    <n v="16"/>
    <x v="1"/>
    <s v="CancerMed"/>
    <n v="1"/>
    <x v="2"/>
    <n v="29"/>
  </r>
  <r>
    <s v="Alex Sanchez"/>
    <x v="66"/>
    <x v="0"/>
    <x v="0"/>
    <s v="AB-"/>
    <x v="0"/>
    <d v="2019-01-19T00:00:00"/>
    <s v="Angela Terry"/>
    <s v="Hogan, Scott and Hood"/>
    <n v="35123.594190000003"/>
    <x v="1"/>
    <n v="10842"/>
    <n v="370"/>
    <x v="1"/>
    <d v="2019-02-17T00:00:00"/>
    <s v="Penicillin"/>
    <s v="Inconclusive"/>
    <n v="29"/>
    <x v="2"/>
    <s v="DiabetesHigh"/>
    <n v="1"/>
    <x v="2"/>
    <n v="19"/>
  </r>
  <r>
    <s v="Eric Johnson DVM"/>
    <x v="58"/>
    <x v="3"/>
    <x v="0"/>
    <s v="O+"/>
    <x v="0"/>
    <d v="2021-04-05T00:00:00"/>
    <s v="Danielle Davis"/>
    <s v="Peterson-Weber"/>
    <n v="35117.72395"/>
    <x v="1"/>
    <n v="17762"/>
    <n v="282"/>
    <x v="2"/>
    <d v="2021-05-01T00:00:00"/>
    <s v="Aspirin"/>
    <s v="Inconclusive"/>
    <n v="26"/>
    <x v="2"/>
    <s v="DiabetesHigh"/>
    <n v="4"/>
    <x v="4"/>
    <n v="5"/>
  </r>
  <r>
    <s v="Travis Foster"/>
    <x v="56"/>
    <x v="2"/>
    <x v="1"/>
    <s v="AB-"/>
    <x v="0"/>
    <d v="2022-08-19T00:00:00"/>
    <s v="Jocelyn Johnson"/>
    <s v="Berry, Schultz and Hernandez"/>
    <n v="35112.838369999998"/>
    <x v="3"/>
    <n v="19840"/>
    <n v="450"/>
    <x v="2"/>
    <d v="2022-08-23T00:00:00"/>
    <s v="Ibuprofen"/>
    <s v="Normal"/>
    <n v="4"/>
    <x v="0"/>
    <s v="DiabetesLow"/>
    <n v="8"/>
    <x v="0"/>
    <n v="19"/>
  </r>
  <r>
    <s v="Melissa Singh"/>
    <x v="40"/>
    <x v="1"/>
    <x v="1"/>
    <s v="O-"/>
    <x v="5"/>
    <d v="2019-04-22T00:00:00"/>
    <s v="Jenny Contreras"/>
    <s v="Brown, King and Bowers"/>
    <n v="35101.534189999998"/>
    <x v="3"/>
    <n v="16581"/>
    <n v="183"/>
    <x v="1"/>
    <d v="2019-05-21T00:00:00"/>
    <s v="Penicillin"/>
    <s v="Abnormal"/>
    <n v="29"/>
    <x v="2"/>
    <s v="CancerHigh"/>
    <n v="4"/>
    <x v="2"/>
    <n v="22"/>
  </r>
  <r>
    <s v="Donna Flores"/>
    <x v="37"/>
    <x v="3"/>
    <x v="1"/>
    <s v="O+"/>
    <x v="2"/>
    <d v="2020-01-11T00:00:00"/>
    <s v="Lynn Pace"/>
    <s v="Baker, Shields and Hall"/>
    <n v="35099.594349999999"/>
    <x v="1"/>
    <n v="19133"/>
    <n v="103"/>
    <x v="0"/>
    <d v="2020-01-11T00:00:00"/>
    <s v="Lipitor"/>
    <s v="Inconclusive"/>
    <n v="0"/>
    <x v="0"/>
    <s v="ObesityLow"/>
    <n v="1"/>
    <x v="3"/>
    <n v="11"/>
  </r>
  <r>
    <s v="Frank Stephens"/>
    <x v="16"/>
    <x v="0"/>
    <x v="0"/>
    <s v="O+"/>
    <x v="1"/>
    <d v="2019-09-19T00:00:00"/>
    <s v="James Gould"/>
    <s v="Carson-Ross"/>
    <n v="35086.06119"/>
    <x v="1"/>
    <n v="18222"/>
    <n v="269"/>
    <x v="0"/>
    <d v="2019-10-09T00:00:00"/>
    <s v="Ibuprofen"/>
    <s v="Abnormal"/>
    <n v="20"/>
    <x v="2"/>
    <s v="AsthmaHigh"/>
    <n v="9"/>
    <x v="2"/>
    <n v="19"/>
  </r>
  <r>
    <s v="Joseph Spence"/>
    <x v="55"/>
    <x v="1"/>
    <x v="1"/>
    <s v="B+"/>
    <x v="4"/>
    <d v="2020-06-25T00:00:00"/>
    <s v="Holly Hernandez"/>
    <s v="Schwartz LLC"/>
    <n v="35085.057209999999"/>
    <x v="4"/>
    <n v="31714"/>
    <n v="413"/>
    <x v="2"/>
    <d v="2020-07-10T00:00:00"/>
    <s v="Aspirin"/>
    <s v="Abnormal"/>
    <n v="15"/>
    <x v="1"/>
    <s v="HypertensionMed"/>
    <n v="6"/>
    <x v="3"/>
    <n v="25"/>
  </r>
  <r>
    <s v="Marcus Powell"/>
    <x v="26"/>
    <x v="0"/>
    <x v="0"/>
    <s v="O+"/>
    <x v="1"/>
    <d v="2023-03-31T00:00:00"/>
    <s v="Nicole Holland"/>
    <s v="Gallagher PLC"/>
    <n v="35078.702360000003"/>
    <x v="2"/>
    <n v="37266"/>
    <n v="447"/>
    <x v="0"/>
    <d v="2023-04-03T00:00:00"/>
    <s v="Penicillin"/>
    <s v="Abnormal"/>
    <n v="3"/>
    <x v="0"/>
    <s v="AsthmaLow"/>
    <n v="3"/>
    <x v="1"/>
    <n v="31"/>
  </r>
  <r>
    <s v="Gary Ayers"/>
    <x v="11"/>
    <x v="3"/>
    <x v="0"/>
    <s v="O+"/>
    <x v="0"/>
    <d v="2020-03-14T00:00:00"/>
    <s v="Catherine Garcia"/>
    <s v="Howard, Barnett and Perry"/>
    <n v="35077.869180000002"/>
    <x v="4"/>
    <n v="5131"/>
    <n v="305"/>
    <x v="2"/>
    <d v="2020-04-03T00:00:00"/>
    <s v="Ibuprofen"/>
    <s v="Inconclusive"/>
    <n v="20"/>
    <x v="2"/>
    <s v="DiabetesHigh"/>
    <n v="3"/>
    <x v="3"/>
    <n v="14"/>
  </r>
  <r>
    <s v="Theresa Santiago"/>
    <x v="32"/>
    <x v="1"/>
    <x v="1"/>
    <s v="A-"/>
    <x v="2"/>
    <d v="2020-05-26T00:00:00"/>
    <s v="David Ray"/>
    <s v="Moore, Ware and Cox"/>
    <n v="35050.401619999997"/>
    <x v="3"/>
    <n v="24879"/>
    <n v="270"/>
    <x v="2"/>
    <d v="2020-06-11T00:00:00"/>
    <s v="Paracetamol"/>
    <s v="Normal"/>
    <n v="16"/>
    <x v="1"/>
    <s v="ObesityMed"/>
    <n v="5"/>
    <x v="3"/>
    <n v="26"/>
  </r>
  <r>
    <s v="Erin Jackson"/>
    <x v="4"/>
    <x v="2"/>
    <x v="1"/>
    <s v="A-"/>
    <x v="0"/>
    <d v="2021-08-28T00:00:00"/>
    <s v="Andrew Scott"/>
    <s v="Garrison-Horne"/>
    <n v="35050.267160000003"/>
    <x v="4"/>
    <n v="6649"/>
    <n v="163"/>
    <x v="2"/>
    <d v="2021-09-03T00:00:00"/>
    <s v="Ibuprofen"/>
    <s v="Inconclusive"/>
    <n v="6"/>
    <x v="0"/>
    <s v="DiabetesLow"/>
    <n v="8"/>
    <x v="4"/>
    <n v="28"/>
  </r>
  <r>
    <s v="Michael Mason"/>
    <x v="66"/>
    <x v="0"/>
    <x v="0"/>
    <s v="B-"/>
    <x v="2"/>
    <d v="2020-11-21T00:00:00"/>
    <s v="Christopher Fox"/>
    <s v="Madden PLC"/>
    <n v="35030.10039"/>
    <x v="3"/>
    <n v="11710"/>
    <n v="203"/>
    <x v="2"/>
    <d v="2020-12-18T00:00:00"/>
    <s v="Penicillin"/>
    <s v="Abnormal"/>
    <n v="27"/>
    <x v="2"/>
    <s v="ObesityHigh"/>
    <n v="11"/>
    <x v="3"/>
    <n v="21"/>
  </r>
  <r>
    <s v="Austin Ross"/>
    <x v="61"/>
    <x v="0"/>
    <x v="1"/>
    <s v="A+"/>
    <x v="4"/>
    <d v="2019-03-21T00:00:00"/>
    <s v="Alexandria Jenkins"/>
    <s v="Wright, Evans and Glass"/>
    <n v="34997.483679999998"/>
    <x v="1"/>
    <n v="22076"/>
    <n v="320"/>
    <x v="1"/>
    <d v="2019-04-10T00:00:00"/>
    <s v="Ibuprofen"/>
    <s v="Inconclusive"/>
    <n v="20"/>
    <x v="2"/>
    <s v="HypertensionHigh"/>
    <n v="3"/>
    <x v="2"/>
    <n v="21"/>
  </r>
  <r>
    <s v="Sandra Scott"/>
    <x v="45"/>
    <x v="2"/>
    <x v="0"/>
    <s v="O+"/>
    <x v="3"/>
    <d v="2021-03-12T00:00:00"/>
    <s v="Jason Smith"/>
    <s v="Reyes-Gallagher"/>
    <n v="34997.131600000001"/>
    <x v="3"/>
    <n v="8662"/>
    <n v="469"/>
    <x v="2"/>
    <d v="2021-03-18T00:00:00"/>
    <s v="Paracetamol"/>
    <s v="Abnormal"/>
    <n v="6"/>
    <x v="0"/>
    <s v="ArthritisLow"/>
    <n v="3"/>
    <x v="4"/>
    <n v="12"/>
  </r>
  <r>
    <s v="Mr. Alex Wilson"/>
    <x v="67"/>
    <x v="3"/>
    <x v="1"/>
    <s v="A-"/>
    <x v="1"/>
    <d v="2022-04-02T00:00:00"/>
    <s v="Nicholas Stewart"/>
    <s v="Stewart, Rodriguez and Tran"/>
    <n v="34991.216200000003"/>
    <x v="3"/>
    <n v="23716"/>
    <n v="256"/>
    <x v="0"/>
    <d v="2022-04-07T00:00:00"/>
    <s v="Paracetamol"/>
    <s v="Normal"/>
    <n v="5"/>
    <x v="0"/>
    <s v="AsthmaLow"/>
    <n v="4"/>
    <x v="0"/>
    <n v="2"/>
  </r>
  <r>
    <s v="Patrick Higgins"/>
    <x v="56"/>
    <x v="2"/>
    <x v="1"/>
    <s v="O+"/>
    <x v="1"/>
    <d v="2022-06-27T00:00:00"/>
    <s v="Joseph Norton"/>
    <s v="Lee Group"/>
    <n v="34982.364609999997"/>
    <x v="1"/>
    <n v="4814"/>
    <n v="457"/>
    <x v="1"/>
    <d v="2022-07-05T00:00:00"/>
    <s v="Aspirin"/>
    <s v="Normal"/>
    <n v="8"/>
    <x v="0"/>
    <s v="AsthmaLow"/>
    <n v="6"/>
    <x v="0"/>
    <n v="27"/>
  </r>
  <r>
    <s v="Brittney Wells"/>
    <x v="16"/>
    <x v="0"/>
    <x v="1"/>
    <s v="O-"/>
    <x v="1"/>
    <d v="2020-12-28T00:00:00"/>
    <s v="Michael Smith"/>
    <s v="Daugherty Group"/>
    <n v="34973.002919999999"/>
    <x v="3"/>
    <n v="43526"/>
    <n v="101"/>
    <x v="0"/>
    <d v="2021-01-03T00:00:00"/>
    <s v="Lipitor"/>
    <s v="Abnormal"/>
    <n v="6"/>
    <x v="0"/>
    <s v="AsthmaLow"/>
    <n v="12"/>
    <x v="3"/>
    <n v="28"/>
  </r>
  <r>
    <s v="Jennifer Singleton"/>
    <x v="58"/>
    <x v="3"/>
    <x v="1"/>
    <s v="B+"/>
    <x v="2"/>
    <d v="2021-07-25T00:00:00"/>
    <s v="Michael Miller"/>
    <s v="Goodwin Inc"/>
    <n v="34965.883229999999"/>
    <x v="1"/>
    <n v="10927"/>
    <n v="375"/>
    <x v="0"/>
    <d v="2021-07-26T00:00:00"/>
    <s v="Aspirin"/>
    <s v="Abnormal"/>
    <n v="1"/>
    <x v="0"/>
    <s v="ObesityLow"/>
    <n v="7"/>
    <x v="4"/>
    <n v="25"/>
  </r>
  <r>
    <s v="Amy Gardner"/>
    <x v="45"/>
    <x v="2"/>
    <x v="1"/>
    <s v="O-"/>
    <x v="3"/>
    <d v="2020-12-08T00:00:00"/>
    <s v="John Burton"/>
    <s v="Jones, Smith and Nelson"/>
    <n v="34961.32935"/>
    <x v="4"/>
    <n v="7941"/>
    <n v="341"/>
    <x v="2"/>
    <d v="2020-12-26T00:00:00"/>
    <s v="Penicillin"/>
    <s v="Normal"/>
    <n v="18"/>
    <x v="1"/>
    <s v="ArthritisMed"/>
    <n v="12"/>
    <x v="3"/>
    <n v="8"/>
  </r>
  <r>
    <s v="Andrew Edwards"/>
    <x v="58"/>
    <x v="3"/>
    <x v="1"/>
    <s v="B+"/>
    <x v="5"/>
    <d v="2020-11-14T00:00:00"/>
    <s v="Rachael Bell"/>
    <s v="Weaver Inc"/>
    <n v="34953.81321"/>
    <x v="3"/>
    <n v="25535"/>
    <n v="170"/>
    <x v="2"/>
    <d v="2020-11-21T00:00:00"/>
    <s v="Paracetamol"/>
    <s v="Abnormal"/>
    <n v="7"/>
    <x v="0"/>
    <s v="CancerLow"/>
    <n v="11"/>
    <x v="3"/>
    <n v="14"/>
  </r>
  <r>
    <s v="Samantha Boone"/>
    <x v="41"/>
    <x v="2"/>
    <x v="1"/>
    <s v="A-"/>
    <x v="0"/>
    <d v="2023-08-24T00:00:00"/>
    <s v="Derek Kennedy"/>
    <s v="Coleman and Sons"/>
    <n v="34929.249280000004"/>
    <x v="4"/>
    <n v="49642"/>
    <n v="500"/>
    <x v="2"/>
    <d v="2023-08-29T00:00:00"/>
    <s v="Paracetamol"/>
    <s v="Abnormal"/>
    <n v="5"/>
    <x v="0"/>
    <s v="DiabetesLow"/>
    <n v="8"/>
    <x v="1"/>
    <n v="24"/>
  </r>
  <r>
    <s v="Nancy Campos"/>
    <x v="19"/>
    <x v="0"/>
    <x v="1"/>
    <s v="O-"/>
    <x v="3"/>
    <d v="2021-10-16T00:00:00"/>
    <s v="Shannon Moore"/>
    <s v="Moore, Parker and Wells"/>
    <n v="34928.745790000001"/>
    <x v="0"/>
    <n v="38833"/>
    <n v="371"/>
    <x v="0"/>
    <d v="2021-11-08T00:00:00"/>
    <s v="Penicillin"/>
    <s v="Normal"/>
    <n v="23"/>
    <x v="2"/>
    <s v="ArthritisHigh"/>
    <n v="10"/>
    <x v="4"/>
    <n v="16"/>
  </r>
  <r>
    <s v="Morgan Daniels"/>
    <x v="58"/>
    <x v="3"/>
    <x v="1"/>
    <s v="A+"/>
    <x v="0"/>
    <d v="2023-03-14T00:00:00"/>
    <s v="Steven Morris"/>
    <s v="Perez-Smith"/>
    <n v="34926.97481"/>
    <x v="4"/>
    <n v="10053"/>
    <n v="419"/>
    <x v="0"/>
    <d v="2023-03-15T00:00:00"/>
    <s v="Penicillin"/>
    <s v="Normal"/>
    <n v="1"/>
    <x v="0"/>
    <s v="DiabetesLow"/>
    <n v="3"/>
    <x v="1"/>
    <n v="14"/>
  </r>
  <r>
    <s v="Angel Hogan"/>
    <x v="63"/>
    <x v="2"/>
    <x v="0"/>
    <s v="A+"/>
    <x v="4"/>
    <d v="2022-04-10T00:00:00"/>
    <s v="Ryan Rush"/>
    <s v="Brown-Thomas"/>
    <n v="34922.039510000002"/>
    <x v="4"/>
    <n v="27945"/>
    <n v="245"/>
    <x v="2"/>
    <d v="2022-04-21T00:00:00"/>
    <s v="Paracetamol"/>
    <s v="Inconclusive"/>
    <n v="11"/>
    <x v="1"/>
    <s v="HypertensionMed"/>
    <n v="4"/>
    <x v="0"/>
    <n v="10"/>
  </r>
  <r>
    <s v="Bethany Smith"/>
    <x v="32"/>
    <x v="1"/>
    <x v="0"/>
    <s v="O+"/>
    <x v="1"/>
    <d v="2022-05-24T00:00:00"/>
    <s v="Scott Jackson"/>
    <s v="Erickson, Reese and Martin"/>
    <n v="34921.032720000003"/>
    <x v="3"/>
    <n v="13310"/>
    <n v="261"/>
    <x v="2"/>
    <d v="2022-05-31T00:00:00"/>
    <s v="Ibuprofen"/>
    <s v="Normal"/>
    <n v="7"/>
    <x v="0"/>
    <s v="AsthmaLow"/>
    <n v="5"/>
    <x v="0"/>
    <n v="24"/>
  </r>
  <r>
    <s v="Angela Clay"/>
    <x v="1"/>
    <x v="1"/>
    <x v="0"/>
    <s v="AB-"/>
    <x v="5"/>
    <d v="2020-11-15T00:00:00"/>
    <s v="Mark Bruce"/>
    <s v="Gray, Underwood and Rowe"/>
    <n v="34920.763630000001"/>
    <x v="2"/>
    <n v="73128"/>
    <n v="158"/>
    <x v="1"/>
    <d v="2020-11-22T00:00:00"/>
    <s v="Paracetamol"/>
    <s v="Inconclusive"/>
    <n v="7"/>
    <x v="0"/>
    <s v="CancerLow"/>
    <n v="11"/>
    <x v="3"/>
    <n v="15"/>
  </r>
  <r>
    <s v="Nicole Meyer"/>
    <x v="39"/>
    <x v="0"/>
    <x v="0"/>
    <s v="A+"/>
    <x v="0"/>
    <d v="2022-11-23T00:00:00"/>
    <s v="Emily Lewis"/>
    <s v="Robinson Group"/>
    <n v="34919.784339999998"/>
    <x v="2"/>
    <n v="5272"/>
    <n v="440"/>
    <x v="1"/>
    <d v="2022-12-01T00:00:00"/>
    <s v="Aspirin"/>
    <s v="Inconclusive"/>
    <n v="8"/>
    <x v="0"/>
    <s v="DiabetesLow"/>
    <n v="11"/>
    <x v="0"/>
    <n v="23"/>
  </r>
  <r>
    <s v="James Ramos"/>
    <x v="49"/>
    <x v="2"/>
    <x v="0"/>
    <s v="B+"/>
    <x v="4"/>
    <d v="2023-06-11T00:00:00"/>
    <s v="Christopher Walker"/>
    <s v="Gaines and Sons"/>
    <n v="34917.665390000002"/>
    <x v="2"/>
    <n v="3215"/>
    <n v="263"/>
    <x v="1"/>
    <d v="2023-07-03T00:00:00"/>
    <s v="Penicillin"/>
    <s v="Inconclusive"/>
    <n v="22"/>
    <x v="2"/>
    <s v="HypertensionHigh"/>
    <n v="6"/>
    <x v="1"/>
    <n v="11"/>
  </r>
  <r>
    <s v="Paul Ramos"/>
    <x v="31"/>
    <x v="2"/>
    <x v="0"/>
    <s v="B-"/>
    <x v="4"/>
    <d v="2019-09-20T00:00:00"/>
    <s v="Jonathan Mccarthy"/>
    <s v="Smith-Walters"/>
    <n v="34915.25475"/>
    <x v="3"/>
    <n v="33527"/>
    <n v="266"/>
    <x v="1"/>
    <d v="2019-10-03T00:00:00"/>
    <s v="Ibuprofen"/>
    <s v="Inconclusive"/>
    <n v="13"/>
    <x v="1"/>
    <s v="HypertensionMed"/>
    <n v="9"/>
    <x v="2"/>
    <n v="20"/>
  </r>
  <r>
    <s v="Jodi Smith"/>
    <x v="23"/>
    <x v="0"/>
    <x v="0"/>
    <s v="B+"/>
    <x v="4"/>
    <d v="2020-12-11T00:00:00"/>
    <s v="Stephanie Lin"/>
    <s v="Sullivan-Jennings"/>
    <n v="34914.57488"/>
    <x v="4"/>
    <n v="19844"/>
    <n v="407"/>
    <x v="1"/>
    <d v="2020-12-14T00:00:00"/>
    <s v="Lipitor"/>
    <s v="Normal"/>
    <n v="3"/>
    <x v="0"/>
    <s v="HypertensionLow"/>
    <n v="12"/>
    <x v="3"/>
    <n v="11"/>
  </r>
  <r>
    <s v="Alexander Watts"/>
    <x v="54"/>
    <x v="1"/>
    <x v="1"/>
    <s v="O+"/>
    <x v="0"/>
    <d v="2022-01-15T00:00:00"/>
    <s v="Tracy Miller"/>
    <s v="Henry Inc"/>
    <n v="34910.568319999998"/>
    <x v="0"/>
    <n v="55399"/>
    <n v="117"/>
    <x v="0"/>
    <d v="2022-02-02T00:00:00"/>
    <s v="Ibuprofen"/>
    <s v="Inconclusive"/>
    <n v="18"/>
    <x v="1"/>
    <s v="DiabetesMed"/>
    <n v="1"/>
    <x v="0"/>
    <n v="15"/>
  </r>
  <r>
    <s v="Lisa Olson"/>
    <x v="19"/>
    <x v="0"/>
    <x v="1"/>
    <s v="B+"/>
    <x v="3"/>
    <d v="2022-03-19T00:00:00"/>
    <s v="David Wong"/>
    <s v="Hoffman-Robinson"/>
    <n v="34897.450689999998"/>
    <x v="3"/>
    <n v="7923"/>
    <n v="314"/>
    <x v="0"/>
    <d v="2022-04-09T00:00:00"/>
    <s v="Penicillin"/>
    <s v="Normal"/>
    <n v="21"/>
    <x v="2"/>
    <s v="ArthritisHigh"/>
    <n v="3"/>
    <x v="0"/>
    <n v="19"/>
  </r>
  <r>
    <s v="Amy Thompson"/>
    <x v="26"/>
    <x v="0"/>
    <x v="1"/>
    <s v="A+"/>
    <x v="1"/>
    <d v="2021-06-15T00:00:00"/>
    <s v="Kevin Gomez"/>
    <s v="Harris, Romero and Snyder"/>
    <n v="34896.940069999997"/>
    <x v="3"/>
    <n v="11918"/>
    <n v="295"/>
    <x v="0"/>
    <d v="2021-06-16T00:00:00"/>
    <s v="Lipitor"/>
    <s v="Inconclusive"/>
    <n v="1"/>
    <x v="0"/>
    <s v="AsthmaLow"/>
    <n v="6"/>
    <x v="4"/>
    <n v="15"/>
  </r>
  <r>
    <s v="Robert Adkins"/>
    <x v="51"/>
    <x v="0"/>
    <x v="1"/>
    <s v="AB-"/>
    <x v="4"/>
    <d v="2022-10-09T00:00:00"/>
    <s v="Carrie Thomas PhD"/>
    <s v="Smith, Rogers and Butler"/>
    <n v="34870.561220000003"/>
    <x v="4"/>
    <n v="33967"/>
    <n v="214"/>
    <x v="2"/>
    <d v="2022-10-10T00:00:00"/>
    <s v="Lipitor"/>
    <s v="Normal"/>
    <n v="1"/>
    <x v="0"/>
    <s v="HypertensionLow"/>
    <n v="10"/>
    <x v="0"/>
    <n v="9"/>
  </r>
  <r>
    <s v="Ronald Barrett"/>
    <x v="67"/>
    <x v="3"/>
    <x v="0"/>
    <s v="O-"/>
    <x v="4"/>
    <d v="2020-12-15T00:00:00"/>
    <s v="Chelsea Simpson"/>
    <s v="Smith, Boone and Brock"/>
    <n v="34857.821949999998"/>
    <x v="3"/>
    <n v="7818"/>
    <n v="394"/>
    <x v="1"/>
    <d v="2021-01-02T00:00:00"/>
    <s v="Lipitor"/>
    <s v="Normal"/>
    <n v="18"/>
    <x v="1"/>
    <s v="HypertensionMed"/>
    <n v="12"/>
    <x v="3"/>
    <n v="15"/>
  </r>
  <r>
    <s v="Michael Hendrix"/>
    <x v="57"/>
    <x v="0"/>
    <x v="1"/>
    <s v="AB+"/>
    <x v="0"/>
    <d v="2022-01-14T00:00:00"/>
    <s v="Matthew Smith"/>
    <s v="Cherry, Campbell and Mays"/>
    <n v="34844.393100000001"/>
    <x v="0"/>
    <n v="29613"/>
    <n v="218"/>
    <x v="2"/>
    <d v="2022-02-03T00:00:00"/>
    <s v="Ibuprofen"/>
    <s v="Normal"/>
    <n v="20"/>
    <x v="2"/>
    <s v="DiabetesHigh"/>
    <n v="1"/>
    <x v="0"/>
    <n v="14"/>
  </r>
  <r>
    <s v="Caleb Moss"/>
    <x v="5"/>
    <x v="2"/>
    <x v="0"/>
    <s v="A+"/>
    <x v="0"/>
    <d v="2020-12-31T00:00:00"/>
    <s v="Jessica Johnson"/>
    <s v="Lucas and Sons"/>
    <n v="34843.638890000002"/>
    <x v="3"/>
    <n v="31168"/>
    <n v="164"/>
    <x v="1"/>
    <d v="2021-01-01T00:00:00"/>
    <s v="Ibuprofen"/>
    <s v="Inconclusive"/>
    <n v="1"/>
    <x v="0"/>
    <s v="DiabetesLow"/>
    <n v="12"/>
    <x v="3"/>
    <n v="31"/>
  </r>
  <r>
    <s v="Danny Ray"/>
    <x v="16"/>
    <x v="0"/>
    <x v="0"/>
    <s v="AB-"/>
    <x v="3"/>
    <d v="2018-12-04T00:00:00"/>
    <s v="Mary Hamilton"/>
    <s v="Lee-Mcbride"/>
    <n v="34841.217299999997"/>
    <x v="0"/>
    <n v="26136"/>
    <n v="316"/>
    <x v="2"/>
    <d v="2018-12-11T00:00:00"/>
    <s v="Lipitor"/>
    <s v="Normal"/>
    <n v="7"/>
    <x v="0"/>
    <s v="ArthritisLow"/>
    <n v="12"/>
    <x v="5"/>
    <n v="4"/>
  </r>
  <r>
    <s v="Robert Bright"/>
    <x v="64"/>
    <x v="3"/>
    <x v="1"/>
    <s v="AB+"/>
    <x v="5"/>
    <d v="2021-01-16T00:00:00"/>
    <s v="Lisa Hoover"/>
    <s v="Anderson Inc"/>
    <n v="34837.404860000002"/>
    <x v="4"/>
    <n v="4096"/>
    <n v="168"/>
    <x v="0"/>
    <d v="2021-01-17T00:00:00"/>
    <s v="Penicillin"/>
    <s v="Normal"/>
    <n v="1"/>
    <x v="0"/>
    <s v="CancerLow"/>
    <n v="1"/>
    <x v="4"/>
    <n v="16"/>
  </r>
  <r>
    <s v="Andrea Vasquez"/>
    <x v="12"/>
    <x v="0"/>
    <x v="1"/>
    <s v="A+"/>
    <x v="0"/>
    <d v="2023-06-08T00:00:00"/>
    <s v="Brent Stewart"/>
    <s v="Shah PLC"/>
    <n v="34828.487240000002"/>
    <x v="4"/>
    <n v="36642"/>
    <n v="354"/>
    <x v="2"/>
    <d v="2023-06-18T00:00:00"/>
    <s v="Paracetamol"/>
    <s v="Normal"/>
    <n v="10"/>
    <x v="1"/>
    <s v="DiabetesMed"/>
    <n v="6"/>
    <x v="1"/>
    <n v="8"/>
  </r>
  <r>
    <s v="Brenda Stewart"/>
    <x v="41"/>
    <x v="2"/>
    <x v="1"/>
    <s v="A+"/>
    <x v="1"/>
    <d v="2021-03-15T00:00:00"/>
    <s v="Daniel Winters"/>
    <s v="Daniels-Alvarez"/>
    <n v="34805.042529999999"/>
    <x v="2"/>
    <n v="15204"/>
    <n v="248"/>
    <x v="1"/>
    <d v="2021-04-14T00:00:00"/>
    <s v="Penicillin"/>
    <s v="Abnormal"/>
    <n v="30"/>
    <x v="2"/>
    <s v="AsthmaHigh"/>
    <n v="3"/>
    <x v="4"/>
    <n v="15"/>
  </r>
  <r>
    <s v="Janet White"/>
    <x v="41"/>
    <x v="2"/>
    <x v="1"/>
    <s v="O+"/>
    <x v="4"/>
    <d v="2023-02-10T00:00:00"/>
    <s v="Stephen Castillo"/>
    <s v="Blankenship Group"/>
    <n v="34795.287179999999"/>
    <x v="2"/>
    <n v="32341"/>
    <n v="207"/>
    <x v="1"/>
    <d v="2023-02-14T00:00:00"/>
    <s v="Aspirin"/>
    <s v="Inconclusive"/>
    <n v="4"/>
    <x v="0"/>
    <s v="HypertensionLow"/>
    <n v="2"/>
    <x v="1"/>
    <n v="10"/>
  </r>
  <r>
    <s v="Destiny Morgan"/>
    <x v="56"/>
    <x v="2"/>
    <x v="0"/>
    <s v="O+"/>
    <x v="2"/>
    <d v="2022-09-25T00:00:00"/>
    <s v="William Alvarez"/>
    <s v="Robinson and Sons"/>
    <n v="34790.686849999998"/>
    <x v="4"/>
    <n v="6597"/>
    <n v="162"/>
    <x v="0"/>
    <d v="2022-10-03T00:00:00"/>
    <s v="Aspirin"/>
    <s v="Inconclusive"/>
    <n v="8"/>
    <x v="0"/>
    <s v="ObesityLow"/>
    <n v="9"/>
    <x v="0"/>
    <n v="25"/>
  </r>
  <r>
    <s v="Julie Hall"/>
    <x v="28"/>
    <x v="1"/>
    <x v="0"/>
    <s v="O+"/>
    <x v="0"/>
    <d v="2021-08-04T00:00:00"/>
    <s v="Steven Aguirre"/>
    <s v="Williams Group"/>
    <n v="34777.699430000001"/>
    <x v="1"/>
    <n v="48793"/>
    <n v="229"/>
    <x v="2"/>
    <d v="2021-08-16T00:00:00"/>
    <s v="Ibuprofen"/>
    <s v="Normal"/>
    <n v="12"/>
    <x v="1"/>
    <s v="DiabetesMed"/>
    <n v="8"/>
    <x v="4"/>
    <n v="4"/>
  </r>
  <r>
    <s v="Thomas Waters"/>
    <x v="42"/>
    <x v="0"/>
    <x v="1"/>
    <s v="B+"/>
    <x v="4"/>
    <d v="2019-12-26T00:00:00"/>
    <s v="Laurie Davis"/>
    <s v="Brown, Smith and Reeves"/>
    <n v="34768.447760000003"/>
    <x v="1"/>
    <n v="27137"/>
    <n v="236"/>
    <x v="2"/>
    <d v="2020-01-24T00:00:00"/>
    <s v="Aspirin"/>
    <s v="Abnormal"/>
    <n v="29"/>
    <x v="2"/>
    <s v="HypertensionHigh"/>
    <n v="12"/>
    <x v="2"/>
    <n v="26"/>
  </r>
  <r>
    <s v="Crystal Coleman"/>
    <x v="16"/>
    <x v="0"/>
    <x v="1"/>
    <s v="A+"/>
    <x v="4"/>
    <d v="2022-12-09T00:00:00"/>
    <s v="Steven Horne"/>
    <s v="Sanchez-Scott"/>
    <n v="34765.657099999997"/>
    <x v="4"/>
    <n v="32526"/>
    <n v="449"/>
    <x v="2"/>
    <d v="2022-12-15T00:00:00"/>
    <s v="Ibuprofen"/>
    <s v="Abnormal"/>
    <n v="6"/>
    <x v="0"/>
    <s v="HypertensionLow"/>
    <n v="12"/>
    <x v="0"/>
    <n v="9"/>
  </r>
  <r>
    <s v="Victoria Snyder"/>
    <x v="30"/>
    <x v="2"/>
    <x v="1"/>
    <s v="B-"/>
    <x v="4"/>
    <d v="2022-10-22T00:00:00"/>
    <s v="Amanda Green"/>
    <s v="Barton-Kidd"/>
    <n v="34763.200369999999"/>
    <x v="3"/>
    <n v="34011"/>
    <n v="206"/>
    <x v="1"/>
    <d v="2022-10-30T00:00:00"/>
    <s v="Paracetamol"/>
    <s v="Inconclusive"/>
    <n v="8"/>
    <x v="0"/>
    <s v="HypertensionLow"/>
    <n v="10"/>
    <x v="0"/>
    <n v="22"/>
  </r>
  <r>
    <s v="Joseph Hill"/>
    <x v="25"/>
    <x v="1"/>
    <x v="0"/>
    <s v="A+"/>
    <x v="2"/>
    <d v="2022-08-09T00:00:00"/>
    <s v="Sabrina Myers"/>
    <s v="Morton LLC"/>
    <n v="34759.152199999997"/>
    <x v="3"/>
    <n v="11952"/>
    <n v="299"/>
    <x v="2"/>
    <d v="2022-08-31T00:00:00"/>
    <s v="Penicillin"/>
    <s v="Normal"/>
    <n v="22"/>
    <x v="2"/>
    <s v="ObesityHigh"/>
    <n v="8"/>
    <x v="0"/>
    <n v="9"/>
  </r>
  <r>
    <s v="William Brown"/>
    <x v="4"/>
    <x v="2"/>
    <x v="1"/>
    <s v="AB+"/>
    <x v="3"/>
    <d v="2023-03-15T00:00:00"/>
    <s v="Carolyn Bass"/>
    <s v="Espinoza-Lawrence"/>
    <n v="34740.636830000003"/>
    <x v="0"/>
    <n v="24119"/>
    <n v="104"/>
    <x v="1"/>
    <d v="2023-03-30T00:00:00"/>
    <s v="Ibuprofen"/>
    <s v="Inconclusive"/>
    <n v="15"/>
    <x v="1"/>
    <s v="ArthritisMed"/>
    <n v="3"/>
    <x v="1"/>
    <n v="15"/>
  </r>
  <r>
    <s v="Christie Galvan"/>
    <x v="13"/>
    <x v="0"/>
    <x v="0"/>
    <s v="B+"/>
    <x v="1"/>
    <d v="2020-01-11T00:00:00"/>
    <s v="Dawn Walton"/>
    <s v="Moore Ltd"/>
    <n v="34729.871800000001"/>
    <x v="3"/>
    <n v="20824"/>
    <n v="427"/>
    <x v="2"/>
    <d v="2020-02-02T00:00:00"/>
    <s v="Penicillin"/>
    <s v="Abnormal"/>
    <n v="22"/>
    <x v="2"/>
    <s v="AsthmaHigh"/>
    <n v="1"/>
    <x v="3"/>
    <n v="11"/>
  </r>
  <r>
    <s v="Chad Anthony"/>
    <x v="21"/>
    <x v="1"/>
    <x v="1"/>
    <s v="O+"/>
    <x v="1"/>
    <d v="2021-05-15T00:00:00"/>
    <s v="Thomas Kennedy"/>
    <s v="Dixon, Ayala and Mendoza"/>
    <n v="34725.945240000001"/>
    <x v="2"/>
    <n v="2725"/>
    <n v="417"/>
    <x v="1"/>
    <d v="2021-06-12T00:00:00"/>
    <s v="Penicillin"/>
    <s v="Inconclusive"/>
    <n v="28"/>
    <x v="2"/>
    <s v="AsthmaHigh"/>
    <n v="5"/>
    <x v="4"/>
    <n v="15"/>
  </r>
  <r>
    <s v="Jessica Adams"/>
    <x v="8"/>
    <x v="1"/>
    <x v="1"/>
    <s v="O-"/>
    <x v="4"/>
    <d v="2020-09-28T00:00:00"/>
    <s v="Jordan Harris"/>
    <s v="Villarreal-Frey"/>
    <n v="34714.178820000001"/>
    <x v="2"/>
    <n v="28772"/>
    <n v="305"/>
    <x v="2"/>
    <d v="2020-10-06T00:00:00"/>
    <s v="Aspirin"/>
    <s v="Inconclusive"/>
    <n v="8"/>
    <x v="0"/>
    <s v="HypertensionLow"/>
    <n v="9"/>
    <x v="3"/>
    <n v="28"/>
  </r>
  <r>
    <s v="William Thompson"/>
    <x v="15"/>
    <x v="1"/>
    <x v="0"/>
    <s v="B-"/>
    <x v="0"/>
    <d v="2022-09-17T00:00:00"/>
    <s v="Sean Taylor"/>
    <s v="Robinson Group"/>
    <n v="34712.290979999998"/>
    <x v="1"/>
    <n v="40161"/>
    <n v="452"/>
    <x v="2"/>
    <d v="2022-10-13T00:00:00"/>
    <s v="Penicillin"/>
    <s v="Normal"/>
    <n v="26"/>
    <x v="2"/>
    <s v="DiabetesHigh"/>
    <n v="9"/>
    <x v="0"/>
    <n v="17"/>
  </r>
  <r>
    <s v="Kelly Bishop"/>
    <x v="18"/>
    <x v="0"/>
    <x v="1"/>
    <s v="B-"/>
    <x v="1"/>
    <d v="2020-04-18T00:00:00"/>
    <s v="Connor Morris"/>
    <s v="Gonzalez, Gray and Snyder"/>
    <n v="34690.754099999998"/>
    <x v="4"/>
    <n v="22917"/>
    <n v="499"/>
    <x v="0"/>
    <d v="2020-04-24T00:00:00"/>
    <s v="Ibuprofen"/>
    <s v="Normal"/>
    <n v="6"/>
    <x v="0"/>
    <s v="AsthmaLow"/>
    <n v="4"/>
    <x v="3"/>
    <n v="18"/>
  </r>
  <r>
    <s v="Julie Delgado"/>
    <x v="38"/>
    <x v="1"/>
    <x v="0"/>
    <s v="AB-"/>
    <x v="3"/>
    <d v="2019-11-30T00:00:00"/>
    <s v="Jose Jones"/>
    <s v="Jones, Hamilton and Carlson"/>
    <n v="34686.751859999997"/>
    <x v="4"/>
    <n v="27426"/>
    <n v="487"/>
    <x v="0"/>
    <d v="2019-12-19T00:00:00"/>
    <s v="Penicillin"/>
    <s v="Normal"/>
    <n v="19"/>
    <x v="1"/>
    <s v="ArthritisMed"/>
    <n v="11"/>
    <x v="2"/>
    <n v="30"/>
  </r>
  <r>
    <s v="Barry Mayo"/>
    <x v="31"/>
    <x v="2"/>
    <x v="1"/>
    <s v="O-"/>
    <x v="2"/>
    <d v="2018-11-03T00:00:00"/>
    <s v="John Johnson"/>
    <s v="Hansen, Key and Perry"/>
    <n v="34680.80848"/>
    <x v="4"/>
    <n v="13308"/>
    <n v="357"/>
    <x v="0"/>
    <d v="2018-11-07T00:00:00"/>
    <s v="Paracetamol"/>
    <s v="Abnormal"/>
    <n v="4"/>
    <x v="0"/>
    <s v="ObesityLow"/>
    <n v="11"/>
    <x v="5"/>
    <n v="3"/>
  </r>
  <r>
    <s v="Johnny Richardson"/>
    <x v="19"/>
    <x v="0"/>
    <x v="0"/>
    <s v="AB+"/>
    <x v="3"/>
    <d v="2022-02-23T00:00:00"/>
    <s v="Sarah Garrett"/>
    <s v="Jones and Sons"/>
    <n v="34669.277690000003"/>
    <x v="1"/>
    <n v="37417"/>
    <n v="223"/>
    <x v="0"/>
    <d v="2022-03-03T00:00:00"/>
    <s v="Paracetamol"/>
    <s v="Abnormal"/>
    <n v="8"/>
    <x v="0"/>
    <s v="ArthritisLow"/>
    <n v="2"/>
    <x v="0"/>
    <n v="23"/>
  </r>
  <r>
    <s v="Michael Allen"/>
    <x v="21"/>
    <x v="1"/>
    <x v="1"/>
    <s v="B+"/>
    <x v="1"/>
    <d v="2023-01-11T00:00:00"/>
    <s v="Jeremy Pruitt"/>
    <s v="Barnes LLC"/>
    <n v="34664.339240000001"/>
    <x v="4"/>
    <n v="25689"/>
    <n v="255"/>
    <x v="1"/>
    <d v="2023-01-26T00:00:00"/>
    <s v="Lipitor"/>
    <s v="Normal"/>
    <n v="15"/>
    <x v="1"/>
    <s v="AsthmaMed"/>
    <n v="1"/>
    <x v="1"/>
    <n v="11"/>
  </r>
  <r>
    <s v="Amy Mueller"/>
    <x v="13"/>
    <x v="0"/>
    <x v="1"/>
    <s v="A-"/>
    <x v="1"/>
    <d v="2022-01-12T00:00:00"/>
    <s v="Jerry Cruz"/>
    <s v="Brown, Tate and Kerr"/>
    <n v="34659.285190000002"/>
    <x v="2"/>
    <n v="22427"/>
    <n v="356"/>
    <x v="0"/>
    <d v="2022-02-03T00:00:00"/>
    <s v="Paracetamol"/>
    <s v="Abnormal"/>
    <n v="22"/>
    <x v="2"/>
    <s v="AsthmaHigh"/>
    <n v="1"/>
    <x v="0"/>
    <n v="12"/>
  </r>
  <r>
    <s v="Amanda Bailey"/>
    <x v="48"/>
    <x v="0"/>
    <x v="1"/>
    <s v="O-"/>
    <x v="3"/>
    <d v="2019-11-29T00:00:00"/>
    <s v="Alexandria Hansen"/>
    <s v="Nichols Ltd"/>
    <n v="34657.905809999997"/>
    <x v="0"/>
    <n v="35939"/>
    <n v="442"/>
    <x v="0"/>
    <d v="2019-12-19T00:00:00"/>
    <s v="Penicillin"/>
    <s v="Abnormal"/>
    <n v="20"/>
    <x v="2"/>
    <s v="ArthritisHigh"/>
    <n v="11"/>
    <x v="2"/>
    <n v="29"/>
  </r>
  <r>
    <s v="Joseph Avila"/>
    <x v="17"/>
    <x v="0"/>
    <x v="1"/>
    <s v="O-"/>
    <x v="1"/>
    <d v="2022-05-12T00:00:00"/>
    <s v="Bob Stone"/>
    <s v="Austin, Daniels and Pham"/>
    <n v="34657.078240000003"/>
    <x v="2"/>
    <n v="42038"/>
    <n v="142"/>
    <x v="2"/>
    <d v="2022-05-26T00:00:00"/>
    <s v="Aspirin"/>
    <s v="Abnormal"/>
    <n v="14"/>
    <x v="1"/>
    <s v="AsthmaMed"/>
    <n v="5"/>
    <x v="0"/>
    <n v="12"/>
  </r>
  <r>
    <s v="Karen Brooks"/>
    <x v="33"/>
    <x v="0"/>
    <x v="0"/>
    <s v="A+"/>
    <x v="1"/>
    <d v="2021-05-27T00:00:00"/>
    <s v="Megan Collins"/>
    <s v="Hansen LLC"/>
    <n v="34646.672229999996"/>
    <x v="0"/>
    <n v="33372"/>
    <n v="298"/>
    <x v="2"/>
    <d v="2021-06-10T00:00:00"/>
    <s v="Ibuprofen"/>
    <s v="Normal"/>
    <n v="14"/>
    <x v="1"/>
    <s v="AsthmaMed"/>
    <n v="5"/>
    <x v="4"/>
    <n v="27"/>
  </r>
  <r>
    <s v="David Smith"/>
    <x v="32"/>
    <x v="1"/>
    <x v="0"/>
    <s v="B+"/>
    <x v="5"/>
    <d v="2022-06-29T00:00:00"/>
    <s v="Larry Parks"/>
    <s v="Shepherd-Hartman"/>
    <n v="34644.748149999999"/>
    <x v="1"/>
    <n v="60342"/>
    <n v="224"/>
    <x v="2"/>
    <d v="2022-07-29T00:00:00"/>
    <s v="Lipitor"/>
    <s v="Inconclusive"/>
    <n v="30"/>
    <x v="2"/>
    <s v="CancerHigh"/>
    <n v="6"/>
    <x v="0"/>
    <n v="29"/>
  </r>
  <r>
    <s v="Mary Dodson DDS"/>
    <x v="6"/>
    <x v="0"/>
    <x v="0"/>
    <s v="O-"/>
    <x v="3"/>
    <d v="2020-07-24T00:00:00"/>
    <s v="Kayla Brennan"/>
    <s v="Lewis, Little and Moses"/>
    <n v="34641.740550000002"/>
    <x v="0"/>
    <n v="8586"/>
    <n v="456"/>
    <x v="0"/>
    <d v="2020-07-30T00:00:00"/>
    <s v="Ibuprofen"/>
    <s v="Inconclusive"/>
    <n v="6"/>
    <x v="0"/>
    <s v="ArthritisLow"/>
    <n v="7"/>
    <x v="3"/>
    <n v="24"/>
  </r>
  <r>
    <s v="Kathy Clark"/>
    <x v="7"/>
    <x v="0"/>
    <x v="1"/>
    <s v="B+"/>
    <x v="2"/>
    <d v="2019-05-23T00:00:00"/>
    <s v="Kaitlin Miller"/>
    <s v="Jennings-Flores"/>
    <n v="34625.60961"/>
    <x v="4"/>
    <n v="17891"/>
    <n v="199"/>
    <x v="2"/>
    <d v="2019-06-15T00:00:00"/>
    <s v="Ibuprofen"/>
    <s v="Abnormal"/>
    <n v="23"/>
    <x v="2"/>
    <s v="ObesityHigh"/>
    <n v="5"/>
    <x v="2"/>
    <n v="23"/>
  </r>
  <r>
    <s v="Beverly Robinson"/>
    <x v="63"/>
    <x v="2"/>
    <x v="1"/>
    <s v="A-"/>
    <x v="0"/>
    <d v="2022-12-13T00:00:00"/>
    <s v="Todd Lindsey"/>
    <s v="Hall-Bautista"/>
    <n v="34624.076179999996"/>
    <x v="0"/>
    <n v="45392"/>
    <n v="374"/>
    <x v="1"/>
    <d v="2022-12-14T00:00:00"/>
    <s v="Aspirin"/>
    <s v="Abnormal"/>
    <n v="1"/>
    <x v="0"/>
    <s v="DiabetesLow"/>
    <n v="12"/>
    <x v="0"/>
    <n v="13"/>
  </r>
  <r>
    <s v="Jessica Rodriguez"/>
    <x v="9"/>
    <x v="1"/>
    <x v="0"/>
    <s v="O+"/>
    <x v="0"/>
    <d v="2019-11-26T00:00:00"/>
    <s v="Denise Hammond"/>
    <s v="Bryan, Davis and Reyes"/>
    <n v="34621.66289"/>
    <x v="1"/>
    <n v="47590"/>
    <n v="162"/>
    <x v="1"/>
    <d v="2019-12-04T00:00:00"/>
    <s v="Lipitor"/>
    <s v="Inconclusive"/>
    <n v="8"/>
    <x v="0"/>
    <s v="DiabetesLow"/>
    <n v="11"/>
    <x v="2"/>
    <n v="26"/>
  </r>
  <r>
    <s v="Donald Thompson"/>
    <x v="22"/>
    <x v="0"/>
    <x v="1"/>
    <s v="AB-"/>
    <x v="4"/>
    <d v="2019-09-12T00:00:00"/>
    <s v="Henry Cox"/>
    <s v="Foster, Harrington and Mccarthy"/>
    <n v="34602.226119999999"/>
    <x v="0"/>
    <n v="18099"/>
    <n v="297"/>
    <x v="2"/>
    <d v="2019-10-06T00:00:00"/>
    <s v="Aspirin"/>
    <s v="Normal"/>
    <n v="24"/>
    <x v="2"/>
    <s v="HypertensionHigh"/>
    <n v="9"/>
    <x v="2"/>
    <n v="12"/>
  </r>
  <r>
    <s v="Maurice Taylor"/>
    <x v="62"/>
    <x v="2"/>
    <x v="0"/>
    <s v="B-"/>
    <x v="4"/>
    <d v="2023-09-26T00:00:00"/>
    <s v="Jacqueline Harris"/>
    <s v="Carr PLC"/>
    <n v="34602.060420000002"/>
    <x v="0"/>
    <n v="26919"/>
    <n v="196"/>
    <x v="2"/>
    <d v="2023-09-29T00:00:00"/>
    <s v="Paracetamol"/>
    <s v="Abnormal"/>
    <n v="3"/>
    <x v="0"/>
    <s v="HypertensionLow"/>
    <n v="9"/>
    <x v="1"/>
    <n v="26"/>
  </r>
  <r>
    <s v="Dana Kelly DDS"/>
    <x v="2"/>
    <x v="0"/>
    <x v="1"/>
    <s v="O+"/>
    <x v="4"/>
    <d v="2023-07-09T00:00:00"/>
    <s v="Holly Harper"/>
    <s v="Davis PLC"/>
    <n v="34599.717259999998"/>
    <x v="0"/>
    <n v="28094"/>
    <n v="392"/>
    <x v="2"/>
    <d v="2023-08-03T00:00:00"/>
    <s v="Lipitor"/>
    <s v="Abnormal"/>
    <n v="25"/>
    <x v="2"/>
    <s v="HypertensionHigh"/>
    <n v="7"/>
    <x v="1"/>
    <n v="9"/>
  </r>
  <r>
    <s v="Wendy Mendoza"/>
    <x v="57"/>
    <x v="0"/>
    <x v="0"/>
    <s v="O+"/>
    <x v="2"/>
    <d v="2020-07-31T00:00:00"/>
    <s v="George Pope"/>
    <s v="Coleman-Medina"/>
    <n v="34596.133990000002"/>
    <x v="0"/>
    <n v="6294"/>
    <n v="106"/>
    <x v="2"/>
    <d v="2020-08-15T00:00:00"/>
    <s v="Paracetamol"/>
    <s v="Normal"/>
    <n v="15"/>
    <x v="1"/>
    <s v="ObesityMed"/>
    <n v="7"/>
    <x v="3"/>
    <n v="31"/>
  </r>
  <r>
    <s v="Justin Harris"/>
    <x v="48"/>
    <x v="0"/>
    <x v="0"/>
    <s v="O+"/>
    <x v="1"/>
    <d v="2019-04-28T00:00:00"/>
    <s v="Jennifer James"/>
    <s v="Hernandez, Moore and Wells"/>
    <n v="34595.667150000001"/>
    <x v="0"/>
    <n v="6830"/>
    <n v="429"/>
    <x v="1"/>
    <d v="2019-05-03T00:00:00"/>
    <s v="Lipitor"/>
    <s v="Normal"/>
    <n v="5"/>
    <x v="0"/>
    <s v="AsthmaLow"/>
    <n v="4"/>
    <x v="2"/>
    <n v="28"/>
  </r>
  <r>
    <s v="Heather Rodriguez"/>
    <x v="45"/>
    <x v="2"/>
    <x v="0"/>
    <s v="AB-"/>
    <x v="4"/>
    <d v="2021-12-06T00:00:00"/>
    <s v="Stacey Sims"/>
    <s v="Donaldson-Hodge"/>
    <n v="34594.335630000001"/>
    <x v="1"/>
    <n v="18851"/>
    <n v="437"/>
    <x v="2"/>
    <d v="2021-12-28T00:00:00"/>
    <s v="Aspirin"/>
    <s v="Abnormal"/>
    <n v="22"/>
    <x v="2"/>
    <s v="HypertensionHigh"/>
    <n v="12"/>
    <x v="4"/>
    <n v="6"/>
  </r>
  <r>
    <s v="Lisa Fernandez"/>
    <x v="7"/>
    <x v="0"/>
    <x v="0"/>
    <s v="B+"/>
    <x v="5"/>
    <d v="2022-09-09T00:00:00"/>
    <s v="Tyler Goodwin"/>
    <s v="Kennedy Ltd"/>
    <n v="34593.869489999997"/>
    <x v="0"/>
    <n v="12536"/>
    <n v="479"/>
    <x v="1"/>
    <d v="2022-09-11T00:00:00"/>
    <s v="Penicillin"/>
    <s v="Abnormal"/>
    <n v="2"/>
    <x v="0"/>
    <s v="CancerLow"/>
    <n v="9"/>
    <x v="0"/>
    <n v="9"/>
  </r>
  <r>
    <s v="James Ferrell"/>
    <x v="47"/>
    <x v="0"/>
    <x v="1"/>
    <s v="AB-"/>
    <x v="3"/>
    <d v="2023-03-30T00:00:00"/>
    <s v="Cathy Hill"/>
    <s v="Krause PLC"/>
    <n v="34586.846380000003"/>
    <x v="0"/>
    <n v="26078"/>
    <n v="256"/>
    <x v="2"/>
    <d v="2023-04-25T00:00:00"/>
    <s v="Penicillin"/>
    <s v="Normal"/>
    <n v="26"/>
    <x v="2"/>
    <s v="ArthritisHigh"/>
    <n v="3"/>
    <x v="1"/>
    <n v="30"/>
  </r>
  <r>
    <s v="Tracy Malone"/>
    <x v="50"/>
    <x v="3"/>
    <x v="1"/>
    <s v="A-"/>
    <x v="2"/>
    <d v="2022-11-16T00:00:00"/>
    <s v="Rachael Wall"/>
    <s v="Bowen-Hill"/>
    <n v="34579.466840000001"/>
    <x v="4"/>
    <n v="4196"/>
    <n v="486"/>
    <x v="2"/>
    <d v="2022-11-18T00:00:00"/>
    <s v="Lipitor"/>
    <s v="Normal"/>
    <n v="2"/>
    <x v="0"/>
    <s v="ObesityLow"/>
    <n v="11"/>
    <x v="0"/>
    <n v="16"/>
  </r>
  <r>
    <s v="Adam Callahan"/>
    <x v="48"/>
    <x v="0"/>
    <x v="1"/>
    <s v="B-"/>
    <x v="5"/>
    <d v="2020-05-03T00:00:00"/>
    <s v="Matthew Johnson"/>
    <s v="Floyd-George"/>
    <n v="34574.559569999998"/>
    <x v="0"/>
    <n v="48480"/>
    <n v="201"/>
    <x v="2"/>
    <d v="2020-05-31T00:00:00"/>
    <s v="Ibuprofen"/>
    <s v="Normal"/>
    <n v="28"/>
    <x v="2"/>
    <s v="CancerHigh"/>
    <n v="5"/>
    <x v="3"/>
    <n v="3"/>
  </r>
  <r>
    <s v="Tracey Soto"/>
    <x v="8"/>
    <x v="1"/>
    <x v="0"/>
    <s v="B+"/>
    <x v="5"/>
    <d v="2019-11-11T00:00:00"/>
    <s v="Pamela Higgins"/>
    <s v="Ramirez, Hughes and Brown"/>
    <n v="34571.463150000003"/>
    <x v="3"/>
    <n v="51450"/>
    <n v="397"/>
    <x v="0"/>
    <d v="2019-11-16T00:00:00"/>
    <s v="Ibuprofen"/>
    <s v="Normal"/>
    <n v="5"/>
    <x v="0"/>
    <s v="CancerLow"/>
    <n v="11"/>
    <x v="2"/>
    <n v="11"/>
  </r>
  <r>
    <s v="Michelle Wilson"/>
    <x v="67"/>
    <x v="3"/>
    <x v="0"/>
    <s v="A+"/>
    <x v="4"/>
    <d v="2019-12-11T00:00:00"/>
    <s v="Joshua Montgomery"/>
    <s v="Howard and Sons"/>
    <n v="34565.63553"/>
    <x v="2"/>
    <n v="34187"/>
    <n v="346"/>
    <x v="1"/>
    <d v="2019-12-16T00:00:00"/>
    <s v="Lipitor"/>
    <s v="Normal"/>
    <n v="5"/>
    <x v="0"/>
    <s v="HypertensionLow"/>
    <n v="12"/>
    <x v="2"/>
    <n v="11"/>
  </r>
  <r>
    <s v="Susan Holmes"/>
    <x v="47"/>
    <x v="0"/>
    <x v="0"/>
    <s v="O-"/>
    <x v="1"/>
    <d v="2022-07-22T00:00:00"/>
    <s v="Monica Clark"/>
    <s v="Torres-Lopez"/>
    <n v="34558.693729999999"/>
    <x v="0"/>
    <n v="34230"/>
    <n v="172"/>
    <x v="2"/>
    <d v="2022-07-28T00:00:00"/>
    <s v="Lipitor"/>
    <s v="Inconclusive"/>
    <n v="6"/>
    <x v="0"/>
    <s v="AsthmaLow"/>
    <n v="7"/>
    <x v="0"/>
    <n v="22"/>
  </r>
  <r>
    <s v="Nancy Mitchell"/>
    <x v="63"/>
    <x v="2"/>
    <x v="1"/>
    <s v="A+"/>
    <x v="4"/>
    <d v="2023-10-05T00:00:00"/>
    <s v="Sarah Garner"/>
    <s v="Ramsey-Jones"/>
    <n v="34556.551039999998"/>
    <x v="2"/>
    <n v="18954"/>
    <n v="139"/>
    <x v="2"/>
    <d v="2023-10-30T00:00:00"/>
    <s v="Ibuprofen"/>
    <s v="Normal"/>
    <n v="25"/>
    <x v="2"/>
    <s v="HypertensionHigh"/>
    <n v="10"/>
    <x v="1"/>
    <n v="5"/>
  </r>
  <r>
    <s v="Heather Smith"/>
    <x v="64"/>
    <x v="3"/>
    <x v="1"/>
    <s v="B+"/>
    <x v="2"/>
    <d v="2022-08-30T00:00:00"/>
    <s v="David Contreras"/>
    <s v="Vaughn, Johnson and Perez"/>
    <n v="34548.641159999999"/>
    <x v="4"/>
    <n v="19720"/>
    <n v="249"/>
    <x v="0"/>
    <d v="2022-09-03T00:00:00"/>
    <s v="Ibuprofen"/>
    <s v="Abnormal"/>
    <n v="4"/>
    <x v="0"/>
    <s v="ObesityLow"/>
    <n v="8"/>
    <x v="0"/>
    <n v="30"/>
  </r>
  <r>
    <s v="Linda Johnson"/>
    <x v="66"/>
    <x v="0"/>
    <x v="0"/>
    <s v="A+"/>
    <x v="3"/>
    <d v="2020-11-25T00:00:00"/>
    <s v="John Perkins"/>
    <s v="Patterson-Avila"/>
    <n v="34548.283280000003"/>
    <x v="1"/>
    <n v="36491"/>
    <n v="402"/>
    <x v="0"/>
    <d v="2020-12-06T00:00:00"/>
    <s v="Penicillin"/>
    <s v="Inconclusive"/>
    <n v="11"/>
    <x v="1"/>
    <s v="ArthritisMed"/>
    <n v="11"/>
    <x v="3"/>
    <n v="25"/>
  </r>
  <r>
    <s v="Timothy Lucas"/>
    <x v="1"/>
    <x v="1"/>
    <x v="1"/>
    <s v="O-"/>
    <x v="0"/>
    <d v="2021-03-17T00:00:00"/>
    <s v="William Parks"/>
    <s v="Vasquez-Crawford"/>
    <n v="34548.057690000001"/>
    <x v="1"/>
    <n v="13032"/>
    <n v="108"/>
    <x v="0"/>
    <d v="2021-04-09T00:00:00"/>
    <s v="Ibuprofen"/>
    <s v="Normal"/>
    <n v="23"/>
    <x v="2"/>
    <s v="DiabetesHigh"/>
    <n v="3"/>
    <x v="4"/>
    <n v="17"/>
  </r>
  <r>
    <s v="Jon Garcia"/>
    <x v="10"/>
    <x v="2"/>
    <x v="0"/>
    <s v="AB+"/>
    <x v="4"/>
    <d v="2023-08-08T00:00:00"/>
    <s v="Jennifer Brooks"/>
    <s v="Turner LLC"/>
    <n v="34543.851920000001"/>
    <x v="0"/>
    <n v="15827"/>
    <n v="474"/>
    <x v="2"/>
    <d v="2023-08-18T00:00:00"/>
    <s v="Penicillin"/>
    <s v="Normal"/>
    <n v="10"/>
    <x v="1"/>
    <s v="HypertensionMed"/>
    <n v="8"/>
    <x v="1"/>
    <n v="8"/>
  </r>
  <r>
    <s v="Jack Campbell"/>
    <x v="40"/>
    <x v="1"/>
    <x v="0"/>
    <s v="B+"/>
    <x v="1"/>
    <d v="2022-07-20T00:00:00"/>
    <s v="Bryan Martin"/>
    <s v="Young LLC"/>
    <n v="34534.85959"/>
    <x v="3"/>
    <n v="44138"/>
    <n v="110"/>
    <x v="1"/>
    <d v="2022-08-19T00:00:00"/>
    <s v="Penicillin"/>
    <s v="Abnormal"/>
    <n v="30"/>
    <x v="2"/>
    <s v="AsthmaHigh"/>
    <n v="7"/>
    <x v="0"/>
    <n v="20"/>
  </r>
  <r>
    <s v="Beverly Adkins"/>
    <x v="61"/>
    <x v="0"/>
    <x v="1"/>
    <s v="A-"/>
    <x v="4"/>
    <d v="2023-01-20T00:00:00"/>
    <s v="Lee Collins"/>
    <s v="Cameron Ltd"/>
    <n v="34532.347750000001"/>
    <x v="0"/>
    <n v="31349"/>
    <n v="442"/>
    <x v="1"/>
    <d v="2023-02-12T00:00:00"/>
    <s v="Paracetamol"/>
    <s v="Normal"/>
    <n v="23"/>
    <x v="2"/>
    <s v="HypertensionHigh"/>
    <n v="1"/>
    <x v="1"/>
    <n v="20"/>
  </r>
  <r>
    <s v="Timothy Goodman"/>
    <x v="51"/>
    <x v="0"/>
    <x v="1"/>
    <s v="B-"/>
    <x v="2"/>
    <d v="2023-10-13T00:00:00"/>
    <s v="Shannon Brady"/>
    <s v="Pruitt PLC"/>
    <n v="34522.776539999999"/>
    <x v="2"/>
    <n v="3842"/>
    <n v="248"/>
    <x v="2"/>
    <d v="2023-11-04T00:00:00"/>
    <s v="Aspirin"/>
    <s v="Abnormal"/>
    <n v="22"/>
    <x v="2"/>
    <s v="ObesityHigh"/>
    <n v="10"/>
    <x v="1"/>
    <n v="13"/>
  </r>
  <r>
    <s v="Jacqueline Stone"/>
    <x v="50"/>
    <x v="3"/>
    <x v="1"/>
    <s v="B-"/>
    <x v="3"/>
    <d v="2021-02-13T00:00:00"/>
    <s v="Alexandria Hamilton"/>
    <s v="Mueller PLC"/>
    <n v="34514.763229999997"/>
    <x v="1"/>
    <n v="27518"/>
    <n v="242"/>
    <x v="1"/>
    <d v="2021-02-16T00:00:00"/>
    <s v="Penicillin"/>
    <s v="Normal"/>
    <n v="3"/>
    <x v="0"/>
    <s v="ArthritisLow"/>
    <n v="2"/>
    <x v="4"/>
    <n v="13"/>
  </r>
  <r>
    <s v="Jill Green"/>
    <x v="14"/>
    <x v="0"/>
    <x v="1"/>
    <s v="B-"/>
    <x v="5"/>
    <d v="2020-03-20T00:00:00"/>
    <s v="Christopher Lloyd"/>
    <s v="Barnes, Ferguson and Davis"/>
    <n v="34514.248610000002"/>
    <x v="0"/>
    <n v="65140"/>
    <n v="289"/>
    <x v="0"/>
    <d v="2020-03-29T00:00:00"/>
    <s v="Paracetamol"/>
    <s v="Normal"/>
    <n v="9"/>
    <x v="0"/>
    <s v="CancerLow"/>
    <n v="3"/>
    <x v="3"/>
    <n v="20"/>
  </r>
  <r>
    <s v="Arthur Harris"/>
    <x v="19"/>
    <x v="0"/>
    <x v="0"/>
    <s v="AB-"/>
    <x v="3"/>
    <d v="2020-11-15T00:00:00"/>
    <s v="Brenda Bentley"/>
    <s v="Forbes PLC"/>
    <n v="34510.758979999999"/>
    <x v="0"/>
    <n v="36432"/>
    <n v="117"/>
    <x v="0"/>
    <d v="2020-12-02T00:00:00"/>
    <s v="Ibuprofen"/>
    <s v="Inconclusive"/>
    <n v="17"/>
    <x v="1"/>
    <s v="ArthritisMed"/>
    <n v="11"/>
    <x v="3"/>
    <n v="15"/>
  </r>
  <r>
    <s v="John Adams"/>
    <x v="24"/>
    <x v="0"/>
    <x v="0"/>
    <s v="AB+"/>
    <x v="2"/>
    <d v="2019-06-08T00:00:00"/>
    <s v="Amy Rios"/>
    <s v="Brown-Wagner"/>
    <n v="34507.523480000003"/>
    <x v="1"/>
    <n v="3610"/>
    <n v="353"/>
    <x v="2"/>
    <d v="2019-06-20T00:00:00"/>
    <s v="Ibuprofen"/>
    <s v="Inconclusive"/>
    <n v="12"/>
    <x v="1"/>
    <s v="ObesityMed"/>
    <n v="6"/>
    <x v="2"/>
    <n v="8"/>
  </r>
  <r>
    <s v="Danielle Leon"/>
    <x v="13"/>
    <x v="0"/>
    <x v="1"/>
    <s v="O-"/>
    <x v="0"/>
    <d v="2023-07-23T00:00:00"/>
    <s v="Ashley Evans"/>
    <s v="Campbell, Peters and Graham"/>
    <n v="34506.818780000001"/>
    <x v="0"/>
    <n v="6329"/>
    <n v="117"/>
    <x v="2"/>
    <d v="2023-07-26T00:00:00"/>
    <s v="Lipitor"/>
    <s v="Normal"/>
    <n v="3"/>
    <x v="0"/>
    <s v="DiabetesLow"/>
    <n v="7"/>
    <x v="1"/>
    <n v="23"/>
  </r>
  <r>
    <s v="Benjamin Howard"/>
    <x v="52"/>
    <x v="0"/>
    <x v="0"/>
    <s v="A+"/>
    <x v="3"/>
    <d v="2022-08-15T00:00:00"/>
    <s v="James Moore"/>
    <s v="Davidson-Chavez"/>
    <n v="34505.656719999999"/>
    <x v="0"/>
    <n v="15928"/>
    <n v="154"/>
    <x v="2"/>
    <d v="2022-08-22T00:00:00"/>
    <s v="Lipitor"/>
    <s v="Inconclusive"/>
    <n v="7"/>
    <x v="0"/>
    <s v="ArthritisLow"/>
    <n v="8"/>
    <x v="0"/>
    <n v="15"/>
  </r>
  <r>
    <s v="Tasha Dunn"/>
    <x v="1"/>
    <x v="1"/>
    <x v="0"/>
    <s v="O-"/>
    <x v="0"/>
    <d v="2019-05-18T00:00:00"/>
    <s v="Rachel Johnston"/>
    <s v="Lee, Webb and Brown"/>
    <n v="34502.895819999998"/>
    <x v="3"/>
    <n v="48637"/>
    <n v="351"/>
    <x v="1"/>
    <d v="2019-06-11T00:00:00"/>
    <s v="Ibuprofen"/>
    <s v="Inconclusive"/>
    <n v="24"/>
    <x v="2"/>
    <s v="DiabetesHigh"/>
    <n v="5"/>
    <x v="2"/>
    <n v="18"/>
  </r>
  <r>
    <s v="Bridget Marquez"/>
    <x v="57"/>
    <x v="0"/>
    <x v="0"/>
    <s v="B-"/>
    <x v="1"/>
    <d v="2023-02-10T00:00:00"/>
    <s v="Dawn Johnson"/>
    <s v="Curry-Dawson"/>
    <n v="34498.846019999997"/>
    <x v="0"/>
    <n v="19119"/>
    <n v="223"/>
    <x v="2"/>
    <d v="2023-03-08T00:00:00"/>
    <s v="Penicillin"/>
    <s v="Inconclusive"/>
    <n v="26"/>
    <x v="2"/>
    <s v="AsthmaHigh"/>
    <n v="2"/>
    <x v="1"/>
    <n v="10"/>
  </r>
  <r>
    <s v="Shelly Brandt"/>
    <x v="7"/>
    <x v="0"/>
    <x v="1"/>
    <s v="A-"/>
    <x v="2"/>
    <d v="2023-07-07T00:00:00"/>
    <s v="Carolyn Foster"/>
    <s v="Kim PLC"/>
    <n v="34495.508130000002"/>
    <x v="2"/>
    <n v="1542"/>
    <n v="127"/>
    <x v="0"/>
    <d v="2023-07-27T00:00:00"/>
    <s v="Paracetamol"/>
    <s v="Inconclusive"/>
    <n v="20"/>
    <x v="2"/>
    <s v="ObesityHigh"/>
    <n v="7"/>
    <x v="1"/>
    <n v="7"/>
  </r>
  <r>
    <s v="Anthony Winters"/>
    <x v="66"/>
    <x v="0"/>
    <x v="0"/>
    <s v="O+"/>
    <x v="2"/>
    <d v="2021-02-13T00:00:00"/>
    <s v="Stephanie Blair"/>
    <s v="Fleming-Johnson"/>
    <n v="34479.194499999998"/>
    <x v="2"/>
    <n v="16499"/>
    <n v="105"/>
    <x v="0"/>
    <d v="2021-02-17T00:00:00"/>
    <s v="Paracetamol"/>
    <s v="Normal"/>
    <n v="4"/>
    <x v="0"/>
    <s v="ObesityLow"/>
    <n v="2"/>
    <x v="4"/>
    <n v="13"/>
  </r>
  <r>
    <s v="Jennifer Caldwell"/>
    <x v="56"/>
    <x v="2"/>
    <x v="1"/>
    <s v="O-"/>
    <x v="0"/>
    <d v="2023-09-16T00:00:00"/>
    <s v="Sarah Alvarez"/>
    <s v="King-Evans"/>
    <n v="34475.073819999998"/>
    <x v="1"/>
    <n v="47412"/>
    <n v="493"/>
    <x v="1"/>
    <d v="2023-10-09T00:00:00"/>
    <s v="Paracetamol"/>
    <s v="Inconclusive"/>
    <n v="23"/>
    <x v="2"/>
    <s v="DiabetesHigh"/>
    <n v="9"/>
    <x v="1"/>
    <n v="16"/>
  </r>
  <r>
    <s v="Alexandra Tran"/>
    <x v="38"/>
    <x v="1"/>
    <x v="0"/>
    <s v="B-"/>
    <x v="2"/>
    <d v="2022-11-02T00:00:00"/>
    <s v="William Jackson"/>
    <s v="Mcfarland, Espinoza and Dougherty"/>
    <n v="34461.518770000002"/>
    <x v="1"/>
    <n v="13911"/>
    <n v="448"/>
    <x v="0"/>
    <d v="2022-11-05T00:00:00"/>
    <s v="Ibuprofen"/>
    <s v="Normal"/>
    <n v="3"/>
    <x v="0"/>
    <s v="ObesityLow"/>
    <n v="11"/>
    <x v="0"/>
    <n v="2"/>
  </r>
  <r>
    <s v="Mary Hunt"/>
    <x v="6"/>
    <x v="0"/>
    <x v="0"/>
    <s v="O+"/>
    <x v="3"/>
    <d v="2019-04-15T00:00:00"/>
    <s v="Nicole Allen"/>
    <s v="Ramirez PLC"/>
    <n v="34458.86462"/>
    <x v="0"/>
    <n v="32977"/>
    <n v="489"/>
    <x v="1"/>
    <d v="2019-05-09T00:00:00"/>
    <s v="Penicillin"/>
    <s v="Inconclusive"/>
    <n v="24"/>
    <x v="2"/>
    <s v="ArthritisHigh"/>
    <n v="4"/>
    <x v="2"/>
    <n v="15"/>
  </r>
  <r>
    <s v="Erica Dalton"/>
    <x v="22"/>
    <x v="0"/>
    <x v="0"/>
    <s v="A+"/>
    <x v="0"/>
    <d v="2021-04-08T00:00:00"/>
    <s v="Meghan Weiss"/>
    <s v="Stephens-Smith"/>
    <n v="34454.387159999998"/>
    <x v="0"/>
    <n v="35528"/>
    <n v="260"/>
    <x v="1"/>
    <d v="2021-04-29T00:00:00"/>
    <s v="Aspirin"/>
    <s v="Normal"/>
    <n v="21"/>
    <x v="2"/>
    <s v="DiabetesHigh"/>
    <n v="4"/>
    <x v="4"/>
    <n v="8"/>
  </r>
  <r>
    <s v="Keith Graham"/>
    <x v="19"/>
    <x v="0"/>
    <x v="0"/>
    <s v="B-"/>
    <x v="4"/>
    <d v="2023-03-15T00:00:00"/>
    <s v="Maureen Lee"/>
    <s v="Chen, Parker and Johnson"/>
    <n v="34452.616739999998"/>
    <x v="0"/>
    <n v="9560"/>
    <n v="221"/>
    <x v="1"/>
    <d v="2023-03-25T00:00:00"/>
    <s v="Paracetamol"/>
    <s v="Normal"/>
    <n v="10"/>
    <x v="1"/>
    <s v="HypertensionMed"/>
    <n v="3"/>
    <x v="1"/>
    <n v="15"/>
  </r>
  <r>
    <s v="Claudia Zimmerman"/>
    <x v="2"/>
    <x v="0"/>
    <x v="1"/>
    <s v="AB-"/>
    <x v="2"/>
    <d v="2019-05-12T00:00:00"/>
    <s v="Amber Lopez"/>
    <s v="Deleon, Golden and Gomez"/>
    <n v="34449.860699999997"/>
    <x v="1"/>
    <n v="2179"/>
    <n v="128"/>
    <x v="0"/>
    <d v="2019-05-19T00:00:00"/>
    <s v="Paracetamol"/>
    <s v="Normal"/>
    <n v="7"/>
    <x v="0"/>
    <s v="ObesityLow"/>
    <n v="5"/>
    <x v="2"/>
    <n v="12"/>
  </r>
  <r>
    <s v="Jessica Patterson"/>
    <x v="39"/>
    <x v="0"/>
    <x v="0"/>
    <s v="O+"/>
    <x v="4"/>
    <d v="2023-02-21T00:00:00"/>
    <s v="Rachael Watkins"/>
    <s v="Walker PLC"/>
    <n v="34446.368569999999"/>
    <x v="4"/>
    <n v="5609"/>
    <n v="137"/>
    <x v="2"/>
    <d v="2023-03-07T00:00:00"/>
    <s v="Ibuprofen"/>
    <s v="Normal"/>
    <n v="14"/>
    <x v="1"/>
    <s v="HypertensionMed"/>
    <n v="2"/>
    <x v="1"/>
    <n v="21"/>
  </r>
  <r>
    <s v="Lori Robinson"/>
    <x v="46"/>
    <x v="0"/>
    <x v="0"/>
    <s v="AB-"/>
    <x v="0"/>
    <d v="2022-02-24T00:00:00"/>
    <s v="Caleb Anderson"/>
    <s v="Blair-Mcdonald"/>
    <n v="34440.311399999999"/>
    <x v="0"/>
    <n v="17096"/>
    <n v="232"/>
    <x v="2"/>
    <d v="2022-03-14T00:00:00"/>
    <s v="Ibuprofen"/>
    <s v="Inconclusive"/>
    <n v="18"/>
    <x v="1"/>
    <s v="DiabetesMed"/>
    <n v="2"/>
    <x v="0"/>
    <n v="24"/>
  </r>
  <r>
    <s v="Madeline Scott"/>
    <x v="31"/>
    <x v="2"/>
    <x v="0"/>
    <s v="B+"/>
    <x v="1"/>
    <d v="2019-05-04T00:00:00"/>
    <s v="Todd Goodman"/>
    <s v="Craig-Ali"/>
    <n v="34435.107349999998"/>
    <x v="3"/>
    <n v="42570"/>
    <n v="335"/>
    <x v="2"/>
    <d v="2019-06-03T00:00:00"/>
    <s v="Aspirin"/>
    <s v="Normal"/>
    <n v="30"/>
    <x v="2"/>
    <s v="AsthmaHigh"/>
    <n v="5"/>
    <x v="2"/>
    <n v="4"/>
  </r>
  <r>
    <s v="Mary Rodriguez"/>
    <x v="14"/>
    <x v="0"/>
    <x v="1"/>
    <s v="O-"/>
    <x v="2"/>
    <d v="2019-06-13T00:00:00"/>
    <s v="Veronica Harris"/>
    <s v="Cox Ltd"/>
    <n v="34430.951950000002"/>
    <x v="2"/>
    <n v="21094"/>
    <n v="127"/>
    <x v="0"/>
    <d v="2019-06-14T00:00:00"/>
    <s v="Aspirin"/>
    <s v="Abnormal"/>
    <n v="1"/>
    <x v="0"/>
    <s v="ObesityLow"/>
    <n v="6"/>
    <x v="2"/>
    <n v="13"/>
  </r>
  <r>
    <s v="Austin Peterson"/>
    <x v="19"/>
    <x v="0"/>
    <x v="1"/>
    <s v="A+"/>
    <x v="3"/>
    <d v="2021-03-17T00:00:00"/>
    <s v="Devon Marquez"/>
    <s v="Dickson, Holder and Booth"/>
    <n v="34428.820140000003"/>
    <x v="4"/>
    <n v="15550"/>
    <n v="116"/>
    <x v="2"/>
    <d v="2021-04-07T00:00:00"/>
    <s v="Penicillin"/>
    <s v="Inconclusive"/>
    <n v="21"/>
    <x v="2"/>
    <s v="ArthritisHigh"/>
    <n v="3"/>
    <x v="4"/>
    <n v="17"/>
  </r>
  <r>
    <s v="Dawn Nielsen"/>
    <x v="2"/>
    <x v="0"/>
    <x v="1"/>
    <s v="O-"/>
    <x v="0"/>
    <d v="2019-05-05T00:00:00"/>
    <s v="Kathy Smith"/>
    <s v="Wheeler, Flowers and Moore"/>
    <n v="34424.825140000001"/>
    <x v="0"/>
    <n v="50392"/>
    <n v="136"/>
    <x v="0"/>
    <d v="2019-05-25T00:00:00"/>
    <s v="Lipitor"/>
    <s v="Inconclusive"/>
    <n v="20"/>
    <x v="2"/>
    <s v="DiabetesHigh"/>
    <n v="5"/>
    <x v="2"/>
    <n v="5"/>
  </r>
  <r>
    <s v="Deborah Wood"/>
    <x v="24"/>
    <x v="0"/>
    <x v="0"/>
    <s v="AB+"/>
    <x v="5"/>
    <d v="2022-06-16T00:00:00"/>
    <s v="Lisa Barnes"/>
    <s v="Brooks-Long"/>
    <n v="34424.576979999998"/>
    <x v="2"/>
    <n v="57868"/>
    <n v="123"/>
    <x v="2"/>
    <d v="2022-07-12T00:00:00"/>
    <s v="Lipitor"/>
    <s v="Normal"/>
    <n v="26"/>
    <x v="2"/>
    <s v="CancerHigh"/>
    <n v="6"/>
    <x v="0"/>
    <n v="16"/>
  </r>
  <r>
    <s v="Jacob Harris"/>
    <x v="1"/>
    <x v="1"/>
    <x v="0"/>
    <s v="B+"/>
    <x v="5"/>
    <d v="2020-04-16T00:00:00"/>
    <s v="Andrew Castillo"/>
    <s v="Ramos-Harmon"/>
    <n v="34421.145109999998"/>
    <x v="0"/>
    <n v="31843"/>
    <n v="254"/>
    <x v="1"/>
    <d v="2020-05-07T00:00:00"/>
    <s v="Ibuprofen"/>
    <s v="Normal"/>
    <n v="21"/>
    <x v="2"/>
    <s v="CancerHigh"/>
    <n v="4"/>
    <x v="3"/>
    <n v="16"/>
  </r>
  <r>
    <s v="Janet Kerr"/>
    <x v="22"/>
    <x v="0"/>
    <x v="0"/>
    <s v="B+"/>
    <x v="1"/>
    <d v="2020-09-15T00:00:00"/>
    <s v="Lee Willis"/>
    <s v="Smith Inc"/>
    <n v="34421.101620000001"/>
    <x v="4"/>
    <n v="43388"/>
    <n v="263"/>
    <x v="1"/>
    <d v="2020-10-04T00:00:00"/>
    <s v="Lipitor"/>
    <s v="Inconclusive"/>
    <n v="19"/>
    <x v="1"/>
    <s v="AsthmaMed"/>
    <n v="9"/>
    <x v="3"/>
    <n v="15"/>
  </r>
  <r>
    <s v="Austin Thompson"/>
    <x v="43"/>
    <x v="1"/>
    <x v="0"/>
    <s v="A-"/>
    <x v="1"/>
    <d v="2023-07-23T00:00:00"/>
    <s v="Michelle Molina"/>
    <s v="Carr-Wiggins"/>
    <n v="34420.560729999997"/>
    <x v="1"/>
    <n v="15773"/>
    <n v="331"/>
    <x v="1"/>
    <d v="2023-07-27T00:00:00"/>
    <s v="Aspirin"/>
    <s v="Abnormal"/>
    <n v="4"/>
    <x v="0"/>
    <s v="AsthmaLow"/>
    <n v="7"/>
    <x v="1"/>
    <n v="23"/>
  </r>
  <r>
    <s v="Brandi Robinson"/>
    <x v="53"/>
    <x v="2"/>
    <x v="0"/>
    <s v="A-"/>
    <x v="5"/>
    <d v="2020-10-20T00:00:00"/>
    <s v="Margaret Mason"/>
    <s v="Taylor, Guerra and Thomas"/>
    <n v="34411.623310000003"/>
    <x v="0"/>
    <n v="33504"/>
    <n v="416"/>
    <x v="2"/>
    <d v="2020-11-13T00:00:00"/>
    <s v="Lipitor"/>
    <s v="Normal"/>
    <n v="24"/>
    <x v="2"/>
    <s v="CancerHigh"/>
    <n v="10"/>
    <x v="3"/>
    <n v="20"/>
  </r>
  <r>
    <s v="Melissa Norris"/>
    <x v="14"/>
    <x v="0"/>
    <x v="1"/>
    <s v="B-"/>
    <x v="3"/>
    <d v="2022-10-25T00:00:00"/>
    <s v="Angelica Moore"/>
    <s v="Patel Inc"/>
    <n v="34410.993990000003"/>
    <x v="0"/>
    <n v="30155"/>
    <n v="320"/>
    <x v="2"/>
    <d v="2022-11-20T00:00:00"/>
    <s v="Lipitor"/>
    <s v="Abnormal"/>
    <n v="26"/>
    <x v="2"/>
    <s v="ArthritisHigh"/>
    <n v="10"/>
    <x v="0"/>
    <n v="25"/>
  </r>
  <r>
    <s v="Pamela Ayala"/>
    <x v="10"/>
    <x v="2"/>
    <x v="0"/>
    <s v="AB-"/>
    <x v="1"/>
    <d v="2021-01-18T00:00:00"/>
    <s v="Jennifer Garcia"/>
    <s v="Marsh, Webb and Brown"/>
    <n v="34404.254650000003"/>
    <x v="1"/>
    <n v="4230"/>
    <n v="122"/>
    <x v="1"/>
    <d v="2021-02-03T00:00:00"/>
    <s v="Aspirin"/>
    <s v="Inconclusive"/>
    <n v="16"/>
    <x v="1"/>
    <s v="AsthmaMed"/>
    <n v="1"/>
    <x v="4"/>
    <n v="18"/>
  </r>
  <r>
    <s v="Matthew Stokes"/>
    <x v="4"/>
    <x v="2"/>
    <x v="0"/>
    <s v="B+"/>
    <x v="0"/>
    <d v="2019-06-18T00:00:00"/>
    <s v="Teresa Hayden"/>
    <s v="Holmes Group"/>
    <n v="34398.654889999998"/>
    <x v="1"/>
    <n v="17528"/>
    <n v="106"/>
    <x v="2"/>
    <d v="2019-07-15T00:00:00"/>
    <s v="Paracetamol"/>
    <s v="Normal"/>
    <n v="27"/>
    <x v="2"/>
    <s v="DiabetesHigh"/>
    <n v="6"/>
    <x v="2"/>
    <n v="18"/>
  </r>
  <r>
    <s v="Kevin Munoz"/>
    <x v="3"/>
    <x v="2"/>
    <x v="0"/>
    <s v="O+"/>
    <x v="3"/>
    <d v="2022-01-15T00:00:00"/>
    <s v="Robert Boyd"/>
    <s v="Mercer, Murphy and Morales"/>
    <n v="34398.615149999998"/>
    <x v="0"/>
    <n v="12820"/>
    <n v="488"/>
    <x v="0"/>
    <d v="2022-02-02T00:00:00"/>
    <s v="Ibuprofen"/>
    <s v="Inconclusive"/>
    <n v="18"/>
    <x v="1"/>
    <s v="ArthritisMed"/>
    <n v="1"/>
    <x v="0"/>
    <n v="15"/>
  </r>
  <r>
    <s v="Sara Daniels"/>
    <x v="49"/>
    <x v="2"/>
    <x v="0"/>
    <s v="A-"/>
    <x v="0"/>
    <d v="2023-04-03T00:00:00"/>
    <s v="Robert Robinson"/>
    <s v="Gilbert-Dennis"/>
    <n v="34395.212039999999"/>
    <x v="4"/>
    <n v="34301"/>
    <n v="260"/>
    <x v="2"/>
    <d v="2023-04-17T00:00:00"/>
    <s v="Aspirin"/>
    <s v="Inconclusive"/>
    <n v="14"/>
    <x v="1"/>
    <s v="DiabetesMed"/>
    <n v="4"/>
    <x v="1"/>
    <n v="3"/>
  </r>
  <r>
    <s v="Christina Carlson"/>
    <x v="20"/>
    <x v="2"/>
    <x v="1"/>
    <s v="A+"/>
    <x v="1"/>
    <d v="2022-12-02T00:00:00"/>
    <s v="Andres Wong"/>
    <s v="Moore, Cook and Andrews"/>
    <n v="34392.705759999997"/>
    <x v="4"/>
    <n v="42288"/>
    <n v="244"/>
    <x v="2"/>
    <d v="2022-12-11T00:00:00"/>
    <s v="Ibuprofen"/>
    <s v="Abnormal"/>
    <n v="9"/>
    <x v="0"/>
    <s v="AsthmaLow"/>
    <n v="12"/>
    <x v="0"/>
    <n v="2"/>
  </r>
  <r>
    <s v="Jennifer Flowers"/>
    <x v="25"/>
    <x v="1"/>
    <x v="0"/>
    <s v="B-"/>
    <x v="0"/>
    <d v="2019-04-15T00:00:00"/>
    <s v="Dana Patel"/>
    <s v="Maldonado-Nguyen"/>
    <n v="34376.232120000001"/>
    <x v="3"/>
    <n v="33440"/>
    <n v="325"/>
    <x v="0"/>
    <d v="2019-05-08T00:00:00"/>
    <s v="Lipitor"/>
    <s v="Abnormal"/>
    <n v="23"/>
    <x v="2"/>
    <s v="DiabetesHigh"/>
    <n v="4"/>
    <x v="2"/>
    <n v="15"/>
  </r>
  <r>
    <s v="Derek Craig"/>
    <x v="19"/>
    <x v="0"/>
    <x v="1"/>
    <s v="A+"/>
    <x v="2"/>
    <d v="2020-01-30T00:00:00"/>
    <s v="Amanda White"/>
    <s v="Brady Ltd"/>
    <n v="34375.614410000002"/>
    <x v="0"/>
    <n v="23495"/>
    <n v="429"/>
    <x v="0"/>
    <d v="2020-02-01T00:00:00"/>
    <s v="Penicillin"/>
    <s v="Normal"/>
    <n v="2"/>
    <x v="0"/>
    <s v="ObesityLow"/>
    <n v="1"/>
    <x v="3"/>
    <n v="30"/>
  </r>
  <r>
    <s v="Alexis King"/>
    <x v="65"/>
    <x v="0"/>
    <x v="0"/>
    <s v="AB-"/>
    <x v="1"/>
    <d v="2021-06-27T00:00:00"/>
    <s v="Christine Wright"/>
    <s v="Rodriguez-Caldwell"/>
    <n v="34374.618159999998"/>
    <x v="0"/>
    <n v="9562"/>
    <n v="434"/>
    <x v="1"/>
    <d v="2021-07-25T00:00:00"/>
    <s v="Penicillin"/>
    <s v="Inconclusive"/>
    <n v="28"/>
    <x v="2"/>
    <s v="AsthmaHigh"/>
    <n v="6"/>
    <x v="4"/>
    <n v="27"/>
  </r>
  <r>
    <s v="Jennifer Cook"/>
    <x v="24"/>
    <x v="0"/>
    <x v="1"/>
    <s v="O+"/>
    <x v="1"/>
    <d v="2021-04-06T00:00:00"/>
    <s v="William Hall"/>
    <s v="Rice-Mason"/>
    <n v="34371.953280000002"/>
    <x v="1"/>
    <n v="14694"/>
    <n v="364"/>
    <x v="2"/>
    <d v="2021-04-27T00:00:00"/>
    <s v="Ibuprofen"/>
    <s v="Normal"/>
    <n v="21"/>
    <x v="2"/>
    <s v="AsthmaHigh"/>
    <n v="4"/>
    <x v="4"/>
    <n v="6"/>
  </r>
  <r>
    <s v="Lisa Lopez"/>
    <x v="11"/>
    <x v="3"/>
    <x v="1"/>
    <s v="AB-"/>
    <x v="2"/>
    <d v="2019-03-09T00:00:00"/>
    <s v="Bruce Thompson"/>
    <s v="Tapia LLC"/>
    <n v="34359.900979999999"/>
    <x v="1"/>
    <n v="4968"/>
    <n v="286"/>
    <x v="2"/>
    <d v="2019-03-11T00:00:00"/>
    <s v="Paracetamol"/>
    <s v="Abnormal"/>
    <n v="2"/>
    <x v="0"/>
    <s v="ObesityLow"/>
    <n v="3"/>
    <x v="2"/>
    <n v="9"/>
  </r>
  <r>
    <s v="Thomas Weber"/>
    <x v="21"/>
    <x v="1"/>
    <x v="1"/>
    <s v="A-"/>
    <x v="3"/>
    <d v="2020-08-15T00:00:00"/>
    <s v="Matthew Moreno"/>
    <s v="Singleton and Sons"/>
    <n v="34356.533159999999"/>
    <x v="1"/>
    <n v="6428"/>
    <n v="454"/>
    <x v="1"/>
    <d v="2020-08-31T00:00:00"/>
    <s v="Ibuprofen"/>
    <s v="Normal"/>
    <n v="16"/>
    <x v="1"/>
    <s v="ArthritisMed"/>
    <n v="8"/>
    <x v="3"/>
    <n v="15"/>
  </r>
  <r>
    <s v="Caleb Norman"/>
    <x v="15"/>
    <x v="1"/>
    <x v="0"/>
    <s v="B+"/>
    <x v="3"/>
    <d v="2022-12-03T00:00:00"/>
    <s v="Justin Matthews"/>
    <s v="Hoffman Group"/>
    <n v="34355.170960000003"/>
    <x v="3"/>
    <n v="23437"/>
    <n v="125"/>
    <x v="0"/>
    <d v="2022-12-21T00:00:00"/>
    <s v="Penicillin"/>
    <s v="Abnormal"/>
    <n v="18"/>
    <x v="1"/>
    <s v="ArthritisMed"/>
    <n v="12"/>
    <x v="0"/>
    <n v="3"/>
  </r>
  <r>
    <s v="Felicia Jimenez"/>
    <x v="36"/>
    <x v="0"/>
    <x v="1"/>
    <s v="B+"/>
    <x v="5"/>
    <d v="2020-04-28T00:00:00"/>
    <s v="John Stokes"/>
    <s v="Smith-Mckay"/>
    <n v="34346.445610000002"/>
    <x v="4"/>
    <n v="54204"/>
    <n v="301"/>
    <x v="2"/>
    <d v="2020-05-05T00:00:00"/>
    <s v="Paracetamol"/>
    <s v="Inconclusive"/>
    <n v="7"/>
    <x v="0"/>
    <s v="CancerLow"/>
    <n v="4"/>
    <x v="3"/>
    <n v="28"/>
  </r>
  <r>
    <s v="Corey Lee"/>
    <x v="20"/>
    <x v="2"/>
    <x v="0"/>
    <s v="O+"/>
    <x v="3"/>
    <d v="2021-10-25T00:00:00"/>
    <s v="Lisa Garcia"/>
    <s v="Kennedy-Love"/>
    <n v="34339.189740000002"/>
    <x v="0"/>
    <n v="33252"/>
    <n v="217"/>
    <x v="2"/>
    <d v="2021-11-13T00:00:00"/>
    <s v="Paracetamol"/>
    <s v="Normal"/>
    <n v="19"/>
    <x v="1"/>
    <s v="ArthritisMed"/>
    <n v="10"/>
    <x v="4"/>
    <n v="25"/>
  </r>
  <r>
    <s v="Erin Mitchell"/>
    <x v="43"/>
    <x v="1"/>
    <x v="1"/>
    <s v="B+"/>
    <x v="5"/>
    <d v="2019-07-15T00:00:00"/>
    <s v="Joshua Bennett"/>
    <s v="Reynolds and Sons"/>
    <n v="34331.386350000001"/>
    <x v="2"/>
    <n v="33152"/>
    <n v="152"/>
    <x v="2"/>
    <d v="2019-08-04T00:00:00"/>
    <s v="Ibuprofen"/>
    <s v="Abnormal"/>
    <n v="20"/>
    <x v="2"/>
    <s v="CancerHigh"/>
    <n v="7"/>
    <x v="2"/>
    <n v="15"/>
  </r>
  <r>
    <s v="Michael Beck"/>
    <x v="7"/>
    <x v="0"/>
    <x v="0"/>
    <s v="AB-"/>
    <x v="1"/>
    <d v="2022-11-17T00:00:00"/>
    <s v="Kimberly Williams"/>
    <s v="Cox, Brady and Johnson"/>
    <n v="34330.641470000002"/>
    <x v="1"/>
    <n v="27047"/>
    <n v="426"/>
    <x v="1"/>
    <d v="2022-12-02T00:00:00"/>
    <s v="Penicillin"/>
    <s v="Inconclusive"/>
    <n v="15"/>
    <x v="1"/>
    <s v="AsthmaMed"/>
    <n v="11"/>
    <x v="0"/>
    <n v="17"/>
  </r>
  <r>
    <s v="Keith Lynch"/>
    <x v="39"/>
    <x v="0"/>
    <x v="0"/>
    <s v="B+"/>
    <x v="5"/>
    <d v="2021-03-01T00:00:00"/>
    <s v="Kelsey Bowen"/>
    <s v="Chambers Inc"/>
    <n v="34309.585440000003"/>
    <x v="4"/>
    <n v="77191"/>
    <n v="470"/>
    <x v="0"/>
    <d v="2021-03-03T00:00:00"/>
    <s v="Ibuprofen"/>
    <s v="Normal"/>
    <n v="2"/>
    <x v="0"/>
    <s v="CancerLow"/>
    <n v="3"/>
    <x v="4"/>
    <n v="1"/>
  </r>
  <r>
    <s v="David Moore"/>
    <x v="8"/>
    <x v="1"/>
    <x v="0"/>
    <s v="O-"/>
    <x v="3"/>
    <d v="2020-08-17T00:00:00"/>
    <s v="Regina Ross DDS"/>
    <s v="Sanchez-Adams"/>
    <n v="34308.741260000003"/>
    <x v="3"/>
    <n v="7761"/>
    <n v="328"/>
    <x v="0"/>
    <d v="2020-08-22T00:00:00"/>
    <s v="Penicillin"/>
    <s v="Abnormal"/>
    <n v="5"/>
    <x v="0"/>
    <s v="ArthritisLow"/>
    <n v="8"/>
    <x v="3"/>
    <n v="17"/>
  </r>
  <r>
    <s v="Robert Neal"/>
    <x v="36"/>
    <x v="0"/>
    <x v="1"/>
    <s v="O+"/>
    <x v="4"/>
    <d v="2020-05-31T00:00:00"/>
    <s v="Shawn Murphy"/>
    <s v="Carr-Ramos"/>
    <n v="34303.448779999999"/>
    <x v="4"/>
    <n v="11423"/>
    <n v="481"/>
    <x v="1"/>
    <d v="2020-06-11T00:00:00"/>
    <s v="Penicillin"/>
    <s v="Abnormal"/>
    <n v="11"/>
    <x v="1"/>
    <s v="HypertensionMed"/>
    <n v="5"/>
    <x v="3"/>
    <n v="31"/>
  </r>
  <r>
    <s v="Jamie Powell"/>
    <x v="29"/>
    <x v="3"/>
    <x v="1"/>
    <s v="AB-"/>
    <x v="2"/>
    <d v="2023-09-06T00:00:00"/>
    <s v="William Alvarez"/>
    <s v="Castaneda-Drake"/>
    <n v="34302.428330000002"/>
    <x v="1"/>
    <n v="15551"/>
    <n v="287"/>
    <x v="2"/>
    <d v="2023-09-10T00:00:00"/>
    <s v="Lipitor"/>
    <s v="Inconclusive"/>
    <n v="4"/>
    <x v="0"/>
    <s v="ObesityLow"/>
    <n v="9"/>
    <x v="1"/>
    <n v="6"/>
  </r>
  <r>
    <s v="Holly Smith"/>
    <x v="31"/>
    <x v="2"/>
    <x v="1"/>
    <s v="B+"/>
    <x v="4"/>
    <d v="2020-05-30T00:00:00"/>
    <s v="Mrs. Karen Gordon"/>
    <s v="Norris, Keller and Peterson"/>
    <n v="34301.558400000002"/>
    <x v="0"/>
    <n v="18544"/>
    <n v="398"/>
    <x v="2"/>
    <d v="2020-06-05T00:00:00"/>
    <s v="Lipitor"/>
    <s v="Normal"/>
    <n v="6"/>
    <x v="0"/>
    <s v="HypertensionLow"/>
    <n v="5"/>
    <x v="3"/>
    <n v="30"/>
  </r>
  <r>
    <s v="Robert Wilson"/>
    <x v="48"/>
    <x v="0"/>
    <x v="1"/>
    <s v="A-"/>
    <x v="4"/>
    <d v="2019-07-30T00:00:00"/>
    <s v="Alexander Gregory"/>
    <s v="Brooks Ltd"/>
    <n v="34301.486859999997"/>
    <x v="4"/>
    <n v="31634"/>
    <n v="130"/>
    <x v="2"/>
    <d v="2019-08-17T00:00:00"/>
    <s v="Lipitor"/>
    <s v="Normal"/>
    <n v="18"/>
    <x v="1"/>
    <s v="HypertensionMed"/>
    <n v="7"/>
    <x v="2"/>
    <n v="30"/>
  </r>
  <r>
    <s v="Jennifer Matthews"/>
    <x v="47"/>
    <x v="0"/>
    <x v="1"/>
    <s v="AB+"/>
    <x v="0"/>
    <d v="2023-02-24T00:00:00"/>
    <s v="Jeffrey Washington"/>
    <s v="Holmes, Rodriguez and Perez"/>
    <n v="34292.945760000002"/>
    <x v="1"/>
    <n v="7232"/>
    <n v="451"/>
    <x v="1"/>
    <d v="2023-03-20T00:00:00"/>
    <s v="Aspirin"/>
    <s v="Inconclusive"/>
    <n v="24"/>
    <x v="2"/>
    <s v="DiabetesHigh"/>
    <n v="2"/>
    <x v="1"/>
    <n v="24"/>
  </r>
  <r>
    <s v="Kenneth Wilson"/>
    <x v="34"/>
    <x v="2"/>
    <x v="0"/>
    <s v="AB+"/>
    <x v="2"/>
    <d v="2020-11-29T00:00:00"/>
    <s v="James Williams"/>
    <s v="Andrews Inc"/>
    <n v="34286.769749999999"/>
    <x v="4"/>
    <n v="18570"/>
    <n v="375"/>
    <x v="0"/>
    <d v="2020-12-03T00:00:00"/>
    <s v="Paracetamol"/>
    <s v="Abnormal"/>
    <n v="4"/>
    <x v="0"/>
    <s v="ObesityLow"/>
    <n v="11"/>
    <x v="3"/>
    <n v="29"/>
  </r>
  <r>
    <s v="Victoria Bruce"/>
    <x v="25"/>
    <x v="1"/>
    <x v="1"/>
    <s v="O-"/>
    <x v="4"/>
    <d v="2021-09-24T00:00:00"/>
    <s v="Luis Long"/>
    <s v="Wheeler, Andrews and Conrad"/>
    <n v="34281.917459999997"/>
    <x v="1"/>
    <n v="6530"/>
    <n v="387"/>
    <x v="1"/>
    <d v="2021-10-15T00:00:00"/>
    <s v="Paracetamol"/>
    <s v="Abnormal"/>
    <n v="21"/>
    <x v="2"/>
    <s v="HypertensionHigh"/>
    <n v="9"/>
    <x v="4"/>
    <n v="24"/>
  </r>
  <r>
    <s v="Jose Taylor"/>
    <x v="52"/>
    <x v="0"/>
    <x v="1"/>
    <s v="B+"/>
    <x v="5"/>
    <d v="2022-11-17T00:00:00"/>
    <s v="David Bailey"/>
    <s v="Reed, Tyler and Watts"/>
    <n v="34280.94152"/>
    <x v="1"/>
    <n v="41714"/>
    <n v="449"/>
    <x v="2"/>
    <d v="2022-12-12T00:00:00"/>
    <s v="Ibuprofen"/>
    <s v="Inconclusive"/>
    <n v="25"/>
    <x v="2"/>
    <s v="CancerHigh"/>
    <n v="11"/>
    <x v="0"/>
    <n v="17"/>
  </r>
  <r>
    <s v="Jeffrey Mcdonald"/>
    <x v="67"/>
    <x v="3"/>
    <x v="0"/>
    <s v="A-"/>
    <x v="0"/>
    <d v="2022-05-30T00:00:00"/>
    <s v="Chad Brown"/>
    <s v="Velasquez Inc"/>
    <n v="34278.161650000002"/>
    <x v="1"/>
    <n v="41027"/>
    <n v="108"/>
    <x v="2"/>
    <d v="2022-06-19T00:00:00"/>
    <s v="Paracetamol"/>
    <s v="Abnormal"/>
    <n v="20"/>
    <x v="2"/>
    <s v="DiabetesHigh"/>
    <n v="5"/>
    <x v="0"/>
    <n v="30"/>
  </r>
  <r>
    <s v="Amber Jackson"/>
    <x v="17"/>
    <x v="0"/>
    <x v="1"/>
    <s v="B+"/>
    <x v="3"/>
    <d v="2019-04-11T00:00:00"/>
    <s v="Ronald Mueller"/>
    <s v="Day, Clark and Oliver"/>
    <n v="34277.390679999997"/>
    <x v="4"/>
    <n v="30432"/>
    <n v="298"/>
    <x v="1"/>
    <d v="2019-05-10T00:00:00"/>
    <s v="Penicillin"/>
    <s v="Abnormal"/>
    <n v="29"/>
    <x v="2"/>
    <s v="ArthritisHigh"/>
    <n v="4"/>
    <x v="2"/>
    <n v="11"/>
  </r>
  <r>
    <s v="Amy Brock"/>
    <x v="64"/>
    <x v="3"/>
    <x v="0"/>
    <s v="A-"/>
    <x v="5"/>
    <d v="2023-01-29T00:00:00"/>
    <s v="Peter Davis"/>
    <s v="Lopez, Perry and Aguilar"/>
    <n v="34275.808239999998"/>
    <x v="2"/>
    <n v="58272"/>
    <n v="237"/>
    <x v="2"/>
    <d v="2023-02-24T00:00:00"/>
    <s v="Paracetamol"/>
    <s v="Inconclusive"/>
    <n v="26"/>
    <x v="2"/>
    <s v="CancerHigh"/>
    <n v="1"/>
    <x v="1"/>
    <n v="29"/>
  </r>
  <r>
    <s v="Kevin Greer"/>
    <x v="46"/>
    <x v="0"/>
    <x v="0"/>
    <s v="B-"/>
    <x v="0"/>
    <d v="2020-10-14T00:00:00"/>
    <s v="Tracy Cox"/>
    <s v="Young PLC"/>
    <n v="34272.646460000004"/>
    <x v="1"/>
    <n v="28493"/>
    <n v="139"/>
    <x v="1"/>
    <d v="2020-11-08T00:00:00"/>
    <s v="Lipitor"/>
    <s v="Abnormal"/>
    <n v="25"/>
    <x v="2"/>
    <s v="DiabetesHigh"/>
    <n v="10"/>
    <x v="3"/>
    <n v="14"/>
  </r>
  <r>
    <s v="Jamie Munoz"/>
    <x v="1"/>
    <x v="1"/>
    <x v="0"/>
    <s v="B-"/>
    <x v="5"/>
    <d v="2020-01-07T00:00:00"/>
    <s v="John Washington"/>
    <s v="Mitchell PLC"/>
    <n v="34268.9594"/>
    <x v="4"/>
    <n v="60017"/>
    <n v="495"/>
    <x v="0"/>
    <d v="2020-01-25T00:00:00"/>
    <s v="Penicillin"/>
    <s v="Inconclusive"/>
    <n v="18"/>
    <x v="1"/>
    <s v="CancerMed"/>
    <n v="1"/>
    <x v="3"/>
    <n v="7"/>
  </r>
  <r>
    <s v="Richard Brown"/>
    <x v="67"/>
    <x v="3"/>
    <x v="0"/>
    <s v="A-"/>
    <x v="4"/>
    <d v="2020-09-23T00:00:00"/>
    <s v="Christopher Wells"/>
    <s v="Cruz-Jones"/>
    <n v="34266.978049999998"/>
    <x v="1"/>
    <n v="22202"/>
    <n v="398"/>
    <x v="2"/>
    <d v="2020-10-19T00:00:00"/>
    <s v="Aspirin"/>
    <s v="Abnormal"/>
    <n v="26"/>
    <x v="2"/>
    <s v="HypertensionHigh"/>
    <n v="9"/>
    <x v="3"/>
    <n v="23"/>
  </r>
  <r>
    <s v="Misty Palmer"/>
    <x v="0"/>
    <x v="0"/>
    <x v="1"/>
    <s v="A+"/>
    <x v="0"/>
    <d v="2020-01-14T00:00:00"/>
    <s v="Hannah Roberts"/>
    <s v="Poole PLC"/>
    <n v="34262.2402"/>
    <x v="4"/>
    <n v="4270"/>
    <n v="253"/>
    <x v="1"/>
    <d v="2020-01-20T00:00:00"/>
    <s v="Penicillin"/>
    <s v="Abnormal"/>
    <n v="6"/>
    <x v="0"/>
    <s v="DiabetesLow"/>
    <n v="1"/>
    <x v="3"/>
    <n v="14"/>
  </r>
  <r>
    <s v="Carlos Torres"/>
    <x v="45"/>
    <x v="2"/>
    <x v="1"/>
    <s v="A+"/>
    <x v="4"/>
    <d v="2022-05-01T00:00:00"/>
    <s v="Lisa Gomez"/>
    <s v="Riggs, Delgado and Johnson"/>
    <n v="34261.007160000001"/>
    <x v="0"/>
    <n v="14263"/>
    <n v="224"/>
    <x v="2"/>
    <d v="2022-05-04T00:00:00"/>
    <s v="Lipitor"/>
    <s v="Abnormal"/>
    <n v="3"/>
    <x v="0"/>
    <s v="HypertensionLow"/>
    <n v="5"/>
    <x v="0"/>
    <n v="1"/>
  </r>
  <r>
    <s v="James Larson"/>
    <x v="54"/>
    <x v="1"/>
    <x v="0"/>
    <s v="A+"/>
    <x v="3"/>
    <d v="2021-12-15T00:00:00"/>
    <s v="Theresa Rogers"/>
    <s v="Hill-Medina"/>
    <n v="34256.280449999998"/>
    <x v="1"/>
    <n v="13148"/>
    <n v="351"/>
    <x v="1"/>
    <d v="2022-01-08T00:00:00"/>
    <s v="Paracetamol"/>
    <s v="Abnormal"/>
    <n v="24"/>
    <x v="2"/>
    <s v="ArthritisHigh"/>
    <n v="12"/>
    <x v="4"/>
    <n v="15"/>
  </r>
  <r>
    <s v="Robert Smith"/>
    <x v="35"/>
    <x v="0"/>
    <x v="1"/>
    <s v="A-"/>
    <x v="0"/>
    <d v="2021-09-10T00:00:00"/>
    <s v="Dennis Brooks"/>
    <s v="Brown, Martin and Johnson"/>
    <n v="34255.686979999999"/>
    <x v="3"/>
    <n v="22810"/>
    <n v="336"/>
    <x v="1"/>
    <d v="2021-10-05T00:00:00"/>
    <s v="Penicillin"/>
    <s v="Inconclusive"/>
    <n v="25"/>
    <x v="2"/>
    <s v="DiabetesHigh"/>
    <n v="9"/>
    <x v="4"/>
    <n v="10"/>
  </r>
  <r>
    <s v="Thomas Erickson"/>
    <x v="42"/>
    <x v="0"/>
    <x v="1"/>
    <s v="B+"/>
    <x v="3"/>
    <d v="2023-03-16T00:00:00"/>
    <s v="Kristopher Wiley Jr."/>
    <s v="Davis, Martinez and Manning"/>
    <n v="34253.988490000003"/>
    <x v="4"/>
    <n v="16827"/>
    <n v="254"/>
    <x v="0"/>
    <d v="2023-03-16T00:00:00"/>
    <s v="Penicillin"/>
    <s v="Abnormal"/>
    <n v="0"/>
    <x v="0"/>
    <s v="ArthritisLow"/>
    <n v="3"/>
    <x v="1"/>
    <n v="16"/>
  </r>
  <r>
    <s v="Mrs. Amanda Cardenas"/>
    <x v="51"/>
    <x v="0"/>
    <x v="0"/>
    <s v="B+"/>
    <x v="2"/>
    <d v="2021-03-04T00:00:00"/>
    <s v="Christopher Best"/>
    <s v="Powell and Sons"/>
    <n v="34237.434099999999"/>
    <x v="1"/>
    <n v="3255"/>
    <n v="367"/>
    <x v="0"/>
    <d v="2021-03-18T00:00:00"/>
    <s v="Ibuprofen"/>
    <s v="Abnormal"/>
    <n v="14"/>
    <x v="1"/>
    <s v="ObesityMed"/>
    <n v="3"/>
    <x v="4"/>
    <n v="4"/>
  </r>
  <r>
    <s v="Amanda Hubbard"/>
    <x v="29"/>
    <x v="3"/>
    <x v="1"/>
    <s v="A+"/>
    <x v="2"/>
    <d v="2021-09-07T00:00:00"/>
    <s v="Robert Smith"/>
    <s v="Reyes-Alexander"/>
    <n v="34234.242610000001"/>
    <x v="3"/>
    <n v="10730"/>
    <n v="348"/>
    <x v="0"/>
    <d v="2021-09-11T00:00:00"/>
    <s v="Lipitor"/>
    <s v="Abnormal"/>
    <n v="4"/>
    <x v="0"/>
    <s v="ObesityLow"/>
    <n v="9"/>
    <x v="4"/>
    <n v="7"/>
  </r>
  <r>
    <s v="Catherine Moreno"/>
    <x v="52"/>
    <x v="0"/>
    <x v="0"/>
    <s v="A+"/>
    <x v="4"/>
    <d v="2019-03-29T00:00:00"/>
    <s v="Elizabeth Williams"/>
    <s v="Vega, Chandler and Cummings"/>
    <n v="34229.99035"/>
    <x v="3"/>
    <n v="19894"/>
    <n v="114"/>
    <x v="2"/>
    <d v="2019-04-09T00:00:00"/>
    <s v="Lipitor"/>
    <s v="Inconclusive"/>
    <n v="11"/>
    <x v="1"/>
    <s v="HypertensionMed"/>
    <n v="3"/>
    <x v="2"/>
    <n v="29"/>
  </r>
  <r>
    <s v="Alexis Adkins"/>
    <x v="33"/>
    <x v="0"/>
    <x v="1"/>
    <s v="O-"/>
    <x v="4"/>
    <d v="2020-05-28T00:00:00"/>
    <s v="Alexis Martin"/>
    <s v="Harris Ltd"/>
    <n v="34226.130850000001"/>
    <x v="3"/>
    <n v="27917"/>
    <n v="498"/>
    <x v="2"/>
    <d v="2020-06-06T00:00:00"/>
    <s v="Ibuprofen"/>
    <s v="Abnormal"/>
    <n v="9"/>
    <x v="0"/>
    <s v="HypertensionLow"/>
    <n v="5"/>
    <x v="3"/>
    <n v="28"/>
  </r>
  <r>
    <s v="Sherry Mendez"/>
    <x v="45"/>
    <x v="2"/>
    <x v="1"/>
    <s v="B-"/>
    <x v="4"/>
    <d v="2021-11-11T00:00:00"/>
    <s v="Tanner Bennett"/>
    <s v="Parker-Smith"/>
    <n v="34224.888299999999"/>
    <x v="3"/>
    <n v="7803"/>
    <n v="162"/>
    <x v="2"/>
    <d v="2021-12-04T00:00:00"/>
    <s v="Ibuprofen"/>
    <s v="Abnormal"/>
    <n v="23"/>
    <x v="2"/>
    <s v="HypertensionHigh"/>
    <n v="11"/>
    <x v="4"/>
    <n v="11"/>
  </r>
  <r>
    <s v="Patricia Christian"/>
    <x v="1"/>
    <x v="1"/>
    <x v="1"/>
    <s v="O+"/>
    <x v="2"/>
    <d v="2022-07-27T00:00:00"/>
    <s v="Terri Shepard"/>
    <s v="Reed, Gutierrez and Martin"/>
    <n v="34220.295570000002"/>
    <x v="2"/>
    <n v="3403"/>
    <n v="199"/>
    <x v="0"/>
    <d v="2022-08-02T00:00:00"/>
    <s v="Ibuprofen"/>
    <s v="Abnormal"/>
    <n v="6"/>
    <x v="0"/>
    <s v="ObesityLow"/>
    <n v="7"/>
    <x v="0"/>
    <n v="27"/>
  </r>
  <r>
    <s v="Sheila Miller"/>
    <x v="37"/>
    <x v="3"/>
    <x v="0"/>
    <s v="A+"/>
    <x v="4"/>
    <d v="2021-07-17T00:00:00"/>
    <s v="Julie Ray"/>
    <s v="Brady, Chambers and Pena"/>
    <n v="34213.826529999998"/>
    <x v="1"/>
    <n v="9139"/>
    <n v="172"/>
    <x v="2"/>
    <d v="2021-07-19T00:00:00"/>
    <s v="Lipitor"/>
    <s v="Inconclusive"/>
    <n v="2"/>
    <x v="0"/>
    <s v="HypertensionLow"/>
    <n v="7"/>
    <x v="4"/>
    <n v="17"/>
  </r>
  <r>
    <s v="Calvin Odonnell"/>
    <x v="9"/>
    <x v="1"/>
    <x v="1"/>
    <s v="A-"/>
    <x v="3"/>
    <d v="2022-04-14T00:00:00"/>
    <s v="Jamie Mercer"/>
    <s v="Sullivan-Thompson"/>
    <n v="34186.541640000003"/>
    <x v="2"/>
    <n v="23433"/>
    <n v="234"/>
    <x v="0"/>
    <d v="2022-04-15T00:00:00"/>
    <s v="Lipitor"/>
    <s v="Inconclusive"/>
    <n v="1"/>
    <x v="0"/>
    <s v="ArthritisLow"/>
    <n v="4"/>
    <x v="0"/>
    <n v="14"/>
  </r>
  <r>
    <s v="Bill Lindsey"/>
    <x v="66"/>
    <x v="0"/>
    <x v="1"/>
    <s v="A-"/>
    <x v="0"/>
    <d v="2020-10-21T00:00:00"/>
    <s v="Amanda Moon"/>
    <s v="Figueroa LLC"/>
    <n v="34180.169710000002"/>
    <x v="2"/>
    <n v="10260"/>
    <n v="188"/>
    <x v="0"/>
    <d v="2020-11-06T00:00:00"/>
    <s v="Paracetamol"/>
    <s v="Normal"/>
    <n v="16"/>
    <x v="1"/>
    <s v="DiabetesMed"/>
    <n v="10"/>
    <x v="3"/>
    <n v="21"/>
  </r>
  <r>
    <s v="Justin Jackson"/>
    <x v="25"/>
    <x v="1"/>
    <x v="0"/>
    <s v="A+"/>
    <x v="5"/>
    <d v="2020-08-23T00:00:00"/>
    <s v="Alexis Hall"/>
    <s v="Payne, Campbell and Ruiz"/>
    <n v="34179.467230000002"/>
    <x v="1"/>
    <n v="17327"/>
    <n v="334"/>
    <x v="1"/>
    <d v="2020-08-24T00:00:00"/>
    <s v="Paracetamol"/>
    <s v="Inconclusive"/>
    <n v="1"/>
    <x v="0"/>
    <s v="CancerLow"/>
    <n v="8"/>
    <x v="3"/>
    <n v="23"/>
  </r>
  <r>
    <s v="Daniel Conway"/>
    <x v="15"/>
    <x v="1"/>
    <x v="1"/>
    <s v="O+"/>
    <x v="5"/>
    <d v="2023-02-10T00:00:00"/>
    <s v="Eric Gonzalez"/>
    <s v="Rivera-Adams"/>
    <n v="34179.376389999998"/>
    <x v="1"/>
    <n v="20826"/>
    <n v="272"/>
    <x v="1"/>
    <d v="2023-03-11T00:00:00"/>
    <s v="Penicillin"/>
    <s v="Abnormal"/>
    <n v="29"/>
    <x v="2"/>
    <s v="CancerHigh"/>
    <n v="2"/>
    <x v="1"/>
    <n v="10"/>
  </r>
  <r>
    <s v="Michael Barnes"/>
    <x v="8"/>
    <x v="1"/>
    <x v="0"/>
    <s v="O+"/>
    <x v="0"/>
    <d v="2020-04-29T00:00:00"/>
    <s v="Kelly Lee"/>
    <s v="Martin-Taylor"/>
    <n v="34178.574009999997"/>
    <x v="3"/>
    <n v="57934"/>
    <n v="463"/>
    <x v="0"/>
    <d v="2020-05-07T00:00:00"/>
    <s v="Lipitor"/>
    <s v="Abnormal"/>
    <n v="8"/>
    <x v="0"/>
    <s v="DiabetesLow"/>
    <n v="4"/>
    <x v="3"/>
    <n v="29"/>
  </r>
  <r>
    <s v="Brandon Swanson"/>
    <x v="0"/>
    <x v="0"/>
    <x v="0"/>
    <s v="O+"/>
    <x v="3"/>
    <d v="2020-04-10T00:00:00"/>
    <s v="Bryan Phillips"/>
    <s v="Jones, Haas and Fleming"/>
    <n v="34156.744700000003"/>
    <x v="2"/>
    <n v="14410"/>
    <n v="388"/>
    <x v="1"/>
    <d v="2020-04-13T00:00:00"/>
    <s v="Ibuprofen"/>
    <s v="Abnormal"/>
    <n v="3"/>
    <x v="0"/>
    <s v="ArthritisLow"/>
    <n v="4"/>
    <x v="3"/>
    <n v="10"/>
  </r>
  <r>
    <s v="Zachary Hall"/>
    <x v="8"/>
    <x v="1"/>
    <x v="1"/>
    <s v="AB+"/>
    <x v="3"/>
    <d v="2019-05-23T00:00:00"/>
    <s v="Robert Diaz"/>
    <s v="Chambers, Hernandez and Snyder"/>
    <n v="34154.680619999999"/>
    <x v="1"/>
    <n v="15948"/>
    <n v="477"/>
    <x v="2"/>
    <d v="2019-06-18T00:00:00"/>
    <s v="Ibuprofen"/>
    <s v="Abnormal"/>
    <n v="26"/>
    <x v="2"/>
    <s v="ArthritisHigh"/>
    <n v="5"/>
    <x v="2"/>
    <n v="23"/>
  </r>
  <r>
    <s v="Jasmine Sanchez"/>
    <x v="50"/>
    <x v="3"/>
    <x v="0"/>
    <s v="B-"/>
    <x v="5"/>
    <d v="2023-10-24T00:00:00"/>
    <s v="Joshua Torres"/>
    <s v="Williams Inc"/>
    <n v="34147.99942"/>
    <x v="4"/>
    <n v="13797"/>
    <n v="274"/>
    <x v="1"/>
    <d v="2023-11-13T00:00:00"/>
    <s v="Paracetamol"/>
    <s v="Normal"/>
    <n v="20"/>
    <x v="2"/>
    <s v="CancerHigh"/>
    <n v="10"/>
    <x v="1"/>
    <n v="24"/>
  </r>
  <r>
    <s v="Spencer Martin"/>
    <x v="14"/>
    <x v="0"/>
    <x v="1"/>
    <s v="AB-"/>
    <x v="3"/>
    <d v="2023-03-17T00:00:00"/>
    <s v="Richard Clark"/>
    <s v="Faulkner, West and Lopez"/>
    <n v="34137.608809999998"/>
    <x v="4"/>
    <n v="32676"/>
    <n v="485"/>
    <x v="0"/>
    <d v="2023-03-27T00:00:00"/>
    <s v="Paracetamol"/>
    <s v="Inconclusive"/>
    <n v="10"/>
    <x v="1"/>
    <s v="ArthritisMed"/>
    <n v="3"/>
    <x v="1"/>
    <n v="17"/>
  </r>
  <r>
    <s v="Teresa Ingram"/>
    <x v="55"/>
    <x v="1"/>
    <x v="0"/>
    <s v="O+"/>
    <x v="1"/>
    <d v="2023-01-22T00:00:00"/>
    <s v="Zachary Bond"/>
    <s v="Yates, Bailey and Frank"/>
    <n v="34134.881939999999"/>
    <x v="4"/>
    <n v="41109"/>
    <n v="220"/>
    <x v="2"/>
    <d v="2023-02-08T00:00:00"/>
    <s v="Ibuprofen"/>
    <s v="Inconclusive"/>
    <n v="17"/>
    <x v="1"/>
    <s v="AsthmaMed"/>
    <n v="1"/>
    <x v="1"/>
    <n v="22"/>
  </r>
  <r>
    <s v="Adam Cole"/>
    <x v="48"/>
    <x v="0"/>
    <x v="0"/>
    <s v="AB+"/>
    <x v="4"/>
    <d v="2022-02-27T00:00:00"/>
    <s v="Heather Webb"/>
    <s v="Ford and Sons"/>
    <n v="34133.959410000003"/>
    <x v="2"/>
    <n v="31856"/>
    <n v="177"/>
    <x v="2"/>
    <d v="2022-03-12T00:00:00"/>
    <s v="Aspirin"/>
    <s v="Abnormal"/>
    <n v="13"/>
    <x v="1"/>
    <s v="HypertensionMed"/>
    <n v="2"/>
    <x v="0"/>
    <n v="27"/>
  </r>
  <r>
    <s v="Kristen Roberts"/>
    <x v="50"/>
    <x v="3"/>
    <x v="1"/>
    <s v="AB-"/>
    <x v="2"/>
    <d v="2023-10-19T00:00:00"/>
    <s v="Jennifer Nunez"/>
    <s v="Patterson Group"/>
    <n v="34133.069409999996"/>
    <x v="1"/>
    <n v="7091"/>
    <n v="393"/>
    <x v="2"/>
    <d v="2023-11-13T00:00:00"/>
    <s v="Paracetamol"/>
    <s v="Normal"/>
    <n v="25"/>
    <x v="2"/>
    <s v="ObesityHigh"/>
    <n v="10"/>
    <x v="1"/>
    <n v="19"/>
  </r>
  <r>
    <s v="April James"/>
    <x v="23"/>
    <x v="0"/>
    <x v="0"/>
    <s v="O+"/>
    <x v="0"/>
    <d v="2021-03-11T00:00:00"/>
    <s v="Marie Williams"/>
    <s v="Carlson-Jordan"/>
    <n v="34116.120900000002"/>
    <x v="0"/>
    <n v="38055"/>
    <n v="290"/>
    <x v="2"/>
    <d v="2021-04-07T00:00:00"/>
    <s v="Lipitor"/>
    <s v="Normal"/>
    <n v="27"/>
    <x v="2"/>
    <s v="DiabetesHigh"/>
    <n v="3"/>
    <x v="4"/>
    <n v="11"/>
  </r>
  <r>
    <s v="Thomas Torres MD"/>
    <x v="35"/>
    <x v="0"/>
    <x v="0"/>
    <s v="A+"/>
    <x v="5"/>
    <d v="2022-12-31T00:00:00"/>
    <s v="Kristin Phillips"/>
    <s v="Miller, Robinson and Olson"/>
    <n v="34103.347229999999"/>
    <x v="2"/>
    <n v="9397"/>
    <n v="406"/>
    <x v="1"/>
    <d v="2023-01-05T00:00:00"/>
    <s v="Ibuprofen"/>
    <s v="Abnormal"/>
    <n v="5"/>
    <x v="0"/>
    <s v="CancerLow"/>
    <n v="12"/>
    <x v="0"/>
    <n v="31"/>
  </r>
  <r>
    <s v="Brian Mills"/>
    <x v="35"/>
    <x v="0"/>
    <x v="1"/>
    <s v="A-"/>
    <x v="5"/>
    <d v="2020-04-16T00:00:00"/>
    <s v="Ryan Hill"/>
    <s v="Foster LLC"/>
    <n v="34101.216359999999"/>
    <x v="1"/>
    <n v="67083"/>
    <n v="122"/>
    <x v="2"/>
    <d v="2020-05-08T00:00:00"/>
    <s v="Ibuprofen"/>
    <s v="Inconclusive"/>
    <n v="22"/>
    <x v="2"/>
    <s v="CancerHigh"/>
    <n v="4"/>
    <x v="3"/>
    <n v="16"/>
  </r>
  <r>
    <s v="Daniel Campos"/>
    <x v="9"/>
    <x v="1"/>
    <x v="1"/>
    <s v="A+"/>
    <x v="0"/>
    <d v="2023-10-25T00:00:00"/>
    <s v="Seth Harvey"/>
    <s v="Herrera-Pham"/>
    <n v="34098.207470000001"/>
    <x v="1"/>
    <n v="27618"/>
    <n v="227"/>
    <x v="2"/>
    <d v="2023-11-02T00:00:00"/>
    <s v="Aspirin"/>
    <s v="Inconclusive"/>
    <n v="8"/>
    <x v="0"/>
    <s v="DiabetesLow"/>
    <n v="10"/>
    <x v="1"/>
    <n v="25"/>
  </r>
  <r>
    <s v="Tanya Jackson"/>
    <x v="27"/>
    <x v="0"/>
    <x v="0"/>
    <s v="O+"/>
    <x v="5"/>
    <d v="2019-11-10T00:00:00"/>
    <s v="Debra Oliver"/>
    <s v="Morris-Bell"/>
    <n v="34096.27261"/>
    <x v="3"/>
    <n v="43027"/>
    <n v="134"/>
    <x v="0"/>
    <d v="2019-11-12T00:00:00"/>
    <s v="Paracetamol"/>
    <s v="Normal"/>
    <n v="2"/>
    <x v="0"/>
    <s v="CancerLow"/>
    <n v="11"/>
    <x v="2"/>
    <n v="10"/>
  </r>
  <r>
    <s v="Benjamin Smith"/>
    <x v="36"/>
    <x v="0"/>
    <x v="1"/>
    <s v="AB-"/>
    <x v="5"/>
    <d v="2020-01-03T00:00:00"/>
    <s v="Christine Rodriguez"/>
    <s v="Brown Group"/>
    <n v="34063.564740000002"/>
    <x v="2"/>
    <n v="4189"/>
    <n v="499"/>
    <x v="2"/>
    <d v="2020-01-11T00:00:00"/>
    <s v="Paracetamol"/>
    <s v="Abnormal"/>
    <n v="8"/>
    <x v="0"/>
    <s v="CancerLow"/>
    <n v="1"/>
    <x v="3"/>
    <n v="3"/>
  </r>
  <r>
    <s v="Andre James"/>
    <x v="5"/>
    <x v="2"/>
    <x v="0"/>
    <s v="A-"/>
    <x v="4"/>
    <d v="2020-01-18T00:00:00"/>
    <s v="James Burch"/>
    <s v="Palmer LLC"/>
    <n v="34059.642549999997"/>
    <x v="2"/>
    <n v="10874"/>
    <n v="376"/>
    <x v="1"/>
    <d v="2020-02-09T00:00:00"/>
    <s v="Ibuprofen"/>
    <s v="Normal"/>
    <n v="22"/>
    <x v="2"/>
    <s v="HypertensionHigh"/>
    <n v="1"/>
    <x v="3"/>
    <n v="18"/>
  </r>
  <r>
    <s v="Dr. Jessica Edwards"/>
    <x v="50"/>
    <x v="3"/>
    <x v="0"/>
    <s v="B+"/>
    <x v="4"/>
    <d v="2021-11-30T00:00:00"/>
    <s v="Michael Atkins"/>
    <s v="Hunter, Sparks and Ramirez"/>
    <n v="34058.41375"/>
    <x v="1"/>
    <n v="33241"/>
    <n v="481"/>
    <x v="1"/>
    <d v="2021-12-06T00:00:00"/>
    <s v="Paracetamol"/>
    <s v="Normal"/>
    <n v="6"/>
    <x v="0"/>
    <s v="HypertensionLow"/>
    <n v="11"/>
    <x v="4"/>
    <n v="30"/>
  </r>
  <r>
    <s v="Ronald Sanchez"/>
    <x v="31"/>
    <x v="2"/>
    <x v="0"/>
    <s v="B-"/>
    <x v="2"/>
    <d v="2020-08-23T00:00:00"/>
    <s v="Ronald Meadows"/>
    <s v="Blair, Baker and Cochran"/>
    <n v="34047.215120000001"/>
    <x v="3"/>
    <n v="1116"/>
    <n v="425"/>
    <x v="1"/>
    <d v="2020-09-13T00:00:00"/>
    <s v="Lipitor"/>
    <s v="Abnormal"/>
    <n v="21"/>
    <x v="2"/>
    <s v="ObesityHigh"/>
    <n v="8"/>
    <x v="3"/>
    <n v="23"/>
  </r>
  <r>
    <s v="Rebecca Hebert"/>
    <x v="16"/>
    <x v="0"/>
    <x v="0"/>
    <s v="A-"/>
    <x v="2"/>
    <d v="2021-01-20T00:00:00"/>
    <s v="Benjamin Carter"/>
    <s v="Tapia-Conner"/>
    <n v="34047.0913"/>
    <x v="4"/>
    <n v="14239"/>
    <n v="400"/>
    <x v="0"/>
    <d v="2021-02-11T00:00:00"/>
    <s v="Ibuprofen"/>
    <s v="Abnormal"/>
    <n v="22"/>
    <x v="2"/>
    <s v="ObesityHigh"/>
    <n v="1"/>
    <x v="4"/>
    <n v="20"/>
  </r>
  <r>
    <s v="Michael Anderson"/>
    <x v="60"/>
    <x v="1"/>
    <x v="0"/>
    <s v="O+"/>
    <x v="2"/>
    <d v="2023-07-23T00:00:00"/>
    <s v="Luis Gonzalez"/>
    <s v="Pena, Ruiz and Schroeder"/>
    <n v="34046.523249999998"/>
    <x v="1"/>
    <n v="17853"/>
    <n v="305"/>
    <x v="0"/>
    <d v="2023-08-03T00:00:00"/>
    <s v="Penicillin"/>
    <s v="Normal"/>
    <n v="11"/>
    <x v="1"/>
    <s v="ObesityMed"/>
    <n v="7"/>
    <x v="1"/>
    <n v="23"/>
  </r>
  <r>
    <s v="David Middleton"/>
    <x v="5"/>
    <x v="2"/>
    <x v="1"/>
    <s v="A+"/>
    <x v="3"/>
    <d v="2023-03-31T00:00:00"/>
    <s v="Robert Webb"/>
    <s v="Martin Inc"/>
    <n v="34042.16143"/>
    <x v="2"/>
    <n v="30107"/>
    <n v="105"/>
    <x v="2"/>
    <d v="2023-04-12T00:00:00"/>
    <s v="Ibuprofen"/>
    <s v="Abnormal"/>
    <n v="12"/>
    <x v="1"/>
    <s v="ArthritisMed"/>
    <n v="3"/>
    <x v="1"/>
    <n v="31"/>
  </r>
  <r>
    <s v="Lori Davis"/>
    <x v="37"/>
    <x v="3"/>
    <x v="1"/>
    <s v="A-"/>
    <x v="1"/>
    <d v="2020-04-21T00:00:00"/>
    <s v="Perry Owen"/>
    <s v="Perez, Scott and Aguirre"/>
    <n v="34039.143320000003"/>
    <x v="2"/>
    <n v="11254"/>
    <n v="390"/>
    <x v="2"/>
    <d v="2020-05-03T00:00:00"/>
    <s v="Penicillin"/>
    <s v="Normal"/>
    <n v="12"/>
    <x v="1"/>
    <s v="AsthmaMed"/>
    <n v="4"/>
    <x v="3"/>
    <n v="21"/>
  </r>
  <r>
    <s v="Adam Johnson"/>
    <x v="45"/>
    <x v="2"/>
    <x v="1"/>
    <s v="O+"/>
    <x v="1"/>
    <d v="2021-03-19T00:00:00"/>
    <s v="Brandi Williams"/>
    <s v="Sanchez Group"/>
    <n v="34035.619270000003"/>
    <x v="0"/>
    <n v="20037"/>
    <n v="192"/>
    <x v="2"/>
    <d v="2021-03-23T00:00:00"/>
    <s v="Penicillin"/>
    <s v="Abnormal"/>
    <n v="4"/>
    <x v="0"/>
    <s v="AsthmaLow"/>
    <n v="3"/>
    <x v="4"/>
    <n v="19"/>
  </r>
  <r>
    <s v="Patrick Mcclure"/>
    <x v="64"/>
    <x v="3"/>
    <x v="0"/>
    <s v="O+"/>
    <x v="1"/>
    <d v="2018-12-14T00:00:00"/>
    <s v="Dominique Molina"/>
    <s v="Walker, Ferrell and Hall"/>
    <n v="34034.590559999997"/>
    <x v="2"/>
    <n v="17870"/>
    <n v="338"/>
    <x v="1"/>
    <d v="2019-01-07T00:00:00"/>
    <s v="Aspirin"/>
    <s v="Abnormal"/>
    <n v="24"/>
    <x v="2"/>
    <s v="AsthmaHigh"/>
    <n v="12"/>
    <x v="5"/>
    <n v="14"/>
  </r>
  <r>
    <s v="Kaitlyn Kelly"/>
    <x v="50"/>
    <x v="3"/>
    <x v="1"/>
    <s v="O-"/>
    <x v="1"/>
    <d v="2021-02-15T00:00:00"/>
    <s v="John Garza"/>
    <s v="Robinson, Anderson and Barnett"/>
    <n v="34026.631229999999"/>
    <x v="1"/>
    <n v="44859"/>
    <n v="240"/>
    <x v="1"/>
    <d v="2021-03-12T00:00:00"/>
    <s v="Aspirin"/>
    <s v="Abnormal"/>
    <n v="25"/>
    <x v="2"/>
    <s v="AsthmaHigh"/>
    <n v="2"/>
    <x v="4"/>
    <n v="15"/>
  </r>
  <r>
    <s v="Robin Hamilton"/>
    <x v="60"/>
    <x v="1"/>
    <x v="1"/>
    <s v="A+"/>
    <x v="0"/>
    <d v="2018-12-27T00:00:00"/>
    <s v="Mary Mckenzie MD"/>
    <s v="Tran Inc"/>
    <n v="34025.367449999998"/>
    <x v="3"/>
    <n v="46870"/>
    <n v="386"/>
    <x v="1"/>
    <d v="2019-01-09T00:00:00"/>
    <s v="Lipitor"/>
    <s v="Inconclusive"/>
    <n v="13"/>
    <x v="1"/>
    <s v="DiabetesMed"/>
    <n v="12"/>
    <x v="5"/>
    <n v="27"/>
  </r>
  <r>
    <s v="Susan Riddle"/>
    <x v="65"/>
    <x v="0"/>
    <x v="1"/>
    <s v="O-"/>
    <x v="0"/>
    <d v="2022-08-02T00:00:00"/>
    <s v="Paul Kennedy"/>
    <s v="Wiggins-Kelly"/>
    <n v="34017.192320000002"/>
    <x v="2"/>
    <n v="18574"/>
    <n v="282"/>
    <x v="0"/>
    <d v="2022-08-06T00:00:00"/>
    <s v="Paracetamol"/>
    <s v="Abnormal"/>
    <n v="4"/>
    <x v="0"/>
    <s v="DiabetesLow"/>
    <n v="8"/>
    <x v="0"/>
    <n v="2"/>
  </r>
  <r>
    <s v="Jennifer Jones"/>
    <x v="48"/>
    <x v="0"/>
    <x v="0"/>
    <s v="B+"/>
    <x v="3"/>
    <d v="2023-05-12T00:00:00"/>
    <s v="Cheryl Moore"/>
    <s v="Dennis, Hogan and Lambert"/>
    <n v="34010.746859999999"/>
    <x v="2"/>
    <n v="23683"/>
    <n v="455"/>
    <x v="2"/>
    <d v="2023-05-20T00:00:00"/>
    <s v="Lipitor"/>
    <s v="Abnormal"/>
    <n v="8"/>
    <x v="0"/>
    <s v="ArthritisLow"/>
    <n v="5"/>
    <x v="1"/>
    <n v="12"/>
  </r>
  <r>
    <s v="Christopher Smith"/>
    <x v="26"/>
    <x v="0"/>
    <x v="0"/>
    <s v="B+"/>
    <x v="1"/>
    <d v="2020-11-30T00:00:00"/>
    <s v="Matthew Hines"/>
    <s v="Joseph, Mcintosh and Gomez"/>
    <n v="34006.332280000002"/>
    <x v="0"/>
    <n v="41734"/>
    <n v="123"/>
    <x v="2"/>
    <d v="2020-12-16T00:00:00"/>
    <s v="Aspirin"/>
    <s v="Inconclusive"/>
    <n v="16"/>
    <x v="1"/>
    <s v="AsthmaMed"/>
    <n v="11"/>
    <x v="3"/>
    <n v="30"/>
  </r>
  <r>
    <s v="Vickie Thomas"/>
    <x v="64"/>
    <x v="3"/>
    <x v="1"/>
    <s v="A-"/>
    <x v="3"/>
    <d v="2023-01-20T00:00:00"/>
    <s v="Deborah Harrington"/>
    <s v="Mccormick-Waters"/>
    <n v="34003.039389999998"/>
    <x v="2"/>
    <n v="30217"/>
    <n v="337"/>
    <x v="1"/>
    <d v="2023-02-08T00:00:00"/>
    <s v="Ibuprofen"/>
    <s v="Normal"/>
    <n v="19"/>
    <x v="1"/>
    <s v="ArthritisMed"/>
    <n v="1"/>
    <x v="1"/>
    <n v="20"/>
  </r>
  <r>
    <s v="Timothy Herring"/>
    <x v="39"/>
    <x v="0"/>
    <x v="0"/>
    <s v="O-"/>
    <x v="4"/>
    <d v="2019-10-16T00:00:00"/>
    <s v="Tammy Howe"/>
    <s v="Johnson Inc"/>
    <n v="33996.627240000002"/>
    <x v="0"/>
    <n v="34376"/>
    <n v="257"/>
    <x v="2"/>
    <d v="2019-11-08T00:00:00"/>
    <s v="Paracetamol"/>
    <s v="Inconclusive"/>
    <n v="23"/>
    <x v="2"/>
    <s v="HypertensionHigh"/>
    <n v="10"/>
    <x v="2"/>
    <n v="16"/>
  </r>
  <r>
    <s v="Christina Phillips"/>
    <x v="14"/>
    <x v="0"/>
    <x v="0"/>
    <s v="O+"/>
    <x v="4"/>
    <d v="2021-01-17T00:00:00"/>
    <s v="Kimberly Chen"/>
    <s v="Fernandez-Rodriguez"/>
    <n v="33991.563470000001"/>
    <x v="0"/>
    <n v="25295"/>
    <n v="112"/>
    <x v="2"/>
    <d v="2021-02-09T00:00:00"/>
    <s v="Aspirin"/>
    <s v="Inconclusive"/>
    <n v="23"/>
    <x v="2"/>
    <s v="HypertensionHigh"/>
    <n v="1"/>
    <x v="4"/>
    <n v="17"/>
  </r>
  <r>
    <s v="Martin Gilbert"/>
    <x v="52"/>
    <x v="0"/>
    <x v="0"/>
    <s v="B-"/>
    <x v="1"/>
    <d v="2021-11-27T00:00:00"/>
    <s v="Megan Guzman"/>
    <s v="Palmer, Rivera and Arnold"/>
    <n v="33990.47997"/>
    <x v="4"/>
    <n v="19289"/>
    <n v="180"/>
    <x v="2"/>
    <d v="2021-12-15T00:00:00"/>
    <s v="Penicillin"/>
    <s v="Abnormal"/>
    <n v="18"/>
    <x v="1"/>
    <s v="AsthmaMed"/>
    <n v="11"/>
    <x v="4"/>
    <n v="27"/>
  </r>
  <r>
    <s v="Brian Wolf"/>
    <x v="65"/>
    <x v="0"/>
    <x v="0"/>
    <s v="O+"/>
    <x v="5"/>
    <d v="2023-07-08T00:00:00"/>
    <s v="Matthew Torres"/>
    <s v="Cannon-Morgan"/>
    <n v="33983.610679999998"/>
    <x v="4"/>
    <n v="69440"/>
    <n v="129"/>
    <x v="0"/>
    <d v="2023-07-10T00:00:00"/>
    <s v="Paracetamol"/>
    <s v="Normal"/>
    <n v="2"/>
    <x v="0"/>
    <s v="CancerLow"/>
    <n v="7"/>
    <x v="1"/>
    <n v="8"/>
  </r>
  <r>
    <s v="Donald Gray"/>
    <x v="36"/>
    <x v="0"/>
    <x v="1"/>
    <s v="O-"/>
    <x v="5"/>
    <d v="2019-11-09T00:00:00"/>
    <s v="Tanya Turner"/>
    <s v="Patrick, Hall and Warner"/>
    <n v="33973.381050000004"/>
    <x v="1"/>
    <n v="73278"/>
    <n v="281"/>
    <x v="2"/>
    <d v="2019-11-16T00:00:00"/>
    <s v="Ibuprofen"/>
    <s v="Normal"/>
    <n v="7"/>
    <x v="0"/>
    <s v="CancerLow"/>
    <n v="11"/>
    <x v="2"/>
    <n v="9"/>
  </r>
  <r>
    <s v="Michael Shepherd"/>
    <x v="32"/>
    <x v="1"/>
    <x v="1"/>
    <s v="A+"/>
    <x v="2"/>
    <d v="2020-05-27T00:00:00"/>
    <s v="Lauren Gay"/>
    <s v="Fuller, Booker and Smith"/>
    <n v="33967.470939999999"/>
    <x v="2"/>
    <n v="18765"/>
    <n v="349"/>
    <x v="0"/>
    <d v="2020-05-29T00:00:00"/>
    <s v="Penicillin"/>
    <s v="Abnormal"/>
    <n v="2"/>
    <x v="0"/>
    <s v="ObesityLow"/>
    <n v="5"/>
    <x v="3"/>
    <n v="27"/>
  </r>
  <r>
    <s v="Manuel Gray"/>
    <x v="10"/>
    <x v="2"/>
    <x v="1"/>
    <s v="B-"/>
    <x v="1"/>
    <d v="2020-09-08T00:00:00"/>
    <s v="Brittany Robinson"/>
    <s v="Martinez Ltd"/>
    <n v="33963.418089999999"/>
    <x v="1"/>
    <n v="36245"/>
    <n v="134"/>
    <x v="2"/>
    <d v="2020-10-03T00:00:00"/>
    <s v="Penicillin"/>
    <s v="Abnormal"/>
    <n v="25"/>
    <x v="2"/>
    <s v="AsthmaHigh"/>
    <n v="9"/>
    <x v="3"/>
    <n v="8"/>
  </r>
  <r>
    <s v="James Kelly"/>
    <x v="2"/>
    <x v="0"/>
    <x v="0"/>
    <s v="AB+"/>
    <x v="3"/>
    <d v="2020-05-30T00:00:00"/>
    <s v="Samuel Novak"/>
    <s v="Dean and Sons"/>
    <n v="33961.289819999998"/>
    <x v="3"/>
    <n v="18371"/>
    <n v="157"/>
    <x v="1"/>
    <d v="2020-06-07T00:00:00"/>
    <s v="Paracetamol"/>
    <s v="Inconclusive"/>
    <n v="8"/>
    <x v="0"/>
    <s v="ArthritisLow"/>
    <n v="5"/>
    <x v="3"/>
    <n v="30"/>
  </r>
  <r>
    <s v="Jessica Salinas"/>
    <x v="44"/>
    <x v="1"/>
    <x v="0"/>
    <s v="AB-"/>
    <x v="1"/>
    <d v="2022-08-12T00:00:00"/>
    <s v="Susan Nelson"/>
    <s v="Johnson Group"/>
    <n v="33960.244420000003"/>
    <x v="1"/>
    <n v="6191"/>
    <n v="447"/>
    <x v="2"/>
    <d v="2022-08-16T00:00:00"/>
    <s v="Aspirin"/>
    <s v="Abnormal"/>
    <n v="4"/>
    <x v="0"/>
    <s v="AsthmaLow"/>
    <n v="8"/>
    <x v="0"/>
    <n v="12"/>
  </r>
  <r>
    <s v="Helen Smith"/>
    <x v="37"/>
    <x v="3"/>
    <x v="0"/>
    <s v="A-"/>
    <x v="5"/>
    <d v="2021-08-10T00:00:00"/>
    <s v="Kimberly Beck"/>
    <s v="Patel, Aguilar and Faulkner"/>
    <n v="33944.334900000002"/>
    <x v="4"/>
    <n v="26301"/>
    <n v="188"/>
    <x v="2"/>
    <d v="2021-09-03T00:00:00"/>
    <s v="Aspirin"/>
    <s v="Normal"/>
    <n v="24"/>
    <x v="2"/>
    <s v="CancerHigh"/>
    <n v="8"/>
    <x v="4"/>
    <n v="10"/>
  </r>
  <r>
    <s v="Michael Haas"/>
    <x v="27"/>
    <x v="0"/>
    <x v="0"/>
    <s v="O-"/>
    <x v="2"/>
    <d v="2021-06-10T00:00:00"/>
    <s v="Jason Hutchinson"/>
    <s v="Williams LLC"/>
    <n v="33940.885159999998"/>
    <x v="2"/>
    <n v="24318"/>
    <n v="184"/>
    <x v="1"/>
    <d v="2021-06-15T00:00:00"/>
    <s v="Penicillin"/>
    <s v="Normal"/>
    <n v="5"/>
    <x v="0"/>
    <s v="ObesityLow"/>
    <n v="6"/>
    <x v="4"/>
    <n v="10"/>
  </r>
  <r>
    <s v="Greg Holden"/>
    <x v="27"/>
    <x v="0"/>
    <x v="1"/>
    <s v="AB-"/>
    <x v="4"/>
    <d v="2022-04-11T00:00:00"/>
    <s v="Tasha Best"/>
    <s v="Frost, Perez and Hopkins"/>
    <n v="33927.682800000002"/>
    <x v="4"/>
    <n v="22670"/>
    <n v="207"/>
    <x v="2"/>
    <d v="2022-04-16T00:00:00"/>
    <s v="Ibuprofen"/>
    <s v="Abnormal"/>
    <n v="5"/>
    <x v="0"/>
    <s v="HypertensionLow"/>
    <n v="4"/>
    <x v="0"/>
    <n v="11"/>
  </r>
  <r>
    <s v="Angela Gomez"/>
    <x v="32"/>
    <x v="1"/>
    <x v="0"/>
    <s v="AB+"/>
    <x v="1"/>
    <d v="2019-12-13T00:00:00"/>
    <s v="Ashley Torres"/>
    <s v="Simmons Inc"/>
    <n v="33921.983079999998"/>
    <x v="1"/>
    <n v="27200"/>
    <n v="269"/>
    <x v="2"/>
    <d v="2019-12-27T00:00:00"/>
    <s v="Penicillin"/>
    <s v="Inconclusive"/>
    <n v="14"/>
    <x v="1"/>
    <s v="AsthmaMed"/>
    <n v="12"/>
    <x v="2"/>
    <n v="13"/>
  </r>
  <r>
    <s v="Shane Griffin"/>
    <x v="40"/>
    <x v="1"/>
    <x v="1"/>
    <s v="AB-"/>
    <x v="2"/>
    <d v="2022-10-05T00:00:00"/>
    <s v="Christopher Ruiz"/>
    <s v="Nguyen-Allen"/>
    <n v="33911.029040000001"/>
    <x v="1"/>
    <n v="502"/>
    <n v="102"/>
    <x v="0"/>
    <d v="2022-10-28T00:00:00"/>
    <s v="Paracetamol"/>
    <s v="Abnormal"/>
    <n v="23"/>
    <x v="2"/>
    <s v="ObesityHigh"/>
    <n v="10"/>
    <x v="0"/>
    <n v="5"/>
  </r>
  <r>
    <s v="Elizabeth Green DDS"/>
    <x v="56"/>
    <x v="2"/>
    <x v="0"/>
    <s v="A-"/>
    <x v="5"/>
    <d v="2021-04-26T00:00:00"/>
    <s v="Elaine Page DVM"/>
    <s v="Ferguson-Allen"/>
    <n v="33897.31639"/>
    <x v="3"/>
    <n v="44939"/>
    <n v="165"/>
    <x v="1"/>
    <d v="2021-05-04T00:00:00"/>
    <s v="Lipitor"/>
    <s v="Normal"/>
    <n v="8"/>
    <x v="0"/>
    <s v="CancerLow"/>
    <n v="4"/>
    <x v="4"/>
    <n v="26"/>
  </r>
  <r>
    <s v="Brandy Clark"/>
    <x v="28"/>
    <x v="1"/>
    <x v="0"/>
    <s v="A+"/>
    <x v="2"/>
    <d v="2020-04-10T00:00:00"/>
    <s v="Stacy Gomez"/>
    <s v="Hayes, Pierce and Jordan"/>
    <n v="33876.91246"/>
    <x v="4"/>
    <n v="7495"/>
    <n v="325"/>
    <x v="0"/>
    <d v="2020-04-14T00:00:00"/>
    <s v="Ibuprofen"/>
    <s v="Normal"/>
    <n v="4"/>
    <x v="0"/>
    <s v="ObesityLow"/>
    <n v="4"/>
    <x v="3"/>
    <n v="10"/>
  </r>
  <r>
    <s v="Kimberly Ford"/>
    <x v="47"/>
    <x v="0"/>
    <x v="0"/>
    <s v="O+"/>
    <x v="4"/>
    <d v="2020-02-21T00:00:00"/>
    <s v="John Bauer"/>
    <s v="Williams PLC"/>
    <n v="33874.977789999997"/>
    <x v="0"/>
    <n v="7518"/>
    <n v="490"/>
    <x v="2"/>
    <d v="2020-02-28T00:00:00"/>
    <s v="Aspirin"/>
    <s v="Abnormal"/>
    <n v="7"/>
    <x v="0"/>
    <s v="HypertensionLow"/>
    <n v="2"/>
    <x v="3"/>
    <n v="21"/>
  </r>
  <r>
    <s v="Deborah Adams"/>
    <x v="34"/>
    <x v="2"/>
    <x v="0"/>
    <s v="AB+"/>
    <x v="5"/>
    <d v="2022-04-05T00:00:00"/>
    <s v="Robert Jones"/>
    <s v="Walsh-Chavez"/>
    <n v="33874.032169999999"/>
    <x v="4"/>
    <n v="42646"/>
    <n v="175"/>
    <x v="2"/>
    <d v="2022-04-07T00:00:00"/>
    <s v="Ibuprofen"/>
    <s v="Normal"/>
    <n v="2"/>
    <x v="0"/>
    <s v="CancerLow"/>
    <n v="4"/>
    <x v="0"/>
    <n v="5"/>
  </r>
  <r>
    <s v="Crystal Mckee"/>
    <x v="24"/>
    <x v="0"/>
    <x v="0"/>
    <s v="O-"/>
    <x v="0"/>
    <d v="2021-04-22T00:00:00"/>
    <s v="Kimberly Jones"/>
    <s v="Williams LLC"/>
    <n v="33873.799030000002"/>
    <x v="2"/>
    <n v="17511"/>
    <n v="316"/>
    <x v="2"/>
    <d v="2021-05-20T00:00:00"/>
    <s v="Penicillin"/>
    <s v="Inconclusive"/>
    <n v="28"/>
    <x v="2"/>
    <s v="DiabetesHigh"/>
    <n v="4"/>
    <x v="4"/>
    <n v="22"/>
  </r>
  <r>
    <s v="Douglas Johnson"/>
    <x v="61"/>
    <x v="0"/>
    <x v="1"/>
    <s v="AB-"/>
    <x v="4"/>
    <d v="2022-12-27T00:00:00"/>
    <s v="Jasmine Johnston"/>
    <s v="Jimenez-Cross"/>
    <n v="33873.678390000001"/>
    <x v="0"/>
    <n v="12721"/>
    <n v="245"/>
    <x v="2"/>
    <d v="2023-01-24T00:00:00"/>
    <s v="Penicillin"/>
    <s v="Abnormal"/>
    <n v="28"/>
    <x v="2"/>
    <s v="HypertensionHigh"/>
    <n v="12"/>
    <x v="0"/>
    <n v="27"/>
  </r>
  <r>
    <s v="Carolyn Simpson"/>
    <x v="33"/>
    <x v="0"/>
    <x v="1"/>
    <s v="AB-"/>
    <x v="4"/>
    <d v="2019-12-19T00:00:00"/>
    <s v="Theresa Williams"/>
    <s v="James, Murphy and Eaton"/>
    <n v="33872.816079999997"/>
    <x v="4"/>
    <n v="32842"/>
    <n v="477"/>
    <x v="2"/>
    <d v="2019-12-21T00:00:00"/>
    <s v="Paracetamol"/>
    <s v="Abnormal"/>
    <n v="2"/>
    <x v="0"/>
    <s v="HypertensionLow"/>
    <n v="12"/>
    <x v="2"/>
    <n v="19"/>
  </r>
  <r>
    <s v="Emily Mccall"/>
    <x v="4"/>
    <x v="2"/>
    <x v="1"/>
    <s v="A-"/>
    <x v="3"/>
    <d v="2023-08-18T00:00:00"/>
    <s v="Gregory Smith"/>
    <s v="Harris, Wolfe and Kelley"/>
    <n v="33872.057130000001"/>
    <x v="3"/>
    <n v="8121"/>
    <n v="240"/>
    <x v="2"/>
    <d v="2023-08-20T00:00:00"/>
    <s v="Penicillin"/>
    <s v="Abnormal"/>
    <n v="2"/>
    <x v="0"/>
    <s v="ArthritisLow"/>
    <n v="8"/>
    <x v="1"/>
    <n v="18"/>
  </r>
  <r>
    <s v="Lauren Benson"/>
    <x v="66"/>
    <x v="0"/>
    <x v="0"/>
    <s v="A+"/>
    <x v="5"/>
    <d v="2021-11-30T00:00:00"/>
    <s v="Shawn Williams"/>
    <s v="Brady-Coleman"/>
    <n v="33870.860090000002"/>
    <x v="3"/>
    <n v="21214"/>
    <n v="348"/>
    <x v="0"/>
    <d v="2021-12-05T00:00:00"/>
    <s v="Lipitor"/>
    <s v="Normal"/>
    <n v="5"/>
    <x v="0"/>
    <s v="CancerLow"/>
    <n v="11"/>
    <x v="4"/>
    <n v="30"/>
  </r>
  <r>
    <s v="Timothy Hill"/>
    <x v="67"/>
    <x v="3"/>
    <x v="0"/>
    <s v="O-"/>
    <x v="1"/>
    <d v="2021-06-19T00:00:00"/>
    <s v="Samuel Spencer"/>
    <s v="Garcia-Harris"/>
    <n v="33867.009870000002"/>
    <x v="2"/>
    <n v="3661"/>
    <n v="390"/>
    <x v="2"/>
    <d v="2021-06-30T00:00:00"/>
    <s v="Lipitor"/>
    <s v="Abnormal"/>
    <n v="11"/>
    <x v="1"/>
    <s v="AsthmaMed"/>
    <n v="6"/>
    <x v="4"/>
    <n v="19"/>
  </r>
  <r>
    <s v="William Lawson"/>
    <x v="39"/>
    <x v="0"/>
    <x v="0"/>
    <s v="B-"/>
    <x v="2"/>
    <d v="2019-10-10T00:00:00"/>
    <s v="Heather Fisher"/>
    <s v="Boyd, Porter and Young"/>
    <n v="33866.900780000004"/>
    <x v="2"/>
    <n v="13279"/>
    <n v="143"/>
    <x v="0"/>
    <d v="2019-10-15T00:00:00"/>
    <s v="Lipitor"/>
    <s v="Inconclusive"/>
    <n v="5"/>
    <x v="0"/>
    <s v="ObesityLow"/>
    <n v="10"/>
    <x v="2"/>
    <n v="10"/>
  </r>
  <r>
    <s v="Erica Dougherty"/>
    <x v="5"/>
    <x v="2"/>
    <x v="0"/>
    <s v="O-"/>
    <x v="4"/>
    <d v="2021-08-03T00:00:00"/>
    <s v="Jorge Petty"/>
    <s v="Thomas-Smith"/>
    <n v="33859.92757"/>
    <x v="1"/>
    <n v="7062"/>
    <n v="447"/>
    <x v="2"/>
    <d v="2021-08-18T00:00:00"/>
    <s v="Paracetamol"/>
    <s v="Inconclusive"/>
    <n v="15"/>
    <x v="1"/>
    <s v="HypertensionMed"/>
    <n v="8"/>
    <x v="4"/>
    <n v="3"/>
  </r>
  <r>
    <s v="Matthew Flores"/>
    <x v="5"/>
    <x v="2"/>
    <x v="1"/>
    <s v="B+"/>
    <x v="3"/>
    <d v="2021-09-19T00:00:00"/>
    <s v="Dennis Smith"/>
    <s v="Stokes, Contreras and Zimmerman"/>
    <n v="33855.242160000002"/>
    <x v="3"/>
    <n v="39949"/>
    <n v="423"/>
    <x v="0"/>
    <d v="2021-09-21T00:00:00"/>
    <s v="Penicillin"/>
    <s v="Abnormal"/>
    <n v="2"/>
    <x v="0"/>
    <s v="ArthritisLow"/>
    <n v="9"/>
    <x v="4"/>
    <n v="19"/>
  </r>
  <r>
    <s v="Catherine Stevens"/>
    <x v="61"/>
    <x v="0"/>
    <x v="0"/>
    <s v="B-"/>
    <x v="3"/>
    <d v="2021-12-29T00:00:00"/>
    <s v="Travis Bennett"/>
    <s v="Jones-Torres"/>
    <n v="33851.50707"/>
    <x v="0"/>
    <n v="11070"/>
    <n v="300"/>
    <x v="1"/>
    <d v="2022-01-11T00:00:00"/>
    <s v="Aspirin"/>
    <s v="Abnormal"/>
    <n v="13"/>
    <x v="1"/>
    <s v="ArthritisMed"/>
    <n v="12"/>
    <x v="4"/>
    <n v="29"/>
  </r>
  <r>
    <s v="Destiny Bennett"/>
    <x v="48"/>
    <x v="0"/>
    <x v="1"/>
    <s v="B-"/>
    <x v="1"/>
    <d v="2021-12-23T00:00:00"/>
    <s v="Brandi Lyons"/>
    <s v="Wright, Cohen and Rivera"/>
    <n v="33842.429559999997"/>
    <x v="1"/>
    <n v="33000"/>
    <n v="210"/>
    <x v="2"/>
    <d v="2022-01-04T00:00:00"/>
    <s v="Paracetamol"/>
    <s v="Abnormal"/>
    <n v="12"/>
    <x v="1"/>
    <s v="AsthmaMed"/>
    <n v="12"/>
    <x v="4"/>
    <n v="23"/>
  </r>
  <r>
    <s v="Janet Johnson"/>
    <x v="58"/>
    <x v="3"/>
    <x v="1"/>
    <s v="O-"/>
    <x v="5"/>
    <d v="2020-09-16T00:00:00"/>
    <s v="Daniel Sloan"/>
    <s v="Miller, Rodriguez and Thornton"/>
    <n v="33842.382080000003"/>
    <x v="3"/>
    <n v="69280"/>
    <n v="499"/>
    <x v="1"/>
    <d v="2020-09-27T00:00:00"/>
    <s v="Ibuprofen"/>
    <s v="Abnormal"/>
    <n v="11"/>
    <x v="1"/>
    <s v="CancerMed"/>
    <n v="9"/>
    <x v="3"/>
    <n v="16"/>
  </r>
  <r>
    <s v="Cindy Dixon"/>
    <x v="22"/>
    <x v="0"/>
    <x v="1"/>
    <s v="AB-"/>
    <x v="5"/>
    <d v="2023-06-29T00:00:00"/>
    <s v="Erica George"/>
    <s v="Jacobson Inc"/>
    <n v="33834.266739999999"/>
    <x v="3"/>
    <n v="9933"/>
    <n v="235"/>
    <x v="0"/>
    <d v="2023-07-14T00:00:00"/>
    <s v="Ibuprofen"/>
    <s v="Abnormal"/>
    <n v="15"/>
    <x v="1"/>
    <s v="CancerMed"/>
    <n v="6"/>
    <x v="1"/>
    <n v="29"/>
  </r>
  <r>
    <s v="Joshua Mclaughlin"/>
    <x v="62"/>
    <x v="2"/>
    <x v="0"/>
    <s v="B+"/>
    <x v="2"/>
    <d v="2020-09-21T00:00:00"/>
    <s v="Frank Miller"/>
    <s v="Jones-Rodriguez"/>
    <n v="33831.027999999998"/>
    <x v="2"/>
    <n v="12542"/>
    <n v="259"/>
    <x v="0"/>
    <d v="2020-10-11T00:00:00"/>
    <s v="Lipitor"/>
    <s v="Inconclusive"/>
    <n v="20"/>
    <x v="2"/>
    <s v="ObesityHigh"/>
    <n v="9"/>
    <x v="3"/>
    <n v="21"/>
  </r>
  <r>
    <s v="Christopher Nguyen"/>
    <x v="10"/>
    <x v="2"/>
    <x v="1"/>
    <s v="B+"/>
    <x v="4"/>
    <d v="2021-08-12T00:00:00"/>
    <s v="Deanna Morris"/>
    <s v="Camacho-Mann"/>
    <n v="33830.095020000001"/>
    <x v="1"/>
    <n v="19492"/>
    <n v="477"/>
    <x v="2"/>
    <d v="2021-08-15T00:00:00"/>
    <s v="Aspirin"/>
    <s v="Inconclusive"/>
    <n v="3"/>
    <x v="0"/>
    <s v="HypertensionLow"/>
    <n v="8"/>
    <x v="4"/>
    <n v="12"/>
  </r>
  <r>
    <s v="Elizabeth Wilson"/>
    <x v="46"/>
    <x v="0"/>
    <x v="0"/>
    <s v="B+"/>
    <x v="1"/>
    <d v="2019-11-11T00:00:00"/>
    <s v="Anthony Jackson"/>
    <s v="Davis-Roth"/>
    <n v="33826.589220000002"/>
    <x v="0"/>
    <n v="9184"/>
    <n v="386"/>
    <x v="1"/>
    <d v="2019-12-04T00:00:00"/>
    <s v="Ibuprofen"/>
    <s v="Normal"/>
    <n v="23"/>
    <x v="2"/>
    <s v="AsthmaHigh"/>
    <n v="11"/>
    <x v="2"/>
    <n v="11"/>
  </r>
  <r>
    <s v="Ashley Mays"/>
    <x v="60"/>
    <x v="1"/>
    <x v="1"/>
    <s v="AB+"/>
    <x v="1"/>
    <d v="2020-04-12T00:00:00"/>
    <s v="Richard Johnson"/>
    <s v="Ellis, Wiggins and Barr"/>
    <n v="33824.49065"/>
    <x v="4"/>
    <n v="18973"/>
    <n v="422"/>
    <x v="1"/>
    <d v="2020-04-30T00:00:00"/>
    <s v="Lipitor"/>
    <s v="Normal"/>
    <n v="18"/>
    <x v="1"/>
    <s v="AsthmaMed"/>
    <n v="4"/>
    <x v="3"/>
    <n v="12"/>
  </r>
  <r>
    <s v="Sarah Jackson"/>
    <x v="32"/>
    <x v="1"/>
    <x v="1"/>
    <s v="A+"/>
    <x v="0"/>
    <d v="2019-07-16T00:00:00"/>
    <s v="Brittany Salazar"/>
    <s v="Jones Ltd"/>
    <n v="33821.783530000001"/>
    <x v="2"/>
    <n v="3650"/>
    <n v="427"/>
    <x v="1"/>
    <d v="2019-08-13T00:00:00"/>
    <s v="Lipitor"/>
    <s v="Normal"/>
    <n v="28"/>
    <x v="2"/>
    <s v="DiabetesHigh"/>
    <n v="7"/>
    <x v="2"/>
    <n v="16"/>
  </r>
  <r>
    <s v="Pamela Smith"/>
    <x v="53"/>
    <x v="2"/>
    <x v="1"/>
    <s v="B-"/>
    <x v="4"/>
    <d v="2019-05-25T00:00:00"/>
    <s v="Joseph Gray"/>
    <s v="Park-Clayton"/>
    <n v="33812.656969999996"/>
    <x v="4"/>
    <n v="31203"/>
    <n v="390"/>
    <x v="2"/>
    <d v="2019-06-03T00:00:00"/>
    <s v="Penicillin"/>
    <s v="Normal"/>
    <n v="9"/>
    <x v="0"/>
    <s v="HypertensionLow"/>
    <n v="5"/>
    <x v="2"/>
    <n v="25"/>
  </r>
  <r>
    <s v="Lydia Collins PhD"/>
    <x v="12"/>
    <x v="0"/>
    <x v="1"/>
    <s v="AB+"/>
    <x v="4"/>
    <d v="2022-05-29T00:00:00"/>
    <s v="Eric Schmidt"/>
    <s v="Hale-Sweeney"/>
    <n v="33809.7595"/>
    <x v="0"/>
    <n v="4017"/>
    <n v="197"/>
    <x v="2"/>
    <d v="2022-06-27T00:00:00"/>
    <s v="Lipitor"/>
    <s v="Abnormal"/>
    <n v="29"/>
    <x v="2"/>
    <s v="HypertensionHigh"/>
    <n v="5"/>
    <x v="0"/>
    <n v="29"/>
  </r>
  <r>
    <s v="Cassandra Burgess"/>
    <x v="9"/>
    <x v="1"/>
    <x v="1"/>
    <s v="O-"/>
    <x v="4"/>
    <d v="2022-12-01T00:00:00"/>
    <s v="Amy Miller"/>
    <s v="Jackson-Allen"/>
    <n v="33806.745459999998"/>
    <x v="3"/>
    <n v="20409"/>
    <n v="295"/>
    <x v="2"/>
    <d v="2022-12-23T00:00:00"/>
    <s v="Lipitor"/>
    <s v="Abnormal"/>
    <n v="22"/>
    <x v="2"/>
    <s v="HypertensionHigh"/>
    <n v="12"/>
    <x v="0"/>
    <n v="1"/>
  </r>
  <r>
    <s v="Lauren Lawrence"/>
    <x v="61"/>
    <x v="0"/>
    <x v="0"/>
    <s v="AB+"/>
    <x v="4"/>
    <d v="2020-09-30T00:00:00"/>
    <s v="Jeffrey Mercer"/>
    <s v="Alexander, Ibarra and Mays"/>
    <n v="33796.18952"/>
    <x v="1"/>
    <n v="9873"/>
    <n v="246"/>
    <x v="2"/>
    <d v="2020-10-11T00:00:00"/>
    <s v="Ibuprofen"/>
    <s v="Inconclusive"/>
    <n v="11"/>
    <x v="1"/>
    <s v="HypertensionMed"/>
    <n v="9"/>
    <x v="3"/>
    <n v="30"/>
  </r>
  <r>
    <s v="Richard Higgins"/>
    <x v="43"/>
    <x v="1"/>
    <x v="1"/>
    <s v="B-"/>
    <x v="4"/>
    <d v="2023-04-06T00:00:00"/>
    <s v="Richard Hess"/>
    <s v="Walker, Hart and Sanders"/>
    <n v="33787.991840000002"/>
    <x v="2"/>
    <n v="9756"/>
    <n v="182"/>
    <x v="2"/>
    <d v="2023-04-15T00:00:00"/>
    <s v="Ibuprofen"/>
    <s v="Inconclusive"/>
    <n v="9"/>
    <x v="0"/>
    <s v="HypertensionLow"/>
    <n v="4"/>
    <x v="1"/>
    <n v="6"/>
  </r>
  <r>
    <s v="Regina Chang"/>
    <x v="14"/>
    <x v="0"/>
    <x v="1"/>
    <s v="AB+"/>
    <x v="1"/>
    <d v="2019-11-09T00:00:00"/>
    <s v="Jodi Solis"/>
    <s v="Brown Ltd"/>
    <n v="33785.802170000003"/>
    <x v="3"/>
    <n v="32588"/>
    <n v="311"/>
    <x v="2"/>
    <d v="2019-11-12T00:00:00"/>
    <s v="Penicillin"/>
    <s v="Normal"/>
    <n v="3"/>
    <x v="0"/>
    <s v="AsthmaLow"/>
    <n v="11"/>
    <x v="2"/>
    <n v="9"/>
  </r>
  <r>
    <s v="Sarah Fisher"/>
    <x v="39"/>
    <x v="0"/>
    <x v="1"/>
    <s v="A-"/>
    <x v="4"/>
    <d v="2021-10-09T00:00:00"/>
    <s v="Rachel Green"/>
    <s v="Lopez Inc"/>
    <n v="33779.688309999998"/>
    <x v="4"/>
    <n v="23587"/>
    <n v="346"/>
    <x v="2"/>
    <d v="2021-11-06T00:00:00"/>
    <s v="Penicillin"/>
    <s v="Normal"/>
    <n v="28"/>
    <x v="2"/>
    <s v="HypertensionHigh"/>
    <n v="10"/>
    <x v="4"/>
    <n v="9"/>
  </r>
  <r>
    <s v="Martin Merritt"/>
    <x v="5"/>
    <x v="2"/>
    <x v="0"/>
    <s v="AB-"/>
    <x v="5"/>
    <d v="2022-03-18T00:00:00"/>
    <s v="Stephanie Horn"/>
    <s v="Collins Group"/>
    <n v="33751.631670000002"/>
    <x v="2"/>
    <n v="63369"/>
    <n v="439"/>
    <x v="2"/>
    <d v="2022-04-14T00:00:00"/>
    <s v="Lipitor"/>
    <s v="Normal"/>
    <n v="27"/>
    <x v="2"/>
    <s v="CancerHigh"/>
    <n v="3"/>
    <x v="0"/>
    <n v="18"/>
  </r>
  <r>
    <s v="Emily Benson"/>
    <x v="35"/>
    <x v="0"/>
    <x v="0"/>
    <s v="O+"/>
    <x v="3"/>
    <d v="2023-02-14T00:00:00"/>
    <s v="Vanessa Mcgee"/>
    <s v="Aguilar LLC"/>
    <n v="33749.362300000001"/>
    <x v="0"/>
    <n v="1330"/>
    <n v="197"/>
    <x v="2"/>
    <d v="2023-03-07T00:00:00"/>
    <s v="Aspirin"/>
    <s v="Inconclusive"/>
    <n v="21"/>
    <x v="2"/>
    <s v="ArthritisHigh"/>
    <n v="2"/>
    <x v="1"/>
    <n v="14"/>
  </r>
  <r>
    <s v="Christina Green"/>
    <x v="11"/>
    <x v="3"/>
    <x v="0"/>
    <s v="O+"/>
    <x v="5"/>
    <d v="2022-02-13T00:00:00"/>
    <s v="Dominique Christensen"/>
    <s v="Briggs LLC"/>
    <n v="33747.142820000001"/>
    <x v="4"/>
    <n v="61790"/>
    <n v="144"/>
    <x v="0"/>
    <d v="2022-03-02T00:00:00"/>
    <s v="Penicillin"/>
    <s v="Abnormal"/>
    <n v="17"/>
    <x v="1"/>
    <s v="CancerMed"/>
    <n v="2"/>
    <x v="0"/>
    <n v="13"/>
  </r>
  <r>
    <s v="Rachel Holden"/>
    <x v="12"/>
    <x v="0"/>
    <x v="1"/>
    <s v="A-"/>
    <x v="3"/>
    <d v="2019-04-23T00:00:00"/>
    <s v="Patricia Hudson"/>
    <s v="Bass, Medina and Lang"/>
    <n v="33742.198620000003"/>
    <x v="3"/>
    <n v="5077"/>
    <n v="330"/>
    <x v="2"/>
    <d v="2019-05-20T00:00:00"/>
    <s v="Lipitor"/>
    <s v="Normal"/>
    <n v="27"/>
    <x v="2"/>
    <s v="ArthritisHigh"/>
    <n v="4"/>
    <x v="2"/>
    <n v="23"/>
  </r>
  <r>
    <s v="Lauren Grant"/>
    <x v="31"/>
    <x v="2"/>
    <x v="0"/>
    <s v="B-"/>
    <x v="5"/>
    <d v="2021-05-16T00:00:00"/>
    <s v="Katrina Walker"/>
    <s v="Griffith Group"/>
    <n v="33738.80085"/>
    <x v="3"/>
    <n v="2351"/>
    <n v="262"/>
    <x v="0"/>
    <d v="2021-05-16T00:00:00"/>
    <s v="Aspirin"/>
    <s v="Abnormal"/>
    <n v="0"/>
    <x v="0"/>
    <s v="CancerLow"/>
    <n v="5"/>
    <x v="4"/>
    <n v="16"/>
  </r>
  <r>
    <s v="Susan Hurley"/>
    <x v="37"/>
    <x v="3"/>
    <x v="1"/>
    <s v="B+"/>
    <x v="2"/>
    <d v="2021-03-12T00:00:00"/>
    <s v="Randy Carpenter Jr."/>
    <s v="Lopez-Jackson"/>
    <n v="33736.858970000001"/>
    <x v="4"/>
    <n v="17807"/>
    <n v="396"/>
    <x v="1"/>
    <d v="2021-04-11T00:00:00"/>
    <s v="Lipitor"/>
    <s v="Inconclusive"/>
    <n v="30"/>
    <x v="2"/>
    <s v="ObesityHigh"/>
    <n v="3"/>
    <x v="4"/>
    <n v="12"/>
  </r>
  <r>
    <s v="Emily Rose"/>
    <x v="51"/>
    <x v="0"/>
    <x v="1"/>
    <s v="B+"/>
    <x v="4"/>
    <d v="2023-01-28T00:00:00"/>
    <s v="Amanda Hernandez"/>
    <s v="Alvarez, Aguilar and Santiago"/>
    <n v="33730.422480000001"/>
    <x v="0"/>
    <n v="22409"/>
    <n v="347"/>
    <x v="2"/>
    <d v="2023-02-09T00:00:00"/>
    <s v="Lipitor"/>
    <s v="Inconclusive"/>
    <n v="12"/>
    <x v="1"/>
    <s v="HypertensionMed"/>
    <n v="1"/>
    <x v="1"/>
    <n v="28"/>
  </r>
  <r>
    <s v="David Butler"/>
    <x v="45"/>
    <x v="2"/>
    <x v="0"/>
    <s v="A-"/>
    <x v="1"/>
    <d v="2022-11-22T00:00:00"/>
    <s v="Thomas Allen"/>
    <s v="Baker, Brown and Bradford"/>
    <n v="33726.707869999998"/>
    <x v="1"/>
    <n v="30594"/>
    <n v="466"/>
    <x v="2"/>
    <d v="2022-12-06T00:00:00"/>
    <s v="Paracetamol"/>
    <s v="Inconclusive"/>
    <n v="14"/>
    <x v="1"/>
    <s v="AsthmaMed"/>
    <n v="11"/>
    <x v="0"/>
    <n v="22"/>
  </r>
  <r>
    <s v="Lauren Beasley"/>
    <x v="60"/>
    <x v="1"/>
    <x v="1"/>
    <s v="B-"/>
    <x v="3"/>
    <d v="2021-01-01T00:00:00"/>
    <s v="Timothy Shields"/>
    <s v="Bates-Dickson"/>
    <n v="33724.378920000003"/>
    <x v="1"/>
    <n v="15276"/>
    <n v="365"/>
    <x v="0"/>
    <d v="2021-01-12T00:00:00"/>
    <s v="Lipitor"/>
    <s v="Abnormal"/>
    <n v="11"/>
    <x v="1"/>
    <s v="ArthritisMed"/>
    <n v="1"/>
    <x v="4"/>
    <n v="1"/>
  </r>
  <r>
    <s v="Kathleen Knight"/>
    <x v="58"/>
    <x v="3"/>
    <x v="1"/>
    <s v="O-"/>
    <x v="0"/>
    <d v="2022-05-26T00:00:00"/>
    <s v="Regina Taylor"/>
    <s v="Black, Hunter and Nelson"/>
    <n v="33723.157310000002"/>
    <x v="3"/>
    <n v="17215"/>
    <n v="244"/>
    <x v="0"/>
    <d v="2022-05-27T00:00:00"/>
    <s v="Lipitor"/>
    <s v="Abnormal"/>
    <n v="1"/>
    <x v="0"/>
    <s v="DiabetesLow"/>
    <n v="5"/>
    <x v="0"/>
    <n v="26"/>
  </r>
  <r>
    <s v="Susan Zuniga"/>
    <x v="26"/>
    <x v="0"/>
    <x v="0"/>
    <s v="B-"/>
    <x v="0"/>
    <d v="2020-08-30T00:00:00"/>
    <s v="Wayne Richardson"/>
    <s v="Williams-Lee"/>
    <n v="33715.013180000002"/>
    <x v="2"/>
    <n v="2831"/>
    <n v="122"/>
    <x v="1"/>
    <d v="2020-09-23T00:00:00"/>
    <s v="Paracetamol"/>
    <s v="Inconclusive"/>
    <n v="24"/>
    <x v="2"/>
    <s v="DiabetesHigh"/>
    <n v="8"/>
    <x v="3"/>
    <n v="30"/>
  </r>
  <r>
    <s v="Alexander Wood"/>
    <x v="46"/>
    <x v="0"/>
    <x v="0"/>
    <s v="O-"/>
    <x v="0"/>
    <d v="2022-08-05T00:00:00"/>
    <s v="Loretta Scott"/>
    <s v="Rodriguez, Brock and Hill"/>
    <n v="33705.02635"/>
    <x v="1"/>
    <n v="37081"/>
    <n v="329"/>
    <x v="2"/>
    <d v="2022-08-21T00:00:00"/>
    <s v="Lipitor"/>
    <s v="Abnormal"/>
    <n v="16"/>
    <x v="1"/>
    <s v="DiabetesMed"/>
    <n v="8"/>
    <x v="0"/>
    <n v="5"/>
  </r>
  <r>
    <s v="Joseph Long"/>
    <x v="14"/>
    <x v="0"/>
    <x v="1"/>
    <s v="B+"/>
    <x v="4"/>
    <d v="2023-01-16T00:00:00"/>
    <s v="Emily Miller"/>
    <s v="Daniels-Berg"/>
    <n v="33686.820110000001"/>
    <x v="0"/>
    <n v="4698"/>
    <n v="448"/>
    <x v="2"/>
    <d v="2023-02-11T00:00:00"/>
    <s v="Paracetamol"/>
    <s v="Abnormal"/>
    <n v="26"/>
    <x v="2"/>
    <s v="HypertensionHigh"/>
    <n v="1"/>
    <x v="1"/>
    <n v="16"/>
  </r>
  <r>
    <s v="Dawn Taylor"/>
    <x v="55"/>
    <x v="1"/>
    <x v="0"/>
    <s v="O-"/>
    <x v="1"/>
    <d v="2018-12-10T00:00:00"/>
    <s v="Ann Hernandez"/>
    <s v="Martin, Wallace and Allen"/>
    <n v="33686.080560000002"/>
    <x v="1"/>
    <n v="25905"/>
    <n v="171"/>
    <x v="1"/>
    <d v="2018-12-21T00:00:00"/>
    <s v="Penicillin"/>
    <s v="Abnormal"/>
    <n v="11"/>
    <x v="1"/>
    <s v="AsthmaMed"/>
    <n v="12"/>
    <x v="5"/>
    <n v="10"/>
  </r>
  <r>
    <s v="Shannon Mcdonald"/>
    <x v="59"/>
    <x v="0"/>
    <x v="0"/>
    <s v="AB+"/>
    <x v="0"/>
    <d v="2021-11-21T00:00:00"/>
    <s v="Benjamin Thomas"/>
    <s v="Graham LLC"/>
    <n v="33679.166989999998"/>
    <x v="2"/>
    <n v="3160"/>
    <n v="160"/>
    <x v="1"/>
    <d v="2021-12-02T00:00:00"/>
    <s v="Penicillin"/>
    <s v="Inconclusive"/>
    <n v="11"/>
    <x v="1"/>
    <s v="DiabetesMed"/>
    <n v="11"/>
    <x v="4"/>
    <n v="21"/>
  </r>
  <r>
    <s v="Travis Bauer"/>
    <x v="23"/>
    <x v="0"/>
    <x v="0"/>
    <s v="O-"/>
    <x v="3"/>
    <d v="2019-01-16T00:00:00"/>
    <s v="Elizabeth Gonzales"/>
    <s v="Parker and Sons"/>
    <n v="33674.321510000002"/>
    <x v="1"/>
    <n v="24167"/>
    <n v="414"/>
    <x v="1"/>
    <d v="2019-01-31T00:00:00"/>
    <s v="Penicillin"/>
    <s v="Normal"/>
    <n v="15"/>
    <x v="1"/>
    <s v="ArthritisMed"/>
    <n v="1"/>
    <x v="2"/>
    <n v="16"/>
  </r>
  <r>
    <s v="Sandy Nelson"/>
    <x v="16"/>
    <x v="0"/>
    <x v="1"/>
    <s v="A-"/>
    <x v="0"/>
    <d v="2023-04-06T00:00:00"/>
    <s v="Mr. Aaron Gomez"/>
    <s v="Parks-Gonzales"/>
    <n v="33651.883820000003"/>
    <x v="4"/>
    <n v="21868"/>
    <n v="403"/>
    <x v="0"/>
    <d v="2023-04-15T00:00:00"/>
    <s v="Penicillin"/>
    <s v="Abnormal"/>
    <n v="9"/>
    <x v="0"/>
    <s v="DiabetesLow"/>
    <n v="4"/>
    <x v="1"/>
    <n v="6"/>
  </r>
  <r>
    <s v="Amy Adams"/>
    <x v="25"/>
    <x v="1"/>
    <x v="1"/>
    <s v="O+"/>
    <x v="4"/>
    <d v="2020-11-22T00:00:00"/>
    <s v="Eric Romero"/>
    <s v="Smith-Rivera"/>
    <n v="33649.671159999998"/>
    <x v="0"/>
    <n v="11667"/>
    <n v="386"/>
    <x v="2"/>
    <d v="2020-11-30T00:00:00"/>
    <s v="Aspirin"/>
    <s v="Inconclusive"/>
    <n v="8"/>
    <x v="0"/>
    <s v="HypertensionLow"/>
    <n v="11"/>
    <x v="3"/>
    <n v="22"/>
  </r>
  <r>
    <s v="Marie Green"/>
    <x v="18"/>
    <x v="0"/>
    <x v="1"/>
    <s v="O-"/>
    <x v="5"/>
    <d v="2023-08-01T00:00:00"/>
    <s v="Amanda Howard"/>
    <s v="White LLC"/>
    <n v="33648.433519999999"/>
    <x v="0"/>
    <n v="4796"/>
    <n v="387"/>
    <x v="0"/>
    <d v="2023-08-03T00:00:00"/>
    <s v="Ibuprofen"/>
    <s v="Abnormal"/>
    <n v="2"/>
    <x v="0"/>
    <s v="CancerLow"/>
    <n v="8"/>
    <x v="1"/>
    <n v="1"/>
  </r>
  <r>
    <s v="Danielle Santiago"/>
    <x v="61"/>
    <x v="0"/>
    <x v="0"/>
    <s v="A-"/>
    <x v="3"/>
    <d v="2019-04-24T00:00:00"/>
    <s v="Edwin Ortiz"/>
    <s v="Rodriguez-Morgan"/>
    <n v="33647.542410000002"/>
    <x v="4"/>
    <n v="31785"/>
    <n v="239"/>
    <x v="2"/>
    <d v="2019-05-10T00:00:00"/>
    <s v="Paracetamol"/>
    <s v="Abnormal"/>
    <n v="16"/>
    <x v="1"/>
    <s v="ArthritisMed"/>
    <n v="4"/>
    <x v="2"/>
    <n v="24"/>
  </r>
  <r>
    <s v="Juan Miller"/>
    <x v="47"/>
    <x v="0"/>
    <x v="0"/>
    <s v="A-"/>
    <x v="5"/>
    <d v="2022-05-21T00:00:00"/>
    <s v="Elizabeth Chambers"/>
    <s v="Mcpherson-Reynolds"/>
    <n v="33644.661469999999"/>
    <x v="0"/>
    <n v="27675"/>
    <n v="255"/>
    <x v="1"/>
    <d v="2022-06-18T00:00:00"/>
    <s v="Paracetamol"/>
    <s v="Abnormal"/>
    <n v="28"/>
    <x v="2"/>
    <s v="CancerHigh"/>
    <n v="5"/>
    <x v="0"/>
    <n v="21"/>
  </r>
  <r>
    <s v="Laura Mills"/>
    <x v="54"/>
    <x v="1"/>
    <x v="1"/>
    <s v="O+"/>
    <x v="4"/>
    <d v="2022-02-01T00:00:00"/>
    <s v="Samantha Montes"/>
    <s v="Mills Group"/>
    <n v="33643.015059999998"/>
    <x v="4"/>
    <n v="13983"/>
    <n v="169"/>
    <x v="2"/>
    <d v="2022-02-20T00:00:00"/>
    <s v="Penicillin"/>
    <s v="Inconclusive"/>
    <n v="19"/>
    <x v="1"/>
    <s v="HypertensionMed"/>
    <n v="2"/>
    <x v="0"/>
    <n v="1"/>
  </r>
  <r>
    <s v="Juan Peterson"/>
    <x v="59"/>
    <x v="0"/>
    <x v="1"/>
    <s v="B+"/>
    <x v="0"/>
    <d v="2022-04-22T00:00:00"/>
    <s v="Julie Drake"/>
    <s v="Williams, Williams and Orr"/>
    <n v="33642.019899999999"/>
    <x v="0"/>
    <n v="34659"/>
    <n v="181"/>
    <x v="1"/>
    <d v="2022-05-21T00:00:00"/>
    <s v="Penicillin"/>
    <s v="Inconclusive"/>
    <n v="29"/>
    <x v="2"/>
    <s v="DiabetesHigh"/>
    <n v="4"/>
    <x v="0"/>
    <n v="22"/>
  </r>
  <r>
    <s v="Crystal Burnett"/>
    <x v="66"/>
    <x v="0"/>
    <x v="0"/>
    <s v="AB-"/>
    <x v="0"/>
    <d v="2019-11-11T00:00:00"/>
    <s v="Tanya Smith"/>
    <s v="Morrison-Ward"/>
    <n v="33639.308060000003"/>
    <x v="1"/>
    <n v="7521"/>
    <n v="130"/>
    <x v="2"/>
    <d v="2019-11-24T00:00:00"/>
    <s v="Penicillin"/>
    <s v="Normal"/>
    <n v="13"/>
    <x v="1"/>
    <s v="DiabetesMed"/>
    <n v="11"/>
    <x v="2"/>
    <n v="11"/>
  </r>
  <r>
    <s v="Donna Ortiz"/>
    <x v="61"/>
    <x v="0"/>
    <x v="0"/>
    <s v="B-"/>
    <x v="0"/>
    <d v="2022-03-16T00:00:00"/>
    <s v="Douglas Davis"/>
    <s v="Mcbride, Cooper and Bowers"/>
    <n v="33624.378669999998"/>
    <x v="0"/>
    <n v="13151"/>
    <n v="398"/>
    <x v="2"/>
    <d v="2022-03-20T00:00:00"/>
    <s v="Lipitor"/>
    <s v="Normal"/>
    <n v="4"/>
    <x v="0"/>
    <s v="DiabetesLow"/>
    <n v="3"/>
    <x v="0"/>
    <n v="16"/>
  </r>
  <r>
    <s v="Michael Spears"/>
    <x v="41"/>
    <x v="2"/>
    <x v="1"/>
    <s v="O+"/>
    <x v="4"/>
    <d v="2020-04-06T00:00:00"/>
    <s v="Amy Williams"/>
    <s v="Anderson-Padilla"/>
    <n v="33609.310920000004"/>
    <x v="2"/>
    <n v="32142"/>
    <n v="499"/>
    <x v="2"/>
    <d v="2020-04-11T00:00:00"/>
    <s v="Penicillin"/>
    <s v="Inconclusive"/>
    <n v="5"/>
    <x v="0"/>
    <s v="HypertensionLow"/>
    <n v="4"/>
    <x v="3"/>
    <n v="6"/>
  </r>
  <r>
    <s v="Aaron White PhD"/>
    <x v="43"/>
    <x v="1"/>
    <x v="1"/>
    <s v="O-"/>
    <x v="4"/>
    <d v="2021-05-21T00:00:00"/>
    <s v="Christine Salazar"/>
    <s v="Mclaughlin Group"/>
    <n v="33605.795480000001"/>
    <x v="4"/>
    <n v="11253"/>
    <n v="424"/>
    <x v="1"/>
    <d v="2021-06-08T00:00:00"/>
    <s v="Aspirin"/>
    <s v="Abnormal"/>
    <n v="18"/>
    <x v="1"/>
    <s v="HypertensionMed"/>
    <n v="5"/>
    <x v="4"/>
    <n v="21"/>
  </r>
  <r>
    <s v="James Bush"/>
    <x v="27"/>
    <x v="0"/>
    <x v="0"/>
    <s v="A+"/>
    <x v="1"/>
    <d v="2020-11-03T00:00:00"/>
    <s v="Jennifer Simpson"/>
    <s v="Simmons, Richards and Lewis"/>
    <n v="33605.209840000003"/>
    <x v="0"/>
    <n v="13738"/>
    <n v="318"/>
    <x v="2"/>
    <d v="2020-11-27T00:00:00"/>
    <s v="Ibuprofen"/>
    <s v="Abnormal"/>
    <n v="24"/>
    <x v="2"/>
    <s v="AsthmaHigh"/>
    <n v="11"/>
    <x v="3"/>
    <n v="3"/>
  </r>
  <r>
    <s v="Colleen Mcdonald"/>
    <x v="64"/>
    <x v="3"/>
    <x v="0"/>
    <s v="O-"/>
    <x v="0"/>
    <d v="2023-01-25T00:00:00"/>
    <s v="Krista Brown"/>
    <s v="Downs-Hicks"/>
    <n v="33604.588660000001"/>
    <x v="1"/>
    <n v="9038"/>
    <n v="365"/>
    <x v="0"/>
    <d v="2023-02-13T00:00:00"/>
    <s v="Penicillin"/>
    <s v="Inconclusive"/>
    <n v="19"/>
    <x v="1"/>
    <s v="DiabetesMed"/>
    <n v="1"/>
    <x v="1"/>
    <n v="25"/>
  </r>
  <r>
    <s v="Danielle Fowler"/>
    <x v="10"/>
    <x v="2"/>
    <x v="0"/>
    <s v="O-"/>
    <x v="3"/>
    <d v="2022-04-27T00:00:00"/>
    <s v="Omar Gonzales"/>
    <s v="Blanchard, Butler and Morris"/>
    <n v="33599.864289999998"/>
    <x v="4"/>
    <n v="13074"/>
    <n v="165"/>
    <x v="1"/>
    <d v="2022-05-08T00:00:00"/>
    <s v="Penicillin"/>
    <s v="Inconclusive"/>
    <n v="11"/>
    <x v="1"/>
    <s v="ArthritisMed"/>
    <n v="4"/>
    <x v="0"/>
    <n v="27"/>
  </r>
  <r>
    <s v="Kelli Parker"/>
    <x v="37"/>
    <x v="3"/>
    <x v="1"/>
    <s v="AB+"/>
    <x v="2"/>
    <d v="2022-05-19T00:00:00"/>
    <s v="Steven Cohen"/>
    <s v="York, Mckenzie and Baker"/>
    <n v="33590.456890000001"/>
    <x v="2"/>
    <n v="2356"/>
    <n v="388"/>
    <x v="1"/>
    <d v="2022-06-13T00:00:00"/>
    <s v="Penicillin"/>
    <s v="Inconclusive"/>
    <n v="25"/>
    <x v="2"/>
    <s v="ObesityHigh"/>
    <n v="5"/>
    <x v="0"/>
    <n v="19"/>
  </r>
  <r>
    <s v="Harry Pennington MD"/>
    <x v="59"/>
    <x v="0"/>
    <x v="1"/>
    <s v="O-"/>
    <x v="4"/>
    <d v="2020-05-16T00:00:00"/>
    <s v="Timothy Riley"/>
    <s v="Cooper LLC"/>
    <n v="33578.72782"/>
    <x v="0"/>
    <n v="30603"/>
    <n v="219"/>
    <x v="2"/>
    <d v="2020-05-28T00:00:00"/>
    <s v="Paracetamol"/>
    <s v="Normal"/>
    <n v="12"/>
    <x v="1"/>
    <s v="HypertensionMed"/>
    <n v="5"/>
    <x v="3"/>
    <n v="16"/>
  </r>
  <r>
    <s v="Jermaine Reyes"/>
    <x v="22"/>
    <x v="0"/>
    <x v="1"/>
    <s v="A-"/>
    <x v="3"/>
    <d v="2019-02-16T00:00:00"/>
    <s v="Tyler Lopez"/>
    <s v="Mahoney and Sons"/>
    <n v="33575.199789999999"/>
    <x v="0"/>
    <n v="20136"/>
    <n v="228"/>
    <x v="2"/>
    <d v="2019-03-11T00:00:00"/>
    <s v="Lipitor"/>
    <s v="Inconclusive"/>
    <n v="23"/>
    <x v="2"/>
    <s v="ArthritisHigh"/>
    <n v="2"/>
    <x v="2"/>
    <n v="16"/>
  </r>
  <r>
    <s v="Mr. Jacob Norton"/>
    <x v="54"/>
    <x v="1"/>
    <x v="1"/>
    <s v="A-"/>
    <x v="4"/>
    <d v="2021-05-01T00:00:00"/>
    <s v="Zachary Walker"/>
    <s v="Roberts PLC"/>
    <n v="33573.1774"/>
    <x v="1"/>
    <n v="23184"/>
    <n v="208"/>
    <x v="2"/>
    <d v="2021-05-29T00:00:00"/>
    <s v="Paracetamol"/>
    <s v="Inconclusive"/>
    <n v="28"/>
    <x v="2"/>
    <s v="HypertensionHigh"/>
    <n v="5"/>
    <x v="4"/>
    <n v="1"/>
  </r>
  <r>
    <s v="Malik Serrano"/>
    <x v="20"/>
    <x v="2"/>
    <x v="0"/>
    <s v="AB+"/>
    <x v="3"/>
    <d v="2020-10-04T00:00:00"/>
    <s v="Monica Brown"/>
    <s v="Stewart-Gonzales"/>
    <n v="33572.817139999999"/>
    <x v="0"/>
    <n v="12960"/>
    <n v="407"/>
    <x v="0"/>
    <d v="2020-10-10T00:00:00"/>
    <s v="Ibuprofen"/>
    <s v="Normal"/>
    <n v="6"/>
    <x v="0"/>
    <s v="ArthritisLow"/>
    <n v="10"/>
    <x v="3"/>
    <n v="4"/>
  </r>
  <r>
    <s v="Patrick Madden"/>
    <x v="25"/>
    <x v="1"/>
    <x v="0"/>
    <s v="AB+"/>
    <x v="3"/>
    <d v="2021-08-10T00:00:00"/>
    <s v="Eddie Dillon"/>
    <s v="Marquez, Watson and Rush"/>
    <n v="33562.866280000002"/>
    <x v="4"/>
    <n v="20744"/>
    <n v="490"/>
    <x v="2"/>
    <d v="2021-08-30T00:00:00"/>
    <s v="Aspirin"/>
    <s v="Abnormal"/>
    <n v="20"/>
    <x v="2"/>
    <s v="ArthritisHigh"/>
    <n v="8"/>
    <x v="4"/>
    <n v="10"/>
  </r>
  <r>
    <s v="Leslie Allen"/>
    <x v="40"/>
    <x v="1"/>
    <x v="0"/>
    <s v="B-"/>
    <x v="4"/>
    <d v="2023-07-06T00:00:00"/>
    <s v="Stacey Shea"/>
    <s v="Collins, Moore and Garrett"/>
    <n v="33553.04232"/>
    <x v="3"/>
    <n v="2003"/>
    <n v="367"/>
    <x v="2"/>
    <d v="2023-07-24T00:00:00"/>
    <s v="Lipitor"/>
    <s v="Abnormal"/>
    <n v="18"/>
    <x v="1"/>
    <s v="HypertensionMed"/>
    <n v="7"/>
    <x v="1"/>
    <n v="6"/>
  </r>
  <r>
    <s v="Kevin Benson"/>
    <x v="40"/>
    <x v="1"/>
    <x v="0"/>
    <s v="AB+"/>
    <x v="2"/>
    <d v="2020-04-22T00:00:00"/>
    <s v="Carl Stevens"/>
    <s v="Cook-Vasquez"/>
    <n v="33550.101600000002"/>
    <x v="2"/>
    <n v="14466"/>
    <n v="323"/>
    <x v="0"/>
    <d v="2020-05-01T00:00:00"/>
    <s v="Lipitor"/>
    <s v="Normal"/>
    <n v="9"/>
    <x v="0"/>
    <s v="ObesityLow"/>
    <n v="4"/>
    <x v="3"/>
    <n v="22"/>
  </r>
  <r>
    <s v="Jennifer Hinton PhD"/>
    <x v="12"/>
    <x v="0"/>
    <x v="1"/>
    <s v="O-"/>
    <x v="5"/>
    <d v="2023-08-25T00:00:00"/>
    <s v="William Henson"/>
    <s v="Cohen Group"/>
    <n v="33542.423479999998"/>
    <x v="0"/>
    <n v="15542"/>
    <n v="346"/>
    <x v="2"/>
    <d v="2023-09-08T00:00:00"/>
    <s v="Ibuprofen"/>
    <s v="Inconclusive"/>
    <n v="14"/>
    <x v="1"/>
    <s v="CancerMed"/>
    <n v="8"/>
    <x v="1"/>
    <n v="25"/>
  </r>
  <r>
    <s v="Angelica Barnes"/>
    <x v="1"/>
    <x v="1"/>
    <x v="0"/>
    <s v="B+"/>
    <x v="5"/>
    <d v="2022-07-15T00:00:00"/>
    <s v="Timothy Murray"/>
    <s v="Neal, Turner and Jackson"/>
    <n v="33536.555999999997"/>
    <x v="3"/>
    <n v="26866"/>
    <n v="316"/>
    <x v="1"/>
    <d v="2022-07-20T00:00:00"/>
    <s v="Penicillin"/>
    <s v="Abnormal"/>
    <n v="5"/>
    <x v="0"/>
    <s v="CancerLow"/>
    <n v="7"/>
    <x v="0"/>
    <n v="15"/>
  </r>
  <r>
    <s v="Bryce Kennedy"/>
    <x v="34"/>
    <x v="2"/>
    <x v="0"/>
    <s v="B-"/>
    <x v="3"/>
    <d v="2022-12-23T00:00:00"/>
    <s v="Matthew Barrett"/>
    <s v="Rodriguez, Duarte and Lewis"/>
    <n v="33535.766450000003"/>
    <x v="1"/>
    <n v="24796"/>
    <n v="396"/>
    <x v="2"/>
    <d v="2023-01-16T00:00:00"/>
    <s v="Paracetamol"/>
    <s v="Normal"/>
    <n v="24"/>
    <x v="2"/>
    <s v="ArthritisHigh"/>
    <n v="12"/>
    <x v="0"/>
    <n v="23"/>
  </r>
  <r>
    <s v="Krista Grant"/>
    <x v="42"/>
    <x v="0"/>
    <x v="0"/>
    <s v="A+"/>
    <x v="4"/>
    <d v="2021-04-30T00:00:00"/>
    <s v="Samuel Brewer"/>
    <s v="Brown-Hamilton"/>
    <n v="33531.226979999999"/>
    <x v="0"/>
    <n v="31061"/>
    <n v="427"/>
    <x v="1"/>
    <d v="2021-05-10T00:00:00"/>
    <s v="Aspirin"/>
    <s v="Inconclusive"/>
    <n v="10"/>
    <x v="1"/>
    <s v="HypertensionMed"/>
    <n v="4"/>
    <x v="4"/>
    <n v="30"/>
  </r>
  <r>
    <s v="Joshua Ferguson"/>
    <x v="10"/>
    <x v="2"/>
    <x v="1"/>
    <s v="A+"/>
    <x v="1"/>
    <d v="2020-09-17T00:00:00"/>
    <s v="Nancy Nichols"/>
    <s v="Carrillo, Stanley and Flores"/>
    <n v="33527.383430000002"/>
    <x v="0"/>
    <n v="30781"/>
    <n v="118"/>
    <x v="1"/>
    <d v="2020-09-27T00:00:00"/>
    <s v="Lipitor"/>
    <s v="Normal"/>
    <n v="10"/>
    <x v="1"/>
    <s v="AsthmaMed"/>
    <n v="9"/>
    <x v="3"/>
    <n v="17"/>
  </r>
  <r>
    <s v="Donna Kim"/>
    <x v="59"/>
    <x v="0"/>
    <x v="1"/>
    <s v="AB-"/>
    <x v="4"/>
    <d v="2019-10-25T00:00:00"/>
    <s v="Francisco Moore"/>
    <s v="Sutton PLC"/>
    <n v="33522.137239999996"/>
    <x v="0"/>
    <n v="11765"/>
    <n v="460"/>
    <x v="1"/>
    <d v="2019-11-08T00:00:00"/>
    <s v="Aspirin"/>
    <s v="Abnormal"/>
    <n v="14"/>
    <x v="1"/>
    <s v="HypertensionMed"/>
    <n v="10"/>
    <x v="2"/>
    <n v="25"/>
  </r>
  <r>
    <s v="Connor Mathews"/>
    <x v="58"/>
    <x v="3"/>
    <x v="1"/>
    <s v="A-"/>
    <x v="3"/>
    <d v="2020-07-14T00:00:00"/>
    <s v="Aaron Barrera"/>
    <s v="Vazquez, Smith and Luna"/>
    <n v="33521.967969999998"/>
    <x v="3"/>
    <n v="14345"/>
    <n v="498"/>
    <x v="1"/>
    <d v="2020-07-29T00:00:00"/>
    <s v="Aspirin"/>
    <s v="Abnormal"/>
    <n v="15"/>
    <x v="1"/>
    <s v="ArthritisMed"/>
    <n v="7"/>
    <x v="3"/>
    <n v="14"/>
  </r>
  <r>
    <s v="Jared Duncan"/>
    <x v="19"/>
    <x v="0"/>
    <x v="1"/>
    <s v="AB-"/>
    <x v="3"/>
    <d v="2021-12-30T00:00:00"/>
    <s v="Melissa Hill"/>
    <s v="Smith, Martinez and Cox"/>
    <n v="33520.318030000002"/>
    <x v="0"/>
    <n v="3107"/>
    <n v="104"/>
    <x v="2"/>
    <d v="2022-01-21T00:00:00"/>
    <s v="Ibuprofen"/>
    <s v="Inconclusive"/>
    <n v="22"/>
    <x v="2"/>
    <s v="ArthritisHigh"/>
    <n v="12"/>
    <x v="4"/>
    <n v="30"/>
  </r>
  <r>
    <s v="Jake Jensen"/>
    <x v="27"/>
    <x v="0"/>
    <x v="0"/>
    <s v="AB+"/>
    <x v="4"/>
    <d v="2021-09-08T00:00:00"/>
    <s v="John Newman"/>
    <s v="Hendrix, Jackson and Powers"/>
    <n v="33516.104910000002"/>
    <x v="0"/>
    <n v="32899"/>
    <n v="321"/>
    <x v="2"/>
    <d v="2021-09-24T00:00:00"/>
    <s v="Paracetamol"/>
    <s v="Abnormal"/>
    <n v="16"/>
    <x v="1"/>
    <s v="HypertensionMed"/>
    <n v="9"/>
    <x v="4"/>
    <n v="8"/>
  </r>
  <r>
    <s v="Yesenia Yang"/>
    <x v="7"/>
    <x v="0"/>
    <x v="0"/>
    <s v="AB-"/>
    <x v="1"/>
    <d v="2023-05-11T00:00:00"/>
    <s v="Mary Ferrell"/>
    <s v="Silva Ltd"/>
    <n v="33513.297200000001"/>
    <x v="0"/>
    <n v="44064"/>
    <n v="405"/>
    <x v="2"/>
    <d v="2023-05-25T00:00:00"/>
    <s v="Lipitor"/>
    <s v="Inconclusive"/>
    <n v="14"/>
    <x v="1"/>
    <s v="AsthmaMed"/>
    <n v="5"/>
    <x v="1"/>
    <n v="11"/>
  </r>
  <r>
    <s v="Kyle Melendez"/>
    <x v="59"/>
    <x v="0"/>
    <x v="1"/>
    <s v="A-"/>
    <x v="4"/>
    <d v="2019-02-18T00:00:00"/>
    <s v="Nicholas Carpenter"/>
    <s v="Meyer, Henry and Thompson"/>
    <n v="33504.031060000001"/>
    <x v="0"/>
    <n v="4601"/>
    <n v="362"/>
    <x v="1"/>
    <d v="2019-02-27T00:00:00"/>
    <s v="Penicillin"/>
    <s v="Inconclusive"/>
    <n v="9"/>
    <x v="0"/>
    <s v="HypertensionLow"/>
    <n v="2"/>
    <x v="2"/>
    <n v="18"/>
  </r>
  <r>
    <s v="Jamie Boyd"/>
    <x v="42"/>
    <x v="0"/>
    <x v="0"/>
    <s v="AB-"/>
    <x v="4"/>
    <d v="2020-11-11T00:00:00"/>
    <s v="John Willis"/>
    <s v="Stephenson, Arnold and Brown"/>
    <n v="33493.93821"/>
    <x v="0"/>
    <n v="13071"/>
    <n v="281"/>
    <x v="2"/>
    <d v="2020-11-24T00:00:00"/>
    <s v="Paracetamol"/>
    <s v="Inconclusive"/>
    <n v="13"/>
    <x v="1"/>
    <s v="HypertensionMed"/>
    <n v="11"/>
    <x v="3"/>
    <n v="11"/>
  </r>
  <r>
    <s v="Robin Dillon"/>
    <x v="22"/>
    <x v="0"/>
    <x v="1"/>
    <s v="B-"/>
    <x v="1"/>
    <d v="2022-07-11T00:00:00"/>
    <s v="Holly Powell"/>
    <s v="Cummings-Robles"/>
    <n v="33493.482429999996"/>
    <x v="0"/>
    <n v="31748"/>
    <n v="140"/>
    <x v="2"/>
    <d v="2022-07-17T00:00:00"/>
    <s v="Aspirin"/>
    <s v="Normal"/>
    <n v="6"/>
    <x v="0"/>
    <s v="AsthmaLow"/>
    <n v="7"/>
    <x v="0"/>
    <n v="11"/>
  </r>
  <r>
    <s v="Jennifer Kim"/>
    <x v="56"/>
    <x v="2"/>
    <x v="0"/>
    <s v="AB+"/>
    <x v="2"/>
    <d v="2023-06-15T00:00:00"/>
    <s v="Alex Rose"/>
    <s v="Singleton and Sons"/>
    <n v="33490.025390000003"/>
    <x v="4"/>
    <n v="487"/>
    <n v="283"/>
    <x v="0"/>
    <d v="2023-06-17T00:00:00"/>
    <s v="Paracetamol"/>
    <s v="Inconclusive"/>
    <n v="2"/>
    <x v="0"/>
    <s v="ObesityLow"/>
    <n v="6"/>
    <x v="1"/>
    <n v="15"/>
  </r>
  <r>
    <s v="Patrick Cooper"/>
    <x v="40"/>
    <x v="1"/>
    <x v="0"/>
    <s v="A-"/>
    <x v="1"/>
    <d v="2021-08-26T00:00:00"/>
    <s v="Cheyenne Ramos"/>
    <s v="King-Anderson"/>
    <n v="33487.01827"/>
    <x v="2"/>
    <n v="25642"/>
    <n v="143"/>
    <x v="2"/>
    <d v="2021-09-04T00:00:00"/>
    <s v="Lipitor"/>
    <s v="Normal"/>
    <n v="9"/>
    <x v="0"/>
    <s v="AsthmaLow"/>
    <n v="8"/>
    <x v="4"/>
    <n v="26"/>
  </r>
  <r>
    <s v="Derek Compton"/>
    <x v="9"/>
    <x v="1"/>
    <x v="1"/>
    <s v="A+"/>
    <x v="5"/>
    <d v="2020-10-11T00:00:00"/>
    <s v="Andres Hernandez"/>
    <s v="Key, Jackson and Knox"/>
    <n v="33472.595990000002"/>
    <x v="2"/>
    <n v="65692"/>
    <n v="374"/>
    <x v="1"/>
    <d v="2020-11-03T00:00:00"/>
    <s v="Ibuprofen"/>
    <s v="Inconclusive"/>
    <n v="23"/>
    <x v="2"/>
    <s v="CancerHigh"/>
    <n v="10"/>
    <x v="3"/>
    <n v="11"/>
  </r>
  <r>
    <s v="Shane George"/>
    <x v="10"/>
    <x v="2"/>
    <x v="1"/>
    <s v="O+"/>
    <x v="2"/>
    <d v="2019-12-21T00:00:00"/>
    <s v="Susan Chang"/>
    <s v="Cervantes, Bell and Jones"/>
    <n v="33467.554819999998"/>
    <x v="3"/>
    <n v="14679"/>
    <n v="216"/>
    <x v="0"/>
    <d v="2020-01-07T00:00:00"/>
    <s v="Penicillin"/>
    <s v="Abnormal"/>
    <n v="17"/>
    <x v="1"/>
    <s v="ObesityMed"/>
    <n v="12"/>
    <x v="2"/>
    <n v="21"/>
  </r>
  <r>
    <s v="Elizabeth Brooks"/>
    <x v="5"/>
    <x v="2"/>
    <x v="1"/>
    <s v="O-"/>
    <x v="2"/>
    <d v="2021-08-05T00:00:00"/>
    <s v="Jeremy Butler"/>
    <s v="Roberts-Diaz"/>
    <n v="33464.071470000003"/>
    <x v="2"/>
    <n v="5919"/>
    <n v="396"/>
    <x v="0"/>
    <d v="2021-08-10T00:00:00"/>
    <s v="Paracetamol"/>
    <s v="Abnormal"/>
    <n v="5"/>
    <x v="0"/>
    <s v="ObesityLow"/>
    <n v="8"/>
    <x v="4"/>
    <n v="5"/>
  </r>
  <r>
    <s v="Amy Allen"/>
    <x v="66"/>
    <x v="0"/>
    <x v="0"/>
    <s v="A-"/>
    <x v="2"/>
    <d v="2018-11-15T00:00:00"/>
    <s v="John Andrews"/>
    <s v="Jennings, Ingram and Benson"/>
    <n v="33452.160689999997"/>
    <x v="1"/>
    <n v="6047"/>
    <n v="383"/>
    <x v="0"/>
    <d v="2018-11-20T00:00:00"/>
    <s v="Paracetamol"/>
    <s v="Abnormal"/>
    <n v="5"/>
    <x v="0"/>
    <s v="ObesityLow"/>
    <n v="11"/>
    <x v="5"/>
    <n v="15"/>
  </r>
  <r>
    <s v="Amanda Lee"/>
    <x v="52"/>
    <x v="0"/>
    <x v="0"/>
    <s v="O+"/>
    <x v="1"/>
    <d v="2020-11-16T00:00:00"/>
    <s v="Pamela Poole"/>
    <s v="Moore and Sons"/>
    <n v="33446.104979999996"/>
    <x v="0"/>
    <n v="43771"/>
    <n v="352"/>
    <x v="2"/>
    <d v="2020-12-06T00:00:00"/>
    <s v="Ibuprofen"/>
    <s v="Normal"/>
    <n v="20"/>
    <x v="2"/>
    <s v="AsthmaHigh"/>
    <n v="11"/>
    <x v="3"/>
    <n v="16"/>
  </r>
  <r>
    <s v="Jason Browning"/>
    <x v="37"/>
    <x v="3"/>
    <x v="0"/>
    <s v="O-"/>
    <x v="1"/>
    <d v="2020-02-14T00:00:00"/>
    <s v="Mary Stewart"/>
    <s v="Hughes and Sons"/>
    <n v="33445.894319999999"/>
    <x v="1"/>
    <n v="23125"/>
    <n v="432"/>
    <x v="1"/>
    <d v="2020-02-19T00:00:00"/>
    <s v="Lipitor"/>
    <s v="Inconclusive"/>
    <n v="5"/>
    <x v="0"/>
    <s v="AsthmaLow"/>
    <n v="2"/>
    <x v="3"/>
    <n v="14"/>
  </r>
  <r>
    <s v="Jessica Schultz"/>
    <x v="21"/>
    <x v="1"/>
    <x v="1"/>
    <s v="O+"/>
    <x v="0"/>
    <d v="2022-10-24T00:00:00"/>
    <s v="Donald Phelps"/>
    <s v="Swanson LLC"/>
    <n v="33444.163310000004"/>
    <x v="4"/>
    <n v="36770"/>
    <n v="464"/>
    <x v="1"/>
    <d v="2022-11-10T00:00:00"/>
    <s v="Penicillin"/>
    <s v="Normal"/>
    <n v="17"/>
    <x v="1"/>
    <s v="DiabetesMed"/>
    <n v="10"/>
    <x v="0"/>
    <n v="24"/>
  </r>
  <r>
    <s v="Shannon Harris"/>
    <x v="38"/>
    <x v="1"/>
    <x v="1"/>
    <s v="O+"/>
    <x v="4"/>
    <d v="2021-10-25T00:00:00"/>
    <s v="Mrs. Susan Stewart"/>
    <s v="Roberson-Dean"/>
    <n v="33440.116399950799"/>
    <x v="4"/>
    <n v="805"/>
    <n v="210"/>
    <x v="1"/>
    <d v="2021-10-31T00:00:00"/>
    <s v="Ibuprofen"/>
    <s v="Abnormal"/>
    <n v="6"/>
    <x v="0"/>
    <s v="HypertensionLow"/>
    <n v="10"/>
    <x v="4"/>
    <n v="25"/>
  </r>
  <r>
    <s v="Lucas Potter"/>
    <x v="13"/>
    <x v="0"/>
    <x v="1"/>
    <s v="A-"/>
    <x v="5"/>
    <d v="2023-03-15T00:00:00"/>
    <s v="Jamie Baker"/>
    <s v="Hunter, Daniels and Howard"/>
    <n v="33430.492059999997"/>
    <x v="0"/>
    <n v="67684"/>
    <n v="409"/>
    <x v="0"/>
    <d v="2023-03-19T00:00:00"/>
    <s v="Aspirin"/>
    <s v="Abnormal"/>
    <n v="4"/>
    <x v="0"/>
    <s v="CancerLow"/>
    <n v="3"/>
    <x v="1"/>
    <n v="15"/>
  </r>
  <r>
    <s v="Jesse Marquez"/>
    <x v="2"/>
    <x v="0"/>
    <x v="0"/>
    <s v="AB-"/>
    <x v="5"/>
    <d v="2022-09-12T00:00:00"/>
    <s v="Victoria Coleman"/>
    <s v="Foley-Stout"/>
    <n v="33423.116179999997"/>
    <x v="0"/>
    <n v="51333"/>
    <n v="142"/>
    <x v="1"/>
    <d v="2022-09-21T00:00:00"/>
    <s v="Aspirin"/>
    <s v="Abnormal"/>
    <n v="9"/>
    <x v="0"/>
    <s v="CancerLow"/>
    <n v="9"/>
    <x v="0"/>
    <n v="12"/>
  </r>
  <r>
    <s v="Jessica Nelson"/>
    <x v="54"/>
    <x v="1"/>
    <x v="1"/>
    <s v="B-"/>
    <x v="3"/>
    <d v="2022-10-13T00:00:00"/>
    <s v="Samuel Wong"/>
    <s v="Stevenson PLC"/>
    <n v="33413.285309999999"/>
    <x v="2"/>
    <n v="34281"/>
    <n v="302"/>
    <x v="1"/>
    <d v="2022-10-28T00:00:00"/>
    <s v="Penicillin"/>
    <s v="Inconclusive"/>
    <n v="15"/>
    <x v="1"/>
    <s v="ArthritisMed"/>
    <n v="10"/>
    <x v="0"/>
    <n v="13"/>
  </r>
  <r>
    <s v="Malik Murphy"/>
    <x v="12"/>
    <x v="0"/>
    <x v="1"/>
    <s v="A-"/>
    <x v="5"/>
    <d v="2021-04-15T00:00:00"/>
    <s v="Michele Hall"/>
    <s v="Edwards-Porter"/>
    <n v="33401.763229999997"/>
    <x v="0"/>
    <n v="65120"/>
    <n v="213"/>
    <x v="1"/>
    <d v="2021-05-02T00:00:00"/>
    <s v="Penicillin"/>
    <s v="Normal"/>
    <n v="17"/>
    <x v="1"/>
    <s v="CancerMed"/>
    <n v="4"/>
    <x v="4"/>
    <n v="15"/>
  </r>
  <r>
    <s v="Frances Bell"/>
    <x v="22"/>
    <x v="0"/>
    <x v="1"/>
    <s v="AB-"/>
    <x v="3"/>
    <d v="2021-12-05T00:00:00"/>
    <s v="Anthony Galvan"/>
    <s v="Watts-Allen"/>
    <n v="33389.324710000001"/>
    <x v="3"/>
    <n v="3657"/>
    <n v="194"/>
    <x v="2"/>
    <d v="2021-12-23T00:00:00"/>
    <s v="Lipitor"/>
    <s v="Inconclusive"/>
    <n v="18"/>
    <x v="1"/>
    <s v="ArthritisMed"/>
    <n v="12"/>
    <x v="4"/>
    <n v="5"/>
  </r>
  <r>
    <s v="Travis Oneal"/>
    <x v="34"/>
    <x v="2"/>
    <x v="0"/>
    <s v="AB-"/>
    <x v="5"/>
    <d v="2019-10-09T00:00:00"/>
    <s v="Cheryl Osborne"/>
    <s v="Hopkins, Ramirez and Williams"/>
    <n v="33387.642740000003"/>
    <x v="4"/>
    <n v="41154"/>
    <n v="476"/>
    <x v="1"/>
    <d v="2019-10-30T00:00:00"/>
    <s v="Ibuprofen"/>
    <s v="Inconclusive"/>
    <n v="21"/>
    <x v="2"/>
    <s v="CancerHigh"/>
    <n v="10"/>
    <x v="2"/>
    <n v="9"/>
  </r>
  <r>
    <s v="Michael Williamson"/>
    <x v="49"/>
    <x v="2"/>
    <x v="0"/>
    <s v="O-"/>
    <x v="4"/>
    <d v="2020-09-09T00:00:00"/>
    <s v="Donald Cole"/>
    <s v="Carter and Sons"/>
    <n v="33380.541259999998"/>
    <x v="2"/>
    <n v="21605"/>
    <n v="307"/>
    <x v="1"/>
    <d v="2020-10-03T00:00:00"/>
    <s v="Ibuprofen"/>
    <s v="Inconclusive"/>
    <n v="24"/>
    <x v="2"/>
    <s v="HypertensionHigh"/>
    <n v="9"/>
    <x v="3"/>
    <n v="9"/>
  </r>
  <r>
    <s v="Nicholas Greene"/>
    <x v="4"/>
    <x v="2"/>
    <x v="1"/>
    <s v="A-"/>
    <x v="4"/>
    <d v="2018-12-02T00:00:00"/>
    <s v="Victor Hall"/>
    <s v="Ross and Sons"/>
    <n v="33380.358610000003"/>
    <x v="0"/>
    <n v="10291"/>
    <n v="198"/>
    <x v="2"/>
    <d v="2018-12-21T00:00:00"/>
    <s v="Paracetamol"/>
    <s v="Inconclusive"/>
    <n v="19"/>
    <x v="1"/>
    <s v="HypertensionMed"/>
    <n v="12"/>
    <x v="5"/>
    <n v="2"/>
  </r>
  <r>
    <s v="Rebecca Brock"/>
    <x v="4"/>
    <x v="2"/>
    <x v="0"/>
    <s v="A+"/>
    <x v="2"/>
    <d v="2021-08-02T00:00:00"/>
    <s v="Kari Reynolds"/>
    <s v="Young, Turner and Johnson"/>
    <n v="33371.611040000003"/>
    <x v="0"/>
    <n v="9104"/>
    <n v="341"/>
    <x v="0"/>
    <d v="2021-08-06T00:00:00"/>
    <s v="Penicillin"/>
    <s v="Normal"/>
    <n v="4"/>
    <x v="0"/>
    <s v="ObesityLow"/>
    <n v="8"/>
    <x v="4"/>
    <n v="2"/>
  </r>
  <r>
    <s v="Jamie Schneider"/>
    <x v="41"/>
    <x v="2"/>
    <x v="1"/>
    <s v="AB+"/>
    <x v="5"/>
    <d v="2020-10-14T00:00:00"/>
    <s v="Jesus Ward"/>
    <s v="Ali, Everett and Welch"/>
    <n v="33369.709430000003"/>
    <x v="3"/>
    <n v="68870"/>
    <n v="429"/>
    <x v="1"/>
    <d v="2020-10-26T00:00:00"/>
    <s v="Ibuprofen"/>
    <s v="Normal"/>
    <n v="12"/>
    <x v="1"/>
    <s v="CancerMed"/>
    <n v="10"/>
    <x v="3"/>
    <n v="14"/>
  </r>
  <r>
    <s v="Katherine Lam"/>
    <x v="48"/>
    <x v="0"/>
    <x v="1"/>
    <s v="O+"/>
    <x v="1"/>
    <d v="2023-05-17T00:00:00"/>
    <s v="Melissa Mitchell"/>
    <s v="Bishop, Collins and Clark"/>
    <n v="33360.632290000001"/>
    <x v="4"/>
    <n v="10027"/>
    <n v="424"/>
    <x v="2"/>
    <d v="2023-05-24T00:00:00"/>
    <s v="Aspirin"/>
    <s v="Normal"/>
    <n v="7"/>
    <x v="0"/>
    <s v="AsthmaLow"/>
    <n v="5"/>
    <x v="1"/>
    <n v="17"/>
  </r>
  <r>
    <s v="Andrew Vega"/>
    <x v="28"/>
    <x v="1"/>
    <x v="0"/>
    <s v="O-"/>
    <x v="2"/>
    <d v="2019-02-15T00:00:00"/>
    <s v="Haley Garrison"/>
    <s v="Page and Sons"/>
    <n v="33360.574379999998"/>
    <x v="1"/>
    <n v="2597"/>
    <n v="218"/>
    <x v="0"/>
    <d v="2019-02-15T00:00:00"/>
    <s v="Penicillin"/>
    <s v="Normal"/>
    <n v="0"/>
    <x v="0"/>
    <s v="ObesityLow"/>
    <n v="2"/>
    <x v="2"/>
    <n v="15"/>
  </r>
  <r>
    <s v="Heidi Gonzalez"/>
    <x v="14"/>
    <x v="0"/>
    <x v="0"/>
    <s v="O-"/>
    <x v="0"/>
    <d v="2022-07-25T00:00:00"/>
    <s v="Logan Reynolds"/>
    <s v="Conley Group"/>
    <n v="33355.566789999997"/>
    <x v="0"/>
    <n v="54487"/>
    <n v="474"/>
    <x v="1"/>
    <d v="2022-08-04T00:00:00"/>
    <s v="Penicillin"/>
    <s v="Normal"/>
    <n v="10"/>
    <x v="1"/>
    <s v="DiabetesMed"/>
    <n v="7"/>
    <x v="0"/>
    <n v="25"/>
  </r>
  <r>
    <s v="Daniel Harris"/>
    <x v="38"/>
    <x v="1"/>
    <x v="0"/>
    <s v="O+"/>
    <x v="2"/>
    <d v="2020-04-03T00:00:00"/>
    <s v="Joseph White"/>
    <s v="Alexander PLC"/>
    <n v="33355.291420000001"/>
    <x v="4"/>
    <n v="8820"/>
    <n v="292"/>
    <x v="0"/>
    <d v="2020-04-07T00:00:00"/>
    <s v="Penicillin"/>
    <s v="Normal"/>
    <n v="4"/>
    <x v="0"/>
    <s v="ObesityLow"/>
    <n v="4"/>
    <x v="3"/>
    <n v="3"/>
  </r>
  <r>
    <s v="John Liu"/>
    <x v="43"/>
    <x v="1"/>
    <x v="0"/>
    <s v="AB-"/>
    <x v="5"/>
    <d v="2019-07-22T00:00:00"/>
    <s v="Larry Kim"/>
    <s v="Frost-Rios"/>
    <n v="33350.13334"/>
    <x v="4"/>
    <n v="70368"/>
    <n v="261"/>
    <x v="1"/>
    <d v="2019-07-25T00:00:00"/>
    <s v="Paracetamol"/>
    <s v="Inconclusive"/>
    <n v="3"/>
    <x v="0"/>
    <s v="CancerLow"/>
    <n v="7"/>
    <x v="2"/>
    <n v="22"/>
  </r>
  <r>
    <s v="Brianna Rose"/>
    <x v="55"/>
    <x v="1"/>
    <x v="1"/>
    <s v="B+"/>
    <x v="2"/>
    <d v="2021-07-31T00:00:00"/>
    <s v="Jill Harris"/>
    <s v="Moore-Andersen"/>
    <n v="33343.312669999999"/>
    <x v="2"/>
    <n v="24519"/>
    <n v="101"/>
    <x v="1"/>
    <d v="2021-08-19T00:00:00"/>
    <s v="Ibuprofen"/>
    <s v="Inconclusive"/>
    <n v="19"/>
    <x v="1"/>
    <s v="ObesityMed"/>
    <n v="7"/>
    <x v="4"/>
    <n v="31"/>
  </r>
  <r>
    <s v="Melissa Valdez"/>
    <x v="18"/>
    <x v="0"/>
    <x v="0"/>
    <s v="AB+"/>
    <x v="1"/>
    <d v="2022-08-29T00:00:00"/>
    <s v="Dillon Diaz"/>
    <s v="Landry and Sons"/>
    <n v="33341.715190000003"/>
    <x v="0"/>
    <n v="37445"/>
    <n v="464"/>
    <x v="2"/>
    <d v="2022-09-17T00:00:00"/>
    <s v="Aspirin"/>
    <s v="Normal"/>
    <n v="19"/>
    <x v="1"/>
    <s v="AsthmaMed"/>
    <n v="8"/>
    <x v="0"/>
    <n v="29"/>
  </r>
  <r>
    <s v="Kayla Benson"/>
    <x v="44"/>
    <x v="1"/>
    <x v="0"/>
    <s v="O+"/>
    <x v="1"/>
    <d v="2021-07-17T00:00:00"/>
    <s v="Claudia Finley"/>
    <s v="Bennett Inc"/>
    <n v="33336.571150000003"/>
    <x v="2"/>
    <n v="41825"/>
    <n v="342"/>
    <x v="1"/>
    <d v="2021-07-28T00:00:00"/>
    <s v="Penicillin"/>
    <s v="Abnormal"/>
    <n v="11"/>
    <x v="1"/>
    <s v="AsthmaMed"/>
    <n v="7"/>
    <x v="4"/>
    <n v="17"/>
  </r>
  <r>
    <s v="Chad Howell"/>
    <x v="17"/>
    <x v="0"/>
    <x v="0"/>
    <s v="AB-"/>
    <x v="2"/>
    <d v="2019-04-21T00:00:00"/>
    <s v="Terry Wilson"/>
    <s v="Franco, Proctor and Ellison"/>
    <n v="33319.763200000001"/>
    <x v="2"/>
    <n v="12438"/>
    <n v="153"/>
    <x v="1"/>
    <d v="2019-04-24T00:00:00"/>
    <s v="Penicillin"/>
    <s v="Inconclusive"/>
    <n v="3"/>
    <x v="0"/>
    <s v="ObesityLow"/>
    <n v="4"/>
    <x v="2"/>
    <n v="21"/>
  </r>
  <r>
    <s v="Miranda Harris"/>
    <x v="36"/>
    <x v="0"/>
    <x v="0"/>
    <s v="AB-"/>
    <x v="0"/>
    <d v="2022-10-08T00:00:00"/>
    <s v="John Allen"/>
    <s v="Middleton, Campbell and Thomas"/>
    <n v="33313.99351"/>
    <x v="1"/>
    <n v="37070"/>
    <n v="266"/>
    <x v="0"/>
    <d v="2022-10-19T00:00:00"/>
    <s v="Lipitor"/>
    <s v="Abnormal"/>
    <n v="11"/>
    <x v="1"/>
    <s v="DiabetesMed"/>
    <n v="10"/>
    <x v="0"/>
    <n v="8"/>
  </r>
  <r>
    <s v="Jeff Thompson"/>
    <x v="17"/>
    <x v="0"/>
    <x v="0"/>
    <s v="O-"/>
    <x v="1"/>
    <d v="2018-12-14T00:00:00"/>
    <s v="Kenneth Benton"/>
    <s v="Campbell LLC"/>
    <n v="33306.401409999999"/>
    <x v="0"/>
    <n v="40769"/>
    <n v="219"/>
    <x v="1"/>
    <d v="2018-12-24T00:00:00"/>
    <s v="Lipitor"/>
    <s v="Normal"/>
    <n v="10"/>
    <x v="1"/>
    <s v="AsthmaMed"/>
    <n v="12"/>
    <x v="5"/>
    <n v="14"/>
  </r>
  <r>
    <s v="Caitlin Mann"/>
    <x v="38"/>
    <x v="1"/>
    <x v="0"/>
    <s v="O-"/>
    <x v="4"/>
    <d v="2021-09-30T00:00:00"/>
    <s v="Tracy Cox"/>
    <s v="Johnson, Mullen and Rivera"/>
    <n v="33286.869680000003"/>
    <x v="4"/>
    <n v="8101"/>
    <n v="457"/>
    <x v="2"/>
    <d v="2021-10-27T00:00:00"/>
    <s v="Ibuprofen"/>
    <s v="Normal"/>
    <n v="27"/>
    <x v="2"/>
    <s v="HypertensionHigh"/>
    <n v="9"/>
    <x v="4"/>
    <n v="30"/>
  </r>
  <r>
    <s v="Jesse Stephens"/>
    <x v="21"/>
    <x v="1"/>
    <x v="1"/>
    <s v="A-"/>
    <x v="2"/>
    <d v="2019-04-15T00:00:00"/>
    <s v="William Gill DVM"/>
    <s v="Watkins Inc"/>
    <n v="33286.149799999999"/>
    <x v="1"/>
    <n v="4679"/>
    <n v="292"/>
    <x v="1"/>
    <d v="2019-04-23T00:00:00"/>
    <s v="Ibuprofen"/>
    <s v="Inconclusive"/>
    <n v="8"/>
    <x v="0"/>
    <s v="ObesityLow"/>
    <n v="4"/>
    <x v="2"/>
    <n v="15"/>
  </r>
  <r>
    <s v="Dennis Fitzgerald"/>
    <x v="3"/>
    <x v="2"/>
    <x v="1"/>
    <s v="A+"/>
    <x v="4"/>
    <d v="2021-08-13T00:00:00"/>
    <s v="Christina Richards"/>
    <s v="Ibarra-Norman"/>
    <n v="33281.361640000003"/>
    <x v="0"/>
    <n v="15678"/>
    <n v="333"/>
    <x v="1"/>
    <d v="2021-09-04T00:00:00"/>
    <s v="Lipitor"/>
    <s v="Inconclusive"/>
    <n v="22"/>
    <x v="2"/>
    <s v="HypertensionHigh"/>
    <n v="8"/>
    <x v="4"/>
    <n v="13"/>
  </r>
  <r>
    <s v="Courtney Washington"/>
    <x v="51"/>
    <x v="0"/>
    <x v="0"/>
    <s v="B+"/>
    <x v="5"/>
    <d v="2021-05-16T00:00:00"/>
    <s v="Christopher Kelly"/>
    <s v="Allen PLC"/>
    <n v="33273.820220000001"/>
    <x v="1"/>
    <n v="38814"/>
    <n v="146"/>
    <x v="0"/>
    <d v="2021-05-20T00:00:00"/>
    <s v="Lipitor"/>
    <s v="Abnormal"/>
    <n v="4"/>
    <x v="0"/>
    <s v="CancerLow"/>
    <n v="5"/>
    <x v="4"/>
    <n v="16"/>
  </r>
  <r>
    <s v="Jill Griffin"/>
    <x v="28"/>
    <x v="1"/>
    <x v="0"/>
    <s v="A-"/>
    <x v="1"/>
    <d v="2018-12-08T00:00:00"/>
    <s v="Bailey Long"/>
    <s v="Bush-Hunt"/>
    <n v="33262.862050000003"/>
    <x v="1"/>
    <n v="21371"/>
    <n v="386"/>
    <x v="2"/>
    <d v="2018-12-31T00:00:00"/>
    <s v="Ibuprofen"/>
    <s v="Abnormal"/>
    <n v="23"/>
    <x v="2"/>
    <s v="AsthmaHigh"/>
    <n v="12"/>
    <x v="5"/>
    <n v="8"/>
  </r>
  <r>
    <s v="Rachel Gill"/>
    <x v="18"/>
    <x v="0"/>
    <x v="0"/>
    <s v="A-"/>
    <x v="5"/>
    <d v="2023-05-12T00:00:00"/>
    <s v="Keith Espinoza"/>
    <s v="Miranda, Nichols and Marshall"/>
    <n v="33261.732230000001"/>
    <x v="2"/>
    <n v="42824"/>
    <n v="210"/>
    <x v="1"/>
    <d v="2023-05-20T00:00:00"/>
    <s v="Ibuprofen"/>
    <s v="Normal"/>
    <n v="8"/>
    <x v="0"/>
    <s v="CancerLow"/>
    <n v="5"/>
    <x v="1"/>
    <n v="12"/>
  </r>
  <r>
    <s v="Todd Arellano"/>
    <x v="47"/>
    <x v="0"/>
    <x v="1"/>
    <s v="B-"/>
    <x v="5"/>
    <d v="2020-07-12T00:00:00"/>
    <s v="Melanie Mckee"/>
    <s v="Galloway-Smith"/>
    <n v="33256.192560000003"/>
    <x v="2"/>
    <n v="61125"/>
    <n v="390"/>
    <x v="1"/>
    <d v="2020-08-08T00:00:00"/>
    <s v="Lipitor"/>
    <s v="Inconclusive"/>
    <n v="27"/>
    <x v="2"/>
    <s v="CancerHigh"/>
    <n v="7"/>
    <x v="3"/>
    <n v="12"/>
  </r>
  <r>
    <s v="Kenneth White"/>
    <x v="15"/>
    <x v="1"/>
    <x v="0"/>
    <s v="AB-"/>
    <x v="2"/>
    <d v="2022-08-14T00:00:00"/>
    <s v="Robert Hobbs"/>
    <s v="House, Hines and Stevenson"/>
    <n v="33254.511839999999"/>
    <x v="1"/>
    <n v="23889"/>
    <n v="432"/>
    <x v="1"/>
    <d v="2022-09-09T00:00:00"/>
    <s v="Paracetamol"/>
    <s v="Normal"/>
    <n v="26"/>
    <x v="2"/>
    <s v="ObesityHigh"/>
    <n v="8"/>
    <x v="0"/>
    <n v="14"/>
  </r>
  <r>
    <s v="Robert Whitaker"/>
    <x v="53"/>
    <x v="2"/>
    <x v="1"/>
    <s v="AB-"/>
    <x v="5"/>
    <d v="2019-03-11T00:00:00"/>
    <s v="Todd Rodriguez"/>
    <s v="West PLC"/>
    <n v="33252.375569999997"/>
    <x v="4"/>
    <n v="33487"/>
    <n v="189"/>
    <x v="1"/>
    <d v="2019-03-27T00:00:00"/>
    <s v="Ibuprofen"/>
    <s v="Inconclusive"/>
    <n v="16"/>
    <x v="1"/>
    <s v="CancerMed"/>
    <n v="3"/>
    <x v="2"/>
    <n v="11"/>
  </r>
  <r>
    <s v="Justin Willis"/>
    <x v="66"/>
    <x v="0"/>
    <x v="0"/>
    <s v="O+"/>
    <x v="0"/>
    <d v="2022-04-27T00:00:00"/>
    <s v="Jacob Jordan"/>
    <s v="Eaton Group"/>
    <n v="33243.108970000001"/>
    <x v="4"/>
    <n v="55526"/>
    <n v="331"/>
    <x v="0"/>
    <d v="2022-05-18T00:00:00"/>
    <s v="Lipitor"/>
    <s v="Normal"/>
    <n v="21"/>
    <x v="2"/>
    <s v="DiabetesHigh"/>
    <n v="4"/>
    <x v="0"/>
    <n v="27"/>
  </r>
  <r>
    <s v="Dawn Russell"/>
    <x v="9"/>
    <x v="1"/>
    <x v="1"/>
    <s v="AB-"/>
    <x v="4"/>
    <d v="2022-07-08T00:00:00"/>
    <s v="Raymond Torres"/>
    <s v="Vega, Flynn and Brown"/>
    <n v="33241.324719999997"/>
    <x v="3"/>
    <n v="26961"/>
    <n v="492"/>
    <x v="2"/>
    <d v="2022-07-22T00:00:00"/>
    <s v="Penicillin"/>
    <s v="Inconclusive"/>
    <n v="14"/>
    <x v="1"/>
    <s v="HypertensionMed"/>
    <n v="7"/>
    <x v="0"/>
    <n v="8"/>
  </r>
  <r>
    <s v="Charlene Green"/>
    <x v="46"/>
    <x v="0"/>
    <x v="1"/>
    <s v="O-"/>
    <x v="5"/>
    <d v="2019-12-15T00:00:00"/>
    <s v="Anthony Blake"/>
    <s v="Miller and Sons"/>
    <n v="33217.844700000001"/>
    <x v="2"/>
    <n v="56471"/>
    <n v="435"/>
    <x v="1"/>
    <d v="2019-12-23T00:00:00"/>
    <s v="Ibuprofen"/>
    <s v="Abnormal"/>
    <n v="8"/>
    <x v="0"/>
    <s v="CancerLow"/>
    <n v="12"/>
    <x v="2"/>
    <n v="15"/>
  </r>
  <r>
    <s v="Mary Bell"/>
    <x v="3"/>
    <x v="2"/>
    <x v="0"/>
    <s v="AB+"/>
    <x v="4"/>
    <d v="2021-10-10T00:00:00"/>
    <s v="Daniel Young"/>
    <s v="Taylor, Anderson and Booth"/>
    <n v="33208.317280000003"/>
    <x v="4"/>
    <m/>
    <n v="124"/>
    <x v="2"/>
    <d v="2021-10-18T00:00:00"/>
    <s v="Ibuprofen"/>
    <s v="Inconclusive"/>
    <n v="8"/>
    <x v="0"/>
    <s v="HypertensionLow"/>
    <n v="10"/>
    <x v="4"/>
    <n v="10"/>
  </r>
  <r>
    <s v="Judy Sanders"/>
    <x v="5"/>
    <x v="2"/>
    <x v="0"/>
    <s v="B-"/>
    <x v="0"/>
    <d v="2019-07-20T00:00:00"/>
    <s v="Michael Brown"/>
    <s v="Salazar, Jensen and Johnston"/>
    <n v="33197.568599999999"/>
    <x v="2"/>
    <n v="31858"/>
    <n v="346"/>
    <x v="2"/>
    <d v="2019-08-15T00:00:00"/>
    <s v="Lipitor"/>
    <s v="Abnormal"/>
    <n v="26"/>
    <x v="2"/>
    <s v="DiabetesHigh"/>
    <n v="7"/>
    <x v="2"/>
    <n v="20"/>
  </r>
  <r>
    <s v="Andre Bernard"/>
    <x v="5"/>
    <x v="2"/>
    <x v="1"/>
    <s v="B+"/>
    <x v="4"/>
    <d v="2019-11-05T00:00:00"/>
    <s v="Darlene Anderson"/>
    <s v="Barnett-Howard"/>
    <n v="33191.133889999997"/>
    <x v="4"/>
    <n v="23799"/>
    <n v="150"/>
    <x v="2"/>
    <d v="2019-12-03T00:00:00"/>
    <s v="Lipitor"/>
    <s v="Inconclusive"/>
    <n v="28"/>
    <x v="2"/>
    <s v="HypertensionHigh"/>
    <n v="11"/>
    <x v="2"/>
    <n v="5"/>
  </r>
  <r>
    <s v="Kathleen Butler"/>
    <x v="34"/>
    <x v="2"/>
    <x v="1"/>
    <s v="AB+"/>
    <x v="4"/>
    <d v="2022-04-18T00:00:00"/>
    <s v="Kevin Spencer"/>
    <s v="Nunez, Graham and Jones"/>
    <n v="33186.013599999998"/>
    <x v="3"/>
    <n v="12496"/>
    <n v="495"/>
    <x v="2"/>
    <d v="2022-04-23T00:00:00"/>
    <s v="Penicillin"/>
    <s v="Abnormal"/>
    <n v="5"/>
    <x v="0"/>
    <s v="HypertensionLow"/>
    <n v="4"/>
    <x v="0"/>
    <n v="18"/>
  </r>
  <r>
    <s v="Luke Oliver"/>
    <x v="25"/>
    <x v="1"/>
    <x v="1"/>
    <s v="O+"/>
    <x v="3"/>
    <d v="2022-08-30T00:00:00"/>
    <s v="Beverly Pacheco"/>
    <s v="Mitchell, Griffin and Reyes"/>
    <n v="33184.655870000002"/>
    <x v="1"/>
    <n v="25458"/>
    <n v="373"/>
    <x v="1"/>
    <d v="2022-09-09T00:00:00"/>
    <s v="Lipitor"/>
    <s v="Inconclusive"/>
    <n v="10"/>
    <x v="1"/>
    <s v="ArthritisMed"/>
    <n v="8"/>
    <x v="0"/>
    <n v="30"/>
  </r>
  <r>
    <s v="Tara Rodriguez"/>
    <x v="16"/>
    <x v="0"/>
    <x v="1"/>
    <s v="A-"/>
    <x v="2"/>
    <d v="2018-11-11T00:00:00"/>
    <s v="Sharon Woods MD"/>
    <s v="Duncan-Taylor"/>
    <n v="33172.021509999999"/>
    <x v="2"/>
    <n v="2825"/>
    <n v="269"/>
    <x v="1"/>
    <d v="2018-11-26T00:00:00"/>
    <s v="Aspirin"/>
    <s v="Inconclusive"/>
    <n v="15"/>
    <x v="1"/>
    <s v="ObesityMed"/>
    <n v="11"/>
    <x v="5"/>
    <n v="11"/>
  </r>
  <r>
    <s v="Kelly Fields"/>
    <x v="17"/>
    <x v="0"/>
    <x v="1"/>
    <s v="O-"/>
    <x v="4"/>
    <d v="2020-10-13T00:00:00"/>
    <s v="Kelly Hernandez"/>
    <s v="Gonzalez-Woodard"/>
    <n v="33169.72608"/>
    <x v="0"/>
    <n v="31336"/>
    <n v="115"/>
    <x v="1"/>
    <d v="2020-10-24T00:00:00"/>
    <s v="Aspirin"/>
    <s v="Inconclusive"/>
    <n v="11"/>
    <x v="1"/>
    <s v="HypertensionMed"/>
    <n v="10"/>
    <x v="3"/>
    <n v="13"/>
  </r>
  <r>
    <s v="Hannah Clark"/>
    <x v="52"/>
    <x v="0"/>
    <x v="0"/>
    <s v="AB-"/>
    <x v="0"/>
    <d v="2020-01-24T00:00:00"/>
    <s v="Elizabeth Summers"/>
    <s v="Forbes, Mercado and Moran"/>
    <n v="33152.039920000003"/>
    <x v="3"/>
    <n v="37385"/>
    <n v="133"/>
    <x v="1"/>
    <d v="2020-02-17T00:00:00"/>
    <s v="Ibuprofen"/>
    <s v="Inconclusive"/>
    <n v="24"/>
    <x v="2"/>
    <s v="DiabetesHigh"/>
    <n v="1"/>
    <x v="3"/>
    <n v="24"/>
  </r>
  <r>
    <s v="Timothy Thompson"/>
    <x v="55"/>
    <x v="1"/>
    <x v="1"/>
    <s v="O+"/>
    <x v="1"/>
    <d v="2022-02-15T00:00:00"/>
    <s v="John Goodman"/>
    <s v="Mayer, Rice and Garrett"/>
    <n v="33147.914779999999"/>
    <x v="3"/>
    <n v="37071"/>
    <n v="233"/>
    <x v="2"/>
    <d v="2022-02-20T00:00:00"/>
    <s v="Paracetamol"/>
    <s v="Normal"/>
    <n v="5"/>
    <x v="0"/>
    <s v="AsthmaLow"/>
    <n v="2"/>
    <x v="0"/>
    <n v="15"/>
  </r>
  <r>
    <s v="Kelsey Simpson"/>
    <x v="40"/>
    <x v="1"/>
    <x v="0"/>
    <s v="AB-"/>
    <x v="4"/>
    <d v="2022-06-12T00:00:00"/>
    <s v="Evelyn Williams"/>
    <s v="Daniels-Campbell"/>
    <n v="33144.707090000004"/>
    <x v="2"/>
    <n v="17087"/>
    <n v="172"/>
    <x v="2"/>
    <d v="2022-06-16T00:00:00"/>
    <s v="Ibuprofen"/>
    <s v="Abnormal"/>
    <n v="4"/>
    <x v="0"/>
    <s v="HypertensionLow"/>
    <n v="6"/>
    <x v="0"/>
    <n v="12"/>
  </r>
  <r>
    <s v="Jody Singleton"/>
    <x v="61"/>
    <x v="0"/>
    <x v="0"/>
    <s v="O-"/>
    <x v="4"/>
    <d v="2019-04-28T00:00:00"/>
    <s v="Walter Martin"/>
    <s v="Sims Inc"/>
    <n v="33142.859190000003"/>
    <x v="1"/>
    <n v="3163"/>
    <n v="286"/>
    <x v="2"/>
    <d v="2019-05-25T00:00:00"/>
    <s v="Ibuprofen"/>
    <s v="Normal"/>
    <n v="27"/>
    <x v="2"/>
    <s v="HypertensionHigh"/>
    <n v="4"/>
    <x v="2"/>
    <n v="28"/>
  </r>
  <r>
    <s v="Shawn Munoz"/>
    <x v="59"/>
    <x v="0"/>
    <x v="1"/>
    <s v="O-"/>
    <x v="3"/>
    <d v="2020-10-14T00:00:00"/>
    <s v="Tiffany Garcia"/>
    <s v="Gay, Berg and Sharp"/>
    <n v="33141.774279999998"/>
    <x v="3"/>
    <n v="1931"/>
    <n v="218"/>
    <x v="2"/>
    <d v="2020-10-20T00:00:00"/>
    <s v="Penicillin"/>
    <s v="Inconclusive"/>
    <n v="6"/>
    <x v="0"/>
    <s v="ArthritisLow"/>
    <n v="10"/>
    <x v="3"/>
    <n v="14"/>
  </r>
  <r>
    <s v="Heidi Mendoza"/>
    <x v="37"/>
    <x v="3"/>
    <x v="1"/>
    <s v="A+"/>
    <x v="0"/>
    <d v="2020-12-19T00:00:00"/>
    <s v="David Owens"/>
    <s v="Howard LLC"/>
    <n v="33140.329210000004"/>
    <x v="4"/>
    <n v="29930"/>
    <n v="419"/>
    <x v="2"/>
    <d v="2021-01-03T00:00:00"/>
    <s v="Lipitor"/>
    <s v="Abnormal"/>
    <n v="15"/>
    <x v="1"/>
    <s v="DiabetesMed"/>
    <n v="12"/>
    <x v="3"/>
    <n v="19"/>
  </r>
  <r>
    <s v="Priscilla Tate"/>
    <x v="29"/>
    <x v="3"/>
    <x v="1"/>
    <s v="B-"/>
    <x v="2"/>
    <d v="2020-06-10T00:00:00"/>
    <s v="Kevin Knight"/>
    <s v="Jones-Little"/>
    <n v="33137.89918"/>
    <x v="3"/>
    <n v="16281"/>
    <n v="212"/>
    <x v="1"/>
    <d v="2020-06-16T00:00:00"/>
    <s v="Aspirin"/>
    <s v="Normal"/>
    <n v="6"/>
    <x v="0"/>
    <s v="ObesityLow"/>
    <n v="6"/>
    <x v="3"/>
    <n v="10"/>
  </r>
  <r>
    <s v="Richard Acosta"/>
    <x v="24"/>
    <x v="0"/>
    <x v="1"/>
    <s v="A-"/>
    <x v="4"/>
    <d v="2022-09-05T00:00:00"/>
    <s v="Eric Berry"/>
    <s v="Wilkerson-Davis"/>
    <n v="33137.100780000001"/>
    <x v="0"/>
    <n v="28944"/>
    <n v="276"/>
    <x v="2"/>
    <d v="2022-09-08T00:00:00"/>
    <s v="Penicillin"/>
    <s v="Inconclusive"/>
    <n v="3"/>
    <x v="0"/>
    <s v="HypertensionLow"/>
    <n v="9"/>
    <x v="0"/>
    <n v="5"/>
  </r>
  <r>
    <s v="Brandon Sherman"/>
    <x v="59"/>
    <x v="0"/>
    <x v="0"/>
    <s v="A+"/>
    <x v="2"/>
    <d v="2023-08-15T00:00:00"/>
    <s v="Robert Dawson"/>
    <s v="Scott, Bailey and Reid"/>
    <n v="33133.975489999997"/>
    <x v="1"/>
    <n v="19777"/>
    <n v="278"/>
    <x v="0"/>
    <d v="2023-08-18T00:00:00"/>
    <s v="Paracetamol"/>
    <s v="Abnormal"/>
    <n v="3"/>
    <x v="0"/>
    <s v="ObesityLow"/>
    <n v="8"/>
    <x v="1"/>
    <n v="15"/>
  </r>
  <r>
    <s v="Robin Saunders"/>
    <x v="52"/>
    <x v="0"/>
    <x v="0"/>
    <s v="AB-"/>
    <x v="4"/>
    <d v="2022-07-18T00:00:00"/>
    <s v="Johnny Martin"/>
    <s v="Franco and Sons"/>
    <n v="33133.554940000002"/>
    <x v="3"/>
    <n v="13829"/>
    <n v="402"/>
    <x v="1"/>
    <d v="2022-07-29T00:00:00"/>
    <s v="Ibuprofen"/>
    <s v="Normal"/>
    <n v="11"/>
    <x v="1"/>
    <s v="HypertensionMed"/>
    <n v="7"/>
    <x v="0"/>
    <n v="18"/>
  </r>
  <r>
    <s v="Chad Garcia"/>
    <x v="23"/>
    <x v="0"/>
    <x v="0"/>
    <s v="O-"/>
    <x v="2"/>
    <d v="2020-05-02T00:00:00"/>
    <s v="Robin Doyle"/>
    <s v="Hunter LLC"/>
    <n v="33097.129970000002"/>
    <x v="0"/>
    <n v="18766"/>
    <n v="183"/>
    <x v="0"/>
    <d v="2020-05-05T00:00:00"/>
    <s v="Penicillin"/>
    <s v="Inconclusive"/>
    <n v="3"/>
    <x v="0"/>
    <s v="ObesityLow"/>
    <n v="5"/>
    <x v="3"/>
    <n v="2"/>
  </r>
  <r>
    <s v="Michael Carter"/>
    <x v="16"/>
    <x v="0"/>
    <x v="1"/>
    <s v="O-"/>
    <x v="4"/>
    <d v="2021-07-05T00:00:00"/>
    <s v="Alexander Lamb"/>
    <s v="Jimenez-Cannon"/>
    <n v="33092.799200000001"/>
    <x v="1"/>
    <n v="13931"/>
    <n v="154"/>
    <x v="2"/>
    <d v="2021-08-01T00:00:00"/>
    <s v="Lipitor"/>
    <s v="Inconclusive"/>
    <n v="27"/>
    <x v="2"/>
    <s v="HypertensionHigh"/>
    <n v="7"/>
    <x v="4"/>
    <n v="5"/>
  </r>
  <r>
    <s v="Susan Williams"/>
    <x v="30"/>
    <x v="2"/>
    <x v="0"/>
    <s v="A+"/>
    <x v="4"/>
    <d v="2019-12-12T00:00:00"/>
    <s v="Dr. Charles Walters"/>
    <s v="Cruz, Rodriguez and House"/>
    <n v="33084.146540000002"/>
    <x v="0"/>
    <n v="10833"/>
    <n v="317"/>
    <x v="1"/>
    <d v="2019-12-17T00:00:00"/>
    <s v="Paracetamol"/>
    <s v="Normal"/>
    <n v="5"/>
    <x v="0"/>
    <s v="HypertensionLow"/>
    <n v="12"/>
    <x v="2"/>
    <n v="12"/>
  </r>
  <r>
    <s v="Nicole Sellers"/>
    <x v="37"/>
    <x v="3"/>
    <x v="0"/>
    <s v="B-"/>
    <x v="2"/>
    <d v="2021-05-23T00:00:00"/>
    <s v="Nathan Nelson"/>
    <s v="Morrison Group"/>
    <n v="33083.564859999999"/>
    <x v="1"/>
    <n v="2127"/>
    <n v="230"/>
    <x v="0"/>
    <d v="2021-06-05T00:00:00"/>
    <s v="Paracetamol"/>
    <s v="Inconclusive"/>
    <n v="13"/>
    <x v="1"/>
    <s v="ObesityMed"/>
    <n v="5"/>
    <x v="4"/>
    <n v="23"/>
  </r>
  <r>
    <s v="Joshua Berry"/>
    <x v="28"/>
    <x v="1"/>
    <x v="0"/>
    <s v="AB-"/>
    <x v="0"/>
    <d v="2018-11-06T00:00:00"/>
    <s v="Bianca Gutierrez"/>
    <s v="Robertson, Pittman and Olsen"/>
    <n v="33063.160799999998"/>
    <x v="1"/>
    <n v="33961"/>
    <n v="333"/>
    <x v="0"/>
    <d v="2018-11-14T00:00:00"/>
    <s v="Paracetamol"/>
    <s v="Abnormal"/>
    <n v="8"/>
    <x v="0"/>
    <s v="DiabetesLow"/>
    <n v="11"/>
    <x v="5"/>
    <n v="6"/>
  </r>
  <r>
    <s v="Sylvia Mann"/>
    <x v="12"/>
    <x v="0"/>
    <x v="0"/>
    <s v="B-"/>
    <x v="0"/>
    <d v="2021-12-20T00:00:00"/>
    <s v="Larry Miller"/>
    <s v="Arnold, Hardy and Bowers"/>
    <n v="33062.15064"/>
    <x v="2"/>
    <n v="36241"/>
    <n v="171"/>
    <x v="1"/>
    <d v="2022-01-06T00:00:00"/>
    <s v="Paracetamol"/>
    <s v="Abnormal"/>
    <n v="17"/>
    <x v="1"/>
    <s v="DiabetesMed"/>
    <n v="12"/>
    <x v="4"/>
    <n v="20"/>
  </r>
  <r>
    <s v="James Mendez"/>
    <x v="23"/>
    <x v="0"/>
    <x v="1"/>
    <s v="A+"/>
    <x v="3"/>
    <d v="2020-08-06T00:00:00"/>
    <s v="Anthony Woods"/>
    <s v="Calhoun and Sons"/>
    <n v="33061.788350000003"/>
    <x v="4"/>
    <n v="34922"/>
    <n v="322"/>
    <x v="2"/>
    <d v="2020-08-29T00:00:00"/>
    <s v="Lipitor"/>
    <s v="Inconclusive"/>
    <n v="23"/>
    <x v="2"/>
    <s v="ArthritisHigh"/>
    <n v="8"/>
    <x v="3"/>
    <n v="6"/>
  </r>
  <r>
    <s v="Terri Hernandez"/>
    <x v="60"/>
    <x v="1"/>
    <x v="1"/>
    <s v="B-"/>
    <x v="2"/>
    <d v="2019-06-27T00:00:00"/>
    <s v="James Pope"/>
    <s v="Reed LLC"/>
    <n v="33051.124029999999"/>
    <x v="3"/>
    <n v="1848"/>
    <n v="335"/>
    <x v="0"/>
    <d v="2019-07-18T00:00:00"/>
    <s v="Paracetamol"/>
    <s v="Abnormal"/>
    <n v="21"/>
    <x v="2"/>
    <s v="ObesityHigh"/>
    <n v="6"/>
    <x v="2"/>
    <n v="27"/>
  </r>
  <r>
    <s v="Travis Dixon"/>
    <x v="12"/>
    <x v="0"/>
    <x v="1"/>
    <s v="O-"/>
    <x v="3"/>
    <d v="2019-03-20T00:00:00"/>
    <s v="John White"/>
    <s v="Simpson-Perry"/>
    <n v="33048.483639999999"/>
    <x v="2"/>
    <n v="29153"/>
    <n v="146"/>
    <x v="1"/>
    <d v="2019-04-13T00:00:00"/>
    <s v="Lipitor"/>
    <s v="Normal"/>
    <n v="24"/>
    <x v="2"/>
    <s v="ArthritisHigh"/>
    <n v="3"/>
    <x v="2"/>
    <n v="20"/>
  </r>
  <r>
    <s v="Philip Gallagher"/>
    <x v="48"/>
    <x v="0"/>
    <x v="0"/>
    <s v="AB+"/>
    <x v="3"/>
    <d v="2019-04-14T00:00:00"/>
    <s v="Michael Moore"/>
    <s v="Green-Golden"/>
    <n v="33038.868139999999"/>
    <x v="0"/>
    <n v="18080"/>
    <n v="180"/>
    <x v="1"/>
    <d v="2019-04-24T00:00:00"/>
    <s v="Aspirin"/>
    <s v="Abnormal"/>
    <n v="10"/>
    <x v="1"/>
    <s v="ArthritisMed"/>
    <n v="4"/>
    <x v="2"/>
    <n v="14"/>
  </r>
  <r>
    <s v="Katherine Martinez"/>
    <x v="42"/>
    <x v="0"/>
    <x v="0"/>
    <s v="A-"/>
    <x v="5"/>
    <d v="2023-04-22T00:00:00"/>
    <s v="Brendan Morrison"/>
    <s v="Gray, Bryan and Mann"/>
    <n v="33035.848259999999"/>
    <x v="1"/>
    <n v="6146"/>
    <n v="265"/>
    <x v="1"/>
    <d v="2023-05-20T00:00:00"/>
    <s v="Penicillin"/>
    <s v="Abnormal"/>
    <n v="28"/>
    <x v="2"/>
    <s v="CancerHigh"/>
    <n v="4"/>
    <x v="1"/>
    <n v="22"/>
  </r>
  <r>
    <s v="Ariel Miller"/>
    <x v="16"/>
    <x v="0"/>
    <x v="1"/>
    <s v="O+"/>
    <x v="3"/>
    <d v="2023-10-11T00:00:00"/>
    <s v="Raymond Holmes"/>
    <s v="Mendoza-Foster"/>
    <n v="33033.818249999997"/>
    <x v="4"/>
    <n v="18592"/>
    <n v="384"/>
    <x v="0"/>
    <d v="2023-10-17T00:00:00"/>
    <s v="Paracetamol"/>
    <s v="Inconclusive"/>
    <n v="6"/>
    <x v="0"/>
    <s v="ArthritisLow"/>
    <n v="10"/>
    <x v="1"/>
    <n v="11"/>
  </r>
  <r>
    <s v="Gerald Thomas"/>
    <x v="55"/>
    <x v="1"/>
    <x v="0"/>
    <s v="B-"/>
    <x v="1"/>
    <d v="2020-01-25T00:00:00"/>
    <s v="Victoria Hamilton"/>
    <s v="Moore-Greene"/>
    <n v="33031.687149999998"/>
    <x v="4"/>
    <n v="19040"/>
    <n v="375"/>
    <x v="1"/>
    <d v="2020-02-24T00:00:00"/>
    <s v="Lipitor"/>
    <s v="Inconclusive"/>
    <n v="30"/>
    <x v="2"/>
    <s v="AsthmaHigh"/>
    <n v="1"/>
    <x v="3"/>
    <n v="25"/>
  </r>
  <r>
    <s v="Terry Wright"/>
    <x v="39"/>
    <x v="0"/>
    <x v="0"/>
    <s v="B-"/>
    <x v="5"/>
    <d v="2022-06-30T00:00:00"/>
    <s v="Jennifer Bryant"/>
    <s v="Bowman-Landry"/>
    <n v="33026.436970000002"/>
    <x v="1"/>
    <n v="46052"/>
    <n v="237"/>
    <x v="0"/>
    <d v="2022-07-05T00:00:00"/>
    <s v="Penicillin"/>
    <s v="Normal"/>
    <n v="5"/>
    <x v="0"/>
    <s v="CancerLow"/>
    <n v="6"/>
    <x v="0"/>
    <n v="30"/>
  </r>
  <r>
    <s v="Kimberly Salazar"/>
    <x v="12"/>
    <x v="0"/>
    <x v="0"/>
    <s v="B-"/>
    <x v="5"/>
    <d v="2021-12-12T00:00:00"/>
    <s v="Amanda Austin"/>
    <s v="Hatfield-Wilson"/>
    <n v="33021.841820000001"/>
    <x v="3"/>
    <n v="77959"/>
    <n v="309"/>
    <x v="0"/>
    <d v="2021-12-18T00:00:00"/>
    <s v="Lipitor"/>
    <s v="Inconclusive"/>
    <n v="6"/>
    <x v="0"/>
    <s v="CancerLow"/>
    <n v="12"/>
    <x v="4"/>
    <n v="12"/>
  </r>
  <r>
    <s v="Melissa Sexton"/>
    <x v="1"/>
    <x v="1"/>
    <x v="0"/>
    <s v="B-"/>
    <x v="3"/>
    <d v="2019-08-29T00:00:00"/>
    <s v="Amber Cooke"/>
    <s v="Johnson PLC"/>
    <n v="33021.053220000002"/>
    <x v="1"/>
    <n v="16985"/>
    <n v="448"/>
    <x v="1"/>
    <d v="2019-09-04T00:00:00"/>
    <s v="Penicillin"/>
    <s v="Normal"/>
    <n v="6"/>
    <x v="0"/>
    <s v="ArthritisLow"/>
    <n v="8"/>
    <x v="2"/>
    <n v="29"/>
  </r>
  <r>
    <s v="Mr. Matthew Myers"/>
    <x v="22"/>
    <x v="0"/>
    <x v="1"/>
    <s v="B+"/>
    <x v="4"/>
    <d v="2019-04-04T00:00:00"/>
    <s v="Tracy Jenkins"/>
    <s v="Edwards-Walker"/>
    <n v="32999.952429999998"/>
    <x v="4"/>
    <n v="33786"/>
    <n v="120"/>
    <x v="2"/>
    <d v="2019-05-02T00:00:00"/>
    <s v="Lipitor"/>
    <s v="Abnormal"/>
    <n v="28"/>
    <x v="2"/>
    <s v="HypertensionHigh"/>
    <n v="4"/>
    <x v="2"/>
    <n v="4"/>
  </r>
  <r>
    <s v="James Martin"/>
    <x v="35"/>
    <x v="0"/>
    <x v="1"/>
    <s v="AB-"/>
    <x v="5"/>
    <d v="2022-12-16T00:00:00"/>
    <s v="Breanna Rivera"/>
    <s v="Tyler, Williams and Ward"/>
    <n v="32983.458500000001"/>
    <x v="4"/>
    <n v="49554"/>
    <n v="181"/>
    <x v="1"/>
    <d v="2022-12-17T00:00:00"/>
    <s v="Penicillin"/>
    <s v="Abnormal"/>
    <n v="1"/>
    <x v="0"/>
    <s v="CancerLow"/>
    <n v="12"/>
    <x v="0"/>
    <n v="16"/>
  </r>
  <r>
    <s v="Kelly Alvarez"/>
    <x v="1"/>
    <x v="1"/>
    <x v="1"/>
    <s v="O+"/>
    <x v="4"/>
    <d v="2019-08-28T00:00:00"/>
    <s v="Anthony Stewart"/>
    <s v="Johnson Group"/>
    <n v="32976.603300000002"/>
    <x v="4"/>
    <n v="20656"/>
    <n v="301"/>
    <x v="2"/>
    <d v="2019-09-13T00:00:00"/>
    <s v="Penicillin"/>
    <s v="Normal"/>
    <n v="16"/>
    <x v="1"/>
    <s v="HypertensionMed"/>
    <n v="8"/>
    <x v="2"/>
    <n v="28"/>
  </r>
  <r>
    <s v="Samuel Vazquez"/>
    <x v="6"/>
    <x v="0"/>
    <x v="1"/>
    <s v="B-"/>
    <x v="5"/>
    <d v="2021-04-12T00:00:00"/>
    <s v="Mark Murray"/>
    <s v="Davidson, Pineda and Sellers"/>
    <n v="32976.230909999998"/>
    <x v="2"/>
    <n v="56383"/>
    <n v="139"/>
    <x v="1"/>
    <d v="2021-04-18T00:00:00"/>
    <s v="Penicillin"/>
    <s v="Abnormal"/>
    <n v="6"/>
    <x v="0"/>
    <s v="CancerLow"/>
    <n v="4"/>
    <x v="4"/>
    <n v="12"/>
  </r>
  <r>
    <s v="Derek Brown"/>
    <x v="8"/>
    <x v="1"/>
    <x v="1"/>
    <s v="AB+"/>
    <x v="1"/>
    <d v="2023-08-16T00:00:00"/>
    <s v="Carolyn Arias"/>
    <s v="Wolfe-Guzman"/>
    <n v="32960.528230000004"/>
    <x v="1"/>
    <n v="16847"/>
    <n v="175"/>
    <x v="1"/>
    <d v="2023-09-02T00:00:00"/>
    <s v="Lipitor"/>
    <s v="Inconclusive"/>
    <n v="17"/>
    <x v="1"/>
    <s v="AsthmaMed"/>
    <n v="8"/>
    <x v="1"/>
    <n v="16"/>
  </r>
  <r>
    <s v="Andrea Jones MD"/>
    <x v="52"/>
    <x v="0"/>
    <x v="1"/>
    <s v="O+"/>
    <x v="5"/>
    <d v="2022-03-14T00:00:00"/>
    <s v="Tom Walker"/>
    <s v="Sanchez, Andrews and Lane"/>
    <n v="32955.729950000001"/>
    <x v="1"/>
    <n v="9533"/>
    <n v="329"/>
    <x v="1"/>
    <d v="2022-03-26T00:00:00"/>
    <s v="Aspirin"/>
    <s v="Abnormal"/>
    <n v="12"/>
    <x v="1"/>
    <s v="CancerMed"/>
    <n v="3"/>
    <x v="0"/>
    <n v="14"/>
  </r>
  <r>
    <s v="Bethany Griffin"/>
    <x v="45"/>
    <x v="2"/>
    <x v="1"/>
    <s v="O-"/>
    <x v="1"/>
    <d v="2020-10-23T00:00:00"/>
    <s v="Jamie Jackson"/>
    <s v="Newton-Mitchell"/>
    <n v="32947.52506"/>
    <x v="0"/>
    <n v="23612"/>
    <n v="348"/>
    <x v="1"/>
    <d v="2020-11-13T00:00:00"/>
    <s v="Aspirin"/>
    <s v="Normal"/>
    <n v="21"/>
    <x v="2"/>
    <s v="AsthmaHigh"/>
    <n v="10"/>
    <x v="3"/>
    <n v="23"/>
  </r>
  <r>
    <s v="Christine Rogers"/>
    <x v="28"/>
    <x v="1"/>
    <x v="0"/>
    <s v="O+"/>
    <x v="4"/>
    <d v="2022-01-22T00:00:00"/>
    <s v="Michael York"/>
    <s v="Martin, Guerra and Tyler"/>
    <n v="32941.6803"/>
    <x v="2"/>
    <n v="10514"/>
    <n v="431"/>
    <x v="1"/>
    <d v="2022-02-12T00:00:00"/>
    <s v="Aspirin"/>
    <s v="Normal"/>
    <n v="21"/>
    <x v="2"/>
    <s v="HypertensionHigh"/>
    <n v="1"/>
    <x v="0"/>
    <n v="22"/>
  </r>
  <r>
    <s v="Russell Fisher"/>
    <x v="30"/>
    <x v="2"/>
    <x v="0"/>
    <s v="B+"/>
    <x v="3"/>
    <d v="2019-04-12T00:00:00"/>
    <s v="Aaron Powell"/>
    <s v="Hodges, Landry and Wallace"/>
    <n v="32938.55861"/>
    <x v="4"/>
    <n v="17367"/>
    <n v="455"/>
    <x v="1"/>
    <d v="2019-04-27T00:00:00"/>
    <s v="Ibuprofen"/>
    <s v="Abnormal"/>
    <n v="15"/>
    <x v="1"/>
    <s v="ArthritisMed"/>
    <n v="4"/>
    <x v="2"/>
    <n v="12"/>
  </r>
  <r>
    <s v="James Foster"/>
    <x v="54"/>
    <x v="1"/>
    <x v="1"/>
    <s v="B-"/>
    <x v="5"/>
    <d v="2022-11-13T00:00:00"/>
    <s v="Kimberly Harris"/>
    <s v="Tucker-Taylor"/>
    <n v="32935.41966"/>
    <x v="1"/>
    <n v="15595"/>
    <n v="310"/>
    <x v="1"/>
    <d v="2022-11-22T00:00:00"/>
    <s v="Ibuprofen"/>
    <s v="Abnormal"/>
    <n v="9"/>
    <x v="0"/>
    <s v="CancerLow"/>
    <n v="11"/>
    <x v="0"/>
    <n v="13"/>
  </r>
  <r>
    <s v="Omar Smith"/>
    <x v="24"/>
    <x v="0"/>
    <x v="1"/>
    <s v="AB+"/>
    <x v="0"/>
    <d v="2021-10-08T00:00:00"/>
    <s v="Mary Garcia"/>
    <s v="Salazar Ltd"/>
    <n v="32935.171219999997"/>
    <x v="0"/>
    <n v="57847"/>
    <n v="121"/>
    <x v="0"/>
    <d v="2021-10-18T00:00:00"/>
    <s v="Ibuprofen"/>
    <s v="Normal"/>
    <n v="10"/>
    <x v="1"/>
    <s v="DiabetesMed"/>
    <n v="10"/>
    <x v="4"/>
    <n v="8"/>
  </r>
  <r>
    <s v="Adam Callahan"/>
    <x v="0"/>
    <x v="0"/>
    <x v="0"/>
    <s v="A+"/>
    <x v="0"/>
    <d v="2019-07-30T00:00:00"/>
    <s v="Kevin Shepherd"/>
    <s v="Jones-Miller"/>
    <n v="32921.230009999999"/>
    <x v="2"/>
    <n v="22548"/>
    <n v="110"/>
    <x v="2"/>
    <d v="2019-08-28T00:00:00"/>
    <s v="Lipitor"/>
    <s v="Normal"/>
    <n v="29"/>
    <x v="2"/>
    <s v="DiabetesHigh"/>
    <n v="7"/>
    <x v="2"/>
    <n v="30"/>
  </r>
  <r>
    <s v="Ryan Lee"/>
    <x v="57"/>
    <x v="0"/>
    <x v="1"/>
    <s v="B+"/>
    <x v="5"/>
    <d v="2022-12-31T00:00:00"/>
    <s v="Monica Ellis"/>
    <s v="Bates-Tucker"/>
    <n v="32915.954669999999"/>
    <x v="1"/>
    <n v="58341"/>
    <n v="220"/>
    <x v="1"/>
    <d v="2023-01-25T00:00:00"/>
    <s v="Penicillin"/>
    <s v="Inconclusive"/>
    <n v="25"/>
    <x v="2"/>
    <s v="CancerHigh"/>
    <n v="12"/>
    <x v="0"/>
    <n v="31"/>
  </r>
  <r>
    <s v="Alicia Martin"/>
    <x v="29"/>
    <x v="3"/>
    <x v="1"/>
    <s v="O-"/>
    <x v="1"/>
    <d v="2022-12-27T00:00:00"/>
    <s v="Danielle Palmer DDS"/>
    <s v="Phillips Inc"/>
    <n v="32904.947"/>
    <x v="2"/>
    <n v="28197"/>
    <n v="155"/>
    <x v="2"/>
    <d v="2023-01-17T00:00:00"/>
    <s v="Aspirin"/>
    <s v="Abnormal"/>
    <n v="21"/>
    <x v="2"/>
    <s v="AsthmaHigh"/>
    <n v="12"/>
    <x v="0"/>
    <n v="27"/>
  </r>
  <r>
    <s v="Erin Carroll"/>
    <x v="50"/>
    <x v="3"/>
    <x v="0"/>
    <s v="AB+"/>
    <x v="0"/>
    <d v="2021-08-04T00:00:00"/>
    <s v="Matthew Perez"/>
    <s v="Alvarez, Clark and Lucero"/>
    <n v="32899.232960000001"/>
    <x v="4"/>
    <n v="57524"/>
    <n v="395"/>
    <x v="2"/>
    <d v="2021-08-16T00:00:00"/>
    <s v="Penicillin"/>
    <s v="Abnormal"/>
    <n v="12"/>
    <x v="1"/>
    <s v="DiabetesMed"/>
    <n v="8"/>
    <x v="4"/>
    <n v="4"/>
  </r>
  <r>
    <s v="Nicole Newton"/>
    <x v="6"/>
    <x v="0"/>
    <x v="0"/>
    <s v="B-"/>
    <x v="0"/>
    <d v="2023-10-15T00:00:00"/>
    <s v="Devin Sparks"/>
    <s v="Cooper, Ward and Kemp"/>
    <n v="32878.728179999998"/>
    <x v="1"/>
    <n v="16410"/>
    <n v="393"/>
    <x v="2"/>
    <d v="2023-10-22T00:00:00"/>
    <s v="Lipitor"/>
    <s v="Abnormal"/>
    <n v="7"/>
    <x v="0"/>
    <s v="DiabetesLow"/>
    <n v="10"/>
    <x v="1"/>
    <n v="15"/>
  </r>
  <r>
    <s v="Andre Le"/>
    <x v="23"/>
    <x v="0"/>
    <x v="0"/>
    <s v="AB-"/>
    <x v="4"/>
    <d v="2022-07-10T00:00:00"/>
    <s v="Duane Graham"/>
    <s v="Underwood, Martinez and Hernandez"/>
    <n v="32871.571279999996"/>
    <x v="0"/>
    <n v="33444"/>
    <n v="185"/>
    <x v="2"/>
    <d v="2022-07-14T00:00:00"/>
    <s v="Ibuprofen"/>
    <s v="Inconclusive"/>
    <n v="4"/>
    <x v="0"/>
    <s v="HypertensionLow"/>
    <n v="7"/>
    <x v="0"/>
    <n v="10"/>
  </r>
  <r>
    <s v="Kerry Clark"/>
    <x v="31"/>
    <x v="2"/>
    <x v="1"/>
    <s v="B-"/>
    <x v="4"/>
    <d v="2020-12-11T00:00:00"/>
    <s v="Tyler Greer"/>
    <s v="Olsen Inc"/>
    <n v="32868.101909999998"/>
    <x v="2"/>
    <n v="20280"/>
    <n v="367"/>
    <x v="1"/>
    <d v="2021-01-02T00:00:00"/>
    <s v="Aspirin"/>
    <s v="Normal"/>
    <n v="22"/>
    <x v="2"/>
    <s v="HypertensionHigh"/>
    <n v="12"/>
    <x v="3"/>
    <n v="11"/>
  </r>
  <r>
    <s v="Regina Dorsey"/>
    <x v="63"/>
    <x v="2"/>
    <x v="0"/>
    <s v="AB+"/>
    <x v="5"/>
    <d v="2019-10-17T00:00:00"/>
    <s v="Beth Lopez"/>
    <s v="Brown-Russo"/>
    <n v="32866.091899999999"/>
    <x v="1"/>
    <n v="42225"/>
    <n v="478"/>
    <x v="0"/>
    <d v="2019-11-06T00:00:00"/>
    <s v="Penicillin"/>
    <s v="Inconclusive"/>
    <n v="20"/>
    <x v="2"/>
    <s v="CancerHigh"/>
    <n v="10"/>
    <x v="2"/>
    <n v="17"/>
  </r>
  <r>
    <s v="Justin Oliver"/>
    <x v="65"/>
    <x v="0"/>
    <x v="0"/>
    <s v="O+"/>
    <x v="3"/>
    <d v="2022-04-02T00:00:00"/>
    <s v="Amanda Richardson"/>
    <s v="Huffman, Patrick and Kramer"/>
    <n v="32859.188569999998"/>
    <x v="0"/>
    <n v="3126"/>
    <n v="399"/>
    <x v="0"/>
    <d v="2022-04-21T00:00:00"/>
    <s v="Paracetamol"/>
    <s v="Inconclusive"/>
    <n v="19"/>
    <x v="1"/>
    <s v="ArthritisMed"/>
    <n v="4"/>
    <x v="0"/>
    <n v="2"/>
  </r>
  <r>
    <s v="Jason Mccall"/>
    <x v="66"/>
    <x v="0"/>
    <x v="0"/>
    <s v="A-"/>
    <x v="2"/>
    <d v="2022-05-01T00:00:00"/>
    <s v="Amber Fox"/>
    <s v="Perry-Phillips"/>
    <n v="32855.917540000002"/>
    <x v="0"/>
    <n v="22930"/>
    <n v="284"/>
    <x v="0"/>
    <d v="2022-05-08T00:00:00"/>
    <s v="Ibuprofen"/>
    <s v="Normal"/>
    <n v="7"/>
    <x v="0"/>
    <s v="ObesityLow"/>
    <n v="5"/>
    <x v="0"/>
    <n v="1"/>
  </r>
  <r>
    <s v="James Patton"/>
    <x v="40"/>
    <x v="1"/>
    <x v="0"/>
    <s v="O-"/>
    <x v="1"/>
    <d v="2019-12-14T00:00:00"/>
    <s v="Robert Pineda"/>
    <s v="Hodge-Franco"/>
    <n v="32847.803070000002"/>
    <x v="2"/>
    <n v="33036"/>
    <n v="463"/>
    <x v="1"/>
    <d v="2019-12-19T00:00:00"/>
    <s v="Penicillin"/>
    <s v="Abnormal"/>
    <n v="5"/>
    <x v="0"/>
    <s v="AsthmaLow"/>
    <n v="12"/>
    <x v="2"/>
    <n v="14"/>
  </r>
  <r>
    <s v="Lisa Washington"/>
    <x v="65"/>
    <x v="0"/>
    <x v="0"/>
    <s v="B+"/>
    <x v="2"/>
    <d v="2022-09-26T00:00:00"/>
    <s v="Stephen Howe"/>
    <s v="Skinner-Casey"/>
    <n v="32845.740010000001"/>
    <x v="3"/>
    <n v="21349"/>
    <n v="236"/>
    <x v="0"/>
    <d v="2022-09-28T00:00:00"/>
    <s v="Penicillin"/>
    <s v="Abnormal"/>
    <n v="2"/>
    <x v="0"/>
    <s v="ObesityLow"/>
    <n v="9"/>
    <x v="0"/>
    <n v="26"/>
  </r>
  <r>
    <s v="Brianna Clark"/>
    <x v="36"/>
    <x v="0"/>
    <x v="0"/>
    <s v="B-"/>
    <x v="5"/>
    <d v="2020-02-23T00:00:00"/>
    <s v="Melanie Miles"/>
    <s v="Hardy Group"/>
    <n v="32842.081209999997"/>
    <x v="3"/>
    <n v="64528"/>
    <n v="189"/>
    <x v="1"/>
    <d v="2020-03-01T00:00:00"/>
    <s v="Paracetamol"/>
    <s v="Normal"/>
    <n v="7"/>
    <x v="0"/>
    <s v="CancerLow"/>
    <n v="2"/>
    <x v="3"/>
    <n v="23"/>
  </r>
  <r>
    <s v="Rebecca Newman"/>
    <x v="17"/>
    <x v="0"/>
    <x v="1"/>
    <s v="A+"/>
    <x v="5"/>
    <d v="2021-11-16T00:00:00"/>
    <s v="Deanna Williams"/>
    <s v="Collins Inc"/>
    <n v="32841.582779999997"/>
    <x v="4"/>
    <n v="31159"/>
    <n v="275"/>
    <x v="1"/>
    <d v="2021-12-15T00:00:00"/>
    <s v="Aspirin"/>
    <s v="Abnormal"/>
    <n v="29"/>
    <x v="2"/>
    <s v="CancerHigh"/>
    <n v="11"/>
    <x v="4"/>
    <n v="16"/>
  </r>
  <r>
    <s v="Jennifer Davidson"/>
    <x v="62"/>
    <x v="2"/>
    <x v="1"/>
    <s v="AB+"/>
    <x v="4"/>
    <d v="2022-06-16T00:00:00"/>
    <s v="Adam Miller"/>
    <s v="Lee, Lowe and Rowland"/>
    <n v="32841.38667"/>
    <x v="2"/>
    <n v="29059"/>
    <n v="259"/>
    <x v="1"/>
    <d v="2022-07-15T00:00:00"/>
    <s v="Paracetamol"/>
    <s v="Normal"/>
    <n v="29"/>
    <x v="2"/>
    <s v="HypertensionHigh"/>
    <n v="6"/>
    <x v="0"/>
    <n v="16"/>
  </r>
  <r>
    <s v="Megan Miller"/>
    <x v="25"/>
    <x v="1"/>
    <x v="1"/>
    <s v="AB-"/>
    <x v="4"/>
    <d v="2019-11-18T00:00:00"/>
    <s v="Olivia Fowler"/>
    <s v="Shannon, Jackson and Deleon"/>
    <n v="32841.291499999999"/>
    <x v="2"/>
    <n v="31630"/>
    <n v="345"/>
    <x v="1"/>
    <d v="2019-12-09T00:00:00"/>
    <s v="Ibuprofen"/>
    <s v="Inconclusive"/>
    <n v="21"/>
    <x v="2"/>
    <s v="HypertensionHigh"/>
    <n v="11"/>
    <x v="2"/>
    <n v="18"/>
  </r>
  <r>
    <s v="Antonio Clark"/>
    <x v="18"/>
    <x v="0"/>
    <x v="1"/>
    <s v="A+"/>
    <x v="3"/>
    <d v="2022-10-13T00:00:00"/>
    <s v="Bonnie Huffman"/>
    <s v="Hill-Green"/>
    <n v="32840.419829999999"/>
    <x v="3"/>
    <n v="33537"/>
    <n v="369"/>
    <x v="2"/>
    <d v="2022-11-07T00:00:00"/>
    <s v="Ibuprofen"/>
    <s v="Abnormal"/>
    <n v="25"/>
    <x v="2"/>
    <s v="ArthritisHigh"/>
    <n v="10"/>
    <x v="0"/>
    <n v="13"/>
  </r>
  <r>
    <s v="Abigail Young"/>
    <x v="31"/>
    <x v="2"/>
    <x v="1"/>
    <s v="A+"/>
    <x v="4"/>
    <d v="2019-06-16T00:00:00"/>
    <s v="Christopher Carter"/>
    <s v="Lambert Ltd"/>
    <n v="32839.278729999998"/>
    <x v="4"/>
    <n v="6188"/>
    <n v="257"/>
    <x v="1"/>
    <d v="2019-06-18T00:00:00"/>
    <s v="Lipitor"/>
    <s v="Abnormal"/>
    <n v="2"/>
    <x v="0"/>
    <s v="HypertensionLow"/>
    <n v="6"/>
    <x v="2"/>
    <n v="16"/>
  </r>
  <r>
    <s v="Tyler Fernandez"/>
    <x v="63"/>
    <x v="2"/>
    <x v="1"/>
    <s v="O-"/>
    <x v="4"/>
    <d v="2018-11-21T00:00:00"/>
    <s v="Kristin Brown"/>
    <s v="Vega Ltd"/>
    <n v="32819.41113"/>
    <x v="2"/>
    <n v="32053"/>
    <n v="123"/>
    <x v="1"/>
    <d v="2018-12-11T00:00:00"/>
    <s v="Lipitor"/>
    <s v="Abnormal"/>
    <n v="20"/>
    <x v="2"/>
    <s v="HypertensionHigh"/>
    <n v="11"/>
    <x v="5"/>
    <n v="21"/>
  </r>
  <r>
    <s v="Douglas Navarro"/>
    <x v="53"/>
    <x v="2"/>
    <x v="0"/>
    <s v="AB+"/>
    <x v="4"/>
    <d v="2023-02-17T00:00:00"/>
    <s v="Dale Frank"/>
    <s v="Mcpherson-Ramos"/>
    <n v="32816.798629999998"/>
    <x v="4"/>
    <n v="16406"/>
    <n v="477"/>
    <x v="1"/>
    <d v="2023-03-12T00:00:00"/>
    <s v="Penicillin"/>
    <s v="Inconclusive"/>
    <n v="23"/>
    <x v="2"/>
    <s v="HypertensionHigh"/>
    <n v="2"/>
    <x v="1"/>
    <n v="17"/>
  </r>
  <r>
    <s v="Lee Ward"/>
    <x v="28"/>
    <x v="1"/>
    <x v="0"/>
    <s v="AB-"/>
    <x v="2"/>
    <d v="2022-12-22T00:00:00"/>
    <s v="Thomas Lindsey"/>
    <s v="Harrell Ltd"/>
    <n v="32812.389900000002"/>
    <x v="1"/>
    <n v="15019"/>
    <n v="305"/>
    <x v="1"/>
    <d v="2023-01-04T00:00:00"/>
    <s v="Penicillin"/>
    <s v="Inconclusive"/>
    <n v="13"/>
    <x v="1"/>
    <s v="ObesityMed"/>
    <n v="12"/>
    <x v="0"/>
    <n v="22"/>
  </r>
  <r>
    <s v="Michael Fuller DDS"/>
    <x v="51"/>
    <x v="0"/>
    <x v="0"/>
    <s v="B-"/>
    <x v="0"/>
    <d v="2020-01-15T00:00:00"/>
    <s v="Timothy Schmidt"/>
    <s v="Cisneros, Johnson and Johnson"/>
    <n v="32811.152909999997"/>
    <x v="0"/>
    <n v="24755"/>
    <n v="169"/>
    <x v="1"/>
    <d v="2020-02-02T00:00:00"/>
    <s v="Aspirin"/>
    <s v="Normal"/>
    <n v="18"/>
    <x v="1"/>
    <s v="DiabetesMed"/>
    <n v="1"/>
    <x v="3"/>
    <n v="15"/>
  </r>
  <r>
    <s v="Bailey Flores"/>
    <x v="51"/>
    <x v="0"/>
    <x v="0"/>
    <s v="AB-"/>
    <x v="5"/>
    <d v="2022-05-20T00:00:00"/>
    <s v="Christie Arnold"/>
    <s v="Velasquez, Nguyen and Brooks"/>
    <n v="32810.447050000002"/>
    <x v="3"/>
    <n v="26545"/>
    <n v="313"/>
    <x v="1"/>
    <d v="2022-06-04T00:00:00"/>
    <s v="Paracetamol"/>
    <s v="Abnormal"/>
    <n v="15"/>
    <x v="1"/>
    <s v="CancerMed"/>
    <n v="5"/>
    <x v="0"/>
    <n v="20"/>
  </r>
  <r>
    <s v="Jennifer Carrillo"/>
    <x v="43"/>
    <x v="1"/>
    <x v="1"/>
    <s v="O-"/>
    <x v="1"/>
    <d v="2020-06-10T00:00:00"/>
    <s v="Megan Thompson"/>
    <s v="Mendez-Boyle"/>
    <n v="32782.250119999997"/>
    <x v="1"/>
    <n v="28865"/>
    <n v="140"/>
    <x v="2"/>
    <d v="2020-07-02T00:00:00"/>
    <s v="Paracetamol"/>
    <s v="Inconclusive"/>
    <n v="22"/>
    <x v="2"/>
    <s v="AsthmaHigh"/>
    <n v="6"/>
    <x v="3"/>
    <n v="10"/>
  </r>
  <r>
    <s v="Kenneth Fitzgerald"/>
    <x v="41"/>
    <x v="2"/>
    <x v="0"/>
    <s v="AB-"/>
    <x v="4"/>
    <d v="2022-06-22T00:00:00"/>
    <s v="Elizabeth Barrett"/>
    <s v="Clark, Thompson and Hall"/>
    <n v="32771.634740000001"/>
    <x v="0"/>
    <n v="7709"/>
    <n v="330"/>
    <x v="1"/>
    <d v="2022-07-01T00:00:00"/>
    <s v="Lipitor"/>
    <s v="Inconclusive"/>
    <n v="9"/>
    <x v="0"/>
    <s v="HypertensionLow"/>
    <n v="6"/>
    <x v="0"/>
    <n v="22"/>
  </r>
  <r>
    <s v="Susan Ward"/>
    <x v="60"/>
    <x v="1"/>
    <x v="0"/>
    <s v="AB+"/>
    <x v="1"/>
    <d v="2019-03-18T00:00:00"/>
    <s v="Michael Miranda"/>
    <s v="Everett-Ware"/>
    <n v="32763.774539999999"/>
    <x v="3"/>
    <n v="15232"/>
    <n v="205"/>
    <x v="2"/>
    <d v="2019-03-24T00:00:00"/>
    <s v="Ibuprofen"/>
    <s v="Inconclusive"/>
    <n v="6"/>
    <x v="0"/>
    <s v="AsthmaLow"/>
    <n v="3"/>
    <x v="2"/>
    <n v="18"/>
  </r>
  <r>
    <s v="Danielle Barker"/>
    <x v="25"/>
    <x v="1"/>
    <x v="0"/>
    <s v="B+"/>
    <x v="4"/>
    <d v="2023-07-13T00:00:00"/>
    <s v="Michael Dixon"/>
    <s v="Vargas-Foley"/>
    <n v="32758.481179999999"/>
    <x v="3"/>
    <n v="10320"/>
    <n v="497"/>
    <x v="1"/>
    <d v="2023-07-28T00:00:00"/>
    <s v="Penicillin"/>
    <s v="Inconclusive"/>
    <n v="15"/>
    <x v="1"/>
    <s v="HypertensionMed"/>
    <n v="7"/>
    <x v="1"/>
    <n v="13"/>
  </r>
  <r>
    <s v="Christopher Carson"/>
    <x v="67"/>
    <x v="3"/>
    <x v="1"/>
    <s v="O+"/>
    <x v="3"/>
    <d v="2019-05-31T00:00:00"/>
    <s v="Jordan Sparks"/>
    <s v="Osborn, Arellano and Lewis"/>
    <n v="32750.925090000001"/>
    <x v="4"/>
    <n v="8997"/>
    <n v="246"/>
    <x v="0"/>
    <d v="2019-06-12T00:00:00"/>
    <s v="Ibuprofen"/>
    <s v="Inconclusive"/>
    <n v="12"/>
    <x v="1"/>
    <s v="ArthritisMed"/>
    <n v="5"/>
    <x v="2"/>
    <n v="31"/>
  </r>
  <r>
    <s v="Joel Scott MD"/>
    <x v="9"/>
    <x v="1"/>
    <x v="0"/>
    <s v="B-"/>
    <x v="4"/>
    <d v="2019-06-18T00:00:00"/>
    <s v="Ann Brewer"/>
    <s v="Walker-Elliott"/>
    <n v="32746.446749999999"/>
    <x v="2"/>
    <n v="3513"/>
    <n v="356"/>
    <x v="1"/>
    <d v="2019-07-12T00:00:00"/>
    <s v="Paracetamol"/>
    <s v="Inconclusive"/>
    <n v="24"/>
    <x v="2"/>
    <s v="HypertensionHigh"/>
    <n v="6"/>
    <x v="2"/>
    <n v="18"/>
  </r>
  <r>
    <s v="Patty Barnett"/>
    <x v="3"/>
    <x v="2"/>
    <x v="1"/>
    <s v="AB+"/>
    <x v="3"/>
    <d v="2019-09-26T00:00:00"/>
    <s v="Kayla Oliver"/>
    <s v="Gray-Orozco"/>
    <n v="32744.938770000001"/>
    <x v="2"/>
    <n v="1794"/>
    <n v="178"/>
    <x v="2"/>
    <d v="2019-10-08T00:00:00"/>
    <s v="Paracetamol"/>
    <s v="Inconclusive"/>
    <n v="12"/>
    <x v="1"/>
    <s v="ArthritisMed"/>
    <n v="9"/>
    <x v="2"/>
    <n v="26"/>
  </r>
  <r>
    <s v="Carla Grimes"/>
    <x v="26"/>
    <x v="0"/>
    <x v="1"/>
    <s v="B+"/>
    <x v="4"/>
    <d v="2022-03-13T00:00:00"/>
    <s v="Stacy Grant"/>
    <s v="Williams Inc"/>
    <n v="32742.229299999999"/>
    <x v="3"/>
    <n v="4460"/>
    <n v="310"/>
    <x v="2"/>
    <d v="2022-04-11T00:00:00"/>
    <s v="Penicillin"/>
    <s v="Normal"/>
    <n v="29"/>
    <x v="2"/>
    <s v="HypertensionHigh"/>
    <n v="3"/>
    <x v="0"/>
    <n v="13"/>
  </r>
  <r>
    <s v="Carla Mcdonald"/>
    <x v="35"/>
    <x v="0"/>
    <x v="1"/>
    <s v="AB-"/>
    <x v="4"/>
    <d v="2019-12-15T00:00:00"/>
    <s v="David Peterson"/>
    <s v="Martinez-Page"/>
    <n v="32742.030699999999"/>
    <x v="3"/>
    <n v="28102"/>
    <n v="117"/>
    <x v="1"/>
    <d v="2019-12-17T00:00:00"/>
    <s v="Penicillin"/>
    <s v="Normal"/>
    <n v="2"/>
    <x v="0"/>
    <s v="HypertensionLow"/>
    <n v="12"/>
    <x v="2"/>
    <n v="15"/>
  </r>
  <r>
    <s v="Michael Wallace"/>
    <x v="7"/>
    <x v="0"/>
    <x v="0"/>
    <s v="O-"/>
    <x v="2"/>
    <d v="2019-05-14T00:00:00"/>
    <s v="Fernando Hernandez"/>
    <s v="Wilson, Hobbs and Drake"/>
    <n v="32716.734649999999"/>
    <x v="2"/>
    <n v="19920"/>
    <n v="422"/>
    <x v="1"/>
    <d v="2019-06-13T00:00:00"/>
    <s v="Lipitor"/>
    <s v="Abnormal"/>
    <n v="30"/>
    <x v="2"/>
    <s v="ObesityHigh"/>
    <n v="5"/>
    <x v="2"/>
    <n v="14"/>
  </r>
  <r>
    <s v="Courtney Fields"/>
    <x v="12"/>
    <x v="0"/>
    <x v="1"/>
    <s v="O-"/>
    <x v="4"/>
    <d v="2023-08-09T00:00:00"/>
    <s v="Mary Nixon"/>
    <s v="Yates, Lopez and Jones"/>
    <n v="32715.369709999999"/>
    <x v="2"/>
    <n v="29872"/>
    <n v="435"/>
    <x v="1"/>
    <d v="2023-09-07T00:00:00"/>
    <s v="Ibuprofen"/>
    <s v="Inconclusive"/>
    <n v="29"/>
    <x v="2"/>
    <s v="HypertensionHigh"/>
    <n v="8"/>
    <x v="1"/>
    <n v="9"/>
  </r>
  <r>
    <s v="Nicole Mcdonald"/>
    <x v="5"/>
    <x v="2"/>
    <x v="0"/>
    <s v="AB-"/>
    <x v="4"/>
    <d v="2023-03-13T00:00:00"/>
    <s v="Eric Frazier"/>
    <s v="Dillon, Dunn and Elliott"/>
    <n v="32715.284179999999"/>
    <x v="0"/>
    <n v="7581"/>
    <n v="275"/>
    <x v="1"/>
    <d v="2023-04-08T00:00:00"/>
    <s v="Lipitor"/>
    <s v="Inconclusive"/>
    <n v="26"/>
    <x v="2"/>
    <s v="HypertensionHigh"/>
    <n v="3"/>
    <x v="1"/>
    <n v="13"/>
  </r>
  <r>
    <s v="Patrick Lyons"/>
    <x v="7"/>
    <x v="0"/>
    <x v="1"/>
    <s v="A+"/>
    <x v="4"/>
    <d v="2019-02-12T00:00:00"/>
    <s v="Kimberly Shelton"/>
    <s v="Haney-Hill"/>
    <n v="32710.702580000001"/>
    <x v="2"/>
    <n v="14924"/>
    <n v="165"/>
    <x v="1"/>
    <d v="2019-02-23T00:00:00"/>
    <s v="Lipitor"/>
    <s v="Normal"/>
    <n v="11"/>
    <x v="1"/>
    <s v="HypertensionMed"/>
    <n v="2"/>
    <x v="2"/>
    <n v="12"/>
  </r>
  <r>
    <s v="Kylie Harris"/>
    <x v="31"/>
    <x v="2"/>
    <x v="0"/>
    <s v="B-"/>
    <x v="2"/>
    <d v="2022-01-20T00:00:00"/>
    <s v="Matthew Rogers"/>
    <s v="Watts-Olson"/>
    <n v="32698.188620000001"/>
    <x v="3"/>
    <n v="14802"/>
    <n v="407"/>
    <x v="0"/>
    <d v="2022-01-30T00:00:00"/>
    <s v="Paracetamol"/>
    <s v="Inconclusive"/>
    <n v="10"/>
    <x v="1"/>
    <s v="ObesityMed"/>
    <n v="1"/>
    <x v="0"/>
    <n v="20"/>
  </r>
  <r>
    <s v="Derrick Lynch"/>
    <x v="47"/>
    <x v="0"/>
    <x v="0"/>
    <s v="AB-"/>
    <x v="0"/>
    <d v="2021-04-20T00:00:00"/>
    <s v="Alejandra Hernandez"/>
    <s v="Lane-Black"/>
    <n v="32698.139449999999"/>
    <x v="1"/>
    <n v="18589"/>
    <n v="196"/>
    <x v="2"/>
    <d v="2021-05-06T00:00:00"/>
    <s v="Ibuprofen"/>
    <s v="Normal"/>
    <n v="16"/>
    <x v="1"/>
    <s v="DiabetesMed"/>
    <n v="4"/>
    <x v="4"/>
    <n v="20"/>
  </r>
  <r>
    <s v="Jeffery Levine"/>
    <x v="40"/>
    <x v="1"/>
    <x v="0"/>
    <s v="B+"/>
    <x v="4"/>
    <d v="2022-06-24T00:00:00"/>
    <s v="Richard Russo"/>
    <s v="Gutierrez, Ramirez and Baker"/>
    <n v="32698.04406"/>
    <x v="4"/>
    <n v="14045"/>
    <n v="174"/>
    <x v="2"/>
    <d v="2022-07-19T00:00:00"/>
    <s v="Penicillin"/>
    <s v="Abnormal"/>
    <n v="25"/>
    <x v="2"/>
    <s v="HypertensionHigh"/>
    <n v="6"/>
    <x v="0"/>
    <n v="24"/>
  </r>
  <r>
    <s v="Kristen Freeman"/>
    <x v="62"/>
    <x v="2"/>
    <x v="0"/>
    <s v="AB-"/>
    <x v="2"/>
    <d v="2019-07-16T00:00:00"/>
    <s v="Melanie Cooper"/>
    <s v="Sharp, Mahoney and Holmes"/>
    <n v="32697.911349999998"/>
    <x v="0"/>
    <n v="3578"/>
    <n v="485"/>
    <x v="1"/>
    <d v="2019-08-02T00:00:00"/>
    <s v="Paracetamol"/>
    <s v="Abnormal"/>
    <n v="17"/>
    <x v="1"/>
    <s v="ObesityMed"/>
    <n v="7"/>
    <x v="2"/>
    <n v="16"/>
  </r>
  <r>
    <s v="Cory Sanchez"/>
    <x v="14"/>
    <x v="0"/>
    <x v="1"/>
    <s v="O-"/>
    <x v="4"/>
    <d v="2022-10-15T00:00:00"/>
    <s v="Jennifer Tucker"/>
    <s v="Hicks, Salinas and Roberson"/>
    <n v="32691.984779999999"/>
    <x v="1"/>
    <n v="3610"/>
    <n v="256"/>
    <x v="1"/>
    <d v="2022-10-27T00:00:00"/>
    <s v="Lipitor"/>
    <s v="Inconclusive"/>
    <n v="12"/>
    <x v="1"/>
    <s v="HypertensionMed"/>
    <n v="10"/>
    <x v="0"/>
    <n v="15"/>
  </r>
  <r>
    <s v="Michelle Colon"/>
    <x v="29"/>
    <x v="3"/>
    <x v="0"/>
    <s v="A+"/>
    <x v="5"/>
    <d v="2021-03-31T00:00:00"/>
    <s v="Brian Rodriguez"/>
    <s v="Adams PLC"/>
    <n v="32684.378270000001"/>
    <x v="1"/>
    <n v="8701"/>
    <n v="258"/>
    <x v="0"/>
    <d v="2021-03-31T00:00:00"/>
    <s v="Paracetamol"/>
    <s v="Abnormal"/>
    <n v="0"/>
    <x v="0"/>
    <s v="CancerLow"/>
    <n v="3"/>
    <x v="4"/>
    <n v="31"/>
  </r>
  <r>
    <s v="Anthony Macdonald"/>
    <x v="34"/>
    <x v="2"/>
    <x v="1"/>
    <s v="B+"/>
    <x v="0"/>
    <d v="2020-06-26T00:00:00"/>
    <s v="Benjamin Davis"/>
    <s v="Humphrey, Armstrong and Williams"/>
    <n v="32680.721570000002"/>
    <x v="0"/>
    <n v="52677"/>
    <n v="275"/>
    <x v="2"/>
    <d v="2020-07-06T00:00:00"/>
    <s v="Paracetamol"/>
    <s v="Abnormal"/>
    <n v="10"/>
    <x v="1"/>
    <s v="DiabetesMed"/>
    <n v="6"/>
    <x v="3"/>
    <n v="26"/>
  </r>
  <r>
    <s v="Michael Kelly"/>
    <x v="26"/>
    <x v="0"/>
    <x v="0"/>
    <s v="A-"/>
    <x v="4"/>
    <d v="2021-08-17T00:00:00"/>
    <s v="Samuel Lucero"/>
    <s v="Parker-Wise"/>
    <n v="32676.258989999998"/>
    <x v="2"/>
    <n v="9810"/>
    <n v="376"/>
    <x v="2"/>
    <d v="2021-08-27T00:00:00"/>
    <s v="Paracetamol"/>
    <s v="Abnormal"/>
    <n v="10"/>
    <x v="1"/>
    <s v="HypertensionMed"/>
    <n v="8"/>
    <x v="4"/>
    <n v="17"/>
  </r>
  <r>
    <s v="Candice Marshall"/>
    <x v="45"/>
    <x v="2"/>
    <x v="0"/>
    <s v="AB-"/>
    <x v="5"/>
    <d v="2020-09-17T00:00:00"/>
    <s v="Kenneth Stevens"/>
    <s v="Lee, Kaiser and Johnson"/>
    <n v="32675.72624"/>
    <x v="0"/>
    <n v="51852"/>
    <n v="327"/>
    <x v="1"/>
    <d v="2020-10-16T00:00:00"/>
    <s v="Ibuprofen"/>
    <s v="Inconclusive"/>
    <n v="29"/>
    <x v="2"/>
    <s v="CancerHigh"/>
    <n v="9"/>
    <x v="3"/>
    <n v="17"/>
  </r>
  <r>
    <s v="Pamela Brooks"/>
    <x v="15"/>
    <x v="1"/>
    <x v="0"/>
    <s v="O-"/>
    <x v="5"/>
    <d v="2022-01-10T00:00:00"/>
    <s v="Brenda Johnson"/>
    <s v="Bailey, Harper and Williams"/>
    <n v="32675.529630000001"/>
    <x v="4"/>
    <n v="5238"/>
    <n v="385"/>
    <x v="1"/>
    <d v="2022-02-07T00:00:00"/>
    <s v="Ibuprofen"/>
    <s v="Abnormal"/>
    <n v="28"/>
    <x v="2"/>
    <s v="CancerHigh"/>
    <n v="1"/>
    <x v="0"/>
    <n v="10"/>
  </r>
  <r>
    <s v="Tammy Cantu"/>
    <x v="47"/>
    <x v="0"/>
    <x v="1"/>
    <s v="AB-"/>
    <x v="5"/>
    <d v="2023-01-11T00:00:00"/>
    <s v="Eric Collins"/>
    <s v="Romero, Fisher and Doyle"/>
    <n v="32665.001939999998"/>
    <x v="3"/>
    <n v="45111"/>
    <n v="333"/>
    <x v="1"/>
    <d v="2023-01-18T00:00:00"/>
    <s v="Lipitor"/>
    <s v="Inconclusive"/>
    <n v="7"/>
    <x v="0"/>
    <s v="CancerLow"/>
    <n v="1"/>
    <x v="1"/>
    <n v="11"/>
  </r>
  <r>
    <s v="Thomas Cherry"/>
    <x v="55"/>
    <x v="1"/>
    <x v="1"/>
    <s v="O-"/>
    <x v="2"/>
    <d v="2023-04-12T00:00:00"/>
    <s v="David Turner"/>
    <s v="Pearson-Thompson"/>
    <n v="32663.863590000001"/>
    <x v="1"/>
    <n v="22992"/>
    <n v="445"/>
    <x v="1"/>
    <d v="2023-05-07T00:00:00"/>
    <s v="Lipitor"/>
    <s v="Inconclusive"/>
    <n v="25"/>
    <x v="2"/>
    <s v="ObesityHigh"/>
    <n v="4"/>
    <x v="1"/>
    <n v="12"/>
  </r>
  <r>
    <s v="Joseph Bryant"/>
    <x v="22"/>
    <x v="0"/>
    <x v="1"/>
    <s v="O-"/>
    <x v="4"/>
    <d v="2019-03-15T00:00:00"/>
    <s v="Jennifer Hale"/>
    <s v="Singh-Anderson"/>
    <n v="32661.40076"/>
    <x v="1"/>
    <n v="3778"/>
    <n v="374"/>
    <x v="1"/>
    <d v="2019-04-06T00:00:00"/>
    <s v="Penicillin"/>
    <s v="Normal"/>
    <n v="22"/>
    <x v="2"/>
    <s v="HypertensionHigh"/>
    <n v="3"/>
    <x v="2"/>
    <n v="15"/>
  </r>
  <r>
    <s v="Marissa Webb"/>
    <x v="38"/>
    <x v="1"/>
    <x v="1"/>
    <s v="A-"/>
    <x v="2"/>
    <d v="2021-07-17T00:00:00"/>
    <s v="Curtis Stout"/>
    <s v="Young PLC"/>
    <n v="32658.240180000001"/>
    <x v="2"/>
    <n v="3100"/>
    <n v="458"/>
    <x v="0"/>
    <d v="2021-07-31T00:00:00"/>
    <s v="Aspirin"/>
    <s v="Inconclusive"/>
    <n v="14"/>
    <x v="1"/>
    <s v="ObesityMed"/>
    <n v="7"/>
    <x v="4"/>
    <n v="17"/>
  </r>
  <r>
    <s v="Robert Maynard"/>
    <x v="20"/>
    <x v="2"/>
    <x v="0"/>
    <s v="AB-"/>
    <x v="4"/>
    <d v="2019-09-08T00:00:00"/>
    <s v="David Vasquez"/>
    <s v="Butler-Brewer"/>
    <n v="32651.211050000002"/>
    <x v="3"/>
    <n v="11208"/>
    <n v="120"/>
    <x v="1"/>
    <d v="2019-09-17T00:00:00"/>
    <s v="Aspirin"/>
    <s v="Inconclusive"/>
    <n v="9"/>
    <x v="0"/>
    <s v="HypertensionLow"/>
    <n v="9"/>
    <x v="2"/>
    <n v="8"/>
  </r>
  <r>
    <s v="Brittney Holmes MD"/>
    <x v="5"/>
    <x v="2"/>
    <x v="1"/>
    <s v="O+"/>
    <x v="1"/>
    <d v="2019-11-29T00:00:00"/>
    <s v="Kelly Johnson"/>
    <s v="Watts PLC"/>
    <n v="32645.41203"/>
    <x v="1"/>
    <n v="7345"/>
    <n v="152"/>
    <x v="2"/>
    <d v="2019-12-06T00:00:00"/>
    <s v="Lipitor"/>
    <s v="Inconclusive"/>
    <n v="7"/>
    <x v="0"/>
    <s v="AsthmaLow"/>
    <n v="11"/>
    <x v="2"/>
    <n v="29"/>
  </r>
  <r>
    <s v="Kristen Moore"/>
    <x v="63"/>
    <x v="2"/>
    <x v="0"/>
    <s v="AB+"/>
    <x v="2"/>
    <d v="2022-11-29T00:00:00"/>
    <s v="Michael Anthony"/>
    <s v="Saunders-Nguyen"/>
    <n v="32644.558949999999"/>
    <x v="4"/>
    <n v="7123"/>
    <n v="457"/>
    <x v="0"/>
    <d v="2022-12-12T00:00:00"/>
    <s v="Paracetamol"/>
    <s v="Inconclusive"/>
    <n v="13"/>
    <x v="1"/>
    <s v="ObesityMed"/>
    <n v="11"/>
    <x v="0"/>
    <n v="29"/>
  </r>
  <r>
    <s v="Julie Perry"/>
    <x v="39"/>
    <x v="0"/>
    <x v="1"/>
    <s v="O-"/>
    <x v="4"/>
    <d v="2022-08-20T00:00:00"/>
    <s v="Daniel Wilkerson"/>
    <s v="Edwards LLC"/>
    <n v="32642.718860000001"/>
    <x v="4"/>
    <n v="8331"/>
    <n v="276"/>
    <x v="2"/>
    <d v="2022-09-15T00:00:00"/>
    <s v="Ibuprofen"/>
    <s v="Abnormal"/>
    <n v="26"/>
    <x v="2"/>
    <s v="HypertensionHigh"/>
    <n v="8"/>
    <x v="0"/>
    <n v="20"/>
  </r>
  <r>
    <s v="Mark Hall"/>
    <x v="60"/>
    <x v="1"/>
    <x v="0"/>
    <s v="O+"/>
    <x v="2"/>
    <d v="2021-06-20T00:00:00"/>
    <s v="James Thomas"/>
    <s v="Hebert-Floyd"/>
    <n v="32640.777040000001"/>
    <x v="2"/>
    <n v="7690"/>
    <n v="419"/>
    <x v="0"/>
    <d v="2021-06-21T00:00:00"/>
    <s v="Paracetamol"/>
    <s v="Inconclusive"/>
    <n v="1"/>
    <x v="0"/>
    <s v="ObesityLow"/>
    <n v="6"/>
    <x v="4"/>
    <n v="20"/>
  </r>
  <r>
    <s v="Angela Gray"/>
    <x v="63"/>
    <x v="2"/>
    <x v="0"/>
    <s v="A+"/>
    <x v="5"/>
    <d v="2020-12-26T00:00:00"/>
    <s v="Ryan Rodriguez"/>
    <s v="Choi PLC"/>
    <n v="32635.845150000001"/>
    <x v="3"/>
    <n v="74720"/>
    <n v="473"/>
    <x v="0"/>
    <d v="2020-12-31T00:00:00"/>
    <s v="Paracetamol"/>
    <s v="Abnormal"/>
    <n v="5"/>
    <x v="0"/>
    <s v="CancerLow"/>
    <n v="12"/>
    <x v="3"/>
    <n v="26"/>
  </r>
  <r>
    <s v="Nicole Jordan"/>
    <x v="41"/>
    <x v="2"/>
    <x v="0"/>
    <s v="O+"/>
    <x v="2"/>
    <d v="2022-04-29T00:00:00"/>
    <s v="Connie Oneal"/>
    <s v="Wilson-Mitchell"/>
    <n v="32624.43506"/>
    <x v="3"/>
    <n v="18890"/>
    <n v="259"/>
    <x v="0"/>
    <d v="2022-05-01T00:00:00"/>
    <s v="Lipitor"/>
    <s v="Abnormal"/>
    <n v="2"/>
    <x v="0"/>
    <s v="ObesityLow"/>
    <n v="4"/>
    <x v="0"/>
    <n v="29"/>
  </r>
  <r>
    <s v="Angela Fernandez"/>
    <x v="11"/>
    <x v="3"/>
    <x v="0"/>
    <s v="A-"/>
    <x v="2"/>
    <d v="2022-07-31T00:00:00"/>
    <s v="Kyle Conway"/>
    <s v="Flores, Palmer and Cook"/>
    <n v="32609.680769999999"/>
    <x v="4"/>
    <n v="7299"/>
    <n v="165"/>
    <x v="0"/>
    <d v="2022-08-01T00:00:00"/>
    <s v="Penicillin"/>
    <s v="Inconclusive"/>
    <n v="1"/>
    <x v="0"/>
    <s v="ObesityLow"/>
    <n v="7"/>
    <x v="0"/>
    <n v="31"/>
  </r>
  <r>
    <s v="Brittney Reed"/>
    <x v="32"/>
    <x v="1"/>
    <x v="0"/>
    <s v="A+"/>
    <x v="0"/>
    <d v="2022-11-18T00:00:00"/>
    <s v="Alexis Miller"/>
    <s v="Bennett-Fields"/>
    <n v="32609.206630000001"/>
    <x v="1"/>
    <n v="8611"/>
    <n v="221"/>
    <x v="2"/>
    <d v="2022-11-28T00:00:00"/>
    <s v="Aspirin"/>
    <s v="Normal"/>
    <n v="10"/>
    <x v="1"/>
    <s v="DiabetesMed"/>
    <n v="11"/>
    <x v="0"/>
    <n v="18"/>
  </r>
  <r>
    <s v="Christopher Taylor"/>
    <x v="39"/>
    <x v="0"/>
    <x v="1"/>
    <s v="O+"/>
    <x v="4"/>
    <d v="2022-06-10T00:00:00"/>
    <s v="Mark Vang"/>
    <s v="Johnson-Wood"/>
    <n v="32602.984619999999"/>
    <x v="1"/>
    <n v="29554"/>
    <n v="248"/>
    <x v="2"/>
    <d v="2022-06-22T00:00:00"/>
    <s v="Ibuprofen"/>
    <s v="Inconclusive"/>
    <n v="12"/>
    <x v="1"/>
    <s v="HypertensionMed"/>
    <n v="6"/>
    <x v="0"/>
    <n v="10"/>
  </r>
  <r>
    <s v="Anthony Dorsey"/>
    <x v="8"/>
    <x v="1"/>
    <x v="0"/>
    <s v="AB-"/>
    <x v="5"/>
    <d v="2019-05-02T00:00:00"/>
    <s v="Heather Smith"/>
    <s v="Roth-Hawkins"/>
    <n v="32602.53111"/>
    <x v="3"/>
    <n v="43737"/>
    <n v="342"/>
    <x v="0"/>
    <d v="2019-05-18T00:00:00"/>
    <s v="Aspirin"/>
    <s v="Abnormal"/>
    <n v="16"/>
    <x v="1"/>
    <s v="CancerMed"/>
    <n v="5"/>
    <x v="2"/>
    <n v="2"/>
  </r>
  <r>
    <s v="Dominique Arias"/>
    <x v="40"/>
    <x v="1"/>
    <x v="0"/>
    <s v="A+"/>
    <x v="5"/>
    <d v="2020-12-23T00:00:00"/>
    <s v="Andrew Andrews"/>
    <s v="Dunn PLC"/>
    <n v="32589.389609999998"/>
    <x v="1"/>
    <n v="4028"/>
    <n v="379"/>
    <x v="1"/>
    <d v="2021-01-21T00:00:00"/>
    <s v="Aspirin"/>
    <s v="Abnormal"/>
    <n v="29"/>
    <x v="2"/>
    <s v="CancerHigh"/>
    <n v="12"/>
    <x v="3"/>
    <n v="23"/>
  </r>
  <r>
    <s v="Eric Gallagher"/>
    <x v="13"/>
    <x v="0"/>
    <x v="0"/>
    <s v="A-"/>
    <x v="5"/>
    <d v="2019-01-11T00:00:00"/>
    <s v="April Davis"/>
    <s v="Brown PLC"/>
    <n v="32588.834790000001"/>
    <x v="0"/>
    <n v="66833"/>
    <n v="341"/>
    <x v="1"/>
    <d v="2019-01-20T00:00:00"/>
    <s v="Aspirin"/>
    <s v="Inconclusive"/>
    <n v="9"/>
    <x v="0"/>
    <s v="CancerLow"/>
    <n v="1"/>
    <x v="2"/>
    <n v="11"/>
  </r>
  <r>
    <s v="Felicia Lewis"/>
    <x v="60"/>
    <x v="1"/>
    <x v="0"/>
    <s v="AB+"/>
    <x v="0"/>
    <d v="2020-11-22T00:00:00"/>
    <s v="Cesar Gonzalez"/>
    <s v="Pierce-Smith"/>
    <n v="32587.581129999999"/>
    <x v="1"/>
    <n v="19690"/>
    <n v="213"/>
    <x v="2"/>
    <d v="2020-11-30T00:00:00"/>
    <s v="Ibuprofen"/>
    <s v="Inconclusive"/>
    <n v="8"/>
    <x v="0"/>
    <s v="DiabetesLow"/>
    <n v="11"/>
    <x v="3"/>
    <n v="22"/>
  </r>
  <r>
    <s v="Mark Griffin"/>
    <x v="46"/>
    <x v="0"/>
    <x v="0"/>
    <s v="A-"/>
    <x v="3"/>
    <d v="2019-12-24T00:00:00"/>
    <s v="Taylor Williams PhD"/>
    <s v="Black, Williams and Olson"/>
    <n v="32580.141899999999"/>
    <x v="1"/>
    <n v="18334"/>
    <n v="475"/>
    <x v="2"/>
    <d v="2020-01-19T00:00:00"/>
    <s v="Penicillin"/>
    <s v="Inconclusive"/>
    <n v="26"/>
    <x v="2"/>
    <s v="ArthritisHigh"/>
    <n v="12"/>
    <x v="2"/>
    <n v="24"/>
  </r>
  <r>
    <s v="Lynn Smith"/>
    <x v="67"/>
    <x v="3"/>
    <x v="0"/>
    <s v="O-"/>
    <x v="4"/>
    <d v="2021-09-12T00:00:00"/>
    <s v="Eric Vazquez"/>
    <s v="Montgomery, Price and Garcia"/>
    <n v="32570.440699999999"/>
    <x v="4"/>
    <n v="20577"/>
    <n v="437"/>
    <x v="1"/>
    <d v="2021-10-11T00:00:00"/>
    <s v="Ibuprofen"/>
    <s v="Inconclusive"/>
    <n v="29"/>
    <x v="2"/>
    <s v="HypertensionHigh"/>
    <n v="9"/>
    <x v="4"/>
    <n v="12"/>
  </r>
  <r>
    <s v="Destiny Diaz"/>
    <x v="7"/>
    <x v="0"/>
    <x v="0"/>
    <s v="A+"/>
    <x v="2"/>
    <d v="2022-06-09T00:00:00"/>
    <s v="Brian Duke"/>
    <s v="Brandt and Sons"/>
    <n v="32561.48386"/>
    <x v="0"/>
    <n v="23700"/>
    <n v="155"/>
    <x v="1"/>
    <d v="2022-07-09T00:00:00"/>
    <s v="Aspirin"/>
    <s v="Normal"/>
    <n v="30"/>
    <x v="2"/>
    <s v="ObesityHigh"/>
    <n v="6"/>
    <x v="0"/>
    <n v="9"/>
  </r>
  <r>
    <s v="Frank Coleman"/>
    <x v="22"/>
    <x v="0"/>
    <x v="1"/>
    <s v="A+"/>
    <x v="4"/>
    <d v="2022-12-09T00:00:00"/>
    <s v="Melanie Tucker"/>
    <s v="Mcdowell-Schroeder"/>
    <n v="32554.664410000001"/>
    <x v="1"/>
    <n v="34302"/>
    <n v="208"/>
    <x v="2"/>
    <d v="2022-12-29T00:00:00"/>
    <s v="Ibuprofen"/>
    <s v="Abnormal"/>
    <n v="20"/>
    <x v="2"/>
    <s v="HypertensionHigh"/>
    <n v="12"/>
    <x v="0"/>
    <n v="9"/>
  </r>
  <r>
    <s v="Reginald Mcpherson"/>
    <x v="53"/>
    <x v="2"/>
    <x v="0"/>
    <s v="B-"/>
    <x v="2"/>
    <d v="2022-01-24T00:00:00"/>
    <s v="Thomas Noble"/>
    <s v="Cooper-Davis"/>
    <n v="32550.283589999999"/>
    <x v="3"/>
    <n v="16859"/>
    <n v="288"/>
    <x v="0"/>
    <d v="2022-02-12T00:00:00"/>
    <s v="Paracetamol"/>
    <s v="Inconclusive"/>
    <n v="19"/>
    <x v="1"/>
    <s v="ObesityMed"/>
    <n v="1"/>
    <x v="0"/>
    <n v="24"/>
  </r>
  <r>
    <s v="Andrew Flores"/>
    <x v="13"/>
    <x v="0"/>
    <x v="1"/>
    <s v="A+"/>
    <x v="4"/>
    <d v="2023-04-16T00:00:00"/>
    <s v="Renee Young"/>
    <s v="Reed Inc"/>
    <n v="32546.840199999999"/>
    <x v="2"/>
    <n v="19760"/>
    <n v="308"/>
    <x v="1"/>
    <d v="2023-05-14T00:00:00"/>
    <s v="Lipitor"/>
    <s v="Abnormal"/>
    <n v="28"/>
    <x v="2"/>
    <s v="HypertensionHigh"/>
    <n v="4"/>
    <x v="1"/>
    <n v="16"/>
  </r>
  <r>
    <s v="Matthew Watkins"/>
    <x v="1"/>
    <x v="1"/>
    <x v="0"/>
    <s v="A-"/>
    <x v="4"/>
    <d v="2019-03-09T00:00:00"/>
    <s v="Franklin Martinez"/>
    <s v="Valencia, Pittman and Salinas"/>
    <n v="32545.891039999999"/>
    <x v="3"/>
    <n v="17008"/>
    <n v="389"/>
    <x v="1"/>
    <d v="2019-03-22T00:00:00"/>
    <s v="Aspirin"/>
    <s v="Abnormal"/>
    <n v="13"/>
    <x v="1"/>
    <s v="HypertensionMed"/>
    <n v="3"/>
    <x v="2"/>
    <n v="9"/>
  </r>
  <r>
    <s v="Steve Campbell"/>
    <x v="41"/>
    <x v="2"/>
    <x v="0"/>
    <s v="B+"/>
    <x v="2"/>
    <d v="2022-01-06T00:00:00"/>
    <s v="Deborah Bishop"/>
    <s v="Thompson, Gay and Hatfield"/>
    <n v="32525.660779999998"/>
    <x v="1"/>
    <n v="19668"/>
    <n v="416"/>
    <x v="0"/>
    <d v="2022-01-24T00:00:00"/>
    <s v="Ibuprofen"/>
    <s v="Normal"/>
    <n v="18"/>
    <x v="1"/>
    <s v="ObesityMed"/>
    <n v="1"/>
    <x v="0"/>
    <n v="6"/>
  </r>
  <r>
    <s v="Karen Bishop"/>
    <x v="26"/>
    <x v="0"/>
    <x v="1"/>
    <s v="AB-"/>
    <x v="4"/>
    <d v="2023-03-21T00:00:00"/>
    <s v="Ryan Vasquez"/>
    <s v="Morgan-Bauer"/>
    <n v="32516.057939999999"/>
    <x v="0"/>
    <n v="8729"/>
    <n v="333"/>
    <x v="1"/>
    <d v="2023-04-04T00:00:00"/>
    <s v="Penicillin"/>
    <s v="Inconclusive"/>
    <n v="14"/>
    <x v="1"/>
    <s v="HypertensionMed"/>
    <n v="3"/>
    <x v="1"/>
    <n v="21"/>
  </r>
  <r>
    <s v="Penny Parker"/>
    <x v="27"/>
    <x v="0"/>
    <x v="0"/>
    <s v="B+"/>
    <x v="5"/>
    <d v="2019-06-26T00:00:00"/>
    <s v="Michelle Anderson"/>
    <s v="Stein Group"/>
    <n v="32515.329720000002"/>
    <x v="2"/>
    <n v="2133"/>
    <n v="493"/>
    <x v="0"/>
    <d v="2019-07-15T00:00:00"/>
    <s v="Lipitor"/>
    <s v="Normal"/>
    <n v="19"/>
    <x v="1"/>
    <s v="CancerMed"/>
    <n v="6"/>
    <x v="2"/>
    <n v="26"/>
  </r>
  <r>
    <s v="Megan Morrison"/>
    <x v="31"/>
    <x v="2"/>
    <x v="1"/>
    <s v="AB-"/>
    <x v="0"/>
    <d v="2020-09-09T00:00:00"/>
    <s v="Brian Williams"/>
    <s v="Perez, Reed and Nunez"/>
    <n v="32513.094089999999"/>
    <x v="1"/>
    <n v="35769"/>
    <n v="287"/>
    <x v="1"/>
    <d v="2020-09-28T00:00:00"/>
    <s v="Aspirin"/>
    <s v="Abnormal"/>
    <n v="19"/>
    <x v="1"/>
    <s v="DiabetesMed"/>
    <n v="9"/>
    <x v="3"/>
    <n v="9"/>
  </r>
  <r>
    <s v="Dr. Matthew Lindsey"/>
    <x v="66"/>
    <x v="0"/>
    <x v="0"/>
    <s v="B+"/>
    <x v="3"/>
    <d v="2022-11-19T00:00:00"/>
    <s v="Sylvia Lewis"/>
    <s v="Ochoa, Rosario and Young"/>
    <n v="32504.784889999999"/>
    <x v="2"/>
    <n v="11113"/>
    <n v="497"/>
    <x v="1"/>
    <d v="2022-12-19T00:00:00"/>
    <s v="Penicillin"/>
    <s v="Inconclusive"/>
    <n v="30"/>
    <x v="2"/>
    <s v="ArthritisHigh"/>
    <n v="11"/>
    <x v="0"/>
    <n v="19"/>
  </r>
  <r>
    <s v="Lauren Young"/>
    <x v="2"/>
    <x v="0"/>
    <x v="1"/>
    <s v="B-"/>
    <x v="4"/>
    <d v="2018-11-09T00:00:00"/>
    <s v="Debbie Wilcox"/>
    <s v="Miller LLC"/>
    <n v="32491.356919999998"/>
    <x v="0"/>
    <n v="26906"/>
    <n v="186"/>
    <x v="2"/>
    <d v="2018-12-02T00:00:00"/>
    <s v="Penicillin"/>
    <s v="Abnormal"/>
    <n v="23"/>
    <x v="2"/>
    <s v="HypertensionHigh"/>
    <n v="11"/>
    <x v="5"/>
    <n v="9"/>
  </r>
  <r>
    <s v="Janice Figueroa"/>
    <x v="6"/>
    <x v="0"/>
    <x v="1"/>
    <s v="AB+"/>
    <x v="4"/>
    <d v="2020-10-21T00:00:00"/>
    <s v="William Barr"/>
    <s v="Waller, Brewer and Watson"/>
    <n v="32490.99913"/>
    <x v="2"/>
    <n v="23849"/>
    <n v="208"/>
    <x v="2"/>
    <d v="2020-11-01T00:00:00"/>
    <s v="Ibuprofen"/>
    <s v="Normal"/>
    <n v="11"/>
    <x v="1"/>
    <s v="HypertensionMed"/>
    <n v="10"/>
    <x v="3"/>
    <n v="21"/>
  </r>
  <r>
    <s v="Dana Graves"/>
    <x v="16"/>
    <x v="0"/>
    <x v="1"/>
    <s v="A-"/>
    <x v="4"/>
    <d v="2019-09-02T00:00:00"/>
    <s v="Joshua Williams"/>
    <s v="Jackson, Conner and Reed"/>
    <n v="32490.519830000001"/>
    <x v="0"/>
    <n v="1259"/>
    <n v="248"/>
    <x v="2"/>
    <d v="2019-09-07T00:00:00"/>
    <s v="Ibuprofen"/>
    <s v="Normal"/>
    <n v="5"/>
    <x v="0"/>
    <s v="HypertensionLow"/>
    <n v="9"/>
    <x v="2"/>
    <n v="2"/>
  </r>
  <r>
    <s v="Joshua Mckay"/>
    <x v="34"/>
    <x v="2"/>
    <x v="0"/>
    <s v="AB+"/>
    <x v="4"/>
    <d v="2019-03-10T00:00:00"/>
    <s v="Jeffrey Dixon"/>
    <s v="Wade Group"/>
    <n v="32471.002530000002"/>
    <x v="0"/>
    <n v="29632"/>
    <n v="416"/>
    <x v="2"/>
    <d v="2019-03-25T00:00:00"/>
    <s v="Ibuprofen"/>
    <s v="Abnormal"/>
    <n v="15"/>
    <x v="1"/>
    <s v="HypertensionMed"/>
    <n v="3"/>
    <x v="2"/>
    <n v="10"/>
  </r>
  <r>
    <s v="Susan Coleman"/>
    <x v="62"/>
    <x v="2"/>
    <x v="0"/>
    <s v="A-"/>
    <x v="5"/>
    <d v="2022-04-16T00:00:00"/>
    <s v="Amanda Bishop"/>
    <s v="Norman-Ball"/>
    <n v="32469.873159999999"/>
    <x v="0"/>
    <n v="49207"/>
    <n v="164"/>
    <x v="1"/>
    <d v="2022-04-25T00:00:00"/>
    <s v="Lipitor"/>
    <s v="Inconclusive"/>
    <n v="9"/>
    <x v="0"/>
    <s v="CancerLow"/>
    <n v="4"/>
    <x v="0"/>
    <n v="16"/>
  </r>
  <r>
    <s v="Jeremy Randall"/>
    <x v="47"/>
    <x v="0"/>
    <x v="0"/>
    <s v="B-"/>
    <x v="1"/>
    <d v="2021-08-07T00:00:00"/>
    <s v="Monique Lin"/>
    <s v="Larson, Cohen and Weiss"/>
    <n v="32466.941149999999"/>
    <x v="1"/>
    <n v="32717"/>
    <n v="183"/>
    <x v="2"/>
    <d v="2021-09-04T00:00:00"/>
    <s v="Penicillin"/>
    <s v="Inconclusive"/>
    <n v="28"/>
    <x v="2"/>
    <s v="AsthmaHigh"/>
    <n v="8"/>
    <x v="4"/>
    <n v="7"/>
  </r>
  <r>
    <s v="Brian Boyd"/>
    <x v="15"/>
    <x v="1"/>
    <x v="1"/>
    <s v="A+"/>
    <x v="0"/>
    <d v="2019-10-04T00:00:00"/>
    <s v="Michelle Smith"/>
    <s v="Bowen, Gonzales and Gibbs"/>
    <n v="32459.78714"/>
    <x v="3"/>
    <n v="19881"/>
    <n v="141"/>
    <x v="2"/>
    <d v="2019-10-20T00:00:00"/>
    <s v="Lipitor"/>
    <s v="Abnormal"/>
    <n v="16"/>
    <x v="1"/>
    <s v="DiabetesMed"/>
    <n v="10"/>
    <x v="2"/>
    <n v="4"/>
  </r>
  <r>
    <s v="Joyce Johnson"/>
    <x v="7"/>
    <x v="0"/>
    <x v="0"/>
    <s v="B-"/>
    <x v="2"/>
    <d v="2022-06-12T00:00:00"/>
    <s v="Samantha Turner"/>
    <s v="Baker and Sons"/>
    <n v="32454.406350000001"/>
    <x v="1"/>
    <n v="15101"/>
    <n v="312"/>
    <x v="1"/>
    <d v="2022-07-09T00:00:00"/>
    <s v="Aspirin"/>
    <s v="Abnormal"/>
    <n v="27"/>
    <x v="2"/>
    <s v="ObesityHigh"/>
    <n v="6"/>
    <x v="0"/>
    <n v="12"/>
  </r>
  <r>
    <s v="Tammy West"/>
    <x v="13"/>
    <x v="0"/>
    <x v="0"/>
    <s v="O+"/>
    <x v="5"/>
    <d v="2023-10-12T00:00:00"/>
    <s v="Angela Murphy"/>
    <s v="Jackson Ltd"/>
    <n v="32437.90681"/>
    <x v="0"/>
    <n v="43042"/>
    <n v="207"/>
    <x v="1"/>
    <d v="2023-11-07T00:00:00"/>
    <s v="Lipitor"/>
    <s v="Normal"/>
    <n v="26"/>
    <x v="2"/>
    <s v="CancerHigh"/>
    <n v="10"/>
    <x v="1"/>
    <n v="12"/>
  </r>
  <r>
    <s v="Sheryl Wright"/>
    <x v="28"/>
    <x v="1"/>
    <x v="0"/>
    <s v="A-"/>
    <x v="2"/>
    <d v="2019-06-05T00:00:00"/>
    <s v="Erika Vincent"/>
    <s v="Cannon LLC"/>
    <n v="32437.39516"/>
    <x v="4"/>
    <n v="1428"/>
    <n v="433"/>
    <x v="0"/>
    <d v="2019-06-17T00:00:00"/>
    <s v="Paracetamol"/>
    <s v="Abnormal"/>
    <n v="12"/>
    <x v="1"/>
    <s v="ObesityMed"/>
    <n v="6"/>
    <x v="2"/>
    <n v="5"/>
  </r>
  <r>
    <s v="Patrick Roberts"/>
    <x v="24"/>
    <x v="0"/>
    <x v="0"/>
    <s v="O+"/>
    <x v="4"/>
    <d v="2022-01-30T00:00:00"/>
    <s v="Michael Lopez"/>
    <s v="Jimenez, Goodman and Owens"/>
    <n v="32434.66203"/>
    <x v="0"/>
    <n v="3739"/>
    <n v="376"/>
    <x v="1"/>
    <d v="2022-02-25T00:00:00"/>
    <s v="Aspirin"/>
    <s v="Abnormal"/>
    <n v="26"/>
    <x v="2"/>
    <s v="HypertensionHigh"/>
    <n v="1"/>
    <x v="0"/>
    <n v="30"/>
  </r>
  <r>
    <s v="Tanya Zimmerman"/>
    <x v="11"/>
    <x v="3"/>
    <x v="1"/>
    <s v="O-"/>
    <x v="1"/>
    <d v="2022-07-25T00:00:00"/>
    <s v="Amy Armstrong"/>
    <s v="Singleton-Ward"/>
    <n v="32426.569009999999"/>
    <x v="3"/>
    <n v="33134"/>
    <n v="401"/>
    <x v="1"/>
    <d v="2022-08-23T00:00:00"/>
    <s v="Lipitor"/>
    <s v="Abnormal"/>
    <n v="29"/>
    <x v="2"/>
    <s v="AsthmaHigh"/>
    <n v="7"/>
    <x v="0"/>
    <n v="25"/>
  </r>
  <r>
    <s v="Brittany Matthews"/>
    <x v="33"/>
    <x v="0"/>
    <x v="1"/>
    <s v="A-"/>
    <x v="4"/>
    <d v="2020-03-10T00:00:00"/>
    <s v="Madison Henry"/>
    <s v="Robinson, Carr and Garza"/>
    <n v="32425.8786"/>
    <x v="0"/>
    <n v="33575"/>
    <n v="353"/>
    <x v="1"/>
    <d v="2020-03-23T00:00:00"/>
    <s v="Paracetamol"/>
    <s v="Inconclusive"/>
    <n v="13"/>
    <x v="1"/>
    <s v="HypertensionMed"/>
    <n v="3"/>
    <x v="3"/>
    <n v="10"/>
  </r>
  <r>
    <s v="Nina Washington"/>
    <x v="66"/>
    <x v="0"/>
    <x v="1"/>
    <s v="O-"/>
    <x v="3"/>
    <d v="2021-10-27T00:00:00"/>
    <s v="Jenna Williams"/>
    <s v="Holland, Reed and Powell"/>
    <n v="32421.475549999999"/>
    <x v="3"/>
    <n v="29929"/>
    <n v="122"/>
    <x v="2"/>
    <d v="2021-11-06T00:00:00"/>
    <s v="Penicillin"/>
    <s v="Normal"/>
    <n v="10"/>
    <x v="1"/>
    <s v="ArthritisMed"/>
    <n v="10"/>
    <x v="4"/>
    <n v="27"/>
  </r>
  <r>
    <s v="Kristen Gonzales"/>
    <x v="50"/>
    <x v="3"/>
    <x v="0"/>
    <s v="AB+"/>
    <x v="2"/>
    <d v="2019-03-29T00:00:00"/>
    <s v="Alexis Craig"/>
    <s v="Lee-Moore"/>
    <n v="32394.22206"/>
    <x v="2"/>
    <n v="21733"/>
    <n v="362"/>
    <x v="0"/>
    <d v="2019-04-03T00:00:00"/>
    <s v="Penicillin"/>
    <s v="Inconclusive"/>
    <n v="5"/>
    <x v="0"/>
    <s v="ObesityLow"/>
    <n v="3"/>
    <x v="2"/>
    <n v="29"/>
  </r>
  <r>
    <s v="Felicia Benjamin"/>
    <x v="10"/>
    <x v="2"/>
    <x v="1"/>
    <s v="B+"/>
    <x v="3"/>
    <d v="2022-04-10T00:00:00"/>
    <s v="Stephanie Davis"/>
    <s v="Gill LLC"/>
    <n v="32386.28874"/>
    <x v="3"/>
    <n v="26385"/>
    <n v="363"/>
    <x v="2"/>
    <d v="2022-04-16T00:00:00"/>
    <s v="Lipitor"/>
    <s v="Normal"/>
    <n v="6"/>
    <x v="0"/>
    <s v="ArthritisLow"/>
    <n v="4"/>
    <x v="0"/>
    <n v="10"/>
  </r>
  <r>
    <s v="Douglas Miller"/>
    <x v="36"/>
    <x v="0"/>
    <x v="1"/>
    <s v="O+"/>
    <x v="3"/>
    <d v="2020-08-29T00:00:00"/>
    <s v="Kimberly Patterson"/>
    <s v="Parker Group"/>
    <n v="32353.705160000001"/>
    <x v="2"/>
    <n v="7396"/>
    <n v="322"/>
    <x v="0"/>
    <d v="2020-09-09T00:00:00"/>
    <s v="Penicillin"/>
    <s v="Inconclusive"/>
    <n v="11"/>
    <x v="1"/>
    <s v="ArthritisMed"/>
    <n v="8"/>
    <x v="3"/>
    <n v="29"/>
  </r>
  <r>
    <s v="Elizabeth Salinas DVM"/>
    <x v="65"/>
    <x v="0"/>
    <x v="1"/>
    <s v="B+"/>
    <x v="4"/>
    <d v="2023-07-16T00:00:00"/>
    <s v="Debbie Vasquez"/>
    <s v="Taylor LLC"/>
    <n v="32351.016899999999"/>
    <x v="0"/>
    <n v="3574"/>
    <n v="357"/>
    <x v="1"/>
    <d v="2023-07-26T00:00:00"/>
    <s v="Ibuprofen"/>
    <s v="Abnormal"/>
    <n v="10"/>
    <x v="1"/>
    <s v="HypertensionMed"/>
    <n v="7"/>
    <x v="1"/>
    <n v="16"/>
  </r>
  <r>
    <s v="Joshua Davis"/>
    <x v="15"/>
    <x v="1"/>
    <x v="1"/>
    <s v="AB+"/>
    <x v="5"/>
    <d v="2020-07-10T00:00:00"/>
    <s v="Sarah Crosby"/>
    <s v="Stevens, Jones and Lang"/>
    <n v="32350.106619999999"/>
    <x v="3"/>
    <n v="76591"/>
    <n v="401"/>
    <x v="1"/>
    <d v="2020-07-14T00:00:00"/>
    <s v="Lipitor"/>
    <s v="Inconclusive"/>
    <n v="4"/>
    <x v="0"/>
    <s v="CancerLow"/>
    <n v="7"/>
    <x v="3"/>
    <n v="10"/>
  </r>
  <r>
    <s v="Emma Townsend"/>
    <x v="61"/>
    <x v="0"/>
    <x v="0"/>
    <s v="AB+"/>
    <x v="3"/>
    <d v="2019-08-26T00:00:00"/>
    <s v="Jay Thornton"/>
    <s v="Walters, Smith and Hughes"/>
    <n v="32344.730970000001"/>
    <x v="0"/>
    <m/>
    <n v="124"/>
    <x v="1"/>
    <d v="2019-09-22T00:00:00"/>
    <s v="Aspirin"/>
    <s v="Abnormal"/>
    <n v="27"/>
    <x v="2"/>
    <s v="ArthritisHigh"/>
    <n v="8"/>
    <x v="2"/>
    <n v="26"/>
  </r>
  <r>
    <s v="Sara Barton"/>
    <x v="8"/>
    <x v="1"/>
    <x v="1"/>
    <s v="AB+"/>
    <x v="4"/>
    <d v="2021-10-01T00:00:00"/>
    <s v="Joanne Payne"/>
    <s v="Martin PLC"/>
    <n v="32341.212469999999"/>
    <x v="2"/>
    <n v="7192"/>
    <n v="276"/>
    <x v="2"/>
    <d v="2021-10-18T00:00:00"/>
    <s v="Paracetamol"/>
    <s v="Abnormal"/>
    <n v="17"/>
    <x v="1"/>
    <s v="HypertensionMed"/>
    <n v="10"/>
    <x v="4"/>
    <n v="1"/>
  </r>
  <r>
    <s v="Lisa Jones"/>
    <x v="22"/>
    <x v="0"/>
    <x v="1"/>
    <s v="AB-"/>
    <x v="5"/>
    <d v="2018-11-25T00:00:00"/>
    <s v="Jacob Wells"/>
    <s v="Rivera and Sons"/>
    <n v="32340.41992"/>
    <x v="0"/>
    <n v="24481"/>
    <n v="376"/>
    <x v="1"/>
    <d v="2018-11-29T00:00:00"/>
    <s v="Paracetamol"/>
    <s v="Normal"/>
    <n v="4"/>
    <x v="0"/>
    <s v="CancerLow"/>
    <n v="11"/>
    <x v="5"/>
    <n v="25"/>
  </r>
  <r>
    <s v="Dana Johnson"/>
    <x v="38"/>
    <x v="1"/>
    <x v="0"/>
    <s v="A-"/>
    <x v="5"/>
    <d v="2020-11-01T00:00:00"/>
    <s v="Nicholas Alexander"/>
    <s v="Lee LLC"/>
    <n v="32340.29434"/>
    <x v="3"/>
    <n v="72649"/>
    <n v="417"/>
    <x v="2"/>
    <d v="2020-11-25T00:00:00"/>
    <s v="Penicillin"/>
    <s v="Normal"/>
    <n v="24"/>
    <x v="2"/>
    <s v="CancerHigh"/>
    <n v="11"/>
    <x v="3"/>
    <n v="1"/>
  </r>
  <r>
    <s v="Kevin Bryan"/>
    <x v="0"/>
    <x v="0"/>
    <x v="1"/>
    <s v="B-"/>
    <x v="4"/>
    <d v="2020-09-28T00:00:00"/>
    <s v="Michael Figueroa"/>
    <s v="Webb-Thompson"/>
    <n v="32327.245279999999"/>
    <x v="0"/>
    <n v="16846"/>
    <n v="187"/>
    <x v="2"/>
    <d v="2020-10-07T00:00:00"/>
    <s v="Penicillin"/>
    <s v="Abnormal"/>
    <n v="9"/>
    <x v="0"/>
    <s v="HypertensionLow"/>
    <n v="9"/>
    <x v="3"/>
    <n v="28"/>
  </r>
  <r>
    <s v="Sarah Mason"/>
    <x v="3"/>
    <x v="2"/>
    <x v="1"/>
    <s v="AB-"/>
    <x v="2"/>
    <d v="2022-05-08T00:00:00"/>
    <s v="Elaine Roberts"/>
    <s v="Silva-Butler"/>
    <n v="32323.21773"/>
    <x v="4"/>
    <n v="4787"/>
    <n v="223"/>
    <x v="0"/>
    <d v="2022-05-29T00:00:00"/>
    <s v="Lipitor"/>
    <s v="Abnormal"/>
    <n v="21"/>
    <x v="2"/>
    <s v="ObesityHigh"/>
    <n v="5"/>
    <x v="0"/>
    <n v="8"/>
  </r>
  <r>
    <s v="Laura Garcia"/>
    <x v="46"/>
    <x v="0"/>
    <x v="0"/>
    <s v="O+"/>
    <x v="2"/>
    <d v="2022-03-25T00:00:00"/>
    <s v="Karen Murillo"/>
    <s v="Murillo, Forbes and Wilson"/>
    <n v="32319.571059999998"/>
    <x v="0"/>
    <n v="11459"/>
    <n v="210"/>
    <x v="0"/>
    <d v="2022-03-29T00:00:00"/>
    <s v="Aspirin"/>
    <s v="Abnormal"/>
    <n v="4"/>
    <x v="0"/>
    <s v="ObesityLow"/>
    <n v="3"/>
    <x v="0"/>
    <n v="25"/>
  </r>
  <r>
    <s v="Miss Denise Webster DVM"/>
    <x v="24"/>
    <x v="0"/>
    <x v="1"/>
    <s v="B-"/>
    <x v="3"/>
    <d v="2023-04-28T00:00:00"/>
    <s v="Elizabeth Wheeler"/>
    <s v="Duran-Myers"/>
    <n v="32311.06194"/>
    <x v="0"/>
    <n v="1024"/>
    <n v="453"/>
    <x v="0"/>
    <d v="2023-04-29T00:00:00"/>
    <s v="Aspirin"/>
    <s v="Normal"/>
    <n v="1"/>
    <x v="0"/>
    <s v="ArthritisLow"/>
    <n v="4"/>
    <x v="1"/>
    <n v="28"/>
  </r>
  <r>
    <s v="Laurie Craig"/>
    <x v="23"/>
    <x v="0"/>
    <x v="1"/>
    <s v="O-"/>
    <x v="4"/>
    <d v="2020-03-09T00:00:00"/>
    <s v="Aaron Anderson"/>
    <s v="Cooper, Ingram and Arnold"/>
    <n v="32309.215489999999"/>
    <x v="0"/>
    <n v="29063"/>
    <n v="477"/>
    <x v="1"/>
    <d v="2020-03-25T00:00:00"/>
    <s v="Aspirin"/>
    <s v="Inconclusive"/>
    <n v="16"/>
    <x v="1"/>
    <s v="HypertensionMed"/>
    <n v="3"/>
    <x v="3"/>
    <n v="9"/>
  </r>
  <r>
    <s v="Cynthia West"/>
    <x v="3"/>
    <x v="2"/>
    <x v="1"/>
    <s v="A+"/>
    <x v="4"/>
    <d v="2021-03-13T00:00:00"/>
    <s v="Elizabeth Gomez"/>
    <s v="Hoover, Li and Houston"/>
    <n v="32301.317190000002"/>
    <x v="3"/>
    <n v="2229"/>
    <n v="232"/>
    <x v="1"/>
    <d v="2021-04-12T00:00:00"/>
    <s v="Ibuprofen"/>
    <s v="Abnormal"/>
    <n v="30"/>
    <x v="2"/>
    <s v="HypertensionHigh"/>
    <n v="3"/>
    <x v="4"/>
    <n v="13"/>
  </r>
  <r>
    <s v="Natasha Phelps"/>
    <x v="47"/>
    <x v="0"/>
    <x v="0"/>
    <s v="B+"/>
    <x v="2"/>
    <d v="2021-03-22T00:00:00"/>
    <s v="David Patterson"/>
    <s v="Moody-Blackburn"/>
    <n v="32299.48632"/>
    <x v="0"/>
    <n v="9722"/>
    <n v="197"/>
    <x v="1"/>
    <d v="2021-03-26T00:00:00"/>
    <s v="Aspirin"/>
    <s v="Inconclusive"/>
    <n v="4"/>
    <x v="0"/>
    <s v="ObesityLow"/>
    <n v="3"/>
    <x v="4"/>
    <n v="22"/>
  </r>
  <r>
    <s v="Ronald Wright"/>
    <x v="7"/>
    <x v="0"/>
    <x v="0"/>
    <s v="B-"/>
    <x v="2"/>
    <d v="2020-10-09T00:00:00"/>
    <s v="Amy Watson"/>
    <s v="Adams Inc"/>
    <n v="32298.53773"/>
    <x v="0"/>
    <n v="9727"/>
    <n v="122"/>
    <x v="0"/>
    <d v="2020-10-13T00:00:00"/>
    <s v="Ibuprofen"/>
    <s v="Normal"/>
    <n v="4"/>
    <x v="0"/>
    <s v="ObesityLow"/>
    <n v="10"/>
    <x v="3"/>
    <n v="9"/>
  </r>
  <r>
    <s v="Kathleen Richard"/>
    <x v="9"/>
    <x v="1"/>
    <x v="1"/>
    <s v="AB+"/>
    <x v="2"/>
    <d v="2023-01-18T00:00:00"/>
    <s v="Amy Mcpherson"/>
    <s v="Williams Group"/>
    <n v="32291.749220000002"/>
    <x v="1"/>
    <n v="23571"/>
    <n v="111"/>
    <x v="0"/>
    <d v="2023-02-01T00:00:00"/>
    <s v="Paracetamol"/>
    <s v="Normal"/>
    <n v="14"/>
    <x v="1"/>
    <s v="ObesityMed"/>
    <n v="1"/>
    <x v="1"/>
    <n v="18"/>
  </r>
  <r>
    <s v="Jamie Newton"/>
    <x v="39"/>
    <x v="0"/>
    <x v="1"/>
    <s v="O+"/>
    <x v="3"/>
    <d v="2019-10-20T00:00:00"/>
    <s v="Michelle Anderson MD"/>
    <s v="Weber-Chandler"/>
    <n v="32290.254809999999"/>
    <x v="0"/>
    <n v="12836"/>
    <n v="349"/>
    <x v="2"/>
    <d v="2019-11-17T00:00:00"/>
    <s v="Lipitor"/>
    <s v="Abnormal"/>
    <n v="28"/>
    <x v="2"/>
    <s v="ArthritisHigh"/>
    <n v="10"/>
    <x v="2"/>
    <n v="20"/>
  </r>
  <r>
    <s v="William Murphy"/>
    <x v="44"/>
    <x v="1"/>
    <x v="0"/>
    <s v="AB-"/>
    <x v="5"/>
    <d v="2022-05-18T00:00:00"/>
    <s v="Marc Alvarez"/>
    <s v="Banks-Hughes"/>
    <n v="32279.436689999999"/>
    <x v="2"/>
    <n v="50086"/>
    <n v="301"/>
    <x v="1"/>
    <d v="2022-06-07T00:00:00"/>
    <s v="Aspirin"/>
    <s v="Inconclusive"/>
    <n v="20"/>
    <x v="2"/>
    <s v="CancerHigh"/>
    <n v="5"/>
    <x v="0"/>
    <n v="18"/>
  </r>
  <r>
    <s v="Miguel Lewis"/>
    <x v="13"/>
    <x v="0"/>
    <x v="1"/>
    <s v="B+"/>
    <x v="4"/>
    <d v="2021-08-14T00:00:00"/>
    <s v="Rick Herrera"/>
    <s v="George-Whitney"/>
    <n v="32278.97654"/>
    <x v="0"/>
    <n v="9367"/>
    <n v="276"/>
    <x v="1"/>
    <d v="2021-08-20T00:00:00"/>
    <s v="Penicillin"/>
    <s v="Abnormal"/>
    <n v="6"/>
    <x v="0"/>
    <s v="HypertensionLow"/>
    <n v="8"/>
    <x v="4"/>
    <n v="14"/>
  </r>
  <r>
    <s v="Adam Hall"/>
    <x v="13"/>
    <x v="0"/>
    <x v="0"/>
    <s v="AB+"/>
    <x v="1"/>
    <d v="2020-05-29T00:00:00"/>
    <s v="Robert Duffy"/>
    <s v="Shelton, Doyle and Silva"/>
    <n v="32263.937829999999"/>
    <x v="0"/>
    <n v="41627"/>
    <n v="298"/>
    <x v="1"/>
    <d v="2020-06-13T00:00:00"/>
    <s v="Ibuprofen"/>
    <s v="Inconclusive"/>
    <n v="15"/>
    <x v="1"/>
    <s v="AsthmaMed"/>
    <n v="5"/>
    <x v="3"/>
    <n v="29"/>
  </r>
  <r>
    <s v="William Arellano"/>
    <x v="56"/>
    <x v="2"/>
    <x v="0"/>
    <s v="B-"/>
    <x v="2"/>
    <d v="2022-06-23T00:00:00"/>
    <s v="Katherine Abbott"/>
    <s v="Pollard, Burton and Montgomery"/>
    <n v="32259.018090000001"/>
    <x v="2"/>
    <n v="19839"/>
    <n v="456"/>
    <x v="0"/>
    <d v="2022-07-13T00:00:00"/>
    <s v="Lipitor"/>
    <s v="Abnormal"/>
    <n v="20"/>
    <x v="2"/>
    <s v="ObesityHigh"/>
    <n v="6"/>
    <x v="0"/>
    <n v="23"/>
  </r>
  <r>
    <s v="Andrea Gould"/>
    <x v="7"/>
    <x v="0"/>
    <x v="1"/>
    <s v="B-"/>
    <x v="0"/>
    <d v="2019-12-02T00:00:00"/>
    <s v="Brenda Jones"/>
    <s v="Holder Ltd"/>
    <n v="32257.856390000001"/>
    <x v="0"/>
    <n v="42424"/>
    <n v="285"/>
    <x v="2"/>
    <d v="2019-12-18T00:00:00"/>
    <s v="Ibuprofen"/>
    <s v="Abnormal"/>
    <n v="16"/>
    <x v="1"/>
    <s v="DiabetesMed"/>
    <n v="12"/>
    <x v="2"/>
    <n v="2"/>
  </r>
  <r>
    <s v="Suzanne Delgado"/>
    <x v="58"/>
    <x v="3"/>
    <x v="0"/>
    <s v="AB+"/>
    <x v="5"/>
    <d v="2021-01-19T00:00:00"/>
    <s v="Jennifer Nguyen"/>
    <s v="Wolfe Group"/>
    <n v="32257.671839999999"/>
    <x v="1"/>
    <n v="67903"/>
    <n v="429"/>
    <x v="0"/>
    <d v="2021-01-22T00:00:00"/>
    <s v="Lipitor"/>
    <s v="Abnormal"/>
    <n v="3"/>
    <x v="0"/>
    <s v="CancerLow"/>
    <n v="1"/>
    <x v="4"/>
    <n v="19"/>
  </r>
  <r>
    <s v="Lisa Lucas"/>
    <x v="36"/>
    <x v="0"/>
    <x v="0"/>
    <s v="A-"/>
    <x v="0"/>
    <d v="2021-12-13T00:00:00"/>
    <s v="Danny Mccormick"/>
    <s v="Campos Inc"/>
    <n v="32249.468120000001"/>
    <x v="1"/>
    <n v="20863"/>
    <n v="189"/>
    <x v="1"/>
    <d v="2021-12-30T00:00:00"/>
    <s v="Aspirin"/>
    <s v="Normal"/>
    <n v="17"/>
    <x v="1"/>
    <s v="DiabetesMed"/>
    <n v="12"/>
    <x v="4"/>
    <n v="13"/>
  </r>
  <r>
    <s v="Angela Riley"/>
    <x v="26"/>
    <x v="0"/>
    <x v="1"/>
    <s v="AB+"/>
    <x v="3"/>
    <d v="2019-03-23T00:00:00"/>
    <s v="Hunter Murphy"/>
    <s v="Johnson and Sons"/>
    <n v="32247.78544"/>
    <x v="0"/>
    <n v="15434"/>
    <n v="436"/>
    <x v="0"/>
    <d v="2019-03-25T00:00:00"/>
    <s v="Ibuprofen"/>
    <s v="Inconclusive"/>
    <n v="2"/>
    <x v="0"/>
    <s v="ArthritisLow"/>
    <n v="3"/>
    <x v="2"/>
    <n v="23"/>
  </r>
  <r>
    <s v="Lisa Baker"/>
    <x v="32"/>
    <x v="1"/>
    <x v="1"/>
    <s v="AB-"/>
    <x v="3"/>
    <d v="2020-02-27T00:00:00"/>
    <s v="Adam David"/>
    <s v="Camacho Ltd"/>
    <n v="32247.491819999999"/>
    <x v="4"/>
    <n v="32259"/>
    <n v="229"/>
    <x v="0"/>
    <d v="2020-03-04T00:00:00"/>
    <s v="Paracetamol"/>
    <s v="Inconclusive"/>
    <n v="6"/>
    <x v="0"/>
    <s v="ArthritisLow"/>
    <n v="2"/>
    <x v="3"/>
    <n v="27"/>
  </r>
  <r>
    <s v="Justin Davidson"/>
    <x v="29"/>
    <x v="3"/>
    <x v="0"/>
    <s v="AB-"/>
    <x v="5"/>
    <d v="2021-09-27T00:00:00"/>
    <s v="John Morgan"/>
    <s v="Lee Ltd"/>
    <n v="32222.507170000001"/>
    <x v="2"/>
    <n v="59812"/>
    <n v="405"/>
    <x v="0"/>
    <d v="2021-09-27T00:00:00"/>
    <s v="Paracetamol"/>
    <s v="Normal"/>
    <n v="0"/>
    <x v="0"/>
    <s v="CancerLow"/>
    <n v="9"/>
    <x v="4"/>
    <n v="27"/>
  </r>
  <r>
    <s v="Mary Wilson"/>
    <x v="47"/>
    <x v="0"/>
    <x v="0"/>
    <s v="B+"/>
    <x v="1"/>
    <d v="2023-01-20T00:00:00"/>
    <s v="Keith Valdez"/>
    <s v="Fuentes, Whitney and Jefferson"/>
    <n v="32221.808720000001"/>
    <x v="0"/>
    <n v="3549"/>
    <n v="370"/>
    <x v="2"/>
    <d v="2023-02-03T00:00:00"/>
    <s v="Penicillin"/>
    <s v="Abnormal"/>
    <n v="14"/>
    <x v="1"/>
    <s v="AsthmaMed"/>
    <n v="1"/>
    <x v="1"/>
    <n v="20"/>
  </r>
  <r>
    <s v="Luke Vargas"/>
    <x v="50"/>
    <x v="3"/>
    <x v="1"/>
    <s v="AB-"/>
    <x v="2"/>
    <d v="2020-07-29T00:00:00"/>
    <s v="Maria Walker"/>
    <s v="Armstrong Group"/>
    <n v="32219.835640000001"/>
    <x v="3"/>
    <n v="23081"/>
    <n v="452"/>
    <x v="0"/>
    <d v="2020-08-11T00:00:00"/>
    <s v="Ibuprofen"/>
    <s v="Inconclusive"/>
    <n v="13"/>
    <x v="1"/>
    <s v="ObesityMed"/>
    <n v="7"/>
    <x v="3"/>
    <n v="29"/>
  </r>
  <r>
    <s v="Amanda Taylor"/>
    <x v="14"/>
    <x v="0"/>
    <x v="1"/>
    <s v="A-"/>
    <x v="0"/>
    <d v="2019-04-16T00:00:00"/>
    <s v="Anthony Gregory"/>
    <s v="Hughes, Roberts and Coleman"/>
    <n v="32218.837739999999"/>
    <x v="0"/>
    <n v="43942"/>
    <n v="335"/>
    <x v="2"/>
    <d v="2019-05-12T00:00:00"/>
    <s v="Paracetamol"/>
    <s v="Abnormal"/>
    <n v="26"/>
    <x v="2"/>
    <s v="DiabetesHigh"/>
    <n v="4"/>
    <x v="2"/>
    <n v="16"/>
  </r>
  <r>
    <s v="Allison Rodriguez"/>
    <x v="63"/>
    <x v="2"/>
    <x v="1"/>
    <s v="A-"/>
    <x v="2"/>
    <d v="2020-02-14T00:00:00"/>
    <s v="Alyssa Fields"/>
    <s v="Boyle, Cervantes and Wiggins"/>
    <n v="32196.30359"/>
    <x v="3"/>
    <n v="17524"/>
    <n v="109"/>
    <x v="1"/>
    <d v="2020-03-08T00:00:00"/>
    <s v="Lipitor"/>
    <s v="Abnormal"/>
    <n v="23"/>
    <x v="2"/>
    <s v="ObesityHigh"/>
    <n v="2"/>
    <x v="3"/>
    <n v="14"/>
  </r>
  <r>
    <s v="Nicole Choi"/>
    <x v="46"/>
    <x v="0"/>
    <x v="0"/>
    <s v="O-"/>
    <x v="1"/>
    <d v="2022-05-22T00:00:00"/>
    <s v="Nancy Perez"/>
    <s v="Mclaughlin, Davis and Schmidt"/>
    <n v="32183.638139999999"/>
    <x v="0"/>
    <n v="2193"/>
    <n v="233"/>
    <x v="2"/>
    <d v="2022-05-29T00:00:00"/>
    <s v="Aspirin"/>
    <s v="Inconclusive"/>
    <n v="7"/>
    <x v="0"/>
    <s v="AsthmaLow"/>
    <n v="5"/>
    <x v="0"/>
    <n v="22"/>
  </r>
  <r>
    <s v="Elizabeth Patrick"/>
    <x v="60"/>
    <x v="1"/>
    <x v="1"/>
    <s v="O+"/>
    <x v="1"/>
    <d v="2021-04-26T00:00:00"/>
    <s v="Tina Brown"/>
    <s v="Meyer-Martinez"/>
    <n v="32181.691030000002"/>
    <x v="2"/>
    <n v="15096"/>
    <n v="495"/>
    <x v="2"/>
    <d v="2021-05-09T00:00:00"/>
    <s v="Lipitor"/>
    <s v="Abnormal"/>
    <n v="13"/>
    <x v="1"/>
    <s v="AsthmaMed"/>
    <n v="4"/>
    <x v="4"/>
    <n v="26"/>
  </r>
  <r>
    <s v="Phyllis Waters"/>
    <x v="16"/>
    <x v="0"/>
    <x v="1"/>
    <s v="AB+"/>
    <x v="1"/>
    <d v="2022-08-16T00:00:00"/>
    <s v="Abigail Cummings"/>
    <s v="Stark Ltd"/>
    <n v="32181.614399999999"/>
    <x v="0"/>
    <n v="3375"/>
    <n v="147"/>
    <x v="2"/>
    <d v="2022-08-21T00:00:00"/>
    <s v="Penicillin"/>
    <s v="Abnormal"/>
    <n v="5"/>
    <x v="0"/>
    <s v="AsthmaLow"/>
    <n v="8"/>
    <x v="0"/>
    <n v="16"/>
  </r>
  <r>
    <s v="Brandon Bell"/>
    <x v="10"/>
    <x v="2"/>
    <x v="1"/>
    <s v="O+"/>
    <x v="2"/>
    <d v="2021-11-09T00:00:00"/>
    <s v="Heather Reese"/>
    <s v="Rios LLC"/>
    <n v="32179.017779999998"/>
    <x v="1"/>
    <n v="16515"/>
    <n v="128"/>
    <x v="0"/>
    <d v="2021-11-27T00:00:00"/>
    <s v="Paracetamol"/>
    <s v="Abnormal"/>
    <n v="18"/>
    <x v="1"/>
    <s v="ObesityMed"/>
    <n v="11"/>
    <x v="4"/>
    <n v="9"/>
  </r>
  <r>
    <s v="William Sherman"/>
    <x v="56"/>
    <x v="2"/>
    <x v="0"/>
    <s v="A+"/>
    <x v="4"/>
    <d v="2021-12-12T00:00:00"/>
    <s v="Jason Mcconnell"/>
    <s v="Martin-Baker"/>
    <n v="32178.066210000001"/>
    <x v="0"/>
    <n v="4968"/>
    <n v="277"/>
    <x v="2"/>
    <d v="2021-12-16T00:00:00"/>
    <s v="Ibuprofen"/>
    <s v="Normal"/>
    <n v="4"/>
    <x v="0"/>
    <s v="HypertensionLow"/>
    <n v="12"/>
    <x v="4"/>
    <n v="12"/>
  </r>
  <r>
    <s v="Sarah Roth"/>
    <x v="29"/>
    <x v="3"/>
    <x v="1"/>
    <s v="B+"/>
    <x v="0"/>
    <d v="2021-07-23T00:00:00"/>
    <s v="Amber Martin"/>
    <s v="Weber, Orr and Nichols"/>
    <n v="32174.67036"/>
    <x v="4"/>
    <n v="20494"/>
    <n v="145"/>
    <x v="1"/>
    <d v="2021-08-18T00:00:00"/>
    <s v="Lipitor"/>
    <s v="Normal"/>
    <n v="26"/>
    <x v="2"/>
    <s v="DiabetesHigh"/>
    <n v="7"/>
    <x v="4"/>
    <n v="23"/>
  </r>
  <r>
    <s v="Taylor Smith"/>
    <x v="33"/>
    <x v="0"/>
    <x v="1"/>
    <s v="B+"/>
    <x v="1"/>
    <d v="2022-12-30T00:00:00"/>
    <s v="Cody Day"/>
    <s v="Ford, Whitney and Brown"/>
    <n v="32162.558499999999"/>
    <x v="0"/>
    <n v="16640"/>
    <n v="426"/>
    <x v="2"/>
    <d v="2023-01-01T00:00:00"/>
    <s v="Paracetamol"/>
    <s v="Normal"/>
    <n v="2"/>
    <x v="0"/>
    <s v="AsthmaLow"/>
    <n v="12"/>
    <x v="0"/>
    <n v="30"/>
  </r>
  <r>
    <s v="Adriana Ochoa"/>
    <x v="54"/>
    <x v="1"/>
    <x v="1"/>
    <s v="A+"/>
    <x v="4"/>
    <d v="2023-05-15T00:00:00"/>
    <s v="Lisa Tran"/>
    <s v="Wiggins, Hudson and Short"/>
    <n v="32149.23891"/>
    <x v="3"/>
    <n v="8397"/>
    <n v="190"/>
    <x v="1"/>
    <d v="2023-05-31T00:00:00"/>
    <s v="Lipitor"/>
    <s v="Inconclusive"/>
    <n v="16"/>
    <x v="1"/>
    <s v="HypertensionMed"/>
    <n v="5"/>
    <x v="1"/>
    <n v="15"/>
  </r>
  <r>
    <s v="Jessica Lee"/>
    <x v="4"/>
    <x v="2"/>
    <x v="1"/>
    <s v="A-"/>
    <x v="4"/>
    <d v="2019-12-21T00:00:00"/>
    <s v="Mandy Smith"/>
    <s v="Peterson-Hamilton"/>
    <n v="32148.46286"/>
    <x v="0"/>
    <n v="7942"/>
    <n v="315"/>
    <x v="1"/>
    <d v="2020-01-10T00:00:00"/>
    <s v="Paracetamol"/>
    <s v="Abnormal"/>
    <n v="20"/>
    <x v="2"/>
    <s v="HypertensionHigh"/>
    <n v="12"/>
    <x v="2"/>
    <n v="21"/>
  </r>
  <r>
    <s v="Marisa Gray"/>
    <x v="6"/>
    <x v="0"/>
    <x v="1"/>
    <s v="AB-"/>
    <x v="1"/>
    <d v="2021-04-25T00:00:00"/>
    <s v="Joseph Gonzalez"/>
    <s v="Kennedy, Campbell and Morales"/>
    <n v="32142.131130000002"/>
    <x v="0"/>
    <n v="26380"/>
    <n v="179"/>
    <x v="2"/>
    <d v="2021-05-10T00:00:00"/>
    <s v="Lipitor"/>
    <s v="Abnormal"/>
    <n v="15"/>
    <x v="1"/>
    <s v="AsthmaMed"/>
    <n v="4"/>
    <x v="4"/>
    <n v="25"/>
  </r>
  <r>
    <s v="Andrea Poole"/>
    <x v="12"/>
    <x v="0"/>
    <x v="1"/>
    <s v="AB+"/>
    <x v="4"/>
    <d v="2019-06-29T00:00:00"/>
    <s v="Erik Allen"/>
    <s v="Allen, Collins and Morris"/>
    <n v="32137.362069999999"/>
    <x v="0"/>
    <n v="30958"/>
    <n v="158"/>
    <x v="1"/>
    <d v="2019-07-19T00:00:00"/>
    <s v="Paracetamol"/>
    <s v="Abnormal"/>
    <n v="20"/>
    <x v="2"/>
    <s v="HypertensionHigh"/>
    <n v="6"/>
    <x v="2"/>
    <n v="29"/>
  </r>
  <r>
    <s v="Colin Lyons"/>
    <x v="52"/>
    <x v="0"/>
    <x v="1"/>
    <s v="AB+"/>
    <x v="4"/>
    <d v="2020-02-14T00:00:00"/>
    <s v="Joseph Brooks"/>
    <s v="Carter-Riley"/>
    <n v="32136.65897"/>
    <x v="2"/>
    <n v="5769"/>
    <n v="290"/>
    <x v="1"/>
    <d v="2020-03-15T00:00:00"/>
    <s v="Ibuprofen"/>
    <s v="Inconclusive"/>
    <n v="30"/>
    <x v="2"/>
    <s v="HypertensionHigh"/>
    <n v="2"/>
    <x v="3"/>
    <n v="14"/>
  </r>
  <r>
    <s v="Gary Brooks"/>
    <x v="49"/>
    <x v="2"/>
    <x v="0"/>
    <s v="B-"/>
    <x v="3"/>
    <d v="2020-02-21T00:00:00"/>
    <s v="Mr. Riley Sanchez DDS"/>
    <s v="Tran-Harvey"/>
    <n v="32134.39039"/>
    <x v="2"/>
    <n v="38321"/>
    <n v="389"/>
    <x v="0"/>
    <d v="2020-03-14T00:00:00"/>
    <s v="Aspirin"/>
    <s v="Inconclusive"/>
    <n v="22"/>
    <x v="2"/>
    <s v="ArthritisHigh"/>
    <n v="2"/>
    <x v="3"/>
    <n v="21"/>
  </r>
  <r>
    <s v="John Cooper"/>
    <x v="56"/>
    <x v="2"/>
    <x v="0"/>
    <s v="A+"/>
    <x v="4"/>
    <d v="2023-05-14T00:00:00"/>
    <s v="Lori Peterson"/>
    <s v="Lewis Group"/>
    <n v="32130.19988"/>
    <x v="1"/>
    <n v="16798"/>
    <n v="127"/>
    <x v="1"/>
    <d v="2023-06-13T00:00:00"/>
    <s v="Paracetamol"/>
    <s v="Abnormal"/>
    <n v="30"/>
    <x v="2"/>
    <s v="HypertensionHigh"/>
    <n v="5"/>
    <x v="1"/>
    <n v="14"/>
  </r>
  <r>
    <s v="Heather Farmer"/>
    <x v="20"/>
    <x v="2"/>
    <x v="0"/>
    <s v="AB+"/>
    <x v="5"/>
    <d v="2023-08-17T00:00:00"/>
    <s v="Michelle Evans"/>
    <s v="Rosario-May"/>
    <n v="32128.534380000001"/>
    <x v="1"/>
    <n v="20994"/>
    <n v="137"/>
    <x v="1"/>
    <d v="2023-09-14T00:00:00"/>
    <s v="Penicillin"/>
    <s v="Inconclusive"/>
    <n v="28"/>
    <x v="2"/>
    <s v="CancerHigh"/>
    <n v="8"/>
    <x v="1"/>
    <n v="17"/>
  </r>
  <r>
    <s v="Barbara Brown"/>
    <x v="27"/>
    <x v="0"/>
    <x v="0"/>
    <s v="A+"/>
    <x v="1"/>
    <d v="2022-04-18T00:00:00"/>
    <s v="Felicia Archer"/>
    <s v="Terry Ltd"/>
    <n v="32118.225740000002"/>
    <x v="2"/>
    <n v="15146"/>
    <n v="152"/>
    <x v="1"/>
    <d v="2022-05-05T00:00:00"/>
    <s v="Lipitor"/>
    <s v="Normal"/>
    <n v="17"/>
    <x v="1"/>
    <s v="AsthmaMed"/>
    <n v="4"/>
    <x v="0"/>
    <n v="18"/>
  </r>
  <r>
    <s v="Christopher Ortiz Jr."/>
    <x v="6"/>
    <x v="0"/>
    <x v="0"/>
    <s v="O+"/>
    <x v="5"/>
    <d v="2018-11-16T00:00:00"/>
    <s v="Alexandria Baxter"/>
    <s v="Beck, Anderson and Hamilton"/>
    <n v="32112.243190000001"/>
    <x v="4"/>
    <n v="55988"/>
    <n v="365"/>
    <x v="2"/>
    <d v="2018-11-24T00:00:00"/>
    <s v="Aspirin"/>
    <s v="Inconclusive"/>
    <n v="8"/>
    <x v="0"/>
    <s v="CancerLow"/>
    <n v="11"/>
    <x v="5"/>
    <n v="16"/>
  </r>
  <r>
    <s v="Robert Jackson"/>
    <x v="19"/>
    <x v="0"/>
    <x v="0"/>
    <s v="A+"/>
    <x v="2"/>
    <d v="2022-12-23T00:00:00"/>
    <s v="Jasmine Delgado"/>
    <s v="Davenport-Myers"/>
    <n v="32110.301820000001"/>
    <x v="4"/>
    <n v="5259"/>
    <n v="397"/>
    <x v="1"/>
    <d v="2022-12-27T00:00:00"/>
    <s v="Lipitor"/>
    <s v="Abnormal"/>
    <n v="4"/>
    <x v="0"/>
    <s v="ObesityLow"/>
    <n v="12"/>
    <x v="0"/>
    <n v="23"/>
  </r>
  <r>
    <s v="Troy Morgan"/>
    <x v="65"/>
    <x v="0"/>
    <x v="1"/>
    <s v="B+"/>
    <x v="1"/>
    <d v="2021-11-29T00:00:00"/>
    <s v="Heather Lawson"/>
    <s v="Bennett, Lopez and Morales"/>
    <n v="32107.872490000002"/>
    <x v="0"/>
    <n v="25187"/>
    <n v="491"/>
    <x v="2"/>
    <d v="2021-12-15T00:00:00"/>
    <s v="Lipitor"/>
    <s v="Abnormal"/>
    <n v="16"/>
    <x v="1"/>
    <s v="AsthmaMed"/>
    <n v="11"/>
    <x v="4"/>
    <n v="29"/>
  </r>
  <r>
    <s v="Gary Bennett"/>
    <x v="67"/>
    <x v="3"/>
    <x v="1"/>
    <s v="B-"/>
    <x v="0"/>
    <d v="2021-02-02T00:00:00"/>
    <s v="Timothy Lyons"/>
    <s v="Snyder-Williams"/>
    <n v="32099.62773"/>
    <x v="1"/>
    <n v="3516"/>
    <n v="136"/>
    <x v="2"/>
    <d v="2021-02-10T00:00:00"/>
    <s v="Lipitor"/>
    <s v="Abnormal"/>
    <n v="8"/>
    <x v="0"/>
    <s v="DiabetesLow"/>
    <n v="2"/>
    <x v="4"/>
    <n v="2"/>
  </r>
  <r>
    <s v="Kimberly Lee"/>
    <x v="43"/>
    <x v="1"/>
    <x v="0"/>
    <s v="AB+"/>
    <x v="2"/>
    <d v="2019-10-31T00:00:00"/>
    <s v="Michael Thomas"/>
    <s v="Black-Scott"/>
    <n v="32081.749779999998"/>
    <x v="2"/>
    <n v="12294"/>
    <n v="415"/>
    <x v="0"/>
    <d v="2019-11-16T00:00:00"/>
    <s v="Ibuprofen"/>
    <s v="Inconclusive"/>
    <n v="16"/>
    <x v="1"/>
    <s v="ObesityMed"/>
    <n v="10"/>
    <x v="2"/>
    <n v="31"/>
  </r>
  <r>
    <s v="Michael Rodriguez"/>
    <x v="53"/>
    <x v="2"/>
    <x v="0"/>
    <s v="A-"/>
    <x v="2"/>
    <d v="2021-06-14T00:00:00"/>
    <s v="Debra Lewis"/>
    <s v="Gray-Brady"/>
    <n v="32080.04106"/>
    <x v="0"/>
    <n v="8365"/>
    <n v="307"/>
    <x v="0"/>
    <d v="2021-07-04T00:00:00"/>
    <s v="Paracetamol"/>
    <s v="Abnormal"/>
    <n v="20"/>
    <x v="2"/>
    <s v="ObesityHigh"/>
    <n v="6"/>
    <x v="4"/>
    <n v="14"/>
  </r>
  <r>
    <s v="Diane Williams"/>
    <x v="37"/>
    <x v="3"/>
    <x v="1"/>
    <s v="AB+"/>
    <x v="0"/>
    <d v="2021-06-08T00:00:00"/>
    <s v="Vanessa Petersen"/>
    <s v="Villarreal PLC"/>
    <n v="32078.398249999998"/>
    <x v="1"/>
    <n v="21434"/>
    <n v="481"/>
    <x v="2"/>
    <d v="2021-07-01T00:00:00"/>
    <s v="Aspirin"/>
    <s v="Inconclusive"/>
    <n v="23"/>
    <x v="2"/>
    <s v="DiabetesHigh"/>
    <n v="6"/>
    <x v="4"/>
    <n v="8"/>
  </r>
  <r>
    <s v="Kelli Salinas"/>
    <x v="27"/>
    <x v="0"/>
    <x v="1"/>
    <s v="AB-"/>
    <x v="1"/>
    <d v="2020-01-18T00:00:00"/>
    <s v="Hannah Bennett"/>
    <s v="Li-Mccormick"/>
    <n v="32070.60153"/>
    <x v="4"/>
    <n v="14858"/>
    <n v="134"/>
    <x v="2"/>
    <d v="2020-02-16T00:00:00"/>
    <s v="Lipitor"/>
    <s v="Abnormal"/>
    <n v="29"/>
    <x v="2"/>
    <s v="AsthmaHigh"/>
    <n v="1"/>
    <x v="3"/>
    <n v="18"/>
  </r>
  <r>
    <s v="Evelyn Hines"/>
    <x v="60"/>
    <x v="1"/>
    <x v="1"/>
    <s v="A+"/>
    <x v="0"/>
    <d v="2022-05-05T00:00:00"/>
    <s v="Ashley Dickson"/>
    <s v="Pearson, Wheeler and Manning"/>
    <n v="32070.207269999999"/>
    <x v="2"/>
    <n v="29173"/>
    <n v="314"/>
    <x v="2"/>
    <d v="2022-05-09T00:00:00"/>
    <s v="Paracetamol"/>
    <s v="Inconclusive"/>
    <n v="4"/>
    <x v="0"/>
    <s v="DiabetesLow"/>
    <n v="5"/>
    <x v="0"/>
    <n v="5"/>
  </r>
  <r>
    <s v="Judy Lucas"/>
    <x v="46"/>
    <x v="0"/>
    <x v="0"/>
    <s v="A+"/>
    <x v="1"/>
    <d v="2021-01-12T00:00:00"/>
    <s v="Zachary Roy"/>
    <s v="Shaw, Huerta and Chapman"/>
    <n v="32067.384340000001"/>
    <x v="4"/>
    <n v="38182"/>
    <n v="176"/>
    <x v="2"/>
    <d v="2021-01-14T00:00:00"/>
    <s v="Penicillin"/>
    <s v="Normal"/>
    <n v="2"/>
    <x v="0"/>
    <s v="AsthmaLow"/>
    <n v="1"/>
    <x v="4"/>
    <n v="12"/>
  </r>
  <r>
    <s v="Nancy Collins"/>
    <x v="14"/>
    <x v="0"/>
    <x v="0"/>
    <s v="O-"/>
    <x v="5"/>
    <d v="2018-12-15T00:00:00"/>
    <s v="Richard Glass"/>
    <s v="Chavez Inc"/>
    <n v="32055.781439999999"/>
    <x v="2"/>
    <n v="34421"/>
    <n v="356"/>
    <x v="1"/>
    <d v="2018-12-30T00:00:00"/>
    <s v="Paracetamol"/>
    <s v="Normal"/>
    <n v="15"/>
    <x v="1"/>
    <s v="CancerMed"/>
    <n v="12"/>
    <x v="5"/>
    <n v="15"/>
  </r>
  <r>
    <s v="Anthony Dawson"/>
    <x v="19"/>
    <x v="0"/>
    <x v="1"/>
    <s v="A+"/>
    <x v="0"/>
    <d v="2023-03-28T00:00:00"/>
    <s v="Michele Livingston"/>
    <s v="Knapp Ltd"/>
    <n v="32052.699489999999"/>
    <x v="4"/>
    <n v="2790"/>
    <n v="228"/>
    <x v="2"/>
    <d v="2023-03-30T00:00:00"/>
    <s v="Penicillin"/>
    <s v="Abnormal"/>
    <n v="2"/>
    <x v="0"/>
    <s v="DiabetesLow"/>
    <n v="3"/>
    <x v="1"/>
    <n v="28"/>
  </r>
  <r>
    <s v="Kimberly Bryant"/>
    <x v="16"/>
    <x v="0"/>
    <x v="1"/>
    <s v="B-"/>
    <x v="3"/>
    <d v="2019-08-22T00:00:00"/>
    <s v="Tina Gonzalez"/>
    <s v="Young, Bell and Barton"/>
    <n v="32051.555649999998"/>
    <x v="0"/>
    <n v="8719"/>
    <n v="226"/>
    <x v="0"/>
    <d v="2019-09-02T00:00:00"/>
    <s v="Paracetamol"/>
    <s v="Abnormal"/>
    <n v="11"/>
    <x v="1"/>
    <s v="ArthritisMed"/>
    <n v="8"/>
    <x v="2"/>
    <n v="22"/>
  </r>
  <r>
    <s v="Michael Mueller"/>
    <x v="40"/>
    <x v="1"/>
    <x v="1"/>
    <s v="A-"/>
    <x v="0"/>
    <d v="2019-04-22T00:00:00"/>
    <s v="Marcia Silva"/>
    <s v="Fleming, Hamilton and Jones"/>
    <n v="32051.114099999999"/>
    <x v="1"/>
    <n v="29312"/>
    <n v="280"/>
    <x v="2"/>
    <d v="2019-05-16T00:00:00"/>
    <s v="Paracetamol"/>
    <s v="Inconclusive"/>
    <n v="24"/>
    <x v="2"/>
    <s v="DiabetesHigh"/>
    <n v="4"/>
    <x v="2"/>
    <n v="22"/>
  </r>
  <r>
    <s v="Tammy Stephens"/>
    <x v="15"/>
    <x v="1"/>
    <x v="1"/>
    <s v="A+"/>
    <x v="3"/>
    <d v="2019-12-05T00:00:00"/>
    <s v="Anthony Walters"/>
    <s v="Smith, Jones and Harding"/>
    <n v="32050.09749"/>
    <x v="3"/>
    <n v="8751"/>
    <n v="142"/>
    <x v="2"/>
    <d v="2019-12-09T00:00:00"/>
    <s v="Aspirin"/>
    <s v="Abnormal"/>
    <n v="4"/>
    <x v="0"/>
    <s v="ArthritisLow"/>
    <n v="12"/>
    <x v="2"/>
    <n v="5"/>
  </r>
  <r>
    <s v="Christopher Collins"/>
    <x v="64"/>
    <x v="3"/>
    <x v="1"/>
    <s v="AB+"/>
    <x v="4"/>
    <d v="2023-10-20T00:00:00"/>
    <s v="Amanda James"/>
    <s v="Copeland, Hopkins and Larsen"/>
    <n v="32049.448359999999"/>
    <x v="4"/>
    <n v="3862"/>
    <n v="129"/>
    <x v="2"/>
    <d v="2023-10-22T00:00:00"/>
    <s v="Lipitor"/>
    <s v="Abnormal"/>
    <n v="2"/>
    <x v="0"/>
    <s v="HypertensionLow"/>
    <n v="10"/>
    <x v="1"/>
    <n v="20"/>
  </r>
  <r>
    <s v="Monique Foster"/>
    <x v="5"/>
    <x v="2"/>
    <x v="1"/>
    <s v="B-"/>
    <x v="4"/>
    <d v="2021-09-15T00:00:00"/>
    <s v="Amy Bryant"/>
    <s v="Henderson PLC"/>
    <n v="32045.352630000001"/>
    <x v="2"/>
    <n v="15621"/>
    <n v="294"/>
    <x v="2"/>
    <d v="2021-10-05T00:00:00"/>
    <s v="Lipitor"/>
    <s v="Normal"/>
    <n v="20"/>
    <x v="2"/>
    <s v="HypertensionHigh"/>
    <n v="9"/>
    <x v="4"/>
    <n v="15"/>
  </r>
  <r>
    <s v="Jennifer Everett"/>
    <x v="60"/>
    <x v="1"/>
    <x v="0"/>
    <s v="AB-"/>
    <x v="1"/>
    <d v="2023-02-27T00:00:00"/>
    <s v="Caroline Doyle"/>
    <s v="Sims LLC"/>
    <n v="32039.020850000001"/>
    <x v="2"/>
    <n v="7879"/>
    <n v="272"/>
    <x v="2"/>
    <d v="2023-03-25T00:00:00"/>
    <s v="Paracetamol"/>
    <s v="Inconclusive"/>
    <n v="26"/>
    <x v="2"/>
    <s v="AsthmaHigh"/>
    <n v="2"/>
    <x v="1"/>
    <n v="27"/>
  </r>
  <r>
    <s v="Jessica Carter"/>
    <x v="1"/>
    <x v="1"/>
    <x v="0"/>
    <s v="B-"/>
    <x v="4"/>
    <d v="2021-02-17T00:00:00"/>
    <s v="Sydney Knox"/>
    <s v="Wallace LLC"/>
    <n v="32036.47825"/>
    <x v="2"/>
    <n v="24166"/>
    <n v="134"/>
    <x v="2"/>
    <d v="2021-03-19T00:00:00"/>
    <s v="Aspirin"/>
    <s v="Inconclusive"/>
    <n v="30"/>
    <x v="2"/>
    <s v="HypertensionHigh"/>
    <n v="2"/>
    <x v="4"/>
    <n v="17"/>
  </r>
  <r>
    <s v="Hannah Myers"/>
    <x v="37"/>
    <x v="3"/>
    <x v="0"/>
    <s v="A-"/>
    <x v="4"/>
    <d v="2021-08-09T00:00:00"/>
    <s v="Jennifer Rojas"/>
    <s v="Owens LLC"/>
    <n v="32034.496090000001"/>
    <x v="4"/>
    <n v="28357"/>
    <n v="416"/>
    <x v="2"/>
    <d v="2021-08-24T00:00:00"/>
    <s v="Paracetamol"/>
    <s v="Abnormal"/>
    <n v="15"/>
    <x v="1"/>
    <s v="HypertensionMed"/>
    <n v="8"/>
    <x v="4"/>
    <n v="9"/>
  </r>
  <r>
    <s v="Courtney Turner"/>
    <x v="16"/>
    <x v="0"/>
    <x v="0"/>
    <s v="A+"/>
    <x v="2"/>
    <d v="2023-10-26T00:00:00"/>
    <s v="Theodore Lang"/>
    <s v="Holmes-Reed"/>
    <n v="32030.72207"/>
    <x v="1"/>
    <n v="10781"/>
    <n v="486"/>
    <x v="0"/>
    <d v="2023-11-10T00:00:00"/>
    <s v="Penicillin"/>
    <s v="Normal"/>
    <n v="15"/>
    <x v="1"/>
    <s v="ObesityMed"/>
    <n v="10"/>
    <x v="1"/>
    <n v="26"/>
  </r>
  <r>
    <s v="Sophia Jones"/>
    <x v="20"/>
    <x v="2"/>
    <x v="0"/>
    <s v="O-"/>
    <x v="5"/>
    <d v="2022-04-09T00:00:00"/>
    <s v="Rebecca Jackson"/>
    <s v="Webb-Rogers"/>
    <n v="32030.67023"/>
    <x v="4"/>
    <n v="30319"/>
    <n v="212"/>
    <x v="0"/>
    <d v="2022-04-19T00:00:00"/>
    <s v="Aspirin"/>
    <s v="Normal"/>
    <n v="10"/>
    <x v="1"/>
    <s v="CancerMed"/>
    <n v="4"/>
    <x v="0"/>
    <n v="9"/>
  </r>
  <r>
    <s v="John Stone"/>
    <x v="9"/>
    <x v="1"/>
    <x v="0"/>
    <s v="AB-"/>
    <x v="3"/>
    <d v="2022-12-11T00:00:00"/>
    <s v="Cameron Jackson"/>
    <s v="Stark-Williams"/>
    <n v="32027.243880000002"/>
    <x v="4"/>
    <n v="13403"/>
    <n v="158"/>
    <x v="0"/>
    <d v="2022-12-24T00:00:00"/>
    <s v="Lipitor"/>
    <s v="Normal"/>
    <n v="13"/>
    <x v="1"/>
    <s v="ArthritisMed"/>
    <n v="12"/>
    <x v="0"/>
    <n v="11"/>
  </r>
  <r>
    <s v="Leah Richardson"/>
    <x v="15"/>
    <x v="1"/>
    <x v="1"/>
    <s v="B+"/>
    <x v="0"/>
    <d v="2021-01-14T00:00:00"/>
    <s v="Sharon Hardy"/>
    <s v="Bailey, Jacobson and Gibson"/>
    <n v="32016.948069999999"/>
    <x v="3"/>
    <n v="33172"/>
    <n v="366"/>
    <x v="1"/>
    <d v="2021-02-12T00:00:00"/>
    <s v="Aspirin"/>
    <s v="Abnormal"/>
    <n v="29"/>
    <x v="2"/>
    <s v="DiabetesHigh"/>
    <n v="1"/>
    <x v="4"/>
    <n v="14"/>
  </r>
  <r>
    <s v="Jennifer Cooper"/>
    <x v="54"/>
    <x v="1"/>
    <x v="0"/>
    <s v="AB+"/>
    <x v="4"/>
    <d v="2022-10-10T00:00:00"/>
    <s v="Rhonda Wall"/>
    <s v="Robbins, Simpson and French"/>
    <n v="32009.47351"/>
    <x v="0"/>
    <n v="25965"/>
    <n v="113"/>
    <x v="2"/>
    <d v="2022-10-31T00:00:00"/>
    <s v="Paracetamol"/>
    <s v="Normal"/>
    <n v="21"/>
    <x v="2"/>
    <s v="HypertensionHigh"/>
    <n v="10"/>
    <x v="0"/>
    <n v="10"/>
  </r>
  <r>
    <s v="Mr. Jeffrey Ellis"/>
    <x v="48"/>
    <x v="0"/>
    <x v="1"/>
    <s v="B-"/>
    <x v="5"/>
    <d v="2020-03-26T00:00:00"/>
    <s v="David Diaz"/>
    <s v="Lopez LLC"/>
    <n v="32007.994610000002"/>
    <x v="4"/>
    <n v="31976"/>
    <n v="466"/>
    <x v="1"/>
    <d v="2020-04-05T00:00:00"/>
    <s v="Lipitor"/>
    <s v="Abnormal"/>
    <n v="10"/>
    <x v="1"/>
    <s v="CancerMed"/>
    <n v="3"/>
    <x v="3"/>
    <n v="26"/>
  </r>
  <r>
    <s v="Noah Gillespie"/>
    <x v="35"/>
    <x v="0"/>
    <x v="0"/>
    <s v="AB-"/>
    <x v="0"/>
    <d v="2023-08-02T00:00:00"/>
    <s v="Carrie Martinez"/>
    <s v="Osborne-Gallagher"/>
    <n v="32007.027259999999"/>
    <x v="2"/>
    <n v="29150"/>
    <n v="354"/>
    <x v="2"/>
    <d v="2023-08-24T00:00:00"/>
    <s v="Aspirin"/>
    <s v="Normal"/>
    <n v="22"/>
    <x v="2"/>
    <s v="DiabetesHigh"/>
    <n v="8"/>
    <x v="1"/>
    <n v="2"/>
  </r>
  <r>
    <s v="Michael Gregory"/>
    <x v="5"/>
    <x v="2"/>
    <x v="1"/>
    <s v="A-"/>
    <x v="4"/>
    <d v="2022-04-09T00:00:00"/>
    <s v="Brian Barnes"/>
    <s v="Holland, Pittman and Hutchinson"/>
    <n v="32005.843870000001"/>
    <x v="2"/>
    <n v="19801"/>
    <n v="422"/>
    <x v="1"/>
    <d v="2022-04-21T00:00:00"/>
    <s v="Ibuprofen"/>
    <s v="Normal"/>
    <n v="12"/>
    <x v="1"/>
    <s v="HypertensionMed"/>
    <n v="4"/>
    <x v="0"/>
    <n v="9"/>
  </r>
  <r>
    <s v="Robert Riggs"/>
    <x v="48"/>
    <x v="0"/>
    <x v="1"/>
    <s v="AB+"/>
    <x v="2"/>
    <d v="2021-03-13T00:00:00"/>
    <s v="Jeanette Allen"/>
    <s v="Franco, Myers and Little"/>
    <n v="32004.52434"/>
    <x v="1"/>
    <n v="5268"/>
    <n v="326"/>
    <x v="1"/>
    <d v="2021-04-10T00:00:00"/>
    <s v="Penicillin"/>
    <s v="Abnormal"/>
    <n v="28"/>
    <x v="2"/>
    <s v="ObesityHigh"/>
    <n v="3"/>
    <x v="4"/>
    <n v="13"/>
  </r>
  <r>
    <s v="Edwin Harris"/>
    <x v="65"/>
    <x v="0"/>
    <x v="1"/>
    <s v="O-"/>
    <x v="4"/>
    <d v="2019-12-31T00:00:00"/>
    <s v="Lee Torres"/>
    <s v="White PLC"/>
    <n v="31992.194439999999"/>
    <x v="3"/>
    <n v="15940"/>
    <n v="181"/>
    <x v="2"/>
    <d v="2020-01-05T00:00:00"/>
    <s v="Paracetamol"/>
    <s v="Inconclusive"/>
    <n v="5"/>
    <x v="0"/>
    <s v="HypertensionLow"/>
    <n v="12"/>
    <x v="2"/>
    <n v="31"/>
  </r>
  <r>
    <s v="Jennifer Johnson"/>
    <x v="11"/>
    <x v="3"/>
    <x v="1"/>
    <s v="AB+"/>
    <x v="4"/>
    <d v="2021-03-28T00:00:00"/>
    <s v="Devin Duncan"/>
    <s v="Ferguson, Wheeler and Mcintyre"/>
    <n v="31984.331440000002"/>
    <x v="2"/>
    <n v="25490"/>
    <n v="429"/>
    <x v="1"/>
    <d v="2021-04-12T00:00:00"/>
    <s v="Penicillin"/>
    <s v="Abnormal"/>
    <n v="15"/>
    <x v="1"/>
    <s v="HypertensionMed"/>
    <n v="3"/>
    <x v="4"/>
    <n v="28"/>
  </r>
  <r>
    <s v="Catherine Foster"/>
    <x v="14"/>
    <x v="0"/>
    <x v="0"/>
    <s v="O-"/>
    <x v="0"/>
    <d v="2020-05-12T00:00:00"/>
    <s v="Wendy Simon"/>
    <s v="Clark, Berry and Perez"/>
    <n v="31982.431560000001"/>
    <x v="0"/>
    <n v="43605"/>
    <n v="119"/>
    <x v="1"/>
    <d v="2020-06-03T00:00:00"/>
    <s v="Ibuprofen"/>
    <s v="Inconclusive"/>
    <n v="22"/>
    <x v="2"/>
    <s v="DiabetesHigh"/>
    <n v="5"/>
    <x v="3"/>
    <n v="12"/>
  </r>
  <r>
    <s v="Michelle Wiley"/>
    <x v="64"/>
    <x v="3"/>
    <x v="1"/>
    <s v="A-"/>
    <x v="0"/>
    <d v="2019-02-23T00:00:00"/>
    <s v="James Parks"/>
    <s v="Torres PLC"/>
    <n v="31979.82301"/>
    <x v="4"/>
    <n v="20269"/>
    <n v="177"/>
    <x v="1"/>
    <d v="2019-03-05T00:00:00"/>
    <s v="Ibuprofen"/>
    <s v="Inconclusive"/>
    <n v="10"/>
    <x v="1"/>
    <s v="DiabetesMed"/>
    <n v="2"/>
    <x v="2"/>
    <n v="23"/>
  </r>
  <r>
    <s v="Victoria Cobb"/>
    <x v="9"/>
    <x v="1"/>
    <x v="1"/>
    <s v="B+"/>
    <x v="4"/>
    <d v="2019-02-07T00:00:00"/>
    <s v="Christopher Sanford"/>
    <s v="Kelly LLC"/>
    <n v="31976.163639999999"/>
    <x v="0"/>
    <n v="16058"/>
    <n v="272"/>
    <x v="2"/>
    <d v="2019-03-03T00:00:00"/>
    <s v="Aspirin"/>
    <s v="Normal"/>
    <n v="24"/>
    <x v="2"/>
    <s v="HypertensionHigh"/>
    <n v="2"/>
    <x v="2"/>
    <n v="7"/>
  </r>
  <r>
    <s v="Rebecca Diaz"/>
    <x v="32"/>
    <x v="1"/>
    <x v="1"/>
    <s v="A+"/>
    <x v="1"/>
    <d v="2022-11-22T00:00:00"/>
    <s v="Martin Hill"/>
    <s v="Wilson LLC"/>
    <n v="31967.239539999999"/>
    <x v="4"/>
    <n v="39755"/>
    <n v="479"/>
    <x v="2"/>
    <d v="2022-12-12T00:00:00"/>
    <s v="Aspirin"/>
    <s v="Normal"/>
    <n v="20"/>
    <x v="2"/>
    <s v="AsthmaHigh"/>
    <n v="11"/>
    <x v="0"/>
    <n v="22"/>
  </r>
  <r>
    <s v="Theresa Lambert"/>
    <x v="36"/>
    <x v="0"/>
    <x v="0"/>
    <s v="AB-"/>
    <x v="0"/>
    <d v="2020-01-14T00:00:00"/>
    <s v="Stacy Adams DVM"/>
    <s v="Arnold-Davis"/>
    <n v="31967.182980000001"/>
    <x v="2"/>
    <n v="41114"/>
    <n v="170"/>
    <x v="2"/>
    <d v="2020-02-06T00:00:00"/>
    <s v="Lipitor"/>
    <s v="Inconclusive"/>
    <n v="23"/>
    <x v="2"/>
    <s v="DiabetesHigh"/>
    <n v="1"/>
    <x v="3"/>
    <n v="14"/>
  </r>
  <r>
    <s v="Jake Martin"/>
    <x v="45"/>
    <x v="2"/>
    <x v="1"/>
    <s v="A-"/>
    <x v="4"/>
    <d v="2020-04-03T00:00:00"/>
    <s v="Frank Kent"/>
    <s v="Hall, Galloway and Brown"/>
    <n v="31964.367460000001"/>
    <x v="0"/>
    <n v="32112"/>
    <n v="266"/>
    <x v="2"/>
    <d v="2020-04-15T00:00:00"/>
    <s v="Paracetamol"/>
    <s v="Abnormal"/>
    <n v="12"/>
    <x v="1"/>
    <s v="HypertensionMed"/>
    <n v="4"/>
    <x v="3"/>
    <n v="3"/>
  </r>
  <r>
    <s v="James Perez"/>
    <x v="17"/>
    <x v="0"/>
    <x v="0"/>
    <s v="A+"/>
    <x v="4"/>
    <d v="2022-07-08T00:00:00"/>
    <s v="Nathan Thompson"/>
    <s v="Frost and Sons"/>
    <n v="31963.8531"/>
    <x v="1"/>
    <n v="12742"/>
    <n v="342"/>
    <x v="1"/>
    <d v="2022-07-25T00:00:00"/>
    <s v="Lipitor"/>
    <s v="Abnormal"/>
    <n v="17"/>
    <x v="1"/>
    <s v="HypertensionMed"/>
    <n v="7"/>
    <x v="0"/>
    <n v="8"/>
  </r>
  <r>
    <s v="Edward Mcpherson"/>
    <x v="38"/>
    <x v="1"/>
    <x v="0"/>
    <s v="B+"/>
    <x v="1"/>
    <d v="2020-04-15T00:00:00"/>
    <s v="Elizabeth Meyer"/>
    <s v="Harper-Daniels"/>
    <n v="31961.907879999999"/>
    <x v="1"/>
    <n v="2478"/>
    <n v="371"/>
    <x v="2"/>
    <d v="2020-05-08T00:00:00"/>
    <s v="Paracetamol"/>
    <s v="Abnormal"/>
    <n v="23"/>
    <x v="2"/>
    <s v="AsthmaHigh"/>
    <n v="4"/>
    <x v="3"/>
    <n v="15"/>
  </r>
  <r>
    <s v="Sally Williams"/>
    <x v="51"/>
    <x v="0"/>
    <x v="1"/>
    <s v="AB-"/>
    <x v="4"/>
    <d v="2021-03-20T00:00:00"/>
    <s v="Lauren Cox"/>
    <s v="Love-Little"/>
    <n v="31951.890210000001"/>
    <x v="0"/>
    <n v="21203"/>
    <n v="256"/>
    <x v="1"/>
    <d v="2021-04-07T00:00:00"/>
    <s v="Aspirin"/>
    <s v="Inconclusive"/>
    <n v="18"/>
    <x v="1"/>
    <s v="HypertensionMed"/>
    <n v="3"/>
    <x v="4"/>
    <n v="20"/>
  </r>
  <r>
    <s v="Nathan Bailey DDS"/>
    <x v="38"/>
    <x v="1"/>
    <x v="0"/>
    <s v="AB-"/>
    <x v="4"/>
    <d v="2019-12-23T00:00:00"/>
    <s v="Allen Barnett"/>
    <s v="Santiago, Lin and Flores"/>
    <n v="31935.91862"/>
    <x v="2"/>
    <n v="8868"/>
    <n v="452"/>
    <x v="1"/>
    <d v="2019-12-26T00:00:00"/>
    <s v="Lipitor"/>
    <s v="Inconclusive"/>
    <n v="3"/>
    <x v="0"/>
    <s v="HypertensionLow"/>
    <n v="12"/>
    <x v="2"/>
    <n v="23"/>
  </r>
  <r>
    <s v="Rhonda Hernandez"/>
    <x v="14"/>
    <x v="0"/>
    <x v="0"/>
    <s v="AB+"/>
    <x v="3"/>
    <d v="2022-05-07T00:00:00"/>
    <s v="Karen Williams"/>
    <s v="Abbott Inc"/>
    <n v="31930.136279999999"/>
    <x v="0"/>
    <n v="8216"/>
    <n v="369"/>
    <x v="0"/>
    <d v="2022-05-19T00:00:00"/>
    <s v="Paracetamol"/>
    <s v="Abnormal"/>
    <n v="12"/>
    <x v="1"/>
    <s v="ArthritisMed"/>
    <n v="5"/>
    <x v="0"/>
    <n v="7"/>
  </r>
  <r>
    <s v="Joseph Pratt"/>
    <x v="51"/>
    <x v="0"/>
    <x v="1"/>
    <s v="A-"/>
    <x v="4"/>
    <d v="2019-03-31T00:00:00"/>
    <s v="Nathan Baxter"/>
    <s v="Weaver and Sons"/>
    <n v="31926.292860000001"/>
    <x v="0"/>
    <n v="3814"/>
    <n v="149"/>
    <x v="2"/>
    <d v="2019-04-06T00:00:00"/>
    <s v="Ibuprofen"/>
    <s v="Inconclusive"/>
    <n v="6"/>
    <x v="0"/>
    <s v="HypertensionLow"/>
    <n v="3"/>
    <x v="2"/>
    <n v="31"/>
  </r>
  <r>
    <s v="Michelle Smith"/>
    <x v="9"/>
    <x v="1"/>
    <x v="1"/>
    <s v="A-"/>
    <x v="4"/>
    <d v="2022-09-13T00:00:00"/>
    <s v="Kevin Ellis"/>
    <s v="Burgess, Scott and Turner"/>
    <n v="31925.09635"/>
    <x v="3"/>
    <n v="16644"/>
    <n v="376"/>
    <x v="2"/>
    <d v="2022-09-16T00:00:00"/>
    <s v="Aspirin"/>
    <s v="Inconclusive"/>
    <n v="3"/>
    <x v="0"/>
    <s v="HypertensionLow"/>
    <n v="9"/>
    <x v="0"/>
    <n v="13"/>
  </r>
  <r>
    <s v="Jade Sanchez"/>
    <x v="49"/>
    <x v="2"/>
    <x v="1"/>
    <s v="A-"/>
    <x v="3"/>
    <d v="2020-04-16T00:00:00"/>
    <s v="Jeffery Anderson"/>
    <s v="Morgan Inc"/>
    <n v="31920.69787"/>
    <x v="0"/>
    <n v="4165"/>
    <n v="209"/>
    <x v="1"/>
    <d v="2020-05-14T00:00:00"/>
    <s v="Penicillin"/>
    <s v="Normal"/>
    <n v="28"/>
    <x v="2"/>
    <s v="ArthritisHigh"/>
    <n v="4"/>
    <x v="3"/>
    <n v="16"/>
  </r>
  <r>
    <s v="Kristin Newman"/>
    <x v="26"/>
    <x v="0"/>
    <x v="1"/>
    <s v="A+"/>
    <x v="3"/>
    <d v="2022-08-07T00:00:00"/>
    <s v="Mason Hale"/>
    <s v="Patel, Long and Simpson"/>
    <n v="31919.27766"/>
    <x v="3"/>
    <n v="19725"/>
    <n v="366"/>
    <x v="2"/>
    <d v="2022-09-04T00:00:00"/>
    <s v="Penicillin"/>
    <s v="Normal"/>
    <n v="28"/>
    <x v="2"/>
    <s v="ArthritisHigh"/>
    <n v="8"/>
    <x v="0"/>
    <n v="7"/>
  </r>
  <r>
    <s v="James Buck"/>
    <x v="66"/>
    <x v="0"/>
    <x v="0"/>
    <s v="O-"/>
    <x v="3"/>
    <d v="2021-01-31T00:00:00"/>
    <s v="Terri Dennis"/>
    <s v="Collins-Williams"/>
    <n v="31912.790669999998"/>
    <x v="1"/>
    <n v="4099"/>
    <n v="166"/>
    <x v="1"/>
    <d v="2021-02-27T00:00:00"/>
    <s v="Paracetamol"/>
    <s v="Inconclusive"/>
    <n v="27"/>
    <x v="2"/>
    <s v="ArthritisHigh"/>
    <n v="1"/>
    <x v="4"/>
    <n v="31"/>
  </r>
  <r>
    <s v="Ryan Jacobs"/>
    <x v="26"/>
    <x v="0"/>
    <x v="1"/>
    <s v="AB+"/>
    <x v="3"/>
    <d v="2021-05-30T00:00:00"/>
    <s v="Ethan Meyers"/>
    <s v="Baldwin-Jones"/>
    <n v="31909.351500000001"/>
    <x v="4"/>
    <n v="12642"/>
    <n v="324"/>
    <x v="0"/>
    <d v="2021-06-01T00:00:00"/>
    <s v="Paracetamol"/>
    <s v="Abnormal"/>
    <n v="2"/>
    <x v="0"/>
    <s v="ArthritisLow"/>
    <n v="5"/>
    <x v="4"/>
    <n v="30"/>
  </r>
  <r>
    <s v="Kyle Wolf"/>
    <x v="44"/>
    <x v="1"/>
    <x v="0"/>
    <s v="AB-"/>
    <x v="5"/>
    <d v="2019-04-14T00:00:00"/>
    <s v="Amanda Jones"/>
    <s v="Keith Inc"/>
    <n v="31908.908920000002"/>
    <x v="2"/>
    <n v="32515"/>
    <n v="314"/>
    <x v="1"/>
    <d v="2019-05-13T00:00:00"/>
    <s v="Ibuprofen"/>
    <s v="Inconclusive"/>
    <n v="29"/>
    <x v="2"/>
    <s v="CancerHigh"/>
    <n v="4"/>
    <x v="2"/>
    <n v="14"/>
  </r>
  <r>
    <s v="Lisa Moore"/>
    <x v="29"/>
    <x v="3"/>
    <x v="1"/>
    <s v="B+"/>
    <x v="4"/>
    <d v="2023-04-10T00:00:00"/>
    <s v="Amanda Ingram"/>
    <s v="Knight LLC"/>
    <n v="31907.18161"/>
    <x v="1"/>
    <n v="12883"/>
    <n v="175"/>
    <x v="2"/>
    <d v="2023-04-13T00:00:00"/>
    <s v="Ibuprofen"/>
    <s v="Inconclusive"/>
    <n v="3"/>
    <x v="0"/>
    <s v="HypertensionLow"/>
    <n v="4"/>
    <x v="1"/>
    <n v="10"/>
  </r>
  <r>
    <s v="Cynthia Howell"/>
    <x v="56"/>
    <x v="2"/>
    <x v="0"/>
    <s v="AB-"/>
    <x v="3"/>
    <d v="2019-01-16T00:00:00"/>
    <s v="Michael Lindsey"/>
    <s v="Barber-Stephenson"/>
    <n v="31903.420050000001"/>
    <x v="1"/>
    <n v="22199"/>
    <n v="174"/>
    <x v="0"/>
    <d v="2019-01-16T00:00:00"/>
    <s v="Aspirin"/>
    <s v="Normal"/>
    <n v="0"/>
    <x v="0"/>
    <s v="ArthritisLow"/>
    <n v="1"/>
    <x v="2"/>
    <n v="16"/>
  </r>
  <r>
    <s v="Laura Lawson"/>
    <x v="17"/>
    <x v="0"/>
    <x v="0"/>
    <s v="B-"/>
    <x v="0"/>
    <d v="2021-02-11T00:00:00"/>
    <s v="Jennifer Gardner"/>
    <s v="Smith Inc"/>
    <n v="31901.256560000002"/>
    <x v="1"/>
    <n v="1890"/>
    <n v="393"/>
    <x v="2"/>
    <d v="2021-02-12T00:00:00"/>
    <s v="Paracetamol"/>
    <s v="Abnormal"/>
    <n v="1"/>
    <x v="0"/>
    <s v="DiabetesLow"/>
    <n v="2"/>
    <x v="4"/>
    <n v="11"/>
  </r>
  <r>
    <s v="Jared Williams"/>
    <x v="8"/>
    <x v="1"/>
    <x v="1"/>
    <s v="AB+"/>
    <x v="3"/>
    <d v="2019-06-14T00:00:00"/>
    <s v="Jesus Moore"/>
    <s v="Esparza, Fox and Thomas"/>
    <n v="31900.172699999999"/>
    <x v="1"/>
    <n v="1283"/>
    <n v="450"/>
    <x v="2"/>
    <d v="2019-07-01T00:00:00"/>
    <s v="Penicillin"/>
    <s v="Inconclusive"/>
    <n v="17"/>
    <x v="1"/>
    <s v="ArthritisMed"/>
    <n v="6"/>
    <x v="2"/>
    <n v="14"/>
  </r>
  <r>
    <s v="Elizabeth Evans"/>
    <x v="44"/>
    <x v="1"/>
    <x v="0"/>
    <s v="O+"/>
    <x v="3"/>
    <d v="2019-01-22T00:00:00"/>
    <s v="Heather Johnson"/>
    <s v="Waller PLC"/>
    <n v="31888.630209999999"/>
    <x v="2"/>
    <n v="15340"/>
    <n v="449"/>
    <x v="0"/>
    <d v="2019-02-13T00:00:00"/>
    <s v="Penicillin"/>
    <s v="Inconclusive"/>
    <n v="22"/>
    <x v="2"/>
    <s v="ArthritisHigh"/>
    <n v="1"/>
    <x v="2"/>
    <n v="22"/>
  </r>
  <r>
    <s v="Allison Hill"/>
    <x v="4"/>
    <x v="2"/>
    <x v="0"/>
    <s v="O+"/>
    <x v="3"/>
    <d v="2021-11-29T00:00:00"/>
    <s v="Sean Morris"/>
    <s v="Turner-Mckenzie"/>
    <n v="31874.49726"/>
    <x v="3"/>
    <n v="7912"/>
    <n v="473"/>
    <x v="0"/>
    <d v="2021-11-29T00:00:00"/>
    <s v="Penicillin"/>
    <s v="Abnormal"/>
    <n v="0"/>
    <x v="0"/>
    <s v="ArthritisLow"/>
    <n v="11"/>
    <x v="4"/>
    <n v="29"/>
  </r>
  <r>
    <s v="Andrew Jarvis"/>
    <x v="59"/>
    <x v="0"/>
    <x v="1"/>
    <s v="B+"/>
    <x v="1"/>
    <d v="2020-11-29T00:00:00"/>
    <s v="David Hines"/>
    <s v="Weber Inc"/>
    <n v="31873.380509999999"/>
    <x v="2"/>
    <n v="41288"/>
    <n v="205"/>
    <x v="1"/>
    <d v="2020-12-18T00:00:00"/>
    <s v="Penicillin"/>
    <s v="Abnormal"/>
    <n v="19"/>
    <x v="1"/>
    <s v="AsthmaMed"/>
    <n v="11"/>
    <x v="3"/>
    <n v="29"/>
  </r>
  <r>
    <s v="Vicki Jacobs"/>
    <x v="36"/>
    <x v="0"/>
    <x v="0"/>
    <s v="O+"/>
    <x v="2"/>
    <d v="2023-09-17T00:00:00"/>
    <s v="Jackson Kim"/>
    <s v="Porter LLC"/>
    <n v="31864.778180000001"/>
    <x v="3"/>
    <n v="14855"/>
    <n v="438"/>
    <x v="0"/>
    <d v="2023-09-19T00:00:00"/>
    <s v="Penicillin"/>
    <s v="Normal"/>
    <n v="2"/>
    <x v="0"/>
    <s v="ObesityLow"/>
    <n v="9"/>
    <x v="1"/>
    <n v="17"/>
  </r>
  <r>
    <s v="David Sanchez"/>
    <x v="17"/>
    <x v="0"/>
    <x v="1"/>
    <s v="O+"/>
    <x v="5"/>
    <d v="2021-10-05T00:00:00"/>
    <s v="Jessica Sanchez"/>
    <s v="Silva-Jennings"/>
    <n v="31862.977149999999"/>
    <x v="4"/>
    <n v="29172"/>
    <n v="422"/>
    <x v="2"/>
    <d v="2021-10-20T00:00:00"/>
    <s v="Lipitor"/>
    <s v="Abnormal"/>
    <n v="15"/>
    <x v="1"/>
    <s v="CancerMed"/>
    <n v="10"/>
    <x v="4"/>
    <n v="5"/>
  </r>
  <r>
    <s v="Jacqueline Stevens"/>
    <x v="13"/>
    <x v="0"/>
    <x v="0"/>
    <s v="AB+"/>
    <x v="1"/>
    <d v="2019-12-11T00:00:00"/>
    <s v="Paige Murray"/>
    <s v="Dominguez, Mendez and Williams"/>
    <n v="31860.3043"/>
    <x v="2"/>
    <n v="42082"/>
    <n v="338"/>
    <x v="2"/>
    <d v="2019-12-30T00:00:00"/>
    <s v="Paracetamol"/>
    <s v="Abnormal"/>
    <n v="19"/>
    <x v="1"/>
    <s v="AsthmaMed"/>
    <n v="12"/>
    <x v="2"/>
    <n v="11"/>
  </r>
  <r>
    <s v="Andrea Wood"/>
    <x v="60"/>
    <x v="1"/>
    <x v="1"/>
    <s v="A-"/>
    <x v="2"/>
    <d v="2020-12-30T00:00:00"/>
    <s v="William Ford"/>
    <s v="Burns, Stanley and Lee"/>
    <n v="31859.47147"/>
    <x v="4"/>
    <n v="7870"/>
    <n v="447"/>
    <x v="0"/>
    <d v="2021-01-08T00:00:00"/>
    <s v="Aspirin"/>
    <s v="Inconclusive"/>
    <n v="9"/>
    <x v="0"/>
    <s v="ObesityLow"/>
    <n v="12"/>
    <x v="3"/>
    <n v="30"/>
  </r>
  <r>
    <s v="Megan Stephens"/>
    <x v="50"/>
    <x v="3"/>
    <x v="0"/>
    <s v="O+"/>
    <x v="3"/>
    <d v="2021-08-11T00:00:00"/>
    <s v="Isaac Franco"/>
    <s v="Aguilar-Bell"/>
    <n v="31857.960640000001"/>
    <x v="2"/>
    <n v="17103"/>
    <n v="253"/>
    <x v="0"/>
    <d v="2021-08-14T00:00:00"/>
    <s v="Paracetamol"/>
    <s v="Abnormal"/>
    <n v="3"/>
    <x v="0"/>
    <s v="ArthritisLow"/>
    <n v="8"/>
    <x v="4"/>
    <n v="11"/>
  </r>
  <r>
    <s v="Trevor Hurley"/>
    <x v="47"/>
    <x v="0"/>
    <x v="1"/>
    <s v="B+"/>
    <x v="4"/>
    <d v="2023-02-07T00:00:00"/>
    <s v="Stephen Aguilar"/>
    <s v="Miller Group"/>
    <n v="31856.31192"/>
    <x v="1"/>
    <n v="18309"/>
    <n v="118"/>
    <x v="2"/>
    <d v="2023-03-09T00:00:00"/>
    <s v="Lipitor"/>
    <s v="Inconclusive"/>
    <n v="30"/>
    <x v="2"/>
    <s v="HypertensionHigh"/>
    <n v="2"/>
    <x v="1"/>
    <n v="7"/>
  </r>
  <r>
    <s v="Brian Schwartz"/>
    <x v="59"/>
    <x v="0"/>
    <x v="1"/>
    <s v="AB+"/>
    <x v="0"/>
    <d v="2021-06-15T00:00:00"/>
    <s v="Lisa Martin"/>
    <s v="Diaz-Peterson"/>
    <n v="31854.08052"/>
    <x v="2"/>
    <n v="49905"/>
    <n v="159"/>
    <x v="1"/>
    <d v="2021-06-27T00:00:00"/>
    <s v="Penicillin"/>
    <s v="Normal"/>
    <n v="12"/>
    <x v="1"/>
    <s v="DiabetesMed"/>
    <n v="6"/>
    <x v="4"/>
    <n v="15"/>
  </r>
  <r>
    <s v="Douglas Smith"/>
    <x v="36"/>
    <x v="0"/>
    <x v="1"/>
    <s v="O-"/>
    <x v="3"/>
    <d v="2020-04-20T00:00:00"/>
    <s v="David Morton"/>
    <s v="Andrews-Brown"/>
    <n v="31853.132949999999"/>
    <x v="3"/>
    <n v="31760"/>
    <n v="139"/>
    <x v="0"/>
    <d v="2020-05-06T00:00:00"/>
    <s v="Paracetamol"/>
    <s v="Inconclusive"/>
    <n v="16"/>
    <x v="1"/>
    <s v="ArthritisMed"/>
    <n v="4"/>
    <x v="3"/>
    <n v="20"/>
  </r>
  <r>
    <s v="Meredith Hall"/>
    <x v="17"/>
    <x v="0"/>
    <x v="0"/>
    <s v="AB+"/>
    <x v="2"/>
    <d v="2020-03-17T00:00:00"/>
    <s v="Audrey Hendricks"/>
    <s v="Swanson-Bailey"/>
    <n v="31849.328150000001"/>
    <x v="0"/>
    <n v="10747"/>
    <n v="461"/>
    <x v="1"/>
    <d v="2020-03-27T00:00:00"/>
    <s v="Ibuprofen"/>
    <s v="Abnormal"/>
    <n v="10"/>
    <x v="1"/>
    <s v="ObesityMed"/>
    <n v="3"/>
    <x v="3"/>
    <n v="17"/>
  </r>
  <r>
    <s v="Ryan Howard"/>
    <x v="47"/>
    <x v="0"/>
    <x v="0"/>
    <s v="AB-"/>
    <x v="2"/>
    <d v="2019-06-05T00:00:00"/>
    <s v="Allison Powell"/>
    <s v="Green-Shaw"/>
    <n v="31847.499609999999"/>
    <x v="1"/>
    <n v="15534"/>
    <n v="256"/>
    <x v="0"/>
    <d v="2019-06-18T00:00:00"/>
    <s v="Ibuprofen"/>
    <s v="Abnormal"/>
    <n v="13"/>
    <x v="1"/>
    <s v="ObesityMed"/>
    <n v="6"/>
    <x v="2"/>
    <n v="5"/>
  </r>
  <r>
    <s v="Susan Carrillo"/>
    <x v="47"/>
    <x v="0"/>
    <x v="0"/>
    <s v="B-"/>
    <x v="2"/>
    <d v="2020-05-07T00:00:00"/>
    <s v="Gabriella Cobb"/>
    <s v="Kline PLC"/>
    <n v="31843.214189999999"/>
    <x v="0"/>
    <n v="15716"/>
    <n v="229"/>
    <x v="0"/>
    <d v="2020-05-07T00:00:00"/>
    <s v="Lipitor"/>
    <s v="Inconclusive"/>
    <n v="0"/>
    <x v="0"/>
    <s v="ObesityLow"/>
    <n v="5"/>
    <x v="3"/>
    <n v="7"/>
  </r>
  <r>
    <s v="Steven Jimenez"/>
    <x v="51"/>
    <x v="0"/>
    <x v="1"/>
    <s v="A-"/>
    <x v="1"/>
    <d v="2022-04-25T00:00:00"/>
    <s v="Megan Reid"/>
    <s v="Bell Group"/>
    <n v="31842.653630000001"/>
    <x v="2"/>
    <n v="19017"/>
    <n v="192"/>
    <x v="2"/>
    <d v="2022-05-13T00:00:00"/>
    <s v="Paracetamol"/>
    <s v="Normal"/>
    <n v="18"/>
    <x v="1"/>
    <s v="AsthmaMed"/>
    <n v="4"/>
    <x v="0"/>
    <n v="25"/>
  </r>
  <r>
    <s v="Miranda Frey"/>
    <x v="52"/>
    <x v="0"/>
    <x v="0"/>
    <s v="A+"/>
    <x v="4"/>
    <d v="2022-01-20T00:00:00"/>
    <s v="Mathew Sampson"/>
    <s v="Landry LLC"/>
    <n v="31834.266459999999"/>
    <x v="4"/>
    <n v="32742"/>
    <n v="276"/>
    <x v="2"/>
    <d v="2022-02-10T00:00:00"/>
    <s v="Aspirin"/>
    <s v="Inconclusive"/>
    <n v="21"/>
    <x v="2"/>
    <s v="HypertensionHigh"/>
    <n v="1"/>
    <x v="0"/>
    <n v="20"/>
  </r>
  <r>
    <s v="Jessica Walter"/>
    <x v="0"/>
    <x v="0"/>
    <x v="1"/>
    <s v="AB-"/>
    <x v="4"/>
    <d v="2020-05-13T00:00:00"/>
    <s v="Justin Levine"/>
    <s v="Abbott Inc"/>
    <n v="31831.192569999999"/>
    <x v="2"/>
    <n v="17729"/>
    <n v="186"/>
    <x v="1"/>
    <d v="2020-06-10T00:00:00"/>
    <s v="Lipitor"/>
    <s v="Inconclusive"/>
    <n v="28"/>
    <x v="2"/>
    <s v="HypertensionHigh"/>
    <n v="5"/>
    <x v="3"/>
    <n v="13"/>
  </r>
  <r>
    <s v="Toni Turner"/>
    <x v="12"/>
    <x v="0"/>
    <x v="0"/>
    <s v="A-"/>
    <x v="1"/>
    <d v="2021-05-25T00:00:00"/>
    <s v="Rodney Walker"/>
    <s v="Rosales-Miller"/>
    <n v="31823.460729999999"/>
    <x v="0"/>
    <n v="14937"/>
    <n v="473"/>
    <x v="1"/>
    <d v="2021-06-15T00:00:00"/>
    <s v="Paracetamol"/>
    <s v="Inconclusive"/>
    <n v="21"/>
    <x v="2"/>
    <s v="AsthmaHigh"/>
    <n v="5"/>
    <x v="4"/>
    <n v="25"/>
  </r>
  <r>
    <s v="Lauren Hines"/>
    <x v="13"/>
    <x v="0"/>
    <x v="0"/>
    <s v="AB+"/>
    <x v="2"/>
    <d v="2019-09-08T00:00:00"/>
    <s v="Autumn Martinez"/>
    <s v="Larsen, Smith and Christian"/>
    <n v="31821.828949999999"/>
    <x v="0"/>
    <n v="14194"/>
    <n v="309"/>
    <x v="0"/>
    <d v="2019-09-17T00:00:00"/>
    <s v="Aspirin"/>
    <s v="Inconclusive"/>
    <n v="9"/>
    <x v="0"/>
    <s v="ObesityLow"/>
    <n v="9"/>
    <x v="2"/>
    <n v="8"/>
  </r>
  <r>
    <s v="Margaret Hayes"/>
    <x v="3"/>
    <x v="2"/>
    <x v="1"/>
    <s v="A+"/>
    <x v="4"/>
    <d v="2023-10-26T00:00:00"/>
    <s v="Jamie Gutierrez"/>
    <s v="Pennington-Shepherd"/>
    <n v="31818.406289999999"/>
    <x v="0"/>
    <n v="31635"/>
    <n v="177"/>
    <x v="1"/>
    <d v="2023-11-24T00:00:00"/>
    <s v="Paracetamol"/>
    <s v="Abnormal"/>
    <n v="29"/>
    <x v="2"/>
    <s v="HypertensionHigh"/>
    <n v="10"/>
    <x v="1"/>
    <n v="26"/>
  </r>
  <r>
    <s v="Miss Lisa Lopez"/>
    <x v="48"/>
    <x v="0"/>
    <x v="0"/>
    <s v="O-"/>
    <x v="3"/>
    <d v="2018-12-11T00:00:00"/>
    <s v="Ana Flores"/>
    <s v="Fritz-Dominguez"/>
    <n v="31812.48215"/>
    <x v="4"/>
    <n v="12961"/>
    <n v="259"/>
    <x v="0"/>
    <d v="2018-12-14T00:00:00"/>
    <s v="Aspirin"/>
    <s v="Inconclusive"/>
    <n v="3"/>
    <x v="0"/>
    <s v="ArthritisLow"/>
    <n v="12"/>
    <x v="5"/>
    <n v="11"/>
  </r>
  <r>
    <s v="Mary Adams"/>
    <x v="11"/>
    <x v="3"/>
    <x v="1"/>
    <s v="A+"/>
    <x v="1"/>
    <d v="2023-07-04T00:00:00"/>
    <s v="Johnny Evans"/>
    <s v="Reed, Hancock and Shaw"/>
    <n v="31811.293730000001"/>
    <x v="2"/>
    <n v="14028"/>
    <n v="186"/>
    <x v="2"/>
    <d v="2023-07-23T00:00:00"/>
    <s v="Penicillin"/>
    <s v="Abnormal"/>
    <n v="19"/>
    <x v="1"/>
    <s v="AsthmaMed"/>
    <n v="7"/>
    <x v="1"/>
    <n v="4"/>
  </r>
  <r>
    <s v="Pamela Santiago"/>
    <x v="46"/>
    <x v="0"/>
    <x v="1"/>
    <s v="A-"/>
    <x v="2"/>
    <d v="2021-04-20T00:00:00"/>
    <s v="Amber Adams"/>
    <s v="Bartlett PLC"/>
    <n v="31803.842700000001"/>
    <x v="4"/>
    <n v="5941"/>
    <n v="316"/>
    <x v="1"/>
    <d v="2021-05-08T00:00:00"/>
    <s v="Ibuprofen"/>
    <s v="Inconclusive"/>
    <n v="18"/>
    <x v="1"/>
    <s v="ObesityMed"/>
    <n v="4"/>
    <x v="4"/>
    <n v="20"/>
  </r>
  <r>
    <s v="Margaret Jones MD"/>
    <x v="61"/>
    <x v="0"/>
    <x v="1"/>
    <s v="AB+"/>
    <x v="0"/>
    <d v="2020-12-15T00:00:00"/>
    <s v="Mark Thompson"/>
    <s v="Garcia Group"/>
    <n v="31797.716950000002"/>
    <x v="4"/>
    <n v="20360"/>
    <n v="286"/>
    <x v="1"/>
    <d v="2021-01-12T00:00:00"/>
    <s v="Lipitor"/>
    <s v="Normal"/>
    <n v="28"/>
    <x v="2"/>
    <s v="DiabetesHigh"/>
    <n v="12"/>
    <x v="3"/>
    <n v="15"/>
  </r>
  <r>
    <s v="Mary Case"/>
    <x v="18"/>
    <x v="0"/>
    <x v="1"/>
    <s v="B-"/>
    <x v="4"/>
    <d v="2019-07-25T00:00:00"/>
    <s v="Monique Manning"/>
    <s v="Cervantes and Sons"/>
    <n v="31793.905360000001"/>
    <x v="2"/>
    <n v="32580"/>
    <n v="484"/>
    <x v="1"/>
    <d v="2019-08-11T00:00:00"/>
    <s v="Ibuprofen"/>
    <s v="Abnormal"/>
    <n v="17"/>
    <x v="1"/>
    <s v="HypertensionMed"/>
    <n v="7"/>
    <x v="2"/>
    <n v="25"/>
  </r>
  <r>
    <s v="Ashley Howard"/>
    <x v="45"/>
    <x v="2"/>
    <x v="0"/>
    <s v="AB+"/>
    <x v="3"/>
    <d v="2020-11-25T00:00:00"/>
    <s v="Beverly Dixon"/>
    <s v="Martin-Russo"/>
    <n v="31790.265739999999"/>
    <x v="1"/>
    <n v="28660"/>
    <n v="327"/>
    <x v="0"/>
    <d v="2020-12-11T00:00:00"/>
    <s v="Penicillin"/>
    <s v="Inconclusive"/>
    <n v="16"/>
    <x v="1"/>
    <s v="ArthritisMed"/>
    <n v="11"/>
    <x v="3"/>
    <n v="25"/>
  </r>
  <r>
    <s v="William Norton"/>
    <x v="28"/>
    <x v="1"/>
    <x v="0"/>
    <s v="B+"/>
    <x v="1"/>
    <d v="2021-09-21T00:00:00"/>
    <s v="Benjamin Watts"/>
    <s v="Young Ltd"/>
    <n v="31787.918669999999"/>
    <x v="2"/>
    <n v="41398"/>
    <n v="237"/>
    <x v="2"/>
    <d v="2021-09-27T00:00:00"/>
    <s v="Ibuprofen"/>
    <s v="Abnormal"/>
    <n v="6"/>
    <x v="0"/>
    <s v="AsthmaLow"/>
    <n v="9"/>
    <x v="4"/>
    <n v="21"/>
  </r>
  <r>
    <s v="John Parks"/>
    <x v="40"/>
    <x v="1"/>
    <x v="1"/>
    <s v="AB+"/>
    <x v="2"/>
    <d v="2023-08-21T00:00:00"/>
    <s v="Terry Short"/>
    <s v="Barnes-Mccoy"/>
    <n v="31785.141650000001"/>
    <x v="3"/>
    <n v="7206"/>
    <n v="340"/>
    <x v="0"/>
    <d v="2023-09-11T00:00:00"/>
    <s v="Paracetamol"/>
    <s v="Normal"/>
    <n v="21"/>
    <x v="2"/>
    <s v="ObesityHigh"/>
    <n v="8"/>
    <x v="1"/>
    <n v="21"/>
  </r>
  <r>
    <s v="Dawn Bradley"/>
    <x v="39"/>
    <x v="0"/>
    <x v="0"/>
    <s v="B+"/>
    <x v="5"/>
    <d v="2020-04-04T00:00:00"/>
    <s v="Joseph Stevens"/>
    <s v="Garcia, Yates and Newman"/>
    <n v="31784.57316"/>
    <x v="2"/>
    <n v="55057"/>
    <n v="347"/>
    <x v="2"/>
    <d v="2020-04-21T00:00:00"/>
    <s v="Aspirin"/>
    <s v="Abnormal"/>
    <n v="17"/>
    <x v="1"/>
    <s v="CancerMed"/>
    <n v="4"/>
    <x v="3"/>
    <n v="4"/>
  </r>
  <r>
    <s v="Mary Floyd"/>
    <x v="49"/>
    <x v="2"/>
    <x v="1"/>
    <s v="AB-"/>
    <x v="2"/>
    <d v="2019-08-23T00:00:00"/>
    <s v="Monica Rodriguez"/>
    <s v="Baker Group"/>
    <n v="31773.530330000001"/>
    <x v="2"/>
    <n v="15912"/>
    <n v="290"/>
    <x v="1"/>
    <d v="2019-09-01T00:00:00"/>
    <s v="Lipitor"/>
    <s v="Normal"/>
    <n v="9"/>
    <x v="0"/>
    <s v="ObesityLow"/>
    <n v="8"/>
    <x v="2"/>
    <n v="23"/>
  </r>
  <r>
    <s v="Justin Robertson"/>
    <x v="65"/>
    <x v="0"/>
    <x v="1"/>
    <s v="AB-"/>
    <x v="1"/>
    <d v="2022-03-27T00:00:00"/>
    <s v="George Strickland"/>
    <s v="Wolf-Long"/>
    <n v="31770.859990000001"/>
    <x v="3"/>
    <n v="29458"/>
    <n v="362"/>
    <x v="2"/>
    <d v="2022-04-02T00:00:00"/>
    <s v="Ibuprofen"/>
    <s v="Inconclusive"/>
    <n v="6"/>
    <x v="0"/>
    <s v="AsthmaLow"/>
    <n v="3"/>
    <x v="0"/>
    <n v="27"/>
  </r>
  <r>
    <s v="Leah Perez"/>
    <x v="1"/>
    <x v="1"/>
    <x v="0"/>
    <s v="B+"/>
    <x v="4"/>
    <d v="2022-01-13T00:00:00"/>
    <s v="Dorothy Snyder"/>
    <s v="Wilson LLC"/>
    <n v="31761.306769999999"/>
    <x v="0"/>
    <n v="25135"/>
    <n v="321"/>
    <x v="2"/>
    <d v="2022-02-01T00:00:00"/>
    <s v="Aspirin"/>
    <s v="Normal"/>
    <n v="19"/>
    <x v="1"/>
    <s v="HypertensionMed"/>
    <n v="1"/>
    <x v="0"/>
    <n v="13"/>
  </r>
  <r>
    <s v="Alan King"/>
    <x v="25"/>
    <x v="1"/>
    <x v="1"/>
    <s v="A+"/>
    <x v="4"/>
    <d v="2020-09-25T00:00:00"/>
    <s v="Ronald Sanchez"/>
    <s v="Bowers LLC"/>
    <n v="31760.102610000002"/>
    <x v="1"/>
    <n v="6278"/>
    <n v="145"/>
    <x v="1"/>
    <d v="2020-10-08T00:00:00"/>
    <s v="Paracetamol"/>
    <s v="Inconclusive"/>
    <n v="13"/>
    <x v="1"/>
    <s v="HypertensionMed"/>
    <n v="9"/>
    <x v="3"/>
    <n v="25"/>
  </r>
  <r>
    <s v="Carla Cooper"/>
    <x v="23"/>
    <x v="0"/>
    <x v="1"/>
    <s v="B-"/>
    <x v="0"/>
    <d v="2021-03-30T00:00:00"/>
    <s v="Wesley Campbell"/>
    <s v="Jackson-Sloan"/>
    <n v="31757.6492"/>
    <x v="0"/>
    <n v="40307"/>
    <n v="420"/>
    <x v="1"/>
    <d v="2021-04-07T00:00:00"/>
    <s v="Aspirin"/>
    <s v="Abnormal"/>
    <n v="8"/>
    <x v="0"/>
    <s v="DiabetesLow"/>
    <n v="3"/>
    <x v="4"/>
    <n v="30"/>
  </r>
  <r>
    <s v="Sarah Gibbs"/>
    <x v="56"/>
    <x v="2"/>
    <x v="0"/>
    <s v="AB-"/>
    <x v="4"/>
    <d v="2019-06-16T00:00:00"/>
    <s v="David Morgan"/>
    <s v="Page, Wells and Cobb"/>
    <n v="31754.193739999999"/>
    <x v="2"/>
    <n v="28370"/>
    <n v="336"/>
    <x v="1"/>
    <d v="2019-07-07T00:00:00"/>
    <s v="Ibuprofen"/>
    <s v="Abnormal"/>
    <n v="21"/>
    <x v="2"/>
    <s v="HypertensionHigh"/>
    <n v="6"/>
    <x v="2"/>
    <n v="16"/>
  </r>
  <r>
    <s v="John Rodriguez"/>
    <x v="50"/>
    <x v="3"/>
    <x v="0"/>
    <s v="A+"/>
    <x v="3"/>
    <d v="2019-10-12T00:00:00"/>
    <s v="Tanner Young"/>
    <s v="Horton-Reid"/>
    <n v="31748.33137"/>
    <x v="1"/>
    <n v="39659"/>
    <n v="177"/>
    <x v="0"/>
    <d v="2019-10-20T00:00:00"/>
    <s v="Paracetamol"/>
    <s v="Normal"/>
    <n v="8"/>
    <x v="0"/>
    <s v="ArthritisLow"/>
    <n v="10"/>
    <x v="2"/>
    <n v="12"/>
  </r>
  <r>
    <s v="Jonathan Stevens"/>
    <x v="37"/>
    <x v="3"/>
    <x v="0"/>
    <s v="B-"/>
    <x v="2"/>
    <d v="2021-07-17T00:00:00"/>
    <s v="Desiree Robbins MD"/>
    <s v="Scott LLC"/>
    <n v="31747.965209999998"/>
    <x v="4"/>
    <n v="13122"/>
    <n v="496"/>
    <x v="1"/>
    <d v="2021-08-03T00:00:00"/>
    <s v="Ibuprofen"/>
    <s v="Abnormal"/>
    <n v="17"/>
    <x v="1"/>
    <s v="ObesityMed"/>
    <n v="7"/>
    <x v="4"/>
    <n v="17"/>
  </r>
  <r>
    <s v="Carol Rodriguez"/>
    <x v="28"/>
    <x v="1"/>
    <x v="1"/>
    <s v="A+"/>
    <x v="1"/>
    <d v="2023-10-10T00:00:00"/>
    <s v="Patricia Martin"/>
    <s v="Spencer, Garcia and Evans"/>
    <n v="31746.398430000001"/>
    <x v="1"/>
    <n v="39472"/>
    <n v="363"/>
    <x v="2"/>
    <d v="2023-11-07T00:00:00"/>
    <s v="Aspirin"/>
    <s v="Abnormal"/>
    <n v="28"/>
    <x v="2"/>
    <s v="AsthmaHigh"/>
    <n v="10"/>
    <x v="1"/>
    <n v="10"/>
  </r>
  <r>
    <s v="Eric Mendez"/>
    <x v="40"/>
    <x v="1"/>
    <x v="0"/>
    <s v="O-"/>
    <x v="2"/>
    <d v="2020-11-12T00:00:00"/>
    <s v="Carolyn Hall"/>
    <s v="Wood-Juarez"/>
    <n v="31742.0821"/>
    <x v="2"/>
    <n v="12574"/>
    <n v="451"/>
    <x v="0"/>
    <d v="2020-11-24T00:00:00"/>
    <s v="Penicillin"/>
    <s v="Abnormal"/>
    <n v="12"/>
    <x v="1"/>
    <s v="ObesityMed"/>
    <n v="11"/>
    <x v="3"/>
    <n v="12"/>
  </r>
  <r>
    <s v="Sarah Price"/>
    <x v="22"/>
    <x v="0"/>
    <x v="0"/>
    <s v="O-"/>
    <x v="2"/>
    <d v="2022-06-01T00:00:00"/>
    <s v="Michael Jensen"/>
    <s v="Bell PLC"/>
    <n v="31741.886559999999"/>
    <x v="3"/>
    <n v="23072"/>
    <n v="115"/>
    <x v="2"/>
    <d v="2022-06-24T00:00:00"/>
    <s v="Aspirin"/>
    <s v="Normal"/>
    <n v="23"/>
    <x v="2"/>
    <s v="ObesityHigh"/>
    <n v="6"/>
    <x v="0"/>
    <n v="1"/>
  </r>
  <r>
    <s v="Dylan Brown"/>
    <x v="3"/>
    <x v="2"/>
    <x v="0"/>
    <s v="AB+"/>
    <x v="2"/>
    <d v="2020-01-24T00:00:00"/>
    <s v="Karen Medina"/>
    <s v="Davidson, Smith and Franco"/>
    <n v="31737.830460000001"/>
    <x v="0"/>
    <n v="12908"/>
    <n v="249"/>
    <x v="2"/>
    <d v="2020-01-31T00:00:00"/>
    <s v="Ibuprofen"/>
    <s v="Normal"/>
    <n v="7"/>
    <x v="0"/>
    <s v="ObesityLow"/>
    <n v="1"/>
    <x v="3"/>
    <n v="24"/>
  </r>
  <r>
    <s v="Vanessa Mcdowell"/>
    <x v="54"/>
    <x v="1"/>
    <x v="1"/>
    <s v="O-"/>
    <x v="0"/>
    <d v="2023-01-26T00:00:00"/>
    <s v="Nancy Carpenter"/>
    <s v="Freeman-Ford"/>
    <n v="31735.121480000002"/>
    <x v="3"/>
    <n v="59553"/>
    <n v="273"/>
    <x v="1"/>
    <d v="2023-02-08T00:00:00"/>
    <s v="Penicillin"/>
    <s v="Abnormal"/>
    <n v="13"/>
    <x v="1"/>
    <s v="DiabetesMed"/>
    <n v="1"/>
    <x v="1"/>
    <n v="26"/>
  </r>
  <r>
    <s v="Andrew Wood"/>
    <x v="38"/>
    <x v="1"/>
    <x v="0"/>
    <s v="A+"/>
    <x v="0"/>
    <d v="2023-01-29T00:00:00"/>
    <s v="Tyler Frank"/>
    <s v="Sanchez PLC"/>
    <n v="31735.120900000002"/>
    <x v="4"/>
    <n v="32939"/>
    <n v="228"/>
    <x v="1"/>
    <d v="2023-02-06T00:00:00"/>
    <s v="Lipitor"/>
    <s v="Normal"/>
    <n v="8"/>
    <x v="0"/>
    <s v="DiabetesLow"/>
    <n v="1"/>
    <x v="1"/>
    <n v="29"/>
  </r>
  <r>
    <s v="Mary Rojas"/>
    <x v="14"/>
    <x v="0"/>
    <x v="0"/>
    <s v="A-"/>
    <x v="1"/>
    <d v="2022-12-29T00:00:00"/>
    <s v="Samuel Burton"/>
    <s v="Castillo, Perez and Brown"/>
    <n v="31726.477749999998"/>
    <x v="3"/>
    <n v="13162"/>
    <n v="443"/>
    <x v="2"/>
    <d v="2023-01-01T00:00:00"/>
    <s v="Paracetamol"/>
    <s v="Inconclusive"/>
    <n v="3"/>
    <x v="0"/>
    <s v="AsthmaLow"/>
    <n v="12"/>
    <x v="0"/>
    <n v="29"/>
  </r>
  <r>
    <s v="Martha Ford"/>
    <x v="28"/>
    <x v="1"/>
    <x v="1"/>
    <s v="A-"/>
    <x v="3"/>
    <d v="2019-06-02T00:00:00"/>
    <s v="Cynthia Mckinney"/>
    <s v="Reese LLC"/>
    <n v="31721.245159999999"/>
    <x v="3"/>
    <n v="25397"/>
    <n v="496"/>
    <x v="0"/>
    <d v="2019-06-22T00:00:00"/>
    <s v="Lipitor"/>
    <s v="Inconclusive"/>
    <n v="20"/>
    <x v="2"/>
    <s v="ArthritisHigh"/>
    <n v="6"/>
    <x v="2"/>
    <n v="2"/>
  </r>
  <r>
    <s v="Ian Lewis"/>
    <x v="13"/>
    <x v="0"/>
    <x v="0"/>
    <s v="B+"/>
    <x v="5"/>
    <d v="2019-09-29T00:00:00"/>
    <s v="Tammy Thomas"/>
    <s v="Harris, Smith and Patterson"/>
    <n v="31719.57273"/>
    <x v="4"/>
    <n v="72705"/>
    <n v="326"/>
    <x v="2"/>
    <d v="2019-10-25T00:00:00"/>
    <s v="Penicillin"/>
    <s v="Inconclusive"/>
    <n v="26"/>
    <x v="2"/>
    <s v="CancerHigh"/>
    <n v="9"/>
    <x v="2"/>
    <n v="29"/>
  </r>
  <r>
    <s v="Mark Wright"/>
    <x v="32"/>
    <x v="1"/>
    <x v="0"/>
    <s v="A-"/>
    <x v="1"/>
    <d v="2021-11-05T00:00:00"/>
    <s v="Marc Rich"/>
    <s v="Christensen-Gallegos"/>
    <n v="31718.017540000001"/>
    <x v="4"/>
    <n v="44636"/>
    <n v="113"/>
    <x v="2"/>
    <d v="2021-11-21T00:00:00"/>
    <s v="Aspirin"/>
    <s v="Inconclusive"/>
    <n v="16"/>
    <x v="1"/>
    <s v="AsthmaMed"/>
    <n v="11"/>
    <x v="4"/>
    <n v="5"/>
  </r>
  <r>
    <s v="Melissa Lozano"/>
    <x v="11"/>
    <x v="3"/>
    <x v="1"/>
    <s v="O+"/>
    <x v="2"/>
    <d v="2023-09-09T00:00:00"/>
    <s v="Christopher Davis"/>
    <s v="Brown, Duncan and Hughes"/>
    <n v="31714.345379999999"/>
    <x v="3"/>
    <n v="19226"/>
    <n v="220"/>
    <x v="2"/>
    <d v="2023-09-24T00:00:00"/>
    <s v="Ibuprofen"/>
    <s v="Normal"/>
    <n v="15"/>
    <x v="1"/>
    <s v="ObesityMed"/>
    <n v="9"/>
    <x v="1"/>
    <n v="9"/>
  </r>
  <r>
    <s v="Travis Kelly DVM"/>
    <x v="48"/>
    <x v="0"/>
    <x v="1"/>
    <s v="AB+"/>
    <x v="2"/>
    <d v="2021-09-05T00:00:00"/>
    <s v="Sarah Brewer"/>
    <s v="Thompson-Green"/>
    <n v="31690.05128"/>
    <x v="4"/>
    <n v="3893"/>
    <n v="173"/>
    <x v="0"/>
    <d v="2021-09-10T00:00:00"/>
    <s v="Penicillin"/>
    <s v="Normal"/>
    <n v="5"/>
    <x v="0"/>
    <s v="ObesityLow"/>
    <n v="9"/>
    <x v="4"/>
    <n v="5"/>
  </r>
  <r>
    <s v="Jacob Hudson"/>
    <x v="54"/>
    <x v="1"/>
    <x v="0"/>
    <s v="O-"/>
    <x v="4"/>
    <d v="2019-04-12T00:00:00"/>
    <s v="Kenneth Martin"/>
    <s v="Cole and Sons"/>
    <n v="31683.727569999999"/>
    <x v="2"/>
    <n v="22994"/>
    <n v="415"/>
    <x v="2"/>
    <d v="2019-04-24T00:00:00"/>
    <s v="Ibuprofen"/>
    <s v="Abnormal"/>
    <n v="12"/>
    <x v="1"/>
    <s v="HypertensionMed"/>
    <n v="4"/>
    <x v="2"/>
    <n v="12"/>
  </r>
  <r>
    <s v="Michael Hopkins"/>
    <x v="26"/>
    <x v="0"/>
    <x v="0"/>
    <s v="AB+"/>
    <x v="2"/>
    <d v="2019-02-12T00:00:00"/>
    <s v="Anne Banks"/>
    <s v="Haas and Sons"/>
    <n v="31657.010160000002"/>
    <x v="3"/>
    <n v="15742"/>
    <n v="460"/>
    <x v="1"/>
    <d v="2019-02-20T00:00:00"/>
    <s v="Paracetamol"/>
    <s v="Abnormal"/>
    <n v="8"/>
    <x v="0"/>
    <s v="ObesityLow"/>
    <n v="2"/>
    <x v="2"/>
    <n v="12"/>
  </r>
  <r>
    <s v="Angela Jordan"/>
    <x v="11"/>
    <x v="3"/>
    <x v="0"/>
    <s v="A+"/>
    <x v="0"/>
    <d v="2019-05-28T00:00:00"/>
    <s v="Cory Zavala"/>
    <s v="Davis-Hamilton"/>
    <n v="31652.265510000001"/>
    <x v="3"/>
    <n v="53132"/>
    <n v="449"/>
    <x v="2"/>
    <d v="2019-06-11T00:00:00"/>
    <s v="Paracetamol"/>
    <s v="Inconclusive"/>
    <n v="14"/>
    <x v="1"/>
    <s v="DiabetesMed"/>
    <n v="5"/>
    <x v="2"/>
    <n v="28"/>
  </r>
  <r>
    <s v="Hannah Walker"/>
    <x v="44"/>
    <x v="1"/>
    <x v="0"/>
    <s v="AB+"/>
    <x v="2"/>
    <d v="2023-06-19T00:00:00"/>
    <s v="Gregory Coleman"/>
    <s v="Moreno and Sons"/>
    <n v="31645.19714"/>
    <x v="1"/>
    <n v="17295"/>
    <n v="157"/>
    <x v="1"/>
    <d v="2023-07-14T00:00:00"/>
    <s v="Paracetamol"/>
    <s v="Normal"/>
    <n v="25"/>
    <x v="2"/>
    <s v="ObesityHigh"/>
    <n v="6"/>
    <x v="1"/>
    <n v="19"/>
  </r>
  <r>
    <s v="Brenda Reyes"/>
    <x v="48"/>
    <x v="0"/>
    <x v="0"/>
    <s v="B-"/>
    <x v="4"/>
    <d v="2019-07-16T00:00:00"/>
    <s v="Deanna Decker"/>
    <s v="Miller Inc"/>
    <n v="31640.503410000001"/>
    <x v="1"/>
    <n v="18375"/>
    <n v="450"/>
    <x v="1"/>
    <d v="2019-07-31T00:00:00"/>
    <s v="Ibuprofen"/>
    <s v="Inconclusive"/>
    <n v="15"/>
    <x v="1"/>
    <s v="HypertensionMed"/>
    <n v="7"/>
    <x v="2"/>
    <n v="16"/>
  </r>
  <r>
    <s v="Stephen Lopez"/>
    <x v="19"/>
    <x v="0"/>
    <x v="0"/>
    <s v="O+"/>
    <x v="5"/>
    <d v="2020-04-10T00:00:00"/>
    <s v="Timothy Cole"/>
    <s v="Ruiz, Baker and Vargas"/>
    <n v="31637.255690000002"/>
    <x v="2"/>
    <n v="77688"/>
    <n v="247"/>
    <x v="2"/>
    <d v="2020-04-27T00:00:00"/>
    <s v="Lipitor"/>
    <s v="Abnormal"/>
    <n v="17"/>
    <x v="1"/>
    <s v="CancerMed"/>
    <n v="4"/>
    <x v="3"/>
    <n v="10"/>
  </r>
  <r>
    <s v="Christina Mcconnell"/>
    <x v="1"/>
    <x v="1"/>
    <x v="1"/>
    <s v="AB+"/>
    <x v="4"/>
    <d v="2021-05-07T00:00:00"/>
    <s v="Kimberly Le"/>
    <s v="Mills Ltd"/>
    <n v="31634.734899999999"/>
    <x v="0"/>
    <n v="21347"/>
    <n v="142"/>
    <x v="2"/>
    <d v="2021-05-26T00:00:00"/>
    <s v="Paracetamol"/>
    <s v="Inconclusive"/>
    <n v="19"/>
    <x v="1"/>
    <s v="HypertensionMed"/>
    <n v="5"/>
    <x v="4"/>
    <n v="7"/>
  </r>
  <r>
    <s v="Bryan Smith"/>
    <x v="60"/>
    <x v="1"/>
    <x v="0"/>
    <s v="B-"/>
    <x v="1"/>
    <d v="2022-04-11T00:00:00"/>
    <s v="Donna Cox"/>
    <s v="Smith Inc"/>
    <n v="31634.287629999999"/>
    <x v="2"/>
    <n v="17796"/>
    <n v="162"/>
    <x v="1"/>
    <d v="2022-04-26T00:00:00"/>
    <s v="Paracetamol"/>
    <s v="Normal"/>
    <n v="15"/>
    <x v="1"/>
    <s v="AsthmaMed"/>
    <n v="4"/>
    <x v="0"/>
    <n v="11"/>
  </r>
  <r>
    <s v="Michael Hunt"/>
    <x v="15"/>
    <x v="1"/>
    <x v="0"/>
    <s v="A+"/>
    <x v="1"/>
    <d v="2022-06-04T00:00:00"/>
    <s v="Stephen Cook"/>
    <s v="Monroe, Allen and Welch"/>
    <n v="31630"/>
    <x v="2"/>
    <n v="44319"/>
    <n v="155"/>
    <x v="2"/>
    <d v="2022-06-25T00:00:00"/>
    <s v="Paracetamol"/>
    <s v="Inconclusive"/>
    <n v="21"/>
    <x v="2"/>
    <s v="AsthmaHigh"/>
    <n v="6"/>
    <x v="0"/>
    <n v="4"/>
  </r>
  <r>
    <s v="Jeffrey Jones"/>
    <x v="62"/>
    <x v="2"/>
    <x v="1"/>
    <s v="B+"/>
    <x v="0"/>
    <d v="2019-08-01T00:00:00"/>
    <s v="Wendy Faulkner"/>
    <s v="Dunn Inc"/>
    <n v="31626.702560000002"/>
    <x v="3"/>
    <n v="52624"/>
    <n v="327"/>
    <x v="2"/>
    <d v="2019-08-28T00:00:00"/>
    <s v="Aspirin"/>
    <s v="Normal"/>
    <n v="27"/>
    <x v="2"/>
    <s v="DiabetesHigh"/>
    <n v="8"/>
    <x v="2"/>
    <n v="1"/>
  </r>
  <r>
    <s v="Kevin Smith"/>
    <x v="51"/>
    <x v="0"/>
    <x v="1"/>
    <s v="A-"/>
    <x v="0"/>
    <d v="2020-04-11T00:00:00"/>
    <s v="Matthew Beltran"/>
    <s v="Hayes, Burke and Oconnell"/>
    <n v="31590.12472"/>
    <x v="4"/>
    <n v="25879"/>
    <n v="275"/>
    <x v="1"/>
    <d v="2020-04-19T00:00:00"/>
    <s v="Ibuprofen"/>
    <s v="Abnormal"/>
    <n v="8"/>
    <x v="0"/>
    <s v="DiabetesLow"/>
    <n v="4"/>
    <x v="3"/>
    <n v="11"/>
  </r>
  <r>
    <s v="Rachel Evans"/>
    <x v="24"/>
    <x v="0"/>
    <x v="0"/>
    <s v="B-"/>
    <x v="2"/>
    <d v="2020-05-18T00:00:00"/>
    <s v="Jonathon Rhodes"/>
    <s v="Hernandez-Burke"/>
    <n v="31578.934539999998"/>
    <x v="3"/>
    <n v="7217"/>
    <n v="235"/>
    <x v="2"/>
    <d v="2020-06-07T00:00:00"/>
    <s v="Penicillin"/>
    <s v="Inconclusive"/>
    <n v="20"/>
    <x v="2"/>
    <s v="ObesityHigh"/>
    <n v="5"/>
    <x v="3"/>
    <n v="18"/>
  </r>
  <r>
    <s v="Justin Swanson"/>
    <x v="64"/>
    <x v="3"/>
    <x v="1"/>
    <s v="AB-"/>
    <x v="1"/>
    <d v="2023-07-07T00:00:00"/>
    <s v="Brandi Rojas"/>
    <s v="Griffin, Smith and White"/>
    <n v="31577.755010000001"/>
    <x v="1"/>
    <n v="1102"/>
    <n v="171"/>
    <x v="2"/>
    <d v="2023-07-13T00:00:00"/>
    <s v="Paracetamol"/>
    <s v="Normal"/>
    <n v="6"/>
    <x v="0"/>
    <s v="AsthmaLow"/>
    <n v="7"/>
    <x v="1"/>
    <n v="7"/>
  </r>
  <r>
    <s v="Tracy Gentry"/>
    <x v="49"/>
    <x v="2"/>
    <x v="1"/>
    <s v="O+"/>
    <x v="0"/>
    <d v="2019-05-31T00:00:00"/>
    <s v="Brittany Carr"/>
    <s v="Solis-Jones"/>
    <n v="31566.991829999999"/>
    <x v="1"/>
    <n v="38620"/>
    <n v="268"/>
    <x v="2"/>
    <d v="2019-06-30T00:00:00"/>
    <s v="Penicillin"/>
    <s v="Inconclusive"/>
    <n v="30"/>
    <x v="2"/>
    <s v="DiabetesHigh"/>
    <n v="5"/>
    <x v="2"/>
    <n v="31"/>
  </r>
  <r>
    <s v="Daniel Miller"/>
    <x v="52"/>
    <x v="0"/>
    <x v="0"/>
    <s v="O+"/>
    <x v="1"/>
    <d v="2020-09-28T00:00:00"/>
    <s v="Frank Willis"/>
    <s v="Mcguire-Glover"/>
    <n v="31557.39314"/>
    <x v="1"/>
    <n v="2915"/>
    <n v="237"/>
    <x v="2"/>
    <d v="2020-10-14T00:00:00"/>
    <s v="Paracetamol"/>
    <s v="Inconclusive"/>
    <n v="16"/>
    <x v="1"/>
    <s v="AsthmaMed"/>
    <n v="9"/>
    <x v="3"/>
    <n v="28"/>
  </r>
  <r>
    <s v="Katie Perez"/>
    <x v="13"/>
    <x v="0"/>
    <x v="0"/>
    <s v="AB-"/>
    <x v="1"/>
    <d v="2019-08-08T00:00:00"/>
    <s v="Todd Allen"/>
    <s v="Robles, Pollard and Andersen"/>
    <n v="31547.120320000002"/>
    <x v="1"/>
    <n v="20531"/>
    <n v="381"/>
    <x v="1"/>
    <d v="2019-08-20T00:00:00"/>
    <s v="Lipitor"/>
    <s v="Inconclusive"/>
    <n v="12"/>
    <x v="1"/>
    <s v="AsthmaMed"/>
    <n v="8"/>
    <x v="2"/>
    <n v="8"/>
  </r>
  <r>
    <s v="Meghan Lee"/>
    <x v="24"/>
    <x v="0"/>
    <x v="1"/>
    <s v="O+"/>
    <x v="4"/>
    <d v="2022-10-05T00:00:00"/>
    <s v="Marvin Smith"/>
    <s v="Haley, Strickland and Oliver"/>
    <n v="31544.846420000002"/>
    <x v="4"/>
    <n v="28222"/>
    <n v="265"/>
    <x v="2"/>
    <d v="2022-10-07T00:00:00"/>
    <s v="Lipitor"/>
    <s v="Normal"/>
    <n v="2"/>
    <x v="0"/>
    <s v="HypertensionLow"/>
    <n v="10"/>
    <x v="0"/>
    <n v="5"/>
  </r>
  <r>
    <s v="Charles Holt"/>
    <x v="6"/>
    <x v="0"/>
    <x v="1"/>
    <s v="AB+"/>
    <x v="5"/>
    <d v="2022-12-29T00:00:00"/>
    <s v="Kevin Hodges"/>
    <s v="Crawford-Thomas"/>
    <n v="31536.856530000001"/>
    <x v="2"/>
    <n v="19031"/>
    <n v="488"/>
    <x v="1"/>
    <d v="2022-12-31T00:00:00"/>
    <s v="Lipitor"/>
    <s v="Inconclusive"/>
    <n v="2"/>
    <x v="0"/>
    <s v="CancerLow"/>
    <n v="12"/>
    <x v="0"/>
    <n v="29"/>
  </r>
  <r>
    <s v="Richard Walker"/>
    <x v="4"/>
    <x v="2"/>
    <x v="0"/>
    <s v="O+"/>
    <x v="3"/>
    <d v="2020-08-10T00:00:00"/>
    <s v="Rachel Johnson"/>
    <s v="Ramirez, Taylor and Jackson"/>
    <n v="31530.647860000001"/>
    <x v="0"/>
    <n v="27693"/>
    <n v="362"/>
    <x v="0"/>
    <d v="2020-08-18T00:00:00"/>
    <s v="Paracetamol"/>
    <s v="Normal"/>
    <n v="8"/>
    <x v="0"/>
    <s v="ArthritisLow"/>
    <n v="8"/>
    <x v="3"/>
    <n v="10"/>
  </r>
  <r>
    <s v="Jennifer Carroll"/>
    <x v="4"/>
    <x v="2"/>
    <x v="1"/>
    <s v="AB+"/>
    <x v="0"/>
    <d v="2019-01-24T00:00:00"/>
    <s v="Keith Thomas"/>
    <s v="Mcclain LLC"/>
    <n v="31530.503909999999"/>
    <x v="1"/>
    <n v="33831"/>
    <n v="391"/>
    <x v="1"/>
    <d v="2019-02-22T00:00:00"/>
    <s v="Paracetamol"/>
    <s v="Normal"/>
    <n v="29"/>
    <x v="2"/>
    <s v="DiabetesHigh"/>
    <n v="1"/>
    <x v="2"/>
    <n v="24"/>
  </r>
  <r>
    <s v="Lance Haynes"/>
    <x v="36"/>
    <x v="0"/>
    <x v="1"/>
    <s v="AB-"/>
    <x v="5"/>
    <d v="2021-05-27T00:00:00"/>
    <s v="Judith Spears"/>
    <s v="Adkins-Zhang"/>
    <n v="31526.112440000001"/>
    <x v="4"/>
    <n v="37465"/>
    <n v="128"/>
    <x v="2"/>
    <d v="2021-06-13T00:00:00"/>
    <s v="Ibuprofen"/>
    <s v="Inconclusive"/>
    <n v="17"/>
    <x v="1"/>
    <s v="CancerMed"/>
    <n v="5"/>
    <x v="4"/>
    <n v="27"/>
  </r>
  <r>
    <s v="Brandi Jones"/>
    <x v="38"/>
    <x v="1"/>
    <x v="0"/>
    <s v="O+"/>
    <x v="1"/>
    <d v="2020-04-14T00:00:00"/>
    <s v="Samuel Shaw"/>
    <s v="Cooper-Garcia"/>
    <n v="31523.099030000001"/>
    <x v="1"/>
    <n v="963"/>
    <n v="314"/>
    <x v="2"/>
    <d v="2020-04-27T00:00:00"/>
    <s v="Aspirin"/>
    <s v="Inconclusive"/>
    <n v="13"/>
    <x v="1"/>
    <s v="AsthmaMed"/>
    <n v="4"/>
    <x v="3"/>
    <n v="14"/>
  </r>
  <r>
    <s v="Brandi Henson"/>
    <x v="63"/>
    <x v="2"/>
    <x v="0"/>
    <s v="O+"/>
    <x v="4"/>
    <d v="2022-11-14T00:00:00"/>
    <s v="Michelle Jacobs"/>
    <s v="Henderson, Davis and Miller"/>
    <n v="31518.026300000001"/>
    <x v="2"/>
    <n v="15727"/>
    <n v="348"/>
    <x v="1"/>
    <d v="2022-12-02T00:00:00"/>
    <s v="Paracetamol"/>
    <s v="Abnormal"/>
    <n v="18"/>
    <x v="1"/>
    <s v="HypertensionMed"/>
    <n v="11"/>
    <x v="0"/>
    <n v="14"/>
  </r>
  <r>
    <s v="Kelly Howell"/>
    <x v="66"/>
    <x v="0"/>
    <x v="1"/>
    <s v="O+"/>
    <x v="4"/>
    <d v="2020-11-26T00:00:00"/>
    <s v="Mr. Mitchell Mckinney"/>
    <s v="Kane, Thompson and Meza"/>
    <n v="31515.669040000001"/>
    <x v="3"/>
    <n v="4600"/>
    <n v="350"/>
    <x v="2"/>
    <d v="2020-12-18T00:00:00"/>
    <s v="Lipitor"/>
    <s v="Inconclusive"/>
    <n v="22"/>
    <x v="2"/>
    <s v="HypertensionHigh"/>
    <n v="11"/>
    <x v="3"/>
    <n v="26"/>
  </r>
  <r>
    <s v="Ian Jackson"/>
    <x v="34"/>
    <x v="2"/>
    <x v="1"/>
    <s v="B-"/>
    <x v="2"/>
    <d v="2022-11-24T00:00:00"/>
    <s v="Melanie Wong"/>
    <s v="Jackson PLC"/>
    <n v="31515.20391"/>
    <x v="3"/>
    <n v="10696"/>
    <n v="468"/>
    <x v="0"/>
    <d v="2022-12-13T00:00:00"/>
    <s v="Ibuprofen"/>
    <s v="Inconclusive"/>
    <n v="19"/>
    <x v="1"/>
    <s v="ObesityMed"/>
    <n v="11"/>
    <x v="0"/>
    <n v="24"/>
  </r>
  <r>
    <s v="Rachel May"/>
    <x v="40"/>
    <x v="1"/>
    <x v="1"/>
    <s v="AB-"/>
    <x v="1"/>
    <d v="2022-08-25T00:00:00"/>
    <s v="Jennifer Wolf"/>
    <s v="Duffy PLC"/>
    <n v="31505.146100000002"/>
    <x v="1"/>
    <n v="42916"/>
    <n v="486"/>
    <x v="1"/>
    <d v="2022-09-06T00:00:00"/>
    <s v="Lipitor"/>
    <s v="Inconclusive"/>
    <n v="12"/>
    <x v="1"/>
    <s v="AsthmaMed"/>
    <n v="8"/>
    <x v="0"/>
    <n v="25"/>
  </r>
  <r>
    <s v="Tina Combs"/>
    <x v="53"/>
    <x v="2"/>
    <x v="1"/>
    <s v="O+"/>
    <x v="2"/>
    <d v="2021-11-23T00:00:00"/>
    <s v="Cody Perez"/>
    <s v="Larson and Sons"/>
    <n v="31498.721689999998"/>
    <x v="3"/>
    <n v="14238"/>
    <n v="108"/>
    <x v="0"/>
    <d v="2021-12-16T00:00:00"/>
    <s v="Ibuprofen"/>
    <s v="Abnormal"/>
    <n v="23"/>
    <x v="2"/>
    <s v="ObesityHigh"/>
    <n v="11"/>
    <x v="4"/>
    <n v="23"/>
  </r>
  <r>
    <s v="Michael Powell"/>
    <x v="43"/>
    <x v="1"/>
    <x v="1"/>
    <s v="O+"/>
    <x v="0"/>
    <d v="2022-03-10T00:00:00"/>
    <s v="Susan Kane"/>
    <s v="Spears, Alvarado and Alvarado"/>
    <n v="31478.659749999999"/>
    <x v="2"/>
    <n v="24051"/>
    <n v="251"/>
    <x v="1"/>
    <d v="2022-04-09T00:00:00"/>
    <s v="Penicillin"/>
    <s v="Normal"/>
    <n v="30"/>
    <x v="2"/>
    <s v="DiabetesHigh"/>
    <n v="3"/>
    <x v="0"/>
    <n v="10"/>
  </r>
  <r>
    <s v="Matthew Hall"/>
    <x v="14"/>
    <x v="0"/>
    <x v="1"/>
    <s v="AB+"/>
    <x v="3"/>
    <d v="2019-02-08T00:00:00"/>
    <s v="Kristine Watson"/>
    <s v="Prince, Ellison and Mcmahon"/>
    <n v="31471.97408"/>
    <x v="3"/>
    <n v="38334"/>
    <n v="386"/>
    <x v="0"/>
    <d v="2019-02-13T00:00:00"/>
    <s v="Aspirin"/>
    <s v="Normal"/>
    <n v="5"/>
    <x v="0"/>
    <s v="ArthritisLow"/>
    <n v="2"/>
    <x v="2"/>
    <n v="8"/>
  </r>
  <r>
    <s v="Edward Smith"/>
    <x v="3"/>
    <x v="2"/>
    <x v="1"/>
    <s v="A+"/>
    <x v="3"/>
    <d v="2020-02-12T00:00:00"/>
    <s v="Emily Smith"/>
    <s v="Bell-Coleman"/>
    <n v="31467.593659999999"/>
    <x v="1"/>
    <n v="7835"/>
    <n v="310"/>
    <x v="0"/>
    <d v="2020-02-14T00:00:00"/>
    <s v="Penicillin"/>
    <s v="Normal"/>
    <n v="2"/>
    <x v="0"/>
    <s v="ArthritisLow"/>
    <n v="2"/>
    <x v="3"/>
    <n v="12"/>
  </r>
  <r>
    <s v="Lori Hill"/>
    <x v="43"/>
    <x v="1"/>
    <x v="1"/>
    <s v="B-"/>
    <x v="5"/>
    <d v="2020-07-07T00:00:00"/>
    <s v="Alyssa Larson"/>
    <s v="Patel, Byrd and Bowers"/>
    <n v="31450.803459999999"/>
    <x v="3"/>
    <n v="14557"/>
    <n v="132"/>
    <x v="0"/>
    <d v="2020-07-21T00:00:00"/>
    <s v="Aspirin"/>
    <s v="Normal"/>
    <n v="14"/>
    <x v="1"/>
    <s v="CancerMed"/>
    <n v="7"/>
    <x v="3"/>
    <n v="7"/>
  </r>
  <r>
    <s v="Elizabeth Robinson"/>
    <x v="1"/>
    <x v="1"/>
    <x v="1"/>
    <s v="O+"/>
    <x v="4"/>
    <d v="2023-05-16T00:00:00"/>
    <s v="David Parrish"/>
    <s v="Paul-Russell"/>
    <n v="31450.39849"/>
    <x v="0"/>
    <n v="34921"/>
    <n v="164"/>
    <x v="1"/>
    <d v="2023-06-08T00:00:00"/>
    <s v="Penicillin"/>
    <s v="Normal"/>
    <n v="23"/>
    <x v="2"/>
    <s v="HypertensionHigh"/>
    <n v="5"/>
    <x v="1"/>
    <n v="16"/>
  </r>
  <r>
    <s v="Mary Scott"/>
    <x v="19"/>
    <x v="0"/>
    <x v="0"/>
    <s v="O+"/>
    <x v="5"/>
    <d v="2019-06-29T00:00:00"/>
    <s v="Angela Rodgers"/>
    <s v="Lee-Gonzalez"/>
    <n v="31447.378659999998"/>
    <x v="1"/>
    <n v="41626"/>
    <n v="319"/>
    <x v="0"/>
    <d v="2019-07-04T00:00:00"/>
    <s v="Penicillin"/>
    <s v="Abnormal"/>
    <n v="5"/>
    <x v="0"/>
    <s v="CancerLow"/>
    <n v="6"/>
    <x v="2"/>
    <n v="29"/>
  </r>
  <r>
    <s v="Paul Salazar"/>
    <x v="53"/>
    <x v="2"/>
    <x v="0"/>
    <s v="AB+"/>
    <x v="3"/>
    <d v="2021-08-04T00:00:00"/>
    <s v="Diane Torres"/>
    <s v="Johnson Group"/>
    <n v="31434.563040000001"/>
    <x v="3"/>
    <n v="16783"/>
    <n v="156"/>
    <x v="0"/>
    <d v="2021-08-05T00:00:00"/>
    <s v="Lipitor"/>
    <s v="Normal"/>
    <n v="1"/>
    <x v="0"/>
    <s v="ArthritisLow"/>
    <n v="8"/>
    <x v="4"/>
    <n v="4"/>
  </r>
  <r>
    <s v="Phillip Rivera"/>
    <x v="38"/>
    <x v="1"/>
    <x v="0"/>
    <s v="B-"/>
    <x v="1"/>
    <d v="2019-09-24T00:00:00"/>
    <s v="Dr. Alvin Garcia DDS"/>
    <s v="Phillips PLC"/>
    <n v="31431.850310000002"/>
    <x v="2"/>
    <n v="3148"/>
    <n v="239"/>
    <x v="2"/>
    <d v="2019-10-17T00:00:00"/>
    <s v="Ibuprofen"/>
    <s v="Inconclusive"/>
    <n v="23"/>
    <x v="2"/>
    <s v="AsthmaHigh"/>
    <n v="9"/>
    <x v="2"/>
    <n v="24"/>
  </r>
  <r>
    <s v="Sabrina Williams"/>
    <x v="51"/>
    <x v="0"/>
    <x v="0"/>
    <s v="AB-"/>
    <x v="4"/>
    <d v="2021-11-28T00:00:00"/>
    <s v="Shelley Cobb"/>
    <s v="Garza-Cruz"/>
    <n v="31428.90353"/>
    <x v="0"/>
    <n v="6694"/>
    <n v="146"/>
    <x v="1"/>
    <d v="2021-12-15T00:00:00"/>
    <s v="Ibuprofen"/>
    <s v="Abnormal"/>
    <n v="17"/>
    <x v="1"/>
    <s v="HypertensionMed"/>
    <n v="11"/>
    <x v="4"/>
    <n v="28"/>
  </r>
  <r>
    <s v="Todd Phillips"/>
    <x v="47"/>
    <x v="0"/>
    <x v="0"/>
    <s v="A-"/>
    <x v="0"/>
    <d v="2020-04-28T00:00:00"/>
    <s v="Casey Mckenzie"/>
    <s v="Williamson, Brown and Perez"/>
    <n v="31420.796740000002"/>
    <x v="3"/>
    <n v="57784"/>
    <n v="266"/>
    <x v="1"/>
    <d v="2020-05-22T00:00:00"/>
    <s v="Aspirin"/>
    <s v="Inconclusive"/>
    <n v="24"/>
    <x v="2"/>
    <s v="DiabetesHigh"/>
    <n v="4"/>
    <x v="3"/>
    <n v="28"/>
  </r>
  <r>
    <s v="Jennifer Graham"/>
    <x v="47"/>
    <x v="0"/>
    <x v="0"/>
    <s v="B+"/>
    <x v="0"/>
    <d v="2023-05-10T00:00:00"/>
    <s v="Stephen Ho"/>
    <s v="Frank LLC"/>
    <n v="31407.956549999999"/>
    <x v="2"/>
    <n v="44416"/>
    <n v="212"/>
    <x v="1"/>
    <d v="2023-05-15T00:00:00"/>
    <s v="Penicillin"/>
    <s v="Inconclusive"/>
    <n v="5"/>
    <x v="0"/>
    <s v="DiabetesLow"/>
    <n v="5"/>
    <x v="1"/>
    <n v="10"/>
  </r>
  <r>
    <s v="Sergio Wilson"/>
    <x v="53"/>
    <x v="2"/>
    <x v="1"/>
    <s v="A+"/>
    <x v="2"/>
    <d v="2019-07-03T00:00:00"/>
    <s v="Brady Estrada"/>
    <s v="Jones, Wood and Adams"/>
    <n v="31407.504669999998"/>
    <x v="2"/>
    <n v="13784"/>
    <n v="336"/>
    <x v="2"/>
    <d v="2019-07-20T00:00:00"/>
    <s v="Paracetamol"/>
    <s v="Normal"/>
    <n v="17"/>
    <x v="1"/>
    <s v="ObesityMed"/>
    <n v="7"/>
    <x v="2"/>
    <n v="3"/>
  </r>
  <r>
    <s v="Michelle Webb"/>
    <x v="47"/>
    <x v="0"/>
    <x v="1"/>
    <s v="B+"/>
    <x v="5"/>
    <d v="2023-01-08T00:00:00"/>
    <s v="Sara Jones"/>
    <s v="Gutierrez-Livingston"/>
    <n v="31405.26772"/>
    <x v="0"/>
    <n v="68156"/>
    <n v="380"/>
    <x v="1"/>
    <d v="2023-01-30T00:00:00"/>
    <s v="Lipitor"/>
    <s v="Normal"/>
    <n v="22"/>
    <x v="2"/>
    <s v="CancerHigh"/>
    <n v="1"/>
    <x v="1"/>
    <n v="8"/>
  </r>
  <r>
    <s v="Rachel Mcmillan"/>
    <x v="59"/>
    <x v="0"/>
    <x v="1"/>
    <s v="AB-"/>
    <x v="5"/>
    <d v="2021-09-14T00:00:00"/>
    <s v="Tammy Cox"/>
    <s v="Lewis-Benjamin"/>
    <n v="31405.263129999999"/>
    <x v="0"/>
    <n v="28580"/>
    <n v="192"/>
    <x v="1"/>
    <d v="2021-09-29T00:00:00"/>
    <s v="Ibuprofen"/>
    <s v="Normal"/>
    <n v="15"/>
    <x v="1"/>
    <s v="CancerMed"/>
    <n v="9"/>
    <x v="4"/>
    <n v="14"/>
  </r>
  <r>
    <s v="Corey Mcguire"/>
    <x v="56"/>
    <x v="2"/>
    <x v="0"/>
    <s v="B-"/>
    <x v="0"/>
    <d v="2019-01-29T00:00:00"/>
    <s v="Matthew Smith"/>
    <s v="Reynolds-Rodriguez"/>
    <n v="31403.980070000001"/>
    <x v="3"/>
    <n v="3508"/>
    <n v="481"/>
    <x v="1"/>
    <d v="2019-02-20T00:00:00"/>
    <s v="Penicillin"/>
    <s v="Normal"/>
    <n v="22"/>
    <x v="2"/>
    <s v="DiabetesHigh"/>
    <n v="1"/>
    <x v="2"/>
    <n v="29"/>
  </r>
  <r>
    <s v="Tracy Sanford"/>
    <x v="36"/>
    <x v="0"/>
    <x v="1"/>
    <s v="AB-"/>
    <x v="4"/>
    <d v="2022-10-21T00:00:00"/>
    <s v="Michelle Williams"/>
    <s v="Campbell-White"/>
    <n v="31394.643899999999"/>
    <x v="2"/>
    <n v="5756"/>
    <n v="400"/>
    <x v="1"/>
    <d v="2022-11-06T00:00:00"/>
    <s v="Lipitor"/>
    <s v="Normal"/>
    <n v="16"/>
    <x v="1"/>
    <s v="HypertensionMed"/>
    <n v="10"/>
    <x v="0"/>
    <n v="21"/>
  </r>
  <r>
    <s v="Timothy Rose"/>
    <x v="6"/>
    <x v="0"/>
    <x v="1"/>
    <s v="O-"/>
    <x v="0"/>
    <d v="2023-05-29T00:00:00"/>
    <s v="Julie Walker"/>
    <s v="Davis, Martin and Hughes"/>
    <n v="31390.00346"/>
    <x v="0"/>
    <n v="9135"/>
    <n v="400"/>
    <x v="1"/>
    <d v="2023-06-02T00:00:00"/>
    <s v="Penicillin"/>
    <s v="Abnormal"/>
    <n v="4"/>
    <x v="0"/>
    <s v="DiabetesLow"/>
    <n v="5"/>
    <x v="1"/>
    <n v="29"/>
  </r>
  <r>
    <s v="James Delacruz"/>
    <x v="31"/>
    <x v="2"/>
    <x v="0"/>
    <s v="AB+"/>
    <x v="2"/>
    <d v="2022-02-26T00:00:00"/>
    <s v="Jason Day"/>
    <s v="Jensen, Griffith and Bennett"/>
    <n v="31384.123739999999"/>
    <x v="0"/>
    <n v="23671"/>
    <n v="272"/>
    <x v="0"/>
    <d v="2022-03-06T00:00:00"/>
    <s v="Penicillin"/>
    <s v="Inconclusive"/>
    <n v="8"/>
    <x v="0"/>
    <s v="ObesityLow"/>
    <n v="2"/>
    <x v="0"/>
    <n v="26"/>
  </r>
  <r>
    <s v="Steven Petersen"/>
    <x v="63"/>
    <x v="2"/>
    <x v="1"/>
    <s v="O-"/>
    <x v="4"/>
    <d v="2020-01-16T00:00:00"/>
    <s v="Bob Rogers"/>
    <s v="Leon-Wheeler"/>
    <n v="31349.305390000001"/>
    <x v="1"/>
    <n v="5165"/>
    <n v="315"/>
    <x v="1"/>
    <d v="2020-01-29T00:00:00"/>
    <s v="Paracetamol"/>
    <s v="Abnormal"/>
    <n v="13"/>
    <x v="1"/>
    <s v="HypertensionMed"/>
    <n v="1"/>
    <x v="3"/>
    <n v="16"/>
  </r>
  <r>
    <s v="Laura Valdez"/>
    <x v="4"/>
    <x v="2"/>
    <x v="1"/>
    <s v="O-"/>
    <x v="4"/>
    <d v="2020-08-13T00:00:00"/>
    <s v="Carlos Reed"/>
    <s v="Martin Ltd"/>
    <n v="31340.83639"/>
    <x v="1"/>
    <n v="6491"/>
    <n v="231"/>
    <x v="1"/>
    <d v="2020-08-22T00:00:00"/>
    <s v="Ibuprofen"/>
    <s v="Inconclusive"/>
    <n v="9"/>
    <x v="0"/>
    <s v="HypertensionLow"/>
    <n v="8"/>
    <x v="3"/>
    <n v="13"/>
  </r>
  <r>
    <s v="Kimberly Boone"/>
    <x v="60"/>
    <x v="1"/>
    <x v="0"/>
    <s v="AB-"/>
    <x v="3"/>
    <d v="2020-06-25T00:00:00"/>
    <s v="Ashley Cantrell"/>
    <s v="Acosta PLC"/>
    <n v="31335.91101"/>
    <x v="1"/>
    <n v="16615"/>
    <n v="132"/>
    <x v="0"/>
    <d v="2020-07-07T00:00:00"/>
    <s v="Penicillin"/>
    <s v="Abnormal"/>
    <n v="12"/>
    <x v="1"/>
    <s v="ArthritisMed"/>
    <n v="6"/>
    <x v="3"/>
    <n v="25"/>
  </r>
  <r>
    <s v="Robin Bishop"/>
    <x v="47"/>
    <x v="0"/>
    <x v="0"/>
    <s v="A-"/>
    <x v="3"/>
    <d v="2022-02-14T00:00:00"/>
    <s v="Bonnie Sims"/>
    <s v="Romero Inc"/>
    <n v="31329.278719999998"/>
    <x v="0"/>
    <n v="38460"/>
    <n v="347"/>
    <x v="0"/>
    <d v="2022-02-19T00:00:00"/>
    <s v="Aspirin"/>
    <s v="Abnormal"/>
    <n v="5"/>
    <x v="0"/>
    <s v="ArthritisLow"/>
    <n v="2"/>
    <x v="0"/>
    <n v="14"/>
  </r>
  <r>
    <s v="Haley Baker"/>
    <x v="17"/>
    <x v="0"/>
    <x v="0"/>
    <s v="O-"/>
    <x v="2"/>
    <d v="2019-11-30T00:00:00"/>
    <s v="John Copeland"/>
    <s v="Mcbride-Richardson"/>
    <n v="31328.837869999999"/>
    <x v="0"/>
    <n v="19926"/>
    <n v="485"/>
    <x v="1"/>
    <d v="2019-12-24T00:00:00"/>
    <s v="Paracetamol"/>
    <s v="Abnormal"/>
    <n v="24"/>
    <x v="2"/>
    <s v="ObesityHigh"/>
    <n v="11"/>
    <x v="2"/>
    <n v="30"/>
  </r>
  <r>
    <s v="Antonio Mitchell"/>
    <x v="43"/>
    <x v="1"/>
    <x v="1"/>
    <s v="A+"/>
    <x v="4"/>
    <d v="2021-03-18T00:00:00"/>
    <s v="Tiffany Mayo"/>
    <s v="Wilson, Ramsey and Shaw"/>
    <n v="31322.41"/>
    <x v="3"/>
    <n v="32624"/>
    <n v="307"/>
    <x v="2"/>
    <d v="2021-03-27T00:00:00"/>
    <s v="Paracetamol"/>
    <s v="Abnormal"/>
    <n v="9"/>
    <x v="0"/>
    <s v="HypertensionLow"/>
    <n v="3"/>
    <x v="4"/>
    <n v="18"/>
  </r>
  <r>
    <s v="Elizabeth Mercado"/>
    <x v="29"/>
    <x v="3"/>
    <x v="0"/>
    <s v="B+"/>
    <x v="0"/>
    <d v="2021-07-14T00:00:00"/>
    <s v="Eric Thompson"/>
    <s v="Jensen-Holland"/>
    <n v="31321.564160000002"/>
    <x v="2"/>
    <n v="58177"/>
    <n v="477"/>
    <x v="1"/>
    <d v="2021-08-05T00:00:00"/>
    <s v="Aspirin"/>
    <s v="Abnormal"/>
    <n v="22"/>
    <x v="2"/>
    <s v="DiabetesHigh"/>
    <n v="7"/>
    <x v="4"/>
    <n v="14"/>
  </r>
  <r>
    <s v="Troy Parker"/>
    <x v="57"/>
    <x v="0"/>
    <x v="0"/>
    <s v="A-"/>
    <x v="2"/>
    <d v="2020-08-16T00:00:00"/>
    <s v="Tracey Mccormick"/>
    <s v="Campbell-Choi"/>
    <n v="31308.870429999999"/>
    <x v="0"/>
    <n v="20630"/>
    <n v="278"/>
    <x v="1"/>
    <d v="2020-08-19T00:00:00"/>
    <s v="Penicillin"/>
    <s v="Inconclusive"/>
    <n v="3"/>
    <x v="0"/>
    <s v="ObesityLow"/>
    <n v="8"/>
    <x v="3"/>
    <n v="16"/>
  </r>
  <r>
    <s v="Nancy Smith DDS"/>
    <x v="63"/>
    <x v="2"/>
    <x v="1"/>
    <s v="A+"/>
    <x v="5"/>
    <d v="2020-06-10T00:00:00"/>
    <s v="Brittany Brooks"/>
    <s v="Luna Group"/>
    <n v="31308.727920000001"/>
    <x v="2"/>
    <n v="14128"/>
    <n v="320"/>
    <x v="1"/>
    <d v="2020-07-04T00:00:00"/>
    <s v="Lipitor"/>
    <s v="Inconclusive"/>
    <n v="24"/>
    <x v="2"/>
    <s v="CancerHigh"/>
    <n v="6"/>
    <x v="3"/>
    <n v="10"/>
  </r>
  <r>
    <s v="Taylor Moore"/>
    <x v="52"/>
    <x v="0"/>
    <x v="1"/>
    <s v="O-"/>
    <x v="2"/>
    <d v="2020-12-07T00:00:00"/>
    <s v="Gregory Hoffman"/>
    <s v="Lopez Group"/>
    <n v="31303.568569999999"/>
    <x v="0"/>
    <n v="14897"/>
    <n v="428"/>
    <x v="2"/>
    <d v="2021-01-06T00:00:00"/>
    <s v="Aspirin"/>
    <s v="Abnormal"/>
    <n v="30"/>
    <x v="2"/>
    <s v="ObesityHigh"/>
    <n v="12"/>
    <x v="3"/>
    <n v="7"/>
  </r>
  <r>
    <s v="Robert Webb"/>
    <x v="19"/>
    <x v="0"/>
    <x v="1"/>
    <s v="AB+"/>
    <x v="2"/>
    <d v="2021-03-07T00:00:00"/>
    <s v="Anna Baldwin"/>
    <s v="Pollard, Hunt and Baldwin"/>
    <n v="31292.129000000001"/>
    <x v="0"/>
    <n v="5444"/>
    <n v="207"/>
    <x v="2"/>
    <d v="2021-03-10T00:00:00"/>
    <s v="Penicillin"/>
    <s v="Normal"/>
    <n v="3"/>
    <x v="0"/>
    <s v="ObesityLow"/>
    <n v="3"/>
    <x v="4"/>
    <n v="7"/>
  </r>
  <r>
    <s v="James Moses"/>
    <x v="22"/>
    <x v="0"/>
    <x v="1"/>
    <s v="A+"/>
    <x v="5"/>
    <d v="2021-04-21T00:00:00"/>
    <s v="Jared Baxter"/>
    <s v="Rodriguez-Carter"/>
    <n v="31283.218290000001"/>
    <x v="0"/>
    <n v="49422"/>
    <n v="122"/>
    <x v="1"/>
    <d v="2021-04-24T00:00:00"/>
    <s v="Lipitor"/>
    <s v="Normal"/>
    <n v="3"/>
    <x v="0"/>
    <s v="CancerLow"/>
    <n v="4"/>
    <x v="4"/>
    <n v="21"/>
  </r>
  <r>
    <s v="David Estes"/>
    <x v="29"/>
    <x v="3"/>
    <x v="1"/>
    <s v="A+"/>
    <x v="1"/>
    <d v="2021-08-31T00:00:00"/>
    <s v="Juan Garcia"/>
    <s v="Garcia, Carroll and Warren"/>
    <n v="31274.407340000002"/>
    <x v="2"/>
    <n v="5855"/>
    <n v="365"/>
    <x v="2"/>
    <d v="2021-09-17T00:00:00"/>
    <s v="Aspirin"/>
    <s v="Abnormal"/>
    <n v="17"/>
    <x v="1"/>
    <s v="AsthmaMed"/>
    <n v="8"/>
    <x v="4"/>
    <n v="31"/>
  </r>
  <r>
    <s v="Glenn Weber"/>
    <x v="32"/>
    <x v="1"/>
    <x v="1"/>
    <s v="B-"/>
    <x v="2"/>
    <d v="2020-08-30T00:00:00"/>
    <s v="Michael White"/>
    <s v="Gutierrez-Wong"/>
    <n v="31273.941480000001"/>
    <x v="3"/>
    <n v="7679"/>
    <n v="221"/>
    <x v="1"/>
    <d v="2020-09-21T00:00:00"/>
    <s v="Ibuprofen"/>
    <s v="Normal"/>
    <n v="22"/>
    <x v="2"/>
    <s v="ObesityHigh"/>
    <n v="8"/>
    <x v="3"/>
    <n v="30"/>
  </r>
  <r>
    <s v="Julie Velasquez"/>
    <x v="35"/>
    <x v="0"/>
    <x v="1"/>
    <s v="O-"/>
    <x v="2"/>
    <d v="2019-01-21T00:00:00"/>
    <s v="Nancy Shaffer"/>
    <s v="Fleming, Owen and Stewart"/>
    <n v="31258.132679999999"/>
    <x v="0"/>
    <n v="15711"/>
    <n v="246"/>
    <x v="2"/>
    <d v="2019-01-23T00:00:00"/>
    <s v="Aspirin"/>
    <s v="Normal"/>
    <n v="2"/>
    <x v="0"/>
    <s v="ObesityLow"/>
    <n v="1"/>
    <x v="2"/>
    <n v="21"/>
  </r>
  <r>
    <s v="Andrew Smith"/>
    <x v="1"/>
    <x v="1"/>
    <x v="1"/>
    <s v="A+"/>
    <x v="3"/>
    <d v="2023-08-31T00:00:00"/>
    <s v="Leslie Rodriguez"/>
    <s v="Rivera-Thomas"/>
    <n v="31257.208060000001"/>
    <x v="4"/>
    <n v="14089"/>
    <n v="191"/>
    <x v="0"/>
    <d v="2023-09-21T00:00:00"/>
    <s v="Aspirin"/>
    <s v="Normal"/>
    <n v="21"/>
    <x v="2"/>
    <s v="ArthritisHigh"/>
    <n v="8"/>
    <x v="1"/>
    <n v="31"/>
  </r>
  <r>
    <s v="Angela Carey"/>
    <x v="11"/>
    <x v="3"/>
    <x v="0"/>
    <s v="O-"/>
    <x v="1"/>
    <d v="2022-01-27T00:00:00"/>
    <s v="Jason Pratt"/>
    <s v="Harmon, Robinson and Medina"/>
    <n v="31256.356619999999"/>
    <x v="2"/>
    <n v="5818"/>
    <n v="381"/>
    <x v="0"/>
    <d v="2022-02-13T00:00:00"/>
    <s v="Lipitor"/>
    <s v="Normal"/>
    <n v="17"/>
    <x v="1"/>
    <s v="AsthmaMed"/>
    <n v="1"/>
    <x v="0"/>
    <n v="27"/>
  </r>
  <r>
    <s v="Kristi King DVM"/>
    <x v="14"/>
    <x v="0"/>
    <x v="1"/>
    <s v="AB+"/>
    <x v="0"/>
    <d v="2022-04-23T00:00:00"/>
    <s v="Angel Riley"/>
    <s v="Weaver, Perry and Ochoa"/>
    <n v="31251.20248"/>
    <x v="0"/>
    <n v="52550"/>
    <n v="313"/>
    <x v="1"/>
    <d v="2022-05-22T00:00:00"/>
    <s v="Penicillin"/>
    <s v="Normal"/>
    <n v="29"/>
    <x v="2"/>
    <s v="DiabetesHigh"/>
    <n v="4"/>
    <x v="0"/>
    <n v="23"/>
  </r>
  <r>
    <s v="Isabella Rose"/>
    <x v="23"/>
    <x v="0"/>
    <x v="0"/>
    <s v="O-"/>
    <x v="3"/>
    <d v="2020-08-12T00:00:00"/>
    <s v="Jason Young"/>
    <s v="Burns PLC"/>
    <n v="31250.138050000001"/>
    <x v="0"/>
    <n v="7203"/>
    <n v="261"/>
    <x v="2"/>
    <d v="2020-09-01T00:00:00"/>
    <s v="Ibuprofen"/>
    <s v="Normal"/>
    <n v="20"/>
    <x v="2"/>
    <s v="ArthritisHigh"/>
    <n v="8"/>
    <x v="3"/>
    <n v="12"/>
  </r>
  <r>
    <s v="Deborah Goodman"/>
    <x v="8"/>
    <x v="1"/>
    <x v="1"/>
    <s v="A+"/>
    <x v="1"/>
    <d v="2022-02-20T00:00:00"/>
    <s v="Andrea Brown"/>
    <s v="Smith, Perez and Johnson"/>
    <n v="31249.204170000001"/>
    <x v="3"/>
    <n v="11577"/>
    <n v="235"/>
    <x v="1"/>
    <d v="2022-03-01T00:00:00"/>
    <s v="Paracetamol"/>
    <s v="Normal"/>
    <n v="9"/>
    <x v="0"/>
    <s v="AsthmaLow"/>
    <n v="2"/>
    <x v="0"/>
    <n v="20"/>
  </r>
  <r>
    <s v="Thomas Decker"/>
    <x v="29"/>
    <x v="3"/>
    <x v="0"/>
    <s v="AB-"/>
    <x v="2"/>
    <d v="2021-02-24T00:00:00"/>
    <s v="Erin Mcdonald"/>
    <s v="Mckenzie Inc"/>
    <n v="31246.35441"/>
    <x v="2"/>
    <n v="15521"/>
    <n v="189"/>
    <x v="2"/>
    <d v="2021-03-06T00:00:00"/>
    <s v="Ibuprofen"/>
    <s v="Inconclusive"/>
    <n v="10"/>
    <x v="1"/>
    <s v="ObesityMed"/>
    <n v="2"/>
    <x v="4"/>
    <n v="24"/>
  </r>
  <r>
    <s v="Nicole Garcia"/>
    <x v="29"/>
    <x v="3"/>
    <x v="1"/>
    <s v="A+"/>
    <x v="2"/>
    <d v="2023-08-20T00:00:00"/>
    <s v="Rhonda Stevens"/>
    <s v="Anderson-Harrison"/>
    <n v="31245.939409999999"/>
    <x v="1"/>
    <n v="21137"/>
    <n v="235"/>
    <x v="0"/>
    <d v="2023-09-06T00:00:00"/>
    <s v="Ibuprofen"/>
    <s v="Inconclusive"/>
    <n v="17"/>
    <x v="1"/>
    <s v="ObesityMed"/>
    <n v="8"/>
    <x v="1"/>
    <n v="20"/>
  </r>
  <r>
    <s v="Travis Hamilton"/>
    <x v="54"/>
    <x v="1"/>
    <x v="1"/>
    <s v="B-"/>
    <x v="5"/>
    <d v="2020-04-13T00:00:00"/>
    <s v="David Wells"/>
    <s v="Baxter-Holmes"/>
    <n v="31240.972000000002"/>
    <x v="0"/>
    <n v="6100"/>
    <n v="173"/>
    <x v="0"/>
    <d v="2020-04-20T00:00:00"/>
    <s v="Paracetamol"/>
    <s v="Normal"/>
    <n v="7"/>
    <x v="0"/>
    <s v="CancerLow"/>
    <n v="4"/>
    <x v="3"/>
    <n v="13"/>
  </r>
  <r>
    <s v="Austin Benjamin"/>
    <x v="16"/>
    <x v="0"/>
    <x v="0"/>
    <s v="A+"/>
    <x v="0"/>
    <d v="2021-08-10T00:00:00"/>
    <s v="Kenneth Powell"/>
    <s v="Anthony Ltd"/>
    <n v="31225.615570000002"/>
    <x v="0"/>
    <n v="37117"/>
    <n v="357"/>
    <x v="1"/>
    <d v="2021-08-19T00:00:00"/>
    <s v="Lipitor"/>
    <s v="Normal"/>
    <n v="9"/>
    <x v="0"/>
    <s v="DiabetesLow"/>
    <n v="8"/>
    <x v="4"/>
    <n v="10"/>
  </r>
  <r>
    <s v="Cory Heath"/>
    <x v="0"/>
    <x v="0"/>
    <x v="0"/>
    <s v="A+"/>
    <x v="5"/>
    <d v="2019-03-10T00:00:00"/>
    <s v="Ronald Morris"/>
    <s v="Sampson, Nicholson and Gonzalez"/>
    <n v="31223.19526"/>
    <x v="2"/>
    <n v="38180"/>
    <n v="235"/>
    <x v="2"/>
    <d v="2019-03-19T00:00:00"/>
    <s v="Aspirin"/>
    <s v="Normal"/>
    <n v="9"/>
    <x v="0"/>
    <s v="CancerLow"/>
    <n v="3"/>
    <x v="2"/>
    <n v="10"/>
  </r>
  <r>
    <s v="Javier Gray"/>
    <x v="56"/>
    <x v="2"/>
    <x v="1"/>
    <s v="B+"/>
    <x v="0"/>
    <d v="2021-10-20T00:00:00"/>
    <s v="Katherine Pitts"/>
    <s v="Brown, Marshall and Johnson"/>
    <n v="31223.14358"/>
    <x v="4"/>
    <n v="38018"/>
    <n v="373"/>
    <x v="1"/>
    <d v="2021-11-03T00:00:00"/>
    <s v="Ibuprofen"/>
    <s v="Abnormal"/>
    <n v="14"/>
    <x v="1"/>
    <s v="DiabetesMed"/>
    <n v="10"/>
    <x v="4"/>
    <n v="20"/>
  </r>
  <r>
    <s v="Andrea Neal"/>
    <x v="46"/>
    <x v="0"/>
    <x v="1"/>
    <s v="B+"/>
    <x v="1"/>
    <d v="2023-06-01T00:00:00"/>
    <s v="Annette Hamilton"/>
    <s v="Pacheco, Gonzalez and Keller"/>
    <n v="31223.139790000001"/>
    <x v="0"/>
    <n v="15626"/>
    <n v="261"/>
    <x v="2"/>
    <d v="2023-06-25T00:00:00"/>
    <s v="Aspirin"/>
    <s v="Inconclusive"/>
    <n v="24"/>
    <x v="2"/>
    <s v="AsthmaHigh"/>
    <n v="6"/>
    <x v="1"/>
    <n v="1"/>
  </r>
  <r>
    <s v="Stacy Farmer"/>
    <x v="14"/>
    <x v="0"/>
    <x v="1"/>
    <s v="AB+"/>
    <x v="4"/>
    <d v="2020-11-19T00:00:00"/>
    <s v="Pamela Pacheco"/>
    <s v="Hebert Ltd"/>
    <n v="31217.73272"/>
    <x v="4"/>
    <n v="18526"/>
    <n v="250"/>
    <x v="2"/>
    <d v="2020-11-20T00:00:00"/>
    <s v="Aspirin"/>
    <s v="Inconclusive"/>
    <n v="1"/>
    <x v="0"/>
    <s v="HypertensionLow"/>
    <n v="11"/>
    <x v="3"/>
    <n v="19"/>
  </r>
  <r>
    <s v="Tracy Davidson"/>
    <x v="24"/>
    <x v="0"/>
    <x v="0"/>
    <s v="B-"/>
    <x v="5"/>
    <d v="2021-02-16T00:00:00"/>
    <s v="Denise Perez"/>
    <s v="Hogan, Smith and Haney"/>
    <n v="31212.982830000001"/>
    <x v="0"/>
    <n v="8688"/>
    <n v="333"/>
    <x v="2"/>
    <d v="2021-03-03T00:00:00"/>
    <s v="Paracetamol"/>
    <s v="Normal"/>
    <n v="15"/>
    <x v="1"/>
    <s v="CancerMed"/>
    <n v="2"/>
    <x v="4"/>
    <n v="16"/>
  </r>
  <r>
    <s v="Jenny Harris"/>
    <x v="52"/>
    <x v="0"/>
    <x v="1"/>
    <s v="B-"/>
    <x v="3"/>
    <d v="2022-06-10T00:00:00"/>
    <s v="Jacob Higgins"/>
    <s v="Acosta-Holmes"/>
    <n v="31202.938020000001"/>
    <x v="2"/>
    <n v="32301"/>
    <n v="350"/>
    <x v="0"/>
    <d v="2022-06-23T00:00:00"/>
    <s v="Ibuprofen"/>
    <s v="Normal"/>
    <n v="13"/>
    <x v="1"/>
    <s v="ArthritisMed"/>
    <n v="6"/>
    <x v="0"/>
    <n v="10"/>
  </r>
  <r>
    <s v="Patricia Brown"/>
    <x v="35"/>
    <x v="0"/>
    <x v="1"/>
    <s v="AB-"/>
    <x v="4"/>
    <d v="2019-11-15T00:00:00"/>
    <s v="Ryan Jefferson"/>
    <s v="Hernandez PLC"/>
    <n v="31194.539079999999"/>
    <x v="4"/>
    <n v="20787"/>
    <n v="303"/>
    <x v="1"/>
    <d v="2019-11-18T00:00:00"/>
    <s v="Paracetamol"/>
    <s v="Normal"/>
    <n v="3"/>
    <x v="0"/>
    <s v="HypertensionLow"/>
    <n v="11"/>
    <x v="2"/>
    <n v="15"/>
  </r>
  <r>
    <s v="Brandon Delgado"/>
    <x v="67"/>
    <x v="3"/>
    <x v="1"/>
    <s v="AB+"/>
    <x v="1"/>
    <d v="2021-11-23T00:00:00"/>
    <s v="Michael Cummings"/>
    <s v="Brown, Ellis and Pham"/>
    <n v="31179.61118"/>
    <x v="3"/>
    <n v="39160"/>
    <n v="316"/>
    <x v="2"/>
    <d v="2021-12-16T00:00:00"/>
    <s v="Ibuprofen"/>
    <s v="Inconclusive"/>
    <n v="23"/>
    <x v="2"/>
    <s v="AsthmaHigh"/>
    <n v="11"/>
    <x v="4"/>
    <n v="23"/>
  </r>
  <r>
    <s v="Ashley Solis"/>
    <x v="21"/>
    <x v="1"/>
    <x v="1"/>
    <s v="B-"/>
    <x v="1"/>
    <d v="2019-11-06T00:00:00"/>
    <s v="Erin Oliver"/>
    <s v="Carrillo-Kelly"/>
    <n v="31177.764429999999"/>
    <x v="3"/>
    <n v="34293"/>
    <n v="418"/>
    <x v="0"/>
    <d v="2019-11-22T00:00:00"/>
    <s v="Aspirin"/>
    <s v="Abnormal"/>
    <n v="16"/>
    <x v="1"/>
    <s v="AsthmaMed"/>
    <n v="11"/>
    <x v="2"/>
    <n v="6"/>
  </r>
  <r>
    <s v="Rebecca Anderson"/>
    <x v="41"/>
    <x v="2"/>
    <x v="1"/>
    <s v="B+"/>
    <x v="1"/>
    <d v="2019-01-02T00:00:00"/>
    <s v="Barbara Garcia"/>
    <s v="Delacruz Inc"/>
    <n v="31173.1214"/>
    <x v="1"/>
    <n v="24125"/>
    <n v="216"/>
    <x v="0"/>
    <d v="2019-01-07T00:00:00"/>
    <s v="Aspirin"/>
    <s v="Normal"/>
    <n v="5"/>
    <x v="0"/>
    <s v="AsthmaLow"/>
    <n v="1"/>
    <x v="2"/>
    <n v="2"/>
  </r>
  <r>
    <s v="Dr. Stacy Gibson PhD"/>
    <x v="51"/>
    <x v="0"/>
    <x v="1"/>
    <s v="B+"/>
    <x v="5"/>
    <d v="2023-10-20T00:00:00"/>
    <s v="Sharon Peters"/>
    <s v="Meyer-Robinson"/>
    <n v="31168.121279999999"/>
    <x v="2"/>
    <n v="16475"/>
    <n v="478"/>
    <x v="1"/>
    <d v="2023-11-11T00:00:00"/>
    <s v="Lipitor"/>
    <s v="Abnormal"/>
    <n v="22"/>
    <x v="2"/>
    <s v="CancerHigh"/>
    <n v="10"/>
    <x v="1"/>
    <n v="20"/>
  </r>
  <r>
    <s v="William Austin"/>
    <x v="27"/>
    <x v="0"/>
    <x v="1"/>
    <s v="O+"/>
    <x v="3"/>
    <d v="2023-07-07T00:00:00"/>
    <s v="Bonnie Watts"/>
    <s v="Lawson, Vaughan and Hahn"/>
    <n v="31163.86162"/>
    <x v="1"/>
    <n v="15746"/>
    <n v="257"/>
    <x v="0"/>
    <d v="2023-07-10T00:00:00"/>
    <s v="Aspirin"/>
    <s v="Inconclusive"/>
    <n v="3"/>
    <x v="0"/>
    <s v="ArthritisLow"/>
    <n v="7"/>
    <x v="1"/>
    <n v="7"/>
  </r>
  <r>
    <s v="Damon Brady"/>
    <x v="59"/>
    <x v="0"/>
    <x v="1"/>
    <s v="O+"/>
    <x v="4"/>
    <d v="2023-02-02T00:00:00"/>
    <s v="Megan Mendoza"/>
    <s v="Chandler-Smith"/>
    <n v="31163.741180000001"/>
    <x v="4"/>
    <n v="24758"/>
    <n v="397"/>
    <x v="2"/>
    <d v="2023-02-23T00:00:00"/>
    <s v="Lipitor"/>
    <s v="Abnormal"/>
    <n v="21"/>
    <x v="2"/>
    <s v="HypertensionHigh"/>
    <n v="2"/>
    <x v="1"/>
    <n v="2"/>
  </r>
  <r>
    <s v="Bethany Hicks"/>
    <x v="58"/>
    <x v="3"/>
    <x v="0"/>
    <s v="AB-"/>
    <x v="0"/>
    <d v="2021-09-12T00:00:00"/>
    <s v="Tracy Cabrera"/>
    <s v="David-Estes"/>
    <n v="31159.005730000001"/>
    <x v="1"/>
    <n v="43010"/>
    <n v="439"/>
    <x v="2"/>
    <d v="2021-09-22T00:00:00"/>
    <s v="Penicillin"/>
    <s v="Abnormal"/>
    <n v="10"/>
    <x v="1"/>
    <s v="DiabetesMed"/>
    <n v="9"/>
    <x v="4"/>
    <n v="12"/>
  </r>
  <r>
    <s v="Daniel Obrien"/>
    <x v="4"/>
    <x v="2"/>
    <x v="0"/>
    <s v="AB+"/>
    <x v="5"/>
    <d v="2020-02-17T00:00:00"/>
    <s v="Brooke Vance"/>
    <s v="Morrison-Fischer"/>
    <n v="31156.987980000002"/>
    <x v="4"/>
    <n v="67883"/>
    <n v="291"/>
    <x v="1"/>
    <d v="2020-03-03T00:00:00"/>
    <s v="Ibuprofen"/>
    <s v="Abnormal"/>
    <n v="15"/>
    <x v="1"/>
    <s v="CancerMed"/>
    <n v="2"/>
    <x v="3"/>
    <n v="17"/>
  </r>
  <r>
    <s v="Angela Stephens"/>
    <x v="32"/>
    <x v="1"/>
    <x v="1"/>
    <s v="B-"/>
    <x v="4"/>
    <d v="2023-07-22T00:00:00"/>
    <s v="Amanda Brown"/>
    <s v="Wood-Cook"/>
    <n v="31153.448840000001"/>
    <x v="3"/>
    <n v="7570"/>
    <n v="415"/>
    <x v="1"/>
    <d v="2023-08-08T00:00:00"/>
    <s v="Penicillin"/>
    <s v="Abnormal"/>
    <n v="17"/>
    <x v="1"/>
    <s v="HypertensionMed"/>
    <n v="7"/>
    <x v="1"/>
    <n v="22"/>
  </r>
  <r>
    <s v="Martha Singleton"/>
    <x v="10"/>
    <x v="2"/>
    <x v="0"/>
    <s v="O+"/>
    <x v="3"/>
    <d v="2021-10-24T00:00:00"/>
    <s v="James Casey"/>
    <s v="Ramirez, Harris and House"/>
    <n v="31153.087869999999"/>
    <x v="1"/>
    <n v="34897"/>
    <n v="171"/>
    <x v="2"/>
    <d v="2021-11-22T00:00:00"/>
    <s v="Ibuprofen"/>
    <s v="Abnormal"/>
    <n v="29"/>
    <x v="2"/>
    <s v="ArthritisHigh"/>
    <n v="10"/>
    <x v="4"/>
    <n v="24"/>
  </r>
  <r>
    <s v="Nancy Garcia"/>
    <x v="43"/>
    <x v="1"/>
    <x v="0"/>
    <s v="B+"/>
    <x v="2"/>
    <d v="2022-01-29T00:00:00"/>
    <s v="Kelli Lester"/>
    <s v="Aguilar, Ashley and Powers"/>
    <n v="31136.6273"/>
    <x v="1"/>
    <n v="1855"/>
    <n v="371"/>
    <x v="1"/>
    <d v="2022-02-06T00:00:00"/>
    <s v="Aspirin"/>
    <s v="Inconclusive"/>
    <n v="8"/>
    <x v="0"/>
    <s v="ObesityLow"/>
    <n v="1"/>
    <x v="0"/>
    <n v="29"/>
  </r>
  <r>
    <s v="Carly Johnson"/>
    <x v="30"/>
    <x v="2"/>
    <x v="1"/>
    <s v="B+"/>
    <x v="5"/>
    <d v="2022-07-31T00:00:00"/>
    <s v="Valerie Fields"/>
    <s v="Wilson, Holt and Watson"/>
    <n v="31129.27432"/>
    <x v="0"/>
    <n v="66819"/>
    <n v="174"/>
    <x v="0"/>
    <d v="2022-08-05T00:00:00"/>
    <s v="Lipitor"/>
    <s v="Inconclusive"/>
    <n v="5"/>
    <x v="0"/>
    <s v="CancerLow"/>
    <n v="7"/>
    <x v="0"/>
    <n v="31"/>
  </r>
  <r>
    <s v="Shannon Wood"/>
    <x v="64"/>
    <x v="3"/>
    <x v="1"/>
    <s v="A-"/>
    <x v="1"/>
    <d v="2019-12-21T00:00:00"/>
    <s v="Phillip Owens PhD"/>
    <s v="Sanchez-Hernandez"/>
    <n v="31123.749670000001"/>
    <x v="4"/>
    <n v="41112"/>
    <n v="417"/>
    <x v="0"/>
    <d v="2020-01-02T00:00:00"/>
    <s v="Lipitor"/>
    <s v="Inconclusive"/>
    <n v="12"/>
    <x v="1"/>
    <s v="AsthmaMed"/>
    <n v="12"/>
    <x v="2"/>
    <n v="21"/>
  </r>
  <r>
    <s v="Zachary Luna"/>
    <x v="48"/>
    <x v="0"/>
    <x v="0"/>
    <s v="AB-"/>
    <x v="0"/>
    <d v="2020-03-16T00:00:00"/>
    <s v="Robert Ward"/>
    <s v="Montgomery, Hall and Gillespie"/>
    <n v="31112.206450000001"/>
    <x v="2"/>
    <n v="17074"/>
    <n v="425"/>
    <x v="1"/>
    <d v="2020-04-09T00:00:00"/>
    <s v="Penicillin"/>
    <s v="Normal"/>
    <n v="24"/>
    <x v="2"/>
    <s v="DiabetesHigh"/>
    <n v="3"/>
    <x v="3"/>
    <n v="16"/>
  </r>
  <r>
    <s v="Richard Fields"/>
    <x v="36"/>
    <x v="0"/>
    <x v="0"/>
    <s v="B-"/>
    <x v="0"/>
    <d v="2019-01-16T00:00:00"/>
    <s v="Zachary Thompson"/>
    <s v="Lee Group"/>
    <n v="31110.224730000002"/>
    <x v="2"/>
    <n v="41443"/>
    <n v="291"/>
    <x v="1"/>
    <d v="2019-02-06T00:00:00"/>
    <s v="Ibuprofen"/>
    <s v="Normal"/>
    <n v="21"/>
    <x v="2"/>
    <s v="DiabetesHigh"/>
    <n v="1"/>
    <x v="2"/>
    <n v="16"/>
  </r>
  <r>
    <s v="Katherine Smith"/>
    <x v="45"/>
    <x v="2"/>
    <x v="0"/>
    <s v="B+"/>
    <x v="3"/>
    <d v="2019-10-11T00:00:00"/>
    <s v="Scott Morris"/>
    <s v="Cain and Sons"/>
    <n v="31104.243930000001"/>
    <x v="1"/>
    <n v="7239"/>
    <n v="358"/>
    <x v="1"/>
    <d v="2019-10-30T00:00:00"/>
    <s v="Lipitor"/>
    <s v="Abnormal"/>
    <n v="19"/>
    <x v="1"/>
    <s v="ArthritisMed"/>
    <n v="10"/>
    <x v="2"/>
    <n v="11"/>
  </r>
  <r>
    <s v="Cole George"/>
    <x v="23"/>
    <x v="0"/>
    <x v="0"/>
    <s v="A-"/>
    <x v="3"/>
    <d v="2021-06-15T00:00:00"/>
    <s v="Bethany White"/>
    <s v="Martinez-Reynolds"/>
    <n v="31103.870620000002"/>
    <x v="3"/>
    <n v="13110"/>
    <n v="414"/>
    <x v="2"/>
    <d v="2021-06-28T00:00:00"/>
    <s v="Penicillin"/>
    <s v="Normal"/>
    <n v="13"/>
    <x v="1"/>
    <s v="ArthritisMed"/>
    <n v="6"/>
    <x v="4"/>
    <n v="15"/>
  </r>
  <r>
    <s v="Nancy Velasquez"/>
    <x v="15"/>
    <x v="1"/>
    <x v="1"/>
    <s v="B+"/>
    <x v="3"/>
    <d v="2020-05-10T00:00:00"/>
    <s v="Heather Lawson"/>
    <s v="Obrien Ltd"/>
    <n v="31100.562720000002"/>
    <x v="2"/>
    <n v="37530"/>
    <n v="348"/>
    <x v="0"/>
    <d v="2020-05-12T00:00:00"/>
    <s v="Paracetamol"/>
    <s v="Inconclusive"/>
    <n v="2"/>
    <x v="0"/>
    <s v="ArthritisLow"/>
    <n v="5"/>
    <x v="3"/>
    <n v="10"/>
  </r>
  <r>
    <s v="Dana Moody"/>
    <x v="9"/>
    <x v="1"/>
    <x v="0"/>
    <s v="B+"/>
    <x v="2"/>
    <d v="2022-04-27T00:00:00"/>
    <s v="Joseph Juarez"/>
    <s v="Brown PLC"/>
    <n v="31098.116180000001"/>
    <x v="3"/>
    <n v="7934"/>
    <n v="443"/>
    <x v="2"/>
    <d v="2022-05-14T00:00:00"/>
    <s v="Penicillin"/>
    <s v="Normal"/>
    <n v="17"/>
    <x v="1"/>
    <s v="ObesityMed"/>
    <n v="4"/>
    <x v="0"/>
    <n v="27"/>
  </r>
  <r>
    <s v="Melinda Curtis"/>
    <x v="65"/>
    <x v="0"/>
    <x v="0"/>
    <s v="O+"/>
    <x v="4"/>
    <d v="2019-02-13T00:00:00"/>
    <s v="Alicia Horton"/>
    <s v="Medina-Herrera"/>
    <n v="31096.166880000001"/>
    <x v="3"/>
    <n v="4050"/>
    <n v="224"/>
    <x v="1"/>
    <d v="2019-02-24T00:00:00"/>
    <s v="Ibuprofen"/>
    <s v="Normal"/>
    <n v="11"/>
    <x v="1"/>
    <s v="HypertensionMed"/>
    <n v="2"/>
    <x v="2"/>
    <n v="13"/>
  </r>
  <r>
    <s v="Tabitha Jenkins"/>
    <x v="20"/>
    <x v="2"/>
    <x v="1"/>
    <s v="A+"/>
    <x v="5"/>
    <d v="2020-08-15T00:00:00"/>
    <s v="Cameron Norton"/>
    <s v="Simpson-Hobbs"/>
    <n v="31094.773130000001"/>
    <x v="2"/>
    <n v="26534"/>
    <n v="471"/>
    <x v="1"/>
    <d v="2020-08-22T00:00:00"/>
    <s v="Paracetamol"/>
    <s v="Abnormal"/>
    <n v="7"/>
    <x v="0"/>
    <s v="CancerLow"/>
    <n v="8"/>
    <x v="3"/>
    <n v="15"/>
  </r>
  <r>
    <s v="Jacqueline Mejia"/>
    <x v="61"/>
    <x v="0"/>
    <x v="1"/>
    <s v="A-"/>
    <x v="5"/>
    <d v="2021-06-16T00:00:00"/>
    <s v="Joel Garza"/>
    <s v="Warren, Newton and Cannon"/>
    <n v="31081.243160000002"/>
    <x v="4"/>
    <n v="9534"/>
    <n v="456"/>
    <x v="0"/>
    <d v="2021-07-02T00:00:00"/>
    <s v="Ibuprofen"/>
    <s v="Normal"/>
    <n v="16"/>
    <x v="1"/>
    <s v="CancerMed"/>
    <n v="6"/>
    <x v="4"/>
    <n v="16"/>
  </r>
  <r>
    <s v="Susan Dunlap"/>
    <x v="53"/>
    <x v="2"/>
    <x v="0"/>
    <s v="O-"/>
    <x v="2"/>
    <d v="2019-12-09T00:00:00"/>
    <s v="Dana Ortiz"/>
    <s v="Adams Group"/>
    <n v="31078.475740000002"/>
    <x v="3"/>
    <n v="3971"/>
    <n v="259"/>
    <x v="2"/>
    <d v="2019-12-21T00:00:00"/>
    <s v="Paracetamol"/>
    <s v="Inconclusive"/>
    <n v="12"/>
    <x v="1"/>
    <s v="ObesityMed"/>
    <n v="12"/>
    <x v="2"/>
    <n v="9"/>
  </r>
  <r>
    <s v="Lisa Beck"/>
    <x v="20"/>
    <x v="2"/>
    <x v="0"/>
    <s v="AB-"/>
    <x v="2"/>
    <d v="2022-08-31T00:00:00"/>
    <s v="Patrick Davis"/>
    <s v="Miller-Riggs"/>
    <n v="31075.447840000001"/>
    <x v="3"/>
    <m/>
    <n v="124"/>
    <x v="0"/>
    <d v="2022-09-21T00:00:00"/>
    <s v="Aspirin"/>
    <s v="Abnormal"/>
    <n v="21"/>
    <x v="2"/>
    <s v="ObesityHigh"/>
    <n v="8"/>
    <x v="0"/>
    <n v="31"/>
  </r>
  <r>
    <s v="Billy Ross"/>
    <x v="8"/>
    <x v="1"/>
    <x v="0"/>
    <s v="B+"/>
    <x v="4"/>
    <d v="2022-09-22T00:00:00"/>
    <s v="Cheyenne Walker"/>
    <s v="Cohen-Ramos"/>
    <n v="31073.521949999998"/>
    <x v="3"/>
    <n v="27959"/>
    <n v="242"/>
    <x v="1"/>
    <d v="2022-09-23T00:00:00"/>
    <s v="Paracetamol"/>
    <s v="Inconclusive"/>
    <n v="1"/>
    <x v="0"/>
    <s v="HypertensionLow"/>
    <n v="9"/>
    <x v="0"/>
    <n v="22"/>
  </r>
  <r>
    <s v="Belinda Combs"/>
    <x v="7"/>
    <x v="0"/>
    <x v="0"/>
    <s v="O+"/>
    <x v="0"/>
    <d v="2021-07-13T00:00:00"/>
    <s v="David Gill"/>
    <s v="Hawkins, Turner and Robinson"/>
    <n v="31069.324670000002"/>
    <x v="2"/>
    <n v="2471"/>
    <n v="482"/>
    <x v="1"/>
    <d v="2021-08-10T00:00:00"/>
    <s v="Ibuprofen"/>
    <s v="Normal"/>
    <n v="28"/>
    <x v="2"/>
    <s v="DiabetesHigh"/>
    <n v="7"/>
    <x v="4"/>
    <n v="13"/>
  </r>
  <r>
    <s v="Connor Chen"/>
    <x v="39"/>
    <x v="0"/>
    <x v="0"/>
    <s v="O-"/>
    <x v="1"/>
    <d v="2022-02-20T00:00:00"/>
    <s v="Matthew Martinez"/>
    <s v="Friedman, Trujillo and Shepherd"/>
    <n v="31067.79089"/>
    <x v="1"/>
    <n v="10406"/>
    <n v="374"/>
    <x v="0"/>
    <d v="2022-02-25T00:00:00"/>
    <s v="Aspirin"/>
    <s v="Normal"/>
    <n v="5"/>
    <x v="0"/>
    <s v="AsthmaLow"/>
    <n v="2"/>
    <x v="0"/>
    <n v="20"/>
  </r>
  <r>
    <s v="Bradley Fisher"/>
    <x v="4"/>
    <x v="2"/>
    <x v="1"/>
    <s v="O-"/>
    <x v="0"/>
    <d v="2019-04-12T00:00:00"/>
    <s v="Alicia Hicks"/>
    <s v="Oliver-Simpson"/>
    <n v="31061.82992"/>
    <x v="2"/>
    <n v="44601"/>
    <n v="416"/>
    <x v="1"/>
    <d v="2019-05-11T00:00:00"/>
    <s v="Lipitor"/>
    <s v="Abnormal"/>
    <n v="29"/>
    <x v="2"/>
    <s v="DiabetesHigh"/>
    <n v="4"/>
    <x v="2"/>
    <n v="12"/>
  </r>
  <r>
    <s v="Sara Berry"/>
    <x v="54"/>
    <x v="1"/>
    <x v="0"/>
    <s v="AB+"/>
    <x v="2"/>
    <d v="2023-07-31T00:00:00"/>
    <s v="Nathaniel Stanley"/>
    <s v="Olson, Wolfe and Adams"/>
    <n v="31061.28803"/>
    <x v="4"/>
    <n v="12198"/>
    <n v="148"/>
    <x v="0"/>
    <d v="2023-08-23T00:00:00"/>
    <s v="Aspirin"/>
    <s v="Abnormal"/>
    <n v="23"/>
    <x v="2"/>
    <s v="ObesityHigh"/>
    <n v="7"/>
    <x v="1"/>
    <n v="31"/>
  </r>
  <r>
    <s v="Lisa Thompson"/>
    <x v="45"/>
    <x v="2"/>
    <x v="0"/>
    <s v="O-"/>
    <x v="3"/>
    <d v="2022-01-20T00:00:00"/>
    <s v="Christopher Bridges"/>
    <s v="Lewis LLC"/>
    <n v="31060.119159999998"/>
    <x v="4"/>
    <n v="24866"/>
    <n v="303"/>
    <x v="1"/>
    <d v="2022-02-09T00:00:00"/>
    <s v="Ibuprofen"/>
    <s v="Inconclusive"/>
    <n v="20"/>
    <x v="2"/>
    <s v="ArthritisHigh"/>
    <n v="1"/>
    <x v="0"/>
    <n v="20"/>
  </r>
  <r>
    <s v="David Myers"/>
    <x v="38"/>
    <x v="1"/>
    <x v="1"/>
    <s v="A+"/>
    <x v="4"/>
    <d v="2020-02-12T00:00:00"/>
    <s v="Kyle Larsen"/>
    <s v="Morgan, Roberts and Vang"/>
    <n v="31054.0452"/>
    <x v="1"/>
    <n v="1033"/>
    <n v="148"/>
    <x v="1"/>
    <d v="2020-02-22T00:00:00"/>
    <s v="Lipitor"/>
    <s v="Inconclusive"/>
    <n v="10"/>
    <x v="1"/>
    <s v="HypertensionMed"/>
    <n v="2"/>
    <x v="3"/>
    <n v="12"/>
  </r>
  <r>
    <s v="Mary Daniels"/>
    <x v="35"/>
    <x v="0"/>
    <x v="1"/>
    <s v="A-"/>
    <x v="4"/>
    <d v="2022-05-29T00:00:00"/>
    <s v="Danielle Henry"/>
    <s v="Brooks, Harris and Carter"/>
    <n v="31044.27665"/>
    <x v="4"/>
    <n v="5176"/>
    <n v="346"/>
    <x v="2"/>
    <d v="2022-06-24T00:00:00"/>
    <s v="Ibuprofen"/>
    <s v="Abnormal"/>
    <n v="26"/>
    <x v="2"/>
    <s v="HypertensionHigh"/>
    <n v="5"/>
    <x v="0"/>
    <n v="29"/>
  </r>
  <r>
    <s v="Kimberly Matthews"/>
    <x v="49"/>
    <x v="2"/>
    <x v="0"/>
    <s v="O+"/>
    <x v="5"/>
    <d v="2021-10-05T00:00:00"/>
    <s v="Joyce Mays"/>
    <s v="Rivera-Crane"/>
    <n v="31038.056130000001"/>
    <x v="1"/>
    <n v="24879"/>
    <n v="455"/>
    <x v="0"/>
    <d v="2021-10-24T00:00:00"/>
    <s v="Penicillin"/>
    <s v="Normal"/>
    <n v="19"/>
    <x v="1"/>
    <s v="CancerMed"/>
    <n v="10"/>
    <x v="4"/>
    <n v="5"/>
  </r>
  <r>
    <s v="Robert Navarro"/>
    <x v="61"/>
    <x v="0"/>
    <x v="0"/>
    <s v="O+"/>
    <x v="4"/>
    <d v="2021-09-14T00:00:00"/>
    <s v="Christy Brewer"/>
    <s v="Chen, Martin and Allen"/>
    <n v="31035.66603"/>
    <x v="2"/>
    <n v="5113"/>
    <n v="189"/>
    <x v="1"/>
    <d v="2021-10-14T00:00:00"/>
    <s v="Aspirin"/>
    <s v="Abnormal"/>
    <n v="30"/>
    <x v="2"/>
    <s v="HypertensionHigh"/>
    <n v="9"/>
    <x v="4"/>
    <n v="14"/>
  </r>
  <r>
    <s v="Danielle Schultz"/>
    <x v="51"/>
    <x v="0"/>
    <x v="0"/>
    <s v="A-"/>
    <x v="3"/>
    <d v="2020-02-02T00:00:00"/>
    <s v="Daniel Gates"/>
    <s v="Gomez Inc"/>
    <n v="31034.265329999998"/>
    <x v="1"/>
    <n v="28202"/>
    <n v="281"/>
    <x v="2"/>
    <d v="2020-02-04T00:00:00"/>
    <s v="Paracetamol"/>
    <s v="Inconclusive"/>
    <n v="2"/>
    <x v="0"/>
    <s v="ArthritisLow"/>
    <n v="2"/>
    <x v="3"/>
    <n v="2"/>
  </r>
  <r>
    <s v="Christine Scott"/>
    <x v="4"/>
    <x v="2"/>
    <x v="1"/>
    <s v="AB-"/>
    <x v="4"/>
    <d v="2021-06-01T00:00:00"/>
    <s v="Lisa Wright"/>
    <s v="Hall, Moore and Rojas"/>
    <n v="31033.018400000001"/>
    <x v="1"/>
    <n v="4046"/>
    <n v="414"/>
    <x v="0"/>
    <d v="2021-06-08T00:00:00"/>
    <s v="Ibuprofen"/>
    <s v="Normal"/>
    <n v="7"/>
    <x v="0"/>
    <s v="HypertensionLow"/>
    <n v="6"/>
    <x v="4"/>
    <n v="1"/>
  </r>
  <r>
    <s v="Kevin Harris"/>
    <x v="29"/>
    <x v="3"/>
    <x v="0"/>
    <s v="AB+"/>
    <x v="1"/>
    <d v="2020-03-05T00:00:00"/>
    <s v="Andrew Smith"/>
    <s v="Garcia-Johnson"/>
    <n v="31020.520690000001"/>
    <x v="2"/>
    <n v="17698"/>
    <n v="293"/>
    <x v="2"/>
    <d v="2020-03-14T00:00:00"/>
    <s v="Paracetamol"/>
    <s v="Abnormal"/>
    <n v="9"/>
    <x v="0"/>
    <s v="AsthmaLow"/>
    <n v="3"/>
    <x v="3"/>
    <n v="5"/>
  </r>
  <r>
    <s v="Steven Moody"/>
    <x v="62"/>
    <x v="2"/>
    <x v="0"/>
    <s v="A-"/>
    <x v="2"/>
    <d v="2022-03-15T00:00:00"/>
    <s v="Shari Ortega"/>
    <s v="Reed and Sons"/>
    <n v="31006.010109999999"/>
    <x v="3"/>
    <n v="7927"/>
    <n v="278"/>
    <x v="1"/>
    <d v="2022-03-17T00:00:00"/>
    <s v="Ibuprofen"/>
    <s v="Normal"/>
    <n v="2"/>
    <x v="0"/>
    <s v="ObesityLow"/>
    <n v="3"/>
    <x v="0"/>
    <n v="15"/>
  </r>
  <r>
    <s v="Robert Dillon"/>
    <x v="66"/>
    <x v="0"/>
    <x v="1"/>
    <s v="A+"/>
    <x v="0"/>
    <d v="2022-12-03T00:00:00"/>
    <s v="Stephen Houston"/>
    <s v="Ford Ltd"/>
    <n v="31001.817350000001"/>
    <x v="1"/>
    <n v="2590"/>
    <n v="492"/>
    <x v="2"/>
    <d v="2022-12-13T00:00:00"/>
    <s v="Aspirin"/>
    <s v="Inconclusive"/>
    <n v="10"/>
    <x v="1"/>
    <s v="DiabetesMed"/>
    <n v="12"/>
    <x v="0"/>
    <n v="3"/>
  </r>
  <r>
    <s v="Rhonda Sherman"/>
    <x v="36"/>
    <x v="0"/>
    <x v="0"/>
    <s v="O+"/>
    <x v="5"/>
    <d v="2020-02-15T00:00:00"/>
    <s v="Robert Bernard"/>
    <s v="Nichols Group"/>
    <n v="30997.07632"/>
    <x v="2"/>
    <n v="61628"/>
    <n v="278"/>
    <x v="1"/>
    <d v="2020-02-16T00:00:00"/>
    <s v="Paracetamol"/>
    <s v="Abnormal"/>
    <n v="1"/>
    <x v="0"/>
    <s v="CancerLow"/>
    <n v="2"/>
    <x v="3"/>
    <n v="15"/>
  </r>
  <r>
    <s v="Cynthia Wagner"/>
    <x v="28"/>
    <x v="1"/>
    <x v="0"/>
    <s v="O-"/>
    <x v="1"/>
    <d v="2023-09-28T00:00:00"/>
    <s v="Alyssa Haynes"/>
    <s v="Mcintosh, Holt and White"/>
    <n v="30995.021499999999"/>
    <x v="2"/>
    <n v="32299"/>
    <n v="263"/>
    <x v="1"/>
    <d v="2023-10-14T00:00:00"/>
    <s v="Penicillin"/>
    <s v="Normal"/>
    <n v="16"/>
    <x v="1"/>
    <s v="AsthmaMed"/>
    <n v="9"/>
    <x v="1"/>
    <n v="28"/>
  </r>
  <r>
    <s v="Tammy Marshall"/>
    <x v="43"/>
    <x v="1"/>
    <x v="1"/>
    <s v="A-"/>
    <x v="4"/>
    <d v="2021-03-13T00:00:00"/>
    <s v="Monique Moody"/>
    <s v="Garcia Group"/>
    <n v="30991.167140000001"/>
    <x v="4"/>
    <n v="20892"/>
    <n v="238"/>
    <x v="0"/>
    <d v="2021-03-16T00:00:00"/>
    <s v="Aspirin"/>
    <s v="Normal"/>
    <n v="3"/>
    <x v="0"/>
    <s v="HypertensionLow"/>
    <n v="3"/>
    <x v="4"/>
    <n v="13"/>
  </r>
  <r>
    <s v="Benjamin Anderson"/>
    <x v="6"/>
    <x v="0"/>
    <x v="1"/>
    <s v="AB-"/>
    <x v="4"/>
    <d v="2019-02-19T00:00:00"/>
    <s v="Gabriela Garcia"/>
    <s v="Dunlap, Bishop and Reed"/>
    <n v="30984.389899999998"/>
    <x v="2"/>
    <n v="27823"/>
    <n v="358"/>
    <x v="0"/>
    <d v="2019-03-09T00:00:00"/>
    <s v="Aspirin"/>
    <s v="Inconclusive"/>
    <n v="18"/>
    <x v="1"/>
    <s v="HypertensionMed"/>
    <n v="2"/>
    <x v="2"/>
    <n v="19"/>
  </r>
  <r>
    <s v="Colleen Boyd"/>
    <x v="23"/>
    <x v="0"/>
    <x v="1"/>
    <s v="A+"/>
    <x v="3"/>
    <d v="2020-11-14T00:00:00"/>
    <s v="Stephanie James"/>
    <s v="Martin Group"/>
    <n v="30978.740030000001"/>
    <x v="3"/>
    <n v="32546"/>
    <n v="335"/>
    <x v="2"/>
    <d v="2020-12-12T00:00:00"/>
    <s v="Lipitor"/>
    <s v="Abnormal"/>
    <n v="28"/>
    <x v="2"/>
    <s v="ArthritisHigh"/>
    <n v="11"/>
    <x v="3"/>
    <n v="14"/>
  </r>
  <r>
    <s v="Stephanie Sellers"/>
    <x v="42"/>
    <x v="0"/>
    <x v="0"/>
    <s v="O-"/>
    <x v="2"/>
    <d v="2019-09-01T00:00:00"/>
    <s v="Alec Ramirez"/>
    <s v="Fernandez-Underwood"/>
    <n v="30972.178110000001"/>
    <x v="0"/>
    <n v="24846"/>
    <n v="482"/>
    <x v="2"/>
    <d v="2019-09-15T00:00:00"/>
    <s v="Ibuprofen"/>
    <s v="Abnormal"/>
    <n v="14"/>
    <x v="1"/>
    <s v="ObesityMed"/>
    <n v="9"/>
    <x v="2"/>
    <n v="1"/>
  </r>
  <r>
    <s v="Frank Conner"/>
    <x v="1"/>
    <x v="1"/>
    <x v="1"/>
    <s v="O-"/>
    <x v="5"/>
    <d v="2022-07-09T00:00:00"/>
    <s v="Teresa Moreno"/>
    <s v="Barnett, Williams and Jackson"/>
    <n v="30969.725600000002"/>
    <x v="3"/>
    <n v="13308"/>
    <n v="105"/>
    <x v="0"/>
    <d v="2022-07-31T00:00:00"/>
    <s v="Paracetamol"/>
    <s v="Abnormal"/>
    <n v="22"/>
    <x v="2"/>
    <s v="CancerHigh"/>
    <n v="7"/>
    <x v="0"/>
    <n v="9"/>
  </r>
  <r>
    <s v="Vanessa Little"/>
    <x v="55"/>
    <x v="1"/>
    <x v="0"/>
    <s v="A+"/>
    <x v="4"/>
    <d v="2021-10-07T00:00:00"/>
    <s v="Michael Hunter"/>
    <s v="Nelson Ltd"/>
    <n v="30968.86678"/>
    <x v="3"/>
    <n v="18490"/>
    <n v="448"/>
    <x v="2"/>
    <d v="2021-10-12T00:00:00"/>
    <s v="Penicillin"/>
    <s v="Inconclusive"/>
    <n v="5"/>
    <x v="0"/>
    <s v="HypertensionLow"/>
    <n v="10"/>
    <x v="4"/>
    <n v="7"/>
  </r>
  <r>
    <s v="Daniel Rice"/>
    <x v="64"/>
    <x v="3"/>
    <x v="1"/>
    <s v="A-"/>
    <x v="3"/>
    <d v="2021-02-15T00:00:00"/>
    <s v="Amanda Walker"/>
    <s v="Sherman-May"/>
    <n v="30957.653910000001"/>
    <x v="3"/>
    <n v="3453"/>
    <n v="376"/>
    <x v="1"/>
    <d v="2021-03-04T00:00:00"/>
    <s v="Penicillin"/>
    <s v="Inconclusive"/>
    <n v="17"/>
    <x v="1"/>
    <s v="ArthritisMed"/>
    <n v="2"/>
    <x v="4"/>
    <n v="15"/>
  </r>
  <r>
    <s v="Jordan Smith"/>
    <x v="36"/>
    <x v="0"/>
    <x v="1"/>
    <s v="B-"/>
    <x v="0"/>
    <d v="2020-09-15T00:00:00"/>
    <s v="Veronica Gray"/>
    <s v="Davis and Sons"/>
    <n v="30955.319230000001"/>
    <x v="0"/>
    <n v="48003"/>
    <n v="209"/>
    <x v="1"/>
    <d v="2020-09-25T00:00:00"/>
    <s v="Penicillin"/>
    <s v="Abnormal"/>
    <n v="10"/>
    <x v="1"/>
    <s v="DiabetesMed"/>
    <n v="9"/>
    <x v="3"/>
    <n v="15"/>
  </r>
  <r>
    <s v="Maria Mccarthy"/>
    <x v="19"/>
    <x v="0"/>
    <x v="0"/>
    <s v="O+"/>
    <x v="5"/>
    <d v="2022-09-23T00:00:00"/>
    <s v="David Scott"/>
    <s v="Young-Cox"/>
    <n v="30952.246589999999"/>
    <x v="2"/>
    <n v="48689"/>
    <n v="116"/>
    <x v="0"/>
    <d v="2022-09-30T00:00:00"/>
    <s v="Ibuprofen"/>
    <s v="Inconclusive"/>
    <n v="7"/>
    <x v="0"/>
    <s v="CancerLow"/>
    <n v="9"/>
    <x v="0"/>
    <n v="23"/>
  </r>
  <r>
    <s v="Edwin Bailey"/>
    <x v="6"/>
    <x v="0"/>
    <x v="0"/>
    <s v="AB-"/>
    <x v="4"/>
    <d v="2019-03-23T00:00:00"/>
    <s v="Sabrina Nguyen"/>
    <s v="Clark, Peck and Ortiz"/>
    <n v="30949.966349999999"/>
    <x v="1"/>
    <n v="30941"/>
    <n v="335"/>
    <x v="0"/>
    <d v="2019-03-25T00:00:00"/>
    <s v="Aspirin"/>
    <s v="Normal"/>
    <n v="2"/>
    <x v="0"/>
    <s v="HypertensionLow"/>
    <n v="3"/>
    <x v="2"/>
    <n v="23"/>
  </r>
  <r>
    <s v="Michael Miranda"/>
    <x v="29"/>
    <x v="3"/>
    <x v="1"/>
    <s v="O-"/>
    <x v="1"/>
    <d v="2021-05-06T00:00:00"/>
    <s v="Steven Roberson"/>
    <s v="Zavala Group"/>
    <n v="30940.554660000002"/>
    <x v="4"/>
    <n v="39205"/>
    <n v="216"/>
    <x v="0"/>
    <d v="2021-05-23T00:00:00"/>
    <s v="Penicillin"/>
    <s v="Abnormal"/>
    <n v="17"/>
    <x v="1"/>
    <s v="AsthmaMed"/>
    <n v="5"/>
    <x v="4"/>
    <n v="6"/>
  </r>
  <r>
    <s v="Danielle Smith"/>
    <x v="26"/>
    <x v="0"/>
    <x v="0"/>
    <s v="B-"/>
    <x v="0"/>
    <d v="2022-08-11T00:00:00"/>
    <s v="Dan Johnson"/>
    <s v="Mathis and Sons"/>
    <n v="30915.430120000001"/>
    <x v="3"/>
    <n v="27650"/>
    <n v="364"/>
    <x v="1"/>
    <d v="2022-08-25T00:00:00"/>
    <s v="Ibuprofen"/>
    <s v="Abnormal"/>
    <n v="14"/>
    <x v="1"/>
    <s v="DiabetesMed"/>
    <n v="8"/>
    <x v="0"/>
    <n v="11"/>
  </r>
  <r>
    <s v="Lori Brown"/>
    <x v="43"/>
    <x v="1"/>
    <x v="0"/>
    <s v="O-"/>
    <x v="0"/>
    <d v="2022-02-13T00:00:00"/>
    <s v="Carlos Salinas"/>
    <s v="Morrison Ltd"/>
    <n v="30913.192210000001"/>
    <x v="2"/>
    <n v="17040"/>
    <n v="284"/>
    <x v="1"/>
    <d v="2022-02-20T00:00:00"/>
    <s v="Lipitor"/>
    <s v="Normal"/>
    <n v="7"/>
    <x v="0"/>
    <s v="DiabetesLow"/>
    <n v="2"/>
    <x v="0"/>
    <n v="13"/>
  </r>
  <r>
    <s v="Ashley Clark"/>
    <x v="7"/>
    <x v="0"/>
    <x v="0"/>
    <s v="A+"/>
    <x v="2"/>
    <d v="2020-06-08T00:00:00"/>
    <s v="Bethany Mora"/>
    <s v="Erickson-Ramirez"/>
    <n v="30911.229599999999"/>
    <x v="3"/>
    <n v="3265"/>
    <n v="226"/>
    <x v="0"/>
    <d v="2020-06-11T00:00:00"/>
    <s v="Lipitor"/>
    <s v="Normal"/>
    <n v="3"/>
    <x v="0"/>
    <s v="ObesityLow"/>
    <n v="6"/>
    <x v="3"/>
    <n v="8"/>
  </r>
  <r>
    <s v="Kenneth Little"/>
    <x v="59"/>
    <x v="0"/>
    <x v="0"/>
    <s v="A-"/>
    <x v="3"/>
    <d v="2018-11-24T00:00:00"/>
    <s v="Lisa Barnes"/>
    <s v="Johnson-Richards"/>
    <n v="30911.052179999999"/>
    <x v="0"/>
    <n v="15755"/>
    <n v="432"/>
    <x v="1"/>
    <d v="2018-12-04T00:00:00"/>
    <s v="Penicillin"/>
    <s v="Normal"/>
    <n v="10"/>
    <x v="1"/>
    <s v="ArthritisMed"/>
    <n v="11"/>
    <x v="5"/>
    <n v="24"/>
  </r>
  <r>
    <s v="Barbara Ibarra"/>
    <x v="46"/>
    <x v="0"/>
    <x v="0"/>
    <s v="A-"/>
    <x v="0"/>
    <d v="2020-02-15T00:00:00"/>
    <s v="Madison Copeland"/>
    <s v="Taylor, Fuller and Martinez"/>
    <n v="30897.372660000001"/>
    <x v="4"/>
    <n v="20714"/>
    <n v="486"/>
    <x v="1"/>
    <d v="2020-03-16T00:00:00"/>
    <s v="Aspirin"/>
    <s v="Abnormal"/>
    <n v="30"/>
    <x v="2"/>
    <s v="DiabetesHigh"/>
    <n v="2"/>
    <x v="3"/>
    <n v="15"/>
  </r>
  <r>
    <s v="Rebecca Collins"/>
    <x v="0"/>
    <x v="0"/>
    <x v="1"/>
    <s v="A-"/>
    <x v="4"/>
    <d v="2019-02-11T00:00:00"/>
    <s v="Brian Cochran"/>
    <s v="Hernandez, Ellis and Smith"/>
    <n v="30892.811949999999"/>
    <x v="4"/>
    <n v="27351"/>
    <n v="163"/>
    <x v="1"/>
    <d v="2019-03-07T00:00:00"/>
    <s v="Penicillin"/>
    <s v="Abnormal"/>
    <n v="24"/>
    <x v="2"/>
    <s v="HypertensionHigh"/>
    <n v="2"/>
    <x v="2"/>
    <n v="11"/>
  </r>
  <r>
    <s v="Tammy King"/>
    <x v="62"/>
    <x v="2"/>
    <x v="0"/>
    <s v="O-"/>
    <x v="5"/>
    <d v="2023-08-29T00:00:00"/>
    <s v="Mike Riley"/>
    <s v="Reeves, Berg and Wood"/>
    <n v="30884.879639999999"/>
    <x v="2"/>
    <n v="22338"/>
    <n v="374"/>
    <x v="0"/>
    <d v="2023-09-14T00:00:00"/>
    <s v="Paracetamol"/>
    <s v="Abnormal"/>
    <n v="16"/>
    <x v="1"/>
    <s v="CancerMed"/>
    <n v="8"/>
    <x v="1"/>
    <n v="29"/>
  </r>
  <r>
    <s v="Brian Acosta"/>
    <x v="59"/>
    <x v="0"/>
    <x v="0"/>
    <s v="B+"/>
    <x v="0"/>
    <d v="2020-08-03T00:00:00"/>
    <s v="Sabrina Meyer"/>
    <s v="Sanchez, Baker and Hudson"/>
    <n v="30884.861150000001"/>
    <x v="4"/>
    <n v="39808"/>
    <n v="382"/>
    <x v="2"/>
    <d v="2020-08-23T00:00:00"/>
    <s v="Lipitor"/>
    <s v="Abnormal"/>
    <n v="20"/>
    <x v="2"/>
    <s v="DiabetesHigh"/>
    <n v="8"/>
    <x v="3"/>
    <n v="3"/>
  </r>
  <r>
    <s v="Alexandra Davidson"/>
    <x v="21"/>
    <x v="1"/>
    <x v="0"/>
    <s v="O+"/>
    <x v="2"/>
    <d v="2021-04-24T00:00:00"/>
    <s v="Tony Scott"/>
    <s v="Mathews-Pacheco"/>
    <n v="30875.671109999999"/>
    <x v="4"/>
    <n v="9566"/>
    <n v="391"/>
    <x v="1"/>
    <d v="2021-05-01T00:00:00"/>
    <s v="Lipitor"/>
    <s v="Inconclusive"/>
    <n v="7"/>
    <x v="0"/>
    <s v="ObesityLow"/>
    <n v="4"/>
    <x v="4"/>
    <n v="24"/>
  </r>
  <r>
    <s v="Robert Williams"/>
    <x v="34"/>
    <x v="2"/>
    <x v="0"/>
    <s v="O+"/>
    <x v="0"/>
    <d v="2020-08-23T00:00:00"/>
    <s v="Bruce Nicholson"/>
    <s v="Thomas Group"/>
    <n v="30866.23748"/>
    <x v="0"/>
    <n v="52474"/>
    <n v="126"/>
    <x v="2"/>
    <d v="2020-09-01T00:00:00"/>
    <s v="Lipitor"/>
    <s v="Normal"/>
    <n v="9"/>
    <x v="0"/>
    <s v="DiabetesLow"/>
    <n v="8"/>
    <x v="3"/>
    <n v="23"/>
  </r>
  <r>
    <s v="Nathan Cain"/>
    <x v="26"/>
    <x v="0"/>
    <x v="0"/>
    <s v="A-"/>
    <x v="4"/>
    <d v="2023-09-24T00:00:00"/>
    <s v="Devon Moon"/>
    <s v="Martin Inc"/>
    <n v="30861.484039999999"/>
    <x v="0"/>
    <n v="7214"/>
    <n v="287"/>
    <x v="2"/>
    <d v="2023-10-10T00:00:00"/>
    <s v="Aspirin"/>
    <s v="Normal"/>
    <n v="16"/>
    <x v="1"/>
    <s v="HypertensionMed"/>
    <n v="9"/>
    <x v="1"/>
    <n v="24"/>
  </r>
  <r>
    <s v="Brittany Snyder"/>
    <x v="44"/>
    <x v="1"/>
    <x v="0"/>
    <s v="B-"/>
    <x v="1"/>
    <d v="2019-05-10T00:00:00"/>
    <s v="Wendy Roberson"/>
    <s v="Gross Group"/>
    <n v="30851.824949999998"/>
    <x v="2"/>
    <n v="33022"/>
    <n v="312"/>
    <x v="1"/>
    <d v="2019-06-07T00:00:00"/>
    <s v="Paracetamol"/>
    <s v="Inconclusive"/>
    <n v="28"/>
    <x v="2"/>
    <s v="AsthmaHigh"/>
    <n v="5"/>
    <x v="2"/>
    <n v="10"/>
  </r>
  <r>
    <s v="Alyssa Levine"/>
    <x v="62"/>
    <x v="2"/>
    <x v="1"/>
    <s v="B-"/>
    <x v="3"/>
    <d v="2022-12-08T00:00:00"/>
    <s v="Beth Romero"/>
    <s v="Patterson-Morris"/>
    <n v="30844.901989999998"/>
    <x v="4"/>
    <n v="12775"/>
    <n v="160"/>
    <x v="1"/>
    <d v="2023-01-05T00:00:00"/>
    <s v="Penicillin"/>
    <s v="Inconclusive"/>
    <n v="28"/>
    <x v="2"/>
    <s v="ArthritisHigh"/>
    <n v="12"/>
    <x v="0"/>
    <n v="8"/>
  </r>
  <r>
    <s v="Zachary Turner"/>
    <x v="43"/>
    <x v="1"/>
    <x v="0"/>
    <s v="AB-"/>
    <x v="0"/>
    <d v="2019-05-03T00:00:00"/>
    <s v="Wendy Romero"/>
    <s v="Shepherd and Sons"/>
    <n v="30844.344840000002"/>
    <x v="3"/>
    <n v="31223"/>
    <n v="387"/>
    <x v="2"/>
    <d v="2019-06-02T00:00:00"/>
    <s v="Paracetamol"/>
    <s v="Normal"/>
    <n v="30"/>
    <x v="2"/>
    <s v="DiabetesHigh"/>
    <n v="5"/>
    <x v="2"/>
    <n v="3"/>
  </r>
  <r>
    <s v="Robert Ali"/>
    <x v="53"/>
    <x v="2"/>
    <x v="0"/>
    <s v="A+"/>
    <x v="2"/>
    <d v="2020-04-26T00:00:00"/>
    <s v="Steven Bailey"/>
    <s v="Burton, Robinson and Carroll"/>
    <n v="30832.002199999999"/>
    <x v="2"/>
    <n v="13124"/>
    <n v="210"/>
    <x v="2"/>
    <d v="2020-05-13T00:00:00"/>
    <s v="Penicillin"/>
    <s v="Inconclusive"/>
    <n v="17"/>
    <x v="1"/>
    <s v="ObesityMed"/>
    <n v="4"/>
    <x v="3"/>
    <n v="26"/>
  </r>
  <r>
    <s v="Dana Zavala DDS"/>
    <x v="59"/>
    <x v="0"/>
    <x v="1"/>
    <s v="A+"/>
    <x v="4"/>
    <d v="2023-10-12T00:00:00"/>
    <s v="Heather Gentry"/>
    <s v="Trujillo-Norman"/>
    <n v="30831.37701"/>
    <x v="3"/>
    <n v="8898"/>
    <n v="448"/>
    <x v="2"/>
    <d v="2023-11-03T00:00:00"/>
    <s v="Aspirin"/>
    <s v="Abnormal"/>
    <n v="22"/>
    <x v="2"/>
    <s v="HypertensionHigh"/>
    <n v="10"/>
    <x v="1"/>
    <n v="12"/>
  </r>
  <r>
    <s v="Jeremiah Lawrence"/>
    <x v="27"/>
    <x v="0"/>
    <x v="0"/>
    <s v="O-"/>
    <x v="1"/>
    <d v="2022-04-12T00:00:00"/>
    <s v="Claudia Kelly"/>
    <s v="Norman-Downs"/>
    <n v="30819.263579999999"/>
    <x v="2"/>
    <n v="27061"/>
    <n v="290"/>
    <x v="1"/>
    <d v="2022-05-12T00:00:00"/>
    <s v="Aspirin"/>
    <s v="Normal"/>
    <n v="30"/>
    <x v="2"/>
    <s v="AsthmaHigh"/>
    <n v="4"/>
    <x v="0"/>
    <n v="12"/>
  </r>
  <r>
    <s v="Veronica Morris"/>
    <x v="1"/>
    <x v="1"/>
    <x v="1"/>
    <s v="AB+"/>
    <x v="1"/>
    <d v="2021-10-04T00:00:00"/>
    <s v="Michael Payne"/>
    <s v="Stewart Inc"/>
    <n v="30819.178110000001"/>
    <x v="2"/>
    <n v="23215"/>
    <n v="269"/>
    <x v="2"/>
    <d v="2021-10-15T00:00:00"/>
    <s v="Penicillin"/>
    <s v="Normal"/>
    <n v="11"/>
    <x v="1"/>
    <s v="AsthmaMed"/>
    <n v="10"/>
    <x v="4"/>
    <n v="4"/>
  </r>
  <r>
    <s v="Luis Aguilar"/>
    <x v="27"/>
    <x v="0"/>
    <x v="1"/>
    <s v="AB-"/>
    <x v="3"/>
    <d v="2019-01-15T00:00:00"/>
    <s v="Kimberly Braun"/>
    <s v="Pearson, Lee and Porter"/>
    <n v="30796.989949999999"/>
    <x v="4"/>
    <n v="9095"/>
    <n v="431"/>
    <x v="0"/>
    <d v="2019-01-23T00:00:00"/>
    <s v="Aspirin"/>
    <s v="Abnormal"/>
    <n v="8"/>
    <x v="0"/>
    <s v="ArthritisLow"/>
    <n v="1"/>
    <x v="2"/>
    <n v="15"/>
  </r>
  <r>
    <s v="Kimberly Obrien"/>
    <x v="28"/>
    <x v="1"/>
    <x v="1"/>
    <s v="O-"/>
    <x v="0"/>
    <d v="2019-03-30T00:00:00"/>
    <s v="Mitchell Gray"/>
    <s v="Vincent, Rodgers and Baker"/>
    <n v="30781.363689999998"/>
    <x v="2"/>
    <n v="3604"/>
    <n v="183"/>
    <x v="1"/>
    <d v="2019-04-15T00:00:00"/>
    <s v="Paracetamol"/>
    <s v="Abnormal"/>
    <n v="16"/>
    <x v="1"/>
    <s v="DiabetesMed"/>
    <n v="3"/>
    <x v="2"/>
    <n v="30"/>
  </r>
  <r>
    <s v="Tamara Gomez"/>
    <x v="11"/>
    <x v="3"/>
    <x v="0"/>
    <s v="B+"/>
    <x v="1"/>
    <d v="2019-12-11T00:00:00"/>
    <s v="Charles Thompson"/>
    <s v="Carrillo-Swanson"/>
    <n v="30766.673149999999"/>
    <x v="4"/>
    <n v="21950"/>
    <n v="329"/>
    <x v="2"/>
    <d v="2019-12-24T00:00:00"/>
    <s v="Penicillin"/>
    <s v="Abnormal"/>
    <n v="13"/>
    <x v="1"/>
    <s v="AsthmaMed"/>
    <n v="12"/>
    <x v="2"/>
    <n v="11"/>
  </r>
  <r>
    <s v="Jessica Martinez"/>
    <x v="6"/>
    <x v="0"/>
    <x v="0"/>
    <s v="A-"/>
    <x v="0"/>
    <d v="2023-07-18T00:00:00"/>
    <s v="Nancy Smith"/>
    <s v="Griffin Inc"/>
    <n v="30764.54261"/>
    <x v="3"/>
    <n v="34179"/>
    <n v="290"/>
    <x v="1"/>
    <d v="2023-07-25T00:00:00"/>
    <s v="Ibuprofen"/>
    <s v="Normal"/>
    <n v="7"/>
    <x v="0"/>
    <s v="DiabetesLow"/>
    <n v="7"/>
    <x v="1"/>
    <n v="18"/>
  </r>
  <r>
    <s v="Lisa Ferguson"/>
    <x v="12"/>
    <x v="0"/>
    <x v="0"/>
    <s v="A+"/>
    <x v="0"/>
    <d v="2020-02-13T00:00:00"/>
    <s v="Samantha Stewart"/>
    <s v="Romero, Estes and Davies"/>
    <n v="30755.487550000002"/>
    <x v="0"/>
    <n v="38219"/>
    <n v="116"/>
    <x v="1"/>
    <d v="2020-03-08T00:00:00"/>
    <s v="Penicillin"/>
    <s v="Abnormal"/>
    <n v="24"/>
    <x v="2"/>
    <s v="DiabetesHigh"/>
    <n v="2"/>
    <x v="3"/>
    <n v="13"/>
  </r>
  <r>
    <s v="Elizabeth Bryant"/>
    <x v="55"/>
    <x v="1"/>
    <x v="0"/>
    <s v="O-"/>
    <x v="4"/>
    <d v="2020-11-07T00:00:00"/>
    <s v="Jennifer Moses"/>
    <s v="Gutierrez Inc"/>
    <n v="30746.227080000001"/>
    <x v="1"/>
    <n v="12467"/>
    <n v="277"/>
    <x v="2"/>
    <d v="2020-11-14T00:00:00"/>
    <s v="Lipitor"/>
    <s v="Normal"/>
    <n v="7"/>
    <x v="0"/>
    <s v="HypertensionLow"/>
    <n v="11"/>
    <x v="3"/>
    <n v="7"/>
  </r>
  <r>
    <s v="Todd Hernandez"/>
    <x v="16"/>
    <x v="0"/>
    <x v="0"/>
    <s v="AB+"/>
    <x v="1"/>
    <d v="2022-06-29T00:00:00"/>
    <s v="Stacey Mccullough"/>
    <s v="Galloway-Mueller"/>
    <n v="30732.787690000001"/>
    <x v="3"/>
    <n v="2974"/>
    <n v="313"/>
    <x v="2"/>
    <d v="2022-07-28T00:00:00"/>
    <s v="Aspirin"/>
    <s v="Abnormal"/>
    <n v="29"/>
    <x v="2"/>
    <s v="AsthmaHigh"/>
    <n v="6"/>
    <x v="0"/>
    <n v="29"/>
  </r>
  <r>
    <s v="Eric Owens"/>
    <x v="41"/>
    <x v="2"/>
    <x v="1"/>
    <s v="B-"/>
    <x v="5"/>
    <d v="2019-08-15T00:00:00"/>
    <s v="Jessica Wilson"/>
    <s v="Parrish Ltd"/>
    <n v="30706.702239999999"/>
    <x v="0"/>
    <n v="3081"/>
    <n v="113"/>
    <x v="1"/>
    <d v="2019-09-01T00:00:00"/>
    <s v="Lipitor"/>
    <s v="Abnormal"/>
    <n v="17"/>
    <x v="1"/>
    <s v="CancerMed"/>
    <n v="8"/>
    <x v="2"/>
    <n v="15"/>
  </r>
  <r>
    <s v="Jeffrey Downs"/>
    <x v="15"/>
    <x v="1"/>
    <x v="0"/>
    <s v="AB+"/>
    <x v="1"/>
    <d v="2019-07-25T00:00:00"/>
    <s v="William Armstrong"/>
    <s v="Davis Group"/>
    <n v="30703.319950000001"/>
    <x v="1"/>
    <n v="1198"/>
    <n v="175"/>
    <x v="2"/>
    <d v="2019-07-27T00:00:00"/>
    <s v="Lipitor"/>
    <s v="Normal"/>
    <n v="2"/>
    <x v="0"/>
    <s v="AsthmaLow"/>
    <n v="7"/>
    <x v="2"/>
    <n v="25"/>
  </r>
  <r>
    <s v="Frank Bird"/>
    <x v="35"/>
    <x v="0"/>
    <x v="1"/>
    <s v="B-"/>
    <x v="4"/>
    <d v="2022-11-13T00:00:00"/>
    <s v="Philip Terry"/>
    <s v="Mills-Mason"/>
    <n v="30697.590390000001"/>
    <x v="4"/>
    <n v="27669"/>
    <n v="325"/>
    <x v="0"/>
    <d v="2022-12-01T00:00:00"/>
    <s v="Ibuprofen"/>
    <s v="Abnormal"/>
    <n v="18"/>
    <x v="1"/>
    <s v="HypertensionMed"/>
    <n v="11"/>
    <x v="0"/>
    <n v="13"/>
  </r>
  <r>
    <s v="Sheri Gray"/>
    <x v="39"/>
    <x v="0"/>
    <x v="0"/>
    <s v="AB+"/>
    <x v="2"/>
    <d v="2021-01-20T00:00:00"/>
    <s v="Angel Nixon"/>
    <s v="Schmidt Group"/>
    <n v="30688.57229"/>
    <x v="1"/>
    <n v="14782"/>
    <n v="258"/>
    <x v="2"/>
    <d v="2021-02-05T00:00:00"/>
    <s v="Penicillin"/>
    <s v="Inconclusive"/>
    <n v="16"/>
    <x v="1"/>
    <s v="ObesityMed"/>
    <n v="1"/>
    <x v="4"/>
    <n v="20"/>
  </r>
  <r>
    <s v="Jennifer Gilmore"/>
    <x v="34"/>
    <x v="2"/>
    <x v="1"/>
    <s v="B-"/>
    <x v="3"/>
    <d v="2021-06-19T00:00:00"/>
    <s v="Sarah Chandler"/>
    <s v="West-Smith"/>
    <n v="30687.292079999999"/>
    <x v="4"/>
    <n v="33051"/>
    <n v="491"/>
    <x v="2"/>
    <d v="2021-06-20T00:00:00"/>
    <s v="Paracetamol"/>
    <s v="Abnormal"/>
    <n v="1"/>
    <x v="0"/>
    <s v="ArthritisLow"/>
    <n v="6"/>
    <x v="4"/>
    <n v="19"/>
  </r>
  <r>
    <s v="Daniel Wilkins"/>
    <x v="31"/>
    <x v="2"/>
    <x v="0"/>
    <s v="B-"/>
    <x v="2"/>
    <d v="2021-02-13T00:00:00"/>
    <s v="Ricky Guerra"/>
    <s v="Johnson, Hinton and Gallagher"/>
    <n v="30673.92352"/>
    <x v="2"/>
    <n v="22298"/>
    <n v="360"/>
    <x v="2"/>
    <d v="2021-02-23T00:00:00"/>
    <s v="Lipitor"/>
    <s v="Inconclusive"/>
    <n v="10"/>
    <x v="1"/>
    <s v="ObesityMed"/>
    <n v="2"/>
    <x v="4"/>
    <n v="13"/>
  </r>
  <r>
    <s v="Jennifer Jackson"/>
    <x v="30"/>
    <x v="2"/>
    <x v="0"/>
    <s v="O+"/>
    <x v="0"/>
    <d v="2022-09-15T00:00:00"/>
    <s v="James Brandt"/>
    <s v="Hughes LLC"/>
    <n v="30673.7719"/>
    <x v="1"/>
    <n v="12776"/>
    <n v="227"/>
    <x v="1"/>
    <d v="2022-09-27T00:00:00"/>
    <s v="Lipitor"/>
    <s v="Abnormal"/>
    <n v="12"/>
    <x v="1"/>
    <s v="DiabetesMed"/>
    <n v="9"/>
    <x v="0"/>
    <n v="15"/>
  </r>
  <r>
    <s v="Thomas Kelly"/>
    <x v="23"/>
    <x v="0"/>
    <x v="1"/>
    <s v="A+"/>
    <x v="4"/>
    <d v="2020-08-25T00:00:00"/>
    <s v="Cindy Snyder"/>
    <s v="Daugherty-Leon"/>
    <n v="30673.543170000001"/>
    <x v="3"/>
    <n v="17856"/>
    <n v="307"/>
    <x v="1"/>
    <d v="2020-09-14T00:00:00"/>
    <s v="Paracetamol"/>
    <s v="Abnormal"/>
    <n v="20"/>
    <x v="2"/>
    <s v="HypertensionHigh"/>
    <n v="8"/>
    <x v="3"/>
    <n v="25"/>
  </r>
  <r>
    <s v="Jason Ortiz"/>
    <x v="55"/>
    <x v="1"/>
    <x v="1"/>
    <s v="O-"/>
    <x v="1"/>
    <d v="2019-04-06T00:00:00"/>
    <s v="Kimberly Moore"/>
    <s v="Glass Inc"/>
    <n v="30660.53616"/>
    <x v="3"/>
    <n v="13231"/>
    <n v="317"/>
    <x v="2"/>
    <d v="2019-04-19T00:00:00"/>
    <s v="Penicillin"/>
    <s v="Inconclusive"/>
    <n v="13"/>
    <x v="1"/>
    <s v="AsthmaMed"/>
    <n v="4"/>
    <x v="2"/>
    <n v="6"/>
  </r>
  <r>
    <s v="Amy Taylor DDS"/>
    <x v="55"/>
    <x v="1"/>
    <x v="0"/>
    <s v="A+"/>
    <x v="1"/>
    <d v="2019-10-30T00:00:00"/>
    <s v="Manuel Roy DDS"/>
    <s v="Saunders Inc"/>
    <n v="30656.615440000001"/>
    <x v="4"/>
    <n v="8481"/>
    <n v="335"/>
    <x v="2"/>
    <d v="2019-11-18T00:00:00"/>
    <s v="Ibuprofen"/>
    <s v="Normal"/>
    <n v="19"/>
    <x v="1"/>
    <s v="AsthmaMed"/>
    <n v="10"/>
    <x v="2"/>
    <n v="30"/>
  </r>
  <r>
    <s v="Paula Anderson"/>
    <x v="58"/>
    <x v="3"/>
    <x v="0"/>
    <s v="O+"/>
    <x v="1"/>
    <d v="2019-05-16T00:00:00"/>
    <s v="Michael Hood"/>
    <s v="Collier-Lynch"/>
    <n v="30653.321260000001"/>
    <x v="1"/>
    <n v="2585"/>
    <n v="445"/>
    <x v="1"/>
    <d v="2019-05-28T00:00:00"/>
    <s v="Lipitor"/>
    <s v="Abnormal"/>
    <n v="12"/>
    <x v="1"/>
    <s v="AsthmaMed"/>
    <n v="5"/>
    <x v="2"/>
    <n v="16"/>
  </r>
  <r>
    <s v="Andrea Taylor"/>
    <x v="39"/>
    <x v="0"/>
    <x v="1"/>
    <s v="B+"/>
    <x v="4"/>
    <d v="2023-03-27T00:00:00"/>
    <s v="Leslie Williams"/>
    <s v="Ray Inc"/>
    <n v="30651.62599"/>
    <x v="1"/>
    <n v="11233"/>
    <n v="374"/>
    <x v="2"/>
    <d v="2023-04-17T00:00:00"/>
    <s v="Paracetamol"/>
    <s v="Abnormal"/>
    <n v="21"/>
    <x v="2"/>
    <s v="HypertensionHigh"/>
    <n v="3"/>
    <x v="1"/>
    <n v="27"/>
  </r>
  <r>
    <s v="Caleb Flores"/>
    <x v="34"/>
    <x v="2"/>
    <x v="0"/>
    <s v="AB+"/>
    <x v="5"/>
    <d v="2022-08-07T00:00:00"/>
    <s v="Joann Lopez"/>
    <s v="Johnson LLC"/>
    <n v="30644.80485"/>
    <x v="1"/>
    <n v="5895"/>
    <n v="231"/>
    <x v="2"/>
    <d v="2022-09-02T00:00:00"/>
    <s v="Aspirin"/>
    <s v="Inconclusive"/>
    <n v="26"/>
    <x v="2"/>
    <s v="CancerHigh"/>
    <n v="8"/>
    <x v="0"/>
    <n v="7"/>
  </r>
  <r>
    <s v="Kevin Smith"/>
    <x v="47"/>
    <x v="0"/>
    <x v="1"/>
    <s v="O-"/>
    <x v="4"/>
    <d v="2020-12-17T00:00:00"/>
    <s v="David Contreras"/>
    <s v="Sellers-Haas"/>
    <n v="30629.990089999999"/>
    <x v="3"/>
    <n v="31322"/>
    <n v="491"/>
    <x v="0"/>
    <d v="2020-12-30T00:00:00"/>
    <s v="Aspirin"/>
    <s v="Normal"/>
    <n v="13"/>
    <x v="1"/>
    <s v="HypertensionMed"/>
    <n v="12"/>
    <x v="3"/>
    <n v="17"/>
  </r>
  <r>
    <s v="Richard Kelly"/>
    <x v="45"/>
    <x v="2"/>
    <x v="0"/>
    <s v="B-"/>
    <x v="4"/>
    <d v="2019-05-20T00:00:00"/>
    <s v="Christopher Kim"/>
    <s v="Knight Inc"/>
    <n v="30628.364610000001"/>
    <x v="0"/>
    <n v="4489"/>
    <n v="110"/>
    <x v="2"/>
    <d v="2019-05-29T00:00:00"/>
    <s v="Penicillin"/>
    <s v="Abnormal"/>
    <n v="9"/>
    <x v="0"/>
    <s v="HypertensionLow"/>
    <n v="5"/>
    <x v="2"/>
    <n v="20"/>
  </r>
  <r>
    <s v="Anthony Butler"/>
    <x v="7"/>
    <x v="0"/>
    <x v="1"/>
    <s v="B-"/>
    <x v="1"/>
    <d v="2020-03-16T00:00:00"/>
    <s v="Deborah Miller"/>
    <s v="Mayer-Cervantes"/>
    <n v="30626.262579999999"/>
    <x v="2"/>
    <n v="6160"/>
    <n v="141"/>
    <x v="1"/>
    <d v="2020-03-17T00:00:00"/>
    <s v="Paracetamol"/>
    <s v="Normal"/>
    <n v="1"/>
    <x v="0"/>
    <s v="AsthmaLow"/>
    <n v="3"/>
    <x v="3"/>
    <n v="16"/>
  </r>
  <r>
    <s v="Eric Williams"/>
    <x v="31"/>
    <x v="2"/>
    <x v="0"/>
    <s v="AB+"/>
    <x v="3"/>
    <d v="2020-02-11T00:00:00"/>
    <s v="David Foster"/>
    <s v="Bailey and Sons"/>
    <n v="30620.385770000001"/>
    <x v="1"/>
    <n v="33860"/>
    <n v="155"/>
    <x v="1"/>
    <d v="2020-02-14T00:00:00"/>
    <s v="Lipitor"/>
    <s v="Inconclusive"/>
    <n v="3"/>
    <x v="0"/>
    <s v="ArthritisLow"/>
    <n v="2"/>
    <x v="3"/>
    <n v="11"/>
  </r>
  <r>
    <s v="Shannon Martinez"/>
    <x v="44"/>
    <x v="1"/>
    <x v="0"/>
    <s v="B-"/>
    <x v="0"/>
    <d v="2023-04-23T00:00:00"/>
    <s v="Frank Mcclain"/>
    <s v="Smith, Sweeney and Miller"/>
    <n v="30615.438460000001"/>
    <x v="4"/>
    <n v="35300"/>
    <n v="127"/>
    <x v="2"/>
    <d v="2023-05-18T00:00:00"/>
    <s v="Lipitor"/>
    <s v="Abnormal"/>
    <n v="25"/>
    <x v="2"/>
    <s v="DiabetesHigh"/>
    <n v="4"/>
    <x v="1"/>
    <n v="23"/>
  </r>
  <r>
    <s v="Sandra Jones"/>
    <x v="44"/>
    <x v="1"/>
    <x v="1"/>
    <s v="AB+"/>
    <x v="5"/>
    <d v="2020-08-10T00:00:00"/>
    <s v="Peggy Nelson"/>
    <s v="Brown, Lopez and Martin"/>
    <n v="30602.900809999999"/>
    <x v="1"/>
    <n v="4047"/>
    <n v="217"/>
    <x v="0"/>
    <d v="2020-08-13T00:00:00"/>
    <s v="Penicillin"/>
    <s v="Inconclusive"/>
    <n v="3"/>
    <x v="0"/>
    <s v="CancerLow"/>
    <n v="8"/>
    <x v="3"/>
    <n v="10"/>
  </r>
  <r>
    <s v="Tina Williams"/>
    <x v="43"/>
    <x v="1"/>
    <x v="1"/>
    <s v="B-"/>
    <x v="0"/>
    <d v="2021-12-12T00:00:00"/>
    <s v="Samuel Murphy"/>
    <s v="Solomon-Davis"/>
    <n v="30597.932720000001"/>
    <x v="2"/>
    <n v="17132"/>
    <n v="322"/>
    <x v="1"/>
    <d v="2021-12-28T00:00:00"/>
    <s v="Paracetamol"/>
    <s v="Abnormal"/>
    <n v="16"/>
    <x v="1"/>
    <s v="DiabetesMed"/>
    <n v="12"/>
    <x v="4"/>
    <n v="12"/>
  </r>
  <r>
    <s v="Mrs. Tracie Solis"/>
    <x v="22"/>
    <x v="0"/>
    <x v="0"/>
    <s v="AB-"/>
    <x v="1"/>
    <d v="2022-05-18T00:00:00"/>
    <s v="Katherine Patel"/>
    <s v="Montes-Ramirez"/>
    <n v="30596.394230000002"/>
    <x v="2"/>
    <n v="43031"/>
    <n v="417"/>
    <x v="2"/>
    <d v="2022-06-04T00:00:00"/>
    <s v="Ibuprofen"/>
    <s v="Inconclusive"/>
    <n v="17"/>
    <x v="1"/>
    <s v="AsthmaMed"/>
    <n v="5"/>
    <x v="0"/>
    <n v="18"/>
  </r>
  <r>
    <s v="Ashley Elliott"/>
    <x v="51"/>
    <x v="0"/>
    <x v="0"/>
    <s v="AB-"/>
    <x v="4"/>
    <d v="2020-07-10T00:00:00"/>
    <s v="Elizabeth Goodman"/>
    <s v="Fletcher-Smith"/>
    <n v="30594.362550000002"/>
    <x v="4"/>
    <n v="25216"/>
    <n v="434"/>
    <x v="1"/>
    <d v="2020-07-24T00:00:00"/>
    <s v="Aspirin"/>
    <s v="Normal"/>
    <n v="14"/>
    <x v="1"/>
    <s v="HypertensionMed"/>
    <n v="7"/>
    <x v="3"/>
    <n v="10"/>
  </r>
  <r>
    <s v="Stephen Preston"/>
    <x v="42"/>
    <x v="0"/>
    <x v="0"/>
    <s v="A+"/>
    <x v="1"/>
    <d v="2021-04-01T00:00:00"/>
    <s v="Tina Gordon"/>
    <s v="Thompson, Miller and Howard"/>
    <n v="30589.36537"/>
    <x v="0"/>
    <n v="10810"/>
    <n v="479"/>
    <x v="2"/>
    <d v="2021-04-05T00:00:00"/>
    <s v="Ibuprofen"/>
    <s v="Abnormal"/>
    <n v="4"/>
    <x v="0"/>
    <s v="AsthmaLow"/>
    <n v="4"/>
    <x v="4"/>
    <n v="1"/>
  </r>
  <r>
    <s v="Jodi Pope"/>
    <x v="15"/>
    <x v="1"/>
    <x v="0"/>
    <s v="AB+"/>
    <x v="5"/>
    <d v="2022-09-06T00:00:00"/>
    <s v="Billy Johnson"/>
    <s v="Richard, Reyes and Suarez"/>
    <n v="30586.926350000002"/>
    <x v="3"/>
    <n v="20466"/>
    <n v="361"/>
    <x v="0"/>
    <d v="2022-09-26T00:00:00"/>
    <s v="Paracetamol"/>
    <s v="Normal"/>
    <n v="20"/>
    <x v="2"/>
    <s v="CancerHigh"/>
    <n v="9"/>
    <x v="0"/>
    <n v="6"/>
  </r>
  <r>
    <s v="Carlos Bush"/>
    <x v="59"/>
    <x v="0"/>
    <x v="0"/>
    <s v="A+"/>
    <x v="3"/>
    <d v="2021-07-16T00:00:00"/>
    <s v="Randy Herrera"/>
    <s v="Valencia Group"/>
    <n v="30586.214830000001"/>
    <x v="4"/>
    <n v="6256"/>
    <n v="487"/>
    <x v="0"/>
    <d v="2021-07-19T00:00:00"/>
    <s v="Penicillin"/>
    <s v="Normal"/>
    <n v="3"/>
    <x v="0"/>
    <s v="ArthritisLow"/>
    <n v="7"/>
    <x v="4"/>
    <n v="16"/>
  </r>
  <r>
    <s v="Anita Oconnor"/>
    <x v="64"/>
    <x v="3"/>
    <x v="1"/>
    <s v="AB-"/>
    <x v="1"/>
    <d v="2022-10-06T00:00:00"/>
    <s v="Barbara Miller"/>
    <s v="Howell LLC"/>
    <n v="30585.532340000002"/>
    <x v="4"/>
    <n v="27520"/>
    <n v="264"/>
    <x v="2"/>
    <d v="2022-10-21T00:00:00"/>
    <s v="Lipitor"/>
    <s v="Normal"/>
    <n v="15"/>
    <x v="1"/>
    <s v="AsthmaMed"/>
    <n v="10"/>
    <x v="0"/>
    <n v="6"/>
  </r>
  <r>
    <s v="Tammy Elliott"/>
    <x v="60"/>
    <x v="1"/>
    <x v="0"/>
    <s v="B-"/>
    <x v="0"/>
    <d v="2020-08-14T00:00:00"/>
    <s v="Wayne Rhodes"/>
    <s v="Bennett Ltd"/>
    <n v="30564.028539999999"/>
    <x v="3"/>
    <n v="32438"/>
    <n v="336"/>
    <x v="2"/>
    <d v="2020-09-01T00:00:00"/>
    <s v="Lipitor"/>
    <s v="Abnormal"/>
    <n v="18"/>
    <x v="1"/>
    <s v="DiabetesMed"/>
    <n v="8"/>
    <x v="3"/>
    <n v="14"/>
  </r>
  <r>
    <s v="Beverly Hansen"/>
    <x v="3"/>
    <x v="2"/>
    <x v="0"/>
    <s v="AB-"/>
    <x v="5"/>
    <d v="2019-10-25T00:00:00"/>
    <s v="Matthew Kim"/>
    <s v="Ray LLC"/>
    <n v="30559.54952"/>
    <x v="2"/>
    <n v="43169"/>
    <n v="486"/>
    <x v="2"/>
    <d v="2019-10-30T00:00:00"/>
    <s v="Ibuprofen"/>
    <s v="Abnormal"/>
    <n v="5"/>
    <x v="0"/>
    <s v="CancerLow"/>
    <n v="10"/>
    <x v="2"/>
    <n v="25"/>
  </r>
  <r>
    <s v="Nancy Harper"/>
    <x v="32"/>
    <x v="1"/>
    <x v="0"/>
    <s v="AB+"/>
    <x v="4"/>
    <d v="2021-05-16T00:00:00"/>
    <s v="Shane Mora"/>
    <s v="Berger, Marshall and Ramirez"/>
    <n v="30558.852060923076"/>
    <x v="3"/>
    <n v="34226"/>
    <n v="304"/>
    <x v="1"/>
    <d v="2021-06-08T00:00:00"/>
    <s v="Penicillin"/>
    <s v="Inconclusive"/>
    <n v="23"/>
    <x v="2"/>
    <s v="HypertensionHigh"/>
    <n v="5"/>
    <x v="4"/>
    <n v="16"/>
  </r>
  <r>
    <s v="John Hayes"/>
    <x v="3"/>
    <x v="2"/>
    <x v="1"/>
    <s v="B-"/>
    <x v="4"/>
    <d v="2020-10-25T00:00:00"/>
    <s v="Shawn Sexton"/>
    <s v="Vargas Group"/>
    <n v="30558.852060923076"/>
    <x v="4"/>
    <n v="7361"/>
    <n v="152"/>
    <x v="2"/>
    <d v="2020-11-17T00:00:00"/>
    <s v="Paracetamol"/>
    <s v="Abnormal"/>
    <n v="23"/>
    <x v="2"/>
    <s v="HypertensionHigh"/>
    <n v="10"/>
    <x v="3"/>
    <n v="25"/>
  </r>
  <r>
    <s v="Nicole Miller"/>
    <x v="30"/>
    <x v="2"/>
    <x v="1"/>
    <s v="B+"/>
    <x v="2"/>
    <d v="2019-11-21T00:00:00"/>
    <s v="Michele Jones"/>
    <s v="Cook Group"/>
    <n v="30558.852060923076"/>
    <x v="2"/>
    <n v="4881"/>
    <n v="120"/>
    <x v="1"/>
    <d v="2019-11-29T00:00:00"/>
    <s v="Paracetamol"/>
    <s v="Inconclusive"/>
    <n v="8"/>
    <x v="0"/>
    <s v="ObesityLow"/>
    <n v="11"/>
    <x v="2"/>
    <n v="21"/>
  </r>
  <r>
    <s v="Lindsay Dominguez"/>
    <x v="58"/>
    <x v="3"/>
    <x v="0"/>
    <s v="B-"/>
    <x v="0"/>
    <d v="2023-01-16T00:00:00"/>
    <s v="Meghan Koch"/>
    <s v="Huff-Richardson"/>
    <n v="30556.126649999998"/>
    <x v="3"/>
    <n v="5434"/>
    <n v="168"/>
    <x v="1"/>
    <d v="2023-01-18T00:00:00"/>
    <s v="Paracetamol"/>
    <s v="Inconclusive"/>
    <n v="2"/>
    <x v="0"/>
    <s v="DiabetesLow"/>
    <n v="1"/>
    <x v="1"/>
    <n v="16"/>
  </r>
  <r>
    <s v="Loretta Long"/>
    <x v="35"/>
    <x v="0"/>
    <x v="1"/>
    <s v="AB+"/>
    <x v="4"/>
    <d v="2019-01-31T00:00:00"/>
    <s v="Morgan Jackson"/>
    <s v="Kent, Jones and Farley"/>
    <n v="30546.584589999999"/>
    <x v="4"/>
    <n v="21870"/>
    <n v="207"/>
    <x v="1"/>
    <d v="2019-02-05T00:00:00"/>
    <s v="Penicillin"/>
    <s v="Inconclusive"/>
    <n v="5"/>
    <x v="0"/>
    <s v="HypertensionLow"/>
    <n v="1"/>
    <x v="2"/>
    <n v="31"/>
  </r>
  <r>
    <s v="Charles Fields"/>
    <x v="37"/>
    <x v="3"/>
    <x v="0"/>
    <s v="B-"/>
    <x v="4"/>
    <d v="2022-03-01T00:00:00"/>
    <s v="Laura Brown"/>
    <s v="Lee PLC"/>
    <n v="30544.57403"/>
    <x v="2"/>
    <n v="32772"/>
    <n v="351"/>
    <x v="2"/>
    <d v="2022-03-10T00:00:00"/>
    <s v="Penicillin"/>
    <s v="Normal"/>
    <n v="9"/>
    <x v="0"/>
    <s v="HypertensionLow"/>
    <n v="3"/>
    <x v="0"/>
    <n v="1"/>
  </r>
  <r>
    <s v="Kelly Hill"/>
    <x v="27"/>
    <x v="0"/>
    <x v="1"/>
    <s v="O-"/>
    <x v="4"/>
    <d v="2018-12-26T00:00:00"/>
    <s v="Brian Hunt"/>
    <s v="Williams Ltd"/>
    <n v="30542.145990000001"/>
    <x v="4"/>
    <n v="18791"/>
    <n v="353"/>
    <x v="2"/>
    <d v="2019-01-21T00:00:00"/>
    <s v="Lipitor"/>
    <s v="Abnormal"/>
    <n v="26"/>
    <x v="2"/>
    <s v="HypertensionHigh"/>
    <n v="12"/>
    <x v="5"/>
    <n v="26"/>
  </r>
  <r>
    <s v="Amy James"/>
    <x v="29"/>
    <x v="3"/>
    <x v="1"/>
    <s v="O+"/>
    <x v="1"/>
    <d v="2023-01-04T00:00:00"/>
    <s v="Kimberly Gutierrez"/>
    <s v="Johnson Inc"/>
    <n v="30539.716929999999"/>
    <x v="4"/>
    <n v="19602"/>
    <n v="189"/>
    <x v="2"/>
    <d v="2023-02-03T00:00:00"/>
    <s v="Aspirin"/>
    <s v="Abnormal"/>
    <n v="30"/>
    <x v="2"/>
    <s v="AsthmaHigh"/>
    <n v="1"/>
    <x v="1"/>
    <n v="4"/>
  </r>
  <r>
    <s v="Kenneth Brown"/>
    <x v="32"/>
    <x v="1"/>
    <x v="0"/>
    <s v="AB-"/>
    <x v="4"/>
    <d v="2018-12-17T00:00:00"/>
    <s v="Courtney Casey"/>
    <s v="Greene-Reyes"/>
    <n v="30537.346130000002"/>
    <x v="1"/>
    <n v="22300"/>
    <n v="215"/>
    <x v="0"/>
    <d v="2018-12-25T00:00:00"/>
    <s v="Penicillin"/>
    <s v="Normal"/>
    <n v="8"/>
    <x v="0"/>
    <s v="HypertensionLow"/>
    <n v="12"/>
    <x v="5"/>
    <n v="17"/>
  </r>
  <r>
    <s v="Samantha Murphy"/>
    <x v="66"/>
    <x v="0"/>
    <x v="1"/>
    <s v="AB-"/>
    <x v="1"/>
    <d v="2020-02-27T00:00:00"/>
    <s v="Brian Molina"/>
    <s v="Hale, Horn and Chase"/>
    <n v="30529.441900000002"/>
    <x v="1"/>
    <n v="7114"/>
    <n v="396"/>
    <x v="1"/>
    <d v="2020-03-26T00:00:00"/>
    <s v="Paracetamol"/>
    <s v="Normal"/>
    <n v="28"/>
    <x v="2"/>
    <s v="AsthmaHigh"/>
    <n v="2"/>
    <x v="3"/>
    <n v="27"/>
  </r>
  <r>
    <s v="Kelli Harris"/>
    <x v="4"/>
    <x v="2"/>
    <x v="1"/>
    <s v="AB+"/>
    <x v="0"/>
    <d v="2021-11-26T00:00:00"/>
    <s v="Mary Mejia"/>
    <s v="Stephens, Underwood and Brown"/>
    <n v="30527.2284"/>
    <x v="1"/>
    <n v="33747"/>
    <n v="357"/>
    <x v="1"/>
    <d v="2021-12-02T00:00:00"/>
    <s v="Aspirin"/>
    <s v="Inconclusive"/>
    <n v="6"/>
    <x v="0"/>
    <s v="DiabetesLow"/>
    <n v="11"/>
    <x v="4"/>
    <n v="26"/>
  </r>
  <r>
    <s v="Alexander Howard PhD"/>
    <x v="31"/>
    <x v="2"/>
    <x v="1"/>
    <s v="A+"/>
    <x v="5"/>
    <d v="2019-01-15T00:00:00"/>
    <s v="Melissa White"/>
    <s v="Snyder-Gross"/>
    <n v="30525.024280000001"/>
    <x v="3"/>
    <n v="73040"/>
    <n v="386"/>
    <x v="1"/>
    <d v="2019-01-30T00:00:00"/>
    <s v="Aspirin"/>
    <s v="Inconclusive"/>
    <n v="15"/>
    <x v="1"/>
    <s v="CancerMed"/>
    <n v="1"/>
    <x v="2"/>
    <n v="15"/>
  </r>
  <r>
    <s v="Angela Mcgee"/>
    <x v="34"/>
    <x v="2"/>
    <x v="0"/>
    <s v="B+"/>
    <x v="0"/>
    <d v="2021-12-26T00:00:00"/>
    <s v="Allison Hodge"/>
    <s v="Jacobs-Price"/>
    <n v="30500.691030000002"/>
    <x v="4"/>
    <n v="15469"/>
    <n v="471"/>
    <x v="2"/>
    <d v="2022-01-01T00:00:00"/>
    <s v="Paracetamol"/>
    <s v="Inconclusive"/>
    <n v="6"/>
    <x v="0"/>
    <s v="DiabetesLow"/>
    <n v="12"/>
    <x v="4"/>
    <n v="26"/>
  </r>
  <r>
    <s v="Megan Gallegos"/>
    <x v="44"/>
    <x v="1"/>
    <x v="0"/>
    <s v="B+"/>
    <x v="2"/>
    <d v="2023-03-01T00:00:00"/>
    <s v="Dennis Cooper"/>
    <s v="Maxwell-Moore"/>
    <n v="30496.370470000002"/>
    <x v="4"/>
    <n v="5499"/>
    <n v="392"/>
    <x v="0"/>
    <d v="2023-03-16T00:00:00"/>
    <s v="Ibuprofen"/>
    <s v="Normal"/>
    <n v="15"/>
    <x v="1"/>
    <s v="ObesityMed"/>
    <n v="3"/>
    <x v="1"/>
    <n v="1"/>
  </r>
  <r>
    <s v="Brent Rodriguez"/>
    <x v="67"/>
    <x v="3"/>
    <x v="1"/>
    <s v="AB+"/>
    <x v="3"/>
    <d v="2022-03-18T00:00:00"/>
    <s v="Sara Foster"/>
    <s v="Rivers-Mills"/>
    <n v="30491.05157"/>
    <x v="2"/>
    <n v="11225"/>
    <n v="455"/>
    <x v="2"/>
    <d v="2022-04-10T00:00:00"/>
    <s v="Penicillin"/>
    <s v="Inconclusive"/>
    <n v="23"/>
    <x v="2"/>
    <s v="ArthritisHigh"/>
    <n v="3"/>
    <x v="0"/>
    <n v="18"/>
  </r>
  <r>
    <s v="Diana Sanchez"/>
    <x v="3"/>
    <x v="2"/>
    <x v="1"/>
    <s v="B+"/>
    <x v="5"/>
    <d v="2020-09-24T00:00:00"/>
    <s v="Heidi Tyler"/>
    <s v="Morales PLC"/>
    <n v="30477.27433"/>
    <x v="2"/>
    <n v="34310"/>
    <n v="311"/>
    <x v="0"/>
    <d v="2020-09-26T00:00:00"/>
    <s v="Paracetamol"/>
    <s v="Inconclusive"/>
    <n v="2"/>
    <x v="0"/>
    <s v="CancerLow"/>
    <n v="9"/>
    <x v="3"/>
    <n v="24"/>
  </r>
  <r>
    <s v="Lawrence Collins"/>
    <x v="56"/>
    <x v="2"/>
    <x v="0"/>
    <s v="AB-"/>
    <x v="5"/>
    <d v="2020-04-27T00:00:00"/>
    <s v="David Ortiz"/>
    <s v="Savage and Sons"/>
    <n v="30464.92469"/>
    <x v="4"/>
    <n v="19986"/>
    <n v="132"/>
    <x v="2"/>
    <d v="2020-05-24T00:00:00"/>
    <s v="Paracetamol"/>
    <s v="Abnormal"/>
    <n v="27"/>
    <x v="2"/>
    <s v="CancerHigh"/>
    <n v="4"/>
    <x v="3"/>
    <n v="27"/>
  </r>
  <r>
    <s v="Jay Smith"/>
    <x v="14"/>
    <x v="0"/>
    <x v="0"/>
    <s v="A+"/>
    <x v="4"/>
    <d v="2019-12-10T00:00:00"/>
    <s v="Joe Yu"/>
    <s v="Morgan, Lynch and Owens"/>
    <n v="30463.798940000001"/>
    <x v="1"/>
    <n v="6158"/>
    <n v="186"/>
    <x v="0"/>
    <d v="2019-12-11T00:00:00"/>
    <s v="Penicillin"/>
    <s v="Abnormal"/>
    <n v="1"/>
    <x v="0"/>
    <s v="HypertensionLow"/>
    <n v="12"/>
    <x v="2"/>
    <n v="10"/>
  </r>
  <r>
    <s v="Emily Bright"/>
    <x v="51"/>
    <x v="0"/>
    <x v="0"/>
    <s v="B-"/>
    <x v="5"/>
    <d v="2023-06-09T00:00:00"/>
    <s v="Jacqueline Alvarez"/>
    <s v="Melton-Russell"/>
    <n v="30458.211520000001"/>
    <x v="0"/>
    <n v="7169"/>
    <n v="113"/>
    <x v="0"/>
    <d v="2023-06-21T00:00:00"/>
    <s v="Ibuprofen"/>
    <s v="Normal"/>
    <n v="12"/>
    <x v="1"/>
    <s v="CancerMed"/>
    <n v="6"/>
    <x v="1"/>
    <n v="9"/>
  </r>
  <r>
    <s v="Luke Baker DDS"/>
    <x v="44"/>
    <x v="1"/>
    <x v="1"/>
    <s v="B-"/>
    <x v="5"/>
    <d v="2023-01-04T00:00:00"/>
    <s v="Debra Le"/>
    <s v="Atkins-Mendez"/>
    <n v="30448.559829999998"/>
    <x v="1"/>
    <n v="10321"/>
    <n v="318"/>
    <x v="0"/>
    <d v="2023-01-06T00:00:00"/>
    <s v="Ibuprofen"/>
    <s v="Abnormal"/>
    <n v="2"/>
    <x v="0"/>
    <s v="CancerLow"/>
    <n v="1"/>
    <x v="1"/>
    <n v="4"/>
  </r>
  <r>
    <s v="Jerry Ochoa"/>
    <x v="41"/>
    <x v="2"/>
    <x v="1"/>
    <s v="A-"/>
    <x v="1"/>
    <d v="2019-05-19T00:00:00"/>
    <s v="Perry Lang"/>
    <s v="Mckinney-Wilson"/>
    <n v="30443.634129999999"/>
    <x v="0"/>
    <n v="13782"/>
    <n v="172"/>
    <x v="2"/>
    <d v="2019-06-04T00:00:00"/>
    <s v="Paracetamol"/>
    <s v="Inconclusive"/>
    <n v="16"/>
    <x v="1"/>
    <s v="AsthmaMed"/>
    <n v="5"/>
    <x v="2"/>
    <n v="19"/>
  </r>
  <r>
    <s v="Lisa Raymond"/>
    <x v="67"/>
    <x v="3"/>
    <x v="0"/>
    <s v="A-"/>
    <x v="4"/>
    <d v="2021-10-30T00:00:00"/>
    <s v="Ricky Mason"/>
    <s v="Murphy PLC"/>
    <n v="30431.94513"/>
    <x v="2"/>
    <n v="28100"/>
    <n v="381"/>
    <x v="1"/>
    <d v="2021-11-05T00:00:00"/>
    <s v="Paracetamol"/>
    <s v="Abnormal"/>
    <n v="6"/>
    <x v="0"/>
    <s v="HypertensionLow"/>
    <n v="10"/>
    <x v="4"/>
    <n v="30"/>
  </r>
  <r>
    <s v="Angela Smith"/>
    <x v="34"/>
    <x v="2"/>
    <x v="1"/>
    <s v="B+"/>
    <x v="0"/>
    <d v="2019-09-26T00:00:00"/>
    <s v="Dr. Dennis Johnson MD"/>
    <s v="Long-Johnson"/>
    <n v="30412.620060000001"/>
    <x v="4"/>
    <n v="39020"/>
    <n v="200"/>
    <x v="2"/>
    <d v="2019-09-30T00:00:00"/>
    <s v="Ibuprofen"/>
    <s v="Normal"/>
    <n v="4"/>
    <x v="0"/>
    <s v="DiabetesLow"/>
    <n v="9"/>
    <x v="2"/>
    <n v="26"/>
  </r>
  <r>
    <s v="Dana Rhodes"/>
    <x v="1"/>
    <x v="1"/>
    <x v="1"/>
    <s v="AB-"/>
    <x v="1"/>
    <d v="2021-05-16T00:00:00"/>
    <s v="Jennifer Conner"/>
    <s v="Mendez Ltd"/>
    <n v="30410.251550000001"/>
    <x v="1"/>
    <n v="38524"/>
    <n v="136"/>
    <x v="1"/>
    <d v="2021-05-17T00:00:00"/>
    <s v="Lipitor"/>
    <s v="Inconclusive"/>
    <n v="1"/>
    <x v="0"/>
    <s v="AsthmaLow"/>
    <n v="5"/>
    <x v="4"/>
    <n v="16"/>
  </r>
  <r>
    <s v="Jeremy Jones DDS"/>
    <x v="39"/>
    <x v="0"/>
    <x v="1"/>
    <s v="B-"/>
    <x v="4"/>
    <d v="2022-10-17T00:00:00"/>
    <s v="Ronald Taylor"/>
    <s v="Parker Group"/>
    <n v="30409.887839999999"/>
    <x v="3"/>
    <n v="32976"/>
    <n v="494"/>
    <x v="0"/>
    <d v="2022-10-28T00:00:00"/>
    <s v="Penicillin"/>
    <s v="Inconclusive"/>
    <n v="11"/>
    <x v="1"/>
    <s v="HypertensionMed"/>
    <n v="10"/>
    <x v="0"/>
    <n v="17"/>
  </r>
  <r>
    <s v="John Lewis"/>
    <x v="50"/>
    <x v="3"/>
    <x v="1"/>
    <s v="O-"/>
    <x v="1"/>
    <d v="2019-01-20T00:00:00"/>
    <s v="Brianna Jackson"/>
    <s v="Pearson, Fields and Mendoza"/>
    <n v="30399.119630000001"/>
    <x v="3"/>
    <n v="42120"/>
    <n v="425"/>
    <x v="2"/>
    <d v="2019-02-04T00:00:00"/>
    <s v="Penicillin"/>
    <s v="Inconclusive"/>
    <n v="15"/>
    <x v="1"/>
    <s v="AsthmaMed"/>
    <n v="1"/>
    <x v="2"/>
    <n v="20"/>
  </r>
  <r>
    <s v="John Smith"/>
    <x v="49"/>
    <x v="2"/>
    <x v="0"/>
    <s v="O+"/>
    <x v="0"/>
    <d v="2018-12-24T00:00:00"/>
    <s v="Megan Oliver"/>
    <s v="Collins-Welch"/>
    <n v="30390.16419"/>
    <x v="1"/>
    <n v="24800"/>
    <n v="381"/>
    <x v="2"/>
    <d v="2019-01-05T00:00:00"/>
    <s v="Paracetamol"/>
    <s v="Abnormal"/>
    <n v="12"/>
    <x v="1"/>
    <s v="DiabetesMed"/>
    <n v="12"/>
    <x v="5"/>
    <n v="24"/>
  </r>
  <r>
    <s v="Elizabeth Reilly"/>
    <x v="15"/>
    <x v="1"/>
    <x v="1"/>
    <s v="AB+"/>
    <x v="0"/>
    <d v="2022-03-30T00:00:00"/>
    <s v="Joshua Green"/>
    <s v="Martin-Bradley"/>
    <n v="30382.075440000001"/>
    <x v="2"/>
    <n v="14406"/>
    <n v="337"/>
    <x v="2"/>
    <d v="2022-04-27T00:00:00"/>
    <s v="Lipitor"/>
    <s v="Inconclusive"/>
    <n v="28"/>
    <x v="2"/>
    <s v="DiabetesHigh"/>
    <n v="3"/>
    <x v="0"/>
    <n v="30"/>
  </r>
  <r>
    <s v="Lisa Mann"/>
    <x v="43"/>
    <x v="1"/>
    <x v="0"/>
    <s v="A-"/>
    <x v="5"/>
    <d v="2021-01-29T00:00:00"/>
    <s v="Raymond Clark"/>
    <s v="Holt, Huynh and Fleming"/>
    <n v="30380.134290000002"/>
    <x v="4"/>
    <n v="67182"/>
    <n v="224"/>
    <x v="1"/>
    <d v="2021-01-30T00:00:00"/>
    <s v="Paracetamol"/>
    <s v="Inconclusive"/>
    <n v="1"/>
    <x v="0"/>
    <s v="CancerLow"/>
    <n v="1"/>
    <x v="4"/>
    <n v="29"/>
  </r>
  <r>
    <s v="Sylvia Grimes"/>
    <x v="14"/>
    <x v="0"/>
    <x v="1"/>
    <s v="A+"/>
    <x v="5"/>
    <d v="2023-08-17T00:00:00"/>
    <s v="Kenneth Conway"/>
    <s v="Byrd, Collins and Levy"/>
    <n v="30374.833729999998"/>
    <x v="1"/>
    <n v="36666"/>
    <n v="493"/>
    <x v="0"/>
    <d v="2023-08-24T00:00:00"/>
    <s v="Aspirin"/>
    <s v="Abnormal"/>
    <n v="7"/>
    <x v="0"/>
    <s v="CancerLow"/>
    <n v="8"/>
    <x v="1"/>
    <n v="17"/>
  </r>
  <r>
    <s v="Elizabeth Martin"/>
    <x v="1"/>
    <x v="1"/>
    <x v="0"/>
    <s v="A-"/>
    <x v="5"/>
    <d v="2020-01-23T00:00:00"/>
    <s v="Brad Allen"/>
    <s v="Barnes-Burns"/>
    <n v="30356.928360000002"/>
    <x v="1"/>
    <n v="30969"/>
    <n v="320"/>
    <x v="0"/>
    <d v="2020-02-12T00:00:00"/>
    <s v="Penicillin"/>
    <s v="Normal"/>
    <n v="20"/>
    <x v="2"/>
    <s v="CancerHigh"/>
    <n v="1"/>
    <x v="3"/>
    <n v="23"/>
  </r>
  <r>
    <s v="Brian Rodriguez"/>
    <x v="54"/>
    <x v="1"/>
    <x v="0"/>
    <s v="O-"/>
    <x v="2"/>
    <d v="2018-12-17T00:00:00"/>
    <s v="Brian Rivera"/>
    <s v="Sullivan-French"/>
    <n v="30347.550139999999"/>
    <x v="1"/>
    <n v="16724"/>
    <n v="201"/>
    <x v="0"/>
    <d v="2018-12-30T00:00:00"/>
    <s v="Penicillin"/>
    <s v="Abnormal"/>
    <n v="13"/>
    <x v="1"/>
    <s v="ObesityMed"/>
    <n v="12"/>
    <x v="5"/>
    <n v="17"/>
  </r>
  <r>
    <s v="Richard Hammond"/>
    <x v="25"/>
    <x v="1"/>
    <x v="1"/>
    <s v="O-"/>
    <x v="4"/>
    <d v="2020-11-28T00:00:00"/>
    <s v="Mr. Jason Mooney MD"/>
    <s v="Long PLC"/>
    <n v="30343.199970000001"/>
    <x v="2"/>
    <n v="5725"/>
    <n v="449"/>
    <x v="0"/>
    <d v="2020-12-07T00:00:00"/>
    <s v="Ibuprofen"/>
    <s v="Inconclusive"/>
    <n v="9"/>
    <x v="0"/>
    <s v="HypertensionLow"/>
    <n v="11"/>
    <x v="3"/>
    <n v="28"/>
  </r>
  <r>
    <s v="Michael Thomas"/>
    <x v="57"/>
    <x v="0"/>
    <x v="0"/>
    <s v="B-"/>
    <x v="3"/>
    <d v="2023-03-02T00:00:00"/>
    <s v="Kimberly Flynn"/>
    <s v="Nixon Group"/>
    <n v="30334.573400000001"/>
    <x v="4"/>
    <n v="37083"/>
    <n v="370"/>
    <x v="0"/>
    <d v="2023-03-16T00:00:00"/>
    <s v="Penicillin"/>
    <s v="Normal"/>
    <n v="14"/>
    <x v="1"/>
    <s v="ArthritisMed"/>
    <n v="3"/>
    <x v="1"/>
    <n v="2"/>
  </r>
  <r>
    <s v="Rebecca Sexton"/>
    <x v="26"/>
    <x v="0"/>
    <x v="0"/>
    <s v="AB-"/>
    <x v="1"/>
    <d v="2019-05-27T00:00:00"/>
    <s v="Kathryn Torres"/>
    <s v="Arnold, Woods and Young"/>
    <n v="30326.10644"/>
    <x v="3"/>
    <n v="40741"/>
    <n v="205"/>
    <x v="1"/>
    <d v="2019-06-10T00:00:00"/>
    <s v="Ibuprofen"/>
    <s v="Normal"/>
    <n v="14"/>
    <x v="1"/>
    <s v="AsthmaMed"/>
    <n v="5"/>
    <x v="2"/>
    <n v="27"/>
  </r>
  <r>
    <s v="Danielle Shannon"/>
    <x v="30"/>
    <x v="2"/>
    <x v="0"/>
    <s v="O-"/>
    <x v="0"/>
    <d v="2022-05-21T00:00:00"/>
    <s v="Andrew James"/>
    <s v="Torres-Bridges"/>
    <n v="30323.468049999999"/>
    <x v="0"/>
    <n v="33148"/>
    <n v="180"/>
    <x v="2"/>
    <d v="2022-06-07T00:00:00"/>
    <s v="Lipitor"/>
    <s v="Abnormal"/>
    <n v="17"/>
    <x v="1"/>
    <s v="DiabetesMed"/>
    <n v="5"/>
    <x v="0"/>
    <n v="21"/>
  </r>
  <r>
    <s v="Jon Schultz"/>
    <x v="38"/>
    <x v="1"/>
    <x v="1"/>
    <s v="O+"/>
    <x v="0"/>
    <d v="2021-04-26T00:00:00"/>
    <s v="Andrew Adams"/>
    <s v="Horn, Proctor and Lee"/>
    <n v="30322.24437"/>
    <x v="3"/>
    <n v="40261"/>
    <n v="423"/>
    <x v="2"/>
    <d v="2021-05-04T00:00:00"/>
    <s v="Lipitor"/>
    <s v="Abnormal"/>
    <n v="8"/>
    <x v="0"/>
    <s v="DiabetesLow"/>
    <n v="4"/>
    <x v="4"/>
    <n v="26"/>
  </r>
  <r>
    <s v="Lauren Morales"/>
    <x v="62"/>
    <x v="2"/>
    <x v="0"/>
    <s v="B+"/>
    <x v="1"/>
    <d v="2021-09-25T00:00:00"/>
    <s v="Nicholas Jensen"/>
    <s v="Weaver, Lane and Martin"/>
    <n v="30322.091520000002"/>
    <x v="0"/>
    <n v="9226"/>
    <n v="143"/>
    <x v="2"/>
    <d v="2021-10-20T00:00:00"/>
    <s v="Paracetamol"/>
    <s v="Abnormal"/>
    <n v="25"/>
    <x v="2"/>
    <s v="AsthmaHigh"/>
    <n v="9"/>
    <x v="4"/>
    <n v="25"/>
  </r>
  <r>
    <s v="Randall Baker"/>
    <x v="29"/>
    <x v="3"/>
    <x v="0"/>
    <s v="B-"/>
    <x v="2"/>
    <d v="2023-09-08T00:00:00"/>
    <s v="Manuel Page"/>
    <s v="Thompson, Cabrera and Farrell"/>
    <n v="30318.992149999998"/>
    <x v="3"/>
    <n v="8738"/>
    <n v="196"/>
    <x v="1"/>
    <d v="2023-09-20T00:00:00"/>
    <s v="Aspirin"/>
    <s v="Inconclusive"/>
    <n v="12"/>
    <x v="1"/>
    <s v="ObesityMed"/>
    <n v="9"/>
    <x v="1"/>
    <n v="8"/>
  </r>
  <r>
    <s v="Gerald Rodriguez"/>
    <x v="2"/>
    <x v="0"/>
    <x v="0"/>
    <s v="AB-"/>
    <x v="5"/>
    <d v="2022-11-28T00:00:00"/>
    <s v="Richard Hanson"/>
    <s v="Choi and Sons"/>
    <n v="30318.231589999999"/>
    <x v="0"/>
    <n v="27392"/>
    <n v="147"/>
    <x v="1"/>
    <d v="2022-11-30T00:00:00"/>
    <s v="Penicillin"/>
    <s v="Inconclusive"/>
    <n v="2"/>
    <x v="0"/>
    <s v="CancerLow"/>
    <n v="11"/>
    <x v="0"/>
    <n v="28"/>
  </r>
  <r>
    <s v="Laurie Lamb"/>
    <x v="34"/>
    <x v="2"/>
    <x v="0"/>
    <s v="A-"/>
    <x v="5"/>
    <d v="2021-06-08T00:00:00"/>
    <s v="Samantha Johnson"/>
    <s v="Johnson, Powell and Miller"/>
    <n v="30308.77189"/>
    <x v="3"/>
    <n v="61262"/>
    <n v="305"/>
    <x v="1"/>
    <d v="2021-06-25T00:00:00"/>
    <s v="Ibuprofen"/>
    <s v="Normal"/>
    <n v="17"/>
    <x v="1"/>
    <s v="CancerMed"/>
    <n v="6"/>
    <x v="4"/>
    <n v="8"/>
  </r>
  <r>
    <s v="Amanda Williams"/>
    <x v="6"/>
    <x v="0"/>
    <x v="0"/>
    <s v="A+"/>
    <x v="2"/>
    <d v="2021-11-07T00:00:00"/>
    <s v="Angel King"/>
    <s v="Wallace Inc"/>
    <n v="30303.5723"/>
    <x v="1"/>
    <n v="12154"/>
    <n v="105"/>
    <x v="2"/>
    <d v="2021-11-11T00:00:00"/>
    <s v="Aspirin"/>
    <s v="Normal"/>
    <n v="4"/>
    <x v="0"/>
    <s v="ObesityLow"/>
    <n v="11"/>
    <x v="4"/>
    <n v="7"/>
  </r>
  <r>
    <s v="Jeffery Johnson"/>
    <x v="44"/>
    <x v="1"/>
    <x v="0"/>
    <s v="A+"/>
    <x v="5"/>
    <d v="2019-04-09T00:00:00"/>
    <s v="Richard Norton"/>
    <s v="Medina-Hanson"/>
    <n v="30299.968499999999"/>
    <x v="3"/>
    <n v="50234"/>
    <n v="343"/>
    <x v="1"/>
    <d v="2019-04-13T00:00:00"/>
    <s v="Paracetamol"/>
    <s v="Abnormal"/>
    <n v="4"/>
    <x v="0"/>
    <s v="CancerLow"/>
    <n v="4"/>
    <x v="2"/>
    <n v="9"/>
  </r>
  <r>
    <s v="Daniel Decker"/>
    <x v="0"/>
    <x v="0"/>
    <x v="1"/>
    <s v="A+"/>
    <x v="4"/>
    <d v="2020-02-25T00:00:00"/>
    <s v="Daniel Giles"/>
    <s v="Lopez, Sawyer and Keller"/>
    <n v="30299.49136"/>
    <x v="0"/>
    <n v="23464"/>
    <n v="157"/>
    <x v="0"/>
    <d v="2020-03-03T00:00:00"/>
    <s v="Penicillin"/>
    <s v="Abnormal"/>
    <n v="7"/>
    <x v="0"/>
    <s v="HypertensionLow"/>
    <n v="2"/>
    <x v="3"/>
    <n v="25"/>
  </r>
  <r>
    <s v="Molly Mitchell"/>
    <x v="49"/>
    <x v="2"/>
    <x v="0"/>
    <s v="B+"/>
    <x v="4"/>
    <d v="2021-11-09T00:00:00"/>
    <s v="Renee Hall"/>
    <s v="Jarvis-Riley"/>
    <n v="30293.997329999998"/>
    <x v="4"/>
    <n v="11887"/>
    <n v="477"/>
    <x v="1"/>
    <d v="2021-11-25T00:00:00"/>
    <s v="Aspirin"/>
    <s v="Abnormal"/>
    <n v="16"/>
    <x v="1"/>
    <s v="HypertensionMed"/>
    <n v="11"/>
    <x v="4"/>
    <n v="9"/>
  </r>
  <r>
    <s v="Robert Conley"/>
    <x v="11"/>
    <x v="3"/>
    <x v="1"/>
    <s v="A+"/>
    <x v="2"/>
    <d v="2021-06-22T00:00:00"/>
    <s v="Leah Meadows"/>
    <s v="Brown Ltd"/>
    <n v="30291.848819999999"/>
    <x v="3"/>
    <n v="11510"/>
    <n v="209"/>
    <x v="1"/>
    <d v="2021-07-15T00:00:00"/>
    <s v="Penicillin"/>
    <s v="Inconclusive"/>
    <n v="23"/>
    <x v="2"/>
    <s v="ObesityHigh"/>
    <n v="6"/>
    <x v="4"/>
    <n v="22"/>
  </r>
  <r>
    <s v="Megan Rogers"/>
    <x v="27"/>
    <x v="0"/>
    <x v="1"/>
    <s v="AB-"/>
    <x v="5"/>
    <d v="2022-03-11T00:00:00"/>
    <s v="Shawn White"/>
    <s v="Bowman-Bowman"/>
    <n v="30286.963059999998"/>
    <x v="0"/>
    <n v="21628"/>
    <n v="187"/>
    <x v="1"/>
    <d v="2022-03-27T00:00:00"/>
    <s v="Lipitor"/>
    <s v="Normal"/>
    <n v="16"/>
    <x v="1"/>
    <s v="CancerMed"/>
    <n v="3"/>
    <x v="0"/>
    <n v="11"/>
  </r>
  <r>
    <s v="Adam Cooper"/>
    <x v="20"/>
    <x v="2"/>
    <x v="0"/>
    <s v="O-"/>
    <x v="1"/>
    <d v="2023-08-14T00:00:00"/>
    <s v="Jeffery Bartlett"/>
    <s v="Brown, Lopez and Hughes"/>
    <n v="30285.055090000002"/>
    <x v="3"/>
    <n v="38220"/>
    <n v="288"/>
    <x v="1"/>
    <d v="2023-09-11T00:00:00"/>
    <s v="Ibuprofen"/>
    <s v="Inconclusive"/>
    <n v="28"/>
    <x v="2"/>
    <s v="AsthmaHigh"/>
    <n v="8"/>
    <x v="1"/>
    <n v="14"/>
  </r>
  <r>
    <s v="Crystal Lang"/>
    <x v="27"/>
    <x v="0"/>
    <x v="0"/>
    <s v="O+"/>
    <x v="2"/>
    <d v="2019-07-16T00:00:00"/>
    <s v="Juan Smith"/>
    <s v="Carr, Smith and Gibbs"/>
    <n v="30280.290540000002"/>
    <x v="0"/>
    <n v="10511"/>
    <n v="292"/>
    <x v="0"/>
    <d v="2019-07-22T00:00:00"/>
    <s v="Aspirin"/>
    <s v="Abnormal"/>
    <n v="6"/>
    <x v="0"/>
    <s v="ObesityLow"/>
    <n v="7"/>
    <x v="2"/>
    <n v="16"/>
  </r>
  <r>
    <s v="Charles Fowler"/>
    <x v="31"/>
    <x v="2"/>
    <x v="1"/>
    <s v="AB+"/>
    <x v="5"/>
    <d v="2021-05-06T00:00:00"/>
    <s v="Elizabeth Marquez"/>
    <s v="Perkins Ltd"/>
    <n v="30279.94512"/>
    <x v="1"/>
    <n v="55230"/>
    <n v="397"/>
    <x v="0"/>
    <d v="2021-05-16T00:00:00"/>
    <s v="Penicillin"/>
    <s v="Inconclusive"/>
    <n v="10"/>
    <x v="1"/>
    <s v="CancerMed"/>
    <n v="5"/>
    <x v="4"/>
    <n v="6"/>
  </r>
  <r>
    <s v="Jonathan Lynch"/>
    <x v="11"/>
    <x v="3"/>
    <x v="0"/>
    <s v="B-"/>
    <x v="2"/>
    <d v="2022-07-11T00:00:00"/>
    <s v="Steven Morgan"/>
    <s v="Gonzales-Haynes"/>
    <n v="30269.636760000001"/>
    <x v="3"/>
    <n v="19163"/>
    <n v="404"/>
    <x v="1"/>
    <d v="2022-08-06T00:00:00"/>
    <s v="Lipitor"/>
    <s v="Abnormal"/>
    <n v="26"/>
    <x v="2"/>
    <s v="ObesityHigh"/>
    <n v="7"/>
    <x v="0"/>
    <n v="11"/>
  </r>
  <r>
    <s v="Jessica Sanchez"/>
    <x v="7"/>
    <x v="0"/>
    <x v="1"/>
    <s v="B+"/>
    <x v="5"/>
    <d v="2022-10-05T00:00:00"/>
    <s v="Maria Pena"/>
    <s v="Martinez Ltd"/>
    <n v="30264.034169999999"/>
    <x v="3"/>
    <n v="64767"/>
    <n v="275"/>
    <x v="0"/>
    <d v="2022-10-21T00:00:00"/>
    <s v="Aspirin"/>
    <s v="Inconclusive"/>
    <n v="16"/>
    <x v="1"/>
    <s v="CancerMed"/>
    <n v="10"/>
    <x v="0"/>
    <n v="5"/>
  </r>
  <r>
    <s v="Valerie Simpson"/>
    <x v="13"/>
    <x v="0"/>
    <x v="0"/>
    <s v="O+"/>
    <x v="3"/>
    <d v="2021-01-12T00:00:00"/>
    <s v="William Wu"/>
    <s v="Alexander, Hall and Gould"/>
    <n v="30255.15338"/>
    <x v="0"/>
    <n v="31547"/>
    <n v="340"/>
    <x v="1"/>
    <d v="2021-01-30T00:00:00"/>
    <s v="Aspirin"/>
    <s v="Inconclusive"/>
    <n v="18"/>
    <x v="1"/>
    <s v="ArthritisMed"/>
    <n v="1"/>
    <x v="4"/>
    <n v="12"/>
  </r>
  <r>
    <s v="Jamie Chavez"/>
    <x v="35"/>
    <x v="0"/>
    <x v="0"/>
    <s v="AB+"/>
    <x v="5"/>
    <d v="2019-04-01T00:00:00"/>
    <s v="Daniel Bean"/>
    <s v="Lewis, Robertson and Rodriguez"/>
    <n v="30252.057820000002"/>
    <x v="0"/>
    <n v="46227"/>
    <n v="499"/>
    <x v="0"/>
    <d v="2019-04-04T00:00:00"/>
    <s v="Ibuprofen"/>
    <s v="Abnormal"/>
    <n v="3"/>
    <x v="0"/>
    <s v="CancerLow"/>
    <n v="4"/>
    <x v="2"/>
    <n v="1"/>
  </r>
  <r>
    <s v="Ricky Mccarthy"/>
    <x v="27"/>
    <x v="0"/>
    <x v="0"/>
    <s v="AB-"/>
    <x v="3"/>
    <d v="2018-12-22T00:00:00"/>
    <s v="Rita Hansen"/>
    <s v="Rogers and Sons"/>
    <n v="30250.395489999999"/>
    <x v="0"/>
    <n v="37258"/>
    <n v="224"/>
    <x v="1"/>
    <d v="2018-12-24T00:00:00"/>
    <s v="Penicillin"/>
    <s v="Normal"/>
    <n v="2"/>
    <x v="0"/>
    <s v="ArthritisLow"/>
    <n v="12"/>
    <x v="5"/>
    <n v="22"/>
  </r>
  <r>
    <s v="Greg Kane"/>
    <x v="4"/>
    <x v="2"/>
    <x v="0"/>
    <s v="AB+"/>
    <x v="3"/>
    <d v="2022-01-05T00:00:00"/>
    <s v="Mrs. Kelsey Thompson"/>
    <s v="Hubbard-Richards"/>
    <n v="30246.001410000001"/>
    <x v="4"/>
    <n v="7384"/>
    <n v="286"/>
    <x v="0"/>
    <d v="2022-01-24T00:00:00"/>
    <s v="Ibuprofen"/>
    <s v="Normal"/>
    <n v="19"/>
    <x v="1"/>
    <s v="ArthritisMed"/>
    <n v="1"/>
    <x v="0"/>
    <n v="5"/>
  </r>
  <r>
    <s v="Linda Curtis"/>
    <x v="54"/>
    <x v="1"/>
    <x v="0"/>
    <s v="A+"/>
    <x v="2"/>
    <d v="2023-10-04T00:00:00"/>
    <s v="Vicki Terrell"/>
    <s v="Baker-Hunt"/>
    <n v="30242.53975"/>
    <x v="0"/>
    <n v="2478"/>
    <n v="458"/>
    <x v="0"/>
    <d v="2023-10-17T00:00:00"/>
    <s v="Paracetamol"/>
    <s v="Inconclusive"/>
    <n v="13"/>
    <x v="1"/>
    <s v="ObesityMed"/>
    <n v="10"/>
    <x v="1"/>
    <n v="4"/>
  </r>
  <r>
    <s v="Jay Walker"/>
    <x v="6"/>
    <x v="0"/>
    <x v="1"/>
    <s v="B+"/>
    <x v="4"/>
    <d v="2023-10-11T00:00:00"/>
    <s v="Kimberly Jones MD"/>
    <s v="Nguyen, Price and Reilly"/>
    <n v="30227.382880000001"/>
    <x v="0"/>
    <n v="6275"/>
    <n v="413"/>
    <x v="2"/>
    <d v="2023-11-07T00:00:00"/>
    <s v="Lipitor"/>
    <s v="Inconclusive"/>
    <n v="27"/>
    <x v="2"/>
    <s v="HypertensionHigh"/>
    <n v="10"/>
    <x v="1"/>
    <n v="11"/>
  </r>
  <r>
    <s v="Timothy Gillespie"/>
    <x v="13"/>
    <x v="0"/>
    <x v="0"/>
    <s v="A+"/>
    <x v="2"/>
    <d v="2019-01-04T00:00:00"/>
    <s v="Seth Zhang"/>
    <s v="Lewis, Buckley and Alvarez"/>
    <n v="30221.534"/>
    <x v="0"/>
    <n v="826"/>
    <n v="117"/>
    <x v="0"/>
    <d v="2019-01-12T00:00:00"/>
    <s v="Aspirin"/>
    <s v="Abnormal"/>
    <n v="8"/>
    <x v="0"/>
    <s v="ObesityLow"/>
    <n v="1"/>
    <x v="2"/>
    <n v="4"/>
  </r>
  <r>
    <s v="Danielle Williams"/>
    <x v="12"/>
    <x v="0"/>
    <x v="1"/>
    <s v="A+"/>
    <x v="4"/>
    <d v="2020-08-13T00:00:00"/>
    <s v="Brittany Holmes DDS"/>
    <s v="Moses, Warren and Vargas"/>
    <n v="30217.1469"/>
    <x v="0"/>
    <n v="26393"/>
    <n v="446"/>
    <x v="1"/>
    <d v="2020-09-01T00:00:00"/>
    <s v="Penicillin"/>
    <s v="Abnormal"/>
    <n v="19"/>
    <x v="1"/>
    <s v="HypertensionMed"/>
    <n v="8"/>
    <x v="3"/>
    <n v="13"/>
  </r>
  <r>
    <s v="Dalton Brooks"/>
    <x v="51"/>
    <x v="0"/>
    <x v="0"/>
    <s v="B+"/>
    <x v="1"/>
    <d v="2018-11-30T00:00:00"/>
    <s v="Katherine Roach"/>
    <s v="Henson-Gallagher"/>
    <n v="30216.738379999999"/>
    <x v="3"/>
    <n v="21246"/>
    <n v="108"/>
    <x v="2"/>
    <d v="2018-12-08T00:00:00"/>
    <s v="Ibuprofen"/>
    <s v="Abnormal"/>
    <n v="8"/>
    <x v="0"/>
    <s v="AsthmaLow"/>
    <n v="11"/>
    <x v="5"/>
    <n v="30"/>
  </r>
  <r>
    <s v="Barbara Sanders"/>
    <x v="56"/>
    <x v="2"/>
    <x v="1"/>
    <s v="A-"/>
    <x v="3"/>
    <d v="2019-03-10T00:00:00"/>
    <s v="David Carney"/>
    <s v="Boyle Group"/>
    <n v="30206.842980000001"/>
    <x v="0"/>
    <n v="21102"/>
    <n v="407"/>
    <x v="2"/>
    <d v="2019-03-18T00:00:00"/>
    <s v="Lipitor"/>
    <s v="Inconclusive"/>
    <n v="8"/>
    <x v="0"/>
    <s v="ArthritisLow"/>
    <n v="3"/>
    <x v="2"/>
    <n v="10"/>
  </r>
  <r>
    <s v="Wayne Wallace"/>
    <x v="13"/>
    <x v="0"/>
    <x v="0"/>
    <s v="A+"/>
    <x v="5"/>
    <d v="2021-03-12T00:00:00"/>
    <s v="Diane Roman"/>
    <s v="Sparks Inc"/>
    <n v="30203.95883"/>
    <x v="0"/>
    <n v="5005"/>
    <n v="418"/>
    <x v="0"/>
    <d v="2021-03-24T00:00:00"/>
    <s v="Paracetamol"/>
    <s v="Normal"/>
    <n v="12"/>
    <x v="1"/>
    <s v="CancerMed"/>
    <n v="3"/>
    <x v="4"/>
    <n v="12"/>
  </r>
  <r>
    <s v="Matthew Ramirez Jr."/>
    <x v="21"/>
    <x v="1"/>
    <x v="0"/>
    <s v="O-"/>
    <x v="0"/>
    <d v="2022-05-24T00:00:00"/>
    <s v="Emily Sawyer"/>
    <s v="Mitchell-Horton"/>
    <n v="30200.860130000001"/>
    <x v="4"/>
    <n v="11924"/>
    <n v="171"/>
    <x v="2"/>
    <d v="2022-06-09T00:00:00"/>
    <s v="Penicillin"/>
    <s v="Abnormal"/>
    <n v="16"/>
    <x v="1"/>
    <s v="DiabetesMed"/>
    <n v="5"/>
    <x v="0"/>
    <n v="24"/>
  </r>
  <r>
    <s v="Victoria Moore"/>
    <x v="28"/>
    <x v="1"/>
    <x v="0"/>
    <s v="A-"/>
    <x v="3"/>
    <d v="2019-09-30T00:00:00"/>
    <s v="Lauren Williamson"/>
    <s v="George-Donovan"/>
    <n v="30193.866890000001"/>
    <x v="3"/>
    <n v="18301"/>
    <n v="325"/>
    <x v="0"/>
    <d v="2019-10-05T00:00:00"/>
    <s v="Aspirin"/>
    <s v="Normal"/>
    <n v="5"/>
    <x v="0"/>
    <s v="ArthritisLow"/>
    <n v="9"/>
    <x v="2"/>
    <n v="30"/>
  </r>
  <r>
    <s v="Jessica Archer"/>
    <x v="8"/>
    <x v="1"/>
    <x v="0"/>
    <s v="O+"/>
    <x v="4"/>
    <d v="2019-09-16T00:00:00"/>
    <s v="Brooke Malone"/>
    <s v="Bowen-Koch"/>
    <n v="30192.49237"/>
    <x v="4"/>
    <n v="6193"/>
    <n v="430"/>
    <x v="0"/>
    <d v="2019-10-02T00:00:00"/>
    <s v="Lipitor"/>
    <s v="Abnormal"/>
    <n v="16"/>
    <x v="1"/>
    <s v="HypertensionMed"/>
    <n v="9"/>
    <x v="2"/>
    <n v="16"/>
  </r>
  <r>
    <s v="Benjamin Martin"/>
    <x v="20"/>
    <x v="2"/>
    <x v="0"/>
    <s v="AB+"/>
    <x v="0"/>
    <d v="2021-10-20T00:00:00"/>
    <s v="Heather Johnson"/>
    <s v="Peterson, Banks and Walker"/>
    <n v="30189.17812"/>
    <x v="4"/>
    <n v="57523"/>
    <n v="269"/>
    <x v="2"/>
    <d v="2021-11-02T00:00:00"/>
    <s v="Lipitor"/>
    <s v="Normal"/>
    <n v="13"/>
    <x v="1"/>
    <s v="DiabetesMed"/>
    <n v="10"/>
    <x v="4"/>
    <n v="20"/>
  </r>
  <r>
    <s v="Jennifer Obrien"/>
    <x v="31"/>
    <x v="2"/>
    <x v="0"/>
    <s v="A+"/>
    <x v="3"/>
    <d v="2020-08-21T00:00:00"/>
    <s v="Christopher Petersen"/>
    <s v="Young and Sons"/>
    <n v="30184.959060000001"/>
    <x v="4"/>
    <n v="39843"/>
    <n v="118"/>
    <x v="1"/>
    <d v="2020-09-17T00:00:00"/>
    <s v="Aspirin"/>
    <s v="Inconclusive"/>
    <n v="27"/>
    <x v="2"/>
    <s v="ArthritisHigh"/>
    <n v="8"/>
    <x v="3"/>
    <n v="21"/>
  </r>
  <r>
    <s v="Thomas Griffith"/>
    <x v="17"/>
    <x v="0"/>
    <x v="1"/>
    <s v="AB+"/>
    <x v="4"/>
    <d v="2023-09-05T00:00:00"/>
    <s v="Eric Jefferson"/>
    <s v="Waters-Lopez"/>
    <n v="30180.94541"/>
    <x v="0"/>
    <n v="18149"/>
    <n v="371"/>
    <x v="2"/>
    <d v="2023-09-11T00:00:00"/>
    <s v="Aspirin"/>
    <s v="Normal"/>
    <n v="6"/>
    <x v="0"/>
    <s v="HypertensionLow"/>
    <n v="9"/>
    <x v="1"/>
    <n v="5"/>
  </r>
  <r>
    <s v="Kathleen Roman"/>
    <x v="3"/>
    <x v="2"/>
    <x v="0"/>
    <s v="A+"/>
    <x v="1"/>
    <d v="2022-06-28T00:00:00"/>
    <s v="Isaac Freeman"/>
    <s v="Tran PLC"/>
    <n v="30174.039400000001"/>
    <x v="1"/>
    <n v="27333"/>
    <n v="421"/>
    <x v="2"/>
    <d v="2022-07-06T00:00:00"/>
    <s v="Paracetamol"/>
    <s v="Inconclusive"/>
    <n v="8"/>
    <x v="0"/>
    <s v="AsthmaLow"/>
    <n v="6"/>
    <x v="0"/>
    <n v="28"/>
  </r>
  <r>
    <s v="Christina Carlson"/>
    <x v="16"/>
    <x v="0"/>
    <x v="0"/>
    <s v="A+"/>
    <x v="5"/>
    <d v="2021-08-30T00:00:00"/>
    <s v="Jason Hayes"/>
    <s v="Nichols Inc"/>
    <n v="30169.097020000001"/>
    <x v="0"/>
    <n v="19545"/>
    <n v="224"/>
    <x v="0"/>
    <d v="2021-09-15T00:00:00"/>
    <s v="Paracetamol"/>
    <s v="Inconclusive"/>
    <n v="16"/>
    <x v="1"/>
    <s v="CancerMed"/>
    <n v="8"/>
    <x v="4"/>
    <n v="30"/>
  </r>
  <r>
    <s v="Leah Scott"/>
    <x v="16"/>
    <x v="0"/>
    <x v="0"/>
    <s v="O+"/>
    <x v="5"/>
    <d v="2022-01-20T00:00:00"/>
    <s v="Sean Brooks"/>
    <s v="Collier, Salazar and Johnson"/>
    <n v="30164.126619999999"/>
    <x v="0"/>
    <n v="19210"/>
    <n v="413"/>
    <x v="1"/>
    <d v="2022-02-03T00:00:00"/>
    <s v="Aspirin"/>
    <s v="Inconclusive"/>
    <n v="14"/>
    <x v="1"/>
    <s v="CancerMed"/>
    <n v="1"/>
    <x v="0"/>
    <n v="20"/>
  </r>
  <r>
    <s v="Nicole Edwards"/>
    <x v="49"/>
    <x v="2"/>
    <x v="0"/>
    <s v="O-"/>
    <x v="3"/>
    <d v="2022-02-25T00:00:00"/>
    <s v="Jennifer Hunt"/>
    <s v="Sullivan-Miller"/>
    <n v="30158.134900000001"/>
    <x v="0"/>
    <n v="8153"/>
    <n v="117"/>
    <x v="2"/>
    <d v="2022-03-06T00:00:00"/>
    <s v="Paracetamol"/>
    <s v="Normal"/>
    <n v="9"/>
    <x v="0"/>
    <s v="ArthritisLow"/>
    <n v="2"/>
    <x v="0"/>
    <n v="25"/>
  </r>
  <r>
    <s v="Jennifer Thompson"/>
    <x v="27"/>
    <x v="0"/>
    <x v="0"/>
    <s v="B+"/>
    <x v="2"/>
    <d v="2022-11-03T00:00:00"/>
    <s v="Michelle Green"/>
    <s v="Rodriguez and Sons"/>
    <n v="30155.127339999999"/>
    <x v="0"/>
    <n v="14083"/>
    <n v="480"/>
    <x v="2"/>
    <d v="2022-11-25T00:00:00"/>
    <s v="Aspirin"/>
    <s v="Abnormal"/>
    <n v="22"/>
    <x v="2"/>
    <s v="ObesityHigh"/>
    <n v="11"/>
    <x v="0"/>
    <n v="3"/>
  </r>
  <r>
    <s v="Kristie Hall"/>
    <x v="24"/>
    <x v="0"/>
    <x v="1"/>
    <s v="AB+"/>
    <x v="2"/>
    <d v="2020-01-02T00:00:00"/>
    <s v="William Diaz"/>
    <s v="Walter-Wise"/>
    <n v="30133.963759999999"/>
    <x v="4"/>
    <n v="11926"/>
    <n v="364"/>
    <x v="2"/>
    <d v="2020-02-01T00:00:00"/>
    <s v="Ibuprofen"/>
    <s v="Normal"/>
    <n v="30"/>
    <x v="2"/>
    <s v="ObesityHigh"/>
    <n v="1"/>
    <x v="3"/>
    <n v="2"/>
  </r>
  <r>
    <s v="Louis Coleman"/>
    <x v="35"/>
    <x v="0"/>
    <x v="0"/>
    <s v="B-"/>
    <x v="5"/>
    <d v="2023-06-13T00:00:00"/>
    <s v="Heather Pena"/>
    <s v="Clark-Reese"/>
    <n v="30133.36579"/>
    <x v="0"/>
    <n v="26124"/>
    <n v="254"/>
    <x v="0"/>
    <d v="2023-06-22T00:00:00"/>
    <s v="Penicillin"/>
    <s v="Inconclusive"/>
    <n v="9"/>
    <x v="0"/>
    <s v="CancerLow"/>
    <n v="6"/>
    <x v="1"/>
    <n v="13"/>
  </r>
  <r>
    <s v="Sharon Baker"/>
    <x v="22"/>
    <x v="0"/>
    <x v="0"/>
    <s v="B+"/>
    <x v="2"/>
    <d v="2022-01-13T00:00:00"/>
    <s v="Phillip Jones"/>
    <s v="Cordova Ltd"/>
    <n v="30132.823820000001"/>
    <x v="0"/>
    <n v="20214"/>
    <n v="314"/>
    <x v="1"/>
    <d v="2022-01-27T00:00:00"/>
    <s v="Ibuprofen"/>
    <s v="Abnormal"/>
    <n v="14"/>
    <x v="1"/>
    <s v="ObesityMed"/>
    <n v="1"/>
    <x v="0"/>
    <n v="13"/>
  </r>
  <r>
    <s v="Cassidy Cooper"/>
    <x v="14"/>
    <x v="0"/>
    <x v="1"/>
    <s v="B-"/>
    <x v="5"/>
    <d v="2022-06-02T00:00:00"/>
    <s v="Matthew Morrison"/>
    <s v="Mcgee-Ponce"/>
    <n v="30115.457490000001"/>
    <x v="0"/>
    <n v="43707"/>
    <n v="252"/>
    <x v="0"/>
    <d v="2022-06-22T00:00:00"/>
    <s v="Paracetamol"/>
    <s v="Inconclusive"/>
    <n v="20"/>
    <x v="2"/>
    <s v="CancerHigh"/>
    <n v="6"/>
    <x v="0"/>
    <n v="2"/>
  </r>
  <r>
    <s v="Shawn Cline"/>
    <x v="27"/>
    <x v="0"/>
    <x v="1"/>
    <s v="AB+"/>
    <x v="3"/>
    <d v="2019-03-28T00:00:00"/>
    <s v="Cody Schwartz"/>
    <s v="Baker Group"/>
    <n v="30114.924640000001"/>
    <x v="0"/>
    <n v="1047"/>
    <n v="346"/>
    <x v="2"/>
    <d v="2019-04-05T00:00:00"/>
    <s v="Penicillin"/>
    <s v="Abnormal"/>
    <n v="8"/>
    <x v="0"/>
    <s v="ArthritisLow"/>
    <n v="3"/>
    <x v="2"/>
    <n v="28"/>
  </r>
  <r>
    <s v="Laura Mckinney"/>
    <x v="17"/>
    <x v="0"/>
    <x v="0"/>
    <s v="B+"/>
    <x v="3"/>
    <d v="2019-09-10T00:00:00"/>
    <s v="Lauren Brown"/>
    <s v="Morgan Ltd"/>
    <n v="30114.420859999998"/>
    <x v="0"/>
    <n v="30204"/>
    <n v="414"/>
    <x v="2"/>
    <d v="2019-09-14T00:00:00"/>
    <s v="Paracetamol"/>
    <s v="Normal"/>
    <n v="4"/>
    <x v="0"/>
    <s v="ArthritisLow"/>
    <n v="9"/>
    <x v="2"/>
    <n v="10"/>
  </r>
  <r>
    <s v="Javier Sanford"/>
    <x v="55"/>
    <x v="1"/>
    <x v="0"/>
    <s v="B+"/>
    <x v="2"/>
    <d v="2019-07-29T00:00:00"/>
    <s v="Elizabeth Davis"/>
    <s v="Hunt LLC"/>
    <n v="30111.504130000001"/>
    <x v="4"/>
    <n v="19931"/>
    <n v="308"/>
    <x v="1"/>
    <d v="2019-08-24T00:00:00"/>
    <s v="Penicillin"/>
    <s v="Normal"/>
    <n v="26"/>
    <x v="2"/>
    <s v="ObesityHigh"/>
    <n v="7"/>
    <x v="2"/>
    <n v="29"/>
  </r>
  <r>
    <s v="Daniel Stevens"/>
    <x v="11"/>
    <x v="3"/>
    <x v="1"/>
    <s v="O+"/>
    <x v="2"/>
    <d v="2020-09-09T00:00:00"/>
    <s v="Susan Hicks"/>
    <s v="Griffin-Anderson"/>
    <n v="30106.948530000001"/>
    <x v="3"/>
    <n v="3730"/>
    <n v="237"/>
    <x v="0"/>
    <d v="2020-10-01T00:00:00"/>
    <s v="Ibuprofen"/>
    <s v="Normal"/>
    <n v="22"/>
    <x v="2"/>
    <s v="ObesityHigh"/>
    <n v="9"/>
    <x v="3"/>
    <n v="9"/>
  </r>
  <r>
    <s v="Ryan Smith"/>
    <x v="26"/>
    <x v="0"/>
    <x v="0"/>
    <s v="O+"/>
    <x v="3"/>
    <d v="2023-08-09T00:00:00"/>
    <s v="Randy Morgan"/>
    <s v="Bell, Mercer and Wheeler"/>
    <n v="30100.727439999999"/>
    <x v="0"/>
    <n v="17769"/>
    <n v="312"/>
    <x v="0"/>
    <d v="2023-08-28T00:00:00"/>
    <s v="Paracetamol"/>
    <s v="Inconclusive"/>
    <n v="19"/>
    <x v="1"/>
    <s v="ArthritisMed"/>
    <n v="8"/>
    <x v="1"/>
    <n v="9"/>
  </r>
  <r>
    <s v="Kimberly Allen"/>
    <x v="64"/>
    <x v="3"/>
    <x v="1"/>
    <s v="O+"/>
    <x v="3"/>
    <d v="2019-09-24T00:00:00"/>
    <s v="Courtney Davis"/>
    <s v="Bauer, Farmer and Weaver"/>
    <n v="30097.338889999999"/>
    <x v="4"/>
    <n v="29925"/>
    <n v="247"/>
    <x v="1"/>
    <d v="2019-10-09T00:00:00"/>
    <s v="Aspirin"/>
    <s v="Abnormal"/>
    <n v="15"/>
    <x v="1"/>
    <s v="ArthritisMed"/>
    <n v="9"/>
    <x v="2"/>
    <n v="24"/>
  </r>
  <r>
    <s v="Richard Porter"/>
    <x v="41"/>
    <x v="2"/>
    <x v="0"/>
    <s v="O+"/>
    <x v="5"/>
    <d v="2023-03-04T00:00:00"/>
    <s v="Elizabeth Salas"/>
    <s v="Schroeder-Barrera"/>
    <n v="30092.852009999999"/>
    <x v="1"/>
    <n v="14748"/>
    <n v="265"/>
    <x v="0"/>
    <d v="2023-03-10T00:00:00"/>
    <s v="Lipitor"/>
    <s v="Abnormal"/>
    <n v="6"/>
    <x v="0"/>
    <s v="CancerLow"/>
    <n v="3"/>
    <x v="1"/>
    <n v="4"/>
  </r>
  <r>
    <s v="Brian Rodgers"/>
    <x v="50"/>
    <x v="3"/>
    <x v="1"/>
    <s v="AB+"/>
    <x v="5"/>
    <d v="2020-01-12T00:00:00"/>
    <s v="Donald Conner"/>
    <s v="Williams Ltd"/>
    <n v="30090.098460000001"/>
    <x v="3"/>
    <n v="33490"/>
    <n v="470"/>
    <x v="0"/>
    <d v="2020-01-21T00:00:00"/>
    <s v="Penicillin"/>
    <s v="Normal"/>
    <n v="9"/>
    <x v="0"/>
    <s v="CancerLow"/>
    <n v="1"/>
    <x v="3"/>
    <n v="12"/>
  </r>
  <r>
    <s v="Julia Powell"/>
    <x v="46"/>
    <x v="0"/>
    <x v="1"/>
    <s v="A-"/>
    <x v="4"/>
    <d v="2023-07-20T00:00:00"/>
    <s v="Linda Jackson"/>
    <s v="Lopez, Bowen and Parrish"/>
    <n v="30083.59332"/>
    <x v="0"/>
    <n v="11447"/>
    <n v="175"/>
    <x v="2"/>
    <d v="2023-08-15T00:00:00"/>
    <s v="Lipitor"/>
    <s v="Normal"/>
    <n v="26"/>
    <x v="2"/>
    <s v="HypertensionHigh"/>
    <n v="7"/>
    <x v="1"/>
    <n v="20"/>
  </r>
  <r>
    <s v="Yolanda Ramirez"/>
    <x v="25"/>
    <x v="1"/>
    <x v="0"/>
    <s v="O-"/>
    <x v="1"/>
    <d v="2022-11-29T00:00:00"/>
    <s v="Clinton Gregory"/>
    <s v="Cunningham-Cox"/>
    <n v="30071.444640000002"/>
    <x v="3"/>
    <n v="38496"/>
    <n v="276"/>
    <x v="2"/>
    <d v="2022-12-03T00:00:00"/>
    <s v="Aspirin"/>
    <s v="Inconclusive"/>
    <n v="4"/>
    <x v="0"/>
    <s v="AsthmaLow"/>
    <n v="11"/>
    <x v="0"/>
    <n v="29"/>
  </r>
  <r>
    <s v="Diane Williams"/>
    <x v="64"/>
    <x v="3"/>
    <x v="0"/>
    <s v="B+"/>
    <x v="5"/>
    <d v="2022-02-18T00:00:00"/>
    <s v="Alexandra Hansen"/>
    <s v="Joseph PLC"/>
    <n v="30069.877779999999"/>
    <x v="2"/>
    <n v="56111"/>
    <n v="471"/>
    <x v="2"/>
    <d v="2022-03-10T00:00:00"/>
    <s v="Aspirin"/>
    <s v="Normal"/>
    <n v="20"/>
    <x v="2"/>
    <s v="CancerHigh"/>
    <n v="2"/>
    <x v="0"/>
    <n v="18"/>
  </r>
  <r>
    <s v="Bryan Wilkinson"/>
    <x v="40"/>
    <x v="1"/>
    <x v="1"/>
    <s v="B+"/>
    <x v="0"/>
    <d v="2023-04-15T00:00:00"/>
    <s v="Elizabeth Carroll"/>
    <s v="Nichols and Sons"/>
    <n v="30066.94542"/>
    <x v="3"/>
    <n v="41315"/>
    <n v="121"/>
    <x v="1"/>
    <d v="2023-04-26T00:00:00"/>
    <s v="Penicillin"/>
    <s v="Normal"/>
    <n v="11"/>
    <x v="1"/>
    <s v="DiabetesMed"/>
    <n v="4"/>
    <x v="1"/>
    <n v="15"/>
  </r>
  <r>
    <s v="Adam Thompson"/>
    <x v="64"/>
    <x v="3"/>
    <x v="0"/>
    <s v="A-"/>
    <x v="0"/>
    <d v="2021-08-05T00:00:00"/>
    <s v="Brandi Wells"/>
    <s v="Chaney-Nelson"/>
    <n v="30042.864053061763"/>
    <x v="2"/>
    <n v="49334"/>
    <n v="443"/>
    <x v="2"/>
    <d v="2021-08-21T00:00:00"/>
    <s v="Ibuprofen"/>
    <s v="Abnormal"/>
    <n v="16"/>
    <x v="1"/>
    <s v="DiabetesMed"/>
    <n v="8"/>
    <x v="4"/>
    <n v="5"/>
  </r>
  <r>
    <s v="Todd Murphy"/>
    <x v="7"/>
    <x v="0"/>
    <x v="1"/>
    <s v="B+"/>
    <x v="2"/>
    <d v="2021-01-18T00:00:00"/>
    <s v="Jacob Gonzalez"/>
    <s v="Copeland LLC"/>
    <n v="30036.888050000001"/>
    <x v="3"/>
    <n v="1823"/>
    <n v="419"/>
    <x v="0"/>
    <d v="2021-01-30T00:00:00"/>
    <s v="Lipitor"/>
    <s v="Inconclusive"/>
    <n v="12"/>
    <x v="1"/>
    <s v="ObesityMed"/>
    <n v="1"/>
    <x v="4"/>
    <n v="18"/>
  </r>
  <r>
    <s v="Thomas Perez DDS"/>
    <x v="67"/>
    <x v="3"/>
    <x v="1"/>
    <s v="A+"/>
    <x v="5"/>
    <d v="2020-09-05T00:00:00"/>
    <s v="Pamela Prince"/>
    <s v="Andrews LLC"/>
    <n v="30036.29348"/>
    <x v="3"/>
    <n v="48189"/>
    <n v="424"/>
    <x v="0"/>
    <d v="2020-09-06T00:00:00"/>
    <s v="Aspirin"/>
    <s v="Inconclusive"/>
    <n v="1"/>
    <x v="0"/>
    <s v="CancerLow"/>
    <n v="9"/>
    <x v="3"/>
    <n v="5"/>
  </r>
  <r>
    <s v="Jessica Chavez"/>
    <x v="51"/>
    <x v="0"/>
    <x v="0"/>
    <s v="AB+"/>
    <x v="4"/>
    <d v="2020-03-21T00:00:00"/>
    <s v="Jamie Frazier"/>
    <s v="Harding Group"/>
    <n v="30034.95478"/>
    <x v="1"/>
    <n v="22772"/>
    <n v="248"/>
    <x v="0"/>
    <d v="2020-04-06T00:00:00"/>
    <s v="Aspirin"/>
    <s v="Inconclusive"/>
    <n v="16"/>
    <x v="1"/>
    <s v="HypertensionMed"/>
    <n v="3"/>
    <x v="3"/>
    <n v="21"/>
  </r>
  <r>
    <s v="Angela Howard"/>
    <x v="45"/>
    <x v="2"/>
    <x v="0"/>
    <s v="O-"/>
    <x v="0"/>
    <d v="2021-05-20T00:00:00"/>
    <s v="Christopher Green"/>
    <s v="Edwards, Martin and Jackson"/>
    <n v="30033.500240000001"/>
    <x v="2"/>
    <n v="52379"/>
    <n v="343"/>
    <x v="2"/>
    <d v="2021-06-02T00:00:00"/>
    <s v="Penicillin"/>
    <s v="Inconclusive"/>
    <n v="13"/>
    <x v="1"/>
    <s v="DiabetesMed"/>
    <n v="5"/>
    <x v="4"/>
    <n v="20"/>
  </r>
  <r>
    <s v="Emily Harris"/>
    <x v="37"/>
    <x v="3"/>
    <x v="1"/>
    <s v="O+"/>
    <x v="1"/>
    <d v="2022-02-08T00:00:00"/>
    <s v="Ashley Juarez"/>
    <s v="Fowler, Hull and Solis"/>
    <n v="30010.657640000001"/>
    <x v="1"/>
    <n v="4245"/>
    <n v="126"/>
    <x v="2"/>
    <d v="2022-03-01T00:00:00"/>
    <s v="Aspirin"/>
    <s v="Abnormal"/>
    <n v="21"/>
    <x v="2"/>
    <s v="AsthmaHigh"/>
    <n v="2"/>
    <x v="0"/>
    <n v="8"/>
  </r>
  <r>
    <s v="Brian Jenkins"/>
    <x v="63"/>
    <x v="2"/>
    <x v="1"/>
    <s v="O-"/>
    <x v="5"/>
    <d v="2022-08-19T00:00:00"/>
    <s v="Adam Mccall"/>
    <s v="Blake-Henderson"/>
    <n v="30010.045839999999"/>
    <x v="2"/>
    <n v="57014"/>
    <n v="459"/>
    <x v="1"/>
    <d v="2022-09-14T00:00:00"/>
    <s v="Ibuprofen"/>
    <s v="Inconclusive"/>
    <n v="26"/>
    <x v="2"/>
    <s v="CancerHigh"/>
    <n v="8"/>
    <x v="0"/>
    <n v="19"/>
  </r>
  <r>
    <s v="Michael Daniels"/>
    <x v="31"/>
    <x v="2"/>
    <x v="1"/>
    <s v="AB-"/>
    <x v="4"/>
    <d v="2020-10-29T00:00:00"/>
    <s v="Spencer Bowman"/>
    <s v="Poole Group"/>
    <n v="30006.240119999999"/>
    <x v="2"/>
    <n v="34929"/>
    <n v="190"/>
    <x v="0"/>
    <d v="2020-11-05T00:00:00"/>
    <s v="Ibuprofen"/>
    <s v="Normal"/>
    <n v="7"/>
    <x v="0"/>
    <s v="HypertensionLow"/>
    <n v="10"/>
    <x v="3"/>
    <n v="29"/>
  </r>
  <r>
    <s v="David Payne"/>
    <x v="43"/>
    <x v="1"/>
    <x v="0"/>
    <s v="O-"/>
    <x v="2"/>
    <d v="2020-02-08T00:00:00"/>
    <s v="Emily Sanford"/>
    <s v="Pineda Ltd"/>
    <n v="30000.806850000001"/>
    <x v="0"/>
    <n v="22194"/>
    <n v="440"/>
    <x v="0"/>
    <d v="2020-02-14T00:00:00"/>
    <s v="Lipitor"/>
    <s v="Normal"/>
    <n v="6"/>
    <x v="0"/>
    <s v="ObesityLow"/>
    <n v="2"/>
    <x v="3"/>
    <n v="8"/>
  </r>
  <r>
    <s v="Brandon Fitzpatrick"/>
    <x v="36"/>
    <x v="0"/>
    <x v="1"/>
    <s v="B-"/>
    <x v="4"/>
    <d v="2023-04-09T00:00:00"/>
    <s v="Daniel Smith"/>
    <s v="Reynolds-Morris"/>
    <n v="30000.064859999999"/>
    <x v="2"/>
    <n v="16861"/>
    <n v="372"/>
    <x v="0"/>
    <d v="2023-04-09T00:00:00"/>
    <s v="Aspirin"/>
    <s v="Normal"/>
    <n v="0"/>
    <x v="0"/>
    <s v="HypertensionLow"/>
    <n v="4"/>
    <x v="1"/>
    <n v="9"/>
  </r>
  <r>
    <s v="Mr. Richard Johnson"/>
    <x v="8"/>
    <x v="1"/>
    <x v="1"/>
    <s v="B+"/>
    <x v="1"/>
    <d v="2023-09-20T00:00:00"/>
    <s v="Nicole Hughes"/>
    <s v="Webster, Davis and Sanchez"/>
    <n v="29983.93244"/>
    <x v="4"/>
    <n v="41663"/>
    <n v="455"/>
    <x v="1"/>
    <d v="2023-10-06T00:00:00"/>
    <s v="Paracetamol"/>
    <s v="Normal"/>
    <n v="16"/>
    <x v="1"/>
    <s v="AsthmaMed"/>
    <n v="9"/>
    <x v="1"/>
    <n v="20"/>
  </r>
  <r>
    <s v="Ashley Miller"/>
    <x v="56"/>
    <x v="2"/>
    <x v="1"/>
    <s v="B-"/>
    <x v="4"/>
    <d v="2023-01-04T00:00:00"/>
    <s v="Matthew Henderson"/>
    <s v="Cox-Schwartz"/>
    <n v="29972.03846"/>
    <x v="4"/>
    <n v="27992"/>
    <n v="266"/>
    <x v="2"/>
    <d v="2023-01-26T00:00:00"/>
    <s v="Aspirin"/>
    <s v="Abnormal"/>
    <n v="22"/>
    <x v="2"/>
    <s v="HypertensionHigh"/>
    <n v="1"/>
    <x v="1"/>
    <n v="4"/>
  </r>
  <r>
    <s v="Denise Williams"/>
    <x v="4"/>
    <x v="2"/>
    <x v="0"/>
    <s v="B-"/>
    <x v="2"/>
    <d v="2022-01-14T00:00:00"/>
    <s v="Richard Kelley"/>
    <s v="Russell, Nichols and Wilson"/>
    <n v="29971.46789"/>
    <x v="4"/>
    <n v="2823"/>
    <n v="174"/>
    <x v="0"/>
    <d v="2022-01-17T00:00:00"/>
    <s v="Ibuprofen"/>
    <s v="Inconclusive"/>
    <n v="3"/>
    <x v="0"/>
    <s v="ObesityLow"/>
    <n v="1"/>
    <x v="0"/>
    <n v="14"/>
  </r>
  <r>
    <s v="Douglas Hill"/>
    <x v="41"/>
    <x v="2"/>
    <x v="1"/>
    <s v="O-"/>
    <x v="4"/>
    <d v="2019-09-29T00:00:00"/>
    <s v="Austin Nelson"/>
    <s v="Oliver, Lopez and Clark"/>
    <n v="29958.871599999999"/>
    <x v="0"/>
    <n v="26587"/>
    <n v="123"/>
    <x v="2"/>
    <d v="2019-10-05T00:00:00"/>
    <s v="Lipitor"/>
    <s v="Abnormal"/>
    <n v="6"/>
    <x v="0"/>
    <s v="HypertensionLow"/>
    <n v="9"/>
    <x v="2"/>
    <n v="29"/>
  </r>
  <r>
    <s v="Patricia Chan"/>
    <x v="11"/>
    <x v="3"/>
    <x v="1"/>
    <s v="O+"/>
    <x v="1"/>
    <d v="2021-06-22T00:00:00"/>
    <s v="Bailey Malone"/>
    <s v="Brooks, Nelson and Wheeler"/>
    <n v="29935.538260000001"/>
    <x v="2"/>
    <n v="22239"/>
    <n v="233"/>
    <x v="2"/>
    <d v="2021-06-24T00:00:00"/>
    <s v="Ibuprofen"/>
    <s v="Inconclusive"/>
    <n v="2"/>
    <x v="0"/>
    <s v="AsthmaLow"/>
    <n v="6"/>
    <x v="4"/>
    <n v="22"/>
  </r>
  <r>
    <s v="Scott Morrison"/>
    <x v="25"/>
    <x v="1"/>
    <x v="1"/>
    <s v="B-"/>
    <x v="4"/>
    <d v="2020-01-27T00:00:00"/>
    <s v="Ashley Lopez"/>
    <s v="Dawson Ltd"/>
    <n v="29933.558499999999"/>
    <x v="2"/>
    <n v="20884"/>
    <n v="410"/>
    <x v="1"/>
    <d v="2020-02-13T00:00:00"/>
    <s v="Paracetamol"/>
    <s v="Normal"/>
    <n v="17"/>
    <x v="1"/>
    <s v="HypertensionMed"/>
    <n v="1"/>
    <x v="3"/>
    <n v="27"/>
  </r>
  <r>
    <s v="Maria Clark"/>
    <x v="67"/>
    <x v="3"/>
    <x v="1"/>
    <s v="A-"/>
    <x v="5"/>
    <d v="2021-10-14T00:00:00"/>
    <s v="Kevin Pace"/>
    <s v="Moore PLC"/>
    <n v="29930.031579999999"/>
    <x v="3"/>
    <n v="41012"/>
    <n v="289"/>
    <x v="1"/>
    <d v="2021-11-02T00:00:00"/>
    <s v="Penicillin"/>
    <s v="Abnormal"/>
    <n v="19"/>
    <x v="1"/>
    <s v="CancerMed"/>
    <n v="10"/>
    <x v="4"/>
    <n v="14"/>
  </r>
  <r>
    <s v="Jerome May"/>
    <x v="39"/>
    <x v="0"/>
    <x v="0"/>
    <s v="A-"/>
    <x v="3"/>
    <d v="2022-04-27T00:00:00"/>
    <s v="Jordan Massey"/>
    <s v="Lawrence-Young"/>
    <n v="29929.692330000002"/>
    <x v="0"/>
    <n v="10968"/>
    <n v="462"/>
    <x v="1"/>
    <d v="2022-05-18T00:00:00"/>
    <s v="Lipitor"/>
    <s v="Inconclusive"/>
    <n v="21"/>
    <x v="2"/>
    <s v="ArthritisHigh"/>
    <n v="4"/>
    <x v="0"/>
    <n v="27"/>
  </r>
  <r>
    <s v="Richard Stone"/>
    <x v="21"/>
    <x v="1"/>
    <x v="0"/>
    <s v="O-"/>
    <x v="3"/>
    <d v="2023-02-27T00:00:00"/>
    <s v="Patricia Moore"/>
    <s v="Miranda-Johnson"/>
    <n v="29929.167170000001"/>
    <x v="4"/>
    <n v="1389"/>
    <n v="102"/>
    <x v="0"/>
    <d v="2023-03-18T00:00:00"/>
    <s v="Paracetamol"/>
    <s v="Inconclusive"/>
    <n v="19"/>
    <x v="1"/>
    <s v="ArthritisMed"/>
    <n v="2"/>
    <x v="1"/>
    <n v="27"/>
  </r>
  <r>
    <s v="Patrick Wall"/>
    <x v="25"/>
    <x v="1"/>
    <x v="0"/>
    <s v="AB+"/>
    <x v="3"/>
    <d v="2023-01-28T00:00:00"/>
    <s v="Abigail Moore"/>
    <s v="Jenkins Ltd"/>
    <n v="29924.738300000001"/>
    <x v="1"/>
    <n v="9380"/>
    <n v="257"/>
    <x v="2"/>
    <d v="2023-02-08T00:00:00"/>
    <s v="Penicillin"/>
    <s v="Normal"/>
    <n v="11"/>
    <x v="1"/>
    <s v="ArthritisMed"/>
    <n v="1"/>
    <x v="1"/>
    <n v="28"/>
  </r>
  <r>
    <s v="Dr. Terry Austin DDS"/>
    <x v="67"/>
    <x v="3"/>
    <x v="1"/>
    <s v="O+"/>
    <x v="0"/>
    <d v="2021-06-05T00:00:00"/>
    <s v="James Griffith"/>
    <s v="Carlson LLC"/>
    <n v="29924.128769999999"/>
    <x v="4"/>
    <n v="38172"/>
    <n v="155"/>
    <x v="2"/>
    <d v="2021-07-04T00:00:00"/>
    <s v="Aspirin"/>
    <s v="Inconclusive"/>
    <n v="29"/>
    <x v="2"/>
    <s v="DiabetesHigh"/>
    <n v="6"/>
    <x v="4"/>
    <n v="5"/>
  </r>
  <r>
    <s v="Maria Smith"/>
    <x v="25"/>
    <x v="1"/>
    <x v="0"/>
    <s v="AB+"/>
    <x v="5"/>
    <d v="2020-11-09T00:00:00"/>
    <s v="Oscar Jordan"/>
    <s v="Lopez and Sons"/>
    <n v="29923.734949999998"/>
    <x v="4"/>
    <n v="52574"/>
    <n v="257"/>
    <x v="1"/>
    <d v="2020-11-18T00:00:00"/>
    <s v="Aspirin"/>
    <s v="Abnormal"/>
    <n v="9"/>
    <x v="0"/>
    <s v="CancerLow"/>
    <n v="11"/>
    <x v="3"/>
    <n v="9"/>
  </r>
  <r>
    <s v="Nicole Rush"/>
    <x v="65"/>
    <x v="0"/>
    <x v="0"/>
    <s v="AB+"/>
    <x v="0"/>
    <d v="2022-09-13T00:00:00"/>
    <s v="Kevin Macdonald"/>
    <s v="Pierce LLC"/>
    <n v="29913.672340000001"/>
    <x v="0"/>
    <n v="18776"/>
    <n v="113"/>
    <x v="2"/>
    <d v="2022-10-13T00:00:00"/>
    <s v="Aspirin"/>
    <s v="Abnormal"/>
    <n v="30"/>
    <x v="2"/>
    <s v="DiabetesHigh"/>
    <n v="9"/>
    <x v="0"/>
    <n v="13"/>
  </r>
  <r>
    <s v="David Page"/>
    <x v="10"/>
    <x v="2"/>
    <x v="0"/>
    <s v="A+"/>
    <x v="0"/>
    <d v="2020-02-10T00:00:00"/>
    <s v="Morgan Brooks"/>
    <s v="Johnson LLC"/>
    <n v="29913.61118"/>
    <x v="4"/>
    <n v="21768"/>
    <n v="478"/>
    <x v="2"/>
    <d v="2020-02-15T00:00:00"/>
    <s v="Paracetamol"/>
    <s v="Inconclusive"/>
    <n v="5"/>
    <x v="0"/>
    <s v="DiabetesLow"/>
    <n v="2"/>
    <x v="3"/>
    <n v="10"/>
  </r>
  <r>
    <s v="Matthew Nelson"/>
    <x v="15"/>
    <x v="1"/>
    <x v="0"/>
    <s v="O-"/>
    <x v="2"/>
    <d v="2022-11-24T00:00:00"/>
    <s v="Jessica White"/>
    <s v="Tapia-Jones"/>
    <n v="29910.988890000001"/>
    <x v="3"/>
    <n v="24961"/>
    <n v="366"/>
    <x v="2"/>
    <d v="2022-12-09T00:00:00"/>
    <s v="Lipitor"/>
    <s v="Abnormal"/>
    <n v="15"/>
    <x v="1"/>
    <s v="ObesityMed"/>
    <n v="11"/>
    <x v="0"/>
    <n v="24"/>
  </r>
  <r>
    <s v="Joshua Braun"/>
    <x v="33"/>
    <x v="0"/>
    <x v="0"/>
    <s v="O+"/>
    <x v="4"/>
    <d v="2022-07-11T00:00:00"/>
    <s v="Bradley Marshall"/>
    <s v="Butler-Johnson"/>
    <n v="29905.607260000001"/>
    <x v="0"/>
    <n v="28839"/>
    <n v="291"/>
    <x v="2"/>
    <d v="2022-08-10T00:00:00"/>
    <s v="Ibuprofen"/>
    <s v="Abnormal"/>
    <n v="30"/>
    <x v="2"/>
    <s v="HypertensionHigh"/>
    <n v="7"/>
    <x v="0"/>
    <n v="11"/>
  </r>
  <r>
    <s v="Michelle Hess"/>
    <x v="54"/>
    <x v="1"/>
    <x v="0"/>
    <s v="AB-"/>
    <x v="2"/>
    <d v="2023-07-12T00:00:00"/>
    <s v="Jessica Rodgers"/>
    <s v="House and Sons"/>
    <n v="29905.57876"/>
    <x v="3"/>
    <n v="16079"/>
    <n v="278"/>
    <x v="2"/>
    <d v="2023-07-23T00:00:00"/>
    <s v="Paracetamol"/>
    <s v="Normal"/>
    <n v="11"/>
    <x v="1"/>
    <s v="ObesityMed"/>
    <n v="7"/>
    <x v="1"/>
    <n v="12"/>
  </r>
  <r>
    <s v="Michael Drake"/>
    <x v="26"/>
    <x v="0"/>
    <x v="0"/>
    <s v="O-"/>
    <x v="2"/>
    <d v="2019-09-02T00:00:00"/>
    <s v="Cynthia Guerra"/>
    <s v="Hurst-Wilkins"/>
    <n v="29893.78616"/>
    <x v="4"/>
    <n v="7193"/>
    <n v="413"/>
    <x v="2"/>
    <d v="2019-09-07T00:00:00"/>
    <s v="Ibuprofen"/>
    <s v="Abnormal"/>
    <n v="5"/>
    <x v="0"/>
    <s v="ObesityLow"/>
    <n v="9"/>
    <x v="2"/>
    <n v="2"/>
  </r>
  <r>
    <s v="Michele Mann"/>
    <x v="52"/>
    <x v="0"/>
    <x v="1"/>
    <s v="O-"/>
    <x v="4"/>
    <d v="2021-05-19T00:00:00"/>
    <s v="Barbara Walsh"/>
    <s v="Long PLC"/>
    <n v="29893.009300000002"/>
    <x v="0"/>
    <n v="3532"/>
    <n v="289"/>
    <x v="1"/>
    <d v="2021-05-22T00:00:00"/>
    <s v="Penicillin"/>
    <s v="Normal"/>
    <n v="3"/>
    <x v="0"/>
    <s v="HypertensionLow"/>
    <n v="5"/>
    <x v="4"/>
    <n v="19"/>
  </r>
  <r>
    <s v="Christina Moore"/>
    <x v="58"/>
    <x v="3"/>
    <x v="1"/>
    <s v="AB-"/>
    <x v="4"/>
    <d v="2018-12-28T00:00:00"/>
    <s v="Samantha Barrett"/>
    <s v="Trevino-Day"/>
    <n v="29883.64472"/>
    <x v="2"/>
    <n v="8072"/>
    <n v="336"/>
    <x v="2"/>
    <d v="2019-01-03T00:00:00"/>
    <s v="Lipitor"/>
    <s v="Inconclusive"/>
    <n v="6"/>
    <x v="0"/>
    <s v="HypertensionLow"/>
    <n v="12"/>
    <x v="5"/>
    <n v="28"/>
  </r>
  <r>
    <s v="Nicolas Shah"/>
    <x v="53"/>
    <x v="2"/>
    <x v="1"/>
    <s v="O+"/>
    <x v="3"/>
    <d v="2023-01-20T00:00:00"/>
    <s v="Gina Baker"/>
    <s v="Harris-Jones"/>
    <n v="29871.595730000001"/>
    <x v="4"/>
    <n v="33198"/>
    <n v="137"/>
    <x v="0"/>
    <d v="2023-01-21T00:00:00"/>
    <s v="Aspirin"/>
    <s v="Inconclusive"/>
    <n v="1"/>
    <x v="0"/>
    <s v="ArthritisLow"/>
    <n v="1"/>
    <x v="1"/>
    <n v="20"/>
  </r>
  <r>
    <s v="Lori Garcia"/>
    <x v="1"/>
    <x v="1"/>
    <x v="0"/>
    <s v="O-"/>
    <x v="3"/>
    <d v="2022-09-21T00:00:00"/>
    <s v="Ann Garner"/>
    <s v="Smith, Miller and Haley"/>
    <n v="29858.94944"/>
    <x v="0"/>
    <n v="38251"/>
    <n v="284"/>
    <x v="2"/>
    <d v="2022-10-06T00:00:00"/>
    <s v="Penicillin"/>
    <s v="Inconclusive"/>
    <n v="15"/>
    <x v="1"/>
    <s v="ArthritisMed"/>
    <n v="9"/>
    <x v="0"/>
    <n v="21"/>
  </r>
  <r>
    <s v="David Zhang"/>
    <x v="28"/>
    <x v="1"/>
    <x v="1"/>
    <s v="O+"/>
    <x v="3"/>
    <d v="2021-07-09T00:00:00"/>
    <s v="Melissa Simon"/>
    <s v="Williams-Kelley"/>
    <n v="29836.708429999999"/>
    <x v="4"/>
    <n v="9880"/>
    <n v="163"/>
    <x v="0"/>
    <d v="2021-07-25T00:00:00"/>
    <s v="Paracetamol"/>
    <s v="Inconclusive"/>
    <n v="16"/>
    <x v="1"/>
    <s v="ArthritisMed"/>
    <n v="7"/>
    <x v="4"/>
    <n v="9"/>
  </r>
  <r>
    <s v="Brian Nelson"/>
    <x v="20"/>
    <x v="2"/>
    <x v="1"/>
    <s v="A-"/>
    <x v="2"/>
    <d v="2022-10-22T00:00:00"/>
    <s v="Jamie Campbell"/>
    <s v="Roy Ltd"/>
    <n v="29813.066579999999"/>
    <x v="1"/>
    <n v="12520"/>
    <n v="387"/>
    <x v="2"/>
    <d v="2022-11-14T00:00:00"/>
    <s v="Penicillin"/>
    <s v="Normal"/>
    <n v="23"/>
    <x v="2"/>
    <s v="ObesityHigh"/>
    <n v="10"/>
    <x v="0"/>
    <n v="22"/>
  </r>
  <r>
    <s v="Brett Key"/>
    <x v="20"/>
    <x v="2"/>
    <x v="1"/>
    <s v="A+"/>
    <x v="4"/>
    <d v="2020-02-12T00:00:00"/>
    <s v="Brad Ford"/>
    <s v="Harrington and Sons"/>
    <n v="29811.718840000001"/>
    <x v="1"/>
    <n v="3018"/>
    <n v="446"/>
    <x v="1"/>
    <d v="2020-03-03T00:00:00"/>
    <s v="Ibuprofen"/>
    <s v="Inconclusive"/>
    <n v="20"/>
    <x v="2"/>
    <s v="HypertensionHigh"/>
    <n v="2"/>
    <x v="3"/>
    <n v="12"/>
  </r>
  <r>
    <s v="Ashlee Larson"/>
    <x v="16"/>
    <x v="0"/>
    <x v="0"/>
    <s v="A-"/>
    <x v="3"/>
    <d v="2022-02-02T00:00:00"/>
    <s v="Eileen Massey"/>
    <s v="Martin Inc"/>
    <n v="29807.798729999999"/>
    <x v="3"/>
    <n v="28663"/>
    <n v="384"/>
    <x v="0"/>
    <d v="2022-02-24T00:00:00"/>
    <s v="Paracetamol"/>
    <s v="Normal"/>
    <n v="22"/>
    <x v="2"/>
    <s v="ArthritisHigh"/>
    <n v="2"/>
    <x v="0"/>
    <n v="2"/>
  </r>
  <r>
    <s v="Michael Smith"/>
    <x v="65"/>
    <x v="0"/>
    <x v="1"/>
    <s v="AB+"/>
    <x v="3"/>
    <d v="2019-10-21T00:00:00"/>
    <s v="Melanie Reed"/>
    <s v="Mueller LLC"/>
    <n v="29792.907859999999"/>
    <x v="3"/>
    <n v="24331"/>
    <n v="449"/>
    <x v="2"/>
    <d v="2019-10-28T00:00:00"/>
    <s v="Lipitor"/>
    <s v="Inconclusive"/>
    <n v="7"/>
    <x v="0"/>
    <s v="ArthritisLow"/>
    <n v="10"/>
    <x v="2"/>
    <n v="21"/>
  </r>
  <r>
    <s v="James Carlson Jr."/>
    <x v="43"/>
    <x v="1"/>
    <x v="0"/>
    <s v="B-"/>
    <x v="2"/>
    <d v="2021-08-24T00:00:00"/>
    <s v="Victor Kim"/>
    <s v="Gibbs-Thomas"/>
    <n v="29789.56755"/>
    <x v="2"/>
    <n v="20142"/>
    <n v="483"/>
    <x v="0"/>
    <d v="2021-08-29T00:00:00"/>
    <s v="Aspirin"/>
    <s v="Inconclusive"/>
    <n v="5"/>
    <x v="0"/>
    <s v="ObesityLow"/>
    <n v="8"/>
    <x v="4"/>
    <n v="24"/>
  </r>
  <r>
    <s v="Alejandro Perkins"/>
    <x v="54"/>
    <x v="1"/>
    <x v="1"/>
    <s v="A-"/>
    <x v="4"/>
    <d v="2023-10-08T00:00:00"/>
    <s v="Kristen Trujillo"/>
    <s v="Day Group"/>
    <n v="29788.630260000002"/>
    <x v="2"/>
    <n v="20296"/>
    <n v="130"/>
    <x v="2"/>
    <d v="2023-10-20T00:00:00"/>
    <s v="Paracetamol"/>
    <s v="Abnormal"/>
    <n v="12"/>
    <x v="1"/>
    <s v="HypertensionMed"/>
    <n v="10"/>
    <x v="1"/>
    <n v="8"/>
  </r>
  <r>
    <s v="Sherry Copeland"/>
    <x v="2"/>
    <x v="0"/>
    <x v="0"/>
    <s v="A-"/>
    <x v="2"/>
    <d v="2023-07-20T00:00:00"/>
    <s v="Christopher Poole"/>
    <s v="Chen-Ramsey"/>
    <n v="29786.721539999999"/>
    <x v="4"/>
    <n v="12559"/>
    <n v="254"/>
    <x v="0"/>
    <d v="2023-08-06T00:00:00"/>
    <s v="Ibuprofen"/>
    <s v="Inconclusive"/>
    <n v="17"/>
    <x v="1"/>
    <s v="ObesityMed"/>
    <n v="7"/>
    <x v="1"/>
    <n v="20"/>
  </r>
  <r>
    <s v="Robert Maldonado"/>
    <x v="44"/>
    <x v="1"/>
    <x v="0"/>
    <s v="B-"/>
    <x v="4"/>
    <d v="2020-07-12T00:00:00"/>
    <s v="Tyler Cook"/>
    <s v="Johnson-Morris"/>
    <n v="29785.23792"/>
    <x v="3"/>
    <n v="18044"/>
    <n v="156"/>
    <x v="2"/>
    <d v="2020-07-26T00:00:00"/>
    <s v="Penicillin"/>
    <s v="Inconclusive"/>
    <n v="14"/>
    <x v="1"/>
    <s v="HypertensionMed"/>
    <n v="7"/>
    <x v="3"/>
    <n v="12"/>
  </r>
  <r>
    <s v="Miss Maria Bates DDS"/>
    <x v="60"/>
    <x v="1"/>
    <x v="0"/>
    <s v="AB-"/>
    <x v="5"/>
    <d v="2020-04-19T00:00:00"/>
    <s v="James Elliott"/>
    <s v="Schmitt, Sanchez and Cross"/>
    <n v="29783.151610000001"/>
    <x v="2"/>
    <n v="48531"/>
    <n v="182"/>
    <x v="1"/>
    <d v="2020-05-07T00:00:00"/>
    <s v="Aspirin"/>
    <s v="Inconclusive"/>
    <n v="18"/>
    <x v="1"/>
    <s v="CancerMed"/>
    <n v="4"/>
    <x v="3"/>
    <n v="19"/>
  </r>
  <r>
    <s v="Marvin Underwood Jr."/>
    <x v="67"/>
    <x v="3"/>
    <x v="1"/>
    <s v="AB-"/>
    <x v="5"/>
    <d v="2021-06-13T00:00:00"/>
    <s v="Carl Sanchez"/>
    <s v="Nelson PLC"/>
    <n v="29779.172689999999"/>
    <x v="3"/>
    <n v="57847"/>
    <n v="225"/>
    <x v="1"/>
    <d v="2021-06-20T00:00:00"/>
    <s v="Paracetamol"/>
    <s v="Normal"/>
    <n v="7"/>
    <x v="0"/>
    <s v="CancerLow"/>
    <n v="6"/>
    <x v="4"/>
    <n v="13"/>
  </r>
  <r>
    <s v="Mary Ware"/>
    <x v="18"/>
    <x v="0"/>
    <x v="1"/>
    <s v="O+"/>
    <x v="4"/>
    <d v="2020-09-01T00:00:00"/>
    <s v="Russell Arnold"/>
    <s v="Moore Inc"/>
    <n v="29776.531429999999"/>
    <x v="1"/>
    <n v="8627"/>
    <n v="168"/>
    <x v="0"/>
    <d v="2020-09-04T00:00:00"/>
    <s v="Lipitor"/>
    <s v="Normal"/>
    <n v="3"/>
    <x v="0"/>
    <s v="HypertensionLow"/>
    <n v="9"/>
    <x v="3"/>
    <n v="1"/>
  </r>
  <r>
    <s v="Seth Johnson"/>
    <x v="3"/>
    <x v="2"/>
    <x v="1"/>
    <s v="A-"/>
    <x v="1"/>
    <d v="2023-07-09T00:00:00"/>
    <s v="Stephen Bell"/>
    <s v="Harris-Hughes"/>
    <n v="29766.803380000001"/>
    <x v="4"/>
    <n v="20044"/>
    <n v="205"/>
    <x v="2"/>
    <d v="2023-07-10T00:00:00"/>
    <s v="Lipitor"/>
    <s v="Normal"/>
    <n v="1"/>
    <x v="0"/>
    <s v="AsthmaLow"/>
    <n v="7"/>
    <x v="1"/>
    <n v="9"/>
  </r>
  <r>
    <s v="Jessica Murray"/>
    <x v="8"/>
    <x v="1"/>
    <x v="1"/>
    <s v="A-"/>
    <x v="0"/>
    <d v="2020-10-15T00:00:00"/>
    <s v="Larry Landry"/>
    <s v="Wilcox-Bender"/>
    <n v="29765.31163"/>
    <x v="1"/>
    <n v="3873"/>
    <n v="488"/>
    <x v="1"/>
    <d v="2020-10-17T00:00:00"/>
    <s v="Ibuprofen"/>
    <s v="Inconclusive"/>
    <n v="2"/>
    <x v="0"/>
    <s v="DiabetesLow"/>
    <n v="10"/>
    <x v="3"/>
    <n v="15"/>
  </r>
  <r>
    <s v="Kimberly Patel"/>
    <x v="60"/>
    <x v="1"/>
    <x v="0"/>
    <s v="O-"/>
    <x v="1"/>
    <d v="2020-07-10T00:00:00"/>
    <s v="Raymond Mason"/>
    <s v="Johnson, Wood and Cruz"/>
    <n v="29756.91303"/>
    <x v="3"/>
    <n v="22505"/>
    <n v="500"/>
    <x v="1"/>
    <d v="2020-07-23T00:00:00"/>
    <s v="Penicillin"/>
    <s v="Inconclusive"/>
    <n v="13"/>
    <x v="1"/>
    <s v="AsthmaMed"/>
    <n v="7"/>
    <x v="3"/>
    <n v="10"/>
  </r>
  <r>
    <s v="Ricardo Roth"/>
    <x v="12"/>
    <x v="0"/>
    <x v="1"/>
    <s v="O+"/>
    <x v="2"/>
    <d v="2022-11-14T00:00:00"/>
    <s v="Thomas Brown"/>
    <s v="Moon Group"/>
    <n v="29745.473010000002"/>
    <x v="1"/>
    <n v="13419"/>
    <n v="116"/>
    <x v="0"/>
    <d v="2022-12-02T00:00:00"/>
    <s v="Paracetamol"/>
    <s v="Inconclusive"/>
    <n v="18"/>
    <x v="1"/>
    <s v="ObesityMed"/>
    <n v="11"/>
    <x v="0"/>
    <n v="14"/>
  </r>
  <r>
    <s v="John Valentine"/>
    <x v="53"/>
    <x v="2"/>
    <x v="0"/>
    <s v="A-"/>
    <x v="5"/>
    <d v="2019-09-30T00:00:00"/>
    <s v="Andrea Pineda"/>
    <s v="Rice Ltd"/>
    <n v="29744.521850000001"/>
    <x v="1"/>
    <n v="68703"/>
    <n v="384"/>
    <x v="0"/>
    <d v="2019-10-06T00:00:00"/>
    <s v="Paracetamol"/>
    <s v="Normal"/>
    <n v="6"/>
    <x v="0"/>
    <s v="CancerLow"/>
    <n v="9"/>
    <x v="2"/>
    <n v="30"/>
  </r>
  <r>
    <s v="Angel Grant"/>
    <x v="25"/>
    <x v="1"/>
    <x v="0"/>
    <s v="A-"/>
    <x v="0"/>
    <d v="2020-04-13T00:00:00"/>
    <s v="Jonathan Moss"/>
    <s v="Smith PLC"/>
    <n v="29743.881860000001"/>
    <x v="1"/>
    <n v="9033"/>
    <n v="201"/>
    <x v="1"/>
    <d v="2020-05-05T00:00:00"/>
    <s v="Paracetamol"/>
    <s v="Inconclusive"/>
    <n v="22"/>
    <x v="2"/>
    <s v="DiabetesHigh"/>
    <n v="4"/>
    <x v="3"/>
    <n v="13"/>
  </r>
  <r>
    <s v="Andrew Watson"/>
    <x v="28"/>
    <x v="1"/>
    <x v="1"/>
    <s v="B-"/>
    <x v="4"/>
    <d v="2023-04-15T00:00:00"/>
    <s v="Christian Sims"/>
    <s v="Phillips Group"/>
    <n v="29737.937839999999"/>
    <x v="2"/>
    <n v="10377"/>
    <n v="198"/>
    <x v="1"/>
    <d v="2023-05-01T00:00:00"/>
    <s v="Penicillin"/>
    <s v="Inconclusive"/>
    <n v="16"/>
    <x v="1"/>
    <s v="HypertensionMed"/>
    <n v="4"/>
    <x v="1"/>
    <n v="15"/>
  </r>
  <r>
    <s v="William Murray"/>
    <x v="46"/>
    <x v="0"/>
    <x v="1"/>
    <s v="A+"/>
    <x v="5"/>
    <d v="2023-09-28T00:00:00"/>
    <s v="Rebecca Trevino"/>
    <s v="Gross-Reid"/>
    <n v="29731.6093"/>
    <x v="0"/>
    <n v="12368"/>
    <n v="466"/>
    <x v="1"/>
    <d v="2023-10-07T00:00:00"/>
    <s v="Paracetamol"/>
    <s v="Normal"/>
    <n v="9"/>
    <x v="0"/>
    <s v="CancerLow"/>
    <n v="9"/>
    <x v="1"/>
    <n v="28"/>
  </r>
  <r>
    <s v="David Marquez"/>
    <x v="19"/>
    <x v="0"/>
    <x v="0"/>
    <s v="O-"/>
    <x v="2"/>
    <d v="2022-03-30T00:00:00"/>
    <s v="Christopher Campbell"/>
    <s v="Jones, Harris and Martin"/>
    <n v="29722.72048"/>
    <x v="0"/>
    <n v="3982"/>
    <n v="260"/>
    <x v="0"/>
    <d v="2022-04-20T00:00:00"/>
    <s v="Aspirin"/>
    <s v="Abnormal"/>
    <n v="21"/>
    <x v="2"/>
    <s v="ObesityHigh"/>
    <n v="3"/>
    <x v="0"/>
    <n v="30"/>
  </r>
  <r>
    <s v="Melanie Hendrix"/>
    <x v="34"/>
    <x v="2"/>
    <x v="1"/>
    <s v="AB+"/>
    <x v="4"/>
    <d v="2019-10-03T00:00:00"/>
    <s v="Chelsea Roy"/>
    <s v="Cox-Fleming"/>
    <n v="29713.25561"/>
    <x v="0"/>
    <n v="6138"/>
    <n v="247"/>
    <x v="2"/>
    <d v="2019-10-17T00:00:00"/>
    <s v="Penicillin"/>
    <s v="Abnormal"/>
    <n v="14"/>
    <x v="1"/>
    <s v="HypertensionMed"/>
    <n v="10"/>
    <x v="2"/>
    <n v="3"/>
  </r>
  <r>
    <s v="Jordan Thomas"/>
    <x v="55"/>
    <x v="1"/>
    <x v="1"/>
    <s v="A+"/>
    <x v="5"/>
    <d v="2023-08-20T00:00:00"/>
    <s v="Sherry Phelps"/>
    <s v="Hughes, Wallace and Johnson"/>
    <n v="29709.737590000001"/>
    <x v="2"/>
    <n v="53575"/>
    <n v="161"/>
    <x v="2"/>
    <d v="2023-09-17T00:00:00"/>
    <s v="Paracetamol"/>
    <s v="Normal"/>
    <n v="28"/>
    <x v="2"/>
    <s v="CancerHigh"/>
    <n v="8"/>
    <x v="1"/>
    <n v="20"/>
  </r>
  <r>
    <s v="Gregory Baker"/>
    <x v="43"/>
    <x v="1"/>
    <x v="1"/>
    <s v="AB+"/>
    <x v="4"/>
    <d v="2019-10-23T00:00:00"/>
    <s v="Laura Perkins"/>
    <s v="Rogers Ltd"/>
    <n v="29703.693050000002"/>
    <x v="1"/>
    <n v="31164"/>
    <n v="212"/>
    <x v="1"/>
    <d v="2019-10-24T00:00:00"/>
    <s v="Lipitor"/>
    <s v="Inconclusive"/>
    <n v="1"/>
    <x v="0"/>
    <s v="HypertensionLow"/>
    <n v="10"/>
    <x v="2"/>
    <n v="23"/>
  </r>
  <r>
    <s v="Amy Soto"/>
    <x v="58"/>
    <x v="3"/>
    <x v="1"/>
    <s v="A-"/>
    <x v="1"/>
    <d v="2021-02-16T00:00:00"/>
    <s v="Richard Carter"/>
    <s v="Kelly-Miller"/>
    <n v="29701.973890000001"/>
    <x v="1"/>
    <n v="14661"/>
    <n v="296"/>
    <x v="2"/>
    <d v="2021-03-12T00:00:00"/>
    <s v="Penicillin"/>
    <s v="Abnormal"/>
    <n v="24"/>
    <x v="2"/>
    <s v="AsthmaHigh"/>
    <n v="2"/>
    <x v="4"/>
    <n v="16"/>
  </r>
  <r>
    <s v="Kevin Bryant"/>
    <x v="0"/>
    <x v="0"/>
    <x v="1"/>
    <s v="B-"/>
    <x v="0"/>
    <d v="2023-03-14T00:00:00"/>
    <s v="Dawn Collins"/>
    <s v="Brown-Rodgers"/>
    <n v="29695.212220000001"/>
    <x v="0"/>
    <n v="31925"/>
    <n v="254"/>
    <x v="2"/>
    <d v="2023-03-21T00:00:00"/>
    <s v="Paracetamol"/>
    <s v="Normal"/>
    <n v="7"/>
    <x v="0"/>
    <s v="DiabetesLow"/>
    <n v="3"/>
    <x v="1"/>
    <n v="14"/>
  </r>
  <r>
    <s v="Sheila Martinez"/>
    <x v="40"/>
    <x v="1"/>
    <x v="1"/>
    <s v="B+"/>
    <x v="0"/>
    <d v="2022-11-09T00:00:00"/>
    <s v="Veronica Perez"/>
    <s v="Jensen Group"/>
    <n v="29689.967560000001"/>
    <x v="1"/>
    <n v="46614"/>
    <n v="309"/>
    <x v="1"/>
    <d v="2022-11-17T00:00:00"/>
    <s v="Ibuprofen"/>
    <s v="Abnormal"/>
    <n v="8"/>
    <x v="0"/>
    <s v="DiabetesLow"/>
    <n v="11"/>
    <x v="0"/>
    <n v="9"/>
  </r>
  <r>
    <s v="Mary Anderson"/>
    <x v="51"/>
    <x v="0"/>
    <x v="0"/>
    <s v="B-"/>
    <x v="5"/>
    <d v="2020-10-07T00:00:00"/>
    <s v="Andrew Sandoval"/>
    <s v="Miller, Franco and Erickson"/>
    <n v="29687.84676"/>
    <x v="0"/>
    <n v="58279"/>
    <n v="185"/>
    <x v="2"/>
    <d v="2020-10-12T00:00:00"/>
    <s v="Paracetamol"/>
    <s v="Normal"/>
    <n v="5"/>
    <x v="0"/>
    <s v="CancerLow"/>
    <n v="10"/>
    <x v="3"/>
    <n v="7"/>
  </r>
  <r>
    <s v="Jason Rivera"/>
    <x v="15"/>
    <x v="1"/>
    <x v="0"/>
    <s v="A-"/>
    <x v="1"/>
    <d v="2022-04-18T00:00:00"/>
    <s v="Ian Clark"/>
    <s v="Ruiz Group"/>
    <n v="29684.506979999998"/>
    <x v="1"/>
    <n v="42224"/>
    <n v="294"/>
    <x v="1"/>
    <d v="2022-04-26T00:00:00"/>
    <s v="Aspirin"/>
    <s v="Inconclusive"/>
    <n v="8"/>
    <x v="0"/>
    <s v="AsthmaLow"/>
    <n v="4"/>
    <x v="0"/>
    <n v="18"/>
  </r>
  <r>
    <s v="Stephanie Rodriguez"/>
    <x v="61"/>
    <x v="0"/>
    <x v="1"/>
    <s v="AB-"/>
    <x v="2"/>
    <d v="2023-06-25T00:00:00"/>
    <s v="Whitney Williams"/>
    <s v="Mcclain, White and White"/>
    <n v="29676.63379"/>
    <x v="4"/>
    <n v="12602"/>
    <n v="318"/>
    <x v="0"/>
    <d v="2023-07-01T00:00:00"/>
    <s v="Paracetamol"/>
    <s v="Abnormal"/>
    <n v="6"/>
    <x v="0"/>
    <s v="ObesityLow"/>
    <n v="6"/>
    <x v="1"/>
    <n v="25"/>
  </r>
  <r>
    <s v="Sydney Moore"/>
    <x v="67"/>
    <x v="3"/>
    <x v="0"/>
    <s v="A-"/>
    <x v="0"/>
    <d v="2019-04-20T00:00:00"/>
    <s v="Amanda Perry"/>
    <s v="Lee Ltd"/>
    <n v="29675.112860000001"/>
    <x v="1"/>
    <n v="2357"/>
    <n v="165"/>
    <x v="1"/>
    <d v="2019-05-09T00:00:00"/>
    <s v="Paracetamol"/>
    <s v="Inconclusive"/>
    <n v="19"/>
    <x v="1"/>
    <s v="DiabetesMed"/>
    <n v="4"/>
    <x v="2"/>
    <n v="20"/>
  </r>
  <r>
    <s v="Alexa Phelps"/>
    <x v="7"/>
    <x v="0"/>
    <x v="1"/>
    <s v="AB-"/>
    <x v="3"/>
    <d v="2020-10-27T00:00:00"/>
    <s v="Anita Velazquez"/>
    <s v="Lopez-Doyle"/>
    <n v="29671.719079999999"/>
    <x v="0"/>
    <n v="3655"/>
    <n v="494"/>
    <x v="0"/>
    <d v="2020-10-28T00:00:00"/>
    <s v="Paracetamol"/>
    <s v="Normal"/>
    <n v="1"/>
    <x v="0"/>
    <s v="ArthritisLow"/>
    <n v="10"/>
    <x v="3"/>
    <n v="27"/>
  </r>
  <r>
    <s v="Edwin Valenzuela"/>
    <x v="24"/>
    <x v="0"/>
    <x v="1"/>
    <s v="O-"/>
    <x v="1"/>
    <d v="2020-03-19T00:00:00"/>
    <s v="Mr. Hayden Walsh DVM"/>
    <s v="Weaver Inc"/>
    <n v="29671.094089999999"/>
    <x v="0"/>
    <n v="15804"/>
    <n v="115"/>
    <x v="2"/>
    <d v="2020-04-17T00:00:00"/>
    <s v="Paracetamol"/>
    <s v="Normal"/>
    <n v="29"/>
    <x v="2"/>
    <s v="AsthmaHigh"/>
    <n v="3"/>
    <x v="3"/>
    <n v="19"/>
  </r>
  <r>
    <s v="Victoria Mills"/>
    <x v="40"/>
    <x v="1"/>
    <x v="1"/>
    <s v="O+"/>
    <x v="1"/>
    <d v="2021-01-26T00:00:00"/>
    <s v="Miranda Hooper"/>
    <s v="Garcia, Wallace and Hayes"/>
    <n v="29670.363160000001"/>
    <x v="4"/>
    <n v="14295"/>
    <n v="402"/>
    <x v="2"/>
    <d v="2021-02-04T00:00:00"/>
    <s v="Lipitor"/>
    <s v="Inconclusive"/>
    <n v="9"/>
    <x v="0"/>
    <s v="AsthmaLow"/>
    <n v="1"/>
    <x v="4"/>
    <n v="26"/>
  </r>
  <r>
    <s v="Carol Martin"/>
    <x v="32"/>
    <x v="1"/>
    <x v="1"/>
    <s v="AB+"/>
    <x v="1"/>
    <d v="2019-10-28T00:00:00"/>
    <s v="Michelle Guzman"/>
    <s v="Trujillo, Nelson and Bass"/>
    <n v="29669.804810000001"/>
    <x v="2"/>
    <n v="16819"/>
    <n v="476"/>
    <x v="2"/>
    <d v="2019-11-05T00:00:00"/>
    <s v="Paracetamol"/>
    <s v="Inconclusive"/>
    <n v="8"/>
    <x v="0"/>
    <s v="AsthmaLow"/>
    <n v="10"/>
    <x v="2"/>
    <n v="28"/>
  </r>
  <r>
    <s v="Justin Gallagher"/>
    <x v="2"/>
    <x v="0"/>
    <x v="0"/>
    <s v="A+"/>
    <x v="2"/>
    <d v="2020-05-03T00:00:00"/>
    <s v="Nathan Austin"/>
    <s v="Pena-Alexander"/>
    <n v="29666.935809999999"/>
    <x v="4"/>
    <n v="12683"/>
    <n v="340"/>
    <x v="0"/>
    <d v="2020-05-06T00:00:00"/>
    <s v="Paracetamol"/>
    <s v="Normal"/>
    <n v="3"/>
    <x v="0"/>
    <s v="ObesityLow"/>
    <n v="5"/>
    <x v="3"/>
    <n v="3"/>
  </r>
  <r>
    <s v="Nancy Johnson"/>
    <x v="54"/>
    <x v="1"/>
    <x v="1"/>
    <s v="B-"/>
    <x v="1"/>
    <d v="2019-07-23T00:00:00"/>
    <s v="Christy Allen"/>
    <s v="Aguirre Inc"/>
    <n v="29665.24957"/>
    <x v="3"/>
    <n v="28950"/>
    <n v="379"/>
    <x v="2"/>
    <d v="2019-08-03T00:00:00"/>
    <s v="Lipitor"/>
    <s v="Inconclusive"/>
    <n v="11"/>
    <x v="1"/>
    <s v="AsthmaMed"/>
    <n v="7"/>
    <x v="2"/>
    <n v="23"/>
  </r>
  <r>
    <s v="Terri Lewis"/>
    <x v="45"/>
    <x v="2"/>
    <x v="1"/>
    <s v="AB+"/>
    <x v="4"/>
    <d v="2023-08-23T00:00:00"/>
    <s v="Kathryn Wheeler"/>
    <s v="Horton Inc"/>
    <n v="29661.20811"/>
    <x v="3"/>
    <n v="24312"/>
    <n v="176"/>
    <x v="2"/>
    <d v="2023-09-04T00:00:00"/>
    <s v="Aspirin"/>
    <s v="Inconclusive"/>
    <n v="12"/>
    <x v="1"/>
    <s v="HypertensionMed"/>
    <n v="8"/>
    <x v="1"/>
    <n v="23"/>
  </r>
  <r>
    <s v="Seth Woods"/>
    <x v="22"/>
    <x v="0"/>
    <x v="0"/>
    <s v="A+"/>
    <x v="2"/>
    <d v="2019-06-10T00:00:00"/>
    <s v="Kevin Stevens MD"/>
    <s v="Morales LLC"/>
    <n v="29660.48775"/>
    <x v="0"/>
    <n v="7693"/>
    <n v="345"/>
    <x v="1"/>
    <d v="2019-07-09T00:00:00"/>
    <s v="Ibuprofen"/>
    <s v="Inconclusive"/>
    <n v="29"/>
    <x v="2"/>
    <s v="ObesityHigh"/>
    <n v="6"/>
    <x v="2"/>
    <n v="10"/>
  </r>
  <r>
    <s v="Jamie Coleman"/>
    <x v="29"/>
    <x v="3"/>
    <x v="0"/>
    <s v="A+"/>
    <x v="1"/>
    <d v="2020-01-23T00:00:00"/>
    <s v="Tammy Benson"/>
    <s v="Howard, Moss and Morris"/>
    <n v="29657.24064"/>
    <x v="2"/>
    <n v="28557"/>
    <n v="393"/>
    <x v="1"/>
    <d v="2020-02-07T00:00:00"/>
    <s v="Penicillin"/>
    <s v="Inconclusive"/>
    <n v="15"/>
    <x v="1"/>
    <s v="AsthmaMed"/>
    <n v="1"/>
    <x v="3"/>
    <n v="23"/>
  </r>
  <r>
    <s v="Deborah Benson"/>
    <x v="11"/>
    <x v="3"/>
    <x v="0"/>
    <s v="O+"/>
    <x v="5"/>
    <d v="2022-11-09T00:00:00"/>
    <s v="Kelli Carroll"/>
    <s v="Owens-Hill"/>
    <n v="29656.937709999998"/>
    <x v="2"/>
    <n v="30657"/>
    <n v="219"/>
    <x v="2"/>
    <d v="2022-11-16T00:00:00"/>
    <s v="Aspirin"/>
    <s v="Inconclusive"/>
    <n v="7"/>
    <x v="0"/>
    <s v="CancerLow"/>
    <n v="11"/>
    <x v="0"/>
    <n v="9"/>
  </r>
  <r>
    <s v="Michael Martin"/>
    <x v="8"/>
    <x v="1"/>
    <x v="1"/>
    <s v="A+"/>
    <x v="5"/>
    <d v="2020-06-07T00:00:00"/>
    <s v="Mary Banks MD"/>
    <s v="Pierce LLC"/>
    <n v="29656.76138"/>
    <x v="4"/>
    <n v="58263"/>
    <n v="308"/>
    <x v="0"/>
    <d v="2020-06-24T00:00:00"/>
    <s v="Lipitor"/>
    <s v="Normal"/>
    <n v="17"/>
    <x v="1"/>
    <s v="CancerMed"/>
    <n v="6"/>
    <x v="3"/>
    <n v="7"/>
  </r>
  <r>
    <s v="Christopher Meyer"/>
    <x v="51"/>
    <x v="0"/>
    <x v="1"/>
    <s v="AB-"/>
    <x v="0"/>
    <d v="2021-01-31T00:00:00"/>
    <s v="Gregory Delgado"/>
    <s v="Garcia-Dixon"/>
    <n v="29653.28413"/>
    <x v="3"/>
    <n v="25621"/>
    <n v="324"/>
    <x v="2"/>
    <d v="2021-02-22T00:00:00"/>
    <s v="Paracetamol"/>
    <s v="Normal"/>
    <n v="22"/>
    <x v="2"/>
    <s v="DiabetesHigh"/>
    <n v="1"/>
    <x v="4"/>
    <n v="31"/>
  </r>
  <r>
    <s v="Mathew Martin"/>
    <x v="63"/>
    <x v="2"/>
    <x v="1"/>
    <s v="A+"/>
    <x v="2"/>
    <d v="2019-04-04T00:00:00"/>
    <s v="Juan Reyes"/>
    <s v="Martinez, Garner and Wong"/>
    <n v="29652.64199"/>
    <x v="4"/>
    <n v="18559"/>
    <n v="416"/>
    <x v="0"/>
    <d v="2019-04-18T00:00:00"/>
    <s v="Penicillin"/>
    <s v="Normal"/>
    <n v="14"/>
    <x v="1"/>
    <s v="ObesityMed"/>
    <n v="4"/>
    <x v="2"/>
    <n v="4"/>
  </r>
  <r>
    <s v="Maurice Garcia"/>
    <x v="58"/>
    <x v="3"/>
    <x v="1"/>
    <s v="O-"/>
    <x v="1"/>
    <d v="2022-12-14T00:00:00"/>
    <s v="Angela Evans DDS"/>
    <s v="Mccall PLC"/>
    <n v="29641.02548"/>
    <x v="3"/>
    <n v="28500"/>
    <n v="441"/>
    <x v="0"/>
    <d v="2022-12-17T00:00:00"/>
    <s v="Lipitor"/>
    <s v="Normal"/>
    <n v="3"/>
    <x v="0"/>
    <s v="AsthmaLow"/>
    <n v="12"/>
    <x v="0"/>
    <n v="14"/>
  </r>
  <r>
    <s v="Stephen Ward"/>
    <x v="30"/>
    <x v="2"/>
    <x v="1"/>
    <s v="A+"/>
    <x v="3"/>
    <d v="2022-08-29T00:00:00"/>
    <s v="Scott Dunn"/>
    <s v="Johnson, Frye and Fields"/>
    <n v="29639.590319999999"/>
    <x v="3"/>
    <n v="18789"/>
    <n v="157"/>
    <x v="1"/>
    <d v="2022-09-05T00:00:00"/>
    <s v="Penicillin"/>
    <s v="Abnormal"/>
    <n v="7"/>
    <x v="0"/>
    <s v="ArthritisLow"/>
    <n v="8"/>
    <x v="0"/>
    <n v="29"/>
  </r>
  <r>
    <s v="Brandy Walters"/>
    <x v="22"/>
    <x v="0"/>
    <x v="1"/>
    <s v="B+"/>
    <x v="3"/>
    <d v="2021-05-26T00:00:00"/>
    <s v="Helen Watson"/>
    <s v="Rowe Inc"/>
    <n v="29633.637900000002"/>
    <x v="3"/>
    <n v="8787"/>
    <n v="168"/>
    <x v="1"/>
    <d v="2021-05-31T00:00:00"/>
    <s v="Lipitor"/>
    <s v="Inconclusive"/>
    <n v="5"/>
    <x v="0"/>
    <s v="ArthritisLow"/>
    <n v="5"/>
    <x v="4"/>
    <n v="26"/>
  </r>
  <r>
    <s v="Lynn Dixon"/>
    <x v="1"/>
    <x v="1"/>
    <x v="1"/>
    <s v="AB-"/>
    <x v="3"/>
    <d v="2023-05-08T00:00:00"/>
    <s v="Richard Evans"/>
    <s v="Adams-Barrett"/>
    <n v="29632.342809999998"/>
    <x v="2"/>
    <n v="23494"/>
    <n v="118"/>
    <x v="2"/>
    <d v="2023-06-03T00:00:00"/>
    <s v="Penicillin"/>
    <s v="Abnormal"/>
    <n v="26"/>
    <x v="2"/>
    <s v="ArthritisHigh"/>
    <n v="5"/>
    <x v="1"/>
    <n v="8"/>
  </r>
  <r>
    <s v="Sherry Aguirre"/>
    <x v="26"/>
    <x v="0"/>
    <x v="1"/>
    <s v="O+"/>
    <x v="3"/>
    <d v="2021-05-12T00:00:00"/>
    <s v="David Ritter"/>
    <s v="Phillips-Perez"/>
    <n v="29626.069179999999"/>
    <x v="2"/>
    <n v="35102"/>
    <n v="381"/>
    <x v="2"/>
    <d v="2021-05-26T00:00:00"/>
    <s v="Penicillin"/>
    <s v="Abnormal"/>
    <n v="14"/>
    <x v="1"/>
    <s v="ArthritisMed"/>
    <n v="5"/>
    <x v="4"/>
    <n v="12"/>
  </r>
  <r>
    <s v="Victor Fox"/>
    <x v="29"/>
    <x v="3"/>
    <x v="0"/>
    <s v="B-"/>
    <x v="1"/>
    <d v="2019-06-09T00:00:00"/>
    <s v="Thomas Shaw"/>
    <s v="Howard LLC"/>
    <n v="29626.022929999999"/>
    <x v="2"/>
    <n v="21743"/>
    <n v="404"/>
    <x v="2"/>
    <d v="2019-06-17T00:00:00"/>
    <s v="Paracetamol"/>
    <s v="Normal"/>
    <n v="8"/>
    <x v="0"/>
    <s v="AsthmaLow"/>
    <n v="6"/>
    <x v="2"/>
    <n v="9"/>
  </r>
  <r>
    <s v="Mr. Randy Pierce"/>
    <x v="43"/>
    <x v="1"/>
    <x v="1"/>
    <s v="B-"/>
    <x v="4"/>
    <d v="2020-07-09T00:00:00"/>
    <s v="Mr. Jonathan Webb"/>
    <s v="Baldwin, Lewis and Davis"/>
    <n v="29621.852279999999"/>
    <x v="3"/>
    <n v="29001"/>
    <n v="168"/>
    <x v="0"/>
    <d v="2020-07-14T00:00:00"/>
    <s v="Paracetamol"/>
    <s v="Normal"/>
    <n v="5"/>
    <x v="0"/>
    <s v="HypertensionLow"/>
    <n v="7"/>
    <x v="3"/>
    <n v="9"/>
  </r>
  <r>
    <s v="Lori Robertson"/>
    <x v="66"/>
    <x v="0"/>
    <x v="1"/>
    <s v="A+"/>
    <x v="3"/>
    <d v="2023-10-17T00:00:00"/>
    <s v="Jason Savage"/>
    <s v="Meza, Miller and Robinson"/>
    <n v="29616.740689999999"/>
    <x v="4"/>
    <n v="33550"/>
    <n v="196"/>
    <x v="1"/>
    <d v="2023-11-02T00:00:00"/>
    <s v="Aspirin"/>
    <s v="Normal"/>
    <n v="16"/>
    <x v="1"/>
    <s v="ArthritisMed"/>
    <n v="10"/>
    <x v="1"/>
    <n v="17"/>
  </r>
  <r>
    <s v="Brittany Reed"/>
    <x v="67"/>
    <x v="3"/>
    <x v="0"/>
    <s v="B+"/>
    <x v="2"/>
    <d v="2020-03-25T00:00:00"/>
    <s v="Sarah Johnson"/>
    <s v="Smith, Zimmerman and Newton"/>
    <n v="29615.445759999999"/>
    <x v="2"/>
    <n v="24495"/>
    <n v="376"/>
    <x v="0"/>
    <d v="2020-04-17T00:00:00"/>
    <s v="Lipitor"/>
    <s v="Inconclusive"/>
    <n v="23"/>
    <x v="2"/>
    <s v="ObesityHigh"/>
    <n v="3"/>
    <x v="3"/>
    <n v="25"/>
  </r>
  <r>
    <s v="Travis Miller"/>
    <x v="8"/>
    <x v="1"/>
    <x v="0"/>
    <s v="O+"/>
    <x v="0"/>
    <d v="2020-06-19T00:00:00"/>
    <s v="Kimberly Howard"/>
    <s v="Davis-Brown"/>
    <n v="29614.714309999999"/>
    <x v="2"/>
    <n v="22849"/>
    <n v="294"/>
    <x v="2"/>
    <d v="2020-07-12T00:00:00"/>
    <s v="Lipitor"/>
    <s v="Normal"/>
    <n v="23"/>
    <x v="2"/>
    <s v="DiabetesHigh"/>
    <n v="6"/>
    <x v="3"/>
    <n v="19"/>
  </r>
  <r>
    <s v="Joshua Jackson"/>
    <x v="6"/>
    <x v="0"/>
    <x v="0"/>
    <s v="O+"/>
    <x v="0"/>
    <d v="2020-02-18T00:00:00"/>
    <s v="Karen Taylor"/>
    <s v="Torres-Henderson"/>
    <n v="29612.90107"/>
    <x v="0"/>
    <n v="43251"/>
    <n v="474"/>
    <x v="1"/>
    <d v="2020-03-07T00:00:00"/>
    <s v="Lipitor"/>
    <s v="Abnormal"/>
    <n v="18"/>
    <x v="1"/>
    <s v="DiabetesMed"/>
    <n v="2"/>
    <x v="3"/>
    <n v="18"/>
  </r>
  <r>
    <s v="Nicholas Garrett"/>
    <x v="49"/>
    <x v="2"/>
    <x v="1"/>
    <s v="AB+"/>
    <x v="3"/>
    <d v="2023-08-20T00:00:00"/>
    <s v="Patrick Ferguson"/>
    <s v="Franklin-Phelps"/>
    <n v="29612.880000000001"/>
    <x v="2"/>
    <n v="27640"/>
    <n v="469"/>
    <x v="2"/>
    <d v="2023-08-29T00:00:00"/>
    <s v="Lipitor"/>
    <s v="Inconclusive"/>
    <n v="9"/>
    <x v="0"/>
    <s v="ArthritisLow"/>
    <n v="8"/>
    <x v="1"/>
    <n v="20"/>
  </r>
  <r>
    <s v="Bridget Velazquez"/>
    <x v="47"/>
    <x v="0"/>
    <x v="1"/>
    <s v="AB+"/>
    <x v="1"/>
    <d v="2022-09-21T00:00:00"/>
    <s v="Douglas Rowland"/>
    <s v="Carlson, Jones and Mills"/>
    <n v="29612.818329999998"/>
    <x v="3"/>
    <n v="3897"/>
    <n v="473"/>
    <x v="0"/>
    <d v="2022-09-22T00:00:00"/>
    <s v="Ibuprofen"/>
    <s v="Abnormal"/>
    <n v="1"/>
    <x v="0"/>
    <s v="AsthmaLow"/>
    <n v="9"/>
    <x v="0"/>
    <n v="21"/>
  </r>
  <r>
    <s v="Holly Pierce"/>
    <x v="18"/>
    <x v="0"/>
    <x v="0"/>
    <s v="AB-"/>
    <x v="2"/>
    <d v="2020-05-16T00:00:00"/>
    <s v="Christina Brown"/>
    <s v="Stevenson and Sons"/>
    <n v="29608.808010000001"/>
    <x v="2"/>
    <n v="14605"/>
    <n v="396"/>
    <x v="0"/>
    <d v="2020-05-23T00:00:00"/>
    <s v="Penicillin"/>
    <s v="Inconclusive"/>
    <n v="7"/>
    <x v="0"/>
    <s v="ObesityLow"/>
    <n v="5"/>
    <x v="3"/>
    <n v="16"/>
  </r>
  <r>
    <s v="Linda Robinson"/>
    <x v="60"/>
    <x v="1"/>
    <x v="1"/>
    <s v="B+"/>
    <x v="1"/>
    <d v="2020-08-03T00:00:00"/>
    <s v="Tiffany Avila"/>
    <s v="James-Myers"/>
    <n v="29606.433730000001"/>
    <x v="3"/>
    <n v="2351"/>
    <n v="229"/>
    <x v="0"/>
    <d v="2020-08-24T00:00:00"/>
    <s v="Ibuprofen"/>
    <s v="Abnormal"/>
    <n v="21"/>
    <x v="2"/>
    <s v="AsthmaHigh"/>
    <n v="8"/>
    <x v="3"/>
    <n v="3"/>
  </r>
  <r>
    <s v="Jennifer Houston"/>
    <x v="27"/>
    <x v="0"/>
    <x v="0"/>
    <s v="AB-"/>
    <x v="0"/>
    <d v="2022-08-10T00:00:00"/>
    <s v="Sydney Flores"/>
    <s v="Wu-Powell"/>
    <n v="29603.997319999999"/>
    <x v="3"/>
    <n v="53815"/>
    <n v="415"/>
    <x v="2"/>
    <d v="2022-09-07T00:00:00"/>
    <s v="Aspirin"/>
    <s v="Normal"/>
    <n v="28"/>
    <x v="2"/>
    <s v="DiabetesHigh"/>
    <n v="8"/>
    <x v="0"/>
    <n v="10"/>
  </r>
  <r>
    <s v="John Reed"/>
    <x v="3"/>
    <x v="2"/>
    <x v="1"/>
    <s v="O-"/>
    <x v="2"/>
    <d v="2022-02-17T00:00:00"/>
    <s v="Kristen Duncan"/>
    <s v="Whitaker, Byrd and Butler"/>
    <n v="29600.60037"/>
    <x v="4"/>
    <n v="7604"/>
    <n v="265"/>
    <x v="0"/>
    <d v="2022-02-27T00:00:00"/>
    <s v="Paracetamol"/>
    <s v="Normal"/>
    <n v="10"/>
    <x v="1"/>
    <s v="ObesityMed"/>
    <n v="2"/>
    <x v="0"/>
    <n v="17"/>
  </r>
  <r>
    <s v="James Lopez"/>
    <x v="18"/>
    <x v="0"/>
    <x v="1"/>
    <s v="O-"/>
    <x v="2"/>
    <d v="2019-08-08T00:00:00"/>
    <s v="Joseph Green"/>
    <s v="Johnson Ltd"/>
    <n v="29582.163690000001"/>
    <x v="3"/>
    <n v="23053"/>
    <n v="420"/>
    <x v="1"/>
    <d v="2019-08-09T00:00:00"/>
    <s v="Lipitor"/>
    <s v="Normal"/>
    <n v="1"/>
    <x v="0"/>
    <s v="ObesityLow"/>
    <n v="8"/>
    <x v="2"/>
    <n v="8"/>
  </r>
  <r>
    <s v="Kelly Johnson"/>
    <x v="5"/>
    <x v="2"/>
    <x v="0"/>
    <s v="O-"/>
    <x v="1"/>
    <d v="2022-04-01T00:00:00"/>
    <s v="Laura Johnson"/>
    <s v="Gonzales LLC"/>
    <n v="29577.505539999998"/>
    <x v="3"/>
    <n v="35862"/>
    <n v="406"/>
    <x v="2"/>
    <d v="2022-04-28T00:00:00"/>
    <s v="Penicillin"/>
    <s v="Inconclusive"/>
    <n v="27"/>
    <x v="2"/>
    <s v="AsthmaHigh"/>
    <n v="4"/>
    <x v="0"/>
    <n v="1"/>
  </r>
  <r>
    <s v="Toni Jackson"/>
    <x v="41"/>
    <x v="2"/>
    <x v="0"/>
    <s v="AB+"/>
    <x v="2"/>
    <d v="2019-08-01T00:00:00"/>
    <s v="Kimberly York"/>
    <s v="Mccann, Ross and Simon"/>
    <n v="29573.58527"/>
    <x v="4"/>
    <n v="4051"/>
    <n v="368"/>
    <x v="0"/>
    <d v="2019-08-07T00:00:00"/>
    <s v="Aspirin"/>
    <s v="Inconclusive"/>
    <n v="6"/>
    <x v="0"/>
    <s v="ObesityLow"/>
    <n v="8"/>
    <x v="2"/>
    <n v="1"/>
  </r>
  <r>
    <s v="Seth Smith"/>
    <x v="29"/>
    <x v="3"/>
    <x v="1"/>
    <s v="A+"/>
    <x v="1"/>
    <d v="2021-06-21T00:00:00"/>
    <s v="Johnny Morgan"/>
    <s v="Fitzgerald LLC"/>
    <n v="29563.777190000001"/>
    <x v="4"/>
    <n v="41328"/>
    <n v="312"/>
    <x v="0"/>
    <d v="2021-06-29T00:00:00"/>
    <s v="Lipitor"/>
    <s v="Normal"/>
    <n v="8"/>
    <x v="0"/>
    <s v="AsthmaLow"/>
    <n v="6"/>
    <x v="4"/>
    <n v="21"/>
  </r>
  <r>
    <s v="Michael Murray DDS"/>
    <x v="13"/>
    <x v="0"/>
    <x v="0"/>
    <s v="B+"/>
    <x v="5"/>
    <d v="2020-03-13T00:00:00"/>
    <s v="Ryan Wade"/>
    <s v="Alvarez Ltd"/>
    <n v="29554.334889999998"/>
    <x v="3"/>
    <n v="22360"/>
    <n v="358"/>
    <x v="1"/>
    <d v="2020-04-07T00:00:00"/>
    <s v="Aspirin"/>
    <s v="Normal"/>
    <n v="25"/>
    <x v="2"/>
    <s v="CancerHigh"/>
    <n v="3"/>
    <x v="3"/>
    <n v="13"/>
  </r>
  <r>
    <s v="Alexander Woods"/>
    <x v="41"/>
    <x v="2"/>
    <x v="1"/>
    <s v="B-"/>
    <x v="5"/>
    <d v="2022-07-23T00:00:00"/>
    <s v="Kyle Smith"/>
    <s v="Patterson-Landry"/>
    <n v="29551.514579999999"/>
    <x v="3"/>
    <n v="36247"/>
    <n v="114"/>
    <x v="0"/>
    <d v="2022-08-09T00:00:00"/>
    <s v="Lipitor"/>
    <s v="Inconclusive"/>
    <n v="17"/>
    <x v="1"/>
    <s v="CancerMed"/>
    <n v="7"/>
    <x v="0"/>
    <n v="23"/>
  </r>
  <r>
    <s v="Jeremy Hubbard"/>
    <x v="50"/>
    <x v="3"/>
    <x v="0"/>
    <s v="AB-"/>
    <x v="0"/>
    <d v="2023-07-13T00:00:00"/>
    <s v="Jose Tucker"/>
    <s v="Moore Ltd"/>
    <n v="29549.922709999999"/>
    <x v="2"/>
    <n v="52648"/>
    <n v="427"/>
    <x v="2"/>
    <d v="2023-07-28T00:00:00"/>
    <s v="Lipitor"/>
    <s v="Abnormal"/>
    <n v="15"/>
    <x v="1"/>
    <s v="DiabetesMed"/>
    <n v="7"/>
    <x v="1"/>
    <n v="13"/>
  </r>
  <r>
    <s v="Pamela Ayers"/>
    <x v="6"/>
    <x v="0"/>
    <x v="0"/>
    <s v="B+"/>
    <x v="5"/>
    <d v="2023-01-18T00:00:00"/>
    <s v="Paul Tate"/>
    <s v="Martinez Inc"/>
    <n v="29548.48835"/>
    <x v="1"/>
    <n v="70686"/>
    <n v="198"/>
    <x v="1"/>
    <d v="2023-01-22T00:00:00"/>
    <s v="Aspirin"/>
    <s v="Normal"/>
    <n v="4"/>
    <x v="0"/>
    <s v="CancerLow"/>
    <n v="1"/>
    <x v="1"/>
    <n v="18"/>
  </r>
  <r>
    <s v="Caitlin Diaz"/>
    <x v="57"/>
    <x v="0"/>
    <x v="0"/>
    <s v="AB+"/>
    <x v="4"/>
    <d v="2020-06-25T00:00:00"/>
    <s v="Juan Perez"/>
    <s v="Morales-Wilson"/>
    <n v="29544.600119999999"/>
    <x v="4"/>
    <n v="16887"/>
    <n v="176"/>
    <x v="1"/>
    <d v="2020-07-21T00:00:00"/>
    <s v="Ibuprofen"/>
    <s v="Abnormal"/>
    <n v="26"/>
    <x v="2"/>
    <s v="HypertensionHigh"/>
    <n v="6"/>
    <x v="3"/>
    <n v="25"/>
  </r>
  <r>
    <s v="Paula Dean"/>
    <x v="13"/>
    <x v="0"/>
    <x v="0"/>
    <s v="A-"/>
    <x v="3"/>
    <d v="2020-01-07T00:00:00"/>
    <s v="Rebecca Solis"/>
    <s v="Aguilar, Hubbard and Glenn"/>
    <n v="29540.284749999999"/>
    <x v="0"/>
    <n v="866"/>
    <n v="351"/>
    <x v="0"/>
    <d v="2020-01-30T00:00:00"/>
    <s v="Lipitor"/>
    <s v="Normal"/>
    <n v="23"/>
    <x v="2"/>
    <s v="ArthritisHigh"/>
    <n v="1"/>
    <x v="3"/>
    <n v="7"/>
  </r>
  <r>
    <s v="Lori Parrish"/>
    <x v="40"/>
    <x v="1"/>
    <x v="0"/>
    <s v="B-"/>
    <x v="2"/>
    <d v="2020-12-22T00:00:00"/>
    <s v="Nancy Kennedy"/>
    <s v="Williams Group"/>
    <n v="29531.445930000002"/>
    <x v="4"/>
    <n v="7998"/>
    <n v="139"/>
    <x v="0"/>
    <d v="2020-12-26T00:00:00"/>
    <s v="Penicillin"/>
    <s v="Inconclusive"/>
    <n v="4"/>
    <x v="0"/>
    <s v="ObesityLow"/>
    <n v="12"/>
    <x v="3"/>
    <n v="22"/>
  </r>
  <r>
    <s v="Martin Jordan"/>
    <x v="55"/>
    <x v="1"/>
    <x v="0"/>
    <s v="A-"/>
    <x v="0"/>
    <d v="2023-09-25T00:00:00"/>
    <s v="Christina Franklin PhD"/>
    <s v="Black-Romero"/>
    <n v="29529.749360000002"/>
    <x v="2"/>
    <n v="23485"/>
    <n v="106"/>
    <x v="2"/>
    <d v="2023-10-03T00:00:00"/>
    <s v="Lipitor"/>
    <s v="Inconclusive"/>
    <n v="8"/>
    <x v="0"/>
    <s v="DiabetesLow"/>
    <n v="9"/>
    <x v="1"/>
    <n v="25"/>
  </r>
  <r>
    <s v="Brandy Brown"/>
    <x v="16"/>
    <x v="0"/>
    <x v="0"/>
    <s v="B-"/>
    <x v="0"/>
    <d v="2022-02-05T00:00:00"/>
    <s v="Joshua Shepard"/>
    <s v="Sellers, Peterson and Gomez"/>
    <n v="29529.465639999999"/>
    <x v="3"/>
    <n v="12364"/>
    <n v="469"/>
    <x v="2"/>
    <d v="2022-02-09T00:00:00"/>
    <s v="Lipitor"/>
    <s v="Inconclusive"/>
    <n v="4"/>
    <x v="0"/>
    <s v="DiabetesLow"/>
    <n v="2"/>
    <x v="0"/>
    <n v="5"/>
  </r>
  <r>
    <s v="Jorge Wells"/>
    <x v="26"/>
    <x v="0"/>
    <x v="0"/>
    <s v="O-"/>
    <x v="5"/>
    <d v="2021-06-15T00:00:00"/>
    <s v="Richard Taylor"/>
    <s v="Sawyer, Dennis and Lozano"/>
    <n v="29527.92484"/>
    <x v="1"/>
    <n v="62018"/>
    <n v="478"/>
    <x v="0"/>
    <d v="2021-06-29T00:00:00"/>
    <s v="Paracetamol"/>
    <s v="Inconclusive"/>
    <n v="14"/>
    <x v="1"/>
    <s v="CancerMed"/>
    <n v="6"/>
    <x v="4"/>
    <n v="15"/>
  </r>
  <r>
    <s v="Mario Smith"/>
    <x v="23"/>
    <x v="0"/>
    <x v="1"/>
    <s v="AB+"/>
    <x v="0"/>
    <d v="2022-03-07T00:00:00"/>
    <s v="Linda Atkins"/>
    <s v="Davis-Miller"/>
    <n v="29512.805260000001"/>
    <x v="2"/>
    <n v="16884"/>
    <n v="138"/>
    <x v="2"/>
    <d v="2022-03-15T00:00:00"/>
    <s v="Aspirin"/>
    <s v="Abnormal"/>
    <n v="8"/>
    <x v="0"/>
    <s v="DiabetesLow"/>
    <n v="3"/>
    <x v="0"/>
    <n v="7"/>
  </r>
  <r>
    <s v="Zachary Marshall"/>
    <x v="7"/>
    <x v="0"/>
    <x v="0"/>
    <s v="AB+"/>
    <x v="2"/>
    <d v="2021-08-26T00:00:00"/>
    <s v="Brian Hamilton"/>
    <s v="Harris-Rivera"/>
    <n v="29507.849770000001"/>
    <x v="3"/>
    <n v="23028"/>
    <n v="104"/>
    <x v="0"/>
    <d v="2021-08-28T00:00:00"/>
    <s v="Aspirin"/>
    <s v="Abnormal"/>
    <n v="2"/>
    <x v="0"/>
    <s v="ObesityLow"/>
    <n v="8"/>
    <x v="4"/>
    <n v="26"/>
  </r>
  <r>
    <s v="Todd Harris"/>
    <x v="44"/>
    <x v="1"/>
    <x v="1"/>
    <s v="AB+"/>
    <x v="2"/>
    <d v="2023-03-27T00:00:00"/>
    <s v="Mary Houston"/>
    <s v="Ford, Vincent and Robinson"/>
    <n v="29506.119589999998"/>
    <x v="4"/>
    <n v="5259"/>
    <n v="472"/>
    <x v="1"/>
    <d v="2023-04-26T00:00:00"/>
    <s v="Paracetamol"/>
    <s v="Normal"/>
    <n v="30"/>
    <x v="2"/>
    <s v="ObesityHigh"/>
    <n v="3"/>
    <x v="1"/>
    <n v="27"/>
  </r>
  <r>
    <s v="Michelle Nichols"/>
    <x v="38"/>
    <x v="1"/>
    <x v="1"/>
    <s v="AB-"/>
    <x v="2"/>
    <d v="2020-12-24T00:00:00"/>
    <s v="Jimmy Watkins"/>
    <s v="Clayton, Anderson and Ho"/>
    <n v="29484.511139999999"/>
    <x v="4"/>
    <n v="13002"/>
    <n v="405"/>
    <x v="0"/>
    <d v="2020-12-24T00:00:00"/>
    <s v="Ibuprofen"/>
    <s v="Normal"/>
    <n v="0"/>
    <x v="0"/>
    <s v="ObesityLow"/>
    <n v="12"/>
    <x v="3"/>
    <n v="24"/>
  </r>
  <r>
    <s v="Sharon Jones"/>
    <x v="4"/>
    <x v="2"/>
    <x v="1"/>
    <s v="A+"/>
    <x v="5"/>
    <d v="2022-04-21T00:00:00"/>
    <s v="John Ruiz"/>
    <s v="Johnston, Davis and Gibbs"/>
    <n v="29474.054960000001"/>
    <x v="1"/>
    <n v="43115"/>
    <n v="101"/>
    <x v="1"/>
    <d v="2022-04-30T00:00:00"/>
    <s v="Paracetamol"/>
    <s v="Abnormal"/>
    <n v="9"/>
    <x v="0"/>
    <s v="CancerLow"/>
    <n v="4"/>
    <x v="0"/>
    <n v="21"/>
  </r>
  <r>
    <s v="Cynthia Valencia"/>
    <x v="15"/>
    <x v="1"/>
    <x v="0"/>
    <s v="AB+"/>
    <x v="0"/>
    <d v="2022-10-14T00:00:00"/>
    <s v="Angela Ponce"/>
    <s v="Martin Group"/>
    <n v="29471.711139999999"/>
    <x v="2"/>
    <n v="26636"/>
    <n v="328"/>
    <x v="1"/>
    <d v="2022-11-02T00:00:00"/>
    <s v="Lipitor"/>
    <s v="Inconclusive"/>
    <n v="19"/>
    <x v="1"/>
    <s v="DiabetesMed"/>
    <n v="10"/>
    <x v="0"/>
    <n v="14"/>
  </r>
  <r>
    <s v="Gary Martin"/>
    <x v="51"/>
    <x v="0"/>
    <x v="1"/>
    <s v="A-"/>
    <x v="2"/>
    <d v="2021-08-20T00:00:00"/>
    <s v="Nicholas Lee"/>
    <s v="Johnson, Graham and Gregory"/>
    <n v="29465.388660000001"/>
    <x v="4"/>
    <n v="7410"/>
    <n v="277"/>
    <x v="0"/>
    <d v="2021-09-09T00:00:00"/>
    <s v="Penicillin"/>
    <s v="Inconclusive"/>
    <n v="20"/>
    <x v="2"/>
    <s v="ObesityHigh"/>
    <n v="8"/>
    <x v="4"/>
    <n v="20"/>
  </r>
  <r>
    <s v="John Davis"/>
    <x v="66"/>
    <x v="0"/>
    <x v="1"/>
    <s v="B+"/>
    <x v="0"/>
    <d v="2022-06-16T00:00:00"/>
    <s v="Howard Foster"/>
    <s v="Potts PLC"/>
    <n v="29457.619309999998"/>
    <x v="1"/>
    <n v="15096"/>
    <n v="372"/>
    <x v="2"/>
    <d v="2022-06-26T00:00:00"/>
    <s v="Aspirin"/>
    <s v="Normal"/>
    <n v="10"/>
    <x v="1"/>
    <s v="DiabetesMed"/>
    <n v="6"/>
    <x v="0"/>
    <n v="16"/>
  </r>
  <r>
    <s v="Mia Travis"/>
    <x v="54"/>
    <x v="1"/>
    <x v="1"/>
    <s v="A-"/>
    <x v="0"/>
    <d v="2019-06-22T00:00:00"/>
    <s v="Teresa Johnson"/>
    <s v="Brooks LLC"/>
    <n v="29455.96"/>
    <x v="3"/>
    <n v="21164"/>
    <n v="401"/>
    <x v="2"/>
    <d v="2019-07-14T00:00:00"/>
    <s v="Paracetamol"/>
    <s v="Abnormal"/>
    <n v="22"/>
    <x v="2"/>
    <s v="DiabetesHigh"/>
    <n v="6"/>
    <x v="2"/>
    <n v="22"/>
  </r>
  <r>
    <s v="Mrs. Kimberly Hogan DDS"/>
    <x v="38"/>
    <x v="1"/>
    <x v="1"/>
    <s v="AB-"/>
    <x v="2"/>
    <d v="2020-01-11T00:00:00"/>
    <s v="Robert Flores"/>
    <s v="Norman-Burgess"/>
    <n v="29450.25604"/>
    <x v="1"/>
    <n v="22915"/>
    <n v="424"/>
    <x v="0"/>
    <d v="2020-01-14T00:00:00"/>
    <s v="Ibuprofen"/>
    <s v="Abnormal"/>
    <n v="3"/>
    <x v="0"/>
    <s v="ObesityLow"/>
    <n v="1"/>
    <x v="3"/>
    <n v="11"/>
  </r>
  <r>
    <s v="Rachel Schroeder"/>
    <x v="23"/>
    <x v="0"/>
    <x v="1"/>
    <s v="O-"/>
    <x v="4"/>
    <d v="2019-12-29T00:00:00"/>
    <s v="Amanda Fuller"/>
    <s v="Martinez PLC"/>
    <n v="29441.89155"/>
    <x v="4"/>
    <n v="33342"/>
    <n v="214"/>
    <x v="0"/>
    <d v="2020-01-03T00:00:00"/>
    <s v="Aspirin"/>
    <s v="Abnormal"/>
    <n v="5"/>
    <x v="0"/>
    <s v="HypertensionLow"/>
    <n v="12"/>
    <x v="2"/>
    <n v="29"/>
  </r>
  <r>
    <s v="Jackie Fuller"/>
    <x v="51"/>
    <x v="0"/>
    <x v="1"/>
    <s v="B+"/>
    <x v="4"/>
    <d v="2020-02-19T00:00:00"/>
    <s v="Philip Jones"/>
    <s v="Conner, Kelly and Jordan"/>
    <n v="29435.765869999999"/>
    <x v="2"/>
    <n v="26113"/>
    <n v="193"/>
    <x v="2"/>
    <d v="2020-03-01T00:00:00"/>
    <s v="Ibuprofen"/>
    <s v="Normal"/>
    <n v="11"/>
    <x v="1"/>
    <s v="HypertensionMed"/>
    <n v="2"/>
    <x v="3"/>
    <n v="19"/>
  </r>
  <r>
    <s v="Mr. John Mcpherson"/>
    <x v="25"/>
    <x v="1"/>
    <x v="1"/>
    <s v="AB+"/>
    <x v="4"/>
    <d v="2019-04-13T00:00:00"/>
    <s v="Andrea Molina"/>
    <s v="Wilson Group"/>
    <n v="29417.63679"/>
    <x v="4"/>
    <n v="23720"/>
    <n v="436"/>
    <x v="2"/>
    <d v="2019-05-02T00:00:00"/>
    <s v="Aspirin"/>
    <s v="Inconclusive"/>
    <n v="19"/>
    <x v="1"/>
    <s v="HypertensionMed"/>
    <n v="4"/>
    <x v="2"/>
    <n v="13"/>
  </r>
  <r>
    <s v="Tina Ibarra"/>
    <x v="1"/>
    <x v="1"/>
    <x v="0"/>
    <s v="AB-"/>
    <x v="2"/>
    <d v="2018-12-30T00:00:00"/>
    <s v="Ryan Thomas"/>
    <s v="Wilson, Barnes and Norton"/>
    <n v="29414.568670000001"/>
    <x v="2"/>
    <n v="2258"/>
    <n v="300"/>
    <x v="1"/>
    <d v="2019-01-13T00:00:00"/>
    <s v="Ibuprofen"/>
    <s v="Abnormal"/>
    <n v="14"/>
    <x v="1"/>
    <s v="ObesityMed"/>
    <n v="12"/>
    <x v="5"/>
    <n v="30"/>
  </r>
  <r>
    <s v="Caitlin Bartlett"/>
    <x v="20"/>
    <x v="2"/>
    <x v="1"/>
    <s v="AB+"/>
    <x v="4"/>
    <d v="2020-02-02T00:00:00"/>
    <s v="Leonard Griffith"/>
    <s v="Moran-Henry"/>
    <n v="29412.05719"/>
    <x v="4"/>
    <n v="8559"/>
    <n v="295"/>
    <x v="2"/>
    <d v="2020-02-09T00:00:00"/>
    <s v="Ibuprofen"/>
    <s v="Normal"/>
    <n v="7"/>
    <x v="0"/>
    <s v="HypertensionLow"/>
    <n v="2"/>
    <x v="3"/>
    <n v="2"/>
  </r>
  <r>
    <s v="Brandon Hudson"/>
    <x v="51"/>
    <x v="0"/>
    <x v="0"/>
    <s v="AB+"/>
    <x v="2"/>
    <d v="2022-01-09T00:00:00"/>
    <s v="Hannah Hernandez"/>
    <s v="Black PLC"/>
    <n v="29410.86721"/>
    <x v="2"/>
    <n v="18592"/>
    <n v="362"/>
    <x v="0"/>
    <d v="2022-01-29T00:00:00"/>
    <s v="Lipitor"/>
    <s v="Abnormal"/>
    <n v="20"/>
    <x v="2"/>
    <s v="ObesityHigh"/>
    <n v="1"/>
    <x v="0"/>
    <n v="9"/>
  </r>
  <r>
    <s v="Keith Smith"/>
    <x v="32"/>
    <x v="1"/>
    <x v="0"/>
    <s v="A+"/>
    <x v="4"/>
    <d v="2023-07-15T00:00:00"/>
    <s v="Sarah Blair"/>
    <s v="Wright-Chen"/>
    <n v="29408.621480000002"/>
    <x v="3"/>
    <n v="12930"/>
    <n v="411"/>
    <x v="1"/>
    <d v="2023-07-19T00:00:00"/>
    <s v="Lipitor"/>
    <s v="Inconclusive"/>
    <n v="4"/>
    <x v="0"/>
    <s v="HypertensionLow"/>
    <n v="7"/>
    <x v="1"/>
    <n v="15"/>
  </r>
  <r>
    <s v="Maureen Osborne"/>
    <x v="40"/>
    <x v="1"/>
    <x v="1"/>
    <s v="AB-"/>
    <x v="0"/>
    <d v="2021-07-13T00:00:00"/>
    <s v="Mark Thompson"/>
    <s v="Moses-Walker"/>
    <n v="29404.58913"/>
    <x v="3"/>
    <n v="54522"/>
    <n v="230"/>
    <x v="2"/>
    <d v="2021-08-05T00:00:00"/>
    <s v="Lipitor"/>
    <s v="Abnormal"/>
    <n v="23"/>
    <x v="2"/>
    <s v="DiabetesHigh"/>
    <n v="7"/>
    <x v="4"/>
    <n v="13"/>
  </r>
  <r>
    <s v="Jennifer Roberts"/>
    <x v="48"/>
    <x v="0"/>
    <x v="1"/>
    <s v="O-"/>
    <x v="2"/>
    <d v="2022-11-23T00:00:00"/>
    <s v="Samantha Brennan"/>
    <s v="Anderson, Stone and Chen"/>
    <n v="29398.660670000001"/>
    <x v="4"/>
    <n v="18885"/>
    <n v="210"/>
    <x v="0"/>
    <d v="2022-12-02T00:00:00"/>
    <s v="Paracetamol"/>
    <s v="Inconclusive"/>
    <n v="9"/>
    <x v="0"/>
    <s v="ObesityLow"/>
    <n v="11"/>
    <x v="0"/>
    <n v="23"/>
  </r>
  <r>
    <s v="Wendy Sanchez"/>
    <x v="34"/>
    <x v="2"/>
    <x v="1"/>
    <s v="O-"/>
    <x v="5"/>
    <d v="2022-09-29T00:00:00"/>
    <s v="Andrew Simmons"/>
    <s v="Thomas-Morris"/>
    <n v="29397.11059"/>
    <x v="4"/>
    <n v="44474"/>
    <n v="191"/>
    <x v="1"/>
    <d v="2022-10-23T00:00:00"/>
    <s v="Ibuprofen"/>
    <s v="Normal"/>
    <n v="24"/>
    <x v="2"/>
    <s v="CancerHigh"/>
    <n v="9"/>
    <x v="0"/>
    <n v="29"/>
  </r>
  <r>
    <s v="Christopher Carpenter"/>
    <x v="8"/>
    <x v="1"/>
    <x v="1"/>
    <s v="B-"/>
    <x v="1"/>
    <d v="2018-12-08T00:00:00"/>
    <s v="William Turner"/>
    <s v="Baker and Sons"/>
    <n v="29385.748739999999"/>
    <x v="2"/>
    <n v="32842"/>
    <n v="484"/>
    <x v="0"/>
    <d v="2018-12-29T00:00:00"/>
    <s v="Aspirin"/>
    <s v="Abnormal"/>
    <n v="21"/>
    <x v="2"/>
    <s v="AsthmaHigh"/>
    <n v="12"/>
    <x v="5"/>
    <n v="8"/>
  </r>
  <r>
    <s v="Maria Anderson"/>
    <x v="52"/>
    <x v="0"/>
    <x v="1"/>
    <s v="B+"/>
    <x v="1"/>
    <d v="2019-06-03T00:00:00"/>
    <s v="Adam Perry"/>
    <s v="Garcia LLC"/>
    <n v="29382.0167"/>
    <x v="3"/>
    <n v="32698"/>
    <n v="396"/>
    <x v="0"/>
    <d v="2019-06-17T00:00:00"/>
    <s v="Penicillin"/>
    <s v="Inconclusive"/>
    <n v="14"/>
    <x v="1"/>
    <s v="AsthmaMed"/>
    <n v="6"/>
    <x v="2"/>
    <n v="3"/>
  </r>
  <r>
    <s v="Isabella Fisher"/>
    <x v="17"/>
    <x v="0"/>
    <x v="1"/>
    <s v="A-"/>
    <x v="5"/>
    <d v="2019-10-31T00:00:00"/>
    <s v="Alyssa Baldwin"/>
    <s v="Glenn-Fleming"/>
    <n v="29376.725139999999"/>
    <x v="2"/>
    <n v="30952"/>
    <n v="470"/>
    <x v="0"/>
    <d v="2019-10-31T00:00:00"/>
    <s v="Paracetamol"/>
    <s v="Abnormal"/>
    <n v="0"/>
    <x v="0"/>
    <s v="CancerLow"/>
    <n v="10"/>
    <x v="2"/>
    <n v="31"/>
  </r>
  <r>
    <s v="Andrea Lloyd"/>
    <x v="49"/>
    <x v="2"/>
    <x v="0"/>
    <s v="A-"/>
    <x v="0"/>
    <d v="2020-07-13T00:00:00"/>
    <s v="Taylor Lopez"/>
    <s v="Wood, Sanders and Murphy"/>
    <n v="29372.494200000001"/>
    <x v="2"/>
    <n v="53089"/>
    <n v="415"/>
    <x v="1"/>
    <d v="2020-07-21T00:00:00"/>
    <s v="Paracetamol"/>
    <s v="Normal"/>
    <n v="8"/>
    <x v="0"/>
    <s v="DiabetesLow"/>
    <n v="7"/>
    <x v="3"/>
    <n v="13"/>
  </r>
  <r>
    <s v="Crystal Ramos"/>
    <x v="46"/>
    <x v="0"/>
    <x v="1"/>
    <s v="AB+"/>
    <x v="2"/>
    <d v="2020-06-18T00:00:00"/>
    <s v="Jennifer Perez"/>
    <s v="Duncan, Robinson and Crosby"/>
    <n v="29361.478930000001"/>
    <x v="1"/>
    <n v="4751"/>
    <n v="362"/>
    <x v="1"/>
    <d v="2020-06-30T00:00:00"/>
    <s v="Penicillin"/>
    <s v="Inconclusive"/>
    <n v="12"/>
    <x v="1"/>
    <s v="ObesityMed"/>
    <n v="6"/>
    <x v="3"/>
    <n v="18"/>
  </r>
  <r>
    <s v="Nicole Mcfarland"/>
    <x v="45"/>
    <x v="2"/>
    <x v="1"/>
    <s v="B-"/>
    <x v="4"/>
    <d v="2021-01-15T00:00:00"/>
    <s v="Jane Greer"/>
    <s v="Brady-Ashley"/>
    <n v="29354.79378"/>
    <x v="3"/>
    <n v="30893"/>
    <n v="499"/>
    <x v="0"/>
    <d v="2021-01-21T00:00:00"/>
    <s v="Aspirin"/>
    <s v="Inconclusive"/>
    <n v="6"/>
    <x v="0"/>
    <s v="HypertensionLow"/>
    <n v="1"/>
    <x v="4"/>
    <n v="15"/>
  </r>
  <r>
    <s v="Crystal Coleman"/>
    <x v="38"/>
    <x v="1"/>
    <x v="0"/>
    <s v="AB-"/>
    <x v="1"/>
    <d v="2021-09-16T00:00:00"/>
    <s v="Joshua Guzman"/>
    <s v="Duran, Meyers and Paul"/>
    <n v="29347.057150000001"/>
    <x v="4"/>
    <n v="28734"/>
    <n v="453"/>
    <x v="2"/>
    <d v="2021-10-08T00:00:00"/>
    <s v="Paracetamol"/>
    <s v="Inconclusive"/>
    <n v="22"/>
    <x v="2"/>
    <s v="AsthmaHigh"/>
    <n v="9"/>
    <x v="4"/>
    <n v="16"/>
  </r>
  <r>
    <s v="Susan Tate"/>
    <x v="14"/>
    <x v="0"/>
    <x v="1"/>
    <s v="A-"/>
    <x v="1"/>
    <d v="2022-07-19T00:00:00"/>
    <s v="James Fowler"/>
    <s v="Newton, York and Pearson"/>
    <n v="29339.275369999999"/>
    <x v="2"/>
    <n v="24482"/>
    <n v="366"/>
    <x v="2"/>
    <d v="2022-07-27T00:00:00"/>
    <s v="Ibuprofen"/>
    <s v="Inconclusive"/>
    <n v="8"/>
    <x v="0"/>
    <s v="AsthmaLow"/>
    <n v="7"/>
    <x v="0"/>
    <n v="19"/>
  </r>
  <r>
    <s v="Mary Harper"/>
    <x v="50"/>
    <x v="3"/>
    <x v="1"/>
    <s v="A+"/>
    <x v="1"/>
    <d v="2022-10-14T00:00:00"/>
    <s v="Chad Davis"/>
    <s v="Hansen-Nicholson"/>
    <n v="29331.745599999998"/>
    <x v="3"/>
    <n v="30797"/>
    <n v="389"/>
    <x v="0"/>
    <d v="2022-10-22T00:00:00"/>
    <s v="Ibuprofen"/>
    <s v="Abnormal"/>
    <n v="8"/>
    <x v="0"/>
    <s v="AsthmaLow"/>
    <n v="10"/>
    <x v="0"/>
    <n v="14"/>
  </r>
  <r>
    <s v="Heather Richmond"/>
    <x v="60"/>
    <x v="1"/>
    <x v="1"/>
    <s v="AB-"/>
    <x v="5"/>
    <d v="2020-10-07T00:00:00"/>
    <s v="Matthew Wilson"/>
    <s v="Vincent LLC"/>
    <n v="29329.443439999999"/>
    <x v="1"/>
    <n v="33871"/>
    <n v="273"/>
    <x v="0"/>
    <d v="2020-10-12T00:00:00"/>
    <s v="Penicillin"/>
    <s v="Inconclusive"/>
    <n v="5"/>
    <x v="0"/>
    <s v="CancerLow"/>
    <n v="10"/>
    <x v="3"/>
    <n v="7"/>
  </r>
  <r>
    <s v="Tamara Suarez"/>
    <x v="58"/>
    <x v="3"/>
    <x v="1"/>
    <s v="A-"/>
    <x v="4"/>
    <d v="2023-04-24T00:00:00"/>
    <s v="James Allen"/>
    <s v="Woods Ltd"/>
    <n v="29323.17251"/>
    <x v="1"/>
    <n v="31926"/>
    <n v="197"/>
    <x v="1"/>
    <d v="2023-04-30T00:00:00"/>
    <s v="Ibuprofen"/>
    <s v="Inconclusive"/>
    <n v="6"/>
    <x v="0"/>
    <s v="HypertensionLow"/>
    <n v="4"/>
    <x v="1"/>
    <n v="24"/>
  </r>
  <r>
    <s v="Edward Johnson"/>
    <x v="16"/>
    <x v="0"/>
    <x v="0"/>
    <s v="B+"/>
    <x v="2"/>
    <d v="2022-05-25T00:00:00"/>
    <s v="Shelly Adkins"/>
    <s v="Moore-Wilson"/>
    <n v="29314.522939999999"/>
    <x v="2"/>
    <n v="19839"/>
    <n v="391"/>
    <x v="1"/>
    <d v="2022-05-27T00:00:00"/>
    <s v="Ibuprofen"/>
    <s v="Abnormal"/>
    <n v="2"/>
    <x v="0"/>
    <s v="ObesityLow"/>
    <n v="5"/>
    <x v="0"/>
    <n v="25"/>
  </r>
  <r>
    <s v="Jacqueline Cooper"/>
    <x v="17"/>
    <x v="0"/>
    <x v="1"/>
    <s v="A+"/>
    <x v="0"/>
    <d v="2020-06-07T00:00:00"/>
    <s v="Elizabeth Young"/>
    <s v="Travis, Washington and Nguyen"/>
    <n v="29312.84247"/>
    <x v="3"/>
    <n v="36097"/>
    <n v="305"/>
    <x v="2"/>
    <d v="2020-06-22T00:00:00"/>
    <s v="Penicillin"/>
    <s v="Abnormal"/>
    <n v="15"/>
    <x v="1"/>
    <s v="DiabetesMed"/>
    <n v="6"/>
    <x v="3"/>
    <n v="7"/>
  </r>
  <r>
    <s v="Ms. Debra Ramirez"/>
    <x v="56"/>
    <x v="2"/>
    <x v="1"/>
    <s v="AB-"/>
    <x v="0"/>
    <d v="2021-10-31T00:00:00"/>
    <s v="Mary Welch"/>
    <s v="Brown, Williams and Simmons"/>
    <n v="29311.598010000002"/>
    <x v="3"/>
    <n v="5415"/>
    <n v="393"/>
    <x v="2"/>
    <d v="2021-11-22T00:00:00"/>
    <s v="Lipitor"/>
    <s v="Abnormal"/>
    <n v="22"/>
    <x v="2"/>
    <s v="DiabetesHigh"/>
    <n v="10"/>
    <x v="4"/>
    <n v="31"/>
  </r>
  <r>
    <s v="Tracey Moon"/>
    <x v="10"/>
    <x v="2"/>
    <x v="0"/>
    <s v="AB-"/>
    <x v="4"/>
    <d v="2022-05-26T00:00:00"/>
    <s v="Robert Ortiz"/>
    <s v="Payne-Villanueva"/>
    <n v="29308.788339999999"/>
    <x v="0"/>
    <n v="4283"/>
    <n v="479"/>
    <x v="1"/>
    <d v="2022-05-30T00:00:00"/>
    <s v="Penicillin"/>
    <s v="Inconclusive"/>
    <n v="4"/>
    <x v="0"/>
    <s v="HypertensionLow"/>
    <n v="5"/>
    <x v="0"/>
    <n v="26"/>
  </r>
  <r>
    <s v="John Stark"/>
    <x v="65"/>
    <x v="0"/>
    <x v="0"/>
    <s v="O+"/>
    <x v="4"/>
    <d v="2020-08-06T00:00:00"/>
    <s v="Robert Wolf"/>
    <s v="Evans LLC"/>
    <n v="29303.1839"/>
    <x v="3"/>
    <n v="17825"/>
    <n v="207"/>
    <x v="2"/>
    <d v="2020-08-07T00:00:00"/>
    <s v="Aspirin"/>
    <s v="Inconclusive"/>
    <n v="1"/>
    <x v="0"/>
    <s v="HypertensionLow"/>
    <n v="8"/>
    <x v="3"/>
    <n v="6"/>
  </r>
  <r>
    <s v="Richard Erickson"/>
    <x v="11"/>
    <x v="3"/>
    <x v="0"/>
    <s v="A-"/>
    <x v="4"/>
    <d v="2022-01-05T00:00:00"/>
    <s v="Jade Alexander DDS"/>
    <s v="Wright-Williams"/>
    <n v="29289.232800000002"/>
    <x v="2"/>
    <n v="11692"/>
    <n v="157"/>
    <x v="2"/>
    <d v="2022-01-12T00:00:00"/>
    <s v="Paracetamol"/>
    <s v="Abnormal"/>
    <n v="7"/>
    <x v="0"/>
    <s v="HypertensionLow"/>
    <n v="1"/>
    <x v="0"/>
    <n v="5"/>
  </r>
  <r>
    <s v="William Vance"/>
    <x v="28"/>
    <x v="1"/>
    <x v="1"/>
    <s v="A-"/>
    <x v="4"/>
    <d v="2019-06-17T00:00:00"/>
    <s v="Nicholas Jackson"/>
    <s v="Spencer-Rogers"/>
    <n v="29287.25475"/>
    <x v="2"/>
    <n v="4278"/>
    <n v="126"/>
    <x v="0"/>
    <d v="2019-06-28T00:00:00"/>
    <s v="Penicillin"/>
    <s v="Abnormal"/>
    <n v="11"/>
    <x v="1"/>
    <s v="HypertensionMed"/>
    <n v="6"/>
    <x v="2"/>
    <n v="17"/>
  </r>
  <r>
    <s v="William Butler"/>
    <x v="27"/>
    <x v="0"/>
    <x v="1"/>
    <s v="B-"/>
    <x v="2"/>
    <d v="2020-05-21T00:00:00"/>
    <s v="Harold Peters"/>
    <s v="Walker-Sanchez"/>
    <n v="29286.720969999998"/>
    <x v="2"/>
    <n v="24850"/>
    <n v="360"/>
    <x v="1"/>
    <d v="2020-06-15T00:00:00"/>
    <s v="Ibuprofen"/>
    <s v="Abnormal"/>
    <n v="25"/>
    <x v="2"/>
    <s v="ObesityHigh"/>
    <n v="5"/>
    <x v="3"/>
    <n v="21"/>
  </r>
  <r>
    <s v="Paul Spencer"/>
    <x v="26"/>
    <x v="0"/>
    <x v="1"/>
    <s v="B-"/>
    <x v="5"/>
    <d v="2023-07-20T00:00:00"/>
    <s v="Denise Lewis"/>
    <s v="Snow Group"/>
    <n v="29283.954000000002"/>
    <x v="4"/>
    <n v="79180"/>
    <n v="319"/>
    <x v="2"/>
    <d v="2023-07-28T00:00:00"/>
    <s v="Penicillin"/>
    <s v="Inconclusive"/>
    <n v="8"/>
    <x v="0"/>
    <s v="CancerLow"/>
    <n v="7"/>
    <x v="1"/>
    <n v="20"/>
  </r>
  <r>
    <s v="Thomas Cabrera"/>
    <x v="61"/>
    <x v="0"/>
    <x v="0"/>
    <s v="B+"/>
    <x v="5"/>
    <d v="2018-11-25T00:00:00"/>
    <s v="Ryan Craig"/>
    <s v="Fisher and Sons"/>
    <n v="29276.485680000002"/>
    <x v="0"/>
    <n v="70311"/>
    <n v="214"/>
    <x v="0"/>
    <d v="2018-11-26T00:00:00"/>
    <s v="Ibuprofen"/>
    <s v="Normal"/>
    <n v="1"/>
    <x v="0"/>
    <s v="CancerLow"/>
    <n v="11"/>
    <x v="5"/>
    <n v="25"/>
  </r>
  <r>
    <s v="Tyler Koch"/>
    <x v="52"/>
    <x v="0"/>
    <x v="1"/>
    <s v="A-"/>
    <x v="5"/>
    <d v="2019-08-29T00:00:00"/>
    <s v="Juan Jones"/>
    <s v="Raymond, Nguyen and Erickson"/>
    <n v="29273.598190000001"/>
    <x v="3"/>
    <n v="24129"/>
    <n v="238"/>
    <x v="1"/>
    <d v="2019-08-30T00:00:00"/>
    <s v="Lipitor"/>
    <s v="Inconclusive"/>
    <n v="1"/>
    <x v="0"/>
    <s v="CancerLow"/>
    <n v="8"/>
    <x v="2"/>
    <n v="29"/>
  </r>
  <r>
    <s v="John Manning"/>
    <x v="13"/>
    <x v="0"/>
    <x v="1"/>
    <s v="B-"/>
    <x v="1"/>
    <d v="2020-02-18T00:00:00"/>
    <s v="Dr. Mark Bennett"/>
    <s v="Carter, Robinson and Rice"/>
    <n v="29269.379710000001"/>
    <x v="3"/>
    <n v="6430"/>
    <n v="487"/>
    <x v="2"/>
    <d v="2020-03-02T00:00:00"/>
    <s v="Lipitor"/>
    <s v="Normal"/>
    <n v="13"/>
    <x v="1"/>
    <s v="AsthmaMed"/>
    <n v="2"/>
    <x v="3"/>
    <n v="18"/>
  </r>
  <r>
    <s v="Elizabeth Coleman"/>
    <x v="37"/>
    <x v="3"/>
    <x v="1"/>
    <s v="AB-"/>
    <x v="1"/>
    <d v="2020-04-25T00:00:00"/>
    <s v="Adam Santiago"/>
    <s v="Freeman, Benton and Lee"/>
    <n v="29263.474610000001"/>
    <x v="4"/>
    <n v="22143"/>
    <n v="417"/>
    <x v="2"/>
    <d v="2020-05-01T00:00:00"/>
    <s v="Lipitor"/>
    <s v="Normal"/>
    <n v="6"/>
    <x v="0"/>
    <s v="AsthmaLow"/>
    <n v="4"/>
    <x v="3"/>
    <n v="25"/>
  </r>
  <r>
    <s v="Gloria Larson"/>
    <x v="50"/>
    <x v="3"/>
    <x v="1"/>
    <s v="B+"/>
    <x v="1"/>
    <d v="2020-07-14T00:00:00"/>
    <s v="Kevin Bailey"/>
    <s v="Berg Ltd"/>
    <n v="29263.394909999999"/>
    <x v="1"/>
    <n v="39638"/>
    <n v="422"/>
    <x v="0"/>
    <d v="2020-07-15T00:00:00"/>
    <s v="Ibuprofen"/>
    <s v="Abnormal"/>
    <n v="1"/>
    <x v="0"/>
    <s v="AsthmaLow"/>
    <n v="7"/>
    <x v="3"/>
    <n v="14"/>
  </r>
  <r>
    <s v="David Curry"/>
    <x v="15"/>
    <x v="1"/>
    <x v="1"/>
    <s v="O-"/>
    <x v="4"/>
    <d v="2021-08-18T00:00:00"/>
    <s v="Kathleen Little"/>
    <s v="Sanchez, Perry and Gray"/>
    <n v="29263.01571"/>
    <x v="2"/>
    <n v="7076"/>
    <n v="457"/>
    <x v="1"/>
    <d v="2021-08-23T00:00:00"/>
    <s v="Ibuprofen"/>
    <s v="Normal"/>
    <n v="5"/>
    <x v="0"/>
    <s v="HypertensionLow"/>
    <n v="8"/>
    <x v="4"/>
    <n v="18"/>
  </r>
  <r>
    <s v="Shelby Gardner"/>
    <x v="51"/>
    <x v="0"/>
    <x v="0"/>
    <s v="B-"/>
    <x v="4"/>
    <d v="2021-06-16T00:00:00"/>
    <s v="Ashley Holt"/>
    <s v="Weber and Sons"/>
    <n v="29261.2961"/>
    <x v="4"/>
    <n v="6273"/>
    <n v="405"/>
    <x v="0"/>
    <d v="2021-07-02T00:00:00"/>
    <s v="Aspirin"/>
    <s v="Normal"/>
    <n v="16"/>
    <x v="1"/>
    <s v="HypertensionMed"/>
    <n v="6"/>
    <x v="4"/>
    <n v="16"/>
  </r>
  <r>
    <s v="Jessica Molina"/>
    <x v="50"/>
    <x v="3"/>
    <x v="1"/>
    <s v="B+"/>
    <x v="0"/>
    <d v="2020-04-25T00:00:00"/>
    <s v="Edward Diaz"/>
    <s v="Savage-Baker"/>
    <n v="29246.078939999999"/>
    <x v="4"/>
    <n v="55350"/>
    <n v="493"/>
    <x v="2"/>
    <d v="2020-05-03T00:00:00"/>
    <s v="Penicillin"/>
    <s v="Inconclusive"/>
    <n v="8"/>
    <x v="0"/>
    <s v="DiabetesLow"/>
    <n v="4"/>
    <x v="3"/>
    <n v="25"/>
  </r>
  <r>
    <s v="Jeffrey Rodgers"/>
    <x v="41"/>
    <x v="2"/>
    <x v="1"/>
    <s v="B+"/>
    <x v="5"/>
    <d v="2022-01-22T00:00:00"/>
    <s v="Charles Garcia"/>
    <s v="Brown, Johnson and Trujillo"/>
    <n v="29237.048630000001"/>
    <x v="2"/>
    <n v="44457"/>
    <n v="428"/>
    <x v="1"/>
    <d v="2022-02-08T00:00:00"/>
    <s v="Ibuprofen"/>
    <s v="Normal"/>
    <n v="17"/>
    <x v="1"/>
    <s v="CancerMed"/>
    <n v="1"/>
    <x v="0"/>
    <n v="22"/>
  </r>
  <r>
    <s v="Rachel Gutierrez"/>
    <x v="7"/>
    <x v="0"/>
    <x v="1"/>
    <s v="B+"/>
    <x v="3"/>
    <d v="2022-01-20T00:00:00"/>
    <s v="Brandon Smith MD"/>
    <s v="Myers-Cox"/>
    <n v="29236.590759999999"/>
    <x v="1"/>
    <n v="34261"/>
    <n v="117"/>
    <x v="1"/>
    <d v="2022-02-16T00:00:00"/>
    <s v="Penicillin"/>
    <s v="Inconclusive"/>
    <n v="27"/>
    <x v="2"/>
    <s v="ArthritisHigh"/>
    <n v="1"/>
    <x v="0"/>
    <n v="20"/>
  </r>
  <r>
    <s v="Kimberly Martin"/>
    <x v="62"/>
    <x v="2"/>
    <x v="0"/>
    <s v="AB+"/>
    <x v="0"/>
    <d v="2021-11-21T00:00:00"/>
    <s v="Brittney Rivas"/>
    <s v="Mccoy-Wagner"/>
    <n v="29229.975330000001"/>
    <x v="1"/>
    <n v="23475"/>
    <n v="292"/>
    <x v="2"/>
    <d v="2021-12-14T00:00:00"/>
    <s v="Ibuprofen"/>
    <s v="Abnormal"/>
    <n v="23"/>
    <x v="2"/>
    <s v="DiabetesHigh"/>
    <n v="11"/>
    <x v="4"/>
    <n v="21"/>
  </r>
  <r>
    <s v="Anthony Flores"/>
    <x v="1"/>
    <x v="1"/>
    <x v="0"/>
    <s v="B-"/>
    <x v="2"/>
    <d v="2020-03-30T00:00:00"/>
    <s v="Robert Bruce"/>
    <s v="Jones Ltd"/>
    <n v="29229.741979999999"/>
    <x v="0"/>
    <n v="2149"/>
    <n v="282"/>
    <x v="0"/>
    <d v="2020-04-09T00:00:00"/>
    <s v="Aspirin"/>
    <s v="Abnormal"/>
    <n v="10"/>
    <x v="1"/>
    <s v="ObesityMed"/>
    <n v="3"/>
    <x v="3"/>
    <n v="30"/>
  </r>
  <r>
    <s v="Andrew Nunez"/>
    <x v="4"/>
    <x v="2"/>
    <x v="0"/>
    <s v="B-"/>
    <x v="2"/>
    <d v="2020-02-11T00:00:00"/>
    <s v="Valerie Trevino"/>
    <s v="Ayala-Christensen"/>
    <n v="29211.775829999999"/>
    <x v="3"/>
    <n v="6837"/>
    <n v="258"/>
    <x v="1"/>
    <d v="2020-03-04T00:00:00"/>
    <s v="Ibuprofen"/>
    <s v="Abnormal"/>
    <n v="22"/>
    <x v="2"/>
    <s v="ObesityHigh"/>
    <n v="2"/>
    <x v="3"/>
    <n v="11"/>
  </r>
  <r>
    <s v="Jessica Hubbard"/>
    <x v="27"/>
    <x v="0"/>
    <x v="0"/>
    <s v="A-"/>
    <x v="4"/>
    <d v="2023-04-04T00:00:00"/>
    <s v="Haley Smith"/>
    <s v="Trujillo-Brooks"/>
    <n v="29188.5118"/>
    <x v="1"/>
    <n v="1396"/>
    <n v="479"/>
    <x v="0"/>
    <d v="2023-04-07T00:00:00"/>
    <s v="Ibuprofen"/>
    <s v="Inconclusive"/>
    <n v="3"/>
    <x v="0"/>
    <s v="HypertensionLow"/>
    <n v="4"/>
    <x v="1"/>
    <n v="4"/>
  </r>
  <r>
    <s v="Sean Miller"/>
    <x v="41"/>
    <x v="2"/>
    <x v="0"/>
    <s v="O+"/>
    <x v="4"/>
    <d v="2023-07-26T00:00:00"/>
    <s v="Brian Jordan"/>
    <s v="Brown-Silva"/>
    <n v="29179.269479999999"/>
    <x v="1"/>
    <n v="12320"/>
    <n v="295"/>
    <x v="0"/>
    <d v="2023-07-28T00:00:00"/>
    <s v="Lipitor"/>
    <s v="Abnormal"/>
    <n v="2"/>
    <x v="0"/>
    <s v="HypertensionLow"/>
    <n v="7"/>
    <x v="1"/>
    <n v="26"/>
  </r>
  <r>
    <s v="Sarah Mcintosh"/>
    <x v="33"/>
    <x v="0"/>
    <x v="1"/>
    <s v="O-"/>
    <x v="0"/>
    <d v="2018-11-11T00:00:00"/>
    <s v="Kathleen Campbell"/>
    <s v="Riddle-Williams"/>
    <n v="29178.52189"/>
    <x v="3"/>
    <n v="23270"/>
    <n v="283"/>
    <x v="1"/>
    <d v="2018-11-25T00:00:00"/>
    <s v="Ibuprofen"/>
    <s v="Normal"/>
    <n v="14"/>
    <x v="1"/>
    <s v="DiabetesMed"/>
    <n v="11"/>
    <x v="5"/>
    <n v="11"/>
  </r>
  <r>
    <s v="Jacqueline Meza"/>
    <x v="24"/>
    <x v="0"/>
    <x v="1"/>
    <s v="AB+"/>
    <x v="5"/>
    <d v="2019-05-12T00:00:00"/>
    <s v="Melinda Peterson"/>
    <s v="Brooks-Cline"/>
    <n v="29176.662629999999"/>
    <x v="4"/>
    <n v="77506"/>
    <n v="187"/>
    <x v="1"/>
    <d v="2019-05-15T00:00:00"/>
    <s v="Lipitor"/>
    <s v="Inconclusive"/>
    <n v="3"/>
    <x v="0"/>
    <s v="CancerLow"/>
    <n v="5"/>
    <x v="2"/>
    <n v="12"/>
  </r>
  <r>
    <s v="Brandy Wilkins"/>
    <x v="34"/>
    <x v="2"/>
    <x v="1"/>
    <s v="B-"/>
    <x v="5"/>
    <d v="2022-08-06T00:00:00"/>
    <s v="Rachel Lawrence"/>
    <s v="Mclaughlin-Wilson"/>
    <n v="29173.11836"/>
    <x v="2"/>
    <n v="47322"/>
    <n v="197"/>
    <x v="0"/>
    <d v="2022-08-10T00:00:00"/>
    <s v="Ibuprofen"/>
    <s v="Abnormal"/>
    <n v="4"/>
    <x v="0"/>
    <s v="CancerLow"/>
    <n v="8"/>
    <x v="0"/>
    <n v="6"/>
  </r>
  <r>
    <s v="Richard Robinson"/>
    <x v="33"/>
    <x v="0"/>
    <x v="0"/>
    <s v="A-"/>
    <x v="4"/>
    <d v="2020-01-02T00:00:00"/>
    <s v="Joan Adkins"/>
    <s v="Roth Group"/>
    <n v="29172.42914"/>
    <x v="2"/>
    <n v="4204"/>
    <n v="411"/>
    <x v="0"/>
    <d v="2020-01-23T00:00:00"/>
    <s v="Penicillin"/>
    <s v="Normal"/>
    <n v="21"/>
    <x v="2"/>
    <s v="HypertensionHigh"/>
    <n v="1"/>
    <x v="3"/>
    <n v="2"/>
  </r>
  <r>
    <s v="Luke Lee"/>
    <x v="26"/>
    <x v="0"/>
    <x v="0"/>
    <s v="AB-"/>
    <x v="4"/>
    <d v="2020-10-19T00:00:00"/>
    <s v="James Brown"/>
    <s v="Armstrong-Campbell"/>
    <n v="29172.345649999999"/>
    <x v="3"/>
    <n v="19142"/>
    <n v="480"/>
    <x v="2"/>
    <d v="2020-11-01T00:00:00"/>
    <s v="Lipitor"/>
    <s v="Abnormal"/>
    <n v="13"/>
    <x v="1"/>
    <s v="HypertensionMed"/>
    <n v="10"/>
    <x v="3"/>
    <n v="19"/>
  </r>
  <r>
    <s v="Bryan Newton"/>
    <x v="13"/>
    <x v="0"/>
    <x v="0"/>
    <s v="A-"/>
    <x v="5"/>
    <d v="2021-04-13T00:00:00"/>
    <s v="Matthew Gonzalez"/>
    <s v="Lara, Curtis and Lopez"/>
    <n v="29172.305830000001"/>
    <x v="3"/>
    <n v="45851"/>
    <n v="145"/>
    <x v="2"/>
    <d v="2021-05-08T00:00:00"/>
    <s v="Ibuprofen"/>
    <s v="Abnormal"/>
    <n v="25"/>
    <x v="2"/>
    <s v="CancerHigh"/>
    <n v="4"/>
    <x v="4"/>
    <n v="13"/>
  </r>
  <r>
    <s v="Melissa Harris"/>
    <x v="23"/>
    <x v="0"/>
    <x v="1"/>
    <s v="AB-"/>
    <x v="0"/>
    <d v="2021-07-26T00:00:00"/>
    <s v="Debbie Vasquez"/>
    <s v="Buchanan-Pitts"/>
    <n v="29166.640439999999"/>
    <x v="4"/>
    <n v="14847"/>
    <n v="196"/>
    <x v="1"/>
    <d v="2021-07-29T00:00:00"/>
    <s v="Lipitor"/>
    <s v="Normal"/>
    <n v="3"/>
    <x v="0"/>
    <s v="DiabetesLow"/>
    <n v="7"/>
    <x v="4"/>
    <n v="26"/>
  </r>
  <r>
    <s v="Michael Simmons"/>
    <x v="3"/>
    <x v="2"/>
    <x v="0"/>
    <s v="O-"/>
    <x v="2"/>
    <d v="2022-05-29T00:00:00"/>
    <s v="George Wang"/>
    <s v="Turner, Reeves and White"/>
    <n v="29163.669839999999"/>
    <x v="1"/>
    <n v="10707"/>
    <n v="268"/>
    <x v="0"/>
    <d v="2022-06-14T00:00:00"/>
    <s v="Aspirin"/>
    <s v="Inconclusive"/>
    <n v="16"/>
    <x v="1"/>
    <s v="ObesityMed"/>
    <n v="5"/>
    <x v="0"/>
    <n v="29"/>
  </r>
  <r>
    <s v="Kaitlin Miller"/>
    <x v="40"/>
    <x v="1"/>
    <x v="0"/>
    <s v="A-"/>
    <x v="2"/>
    <d v="2022-08-29T00:00:00"/>
    <s v="Eddie Krause"/>
    <s v="Frazier Ltd"/>
    <n v="29155.012419999999"/>
    <x v="1"/>
    <n v="6603"/>
    <n v="333"/>
    <x v="0"/>
    <d v="2022-09-08T00:00:00"/>
    <s v="Paracetamol"/>
    <s v="Inconclusive"/>
    <n v="10"/>
    <x v="1"/>
    <s v="ObesityMed"/>
    <n v="8"/>
    <x v="0"/>
    <n v="29"/>
  </r>
  <r>
    <s v="Dawn Mullins"/>
    <x v="16"/>
    <x v="0"/>
    <x v="0"/>
    <s v="B+"/>
    <x v="0"/>
    <d v="2020-12-20T00:00:00"/>
    <s v="Deborah Patrick"/>
    <s v="Harvey-Jones"/>
    <n v="29153.43403"/>
    <x v="3"/>
    <n v="9991"/>
    <n v="459"/>
    <x v="2"/>
    <d v="2021-01-17T00:00:00"/>
    <s v="Paracetamol"/>
    <s v="Inconclusive"/>
    <n v="28"/>
    <x v="2"/>
    <s v="DiabetesHigh"/>
    <n v="12"/>
    <x v="3"/>
    <n v="20"/>
  </r>
  <r>
    <s v="Matthew Davidson"/>
    <x v="24"/>
    <x v="0"/>
    <x v="0"/>
    <s v="B-"/>
    <x v="5"/>
    <d v="2022-09-21T00:00:00"/>
    <s v="Aaron Houston"/>
    <s v="Hunter Inc"/>
    <n v="29149.53109"/>
    <x v="2"/>
    <n v="37554"/>
    <n v="371"/>
    <x v="2"/>
    <d v="2022-09-25T00:00:00"/>
    <s v="Ibuprofen"/>
    <s v="Inconclusive"/>
    <n v="4"/>
    <x v="0"/>
    <s v="CancerLow"/>
    <n v="9"/>
    <x v="0"/>
    <n v="21"/>
  </r>
  <r>
    <s v="Christine Rocha"/>
    <x v="58"/>
    <x v="3"/>
    <x v="1"/>
    <s v="B+"/>
    <x v="5"/>
    <d v="2021-11-23T00:00:00"/>
    <s v="Megan Bryant"/>
    <s v="Mcdaniel, Russell and Watkins"/>
    <n v="29143.408749999999"/>
    <x v="3"/>
    <n v="2952"/>
    <n v="126"/>
    <x v="2"/>
    <d v="2021-11-25T00:00:00"/>
    <s v="Penicillin"/>
    <s v="Inconclusive"/>
    <n v="2"/>
    <x v="0"/>
    <s v="CancerLow"/>
    <n v="11"/>
    <x v="4"/>
    <n v="23"/>
  </r>
  <r>
    <s v="Robert Clark"/>
    <x v="57"/>
    <x v="0"/>
    <x v="0"/>
    <s v="A+"/>
    <x v="0"/>
    <d v="2020-07-17T00:00:00"/>
    <s v="Chad Faulkner"/>
    <s v="Webster-Mahoney"/>
    <n v="29142.065449999998"/>
    <x v="4"/>
    <n v="34997"/>
    <n v="366"/>
    <x v="2"/>
    <d v="2020-08-08T00:00:00"/>
    <s v="Paracetamol"/>
    <s v="Abnormal"/>
    <n v="22"/>
    <x v="2"/>
    <s v="DiabetesHigh"/>
    <n v="7"/>
    <x v="3"/>
    <n v="17"/>
  </r>
  <r>
    <s v="Matthew Jones"/>
    <x v="6"/>
    <x v="0"/>
    <x v="0"/>
    <s v="AB+"/>
    <x v="2"/>
    <d v="2022-06-16T00:00:00"/>
    <s v="James Hale"/>
    <s v="Harper, Mcdonald and Garza"/>
    <n v="29138.20175"/>
    <x v="3"/>
    <n v="10019"/>
    <n v="113"/>
    <x v="0"/>
    <d v="2022-06-19T00:00:00"/>
    <s v="Paracetamol"/>
    <s v="Inconclusive"/>
    <n v="3"/>
    <x v="0"/>
    <s v="ObesityLow"/>
    <n v="6"/>
    <x v="0"/>
    <n v="16"/>
  </r>
  <r>
    <s v="Michele Moore"/>
    <x v="52"/>
    <x v="0"/>
    <x v="1"/>
    <s v="A-"/>
    <x v="4"/>
    <d v="2023-05-29T00:00:00"/>
    <s v="Matthew Davis"/>
    <s v="Hicks, Simmons and Collins"/>
    <n v="29123.838220000001"/>
    <x v="2"/>
    <n v="10445"/>
    <n v="392"/>
    <x v="1"/>
    <d v="2023-06-17T00:00:00"/>
    <s v="Lipitor"/>
    <s v="Inconclusive"/>
    <n v="19"/>
    <x v="1"/>
    <s v="HypertensionMed"/>
    <n v="5"/>
    <x v="1"/>
    <n v="29"/>
  </r>
  <r>
    <s v="Scott Day"/>
    <x v="39"/>
    <x v="0"/>
    <x v="1"/>
    <s v="AB-"/>
    <x v="3"/>
    <d v="2023-02-08T00:00:00"/>
    <s v="Sandra Douglas"/>
    <s v="Jackson Group"/>
    <n v="29122.576539999998"/>
    <x v="0"/>
    <n v="4788"/>
    <n v="477"/>
    <x v="1"/>
    <d v="2023-02-26T00:00:00"/>
    <s v="Aspirin"/>
    <s v="Inconclusive"/>
    <n v="18"/>
    <x v="1"/>
    <s v="ArthritisMed"/>
    <n v="2"/>
    <x v="1"/>
    <n v="8"/>
  </r>
  <r>
    <s v="Cody Thomas"/>
    <x v="3"/>
    <x v="2"/>
    <x v="0"/>
    <s v="A-"/>
    <x v="2"/>
    <d v="2020-06-30T00:00:00"/>
    <s v="Heather Alvarez"/>
    <s v="Butler PLC"/>
    <n v="29120.855510000001"/>
    <x v="4"/>
    <n v="10538"/>
    <n v="323"/>
    <x v="0"/>
    <d v="2020-07-19T00:00:00"/>
    <s v="Ibuprofen"/>
    <s v="Normal"/>
    <n v="19"/>
    <x v="1"/>
    <s v="ObesityMed"/>
    <n v="6"/>
    <x v="3"/>
    <n v="30"/>
  </r>
  <r>
    <s v="Cody Green DDS"/>
    <x v="66"/>
    <x v="0"/>
    <x v="0"/>
    <s v="AB-"/>
    <x v="4"/>
    <d v="2020-07-27T00:00:00"/>
    <s v="Ryan Brown"/>
    <s v="Li-Jones"/>
    <n v="29116.654180000001"/>
    <x v="0"/>
    <n v="9584"/>
    <n v="206"/>
    <x v="1"/>
    <d v="2020-08-06T00:00:00"/>
    <s v="Aspirin"/>
    <s v="Abnormal"/>
    <n v="10"/>
    <x v="1"/>
    <s v="HypertensionMed"/>
    <n v="7"/>
    <x v="3"/>
    <n v="27"/>
  </r>
  <r>
    <s v="Kristen Smith"/>
    <x v="45"/>
    <x v="2"/>
    <x v="1"/>
    <s v="AB+"/>
    <x v="1"/>
    <d v="2023-07-13T00:00:00"/>
    <s v="Matthew Hahn"/>
    <s v="Middleton Group"/>
    <n v="29102.441559999999"/>
    <x v="2"/>
    <n v="14885"/>
    <n v="138"/>
    <x v="1"/>
    <d v="2023-07-21T00:00:00"/>
    <s v="Lipitor"/>
    <s v="Inconclusive"/>
    <n v="8"/>
    <x v="0"/>
    <s v="AsthmaLow"/>
    <n v="7"/>
    <x v="1"/>
    <n v="13"/>
  </r>
  <r>
    <s v="Timothy Perez"/>
    <x v="44"/>
    <x v="1"/>
    <x v="1"/>
    <s v="A+"/>
    <x v="5"/>
    <d v="2019-05-20T00:00:00"/>
    <s v="Laura Anderson"/>
    <s v="Adams-Munoz"/>
    <n v="29102.300650000001"/>
    <x v="4"/>
    <n v="6171"/>
    <n v="390"/>
    <x v="0"/>
    <d v="2019-06-01T00:00:00"/>
    <s v="Paracetamol"/>
    <s v="Abnormal"/>
    <n v="12"/>
    <x v="1"/>
    <s v="CancerMed"/>
    <n v="5"/>
    <x v="2"/>
    <n v="20"/>
  </r>
  <r>
    <s v="Carl Mccann"/>
    <x v="22"/>
    <x v="0"/>
    <x v="0"/>
    <s v="B+"/>
    <x v="0"/>
    <d v="2019-06-23T00:00:00"/>
    <s v="Philip Rogers"/>
    <s v="Evans-Sanchez"/>
    <n v="29097.744999999999"/>
    <x v="1"/>
    <n v="35100"/>
    <n v="467"/>
    <x v="2"/>
    <d v="2019-07-20T00:00:00"/>
    <s v="Ibuprofen"/>
    <s v="Inconclusive"/>
    <n v="27"/>
    <x v="2"/>
    <s v="DiabetesHigh"/>
    <n v="6"/>
    <x v="2"/>
    <n v="23"/>
  </r>
  <r>
    <s v="Scott Cruz"/>
    <x v="55"/>
    <x v="1"/>
    <x v="0"/>
    <s v="AB-"/>
    <x v="3"/>
    <d v="2022-04-25T00:00:00"/>
    <s v="Anna Kim"/>
    <s v="Barrett, Douglas and Wallace"/>
    <n v="29094.189910000001"/>
    <x v="4"/>
    <n v="35344"/>
    <n v="162"/>
    <x v="0"/>
    <d v="2022-04-25T00:00:00"/>
    <s v="Aspirin"/>
    <s v="Abnormal"/>
    <n v="0"/>
    <x v="0"/>
    <s v="ArthritisLow"/>
    <n v="4"/>
    <x v="0"/>
    <n v="25"/>
  </r>
  <r>
    <s v="Amanda Harrell"/>
    <x v="2"/>
    <x v="0"/>
    <x v="1"/>
    <s v="O-"/>
    <x v="0"/>
    <d v="2020-07-30T00:00:00"/>
    <s v="Brian Knox"/>
    <s v="Moore-Pitts"/>
    <n v="29092.668000000001"/>
    <x v="4"/>
    <n v="53653"/>
    <n v="274"/>
    <x v="2"/>
    <d v="2020-08-14T00:00:00"/>
    <s v="Aspirin"/>
    <s v="Inconclusive"/>
    <n v="15"/>
    <x v="1"/>
    <s v="DiabetesMed"/>
    <n v="7"/>
    <x v="3"/>
    <n v="30"/>
  </r>
  <r>
    <s v="Jeffrey Wilkerson"/>
    <x v="60"/>
    <x v="1"/>
    <x v="0"/>
    <s v="O-"/>
    <x v="1"/>
    <d v="2021-06-15T00:00:00"/>
    <s v="Morgan Peterson MD"/>
    <s v="Gray, Conley and James"/>
    <n v="29083.223450000001"/>
    <x v="3"/>
    <n v="41292"/>
    <n v="148"/>
    <x v="2"/>
    <d v="2021-07-09T00:00:00"/>
    <s v="Penicillin"/>
    <s v="Abnormal"/>
    <n v="24"/>
    <x v="2"/>
    <s v="AsthmaHigh"/>
    <n v="6"/>
    <x v="4"/>
    <n v="15"/>
  </r>
  <r>
    <s v="Edward Vargas"/>
    <x v="24"/>
    <x v="0"/>
    <x v="1"/>
    <s v="A-"/>
    <x v="4"/>
    <d v="2019-08-31T00:00:00"/>
    <s v="Aaron Stewart"/>
    <s v="Boone and Sons"/>
    <n v="29074.12182"/>
    <x v="3"/>
    <n v="18782"/>
    <n v="286"/>
    <x v="1"/>
    <d v="2019-09-12T00:00:00"/>
    <s v="Lipitor"/>
    <s v="Abnormal"/>
    <n v="12"/>
    <x v="1"/>
    <s v="HypertensionMed"/>
    <n v="8"/>
    <x v="2"/>
    <n v="31"/>
  </r>
  <r>
    <s v="Mr. Hayden Rubio"/>
    <x v="47"/>
    <x v="0"/>
    <x v="1"/>
    <s v="AB-"/>
    <x v="1"/>
    <d v="2019-09-12T00:00:00"/>
    <s v="William Garcia"/>
    <s v="James, Powell and Stevenson"/>
    <n v="29063.11405"/>
    <x v="3"/>
    <n v="2511"/>
    <n v="110"/>
    <x v="1"/>
    <d v="2019-09-17T00:00:00"/>
    <s v="Aspirin"/>
    <s v="Normal"/>
    <n v="5"/>
    <x v="0"/>
    <s v="AsthmaLow"/>
    <n v="9"/>
    <x v="2"/>
    <n v="12"/>
  </r>
  <r>
    <s v="Jessica Estes DVM"/>
    <x v="43"/>
    <x v="1"/>
    <x v="1"/>
    <s v="B+"/>
    <x v="3"/>
    <d v="2020-05-14T00:00:00"/>
    <s v="Daniel Morgan II"/>
    <s v="Woods-Ramirez"/>
    <n v="29059.44728"/>
    <x v="3"/>
    <n v="9893"/>
    <n v="253"/>
    <x v="2"/>
    <d v="2020-05-30T00:00:00"/>
    <s v="Ibuprofen"/>
    <s v="Inconclusive"/>
    <n v="16"/>
    <x v="1"/>
    <s v="ArthritisMed"/>
    <n v="5"/>
    <x v="3"/>
    <n v="14"/>
  </r>
  <r>
    <s v="Jenny Welch"/>
    <x v="58"/>
    <x v="3"/>
    <x v="1"/>
    <s v="B-"/>
    <x v="1"/>
    <d v="2023-07-30T00:00:00"/>
    <s v="Michael Murray"/>
    <s v="Smith-Davis"/>
    <n v="29047.179800000002"/>
    <x v="1"/>
    <n v="26200"/>
    <n v="246"/>
    <x v="1"/>
    <d v="2023-08-11T00:00:00"/>
    <s v="Aspirin"/>
    <s v="Abnormal"/>
    <n v="12"/>
    <x v="1"/>
    <s v="AsthmaMed"/>
    <n v="7"/>
    <x v="1"/>
    <n v="30"/>
  </r>
  <r>
    <s v="Lisa Lester"/>
    <x v="59"/>
    <x v="0"/>
    <x v="0"/>
    <s v="B+"/>
    <x v="5"/>
    <d v="2022-09-29T00:00:00"/>
    <s v="Tony Lane"/>
    <s v="Nunez, Burton and Mccullough"/>
    <n v="29046.956559999999"/>
    <x v="3"/>
    <n v="76981"/>
    <n v="181"/>
    <x v="0"/>
    <d v="2022-10-12T00:00:00"/>
    <s v="Lipitor"/>
    <s v="Inconclusive"/>
    <n v="13"/>
    <x v="1"/>
    <s v="CancerMed"/>
    <n v="9"/>
    <x v="0"/>
    <n v="29"/>
  </r>
  <r>
    <s v="Brandon Curtis"/>
    <x v="18"/>
    <x v="0"/>
    <x v="0"/>
    <s v="A+"/>
    <x v="5"/>
    <d v="2022-04-21T00:00:00"/>
    <s v="Christopher Lozano"/>
    <s v="Young-Hendricks"/>
    <n v="29046.891780000002"/>
    <x v="1"/>
    <n v="25772"/>
    <n v="368"/>
    <x v="0"/>
    <d v="2022-05-10T00:00:00"/>
    <s v="Ibuprofen"/>
    <s v="Normal"/>
    <n v="19"/>
    <x v="1"/>
    <s v="CancerMed"/>
    <n v="4"/>
    <x v="0"/>
    <n v="21"/>
  </r>
  <r>
    <s v="Dr. Robert Sherman MD"/>
    <x v="5"/>
    <x v="2"/>
    <x v="0"/>
    <s v="AB+"/>
    <x v="4"/>
    <d v="2021-03-26T00:00:00"/>
    <s v="Robert Trevino"/>
    <s v="Velasquez, Martin and Klein"/>
    <n v="29044.33237"/>
    <x v="3"/>
    <n v="21953"/>
    <n v="195"/>
    <x v="2"/>
    <d v="2021-04-22T00:00:00"/>
    <s v="Aspirin"/>
    <s v="Normal"/>
    <n v="27"/>
    <x v="2"/>
    <s v="HypertensionHigh"/>
    <n v="3"/>
    <x v="4"/>
    <n v="26"/>
  </r>
  <r>
    <s v="Stephanie Bradshaw"/>
    <x v="12"/>
    <x v="0"/>
    <x v="0"/>
    <s v="O+"/>
    <x v="2"/>
    <d v="2020-06-24T00:00:00"/>
    <s v="Casey Perez"/>
    <s v="Holland, Bell and Green"/>
    <n v="29041.600859999999"/>
    <x v="2"/>
    <n v="5815"/>
    <n v="212"/>
    <x v="0"/>
    <d v="2020-07-14T00:00:00"/>
    <s v="Penicillin"/>
    <s v="Abnormal"/>
    <n v="20"/>
    <x v="2"/>
    <s v="ObesityHigh"/>
    <n v="6"/>
    <x v="3"/>
    <n v="24"/>
  </r>
  <r>
    <s v="Tracey Carroll"/>
    <x v="49"/>
    <x v="2"/>
    <x v="1"/>
    <s v="A+"/>
    <x v="4"/>
    <d v="2019-08-14T00:00:00"/>
    <s v="Maureen Gordon"/>
    <s v="Pena Ltd"/>
    <n v="29039.46572"/>
    <x v="1"/>
    <n v="17871"/>
    <n v="475"/>
    <x v="1"/>
    <d v="2019-09-06T00:00:00"/>
    <s v="Penicillin"/>
    <s v="Normal"/>
    <n v="23"/>
    <x v="2"/>
    <s v="HypertensionHigh"/>
    <n v="8"/>
    <x v="2"/>
    <n v="14"/>
  </r>
  <r>
    <s v="Mr. Samuel Elliott"/>
    <x v="11"/>
    <x v="3"/>
    <x v="1"/>
    <s v="B-"/>
    <x v="1"/>
    <d v="2022-03-17T00:00:00"/>
    <s v="Seth Gutierrez"/>
    <s v="Shepherd, Caldwell and Bailey"/>
    <n v="29037.485069999999"/>
    <x v="1"/>
    <n v="37661"/>
    <n v="423"/>
    <x v="1"/>
    <d v="2022-03-26T00:00:00"/>
    <s v="Ibuprofen"/>
    <s v="Inconclusive"/>
    <n v="9"/>
    <x v="0"/>
    <s v="AsthmaLow"/>
    <n v="3"/>
    <x v="0"/>
    <n v="17"/>
  </r>
  <r>
    <s v="Christopher Jones"/>
    <x v="12"/>
    <x v="0"/>
    <x v="0"/>
    <s v="B+"/>
    <x v="2"/>
    <d v="2020-01-31T00:00:00"/>
    <s v="Maria Harris"/>
    <s v="Hampton, Reilly and Holmes"/>
    <n v="29028.10212"/>
    <x v="1"/>
    <n v="12922"/>
    <n v="461"/>
    <x v="0"/>
    <d v="2020-02-21T00:00:00"/>
    <s v="Lipitor"/>
    <s v="Abnormal"/>
    <n v="21"/>
    <x v="2"/>
    <s v="ObesityHigh"/>
    <n v="1"/>
    <x v="3"/>
    <n v="31"/>
  </r>
  <r>
    <s v="Joshua Barrera"/>
    <x v="42"/>
    <x v="0"/>
    <x v="1"/>
    <s v="AB-"/>
    <x v="3"/>
    <d v="2020-08-20T00:00:00"/>
    <s v="Dylan Nelson"/>
    <s v="White-Knapp"/>
    <n v="29025.157329999998"/>
    <x v="0"/>
    <n v="38037"/>
    <n v="186"/>
    <x v="2"/>
    <d v="2020-09-08T00:00:00"/>
    <s v="Penicillin"/>
    <s v="Abnormal"/>
    <n v="19"/>
    <x v="1"/>
    <s v="ArthritisMed"/>
    <n v="8"/>
    <x v="3"/>
    <n v="20"/>
  </r>
  <r>
    <s v="Mark Simpson"/>
    <x v="40"/>
    <x v="1"/>
    <x v="1"/>
    <s v="AB-"/>
    <x v="1"/>
    <d v="2022-07-31T00:00:00"/>
    <s v="Matthew Duncan"/>
    <s v="Collins Group"/>
    <n v="29023.130399999998"/>
    <x v="1"/>
    <n v="9621"/>
    <n v="477"/>
    <x v="2"/>
    <d v="2022-08-20T00:00:00"/>
    <s v="Paracetamol"/>
    <s v="Inconclusive"/>
    <n v="20"/>
    <x v="2"/>
    <s v="AsthmaHigh"/>
    <n v="7"/>
    <x v="0"/>
    <n v="31"/>
  </r>
  <r>
    <s v="Lucas Buchanan"/>
    <x v="42"/>
    <x v="0"/>
    <x v="1"/>
    <s v="B-"/>
    <x v="3"/>
    <d v="2019-07-04T00:00:00"/>
    <s v="Molly Price"/>
    <s v="Powers, Mills and Reynolds"/>
    <n v="29016.30286"/>
    <x v="0"/>
    <n v="4104"/>
    <n v="467"/>
    <x v="2"/>
    <d v="2019-07-18T00:00:00"/>
    <s v="Aspirin"/>
    <s v="Abnormal"/>
    <n v="14"/>
    <x v="1"/>
    <s v="ArthritisMed"/>
    <n v="7"/>
    <x v="2"/>
    <n v="4"/>
  </r>
  <r>
    <s v="Brianna Christensen"/>
    <x v="18"/>
    <x v="0"/>
    <x v="0"/>
    <s v="AB-"/>
    <x v="2"/>
    <d v="2020-05-29T00:00:00"/>
    <s v="Shelby Johnson"/>
    <s v="Grimes Ltd"/>
    <n v="29015.32188"/>
    <x v="2"/>
    <n v="12893"/>
    <n v="372"/>
    <x v="0"/>
    <d v="2020-06-03T00:00:00"/>
    <s v="Ibuprofen"/>
    <s v="Inconclusive"/>
    <n v="5"/>
    <x v="0"/>
    <s v="ObesityLow"/>
    <n v="5"/>
    <x v="3"/>
    <n v="29"/>
  </r>
  <r>
    <s v="Julie Spencer DDS"/>
    <x v="4"/>
    <x v="2"/>
    <x v="1"/>
    <s v="O-"/>
    <x v="1"/>
    <d v="2023-07-03T00:00:00"/>
    <s v="Brett Andersen"/>
    <s v="Tucker LLC"/>
    <n v="29008.30888"/>
    <x v="4"/>
    <n v="44666"/>
    <n v="149"/>
    <x v="2"/>
    <d v="2023-07-09T00:00:00"/>
    <s v="Lipitor"/>
    <s v="Abnormal"/>
    <n v="6"/>
    <x v="0"/>
    <s v="AsthmaLow"/>
    <n v="7"/>
    <x v="1"/>
    <n v="3"/>
  </r>
  <r>
    <s v="Nicole Hernandez"/>
    <x v="54"/>
    <x v="1"/>
    <x v="1"/>
    <s v="A-"/>
    <x v="5"/>
    <d v="2019-05-19T00:00:00"/>
    <s v="Dan Perkins"/>
    <s v="Dixon, Branch and Fischer"/>
    <n v="29005.194609999999"/>
    <x v="1"/>
    <n v="17428"/>
    <n v="254"/>
    <x v="0"/>
    <d v="2019-05-24T00:00:00"/>
    <s v="Paracetamol"/>
    <s v="Normal"/>
    <n v="5"/>
    <x v="0"/>
    <s v="CancerLow"/>
    <n v="5"/>
    <x v="2"/>
    <n v="19"/>
  </r>
  <r>
    <s v="Rachel Myers"/>
    <x v="7"/>
    <x v="0"/>
    <x v="1"/>
    <s v="B+"/>
    <x v="2"/>
    <d v="2022-08-20T00:00:00"/>
    <s v="Edward Johnson"/>
    <s v="Henson LLC"/>
    <n v="29002.830580000002"/>
    <x v="0"/>
    <n v="13254"/>
    <n v="380"/>
    <x v="1"/>
    <d v="2022-09-08T00:00:00"/>
    <s v="Lipitor"/>
    <s v="Abnormal"/>
    <n v="19"/>
    <x v="1"/>
    <s v="ObesityMed"/>
    <n v="8"/>
    <x v="0"/>
    <n v="20"/>
  </r>
  <r>
    <s v="Michael Barnett"/>
    <x v="36"/>
    <x v="0"/>
    <x v="1"/>
    <s v="O+"/>
    <x v="1"/>
    <d v="2019-10-28T00:00:00"/>
    <s v="Carrie Sanchez"/>
    <s v="Velez, Carlson and Cohen"/>
    <n v="29001.009470000001"/>
    <x v="4"/>
    <n v="4116"/>
    <n v="234"/>
    <x v="2"/>
    <d v="2019-11-24T00:00:00"/>
    <s v="Ibuprofen"/>
    <s v="Abnormal"/>
    <n v="27"/>
    <x v="2"/>
    <s v="AsthmaHigh"/>
    <n v="10"/>
    <x v="2"/>
    <n v="28"/>
  </r>
  <r>
    <s v="Margaret Dean"/>
    <x v="27"/>
    <x v="0"/>
    <x v="0"/>
    <s v="AB-"/>
    <x v="5"/>
    <d v="2020-12-27T00:00:00"/>
    <s v="Kimberly Walker"/>
    <s v="Morrison-Jones"/>
    <n v="28993.173220000001"/>
    <x v="4"/>
    <n v="7308"/>
    <n v="368"/>
    <x v="1"/>
    <d v="2021-01-15T00:00:00"/>
    <s v="Paracetamol"/>
    <s v="Normal"/>
    <n v="19"/>
    <x v="1"/>
    <s v="CancerMed"/>
    <n v="12"/>
    <x v="3"/>
    <n v="27"/>
  </r>
  <r>
    <s v="Samantha Knight"/>
    <x v="57"/>
    <x v="0"/>
    <x v="0"/>
    <s v="A-"/>
    <x v="5"/>
    <d v="2021-08-27T00:00:00"/>
    <s v="Melissa Singh"/>
    <s v="Hernandez LLC"/>
    <n v="28991.88247"/>
    <x v="3"/>
    <n v="65552"/>
    <n v="222"/>
    <x v="1"/>
    <d v="2021-09-02T00:00:00"/>
    <s v="Aspirin"/>
    <s v="Normal"/>
    <n v="6"/>
    <x v="0"/>
    <s v="CancerLow"/>
    <n v="8"/>
    <x v="4"/>
    <n v="27"/>
  </r>
  <r>
    <s v="Sara Ford"/>
    <x v="34"/>
    <x v="2"/>
    <x v="0"/>
    <s v="AB+"/>
    <x v="0"/>
    <d v="2020-09-13T00:00:00"/>
    <s v="Kevin Barker"/>
    <s v="Moore Inc"/>
    <n v="28982.888439999999"/>
    <x v="0"/>
    <n v="9351"/>
    <n v="213"/>
    <x v="1"/>
    <d v="2020-10-13T00:00:00"/>
    <s v="Ibuprofen"/>
    <s v="Normal"/>
    <n v="30"/>
    <x v="2"/>
    <s v="DiabetesHigh"/>
    <n v="9"/>
    <x v="3"/>
    <n v="13"/>
  </r>
  <r>
    <s v="Donna Davis"/>
    <x v="17"/>
    <x v="0"/>
    <x v="1"/>
    <s v="AB+"/>
    <x v="0"/>
    <d v="2022-08-16T00:00:00"/>
    <s v="Kayla Armstrong"/>
    <s v="Luna-Love"/>
    <n v="28980.035739999999"/>
    <x v="4"/>
    <n v="19567"/>
    <n v="126"/>
    <x v="1"/>
    <d v="2022-09-01T00:00:00"/>
    <s v="Aspirin"/>
    <s v="Inconclusive"/>
    <n v="16"/>
    <x v="1"/>
    <s v="DiabetesMed"/>
    <n v="8"/>
    <x v="0"/>
    <n v="16"/>
  </r>
  <r>
    <s v="Nicole Shea"/>
    <x v="41"/>
    <x v="2"/>
    <x v="1"/>
    <s v="AB+"/>
    <x v="5"/>
    <d v="2021-04-14T00:00:00"/>
    <s v="Sara Hamilton"/>
    <s v="Williams LLC"/>
    <n v="28970.95377"/>
    <x v="2"/>
    <n v="68170"/>
    <n v="211"/>
    <x v="1"/>
    <d v="2021-05-07T00:00:00"/>
    <s v="Lipitor"/>
    <s v="Inconclusive"/>
    <n v="23"/>
    <x v="2"/>
    <s v="CancerHigh"/>
    <n v="4"/>
    <x v="4"/>
    <n v="14"/>
  </r>
  <r>
    <s v="Gary Robinson"/>
    <x v="6"/>
    <x v="0"/>
    <x v="0"/>
    <s v="B+"/>
    <x v="2"/>
    <d v="2020-06-24T00:00:00"/>
    <s v="Lacey Gomez"/>
    <s v="Baker-Carroll"/>
    <n v="28967.508999999998"/>
    <x v="4"/>
    <n v="18751"/>
    <n v="320"/>
    <x v="0"/>
    <d v="2020-07-14T00:00:00"/>
    <s v="Aspirin"/>
    <s v="Normal"/>
    <n v="20"/>
    <x v="2"/>
    <s v="ObesityHigh"/>
    <n v="6"/>
    <x v="3"/>
    <n v="24"/>
  </r>
  <r>
    <s v="Gina Davidson"/>
    <x v="59"/>
    <x v="0"/>
    <x v="0"/>
    <s v="A+"/>
    <x v="2"/>
    <d v="2022-10-16T00:00:00"/>
    <s v="Kristen Ward"/>
    <s v="Ward, Robbins and Woods"/>
    <n v="28957.660639999998"/>
    <x v="0"/>
    <n v="11091"/>
    <n v="301"/>
    <x v="1"/>
    <d v="2022-11-08T00:00:00"/>
    <s v="Lipitor"/>
    <s v="Inconclusive"/>
    <n v="23"/>
    <x v="2"/>
    <s v="ObesityHigh"/>
    <n v="10"/>
    <x v="0"/>
    <n v="16"/>
  </r>
  <r>
    <s v="Travis Clark"/>
    <x v="59"/>
    <x v="0"/>
    <x v="0"/>
    <s v="A+"/>
    <x v="2"/>
    <d v="2021-03-04T00:00:00"/>
    <s v="Pamela Bernard"/>
    <s v="Jenkins-Harper"/>
    <n v="28953.380249999998"/>
    <x v="1"/>
    <n v="2638"/>
    <n v="273"/>
    <x v="0"/>
    <d v="2021-03-18T00:00:00"/>
    <s v="Penicillin"/>
    <s v="Abnormal"/>
    <n v="14"/>
    <x v="1"/>
    <s v="ObesityMed"/>
    <n v="3"/>
    <x v="4"/>
    <n v="4"/>
  </r>
  <r>
    <s v="Julia Gonzalez"/>
    <x v="55"/>
    <x v="1"/>
    <x v="0"/>
    <s v="A-"/>
    <x v="0"/>
    <d v="2019-11-29T00:00:00"/>
    <s v="James Williams"/>
    <s v="Sanchez, Hawkins and King"/>
    <n v="28951.599200000001"/>
    <x v="1"/>
    <n v="14870"/>
    <n v="303"/>
    <x v="2"/>
    <d v="2019-12-18T00:00:00"/>
    <s v="Paracetamol"/>
    <s v="Abnormal"/>
    <n v="19"/>
    <x v="1"/>
    <s v="DiabetesMed"/>
    <n v="11"/>
    <x v="2"/>
    <n v="29"/>
  </r>
  <r>
    <s v="Cassandra Short"/>
    <x v="11"/>
    <x v="3"/>
    <x v="0"/>
    <s v="O+"/>
    <x v="0"/>
    <d v="2021-06-22T00:00:00"/>
    <s v="Caleb Kim"/>
    <s v="Porter Ltd"/>
    <n v="28949.950850000001"/>
    <x v="1"/>
    <n v="48250"/>
    <n v="365"/>
    <x v="1"/>
    <d v="2021-07-12T00:00:00"/>
    <s v="Ibuprofen"/>
    <s v="Abnormal"/>
    <n v="20"/>
    <x v="2"/>
    <s v="DiabetesHigh"/>
    <n v="6"/>
    <x v="4"/>
    <n v="22"/>
  </r>
  <r>
    <s v="Troy Walker"/>
    <x v="54"/>
    <x v="1"/>
    <x v="1"/>
    <s v="AB+"/>
    <x v="4"/>
    <d v="2021-03-28T00:00:00"/>
    <s v="Nicole Roberts"/>
    <s v="Frank-Webb"/>
    <n v="28943.592000000001"/>
    <x v="3"/>
    <n v="20080"/>
    <n v="198"/>
    <x v="2"/>
    <d v="2021-04-04T00:00:00"/>
    <s v="Ibuprofen"/>
    <s v="Normal"/>
    <n v="7"/>
    <x v="0"/>
    <s v="HypertensionLow"/>
    <n v="3"/>
    <x v="4"/>
    <n v="28"/>
  </r>
  <r>
    <s v="Sally Franklin"/>
    <x v="65"/>
    <x v="0"/>
    <x v="1"/>
    <s v="AB+"/>
    <x v="1"/>
    <d v="2021-04-15T00:00:00"/>
    <s v="James Adams"/>
    <s v="Williams, Andrade and Moore"/>
    <n v="28942.61291"/>
    <x v="2"/>
    <n v="21080"/>
    <n v="296"/>
    <x v="1"/>
    <d v="2021-04-21T00:00:00"/>
    <s v="Aspirin"/>
    <s v="Inconclusive"/>
    <n v="6"/>
    <x v="0"/>
    <s v="AsthmaLow"/>
    <n v="4"/>
    <x v="4"/>
    <n v="15"/>
  </r>
  <r>
    <s v="Jennifer Yu"/>
    <x v="31"/>
    <x v="2"/>
    <x v="1"/>
    <s v="B+"/>
    <x v="4"/>
    <d v="2022-02-17T00:00:00"/>
    <s v="Stephen Mathis"/>
    <s v="Mayo Inc"/>
    <n v="28926.72998"/>
    <x v="3"/>
    <n v="20652"/>
    <n v="464"/>
    <x v="0"/>
    <d v="2022-02-21T00:00:00"/>
    <s v="Lipitor"/>
    <s v="Normal"/>
    <n v="4"/>
    <x v="0"/>
    <s v="HypertensionLow"/>
    <n v="2"/>
    <x v="0"/>
    <n v="17"/>
  </r>
  <r>
    <s v="Samantha Bailey"/>
    <x v="62"/>
    <x v="2"/>
    <x v="1"/>
    <s v="O+"/>
    <x v="4"/>
    <d v="2021-10-16T00:00:00"/>
    <s v="Robin Patel"/>
    <s v="Lane-Davidson"/>
    <n v="28923.65022"/>
    <x v="0"/>
    <n v="9627"/>
    <n v="298"/>
    <x v="1"/>
    <d v="2021-11-11T00:00:00"/>
    <s v="Ibuprofen"/>
    <s v="Normal"/>
    <n v="26"/>
    <x v="2"/>
    <s v="HypertensionHigh"/>
    <n v="10"/>
    <x v="4"/>
    <n v="16"/>
  </r>
  <r>
    <s v="Belinda Sanchez"/>
    <x v="7"/>
    <x v="0"/>
    <x v="0"/>
    <s v="O-"/>
    <x v="3"/>
    <d v="2020-09-17T00:00:00"/>
    <s v="Walter Golden"/>
    <s v="Velazquez-Prince"/>
    <n v="28922.798500000001"/>
    <x v="1"/>
    <n v="10192"/>
    <n v="482"/>
    <x v="0"/>
    <d v="2020-09-19T00:00:00"/>
    <s v="Paracetamol"/>
    <s v="Abnormal"/>
    <n v="2"/>
    <x v="0"/>
    <s v="ArthritisLow"/>
    <n v="9"/>
    <x v="3"/>
    <n v="17"/>
  </r>
  <r>
    <s v="Margaret Anderson"/>
    <x v="32"/>
    <x v="1"/>
    <x v="0"/>
    <s v="AB+"/>
    <x v="1"/>
    <d v="2022-05-09T00:00:00"/>
    <s v="Peter Wilkerson"/>
    <s v="Castaneda-Schneider"/>
    <n v="28921.577519999999"/>
    <x v="1"/>
    <n v="23163"/>
    <n v="143"/>
    <x v="2"/>
    <d v="2022-06-02T00:00:00"/>
    <s v="Lipitor"/>
    <s v="Abnormal"/>
    <n v="24"/>
    <x v="2"/>
    <s v="AsthmaHigh"/>
    <n v="5"/>
    <x v="0"/>
    <n v="9"/>
  </r>
  <r>
    <s v="Savannah Phillips"/>
    <x v="18"/>
    <x v="0"/>
    <x v="0"/>
    <s v="O-"/>
    <x v="3"/>
    <d v="2021-11-04T00:00:00"/>
    <s v="Kevin Mitchell MD"/>
    <s v="Adams Ltd"/>
    <n v="28918.904549999999"/>
    <x v="1"/>
    <n v="16706"/>
    <n v="110"/>
    <x v="0"/>
    <d v="2021-11-19T00:00:00"/>
    <s v="Penicillin"/>
    <s v="Abnormal"/>
    <n v="15"/>
    <x v="1"/>
    <s v="ArthritisMed"/>
    <n v="11"/>
    <x v="4"/>
    <n v="4"/>
  </r>
  <r>
    <s v="Ashley Tran"/>
    <x v="56"/>
    <x v="2"/>
    <x v="1"/>
    <s v="AB+"/>
    <x v="4"/>
    <d v="2023-08-10T00:00:00"/>
    <s v="Jane Rush"/>
    <s v="Davis-Browning"/>
    <n v="28917.729810000001"/>
    <x v="4"/>
    <n v="16842"/>
    <n v="361"/>
    <x v="0"/>
    <d v="2023-08-20T00:00:00"/>
    <s v="Ibuprofen"/>
    <s v="Abnormal"/>
    <n v="10"/>
    <x v="1"/>
    <s v="HypertensionMed"/>
    <n v="8"/>
    <x v="1"/>
    <n v="10"/>
  </r>
  <r>
    <s v="Haley Cummings"/>
    <x v="19"/>
    <x v="0"/>
    <x v="0"/>
    <s v="B-"/>
    <x v="5"/>
    <d v="2020-04-19T00:00:00"/>
    <s v="William Arellano"/>
    <s v="Olson-Lopez"/>
    <n v="28900.044979999999"/>
    <x v="3"/>
    <n v="18966"/>
    <n v="144"/>
    <x v="0"/>
    <d v="2020-05-04T00:00:00"/>
    <s v="Lipitor"/>
    <s v="Abnormal"/>
    <n v="15"/>
    <x v="1"/>
    <s v="CancerMed"/>
    <n v="4"/>
    <x v="3"/>
    <n v="19"/>
  </r>
  <r>
    <s v="Jennifer Martinez DDS"/>
    <x v="40"/>
    <x v="1"/>
    <x v="1"/>
    <s v="O-"/>
    <x v="1"/>
    <d v="2022-06-13T00:00:00"/>
    <s v="Darren Davis"/>
    <s v="Scott PLC"/>
    <n v="28897.843410000001"/>
    <x v="3"/>
    <n v="20958"/>
    <n v="406"/>
    <x v="1"/>
    <d v="2022-07-10T00:00:00"/>
    <s v="Paracetamol"/>
    <s v="Abnormal"/>
    <n v="27"/>
    <x v="2"/>
    <s v="AsthmaHigh"/>
    <n v="6"/>
    <x v="0"/>
    <n v="13"/>
  </r>
  <r>
    <s v="Julia Johnson"/>
    <x v="10"/>
    <x v="2"/>
    <x v="1"/>
    <s v="AB-"/>
    <x v="4"/>
    <d v="2018-12-29T00:00:00"/>
    <s v="Mrs. Beth Bradley"/>
    <s v="Barnes LLC"/>
    <n v="28888.073250000001"/>
    <x v="2"/>
    <n v="9603"/>
    <n v="429"/>
    <x v="2"/>
    <d v="2019-01-10T00:00:00"/>
    <s v="Ibuprofen"/>
    <s v="Inconclusive"/>
    <n v="12"/>
    <x v="1"/>
    <s v="HypertensionMed"/>
    <n v="12"/>
    <x v="5"/>
    <n v="29"/>
  </r>
  <r>
    <s v="Linda Bean"/>
    <x v="31"/>
    <x v="2"/>
    <x v="0"/>
    <s v="B+"/>
    <x v="2"/>
    <d v="2018-12-28T00:00:00"/>
    <s v="Jennifer Williams"/>
    <s v="Myers LLC"/>
    <n v="28884.240699999998"/>
    <x v="4"/>
    <n v="2014"/>
    <n v="171"/>
    <x v="1"/>
    <d v="2019-01-03T00:00:00"/>
    <s v="Paracetamol"/>
    <s v="Abnormal"/>
    <n v="6"/>
    <x v="0"/>
    <s v="ObesityLow"/>
    <n v="12"/>
    <x v="5"/>
    <n v="28"/>
  </r>
  <r>
    <s v="Jeffrey Bradford"/>
    <x v="50"/>
    <x v="3"/>
    <x v="1"/>
    <s v="B-"/>
    <x v="0"/>
    <d v="2023-04-19T00:00:00"/>
    <s v="Erin Ramirez"/>
    <s v="Burch-Gibbs"/>
    <n v="28881.909500000002"/>
    <x v="3"/>
    <n v="28627"/>
    <n v="411"/>
    <x v="1"/>
    <d v="2023-04-20T00:00:00"/>
    <s v="Paracetamol"/>
    <s v="Abnormal"/>
    <n v="1"/>
    <x v="0"/>
    <s v="DiabetesLow"/>
    <n v="4"/>
    <x v="1"/>
    <n v="19"/>
  </r>
  <r>
    <s v="Ashley Novak"/>
    <x v="61"/>
    <x v="0"/>
    <x v="0"/>
    <s v="AB-"/>
    <x v="3"/>
    <d v="2021-11-09T00:00:00"/>
    <s v="Christopher Jenkins"/>
    <s v="Brown Group"/>
    <n v="28881.13407"/>
    <x v="2"/>
    <n v="808"/>
    <n v="491"/>
    <x v="0"/>
    <d v="2021-11-15T00:00:00"/>
    <s v="Ibuprofen"/>
    <s v="Inconclusive"/>
    <n v="6"/>
    <x v="0"/>
    <s v="ArthritisLow"/>
    <n v="11"/>
    <x v="4"/>
    <n v="9"/>
  </r>
  <r>
    <s v="Lauren Myers"/>
    <x v="32"/>
    <x v="1"/>
    <x v="0"/>
    <s v="O+"/>
    <x v="4"/>
    <d v="2020-01-19T00:00:00"/>
    <s v="Rebecca Conrad"/>
    <s v="Hughes, Brown and Lin"/>
    <n v="28864.511439999998"/>
    <x v="2"/>
    <n v="31173"/>
    <n v="483"/>
    <x v="2"/>
    <d v="2020-01-27T00:00:00"/>
    <s v="Penicillin"/>
    <s v="Normal"/>
    <n v="8"/>
    <x v="0"/>
    <s v="HypertensionLow"/>
    <n v="1"/>
    <x v="3"/>
    <n v="19"/>
  </r>
  <r>
    <s v="Jack Benton"/>
    <x v="49"/>
    <x v="2"/>
    <x v="0"/>
    <s v="AB-"/>
    <x v="0"/>
    <d v="2021-08-01T00:00:00"/>
    <s v="Shelby Wells"/>
    <s v="Dorsey Ltd"/>
    <n v="28853.216179999999"/>
    <x v="3"/>
    <n v="55540"/>
    <n v="222"/>
    <x v="2"/>
    <d v="2021-08-26T00:00:00"/>
    <s v="Ibuprofen"/>
    <s v="Abnormal"/>
    <n v="25"/>
    <x v="2"/>
    <s v="DiabetesHigh"/>
    <n v="8"/>
    <x v="4"/>
    <n v="1"/>
  </r>
  <r>
    <s v="Gary Smith"/>
    <x v="39"/>
    <x v="0"/>
    <x v="0"/>
    <s v="AB-"/>
    <x v="3"/>
    <d v="2019-09-08T00:00:00"/>
    <s v="Jennifer Lee"/>
    <s v="Ferguson, Jones and Jones"/>
    <n v="28851.673849999999"/>
    <x v="0"/>
    <n v="33186"/>
    <n v="396"/>
    <x v="0"/>
    <d v="2019-09-13T00:00:00"/>
    <s v="Lipitor"/>
    <s v="Inconclusive"/>
    <n v="5"/>
    <x v="0"/>
    <s v="ArthritisLow"/>
    <n v="9"/>
    <x v="2"/>
    <n v="8"/>
  </r>
  <r>
    <s v="Derrick Gonzalez"/>
    <x v="53"/>
    <x v="2"/>
    <x v="1"/>
    <s v="B-"/>
    <x v="4"/>
    <d v="2019-03-22T00:00:00"/>
    <s v="David Robertson"/>
    <s v="Ford Ltd"/>
    <n v="28840.636569999999"/>
    <x v="4"/>
    <n v="1110"/>
    <n v="223"/>
    <x v="1"/>
    <d v="2019-04-16T00:00:00"/>
    <s v="Lipitor"/>
    <s v="Inconclusive"/>
    <n v="25"/>
    <x v="2"/>
    <s v="HypertensionHigh"/>
    <n v="3"/>
    <x v="2"/>
    <n v="22"/>
  </r>
  <r>
    <s v="Erika Whitehead"/>
    <x v="38"/>
    <x v="1"/>
    <x v="1"/>
    <s v="AB+"/>
    <x v="3"/>
    <d v="2023-05-12T00:00:00"/>
    <s v="Anthony Phillips"/>
    <s v="Richardson, Taylor and Matthews"/>
    <n v="28838.98602"/>
    <x v="1"/>
    <n v="26836"/>
    <n v="367"/>
    <x v="0"/>
    <d v="2023-06-02T00:00:00"/>
    <s v="Ibuprofen"/>
    <s v="Inconclusive"/>
    <n v="21"/>
    <x v="2"/>
    <s v="ArthritisHigh"/>
    <n v="5"/>
    <x v="1"/>
    <n v="12"/>
  </r>
  <r>
    <s v="Jackson Williams"/>
    <x v="59"/>
    <x v="0"/>
    <x v="0"/>
    <s v="O+"/>
    <x v="3"/>
    <d v="2021-06-02T00:00:00"/>
    <s v="Matthew Ward"/>
    <s v="Johnson, Knox and Armstrong"/>
    <n v="28838.982680000001"/>
    <x v="4"/>
    <n v="22468"/>
    <n v="387"/>
    <x v="0"/>
    <d v="2021-06-23T00:00:00"/>
    <s v="Ibuprofen"/>
    <s v="Normal"/>
    <n v="21"/>
    <x v="2"/>
    <s v="ArthritisHigh"/>
    <n v="6"/>
    <x v="4"/>
    <n v="2"/>
  </r>
  <r>
    <s v="Michelle Powers"/>
    <x v="10"/>
    <x v="2"/>
    <x v="0"/>
    <s v="AB-"/>
    <x v="2"/>
    <d v="2023-06-23T00:00:00"/>
    <s v="Donald Woods"/>
    <s v="Aguilar-Lawson"/>
    <n v="28836.976360000001"/>
    <x v="1"/>
    <n v="16804"/>
    <n v="387"/>
    <x v="0"/>
    <d v="2023-07-12T00:00:00"/>
    <s v="Penicillin"/>
    <s v="Inconclusive"/>
    <n v="19"/>
    <x v="1"/>
    <s v="ObesityMed"/>
    <n v="6"/>
    <x v="1"/>
    <n v="23"/>
  </r>
  <r>
    <s v="Bailey Rich"/>
    <x v="1"/>
    <x v="1"/>
    <x v="1"/>
    <s v="O+"/>
    <x v="4"/>
    <d v="2022-09-12T00:00:00"/>
    <s v="Willie Gutierrez"/>
    <s v="Hall-Blanchard"/>
    <n v="28835.573990000001"/>
    <x v="1"/>
    <n v="24866"/>
    <n v="137"/>
    <x v="0"/>
    <d v="2022-10-02T00:00:00"/>
    <s v="Paracetamol"/>
    <s v="Abnormal"/>
    <n v="20"/>
    <x v="2"/>
    <s v="HypertensionHigh"/>
    <n v="9"/>
    <x v="0"/>
    <n v="12"/>
  </r>
  <r>
    <s v="Anthony Freeman"/>
    <x v="28"/>
    <x v="1"/>
    <x v="0"/>
    <s v="AB-"/>
    <x v="2"/>
    <d v="2021-07-02T00:00:00"/>
    <s v="Michelle Martin"/>
    <s v="Stuart-Herrera"/>
    <n v="28834.353780000001"/>
    <x v="3"/>
    <n v="22202"/>
    <n v="226"/>
    <x v="0"/>
    <d v="2021-07-02T00:00:00"/>
    <s v="Penicillin"/>
    <s v="Abnormal"/>
    <n v="0"/>
    <x v="0"/>
    <s v="ObesityLow"/>
    <n v="7"/>
    <x v="4"/>
    <n v="2"/>
  </r>
  <r>
    <s v="Joseph Collins"/>
    <x v="11"/>
    <x v="3"/>
    <x v="1"/>
    <s v="B+"/>
    <x v="1"/>
    <d v="2022-10-30T00:00:00"/>
    <s v="Kristin Harris"/>
    <s v="Love-Cook"/>
    <n v="28825.66502"/>
    <x v="2"/>
    <n v="17780"/>
    <n v="254"/>
    <x v="2"/>
    <d v="2022-11-26T00:00:00"/>
    <s v="Paracetamol"/>
    <s v="Normal"/>
    <n v="27"/>
    <x v="2"/>
    <s v="AsthmaHigh"/>
    <n v="10"/>
    <x v="0"/>
    <n v="30"/>
  </r>
  <r>
    <s v="Lee Murray"/>
    <x v="31"/>
    <x v="2"/>
    <x v="1"/>
    <s v="O-"/>
    <x v="4"/>
    <d v="2019-02-13T00:00:00"/>
    <s v="Kevin Reilly"/>
    <s v="Schmidt, Garcia and Dunn"/>
    <n v="28821.548149999999"/>
    <x v="3"/>
    <n v="1576"/>
    <n v="161"/>
    <x v="1"/>
    <d v="2019-03-09T00:00:00"/>
    <s v="Paracetamol"/>
    <s v="Normal"/>
    <n v="24"/>
    <x v="2"/>
    <s v="HypertensionHigh"/>
    <n v="2"/>
    <x v="2"/>
    <n v="13"/>
  </r>
  <r>
    <s v="Kimberly Romero"/>
    <x v="24"/>
    <x v="0"/>
    <x v="0"/>
    <s v="B+"/>
    <x v="3"/>
    <d v="2019-12-28T00:00:00"/>
    <s v="Sarah Schmidt MD"/>
    <s v="Allen-Collins"/>
    <n v="28796.08106"/>
    <x v="2"/>
    <n v="18786"/>
    <n v="303"/>
    <x v="0"/>
    <d v="2020-01-06T00:00:00"/>
    <s v="Penicillin"/>
    <s v="Inconclusive"/>
    <n v="9"/>
    <x v="0"/>
    <s v="ArthritisLow"/>
    <n v="12"/>
    <x v="2"/>
    <n v="28"/>
  </r>
  <r>
    <s v="Zachary Mccormick"/>
    <x v="19"/>
    <x v="0"/>
    <x v="1"/>
    <s v="O+"/>
    <x v="4"/>
    <d v="2020-07-26T00:00:00"/>
    <s v="Julie Bennett"/>
    <s v="Mcclure Ltd"/>
    <n v="28788.746810000001"/>
    <x v="3"/>
    <n v="3913"/>
    <n v="121"/>
    <x v="2"/>
    <d v="2020-08-03T00:00:00"/>
    <s v="Ibuprofen"/>
    <s v="Normal"/>
    <n v="8"/>
    <x v="0"/>
    <s v="HypertensionLow"/>
    <n v="7"/>
    <x v="3"/>
    <n v="26"/>
  </r>
  <r>
    <s v="Thomas Peck"/>
    <x v="33"/>
    <x v="0"/>
    <x v="0"/>
    <s v="A+"/>
    <x v="4"/>
    <d v="2020-05-22T00:00:00"/>
    <s v="Stephanie Zhang"/>
    <s v="Brown Ltd"/>
    <n v="28784.276129999998"/>
    <x v="2"/>
    <n v="29531"/>
    <n v="328"/>
    <x v="2"/>
    <d v="2020-06-10T00:00:00"/>
    <s v="Penicillin"/>
    <s v="Inconclusive"/>
    <n v="19"/>
    <x v="1"/>
    <s v="HypertensionMed"/>
    <n v="5"/>
    <x v="3"/>
    <n v="22"/>
  </r>
  <r>
    <s v="Joseph Foster"/>
    <x v="23"/>
    <x v="0"/>
    <x v="1"/>
    <s v="O-"/>
    <x v="5"/>
    <d v="2022-03-15T00:00:00"/>
    <s v="Ashley Fry"/>
    <s v="King, Taylor and Robinson"/>
    <n v="28781.287339999999"/>
    <x v="0"/>
    <n v="40158"/>
    <n v="344"/>
    <x v="1"/>
    <d v="2022-03-23T00:00:00"/>
    <s v="Penicillin"/>
    <s v="Normal"/>
    <n v="8"/>
    <x v="0"/>
    <s v="CancerLow"/>
    <n v="3"/>
    <x v="0"/>
    <n v="15"/>
  </r>
  <r>
    <s v="Karen Jenkins"/>
    <x v="1"/>
    <x v="1"/>
    <x v="0"/>
    <s v="AB-"/>
    <x v="2"/>
    <d v="2021-10-01T00:00:00"/>
    <s v="Cynthia Murphy"/>
    <s v="Alvarez, Fletcher and Mcgee"/>
    <n v="28772.060649999999"/>
    <x v="1"/>
    <n v="19010"/>
    <n v="149"/>
    <x v="0"/>
    <d v="2021-10-04T00:00:00"/>
    <s v="Penicillin"/>
    <s v="Abnormal"/>
    <n v="3"/>
    <x v="0"/>
    <s v="ObesityLow"/>
    <n v="10"/>
    <x v="4"/>
    <n v="1"/>
  </r>
  <r>
    <s v="Alexandria Nelson"/>
    <x v="33"/>
    <x v="0"/>
    <x v="1"/>
    <s v="O+"/>
    <x v="4"/>
    <d v="2020-01-13T00:00:00"/>
    <s v="Peter Ellison"/>
    <s v="Bates, Lewis and Richardson"/>
    <n v="28768.00506"/>
    <x v="3"/>
    <n v="23209"/>
    <n v="166"/>
    <x v="1"/>
    <d v="2020-01-28T00:00:00"/>
    <s v="Penicillin"/>
    <s v="Inconclusive"/>
    <n v="15"/>
    <x v="1"/>
    <s v="HypertensionMed"/>
    <n v="1"/>
    <x v="3"/>
    <n v="13"/>
  </r>
  <r>
    <s v="Patrick Haley"/>
    <x v="2"/>
    <x v="0"/>
    <x v="1"/>
    <s v="O-"/>
    <x v="3"/>
    <d v="2021-07-22T00:00:00"/>
    <s v="Jennifer Ward"/>
    <s v="Reyes-Garrett"/>
    <n v="28763.812610000001"/>
    <x v="3"/>
    <n v="16922"/>
    <n v="127"/>
    <x v="0"/>
    <d v="2021-07-25T00:00:00"/>
    <s v="Penicillin"/>
    <s v="Inconclusive"/>
    <n v="3"/>
    <x v="0"/>
    <s v="ArthritisLow"/>
    <n v="7"/>
    <x v="4"/>
    <n v="22"/>
  </r>
  <r>
    <s v="Mark Burke"/>
    <x v="56"/>
    <x v="2"/>
    <x v="1"/>
    <s v="A-"/>
    <x v="5"/>
    <d v="2022-06-17T00:00:00"/>
    <s v="April Saunders"/>
    <s v="Camacho, Skinner and Bradley"/>
    <n v="28759.65366"/>
    <x v="4"/>
    <n v="25275"/>
    <n v="425"/>
    <x v="1"/>
    <d v="2022-07-14T00:00:00"/>
    <s v="Penicillin"/>
    <s v="Inconclusive"/>
    <n v="27"/>
    <x v="2"/>
    <s v="CancerHigh"/>
    <n v="6"/>
    <x v="0"/>
    <n v="17"/>
  </r>
  <r>
    <s v="Bradley Day"/>
    <x v="0"/>
    <x v="0"/>
    <x v="1"/>
    <s v="O-"/>
    <x v="1"/>
    <d v="2021-04-15T00:00:00"/>
    <s v="Stacy Ellison"/>
    <s v="Gonzalez Inc"/>
    <n v="28748.59333"/>
    <x v="2"/>
    <n v="21339"/>
    <n v="418"/>
    <x v="2"/>
    <d v="2021-04-27T00:00:00"/>
    <s v="Paracetamol"/>
    <s v="Abnormal"/>
    <n v="12"/>
    <x v="1"/>
    <s v="AsthmaMed"/>
    <n v="4"/>
    <x v="4"/>
    <n v="15"/>
  </r>
  <r>
    <s v="Melissa Clayton"/>
    <x v="1"/>
    <x v="1"/>
    <x v="0"/>
    <s v="O+"/>
    <x v="5"/>
    <d v="2021-04-17T00:00:00"/>
    <s v="Ronald Collins"/>
    <s v="Cook-Cook"/>
    <n v="28747.244979999999"/>
    <x v="4"/>
    <n v="40649"/>
    <n v="349"/>
    <x v="1"/>
    <d v="2021-05-04T00:00:00"/>
    <s v="Aspirin"/>
    <s v="Inconclusive"/>
    <n v="17"/>
    <x v="1"/>
    <s v="CancerMed"/>
    <n v="4"/>
    <x v="4"/>
    <n v="17"/>
  </r>
  <r>
    <s v="Erika Phelps"/>
    <x v="6"/>
    <x v="0"/>
    <x v="0"/>
    <s v="AB-"/>
    <x v="2"/>
    <d v="2021-10-27T00:00:00"/>
    <s v="Peter Foley"/>
    <s v="Sheppard, Miller and Jackson"/>
    <n v="28740.895830000001"/>
    <x v="0"/>
    <n v="18943"/>
    <n v="127"/>
    <x v="1"/>
    <d v="2021-10-30T00:00:00"/>
    <s v="Aspirin"/>
    <s v="Inconclusive"/>
    <n v="3"/>
    <x v="0"/>
    <s v="ObesityLow"/>
    <n v="10"/>
    <x v="4"/>
    <n v="27"/>
  </r>
  <r>
    <s v="Samantha Sanchez"/>
    <x v="16"/>
    <x v="0"/>
    <x v="1"/>
    <s v="O+"/>
    <x v="5"/>
    <d v="2021-02-21T00:00:00"/>
    <s v="Douglas Goodman"/>
    <s v="Grimes LLC"/>
    <n v="28740.763709999999"/>
    <x v="0"/>
    <n v="29513"/>
    <n v="318"/>
    <x v="0"/>
    <d v="2021-02-28T00:00:00"/>
    <s v="Paracetamol"/>
    <s v="Normal"/>
    <n v="7"/>
    <x v="0"/>
    <s v="CancerLow"/>
    <n v="2"/>
    <x v="4"/>
    <n v="21"/>
  </r>
  <r>
    <s v="Eric Dixon"/>
    <x v="3"/>
    <x v="2"/>
    <x v="1"/>
    <s v="AB-"/>
    <x v="3"/>
    <d v="2022-01-01T00:00:00"/>
    <s v="Amy Mejia"/>
    <s v="Kelley-Mosley"/>
    <n v="28738.157640000001"/>
    <x v="1"/>
    <n v="18051"/>
    <n v="403"/>
    <x v="0"/>
    <d v="2022-01-23T00:00:00"/>
    <s v="Paracetamol"/>
    <s v="Normal"/>
    <n v="22"/>
    <x v="2"/>
    <s v="ArthritisHigh"/>
    <n v="1"/>
    <x v="0"/>
    <n v="1"/>
  </r>
  <r>
    <s v="Isabel Lawson"/>
    <x v="11"/>
    <x v="3"/>
    <x v="1"/>
    <s v="AB+"/>
    <x v="2"/>
    <d v="2022-04-19T00:00:00"/>
    <s v="Heather Marshall"/>
    <s v="Espinoza, Richard and Taylor"/>
    <n v="28733.854609999999"/>
    <x v="4"/>
    <n v="11096"/>
    <n v="249"/>
    <x v="0"/>
    <d v="2022-04-19T00:00:00"/>
    <s v="Lipitor"/>
    <s v="Abnormal"/>
    <n v="0"/>
    <x v="0"/>
    <s v="ObesityLow"/>
    <n v="4"/>
    <x v="0"/>
    <n v="19"/>
  </r>
  <r>
    <s v="Stephen Jones"/>
    <x v="52"/>
    <x v="0"/>
    <x v="0"/>
    <s v="A-"/>
    <x v="0"/>
    <d v="2020-03-18T00:00:00"/>
    <s v="Patricia Stewart"/>
    <s v="Young, Reed and Clark"/>
    <n v="28729.294190000001"/>
    <x v="0"/>
    <n v="58240"/>
    <n v="241"/>
    <x v="2"/>
    <d v="2020-04-14T00:00:00"/>
    <s v="Ibuprofen"/>
    <s v="Abnormal"/>
    <n v="27"/>
    <x v="2"/>
    <s v="DiabetesHigh"/>
    <n v="3"/>
    <x v="3"/>
    <n v="18"/>
  </r>
  <r>
    <s v="Taylor Young"/>
    <x v="38"/>
    <x v="1"/>
    <x v="1"/>
    <s v="B-"/>
    <x v="2"/>
    <d v="2020-10-25T00:00:00"/>
    <s v="Sonia Sanchez"/>
    <s v="Rosales Inc"/>
    <n v="28725.248060000002"/>
    <x v="3"/>
    <n v="18899"/>
    <n v="294"/>
    <x v="0"/>
    <d v="2020-11-01T00:00:00"/>
    <s v="Lipitor"/>
    <s v="Abnormal"/>
    <n v="7"/>
    <x v="0"/>
    <s v="ObesityLow"/>
    <n v="10"/>
    <x v="3"/>
    <n v="25"/>
  </r>
  <r>
    <s v="Karl Mason"/>
    <x v="50"/>
    <x v="3"/>
    <x v="0"/>
    <s v="AB+"/>
    <x v="2"/>
    <d v="2021-11-29T00:00:00"/>
    <s v="Calvin Smith"/>
    <s v="Coleman-Smith"/>
    <n v="28721.923920000001"/>
    <x v="3"/>
    <n v="20749"/>
    <n v="171"/>
    <x v="0"/>
    <d v="2021-11-29T00:00:00"/>
    <s v="Ibuprofen"/>
    <s v="Normal"/>
    <n v="0"/>
    <x v="0"/>
    <s v="ObesityLow"/>
    <n v="11"/>
    <x v="4"/>
    <n v="29"/>
  </r>
  <r>
    <s v="Jasmine Wilkerson"/>
    <x v="26"/>
    <x v="0"/>
    <x v="0"/>
    <s v="O+"/>
    <x v="3"/>
    <d v="2021-02-19T00:00:00"/>
    <s v="Mrs. Katherine Walsh"/>
    <s v="Pittman-Page"/>
    <n v="28721.538830000001"/>
    <x v="0"/>
    <n v="28459"/>
    <n v="356"/>
    <x v="0"/>
    <d v="2021-02-22T00:00:00"/>
    <s v="Lipitor"/>
    <s v="Normal"/>
    <n v="3"/>
    <x v="0"/>
    <s v="ArthritisLow"/>
    <n v="2"/>
    <x v="4"/>
    <n v="19"/>
  </r>
  <r>
    <s v="Todd Rangel"/>
    <x v="11"/>
    <x v="3"/>
    <x v="0"/>
    <s v="O+"/>
    <x v="4"/>
    <d v="2019-07-15T00:00:00"/>
    <s v="David Stewart"/>
    <s v="Kim and Sons"/>
    <n v="28703.265759999998"/>
    <x v="4"/>
    <n v="21344"/>
    <n v="113"/>
    <x v="0"/>
    <d v="2019-07-18T00:00:00"/>
    <s v="Ibuprofen"/>
    <s v="Inconclusive"/>
    <n v="3"/>
    <x v="0"/>
    <s v="HypertensionLow"/>
    <n v="7"/>
    <x v="2"/>
    <n v="15"/>
  </r>
  <r>
    <s v="Daniel Miller"/>
    <x v="11"/>
    <x v="3"/>
    <x v="0"/>
    <s v="A-"/>
    <x v="0"/>
    <d v="2020-12-06T00:00:00"/>
    <s v="Julie Johnson"/>
    <s v="Ramos Group"/>
    <n v="28688.276730000001"/>
    <x v="2"/>
    <n v="17857"/>
    <n v="235"/>
    <x v="2"/>
    <d v="2020-12-23T00:00:00"/>
    <s v="Aspirin"/>
    <s v="Normal"/>
    <n v="17"/>
    <x v="1"/>
    <s v="DiabetesMed"/>
    <n v="12"/>
    <x v="3"/>
    <n v="6"/>
  </r>
  <r>
    <s v="Dr. Richard Thompson"/>
    <x v="29"/>
    <x v="3"/>
    <x v="0"/>
    <s v="O-"/>
    <x v="3"/>
    <d v="2020-08-26T00:00:00"/>
    <s v="Kristina Hernandez"/>
    <s v="Christensen, Kim and Coleman"/>
    <n v="28683.224030000001"/>
    <x v="2"/>
    <n v="23332"/>
    <n v="171"/>
    <x v="0"/>
    <d v="2020-09-05T00:00:00"/>
    <s v="Ibuprofen"/>
    <s v="Inconclusive"/>
    <n v="10"/>
    <x v="1"/>
    <s v="ArthritisMed"/>
    <n v="8"/>
    <x v="3"/>
    <n v="26"/>
  </r>
  <r>
    <s v="Robert Lopez"/>
    <x v="9"/>
    <x v="1"/>
    <x v="1"/>
    <s v="B-"/>
    <x v="4"/>
    <d v="2021-05-18T00:00:00"/>
    <s v="Brooke Mitchell"/>
    <s v="Lopez-Jackson"/>
    <n v="28678.989969999999"/>
    <x v="0"/>
    <n v="4746"/>
    <n v="153"/>
    <x v="0"/>
    <d v="2021-06-02T00:00:00"/>
    <s v="Paracetamol"/>
    <s v="Abnormal"/>
    <n v="15"/>
    <x v="1"/>
    <s v="HypertensionMed"/>
    <n v="5"/>
    <x v="4"/>
    <n v="18"/>
  </r>
  <r>
    <s v="Holly Sanford"/>
    <x v="24"/>
    <x v="0"/>
    <x v="1"/>
    <s v="AB-"/>
    <x v="3"/>
    <d v="2022-03-06T00:00:00"/>
    <s v="Elizabeth Russell"/>
    <s v="Morris Ltd"/>
    <n v="28670.5039"/>
    <x v="0"/>
    <n v="8680"/>
    <n v="261"/>
    <x v="0"/>
    <d v="2022-03-11T00:00:00"/>
    <s v="Paracetamol"/>
    <s v="Abnormal"/>
    <n v="5"/>
    <x v="0"/>
    <s v="ArthritisLow"/>
    <n v="3"/>
    <x v="0"/>
    <n v="6"/>
  </r>
  <r>
    <s v="Deborah Douglas"/>
    <x v="55"/>
    <x v="1"/>
    <x v="1"/>
    <s v="B-"/>
    <x v="2"/>
    <d v="2023-08-15T00:00:00"/>
    <s v="Carrie Owens DVM"/>
    <s v="Brown and Sons"/>
    <n v="28667.341090000002"/>
    <x v="2"/>
    <n v="523"/>
    <n v="167"/>
    <x v="0"/>
    <d v="2023-09-01T00:00:00"/>
    <s v="Penicillin"/>
    <s v="Normal"/>
    <n v="17"/>
    <x v="1"/>
    <s v="ObesityMed"/>
    <n v="8"/>
    <x v="1"/>
    <n v="15"/>
  </r>
  <r>
    <s v="Kellie Mcdonald"/>
    <x v="6"/>
    <x v="0"/>
    <x v="1"/>
    <s v="O+"/>
    <x v="0"/>
    <d v="2020-07-05T00:00:00"/>
    <s v="Bruce Fletcher"/>
    <s v="Hernandez, Beck and Scott"/>
    <n v="28666.028010000002"/>
    <x v="0"/>
    <n v="19073"/>
    <n v="114"/>
    <x v="2"/>
    <d v="2020-07-12T00:00:00"/>
    <s v="Aspirin"/>
    <s v="Normal"/>
    <n v="7"/>
    <x v="0"/>
    <s v="DiabetesLow"/>
    <n v="7"/>
    <x v="3"/>
    <n v="5"/>
  </r>
  <r>
    <s v="Karen Faulkner"/>
    <x v="27"/>
    <x v="0"/>
    <x v="1"/>
    <s v="AB-"/>
    <x v="5"/>
    <d v="2020-11-08T00:00:00"/>
    <s v="Mary Reese"/>
    <s v="Smith Group"/>
    <n v="28665.8619"/>
    <x v="0"/>
    <n v="29653"/>
    <n v="254"/>
    <x v="1"/>
    <d v="2020-12-02T00:00:00"/>
    <s v="Ibuprofen"/>
    <s v="Abnormal"/>
    <n v="24"/>
    <x v="2"/>
    <s v="CancerHigh"/>
    <n v="11"/>
    <x v="3"/>
    <n v="8"/>
  </r>
  <r>
    <s v="Anne Mcdaniel"/>
    <x v="63"/>
    <x v="2"/>
    <x v="1"/>
    <s v="B-"/>
    <x v="2"/>
    <d v="2019-11-19T00:00:00"/>
    <s v="Jerry Smith"/>
    <s v="Carpenter-Wallace"/>
    <n v="28663.678779999998"/>
    <x v="0"/>
    <n v="6943"/>
    <n v="344"/>
    <x v="1"/>
    <d v="2019-12-04T00:00:00"/>
    <s v="Aspirin"/>
    <s v="Inconclusive"/>
    <n v="15"/>
    <x v="1"/>
    <s v="ObesityMed"/>
    <n v="11"/>
    <x v="2"/>
    <n v="19"/>
  </r>
  <r>
    <s v="William Hansen"/>
    <x v="22"/>
    <x v="0"/>
    <x v="0"/>
    <s v="O-"/>
    <x v="2"/>
    <d v="2019-02-12T00:00:00"/>
    <s v="Alex Hoffman"/>
    <s v="Ramos Inc"/>
    <n v="28663.498769999998"/>
    <x v="0"/>
    <n v="7855"/>
    <n v="323"/>
    <x v="0"/>
    <d v="2019-02-17T00:00:00"/>
    <s v="Aspirin"/>
    <s v="Normal"/>
    <n v="5"/>
    <x v="0"/>
    <s v="ObesityLow"/>
    <n v="2"/>
    <x v="2"/>
    <n v="12"/>
  </r>
  <r>
    <s v="Johnny Harrison"/>
    <x v="16"/>
    <x v="0"/>
    <x v="1"/>
    <s v="AB+"/>
    <x v="5"/>
    <d v="2023-03-01T00:00:00"/>
    <s v="Monica Hatfield"/>
    <s v="Thomas-Williams"/>
    <n v="28660.439259999999"/>
    <x v="0"/>
    <n v="36554"/>
    <n v="304"/>
    <x v="0"/>
    <d v="2023-03-10T00:00:00"/>
    <s v="Paracetamol"/>
    <s v="Normal"/>
    <n v="9"/>
    <x v="0"/>
    <s v="CancerLow"/>
    <n v="3"/>
    <x v="1"/>
    <n v="1"/>
  </r>
  <r>
    <s v="Elizabeth Anderson"/>
    <x v="17"/>
    <x v="0"/>
    <x v="1"/>
    <s v="A+"/>
    <x v="5"/>
    <d v="2021-05-17T00:00:00"/>
    <s v="Amy Eaton"/>
    <s v="Murray-Cruz"/>
    <n v="28658.00517"/>
    <x v="0"/>
    <n v="28958"/>
    <n v="484"/>
    <x v="1"/>
    <d v="2021-05-20T00:00:00"/>
    <s v="Ibuprofen"/>
    <s v="Inconclusive"/>
    <n v="3"/>
    <x v="0"/>
    <s v="CancerLow"/>
    <n v="5"/>
    <x v="4"/>
    <n v="17"/>
  </r>
  <r>
    <s v="Amanda Lee"/>
    <x v="0"/>
    <x v="0"/>
    <x v="1"/>
    <s v="A+"/>
    <x v="3"/>
    <d v="2021-03-06T00:00:00"/>
    <s v="Victoria Moreno"/>
    <s v="Morales, Harmon and Arnold"/>
    <n v="28651.235690000001"/>
    <x v="0"/>
    <n v="25464"/>
    <n v="192"/>
    <x v="0"/>
    <d v="2021-03-18T00:00:00"/>
    <s v="Aspirin"/>
    <s v="Normal"/>
    <n v="12"/>
    <x v="1"/>
    <s v="ArthritisMed"/>
    <n v="3"/>
    <x v="4"/>
    <n v="6"/>
  </r>
  <r>
    <s v="Timothy Williamson"/>
    <x v="50"/>
    <x v="3"/>
    <x v="0"/>
    <s v="AB-"/>
    <x v="4"/>
    <d v="2020-04-30T00:00:00"/>
    <s v="Robert Guerrero"/>
    <s v="Richardson Inc"/>
    <n v="28650.104719999999"/>
    <x v="4"/>
    <n v="31062"/>
    <n v="113"/>
    <x v="0"/>
    <d v="2020-05-07T00:00:00"/>
    <s v="Ibuprofen"/>
    <s v="Normal"/>
    <n v="7"/>
    <x v="0"/>
    <s v="HypertensionLow"/>
    <n v="4"/>
    <x v="3"/>
    <n v="30"/>
  </r>
  <r>
    <s v="Julie Hobbs"/>
    <x v="50"/>
    <x v="3"/>
    <x v="1"/>
    <s v="B-"/>
    <x v="4"/>
    <d v="2021-12-12T00:00:00"/>
    <s v="Adam Glenn"/>
    <s v="Sims Group"/>
    <n v="28628.68894"/>
    <x v="2"/>
    <n v="32665"/>
    <n v="449"/>
    <x v="0"/>
    <d v="2021-12-19T00:00:00"/>
    <s v="Penicillin"/>
    <s v="Inconclusive"/>
    <n v="7"/>
    <x v="0"/>
    <s v="HypertensionLow"/>
    <n v="12"/>
    <x v="4"/>
    <n v="12"/>
  </r>
  <r>
    <s v="Tracey Ford"/>
    <x v="37"/>
    <x v="3"/>
    <x v="1"/>
    <s v="AB-"/>
    <x v="2"/>
    <d v="2021-11-25T00:00:00"/>
    <s v="Margaret James"/>
    <s v="Kaiser LLC"/>
    <n v="28627.068739999999"/>
    <x v="4"/>
    <n v="14471"/>
    <n v="314"/>
    <x v="0"/>
    <d v="2021-12-06T00:00:00"/>
    <s v="Lipitor"/>
    <s v="Inconclusive"/>
    <n v="11"/>
    <x v="1"/>
    <s v="ObesityMed"/>
    <n v="11"/>
    <x v="4"/>
    <n v="25"/>
  </r>
  <r>
    <s v="Pamela Howard"/>
    <x v="13"/>
    <x v="0"/>
    <x v="0"/>
    <s v="B-"/>
    <x v="0"/>
    <d v="2022-02-04T00:00:00"/>
    <s v="Ms. Kelsey Gonzales"/>
    <s v="Reed-George"/>
    <n v="28625.56753"/>
    <x v="0"/>
    <n v="42395"/>
    <n v="499"/>
    <x v="2"/>
    <d v="2022-02-08T00:00:00"/>
    <s v="Lipitor"/>
    <s v="Abnormal"/>
    <n v="4"/>
    <x v="0"/>
    <s v="DiabetesLow"/>
    <n v="2"/>
    <x v="0"/>
    <n v="4"/>
  </r>
  <r>
    <s v="Shawn Guerrero"/>
    <x v="49"/>
    <x v="2"/>
    <x v="1"/>
    <s v="AB-"/>
    <x v="5"/>
    <d v="2020-04-13T00:00:00"/>
    <s v="Christopher Knight"/>
    <s v="Johnson Ltd"/>
    <n v="28624.975569999999"/>
    <x v="2"/>
    <n v="49169"/>
    <n v="341"/>
    <x v="0"/>
    <d v="2020-04-13T00:00:00"/>
    <s v="Aspirin"/>
    <s v="Abnormal"/>
    <n v="0"/>
    <x v="0"/>
    <s v="CancerLow"/>
    <n v="4"/>
    <x v="3"/>
    <n v="13"/>
  </r>
  <r>
    <s v="James Dominguez"/>
    <x v="34"/>
    <x v="2"/>
    <x v="1"/>
    <s v="B+"/>
    <x v="4"/>
    <d v="2020-01-31T00:00:00"/>
    <s v="Daniel Scott"/>
    <s v="Fischer Inc"/>
    <n v="28618.426060000002"/>
    <x v="0"/>
    <n v="17716"/>
    <n v="328"/>
    <x v="1"/>
    <d v="2020-02-19T00:00:00"/>
    <s v="Penicillin"/>
    <s v="Abnormal"/>
    <n v="19"/>
    <x v="1"/>
    <s v="HypertensionMed"/>
    <n v="1"/>
    <x v="3"/>
    <n v="31"/>
  </r>
  <r>
    <s v="Michelle Ray"/>
    <x v="39"/>
    <x v="0"/>
    <x v="0"/>
    <s v="AB+"/>
    <x v="2"/>
    <d v="2021-06-15T00:00:00"/>
    <s v="Erin Russell"/>
    <s v="Fleming-Brown"/>
    <n v="28609.84159"/>
    <x v="0"/>
    <n v="22479"/>
    <n v="151"/>
    <x v="1"/>
    <d v="2021-06-21T00:00:00"/>
    <s v="Lipitor"/>
    <s v="Normal"/>
    <n v="6"/>
    <x v="0"/>
    <s v="ObesityLow"/>
    <n v="6"/>
    <x v="4"/>
    <n v="15"/>
  </r>
  <r>
    <s v="Sandra Smith"/>
    <x v="11"/>
    <x v="3"/>
    <x v="0"/>
    <s v="B+"/>
    <x v="3"/>
    <d v="2021-02-27T00:00:00"/>
    <s v="Andrea Kim"/>
    <s v="Orozco and Sons"/>
    <n v="28606.229139999999"/>
    <x v="1"/>
    <n v="13189"/>
    <n v="434"/>
    <x v="0"/>
    <d v="2021-03-19T00:00:00"/>
    <s v="Lipitor"/>
    <s v="Normal"/>
    <n v="20"/>
    <x v="2"/>
    <s v="ArthritisHigh"/>
    <n v="2"/>
    <x v="4"/>
    <n v="27"/>
  </r>
  <r>
    <s v="Joseph Weaver"/>
    <x v="2"/>
    <x v="0"/>
    <x v="0"/>
    <s v="O+"/>
    <x v="5"/>
    <d v="2022-01-15T00:00:00"/>
    <s v="Parker Perez"/>
    <s v="Martin-Hebert"/>
    <n v="28579.783189999998"/>
    <x v="3"/>
    <n v="27894"/>
    <n v="496"/>
    <x v="1"/>
    <d v="2022-02-09T00:00:00"/>
    <s v="Penicillin"/>
    <s v="Abnormal"/>
    <n v="25"/>
    <x v="2"/>
    <s v="CancerHigh"/>
    <n v="1"/>
    <x v="0"/>
    <n v="15"/>
  </r>
  <r>
    <s v="Miss Danielle Boyd DVM"/>
    <x v="65"/>
    <x v="0"/>
    <x v="1"/>
    <s v="O+"/>
    <x v="1"/>
    <d v="2020-03-16T00:00:00"/>
    <s v="David Thomas"/>
    <s v="Hughes, Coleman and Lester"/>
    <n v="28575.987799999999"/>
    <x v="4"/>
    <n v="37808"/>
    <n v="391"/>
    <x v="2"/>
    <d v="2020-04-02T00:00:00"/>
    <s v="Aspirin"/>
    <s v="Normal"/>
    <n v="17"/>
    <x v="1"/>
    <s v="AsthmaMed"/>
    <n v="3"/>
    <x v="3"/>
    <n v="16"/>
  </r>
  <r>
    <s v="Melissa Malone"/>
    <x v="50"/>
    <x v="3"/>
    <x v="0"/>
    <s v="O-"/>
    <x v="4"/>
    <d v="2018-12-25T00:00:00"/>
    <s v="David George"/>
    <s v="Austin Ltd"/>
    <n v="28574.986830000002"/>
    <x v="1"/>
    <n v="28781"/>
    <n v="411"/>
    <x v="2"/>
    <d v="2019-01-11T00:00:00"/>
    <s v="Lipitor"/>
    <s v="Abnormal"/>
    <n v="17"/>
    <x v="1"/>
    <s v="HypertensionMed"/>
    <n v="12"/>
    <x v="5"/>
    <n v="25"/>
  </r>
  <r>
    <s v="Tara Wong"/>
    <x v="26"/>
    <x v="0"/>
    <x v="0"/>
    <s v="A+"/>
    <x v="0"/>
    <d v="2022-06-12T00:00:00"/>
    <s v="April Duncan"/>
    <s v="Rodriguez, Watson and Jackson"/>
    <n v="28570.584279999999"/>
    <x v="2"/>
    <n v="47114"/>
    <n v="326"/>
    <x v="2"/>
    <d v="2022-07-12T00:00:00"/>
    <s v="Ibuprofen"/>
    <s v="Abnormal"/>
    <n v="30"/>
    <x v="2"/>
    <s v="DiabetesHigh"/>
    <n v="6"/>
    <x v="0"/>
    <n v="12"/>
  </r>
  <r>
    <s v="Amy Molina"/>
    <x v="51"/>
    <x v="0"/>
    <x v="1"/>
    <s v="B-"/>
    <x v="3"/>
    <d v="2021-06-26T00:00:00"/>
    <s v="Troy Gill"/>
    <s v="Wells, Nicholson and Torres"/>
    <n v="28564.421890000001"/>
    <x v="3"/>
    <n v="13637"/>
    <n v="440"/>
    <x v="0"/>
    <d v="2021-07-18T00:00:00"/>
    <s v="Aspirin"/>
    <s v="Inconclusive"/>
    <n v="22"/>
    <x v="2"/>
    <s v="ArthritisHigh"/>
    <n v="6"/>
    <x v="4"/>
    <n v="26"/>
  </r>
  <r>
    <s v="Brian Cooper"/>
    <x v="37"/>
    <x v="3"/>
    <x v="1"/>
    <s v="O+"/>
    <x v="1"/>
    <d v="2019-12-18T00:00:00"/>
    <s v="James Schmitt"/>
    <s v="Fernandez, Lynch and Baldwin"/>
    <n v="28556.863509999999"/>
    <x v="2"/>
    <n v="24119"/>
    <n v="483"/>
    <x v="0"/>
    <d v="2020-01-05T00:00:00"/>
    <s v="Aspirin"/>
    <s v="Abnormal"/>
    <n v="18"/>
    <x v="1"/>
    <s v="AsthmaMed"/>
    <n v="12"/>
    <x v="2"/>
    <n v="18"/>
  </r>
  <r>
    <s v="Larry Armstrong"/>
    <x v="53"/>
    <x v="2"/>
    <x v="0"/>
    <s v="B+"/>
    <x v="2"/>
    <d v="2019-02-01T00:00:00"/>
    <s v="Christopher Marsh"/>
    <s v="Tucker Inc"/>
    <n v="28552.789049999999"/>
    <x v="0"/>
    <n v="19019"/>
    <n v="189"/>
    <x v="2"/>
    <d v="2019-03-03T00:00:00"/>
    <s v="Penicillin"/>
    <s v="Inconclusive"/>
    <n v="30"/>
    <x v="2"/>
    <s v="ObesityHigh"/>
    <n v="2"/>
    <x v="2"/>
    <n v="1"/>
  </r>
  <r>
    <s v="Ashley Marquez"/>
    <x v="56"/>
    <x v="2"/>
    <x v="1"/>
    <s v="O-"/>
    <x v="5"/>
    <d v="2020-02-11T00:00:00"/>
    <s v="Karen Jimenez"/>
    <s v="Smith-Lambert"/>
    <n v="28544.957170000001"/>
    <x v="4"/>
    <n v="57302"/>
    <n v="159"/>
    <x v="1"/>
    <d v="2020-02-26T00:00:00"/>
    <s v="Aspirin"/>
    <s v="Abnormal"/>
    <n v="15"/>
    <x v="1"/>
    <s v="CancerMed"/>
    <n v="2"/>
    <x v="3"/>
    <n v="11"/>
  </r>
  <r>
    <s v="William Mathews"/>
    <x v="50"/>
    <x v="3"/>
    <x v="1"/>
    <s v="AB+"/>
    <x v="1"/>
    <d v="2020-03-06T00:00:00"/>
    <s v="Elizabeth Bryant"/>
    <s v="Gentry Group"/>
    <n v="28542.922569999999"/>
    <x v="1"/>
    <n v="28768"/>
    <n v="414"/>
    <x v="2"/>
    <d v="2020-03-08T00:00:00"/>
    <s v="Aspirin"/>
    <s v="Normal"/>
    <n v="2"/>
    <x v="0"/>
    <s v="AsthmaLow"/>
    <n v="3"/>
    <x v="3"/>
    <n v="6"/>
  </r>
  <r>
    <s v="Kristine Miller"/>
    <x v="16"/>
    <x v="0"/>
    <x v="0"/>
    <s v="B+"/>
    <x v="3"/>
    <d v="2022-10-01T00:00:00"/>
    <s v="Molly Bender"/>
    <s v="Cooper LLC"/>
    <n v="28541.602129999999"/>
    <x v="0"/>
    <n v="24803"/>
    <n v="185"/>
    <x v="0"/>
    <d v="2022-10-19T00:00:00"/>
    <s v="Ibuprofen"/>
    <s v="Inconclusive"/>
    <n v="18"/>
    <x v="1"/>
    <s v="ArthritisMed"/>
    <n v="10"/>
    <x v="0"/>
    <n v="1"/>
  </r>
  <r>
    <s v="Laura Walker"/>
    <x v="54"/>
    <x v="1"/>
    <x v="1"/>
    <s v="B+"/>
    <x v="5"/>
    <d v="2022-08-31T00:00:00"/>
    <s v="Michelle Brown PhD"/>
    <s v="Beard, Marsh and Williams"/>
    <n v="28524.009870000002"/>
    <x v="1"/>
    <n v="34954"/>
    <n v="148"/>
    <x v="0"/>
    <d v="2022-09-05T00:00:00"/>
    <s v="Aspirin"/>
    <s v="Normal"/>
    <n v="5"/>
    <x v="0"/>
    <s v="CancerLow"/>
    <n v="8"/>
    <x v="0"/>
    <n v="31"/>
  </r>
  <r>
    <s v="Tonya Wilkinson"/>
    <x v="45"/>
    <x v="2"/>
    <x v="1"/>
    <s v="AB-"/>
    <x v="2"/>
    <d v="2022-02-17T00:00:00"/>
    <s v="Sheri Bullock"/>
    <s v="Roth-Allen"/>
    <n v="28520.40208"/>
    <x v="4"/>
    <n v="2611"/>
    <n v="148"/>
    <x v="2"/>
    <d v="2022-02-22T00:00:00"/>
    <s v="Ibuprofen"/>
    <s v="Inconclusive"/>
    <n v="5"/>
    <x v="0"/>
    <s v="ObesityLow"/>
    <n v="2"/>
    <x v="0"/>
    <n v="17"/>
  </r>
  <r>
    <s v="Andrew Webb"/>
    <x v="2"/>
    <x v="0"/>
    <x v="0"/>
    <s v="B+"/>
    <x v="2"/>
    <d v="2018-12-20T00:00:00"/>
    <s v="Shawn Santos"/>
    <s v="Holloway, Davis and Davis"/>
    <n v="28515.23733"/>
    <x v="0"/>
    <n v="10572"/>
    <n v="148"/>
    <x v="0"/>
    <d v="2018-12-31T00:00:00"/>
    <s v="Lipitor"/>
    <s v="Inconclusive"/>
    <n v="11"/>
    <x v="1"/>
    <s v="ObesityMed"/>
    <n v="12"/>
    <x v="5"/>
    <n v="20"/>
  </r>
  <r>
    <s v="Kathleen Lee"/>
    <x v="21"/>
    <x v="1"/>
    <x v="0"/>
    <s v="B-"/>
    <x v="0"/>
    <d v="2023-10-29T00:00:00"/>
    <s v="Jennifer Hayes"/>
    <s v="Martin PLC"/>
    <n v="28514.38622"/>
    <x v="0"/>
    <n v="46436"/>
    <n v="416"/>
    <x v="2"/>
    <d v="2023-11-21T00:00:00"/>
    <s v="Lipitor"/>
    <s v="Inconclusive"/>
    <n v="23"/>
    <x v="2"/>
    <s v="DiabetesHigh"/>
    <n v="10"/>
    <x v="1"/>
    <n v="29"/>
  </r>
  <r>
    <s v="Brooke Cox"/>
    <x v="36"/>
    <x v="0"/>
    <x v="0"/>
    <s v="O+"/>
    <x v="5"/>
    <d v="2022-12-08T00:00:00"/>
    <s v="Wendy Shannon"/>
    <s v="Miller Group"/>
    <n v="28514.282139999999"/>
    <x v="1"/>
    <n v="12039"/>
    <n v="357"/>
    <x v="1"/>
    <d v="2022-12-20T00:00:00"/>
    <s v="Lipitor"/>
    <s v="Abnormal"/>
    <n v="12"/>
    <x v="1"/>
    <s v="CancerMed"/>
    <n v="12"/>
    <x v="0"/>
    <n v="8"/>
  </r>
  <r>
    <s v="Joshua Davis"/>
    <x v="65"/>
    <x v="0"/>
    <x v="0"/>
    <s v="AB+"/>
    <x v="5"/>
    <d v="2022-04-17T00:00:00"/>
    <s v="Ms. Ashley Lopez DDS"/>
    <s v="White Ltd"/>
    <n v="28514.112860000001"/>
    <x v="2"/>
    <n v="14950"/>
    <n v="470"/>
    <x v="0"/>
    <d v="2022-05-09T00:00:00"/>
    <s v="Aspirin"/>
    <s v="Normal"/>
    <n v="22"/>
    <x v="2"/>
    <s v="CancerHigh"/>
    <n v="4"/>
    <x v="0"/>
    <n v="17"/>
  </r>
  <r>
    <s v="Amanda Cox"/>
    <x v="29"/>
    <x v="3"/>
    <x v="1"/>
    <s v="B-"/>
    <x v="3"/>
    <d v="2019-06-26T00:00:00"/>
    <s v="Andre Walls"/>
    <s v="Ray and Sons"/>
    <n v="28510.951209999999"/>
    <x v="2"/>
    <n v="25112"/>
    <n v="277"/>
    <x v="0"/>
    <d v="2019-06-28T00:00:00"/>
    <s v="Ibuprofen"/>
    <s v="Abnormal"/>
    <n v="2"/>
    <x v="0"/>
    <s v="ArthritisLow"/>
    <n v="6"/>
    <x v="2"/>
    <n v="26"/>
  </r>
  <r>
    <s v="Alan Fields"/>
    <x v="63"/>
    <x v="2"/>
    <x v="1"/>
    <s v="A-"/>
    <x v="3"/>
    <d v="2022-08-18T00:00:00"/>
    <s v="Cristina Ortega"/>
    <s v="Rodriguez, Sanchez and Porter"/>
    <n v="28509.821650000002"/>
    <x v="1"/>
    <n v="23971"/>
    <n v="189"/>
    <x v="0"/>
    <d v="2022-09-07T00:00:00"/>
    <s v="Penicillin"/>
    <s v="Normal"/>
    <n v="20"/>
    <x v="2"/>
    <s v="ArthritisHigh"/>
    <n v="8"/>
    <x v="0"/>
    <n v="18"/>
  </r>
  <r>
    <s v="Angela Baker"/>
    <x v="2"/>
    <x v="0"/>
    <x v="1"/>
    <s v="B+"/>
    <x v="0"/>
    <d v="2021-06-26T00:00:00"/>
    <s v="Gregory Duncan"/>
    <s v="Gray, Hernandez and Ali"/>
    <n v="28499.890169999999"/>
    <x v="3"/>
    <n v="35542"/>
    <n v="481"/>
    <x v="1"/>
    <d v="2021-07-02T00:00:00"/>
    <s v="Paracetamol"/>
    <s v="Inconclusive"/>
    <n v="6"/>
    <x v="0"/>
    <s v="DiabetesLow"/>
    <n v="6"/>
    <x v="4"/>
    <n v="26"/>
  </r>
  <r>
    <s v="Ruth Galloway"/>
    <x v="1"/>
    <x v="1"/>
    <x v="1"/>
    <s v="A+"/>
    <x v="2"/>
    <d v="2023-10-12T00:00:00"/>
    <s v="Emily Alexander"/>
    <s v="Adams, Myers and Mcdaniel"/>
    <n v="28499.065490000001"/>
    <x v="3"/>
    <n v="4088"/>
    <n v="351"/>
    <x v="2"/>
    <d v="2023-11-04T00:00:00"/>
    <s v="Penicillin"/>
    <s v="Abnormal"/>
    <n v="23"/>
    <x v="2"/>
    <s v="ObesityHigh"/>
    <n v="10"/>
    <x v="1"/>
    <n v="12"/>
  </r>
  <r>
    <s v="Regina Stevens"/>
    <x v="16"/>
    <x v="0"/>
    <x v="0"/>
    <s v="B-"/>
    <x v="4"/>
    <d v="2020-01-27T00:00:00"/>
    <s v="Ryan Thompson"/>
    <s v="Sanchez-Olsen"/>
    <n v="28493.10642"/>
    <x v="2"/>
    <n v="5351"/>
    <n v="296"/>
    <x v="2"/>
    <d v="2020-02-16T00:00:00"/>
    <s v="Lipitor"/>
    <s v="Abnormal"/>
    <n v="20"/>
    <x v="2"/>
    <s v="HypertensionHigh"/>
    <n v="1"/>
    <x v="3"/>
    <n v="27"/>
  </r>
  <r>
    <s v="Jessica Carrillo"/>
    <x v="60"/>
    <x v="1"/>
    <x v="1"/>
    <s v="AB-"/>
    <x v="1"/>
    <d v="2020-12-28T00:00:00"/>
    <s v="Lisa Esparza"/>
    <s v="Sandoval LLC"/>
    <n v="28472.88809"/>
    <x v="4"/>
    <n v="24229"/>
    <n v="387"/>
    <x v="1"/>
    <d v="2021-01-05T00:00:00"/>
    <s v="Ibuprofen"/>
    <s v="Inconclusive"/>
    <n v="8"/>
    <x v="0"/>
    <s v="AsthmaLow"/>
    <n v="12"/>
    <x v="3"/>
    <n v="28"/>
  </r>
  <r>
    <s v="Christine Hahn"/>
    <x v="16"/>
    <x v="0"/>
    <x v="0"/>
    <s v="A+"/>
    <x v="0"/>
    <d v="2019-05-13T00:00:00"/>
    <s v="Stephanie Lewis MD"/>
    <s v="Young-Benson"/>
    <n v="28464.009529999999"/>
    <x v="1"/>
    <n v="22624"/>
    <n v="447"/>
    <x v="1"/>
    <d v="2019-06-03T00:00:00"/>
    <s v="Paracetamol"/>
    <s v="Abnormal"/>
    <n v="21"/>
    <x v="2"/>
    <s v="DiabetesHigh"/>
    <n v="5"/>
    <x v="2"/>
    <n v="13"/>
  </r>
  <r>
    <s v="Laura Moss"/>
    <x v="1"/>
    <x v="1"/>
    <x v="0"/>
    <s v="A-"/>
    <x v="3"/>
    <d v="2019-11-21T00:00:00"/>
    <s v="Adam Jackson"/>
    <s v="Smith-Bryant"/>
    <n v="28462.129379999998"/>
    <x v="1"/>
    <n v="30348"/>
    <n v="398"/>
    <x v="2"/>
    <d v="2019-11-29T00:00:00"/>
    <s v="Lipitor"/>
    <s v="Inconclusive"/>
    <n v="8"/>
    <x v="0"/>
    <s v="ArthritisLow"/>
    <n v="11"/>
    <x v="2"/>
    <n v="21"/>
  </r>
  <r>
    <s v="Arthur Hicks"/>
    <x v="36"/>
    <x v="0"/>
    <x v="0"/>
    <s v="B-"/>
    <x v="3"/>
    <d v="2021-10-23T00:00:00"/>
    <s v="David Carpenter"/>
    <s v="Chang Inc"/>
    <n v="28460.387999999999"/>
    <x v="4"/>
    <n v="36487"/>
    <n v="398"/>
    <x v="1"/>
    <d v="2021-11-16T00:00:00"/>
    <s v="Aspirin"/>
    <s v="Normal"/>
    <n v="24"/>
    <x v="2"/>
    <s v="ArthritisHigh"/>
    <n v="10"/>
    <x v="4"/>
    <n v="23"/>
  </r>
  <r>
    <s v="Amanda Harris"/>
    <x v="21"/>
    <x v="1"/>
    <x v="1"/>
    <s v="B+"/>
    <x v="4"/>
    <d v="2023-03-28T00:00:00"/>
    <s v="Brenda Cox"/>
    <s v="Rodriguez-Newman"/>
    <n v="28458.727129999999"/>
    <x v="2"/>
    <n v="24736"/>
    <n v="149"/>
    <x v="1"/>
    <d v="2023-04-09T00:00:00"/>
    <s v="Aspirin"/>
    <s v="Inconclusive"/>
    <n v="12"/>
    <x v="1"/>
    <s v="HypertensionMed"/>
    <n v="3"/>
    <x v="1"/>
    <n v="28"/>
  </r>
  <r>
    <s v="Jim Spencer"/>
    <x v="45"/>
    <x v="2"/>
    <x v="1"/>
    <s v="A-"/>
    <x v="0"/>
    <d v="2022-05-30T00:00:00"/>
    <s v="Andrew Thompson"/>
    <s v="Simpson, Baker and Mcneil"/>
    <n v="28455.664959999998"/>
    <x v="4"/>
    <n v="33287"/>
    <n v="446"/>
    <x v="1"/>
    <d v="2022-06-14T00:00:00"/>
    <s v="Paracetamol"/>
    <s v="Abnormal"/>
    <n v="15"/>
    <x v="1"/>
    <s v="DiabetesMed"/>
    <n v="5"/>
    <x v="0"/>
    <n v="30"/>
  </r>
  <r>
    <s v="Dawn Johnson"/>
    <x v="26"/>
    <x v="0"/>
    <x v="1"/>
    <s v="O+"/>
    <x v="5"/>
    <d v="2019-04-10T00:00:00"/>
    <s v="Sierra Carter"/>
    <s v="Lawrence-Hall"/>
    <n v="28453.670330000001"/>
    <x v="1"/>
    <n v="30970"/>
    <n v="477"/>
    <x v="1"/>
    <d v="2019-04-19T00:00:00"/>
    <s v="Aspirin"/>
    <s v="Inconclusive"/>
    <n v="9"/>
    <x v="0"/>
    <s v="CancerLow"/>
    <n v="4"/>
    <x v="2"/>
    <n v="10"/>
  </r>
  <r>
    <s v="Amber Stout"/>
    <x v="65"/>
    <x v="0"/>
    <x v="0"/>
    <s v="A-"/>
    <x v="5"/>
    <d v="2020-12-22T00:00:00"/>
    <s v="Roy Leonard"/>
    <s v="Owens Ltd"/>
    <n v="28450.62383"/>
    <x v="2"/>
    <n v="2580"/>
    <n v="176"/>
    <x v="1"/>
    <d v="2021-01-12T00:00:00"/>
    <s v="Ibuprofen"/>
    <s v="Abnormal"/>
    <n v="21"/>
    <x v="2"/>
    <s v="CancerHigh"/>
    <n v="12"/>
    <x v="3"/>
    <n v="22"/>
  </r>
  <r>
    <s v="Kayla Pineda"/>
    <x v="7"/>
    <x v="0"/>
    <x v="0"/>
    <s v="A-"/>
    <x v="2"/>
    <d v="2021-05-11T00:00:00"/>
    <s v="Katherine Thomas"/>
    <s v="Wiggins-Martinez"/>
    <n v="28431.440999999999"/>
    <x v="1"/>
    <n v="15952"/>
    <n v="252"/>
    <x v="2"/>
    <d v="2021-05-12T00:00:00"/>
    <s v="Penicillin"/>
    <s v="Abnormal"/>
    <n v="1"/>
    <x v="0"/>
    <s v="ObesityLow"/>
    <n v="5"/>
    <x v="4"/>
    <n v="11"/>
  </r>
  <r>
    <s v="Christine Thornton"/>
    <x v="66"/>
    <x v="0"/>
    <x v="1"/>
    <s v="A-"/>
    <x v="5"/>
    <d v="2020-07-15T00:00:00"/>
    <s v="Miguel Martin"/>
    <s v="Weber, Diaz and Kent"/>
    <n v="28429.447469999999"/>
    <x v="4"/>
    <n v="51834"/>
    <n v="349"/>
    <x v="0"/>
    <d v="2020-08-04T00:00:00"/>
    <s v="Ibuprofen"/>
    <s v="Normal"/>
    <n v="20"/>
    <x v="2"/>
    <s v="CancerHigh"/>
    <n v="7"/>
    <x v="3"/>
    <n v="15"/>
  </r>
  <r>
    <s v="Darin Manning"/>
    <x v="60"/>
    <x v="1"/>
    <x v="0"/>
    <s v="B-"/>
    <x v="3"/>
    <d v="2020-11-26T00:00:00"/>
    <s v="Katherine Morales"/>
    <s v="Campbell, Bernard and Williams"/>
    <n v="28429.222760000001"/>
    <x v="3"/>
    <n v="3023"/>
    <n v="480"/>
    <x v="1"/>
    <d v="2020-12-02T00:00:00"/>
    <s v="Penicillin"/>
    <s v="Normal"/>
    <n v="6"/>
    <x v="0"/>
    <s v="ArthritisLow"/>
    <n v="11"/>
    <x v="3"/>
    <n v="26"/>
  </r>
  <r>
    <s v="Mary Thomas"/>
    <x v="6"/>
    <x v="0"/>
    <x v="1"/>
    <s v="B+"/>
    <x v="4"/>
    <d v="2023-07-12T00:00:00"/>
    <s v="Annette Tucker"/>
    <s v="Payne-Callahan"/>
    <n v="28425.197510000002"/>
    <x v="4"/>
    <n v="14528"/>
    <n v="295"/>
    <x v="1"/>
    <d v="2023-08-08T00:00:00"/>
    <s v="Lipitor"/>
    <s v="Inconclusive"/>
    <n v="27"/>
    <x v="2"/>
    <s v="HypertensionHigh"/>
    <n v="7"/>
    <x v="1"/>
    <n v="12"/>
  </r>
  <r>
    <s v="Kelsey Williamson"/>
    <x v="63"/>
    <x v="2"/>
    <x v="1"/>
    <s v="O+"/>
    <x v="3"/>
    <d v="2023-04-13T00:00:00"/>
    <s v="Angela Harrell"/>
    <s v="Jennings, Fernandez and Beasley"/>
    <n v="28423.543010000001"/>
    <x v="2"/>
    <n v="8035"/>
    <n v="300"/>
    <x v="0"/>
    <d v="2023-04-22T00:00:00"/>
    <s v="Paracetamol"/>
    <s v="Inconclusive"/>
    <n v="9"/>
    <x v="0"/>
    <s v="ArthritisLow"/>
    <n v="4"/>
    <x v="1"/>
    <n v="13"/>
  </r>
  <r>
    <s v="Nicole Wells"/>
    <x v="51"/>
    <x v="0"/>
    <x v="0"/>
    <s v="A+"/>
    <x v="5"/>
    <d v="2022-03-25T00:00:00"/>
    <s v="Nicole Johnson"/>
    <s v="Sanders Ltd"/>
    <n v="28414.189490000001"/>
    <x v="1"/>
    <n v="43649"/>
    <n v="422"/>
    <x v="0"/>
    <d v="2022-04-03T00:00:00"/>
    <s v="Aspirin"/>
    <s v="Abnormal"/>
    <n v="9"/>
    <x v="0"/>
    <s v="CancerLow"/>
    <n v="3"/>
    <x v="0"/>
    <n v="25"/>
  </r>
  <r>
    <s v="Stephanie Kim"/>
    <x v="31"/>
    <x v="2"/>
    <x v="1"/>
    <s v="AB+"/>
    <x v="5"/>
    <d v="2021-04-16T00:00:00"/>
    <s v="Andrew Wagner"/>
    <s v="Chavez LLC"/>
    <n v="28394.42238"/>
    <x v="2"/>
    <n v="43229"/>
    <n v="158"/>
    <x v="1"/>
    <d v="2021-05-14T00:00:00"/>
    <s v="Paracetamol"/>
    <s v="Abnormal"/>
    <n v="28"/>
    <x v="2"/>
    <s v="CancerHigh"/>
    <n v="4"/>
    <x v="4"/>
    <n v="16"/>
  </r>
  <r>
    <s v="Sandra Maynard"/>
    <x v="19"/>
    <x v="0"/>
    <x v="0"/>
    <s v="O-"/>
    <x v="2"/>
    <d v="2023-06-13T00:00:00"/>
    <s v="Jonathan Haney"/>
    <s v="Richardson-Buchanan"/>
    <n v="28376.016179999999"/>
    <x v="0"/>
    <n v="13429"/>
    <n v="276"/>
    <x v="1"/>
    <d v="2023-07-04T00:00:00"/>
    <s v="Penicillin"/>
    <s v="Normal"/>
    <n v="21"/>
    <x v="2"/>
    <s v="ObesityHigh"/>
    <n v="6"/>
    <x v="1"/>
    <n v="13"/>
  </r>
  <r>
    <s v="Jason Davis"/>
    <x v="57"/>
    <x v="0"/>
    <x v="0"/>
    <s v="AB-"/>
    <x v="2"/>
    <d v="2020-05-12T00:00:00"/>
    <s v="Amber Taylor"/>
    <s v="Tucker, Zuniga and Dunlap"/>
    <n v="28371.49178"/>
    <x v="2"/>
    <n v="573"/>
    <n v="150"/>
    <x v="0"/>
    <d v="2020-05-31T00:00:00"/>
    <s v="Paracetamol"/>
    <s v="Inconclusive"/>
    <n v="19"/>
    <x v="1"/>
    <s v="ObesityMed"/>
    <n v="5"/>
    <x v="3"/>
    <n v="12"/>
  </r>
  <r>
    <s v="Heather Nguyen"/>
    <x v="29"/>
    <x v="3"/>
    <x v="1"/>
    <s v="A-"/>
    <x v="0"/>
    <d v="2019-11-27T00:00:00"/>
    <s v="David Adams"/>
    <s v="Dyer LLC"/>
    <n v="28370.088309999999"/>
    <x v="1"/>
    <n v="23882"/>
    <n v="367"/>
    <x v="1"/>
    <d v="2019-12-23T00:00:00"/>
    <s v="Paracetamol"/>
    <s v="Abnormal"/>
    <n v="26"/>
    <x v="2"/>
    <s v="DiabetesHigh"/>
    <n v="11"/>
    <x v="2"/>
    <n v="27"/>
  </r>
  <r>
    <s v="Kimberly King"/>
    <x v="64"/>
    <x v="3"/>
    <x v="1"/>
    <s v="AB-"/>
    <x v="0"/>
    <d v="2020-01-24T00:00:00"/>
    <s v="Michael Perez"/>
    <s v="Mitchell-Roberts"/>
    <n v="28369.064829999999"/>
    <x v="3"/>
    <n v="20137"/>
    <n v="243"/>
    <x v="2"/>
    <d v="2020-02-07T00:00:00"/>
    <s v="Lipitor"/>
    <s v="Abnormal"/>
    <n v="14"/>
    <x v="1"/>
    <s v="DiabetesMed"/>
    <n v="1"/>
    <x v="3"/>
    <n v="24"/>
  </r>
  <r>
    <s v="Christine Jordan"/>
    <x v="14"/>
    <x v="0"/>
    <x v="0"/>
    <s v="A+"/>
    <x v="0"/>
    <d v="2022-05-28T00:00:00"/>
    <s v="Heather Williamson"/>
    <s v="Huber-Payne"/>
    <n v="28365.937249999999"/>
    <x v="1"/>
    <n v="40588"/>
    <n v="261"/>
    <x v="1"/>
    <d v="2022-06-25T00:00:00"/>
    <s v="Penicillin"/>
    <s v="Abnormal"/>
    <n v="28"/>
    <x v="2"/>
    <s v="DiabetesHigh"/>
    <n v="5"/>
    <x v="0"/>
    <n v="28"/>
  </r>
  <r>
    <s v="Phillip Jones"/>
    <x v="40"/>
    <x v="1"/>
    <x v="1"/>
    <s v="A-"/>
    <x v="1"/>
    <d v="2020-06-14T00:00:00"/>
    <s v="Tracy Caldwell DVM"/>
    <s v="Moore Ltd"/>
    <n v="28363.834490000001"/>
    <x v="1"/>
    <n v="14654"/>
    <n v="466"/>
    <x v="1"/>
    <d v="2020-06-20T00:00:00"/>
    <s v="Paracetamol"/>
    <s v="Normal"/>
    <n v="6"/>
    <x v="0"/>
    <s v="AsthmaLow"/>
    <n v="6"/>
    <x v="3"/>
    <n v="14"/>
  </r>
  <r>
    <s v="Jacob Smith"/>
    <x v="48"/>
    <x v="0"/>
    <x v="1"/>
    <s v="A-"/>
    <x v="4"/>
    <d v="2021-09-01T00:00:00"/>
    <s v="Sherri Alexander"/>
    <s v="Nguyen LLC"/>
    <n v="28357.203590000001"/>
    <x v="4"/>
    <n v="4052"/>
    <n v="441"/>
    <x v="2"/>
    <d v="2021-09-25T00:00:00"/>
    <s v="Aspirin"/>
    <s v="Inconclusive"/>
    <n v="24"/>
    <x v="2"/>
    <s v="HypertensionHigh"/>
    <n v="9"/>
    <x v="4"/>
    <n v="1"/>
  </r>
  <r>
    <s v="Kayla Lambert"/>
    <x v="1"/>
    <x v="1"/>
    <x v="0"/>
    <s v="O+"/>
    <x v="5"/>
    <d v="2020-08-14T00:00:00"/>
    <s v="Kelsey Tucker"/>
    <s v="Torres-Garcia"/>
    <n v="28352.618330000001"/>
    <x v="0"/>
    <n v="51477"/>
    <n v="344"/>
    <x v="1"/>
    <d v="2020-09-13T00:00:00"/>
    <s v="Aspirin"/>
    <s v="Inconclusive"/>
    <n v="30"/>
    <x v="2"/>
    <s v="CancerHigh"/>
    <n v="8"/>
    <x v="3"/>
    <n v="14"/>
  </r>
  <r>
    <s v="Debra Hunter"/>
    <x v="52"/>
    <x v="0"/>
    <x v="1"/>
    <s v="O+"/>
    <x v="4"/>
    <d v="2021-03-14T00:00:00"/>
    <s v="Eileen Ward"/>
    <s v="Holmes, Lopez and Lindsey"/>
    <n v="28340.70883"/>
    <x v="4"/>
    <n v="25120"/>
    <n v="437"/>
    <x v="2"/>
    <d v="2021-04-03T00:00:00"/>
    <s v="Penicillin"/>
    <s v="Inconclusive"/>
    <n v="20"/>
    <x v="2"/>
    <s v="HypertensionHigh"/>
    <n v="3"/>
    <x v="4"/>
    <n v="14"/>
  </r>
  <r>
    <s v="Jason Perry"/>
    <x v="10"/>
    <x v="2"/>
    <x v="0"/>
    <s v="O+"/>
    <x v="0"/>
    <d v="2021-02-16T00:00:00"/>
    <s v="Tristan Alexander"/>
    <s v="Smith, Pierce and Holland"/>
    <n v="28337.31062"/>
    <x v="1"/>
    <n v="40895"/>
    <n v="132"/>
    <x v="1"/>
    <d v="2021-02-28T00:00:00"/>
    <s v="Aspirin"/>
    <s v="Abnormal"/>
    <n v="12"/>
    <x v="1"/>
    <s v="DiabetesMed"/>
    <n v="2"/>
    <x v="4"/>
    <n v="16"/>
  </r>
  <r>
    <s v="Duane Hayes"/>
    <x v="23"/>
    <x v="0"/>
    <x v="0"/>
    <s v="A-"/>
    <x v="4"/>
    <d v="2021-03-17T00:00:00"/>
    <s v="Mark Donaldson"/>
    <s v="Fisher-Huffman"/>
    <n v="28335.828850000002"/>
    <x v="4"/>
    <n v="15302"/>
    <n v="271"/>
    <x v="2"/>
    <d v="2021-04-14T00:00:00"/>
    <s v="Paracetamol"/>
    <s v="Normal"/>
    <n v="28"/>
    <x v="2"/>
    <s v="HypertensionHigh"/>
    <n v="3"/>
    <x v="4"/>
    <n v="17"/>
  </r>
  <r>
    <s v="Emily Swanson"/>
    <x v="33"/>
    <x v="0"/>
    <x v="1"/>
    <s v="AB+"/>
    <x v="5"/>
    <d v="2023-04-18T00:00:00"/>
    <s v="Jennifer Atkinson"/>
    <s v="Sims, Crawford and Graham"/>
    <n v="28335.202280000001"/>
    <x v="1"/>
    <n v="46048"/>
    <n v="429"/>
    <x v="1"/>
    <d v="2023-04-22T00:00:00"/>
    <s v="Penicillin"/>
    <s v="Abnormal"/>
    <n v="4"/>
    <x v="0"/>
    <s v="CancerLow"/>
    <n v="4"/>
    <x v="1"/>
    <n v="18"/>
  </r>
  <r>
    <s v="David Rodriguez"/>
    <x v="24"/>
    <x v="0"/>
    <x v="1"/>
    <s v="O+"/>
    <x v="4"/>
    <d v="2021-12-31T00:00:00"/>
    <s v="Dennis Jones"/>
    <s v="Schwartz Group"/>
    <n v="28332.54578"/>
    <x v="1"/>
    <n v="11591"/>
    <n v="360"/>
    <x v="1"/>
    <d v="2022-01-08T00:00:00"/>
    <s v="Aspirin"/>
    <s v="Abnormal"/>
    <n v="8"/>
    <x v="0"/>
    <s v="HypertensionLow"/>
    <n v="12"/>
    <x v="4"/>
    <n v="31"/>
  </r>
  <r>
    <s v="Allison Gallegos"/>
    <x v="1"/>
    <x v="1"/>
    <x v="0"/>
    <s v="A+"/>
    <x v="5"/>
    <d v="2020-02-24T00:00:00"/>
    <s v="Theodore Nelson"/>
    <s v="Carter, Robertson and Cuevas"/>
    <n v="28323.512500000001"/>
    <x v="1"/>
    <n v="44873"/>
    <n v="469"/>
    <x v="1"/>
    <d v="2020-03-16T00:00:00"/>
    <s v="Aspirin"/>
    <s v="Normal"/>
    <n v="21"/>
    <x v="2"/>
    <s v="CancerHigh"/>
    <n v="2"/>
    <x v="3"/>
    <n v="24"/>
  </r>
  <r>
    <s v="James Perez"/>
    <x v="53"/>
    <x v="2"/>
    <x v="1"/>
    <s v="AB+"/>
    <x v="4"/>
    <d v="2023-06-29T00:00:00"/>
    <s v="Austin Hernandez"/>
    <s v="Cummings-Walls"/>
    <n v="28321.345369999999"/>
    <x v="2"/>
    <n v="23780"/>
    <n v="403"/>
    <x v="2"/>
    <d v="2023-07-27T00:00:00"/>
    <s v="Ibuprofen"/>
    <s v="Normal"/>
    <n v="28"/>
    <x v="2"/>
    <s v="HypertensionHigh"/>
    <n v="6"/>
    <x v="1"/>
    <n v="29"/>
  </r>
  <r>
    <s v="Richard Mack"/>
    <x v="43"/>
    <x v="1"/>
    <x v="0"/>
    <s v="B+"/>
    <x v="4"/>
    <d v="2020-05-27T00:00:00"/>
    <s v="Melinda Smith"/>
    <s v="Bennett Inc"/>
    <n v="28315.91042"/>
    <x v="3"/>
    <n v="25001"/>
    <n v="264"/>
    <x v="1"/>
    <d v="2020-05-30T00:00:00"/>
    <s v="Aspirin"/>
    <s v="Inconclusive"/>
    <n v="3"/>
    <x v="0"/>
    <s v="HypertensionLow"/>
    <n v="5"/>
    <x v="3"/>
    <n v="27"/>
  </r>
  <r>
    <s v="Heather Middleton"/>
    <x v="61"/>
    <x v="0"/>
    <x v="1"/>
    <s v="AB-"/>
    <x v="5"/>
    <d v="2020-06-26T00:00:00"/>
    <s v="Micheal Gibson"/>
    <s v="Walker-Hogan"/>
    <n v="28305.961370000001"/>
    <x v="2"/>
    <n v="17596"/>
    <n v="386"/>
    <x v="0"/>
    <d v="2020-07-08T00:00:00"/>
    <s v="Ibuprofen"/>
    <s v="Abnormal"/>
    <n v="12"/>
    <x v="1"/>
    <s v="CancerMed"/>
    <n v="6"/>
    <x v="3"/>
    <n v="26"/>
  </r>
  <r>
    <s v="Jason Robinson"/>
    <x v="64"/>
    <x v="3"/>
    <x v="0"/>
    <s v="AB-"/>
    <x v="4"/>
    <d v="2022-02-13T00:00:00"/>
    <s v="Heather Reed"/>
    <s v="Richards-Young"/>
    <n v="28303.172589999998"/>
    <x v="0"/>
    <n v="15833"/>
    <n v="412"/>
    <x v="1"/>
    <d v="2022-03-07T00:00:00"/>
    <s v="Lipitor"/>
    <s v="Abnormal"/>
    <n v="22"/>
    <x v="2"/>
    <s v="HypertensionHigh"/>
    <n v="2"/>
    <x v="0"/>
    <n v="13"/>
  </r>
  <r>
    <s v="Heather Strong"/>
    <x v="60"/>
    <x v="1"/>
    <x v="0"/>
    <s v="A+"/>
    <x v="4"/>
    <d v="2021-11-13T00:00:00"/>
    <s v="Tanya Farmer"/>
    <s v="Andrews-Conner"/>
    <n v="28303.09246"/>
    <x v="4"/>
    <n v="24317"/>
    <n v="423"/>
    <x v="1"/>
    <d v="2021-11-19T00:00:00"/>
    <s v="Lipitor"/>
    <s v="Inconclusive"/>
    <n v="6"/>
    <x v="0"/>
    <s v="HypertensionLow"/>
    <n v="11"/>
    <x v="4"/>
    <n v="13"/>
  </r>
  <r>
    <s v="Ashley Bradley"/>
    <x v="24"/>
    <x v="0"/>
    <x v="1"/>
    <s v="O-"/>
    <x v="4"/>
    <d v="2019-05-12T00:00:00"/>
    <s v="Erin Bean"/>
    <s v="Shepard-Li"/>
    <n v="28301.398720000001"/>
    <x v="4"/>
    <n v="16274"/>
    <n v="332"/>
    <x v="0"/>
    <d v="2019-05-14T00:00:00"/>
    <s v="Lipitor"/>
    <s v="Inconclusive"/>
    <n v="2"/>
    <x v="0"/>
    <s v="HypertensionLow"/>
    <n v="5"/>
    <x v="2"/>
    <n v="12"/>
  </r>
  <r>
    <s v="Erika Johnson"/>
    <x v="27"/>
    <x v="0"/>
    <x v="1"/>
    <s v="B+"/>
    <x v="4"/>
    <d v="2020-04-01T00:00:00"/>
    <s v="Joseph Bell"/>
    <s v="Curtis and Sons"/>
    <n v="28300.69054"/>
    <x v="4"/>
    <n v="15039"/>
    <n v="150"/>
    <x v="2"/>
    <d v="2020-04-20T00:00:00"/>
    <s v="Paracetamol"/>
    <s v="Inconclusive"/>
    <n v="19"/>
    <x v="1"/>
    <s v="HypertensionMed"/>
    <n v="4"/>
    <x v="3"/>
    <n v="1"/>
  </r>
  <r>
    <s v="Austin Davies"/>
    <x v="3"/>
    <x v="2"/>
    <x v="0"/>
    <s v="A+"/>
    <x v="2"/>
    <d v="2023-05-11T00:00:00"/>
    <s v="Joseph Williams"/>
    <s v="Logan, Hansen and Jackson"/>
    <n v="28292.029500000001"/>
    <x v="1"/>
    <n v="967"/>
    <n v="426"/>
    <x v="1"/>
    <d v="2023-05-15T00:00:00"/>
    <s v="Lipitor"/>
    <s v="Inconclusive"/>
    <n v="4"/>
    <x v="0"/>
    <s v="ObesityLow"/>
    <n v="5"/>
    <x v="1"/>
    <n v="11"/>
  </r>
  <r>
    <s v="Roy Beck"/>
    <x v="19"/>
    <x v="0"/>
    <x v="0"/>
    <s v="A-"/>
    <x v="3"/>
    <d v="2020-11-05T00:00:00"/>
    <s v="Aaron Mills"/>
    <s v="Thompson, Carlson and Kim"/>
    <n v="28287.56452"/>
    <x v="0"/>
    <n v="39989"/>
    <n v="483"/>
    <x v="0"/>
    <d v="2020-11-05T00:00:00"/>
    <s v="Paracetamol"/>
    <s v="Inconclusive"/>
    <n v="0"/>
    <x v="0"/>
    <s v="ArthritisLow"/>
    <n v="11"/>
    <x v="3"/>
    <n v="5"/>
  </r>
  <r>
    <s v="Jennifer Lawrence"/>
    <x v="0"/>
    <x v="0"/>
    <x v="0"/>
    <s v="B+"/>
    <x v="4"/>
    <d v="2022-11-12T00:00:00"/>
    <s v="David Jordan"/>
    <s v="Ellis LLC"/>
    <n v="28284.893250000001"/>
    <x v="2"/>
    <n v="15223"/>
    <n v="367"/>
    <x v="0"/>
    <d v="2022-11-18T00:00:00"/>
    <s v="Lipitor"/>
    <s v="Normal"/>
    <n v="6"/>
    <x v="0"/>
    <s v="HypertensionLow"/>
    <n v="11"/>
    <x v="0"/>
    <n v="12"/>
  </r>
  <r>
    <s v="Mariah Smith"/>
    <x v="61"/>
    <x v="0"/>
    <x v="1"/>
    <s v="A+"/>
    <x v="4"/>
    <d v="2019-03-20T00:00:00"/>
    <s v="Jesse Williams"/>
    <s v="Jones, Brown and Williams"/>
    <n v="28281.421030000001"/>
    <x v="4"/>
    <n v="25251"/>
    <n v="367"/>
    <x v="2"/>
    <d v="2019-04-09T00:00:00"/>
    <s v="Lipitor"/>
    <s v="Inconclusive"/>
    <n v="20"/>
    <x v="2"/>
    <s v="HypertensionHigh"/>
    <n v="3"/>
    <x v="2"/>
    <n v="20"/>
  </r>
  <r>
    <s v="Jonathan Vargas"/>
    <x v="22"/>
    <x v="0"/>
    <x v="0"/>
    <s v="A-"/>
    <x v="4"/>
    <d v="2022-09-03T00:00:00"/>
    <s v="Leslie Dennis"/>
    <s v="Hendricks, Cole and Simpson"/>
    <n v="28277.634239999999"/>
    <x v="1"/>
    <n v="26395"/>
    <n v="413"/>
    <x v="2"/>
    <d v="2022-09-09T00:00:00"/>
    <s v="Paracetamol"/>
    <s v="Inconclusive"/>
    <n v="6"/>
    <x v="0"/>
    <s v="HypertensionLow"/>
    <n v="9"/>
    <x v="0"/>
    <n v="3"/>
  </r>
  <r>
    <s v="Michael Stephens"/>
    <x v="44"/>
    <x v="1"/>
    <x v="1"/>
    <s v="B-"/>
    <x v="1"/>
    <d v="2022-07-10T00:00:00"/>
    <s v="John Myers"/>
    <s v="Smith and Sons"/>
    <n v="28272.994009999999"/>
    <x v="0"/>
    <n v="39943"/>
    <n v="424"/>
    <x v="2"/>
    <d v="2022-07-24T00:00:00"/>
    <s v="Paracetamol"/>
    <s v="Abnormal"/>
    <n v="14"/>
    <x v="1"/>
    <s v="AsthmaMed"/>
    <n v="7"/>
    <x v="0"/>
    <n v="10"/>
  </r>
  <r>
    <s v="Amanda Bryan"/>
    <x v="33"/>
    <x v="0"/>
    <x v="1"/>
    <s v="O+"/>
    <x v="5"/>
    <d v="2019-05-20T00:00:00"/>
    <s v="Dawn Reynolds"/>
    <s v="Drake-Moss"/>
    <n v="28267.322769999999"/>
    <x v="4"/>
    <n v="14915"/>
    <n v="432"/>
    <x v="1"/>
    <d v="2019-06-18T00:00:00"/>
    <s v="Paracetamol"/>
    <s v="Normal"/>
    <n v="29"/>
    <x v="2"/>
    <s v="CancerHigh"/>
    <n v="5"/>
    <x v="2"/>
    <n v="20"/>
  </r>
  <r>
    <s v="Steve Lindsey"/>
    <x v="5"/>
    <x v="2"/>
    <x v="1"/>
    <s v="B+"/>
    <x v="4"/>
    <d v="2021-05-16T00:00:00"/>
    <s v="Kevin Perkins"/>
    <s v="Brooks, Ramirez and Hutchinson"/>
    <n v="28261.30704"/>
    <x v="3"/>
    <n v="15385"/>
    <n v="286"/>
    <x v="1"/>
    <d v="2021-05-19T00:00:00"/>
    <s v="Lipitor"/>
    <s v="Inconclusive"/>
    <n v="3"/>
    <x v="0"/>
    <s v="HypertensionLow"/>
    <n v="5"/>
    <x v="4"/>
    <n v="16"/>
  </r>
  <r>
    <s v="Shannon Long"/>
    <x v="25"/>
    <x v="1"/>
    <x v="1"/>
    <s v="B-"/>
    <x v="4"/>
    <d v="2020-06-29T00:00:00"/>
    <s v="Beverly Jordan"/>
    <s v="Young, Humphrey and Sims"/>
    <n v="28260.48172"/>
    <x v="2"/>
    <n v="29028"/>
    <n v="233"/>
    <x v="1"/>
    <d v="2020-07-09T00:00:00"/>
    <s v="Paracetamol"/>
    <s v="Normal"/>
    <n v="10"/>
    <x v="1"/>
    <s v="HypertensionMed"/>
    <n v="6"/>
    <x v="3"/>
    <n v="29"/>
  </r>
  <r>
    <s v="Gina Johnston MD"/>
    <x v="0"/>
    <x v="0"/>
    <x v="1"/>
    <s v="B+"/>
    <x v="5"/>
    <d v="2019-03-05T00:00:00"/>
    <s v="Linda Anderson"/>
    <s v="Gardner, Potter and Wise"/>
    <n v="28253.837390000001"/>
    <x v="3"/>
    <n v="75635"/>
    <n v="293"/>
    <x v="0"/>
    <d v="2019-03-26T00:00:00"/>
    <s v="Lipitor"/>
    <s v="Normal"/>
    <n v="21"/>
    <x v="2"/>
    <s v="CancerHigh"/>
    <n v="3"/>
    <x v="2"/>
    <n v="5"/>
  </r>
  <r>
    <s v="April Wilkerson"/>
    <x v="14"/>
    <x v="0"/>
    <x v="1"/>
    <s v="O+"/>
    <x v="4"/>
    <d v="2023-08-28T00:00:00"/>
    <s v="Timothy Good"/>
    <s v="Osborne PLC"/>
    <n v="28253.656599999998"/>
    <x v="1"/>
    <n v="24195"/>
    <n v="387"/>
    <x v="2"/>
    <d v="2023-09-08T00:00:00"/>
    <s v="Paracetamol"/>
    <s v="Abnormal"/>
    <n v="11"/>
    <x v="1"/>
    <s v="HypertensionMed"/>
    <n v="8"/>
    <x v="1"/>
    <n v="28"/>
  </r>
  <r>
    <s v="Jason Miller"/>
    <x v="49"/>
    <x v="2"/>
    <x v="1"/>
    <s v="AB+"/>
    <x v="4"/>
    <d v="2021-09-06T00:00:00"/>
    <s v="Kyle Wilson"/>
    <s v="Wang-Gonzalez"/>
    <n v="28249.66143"/>
    <x v="3"/>
    <n v="27030"/>
    <n v="118"/>
    <x v="0"/>
    <d v="2021-09-08T00:00:00"/>
    <s v="Aspirin"/>
    <s v="Inconclusive"/>
    <n v="2"/>
    <x v="0"/>
    <s v="HypertensionLow"/>
    <n v="9"/>
    <x v="4"/>
    <n v="6"/>
  </r>
  <r>
    <s v="Cody Ibarra"/>
    <x v="28"/>
    <x v="1"/>
    <x v="0"/>
    <s v="A-"/>
    <x v="4"/>
    <d v="2020-03-25T00:00:00"/>
    <s v="Timothy Martinez"/>
    <s v="Orozco-Carlson"/>
    <n v="28238.371299999999"/>
    <x v="1"/>
    <n v="34658"/>
    <n v="121"/>
    <x v="0"/>
    <d v="2020-03-31T00:00:00"/>
    <s v="Ibuprofen"/>
    <s v="Abnormal"/>
    <n v="6"/>
    <x v="0"/>
    <s v="HypertensionLow"/>
    <n v="3"/>
    <x v="3"/>
    <n v="25"/>
  </r>
  <r>
    <s v="Rebekah Martin"/>
    <x v="51"/>
    <x v="0"/>
    <x v="0"/>
    <s v="A-"/>
    <x v="3"/>
    <d v="2021-09-26T00:00:00"/>
    <s v="Jason Hall"/>
    <s v="Haley-Ferguson"/>
    <n v="28237.805639999999"/>
    <x v="3"/>
    <n v="38386"/>
    <n v="259"/>
    <x v="0"/>
    <d v="2021-10-03T00:00:00"/>
    <s v="Ibuprofen"/>
    <s v="Inconclusive"/>
    <n v="7"/>
    <x v="0"/>
    <s v="ArthritisLow"/>
    <n v="9"/>
    <x v="4"/>
    <n v="26"/>
  </r>
  <r>
    <s v="Leslie Williams"/>
    <x v="65"/>
    <x v="0"/>
    <x v="0"/>
    <s v="A+"/>
    <x v="2"/>
    <d v="2023-09-12T00:00:00"/>
    <s v="Paul Cross"/>
    <s v="Diaz-Moody"/>
    <n v="28221.70868"/>
    <x v="4"/>
    <n v="6914"/>
    <n v="307"/>
    <x v="2"/>
    <d v="2023-09-19T00:00:00"/>
    <s v="Ibuprofen"/>
    <s v="Inconclusive"/>
    <n v="7"/>
    <x v="0"/>
    <s v="ObesityLow"/>
    <n v="9"/>
    <x v="1"/>
    <n v="12"/>
  </r>
  <r>
    <s v="Amanda Reynolds"/>
    <x v="2"/>
    <x v="0"/>
    <x v="0"/>
    <s v="B-"/>
    <x v="2"/>
    <d v="2020-10-12T00:00:00"/>
    <s v="Sheri Miller"/>
    <s v="Barber Ltd"/>
    <n v="28217.311150000001"/>
    <x v="0"/>
    <n v="23181"/>
    <n v="175"/>
    <x v="2"/>
    <d v="2020-10-23T00:00:00"/>
    <s v="Lipitor"/>
    <s v="Abnormal"/>
    <n v="11"/>
    <x v="1"/>
    <s v="ObesityMed"/>
    <n v="10"/>
    <x v="3"/>
    <n v="12"/>
  </r>
  <r>
    <s v="Annette Joseph"/>
    <x v="24"/>
    <x v="0"/>
    <x v="1"/>
    <s v="AB+"/>
    <x v="4"/>
    <d v="2019-05-21T00:00:00"/>
    <s v="Douglas Stokes"/>
    <s v="Christian, Moore and Parker"/>
    <n v="28213.10182"/>
    <x v="0"/>
    <n v="8899"/>
    <n v="383"/>
    <x v="1"/>
    <d v="2019-06-19T00:00:00"/>
    <s v="Ibuprofen"/>
    <s v="Abnormal"/>
    <n v="29"/>
    <x v="2"/>
    <s v="HypertensionHigh"/>
    <n v="5"/>
    <x v="2"/>
    <n v="21"/>
  </r>
  <r>
    <s v="Benjamin Harrison"/>
    <x v="33"/>
    <x v="0"/>
    <x v="1"/>
    <s v="A+"/>
    <x v="4"/>
    <d v="2022-03-25T00:00:00"/>
    <s v="Sara Hayes"/>
    <s v="Glover-Simmons"/>
    <n v="28207.950929999999"/>
    <x v="0"/>
    <n v="34446"/>
    <n v="380"/>
    <x v="2"/>
    <d v="2022-04-02T00:00:00"/>
    <s v="Aspirin"/>
    <s v="Abnormal"/>
    <n v="8"/>
    <x v="0"/>
    <s v="HypertensionLow"/>
    <n v="3"/>
    <x v="0"/>
    <n v="25"/>
  </r>
  <r>
    <s v="David Carter"/>
    <x v="49"/>
    <x v="2"/>
    <x v="1"/>
    <s v="B+"/>
    <x v="0"/>
    <d v="2023-08-31T00:00:00"/>
    <s v="Michelle Kane"/>
    <s v="White, Tran and Martinez"/>
    <n v="28202.1666"/>
    <x v="4"/>
    <n v="13620"/>
    <n v="241"/>
    <x v="1"/>
    <d v="2023-09-17T00:00:00"/>
    <s v="Lipitor"/>
    <s v="Normal"/>
    <n v="17"/>
    <x v="1"/>
    <s v="DiabetesMed"/>
    <n v="8"/>
    <x v="1"/>
    <n v="31"/>
  </r>
  <r>
    <s v="Stephen Browning"/>
    <x v="2"/>
    <x v="0"/>
    <x v="0"/>
    <s v="AB-"/>
    <x v="4"/>
    <d v="2020-07-30T00:00:00"/>
    <s v="Jose Booth"/>
    <s v="Chen, Johnson and Andrade"/>
    <n v="28196.869750000002"/>
    <x v="2"/>
    <n v="1997"/>
    <n v="388"/>
    <x v="0"/>
    <d v="2020-08-04T00:00:00"/>
    <s v="Lipitor"/>
    <s v="Inconclusive"/>
    <n v="5"/>
    <x v="0"/>
    <s v="HypertensionLow"/>
    <n v="7"/>
    <x v="3"/>
    <n v="30"/>
  </r>
  <r>
    <s v="Antonio Drake"/>
    <x v="16"/>
    <x v="0"/>
    <x v="0"/>
    <s v="B-"/>
    <x v="2"/>
    <d v="2022-04-17T00:00:00"/>
    <s v="Matthew Roberts"/>
    <s v="Thomas, Gonzalez and Garcia"/>
    <n v="28193.879570000001"/>
    <x v="1"/>
    <n v="22444"/>
    <n v="359"/>
    <x v="0"/>
    <d v="2022-04-19T00:00:00"/>
    <s v="Aspirin"/>
    <s v="Normal"/>
    <n v="2"/>
    <x v="0"/>
    <s v="ObesityLow"/>
    <n v="4"/>
    <x v="0"/>
    <n v="17"/>
  </r>
  <r>
    <s v="Thomas Clark"/>
    <x v="46"/>
    <x v="0"/>
    <x v="1"/>
    <s v="B-"/>
    <x v="5"/>
    <d v="2019-08-17T00:00:00"/>
    <s v="Kristy Adkins"/>
    <s v="Hickman, Pearson and Williams"/>
    <n v="28193.412759999999"/>
    <x v="2"/>
    <n v="39353"/>
    <n v="371"/>
    <x v="1"/>
    <d v="2019-08-24T00:00:00"/>
    <s v="Penicillin"/>
    <s v="Abnormal"/>
    <n v="7"/>
    <x v="0"/>
    <s v="CancerLow"/>
    <n v="8"/>
    <x v="2"/>
    <n v="17"/>
  </r>
  <r>
    <s v="Cathy Terrell"/>
    <x v="28"/>
    <x v="1"/>
    <x v="1"/>
    <s v="O-"/>
    <x v="1"/>
    <d v="2023-10-14T00:00:00"/>
    <s v="Shawn Davis"/>
    <s v="Combs Inc"/>
    <n v="28187.112509999999"/>
    <x v="3"/>
    <n v="19938"/>
    <n v="244"/>
    <x v="1"/>
    <d v="2023-11-10T00:00:00"/>
    <s v="Penicillin"/>
    <s v="Inconclusive"/>
    <n v="27"/>
    <x v="2"/>
    <s v="AsthmaHigh"/>
    <n v="10"/>
    <x v="1"/>
    <n v="14"/>
  </r>
  <r>
    <s v="Jason Simmons"/>
    <x v="26"/>
    <x v="0"/>
    <x v="1"/>
    <s v="B+"/>
    <x v="4"/>
    <d v="2022-03-10T00:00:00"/>
    <s v="Sandra Johnson"/>
    <s v="Campbell LLC"/>
    <n v="28183.618060000001"/>
    <x v="4"/>
    <n v="26556"/>
    <n v="288"/>
    <x v="1"/>
    <d v="2022-03-11T00:00:00"/>
    <s v="Lipitor"/>
    <s v="Normal"/>
    <n v="1"/>
    <x v="0"/>
    <s v="HypertensionLow"/>
    <n v="3"/>
    <x v="0"/>
    <n v="10"/>
  </r>
  <r>
    <s v="Michael Harper"/>
    <x v="57"/>
    <x v="0"/>
    <x v="1"/>
    <s v="B+"/>
    <x v="3"/>
    <d v="2021-05-31T00:00:00"/>
    <s v="Diane Baldwin"/>
    <s v="Banks, Williams and Mays"/>
    <n v="28183.523420000001"/>
    <x v="4"/>
    <n v="29263"/>
    <n v="367"/>
    <x v="2"/>
    <d v="2021-06-30T00:00:00"/>
    <s v="Lipitor"/>
    <s v="Normal"/>
    <n v="30"/>
    <x v="2"/>
    <s v="ArthritisHigh"/>
    <n v="5"/>
    <x v="4"/>
    <n v="31"/>
  </r>
  <r>
    <s v="Zachary Hicks"/>
    <x v="25"/>
    <x v="1"/>
    <x v="1"/>
    <s v="O+"/>
    <x v="1"/>
    <d v="2023-01-16T00:00:00"/>
    <s v="Jordan Wilson"/>
    <s v="Johnson, Daniels and Walker"/>
    <n v="28170.256669999999"/>
    <x v="3"/>
    <n v="13782"/>
    <n v="486"/>
    <x v="0"/>
    <d v="2023-01-29T00:00:00"/>
    <s v="Lipitor"/>
    <s v="Normal"/>
    <n v="13"/>
    <x v="1"/>
    <s v="AsthmaMed"/>
    <n v="1"/>
    <x v="1"/>
    <n v="16"/>
  </r>
  <r>
    <s v="Nicholas Brown"/>
    <x v="26"/>
    <x v="0"/>
    <x v="0"/>
    <s v="O-"/>
    <x v="2"/>
    <d v="2019-01-16T00:00:00"/>
    <s v="Lynn Smith DVM"/>
    <s v="Boyer Ltd"/>
    <n v="28156.641199999998"/>
    <x v="0"/>
    <n v="15101"/>
    <n v="257"/>
    <x v="0"/>
    <d v="2019-02-07T00:00:00"/>
    <s v="Lipitor"/>
    <s v="Abnormal"/>
    <n v="22"/>
    <x v="2"/>
    <s v="ObesityHigh"/>
    <n v="1"/>
    <x v="2"/>
    <n v="16"/>
  </r>
  <r>
    <s v="Tommy Barry"/>
    <x v="18"/>
    <x v="0"/>
    <x v="1"/>
    <s v="AB+"/>
    <x v="5"/>
    <d v="2022-05-11T00:00:00"/>
    <s v="Shelly Carr"/>
    <s v="Matthews Inc"/>
    <n v="28140.015650000001"/>
    <x v="3"/>
    <n v="39690"/>
    <n v="376"/>
    <x v="1"/>
    <d v="2022-05-29T00:00:00"/>
    <s v="Lipitor"/>
    <s v="Inconclusive"/>
    <n v="18"/>
    <x v="1"/>
    <s v="CancerMed"/>
    <n v="5"/>
    <x v="0"/>
    <n v="11"/>
  </r>
  <r>
    <s v="Dr. Sonia Martinez"/>
    <x v="26"/>
    <x v="0"/>
    <x v="1"/>
    <s v="B+"/>
    <x v="3"/>
    <d v="2020-06-27T00:00:00"/>
    <s v="James Gray"/>
    <s v="Jackson, Diaz and Smith"/>
    <n v="28133.519349999999"/>
    <x v="1"/>
    <n v="22091"/>
    <n v="387"/>
    <x v="0"/>
    <d v="2020-07-12T00:00:00"/>
    <s v="Ibuprofen"/>
    <s v="Normal"/>
    <n v="15"/>
    <x v="1"/>
    <s v="ArthritisMed"/>
    <n v="6"/>
    <x v="3"/>
    <n v="27"/>
  </r>
  <r>
    <s v="Matthew Davis"/>
    <x v="50"/>
    <x v="3"/>
    <x v="1"/>
    <s v="B-"/>
    <x v="4"/>
    <d v="2022-12-08T00:00:00"/>
    <s v="Michael Hart"/>
    <s v="Taylor-Solis"/>
    <n v="28133.29895"/>
    <x v="2"/>
    <n v="15627"/>
    <n v="416"/>
    <x v="1"/>
    <d v="2022-12-10T00:00:00"/>
    <s v="Ibuprofen"/>
    <s v="Normal"/>
    <n v="2"/>
    <x v="0"/>
    <s v="HypertensionLow"/>
    <n v="12"/>
    <x v="0"/>
    <n v="8"/>
  </r>
  <r>
    <s v="Kevin Daniel"/>
    <x v="9"/>
    <x v="1"/>
    <x v="0"/>
    <s v="AB-"/>
    <x v="0"/>
    <d v="2019-04-12T00:00:00"/>
    <s v="Tony Mason"/>
    <s v="Moody, Norman and Gardner"/>
    <n v="28116.451789999999"/>
    <x v="0"/>
    <n v="26985"/>
    <n v="337"/>
    <x v="1"/>
    <d v="2019-05-10T00:00:00"/>
    <s v="Penicillin"/>
    <s v="Abnormal"/>
    <n v="28"/>
    <x v="2"/>
    <s v="DiabetesHigh"/>
    <n v="4"/>
    <x v="2"/>
    <n v="12"/>
  </r>
  <r>
    <s v="Katherine Harper"/>
    <x v="58"/>
    <x v="3"/>
    <x v="1"/>
    <s v="AB+"/>
    <x v="1"/>
    <d v="2019-03-16T00:00:00"/>
    <s v="Lisa Lewis"/>
    <s v="Wilson PLC"/>
    <n v="28101.668000000001"/>
    <x v="4"/>
    <n v="38232"/>
    <n v="220"/>
    <x v="0"/>
    <d v="2019-03-30T00:00:00"/>
    <s v="Paracetamol"/>
    <s v="Normal"/>
    <n v="14"/>
    <x v="1"/>
    <s v="AsthmaMed"/>
    <n v="3"/>
    <x v="2"/>
    <n v="16"/>
  </r>
  <r>
    <s v="Tony Mckinney"/>
    <x v="51"/>
    <x v="0"/>
    <x v="0"/>
    <s v="O+"/>
    <x v="5"/>
    <d v="2018-11-22T00:00:00"/>
    <s v="Kenneth Clay"/>
    <s v="Leach LLC"/>
    <n v="28100.157640000001"/>
    <x v="3"/>
    <n v="41657"/>
    <n v="481"/>
    <x v="1"/>
    <d v="2018-12-02T00:00:00"/>
    <s v="Paracetamol"/>
    <s v="Normal"/>
    <n v="10"/>
    <x v="1"/>
    <s v="CancerMed"/>
    <n v="11"/>
    <x v="5"/>
    <n v="22"/>
  </r>
  <r>
    <s v="Tyler Jackson"/>
    <x v="33"/>
    <x v="0"/>
    <x v="0"/>
    <s v="B-"/>
    <x v="4"/>
    <d v="2023-05-27T00:00:00"/>
    <s v="Tammy Rogers"/>
    <s v="Rice-Huff"/>
    <n v="28095.350289999998"/>
    <x v="0"/>
    <n v="13043"/>
    <n v="321"/>
    <x v="1"/>
    <d v="2023-06-08T00:00:00"/>
    <s v="Aspirin"/>
    <s v="Normal"/>
    <n v="12"/>
    <x v="1"/>
    <s v="HypertensionMed"/>
    <n v="5"/>
    <x v="1"/>
    <n v="27"/>
  </r>
  <r>
    <s v="Rhonda Baxter"/>
    <x v="17"/>
    <x v="0"/>
    <x v="1"/>
    <s v="O-"/>
    <x v="4"/>
    <d v="2021-01-22T00:00:00"/>
    <s v="Pamela Carter"/>
    <s v="Beltran-Holland"/>
    <n v="28094.135719999998"/>
    <x v="1"/>
    <n v="24664"/>
    <n v="128"/>
    <x v="1"/>
    <d v="2021-02-10T00:00:00"/>
    <s v="Penicillin"/>
    <s v="Normal"/>
    <n v="19"/>
    <x v="1"/>
    <s v="HypertensionMed"/>
    <n v="1"/>
    <x v="4"/>
    <n v="22"/>
  </r>
  <r>
    <s v="Michael Solis"/>
    <x v="34"/>
    <x v="2"/>
    <x v="1"/>
    <s v="A-"/>
    <x v="2"/>
    <d v="2022-04-14T00:00:00"/>
    <s v="Karla Hughes"/>
    <s v="Bender, Robinson and Ford"/>
    <n v="28084.160810000001"/>
    <x v="0"/>
    <n v="19646"/>
    <n v="189"/>
    <x v="2"/>
    <d v="2022-05-02T00:00:00"/>
    <s v="Lipitor"/>
    <s v="Inconclusive"/>
    <n v="18"/>
    <x v="1"/>
    <s v="ObesityMed"/>
    <n v="4"/>
    <x v="0"/>
    <n v="14"/>
  </r>
  <r>
    <s v="Patrick Schultz"/>
    <x v="48"/>
    <x v="0"/>
    <x v="0"/>
    <s v="O+"/>
    <x v="5"/>
    <d v="2018-12-21T00:00:00"/>
    <s v="Michael Fox"/>
    <s v="Miller and Sons"/>
    <n v="28081.502850000001"/>
    <x v="0"/>
    <n v="63142"/>
    <n v="453"/>
    <x v="1"/>
    <d v="2019-01-05T00:00:00"/>
    <s v="Aspirin"/>
    <s v="Normal"/>
    <n v="15"/>
    <x v="1"/>
    <s v="CancerMed"/>
    <n v="12"/>
    <x v="5"/>
    <n v="21"/>
  </r>
  <r>
    <s v="Kimberly Russell"/>
    <x v="49"/>
    <x v="2"/>
    <x v="0"/>
    <s v="B+"/>
    <x v="2"/>
    <d v="2022-10-14T00:00:00"/>
    <s v="Allison Cameron"/>
    <s v="Perkins PLC"/>
    <n v="28074.37371"/>
    <x v="4"/>
    <n v="19060"/>
    <n v="101"/>
    <x v="0"/>
    <d v="2022-11-04T00:00:00"/>
    <s v="Lipitor"/>
    <s v="Normal"/>
    <n v="21"/>
    <x v="2"/>
    <s v="ObesityHigh"/>
    <n v="10"/>
    <x v="0"/>
    <n v="14"/>
  </r>
  <r>
    <s v="Elizabeth Fernandez"/>
    <x v="13"/>
    <x v="0"/>
    <x v="0"/>
    <s v="AB-"/>
    <x v="0"/>
    <d v="2021-10-16T00:00:00"/>
    <s v="Ariel Lee"/>
    <s v="Campbell, Summers and Dunn"/>
    <n v="28067.528020000002"/>
    <x v="4"/>
    <n v="21071"/>
    <n v="290"/>
    <x v="2"/>
    <d v="2021-10-17T00:00:00"/>
    <s v="Ibuprofen"/>
    <s v="Abnormal"/>
    <n v="1"/>
    <x v="0"/>
    <s v="DiabetesLow"/>
    <n v="10"/>
    <x v="4"/>
    <n v="16"/>
  </r>
  <r>
    <s v="Erin Jackson"/>
    <x v="22"/>
    <x v="0"/>
    <x v="0"/>
    <s v="O-"/>
    <x v="5"/>
    <d v="2023-03-10T00:00:00"/>
    <s v="Jasmine Russell"/>
    <s v="Kent, Stafford and Huber"/>
    <n v="28067.44024"/>
    <x v="4"/>
    <n v="24984"/>
    <n v="156"/>
    <x v="1"/>
    <d v="2023-03-14T00:00:00"/>
    <s v="Aspirin"/>
    <s v="Normal"/>
    <n v="4"/>
    <x v="0"/>
    <s v="CancerLow"/>
    <n v="3"/>
    <x v="1"/>
    <n v="10"/>
  </r>
  <r>
    <s v="Stacy Douglas"/>
    <x v="27"/>
    <x v="0"/>
    <x v="1"/>
    <s v="O+"/>
    <x v="4"/>
    <d v="2019-12-20T00:00:00"/>
    <s v="Sean Frost"/>
    <s v="Knapp and Sons"/>
    <n v="28060.93793"/>
    <x v="2"/>
    <n v="23444"/>
    <n v="403"/>
    <x v="0"/>
    <d v="2020-01-02T00:00:00"/>
    <s v="Ibuprofen"/>
    <s v="Inconclusive"/>
    <n v="13"/>
    <x v="1"/>
    <s v="HypertensionMed"/>
    <n v="12"/>
    <x v="2"/>
    <n v="20"/>
  </r>
  <r>
    <s v="Zachary Merritt"/>
    <x v="31"/>
    <x v="2"/>
    <x v="0"/>
    <s v="O-"/>
    <x v="0"/>
    <d v="2019-04-20T00:00:00"/>
    <s v="Joseph Marshall"/>
    <s v="Booth-Butler"/>
    <n v="28028.606449999999"/>
    <x v="2"/>
    <n v="55902"/>
    <n v="275"/>
    <x v="1"/>
    <d v="2019-04-27T00:00:00"/>
    <s v="Penicillin"/>
    <s v="Abnormal"/>
    <n v="7"/>
    <x v="0"/>
    <s v="DiabetesLow"/>
    <n v="4"/>
    <x v="2"/>
    <n v="20"/>
  </r>
  <r>
    <s v="Christopher Gentry"/>
    <x v="33"/>
    <x v="0"/>
    <x v="1"/>
    <s v="A-"/>
    <x v="4"/>
    <d v="2020-05-30T00:00:00"/>
    <s v="Christopher Shaw"/>
    <s v="Martinez, White and Rodriguez"/>
    <n v="28027.479200000002"/>
    <x v="3"/>
    <n v="22877"/>
    <n v="344"/>
    <x v="2"/>
    <d v="2020-06-04T00:00:00"/>
    <s v="Penicillin"/>
    <s v="Abnormal"/>
    <n v="5"/>
    <x v="0"/>
    <s v="HypertensionLow"/>
    <n v="5"/>
    <x v="3"/>
    <n v="30"/>
  </r>
  <r>
    <s v="Jordan Howe"/>
    <x v="60"/>
    <x v="1"/>
    <x v="1"/>
    <s v="AB+"/>
    <x v="1"/>
    <d v="2021-04-22T00:00:00"/>
    <s v="Jennifer Turner"/>
    <s v="Newman Group"/>
    <n v="28018.951300000001"/>
    <x v="1"/>
    <n v="3904"/>
    <n v="346"/>
    <x v="1"/>
    <d v="2021-05-06T00:00:00"/>
    <s v="Aspirin"/>
    <s v="Abnormal"/>
    <n v="14"/>
    <x v="1"/>
    <s v="AsthmaMed"/>
    <n v="4"/>
    <x v="4"/>
    <n v="22"/>
  </r>
  <r>
    <s v="William Simmons"/>
    <x v="35"/>
    <x v="0"/>
    <x v="0"/>
    <s v="AB+"/>
    <x v="0"/>
    <d v="2022-05-21T00:00:00"/>
    <s v="Paige Chavez"/>
    <s v="Moore and Sons"/>
    <n v="28013.956839999999"/>
    <x v="2"/>
    <n v="32491"/>
    <n v="264"/>
    <x v="2"/>
    <d v="2022-06-18T00:00:00"/>
    <s v="Paracetamol"/>
    <s v="Inconclusive"/>
    <n v="28"/>
    <x v="2"/>
    <s v="DiabetesHigh"/>
    <n v="5"/>
    <x v="0"/>
    <n v="21"/>
  </r>
  <r>
    <s v="Terry Jones"/>
    <x v="41"/>
    <x v="2"/>
    <x v="0"/>
    <s v="AB-"/>
    <x v="5"/>
    <d v="2023-03-18T00:00:00"/>
    <s v="Dawn Murphy"/>
    <s v="Sosa Ltd"/>
    <n v="28008.06149"/>
    <x v="1"/>
    <n v="30115"/>
    <n v="370"/>
    <x v="1"/>
    <d v="2023-04-03T00:00:00"/>
    <s v="Paracetamol"/>
    <s v="Abnormal"/>
    <n v="16"/>
    <x v="1"/>
    <s v="CancerMed"/>
    <n v="3"/>
    <x v="1"/>
    <n v="18"/>
  </r>
  <r>
    <s v="Kaitlyn Holmes"/>
    <x v="5"/>
    <x v="2"/>
    <x v="0"/>
    <s v="O+"/>
    <x v="2"/>
    <d v="2023-09-24T00:00:00"/>
    <s v="Cathy Martin"/>
    <s v="Perez-Medina"/>
    <n v="28007.906790000001"/>
    <x v="2"/>
    <n v="14061"/>
    <n v="197"/>
    <x v="1"/>
    <d v="2023-10-06T00:00:00"/>
    <s v="Penicillin"/>
    <s v="Abnormal"/>
    <n v="12"/>
    <x v="1"/>
    <s v="ObesityMed"/>
    <n v="9"/>
    <x v="1"/>
    <n v="24"/>
  </r>
  <r>
    <s v="Rickey Payne"/>
    <x v="67"/>
    <x v="3"/>
    <x v="0"/>
    <s v="B-"/>
    <x v="1"/>
    <d v="2019-07-04T00:00:00"/>
    <s v="Travis Larsen"/>
    <s v="Howard-Hartman"/>
    <n v="28006.801729999999"/>
    <x v="2"/>
    <n v="18833"/>
    <n v="298"/>
    <x v="2"/>
    <d v="2019-07-24T00:00:00"/>
    <s v="Aspirin"/>
    <s v="Abnormal"/>
    <n v="20"/>
    <x v="2"/>
    <s v="AsthmaHigh"/>
    <n v="7"/>
    <x v="2"/>
    <n v="4"/>
  </r>
  <r>
    <s v="Douglas White"/>
    <x v="11"/>
    <x v="3"/>
    <x v="0"/>
    <s v="AB-"/>
    <x v="1"/>
    <d v="2019-10-25T00:00:00"/>
    <s v="Vincent Fisher"/>
    <s v="Randolph, Walsh and Moore"/>
    <n v="28001.494979999999"/>
    <x v="3"/>
    <n v="1105"/>
    <n v="190"/>
    <x v="1"/>
    <d v="2019-11-05T00:00:00"/>
    <s v="Paracetamol"/>
    <s v="Abnormal"/>
    <n v="11"/>
    <x v="1"/>
    <s v="AsthmaMed"/>
    <n v="10"/>
    <x v="2"/>
    <n v="25"/>
  </r>
  <r>
    <s v="Angela Bowers"/>
    <x v="35"/>
    <x v="0"/>
    <x v="1"/>
    <s v="A-"/>
    <x v="5"/>
    <d v="2021-02-10T00:00:00"/>
    <s v="James Smith"/>
    <s v="Gross Inc"/>
    <n v="27995.080430000002"/>
    <x v="0"/>
    <n v="46185"/>
    <n v="272"/>
    <x v="1"/>
    <d v="2021-02-21T00:00:00"/>
    <s v="Lipitor"/>
    <s v="Inconclusive"/>
    <n v="11"/>
    <x v="1"/>
    <s v="CancerMed"/>
    <n v="2"/>
    <x v="4"/>
    <n v="10"/>
  </r>
  <r>
    <s v="Grant Munoz"/>
    <x v="26"/>
    <x v="0"/>
    <x v="0"/>
    <s v="A+"/>
    <x v="2"/>
    <d v="2022-11-26T00:00:00"/>
    <s v="Elizabeth Wright"/>
    <s v="White-Tran"/>
    <n v="27991.5815"/>
    <x v="3"/>
    <m/>
    <n v="124"/>
    <x v="2"/>
    <d v="2022-12-12T00:00:00"/>
    <s v="Paracetamol"/>
    <s v="Abnormal"/>
    <n v="16"/>
    <x v="1"/>
    <s v="ObesityMed"/>
    <n v="11"/>
    <x v="0"/>
    <n v="26"/>
  </r>
  <r>
    <s v="Lucas Miller"/>
    <x v="43"/>
    <x v="1"/>
    <x v="1"/>
    <s v="A-"/>
    <x v="1"/>
    <d v="2022-02-27T00:00:00"/>
    <s v="Kyle Harmon"/>
    <s v="Goodwin, Whitaker and Hamilton"/>
    <n v="27976.056939999999"/>
    <x v="2"/>
    <n v="27120"/>
    <n v="312"/>
    <x v="2"/>
    <d v="2022-03-10T00:00:00"/>
    <s v="Paracetamol"/>
    <s v="Abnormal"/>
    <n v="11"/>
    <x v="1"/>
    <s v="AsthmaMed"/>
    <n v="2"/>
    <x v="0"/>
    <n v="27"/>
  </r>
  <r>
    <s v="Jacob Miller"/>
    <x v="31"/>
    <x v="2"/>
    <x v="0"/>
    <s v="B+"/>
    <x v="2"/>
    <d v="2018-11-18T00:00:00"/>
    <s v="Nicole Watson"/>
    <s v="Christensen, Green and Wilson"/>
    <n v="27960.515619999998"/>
    <x v="1"/>
    <n v="2304"/>
    <n v="445"/>
    <x v="1"/>
    <d v="2018-12-09T00:00:00"/>
    <s v="Aspirin"/>
    <s v="Inconclusive"/>
    <n v="21"/>
    <x v="2"/>
    <s v="ObesityHigh"/>
    <n v="11"/>
    <x v="5"/>
    <n v="18"/>
  </r>
  <r>
    <s v="Casey Navarro"/>
    <x v="9"/>
    <x v="1"/>
    <x v="1"/>
    <s v="O+"/>
    <x v="4"/>
    <d v="2019-04-27T00:00:00"/>
    <s v="Jeremy Baldwin"/>
    <s v="Davis, Middleton and Koch"/>
    <n v="27959.592670000002"/>
    <x v="0"/>
    <n v="19714"/>
    <n v="419"/>
    <x v="1"/>
    <d v="2019-05-02T00:00:00"/>
    <s v="Penicillin"/>
    <s v="Inconclusive"/>
    <n v="5"/>
    <x v="0"/>
    <s v="HypertensionLow"/>
    <n v="4"/>
    <x v="2"/>
    <n v="27"/>
  </r>
  <r>
    <s v="Joshua King"/>
    <x v="63"/>
    <x v="2"/>
    <x v="1"/>
    <s v="A+"/>
    <x v="2"/>
    <d v="2023-03-20T00:00:00"/>
    <s v="Mark Long"/>
    <s v="Pennington-Lucero"/>
    <n v="27959.02261"/>
    <x v="3"/>
    <n v="23120"/>
    <n v="114"/>
    <x v="2"/>
    <d v="2023-03-25T00:00:00"/>
    <s v="Ibuprofen"/>
    <s v="Inconclusive"/>
    <n v="5"/>
    <x v="0"/>
    <s v="ObesityLow"/>
    <n v="3"/>
    <x v="1"/>
    <n v="20"/>
  </r>
  <r>
    <s v="Jesse Gay"/>
    <x v="4"/>
    <x v="2"/>
    <x v="0"/>
    <s v="B-"/>
    <x v="4"/>
    <d v="2019-02-10T00:00:00"/>
    <s v="Sandra Ward"/>
    <s v="Lewis-Hodges"/>
    <n v="27945.98458"/>
    <x v="1"/>
    <n v="29372"/>
    <n v="109"/>
    <x v="1"/>
    <d v="2019-02-21T00:00:00"/>
    <s v="Penicillin"/>
    <s v="Inconclusive"/>
    <n v="11"/>
    <x v="1"/>
    <s v="HypertensionMed"/>
    <n v="2"/>
    <x v="2"/>
    <n v="10"/>
  </r>
  <r>
    <s v="Pamela Nguyen"/>
    <x v="28"/>
    <x v="1"/>
    <x v="1"/>
    <s v="B-"/>
    <x v="2"/>
    <d v="2019-08-25T00:00:00"/>
    <s v="Sandra Heath"/>
    <s v="Mitchell Ltd"/>
    <n v="27945.06193"/>
    <x v="3"/>
    <n v="2145"/>
    <n v="377"/>
    <x v="2"/>
    <d v="2019-09-22T00:00:00"/>
    <s v="Lipitor"/>
    <s v="Abnormal"/>
    <n v="28"/>
    <x v="2"/>
    <s v="ObesityHigh"/>
    <n v="8"/>
    <x v="2"/>
    <n v="25"/>
  </r>
  <r>
    <s v="Susan Horne"/>
    <x v="57"/>
    <x v="0"/>
    <x v="0"/>
    <s v="O-"/>
    <x v="4"/>
    <d v="2020-06-15T00:00:00"/>
    <s v="Tonya Miller"/>
    <s v="Walters, Baldwin and Fowler"/>
    <n v="27940.038670000002"/>
    <x v="0"/>
    <n v="21348"/>
    <n v="183"/>
    <x v="2"/>
    <d v="2020-07-09T00:00:00"/>
    <s v="Penicillin"/>
    <s v="Abnormal"/>
    <n v="24"/>
    <x v="2"/>
    <s v="HypertensionHigh"/>
    <n v="6"/>
    <x v="3"/>
    <n v="15"/>
  </r>
  <r>
    <s v="Matthew Pennington"/>
    <x v="33"/>
    <x v="0"/>
    <x v="0"/>
    <s v="B+"/>
    <x v="1"/>
    <d v="2022-01-13T00:00:00"/>
    <s v="Maria Hardy"/>
    <s v="Oconnor-Cabrera"/>
    <n v="27939.285090000001"/>
    <x v="0"/>
    <n v="30380"/>
    <n v="107"/>
    <x v="2"/>
    <d v="2022-01-25T00:00:00"/>
    <s v="Aspirin"/>
    <s v="Inconclusive"/>
    <n v="12"/>
    <x v="1"/>
    <s v="AsthmaMed"/>
    <n v="1"/>
    <x v="0"/>
    <n v="13"/>
  </r>
  <r>
    <s v="Katie Shannon"/>
    <x v="45"/>
    <x v="2"/>
    <x v="1"/>
    <s v="B-"/>
    <x v="3"/>
    <d v="2022-07-04T00:00:00"/>
    <s v="Brian Barrett"/>
    <s v="Barker-Harper"/>
    <n v="27938.024549999998"/>
    <x v="1"/>
    <n v="6267"/>
    <n v="238"/>
    <x v="0"/>
    <d v="2022-07-23T00:00:00"/>
    <s v="Aspirin"/>
    <s v="Abnormal"/>
    <n v="19"/>
    <x v="1"/>
    <s v="ArthritisMed"/>
    <n v="7"/>
    <x v="0"/>
    <n v="4"/>
  </r>
  <r>
    <s v="Robert Powell"/>
    <x v="50"/>
    <x v="3"/>
    <x v="1"/>
    <s v="B+"/>
    <x v="0"/>
    <d v="2020-07-10T00:00:00"/>
    <s v="Julie Taylor"/>
    <s v="Jones, Roach and Foster"/>
    <n v="27936.163069999999"/>
    <x v="1"/>
    <n v="40285"/>
    <n v="150"/>
    <x v="1"/>
    <d v="2020-07-26T00:00:00"/>
    <s v="Ibuprofen"/>
    <s v="Normal"/>
    <n v="16"/>
    <x v="1"/>
    <s v="DiabetesMed"/>
    <n v="7"/>
    <x v="3"/>
    <n v="10"/>
  </r>
  <r>
    <s v="Matthew Campbell"/>
    <x v="26"/>
    <x v="0"/>
    <x v="0"/>
    <s v="O-"/>
    <x v="4"/>
    <d v="2020-06-23T00:00:00"/>
    <s v="Shelley Hernandez"/>
    <s v="Martinez Group"/>
    <n v="27926.131700000002"/>
    <x v="2"/>
    <n v="13775"/>
    <n v="149"/>
    <x v="2"/>
    <d v="2020-07-11T00:00:00"/>
    <s v="Paracetamol"/>
    <s v="Inconclusive"/>
    <n v="18"/>
    <x v="1"/>
    <s v="HypertensionMed"/>
    <n v="6"/>
    <x v="3"/>
    <n v="23"/>
  </r>
  <r>
    <s v="Henry Benson"/>
    <x v="56"/>
    <x v="2"/>
    <x v="1"/>
    <s v="AB-"/>
    <x v="2"/>
    <d v="2020-02-14T00:00:00"/>
    <s v="Bob Thomas"/>
    <s v="Robinson-Burnett"/>
    <n v="27925.25131"/>
    <x v="2"/>
    <n v="13060"/>
    <n v="313"/>
    <x v="2"/>
    <d v="2020-03-06T00:00:00"/>
    <s v="Penicillin"/>
    <s v="Inconclusive"/>
    <n v="21"/>
    <x v="2"/>
    <s v="ObesityHigh"/>
    <n v="2"/>
    <x v="3"/>
    <n v="14"/>
  </r>
  <r>
    <s v="Jennifer Ellis"/>
    <x v="65"/>
    <x v="0"/>
    <x v="1"/>
    <s v="A-"/>
    <x v="4"/>
    <d v="2020-10-28T00:00:00"/>
    <s v="Ruben Mitchell"/>
    <s v="Williams, Williams and Fischer"/>
    <n v="27916.65382"/>
    <x v="2"/>
    <n v="16758"/>
    <n v="457"/>
    <x v="2"/>
    <d v="2020-11-05T00:00:00"/>
    <s v="Ibuprofen"/>
    <s v="Inconclusive"/>
    <n v="8"/>
    <x v="0"/>
    <s v="HypertensionLow"/>
    <n v="10"/>
    <x v="3"/>
    <n v="28"/>
  </r>
  <r>
    <s v="Ryan Salazar"/>
    <x v="6"/>
    <x v="0"/>
    <x v="0"/>
    <s v="A+"/>
    <x v="0"/>
    <d v="2020-10-10T00:00:00"/>
    <s v="Vernon Dyer"/>
    <s v="Kim-Scott"/>
    <n v="27899.459780000001"/>
    <x v="3"/>
    <n v="10700"/>
    <n v="131"/>
    <x v="1"/>
    <d v="2020-10-16T00:00:00"/>
    <s v="Penicillin"/>
    <s v="Inconclusive"/>
    <n v="6"/>
    <x v="0"/>
    <s v="DiabetesLow"/>
    <n v="10"/>
    <x v="3"/>
    <n v="10"/>
  </r>
  <r>
    <s v="Timothy Green"/>
    <x v="66"/>
    <x v="0"/>
    <x v="0"/>
    <s v="O+"/>
    <x v="5"/>
    <d v="2023-01-11T00:00:00"/>
    <s v="Lauren Kelly"/>
    <s v="Sampson-Calderon"/>
    <n v="27894.161319999999"/>
    <x v="4"/>
    <n v="21573"/>
    <n v="114"/>
    <x v="1"/>
    <d v="2023-02-05T00:00:00"/>
    <s v="Penicillin"/>
    <s v="Abnormal"/>
    <n v="25"/>
    <x v="2"/>
    <s v="CancerHigh"/>
    <n v="1"/>
    <x v="1"/>
    <n v="11"/>
  </r>
  <r>
    <s v="Sharon Cain"/>
    <x v="42"/>
    <x v="0"/>
    <x v="1"/>
    <s v="A+"/>
    <x v="5"/>
    <d v="2022-09-06T00:00:00"/>
    <s v="Kelly Carson"/>
    <s v="Barrett-Parks"/>
    <n v="27892.193329999998"/>
    <x v="0"/>
    <n v="27006"/>
    <n v="443"/>
    <x v="2"/>
    <d v="2022-09-30T00:00:00"/>
    <s v="Lipitor"/>
    <s v="Normal"/>
    <n v="24"/>
    <x v="2"/>
    <s v="CancerHigh"/>
    <n v="9"/>
    <x v="0"/>
    <n v="6"/>
  </r>
  <r>
    <s v="Brianna Garcia MD"/>
    <x v="55"/>
    <x v="1"/>
    <x v="1"/>
    <s v="A-"/>
    <x v="4"/>
    <d v="2023-06-22T00:00:00"/>
    <s v="Anna Waller"/>
    <s v="Jenkins, Dixon and Carpenter"/>
    <n v="27887.473139999998"/>
    <x v="1"/>
    <n v="23736"/>
    <n v="180"/>
    <x v="1"/>
    <d v="2023-07-06T00:00:00"/>
    <s v="Ibuprofen"/>
    <s v="Abnormal"/>
    <n v="14"/>
    <x v="1"/>
    <s v="HypertensionMed"/>
    <n v="6"/>
    <x v="1"/>
    <n v="22"/>
  </r>
  <r>
    <s v="Aaron Frank"/>
    <x v="23"/>
    <x v="0"/>
    <x v="0"/>
    <s v="B-"/>
    <x v="1"/>
    <d v="2021-04-07T00:00:00"/>
    <s v="Casey Johnson"/>
    <s v="Howard Inc"/>
    <n v="27870.656879999999"/>
    <x v="4"/>
    <n v="13048"/>
    <n v="463"/>
    <x v="2"/>
    <d v="2021-05-05T00:00:00"/>
    <s v="Penicillin"/>
    <s v="Inconclusive"/>
    <n v="28"/>
    <x v="2"/>
    <s v="AsthmaHigh"/>
    <n v="4"/>
    <x v="4"/>
    <n v="7"/>
  </r>
  <r>
    <s v="Craig Davidson"/>
    <x v="1"/>
    <x v="1"/>
    <x v="0"/>
    <s v="AB-"/>
    <x v="2"/>
    <d v="2020-08-10T00:00:00"/>
    <s v="Lisa Mcmillan"/>
    <s v="Thompson-Keller"/>
    <n v="27870.576410000001"/>
    <x v="3"/>
    <n v="16505"/>
    <n v="111"/>
    <x v="1"/>
    <d v="2020-09-07T00:00:00"/>
    <s v="Lipitor"/>
    <s v="Normal"/>
    <n v="28"/>
    <x v="2"/>
    <s v="ObesityHigh"/>
    <n v="8"/>
    <x v="3"/>
    <n v="10"/>
  </r>
  <r>
    <s v="Angela Ortiz"/>
    <x v="44"/>
    <x v="1"/>
    <x v="0"/>
    <s v="A+"/>
    <x v="5"/>
    <d v="2020-10-14T00:00:00"/>
    <s v="Tanner Alvarado"/>
    <s v="Leon, Reyes and Collins"/>
    <n v="27858.78441"/>
    <x v="3"/>
    <n v="21167"/>
    <n v="107"/>
    <x v="2"/>
    <d v="2020-10-18T00:00:00"/>
    <s v="Lipitor"/>
    <s v="Normal"/>
    <n v="4"/>
    <x v="0"/>
    <s v="CancerLow"/>
    <n v="10"/>
    <x v="3"/>
    <n v="14"/>
  </r>
  <r>
    <s v="Jason Mendez"/>
    <x v="63"/>
    <x v="2"/>
    <x v="0"/>
    <s v="AB+"/>
    <x v="5"/>
    <d v="2021-02-11T00:00:00"/>
    <s v="Stephen Robinson"/>
    <s v="Sims Inc"/>
    <n v="27836.881440000001"/>
    <x v="4"/>
    <n v="70034"/>
    <n v="379"/>
    <x v="2"/>
    <d v="2021-02-17T00:00:00"/>
    <s v="Lipitor"/>
    <s v="Normal"/>
    <n v="6"/>
    <x v="0"/>
    <s v="CancerLow"/>
    <n v="2"/>
    <x v="4"/>
    <n v="11"/>
  </r>
  <r>
    <s v="Ronald Smith"/>
    <x v="18"/>
    <x v="0"/>
    <x v="1"/>
    <s v="AB+"/>
    <x v="4"/>
    <d v="2022-07-17T00:00:00"/>
    <s v="Megan Avila"/>
    <s v="Wells Group"/>
    <n v="27830.904849999999"/>
    <x v="0"/>
    <n v="18248"/>
    <n v="407"/>
    <x v="2"/>
    <d v="2022-07-27T00:00:00"/>
    <s v="Ibuprofen"/>
    <s v="Normal"/>
    <n v="10"/>
    <x v="1"/>
    <s v="HypertensionMed"/>
    <n v="7"/>
    <x v="0"/>
    <n v="17"/>
  </r>
  <r>
    <s v="Carly Henderson"/>
    <x v="55"/>
    <x v="1"/>
    <x v="1"/>
    <s v="A-"/>
    <x v="0"/>
    <d v="2021-03-13T00:00:00"/>
    <s v="Mallory Lee"/>
    <s v="Curtis, Collins and Bryan"/>
    <n v="27824.59042"/>
    <x v="3"/>
    <n v="38956"/>
    <n v="355"/>
    <x v="1"/>
    <d v="2021-03-19T00:00:00"/>
    <s v="Aspirin"/>
    <s v="Abnormal"/>
    <n v="6"/>
    <x v="0"/>
    <s v="DiabetesLow"/>
    <n v="3"/>
    <x v="4"/>
    <n v="13"/>
  </r>
  <r>
    <s v="Shawn Watson"/>
    <x v="61"/>
    <x v="0"/>
    <x v="0"/>
    <s v="B+"/>
    <x v="5"/>
    <d v="2021-01-09T00:00:00"/>
    <s v="Theresa Hamilton"/>
    <s v="Steele-Hayes"/>
    <n v="27823.354169999999"/>
    <x v="2"/>
    <n v="28738"/>
    <n v="311"/>
    <x v="2"/>
    <d v="2021-01-21T00:00:00"/>
    <s v="Paracetamol"/>
    <s v="Inconclusive"/>
    <n v="12"/>
    <x v="1"/>
    <s v="CancerMed"/>
    <n v="1"/>
    <x v="4"/>
    <n v="9"/>
  </r>
  <r>
    <s v="Jason Rodriguez"/>
    <x v="21"/>
    <x v="1"/>
    <x v="1"/>
    <s v="B+"/>
    <x v="4"/>
    <d v="2020-03-16T00:00:00"/>
    <s v="Christopher Wright"/>
    <s v="Rowe Group"/>
    <n v="27817.110830000001"/>
    <x v="4"/>
    <n v="1575"/>
    <n v="358"/>
    <x v="1"/>
    <d v="2020-04-12T00:00:00"/>
    <s v="Aspirin"/>
    <s v="Inconclusive"/>
    <n v="27"/>
    <x v="2"/>
    <s v="HypertensionHigh"/>
    <n v="3"/>
    <x v="3"/>
    <n v="16"/>
  </r>
  <r>
    <s v="Emily Phillips"/>
    <x v="39"/>
    <x v="0"/>
    <x v="1"/>
    <s v="AB+"/>
    <x v="1"/>
    <d v="2019-04-06T00:00:00"/>
    <s v="Ronald Miller"/>
    <s v="Simon PLC"/>
    <n v="27816.130639999999"/>
    <x v="4"/>
    <n v="9725"/>
    <n v="330"/>
    <x v="2"/>
    <d v="2019-04-24T00:00:00"/>
    <s v="Lipitor"/>
    <s v="Abnormal"/>
    <n v="18"/>
    <x v="1"/>
    <s v="AsthmaMed"/>
    <n v="4"/>
    <x v="2"/>
    <n v="6"/>
  </r>
  <r>
    <s v="Kim Franklin"/>
    <x v="41"/>
    <x v="2"/>
    <x v="1"/>
    <s v="O-"/>
    <x v="3"/>
    <d v="2020-12-25T00:00:00"/>
    <s v="Shawn Ellis"/>
    <s v="Ruiz, Charles and Clark"/>
    <n v="27804.11951"/>
    <x v="1"/>
    <n v="16395"/>
    <n v="145"/>
    <x v="2"/>
    <d v="2021-01-05T00:00:00"/>
    <s v="Ibuprofen"/>
    <s v="Inconclusive"/>
    <n v="11"/>
    <x v="1"/>
    <s v="ArthritisMed"/>
    <n v="12"/>
    <x v="3"/>
    <n v="25"/>
  </r>
  <r>
    <s v="Jordan Munoz"/>
    <x v="13"/>
    <x v="0"/>
    <x v="1"/>
    <s v="A-"/>
    <x v="1"/>
    <d v="2020-07-16T00:00:00"/>
    <s v="Elizabeth Ray"/>
    <s v="Robertson-Rodriguez"/>
    <n v="27785.91719"/>
    <x v="2"/>
    <n v="33963"/>
    <n v="203"/>
    <x v="2"/>
    <d v="2020-07-24T00:00:00"/>
    <s v="Paracetamol"/>
    <s v="Inconclusive"/>
    <n v="8"/>
    <x v="0"/>
    <s v="AsthmaLow"/>
    <n v="7"/>
    <x v="3"/>
    <n v="16"/>
  </r>
  <r>
    <s v="Jose Hawkins"/>
    <x v="58"/>
    <x v="3"/>
    <x v="0"/>
    <s v="B+"/>
    <x v="5"/>
    <d v="2022-01-18T00:00:00"/>
    <s v="Renee Melton"/>
    <s v="Lee Group"/>
    <n v="27778.9136"/>
    <x v="4"/>
    <n v="63010"/>
    <n v="109"/>
    <x v="1"/>
    <d v="2022-02-14T00:00:00"/>
    <s v="Lipitor"/>
    <s v="Normal"/>
    <n v="27"/>
    <x v="2"/>
    <s v="CancerHigh"/>
    <n v="1"/>
    <x v="0"/>
    <n v="18"/>
  </r>
  <r>
    <s v="Dr. Donald Ferguson"/>
    <x v="11"/>
    <x v="3"/>
    <x v="1"/>
    <s v="O-"/>
    <x v="5"/>
    <d v="2019-06-23T00:00:00"/>
    <s v="Dylan Howard"/>
    <s v="Waters PLC"/>
    <n v="27775.06077"/>
    <x v="4"/>
    <n v="76292"/>
    <n v="116"/>
    <x v="0"/>
    <d v="2019-06-25T00:00:00"/>
    <s v="Lipitor"/>
    <s v="Inconclusive"/>
    <n v="2"/>
    <x v="0"/>
    <s v="CancerLow"/>
    <n v="6"/>
    <x v="2"/>
    <n v="23"/>
  </r>
  <r>
    <s v="Joel Kelly"/>
    <x v="20"/>
    <x v="2"/>
    <x v="1"/>
    <s v="A+"/>
    <x v="2"/>
    <d v="2020-02-02T00:00:00"/>
    <s v="Jackson Miller"/>
    <s v="Flores, Lee and Martin"/>
    <n v="27761.1911"/>
    <x v="2"/>
    <n v="15956"/>
    <n v="363"/>
    <x v="2"/>
    <d v="2020-02-11T00:00:00"/>
    <s v="Penicillin"/>
    <s v="Inconclusive"/>
    <n v="9"/>
    <x v="0"/>
    <s v="ObesityLow"/>
    <n v="2"/>
    <x v="3"/>
    <n v="2"/>
  </r>
  <r>
    <s v="Mark Reid"/>
    <x v="64"/>
    <x v="3"/>
    <x v="1"/>
    <s v="A+"/>
    <x v="3"/>
    <d v="2020-07-10T00:00:00"/>
    <s v="Greg Graves"/>
    <s v="Thompson-Greer"/>
    <n v="27751.687460000001"/>
    <x v="4"/>
    <n v="23578"/>
    <n v="272"/>
    <x v="2"/>
    <d v="2020-07-11T00:00:00"/>
    <s v="Aspirin"/>
    <s v="Normal"/>
    <n v="1"/>
    <x v="0"/>
    <s v="ArthritisLow"/>
    <n v="7"/>
    <x v="3"/>
    <n v="10"/>
  </r>
  <r>
    <s v="Charles Harris"/>
    <x v="31"/>
    <x v="2"/>
    <x v="1"/>
    <s v="AB-"/>
    <x v="1"/>
    <d v="2020-09-12T00:00:00"/>
    <s v="Richard Bruce"/>
    <s v="Davis-Macdonald"/>
    <n v="27751.374319999999"/>
    <x v="3"/>
    <n v="5278"/>
    <n v="172"/>
    <x v="1"/>
    <d v="2020-09-25T00:00:00"/>
    <s v="Ibuprofen"/>
    <s v="Abnormal"/>
    <n v="13"/>
    <x v="1"/>
    <s v="AsthmaMed"/>
    <n v="9"/>
    <x v="3"/>
    <n v="12"/>
  </r>
  <r>
    <s v="Cole Woodward"/>
    <x v="8"/>
    <x v="1"/>
    <x v="1"/>
    <s v="AB+"/>
    <x v="0"/>
    <d v="2022-10-12T00:00:00"/>
    <s v="Michael Wong"/>
    <s v="Knapp PLC"/>
    <n v="27729.09967"/>
    <x v="1"/>
    <n v="11118"/>
    <n v="412"/>
    <x v="1"/>
    <d v="2022-10-17T00:00:00"/>
    <s v="Penicillin"/>
    <s v="Abnormal"/>
    <n v="5"/>
    <x v="0"/>
    <s v="DiabetesLow"/>
    <n v="10"/>
    <x v="0"/>
    <n v="12"/>
  </r>
  <r>
    <s v="Bradley Leonard"/>
    <x v="27"/>
    <x v="0"/>
    <x v="1"/>
    <s v="AB+"/>
    <x v="3"/>
    <d v="2022-10-27T00:00:00"/>
    <s v="Veronica Wiggins"/>
    <s v="Cruz, Chen and Hansen"/>
    <n v="27726.528170000001"/>
    <x v="3"/>
    <n v="19494"/>
    <n v="331"/>
    <x v="2"/>
    <d v="2022-11-08T00:00:00"/>
    <s v="Penicillin"/>
    <s v="Inconclusive"/>
    <n v="12"/>
    <x v="1"/>
    <s v="ArthritisMed"/>
    <n v="10"/>
    <x v="0"/>
    <n v="27"/>
  </r>
  <r>
    <s v="Cheryl Burke"/>
    <x v="37"/>
    <x v="3"/>
    <x v="1"/>
    <s v="A+"/>
    <x v="5"/>
    <d v="2019-02-27T00:00:00"/>
    <s v="Amy Frazier"/>
    <s v="Bowman PLC"/>
    <n v="27723.87342"/>
    <x v="4"/>
    <n v="78956"/>
    <n v="295"/>
    <x v="2"/>
    <d v="2019-03-27T00:00:00"/>
    <s v="Aspirin"/>
    <s v="Normal"/>
    <n v="28"/>
    <x v="2"/>
    <s v="CancerHigh"/>
    <n v="2"/>
    <x v="2"/>
    <n v="27"/>
  </r>
  <r>
    <s v="Jamie Castro"/>
    <x v="67"/>
    <x v="3"/>
    <x v="1"/>
    <s v="B-"/>
    <x v="5"/>
    <d v="2021-09-15T00:00:00"/>
    <s v="Daniel Murphy"/>
    <s v="Carroll, Hall and Payne"/>
    <n v="27719.31136"/>
    <x v="4"/>
    <n v="48205"/>
    <n v="130"/>
    <x v="1"/>
    <d v="2021-09-28T00:00:00"/>
    <s v="Ibuprofen"/>
    <s v="Inconclusive"/>
    <n v="13"/>
    <x v="1"/>
    <s v="CancerMed"/>
    <n v="9"/>
    <x v="4"/>
    <n v="15"/>
  </r>
  <r>
    <s v="Mr. Jared Bell"/>
    <x v="0"/>
    <x v="0"/>
    <x v="0"/>
    <s v="B+"/>
    <x v="0"/>
    <d v="2023-09-13T00:00:00"/>
    <s v="Ronnie Price"/>
    <s v="Melton-Meyers"/>
    <n v="27715.923279999999"/>
    <x v="1"/>
    <n v="28837"/>
    <n v="353"/>
    <x v="1"/>
    <d v="2023-09-17T00:00:00"/>
    <s v="Paracetamol"/>
    <s v="Abnormal"/>
    <n v="4"/>
    <x v="0"/>
    <s v="DiabetesLow"/>
    <n v="9"/>
    <x v="1"/>
    <n v="13"/>
  </r>
  <r>
    <s v="Randall Callahan"/>
    <x v="56"/>
    <x v="2"/>
    <x v="1"/>
    <s v="A+"/>
    <x v="0"/>
    <d v="2019-03-23T00:00:00"/>
    <s v="Shelly Frederick"/>
    <s v="Moore-Wilson"/>
    <n v="27715.405030000002"/>
    <x v="2"/>
    <n v="5706"/>
    <n v="121"/>
    <x v="1"/>
    <d v="2019-04-13T00:00:00"/>
    <s v="Paracetamol"/>
    <s v="Normal"/>
    <n v="21"/>
    <x v="2"/>
    <s v="DiabetesHigh"/>
    <n v="3"/>
    <x v="2"/>
    <n v="23"/>
  </r>
  <r>
    <s v="Catherine Potter"/>
    <x v="47"/>
    <x v="0"/>
    <x v="0"/>
    <s v="A+"/>
    <x v="1"/>
    <d v="2020-10-06T00:00:00"/>
    <s v="Billy Mcgee"/>
    <s v="Miller and Sons"/>
    <n v="27710.0897"/>
    <x v="0"/>
    <n v="7030"/>
    <n v="424"/>
    <x v="2"/>
    <d v="2020-10-20T00:00:00"/>
    <s v="Ibuprofen"/>
    <s v="Abnormal"/>
    <n v="14"/>
    <x v="1"/>
    <s v="AsthmaMed"/>
    <n v="10"/>
    <x v="3"/>
    <n v="6"/>
  </r>
  <r>
    <s v="Brian Torres"/>
    <x v="54"/>
    <x v="1"/>
    <x v="0"/>
    <s v="AB-"/>
    <x v="3"/>
    <d v="2019-04-20T00:00:00"/>
    <s v="Kelly Mcdonald"/>
    <s v="Kirk Group"/>
    <n v="27706.13753"/>
    <x v="2"/>
    <n v="13573"/>
    <n v="248"/>
    <x v="0"/>
    <d v="2019-04-24T00:00:00"/>
    <s v="Paracetamol"/>
    <s v="Inconclusive"/>
    <n v="4"/>
    <x v="0"/>
    <s v="ArthritisLow"/>
    <n v="4"/>
    <x v="2"/>
    <n v="20"/>
  </r>
  <r>
    <s v="Brett Jordan"/>
    <x v="65"/>
    <x v="0"/>
    <x v="0"/>
    <s v="O-"/>
    <x v="4"/>
    <d v="2022-06-07T00:00:00"/>
    <s v="Karen Arnold"/>
    <s v="Gilbert, Butler and Taylor"/>
    <n v="27703.509099999999"/>
    <x v="2"/>
    <n v="11382"/>
    <n v="356"/>
    <x v="2"/>
    <d v="2022-07-06T00:00:00"/>
    <s v="Penicillin"/>
    <s v="Normal"/>
    <n v="29"/>
    <x v="2"/>
    <s v="HypertensionHigh"/>
    <n v="6"/>
    <x v="0"/>
    <n v="7"/>
  </r>
  <r>
    <s v="Samantha Munoz"/>
    <x v="13"/>
    <x v="0"/>
    <x v="0"/>
    <s v="B+"/>
    <x v="1"/>
    <d v="2020-10-21T00:00:00"/>
    <s v="James English"/>
    <s v="Nichols, Schwartz and Brown"/>
    <n v="27692.656930000001"/>
    <x v="3"/>
    <n v="27719"/>
    <n v="436"/>
    <x v="0"/>
    <d v="2020-10-25T00:00:00"/>
    <s v="Paracetamol"/>
    <s v="Abnormal"/>
    <n v="4"/>
    <x v="0"/>
    <s v="AsthmaLow"/>
    <n v="10"/>
    <x v="3"/>
    <n v="21"/>
  </r>
  <r>
    <s v="Karen Newman"/>
    <x v="49"/>
    <x v="2"/>
    <x v="1"/>
    <s v="B-"/>
    <x v="0"/>
    <d v="2021-10-18T00:00:00"/>
    <s v="Tracey Russell"/>
    <s v="Martinez, Johnson and Carlson"/>
    <n v="27688.82056"/>
    <x v="2"/>
    <n v="16125"/>
    <n v="420"/>
    <x v="1"/>
    <d v="2021-10-22T00:00:00"/>
    <s v="Ibuprofen"/>
    <s v="Normal"/>
    <n v="4"/>
    <x v="0"/>
    <s v="DiabetesLow"/>
    <n v="10"/>
    <x v="4"/>
    <n v="18"/>
  </r>
  <r>
    <s v="Jason Eaton"/>
    <x v="59"/>
    <x v="0"/>
    <x v="0"/>
    <s v="B+"/>
    <x v="1"/>
    <d v="2021-06-19T00:00:00"/>
    <s v="Courtney Reyes"/>
    <s v="Berry PLC"/>
    <n v="27684.61321"/>
    <x v="2"/>
    <n v="30755"/>
    <n v="473"/>
    <x v="0"/>
    <d v="2021-06-28T00:00:00"/>
    <s v="Penicillin"/>
    <s v="Inconclusive"/>
    <n v="9"/>
    <x v="0"/>
    <s v="AsthmaLow"/>
    <n v="6"/>
    <x v="4"/>
    <n v="19"/>
  </r>
  <r>
    <s v="Lisa Miller"/>
    <x v="28"/>
    <x v="1"/>
    <x v="0"/>
    <s v="A-"/>
    <x v="3"/>
    <d v="2020-05-10T00:00:00"/>
    <s v="Michelle Reyes"/>
    <s v="Rogers and Sons"/>
    <n v="27684.18316"/>
    <x v="4"/>
    <n v="25345"/>
    <n v="294"/>
    <x v="0"/>
    <d v="2020-05-13T00:00:00"/>
    <s v="Lipitor"/>
    <s v="Inconclusive"/>
    <n v="3"/>
    <x v="0"/>
    <s v="ArthritisLow"/>
    <n v="5"/>
    <x v="3"/>
    <n v="10"/>
  </r>
  <r>
    <s v="Patricia Clark"/>
    <x v="12"/>
    <x v="0"/>
    <x v="0"/>
    <s v="A+"/>
    <x v="1"/>
    <d v="2019-04-20T00:00:00"/>
    <s v="Adam Greene"/>
    <s v="Franco, Hicks and Anderson"/>
    <n v="27675.052329999999"/>
    <x v="1"/>
    <n v="29837"/>
    <n v="374"/>
    <x v="1"/>
    <d v="2019-05-03T00:00:00"/>
    <s v="Lipitor"/>
    <s v="Abnormal"/>
    <n v="13"/>
    <x v="1"/>
    <s v="AsthmaMed"/>
    <n v="4"/>
    <x v="2"/>
    <n v="20"/>
  </r>
  <r>
    <s v="Jeremy Gutierrez"/>
    <x v="39"/>
    <x v="0"/>
    <x v="1"/>
    <s v="AB+"/>
    <x v="5"/>
    <d v="2022-10-27T00:00:00"/>
    <s v="Donna Hamilton"/>
    <s v="Daniel-Benton"/>
    <n v="27673.223900000001"/>
    <x v="0"/>
    <n v="27329"/>
    <n v="420"/>
    <x v="0"/>
    <d v="2022-10-29T00:00:00"/>
    <s v="Ibuprofen"/>
    <s v="Inconclusive"/>
    <n v="2"/>
    <x v="0"/>
    <s v="CancerLow"/>
    <n v="10"/>
    <x v="0"/>
    <n v="27"/>
  </r>
  <r>
    <s v="Ross Lee"/>
    <x v="27"/>
    <x v="0"/>
    <x v="0"/>
    <s v="A-"/>
    <x v="0"/>
    <d v="2020-11-22T00:00:00"/>
    <s v="Thomas Martin"/>
    <s v="Smith, Dillon and Kemp"/>
    <n v="27670.240819999999"/>
    <x v="0"/>
    <n v="14316"/>
    <n v="252"/>
    <x v="1"/>
    <d v="2020-12-04T00:00:00"/>
    <s v="Aspirin"/>
    <s v="Inconclusive"/>
    <n v="12"/>
    <x v="1"/>
    <s v="DiabetesMed"/>
    <n v="11"/>
    <x v="3"/>
    <n v="22"/>
  </r>
  <r>
    <s v="Elizabeth Figueroa"/>
    <x v="25"/>
    <x v="1"/>
    <x v="1"/>
    <s v="O-"/>
    <x v="4"/>
    <d v="2020-05-23T00:00:00"/>
    <s v="Patricia Lewis"/>
    <s v="Shaffer, King and Hensley"/>
    <n v="27669.693589999999"/>
    <x v="2"/>
    <n v="3690"/>
    <n v="284"/>
    <x v="2"/>
    <d v="2020-06-13T00:00:00"/>
    <s v="Ibuprofen"/>
    <s v="Normal"/>
    <n v="21"/>
    <x v="2"/>
    <s v="HypertensionHigh"/>
    <n v="5"/>
    <x v="3"/>
    <n v="23"/>
  </r>
  <r>
    <s v="Robert Phillips"/>
    <x v="62"/>
    <x v="2"/>
    <x v="0"/>
    <s v="A-"/>
    <x v="5"/>
    <d v="2022-01-13T00:00:00"/>
    <s v="Stephen House"/>
    <s v="Cook-Wu"/>
    <n v="27669.19541"/>
    <x v="3"/>
    <n v="74562"/>
    <n v="174"/>
    <x v="1"/>
    <d v="2022-01-28T00:00:00"/>
    <s v="Ibuprofen"/>
    <s v="Abnormal"/>
    <n v="15"/>
    <x v="1"/>
    <s v="CancerMed"/>
    <n v="1"/>
    <x v="0"/>
    <n v="13"/>
  </r>
  <r>
    <s v="Todd Rodgers"/>
    <x v="17"/>
    <x v="0"/>
    <x v="1"/>
    <s v="B-"/>
    <x v="5"/>
    <d v="2021-10-26T00:00:00"/>
    <s v="Angela Barrett"/>
    <s v="Mendoza Inc"/>
    <n v="27658.257580000001"/>
    <x v="0"/>
    <n v="61882"/>
    <n v="273"/>
    <x v="1"/>
    <d v="2021-11-09T00:00:00"/>
    <s v="Aspirin"/>
    <s v="Abnormal"/>
    <n v="14"/>
    <x v="1"/>
    <s v="CancerMed"/>
    <n v="10"/>
    <x v="4"/>
    <n v="26"/>
  </r>
  <r>
    <s v="Jessica Miller"/>
    <x v="18"/>
    <x v="0"/>
    <x v="0"/>
    <s v="O+"/>
    <x v="5"/>
    <d v="2019-03-22T00:00:00"/>
    <s v="Thomas Smith"/>
    <s v="Green PLC"/>
    <n v="27650.496899999998"/>
    <x v="0"/>
    <n v="67059"/>
    <n v="159"/>
    <x v="1"/>
    <d v="2019-03-30T00:00:00"/>
    <s v="Ibuprofen"/>
    <s v="Inconclusive"/>
    <n v="8"/>
    <x v="0"/>
    <s v="CancerLow"/>
    <n v="3"/>
    <x v="2"/>
    <n v="22"/>
  </r>
  <r>
    <s v="Robert Long"/>
    <x v="12"/>
    <x v="0"/>
    <x v="0"/>
    <s v="A-"/>
    <x v="2"/>
    <d v="2020-09-15T00:00:00"/>
    <s v="Denise Ewing"/>
    <s v="Tucker, Ballard and Peters"/>
    <n v="27641.885310000001"/>
    <x v="0"/>
    <n v="7807"/>
    <n v="308"/>
    <x v="1"/>
    <d v="2020-09-21T00:00:00"/>
    <s v="Aspirin"/>
    <s v="Normal"/>
    <n v="6"/>
    <x v="0"/>
    <s v="ObesityLow"/>
    <n v="9"/>
    <x v="3"/>
    <n v="15"/>
  </r>
  <r>
    <s v="Jennifer Fischer"/>
    <x v="4"/>
    <x v="2"/>
    <x v="0"/>
    <s v="O-"/>
    <x v="4"/>
    <d v="2021-06-14T00:00:00"/>
    <s v="Christine Ryan"/>
    <s v="Dunlap-Velez"/>
    <n v="27640.350709999999"/>
    <x v="1"/>
    <n v="31153"/>
    <n v="269"/>
    <x v="2"/>
    <d v="2021-06-15T00:00:00"/>
    <s v="Aspirin"/>
    <s v="Normal"/>
    <n v="1"/>
    <x v="0"/>
    <s v="HypertensionLow"/>
    <n v="6"/>
    <x v="4"/>
    <n v="14"/>
  </r>
  <r>
    <s v="Crystal Simpson"/>
    <x v="20"/>
    <x v="2"/>
    <x v="1"/>
    <s v="B+"/>
    <x v="0"/>
    <d v="2020-07-14T00:00:00"/>
    <s v="Daniel Taylor"/>
    <s v="Jenkins Ltd"/>
    <n v="27639.279490000001"/>
    <x v="4"/>
    <n v="5885"/>
    <n v="488"/>
    <x v="2"/>
    <d v="2020-08-01T00:00:00"/>
    <s v="Ibuprofen"/>
    <s v="Inconclusive"/>
    <n v="18"/>
    <x v="1"/>
    <s v="DiabetesMed"/>
    <n v="7"/>
    <x v="3"/>
    <n v="14"/>
  </r>
  <r>
    <s v="Scott Burch"/>
    <x v="25"/>
    <x v="1"/>
    <x v="1"/>
    <s v="O+"/>
    <x v="5"/>
    <d v="2022-01-25T00:00:00"/>
    <s v="Maria Lane"/>
    <s v="Moses-Osborne"/>
    <n v="27631.427919999998"/>
    <x v="3"/>
    <n v="17639"/>
    <n v="302"/>
    <x v="0"/>
    <d v="2022-01-29T00:00:00"/>
    <s v="Lipitor"/>
    <s v="Abnormal"/>
    <n v="4"/>
    <x v="0"/>
    <s v="CancerLow"/>
    <n v="1"/>
    <x v="0"/>
    <n v="25"/>
  </r>
  <r>
    <s v="Daniel Collins"/>
    <x v="41"/>
    <x v="2"/>
    <x v="0"/>
    <s v="O-"/>
    <x v="2"/>
    <d v="2019-09-07T00:00:00"/>
    <s v="Allison Woods"/>
    <s v="Rodriguez, Tran and Ortiz"/>
    <n v="27625.807939999999"/>
    <x v="0"/>
    <n v="12674"/>
    <n v="188"/>
    <x v="2"/>
    <d v="2019-09-26T00:00:00"/>
    <s v="Aspirin"/>
    <s v="Inconclusive"/>
    <n v="19"/>
    <x v="1"/>
    <s v="ObesityMed"/>
    <n v="9"/>
    <x v="2"/>
    <n v="7"/>
  </r>
  <r>
    <s v="John Huffman"/>
    <x v="3"/>
    <x v="2"/>
    <x v="0"/>
    <s v="O+"/>
    <x v="2"/>
    <d v="2020-04-03T00:00:00"/>
    <s v="Benjamin Lawson"/>
    <s v="Banks-Berry"/>
    <n v="27621.605390000001"/>
    <x v="4"/>
    <n v="15937"/>
    <n v="260"/>
    <x v="0"/>
    <d v="2020-04-04T00:00:00"/>
    <s v="Lipitor"/>
    <s v="Inconclusive"/>
    <n v="1"/>
    <x v="0"/>
    <s v="ObesityLow"/>
    <n v="4"/>
    <x v="3"/>
    <n v="3"/>
  </r>
  <r>
    <s v="Raven Lucas"/>
    <x v="19"/>
    <x v="0"/>
    <x v="1"/>
    <s v="O+"/>
    <x v="4"/>
    <d v="2023-02-26T00:00:00"/>
    <s v="Steven Fuller"/>
    <s v="Torres, Davis and Valdez"/>
    <n v="27619.250639999998"/>
    <x v="0"/>
    <n v="2578"/>
    <n v="378"/>
    <x v="2"/>
    <d v="2023-02-27T00:00:00"/>
    <s v="Lipitor"/>
    <s v="Abnormal"/>
    <n v="1"/>
    <x v="0"/>
    <s v="HypertensionLow"/>
    <n v="2"/>
    <x v="1"/>
    <n v="26"/>
  </r>
  <r>
    <s v="Melissa Perkins DVM"/>
    <x v="66"/>
    <x v="0"/>
    <x v="0"/>
    <s v="A+"/>
    <x v="3"/>
    <d v="2020-06-12T00:00:00"/>
    <s v="Sandra Howard"/>
    <s v="Williamson, Taylor and Chapman"/>
    <n v="27617.935959999999"/>
    <x v="2"/>
    <n v="9124"/>
    <n v="468"/>
    <x v="0"/>
    <d v="2020-07-02T00:00:00"/>
    <s v="Aspirin"/>
    <s v="Abnormal"/>
    <n v="20"/>
    <x v="2"/>
    <s v="ArthritisHigh"/>
    <n v="6"/>
    <x v="3"/>
    <n v="12"/>
  </r>
  <r>
    <s v="Michelle Williams"/>
    <x v="7"/>
    <x v="0"/>
    <x v="0"/>
    <s v="AB-"/>
    <x v="0"/>
    <d v="2022-02-24T00:00:00"/>
    <s v="Sherry Hanson"/>
    <s v="Mathis Group"/>
    <n v="27616.896089999998"/>
    <x v="0"/>
    <n v="14450"/>
    <n v="117"/>
    <x v="1"/>
    <d v="2022-03-22T00:00:00"/>
    <s v="Penicillin"/>
    <s v="Abnormal"/>
    <n v="26"/>
    <x v="2"/>
    <s v="DiabetesHigh"/>
    <n v="2"/>
    <x v="0"/>
    <n v="24"/>
  </r>
  <r>
    <s v="Anthony Jones"/>
    <x v="62"/>
    <x v="2"/>
    <x v="1"/>
    <s v="AB-"/>
    <x v="1"/>
    <d v="2023-05-10T00:00:00"/>
    <s v="Ryan Chapman"/>
    <s v="Moss Inc"/>
    <n v="27613.258470000001"/>
    <x v="3"/>
    <n v="5747"/>
    <n v="278"/>
    <x v="1"/>
    <d v="2023-05-11T00:00:00"/>
    <s v="Lipitor"/>
    <s v="Inconclusive"/>
    <n v="1"/>
    <x v="0"/>
    <s v="AsthmaLow"/>
    <n v="5"/>
    <x v="1"/>
    <n v="10"/>
  </r>
  <r>
    <s v="Stephanie Knox"/>
    <x v="59"/>
    <x v="0"/>
    <x v="0"/>
    <s v="A-"/>
    <x v="2"/>
    <d v="2021-05-01T00:00:00"/>
    <s v="James Grant"/>
    <s v="Sims, Bates and Hawkins"/>
    <n v="27609.084299999999"/>
    <x v="0"/>
    <n v="20583"/>
    <n v="280"/>
    <x v="2"/>
    <d v="2021-05-28T00:00:00"/>
    <s v="Penicillin"/>
    <s v="Normal"/>
    <n v="27"/>
    <x v="2"/>
    <s v="ObesityHigh"/>
    <n v="5"/>
    <x v="4"/>
    <n v="1"/>
  </r>
  <r>
    <s v="Sharon Rose"/>
    <x v="63"/>
    <x v="2"/>
    <x v="1"/>
    <s v="B+"/>
    <x v="2"/>
    <d v="2021-01-04T00:00:00"/>
    <s v="Debbie Hernandez"/>
    <s v="Holland-Mendez"/>
    <n v="27607.46513"/>
    <x v="4"/>
    <n v="478"/>
    <n v="253"/>
    <x v="2"/>
    <d v="2021-01-29T00:00:00"/>
    <s v="Lipitor"/>
    <s v="Inconclusive"/>
    <n v="25"/>
    <x v="2"/>
    <s v="ObesityHigh"/>
    <n v="1"/>
    <x v="4"/>
    <n v="4"/>
  </r>
  <r>
    <s v="Wayne Tran"/>
    <x v="55"/>
    <x v="1"/>
    <x v="1"/>
    <s v="A+"/>
    <x v="2"/>
    <d v="2020-04-25T00:00:00"/>
    <s v="Mark Chambers"/>
    <s v="Davila PLC"/>
    <n v="27605.401839999999"/>
    <x v="2"/>
    <n v="6486"/>
    <n v="300"/>
    <x v="0"/>
    <d v="2020-05-14T00:00:00"/>
    <s v="Aspirin"/>
    <s v="Inconclusive"/>
    <n v="19"/>
    <x v="1"/>
    <s v="ObesityMed"/>
    <n v="4"/>
    <x v="3"/>
    <n v="25"/>
  </r>
  <r>
    <s v="Cheryl Frazier"/>
    <x v="40"/>
    <x v="1"/>
    <x v="0"/>
    <s v="A-"/>
    <x v="3"/>
    <d v="2021-11-02T00:00:00"/>
    <s v="Rebecca Andrews"/>
    <s v="Mendez LLC"/>
    <n v="27599.551100000001"/>
    <x v="4"/>
    <n v="32290"/>
    <n v="399"/>
    <x v="0"/>
    <d v="2021-11-09T00:00:00"/>
    <s v="Penicillin"/>
    <s v="Normal"/>
    <n v="7"/>
    <x v="0"/>
    <s v="ArthritisLow"/>
    <n v="11"/>
    <x v="4"/>
    <n v="2"/>
  </r>
  <r>
    <s v="Heather Taylor"/>
    <x v="32"/>
    <x v="1"/>
    <x v="1"/>
    <s v="B-"/>
    <x v="4"/>
    <d v="2022-04-21T00:00:00"/>
    <s v="Mark Martinez"/>
    <s v="Black and Sons"/>
    <n v="27597.98947"/>
    <x v="1"/>
    <n v="3379"/>
    <n v="371"/>
    <x v="2"/>
    <d v="2022-04-23T00:00:00"/>
    <s v="Aspirin"/>
    <s v="Inconclusive"/>
    <n v="2"/>
    <x v="0"/>
    <s v="HypertensionLow"/>
    <n v="4"/>
    <x v="0"/>
    <n v="21"/>
  </r>
  <r>
    <s v="Michael Burton"/>
    <x v="66"/>
    <x v="0"/>
    <x v="0"/>
    <s v="B+"/>
    <x v="4"/>
    <d v="2022-03-21T00:00:00"/>
    <s v="Douglas Young"/>
    <s v="Butler, Brown and Martinez"/>
    <n v="27594.909080000001"/>
    <x v="2"/>
    <n v="18575"/>
    <n v="191"/>
    <x v="1"/>
    <d v="2022-03-28T00:00:00"/>
    <s v="Paracetamol"/>
    <s v="Abnormal"/>
    <n v="7"/>
    <x v="0"/>
    <s v="HypertensionLow"/>
    <n v="3"/>
    <x v="0"/>
    <n v="21"/>
  </r>
  <r>
    <s v="Alexis Bailey"/>
    <x v="10"/>
    <x v="2"/>
    <x v="0"/>
    <s v="O-"/>
    <x v="1"/>
    <d v="2021-05-26T00:00:00"/>
    <s v="Ms. Monica Jones"/>
    <s v="Wu, Mitchell and Diaz"/>
    <n v="27591.330539999999"/>
    <x v="4"/>
    <n v="1994"/>
    <n v="169"/>
    <x v="1"/>
    <d v="2021-06-12T00:00:00"/>
    <s v="Aspirin"/>
    <s v="Abnormal"/>
    <n v="17"/>
    <x v="1"/>
    <s v="AsthmaMed"/>
    <n v="5"/>
    <x v="4"/>
    <n v="26"/>
  </r>
  <r>
    <s v="Victoria Lawrence"/>
    <x v="34"/>
    <x v="2"/>
    <x v="1"/>
    <s v="AB-"/>
    <x v="4"/>
    <d v="2022-05-24T00:00:00"/>
    <s v="Katherine Hurst"/>
    <s v="Taylor Ltd"/>
    <n v="27589.818289999999"/>
    <x v="1"/>
    <n v="12753"/>
    <n v="270"/>
    <x v="1"/>
    <d v="2022-06-17T00:00:00"/>
    <s v="Aspirin"/>
    <s v="Normal"/>
    <n v="24"/>
    <x v="2"/>
    <s v="HypertensionHigh"/>
    <n v="5"/>
    <x v="0"/>
    <n v="24"/>
  </r>
  <r>
    <s v="James Villanueva"/>
    <x v="59"/>
    <x v="0"/>
    <x v="0"/>
    <s v="B-"/>
    <x v="2"/>
    <d v="2020-01-27T00:00:00"/>
    <s v="Christina Anderson"/>
    <s v="Lowery-Lindsey"/>
    <n v="27583.919890000001"/>
    <x v="0"/>
    <n v="8587"/>
    <n v="215"/>
    <x v="2"/>
    <d v="2020-02-03T00:00:00"/>
    <s v="Paracetamol"/>
    <s v="Abnormal"/>
    <n v="7"/>
    <x v="0"/>
    <s v="ObesityLow"/>
    <n v="1"/>
    <x v="3"/>
    <n v="27"/>
  </r>
  <r>
    <s v="Brittany Randall"/>
    <x v="54"/>
    <x v="1"/>
    <x v="0"/>
    <s v="AB+"/>
    <x v="0"/>
    <d v="2022-02-21T00:00:00"/>
    <s v="Pamela Shannon"/>
    <s v="Riley and Sons"/>
    <n v="27582.964970000001"/>
    <x v="4"/>
    <n v="35423"/>
    <n v="343"/>
    <x v="1"/>
    <d v="2022-03-22T00:00:00"/>
    <s v="Penicillin"/>
    <s v="Inconclusive"/>
    <n v="29"/>
    <x v="2"/>
    <s v="DiabetesHigh"/>
    <n v="2"/>
    <x v="0"/>
    <n v="21"/>
  </r>
  <r>
    <s v="Timothy Hill"/>
    <x v="52"/>
    <x v="0"/>
    <x v="1"/>
    <s v="B+"/>
    <x v="3"/>
    <d v="2023-04-08T00:00:00"/>
    <s v="Jerome Roberts"/>
    <s v="Acevedo LLC"/>
    <n v="27577.667359999999"/>
    <x v="0"/>
    <n v="12983"/>
    <n v="320"/>
    <x v="0"/>
    <d v="2023-04-21T00:00:00"/>
    <s v="Penicillin"/>
    <s v="Inconclusive"/>
    <n v="13"/>
    <x v="1"/>
    <s v="ArthritisMed"/>
    <n v="4"/>
    <x v="1"/>
    <n v="8"/>
  </r>
  <r>
    <s v="Pamela Rice"/>
    <x v="43"/>
    <x v="1"/>
    <x v="1"/>
    <s v="B+"/>
    <x v="4"/>
    <d v="2020-08-24T00:00:00"/>
    <s v="James Sanchez"/>
    <s v="Mills PLC"/>
    <n v="27572.659899999999"/>
    <x v="3"/>
    <n v="26893"/>
    <n v="430"/>
    <x v="2"/>
    <d v="2020-08-29T00:00:00"/>
    <s v="Ibuprofen"/>
    <s v="Normal"/>
    <n v="5"/>
    <x v="0"/>
    <s v="HypertensionLow"/>
    <n v="8"/>
    <x v="3"/>
    <n v="24"/>
  </r>
  <r>
    <s v="Rachel Alvarez"/>
    <x v="16"/>
    <x v="0"/>
    <x v="1"/>
    <s v="B-"/>
    <x v="3"/>
    <d v="2019-07-31T00:00:00"/>
    <s v="Melissa Cain"/>
    <s v="Hunter-Taylor"/>
    <n v="27572.475610000001"/>
    <x v="0"/>
    <n v="14781"/>
    <n v="205"/>
    <x v="0"/>
    <d v="2019-08-15T00:00:00"/>
    <s v="Lipitor"/>
    <s v="Inconclusive"/>
    <n v="15"/>
    <x v="1"/>
    <s v="ArthritisMed"/>
    <n v="7"/>
    <x v="2"/>
    <n v="31"/>
  </r>
  <r>
    <s v="Daniel Moore"/>
    <x v="16"/>
    <x v="0"/>
    <x v="0"/>
    <s v="A+"/>
    <x v="5"/>
    <d v="2022-09-24T00:00:00"/>
    <s v="Charles Cruz"/>
    <s v="Daniel Group"/>
    <n v="27553.50819"/>
    <x v="0"/>
    <n v="22353"/>
    <n v="499"/>
    <x v="0"/>
    <d v="2022-10-10T00:00:00"/>
    <s v="Penicillin"/>
    <s v="Normal"/>
    <n v="16"/>
    <x v="1"/>
    <s v="CancerMed"/>
    <n v="9"/>
    <x v="0"/>
    <n v="24"/>
  </r>
  <r>
    <s v="John Brown"/>
    <x v="67"/>
    <x v="3"/>
    <x v="1"/>
    <s v="AB-"/>
    <x v="2"/>
    <d v="2019-07-17T00:00:00"/>
    <s v="Kyle Soto"/>
    <s v="Smith-Cox"/>
    <n v="27542.208559999999"/>
    <x v="1"/>
    <n v="10426"/>
    <n v="391"/>
    <x v="0"/>
    <d v="2019-07-18T00:00:00"/>
    <s v="Penicillin"/>
    <s v="Normal"/>
    <n v="1"/>
    <x v="0"/>
    <s v="ObesityLow"/>
    <n v="7"/>
    <x v="2"/>
    <n v="17"/>
  </r>
  <r>
    <s v="Emily Young"/>
    <x v="32"/>
    <x v="1"/>
    <x v="0"/>
    <s v="AB-"/>
    <x v="0"/>
    <d v="2019-11-25T00:00:00"/>
    <s v="William Carroll"/>
    <s v="Guzman PLC"/>
    <n v="27530.054769999999"/>
    <x v="1"/>
    <n v="38667"/>
    <n v="205"/>
    <x v="1"/>
    <d v="2019-12-02T00:00:00"/>
    <s v="Penicillin"/>
    <s v="Abnormal"/>
    <n v="7"/>
    <x v="0"/>
    <s v="DiabetesLow"/>
    <n v="11"/>
    <x v="2"/>
    <n v="25"/>
  </r>
  <r>
    <s v="Donald Ramsey"/>
    <x v="61"/>
    <x v="0"/>
    <x v="0"/>
    <s v="O+"/>
    <x v="2"/>
    <d v="2021-01-30T00:00:00"/>
    <s v="Amber Pope DDS"/>
    <s v="Rodriguez, Wright and Jackson"/>
    <n v="27526.958480000001"/>
    <x v="0"/>
    <n v="20526"/>
    <n v="300"/>
    <x v="2"/>
    <d v="2021-02-22T00:00:00"/>
    <s v="Penicillin"/>
    <s v="Inconclusive"/>
    <n v="23"/>
    <x v="2"/>
    <s v="ObesityHigh"/>
    <n v="1"/>
    <x v="4"/>
    <n v="30"/>
  </r>
  <r>
    <s v="John Harper"/>
    <x v="53"/>
    <x v="2"/>
    <x v="0"/>
    <s v="B+"/>
    <x v="5"/>
    <d v="2018-12-13T00:00:00"/>
    <s v="Brittany West"/>
    <s v="Moody, Wagner and Heath"/>
    <n v="27526.617610000001"/>
    <x v="2"/>
    <n v="54419"/>
    <n v="331"/>
    <x v="0"/>
    <d v="2018-12-26T00:00:00"/>
    <s v="Aspirin"/>
    <s v="Abnormal"/>
    <n v="13"/>
    <x v="1"/>
    <s v="CancerMed"/>
    <n v="12"/>
    <x v="5"/>
    <n v="13"/>
  </r>
  <r>
    <s v="Jacqueline Harvey"/>
    <x v="58"/>
    <x v="3"/>
    <x v="0"/>
    <s v="B-"/>
    <x v="1"/>
    <d v="2019-05-06T00:00:00"/>
    <s v="Stephanie Johnson MD"/>
    <s v="Watson, Silva and Robinson"/>
    <n v="27522.850699999999"/>
    <x v="4"/>
    <n v="15496"/>
    <n v="134"/>
    <x v="2"/>
    <d v="2019-06-04T00:00:00"/>
    <s v="Penicillin"/>
    <s v="Inconclusive"/>
    <n v="29"/>
    <x v="2"/>
    <s v="AsthmaHigh"/>
    <n v="5"/>
    <x v="2"/>
    <n v="6"/>
  </r>
  <r>
    <s v="Michael King"/>
    <x v="9"/>
    <x v="1"/>
    <x v="1"/>
    <s v="AB+"/>
    <x v="4"/>
    <d v="2021-09-25T00:00:00"/>
    <s v="Ethan Wilson"/>
    <s v="Jones Group"/>
    <n v="27521.551469999999"/>
    <x v="1"/>
    <n v="7232"/>
    <n v="344"/>
    <x v="1"/>
    <d v="2021-09-29T00:00:00"/>
    <s v="Lipitor"/>
    <s v="Inconclusive"/>
    <n v="4"/>
    <x v="0"/>
    <s v="HypertensionLow"/>
    <n v="9"/>
    <x v="4"/>
    <n v="25"/>
  </r>
  <r>
    <s v="Richard Mason"/>
    <x v="6"/>
    <x v="0"/>
    <x v="0"/>
    <s v="B+"/>
    <x v="2"/>
    <d v="2023-07-15T00:00:00"/>
    <s v="Brandon Lucas"/>
    <s v="Black-Evans"/>
    <n v="27520.358059999999"/>
    <x v="0"/>
    <n v="4010"/>
    <n v="175"/>
    <x v="2"/>
    <d v="2023-08-01T00:00:00"/>
    <s v="Ibuprofen"/>
    <s v="Inconclusive"/>
    <n v="17"/>
    <x v="1"/>
    <s v="ObesityMed"/>
    <n v="7"/>
    <x v="1"/>
    <n v="15"/>
  </r>
  <r>
    <s v="Christian Robertson"/>
    <x v="39"/>
    <x v="0"/>
    <x v="1"/>
    <s v="A+"/>
    <x v="4"/>
    <d v="2022-03-14T00:00:00"/>
    <s v="Erin Giles"/>
    <s v="Clark-Johnson"/>
    <n v="27519.476159999998"/>
    <x v="0"/>
    <n v="11797"/>
    <n v="149"/>
    <x v="2"/>
    <d v="2022-03-17T00:00:00"/>
    <s v="Lipitor"/>
    <s v="Abnormal"/>
    <n v="3"/>
    <x v="0"/>
    <s v="HypertensionLow"/>
    <n v="3"/>
    <x v="0"/>
    <n v="14"/>
  </r>
  <r>
    <s v="Mr. William Bentley Jr."/>
    <x v="17"/>
    <x v="0"/>
    <x v="1"/>
    <s v="AB+"/>
    <x v="3"/>
    <d v="2022-02-24T00:00:00"/>
    <s v="Troy Fields"/>
    <s v="Curtis and Sons"/>
    <n v="27518.173849999999"/>
    <x v="0"/>
    <n v="12051"/>
    <n v="278"/>
    <x v="0"/>
    <d v="2022-03-02T00:00:00"/>
    <s v="Penicillin"/>
    <s v="Normal"/>
    <n v="6"/>
    <x v="0"/>
    <s v="ArthritisLow"/>
    <n v="2"/>
    <x v="0"/>
    <n v="24"/>
  </r>
  <r>
    <s v="Susan Watkins"/>
    <x v="36"/>
    <x v="0"/>
    <x v="1"/>
    <s v="A+"/>
    <x v="4"/>
    <d v="2023-07-09T00:00:00"/>
    <s v="Steven Hall"/>
    <s v="Leon, Garcia and Morales"/>
    <n v="27512.136340000001"/>
    <x v="2"/>
    <n v="11897"/>
    <n v="411"/>
    <x v="1"/>
    <d v="2023-07-31T00:00:00"/>
    <s v="Ibuprofen"/>
    <s v="Inconclusive"/>
    <n v="22"/>
    <x v="2"/>
    <s v="HypertensionHigh"/>
    <n v="7"/>
    <x v="1"/>
    <n v="9"/>
  </r>
  <r>
    <s v="Carol Allen"/>
    <x v="21"/>
    <x v="1"/>
    <x v="0"/>
    <s v="A+"/>
    <x v="4"/>
    <d v="2020-09-19T00:00:00"/>
    <s v="Spencer Smith"/>
    <s v="Thompson, Payne and Davis"/>
    <n v="27511.60111"/>
    <x v="3"/>
    <n v="25487"/>
    <n v="216"/>
    <x v="2"/>
    <d v="2020-09-21T00:00:00"/>
    <s v="Lipitor"/>
    <s v="Inconclusive"/>
    <n v="2"/>
    <x v="0"/>
    <s v="HypertensionLow"/>
    <n v="9"/>
    <x v="3"/>
    <n v="19"/>
  </r>
  <r>
    <s v="Ann Morgan"/>
    <x v="52"/>
    <x v="0"/>
    <x v="1"/>
    <s v="O+"/>
    <x v="4"/>
    <d v="2021-11-28T00:00:00"/>
    <s v="Douglas Lewis"/>
    <s v="Schultz Group"/>
    <n v="27510.86922"/>
    <x v="0"/>
    <n v="23372"/>
    <n v="138"/>
    <x v="1"/>
    <d v="2021-12-27T00:00:00"/>
    <s v="Penicillin"/>
    <s v="Abnormal"/>
    <n v="29"/>
    <x v="2"/>
    <s v="HypertensionHigh"/>
    <n v="11"/>
    <x v="4"/>
    <n v="28"/>
  </r>
  <r>
    <s v="Aaron Patel"/>
    <x v="22"/>
    <x v="0"/>
    <x v="0"/>
    <s v="AB+"/>
    <x v="4"/>
    <d v="2021-04-10T00:00:00"/>
    <s v="Thomas Cohen"/>
    <s v="Williams and Sons"/>
    <n v="27510.372500000001"/>
    <x v="0"/>
    <n v="31930"/>
    <n v="390"/>
    <x v="2"/>
    <d v="2021-05-07T00:00:00"/>
    <s v="Lipitor"/>
    <s v="Normal"/>
    <n v="27"/>
    <x v="2"/>
    <s v="HypertensionHigh"/>
    <n v="4"/>
    <x v="4"/>
    <n v="10"/>
  </r>
  <r>
    <s v="Elizabeth Johnson"/>
    <x v="60"/>
    <x v="1"/>
    <x v="0"/>
    <s v="A+"/>
    <x v="5"/>
    <d v="2021-05-02T00:00:00"/>
    <s v="Ryan Herring"/>
    <s v="Hill Ltd"/>
    <n v="27508.489549999998"/>
    <x v="1"/>
    <n v="26530"/>
    <n v="131"/>
    <x v="0"/>
    <d v="2021-05-13T00:00:00"/>
    <s v="Aspirin"/>
    <s v="Abnormal"/>
    <n v="11"/>
    <x v="1"/>
    <s v="CancerMed"/>
    <n v="5"/>
    <x v="4"/>
    <n v="2"/>
  </r>
  <r>
    <s v="James Kerr"/>
    <x v="21"/>
    <x v="1"/>
    <x v="0"/>
    <s v="AB+"/>
    <x v="1"/>
    <d v="2019-10-08T00:00:00"/>
    <s v="Wendy Holland"/>
    <s v="Mccarty-Rodriguez"/>
    <n v="27496.680609999999"/>
    <x v="3"/>
    <n v="42253"/>
    <n v="167"/>
    <x v="1"/>
    <d v="2019-10-12T00:00:00"/>
    <s v="Lipitor"/>
    <s v="Inconclusive"/>
    <n v="4"/>
    <x v="0"/>
    <s v="AsthmaLow"/>
    <n v="10"/>
    <x v="2"/>
    <n v="8"/>
  </r>
  <r>
    <s v="Jennifer Stewart"/>
    <x v="26"/>
    <x v="0"/>
    <x v="1"/>
    <s v="AB-"/>
    <x v="4"/>
    <d v="2022-11-22T00:00:00"/>
    <s v="Brandy Cook"/>
    <s v="Hughes-Jennings"/>
    <n v="27492.161629999999"/>
    <x v="0"/>
    <n v="1413"/>
    <n v="278"/>
    <x v="1"/>
    <d v="2022-12-11T00:00:00"/>
    <s v="Ibuprofen"/>
    <s v="Normal"/>
    <n v="19"/>
    <x v="1"/>
    <s v="HypertensionMed"/>
    <n v="11"/>
    <x v="0"/>
    <n v="22"/>
  </r>
  <r>
    <s v="Roger Curry"/>
    <x v="7"/>
    <x v="0"/>
    <x v="0"/>
    <s v="A+"/>
    <x v="2"/>
    <d v="2022-05-11T00:00:00"/>
    <s v="Anthony Hoffman"/>
    <s v="Morgan Inc"/>
    <n v="27490.548470000002"/>
    <x v="4"/>
    <n v="1467"/>
    <n v="298"/>
    <x v="0"/>
    <d v="2022-05-28T00:00:00"/>
    <s v="Aspirin"/>
    <s v="Abnormal"/>
    <n v="17"/>
    <x v="1"/>
    <s v="ObesityMed"/>
    <n v="5"/>
    <x v="0"/>
    <n v="11"/>
  </r>
  <r>
    <s v="Jennifer Sutton"/>
    <x v="23"/>
    <x v="0"/>
    <x v="1"/>
    <s v="A-"/>
    <x v="0"/>
    <d v="2022-05-31T00:00:00"/>
    <s v="Mackenzie Mason"/>
    <s v="Lopez-Horne"/>
    <n v="27463.296849999999"/>
    <x v="0"/>
    <n v="10609"/>
    <n v="344"/>
    <x v="1"/>
    <d v="2022-06-21T00:00:00"/>
    <s v="Aspirin"/>
    <s v="Abnormal"/>
    <n v="21"/>
    <x v="2"/>
    <s v="DiabetesHigh"/>
    <n v="5"/>
    <x v="0"/>
    <n v="31"/>
  </r>
  <r>
    <s v="Alex Patel"/>
    <x v="7"/>
    <x v="0"/>
    <x v="0"/>
    <s v="AB-"/>
    <x v="5"/>
    <d v="2020-01-17T00:00:00"/>
    <s v="April Shea"/>
    <s v="Jacobs, Woodard and Thompson"/>
    <n v="27461.681100000002"/>
    <x v="0"/>
    <n v="65298"/>
    <n v="483"/>
    <x v="0"/>
    <d v="2020-02-06T00:00:00"/>
    <s v="Penicillin"/>
    <s v="Inconclusive"/>
    <n v="20"/>
    <x v="2"/>
    <s v="CancerHigh"/>
    <n v="1"/>
    <x v="3"/>
    <n v="17"/>
  </r>
  <r>
    <s v="Derek Sims"/>
    <x v="19"/>
    <x v="0"/>
    <x v="0"/>
    <s v="AB+"/>
    <x v="1"/>
    <d v="2019-03-24T00:00:00"/>
    <s v="Alicia Griffin"/>
    <s v="Chavez Ltd"/>
    <n v="27456.894810000002"/>
    <x v="3"/>
    <n v="18019"/>
    <n v="432"/>
    <x v="0"/>
    <d v="2019-04-13T00:00:00"/>
    <s v="Aspirin"/>
    <s v="Normal"/>
    <n v="20"/>
    <x v="2"/>
    <s v="AsthmaHigh"/>
    <n v="3"/>
    <x v="2"/>
    <n v="24"/>
  </r>
  <r>
    <s v="Lisa Davis"/>
    <x v="67"/>
    <x v="3"/>
    <x v="1"/>
    <s v="A+"/>
    <x v="4"/>
    <d v="2020-05-15T00:00:00"/>
    <s v="Michael Shaw"/>
    <s v="Ward Inc"/>
    <n v="27448.212459999999"/>
    <x v="4"/>
    <n v="24551"/>
    <n v="295"/>
    <x v="1"/>
    <d v="2020-06-03T00:00:00"/>
    <s v="Penicillin"/>
    <s v="Abnormal"/>
    <n v="19"/>
    <x v="1"/>
    <s v="HypertensionMed"/>
    <n v="5"/>
    <x v="3"/>
    <n v="15"/>
  </r>
  <r>
    <s v="Javier Green"/>
    <x v="0"/>
    <x v="0"/>
    <x v="1"/>
    <s v="O+"/>
    <x v="5"/>
    <d v="2020-12-15T00:00:00"/>
    <s v="Elizabeth Martinez"/>
    <s v="Williams Ltd"/>
    <n v="27445.27361"/>
    <x v="0"/>
    <n v="33034"/>
    <n v="183"/>
    <x v="0"/>
    <d v="2021-01-05T00:00:00"/>
    <s v="Aspirin"/>
    <s v="Abnormal"/>
    <n v="21"/>
    <x v="2"/>
    <s v="CancerHigh"/>
    <n v="12"/>
    <x v="3"/>
    <n v="15"/>
  </r>
  <r>
    <s v="Derek Elliott"/>
    <x v="50"/>
    <x v="3"/>
    <x v="0"/>
    <s v="O+"/>
    <x v="1"/>
    <d v="2020-12-20T00:00:00"/>
    <s v="Raymond Drake"/>
    <s v="Webb, Smith and Oliver"/>
    <n v="27443.139330000002"/>
    <x v="1"/>
    <n v="13934"/>
    <n v="252"/>
    <x v="2"/>
    <d v="2020-12-22T00:00:00"/>
    <s v="Ibuprofen"/>
    <s v="Abnormal"/>
    <n v="2"/>
    <x v="0"/>
    <s v="AsthmaLow"/>
    <n v="12"/>
    <x v="3"/>
    <n v="20"/>
  </r>
  <r>
    <s v="Joyce Ramirez"/>
    <x v="65"/>
    <x v="0"/>
    <x v="0"/>
    <s v="B-"/>
    <x v="2"/>
    <d v="2019-03-18T00:00:00"/>
    <s v="Laura Mitchell"/>
    <s v="Mccarthy PLC"/>
    <n v="27442.187750000001"/>
    <x v="4"/>
    <n v="742"/>
    <n v="231"/>
    <x v="2"/>
    <d v="2019-03-30T00:00:00"/>
    <s v="Paracetamol"/>
    <s v="Inconclusive"/>
    <n v="12"/>
    <x v="1"/>
    <s v="ObesityMed"/>
    <n v="3"/>
    <x v="2"/>
    <n v="18"/>
  </r>
  <r>
    <s v="Tara Morris"/>
    <x v="19"/>
    <x v="0"/>
    <x v="1"/>
    <s v="A+"/>
    <x v="4"/>
    <d v="2022-10-11T00:00:00"/>
    <s v="Ronald Anderson"/>
    <s v="Aguilar and Sons"/>
    <n v="27437.772560000001"/>
    <x v="1"/>
    <n v="27314"/>
    <n v="106"/>
    <x v="1"/>
    <d v="2022-11-01T00:00:00"/>
    <s v="Aspirin"/>
    <s v="Abnormal"/>
    <n v="21"/>
    <x v="2"/>
    <s v="HypertensionHigh"/>
    <n v="10"/>
    <x v="0"/>
    <n v="11"/>
  </r>
  <r>
    <s v="Joseph Woods"/>
    <x v="46"/>
    <x v="0"/>
    <x v="0"/>
    <s v="AB+"/>
    <x v="2"/>
    <d v="2020-03-19T00:00:00"/>
    <s v="Mark Kim"/>
    <s v="Villa, Thomas and Krause"/>
    <n v="27436.202010000001"/>
    <x v="4"/>
    <n v="17282"/>
    <n v="189"/>
    <x v="1"/>
    <d v="2020-04-08T00:00:00"/>
    <s v="Penicillin"/>
    <s v="Abnormal"/>
    <n v="20"/>
    <x v="2"/>
    <s v="ObesityHigh"/>
    <n v="3"/>
    <x v="3"/>
    <n v="19"/>
  </r>
  <r>
    <s v="David Taylor"/>
    <x v="2"/>
    <x v="0"/>
    <x v="1"/>
    <s v="AB-"/>
    <x v="3"/>
    <d v="2022-01-30T00:00:00"/>
    <s v="Helen Kim"/>
    <s v="King-Williams"/>
    <n v="27434.65021"/>
    <x v="3"/>
    <n v="35363"/>
    <n v="147"/>
    <x v="0"/>
    <d v="2022-01-31T00:00:00"/>
    <s v="Ibuprofen"/>
    <s v="Inconclusive"/>
    <n v="1"/>
    <x v="0"/>
    <s v="ArthritisLow"/>
    <n v="1"/>
    <x v="0"/>
    <n v="30"/>
  </r>
  <r>
    <s v="Pamela Garcia"/>
    <x v="61"/>
    <x v="0"/>
    <x v="1"/>
    <s v="B+"/>
    <x v="5"/>
    <d v="2022-10-30T00:00:00"/>
    <s v="Raymond Dominguez"/>
    <s v="Costa Inc"/>
    <n v="27426.381730000001"/>
    <x v="3"/>
    <n v="52568"/>
    <n v="313"/>
    <x v="0"/>
    <d v="2022-10-31T00:00:00"/>
    <s v="Penicillin"/>
    <s v="Inconclusive"/>
    <n v="1"/>
    <x v="0"/>
    <s v="CancerLow"/>
    <n v="10"/>
    <x v="0"/>
    <n v="30"/>
  </r>
  <r>
    <s v="Dawn Hawkins"/>
    <x v="31"/>
    <x v="2"/>
    <x v="1"/>
    <s v="AB+"/>
    <x v="3"/>
    <d v="2021-10-09T00:00:00"/>
    <s v="Shawn White"/>
    <s v="Jones, Martinez and Whitehead"/>
    <n v="27403.417870000001"/>
    <x v="2"/>
    <n v="1639"/>
    <n v="296"/>
    <x v="0"/>
    <d v="2021-10-13T00:00:00"/>
    <s v="Lipitor"/>
    <s v="Inconclusive"/>
    <n v="4"/>
    <x v="0"/>
    <s v="ArthritisLow"/>
    <n v="10"/>
    <x v="4"/>
    <n v="9"/>
  </r>
  <r>
    <s v="Cory Williams"/>
    <x v="40"/>
    <x v="1"/>
    <x v="0"/>
    <s v="B-"/>
    <x v="3"/>
    <d v="2023-10-17T00:00:00"/>
    <s v="Haley Smith"/>
    <s v="Ryan, Lee and Rose"/>
    <n v="27399.63234"/>
    <x v="1"/>
    <n v="18370"/>
    <n v="101"/>
    <x v="0"/>
    <d v="2023-10-20T00:00:00"/>
    <s v="Ibuprofen"/>
    <s v="Abnormal"/>
    <n v="3"/>
    <x v="0"/>
    <s v="ArthritisLow"/>
    <n v="10"/>
    <x v="1"/>
    <n v="17"/>
  </r>
  <r>
    <s v="Stacy Moody"/>
    <x v="52"/>
    <x v="0"/>
    <x v="0"/>
    <s v="A+"/>
    <x v="5"/>
    <d v="2022-11-26T00:00:00"/>
    <s v="Heather Obrien"/>
    <s v="Johnson, Arias and Garcia"/>
    <n v="27391.625619999999"/>
    <x v="2"/>
    <n v="9541"/>
    <n v="348"/>
    <x v="1"/>
    <d v="2022-12-26T00:00:00"/>
    <s v="Aspirin"/>
    <s v="Normal"/>
    <n v="30"/>
    <x v="2"/>
    <s v="CancerHigh"/>
    <n v="11"/>
    <x v="0"/>
    <n v="26"/>
  </r>
  <r>
    <s v="Gabriel Rodriguez"/>
    <x v="6"/>
    <x v="0"/>
    <x v="1"/>
    <s v="O-"/>
    <x v="0"/>
    <d v="2021-03-12T00:00:00"/>
    <s v="Jorge Alexander"/>
    <s v="Schmidt and Sons"/>
    <n v="27381.092280000001"/>
    <x v="0"/>
    <n v="30444"/>
    <n v="183"/>
    <x v="2"/>
    <d v="2021-03-31T00:00:00"/>
    <s v="Lipitor"/>
    <s v="Abnormal"/>
    <n v="19"/>
    <x v="1"/>
    <s v="DiabetesMed"/>
    <n v="3"/>
    <x v="4"/>
    <n v="12"/>
  </r>
  <r>
    <s v="Danny Scott"/>
    <x v="51"/>
    <x v="0"/>
    <x v="0"/>
    <s v="A+"/>
    <x v="1"/>
    <d v="2019-11-15T00:00:00"/>
    <s v="Heather Williams"/>
    <s v="Sanchez Inc"/>
    <n v="27374.08509"/>
    <x v="0"/>
    <n v="2134"/>
    <n v="279"/>
    <x v="1"/>
    <d v="2019-11-22T00:00:00"/>
    <s v="Aspirin"/>
    <s v="Normal"/>
    <n v="7"/>
    <x v="0"/>
    <s v="AsthmaLow"/>
    <n v="11"/>
    <x v="2"/>
    <n v="15"/>
  </r>
  <r>
    <s v="Kenneth Garcia"/>
    <x v="3"/>
    <x v="2"/>
    <x v="1"/>
    <s v="AB+"/>
    <x v="3"/>
    <d v="2019-03-14T00:00:00"/>
    <s v="Matthew Stark"/>
    <s v="Le, Torres and Jackson"/>
    <n v="27373.146410000001"/>
    <x v="0"/>
    <n v="12691"/>
    <n v="274"/>
    <x v="0"/>
    <d v="2019-03-22T00:00:00"/>
    <s v="Lipitor"/>
    <s v="Inconclusive"/>
    <n v="8"/>
    <x v="0"/>
    <s v="ArthritisLow"/>
    <n v="3"/>
    <x v="2"/>
    <n v="14"/>
  </r>
  <r>
    <s v="Diane Martinez"/>
    <x v="4"/>
    <x v="2"/>
    <x v="1"/>
    <s v="O+"/>
    <x v="2"/>
    <d v="2019-05-14T00:00:00"/>
    <s v="Mrs. Jill Bell PhD"/>
    <s v="Johnson, Williams and Harris"/>
    <n v="27372.08797"/>
    <x v="3"/>
    <n v="3126"/>
    <n v="239"/>
    <x v="1"/>
    <d v="2019-05-25T00:00:00"/>
    <s v="Paracetamol"/>
    <s v="Normal"/>
    <n v="11"/>
    <x v="1"/>
    <s v="ObesityMed"/>
    <n v="5"/>
    <x v="2"/>
    <n v="14"/>
  </r>
  <r>
    <s v="Kathryn Mitchell"/>
    <x v="64"/>
    <x v="3"/>
    <x v="0"/>
    <s v="A+"/>
    <x v="4"/>
    <d v="2021-12-29T00:00:00"/>
    <s v="Robert Martin"/>
    <s v="Chan-Davis"/>
    <n v="27366.27621"/>
    <x v="2"/>
    <n v="1755"/>
    <n v="489"/>
    <x v="1"/>
    <d v="2022-01-18T00:00:00"/>
    <s v="Paracetamol"/>
    <s v="Normal"/>
    <n v="20"/>
    <x v="2"/>
    <s v="HypertensionHigh"/>
    <n v="12"/>
    <x v="4"/>
    <n v="29"/>
  </r>
  <r>
    <s v="Rebekah Thomas"/>
    <x v="50"/>
    <x v="3"/>
    <x v="1"/>
    <s v="B+"/>
    <x v="1"/>
    <d v="2019-02-28T00:00:00"/>
    <s v="Frederick Matthews"/>
    <s v="West, Alvarez and Davis"/>
    <n v="27360.577740000001"/>
    <x v="2"/>
    <n v="39110"/>
    <n v="118"/>
    <x v="2"/>
    <d v="2019-03-24T00:00:00"/>
    <s v="Penicillin"/>
    <s v="Abnormal"/>
    <n v="24"/>
    <x v="2"/>
    <s v="AsthmaHigh"/>
    <n v="2"/>
    <x v="2"/>
    <n v="28"/>
  </r>
  <r>
    <s v="Marissa French"/>
    <x v="31"/>
    <x v="2"/>
    <x v="1"/>
    <s v="O+"/>
    <x v="1"/>
    <d v="2022-06-26T00:00:00"/>
    <s v="Tina Bond"/>
    <s v="Allen Group"/>
    <n v="27354.38869"/>
    <x v="1"/>
    <n v="16102"/>
    <n v="128"/>
    <x v="1"/>
    <d v="2022-06-27T00:00:00"/>
    <s v="Paracetamol"/>
    <s v="Normal"/>
    <n v="1"/>
    <x v="0"/>
    <s v="AsthmaLow"/>
    <n v="6"/>
    <x v="0"/>
    <n v="26"/>
  </r>
  <r>
    <s v="Nicole Bradley"/>
    <x v="66"/>
    <x v="0"/>
    <x v="0"/>
    <s v="AB-"/>
    <x v="0"/>
    <d v="2023-04-09T00:00:00"/>
    <s v="John May"/>
    <s v="House Group"/>
    <n v="27351.152829999999"/>
    <x v="2"/>
    <n v="47612"/>
    <n v="350"/>
    <x v="1"/>
    <d v="2023-04-30T00:00:00"/>
    <s v="Aspirin"/>
    <s v="Abnormal"/>
    <n v="21"/>
    <x v="2"/>
    <s v="DiabetesHigh"/>
    <n v="4"/>
    <x v="1"/>
    <n v="9"/>
  </r>
  <r>
    <s v="Jo Reyes"/>
    <x v="55"/>
    <x v="1"/>
    <x v="1"/>
    <s v="B+"/>
    <x v="0"/>
    <d v="2020-02-25T00:00:00"/>
    <s v="Rebecca Morton"/>
    <s v="Gordon, King and Jordan"/>
    <n v="27350.602989999999"/>
    <x v="2"/>
    <n v="54389"/>
    <n v="251"/>
    <x v="1"/>
    <d v="2020-03-11T00:00:00"/>
    <s v="Ibuprofen"/>
    <s v="Normal"/>
    <n v="15"/>
    <x v="1"/>
    <s v="DiabetesMed"/>
    <n v="2"/>
    <x v="3"/>
    <n v="25"/>
  </r>
  <r>
    <s v="Thomas Gonzales"/>
    <x v="29"/>
    <x v="3"/>
    <x v="1"/>
    <s v="A+"/>
    <x v="4"/>
    <d v="2022-08-15T00:00:00"/>
    <s v="Austin Roberts"/>
    <s v="Graham Inc"/>
    <n v="27344.735089999998"/>
    <x v="1"/>
    <n v="26776"/>
    <n v="122"/>
    <x v="1"/>
    <d v="2022-09-07T00:00:00"/>
    <s v="Penicillin"/>
    <s v="Normal"/>
    <n v="23"/>
    <x v="2"/>
    <s v="HypertensionHigh"/>
    <n v="8"/>
    <x v="0"/>
    <n v="15"/>
  </r>
  <r>
    <s v="George Day"/>
    <x v="39"/>
    <x v="0"/>
    <x v="0"/>
    <s v="AB-"/>
    <x v="4"/>
    <d v="2019-12-08T00:00:00"/>
    <s v="Sarah Cochran"/>
    <s v="Osborne-Fowler"/>
    <n v="27342.93115"/>
    <x v="3"/>
    <n v="18874"/>
    <n v="323"/>
    <x v="1"/>
    <d v="2019-12-15T00:00:00"/>
    <s v="Ibuprofen"/>
    <s v="Inconclusive"/>
    <n v="7"/>
    <x v="0"/>
    <s v="HypertensionLow"/>
    <n v="12"/>
    <x v="2"/>
    <n v="8"/>
  </r>
  <r>
    <s v="Mary Brown"/>
    <x v="32"/>
    <x v="1"/>
    <x v="1"/>
    <s v="A+"/>
    <x v="5"/>
    <d v="2021-09-21T00:00:00"/>
    <s v="David Stephenson"/>
    <s v="Rojas-Underwood"/>
    <n v="27338.545139999998"/>
    <x v="3"/>
    <n v="43179"/>
    <n v="375"/>
    <x v="0"/>
    <d v="2021-09-26T00:00:00"/>
    <s v="Aspirin"/>
    <s v="Normal"/>
    <n v="5"/>
    <x v="0"/>
    <s v="CancerLow"/>
    <n v="9"/>
    <x v="4"/>
    <n v="21"/>
  </r>
  <r>
    <s v="Victoria Fleming"/>
    <x v="34"/>
    <x v="2"/>
    <x v="0"/>
    <s v="AB-"/>
    <x v="1"/>
    <d v="2020-01-31T00:00:00"/>
    <s v="Cindy Rodriguez"/>
    <s v="Brown-Hopkins"/>
    <n v="27333.122169999999"/>
    <x v="1"/>
    <n v="17933"/>
    <n v="432"/>
    <x v="0"/>
    <d v="2020-02-23T00:00:00"/>
    <s v="Paracetamol"/>
    <s v="Normal"/>
    <n v="23"/>
    <x v="2"/>
    <s v="AsthmaHigh"/>
    <n v="1"/>
    <x v="3"/>
    <n v="31"/>
  </r>
  <r>
    <s v="Felicia Casey MD"/>
    <x v="16"/>
    <x v="0"/>
    <x v="1"/>
    <s v="A-"/>
    <x v="0"/>
    <d v="2023-04-13T00:00:00"/>
    <s v="Andrew Holloway"/>
    <s v="Hatfield-Klein"/>
    <n v="27328.850480000001"/>
    <x v="2"/>
    <n v="15039"/>
    <n v="210"/>
    <x v="1"/>
    <d v="2023-04-14T00:00:00"/>
    <s v="Aspirin"/>
    <s v="Normal"/>
    <n v="1"/>
    <x v="0"/>
    <s v="DiabetesLow"/>
    <n v="4"/>
    <x v="1"/>
    <n v="13"/>
  </r>
  <r>
    <s v="Julian Savage"/>
    <x v="41"/>
    <x v="2"/>
    <x v="0"/>
    <s v="A+"/>
    <x v="0"/>
    <d v="2019-01-11T00:00:00"/>
    <s v="Lauren Johnson"/>
    <s v="Owens, Reyes and Evans"/>
    <n v="27327.757320000001"/>
    <x v="2"/>
    <n v="4094"/>
    <n v="476"/>
    <x v="2"/>
    <d v="2019-01-29T00:00:00"/>
    <s v="Paracetamol"/>
    <s v="Inconclusive"/>
    <n v="18"/>
    <x v="1"/>
    <s v="DiabetesMed"/>
    <n v="1"/>
    <x v="2"/>
    <n v="11"/>
  </r>
  <r>
    <s v="Scott Barr"/>
    <x v="37"/>
    <x v="3"/>
    <x v="1"/>
    <s v="A-"/>
    <x v="4"/>
    <d v="2023-08-20T00:00:00"/>
    <s v="Sandra Myers"/>
    <s v="Becker Group"/>
    <n v="27326.81149"/>
    <x v="3"/>
    <n v="25367"/>
    <n v="179"/>
    <x v="1"/>
    <d v="2023-08-21T00:00:00"/>
    <s v="Aspirin"/>
    <s v="Inconclusive"/>
    <n v="1"/>
    <x v="0"/>
    <s v="HypertensionLow"/>
    <n v="8"/>
    <x v="1"/>
    <n v="20"/>
  </r>
  <r>
    <s v="Lisa Wong"/>
    <x v="19"/>
    <x v="0"/>
    <x v="0"/>
    <s v="B+"/>
    <x v="4"/>
    <d v="2023-03-27T00:00:00"/>
    <s v="Charles Salazar"/>
    <s v="Wong Group"/>
    <n v="27326.68219"/>
    <x v="0"/>
    <n v="14292"/>
    <n v="236"/>
    <x v="2"/>
    <d v="2023-04-04T00:00:00"/>
    <s v="Ibuprofen"/>
    <s v="Abnormal"/>
    <n v="8"/>
    <x v="0"/>
    <s v="HypertensionLow"/>
    <n v="3"/>
    <x v="1"/>
    <n v="27"/>
  </r>
  <r>
    <s v="Melissa Weaver"/>
    <x v="1"/>
    <x v="1"/>
    <x v="0"/>
    <s v="AB-"/>
    <x v="5"/>
    <d v="2020-10-18T00:00:00"/>
    <s v="Jessica Wallace"/>
    <s v="Hughes-Nelson"/>
    <n v="27321.953850000002"/>
    <x v="2"/>
    <n v="3403"/>
    <n v="164"/>
    <x v="1"/>
    <d v="2020-11-12T00:00:00"/>
    <s v="Ibuprofen"/>
    <s v="Abnormal"/>
    <n v="25"/>
    <x v="2"/>
    <s v="CancerHigh"/>
    <n v="10"/>
    <x v="3"/>
    <n v="18"/>
  </r>
  <r>
    <s v="Carlos Floyd"/>
    <x v="42"/>
    <x v="0"/>
    <x v="1"/>
    <s v="AB+"/>
    <x v="4"/>
    <d v="2019-05-09T00:00:00"/>
    <s v="Mr. Thomas Castaneda"/>
    <s v="Vincent, Atkinson and Wood"/>
    <n v="27313.63954"/>
    <x v="1"/>
    <n v="8893"/>
    <n v="325"/>
    <x v="1"/>
    <d v="2019-05-28T00:00:00"/>
    <s v="Penicillin"/>
    <s v="Abnormal"/>
    <n v="19"/>
    <x v="1"/>
    <s v="HypertensionMed"/>
    <n v="5"/>
    <x v="2"/>
    <n v="9"/>
  </r>
  <r>
    <s v="Vanessa Morgan"/>
    <x v="19"/>
    <x v="0"/>
    <x v="1"/>
    <s v="A-"/>
    <x v="5"/>
    <d v="2022-10-27T00:00:00"/>
    <s v="Brad Odonnell"/>
    <s v="Mitchell Ltd"/>
    <n v="27309.912049999999"/>
    <x v="0"/>
    <n v="19067"/>
    <n v="140"/>
    <x v="1"/>
    <d v="2022-11-20T00:00:00"/>
    <s v="Aspirin"/>
    <s v="Inconclusive"/>
    <n v="24"/>
    <x v="2"/>
    <s v="CancerHigh"/>
    <n v="10"/>
    <x v="0"/>
    <n v="27"/>
  </r>
  <r>
    <s v="Russell Elliott"/>
    <x v="17"/>
    <x v="0"/>
    <x v="0"/>
    <s v="A+"/>
    <x v="3"/>
    <d v="2020-10-29T00:00:00"/>
    <s v="Michael Cruz"/>
    <s v="Bolton LLC"/>
    <n v="27300.133590000001"/>
    <x v="3"/>
    <n v="18433"/>
    <n v="287"/>
    <x v="0"/>
    <d v="2020-11-10T00:00:00"/>
    <s v="Paracetamol"/>
    <s v="Normal"/>
    <n v="12"/>
    <x v="1"/>
    <s v="ArthritisMed"/>
    <n v="10"/>
    <x v="3"/>
    <n v="29"/>
  </r>
  <r>
    <s v="Terry Gonzalez"/>
    <x v="65"/>
    <x v="0"/>
    <x v="1"/>
    <s v="B-"/>
    <x v="3"/>
    <d v="2020-06-18T00:00:00"/>
    <s v="Michael Ramirez"/>
    <s v="Branch, Rollins and Campbell"/>
    <n v="27297.947110000001"/>
    <x v="2"/>
    <n v="9806"/>
    <n v="143"/>
    <x v="0"/>
    <d v="2020-06-24T00:00:00"/>
    <s v="Aspirin"/>
    <s v="Inconclusive"/>
    <n v="6"/>
    <x v="0"/>
    <s v="ArthritisLow"/>
    <n v="6"/>
    <x v="3"/>
    <n v="18"/>
  </r>
  <r>
    <s v="Richard Kline"/>
    <x v="64"/>
    <x v="3"/>
    <x v="0"/>
    <s v="O+"/>
    <x v="3"/>
    <d v="2019-11-23T00:00:00"/>
    <s v="Bethany Miller"/>
    <s v="Henson-Weaver"/>
    <n v="27294.590520000002"/>
    <x v="1"/>
    <n v="26980"/>
    <n v="290"/>
    <x v="0"/>
    <d v="2019-11-25T00:00:00"/>
    <s v="Penicillin"/>
    <s v="Abnormal"/>
    <n v="2"/>
    <x v="0"/>
    <s v="ArthritisLow"/>
    <n v="11"/>
    <x v="2"/>
    <n v="23"/>
  </r>
  <r>
    <s v="Julia Stuart"/>
    <x v="7"/>
    <x v="0"/>
    <x v="0"/>
    <s v="A+"/>
    <x v="2"/>
    <d v="2021-04-13T00:00:00"/>
    <s v="Katrina Gibson"/>
    <s v="Henderson-Moreno"/>
    <n v="27281.995699999999"/>
    <x v="3"/>
    <n v="18104"/>
    <n v="458"/>
    <x v="0"/>
    <d v="2021-04-20T00:00:00"/>
    <s v="Aspirin"/>
    <s v="Normal"/>
    <n v="7"/>
    <x v="0"/>
    <s v="ObesityLow"/>
    <n v="4"/>
    <x v="4"/>
    <n v="13"/>
  </r>
  <r>
    <s v="Amanda Garza"/>
    <x v="8"/>
    <x v="1"/>
    <x v="1"/>
    <s v="O-"/>
    <x v="5"/>
    <d v="2020-04-27T00:00:00"/>
    <s v="Michael Anderson"/>
    <s v="Robinson-Booth"/>
    <n v="27277.722450000001"/>
    <x v="3"/>
    <n v="2465"/>
    <n v="408"/>
    <x v="1"/>
    <d v="2020-05-21T00:00:00"/>
    <s v="Aspirin"/>
    <s v="Normal"/>
    <n v="24"/>
    <x v="2"/>
    <s v="CancerHigh"/>
    <n v="4"/>
    <x v="3"/>
    <n v="27"/>
  </r>
  <r>
    <s v="Patrick Rodriguez"/>
    <x v="55"/>
    <x v="1"/>
    <x v="0"/>
    <s v="O-"/>
    <x v="4"/>
    <d v="2020-01-15T00:00:00"/>
    <s v="Stephen White"/>
    <s v="Morgan-Jackson"/>
    <n v="27262.04682"/>
    <x v="2"/>
    <n v="2295"/>
    <n v="117"/>
    <x v="1"/>
    <d v="2020-01-28T00:00:00"/>
    <s v="Lipitor"/>
    <s v="Inconclusive"/>
    <n v="13"/>
    <x v="1"/>
    <s v="HypertensionMed"/>
    <n v="1"/>
    <x v="3"/>
    <n v="15"/>
  </r>
  <r>
    <s v="Marc Ellis"/>
    <x v="41"/>
    <x v="2"/>
    <x v="1"/>
    <s v="AB+"/>
    <x v="1"/>
    <d v="2023-07-13T00:00:00"/>
    <s v="Allison Weeks"/>
    <s v="Taylor-Black"/>
    <n v="27259.860110000001"/>
    <x v="1"/>
    <n v="1704"/>
    <n v="137"/>
    <x v="1"/>
    <d v="2023-07-23T00:00:00"/>
    <s v="Penicillin"/>
    <s v="Normal"/>
    <n v="10"/>
    <x v="1"/>
    <s v="AsthmaMed"/>
    <n v="7"/>
    <x v="1"/>
    <n v="13"/>
  </r>
  <r>
    <s v="Diane Knight"/>
    <x v="53"/>
    <x v="2"/>
    <x v="1"/>
    <s v="O-"/>
    <x v="1"/>
    <d v="2021-04-10T00:00:00"/>
    <s v="Benjamin Parker"/>
    <s v="Rivera-Rodriguez"/>
    <n v="27253.255829999998"/>
    <x v="1"/>
    <n v="6346"/>
    <n v="213"/>
    <x v="1"/>
    <d v="2021-05-05T00:00:00"/>
    <s v="Aspirin"/>
    <s v="Abnormal"/>
    <n v="25"/>
    <x v="2"/>
    <s v="AsthmaHigh"/>
    <n v="4"/>
    <x v="4"/>
    <n v="10"/>
  </r>
  <r>
    <s v="Alison Kennedy"/>
    <x v="11"/>
    <x v="3"/>
    <x v="0"/>
    <s v="A-"/>
    <x v="3"/>
    <d v="2022-03-20T00:00:00"/>
    <s v="Gerald Roy"/>
    <s v="Tucker, Johnson and Davis"/>
    <n v="27248.5056"/>
    <x v="4"/>
    <n v="34058"/>
    <n v="110"/>
    <x v="0"/>
    <d v="2022-03-25T00:00:00"/>
    <s v="Paracetamol"/>
    <s v="Normal"/>
    <n v="5"/>
    <x v="0"/>
    <s v="ArthritisLow"/>
    <n v="3"/>
    <x v="0"/>
    <n v="20"/>
  </r>
  <r>
    <s v="Jacqueline Cisneros"/>
    <x v="52"/>
    <x v="0"/>
    <x v="0"/>
    <s v="A+"/>
    <x v="3"/>
    <d v="2021-12-12T00:00:00"/>
    <s v="Michael Gomez"/>
    <s v="Vasquez, Smith and Randolph"/>
    <n v="27247.401000000002"/>
    <x v="2"/>
    <n v="10125"/>
    <n v="351"/>
    <x v="0"/>
    <d v="2021-12-12T00:00:00"/>
    <s v="Penicillin"/>
    <s v="Inconclusive"/>
    <n v="0"/>
    <x v="0"/>
    <s v="ArthritisLow"/>
    <n v="12"/>
    <x v="4"/>
    <n v="12"/>
  </r>
  <r>
    <s v="Heather Garcia"/>
    <x v="48"/>
    <x v="0"/>
    <x v="1"/>
    <s v="B-"/>
    <x v="0"/>
    <d v="2023-04-22T00:00:00"/>
    <s v="Wesley Morris"/>
    <s v="Wilson, Castillo and Garcia"/>
    <n v="27245.109329999999"/>
    <x v="3"/>
    <n v="48904"/>
    <n v="498"/>
    <x v="1"/>
    <d v="2023-05-10T00:00:00"/>
    <s v="Paracetamol"/>
    <s v="Abnormal"/>
    <n v="18"/>
    <x v="1"/>
    <s v="DiabetesMed"/>
    <n v="4"/>
    <x v="1"/>
    <n v="22"/>
  </r>
  <r>
    <s v="Evan Graham"/>
    <x v="43"/>
    <x v="1"/>
    <x v="1"/>
    <s v="O-"/>
    <x v="0"/>
    <d v="2023-05-12T00:00:00"/>
    <s v="Jeffrey Anderson"/>
    <s v="Garcia-Baldwin"/>
    <n v="27236.865860000002"/>
    <x v="1"/>
    <n v="35486"/>
    <n v="386"/>
    <x v="2"/>
    <d v="2023-06-08T00:00:00"/>
    <s v="Ibuprofen"/>
    <s v="Inconclusive"/>
    <n v="27"/>
    <x v="2"/>
    <s v="DiabetesHigh"/>
    <n v="5"/>
    <x v="1"/>
    <n v="12"/>
  </r>
  <r>
    <s v="Tiffany Hines"/>
    <x v="23"/>
    <x v="0"/>
    <x v="0"/>
    <s v="AB+"/>
    <x v="3"/>
    <d v="2020-05-25T00:00:00"/>
    <s v="Tonya Bailey"/>
    <s v="Meyer-Walker"/>
    <n v="27223.660739999999"/>
    <x v="2"/>
    <n v="38671"/>
    <n v="435"/>
    <x v="0"/>
    <d v="2020-06-14T00:00:00"/>
    <s v="Penicillin"/>
    <s v="Inconclusive"/>
    <n v="20"/>
    <x v="2"/>
    <s v="ArthritisHigh"/>
    <n v="5"/>
    <x v="3"/>
    <n v="25"/>
  </r>
  <r>
    <s v="Miranda White"/>
    <x v="63"/>
    <x v="2"/>
    <x v="0"/>
    <s v="O+"/>
    <x v="4"/>
    <d v="2023-04-12T00:00:00"/>
    <s v="Erik Rodriguez"/>
    <s v="Lewis-Watkins"/>
    <n v="27219.26712"/>
    <x v="3"/>
    <n v="9004"/>
    <n v="191"/>
    <x v="2"/>
    <d v="2023-05-12T00:00:00"/>
    <s v="Lipitor"/>
    <s v="Abnormal"/>
    <n v="30"/>
    <x v="2"/>
    <s v="HypertensionHigh"/>
    <n v="4"/>
    <x v="1"/>
    <n v="12"/>
  </r>
  <r>
    <s v="Thomas Klein"/>
    <x v="54"/>
    <x v="1"/>
    <x v="1"/>
    <s v="AB+"/>
    <x v="1"/>
    <d v="2023-08-04T00:00:00"/>
    <s v="Taylor Smith"/>
    <s v="Golden-Cruz"/>
    <n v="27208.319370000001"/>
    <x v="3"/>
    <n v="17391"/>
    <n v="107"/>
    <x v="2"/>
    <d v="2023-08-25T00:00:00"/>
    <s v="Aspirin"/>
    <s v="Normal"/>
    <n v="21"/>
    <x v="2"/>
    <s v="AsthmaHigh"/>
    <n v="8"/>
    <x v="1"/>
    <n v="4"/>
  </r>
  <r>
    <s v="Lisa Owens"/>
    <x v="34"/>
    <x v="2"/>
    <x v="0"/>
    <s v="AB+"/>
    <x v="5"/>
    <d v="2022-01-15T00:00:00"/>
    <s v="Dillon Cherry"/>
    <s v="Campos-Dean"/>
    <n v="27205.159179999999"/>
    <x v="3"/>
    <n v="35669"/>
    <n v="121"/>
    <x v="0"/>
    <d v="2022-01-17T00:00:00"/>
    <s v="Lipitor"/>
    <s v="Abnormal"/>
    <n v="2"/>
    <x v="0"/>
    <s v="CancerLow"/>
    <n v="1"/>
    <x v="0"/>
    <n v="15"/>
  </r>
  <r>
    <s v="Dana Hall"/>
    <x v="43"/>
    <x v="1"/>
    <x v="1"/>
    <s v="O+"/>
    <x v="4"/>
    <d v="2021-11-12T00:00:00"/>
    <s v="Christine Brown"/>
    <s v="Cox-Ramirez"/>
    <n v="27202.1283"/>
    <x v="2"/>
    <n v="4438"/>
    <n v="137"/>
    <x v="1"/>
    <d v="2021-11-27T00:00:00"/>
    <s v="Penicillin"/>
    <s v="Normal"/>
    <n v="15"/>
    <x v="1"/>
    <s v="HypertensionMed"/>
    <n v="11"/>
    <x v="4"/>
    <n v="12"/>
  </r>
  <r>
    <s v="Amanda Levy"/>
    <x v="13"/>
    <x v="0"/>
    <x v="1"/>
    <s v="AB+"/>
    <x v="4"/>
    <d v="2022-09-02T00:00:00"/>
    <s v="Wendy Payne"/>
    <s v="Martinez-Mcintyre"/>
    <n v="27200.499759999999"/>
    <x v="2"/>
    <n v="26733"/>
    <n v="245"/>
    <x v="2"/>
    <d v="2022-09-17T00:00:00"/>
    <s v="Penicillin"/>
    <s v="Abnormal"/>
    <n v="15"/>
    <x v="1"/>
    <s v="HypertensionMed"/>
    <n v="9"/>
    <x v="0"/>
    <n v="2"/>
  </r>
  <r>
    <s v="Heather Lewis"/>
    <x v="25"/>
    <x v="1"/>
    <x v="0"/>
    <s v="B-"/>
    <x v="0"/>
    <d v="2021-06-11T00:00:00"/>
    <s v="Andrew Bates"/>
    <s v="Morgan-Clark"/>
    <n v="27195.891490000002"/>
    <x v="4"/>
    <n v="30819"/>
    <n v="349"/>
    <x v="1"/>
    <d v="2021-06-30T00:00:00"/>
    <s v="Penicillin"/>
    <s v="Abnormal"/>
    <n v="19"/>
    <x v="1"/>
    <s v="DiabetesMed"/>
    <n v="6"/>
    <x v="4"/>
    <n v="11"/>
  </r>
  <r>
    <s v="Harold Molina"/>
    <x v="7"/>
    <x v="0"/>
    <x v="0"/>
    <s v="AB+"/>
    <x v="3"/>
    <d v="2022-11-05T00:00:00"/>
    <s v="Gabrielle Strickland"/>
    <s v="Lane-Sanchez"/>
    <n v="27188.156050000001"/>
    <x v="0"/>
    <n v="10325"/>
    <n v="343"/>
    <x v="0"/>
    <d v="2022-11-11T00:00:00"/>
    <s v="Ibuprofen"/>
    <s v="Normal"/>
    <n v="6"/>
    <x v="0"/>
    <s v="ArthritisLow"/>
    <n v="11"/>
    <x v="0"/>
    <n v="5"/>
  </r>
  <r>
    <s v="Diamond Andrews"/>
    <x v="32"/>
    <x v="1"/>
    <x v="1"/>
    <s v="O-"/>
    <x v="5"/>
    <d v="2020-08-05T00:00:00"/>
    <s v="Karen Reynolds"/>
    <s v="Simon, Thomas and Mayer"/>
    <n v="27180.91257"/>
    <x v="4"/>
    <n v="34393"/>
    <n v="457"/>
    <x v="0"/>
    <d v="2020-08-11T00:00:00"/>
    <s v="Lipitor"/>
    <s v="Abnormal"/>
    <n v="6"/>
    <x v="0"/>
    <s v="CancerLow"/>
    <n v="8"/>
    <x v="3"/>
    <n v="5"/>
  </r>
  <r>
    <s v="Scott Hunt"/>
    <x v="32"/>
    <x v="1"/>
    <x v="0"/>
    <s v="O+"/>
    <x v="1"/>
    <d v="2019-03-10T00:00:00"/>
    <s v="Daniel Marshall"/>
    <s v="Richardson-Lopez"/>
    <n v="27176.43304"/>
    <x v="4"/>
    <n v="6112"/>
    <n v="187"/>
    <x v="1"/>
    <d v="2019-03-18T00:00:00"/>
    <s v="Aspirin"/>
    <s v="Inconclusive"/>
    <n v="8"/>
    <x v="0"/>
    <s v="AsthmaLow"/>
    <n v="3"/>
    <x v="2"/>
    <n v="10"/>
  </r>
  <r>
    <s v="Ricardo Reyes"/>
    <x v="20"/>
    <x v="2"/>
    <x v="1"/>
    <s v="B-"/>
    <x v="0"/>
    <d v="2021-08-18T00:00:00"/>
    <s v="Nathan Jones"/>
    <s v="Brown-Bruce"/>
    <n v="27169.414100000002"/>
    <x v="1"/>
    <n v="41216"/>
    <n v="195"/>
    <x v="1"/>
    <d v="2021-08-23T00:00:00"/>
    <s v="Ibuprofen"/>
    <s v="Abnormal"/>
    <n v="5"/>
    <x v="0"/>
    <s v="DiabetesLow"/>
    <n v="8"/>
    <x v="4"/>
    <n v="18"/>
  </r>
  <r>
    <s v="Debra Hamilton"/>
    <x v="30"/>
    <x v="2"/>
    <x v="1"/>
    <s v="AB+"/>
    <x v="2"/>
    <d v="2022-09-10T00:00:00"/>
    <s v="Jerome Liu"/>
    <s v="Ramirez LLC"/>
    <n v="27146.32432"/>
    <x v="4"/>
    <n v="6118"/>
    <n v="176"/>
    <x v="0"/>
    <d v="2022-09-18T00:00:00"/>
    <s v="Lipitor"/>
    <s v="Inconclusive"/>
    <n v="8"/>
    <x v="0"/>
    <s v="ObesityLow"/>
    <n v="9"/>
    <x v="0"/>
    <n v="10"/>
  </r>
  <r>
    <s v="Catherine Cohen"/>
    <x v="43"/>
    <x v="1"/>
    <x v="1"/>
    <s v="A+"/>
    <x v="5"/>
    <d v="2023-02-28T00:00:00"/>
    <s v="Cassandra Singh"/>
    <s v="Tucker Group"/>
    <n v="27145.100600000002"/>
    <x v="3"/>
    <n v="72961"/>
    <n v="171"/>
    <x v="0"/>
    <d v="2023-03-06T00:00:00"/>
    <s v="Penicillin"/>
    <s v="Abnormal"/>
    <n v="6"/>
    <x v="0"/>
    <s v="CancerLow"/>
    <n v="2"/>
    <x v="1"/>
    <n v="28"/>
  </r>
  <r>
    <s v="Daniel Jennings"/>
    <x v="42"/>
    <x v="0"/>
    <x v="1"/>
    <s v="B+"/>
    <x v="3"/>
    <d v="2020-03-21T00:00:00"/>
    <s v="Mark Singleton"/>
    <s v="Dunlap LLC"/>
    <n v="27140.606329999999"/>
    <x v="4"/>
    <n v="35963"/>
    <n v="122"/>
    <x v="0"/>
    <d v="2020-04-11T00:00:00"/>
    <s v="Ibuprofen"/>
    <s v="Normal"/>
    <n v="21"/>
    <x v="2"/>
    <s v="ArthritisHigh"/>
    <n v="3"/>
    <x v="3"/>
    <n v="21"/>
  </r>
  <r>
    <s v="Oscar Allen"/>
    <x v="16"/>
    <x v="0"/>
    <x v="1"/>
    <s v="B+"/>
    <x v="1"/>
    <d v="2021-11-21T00:00:00"/>
    <s v="Victoria Olson"/>
    <s v="Harris and Sons"/>
    <n v="27136.643230000001"/>
    <x v="2"/>
    <n v="43200"/>
    <n v="330"/>
    <x v="0"/>
    <d v="2021-11-28T00:00:00"/>
    <s v="Paracetamol"/>
    <s v="Normal"/>
    <n v="7"/>
    <x v="0"/>
    <s v="AsthmaLow"/>
    <n v="11"/>
    <x v="4"/>
    <n v="21"/>
  </r>
  <r>
    <s v="Ronald Estes"/>
    <x v="6"/>
    <x v="0"/>
    <x v="0"/>
    <s v="AB-"/>
    <x v="1"/>
    <d v="2019-12-07T00:00:00"/>
    <s v="David Rocha"/>
    <s v="Hughes, Robinson and Gray"/>
    <n v="27135.685359999999"/>
    <x v="1"/>
    <n v="15492"/>
    <n v="157"/>
    <x v="0"/>
    <d v="2019-12-14T00:00:00"/>
    <s v="Ibuprofen"/>
    <s v="Abnormal"/>
    <n v="7"/>
    <x v="0"/>
    <s v="AsthmaLow"/>
    <n v="12"/>
    <x v="2"/>
    <n v="7"/>
  </r>
  <r>
    <s v="Carol Steele"/>
    <x v="19"/>
    <x v="0"/>
    <x v="0"/>
    <s v="O-"/>
    <x v="4"/>
    <d v="2019-06-21T00:00:00"/>
    <s v="Gregory Welch"/>
    <s v="Phillips-Thompson"/>
    <n v="27135.30387"/>
    <x v="0"/>
    <n v="34035"/>
    <n v="143"/>
    <x v="2"/>
    <d v="2019-06-28T00:00:00"/>
    <s v="Paracetamol"/>
    <s v="Normal"/>
    <n v="7"/>
    <x v="0"/>
    <s v="HypertensionLow"/>
    <n v="6"/>
    <x v="2"/>
    <n v="21"/>
  </r>
  <r>
    <s v="Wesley Rogers"/>
    <x v="18"/>
    <x v="0"/>
    <x v="1"/>
    <s v="O+"/>
    <x v="4"/>
    <d v="2020-08-14T00:00:00"/>
    <s v="Kristie Curtis"/>
    <s v="Martinez and Sons"/>
    <n v="27131.478719999999"/>
    <x v="4"/>
    <n v="6288"/>
    <n v="158"/>
    <x v="1"/>
    <d v="2020-09-09T00:00:00"/>
    <s v="Paracetamol"/>
    <s v="Normal"/>
    <n v="26"/>
    <x v="2"/>
    <s v="HypertensionHigh"/>
    <n v="8"/>
    <x v="3"/>
    <n v="14"/>
  </r>
  <r>
    <s v="Mrs. Donna Bishop"/>
    <x v="48"/>
    <x v="0"/>
    <x v="1"/>
    <s v="AB+"/>
    <x v="1"/>
    <d v="2019-01-05T00:00:00"/>
    <s v="Brandon Brown"/>
    <s v="Sherman, Allen and Hodges"/>
    <n v="27120.71703"/>
    <x v="3"/>
    <n v="3881"/>
    <n v="249"/>
    <x v="0"/>
    <d v="2019-01-18T00:00:00"/>
    <s v="Aspirin"/>
    <s v="Normal"/>
    <n v="13"/>
    <x v="1"/>
    <s v="AsthmaMed"/>
    <n v="1"/>
    <x v="2"/>
    <n v="5"/>
  </r>
  <r>
    <s v="Curtis Tran"/>
    <x v="13"/>
    <x v="0"/>
    <x v="1"/>
    <s v="AB-"/>
    <x v="3"/>
    <d v="2022-01-24T00:00:00"/>
    <s v="Kevin Parker"/>
    <s v="Berger, Anderson and Romero"/>
    <n v="27120.400689999999"/>
    <x v="4"/>
    <n v="35565"/>
    <n v="406"/>
    <x v="0"/>
    <d v="2022-01-29T00:00:00"/>
    <s v="Aspirin"/>
    <s v="Abnormal"/>
    <n v="5"/>
    <x v="0"/>
    <s v="ArthritisLow"/>
    <n v="1"/>
    <x v="0"/>
    <n v="24"/>
  </r>
  <r>
    <s v="Charles Winters"/>
    <x v="39"/>
    <x v="0"/>
    <x v="0"/>
    <s v="A-"/>
    <x v="2"/>
    <d v="2022-01-22T00:00:00"/>
    <s v="Marissa Stone"/>
    <s v="Wilkinson LLC"/>
    <n v="27114.369480000001"/>
    <x v="3"/>
    <n v="22769"/>
    <n v="268"/>
    <x v="1"/>
    <d v="2022-01-29T00:00:00"/>
    <s v="Aspirin"/>
    <s v="Inconclusive"/>
    <n v="7"/>
    <x v="0"/>
    <s v="ObesityLow"/>
    <n v="1"/>
    <x v="0"/>
    <n v="22"/>
  </r>
  <r>
    <s v="Willie Brewer"/>
    <x v="4"/>
    <x v="2"/>
    <x v="1"/>
    <s v="O-"/>
    <x v="4"/>
    <d v="2019-12-24T00:00:00"/>
    <s v="Rachel Oneill"/>
    <s v="Lawrence-Mcintyre"/>
    <n v="27111.497579999999"/>
    <x v="2"/>
    <n v="19632"/>
    <n v="380"/>
    <x v="1"/>
    <d v="2020-01-01T00:00:00"/>
    <s v="Aspirin"/>
    <s v="Normal"/>
    <n v="8"/>
    <x v="0"/>
    <s v="HypertensionLow"/>
    <n v="12"/>
    <x v="2"/>
    <n v="24"/>
  </r>
  <r>
    <s v="Laura Rodriguez"/>
    <x v="37"/>
    <x v="3"/>
    <x v="0"/>
    <s v="AB+"/>
    <x v="4"/>
    <d v="2022-12-15T00:00:00"/>
    <s v="Dakota Burch"/>
    <s v="Moore-Weber"/>
    <n v="27110.389009999999"/>
    <x v="4"/>
    <n v="34276"/>
    <n v="424"/>
    <x v="1"/>
    <d v="2023-01-05T00:00:00"/>
    <s v="Ibuprofen"/>
    <s v="Abnormal"/>
    <n v="21"/>
    <x v="2"/>
    <s v="HypertensionHigh"/>
    <n v="12"/>
    <x v="0"/>
    <n v="15"/>
  </r>
  <r>
    <s v="Kaitlin Khan"/>
    <x v="57"/>
    <x v="0"/>
    <x v="0"/>
    <s v="A+"/>
    <x v="3"/>
    <d v="2023-06-19T00:00:00"/>
    <s v="Sara Garcia"/>
    <s v="Gonzalez Inc"/>
    <n v="27109.855629999998"/>
    <x v="4"/>
    <n v="13287"/>
    <n v="250"/>
    <x v="0"/>
    <d v="2023-07-03T00:00:00"/>
    <s v="Paracetamol"/>
    <s v="Inconclusive"/>
    <n v="14"/>
    <x v="1"/>
    <s v="ArthritisMed"/>
    <n v="6"/>
    <x v="1"/>
    <n v="19"/>
  </r>
  <r>
    <s v="Morgan Flores"/>
    <x v="2"/>
    <x v="0"/>
    <x v="0"/>
    <s v="O+"/>
    <x v="4"/>
    <d v="2019-11-09T00:00:00"/>
    <s v="Marie Dean"/>
    <s v="Cervantes, Walsh and Lopez"/>
    <n v="27103.406790000001"/>
    <x v="0"/>
    <n v="2426"/>
    <n v="208"/>
    <x v="1"/>
    <d v="2019-11-23T00:00:00"/>
    <s v="Lipitor"/>
    <s v="Normal"/>
    <n v="14"/>
    <x v="1"/>
    <s v="HypertensionMed"/>
    <n v="11"/>
    <x v="2"/>
    <n v="9"/>
  </r>
  <r>
    <s v="David Johnson"/>
    <x v="67"/>
    <x v="3"/>
    <x v="1"/>
    <s v="O+"/>
    <x v="1"/>
    <d v="2023-07-04T00:00:00"/>
    <s v="Amber Carter"/>
    <s v="Robinson-Moore"/>
    <n v="27098.722689999999"/>
    <x v="1"/>
    <n v="35876"/>
    <n v="140"/>
    <x v="2"/>
    <d v="2023-07-31T00:00:00"/>
    <s v="Lipitor"/>
    <s v="Abnormal"/>
    <n v="27"/>
    <x v="2"/>
    <s v="AsthmaHigh"/>
    <n v="7"/>
    <x v="1"/>
    <n v="4"/>
  </r>
  <r>
    <s v="Brian Lee"/>
    <x v="59"/>
    <x v="0"/>
    <x v="1"/>
    <s v="A+"/>
    <x v="4"/>
    <d v="2021-05-11T00:00:00"/>
    <s v="David Obrien"/>
    <s v="Knight-Higgins"/>
    <n v="27084.805649999998"/>
    <x v="1"/>
    <n v="3023"/>
    <n v="214"/>
    <x v="1"/>
    <d v="2021-05-17T00:00:00"/>
    <s v="Lipitor"/>
    <s v="Normal"/>
    <n v="6"/>
    <x v="0"/>
    <s v="HypertensionLow"/>
    <n v="5"/>
    <x v="4"/>
    <n v="11"/>
  </r>
  <r>
    <s v="Jessica Haynes"/>
    <x v="65"/>
    <x v="0"/>
    <x v="1"/>
    <s v="O-"/>
    <x v="1"/>
    <d v="2022-07-11T00:00:00"/>
    <s v="Ann Davis"/>
    <s v="White-Blankenship"/>
    <n v="27076.920610000001"/>
    <x v="1"/>
    <n v="16678"/>
    <n v="439"/>
    <x v="1"/>
    <d v="2022-07-31T00:00:00"/>
    <s v="Penicillin"/>
    <s v="Inconclusive"/>
    <n v="20"/>
    <x v="2"/>
    <s v="AsthmaHigh"/>
    <n v="7"/>
    <x v="0"/>
    <n v="11"/>
  </r>
  <r>
    <s v="Sandra Leonard"/>
    <x v="65"/>
    <x v="0"/>
    <x v="0"/>
    <s v="O+"/>
    <x v="4"/>
    <d v="2022-12-18T00:00:00"/>
    <s v="Patrick Martinez"/>
    <s v="Calhoun Ltd"/>
    <n v="27060.972959999999"/>
    <x v="0"/>
    <n v="23553"/>
    <n v="244"/>
    <x v="1"/>
    <d v="2022-12-27T00:00:00"/>
    <s v="Aspirin"/>
    <s v="Normal"/>
    <n v="9"/>
    <x v="0"/>
    <s v="HypertensionLow"/>
    <n v="12"/>
    <x v="0"/>
    <n v="18"/>
  </r>
  <r>
    <s v="Vincent Mason"/>
    <x v="24"/>
    <x v="0"/>
    <x v="0"/>
    <s v="O-"/>
    <x v="2"/>
    <d v="2022-11-28T00:00:00"/>
    <s v="Rachel Short"/>
    <s v="Young-Smith"/>
    <n v="27046.65136"/>
    <x v="3"/>
    <n v="3711"/>
    <n v="306"/>
    <x v="1"/>
    <d v="2022-12-06T00:00:00"/>
    <s v="Lipitor"/>
    <s v="Normal"/>
    <n v="8"/>
    <x v="0"/>
    <s v="ObesityLow"/>
    <n v="11"/>
    <x v="0"/>
    <n v="28"/>
  </r>
  <r>
    <s v="Joshua Banks"/>
    <x v="46"/>
    <x v="0"/>
    <x v="0"/>
    <s v="AB-"/>
    <x v="2"/>
    <d v="2020-07-26T00:00:00"/>
    <s v="Carrie Wiggins"/>
    <s v="Wilson, Adams and Mack"/>
    <n v="27029.79089"/>
    <x v="2"/>
    <n v="22942"/>
    <n v="451"/>
    <x v="0"/>
    <d v="2020-07-28T00:00:00"/>
    <s v="Penicillin"/>
    <s v="Normal"/>
    <n v="2"/>
    <x v="0"/>
    <s v="ObesityLow"/>
    <n v="7"/>
    <x v="3"/>
    <n v="26"/>
  </r>
  <r>
    <s v="Jessica Wolf"/>
    <x v="58"/>
    <x v="3"/>
    <x v="1"/>
    <s v="A+"/>
    <x v="3"/>
    <d v="2023-06-05T00:00:00"/>
    <s v="Martin Ward"/>
    <s v="Graham PLC"/>
    <n v="27023.607479999999"/>
    <x v="2"/>
    <n v="37895"/>
    <n v="437"/>
    <x v="2"/>
    <d v="2023-06-20T00:00:00"/>
    <s v="Lipitor"/>
    <s v="Abnormal"/>
    <n v="15"/>
    <x v="1"/>
    <s v="ArthritisMed"/>
    <n v="6"/>
    <x v="1"/>
    <n v="5"/>
  </r>
  <r>
    <s v="Joseph Thompson"/>
    <x v="49"/>
    <x v="2"/>
    <x v="1"/>
    <s v="AB-"/>
    <x v="3"/>
    <d v="2019-12-06T00:00:00"/>
    <s v="Virginia Brown PhD"/>
    <s v="Graham, Phillips and Swanson"/>
    <n v="27020.357080000002"/>
    <x v="1"/>
    <n v="29924"/>
    <n v="304"/>
    <x v="0"/>
    <d v="2019-12-18T00:00:00"/>
    <s v="Ibuprofen"/>
    <s v="Abnormal"/>
    <n v="12"/>
    <x v="1"/>
    <s v="ArthritisMed"/>
    <n v="12"/>
    <x v="2"/>
    <n v="6"/>
  </r>
  <r>
    <s v="Laurie Gonzalez"/>
    <x v="55"/>
    <x v="1"/>
    <x v="0"/>
    <s v="AB+"/>
    <x v="1"/>
    <d v="2021-10-17T00:00:00"/>
    <s v="Connie Allen"/>
    <s v="Anderson PLC"/>
    <n v="27018.641810000001"/>
    <x v="1"/>
    <n v="14815"/>
    <n v="184"/>
    <x v="1"/>
    <d v="2021-11-05T00:00:00"/>
    <s v="Aspirin"/>
    <s v="Abnormal"/>
    <n v="19"/>
    <x v="1"/>
    <s v="AsthmaMed"/>
    <n v="10"/>
    <x v="4"/>
    <n v="17"/>
  </r>
  <r>
    <s v="Janice Mccall"/>
    <x v="6"/>
    <x v="0"/>
    <x v="1"/>
    <s v="AB-"/>
    <x v="1"/>
    <d v="2023-08-17T00:00:00"/>
    <s v="Laura Dodson"/>
    <s v="Gonzales, Conway and Gutierrez"/>
    <n v="27008.895349999999"/>
    <x v="0"/>
    <n v="2585"/>
    <n v="320"/>
    <x v="2"/>
    <d v="2023-09-13T00:00:00"/>
    <s v="Paracetamol"/>
    <s v="Abnormal"/>
    <n v="27"/>
    <x v="2"/>
    <s v="AsthmaHigh"/>
    <n v="8"/>
    <x v="1"/>
    <n v="17"/>
  </r>
  <r>
    <s v="Betty Sandoval"/>
    <x v="37"/>
    <x v="3"/>
    <x v="0"/>
    <s v="AB+"/>
    <x v="1"/>
    <d v="2020-04-05T00:00:00"/>
    <s v="Anthony Garcia"/>
    <s v="Martin, Thompson and Keller"/>
    <n v="27006.04434"/>
    <x v="1"/>
    <n v="3317"/>
    <n v="137"/>
    <x v="2"/>
    <d v="2020-05-04T00:00:00"/>
    <s v="Paracetamol"/>
    <s v="Abnormal"/>
    <n v="29"/>
    <x v="2"/>
    <s v="AsthmaHigh"/>
    <n v="4"/>
    <x v="3"/>
    <n v="5"/>
  </r>
  <r>
    <s v="Michael Booth"/>
    <x v="57"/>
    <x v="0"/>
    <x v="0"/>
    <s v="AB-"/>
    <x v="4"/>
    <d v="2020-10-08T00:00:00"/>
    <s v="Mrs. Sarah Perez"/>
    <s v="Burke, Mora and Shannon"/>
    <n v="27000.96543"/>
    <x v="2"/>
    <n v="31645"/>
    <n v="125"/>
    <x v="2"/>
    <d v="2020-10-31T00:00:00"/>
    <s v="Paracetamol"/>
    <s v="Abnormal"/>
    <n v="23"/>
    <x v="2"/>
    <s v="HypertensionHigh"/>
    <n v="10"/>
    <x v="3"/>
    <n v="8"/>
  </r>
  <r>
    <s v="Eric Rojas"/>
    <x v="67"/>
    <x v="3"/>
    <x v="0"/>
    <s v="A+"/>
    <x v="3"/>
    <d v="2019-07-01T00:00:00"/>
    <s v="Paula Carter"/>
    <s v="Kent, Parker and Andersen"/>
    <n v="26985.34418"/>
    <x v="4"/>
    <n v="6918"/>
    <n v="440"/>
    <x v="2"/>
    <d v="2019-07-16T00:00:00"/>
    <s v="Paracetamol"/>
    <s v="Abnormal"/>
    <n v="15"/>
    <x v="1"/>
    <s v="ArthritisMed"/>
    <n v="7"/>
    <x v="2"/>
    <n v="1"/>
  </r>
  <r>
    <s v="David Oconnell"/>
    <x v="0"/>
    <x v="0"/>
    <x v="0"/>
    <s v="B+"/>
    <x v="2"/>
    <d v="2021-09-02T00:00:00"/>
    <s v="Annette Martinez"/>
    <s v="Rivers PLC"/>
    <n v="26979.949110000001"/>
    <x v="2"/>
    <n v="22077"/>
    <n v="144"/>
    <x v="2"/>
    <d v="2021-09-19T00:00:00"/>
    <s v="Aspirin"/>
    <s v="Inconclusive"/>
    <n v="17"/>
    <x v="1"/>
    <s v="ObesityMed"/>
    <n v="9"/>
    <x v="4"/>
    <n v="2"/>
  </r>
  <r>
    <s v="Kristy Palmer"/>
    <x v="30"/>
    <x v="2"/>
    <x v="1"/>
    <s v="B+"/>
    <x v="4"/>
    <d v="2023-10-03T00:00:00"/>
    <s v="Charles Bennett"/>
    <s v="Stone, Hall and Day"/>
    <n v="26960.79795"/>
    <x v="3"/>
    <n v="15023"/>
    <n v="441"/>
    <x v="2"/>
    <d v="2023-10-22T00:00:00"/>
    <s v="Paracetamol"/>
    <s v="Inconclusive"/>
    <n v="19"/>
    <x v="1"/>
    <s v="HypertensionMed"/>
    <n v="10"/>
    <x v="1"/>
    <n v="3"/>
  </r>
  <r>
    <s v="Katie Hernandez"/>
    <x v="29"/>
    <x v="3"/>
    <x v="0"/>
    <s v="AB+"/>
    <x v="2"/>
    <d v="2020-06-26T00:00:00"/>
    <s v="Steven Romero"/>
    <s v="Rangel-Thomas"/>
    <n v="26958.687419999998"/>
    <x v="3"/>
    <n v="16896"/>
    <n v="461"/>
    <x v="0"/>
    <d v="2020-07-10T00:00:00"/>
    <s v="Aspirin"/>
    <s v="Abnormal"/>
    <n v="14"/>
    <x v="1"/>
    <s v="ObesityMed"/>
    <n v="6"/>
    <x v="3"/>
    <n v="26"/>
  </r>
  <r>
    <s v="Kevin Contreras"/>
    <x v="46"/>
    <x v="0"/>
    <x v="1"/>
    <s v="O-"/>
    <x v="1"/>
    <d v="2020-11-15T00:00:00"/>
    <s v="Bradley Miller"/>
    <s v="Russell-West"/>
    <n v="26956.877759999999"/>
    <x v="3"/>
    <n v="19932"/>
    <n v="455"/>
    <x v="2"/>
    <d v="2020-12-14T00:00:00"/>
    <s v="Lipitor"/>
    <s v="Normal"/>
    <n v="29"/>
    <x v="2"/>
    <s v="AsthmaHigh"/>
    <n v="11"/>
    <x v="3"/>
    <n v="15"/>
  </r>
  <r>
    <s v="Amanda Daniels"/>
    <x v="37"/>
    <x v="3"/>
    <x v="0"/>
    <s v="O-"/>
    <x v="1"/>
    <d v="2020-08-10T00:00:00"/>
    <s v="Kimberly Zamora"/>
    <s v="Martin, Ward and Martinez"/>
    <n v="26953.705379999999"/>
    <x v="2"/>
    <n v="41627"/>
    <n v="308"/>
    <x v="2"/>
    <d v="2020-08-28T00:00:00"/>
    <s v="Paracetamol"/>
    <s v="Inconclusive"/>
    <n v="18"/>
    <x v="1"/>
    <s v="AsthmaMed"/>
    <n v="8"/>
    <x v="3"/>
    <n v="10"/>
  </r>
  <r>
    <s v="Gerald Johnson"/>
    <x v="50"/>
    <x v="3"/>
    <x v="0"/>
    <s v="A+"/>
    <x v="1"/>
    <d v="2022-10-12T00:00:00"/>
    <s v="Stephen Clark"/>
    <s v="Reynolds, Dominguez and Brown"/>
    <n v="26939.959439999999"/>
    <x v="4"/>
    <n v="34778"/>
    <n v="184"/>
    <x v="2"/>
    <d v="2022-10-18T00:00:00"/>
    <s v="Lipitor"/>
    <s v="Inconclusive"/>
    <n v="6"/>
    <x v="0"/>
    <s v="AsthmaLow"/>
    <n v="10"/>
    <x v="0"/>
    <n v="12"/>
  </r>
  <r>
    <s v="Michael Mason"/>
    <x v="24"/>
    <x v="0"/>
    <x v="0"/>
    <s v="B+"/>
    <x v="1"/>
    <d v="2021-06-14T00:00:00"/>
    <s v="Justin Goodman"/>
    <s v="Rodriguez Inc"/>
    <n v="26934.586070000001"/>
    <x v="2"/>
    <n v="14224"/>
    <n v="303"/>
    <x v="2"/>
    <d v="2021-06-17T00:00:00"/>
    <s v="Paracetamol"/>
    <s v="Inconclusive"/>
    <n v="3"/>
    <x v="0"/>
    <s v="AsthmaLow"/>
    <n v="6"/>
    <x v="4"/>
    <n v="14"/>
  </r>
  <r>
    <s v="Travis Golden"/>
    <x v="22"/>
    <x v="0"/>
    <x v="1"/>
    <s v="O-"/>
    <x v="4"/>
    <d v="2021-02-25T00:00:00"/>
    <s v="David Malone"/>
    <s v="Walters, Reed and Bailey"/>
    <n v="26931.980820000001"/>
    <x v="1"/>
    <n v="33208"/>
    <n v="194"/>
    <x v="1"/>
    <d v="2021-03-01T00:00:00"/>
    <s v="Ibuprofen"/>
    <s v="Abnormal"/>
    <n v="4"/>
    <x v="0"/>
    <s v="HypertensionLow"/>
    <n v="2"/>
    <x v="4"/>
    <n v="25"/>
  </r>
  <r>
    <s v="Scott Williams"/>
    <x v="19"/>
    <x v="0"/>
    <x v="0"/>
    <s v="A+"/>
    <x v="2"/>
    <d v="2023-02-17T00:00:00"/>
    <s v="Anthony Peck DDS"/>
    <s v="Anderson and Sons"/>
    <n v="26920.617610000001"/>
    <x v="4"/>
    <n v="4205"/>
    <n v="288"/>
    <x v="1"/>
    <d v="2023-02-26T00:00:00"/>
    <s v="Penicillin"/>
    <s v="Normal"/>
    <n v="9"/>
    <x v="0"/>
    <s v="ObesityLow"/>
    <n v="2"/>
    <x v="1"/>
    <n v="17"/>
  </r>
  <r>
    <s v="Steven Owen DDS"/>
    <x v="66"/>
    <x v="0"/>
    <x v="1"/>
    <s v="B-"/>
    <x v="1"/>
    <d v="2019-06-20T00:00:00"/>
    <s v="John Thomas"/>
    <s v="Le, Stevens and Ellis"/>
    <n v="26919.196830000001"/>
    <x v="2"/>
    <n v="13911"/>
    <n v="415"/>
    <x v="2"/>
    <d v="2019-06-26T00:00:00"/>
    <s v="Aspirin"/>
    <s v="Inconclusive"/>
    <n v="6"/>
    <x v="0"/>
    <s v="AsthmaLow"/>
    <n v="6"/>
    <x v="2"/>
    <n v="20"/>
  </r>
  <r>
    <s v="Margaret Steele"/>
    <x v="66"/>
    <x v="0"/>
    <x v="1"/>
    <s v="O+"/>
    <x v="0"/>
    <d v="2019-09-25T00:00:00"/>
    <s v="Julie Travis"/>
    <s v="Anderson and Sons"/>
    <n v="26915.43922"/>
    <x v="4"/>
    <n v="20386"/>
    <n v="228"/>
    <x v="1"/>
    <d v="2019-10-13T00:00:00"/>
    <s v="Paracetamol"/>
    <s v="Abnormal"/>
    <n v="18"/>
    <x v="1"/>
    <s v="DiabetesMed"/>
    <n v="9"/>
    <x v="2"/>
    <n v="25"/>
  </r>
  <r>
    <s v="Albert Gordon"/>
    <x v="19"/>
    <x v="0"/>
    <x v="0"/>
    <s v="O+"/>
    <x v="5"/>
    <d v="2021-05-07T00:00:00"/>
    <s v="Douglas Young"/>
    <s v="Cohen-Yates"/>
    <n v="26907.073380000002"/>
    <x v="1"/>
    <n v="3144"/>
    <n v="447"/>
    <x v="0"/>
    <d v="2021-05-10T00:00:00"/>
    <s v="Aspirin"/>
    <s v="Abnormal"/>
    <n v="3"/>
    <x v="0"/>
    <s v="CancerLow"/>
    <n v="5"/>
    <x v="4"/>
    <n v="7"/>
  </r>
  <r>
    <s v="Dylan Parks"/>
    <x v="66"/>
    <x v="0"/>
    <x v="0"/>
    <s v="AB+"/>
    <x v="5"/>
    <d v="2019-07-21T00:00:00"/>
    <s v="Diana Aguilar"/>
    <s v="Guerrero, Lewis and Adams"/>
    <n v="26905.551100000001"/>
    <x v="4"/>
    <n v="9934"/>
    <n v="153"/>
    <x v="1"/>
    <d v="2019-08-11T00:00:00"/>
    <s v="Penicillin"/>
    <s v="Abnormal"/>
    <n v="21"/>
    <x v="2"/>
    <s v="CancerHigh"/>
    <n v="7"/>
    <x v="2"/>
    <n v="21"/>
  </r>
  <r>
    <s v="Craig Howard"/>
    <x v="0"/>
    <x v="0"/>
    <x v="1"/>
    <s v="AB-"/>
    <x v="3"/>
    <d v="2021-04-22T00:00:00"/>
    <s v="Casey Frazier"/>
    <s v="Hansen-Robinson"/>
    <n v="26905.170750000001"/>
    <x v="4"/>
    <n v="6588"/>
    <n v="250"/>
    <x v="0"/>
    <d v="2021-04-25T00:00:00"/>
    <s v="Ibuprofen"/>
    <s v="Abnormal"/>
    <n v="3"/>
    <x v="0"/>
    <s v="ArthritisLow"/>
    <n v="4"/>
    <x v="4"/>
    <n v="22"/>
  </r>
  <r>
    <s v="Paul Jones"/>
    <x v="36"/>
    <x v="0"/>
    <x v="0"/>
    <s v="AB-"/>
    <x v="1"/>
    <d v="2019-10-15T00:00:00"/>
    <s v="Melissa Nelson"/>
    <s v="Smith, Fleming and Wells"/>
    <n v="26902.442739999999"/>
    <x v="2"/>
    <n v="27831"/>
    <n v="198"/>
    <x v="2"/>
    <d v="2019-10-17T00:00:00"/>
    <s v="Ibuprofen"/>
    <s v="Inconclusive"/>
    <n v="2"/>
    <x v="0"/>
    <s v="AsthmaLow"/>
    <n v="10"/>
    <x v="2"/>
    <n v="15"/>
  </r>
  <r>
    <s v="Brenda Norton"/>
    <x v="13"/>
    <x v="0"/>
    <x v="0"/>
    <s v="AB+"/>
    <x v="2"/>
    <d v="2020-02-14T00:00:00"/>
    <s v="Mr. Jonathan Brown"/>
    <s v="Chase-Day"/>
    <n v="26898.862349999999"/>
    <x v="4"/>
    <n v="15897"/>
    <n v="288"/>
    <x v="1"/>
    <d v="2020-02-19T00:00:00"/>
    <s v="Paracetamol"/>
    <s v="Normal"/>
    <n v="5"/>
    <x v="0"/>
    <s v="ObesityLow"/>
    <n v="2"/>
    <x v="3"/>
    <n v="14"/>
  </r>
  <r>
    <s v="Paul Thompson"/>
    <x v="34"/>
    <x v="2"/>
    <x v="1"/>
    <s v="A+"/>
    <x v="2"/>
    <d v="2023-05-10T00:00:00"/>
    <s v="Nicholas Kim"/>
    <s v="Miller-Owens"/>
    <n v="26893.04463"/>
    <x v="1"/>
    <n v="23982"/>
    <n v="187"/>
    <x v="1"/>
    <d v="2023-06-09T00:00:00"/>
    <s v="Aspirin"/>
    <s v="Inconclusive"/>
    <n v="30"/>
    <x v="2"/>
    <s v="ObesityHigh"/>
    <n v="5"/>
    <x v="1"/>
    <n v="10"/>
  </r>
  <r>
    <s v="Theresa Douglas"/>
    <x v="44"/>
    <x v="1"/>
    <x v="0"/>
    <s v="A+"/>
    <x v="2"/>
    <d v="2023-09-25T00:00:00"/>
    <s v="Gordon Walker"/>
    <s v="Chavez-Johnson"/>
    <n v="26888.594560000001"/>
    <x v="1"/>
    <n v="7683"/>
    <n v="181"/>
    <x v="2"/>
    <d v="2023-10-10T00:00:00"/>
    <s v="Aspirin"/>
    <s v="Normal"/>
    <n v="15"/>
    <x v="1"/>
    <s v="ObesityMed"/>
    <n v="9"/>
    <x v="1"/>
    <n v="25"/>
  </r>
  <r>
    <s v="Paige Hunt"/>
    <x v="59"/>
    <x v="0"/>
    <x v="1"/>
    <s v="O+"/>
    <x v="3"/>
    <d v="2020-08-22T00:00:00"/>
    <s v="Michael Harrington"/>
    <s v="Cole, Jones and Lawrence"/>
    <n v="26887.080440000002"/>
    <x v="0"/>
    <n v="34179"/>
    <n v="337"/>
    <x v="1"/>
    <d v="2020-09-12T00:00:00"/>
    <s v="Ibuprofen"/>
    <s v="Abnormal"/>
    <n v="21"/>
    <x v="2"/>
    <s v="ArthritisHigh"/>
    <n v="8"/>
    <x v="3"/>
    <n v="22"/>
  </r>
  <r>
    <s v="David Garcia MD"/>
    <x v="57"/>
    <x v="0"/>
    <x v="0"/>
    <s v="A+"/>
    <x v="1"/>
    <d v="2021-02-08T00:00:00"/>
    <s v="Jonathan Allen"/>
    <s v="Thomas, Harmon and Waller"/>
    <n v="26876.14517"/>
    <x v="2"/>
    <n v="44519"/>
    <n v="129"/>
    <x v="2"/>
    <d v="2021-02-15T00:00:00"/>
    <s v="Ibuprofen"/>
    <s v="Abnormal"/>
    <n v="7"/>
    <x v="0"/>
    <s v="AsthmaLow"/>
    <n v="2"/>
    <x v="4"/>
    <n v="8"/>
  </r>
  <r>
    <s v="John Gonzalez"/>
    <x v="63"/>
    <x v="2"/>
    <x v="1"/>
    <s v="B+"/>
    <x v="0"/>
    <d v="2019-06-06T00:00:00"/>
    <s v="Troy Hutchinson"/>
    <s v="Sanchez, Hernandez and Smith"/>
    <n v="26873.70492"/>
    <x v="1"/>
    <n v="43639"/>
    <n v="176"/>
    <x v="2"/>
    <d v="2019-06-20T00:00:00"/>
    <s v="Penicillin"/>
    <s v="Normal"/>
    <n v="14"/>
    <x v="1"/>
    <s v="DiabetesMed"/>
    <n v="6"/>
    <x v="2"/>
    <n v="6"/>
  </r>
  <r>
    <s v="Patricia Hill"/>
    <x v="60"/>
    <x v="1"/>
    <x v="0"/>
    <s v="AB+"/>
    <x v="2"/>
    <d v="2022-11-08T00:00:00"/>
    <s v="Susan Johnson"/>
    <s v="Schroeder-Campbell"/>
    <n v="26872.57476"/>
    <x v="3"/>
    <n v="18062"/>
    <n v="180"/>
    <x v="0"/>
    <d v="2022-11-22T00:00:00"/>
    <s v="Aspirin"/>
    <s v="Inconclusive"/>
    <n v="14"/>
    <x v="1"/>
    <s v="ObesityMed"/>
    <n v="11"/>
    <x v="0"/>
    <n v="8"/>
  </r>
  <r>
    <s v="Randy Mitchell"/>
    <x v="13"/>
    <x v="0"/>
    <x v="1"/>
    <s v="AB+"/>
    <x v="3"/>
    <d v="2022-04-12T00:00:00"/>
    <s v="Megan Allen"/>
    <s v="Burch-Benson"/>
    <n v="26869.383689999999"/>
    <x v="0"/>
    <n v="4742"/>
    <n v="305"/>
    <x v="2"/>
    <d v="2022-05-06T00:00:00"/>
    <s v="Penicillin"/>
    <s v="Normal"/>
    <n v="24"/>
    <x v="2"/>
    <s v="ArthritisHigh"/>
    <n v="4"/>
    <x v="0"/>
    <n v="12"/>
  </r>
  <r>
    <s v="Hunter Munoz"/>
    <x v="17"/>
    <x v="0"/>
    <x v="0"/>
    <s v="A-"/>
    <x v="4"/>
    <d v="2022-09-27T00:00:00"/>
    <s v="George Clark"/>
    <s v="Lopez-Ellis"/>
    <n v="26866.170470000001"/>
    <x v="1"/>
    <n v="18339"/>
    <n v="392"/>
    <x v="2"/>
    <d v="2022-10-23T00:00:00"/>
    <s v="Paracetamol"/>
    <s v="Inconclusive"/>
    <n v="26"/>
    <x v="2"/>
    <s v="HypertensionHigh"/>
    <n v="9"/>
    <x v="0"/>
    <n v="27"/>
  </r>
  <r>
    <s v="Linda Turner"/>
    <x v="67"/>
    <x v="3"/>
    <x v="0"/>
    <s v="O-"/>
    <x v="4"/>
    <d v="2020-05-22T00:00:00"/>
    <s v="Felicia Marshall"/>
    <s v="Marquez, Hamilton and Hicks"/>
    <n v="26862.93923"/>
    <x v="3"/>
    <n v="23848"/>
    <n v="481"/>
    <x v="1"/>
    <d v="2020-06-11T00:00:00"/>
    <s v="Penicillin"/>
    <s v="Abnormal"/>
    <n v="20"/>
    <x v="2"/>
    <s v="HypertensionHigh"/>
    <n v="5"/>
    <x v="3"/>
    <n v="22"/>
  </r>
  <r>
    <s v="Linda Johnson"/>
    <x v="45"/>
    <x v="2"/>
    <x v="0"/>
    <s v="B-"/>
    <x v="5"/>
    <d v="2019-04-29T00:00:00"/>
    <s v="Dylan Ramirez"/>
    <s v="Hill-Gibson"/>
    <n v="26846.104480000002"/>
    <x v="1"/>
    <n v="6660"/>
    <n v="117"/>
    <x v="1"/>
    <d v="2019-05-14T00:00:00"/>
    <s v="Aspirin"/>
    <s v="Inconclusive"/>
    <n v="15"/>
    <x v="1"/>
    <s v="CancerMed"/>
    <n v="4"/>
    <x v="2"/>
    <n v="29"/>
  </r>
  <r>
    <s v="Brianna Flores"/>
    <x v="16"/>
    <x v="0"/>
    <x v="0"/>
    <s v="O-"/>
    <x v="5"/>
    <d v="2023-07-12T00:00:00"/>
    <s v="Timothy White"/>
    <s v="Turner-Cook"/>
    <n v="26843.550039999998"/>
    <x v="2"/>
    <n v="72889"/>
    <n v="139"/>
    <x v="0"/>
    <d v="2023-07-24T00:00:00"/>
    <s v="Aspirin"/>
    <s v="Normal"/>
    <n v="12"/>
    <x v="1"/>
    <s v="CancerMed"/>
    <n v="7"/>
    <x v="1"/>
    <n v="12"/>
  </r>
  <r>
    <s v="Faith Miranda"/>
    <x v="60"/>
    <x v="1"/>
    <x v="1"/>
    <s v="AB+"/>
    <x v="4"/>
    <d v="2021-12-11T00:00:00"/>
    <s v="Kevin Copeland"/>
    <s v="Nunez-Stafford"/>
    <n v="26835.543229999999"/>
    <x v="4"/>
    <n v="12766"/>
    <n v="486"/>
    <x v="1"/>
    <d v="2021-12-22T00:00:00"/>
    <s v="Aspirin"/>
    <s v="Inconclusive"/>
    <n v="11"/>
    <x v="1"/>
    <s v="HypertensionMed"/>
    <n v="12"/>
    <x v="4"/>
    <n v="11"/>
  </r>
  <r>
    <s v="Kayla Snyder"/>
    <x v="38"/>
    <x v="1"/>
    <x v="1"/>
    <s v="AB+"/>
    <x v="1"/>
    <d v="2022-04-26T00:00:00"/>
    <s v="Michelle Lewis"/>
    <s v="Henry Group"/>
    <n v="26835.314279999999"/>
    <x v="2"/>
    <n v="30491"/>
    <n v="293"/>
    <x v="2"/>
    <d v="2022-04-29T00:00:00"/>
    <s v="Penicillin"/>
    <s v="Inconclusive"/>
    <n v="3"/>
    <x v="0"/>
    <s v="AsthmaLow"/>
    <n v="4"/>
    <x v="0"/>
    <n v="26"/>
  </r>
  <r>
    <s v="Heidi Brown"/>
    <x v="45"/>
    <x v="2"/>
    <x v="0"/>
    <s v="B+"/>
    <x v="2"/>
    <d v="2018-11-14T00:00:00"/>
    <s v="Connie Young"/>
    <s v="Aguilar and Sons"/>
    <n v="26831.290529999998"/>
    <x v="4"/>
    <n v="15131"/>
    <n v="470"/>
    <x v="1"/>
    <d v="2018-11-27T00:00:00"/>
    <s v="Ibuprofen"/>
    <s v="Inconclusive"/>
    <n v="13"/>
    <x v="1"/>
    <s v="ObesityMed"/>
    <n v="11"/>
    <x v="5"/>
    <n v="14"/>
  </r>
  <r>
    <s v="Jose Mullen"/>
    <x v="65"/>
    <x v="0"/>
    <x v="1"/>
    <s v="O+"/>
    <x v="4"/>
    <d v="2020-05-31T00:00:00"/>
    <s v="Joseph Stevens"/>
    <s v="Henry, Perry and Bolton"/>
    <n v="26827.399949999999"/>
    <x v="1"/>
    <n v="17630"/>
    <n v="402"/>
    <x v="1"/>
    <d v="2020-06-15T00:00:00"/>
    <s v="Lipitor"/>
    <s v="Abnormal"/>
    <n v="15"/>
    <x v="1"/>
    <s v="HypertensionMed"/>
    <n v="5"/>
    <x v="3"/>
    <n v="31"/>
  </r>
  <r>
    <s v="Benjamin Gomez"/>
    <x v="43"/>
    <x v="1"/>
    <x v="1"/>
    <s v="AB-"/>
    <x v="5"/>
    <d v="2023-09-13T00:00:00"/>
    <s v="Roberta Holland"/>
    <s v="Santana Ltd"/>
    <n v="26826.479289999999"/>
    <x v="3"/>
    <n v="57232"/>
    <n v="236"/>
    <x v="0"/>
    <d v="2023-09-17T00:00:00"/>
    <s v="Lipitor"/>
    <s v="Inconclusive"/>
    <n v="4"/>
    <x v="0"/>
    <s v="CancerLow"/>
    <n v="9"/>
    <x v="1"/>
    <n v="13"/>
  </r>
  <r>
    <s v="Helen Meyer"/>
    <x v="4"/>
    <x v="2"/>
    <x v="1"/>
    <s v="B-"/>
    <x v="1"/>
    <d v="2022-06-05T00:00:00"/>
    <s v="Stephanie Jones"/>
    <s v="Avila, Davis and Washington"/>
    <n v="26823.972880000001"/>
    <x v="0"/>
    <n v="33928"/>
    <n v="403"/>
    <x v="2"/>
    <d v="2022-06-11T00:00:00"/>
    <s v="Penicillin"/>
    <s v="Abnormal"/>
    <n v="6"/>
    <x v="0"/>
    <s v="AsthmaLow"/>
    <n v="6"/>
    <x v="0"/>
    <n v="5"/>
  </r>
  <r>
    <s v="Rachel Mcguire DDS"/>
    <x v="49"/>
    <x v="2"/>
    <x v="1"/>
    <s v="B+"/>
    <x v="4"/>
    <d v="2022-01-31T00:00:00"/>
    <s v="Gregory Kennedy"/>
    <s v="Mitchell-Larsen"/>
    <n v="26815.064009999998"/>
    <x v="3"/>
    <n v="26350"/>
    <n v="434"/>
    <x v="1"/>
    <d v="2022-02-06T00:00:00"/>
    <s v="Lipitor"/>
    <s v="Abnormal"/>
    <n v="6"/>
    <x v="0"/>
    <s v="HypertensionLow"/>
    <n v="1"/>
    <x v="0"/>
    <n v="31"/>
  </r>
  <r>
    <s v="Nancy Oconnor"/>
    <x v="19"/>
    <x v="0"/>
    <x v="0"/>
    <s v="B+"/>
    <x v="4"/>
    <d v="2022-06-13T00:00:00"/>
    <s v="Maria Nolan"/>
    <s v="Leonard, Dean and Chambers"/>
    <n v="26799.754430000001"/>
    <x v="0"/>
    <n v="20330"/>
    <n v="474"/>
    <x v="1"/>
    <d v="2022-06-28T00:00:00"/>
    <s v="Aspirin"/>
    <s v="Inconclusive"/>
    <n v="15"/>
    <x v="1"/>
    <s v="HypertensionMed"/>
    <n v="6"/>
    <x v="0"/>
    <n v="13"/>
  </r>
  <r>
    <s v="Jessica Christensen"/>
    <x v="25"/>
    <x v="1"/>
    <x v="1"/>
    <s v="A-"/>
    <x v="4"/>
    <d v="2022-05-04T00:00:00"/>
    <s v="Maria Mann"/>
    <s v="Robbins-Porter"/>
    <n v="26792.358619999999"/>
    <x v="4"/>
    <n v="2190"/>
    <n v="253"/>
    <x v="2"/>
    <d v="2022-05-27T00:00:00"/>
    <s v="Penicillin"/>
    <s v="Inconclusive"/>
    <n v="23"/>
    <x v="2"/>
    <s v="HypertensionHigh"/>
    <n v="5"/>
    <x v="0"/>
    <n v="4"/>
  </r>
  <r>
    <s v="Mario Stone"/>
    <x v="5"/>
    <x v="2"/>
    <x v="0"/>
    <s v="O-"/>
    <x v="0"/>
    <d v="2022-08-25T00:00:00"/>
    <s v="Dr. Suzanne Long"/>
    <s v="Walker-Greene"/>
    <n v="26789.527839999999"/>
    <x v="2"/>
    <n v="37651"/>
    <n v="187"/>
    <x v="1"/>
    <d v="2022-09-08T00:00:00"/>
    <s v="Paracetamol"/>
    <s v="Normal"/>
    <n v="14"/>
    <x v="1"/>
    <s v="DiabetesMed"/>
    <n v="8"/>
    <x v="0"/>
    <n v="25"/>
  </r>
  <r>
    <s v="Lucas Hernandez"/>
    <x v="43"/>
    <x v="1"/>
    <x v="0"/>
    <s v="O+"/>
    <x v="3"/>
    <d v="2022-02-25T00:00:00"/>
    <s v="Kim Harrington"/>
    <s v="Rodriguez Group"/>
    <n v="26777.272730000001"/>
    <x v="0"/>
    <n v="7848"/>
    <n v="203"/>
    <x v="0"/>
    <d v="2022-03-12T00:00:00"/>
    <s v="Aspirin"/>
    <s v="Abnormal"/>
    <n v="15"/>
    <x v="1"/>
    <s v="ArthritisMed"/>
    <n v="2"/>
    <x v="0"/>
    <n v="25"/>
  </r>
  <r>
    <s v="Mary Smith"/>
    <x v="30"/>
    <x v="2"/>
    <x v="0"/>
    <s v="O-"/>
    <x v="4"/>
    <d v="2023-06-09T00:00:00"/>
    <s v="Michael Nolan"/>
    <s v="Jefferson-Torres"/>
    <n v="26776.246060000001"/>
    <x v="0"/>
    <n v="11670"/>
    <n v="388"/>
    <x v="2"/>
    <d v="2023-06-28T00:00:00"/>
    <s v="Lipitor"/>
    <s v="Inconclusive"/>
    <n v="19"/>
    <x v="1"/>
    <s v="HypertensionMed"/>
    <n v="6"/>
    <x v="1"/>
    <n v="9"/>
  </r>
  <r>
    <s v="Brian Alvarado"/>
    <x v="29"/>
    <x v="3"/>
    <x v="0"/>
    <s v="O+"/>
    <x v="4"/>
    <d v="2019-01-16T00:00:00"/>
    <s v="Luis Fisher"/>
    <s v="Ortiz-Robinson"/>
    <n v="26754.712339999998"/>
    <x v="4"/>
    <n v="33990"/>
    <n v="300"/>
    <x v="1"/>
    <d v="2019-02-04T00:00:00"/>
    <s v="Penicillin"/>
    <s v="Normal"/>
    <n v="19"/>
    <x v="1"/>
    <s v="HypertensionMed"/>
    <n v="1"/>
    <x v="2"/>
    <n v="16"/>
  </r>
  <r>
    <s v="Kathy Harvey"/>
    <x v="2"/>
    <x v="0"/>
    <x v="0"/>
    <s v="A+"/>
    <x v="4"/>
    <d v="2023-01-11T00:00:00"/>
    <s v="Linda Morales PhD"/>
    <s v="Thompson-Wilson"/>
    <n v="26751.693599999999"/>
    <x v="1"/>
    <n v="30174"/>
    <n v="487"/>
    <x v="2"/>
    <d v="2023-02-10T00:00:00"/>
    <s v="Paracetamol"/>
    <s v="Inconclusive"/>
    <n v="30"/>
    <x v="2"/>
    <s v="HypertensionHigh"/>
    <n v="1"/>
    <x v="1"/>
    <n v="11"/>
  </r>
  <r>
    <s v="Shannon Hunter"/>
    <x v="25"/>
    <x v="1"/>
    <x v="1"/>
    <s v="B+"/>
    <x v="3"/>
    <d v="2020-03-15T00:00:00"/>
    <s v="Jimmy Hawkins"/>
    <s v="Smith-Hanson"/>
    <n v="26751.248439999999"/>
    <x v="2"/>
    <n v="7340"/>
    <n v="192"/>
    <x v="2"/>
    <d v="2020-03-21T00:00:00"/>
    <s v="Lipitor"/>
    <s v="Inconclusive"/>
    <n v="6"/>
    <x v="0"/>
    <s v="ArthritisLow"/>
    <n v="3"/>
    <x v="3"/>
    <n v="15"/>
  </r>
  <r>
    <s v="Richard Jones"/>
    <x v="51"/>
    <x v="0"/>
    <x v="0"/>
    <s v="A+"/>
    <x v="2"/>
    <d v="2020-05-16T00:00:00"/>
    <s v="Rebecca Parks"/>
    <s v="Smith, Cooper and Chavez"/>
    <n v="26748.568960000001"/>
    <x v="2"/>
    <n v="24987"/>
    <n v="242"/>
    <x v="0"/>
    <d v="2020-05-24T00:00:00"/>
    <s v="Aspirin"/>
    <s v="Abnormal"/>
    <n v="8"/>
    <x v="0"/>
    <s v="ObesityLow"/>
    <n v="5"/>
    <x v="3"/>
    <n v="16"/>
  </r>
  <r>
    <s v="Christina Mills"/>
    <x v="53"/>
    <x v="2"/>
    <x v="0"/>
    <s v="A-"/>
    <x v="4"/>
    <d v="2018-11-14T00:00:00"/>
    <s v="Destiny Johnson"/>
    <s v="Brewer-Eaton"/>
    <n v="26733.38983"/>
    <x v="3"/>
    <n v="27327"/>
    <n v="457"/>
    <x v="1"/>
    <d v="2018-12-10T00:00:00"/>
    <s v="Penicillin"/>
    <s v="Inconclusive"/>
    <n v="26"/>
    <x v="2"/>
    <s v="HypertensionHigh"/>
    <n v="11"/>
    <x v="5"/>
    <n v="14"/>
  </r>
  <r>
    <s v="Gary Lee"/>
    <x v="16"/>
    <x v="0"/>
    <x v="0"/>
    <s v="A+"/>
    <x v="1"/>
    <d v="2022-04-14T00:00:00"/>
    <s v="Michael Stevens"/>
    <s v="Walker Ltd"/>
    <n v="26725.489699999998"/>
    <x v="2"/>
    <n v="37323"/>
    <n v="175"/>
    <x v="2"/>
    <d v="2022-05-14T00:00:00"/>
    <s v="Aspirin"/>
    <s v="Inconclusive"/>
    <n v="30"/>
    <x v="2"/>
    <s v="AsthmaHigh"/>
    <n v="4"/>
    <x v="0"/>
    <n v="14"/>
  </r>
  <r>
    <s v="Jay Yates"/>
    <x v="13"/>
    <x v="0"/>
    <x v="1"/>
    <s v="A-"/>
    <x v="4"/>
    <d v="2019-08-26T00:00:00"/>
    <s v="Susan Michael"/>
    <s v="Ryan-Herman"/>
    <n v="26724.260180000001"/>
    <x v="2"/>
    <n v="17012"/>
    <n v="230"/>
    <x v="2"/>
    <d v="2019-09-14T00:00:00"/>
    <s v="Paracetamol"/>
    <s v="Abnormal"/>
    <n v="19"/>
    <x v="1"/>
    <s v="HypertensionMed"/>
    <n v="8"/>
    <x v="2"/>
    <n v="26"/>
  </r>
  <r>
    <s v="Andres Adams"/>
    <x v="17"/>
    <x v="0"/>
    <x v="1"/>
    <s v="O-"/>
    <x v="4"/>
    <d v="2022-12-12T00:00:00"/>
    <s v="Sylvia Sullivan"/>
    <s v="Townsend-Campbell"/>
    <n v="26720.63031"/>
    <x v="3"/>
    <n v="3426"/>
    <n v="248"/>
    <x v="1"/>
    <d v="2022-12-31T00:00:00"/>
    <s v="Aspirin"/>
    <s v="Abnormal"/>
    <n v="19"/>
    <x v="1"/>
    <s v="HypertensionMed"/>
    <n v="12"/>
    <x v="0"/>
    <n v="12"/>
  </r>
  <r>
    <s v="Lori Lee"/>
    <x v="51"/>
    <x v="0"/>
    <x v="0"/>
    <s v="AB+"/>
    <x v="4"/>
    <d v="2019-03-12T00:00:00"/>
    <s v="Jose Klein"/>
    <s v="Drake-Love"/>
    <n v="26707.914519999998"/>
    <x v="3"/>
    <n v="27837"/>
    <n v="199"/>
    <x v="1"/>
    <d v="2019-03-24T00:00:00"/>
    <s v="Aspirin"/>
    <s v="Abnormal"/>
    <n v="12"/>
    <x v="1"/>
    <s v="HypertensionMed"/>
    <n v="3"/>
    <x v="2"/>
    <n v="12"/>
  </r>
  <r>
    <s v="Alexandra Davis"/>
    <x v="32"/>
    <x v="1"/>
    <x v="1"/>
    <s v="B-"/>
    <x v="3"/>
    <d v="2023-03-29T00:00:00"/>
    <s v="John Dean"/>
    <s v="Chavez Ltd"/>
    <n v="26688.743030000001"/>
    <x v="4"/>
    <n v="37341"/>
    <n v="478"/>
    <x v="1"/>
    <d v="2023-03-31T00:00:00"/>
    <s v="Penicillin"/>
    <s v="Abnormal"/>
    <n v="2"/>
    <x v="0"/>
    <s v="ArthritisLow"/>
    <n v="3"/>
    <x v="1"/>
    <n v="29"/>
  </r>
  <r>
    <s v="William Doyle"/>
    <x v="66"/>
    <x v="0"/>
    <x v="1"/>
    <s v="B+"/>
    <x v="4"/>
    <d v="2021-01-08T00:00:00"/>
    <s v="Terrence Smith"/>
    <s v="Cunningham-Christensen"/>
    <n v="26674.349030000001"/>
    <x v="2"/>
    <n v="1982"/>
    <n v="444"/>
    <x v="1"/>
    <d v="2021-01-29T00:00:00"/>
    <s v="Aspirin"/>
    <s v="Normal"/>
    <n v="21"/>
    <x v="2"/>
    <s v="HypertensionHigh"/>
    <n v="1"/>
    <x v="4"/>
    <n v="8"/>
  </r>
  <r>
    <s v="Casey Foster"/>
    <x v="63"/>
    <x v="2"/>
    <x v="1"/>
    <s v="B+"/>
    <x v="4"/>
    <d v="2023-05-23T00:00:00"/>
    <s v="Ryan Wilson"/>
    <s v="Rose Inc"/>
    <n v="26670.736850000001"/>
    <x v="3"/>
    <n v="30465"/>
    <n v="478"/>
    <x v="1"/>
    <d v="2023-06-14T00:00:00"/>
    <s v="Lipitor"/>
    <s v="Inconclusive"/>
    <n v="22"/>
    <x v="2"/>
    <s v="HypertensionHigh"/>
    <n v="5"/>
    <x v="1"/>
    <n v="23"/>
  </r>
  <r>
    <s v="Kevin Martinez"/>
    <x v="62"/>
    <x v="2"/>
    <x v="0"/>
    <s v="B-"/>
    <x v="2"/>
    <d v="2019-12-08T00:00:00"/>
    <s v="Barbara Snyder"/>
    <s v="Blackburn and Sons"/>
    <n v="26666.05631"/>
    <x v="0"/>
    <n v="21994"/>
    <n v="116"/>
    <x v="0"/>
    <d v="2019-12-09T00:00:00"/>
    <s v="Penicillin"/>
    <s v="Abnormal"/>
    <n v="1"/>
    <x v="0"/>
    <s v="ObesityLow"/>
    <n v="12"/>
    <x v="2"/>
    <n v="8"/>
  </r>
  <r>
    <s v="Lisa Castro"/>
    <x v="50"/>
    <x v="3"/>
    <x v="0"/>
    <s v="B-"/>
    <x v="5"/>
    <d v="2019-08-27T00:00:00"/>
    <s v="Kristen Lewis"/>
    <s v="Cabrera-Meza"/>
    <n v="26656.81826"/>
    <x v="1"/>
    <n v="57805"/>
    <n v="469"/>
    <x v="0"/>
    <d v="2019-09-09T00:00:00"/>
    <s v="Ibuprofen"/>
    <s v="Abnormal"/>
    <n v="13"/>
    <x v="1"/>
    <s v="CancerMed"/>
    <n v="8"/>
    <x v="2"/>
    <n v="27"/>
  </r>
  <r>
    <s v="Matthew Spencer"/>
    <x v="25"/>
    <x v="1"/>
    <x v="0"/>
    <s v="B-"/>
    <x v="3"/>
    <d v="2022-06-24T00:00:00"/>
    <s v="Joe Norton"/>
    <s v="Romero, Robinson and Watts"/>
    <n v="26651.84158"/>
    <x v="0"/>
    <n v="21526"/>
    <n v="404"/>
    <x v="1"/>
    <d v="2022-07-01T00:00:00"/>
    <s v="Aspirin"/>
    <s v="Abnormal"/>
    <n v="7"/>
    <x v="0"/>
    <s v="ArthritisLow"/>
    <n v="6"/>
    <x v="0"/>
    <n v="24"/>
  </r>
  <r>
    <s v="Derek Brown"/>
    <x v="66"/>
    <x v="0"/>
    <x v="0"/>
    <s v="A+"/>
    <x v="2"/>
    <d v="2023-09-26T00:00:00"/>
    <s v="Mark Reynolds"/>
    <s v="Aguilar, Hansen and Owen"/>
    <n v="26645.639910000002"/>
    <x v="0"/>
    <n v="3530"/>
    <n v="391"/>
    <x v="2"/>
    <d v="2023-10-12T00:00:00"/>
    <s v="Aspirin"/>
    <s v="Inconclusive"/>
    <n v="16"/>
    <x v="1"/>
    <s v="ObesityMed"/>
    <n v="9"/>
    <x v="1"/>
    <n v="26"/>
  </r>
  <r>
    <s v="Adam Taylor"/>
    <x v="19"/>
    <x v="0"/>
    <x v="1"/>
    <s v="AB-"/>
    <x v="4"/>
    <d v="2022-04-10T00:00:00"/>
    <s v="Kevin Frye"/>
    <s v="Keith Inc"/>
    <n v="26644.62283"/>
    <x v="4"/>
    <n v="22207"/>
    <n v="398"/>
    <x v="1"/>
    <d v="2022-05-08T00:00:00"/>
    <s v="Ibuprofen"/>
    <s v="Abnormal"/>
    <n v="28"/>
    <x v="2"/>
    <s v="HypertensionHigh"/>
    <n v="4"/>
    <x v="0"/>
    <n v="10"/>
  </r>
  <r>
    <s v="Jacqueline Wilson"/>
    <x v="56"/>
    <x v="2"/>
    <x v="0"/>
    <s v="O-"/>
    <x v="0"/>
    <d v="2023-03-24T00:00:00"/>
    <s v="Joshua Martinez"/>
    <s v="Green, Robinson and Brock"/>
    <n v="26636.364590000001"/>
    <x v="0"/>
    <n v="18298"/>
    <n v="402"/>
    <x v="2"/>
    <d v="2023-04-06T00:00:00"/>
    <s v="Aspirin"/>
    <s v="Inconclusive"/>
    <n v="13"/>
    <x v="1"/>
    <s v="DiabetesMed"/>
    <n v="3"/>
    <x v="1"/>
    <n v="24"/>
  </r>
  <r>
    <s v="Alexis Ortega"/>
    <x v="17"/>
    <x v="0"/>
    <x v="1"/>
    <s v="A+"/>
    <x v="4"/>
    <d v="2019-05-17T00:00:00"/>
    <s v="Misty Fox"/>
    <s v="Johnson, Molina and Lewis"/>
    <n v="26627.52953"/>
    <x v="3"/>
    <n v="11792"/>
    <n v="117"/>
    <x v="1"/>
    <d v="2019-06-01T00:00:00"/>
    <s v="Lipitor"/>
    <s v="Normal"/>
    <n v="15"/>
    <x v="1"/>
    <s v="HypertensionMed"/>
    <n v="5"/>
    <x v="2"/>
    <n v="17"/>
  </r>
  <r>
    <s v="Kristin Hill DVM"/>
    <x v="54"/>
    <x v="1"/>
    <x v="0"/>
    <s v="O+"/>
    <x v="5"/>
    <d v="2019-03-30T00:00:00"/>
    <s v="Antonio Chen"/>
    <s v="Gray-Owens"/>
    <n v="26625.693910000002"/>
    <x v="4"/>
    <n v="28853"/>
    <n v="370"/>
    <x v="0"/>
    <d v="2019-04-22T00:00:00"/>
    <s v="Ibuprofen"/>
    <s v="Abnormal"/>
    <n v="23"/>
    <x v="2"/>
    <s v="CancerHigh"/>
    <n v="3"/>
    <x v="2"/>
    <n v="30"/>
  </r>
  <r>
    <s v="Ashley Wallace"/>
    <x v="23"/>
    <x v="0"/>
    <x v="1"/>
    <s v="O-"/>
    <x v="4"/>
    <d v="2019-01-21T00:00:00"/>
    <s v="Jesse Hall"/>
    <s v="Fitzpatrick, Barnes and Pierce"/>
    <n v="26621.411899999999"/>
    <x v="2"/>
    <n v="15496"/>
    <n v="261"/>
    <x v="2"/>
    <d v="2019-01-24T00:00:00"/>
    <s v="Penicillin"/>
    <s v="Normal"/>
    <n v="3"/>
    <x v="0"/>
    <s v="HypertensionLow"/>
    <n v="1"/>
    <x v="2"/>
    <n v="21"/>
  </r>
  <r>
    <s v="Daniel Wilson"/>
    <x v="54"/>
    <x v="1"/>
    <x v="1"/>
    <s v="B-"/>
    <x v="4"/>
    <d v="2019-10-17T00:00:00"/>
    <s v="Dustin Sanders"/>
    <s v="Brown LLC"/>
    <n v="26613.29261"/>
    <x v="1"/>
    <n v="14432"/>
    <n v="186"/>
    <x v="1"/>
    <d v="2019-10-22T00:00:00"/>
    <s v="Penicillin"/>
    <s v="Inconclusive"/>
    <n v="5"/>
    <x v="0"/>
    <s v="HypertensionLow"/>
    <n v="10"/>
    <x v="2"/>
    <n v="17"/>
  </r>
  <r>
    <s v="Ronald Bell"/>
    <x v="43"/>
    <x v="1"/>
    <x v="0"/>
    <s v="B+"/>
    <x v="4"/>
    <d v="2022-05-11T00:00:00"/>
    <s v="Ashley Knight"/>
    <s v="Campbell-Good"/>
    <n v="26607.574280000001"/>
    <x v="3"/>
    <n v="16105"/>
    <n v="448"/>
    <x v="1"/>
    <d v="2022-05-29T00:00:00"/>
    <s v="Paracetamol"/>
    <s v="Normal"/>
    <n v="18"/>
    <x v="1"/>
    <s v="HypertensionMed"/>
    <n v="5"/>
    <x v="0"/>
    <n v="11"/>
  </r>
  <r>
    <s v="Beth Frazier"/>
    <x v="28"/>
    <x v="1"/>
    <x v="0"/>
    <s v="AB-"/>
    <x v="1"/>
    <d v="2022-12-20T00:00:00"/>
    <s v="Patricia Harris"/>
    <s v="Taylor Group"/>
    <n v="26607.508559999998"/>
    <x v="1"/>
    <n v="43594"/>
    <n v="467"/>
    <x v="2"/>
    <d v="2023-01-17T00:00:00"/>
    <s v="Lipitor"/>
    <s v="Normal"/>
    <n v="28"/>
    <x v="2"/>
    <s v="AsthmaHigh"/>
    <n v="12"/>
    <x v="0"/>
    <n v="20"/>
  </r>
  <r>
    <s v="Lynn Sawyer"/>
    <x v="9"/>
    <x v="1"/>
    <x v="0"/>
    <s v="A+"/>
    <x v="0"/>
    <d v="2023-05-16T00:00:00"/>
    <s v="Mike Norton"/>
    <s v="Terry, Adams and Cook"/>
    <n v="26602.078369999999"/>
    <x v="2"/>
    <n v="4426"/>
    <n v="412"/>
    <x v="1"/>
    <d v="2023-06-11T00:00:00"/>
    <s v="Lipitor"/>
    <s v="Normal"/>
    <n v="26"/>
    <x v="2"/>
    <s v="DiabetesHigh"/>
    <n v="5"/>
    <x v="1"/>
    <n v="16"/>
  </r>
  <r>
    <s v="Adriana Murphy"/>
    <x v="20"/>
    <x v="2"/>
    <x v="1"/>
    <s v="O+"/>
    <x v="4"/>
    <d v="2021-01-12T00:00:00"/>
    <s v="Keith Walker"/>
    <s v="Perkins-Hamilton"/>
    <n v="26586.572499999998"/>
    <x v="1"/>
    <n v="3317"/>
    <n v="438"/>
    <x v="1"/>
    <d v="2021-02-04T00:00:00"/>
    <s v="Penicillin"/>
    <s v="Abnormal"/>
    <n v="23"/>
    <x v="2"/>
    <s v="HypertensionHigh"/>
    <n v="1"/>
    <x v="4"/>
    <n v="12"/>
  </r>
  <r>
    <s v="Christine Waller"/>
    <x v="17"/>
    <x v="0"/>
    <x v="1"/>
    <s v="A-"/>
    <x v="0"/>
    <d v="2023-06-16T00:00:00"/>
    <s v="Kathryn Chen"/>
    <s v="Collins and Sons"/>
    <n v="26578.77205"/>
    <x v="3"/>
    <n v="22716"/>
    <n v="322"/>
    <x v="1"/>
    <d v="2023-07-05T00:00:00"/>
    <s v="Paracetamol"/>
    <s v="Inconclusive"/>
    <n v="19"/>
    <x v="1"/>
    <s v="DiabetesMed"/>
    <n v="6"/>
    <x v="1"/>
    <n v="16"/>
  </r>
  <r>
    <s v="Debra Stokes"/>
    <x v="50"/>
    <x v="3"/>
    <x v="0"/>
    <s v="A+"/>
    <x v="3"/>
    <d v="2022-08-30T00:00:00"/>
    <s v="Cheryl Cardenas"/>
    <s v="Davis-Walker"/>
    <n v="26574.8266"/>
    <x v="2"/>
    <n v="35185"/>
    <n v="397"/>
    <x v="1"/>
    <d v="2022-09-29T00:00:00"/>
    <s v="Penicillin"/>
    <s v="Normal"/>
    <n v="30"/>
    <x v="2"/>
    <s v="ArthritisHigh"/>
    <n v="8"/>
    <x v="0"/>
    <n v="30"/>
  </r>
  <r>
    <s v="Jason Ruiz"/>
    <x v="44"/>
    <x v="1"/>
    <x v="0"/>
    <s v="A-"/>
    <x v="0"/>
    <d v="2023-01-22T00:00:00"/>
    <s v="Ethan Stevens"/>
    <s v="Palmer and Sons"/>
    <n v="26573.922589999998"/>
    <x v="2"/>
    <n v="16127"/>
    <n v="188"/>
    <x v="1"/>
    <d v="2023-02-15T00:00:00"/>
    <s v="Ibuprofen"/>
    <s v="Normal"/>
    <n v="24"/>
    <x v="2"/>
    <s v="DiabetesHigh"/>
    <n v="1"/>
    <x v="1"/>
    <n v="22"/>
  </r>
  <r>
    <s v="Patrick Swanson"/>
    <x v="17"/>
    <x v="0"/>
    <x v="0"/>
    <s v="AB+"/>
    <x v="3"/>
    <d v="2019-04-09T00:00:00"/>
    <s v="Richard Richmond"/>
    <s v="Fischer-Harris"/>
    <n v="26567.966400000001"/>
    <x v="1"/>
    <n v="33446"/>
    <n v="120"/>
    <x v="1"/>
    <d v="2019-05-05T00:00:00"/>
    <s v="Aspirin"/>
    <s v="Abnormal"/>
    <n v="26"/>
    <x v="2"/>
    <s v="ArthritisHigh"/>
    <n v="4"/>
    <x v="2"/>
    <n v="9"/>
  </r>
  <r>
    <s v="Monica Harris"/>
    <x v="61"/>
    <x v="0"/>
    <x v="0"/>
    <s v="O-"/>
    <x v="3"/>
    <d v="2020-08-18T00:00:00"/>
    <s v="Sherry Randolph"/>
    <s v="Joseph-Salazar"/>
    <n v="26567.100989999999"/>
    <x v="0"/>
    <n v="11689"/>
    <n v="463"/>
    <x v="2"/>
    <d v="2020-08-22T00:00:00"/>
    <s v="Ibuprofen"/>
    <s v="Normal"/>
    <n v="4"/>
    <x v="0"/>
    <s v="ArthritisLow"/>
    <n v="8"/>
    <x v="3"/>
    <n v="18"/>
  </r>
  <r>
    <s v="Kim Bowen"/>
    <x v="1"/>
    <x v="1"/>
    <x v="1"/>
    <s v="O+"/>
    <x v="4"/>
    <d v="2022-12-03T00:00:00"/>
    <s v="Brian Nash"/>
    <s v="Stevenson, Maynard and Anderson"/>
    <n v="26555.852930000001"/>
    <x v="3"/>
    <n v="8035"/>
    <n v="431"/>
    <x v="2"/>
    <d v="2022-12-05T00:00:00"/>
    <s v="Penicillin"/>
    <s v="Normal"/>
    <n v="2"/>
    <x v="0"/>
    <s v="HypertensionLow"/>
    <n v="12"/>
    <x v="0"/>
    <n v="3"/>
  </r>
  <r>
    <s v="Paul Beck"/>
    <x v="6"/>
    <x v="0"/>
    <x v="1"/>
    <s v="A-"/>
    <x v="0"/>
    <d v="2021-01-27T00:00:00"/>
    <s v="Stacey Lopez"/>
    <s v="Bishop-Stevens"/>
    <n v="26550.410599999999"/>
    <x v="0"/>
    <n v="30036"/>
    <n v="183"/>
    <x v="1"/>
    <d v="2021-02-04T00:00:00"/>
    <s v="Aspirin"/>
    <s v="Inconclusive"/>
    <n v="8"/>
    <x v="0"/>
    <s v="DiabetesLow"/>
    <n v="1"/>
    <x v="4"/>
    <n v="27"/>
  </r>
  <r>
    <s v="Rebecca Allen"/>
    <x v="61"/>
    <x v="0"/>
    <x v="0"/>
    <s v="AB+"/>
    <x v="1"/>
    <d v="2022-12-22T00:00:00"/>
    <s v="Kathleen Gray"/>
    <s v="Watts and Sons"/>
    <n v="26544.702840000002"/>
    <x v="0"/>
    <n v="41975"/>
    <n v="243"/>
    <x v="2"/>
    <d v="2023-01-12T00:00:00"/>
    <s v="Ibuprofen"/>
    <s v="Abnormal"/>
    <n v="21"/>
    <x v="2"/>
    <s v="AsthmaHigh"/>
    <n v="12"/>
    <x v="0"/>
    <n v="22"/>
  </r>
  <r>
    <s v="Robert Walsh"/>
    <x v="47"/>
    <x v="0"/>
    <x v="1"/>
    <s v="O-"/>
    <x v="3"/>
    <d v="2019-09-12T00:00:00"/>
    <s v="Denise Manning"/>
    <s v="Dorsey-Torres"/>
    <n v="26543.741389999999"/>
    <x v="0"/>
    <n v="13617"/>
    <n v="400"/>
    <x v="2"/>
    <d v="2019-09-30T00:00:00"/>
    <s v="Ibuprofen"/>
    <s v="Abnormal"/>
    <n v="18"/>
    <x v="1"/>
    <s v="ArthritisMed"/>
    <n v="9"/>
    <x v="2"/>
    <n v="12"/>
  </r>
  <r>
    <s v="Vincent Arroyo"/>
    <x v="60"/>
    <x v="1"/>
    <x v="1"/>
    <s v="B+"/>
    <x v="4"/>
    <d v="2021-01-12T00:00:00"/>
    <s v="Sophia David"/>
    <s v="Gonzalez Ltd"/>
    <n v="26538.737379999999"/>
    <x v="4"/>
    <n v="11531"/>
    <n v="383"/>
    <x v="1"/>
    <d v="2021-02-06T00:00:00"/>
    <s v="Lipitor"/>
    <s v="Abnormal"/>
    <n v="25"/>
    <x v="2"/>
    <s v="HypertensionHigh"/>
    <n v="1"/>
    <x v="4"/>
    <n v="12"/>
  </r>
  <r>
    <s v="Jesse Davis"/>
    <x v="20"/>
    <x v="2"/>
    <x v="0"/>
    <s v="A+"/>
    <x v="5"/>
    <d v="2023-03-25T00:00:00"/>
    <s v="Jesse Smith"/>
    <s v="Morales LLC"/>
    <n v="26533.56207"/>
    <x v="0"/>
    <n v="17554"/>
    <n v="226"/>
    <x v="0"/>
    <d v="2023-04-06T00:00:00"/>
    <s v="Lipitor"/>
    <s v="Inconclusive"/>
    <n v="12"/>
    <x v="1"/>
    <s v="CancerMed"/>
    <n v="3"/>
    <x v="1"/>
    <n v="25"/>
  </r>
  <r>
    <s v="Jacob Murphy"/>
    <x v="51"/>
    <x v="0"/>
    <x v="1"/>
    <s v="O+"/>
    <x v="4"/>
    <d v="2019-07-14T00:00:00"/>
    <s v="Francisco Reynolds"/>
    <s v="Boyer-Haas"/>
    <n v="26533.076730000001"/>
    <x v="2"/>
    <n v="27169"/>
    <n v="142"/>
    <x v="1"/>
    <d v="2019-07-25T00:00:00"/>
    <s v="Aspirin"/>
    <s v="Abnormal"/>
    <n v="11"/>
    <x v="1"/>
    <s v="HypertensionMed"/>
    <n v="7"/>
    <x v="2"/>
    <n v="14"/>
  </r>
  <r>
    <s v="Pamela Martinez"/>
    <x v="0"/>
    <x v="0"/>
    <x v="0"/>
    <s v="A-"/>
    <x v="2"/>
    <d v="2022-05-31T00:00:00"/>
    <s v="Greg Clark"/>
    <s v="Marshall PLC"/>
    <n v="26532.6911"/>
    <x v="0"/>
    <n v="13119"/>
    <n v="399"/>
    <x v="2"/>
    <d v="2022-06-17T00:00:00"/>
    <s v="Penicillin"/>
    <s v="Inconclusive"/>
    <n v="17"/>
    <x v="1"/>
    <s v="ObesityMed"/>
    <n v="5"/>
    <x v="0"/>
    <n v="31"/>
  </r>
  <r>
    <s v="Kelly Floyd"/>
    <x v="35"/>
    <x v="0"/>
    <x v="1"/>
    <s v="A+"/>
    <x v="3"/>
    <d v="2021-10-16T00:00:00"/>
    <s v="Luis Simpson"/>
    <s v="Jones-Love"/>
    <n v="26530.424459999998"/>
    <x v="0"/>
    <n v="9362"/>
    <n v="300"/>
    <x v="2"/>
    <d v="2021-10-17T00:00:00"/>
    <s v="Lipitor"/>
    <s v="Normal"/>
    <n v="1"/>
    <x v="0"/>
    <s v="ArthritisLow"/>
    <n v="10"/>
    <x v="4"/>
    <n v="16"/>
  </r>
  <r>
    <s v="Ricky Marsh"/>
    <x v="28"/>
    <x v="1"/>
    <x v="0"/>
    <s v="O+"/>
    <x v="1"/>
    <d v="2021-12-22T00:00:00"/>
    <s v="Matthew Lester"/>
    <s v="Arnold, Jenkins and Petersen"/>
    <n v="26517.992849999999"/>
    <x v="3"/>
    <n v="44122"/>
    <n v="366"/>
    <x v="1"/>
    <d v="2022-01-19T00:00:00"/>
    <s v="Paracetamol"/>
    <s v="Normal"/>
    <n v="28"/>
    <x v="2"/>
    <s v="AsthmaHigh"/>
    <n v="12"/>
    <x v="4"/>
    <n v="22"/>
  </r>
  <r>
    <s v="James Pearson"/>
    <x v="32"/>
    <x v="1"/>
    <x v="0"/>
    <s v="O+"/>
    <x v="4"/>
    <d v="2021-07-22T00:00:00"/>
    <s v="James Washington"/>
    <s v="Curry Inc"/>
    <n v="26517.247530000001"/>
    <x v="4"/>
    <n v="11790"/>
    <n v="214"/>
    <x v="1"/>
    <d v="2021-07-31T00:00:00"/>
    <s v="Paracetamol"/>
    <s v="Normal"/>
    <n v="9"/>
    <x v="0"/>
    <s v="HypertensionLow"/>
    <n v="7"/>
    <x v="4"/>
    <n v="22"/>
  </r>
  <r>
    <s v="Richard Garrett"/>
    <x v="4"/>
    <x v="2"/>
    <x v="0"/>
    <s v="A+"/>
    <x v="5"/>
    <d v="2019-12-07T00:00:00"/>
    <s v="Gary Rogers"/>
    <s v="Pham-Miranda"/>
    <n v="26514.325580000001"/>
    <x v="4"/>
    <n v="61876"/>
    <n v="448"/>
    <x v="0"/>
    <d v="2019-12-26T00:00:00"/>
    <s v="Lipitor"/>
    <s v="Inconclusive"/>
    <n v="19"/>
    <x v="1"/>
    <s v="CancerMed"/>
    <n v="12"/>
    <x v="2"/>
    <n v="7"/>
  </r>
  <r>
    <s v="Melanie Best"/>
    <x v="42"/>
    <x v="0"/>
    <x v="1"/>
    <s v="B-"/>
    <x v="5"/>
    <d v="2019-06-12T00:00:00"/>
    <s v="Veronica Pena"/>
    <s v="Becker LLC"/>
    <n v="26512.017250000001"/>
    <x v="0"/>
    <n v="36471"/>
    <n v="327"/>
    <x v="0"/>
    <d v="2019-06-12T00:00:00"/>
    <s v="Penicillin"/>
    <s v="Inconclusive"/>
    <n v="0"/>
    <x v="0"/>
    <s v="CancerLow"/>
    <n v="6"/>
    <x v="2"/>
    <n v="12"/>
  </r>
  <r>
    <s v="Carol Villanueva"/>
    <x v="24"/>
    <x v="0"/>
    <x v="1"/>
    <s v="B+"/>
    <x v="4"/>
    <d v="2019-01-28T00:00:00"/>
    <s v="Christopher Klein"/>
    <s v="Cunningham-Ellis"/>
    <n v="26504.14618"/>
    <x v="4"/>
    <n v="31258"/>
    <n v="476"/>
    <x v="1"/>
    <d v="2019-02-26T00:00:00"/>
    <s v="Ibuprofen"/>
    <s v="Inconclusive"/>
    <n v="29"/>
    <x v="2"/>
    <s v="HypertensionHigh"/>
    <n v="1"/>
    <x v="2"/>
    <n v="28"/>
  </r>
  <r>
    <s v="Lisa Morrow"/>
    <x v="15"/>
    <x v="1"/>
    <x v="0"/>
    <s v="O-"/>
    <x v="0"/>
    <d v="2021-03-20T00:00:00"/>
    <s v="Dustin Page"/>
    <s v="Leblanc-Tran"/>
    <n v="26494.43579"/>
    <x v="1"/>
    <n v="35141"/>
    <n v="216"/>
    <x v="1"/>
    <d v="2021-04-03T00:00:00"/>
    <s v="Penicillin"/>
    <s v="Inconclusive"/>
    <n v="14"/>
    <x v="1"/>
    <s v="DiabetesMed"/>
    <n v="3"/>
    <x v="4"/>
    <n v="20"/>
  </r>
  <r>
    <s v="Amber Atkinson"/>
    <x v="31"/>
    <x v="2"/>
    <x v="1"/>
    <s v="AB-"/>
    <x v="4"/>
    <d v="2020-06-05T00:00:00"/>
    <s v="Kevin Reyes"/>
    <s v="Griffin Ltd"/>
    <n v="26477.275590000001"/>
    <x v="1"/>
    <n v="19358"/>
    <n v="393"/>
    <x v="2"/>
    <d v="2020-06-29T00:00:00"/>
    <s v="Ibuprofen"/>
    <s v="Abnormal"/>
    <n v="24"/>
    <x v="2"/>
    <s v="HypertensionHigh"/>
    <n v="6"/>
    <x v="3"/>
    <n v="5"/>
  </r>
  <r>
    <s v="Alexandra Bailey"/>
    <x v="54"/>
    <x v="1"/>
    <x v="1"/>
    <s v="O+"/>
    <x v="4"/>
    <d v="2022-01-08T00:00:00"/>
    <s v="Eric Woodward"/>
    <s v="Jones Inc"/>
    <n v="26460.912260000001"/>
    <x v="2"/>
    <n v="21821"/>
    <n v="206"/>
    <x v="1"/>
    <d v="2022-01-15T00:00:00"/>
    <s v="Penicillin"/>
    <s v="Abnormal"/>
    <n v="7"/>
    <x v="0"/>
    <s v="HypertensionLow"/>
    <n v="1"/>
    <x v="0"/>
    <n v="8"/>
  </r>
  <r>
    <s v="Derek Lopez"/>
    <x v="51"/>
    <x v="0"/>
    <x v="1"/>
    <s v="O+"/>
    <x v="4"/>
    <d v="2021-02-27T00:00:00"/>
    <s v="Anthony Campos"/>
    <s v="Barnes, Chen and Nichols"/>
    <n v="26452.027760000001"/>
    <x v="3"/>
    <n v="11574"/>
    <n v="395"/>
    <x v="1"/>
    <d v="2021-03-13T00:00:00"/>
    <s v="Lipitor"/>
    <s v="Inconclusive"/>
    <n v="14"/>
    <x v="1"/>
    <s v="HypertensionMed"/>
    <n v="2"/>
    <x v="4"/>
    <n v="27"/>
  </r>
  <r>
    <s v="Heather Carey"/>
    <x v="46"/>
    <x v="0"/>
    <x v="1"/>
    <s v="O-"/>
    <x v="3"/>
    <d v="2018-12-06T00:00:00"/>
    <s v="Anthony Hunt"/>
    <s v="Farrell, Fisher and Martin"/>
    <n v="26450.385999999999"/>
    <x v="0"/>
    <n v="7804"/>
    <n v="339"/>
    <x v="2"/>
    <d v="2018-12-15T00:00:00"/>
    <s v="Lipitor"/>
    <s v="Abnormal"/>
    <n v="9"/>
    <x v="0"/>
    <s v="ArthritisLow"/>
    <n v="12"/>
    <x v="5"/>
    <n v="6"/>
  </r>
  <r>
    <s v="Jose Wilson"/>
    <x v="54"/>
    <x v="1"/>
    <x v="1"/>
    <s v="A+"/>
    <x v="5"/>
    <d v="2021-06-01T00:00:00"/>
    <s v="Mr. Ryan Garcia"/>
    <s v="Ruiz-Perez"/>
    <n v="26448.934600000001"/>
    <x v="3"/>
    <n v="51147"/>
    <n v="171"/>
    <x v="0"/>
    <d v="2021-06-04T00:00:00"/>
    <s v="Paracetamol"/>
    <s v="Abnormal"/>
    <n v="3"/>
    <x v="0"/>
    <s v="CancerLow"/>
    <n v="6"/>
    <x v="4"/>
    <n v="1"/>
  </r>
  <r>
    <s v="Jay Stephenson"/>
    <x v="4"/>
    <x v="2"/>
    <x v="0"/>
    <s v="O+"/>
    <x v="0"/>
    <d v="2020-05-21T00:00:00"/>
    <s v="Anthony Mclaughlin Jr."/>
    <s v="Gomez-Wilson"/>
    <n v="26446.82749"/>
    <x v="1"/>
    <n v="42113"/>
    <n v="106"/>
    <x v="1"/>
    <d v="2020-05-25T00:00:00"/>
    <s v="Paracetamol"/>
    <s v="Abnormal"/>
    <n v="4"/>
    <x v="0"/>
    <s v="DiabetesLow"/>
    <n v="5"/>
    <x v="3"/>
    <n v="21"/>
  </r>
  <r>
    <s v="John Williams"/>
    <x v="55"/>
    <x v="1"/>
    <x v="1"/>
    <s v="O-"/>
    <x v="4"/>
    <d v="2019-07-23T00:00:00"/>
    <s v="Sandra Lee"/>
    <s v="Nguyen, Meyer and Carlson"/>
    <n v="26446.649000000001"/>
    <x v="3"/>
    <n v="12906"/>
    <n v="177"/>
    <x v="1"/>
    <d v="2019-08-14T00:00:00"/>
    <s v="Ibuprofen"/>
    <s v="Abnormal"/>
    <n v="22"/>
    <x v="2"/>
    <s v="HypertensionHigh"/>
    <n v="7"/>
    <x v="2"/>
    <n v="23"/>
  </r>
  <r>
    <s v="Colleen Johnson"/>
    <x v="38"/>
    <x v="1"/>
    <x v="1"/>
    <s v="AB+"/>
    <x v="1"/>
    <d v="2021-07-07T00:00:00"/>
    <s v="Noah Taylor"/>
    <s v="Brooks-Beltran"/>
    <n v="26444.080910000001"/>
    <x v="4"/>
    <n v="26126"/>
    <n v="285"/>
    <x v="2"/>
    <d v="2021-07-25T00:00:00"/>
    <s v="Aspirin"/>
    <s v="Abnormal"/>
    <n v="18"/>
    <x v="1"/>
    <s v="AsthmaMed"/>
    <n v="7"/>
    <x v="4"/>
    <n v="7"/>
  </r>
  <r>
    <s v="Marc Nguyen"/>
    <x v="50"/>
    <x v="3"/>
    <x v="1"/>
    <s v="O+"/>
    <x v="4"/>
    <d v="2019-11-25T00:00:00"/>
    <s v="Edward Dixon"/>
    <s v="Lewis-Black"/>
    <n v="26440.231299999999"/>
    <x v="2"/>
    <n v="4067"/>
    <n v="116"/>
    <x v="1"/>
    <d v="2019-12-09T00:00:00"/>
    <s v="Lipitor"/>
    <s v="Normal"/>
    <n v="14"/>
    <x v="1"/>
    <s v="HypertensionMed"/>
    <n v="11"/>
    <x v="2"/>
    <n v="25"/>
  </r>
  <r>
    <s v="Joseph Coleman"/>
    <x v="65"/>
    <x v="0"/>
    <x v="1"/>
    <s v="O-"/>
    <x v="1"/>
    <d v="2022-05-16T00:00:00"/>
    <s v="Kelly Cantrell"/>
    <s v="Brennan and Sons"/>
    <n v="26437.825949999999"/>
    <x v="0"/>
    <n v="19449"/>
    <n v="204"/>
    <x v="2"/>
    <d v="2022-06-09T00:00:00"/>
    <s v="Paracetamol"/>
    <s v="Inconclusive"/>
    <n v="24"/>
    <x v="2"/>
    <s v="AsthmaHigh"/>
    <n v="5"/>
    <x v="0"/>
    <n v="16"/>
  </r>
  <r>
    <s v="Joanna Taylor"/>
    <x v="3"/>
    <x v="2"/>
    <x v="1"/>
    <s v="O+"/>
    <x v="3"/>
    <d v="2020-12-31T00:00:00"/>
    <s v="Juan Hayes"/>
    <s v="Tran Ltd"/>
    <n v="26432.641670000001"/>
    <x v="4"/>
    <n v="31964"/>
    <n v="325"/>
    <x v="0"/>
    <d v="2021-01-09T00:00:00"/>
    <s v="Paracetamol"/>
    <s v="Inconclusive"/>
    <n v="9"/>
    <x v="0"/>
    <s v="ArthritisLow"/>
    <n v="12"/>
    <x v="3"/>
    <n v="31"/>
  </r>
  <r>
    <s v="Cheryl Jones"/>
    <x v="40"/>
    <x v="1"/>
    <x v="0"/>
    <s v="O+"/>
    <x v="5"/>
    <d v="2019-09-14T00:00:00"/>
    <s v="David Long"/>
    <s v="Thomas Inc"/>
    <n v="26431.569439999999"/>
    <x v="4"/>
    <n v="74720"/>
    <n v="272"/>
    <x v="0"/>
    <d v="2019-09-26T00:00:00"/>
    <s v="Lipitor"/>
    <s v="Inconclusive"/>
    <n v="12"/>
    <x v="1"/>
    <s v="CancerMed"/>
    <n v="9"/>
    <x v="2"/>
    <n v="14"/>
  </r>
  <r>
    <s v="David Crawford"/>
    <x v="16"/>
    <x v="0"/>
    <x v="0"/>
    <s v="O+"/>
    <x v="0"/>
    <d v="2018-12-17T00:00:00"/>
    <s v="Noah Fletcher"/>
    <s v="English-Perez"/>
    <n v="26428.276249999999"/>
    <x v="0"/>
    <n v="45830"/>
    <n v="461"/>
    <x v="2"/>
    <d v="2019-01-04T00:00:00"/>
    <s v="Ibuprofen"/>
    <s v="Abnormal"/>
    <n v="18"/>
    <x v="1"/>
    <s v="DiabetesMed"/>
    <n v="12"/>
    <x v="5"/>
    <n v="17"/>
  </r>
  <r>
    <s v="Elizabeth Jones"/>
    <x v="22"/>
    <x v="0"/>
    <x v="0"/>
    <s v="O-"/>
    <x v="5"/>
    <d v="2019-03-15T00:00:00"/>
    <s v="Bryan Adams"/>
    <s v="Vargas-Diaz"/>
    <n v="26421.009709999998"/>
    <x v="2"/>
    <n v="29042"/>
    <n v="277"/>
    <x v="0"/>
    <d v="2019-03-20T00:00:00"/>
    <s v="Lipitor"/>
    <s v="Inconclusive"/>
    <n v="5"/>
    <x v="0"/>
    <s v="CancerLow"/>
    <n v="3"/>
    <x v="2"/>
    <n v="15"/>
  </r>
  <r>
    <s v="Jordan Rose"/>
    <x v="35"/>
    <x v="0"/>
    <x v="1"/>
    <s v="O+"/>
    <x v="3"/>
    <d v="2020-06-19T00:00:00"/>
    <s v="Jennifer Davis"/>
    <s v="Clark-Collins"/>
    <n v="26414.47118"/>
    <x v="4"/>
    <n v="20281"/>
    <n v="143"/>
    <x v="0"/>
    <d v="2020-07-04T00:00:00"/>
    <s v="Paracetamol"/>
    <s v="Normal"/>
    <n v="15"/>
    <x v="1"/>
    <s v="ArthritisMed"/>
    <n v="6"/>
    <x v="3"/>
    <n v="19"/>
  </r>
  <r>
    <s v="Brian Mosley"/>
    <x v="55"/>
    <x v="1"/>
    <x v="1"/>
    <s v="B+"/>
    <x v="4"/>
    <d v="2020-03-21T00:00:00"/>
    <s v="Phillip Zuniga"/>
    <s v="Sanders PLC"/>
    <n v="26409.957249999999"/>
    <x v="1"/>
    <n v="7660"/>
    <n v="315"/>
    <x v="2"/>
    <d v="2020-04-10T00:00:00"/>
    <s v="Penicillin"/>
    <s v="Normal"/>
    <n v="20"/>
    <x v="2"/>
    <s v="HypertensionHigh"/>
    <n v="3"/>
    <x v="3"/>
    <n v="21"/>
  </r>
  <r>
    <s v="Robert Black"/>
    <x v="26"/>
    <x v="0"/>
    <x v="1"/>
    <s v="B-"/>
    <x v="5"/>
    <d v="2020-04-12T00:00:00"/>
    <s v="Ronald Hernandez Jr."/>
    <s v="Booth LLC"/>
    <n v="26408.725419999999"/>
    <x v="2"/>
    <n v="47627"/>
    <n v="435"/>
    <x v="0"/>
    <d v="2020-04-26T00:00:00"/>
    <s v="Lipitor"/>
    <s v="Normal"/>
    <n v="14"/>
    <x v="1"/>
    <s v="CancerMed"/>
    <n v="4"/>
    <x v="3"/>
    <n v="12"/>
  </r>
  <r>
    <s v="Danielle Rodriguez"/>
    <x v="62"/>
    <x v="2"/>
    <x v="1"/>
    <s v="O-"/>
    <x v="5"/>
    <d v="2023-05-09T00:00:00"/>
    <s v="Elizabeth Wu"/>
    <s v="Byrd, Carter and Murray"/>
    <n v="26405.45246"/>
    <x v="3"/>
    <n v="33306"/>
    <n v="467"/>
    <x v="1"/>
    <d v="2023-05-23T00:00:00"/>
    <s v="Ibuprofen"/>
    <s v="Abnormal"/>
    <n v="14"/>
    <x v="1"/>
    <s v="CancerMed"/>
    <n v="5"/>
    <x v="1"/>
    <n v="9"/>
  </r>
  <r>
    <s v="Jenna Jacobson"/>
    <x v="33"/>
    <x v="0"/>
    <x v="0"/>
    <s v="AB+"/>
    <x v="2"/>
    <d v="2019-03-24T00:00:00"/>
    <s v="Catherine Byrd"/>
    <s v="Long-Costa"/>
    <n v="26403.27619"/>
    <x v="2"/>
    <n v="21470"/>
    <n v="160"/>
    <x v="0"/>
    <d v="2019-04-07T00:00:00"/>
    <s v="Ibuprofen"/>
    <s v="Normal"/>
    <n v="14"/>
    <x v="1"/>
    <s v="ObesityMed"/>
    <n v="3"/>
    <x v="2"/>
    <n v="24"/>
  </r>
  <r>
    <s v="Scott Tyler"/>
    <x v="65"/>
    <x v="0"/>
    <x v="1"/>
    <s v="B-"/>
    <x v="3"/>
    <d v="2022-06-12T00:00:00"/>
    <s v="Eric Reynolds"/>
    <s v="Douglas Inc"/>
    <n v="26395.131689999998"/>
    <x v="4"/>
    <n v="38201"/>
    <n v="381"/>
    <x v="2"/>
    <d v="2022-06-18T00:00:00"/>
    <s v="Aspirin"/>
    <s v="Inconclusive"/>
    <n v="6"/>
    <x v="0"/>
    <s v="ArthritisLow"/>
    <n v="6"/>
    <x v="0"/>
    <n v="12"/>
  </r>
  <r>
    <s v="Shannon Warren"/>
    <x v="67"/>
    <x v="3"/>
    <x v="0"/>
    <s v="B-"/>
    <x v="3"/>
    <d v="2022-04-27T00:00:00"/>
    <s v="Darren Coffey"/>
    <s v="Meyers, Carlson and Wallace"/>
    <n v="26393.16762"/>
    <x v="2"/>
    <n v="36046"/>
    <n v="382"/>
    <x v="1"/>
    <d v="2022-05-11T00:00:00"/>
    <s v="Penicillin"/>
    <s v="Inconclusive"/>
    <n v="14"/>
    <x v="1"/>
    <s v="ArthritisMed"/>
    <n v="4"/>
    <x v="0"/>
    <n v="27"/>
  </r>
  <r>
    <s v="Rebecca Torres"/>
    <x v="52"/>
    <x v="0"/>
    <x v="0"/>
    <s v="A-"/>
    <x v="3"/>
    <d v="2020-02-26T00:00:00"/>
    <s v="Ashley Patterson"/>
    <s v="Hamilton PLC"/>
    <n v="26385.212449999999"/>
    <x v="4"/>
    <n v="24865"/>
    <n v="427"/>
    <x v="2"/>
    <d v="2020-03-04T00:00:00"/>
    <s v="Penicillin"/>
    <s v="Normal"/>
    <n v="7"/>
    <x v="0"/>
    <s v="ArthritisLow"/>
    <n v="2"/>
    <x v="3"/>
    <n v="26"/>
  </r>
  <r>
    <s v="James Harris"/>
    <x v="51"/>
    <x v="0"/>
    <x v="0"/>
    <s v="AB+"/>
    <x v="4"/>
    <d v="2022-08-20T00:00:00"/>
    <s v="Courtney Logan"/>
    <s v="Martin, Ruiz and Lynn"/>
    <n v="26380.108410000001"/>
    <x v="4"/>
    <n v="29626"/>
    <n v="480"/>
    <x v="1"/>
    <d v="2022-09-08T00:00:00"/>
    <s v="Ibuprofen"/>
    <s v="Abnormal"/>
    <n v="19"/>
    <x v="1"/>
    <s v="HypertensionMed"/>
    <n v="8"/>
    <x v="0"/>
    <n v="20"/>
  </r>
  <r>
    <s v="Sara Roberts"/>
    <x v="2"/>
    <x v="0"/>
    <x v="1"/>
    <s v="A-"/>
    <x v="0"/>
    <d v="2022-09-15T00:00:00"/>
    <s v="Mike Burns"/>
    <s v="Gordon Inc"/>
    <n v="26376.179800000002"/>
    <x v="2"/>
    <n v="31758"/>
    <n v="240"/>
    <x v="1"/>
    <d v="2022-10-04T00:00:00"/>
    <s v="Ibuprofen"/>
    <s v="Abnormal"/>
    <n v="19"/>
    <x v="1"/>
    <s v="DiabetesMed"/>
    <n v="9"/>
    <x v="0"/>
    <n v="15"/>
  </r>
  <r>
    <s v="Stephen Dalton"/>
    <x v="15"/>
    <x v="1"/>
    <x v="1"/>
    <s v="A-"/>
    <x v="3"/>
    <d v="2020-02-06T00:00:00"/>
    <s v="Colton Ward"/>
    <s v="Martinez, Sanchez and Kim"/>
    <n v="26371.804499999998"/>
    <x v="3"/>
    <n v="21564"/>
    <n v="257"/>
    <x v="2"/>
    <d v="2020-02-22T00:00:00"/>
    <s v="Ibuprofen"/>
    <s v="Abnormal"/>
    <n v="16"/>
    <x v="1"/>
    <s v="ArthritisMed"/>
    <n v="2"/>
    <x v="3"/>
    <n v="6"/>
  </r>
  <r>
    <s v="Elizabeth Rivera"/>
    <x v="4"/>
    <x v="2"/>
    <x v="1"/>
    <s v="AB+"/>
    <x v="4"/>
    <d v="2021-05-01T00:00:00"/>
    <s v="Patty Baldwin"/>
    <s v="Kemp Inc"/>
    <n v="26367.835060000001"/>
    <x v="2"/>
    <n v="33674"/>
    <n v="240"/>
    <x v="2"/>
    <d v="2021-05-04T00:00:00"/>
    <s v="Aspirin"/>
    <s v="Abnormal"/>
    <n v="3"/>
    <x v="0"/>
    <s v="HypertensionLow"/>
    <n v="5"/>
    <x v="4"/>
    <n v="1"/>
  </r>
  <r>
    <s v="Lindsay Higgins"/>
    <x v="0"/>
    <x v="0"/>
    <x v="0"/>
    <s v="A+"/>
    <x v="1"/>
    <d v="2019-01-17T00:00:00"/>
    <s v="Nicole Schmitt"/>
    <s v="Rodriguez-Martinez"/>
    <n v="26364.250680000001"/>
    <x v="3"/>
    <n v="33648"/>
    <n v="232"/>
    <x v="1"/>
    <d v="2019-01-27T00:00:00"/>
    <s v="Ibuprofen"/>
    <s v="Normal"/>
    <n v="10"/>
    <x v="1"/>
    <s v="AsthmaMed"/>
    <n v="1"/>
    <x v="2"/>
    <n v="17"/>
  </r>
  <r>
    <s v="Patrick Pennington"/>
    <x v="36"/>
    <x v="0"/>
    <x v="0"/>
    <s v="AB-"/>
    <x v="5"/>
    <d v="2023-04-11T00:00:00"/>
    <s v="Autumn Park"/>
    <s v="Brown PLC"/>
    <n v="26360.68734"/>
    <x v="0"/>
    <n v="5650"/>
    <n v="122"/>
    <x v="1"/>
    <d v="2023-05-07T00:00:00"/>
    <s v="Paracetamol"/>
    <s v="Inconclusive"/>
    <n v="26"/>
    <x v="2"/>
    <s v="CancerHigh"/>
    <n v="4"/>
    <x v="1"/>
    <n v="11"/>
  </r>
  <r>
    <s v="Adam Vega"/>
    <x v="53"/>
    <x v="2"/>
    <x v="1"/>
    <s v="A+"/>
    <x v="2"/>
    <d v="2021-03-23T00:00:00"/>
    <s v="Carlos Best"/>
    <s v="Willis-Joyce"/>
    <n v="26356.439320000001"/>
    <x v="1"/>
    <n v="3199"/>
    <n v="454"/>
    <x v="0"/>
    <d v="2021-03-28T00:00:00"/>
    <s v="Paracetamol"/>
    <s v="Abnormal"/>
    <n v="5"/>
    <x v="0"/>
    <s v="ObesityLow"/>
    <n v="3"/>
    <x v="4"/>
    <n v="23"/>
  </r>
  <r>
    <s v="Peter Hardy"/>
    <x v="3"/>
    <x v="2"/>
    <x v="1"/>
    <s v="A+"/>
    <x v="0"/>
    <d v="2018-12-15T00:00:00"/>
    <s v="Brandi Nelson"/>
    <s v="Harrison, Kelly and Nunez"/>
    <n v="26350.123149999999"/>
    <x v="4"/>
    <n v="34411"/>
    <n v="428"/>
    <x v="1"/>
    <d v="2019-01-02T00:00:00"/>
    <s v="Ibuprofen"/>
    <s v="Inconclusive"/>
    <n v="18"/>
    <x v="1"/>
    <s v="DiabetesMed"/>
    <n v="12"/>
    <x v="5"/>
    <n v="15"/>
  </r>
  <r>
    <s v="Emily Parker"/>
    <x v="34"/>
    <x v="2"/>
    <x v="1"/>
    <s v="AB+"/>
    <x v="2"/>
    <d v="2020-06-17T00:00:00"/>
    <s v="Mrs. Valerie Cisneros"/>
    <s v="Johnson Ltd"/>
    <n v="26348.084589999999"/>
    <x v="1"/>
    <n v="12251"/>
    <n v="178"/>
    <x v="2"/>
    <d v="2020-07-13T00:00:00"/>
    <s v="Aspirin"/>
    <s v="Abnormal"/>
    <n v="26"/>
    <x v="2"/>
    <s v="ObesityHigh"/>
    <n v="6"/>
    <x v="3"/>
    <n v="17"/>
  </r>
  <r>
    <s v="April Johnson"/>
    <x v="38"/>
    <x v="1"/>
    <x v="0"/>
    <s v="B-"/>
    <x v="2"/>
    <d v="2020-06-03T00:00:00"/>
    <s v="Rachel Leach"/>
    <s v="Castro, Hopkins and Cunningham"/>
    <n v="26338.362519999999"/>
    <x v="4"/>
    <n v="5650"/>
    <n v="271"/>
    <x v="2"/>
    <d v="2020-06-17T00:00:00"/>
    <s v="Paracetamol"/>
    <s v="Abnormal"/>
    <n v="14"/>
    <x v="1"/>
    <s v="ObesityMed"/>
    <n v="6"/>
    <x v="3"/>
    <n v="3"/>
  </r>
  <r>
    <s v="Daniel Good"/>
    <x v="64"/>
    <x v="3"/>
    <x v="0"/>
    <s v="B-"/>
    <x v="4"/>
    <d v="2019-12-24T00:00:00"/>
    <s v="Allen Mendoza"/>
    <s v="Adams Inc"/>
    <n v="26329.20995"/>
    <x v="2"/>
    <n v="15807"/>
    <n v="428"/>
    <x v="1"/>
    <d v="2019-12-26T00:00:00"/>
    <s v="Lipitor"/>
    <s v="Inconclusive"/>
    <n v="2"/>
    <x v="0"/>
    <s v="HypertensionLow"/>
    <n v="12"/>
    <x v="2"/>
    <n v="24"/>
  </r>
  <r>
    <s v="Jason Porter"/>
    <x v="2"/>
    <x v="0"/>
    <x v="0"/>
    <s v="B-"/>
    <x v="2"/>
    <d v="2020-09-19T00:00:00"/>
    <s v="Steven Parker"/>
    <s v="Mccullough, Cannon and Gomez"/>
    <n v="26312.145980000001"/>
    <x v="1"/>
    <n v="10842"/>
    <n v="379"/>
    <x v="0"/>
    <d v="2020-10-07T00:00:00"/>
    <s v="Lipitor"/>
    <s v="Inconclusive"/>
    <n v="18"/>
    <x v="1"/>
    <s v="ObesityMed"/>
    <n v="9"/>
    <x v="3"/>
    <n v="19"/>
  </r>
  <r>
    <s v="Ryan Smith"/>
    <x v="43"/>
    <x v="1"/>
    <x v="0"/>
    <s v="AB-"/>
    <x v="4"/>
    <d v="2020-11-18T00:00:00"/>
    <s v="Donna Carter"/>
    <s v="Chavez-Smith"/>
    <n v="26308.262409999999"/>
    <x v="4"/>
    <n v="18521"/>
    <n v="248"/>
    <x v="2"/>
    <d v="2020-11-19T00:00:00"/>
    <s v="Paracetamol"/>
    <s v="Inconclusive"/>
    <n v="1"/>
    <x v="0"/>
    <s v="HypertensionLow"/>
    <n v="11"/>
    <x v="3"/>
    <n v="18"/>
  </r>
  <r>
    <s v="Stephanie Hensley"/>
    <x v="53"/>
    <x v="2"/>
    <x v="0"/>
    <s v="A+"/>
    <x v="2"/>
    <d v="2022-08-27T00:00:00"/>
    <s v="Kimberly Horne"/>
    <s v="Johnson Inc"/>
    <n v="26301.19572"/>
    <x v="0"/>
    <n v="19693"/>
    <n v="359"/>
    <x v="0"/>
    <d v="2022-09-02T00:00:00"/>
    <s v="Ibuprofen"/>
    <s v="Normal"/>
    <n v="6"/>
    <x v="0"/>
    <s v="ObesityLow"/>
    <n v="8"/>
    <x v="0"/>
    <n v="27"/>
  </r>
  <r>
    <s v="Austin Lucas"/>
    <x v="40"/>
    <x v="1"/>
    <x v="1"/>
    <s v="B-"/>
    <x v="4"/>
    <d v="2021-01-11T00:00:00"/>
    <s v="Jeremiah Gomez"/>
    <s v="Smith, Harris and Elliott"/>
    <n v="26300.09446"/>
    <x v="2"/>
    <n v="23919"/>
    <n v="400"/>
    <x v="1"/>
    <d v="2021-01-24T00:00:00"/>
    <s v="Lipitor"/>
    <s v="Normal"/>
    <n v="13"/>
    <x v="1"/>
    <s v="HypertensionMed"/>
    <n v="1"/>
    <x v="4"/>
    <n v="11"/>
  </r>
  <r>
    <s v="Kelli Martinez"/>
    <x v="17"/>
    <x v="0"/>
    <x v="0"/>
    <s v="AB+"/>
    <x v="4"/>
    <d v="2019-08-26T00:00:00"/>
    <s v="Holly Delgado"/>
    <s v="Smith, Harmon and Brown"/>
    <n v="26296.378079999999"/>
    <x v="4"/>
    <n v="16369"/>
    <n v="425"/>
    <x v="1"/>
    <d v="2019-09-02T00:00:00"/>
    <s v="Paracetamol"/>
    <s v="Abnormal"/>
    <n v="7"/>
    <x v="0"/>
    <s v="HypertensionLow"/>
    <n v="8"/>
    <x v="2"/>
    <n v="26"/>
  </r>
  <r>
    <s v="Melissa Jefferson"/>
    <x v="24"/>
    <x v="0"/>
    <x v="0"/>
    <s v="AB-"/>
    <x v="0"/>
    <d v="2020-12-15T00:00:00"/>
    <s v="David Fisher"/>
    <s v="Olson, Fuentes and Johnson"/>
    <n v="26296.01672"/>
    <x v="4"/>
    <n v="44686"/>
    <n v="395"/>
    <x v="1"/>
    <d v="2021-01-06T00:00:00"/>
    <s v="Lipitor"/>
    <s v="Abnormal"/>
    <n v="22"/>
    <x v="2"/>
    <s v="DiabetesHigh"/>
    <n v="12"/>
    <x v="3"/>
    <n v="15"/>
  </r>
  <r>
    <s v="Alicia Brown"/>
    <x v="55"/>
    <x v="1"/>
    <x v="0"/>
    <s v="AB-"/>
    <x v="1"/>
    <d v="2021-07-08T00:00:00"/>
    <s v="Meghan Williamson"/>
    <s v="Meyers, Rice and Brooks"/>
    <n v="26289.158739999999"/>
    <x v="3"/>
    <n v="24601"/>
    <n v="137"/>
    <x v="2"/>
    <d v="2021-07-14T00:00:00"/>
    <s v="Ibuprofen"/>
    <s v="Inconclusive"/>
    <n v="6"/>
    <x v="0"/>
    <s v="AsthmaLow"/>
    <n v="7"/>
    <x v="4"/>
    <n v="8"/>
  </r>
  <r>
    <s v="Darryl Carter"/>
    <x v="37"/>
    <x v="3"/>
    <x v="1"/>
    <s v="O+"/>
    <x v="5"/>
    <d v="2022-07-27T00:00:00"/>
    <s v="Danielle Haynes"/>
    <s v="Adams PLC"/>
    <n v="26286.539349999999"/>
    <x v="1"/>
    <n v="58161"/>
    <n v="309"/>
    <x v="0"/>
    <d v="2022-07-29T00:00:00"/>
    <s v="Ibuprofen"/>
    <s v="Abnormal"/>
    <n v="2"/>
    <x v="0"/>
    <s v="CancerLow"/>
    <n v="7"/>
    <x v="0"/>
    <n v="27"/>
  </r>
  <r>
    <s v="John White"/>
    <x v="3"/>
    <x v="2"/>
    <x v="1"/>
    <s v="O+"/>
    <x v="3"/>
    <d v="2021-06-01T00:00:00"/>
    <s v="Lauren Morgan"/>
    <s v="Jones and Sons"/>
    <n v="26280.697169999999"/>
    <x v="4"/>
    <n v="2302"/>
    <n v="209"/>
    <x v="0"/>
    <d v="2021-06-02T00:00:00"/>
    <s v="Ibuprofen"/>
    <s v="Normal"/>
    <n v="1"/>
    <x v="0"/>
    <s v="ArthritisLow"/>
    <n v="6"/>
    <x v="4"/>
    <n v="1"/>
  </r>
  <r>
    <s v="Lee Cuevas"/>
    <x v="37"/>
    <x v="3"/>
    <x v="0"/>
    <s v="A-"/>
    <x v="1"/>
    <d v="2021-10-14T00:00:00"/>
    <s v="Daniel Phillips"/>
    <s v="Walker-Brandt"/>
    <n v="26278.02548"/>
    <x v="4"/>
    <n v="43637"/>
    <n v="281"/>
    <x v="2"/>
    <d v="2021-10-24T00:00:00"/>
    <s v="Penicillin"/>
    <s v="Inconclusive"/>
    <n v="10"/>
    <x v="1"/>
    <s v="AsthmaMed"/>
    <n v="10"/>
    <x v="4"/>
    <n v="14"/>
  </r>
  <r>
    <s v="Brandy Martin"/>
    <x v="63"/>
    <x v="2"/>
    <x v="0"/>
    <s v="B-"/>
    <x v="2"/>
    <d v="2022-12-29T00:00:00"/>
    <s v="Christopher Raymond"/>
    <s v="Gordon-Whitney"/>
    <n v="26272.63668"/>
    <x v="4"/>
    <n v="15760"/>
    <n v="223"/>
    <x v="0"/>
    <d v="2022-12-31T00:00:00"/>
    <s v="Paracetamol"/>
    <s v="Abnormal"/>
    <n v="2"/>
    <x v="0"/>
    <s v="ObesityLow"/>
    <n v="12"/>
    <x v="0"/>
    <n v="29"/>
  </r>
  <r>
    <s v="Casey Evans"/>
    <x v="57"/>
    <x v="0"/>
    <x v="1"/>
    <s v="B+"/>
    <x v="1"/>
    <d v="2021-08-19T00:00:00"/>
    <s v="Erin Fletcher"/>
    <s v="Villa-Meyer"/>
    <n v="26259.730240000001"/>
    <x v="0"/>
    <n v="7622"/>
    <n v="488"/>
    <x v="2"/>
    <d v="2021-09-12T00:00:00"/>
    <s v="Penicillin"/>
    <s v="Abnormal"/>
    <n v="24"/>
    <x v="2"/>
    <s v="AsthmaHigh"/>
    <n v="8"/>
    <x v="4"/>
    <n v="19"/>
  </r>
  <r>
    <s v="Cynthia Brown"/>
    <x v="58"/>
    <x v="3"/>
    <x v="1"/>
    <s v="O-"/>
    <x v="4"/>
    <d v="2020-06-13T00:00:00"/>
    <s v="Bradley Knapp"/>
    <s v="Sullivan-Black"/>
    <n v="26255.88307"/>
    <x v="2"/>
    <n v="32610"/>
    <n v="399"/>
    <x v="1"/>
    <d v="2020-07-04T00:00:00"/>
    <s v="Lipitor"/>
    <s v="Abnormal"/>
    <n v="21"/>
    <x v="2"/>
    <s v="HypertensionHigh"/>
    <n v="6"/>
    <x v="3"/>
    <n v="13"/>
  </r>
  <r>
    <s v="Mr. Charles Myers DVM"/>
    <x v="2"/>
    <x v="0"/>
    <x v="0"/>
    <s v="A-"/>
    <x v="1"/>
    <d v="2021-03-15T00:00:00"/>
    <s v="Kristen Lyons"/>
    <s v="Maxwell-Powers"/>
    <n v="26254.34707"/>
    <x v="2"/>
    <n v="40478"/>
    <n v="163"/>
    <x v="2"/>
    <d v="2021-03-18T00:00:00"/>
    <s v="Penicillin"/>
    <s v="Abnormal"/>
    <n v="3"/>
    <x v="0"/>
    <s v="AsthmaLow"/>
    <n v="3"/>
    <x v="4"/>
    <n v="15"/>
  </r>
  <r>
    <s v="Rhonda Martinez"/>
    <x v="8"/>
    <x v="1"/>
    <x v="1"/>
    <s v="A+"/>
    <x v="2"/>
    <d v="2020-07-18T00:00:00"/>
    <s v="Ricky Campbell"/>
    <s v="Torres Inc"/>
    <n v="26251.683300000001"/>
    <x v="3"/>
    <n v="19989"/>
    <n v="340"/>
    <x v="0"/>
    <d v="2020-07-30T00:00:00"/>
    <s v="Lipitor"/>
    <s v="Abnormal"/>
    <n v="12"/>
    <x v="1"/>
    <s v="ObesityMed"/>
    <n v="7"/>
    <x v="3"/>
    <n v="18"/>
  </r>
  <r>
    <s v="James Lopez"/>
    <x v="46"/>
    <x v="0"/>
    <x v="0"/>
    <s v="B+"/>
    <x v="0"/>
    <d v="2019-06-17T00:00:00"/>
    <s v="Brooke Richards"/>
    <s v="Brady Inc"/>
    <n v="26248.443039999998"/>
    <x v="3"/>
    <n v="22412"/>
    <n v="468"/>
    <x v="1"/>
    <d v="2019-07-01T00:00:00"/>
    <s v="Penicillin"/>
    <s v="Normal"/>
    <n v="14"/>
    <x v="1"/>
    <s v="DiabetesMed"/>
    <n v="6"/>
    <x v="2"/>
    <n v="17"/>
  </r>
  <r>
    <s v="Amber Cunningham"/>
    <x v="21"/>
    <x v="1"/>
    <x v="0"/>
    <s v="B+"/>
    <x v="0"/>
    <d v="2019-12-10T00:00:00"/>
    <s v="David Walls"/>
    <s v="Marsh-Simon"/>
    <n v="26238.587589999999"/>
    <x v="2"/>
    <n v="37081"/>
    <n v="346"/>
    <x v="2"/>
    <d v="2019-12-26T00:00:00"/>
    <s v="Ibuprofen"/>
    <s v="Normal"/>
    <n v="16"/>
    <x v="1"/>
    <s v="DiabetesMed"/>
    <n v="12"/>
    <x v="2"/>
    <n v="10"/>
  </r>
  <r>
    <s v="Tonya Perkins"/>
    <x v="11"/>
    <x v="3"/>
    <x v="0"/>
    <s v="B-"/>
    <x v="4"/>
    <d v="2022-08-24T00:00:00"/>
    <s v="Timothy Graves"/>
    <s v="Ferrell, Todd and Mendoza"/>
    <n v="26223.022929999999"/>
    <x v="1"/>
    <n v="3245"/>
    <n v="206"/>
    <x v="2"/>
    <d v="2022-09-05T00:00:00"/>
    <s v="Aspirin"/>
    <s v="Normal"/>
    <n v="12"/>
    <x v="1"/>
    <s v="HypertensionMed"/>
    <n v="8"/>
    <x v="0"/>
    <n v="24"/>
  </r>
  <r>
    <s v="Carolyn Moran"/>
    <x v="1"/>
    <x v="1"/>
    <x v="0"/>
    <s v="A-"/>
    <x v="5"/>
    <d v="2021-03-23T00:00:00"/>
    <s v="Dalton Phillips"/>
    <s v="Adkins, Larson and Collins"/>
    <n v="26222.745129999999"/>
    <x v="1"/>
    <n v="63812"/>
    <n v="226"/>
    <x v="1"/>
    <d v="2021-04-10T00:00:00"/>
    <s v="Lipitor"/>
    <s v="Inconclusive"/>
    <n v="18"/>
    <x v="1"/>
    <s v="CancerMed"/>
    <n v="3"/>
    <x v="4"/>
    <n v="23"/>
  </r>
  <r>
    <s v="Caroline Gordon"/>
    <x v="24"/>
    <x v="0"/>
    <x v="1"/>
    <s v="O-"/>
    <x v="3"/>
    <d v="2021-08-31T00:00:00"/>
    <s v="Kimberly Wilson"/>
    <s v="Long-Hughes"/>
    <n v="26216.072929999998"/>
    <x v="0"/>
    <n v="5324"/>
    <n v="142"/>
    <x v="0"/>
    <d v="2021-09-12T00:00:00"/>
    <s v="Lipitor"/>
    <s v="Inconclusive"/>
    <n v="12"/>
    <x v="1"/>
    <s v="ArthritisMed"/>
    <n v="8"/>
    <x v="4"/>
    <n v="31"/>
  </r>
  <r>
    <s v="Jeffrey Carr"/>
    <x v="17"/>
    <x v="0"/>
    <x v="1"/>
    <s v="O-"/>
    <x v="0"/>
    <d v="2019-08-04T00:00:00"/>
    <s v="Kevin Clark"/>
    <s v="Brown, Wong and Madden"/>
    <n v="26214.774069999999"/>
    <x v="1"/>
    <n v="23442"/>
    <n v="448"/>
    <x v="2"/>
    <d v="2019-08-24T00:00:00"/>
    <s v="Paracetamol"/>
    <s v="Abnormal"/>
    <n v="20"/>
    <x v="2"/>
    <s v="DiabetesHigh"/>
    <n v="8"/>
    <x v="2"/>
    <n v="4"/>
  </r>
  <r>
    <s v="Nicholas Young"/>
    <x v="13"/>
    <x v="0"/>
    <x v="0"/>
    <s v="B+"/>
    <x v="5"/>
    <d v="2022-01-20T00:00:00"/>
    <s v="Brittany Brooks"/>
    <s v="Padilla-Hines"/>
    <n v="26210.662349999999"/>
    <x v="1"/>
    <n v="11944"/>
    <n v="381"/>
    <x v="1"/>
    <d v="2022-02-19T00:00:00"/>
    <s v="Aspirin"/>
    <s v="Inconclusive"/>
    <n v="30"/>
    <x v="2"/>
    <s v="CancerHigh"/>
    <n v="1"/>
    <x v="0"/>
    <n v="20"/>
  </r>
  <r>
    <s v="Elizabeth Mckee"/>
    <x v="43"/>
    <x v="1"/>
    <x v="1"/>
    <s v="AB-"/>
    <x v="4"/>
    <d v="2021-06-04T00:00:00"/>
    <s v="Kathy Howell"/>
    <s v="Soto and Sons"/>
    <n v="26208.934280000001"/>
    <x v="4"/>
    <n v="31853"/>
    <n v="389"/>
    <x v="2"/>
    <d v="2021-06-16T00:00:00"/>
    <s v="Lipitor"/>
    <s v="Normal"/>
    <n v="12"/>
    <x v="1"/>
    <s v="HypertensionMed"/>
    <n v="6"/>
    <x v="4"/>
    <n v="4"/>
  </r>
  <r>
    <s v="James Bennett"/>
    <x v="30"/>
    <x v="2"/>
    <x v="0"/>
    <s v="B+"/>
    <x v="5"/>
    <d v="2020-03-03T00:00:00"/>
    <s v="James Stuart"/>
    <s v="Brewer PLC"/>
    <n v="26205.503140000001"/>
    <x v="3"/>
    <n v="22805"/>
    <n v="132"/>
    <x v="0"/>
    <d v="2020-03-22T00:00:00"/>
    <s v="Paracetamol"/>
    <s v="Normal"/>
    <n v="19"/>
    <x v="1"/>
    <s v="CancerMed"/>
    <n v="3"/>
    <x v="3"/>
    <n v="3"/>
  </r>
  <r>
    <s v="Christopher Carson"/>
    <x v="50"/>
    <x v="3"/>
    <x v="1"/>
    <s v="B+"/>
    <x v="2"/>
    <d v="2021-10-03T00:00:00"/>
    <s v="Denise Greene"/>
    <s v="Campbell, Garcia and Morris"/>
    <n v="26200.037799999998"/>
    <x v="1"/>
    <n v="17064"/>
    <n v="338"/>
    <x v="0"/>
    <d v="2021-10-07T00:00:00"/>
    <s v="Aspirin"/>
    <s v="Inconclusive"/>
    <n v="4"/>
    <x v="0"/>
    <s v="ObesityLow"/>
    <n v="10"/>
    <x v="4"/>
    <n v="3"/>
  </r>
  <r>
    <s v="Clinton Martin"/>
    <x v="67"/>
    <x v="3"/>
    <x v="1"/>
    <s v="AB+"/>
    <x v="1"/>
    <d v="2023-09-09T00:00:00"/>
    <s v="Annette Hunt"/>
    <s v="House and Sons"/>
    <n v="26195.323759999999"/>
    <x v="2"/>
    <n v="13707"/>
    <n v="452"/>
    <x v="2"/>
    <d v="2023-10-07T00:00:00"/>
    <s v="Ibuprofen"/>
    <s v="Normal"/>
    <n v="28"/>
    <x v="2"/>
    <s v="AsthmaHigh"/>
    <n v="9"/>
    <x v="1"/>
    <n v="9"/>
  </r>
  <r>
    <s v="Gregory Simpson"/>
    <x v="23"/>
    <x v="0"/>
    <x v="1"/>
    <s v="A+"/>
    <x v="0"/>
    <d v="2021-03-09T00:00:00"/>
    <s v="Joseph Moore"/>
    <s v="Jones, Moss and Jackson"/>
    <n v="26193.59332"/>
    <x v="0"/>
    <n v="3235"/>
    <n v="258"/>
    <x v="2"/>
    <d v="2021-03-14T00:00:00"/>
    <s v="Aspirin"/>
    <s v="Inconclusive"/>
    <n v="5"/>
    <x v="0"/>
    <s v="DiabetesLow"/>
    <n v="3"/>
    <x v="4"/>
    <n v="9"/>
  </r>
  <r>
    <s v="Jeanette Hines"/>
    <x v="30"/>
    <x v="2"/>
    <x v="1"/>
    <s v="A+"/>
    <x v="3"/>
    <d v="2020-04-13T00:00:00"/>
    <s v="Jamie Johnson"/>
    <s v="Dillon, Roberson and Miller"/>
    <n v="26193.31164"/>
    <x v="4"/>
    <n v="21140"/>
    <n v="172"/>
    <x v="1"/>
    <d v="2020-05-09T00:00:00"/>
    <s v="Penicillin"/>
    <s v="Abnormal"/>
    <n v="26"/>
    <x v="2"/>
    <s v="ArthritisHigh"/>
    <n v="4"/>
    <x v="3"/>
    <n v="13"/>
  </r>
  <r>
    <s v="Brian Richardson"/>
    <x v="34"/>
    <x v="2"/>
    <x v="0"/>
    <s v="A+"/>
    <x v="5"/>
    <d v="2023-02-22T00:00:00"/>
    <s v="Timothy Mclaughlin"/>
    <s v="Alvarez, Love and Cowan"/>
    <n v="26184.583569999999"/>
    <x v="3"/>
    <n v="61879"/>
    <n v="213"/>
    <x v="0"/>
    <d v="2023-03-16T00:00:00"/>
    <s v="Penicillin"/>
    <s v="Abnormal"/>
    <n v="22"/>
    <x v="2"/>
    <s v="CancerHigh"/>
    <n v="2"/>
    <x v="1"/>
    <n v="22"/>
  </r>
  <r>
    <s v="Teresa Kennedy"/>
    <x v="13"/>
    <x v="0"/>
    <x v="1"/>
    <s v="O+"/>
    <x v="3"/>
    <d v="2019-07-28T00:00:00"/>
    <s v="Cheryl Odonnell"/>
    <s v="Roy, Romero and Kirby"/>
    <n v="26181.138729999999"/>
    <x v="2"/>
    <n v="32052"/>
    <n v="408"/>
    <x v="2"/>
    <d v="2019-08-09T00:00:00"/>
    <s v="Ibuprofen"/>
    <s v="Inconclusive"/>
    <n v="12"/>
    <x v="1"/>
    <s v="ArthritisMed"/>
    <n v="7"/>
    <x v="2"/>
    <n v="28"/>
  </r>
  <r>
    <s v="Mark Mitchell"/>
    <x v="59"/>
    <x v="0"/>
    <x v="1"/>
    <s v="A+"/>
    <x v="2"/>
    <d v="2021-04-08T00:00:00"/>
    <s v="Shannon Clark"/>
    <s v="Campbell Ltd"/>
    <n v="26169.390340000002"/>
    <x v="1"/>
    <n v="21001"/>
    <n v="120"/>
    <x v="0"/>
    <d v="2021-04-19T00:00:00"/>
    <s v="Paracetamol"/>
    <s v="Normal"/>
    <n v="11"/>
    <x v="1"/>
    <s v="ObesityMed"/>
    <n v="4"/>
    <x v="4"/>
    <n v="8"/>
  </r>
  <r>
    <s v="Kimberly Franco"/>
    <x v="36"/>
    <x v="0"/>
    <x v="1"/>
    <s v="A-"/>
    <x v="2"/>
    <d v="2023-06-10T00:00:00"/>
    <s v="James Bennett"/>
    <s v="Dunn, Yates and Brown"/>
    <n v="26165.024959999999"/>
    <x v="0"/>
    <n v="21482"/>
    <n v="353"/>
    <x v="0"/>
    <d v="2023-06-29T00:00:00"/>
    <s v="Penicillin"/>
    <s v="Abnormal"/>
    <n v="19"/>
    <x v="1"/>
    <s v="ObesityMed"/>
    <n v="6"/>
    <x v="1"/>
    <n v="10"/>
  </r>
  <r>
    <s v="Charles Johnson"/>
    <x v="15"/>
    <x v="1"/>
    <x v="1"/>
    <s v="O+"/>
    <x v="2"/>
    <d v="2019-04-29T00:00:00"/>
    <s v="Christina Moore"/>
    <s v="Cruz Inc"/>
    <n v="26164.958620000001"/>
    <x v="3"/>
    <n v="4699"/>
    <n v="388"/>
    <x v="0"/>
    <d v="2019-05-09T00:00:00"/>
    <s v="Lipitor"/>
    <s v="Normal"/>
    <n v="10"/>
    <x v="1"/>
    <s v="ObesityMed"/>
    <n v="4"/>
    <x v="2"/>
    <n v="29"/>
  </r>
  <r>
    <s v="Ronald Ashley"/>
    <x v="44"/>
    <x v="1"/>
    <x v="0"/>
    <s v="O+"/>
    <x v="1"/>
    <d v="2021-05-04T00:00:00"/>
    <s v="Karen Cuevas"/>
    <s v="Owen Ltd"/>
    <n v="26161.53932"/>
    <x v="2"/>
    <n v="29016"/>
    <n v="134"/>
    <x v="2"/>
    <d v="2021-05-20T00:00:00"/>
    <s v="Aspirin"/>
    <s v="Inconclusive"/>
    <n v="16"/>
    <x v="1"/>
    <s v="AsthmaMed"/>
    <n v="5"/>
    <x v="4"/>
    <n v="4"/>
  </r>
  <r>
    <s v="Jessica Ross"/>
    <x v="37"/>
    <x v="3"/>
    <x v="1"/>
    <s v="A-"/>
    <x v="4"/>
    <d v="2020-02-17T00:00:00"/>
    <s v="Sabrina Rodriguez"/>
    <s v="Coleman Group"/>
    <n v="26148.79148"/>
    <x v="2"/>
    <n v="3872"/>
    <n v="463"/>
    <x v="1"/>
    <d v="2020-02-18T00:00:00"/>
    <s v="Aspirin"/>
    <s v="Inconclusive"/>
    <n v="1"/>
    <x v="0"/>
    <s v="HypertensionLow"/>
    <n v="2"/>
    <x v="3"/>
    <n v="17"/>
  </r>
  <r>
    <s v="Tyler Black"/>
    <x v="65"/>
    <x v="0"/>
    <x v="1"/>
    <s v="O-"/>
    <x v="3"/>
    <d v="2019-07-04T00:00:00"/>
    <s v="Corey Nguyen"/>
    <s v="Martin-Nunez"/>
    <n v="26148.235840000001"/>
    <x v="2"/>
    <n v="10705"/>
    <n v="153"/>
    <x v="2"/>
    <d v="2019-08-03T00:00:00"/>
    <s v="Aspirin"/>
    <s v="Normal"/>
    <n v="30"/>
    <x v="2"/>
    <s v="ArthritisHigh"/>
    <n v="7"/>
    <x v="2"/>
    <n v="4"/>
  </r>
  <r>
    <s v="Lisa Ryan"/>
    <x v="2"/>
    <x v="0"/>
    <x v="1"/>
    <s v="AB-"/>
    <x v="2"/>
    <d v="2020-09-23T00:00:00"/>
    <s v="Megan Murray"/>
    <s v="Turner-Page"/>
    <n v="26144.263009999999"/>
    <x v="3"/>
    <n v="2176"/>
    <n v="401"/>
    <x v="0"/>
    <d v="2020-10-10T00:00:00"/>
    <s v="Lipitor"/>
    <s v="Inconclusive"/>
    <n v="17"/>
    <x v="1"/>
    <s v="ObesityMed"/>
    <n v="9"/>
    <x v="3"/>
    <n v="23"/>
  </r>
  <r>
    <s v="Melanie Alvarado"/>
    <x v="36"/>
    <x v="0"/>
    <x v="1"/>
    <s v="O+"/>
    <x v="0"/>
    <d v="2019-08-11T00:00:00"/>
    <s v="Timothy Freeman"/>
    <s v="Todd Ltd"/>
    <n v="26136.369490000001"/>
    <x v="3"/>
    <n v="42180"/>
    <n v="465"/>
    <x v="1"/>
    <d v="2019-09-08T00:00:00"/>
    <s v="Aspirin"/>
    <s v="Inconclusive"/>
    <n v="28"/>
    <x v="2"/>
    <s v="DiabetesHigh"/>
    <n v="8"/>
    <x v="2"/>
    <n v="11"/>
  </r>
  <r>
    <s v="Manuel Reid"/>
    <x v="60"/>
    <x v="1"/>
    <x v="1"/>
    <s v="O-"/>
    <x v="4"/>
    <d v="2019-10-16T00:00:00"/>
    <s v="Jeff Stanley"/>
    <s v="May-Taylor"/>
    <n v="26136.312750000001"/>
    <x v="1"/>
    <n v="12474"/>
    <n v="155"/>
    <x v="1"/>
    <d v="2019-11-05T00:00:00"/>
    <s v="Aspirin"/>
    <s v="Abnormal"/>
    <n v="20"/>
    <x v="2"/>
    <s v="HypertensionHigh"/>
    <n v="10"/>
    <x v="2"/>
    <n v="16"/>
  </r>
  <r>
    <s v="Diane Holmes"/>
    <x v="34"/>
    <x v="2"/>
    <x v="0"/>
    <s v="B-"/>
    <x v="3"/>
    <d v="2021-08-12T00:00:00"/>
    <s v="Tyler Gomez"/>
    <s v="Garcia-Garza"/>
    <n v="26129.531309999998"/>
    <x v="2"/>
    <n v="7516"/>
    <n v="304"/>
    <x v="2"/>
    <d v="2021-08-30T00:00:00"/>
    <s v="Lipitor"/>
    <s v="Inconclusive"/>
    <n v="18"/>
    <x v="1"/>
    <s v="ArthritisMed"/>
    <n v="8"/>
    <x v="4"/>
    <n v="12"/>
  </r>
  <r>
    <s v="Dennis Bullock"/>
    <x v="50"/>
    <x v="3"/>
    <x v="1"/>
    <s v="B+"/>
    <x v="2"/>
    <d v="2023-07-05T00:00:00"/>
    <s v="Paul Rivera DDS"/>
    <s v="Hughes, Castillo and Walker"/>
    <n v="26126.31711"/>
    <x v="1"/>
    <n v="23469"/>
    <n v="370"/>
    <x v="0"/>
    <d v="2023-07-10T00:00:00"/>
    <s v="Penicillin"/>
    <s v="Abnormal"/>
    <n v="5"/>
    <x v="0"/>
    <s v="ObesityLow"/>
    <n v="7"/>
    <x v="1"/>
    <n v="5"/>
  </r>
  <r>
    <s v="Laura White"/>
    <x v="66"/>
    <x v="0"/>
    <x v="1"/>
    <s v="O+"/>
    <x v="4"/>
    <d v="2023-09-22T00:00:00"/>
    <s v="Deborah Reed"/>
    <s v="Lopez-Jones"/>
    <n v="26123.78674"/>
    <x v="3"/>
    <n v="16514"/>
    <n v="252"/>
    <x v="2"/>
    <d v="2023-10-20T00:00:00"/>
    <s v="Ibuprofen"/>
    <s v="Normal"/>
    <n v="28"/>
    <x v="2"/>
    <s v="HypertensionHigh"/>
    <n v="9"/>
    <x v="1"/>
    <n v="22"/>
  </r>
  <r>
    <s v="Catherine Roth"/>
    <x v="14"/>
    <x v="0"/>
    <x v="0"/>
    <s v="B+"/>
    <x v="5"/>
    <d v="2021-07-16T00:00:00"/>
    <s v="Thomas Dominguez"/>
    <s v="Mitchell LLC"/>
    <n v="26122.965769999999"/>
    <x v="1"/>
    <n v="46631"/>
    <n v="372"/>
    <x v="0"/>
    <d v="2021-07-21T00:00:00"/>
    <s v="Aspirin"/>
    <s v="Normal"/>
    <n v="5"/>
    <x v="0"/>
    <s v="CancerLow"/>
    <n v="7"/>
    <x v="4"/>
    <n v="16"/>
  </r>
  <r>
    <s v="Stephen Ramos"/>
    <x v="17"/>
    <x v="0"/>
    <x v="0"/>
    <s v="O-"/>
    <x v="2"/>
    <d v="2019-05-18T00:00:00"/>
    <s v="Abigail Ramirez"/>
    <s v="Kennedy Ltd"/>
    <n v="26119.377349999999"/>
    <x v="2"/>
    <n v="20726"/>
    <n v="120"/>
    <x v="0"/>
    <d v="2019-05-19T00:00:00"/>
    <s v="Penicillin"/>
    <s v="Normal"/>
    <n v="1"/>
    <x v="0"/>
    <s v="ObesityLow"/>
    <n v="5"/>
    <x v="2"/>
    <n v="18"/>
  </r>
  <r>
    <s v="Joseph Hendricks"/>
    <x v="14"/>
    <x v="0"/>
    <x v="0"/>
    <s v="B-"/>
    <x v="2"/>
    <d v="2019-09-25T00:00:00"/>
    <s v="Betty Wade"/>
    <s v="Cisneros, Callahan and Li"/>
    <n v="26116.29477"/>
    <x v="4"/>
    <n v="13640"/>
    <n v="467"/>
    <x v="0"/>
    <d v="2019-09-30T00:00:00"/>
    <s v="Lipitor"/>
    <s v="Normal"/>
    <n v="5"/>
    <x v="0"/>
    <s v="ObesityLow"/>
    <n v="9"/>
    <x v="2"/>
    <n v="25"/>
  </r>
  <r>
    <s v="Jessica Neal"/>
    <x v="21"/>
    <x v="1"/>
    <x v="1"/>
    <s v="O-"/>
    <x v="5"/>
    <d v="2018-12-15T00:00:00"/>
    <s v="Hailey Smith"/>
    <s v="Williams PLC"/>
    <n v="26113.280599999998"/>
    <x v="4"/>
    <n v="15050"/>
    <n v="477"/>
    <x v="0"/>
    <d v="2019-01-02T00:00:00"/>
    <s v="Paracetamol"/>
    <s v="Inconclusive"/>
    <n v="18"/>
    <x v="1"/>
    <s v="CancerMed"/>
    <n v="12"/>
    <x v="5"/>
    <n v="15"/>
  </r>
  <r>
    <s v="Jason Underwood"/>
    <x v="56"/>
    <x v="2"/>
    <x v="1"/>
    <s v="A+"/>
    <x v="0"/>
    <d v="2019-07-09T00:00:00"/>
    <s v="Regina Koch"/>
    <s v="Taylor, Morgan and Santiago"/>
    <n v="26103.733489999999"/>
    <x v="1"/>
    <n v="4670"/>
    <n v="317"/>
    <x v="1"/>
    <d v="2019-08-01T00:00:00"/>
    <s v="Aspirin"/>
    <s v="Inconclusive"/>
    <n v="23"/>
    <x v="2"/>
    <s v="DiabetesHigh"/>
    <n v="7"/>
    <x v="2"/>
    <n v="9"/>
  </r>
  <r>
    <s v="Jason Buchanan"/>
    <x v="44"/>
    <x v="1"/>
    <x v="0"/>
    <s v="AB+"/>
    <x v="0"/>
    <d v="2021-02-23T00:00:00"/>
    <s v="Shelby Fuentes"/>
    <s v="Norton, Hill and Sandoval"/>
    <n v="26090.04781"/>
    <x v="3"/>
    <n v="27595"/>
    <n v="310"/>
    <x v="1"/>
    <d v="2021-03-19T00:00:00"/>
    <s v="Paracetamol"/>
    <s v="Inconclusive"/>
    <n v="24"/>
    <x v="2"/>
    <s v="DiabetesHigh"/>
    <n v="2"/>
    <x v="4"/>
    <n v="23"/>
  </r>
  <r>
    <s v="Lisa Jarvis"/>
    <x v="10"/>
    <x v="2"/>
    <x v="0"/>
    <s v="O+"/>
    <x v="5"/>
    <d v="2019-12-27T00:00:00"/>
    <s v="Ryan Young"/>
    <s v="Carrillo, Parker and Mcdonald"/>
    <n v="26078.61334"/>
    <x v="1"/>
    <n v="40144"/>
    <n v="258"/>
    <x v="0"/>
    <d v="2019-12-28T00:00:00"/>
    <s v="Aspirin"/>
    <s v="Inconclusive"/>
    <n v="1"/>
    <x v="0"/>
    <s v="CancerLow"/>
    <n v="12"/>
    <x v="2"/>
    <n v="27"/>
  </r>
  <r>
    <s v="Michelle Lewis"/>
    <x v="44"/>
    <x v="1"/>
    <x v="1"/>
    <s v="B-"/>
    <x v="4"/>
    <d v="2019-01-24T00:00:00"/>
    <s v="Christine Mercado"/>
    <s v="Logan LLC"/>
    <n v="26077.578839999998"/>
    <x v="4"/>
    <n v="30615"/>
    <n v="360"/>
    <x v="1"/>
    <d v="2019-02-08T00:00:00"/>
    <s v="Penicillin"/>
    <s v="Abnormal"/>
    <n v="15"/>
    <x v="1"/>
    <s v="HypertensionMed"/>
    <n v="1"/>
    <x v="2"/>
    <n v="24"/>
  </r>
  <r>
    <s v="Nathan Martinez"/>
    <x v="41"/>
    <x v="2"/>
    <x v="0"/>
    <s v="B+"/>
    <x v="4"/>
    <d v="2019-08-11T00:00:00"/>
    <s v="Marc Hall"/>
    <s v="Phillips-Garcia"/>
    <n v="26074.579180000001"/>
    <x v="4"/>
    <n v="28027"/>
    <n v="168"/>
    <x v="1"/>
    <d v="2019-08-19T00:00:00"/>
    <s v="Lipitor"/>
    <s v="Normal"/>
    <n v="8"/>
    <x v="0"/>
    <s v="HypertensionLow"/>
    <n v="8"/>
    <x v="2"/>
    <n v="11"/>
  </r>
  <r>
    <s v="Dorothy Abbott"/>
    <x v="17"/>
    <x v="0"/>
    <x v="1"/>
    <s v="AB+"/>
    <x v="2"/>
    <d v="2019-11-25T00:00:00"/>
    <s v="Willie Carter"/>
    <s v="Gonzales, Richardson and Kelly"/>
    <n v="26058.979800000001"/>
    <x v="4"/>
    <n v="2491"/>
    <n v="267"/>
    <x v="0"/>
    <d v="2019-12-10T00:00:00"/>
    <s v="Penicillin"/>
    <s v="Inconclusive"/>
    <n v="15"/>
    <x v="1"/>
    <s v="ObesityMed"/>
    <n v="11"/>
    <x v="2"/>
    <n v="25"/>
  </r>
  <r>
    <s v="Whitney Nelson"/>
    <x v="0"/>
    <x v="0"/>
    <x v="1"/>
    <s v="A-"/>
    <x v="3"/>
    <d v="2019-12-06T00:00:00"/>
    <s v="Amy Boyd"/>
    <s v="Williamson PLC"/>
    <n v="26054.774580000001"/>
    <x v="3"/>
    <n v="33536"/>
    <n v="142"/>
    <x v="0"/>
    <d v="2019-12-27T00:00:00"/>
    <s v="Paracetamol"/>
    <s v="Inconclusive"/>
    <n v="21"/>
    <x v="2"/>
    <s v="ArthritisHigh"/>
    <n v="12"/>
    <x v="2"/>
    <n v="6"/>
  </r>
  <r>
    <s v="Maurice Watson"/>
    <x v="22"/>
    <x v="0"/>
    <x v="0"/>
    <s v="A+"/>
    <x v="2"/>
    <d v="2023-02-03T00:00:00"/>
    <s v="Yolanda Alvarado"/>
    <s v="Russo-Le"/>
    <n v="26050.692510000001"/>
    <x v="0"/>
    <n v="15674"/>
    <n v="444"/>
    <x v="0"/>
    <d v="2023-02-08T00:00:00"/>
    <s v="Paracetamol"/>
    <s v="Inconclusive"/>
    <n v="5"/>
    <x v="0"/>
    <s v="ObesityLow"/>
    <n v="2"/>
    <x v="1"/>
    <n v="3"/>
  </r>
  <r>
    <s v="Meredith Koch"/>
    <x v="11"/>
    <x v="3"/>
    <x v="0"/>
    <s v="B-"/>
    <x v="4"/>
    <d v="2023-08-15T00:00:00"/>
    <s v="Mr. Tyler Harper"/>
    <s v="Andrews and Sons"/>
    <n v="26040.404170000002"/>
    <x v="3"/>
    <n v="21009"/>
    <n v="266"/>
    <x v="2"/>
    <d v="2023-08-20T00:00:00"/>
    <s v="Ibuprofen"/>
    <s v="Abnormal"/>
    <n v="5"/>
    <x v="0"/>
    <s v="HypertensionLow"/>
    <n v="8"/>
    <x v="1"/>
    <n v="15"/>
  </r>
  <r>
    <s v="Jacob Moore"/>
    <x v="48"/>
    <x v="0"/>
    <x v="1"/>
    <s v="AB+"/>
    <x v="3"/>
    <d v="2019-02-23T00:00:00"/>
    <s v="Micheal Goodwin"/>
    <s v="Wright-Beasley"/>
    <n v="26036.679789999998"/>
    <x v="2"/>
    <n v="39416"/>
    <n v="445"/>
    <x v="0"/>
    <d v="2019-02-24T00:00:00"/>
    <s v="Lipitor"/>
    <s v="Inconclusive"/>
    <n v="1"/>
    <x v="0"/>
    <s v="ArthritisLow"/>
    <n v="2"/>
    <x v="2"/>
    <n v="23"/>
  </r>
  <r>
    <s v="Jennifer Hanson"/>
    <x v="6"/>
    <x v="0"/>
    <x v="1"/>
    <s v="A+"/>
    <x v="2"/>
    <d v="2021-04-22T00:00:00"/>
    <s v="Evelyn Knight"/>
    <s v="Simpson, Wong and Foley"/>
    <n v="26035.398740000001"/>
    <x v="2"/>
    <n v="4110"/>
    <n v="385"/>
    <x v="0"/>
    <d v="2021-05-09T00:00:00"/>
    <s v="Aspirin"/>
    <s v="Normal"/>
    <n v="17"/>
    <x v="1"/>
    <s v="ObesityMed"/>
    <n v="4"/>
    <x v="4"/>
    <n v="22"/>
  </r>
  <r>
    <s v="Eric Cobb"/>
    <x v="16"/>
    <x v="0"/>
    <x v="1"/>
    <s v="A-"/>
    <x v="3"/>
    <d v="2022-06-14T00:00:00"/>
    <s v="Lindsay Turner"/>
    <s v="Cruz-Silva"/>
    <n v="26033.049340000001"/>
    <x v="1"/>
    <n v="14846"/>
    <n v="432"/>
    <x v="1"/>
    <d v="2022-06-29T00:00:00"/>
    <s v="Ibuprofen"/>
    <s v="Normal"/>
    <n v="15"/>
    <x v="1"/>
    <s v="ArthritisMed"/>
    <n v="6"/>
    <x v="0"/>
    <n v="14"/>
  </r>
  <r>
    <s v="Roy Dickerson"/>
    <x v="61"/>
    <x v="0"/>
    <x v="1"/>
    <s v="AB-"/>
    <x v="0"/>
    <d v="2023-02-17T00:00:00"/>
    <s v="Amanda Barnes"/>
    <s v="Hamilton PLC"/>
    <n v="26030.393220000002"/>
    <x v="2"/>
    <n v="44283"/>
    <n v="358"/>
    <x v="2"/>
    <d v="2023-02-28T00:00:00"/>
    <s v="Ibuprofen"/>
    <s v="Inconclusive"/>
    <n v="11"/>
    <x v="1"/>
    <s v="DiabetesMed"/>
    <n v="2"/>
    <x v="1"/>
    <n v="17"/>
  </r>
  <r>
    <s v="Elizabeth Smith"/>
    <x v="1"/>
    <x v="1"/>
    <x v="0"/>
    <s v="A+"/>
    <x v="4"/>
    <d v="2021-10-23T00:00:00"/>
    <s v="Dr. Michael Carson"/>
    <s v="Avila, Pollard and Medina"/>
    <n v="26024.041949999999"/>
    <x v="1"/>
    <n v="14360"/>
    <n v="419"/>
    <x v="1"/>
    <d v="2021-11-14T00:00:00"/>
    <s v="Ibuprofen"/>
    <s v="Normal"/>
    <n v="22"/>
    <x v="2"/>
    <s v="HypertensionHigh"/>
    <n v="10"/>
    <x v="4"/>
    <n v="23"/>
  </r>
  <r>
    <s v="Adam Bryant"/>
    <x v="40"/>
    <x v="1"/>
    <x v="1"/>
    <s v="A-"/>
    <x v="4"/>
    <d v="2021-04-11T00:00:00"/>
    <s v="Miss Kayla Ruiz DVM"/>
    <s v="Berry, Silva and Torres"/>
    <n v="26013.032500000001"/>
    <x v="1"/>
    <n v="9744"/>
    <n v="156"/>
    <x v="1"/>
    <d v="2021-05-05T00:00:00"/>
    <s v="Ibuprofen"/>
    <s v="Abnormal"/>
    <n v="24"/>
    <x v="2"/>
    <s v="HypertensionHigh"/>
    <n v="4"/>
    <x v="4"/>
    <n v="11"/>
  </r>
  <r>
    <s v="Matthew Reynolds"/>
    <x v="22"/>
    <x v="0"/>
    <x v="1"/>
    <s v="AB-"/>
    <x v="2"/>
    <d v="2022-06-02T00:00:00"/>
    <s v="Sara Robles"/>
    <s v="Hurley-Carter"/>
    <n v="26010.55429"/>
    <x v="2"/>
    <n v="19302"/>
    <n v="447"/>
    <x v="0"/>
    <d v="2022-06-02T00:00:00"/>
    <s v="Penicillin"/>
    <s v="Abnormal"/>
    <n v="0"/>
    <x v="0"/>
    <s v="ObesityLow"/>
    <n v="6"/>
    <x v="0"/>
    <n v="2"/>
  </r>
  <r>
    <s v="Kathryn Knight"/>
    <x v="63"/>
    <x v="2"/>
    <x v="1"/>
    <s v="B-"/>
    <x v="3"/>
    <d v="2019-09-05T00:00:00"/>
    <s v="Jared Freeman"/>
    <s v="Snyder, Anderson and Steele"/>
    <n v="26007.002700000001"/>
    <x v="0"/>
    <n v="13523"/>
    <n v="235"/>
    <x v="2"/>
    <d v="2019-09-24T00:00:00"/>
    <s v="Penicillin"/>
    <s v="Normal"/>
    <n v="19"/>
    <x v="1"/>
    <s v="ArthritisMed"/>
    <n v="9"/>
    <x v="2"/>
    <n v="5"/>
  </r>
  <r>
    <s v="Mrs. Kimberly Gray"/>
    <x v="1"/>
    <x v="1"/>
    <x v="0"/>
    <s v="A-"/>
    <x v="5"/>
    <d v="2020-05-26T00:00:00"/>
    <s v="Anthony Harris"/>
    <s v="Bailey Group"/>
    <n v="25991.01482"/>
    <x v="2"/>
    <n v="52779"/>
    <n v="252"/>
    <x v="1"/>
    <d v="2020-05-28T00:00:00"/>
    <s v="Ibuprofen"/>
    <s v="Normal"/>
    <n v="2"/>
    <x v="0"/>
    <s v="CancerLow"/>
    <n v="5"/>
    <x v="3"/>
    <n v="26"/>
  </r>
  <r>
    <s v="Elizabeth Mata"/>
    <x v="14"/>
    <x v="0"/>
    <x v="0"/>
    <s v="A-"/>
    <x v="0"/>
    <d v="2023-01-24T00:00:00"/>
    <s v="Drew Sanchez"/>
    <s v="Cohen Inc"/>
    <n v="25974.624339999998"/>
    <x v="2"/>
    <n v="48051"/>
    <n v="249"/>
    <x v="0"/>
    <d v="2023-01-24T00:00:00"/>
    <s v="Lipitor"/>
    <s v="Inconclusive"/>
    <n v="0"/>
    <x v="0"/>
    <s v="DiabetesLow"/>
    <n v="1"/>
    <x v="1"/>
    <n v="24"/>
  </r>
  <r>
    <s v="Gregory Singleton"/>
    <x v="9"/>
    <x v="1"/>
    <x v="1"/>
    <s v="A-"/>
    <x v="2"/>
    <d v="2021-07-09T00:00:00"/>
    <s v="Matthew Davis"/>
    <s v="Walton-Taylor"/>
    <n v="25972.10281"/>
    <x v="1"/>
    <n v="12172"/>
    <n v="470"/>
    <x v="0"/>
    <d v="2021-08-01T00:00:00"/>
    <s v="Lipitor"/>
    <s v="Normal"/>
    <n v="23"/>
    <x v="2"/>
    <s v="ObesityHigh"/>
    <n v="7"/>
    <x v="4"/>
    <n v="9"/>
  </r>
  <r>
    <s v="Caleb Brock"/>
    <x v="19"/>
    <x v="0"/>
    <x v="0"/>
    <s v="A-"/>
    <x v="0"/>
    <d v="2022-08-29T00:00:00"/>
    <s v="Tyler Hardy"/>
    <s v="Cook, Hughes and Davis"/>
    <n v="25971.404910000001"/>
    <x v="3"/>
    <n v="9120"/>
    <n v="499"/>
    <x v="1"/>
    <d v="2022-09-04T00:00:00"/>
    <s v="Paracetamol"/>
    <s v="Normal"/>
    <n v="6"/>
    <x v="0"/>
    <s v="DiabetesLow"/>
    <n v="8"/>
    <x v="0"/>
    <n v="29"/>
  </r>
  <r>
    <s v="Bradley Peterson"/>
    <x v="49"/>
    <x v="2"/>
    <x v="0"/>
    <s v="B+"/>
    <x v="5"/>
    <d v="2019-01-24T00:00:00"/>
    <s v="Megan Hall DDS"/>
    <s v="Ware Ltd"/>
    <n v="25967.211029999999"/>
    <x v="1"/>
    <n v="46773"/>
    <n v="400"/>
    <x v="0"/>
    <d v="2019-01-25T00:00:00"/>
    <s v="Paracetamol"/>
    <s v="Normal"/>
    <n v="1"/>
    <x v="0"/>
    <s v="CancerLow"/>
    <n v="1"/>
    <x v="2"/>
    <n v="24"/>
  </r>
  <r>
    <s v="Elizabeth Pope"/>
    <x v="59"/>
    <x v="0"/>
    <x v="0"/>
    <s v="O-"/>
    <x v="0"/>
    <d v="2022-10-05T00:00:00"/>
    <s v="Michael Hoffman"/>
    <s v="Richards, Marsh and Peterson"/>
    <n v="25967.173750000002"/>
    <x v="0"/>
    <n v="4303"/>
    <n v="489"/>
    <x v="2"/>
    <d v="2022-10-15T00:00:00"/>
    <s v="Lipitor"/>
    <s v="Abnormal"/>
    <n v="10"/>
    <x v="1"/>
    <s v="DiabetesMed"/>
    <n v="10"/>
    <x v="0"/>
    <n v="5"/>
  </r>
  <r>
    <s v="James Hernandez"/>
    <x v="50"/>
    <x v="3"/>
    <x v="1"/>
    <s v="A-"/>
    <x v="4"/>
    <d v="2019-05-19T00:00:00"/>
    <s v="Brian Barr"/>
    <s v="Freeman and Sons"/>
    <n v="25964.867620000001"/>
    <x v="4"/>
    <n v="22848"/>
    <n v="136"/>
    <x v="2"/>
    <d v="2019-06-05T00:00:00"/>
    <s v="Penicillin"/>
    <s v="Abnormal"/>
    <n v="17"/>
    <x v="1"/>
    <s v="HypertensionMed"/>
    <n v="5"/>
    <x v="2"/>
    <n v="19"/>
  </r>
  <r>
    <s v="Kyle Berry"/>
    <x v="15"/>
    <x v="1"/>
    <x v="1"/>
    <s v="AB-"/>
    <x v="2"/>
    <d v="2022-03-19T00:00:00"/>
    <s v="Amber Johnson"/>
    <s v="Gray and Sons"/>
    <n v="25962.22579"/>
    <x v="2"/>
    <n v="6008"/>
    <n v="103"/>
    <x v="0"/>
    <d v="2022-04-07T00:00:00"/>
    <s v="Paracetamol"/>
    <s v="Inconclusive"/>
    <n v="19"/>
    <x v="1"/>
    <s v="ObesityMed"/>
    <n v="3"/>
    <x v="0"/>
    <n v="19"/>
  </r>
  <r>
    <s v="Lindsay Sullivan MD"/>
    <x v="37"/>
    <x v="3"/>
    <x v="1"/>
    <s v="O+"/>
    <x v="1"/>
    <d v="2021-04-27T00:00:00"/>
    <s v="Leroy Baldwin"/>
    <s v="Haynes LLC"/>
    <n v="25946.691760000002"/>
    <x v="4"/>
    <n v="42599"/>
    <n v="429"/>
    <x v="1"/>
    <d v="2021-05-09T00:00:00"/>
    <s v="Penicillin"/>
    <s v="Normal"/>
    <n v="12"/>
    <x v="1"/>
    <s v="AsthmaMed"/>
    <n v="4"/>
    <x v="4"/>
    <n v="27"/>
  </r>
  <r>
    <s v="Keith Reyes"/>
    <x v="7"/>
    <x v="0"/>
    <x v="1"/>
    <s v="B+"/>
    <x v="3"/>
    <d v="2019-08-22T00:00:00"/>
    <s v="Timothy Miller"/>
    <s v="Carlson, Hernandez and Powers"/>
    <n v="25944.163479999999"/>
    <x v="1"/>
    <n v="9012"/>
    <n v="445"/>
    <x v="1"/>
    <d v="2019-08-30T00:00:00"/>
    <s v="Lipitor"/>
    <s v="Normal"/>
    <n v="8"/>
    <x v="0"/>
    <s v="ArthritisLow"/>
    <n v="8"/>
    <x v="2"/>
    <n v="22"/>
  </r>
  <r>
    <s v="Jennifer Turner"/>
    <x v="10"/>
    <x v="2"/>
    <x v="0"/>
    <s v="AB-"/>
    <x v="0"/>
    <d v="2021-03-24T00:00:00"/>
    <s v="Matthew Bush"/>
    <s v="Maldonado and Sons"/>
    <n v="25942.962100000001"/>
    <x v="4"/>
    <n v="51439"/>
    <n v="368"/>
    <x v="1"/>
    <d v="2021-04-02T00:00:00"/>
    <s v="Penicillin"/>
    <s v="Normal"/>
    <n v="9"/>
    <x v="0"/>
    <s v="DiabetesLow"/>
    <n v="3"/>
    <x v="4"/>
    <n v="24"/>
  </r>
  <r>
    <s v="Andrew Johnson"/>
    <x v="42"/>
    <x v="0"/>
    <x v="0"/>
    <s v="A-"/>
    <x v="3"/>
    <d v="2021-02-28T00:00:00"/>
    <s v="Jeffrey Carpenter"/>
    <s v="Jones Group"/>
    <n v="25939.784810000001"/>
    <x v="2"/>
    <n v="38148"/>
    <n v="423"/>
    <x v="0"/>
    <d v="2021-03-13T00:00:00"/>
    <s v="Paracetamol"/>
    <s v="Abnormal"/>
    <n v="13"/>
    <x v="1"/>
    <s v="ArthritisMed"/>
    <n v="2"/>
    <x v="4"/>
    <n v="28"/>
  </r>
  <r>
    <s v="Brian Martinez"/>
    <x v="29"/>
    <x v="3"/>
    <x v="0"/>
    <s v="A-"/>
    <x v="1"/>
    <d v="2019-09-08T00:00:00"/>
    <s v="Frank Rosario"/>
    <s v="Randall Inc"/>
    <n v="25934.636699999999"/>
    <x v="2"/>
    <n v="2117"/>
    <n v="427"/>
    <x v="1"/>
    <d v="2019-10-01T00:00:00"/>
    <s v="Ibuprofen"/>
    <s v="Normal"/>
    <n v="23"/>
    <x v="2"/>
    <s v="AsthmaHigh"/>
    <n v="9"/>
    <x v="2"/>
    <n v="8"/>
  </r>
  <r>
    <s v="Darren Roberts"/>
    <x v="11"/>
    <x v="3"/>
    <x v="0"/>
    <s v="AB-"/>
    <x v="1"/>
    <d v="2022-06-14T00:00:00"/>
    <s v="Jennifer Quinn"/>
    <s v="Mendez-Lee"/>
    <n v="25931.615539999999"/>
    <x v="2"/>
    <n v="3309"/>
    <n v="319"/>
    <x v="2"/>
    <d v="2022-06-20T00:00:00"/>
    <s v="Paracetamol"/>
    <s v="Inconclusive"/>
    <n v="6"/>
    <x v="0"/>
    <s v="AsthmaLow"/>
    <n v="6"/>
    <x v="0"/>
    <n v="14"/>
  </r>
  <r>
    <s v="David Murphy"/>
    <x v="25"/>
    <x v="1"/>
    <x v="1"/>
    <s v="B+"/>
    <x v="5"/>
    <d v="2021-09-14T00:00:00"/>
    <s v="Kevin Mcgee"/>
    <s v="Horne-Shelton"/>
    <n v="25928.924220000001"/>
    <x v="1"/>
    <n v="32454"/>
    <n v="151"/>
    <x v="0"/>
    <d v="2021-09-27T00:00:00"/>
    <s v="Aspirin"/>
    <s v="Normal"/>
    <n v="13"/>
    <x v="1"/>
    <s v="CancerMed"/>
    <n v="9"/>
    <x v="4"/>
    <n v="14"/>
  </r>
  <r>
    <s v="Terry Elliott"/>
    <x v="16"/>
    <x v="0"/>
    <x v="0"/>
    <s v="O-"/>
    <x v="2"/>
    <d v="2020-05-08T00:00:00"/>
    <s v="Joshua Watson"/>
    <s v="Lloyd Inc"/>
    <n v="25928.8946"/>
    <x v="4"/>
    <n v="15064"/>
    <n v="412"/>
    <x v="0"/>
    <d v="2020-05-09T00:00:00"/>
    <s v="Lipitor"/>
    <s v="Inconclusive"/>
    <n v="1"/>
    <x v="0"/>
    <s v="ObesityLow"/>
    <n v="5"/>
    <x v="3"/>
    <n v="8"/>
  </r>
  <r>
    <s v="Jennifer Martinez"/>
    <x v="41"/>
    <x v="2"/>
    <x v="1"/>
    <s v="O+"/>
    <x v="4"/>
    <d v="2023-10-15T00:00:00"/>
    <s v="Hector Fritz"/>
    <s v="Clark, Baker and Williams"/>
    <n v="25923.714240000001"/>
    <x v="2"/>
    <n v="25254"/>
    <n v="352"/>
    <x v="1"/>
    <d v="2023-11-14T00:00:00"/>
    <s v="Penicillin"/>
    <s v="Inconclusive"/>
    <n v="30"/>
    <x v="2"/>
    <s v="HypertensionHigh"/>
    <n v="10"/>
    <x v="1"/>
    <n v="15"/>
  </r>
  <r>
    <s v="Diana Jones"/>
    <x v="30"/>
    <x v="2"/>
    <x v="1"/>
    <s v="A-"/>
    <x v="0"/>
    <d v="2021-08-16T00:00:00"/>
    <s v="Tina Ramirez"/>
    <s v="Taylor-Byrd"/>
    <n v="25922.167570000001"/>
    <x v="4"/>
    <n v="16472"/>
    <n v="261"/>
    <x v="1"/>
    <d v="2021-08-22T00:00:00"/>
    <s v="Penicillin"/>
    <s v="Abnormal"/>
    <n v="6"/>
    <x v="0"/>
    <s v="DiabetesLow"/>
    <n v="8"/>
    <x v="4"/>
    <n v="16"/>
  </r>
  <r>
    <s v="Jesus Miller"/>
    <x v="42"/>
    <x v="0"/>
    <x v="0"/>
    <s v="A+"/>
    <x v="3"/>
    <d v="2019-02-17T00:00:00"/>
    <s v="Melinda Wiggins"/>
    <s v="Jones LLC"/>
    <n v="25910.856230000001"/>
    <x v="2"/>
    <n v="15281"/>
    <n v="307"/>
    <x v="0"/>
    <d v="2019-02-26T00:00:00"/>
    <s v="Paracetamol"/>
    <s v="Normal"/>
    <n v="9"/>
    <x v="0"/>
    <s v="ArthritisLow"/>
    <n v="2"/>
    <x v="2"/>
    <n v="17"/>
  </r>
  <r>
    <s v="Teresa Todd"/>
    <x v="61"/>
    <x v="0"/>
    <x v="1"/>
    <s v="B+"/>
    <x v="1"/>
    <d v="2019-09-14T00:00:00"/>
    <s v="Kristina Moran"/>
    <s v="Sullivan-Lane"/>
    <n v="25907.898160000001"/>
    <x v="1"/>
    <n v="18246"/>
    <n v="278"/>
    <x v="2"/>
    <d v="2019-10-14T00:00:00"/>
    <s v="Lipitor"/>
    <s v="Normal"/>
    <n v="30"/>
    <x v="2"/>
    <s v="AsthmaHigh"/>
    <n v="9"/>
    <x v="2"/>
    <n v="14"/>
  </r>
  <r>
    <s v="Jonathan Fitzpatrick"/>
    <x v="60"/>
    <x v="1"/>
    <x v="1"/>
    <s v="O-"/>
    <x v="4"/>
    <d v="2022-09-16T00:00:00"/>
    <s v="Rachel Robinson"/>
    <s v="Hoffman PLC"/>
    <n v="25906.802520000001"/>
    <x v="3"/>
    <n v="20877"/>
    <n v="277"/>
    <x v="2"/>
    <d v="2022-10-06T00:00:00"/>
    <s v="Lipitor"/>
    <s v="Abnormal"/>
    <n v="20"/>
    <x v="2"/>
    <s v="HypertensionHigh"/>
    <n v="9"/>
    <x v="0"/>
    <n v="16"/>
  </r>
  <r>
    <s v="Michael Russell"/>
    <x v="56"/>
    <x v="2"/>
    <x v="1"/>
    <s v="A-"/>
    <x v="2"/>
    <d v="2020-12-10T00:00:00"/>
    <s v="Amy Carney MD"/>
    <s v="Ross Inc"/>
    <n v="25904.841830000001"/>
    <x v="4"/>
    <n v="1547"/>
    <n v="221"/>
    <x v="0"/>
    <d v="2020-12-29T00:00:00"/>
    <s v="Ibuprofen"/>
    <s v="Normal"/>
    <n v="19"/>
    <x v="1"/>
    <s v="ObesityMed"/>
    <n v="12"/>
    <x v="3"/>
    <n v="10"/>
  </r>
  <r>
    <s v="Damon Kelley"/>
    <x v="28"/>
    <x v="1"/>
    <x v="0"/>
    <s v="AB+"/>
    <x v="3"/>
    <d v="2022-04-04T00:00:00"/>
    <s v="Michael Brown"/>
    <s v="Newman-Ramos"/>
    <n v="25904.70738"/>
    <x v="2"/>
    <n v="1092"/>
    <n v="200"/>
    <x v="2"/>
    <d v="2022-04-28T00:00:00"/>
    <s v="Aspirin"/>
    <s v="Normal"/>
    <n v="24"/>
    <x v="2"/>
    <s v="ArthritisHigh"/>
    <n v="4"/>
    <x v="0"/>
    <n v="4"/>
  </r>
  <r>
    <s v="Frederick Flynn"/>
    <x v="57"/>
    <x v="0"/>
    <x v="0"/>
    <s v="B-"/>
    <x v="3"/>
    <d v="2019-09-22T00:00:00"/>
    <s v="Joshua Goodman"/>
    <s v="Thomas, Rodgers and Tran"/>
    <n v="25903.62097"/>
    <x v="3"/>
    <n v="31526"/>
    <n v="218"/>
    <x v="0"/>
    <d v="2019-10-06T00:00:00"/>
    <s v="Paracetamol"/>
    <s v="Abnormal"/>
    <n v="14"/>
    <x v="1"/>
    <s v="ArthritisMed"/>
    <n v="9"/>
    <x v="2"/>
    <n v="22"/>
  </r>
  <r>
    <s v="Christopher Watson"/>
    <x v="30"/>
    <x v="2"/>
    <x v="1"/>
    <s v="O-"/>
    <x v="3"/>
    <d v="2019-12-14T00:00:00"/>
    <s v="Ashley Lee"/>
    <s v="Black LLC"/>
    <n v="25889.925139999999"/>
    <x v="2"/>
    <n v="2598"/>
    <n v="118"/>
    <x v="1"/>
    <d v="2019-12-25T00:00:00"/>
    <s v="Penicillin"/>
    <s v="Abnormal"/>
    <n v="11"/>
    <x v="1"/>
    <s v="ArthritisMed"/>
    <n v="12"/>
    <x v="2"/>
    <n v="14"/>
  </r>
  <r>
    <s v="Robert Phelps"/>
    <x v="41"/>
    <x v="2"/>
    <x v="1"/>
    <s v="A+"/>
    <x v="5"/>
    <d v="2020-08-28T00:00:00"/>
    <s v="Aaron Smith"/>
    <s v="Elliott Inc"/>
    <n v="25878.777279999998"/>
    <x v="2"/>
    <n v="42756"/>
    <n v="283"/>
    <x v="0"/>
    <d v="2020-09-04T00:00:00"/>
    <s v="Aspirin"/>
    <s v="Inconclusive"/>
    <n v="7"/>
    <x v="0"/>
    <s v="CancerLow"/>
    <n v="8"/>
    <x v="3"/>
    <n v="28"/>
  </r>
  <r>
    <s v="Amanda Williams"/>
    <x v="35"/>
    <x v="0"/>
    <x v="1"/>
    <s v="A+"/>
    <x v="1"/>
    <d v="2020-08-14T00:00:00"/>
    <s v="Adriana Hall"/>
    <s v="Mcintosh, Massey and Hayes"/>
    <n v="25875.117689999999"/>
    <x v="3"/>
    <n v="26055"/>
    <n v="473"/>
    <x v="2"/>
    <d v="2020-08-24T00:00:00"/>
    <s v="Ibuprofen"/>
    <s v="Abnormal"/>
    <n v="10"/>
    <x v="1"/>
    <s v="AsthmaMed"/>
    <n v="8"/>
    <x v="3"/>
    <n v="14"/>
  </r>
  <r>
    <s v="Juan Patton"/>
    <x v="61"/>
    <x v="0"/>
    <x v="0"/>
    <s v="O+"/>
    <x v="5"/>
    <d v="2022-01-24T00:00:00"/>
    <s v="Seth Alvarez"/>
    <s v="Diaz, West and Holt"/>
    <n v="25870.793369999999"/>
    <x v="2"/>
    <n v="16858"/>
    <n v="167"/>
    <x v="0"/>
    <d v="2022-02-13T00:00:00"/>
    <s v="Lipitor"/>
    <s v="Abnormal"/>
    <n v="20"/>
    <x v="2"/>
    <s v="CancerHigh"/>
    <n v="1"/>
    <x v="0"/>
    <n v="24"/>
  </r>
  <r>
    <s v="Daniel Moreno"/>
    <x v="1"/>
    <x v="1"/>
    <x v="1"/>
    <s v="AB+"/>
    <x v="2"/>
    <d v="2019-08-31T00:00:00"/>
    <s v="Tasha Griffin"/>
    <s v="Warren LLC"/>
    <n v="25868.008860000002"/>
    <x v="4"/>
    <n v="6387"/>
    <n v="324"/>
    <x v="0"/>
    <d v="2019-09-02T00:00:00"/>
    <s v="Lipitor"/>
    <s v="Inconclusive"/>
    <n v="2"/>
    <x v="0"/>
    <s v="ObesityLow"/>
    <n v="8"/>
    <x v="2"/>
    <n v="31"/>
  </r>
  <r>
    <s v="Joy Sheppard"/>
    <x v="54"/>
    <x v="1"/>
    <x v="0"/>
    <s v="B+"/>
    <x v="5"/>
    <d v="2020-08-19T00:00:00"/>
    <s v="William Fox"/>
    <s v="Rodriguez, Henderson and Davis"/>
    <n v="25862.20019"/>
    <x v="4"/>
    <n v="23151"/>
    <n v="174"/>
    <x v="1"/>
    <d v="2020-08-29T00:00:00"/>
    <s v="Paracetamol"/>
    <s v="Normal"/>
    <n v="10"/>
    <x v="1"/>
    <s v="CancerMed"/>
    <n v="8"/>
    <x v="3"/>
    <n v="19"/>
  </r>
  <r>
    <s v="Regina Bates"/>
    <x v="26"/>
    <x v="0"/>
    <x v="0"/>
    <s v="B+"/>
    <x v="5"/>
    <d v="2019-07-27T00:00:00"/>
    <s v="Angela Miller"/>
    <s v="Anderson Inc"/>
    <n v="25861.62213"/>
    <x v="0"/>
    <n v="29506"/>
    <n v="440"/>
    <x v="1"/>
    <d v="2019-08-10T00:00:00"/>
    <s v="Aspirin"/>
    <s v="Inconclusive"/>
    <n v="14"/>
    <x v="1"/>
    <s v="CancerMed"/>
    <n v="7"/>
    <x v="2"/>
    <n v="27"/>
  </r>
  <r>
    <s v="Diane Bennett"/>
    <x v="48"/>
    <x v="0"/>
    <x v="1"/>
    <s v="O+"/>
    <x v="4"/>
    <d v="2018-12-30T00:00:00"/>
    <s v="Mrs. Sabrina Brady"/>
    <s v="Greene, Fox and Harris"/>
    <n v="25861.095529999999"/>
    <x v="3"/>
    <n v="26040"/>
    <n v="328"/>
    <x v="1"/>
    <d v="2019-01-22T00:00:00"/>
    <s v="Paracetamol"/>
    <s v="Inconclusive"/>
    <n v="23"/>
    <x v="2"/>
    <s v="HypertensionHigh"/>
    <n v="12"/>
    <x v="5"/>
    <n v="30"/>
  </r>
  <r>
    <s v="Andrew Rivera"/>
    <x v="9"/>
    <x v="1"/>
    <x v="1"/>
    <s v="A+"/>
    <x v="4"/>
    <d v="2023-02-10T00:00:00"/>
    <s v="Monique Leon"/>
    <s v="Turner, Dean and Goodwin"/>
    <n v="25843.142400000001"/>
    <x v="3"/>
    <n v="1483"/>
    <n v="206"/>
    <x v="1"/>
    <d v="2023-03-12T00:00:00"/>
    <s v="Paracetamol"/>
    <s v="Normal"/>
    <n v="30"/>
    <x v="2"/>
    <s v="HypertensionHigh"/>
    <n v="2"/>
    <x v="1"/>
    <n v="10"/>
  </r>
  <r>
    <s v="Rodney Vazquez"/>
    <x v="10"/>
    <x v="2"/>
    <x v="1"/>
    <s v="A-"/>
    <x v="1"/>
    <d v="2019-11-14T00:00:00"/>
    <s v="William Eaton"/>
    <s v="Richmond Inc"/>
    <n v="25836.41085"/>
    <x v="0"/>
    <n v="40068"/>
    <n v="380"/>
    <x v="1"/>
    <d v="2019-11-15T00:00:00"/>
    <s v="Penicillin"/>
    <s v="Normal"/>
    <n v="1"/>
    <x v="0"/>
    <s v="AsthmaLow"/>
    <n v="11"/>
    <x v="2"/>
    <n v="14"/>
  </r>
  <r>
    <s v="Robert Harrington"/>
    <x v="33"/>
    <x v="0"/>
    <x v="1"/>
    <s v="O+"/>
    <x v="1"/>
    <d v="2023-01-28T00:00:00"/>
    <s v="Kristen Hampton"/>
    <s v="Wallace LLC"/>
    <n v="25832.822380000001"/>
    <x v="2"/>
    <n v="7413"/>
    <n v="338"/>
    <x v="2"/>
    <d v="2023-02-16T00:00:00"/>
    <s v="Lipitor"/>
    <s v="Normal"/>
    <n v="19"/>
    <x v="1"/>
    <s v="AsthmaMed"/>
    <n v="1"/>
    <x v="1"/>
    <n v="28"/>
  </r>
  <r>
    <s v="Dr. Derrick Robinson"/>
    <x v="15"/>
    <x v="1"/>
    <x v="0"/>
    <s v="B-"/>
    <x v="4"/>
    <d v="2020-01-29T00:00:00"/>
    <s v="Alexis Howell"/>
    <s v="Stevenson-Freeman"/>
    <n v="25816.121630000001"/>
    <x v="3"/>
    <n v="30674"/>
    <n v="500"/>
    <x v="1"/>
    <d v="2020-02-02T00:00:00"/>
    <s v="Aspirin"/>
    <s v="Normal"/>
    <n v="4"/>
    <x v="0"/>
    <s v="HypertensionLow"/>
    <n v="1"/>
    <x v="3"/>
    <n v="29"/>
  </r>
  <r>
    <s v="Kathleen Ramsey"/>
    <x v="39"/>
    <x v="0"/>
    <x v="1"/>
    <s v="AB-"/>
    <x v="1"/>
    <d v="2021-09-18T00:00:00"/>
    <s v="Frank Fowler"/>
    <s v="Diaz-Meza"/>
    <n v="25810.897730000001"/>
    <x v="2"/>
    <n v="21772"/>
    <n v="457"/>
    <x v="2"/>
    <d v="2021-09-28T00:00:00"/>
    <s v="Aspirin"/>
    <s v="Inconclusive"/>
    <n v="10"/>
    <x v="1"/>
    <s v="AsthmaMed"/>
    <n v="9"/>
    <x v="4"/>
    <n v="18"/>
  </r>
  <r>
    <s v="James Cook"/>
    <x v="52"/>
    <x v="0"/>
    <x v="1"/>
    <s v="AB+"/>
    <x v="5"/>
    <d v="2020-03-08T00:00:00"/>
    <s v="Gregory Nelson"/>
    <s v="Wells LLC"/>
    <n v="25803.55818"/>
    <x v="0"/>
    <n v="67154"/>
    <n v="413"/>
    <x v="0"/>
    <d v="2020-03-17T00:00:00"/>
    <s v="Paracetamol"/>
    <s v="Abnormal"/>
    <n v="9"/>
    <x v="0"/>
    <s v="CancerLow"/>
    <n v="3"/>
    <x v="3"/>
    <n v="8"/>
  </r>
  <r>
    <s v="Edwin Roberson"/>
    <x v="54"/>
    <x v="1"/>
    <x v="0"/>
    <s v="AB+"/>
    <x v="5"/>
    <d v="2022-04-08T00:00:00"/>
    <s v="Jordan May"/>
    <s v="Casey PLC"/>
    <n v="25798.883389999999"/>
    <x v="1"/>
    <n v="38575"/>
    <n v="326"/>
    <x v="0"/>
    <d v="2022-04-16T00:00:00"/>
    <s v="Aspirin"/>
    <s v="Abnormal"/>
    <n v="8"/>
    <x v="0"/>
    <s v="CancerLow"/>
    <n v="4"/>
    <x v="0"/>
    <n v="8"/>
  </r>
  <r>
    <s v="Mary Green"/>
    <x v="15"/>
    <x v="1"/>
    <x v="1"/>
    <s v="O+"/>
    <x v="3"/>
    <d v="2022-04-09T00:00:00"/>
    <s v="Jessica Hamilton"/>
    <s v="Brown-Brown"/>
    <n v="25797.633699999998"/>
    <x v="1"/>
    <n v="18907"/>
    <n v="406"/>
    <x v="2"/>
    <d v="2022-05-06T00:00:00"/>
    <s v="Penicillin"/>
    <s v="Abnormal"/>
    <n v="27"/>
    <x v="2"/>
    <s v="ArthritisHigh"/>
    <n v="4"/>
    <x v="0"/>
    <n v="9"/>
  </r>
  <r>
    <s v="Danielle Andrews"/>
    <x v="40"/>
    <x v="1"/>
    <x v="0"/>
    <s v="O+"/>
    <x v="1"/>
    <d v="2021-07-19T00:00:00"/>
    <s v="Timothy Brown MD"/>
    <s v="Bennett and Sons"/>
    <n v="25785.895619999999"/>
    <x v="4"/>
    <n v="25766"/>
    <n v="407"/>
    <x v="2"/>
    <d v="2021-07-26T00:00:00"/>
    <s v="Paracetamol"/>
    <s v="Abnormal"/>
    <n v="7"/>
    <x v="0"/>
    <s v="AsthmaLow"/>
    <n v="7"/>
    <x v="4"/>
    <n v="19"/>
  </r>
  <r>
    <s v="Julie Anderson"/>
    <x v="39"/>
    <x v="0"/>
    <x v="0"/>
    <s v="O+"/>
    <x v="2"/>
    <d v="2019-06-05T00:00:00"/>
    <s v="Michelle Bowen"/>
    <s v="Cooper, Martinez and Gamble"/>
    <n v="25771.539830000002"/>
    <x v="0"/>
    <n v="17093"/>
    <n v="426"/>
    <x v="0"/>
    <d v="2019-06-07T00:00:00"/>
    <s v="Aspirin"/>
    <s v="Normal"/>
    <n v="2"/>
    <x v="0"/>
    <s v="ObesityLow"/>
    <n v="6"/>
    <x v="2"/>
    <n v="5"/>
  </r>
  <r>
    <s v="Larry Mitchell Jr."/>
    <x v="11"/>
    <x v="3"/>
    <x v="0"/>
    <s v="AB-"/>
    <x v="5"/>
    <d v="2019-04-26T00:00:00"/>
    <s v="Luis Powell MD"/>
    <s v="Hendricks Inc"/>
    <n v="25766.09187"/>
    <x v="3"/>
    <n v="21531"/>
    <n v="329"/>
    <x v="0"/>
    <d v="2019-05-14T00:00:00"/>
    <s v="Ibuprofen"/>
    <s v="Normal"/>
    <n v="18"/>
    <x v="1"/>
    <s v="CancerMed"/>
    <n v="4"/>
    <x v="2"/>
    <n v="26"/>
  </r>
  <r>
    <s v="Erica Brown"/>
    <x v="41"/>
    <x v="2"/>
    <x v="0"/>
    <s v="A-"/>
    <x v="0"/>
    <d v="2022-10-05T00:00:00"/>
    <s v="Dr. Evelyn White"/>
    <s v="Gutierrez PLC"/>
    <n v="25759.66185"/>
    <x v="3"/>
    <n v="38613"/>
    <n v="428"/>
    <x v="0"/>
    <d v="2022-10-17T00:00:00"/>
    <s v="Penicillin"/>
    <s v="Abnormal"/>
    <n v="12"/>
    <x v="1"/>
    <s v="DiabetesMed"/>
    <n v="10"/>
    <x v="0"/>
    <n v="5"/>
  </r>
  <r>
    <s v="Shane Daniel"/>
    <x v="21"/>
    <x v="1"/>
    <x v="1"/>
    <s v="AB+"/>
    <x v="4"/>
    <d v="2021-10-06T00:00:00"/>
    <s v="Kimberly Rodriguez"/>
    <s v="Robinson, Valdez and Daniels"/>
    <n v="25756.095099999999"/>
    <x v="4"/>
    <n v="13835"/>
    <n v="457"/>
    <x v="2"/>
    <d v="2021-10-18T00:00:00"/>
    <s v="Penicillin"/>
    <s v="Normal"/>
    <n v="12"/>
    <x v="1"/>
    <s v="HypertensionMed"/>
    <n v="10"/>
    <x v="4"/>
    <n v="6"/>
  </r>
  <r>
    <s v="Chad Chen"/>
    <x v="36"/>
    <x v="0"/>
    <x v="1"/>
    <s v="AB+"/>
    <x v="1"/>
    <d v="2019-11-27T00:00:00"/>
    <s v="Derrick Perez"/>
    <s v="Baker LLC"/>
    <n v="25748.573179999999"/>
    <x v="0"/>
    <n v="43550"/>
    <n v="341"/>
    <x v="1"/>
    <d v="2019-12-24T00:00:00"/>
    <s v="Lipitor"/>
    <s v="Inconclusive"/>
    <n v="27"/>
    <x v="2"/>
    <s v="AsthmaHigh"/>
    <n v="11"/>
    <x v="2"/>
    <n v="27"/>
  </r>
  <r>
    <s v="Eduardo Alexander"/>
    <x v="25"/>
    <x v="1"/>
    <x v="1"/>
    <s v="O+"/>
    <x v="2"/>
    <d v="2019-10-15T00:00:00"/>
    <s v="Mr. Michael Cole"/>
    <s v="Garcia Ltd"/>
    <n v="25746.48904"/>
    <x v="2"/>
    <n v="20911"/>
    <n v="436"/>
    <x v="0"/>
    <d v="2019-10-30T00:00:00"/>
    <s v="Paracetamol"/>
    <s v="Inconclusive"/>
    <n v="15"/>
    <x v="1"/>
    <s v="ObesityMed"/>
    <n v="10"/>
    <x v="2"/>
    <n v="15"/>
  </r>
  <r>
    <s v="Melanie Richardson"/>
    <x v="30"/>
    <x v="2"/>
    <x v="1"/>
    <s v="AB-"/>
    <x v="4"/>
    <d v="2019-05-28T00:00:00"/>
    <s v="Andrea Harris"/>
    <s v="Smith-Anthony"/>
    <n v="25744.641380000001"/>
    <x v="3"/>
    <n v="26223"/>
    <n v="121"/>
    <x v="2"/>
    <d v="2019-06-11T00:00:00"/>
    <s v="Aspirin"/>
    <s v="Normal"/>
    <n v="14"/>
    <x v="1"/>
    <s v="HypertensionMed"/>
    <n v="5"/>
    <x v="2"/>
    <n v="28"/>
  </r>
  <r>
    <s v="Christy Phillips"/>
    <x v="54"/>
    <x v="1"/>
    <x v="1"/>
    <s v="O-"/>
    <x v="4"/>
    <d v="2020-03-28T00:00:00"/>
    <s v="Angela Garcia"/>
    <s v="Lee Ltd"/>
    <n v="25725.621589999999"/>
    <x v="3"/>
    <n v="23013"/>
    <n v="194"/>
    <x v="1"/>
    <d v="2020-04-02T00:00:00"/>
    <s v="Penicillin"/>
    <s v="Inconclusive"/>
    <n v="5"/>
    <x v="0"/>
    <s v="HypertensionLow"/>
    <n v="3"/>
    <x v="3"/>
    <n v="28"/>
  </r>
  <r>
    <s v="Lisa Wilson"/>
    <x v="65"/>
    <x v="0"/>
    <x v="0"/>
    <s v="B-"/>
    <x v="3"/>
    <d v="2019-04-14T00:00:00"/>
    <s v="Catherine Everett"/>
    <s v="Cummings-Duncan"/>
    <n v="25714.309590000001"/>
    <x v="3"/>
    <n v="7354"/>
    <n v="184"/>
    <x v="2"/>
    <d v="2019-05-11T00:00:00"/>
    <s v="Penicillin"/>
    <s v="Normal"/>
    <n v="27"/>
    <x v="2"/>
    <s v="ArthritisHigh"/>
    <n v="4"/>
    <x v="2"/>
    <n v="14"/>
  </r>
  <r>
    <s v="Charles Fernandez"/>
    <x v="13"/>
    <x v="0"/>
    <x v="0"/>
    <s v="AB+"/>
    <x v="5"/>
    <d v="2022-02-10T00:00:00"/>
    <s v="Craig West"/>
    <s v="Mcguire-Bowman"/>
    <n v="25708.313099999999"/>
    <x v="2"/>
    <n v="27976"/>
    <n v="214"/>
    <x v="0"/>
    <d v="2022-02-11T00:00:00"/>
    <s v="Penicillin"/>
    <s v="Normal"/>
    <n v="1"/>
    <x v="0"/>
    <s v="CancerLow"/>
    <n v="2"/>
    <x v="0"/>
    <n v="10"/>
  </r>
  <r>
    <s v="Christina Villanueva"/>
    <x v="21"/>
    <x v="1"/>
    <x v="0"/>
    <s v="B+"/>
    <x v="1"/>
    <d v="2021-06-15T00:00:00"/>
    <s v="Michael Ayala"/>
    <s v="Bell Inc"/>
    <n v="25700.130720000001"/>
    <x v="4"/>
    <n v="6856"/>
    <n v="420"/>
    <x v="2"/>
    <d v="2021-06-25T00:00:00"/>
    <s v="Paracetamol"/>
    <s v="Abnormal"/>
    <n v="10"/>
    <x v="1"/>
    <s v="AsthmaMed"/>
    <n v="6"/>
    <x v="4"/>
    <n v="15"/>
  </r>
  <r>
    <s v="Joseph Castillo"/>
    <x v="21"/>
    <x v="1"/>
    <x v="1"/>
    <s v="AB+"/>
    <x v="3"/>
    <d v="2023-03-31T00:00:00"/>
    <s v="Elizabeth Shaw"/>
    <s v="Williamson, Thomas and Atkins"/>
    <n v="25698.360430000001"/>
    <x v="4"/>
    <n v="16152"/>
    <n v="216"/>
    <x v="1"/>
    <d v="2023-04-04T00:00:00"/>
    <s v="Aspirin"/>
    <s v="Abnormal"/>
    <n v="4"/>
    <x v="0"/>
    <s v="ArthritisLow"/>
    <n v="3"/>
    <x v="1"/>
    <n v="31"/>
  </r>
  <r>
    <s v="Philip Ward"/>
    <x v="6"/>
    <x v="0"/>
    <x v="1"/>
    <s v="B+"/>
    <x v="0"/>
    <d v="2018-11-21T00:00:00"/>
    <s v="Tyler Sandoval"/>
    <s v="Cannon Inc"/>
    <n v="25696.159370000001"/>
    <x v="0"/>
    <n v="51586"/>
    <n v="362"/>
    <x v="0"/>
    <d v="2018-11-25T00:00:00"/>
    <s v="Penicillin"/>
    <s v="Inconclusive"/>
    <n v="4"/>
    <x v="0"/>
    <s v="DiabetesLow"/>
    <n v="11"/>
    <x v="5"/>
    <n v="21"/>
  </r>
  <r>
    <s v="Jillian Davis"/>
    <x v="6"/>
    <x v="0"/>
    <x v="1"/>
    <s v="B-"/>
    <x v="3"/>
    <d v="2023-07-31T00:00:00"/>
    <s v="Rita Bryant"/>
    <s v="Rice Ltd"/>
    <n v="25695.88392"/>
    <x v="4"/>
    <n v="20876"/>
    <n v="174"/>
    <x v="0"/>
    <d v="2023-08-12T00:00:00"/>
    <s v="Lipitor"/>
    <s v="Inconclusive"/>
    <n v="12"/>
    <x v="1"/>
    <s v="ArthritisMed"/>
    <n v="7"/>
    <x v="1"/>
    <n v="31"/>
  </r>
  <r>
    <s v="Caleb Hughes"/>
    <x v="43"/>
    <x v="1"/>
    <x v="0"/>
    <s v="B-"/>
    <x v="0"/>
    <d v="2020-01-25T00:00:00"/>
    <s v="Jerry Smith"/>
    <s v="Smith and Sons"/>
    <n v="25695.07215"/>
    <x v="4"/>
    <n v="58345"/>
    <n v="269"/>
    <x v="0"/>
    <d v="2020-02-11T00:00:00"/>
    <s v="Lipitor"/>
    <s v="Normal"/>
    <n v="17"/>
    <x v="1"/>
    <s v="DiabetesMed"/>
    <n v="1"/>
    <x v="3"/>
    <n v="25"/>
  </r>
  <r>
    <s v="Caleb Green"/>
    <x v="29"/>
    <x v="3"/>
    <x v="0"/>
    <s v="AB+"/>
    <x v="5"/>
    <d v="2020-12-18T00:00:00"/>
    <s v="Joel Durham"/>
    <s v="Martinez-Marks"/>
    <n v="25693.000830000001"/>
    <x v="4"/>
    <n v="20791"/>
    <n v="126"/>
    <x v="1"/>
    <d v="2021-01-16T00:00:00"/>
    <s v="Penicillin"/>
    <s v="Normal"/>
    <n v="29"/>
    <x v="2"/>
    <s v="CancerHigh"/>
    <n v="12"/>
    <x v="3"/>
    <n v="18"/>
  </r>
  <r>
    <s v="Cheryl Ramirez"/>
    <x v="43"/>
    <x v="1"/>
    <x v="0"/>
    <s v="AB-"/>
    <x v="3"/>
    <d v="2021-12-15T00:00:00"/>
    <s v="Colin Nguyen"/>
    <s v="Thomas Group"/>
    <n v="25692.694660000001"/>
    <x v="0"/>
    <n v="19488"/>
    <n v="469"/>
    <x v="0"/>
    <d v="2021-12-20T00:00:00"/>
    <s v="Penicillin"/>
    <s v="Inconclusive"/>
    <n v="5"/>
    <x v="0"/>
    <s v="ArthritisLow"/>
    <n v="12"/>
    <x v="4"/>
    <n v="15"/>
  </r>
  <r>
    <s v="Victoria Thomas"/>
    <x v="25"/>
    <x v="1"/>
    <x v="0"/>
    <s v="O+"/>
    <x v="3"/>
    <d v="2023-07-09T00:00:00"/>
    <s v="Melissa Smith"/>
    <s v="Price PLC"/>
    <n v="25692.62587"/>
    <x v="1"/>
    <n v="6041"/>
    <n v="296"/>
    <x v="2"/>
    <d v="2023-07-19T00:00:00"/>
    <s v="Aspirin"/>
    <s v="Inconclusive"/>
    <n v="10"/>
    <x v="1"/>
    <s v="ArthritisMed"/>
    <n v="7"/>
    <x v="1"/>
    <n v="9"/>
  </r>
  <r>
    <s v="Patricia Silva"/>
    <x v="23"/>
    <x v="0"/>
    <x v="0"/>
    <s v="B-"/>
    <x v="3"/>
    <d v="2021-08-08T00:00:00"/>
    <s v="Charles Erickson"/>
    <s v="Bauer, Gill and Thomas"/>
    <n v="25688.672399999999"/>
    <x v="1"/>
    <n v="22358"/>
    <n v="282"/>
    <x v="2"/>
    <d v="2021-09-07T00:00:00"/>
    <s v="Lipitor"/>
    <s v="Inconclusive"/>
    <n v="30"/>
    <x v="2"/>
    <s v="ArthritisHigh"/>
    <n v="8"/>
    <x v="4"/>
    <n v="8"/>
  </r>
  <r>
    <s v="Jennifer Hernandez"/>
    <x v="29"/>
    <x v="3"/>
    <x v="1"/>
    <s v="B-"/>
    <x v="4"/>
    <d v="2021-04-10T00:00:00"/>
    <s v="Andrew Clark"/>
    <s v="Smith LLC"/>
    <n v="25686.119500000001"/>
    <x v="1"/>
    <n v="11541"/>
    <n v="223"/>
    <x v="2"/>
    <d v="2021-04-24T00:00:00"/>
    <s v="Penicillin"/>
    <s v="Normal"/>
    <n v="14"/>
    <x v="1"/>
    <s v="HypertensionMed"/>
    <n v="4"/>
    <x v="4"/>
    <n v="10"/>
  </r>
  <r>
    <s v="Michael Carter"/>
    <x v="42"/>
    <x v="0"/>
    <x v="0"/>
    <s v="AB-"/>
    <x v="3"/>
    <d v="2018-12-25T00:00:00"/>
    <s v="Peter Knight"/>
    <s v="Moses, Owen and Prince"/>
    <n v="25681.88954"/>
    <x v="4"/>
    <n v="10629"/>
    <n v="249"/>
    <x v="0"/>
    <d v="2019-01-15T00:00:00"/>
    <s v="Lipitor"/>
    <s v="Inconclusive"/>
    <n v="21"/>
    <x v="2"/>
    <s v="ArthritisHigh"/>
    <n v="12"/>
    <x v="5"/>
    <n v="25"/>
  </r>
  <r>
    <s v="Jennifer Rodriguez"/>
    <x v="50"/>
    <x v="3"/>
    <x v="1"/>
    <s v="AB-"/>
    <x v="1"/>
    <d v="2021-07-08T00:00:00"/>
    <s v="Philip Holloway"/>
    <s v="Wilson, Burke and Stafford"/>
    <n v="25679.113580000001"/>
    <x v="4"/>
    <n v="28061"/>
    <n v="143"/>
    <x v="2"/>
    <d v="2021-07-28T00:00:00"/>
    <s v="Paracetamol"/>
    <s v="Normal"/>
    <n v="20"/>
    <x v="2"/>
    <s v="AsthmaHigh"/>
    <n v="7"/>
    <x v="4"/>
    <n v="8"/>
  </r>
  <r>
    <s v="Mr. Tyler Parks MD"/>
    <x v="28"/>
    <x v="1"/>
    <x v="0"/>
    <s v="B-"/>
    <x v="3"/>
    <d v="2020-07-31T00:00:00"/>
    <s v="Sue Harrison"/>
    <s v="Booker-Andrews"/>
    <n v="25670.418150000001"/>
    <x v="4"/>
    <n v="27253"/>
    <n v="268"/>
    <x v="0"/>
    <d v="2020-08-14T00:00:00"/>
    <s v="Lipitor"/>
    <s v="Inconclusive"/>
    <n v="14"/>
    <x v="1"/>
    <s v="ArthritisMed"/>
    <n v="7"/>
    <x v="3"/>
    <n v="31"/>
  </r>
  <r>
    <s v="Crystal Johnson"/>
    <x v="1"/>
    <x v="1"/>
    <x v="1"/>
    <s v="B-"/>
    <x v="4"/>
    <d v="2022-02-12T00:00:00"/>
    <s v="Lisa Duncan"/>
    <s v="Bradley Inc"/>
    <n v="25666.929250000001"/>
    <x v="2"/>
    <n v="33590"/>
    <n v="139"/>
    <x v="2"/>
    <d v="2022-02-15T00:00:00"/>
    <s v="Penicillin"/>
    <s v="Abnormal"/>
    <n v="3"/>
    <x v="0"/>
    <s v="HypertensionLow"/>
    <n v="2"/>
    <x v="0"/>
    <n v="12"/>
  </r>
  <r>
    <s v="Angela Pennington"/>
    <x v="21"/>
    <x v="1"/>
    <x v="1"/>
    <s v="AB-"/>
    <x v="5"/>
    <d v="2021-08-31T00:00:00"/>
    <s v="John Cruz"/>
    <s v="Lucero-Brown"/>
    <n v="25657.463070000002"/>
    <x v="1"/>
    <n v="63625"/>
    <n v="341"/>
    <x v="1"/>
    <d v="2021-09-23T00:00:00"/>
    <s v="Penicillin"/>
    <s v="Normal"/>
    <n v="23"/>
    <x v="2"/>
    <s v="CancerHigh"/>
    <n v="8"/>
    <x v="4"/>
    <n v="31"/>
  </r>
  <r>
    <s v="Amber Ruiz"/>
    <x v="37"/>
    <x v="3"/>
    <x v="0"/>
    <s v="AB+"/>
    <x v="5"/>
    <d v="2019-05-26T00:00:00"/>
    <s v="Nicole Ferguson"/>
    <s v="Fox, Gomez and Beard"/>
    <n v="25645.004939999999"/>
    <x v="4"/>
    <n v="15759"/>
    <n v="186"/>
    <x v="1"/>
    <d v="2019-06-14T00:00:00"/>
    <s v="Paracetamol"/>
    <s v="Normal"/>
    <n v="19"/>
    <x v="1"/>
    <s v="CancerMed"/>
    <n v="5"/>
    <x v="2"/>
    <n v="26"/>
  </r>
  <r>
    <s v="Terry Tapia"/>
    <x v="65"/>
    <x v="0"/>
    <x v="0"/>
    <s v="AB-"/>
    <x v="0"/>
    <d v="2021-07-09T00:00:00"/>
    <s v="Barbara Compton"/>
    <s v="Nelson, Berg and Bolton"/>
    <n v="25644.615689999999"/>
    <x v="3"/>
    <n v="48484"/>
    <n v="173"/>
    <x v="0"/>
    <d v="2021-07-26T00:00:00"/>
    <s v="Penicillin"/>
    <s v="Abnormal"/>
    <n v="17"/>
    <x v="1"/>
    <s v="DiabetesMed"/>
    <n v="7"/>
    <x v="4"/>
    <n v="9"/>
  </r>
  <r>
    <s v="Dana Baldwin"/>
    <x v="59"/>
    <x v="0"/>
    <x v="0"/>
    <s v="A+"/>
    <x v="2"/>
    <d v="2020-12-20T00:00:00"/>
    <s v="Jason Noble"/>
    <s v="Thomas-Smith"/>
    <n v="25641.96226"/>
    <x v="4"/>
    <n v="1121"/>
    <n v="381"/>
    <x v="0"/>
    <d v="2021-01-01T00:00:00"/>
    <s v="Lipitor"/>
    <s v="Abnormal"/>
    <n v="12"/>
    <x v="1"/>
    <s v="ObesityMed"/>
    <n v="12"/>
    <x v="3"/>
    <n v="20"/>
  </r>
  <r>
    <s v="Aaron Davis"/>
    <x v="64"/>
    <x v="3"/>
    <x v="0"/>
    <s v="AB-"/>
    <x v="3"/>
    <d v="2019-06-28T00:00:00"/>
    <s v="Tyler Thomas"/>
    <s v="Lee-Clark"/>
    <n v="25633.309980000002"/>
    <x v="1"/>
    <n v="14345"/>
    <n v="351"/>
    <x v="2"/>
    <d v="2019-07-13T00:00:00"/>
    <s v="Paracetamol"/>
    <s v="Abnormal"/>
    <n v="15"/>
    <x v="1"/>
    <s v="ArthritisMed"/>
    <n v="6"/>
    <x v="2"/>
    <n v="28"/>
  </r>
  <r>
    <s v="Kenneth Brown"/>
    <x v="13"/>
    <x v="0"/>
    <x v="0"/>
    <s v="A-"/>
    <x v="2"/>
    <d v="2022-03-23T00:00:00"/>
    <s v="Connie Conner"/>
    <s v="Schneider and Sons"/>
    <n v="25632.04695"/>
    <x v="0"/>
    <n v="24009"/>
    <n v="486"/>
    <x v="0"/>
    <d v="2022-04-10T00:00:00"/>
    <s v="Penicillin"/>
    <s v="Normal"/>
    <n v="18"/>
    <x v="1"/>
    <s v="ObesityMed"/>
    <n v="3"/>
    <x v="0"/>
    <n v="23"/>
  </r>
  <r>
    <s v="Michelle Freeman"/>
    <x v="20"/>
    <x v="2"/>
    <x v="0"/>
    <s v="O-"/>
    <x v="2"/>
    <d v="2021-03-17T00:00:00"/>
    <s v="Brittany Hoffman"/>
    <s v="Peterson-Ibarra"/>
    <n v="25628.650300000001"/>
    <x v="0"/>
    <n v="15299"/>
    <n v="297"/>
    <x v="1"/>
    <d v="2021-03-18T00:00:00"/>
    <s v="Aspirin"/>
    <s v="Inconclusive"/>
    <n v="1"/>
    <x v="0"/>
    <s v="ObesityLow"/>
    <n v="3"/>
    <x v="4"/>
    <n v="17"/>
  </r>
  <r>
    <s v="Courtney Jones"/>
    <x v="43"/>
    <x v="1"/>
    <x v="1"/>
    <s v="B+"/>
    <x v="4"/>
    <d v="2019-10-05T00:00:00"/>
    <s v="Emily Morris"/>
    <s v="Keith, Walker and Casey"/>
    <n v="25625.72811"/>
    <x v="0"/>
    <n v="21904"/>
    <n v="293"/>
    <x v="2"/>
    <d v="2019-10-15T00:00:00"/>
    <s v="Aspirin"/>
    <s v="Abnormal"/>
    <n v="10"/>
    <x v="1"/>
    <s v="HypertensionMed"/>
    <n v="10"/>
    <x v="2"/>
    <n v="5"/>
  </r>
  <r>
    <s v="Jennifer Best"/>
    <x v="0"/>
    <x v="0"/>
    <x v="0"/>
    <s v="AB-"/>
    <x v="2"/>
    <d v="2022-05-11T00:00:00"/>
    <s v="Gary Choi"/>
    <s v="Reynolds, Wade and Harris"/>
    <n v="25621.683389999998"/>
    <x v="0"/>
    <n v="22516"/>
    <n v="238"/>
    <x v="1"/>
    <d v="2022-06-01T00:00:00"/>
    <s v="Ibuprofen"/>
    <s v="Inconclusive"/>
    <n v="21"/>
    <x v="2"/>
    <s v="ObesityHigh"/>
    <n v="5"/>
    <x v="0"/>
    <n v="11"/>
  </r>
  <r>
    <s v="Steven Bates"/>
    <x v="2"/>
    <x v="0"/>
    <x v="0"/>
    <s v="O-"/>
    <x v="3"/>
    <d v="2019-11-07T00:00:00"/>
    <s v="Valerie Alvarado"/>
    <s v="Gonzalez Ltd"/>
    <n v="25621.065910000001"/>
    <x v="0"/>
    <n v="8031"/>
    <n v="408"/>
    <x v="2"/>
    <d v="2019-11-16T00:00:00"/>
    <s v="Ibuprofen"/>
    <s v="Abnormal"/>
    <n v="9"/>
    <x v="0"/>
    <s v="ArthritisLow"/>
    <n v="11"/>
    <x v="2"/>
    <n v="7"/>
  </r>
  <r>
    <s v="Makayla Frey MD"/>
    <x v="40"/>
    <x v="1"/>
    <x v="0"/>
    <s v="O+"/>
    <x v="0"/>
    <d v="2019-07-22T00:00:00"/>
    <s v="Leah King"/>
    <s v="Long-Davis"/>
    <n v="25619.13078"/>
    <x v="3"/>
    <n v="54769"/>
    <n v="487"/>
    <x v="2"/>
    <d v="2019-08-07T00:00:00"/>
    <s v="Penicillin"/>
    <s v="Inconclusive"/>
    <n v="16"/>
    <x v="1"/>
    <s v="DiabetesMed"/>
    <n v="7"/>
    <x v="2"/>
    <n v="22"/>
  </r>
  <r>
    <s v="Holly Stuart"/>
    <x v="10"/>
    <x v="2"/>
    <x v="0"/>
    <s v="A+"/>
    <x v="2"/>
    <d v="2021-06-24T00:00:00"/>
    <s v="Carl Johnson"/>
    <s v="Anderson-Smith"/>
    <n v="25617.37183"/>
    <x v="3"/>
    <n v="19390"/>
    <n v="135"/>
    <x v="0"/>
    <d v="2021-07-02T00:00:00"/>
    <s v="Paracetamol"/>
    <s v="Normal"/>
    <n v="8"/>
    <x v="0"/>
    <s v="ObesityLow"/>
    <n v="6"/>
    <x v="4"/>
    <n v="24"/>
  </r>
  <r>
    <s v="Stacey Trevino"/>
    <x v="21"/>
    <x v="1"/>
    <x v="0"/>
    <s v="O-"/>
    <x v="1"/>
    <d v="2023-07-25T00:00:00"/>
    <s v="Emily Williams"/>
    <s v="Reid Ltd"/>
    <n v="25616.581610000001"/>
    <x v="3"/>
    <n v="25749"/>
    <n v="473"/>
    <x v="2"/>
    <d v="2023-08-06T00:00:00"/>
    <s v="Ibuprofen"/>
    <s v="Normal"/>
    <n v="12"/>
    <x v="1"/>
    <s v="AsthmaMed"/>
    <n v="7"/>
    <x v="1"/>
    <n v="25"/>
  </r>
  <r>
    <s v="Danielle Duke"/>
    <x v="47"/>
    <x v="0"/>
    <x v="1"/>
    <s v="O-"/>
    <x v="3"/>
    <d v="2022-09-21T00:00:00"/>
    <s v="Michael Flores"/>
    <s v="Cook Inc"/>
    <n v="25611.082910000001"/>
    <x v="0"/>
    <n v="22948"/>
    <n v="332"/>
    <x v="1"/>
    <d v="2022-10-11T00:00:00"/>
    <s v="Penicillin"/>
    <s v="Abnormal"/>
    <n v="20"/>
    <x v="2"/>
    <s v="ArthritisHigh"/>
    <n v="9"/>
    <x v="0"/>
    <n v="21"/>
  </r>
  <r>
    <s v="Darren Obrien"/>
    <x v="2"/>
    <x v="0"/>
    <x v="0"/>
    <s v="B+"/>
    <x v="5"/>
    <d v="2022-01-13T00:00:00"/>
    <s v="Ann Payne"/>
    <s v="Lane-Martin"/>
    <n v="25610.549470000002"/>
    <x v="0"/>
    <n v="18233"/>
    <n v="164"/>
    <x v="1"/>
    <d v="2022-02-12T00:00:00"/>
    <s v="Penicillin"/>
    <s v="Abnormal"/>
    <n v="30"/>
    <x v="2"/>
    <s v="CancerHigh"/>
    <n v="1"/>
    <x v="0"/>
    <n v="13"/>
  </r>
  <r>
    <s v="Omar Merritt"/>
    <x v="65"/>
    <x v="0"/>
    <x v="1"/>
    <s v="AB-"/>
    <x v="5"/>
    <d v="2023-07-21T00:00:00"/>
    <s v="Michael Carter"/>
    <s v="Martinez, Gallagher and Thomas"/>
    <n v="25597.924900000002"/>
    <x v="0"/>
    <n v="15882"/>
    <n v="289"/>
    <x v="0"/>
    <d v="2023-07-23T00:00:00"/>
    <s v="Paracetamol"/>
    <s v="Abnormal"/>
    <n v="2"/>
    <x v="0"/>
    <s v="CancerLow"/>
    <n v="7"/>
    <x v="1"/>
    <n v="21"/>
  </r>
  <r>
    <s v="Amber Gonzales"/>
    <x v="37"/>
    <x v="3"/>
    <x v="0"/>
    <s v="O+"/>
    <x v="5"/>
    <d v="2023-03-30T00:00:00"/>
    <s v="Gregory Vaughn"/>
    <s v="Thompson, Jordan and Newman"/>
    <n v="25596.71659"/>
    <x v="4"/>
    <n v="31980"/>
    <n v="295"/>
    <x v="1"/>
    <d v="2023-04-22T00:00:00"/>
    <s v="Ibuprofen"/>
    <s v="Normal"/>
    <n v="23"/>
    <x v="2"/>
    <s v="CancerHigh"/>
    <n v="3"/>
    <x v="1"/>
    <n v="30"/>
  </r>
  <r>
    <s v="Kaitlyn Bailey"/>
    <x v="26"/>
    <x v="0"/>
    <x v="1"/>
    <s v="B-"/>
    <x v="5"/>
    <d v="2023-04-11T00:00:00"/>
    <s v="Amy Santos"/>
    <s v="Webster-Porter"/>
    <n v="25572.953549999998"/>
    <x v="0"/>
    <n v="59273"/>
    <n v="486"/>
    <x v="0"/>
    <d v="2023-04-13T00:00:00"/>
    <s v="Ibuprofen"/>
    <s v="Normal"/>
    <n v="2"/>
    <x v="0"/>
    <s v="CancerLow"/>
    <n v="4"/>
    <x v="1"/>
    <n v="11"/>
  </r>
  <r>
    <s v="Angela Browning"/>
    <x v="45"/>
    <x v="2"/>
    <x v="0"/>
    <s v="AB-"/>
    <x v="1"/>
    <d v="2021-06-16T00:00:00"/>
    <s v="Kim Johnson"/>
    <s v="Thomas, Rodriguez and Bentley"/>
    <n v="25569.619790000001"/>
    <x v="3"/>
    <n v="10755"/>
    <n v="254"/>
    <x v="1"/>
    <d v="2021-07-12T00:00:00"/>
    <s v="Aspirin"/>
    <s v="Inconclusive"/>
    <n v="26"/>
    <x v="2"/>
    <s v="AsthmaHigh"/>
    <n v="6"/>
    <x v="4"/>
    <n v="16"/>
  </r>
  <r>
    <s v="Samantha Martinez"/>
    <x v="19"/>
    <x v="0"/>
    <x v="0"/>
    <s v="O-"/>
    <x v="0"/>
    <d v="2023-02-16T00:00:00"/>
    <s v="Nicole Wilson"/>
    <s v="Mayo, Brown and Lopez"/>
    <n v="25563.06957"/>
    <x v="0"/>
    <n v="4379"/>
    <n v="221"/>
    <x v="0"/>
    <d v="2023-03-06T00:00:00"/>
    <s v="Aspirin"/>
    <s v="Normal"/>
    <n v="18"/>
    <x v="1"/>
    <s v="DiabetesMed"/>
    <n v="2"/>
    <x v="1"/>
    <n v="16"/>
  </r>
  <r>
    <s v="Vincent Curtis"/>
    <x v="22"/>
    <x v="0"/>
    <x v="1"/>
    <s v="AB+"/>
    <x v="3"/>
    <d v="2021-03-11T00:00:00"/>
    <s v="Ronnie Brown"/>
    <s v="Davidson Ltd"/>
    <n v="25557.101999999999"/>
    <x v="0"/>
    <n v="15636"/>
    <n v="226"/>
    <x v="2"/>
    <d v="2021-03-23T00:00:00"/>
    <s v="Penicillin"/>
    <s v="Normal"/>
    <n v="12"/>
    <x v="1"/>
    <s v="ArthritisMed"/>
    <n v="3"/>
    <x v="4"/>
    <n v="11"/>
  </r>
  <r>
    <s v="Raymond Perry"/>
    <x v="52"/>
    <x v="0"/>
    <x v="0"/>
    <s v="B+"/>
    <x v="5"/>
    <d v="2022-10-25T00:00:00"/>
    <s v="Bradley Gardner"/>
    <s v="Riley, Thompson and Powell"/>
    <n v="25552.039570000001"/>
    <x v="0"/>
    <n v="4013"/>
    <n v="341"/>
    <x v="1"/>
    <d v="2022-11-15T00:00:00"/>
    <s v="Aspirin"/>
    <s v="Abnormal"/>
    <n v="21"/>
    <x v="2"/>
    <s v="CancerHigh"/>
    <n v="10"/>
    <x v="0"/>
    <n v="25"/>
  </r>
  <r>
    <s v="Jeffrey Williams"/>
    <x v="33"/>
    <x v="0"/>
    <x v="0"/>
    <s v="AB+"/>
    <x v="0"/>
    <d v="2020-02-15T00:00:00"/>
    <s v="Mary James"/>
    <s v="Wu PLC"/>
    <n v="25549.375940000002"/>
    <x v="0"/>
    <n v="51829"/>
    <n v="372"/>
    <x v="2"/>
    <d v="2020-03-06T00:00:00"/>
    <s v="Lipitor"/>
    <s v="Abnormal"/>
    <n v="20"/>
    <x v="2"/>
    <s v="DiabetesHigh"/>
    <n v="2"/>
    <x v="3"/>
    <n v="15"/>
  </r>
  <r>
    <s v="Roger Morgan"/>
    <x v="4"/>
    <x v="2"/>
    <x v="0"/>
    <s v="O+"/>
    <x v="5"/>
    <d v="2019-11-17T00:00:00"/>
    <s v="Lorraine Nguyen"/>
    <s v="Schultz Ltd"/>
    <n v="25547.74295"/>
    <x v="1"/>
    <n v="18909"/>
    <n v="214"/>
    <x v="1"/>
    <d v="2019-11-24T00:00:00"/>
    <s v="Paracetamol"/>
    <s v="Abnormal"/>
    <n v="7"/>
    <x v="0"/>
    <s v="CancerLow"/>
    <n v="11"/>
    <x v="2"/>
    <n v="17"/>
  </r>
  <r>
    <s v="Tina Alexander"/>
    <x v="29"/>
    <x v="3"/>
    <x v="1"/>
    <s v="B-"/>
    <x v="4"/>
    <d v="2022-07-04T00:00:00"/>
    <s v="Kathy Rodriguez"/>
    <s v="Roberts LLC"/>
    <n v="25546.984769999999"/>
    <x v="4"/>
    <n v="10116"/>
    <n v="424"/>
    <x v="2"/>
    <d v="2022-07-20T00:00:00"/>
    <s v="Aspirin"/>
    <s v="Normal"/>
    <n v="16"/>
    <x v="1"/>
    <s v="HypertensionMed"/>
    <n v="7"/>
    <x v="0"/>
    <n v="4"/>
  </r>
  <r>
    <s v="Robert Allen"/>
    <x v="34"/>
    <x v="2"/>
    <x v="1"/>
    <s v="AB+"/>
    <x v="4"/>
    <d v="2020-06-02T00:00:00"/>
    <s v="Dustin Johnson"/>
    <s v="Morgan, Marshall and Jefferson"/>
    <n v="25538.86779"/>
    <x v="4"/>
    <n v="21438"/>
    <n v="269"/>
    <x v="2"/>
    <d v="2020-06-28T00:00:00"/>
    <s v="Penicillin"/>
    <s v="Inconclusive"/>
    <n v="26"/>
    <x v="2"/>
    <s v="HypertensionHigh"/>
    <n v="6"/>
    <x v="3"/>
    <n v="2"/>
  </r>
  <r>
    <s v="Mark Walker"/>
    <x v="45"/>
    <x v="2"/>
    <x v="0"/>
    <s v="O+"/>
    <x v="5"/>
    <d v="2021-06-08T00:00:00"/>
    <s v="Sarah Reed"/>
    <s v="Leblanc-Whitney"/>
    <n v="25534.99422"/>
    <x v="4"/>
    <n v="21232"/>
    <n v="187"/>
    <x v="1"/>
    <d v="2021-07-07T00:00:00"/>
    <s v="Aspirin"/>
    <s v="Abnormal"/>
    <n v="29"/>
    <x v="2"/>
    <s v="CancerHigh"/>
    <n v="6"/>
    <x v="4"/>
    <n v="8"/>
  </r>
  <r>
    <s v="Christopher Chavez"/>
    <x v="49"/>
    <x v="2"/>
    <x v="1"/>
    <s v="O+"/>
    <x v="4"/>
    <d v="2022-11-22T00:00:00"/>
    <s v="Blake Smith"/>
    <s v="Mack, Khan and Jones"/>
    <n v="25531.840850000001"/>
    <x v="3"/>
    <n v="2811"/>
    <n v="110"/>
    <x v="1"/>
    <d v="2022-12-13T00:00:00"/>
    <s v="Penicillin"/>
    <s v="Normal"/>
    <n v="21"/>
    <x v="2"/>
    <s v="HypertensionHigh"/>
    <n v="11"/>
    <x v="0"/>
    <n v="22"/>
  </r>
  <r>
    <s v="Jeffrey Bell"/>
    <x v="61"/>
    <x v="0"/>
    <x v="0"/>
    <s v="AB+"/>
    <x v="0"/>
    <d v="2022-08-12T00:00:00"/>
    <s v="Dennis Edwards"/>
    <s v="White, Riley and Johnson"/>
    <n v="25527.595679999999"/>
    <x v="0"/>
    <n v="55449"/>
    <n v="401"/>
    <x v="0"/>
    <d v="2022-08-19T00:00:00"/>
    <s v="Paracetamol"/>
    <s v="Inconclusive"/>
    <n v="7"/>
    <x v="0"/>
    <s v="DiabetesLow"/>
    <n v="8"/>
    <x v="0"/>
    <n v="12"/>
  </r>
  <r>
    <s v="Michael Moore"/>
    <x v="19"/>
    <x v="0"/>
    <x v="1"/>
    <s v="A+"/>
    <x v="4"/>
    <d v="2021-07-21T00:00:00"/>
    <s v="Christina Austin"/>
    <s v="Murray, Reed and Hart"/>
    <n v="25509.248060000002"/>
    <x v="0"/>
    <n v="14045"/>
    <n v="279"/>
    <x v="2"/>
    <d v="2021-08-14T00:00:00"/>
    <s v="Penicillin"/>
    <s v="Abnormal"/>
    <n v="24"/>
    <x v="2"/>
    <s v="HypertensionHigh"/>
    <n v="7"/>
    <x v="4"/>
    <n v="21"/>
  </r>
  <r>
    <s v="Andrew Daniel"/>
    <x v="59"/>
    <x v="0"/>
    <x v="0"/>
    <s v="O+"/>
    <x v="5"/>
    <d v="2019-08-29T00:00:00"/>
    <s v="Abigail Fox"/>
    <s v="Jacobs and Sons"/>
    <n v="25490.225180000001"/>
    <x v="0"/>
    <n v="49576"/>
    <n v="280"/>
    <x v="0"/>
    <d v="2019-08-31T00:00:00"/>
    <s v="Aspirin"/>
    <s v="Abnormal"/>
    <n v="2"/>
    <x v="0"/>
    <s v="CancerLow"/>
    <n v="8"/>
    <x v="2"/>
    <n v="29"/>
  </r>
  <r>
    <s v="Kara Chapman"/>
    <x v="47"/>
    <x v="0"/>
    <x v="1"/>
    <s v="A-"/>
    <x v="1"/>
    <d v="2021-02-28T00:00:00"/>
    <s v="John Simmons"/>
    <s v="Price-Turner"/>
    <n v="25486.80458"/>
    <x v="3"/>
    <n v="15913"/>
    <n v="411"/>
    <x v="2"/>
    <d v="2021-03-02T00:00:00"/>
    <s v="Penicillin"/>
    <s v="Normal"/>
    <n v="2"/>
    <x v="0"/>
    <s v="AsthmaLow"/>
    <n v="2"/>
    <x v="4"/>
    <n v="28"/>
  </r>
  <r>
    <s v="David Skinner"/>
    <x v="15"/>
    <x v="1"/>
    <x v="1"/>
    <s v="A+"/>
    <x v="5"/>
    <d v="2019-09-09T00:00:00"/>
    <s v="Carol Rubio"/>
    <s v="Bryant-Stevens"/>
    <n v="25472.87311"/>
    <x v="2"/>
    <n v="29634"/>
    <n v="318"/>
    <x v="1"/>
    <d v="2019-09-19T00:00:00"/>
    <s v="Aspirin"/>
    <s v="Abnormal"/>
    <n v="10"/>
    <x v="1"/>
    <s v="CancerMed"/>
    <n v="9"/>
    <x v="2"/>
    <n v="9"/>
  </r>
  <r>
    <s v="Karen Wade"/>
    <x v="67"/>
    <x v="3"/>
    <x v="1"/>
    <s v="B+"/>
    <x v="2"/>
    <d v="2021-04-07T00:00:00"/>
    <s v="Douglas Carter"/>
    <s v="Smith PLC"/>
    <n v="25469.394769999999"/>
    <x v="4"/>
    <n v="12940"/>
    <n v="156"/>
    <x v="0"/>
    <d v="2021-04-24T00:00:00"/>
    <s v="Penicillin"/>
    <s v="Abnormal"/>
    <n v="17"/>
    <x v="1"/>
    <s v="ObesityMed"/>
    <n v="4"/>
    <x v="4"/>
    <n v="7"/>
  </r>
  <r>
    <s v="Robin Rice"/>
    <x v="58"/>
    <x v="3"/>
    <x v="0"/>
    <s v="B+"/>
    <x v="0"/>
    <d v="2021-12-28T00:00:00"/>
    <s v="Gerald Steele"/>
    <s v="White LLC"/>
    <n v="25468.123329999999"/>
    <x v="4"/>
    <n v="40192"/>
    <n v="316"/>
    <x v="2"/>
    <d v="2022-01-22T00:00:00"/>
    <s v="Penicillin"/>
    <s v="Inconclusive"/>
    <n v="25"/>
    <x v="2"/>
    <s v="DiabetesHigh"/>
    <n v="12"/>
    <x v="4"/>
    <n v="28"/>
  </r>
  <r>
    <s v="Mary Murray"/>
    <x v="54"/>
    <x v="1"/>
    <x v="1"/>
    <s v="B+"/>
    <x v="4"/>
    <d v="2020-05-31T00:00:00"/>
    <s v="Tracey Miranda"/>
    <s v="Alvarado, Allen and Gordon"/>
    <n v="25467.74379"/>
    <x v="1"/>
    <n v="18813"/>
    <n v="142"/>
    <x v="1"/>
    <d v="2020-06-06T00:00:00"/>
    <s v="Lipitor"/>
    <s v="Inconclusive"/>
    <n v="6"/>
    <x v="0"/>
    <s v="HypertensionLow"/>
    <n v="5"/>
    <x v="3"/>
    <n v="31"/>
  </r>
  <r>
    <s v="Robert Knight"/>
    <x v="62"/>
    <x v="2"/>
    <x v="1"/>
    <s v="O-"/>
    <x v="3"/>
    <d v="2019-06-05T00:00:00"/>
    <s v="Donna Martinez"/>
    <s v="Farrell, Mason and Stephenson"/>
    <n v="25463.650730000001"/>
    <x v="0"/>
    <n v="5888"/>
    <n v="384"/>
    <x v="0"/>
    <d v="2019-06-09T00:00:00"/>
    <s v="Penicillin"/>
    <s v="Abnormal"/>
    <n v="4"/>
    <x v="0"/>
    <s v="ArthritisLow"/>
    <n v="6"/>
    <x v="2"/>
    <n v="5"/>
  </r>
  <r>
    <s v="Sarah Burton"/>
    <x v="29"/>
    <x v="3"/>
    <x v="1"/>
    <s v="A-"/>
    <x v="5"/>
    <d v="2018-11-14T00:00:00"/>
    <s v="Heidi Melton"/>
    <s v="Perkins, Berg and Burns"/>
    <n v="25460.178319999999"/>
    <x v="4"/>
    <n v="43742"/>
    <n v="479"/>
    <x v="1"/>
    <d v="2018-11-26T00:00:00"/>
    <s v="Ibuprofen"/>
    <s v="Abnormal"/>
    <n v="12"/>
    <x v="1"/>
    <s v="CancerMed"/>
    <n v="11"/>
    <x v="5"/>
    <n v="14"/>
  </r>
  <r>
    <s v="Amber Matthews"/>
    <x v="42"/>
    <x v="0"/>
    <x v="0"/>
    <s v="O-"/>
    <x v="2"/>
    <d v="2021-03-10T00:00:00"/>
    <s v="Robin Clark"/>
    <s v="Schmidt, Byrd and Benitez"/>
    <n v="25458.379300000001"/>
    <x v="4"/>
    <n v="11027"/>
    <n v="316"/>
    <x v="1"/>
    <d v="2021-03-23T00:00:00"/>
    <s v="Paracetamol"/>
    <s v="Abnormal"/>
    <n v="13"/>
    <x v="1"/>
    <s v="ObesityMed"/>
    <n v="3"/>
    <x v="4"/>
    <n v="10"/>
  </r>
  <r>
    <s v="Dawn Davis"/>
    <x v="17"/>
    <x v="0"/>
    <x v="1"/>
    <s v="O-"/>
    <x v="3"/>
    <d v="2020-11-11T00:00:00"/>
    <s v="Theresa Proctor"/>
    <s v="Crawford and Sons"/>
    <n v="25450.695329999999"/>
    <x v="2"/>
    <n v="1155"/>
    <n v="198"/>
    <x v="0"/>
    <d v="2020-11-17T00:00:00"/>
    <s v="Ibuprofen"/>
    <s v="Inconclusive"/>
    <n v="6"/>
    <x v="0"/>
    <s v="ArthritisLow"/>
    <n v="11"/>
    <x v="3"/>
    <n v="11"/>
  </r>
  <r>
    <s v="Donald Campbell"/>
    <x v="1"/>
    <x v="1"/>
    <x v="0"/>
    <s v="B-"/>
    <x v="0"/>
    <d v="2021-10-04T00:00:00"/>
    <s v="Mark Watson"/>
    <s v="Lozano LLC"/>
    <n v="25449.436119999998"/>
    <x v="3"/>
    <n v="1899"/>
    <n v="149"/>
    <x v="2"/>
    <d v="2021-10-29T00:00:00"/>
    <s v="Aspirin"/>
    <s v="Inconclusive"/>
    <n v="25"/>
    <x v="2"/>
    <s v="DiabetesHigh"/>
    <n v="10"/>
    <x v="4"/>
    <n v="4"/>
  </r>
  <r>
    <s v="Claudia Sanders"/>
    <x v="41"/>
    <x v="2"/>
    <x v="0"/>
    <s v="AB-"/>
    <x v="2"/>
    <d v="2021-08-15T00:00:00"/>
    <s v="Matthew Ramirez"/>
    <s v="Rogers-Burton"/>
    <n v="25441.607349999998"/>
    <x v="0"/>
    <n v="15555"/>
    <n v="220"/>
    <x v="0"/>
    <d v="2021-08-21T00:00:00"/>
    <s v="Aspirin"/>
    <s v="Inconclusive"/>
    <n v="6"/>
    <x v="0"/>
    <s v="ObesityLow"/>
    <n v="8"/>
    <x v="4"/>
    <n v="15"/>
  </r>
  <r>
    <s v="Amy Alvarez"/>
    <x v="54"/>
    <x v="1"/>
    <x v="0"/>
    <s v="A-"/>
    <x v="4"/>
    <d v="2019-07-18T00:00:00"/>
    <s v="Michael Morgan"/>
    <s v="King LLC"/>
    <n v="25431.752840000001"/>
    <x v="2"/>
    <n v="20495"/>
    <n v="399"/>
    <x v="2"/>
    <d v="2019-07-25T00:00:00"/>
    <s v="Lipitor"/>
    <s v="Abnormal"/>
    <n v="7"/>
    <x v="0"/>
    <s v="HypertensionLow"/>
    <n v="7"/>
    <x v="2"/>
    <n v="18"/>
  </r>
  <r>
    <s v="Thomas Jacobs"/>
    <x v="47"/>
    <x v="0"/>
    <x v="1"/>
    <s v="A+"/>
    <x v="1"/>
    <d v="2019-09-08T00:00:00"/>
    <s v="Tanya Jennings"/>
    <s v="Johnson-Norris"/>
    <n v="25428.793699999998"/>
    <x v="1"/>
    <n v="28336"/>
    <n v="497"/>
    <x v="2"/>
    <d v="2019-09-14T00:00:00"/>
    <s v="Lipitor"/>
    <s v="Abnormal"/>
    <n v="6"/>
    <x v="0"/>
    <s v="AsthmaLow"/>
    <n v="9"/>
    <x v="2"/>
    <n v="8"/>
  </r>
  <r>
    <s v="Tom Gallagher"/>
    <x v="53"/>
    <x v="2"/>
    <x v="1"/>
    <s v="A+"/>
    <x v="3"/>
    <d v="2021-07-29T00:00:00"/>
    <s v="Patricia Gibson"/>
    <s v="Wise-Jennings"/>
    <n v="25418.127649999999"/>
    <x v="3"/>
    <n v="24617"/>
    <n v="468"/>
    <x v="0"/>
    <d v="2021-08-19T00:00:00"/>
    <s v="Aspirin"/>
    <s v="Inconclusive"/>
    <n v="21"/>
    <x v="2"/>
    <s v="ArthritisHigh"/>
    <n v="7"/>
    <x v="4"/>
    <n v="29"/>
  </r>
  <r>
    <s v="Amber Olson"/>
    <x v="1"/>
    <x v="1"/>
    <x v="0"/>
    <s v="AB+"/>
    <x v="3"/>
    <d v="2021-01-22T00:00:00"/>
    <s v="Amanda Anderson"/>
    <s v="Garcia-Evans"/>
    <n v="25412.063139999998"/>
    <x v="1"/>
    <n v="3513"/>
    <n v="490"/>
    <x v="0"/>
    <d v="2021-02-04T00:00:00"/>
    <s v="Paracetamol"/>
    <s v="Abnormal"/>
    <n v="13"/>
    <x v="1"/>
    <s v="ArthritisMed"/>
    <n v="1"/>
    <x v="4"/>
    <n v="22"/>
  </r>
  <r>
    <s v="Diamond Garcia"/>
    <x v="9"/>
    <x v="1"/>
    <x v="0"/>
    <s v="AB+"/>
    <x v="0"/>
    <d v="2021-11-09T00:00:00"/>
    <s v="Lisa Gould"/>
    <s v="Carrillo-Price"/>
    <n v="25410.878710000001"/>
    <x v="3"/>
    <n v="15069"/>
    <n v="184"/>
    <x v="2"/>
    <d v="2021-11-27T00:00:00"/>
    <s v="Lipitor"/>
    <s v="Abnormal"/>
    <n v="18"/>
    <x v="1"/>
    <s v="DiabetesMed"/>
    <n v="11"/>
    <x v="4"/>
    <n v="9"/>
  </r>
  <r>
    <s v="Mrs. Kelly Berry DVM"/>
    <x v="50"/>
    <x v="3"/>
    <x v="0"/>
    <s v="AB-"/>
    <x v="5"/>
    <d v="2021-09-10T00:00:00"/>
    <s v="James Johnson"/>
    <s v="Lawrence, Davidson and Turner"/>
    <n v="25404.038759999999"/>
    <x v="4"/>
    <n v="49224"/>
    <n v="301"/>
    <x v="1"/>
    <d v="2021-09-23T00:00:00"/>
    <s v="Penicillin"/>
    <s v="Inconclusive"/>
    <n v="13"/>
    <x v="1"/>
    <s v="CancerMed"/>
    <n v="9"/>
    <x v="4"/>
    <n v="10"/>
  </r>
  <r>
    <s v="Kenneth Harrison"/>
    <x v="10"/>
    <x v="2"/>
    <x v="0"/>
    <s v="A+"/>
    <x v="4"/>
    <d v="2022-05-19T00:00:00"/>
    <s v="Desiree Day"/>
    <s v="Choi-Perez"/>
    <n v="25397.211060000001"/>
    <x v="3"/>
    <n v="26410"/>
    <n v="195"/>
    <x v="2"/>
    <d v="2022-06-12T00:00:00"/>
    <s v="Lipitor"/>
    <s v="Normal"/>
    <n v="24"/>
    <x v="2"/>
    <s v="HypertensionHigh"/>
    <n v="5"/>
    <x v="0"/>
    <n v="19"/>
  </r>
  <r>
    <s v="Emily Spence"/>
    <x v="40"/>
    <x v="1"/>
    <x v="1"/>
    <s v="AB-"/>
    <x v="4"/>
    <d v="2021-09-11T00:00:00"/>
    <s v="Maria Whitaker"/>
    <s v="Anderson LLC"/>
    <n v="25397.112730000001"/>
    <x v="4"/>
    <n v="8393"/>
    <n v="332"/>
    <x v="2"/>
    <d v="2021-10-06T00:00:00"/>
    <s v="Paracetamol"/>
    <s v="Normal"/>
    <n v="25"/>
    <x v="2"/>
    <s v="HypertensionHigh"/>
    <n v="9"/>
    <x v="4"/>
    <n v="11"/>
  </r>
  <r>
    <s v="Louis Martinez"/>
    <x v="4"/>
    <x v="2"/>
    <x v="0"/>
    <s v="A-"/>
    <x v="5"/>
    <d v="2022-03-26T00:00:00"/>
    <s v="Brittany Garcia"/>
    <s v="Conrad PLC"/>
    <n v="25384.029129999999"/>
    <x v="1"/>
    <n v="59259"/>
    <n v="473"/>
    <x v="1"/>
    <d v="2022-04-20T00:00:00"/>
    <s v="Ibuprofen"/>
    <s v="Normal"/>
    <n v="25"/>
    <x v="2"/>
    <s v="CancerHigh"/>
    <n v="3"/>
    <x v="0"/>
    <n v="26"/>
  </r>
  <r>
    <s v="William Snyder"/>
    <x v="31"/>
    <x v="2"/>
    <x v="1"/>
    <s v="O+"/>
    <x v="4"/>
    <d v="2021-01-04T00:00:00"/>
    <s v="Ms. Wendy Lee"/>
    <s v="Lee-Garcia"/>
    <n v="25381.277730000002"/>
    <x v="2"/>
    <n v="28364"/>
    <n v="439"/>
    <x v="2"/>
    <d v="2021-01-29T00:00:00"/>
    <s v="Ibuprofen"/>
    <s v="Inconclusive"/>
    <n v="25"/>
    <x v="2"/>
    <s v="HypertensionHigh"/>
    <n v="1"/>
    <x v="4"/>
    <n v="4"/>
  </r>
  <r>
    <s v="John Johnson"/>
    <x v="29"/>
    <x v="3"/>
    <x v="0"/>
    <s v="AB+"/>
    <x v="3"/>
    <d v="2020-12-28T00:00:00"/>
    <s v="Lisa Duke"/>
    <s v="Coleman, Oconnor and Maynard"/>
    <n v="25378.403880000002"/>
    <x v="3"/>
    <n v="17896"/>
    <n v="312"/>
    <x v="0"/>
    <d v="2021-01-04T00:00:00"/>
    <s v="Paracetamol"/>
    <s v="Abnormal"/>
    <n v="7"/>
    <x v="0"/>
    <s v="ArthritisLow"/>
    <n v="12"/>
    <x v="3"/>
    <n v="28"/>
  </r>
  <r>
    <s v="Rachel Thomas"/>
    <x v="59"/>
    <x v="0"/>
    <x v="1"/>
    <s v="O-"/>
    <x v="2"/>
    <d v="2021-05-11T00:00:00"/>
    <s v="Catherine Mann"/>
    <s v="Novak LLC"/>
    <n v="25375.570390000001"/>
    <x v="3"/>
    <n v="16168"/>
    <n v="281"/>
    <x v="1"/>
    <d v="2021-05-27T00:00:00"/>
    <s v="Paracetamol"/>
    <s v="Abnormal"/>
    <n v="16"/>
    <x v="1"/>
    <s v="ObesityMed"/>
    <n v="5"/>
    <x v="4"/>
    <n v="11"/>
  </r>
  <r>
    <s v="John Mullins"/>
    <x v="5"/>
    <x v="2"/>
    <x v="0"/>
    <s v="A-"/>
    <x v="3"/>
    <d v="2020-06-12T00:00:00"/>
    <s v="Sally Rojas"/>
    <s v="Romero, Hunter and Phillips"/>
    <n v="25366.952410000002"/>
    <x v="1"/>
    <n v="19417"/>
    <n v="276"/>
    <x v="0"/>
    <d v="2020-06-20T00:00:00"/>
    <s v="Penicillin"/>
    <s v="Normal"/>
    <n v="8"/>
    <x v="0"/>
    <s v="ArthritisLow"/>
    <n v="6"/>
    <x v="3"/>
    <n v="12"/>
  </r>
  <r>
    <s v="Kevin Mack"/>
    <x v="46"/>
    <x v="0"/>
    <x v="1"/>
    <s v="O-"/>
    <x v="3"/>
    <d v="2019-05-26T00:00:00"/>
    <s v="Stephanie Mccoy"/>
    <s v="Hinton-Sampson"/>
    <n v="25366.55559"/>
    <x v="3"/>
    <n v="36557"/>
    <n v="229"/>
    <x v="0"/>
    <d v="2019-06-09T00:00:00"/>
    <s v="Aspirin"/>
    <s v="Abnormal"/>
    <n v="14"/>
    <x v="1"/>
    <s v="ArthritisMed"/>
    <n v="5"/>
    <x v="2"/>
    <n v="26"/>
  </r>
  <r>
    <s v="Michael Shaw"/>
    <x v="17"/>
    <x v="0"/>
    <x v="0"/>
    <s v="B+"/>
    <x v="5"/>
    <d v="2022-11-19T00:00:00"/>
    <s v="Daniel Trevino"/>
    <s v="West Inc"/>
    <n v="25365.716339999999"/>
    <x v="0"/>
    <n v="24556"/>
    <n v="186"/>
    <x v="1"/>
    <d v="2022-12-19T00:00:00"/>
    <s v="Penicillin"/>
    <s v="Inconclusive"/>
    <n v="30"/>
    <x v="2"/>
    <s v="CancerHigh"/>
    <n v="11"/>
    <x v="0"/>
    <n v="19"/>
  </r>
  <r>
    <s v="Terry Turner"/>
    <x v="34"/>
    <x v="2"/>
    <x v="1"/>
    <s v="A-"/>
    <x v="1"/>
    <d v="2019-03-27T00:00:00"/>
    <s v="Monica Phillips"/>
    <s v="Mercado LLC"/>
    <n v="25345.473379999999"/>
    <x v="1"/>
    <n v="37881"/>
    <n v="123"/>
    <x v="1"/>
    <d v="2019-04-03T00:00:00"/>
    <s v="Paracetamol"/>
    <s v="Abnormal"/>
    <n v="7"/>
    <x v="0"/>
    <s v="AsthmaLow"/>
    <n v="3"/>
    <x v="2"/>
    <n v="27"/>
  </r>
  <r>
    <s v="Tyler Rivera"/>
    <x v="2"/>
    <x v="0"/>
    <x v="0"/>
    <s v="A+"/>
    <x v="4"/>
    <d v="2020-08-31T00:00:00"/>
    <s v="Dean Booth"/>
    <s v="Brewer, Scott and Perry"/>
    <n v="25340.371190000002"/>
    <x v="2"/>
    <n v="13410"/>
    <n v="456"/>
    <x v="1"/>
    <d v="2020-09-08T00:00:00"/>
    <s v="Paracetamol"/>
    <s v="Normal"/>
    <n v="8"/>
    <x v="0"/>
    <s v="HypertensionLow"/>
    <n v="8"/>
    <x v="3"/>
    <n v="31"/>
  </r>
  <r>
    <s v="Susan Salinas"/>
    <x v="24"/>
    <x v="0"/>
    <x v="1"/>
    <s v="A+"/>
    <x v="5"/>
    <d v="2021-09-30T00:00:00"/>
    <s v="Rhonda Calderon"/>
    <s v="Hendricks, Gordon and Simmons"/>
    <n v="25339.678339999999"/>
    <x v="2"/>
    <n v="63370"/>
    <n v="410"/>
    <x v="1"/>
    <d v="2021-10-29T00:00:00"/>
    <s v="Aspirin"/>
    <s v="Normal"/>
    <n v="29"/>
    <x v="2"/>
    <s v="CancerHigh"/>
    <n v="9"/>
    <x v="4"/>
    <n v="30"/>
  </r>
  <r>
    <s v="Amy Knight"/>
    <x v="31"/>
    <x v="2"/>
    <x v="0"/>
    <s v="A-"/>
    <x v="2"/>
    <d v="2020-06-26T00:00:00"/>
    <s v="Diana Johnson"/>
    <s v="Blake PLC"/>
    <n v="25339.045259999999"/>
    <x v="0"/>
    <n v="8671"/>
    <n v="154"/>
    <x v="0"/>
    <d v="2020-07-07T00:00:00"/>
    <s v="Lipitor"/>
    <s v="Normal"/>
    <n v="11"/>
    <x v="1"/>
    <s v="ObesityMed"/>
    <n v="6"/>
    <x v="3"/>
    <n v="26"/>
  </r>
  <r>
    <s v="Jimmy Wilson"/>
    <x v="10"/>
    <x v="2"/>
    <x v="0"/>
    <s v="A+"/>
    <x v="1"/>
    <d v="2019-02-21T00:00:00"/>
    <s v="Suzanne Blackburn"/>
    <s v="Flores, Dorsey and Alvarado"/>
    <n v="25336.210620000002"/>
    <x v="3"/>
    <n v="26206"/>
    <n v="458"/>
    <x v="2"/>
    <d v="2019-03-08T00:00:00"/>
    <s v="Penicillin"/>
    <s v="Normal"/>
    <n v="15"/>
    <x v="1"/>
    <s v="AsthmaMed"/>
    <n v="2"/>
    <x v="2"/>
    <n v="21"/>
  </r>
  <r>
    <s v="Meagan Johnson"/>
    <x v="47"/>
    <x v="0"/>
    <x v="0"/>
    <s v="B+"/>
    <x v="5"/>
    <d v="2021-07-26T00:00:00"/>
    <s v="Jerome Ramsey"/>
    <s v="Ramirez LLC"/>
    <n v="25333.7183"/>
    <x v="1"/>
    <n v="31095"/>
    <n v="332"/>
    <x v="1"/>
    <d v="2021-08-08T00:00:00"/>
    <s v="Lipitor"/>
    <s v="Abnormal"/>
    <n v="13"/>
    <x v="1"/>
    <s v="CancerMed"/>
    <n v="7"/>
    <x v="4"/>
    <n v="26"/>
  </r>
  <r>
    <s v="Richard Thomas"/>
    <x v="58"/>
    <x v="3"/>
    <x v="0"/>
    <s v="O-"/>
    <x v="5"/>
    <d v="2021-10-15T00:00:00"/>
    <s v="Bruce Benton"/>
    <s v="Hill, Smith and Meyers"/>
    <n v="25328.481830000001"/>
    <x v="1"/>
    <n v="55113"/>
    <n v="289"/>
    <x v="1"/>
    <d v="2021-10-22T00:00:00"/>
    <s v="Lipitor"/>
    <s v="Inconclusive"/>
    <n v="7"/>
    <x v="0"/>
    <s v="CancerLow"/>
    <n v="10"/>
    <x v="4"/>
    <n v="15"/>
  </r>
  <r>
    <s v="John Wood"/>
    <x v="2"/>
    <x v="0"/>
    <x v="1"/>
    <s v="AB-"/>
    <x v="4"/>
    <d v="2021-12-17T00:00:00"/>
    <s v="Barbara Guzman"/>
    <s v="Jones Group"/>
    <n v="25327.217639999999"/>
    <x v="0"/>
    <n v="24024"/>
    <n v="381"/>
    <x v="2"/>
    <d v="2022-01-13T00:00:00"/>
    <s v="Penicillin"/>
    <s v="Inconclusive"/>
    <n v="27"/>
    <x v="2"/>
    <s v="HypertensionHigh"/>
    <n v="12"/>
    <x v="4"/>
    <n v="17"/>
  </r>
  <r>
    <s v="Christopher Reese"/>
    <x v="6"/>
    <x v="0"/>
    <x v="1"/>
    <s v="B+"/>
    <x v="4"/>
    <d v="2019-09-13T00:00:00"/>
    <s v="Alicia Powell"/>
    <s v="Diaz PLC"/>
    <n v="25315.840800000002"/>
    <x v="4"/>
    <n v="25745"/>
    <n v="115"/>
    <x v="2"/>
    <d v="2019-09-18T00:00:00"/>
    <s v="Paracetamol"/>
    <s v="Inconclusive"/>
    <n v="5"/>
    <x v="0"/>
    <s v="HypertensionLow"/>
    <n v="9"/>
    <x v="2"/>
    <n v="13"/>
  </r>
  <r>
    <s v="Nicole Johnson"/>
    <x v="2"/>
    <x v="0"/>
    <x v="0"/>
    <s v="AB-"/>
    <x v="2"/>
    <d v="2019-03-12T00:00:00"/>
    <s v="Brenda Jordan"/>
    <s v="Mcmillan, Lambert and Johnson"/>
    <n v="25312.288659999998"/>
    <x v="3"/>
    <n v="12372"/>
    <n v="119"/>
    <x v="0"/>
    <d v="2019-03-16T00:00:00"/>
    <s v="Ibuprofen"/>
    <s v="Inconclusive"/>
    <n v="4"/>
    <x v="0"/>
    <s v="ObesityLow"/>
    <n v="3"/>
    <x v="2"/>
    <n v="12"/>
  </r>
  <r>
    <s v="William Rowe"/>
    <x v="42"/>
    <x v="0"/>
    <x v="0"/>
    <s v="A-"/>
    <x v="0"/>
    <d v="2020-01-06T00:00:00"/>
    <s v="Mark Gibson"/>
    <s v="Williams-Martin"/>
    <n v="25294.934450000001"/>
    <x v="1"/>
    <n v="31274"/>
    <n v="280"/>
    <x v="0"/>
    <d v="2020-01-21T00:00:00"/>
    <s v="Ibuprofen"/>
    <s v="Abnormal"/>
    <n v="15"/>
    <x v="1"/>
    <s v="DiabetesMed"/>
    <n v="1"/>
    <x v="3"/>
    <n v="6"/>
  </r>
  <r>
    <s v="Shane King"/>
    <x v="54"/>
    <x v="1"/>
    <x v="1"/>
    <s v="AB+"/>
    <x v="0"/>
    <d v="2022-02-17T00:00:00"/>
    <s v="Kimberly French"/>
    <s v="King Ltd"/>
    <n v="25294.193899999998"/>
    <x v="4"/>
    <n v="4303"/>
    <n v="119"/>
    <x v="0"/>
    <d v="2022-02-24T00:00:00"/>
    <s v="Aspirin"/>
    <s v="Inconclusive"/>
    <n v="7"/>
    <x v="0"/>
    <s v="DiabetesLow"/>
    <n v="2"/>
    <x v="0"/>
    <n v="17"/>
  </r>
  <r>
    <s v="Dr. Susan Wagner"/>
    <x v="60"/>
    <x v="1"/>
    <x v="1"/>
    <s v="AB+"/>
    <x v="5"/>
    <d v="2018-12-25T00:00:00"/>
    <s v="Pamela Schultz"/>
    <s v="Robinson LLC"/>
    <n v="25289.216950000002"/>
    <x v="2"/>
    <n v="37200"/>
    <n v="355"/>
    <x v="1"/>
    <d v="2018-12-30T00:00:00"/>
    <s v="Lipitor"/>
    <s v="Abnormal"/>
    <n v="5"/>
    <x v="0"/>
    <s v="CancerLow"/>
    <n v="12"/>
    <x v="5"/>
    <n v="25"/>
  </r>
  <r>
    <s v="Mark Avila"/>
    <x v="59"/>
    <x v="0"/>
    <x v="0"/>
    <s v="A+"/>
    <x v="0"/>
    <d v="2022-01-27T00:00:00"/>
    <s v="Angela Jones"/>
    <s v="Jones LLC"/>
    <n v="25282.255379999999"/>
    <x v="2"/>
    <n v="56126"/>
    <n v="337"/>
    <x v="0"/>
    <d v="2022-02-01T00:00:00"/>
    <s v="Ibuprofen"/>
    <s v="Inconclusive"/>
    <n v="5"/>
    <x v="0"/>
    <s v="DiabetesLow"/>
    <n v="1"/>
    <x v="0"/>
    <n v="27"/>
  </r>
  <r>
    <s v="Steven Coleman"/>
    <x v="59"/>
    <x v="0"/>
    <x v="0"/>
    <s v="A-"/>
    <x v="5"/>
    <d v="2019-09-23T00:00:00"/>
    <s v="Dan Morris"/>
    <s v="Garcia Inc"/>
    <n v="25275.40367"/>
    <x v="2"/>
    <n v="57410"/>
    <n v="115"/>
    <x v="1"/>
    <d v="2019-10-05T00:00:00"/>
    <s v="Ibuprofen"/>
    <s v="Abnormal"/>
    <n v="12"/>
    <x v="1"/>
    <s v="CancerMed"/>
    <n v="9"/>
    <x v="2"/>
    <n v="23"/>
  </r>
  <r>
    <s v="Charles Novak"/>
    <x v="12"/>
    <x v="0"/>
    <x v="0"/>
    <s v="A+"/>
    <x v="4"/>
    <d v="2021-06-05T00:00:00"/>
    <s v="Brandon Smith"/>
    <s v="Klein Group"/>
    <n v="25271.85426"/>
    <x v="4"/>
    <n v="8569"/>
    <n v="368"/>
    <x v="2"/>
    <d v="2021-06-16T00:00:00"/>
    <s v="Aspirin"/>
    <s v="Abnormal"/>
    <n v="11"/>
    <x v="1"/>
    <s v="HypertensionMed"/>
    <n v="6"/>
    <x v="4"/>
    <n v="5"/>
  </r>
  <r>
    <s v="Nicole Roberts"/>
    <x v="20"/>
    <x v="2"/>
    <x v="0"/>
    <s v="AB+"/>
    <x v="5"/>
    <d v="2019-09-03T00:00:00"/>
    <s v="Timothy Wilson"/>
    <s v="Stone Inc"/>
    <n v="25265.389139999999"/>
    <x v="0"/>
    <n v="45287"/>
    <n v="380"/>
    <x v="0"/>
    <d v="2019-09-26T00:00:00"/>
    <s v="Lipitor"/>
    <s v="Normal"/>
    <n v="23"/>
    <x v="2"/>
    <s v="CancerHigh"/>
    <n v="9"/>
    <x v="2"/>
    <n v="3"/>
  </r>
  <r>
    <s v="Deanna Rodriguez"/>
    <x v="31"/>
    <x v="2"/>
    <x v="1"/>
    <s v="AB+"/>
    <x v="0"/>
    <d v="2021-02-10T00:00:00"/>
    <s v="Stanley Thomas"/>
    <s v="Pope-Matthews"/>
    <n v="25265.10554"/>
    <x v="0"/>
    <n v="42028"/>
    <n v="393"/>
    <x v="1"/>
    <d v="2021-02-17T00:00:00"/>
    <s v="Penicillin"/>
    <s v="Normal"/>
    <n v="7"/>
    <x v="0"/>
    <s v="DiabetesLow"/>
    <n v="2"/>
    <x v="4"/>
    <n v="10"/>
  </r>
  <r>
    <s v="Shelley Jennings"/>
    <x v="40"/>
    <x v="1"/>
    <x v="0"/>
    <s v="B+"/>
    <x v="4"/>
    <d v="2019-05-03T00:00:00"/>
    <s v="Jose Bond"/>
    <s v="Thomas, Shepard and Kelly"/>
    <n v="25260.165290000001"/>
    <x v="4"/>
    <n v="22424"/>
    <n v="211"/>
    <x v="2"/>
    <d v="2019-05-27T00:00:00"/>
    <s v="Lipitor"/>
    <s v="Abnormal"/>
    <n v="24"/>
    <x v="2"/>
    <s v="HypertensionHigh"/>
    <n v="5"/>
    <x v="2"/>
    <n v="3"/>
  </r>
  <r>
    <s v="Melinda Nelson"/>
    <x v="18"/>
    <x v="0"/>
    <x v="1"/>
    <s v="A+"/>
    <x v="4"/>
    <d v="2020-05-13T00:00:00"/>
    <s v="Troy Wolfe"/>
    <s v="Walker, Garcia and Gonzales"/>
    <n v="25254.037980000001"/>
    <x v="1"/>
    <n v="2064"/>
    <n v="339"/>
    <x v="2"/>
    <d v="2020-05-24T00:00:00"/>
    <s v="Ibuprofen"/>
    <s v="Inconclusive"/>
    <n v="11"/>
    <x v="1"/>
    <s v="HypertensionMed"/>
    <n v="5"/>
    <x v="3"/>
    <n v="13"/>
  </r>
  <r>
    <s v="Claire Drake"/>
    <x v="66"/>
    <x v="0"/>
    <x v="0"/>
    <s v="B-"/>
    <x v="5"/>
    <d v="2019-09-14T00:00:00"/>
    <s v="Michael Perry"/>
    <s v="Nelson-Burns"/>
    <n v="25250.545239999999"/>
    <x v="1"/>
    <n v="52016"/>
    <n v="263"/>
    <x v="0"/>
    <d v="2019-10-03T00:00:00"/>
    <s v="Lipitor"/>
    <s v="Normal"/>
    <n v="19"/>
    <x v="1"/>
    <s v="CancerMed"/>
    <n v="9"/>
    <x v="2"/>
    <n v="14"/>
  </r>
  <r>
    <s v="Stacey Sanchez"/>
    <x v="54"/>
    <x v="1"/>
    <x v="1"/>
    <s v="AB+"/>
    <x v="3"/>
    <d v="2019-01-23T00:00:00"/>
    <s v="Chris Powers"/>
    <s v="Wood-Lee"/>
    <n v="25225.68951"/>
    <x v="3"/>
    <n v="33262"/>
    <n v="197"/>
    <x v="0"/>
    <d v="2019-02-05T00:00:00"/>
    <s v="Ibuprofen"/>
    <s v="Inconclusive"/>
    <n v="13"/>
    <x v="1"/>
    <s v="ArthritisMed"/>
    <n v="1"/>
    <x v="2"/>
    <n v="23"/>
  </r>
  <r>
    <s v="Robert Mccormick"/>
    <x v="57"/>
    <x v="0"/>
    <x v="1"/>
    <s v="A+"/>
    <x v="4"/>
    <d v="2022-11-27T00:00:00"/>
    <s v="Charles Ferguson II"/>
    <s v="Harris Ltd"/>
    <n v="25224.45102"/>
    <x v="3"/>
    <n v="23938"/>
    <n v="399"/>
    <x v="1"/>
    <d v="2022-12-01T00:00:00"/>
    <s v="Lipitor"/>
    <s v="Inconclusive"/>
    <n v="4"/>
    <x v="0"/>
    <s v="HypertensionLow"/>
    <n v="11"/>
    <x v="0"/>
    <n v="27"/>
  </r>
  <r>
    <s v="Rebecca Baxter"/>
    <x v="30"/>
    <x v="2"/>
    <x v="0"/>
    <s v="B+"/>
    <x v="1"/>
    <d v="2020-11-28T00:00:00"/>
    <s v="Elizabeth Reyes"/>
    <s v="Garcia-Hicks"/>
    <n v="25218.576799999999"/>
    <x v="4"/>
    <n v="40293"/>
    <n v="357"/>
    <x v="1"/>
    <d v="2020-12-02T00:00:00"/>
    <s v="Paracetamol"/>
    <s v="Abnormal"/>
    <n v="4"/>
    <x v="0"/>
    <s v="AsthmaLow"/>
    <n v="11"/>
    <x v="3"/>
    <n v="28"/>
  </r>
  <r>
    <s v="Jerry Collins"/>
    <x v="66"/>
    <x v="0"/>
    <x v="0"/>
    <s v="O-"/>
    <x v="3"/>
    <d v="2021-06-26T00:00:00"/>
    <s v="Joseph Carrillo"/>
    <s v="Meyer PLC"/>
    <n v="25216.35859"/>
    <x v="4"/>
    <n v="24666"/>
    <n v="145"/>
    <x v="0"/>
    <d v="2021-06-30T00:00:00"/>
    <s v="Lipitor"/>
    <s v="Inconclusive"/>
    <n v="4"/>
    <x v="0"/>
    <s v="ArthritisLow"/>
    <n v="6"/>
    <x v="4"/>
    <n v="26"/>
  </r>
  <r>
    <s v="Anthony Page"/>
    <x v="36"/>
    <x v="0"/>
    <x v="0"/>
    <s v="B+"/>
    <x v="3"/>
    <d v="2020-05-30T00:00:00"/>
    <s v="Michele Kelley"/>
    <s v="Meyer-Smith"/>
    <n v="25214.018179999999"/>
    <x v="2"/>
    <n v="22278"/>
    <n v="119"/>
    <x v="0"/>
    <d v="2020-06-05T00:00:00"/>
    <s v="Paracetamol"/>
    <s v="Abnormal"/>
    <n v="6"/>
    <x v="0"/>
    <s v="ArthritisLow"/>
    <n v="5"/>
    <x v="3"/>
    <n v="30"/>
  </r>
  <r>
    <s v="Harold Dixon"/>
    <x v="53"/>
    <x v="2"/>
    <x v="1"/>
    <s v="O+"/>
    <x v="0"/>
    <d v="2022-09-25T00:00:00"/>
    <s v="Rachel Horton"/>
    <s v="Morris-Rodriguez"/>
    <n v="25211.85685"/>
    <x v="3"/>
    <n v="50652"/>
    <n v="289"/>
    <x v="2"/>
    <d v="2022-10-21T00:00:00"/>
    <s v="Ibuprofen"/>
    <s v="Normal"/>
    <n v="26"/>
    <x v="2"/>
    <s v="DiabetesHigh"/>
    <n v="9"/>
    <x v="0"/>
    <n v="25"/>
  </r>
  <r>
    <s v="Teresa Moyer"/>
    <x v="27"/>
    <x v="0"/>
    <x v="0"/>
    <s v="AB+"/>
    <x v="4"/>
    <d v="2022-06-13T00:00:00"/>
    <s v="Audrey Williams"/>
    <s v="Bradford PLC"/>
    <n v="25204.475399999999"/>
    <x v="0"/>
    <n v="16738"/>
    <n v="185"/>
    <x v="1"/>
    <d v="2022-06-16T00:00:00"/>
    <s v="Penicillin"/>
    <s v="Normal"/>
    <n v="3"/>
    <x v="0"/>
    <s v="HypertensionLow"/>
    <n v="6"/>
    <x v="0"/>
    <n v="13"/>
  </r>
  <r>
    <s v="Larry Contreras"/>
    <x v="28"/>
    <x v="1"/>
    <x v="1"/>
    <s v="A+"/>
    <x v="1"/>
    <d v="2023-01-04T00:00:00"/>
    <s v="Amy Andrews"/>
    <s v="Jackson Inc"/>
    <n v="25196.015500000001"/>
    <x v="4"/>
    <n v="7085"/>
    <n v="207"/>
    <x v="2"/>
    <d v="2023-01-30T00:00:00"/>
    <s v="Penicillin"/>
    <s v="Abnormal"/>
    <n v="26"/>
    <x v="2"/>
    <s v="AsthmaHigh"/>
    <n v="1"/>
    <x v="1"/>
    <n v="4"/>
  </r>
  <r>
    <s v="Kevin Stephens"/>
    <x v="39"/>
    <x v="0"/>
    <x v="0"/>
    <s v="O+"/>
    <x v="3"/>
    <d v="2019-10-01T00:00:00"/>
    <s v="Deborah Lowe"/>
    <s v="Harrison and Sons"/>
    <n v="25190.421719999998"/>
    <x v="3"/>
    <n v="16591"/>
    <n v="192"/>
    <x v="0"/>
    <d v="2019-10-05T00:00:00"/>
    <s v="Paracetamol"/>
    <s v="Inconclusive"/>
    <n v="4"/>
    <x v="0"/>
    <s v="ArthritisLow"/>
    <n v="10"/>
    <x v="2"/>
    <n v="1"/>
  </r>
  <r>
    <s v="Benjamin Smith"/>
    <x v="0"/>
    <x v="0"/>
    <x v="1"/>
    <s v="B-"/>
    <x v="4"/>
    <d v="2019-02-17T00:00:00"/>
    <s v="Harold Johnson"/>
    <s v="Howard Inc"/>
    <n v="25188.484639999999"/>
    <x v="2"/>
    <n v="9475"/>
    <n v="401"/>
    <x v="2"/>
    <d v="2019-03-01T00:00:00"/>
    <s v="Lipitor"/>
    <s v="Abnormal"/>
    <n v="12"/>
    <x v="1"/>
    <s v="HypertensionMed"/>
    <n v="2"/>
    <x v="2"/>
    <n v="17"/>
  </r>
  <r>
    <s v="Andrew Quinn"/>
    <x v="19"/>
    <x v="0"/>
    <x v="0"/>
    <s v="A-"/>
    <x v="4"/>
    <d v="2022-06-23T00:00:00"/>
    <s v="Robert Kim"/>
    <s v="Smith and Sons"/>
    <n v="25187.13823"/>
    <x v="0"/>
    <n v="13254"/>
    <n v="412"/>
    <x v="1"/>
    <d v="2022-07-14T00:00:00"/>
    <s v="Paracetamol"/>
    <s v="Normal"/>
    <n v="21"/>
    <x v="2"/>
    <s v="HypertensionHigh"/>
    <n v="6"/>
    <x v="0"/>
    <n v="23"/>
  </r>
  <r>
    <s v="Scott Hicks"/>
    <x v="29"/>
    <x v="3"/>
    <x v="1"/>
    <s v="B+"/>
    <x v="0"/>
    <d v="2022-09-11T00:00:00"/>
    <s v="Anna Foster"/>
    <s v="Chapman and Sons"/>
    <n v="25185.775809999999"/>
    <x v="4"/>
    <n v="2965"/>
    <n v="390"/>
    <x v="1"/>
    <d v="2022-09-20T00:00:00"/>
    <s v="Paracetamol"/>
    <s v="Inconclusive"/>
    <n v="9"/>
    <x v="0"/>
    <s v="DiabetesLow"/>
    <n v="9"/>
    <x v="0"/>
    <n v="11"/>
  </r>
  <r>
    <s v="Meagan Franklin"/>
    <x v="28"/>
    <x v="1"/>
    <x v="0"/>
    <s v="O+"/>
    <x v="5"/>
    <d v="2023-10-28T00:00:00"/>
    <s v="Christopher Huffman"/>
    <s v="Davis-Ortiz"/>
    <n v="25183.910970000001"/>
    <x v="2"/>
    <n v="67494"/>
    <n v="482"/>
    <x v="1"/>
    <d v="2023-11-17T00:00:00"/>
    <s v="Ibuprofen"/>
    <s v="Inconclusive"/>
    <n v="20"/>
    <x v="2"/>
    <s v="CancerHigh"/>
    <n v="10"/>
    <x v="1"/>
    <n v="28"/>
  </r>
  <r>
    <s v="Jon Garza"/>
    <x v="50"/>
    <x v="3"/>
    <x v="1"/>
    <s v="O-"/>
    <x v="4"/>
    <d v="2022-03-01T00:00:00"/>
    <s v="Sandra Clark"/>
    <s v="Davis, Clayton and Nguyen"/>
    <n v="25183.678749999999"/>
    <x v="1"/>
    <n v="13600"/>
    <n v="163"/>
    <x v="2"/>
    <d v="2022-03-08T00:00:00"/>
    <s v="Lipitor"/>
    <s v="Inconclusive"/>
    <n v="7"/>
    <x v="0"/>
    <s v="HypertensionLow"/>
    <n v="3"/>
    <x v="0"/>
    <n v="1"/>
  </r>
  <r>
    <s v="Jill Duarte"/>
    <x v="17"/>
    <x v="0"/>
    <x v="0"/>
    <s v="B+"/>
    <x v="4"/>
    <d v="2023-02-10T00:00:00"/>
    <s v="Patrick Hughes"/>
    <s v="Clark-Romero"/>
    <n v="25168.350600000002"/>
    <x v="0"/>
    <n v="18838"/>
    <n v="271"/>
    <x v="1"/>
    <d v="2023-03-10T00:00:00"/>
    <s v="Penicillin"/>
    <s v="Normal"/>
    <n v="28"/>
    <x v="2"/>
    <s v="HypertensionHigh"/>
    <n v="2"/>
    <x v="1"/>
    <n v="10"/>
  </r>
  <r>
    <s v="Dylan Simmons"/>
    <x v="58"/>
    <x v="3"/>
    <x v="0"/>
    <s v="O+"/>
    <x v="3"/>
    <d v="2021-12-11T00:00:00"/>
    <s v="Jason Mueller"/>
    <s v="Fox Inc"/>
    <n v="25157.602350000001"/>
    <x v="4"/>
    <n v="13029"/>
    <n v="145"/>
    <x v="0"/>
    <d v="2021-12-30T00:00:00"/>
    <s v="Paracetamol"/>
    <s v="Normal"/>
    <n v="19"/>
    <x v="1"/>
    <s v="ArthritisMed"/>
    <n v="12"/>
    <x v="4"/>
    <n v="11"/>
  </r>
  <r>
    <s v="Sarah Martin"/>
    <x v="38"/>
    <x v="1"/>
    <x v="1"/>
    <s v="O+"/>
    <x v="5"/>
    <d v="2020-01-14T00:00:00"/>
    <s v="Edwin Buckley"/>
    <s v="Simpson, Munoz and Parker"/>
    <n v="25157.268209999998"/>
    <x v="2"/>
    <n v="37769"/>
    <n v="296"/>
    <x v="1"/>
    <d v="2020-01-31T00:00:00"/>
    <s v="Aspirin"/>
    <s v="Normal"/>
    <n v="17"/>
    <x v="1"/>
    <s v="CancerMed"/>
    <n v="1"/>
    <x v="3"/>
    <n v="14"/>
  </r>
  <r>
    <s v="Kenneth Allen"/>
    <x v="32"/>
    <x v="1"/>
    <x v="1"/>
    <s v="AB-"/>
    <x v="4"/>
    <d v="2020-09-08T00:00:00"/>
    <s v="Christopher Bonilla"/>
    <s v="Martin, Rush and Soto"/>
    <n v="25153.228139999999"/>
    <x v="4"/>
    <n v="29047"/>
    <n v="358"/>
    <x v="1"/>
    <d v="2020-09-11T00:00:00"/>
    <s v="Aspirin"/>
    <s v="Inconclusive"/>
    <n v="3"/>
    <x v="0"/>
    <s v="HypertensionLow"/>
    <n v="9"/>
    <x v="3"/>
    <n v="8"/>
  </r>
  <r>
    <s v="Angelica Bennett"/>
    <x v="31"/>
    <x v="2"/>
    <x v="1"/>
    <s v="A+"/>
    <x v="4"/>
    <d v="2021-05-19T00:00:00"/>
    <s v="Jill Graham"/>
    <s v="Winters Ltd"/>
    <n v="25144.71905"/>
    <x v="2"/>
    <n v="33361"/>
    <n v="238"/>
    <x v="1"/>
    <d v="2021-06-11T00:00:00"/>
    <s v="Paracetamol"/>
    <s v="Inconclusive"/>
    <n v="23"/>
    <x v="2"/>
    <s v="HypertensionHigh"/>
    <n v="5"/>
    <x v="4"/>
    <n v="19"/>
  </r>
  <r>
    <s v="Margaret Rios"/>
    <x v="1"/>
    <x v="1"/>
    <x v="1"/>
    <s v="A+"/>
    <x v="4"/>
    <d v="2023-03-10T00:00:00"/>
    <s v="Justin Galvan"/>
    <s v="Bowman LLC"/>
    <n v="25143.85586"/>
    <x v="2"/>
    <n v="14357"/>
    <n v="397"/>
    <x v="2"/>
    <d v="2023-03-30T00:00:00"/>
    <s v="Lipitor"/>
    <s v="Abnormal"/>
    <n v="20"/>
    <x v="2"/>
    <s v="HypertensionHigh"/>
    <n v="3"/>
    <x v="1"/>
    <n v="10"/>
  </r>
  <r>
    <s v="Mrs. Stephanie Mcbride"/>
    <x v="35"/>
    <x v="0"/>
    <x v="1"/>
    <s v="O-"/>
    <x v="5"/>
    <d v="2020-04-16T00:00:00"/>
    <s v="Sydney Hood"/>
    <s v="Perez-Murillo"/>
    <n v="25135.230879999999"/>
    <x v="4"/>
    <n v="4251"/>
    <n v="167"/>
    <x v="1"/>
    <d v="2020-04-21T00:00:00"/>
    <s v="Ibuprofen"/>
    <s v="Normal"/>
    <n v="5"/>
    <x v="0"/>
    <s v="CancerLow"/>
    <n v="4"/>
    <x v="3"/>
    <n v="16"/>
  </r>
  <r>
    <s v="Michael Bean"/>
    <x v="11"/>
    <x v="3"/>
    <x v="1"/>
    <s v="A+"/>
    <x v="5"/>
    <d v="2021-12-12T00:00:00"/>
    <s v="Andre Mcdaniel"/>
    <s v="White-Wiley"/>
    <n v="25133.632249999999"/>
    <x v="4"/>
    <n v="30984"/>
    <n v="367"/>
    <x v="1"/>
    <d v="2021-12-30T00:00:00"/>
    <s v="Lipitor"/>
    <s v="Inconclusive"/>
    <n v="18"/>
    <x v="1"/>
    <s v="CancerMed"/>
    <n v="12"/>
    <x v="4"/>
    <n v="12"/>
  </r>
  <r>
    <s v="Eric Randall"/>
    <x v="19"/>
    <x v="0"/>
    <x v="0"/>
    <s v="O+"/>
    <x v="4"/>
    <d v="2019-02-21T00:00:00"/>
    <s v="Heather Richardson"/>
    <s v="Bryan Group"/>
    <n v="25119.705190000001"/>
    <x v="1"/>
    <n v="28729"/>
    <n v="432"/>
    <x v="1"/>
    <d v="2019-02-25T00:00:00"/>
    <s v="Lipitor"/>
    <s v="Abnormal"/>
    <n v="4"/>
    <x v="0"/>
    <s v="HypertensionLow"/>
    <n v="2"/>
    <x v="2"/>
    <n v="21"/>
  </r>
  <r>
    <s v="Patricia Bailey"/>
    <x v="50"/>
    <x v="3"/>
    <x v="1"/>
    <s v="B-"/>
    <x v="0"/>
    <d v="2022-10-16T00:00:00"/>
    <s v="Hannah Garcia"/>
    <s v="Gilbert-Larsen"/>
    <n v="25119.641660000001"/>
    <x v="3"/>
    <n v="58371"/>
    <n v="319"/>
    <x v="2"/>
    <d v="2022-10-31T00:00:00"/>
    <s v="Paracetamol"/>
    <s v="Inconclusive"/>
    <n v="15"/>
    <x v="1"/>
    <s v="DiabetesMed"/>
    <n v="10"/>
    <x v="0"/>
    <n v="16"/>
  </r>
  <r>
    <s v="Tiffany Bishop"/>
    <x v="25"/>
    <x v="1"/>
    <x v="0"/>
    <s v="A+"/>
    <x v="1"/>
    <d v="2023-07-24T00:00:00"/>
    <s v="Garrett Brock"/>
    <s v="Barnett, Norman and Meyer"/>
    <n v="25112.186590000001"/>
    <x v="2"/>
    <n v="40785"/>
    <n v="230"/>
    <x v="0"/>
    <d v="2023-08-15T00:00:00"/>
    <s v="Penicillin"/>
    <s v="Abnormal"/>
    <n v="22"/>
    <x v="2"/>
    <s v="AsthmaHigh"/>
    <n v="7"/>
    <x v="1"/>
    <n v="24"/>
  </r>
  <r>
    <s v="Michelle Zimmerman"/>
    <x v="46"/>
    <x v="0"/>
    <x v="1"/>
    <s v="AB+"/>
    <x v="4"/>
    <d v="2023-07-12T00:00:00"/>
    <s v="Jacob Armstrong"/>
    <s v="Terrell PLC"/>
    <n v="25102.12571"/>
    <x v="1"/>
    <n v="5960"/>
    <n v="455"/>
    <x v="1"/>
    <d v="2023-08-06T00:00:00"/>
    <s v="Lipitor"/>
    <s v="Abnormal"/>
    <n v="25"/>
    <x v="2"/>
    <s v="HypertensionHigh"/>
    <n v="7"/>
    <x v="1"/>
    <n v="12"/>
  </r>
  <r>
    <s v="Matthew Holmes"/>
    <x v="64"/>
    <x v="3"/>
    <x v="0"/>
    <s v="AB+"/>
    <x v="2"/>
    <d v="2023-05-25T00:00:00"/>
    <s v="Crystal Lewis"/>
    <s v="Neal-Lawrence"/>
    <n v="25097.289479999999"/>
    <x v="4"/>
    <n v="9769"/>
    <n v="271"/>
    <x v="0"/>
    <d v="2023-05-28T00:00:00"/>
    <s v="Penicillin"/>
    <s v="Inconclusive"/>
    <n v="3"/>
    <x v="0"/>
    <s v="ObesityLow"/>
    <n v="5"/>
    <x v="1"/>
    <n v="25"/>
  </r>
  <r>
    <s v="Todd James"/>
    <x v="66"/>
    <x v="0"/>
    <x v="1"/>
    <s v="B+"/>
    <x v="0"/>
    <d v="2020-08-20T00:00:00"/>
    <s v="Kimberly Smith"/>
    <s v="Sanchez, Willis and Gonzalez"/>
    <n v="25094.59907"/>
    <x v="2"/>
    <n v="16178"/>
    <n v="452"/>
    <x v="0"/>
    <d v="2020-08-21T00:00:00"/>
    <s v="Aspirin"/>
    <s v="Abnormal"/>
    <n v="1"/>
    <x v="0"/>
    <s v="DiabetesLow"/>
    <n v="8"/>
    <x v="3"/>
    <n v="20"/>
  </r>
  <r>
    <s v="Lisa Ward"/>
    <x v="48"/>
    <x v="0"/>
    <x v="0"/>
    <s v="B-"/>
    <x v="2"/>
    <d v="2020-06-27T00:00:00"/>
    <s v="Gerald Valdez"/>
    <s v="Warner-Harris"/>
    <n v="25093.432059999999"/>
    <x v="0"/>
    <n v="6162"/>
    <n v="267"/>
    <x v="0"/>
    <d v="2020-07-02T00:00:00"/>
    <s v="Lipitor"/>
    <s v="Abnormal"/>
    <n v="5"/>
    <x v="0"/>
    <s v="ObesityLow"/>
    <n v="6"/>
    <x v="3"/>
    <n v="27"/>
  </r>
  <r>
    <s v="Michael Ross"/>
    <x v="30"/>
    <x v="2"/>
    <x v="1"/>
    <s v="A+"/>
    <x v="3"/>
    <d v="2021-07-31T00:00:00"/>
    <s v="Steven Edwards"/>
    <s v="Le, Gordon and Brooks"/>
    <n v="25081.189009999998"/>
    <x v="4"/>
    <n v="38046"/>
    <n v="455"/>
    <x v="0"/>
    <d v="2021-08-04T00:00:00"/>
    <s v="Penicillin"/>
    <s v="Inconclusive"/>
    <n v="4"/>
    <x v="0"/>
    <s v="ArthritisLow"/>
    <n v="7"/>
    <x v="4"/>
    <n v="31"/>
  </r>
  <r>
    <s v="Matthew White"/>
    <x v="32"/>
    <x v="1"/>
    <x v="0"/>
    <s v="O-"/>
    <x v="2"/>
    <d v="2023-04-30T00:00:00"/>
    <s v="Antonio Campbell"/>
    <s v="Young, Strickland and Lowe"/>
    <n v="25070.819090000001"/>
    <x v="3"/>
    <n v="21172"/>
    <n v="378"/>
    <x v="1"/>
    <d v="2023-05-26T00:00:00"/>
    <s v="Ibuprofen"/>
    <s v="Normal"/>
    <n v="26"/>
    <x v="2"/>
    <s v="ObesityHigh"/>
    <n v="4"/>
    <x v="1"/>
    <n v="30"/>
  </r>
  <r>
    <s v="Darryl Martin"/>
    <x v="49"/>
    <x v="2"/>
    <x v="0"/>
    <s v="O-"/>
    <x v="3"/>
    <d v="2019-09-09T00:00:00"/>
    <s v="Dennis Lee"/>
    <s v="Barajas, Beck and Watts"/>
    <n v="25064.908510000001"/>
    <x v="1"/>
    <n v="19507"/>
    <n v="332"/>
    <x v="0"/>
    <d v="2019-09-11T00:00:00"/>
    <s v="Lipitor"/>
    <s v="Abnormal"/>
    <n v="2"/>
    <x v="0"/>
    <s v="ArthritisLow"/>
    <n v="9"/>
    <x v="2"/>
    <n v="9"/>
  </r>
  <r>
    <s v="Malik Sullivan"/>
    <x v="17"/>
    <x v="0"/>
    <x v="0"/>
    <s v="AB-"/>
    <x v="2"/>
    <d v="2022-03-08T00:00:00"/>
    <s v="Benjamin Mcclain"/>
    <s v="Mccullough-Fowler"/>
    <n v="25044.453089999999"/>
    <x v="1"/>
    <n v="8750"/>
    <n v="230"/>
    <x v="2"/>
    <d v="2022-03-22T00:00:00"/>
    <s v="Penicillin"/>
    <s v="Abnormal"/>
    <n v="14"/>
    <x v="1"/>
    <s v="ObesityMed"/>
    <n v="3"/>
    <x v="0"/>
    <n v="8"/>
  </r>
  <r>
    <s v="Shannon Horton"/>
    <x v="23"/>
    <x v="0"/>
    <x v="0"/>
    <s v="AB-"/>
    <x v="4"/>
    <d v="2023-04-05T00:00:00"/>
    <s v="Mary Lloyd"/>
    <s v="Harrell Inc"/>
    <n v="25007.511200000001"/>
    <x v="0"/>
    <n v="12863"/>
    <n v="175"/>
    <x v="2"/>
    <d v="2023-04-08T00:00:00"/>
    <s v="Penicillin"/>
    <s v="Abnormal"/>
    <n v="3"/>
    <x v="0"/>
    <s v="HypertensionLow"/>
    <n v="4"/>
    <x v="1"/>
    <n v="5"/>
  </r>
  <r>
    <s v="Matthew Carter"/>
    <x v="28"/>
    <x v="1"/>
    <x v="0"/>
    <s v="O+"/>
    <x v="3"/>
    <d v="2022-11-03T00:00:00"/>
    <s v="Karl Bruce"/>
    <s v="Reynolds, Maldonado and Stevens"/>
    <n v="25001.201850000001"/>
    <x v="1"/>
    <n v="26824"/>
    <n v="172"/>
    <x v="0"/>
    <d v="2022-11-13T00:00:00"/>
    <s v="Lipitor"/>
    <s v="Abnormal"/>
    <n v="10"/>
    <x v="1"/>
    <s v="ArthritisMed"/>
    <n v="11"/>
    <x v="0"/>
    <n v="3"/>
  </r>
  <r>
    <s v="Sarah Serrano"/>
    <x v="3"/>
    <x v="2"/>
    <x v="1"/>
    <s v="A-"/>
    <x v="4"/>
    <d v="2020-04-26T00:00:00"/>
    <s v="Clayton Austin"/>
    <s v="Morgan Ltd"/>
    <n v="24999.217540000001"/>
    <x v="0"/>
    <n v="34730"/>
    <n v="159"/>
    <x v="2"/>
    <d v="2020-05-23T00:00:00"/>
    <s v="Paracetamol"/>
    <s v="Abnormal"/>
    <n v="27"/>
    <x v="2"/>
    <s v="HypertensionHigh"/>
    <n v="4"/>
    <x v="3"/>
    <n v="26"/>
  </r>
  <r>
    <s v="David Lara"/>
    <x v="7"/>
    <x v="0"/>
    <x v="0"/>
    <s v="AB-"/>
    <x v="1"/>
    <d v="2023-03-04T00:00:00"/>
    <s v="Brian Ponce"/>
    <s v="Santiago and Sons"/>
    <n v="24989.522290000001"/>
    <x v="1"/>
    <n v="24503"/>
    <n v="194"/>
    <x v="2"/>
    <d v="2023-03-05T00:00:00"/>
    <s v="Paracetamol"/>
    <s v="Inconclusive"/>
    <n v="1"/>
    <x v="0"/>
    <s v="AsthmaLow"/>
    <n v="3"/>
    <x v="1"/>
    <n v="4"/>
  </r>
  <r>
    <s v="Tammy Fowler"/>
    <x v="8"/>
    <x v="1"/>
    <x v="0"/>
    <s v="A-"/>
    <x v="4"/>
    <d v="2019-10-16T00:00:00"/>
    <s v="Andrew Burton Jr."/>
    <s v="Garcia-Moore"/>
    <n v="24987.800149999999"/>
    <x v="4"/>
    <n v="30006"/>
    <n v="414"/>
    <x v="1"/>
    <d v="2019-11-11T00:00:00"/>
    <s v="Aspirin"/>
    <s v="Abnormal"/>
    <n v="26"/>
    <x v="2"/>
    <s v="HypertensionHigh"/>
    <n v="10"/>
    <x v="2"/>
    <n v="16"/>
  </r>
  <r>
    <s v="Charles Johnson"/>
    <x v="2"/>
    <x v="0"/>
    <x v="0"/>
    <s v="B+"/>
    <x v="4"/>
    <d v="2021-10-04T00:00:00"/>
    <s v="Joseph Griffin"/>
    <s v="Stewart Inc"/>
    <n v="24987.630099999998"/>
    <x v="3"/>
    <n v="20051"/>
    <n v="391"/>
    <x v="2"/>
    <d v="2021-10-12T00:00:00"/>
    <s v="Lipitor"/>
    <s v="Inconclusive"/>
    <n v="8"/>
    <x v="0"/>
    <s v="HypertensionLow"/>
    <n v="10"/>
    <x v="4"/>
    <n v="4"/>
  </r>
  <r>
    <s v="Emily Ponce"/>
    <x v="38"/>
    <x v="1"/>
    <x v="0"/>
    <s v="A-"/>
    <x v="5"/>
    <d v="2021-10-14T00:00:00"/>
    <s v="Lisa Rosales"/>
    <s v="Cooper-Thompson"/>
    <n v="24987.149570000001"/>
    <x v="1"/>
    <n v="28462"/>
    <n v="151"/>
    <x v="1"/>
    <d v="2021-11-01T00:00:00"/>
    <s v="Penicillin"/>
    <s v="Inconclusive"/>
    <n v="18"/>
    <x v="1"/>
    <s v="CancerMed"/>
    <n v="10"/>
    <x v="4"/>
    <n v="14"/>
  </r>
  <r>
    <s v="Erin Garcia"/>
    <x v="13"/>
    <x v="0"/>
    <x v="0"/>
    <s v="B+"/>
    <x v="0"/>
    <d v="2023-10-17T00:00:00"/>
    <s v="Eric Burgess"/>
    <s v="Lara-Johnson"/>
    <n v="24987.08023"/>
    <x v="1"/>
    <n v="2775"/>
    <n v="319"/>
    <x v="1"/>
    <d v="2023-11-11T00:00:00"/>
    <s v="Penicillin"/>
    <s v="Normal"/>
    <n v="25"/>
    <x v="2"/>
    <s v="DiabetesHigh"/>
    <n v="10"/>
    <x v="1"/>
    <n v="17"/>
  </r>
  <r>
    <s v="Adam Allen"/>
    <x v="3"/>
    <x v="2"/>
    <x v="0"/>
    <s v="AB-"/>
    <x v="1"/>
    <d v="2023-05-25T00:00:00"/>
    <s v="Julie Thompson"/>
    <s v="Herrera, Roberts and Bryant"/>
    <n v="24984.14876"/>
    <x v="4"/>
    <n v="7765"/>
    <n v="342"/>
    <x v="2"/>
    <d v="2023-06-11T00:00:00"/>
    <s v="Lipitor"/>
    <s v="Inconclusive"/>
    <n v="17"/>
    <x v="1"/>
    <s v="AsthmaMed"/>
    <n v="5"/>
    <x v="1"/>
    <n v="25"/>
  </r>
  <r>
    <s v="Diane Soto"/>
    <x v="2"/>
    <x v="0"/>
    <x v="0"/>
    <s v="AB+"/>
    <x v="4"/>
    <d v="2020-05-24T00:00:00"/>
    <s v="Jose Moran"/>
    <s v="Charles-Flowers"/>
    <n v="24984.117149999998"/>
    <x v="0"/>
    <n v="25186"/>
    <n v="416"/>
    <x v="2"/>
    <d v="2020-06-10T00:00:00"/>
    <s v="Penicillin"/>
    <s v="Abnormal"/>
    <n v="17"/>
    <x v="1"/>
    <s v="HypertensionMed"/>
    <n v="5"/>
    <x v="3"/>
    <n v="24"/>
  </r>
  <r>
    <s v="Todd Strong"/>
    <x v="12"/>
    <x v="0"/>
    <x v="0"/>
    <s v="B-"/>
    <x v="5"/>
    <d v="2021-09-14T00:00:00"/>
    <s v="Jocelyn Zimmerman"/>
    <s v="Hill PLC"/>
    <n v="24965.622100000001"/>
    <x v="1"/>
    <n v="55899"/>
    <n v="381"/>
    <x v="1"/>
    <d v="2021-10-07T00:00:00"/>
    <s v="Penicillin"/>
    <s v="Abnormal"/>
    <n v="23"/>
    <x v="2"/>
    <s v="CancerHigh"/>
    <n v="9"/>
    <x v="4"/>
    <n v="14"/>
  </r>
  <r>
    <s v="Matthew Thompson"/>
    <x v="39"/>
    <x v="0"/>
    <x v="0"/>
    <s v="AB+"/>
    <x v="5"/>
    <d v="2022-01-17T00:00:00"/>
    <s v="Michael Banks"/>
    <s v="Brooks, Wright and Olson"/>
    <n v="24965.015800000001"/>
    <x v="3"/>
    <n v="30911"/>
    <n v="132"/>
    <x v="0"/>
    <d v="2022-01-22T00:00:00"/>
    <s v="Aspirin"/>
    <s v="Abnormal"/>
    <n v="5"/>
    <x v="0"/>
    <s v="CancerLow"/>
    <n v="1"/>
    <x v="0"/>
    <n v="17"/>
  </r>
  <r>
    <s v="Sandra Robinson"/>
    <x v="56"/>
    <x v="2"/>
    <x v="1"/>
    <s v="A-"/>
    <x v="0"/>
    <d v="2018-11-14T00:00:00"/>
    <s v="Stacey Parrish"/>
    <s v="Hill-Barrett"/>
    <n v="24964.899359999999"/>
    <x v="1"/>
    <n v="25144"/>
    <n v="377"/>
    <x v="1"/>
    <d v="2018-11-26T00:00:00"/>
    <s v="Lipitor"/>
    <s v="Normal"/>
    <n v="12"/>
    <x v="1"/>
    <s v="DiabetesMed"/>
    <n v="11"/>
    <x v="5"/>
    <n v="14"/>
  </r>
  <r>
    <s v="Scott Jones"/>
    <x v="48"/>
    <x v="0"/>
    <x v="1"/>
    <s v="B-"/>
    <x v="4"/>
    <d v="2022-06-04T00:00:00"/>
    <s v="Jose Snyder"/>
    <s v="Cruz, Richards and Jensen"/>
    <n v="24960.686679999999"/>
    <x v="3"/>
    <n v="12641"/>
    <n v="284"/>
    <x v="2"/>
    <d v="2022-06-08T00:00:00"/>
    <s v="Aspirin"/>
    <s v="Normal"/>
    <n v="4"/>
    <x v="0"/>
    <s v="HypertensionLow"/>
    <n v="6"/>
    <x v="0"/>
    <n v="4"/>
  </r>
  <r>
    <s v="Frank Olson"/>
    <x v="25"/>
    <x v="1"/>
    <x v="0"/>
    <s v="AB+"/>
    <x v="3"/>
    <d v="2022-09-14T00:00:00"/>
    <s v="Julian Johnson"/>
    <s v="King, Ford and Walsh"/>
    <n v="24950.152709999998"/>
    <x v="4"/>
    <n v="2637"/>
    <n v="110"/>
    <x v="2"/>
    <d v="2022-09-24T00:00:00"/>
    <s v="Ibuprofen"/>
    <s v="Abnormal"/>
    <n v="10"/>
    <x v="1"/>
    <s v="ArthritisMed"/>
    <n v="9"/>
    <x v="0"/>
    <n v="14"/>
  </r>
  <r>
    <s v="Jessica Fox"/>
    <x v="52"/>
    <x v="0"/>
    <x v="0"/>
    <s v="AB+"/>
    <x v="0"/>
    <d v="2023-07-02T00:00:00"/>
    <s v="Travis Peterson"/>
    <s v="Wallace and Sons"/>
    <n v="24949.38582"/>
    <x v="4"/>
    <n v="31390"/>
    <n v="425"/>
    <x v="0"/>
    <d v="2023-07-13T00:00:00"/>
    <s v="Paracetamol"/>
    <s v="Normal"/>
    <n v="11"/>
    <x v="1"/>
    <s v="DiabetesMed"/>
    <n v="7"/>
    <x v="1"/>
    <n v="2"/>
  </r>
  <r>
    <s v="Jose Henderson"/>
    <x v="37"/>
    <x v="3"/>
    <x v="1"/>
    <s v="AB+"/>
    <x v="1"/>
    <d v="2020-12-16T00:00:00"/>
    <s v="Chad Mendez"/>
    <s v="Stevenson-Thompson"/>
    <n v="24947.226790000001"/>
    <x v="1"/>
    <n v="25617"/>
    <n v="342"/>
    <x v="1"/>
    <d v="2020-12-17T00:00:00"/>
    <s v="Aspirin"/>
    <s v="Normal"/>
    <n v="1"/>
    <x v="0"/>
    <s v="AsthmaLow"/>
    <n v="12"/>
    <x v="3"/>
    <n v="16"/>
  </r>
  <r>
    <s v="Laura Taylor"/>
    <x v="26"/>
    <x v="0"/>
    <x v="0"/>
    <s v="O+"/>
    <x v="4"/>
    <d v="2022-03-12T00:00:00"/>
    <s v="Janice Wallace"/>
    <s v="Maldonado Ltd"/>
    <n v="24946.999950000001"/>
    <x v="3"/>
    <n v="28321"/>
    <n v="251"/>
    <x v="1"/>
    <d v="2022-03-25T00:00:00"/>
    <s v="Paracetamol"/>
    <s v="Inconclusive"/>
    <n v="13"/>
    <x v="1"/>
    <s v="HypertensionMed"/>
    <n v="3"/>
    <x v="0"/>
    <n v="12"/>
  </r>
  <r>
    <s v="Jamie Clark"/>
    <x v="36"/>
    <x v="0"/>
    <x v="0"/>
    <s v="AB+"/>
    <x v="2"/>
    <d v="2020-06-23T00:00:00"/>
    <s v="Amanda Walker"/>
    <s v="Alexander-Tran"/>
    <n v="24945.306710000001"/>
    <x v="1"/>
    <n v="20505"/>
    <n v="103"/>
    <x v="0"/>
    <d v="2020-07-08T00:00:00"/>
    <s v="Lipitor"/>
    <s v="Abnormal"/>
    <n v="15"/>
    <x v="1"/>
    <s v="ObesityMed"/>
    <n v="6"/>
    <x v="3"/>
    <n v="23"/>
  </r>
  <r>
    <s v="Julie Patterson"/>
    <x v="38"/>
    <x v="1"/>
    <x v="1"/>
    <s v="A+"/>
    <x v="2"/>
    <d v="2021-12-24T00:00:00"/>
    <s v="Lisa Taylor"/>
    <s v="Bradley, Jones and Garza"/>
    <n v="24938.94932"/>
    <x v="4"/>
    <n v="16026"/>
    <n v="179"/>
    <x v="0"/>
    <d v="2021-12-28T00:00:00"/>
    <s v="Penicillin"/>
    <s v="Inconclusive"/>
    <n v="4"/>
    <x v="0"/>
    <s v="ObesityLow"/>
    <n v="12"/>
    <x v="4"/>
    <n v="24"/>
  </r>
  <r>
    <s v="Allison Frederick"/>
    <x v="26"/>
    <x v="0"/>
    <x v="1"/>
    <s v="A+"/>
    <x v="5"/>
    <d v="2023-08-10T00:00:00"/>
    <s v="Michelle Anderson"/>
    <s v="Hawkins-Doyle"/>
    <n v="24937.311109999999"/>
    <x v="2"/>
    <n v="75184"/>
    <n v="472"/>
    <x v="0"/>
    <d v="2023-09-02T00:00:00"/>
    <s v="Paracetamol"/>
    <s v="Abnormal"/>
    <n v="23"/>
    <x v="2"/>
    <s v="CancerHigh"/>
    <n v="8"/>
    <x v="1"/>
    <n v="10"/>
  </r>
  <r>
    <s v="Jill Rosario"/>
    <x v="23"/>
    <x v="0"/>
    <x v="0"/>
    <s v="A-"/>
    <x v="0"/>
    <d v="2019-01-10T00:00:00"/>
    <s v="Ricky Nguyen"/>
    <s v="Beck, Green and Johnson"/>
    <n v="24936.29204"/>
    <x v="2"/>
    <n v="39799"/>
    <n v="214"/>
    <x v="1"/>
    <d v="2019-01-18T00:00:00"/>
    <s v="Penicillin"/>
    <s v="Inconclusive"/>
    <n v="8"/>
    <x v="0"/>
    <s v="DiabetesLow"/>
    <n v="1"/>
    <x v="2"/>
    <n v="10"/>
  </r>
  <r>
    <s v="Jennifer Robles"/>
    <x v="34"/>
    <x v="2"/>
    <x v="0"/>
    <s v="B+"/>
    <x v="4"/>
    <d v="2020-01-22T00:00:00"/>
    <s v="Vicki Williams"/>
    <s v="Frost, Jordan and Davies"/>
    <n v="24927.228739999999"/>
    <x v="3"/>
    <n v="23181"/>
    <n v="224"/>
    <x v="2"/>
    <d v="2020-01-24T00:00:00"/>
    <s v="Lipitor"/>
    <s v="Abnormal"/>
    <n v="2"/>
    <x v="0"/>
    <s v="HypertensionLow"/>
    <n v="1"/>
    <x v="3"/>
    <n v="22"/>
  </r>
  <r>
    <s v="Rebekah Cherry"/>
    <x v="34"/>
    <x v="2"/>
    <x v="1"/>
    <s v="AB-"/>
    <x v="4"/>
    <d v="2021-03-10T00:00:00"/>
    <s v="Christian Roberts"/>
    <s v="Williamson, Guerrero and Walters"/>
    <n v="24919.620770000001"/>
    <x v="0"/>
    <n v="20392"/>
    <n v="343"/>
    <x v="2"/>
    <d v="2021-03-25T00:00:00"/>
    <s v="Ibuprofen"/>
    <s v="Abnormal"/>
    <n v="15"/>
    <x v="1"/>
    <s v="HypertensionMed"/>
    <n v="3"/>
    <x v="4"/>
    <n v="10"/>
  </r>
  <r>
    <s v="George Houston"/>
    <x v="25"/>
    <x v="1"/>
    <x v="0"/>
    <s v="A-"/>
    <x v="5"/>
    <d v="2020-10-04T00:00:00"/>
    <s v="Amanda Rush"/>
    <s v="Brown Ltd"/>
    <n v="24914.618729999998"/>
    <x v="4"/>
    <n v="49782"/>
    <n v="480"/>
    <x v="0"/>
    <d v="2020-10-06T00:00:00"/>
    <s v="Lipitor"/>
    <s v="Normal"/>
    <n v="2"/>
    <x v="0"/>
    <s v="CancerLow"/>
    <n v="10"/>
    <x v="3"/>
    <n v="4"/>
  </r>
  <r>
    <s v="Chelsea Johnson"/>
    <x v="36"/>
    <x v="0"/>
    <x v="1"/>
    <s v="B+"/>
    <x v="4"/>
    <d v="2022-08-21T00:00:00"/>
    <s v="Jimmy Smith"/>
    <s v="Forbes, Taylor and Moreno"/>
    <n v="24905.752700000001"/>
    <x v="4"/>
    <n v="8250"/>
    <n v="210"/>
    <x v="0"/>
    <d v="2022-08-21T00:00:00"/>
    <s v="Penicillin"/>
    <s v="Abnormal"/>
    <n v="0"/>
    <x v="0"/>
    <s v="HypertensionLow"/>
    <n v="8"/>
    <x v="0"/>
    <n v="21"/>
  </r>
  <r>
    <s v="Danielle Anthony"/>
    <x v="64"/>
    <x v="3"/>
    <x v="1"/>
    <s v="A+"/>
    <x v="5"/>
    <d v="2021-07-05T00:00:00"/>
    <s v="Alicia Duffy"/>
    <s v="Stewart, Cochran and Bennett"/>
    <n v="24902.254140000001"/>
    <x v="3"/>
    <n v="3297"/>
    <n v="266"/>
    <x v="0"/>
    <d v="2021-07-09T00:00:00"/>
    <s v="Paracetamol"/>
    <s v="Abnormal"/>
    <n v="4"/>
    <x v="0"/>
    <s v="CancerLow"/>
    <n v="7"/>
    <x v="4"/>
    <n v="5"/>
  </r>
  <r>
    <s v="Wesley Johnson"/>
    <x v="22"/>
    <x v="0"/>
    <x v="0"/>
    <s v="B-"/>
    <x v="2"/>
    <d v="2022-09-16T00:00:00"/>
    <s v="Julia Harper"/>
    <s v="Padilla, Mcguire and Harrell"/>
    <n v="24885.155309999998"/>
    <x v="3"/>
    <n v="977"/>
    <n v="395"/>
    <x v="0"/>
    <d v="2022-09-19T00:00:00"/>
    <s v="Lipitor"/>
    <s v="Normal"/>
    <n v="3"/>
    <x v="0"/>
    <s v="ObesityLow"/>
    <n v="9"/>
    <x v="0"/>
    <n v="16"/>
  </r>
  <r>
    <s v="Patricia Harris"/>
    <x v="40"/>
    <x v="1"/>
    <x v="0"/>
    <s v="AB-"/>
    <x v="1"/>
    <d v="2018-12-24T00:00:00"/>
    <s v="Kenneth Rogers"/>
    <s v="Cruz, Arellano and Mcdaniel"/>
    <n v="24885.131170000001"/>
    <x v="3"/>
    <n v="14603"/>
    <n v="247"/>
    <x v="2"/>
    <d v="2019-01-13T00:00:00"/>
    <s v="Paracetamol"/>
    <s v="Normal"/>
    <n v="20"/>
    <x v="2"/>
    <s v="AsthmaHigh"/>
    <n v="12"/>
    <x v="5"/>
    <n v="24"/>
  </r>
  <r>
    <s v="Erica Walker"/>
    <x v="1"/>
    <x v="1"/>
    <x v="1"/>
    <s v="B-"/>
    <x v="4"/>
    <d v="2020-07-31T00:00:00"/>
    <s v="Kathleen Richmond"/>
    <s v="Scott and Sons"/>
    <n v="24882.265459999999"/>
    <x v="2"/>
    <n v="33520"/>
    <n v="442"/>
    <x v="1"/>
    <d v="2020-08-28T00:00:00"/>
    <s v="Penicillin"/>
    <s v="Inconclusive"/>
    <n v="28"/>
    <x v="2"/>
    <s v="HypertensionHigh"/>
    <n v="7"/>
    <x v="3"/>
    <n v="31"/>
  </r>
  <r>
    <s v="Angel Dennis"/>
    <x v="65"/>
    <x v="0"/>
    <x v="0"/>
    <s v="A-"/>
    <x v="0"/>
    <d v="2021-02-25T00:00:00"/>
    <s v="Gary George"/>
    <s v="Thompson Inc"/>
    <n v="24881.920910000001"/>
    <x v="2"/>
    <n v="12864"/>
    <n v="128"/>
    <x v="2"/>
    <d v="2021-03-12T00:00:00"/>
    <s v="Lipitor"/>
    <s v="Abnormal"/>
    <n v="15"/>
    <x v="1"/>
    <s v="DiabetesMed"/>
    <n v="2"/>
    <x v="4"/>
    <n v="25"/>
  </r>
  <r>
    <s v="Wanda Gilbert"/>
    <x v="41"/>
    <x v="2"/>
    <x v="0"/>
    <s v="A+"/>
    <x v="3"/>
    <d v="2021-02-17T00:00:00"/>
    <s v="Bob Hall"/>
    <s v="West Inc"/>
    <n v="24879.441169999998"/>
    <x v="1"/>
    <n v="4776"/>
    <n v="324"/>
    <x v="2"/>
    <d v="2021-02-27T00:00:00"/>
    <s v="Penicillin"/>
    <s v="Inconclusive"/>
    <n v="10"/>
    <x v="1"/>
    <s v="ArthritisMed"/>
    <n v="2"/>
    <x v="4"/>
    <n v="17"/>
  </r>
  <r>
    <s v="Mrs. Karen Garza"/>
    <x v="60"/>
    <x v="1"/>
    <x v="0"/>
    <s v="O+"/>
    <x v="5"/>
    <d v="2022-06-14T00:00:00"/>
    <s v="Thomas Walsh"/>
    <s v="Gonzalez and Sons"/>
    <n v="24879.051329999998"/>
    <x v="2"/>
    <n v="77634"/>
    <n v="137"/>
    <x v="1"/>
    <d v="2022-06-21T00:00:00"/>
    <s v="Ibuprofen"/>
    <s v="Normal"/>
    <n v="7"/>
    <x v="0"/>
    <s v="CancerLow"/>
    <n v="6"/>
    <x v="0"/>
    <n v="14"/>
  </r>
  <r>
    <s v="Austin Harrison"/>
    <x v="55"/>
    <x v="1"/>
    <x v="0"/>
    <s v="A-"/>
    <x v="2"/>
    <d v="2023-07-15T00:00:00"/>
    <s v="Karen Castro"/>
    <s v="Ramirez, Harris and Craig"/>
    <n v="24878.03846"/>
    <x v="2"/>
    <n v="4527"/>
    <n v="283"/>
    <x v="1"/>
    <d v="2023-07-26T00:00:00"/>
    <s v="Ibuprofen"/>
    <s v="Inconclusive"/>
    <n v="11"/>
    <x v="1"/>
    <s v="ObesityMed"/>
    <n v="7"/>
    <x v="1"/>
    <n v="15"/>
  </r>
  <r>
    <s v="Emily Maddox"/>
    <x v="41"/>
    <x v="2"/>
    <x v="1"/>
    <s v="B+"/>
    <x v="4"/>
    <d v="2020-06-24T00:00:00"/>
    <s v="Paula Murray"/>
    <s v="Collins Ltd"/>
    <n v="24875.784780000002"/>
    <x v="0"/>
    <n v="16100"/>
    <n v="225"/>
    <x v="0"/>
    <d v="2020-06-30T00:00:00"/>
    <s v="Ibuprofen"/>
    <s v="Normal"/>
    <n v="6"/>
    <x v="0"/>
    <s v="HypertensionLow"/>
    <n v="6"/>
    <x v="3"/>
    <n v="24"/>
  </r>
  <r>
    <s v="Sara Pineda"/>
    <x v="4"/>
    <x v="2"/>
    <x v="1"/>
    <s v="A+"/>
    <x v="4"/>
    <d v="2022-02-21T00:00:00"/>
    <s v="Kimberly Reed"/>
    <s v="Fuller, Potter and Lutz"/>
    <n v="24866.43735"/>
    <x v="1"/>
    <n v="32034"/>
    <n v="417"/>
    <x v="2"/>
    <d v="2022-02-27T00:00:00"/>
    <s v="Penicillin"/>
    <s v="Inconclusive"/>
    <n v="6"/>
    <x v="0"/>
    <s v="HypertensionLow"/>
    <n v="2"/>
    <x v="0"/>
    <n v="21"/>
  </r>
  <r>
    <s v="Mariah Weaver"/>
    <x v="1"/>
    <x v="1"/>
    <x v="0"/>
    <s v="A-"/>
    <x v="2"/>
    <d v="2021-09-14T00:00:00"/>
    <s v="Alexis Carpenter"/>
    <s v="Boyer-Torres"/>
    <n v="24865.74712"/>
    <x v="0"/>
    <n v="1988"/>
    <n v="444"/>
    <x v="1"/>
    <d v="2021-10-13T00:00:00"/>
    <s v="Aspirin"/>
    <s v="Abnormal"/>
    <n v="29"/>
    <x v="2"/>
    <s v="ObesityHigh"/>
    <n v="9"/>
    <x v="4"/>
    <n v="14"/>
  </r>
  <r>
    <s v="Brian Tate"/>
    <x v="9"/>
    <x v="1"/>
    <x v="1"/>
    <s v="AB-"/>
    <x v="4"/>
    <d v="2019-09-14T00:00:00"/>
    <s v="Sharon Harrell"/>
    <s v="Preston, Brown and Morgan"/>
    <n v="24864.794030000001"/>
    <x v="1"/>
    <n v="23418"/>
    <n v="244"/>
    <x v="1"/>
    <d v="2019-09-24T00:00:00"/>
    <s v="Aspirin"/>
    <s v="Inconclusive"/>
    <n v="10"/>
    <x v="1"/>
    <s v="HypertensionMed"/>
    <n v="9"/>
    <x v="2"/>
    <n v="14"/>
  </r>
  <r>
    <s v="Juan Diaz"/>
    <x v="9"/>
    <x v="1"/>
    <x v="0"/>
    <s v="AB+"/>
    <x v="3"/>
    <d v="2023-04-16T00:00:00"/>
    <s v="Misty Parker"/>
    <s v="Scott PLC"/>
    <n v="24864.34691"/>
    <x v="0"/>
    <n v="28882"/>
    <n v="178"/>
    <x v="0"/>
    <d v="2023-04-19T00:00:00"/>
    <s v="Paracetamol"/>
    <s v="Abnormal"/>
    <n v="3"/>
    <x v="0"/>
    <s v="ArthritisLow"/>
    <n v="4"/>
    <x v="1"/>
    <n v="16"/>
  </r>
  <r>
    <s v="Shelby Snyder"/>
    <x v="47"/>
    <x v="0"/>
    <x v="1"/>
    <s v="AB-"/>
    <x v="4"/>
    <d v="2021-04-10T00:00:00"/>
    <s v="Wendy Soto"/>
    <s v="Munoz, Fletcher and Pace"/>
    <n v="24857.632269999998"/>
    <x v="2"/>
    <n v="11219"/>
    <n v="230"/>
    <x v="2"/>
    <d v="2021-04-14T00:00:00"/>
    <s v="Penicillin"/>
    <s v="Normal"/>
    <n v="4"/>
    <x v="0"/>
    <s v="HypertensionLow"/>
    <n v="4"/>
    <x v="4"/>
    <n v="10"/>
  </r>
  <r>
    <s v="Edward Jones"/>
    <x v="50"/>
    <x v="3"/>
    <x v="1"/>
    <s v="A+"/>
    <x v="4"/>
    <d v="2020-11-02T00:00:00"/>
    <s v="Andrew Smith"/>
    <s v="Miles, Barnett and Proctor"/>
    <n v="24856.126980000001"/>
    <x v="1"/>
    <n v="11804"/>
    <n v="455"/>
    <x v="2"/>
    <d v="2020-11-12T00:00:00"/>
    <s v="Lipitor"/>
    <s v="Inconclusive"/>
    <n v="10"/>
    <x v="1"/>
    <s v="HypertensionMed"/>
    <n v="11"/>
    <x v="3"/>
    <n v="2"/>
  </r>
  <r>
    <s v="Paul Graham"/>
    <x v="25"/>
    <x v="1"/>
    <x v="1"/>
    <s v="A+"/>
    <x v="4"/>
    <d v="2020-03-30T00:00:00"/>
    <s v="Mary Hood DVM"/>
    <s v="Cline-Johnson"/>
    <n v="24850.683000000001"/>
    <x v="0"/>
    <n v="33737"/>
    <n v="220"/>
    <x v="0"/>
    <d v="2020-04-01T00:00:00"/>
    <s v="Paracetamol"/>
    <s v="Abnormal"/>
    <n v="2"/>
    <x v="0"/>
    <s v="HypertensionLow"/>
    <n v="3"/>
    <x v="3"/>
    <n v="30"/>
  </r>
  <r>
    <s v="Cheryl Smith"/>
    <x v="35"/>
    <x v="0"/>
    <x v="0"/>
    <s v="A+"/>
    <x v="2"/>
    <d v="2019-09-17T00:00:00"/>
    <s v="Lawrence Chavez"/>
    <s v="Jones, Peterson and Roberson"/>
    <n v="24849.96127"/>
    <x v="0"/>
    <n v="3669"/>
    <n v="409"/>
    <x v="2"/>
    <d v="2019-10-07T00:00:00"/>
    <s v="Aspirin"/>
    <s v="Abnormal"/>
    <n v="20"/>
    <x v="2"/>
    <s v="ObesityHigh"/>
    <n v="9"/>
    <x v="2"/>
    <n v="17"/>
  </r>
  <r>
    <s v="Pamela Lewis"/>
    <x v="51"/>
    <x v="0"/>
    <x v="0"/>
    <s v="O+"/>
    <x v="1"/>
    <d v="2019-02-01T00:00:00"/>
    <s v="Samantha Colon"/>
    <s v="Carter PLC"/>
    <n v="24849.90394"/>
    <x v="3"/>
    <n v="20068"/>
    <n v="412"/>
    <x v="0"/>
    <d v="2019-02-17T00:00:00"/>
    <s v="Ibuprofen"/>
    <s v="Normal"/>
    <n v="16"/>
    <x v="1"/>
    <s v="AsthmaMed"/>
    <n v="2"/>
    <x v="2"/>
    <n v="1"/>
  </r>
  <r>
    <s v="Megan Davis"/>
    <x v="59"/>
    <x v="0"/>
    <x v="1"/>
    <s v="A-"/>
    <x v="4"/>
    <d v="2021-09-04T00:00:00"/>
    <s v="Mark Thomas"/>
    <s v="Harris-Smith"/>
    <n v="24845.831330000001"/>
    <x v="0"/>
    <n v="29039"/>
    <n v="294"/>
    <x v="2"/>
    <d v="2021-09-19T00:00:00"/>
    <s v="Lipitor"/>
    <s v="Normal"/>
    <n v="15"/>
    <x v="1"/>
    <s v="HypertensionMed"/>
    <n v="9"/>
    <x v="4"/>
    <n v="4"/>
  </r>
  <r>
    <s v="Mary Owens"/>
    <x v="55"/>
    <x v="1"/>
    <x v="0"/>
    <s v="B+"/>
    <x v="1"/>
    <d v="2020-11-16T00:00:00"/>
    <s v="Richard Gilbert DDS"/>
    <s v="Walker-Hill"/>
    <n v="24843.183870000001"/>
    <x v="3"/>
    <n v="15140"/>
    <n v="455"/>
    <x v="1"/>
    <d v="2020-11-26T00:00:00"/>
    <s v="Penicillin"/>
    <s v="Abnormal"/>
    <n v="10"/>
    <x v="1"/>
    <s v="AsthmaMed"/>
    <n v="11"/>
    <x v="3"/>
    <n v="16"/>
  </r>
  <r>
    <s v="Whitney Stewart"/>
    <x v="56"/>
    <x v="2"/>
    <x v="1"/>
    <s v="A+"/>
    <x v="4"/>
    <d v="2020-01-05T00:00:00"/>
    <s v="Melissa Jackson"/>
    <s v="Doyle Ltd"/>
    <n v="24838.213660000001"/>
    <x v="3"/>
    <n v="22136"/>
    <n v="481"/>
    <x v="0"/>
    <d v="2020-01-17T00:00:00"/>
    <s v="Ibuprofen"/>
    <s v="Abnormal"/>
    <n v="12"/>
    <x v="1"/>
    <s v="HypertensionMed"/>
    <n v="1"/>
    <x v="3"/>
    <n v="5"/>
  </r>
  <r>
    <s v="Howard Hayes"/>
    <x v="12"/>
    <x v="0"/>
    <x v="1"/>
    <s v="A-"/>
    <x v="4"/>
    <d v="2023-04-04T00:00:00"/>
    <s v="Jonathan Harris"/>
    <s v="Stevens-Chan"/>
    <n v="24837.23301"/>
    <x v="0"/>
    <n v="4034"/>
    <n v="416"/>
    <x v="0"/>
    <d v="2023-04-18T00:00:00"/>
    <s v="Aspirin"/>
    <s v="Inconclusive"/>
    <n v="14"/>
    <x v="1"/>
    <s v="HypertensionMed"/>
    <n v="4"/>
    <x v="1"/>
    <n v="4"/>
  </r>
  <r>
    <s v="Mr. James Coleman DDS"/>
    <x v="38"/>
    <x v="1"/>
    <x v="0"/>
    <s v="O-"/>
    <x v="4"/>
    <d v="2022-12-24T00:00:00"/>
    <s v="Nicholas Hart"/>
    <s v="Carter, Smith and Miller"/>
    <n v="24835.62326"/>
    <x v="2"/>
    <n v="19654"/>
    <n v="188"/>
    <x v="2"/>
    <d v="2023-01-13T00:00:00"/>
    <s v="Aspirin"/>
    <s v="Inconclusive"/>
    <n v="20"/>
    <x v="2"/>
    <s v="HypertensionHigh"/>
    <n v="12"/>
    <x v="0"/>
    <n v="24"/>
  </r>
  <r>
    <s v="Vincent Middleton"/>
    <x v="23"/>
    <x v="0"/>
    <x v="0"/>
    <s v="O-"/>
    <x v="0"/>
    <d v="2021-06-14T00:00:00"/>
    <s v="John Hall"/>
    <s v="Bennett, Ramsey and Phillips"/>
    <n v="24834.280569999999"/>
    <x v="0"/>
    <n v="30309"/>
    <n v="128"/>
    <x v="2"/>
    <d v="2021-06-19T00:00:00"/>
    <s v="Penicillin"/>
    <s v="Abnormal"/>
    <n v="5"/>
    <x v="0"/>
    <s v="DiabetesLow"/>
    <n v="6"/>
    <x v="4"/>
    <n v="14"/>
  </r>
  <r>
    <s v="Heather Stein"/>
    <x v="63"/>
    <x v="2"/>
    <x v="1"/>
    <s v="O-"/>
    <x v="4"/>
    <d v="2019-06-06T00:00:00"/>
    <s v="Heather Frye"/>
    <s v="Mccann-Werner"/>
    <n v="24828.909019999999"/>
    <x v="2"/>
    <n v="33170"/>
    <n v="228"/>
    <x v="2"/>
    <d v="2019-06-17T00:00:00"/>
    <s v="Aspirin"/>
    <s v="Normal"/>
    <n v="11"/>
    <x v="1"/>
    <s v="HypertensionMed"/>
    <n v="6"/>
    <x v="2"/>
    <n v="6"/>
  </r>
  <r>
    <s v="Jacob Morrison"/>
    <x v="35"/>
    <x v="0"/>
    <x v="0"/>
    <s v="B+"/>
    <x v="3"/>
    <d v="2019-08-20T00:00:00"/>
    <s v="Michael Arnold"/>
    <s v="Rose-Smith"/>
    <n v="24828.284210000002"/>
    <x v="1"/>
    <n v="13057"/>
    <n v="280"/>
    <x v="0"/>
    <d v="2019-08-22T00:00:00"/>
    <s v="Penicillin"/>
    <s v="Inconclusive"/>
    <n v="2"/>
    <x v="0"/>
    <s v="ArthritisLow"/>
    <n v="8"/>
    <x v="2"/>
    <n v="20"/>
  </r>
  <r>
    <s v="Joanna Schmidt"/>
    <x v="27"/>
    <x v="0"/>
    <x v="0"/>
    <s v="B-"/>
    <x v="2"/>
    <d v="2022-09-21T00:00:00"/>
    <s v="Debra Crawford"/>
    <s v="Garza and Sons"/>
    <n v="24818.765050000002"/>
    <x v="3"/>
    <n v="22932"/>
    <n v="173"/>
    <x v="1"/>
    <d v="2022-10-08T00:00:00"/>
    <s v="Aspirin"/>
    <s v="Inconclusive"/>
    <n v="17"/>
    <x v="1"/>
    <s v="ObesityMed"/>
    <n v="9"/>
    <x v="0"/>
    <n v="21"/>
  </r>
  <r>
    <s v="Jessica Herrera"/>
    <x v="51"/>
    <x v="0"/>
    <x v="0"/>
    <s v="A+"/>
    <x v="5"/>
    <d v="2021-03-16T00:00:00"/>
    <s v="Alicia Quinn"/>
    <s v="Butler-Small"/>
    <n v="24817.07488"/>
    <x v="0"/>
    <n v="50735"/>
    <n v="331"/>
    <x v="1"/>
    <d v="2021-03-28T00:00:00"/>
    <s v="Lipitor"/>
    <s v="Abnormal"/>
    <n v="12"/>
    <x v="1"/>
    <s v="CancerMed"/>
    <n v="3"/>
    <x v="4"/>
    <n v="16"/>
  </r>
  <r>
    <s v="Gary Rivera"/>
    <x v="20"/>
    <x v="2"/>
    <x v="0"/>
    <s v="O-"/>
    <x v="4"/>
    <d v="2019-02-07T00:00:00"/>
    <s v="Sherry Young"/>
    <s v="Ward LLC"/>
    <n v="24812.60296"/>
    <x v="0"/>
    <n v="7716"/>
    <n v="426"/>
    <x v="0"/>
    <d v="2019-03-02T00:00:00"/>
    <s v="Aspirin"/>
    <s v="Abnormal"/>
    <n v="23"/>
    <x v="2"/>
    <s v="HypertensionHigh"/>
    <n v="2"/>
    <x v="2"/>
    <n v="7"/>
  </r>
  <r>
    <s v="Phillip Knight"/>
    <x v="56"/>
    <x v="2"/>
    <x v="0"/>
    <s v="A+"/>
    <x v="0"/>
    <d v="2022-07-08T00:00:00"/>
    <s v="Jerry Jarvis"/>
    <s v="Johnson Ltd"/>
    <n v="24810.8704"/>
    <x v="0"/>
    <n v="14583"/>
    <n v="358"/>
    <x v="1"/>
    <d v="2022-07-09T00:00:00"/>
    <s v="Ibuprofen"/>
    <s v="Normal"/>
    <n v="1"/>
    <x v="0"/>
    <s v="DiabetesLow"/>
    <n v="7"/>
    <x v="0"/>
    <n v="8"/>
  </r>
  <r>
    <s v="Alison Jones"/>
    <x v="31"/>
    <x v="2"/>
    <x v="0"/>
    <s v="B+"/>
    <x v="0"/>
    <d v="2021-01-16T00:00:00"/>
    <s v="Adam Bailey"/>
    <s v="Brooks, Meyer and Lee"/>
    <n v="24809.931270000001"/>
    <x v="2"/>
    <n v="46741"/>
    <n v="178"/>
    <x v="1"/>
    <d v="2021-02-12T00:00:00"/>
    <s v="Penicillin"/>
    <s v="Inconclusive"/>
    <n v="27"/>
    <x v="2"/>
    <s v="DiabetesHigh"/>
    <n v="1"/>
    <x v="4"/>
    <n v="16"/>
  </r>
  <r>
    <s v="Kyle Smith"/>
    <x v="5"/>
    <x v="2"/>
    <x v="0"/>
    <s v="AB-"/>
    <x v="3"/>
    <d v="2019-08-17T00:00:00"/>
    <s v="Brian Lewis"/>
    <s v="Williams, Holt and Baker"/>
    <n v="24808.665799999999"/>
    <x v="3"/>
    <n v="38360"/>
    <n v="283"/>
    <x v="1"/>
    <d v="2019-08-28T00:00:00"/>
    <s v="Aspirin"/>
    <s v="Normal"/>
    <n v="11"/>
    <x v="1"/>
    <s v="ArthritisMed"/>
    <n v="8"/>
    <x v="2"/>
    <n v="17"/>
  </r>
  <r>
    <s v="Jo Ramirez"/>
    <x v="19"/>
    <x v="0"/>
    <x v="1"/>
    <s v="AB+"/>
    <x v="5"/>
    <d v="2020-07-23T00:00:00"/>
    <s v="Jacob Gregory"/>
    <s v="Pennington-Dunn"/>
    <n v="24806.783449999999"/>
    <x v="2"/>
    <n v="61388"/>
    <n v="296"/>
    <x v="0"/>
    <d v="2020-08-11T00:00:00"/>
    <s v="Ibuprofen"/>
    <s v="Inconclusive"/>
    <n v="19"/>
    <x v="1"/>
    <s v="CancerMed"/>
    <n v="7"/>
    <x v="3"/>
    <n v="23"/>
  </r>
  <r>
    <s v="David Mckenzie"/>
    <x v="14"/>
    <x v="0"/>
    <x v="1"/>
    <s v="B-"/>
    <x v="4"/>
    <d v="2022-04-05T00:00:00"/>
    <s v="Jacob Ramos"/>
    <s v="Johnson Ltd"/>
    <n v="24805.501380000002"/>
    <x v="0"/>
    <n v="20199"/>
    <n v="376"/>
    <x v="0"/>
    <d v="2022-04-06T00:00:00"/>
    <s v="Lipitor"/>
    <s v="Inconclusive"/>
    <n v="1"/>
    <x v="0"/>
    <s v="HypertensionLow"/>
    <n v="4"/>
    <x v="0"/>
    <n v="5"/>
  </r>
  <r>
    <s v="Mr. Bobby Johnson"/>
    <x v="6"/>
    <x v="0"/>
    <x v="1"/>
    <s v="A+"/>
    <x v="3"/>
    <d v="2021-04-24T00:00:00"/>
    <s v="Brandon Johnson"/>
    <s v="Vang, Wells and Morton"/>
    <n v="24803.76038"/>
    <x v="2"/>
    <n v="36997"/>
    <n v="265"/>
    <x v="0"/>
    <d v="2021-05-07T00:00:00"/>
    <s v="Aspirin"/>
    <s v="Abnormal"/>
    <n v="13"/>
    <x v="1"/>
    <s v="ArthritisMed"/>
    <n v="4"/>
    <x v="4"/>
    <n v="24"/>
  </r>
  <r>
    <s v="Elizabeth Ramirez"/>
    <x v="41"/>
    <x v="2"/>
    <x v="1"/>
    <s v="A+"/>
    <x v="4"/>
    <d v="2021-09-05T00:00:00"/>
    <s v="Michael Cruz"/>
    <s v="Allen-Smith"/>
    <n v="24802.524809999999"/>
    <x v="2"/>
    <n v="13729"/>
    <n v="126"/>
    <x v="2"/>
    <d v="2021-09-07T00:00:00"/>
    <s v="Ibuprofen"/>
    <s v="Normal"/>
    <n v="2"/>
    <x v="0"/>
    <s v="HypertensionLow"/>
    <n v="9"/>
    <x v="4"/>
    <n v="5"/>
  </r>
  <r>
    <s v="Kelly Shaw"/>
    <x v="43"/>
    <x v="1"/>
    <x v="1"/>
    <s v="AB-"/>
    <x v="4"/>
    <d v="2020-12-19T00:00:00"/>
    <s v="Jason Austin"/>
    <s v="Mcclain-Smith"/>
    <n v="24800.1908"/>
    <x v="4"/>
    <n v="7349"/>
    <n v="198"/>
    <x v="2"/>
    <d v="2021-01-10T00:00:00"/>
    <s v="Penicillin"/>
    <s v="Abnormal"/>
    <n v="22"/>
    <x v="2"/>
    <s v="HypertensionHigh"/>
    <n v="12"/>
    <x v="3"/>
    <n v="19"/>
  </r>
  <r>
    <s v="Kathleen Lee"/>
    <x v="15"/>
    <x v="1"/>
    <x v="0"/>
    <s v="B+"/>
    <x v="2"/>
    <d v="2023-09-14T00:00:00"/>
    <s v="David Wagner"/>
    <s v="Lozano, Burke and Deleon"/>
    <n v="24795.746309999999"/>
    <x v="1"/>
    <n v="8818"/>
    <n v="218"/>
    <x v="1"/>
    <d v="2023-10-14T00:00:00"/>
    <s v="Aspirin"/>
    <s v="Abnormal"/>
    <n v="30"/>
    <x v="2"/>
    <s v="ObesityHigh"/>
    <n v="9"/>
    <x v="1"/>
    <n v="14"/>
  </r>
  <r>
    <s v="Elizabeth Baldwin"/>
    <x v="28"/>
    <x v="1"/>
    <x v="1"/>
    <s v="A+"/>
    <x v="5"/>
    <d v="2021-12-16T00:00:00"/>
    <s v="Alicia Henry"/>
    <s v="Lang-Patel"/>
    <n v="24784.004280000001"/>
    <x v="3"/>
    <n v="79079"/>
    <n v="257"/>
    <x v="1"/>
    <d v="2022-01-03T00:00:00"/>
    <s v="Aspirin"/>
    <s v="Normal"/>
    <n v="18"/>
    <x v="1"/>
    <s v="CancerMed"/>
    <n v="12"/>
    <x v="4"/>
    <n v="16"/>
  </r>
  <r>
    <s v="Robert Morales"/>
    <x v="38"/>
    <x v="1"/>
    <x v="1"/>
    <s v="O-"/>
    <x v="5"/>
    <d v="2022-07-24T00:00:00"/>
    <s v="Terri Solomon"/>
    <s v="Meadows Ltd"/>
    <n v="24781.84953"/>
    <x v="3"/>
    <n v="65106"/>
    <n v="301"/>
    <x v="1"/>
    <d v="2022-08-03T00:00:00"/>
    <s v="Ibuprofen"/>
    <s v="Abnormal"/>
    <n v="10"/>
    <x v="1"/>
    <s v="CancerMed"/>
    <n v="7"/>
    <x v="0"/>
    <n v="24"/>
  </r>
  <r>
    <s v="Vanessa Rice"/>
    <x v="14"/>
    <x v="0"/>
    <x v="1"/>
    <s v="AB+"/>
    <x v="4"/>
    <d v="2022-01-11T00:00:00"/>
    <s v="Jonathan Gonzalez"/>
    <s v="Burch PLC"/>
    <n v="24781.684550000002"/>
    <x v="2"/>
    <n v="28464"/>
    <n v="171"/>
    <x v="2"/>
    <d v="2022-02-03T00:00:00"/>
    <s v="Paracetamol"/>
    <s v="Abnormal"/>
    <n v="23"/>
    <x v="2"/>
    <s v="HypertensionHigh"/>
    <n v="1"/>
    <x v="0"/>
    <n v="11"/>
  </r>
  <r>
    <s v="Patrick Joseph"/>
    <x v="2"/>
    <x v="0"/>
    <x v="0"/>
    <s v="AB-"/>
    <x v="2"/>
    <d v="2022-11-16T00:00:00"/>
    <s v="Lynn Smith"/>
    <s v="Thompson-Ray"/>
    <n v="24779.79423"/>
    <x v="3"/>
    <n v="12221"/>
    <n v="190"/>
    <x v="1"/>
    <d v="2022-11-25T00:00:00"/>
    <s v="Ibuprofen"/>
    <s v="Abnormal"/>
    <n v="9"/>
    <x v="0"/>
    <s v="ObesityLow"/>
    <n v="11"/>
    <x v="0"/>
    <n v="16"/>
  </r>
  <r>
    <s v="Jaime Maxwell"/>
    <x v="39"/>
    <x v="0"/>
    <x v="1"/>
    <s v="AB+"/>
    <x v="3"/>
    <d v="2020-07-04T00:00:00"/>
    <s v="Christina Morton"/>
    <s v="Rodriguez Ltd"/>
    <n v="24777.518459999999"/>
    <x v="1"/>
    <n v="2250"/>
    <n v="451"/>
    <x v="2"/>
    <d v="2020-07-18T00:00:00"/>
    <s v="Paracetamol"/>
    <s v="Normal"/>
    <n v="14"/>
    <x v="1"/>
    <s v="ArthritisMed"/>
    <n v="7"/>
    <x v="3"/>
    <n v="4"/>
  </r>
  <r>
    <s v="Angelica Cook"/>
    <x v="51"/>
    <x v="0"/>
    <x v="1"/>
    <s v="A+"/>
    <x v="1"/>
    <d v="2020-09-16T00:00:00"/>
    <s v="Samantha Kim"/>
    <s v="Vaughn-Townsend"/>
    <n v="24757.581450000001"/>
    <x v="2"/>
    <n v="43723"/>
    <n v="298"/>
    <x v="0"/>
    <d v="2020-09-20T00:00:00"/>
    <s v="Ibuprofen"/>
    <s v="Normal"/>
    <n v="4"/>
    <x v="0"/>
    <s v="AsthmaLow"/>
    <n v="9"/>
    <x v="3"/>
    <n v="16"/>
  </r>
  <r>
    <s v="Tara Schroeder"/>
    <x v="35"/>
    <x v="0"/>
    <x v="0"/>
    <s v="AB+"/>
    <x v="5"/>
    <d v="2023-06-17T00:00:00"/>
    <s v="Jennifer Turner"/>
    <s v="Le Group"/>
    <n v="24756.745060000001"/>
    <x v="1"/>
    <n v="68820"/>
    <n v="196"/>
    <x v="1"/>
    <d v="2023-07-11T00:00:00"/>
    <s v="Ibuprofen"/>
    <s v="Normal"/>
    <n v="24"/>
    <x v="2"/>
    <s v="CancerHigh"/>
    <n v="6"/>
    <x v="1"/>
    <n v="17"/>
  </r>
  <r>
    <s v="Richard Morrow"/>
    <x v="32"/>
    <x v="1"/>
    <x v="1"/>
    <s v="A-"/>
    <x v="0"/>
    <d v="2019-08-11T00:00:00"/>
    <s v="Steven Rivera"/>
    <s v="Jordan, Hudson and Hughes"/>
    <n v="24754.931759999999"/>
    <x v="1"/>
    <n v="31435"/>
    <n v="400"/>
    <x v="1"/>
    <d v="2019-08-26T00:00:00"/>
    <s v="Lipitor"/>
    <s v="Normal"/>
    <n v="15"/>
    <x v="1"/>
    <s v="DiabetesMed"/>
    <n v="8"/>
    <x v="2"/>
    <n v="11"/>
  </r>
  <r>
    <s v="Dr. Melissa Johnson MD"/>
    <x v="58"/>
    <x v="3"/>
    <x v="0"/>
    <s v="B-"/>
    <x v="2"/>
    <d v="2021-11-06T00:00:00"/>
    <s v="William Marsh"/>
    <s v="Benson Ltd"/>
    <n v="24754.576089999999"/>
    <x v="3"/>
    <n v="12603"/>
    <n v="225"/>
    <x v="0"/>
    <d v="2021-11-22T00:00:00"/>
    <s v="Penicillin"/>
    <s v="Normal"/>
    <n v="16"/>
    <x v="1"/>
    <s v="ObesityMed"/>
    <n v="11"/>
    <x v="4"/>
    <n v="6"/>
  </r>
  <r>
    <s v="Daniel Riggs"/>
    <x v="23"/>
    <x v="0"/>
    <x v="0"/>
    <s v="A+"/>
    <x v="2"/>
    <d v="2018-11-17T00:00:00"/>
    <s v="Jacqueline Matthews"/>
    <s v="Carroll Inc"/>
    <n v="24751.072919999999"/>
    <x v="2"/>
    <n v="22109"/>
    <n v="360"/>
    <x v="1"/>
    <d v="2018-11-26T00:00:00"/>
    <s v="Aspirin"/>
    <s v="Normal"/>
    <n v="9"/>
    <x v="0"/>
    <s v="ObesityLow"/>
    <n v="11"/>
    <x v="5"/>
    <n v="17"/>
  </r>
  <r>
    <s v="Nicole Lee"/>
    <x v="46"/>
    <x v="0"/>
    <x v="0"/>
    <s v="AB-"/>
    <x v="5"/>
    <d v="2021-05-10T00:00:00"/>
    <s v="Kevin Jones"/>
    <s v="Matthews, Padilla and Chase"/>
    <n v="24740.178230000001"/>
    <x v="1"/>
    <n v="59570"/>
    <n v="461"/>
    <x v="1"/>
    <d v="2021-05-28T00:00:00"/>
    <s v="Paracetamol"/>
    <s v="Inconclusive"/>
    <n v="18"/>
    <x v="1"/>
    <s v="CancerMed"/>
    <n v="5"/>
    <x v="4"/>
    <n v="10"/>
  </r>
  <r>
    <s v="Jennifer Bowen"/>
    <x v="48"/>
    <x v="0"/>
    <x v="1"/>
    <s v="AB+"/>
    <x v="4"/>
    <d v="2022-05-11T00:00:00"/>
    <s v="Tracy Ball"/>
    <s v="Knight PLC"/>
    <n v="24736.976139999999"/>
    <x v="2"/>
    <n v="10223"/>
    <n v="158"/>
    <x v="1"/>
    <d v="2022-05-17T00:00:00"/>
    <s v="Lipitor"/>
    <s v="Inconclusive"/>
    <n v="6"/>
    <x v="0"/>
    <s v="HypertensionLow"/>
    <n v="5"/>
    <x v="0"/>
    <n v="11"/>
  </r>
  <r>
    <s v="Christopher Wallace"/>
    <x v="19"/>
    <x v="0"/>
    <x v="1"/>
    <s v="AB+"/>
    <x v="5"/>
    <d v="2023-05-26T00:00:00"/>
    <s v="Ryan Thompson"/>
    <s v="Mueller Inc"/>
    <n v="24735.819029999999"/>
    <x v="2"/>
    <n v="33142"/>
    <n v="229"/>
    <x v="1"/>
    <d v="2023-06-22T00:00:00"/>
    <s v="Penicillin"/>
    <s v="Normal"/>
    <n v="27"/>
    <x v="2"/>
    <s v="CancerHigh"/>
    <n v="5"/>
    <x v="1"/>
    <n v="26"/>
  </r>
  <r>
    <s v="Pamela Morales"/>
    <x v="34"/>
    <x v="2"/>
    <x v="0"/>
    <s v="B-"/>
    <x v="2"/>
    <d v="2020-11-29T00:00:00"/>
    <s v="Justin Ponce"/>
    <s v="Meza PLC"/>
    <n v="24735.5828"/>
    <x v="3"/>
    <n v="8236"/>
    <n v="247"/>
    <x v="2"/>
    <d v="2020-12-06T00:00:00"/>
    <s v="Ibuprofen"/>
    <s v="Normal"/>
    <n v="7"/>
    <x v="0"/>
    <s v="ObesityLow"/>
    <n v="11"/>
    <x v="3"/>
    <n v="29"/>
  </r>
  <r>
    <s v="Stephanie Powers"/>
    <x v="62"/>
    <x v="2"/>
    <x v="1"/>
    <s v="AB+"/>
    <x v="3"/>
    <d v="2021-03-08T00:00:00"/>
    <s v="Sandra Riggs"/>
    <s v="Shaw, Rojas and Garcia"/>
    <n v="24734.733619999999"/>
    <x v="2"/>
    <n v="16684"/>
    <n v="188"/>
    <x v="1"/>
    <d v="2021-03-12T00:00:00"/>
    <s v="Lipitor"/>
    <s v="Abnormal"/>
    <n v="4"/>
    <x v="0"/>
    <s v="ArthritisLow"/>
    <n v="3"/>
    <x v="4"/>
    <n v="8"/>
  </r>
  <r>
    <s v="Cynthia Welch"/>
    <x v="25"/>
    <x v="1"/>
    <x v="0"/>
    <s v="AB-"/>
    <x v="4"/>
    <d v="2023-09-11T00:00:00"/>
    <s v="Sarah Potter"/>
    <s v="Alvarez Ltd"/>
    <n v="24733.705730000001"/>
    <x v="2"/>
    <n v="11626"/>
    <n v="334"/>
    <x v="2"/>
    <d v="2023-09-25T00:00:00"/>
    <s v="Paracetamol"/>
    <s v="Abnormal"/>
    <n v="14"/>
    <x v="1"/>
    <s v="HypertensionMed"/>
    <n v="9"/>
    <x v="1"/>
    <n v="11"/>
  </r>
  <r>
    <s v="Kayla Barnes"/>
    <x v="53"/>
    <x v="2"/>
    <x v="0"/>
    <s v="AB-"/>
    <x v="1"/>
    <d v="2021-09-11T00:00:00"/>
    <s v="Becky King"/>
    <s v="Petersen PLC"/>
    <n v="24730.914680000002"/>
    <x v="2"/>
    <n v="9889"/>
    <n v="230"/>
    <x v="1"/>
    <d v="2021-10-07T00:00:00"/>
    <s v="Lipitor"/>
    <s v="Abnormal"/>
    <n v="26"/>
    <x v="2"/>
    <s v="AsthmaHigh"/>
    <n v="9"/>
    <x v="4"/>
    <n v="11"/>
  </r>
  <r>
    <s v="Stephanie Allen"/>
    <x v="27"/>
    <x v="0"/>
    <x v="0"/>
    <s v="AB-"/>
    <x v="0"/>
    <d v="2023-04-18T00:00:00"/>
    <s v="Cindy Johnson"/>
    <s v="Lee-Salas"/>
    <n v="24728.475350000001"/>
    <x v="4"/>
    <n v="16685"/>
    <n v="231"/>
    <x v="1"/>
    <d v="2023-04-25T00:00:00"/>
    <s v="Ibuprofen"/>
    <s v="Inconclusive"/>
    <n v="7"/>
    <x v="0"/>
    <s v="DiabetesLow"/>
    <n v="4"/>
    <x v="1"/>
    <n v="18"/>
  </r>
  <r>
    <s v="Steven Lopez"/>
    <x v="37"/>
    <x v="3"/>
    <x v="0"/>
    <s v="AB-"/>
    <x v="0"/>
    <d v="2022-07-09T00:00:00"/>
    <s v="Rebecca Holmes"/>
    <s v="Walsh, Rivas and Robertson"/>
    <n v="24725.679820000001"/>
    <x v="2"/>
    <n v="50031"/>
    <n v="116"/>
    <x v="1"/>
    <d v="2022-07-29T00:00:00"/>
    <s v="Aspirin"/>
    <s v="Normal"/>
    <n v="20"/>
    <x v="2"/>
    <s v="DiabetesHigh"/>
    <n v="7"/>
    <x v="0"/>
    <n v="9"/>
  </r>
  <r>
    <s v="Jason Mcguire"/>
    <x v="3"/>
    <x v="2"/>
    <x v="0"/>
    <s v="A-"/>
    <x v="4"/>
    <d v="2020-03-22T00:00:00"/>
    <s v="Debra Stewart"/>
    <s v="Green, Davis and Watson"/>
    <n v="24720.29104"/>
    <x v="4"/>
    <n v="17940"/>
    <n v="470"/>
    <x v="2"/>
    <d v="2020-04-02T00:00:00"/>
    <s v="Lipitor"/>
    <s v="Normal"/>
    <n v="11"/>
    <x v="1"/>
    <s v="HypertensionMed"/>
    <n v="3"/>
    <x v="3"/>
    <n v="22"/>
  </r>
  <r>
    <s v="Steven Jackson"/>
    <x v="15"/>
    <x v="1"/>
    <x v="1"/>
    <s v="B-"/>
    <x v="5"/>
    <d v="2019-10-15T00:00:00"/>
    <s v="David Patterson"/>
    <s v="Watson-Daugherty"/>
    <n v="24715.038240000002"/>
    <x v="2"/>
    <n v="67748"/>
    <n v="102"/>
    <x v="1"/>
    <d v="2019-10-25T00:00:00"/>
    <s v="Ibuprofen"/>
    <s v="Abnormal"/>
    <n v="10"/>
    <x v="1"/>
    <s v="CancerMed"/>
    <n v="10"/>
    <x v="2"/>
    <n v="15"/>
  </r>
  <r>
    <s v="Briana Mendoza"/>
    <x v="51"/>
    <x v="0"/>
    <x v="0"/>
    <s v="O-"/>
    <x v="4"/>
    <d v="2021-02-22T00:00:00"/>
    <s v="Robert Brown"/>
    <s v="Chen-Craig"/>
    <n v="24711.747619999998"/>
    <x v="3"/>
    <n v="18392"/>
    <n v="146"/>
    <x v="2"/>
    <d v="2021-03-07T00:00:00"/>
    <s v="Lipitor"/>
    <s v="Normal"/>
    <n v="13"/>
    <x v="1"/>
    <s v="HypertensionMed"/>
    <n v="2"/>
    <x v="4"/>
    <n v="22"/>
  </r>
  <r>
    <s v="Anna Green"/>
    <x v="41"/>
    <x v="2"/>
    <x v="1"/>
    <s v="A-"/>
    <x v="5"/>
    <d v="2019-11-12T00:00:00"/>
    <s v="Destiny Hernandez"/>
    <s v="Edwards, Dawson and Flores"/>
    <n v="24711.437979999999"/>
    <x v="0"/>
    <n v="52890"/>
    <n v="164"/>
    <x v="1"/>
    <d v="2019-12-10T00:00:00"/>
    <s v="Aspirin"/>
    <s v="Inconclusive"/>
    <n v="28"/>
    <x v="2"/>
    <s v="CancerHigh"/>
    <n v="11"/>
    <x v="2"/>
    <n v="12"/>
  </r>
  <r>
    <s v="Drew Jones"/>
    <x v="30"/>
    <x v="2"/>
    <x v="1"/>
    <s v="AB+"/>
    <x v="1"/>
    <d v="2018-11-09T00:00:00"/>
    <s v="Charles Patel"/>
    <s v="Zuniga, Taylor and Scott"/>
    <n v="24709.461070000001"/>
    <x v="0"/>
    <n v="14282"/>
    <n v="371"/>
    <x v="0"/>
    <d v="2018-11-15T00:00:00"/>
    <s v="Ibuprofen"/>
    <s v="Abnormal"/>
    <n v="6"/>
    <x v="0"/>
    <s v="AsthmaLow"/>
    <n v="11"/>
    <x v="5"/>
    <n v="9"/>
  </r>
  <r>
    <s v="Scott Underwood"/>
    <x v="12"/>
    <x v="0"/>
    <x v="0"/>
    <s v="AB-"/>
    <x v="2"/>
    <d v="2021-05-31T00:00:00"/>
    <s v="Karen Boyd"/>
    <s v="Ali Inc"/>
    <n v="24704.36679"/>
    <x v="3"/>
    <n v="1562"/>
    <n v="110"/>
    <x v="1"/>
    <d v="2021-06-01T00:00:00"/>
    <s v="Lipitor"/>
    <s v="Normal"/>
    <n v="1"/>
    <x v="0"/>
    <s v="ObesityLow"/>
    <n v="5"/>
    <x v="4"/>
    <n v="31"/>
  </r>
  <r>
    <s v="Diane Allen"/>
    <x v="47"/>
    <x v="0"/>
    <x v="0"/>
    <s v="AB+"/>
    <x v="5"/>
    <d v="2020-09-16T00:00:00"/>
    <s v="Erika Gray"/>
    <s v="Yang Inc"/>
    <n v="24704.014999999999"/>
    <x v="1"/>
    <n v="15133"/>
    <n v="201"/>
    <x v="1"/>
    <d v="2020-09-21T00:00:00"/>
    <s v="Paracetamol"/>
    <s v="Normal"/>
    <n v="5"/>
    <x v="0"/>
    <s v="CancerLow"/>
    <n v="9"/>
    <x v="3"/>
    <n v="16"/>
  </r>
  <r>
    <s v="Tammy Wright"/>
    <x v="65"/>
    <x v="0"/>
    <x v="1"/>
    <s v="AB+"/>
    <x v="4"/>
    <d v="2023-04-22T00:00:00"/>
    <s v="Sean Walker"/>
    <s v="Suarez-Cameron"/>
    <n v="24700.078870000001"/>
    <x v="1"/>
    <n v="3429"/>
    <n v="454"/>
    <x v="0"/>
    <d v="2023-04-25T00:00:00"/>
    <s v="Penicillin"/>
    <s v="Normal"/>
    <n v="3"/>
    <x v="0"/>
    <s v="HypertensionLow"/>
    <n v="4"/>
    <x v="1"/>
    <n v="22"/>
  </r>
  <r>
    <s v="Patrick Booker"/>
    <x v="55"/>
    <x v="1"/>
    <x v="0"/>
    <s v="B+"/>
    <x v="1"/>
    <d v="2023-05-09T00:00:00"/>
    <s v="Jessica Ramirez"/>
    <s v="Huber LLC"/>
    <n v="24695.863290000001"/>
    <x v="1"/>
    <n v="22378"/>
    <n v="287"/>
    <x v="1"/>
    <d v="2023-05-25T00:00:00"/>
    <s v="Lipitor"/>
    <s v="Abnormal"/>
    <n v="16"/>
    <x v="1"/>
    <s v="AsthmaMed"/>
    <n v="5"/>
    <x v="1"/>
    <n v="9"/>
  </r>
  <r>
    <s v="Richard Carter"/>
    <x v="61"/>
    <x v="0"/>
    <x v="0"/>
    <s v="B+"/>
    <x v="4"/>
    <d v="2021-07-16T00:00:00"/>
    <s v="Scott Mosley"/>
    <s v="Sawyer Ltd"/>
    <n v="24689.663039999999"/>
    <x v="4"/>
    <n v="6217"/>
    <n v="196"/>
    <x v="1"/>
    <d v="2021-08-05T00:00:00"/>
    <s v="Aspirin"/>
    <s v="Abnormal"/>
    <n v="20"/>
    <x v="2"/>
    <s v="HypertensionHigh"/>
    <n v="7"/>
    <x v="4"/>
    <n v="16"/>
  </r>
  <r>
    <s v="Jo Lindsey"/>
    <x v="38"/>
    <x v="1"/>
    <x v="0"/>
    <s v="B+"/>
    <x v="1"/>
    <d v="2022-10-18T00:00:00"/>
    <s v="Barbara Paul"/>
    <s v="Jordan-Cohen"/>
    <n v="24666.273079999999"/>
    <x v="3"/>
    <n v="7098"/>
    <n v="358"/>
    <x v="2"/>
    <d v="2022-10-27T00:00:00"/>
    <s v="Paracetamol"/>
    <s v="Normal"/>
    <n v="9"/>
    <x v="0"/>
    <s v="AsthmaLow"/>
    <n v="10"/>
    <x v="0"/>
    <n v="18"/>
  </r>
  <r>
    <s v="Anthony Perry"/>
    <x v="23"/>
    <x v="0"/>
    <x v="1"/>
    <s v="AB-"/>
    <x v="4"/>
    <d v="2023-06-14T00:00:00"/>
    <s v="William Khan"/>
    <s v="Brooks PLC"/>
    <n v="24664.111389999998"/>
    <x v="2"/>
    <n v="23845"/>
    <n v="399"/>
    <x v="2"/>
    <d v="2023-07-07T00:00:00"/>
    <s v="Aspirin"/>
    <s v="Normal"/>
    <n v="23"/>
    <x v="2"/>
    <s v="HypertensionHigh"/>
    <n v="6"/>
    <x v="1"/>
    <n v="14"/>
  </r>
  <r>
    <s v="Donald Martinez"/>
    <x v="26"/>
    <x v="0"/>
    <x v="1"/>
    <s v="B-"/>
    <x v="4"/>
    <d v="2020-09-24T00:00:00"/>
    <s v="Ashley Nelson"/>
    <s v="Powers, Young and Kane"/>
    <n v="24658.902269999999"/>
    <x v="4"/>
    <n v="26959"/>
    <n v="296"/>
    <x v="2"/>
    <d v="2020-10-02T00:00:00"/>
    <s v="Lipitor"/>
    <s v="Inconclusive"/>
    <n v="8"/>
    <x v="0"/>
    <s v="HypertensionLow"/>
    <n v="9"/>
    <x v="3"/>
    <n v="24"/>
  </r>
  <r>
    <s v="Michael Meza"/>
    <x v="49"/>
    <x v="2"/>
    <x v="1"/>
    <s v="O-"/>
    <x v="4"/>
    <d v="2022-01-13T00:00:00"/>
    <s v="Scott Wolfe"/>
    <s v="Dean, Peterson and Shea"/>
    <n v="24654.03499"/>
    <x v="1"/>
    <n v="17481"/>
    <n v="215"/>
    <x v="1"/>
    <d v="2022-02-09T00:00:00"/>
    <s v="Lipitor"/>
    <s v="Normal"/>
    <n v="27"/>
    <x v="2"/>
    <s v="HypertensionHigh"/>
    <n v="1"/>
    <x v="0"/>
    <n v="13"/>
  </r>
  <r>
    <s v="Carlos Morgan"/>
    <x v="51"/>
    <x v="0"/>
    <x v="1"/>
    <s v="B-"/>
    <x v="1"/>
    <d v="2022-07-01T00:00:00"/>
    <s v="Anna Prince"/>
    <s v="Marks Group"/>
    <n v="24651.81724"/>
    <x v="0"/>
    <n v="15590"/>
    <n v="179"/>
    <x v="2"/>
    <d v="2022-07-27T00:00:00"/>
    <s v="Penicillin"/>
    <s v="Normal"/>
    <n v="26"/>
    <x v="2"/>
    <s v="AsthmaHigh"/>
    <n v="7"/>
    <x v="0"/>
    <n v="1"/>
  </r>
  <r>
    <s v="Wyatt Edwards"/>
    <x v="9"/>
    <x v="1"/>
    <x v="0"/>
    <s v="AB-"/>
    <x v="3"/>
    <d v="2022-04-20T00:00:00"/>
    <s v="Robert Webster"/>
    <s v="Mccall PLC"/>
    <n v="24646.56193"/>
    <x v="3"/>
    <n v="26494"/>
    <n v="133"/>
    <x v="2"/>
    <d v="2022-05-09T00:00:00"/>
    <s v="Paracetamol"/>
    <s v="Inconclusive"/>
    <n v="19"/>
    <x v="1"/>
    <s v="ArthritisMed"/>
    <n v="4"/>
    <x v="0"/>
    <n v="20"/>
  </r>
  <r>
    <s v="Shane Conway"/>
    <x v="36"/>
    <x v="0"/>
    <x v="1"/>
    <s v="O-"/>
    <x v="4"/>
    <d v="2022-10-10T00:00:00"/>
    <s v="Victoria Mason"/>
    <s v="Allen and Sons"/>
    <n v="24641.140599999999"/>
    <x v="1"/>
    <n v="19358"/>
    <n v="103"/>
    <x v="1"/>
    <d v="2022-10-21T00:00:00"/>
    <s v="Penicillin"/>
    <s v="Normal"/>
    <n v="11"/>
    <x v="1"/>
    <s v="HypertensionMed"/>
    <n v="10"/>
    <x v="0"/>
    <n v="10"/>
  </r>
  <r>
    <s v="Jose Wheeler"/>
    <x v="64"/>
    <x v="3"/>
    <x v="0"/>
    <s v="B+"/>
    <x v="4"/>
    <d v="2021-11-27T00:00:00"/>
    <s v="Austin Nelson"/>
    <s v="Owens, Garner and Glenn"/>
    <n v="24640.69296"/>
    <x v="4"/>
    <n v="3446"/>
    <n v="473"/>
    <x v="2"/>
    <d v="2021-12-09T00:00:00"/>
    <s v="Penicillin"/>
    <s v="Inconclusive"/>
    <n v="12"/>
    <x v="1"/>
    <s v="HypertensionMed"/>
    <n v="11"/>
    <x v="4"/>
    <n v="27"/>
  </r>
  <r>
    <s v="Jason Bailey"/>
    <x v="64"/>
    <x v="3"/>
    <x v="0"/>
    <s v="A-"/>
    <x v="2"/>
    <d v="2019-12-20T00:00:00"/>
    <s v="Kathleen Mitchell"/>
    <s v="Morales and Sons"/>
    <n v="24617.220020000001"/>
    <x v="2"/>
    <n v="12761"/>
    <n v="111"/>
    <x v="0"/>
    <d v="2019-12-26T00:00:00"/>
    <s v="Penicillin"/>
    <s v="Abnormal"/>
    <n v="6"/>
    <x v="0"/>
    <s v="ObesityLow"/>
    <n v="12"/>
    <x v="2"/>
    <n v="20"/>
  </r>
  <r>
    <s v="Sarah Johnson"/>
    <x v="34"/>
    <x v="2"/>
    <x v="0"/>
    <s v="A+"/>
    <x v="1"/>
    <d v="2022-10-11T00:00:00"/>
    <s v="Danielle Hanna"/>
    <s v="Casey PLC"/>
    <n v="24614.353920000001"/>
    <x v="0"/>
    <n v="34287"/>
    <n v="148"/>
    <x v="1"/>
    <d v="2022-10-28T00:00:00"/>
    <s v="Ibuprofen"/>
    <s v="Normal"/>
    <n v="17"/>
    <x v="1"/>
    <s v="AsthmaMed"/>
    <n v="10"/>
    <x v="0"/>
    <n v="11"/>
  </r>
  <r>
    <s v="Pamela Chavez"/>
    <x v="1"/>
    <x v="1"/>
    <x v="1"/>
    <s v="O-"/>
    <x v="3"/>
    <d v="2019-12-07T00:00:00"/>
    <s v="James Smith"/>
    <s v="Rodgers, Bird and Valencia"/>
    <n v="24612.68835"/>
    <x v="1"/>
    <n v="14734"/>
    <n v="244"/>
    <x v="0"/>
    <d v="2019-12-14T00:00:00"/>
    <s v="Aspirin"/>
    <s v="Inconclusive"/>
    <n v="7"/>
    <x v="0"/>
    <s v="ArthritisLow"/>
    <n v="12"/>
    <x v="2"/>
    <n v="7"/>
  </r>
  <r>
    <s v="Thomas Wilson"/>
    <x v="44"/>
    <x v="1"/>
    <x v="1"/>
    <s v="AB+"/>
    <x v="2"/>
    <d v="2019-10-17T00:00:00"/>
    <s v="Sherry Carpenter"/>
    <s v="Parsons and Sons"/>
    <n v="24611.35368"/>
    <x v="1"/>
    <n v="11993"/>
    <n v="272"/>
    <x v="0"/>
    <d v="2019-11-08T00:00:00"/>
    <s v="Penicillin"/>
    <s v="Inconclusive"/>
    <n v="22"/>
    <x v="2"/>
    <s v="ObesityHigh"/>
    <n v="10"/>
    <x v="2"/>
    <n v="17"/>
  </r>
  <r>
    <s v="David Wells"/>
    <x v="66"/>
    <x v="0"/>
    <x v="1"/>
    <s v="AB+"/>
    <x v="1"/>
    <d v="2022-09-09T00:00:00"/>
    <s v="Crystal Beasley"/>
    <s v="Anderson-Cain"/>
    <n v="24608.964950000001"/>
    <x v="3"/>
    <n v="40706"/>
    <n v="112"/>
    <x v="1"/>
    <d v="2022-09-24T00:00:00"/>
    <s v="Paracetamol"/>
    <s v="Inconclusive"/>
    <n v="15"/>
    <x v="1"/>
    <s v="AsthmaMed"/>
    <n v="9"/>
    <x v="0"/>
    <n v="9"/>
  </r>
  <r>
    <s v="Ronald Campbell"/>
    <x v="56"/>
    <x v="2"/>
    <x v="1"/>
    <s v="A-"/>
    <x v="5"/>
    <d v="2020-10-12T00:00:00"/>
    <s v="Catherine Odom"/>
    <s v="Mcdonald, Hicks and Campbell"/>
    <n v="24605.306240000002"/>
    <x v="2"/>
    <n v="39475"/>
    <n v="335"/>
    <x v="0"/>
    <d v="2020-10-14T00:00:00"/>
    <s v="Ibuprofen"/>
    <s v="Inconclusive"/>
    <n v="2"/>
    <x v="0"/>
    <s v="CancerLow"/>
    <n v="10"/>
    <x v="3"/>
    <n v="12"/>
  </r>
  <r>
    <s v="Rebecca Galloway"/>
    <x v="61"/>
    <x v="0"/>
    <x v="1"/>
    <s v="AB-"/>
    <x v="4"/>
    <d v="2023-05-15T00:00:00"/>
    <s v="Katie Andrews"/>
    <s v="Smith-Mendez"/>
    <n v="24603.20722"/>
    <x v="4"/>
    <n v="6787"/>
    <n v="344"/>
    <x v="1"/>
    <d v="2023-05-31T00:00:00"/>
    <s v="Aspirin"/>
    <s v="Normal"/>
    <n v="16"/>
    <x v="1"/>
    <s v="HypertensionMed"/>
    <n v="5"/>
    <x v="1"/>
    <n v="15"/>
  </r>
  <r>
    <s v="John Wilson"/>
    <x v="3"/>
    <x v="2"/>
    <x v="1"/>
    <s v="A-"/>
    <x v="0"/>
    <d v="2018-11-15T00:00:00"/>
    <s v="Mary Robinson"/>
    <s v="Harris, Petersen and Jordan"/>
    <n v="24601.44283"/>
    <x v="2"/>
    <n v="40218"/>
    <n v="420"/>
    <x v="1"/>
    <d v="2018-11-26T00:00:00"/>
    <s v="Aspirin"/>
    <s v="Normal"/>
    <n v="11"/>
    <x v="1"/>
    <s v="DiabetesMed"/>
    <n v="11"/>
    <x v="5"/>
    <n v="15"/>
  </r>
  <r>
    <s v="John Jordan"/>
    <x v="36"/>
    <x v="0"/>
    <x v="0"/>
    <s v="AB-"/>
    <x v="2"/>
    <d v="2021-11-16T00:00:00"/>
    <s v="Heather Maldonado"/>
    <s v="Thompson, Mccarty and Hamilton"/>
    <n v="24599.873009999999"/>
    <x v="4"/>
    <n v="3223"/>
    <n v="273"/>
    <x v="1"/>
    <d v="2021-11-22T00:00:00"/>
    <s v="Paracetamol"/>
    <s v="Inconclusive"/>
    <n v="6"/>
    <x v="0"/>
    <s v="ObesityLow"/>
    <n v="11"/>
    <x v="4"/>
    <n v="16"/>
  </r>
  <r>
    <s v="Linda Perry"/>
    <x v="0"/>
    <x v="0"/>
    <x v="1"/>
    <s v="B+"/>
    <x v="4"/>
    <d v="2020-08-20T00:00:00"/>
    <s v="Christian Pierce"/>
    <s v="Hutchinson-Williams"/>
    <n v="24590.069520000001"/>
    <x v="2"/>
    <n v="34006"/>
    <n v="224"/>
    <x v="1"/>
    <d v="2020-09-07T00:00:00"/>
    <s v="Aspirin"/>
    <s v="Inconclusive"/>
    <n v="18"/>
    <x v="1"/>
    <s v="HypertensionMed"/>
    <n v="8"/>
    <x v="3"/>
    <n v="20"/>
  </r>
  <r>
    <s v="Kristi Long"/>
    <x v="39"/>
    <x v="0"/>
    <x v="0"/>
    <s v="AB+"/>
    <x v="2"/>
    <d v="2023-04-23T00:00:00"/>
    <s v="Kevin Walker"/>
    <s v="Harris Ltd"/>
    <n v="24589.908899999999"/>
    <x v="2"/>
    <n v="18889"/>
    <n v="343"/>
    <x v="1"/>
    <d v="2023-05-21T00:00:00"/>
    <s v="Penicillin"/>
    <s v="Abnormal"/>
    <n v="28"/>
    <x v="2"/>
    <s v="ObesityHigh"/>
    <n v="4"/>
    <x v="1"/>
    <n v="23"/>
  </r>
  <r>
    <s v="Robert Hayes"/>
    <x v="26"/>
    <x v="0"/>
    <x v="1"/>
    <s v="A+"/>
    <x v="1"/>
    <d v="2021-05-26T00:00:00"/>
    <s v="Mr. Johnny Edwards MD"/>
    <s v="Smith PLC"/>
    <n v="24586.15871"/>
    <x v="0"/>
    <n v="6430"/>
    <n v="138"/>
    <x v="2"/>
    <d v="2021-06-15T00:00:00"/>
    <s v="Penicillin"/>
    <s v="Abnormal"/>
    <n v="20"/>
    <x v="2"/>
    <s v="AsthmaHigh"/>
    <n v="5"/>
    <x v="4"/>
    <n v="26"/>
  </r>
  <r>
    <s v="Timothy Baker"/>
    <x v="6"/>
    <x v="0"/>
    <x v="0"/>
    <s v="A+"/>
    <x v="0"/>
    <d v="2019-08-14T00:00:00"/>
    <s v="Robert Hammond"/>
    <s v="Pitts LLC"/>
    <n v="24585.80862"/>
    <x v="0"/>
    <n v="15023"/>
    <n v="488"/>
    <x v="1"/>
    <d v="2019-09-05T00:00:00"/>
    <s v="Paracetamol"/>
    <s v="Inconclusive"/>
    <n v="22"/>
    <x v="2"/>
    <s v="DiabetesHigh"/>
    <n v="8"/>
    <x v="2"/>
    <n v="14"/>
  </r>
  <r>
    <s v="Nancy Wilson"/>
    <x v="41"/>
    <x v="2"/>
    <x v="1"/>
    <s v="A+"/>
    <x v="4"/>
    <d v="2022-09-19T00:00:00"/>
    <s v="Matthew Wells"/>
    <s v="Elliott, Davis and Blake"/>
    <n v="24562.601330000001"/>
    <x v="1"/>
    <n v="23332"/>
    <n v="137"/>
    <x v="1"/>
    <d v="2022-10-14T00:00:00"/>
    <s v="Penicillin"/>
    <s v="Normal"/>
    <n v="25"/>
    <x v="2"/>
    <s v="HypertensionHigh"/>
    <n v="9"/>
    <x v="0"/>
    <n v="19"/>
  </r>
  <r>
    <s v="Bonnie Cobb"/>
    <x v="61"/>
    <x v="0"/>
    <x v="1"/>
    <s v="AB+"/>
    <x v="1"/>
    <d v="2020-05-06T00:00:00"/>
    <s v="Karen Wilson DDS"/>
    <s v="Johnson, Frey and Castaneda"/>
    <n v="24562.578870000001"/>
    <x v="0"/>
    <n v="11380"/>
    <n v="296"/>
    <x v="0"/>
    <d v="2020-05-29T00:00:00"/>
    <s v="Ibuprofen"/>
    <s v="Inconclusive"/>
    <n v="23"/>
    <x v="2"/>
    <s v="AsthmaHigh"/>
    <n v="5"/>
    <x v="3"/>
    <n v="6"/>
  </r>
  <r>
    <s v="Mikayla Hood"/>
    <x v="29"/>
    <x v="3"/>
    <x v="0"/>
    <s v="A+"/>
    <x v="3"/>
    <d v="2023-07-26T00:00:00"/>
    <s v="Matthew Novak"/>
    <s v="Vargas-Calderon"/>
    <n v="24555.523829999998"/>
    <x v="2"/>
    <n v="35748"/>
    <n v="207"/>
    <x v="2"/>
    <d v="2023-08-02T00:00:00"/>
    <s v="Paracetamol"/>
    <s v="Abnormal"/>
    <n v="7"/>
    <x v="0"/>
    <s v="ArthritisLow"/>
    <n v="7"/>
    <x v="1"/>
    <n v="26"/>
  </r>
  <r>
    <s v="Brian Rice"/>
    <x v="28"/>
    <x v="1"/>
    <x v="0"/>
    <s v="O+"/>
    <x v="0"/>
    <d v="2022-11-27T00:00:00"/>
    <s v="Ethan Lopez"/>
    <s v="Thornton and Sons"/>
    <n v="24550.749"/>
    <x v="1"/>
    <n v="32249"/>
    <n v="259"/>
    <x v="1"/>
    <d v="2022-12-09T00:00:00"/>
    <s v="Penicillin"/>
    <s v="Normal"/>
    <n v="12"/>
    <x v="1"/>
    <s v="DiabetesMed"/>
    <n v="11"/>
    <x v="0"/>
    <n v="27"/>
  </r>
  <r>
    <s v="Steven Perez"/>
    <x v="26"/>
    <x v="0"/>
    <x v="0"/>
    <s v="O+"/>
    <x v="2"/>
    <d v="2021-02-04T00:00:00"/>
    <s v="Christine Taylor"/>
    <s v="Mendoza and Sons"/>
    <n v="24538.119170000002"/>
    <x v="0"/>
    <n v="20836"/>
    <n v="416"/>
    <x v="0"/>
    <d v="2021-02-08T00:00:00"/>
    <s v="Penicillin"/>
    <s v="Inconclusive"/>
    <n v="4"/>
    <x v="0"/>
    <s v="ObesityLow"/>
    <n v="2"/>
    <x v="4"/>
    <n v="4"/>
  </r>
  <r>
    <s v="Molly Watts"/>
    <x v="1"/>
    <x v="1"/>
    <x v="0"/>
    <s v="A+"/>
    <x v="5"/>
    <d v="2021-08-12T00:00:00"/>
    <s v="Kelly Tucker"/>
    <s v="Travis, Griffin and Henderson"/>
    <n v="24530.44873"/>
    <x v="0"/>
    <n v="2549"/>
    <n v="357"/>
    <x v="1"/>
    <d v="2021-09-03T00:00:00"/>
    <s v="Paracetamol"/>
    <s v="Normal"/>
    <n v="22"/>
    <x v="2"/>
    <s v="CancerHigh"/>
    <n v="8"/>
    <x v="4"/>
    <n v="12"/>
  </r>
  <r>
    <s v="Katherine Garcia"/>
    <x v="47"/>
    <x v="0"/>
    <x v="1"/>
    <s v="B+"/>
    <x v="1"/>
    <d v="2020-06-30T00:00:00"/>
    <s v="John Burton"/>
    <s v="Garcia-Mcdonald"/>
    <n v="24529.851279999999"/>
    <x v="0"/>
    <n v="16172"/>
    <n v="284"/>
    <x v="2"/>
    <d v="2020-07-30T00:00:00"/>
    <s v="Penicillin"/>
    <s v="Inconclusive"/>
    <n v="30"/>
    <x v="2"/>
    <s v="AsthmaHigh"/>
    <n v="6"/>
    <x v="3"/>
    <n v="30"/>
  </r>
  <r>
    <s v="Sandy Miller"/>
    <x v="2"/>
    <x v="0"/>
    <x v="0"/>
    <s v="A+"/>
    <x v="0"/>
    <d v="2020-07-21T00:00:00"/>
    <s v="Christina Rivera"/>
    <s v="Delgado, Jones and Skinner"/>
    <n v="24527.156019999999"/>
    <x v="0"/>
    <n v="6496"/>
    <n v="102"/>
    <x v="1"/>
    <d v="2020-08-03T00:00:00"/>
    <s v="Aspirin"/>
    <s v="Inconclusive"/>
    <n v="13"/>
    <x v="1"/>
    <s v="DiabetesMed"/>
    <n v="7"/>
    <x v="3"/>
    <n v="21"/>
  </r>
  <r>
    <s v="Robin Salas"/>
    <x v="36"/>
    <x v="0"/>
    <x v="0"/>
    <s v="A-"/>
    <x v="5"/>
    <d v="2021-01-04T00:00:00"/>
    <s v="Robin Knight"/>
    <s v="Weeks Ltd"/>
    <n v="24519.392510000001"/>
    <x v="3"/>
    <n v="48323"/>
    <n v="333"/>
    <x v="0"/>
    <d v="2021-01-07T00:00:00"/>
    <s v="Ibuprofen"/>
    <s v="Abnormal"/>
    <n v="3"/>
    <x v="0"/>
    <s v="CancerLow"/>
    <n v="1"/>
    <x v="4"/>
    <n v="4"/>
  </r>
  <r>
    <s v="Sandra Sanchez"/>
    <x v="14"/>
    <x v="0"/>
    <x v="0"/>
    <s v="B-"/>
    <x v="4"/>
    <d v="2021-09-09T00:00:00"/>
    <s v="Tyler Roberson"/>
    <s v="Payne, Espinoza and Robinson"/>
    <n v="24515.984769999999"/>
    <x v="0"/>
    <n v="16750"/>
    <n v="314"/>
    <x v="1"/>
    <d v="2021-09-25T00:00:00"/>
    <s v="Ibuprofen"/>
    <s v="Inconclusive"/>
    <n v="16"/>
    <x v="1"/>
    <s v="HypertensionMed"/>
    <n v="9"/>
    <x v="4"/>
    <n v="9"/>
  </r>
  <r>
    <s v="Matthew Lynn"/>
    <x v="10"/>
    <x v="2"/>
    <x v="0"/>
    <s v="B+"/>
    <x v="2"/>
    <d v="2022-05-10T00:00:00"/>
    <s v="Sara Pena"/>
    <s v="Hernandez, Hines and May"/>
    <n v="24513.983560000001"/>
    <x v="2"/>
    <n v="9026"/>
    <n v="370"/>
    <x v="2"/>
    <d v="2022-05-17T00:00:00"/>
    <s v="Lipitor"/>
    <s v="Inconclusive"/>
    <n v="7"/>
    <x v="0"/>
    <s v="ObesityLow"/>
    <n v="5"/>
    <x v="0"/>
    <n v="10"/>
  </r>
  <r>
    <s v="Dominique Wade"/>
    <x v="41"/>
    <x v="2"/>
    <x v="1"/>
    <s v="O-"/>
    <x v="5"/>
    <d v="2020-04-12T00:00:00"/>
    <s v="John Hill"/>
    <s v="Smith Inc"/>
    <n v="24503.430980000001"/>
    <x v="3"/>
    <n v="52087"/>
    <n v="170"/>
    <x v="1"/>
    <d v="2020-04-25T00:00:00"/>
    <s v="Ibuprofen"/>
    <s v="Inconclusive"/>
    <n v="13"/>
    <x v="1"/>
    <s v="CancerMed"/>
    <n v="4"/>
    <x v="3"/>
    <n v="12"/>
  </r>
  <r>
    <s v="Sergio Colon"/>
    <x v="44"/>
    <x v="1"/>
    <x v="1"/>
    <s v="AB-"/>
    <x v="1"/>
    <d v="2021-09-15T00:00:00"/>
    <s v="Denise Ross"/>
    <s v="Rasmussen-Snyder"/>
    <n v="24497.524420000002"/>
    <x v="3"/>
    <n v="26195"/>
    <n v="141"/>
    <x v="1"/>
    <d v="2021-10-01T00:00:00"/>
    <s v="Paracetamol"/>
    <s v="Normal"/>
    <n v="16"/>
    <x v="1"/>
    <s v="AsthmaMed"/>
    <n v="9"/>
    <x v="4"/>
    <n v="15"/>
  </r>
  <r>
    <s v="Alan Taylor"/>
    <x v="65"/>
    <x v="0"/>
    <x v="1"/>
    <s v="A+"/>
    <x v="5"/>
    <d v="2022-10-20T00:00:00"/>
    <s v="Tonya Shah"/>
    <s v="Barnes, Martin and Clark"/>
    <n v="24494.610229999998"/>
    <x v="0"/>
    <n v="65035"/>
    <n v="111"/>
    <x v="1"/>
    <d v="2022-11-10T00:00:00"/>
    <s v="Aspirin"/>
    <s v="Inconclusive"/>
    <n v="21"/>
    <x v="2"/>
    <s v="CancerHigh"/>
    <n v="10"/>
    <x v="0"/>
    <n v="20"/>
  </r>
  <r>
    <s v="Charles Alvarez"/>
    <x v="28"/>
    <x v="1"/>
    <x v="1"/>
    <s v="AB-"/>
    <x v="4"/>
    <d v="2021-01-09T00:00:00"/>
    <s v="Sarah Lane"/>
    <s v="Martinez, Gonzalez and Reeves"/>
    <n v="24490.931820000002"/>
    <x v="4"/>
    <n v="5258"/>
    <n v="331"/>
    <x v="1"/>
    <d v="2021-01-15T00:00:00"/>
    <s v="Ibuprofen"/>
    <s v="Abnormal"/>
    <n v="6"/>
    <x v="0"/>
    <s v="HypertensionLow"/>
    <n v="1"/>
    <x v="4"/>
    <n v="9"/>
  </r>
  <r>
    <s v="Debbie Warren"/>
    <x v="15"/>
    <x v="1"/>
    <x v="0"/>
    <s v="B-"/>
    <x v="1"/>
    <d v="2020-09-14T00:00:00"/>
    <s v="Anne Pierce"/>
    <s v="Stephens Group"/>
    <n v="24490.42094"/>
    <x v="3"/>
    <n v="6995"/>
    <n v="135"/>
    <x v="1"/>
    <d v="2020-09-15T00:00:00"/>
    <s v="Aspirin"/>
    <s v="Abnormal"/>
    <n v="1"/>
    <x v="0"/>
    <s v="AsthmaLow"/>
    <n v="9"/>
    <x v="3"/>
    <n v="14"/>
  </r>
  <r>
    <s v="Raymond Reyes"/>
    <x v="40"/>
    <x v="1"/>
    <x v="0"/>
    <s v="AB+"/>
    <x v="5"/>
    <d v="2019-12-16T00:00:00"/>
    <s v="Jonathan Dawson"/>
    <s v="Salas Ltd"/>
    <n v="24482.495879999999"/>
    <x v="4"/>
    <n v="29025"/>
    <n v="417"/>
    <x v="0"/>
    <d v="2019-12-19T00:00:00"/>
    <s v="Penicillin"/>
    <s v="Abnormal"/>
    <n v="3"/>
    <x v="0"/>
    <s v="CancerLow"/>
    <n v="12"/>
    <x v="2"/>
    <n v="16"/>
  </r>
  <r>
    <s v="Nicole Alvarez"/>
    <x v="19"/>
    <x v="0"/>
    <x v="1"/>
    <s v="A-"/>
    <x v="0"/>
    <d v="2022-10-04T00:00:00"/>
    <s v="Kimberly Williams"/>
    <s v="May Ltd"/>
    <n v="24480.93173"/>
    <x v="0"/>
    <n v="26033"/>
    <n v="139"/>
    <x v="0"/>
    <d v="2022-10-05T00:00:00"/>
    <s v="Paracetamol"/>
    <s v="Abnormal"/>
    <n v="1"/>
    <x v="0"/>
    <s v="DiabetesLow"/>
    <n v="10"/>
    <x v="0"/>
    <n v="4"/>
  </r>
  <r>
    <s v="Grace Chavez"/>
    <x v="49"/>
    <x v="2"/>
    <x v="1"/>
    <s v="AB-"/>
    <x v="1"/>
    <d v="2023-01-01T00:00:00"/>
    <s v="Lawrence Taylor"/>
    <s v="Summers, Livingston and Gonzales"/>
    <n v="24478.775740000001"/>
    <x v="0"/>
    <n v="18678"/>
    <n v="189"/>
    <x v="2"/>
    <d v="2023-01-25T00:00:00"/>
    <s v="Ibuprofen"/>
    <s v="Abnormal"/>
    <n v="24"/>
    <x v="2"/>
    <s v="AsthmaHigh"/>
    <n v="1"/>
    <x v="1"/>
    <n v="1"/>
  </r>
  <r>
    <s v="Kendra Hodges"/>
    <x v="52"/>
    <x v="0"/>
    <x v="0"/>
    <s v="B-"/>
    <x v="0"/>
    <d v="2023-09-20T00:00:00"/>
    <s v="Brett Bradford"/>
    <s v="Rivera Group"/>
    <n v="24477.128280000001"/>
    <x v="2"/>
    <n v="49356"/>
    <n v="212"/>
    <x v="2"/>
    <d v="2023-10-02T00:00:00"/>
    <s v="Aspirin"/>
    <s v="Inconclusive"/>
    <n v="12"/>
    <x v="1"/>
    <s v="DiabetesMed"/>
    <n v="9"/>
    <x v="1"/>
    <n v="20"/>
  </r>
  <r>
    <s v="Kelly Harris"/>
    <x v="27"/>
    <x v="0"/>
    <x v="1"/>
    <s v="A+"/>
    <x v="1"/>
    <d v="2023-08-18T00:00:00"/>
    <s v="Austin Rice"/>
    <s v="Watts, Miller and Peck"/>
    <n v="24474.166730000001"/>
    <x v="3"/>
    <n v="43975"/>
    <n v="472"/>
    <x v="1"/>
    <d v="2023-08-25T00:00:00"/>
    <s v="Penicillin"/>
    <s v="Normal"/>
    <n v="7"/>
    <x v="0"/>
    <s v="AsthmaLow"/>
    <n v="8"/>
    <x v="1"/>
    <n v="18"/>
  </r>
  <r>
    <s v="Karen Walker"/>
    <x v="18"/>
    <x v="0"/>
    <x v="1"/>
    <s v="AB-"/>
    <x v="4"/>
    <d v="2020-11-19T00:00:00"/>
    <s v="Evan Wilson"/>
    <s v="Yates, Alexander and Wall"/>
    <n v="24465.391950000001"/>
    <x v="3"/>
    <n v="13026"/>
    <n v="488"/>
    <x v="1"/>
    <d v="2020-12-02T00:00:00"/>
    <s v="Penicillin"/>
    <s v="Normal"/>
    <n v="13"/>
    <x v="1"/>
    <s v="HypertensionMed"/>
    <n v="11"/>
    <x v="3"/>
    <n v="19"/>
  </r>
  <r>
    <s v="Terri Gentry"/>
    <x v="28"/>
    <x v="1"/>
    <x v="1"/>
    <s v="A+"/>
    <x v="1"/>
    <d v="2020-01-30T00:00:00"/>
    <s v="Jonathan Campbell"/>
    <s v="Watson Group"/>
    <n v="24464.801009999999"/>
    <x v="2"/>
    <n v="36868"/>
    <n v="316"/>
    <x v="0"/>
    <d v="2020-02-04T00:00:00"/>
    <s v="Aspirin"/>
    <s v="Inconclusive"/>
    <n v="5"/>
    <x v="0"/>
    <s v="AsthmaLow"/>
    <n v="1"/>
    <x v="3"/>
    <n v="30"/>
  </r>
  <r>
    <s v="Shawn Nichols"/>
    <x v="52"/>
    <x v="0"/>
    <x v="1"/>
    <s v="AB+"/>
    <x v="5"/>
    <d v="2020-12-17T00:00:00"/>
    <s v="Amanda Navarro"/>
    <s v="Russo, Carlson and Johnson"/>
    <n v="24463.127530000002"/>
    <x v="0"/>
    <n v="8917"/>
    <n v="154"/>
    <x v="0"/>
    <d v="2021-01-08T00:00:00"/>
    <s v="Aspirin"/>
    <s v="Abnormal"/>
    <n v="22"/>
    <x v="2"/>
    <s v="CancerHigh"/>
    <n v="12"/>
    <x v="3"/>
    <n v="17"/>
  </r>
  <r>
    <s v="Brittney White"/>
    <x v="40"/>
    <x v="1"/>
    <x v="0"/>
    <s v="AB-"/>
    <x v="4"/>
    <d v="2020-04-19T00:00:00"/>
    <s v="Ronald Moran"/>
    <s v="Wilkerson-Miller"/>
    <n v="24445.668079999999"/>
    <x v="3"/>
    <n v="5345"/>
    <n v="443"/>
    <x v="1"/>
    <d v="2020-04-23T00:00:00"/>
    <s v="Penicillin"/>
    <s v="Normal"/>
    <n v="4"/>
    <x v="0"/>
    <s v="HypertensionLow"/>
    <n v="4"/>
    <x v="3"/>
    <n v="19"/>
  </r>
  <r>
    <s v="Charles Myers"/>
    <x v="47"/>
    <x v="0"/>
    <x v="1"/>
    <s v="O-"/>
    <x v="3"/>
    <d v="2021-06-16T00:00:00"/>
    <s v="Sarah Brown"/>
    <s v="Powell Group"/>
    <n v="24445.499159999999"/>
    <x v="0"/>
    <n v="11958"/>
    <n v="155"/>
    <x v="2"/>
    <d v="2021-06-18T00:00:00"/>
    <s v="Paracetamol"/>
    <s v="Normal"/>
    <n v="2"/>
    <x v="0"/>
    <s v="ArthritisLow"/>
    <n v="6"/>
    <x v="4"/>
    <n v="16"/>
  </r>
  <r>
    <s v="Sarah Hendricks"/>
    <x v="2"/>
    <x v="0"/>
    <x v="1"/>
    <s v="A+"/>
    <x v="5"/>
    <d v="2019-01-19T00:00:00"/>
    <s v="Steven Perez"/>
    <s v="Dixon, Palmer and Villarreal"/>
    <n v="24433.559929999999"/>
    <x v="0"/>
    <n v="25404"/>
    <n v="293"/>
    <x v="0"/>
    <d v="2019-02-01T00:00:00"/>
    <s v="Paracetamol"/>
    <s v="Abnormal"/>
    <n v="13"/>
    <x v="1"/>
    <s v="CancerMed"/>
    <n v="1"/>
    <x v="2"/>
    <n v="19"/>
  </r>
  <r>
    <s v="Caleb Fisher"/>
    <x v="53"/>
    <x v="2"/>
    <x v="1"/>
    <s v="A+"/>
    <x v="2"/>
    <d v="2020-10-04T00:00:00"/>
    <s v="Adam Mcbride"/>
    <s v="Stevens-Chavez"/>
    <n v="24431.850689999999"/>
    <x v="4"/>
    <n v="19803"/>
    <n v="388"/>
    <x v="2"/>
    <d v="2020-10-13T00:00:00"/>
    <s v="Ibuprofen"/>
    <s v="Normal"/>
    <n v="9"/>
    <x v="0"/>
    <s v="ObesityLow"/>
    <n v="10"/>
    <x v="3"/>
    <n v="4"/>
  </r>
  <r>
    <s v="Doris Bray"/>
    <x v="43"/>
    <x v="1"/>
    <x v="0"/>
    <s v="B+"/>
    <x v="2"/>
    <d v="2021-03-10T00:00:00"/>
    <s v="Breanna Cruz"/>
    <s v="Taylor and Sons"/>
    <n v="24428.13752"/>
    <x v="4"/>
    <n v="20792"/>
    <n v="310"/>
    <x v="0"/>
    <d v="2021-03-15T00:00:00"/>
    <s v="Penicillin"/>
    <s v="Abnormal"/>
    <n v="5"/>
    <x v="0"/>
    <s v="ObesityLow"/>
    <n v="3"/>
    <x v="4"/>
    <n v="10"/>
  </r>
  <r>
    <s v="Jamie Martin"/>
    <x v="47"/>
    <x v="0"/>
    <x v="0"/>
    <s v="O-"/>
    <x v="3"/>
    <d v="2020-03-31T00:00:00"/>
    <s v="Shirley Nelson"/>
    <s v="Hickman, Rojas and Reyes"/>
    <n v="24426.830010000001"/>
    <x v="0"/>
    <n v="4014"/>
    <n v="351"/>
    <x v="2"/>
    <d v="2020-04-16T00:00:00"/>
    <s v="Ibuprofen"/>
    <s v="Abnormal"/>
    <n v="16"/>
    <x v="1"/>
    <s v="ArthritisMed"/>
    <n v="3"/>
    <x v="3"/>
    <n v="31"/>
  </r>
  <r>
    <s v="Cathy Chavez"/>
    <x v="56"/>
    <x v="2"/>
    <x v="0"/>
    <s v="B-"/>
    <x v="0"/>
    <d v="2022-06-10T00:00:00"/>
    <s v="Chloe Parker"/>
    <s v="Wright Group"/>
    <n v="24412.603589999999"/>
    <x v="3"/>
    <n v="20920"/>
    <n v="467"/>
    <x v="0"/>
    <d v="2022-06-13T00:00:00"/>
    <s v="Paracetamol"/>
    <s v="Abnormal"/>
    <n v="3"/>
    <x v="0"/>
    <s v="DiabetesLow"/>
    <n v="6"/>
    <x v="0"/>
    <n v="10"/>
  </r>
  <r>
    <s v="Kyle Jacobson MD"/>
    <x v="44"/>
    <x v="1"/>
    <x v="0"/>
    <s v="O+"/>
    <x v="3"/>
    <d v="2022-05-17T00:00:00"/>
    <s v="Nicholas Marsh"/>
    <s v="Sanchez, Smith and Brooks"/>
    <n v="24409.46012"/>
    <x v="2"/>
    <n v="27609"/>
    <n v="176"/>
    <x v="0"/>
    <d v="2022-05-20T00:00:00"/>
    <s v="Paracetamol"/>
    <s v="Normal"/>
    <n v="3"/>
    <x v="0"/>
    <s v="ArthritisLow"/>
    <n v="5"/>
    <x v="0"/>
    <n v="17"/>
  </r>
  <r>
    <s v="Marcus Gray"/>
    <x v="53"/>
    <x v="2"/>
    <x v="1"/>
    <s v="A+"/>
    <x v="5"/>
    <d v="2020-04-13T00:00:00"/>
    <s v="Edward Cervantes"/>
    <s v="Woodward and Sons"/>
    <n v="24397.98631"/>
    <x v="3"/>
    <n v="13121"/>
    <n v="184"/>
    <x v="1"/>
    <d v="2020-04-27T00:00:00"/>
    <s v="Ibuprofen"/>
    <s v="Abnormal"/>
    <n v="14"/>
    <x v="1"/>
    <s v="CancerMed"/>
    <n v="4"/>
    <x v="3"/>
    <n v="13"/>
  </r>
  <r>
    <s v="Crystal Henderson"/>
    <x v="43"/>
    <x v="1"/>
    <x v="0"/>
    <s v="B+"/>
    <x v="0"/>
    <d v="2021-06-05T00:00:00"/>
    <s v="John Rose"/>
    <s v="Castro LLC"/>
    <n v="24397.439770000001"/>
    <x v="3"/>
    <n v="23909"/>
    <n v="495"/>
    <x v="0"/>
    <d v="2021-06-09T00:00:00"/>
    <s v="Ibuprofen"/>
    <s v="Abnormal"/>
    <n v="4"/>
    <x v="0"/>
    <s v="DiabetesLow"/>
    <n v="6"/>
    <x v="4"/>
    <n v="5"/>
  </r>
  <r>
    <s v="Samantha Diaz"/>
    <x v="5"/>
    <x v="2"/>
    <x v="0"/>
    <s v="AB+"/>
    <x v="0"/>
    <d v="2021-03-01T00:00:00"/>
    <s v="Katherine Shea"/>
    <s v="Pugh-Ford"/>
    <n v="24396.5798"/>
    <x v="3"/>
    <n v="59775"/>
    <n v="297"/>
    <x v="2"/>
    <d v="2021-03-06T00:00:00"/>
    <s v="Aspirin"/>
    <s v="Normal"/>
    <n v="5"/>
    <x v="0"/>
    <s v="DiabetesLow"/>
    <n v="3"/>
    <x v="4"/>
    <n v="1"/>
  </r>
  <r>
    <s v="Katherine Harmon"/>
    <x v="40"/>
    <x v="1"/>
    <x v="1"/>
    <s v="O+"/>
    <x v="0"/>
    <d v="2019-06-16T00:00:00"/>
    <s v="Jessica Miller"/>
    <s v="Brown-Perez"/>
    <n v="24378.84937"/>
    <x v="3"/>
    <n v="28134"/>
    <n v="119"/>
    <x v="2"/>
    <d v="2019-06-24T00:00:00"/>
    <s v="Lipitor"/>
    <s v="Inconclusive"/>
    <n v="8"/>
    <x v="0"/>
    <s v="DiabetesLow"/>
    <n v="6"/>
    <x v="2"/>
    <n v="16"/>
  </r>
  <r>
    <s v="Jennifer Burton"/>
    <x v="49"/>
    <x v="2"/>
    <x v="0"/>
    <s v="A+"/>
    <x v="0"/>
    <d v="2020-04-19T00:00:00"/>
    <s v="Adam Mullins"/>
    <s v="Villarreal-Carroll"/>
    <n v="24358.559959999999"/>
    <x v="3"/>
    <n v="14481"/>
    <n v="271"/>
    <x v="0"/>
    <d v="2020-04-28T00:00:00"/>
    <s v="Lipitor"/>
    <s v="Abnormal"/>
    <n v="9"/>
    <x v="0"/>
    <s v="DiabetesLow"/>
    <n v="4"/>
    <x v="3"/>
    <n v="19"/>
  </r>
  <r>
    <s v="Charles Rodgers"/>
    <x v="51"/>
    <x v="0"/>
    <x v="1"/>
    <s v="B+"/>
    <x v="5"/>
    <d v="2020-12-18T00:00:00"/>
    <s v="Anna Hall"/>
    <s v="Terrell-Martinez"/>
    <n v="24352.703170000001"/>
    <x v="0"/>
    <n v="65986"/>
    <n v="437"/>
    <x v="0"/>
    <d v="2020-12-28T00:00:00"/>
    <s v="Aspirin"/>
    <s v="Normal"/>
    <n v="10"/>
    <x v="1"/>
    <s v="CancerMed"/>
    <n v="12"/>
    <x v="3"/>
    <n v="18"/>
  </r>
  <r>
    <s v="Willie Jimenez"/>
    <x v="26"/>
    <x v="0"/>
    <x v="0"/>
    <s v="O+"/>
    <x v="5"/>
    <d v="2020-02-17T00:00:00"/>
    <s v="Marie Massey"/>
    <s v="Clark, Diaz and Baker"/>
    <n v="24345.246070000001"/>
    <x v="4"/>
    <n v="63607"/>
    <n v="499"/>
    <x v="1"/>
    <d v="2020-03-13T00:00:00"/>
    <s v="Aspirin"/>
    <s v="Abnormal"/>
    <n v="25"/>
    <x v="2"/>
    <s v="CancerHigh"/>
    <n v="2"/>
    <x v="3"/>
    <n v="17"/>
  </r>
  <r>
    <s v="Michael Morales"/>
    <x v="18"/>
    <x v="0"/>
    <x v="0"/>
    <s v="B+"/>
    <x v="0"/>
    <d v="2020-01-09T00:00:00"/>
    <s v="Natalie Snyder"/>
    <s v="Barry-Aguilar"/>
    <n v="24342.431359999999"/>
    <x v="3"/>
    <n v="17424"/>
    <n v="137"/>
    <x v="0"/>
    <d v="2020-01-26T00:00:00"/>
    <s v="Paracetamol"/>
    <s v="Inconclusive"/>
    <n v="17"/>
    <x v="1"/>
    <s v="DiabetesMed"/>
    <n v="1"/>
    <x v="3"/>
    <n v="9"/>
  </r>
  <r>
    <s v="Robert Sandoval"/>
    <x v="46"/>
    <x v="0"/>
    <x v="0"/>
    <s v="AB+"/>
    <x v="5"/>
    <d v="2019-02-20T00:00:00"/>
    <s v="Julie Newton"/>
    <s v="Simmons, Rivera and Johnson"/>
    <n v="24339.397369999999"/>
    <x v="2"/>
    <n v="35431"/>
    <n v="354"/>
    <x v="0"/>
    <d v="2019-02-25T00:00:00"/>
    <s v="Paracetamol"/>
    <s v="Abnormal"/>
    <n v="5"/>
    <x v="0"/>
    <s v="CancerLow"/>
    <n v="2"/>
    <x v="2"/>
    <n v="20"/>
  </r>
  <r>
    <s v="Amanda Smith"/>
    <x v="29"/>
    <x v="3"/>
    <x v="0"/>
    <s v="AB-"/>
    <x v="0"/>
    <d v="2022-12-07T00:00:00"/>
    <s v="Patricia Brady"/>
    <s v="Beltran-Kelly"/>
    <n v="24335.32429"/>
    <x v="4"/>
    <n v="25376"/>
    <n v="484"/>
    <x v="0"/>
    <d v="2022-12-11T00:00:00"/>
    <s v="Paracetamol"/>
    <s v="Abnormal"/>
    <n v="4"/>
    <x v="0"/>
    <s v="DiabetesLow"/>
    <n v="12"/>
    <x v="0"/>
    <n v="7"/>
  </r>
  <r>
    <s v="Robert Cruz"/>
    <x v="63"/>
    <x v="2"/>
    <x v="1"/>
    <s v="B-"/>
    <x v="2"/>
    <d v="2020-06-10T00:00:00"/>
    <s v="Alyssa Mitchell"/>
    <s v="Lester, Buckley and Cook"/>
    <n v="24334.076690000002"/>
    <x v="1"/>
    <n v="19494"/>
    <n v="489"/>
    <x v="1"/>
    <d v="2020-06-13T00:00:00"/>
    <s v="Lipitor"/>
    <s v="Normal"/>
    <n v="3"/>
    <x v="0"/>
    <s v="ObesityLow"/>
    <n v="6"/>
    <x v="3"/>
    <n v="10"/>
  </r>
  <r>
    <s v="Cassandra Myers"/>
    <x v="43"/>
    <x v="1"/>
    <x v="0"/>
    <s v="AB-"/>
    <x v="5"/>
    <d v="2021-10-25T00:00:00"/>
    <s v="Thomas Villa"/>
    <s v="Nicholson, Lewis and Gomez"/>
    <n v="24332.875909999999"/>
    <x v="4"/>
    <n v="51380"/>
    <n v="465"/>
    <x v="0"/>
    <d v="2021-11-10T00:00:00"/>
    <s v="Ibuprofen"/>
    <s v="Normal"/>
    <n v="16"/>
    <x v="1"/>
    <s v="CancerMed"/>
    <n v="10"/>
    <x v="4"/>
    <n v="25"/>
  </r>
  <r>
    <s v="Ronald Brown"/>
    <x v="57"/>
    <x v="0"/>
    <x v="1"/>
    <s v="O+"/>
    <x v="2"/>
    <d v="2022-10-28T00:00:00"/>
    <s v="Amy Dixon"/>
    <s v="Myers and Sons"/>
    <n v="24331.387630000001"/>
    <x v="4"/>
    <n v="3459"/>
    <n v="296"/>
    <x v="1"/>
    <d v="2022-11-16T00:00:00"/>
    <s v="Ibuprofen"/>
    <s v="Abnormal"/>
    <n v="19"/>
    <x v="1"/>
    <s v="ObesityMed"/>
    <n v="10"/>
    <x v="0"/>
    <n v="28"/>
  </r>
  <r>
    <s v="Sandra Morris"/>
    <x v="37"/>
    <x v="3"/>
    <x v="1"/>
    <s v="B+"/>
    <x v="5"/>
    <d v="2023-01-09T00:00:00"/>
    <s v="Margaret Jones"/>
    <s v="Torres, Foster and Welch"/>
    <n v="24330.452829999998"/>
    <x v="1"/>
    <n v="20244"/>
    <n v="147"/>
    <x v="0"/>
    <d v="2023-01-12T00:00:00"/>
    <s v="Ibuprofen"/>
    <s v="Normal"/>
    <n v="3"/>
    <x v="0"/>
    <s v="CancerLow"/>
    <n v="1"/>
    <x v="1"/>
    <n v="9"/>
  </r>
  <r>
    <s v="Cheryl Freeman"/>
    <x v="3"/>
    <x v="2"/>
    <x v="0"/>
    <s v="O-"/>
    <x v="0"/>
    <d v="2022-11-28T00:00:00"/>
    <s v="Lisa Allen"/>
    <s v="Shepherd and Sons"/>
    <n v="24327.267329999999"/>
    <x v="3"/>
    <n v="23294"/>
    <n v="428"/>
    <x v="2"/>
    <d v="2022-12-25T00:00:00"/>
    <s v="Paracetamol"/>
    <s v="Abnormal"/>
    <n v="27"/>
    <x v="2"/>
    <s v="DiabetesHigh"/>
    <n v="11"/>
    <x v="0"/>
    <n v="28"/>
  </r>
  <r>
    <s v="Jason Howard"/>
    <x v="28"/>
    <x v="1"/>
    <x v="1"/>
    <s v="B+"/>
    <x v="2"/>
    <d v="2022-05-15T00:00:00"/>
    <s v="Cathy Sandoval"/>
    <s v="Chavez-Ryan"/>
    <n v="24323.089049999999"/>
    <x v="4"/>
    <n v="14545"/>
    <n v="110"/>
    <x v="0"/>
    <d v="2022-05-25T00:00:00"/>
    <s v="Paracetamol"/>
    <s v="Abnormal"/>
    <n v="10"/>
    <x v="1"/>
    <s v="ObesityMed"/>
    <n v="5"/>
    <x v="0"/>
    <n v="15"/>
  </r>
  <r>
    <s v="Ms. Megan Hale"/>
    <x v="42"/>
    <x v="0"/>
    <x v="1"/>
    <s v="B-"/>
    <x v="5"/>
    <d v="2023-08-02T00:00:00"/>
    <s v="Laura Sanchez"/>
    <s v="Jones Inc"/>
    <n v="24317.977350000001"/>
    <x v="0"/>
    <n v="49377"/>
    <n v="145"/>
    <x v="0"/>
    <d v="2023-08-16T00:00:00"/>
    <s v="Lipitor"/>
    <s v="Abnormal"/>
    <n v="14"/>
    <x v="1"/>
    <s v="CancerMed"/>
    <n v="8"/>
    <x v="1"/>
    <n v="2"/>
  </r>
  <r>
    <s v="Carrie Zimmerman"/>
    <x v="36"/>
    <x v="0"/>
    <x v="0"/>
    <s v="A+"/>
    <x v="3"/>
    <d v="2021-02-14T00:00:00"/>
    <s v="Robert Shelton"/>
    <s v="Barnes-Brooks"/>
    <n v="24317.29808"/>
    <x v="0"/>
    <n v="17033"/>
    <n v="170"/>
    <x v="0"/>
    <d v="2021-03-06T00:00:00"/>
    <s v="Ibuprofen"/>
    <s v="Abnormal"/>
    <n v="20"/>
    <x v="2"/>
    <s v="ArthritisHigh"/>
    <n v="2"/>
    <x v="4"/>
    <n v="14"/>
  </r>
  <r>
    <s v="Mia Davis"/>
    <x v="13"/>
    <x v="0"/>
    <x v="1"/>
    <s v="B+"/>
    <x v="0"/>
    <d v="2020-05-23T00:00:00"/>
    <s v="Melissa Moyer"/>
    <s v="Sanders, Kent and Martin"/>
    <n v="24316.93302"/>
    <x v="3"/>
    <n v="59880"/>
    <n v="381"/>
    <x v="0"/>
    <d v="2020-05-24T00:00:00"/>
    <s v="Aspirin"/>
    <s v="Inconclusive"/>
    <n v="1"/>
    <x v="0"/>
    <s v="DiabetesLow"/>
    <n v="5"/>
    <x v="3"/>
    <n v="23"/>
  </r>
  <r>
    <s v="Monica Garcia"/>
    <x v="9"/>
    <x v="1"/>
    <x v="0"/>
    <s v="B-"/>
    <x v="4"/>
    <d v="2020-12-28T00:00:00"/>
    <s v="Sonya Jordan"/>
    <s v="Johnson PLC"/>
    <n v="24311.677220000001"/>
    <x v="4"/>
    <n v="5850"/>
    <n v="382"/>
    <x v="1"/>
    <d v="2021-01-10T00:00:00"/>
    <s v="Paracetamol"/>
    <s v="Abnormal"/>
    <n v="13"/>
    <x v="1"/>
    <s v="HypertensionMed"/>
    <n v="12"/>
    <x v="3"/>
    <n v="28"/>
  </r>
  <r>
    <s v="Lawrence Chavez"/>
    <x v="67"/>
    <x v="3"/>
    <x v="0"/>
    <s v="A-"/>
    <x v="2"/>
    <d v="2019-03-15T00:00:00"/>
    <s v="Pamela Bell"/>
    <s v="Mitchell, Williams and Phillips"/>
    <n v="24311.58556"/>
    <x v="1"/>
    <n v="20037"/>
    <n v="253"/>
    <x v="1"/>
    <d v="2019-04-07T00:00:00"/>
    <s v="Aspirin"/>
    <s v="Normal"/>
    <n v="23"/>
    <x v="2"/>
    <s v="ObesityHigh"/>
    <n v="3"/>
    <x v="2"/>
    <n v="15"/>
  </r>
  <r>
    <s v="Jackie Fields"/>
    <x v="13"/>
    <x v="0"/>
    <x v="1"/>
    <s v="AB+"/>
    <x v="5"/>
    <d v="2023-09-15T00:00:00"/>
    <s v="Monica Hawkins"/>
    <s v="Miller-Pierce"/>
    <n v="24308.735550000001"/>
    <x v="2"/>
    <n v="16984"/>
    <n v="253"/>
    <x v="0"/>
    <d v="2023-09-21T00:00:00"/>
    <s v="Penicillin"/>
    <s v="Abnormal"/>
    <n v="6"/>
    <x v="0"/>
    <s v="CancerLow"/>
    <n v="9"/>
    <x v="1"/>
    <n v="15"/>
  </r>
  <r>
    <s v="Brendan Grimes"/>
    <x v="65"/>
    <x v="0"/>
    <x v="0"/>
    <s v="B-"/>
    <x v="4"/>
    <d v="2022-02-05T00:00:00"/>
    <s v="Carol West"/>
    <s v="Burton LLC"/>
    <n v="24304.02217"/>
    <x v="0"/>
    <n v="23353"/>
    <n v="416"/>
    <x v="2"/>
    <d v="2022-03-06T00:00:00"/>
    <s v="Ibuprofen"/>
    <s v="Normal"/>
    <n v="29"/>
    <x v="2"/>
    <s v="HypertensionHigh"/>
    <n v="2"/>
    <x v="0"/>
    <n v="5"/>
  </r>
  <r>
    <s v="Michael Myers"/>
    <x v="46"/>
    <x v="0"/>
    <x v="0"/>
    <s v="A-"/>
    <x v="3"/>
    <d v="2019-05-03T00:00:00"/>
    <s v="Larry Navarro"/>
    <s v="Johnson, Smith and Winters"/>
    <n v="24295.442790000001"/>
    <x v="3"/>
    <n v="12461"/>
    <n v="316"/>
    <x v="0"/>
    <d v="2019-05-11T00:00:00"/>
    <s v="Paracetamol"/>
    <s v="Abnormal"/>
    <n v="8"/>
    <x v="0"/>
    <s v="ArthritisLow"/>
    <n v="5"/>
    <x v="2"/>
    <n v="3"/>
  </r>
  <r>
    <s v="Richard Walker"/>
    <x v="67"/>
    <x v="3"/>
    <x v="0"/>
    <s v="O+"/>
    <x v="3"/>
    <d v="2019-11-08T00:00:00"/>
    <s v="Tonya Lee"/>
    <s v="Oconnell Ltd"/>
    <n v="24291.423610000002"/>
    <x v="4"/>
    <n v="13299"/>
    <n v="412"/>
    <x v="1"/>
    <d v="2019-12-05T00:00:00"/>
    <s v="Lipitor"/>
    <s v="Inconclusive"/>
    <n v="27"/>
    <x v="2"/>
    <s v="ArthritisHigh"/>
    <n v="11"/>
    <x v="2"/>
    <n v="8"/>
  </r>
  <r>
    <s v="Travis Saunders"/>
    <x v="60"/>
    <x v="1"/>
    <x v="0"/>
    <s v="O-"/>
    <x v="2"/>
    <d v="2020-02-29T00:00:00"/>
    <s v="Kenneth Lopez"/>
    <s v="Doyle-Lopez"/>
    <n v="24288.951830000002"/>
    <x v="1"/>
    <n v="20669"/>
    <n v="244"/>
    <x v="0"/>
    <d v="2020-03-03T00:00:00"/>
    <s v="Aspirin"/>
    <s v="Normal"/>
    <n v="3"/>
    <x v="0"/>
    <s v="ObesityLow"/>
    <n v="2"/>
    <x v="3"/>
    <n v="29"/>
  </r>
  <r>
    <s v="Ann Weeks"/>
    <x v="7"/>
    <x v="0"/>
    <x v="1"/>
    <s v="B+"/>
    <x v="0"/>
    <d v="2021-07-13T00:00:00"/>
    <s v="Elaine Young"/>
    <s v="Anderson-Farmer"/>
    <n v="24288.769639999999"/>
    <x v="3"/>
    <n v="24295"/>
    <n v="335"/>
    <x v="1"/>
    <d v="2021-07-18T00:00:00"/>
    <s v="Penicillin"/>
    <s v="Abnormal"/>
    <n v="5"/>
    <x v="0"/>
    <s v="DiabetesLow"/>
    <n v="7"/>
    <x v="4"/>
    <n v="13"/>
  </r>
  <r>
    <s v="Joshua Sanders"/>
    <x v="2"/>
    <x v="0"/>
    <x v="0"/>
    <s v="AB-"/>
    <x v="2"/>
    <d v="2021-06-14T00:00:00"/>
    <s v="Philip Torres"/>
    <s v="Randall-Freeman"/>
    <n v="24284.97768"/>
    <x v="1"/>
    <n v="18099"/>
    <n v="199"/>
    <x v="2"/>
    <d v="2021-07-04T00:00:00"/>
    <s v="Ibuprofen"/>
    <s v="Normal"/>
    <n v="20"/>
    <x v="2"/>
    <s v="ObesityHigh"/>
    <n v="6"/>
    <x v="4"/>
    <n v="14"/>
  </r>
  <r>
    <s v="Rachel Tate"/>
    <x v="30"/>
    <x v="2"/>
    <x v="0"/>
    <s v="AB+"/>
    <x v="1"/>
    <d v="2020-03-31T00:00:00"/>
    <s v="James Thomas"/>
    <s v="Hale, Hernandez and Hayes"/>
    <n v="24282.591530000002"/>
    <x v="2"/>
    <n v="41739"/>
    <n v="135"/>
    <x v="0"/>
    <d v="2020-04-16T00:00:00"/>
    <s v="Lipitor"/>
    <s v="Abnormal"/>
    <n v="16"/>
    <x v="1"/>
    <s v="AsthmaMed"/>
    <n v="3"/>
    <x v="3"/>
    <n v="31"/>
  </r>
  <r>
    <s v="Debra Stanley"/>
    <x v="60"/>
    <x v="1"/>
    <x v="1"/>
    <s v="AB+"/>
    <x v="5"/>
    <d v="2019-03-27T00:00:00"/>
    <s v="Catherine Harper"/>
    <s v="Chapman-Griffith"/>
    <n v="24281.03989"/>
    <x v="3"/>
    <n v="70630"/>
    <n v="462"/>
    <x v="0"/>
    <d v="2019-04-18T00:00:00"/>
    <s v="Paracetamol"/>
    <s v="Abnormal"/>
    <n v="22"/>
    <x v="2"/>
    <s v="CancerHigh"/>
    <n v="3"/>
    <x v="2"/>
    <n v="27"/>
  </r>
  <r>
    <s v="Maria Cisneros"/>
    <x v="66"/>
    <x v="0"/>
    <x v="0"/>
    <s v="AB-"/>
    <x v="5"/>
    <d v="2020-02-11T00:00:00"/>
    <s v="Robert Roman"/>
    <s v="Bowers PLC"/>
    <n v="24277.47436"/>
    <x v="0"/>
    <n v="39153"/>
    <n v="198"/>
    <x v="0"/>
    <d v="2020-02-12T00:00:00"/>
    <s v="Paracetamol"/>
    <s v="Abnormal"/>
    <n v="1"/>
    <x v="0"/>
    <s v="CancerLow"/>
    <n v="2"/>
    <x v="3"/>
    <n v="11"/>
  </r>
  <r>
    <s v="David Burgess"/>
    <x v="46"/>
    <x v="0"/>
    <x v="1"/>
    <s v="O+"/>
    <x v="4"/>
    <d v="2020-12-12T00:00:00"/>
    <s v="Angela Jones"/>
    <s v="Gonzalez, Smith and Allen"/>
    <n v="24277.209760000002"/>
    <x v="2"/>
    <n v="33997"/>
    <n v="351"/>
    <x v="1"/>
    <d v="2021-01-07T00:00:00"/>
    <s v="Lipitor"/>
    <s v="Normal"/>
    <n v="26"/>
    <x v="2"/>
    <s v="HypertensionHigh"/>
    <n v="12"/>
    <x v="3"/>
    <n v="12"/>
  </r>
  <r>
    <s v="Gloria Anderson"/>
    <x v="10"/>
    <x v="2"/>
    <x v="0"/>
    <s v="AB+"/>
    <x v="2"/>
    <d v="2021-11-14T00:00:00"/>
    <s v="Carlos Dalton"/>
    <s v="Hill and Sons"/>
    <n v="24262.465240000001"/>
    <x v="3"/>
    <n v="23643"/>
    <n v="242"/>
    <x v="1"/>
    <d v="2021-12-13T00:00:00"/>
    <s v="Penicillin"/>
    <s v="Abnormal"/>
    <n v="29"/>
    <x v="2"/>
    <s v="ObesityHigh"/>
    <n v="11"/>
    <x v="4"/>
    <n v="14"/>
  </r>
  <r>
    <s v="Renee Ramsey"/>
    <x v="16"/>
    <x v="0"/>
    <x v="0"/>
    <s v="AB-"/>
    <x v="2"/>
    <d v="2019-03-31T00:00:00"/>
    <s v="Matthew Reilly"/>
    <s v="Peterson Ltd"/>
    <n v="24261.41057"/>
    <x v="0"/>
    <n v="5459"/>
    <n v="252"/>
    <x v="2"/>
    <d v="2019-04-07T00:00:00"/>
    <s v="Paracetamol"/>
    <s v="Normal"/>
    <n v="7"/>
    <x v="0"/>
    <s v="ObesityLow"/>
    <n v="3"/>
    <x v="2"/>
    <n v="31"/>
  </r>
  <r>
    <s v="Larry Gibson"/>
    <x v="34"/>
    <x v="2"/>
    <x v="0"/>
    <s v="B-"/>
    <x v="2"/>
    <d v="2021-10-08T00:00:00"/>
    <s v="Rodney Long"/>
    <s v="Galloway-Gross"/>
    <n v="24260.0664"/>
    <x v="3"/>
    <n v="19139"/>
    <n v="102"/>
    <x v="0"/>
    <d v="2021-10-14T00:00:00"/>
    <s v="Ibuprofen"/>
    <s v="Normal"/>
    <n v="6"/>
    <x v="0"/>
    <s v="ObesityLow"/>
    <n v="10"/>
    <x v="4"/>
    <n v="8"/>
  </r>
  <r>
    <s v="Michael Padilla"/>
    <x v="29"/>
    <x v="3"/>
    <x v="0"/>
    <s v="O-"/>
    <x v="1"/>
    <d v="2021-05-24T00:00:00"/>
    <s v="Logan Acevedo"/>
    <s v="Brown-Jordan"/>
    <n v="24259.0615"/>
    <x v="4"/>
    <n v="27887"/>
    <n v="125"/>
    <x v="0"/>
    <d v="2021-05-29T00:00:00"/>
    <s v="Penicillin"/>
    <s v="Abnormal"/>
    <n v="5"/>
    <x v="0"/>
    <s v="AsthmaLow"/>
    <n v="5"/>
    <x v="4"/>
    <n v="24"/>
  </r>
  <r>
    <s v="Dr. Joseph Roberts"/>
    <x v="53"/>
    <x v="2"/>
    <x v="1"/>
    <s v="A+"/>
    <x v="2"/>
    <d v="2019-02-23T00:00:00"/>
    <s v="Julie Perez"/>
    <s v="Spears-Payne"/>
    <n v="24249.522560000001"/>
    <x v="3"/>
    <n v="8140"/>
    <n v="446"/>
    <x v="2"/>
    <d v="2019-02-24T00:00:00"/>
    <s v="Ibuprofen"/>
    <s v="Normal"/>
    <n v="1"/>
    <x v="0"/>
    <s v="ObesityLow"/>
    <n v="2"/>
    <x v="2"/>
    <n v="23"/>
  </r>
  <r>
    <s v="Daniel Tucker"/>
    <x v="44"/>
    <x v="1"/>
    <x v="0"/>
    <s v="AB-"/>
    <x v="2"/>
    <d v="2019-07-12T00:00:00"/>
    <s v="Phillip Romero DDS"/>
    <s v="Alexander, Alvarado and Moore"/>
    <n v="24248.2644"/>
    <x v="2"/>
    <n v="6131"/>
    <n v="363"/>
    <x v="1"/>
    <d v="2019-07-20T00:00:00"/>
    <s v="Ibuprofen"/>
    <s v="Normal"/>
    <n v="8"/>
    <x v="0"/>
    <s v="ObesityLow"/>
    <n v="7"/>
    <x v="2"/>
    <n v="12"/>
  </r>
  <r>
    <s v="Benjamin Rivera"/>
    <x v="63"/>
    <x v="2"/>
    <x v="1"/>
    <s v="O+"/>
    <x v="4"/>
    <d v="2022-05-24T00:00:00"/>
    <s v="Jeff Smith"/>
    <s v="Wyatt, Sanchez and Garza"/>
    <n v="24246.408660000001"/>
    <x v="4"/>
    <n v="21741"/>
    <n v="158"/>
    <x v="1"/>
    <d v="2022-06-01T00:00:00"/>
    <s v="Ibuprofen"/>
    <s v="Inconclusive"/>
    <n v="8"/>
    <x v="0"/>
    <s v="HypertensionLow"/>
    <n v="5"/>
    <x v="0"/>
    <n v="24"/>
  </r>
  <r>
    <s v="Sarah Olson"/>
    <x v="24"/>
    <x v="0"/>
    <x v="0"/>
    <s v="AB-"/>
    <x v="1"/>
    <d v="2020-06-28T00:00:00"/>
    <s v="Melinda Bailey"/>
    <s v="Ward, Huang and Shields"/>
    <n v="24244.089039999999"/>
    <x v="4"/>
    <n v="33579"/>
    <n v="494"/>
    <x v="0"/>
    <d v="2020-07-01T00:00:00"/>
    <s v="Paracetamol"/>
    <s v="Abnormal"/>
    <n v="3"/>
    <x v="0"/>
    <s v="AsthmaLow"/>
    <n v="6"/>
    <x v="3"/>
    <n v="28"/>
  </r>
  <r>
    <s v="Victoria Moran"/>
    <x v="22"/>
    <x v="0"/>
    <x v="1"/>
    <s v="O+"/>
    <x v="5"/>
    <d v="2020-11-22T00:00:00"/>
    <s v="Kimberly Ponce"/>
    <s v="Thompson PLC"/>
    <n v="24243.500069999998"/>
    <x v="3"/>
    <n v="46265"/>
    <n v="230"/>
    <x v="1"/>
    <d v="2020-11-26T00:00:00"/>
    <s v="Ibuprofen"/>
    <s v="Abnormal"/>
    <n v="4"/>
    <x v="0"/>
    <s v="CancerLow"/>
    <n v="11"/>
    <x v="3"/>
    <n v="22"/>
  </r>
  <r>
    <s v="Anthony Singh"/>
    <x v="65"/>
    <x v="0"/>
    <x v="1"/>
    <s v="O-"/>
    <x v="0"/>
    <d v="2019-10-15T00:00:00"/>
    <s v="Michelle Hunter"/>
    <s v="Baker, Wright and Mendoza"/>
    <n v="24236.5069"/>
    <x v="2"/>
    <n v="10685"/>
    <n v="436"/>
    <x v="1"/>
    <d v="2019-11-02T00:00:00"/>
    <s v="Aspirin"/>
    <s v="Normal"/>
    <n v="18"/>
    <x v="1"/>
    <s v="DiabetesMed"/>
    <n v="10"/>
    <x v="2"/>
    <n v="15"/>
  </r>
  <r>
    <s v="Joshua Rivera"/>
    <x v="0"/>
    <x v="0"/>
    <x v="0"/>
    <s v="A-"/>
    <x v="2"/>
    <d v="2019-11-02T00:00:00"/>
    <s v="Diane Wood"/>
    <s v="Joseph, Beck and Smith"/>
    <n v="24230.54897"/>
    <x v="2"/>
    <n v="20215"/>
    <n v="227"/>
    <x v="0"/>
    <d v="2019-11-05T00:00:00"/>
    <s v="Lipitor"/>
    <s v="Normal"/>
    <n v="3"/>
    <x v="0"/>
    <s v="ObesityLow"/>
    <n v="11"/>
    <x v="2"/>
    <n v="2"/>
  </r>
  <r>
    <s v="Heather Stevens"/>
    <x v="50"/>
    <x v="3"/>
    <x v="1"/>
    <s v="A+"/>
    <x v="1"/>
    <d v="2022-06-25T00:00:00"/>
    <s v="Sherry Williams"/>
    <s v="Hill, Bradshaw and Gomez"/>
    <n v="24229.214199999999"/>
    <x v="4"/>
    <n v="35830"/>
    <n v="200"/>
    <x v="2"/>
    <d v="2022-07-16T00:00:00"/>
    <s v="Aspirin"/>
    <s v="Inconclusive"/>
    <n v="21"/>
    <x v="2"/>
    <s v="AsthmaHigh"/>
    <n v="6"/>
    <x v="0"/>
    <n v="25"/>
  </r>
  <r>
    <s v="Wayne Gutierrez"/>
    <x v="44"/>
    <x v="1"/>
    <x v="1"/>
    <s v="O-"/>
    <x v="5"/>
    <d v="2021-02-05T00:00:00"/>
    <s v="Lisa Hernandez"/>
    <s v="Richardson Group"/>
    <n v="24228.9712"/>
    <x v="2"/>
    <n v="23992"/>
    <n v="151"/>
    <x v="0"/>
    <d v="2021-02-14T00:00:00"/>
    <s v="Ibuprofen"/>
    <s v="Normal"/>
    <n v="9"/>
    <x v="0"/>
    <s v="CancerLow"/>
    <n v="2"/>
    <x v="4"/>
    <n v="5"/>
  </r>
  <r>
    <s v="Martha Thomas"/>
    <x v="44"/>
    <x v="1"/>
    <x v="1"/>
    <s v="B+"/>
    <x v="1"/>
    <d v="2020-06-27T00:00:00"/>
    <s v="Cynthia Simon"/>
    <s v="Skinner, Rodriguez and Palmer"/>
    <n v="24228.677830000001"/>
    <x v="3"/>
    <n v="29142"/>
    <n v="228"/>
    <x v="2"/>
    <d v="2020-07-12T00:00:00"/>
    <s v="Aspirin"/>
    <s v="Normal"/>
    <n v="15"/>
    <x v="1"/>
    <s v="AsthmaMed"/>
    <n v="6"/>
    <x v="3"/>
    <n v="27"/>
  </r>
  <r>
    <s v="Larry Mccoy"/>
    <x v="11"/>
    <x v="3"/>
    <x v="0"/>
    <s v="A+"/>
    <x v="0"/>
    <d v="2023-06-23T00:00:00"/>
    <s v="Mr. Zachary Farmer MD"/>
    <s v="Clay-Bonilla"/>
    <n v="24221.92469"/>
    <x v="3"/>
    <n v="16292"/>
    <n v="450"/>
    <x v="0"/>
    <d v="2023-06-28T00:00:00"/>
    <s v="Aspirin"/>
    <s v="Inconclusive"/>
    <n v="5"/>
    <x v="0"/>
    <s v="DiabetesLow"/>
    <n v="6"/>
    <x v="1"/>
    <n v="23"/>
  </r>
  <r>
    <s v="David Donovan"/>
    <x v="28"/>
    <x v="1"/>
    <x v="1"/>
    <s v="A+"/>
    <x v="4"/>
    <d v="2021-06-19T00:00:00"/>
    <s v="Gerald Smith"/>
    <s v="Robinson, Thompson and Dixon"/>
    <n v="24219.70594"/>
    <x v="3"/>
    <n v="7020"/>
    <n v="340"/>
    <x v="1"/>
    <d v="2021-07-13T00:00:00"/>
    <s v="Lipitor"/>
    <s v="Abnormal"/>
    <n v="24"/>
    <x v="2"/>
    <s v="HypertensionHigh"/>
    <n v="6"/>
    <x v="4"/>
    <n v="19"/>
  </r>
  <r>
    <s v="Mitchell Keller"/>
    <x v="56"/>
    <x v="2"/>
    <x v="0"/>
    <s v="O+"/>
    <x v="1"/>
    <d v="2021-08-13T00:00:00"/>
    <s v="Steven Schneider"/>
    <s v="Smith-Wood"/>
    <n v="24219.227429999999"/>
    <x v="3"/>
    <n v="42859"/>
    <n v="213"/>
    <x v="1"/>
    <d v="2021-08-27T00:00:00"/>
    <s v="Aspirin"/>
    <s v="Normal"/>
    <n v="14"/>
    <x v="1"/>
    <s v="AsthmaMed"/>
    <n v="8"/>
    <x v="4"/>
    <n v="13"/>
  </r>
  <r>
    <s v="Shelby Gallagher"/>
    <x v="36"/>
    <x v="0"/>
    <x v="0"/>
    <s v="AB-"/>
    <x v="0"/>
    <d v="2021-01-15T00:00:00"/>
    <s v="Daniel Saunders"/>
    <s v="Ramirez-Choi"/>
    <n v="24213.807390000002"/>
    <x v="2"/>
    <n v="2761"/>
    <n v="115"/>
    <x v="1"/>
    <d v="2021-01-30T00:00:00"/>
    <s v="Lipitor"/>
    <s v="Inconclusive"/>
    <n v="15"/>
    <x v="1"/>
    <s v="DiabetesMed"/>
    <n v="1"/>
    <x v="4"/>
    <n v="15"/>
  </r>
  <r>
    <s v="Stephen Weeks"/>
    <x v="43"/>
    <x v="1"/>
    <x v="0"/>
    <s v="O+"/>
    <x v="2"/>
    <d v="2019-12-25T00:00:00"/>
    <s v="Kari Cochran"/>
    <s v="Reid Group"/>
    <n v="24210.04448"/>
    <x v="3"/>
    <n v="23235"/>
    <n v="386"/>
    <x v="2"/>
    <d v="2019-12-26T00:00:00"/>
    <s v="Paracetamol"/>
    <s v="Abnormal"/>
    <n v="1"/>
    <x v="0"/>
    <s v="ObesityLow"/>
    <n v="12"/>
    <x v="2"/>
    <n v="25"/>
  </r>
  <r>
    <s v="Megan Thompson"/>
    <x v="4"/>
    <x v="2"/>
    <x v="0"/>
    <s v="O-"/>
    <x v="2"/>
    <d v="2020-03-05T00:00:00"/>
    <s v="Jerry Pham"/>
    <s v="Wilson-Evans"/>
    <n v="24202.571459999999"/>
    <x v="2"/>
    <n v="8343"/>
    <n v="379"/>
    <x v="0"/>
    <d v="2020-03-06T00:00:00"/>
    <s v="Lipitor"/>
    <s v="Inconclusive"/>
    <n v="1"/>
    <x v="0"/>
    <s v="ObesityLow"/>
    <n v="3"/>
    <x v="3"/>
    <n v="5"/>
  </r>
  <r>
    <s v="Theresa Bailey"/>
    <x v="40"/>
    <x v="1"/>
    <x v="0"/>
    <s v="A+"/>
    <x v="2"/>
    <d v="2019-05-24T00:00:00"/>
    <s v="Hannah Walters"/>
    <s v="Elliott-Lopez"/>
    <n v="24199.302780000002"/>
    <x v="3"/>
    <n v="2103"/>
    <n v="417"/>
    <x v="1"/>
    <d v="2019-06-13T00:00:00"/>
    <s v="Paracetamol"/>
    <s v="Normal"/>
    <n v="20"/>
    <x v="2"/>
    <s v="ObesityHigh"/>
    <n v="5"/>
    <x v="2"/>
    <n v="24"/>
  </r>
  <r>
    <s v="Jessica Lopez"/>
    <x v="53"/>
    <x v="2"/>
    <x v="0"/>
    <s v="B-"/>
    <x v="3"/>
    <d v="2020-03-11T00:00:00"/>
    <s v="Dana Black"/>
    <s v="Tate-Smith"/>
    <n v="24194.87385"/>
    <x v="4"/>
    <n v="38132"/>
    <n v="119"/>
    <x v="0"/>
    <d v="2020-03-26T00:00:00"/>
    <s v="Ibuprofen"/>
    <s v="Inconclusive"/>
    <n v="15"/>
    <x v="1"/>
    <s v="ArthritisMed"/>
    <n v="3"/>
    <x v="3"/>
    <n v="11"/>
  </r>
  <r>
    <s v="Ryan Mathews"/>
    <x v="43"/>
    <x v="1"/>
    <x v="1"/>
    <s v="AB-"/>
    <x v="0"/>
    <d v="2021-11-21T00:00:00"/>
    <s v="Daniel Dixon"/>
    <s v="Diaz-Roberts"/>
    <n v="24189.531279999999"/>
    <x v="0"/>
    <n v="24463"/>
    <n v="228"/>
    <x v="0"/>
    <d v="2021-12-12T00:00:00"/>
    <s v="Paracetamol"/>
    <s v="Normal"/>
    <n v="21"/>
    <x v="2"/>
    <s v="DiabetesHigh"/>
    <n v="11"/>
    <x v="4"/>
    <n v="21"/>
  </r>
  <r>
    <s v="Ronald Lindsey"/>
    <x v="13"/>
    <x v="0"/>
    <x v="0"/>
    <s v="O-"/>
    <x v="3"/>
    <d v="2023-10-09T00:00:00"/>
    <s v="Sarah Wood"/>
    <s v="Wallace Ltd"/>
    <n v="24186.082910000001"/>
    <x v="2"/>
    <n v="15518"/>
    <n v="175"/>
    <x v="0"/>
    <d v="2023-10-29T00:00:00"/>
    <s v="Lipitor"/>
    <s v="Normal"/>
    <n v="20"/>
    <x v="2"/>
    <s v="ArthritisHigh"/>
    <n v="10"/>
    <x v="1"/>
    <n v="9"/>
  </r>
  <r>
    <s v="Justin Kemp"/>
    <x v="58"/>
    <x v="3"/>
    <x v="1"/>
    <s v="O+"/>
    <x v="1"/>
    <d v="2023-08-14T00:00:00"/>
    <s v="David Morales"/>
    <s v="Bell, Liu and Parker"/>
    <n v="24181.17698"/>
    <x v="1"/>
    <n v="7202"/>
    <n v="285"/>
    <x v="1"/>
    <d v="2023-09-03T00:00:00"/>
    <s v="Lipitor"/>
    <s v="Normal"/>
    <n v="20"/>
    <x v="2"/>
    <s v="AsthmaHigh"/>
    <n v="8"/>
    <x v="1"/>
    <n v="14"/>
  </r>
  <r>
    <s v="Brooke Brown"/>
    <x v="58"/>
    <x v="3"/>
    <x v="1"/>
    <s v="A+"/>
    <x v="1"/>
    <d v="2019-03-11T00:00:00"/>
    <s v="Richard Santos"/>
    <s v="Reilly, Franklin and Spencer"/>
    <n v="24179.97825"/>
    <x v="3"/>
    <n v="20985"/>
    <n v="147"/>
    <x v="0"/>
    <d v="2019-03-12T00:00:00"/>
    <s v="Paracetamol"/>
    <s v="Abnormal"/>
    <n v="1"/>
    <x v="0"/>
    <s v="AsthmaLow"/>
    <n v="3"/>
    <x v="2"/>
    <n v="11"/>
  </r>
  <r>
    <s v="Ethan Farley"/>
    <x v="21"/>
    <x v="1"/>
    <x v="1"/>
    <s v="B+"/>
    <x v="0"/>
    <d v="2023-07-23T00:00:00"/>
    <s v="Thomas Armstrong"/>
    <s v="Brown and Sons"/>
    <n v="24166.889910000002"/>
    <x v="3"/>
    <n v="17663"/>
    <n v="309"/>
    <x v="0"/>
    <d v="2023-08-03T00:00:00"/>
    <s v="Lipitor"/>
    <s v="Abnormal"/>
    <n v="11"/>
    <x v="1"/>
    <s v="DiabetesMed"/>
    <n v="7"/>
    <x v="1"/>
    <n v="23"/>
  </r>
  <r>
    <s v="Jimmy Johnson"/>
    <x v="44"/>
    <x v="1"/>
    <x v="0"/>
    <s v="B-"/>
    <x v="2"/>
    <d v="2021-06-08T00:00:00"/>
    <s v="Michael Mcdowell"/>
    <s v="Lewis LLC"/>
    <n v="24166.190299999998"/>
    <x v="1"/>
    <n v="8870"/>
    <n v="190"/>
    <x v="2"/>
    <d v="2021-07-04T00:00:00"/>
    <s v="Lipitor"/>
    <s v="Normal"/>
    <n v="26"/>
    <x v="2"/>
    <s v="ObesityHigh"/>
    <n v="6"/>
    <x v="4"/>
    <n v="8"/>
  </r>
  <r>
    <s v="Melissa Brown"/>
    <x v="61"/>
    <x v="0"/>
    <x v="1"/>
    <s v="AB+"/>
    <x v="3"/>
    <d v="2020-05-07T00:00:00"/>
    <s v="Janice Villarreal"/>
    <s v="Foley-Brooks"/>
    <n v="24162.846119999998"/>
    <x v="2"/>
    <n v="7262"/>
    <n v="478"/>
    <x v="2"/>
    <d v="2020-05-08T00:00:00"/>
    <s v="Lipitor"/>
    <s v="Normal"/>
    <n v="1"/>
    <x v="0"/>
    <s v="ArthritisLow"/>
    <n v="5"/>
    <x v="3"/>
    <n v="7"/>
  </r>
  <r>
    <s v="Terry Flores"/>
    <x v="14"/>
    <x v="0"/>
    <x v="1"/>
    <s v="AB+"/>
    <x v="1"/>
    <d v="2021-03-19T00:00:00"/>
    <s v="Ashley Callahan"/>
    <s v="Richards Group"/>
    <n v="24162.554960000001"/>
    <x v="4"/>
    <n v="33810"/>
    <n v="182"/>
    <x v="0"/>
    <d v="2021-04-03T00:00:00"/>
    <s v="Paracetamol"/>
    <s v="Inconclusive"/>
    <n v="15"/>
    <x v="1"/>
    <s v="AsthmaMed"/>
    <n v="3"/>
    <x v="4"/>
    <n v="19"/>
  </r>
  <r>
    <s v="Robin Mayer"/>
    <x v="6"/>
    <x v="0"/>
    <x v="1"/>
    <s v="O+"/>
    <x v="5"/>
    <d v="2022-03-10T00:00:00"/>
    <s v="Tristan Mcclure"/>
    <s v="Arias Inc"/>
    <n v="24159.32418"/>
    <x v="4"/>
    <n v="27522"/>
    <n v="476"/>
    <x v="1"/>
    <d v="2022-03-20T00:00:00"/>
    <s v="Penicillin"/>
    <s v="Abnormal"/>
    <n v="10"/>
    <x v="1"/>
    <s v="CancerMed"/>
    <n v="3"/>
    <x v="0"/>
    <n v="10"/>
  </r>
  <r>
    <s v="Lori Jones"/>
    <x v="43"/>
    <x v="1"/>
    <x v="1"/>
    <s v="O+"/>
    <x v="1"/>
    <d v="2021-08-31T00:00:00"/>
    <s v="Ashley Briggs"/>
    <s v="Smith and Sons"/>
    <n v="24156.4892"/>
    <x v="2"/>
    <n v="10475"/>
    <n v="255"/>
    <x v="0"/>
    <d v="2021-09-23T00:00:00"/>
    <s v="Aspirin"/>
    <s v="Inconclusive"/>
    <n v="23"/>
    <x v="2"/>
    <s v="AsthmaHigh"/>
    <n v="8"/>
    <x v="4"/>
    <n v="31"/>
  </r>
  <r>
    <s v="Paula Weaver"/>
    <x v="47"/>
    <x v="0"/>
    <x v="0"/>
    <s v="B+"/>
    <x v="3"/>
    <d v="2021-03-11T00:00:00"/>
    <s v="Robert Thomas"/>
    <s v="Brown-Mitchell"/>
    <n v="24150.494350000001"/>
    <x v="1"/>
    <n v="5184"/>
    <n v="437"/>
    <x v="2"/>
    <d v="2021-03-23T00:00:00"/>
    <s v="Paracetamol"/>
    <s v="Inconclusive"/>
    <n v="12"/>
    <x v="1"/>
    <s v="ArthritisMed"/>
    <n v="3"/>
    <x v="4"/>
    <n v="11"/>
  </r>
  <r>
    <s v="Taylor Blanchard"/>
    <x v="44"/>
    <x v="1"/>
    <x v="1"/>
    <s v="AB-"/>
    <x v="4"/>
    <d v="2019-12-27T00:00:00"/>
    <s v="David Schultz"/>
    <s v="Kennedy Inc"/>
    <n v="24136.48201"/>
    <x v="2"/>
    <n v="19504"/>
    <n v="383"/>
    <x v="1"/>
    <d v="2019-12-28T00:00:00"/>
    <s v="Lipitor"/>
    <s v="Normal"/>
    <n v="1"/>
    <x v="0"/>
    <s v="HypertensionLow"/>
    <n v="12"/>
    <x v="2"/>
    <n v="27"/>
  </r>
  <r>
    <s v="Joseph Ramirez"/>
    <x v="55"/>
    <x v="1"/>
    <x v="0"/>
    <s v="A-"/>
    <x v="2"/>
    <d v="2021-05-01T00:00:00"/>
    <s v="Justin Mata"/>
    <s v="Barton Ltd"/>
    <n v="24129.397499999999"/>
    <x v="1"/>
    <n v="12189"/>
    <n v="457"/>
    <x v="2"/>
    <d v="2021-05-21T00:00:00"/>
    <s v="Paracetamol"/>
    <s v="Abnormal"/>
    <n v="20"/>
    <x v="2"/>
    <s v="ObesityHigh"/>
    <n v="5"/>
    <x v="4"/>
    <n v="1"/>
  </r>
  <r>
    <s v="Tyler King"/>
    <x v="56"/>
    <x v="2"/>
    <x v="0"/>
    <s v="AB+"/>
    <x v="4"/>
    <d v="2023-08-16T00:00:00"/>
    <s v="William Lee"/>
    <s v="Freeman Inc"/>
    <n v="24127.407019999999"/>
    <x v="0"/>
    <n v="34691"/>
    <n v="428"/>
    <x v="1"/>
    <d v="2023-09-10T00:00:00"/>
    <s v="Ibuprofen"/>
    <s v="Inconclusive"/>
    <n v="25"/>
    <x v="2"/>
    <s v="HypertensionHigh"/>
    <n v="8"/>
    <x v="1"/>
    <n v="16"/>
  </r>
  <r>
    <s v="Jessica Burns"/>
    <x v="14"/>
    <x v="0"/>
    <x v="0"/>
    <s v="A+"/>
    <x v="3"/>
    <d v="2019-04-18T00:00:00"/>
    <s v="Fred Walker"/>
    <s v="Morgan-Morris"/>
    <n v="24127.253379999998"/>
    <x v="0"/>
    <n v="10046"/>
    <n v="280"/>
    <x v="0"/>
    <d v="2019-04-23T00:00:00"/>
    <s v="Lipitor"/>
    <s v="Normal"/>
    <n v="5"/>
    <x v="0"/>
    <s v="ArthritisLow"/>
    <n v="4"/>
    <x v="2"/>
    <n v="18"/>
  </r>
  <r>
    <s v="Travis Wood"/>
    <x v="52"/>
    <x v="0"/>
    <x v="1"/>
    <s v="B+"/>
    <x v="1"/>
    <d v="2019-05-02T00:00:00"/>
    <s v="Mr. Gregory Mckenzie"/>
    <s v="Watson Group"/>
    <n v="24126.178980000001"/>
    <x v="4"/>
    <n v="30097"/>
    <n v="137"/>
    <x v="2"/>
    <d v="2019-05-31T00:00:00"/>
    <s v="Ibuprofen"/>
    <s v="Normal"/>
    <n v="29"/>
    <x v="2"/>
    <s v="AsthmaHigh"/>
    <n v="5"/>
    <x v="2"/>
    <n v="2"/>
  </r>
  <r>
    <s v="David Miller"/>
    <x v="22"/>
    <x v="0"/>
    <x v="0"/>
    <s v="O+"/>
    <x v="2"/>
    <d v="2018-12-18T00:00:00"/>
    <s v="Kyle Young"/>
    <s v="Turner-Contreras"/>
    <n v="24125.129389999998"/>
    <x v="2"/>
    <n v="19869"/>
    <n v="104"/>
    <x v="2"/>
    <d v="2019-01-03T00:00:00"/>
    <s v="Paracetamol"/>
    <s v="Abnormal"/>
    <n v="16"/>
    <x v="1"/>
    <s v="ObesityMed"/>
    <n v="12"/>
    <x v="5"/>
    <n v="18"/>
  </r>
  <r>
    <s v="Jennifer Garcia"/>
    <x v="58"/>
    <x v="3"/>
    <x v="1"/>
    <s v="B+"/>
    <x v="2"/>
    <d v="2023-04-24T00:00:00"/>
    <s v="Samuel Morris"/>
    <s v="Watts-Gilbert"/>
    <n v="24125.078430000001"/>
    <x v="2"/>
    <n v="7114"/>
    <n v="119"/>
    <x v="0"/>
    <d v="2023-04-29T00:00:00"/>
    <s v="Aspirin"/>
    <s v="Normal"/>
    <n v="5"/>
    <x v="0"/>
    <s v="ObesityLow"/>
    <n v="4"/>
    <x v="1"/>
    <n v="24"/>
  </r>
  <r>
    <s v="Christopher George"/>
    <x v="55"/>
    <x v="1"/>
    <x v="1"/>
    <s v="O-"/>
    <x v="5"/>
    <d v="2020-05-11T00:00:00"/>
    <s v="Tiffany Davis"/>
    <s v="Zimmerman and Sons"/>
    <n v="24124.327870000001"/>
    <x v="1"/>
    <n v="29023"/>
    <n v="339"/>
    <x v="1"/>
    <d v="2020-05-29T00:00:00"/>
    <s v="Paracetamol"/>
    <s v="Abnormal"/>
    <n v="18"/>
    <x v="1"/>
    <s v="CancerMed"/>
    <n v="5"/>
    <x v="3"/>
    <n v="11"/>
  </r>
  <r>
    <s v="Lauren Savage"/>
    <x v="4"/>
    <x v="2"/>
    <x v="1"/>
    <s v="B+"/>
    <x v="3"/>
    <d v="2021-12-21T00:00:00"/>
    <s v="Shelby Johnson"/>
    <s v="Woods Ltd"/>
    <n v="24123.572820000001"/>
    <x v="4"/>
    <n v="19987"/>
    <n v="292"/>
    <x v="1"/>
    <d v="2022-01-11T00:00:00"/>
    <s v="Aspirin"/>
    <s v="Abnormal"/>
    <n v="21"/>
    <x v="2"/>
    <s v="ArthritisHigh"/>
    <n v="12"/>
    <x v="4"/>
    <n v="21"/>
  </r>
  <r>
    <s v="Paige Hansen"/>
    <x v="67"/>
    <x v="3"/>
    <x v="0"/>
    <s v="A+"/>
    <x v="1"/>
    <d v="2020-03-01T00:00:00"/>
    <s v="Melissa Mills"/>
    <s v="Peck-Thompson"/>
    <n v="24121.273679999998"/>
    <x v="1"/>
    <n v="30090"/>
    <n v="240"/>
    <x v="0"/>
    <d v="2020-03-10T00:00:00"/>
    <s v="Aspirin"/>
    <s v="Inconclusive"/>
    <n v="9"/>
    <x v="0"/>
    <s v="AsthmaLow"/>
    <n v="3"/>
    <x v="3"/>
    <n v="1"/>
  </r>
  <r>
    <s v="Melissa Smith"/>
    <x v="35"/>
    <x v="0"/>
    <x v="1"/>
    <s v="O-"/>
    <x v="0"/>
    <d v="2019-05-12T00:00:00"/>
    <s v="Eric Edwards"/>
    <s v="Benson-Evans"/>
    <n v="24119.478309999999"/>
    <x v="2"/>
    <n v="48712"/>
    <n v="202"/>
    <x v="1"/>
    <d v="2019-05-24T00:00:00"/>
    <s v="Ibuprofen"/>
    <s v="Inconclusive"/>
    <n v="12"/>
    <x v="1"/>
    <s v="DiabetesMed"/>
    <n v="5"/>
    <x v="2"/>
    <n v="12"/>
  </r>
  <r>
    <s v="David Logan"/>
    <x v="46"/>
    <x v="0"/>
    <x v="1"/>
    <s v="B+"/>
    <x v="5"/>
    <d v="2022-07-26T00:00:00"/>
    <s v="Brian Roberson"/>
    <s v="Huffman, Ramos and Stewart"/>
    <n v="24119.13178"/>
    <x v="1"/>
    <n v="67981"/>
    <n v="170"/>
    <x v="0"/>
    <d v="2022-08-01T00:00:00"/>
    <s v="Ibuprofen"/>
    <s v="Normal"/>
    <n v="6"/>
    <x v="0"/>
    <s v="CancerLow"/>
    <n v="7"/>
    <x v="0"/>
    <n v="26"/>
  </r>
  <r>
    <s v="Nicholas Stewart"/>
    <x v="47"/>
    <x v="0"/>
    <x v="0"/>
    <s v="A-"/>
    <x v="3"/>
    <d v="2019-07-17T00:00:00"/>
    <s v="Paige Morris"/>
    <s v="Gross, Perez and Walker"/>
    <n v="24107.395840000001"/>
    <x v="2"/>
    <n v="15307"/>
    <n v="116"/>
    <x v="1"/>
    <d v="2019-07-21T00:00:00"/>
    <s v="Aspirin"/>
    <s v="Normal"/>
    <n v="4"/>
    <x v="0"/>
    <s v="ArthritisLow"/>
    <n v="7"/>
    <x v="2"/>
    <n v="17"/>
  </r>
  <r>
    <s v="Kristi Stephens"/>
    <x v="18"/>
    <x v="0"/>
    <x v="0"/>
    <s v="O+"/>
    <x v="3"/>
    <d v="2020-08-26T00:00:00"/>
    <s v="Donna Dixon"/>
    <s v="Kerr and Sons"/>
    <n v="24104.28486"/>
    <x v="1"/>
    <n v="38754"/>
    <n v="147"/>
    <x v="2"/>
    <d v="2020-08-29T00:00:00"/>
    <s v="Ibuprofen"/>
    <s v="Normal"/>
    <n v="3"/>
    <x v="0"/>
    <s v="ArthritisLow"/>
    <n v="8"/>
    <x v="3"/>
    <n v="26"/>
  </r>
  <r>
    <s v="Susan Brooks"/>
    <x v="10"/>
    <x v="2"/>
    <x v="1"/>
    <s v="AB+"/>
    <x v="2"/>
    <d v="2019-09-21T00:00:00"/>
    <s v="Chad Jackson"/>
    <s v="Cisneros, Cruz and Tyler"/>
    <n v="24101.43131"/>
    <x v="1"/>
    <m/>
    <n v="124"/>
    <x v="1"/>
    <d v="2019-09-28T00:00:00"/>
    <s v="Lipitor"/>
    <s v="Inconclusive"/>
    <n v="7"/>
    <x v="0"/>
    <s v="ObesityLow"/>
    <n v="9"/>
    <x v="2"/>
    <n v="21"/>
  </r>
  <r>
    <s v="Terri Reed"/>
    <x v="44"/>
    <x v="1"/>
    <x v="0"/>
    <s v="O-"/>
    <x v="2"/>
    <d v="2021-04-16T00:00:00"/>
    <s v="Lori Owens"/>
    <s v="Pierce and Sons"/>
    <n v="24088.22508"/>
    <x v="2"/>
    <n v="18362"/>
    <n v="368"/>
    <x v="0"/>
    <d v="2021-05-09T00:00:00"/>
    <s v="Ibuprofen"/>
    <s v="Normal"/>
    <n v="23"/>
    <x v="2"/>
    <s v="ObesityHigh"/>
    <n v="4"/>
    <x v="4"/>
    <n v="16"/>
  </r>
  <r>
    <s v="Linda Walker"/>
    <x v="44"/>
    <x v="1"/>
    <x v="0"/>
    <s v="O+"/>
    <x v="1"/>
    <d v="2022-06-08T00:00:00"/>
    <s v="Donna Wilson MD"/>
    <s v="Jordan-Allen"/>
    <n v="24084.433550000002"/>
    <x v="3"/>
    <n v="29578"/>
    <n v="354"/>
    <x v="0"/>
    <d v="2022-06-22T00:00:00"/>
    <s v="Aspirin"/>
    <s v="Abnormal"/>
    <n v="14"/>
    <x v="1"/>
    <s v="AsthmaMed"/>
    <n v="6"/>
    <x v="0"/>
    <n v="8"/>
  </r>
  <r>
    <s v="Gail Jones"/>
    <x v="50"/>
    <x v="3"/>
    <x v="0"/>
    <s v="A-"/>
    <x v="5"/>
    <d v="2023-09-11T00:00:00"/>
    <s v="Andrew Juarez"/>
    <s v="Hansen-Kennedy"/>
    <n v="24083.232489999999"/>
    <x v="1"/>
    <n v="45912"/>
    <n v="459"/>
    <x v="1"/>
    <d v="2023-10-07T00:00:00"/>
    <s v="Ibuprofen"/>
    <s v="Normal"/>
    <n v="26"/>
    <x v="2"/>
    <s v="CancerHigh"/>
    <n v="9"/>
    <x v="1"/>
    <n v="11"/>
  </r>
  <r>
    <s v="Alyssa Leonard"/>
    <x v="19"/>
    <x v="0"/>
    <x v="1"/>
    <s v="AB-"/>
    <x v="1"/>
    <d v="2022-05-12T00:00:00"/>
    <s v="Derek Burgess"/>
    <s v="Murray Inc"/>
    <n v="24081.769270000001"/>
    <x v="4"/>
    <n v="13632"/>
    <n v="466"/>
    <x v="1"/>
    <d v="2022-05-24T00:00:00"/>
    <s v="Aspirin"/>
    <s v="Inconclusive"/>
    <n v="12"/>
    <x v="1"/>
    <s v="AsthmaMed"/>
    <n v="5"/>
    <x v="0"/>
    <n v="12"/>
  </r>
  <r>
    <s v="Ronald Bishop"/>
    <x v="55"/>
    <x v="1"/>
    <x v="0"/>
    <s v="O-"/>
    <x v="0"/>
    <d v="2022-05-17T00:00:00"/>
    <s v="Jennifer King"/>
    <s v="Miller-Lewis"/>
    <n v="24081.343209999999"/>
    <x v="3"/>
    <n v="55073"/>
    <n v="106"/>
    <x v="2"/>
    <d v="2022-06-01T00:00:00"/>
    <s v="Lipitor"/>
    <s v="Normal"/>
    <n v="15"/>
    <x v="1"/>
    <s v="DiabetesMed"/>
    <n v="5"/>
    <x v="0"/>
    <n v="17"/>
  </r>
  <r>
    <s v="Dana Turner"/>
    <x v="0"/>
    <x v="0"/>
    <x v="1"/>
    <s v="O+"/>
    <x v="4"/>
    <d v="2018-11-22T00:00:00"/>
    <s v="Brittany Prince"/>
    <s v="Miller PLC"/>
    <n v="24080.401819999999"/>
    <x v="1"/>
    <n v="16420"/>
    <n v="442"/>
    <x v="1"/>
    <d v="2018-12-04T00:00:00"/>
    <s v="Lipitor"/>
    <s v="Inconclusive"/>
    <n v="12"/>
    <x v="1"/>
    <s v="HypertensionMed"/>
    <n v="11"/>
    <x v="5"/>
    <n v="22"/>
  </r>
  <r>
    <s v="Ms. Gina Ross"/>
    <x v="46"/>
    <x v="0"/>
    <x v="1"/>
    <s v="AB-"/>
    <x v="4"/>
    <d v="2020-05-16T00:00:00"/>
    <s v="Connie Tucker"/>
    <s v="Nelson-Sloan"/>
    <n v="24076.162329999999"/>
    <x v="3"/>
    <n v="31060"/>
    <n v="468"/>
    <x v="1"/>
    <d v="2020-06-11T00:00:00"/>
    <s v="Paracetamol"/>
    <s v="Inconclusive"/>
    <n v="26"/>
    <x v="2"/>
    <s v="HypertensionHigh"/>
    <n v="5"/>
    <x v="3"/>
    <n v="16"/>
  </r>
  <r>
    <s v="Dana Horton"/>
    <x v="59"/>
    <x v="0"/>
    <x v="0"/>
    <s v="O+"/>
    <x v="3"/>
    <d v="2020-07-18T00:00:00"/>
    <s v="Denise Fernandez"/>
    <s v="Wright-Moody"/>
    <n v="24074.461879999999"/>
    <x v="2"/>
    <n v="17971"/>
    <n v="327"/>
    <x v="2"/>
    <d v="2020-08-09T00:00:00"/>
    <s v="Paracetamol"/>
    <s v="Inconclusive"/>
    <n v="22"/>
    <x v="2"/>
    <s v="ArthritisHigh"/>
    <n v="7"/>
    <x v="3"/>
    <n v="18"/>
  </r>
  <r>
    <s v="Nicole Carroll"/>
    <x v="57"/>
    <x v="0"/>
    <x v="0"/>
    <s v="A-"/>
    <x v="0"/>
    <d v="2020-03-19T00:00:00"/>
    <s v="Angela Freeman"/>
    <s v="Best-Horton"/>
    <n v="24072.691070000001"/>
    <x v="0"/>
    <n v="13156"/>
    <n v="435"/>
    <x v="2"/>
    <d v="2020-03-27T00:00:00"/>
    <s v="Aspirin"/>
    <s v="Inconclusive"/>
    <n v="8"/>
    <x v="0"/>
    <s v="DiabetesLow"/>
    <n v="3"/>
    <x v="3"/>
    <n v="19"/>
  </r>
  <r>
    <s v="Leslie Chapman"/>
    <x v="14"/>
    <x v="0"/>
    <x v="1"/>
    <s v="B+"/>
    <x v="4"/>
    <d v="2019-12-11T00:00:00"/>
    <s v="Mr. Terry Francis"/>
    <s v="Daniels, Stephens and White"/>
    <n v="24070.728330000002"/>
    <x v="3"/>
    <n v="27706"/>
    <n v="144"/>
    <x v="1"/>
    <d v="2019-12-24T00:00:00"/>
    <s v="Lipitor"/>
    <s v="Inconclusive"/>
    <n v="13"/>
    <x v="1"/>
    <s v="HypertensionMed"/>
    <n v="12"/>
    <x v="2"/>
    <n v="11"/>
  </r>
  <r>
    <s v="Lisa Curry"/>
    <x v="53"/>
    <x v="2"/>
    <x v="0"/>
    <s v="O+"/>
    <x v="5"/>
    <d v="2022-12-23T00:00:00"/>
    <s v="Dalton Hobbs"/>
    <s v="Costa, Nguyen and Hoover"/>
    <n v="24065.959739999998"/>
    <x v="0"/>
    <n v="9419"/>
    <n v="454"/>
    <x v="0"/>
    <d v="2022-12-25T00:00:00"/>
    <s v="Paracetamol"/>
    <s v="Normal"/>
    <n v="2"/>
    <x v="0"/>
    <s v="CancerLow"/>
    <n v="12"/>
    <x v="0"/>
    <n v="23"/>
  </r>
  <r>
    <s v="Paige Diaz"/>
    <x v="9"/>
    <x v="1"/>
    <x v="1"/>
    <s v="B+"/>
    <x v="0"/>
    <d v="2023-02-16T00:00:00"/>
    <s v="Mark Williams"/>
    <s v="Hurst, Wright and Miller"/>
    <n v="24063.26283"/>
    <x v="1"/>
    <n v="9343"/>
    <n v="196"/>
    <x v="2"/>
    <d v="2023-02-27T00:00:00"/>
    <s v="Penicillin"/>
    <s v="Normal"/>
    <n v="11"/>
    <x v="1"/>
    <s v="DiabetesMed"/>
    <n v="2"/>
    <x v="1"/>
    <n v="16"/>
  </r>
  <r>
    <s v="Jeremy Carroll"/>
    <x v="64"/>
    <x v="3"/>
    <x v="0"/>
    <s v="B+"/>
    <x v="5"/>
    <d v="2019-09-11T00:00:00"/>
    <s v="Kathleen Williams"/>
    <s v="Cantu, Martin and Ryan"/>
    <n v="24058.556110000001"/>
    <x v="1"/>
    <n v="35050"/>
    <n v="134"/>
    <x v="1"/>
    <d v="2019-09-16T00:00:00"/>
    <s v="Lipitor"/>
    <s v="Abnormal"/>
    <n v="5"/>
    <x v="0"/>
    <s v="CancerLow"/>
    <n v="9"/>
    <x v="2"/>
    <n v="11"/>
  </r>
  <r>
    <s v="Kathryn Flynn"/>
    <x v="46"/>
    <x v="0"/>
    <x v="1"/>
    <s v="A-"/>
    <x v="3"/>
    <d v="2019-05-15T00:00:00"/>
    <s v="Jeremiah Davis"/>
    <s v="Adams, Martinez and Allen"/>
    <n v="24055.577829999998"/>
    <x v="3"/>
    <n v="16050"/>
    <n v="152"/>
    <x v="2"/>
    <d v="2019-05-18T00:00:00"/>
    <s v="Aspirin"/>
    <s v="Abnormal"/>
    <n v="3"/>
    <x v="0"/>
    <s v="ArthritisLow"/>
    <n v="5"/>
    <x v="2"/>
    <n v="15"/>
  </r>
  <r>
    <s v="Nicole Griffin"/>
    <x v="1"/>
    <x v="1"/>
    <x v="0"/>
    <s v="B-"/>
    <x v="2"/>
    <d v="2023-04-12T00:00:00"/>
    <s v="Thomas Sanders"/>
    <s v="Patel and Sons"/>
    <n v="24050.860629999999"/>
    <x v="2"/>
    <n v="5414"/>
    <n v="404"/>
    <x v="1"/>
    <d v="2023-04-19T00:00:00"/>
    <s v="Ibuprofen"/>
    <s v="Normal"/>
    <n v="7"/>
    <x v="0"/>
    <s v="ObesityLow"/>
    <n v="4"/>
    <x v="1"/>
    <n v="12"/>
  </r>
  <r>
    <s v="Norma Adams"/>
    <x v="56"/>
    <x v="2"/>
    <x v="1"/>
    <s v="B+"/>
    <x v="4"/>
    <d v="2020-10-15T00:00:00"/>
    <s v="Joseph Morales"/>
    <s v="Gonzalez-Jones"/>
    <n v="24049.278279999999"/>
    <x v="3"/>
    <n v="29613"/>
    <n v="273"/>
    <x v="1"/>
    <d v="2020-10-16T00:00:00"/>
    <s v="Ibuprofen"/>
    <s v="Inconclusive"/>
    <n v="1"/>
    <x v="0"/>
    <s v="HypertensionLow"/>
    <n v="10"/>
    <x v="3"/>
    <n v="15"/>
  </r>
  <r>
    <s v="Lisa Perez"/>
    <x v="45"/>
    <x v="2"/>
    <x v="0"/>
    <s v="A-"/>
    <x v="5"/>
    <d v="2019-06-27T00:00:00"/>
    <s v="Sheila Duran"/>
    <s v="Davies Ltd"/>
    <n v="24045.258020000001"/>
    <x v="0"/>
    <n v="18969"/>
    <n v="239"/>
    <x v="0"/>
    <d v="2019-06-27T00:00:00"/>
    <s v="Lipitor"/>
    <s v="Abnormal"/>
    <n v="0"/>
    <x v="0"/>
    <s v="CancerLow"/>
    <n v="6"/>
    <x v="2"/>
    <n v="27"/>
  </r>
  <r>
    <s v="Edwin Jordan"/>
    <x v="45"/>
    <x v="2"/>
    <x v="0"/>
    <s v="O+"/>
    <x v="1"/>
    <d v="2021-07-13T00:00:00"/>
    <s v="Kent Wilcox"/>
    <s v="Carson-Bolton"/>
    <n v="24044.558779999999"/>
    <x v="1"/>
    <n v="5784"/>
    <n v="137"/>
    <x v="2"/>
    <d v="2021-07-31T00:00:00"/>
    <s v="Penicillin"/>
    <s v="Normal"/>
    <n v="18"/>
    <x v="1"/>
    <s v="AsthmaMed"/>
    <n v="7"/>
    <x v="4"/>
    <n v="13"/>
  </r>
  <r>
    <s v="Jared Robinson"/>
    <x v="6"/>
    <x v="0"/>
    <x v="0"/>
    <s v="AB-"/>
    <x v="3"/>
    <d v="2023-04-18T00:00:00"/>
    <s v="Matthew Mitchell"/>
    <s v="Smith-Morton"/>
    <n v="24041.995800000001"/>
    <x v="1"/>
    <n v="27511"/>
    <n v="295"/>
    <x v="1"/>
    <d v="2023-05-04T00:00:00"/>
    <s v="Penicillin"/>
    <s v="Normal"/>
    <n v="16"/>
    <x v="1"/>
    <s v="ArthritisMed"/>
    <n v="4"/>
    <x v="1"/>
    <n v="18"/>
  </r>
  <r>
    <s v="Gregory Atkins"/>
    <x v="10"/>
    <x v="2"/>
    <x v="0"/>
    <s v="AB+"/>
    <x v="2"/>
    <d v="2020-04-13T00:00:00"/>
    <s v="Miguel Lloyd"/>
    <s v="Carter-Shelton"/>
    <n v="24034.21372"/>
    <x v="1"/>
    <n v="9264"/>
    <n v="487"/>
    <x v="2"/>
    <d v="2020-04-14T00:00:00"/>
    <s v="Paracetamol"/>
    <s v="Abnormal"/>
    <n v="1"/>
    <x v="0"/>
    <s v="ObesityLow"/>
    <n v="4"/>
    <x v="3"/>
    <n v="13"/>
  </r>
  <r>
    <s v="Joseph Tucker"/>
    <x v="50"/>
    <x v="3"/>
    <x v="0"/>
    <s v="A-"/>
    <x v="2"/>
    <d v="2019-12-25T00:00:00"/>
    <s v="Annette Peterson"/>
    <s v="Ramirez, Harris and Griffin"/>
    <n v="24031.553520000001"/>
    <x v="3"/>
    <n v="14708"/>
    <n v="298"/>
    <x v="0"/>
    <d v="2019-12-29T00:00:00"/>
    <s v="Lipitor"/>
    <s v="Normal"/>
    <n v="4"/>
    <x v="0"/>
    <s v="ObesityLow"/>
    <n v="12"/>
    <x v="2"/>
    <n v="25"/>
  </r>
  <r>
    <s v="Kim Mckee"/>
    <x v="40"/>
    <x v="1"/>
    <x v="1"/>
    <s v="A+"/>
    <x v="1"/>
    <d v="2022-06-05T00:00:00"/>
    <s v="Thomas Anderson"/>
    <s v="Ingram, Savage and Hammond"/>
    <n v="24026.47928"/>
    <x v="2"/>
    <n v="20543"/>
    <n v="486"/>
    <x v="2"/>
    <d v="2022-06-19T00:00:00"/>
    <s v="Ibuprofen"/>
    <s v="Normal"/>
    <n v="14"/>
    <x v="1"/>
    <s v="AsthmaMed"/>
    <n v="6"/>
    <x v="0"/>
    <n v="5"/>
  </r>
  <r>
    <s v="Daniel Burns"/>
    <x v="41"/>
    <x v="2"/>
    <x v="0"/>
    <s v="B-"/>
    <x v="2"/>
    <d v="2020-11-01T00:00:00"/>
    <s v="Christopher Fischer"/>
    <s v="Good-Smith"/>
    <n v="24024.08742"/>
    <x v="3"/>
    <n v="18564"/>
    <n v="334"/>
    <x v="0"/>
    <d v="2020-11-10T00:00:00"/>
    <s v="Paracetamol"/>
    <s v="Normal"/>
    <n v="9"/>
    <x v="0"/>
    <s v="ObesityLow"/>
    <n v="11"/>
    <x v="3"/>
    <n v="1"/>
  </r>
  <r>
    <s v="Stacey Martin"/>
    <x v="3"/>
    <x v="2"/>
    <x v="0"/>
    <s v="AB-"/>
    <x v="0"/>
    <d v="2019-05-03T00:00:00"/>
    <s v="Stephen Anderson"/>
    <s v="Parrish PLC"/>
    <n v="24022.81164"/>
    <x v="3"/>
    <n v="7087"/>
    <n v="108"/>
    <x v="2"/>
    <d v="2019-05-22T00:00:00"/>
    <s v="Ibuprofen"/>
    <s v="Abnormal"/>
    <n v="19"/>
    <x v="1"/>
    <s v="DiabetesMed"/>
    <n v="5"/>
    <x v="2"/>
    <n v="3"/>
  </r>
  <r>
    <s v="Laura Barrett"/>
    <x v="13"/>
    <x v="0"/>
    <x v="1"/>
    <s v="B+"/>
    <x v="1"/>
    <d v="2022-02-08T00:00:00"/>
    <s v="Jessica Davenport"/>
    <s v="Rose PLC"/>
    <n v="24010.59186"/>
    <x v="0"/>
    <n v="24219"/>
    <n v="380"/>
    <x v="1"/>
    <d v="2022-02-22T00:00:00"/>
    <s v="Lipitor"/>
    <s v="Abnormal"/>
    <n v="14"/>
    <x v="1"/>
    <s v="AsthmaMed"/>
    <n v="2"/>
    <x v="0"/>
    <n v="8"/>
  </r>
  <r>
    <s v="Amanda Stevenson"/>
    <x v="11"/>
    <x v="3"/>
    <x v="0"/>
    <s v="B-"/>
    <x v="1"/>
    <d v="2019-12-28T00:00:00"/>
    <s v="John Schultz"/>
    <s v="Jones, Rodriguez and Black"/>
    <n v="24009.098330000001"/>
    <x v="3"/>
    <n v="30628"/>
    <n v="123"/>
    <x v="2"/>
    <d v="2020-01-06T00:00:00"/>
    <s v="Ibuprofen"/>
    <s v="Inconclusive"/>
    <n v="9"/>
    <x v="0"/>
    <s v="AsthmaLow"/>
    <n v="12"/>
    <x v="2"/>
    <n v="28"/>
  </r>
  <r>
    <s v="Brett Rogers"/>
    <x v="52"/>
    <x v="0"/>
    <x v="0"/>
    <s v="O+"/>
    <x v="2"/>
    <d v="2020-06-11T00:00:00"/>
    <s v="Jasmine Saunders"/>
    <s v="Klein, Jones and Torres"/>
    <n v="24008.366529999999"/>
    <x v="3"/>
    <n v="24819"/>
    <n v="359"/>
    <x v="0"/>
    <d v="2020-06-13T00:00:00"/>
    <s v="Aspirin"/>
    <s v="Inconclusive"/>
    <n v="2"/>
    <x v="0"/>
    <s v="ObesityLow"/>
    <n v="6"/>
    <x v="3"/>
    <n v="11"/>
  </r>
  <r>
    <s v="Tiffany Mccormick"/>
    <x v="8"/>
    <x v="1"/>
    <x v="0"/>
    <s v="B-"/>
    <x v="1"/>
    <d v="2020-08-10T00:00:00"/>
    <s v="Matthew Thompson"/>
    <s v="Foster Group"/>
    <n v="24003.567749999998"/>
    <x v="2"/>
    <n v="34331"/>
    <n v="193"/>
    <x v="2"/>
    <d v="2020-08-26T00:00:00"/>
    <s v="Ibuprofen"/>
    <s v="Abnormal"/>
    <n v="16"/>
    <x v="1"/>
    <s v="AsthmaMed"/>
    <n v="8"/>
    <x v="3"/>
    <n v="10"/>
  </r>
  <r>
    <s v="Jennifer Sanchez"/>
    <x v="12"/>
    <x v="0"/>
    <x v="1"/>
    <s v="A-"/>
    <x v="1"/>
    <d v="2019-01-27T00:00:00"/>
    <s v="Victoria Gill"/>
    <s v="Price-Washington"/>
    <n v="23995.991170000001"/>
    <x v="0"/>
    <n v="33867"/>
    <n v="348"/>
    <x v="1"/>
    <d v="2019-02-13T00:00:00"/>
    <s v="Lipitor"/>
    <s v="Abnormal"/>
    <n v="17"/>
    <x v="1"/>
    <s v="AsthmaMed"/>
    <n v="1"/>
    <x v="2"/>
    <n v="27"/>
  </r>
  <r>
    <s v="James Johnson"/>
    <x v="21"/>
    <x v="1"/>
    <x v="1"/>
    <s v="A-"/>
    <x v="1"/>
    <d v="2019-12-15T00:00:00"/>
    <s v="James Cruz"/>
    <s v="Hall-Nunez"/>
    <n v="23992.246500000001"/>
    <x v="3"/>
    <n v="13725"/>
    <n v="347"/>
    <x v="0"/>
    <d v="2019-12-27T00:00:00"/>
    <s v="Lipitor"/>
    <s v="Inconclusive"/>
    <n v="12"/>
    <x v="1"/>
    <s v="AsthmaMed"/>
    <n v="12"/>
    <x v="2"/>
    <n v="15"/>
  </r>
  <r>
    <s v="Andrew Tucker"/>
    <x v="2"/>
    <x v="0"/>
    <x v="0"/>
    <s v="AB-"/>
    <x v="5"/>
    <d v="2021-07-28T00:00:00"/>
    <s v="Laura Moreno"/>
    <s v="Vasquez Inc"/>
    <n v="23988.89302"/>
    <x v="4"/>
    <n v="62466"/>
    <n v="181"/>
    <x v="0"/>
    <d v="2021-07-29T00:00:00"/>
    <s v="Ibuprofen"/>
    <s v="Normal"/>
    <n v="1"/>
    <x v="0"/>
    <s v="CancerLow"/>
    <n v="7"/>
    <x v="4"/>
    <n v="28"/>
  </r>
  <r>
    <s v="Danielle Morales"/>
    <x v="23"/>
    <x v="0"/>
    <x v="1"/>
    <s v="B-"/>
    <x v="2"/>
    <d v="2021-11-28T00:00:00"/>
    <s v="Garrett Dudley"/>
    <s v="Whitney, House and Carter"/>
    <n v="23984.688139999998"/>
    <x v="4"/>
    <n v="1107"/>
    <n v="194"/>
    <x v="1"/>
    <d v="2021-12-24T00:00:00"/>
    <s v="Ibuprofen"/>
    <s v="Inconclusive"/>
    <n v="26"/>
    <x v="2"/>
    <s v="ObesityHigh"/>
    <n v="11"/>
    <x v="4"/>
    <n v="28"/>
  </r>
  <r>
    <s v="April Smith"/>
    <x v="38"/>
    <x v="1"/>
    <x v="0"/>
    <s v="O-"/>
    <x v="0"/>
    <d v="2023-07-21T00:00:00"/>
    <s v="Erica Ford"/>
    <s v="Martinez-Foley"/>
    <n v="23982.201560000001"/>
    <x v="2"/>
    <n v="17383"/>
    <n v="281"/>
    <x v="2"/>
    <d v="2023-07-22T00:00:00"/>
    <s v="Paracetamol"/>
    <s v="Normal"/>
    <n v="1"/>
    <x v="0"/>
    <s v="DiabetesLow"/>
    <n v="7"/>
    <x v="1"/>
    <n v="21"/>
  </r>
  <r>
    <s v="Danielle Hansen MD"/>
    <x v="13"/>
    <x v="0"/>
    <x v="0"/>
    <s v="AB-"/>
    <x v="4"/>
    <d v="2019-07-21T00:00:00"/>
    <s v="Martin Costa"/>
    <s v="Swanson and Sons"/>
    <n v="23978.626680000001"/>
    <x v="1"/>
    <n v="7862"/>
    <n v="240"/>
    <x v="2"/>
    <d v="2019-08-20T00:00:00"/>
    <s v="Ibuprofen"/>
    <s v="Abnormal"/>
    <n v="30"/>
    <x v="2"/>
    <s v="HypertensionHigh"/>
    <n v="7"/>
    <x v="2"/>
    <n v="21"/>
  </r>
  <r>
    <s v="Wendy Hill"/>
    <x v="1"/>
    <x v="1"/>
    <x v="1"/>
    <s v="B+"/>
    <x v="0"/>
    <d v="2022-10-06T00:00:00"/>
    <s v="Linda Lang"/>
    <s v="Powell-Miller"/>
    <n v="23978.130880000001"/>
    <x v="0"/>
    <n v="34657"/>
    <n v="224"/>
    <x v="2"/>
    <d v="2022-10-19T00:00:00"/>
    <s v="Ibuprofen"/>
    <s v="Inconclusive"/>
    <n v="13"/>
    <x v="1"/>
    <s v="DiabetesMed"/>
    <n v="10"/>
    <x v="0"/>
    <n v="6"/>
  </r>
  <r>
    <s v="Daniel Alexander"/>
    <x v="5"/>
    <x v="2"/>
    <x v="1"/>
    <s v="AB-"/>
    <x v="5"/>
    <d v="2023-04-26T00:00:00"/>
    <s v="Drew Johnson"/>
    <s v="Horn Inc"/>
    <n v="23971.027989999999"/>
    <x v="3"/>
    <n v="17520"/>
    <n v="199"/>
    <x v="0"/>
    <d v="2023-05-04T00:00:00"/>
    <s v="Lipitor"/>
    <s v="Abnormal"/>
    <n v="8"/>
    <x v="0"/>
    <s v="CancerLow"/>
    <n v="4"/>
    <x v="1"/>
    <n v="26"/>
  </r>
  <r>
    <s v="Whitney Curry"/>
    <x v="54"/>
    <x v="1"/>
    <x v="0"/>
    <s v="A+"/>
    <x v="2"/>
    <d v="2020-07-23T00:00:00"/>
    <s v="Terry West"/>
    <s v="Boyd Group"/>
    <n v="23968.514810000001"/>
    <x v="2"/>
    <n v="6509"/>
    <n v="332"/>
    <x v="0"/>
    <d v="2020-07-29T00:00:00"/>
    <s v="Lipitor"/>
    <s v="Normal"/>
    <n v="6"/>
    <x v="0"/>
    <s v="ObesityLow"/>
    <n v="7"/>
    <x v="3"/>
    <n v="23"/>
  </r>
  <r>
    <s v="David Reeves"/>
    <x v="33"/>
    <x v="0"/>
    <x v="0"/>
    <s v="O+"/>
    <x v="2"/>
    <d v="2019-07-01T00:00:00"/>
    <s v="Amanda Garcia"/>
    <s v="Cervantes-Parrish"/>
    <n v="23967.521840000001"/>
    <x v="2"/>
    <n v="19801"/>
    <n v="291"/>
    <x v="2"/>
    <d v="2019-07-20T00:00:00"/>
    <s v="Aspirin"/>
    <s v="Normal"/>
    <n v="19"/>
    <x v="1"/>
    <s v="ObesityMed"/>
    <n v="7"/>
    <x v="2"/>
    <n v="1"/>
  </r>
  <r>
    <s v="Kurt Perkins"/>
    <x v="9"/>
    <x v="1"/>
    <x v="0"/>
    <s v="AB-"/>
    <x v="5"/>
    <d v="2019-04-12T00:00:00"/>
    <s v="Lisa Alvarez"/>
    <s v="Nichols PLC"/>
    <n v="23967.367969999999"/>
    <x v="2"/>
    <n v="51061"/>
    <n v="353"/>
    <x v="0"/>
    <d v="2019-04-26T00:00:00"/>
    <s v="Aspirin"/>
    <s v="Abnormal"/>
    <n v="14"/>
    <x v="1"/>
    <s v="CancerMed"/>
    <n v="4"/>
    <x v="2"/>
    <n v="12"/>
  </r>
  <r>
    <s v="David Morris"/>
    <x v="51"/>
    <x v="0"/>
    <x v="1"/>
    <s v="AB+"/>
    <x v="5"/>
    <d v="2020-11-16T00:00:00"/>
    <s v="Robert Shaw"/>
    <s v="Thornton LLC"/>
    <n v="23961.78068"/>
    <x v="0"/>
    <n v="34273"/>
    <n v="395"/>
    <x v="1"/>
    <d v="2020-12-05T00:00:00"/>
    <s v="Ibuprofen"/>
    <s v="Inconclusive"/>
    <n v="19"/>
    <x v="1"/>
    <s v="CancerMed"/>
    <n v="11"/>
    <x v="3"/>
    <n v="16"/>
  </r>
  <r>
    <s v="Ellen Mccoy"/>
    <x v="38"/>
    <x v="1"/>
    <x v="1"/>
    <s v="B+"/>
    <x v="0"/>
    <d v="2023-09-16T00:00:00"/>
    <s v="Donna Mcintyre"/>
    <s v="Ferrell, Chang and Terrell"/>
    <n v="23960.929370000002"/>
    <x v="3"/>
    <n v="55234"/>
    <n v="153"/>
    <x v="1"/>
    <d v="2023-09-30T00:00:00"/>
    <s v="Paracetamol"/>
    <s v="Inconclusive"/>
    <n v="14"/>
    <x v="1"/>
    <s v="DiabetesMed"/>
    <n v="9"/>
    <x v="1"/>
    <n v="16"/>
  </r>
  <r>
    <s v="Leah Kelley"/>
    <x v="18"/>
    <x v="0"/>
    <x v="1"/>
    <s v="A+"/>
    <x v="5"/>
    <d v="2021-05-29T00:00:00"/>
    <s v="John Little"/>
    <s v="King Inc"/>
    <n v="23953.777340000001"/>
    <x v="3"/>
    <n v="6164"/>
    <n v="490"/>
    <x v="2"/>
    <d v="2021-06-14T00:00:00"/>
    <s v="Lipitor"/>
    <s v="Abnormal"/>
    <n v="16"/>
    <x v="1"/>
    <s v="CancerMed"/>
    <n v="5"/>
    <x v="4"/>
    <n v="29"/>
  </r>
  <r>
    <s v="Tammy Brown"/>
    <x v="25"/>
    <x v="1"/>
    <x v="1"/>
    <s v="A-"/>
    <x v="0"/>
    <d v="2021-09-03T00:00:00"/>
    <s v="Misty Cox"/>
    <s v="Cox and Sons"/>
    <n v="23949.768100000001"/>
    <x v="4"/>
    <n v="33723"/>
    <n v="146"/>
    <x v="2"/>
    <d v="2021-09-21T00:00:00"/>
    <s v="Aspirin"/>
    <s v="Abnormal"/>
    <n v="18"/>
    <x v="1"/>
    <s v="DiabetesMed"/>
    <n v="9"/>
    <x v="4"/>
    <n v="3"/>
  </r>
  <r>
    <s v="Jason Miller"/>
    <x v="23"/>
    <x v="0"/>
    <x v="1"/>
    <s v="B-"/>
    <x v="5"/>
    <d v="2019-01-10T00:00:00"/>
    <s v="Matthew Lewis"/>
    <s v="Ford, Gibson and Parker"/>
    <n v="23946.05661"/>
    <x v="4"/>
    <n v="79933"/>
    <n v="292"/>
    <x v="1"/>
    <d v="2019-02-07T00:00:00"/>
    <s v="Ibuprofen"/>
    <s v="Inconclusive"/>
    <n v="28"/>
    <x v="2"/>
    <s v="CancerHigh"/>
    <n v="1"/>
    <x v="2"/>
    <n v="10"/>
  </r>
  <r>
    <s v="Kenneth Frederick III"/>
    <x v="25"/>
    <x v="1"/>
    <x v="0"/>
    <s v="A-"/>
    <x v="2"/>
    <d v="2021-04-10T00:00:00"/>
    <s v="Jacob Fuller PhD"/>
    <s v="Sanford, Williams and Hernandez"/>
    <n v="23937.558850000001"/>
    <x v="2"/>
    <n v="8510"/>
    <n v="475"/>
    <x v="1"/>
    <d v="2021-05-08T00:00:00"/>
    <s v="Lipitor"/>
    <s v="Inconclusive"/>
    <n v="28"/>
    <x v="2"/>
    <s v="ObesityHigh"/>
    <n v="4"/>
    <x v="4"/>
    <n v="10"/>
  </r>
  <r>
    <s v="Kim Gay"/>
    <x v="14"/>
    <x v="0"/>
    <x v="0"/>
    <s v="O+"/>
    <x v="1"/>
    <d v="2023-07-19T00:00:00"/>
    <s v="Rhonda Reeves"/>
    <s v="King-Mejia"/>
    <n v="23930"/>
    <x v="0"/>
    <n v="9216"/>
    <n v="288"/>
    <x v="1"/>
    <d v="2023-08-04T00:00:00"/>
    <s v="Aspirin"/>
    <s v="Inconclusive"/>
    <n v="16"/>
    <x v="1"/>
    <s v="AsthmaMed"/>
    <n v="7"/>
    <x v="1"/>
    <n v="19"/>
  </r>
  <r>
    <s v="Ryan Russell"/>
    <x v="59"/>
    <x v="0"/>
    <x v="0"/>
    <s v="O+"/>
    <x v="5"/>
    <d v="2019-05-22T00:00:00"/>
    <s v="Melanie James"/>
    <s v="Bowers, Patel and Martin"/>
    <n v="23928.234799999998"/>
    <x v="1"/>
    <n v="75799"/>
    <n v="347"/>
    <x v="0"/>
    <d v="2019-06-02T00:00:00"/>
    <s v="Aspirin"/>
    <s v="Inconclusive"/>
    <n v="11"/>
    <x v="1"/>
    <s v="CancerMed"/>
    <n v="5"/>
    <x v="2"/>
    <n v="22"/>
  </r>
  <r>
    <s v="Kristi Cox"/>
    <x v="59"/>
    <x v="0"/>
    <x v="1"/>
    <s v="O-"/>
    <x v="0"/>
    <d v="2021-09-25T00:00:00"/>
    <s v="Adrienne Richardson"/>
    <s v="Ramirez Group"/>
    <n v="23925.467949999998"/>
    <x v="1"/>
    <n v="22496"/>
    <n v="426"/>
    <x v="1"/>
    <d v="2021-10-01T00:00:00"/>
    <s v="Aspirin"/>
    <s v="Abnormal"/>
    <n v="6"/>
    <x v="0"/>
    <s v="DiabetesLow"/>
    <n v="9"/>
    <x v="4"/>
    <n v="25"/>
  </r>
  <r>
    <s v="Carlos Ruiz"/>
    <x v="3"/>
    <x v="2"/>
    <x v="1"/>
    <s v="O+"/>
    <x v="4"/>
    <d v="2020-02-23T00:00:00"/>
    <s v="Sean Williams"/>
    <s v="Ward and Sons"/>
    <n v="23924.146700000001"/>
    <x v="2"/>
    <n v="12321"/>
    <n v="194"/>
    <x v="1"/>
    <d v="2020-03-07T00:00:00"/>
    <s v="Penicillin"/>
    <s v="Abnormal"/>
    <n v="13"/>
    <x v="1"/>
    <s v="HypertensionMed"/>
    <n v="2"/>
    <x v="3"/>
    <n v="23"/>
  </r>
  <r>
    <s v="John Strickland"/>
    <x v="4"/>
    <x v="2"/>
    <x v="1"/>
    <s v="O-"/>
    <x v="0"/>
    <d v="2022-11-09T00:00:00"/>
    <s v="Autumn Paul"/>
    <s v="Black, Huff and Rivera"/>
    <n v="23921.11767"/>
    <x v="4"/>
    <n v="40665"/>
    <n v="173"/>
    <x v="1"/>
    <d v="2022-11-11T00:00:00"/>
    <s v="Penicillin"/>
    <s v="Inconclusive"/>
    <n v="2"/>
    <x v="0"/>
    <s v="DiabetesLow"/>
    <n v="11"/>
    <x v="0"/>
    <n v="9"/>
  </r>
  <r>
    <s v="Kayla Young"/>
    <x v="10"/>
    <x v="2"/>
    <x v="0"/>
    <s v="AB-"/>
    <x v="2"/>
    <d v="2020-11-09T00:00:00"/>
    <s v="Katherine Perez"/>
    <s v="Wright Group"/>
    <n v="23920.984049999999"/>
    <x v="0"/>
    <n v="22649"/>
    <n v="163"/>
    <x v="0"/>
    <d v="2020-11-11T00:00:00"/>
    <s v="Ibuprofen"/>
    <s v="Normal"/>
    <n v="2"/>
    <x v="0"/>
    <s v="ObesityLow"/>
    <n v="11"/>
    <x v="3"/>
    <n v="9"/>
  </r>
  <r>
    <s v="Monica Horne"/>
    <x v="48"/>
    <x v="0"/>
    <x v="0"/>
    <s v="B+"/>
    <x v="5"/>
    <d v="2020-01-18T00:00:00"/>
    <s v="Stephen Hughes"/>
    <s v="Perez, Ray and Andersen"/>
    <n v="23919.447980000001"/>
    <x v="3"/>
    <n v="36605"/>
    <n v="331"/>
    <x v="0"/>
    <d v="2020-02-03T00:00:00"/>
    <s v="Lipitor"/>
    <s v="Abnormal"/>
    <n v="16"/>
    <x v="1"/>
    <s v="CancerMed"/>
    <n v="1"/>
    <x v="3"/>
    <n v="18"/>
  </r>
  <r>
    <s v="Chad Stone"/>
    <x v="60"/>
    <x v="1"/>
    <x v="0"/>
    <s v="B-"/>
    <x v="5"/>
    <d v="2019-11-30T00:00:00"/>
    <s v="Brad Murphy"/>
    <s v="Watts-Hunt"/>
    <n v="23917.093390000002"/>
    <x v="4"/>
    <n v="79266"/>
    <n v="320"/>
    <x v="1"/>
    <d v="2019-12-19T00:00:00"/>
    <s v="Penicillin"/>
    <s v="Normal"/>
    <n v="19"/>
    <x v="1"/>
    <s v="CancerMed"/>
    <n v="11"/>
    <x v="2"/>
    <n v="30"/>
  </r>
  <r>
    <s v="Isaiah Adams"/>
    <x v="56"/>
    <x v="2"/>
    <x v="1"/>
    <s v="B+"/>
    <x v="4"/>
    <d v="2021-09-13T00:00:00"/>
    <s v="Yesenia Bailey"/>
    <s v="Gilbert and Sons"/>
    <n v="23912.58927"/>
    <x v="4"/>
    <n v="1825"/>
    <n v="487"/>
    <x v="1"/>
    <d v="2021-09-27T00:00:00"/>
    <s v="Penicillin"/>
    <s v="Normal"/>
    <n v="14"/>
    <x v="1"/>
    <s v="HypertensionMed"/>
    <n v="9"/>
    <x v="4"/>
    <n v="13"/>
  </r>
  <r>
    <s v="Daniel Weiss"/>
    <x v="32"/>
    <x v="1"/>
    <x v="1"/>
    <s v="B-"/>
    <x v="1"/>
    <d v="2020-04-30T00:00:00"/>
    <s v="Wyatt Flowers"/>
    <s v="Hernandez-Arnold"/>
    <n v="23909.256799999999"/>
    <x v="3"/>
    <n v="33727"/>
    <n v="196"/>
    <x v="2"/>
    <d v="2020-05-09T00:00:00"/>
    <s v="Paracetamol"/>
    <s v="Normal"/>
    <n v="9"/>
    <x v="0"/>
    <s v="AsthmaLow"/>
    <n v="4"/>
    <x v="3"/>
    <n v="30"/>
  </r>
  <r>
    <s v="Chris Cook"/>
    <x v="56"/>
    <x v="2"/>
    <x v="1"/>
    <s v="A-"/>
    <x v="4"/>
    <d v="2022-09-10T00:00:00"/>
    <s v="Leslie Jones"/>
    <s v="Walters-Murphy"/>
    <n v="23906.39198"/>
    <x v="4"/>
    <n v="23674"/>
    <n v="103"/>
    <x v="1"/>
    <d v="2022-09-20T00:00:00"/>
    <s v="Lipitor"/>
    <s v="Normal"/>
    <n v="10"/>
    <x v="1"/>
    <s v="HypertensionMed"/>
    <n v="9"/>
    <x v="0"/>
    <n v="10"/>
  </r>
  <r>
    <s v="Travis Thompson"/>
    <x v="0"/>
    <x v="0"/>
    <x v="1"/>
    <s v="B-"/>
    <x v="3"/>
    <d v="2020-03-24T00:00:00"/>
    <s v="Laura Fletcher"/>
    <s v="Hopkins Inc"/>
    <n v="23899.373220000001"/>
    <x v="4"/>
    <n v="4817"/>
    <n v="196"/>
    <x v="2"/>
    <d v="2020-04-16T00:00:00"/>
    <s v="Penicillin"/>
    <s v="Abnormal"/>
    <n v="23"/>
    <x v="2"/>
    <s v="ArthritisHigh"/>
    <n v="3"/>
    <x v="3"/>
    <n v="24"/>
  </r>
  <r>
    <s v="Linda Nixon"/>
    <x v="53"/>
    <x v="2"/>
    <x v="1"/>
    <s v="B+"/>
    <x v="4"/>
    <d v="2019-12-14T00:00:00"/>
    <s v="Amy Lambert"/>
    <s v="Hogan, Cameron and Taylor"/>
    <n v="23899.068510000001"/>
    <x v="0"/>
    <n v="19583"/>
    <n v="473"/>
    <x v="1"/>
    <d v="2019-12-19T00:00:00"/>
    <s v="Aspirin"/>
    <s v="Normal"/>
    <n v="5"/>
    <x v="0"/>
    <s v="HypertensionLow"/>
    <n v="12"/>
    <x v="2"/>
    <n v="14"/>
  </r>
  <r>
    <s v="Tiffany Adams"/>
    <x v="20"/>
    <x v="2"/>
    <x v="1"/>
    <s v="A+"/>
    <x v="4"/>
    <d v="2021-04-25T00:00:00"/>
    <s v="Teresa Montoya"/>
    <s v="Knight, Turner and Collins"/>
    <n v="23896.11534"/>
    <x v="0"/>
    <n v="19192"/>
    <n v="500"/>
    <x v="1"/>
    <d v="2021-05-11T00:00:00"/>
    <s v="Lipitor"/>
    <s v="Normal"/>
    <n v="16"/>
    <x v="1"/>
    <s v="HypertensionMed"/>
    <n v="4"/>
    <x v="4"/>
    <n v="25"/>
  </r>
  <r>
    <s v="Paul Rogers"/>
    <x v="24"/>
    <x v="0"/>
    <x v="1"/>
    <s v="A-"/>
    <x v="4"/>
    <d v="2022-02-09T00:00:00"/>
    <s v="John Gutierrez"/>
    <s v="Thomas-Cole"/>
    <n v="23895.34187"/>
    <x v="0"/>
    <n v="19804"/>
    <n v="356"/>
    <x v="2"/>
    <d v="2022-02-23T00:00:00"/>
    <s v="Penicillin"/>
    <s v="Abnormal"/>
    <n v="14"/>
    <x v="1"/>
    <s v="HypertensionMed"/>
    <n v="2"/>
    <x v="0"/>
    <n v="9"/>
  </r>
  <r>
    <s v="David Boyer"/>
    <x v="25"/>
    <x v="1"/>
    <x v="0"/>
    <s v="O+"/>
    <x v="3"/>
    <d v="2019-07-25T00:00:00"/>
    <s v="Thomas Taylor"/>
    <s v="Moore Group"/>
    <n v="23893.71069"/>
    <x v="1"/>
    <n v="8581"/>
    <n v="173"/>
    <x v="0"/>
    <d v="2019-07-26T00:00:00"/>
    <s v="Ibuprofen"/>
    <s v="Normal"/>
    <n v="1"/>
    <x v="0"/>
    <s v="ArthritisLow"/>
    <n v="7"/>
    <x v="2"/>
    <n v="25"/>
  </r>
  <r>
    <s v="Kenneth Mason"/>
    <x v="50"/>
    <x v="3"/>
    <x v="0"/>
    <s v="B+"/>
    <x v="4"/>
    <d v="2023-04-14T00:00:00"/>
    <s v="John Franklin"/>
    <s v="Jones, Wilson and Salas"/>
    <n v="23892.8361"/>
    <x v="1"/>
    <n v="6333"/>
    <n v="157"/>
    <x v="1"/>
    <d v="2023-05-01T00:00:00"/>
    <s v="Ibuprofen"/>
    <s v="Inconclusive"/>
    <n v="17"/>
    <x v="1"/>
    <s v="HypertensionMed"/>
    <n v="4"/>
    <x v="1"/>
    <n v="14"/>
  </r>
  <r>
    <s v="Jeffrey Johnson"/>
    <x v="63"/>
    <x v="2"/>
    <x v="1"/>
    <s v="A+"/>
    <x v="4"/>
    <d v="2020-11-29T00:00:00"/>
    <s v="Amanda Porter"/>
    <s v="Caldwell-Davis"/>
    <n v="23888.607530000001"/>
    <x v="0"/>
    <n v="5442"/>
    <n v="229"/>
    <x v="2"/>
    <d v="2020-12-04T00:00:00"/>
    <s v="Lipitor"/>
    <s v="Normal"/>
    <n v="5"/>
    <x v="0"/>
    <s v="HypertensionLow"/>
    <n v="11"/>
    <x v="3"/>
    <n v="29"/>
  </r>
  <r>
    <s v="Tim Green"/>
    <x v="36"/>
    <x v="0"/>
    <x v="0"/>
    <s v="B+"/>
    <x v="4"/>
    <d v="2023-05-17T00:00:00"/>
    <s v="Maria Kelly"/>
    <s v="Brady LLC"/>
    <n v="23886.746149999999"/>
    <x v="0"/>
    <n v="7997"/>
    <n v="451"/>
    <x v="1"/>
    <d v="2023-06-03T00:00:00"/>
    <s v="Penicillin"/>
    <s v="Inconclusive"/>
    <n v="17"/>
    <x v="1"/>
    <s v="HypertensionMed"/>
    <n v="5"/>
    <x v="1"/>
    <n v="17"/>
  </r>
  <r>
    <s v="Scott Hodge"/>
    <x v="35"/>
    <x v="0"/>
    <x v="1"/>
    <s v="A+"/>
    <x v="2"/>
    <d v="2020-12-18T00:00:00"/>
    <s v="Jonathan Thomas"/>
    <s v="Rodriguez-Schultz"/>
    <n v="23882.758760000001"/>
    <x v="0"/>
    <n v="9858"/>
    <n v="311"/>
    <x v="1"/>
    <d v="2021-01-15T00:00:00"/>
    <s v="Lipitor"/>
    <s v="Normal"/>
    <n v="28"/>
    <x v="2"/>
    <s v="ObesityHigh"/>
    <n v="12"/>
    <x v="3"/>
    <n v="18"/>
  </r>
  <r>
    <s v="Taylor Mayo"/>
    <x v="55"/>
    <x v="1"/>
    <x v="0"/>
    <s v="AB-"/>
    <x v="5"/>
    <d v="2020-04-14T00:00:00"/>
    <s v="Joseph Smith"/>
    <s v="Mclaughlin, Ruiz and Delgado"/>
    <n v="23882.030500000001"/>
    <x v="3"/>
    <n v="68509"/>
    <n v="495"/>
    <x v="1"/>
    <d v="2020-04-29T00:00:00"/>
    <s v="Paracetamol"/>
    <s v="Inconclusive"/>
    <n v="15"/>
    <x v="1"/>
    <s v="CancerMed"/>
    <n v="4"/>
    <x v="3"/>
    <n v="14"/>
  </r>
  <r>
    <s v="David Martinez"/>
    <x v="65"/>
    <x v="0"/>
    <x v="1"/>
    <s v="O+"/>
    <x v="5"/>
    <d v="2023-05-30T00:00:00"/>
    <s v="Angela Love"/>
    <s v="Bennett and Sons"/>
    <n v="23876.77549"/>
    <x v="0"/>
    <n v="3555"/>
    <n v="484"/>
    <x v="2"/>
    <d v="2023-06-23T00:00:00"/>
    <s v="Penicillin"/>
    <s v="Normal"/>
    <n v="24"/>
    <x v="2"/>
    <s v="CancerHigh"/>
    <n v="5"/>
    <x v="1"/>
    <n v="30"/>
  </r>
  <r>
    <s v="Angie Murphy"/>
    <x v="27"/>
    <x v="0"/>
    <x v="0"/>
    <s v="B-"/>
    <x v="1"/>
    <d v="2023-07-03T00:00:00"/>
    <s v="Miranda Hunt"/>
    <s v="Young, Phillips and Berg"/>
    <n v="23874.35817"/>
    <x v="0"/>
    <n v="23125"/>
    <n v="479"/>
    <x v="2"/>
    <d v="2023-07-06T00:00:00"/>
    <s v="Aspirin"/>
    <s v="Abnormal"/>
    <n v="3"/>
    <x v="0"/>
    <s v="AsthmaLow"/>
    <n v="7"/>
    <x v="1"/>
    <n v="3"/>
  </r>
  <r>
    <s v="Tiffany Payne"/>
    <x v="38"/>
    <x v="1"/>
    <x v="0"/>
    <s v="O+"/>
    <x v="0"/>
    <d v="2020-08-10T00:00:00"/>
    <s v="Wendy Davis"/>
    <s v="White-Oneill"/>
    <n v="23873.686559999998"/>
    <x v="4"/>
    <n v="4092"/>
    <n v="481"/>
    <x v="1"/>
    <d v="2020-08-11T00:00:00"/>
    <s v="Penicillin"/>
    <s v="Inconclusive"/>
    <n v="1"/>
    <x v="0"/>
    <s v="DiabetesLow"/>
    <n v="8"/>
    <x v="3"/>
    <n v="10"/>
  </r>
  <r>
    <s v="Charles Hurst"/>
    <x v="25"/>
    <x v="1"/>
    <x v="1"/>
    <s v="B+"/>
    <x v="5"/>
    <d v="2022-05-11T00:00:00"/>
    <s v="Nichole Fleming"/>
    <s v="Howell Inc"/>
    <n v="23870.164980000001"/>
    <x v="2"/>
    <n v="55197"/>
    <n v="490"/>
    <x v="1"/>
    <d v="2022-06-04T00:00:00"/>
    <s v="Paracetamol"/>
    <s v="Abnormal"/>
    <n v="24"/>
    <x v="2"/>
    <s v="CancerHigh"/>
    <n v="5"/>
    <x v="0"/>
    <n v="11"/>
  </r>
  <r>
    <s v="Brenda Lara"/>
    <x v="42"/>
    <x v="0"/>
    <x v="1"/>
    <s v="O+"/>
    <x v="5"/>
    <d v="2019-05-15T00:00:00"/>
    <s v="Sara Chavez DDS"/>
    <s v="Dixon-Smith"/>
    <n v="23856.15797"/>
    <x v="0"/>
    <n v="30011"/>
    <n v="322"/>
    <x v="1"/>
    <d v="2019-06-04T00:00:00"/>
    <s v="Aspirin"/>
    <s v="Inconclusive"/>
    <n v="20"/>
    <x v="2"/>
    <s v="CancerHigh"/>
    <n v="5"/>
    <x v="2"/>
    <n v="15"/>
  </r>
  <r>
    <s v="Randall Torres"/>
    <x v="29"/>
    <x v="3"/>
    <x v="0"/>
    <s v="B+"/>
    <x v="1"/>
    <d v="2023-08-09T00:00:00"/>
    <s v="Brent Bryant"/>
    <s v="Chavez Group"/>
    <n v="23850.831870000002"/>
    <x v="4"/>
    <n v="9949"/>
    <n v="192"/>
    <x v="2"/>
    <d v="2023-09-07T00:00:00"/>
    <s v="Penicillin"/>
    <s v="Normal"/>
    <n v="29"/>
    <x v="2"/>
    <s v="AsthmaHigh"/>
    <n v="8"/>
    <x v="1"/>
    <n v="9"/>
  </r>
  <r>
    <s v="Candice Gallegos"/>
    <x v="21"/>
    <x v="1"/>
    <x v="0"/>
    <s v="O-"/>
    <x v="1"/>
    <d v="2020-06-22T00:00:00"/>
    <s v="Crystal Livingston"/>
    <s v="Lara-Miller"/>
    <n v="23849.107019999999"/>
    <x v="4"/>
    <n v="18413"/>
    <n v="434"/>
    <x v="1"/>
    <d v="2020-07-11T00:00:00"/>
    <s v="Aspirin"/>
    <s v="Normal"/>
    <n v="19"/>
    <x v="1"/>
    <s v="AsthmaMed"/>
    <n v="6"/>
    <x v="3"/>
    <n v="22"/>
  </r>
  <r>
    <s v="Rebecca Brown"/>
    <x v="51"/>
    <x v="0"/>
    <x v="0"/>
    <s v="A+"/>
    <x v="3"/>
    <d v="2021-05-22T00:00:00"/>
    <s v="Victor Webb"/>
    <s v="Leonard PLC"/>
    <n v="23848.348259999999"/>
    <x v="0"/>
    <n v="34133"/>
    <n v="382"/>
    <x v="2"/>
    <d v="2021-06-18T00:00:00"/>
    <s v="Penicillin"/>
    <s v="Normal"/>
    <n v="27"/>
    <x v="2"/>
    <s v="ArthritisHigh"/>
    <n v="5"/>
    <x v="4"/>
    <n v="22"/>
  </r>
  <r>
    <s v="Tammie Christian"/>
    <x v="32"/>
    <x v="1"/>
    <x v="1"/>
    <s v="O+"/>
    <x v="2"/>
    <d v="2020-04-23T00:00:00"/>
    <s v="Andrea Bailey"/>
    <s v="Wood-Curtis"/>
    <n v="23848.295180000001"/>
    <x v="4"/>
    <n v="4695"/>
    <n v="347"/>
    <x v="2"/>
    <d v="2020-05-07T00:00:00"/>
    <s v="Ibuprofen"/>
    <s v="Abnormal"/>
    <n v="14"/>
    <x v="1"/>
    <s v="ObesityMed"/>
    <n v="4"/>
    <x v="3"/>
    <n v="23"/>
  </r>
  <r>
    <s v="Amanda Christensen"/>
    <x v="12"/>
    <x v="0"/>
    <x v="0"/>
    <s v="AB-"/>
    <x v="0"/>
    <d v="2020-02-24T00:00:00"/>
    <s v="Samuel Martinez"/>
    <s v="Salas, Costa and Frank"/>
    <n v="23845.317869999999"/>
    <x v="0"/>
    <n v="6561"/>
    <n v="307"/>
    <x v="2"/>
    <d v="2020-03-19T00:00:00"/>
    <s v="Lipitor"/>
    <s v="Abnormal"/>
    <n v="24"/>
    <x v="2"/>
    <s v="DiabetesHigh"/>
    <n v="2"/>
    <x v="3"/>
    <n v="24"/>
  </r>
  <r>
    <s v="John Long"/>
    <x v="7"/>
    <x v="0"/>
    <x v="1"/>
    <s v="A+"/>
    <x v="0"/>
    <d v="2020-01-17T00:00:00"/>
    <s v="Lori Williams"/>
    <s v="West PLC"/>
    <n v="23839.564320000001"/>
    <x v="0"/>
    <n v="11636"/>
    <n v="340"/>
    <x v="2"/>
    <d v="2020-01-26T00:00:00"/>
    <s v="Aspirin"/>
    <s v="Abnormal"/>
    <n v="9"/>
    <x v="0"/>
    <s v="DiabetesLow"/>
    <n v="1"/>
    <x v="3"/>
    <n v="17"/>
  </r>
  <r>
    <s v="Renee Young"/>
    <x v="12"/>
    <x v="0"/>
    <x v="0"/>
    <s v="B+"/>
    <x v="2"/>
    <d v="2020-11-06T00:00:00"/>
    <s v="Cameron Clark"/>
    <s v="Jackson, Gardner and Cook"/>
    <n v="23833.701410000001"/>
    <x v="0"/>
    <n v="3464"/>
    <n v="144"/>
    <x v="2"/>
    <d v="2020-11-11T00:00:00"/>
    <s v="Aspirin"/>
    <s v="Abnormal"/>
    <n v="5"/>
    <x v="0"/>
    <s v="ObesityLow"/>
    <n v="11"/>
    <x v="3"/>
    <n v="6"/>
  </r>
  <r>
    <s v="Douglas Faulkner"/>
    <x v="36"/>
    <x v="0"/>
    <x v="0"/>
    <s v="B-"/>
    <x v="0"/>
    <d v="2020-02-16T00:00:00"/>
    <s v="Kara Page"/>
    <s v="Martin-Newton"/>
    <n v="23825.53716"/>
    <x v="2"/>
    <n v="29409"/>
    <n v="207"/>
    <x v="1"/>
    <d v="2020-03-03T00:00:00"/>
    <s v="Aspirin"/>
    <s v="Normal"/>
    <n v="16"/>
    <x v="1"/>
    <s v="DiabetesMed"/>
    <n v="2"/>
    <x v="3"/>
    <n v="16"/>
  </r>
  <r>
    <s v="Anthony Gonzales"/>
    <x v="40"/>
    <x v="1"/>
    <x v="0"/>
    <s v="A-"/>
    <x v="5"/>
    <d v="2019-11-27T00:00:00"/>
    <s v="Jonathan Baker"/>
    <s v="Cooley, Cox and Cain"/>
    <n v="23822.648079999999"/>
    <x v="3"/>
    <n v="17777"/>
    <n v="269"/>
    <x v="1"/>
    <d v="2019-12-24T00:00:00"/>
    <s v="Penicillin"/>
    <s v="Normal"/>
    <n v="27"/>
    <x v="2"/>
    <s v="CancerHigh"/>
    <n v="11"/>
    <x v="2"/>
    <n v="27"/>
  </r>
  <r>
    <s v="Valerie Gardner"/>
    <x v="6"/>
    <x v="0"/>
    <x v="0"/>
    <s v="A-"/>
    <x v="5"/>
    <d v="2023-10-12T00:00:00"/>
    <s v="Jessica Taylor DVM"/>
    <s v="Sexton-Hernandez"/>
    <n v="23818.142800000001"/>
    <x v="0"/>
    <n v="22035"/>
    <n v="335"/>
    <x v="2"/>
    <d v="2023-11-01T00:00:00"/>
    <s v="Penicillin"/>
    <s v="Abnormal"/>
    <n v="20"/>
    <x v="2"/>
    <s v="CancerHigh"/>
    <n v="10"/>
    <x v="1"/>
    <n v="12"/>
  </r>
  <r>
    <s v="Cassandra Castillo"/>
    <x v="60"/>
    <x v="1"/>
    <x v="0"/>
    <s v="O-"/>
    <x v="0"/>
    <d v="2023-09-08T00:00:00"/>
    <s v="Robert Haley"/>
    <s v="Lopez, Smith and Patrick"/>
    <n v="23814.728040000002"/>
    <x v="3"/>
    <n v="23826"/>
    <n v="403"/>
    <x v="2"/>
    <d v="2023-09-20T00:00:00"/>
    <s v="Aspirin"/>
    <s v="Normal"/>
    <n v="12"/>
    <x v="1"/>
    <s v="DiabetesMed"/>
    <n v="9"/>
    <x v="1"/>
    <n v="8"/>
  </r>
  <r>
    <s v="William Wood"/>
    <x v="62"/>
    <x v="2"/>
    <x v="0"/>
    <s v="O+"/>
    <x v="2"/>
    <d v="2021-04-19T00:00:00"/>
    <s v="Elizabeth Mcconnell"/>
    <s v="King-Lucas"/>
    <n v="23813.638920000001"/>
    <x v="3"/>
    <n v="16257"/>
    <n v="227"/>
    <x v="1"/>
    <d v="2021-05-08T00:00:00"/>
    <s v="Paracetamol"/>
    <s v="Inconclusive"/>
    <n v="19"/>
    <x v="1"/>
    <s v="ObesityMed"/>
    <n v="4"/>
    <x v="4"/>
    <n v="19"/>
  </r>
  <r>
    <s v="Patrick Quinn"/>
    <x v="6"/>
    <x v="0"/>
    <x v="1"/>
    <s v="O-"/>
    <x v="5"/>
    <d v="2023-02-15T00:00:00"/>
    <s v="Heather Fowler"/>
    <s v="Compton, Taylor and Sanchez"/>
    <n v="23813.118259999999"/>
    <x v="0"/>
    <n v="17874"/>
    <n v="218"/>
    <x v="0"/>
    <d v="2023-02-16T00:00:00"/>
    <s v="Lipitor"/>
    <s v="Normal"/>
    <n v="1"/>
    <x v="0"/>
    <s v="CancerLow"/>
    <n v="2"/>
    <x v="1"/>
    <n v="15"/>
  </r>
  <r>
    <s v="James Thomas"/>
    <x v="26"/>
    <x v="0"/>
    <x v="1"/>
    <s v="AB+"/>
    <x v="1"/>
    <d v="2018-11-17T00:00:00"/>
    <s v="George Johnson"/>
    <s v="Best-Rodriguez"/>
    <n v="23809.087370000001"/>
    <x v="0"/>
    <n v="29003"/>
    <n v="398"/>
    <x v="2"/>
    <d v="2018-11-28T00:00:00"/>
    <s v="Penicillin"/>
    <s v="Abnormal"/>
    <n v="11"/>
    <x v="1"/>
    <s v="AsthmaMed"/>
    <n v="11"/>
    <x v="5"/>
    <n v="17"/>
  </r>
  <r>
    <s v="Elizabeth Burns"/>
    <x v="61"/>
    <x v="0"/>
    <x v="1"/>
    <s v="O-"/>
    <x v="0"/>
    <d v="2023-03-22T00:00:00"/>
    <s v="Jessica Blackburn"/>
    <s v="Jones-Reyes"/>
    <n v="23805.374169999999"/>
    <x v="0"/>
    <n v="15941"/>
    <n v="495"/>
    <x v="2"/>
    <d v="2023-04-03T00:00:00"/>
    <s v="Aspirin"/>
    <s v="Abnormal"/>
    <n v="12"/>
    <x v="1"/>
    <s v="DiabetesMed"/>
    <n v="3"/>
    <x v="1"/>
    <n v="22"/>
  </r>
  <r>
    <s v="Cody Rush"/>
    <x v="28"/>
    <x v="1"/>
    <x v="1"/>
    <s v="A-"/>
    <x v="3"/>
    <d v="2022-09-29T00:00:00"/>
    <s v="Peter Aguilar"/>
    <s v="Parks PLC"/>
    <n v="23804.30644"/>
    <x v="1"/>
    <n v="21061"/>
    <n v="292"/>
    <x v="0"/>
    <d v="2022-10-05T00:00:00"/>
    <s v="Penicillin"/>
    <s v="Normal"/>
    <n v="6"/>
    <x v="0"/>
    <s v="ArthritisLow"/>
    <n v="9"/>
    <x v="0"/>
    <n v="29"/>
  </r>
  <r>
    <s v="Victoria Kim"/>
    <x v="0"/>
    <x v="0"/>
    <x v="0"/>
    <s v="A-"/>
    <x v="0"/>
    <d v="2021-02-13T00:00:00"/>
    <s v="David West"/>
    <s v="Johns, Mason and Smith"/>
    <n v="23798.82141"/>
    <x v="0"/>
    <n v="46579"/>
    <n v="335"/>
    <x v="2"/>
    <d v="2021-02-19T00:00:00"/>
    <s v="Penicillin"/>
    <s v="Abnormal"/>
    <n v="6"/>
    <x v="0"/>
    <s v="DiabetesLow"/>
    <n v="2"/>
    <x v="4"/>
    <n v="13"/>
  </r>
  <r>
    <s v="Jacob Walton"/>
    <x v="27"/>
    <x v="0"/>
    <x v="1"/>
    <s v="AB-"/>
    <x v="4"/>
    <d v="2022-11-11T00:00:00"/>
    <s v="David Johnson"/>
    <s v="Macdonald-Watson"/>
    <n v="23790.108670000001"/>
    <x v="0"/>
    <n v="9405"/>
    <n v="164"/>
    <x v="1"/>
    <d v="2022-11-30T00:00:00"/>
    <s v="Penicillin"/>
    <s v="Abnormal"/>
    <n v="19"/>
    <x v="1"/>
    <s v="HypertensionMed"/>
    <n v="11"/>
    <x v="0"/>
    <n v="11"/>
  </r>
  <r>
    <s v="Bruce Hudson"/>
    <x v="56"/>
    <x v="2"/>
    <x v="1"/>
    <s v="O-"/>
    <x v="4"/>
    <d v="2023-01-14T00:00:00"/>
    <s v="Daniel Harvey"/>
    <s v="Harrington-Smith"/>
    <n v="23784.057820000002"/>
    <x v="1"/>
    <n v="3786"/>
    <n v="211"/>
    <x v="1"/>
    <d v="2023-01-24T00:00:00"/>
    <s v="Aspirin"/>
    <s v="Normal"/>
    <n v="10"/>
    <x v="1"/>
    <s v="HypertensionMed"/>
    <n v="1"/>
    <x v="1"/>
    <n v="14"/>
  </r>
  <r>
    <s v="Kyle Freeman"/>
    <x v="52"/>
    <x v="0"/>
    <x v="0"/>
    <s v="B-"/>
    <x v="0"/>
    <d v="2021-08-30T00:00:00"/>
    <s v="Michael Ayala"/>
    <s v="Ramirez-Hall"/>
    <n v="23779.758300000001"/>
    <x v="0"/>
    <n v="29098"/>
    <n v="183"/>
    <x v="1"/>
    <d v="2021-09-13T00:00:00"/>
    <s v="Aspirin"/>
    <s v="Normal"/>
    <n v="14"/>
    <x v="1"/>
    <s v="DiabetesMed"/>
    <n v="8"/>
    <x v="4"/>
    <n v="30"/>
  </r>
  <r>
    <s v="Mia Williams"/>
    <x v="57"/>
    <x v="0"/>
    <x v="1"/>
    <s v="A+"/>
    <x v="5"/>
    <d v="2019-02-15T00:00:00"/>
    <s v="Kristen Chase"/>
    <s v="Thompson, Williams and Sanchez"/>
    <n v="23777.336139999999"/>
    <x v="0"/>
    <n v="14437"/>
    <n v="111"/>
    <x v="0"/>
    <d v="2019-03-03T00:00:00"/>
    <s v="Ibuprofen"/>
    <s v="Normal"/>
    <n v="16"/>
    <x v="1"/>
    <s v="CancerMed"/>
    <n v="2"/>
    <x v="2"/>
    <n v="15"/>
  </r>
  <r>
    <s v="Brittany Lucero"/>
    <x v="0"/>
    <x v="0"/>
    <x v="1"/>
    <s v="AB-"/>
    <x v="0"/>
    <d v="2019-09-15T00:00:00"/>
    <s v="Robert Baker"/>
    <s v="Spencer Inc"/>
    <n v="23774.525430000002"/>
    <x v="0"/>
    <n v="57921"/>
    <n v="159"/>
    <x v="1"/>
    <d v="2019-09-25T00:00:00"/>
    <s v="Penicillin"/>
    <s v="Abnormal"/>
    <n v="10"/>
    <x v="1"/>
    <s v="DiabetesMed"/>
    <n v="9"/>
    <x v="2"/>
    <n v="15"/>
  </r>
  <r>
    <s v="David Roberson"/>
    <x v="0"/>
    <x v="0"/>
    <x v="1"/>
    <s v="B-"/>
    <x v="5"/>
    <d v="2023-08-14T00:00:00"/>
    <s v="Derek Flores"/>
    <s v="Brewer, Dominguez and Mitchell"/>
    <n v="23773.890439999999"/>
    <x v="0"/>
    <n v="16246"/>
    <n v="462"/>
    <x v="0"/>
    <d v="2023-08-15T00:00:00"/>
    <s v="Lipitor"/>
    <s v="Normal"/>
    <n v="1"/>
    <x v="0"/>
    <s v="CancerLow"/>
    <n v="8"/>
    <x v="1"/>
    <n v="14"/>
  </r>
  <r>
    <s v="Jamie Joyce"/>
    <x v="25"/>
    <x v="1"/>
    <x v="1"/>
    <s v="A+"/>
    <x v="3"/>
    <d v="2020-05-13T00:00:00"/>
    <s v="Jonathan Sanchez"/>
    <s v="Chapman PLC"/>
    <n v="23773.58279"/>
    <x v="3"/>
    <n v="6815"/>
    <n v="125"/>
    <x v="2"/>
    <d v="2020-05-23T00:00:00"/>
    <s v="Paracetamol"/>
    <s v="Inconclusive"/>
    <n v="10"/>
    <x v="1"/>
    <s v="ArthritisMed"/>
    <n v="5"/>
    <x v="3"/>
    <n v="13"/>
  </r>
  <r>
    <s v="Kenneth Garcia"/>
    <x v="51"/>
    <x v="0"/>
    <x v="0"/>
    <s v="B+"/>
    <x v="5"/>
    <d v="2018-11-24T00:00:00"/>
    <s v="Lisa Simmons"/>
    <s v="Wilson, Blankenship and Watkins"/>
    <n v="23773.473999999998"/>
    <x v="3"/>
    <n v="18588"/>
    <n v="426"/>
    <x v="1"/>
    <d v="2018-11-25T00:00:00"/>
    <s v="Paracetamol"/>
    <s v="Abnormal"/>
    <n v="1"/>
    <x v="0"/>
    <s v="CancerLow"/>
    <n v="11"/>
    <x v="5"/>
    <n v="24"/>
  </r>
  <r>
    <s v="Anthony Kelly"/>
    <x v="42"/>
    <x v="0"/>
    <x v="0"/>
    <s v="A-"/>
    <x v="0"/>
    <d v="2022-11-02T00:00:00"/>
    <s v="Amanda Wallace"/>
    <s v="Garcia, Dunlap and Miller"/>
    <n v="23769.158790000001"/>
    <x v="0"/>
    <n v="30410"/>
    <n v="422"/>
    <x v="2"/>
    <d v="2022-11-26T00:00:00"/>
    <s v="Penicillin"/>
    <s v="Normal"/>
    <n v="24"/>
    <x v="2"/>
    <s v="DiabetesHigh"/>
    <n v="11"/>
    <x v="0"/>
    <n v="2"/>
  </r>
  <r>
    <s v="Margaret Massey"/>
    <x v="11"/>
    <x v="3"/>
    <x v="0"/>
    <s v="A-"/>
    <x v="5"/>
    <d v="2023-06-10T00:00:00"/>
    <s v="Tricia Johnson"/>
    <s v="Rodriguez, Miranda and Phillips"/>
    <n v="23768.470270000002"/>
    <x v="1"/>
    <n v="12853"/>
    <n v="478"/>
    <x v="1"/>
    <d v="2023-06-12T00:00:00"/>
    <s v="Aspirin"/>
    <s v="Inconclusive"/>
    <n v="2"/>
    <x v="0"/>
    <s v="CancerLow"/>
    <n v="6"/>
    <x v="1"/>
    <n v="10"/>
  </r>
  <r>
    <s v="Benjamin Taylor"/>
    <x v="0"/>
    <x v="0"/>
    <x v="0"/>
    <s v="AB-"/>
    <x v="1"/>
    <d v="2023-04-09T00:00:00"/>
    <s v="James Lewis"/>
    <s v="Miller and Sons"/>
    <n v="23767.265770000002"/>
    <x v="0"/>
    <n v="15374"/>
    <n v="433"/>
    <x v="2"/>
    <d v="2023-05-09T00:00:00"/>
    <s v="Lipitor"/>
    <s v="Inconclusive"/>
    <n v="30"/>
    <x v="2"/>
    <s v="AsthmaHigh"/>
    <n v="4"/>
    <x v="1"/>
    <n v="9"/>
  </r>
  <r>
    <s v="Elaine Palmer"/>
    <x v="39"/>
    <x v="0"/>
    <x v="0"/>
    <s v="A-"/>
    <x v="1"/>
    <d v="2023-07-23T00:00:00"/>
    <s v="Richard Douglas"/>
    <s v="Butler-Holmes"/>
    <n v="23759.026399999999"/>
    <x v="0"/>
    <n v="12504"/>
    <n v="209"/>
    <x v="1"/>
    <d v="2023-07-25T00:00:00"/>
    <s v="Lipitor"/>
    <s v="Inconclusive"/>
    <n v="2"/>
    <x v="0"/>
    <s v="AsthmaLow"/>
    <n v="7"/>
    <x v="1"/>
    <n v="23"/>
  </r>
  <r>
    <s v="Adriana Griffin"/>
    <x v="59"/>
    <x v="0"/>
    <x v="0"/>
    <s v="B-"/>
    <x v="0"/>
    <d v="2021-01-20T00:00:00"/>
    <s v="Tonya Thompson"/>
    <s v="Strickland-Casey"/>
    <n v="23749.51755"/>
    <x v="0"/>
    <n v="49723"/>
    <n v="338"/>
    <x v="1"/>
    <d v="2021-02-16T00:00:00"/>
    <s v="Penicillin"/>
    <s v="Normal"/>
    <n v="27"/>
    <x v="2"/>
    <s v="DiabetesHigh"/>
    <n v="1"/>
    <x v="4"/>
    <n v="20"/>
  </r>
  <r>
    <s v="Cynthia Mclean"/>
    <x v="12"/>
    <x v="0"/>
    <x v="1"/>
    <s v="O-"/>
    <x v="2"/>
    <d v="2020-03-11T00:00:00"/>
    <s v="Taylor Gardner"/>
    <s v="Burke-Mendoza"/>
    <n v="23738.953839999998"/>
    <x v="0"/>
    <n v="945"/>
    <n v="201"/>
    <x v="0"/>
    <d v="2020-03-20T00:00:00"/>
    <s v="Paracetamol"/>
    <s v="Inconclusive"/>
    <n v="9"/>
    <x v="0"/>
    <s v="ObesityLow"/>
    <n v="3"/>
    <x v="3"/>
    <n v="11"/>
  </r>
  <r>
    <s v="Wyatt Jones"/>
    <x v="38"/>
    <x v="1"/>
    <x v="1"/>
    <s v="B-"/>
    <x v="5"/>
    <d v="2020-11-11T00:00:00"/>
    <s v="Teresa Anderson"/>
    <s v="Smith LLC"/>
    <n v="23737.528320000001"/>
    <x v="3"/>
    <n v="26405"/>
    <n v="481"/>
    <x v="0"/>
    <d v="2020-11-19T00:00:00"/>
    <s v="Lipitor"/>
    <s v="Abnormal"/>
    <n v="8"/>
    <x v="0"/>
    <s v="CancerLow"/>
    <n v="11"/>
    <x v="3"/>
    <n v="11"/>
  </r>
  <r>
    <s v="Steven Gray"/>
    <x v="6"/>
    <x v="0"/>
    <x v="0"/>
    <s v="B+"/>
    <x v="3"/>
    <d v="2020-04-24T00:00:00"/>
    <s v="Alexandra Hampton"/>
    <s v="Roy-Sloan"/>
    <n v="23737.085660000001"/>
    <x v="0"/>
    <n v="9548"/>
    <n v="485"/>
    <x v="1"/>
    <d v="2020-05-23T00:00:00"/>
    <s v="Paracetamol"/>
    <s v="Abnormal"/>
    <n v="29"/>
    <x v="2"/>
    <s v="ArthritisHigh"/>
    <n v="4"/>
    <x v="3"/>
    <n v="24"/>
  </r>
  <r>
    <s v="Tyler Howard"/>
    <x v="49"/>
    <x v="2"/>
    <x v="1"/>
    <s v="A+"/>
    <x v="1"/>
    <d v="2019-02-17T00:00:00"/>
    <s v="Christine Branch"/>
    <s v="Barnes and Sons"/>
    <n v="23736.296419999999"/>
    <x v="4"/>
    <n v="17763"/>
    <n v="453"/>
    <x v="2"/>
    <d v="2019-03-07T00:00:00"/>
    <s v="Paracetamol"/>
    <s v="Abnormal"/>
    <n v="18"/>
    <x v="1"/>
    <s v="AsthmaMed"/>
    <n v="2"/>
    <x v="2"/>
    <n v="17"/>
  </r>
  <r>
    <s v="Sarah Gates"/>
    <x v="9"/>
    <x v="1"/>
    <x v="0"/>
    <s v="B-"/>
    <x v="0"/>
    <d v="2023-04-15T00:00:00"/>
    <s v="Angela Lewis"/>
    <s v="Whitney Group"/>
    <n v="23734.575519999999"/>
    <x v="1"/>
    <n v="6382"/>
    <n v="353"/>
    <x v="1"/>
    <d v="2023-04-29T00:00:00"/>
    <s v="Paracetamol"/>
    <s v="Normal"/>
    <n v="14"/>
    <x v="1"/>
    <s v="DiabetesMed"/>
    <n v="4"/>
    <x v="1"/>
    <n v="15"/>
  </r>
  <r>
    <s v="Dr. Janet Ramos"/>
    <x v="54"/>
    <x v="1"/>
    <x v="0"/>
    <s v="A+"/>
    <x v="4"/>
    <d v="2023-06-16T00:00:00"/>
    <s v="Leslie Carey"/>
    <s v="Palmer-Nichols"/>
    <n v="23723.27061"/>
    <x v="3"/>
    <n v="27436"/>
    <n v="230"/>
    <x v="1"/>
    <d v="2023-07-09T00:00:00"/>
    <s v="Aspirin"/>
    <s v="Inconclusive"/>
    <n v="23"/>
    <x v="2"/>
    <s v="HypertensionHigh"/>
    <n v="6"/>
    <x v="1"/>
    <n v="16"/>
  </r>
  <r>
    <s v="Lisa Bush"/>
    <x v="28"/>
    <x v="1"/>
    <x v="1"/>
    <s v="B-"/>
    <x v="5"/>
    <d v="2020-09-26T00:00:00"/>
    <s v="Daniel Herring"/>
    <s v="Hamilton-Johnson"/>
    <n v="23720.124879999999"/>
    <x v="2"/>
    <n v="12439"/>
    <n v="443"/>
    <x v="0"/>
    <d v="2020-10-03T00:00:00"/>
    <s v="Penicillin"/>
    <s v="Abnormal"/>
    <n v="7"/>
    <x v="0"/>
    <s v="CancerLow"/>
    <n v="9"/>
    <x v="3"/>
    <n v="26"/>
  </r>
  <r>
    <s v="Courtney Moore"/>
    <x v="17"/>
    <x v="0"/>
    <x v="1"/>
    <s v="B+"/>
    <x v="3"/>
    <d v="2021-07-28T00:00:00"/>
    <s v="Michael Gibbs"/>
    <s v="Griffin LLC"/>
    <n v="23716.693060000001"/>
    <x v="0"/>
    <n v="35113"/>
    <n v="327"/>
    <x v="0"/>
    <d v="2021-07-29T00:00:00"/>
    <s v="Penicillin"/>
    <s v="Normal"/>
    <n v="1"/>
    <x v="0"/>
    <s v="ArthritisLow"/>
    <n v="7"/>
    <x v="4"/>
    <n v="28"/>
  </r>
  <r>
    <s v="Christopher Hudson"/>
    <x v="51"/>
    <x v="0"/>
    <x v="0"/>
    <s v="A+"/>
    <x v="4"/>
    <d v="2020-11-25T00:00:00"/>
    <s v="Kimberly Drake"/>
    <s v="Nelson-Butler"/>
    <n v="23716.366480000001"/>
    <x v="2"/>
    <n v="26876"/>
    <n v="173"/>
    <x v="1"/>
    <d v="2020-12-04T00:00:00"/>
    <s v="Lipitor"/>
    <s v="Abnormal"/>
    <n v="9"/>
    <x v="0"/>
    <s v="HypertensionLow"/>
    <n v="11"/>
    <x v="3"/>
    <n v="25"/>
  </r>
  <r>
    <s v="Michelle Johnson"/>
    <x v="10"/>
    <x v="2"/>
    <x v="1"/>
    <s v="A+"/>
    <x v="1"/>
    <d v="2021-08-19T00:00:00"/>
    <s v="Dr. Christian Carter"/>
    <s v="Jimenez-Peterson"/>
    <n v="23708.528350000001"/>
    <x v="1"/>
    <n v="9917"/>
    <n v="239"/>
    <x v="1"/>
    <d v="2021-09-08T00:00:00"/>
    <s v="Penicillin"/>
    <s v="Abnormal"/>
    <n v="20"/>
    <x v="2"/>
    <s v="AsthmaHigh"/>
    <n v="8"/>
    <x v="4"/>
    <n v="19"/>
  </r>
  <r>
    <s v="Scott Long"/>
    <x v="17"/>
    <x v="0"/>
    <x v="1"/>
    <s v="A-"/>
    <x v="3"/>
    <d v="2021-12-08T00:00:00"/>
    <s v="James Sparks"/>
    <s v="Rodriguez-Johnson"/>
    <n v="23706.99466"/>
    <x v="0"/>
    <n v="16740"/>
    <n v="241"/>
    <x v="2"/>
    <d v="2021-12-23T00:00:00"/>
    <s v="Aspirin"/>
    <s v="Normal"/>
    <n v="15"/>
    <x v="1"/>
    <s v="ArthritisMed"/>
    <n v="12"/>
    <x v="4"/>
    <n v="8"/>
  </r>
  <r>
    <s v="Beverly Monroe"/>
    <x v="9"/>
    <x v="1"/>
    <x v="0"/>
    <s v="B+"/>
    <x v="4"/>
    <d v="2020-03-14T00:00:00"/>
    <s v="Valerie Smith"/>
    <s v="Doyle, Smith and Hoover"/>
    <n v="23700.240269999998"/>
    <x v="2"/>
    <n v="23608"/>
    <n v="245"/>
    <x v="1"/>
    <d v="2020-04-06T00:00:00"/>
    <s v="Paracetamol"/>
    <s v="Normal"/>
    <n v="23"/>
    <x v="2"/>
    <s v="HypertensionHigh"/>
    <n v="3"/>
    <x v="3"/>
    <n v="14"/>
  </r>
  <r>
    <s v="Virginia Hunter"/>
    <x v="34"/>
    <x v="2"/>
    <x v="0"/>
    <s v="A+"/>
    <x v="5"/>
    <d v="2023-10-06T00:00:00"/>
    <s v="Shannon Davidson"/>
    <s v="Adkins Inc"/>
    <n v="23699.728800000001"/>
    <x v="1"/>
    <n v="30252"/>
    <n v="431"/>
    <x v="2"/>
    <d v="2023-10-20T00:00:00"/>
    <s v="Lipitor"/>
    <s v="Normal"/>
    <n v="14"/>
    <x v="1"/>
    <s v="CancerMed"/>
    <n v="10"/>
    <x v="1"/>
    <n v="6"/>
  </r>
  <r>
    <s v="Frank Lindsey"/>
    <x v="50"/>
    <x v="3"/>
    <x v="1"/>
    <s v="O-"/>
    <x v="3"/>
    <d v="2022-03-01T00:00:00"/>
    <s v="Tyler Mcdonald"/>
    <s v="Price and Sons"/>
    <n v="23688.77836"/>
    <x v="2"/>
    <n v="1693"/>
    <n v="184"/>
    <x v="2"/>
    <d v="2022-03-29T00:00:00"/>
    <s v="Paracetamol"/>
    <s v="Inconclusive"/>
    <n v="28"/>
    <x v="2"/>
    <s v="ArthritisHigh"/>
    <n v="3"/>
    <x v="0"/>
    <n v="1"/>
  </r>
  <r>
    <s v="Valerie Willis"/>
    <x v="18"/>
    <x v="0"/>
    <x v="0"/>
    <s v="B+"/>
    <x v="2"/>
    <d v="2019-04-22T00:00:00"/>
    <s v="Toni Caldwell"/>
    <s v="May-Hoffman"/>
    <n v="23685.004430000001"/>
    <x v="0"/>
    <n v="9057"/>
    <n v="430"/>
    <x v="2"/>
    <d v="2019-05-22T00:00:00"/>
    <s v="Ibuprofen"/>
    <s v="Normal"/>
    <n v="30"/>
    <x v="2"/>
    <s v="ObesityHigh"/>
    <n v="4"/>
    <x v="2"/>
    <n v="22"/>
  </r>
  <r>
    <s v="Amber Powell"/>
    <x v="41"/>
    <x v="2"/>
    <x v="1"/>
    <s v="B-"/>
    <x v="5"/>
    <d v="2023-02-13T00:00:00"/>
    <s v="Danny Brown"/>
    <s v="Myers LLC"/>
    <n v="23682.601589999998"/>
    <x v="4"/>
    <n v="72343"/>
    <n v="217"/>
    <x v="0"/>
    <d v="2023-02-15T00:00:00"/>
    <s v="Penicillin"/>
    <s v="Normal"/>
    <n v="2"/>
    <x v="0"/>
    <s v="CancerLow"/>
    <n v="2"/>
    <x v="1"/>
    <n v="13"/>
  </r>
  <r>
    <s v="Chloe Clark"/>
    <x v="8"/>
    <x v="1"/>
    <x v="1"/>
    <s v="AB+"/>
    <x v="1"/>
    <d v="2019-10-14T00:00:00"/>
    <s v="Christopher Townsend"/>
    <s v="Johnson Ltd"/>
    <n v="23680.704570000002"/>
    <x v="3"/>
    <n v="38616"/>
    <n v="456"/>
    <x v="2"/>
    <d v="2019-10-28T00:00:00"/>
    <s v="Penicillin"/>
    <s v="Normal"/>
    <n v="14"/>
    <x v="1"/>
    <s v="AsthmaMed"/>
    <n v="10"/>
    <x v="2"/>
    <n v="14"/>
  </r>
  <r>
    <s v="Hannah Scott"/>
    <x v="65"/>
    <x v="0"/>
    <x v="0"/>
    <s v="B+"/>
    <x v="0"/>
    <d v="2023-09-13T00:00:00"/>
    <s v="William Lyons"/>
    <s v="Edwards, Cochran and Thompson"/>
    <n v="23673.717540000001"/>
    <x v="2"/>
    <n v="15674"/>
    <n v="214"/>
    <x v="2"/>
    <d v="2023-09-15T00:00:00"/>
    <s v="Lipitor"/>
    <s v="Inconclusive"/>
    <n v="2"/>
    <x v="0"/>
    <s v="DiabetesLow"/>
    <n v="9"/>
    <x v="1"/>
    <n v="13"/>
  </r>
  <r>
    <s v="William Garcia"/>
    <x v="26"/>
    <x v="0"/>
    <x v="1"/>
    <s v="AB-"/>
    <x v="5"/>
    <d v="2020-12-26T00:00:00"/>
    <s v="Michael Wall"/>
    <s v="Carey and Sons"/>
    <n v="23670.679680000001"/>
    <x v="2"/>
    <n v="4824"/>
    <n v="210"/>
    <x v="2"/>
    <d v="2021-01-21T00:00:00"/>
    <s v="Penicillin"/>
    <s v="Abnormal"/>
    <n v="26"/>
    <x v="2"/>
    <s v="CancerHigh"/>
    <n v="12"/>
    <x v="3"/>
    <n v="26"/>
  </r>
  <r>
    <s v="Clayton Scott"/>
    <x v="66"/>
    <x v="0"/>
    <x v="1"/>
    <s v="A-"/>
    <x v="5"/>
    <d v="2019-09-10T00:00:00"/>
    <s v="Robert Peters"/>
    <s v="Thomas-Chavez"/>
    <n v="23665.809570000001"/>
    <x v="1"/>
    <n v="38274"/>
    <n v="169"/>
    <x v="1"/>
    <d v="2019-10-10T00:00:00"/>
    <s v="Penicillin"/>
    <s v="Inconclusive"/>
    <n v="30"/>
    <x v="2"/>
    <s v="CancerHigh"/>
    <n v="9"/>
    <x v="2"/>
    <n v="10"/>
  </r>
  <r>
    <s v="Cole Johnson"/>
    <x v="33"/>
    <x v="0"/>
    <x v="0"/>
    <s v="A+"/>
    <x v="1"/>
    <d v="2019-01-13T00:00:00"/>
    <s v="Lonnie Carr"/>
    <s v="Proctor-Austin"/>
    <n v="23659.268599999999"/>
    <x v="4"/>
    <n v="27373"/>
    <n v="455"/>
    <x v="1"/>
    <d v="2019-01-19T00:00:00"/>
    <s v="Paracetamol"/>
    <s v="Normal"/>
    <n v="6"/>
    <x v="0"/>
    <s v="AsthmaLow"/>
    <n v="1"/>
    <x v="2"/>
    <n v="13"/>
  </r>
  <r>
    <s v="Haley Andrade"/>
    <x v="46"/>
    <x v="0"/>
    <x v="0"/>
    <s v="A+"/>
    <x v="1"/>
    <d v="2020-01-23T00:00:00"/>
    <s v="Lisa Austin"/>
    <s v="Evans LLC"/>
    <n v="23657.172910000001"/>
    <x v="4"/>
    <n v="35643"/>
    <n v="109"/>
    <x v="2"/>
    <d v="2020-01-24T00:00:00"/>
    <s v="Aspirin"/>
    <s v="Normal"/>
    <n v="1"/>
    <x v="0"/>
    <s v="AsthmaLow"/>
    <n v="1"/>
    <x v="3"/>
    <n v="23"/>
  </r>
  <r>
    <s v="Joshua Davis"/>
    <x v="59"/>
    <x v="0"/>
    <x v="1"/>
    <s v="AB-"/>
    <x v="3"/>
    <d v="2021-03-13T00:00:00"/>
    <s v="Kelli Thomas"/>
    <s v="Mooney Ltd"/>
    <n v="23655.66921"/>
    <x v="4"/>
    <n v="31329"/>
    <n v="304"/>
    <x v="0"/>
    <d v="2021-03-20T00:00:00"/>
    <s v="Ibuprofen"/>
    <s v="Abnormal"/>
    <n v="7"/>
    <x v="0"/>
    <s v="ArthritisLow"/>
    <n v="3"/>
    <x v="4"/>
    <n v="13"/>
  </r>
  <r>
    <s v="Tammy Mckinney"/>
    <x v="60"/>
    <x v="1"/>
    <x v="0"/>
    <s v="A-"/>
    <x v="5"/>
    <d v="2022-12-15T00:00:00"/>
    <s v="Richard Butler"/>
    <s v="Phillips, Barber and Myers"/>
    <n v="23650.14056"/>
    <x v="3"/>
    <n v="52158"/>
    <n v="354"/>
    <x v="0"/>
    <d v="2022-12-27T00:00:00"/>
    <s v="Penicillin"/>
    <s v="Abnormal"/>
    <n v="12"/>
    <x v="1"/>
    <s v="CancerMed"/>
    <n v="12"/>
    <x v="0"/>
    <n v="15"/>
  </r>
  <r>
    <s v="Megan King"/>
    <x v="64"/>
    <x v="3"/>
    <x v="1"/>
    <s v="B+"/>
    <x v="3"/>
    <d v="2019-08-29T00:00:00"/>
    <s v="Hannah Montgomery"/>
    <s v="Walker-Ward"/>
    <n v="23647.8439"/>
    <x v="3"/>
    <n v="24125"/>
    <n v="227"/>
    <x v="0"/>
    <d v="2019-09-14T00:00:00"/>
    <s v="Penicillin"/>
    <s v="Inconclusive"/>
    <n v="16"/>
    <x v="1"/>
    <s v="ArthritisMed"/>
    <n v="8"/>
    <x v="2"/>
    <n v="29"/>
  </r>
  <r>
    <s v="Mark Martinez"/>
    <x v="54"/>
    <x v="1"/>
    <x v="1"/>
    <s v="AB-"/>
    <x v="0"/>
    <d v="2021-01-07T00:00:00"/>
    <s v="Christopher Foley"/>
    <s v="Sanchez, Reyes and Riley"/>
    <n v="23645.9372"/>
    <x v="3"/>
    <n v="28625"/>
    <n v="429"/>
    <x v="2"/>
    <d v="2021-02-01T00:00:00"/>
    <s v="Aspirin"/>
    <s v="Inconclusive"/>
    <n v="25"/>
    <x v="2"/>
    <s v="DiabetesHigh"/>
    <n v="1"/>
    <x v="4"/>
    <n v="7"/>
  </r>
  <r>
    <s v="Adam Jones"/>
    <x v="39"/>
    <x v="0"/>
    <x v="0"/>
    <s v="O+"/>
    <x v="1"/>
    <d v="2021-08-28T00:00:00"/>
    <s v="Daniel Pineda"/>
    <s v="Thomas and Sons"/>
    <n v="23643.15481"/>
    <x v="4"/>
    <n v="34763"/>
    <n v="140"/>
    <x v="2"/>
    <d v="2021-09-06T00:00:00"/>
    <s v="Lipitor"/>
    <s v="Abnormal"/>
    <n v="9"/>
    <x v="0"/>
    <s v="AsthmaLow"/>
    <n v="8"/>
    <x v="4"/>
    <n v="28"/>
  </r>
  <r>
    <s v="Jessica Kaufman"/>
    <x v="2"/>
    <x v="0"/>
    <x v="1"/>
    <s v="O+"/>
    <x v="0"/>
    <d v="2019-10-11T00:00:00"/>
    <s v="Brad Duncan"/>
    <s v="Silva LLC"/>
    <n v="23643.00431"/>
    <x v="0"/>
    <n v="2118"/>
    <n v="454"/>
    <x v="1"/>
    <d v="2019-10-14T00:00:00"/>
    <s v="Paracetamol"/>
    <s v="Abnormal"/>
    <n v="3"/>
    <x v="0"/>
    <s v="DiabetesLow"/>
    <n v="10"/>
    <x v="2"/>
    <n v="11"/>
  </r>
  <r>
    <s v="Sharon Rivers"/>
    <x v="17"/>
    <x v="0"/>
    <x v="1"/>
    <s v="AB+"/>
    <x v="4"/>
    <d v="2023-09-11T00:00:00"/>
    <s v="Edward Wheeler"/>
    <s v="Hamilton Group"/>
    <n v="23639.567340000001"/>
    <x v="3"/>
    <n v="21747"/>
    <n v="348"/>
    <x v="1"/>
    <d v="2023-09-28T00:00:00"/>
    <s v="Ibuprofen"/>
    <s v="Normal"/>
    <n v="17"/>
    <x v="1"/>
    <s v="HypertensionMed"/>
    <n v="9"/>
    <x v="1"/>
    <n v="11"/>
  </r>
  <r>
    <s v="Eric Long"/>
    <x v="21"/>
    <x v="1"/>
    <x v="0"/>
    <s v="O-"/>
    <x v="0"/>
    <d v="2021-02-03T00:00:00"/>
    <s v="Laura Silva"/>
    <s v="Smith-Williams"/>
    <n v="23619.301950000001"/>
    <x v="4"/>
    <n v="39862"/>
    <n v="449"/>
    <x v="2"/>
    <d v="2021-02-08T00:00:00"/>
    <s v="Paracetamol"/>
    <s v="Normal"/>
    <n v="5"/>
    <x v="0"/>
    <s v="DiabetesLow"/>
    <n v="2"/>
    <x v="4"/>
    <n v="3"/>
  </r>
  <r>
    <s v="Nichole Alvarez"/>
    <x v="45"/>
    <x v="2"/>
    <x v="1"/>
    <s v="A-"/>
    <x v="1"/>
    <d v="2020-03-12T00:00:00"/>
    <s v="Dylan Miller"/>
    <s v="Perez, Baker and Williams"/>
    <n v="23618.178940000002"/>
    <x v="4"/>
    <n v="16045"/>
    <n v="139"/>
    <x v="1"/>
    <d v="2020-03-30T00:00:00"/>
    <s v="Aspirin"/>
    <s v="Abnormal"/>
    <n v="18"/>
    <x v="1"/>
    <s v="AsthmaMed"/>
    <n v="3"/>
    <x v="3"/>
    <n v="12"/>
  </r>
  <r>
    <s v="Christian Mckenzie"/>
    <x v="61"/>
    <x v="0"/>
    <x v="0"/>
    <s v="B+"/>
    <x v="2"/>
    <d v="2021-11-25T00:00:00"/>
    <s v="Richard Garcia"/>
    <s v="Diaz, Jackson and Wade"/>
    <n v="23612.065119999999"/>
    <x v="2"/>
    <n v="4781"/>
    <n v="163"/>
    <x v="1"/>
    <d v="2021-12-09T00:00:00"/>
    <s v="Aspirin"/>
    <s v="Abnormal"/>
    <n v="14"/>
    <x v="1"/>
    <s v="ObesityMed"/>
    <n v="11"/>
    <x v="4"/>
    <n v="25"/>
  </r>
  <r>
    <s v="Roger Scott"/>
    <x v="40"/>
    <x v="1"/>
    <x v="0"/>
    <s v="A+"/>
    <x v="0"/>
    <d v="2020-04-01T00:00:00"/>
    <s v="Tracey Butler"/>
    <s v="Knox PLC"/>
    <n v="23611.12052"/>
    <x v="1"/>
    <n v="6004"/>
    <n v="152"/>
    <x v="2"/>
    <d v="2020-04-13T00:00:00"/>
    <s v="Aspirin"/>
    <s v="Normal"/>
    <n v="12"/>
    <x v="1"/>
    <s v="DiabetesMed"/>
    <n v="4"/>
    <x v="3"/>
    <n v="1"/>
  </r>
  <r>
    <s v="James Dunn"/>
    <x v="31"/>
    <x v="2"/>
    <x v="0"/>
    <s v="AB-"/>
    <x v="2"/>
    <d v="2021-01-08T00:00:00"/>
    <s v="Kendra Fields"/>
    <s v="Rogers LLC"/>
    <n v="23609.24091"/>
    <x v="3"/>
    <n v="12025"/>
    <n v="325"/>
    <x v="0"/>
    <d v="2021-01-13T00:00:00"/>
    <s v="Penicillin"/>
    <s v="Inconclusive"/>
    <n v="5"/>
    <x v="0"/>
    <s v="ObesityLow"/>
    <n v="1"/>
    <x v="4"/>
    <n v="8"/>
  </r>
  <r>
    <s v="Alexander Perkins"/>
    <x v="67"/>
    <x v="3"/>
    <x v="0"/>
    <s v="A+"/>
    <x v="4"/>
    <d v="2021-02-13T00:00:00"/>
    <s v="Darius Dean"/>
    <s v="Porter LLC"/>
    <n v="23608.059639999999"/>
    <x v="2"/>
    <n v="34064"/>
    <n v="461"/>
    <x v="1"/>
    <d v="2021-03-10T00:00:00"/>
    <s v="Penicillin"/>
    <s v="Inconclusive"/>
    <n v="25"/>
    <x v="2"/>
    <s v="HypertensionHigh"/>
    <n v="2"/>
    <x v="4"/>
    <n v="13"/>
  </r>
  <r>
    <s v="Jessica Gomez"/>
    <x v="50"/>
    <x v="3"/>
    <x v="0"/>
    <s v="AB-"/>
    <x v="1"/>
    <d v="2020-06-16T00:00:00"/>
    <s v="Alexis Pace"/>
    <s v="Gonzalez, Caldwell and Oliver"/>
    <n v="23607.796689999999"/>
    <x v="4"/>
    <n v="10917"/>
    <n v="223"/>
    <x v="2"/>
    <d v="2020-07-08T00:00:00"/>
    <s v="Penicillin"/>
    <s v="Inconclusive"/>
    <n v="22"/>
    <x v="2"/>
    <s v="AsthmaHigh"/>
    <n v="6"/>
    <x v="3"/>
    <n v="16"/>
  </r>
  <r>
    <s v="Albert Salas"/>
    <x v="66"/>
    <x v="0"/>
    <x v="1"/>
    <s v="A+"/>
    <x v="1"/>
    <d v="2022-02-03T00:00:00"/>
    <s v="Dennis Kaufman"/>
    <s v="Hays, Schmidt and Stewart"/>
    <n v="23602.73704"/>
    <x v="4"/>
    <n v="40833"/>
    <n v="444"/>
    <x v="2"/>
    <d v="2022-02-11T00:00:00"/>
    <s v="Penicillin"/>
    <s v="Abnormal"/>
    <n v="8"/>
    <x v="0"/>
    <s v="AsthmaLow"/>
    <n v="2"/>
    <x v="0"/>
    <n v="3"/>
  </r>
  <r>
    <s v="Anita Cook"/>
    <x v="11"/>
    <x v="3"/>
    <x v="1"/>
    <s v="B-"/>
    <x v="5"/>
    <d v="2023-05-07T00:00:00"/>
    <s v="Todd Sloan"/>
    <s v="Lewis-Bowen"/>
    <n v="23600.299729999999"/>
    <x v="2"/>
    <n v="64997"/>
    <n v="332"/>
    <x v="0"/>
    <d v="2023-05-09T00:00:00"/>
    <s v="Ibuprofen"/>
    <s v="Inconclusive"/>
    <n v="2"/>
    <x v="0"/>
    <s v="CancerLow"/>
    <n v="5"/>
    <x v="1"/>
    <n v="7"/>
  </r>
  <r>
    <s v="Mrs. Michelle Berry"/>
    <x v="7"/>
    <x v="0"/>
    <x v="1"/>
    <s v="A-"/>
    <x v="1"/>
    <d v="2021-12-05T00:00:00"/>
    <s v="Joseph Nelson"/>
    <s v="Mclaughlin-Rasmussen"/>
    <n v="23597.897840000001"/>
    <x v="2"/>
    <n v="2992"/>
    <n v="482"/>
    <x v="2"/>
    <d v="2021-12-30T00:00:00"/>
    <s v="Paracetamol"/>
    <s v="Inconclusive"/>
    <n v="25"/>
    <x v="2"/>
    <s v="AsthmaHigh"/>
    <n v="12"/>
    <x v="4"/>
    <n v="5"/>
  </r>
  <r>
    <s v="Larry Welch"/>
    <x v="46"/>
    <x v="0"/>
    <x v="1"/>
    <s v="A-"/>
    <x v="4"/>
    <d v="2023-10-08T00:00:00"/>
    <s v="Sandra Chandler"/>
    <s v="Burton and Sons"/>
    <n v="23590.31466"/>
    <x v="2"/>
    <n v="25265"/>
    <n v="498"/>
    <x v="1"/>
    <d v="2023-11-05T00:00:00"/>
    <s v="Aspirin"/>
    <s v="Inconclusive"/>
    <n v="28"/>
    <x v="2"/>
    <s v="HypertensionHigh"/>
    <n v="10"/>
    <x v="1"/>
    <n v="8"/>
  </r>
  <r>
    <s v="Curtis Shaw"/>
    <x v="14"/>
    <x v="0"/>
    <x v="1"/>
    <s v="A+"/>
    <x v="2"/>
    <d v="2023-09-12T00:00:00"/>
    <s v="Kimberly Ramos"/>
    <s v="Yoder Ltd"/>
    <n v="23587.181250000001"/>
    <x v="3"/>
    <n v="14946"/>
    <n v="314"/>
    <x v="2"/>
    <d v="2023-09-17T00:00:00"/>
    <s v="Paracetamol"/>
    <s v="Abnormal"/>
    <n v="5"/>
    <x v="0"/>
    <s v="ObesityLow"/>
    <n v="9"/>
    <x v="1"/>
    <n v="12"/>
  </r>
  <r>
    <s v="Eugene Romero"/>
    <x v="41"/>
    <x v="2"/>
    <x v="1"/>
    <s v="AB-"/>
    <x v="3"/>
    <d v="2019-12-25T00:00:00"/>
    <s v="Megan Carson"/>
    <s v="Guzman and Sons"/>
    <n v="23586.013610000002"/>
    <x v="3"/>
    <n v="8151"/>
    <n v="282"/>
    <x v="0"/>
    <d v="2020-01-07T00:00:00"/>
    <s v="Lipitor"/>
    <s v="Inconclusive"/>
    <n v="13"/>
    <x v="1"/>
    <s v="ArthritisMed"/>
    <n v="12"/>
    <x v="2"/>
    <n v="25"/>
  </r>
  <r>
    <s v="Arthur Stephenson"/>
    <x v="62"/>
    <x v="2"/>
    <x v="0"/>
    <s v="AB-"/>
    <x v="2"/>
    <d v="2023-09-03T00:00:00"/>
    <s v="Jennifer Stewart"/>
    <s v="Perez-Moore"/>
    <n v="23582.649580000001"/>
    <x v="2"/>
    <n v="7031"/>
    <n v="312"/>
    <x v="2"/>
    <d v="2023-09-14T00:00:00"/>
    <s v="Paracetamol"/>
    <s v="Inconclusive"/>
    <n v="11"/>
    <x v="1"/>
    <s v="ObesityMed"/>
    <n v="9"/>
    <x v="1"/>
    <n v="3"/>
  </r>
  <r>
    <s v="Ashley Donovan"/>
    <x v="52"/>
    <x v="0"/>
    <x v="0"/>
    <s v="O-"/>
    <x v="4"/>
    <d v="2022-04-10T00:00:00"/>
    <s v="Wendy Erickson"/>
    <s v="Wilson PLC"/>
    <n v="23577.93406"/>
    <x v="2"/>
    <n v="9669"/>
    <n v="245"/>
    <x v="1"/>
    <d v="2022-04-13T00:00:00"/>
    <s v="Ibuprofen"/>
    <s v="Inconclusive"/>
    <n v="3"/>
    <x v="0"/>
    <s v="HypertensionLow"/>
    <n v="4"/>
    <x v="0"/>
    <n v="10"/>
  </r>
  <r>
    <s v="Samantha Mccoy"/>
    <x v="14"/>
    <x v="0"/>
    <x v="0"/>
    <s v="AB+"/>
    <x v="0"/>
    <d v="2020-09-02T00:00:00"/>
    <s v="Kiara Garza"/>
    <s v="Perez Group"/>
    <n v="23571.166249999998"/>
    <x v="4"/>
    <n v="47949"/>
    <n v="476"/>
    <x v="2"/>
    <d v="2020-09-10T00:00:00"/>
    <s v="Paracetamol"/>
    <s v="Abnormal"/>
    <n v="8"/>
    <x v="0"/>
    <s v="DiabetesLow"/>
    <n v="9"/>
    <x v="3"/>
    <n v="2"/>
  </r>
  <r>
    <s v="Tracy Hill"/>
    <x v="35"/>
    <x v="0"/>
    <x v="0"/>
    <s v="A-"/>
    <x v="5"/>
    <d v="2021-12-22T00:00:00"/>
    <s v="Henry Hall"/>
    <s v="Bradley Group"/>
    <n v="23563.953860000001"/>
    <x v="3"/>
    <n v="6939"/>
    <n v="235"/>
    <x v="1"/>
    <d v="2022-01-19T00:00:00"/>
    <s v="Penicillin"/>
    <s v="Abnormal"/>
    <n v="28"/>
    <x v="2"/>
    <s v="CancerHigh"/>
    <n v="12"/>
    <x v="4"/>
    <n v="22"/>
  </r>
  <r>
    <s v="Angela Cole"/>
    <x v="49"/>
    <x v="2"/>
    <x v="0"/>
    <s v="A-"/>
    <x v="2"/>
    <d v="2018-11-06T00:00:00"/>
    <s v="James Perez"/>
    <s v="Murray, Hall and Romero"/>
    <n v="23563.89488"/>
    <x v="2"/>
    <n v="3924"/>
    <n v="248"/>
    <x v="0"/>
    <d v="2018-11-13T00:00:00"/>
    <s v="Aspirin"/>
    <s v="Abnormal"/>
    <n v="7"/>
    <x v="0"/>
    <s v="ObesityLow"/>
    <n v="11"/>
    <x v="5"/>
    <n v="6"/>
  </r>
  <r>
    <s v="Crystal Rose"/>
    <x v="57"/>
    <x v="0"/>
    <x v="1"/>
    <s v="AB-"/>
    <x v="1"/>
    <d v="2019-05-15T00:00:00"/>
    <s v="Anna Sherman"/>
    <s v="Velazquez, Gardner and Thompson"/>
    <n v="23559.739269999998"/>
    <x v="4"/>
    <n v="15870"/>
    <n v="366"/>
    <x v="2"/>
    <d v="2019-05-16T00:00:00"/>
    <s v="Ibuprofen"/>
    <s v="Inconclusive"/>
    <n v="1"/>
    <x v="0"/>
    <s v="AsthmaLow"/>
    <n v="5"/>
    <x v="2"/>
    <n v="15"/>
  </r>
  <r>
    <s v="Christopher Clark DDS"/>
    <x v="50"/>
    <x v="3"/>
    <x v="1"/>
    <s v="A+"/>
    <x v="3"/>
    <d v="2023-04-22T00:00:00"/>
    <s v="Daniel Salazar"/>
    <s v="Nichols-Rogers"/>
    <n v="23557.950400000002"/>
    <x v="4"/>
    <n v="13027"/>
    <n v="493"/>
    <x v="0"/>
    <d v="2023-05-05T00:00:00"/>
    <s v="Aspirin"/>
    <s v="Inconclusive"/>
    <n v="13"/>
    <x v="1"/>
    <s v="ArthritisMed"/>
    <n v="4"/>
    <x v="1"/>
    <n v="22"/>
  </r>
  <r>
    <s v="Anna Reyes"/>
    <x v="34"/>
    <x v="2"/>
    <x v="0"/>
    <s v="B+"/>
    <x v="0"/>
    <d v="2023-03-09T00:00:00"/>
    <s v="Susan Maxwell"/>
    <s v="Walter-Williams"/>
    <n v="23554.871159999999"/>
    <x v="2"/>
    <n v="48451"/>
    <n v="126"/>
    <x v="1"/>
    <d v="2023-03-16T00:00:00"/>
    <s v="Aspirin"/>
    <s v="Normal"/>
    <n v="7"/>
    <x v="0"/>
    <s v="DiabetesLow"/>
    <n v="3"/>
    <x v="1"/>
    <n v="9"/>
  </r>
  <r>
    <s v="Brian Cox"/>
    <x v="66"/>
    <x v="0"/>
    <x v="0"/>
    <s v="B-"/>
    <x v="0"/>
    <d v="2021-03-13T00:00:00"/>
    <s v="Jimmy Smith"/>
    <s v="Rogers-Miranda"/>
    <n v="23553.38321"/>
    <x v="1"/>
    <n v="30698"/>
    <n v="311"/>
    <x v="2"/>
    <d v="2021-03-17T00:00:00"/>
    <s v="Penicillin"/>
    <s v="Normal"/>
    <n v="4"/>
    <x v="0"/>
    <s v="DiabetesLow"/>
    <n v="3"/>
    <x v="4"/>
    <n v="13"/>
  </r>
  <r>
    <s v="Norman Golden"/>
    <x v="22"/>
    <x v="0"/>
    <x v="0"/>
    <s v="B-"/>
    <x v="4"/>
    <d v="2020-08-23T00:00:00"/>
    <s v="Stephen Navarro"/>
    <s v="Hicks-Hall"/>
    <n v="23548.501550000001"/>
    <x v="1"/>
    <n v="19218"/>
    <n v="381"/>
    <x v="2"/>
    <d v="2020-09-18T00:00:00"/>
    <s v="Lipitor"/>
    <s v="Abnormal"/>
    <n v="26"/>
    <x v="2"/>
    <s v="HypertensionHigh"/>
    <n v="8"/>
    <x v="3"/>
    <n v="23"/>
  </r>
  <r>
    <s v="Troy Rhodes"/>
    <x v="53"/>
    <x v="2"/>
    <x v="0"/>
    <s v="B+"/>
    <x v="3"/>
    <d v="2021-02-27T00:00:00"/>
    <s v="Heidi Williams"/>
    <s v="Horton-Brown"/>
    <n v="23545.80372"/>
    <x v="0"/>
    <n v="39080"/>
    <n v="258"/>
    <x v="0"/>
    <d v="2021-02-27T00:00:00"/>
    <s v="Lipitor"/>
    <s v="Normal"/>
    <n v="0"/>
    <x v="0"/>
    <s v="ArthritisLow"/>
    <n v="2"/>
    <x v="4"/>
    <n v="27"/>
  </r>
  <r>
    <s v="Stephanie Rivera"/>
    <x v="1"/>
    <x v="1"/>
    <x v="1"/>
    <s v="B+"/>
    <x v="0"/>
    <d v="2023-08-29T00:00:00"/>
    <s v="Jessica Fischer"/>
    <s v="Thomas-Spencer"/>
    <n v="23531.649000000001"/>
    <x v="1"/>
    <n v="38316"/>
    <n v="396"/>
    <x v="2"/>
    <d v="2023-09-23T00:00:00"/>
    <s v="Penicillin"/>
    <s v="Inconclusive"/>
    <n v="25"/>
    <x v="2"/>
    <s v="DiabetesHigh"/>
    <n v="8"/>
    <x v="1"/>
    <n v="29"/>
  </r>
  <r>
    <s v="Tara Allison"/>
    <x v="15"/>
    <x v="1"/>
    <x v="1"/>
    <s v="O-"/>
    <x v="0"/>
    <d v="2021-11-22T00:00:00"/>
    <s v="Justin Barrett"/>
    <s v="Eaton Inc"/>
    <n v="23530.926340000002"/>
    <x v="3"/>
    <n v="34179"/>
    <n v="255"/>
    <x v="2"/>
    <d v="2021-12-18T00:00:00"/>
    <s v="Aspirin"/>
    <s v="Normal"/>
    <n v="26"/>
    <x v="2"/>
    <s v="DiabetesHigh"/>
    <n v="11"/>
    <x v="4"/>
    <n v="22"/>
  </r>
  <r>
    <s v="Brittney Thomas"/>
    <x v="33"/>
    <x v="0"/>
    <x v="1"/>
    <s v="AB+"/>
    <x v="1"/>
    <d v="2022-11-29T00:00:00"/>
    <s v="Mary Singh"/>
    <s v="Thompson-Gonzalez"/>
    <n v="23527.72669"/>
    <x v="2"/>
    <n v="2777"/>
    <n v="432"/>
    <x v="2"/>
    <d v="2022-12-25T00:00:00"/>
    <s v="Lipitor"/>
    <s v="Abnormal"/>
    <n v="26"/>
    <x v="2"/>
    <s v="AsthmaHigh"/>
    <n v="11"/>
    <x v="0"/>
    <n v="29"/>
  </r>
  <r>
    <s v="Richard Hanson"/>
    <x v="55"/>
    <x v="1"/>
    <x v="1"/>
    <s v="O-"/>
    <x v="5"/>
    <d v="2018-12-26T00:00:00"/>
    <s v="Rebecca Robinson"/>
    <s v="Meyer, Anderson and Olson"/>
    <n v="23522.700400000002"/>
    <x v="2"/>
    <n v="25611"/>
    <n v="264"/>
    <x v="0"/>
    <d v="2018-12-26T00:00:00"/>
    <s v="Aspirin"/>
    <s v="Inconclusive"/>
    <n v="0"/>
    <x v="0"/>
    <s v="CancerLow"/>
    <n v="12"/>
    <x v="5"/>
    <n v="26"/>
  </r>
  <r>
    <s v="Jillian Smith"/>
    <x v="6"/>
    <x v="0"/>
    <x v="0"/>
    <s v="B+"/>
    <x v="2"/>
    <d v="2020-10-24T00:00:00"/>
    <s v="Jennifer Smith"/>
    <s v="Burgess LLC"/>
    <n v="23515.230039999999"/>
    <x v="2"/>
    <n v="24056"/>
    <n v="409"/>
    <x v="1"/>
    <d v="2020-10-26T00:00:00"/>
    <s v="Ibuprofen"/>
    <s v="Inconclusive"/>
    <n v="2"/>
    <x v="0"/>
    <s v="ObesityLow"/>
    <n v="10"/>
    <x v="3"/>
    <n v="24"/>
  </r>
  <r>
    <s v="Morgan Johnson"/>
    <x v="51"/>
    <x v="0"/>
    <x v="1"/>
    <s v="O+"/>
    <x v="5"/>
    <d v="2019-06-26T00:00:00"/>
    <s v="Lynn Edwards"/>
    <s v="Brooks-Rojas"/>
    <n v="23513.445930000002"/>
    <x v="1"/>
    <n v="35645"/>
    <n v="223"/>
    <x v="0"/>
    <d v="2019-07-04T00:00:00"/>
    <s v="Lipitor"/>
    <s v="Abnormal"/>
    <n v="8"/>
    <x v="0"/>
    <s v="CancerLow"/>
    <n v="6"/>
    <x v="2"/>
    <n v="26"/>
  </r>
  <r>
    <s v="Fred Sullivan"/>
    <x v="66"/>
    <x v="0"/>
    <x v="1"/>
    <s v="A-"/>
    <x v="5"/>
    <d v="2019-01-28T00:00:00"/>
    <s v="Albert Perez"/>
    <s v="Wagner-Mann"/>
    <n v="23513.241050000001"/>
    <x v="1"/>
    <n v="32589"/>
    <n v="478"/>
    <x v="1"/>
    <d v="2019-02-23T00:00:00"/>
    <s v="Ibuprofen"/>
    <s v="Inconclusive"/>
    <n v="26"/>
    <x v="2"/>
    <s v="CancerHigh"/>
    <n v="1"/>
    <x v="2"/>
    <n v="28"/>
  </r>
  <r>
    <s v="Nathaniel Parker"/>
    <x v="47"/>
    <x v="0"/>
    <x v="1"/>
    <s v="AB-"/>
    <x v="1"/>
    <d v="2021-08-11T00:00:00"/>
    <s v="Cynthia Smith"/>
    <s v="Moran LLC"/>
    <n v="23512.221140000001"/>
    <x v="1"/>
    <n v="18482"/>
    <n v="369"/>
    <x v="1"/>
    <d v="2021-08-28T00:00:00"/>
    <s v="Penicillin"/>
    <s v="Normal"/>
    <n v="17"/>
    <x v="1"/>
    <s v="AsthmaMed"/>
    <n v="8"/>
    <x v="4"/>
    <n v="11"/>
  </r>
  <r>
    <s v="Monica Obrien"/>
    <x v="11"/>
    <x v="3"/>
    <x v="1"/>
    <s v="AB-"/>
    <x v="4"/>
    <d v="2020-03-16T00:00:00"/>
    <s v="Craig Clark"/>
    <s v="Campbell LLC"/>
    <n v="23495.42049"/>
    <x v="1"/>
    <n v="1001"/>
    <n v="348"/>
    <x v="1"/>
    <d v="2020-03-19T00:00:00"/>
    <s v="Paracetamol"/>
    <s v="Abnormal"/>
    <n v="3"/>
    <x v="0"/>
    <s v="HypertensionLow"/>
    <n v="3"/>
    <x v="3"/>
    <n v="16"/>
  </r>
  <r>
    <s v="Cassandra Warner"/>
    <x v="54"/>
    <x v="1"/>
    <x v="1"/>
    <s v="A-"/>
    <x v="1"/>
    <d v="2019-02-05T00:00:00"/>
    <s v="Christine Martin"/>
    <s v="Phillips and Sons"/>
    <n v="23495.23287"/>
    <x v="2"/>
    <n v="14846"/>
    <n v="272"/>
    <x v="2"/>
    <d v="2019-02-19T00:00:00"/>
    <s v="Penicillin"/>
    <s v="Normal"/>
    <n v="14"/>
    <x v="1"/>
    <s v="AsthmaMed"/>
    <n v="2"/>
    <x v="2"/>
    <n v="5"/>
  </r>
  <r>
    <s v="Rachel Sanchez"/>
    <x v="57"/>
    <x v="0"/>
    <x v="1"/>
    <s v="A+"/>
    <x v="4"/>
    <d v="2018-11-13T00:00:00"/>
    <s v="Cathy Byrd"/>
    <s v="Brown-Brooks"/>
    <n v="23494.822889999999"/>
    <x v="2"/>
    <n v="12098"/>
    <n v="349"/>
    <x v="2"/>
    <d v="2018-11-16T00:00:00"/>
    <s v="Aspirin"/>
    <s v="Inconclusive"/>
    <n v="3"/>
    <x v="0"/>
    <s v="HypertensionLow"/>
    <n v="11"/>
    <x v="5"/>
    <n v="13"/>
  </r>
  <r>
    <s v="Mason Phelps"/>
    <x v="50"/>
    <x v="3"/>
    <x v="0"/>
    <s v="A+"/>
    <x v="1"/>
    <d v="2022-02-21T00:00:00"/>
    <s v="Michael Robinson"/>
    <s v="Scott Inc"/>
    <n v="23493.741259999999"/>
    <x v="3"/>
    <n v="7145"/>
    <n v="345"/>
    <x v="1"/>
    <d v="2022-03-15T00:00:00"/>
    <s v="Aspirin"/>
    <s v="Abnormal"/>
    <n v="22"/>
    <x v="2"/>
    <s v="AsthmaHigh"/>
    <n v="2"/>
    <x v="0"/>
    <n v="21"/>
  </r>
  <r>
    <s v="Rachael Henderson"/>
    <x v="60"/>
    <x v="1"/>
    <x v="0"/>
    <s v="A-"/>
    <x v="4"/>
    <d v="2022-08-11T00:00:00"/>
    <s v="Dean Williams"/>
    <s v="Carrillo, Miller and Martinez"/>
    <n v="23490.277849999999"/>
    <x v="3"/>
    <n v="32764"/>
    <n v="253"/>
    <x v="1"/>
    <d v="2022-09-01T00:00:00"/>
    <s v="Penicillin"/>
    <s v="Inconclusive"/>
    <n v="21"/>
    <x v="2"/>
    <s v="HypertensionHigh"/>
    <n v="8"/>
    <x v="0"/>
    <n v="11"/>
  </r>
  <r>
    <s v="Matthew Miller"/>
    <x v="63"/>
    <x v="2"/>
    <x v="0"/>
    <s v="AB+"/>
    <x v="2"/>
    <d v="2020-02-07T00:00:00"/>
    <s v="Elizabeth Mcdaniel"/>
    <s v="Mitchell, Cunningham and Guerrero"/>
    <n v="23487.36291"/>
    <x v="2"/>
    <n v="16669"/>
    <n v="293"/>
    <x v="0"/>
    <d v="2020-02-26T00:00:00"/>
    <s v="Aspirin"/>
    <s v="Abnormal"/>
    <n v="19"/>
    <x v="1"/>
    <s v="ObesityMed"/>
    <n v="2"/>
    <x v="3"/>
    <n v="7"/>
  </r>
  <r>
    <s v="Kimberly Taylor"/>
    <x v="63"/>
    <x v="2"/>
    <x v="1"/>
    <s v="A-"/>
    <x v="1"/>
    <d v="2023-08-26T00:00:00"/>
    <s v="Alexandria Peterson"/>
    <s v="Perez, Carr and Morris"/>
    <n v="23485.020469999999"/>
    <x v="2"/>
    <n v="22881"/>
    <n v="194"/>
    <x v="1"/>
    <d v="2023-09-15T00:00:00"/>
    <s v="Paracetamol"/>
    <s v="Normal"/>
    <n v="20"/>
    <x v="2"/>
    <s v="AsthmaHigh"/>
    <n v="8"/>
    <x v="1"/>
    <n v="26"/>
  </r>
  <r>
    <s v="Tamara Miller"/>
    <x v="42"/>
    <x v="0"/>
    <x v="1"/>
    <s v="B+"/>
    <x v="1"/>
    <d v="2019-08-14T00:00:00"/>
    <s v="Benjamin Jackson"/>
    <s v="Phillips Ltd"/>
    <n v="23484.736400000002"/>
    <x v="3"/>
    <n v="11582"/>
    <n v="225"/>
    <x v="1"/>
    <d v="2019-08-18T00:00:00"/>
    <s v="Aspirin"/>
    <s v="Inconclusive"/>
    <n v="4"/>
    <x v="0"/>
    <s v="AsthmaLow"/>
    <n v="8"/>
    <x v="2"/>
    <n v="14"/>
  </r>
  <r>
    <s v="Darren Barnes"/>
    <x v="21"/>
    <x v="1"/>
    <x v="0"/>
    <s v="AB-"/>
    <x v="4"/>
    <d v="2019-10-16T00:00:00"/>
    <s v="Jordan Hernandez"/>
    <s v="Johnson-Ray"/>
    <n v="23475.477370000001"/>
    <x v="4"/>
    <n v="19700"/>
    <n v="168"/>
    <x v="1"/>
    <d v="2019-11-10T00:00:00"/>
    <s v="Penicillin"/>
    <s v="Inconclusive"/>
    <n v="25"/>
    <x v="2"/>
    <s v="HypertensionHigh"/>
    <n v="10"/>
    <x v="2"/>
    <n v="16"/>
  </r>
  <r>
    <s v="Bryan Mayer"/>
    <x v="55"/>
    <x v="1"/>
    <x v="1"/>
    <s v="AB-"/>
    <x v="5"/>
    <d v="2023-01-21T00:00:00"/>
    <s v="Jonathan Williams"/>
    <s v="Jordan LLC"/>
    <n v="23474.618559999999"/>
    <x v="3"/>
    <n v="27208"/>
    <n v="126"/>
    <x v="2"/>
    <d v="2023-01-22T00:00:00"/>
    <s v="Ibuprofen"/>
    <s v="Abnormal"/>
    <n v="1"/>
    <x v="0"/>
    <s v="CancerLow"/>
    <n v="1"/>
    <x v="1"/>
    <n v="21"/>
  </r>
  <r>
    <s v="Yolanda Smith"/>
    <x v="50"/>
    <x v="3"/>
    <x v="0"/>
    <s v="O+"/>
    <x v="0"/>
    <d v="2019-03-02T00:00:00"/>
    <s v="Steven Watson"/>
    <s v="Simpson PLC"/>
    <n v="23473.507430000001"/>
    <x v="1"/>
    <n v="6599"/>
    <n v="126"/>
    <x v="2"/>
    <d v="2019-03-15T00:00:00"/>
    <s v="Penicillin"/>
    <s v="Abnormal"/>
    <n v="13"/>
    <x v="1"/>
    <s v="DiabetesMed"/>
    <n v="3"/>
    <x v="2"/>
    <n v="2"/>
  </r>
  <r>
    <s v="Christine Chavez"/>
    <x v="50"/>
    <x v="3"/>
    <x v="0"/>
    <s v="B-"/>
    <x v="0"/>
    <d v="2022-12-29T00:00:00"/>
    <s v="Gary Johnson"/>
    <s v="Santos Group"/>
    <n v="23468.785"/>
    <x v="3"/>
    <n v="38573"/>
    <n v="465"/>
    <x v="2"/>
    <d v="2023-01-28T00:00:00"/>
    <s v="Lipitor"/>
    <s v="Normal"/>
    <n v="30"/>
    <x v="2"/>
    <s v="DiabetesHigh"/>
    <n v="12"/>
    <x v="0"/>
    <n v="29"/>
  </r>
  <r>
    <s v="Jessica Greene"/>
    <x v="51"/>
    <x v="0"/>
    <x v="0"/>
    <s v="A-"/>
    <x v="2"/>
    <d v="2021-01-28T00:00:00"/>
    <s v="Michael Hall"/>
    <s v="Walsh, Harmon and Anderson"/>
    <n v="23463.512330000001"/>
    <x v="3"/>
    <n v="5804"/>
    <n v="333"/>
    <x v="0"/>
    <d v="2021-01-29T00:00:00"/>
    <s v="Aspirin"/>
    <s v="Inconclusive"/>
    <n v="1"/>
    <x v="0"/>
    <s v="ObesityLow"/>
    <n v="1"/>
    <x v="4"/>
    <n v="28"/>
  </r>
  <r>
    <s v="Desiree Giles"/>
    <x v="36"/>
    <x v="0"/>
    <x v="1"/>
    <s v="A-"/>
    <x v="5"/>
    <d v="2023-02-25T00:00:00"/>
    <s v="Steven Adams"/>
    <s v="Bailey LLC"/>
    <n v="23459.586370000001"/>
    <x v="1"/>
    <n v="45953"/>
    <n v="233"/>
    <x v="2"/>
    <d v="2023-03-06T00:00:00"/>
    <s v="Paracetamol"/>
    <s v="Abnormal"/>
    <n v="9"/>
    <x v="0"/>
    <s v="CancerLow"/>
    <n v="2"/>
    <x v="1"/>
    <n v="25"/>
  </r>
  <r>
    <s v="Carlos Gonzales"/>
    <x v="21"/>
    <x v="1"/>
    <x v="0"/>
    <s v="O+"/>
    <x v="4"/>
    <d v="2020-05-15T00:00:00"/>
    <s v="Maria Townsend"/>
    <s v="Bartlett and Sons"/>
    <n v="23455.683860000001"/>
    <x v="4"/>
    <n v="34759"/>
    <n v="305"/>
    <x v="2"/>
    <d v="2020-06-04T00:00:00"/>
    <s v="Penicillin"/>
    <s v="Abnormal"/>
    <n v="20"/>
    <x v="2"/>
    <s v="HypertensionHigh"/>
    <n v="5"/>
    <x v="3"/>
    <n v="15"/>
  </r>
  <r>
    <s v="Mary Torres"/>
    <x v="23"/>
    <x v="0"/>
    <x v="1"/>
    <s v="A-"/>
    <x v="5"/>
    <d v="2019-01-20T00:00:00"/>
    <s v="Wendy Barnes"/>
    <s v="Harris Group"/>
    <n v="23452.657190000002"/>
    <x v="2"/>
    <n v="71311"/>
    <n v="469"/>
    <x v="1"/>
    <d v="2019-01-23T00:00:00"/>
    <s v="Penicillin"/>
    <s v="Normal"/>
    <n v="3"/>
    <x v="0"/>
    <s v="CancerLow"/>
    <n v="1"/>
    <x v="2"/>
    <n v="20"/>
  </r>
  <r>
    <s v="Jessica Moore"/>
    <x v="21"/>
    <x v="1"/>
    <x v="1"/>
    <s v="B+"/>
    <x v="1"/>
    <d v="2020-03-18T00:00:00"/>
    <s v="Jacob Williams"/>
    <s v="Wolfe-Thomas"/>
    <n v="23451.742910000001"/>
    <x v="1"/>
    <n v="41370"/>
    <n v="354"/>
    <x v="2"/>
    <d v="2020-03-22T00:00:00"/>
    <s v="Aspirin"/>
    <s v="Inconclusive"/>
    <n v="4"/>
    <x v="0"/>
    <s v="AsthmaLow"/>
    <n v="3"/>
    <x v="3"/>
    <n v="18"/>
  </r>
  <r>
    <s v="Dr. Kenneth Ford"/>
    <x v="18"/>
    <x v="0"/>
    <x v="1"/>
    <s v="A-"/>
    <x v="3"/>
    <d v="2023-08-13T00:00:00"/>
    <s v="Daniel Austin"/>
    <s v="Anderson, Ritter and Lee"/>
    <n v="23449.100480000001"/>
    <x v="3"/>
    <n v="28281"/>
    <n v="161"/>
    <x v="0"/>
    <d v="2023-08-17T00:00:00"/>
    <s v="Paracetamol"/>
    <s v="Inconclusive"/>
    <n v="4"/>
    <x v="0"/>
    <s v="ArthritisLow"/>
    <n v="8"/>
    <x v="1"/>
    <n v="13"/>
  </r>
  <r>
    <s v="Elizabeth Ayers"/>
    <x v="20"/>
    <x v="2"/>
    <x v="1"/>
    <s v="O-"/>
    <x v="4"/>
    <d v="2020-12-11T00:00:00"/>
    <s v="Kevin Sandoval"/>
    <s v="Smith, Mcmahon and Hayes"/>
    <n v="23444.641199999998"/>
    <x v="3"/>
    <n v="11523"/>
    <n v="426"/>
    <x v="1"/>
    <d v="2020-12-24T00:00:00"/>
    <s v="Paracetamol"/>
    <s v="Inconclusive"/>
    <n v="13"/>
    <x v="1"/>
    <s v="HypertensionMed"/>
    <n v="12"/>
    <x v="3"/>
    <n v="11"/>
  </r>
  <r>
    <s v="Jennifer Carter"/>
    <x v="32"/>
    <x v="1"/>
    <x v="0"/>
    <s v="O+"/>
    <x v="1"/>
    <d v="2021-09-29T00:00:00"/>
    <s v="Anthony Murphy"/>
    <s v="White, Price and Miller"/>
    <n v="23444.330549999999"/>
    <x v="1"/>
    <n v="6831"/>
    <n v="385"/>
    <x v="2"/>
    <d v="2021-10-13T00:00:00"/>
    <s v="Penicillin"/>
    <s v="Inconclusive"/>
    <n v="14"/>
    <x v="1"/>
    <s v="AsthmaMed"/>
    <n v="9"/>
    <x v="4"/>
    <n v="29"/>
  </r>
  <r>
    <s v="Timothy Holland"/>
    <x v="67"/>
    <x v="3"/>
    <x v="1"/>
    <s v="AB-"/>
    <x v="4"/>
    <d v="2022-02-16T00:00:00"/>
    <s v="David Johnson"/>
    <s v="Johnson LLC"/>
    <n v="23443.75576"/>
    <x v="3"/>
    <n v="31006"/>
    <n v="172"/>
    <x v="1"/>
    <d v="2022-02-27T00:00:00"/>
    <s v="Aspirin"/>
    <s v="Abnormal"/>
    <n v="11"/>
    <x v="1"/>
    <s v="HypertensionMed"/>
    <n v="2"/>
    <x v="0"/>
    <n v="16"/>
  </r>
  <r>
    <s v="Richard Wells"/>
    <x v="55"/>
    <x v="1"/>
    <x v="1"/>
    <s v="B-"/>
    <x v="5"/>
    <d v="2019-08-27T00:00:00"/>
    <s v="Nicholas Sparks"/>
    <s v="Ball, Griffith and Frederick"/>
    <n v="23442.48228"/>
    <x v="3"/>
    <n v="63004"/>
    <n v="209"/>
    <x v="0"/>
    <d v="2019-09-04T00:00:00"/>
    <s v="Penicillin"/>
    <s v="Abnormal"/>
    <n v="8"/>
    <x v="0"/>
    <s v="CancerLow"/>
    <n v="8"/>
    <x v="2"/>
    <n v="27"/>
  </r>
  <r>
    <s v="Jessica Lynch"/>
    <x v="7"/>
    <x v="0"/>
    <x v="1"/>
    <s v="A-"/>
    <x v="5"/>
    <d v="2022-11-17T00:00:00"/>
    <s v="Christopher Edwards"/>
    <s v="Cardenas-Johnson"/>
    <n v="23436.710179999998"/>
    <x v="2"/>
    <n v="58058"/>
    <n v="111"/>
    <x v="2"/>
    <d v="2022-12-15T00:00:00"/>
    <s v="Lipitor"/>
    <s v="Inconclusive"/>
    <n v="28"/>
    <x v="2"/>
    <s v="CancerHigh"/>
    <n v="11"/>
    <x v="0"/>
    <n v="17"/>
  </r>
  <r>
    <s v="Robert Stewart"/>
    <x v="16"/>
    <x v="0"/>
    <x v="1"/>
    <s v="AB-"/>
    <x v="4"/>
    <d v="2022-02-23T00:00:00"/>
    <s v="Brian Villa"/>
    <s v="Jimenez, Myers and Bennett"/>
    <n v="23433.135020000002"/>
    <x v="4"/>
    <n v="34507"/>
    <n v="334"/>
    <x v="1"/>
    <d v="2022-03-13T00:00:00"/>
    <s v="Paracetamol"/>
    <s v="Normal"/>
    <n v="18"/>
    <x v="1"/>
    <s v="HypertensionMed"/>
    <n v="2"/>
    <x v="0"/>
    <n v="23"/>
  </r>
  <r>
    <s v="Cynthia York"/>
    <x v="65"/>
    <x v="0"/>
    <x v="1"/>
    <s v="AB-"/>
    <x v="2"/>
    <d v="2021-03-01T00:00:00"/>
    <s v="Rachel Gardner"/>
    <s v="Watson-Hamilton"/>
    <n v="23429.650399999999"/>
    <x v="3"/>
    <n v="3779"/>
    <n v="333"/>
    <x v="2"/>
    <d v="2021-03-02T00:00:00"/>
    <s v="Lipitor"/>
    <s v="Normal"/>
    <n v="1"/>
    <x v="0"/>
    <s v="ObesityLow"/>
    <n v="3"/>
    <x v="4"/>
    <n v="1"/>
  </r>
  <r>
    <s v="Rachael Green"/>
    <x v="38"/>
    <x v="1"/>
    <x v="0"/>
    <s v="AB-"/>
    <x v="2"/>
    <d v="2023-10-25T00:00:00"/>
    <s v="Anthony Francis"/>
    <s v="Smith Ltd"/>
    <n v="23428.275239999999"/>
    <x v="1"/>
    <n v="22169"/>
    <n v="406"/>
    <x v="0"/>
    <d v="2023-10-28T00:00:00"/>
    <s v="Aspirin"/>
    <s v="Abnormal"/>
    <n v="3"/>
    <x v="0"/>
    <s v="ObesityLow"/>
    <n v="10"/>
    <x v="1"/>
    <n v="25"/>
  </r>
  <r>
    <s v="Steven Smith"/>
    <x v="58"/>
    <x v="3"/>
    <x v="1"/>
    <s v="A-"/>
    <x v="4"/>
    <d v="2021-04-15T00:00:00"/>
    <s v="Amy Diaz"/>
    <s v="Obrien, Massey and Clark"/>
    <n v="23417.613819999999"/>
    <x v="4"/>
    <n v="25340"/>
    <n v="261"/>
    <x v="1"/>
    <d v="2021-05-03T00:00:00"/>
    <s v="Lipitor"/>
    <s v="Normal"/>
    <n v="18"/>
    <x v="1"/>
    <s v="HypertensionMed"/>
    <n v="4"/>
    <x v="4"/>
    <n v="15"/>
  </r>
  <r>
    <s v="Joseph Duran"/>
    <x v="0"/>
    <x v="0"/>
    <x v="1"/>
    <s v="AB+"/>
    <x v="0"/>
    <d v="2020-07-24T00:00:00"/>
    <s v="Rebecca Christensen"/>
    <s v="Clark, Jordan and Simpson"/>
    <n v="23415.45535"/>
    <x v="0"/>
    <n v="58924"/>
    <n v="329"/>
    <x v="2"/>
    <d v="2020-08-21T00:00:00"/>
    <s v="Aspirin"/>
    <s v="Abnormal"/>
    <n v="28"/>
    <x v="2"/>
    <s v="DiabetesHigh"/>
    <n v="7"/>
    <x v="3"/>
    <n v="24"/>
  </r>
  <r>
    <s v="Lisa Thomas"/>
    <x v="41"/>
    <x v="2"/>
    <x v="0"/>
    <s v="AB-"/>
    <x v="3"/>
    <d v="2020-08-12T00:00:00"/>
    <s v="Gabrielle Miller"/>
    <s v="Lee, Ruiz and Morris"/>
    <n v="23412.761849999999"/>
    <x v="3"/>
    <n v="15719"/>
    <n v="444"/>
    <x v="0"/>
    <d v="2020-08-15T00:00:00"/>
    <s v="Paracetamol"/>
    <s v="Abnormal"/>
    <n v="3"/>
    <x v="0"/>
    <s v="ArthritisLow"/>
    <n v="8"/>
    <x v="3"/>
    <n v="12"/>
  </r>
  <r>
    <s v="Paul Dudley"/>
    <x v="58"/>
    <x v="3"/>
    <x v="1"/>
    <s v="AB+"/>
    <x v="5"/>
    <d v="2023-07-11T00:00:00"/>
    <s v="Anna Miles"/>
    <s v="Lara Ltd"/>
    <n v="23404.652160000001"/>
    <x v="4"/>
    <n v="46428"/>
    <n v="371"/>
    <x v="0"/>
    <d v="2023-07-20T00:00:00"/>
    <s v="Ibuprofen"/>
    <s v="Inconclusive"/>
    <n v="9"/>
    <x v="0"/>
    <s v="CancerLow"/>
    <n v="7"/>
    <x v="1"/>
    <n v="11"/>
  </r>
  <r>
    <s v="Andrea Willis"/>
    <x v="52"/>
    <x v="0"/>
    <x v="0"/>
    <s v="B+"/>
    <x v="2"/>
    <d v="2022-10-17T00:00:00"/>
    <s v="Anna Hall"/>
    <s v="Sanchez, Perry and Caldwell"/>
    <n v="23402.710510000001"/>
    <x v="0"/>
    <n v="13835"/>
    <n v="313"/>
    <x v="2"/>
    <d v="2022-11-06T00:00:00"/>
    <s v="Aspirin"/>
    <s v="Normal"/>
    <n v="20"/>
    <x v="2"/>
    <s v="ObesityHigh"/>
    <n v="10"/>
    <x v="0"/>
    <n v="17"/>
  </r>
  <r>
    <s v="Jaclyn Jones"/>
    <x v="33"/>
    <x v="0"/>
    <x v="0"/>
    <s v="B-"/>
    <x v="3"/>
    <d v="2023-01-08T00:00:00"/>
    <s v="Thomas Robinson"/>
    <s v="Richards-George"/>
    <n v="23398.303779999998"/>
    <x v="1"/>
    <n v="3517"/>
    <n v="437"/>
    <x v="0"/>
    <d v="2023-01-10T00:00:00"/>
    <s v="Lipitor"/>
    <s v="Abnormal"/>
    <n v="2"/>
    <x v="0"/>
    <s v="ArthritisLow"/>
    <n v="1"/>
    <x v="1"/>
    <n v="8"/>
  </r>
  <r>
    <s v="Sara Ward"/>
    <x v="54"/>
    <x v="1"/>
    <x v="0"/>
    <s v="AB-"/>
    <x v="2"/>
    <d v="2023-07-22T00:00:00"/>
    <s v="Bianca Phillips"/>
    <s v="Roberts-Rollins"/>
    <n v="23395.935539999999"/>
    <x v="2"/>
    <n v="6742"/>
    <n v="399"/>
    <x v="1"/>
    <d v="2023-07-26T00:00:00"/>
    <s v="Aspirin"/>
    <s v="Inconclusive"/>
    <n v="4"/>
    <x v="0"/>
    <s v="ObesityLow"/>
    <n v="7"/>
    <x v="1"/>
    <n v="22"/>
  </r>
  <r>
    <s v="Deanna Marsh"/>
    <x v="56"/>
    <x v="2"/>
    <x v="1"/>
    <s v="A+"/>
    <x v="1"/>
    <d v="2019-01-03T00:00:00"/>
    <s v="Michael Clark"/>
    <s v="Fry, Wright and Hunter"/>
    <n v="23395.66229"/>
    <x v="2"/>
    <n v="41501"/>
    <n v="373"/>
    <x v="2"/>
    <d v="2019-01-31T00:00:00"/>
    <s v="Ibuprofen"/>
    <s v="Inconclusive"/>
    <n v="28"/>
    <x v="2"/>
    <s v="AsthmaHigh"/>
    <n v="1"/>
    <x v="2"/>
    <n v="3"/>
  </r>
  <r>
    <s v="Annette Jones"/>
    <x v="60"/>
    <x v="1"/>
    <x v="1"/>
    <s v="A+"/>
    <x v="4"/>
    <d v="2020-03-28T00:00:00"/>
    <s v="Catherine Wade"/>
    <s v="Berry, Flowers and Fischer"/>
    <n v="23380.861489999999"/>
    <x v="2"/>
    <n v="12391"/>
    <n v="138"/>
    <x v="2"/>
    <d v="2020-03-29T00:00:00"/>
    <s v="Penicillin"/>
    <s v="Abnormal"/>
    <n v="1"/>
    <x v="0"/>
    <s v="HypertensionLow"/>
    <n v="3"/>
    <x v="3"/>
    <n v="28"/>
  </r>
  <r>
    <s v="Gary Smith"/>
    <x v="44"/>
    <x v="1"/>
    <x v="0"/>
    <s v="O-"/>
    <x v="1"/>
    <d v="2022-04-17T00:00:00"/>
    <s v="Shelly Myers"/>
    <s v="Perry-Hayes"/>
    <n v="23380.54177"/>
    <x v="3"/>
    <n v="38048"/>
    <n v="240"/>
    <x v="1"/>
    <d v="2022-05-08T00:00:00"/>
    <s v="Paracetamol"/>
    <s v="Inconclusive"/>
    <n v="21"/>
    <x v="2"/>
    <s v="AsthmaHigh"/>
    <n v="4"/>
    <x v="0"/>
    <n v="17"/>
  </r>
  <r>
    <s v="Jeffrey Davis"/>
    <x v="59"/>
    <x v="0"/>
    <x v="0"/>
    <s v="B+"/>
    <x v="4"/>
    <d v="2020-10-08T00:00:00"/>
    <s v="Eric Valencia"/>
    <s v="Hunt-Johnson"/>
    <n v="23373.785169999999"/>
    <x v="0"/>
    <n v="4665"/>
    <n v="280"/>
    <x v="1"/>
    <d v="2020-10-13T00:00:00"/>
    <s v="Penicillin"/>
    <s v="Inconclusive"/>
    <n v="5"/>
    <x v="0"/>
    <s v="HypertensionLow"/>
    <n v="10"/>
    <x v="3"/>
    <n v="8"/>
  </r>
  <r>
    <s v="Todd Saunders"/>
    <x v="59"/>
    <x v="0"/>
    <x v="0"/>
    <s v="O+"/>
    <x v="4"/>
    <d v="2021-08-26T00:00:00"/>
    <s v="Nancy Snyder"/>
    <s v="Caldwell-Liu"/>
    <n v="23373.77952"/>
    <x v="1"/>
    <n v="22804"/>
    <n v="413"/>
    <x v="1"/>
    <d v="2021-09-17T00:00:00"/>
    <s v="Penicillin"/>
    <s v="Abnormal"/>
    <n v="22"/>
    <x v="2"/>
    <s v="HypertensionHigh"/>
    <n v="8"/>
    <x v="4"/>
    <n v="26"/>
  </r>
  <r>
    <s v="Raymond Boyer"/>
    <x v="2"/>
    <x v="0"/>
    <x v="0"/>
    <s v="AB+"/>
    <x v="4"/>
    <d v="2022-04-17T00:00:00"/>
    <s v="Dustin Hamilton"/>
    <s v="Gates, Gutierrez and Sullivan"/>
    <n v="23373.648560000001"/>
    <x v="0"/>
    <n v="16652"/>
    <n v="365"/>
    <x v="1"/>
    <d v="2022-05-06T00:00:00"/>
    <s v="Lipitor"/>
    <s v="Inconclusive"/>
    <n v="19"/>
    <x v="1"/>
    <s v="HypertensionMed"/>
    <n v="4"/>
    <x v="0"/>
    <n v="17"/>
  </r>
  <r>
    <s v="Logan Castillo"/>
    <x v="30"/>
    <x v="2"/>
    <x v="1"/>
    <s v="AB-"/>
    <x v="3"/>
    <d v="2023-05-17T00:00:00"/>
    <s v="Charlotte Ferguson"/>
    <s v="Moreno, Gray and Juarez"/>
    <n v="23372.469249999998"/>
    <x v="0"/>
    <n v="7104"/>
    <n v="368"/>
    <x v="0"/>
    <d v="2023-06-07T00:00:00"/>
    <s v="Aspirin"/>
    <s v="Inconclusive"/>
    <n v="21"/>
    <x v="2"/>
    <s v="ArthritisHigh"/>
    <n v="5"/>
    <x v="1"/>
    <n v="17"/>
  </r>
  <r>
    <s v="Shawna White"/>
    <x v="48"/>
    <x v="0"/>
    <x v="0"/>
    <s v="A-"/>
    <x v="5"/>
    <d v="2020-01-19T00:00:00"/>
    <s v="Debra Brown"/>
    <s v="Gonzales Inc"/>
    <n v="23371.681329999999"/>
    <x v="2"/>
    <n v="65080"/>
    <n v="112"/>
    <x v="1"/>
    <d v="2020-01-26T00:00:00"/>
    <s v="Aspirin"/>
    <s v="Normal"/>
    <n v="7"/>
    <x v="0"/>
    <s v="CancerLow"/>
    <n v="1"/>
    <x v="3"/>
    <n v="19"/>
  </r>
  <r>
    <s v="Angelica Allen"/>
    <x v="36"/>
    <x v="0"/>
    <x v="1"/>
    <s v="B-"/>
    <x v="1"/>
    <d v="2019-08-16T00:00:00"/>
    <s v="Kristi Hayes"/>
    <s v="Stevenson-Moreno"/>
    <n v="23362.101139999999"/>
    <x v="2"/>
    <n v="42480"/>
    <n v="469"/>
    <x v="1"/>
    <d v="2019-09-06T00:00:00"/>
    <s v="Penicillin"/>
    <s v="Normal"/>
    <n v="21"/>
    <x v="2"/>
    <s v="AsthmaHigh"/>
    <n v="8"/>
    <x v="2"/>
    <n v="16"/>
  </r>
  <r>
    <s v="David Williams"/>
    <x v="7"/>
    <x v="0"/>
    <x v="0"/>
    <s v="B-"/>
    <x v="4"/>
    <d v="2020-02-21T00:00:00"/>
    <s v="Jocelyn Morgan"/>
    <s v="Pena, Ferguson and Frazier"/>
    <n v="23359.03657"/>
    <x v="1"/>
    <n v="10610"/>
    <n v="313"/>
    <x v="1"/>
    <d v="2020-02-28T00:00:00"/>
    <s v="Penicillin"/>
    <s v="Inconclusive"/>
    <n v="7"/>
    <x v="0"/>
    <s v="HypertensionLow"/>
    <n v="2"/>
    <x v="3"/>
    <n v="21"/>
  </r>
  <r>
    <s v="Tracy Lopez"/>
    <x v="22"/>
    <x v="0"/>
    <x v="0"/>
    <s v="B+"/>
    <x v="4"/>
    <d v="2022-09-13T00:00:00"/>
    <s v="Nathan Mosley"/>
    <s v="Rose-Walker"/>
    <n v="23357.92857"/>
    <x v="0"/>
    <n v="26409"/>
    <n v="172"/>
    <x v="1"/>
    <d v="2022-09-19T00:00:00"/>
    <s v="Ibuprofen"/>
    <s v="Abnormal"/>
    <n v="6"/>
    <x v="0"/>
    <s v="HypertensionLow"/>
    <n v="9"/>
    <x v="0"/>
    <n v="13"/>
  </r>
  <r>
    <s v="Thomas Munoz"/>
    <x v="6"/>
    <x v="0"/>
    <x v="1"/>
    <s v="AB-"/>
    <x v="0"/>
    <d v="2021-11-25T00:00:00"/>
    <s v="Emily Castillo"/>
    <s v="Martin and Sons"/>
    <n v="23353.965749999999"/>
    <x v="2"/>
    <n v="54338"/>
    <n v="153"/>
    <x v="2"/>
    <d v="2021-12-12T00:00:00"/>
    <s v="Lipitor"/>
    <s v="Normal"/>
    <n v="17"/>
    <x v="1"/>
    <s v="DiabetesMed"/>
    <n v="11"/>
    <x v="4"/>
    <n v="25"/>
  </r>
  <r>
    <s v="Jennifer Zuniga"/>
    <x v="6"/>
    <x v="0"/>
    <x v="0"/>
    <s v="B-"/>
    <x v="0"/>
    <d v="2021-09-28T00:00:00"/>
    <s v="Brandon Simon"/>
    <s v="Brown, Valdez and Brown"/>
    <n v="23353.388800000001"/>
    <x v="1"/>
    <n v="22374"/>
    <n v="101"/>
    <x v="2"/>
    <d v="2021-10-17T00:00:00"/>
    <s v="Aspirin"/>
    <s v="Normal"/>
    <n v="19"/>
    <x v="1"/>
    <s v="DiabetesMed"/>
    <n v="9"/>
    <x v="4"/>
    <n v="28"/>
  </r>
  <r>
    <s v="Sherri Scott"/>
    <x v="17"/>
    <x v="0"/>
    <x v="0"/>
    <s v="A+"/>
    <x v="4"/>
    <d v="2022-02-18T00:00:00"/>
    <s v="Samantha Webb"/>
    <s v="Callahan PLC"/>
    <n v="23352.682990000001"/>
    <x v="2"/>
    <n v="16230"/>
    <n v="476"/>
    <x v="2"/>
    <d v="2022-03-14T00:00:00"/>
    <s v="Aspirin"/>
    <s v="Normal"/>
    <n v="24"/>
    <x v="2"/>
    <s v="HypertensionHigh"/>
    <n v="2"/>
    <x v="0"/>
    <n v="18"/>
  </r>
  <r>
    <s v="Cody Bates"/>
    <x v="19"/>
    <x v="0"/>
    <x v="1"/>
    <s v="A-"/>
    <x v="5"/>
    <d v="2021-11-24T00:00:00"/>
    <s v="Mary Brown"/>
    <s v="Lewis-Cox"/>
    <n v="23348.064060000001"/>
    <x v="3"/>
    <n v="44485"/>
    <n v="494"/>
    <x v="0"/>
    <d v="2021-12-12T00:00:00"/>
    <s v="Aspirin"/>
    <s v="Inconclusive"/>
    <n v="18"/>
    <x v="1"/>
    <s v="CancerMed"/>
    <n v="11"/>
    <x v="4"/>
    <n v="24"/>
  </r>
  <r>
    <s v="Randy Stewart"/>
    <x v="30"/>
    <x v="2"/>
    <x v="0"/>
    <s v="AB+"/>
    <x v="2"/>
    <d v="2019-04-20T00:00:00"/>
    <s v="Lauren Knox"/>
    <s v="Lee, Turner and Cross"/>
    <n v="23344.853709999999"/>
    <x v="3"/>
    <n v="3723"/>
    <n v="368"/>
    <x v="0"/>
    <d v="2019-04-24T00:00:00"/>
    <s v="Ibuprofen"/>
    <s v="Abnormal"/>
    <n v="4"/>
    <x v="0"/>
    <s v="ObesityLow"/>
    <n v="4"/>
    <x v="2"/>
    <n v="20"/>
  </r>
  <r>
    <s v="Ann Joseph"/>
    <x v="9"/>
    <x v="1"/>
    <x v="0"/>
    <s v="A-"/>
    <x v="2"/>
    <d v="2022-11-25T00:00:00"/>
    <s v="Crystal Robinson"/>
    <s v="Guzman and Sons"/>
    <n v="23341.534909999998"/>
    <x v="1"/>
    <n v="20203"/>
    <n v="482"/>
    <x v="2"/>
    <d v="2022-12-11T00:00:00"/>
    <s v="Penicillin"/>
    <s v="Normal"/>
    <n v="16"/>
    <x v="1"/>
    <s v="ObesityMed"/>
    <n v="11"/>
    <x v="0"/>
    <n v="25"/>
  </r>
  <r>
    <s v="Elizabeth Webb"/>
    <x v="1"/>
    <x v="1"/>
    <x v="0"/>
    <s v="B-"/>
    <x v="0"/>
    <d v="2022-10-23T00:00:00"/>
    <s v="Wendy Allen"/>
    <s v="Holt, Holmes and Luna"/>
    <n v="23340.581770000001"/>
    <x v="4"/>
    <n v="55152"/>
    <n v="438"/>
    <x v="2"/>
    <d v="2022-10-28T00:00:00"/>
    <s v="Ibuprofen"/>
    <s v="Normal"/>
    <n v="5"/>
    <x v="0"/>
    <s v="DiabetesLow"/>
    <n v="10"/>
    <x v="0"/>
    <n v="23"/>
  </r>
  <r>
    <s v="Erika Miller"/>
    <x v="6"/>
    <x v="0"/>
    <x v="0"/>
    <s v="B-"/>
    <x v="5"/>
    <d v="2021-07-23T00:00:00"/>
    <s v="Benjamin Larson"/>
    <s v="Austin, Kane and Peterson"/>
    <n v="23337.672719999999"/>
    <x v="1"/>
    <n v="29813"/>
    <n v="212"/>
    <x v="2"/>
    <d v="2021-08-20T00:00:00"/>
    <s v="Paracetamol"/>
    <s v="Inconclusive"/>
    <n v="28"/>
    <x v="2"/>
    <s v="CancerHigh"/>
    <n v="7"/>
    <x v="4"/>
    <n v="23"/>
  </r>
  <r>
    <s v="Carlos Esparza"/>
    <x v="43"/>
    <x v="1"/>
    <x v="0"/>
    <s v="B+"/>
    <x v="3"/>
    <d v="2020-09-02T00:00:00"/>
    <s v="Jacqueline Morgan"/>
    <s v="Smith-Peterson"/>
    <n v="23332.49451"/>
    <x v="3"/>
    <n v="3536"/>
    <n v="257"/>
    <x v="0"/>
    <d v="2020-09-24T00:00:00"/>
    <s v="Ibuprofen"/>
    <s v="Normal"/>
    <n v="22"/>
    <x v="2"/>
    <s v="ArthritisHigh"/>
    <n v="9"/>
    <x v="3"/>
    <n v="2"/>
  </r>
  <r>
    <s v="Jill Cummings"/>
    <x v="62"/>
    <x v="2"/>
    <x v="1"/>
    <s v="O-"/>
    <x v="4"/>
    <d v="2021-08-21T00:00:00"/>
    <s v="Jaclyn Cooper"/>
    <s v="Montgomery, Hanson and Mata"/>
    <n v="23332.342659999998"/>
    <x v="0"/>
    <n v="27684"/>
    <n v="311"/>
    <x v="1"/>
    <d v="2021-09-14T00:00:00"/>
    <s v="Ibuprofen"/>
    <s v="Abnormal"/>
    <n v="24"/>
    <x v="2"/>
    <s v="HypertensionHigh"/>
    <n v="8"/>
    <x v="4"/>
    <n v="21"/>
  </r>
  <r>
    <s v="Michael Rodriguez"/>
    <x v="1"/>
    <x v="1"/>
    <x v="1"/>
    <s v="AB+"/>
    <x v="4"/>
    <d v="2023-10-27T00:00:00"/>
    <s v="James Preston"/>
    <s v="Diaz Inc"/>
    <n v="23329.1522"/>
    <x v="3"/>
    <n v="25746"/>
    <n v="122"/>
    <x v="1"/>
    <d v="2023-11-24T00:00:00"/>
    <s v="Ibuprofen"/>
    <s v="Inconclusive"/>
    <n v="28"/>
    <x v="2"/>
    <s v="HypertensionHigh"/>
    <n v="10"/>
    <x v="1"/>
    <n v="27"/>
  </r>
  <r>
    <s v="Vanessa Mcmillan"/>
    <x v="62"/>
    <x v="2"/>
    <x v="0"/>
    <s v="A-"/>
    <x v="0"/>
    <d v="2022-09-27T00:00:00"/>
    <s v="Ann Hill"/>
    <s v="Anderson-Miller"/>
    <n v="23328.701959999999"/>
    <x v="1"/>
    <n v="19319"/>
    <n v="261"/>
    <x v="2"/>
    <d v="2022-10-18T00:00:00"/>
    <s v="Ibuprofen"/>
    <s v="Normal"/>
    <n v="21"/>
    <x v="2"/>
    <s v="DiabetesHigh"/>
    <n v="9"/>
    <x v="0"/>
    <n v="27"/>
  </r>
  <r>
    <s v="Janet Macias"/>
    <x v="56"/>
    <x v="2"/>
    <x v="1"/>
    <s v="O+"/>
    <x v="4"/>
    <d v="2022-06-27T00:00:00"/>
    <s v="Julian Richard"/>
    <s v="Baker, Mcgee and Harvey"/>
    <n v="23313.830569999998"/>
    <x v="4"/>
    <n v="27960"/>
    <n v="294"/>
    <x v="2"/>
    <d v="2022-07-09T00:00:00"/>
    <s v="Ibuprofen"/>
    <s v="Inconclusive"/>
    <n v="12"/>
    <x v="1"/>
    <s v="HypertensionMed"/>
    <n v="6"/>
    <x v="0"/>
    <n v="27"/>
  </r>
  <r>
    <s v="Andrew Brown"/>
    <x v="46"/>
    <x v="0"/>
    <x v="1"/>
    <s v="B+"/>
    <x v="3"/>
    <d v="2020-02-26T00:00:00"/>
    <s v="Trevor Becker"/>
    <s v="Gordon-Fox"/>
    <n v="23305.412639999999"/>
    <x v="4"/>
    <n v="14666"/>
    <n v="461"/>
    <x v="0"/>
    <d v="2020-02-27T00:00:00"/>
    <s v="Ibuprofen"/>
    <s v="Inconclusive"/>
    <n v="1"/>
    <x v="0"/>
    <s v="ArthritisLow"/>
    <n v="2"/>
    <x v="3"/>
    <n v="26"/>
  </r>
  <r>
    <s v="Leslie Ross"/>
    <x v="20"/>
    <x v="2"/>
    <x v="0"/>
    <s v="AB-"/>
    <x v="2"/>
    <d v="2020-07-27T00:00:00"/>
    <s v="Brian King"/>
    <s v="Woods LLC"/>
    <n v="23303.1646"/>
    <x v="0"/>
    <n v="21706"/>
    <n v="227"/>
    <x v="1"/>
    <d v="2020-08-01T00:00:00"/>
    <s v="Ibuprofen"/>
    <s v="Normal"/>
    <n v="5"/>
    <x v="0"/>
    <s v="ObesityLow"/>
    <n v="7"/>
    <x v="3"/>
    <n v="27"/>
  </r>
  <r>
    <s v="Melissa Brown"/>
    <x v="8"/>
    <x v="1"/>
    <x v="1"/>
    <s v="A-"/>
    <x v="5"/>
    <d v="2021-06-24T00:00:00"/>
    <s v="Shane Gonzalez"/>
    <s v="Smith, Hudson and Baker"/>
    <n v="23298.299289999999"/>
    <x v="3"/>
    <n v="33140"/>
    <n v="408"/>
    <x v="0"/>
    <d v="2021-06-29T00:00:00"/>
    <s v="Aspirin"/>
    <s v="Abnormal"/>
    <n v="5"/>
    <x v="0"/>
    <s v="CancerLow"/>
    <n v="6"/>
    <x v="4"/>
    <n v="24"/>
  </r>
  <r>
    <s v="Kristen Hobbs"/>
    <x v="57"/>
    <x v="0"/>
    <x v="1"/>
    <s v="B+"/>
    <x v="5"/>
    <d v="2020-03-15T00:00:00"/>
    <s v="Sean Solis"/>
    <s v="Vargas, Hill and Gonzalez"/>
    <n v="23294.683280000001"/>
    <x v="2"/>
    <n v="22060"/>
    <n v="129"/>
    <x v="2"/>
    <d v="2020-04-05T00:00:00"/>
    <s v="Ibuprofen"/>
    <s v="Abnormal"/>
    <n v="21"/>
    <x v="2"/>
    <s v="CancerHigh"/>
    <n v="3"/>
    <x v="3"/>
    <n v="15"/>
  </r>
  <r>
    <s v="Ronald Riddle"/>
    <x v="36"/>
    <x v="0"/>
    <x v="0"/>
    <s v="B+"/>
    <x v="5"/>
    <d v="2021-01-19T00:00:00"/>
    <s v="Charles Taylor"/>
    <s v="Ramirez, Kane and Taylor"/>
    <n v="23293.784749999999"/>
    <x v="1"/>
    <n v="24927"/>
    <n v="135"/>
    <x v="2"/>
    <d v="2021-01-27T00:00:00"/>
    <s v="Penicillin"/>
    <s v="Normal"/>
    <n v="8"/>
    <x v="0"/>
    <s v="CancerLow"/>
    <n v="1"/>
    <x v="4"/>
    <n v="19"/>
  </r>
  <r>
    <s v="Russell Bell"/>
    <x v="51"/>
    <x v="0"/>
    <x v="1"/>
    <s v="O-"/>
    <x v="4"/>
    <d v="2021-02-24T00:00:00"/>
    <s v="Jeffrey Myers"/>
    <s v="Brown, Baker and Holland"/>
    <n v="23289.514319999998"/>
    <x v="3"/>
    <n v="4954"/>
    <n v="224"/>
    <x v="1"/>
    <d v="2021-03-14T00:00:00"/>
    <s v="Paracetamol"/>
    <s v="Inconclusive"/>
    <n v="18"/>
    <x v="1"/>
    <s v="HypertensionMed"/>
    <n v="2"/>
    <x v="4"/>
    <n v="24"/>
  </r>
  <r>
    <s v="Joseph King"/>
    <x v="2"/>
    <x v="0"/>
    <x v="0"/>
    <s v="AB+"/>
    <x v="2"/>
    <d v="2023-08-22T00:00:00"/>
    <s v="Jennifer Goodman"/>
    <s v="Wiley, Jones and Austin"/>
    <n v="23285.045559999999"/>
    <x v="3"/>
    <n v="4612"/>
    <n v="465"/>
    <x v="2"/>
    <d v="2023-09-05T00:00:00"/>
    <s v="Paracetamol"/>
    <s v="Inconclusive"/>
    <n v="14"/>
    <x v="1"/>
    <s v="ObesityMed"/>
    <n v="8"/>
    <x v="1"/>
    <n v="22"/>
  </r>
  <r>
    <s v="Gabriel Wallace"/>
    <x v="7"/>
    <x v="0"/>
    <x v="0"/>
    <s v="A-"/>
    <x v="2"/>
    <d v="2020-01-18T00:00:00"/>
    <s v="Alejandro Brown"/>
    <s v="Douglas, Nguyen and Mendoza"/>
    <n v="23281.631689999998"/>
    <x v="3"/>
    <n v="23057"/>
    <n v="458"/>
    <x v="1"/>
    <d v="2020-02-07T00:00:00"/>
    <s v="Penicillin"/>
    <s v="Abnormal"/>
    <n v="20"/>
    <x v="2"/>
    <s v="ObesityHigh"/>
    <n v="1"/>
    <x v="3"/>
    <n v="18"/>
  </r>
  <r>
    <s v="Jeffrey Carrillo"/>
    <x v="25"/>
    <x v="1"/>
    <x v="1"/>
    <s v="B+"/>
    <x v="4"/>
    <d v="2020-10-29T00:00:00"/>
    <s v="Michael Rosales"/>
    <s v="Kane-Griffith"/>
    <n v="23275.035940000002"/>
    <x v="3"/>
    <n v="20710"/>
    <n v="296"/>
    <x v="2"/>
    <d v="2020-11-27T00:00:00"/>
    <s v="Aspirin"/>
    <s v="Normal"/>
    <n v="29"/>
    <x v="2"/>
    <s v="HypertensionHigh"/>
    <n v="10"/>
    <x v="3"/>
    <n v="29"/>
  </r>
  <r>
    <s v="Julie Dunlap"/>
    <x v="26"/>
    <x v="0"/>
    <x v="0"/>
    <s v="O+"/>
    <x v="5"/>
    <d v="2022-12-29T00:00:00"/>
    <s v="Nathan Smith"/>
    <s v="Stevens, Jones and Williams"/>
    <n v="23269.912619999999"/>
    <x v="3"/>
    <n v="30133"/>
    <n v="149"/>
    <x v="0"/>
    <d v="2023-01-15T00:00:00"/>
    <s v="Aspirin"/>
    <s v="Inconclusive"/>
    <n v="17"/>
    <x v="1"/>
    <s v="CancerMed"/>
    <n v="12"/>
    <x v="0"/>
    <n v="29"/>
  </r>
  <r>
    <s v="Joshua Myers"/>
    <x v="40"/>
    <x v="1"/>
    <x v="0"/>
    <s v="AB+"/>
    <x v="5"/>
    <d v="2022-05-16T00:00:00"/>
    <s v="Susan Jones"/>
    <s v="Long Ltd"/>
    <n v="23263.118009999998"/>
    <x v="4"/>
    <n v="59676"/>
    <n v="284"/>
    <x v="1"/>
    <d v="2022-06-03T00:00:00"/>
    <s v="Ibuprofen"/>
    <s v="Inconclusive"/>
    <n v="18"/>
    <x v="1"/>
    <s v="CancerMed"/>
    <n v="5"/>
    <x v="0"/>
    <n v="16"/>
  </r>
  <r>
    <s v="Dr. Michael Smith PhD"/>
    <x v="8"/>
    <x v="1"/>
    <x v="0"/>
    <s v="A+"/>
    <x v="1"/>
    <d v="2018-11-06T00:00:00"/>
    <s v="Tracy Martin"/>
    <s v="Stein, Long and Williamson"/>
    <n v="23257.114259999998"/>
    <x v="1"/>
    <n v="17664"/>
    <n v="472"/>
    <x v="2"/>
    <d v="2018-11-21T00:00:00"/>
    <s v="Penicillin"/>
    <s v="Normal"/>
    <n v="15"/>
    <x v="1"/>
    <s v="AsthmaMed"/>
    <n v="11"/>
    <x v="5"/>
    <n v="6"/>
  </r>
  <r>
    <s v="Christopher Alvarado"/>
    <x v="4"/>
    <x v="2"/>
    <x v="1"/>
    <s v="O-"/>
    <x v="4"/>
    <d v="2022-05-15T00:00:00"/>
    <s v="Kevin Navarro"/>
    <s v="Nguyen, Tucker and Kaufman"/>
    <n v="23244.322980000001"/>
    <x v="1"/>
    <n v="9221"/>
    <n v="321"/>
    <x v="1"/>
    <d v="2022-06-13T00:00:00"/>
    <s v="Penicillin"/>
    <s v="Normal"/>
    <n v="29"/>
    <x v="2"/>
    <s v="HypertensionHigh"/>
    <n v="5"/>
    <x v="0"/>
    <n v="15"/>
  </r>
  <r>
    <s v="Brian Fox"/>
    <x v="38"/>
    <x v="1"/>
    <x v="1"/>
    <s v="O-"/>
    <x v="1"/>
    <d v="2020-05-13T00:00:00"/>
    <s v="Allison Martinez"/>
    <s v="Anderson, Nichols and Bradley"/>
    <n v="23241.936799999999"/>
    <x v="3"/>
    <n v="35382"/>
    <n v="427"/>
    <x v="2"/>
    <d v="2020-05-22T00:00:00"/>
    <s v="Paracetamol"/>
    <s v="Normal"/>
    <n v="9"/>
    <x v="0"/>
    <s v="AsthmaLow"/>
    <n v="5"/>
    <x v="3"/>
    <n v="13"/>
  </r>
  <r>
    <s v="Charles Butler"/>
    <x v="36"/>
    <x v="0"/>
    <x v="0"/>
    <s v="AB+"/>
    <x v="2"/>
    <d v="2023-10-15T00:00:00"/>
    <s v="Laurie Hunter"/>
    <s v="Walker, Manning and Hunter"/>
    <n v="23235.210149999999"/>
    <x v="2"/>
    <n v="4707"/>
    <n v="457"/>
    <x v="2"/>
    <d v="2023-10-27T00:00:00"/>
    <s v="Penicillin"/>
    <s v="Abnormal"/>
    <n v="12"/>
    <x v="1"/>
    <s v="ObesityMed"/>
    <n v="10"/>
    <x v="1"/>
    <n v="15"/>
  </r>
  <r>
    <s v="Steven Osborne"/>
    <x v="29"/>
    <x v="3"/>
    <x v="1"/>
    <s v="B-"/>
    <x v="3"/>
    <d v="2021-01-29T00:00:00"/>
    <s v="Jennifer Frye"/>
    <s v="Berry Ltd"/>
    <n v="23234.46142"/>
    <x v="3"/>
    <n v="11702"/>
    <n v="257"/>
    <x v="2"/>
    <d v="2021-02-08T00:00:00"/>
    <s v="Penicillin"/>
    <s v="Abnormal"/>
    <n v="10"/>
    <x v="1"/>
    <s v="ArthritisMed"/>
    <n v="1"/>
    <x v="4"/>
    <n v="29"/>
  </r>
  <r>
    <s v="Kelly Baker"/>
    <x v="62"/>
    <x v="2"/>
    <x v="0"/>
    <s v="A-"/>
    <x v="0"/>
    <d v="2019-01-25T00:00:00"/>
    <s v="Victoria Fuller"/>
    <s v="Lewis, Barton and Turner"/>
    <n v="23233.61378"/>
    <x v="4"/>
    <n v="18035"/>
    <n v="429"/>
    <x v="2"/>
    <d v="2019-02-21T00:00:00"/>
    <s v="Lipitor"/>
    <s v="Abnormal"/>
    <n v="27"/>
    <x v="2"/>
    <s v="DiabetesHigh"/>
    <n v="1"/>
    <x v="2"/>
    <n v="25"/>
  </r>
  <r>
    <s v="Randy Buchanan"/>
    <x v="17"/>
    <x v="0"/>
    <x v="0"/>
    <s v="AB+"/>
    <x v="4"/>
    <d v="2022-12-27T00:00:00"/>
    <s v="Richard Jones"/>
    <s v="Gonzales, Peterson and Wallace"/>
    <n v="23231.943350000001"/>
    <x v="3"/>
    <n v="24214"/>
    <n v="227"/>
    <x v="1"/>
    <d v="2023-01-17T00:00:00"/>
    <s v="Paracetamol"/>
    <s v="Abnormal"/>
    <n v="21"/>
    <x v="2"/>
    <s v="HypertensionHigh"/>
    <n v="12"/>
    <x v="0"/>
    <n v="27"/>
  </r>
  <r>
    <s v="Anne Hernandez"/>
    <x v="59"/>
    <x v="0"/>
    <x v="0"/>
    <s v="A-"/>
    <x v="0"/>
    <d v="2019-07-20T00:00:00"/>
    <s v="Laura Reese"/>
    <s v="Cook PLC"/>
    <n v="23225.873230000001"/>
    <x v="3"/>
    <n v="12902"/>
    <n v="468"/>
    <x v="2"/>
    <d v="2019-08-18T00:00:00"/>
    <s v="Aspirin"/>
    <s v="Normal"/>
    <n v="29"/>
    <x v="2"/>
    <s v="DiabetesHigh"/>
    <n v="7"/>
    <x v="2"/>
    <n v="20"/>
  </r>
  <r>
    <s v="Daniel Carter"/>
    <x v="40"/>
    <x v="1"/>
    <x v="1"/>
    <s v="AB-"/>
    <x v="4"/>
    <d v="2021-09-08T00:00:00"/>
    <s v="Christopher Sanchez"/>
    <s v="Ross-English"/>
    <n v="23221.775850000002"/>
    <x v="4"/>
    <n v="12027"/>
    <n v="130"/>
    <x v="2"/>
    <d v="2021-09-12T00:00:00"/>
    <s v="Paracetamol"/>
    <s v="Abnormal"/>
    <n v="4"/>
    <x v="0"/>
    <s v="HypertensionLow"/>
    <n v="9"/>
    <x v="4"/>
    <n v="8"/>
  </r>
  <r>
    <s v="Valerie Williams"/>
    <x v="63"/>
    <x v="2"/>
    <x v="1"/>
    <s v="B+"/>
    <x v="5"/>
    <d v="2023-06-14T00:00:00"/>
    <s v="Thomas Perry"/>
    <s v="Vega-Ward"/>
    <n v="23215.66259"/>
    <x v="1"/>
    <n v="45032"/>
    <n v="417"/>
    <x v="0"/>
    <d v="2023-07-03T00:00:00"/>
    <s v="Paracetamol"/>
    <s v="Normal"/>
    <n v="19"/>
    <x v="1"/>
    <s v="CancerMed"/>
    <n v="6"/>
    <x v="1"/>
    <n v="14"/>
  </r>
  <r>
    <s v="Jonathan Austin"/>
    <x v="17"/>
    <x v="0"/>
    <x v="0"/>
    <s v="B+"/>
    <x v="5"/>
    <d v="2021-07-29T00:00:00"/>
    <s v="Daniel Garcia"/>
    <s v="Martinez-Thompson"/>
    <n v="23214.775600000001"/>
    <x v="1"/>
    <n v="76031"/>
    <n v="418"/>
    <x v="1"/>
    <d v="2021-08-26T00:00:00"/>
    <s v="Lipitor"/>
    <s v="Inconclusive"/>
    <n v="28"/>
    <x v="2"/>
    <s v="CancerHigh"/>
    <n v="7"/>
    <x v="4"/>
    <n v="29"/>
  </r>
  <r>
    <s v="Andrew Mills"/>
    <x v="54"/>
    <x v="1"/>
    <x v="1"/>
    <s v="A-"/>
    <x v="2"/>
    <d v="2021-04-11T00:00:00"/>
    <s v="Joel Rowe"/>
    <s v="Ball-Morris"/>
    <n v="23213.784520000001"/>
    <x v="4"/>
    <n v="6116"/>
    <n v="256"/>
    <x v="1"/>
    <d v="2021-05-11T00:00:00"/>
    <s v="Penicillin"/>
    <s v="Inconclusive"/>
    <n v="30"/>
    <x v="2"/>
    <s v="ObesityHigh"/>
    <n v="4"/>
    <x v="4"/>
    <n v="11"/>
  </r>
  <r>
    <s v="Luis Fisher"/>
    <x v="13"/>
    <x v="0"/>
    <x v="0"/>
    <s v="O+"/>
    <x v="5"/>
    <d v="2021-01-13T00:00:00"/>
    <s v="Billy Mendoza"/>
    <s v="Stewart-Thompson"/>
    <n v="23209.17771"/>
    <x v="4"/>
    <n v="43423"/>
    <n v="485"/>
    <x v="1"/>
    <d v="2021-02-11T00:00:00"/>
    <s v="Ibuprofen"/>
    <s v="Inconclusive"/>
    <n v="29"/>
    <x v="2"/>
    <s v="CancerHigh"/>
    <n v="1"/>
    <x v="4"/>
    <n v="13"/>
  </r>
  <r>
    <s v="Debra Smith"/>
    <x v="32"/>
    <x v="1"/>
    <x v="0"/>
    <s v="AB+"/>
    <x v="2"/>
    <d v="2021-03-30T00:00:00"/>
    <s v="Mary Adams"/>
    <s v="Franklin-Parker"/>
    <n v="23205.799029999998"/>
    <x v="4"/>
    <n v="767"/>
    <n v="316"/>
    <x v="1"/>
    <d v="2021-04-26T00:00:00"/>
    <s v="Paracetamol"/>
    <s v="Normal"/>
    <n v="27"/>
    <x v="2"/>
    <s v="ObesityHigh"/>
    <n v="3"/>
    <x v="4"/>
    <n v="30"/>
  </r>
  <r>
    <s v="Brendan Stanley"/>
    <x v="44"/>
    <x v="1"/>
    <x v="0"/>
    <s v="AB-"/>
    <x v="1"/>
    <d v="2023-09-19T00:00:00"/>
    <s v="Erika Lawrence"/>
    <s v="Burton, Garcia and Wilkerson"/>
    <n v="23199.091049999999"/>
    <x v="3"/>
    <n v="25696"/>
    <n v="291"/>
    <x v="2"/>
    <d v="2023-09-26T00:00:00"/>
    <s v="Lipitor"/>
    <s v="Abnormal"/>
    <n v="7"/>
    <x v="0"/>
    <s v="AsthmaLow"/>
    <n v="9"/>
    <x v="1"/>
    <n v="19"/>
  </r>
  <r>
    <s v="John Byrd"/>
    <x v="32"/>
    <x v="1"/>
    <x v="1"/>
    <s v="O-"/>
    <x v="5"/>
    <d v="2018-10-31T00:00:00"/>
    <s v="Melissa Bell"/>
    <s v="Adams, Fritz and Smith"/>
    <n v="23188.9031"/>
    <x v="1"/>
    <n v="30496"/>
    <n v="171"/>
    <x v="1"/>
    <d v="2018-11-25T00:00:00"/>
    <s v="Aspirin"/>
    <s v="Normal"/>
    <n v="25"/>
    <x v="2"/>
    <s v="CancerHigh"/>
    <n v="10"/>
    <x v="5"/>
    <n v="31"/>
  </r>
  <r>
    <s v="Darin Mosley"/>
    <x v="51"/>
    <x v="0"/>
    <x v="0"/>
    <s v="B+"/>
    <x v="0"/>
    <d v="2019-11-10T00:00:00"/>
    <s v="Timothy Jones"/>
    <s v="Moon-Martinez"/>
    <n v="23184.242679999999"/>
    <x v="0"/>
    <n v="6261"/>
    <n v="423"/>
    <x v="2"/>
    <d v="2019-11-24T00:00:00"/>
    <s v="Penicillin"/>
    <s v="Abnormal"/>
    <n v="14"/>
    <x v="1"/>
    <s v="DiabetesMed"/>
    <n v="11"/>
    <x v="2"/>
    <n v="10"/>
  </r>
  <r>
    <s v="Scott Oconnor"/>
    <x v="4"/>
    <x v="2"/>
    <x v="0"/>
    <s v="AB+"/>
    <x v="1"/>
    <d v="2023-06-28T00:00:00"/>
    <s v="Frank Dennis"/>
    <s v="Delgado-Terry"/>
    <n v="23183.576130000001"/>
    <x v="3"/>
    <n v="41238"/>
    <n v="336"/>
    <x v="2"/>
    <d v="2023-07-12T00:00:00"/>
    <s v="Paracetamol"/>
    <s v="Inconclusive"/>
    <n v="14"/>
    <x v="1"/>
    <s v="AsthmaMed"/>
    <n v="6"/>
    <x v="1"/>
    <n v="28"/>
  </r>
  <r>
    <s v="Angela Williams"/>
    <x v="14"/>
    <x v="0"/>
    <x v="0"/>
    <s v="A+"/>
    <x v="3"/>
    <d v="2022-11-05T00:00:00"/>
    <s v="Todd Davis"/>
    <s v="Stewart-Neal"/>
    <n v="23182.117109999999"/>
    <x v="3"/>
    <n v="28499"/>
    <n v="109"/>
    <x v="0"/>
    <d v="2022-11-17T00:00:00"/>
    <s v="Aspirin"/>
    <s v="Normal"/>
    <n v="12"/>
    <x v="1"/>
    <s v="ArthritisMed"/>
    <n v="11"/>
    <x v="0"/>
    <n v="5"/>
  </r>
  <r>
    <s v="John Hoffman"/>
    <x v="42"/>
    <x v="0"/>
    <x v="1"/>
    <s v="A-"/>
    <x v="5"/>
    <d v="2019-07-08T00:00:00"/>
    <s v="Patricia Navarro"/>
    <s v="Rodriguez Group"/>
    <n v="23181.100419999999"/>
    <x v="1"/>
    <n v="68069"/>
    <n v="304"/>
    <x v="1"/>
    <d v="2019-07-10T00:00:00"/>
    <s v="Aspirin"/>
    <s v="Inconclusive"/>
    <n v="2"/>
    <x v="0"/>
    <s v="CancerLow"/>
    <n v="7"/>
    <x v="2"/>
    <n v="8"/>
  </r>
  <r>
    <s v="James Green"/>
    <x v="3"/>
    <x v="2"/>
    <x v="0"/>
    <s v="O+"/>
    <x v="2"/>
    <d v="2023-01-27T00:00:00"/>
    <s v="Beverly Compton"/>
    <s v="Williams Group"/>
    <n v="23180.86634"/>
    <x v="3"/>
    <n v="20903"/>
    <n v="193"/>
    <x v="0"/>
    <d v="2023-02-03T00:00:00"/>
    <s v="Paracetamol"/>
    <s v="Inconclusive"/>
    <n v="7"/>
    <x v="0"/>
    <s v="ObesityLow"/>
    <n v="1"/>
    <x v="1"/>
    <n v="27"/>
  </r>
  <r>
    <s v="Shelby Brown"/>
    <x v="44"/>
    <x v="1"/>
    <x v="0"/>
    <s v="AB-"/>
    <x v="2"/>
    <d v="2023-10-13T00:00:00"/>
    <s v="Melissa Paul"/>
    <s v="Donovan, Williams and Gould"/>
    <n v="23176.748970000001"/>
    <x v="2"/>
    <n v="11336"/>
    <n v="133"/>
    <x v="1"/>
    <d v="2023-10-15T00:00:00"/>
    <s v="Ibuprofen"/>
    <s v="Abnormal"/>
    <n v="2"/>
    <x v="0"/>
    <s v="ObesityLow"/>
    <n v="10"/>
    <x v="1"/>
    <n v="13"/>
  </r>
  <r>
    <s v="Robert Cook"/>
    <x v="49"/>
    <x v="2"/>
    <x v="0"/>
    <s v="B-"/>
    <x v="5"/>
    <d v="2019-07-15T00:00:00"/>
    <s v="Kathryn Thomas"/>
    <s v="Murray, Dennis and Simmons"/>
    <n v="23163.684669999999"/>
    <x v="2"/>
    <n v="56508"/>
    <n v="202"/>
    <x v="1"/>
    <d v="2019-08-14T00:00:00"/>
    <s v="Paracetamol"/>
    <s v="Inconclusive"/>
    <n v="30"/>
    <x v="2"/>
    <s v="CancerHigh"/>
    <n v="7"/>
    <x v="2"/>
    <n v="15"/>
  </r>
  <r>
    <s v="John Brandt"/>
    <x v="67"/>
    <x v="3"/>
    <x v="0"/>
    <s v="B+"/>
    <x v="1"/>
    <d v="2019-06-14T00:00:00"/>
    <s v="Garrett Cook"/>
    <s v="Garcia-Rush"/>
    <n v="23162.759139999998"/>
    <x v="3"/>
    <n v="42053"/>
    <n v="337"/>
    <x v="1"/>
    <d v="2019-06-27T00:00:00"/>
    <s v="Aspirin"/>
    <s v="Inconclusive"/>
    <n v="13"/>
    <x v="1"/>
    <s v="AsthmaMed"/>
    <n v="6"/>
    <x v="2"/>
    <n v="14"/>
  </r>
  <r>
    <s v="Michael Mueller"/>
    <x v="19"/>
    <x v="0"/>
    <x v="0"/>
    <s v="A-"/>
    <x v="3"/>
    <d v="2023-10-12T00:00:00"/>
    <s v="Andrew Maldonado"/>
    <s v="Green and Sons"/>
    <n v="23157.916310000001"/>
    <x v="0"/>
    <n v="8761"/>
    <n v="424"/>
    <x v="0"/>
    <d v="2023-10-17T00:00:00"/>
    <s v="Paracetamol"/>
    <s v="Normal"/>
    <n v="5"/>
    <x v="0"/>
    <s v="ArthritisLow"/>
    <n v="10"/>
    <x v="1"/>
    <n v="12"/>
  </r>
  <r>
    <s v="Tina Lee"/>
    <x v="1"/>
    <x v="1"/>
    <x v="1"/>
    <s v="B+"/>
    <x v="3"/>
    <d v="2019-03-25T00:00:00"/>
    <s v="Lauren Rice"/>
    <s v="Case, Meyer and Williams"/>
    <n v="23151.153989999999"/>
    <x v="2"/>
    <n v="10098"/>
    <n v="496"/>
    <x v="0"/>
    <d v="2019-04-11T00:00:00"/>
    <s v="Aspirin"/>
    <s v="Abnormal"/>
    <n v="17"/>
    <x v="1"/>
    <s v="ArthritisMed"/>
    <n v="3"/>
    <x v="2"/>
    <n v="25"/>
  </r>
  <r>
    <s v="Monica Jackson"/>
    <x v="48"/>
    <x v="0"/>
    <x v="1"/>
    <s v="A+"/>
    <x v="5"/>
    <d v="2022-10-16T00:00:00"/>
    <s v="Kristy Duncan DVM"/>
    <s v="Mitchell Group"/>
    <n v="23146.498"/>
    <x v="0"/>
    <n v="20479"/>
    <n v="367"/>
    <x v="1"/>
    <d v="2022-10-19T00:00:00"/>
    <s v="Penicillin"/>
    <s v="Abnormal"/>
    <n v="3"/>
    <x v="0"/>
    <s v="CancerLow"/>
    <n v="10"/>
    <x v="0"/>
    <n v="16"/>
  </r>
  <r>
    <s v="Danny Allison"/>
    <x v="53"/>
    <x v="2"/>
    <x v="1"/>
    <s v="B-"/>
    <x v="4"/>
    <d v="2020-02-12T00:00:00"/>
    <s v="Carol Decker"/>
    <s v="Walter, George and Mack"/>
    <n v="23144.293710000002"/>
    <x v="3"/>
    <n v="22500"/>
    <n v="370"/>
    <x v="2"/>
    <d v="2020-02-29T00:00:00"/>
    <s v="Ibuprofen"/>
    <s v="Inconclusive"/>
    <n v="17"/>
    <x v="1"/>
    <s v="HypertensionMed"/>
    <n v="2"/>
    <x v="3"/>
    <n v="12"/>
  </r>
  <r>
    <s v="Daniel Wilson"/>
    <x v="41"/>
    <x v="2"/>
    <x v="0"/>
    <s v="B+"/>
    <x v="0"/>
    <d v="2022-06-07T00:00:00"/>
    <s v="Mark Parker"/>
    <s v="Johnson-Donaldson"/>
    <n v="23136.373149999999"/>
    <x v="0"/>
    <n v="12071"/>
    <n v="324"/>
    <x v="2"/>
    <d v="2022-06-10T00:00:00"/>
    <s v="Aspirin"/>
    <s v="Inconclusive"/>
    <n v="3"/>
    <x v="0"/>
    <s v="DiabetesLow"/>
    <n v="6"/>
    <x v="0"/>
    <n v="7"/>
  </r>
  <r>
    <s v="Linda Allen"/>
    <x v="44"/>
    <x v="1"/>
    <x v="0"/>
    <s v="A+"/>
    <x v="4"/>
    <d v="2021-10-25T00:00:00"/>
    <s v="Amber Parker MD"/>
    <s v="Kelly-Anderson"/>
    <n v="23125.199349999999"/>
    <x v="4"/>
    <n v="33464"/>
    <n v="237"/>
    <x v="2"/>
    <d v="2021-10-31T00:00:00"/>
    <s v="Lipitor"/>
    <s v="Abnormal"/>
    <n v="6"/>
    <x v="0"/>
    <s v="HypertensionLow"/>
    <n v="10"/>
    <x v="4"/>
    <n v="25"/>
  </r>
  <r>
    <s v="Rebecca Gomez"/>
    <x v="40"/>
    <x v="1"/>
    <x v="1"/>
    <s v="B+"/>
    <x v="1"/>
    <d v="2022-07-31T00:00:00"/>
    <s v="Nicholas Gray"/>
    <s v="Petersen PLC"/>
    <n v="23124.980090000001"/>
    <x v="3"/>
    <n v="1339"/>
    <n v="231"/>
    <x v="2"/>
    <d v="2022-08-25T00:00:00"/>
    <s v="Aspirin"/>
    <s v="Abnormal"/>
    <n v="25"/>
    <x v="2"/>
    <s v="AsthmaHigh"/>
    <n v="7"/>
    <x v="0"/>
    <n v="31"/>
  </r>
  <r>
    <s v="Misty Meyers"/>
    <x v="61"/>
    <x v="0"/>
    <x v="1"/>
    <s v="AB-"/>
    <x v="3"/>
    <d v="2023-09-23T00:00:00"/>
    <s v="Elizabeth Waller"/>
    <s v="Newman-Larson"/>
    <n v="23124.52836"/>
    <x v="4"/>
    <n v="18390"/>
    <n v="279"/>
    <x v="2"/>
    <d v="2023-09-24T00:00:00"/>
    <s v="Penicillin"/>
    <s v="Normal"/>
    <n v="1"/>
    <x v="0"/>
    <s v="ArthritisLow"/>
    <n v="9"/>
    <x v="1"/>
    <n v="23"/>
  </r>
  <r>
    <s v="Olivia Green"/>
    <x v="41"/>
    <x v="2"/>
    <x v="1"/>
    <s v="O-"/>
    <x v="0"/>
    <d v="2022-01-23T00:00:00"/>
    <s v="Antonio Andrews MD"/>
    <s v="Hamilton, Hernandez and White"/>
    <n v="23120.460330000002"/>
    <x v="4"/>
    <n v="42131"/>
    <n v="431"/>
    <x v="2"/>
    <d v="2022-02-11T00:00:00"/>
    <s v="Aspirin"/>
    <s v="Abnormal"/>
    <n v="19"/>
    <x v="1"/>
    <s v="DiabetesMed"/>
    <n v="1"/>
    <x v="0"/>
    <n v="23"/>
  </r>
  <r>
    <s v="Amber Sharp"/>
    <x v="0"/>
    <x v="0"/>
    <x v="1"/>
    <s v="AB-"/>
    <x v="5"/>
    <d v="2019-06-15T00:00:00"/>
    <s v="Raymond Carter"/>
    <s v="Goodwin, Zimmerman and Stevens"/>
    <n v="23117.25922"/>
    <x v="0"/>
    <n v="52850"/>
    <n v="250"/>
    <x v="1"/>
    <d v="2019-07-01T00:00:00"/>
    <s v="Ibuprofen"/>
    <s v="Abnormal"/>
    <n v="16"/>
    <x v="1"/>
    <s v="CancerMed"/>
    <n v="6"/>
    <x v="2"/>
    <n v="15"/>
  </r>
  <r>
    <s v="Michael Ellis"/>
    <x v="30"/>
    <x v="2"/>
    <x v="1"/>
    <s v="A+"/>
    <x v="2"/>
    <d v="2020-07-11T00:00:00"/>
    <s v="Jacob Hall"/>
    <s v="Holland, Elliott and King"/>
    <n v="23116.682939999999"/>
    <x v="4"/>
    <n v="1814"/>
    <n v="270"/>
    <x v="1"/>
    <d v="2020-07-30T00:00:00"/>
    <s v="Paracetamol"/>
    <s v="Normal"/>
    <n v="19"/>
    <x v="1"/>
    <s v="ObesityMed"/>
    <n v="7"/>
    <x v="3"/>
    <n v="11"/>
  </r>
  <r>
    <s v="Katherine Bailey"/>
    <x v="16"/>
    <x v="0"/>
    <x v="0"/>
    <s v="B-"/>
    <x v="0"/>
    <d v="2021-04-03T00:00:00"/>
    <s v="Vanessa Weber"/>
    <s v="Watkins, Wilson and Roach"/>
    <n v="23112.1306"/>
    <x v="0"/>
    <n v="22715"/>
    <n v="273"/>
    <x v="2"/>
    <d v="2021-04-28T00:00:00"/>
    <s v="Aspirin"/>
    <s v="Abnormal"/>
    <n v="25"/>
    <x v="2"/>
    <s v="DiabetesHigh"/>
    <n v="4"/>
    <x v="4"/>
    <n v="3"/>
  </r>
  <r>
    <s v="Monique Yang"/>
    <x v="47"/>
    <x v="0"/>
    <x v="1"/>
    <s v="A-"/>
    <x v="5"/>
    <d v="2019-06-20T00:00:00"/>
    <s v="Justin Landry"/>
    <s v="Harris-Villanueva"/>
    <n v="23109.10599"/>
    <x v="0"/>
    <n v="10096"/>
    <n v="140"/>
    <x v="1"/>
    <d v="2019-07-07T00:00:00"/>
    <s v="Lipitor"/>
    <s v="Abnormal"/>
    <n v="17"/>
    <x v="1"/>
    <s v="CancerMed"/>
    <n v="6"/>
    <x v="2"/>
    <n v="20"/>
  </r>
  <r>
    <s v="Thomas Alexander"/>
    <x v="67"/>
    <x v="3"/>
    <x v="0"/>
    <s v="AB+"/>
    <x v="2"/>
    <d v="2021-02-18T00:00:00"/>
    <s v="Sharon Reeves"/>
    <s v="Willis-Glass"/>
    <n v="23093.068210000001"/>
    <x v="2"/>
    <n v="21317"/>
    <n v="163"/>
    <x v="2"/>
    <d v="2021-03-07T00:00:00"/>
    <s v="Lipitor"/>
    <s v="Normal"/>
    <n v="17"/>
    <x v="1"/>
    <s v="ObesityMed"/>
    <n v="2"/>
    <x v="4"/>
    <n v="18"/>
  </r>
  <r>
    <s v="Jocelyn King"/>
    <x v="63"/>
    <x v="2"/>
    <x v="1"/>
    <s v="O-"/>
    <x v="5"/>
    <d v="2020-08-11T00:00:00"/>
    <s v="Albert Mccarty"/>
    <s v="Thompson-Knight"/>
    <n v="23092.813630000001"/>
    <x v="3"/>
    <n v="68934"/>
    <n v="472"/>
    <x v="1"/>
    <d v="2020-08-17T00:00:00"/>
    <s v="Ibuprofen"/>
    <s v="Inconclusive"/>
    <n v="6"/>
    <x v="0"/>
    <s v="CancerLow"/>
    <n v="8"/>
    <x v="3"/>
    <n v="11"/>
  </r>
  <r>
    <s v="Nancy Perez"/>
    <x v="7"/>
    <x v="0"/>
    <x v="1"/>
    <s v="B-"/>
    <x v="4"/>
    <d v="2023-04-16T00:00:00"/>
    <s v="Alicia Alvarez"/>
    <s v="Stephenson-Sweeney"/>
    <n v="23087.113000000001"/>
    <x v="0"/>
    <n v="16065"/>
    <n v="190"/>
    <x v="1"/>
    <d v="2023-04-26T00:00:00"/>
    <s v="Lipitor"/>
    <s v="Abnormal"/>
    <n v="10"/>
    <x v="1"/>
    <s v="HypertensionMed"/>
    <n v="4"/>
    <x v="1"/>
    <n v="16"/>
  </r>
  <r>
    <s v="Richard Baxter"/>
    <x v="27"/>
    <x v="0"/>
    <x v="1"/>
    <s v="O+"/>
    <x v="3"/>
    <d v="2023-09-21T00:00:00"/>
    <s v="Kristi Hunter"/>
    <s v="Hansen PLC"/>
    <n v="23085.826440000001"/>
    <x v="0"/>
    <n v="25947"/>
    <n v="289"/>
    <x v="2"/>
    <d v="2023-10-14T00:00:00"/>
    <s v="Aspirin"/>
    <s v="Normal"/>
    <n v="23"/>
    <x v="2"/>
    <s v="ArthritisHigh"/>
    <n v="9"/>
    <x v="1"/>
    <n v="21"/>
  </r>
  <r>
    <s v="Renee Collins"/>
    <x v="30"/>
    <x v="2"/>
    <x v="1"/>
    <s v="AB-"/>
    <x v="2"/>
    <d v="2019-01-06T00:00:00"/>
    <s v="Peggy Mitchell"/>
    <s v="Robinson, Edwards and Jones"/>
    <n v="23084.97366"/>
    <x v="0"/>
    <n v="6354"/>
    <n v="210"/>
    <x v="2"/>
    <d v="2019-01-30T00:00:00"/>
    <s v="Aspirin"/>
    <s v="Normal"/>
    <n v="24"/>
    <x v="2"/>
    <s v="ObesityHigh"/>
    <n v="1"/>
    <x v="2"/>
    <n v="6"/>
  </r>
  <r>
    <s v="Dana Davis"/>
    <x v="37"/>
    <x v="3"/>
    <x v="0"/>
    <s v="O-"/>
    <x v="1"/>
    <d v="2021-10-19T00:00:00"/>
    <s v="Jessica Ballard"/>
    <s v="Lee, Orozco and Hartman"/>
    <n v="23083.438020000001"/>
    <x v="1"/>
    <n v="32137"/>
    <n v="263"/>
    <x v="2"/>
    <d v="2021-11-15T00:00:00"/>
    <s v="Penicillin"/>
    <s v="Abnormal"/>
    <n v="27"/>
    <x v="2"/>
    <s v="AsthmaHigh"/>
    <n v="10"/>
    <x v="4"/>
    <n v="19"/>
  </r>
  <r>
    <s v="Bradley Cohen"/>
    <x v="11"/>
    <x v="3"/>
    <x v="1"/>
    <s v="B+"/>
    <x v="5"/>
    <d v="2020-11-27T00:00:00"/>
    <s v="Lawrence Baker"/>
    <s v="Gutierrez, Wilcox and Conner"/>
    <n v="23081.116269999999"/>
    <x v="4"/>
    <n v="63282"/>
    <n v="115"/>
    <x v="1"/>
    <d v="2020-11-29T00:00:00"/>
    <s v="Paracetamol"/>
    <s v="Normal"/>
    <n v="2"/>
    <x v="0"/>
    <s v="CancerLow"/>
    <n v="11"/>
    <x v="3"/>
    <n v="27"/>
  </r>
  <r>
    <s v="Steve Melendez"/>
    <x v="53"/>
    <x v="2"/>
    <x v="0"/>
    <s v="AB-"/>
    <x v="4"/>
    <d v="2019-06-20T00:00:00"/>
    <s v="Erin Davis"/>
    <s v="Turner-Grant"/>
    <n v="23075.648209999999"/>
    <x v="4"/>
    <n v="15587"/>
    <n v="295"/>
    <x v="1"/>
    <d v="2019-07-16T00:00:00"/>
    <s v="Penicillin"/>
    <s v="Abnormal"/>
    <n v="26"/>
    <x v="2"/>
    <s v="HypertensionHigh"/>
    <n v="6"/>
    <x v="2"/>
    <n v="20"/>
  </r>
  <r>
    <s v="Alexander Sellers"/>
    <x v="36"/>
    <x v="0"/>
    <x v="0"/>
    <s v="B+"/>
    <x v="5"/>
    <d v="2021-11-13T00:00:00"/>
    <s v="Joseph Roman"/>
    <s v="Keller Group"/>
    <n v="23071.745599999998"/>
    <x v="2"/>
    <n v="40977"/>
    <n v="189"/>
    <x v="1"/>
    <d v="2021-12-07T00:00:00"/>
    <s v="Ibuprofen"/>
    <s v="Abnormal"/>
    <n v="24"/>
    <x v="2"/>
    <s v="CancerHigh"/>
    <n v="11"/>
    <x v="4"/>
    <n v="13"/>
  </r>
  <r>
    <s v="Marilyn Owens"/>
    <x v="52"/>
    <x v="0"/>
    <x v="1"/>
    <s v="B-"/>
    <x v="5"/>
    <d v="2021-06-19T00:00:00"/>
    <s v="Michelle Hall"/>
    <s v="Bird Group"/>
    <n v="23066.615860000002"/>
    <x v="0"/>
    <n v="34622"/>
    <n v="467"/>
    <x v="1"/>
    <d v="2021-07-18T00:00:00"/>
    <s v="Aspirin"/>
    <s v="Normal"/>
    <n v="29"/>
    <x v="2"/>
    <s v="CancerHigh"/>
    <n v="6"/>
    <x v="4"/>
    <n v="19"/>
  </r>
  <r>
    <s v="Eric Mason"/>
    <x v="0"/>
    <x v="0"/>
    <x v="1"/>
    <s v="AB+"/>
    <x v="0"/>
    <d v="2023-06-02T00:00:00"/>
    <s v="Joseph Freeman"/>
    <s v="Estrada, Garza and Lee"/>
    <n v="23059.25159"/>
    <x v="0"/>
    <n v="8691"/>
    <n v="289"/>
    <x v="2"/>
    <d v="2023-06-12T00:00:00"/>
    <s v="Paracetamol"/>
    <s v="Normal"/>
    <n v="10"/>
    <x v="1"/>
    <s v="DiabetesMed"/>
    <n v="6"/>
    <x v="1"/>
    <n v="2"/>
  </r>
  <r>
    <s v="Jessica Werner"/>
    <x v="54"/>
    <x v="1"/>
    <x v="0"/>
    <s v="AB+"/>
    <x v="2"/>
    <d v="2019-02-08T00:00:00"/>
    <s v="Derek Perkins"/>
    <s v="Evans, Ruiz and Wood"/>
    <n v="23057.30312"/>
    <x v="4"/>
    <n v="19798"/>
    <n v="265"/>
    <x v="0"/>
    <d v="2019-02-22T00:00:00"/>
    <s v="Lipitor"/>
    <s v="Abnormal"/>
    <n v="14"/>
    <x v="1"/>
    <s v="ObesityMed"/>
    <n v="2"/>
    <x v="2"/>
    <n v="8"/>
  </r>
  <r>
    <s v="Lisa Diaz"/>
    <x v="53"/>
    <x v="2"/>
    <x v="0"/>
    <s v="O-"/>
    <x v="0"/>
    <d v="2021-01-21T00:00:00"/>
    <s v="Marc Williams"/>
    <s v="Burton-Fleming"/>
    <n v="23053.030149999999"/>
    <x v="3"/>
    <n v="35078"/>
    <n v="119"/>
    <x v="2"/>
    <d v="2021-02-05T00:00:00"/>
    <s v="Paracetamol"/>
    <s v="Normal"/>
    <n v="15"/>
    <x v="1"/>
    <s v="DiabetesMed"/>
    <n v="1"/>
    <x v="4"/>
    <n v="21"/>
  </r>
  <r>
    <s v="Drew Tyler"/>
    <x v="18"/>
    <x v="0"/>
    <x v="0"/>
    <s v="B+"/>
    <x v="3"/>
    <d v="2021-02-10T00:00:00"/>
    <s v="Margaret Watkins"/>
    <s v="Diaz Inc"/>
    <n v="23045.34534"/>
    <x v="0"/>
    <n v="28666"/>
    <n v="411"/>
    <x v="2"/>
    <d v="2021-03-12T00:00:00"/>
    <s v="Lipitor"/>
    <s v="Inconclusive"/>
    <n v="30"/>
    <x v="2"/>
    <s v="ArthritisHigh"/>
    <n v="2"/>
    <x v="4"/>
    <n v="10"/>
  </r>
  <r>
    <s v="Michael Wong"/>
    <x v="58"/>
    <x v="3"/>
    <x v="1"/>
    <s v="O-"/>
    <x v="3"/>
    <d v="2020-10-13T00:00:00"/>
    <s v="Joshua Webb"/>
    <s v="Jordan-Mata"/>
    <n v="23044.73101"/>
    <x v="2"/>
    <n v="24222"/>
    <n v="321"/>
    <x v="0"/>
    <d v="2020-11-02T00:00:00"/>
    <s v="Ibuprofen"/>
    <s v="Inconclusive"/>
    <n v="20"/>
    <x v="2"/>
    <s v="ArthritisHigh"/>
    <n v="10"/>
    <x v="3"/>
    <n v="13"/>
  </r>
  <r>
    <s v="Sara Hill"/>
    <x v="31"/>
    <x v="2"/>
    <x v="1"/>
    <s v="B-"/>
    <x v="0"/>
    <d v="2022-10-15T00:00:00"/>
    <s v="William Alvarez"/>
    <s v="Smith-Nelson"/>
    <n v="23036.47954"/>
    <x v="4"/>
    <n v="26432"/>
    <n v="382"/>
    <x v="2"/>
    <d v="2022-11-04T00:00:00"/>
    <s v="Paracetamol"/>
    <s v="Inconclusive"/>
    <n v="20"/>
    <x v="2"/>
    <s v="DiabetesHigh"/>
    <n v="10"/>
    <x v="0"/>
    <n v="15"/>
  </r>
  <r>
    <s v="Megan Hernandez"/>
    <x v="2"/>
    <x v="0"/>
    <x v="0"/>
    <s v="O-"/>
    <x v="5"/>
    <d v="2021-05-11T00:00:00"/>
    <s v="Alyssa Schultz"/>
    <s v="Bryant-Anderson"/>
    <n v="23033.558550000002"/>
    <x v="0"/>
    <n v="2216"/>
    <n v="130"/>
    <x v="1"/>
    <d v="2021-05-30T00:00:00"/>
    <s v="Lipitor"/>
    <s v="Inconclusive"/>
    <n v="19"/>
    <x v="1"/>
    <s v="CancerMed"/>
    <n v="5"/>
    <x v="4"/>
    <n v="11"/>
  </r>
  <r>
    <s v="William Cox"/>
    <x v="53"/>
    <x v="2"/>
    <x v="1"/>
    <s v="A+"/>
    <x v="3"/>
    <d v="2021-12-01T00:00:00"/>
    <s v="Erica Evans"/>
    <s v="Rogers-Johnson"/>
    <n v="23027.836060000001"/>
    <x v="2"/>
    <n v="16285"/>
    <n v="399"/>
    <x v="0"/>
    <d v="2021-12-07T00:00:00"/>
    <s v="Penicillin"/>
    <s v="Normal"/>
    <n v="6"/>
    <x v="0"/>
    <s v="ArthritisLow"/>
    <n v="12"/>
    <x v="4"/>
    <n v="1"/>
  </r>
  <r>
    <s v="Mary Bauer"/>
    <x v="14"/>
    <x v="0"/>
    <x v="0"/>
    <s v="B+"/>
    <x v="5"/>
    <d v="2022-03-18T00:00:00"/>
    <s v="Kenneth Travis"/>
    <s v="Randall Group"/>
    <n v="23012.907279999999"/>
    <x v="0"/>
    <n v="38985"/>
    <n v="156"/>
    <x v="1"/>
    <d v="2022-04-14T00:00:00"/>
    <s v="Lipitor"/>
    <s v="Inconclusive"/>
    <n v="27"/>
    <x v="2"/>
    <s v="CancerHigh"/>
    <n v="3"/>
    <x v="0"/>
    <n v="18"/>
  </r>
  <r>
    <s v="Wendy Davis"/>
    <x v="61"/>
    <x v="0"/>
    <x v="1"/>
    <s v="O+"/>
    <x v="0"/>
    <d v="2021-08-20T00:00:00"/>
    <s v="Diamond Miller"/>
    <s v="Hampton, Cooper and Hoover"/>
    <n v="23008.579020000001"/>
    <x v="0"/>
    <n v="8795"/>
    <n v="197"/>
    <x v="2"/>
    <d v="2021-09-10T00:00:00"/>
    <s v="Aspirin"/>
    <s v="Normal"/>
    <n v="21"/>
    <x v="2"/>
    <s v="DiabetesHigh"/>
    <n v="8"/>
    <x v="4"/>
    <n v="20"/>
  </r>
  <r>
    <s v="Lauren Johnson"/>
    <x v="38"/>
    <x v="1"/>
    <x v="1"/>
    <s v="B+"/>
    <x v="0"/>
    <d v="2020-05-09T00:00:00"/>
    <s v="Chad West"/>
    <s v="Rodriguez LLC"/>
    <n v="22994.380789999999"/>
    <x v="1"/>
    <n v="32182"/>
    <n v="218"/>
    <x v="2"/>
    <d v="2020-05-21T00:00:00"/>
    <s v="Penicillin"/>
    <s v="Inconclusive"/>
    <n v="12"/>
    <x v="1"/>
    <s v="DiabetesMed"/>
    <n v="5"/>
    <x v="3"/>
    <n v="9"/>
  </r>
  <r>
    <s v="Laura Williams"/>
    <x v="59"/>
    <x v="0"/>
    <x v="0"/>
    <s v="B-"/>
    <x v="5"/>
    <d v="2021-10-22T00:00:00"/>
    <s v="Sarah Ross"/>
    <s v="Grant Ltd"/>
    <n v="22992.237229999999"/>
    <x v="0"/>
    <n v="7365"/>
    <n v="162"/>
    <x v="0"/>
    <d v="2021-11-10T00:00:00"/>
    <s v="Lipitor"/>
    <s v="Inconclusive"/>
    <n v="19"/>
    <x v="1"/>
    <s v="CancerMed"/>
    <n v="10"/>
    <x v="4"/>
    <n v="22"/>
  </r>
  <r>
    <s v="Dr. Ronald Gutierrez"/>
    <x v="54"/>
    <x v="1"/>
    <x v="1"/>
    <s v="AB-"/>
    <x v="2"/>
    <d v="2023-05-14T00:00:00"/>
    <s v="Mark Hernandez"/>
    <s v="Schneider, Martinez and Acosta"/>
    <n v="22989.251"/>
    <x v="2"/>
    <n v="12947"/>
    <n v="339"/>
    <x v="1"/>
    <d v="2023-05-15T00:00:00"/>
    <s v="Ibuprofen"/>
    <s v="Abnormal"/>
    <n v="1"/>
    <x v="0"/>
    <s v="ObesityLow"/>
    <n v="5"/>
    <x v="1"/>
    <n v="14"/>
  </r>
  <r>
    <s v="Cindy Romero"/>
    <x v="38"/>
    <x v="1"/>
    <x v="0"/>
    <s v="AB+"/>
    <x v="1"/>
    <d v="2023-02-15T00:00:00"/>
    <s v="Julie Cummings"/>
    <s v="Peterson, Gonzalez and Miranda"/>
    <n v="22980.56308"/>
    <x v="2"/>
    <n v="17415"/>
    <n v="364"/>
    <x v="1"/>
    <d v="2023-03-12T00:00:00"/>
    <s v="Ibuprofen"/>
    <s v="Inconclusive"/>
    <n v="25"/>
    <x v="2"/>
    <s v="AsthmaHigh"/>
    <n v="2"/>
    <x v="1"/>
    <n v="15"/>
  </r>
  <r>
    <s v="William Maynard"/>
    <x v="1"/>
    <x v="1"/>
    <x v="0"/>
    <s v="AB-"/>
    <x v="0"/>
    <d v="2021-06-10T00:00:00"/>
    <s v="Jennifer Martinez"/>
    <s v="Cobb, Jones and Ayala"/>
    <n v="22963.28932"/>
    <x v="1"/>
    <n v="28881"/>
    <n v="189"/>
    <x v="1"/>
    <d v="2021-06-15T00:00:00"/>
    <s v="Lipitor"/>
    <s v="Normal"/>
    <n v="5"/>
    <x v="0"/>
    <s v="DiabetesLow"/>
    <n v="6"/>
    <x v="4"/>
    <n v="10"/>
  </r>
  <r>
    <s v="Carrie Bautista"/>
    <x v="49"/>
    <x v="2"/>
    <x v="0"/>
    <s v="O+"/>
    <x v="5"/>
    <d v="2022-12-07T00:00:00"/>
    <s v="Mark Johnson"/>
    <s v="Miller-Gordon"/>
    <n v="22949.12082"/>
    <x v="3"/>
    <n v="39874"/>
    <n v="396"/>
    <x v="0"/>
    <d v="2022-12-18T00:00:00"/>
    <s v="Penicillin"/>
    <s v="Normal"/>
    <n v="11"/>
    <x v="1"/>
    <s v="CancerMed"/>
    <n v="12"/>
    <x v="0"/>
    <n v="7"/>
  </r>
  <r>
    <s v="Crystal Marshall"/>
    <x v="27"/>
    <x v="0"/>
    <x v="1"/>
    <s v="O-"/>
    <x v="1"/>
    <d v="2021-06-12T00:00:00"/>
    <s v="Juan Reed"/>
    <s v="Clark and Sons"/>
    <n v="22948.228889999999"/>
    <x v="0"/>
    <n v="7603"/>
    <n v="169"/>
    <x v="1"/>
    <d v="2021-06-28T00:00:00"/>
    <s v="Lipitor"/>
    <s v="Abnormal"/>
    <n v="16"/>
    <x v="1"/>
    <s v="AsthmaMed"/>
    <n v="6"/>
    <x v="4"/>
    <n v="12"/>
  </r>
  <r>
    <s v="Karen Chavez"/>
    <x v="30"/>
    <x v="2"/>
    <x v="0"/>
    <s v="A+"/>
    <x v="1"/>
    <d v="2023-01-11T00:00:00"/>
    <s v="Austin Smith"/>
    <s v="Snyder, Sanchez and Nelson"/>
    <n v="22943.230930000002"/>
    <x v="0"/>
    <n v="1649"/>
    <n v="227"/>
    <x v="1"/>
    <d v="2023-02-07T00:00:00"/>
    <s v="Aspirin"/>
    <s v="Inconclusive"/>
    <n v="27"/>
    <x v="2"/>
    <s v="AsthmaHigh"/>
    <n v="1"/>
    <x v="1"/>
    <n v="11"/>
  </r>
  <r>
    <s v="Isabel Vang"/>
    <x v="18"/>
    <x v="0"/>
    <x v="0"/>
    <s v="A+"/>
    <x v="3"/>
    <d v="2022-08-21T00:00:00"/>
    <s v="Andrew Rios"/>
    <s v="Dyer and Sons"/>
    <n v="22942.379529999998"/>
    <x v="0"/>
    <n v="18765"/>
    <n v="297"/>
    <x v="0"/>
    <d v="2022-08-25T00:00:00"/>
    <s v="Paracetamol"/>
    <s v="Inconclusive"/>
    <n v="4"/>
    <x v="0"/>
    <s v="ArthritisLow"/>
    <n v="8"/>
    <x v="0"/>
    <n v="21"/>
  </r>
  <r>
    <s v="Bonnie Page"/>
    <x v="59"/>
    <x v="0"/>
    <x v="0"/>
    <s v="O+"/>
    <x v="5"/>
    <d v="2019-06-14T00:00:00"/>
    <s v="Michael Palmer DDS"/>
    <s v="Valenzuela, Williams and Burton"/>
    <n v="22934.932710000001"/>
    <x v="0"/>
    <n v="39699"/>
    <n v="220"/>
    <x v="1"/>
    <d v="2019-06-18T00:00:00"/>
    <s v="Penicillin"/>
    <s v="Inconclusive"/>
    <n v="4"/>
    <x v="0"/>
    <s v="CancerLow"/>
    <n v="6"/>
    <x v="2"/>
    <n v="14"/>
  </r>
  <r>
    <s v="Carolyn Smith"/>
    <x v="19"/>
    <x v="0"/>
    <x v="1"/>
    <s v="O+"/>
    <x v="5"/>
    <d v="2020-07-09T00:00:00"/>
    <s v="April Bryant"/>
    <s v="Clark, Cortez and Flores"/>
    <n v="22931.87802"/>
    <x v="0"/>
    <n v="41836"/>
    <n v="297"/>
    <x v="1"/>
    <d v="2020-08-07T00:00:00"/>
    <s v="Lipitor"/>
    <s v="Inconclusive"/>
    <n v="29"/>
    <x v="2"/>
    <s v="CancerHigh"/>
    <n v="7"/>
    <x v="3"/>
    <n v="9"/>
  </r>
  <r>
    <s v="Alexis Wilson"/>
    <x v="37"/>
    <x v="3"/>
    <x v="1"/>
    <s v="AB+"/>
    <x v="4"/>
    <d v="2019-04-15T00:00:00"/>
    <s v="Thomas Anderson"/>
    <s v="Johnson, Morris and Shields"/>
    <n v="22930.118340000001"/>
    <x v="4"/>
    <n v="13997"/>
    <n v="341"/>
    <x v="1"/>
    <d v="2019-04-25T00:00:00"/>
    <s v="Lipitor"/>
    <s v="Abnormal"/>
    <n v="10"/>
    <x v="1"/>
    <s v="HypertensionMed"/>
    <n v="4"/>
    <x v="2"/>
    <n v="15"/>
  </r>
  <r>
    <s v="Timothy Higgins"/>
    <x v="2"/>
    <x v="0"/>
    <x v="0"/>
    <s v="O-"/>
    <x v="5"/>
    <d v="2020-06-20T00:00:00"/>
    <s v="Daniel Barber"/>
    <s v="Benitez-Nunez"/>
    <n v="22929.153679999999"/>
    <x v="0"/>
    <n v="35079"/>
    <n v="268"/>
    <x v="1"/>
    <d v="2020-06-24T00:00:00"/>
    <s v="Ibuprofen"/>
    <s v="Normal"/>
    <n v="4"/>
    <x v="0"/>
    <s v="CancerLow"/>
    <n v="6"/>
    <x v="3"/>
    <n v="20"/>
  </r>
  <r>
    <s v="Michelle Carney"/>
    <x v="60"/>
    <x v="1"/>
    <x v="0"/>
    <s v="O-"/>
    <x v="1"/>
    <d v="2019-06-27T00:00:00"/>
    <s v="Cynthia Rodriguez"/>
    <s v="Thomas and Sons"/>
    <n v="22925.09546"/>
    <x v="3"/>
    <n v="4590"/>
    <n v="376"/>
    <x v="1"/>
    <d v="2019-07-18T00:00:00"/>
    <s v="Lipitor"/>
    <s v="Normal"/>
    <n v="21"/>
    <x v="2"/>
    <s v="AsthmaHigh"/>
    <n v="6"/>
    <x v="2"/>
    <n v="27"/>
  </r>
  <r>
    <s v="Christian Owen"/>
    <x v="61"/>
    <x v="0"/>
    <x v="1"/>
    <s v="B-"/>
    <x v="5"/>
    <d v="2022-05-13T00:00:00"/>
    <s v="Nicholas Kennedy"/>
    <s v="Reynolds, Lopez and Lewis"/>
    <n v="22923.560730000001"/>
    <x v="0"/>
    <n v="33343"/>
    <n v="328"/>
    <x v="1"/>
    <d v="2022-06-03T00:00:00"/>
    <s v="Aspirin"/>
    <s v="Inconclusive"/>
    <n v="21"/>
    <x v="2"/>
    <s v="CancerHigh"/>
    <n v="5"/>
    <x v="0"/>
    <n v="13"/>
  </r>
  <r>
    <s v="Stephen Richardson"/>
    <x v="50"/>
    <x v="3"/>
    <x v="0"/>
    <s v="AB+"/>
    <x v="1"/>
    <d v="2023-05-20T00:00:00"/>
    <s v="Gloria Kim"/>
    <s v="Wagner-Heath"/>
    <n v="22918.648020000001"/>
    <x v="4"/>
    <n v="15753"/>
    <n v="167"/>
    <x v="1"/>
    <d v="2023-05-22T00:00:00"/>
    <s v="Penicillin"/>
    <s v="Abnormal"/>
    <n v="2"/>
    <x v="0"/>
    <s v="AsthmaLow"/>
    <n v="5"/>
    <x v="1"/>
    <n v="20"/>
  </r>
  <r>
    <s v="Yolanda Rogers"/>
    <x v="30"/>
    <x v="2"/>
    <x v="0"/>
    <s v="A+"/>
    <x v="5"/>
    <d v="2023-10-16T00:00:00"/>
    <s v="Christina Gibbs"/>
    <s v="Ramirez, Gardner and Young"/>
    <n v="22917.402890000001"/>
    <x v="0"/>
    <n v="24084"/>
    <n v="444"/>
    <x v="1"/>
    <d v="2023-11-04T00:00:00"/>
    <s v="Aspirin"/>
    <s v="Inconclusive"/>
    <n v="19"/>
    <x v="1"/>
    <s v="CancerMed"/>
    <n v="10"/>
    <x v="1"/>
    <n v="16"/>
  </r>
  <r>
    <s v="Charles Ray"/>
    <x v="39"/>
    <x v="0"/>
    <x v="0"/>
    <s v="O-"/>
    <x v="1"/>
    <d v="2020-04-14T00:00:00"/>
    <s v="Brett Johnson"/>
    <s v="Meadows-Nguyen"/>
    <n v="22914.833859999999"/>
    <x v="3"/>
    <n v="8976"/>
    <n v="106"/>
    <x v="1"/>
    <d v="2020-05-03T00:00:00"/>
    <s v="Ibuprofen"/>
    <s v="Inconclusive"/>
    <n v="19"/>
    <x v="1"/>
    <s v="AsthmaMed"/>
    <n v="4"/>
    <x v="3"/>
    <n v="14"/>
  </r>
  <r>
    <s v="Beverly Bryant"/>
    <x v="52"/>
    <x v="0"/>
    <x v="1"/>
    <s v="AB+"/>
    <x v="4"/>
    <d v="2022-05-08T00:00:00"/>
    <s v="Michael Wolfe"/>
    <s v="Gallegos, Buchanan and Phillips"/>
    <n v="22912.604780000001"/>
    <x v="2"/>
    <n v="32555"/>
    <n v="326"/>
    <x v="1"/>
    <d v="2022-06-04T00:00:00"/>
    <s v="Paracetamol"/>
    <s v="Inconclusive"/>
    <n v="27"/>
    <x v="2"/>
    <s v="HypertensionHigh"/>
    <n v="5"/>
    <x v="0"/>
    <n v="8"/>
  </r>
  <r>
    <s v="Julie Fisher"/>
    <x v="48"/>
    <x v="0"/>
    <x v="1"/>
    <s v="A-"/>
    <x v="1"/>
    <d v="2022-02-27T00:00:00"/>
    <s v="Randy Lara"/>
    <s v="Johnson, Hanson and Kaiser"/>
    <n v="22906.725979999999"/>
    <x v="4"/>
    <n v="34256"/>
    <n v="479"/>
    <x v="2"/>
    <d v="2022-03-08T00:00:00"/>
    <s v="Lipitor"/>
    <s v="Abnormal"/>
    <n v="9"/>
    <x v="0"/>
    <s v="AsthmaLow"/>
    <n v="2"/>
    <x v="0"/>
    <n v="27"/>
  </r>
  <r>
    <s v="Sydney Mills"/>
    <x v="62"/>
    <x v="2"/>
    <x v="0"/>
    <s v="A+"/>
    <x v="0"/>
    <d v="2019-09-14T00:00:00"/>
    <s v="Kristina Villanueva"/>
    <s v="Cook Group"/>
    <n v="22903.931970000001"/>
    <x v="2"/>
    <n v="13207"/>
    <n v="243"/>
    <x v="1"/>
    <d v="2019-10-03T00:00:00"/>
    <s v="Paracetamol"/>
    <s v="Inconclusive"/>
    <n v="19"/>
    <x v="1"/>
    <s v="DiabetesMed"/>
    <n v="9"/>
    <x v="2"/>
    <n v="14"/>
  </r>
  <r>
    <s v="Jasmine Palmer"/>
    <x v="3"/>
    <x v="2"/>
    <x v="0"/>
    <s v="A-"/>
    <x v="1"/>
    <d v="2022-11-19T00:00:00"/>
    <s v="Lorraine James"/>
    <s v="Joseph-Adams"/>
    <n v="22902.669399999999"/>
    <x v="2"/>
    <n v="7932"/>
    <n v="450"/>
    <x v="2"/>
    <d v="2022-12-17T00:00:00"/>
    <s v="Lipitor"/>
    <s v="Abnormal"/>
    <n v="28"/>
    <x v="2"/>
    <s v="AsthmaHigh"/>
    <n v="11"/>
    <x v="0"/>
    <n v="19"/>
  </r>
  <r>
    <s v="Yesenia Walker"/>
    <x v="56"/>
    <x v="2"/>
    <x v="0"/>
    <s v="B+"/>
    <x v="5"/>
    <d v="2022-12-14T00:00:00"/>
    <s v="Ashley Harvey"/>
    <s v="Booker-Holden"/>
    <n v="22902.598249999999"/>
    <x v="1"/>
    <n v="10010"/>
    <n v="227"/>
    <x v="0"/>
    <d v="2022-12-17T00:00:00"/>
    <s v="Ibuprofen"/>
    <s v="Abnormal"/>
    <n v="3"/>
    <x v="0"/>
    <s v="CancerLow"/>
    <n v="12"/>
    <x v="0"/>
    <n v="14"/>
  </r>
  <r>
    <s v="Ryan Kirby"/>
    <x v="25"/>
    <x v="1"/>
    <x v="1"/>
    <s v="AB-"/>
    <x v="0"/>
    <d v="2020-11-10T00:00:00"/>
    <s v="David Parker"/>
    <s v="Mendoza-Stevenson"/>
    <n v="22897.620330000002"/>
    <x v="1"/>
    <n v="18680"/>
    <n v="226"/>
    <x v="1"/>
    <d v="2020-11-27T00:00:00"/>
    <s v="Aspirin"/>
    <s v="Abnormal"/>
    <n v="17"/>
    <x v="1"/>
    <s v="DiabetesMed"/>
    <n v="11"/>
    <x v="3"/>
    <n v="10"/>
  </r>
  <r>
    <s v="Cheryl Martinez"/>
    <x v="5"/>
    <x v="2"/>
    <x v="0"/>
    <s v="AB+"/>
    <x v="3"/>
    <d v="2023-06-26T00:00:00"/>
    <s v="Jennifer Ashley"/>
    <s v="Webster, Scott and Branch"/>
    <n v="22893.295249999999"/>
    <x v="0"/>
    <n v="35762"/>
    <n v="117"/>
    <x v="0"/>
    <d v="2023-07-15T00:00:00"/>
    <s v="Ibuprofen"/>
    <s v="Normal"/>
    <n v="19"/>
    <x v="1"/>
    <s v="ArthritisMed"/>
    <n v="6"/>
    <x v="1"/>
    <n v="26"/>
  </r>
  <r>
    <s v="Jorge Sweeney"/>
    <x v="4"/>
    <x v="2"/>
    <x v="0"/>
    <s v="AB+"/>
    <x v="4"/>
    <d v="2019-09-28T00:00:00"/>
    <s v="Garrett French"/>
    <s v="Todd-Dominguez"/>
    <n v="22890.073410000001"/>
    <x v="1"/>
    <n v="2466"/>
    <n v="329"/>
    <x v="1"/>
    <d v="2019-10-03T00:00:00"/>
    <s v="Lipitor"/>
    <s v="Abnormal"/>
    <n v="5"/>
    <x v="0"/>
    <s v="HypertensionLow"/>
    <n v="9"/>
    <x v="2"/>
    <n v="28"/>
  </r>
  <r>
    <s v="Eric Lopez"/>
    <x v="60"/>
    <x v="1"/>
    <x v="1"/>
    <s v="A-"/>
    <x v="4"/>
    <d v="2021-08-11T00:00:00"/>
    <s v="Elizabeth Ramirez"/>
    <s v="Holt, Wilson and Yates"/>
    <n v="22888.257549999998"/>
    <x v="3"/>
    <n v="21666"/>
    <n v="410"/>
    <x v="1"/>
    <d v="2021-08-20T00:00:00"/>
    <s v="Lipitor"/>
    <s v="Inconclusive"/>
    <n v="9"/>
    <x v="0"/>
    <s v="HypertensionLow"/>
    <n v="8"/>
    <x v="4"/>
    <n v="11"/>
  </r>
  <r>
    <s v="Darlene Santiago"/>
    <x v="38"/>
    <x v="1"/>
    <x v="0"/>
    <s v="B+"/>
    <x v="2"/>
    <d v="2023-03-13T00:00:00"/>
    <s v="Shane Medina"/>
    <s v="Blackburn PLC"/>
    <n v="22888.09561"/>
    <x v="1"/>
    <n v="3814"/>
    <n v="378"/>
    <x v="2"/>
    <d v="2023-03-26T00:00:00"/>
    <s v="Aspirin"/>
    <s v="Inconclusive"/>
    <n v="13"/>
    <x v="1"/>
    <s v="ObesityMed"/>
    <n v="3"/>
    <x v="1"/>
    <n v="13"/>
  </r>
  <r>
    <s v="Danielle Wallace"/>
    <x v="46"/>
    <x v="0"/>
    <x v="1"/>
    <s v="B+"/>
    <x v="5"/>
    <d v="2021-11-14T00:00:00"/>
    <s v="Michael Gonzalez"/>
    <s v="Shaw and Sons"/>
    <n v="22886.26352"/>
    <x v="2"/>
    <n v="22935"/>
    <n v="433"/>
    <x v="1"/>
    <d v="2021-11-21T00:00:00"/>
    <s v="Ibuprofen"/>
    <s v="Abnormal"/>
    <n v="7"/>
    <x v="0"/>
    <s v="CancerLow"/>
    <n v="11"/>
    <x v="4"/>
    <n v="14"/>
  </r>
  <r>
    <s v="Mark Johnson"/>
    <x v="58"/>
    <x v="3"/>
    <x v="1"/>
    <s v="O+"/>
    <x v="3"/>
    <d v="2021-07-08T00:00:00"/>
    <s v="Mary Ross MD"/>
    <s v="Davis and Sons"/>
    <n v="22885.86248"/>
    <x v="1"/>
    <n v="36025"/>
    <n v="391"/>
    <x v="0"/>
    <d v="2021-07-09T00:00:00"/>
    <s v="Paracetamol"/>
    <s v="Inconclusive"/>
    <n v="1"/>
    <x v="0"/>
    <s v="ArthritisLow"/>
    <n v="7"/>
    <x v="4"/>
    <n v="8"/>
  </r>
  <r>
    <s v="Adrian Lopez"/>
    <x v="23"/>
    <x v="0"/>
    <x v="1"/>
    <s v="A+"/>
    <x v="5"/>
    <d v="2020-05-13T00:00:00"/>
    <s v="Francisco Riggs"/>
    <s v="Williams, Horton and Howard"/>
    <n v="22884.243900000001"/>
    <x v="1"/>
    <n v="32049"/>
    <n v="458"/>
    <x v="1"/>
    <d v="2020-05-24T00:00:00"/>
    <s v="Penicillin"/>
    <s v="Normal"/>
    <n v="11"/>
    <x v="1"/>
    <s v="CancerMed"/>
    <n v="5"/>
    <x v="3"/>
    <n v="13"/>
  </r>
  <r>
    <s v="Kimberly Bowen"/>
    <x v="25"/>
    <x v="1"/>
    <x v="1"/>
    <s v="B+"/>
    <x v="1"/>
    <d v="2019-02-03T00:00:00"/>
    <s v="Benjamin Taylor"/>
    <s v="Bennett, Garcia and Williams"/>
    <n v="22881.477200000001"/>
    <x v="1"/>
    <m/>
    <n v="124"/>
    <x v="2"/>
    <d v="2019-02-04T00:00:00"/>
    <s v="Ibuprofen"/>
    <s v="Inconclusive"/>
    <n v="1"/>
    <x v="0"/>
    <s v="AsthmaLow"/>
    <n v="2"/>
    <x v="2"/>
    <n v="3"/>
  </r>
  <r>
    <s v="Lisa Lewis"/>
    <x v="27"/>
    <x v="0"/>
    <x v="1"/>
    <s v="B+"/>
    <x v="3"/>
    <d v="2019-05-13T00:00:00"/>
    <s v="Riley Parker"/>
    <s v="Perry Group"/>
    <n v="22879.340380000001"/>
    <x v="0"/>
    <n v="4980"/>
    <n v="340"/>
    <x v="0"/>
    <d v="2019-05-25T00:00:00"/>
    <s v="Ibuprofen"/>
    <s v="Inconclusive"/>
    <n v="12"/>
    <x v="1"/>
    <s v="ArthritisMed"/>
    <n v="5"/>
    <x v="2"/>
    <n v="13"/>
  </r>
  <r>
    <s v="Caleb Mccarty"/>
    <x v="14"/>
    <x v="0"/>
    <x v="1"/>
    <s v="B-"/>
    <x v="5"/>
    <d v="2021-09-29T00:00:00"/>
    <s v="Mrs. Stacey Rice"/>
    <s v="Rowe-Ball"/>
    <n v="22877.0363"/>
    <x v="0"/>
    <n v="28306"/>
    <n v="118"/>
    <x v="1"/>
    <d v="2021-10-27T00:00:00"/>
    <s v="Aspirin"/>
    <s v="Normal"/>
    <n v="28"/>
    <x v="2"/>
    <s v="CancerHigh"/>
    <n v="9"/>
    <x v="4"/>
    <n v="29"/>
  </r>
  <r>
    <s v="Christopher Lee"/>
    <x v="4"/>
    <x v="2"/>
    <x v="0"/>
    <s v="A-"/>
    <x v="0"/>
    <d v="2019-03-16T00:00:00"/>
    <s v="Amy Porter"/>
    <s v="Graham, Gallagher and Bailey"/>
    <n v="22873.377410000001"/>
    <x v="1"/>
    <n v="26689"/>
    <n v="196"/>
    <x v="2"/>
    <d v="2019-03-23T00:00:00"/>
    <s v="Penicillin"/>
    <s v="Abnormal"/>
    <n v="7"/>
    <x v="0"/>
    <s v="DiabetesLow"/>
    <n v="3"/>
    <x v="2"/>
    <n v="16"/>
  </r>
  <r>
    <s v="Samuel Rodriguez"/>
    <x v="41"/>
    <x v="2"/>
    <x v="0"/>
    <s v="AB-"/>
    <x v="4"/>
    <d v="2020-10-28T00:00:00"/>
    <s v="Janet Bowman"/>
    <s v="Flynn-Jackson"/>
    <n v="22862.938890000001"/>
    <x v="0"/>
    <n v="2478"/>
    <n v="478"/>
    <x v="2"/>
    <d v="2020-11-16T00:00:00"/>
    <s v="Ibuprofen"/>
    <s v="Abnormal"/>
    <n v="19"/>
    <x v="1"/>
    <s v="HypertensionMed"/>
    <n v="10"/>
    <x v="3"/>
    <n v="28"/>
  </r>
  <r>
    <s v="Richard Schwartz"/>
    <x v="66"/>
    <x v="0"/>
    <x v="0"/>
    <s v="O-"/>
    <x v="4"/>
    <d v="2021-04-27T00:00:00"/>
    <s v="Paige Bailey"/>
    <s v="Smith-Black"/>
    <n v="22862.48846"/>
    <x v="0"/>
    <n v="7118"/>
    <n v="118"/>
    <x v="1"/>
    <d v="2021-05-04T00:00:00"/>
    <s v="Ibuprofen"/>
    <s v="Abnormal"/>
    <n v="7"/>
    <x v="0"/>
    <s v="HypertensionLow"/>
    <n v="4"/>
    <x v="4"/>
    <n v="27"/>
  </r>
  <r>
    <s v="Kimberly Brown"/>
    <x v="2"/>
    <x v="0"/>
    <x v="0"/>
    <s v="B-"/>
    <x v="0"/>
    <d v="2021-03-22T00:00:00"/>
    <s v="Amy Pitts"/>
    <s v="Ayala-Miller"/>
    <n v="22861.845915100537"/>
    <x v="0"/>
    <n v="37340"/>
    <n v="165"/>
    <x v="1"/>
    <d v="2021-04-03T00:00:00"/>
    <s v="Penicillin"/>
    <s v="Inconclusive"/>
    <n v="12"/>
    <x v="1"/>
    <s v="DiabetesMed"/>
    <n v="3"/>
    <x v="4"/>
    <n v="22"/>
  </r>
  <r>
    <s v="Russell Hawkins"/>
    <x v="28"/>
    <x v="1"/>
    <x v="0"/>
    <s v="AB+"/>
    <x v="5"/>
    <d v="2020-02-11T00:00:00"/>
    <s v="Melissa Case"/>
    <s v="Olson, Stafford and Zamora"/>
    <n v="22861.845915100537"/>
    <x v="3"/>
    <n v="66890"/>
    <n v="398"/>
    <x v="1"/>
    <d v="2020-02-25T00:00:00"/>
    <s v="Paracetamol"/>
    <s v="Inconclusive"/>
    <n v="14"/>
    <x v="1"/>
    <s v="CancerMed"/>
    <n v="2"/>
    <x v="3"/>
    <n v="11"/>
  </r>
  <r>
    <s v="Christopher Cantu"/>
    <x v="54"/>
    <x v="1"/>
    <x v="0"/>
    <s v="O+"/>
    <x v="5"/>
    <d v="2019-03-22T00:00:00"/>
    <s v="Cynthia Wright"/>
    <s v="Price PLC"/>
    <n v="22860.50879"/>
    <x v="3"/>
    <n v="8326"/>
    <n v="284"/>
    <x v="1"/>
    <d v="2019-04-03T00:00:00"/>
    <s v="Penicillin"/>
    <s v="Abnormal"/>
    <n v="12"/>
    <x v="1"/>
    <s v="CancerMed"/>
    <n v="3"/>
    <x v="2"/>
    <n v="22"/>
  </r>
  <r>
    <s v="Andrew Mclaughlin"/>
    <x v="29"/>
    <x v="3"/>
    <x v="1"/>
    <s v="A-"/>
    <x v="5"/>
    <d v="2020-12-25T00:00:00"/>
    <s v="Nicholas Lamb"/>
    <s v="Morgan-Lopez"/>
    <n v="22856.682339999999"/>
    <x v="3"/>
    <n v="11513"/>
    <n v="227"/>
    <x v="1"/>
    <d v="2021-01-09T00:00:00"/>
    <s v="Ibuprofen"/>
    <s v="Normal"/>
    <n v="15"/>
    <x v="1"/>
    <s v="CancerMed"/>
    <n v="12"/>
    <x v="3"/>
    <n v="25"/>
  </r>
  <r>
    <s v="George Steele"/>
    <x v="12"/>
    <x v="0"/>
    <x v="0"/>
    <s v="O-"/>
    <x v="3"/>
    <d v="2020-03-01T00:00:00"/>
    <s v="Seth Ryan"/>
    <s v="Palmer-Thompson"/>
    <n v="22848.577870000001"/>
    <x v="0"/>
    <n v="22289"/>
    <n v="376"/>
    <x v="0"/>
    <d v="2020-03-03T00:00:00"/>
    <s v="Lipitor"/>
    <s v="Abnormal"/>
    <n v="2"/>
    <x v="0"/>
    <s v="ArthritisLow"/>
    <n v="3"/>
    <x v="3"/>
    <n v="1"/>
  </r>
  <r>
    <s v="Megan Woods"/>
    <x v="22"/>
    <x v="0"/>
    <x v="1"/>
    <s v="B-"/>
    <x v="1"/>
    <d v="2020-06-26T00:00:00"/>
    <s v="Michael Stevens"/>
    <s v="Barrera Inc"/>
    <n v="22847.855769999998"/>
    <x v="2"/>
    <n v="41711"/>
    <n v="325"/>
    <x v="2"/>
    <d v="2020-07-15T00:00:00"/>
    <s v="Ibuprofen"/>
    <s v="Abnormal"/>
    <n v="19"/>
    <x v="1"/>
    <s v="AsthmaMed"/>
    <n v="6"/>
    <x v="3"/>
    <n v="26"/>
  </r>
  <r>
    <s v="Mark Solomon"/>
    <x v="21"/>
    <x v="1"/>
    <x v="1"/>
    <s v="O+"/>
    <x v="2"/>
    <d v="2019-12-15T00:00:00"/>
    <s v="Melissa Carey"/>
    <s v="Jimenez LLC"/>
    <n v="22846.335299999999"/>
    <x v="3"/>
    <n v="2498"/>
    <n v="392"/>
    <x v="1"/>
    <d v="2019-12-31T00:00:00"/>
    <s v="Lipitor"/>
    <s v="Abnormal"/>
    <n v="16"/>
    <x v="1"/>
    <s v="ObesityMed"/>
    <n v="12"/>
    <x v="2"/>
    <n v="15"/>
  </r>
  <r>
    <s v="John Lawrence"/>
    <x v="1"/>
    <x v="1"/>
    <x v="1"/>
    <s v="AB+"/>
    <x v="1"/>
    <d v="2021-01-27T00:00:00"/>
    <s v="Olivia Guerrero"/>
    <s v="Wilson, Jones and Murray"/>
    <n v="22843.28458"/>
    <x v="4"/>
    <n v="38485"/>
    <n v="433"/>
    <x v="2"/>
    <d v="2021-02-19T00:00:00"/>
    <s v="Penicillin"/>
    <s v="Inconclusive"/>
    <n v="23"/>
    <x v="2"/>
    <s v="AsthmaHigh"/>
    <n v="1"/>
    <x v="4"/>
    <n v="27"/>
  </r>
  <r>
    <s v="Chad Meyer"/>
    <x v="49"/>
    <x v="2"/>
    <x v="0"/>
    <s v="AB+"/>
    <x v="5"/>
    <d v="2023-07-18T00:00:00"/>
    <s v="Curtis Taylor"/>
    <s v="Frost, Taylor and Nielsen"/>
    <n v="22843.273580000001"/>
    <x v="0"/>
    <n v="21674"/>
    <n v="342"/>
    <x v="1"/>
    <d v="2023-08-17T00:00:00"/>
    <s v="Ibuprofen"/>
    <s v="Abnormal"/>
    <n v="30"/>
    <x v="2"/>
    <s v="CancerHigh"/>
    <n v="7"/>
    <x v="1"/>
    <n v="18"/>
  </r>
  <r>
    <s v="Tammy Thompson"/>
    <x v="26"/>
    <x v="0"/>
    <x v="1"/>
    <s v="A+"/>
    <x v="5"/>
    <d v="2023-05-19T00:00:00"/>
    <s v="James Crosby"/>
    <s v="Cox LLC"/>
    <n v="22835.185860000001"/>
    <x v="1"/>
    <n v="64775"/>
    <n v="462"/>
    <x v="0"/>
    <d v="2023-05-20T00:00:00"/>
    <s v="Paracetamol"/>
    <s v="Normal"/>
    <n v="1"/>
    <x v="0"/>
    <s v="CancerLow"/>
    <n v="5"/>
    <x v="1"/>
    <n v="19"/>
  </r>
  <r>
    <s v="Chris Velez"/>
    <x v="6"/>
    <x v="0"/>
    <x v="0"/>
    <s v="O+"/>
    <x v="3"/>
    <d v="2023-08-13T00:00:00"/>
    <s v="Robert Ramsey"/>
    <s v="Black-Ward"/>
    <n v="22829.269130000001"/>
    <x v="1"/>
    <n v="19145"/>
    <n v="140"/>
    <x v="0"/>
    <d v="2023-08-21T00:00:00"/>
    <s v="Paracetamol"/>
    <s v="Normal"/>
    <n v="8"/>
    <x v="0"/>
    <s v="ArthritisLow"/>
    <n v="8"/>
    <x v="1"/>
    <n v="13"/>
  </r>
  <r>
    <s v="Tonya Sanchez"/>
    <x v="43"/>
    <x v="1"/>
    <x v="0"/>
    <s v="AB+"/>
    <x v="3"/>
    <d v="2023-01-16T00:00:00"/>
    <s v="Margaret Jones"/>
    <s v="Ibarra-Choi"/>
    <n v="22826.082770000001"/>
    <x v="2"/>
    <n v="10195"/>
    <n v="279"/>
    <x v="0"/>
    <d v="2023-01-18T00:00:00"/>
    <s v="Penicillin"/>
    <s v="Normal"/>
    <n v="2"/>
    <x v="0"/>
    <s v="ArthritisLow"/>
    <n v="1"/>
    <x v="1"/>
    <n v="16"/>
  </r>
  <r>
    <s v="James Small"/>
    <x v="3"/>
    <x v="2"/>
    <x v="0"/>
    <s v="AB+"/>
    <x v="2"/>
    <d v="2019-04-20T00:00:00"/>
    <s v="Kevin Fleming"/>
    <s v="Fisher Ltd"/>
    <n v="22818.80069"/>
    <x v="1"/>
    <n v="3486"/>
    <n v="382"/>
    <x v="2"/>
    <d v="2019-05-06T00:00:00"/>
    <s v="Aspirin"/>
    <s v="Normal"/>
    <n v="16"/>
    <x v="1"/>
    <s v="ObesityMed"/>
    <n v="4"/>
    <x v="2"/>
    <n v="20"/>
  </r>
  <r>
    <s v="Nicole Pineda"/>
    <x v="44"/>
    <x v="1"/>
    <x v="0"/>
    <s v="AB-"/>
    <x v="1"/>
    <d v="2019-05-04T00:00:00"/>
    <s v="Mr. Brian Richards"/>
    <s v="Schaefer LLC"/>
    <n v="22817.878929999999"/>
    <x v="4"/>
    <n v="27463"/>
    <n v="346"/>
    <x v="2"/>
    <d v="2019-05-09T00:00:00"/>
    <s v="Ibuprofen"/>
    <s v="Normal"/>
    <n v="5"/>
    <x v="0"/>
    <s v="AsthmaLow"/>
    <n v="5"/>
    <x v="2"/>
    <n v="4"/>
  </r>
  <r>
    <s v="Sheila Mullins"/>
    <x v="51"/>
    <x v="0"/>
    <x v="0"/>
    <s v="A-"/>
    <x v="1"/>
    <d v="2022-12-29T00:00:00"/>
    <s v="John Lee"/>
    <s v="Walsh, Wilkerson and Simon"/>
    <n v="22813.835340000001"/>
    <x v="2"/>
    <n v="29914"/>
    <n v="282"/>
    <x v="2"/>
    <d v="2023-01-11T00:00:00"/>
    <s v="Aspirin"/>
    <s v="Normal"/>
    <n v="13"/>
    <x v="1"/>
    <s v="AsthmaMed"/>
    <n v="12"/>
    <x v="0"/>
    <n v="29"/>
  </r>
  <r>
    <s v="Monica Smith"/>
    <x v="67"/>
    <x v="3"/>
    <x v="1"/>
    <s v="B-"/>
    <x v="0"/>
    <d v="2022-03-14T00:00:00"/>
    <s v="Julie Banks"/>
    <s v="Carlson LLC"/>
    <n v="22809.54579"/>
    <x v="4"/>
    <n v="9054"/>
    <n v="104"/>
    <x v="2"/>
    <d v="2022-03-18T00:00:00"/>
    <s v="Aspirin"/>
    <s v="Normal"/>
    <n v="4"/>
    <x v="0"/>
    <s v="DiabetesLow"/>
    <n v="3"/>
    <x v="0"/>
    <n v="14"/>
  </r>
  <r>
    <s v="David Arias"/>
    <x v="60"/>
    <x v="1"/>
    <x v="0"/>
    <s v="A-"/>
    <x v="2"/>
    <d v="2023-01-14T00:00:00"/>
    <s v="Richard Oneal"/>
    <s v="Oneill and Sons"/>
    <n v="22806.416270000002"/>
    <x v="2"/>
    <n v="4409"/>
    <n v="466"/>
    <x v="1"/>
    <d v="2023-01-16T00:00:00"/>
    <s v="Penicillin"/>
    <s v="Abnormal"/>
    <n v="2"/>
    <x v="0"/>
    <s v="ObesityLow"/>
    <n v="1"/>
    <x v="1"/>
    <n v="14"/>
  </r>
  <r>
    <s v="Carmen Horne"/>
    <x v="39"/>
    <x v="0"/>
    <x v="0"/>
    <s v="B+"/>
    <x v="4"/>
    <d v="2023-05-19T00:00:00"/>
    <s v="Alexandra Norman"/>
    <s v="Brooks-Johnson"/>
    <n v="22804.978370000001"/>
    <x v="0"/>
    <n v="9402"/>
    <n v="369"/>
    <x v="1"/>
    <d v="2023-06-01T00:00:00"/>
    <s v="Penicillin"/>
    <s v="Normal"/>
    <n v="13"/>
    <x v="1"/>
    <s v="HypertensionMed"/>
    <n v="5"/>
    <x v="1"/>
    <n v="19"/>
  </r>
  <r>
    <s v="Emily Moore"/>
    <x v="51"/>
    <x v="0"/>
    <x v="0"/>
    <s v="O+"/>
    <x v="5"/>
    <d v="2022-12-21T00:00:00"/>
    <s v="Jill Davis"/>
    <s v="Brown, Jackson and Park"/>
    <n v="22803.926029999999"/>
    <x v="2"/>
    <n v="26024"/>
    <n v="256"/>
    <x v="1"/>
    <d v="2023-01-10T00:00:00"/>
    <s v="Ibuprofen"/>
    <s v="Inconclusive"/>
    <n v="20"/>
    <x v="2"/>
    <s v="CancerHigh"/>
    <n v="12"/>
    <x v="0"/>
    <n v="21"/>
  </r>
  <r>
    <s v="Seth Cochran"/>
    <x v="20"/>
    <x v="2"/>
    <x v="0"/>
    <s v="B+"/>
    <x v="4"/>
    <d v="2019-03-10T00:00:00"/>
    <s v="Monica Rodriguez"/>
    <s v="Turner Group"/>
    <n v="22799.503390000002"/>
    <x v="3"/>
    <n v="21966"/>
    <n v="264"/>
    <x v="1"/>
    <d v="2019-04-03T00:00:00"/>
    <s v="Paracetamol"/>
    <s v="Normal"/>
    <n v="24"/>
    <x v="2"/>
    <s v="HypertensionHigh"/>
    <n v="3"/>
    <x v="2"/>
    <n v="10"/>
  </r>
  <r>
    <s v="Andrew Yu"/>
    <x v="30"/>
    <x v="2"/>
    <x v="1"/>
    <s v="B+"/>
    <x v="1"/>
    <d v="2020-06-04T00:00:00"/>
    <s v="Donald Newman"/>
    <s v="Davis Ltd"/>
    <n v="22791.91634"/>
    <x v="3"/>
    <n v="28254"/>
    <n v="248"/>
    <x v="2"/>
    <d v="2020-06-16T00:00:00"/>
    <s v="Paracetamol"/>
    <s v="Normal"/>
    <n v="12"/>
    <x v="1"/>
    <s v="AsthmaMed"/>
    <n v="6"/>
    <x v="3"/>
    <n v="4"/>
  </r>
  <r>
    <s v="Michael Wells"/>
    <x v="35"/>
    <x v="0"/>
    <x v="0"/>
    <s v="B-"/>
    <x v="1"/>
    <d v="2020-06-02T00:00:00"/>
    <s v="Sarah Hale"/>
    <s v="Roberts Group"/>
    <n v="22787.56667"/>
    <x v="3"/>
    <n v="17034"/>
    <n v="323"/>
    <x v="2"/>
    <d v="2020-06-16T00:00:00"/>
    <s v="Paracetamol"/>
    <s v="Abnormal"/>
    <n v="14"/>
    <x v="1"/>
    <s v="AsthmaMed"/>
    <n v="6"/>
    <x v="3"/>
    <n v="2"/>
  </r>
  <r>
    <s v="Grace Franco"/>
    <x v="42"/>
    <x v="0"/>
    <x v="0"/>
    <s v="B+"/>
    <x v="0"/>
    <d v="2019-11-16T00:00:00"/>
    <s v="Angela Rodriguez"/>
    <s v="Allen Inc"/>
    <n v="22782.874899999999"/>
    <x v="1"/>
    <n v="19150"/>
    <n v="405"/>
    <x v="1"/>
    <d v="2019-11-21T00:00:00"/>
    <s v="Lipitor"/>
    <s v="Inconclusive"/>
    <n v="5"/>
    <x v="0"/>
    <s v="DiabetesLow"/>
    <n v="11"/>
    <x v="2"/>
    <n v="16"/>
  </r>
  <r>
    <s v="Katherine Alexander"/>
    <x v="55"/>
    <x v="1"/>
    <x v="1"/>
    <s v="O-"/>
    <x v="4"/>
    <d v="2022-01-10T00:00:00"/>
    <s v="Katherine Jones"/>
    <s v="Carter-Hernandez"/>
    <n v="22780.825580000001"/>
    <x v="3"/>
    <n v="33423"/>
    <n v="264"/>
    <x v="1"/>
    <d v="2022-02-07T00:00:00"/>
    <s v="Ibuprofen"/>
    <s v="Normal"/>
    <n v="28"/>
    <x v="2"/>
    <s v="HypertensionHigh"/>
    <n v="1"/>
    <x v="0"/>
    <n v="10"/>
  </r>
  <r>
    <s v="Monica Romero"/>
    <x v="17"/>
    <x v="0"/>
    <x v="1"/>
    <s v="O-"/>
    <x v="5"/>
    <d v="2021-04-04T00:00:00"/>
    <s v="Kathryn Johnson"/>
    <s v="Lawrence, Brown and Cochran"/>
    <n v="22780.37816"/>
    <x v="3"/>
    <n v="50634"/>
    <n v="189"/>
    <x v="0"/>
    <d v="2021-04-14T00:00:00"/>
    <s v="Penicillin"/>
    <s v="Abnormal"/>
    <n v="10"/>
    <x v="1"/>
    <s v="CancerMed"/>
    <n v="4"/>
    <x v="4"/>
    <n v="4"/>
  </r>
  <r>
    <s v="April Bridges"/>
    <x v="66"/>
    <x v="0"/>
    <x v="1"/>
    <s v="B+"/>
    <x v="1"/>
    <d v="2022-03-24T00:00:00"/>
    <s v="Elizabeth White"/>
    <s v="Thompson, Smith and Knapp"/>
    <n v="22778.525949999999"/>
    <x v="2"/>
    <n v="9241"/>
    <n v="498"/>
    <x v="1"/>
    <d v="2022-04-18T00:00:00"/>
    <s v="Penicillin"/>
    <s v="Inconclusive"/>
    <n v="25"/>
    <x v="2"/>
    <s v="AsthmaHigh"/>
    <n v="3"/>
    <x v="0"/>
    <n v="24"/>
  </r>
  <r>
    <s v="Angela Solomon"/>
    <x v="12"/>
    <x v="0"/>
    <x v="0"/>
    <s v="B+"/>
    <x v="3"/>
    <d v="2023-09-01T00:00:00"/>
    <s v="Stephanie Cain"/>
    <s v="Watkins-Miller"/>
    <n v="22772.01827"/>
    <x v="3"/>
    <n v="27689"/>
    <n v="110"/>
    <x v="0"/>
    <d v="2023-09-16T00:00:00"/>
    <s v="Ibuprofen"/>
    <s v="Normal"/>
    <n v="15"/>
    <x v="1"/>
    <s v="ArthritisMed"/>
    <n v="9"/>
    <x v="1"/>
    <n v="1"/>
  </r>
  <r>
    <s v="Michele Campbell"/>
    <x v="61"/>
    <x v="0"/>
    <x v="0"/>
    <s v="O-"/>
    <x v="3"/>
    <d v="2022-10-15T00:00:00"/>
    <s v="Michael Manning"/>
    <s v="Patel, Cuevas and Crawford"/>
    <n v="22768.742450000002"/>
    <x v="2"/>
    <n v="24915"/>
    <n v="392"/>
    <x v="0"/>
    <d v="2022-10-27T00:00:00"/>
    <s v="Aspirin"/>
    <s v="Inconclusive"/>
    <n v="12"/>
    <x v="1"/>
    <s v="ArthritisMed"/>
    <n v="10"/>
    <x v="0"/>
    <n v="15"/>
  </r>
  <r>
    <s v="Wendy Perez"/>
    <x v="19"/>
    <x v="0"/>
    <x v="1"/>
    <s v="AB-"/>
    <x v="5"/>
    <d v="2020-10-16T00:00:00"/>
    <s v="Julie Nelson"/>
    <s v="Martinez, Snyder and Merritt"/>
    <n v="22768.556850000001"/>
    <x v="1"/>
    <n v="8155"/>
    <n v="488"/>
    <x v="0"/>
    <d v="2020-10-21T00:00:00"/>
    <s v="Penicillin"/>
    <s v="Normal"/>
    <n v="5"/>
    <x v="0"/>
    <s v="CancerLow"/>
    <n v="10"/>
    <x v="3"/>
    <n v="16"/>
  </r>
  <r>
    <s v="Lauren Donaldson"/>
    <x v="51"/>
    <x v="0"/>
    <x v="1"/>
    <s v="O-"/>
    <x v="5"/>
    <d v="2022-03-27T00:00:00"/>
    <s v="Julia Fitzgerald"/>
    <s v="Campbell Ltd"/>
    <n v="22765.749400000001"/>
    <x v="4"/>
    <n v="24720"/>
    <n v="384"/>
    <x v="1"/>
    <d v="2022-04-09T00:00:00"/>
    <s v="Ibuprofen"/>
    <s v="Abnormal"/>
    <n v="13"/>
    <x v="1"/>
    <s v="CancerMed"/>
    <n v="3"/>
    <x v="0"/>
    <n v="27"/>
  </r>
  <r>
    <s v="Cynthia Reid"/>
    <x v="42"/>
    <x v="0"/>
    <x v="0"/>
    <s v="B-"/>
    <x v="1"/>
    <d v="2022-09-27T00:00:00"/>
    <s v="Amy Foster"/>
    <s v="Fisher Inc"/>
    <n v="22759.362539999998"/>
    <x v="0"/>
    <n v="24413"/>
    <n v="251"/>
    <x v="2"/>
    <d v="2022-10-05T00:00:00"/>
    <s v="Ibuprofen"/>
    <s v="Normal"/>
    <n v="8"/>
    <x v="0"/>
    <s v="AsthmaLow"/>
    <n v="9"/>
    <x v="0"/>
    <n v="27"/>
  </r>
  <r>
    <s v="Michael Campbell"/>
    <x v="63"/>
    <x v="2"/>
    <x v="0"/>
    <s v="B+"/>
    <x v="1"/>
    <d v="2022-05-12T00:00:00"/>
    <s v="Andrew Harvey"/>
    <s v="Moore PLC"/>
    <n v="22758.872759999998"/>
    <x v="2"/>
    <n v="11172"/>
    <n v="246"/>
    <x v="1"/>
    <d v="2022-05-17T00:00:00"/>
    <s v="Penicillin"/>
    <s v="Normal"/>
    <n v="5"/>
    <x v="0"/>
    <s v="AsthmaLow"/>
    <n v="5"/>
    <x v="0"/>
    <n v="12"/>
  </r>
  <r>
    <s v="Aaron Wilson"/>
    <x v="18"/>
    <x v="0"/>
    <x v="1"/>
    <s v="A-"/>
    <x v="0"/>
    <d v="2020-07-27T00:00:00"/>
    <s v="James Carter"/>
    <s v="Flores-Mcdaniel"/>
    <n v="22752.705109999999"/>
    <x v="3"/>
    <n v="7952"/>
    <n v="334"/>
    <x v="1"/>
    <d v="2020-08-09T00:00:00"/>
    <s v="Paracetamol"/>
    <s v="Normal"/>
    <n v="13"/>
    <x v="1"/>
    <s v="DiabetesMed"/>
    <n v="7"/>
    <x v="3"/>
    <n v="27"/>
  </r>
  <r>
    <s v="Jaime Morgan MD"/>
    <x v="36"/>
    <x v="0"/>
    <x v="1"/>
    <s v="B+"/>
    <x v="3"/>
    <d v="2020-09-27T00:00:00"/>
    <s v="Whitney Hudson"/>
    <s v="Hogan, Bennett and Evans"/>
    <n v="22749.297549999999"/>
    <x v="3"/>
    <n v="17539"/>
    <n v="162"/>
    <x v="0"/>
    <d v="2020-10-12T00:00:00"/>
    <s v="Paracetamol"/>
    <s v="Normal"/>
    <n v="15"/>
    <x v="1"/>
    <s v="ArthritisMed"/>
    <n v="9"/>
    <x v="3"/>
    <n v="27"/>
  </r>
  <r>
    <s v="Leslie Obrien"/>
    <x v="8"/>
    <x v="1"/>
    <x v="0"/>
    <s v="B+"/>
    <x v="4"/>
    <d v="2019-07-28T00:00:00"/>
    <s v="Sharon Scott"/>
    <s v="Ross, Vasquez and Mcclain"/>
    <n v="22748.407459999999"/>
    <x v="3"/>
    <n v="34003"/>
    <n v="140"/>
    <x v="1"/>
    <d v="2019-08-12T00:00:00"/>
    <s v="Penicillin"/>
    <s v="Inconclusive"/>
    <n v="15"/>
    <x v="1"/>
    <s v="HypertensionMed"/>
    <n v="7"/>
    <x v="2"/>
    <n v="28"/>
  </r>
  <r>
    <s v="Allen Jackson"/>
    <x v="67"/>
    <x v="3"/>
    <x v="1"/>
    <s v="AB-"/>
    <x v="5"/>
    <d v="2019-09-05T00:00:00"/>
    <s v="Beth Roberts"/>
    <s v="Davidson, Harris and Long"/>
    <n v="22741.190129999999"/>
    <x v="4"/>
    <n v="78733"/>
    <n v="182"/>
    <x v="2"/>
    <d v="2019-10-04T00:00:00"/>
    <s v="Ibuprofen"/>
    <s v="Abnormal"/>
    <n v="29"/>
    <x v="2"/>
    <s v="CancerHigh"/>
    <n v="9"/>
    <x v="2"/>
    <n v="5"/>
  </r>
  <r>
    <s v="Brandon Payne"/>
    <x v="42"/>
    <x v="0"/>
    <x v="0"/>
    <s v="A-"/>
    <x v="5"/>
    <d v="2021-04-03T00:00:00"/>
    <s v="Kenneth Rogers"/>
    <s v="Peterson-Rogers"/>
    <n v="22736.438190000001"/>
    <x v="4"/>
    <n v="25469"/>
    <n v="232"/>
    <x v="2"/>
    <d v="2021-05-03T00:00:00"/>
    <s v="Paracetamol"/>
    <s v="Inconclusive"/>
    <n v="30"/>
    <x v="2"/>
    <s v="CancerHigh"/>
    <n v="4"/>
    <x v="4"/>
    <n v="3"/>
  </r>
  <r>
    <s v="David Rodriguez"/>
    <x v="33"/>
    <x v="0"/>
    <x v="1"/>
    <s v="O-"/>
    <x v="5"/>
    <d v="2022-04-25T00:00:00"/>
    <s v="Rebecca Wiggins"/>
    <s v="Ward, Smith and Sanders"/>
    <n v="22728.132990175724"/>
    <x v="1"/>
    <n v="38750"/>
    <n v="297"/>
    <x v="1"/>
    <d v="2022-05-06T00:00:00"/>
    <s v="Lipitor"/>
    <s v="Inconclusive"/>
    <n v="11"/>
    <x v="1"/>
    <s v="CancerMed"/>
    <n v="4"/>
    <x v="0"/>
    <n v="25"/>
  </r>
  <r>
    <s v="Kimberly Briggs"/>
    <x v="5"/>
    <x v="2"/>
    <x v="0"/>
    <s v="AB+"/>
    <x v="5"/>
    <d v="2020-07-19T00:00:00"/>
    <s v="Jeffrey Palmer"/>
    <s v="Holland-Evans"/>
    <n v="22728.132990175724"/>
    <x v="3"/>
    <n v="50925"/>
    <n v="195"/>
    <x v="1"/>
    <d v="2020-08-12T00:00:00"/>
    <s v="Ibuprofen"/>
    <s v="Normal"/>
    <n v="24"/>
    <x v="2"/>
    <s v="CancerHigh"/>
    <n v="7"/>
    <x v="3"/>
    <n v="19"/>
  </r>
  <r>
    <s v="Lawrence Dixon"/>
    <x v="9"/>
    <x v="1"/>
    <x v="0"/>
    <s v="O+"/>
    <x v="1"/>
    <d v="2020-09-29T00:00:00"/>
    <s v="Stephanie Schmidt"/>
    <s v="Morrison, Medina and Pena"/>
    <n v="22723.250940000002"/>
    <x v="3"/>
    <n v="33941"/>
    <n v="166"/>
    <x v="1"/>
    <d v="2020-10-19T00:00:00"/>
    <s v="Penicillin"/>
    <s v="Abnormal"/>
    <n v="20"/>
    <x v="2"/>
    <s v="AsthmaHigh"/>
    <n v="9"/>
    <x v="3"/>
    <n v="29"/>
  </r>
  <r>
    <s v="Jon Steele"/>
    <x v="55"/>
    <x v="1"/>
    <x v="0"/>
    <s v="B+"/>
    <x v="1"/>
    <d v="2020-09-13T00:00:00"/>
    <s v="Nicole Keith"/>
    <s v="Cunningham Ltd"/>
    <n v="22716.56208"/>
    <x v="1"/>
    <n v="32130"/>
    <n v="231"/>
    <x v="2"/>
    <d v="2020-09-14T00:00:00"/>
    <s v="Lipitor"/>
    <s v="Inconclusive"/>
    <n v="1"/>
    <x v="0"/>
    <s v="AsthmaLow"/>
    <n v="9"/>
    <x v="3"/>
    <n v="13"/>
  </r>
  <r>
    <s v="Stephen Jackson"/>
    <x v="33"/>
    <x v="0"/>
    <x v="1"/>
    <s v="AB+"/>
    <x v="5"/>
    <d v="2019-12-19T00:00:00"/>
    <s v="Matthew Martin"/>
    <s v="Foley Ltd"/>
    <n v="22715.69224"/>
    <x v="2"/>
    <n v="13368"/>
    <n v="210"/>
    <x v="0"/>
    <d v="2020-01-02T00:00:00"/>
    <s v="Aspirin"/>
    <s v="Normal"/>
    <n v="14"/>
    <x v="1"/>
    <s v="CancerMed"/>
    <n v="12"/>
    <x v="2"/>
    <n v="19"/>
  </r>
  <r>
    <s v="Ashley Smith"/>
    <x v="31"/>
    <x v="2"/>
    <x v="0"/>
    <s v="O+"/>
    <x v="1"/>
    <d v="2019-08-24T00:00:00"/>
    <s v="Brenda Hunter"/>
    <s v="Hernandez-Porter"/>
    <n v="22715.519250000001"/>
    <x v="3"/>
    <n v="6721"/>
    <n v="218"/>
    <x v="2"/>
    <d v="2019-08-29T00:00:00"/>
    <s v="Paracetamol"/>
    <s v="Abnormal"/>
    <n v="5"/>
    <x v="0"/>
    <s v="AsthmaLow"/>
    <n v="8"/>
    <x v="2"/>
    <n v="24"/>
  </r>
  <r>
    <s v="Adrian Werner"/>
    <x v="1"/>
    <x v="1"/>
    <x v="1"/>
    <s v="O-"/>
    <x v="0"/>
    <d v="2021-02-22T00:00:00"/>
    <s v="Guy Lyons"/>
    <s v="White Group"/>
    <n v="22714.936160000001"/>
    <x v="3"/>
    <n v="29911"/>
    <n v="210"/>
    <x v="2"/>
    <d v="2021-02-28T00:00:00"/>
    <s v="Lipitor"/>
    <s v="Inconclusive"/>
    <n v="6"/>
    <x v="0"/>
    <s v="DiabetesLow"/>
    <n v="2"/>
    <x v="4"/>
    <n v="22"/>
  </r>
  <r>
    <s v="Jessica Clark"/>
    <x v="1"/>
    <x v="1"/>
    <x v="0"/>
    <s v="O+"/>
    <x v="0"/>
    <d v="2020-06-18T00:00:00"/>
    <s v="Patrick Fisher"/>
    <s v="Sawyer-Martin"/>
    <n v="22712.444019999999"/>
    <x v="2"/>
    <n v="16123"/>
    <n v="300"/>
    <x v="2"/>
    <d v="2020-07-03T00:00:00"/>
    <s v="Lipitor"/>
    <s v="Normal"/>
    <n v="15"/>
    <x v="1"/>
    <s v="DiabetesMed"/>
    <n v="6"/>
    <x v="3"/>
    <n v="18"/>
  </r>
  <r>
    <s v="Margaret Perez"/>
    <x v="61"/>
    <x v="0"/>
    <x v="0"/>
    <s v="O+"/>
    <x v="3"/>
    <d v="2019-11-18T00:00:00"/>
    <s v="Rodney Wilson"/>
    <s v="Gillespie-Garcia"/>
    <n v="22711.30529"/>
    <x v="1"/>
    <n v="12280"/>
    <n v="231"/>
    <x v="0"/>
    <d v="2019-12-01T00:00:00"/>
    <s v="Penicillin"/>
    <s v="Inconclusive"/>
    <n v="13"/>
    <x v="1"/>
    <s v="ArthritisMed"/>
    <n v="11"/>
    <x v="2"/>
    <n v="18"/>
  </r>
  <r>
    <s v="Corey Martin"/>
    <x v="13"/>
    <x v="0"/>
    <x v="1"/>
    <s v="AB+"/>
    <x v="3"/>
    <d v="2019-05-07T00:00:00"/>
    <s v="Monica Williams"/>
    <s v="Alvarez PLC"/>
    <n v="22710.518189999999"/>
    <x v="4"/>
    <n v="5097"/>
    <n v="338"/>
    <x v="0"/>
    <d v="2019-05-19T00:00:00"/>
    <s v="Penicillin"/>
    <s v="Normal"/>
    <n v="12"/>
    <x v="1"/>
    <s v="ArthritisMed"/>
    <n v="5"/>
    <x v="2"/>
    <n v="7"/>
  </r>
  <r>
    <s v="Patrick Poole"/>
    <x v="58"/>
    <x v="3"/>
    <x v="1"/>
    <s v="B+"/>
    <x v="1"/>
    <d v="2022-03-08T00:00:00"/>
    <s v="Richard Rhodes"/>
    <s v="Noble Ltd"/>
    <n v="22690.612229999999"/>
    <x v="3"/>
    <n v="3780"/>
    <n v="230"/>
    <x v="1"/>
    <d v="2022-03-12T00:00:00"/>
    <s v="Aspirin"/>
    <s v="Abnormal"/>
    <n v="4"/>
    <x v="0"/>
    <s v="AsthmaLow"/>
    <n v="3"/>
    <x v="0"/>
    <n v="8"/>
  </r>
  <r>
    <s v="Brittany Allen"/>
    <x v="47"/>
    <x v="0"/>
    <x v="1"/>
    <s v="O+"/>
    <x v="4"/>
    <d v="2019-10-12T00:00:00"/>
    <s v="Andrew Middleton"/>
    <s v="Frye-Sanders"/>
    <n v="22689.69614"/>
    <x v="2"/>
    <n v="16636"/>
    <n v="322"/>
    <x v="1"/>
    <d v="2019-11-06T00:00:00"/>
    <s v="Penicillin"/>
    <s v="Abnormal"/>
    <n v="25"/>
    <x v="2"/>
    <s v="HypertensionHigh"/>
    <n v="10"/>
    <x v="2"/>
    <n v="12"/>
  </r>
  <r>
    <s v="Anna Glass"/>
    <x v="55"/>
    <x v="1"/>
    <x v="1"/>
    <s v="B-"/>
    <x v="3"/>
    <d v="2018-12-04T00:00:00"/>
    <s v="Bryan Ford"/>
    <s v="Olson, Reed and Wood"/>
    <n v="22685.685839999998"/>
    <x v="3"/>
    <n v="15314"/>
    <n v="342"/>
    <x v="0"/>
    <d v="2018-12-07T00:00:00"/>
    <s v="Paracetamol"/>
    <s v="Normal"/>
    <n v="3"/>
    <x v="0"/>
    <s v="ArthritisLow"/>
    <n v="12"/>
    <x v="5"/>
    <n v="4"/>
  </r>
  <r>
    <s v="Michelle Christian"/>
    <x v="39"/>
    <x v="0"/>
    <x v="0"/>
    <s v="A+"/>
    <x v="0"/>
    <d v="2019-10-25T00:00:00"/>
    <s v="Daniel Fitzgerald"/>
    <s v="Bowen LLC"/>
    <n v="22682.707170000001"/>
    <x v="0"/>
    <n v="44469"/>
    <n v="267"/>
    <x v="1"/>
    <d v="2019-11-14T00:00:00"/>
    <s v="Lipitor"/>
    <s v="Normal"/>
    <n v="20"/>
    <x v="2"/>
    <s v="DiabetesHigh"/>
    <n v="10"/>
    <x v="2"/>
    <n v="25"/>
  </r>
  <r>
    <s v="Brent Robinson"/>
    <x v="61"/>
    <x v="0"/>
    <x v="1"/>
    <s v="A-"/>
    <x v="5"/>
    <d v="2021-04-22T00:00:00"/>
    <s v="Jennifer Baxter"/>
    <s v="Mccoy-Campbell"/>
    <n v="22671.768960000001"/>
    <x v="3"/>
    <n v="61783"/>
    <n v="467"/>
    <x v="0"/>
    <d v="2021-04-24T00:00:00"/>
    <s v="Ibuprofen"/>
    <s v="Normal"/>
    <n v="2"/>
    <x v="0"/>
    <s v="CancerLow"/>
    <n v="4"/>
    <x v="4"/>
    <n v="22"/>
  </r>
  <r>
    <s v="Brandy West"/>
    <x v="55"/>
    <x v="1"/>
    <x v="0"/>
    <s v="O+"/>
    <x v="2"/>
    <d v="2020-05-16T00:00:00"/>
    <s v="Tiffany Jackson"/>
    <s v="Lloyd-Gutierrez"/>
    <n v="22669.729920000002"/>
    <x v="4"/>
    <n v="13652"/>
    <n v="465"/>
    <x v="1"/>
    <d v="2020-06-12T00:00:00"/>
    <s v="Paracetamol"/>
    <s v="Abnormal"/>
    <n v="27"/>
    <x v="2"/>
    <s v="ObesityHigh"/>
    <n v="5"/>
    <x v="3"/>
    <n v="16"/>
  </r>
  <r>
    <s v="John Clark"/>
    <x v="2"/>
    <x v="0"/>
    <x v="1"/>
    <s v="B-"/>
    <x v="4"/>
    <d v="2020-05-13T00:00:00"/>
    <s v="Ryan Allen"/>
    <s v="Parker-Williamson"/>
    <n v="22664.614740000001"/>
    <x v="0"/>
    <n v="12249"/>
    <n v="495"/>
    <x v="1"/>
    <d v="2020-06-01T00:00:00"/>
    <s v="Ibuprofen"/>
    <s v="Inconclusive"/>
    <n v="19"/>
    <x v="1"/>
    <s v="HypertensionMed"/>
    <n v="5"/>
    <x v="3"/>
    <n v="13"/>
  </r>
  <r>
    <s v="Stacey Ramirez"/>
    <x v="14"/>
    <x v="0"/>
    <x v="1"/>
    <s v="A+"/>
    <x v="1"/>
    <d v="2022-06-16T00:00:00"/>
    <s v="Tyler Parks"/>
    <s v="Suarez-Fields"/>
    <n v="22649.394359999998"/>
    <x v="2"/>
    <n v="18331"/>
    <n v="326"/>
    <x v="0"/>
    <d v="2022-06-25T00:00:00"/>
    <s v="Ibuprofen"/>
    <s v="Abnormal"/>
    <n v="9"/>
    <x v="0"/>
    <s v="AsthmaLow"/>
    <n v="6"/>
    <x v="0"/>
    <n v="16"/>
  </r>
  <r>
    <s v="Joseph Weaver"/>
    <x v="64"/>
    <x v="3"/>
    <x v="0"/>
    <s v="O+"/>
    <x v="4"/>
    <d v="2019-01-15T00:00:00"/>
    <s v="Christie Young"/>
    <s v="Lopez-Johnson"/>
    <n v="22634.279310000002"/>
    <x v="2"/>
    <n v="33650"/>
    <n v="486"/>
    <x v="1"/>
    <d v="2019-02-12T00:00:00"/>
    <s v="Paracetamol"/>
    <s v="Inconclusive"/>
    <n v="28"/>
    <x v="2"/>
    <s v="HypertensionHigh"/>
    <n v="1"/>
    <x v="2"/>
    <n v="15"/>
  </r>
  <r>
    <s v="Stephanie Lyons"/>
    <x v="52"/>
    <x v="0"/>
    <x v="0"/>
    <s v="A+"/>
    <x v="1"/>
    <d v="2021-04-17T00:00:00"/>
    <s v="Raymond Douglas"/>
    <s v="Petty, Williams and Lam"/>
    <n v="22633.912329999999"/>
    <x v="1"/>
    <n v="42397"/>
    <n v="276"/>
    <x v="1"/>
    <d v="2021-05-13T00:00:00"/>
    <s v="Penicillin"/>
    <s v="Abnormal"/>
    <n v="26"/>
    <x v="2"/>
    <s v="AsthmaHigh"/>
    <n v="4"/>
    <x v="4"/>
    <n v="17"/>
  </r>
  <r>
    <s v="Kristy Benton"/>
    <x v="1"/>
    <x v="1"/>
    <x v="0"/>
    <s v="A+"/>
    <x v="0"/>
    <d v="2021-01-05T00:00:00"/>
    <s v="Dawn Price"/>
    <s v="Mcdaniel Inc"/>
    <n v="22632.04664"/>
    <x v="2"/>
    <n v="50629"/>
    <n v="407"/>
    <x v="2"/>
    <d v="2021-01-22T00:00:00"/>
    <s v="Lipitor"/>
    <s v="Abnormal"/>
    <n v="17"/>
    <x v="1"/>
    <s v="DiabetesMed"/>
    <n v="1"/>
    <x v="4"/>
    <n v="5"/>
  </r>
  <r>
    <s v="Shawn Sexton"/>
    <x v="45"/>
    <x v="2"/>
    <x v="0"/>
    <s v="AB+"/>
    <x v="1"/>
    <d v="2019-03-18T00:00:00"/>
    <s v="Benjamin Sparks"/>
    <s v="Mitchell Inc"/>
    <n v="22631.212179999999"/>
    <x v="4"/>
    <n v="23359"/>
    <n v="283"/>
    <x v="0"/>
    <d v="2019-03-30T00:00:00"/>
    <s v="Penicillin"/>
    <s v="Normal"/>
    <n v="12"/>
    <x v="1"/>
    <s v="AsthmaMed"/>
    <n v="3"/>
    <x v="2"/>
    <n v="18"/>
  </r>
  <r>
    <s v="James Robbins"/>
    <x v="58"/>
    <x v="3"/>
    <x v="1"/>
    <s v="O-"/>
    <x v="1"/>
    <d v="2019-05-28T00:00:00"/>
    <s v="Sherry Oneill"/>
    <s v="Mendoza-Miller"/>
    <n v="22630.748739999999"/>
    <x v="4"/>
    <n v="11016"/>
    <n v="334"/>
    <x v="0"/>
    <d v="2019-06-02T00:00:00"/>
    <s v="Paracetamol"/>
    <s v="Abnormal"/>
    <n v="5"/>
    <x v="0"/>
    <s v="AsthmaLow"/>
    <n v="5"/>
    <x v="2"/>
    <n v="28"/>
  </r>
  <r>
    <s v="Virginia Brown"/>
    <x v="19"/>
    <x v="0"/>
    <x v="1"/>
    <s v="AB-"/>
    <x v="5"/>
    <d v="2023-02-15T00:00:00"/>
    <s v="Alex Giles"/>
    <s v="Fowler Group"/>
    <n v="22624.250260000001"/>
    <x v="2"/>
    <n v="76540"/>
    <n v="234"/>
    <x v="0"/>
    <d v="2023-03-01T00:00:00"/>
    <s v="Penicillin"/>
    <s v="Normal"/>
    <n v="14"/>
    <x v="1"/>
    <s v="CancerMed"/>
    <n v="2"/>
    <x v="1"/>
    <n v="15"/>
  </r>
  <r>
    <s v="Tammy Martinez"/>
    <x v="29"/>
    <x v="3"/>
    <x v="1"/>
    <s v="B+"/>
    <x v="0"/>
    <d v="2022-08-31T00:00:00"/>
    <s v="Jennifer Cooper"/>
    <s v="Robinson and Sons"/>
    <n v="22622.935969999999"/>
    <x v="3"/>
    <n v="2999"/>
    <n v="348"/>
    <x v="1"/>
    <d v="2022-09-11T00:00:00"/>
    <s v="Aspirin"/>
    <s v="Normal"/>
    <n v="11"/>
    <x v="1"/>
    <s v="DiabetesMed"/>
    <n v="8"/>
    <x v="0"/>
    <n v="31"/>
  </r>
  <r>
    <s v="Kara Gilbert"/>
    <x v="64"/>
    <x v="3"/>
    <x v="1"/>
    <s v="AB-"/>
    <x v="1"/>
    <d v="2021-12-23T00:00:00"/>
    <s v="Louis Chambers"/>
    <s v="Pham PLC"/>
    <n v="22620.5677"/>
    <x v="4"/>
    <n v="1015"/>
    <n v="132"/>
    <x v="2"/>
    <d v="2022-01-10T00:00:00"/>
    <s v="Penicillin"/>
    <s v="Normal"/>
    <n v="18"/>
    <x v="1"/>
    <s v="AsthmaMed"/>
    <n v="12"/>
    <x v="4"/>
    <n v="23"/>
  </r>
  <r>
    <s v="Troy Pineda"/>
    <x v="8"/>
    <x v="1"/>
    <x v="1"/>
    <s v="A-"/>
    <x v="4"/>
    <d v="2021-10-31T00:00:00"/>
    <s v="Amanda Shaw"/>
    <s v="Banks-Johnson"/>
    <n v="22613.893380000001"/>
    <x v="4"/>
    <n v="2000"/>
    <n v="436"/>
    <x v="1"/>
    <d v="2021-11-20T00:00:00"/>
    <s v="Ibuprofen"/>
    <s v="Inconclusive"/>
    <n v="20"/>
    <x v="2"/>
    <s v="HypertensionHigh"/>
    <n v="10"/>
    <x v="4"/>
    <n v="31"/>
  </r>
  <r>
    <s v="Kyle Harrison"/>
    <x v="7"/>
    <x v="0"/>
    <x v="1"/>
    <s v="O-"/>
    <x v="0"/>
    <d v="2021-05-14T00:00:00"/>
    <s v="Patrick Bird"/>
    <s v="Love PLC"/>
    <n v="22613.143100000001"/>
    <x v="1"/>
    <n v="3952"/>
    <n v="438"/>
    <x v="1"/>
    <d v="2021-05-16T00:00:00"/>
    <s v="Penicillin"/>
    <s v="Abnormal"/>
    <n v="2"/>
    <x v="0"/>
    <s v="DiabetesLow"/>
    <n v="5"/>
    <x v="4"/>
    <n v="14"/>
  </r>
  <r>
    <s v="Lauren Savage"/>
    <x v="55"/>
    <x v="1"/>
    <x v="0"/>
    <s v="O-"/>
    <x v="1"/>
    <d v="2019-11-15T00:00:00"/>
    <s v="Eric Wu"/>
    <s v="Williams and Sons"/>
    <n v="22603.491020000001"/>
    <x v="1"/>
    <n v="27631"/>
    <n v="333"/>
    <x v="1"/>
    <d v="2019-11-29T00:00:00"/>
    <s v="Paracetamol"/>
    <s v="Abnormal"/>
    <n v="14"/>
    <x v="1"/>
    <s v="AsthmaMed"/>
    <n v="11"/>
    <x v="2"/>
    <n v="15"/>
  </r>
  <r>
    <s v="Jonathan Bryant"/>
    <x v="21"/>
    <x v="1"/>
    <x v="1"/>
    <s v="A-"/>
    <x v="1"/>
    <d v="2020-06-19T00:00:00"/>
    <s v="Samuel Martinez"/>
    <s v="Andersen Ltd"/>
    <n v="22599.523440000001"/>
    <x v="3"/>
    <n v="44348"/>
    <n v="268"/>
    <x v="2"/>
    <d v="2020-07-13T00:00:00"/>
    <s v="Ibuprofen"/>
    <s v="Normal"/>
    <n v="24"/>
    <x v="2"/>
    <s v="AsthmaHigh"/>
    <n v="6"/>
    <x v="3"/>
    <n v="19"/>
  </r>
  <r>
    <s v="Tabitha Jackson"/>
    <x v="11"/>
    <x v="3"/>
    <x v="1"/>
    <s v="AB+"/>
    <x v="4"/>
    <d v="2023-08-16T00:00:00"/>
    <s v="Wendy Bolton"/>
    <s v="Gibson-Lloyd"/>
    <n v="22594.622920000002"/>
    <x v="3"/>
    <n v="20322"/>
    <n v="496"/>
    <x v="1"/>
    <d v="2023-09-01T00:00:00"/>
    <s v="Ibuprofen"/>
    <s v="Inconclusive"/>
    <n v="16"/>
    <x v="1"/>
    <s v="HypertensionMed"/>
    <n v="8"/>
    <x v="1"/>
    <n v="16"/>
  </r>
  <r>
    <s v="Natalie Bradley"/>
    <x v="66"/>
    <x v="0"/>
    <x v="0"/>
    <s v="B+"/>
    <x v="5"/>
    <d v="2019-09-22T00:00:00"/>
    <s v="Nicholas Rodriguez"/>
    <s v="Hernandez LLC"/>
    <n v="22592.090059999999"/>
    <x v="1"/>
    <n v="20741"/>
    <n v="491"/>
    <x v="0"/>
    <d v="2019-09-29T00:00:00"/>
    <s v="Paracetamol"/>
    <s v="Normal"/>
    <n v="7"/>
    <x v="0"/>
    <s v="CancerLow"/>
    <n v="9"/>
    <x v="2"/>
    <n v="22"/>
  </r>
  <r>
    <s v="Christine Wood"/>
    <x v="23"/>
    <x v="0"/>
    <x v="0"/>
    <s v="B-"/>
    <x v="3"/>
    <d v="2023-10-17T00:00:00"/>
    <s v="Becky Watkins"/>
    <s v="Williams, Velasquez and Hunter"/>
    <n v="22584.239079999999"/>
    <x v="0"/>
    <n v="11659"/>
    <n v="456"/>
    <x v="0"/>
    <d v="2023-11-09T00:00:00"/>
    <s v="Penicillin"/>
    <s v="Normal"/>
    <n v="23"/>
    <x v="2"/>
    <s v="ArthritisHigh"/>
    <n v="10"/>
    <x v="1"/>
    <n v="17"/>
  </r>
  <r>
    <s v="William Grant"/>
    <x v="4"/>
    <x v="2"/>
    <x v="1"/>
    <s v="B+"/>
    <x v="4"/>
    <d v="2022-03-17T00:00:00"/>
    <s v="Christina Berry"/>
    <s v="Pierce Ltd"/>
    <n v="22578.584650000001"/>
    <x v="4"/>
    <n v="9086"/>
    <n v="139"/>
    <x v="1"/>
    <d v="2022-03-29T00:00:00"/>
    <s v="Aspirin"/>
    <s v="Normal"/>
    <n v="12"/>
    <x v="1"/>
    <s v="HypertensionMed"/>
    <n v="3"/>
    <x v="0"/>
    <n v="17"/>
  </r>
  <r>
    <s v="Brandi Blake"/>
    <x v="52"/>
    <x v="0"/>
    <x v="0"/>
    <s v="AB+"/>
    <x v="0"/>
    <d v="2022-08-11T00:00:00"/>
    <s v="Heather Thomas"/>
    <s v="Frederick Group"/>
    <n v="22576.149590000001"/>
    <x v="2"/>
    <n v="27205"/>
    <n v="301"/>
    <x v="1"/>
    <d v="2022-09-06T00:00:00"/>
    <s v="Lipitor"/>
    <s v="Normal"/>
    <n v="26"/>
    <x v="2"/>
    <s v="DiabetesHigh"/>
    <n v="8"/>
    <x v="0"/>
    <n v="11"/>
  </r>
  <r>
    <s v="Eric Anderson"/>
    <x v="27"/>
    <x v="0"/>
    <x v="0"/>
    <s v="O-"/>
    <x v="1"/>
    <d v="2018-11-17T00:00:00"/>
    <s v="Jessica Black"/>
    <s v="Davis, Mccoy and Ramos"/>
    <n v="22568.978009999999"/>
    <x v="2"/>
    <n v="40672"/>
    <n v="469"/>
    <x v="0"/>
    <d v="2018-11-23T00:00:00"/>
    <s v="Lipitor"/>
    <s v="Normal"/>
    <n v="6"/>
    <x v="0"/>
    <s v="AsthmaLow"/>
    <n v="11"/>
    <x v="5"/>
    <n v="17"/>
  </r>
  <r>
    <s v="Ian Norton"/>
    <x v="15"/>
    <x v="1"/>
    <x v="1"/>
    <s v="AB+"/>
    <x v="5"/>
    <d v="2022-12-10T00:00:00"/>
    <s v="Daniel Williamson"/>
    <s v="Harrison-Yang"/>
    <n v="22567.86159"/>
    <x v="3"/>
    <n v="36863"/>
    <n v="226"/>
    <x v="1"/>
    <d v="2022-12-14T00:00:00"/>
    <s v="Penicillin"/>
    <s v="Inconclusive"/>
    <n v="4"/>
    <x v="0"/>
    <s v="CancerLow"/>
    <n v="12"/>
    <x v="0"/>
    <n v="10"/>
  </r>
  <r>
    <s v="Mary Schmidt"/>
    <x v="35"/>
    <x v="0"/>
    <x v="0"/>
    <s v="A+"/>
    <x v="0"/>
    <d v="2018-12-09T00:00:00"/>
    <s v="Michael Woods"/>
    <s v="Jones-Jackson"/>
    <n v="22567.42194"/>
    <x v="0"/>
    <n v="56405"/>
    <n v="395"/>
    <x v="1"/>
    <d v="2018-12-22T00:00:00"/>
    <s v="Penicillin"/>
    <s v="Inconclusive"/>
    <n v="13"/>
    <x v="1"/>
    <s v="DiabetesMed"/>
    <n v="12"/>
    <x v="5"/>
    <n v="9"/>
  </r>
  <r>
    <s v="David Pratt"/>
    <x v="60"/>
    <x v="1"/>
    <x v="1"/>
    <s v="A-"/>
    <x v="3"/>
    <d v="2023-01-14T00:00:00"/>
    <s v="Carrie Becker"/>
    <s v="Payne, Valdez and Gomez"/>
    <n v="22561.50315"/>
    <x v="2"/>
    <n v="26646"/>
    <n v="406"/>
    <x v="0"/>
    <d v="2023-01-26T00:00:00"/>
    <s v="Lipitor"/>
    <s v="Inconclusive"/>
    <n v="12"/>
    <x v="1"/>
    <s v="ArthritisMed"/>
    <n v="1"/>
    <x v="1"/>
    <n v="14"/>
  </r>
  <r>
    <s v="Gary Gonzalez"/>
    <x v="49"/>
    <x v="2"/>
    <x v="0"/>
    <s v="A-"/>
    <x v="5"/>
    <d v="2019-01-12T00:00:00"/>
    <s v="Jordan Bailey"/>
    <s v="Garza, Acosta and Jenkins"/>
    <n v="22558.93607"/>
    <x v="2"/>
    <n v="70548"/>
    <n v="478"/>
    <x v="0"/>
    <d v="2019-01-16T00:00:00"/>
    <s v="Paracetamol"/>
    <s v="Abnormal"/>
    <n v="4"/>
    <x v="0"/>
    <s v="CancerLow"/>
    <n v="1"/>
    <x v="2"/>
    <n v="12"/>
  </r>
  <r>
    <s v="Nathaniel Meyer"/>
    <x v="33"/>
    <x v="0"/>
    <x v="1"/>
    <s v="B+"/>
    <x v="1"/>
    <d v="2023-04-16T00:00:00"/>
    <s v="Ann Henry"/>
    <s v="Dennis Inc"/>
    <n v="22558.716130000001"/>
    <x v="2"/>
    <n v="2333"/>
    <n v="188"/>
    <x v="1"/>
    <d v="2023-05-13T00:00:00"/>
    <s v="Lipitor"/>
    <s v="Normal"/>
    <n v="27"/>
    <x v="2"/>
    <s v="AsthmaHigh"/>
    <n v="4"/>
    <x v="1"/>
    <n v="16"/>
  </r>
  <r>
    <s v="Tiffany Griffin"/>
    <x v="11"/>
    <x v="3"/>
    <x v="1"/>
    <s v="O-"/>
    <x v="5"/>
    <d v="2023-02-04T00:00:00"/>
    <s v="Timothy Webster"/>
    <s v="Brooks-Jones"/>
    <n v="22556.06309"/>
    <x v="3"/>
    <n v="56422"/>
    <n v="460"/>
    <x v="0"/>
    <d v="2023-02-06T00:00:00"/>
    <s v="Lipitor"/>
    <s v="Abnormal"/>
    <n v="2"/>
    <x v="0"/>
    <s v="CancerLow"/>
    <n v="2"/>
    <x v="1"/>
    <n v="4"/>
  </r>
  <r>
    <s v="Jason Robinson"/>
    <x v="23"/>
    <x v="0"/>
    <x v="1"/>
    <s v="A-"/>
    <x v="4"/>
    <d v="2019-02-28T00:00:00"/>
    <s v="Joseph Browning"/>
    <s v="Simpson, Wolf and Gonzalez"/>
    <n v="22554.027460000001"/>
    <x v="3"/>
    <n v="28303"/>
    <n v="179"/>
    <x v="1"/>
    <d v="2019-03-18T00:00:00"/>
    <s v="Ibuprofen"/>
    <s v="Normal"/>
    <n v="18"/>
    <x v="1"/>
    <s v="HypertensionMed"/>
    <n v="2"/>
    <x v="2"/>
    <n v="28"/>
  </r>
  <r>
    <s v="Stephen Alvarez"/>
    <x v="20"/>
    <x v="2"/>
    <x v="0"/>
    <s v="A+"/>
    <x v="3"/>
    <d v="2019-05-15T00:00:00"/>
    <s v="Carla Frederick"/>
    <s v="Henson-Bishop"/>
    <n v="22550.520280000001"/>
    <x v="4"/>
    <n v="19106"/>
    <n v="420"/>
    <x v="0"/>
    <d v="2019-05-21T00:00:00"/>
    <s v="Lipitor"/>
    <s v="Normal"/>
    <n v="6"/>
    <x v="0"/>
    <s v="ArthritisLow"/>
    <n v="5"/>
    <x v="2"/>
    <n v="15"/>
  </r>
  <r>
    <s v="Christina Olson"/>
    <x v="65"/>
    <x v="0"/>
    <x v="1"/>
    <s v="A-"/>
    <x v="0"/>
    <d v="2021-03-11T00:00:00"/>
    <s v="Paul Stone"/>
    <s v="Serrano, Ellis and Morton"/>
    <n v="22548.134770000001"/>
    <x v="0"/>
    <n v="20649"/>
    <n v="224"/>
    <x v="1"/>
    <d v="2021-03-20T00:00:00"/>
    <s v="Aspirin"/>
    <s v="Inconclusive"/>
    <n v="9"/>
    <x v="0"/>
    <s v="DiabetesLow"/>
    <n v="3"/>
    <x v="4"/>
    <n v="11"/>
  </r>
  <r>
    <s v="Mary Ruiz"/>
    <x v="53"/>
    <x v="2"/>
    <x v="0"/>
    <s v="A-"/>
    <x v="0"/>
    <d v="2021-07-26T00:00:00"/>
    <s v="Cheyenne Martin"/>
    <s v="Collins Group"/>
    <n v="22542.21947"/>
    <x v="3"/>
    <n v="25799"/>
    <n v="229"/>
    <x v="1"/>
    <d v="2021-08-23T00:00:00"/>
    <s v="Ibuprofen"/>
    <s v="Normal"/>
    <n v="28"/>
    <x v="2"/>
    <s v="DiabetesHigh"/>
    <n v="7"/>
    <x v="4"/>
    <n v="26"/>
  </r>
  <r>
    <s v="Mr. Gregory Perez"/>
    <x v="59"/>
    <x v="0"/>
    <x v="1"/>
    <s v="B+"/>
    <x v="1"/>
    <d v="2022-10-13T00:00:00"/>
    <s v="Teresa Mcdowell"/>
    <s v="Rios, Fischer and Hill"/>
    <n v="22527.719639999999"/>
    <x v="0"/>
    <n v="9892"/>
    <n v="221"/>
    <x v="2"/>
    <d v="2022-10-20T00:00:00"/>
    <s v="Ibuprofen"/>
    <s v="Inconclusive"/>
    <n v="7"/>
    <x v="0"/>
    <s v="AsthmaLow"/>
    <n v="10"/>
    <x v="0"/>
    <n v="13"/>
  </r>
  <r>
    <s v="Eric Vincent"/>
    <x v="61"/>
    <x v="0"/>
    <x v="0"/>
    <s v="AB+"/>
    <x v="4"/>
    <d v="2022-05-11T00:00:00"/>
    <s v="Edwin Sullivan"/>
    <s v="Chambers-Russell"/>
    <n v="22518.731349999998"/>
    <x v="4"/>
    <n v="12785"/>
    <n v="243"/>
    <x v="1"/>
    <d v="2022-05-19T00:00:00"/>
    <s v="Penicillin"/>
    <s v="Normal"/>
    <n v="8"/>
    <x v="0"/>
    <s v="HypertensionLow"/>
    <n v="5"/>
    <x v="0"/>
    <n v="11"/>
  </r>
  <r>
    <s v="Heather Rose"/>
    <x v="11"/>
    <x v="3"/>
    <x v="0"/>
    <s v="A-"/>
    <x v="5"/>
    <d v="2020-04-14T00:00:00"/>
    <s v="Vanessa Hanson"/>
    <s v="Hill PLC"/>
    <n v="22516.325639999999"/>
    <x v="3"/>
    <n v="52934"/>
    <n v="389"/>
    <x v="0"/>
    <d v="2020-04-26T00:00:00"/>
    <s v="Lipitor"/>
    <s v="Inconclusive"/>
    <n v="12"/>
    <x v="1"/>
    <s v="CancerMed"/>
    <n v="4"/>
    <x v="3"/>
    <n v="14"/>
  </r>
  <r>
    <s v="Terrence Reid"/>
    <x v="34"/>
    <x v="2"/>
    <x v="1"/>
    <s v="A-"/>
    <x v="2"/>
    <d v="2019-06-28T00:00:00"/>
    <s v="Jamie Howe"/>
    <s v="Adams-Casey"/>
    <n v="22505.014879999999"/>
    <x v="2"/>
    <n v="4861"/>
    <n v="352"/>
    <x v="2"/>
    <d v="2019-07-26T00:00:00"/>
    <s v="Paracetamol"/>
    <s v="Abnormal"/>
    <n v="28"/>
    <x v="2"/>
    <s v="ObesityHigh"/>
    <n v="6"/>
    <x v="2"/>
    <n v="28"/>
  </r>
  <r>
    <s v="Laura Monroe"/>
    <x v="26"/>
    <x v="0"/>
    <x v="0"/>
    <s v="A+"/>
    <x v="1"/>
    <d v="2018-12-27T00:00:00"/>
    <s v="Douglas Jones"/>
    <s v="Becker-Jennings"/>
    <n v="22503.84175"/>
    <x v="0"/>
    <n v="7886"/>
    <n v="244"/>
    <x v="2"/>
    <d v="2019-01-24T00:00:00"/>
    <s v="Penicillin"/>
    <s v="Normal"/>
    <n v="28"/>
    <x v="2"/>
    <s v="AsthmaHigh"/>
    <n v="12"/>
    <x v="5"/>
    <n v="27"/>
  </r>
  <r>
    <s v="Gary Rodgers"/>
    <x v="40"/>
    <x v="1"/>
    <x v="0"/>
    <s v="AB+"/>
    <x v="1"/>
    <d v="2023-10-20T00:00:00"/>
    <s v="Erin Bowers"/>
    <s v="Reeves-Thomas"/>
    <n v="22499.71788"/>
    <x v="3"/>
    <n v="20904"/>
    <n v="496"/>
    <x v="2"/>
    <d v="2023-11-05T00:00:00"/>
    <s v="Lipitor"/>
    <s v="Abnormal"/>
    <n v="16"/>
    <x v="1"/>
    <s v="AsthmaMed"/>
    <n v="10"/>
    <x v="1"/>
    <n v="20"/>
  </r>
  <r>
    <s v="Vanessa Jones"/>
    <x v="31"/>
    <x v="2"/>
    <x v="0"/>
    <s v="A-"/>
    <x v="1"/>
    <d v="2021-01-30T00:00:00"/>
    <s v="Angelica Smith"/>
    <s v="Fritz, Rhodes and Fowler"/>
    <n v="22495.69544"/>
    <x v="2"/>
    <n v="2679"/>
    <n v="421"/>
    <x v="0"/>
    <d v="2021-02-04T00:00:00"/>
    <s v="Ibuprofen"/>
    <s v="Normal"/>
    <n v="5"/>
    <x v="0"/>
    <s v="AsthmaLow"/>
    <n v="1"/>
    <x v="4"/>
    <n v="30"/>
  </r>
  <r>
    <s v="Jessica Brown"/>
    <x v="25"/>
    <x v="1"/>
    <x v="0"/>
    <s v="A+"/>
    <x v="0"/>
    <d v="2021-08-15T00:00:00"/>
    <s v="Dennis Cole"/>
    <s v="Hampton, Matthews and Le"/>
    <n v="22494.905770000001"/>
    <x v="4"/>
    <n v="5102"/>
    <n v="373"/>
    <x v="1"/>
    <d v="2021-08-28T00:00:00"/>
    <s v="Aspirin"/>
    <s v="Abnormal"/>
    <n v="13"/>
    <x v="1"/>
    <s v="DiabetesMed"/>
    <n v="8"/>
    <x v="4"/>
    <n v="15"/>
  </r>
  <r>
    <s v="Breanna Gordon"/>
    <x v="25"/>
    <x v="1"/>
    <x v="0"/>
    <s v="B+"/>
    <x v="5"/>
    <d v="2021-03-15T00:00:00"/>
    <s v="Tom Shah DDS"/>
    <s v="Mullins Ltd"/>
    <n v="22482.90727"/>
    <x v="1"/>
    <n v="57779"/>
    <n v="283"/>
    <x v="1"/>
    <d v="2021-03-18T00:00:00"/>
    <s v="Paracetamol"/>
    <s v="Inconclusive"/>
    <n v="3"/>
    <x v="0"/>
    <s v="CancerLow"/>
    <n v="3"/>
    <x v="4"/>
    <n v="15"/>
  </r>
  <r>
    <s v="Roy Barton Jr."/>
    <x v="5"/>
    <x v="2"/>
    <x v="1"/>
    <s v="B+"/>
    <x v="2"/>
    <d v="2019-01-02T00:00:00"/>
    <s v="Kimberly Madden"/>
    <s v="Smith Inc"/>
    <n v="22479.943599999999"/>
    <x v="3"/>
    <n v="24563"/>
    <n v="261"/>
    <x v="2"/>
    <d v="2019-01-17T00:00:00"/>
    <s v="Paracetamol"/>
    <s v="Abnormal"/>
    <n v="15"/>
    <x v="1"/>
    <s v="ObesityMed"/>
    <n v="1"/>
    <x v="2"/>
    <n v="2"/>
  </r>
  <r>
    <s v="Alexander Stein"/>
    <x v="9"/>
    <x v="1"/>
    <x v="1"/>
    <s v="AB+"/>
    <x v="2"/>
    <d v="2021-04-26T00:00:00"/>
    <s v="Brenda Bautista"/>
    <s v="Houston Inc"/>
    <n v="22478.84014"/>
    <x v="4"/>
    <n v="17862"/>
    <n v="186"/>
    <x v="0"/>
    <d v="2021-04-26T00:00:00"/>
    <s v="Lipitor"/>
    <s v="Normal"/>
    <n v="0"/>
    <x v="0"/>
    <s v="ObesityLow"/>
    <n v="4"/>
    <x v="4"/>
    <n v="26"/>
  </r>
  <r>
    <s v="Nicholas Wade"/>
    <x v="5"/>
    <x v="2"/>
    <x v="1"/>
    <s v="AB-"/>
    <x v="1"/>
    <d v="2023-04-01T00:00:00"/>
    <s v="Matthew Clark"/>
    <s v="Johnson LLC"/>
    <n v="22478.644820000001"/>
    <x v="3"/>
    <n v="40362"/>
    <n v="193"/>
    <x v="2"/>
    <d v="2023-04-20T00:00:00"/>
    <s v="Lipitor"/>
    <s v="Normal"/>
    <n v="19"/>
    <x v="1"/>
    <s v="AsthmaMed"/>
    <n v="4"/>
    <x v="1"/>
    <n v="1"/>
  </r>
  <r>
    <s v="Joshua Duncan"/>
    <x v="49"/>
    <x v="2"/>
    <x v="0"/>
    <s v="AB-"/>
    <x v="0"/>
    <d v="2019-07-08T00:00:00"/>
    <s v="Jean Brown"/>
    <s v="Sanchez-Simon"/>
    <n v="22476.80704"/>
    <x v="2"/>
    <n v="52535"/>
    <n v="255"/>
    <x v="1"/>
    <d v="2019-07-11T00:00:00"/>
    <s v="Penicillin"/>
    <s v="Inconclusive"/>
    <n v="3"/>
    <x v="0"/>
    <s v="DiabetesLow"/>
    <n v="7"/>
    <x v="2"/>
    <n v="8"/>
  </r>
  <r>
    <s v="Bryan Coffey"/>
    <x v="50"/>
    <x v="3"/>
    <x v="0"/>
    <s v="O-"/>
    <x v="1"/>
    <d v="2022-12-10T00:00:00"/>
    <s v="Ana Salinas"/>
    <s v="Lopez and Sons"/>
    <n v="22476.140810000001"/>
    <x v="3"/>
    <n v="16925"/>
    <n v="437"/>
    <x v="0"/>
    <d v="2022-12-16T00:00:00"/>
    <s v="Ibuprofen"/>
    <s v="Normal"/>
    <n v="6"/>
    <x v="0"/>
    <s v="AsthmaLow"/>
    <n v="12"/>
    <x v="0"/>
    <n v="10"/>
  </r>
  <r>
    <s v="Joshua Harper"/>
    <x v="51"/>
    <x v="0"/>
    <x v="0"/>
    <s v="A+"/>
    <x v="0"/>
    <d v="2023-03-11T00:00:00"/>
    <s v="Jared Townsend"/>
    <s v="Macdonald PLC"/>
    <n v="22473.734990000001"/>
    <x v="3"/>
    <n v="40227"/>
    <n v="285"/>
    <x v="2"/>
    <d v="2023-03-24T00:00:00"/>
    <s v="Paracetamol"/>
    <s v="Abnormal"/>
    <n v="13"/>
    <x v="1"/>
    <s v="DiabetesMed"/>
    <n v="3"/>
    <x v="1"/>
    <n v="11"/>
  </r>
  <r>
    <s v="Lucas Carroll"/>
    <x v="13"/>
    <x v="0"/>
    <x v="0"/>
    <s v="O-"/>
    <x v="4"/>
    <d v="2020-09-28T00:00:00"/>
    <s v="Dennis Baker"/>
    <s v="Hull, Sanders and Walker"/>
    <n v="22471.834459999998"/>
    <x v="0"/>
    <n v="26144"/>
    <n v="327"/>
    <x v="2"/>
    <d v="2020-10-18T00:00:00"/>
    <s v="Lipitor"/>
    <s v="Inconclusive"/>
    <n v="20"/>
    <x v="2"/>
    <s v="HypertensionHigh"/>
    <n v="9"/>
    <x v="3"/>
    <n v="28"/>
  </r>
  <r>
    <s v="Charles Jones"/>
    <x v="40"/>
    <x v="1"/>
    <x v="0"/>
    <s v="AB+"/>
    <x v="0"/>
    <d v="2021-02-16T00:00:00"/>
    <s v="Spencer Rice"/>
    <s v="Cunningham-Curtis"/>
    <n v="22469.738590000001"/>
    <x v="1"/>
    <n v="14920"/>
    <n v="468"/>
    <x v="1"/>
    <d v="2021-03-04T00:00:00"/>
    <s v="Paracetamol"/>
    <s v="Abnormal"/>
    <n v="16"/>
    <x v="1"/>
    <s v="DiabetesMed"/>
    <n v="2"/>
    <x v="4"/>
    <n v="16"/>
  </r>
  <r>
    <s v="Nathaniel Martin"/>
    <x v="21"/>
    <x v="1"/>
    <x v="1"/>
    <s v="B-"/>
    <x v="4"/>
    <d v="2022-06-29T00:00:00"/>
    <s v="Thomas Bailey"/>
    <s v="Bean PLC"/>
    <n v="22468.256420000002"/>
    <x v="3"/>
    <n v="11700"/>
    <n v="171"/>
    <x v="1"/>
    <d v="2022-07-27T00:00:00"/>
    <s v="Penicillin"/>
    <s v="Normal"/>
    <n v="28"/>
    <x v="2"/>
    <s v="HypertensionHigh"/>
    <n v="6"/>
    <x v="0"/>
    <n v="29"/>
  </r>
  <r>
    <s v="Kathleen Webb"/>
    <x v="52"/>
    <x v="0"/>
    <x v="1"/>
    <s v="A+"/>
    <x v="4"/>
    <d v="2019-12-26T00:00:00"/>
    <s v="David Davenport"/>
    <s v="Bryan Inc"/>
    <n v="22462.85051"/>
    <x v="2"/>
    <n v="20690"/>
    <n v="263"/>
    <x v="1"/>
    <d v="2020-01-16T00:00:00"/>
    <s v="Paracetamol"/>
    <s v="Inconclusive"/>
    <n v="21"/>
    <x v="2"/>
    <s v="HypertensionHigh"/>
    <n v="12"/>
    <x v="2"/>
    <n v="26"/>
  </r>
  <r>
    <s v="Robert Rodriguez"/>
    <x v="24"/>
    <x v="0"/>
    <x v="0"/>
    <s v="AB-"/>
    <x v="1"/>
    <d v="2020-12-23T00:00:00"/>
    <s v="Ruben Taylor"/>
    <s v="Johnson and Sons"/>
    <n v="22460.325410000001"/>
    <x v="4"/>
    <n v="38066"/>
    <n v="471"/>
    <x v="2"/>
    <d v="2021-01-22T00:00:00"/>
    <s v="Lipitor"/>
    <s v="Inconclusive"/>
    <n v="30"/>
    <x v="2"/>
    <s v="AsthmaHigh"/>
    <n v="12"/>
    <x v="3"/>
    <n v="23"/>
  </r>
  <r>
    <s v="Jennifer Cooper"/>
    <x v="44"/>
    <x v="1"/>
    <x v="0"/>
    <s v="A-"/>
    <x v="1"/>
    <d v="2021-04-14T00:00:00"/>
    <s v="Michelle Bush"/>
    <s v="Hampton-Navarro"/>
    <n v="22460.056199999999"/>
    <x v="4"/>
    <n v="15830"/>
    <n v="416"/>
    <x v="1"/>
    <d v="2021-04-17T00:00:00"/>
    <s v="Paracetamol"/>
    <s v="Abnormal"/>
    <n v="3"/>
    <x v="0"/>
    <s v="AsthmaLow"/>
    <n v="4"/>
    <x v="4"/>
    <n v="14"/>
  </r>
  <r>
    <s v="Nancy Wolfe"/>
    <x v="59"/>
    <x v="0"/>
    <x v="1"/>
    <s v="O-"/>
    <x v="3"/>
    <d v="2021-02-08T00:00:00"/>
    <s v="Veronica Gross"/>
    <s v="Schneider Ltd"/>
    <n v="22457.18172"/>
    <x v="4"/>
    <n v="14949"/>
    <n v="426"/>
    <x v="0"/>
    <d v="2021-02-09T00:00:00"/>
    <s v="Penicillin"/>
    <s v="Abnormal"/>
    <n v="1"/>
    <x v="0"/>
    <s v="ArthritisLow"/>
    <n v="2"/>
    <x v="4"/>
    <n v="8"/>
  </r>
  <r>
    <s v="Elizabeth Huff"/>
    <x v="53"/>
    <x v="2"/>
    <x v="0"/>
    <s v="AB-"/>
    <x v="2"/>
    <d v="2023-07-27T00:00:00"/>
    <s v="James Harding"/>
    <s v="Campbell, Smith and Cole"/>
    <n v="22456.672030000002"/>
    <x v="0"/>
    <n v="3994"/>
    <n v="224"/>
    <x v="1"/>
    <d v="2023-08-16T00:00:00"/>
    <s v="Paracetamol"/>
    <s v="Abnormal"/>
    <n v="20"/>
    <x v="2"/>
    <s v="ObesityHigh"/>
    <n v="7"/>
    <x v="1"/>
    <n v="27"/>
  </r>
  <r>
    <s v="Lisa Chavez"/>
    <x v="17"/>
    <x v="0"/>
    <x v="0"/>
    <s v="A+"/>
    <x v="4"/>
    <d v="2021-09-27T00:00:00"/>
    <s v="Rachel Travis"/>
    <s v="Duran-Elliott"/>
    <n v="22456.382409999998"/>
    <x v="3"/>
    <n v="1062"/>
    <n v="474"/>
    <x v="1"/>
    <d v="2021-10-20T00:00:00"/>
    <s v="Aspirin"/>
    <s v="Abnormal"/>
    <n v="23"/>
    <x v="2"/>
    <s v="HypertensionHigh"/>
    <n v="9"/>
    <x v="4"/>
    <n v="27"/>
  </r>
  <r>
    <s v="Russell Thompson"/>
    <x v="19"/>
    <x v="0"/>
    <x v="1"/>
    <s v="B-"/>
    <x v="5"/>
    <d v="2022-05-27T00:00:00"/>
    <s v="Ronald Murphy"/>
    <s v="Miller-Tucker"/>
    <n v="22453.900979999999"/>
    <x v="3"/>
    <n v="45673"/>
    <n v="376"/>
    <x v="0"/>
    <d v="2022-06-02T00:00:00"/>
    <s v="Paracetamol"/>
    <s v="Normal"/>
    <n v="6"/>
    <x v="0"/>
    <s v="CancerLow"/>
    <n v="5"/>
    <x v="0"/>
    <n v="27"/>
  </r>
  <r>
    <s v="Karina Russell"/>
    <x v="1"/>
    <x v="1"/>
    <x v="1"/>
    <s v="AB+"/>
    <x v="1"/>
    <d v="2020-06-22T00:00:00"/>
    <s v="Austin Deleon"/>
    <s v="Jenkins, Blanchard and Smith"/>
    <n v="22446.73112"/>
    <x v="3"/>
    <n v="15644"/>
    <n v="167"/>
    <x v="1"/>
    <d v="2020-07-21T00:00:00"/>
    <s v="Penicillin"/>
    <s v="Normal"/>
    <n v="29"/>
    <x v="2"/>
    <s v="AsthmaHigh"/>
    <n v="6"/>
    <x v="3"/>
    <n v="22"/>
  </r>
  <r>
    <s v="William Howell"/>
    <x v="20"/>
    <x v="2"/>
    <x v="0"/>
    <s v="O+"/>
    <x v="2"/>
    <d v="2020-01-03T00:00:00"/>
    <s v="Richard Hoffman"/>
    <s v="Webb-Mccarthy"/>
    <n v="22444.39817"/>
    <x v="3"/>
    <n v="2204"/>
    <n v="107"/>
    <x v="2"/>
    <d v="2020-01-18T00:00:00"/>
    <s v="Paracetamol"/>
    <s v="Inconclusive"/>
    <n v="15"/>
    <x v="1"/>
    <s v="ObesityMed"/>
    <n v="1"/>
    <x v="3"/>
    <n v="3"/>
  </r>
  <r>
    <s v="Emily Cole"/>
    <x v="39"/>
    <x v="0"/>
    <x v="0"/>
    <s v="A+"/>
    <x v="3"/>
    <d v="2023-05-13T00:00:00"/>
    <s v="Michael Little"/>
    <s v="Anderson-Huffman"/>
    <n v="22442.86159"/>
    <x v="2"/>
    <n v="13935"/>
    <n v="459"/>
    <x v="0"/>
    <d v="2023-06-03T00:00:00"/>
    <s v="Aspirin"/>
    <s v="Normal"/>
    <n v="21"/>
    <x v="2"/>
    <s v="ArthritisHigh"/>
    <n v="5"/>
    <x v="1"/>
    <n v="13"/>
  </r>
  <r>
    <s v="Dr. Scott Armstrong"/>
    <x v="59"/>
    <x v="0"/>
    <x v="1"/>
    <s v="O+"/>
    <x v="0"/>
    <d v="2022-12-19T00:00:00"/>
    <s v="Matthew Smith"/>
    <s v="Booker-Little"/>
    <n v="22435.313770000001"/>
    <x v="1"/>
    <n v="7986"/>
    <n v="426"/>
    <x v="1"/>
    <d v="2023-01-07T00:00:00"/>
    <s v="Aspirin"/>
    <s v="Inconclusive"/>
    <n v="19"/>
    <x v="1"/>
    <s v="DiabetesMed"/>
    <n v="12"/>
    <x v="0"/>
    <n v="19"/>
  </r>
  <r>
    <s v="Felicia Jacobs"/>
    <x v="9"/>
    <x v="1"/>
    <x v="1"/>
    <s v="O+"/>
    <x v="4"/>
    <d v="2021-06-09T00:00:00"/>
    <s v="Jeffery Patterson"/>
    <s v="Werner Group"/>
    <n v="22432.24022"/>
    <x v="4"/>
    <n v="22432"/>
    <n v="274"/>
    <x v="0"/>
    <d v="2021-06-13T00:00:00"/>
    <s v="Paracetamol"/>
    <s v="Abnormal"/>
    <n v="4"/>
    <x v="0"/>
    <s v="HypertensionLow"/>
    <n v="6"/>
    <x v="4"/>
    <n v="9"/>
  </r>
  <r>
    <s v="Sarah Chapman"/>
    <x v="20"/>
    <x v="2"/>
    <x v="1"/>
    <s v="B+"/>
    <x v="5"/>
    <d v="2020-05-24T00:00:00"/>
    <s v="Catherine Barrett"/>
    <s v="Robertson PLC"/>
    <n v="22429.09332"/>
    <x v="2"/>
    <n v="5064"/>
    <n v="242"/>
    <x v="2"/>
    <d v="2020-06-10T00:00:00"/>
    <s v="Paracetamol"/>
    <s v="Inconclusive"/>
    <n v="17"/>
    <x v="1"/>
    <s v="CancerMed"/>
    <n v="5"/>
    <x v="3"/>
    <n v="24"/>
  </r>
  <r>
    <s v="Christine Watson"/>
    <x v="15"/>
    <x v="1"/>
    <x v="1"/>
    <s v="O+"/>
    <x v="1"/>
    <d v="2020-05-27T00:00:00"/>
    <s v="Diana Jarvis"/>
    <s v="Harper-Smith"/>
    <n v="22427.11637"/>
    <x v="3"/>
    <n v="7714"/>
    <n v="141"/>
    <x v="2"/>
    <d v="2020-06-21T00:00:00"/>
    <s v="Ibuprofen"/>
    <s v="Abnormal"/>
    <n v="25"/>
    <x v="2"/>
    <s v="AsthmaHigh"/>
    <n v="5"/>
    <x v="3"/>
    <n v="27"/>
  </r>
  <r>
    <s v="Jonathan Ward"/>
    <x v="5"/>
    <x v="2"/>
    <x v="1"/>
    <s v="O+"/>
    <x v="0"/>
    <d v="2018-12-02T00:00:00"/>
    <s v="Michael Velasquez"/>
    <s v="Williams-Gonzalez"/>
    <n v="22424.00793"/>
    <x v="2"/>
    <n v="5267"/>
    <n v="241"/>
    <x v="2"/>
    <d v="2018-12-09T00:00:00"/>
    <s v="Paracetamol"/>
    <s v="Normal"/>
    <n v="7"/>
    <x v="0"/>
    <s v="DiabetesLow"/>
    <n v="12"/>
    <x v="5"/>
    <n v="2"/>
  </r>
  <r>
    <s v="Kevin Hunt"/>
    <x v="5"/>
    <x v="2"/>
    <x v="0"/>
    <s v="A-"/>
    <x v="2"/>
    <d v="2020-05-19T00:00:00"/>
    <s v="Derek Vaughan"/>
    <s v="Elliott-Smith"/>
    <n v="22423.762630000001"/>
    <x v="0"/>
    <n v="4771"/>
    <n v="190"/>
    <x v="1"/>
    <d v="2020-06-02T00:00:00"/>
    <s v="Lipitor"/>
    <s v="Abnormal"/>
    <n v="14"/>
    <x v="1"/>
    <s v="ObesityMed"/>
    <n v="5"/>
    <x v="3"/>
    <n v="19"/>
  </r>
  <r>
    <s v="Steven Brock"/>
    <x v="19"/>
    <x v="0"/>
    <x v="1"/>
    <s v="B-"/>
    <x v="1"/>
    <d v="2019-09-12T00:00:00"/>
    <s v="Keith Cordova"/>
    <s v="Hoffman, Leon and Medina"/>
    <n v="22412.09088"/>
    <x v="2"/>
    <n v="33563"/>
    <n v="425"/>
    <x v="0"/>
    <d v="2019-09-27T00:00:00"/>
    <s v="Lipitor"/>
    <s v="Abnormal"/>
    <n v="15"/>
    <x v="1"/>
    <s v="AsthmaMed"/>
    <n v="9"/>
    <x v="2"/>
    <n v="12"/>
  </r>
  <r>
    <s v="Kelly Carter"/>
    <x v="1"/>
    <x v="1"/>
    <x v="0"/>
    <s v="B-"/>
    <x v="5"/>
    <d v="2021-05-31T00:00:00"/>
    <s v="Brandy Becker"/>
    <s v="Fry-Morrow"/>
    <n v="22412.057400000002"/>
    <x v="0"/>
    <n v="71728"/>
    <n v="297"/>
    <x v="0"/>
    <d v="2021-06-11T00:00:00"/>
    <s v="Aspirin"/>
    <s v="Normal"/>
    <n v="11"/>
    <x v="1"/>
    <s v="CancerMed"/>
    <n v="5"/>
    <x v="4"/>
    <n v="31"/>
  </r>
  <r>
    <s v="Michael Fernandez Jr."/>
    <x v="15"/>
    <x v="1"/>
    <x v="1"/>
    <s v="O-"/>
    <x v="4"/>
    <d v="2022-01-24T00:00:00"/>
    <s v="Judith Johnson"/>
    <s v="Brown LLC"/>
    <n v="22409.158759999998"/>
    <x v="2"/>
    <n v="34138"/>
    <n v="313"/>
    <x v="1"/>
    <d v="2022-02-11T00:00:00"/>
    <s v="Paracetamol"/>
    <s v="Normal"/>
    <n v="18"/>
    <x v="1"/>
    <s v="HypertensionMed"/>
    <n v="1"/>
    <x v="0"/>
    <n v="24"/>
  </r>
  <r>
    <s v="Stephanie Dixon"/>
    <x v="57"/>
    <x v="0"/>
    <x v="1"/>
    <s v="AB-"/>
    <x v="5"/>
    <d v="2019-10-24T00:00:00"/>
    <s v="Kimberly Thomas"/>
    <s v="Chambers Inc"/>
    <n v="22408.61982"/>
    <x v="4"/>
    <n v="12190"/>
    <n v="232"/>
    <x v="0"/>
    <d v="2019-10-25T00:00:00"/>
    <s v="Aspirin"/>
    <s v="Normal"/>
    <n v="1"/>
    <x v="0"/>
    <s v="CancerLow"/>
    <n v="10"/>
    <x v="2"/>
    <n v="24"/>
  </r>
  <r>
    <s v="Stacy Berry"/>
    <x v="10"/>
    <x v="2"/>
    <x v="1"/>
    <s v="B-"/>
    <x v="0"/>
    <d v="2021-02-11T00:00:00"/>
    <s v="Christine Dodson"/>
    <s v="Hendricks, Wilson and Castro"/>
    <n v="22405.22421"/>
    <x v="0"/>
    <n v="36803"/>
    <n v="178"/>
    <x v="2"/>
    <d v="2021-02-14T00:00:00"/>
    <s v="Aspirin"/>
    <s v="Normal"/>
    <n v="3"/>
    <x v="0"/>
    <s v="DiabetesLow"/>
    <n v="2"/>
    <x v="4"/>
    <n v="11"/>
  </r>
  <r>
    <s v="Katherine Smith"/>
    <x v="56"/>
    <x v="2"/>
    <x v="0"/>
    <s v="O-"/>
    <x v="3"/>
    <d v="2023-10-01T00:00:00"/>
    <s v="Cynthia Jones"/>
    <s v="Burns PLC"/>
    <n v="22404.432690000001"/>
    <x v="4"/>
    <n v="2023"/>
    <n v="355"/>
    <x v="0"/>
    <d v="2023-10-16T00:00:00"/>
    <s v="Aspirin"/>
    <s v="Normal"/>
    <n v="15"/>
    <x v="1"/>
    <s v="ArthritisMed"/>
    <n v="10"/>
    <x v="1"/>
    <n v="1"/>
  </r>
  <r>
    <s v="Carolyn Watson"/>
    <x v="65"/>
    <x v="0"/>
    <x v="0"/>
    <s v="A+"/>
    <x v="3"/>
    <d v="2022-12-02T00:00:00"/>
    <s v="Mark Allison"/>
    <s v="Mitchell-Melton"/>
    <n v="22400.227070000001"/>
    <x v="0"/>
    <n v="7793"/>
    <n v="348"/>
    <x v="0"/>
    <d v="2022-12-07T00:00:00"/>
    <s v="Aspirin"/>
    <s v="Normal"/>
    <n v="5"/>
    <x v="0"/>
    <s v="ArthritisLow"/>
    <n v="12"/>
    <x v="0"/>
    <n v="2"/>
  </r>
  <r>
    <s v="Linda Phillips"/>
    <x v="20"/>
    <x v="2"/>
    <x v="1"/>
    <s v="A+"/>
    <x v="5"/>
    <d v="2020-12-25T00:00:00"/>
    <s v="Michael Henson"/>
    <s v="Klein, Spencer and Andrews"/>
    <n v="22387.205959999999"/>
    <x v="2"/>
    <n v="50761"/>
    <n v="375"/>
    <x v="0"/>
    <d v="2021-01-09T00:00:00"/>
    <s v="Penicillin"/>
    <s v="Inconclusive"/>
    <n v="15"/>
    <x v="1"/>
    <s v="CancerMed"/>
    <n v="12"/>
    <x v="3"/>
    <n v="25"/>
  </r>
  <r>
    <s v="Sarah Collins"/>
    <x v="49"/>
    <x v="2"/>
    <x v="0"/>
    <s v="B+"/>
    <x v="1"/>
    <d v="2019-09-22T00:00:00"/>
    <s v="Brandon Carter"/>
    <s v="Campbell Inc"/>
    <n v="22382.858380000001"/>
    <x v="2"/>
    <n v="30357"/>
    <n v="243"/>
    <x v="2"/>
    <d v="2019-10-22T00:00:00"/>
    <s v="Aspirin"/>
    <s v="Abnormal"/>
    <n v="30"/>
    <x v="2"/>
    <s v="AsthmaHigh"/>
    <n v="9"/>
    <x v="2"/>
    <n v="22"/>
  </r>
  <r>
    <s v="James Maldonado"/>
    <x v="19"/>
    <x v="0"/>
    <x v="0"/>
    <s v="B-"/>
    <x v="5"/>
    <d v="2020-12-16T00:00:00"/>
    <s v="Jerry Davis"/>
    <s v="Hart, Douglas and Flores"/>
    <n v="22377.738430000001"/>
    <x v="0"/>
    <n v="44933"/>
    <n v="328"/>
    <x v="1"/>
    <d v="2020-12-24T00:00:00"/>
    <s v="Paracetamol"/>
    <s v="Inconclusive"/>
    <n v="8"/>
    <x v="0"/>
    <s v="CancerLow"/>
    <n v="12"/>
    <x v="3"/>
    <n v="16"/>
  </r>
  <r>
    <s v="William Hall"/>
    <x v="61"/>
    <x v="0"/>
    <x v="1"/>
    <s v="AB+"/>
    <x v="4"/>
    <d v="2022-01-26T00:00:00"/>
    <s v="Javier Wilson"/>
    <s v="Gutierrez, Perez and Garcia"/>
    <n v="22373.60152"/>
    <x v="0"/>
    <n v="31164"/>
    <n v="498"/>
    <x v="2"/>
    <d v="2022-02-18T00:00:00"/>
    <s v="Lipitor"/>
    <s v="Abnormal"/>
    <n v="23"/>
    <x v="2"/>
    <s v="HypertensionHigh"/>
    <n v="1"/>
    <x v="0"/>
    <n v="26"/>
  </r>
  <r>
    <s v="Terry Booth"/>
    <x v="50"/>
    <x v="3"/>
    <x v="0"/>
    <s v="O+"/>
    <x v="5"/>
    <d v="2020-03-30T00:00:00"/>
    <s v="Charles Jones"/>
    <s v="Waters-Good"/>
    <n v="22368.44832"/>
    <x v="2"/>
    <n v="77216"/>
    <n v="256"/>
    <x v="0"/>
    <d v="2020-03-30T00:00:00"/>
    <s v="Aspirin"/>
    <s v="Normal"/>
    <n v="0"/>
    <x v="0"/>
    <s v="CancerLow"/>
    <n v="3"/>
    <x v="3"/>
    <n v="30"/>
  </r>
  <r>
    <s v="Lisa Hurley"/>
    <x v="65"/>
    <x v="0"/>
    <x v="1"/>
    <s v="O-"/>
    <x v="4"/>
    <d v="2020-11-16T00:00:00"/>
    <s v="Gavin Maxwell"/>
    <s v="Eaton-Roach"/>
    <n v="22359.52176"/>
    <x v="0"/>
    <n v="20956"/>
    <n v="475"/>
    <x v="2"/>
    <d v="2020-11-23T00:00:00"/>
    <s v="Lipitor"/>
    <s v="Normal"/>
    <n v="7"/>
    <x v="0"/>
    <s v="HypertensionLow"/>
    <n v="11"/>
    <x v="3"/>
    <n v="16"/>
  </r>
  <r>
    <s v="Donna Evans"/>
    <x v="26"/>
    <x v="0"/>
    <x v="1"/>
    <s v="B-"/>
    <x v="4"/>
    <d v="2020-09-17T00:00:00"/>
    <s v="Joseph Ray"/>
    <s v="Smith, Nelson and Greer"/>
    <n v="22358.08812"/>
    <x v="0"/>
    <n v="17798"/>
    <n v="262"/>
    <x v="1"/>
    <d v="2020-10-05T00:00:00"/>
    <s v="Paracetamol"/>
    <s v="Abnormal"/>
    <n v="18"/>
    <x v="1"/>
    <s v="HypertensionMed"/>
    <n v="9"/>
    <x v="3"/>
    <n v="17"/>
  </r>
  <r>
    <s v="Lindsay Evans"/>
    <x v="31"/>
    <x v="2"/>
    <x v="1"/>
    <s v="B+"/>
    <x v="0"/>
    <d v="2022-06-13T00:00:00"/>
    <s v="Nicholas Gonzales"/>
    <s v="Hogan-Morales"/>
    <n v="22353.415679999998"/>
    <x v="1"/>
    <n v="33522"/>
    <n v="257"/>
    <x v="1"/>
    <d v="2022-06-22T00:00:00"/>
    <s v="Aspirin"/>
    <s v="Abnormal"/>
    <n v="9"/>
    <x v="0"/>
    <s v="DiabetesLow"/>
    <n v="6"/>
    <x v="0"/>
    <n v="13"/>
  </r>
  <r>
    <s v="Jessica Alvarez"/>
    <x v="65"/>
    <x v="0"/>
    <x v="1"/>
    <s v="A+"/>
    <x v="3"/>
    <d v="2023-10-13T00:00:00"/>
    <s v="Alexis Cuevas"/>
    <s v="Gonzalez-Curtis"/>
    <n v="22342.015640000001"/>
    <x v="0"/>
    <n v="16086"/>
    <n v="428"/>
    <x v="1"/>
    <d v="2023-11-02T00:00:00"/>
    <s v="Ibuprofen"/>
    <s v="Inconclusive"/>
    <n v="20"/>
    <x v="2"/>
    <s v="ArthritisHigh"/>
    <n v="10"/>
    <x v="1"/>
    <n v="13"/>
  </r>
  <r>
    <s v="Chris Fox"/>
    <x v="60"/>
    <x v="1"/>
    <x v="1"/>
    <s v="O-"/>
    <x v="1"/>
    <d v="2022-12-06T00:00:00"/>
    <s v="Ricardo Smith"/>
    <s v="Hernandez, Anderson and Ramirez"/>
    <n v="22340.558659999999"/>
    <x v="4"/>
    <n v="23611"/>
    <n v="132"/>
    <x v="0"/>
    <d v="2022-12-23T00:00:00"/>
    <s v="Paracetamol"/>
    <s v="Normal"/>
    <n v="17"/>
    <x v="1"/>
    <s v="AsthmaMed"/>
    <n v="12"/>
    <x v="0"/>
    <n v="6"/>
  </r>
  <r>
    <s v="Kristin Evans"/>
    <x v="16"/>
    <x v="0"/>
    <x v="0"/>
    <s v="O+"/>
    <x v="4"/>
    <d v="2022-04-06T00:00:00"/>
    <s v="Christina Garza"/>
    <s v="Martin Ltd"/>
    <n v="22339.884440000002"/>
    <x v="0"/>
    <n v="20916"/>
    <n v="102"/>
    <x v="0"/>
    <d v="2022-04-25T00:00:00"/>
    <s v="Paracetamol"/>
    <s v="Normal"/>
    <n v="19"/>
    <x v="1"/>
    <s v="HypertensionMed"/>
    <n v="4"/>
    <x v="0"/>
    <n v="6"/>
  </r>
  <r>
    <s v="Joseph Anderson"/>
    <x v="60"/>
    <x v="1"/>
    <x v="1"/>
    <s v="B-"/>
    <x v="0"/>
    <d v="2019-07-19T00:00:00"/>
    <s v="Bryan Hogan"/>
    <s v="Adams-Thornton"/>
    <n v="22337.978920000001"/>
    <x v="4"/>
    <n v="6428"/>
    <n v="361"/>
    <x v="2"/>
    <d v="2019-08-08T00:00:00"/>
    <s v="Aspirin"/>
    <s v="Normal"/>
    <n v="20"/>
    <x v="2"/>
    <s v="DiabetesHigh"/>
    <n v="7"/>
    <x v="2"/>
    <n v="19"/>
  </r>
  <r>
    <s v="Claudia Miles"/>
    <x v="31"/>
    <x v="2"/>
    <x v="0"/>
    <s v="O+"/>
    <x v="1"/>
    <d v="2019-08-29T00:00:00"/>
    <s v="Mrs. Alyssa Murray PhD"/>
    <s v="Lewis Inc"/>
    <n v="22332.8063"/>
    <x v="3"/>
    <n v="33855"/>
    <n v="213"/>
    <x v="2"/>
    <d v="2019-09-26T00:00:00"/>
    <s v="Penicillin"/>
    <s v="Abnormal"/>
    <n v="28"/>
    <x v="2"/>
    <s v="AsthmaHigh"/>
    <n v="8"/>
    <x v="2"/>
    <n v="29"/>
  </r>
  <r>
    <s v="Nathan Patterson DDS"/>
    <x v="59"/>
    <x v="0"/>
    <x v="1"/>
    <s v="AB+"/>
    <x v="4"/>
    <d v="2022-12-18T00:00:00"/>
    <s v="Danielle Erickson"/>
    <s v="Thompson-Williams"/>
    <n v="22332.504830000002"/>
    <x v="0"/>
    <n v="7033"/>
    <n v="384"/>
    <x v="0"/>
    <d v="2022-12-23T00:00:00"/>
    <s v="Lipitor"/>
    <s v="Abnormal"/>
    <n v="5"/>
    <x v="0"/>
    <s v="HypertensionLow"/>
    <n v="12"/>
    <x v="0"/>
    <n v="18"/>
  </r>
  <r>
    <s v="Jesse Young"/>
    <x v="46"/>
    <x v="0"/>
    <x v="0"/>
    <s v="AB-"/>
    <x v="0"/>
    <d v="2022-02-16T00:00:00"/>
    <s v="Anna Aguilar"/>
    <s v="Gray, Harris and Brown"/>
    <n v="22319.299190000002"/>
    <x v="0"/>
    <n v="30192"/>
    <n v="210"/>
    <x v="2"/>
    <d v="2022-03-01T00:00:00"/>
    <s v="Ibuprofen"/>
    <s v="Abnormal"/>
    <n v="13"/>
    <x v="1"/>
    <s v="DiabetesMed"/>
    <n v="2"/>
    <x v="0"/>
    <n v="16"/>
  </r>
  <r>
    <s v="Dr. Jeffrey Leon"/>
    <x v="0"/>
    <x v="0"/>
    <x v="0"/>
    <s v="B-"/>
    <x v="4"/>
    <d v="2022-06-27T00:00:00"/>
    <s v="Taylor Hayes"/>
    <s v="Michael-Livingston"/>
    <n v="22315.586090000001"/>
    <x v="0"/>
    <n v="23961"/>
    <n v="186"/>
    <x v="2"/>
    <d v="2022-07-13T00:00:00"/>
    <s v="Penicillin"/>
    <s v="Abnormal"/>
    <n v="16"/>
    <x v="1"/>
    <s v="HypertensionMed"/>
    <n v="6"/>
    <x v="0"/>
    <n v="27"/>
  </r>
  <r>
    <s v="Brandon Roberts"/>
    <x v="3"/>
    <x v="2"/>
    <x v="0"/>
    <s v="A+"/>
    <x v="5"/>
    <d v="2023-08-21T00:00:00"/>
    <s v="Jessica Navarro"/>
    <s v="Nguyen LLC"/>
    <n v="22314.75993"/>
    <x v="0"/>
    <n v="3968"/>
    <n v="203"/>
    <x v="0"/>
    <d v="2023-09-10T00:00:00"/>
    <s v="Aspirin"/>
    <s v="Normal"/>
    <n v="20"/>
    <x v="2"/>
    <s v="CancerHigh"/>
    <n v="8"/>
    <x v="1"/>
    <n v="21"/>
  </r>
  <r>
    <s v="Erica Wood"/>
    <x v="45"/>
    <x v="2"/>
    <x v="1"/>
    <s v="B-"/>
    <x v="4"/>
    <d v="2019-01-21T00:00:00"/>
    <s v="Renee Collins"/>
    <s v="Goodwin-Ingram"/>
    <n v="22313.19587"/>
    <x v="0"/>
    <n v="5233"/>
    <n v="436"/>
    <x v="1"/>
    <d v="2019-02-12T00:00:00"/>
    <s v="Penicillin"/>
    <s v="Inconclusive"/>
    <n v="22"/>
    <x v="2"/>
    <s v="HypertensionHigh"/>
    <n v="1"/>
    <x v="2"/>
    <n v="21"/>
  </r>
  <r>
    <s v="Makayla Reynolds"/>
    <x v="54"/>
    <x v="1"/>
    <x v="0"/>
    <s v="B+"/>
    <x v="3"/>
    <d v="2020-10-26T00:00:00"/>
    <s v="Nancy Guerrero"/>
    <s v="Cox, Farmer and Lucas"/>
    <n v="22310.892950000001"/>
    <x v="0"/>
    <n v="9700"/>
    <n v="332"/>
    <x v="2"/>
    <d v="2020-10-27T00:00:00"/>
    <s v="Lipitor"/>
    <s v="Inconclusive"/>
    <n v="1"/>
    <x v="0"/>
    <s v="ArthritisLow"/>
    <n v="10"/>
    <x v="3"/>
    <n v="26"/>
  </r>
  <r>
    <s v="Pamela Medina"/>
    <x v="50"/>
    <x v="3"/>
    <x v="0"/>
    <s v="A+"/>
    <x v="1"/>
    <d v="2019-01-01T00:00:00"/>
    <s v="Michael Alvarado"/>
    <s v="Eaton, Foster and Tucker"/>
    <n v="22307.41834"/>
    <x v="4"/>
    <n v="4991"/>
    <n v="495"/>
    <x v="2"/>
    <d v="2019-01-31T00:00:00"/>
    <s v="Aspirin"/>
    <s v="Normal"/>
    <n v="30"/>
    <x v="2"/>
    <s v="AsthmaHigh"/>
    <n v="1"/>
    <x v="2"/>
    <n v="1"/>
  </r>
  <r>
    <s v="Andrea Chavez"/>
    <x v="35"/>
    <x v="0"/>
    <x v="1"/>
    <s v="O-"/>
    <x v="4"/>
    <d v="2022-02-18T00:00:00"/>
    <s v="Dr. Parker Joseph"/>
    <s v="Cortez PLC"/>
    <n v="22302.553520000001"/>
    <x v="0"/>
    <n v="15999"/>
    <n v="394"/>
    <x v="0"/>
    <d v="2022-02-21T00:00:00"/>
    <s v="Aspirin"/>
    <s v="Normal"/>
    <n v="3"/>
    <x v="0"/>
    <s v="HypertensionLow"/>
    <n v="2"/>
    <x v="0"/>
    <n v="18"/>
  </r>
  <r>
    <s v="Angela Houston"/>
    <x v="47"/>
    <x v="0"/>
    <x v="0"/>
    <s v="B-"/>
    <x v="5"/>
    <d v="2021-08-13T00:00:00"/>
    <s v="Alexander Lowe"/>
    <s v="Johnson Group"/>
    <n v="22299.815849999999"/>
    <x v="0"/>
    <n v="14087"/>
    <n v="498"/>
    <x v="0"/>
    <d v="2021-09-04T00:00:00"/>
    <s v="Penicillin"/>
    <s v="Abnormal"/>
    <n v="22"/>
    <x v="2"/>
    <s v="CancerHigh"/>
    <n v="8"/>
    <x v="4"/>
    <n v="13"/>
  </r>
  <r>
    <s v="Laura Sanchez"/>
    <x v="32"/>
    <x v="1"/>
    <x v="1"/>
    <s v="AB-"/>
    <x v="4"/>
    <d v="2019-10-18T00:00:00"/>
    <s v="Jonathan Austin"/>
    <s v="Willis, Burch and Kaufman"/>
    <n v="22297.602729999999"/>
    <x v="3"/>
    <n v="14631"/>
    <n v="210"/>
    <x v="1"/>
    <d v="2019-11-13T00:00:00"/>
    <s v="Penicillin"/>
    <s v="Abnormal"/>
    <n v="26"/>
    <x v="2"/>
    <s v="HypertensionHigh"/>
    <n v="10"/>
    <x v="2"/>
    <n v="18"/>
  </r>
  <r>
    <s v="Laura Washington"/>
    <x v="0"/>
    <x v="0"/>
    <x v="0"/>
    <s v="AB-"/>
    <x v="1"/>
    <d v="2022-11-23T00:00:00"/>
    <s v="Joseph Braun"/>
    <s v="Gonzalez-Powell"/>
    <n v="22289.839319999999"/>
    <x v="0"/>
    <n v="26149"/>
    <n v="436"/>
    <x v="2"/>
    <d v="2022-12-18T00:00:00"/>
    <s v="Lipitor"/>
    <s v="Abnormal"/>
    <n v="25"/>
    <x v="2"/>
    <s v="AsthmaHigh"/>
    <n v="11"/>
    <x v="0"/>
    <n v="23"/>
  </r>
  <r>
    <s v="Jeremy Davenport"/>
    <x v="46"/>
    <x v="0"/>
    <x v="1"/>
    <s v="A-"/>
    <x v="5"/>
    <d v="2020-10-15T00:00:00"/>
    <s v="Regina Cook"/>
    <s v="Boyd, Frank and Page"/>
    <n v="22289.329870000001"/>
    <x v="0"/>
    <n v="20659"/>
    <n v="411"/>
    <x v="1"/>
    <d v="2020-11-04T00:00:00"/>
    <s v="Ibuprofen"/>
    <s v="Normal"/>
    <n v="20"/>
    <x v="2"/>
    <s v="CancerHigh"/>
    <n v="10"/>
    <x v="3"/>
    <n v="15"/>
  </r>
  <r>
    <s v="Timothy Flores"/>
    <x v="52"/>
    <x v="0"/>
    <x v="1"/>
    <s v="O+"/>
    <x v="5"/>
    <d v="2020-10-13T00:00:00"/>
    <s v="Diana Perez"/>
    <s v="Wolfe, Williams and Phillips"/>
    <n v="22289.234179999999"/>
    <x v="0"/>
    <n v="49850"/>
    <n v="277"/>
    <x v="1"/>
    <d v="2020-10-23T00:00:00"/>
    <s v="Ibuprofen"/>
    <s v="Normal"/>
    <n v="10"/>
    <x v="1"/>
    <s v="CancerMed"/>
    <n v="10"/>
    <x v="3"/>
    <n v="13"/>
  </r>
  <r>
    <s v="Mary Tran"/>
    <x v="53"/>
    <x v="2"/>
    <x v="0"/>
    <s v="B-"/>
    <x v="2"/>
    <d v="2021-07-04T00:00:00"/>
    <s v="Kimberly Harvey"/>
    <s v="Rollins-Hall"/>
    <n v="22288.612590000001"/>
    <x v="4"/>
    <n v="18371"/>
    <n v="275"/>
    <x v="2"/>
    <d v="2021-07-21T00:00:00"/>
    <s v="Paracetamol"/>
    <s v="Abnormal"/>
    <n v="17"/>
    <x v="1"/>
    <s v="ObesityMed"/>
    <n v="7"/>
    <x v="4"/>
    <n v="4"/>
  </r>
  <r>
    <s v="Lisa Dillon"/>
    <x v="16"/>
    <x v="0"/>
    <x v="0"/>
    <s v="A-"/>
    <x v="5"/>
    <d v="2021-05-11T00:00:00"/>
    <s v="Kevin Benson"/>
    <s v="Smith-Miles"/>
    <n v="22285.334080000001"/>
    <x v="0"/>
    <n v="22477"/>
    <n v="165"/>
    <x v="1"/>
    <d v="2021-05-26T00:00:00"/>
    <s v="Penicillin"/>
    <s v="Abnormal"/>
    <n v="15"/>
    <x v="1"/>
    <s v="CancerMed"/>
    <n v="5"/>
    <x v="4"/>
    <n v="11"/>
  </r>
  <r>
    <s v="Ashley Smith"/>
    <x v="36"/>
    <x v="0"/>
    <x v="1"/>
    <s v="B-"/>
    <x v="0"/>
    <d v="2022-07-10T00:00:00"/>
    <s v="William Shaffer"/>
    <s v="Ross Group"/>
    <n v="22277.71574"/>
    <x v="2"/>
    <n v="31964"/>
    <n v="478"/>
    <x v="1"/>
    <d v="2022-07-27T00:00:00"/>
    <s v="Penicillin"/>
    <s v="Abnormal"/>
    <n v="17"/>
    <x v="1"/>
    <s v="DiabetesMed"/>
    <n v="7"/>
    <x v="0"/>
    <n v="10"/>
  </r>
  <r>
    <s v="Ricky Burns"/>
    <x v="60"/>
    <x v="1"/>
    <x v="0"/>
    <s v="AB+"/>
    <x v="0"/>
    <d v="2023-08-22T00:00:00"/>
    <s v="Christopher Murphy"/>
    <s v="Gutierrez and Sons"/>
    <n v="22276.352900000002"/>
    <x v="4"/>
    <n v="12940"/>
    <n v="326"/>
    <x v="2"/>
    <d v="2023-08-29T00:00:00"/>
    <s v="Penicillin"/>
    <s v="Normal"/>
    <n v="7"/>
    <x v="0"/>
    <s v="DiabetesLow"/>
    <n v="8"/>
    <x v="1"/>
    <n v="22"/>
  </r>
  <r>
    <s v="Betty Velazquez"/>
    <x v="62"/>
    <x v="2"/>
    <x v="1"/>
    <s v="A-"/>
    <x v="5"/>
    <d v="2021-08-27T00:00:00"/>
    <s v="Larry Trujillo"/>
    <s v="Rodriguez-Adams"/>
    <n v="22250.78169"/>
    <x v="2"/>
    <n v="69419"/>
    <n v="195"/>
    <x v="1"/>
    <d v="2021-09-04T00:00:00"/>
    <s v="Lipitor"/>
    <s v="Abnormal"/>
    <n v="8"/>
    <x v="0"/>
    <s v="CancerLow"/>
    <n v="8"/>
    <x v="4"/>
    <n v="27"/>
  </r>
  <r>
    <s v="Robin Patterson"/>
    <x v="30"/>
    <x v="2"/>
    <x v="0"/>
    <s v="B-"/>
    <x v="5"/>
    <d v="2021-02-25T00:00:00"/>
    <s v="Jo Bradford"/>
    <s v="Goodman-Jordan"/>
    <n v="22239.187180000001"/>
    <x v="1"/>
    <n v="6598"/>
    <n v="277"/>
    <x v="1"/>
    <d v="2021-02-27T00:00:00"/>
    <s v="Aspirin"/>
    <s v="Abnormal"/>
    <n v="2"/>
    <x v="0"/>
    <s v="CancerLow"/>
    <n v="2"/>
    <x v="4"/>
    <n v="25"/>
  </r>
  <r>
    <s v="Stacey Rios MD"/>
    <x v="19"/>
    <x v="0"/>
    <x v="0"/>
    <s v="O+"/>
    <x v="4"/>
    <d v="2021-09-14T00:00:00"/>
    <s v="Cody Burton"/>
    <s v="Walsh LLC"/>
    <n v="22235.099320000001"/>
    <x v="0"/>
    <n v="9272"/>
    <n v="235"/>
    <x v="1"/>
    <d v="2021-10-04T00:00:00"/>
    <s v="Lipitor"/>
    <s v="Inconclusive"/>
    <n v="20"/>
    <x v="2"/>
    <s v="HypertensionHigh"/>
    <n v="9"/>
    <x v="4"/>
    <n v="14"/>
  </r>
  <r>
    <s v="Steven Rush"/>
    <x v="66"/>
    <x v="0"/>
    <x v="1"/>
    <s v="AB-"/>
    <x v="0"/>
    <d v="2021-10-22T00:00:00"/>
    <s v="Larry Ferrell"/>
    <s v="Clark, Gilmore and Jones"/>
    <n v="22230.955569999998"/>
    <x v="0"/>
    <n v="14372"/>
    <n v="454"/>
    <x v="1"/>
    <d v="2021-11-02T00:00:00"/>
    <s v="Lipitor"/>
    <s v="Abnormal"/>
    <n v="11"/>
    <x v="1"/>
    <s v="DiabetesMed"/>
    <n v="10"/>
    <x v="4"/>
    <n v="22"/>
  </r>
  <r>
    <s v="Heidi Martinez"/>
    <x v="29"/>
    <x v="3"/>
    <x v="1"/>
    <s v="O-"/>
    <x v="1"/>
    <d v="2019-06-25T00:00:00"/>
    <s v="Elizabeth Jones"/>
    <s v="Kramer, Osborne and Green"/>
    <n v="22227.205160000001"/>
    <x v="1"/>
    <n v="31992"/>
    <n v="364"/>
    <x v="2"/>
    <d v="2019-07-20T00:00:00"/>
    <s v="Penicillin"/>
    <s v="Abnormal"/>
    <n v="25"/>
    <x v="2"/>
    <s v="AsthmaHigh"/>
    <n v="6"/>
    <x v="2"/>
    <n v="25"/>
  </r>
  <r>
    <s v="Kevin Meza"/>
    <x v="33"/>
    <x v="0"/>
    <x v="0"/>
    <s v="B-"/>
    <x v="0"/>
    <d v="2020-05-12T00:00:00"/>
    <s v="Nathan Wong"/>
    <s v="Scott-Horton"/>
    <n v="22207.16102"/>
    <x v="0"/>
    <n v="2489"/>
    <n v="212"/>
    <x v="2"/>
    <d v="2020-05-28T00:00:00"/>
    <s v="Ibuprofen"/>
    <s v="Abnormal"/>
    <n v="16"/>
    <x v="1"/>
    <s v="DiabetesMed"/>
    <n v="5"/>
    <x v="3"/>
    <n v="12"/>
  </r>
  <r>
    <s v="James Hammond"/>
    <x v="58"/>
    <x v="3"/>
    <x v="1"/>
    <s v="AB-"/>
    <x v="5"/>
    <d v="2019-09-29T00:00:00"/>
    <s v="John Stewart"/>
    <s v="Weiss Inc"/>
    <n v="22205.547879999998"/>
    <x v="1"/>
    <n v="56268"/>
    <n v="500"/>
    <x v="2"/>
    <d v="2019-10-03T00:00:00"/>
    <s v="Ibuprofen"/>
    <s v="Normal"/>
    <n v="4"/>
    <x v="0"/>
    <s v="CancerLow"/>
    <n v="9"/>
    <x v="2"/>
    <n v="29"/>
  </r>
  <r>
    <s v="Christopher Herring"/>
    <x v="20"/>
    <x v="2"/>
    <x v="0"/>
    <s v="AB+"/>
    <x v="2"/>
    <d v="2020-07-29T00:00:00"/>
    <s v="Linda Beltran"/>
    <s v="Stewart-Guerrero"/>
    <n v="22202.016889999999"/>
    <x v="1"/>
    <n v="24755"/>
    <n v="327"/>
    <x v="2"/>
    <d v="2020-08-20T00:00:00"/>
    <s v="Penicillin"/>
    <s v="Abnormal"/>
    <n v="22"/>
    <x v="2"/>
    <s v="ObesityHigh"/>
    <n v="7"/>
    <x v="3"/>
    <n v="29"/>
  </r>
  <r>
    <s v="Johnny Martinez"/>
    <x v="17"/>
    <x v="0"/>
    <x v="0"/>
    <s v="O+"/>
    <x v="5"/>
    <d v="2019-03-09T00:00:00"/>
    <s v="Nicole Johnson"/>
    <s v="Richardson and Sons"/>
    <n v="22201.712029999999"/>
    <x v="1"/>
    <n v="39819"/>
    <n v="476"/>
    <x v="2"/>
    <d v="2019-03-11T00:00:00"/>
    <s v="Penicillin"/>
    <s v="Abnormal"/>
    <n v="2"/>
    <x v="0"/>
    <s v="CancerLow"/>
    <n v="3"/>
    <x v="2"/>
    <n v="9"/>
  </r>
  <r>
    <s v="Lisa Jones"/>
    <x v="37"/>
    <x v="3"/>
    <x v="0"/>
    <s v="O+"/>
    <x v="5"/>
    <d v="2023-05-15T00:00:00"/>
    <s v="David Rich"/>
    <s v="Ayers-Melendez"/>
    <n v="22199.083849999999"/>
    <x v="2"/>
    <n v="13978"/>
    <n v="370"/>
    <x v="2"/>
    <d v="2023-05-19T00:00:00"/>
    <s v="Lipitor"/>
    <s v="Inconclusive"/>
    <n v="4"/>
    <x v="0"/>
    <s v="CancerLow"/>
    <n v="5"/>
    <x v="1"/>
    <n v="15"/>
  </r>
  <r>
    <s v="Amanda Lamb"/>
    <x v="54"/>
    <x v="1"/>
    <x v="1"/>
    <s v="O-"/>
    <x v="3"/>
    <d v="2020-02-12T00:00:00"/>
    <s v="Steven Edwards"/>
    <s v="Harris LLC"/>
    <n v="22194.231540000001"/>
    <x v="4"/>
    <n v="32681"/>
    <n v="402"/>
    <x v="2"/>
    <d v="2020-02-15T00:00:00"/>
    <s v="Lipitor"/>
    <s v="Inconclusive"/>
    <n v="3"/>
    <x v="0"/>
    <s v="ArthritisLow"/>
    <n v="2"/>
    <x v="3"/>
    <n v="12"/>
  </r>
  <r>
    <s v="Andrea Bass"/>
    <x v="23"/>
    <x v="0"/>
    <x v="0"/>
    <s v="AB-"/>
    <x v="1"/>
    <d v="2019-05-24T00:00:00"/>
    <s v="Heather Gardner"/>
    <s v="Meza, Garcia and Smith"/>
    <n v="22192.497520000001"/>
    <x v="3"/>
    <n v="15408"/>
    <n v="304"/>
    <x v="0"/>
    <d v="2019-05-31T00:00:00"/>
    <s v="Ibuprofen"/>
    <s v="Abnormal"/>
    <n v="7"/>
    <x v="0"/>
    <s v="AsthmaLow"/>
    <n v="5"/>
    <x v="2"/>
    <n v="24"/>
  </r>
  <r>
    <s v="Kim Hart"/>
    <x v="62"/>
    <x v="2"/>
    <x v="1"/>
    <s v="O+"/>
    <x v="0"/>
    <d v="2020-11-19T00:00:00"/>
    <s v="Michael Martinez"/>
    <s v="Bauer, Lewis and Morrison"/>
    <n v="22191.447929999998"/>
    <x v="4"/>
    <n v="52253"/>
    <n v="466"/>
    <x v="1"/>
    <d v="2020-11-29T00:00:00"/>
    <s v="Paracetamol"/>
    <s v="Inconclusive"/>
    <n v="10"/>
    <x v="1"/>
    <s v="DiabetesMed"/>
    <n v="11"/>
    <x v="3"/>
    <n v="19"/>
  </r>
  <r>
    <s v="Phillip Cook"/>
    <x v="5"/>
    <x v="2"/>
    <x v="0"/>
    <s v="B+"/>
    <x v="0"/>
    <d v="2019-03-05T00:00:00"/>
    <s v="Ralph Ortiz"/>
    <s v="Rodriguez-Reese"/>
    <n v="22188.328870000001"/>
    <x v="4"/>
    <n v="49105"/>
    <n v="328"/>
    <x v="2"/>
    <d v="2019-03-16T00:00:00"/>
    <s v="Ibuprofen"/>
    <s v="Inconclusive"/>
    <n v="11"/>
    <x v="1"/>
    <s v="DiabetesMed"/>
    <n v="3"/>
    <x v="2"/>
    <n v="5"/>
  </r>
  <r>
    <s v="Justin Maxwell"/>
    <x v="50"/>
    <x v="3"/>
    <x v="0"/>
    <s v="AB+"/>
    <x v="4"/>
    <d v="2021-04-26T00:00:00"/>
    <s v="Tyler Arnold"/>
    <s v="Martinez-Bradley"/>
    <n v="22185.783060000002"/>
    <x v="3"/>
    <n v="7737"/>
    <n v="157"/>
    <x v="0"/>
    <d v="2021-05-17T00:00:00"/>
    <s v="Ibuprofen"/>
    <s v="Abnormal"/>
    <n v="21"/>
    <x v="2"/>
    <s v="HypertensionHigh"/>
    <n v="4"/>
    <x v="4"/>
    <n v="26"/>
  </r>
  <r>
    <s v="James Rios"/>
    <x v="49"/>
    <x v="2"/>
    <x v="0"/>
    <s v="A-"/>
    <x v="1"/>
    <d v="2019-12-29T00:00:00"/>
    <s v="Cynthia Guerrero"/>
    <s v="Richardson-Murphy"/>
    <n v="22180.81335"/>
    <x v="3"/>
    <n v="25366"/>
    <n v="176"/>
    <x v="0"/>
    <d v="2020-01-06T00:00:00"/>
    <s v="Paracetamol"/>
    <s v="Abnormal"/>
    <n v="8"/>
    <x v="0"/>
    <s v="AsthmaLow"/>
    <n v="12"/>
    <x v="2"/>
    <n v="29"/>
  </r>
  <r>
    <s v="Ann Griffin"/>
    <x v="41"/>
    <x v="2"/>
    <x v="1"/>
    <s v="A+"/>
    <x v="5"/>
    <d v="2021-10-19T00:00:00"/>
    <s v="Jessica Mitchell"/>
    <s v="Mason-Price"/>
    <n v="22169.287130000001"/>
    <x v="4"/>
    <n v="68606"/>
    <n v="118"/>
    <x v="2"/>
    <d v="2021-11-08T00:00:00"/>
    <s v="Penicillin"/>
    <s v="Normal"/>
    <n v="20"/>
    <x v="2"/>
    <s v="CancerHigh"/>
    <n v="10"/>
    <x v="4"/>
    <n v="19"/>
  </r>
  <r>
    <s v="Aaron Gonzales"/>
    <x v="26"/>
    <x v="0"/>
    <x v="0"/>
    <s v="B-"/>
    <x v="4"/>
    <d v="2019-09-10T00:00:00"/>
    <s v="Ian Edwards"/>
    <s v="Smith, Franklin and Davis"/>
    <n v="22167.246179999998"/>
    <x v="0"/>
    <n v="10970"/>
    <n v="143"/>
    <x v="2"/>
    <d v="2019-10-03T00:00:00"/>
    <s v="Aspirin"/>
    <s v="Inconclusive"/>
    <n v="23"/>
    <x v="2"/>
    <s v="HypertensionHigh"/>
    <n v="9"/>
    <x v="2"/>
    <n v="10"/>
  </r>
  <r>
    <s v="Bobby Hurst"/>
    <x v="54"/>
    <x v="1"/>
    <x v="0"/>
    <s v="AB+"/>
    <x v="2"/>
    <d v="2020-09-15T00:00:00"/>
    <s v="Zachary Campbell"/>
    <s v="Turner, Johnson and Johnson"/>
    <n v="22160.549760000002"/>
    <x v="0"/>
    <n v="16150"/>
    <n v="413"/>
    <x v="0"/>
    <d v="2020-09-17T00:00:00"/>
    <s v="Aspirin"/>
    <s v="Inconclusive"/>
    <n v="2"/>
    <x v="0"/>
    <s v="ObesityLow"/>
    <n v="9"/>
    <x v="3"/>
    <n v="15"/>
  </r>
  <r>
    <s v="Victoria Mccormick"/>
    <x v="21"/>
    <x v="1"/>
    <x v="0"/>
    <s v="AB-"/>
    <x v="5"/>
    <d v="2023-02-24T00:00:00"/>
    <s v="Mario Cruz"/>
    <s v="Cooke Inc"/>
    <n v="22152.507180000001"/>
    <x v="4"/>
    <n v="27135"/>
    <n v="346"/>
    <x v="0"/>
    <d v="2023-03-10T00:00:00"/>
    <s v="Lipitor"/>
    <s v="Abnormal"/>
    <n v="14"/>
    <x v="1"/>
    <s v="CancerMed"/>
    <n v="2"/>
    <x v="1"/>
    <n v="24"/>
  </r>
  <r>
    <s v="Kevin Cain"/>
    <x v="36"/>
    <x v="0"/>
    <x v="0"/>
    <s v="O+"/>
    <x v="5"/>
    <d v="2020-11-09T00:00:00"/>
    <s v="Latoya Becker"/>
    <s v="Navarro, Riley and Kelly"/>
    <n v="22147.545900000001"/>
    <x v="4"/>
    <n v="5547"/>
    <n v="245"/>
    <x v="2"/>
    <d v="2020-11-16T00:00:00"/>
    <s v="Penicillin"/>
    <s v="Normal"/>
    <n v="7"/>
    <x v="0"/>
    <s v="CancerLow"/>
    <n v="11"/>
    <x v="3"/>
    <n v="9"/>
  </r>
  <r>
    <s v="Alexander Navarro"/>
    <x v="60"/>
    <x v="1"/>
    <x v="0"/>
    <s v="B-"/>
    <x v="4"/>
    <d v="2020-09-12T00:00:00"/>
    <s v="Trevor Faulkner"/>
    <s v="Smith PLC"/>
    <n v="22146.299490000001"/>
    <x v="4"/>
    <n v="27103"/>
    <n v="187"/>
    <x v="1"/>
    <d v="2020-09-16T00:00:00"/>
    <s v="Penicillin"/>
    <s v="Abnormal"/>
    <n v="4"/>
    <x v="0"/>
    <s v="HypertensionLow"/>
    <n v="9"/>
    <x v="3"/>
    <n v="12"/>
  </r>
  <r>
    <s v="Jeremy Johnson"/>
    <x v="9"/>
    <x v="1"/>
    <x v="0"/>
    <s v="AB-"/>
    <x v="2"/>
    <d v="2021-06-08T00:00:00"/>
    <s v="Linda Johnson"/>
    <s v="Williams, Ramirez and Lopez"/>
    <n v="22143.60756"/>
    <x v="2"/>
    <n v="1597"/>
    <n v="459"/>
    <x v="0"/>
    <d v="2021-06-30T00:00:00"/>
    <s v="Penicillin"/>
    <s v="Inconclusive"/>
    <n v="22"/>
    <x v="2"/>
    <s v="ObesityHigh"/>
    <n v="6"/>
    <x v="4"/>
    <n v="8"/>
  </r>
  <r>
    <s v="Casey Oliver"/>
    <x v="2"/>
    <x v="0"/>
    <x v="1"/>
    <s v="O-"/>
    <x v="4"/>
    <d v="2021-11-23T00:00:00"/>
    <s v="Shelly Barajas"/>
    <s v="Johnson, Williams and Bennett"/>
    <n v="22142.673139999999"/>
    <x v="4"/>
    <n v="6808"/>
    <n v="463"/>
    <x v="1"/>
    <d v="2021-12-11T00:00:00"/>
    <s v="Paracetamol"/>
    <s v="Normal"/>
    <n v="18"/>
    <x v="1"/>
    <s v="HypertensionMed"/>
    <n v="11"/>
    <x v="4"/>
    <n v="23"/>
  </r>
  <r>
    <s v="Brandon Rodriguez"/>
    <x v="60"/>
    <x v="1"/>
    <x v="1"/>
    <s v="B-"/>
    <x v="2"/>
    <d v="2019-08-02T00:00:00"/>
    <s v="Ashley Brown"/>
    <s v="Bell, Baker and Jones"/>
    <n v="22140.829010000001"/>
    <x v="2"/>
    <n v="24121"/>
    <n v="198"/>
    <x v="0"/>
    <d v="2019-08-22T00:00:00"/>
    <s v="Paracetamol"/>
    <s v="Normal"/>
    <n v="20"/>
    <x v="2"/>
    <s v="ObesityHigh"/>
    <n v="8"/>
    <x v="2"/>
    <n v="2"/>
  </r>
  <r>
    <s v="Shelly Martinez"/>
    <x v="26"/>
    <x v="0"/>
    <x v="1"/>
    <s v="B-"/>
    <x v="5"/>
    <d v="2019-07-18T00:00:00"/>
    <s v="Tracy Solomon"/>
    <s v="Johnson, Thompson and Buchanan"/>
    <n v="22138.10889"/>
    <x v="0"/>
    <n v="12300"/>
    <n v="250"/>
    <x v="1"/>
    <d v="2019-07-22T00:00:00"/>
    <s v="Paracetamol"/>
    <s v="Inconclusive"/>
    <n v="4"/>
    <x v="0"/>
    <s v="CancerLow"/>
    <n v="7"/>
    <x v="2"/>
    <n v="18"/>
  </r>
  <r>
    <s v="Melinda Osborne"/>
    <x v="28"/>
    <x v="1"/>
    <x v="0"/>
    <s v="O+"/>
    <x v="4"/>
    <d v="2021-09-27T00:00:00"/>
    <s v="Mary Thomas"/>
    <s v="Williams LLC"/>
    <n v="22135.61753"/>
    <x v="3"/>
    <n v="10859"/>
    <n v="247"/>
    <x v="2"/>
    <d v="2021-10-24T00:00:00"/>
    <s v="Paracetamol"/>
    <s v="Normal"/>
    <n v="27"/>
    <x v="2"/>
    <s v="HypertensionHigh"/>
    <n v="9"/>
    <x v="4"/>
    <n v="27"/>
  </r>
  <r>
    <s v="Robert Grimes"/>
    <x v="5"/>
    <x v="2"/>
    <x v="1"/>
    <s v="B+"/>
    <x v="4"/>
    <d v="2023-06-14T00:00:00"/>
    <s v="Stephanie Rice MD"/>
    <s v="Mccoy, Hubbard and Barnett"/>
    <n v="22134.421890000001"/>
    <x v="0"/>
    <n v="4224"/>
    <n v="235"/>
    <x v="2"/>
    <d v="2023-06-30T00:00:00"/>
    <s v="Aspirin"/>
    <s v="Abnormal"/>
    <n v="16"/>
    <x v="1"/>
    <s v="HypertensionMed"/>
    <n v="6"/>
    <x v="1"/>
    <n v="14"/>
  </r>
  <r>
    <s v="Stephanie Lee"/>
    <x v="11"/>
    <x v="3"/>
    <x v="1"/>
    <s v="A+"/>
    <x v="5"/>
    <d v="2023-04-10T00:00:00"/>
    <s v="Melinda Peters"/>
    <s v="Martin, Phillips and Miller"/>
    <n v="22129.828750000001"/>
    <x v="4"/>
    <n v="23199"/>
    <n v="297"/>
    <x v="1"/>
    <d v="2023-04-30T00:00:00"/>
    <s v="Penicillin"/>
    <s v="Normal"/>
    <n v="20"/>
    <x v="2"/>
    <s v="CancerHigh"/>
    <n v="4"/>
    <x v="1"/>
    <n v="10"/>
  </r>
  <r>
    <s v="Suzanne Hoffman"/>
    <x v="26"/>
    <x v="0"/>
    <x v="1"/>
    <s v="O+"/>
    <x v="2"/>
    <d v="2023-07-30T00:00:00"/>
    <s v="Kimberly Wiggins"/>
    <s v="Boyer-Terry"/>
    <n v="22124.862880000001"/>
    <x v="0"/>
    <n v="10947"/>
    <n v="312"/>
    <x v="0"/>
    <d v="2023-08-08T00:00:00"/>
    <s v="Penicillin"/>
    <s v="Inconclusive"/>
    <n v="9"/>
    <x v="0"/>
    <s v="ObesityLow"/>
    <n v="7"/>
    <x v="1"/>
    <n v="30"/>
  </r>
  <r>
    <s v="Cynthia Welch"/>
    <x v="21"/>
    <x v="1"/>
    <x v="1"/>
    <s v="A+"/>
    <x v="3"/>
    <d v="2020-02-29T00:00:00"/>
    <s v="Courtney Hanson"/>
    <s v="Johnson-Perry"/>
    <n v="22120.044440000001"/>
    <x v="3"/>
    <n v="29657"/>
    <n v="240"/>
    <x v="1"/>
    <d v="2020-03-24T00:00:00"/>
    <s v="Paracetamol"/>
    <s v="Normal"/>
    <n v="24"/>
    <x v="2"/>
    <s v="ArthritisHigh"/>
    <n v="2"/>
    <x v="3"/>
    <n v="29"/>
  </r>
  <r>
    <s v="Briana Miller"/>
    <x v="54"/>
    <x v="1"/>
    <x v="1"/>
    <s v="O+"/>
    <x v="4"/>
    <d v="2022-08-21T00:00:00"/>
    <s v="Kristina Henry"/>
    <s v="Butler, Trujillo and Smith"/>
    <n v="22118.483909999999"/>
    <x v="4"/>
    <n v="4527"/>
    <n v="223"/>
    <x v="1"/>
    <d v="2022-09-04T00:00:00"/>
    <s v="Lipitor"/>
    <s v="Inconclusive"/>
    <n v="14"/>
    <x v="1"/>
    <s v="HypertensionMed"/>
    <n v="8"/>
    <x v="0"/>
    <n v="21"/>
  </r>
  <r>
    <s v="Randy Warren"/>
    <x v="41"/>
    <x v="2"/>
    <x v="0"/>
    <s v="AB-"/>
    <x v="5"/>
    <d v="2021-03-02T00:00:00"/>
    <s v="Christopher Anderson"/>
    <s v="Chavez, Williams and Lyons"/>
    <n v="22111.048750000002"/>
    <x v="0"/>
    <n v="3704"/>
    <n v="152"/>
    <x v="2"/>
    <d v="2021-03-15T00:00:00"/>
    <s v="Ibuprofen"/>
    <s v="Abnormal"/>
    <n v="13"/>
    <x v="1"/>
    <s v="CancerMed"/>
    <n v="3"/>
    <x v="4"/>
    <n v="2"/>
  </r>
  <r>
    <s v="Mary Wilson"/>
    <x v="31"/>
    <x v="2"/>
    <x v="1"/>
    <s v="A+"/>
    <x v="5"/>
    <d v="2019-01-03T00:00:00"/>
    <s v="Billy Brown"/>
    <s v="Ramirez and Sons"/>
    <n v="22109.426299999999"/>
    <x v="2"/>
    <n v="9914"/>
    <n v="133"/>
    <x v="0"/>
    <d v="2019-01-25T00:00:00"/>
    <s v="Lipitor"/>
    <s v="Abnormal"/>
    <n v="22"/>
    <x v="2"/>
    <s v="CancerHigh"/>
    <n v="1"/>
    <x v="2"/>
    <n v="3"/>
  </r>
  <r>
    <s v="Ms. Raven Smith"/>
    <x v="11"/>
    <x v="3"/>
    <x v="1"/>
    <s v="AB-"/>
    <x v="2"/>
    <d v="2023-05-30T00:00:00"/>
    <s v="Steven Beck"/>
    <s v="Gates-Walls"/>
    <n v="22101.526160000001"/>
    <x v="1"/>
    <n v="12033"/>
    <n v="171"/>
    <x v="0"/>
    <d v="2023-06-15T00:00:00"/>
    <s v="Penicillin"/>
    <s v="Inconclusive"/>
    <n v="16"/>
    <x v="1"/>
    <s v="ObesityMed"/>
    <n v="5"/>
    <x v="1"/>
    <n v="30"/>
  </r>
  <r>
    <s v="Robert Wood"/>
    <x v="6"/>
    <x v="0"/>
    <x v="1"/>
    <s v="B+"/>
    <x v="4"/>
    <d v="2022-04-09T00:00:00"/>
    <s v="Sharon Duran"/>
    <s v="Smith-Benson"/>
    <n v="22097.857230000001"/>
    <x v="1"/>
    <n v="29399"/>
    <n v="204"/>
    <x v="2"/>
    <d v="2022-04-11T00:00:00"/>
    <s v="Paracetamol"/>
    <s v="Normal"/>
    <n v="2"/>
    <x v="0"/>
    <s v="HypertensionLow"/>
    <n v="4"/>
    <x v="0"/>
    <n v="9"/>
  </r>
  <r>
    <s v="Robert Davis"/>
    <x v="39"/>
    <x v="0"/>
    <x v="1"/>
    <s v="A+"/>
    <x v="3"/>
    <d v="2018-11-16T00:00:00"/>
    <s v="Kyle Jordan PhD"/>
    <s v="Davis and Sons"/>
    <n v="22091.180690000001"/>
    <x v="3"/>
    <n v="26281"/>
    <n v="490"/>
    <x v="0"/>
    <d v="2018-12-07T00:00:00"/>
    <s v="Lipitor"/>
    <s v="Abnormal"/>
    <n v="21"/>
    <x v="2"/>
    <s v="ArthritisHigh"/>
    <n v="11"/>
    <x v="5"/>
    <n v="16"/>
  </r>
  <r>
    <s v="Jennifer Greene"/>
    <x v="46"/>
    <x v="0"/>
    <x v="1"/>
    <s v="O+"/>
    <x v="2"/>
    <d v="2021-06-13T00:00:00"/>
    <s v="Samantha Murray"/>
    <s v="Farmer Inc"/>
    <n v="22090.764510000001"/>
    <x v="3"/>
    <n v="2887"/>
    <n v="310"/>
    <x v="1"/>
    <d v="2021-06-24T00:00:00"/>
    <s v="Penicillin"/>
    <s v="Normal"/>
    <n v="11"/>
    <x v="1"/>
    <s v="ObesityMed"/>
    <n v="6"/>
    <x v="4"/>
    <n v="13"/>
  </r>
  <r>
    <s v="Paul Dean"/>
    <x v="45"/>
    <x v="2"/>
    <x v="0"/>
    <s v="AB-"/>
    <x v="1"/>
    <d v="2021-11-23T00:00:00"/>
    <s v="Jose Robinson"/>
    <s v="Young, Ashley and Atkinson"/>
    <n v="22082.564139999999"/>
    <x v="1"/>
    <n v="9279"/>
    <n v="328"/>
    <x v="1"/>
    <d v="2021-12-23T00:00:00"/>
    <s v="Lipitor"/>
    <s v="Normal"/>
    <n v="30"/>
    <x v="2"/>
    <s v="AsthmaHigh"/>
    <n v="11"/>
    <x v="4"/>
    <n v="23"/>
  </r>
  <r>
    <s v="Charles Anderson"/>
    <x v="12"/>
    <x v="0"/>
    <x v="0"/>
    <s v="AB+"/>
    <x v="0"/>
    <d v="2019-05-03T00:00:00"/>
    <s v="Marilyn Garcia"/>
    <s v="Chandler, Blair and Mosley"/>
    <n v="22081.960930000001"/>
    <x v="0"/>
    <n v="1735"/>
    <n v="255"/>
    <x v="2"/>
    <d v="2019-05-25T00:00:00"/>
    <s v="Penicillin"/>
    <s v="Abnormal"/>
    <n v="22"/>
    <x v="2"/>
    <s v="DiabetesHigh"/>
    <n v="5"/>
    <x v="2"/>
    <n v="3"/>
  </r>
  <r>
    <s v="Kenneth Rios"/>
    <x v="66"/>
    <x v="0"/>
    <x v="0"/>
    <s v="A-"/>
    <x v="5"/>
    <d v="2023-05-23T00:00:00"/>
    <s v="James Cooper"/>
    <s v="Johnson, Juarez and Schroeder"/>
    <n v="22078.21514"/>
    <x v="0"/>
    <n v="12589"/>
    <n v="373"/>
    <x v="2"/>
    <d v="2023-06-20T00:00:00"/>
    <s v="Ibuprofen"/>
    <s v="Normal"/>
    <n v="28"/>
    <x v="2"/>
    <s v="CancerHigh"/>
    <n v="5"/>
    <x v="1"/>
    <n v="23"/>
  </r>
  <r>
    <s v="Dr. Erica Williams"/>
    <x v="56"/>
    <x v="2"/>
    <x v="1"/>
    <s v="AB+"/>
    <x v="0"/>
    <d v="2019-08-04T00:00:00"/>
    <s v="Jonathan Thompson"/>
    <s v="Copeland Ltd"/>
    <n v="22076.76799"/>
    <x v="4"/>
    <n v="3182"/>
    <n v="289"/>
    <x v="2"/>
    <d v="2019-08-28T00:00:00"/>
    <s v="Penicillin"/>
    <s v="Inconclusive"/>
    <n v="24"/>
    <x v="2"/>
    <s v="DiabetesHigh"/>
    <n v="8"/>
    <x v="2"/>
    <n v="4"/>
  </r>
  <r>
    <s v="Kimberly Sanchez"/>
    <x v="2"/>
    <x v="0"/>
    <x v="0"/>
    <s v="B+"/>
    <x v="4"/>
    <d v="2019-09-26T00:00:00"/>
    <s v="Mark Hancock"/>
    <s v="Archer-Oconnell"/>
    <n v="22076.528910000001"/>
    <x v="3"/>
    <n v="13127"/>
    <n v="468"/>
    <x v="2"/>
    <d v="2019-10-19T00:00:00"/>
    <s v="Penicillin"/>
    <s v="Inconclusive"/>
    <n v="23"/>
    <x v="2"/>
    <s v="HypertensionHigh"/>
    <n v="9"/>
    <x v="2"/>
    <n v="26"/>
  </r>
  <r>
    <s v="Mrs. Melissa Griffin"/>
    <x v="10"/>
    <x v="2"/>
    <x v="0"/>
    <s v="B+"/>
    <x v="2"/>
    <d v="2021-07-28T00:00:00"/>
    <s v="Mrs. Natasha Pearson DDS"/>
    <s v="Jones, Gonzalez and Miller"/>
    <n v="22075.787380000002"/>
    <x v="4"/>
    <n v="15918"/>
    <n v="414"/>
    <x v="0"/>
    <d v="2021-08-15T00:00:00"/>
    <s v="Ibuprofen"/>
    <s v="Normal"/>
    <n v="18"/>
    <x v="1"/>
    <s v="ObesityMed"/>
    <n v="7"/>
    <x v="4"/>
    <n v="28"/>
  </r>
  <r>
    <s v="Tammy Perkins"/>
    <x v="2"/>
    <x v="0"/>
    <x v="1"/>
    <s v="O+"/>
    <x v="5"/>
    <d v="2021-11-23T00:00:00"/>
    <s v="Jose Arnold"/>
    <s v="Ponce, Miles and Foster"/>
    <n v="22071.55271"/>
    <x v="1"/>
    <n v="26725"/>
    <n v="237"/>
    <x v="2"/>
    <d v="2021-12-01T00:00:00"/>
    <s v="Ibuprofen"/>
    <s v="Inconclusive"/>
    <n v="8"/>
    <x v="0"/>
    <s v="CancerLow"/>
    <n v="11"/>
    <x v="4"/>
    <n v="23"/>
  </r>
  <r>
    <s v="Joseph Matthews"/>
    <x v="13"/>
    <x v="0"/>
    <x v="0"/>
    <s v="A+"/>
    <x v="3"/>
    <d v="2022-08-24T00:00:00"/>
    <s v="Zoe Cunningham"/>
    <s v="Moore-Holloway"/>
    <n v="22070.399069999999"/>
    <x v="3"/>
    <n v="3260"/>
    <n v="251"/>
    <x v="0"/>
    <d v="2022-08-29T00:00:00"/>
    <s v="Lipitor"/>
    <s v="Normal"/>
    <n v="5"/>
    <x v="0"/>
    <s v="ArthritisLow"/>
    <n v="8"/>
    <x v="0"/>
    <n v="24"/>
  </r>
  <r>
    <s v="Mallory Rodgers"/>
    <x v="39"/>
    <x v="0"/>
    <x v="0"/>
    <s v="B-"/>
    <x v="1"/>
    <d v="2021-05-07T00:00:00"/>
    <s v="Nancy Gordon"/>
    <s v="Taylor, Meadows and Walker"/>
    <n v="22068.948700000001"/>
    <x v="1"/>
    <n v="13167"/>
    <n v="438"/>
    <x v="2"/>
    <d v="2021-06-02T00:00:00"/>
    <s v="Paracetamol"/>
    <s v="Inconclusive"/>
    <n v="26"/>
    <x v="2"/>
    <s v="AsthmaHigh"/>
    <n v="5"/>
    <x v="4"/>
    <n v="7"/>
  </r>
  <r>
    <s v="Anthony Coleman"/>
    <x v="31"/>
    <x v="2"/>
    <x v="1"/>
    <s v="A+"/>
    <x v="1"/>
    <d v="2022-12-04T00:00:00"/>
    <s v="Brian Hall"/>
    <s v="Anthony-Sparks"/>
    <n v="22064.80992"/>
    <x v="2"/>
    <n v="9071"/>
    <n v="252"/>
    <x v="2"/>
    <d v="2022-12-27T00:00:00"/>
    <s v="Penicillin"/>
    <s v="Abnormal"/>
    <n v="23"/>
    <x v="2"/>
    <s v="AsthmaHigh"/>
    <n v="12"/>
    <x v="0"/>
    <n v="4"/>
  </r>
  <r>
    <s v="David Smith"/>
    <x v="56"/>
    <x v="2"/>
    <x v="1"/>
    <s v="AB-"/>
    <x v="1"/>
    <d v="2022-03-15T00:00:00"/>
    <s v="Amy Lopez"/>
    <s v="Smith, Wilkins and Willis"/>
    <n v="22059.77677"/>
    <x v="1"/>
    <n v="40333"/>
    <n v="433"/>
    <x v="1"/>
    <d v="2022-04-11T00:00:00"/>
    <s v="Paracetamol"/>
    <s v="Inconclusive"/>
    <n v="27"/>
    <x v="2"/>
    <s v="AsthmaHigh"/>
    <n v="3"/>
    <x v="0"/>
    <n v="15"/>
  </r>
  <r>
    <s v="Amanda Richard"/>
    <x v="23"/>
    <x v="0"/>
    <x v="1"/>
    <s v="O-"/>
    <x v="3"/>
    <d v="2022-05-26T00:00:00"/>
    <s v="Anna Fisher"/>
    <s v="Schneider-Williams"/>
    <n v="22051.788560000001"/>
    <x v="3"/>
    <n v="18928"/>
    <n v="195"/>
    <x v="2"/>
    <d v="2022-06-16T00:00:00"/>
    <s v="Penicillin"/>
    <s v="Inconclusive"/>
    <n v="21"/>
    <x v="2"/>
    <s v="ArthritisHigh"/>
    <n v="5"/>
    <x v="0"/>
    <n v="26"/>
  </r>
  <r>
    <s v="Jonathan Barber"/>
    <x v="16"/>
    <x v="0"/>
    <x v="0"/>
    <s v="AB+"/>
    <x v="3"/>
    <d v="2022-12-24T00:00:00"/>
    <s v="Dennis Holland"/>
    <s v="Davidson-Stevens"/>
    <n v="22051.487779999999"/>
    <x v="1"/>
    <n v="39046"/>
    <n v="472"/>
    <x v="1"/>
    <d v="2023-01-17T00:00:00"/>
    <s v="Penicillin"/>
    <s v="Normal"/>
    <n v="24"/>
    <x v="2"/>
    <s v="ArthritisHigh"/>
    <n v="12"/>
    <x v="0"/>
    <n v="24"/>
  </r>
  <r>
    <s v="Sherry Davis"/>
    <x v="43"/>
    <x v="1"/>
    <x v="1"/>
    <s v="O+"/>
    <x v="2"/>
    <d v="2023-06-09T00:00:00"/>
    <s v="Stephen Lee"/>
    <s v="Davis-Houston"/>
    <n v="22046.70521"/>
    <x v="3"/>
    <n v="9383"/>
    <n v="298"/>
    <x v="0"/>
    <d v="2023-06-18T00:00:00"/>
    <s v="Penicillin"/>
    <s v="Inconclusive"/>
    <n v="9"/>
    <x v="0"/>
    <s v="ObesityLow"/>
    <n v="6"/>
    <x v="1"/>
    <n v="9"/>
  </r>
  <r>
    <s v="Tammy Stone"/>
    <x v="21"/>
    <x v="1"/>
    <x v="0"/>
    <s v="A-"/>
    <x v="4"/>
    <d v="2023-05-11T00:00:00"/>
    <s v="William Rodriguez"/>
    <s v="Lopez and Sons"/>
    <n v="22039.672729999998"/>
    <x v="3"/>
    <n v="17848"/>
    <n v="272"/>
    <x v="2"/>
    <d v="2023-05-19T00:00:00"/>
    <s v="Ibuprofen"/>
    <s v="Normal"/>
    <n v="8"/>
    <x v="0"/>
    <s v="HypertensionLow"/>
    <n v="5"/>
    <x v="1"/>
    <n v="11"/>
  </r>
  <r>
    <s v="Dr. Matthew Evans"/>
    <x v="20"/>
    <x v="2"/>
    <x v="0"/>
    <s v="B+"/>
    <x v="5"/>
    <d v="2022-05-10T00:00:00"/>
    <s v="Tiffany Oliver"/>
    <s v="Holt-Watson"/>
    <n v="22035.380120000002"/>
    <x v="3"/>
    <n v="31129"/>
    <n v="327"/>
    <x v="1"/>
    <d v="2022-05-16T00:00:00"/>
    <s v="Lipitor"/>
    <s v="Abnormal"/>
    <n v="6"/>
    <x v="0"/>
    <s v="CancerLow"/>
    <n v="5"/>
    <x v="0"/>
    <n v="10"/>
  </r>
  <r>
    <s v="Tiffany Olson"/>
    <x v="3"/>
    <x v="2"/>
    <x v="1"/>
    <s v="B-"/>
    <x v="4"/>
    <d v="2019-11-02T00:00:00"/>
    <s v="Henry Brooks"/>
    <s v="Short-Jackson"/>
    <n v="22016.587749999999"/>
    <x v="3"/>
    <n v="29418"/>
    <n v="269"/>
    <x v="0"/>
    <d v="2019-11-04T00:00:00"/>
    <s v="Penicillin"/>
    <s v="Normal"/>
    <n v="2"/>
    <x v="0"/>
    <s v="HypertensionLow"/>
    <n v="11"/>
    <x v="2"/>
    <n v="2"/>
  </r>
  <r>
    <s v="Mr. Ryan Bradley"/>
    <x v="23"/>
    <x v="0"/>
    <x v="0"/>
    <s v="O+"/>
    <x v="1"/>
    <d v="2018-11-10T00:00:00"/>
    <s v="Micheal Thomas"/>
    <s v="Wade-Singleton"/>
    <n v="22015.164919999999"/>
    <x v="2"/>
    <n v="6424"/>
    <n v="412"/>
    <x v="1"/>
    <d v="2018-12-02T00:00:00"/>
    <s v="Ibuprofen"/>
    <s v="Normal"/>
    <n v="22"/>
    <x v="2"/>
    <s v="AsthmaHigh"/>
    <n v="11"/>
    <x v="5"/>
    <n v="10"/>
  </r>
  <r>
    <s v="Kevin Rowland"/>
    <x v="58"/>
    <x v="3"/>
    <x v="1"/>
    <s v="AB+"/>
    <x v="1"/>
    <d v="2022-09-16T00:00:00"/>
    <s v="Matthew Meyer"/>
    <s v="Jones Group"/>
    <n v="22011.349849999999"/>
    <x v="3"/>
    <n v="6572"/>
    <n v="348"/>
    <x v="1"/>
    <d v="2022-09-22T00:00:00"/>
    <s v="Ibuprofen"/>
    <s v="Normal"/>
    <n v="6"/>
    <x v="0"/>
    <s v="AsthmaLow"/>
    <n v="9"/>
    <x v="0"/>
    <n v="16"/>
  </r>
  <r>
    <s v="Sandra Sloan"/>
    <x v="50"/>
    <x v="3"/>
    <x v="0"/>
    <s v="AB+"/>
    <x v="5"/>
    <d v="2022-02-23T00:00:00"/>
    <s v="Mary Conway"/>
    <s v="Gilmore-Ellis"/>
    <n v="22010.74828"/>
    <x v="4"/>
    <n v="17899"/>
    <n v="156"/>
    <x v="1"/>
    <d v="2022-03-14T00:00:00"/>
    <s v="Paracetamol"/>
    <s v="Inconclusive"/>
    <n v="19"/>
    <x v="1"/>
    <s v="CancerMed"/>
    <n v="2"/>
    <x v="0"/>
    <n v="23"/>
  </r>
  <r>
    <s v="Michael Sanders"/>
    <x v="55"/>
    <x v="1"/>
    <x v="1"/>
    <s v="A+"/>
    <x v="2"/>
    <d v="2019-10-05T00:00:00"/>
    <s v="Sherri Jordan"/>
    <s v="Trevino-Hamilton"/>
    <n v="22008.864130000002"/>
    <x v="1"/>
    <n v="24186"/>
    <n v="371"/>
    <x v="0"/>
    <d v="2019-10-09T00:00:00"/>
    <s v="Penicillin"/>
    <s v="Inconclusive"/>
    <n v="4"/>
    <x v="0"/>
    <s v="ObesityLow"/>
    <n v="10"/>
    <x v="2"/>
    <n v="5"/>
  </r>
  <r>
    <s v="Robert Coleman"/>
    <x v="49"/>
    <x v="2"/>
    <x v="1"/>
    <s v="O+"/>
    <x v="5"/>
    <d v="2022-03-08T00:00:00"/>
    <s v="Mary Greene"/>
    <s v="Hays Ltd"/>
    <n v="22008.126690000001"/>
    <x v="2"/>
    <n v="55522"/>
    <n v="383"/>
    <x v="0"/>
    <d v="2022-03-25T00:00:00"/>
    <s v="Lipitor"/>
    <s v="Normal"/>
    <n v="17"/>
    <x v="1"/>
    <s v="CancerMed"/>
    <n v="3"/>
    <x v="0"/>
    <n v="8"/>
  </r>
  <r>
    <s v="Caitlin Park"/>
    <x v="54"/>
    <x v="1"/>
    <x v="0"/>
    <s v="B-"/>
    <x v="3"/>
    <d v="2020-10-17T00:00:00"/>
    <s v="Sean Best"/>
    <s v="Melendez, Owens and Patel"/>
    <n v="22006.085999999999"/>
    <x v="4"/>
    <n v="1068"/>
    <n v="334"/>
    <x v="1"/>
    <d v="2020-10-19T00:00:00"/>
    <s v="Paracetamol"/>
    <s v="Abnormal"/>
    <n v="2"/>
    <x v="0"/>
    <s v="ArthritisLow"/>
    <n v="10"/>
    <x v="3"/>
    <n v="17"/>
  </r>
  <r>
    <s v="Nicholas Morales"/>
    <x v="31"/>
    <x v="2"/>
    <x v="0"/>
    <s v="O-"/>
    <x v="3"/>
    <d v="2023-08-13T00:00:00"/>
    <s v="Autumn Powell"/>
    <s v="King-Lindsey"/>
    <n v="22000.341830000001"/>
    <x v="3"/>
    <n v="10206"/>
    <n v="282"/>
    <x v="1"/>
    <d v="2023-08-30T00:00:00"/>
    <s v="Aspirin"/>
    <s v="Inconclusive"/>
    <n v="17"/>
    <x v="1"/>
    <s v="ArthritisMed"/>
    <n v="8"/>
    <x v="1"/>
    <n v="13"/>
  </r>
  <r>
    <s v="Timothy Moore"/>
    <x v="41"/>
    <x v="2"/>
    <x v="0"/>
    <s v="A-"/>
    <x v="5"/>
    <d v="2021-07-20T00:00:00"/>
    <s v="Evan Rogers"/>
    <s v="Ewing, Fowler and Garcia"/>
    <n v="22000.138569999999"/>
    <x v="0"/>
    <n v="15544"/>
    <n v="134"/>
    <x v="1"/>
    <d v="2021-08-16T00:00:00"/>
    <s v="Aspirin"/>
    <s v="Normal"/>
    <n v="27"/>
    <x v="2"/>
    <s v="CancerHigh"/>
    <n v="7"/>
    <x v="4"/>
    <n v="20"/>
  </r>
  <r>
    <s v="Krista Johnson"/>
    <x v="2"/>
    <x v="0"/>
    <x v="1"/>
    <s v="AB-"/>
    <x v="5"/>
    <d v="2020-05-19T00:00:00"/>
    <s v="Mary Munoz"/>
    <s v="Curtis-Flores"/>
    <n v="21997.81637"/>
    <x v="1"/>
    <n v="76321"/>
    <n v="275"/>
    <x v="2"/>
    <d v="2020-05-31T00:00:00"/>
    <s v="Paracetamol"/>
    <s v="Inconclusive"/>
    <n v="12"/>
    <x v="1"/>
    <s v="CancerMed"/>
    <n v="5"/>
    <x v="3"/>
    <n v="19"/>
  </r>
  <r>
    <s v="Lauren Mcdaniel"/>
    <x v="58"/>
    <x v="3"/>
    <x v="1"/>
    <s v="A+"/>
    <x v="4"/>
    <d v="2021-09-11T00:00:00"/>
    <s v="Sandra Gomez"/>
    <s v="Adams Group"/>
    <n v="21994.209220000001"/>
    <x v="2"/>
    <n v="21651"/>
    <n v="330"/>
    <x v="0"/>
    <d v="2021-09-26T00:00:00"/>
    <s v="Ibuprofen"/>
    <s v="Abnormal"/>
    <n v="15"/>
    <x v="1"/>
    <s v="HypertensionMed"/>
    <n v="9"/>
    <x v="4"/>
    <n v="11"/>
  </r>
  <r>
    <s v="Brandon Anderson"/>
    <x v="44"/>
    <x v="1"/>
    <x v="1"/>
    <s v="AB-"/>
    <x v="4"/>
    <d v="2022-07-11T00:00:00"/>
    <s v="Calvin Roberts"/>
    <s v="Cole, Ford and Rodriguez"/>
    <n v="21984.938590000002"/>
    <x v="3"/>
    <n v="21242"/>
    <n v="322"/>
    <x v="2"/>
    <d v="2022-07-27T00:00:00"/>
    <s v="Penicillin"/>
    <s v="Abnormal"/>
    <n v="16"/>
    <x v="1"/>
    <s v="HypertensionMed"/>
    <n v="7"/>
    <x v="0"/>
    <n v="11"/>
  </r>
  <r>
    <s v="Kim Hughes"/>
    <x v="17"/>
    <x v="0"/>
    <x v="0"/>
    <s v="A+"/>
    <x v="3"/>
    <d v="2019-06-09T00:00:00"/>
    <s v="Kimberly Gonzalez"/>
    <s v="Gates-Chambers"/>
    <n v="21982.889360000001"/>
    <x v="4"/>
    <n v="20582"/>
    <n v="400"/>
    <x v="2"/>
    <d v="2019-06-13T00:00:00"/>
    <s v="Penicillin"/>
    <s v="Normal"/>
    <n v="4"/>
    <x v="0"/>
    <s v="ArthritisLow"/>
    <n v="6"/>
    <x v="2"/>
    <n v="9"/>
  </r>
  <r>
    <s v="Alexander Davis"/>
    <x v="8"/>
    <x v="1"/>
    <x v="1"/>
    <s v="O+"/>
    <x v="2"/>
    <d v="2022-09-23T00:00:00"/>
    <s v="Amanda Riggs"/>
    <s v="Turner Inc"/>
    <n v="21981.377400000001"/>
    <x v="1"/>
    <n v="20738"/>
    <n v="362"/>
    <x v="0"/>
    <d v="2022-09-24T00:00:00"/>
    <s v="Lipitor"/>
    <s v="Abnormal"/>
    <n v="1"/>
    <x v="0"/>
    <s v="ObesityLow"/>
    <n v="9"/>
    <x v="0"/>
    <n v="23"/>
  </r>
  <r>
    <s v="Roy Jacobs"/>
    <x v="58"/>
    <x v="3"/>
    <x v="0"/>
    <s v="B-"/>
    <x v="5"/>
    <d v="2021-01-28T00:00:00"/>
    <s v="Arthur Hamilton"/>
    <s v="Thornton, Sparks and Hardy"/>
    <n v="21976.910049999999"/>
    <x v="4"/>
    <n v="20861"/>
    <n v="163"/>
    <x v="2"/>
    <d v="2021-02-03T00:00:00"/>
    <s v="Paracetamol"/>
    <s v="Inconclusive"/>
    <n v="6"/>
    <x v="0"/>
    <s v="CancerLow"/>
    <n v="1"/>
    <x v="4"/>
    <n v="28"/>
  </r>
  <r>
    <s v="Stephen Davis"/>
    <x v="62"/>
    <x v="2"/>
    <x v="0"/>
    <s v="B-"/>
    <x v="3"/>
    <d v="2019-04-05T00:00:00"/>
    <s v="Steven Holloway"/>
    <s v="Lozano, Rose and Richards"/>
    <n v="21971.233400000001"/>
    <x v="0"/>
    <n v="24757"/>
    <n v="474"/>
    <x v="2"/>
    <d v="2019-04-06T00:00:00"/>
    <s v="Ibuprofen"/>
    <s v="Inconclusive"/>
    <n v="1"/>
    <x v="0"/>
    <s v="ArthritisLow"/>
    <n v="4"/>
    <x v="2"/>
    <n v="5"/>
  </r>
  <r>
    <s v="Jennifer Floyd"/>
    <x v="58"/>
    <x v="3"/>
    <x v="0"/>
    <s v="B-"/>
    <x v="5"/>
    <d v="2020-04-11T00:00:00"/>
    <s v="Marie Cohen"/>
    <s v="Pierce-Gonzalez"/>
    <n v="21970.192299999999"/>
    <x v="4"/>
    <n v="26517"/>
    <n v="264"/>
    <x v="1"/>
    <d v="2020-05-08T00:00:00"/>
    <s v="Aspirin"/>
    <s v="Inconclusive"/>
    <n v="27"/>
    <x v="2"/>
    <s v="CancerHigh"/>
    <n v="4"/>
    <x v="3"/>
    <n v="11"/>
  </r>
  <r>
    <s v="Sarah Castaneda"/>
    <x v="1"/>
    <x v="1"/>
    <x v="1"/>
    <s v="O+"/>
    <x v="3"/>
    <d v="2020-01-17T00:00:00"/>
    <s v="Karen Terrell"/>
    <s v="Sheppard Inc"/>
    <n v="21969.6021"/>
    <x v="3"/>
    <n v="24045"/>
    <n v="182"/>
    <x v="2"/>
    <d v="2020-02-13T00:00:00"/>
    <s v="Lipitor"/>
    <s v="Inconclusive"/>
    <n v="27"/>
    <x v="2"/>
    <s v="ArthritisHigh"/>
    <n v="1"/>
    <x v="3"/>
    <n v="17"/>
  </r>
  <r>
    <s v="Todd Wilkinson"/>
    <x v="44"/>
    <x v="1"/>
    <x v="0"/>
    <s v="B-"/>
    <x v="2"/>
    <d v="2021-08-07T00:00:00"/>
    <s v="Melissa West"/>
    <s v="Marks-Shelton"/>
    <n v="21965.670259999999"/>
    <x v="3"/>
    <n v="13840"/>
    <n v="402"/>
    <x v="0"/>
    <d v="2021-08-30T00:00:00"/>
    <s v="Lipitor"/>
    <s v="Inconclusive"/>
    <n v="23"/>
    <x v="2"/>
    <s v="ObesityHigh"/>
    <n v="8"/>
    <x v="4"/>
    <n v="7"/>
  </r>
  <r>
    <s v="Matthew Bass"/>
    <x v="13"/>
    <x v="0"/>
    <x v="1"/>
    <s v="O+"/>
    <x v="4"/>
    <d v="2021-08-11T00:00:00"/>
    <s v="Laura Thompson"/>
    <s v="Ramirez-Atkinson"/>
    <n v="21963.325049999999"/>
    <x v="1"/>
    <n v="32661"/>
    <n v="200"/>
    <x v="1"/>
    <d v="2021-09-05T00:00:00"/>
    <s v="Lipitor"/>
    <s v="Abnormal"/>
    <n v="25"/>
    <x v="2"/>
    <s v="HypertensionHigh"/>
    <n v="8"/>
    <x v="4"/>
    <n v="11"/>
  </r>
  <r>
    <s v="Thomas Long"/>
    <x v="42"/>
    <x v="0"/>
    <x v="0"/>
    <s v="O+"/>
    <x v="3"/>
    <d v="2018-11-28T00:00:00"/>
    <s v="John Ortiz"/>
    <s v="Reed-Gonzalez"/>
    <n v="21952.849330000001"/>
    <x v="3"/>
    <n v="9511"/>
    <n v="402"/>
    <x v="0"/>
    <d v="2018-12-04T00:00:00"/>
    <s v="Aspirin"/>
    <s v="Normal"/>
    <n v="6"/>
    <x v="0"/>
    <s v="ArthritisLow"/>
    <n v="11"/>
    <x v="5"/>
    <n v="28"/>
  </r>
  <r>
    <s v="Sarah Roberts"/>
    <x v="43"/>
    <x v="1"/>
    <x v="1"/>
    <s v="AB-"/>
    <x v="1"/>
    <d v="2021-05-26T00:00:00"/>
    <s v="Carl Spencer"/>
    <s v="Reyes PLC"/>
    <n v="21950.12832"/>
    <x v="1"/>
    <n v="28267"/>
    <n v="187"/>
    <x v="2"/>
    <d v="2021-05-31T00:00:00"/>
    <s v="Lipitor"/>
    <s v="Abnormal"/>
    <n v="5"/>
    <x v="0"/>
    <s v="AsthmaLow"/>
    <n v="5"/>
    <x v="4"/>
    <n v="26"/>
  </r>
  <r>
    <s v="Patricia Rodriguez MD"/>
    <x v="9"/>
    <x v="1"/>
    <x v="0"/>
    <s v="O+"/>
    <x v="3"/>
    <d v="2020-08-03T00:00:00"/>
    <s v="Mrs. Monica Smith"/>
    <s v="Cooper-Newman"/>
    <n v="21949.42555"/>
    <x v="0"/>
    <n v="32676"/>
    <n v="156"/>
    <x v="2"/>
    <d v="2020-08-08T00:00:00"/>
    <s v="Aspirin"/>
    <s v="Abnormal"/>
    <n v="5"/>
    <x v="0"/>
    <s v="ArthritisLow"/>
    <n v="8"/>
    <x v="3"/>
    <n v="3"/>
  </r>
  <r>
    <s v="Anna Wilkerson"/>
    <x v="22"/>
    <x v="0"/>
    <x v="1"/>
    <s v="B+"/>
    <x v="4"/>
    <d v="2023-03-16T00:00:00"/>
    <s v="Derrick Duran"/>
    <s v="Small-Williams"/>
    <n v="21949.401870000002"/>
    <x v="2"/>
    <n v="6766"/>
    <n v="189"/>
    <x v="1"/>
    <d v="2023-04-15T00:00:00"/>
    <s v="Aspirin"/>
    <s v="Inconclusive"/>
    <n v="30"/>
    <x v="2"/>
    <s v="HypertensionHigh"/>
    <n v="3"/>
    <x v="1"/>
    <n v="16"/>
  </r>
  <r>
    <s v="Jeffery Mora"/>
    <x v="1"/>
    <x v="1"/>
    <x v="1"/>
    <s v="O-"/>
    <x v="4"/>
    <d v="2021-05-19T00:00:00"/>
    <s v="Eric Jarvis"/>
    <s v="Ballard and Sons"/>
    <n v="21948.282640000001"/>
    <x v="3"/>
    <n v="26544"/>
    <n v="289"/>
    <x v="2"/>
    <d v="2021-06-14T00:00:00"/>
    <s v="Aspirin"/>
    <s v="Normal"/>
    <n v="26"/>
    <x v="2"/>
    <s v="HypertensionHigh"/>
    <n v="5"/>
    <x v="4"/>
    <n v="19"/>
  </r>
  <r>
    <s v="Wendy Bryant"/>
    <x v="63"/>
    <x v="2"/>
    <x v="0"/>
    <s v="AB+"/>
    <x v="3"/>
    <d v="2022-11-17T00:00:00"/>
    <s v="Donna Hunt"/>
    <s v="Knight PLC"/>
    <n v="21937.141250000001"/>
    <x v="3"/>
    <n v="14739"/>
    <n v="120"/>
    <x v="2"/>
    <d v="2022-12-05T00:00:00"/>
    <s v="Ibuprofen"/>
    <s v="Abnormal"/>
    <n v="18"/>
    <x v="1"/>
    <s v="ArthritisMed"/>
    <n v="11"/>
    <x v="0"/>
    <n v="17"/>
  </r>
  <r>
    <s v="Pamela Cain"/>
    <x v="32"/>
    <x v="1"/>
    <x v="0"/>
    <s v="O-"/>
    <x v="1"/>
    <d v="2020-10-18T00:00:00"/>
    <s v="Kelly Ingram"/>
    <s v="Woods, Johnson and Gibson"/>
    <n v="21933.848470000001"/>
    <x v="4"/>
    <n v="19174"/>
    <n v="186"/>
    <x v="2"/>
    <d v="2020-10-27T00:00:00"/>
    <s v="Lipitor"/>
    <s v="Inconclusive"/>
    <n v="9"/>
    <x v="0"/>
    <s v="AsthmaLow"/>
    <n v="10"/>
    <x v="3"/>
    <n v="18"/>
  </r>
  <r>
    <s v="Devin Mcneil"/>
    <x v="34"/>
    <x v="2"/>
    <x v="0"/>
    <s v="AB-"/>
    <x v="2"/>
    <d v="2022-03-04T00:00:00"/>
    <s v="Richard Dean"/>
    <s v="Sanders-Bowman"/>
    <n v="21933.576700000001"/>
    <x v="0"/>
    <n v="21949"/>
    <n v="310"/>
    <x v="0"/>
    <d v="2022-03-09T00:00:00"/>
    <s v="Paracetamol"/>
    <s v="Inconclusive"/>
    <n v="5"/>
    <x v="0"/>
    <s v="ObesityLow"/>
    <n v="3"/>
    <x v="0"/>
    <n v="4"/>
  </r>
  <r>
    <s v="Diane Herrera"/>
    <x v="0"/>
    <x v="0"/>
    <x v="1"/>
    <s v="A+"/>
    <x v="4"/>
    <d v="2023-10-10T00:00:00"/>
    <s v="Ronald Dominguez"/>
    <s v="Mcintosh and Sons"/>
    <n v="21920.850640000001"/>
    <x v="3"/>
    <n v="3586"/>
    <n v="314"/>
    <x v="1"/>
    <d v="2023-10-14T00:00:00"/>
    <s v="Aspirin"/>
    <s v="Normal"/>
    <n v="4"/>
    <x v="0"/>
    <s v="HypertensionLow"/>
    <n v="10"/>
    <x v="1"/>
    <n v="10"/>
  </r>
  <r>
    <s v="Nathan Medina"/>
    <x v="37"/>
    <x v="3"/>
    <x v="1"/>
    <s v="O-"/>
    <x v="4"/>
    <d v="2020-01-19T00:00:00"/>
    <s v="Allison Garcia"/>
    <s v="Patterson, Cervantes and Shaffer"/>
    <n v="21910.411970000001"/>
    <x v="4"/>
    <n v="24465"/>
    <n v="289"/>
    <x v="2"/>
    <d v="2020-02-17T00:00:00"/>
    <s v="Aspirin"/>
    <s v="Normal"/>
    <n v="29"/>
    <x v="2"/>
    <s v="HypertensionHigh"/>
    <n v="1"/>
    <x v="3"/>
    <n v="19"/>
  </r>
  <r>
    <s v="Mary Norman"/>
    <x v="45"/>
    <x v="2"/>
    <x v="0"/>
    <s v="O+"/>
    <x v="2"/>
    <d v="2023-07-12T00:00:00"/>
    <s v="Nicole Brown"/>
    <s v="Johns, Combs and Adams"/>
    <n v="21909.85511"/>
    <x v="4"/>
    <n v="11996"/>
    <n v="203"/>
    <x v="0"/>
    <d v="2023-07-14T00:00:00"/>
    <s v="Ibuprofen"/>
    <s v="Normal"/>
    <n v="2"/>
    <x v="0"/>
    <s v="ObesityLow"/>
    <n v="7"/>
    <x v="1"/>
    <n v="12"/>
  </r>
  <r>
    <s v="Terri Duke"/>
    <x v="26"/>
    <x v="0"/>
    <x v="0"/>
    <s v="O-"/>
    <x v="1"/>
    <d v="2022-07-16T00:00:00"/>
    <s v="Shannon Jefferson"/>
    <s v="Holland Group"/>
    <n v="21903.74007"/>
    <x v="1"/>
    <n v="15695"/>
    <n v="269"/>
    <x v="1"/>
    <d v="2022-08-01T00:00:00"/>
    <s v="Lipitor"/>
    <s v="Abnormal"/>
    <n v="16"/>
    <x v="1"/>
    <s v="AsthmaMed"/>
    <n v="7"/>
    <x v="0"/>
    <n v="16"/>
  </r>
  <r>
    <s v="Rebecca Miller"/>
    <x v="36"/>
    <x v="0"/>
    <x v="0"/>
    <s v="AB+"/>
    <x v="4"/>
    <d v="2020-04-12T00:00:00"/>
    <s v="Scott Allen"/>
    <s v="Smith and Sons"/>
    <n v="21899.321179999999"/>
    <x v="1"/>
    <n v="25786"/>
    <n v="430"/>
    <x v="1"/>
    <d v="2020-05-11T00:00:00"/>
    <s v="Paracetamol"/>
    <s v="Inconclusive"/>
    <n v="29"/>
    <x v="2"/>
    <s v="HypertensionHigh"/>
    <n v="4"/>
    <x v="3"/>
    <n v="12"/>
  </r>
  <r>
    <s v="Barry Hernandez"/>
    <x v="50"/>
    <x v="3"/>
    <x v="0"/>
    <s v="AB+"/>
    <x v="0"/>
    <d v="2022-03-20T00:00:00"/>
    <s v="Tonya Rodriguez"/>
    <s v="Evans-Ross"/>
    <n v="21889.426060000002"/>
    <x v="4"/>
    <n v="59885"/>
    <n v="397"/>
    <x v="1"/>
    <d v="2022-03-29T00:00:00"/>
    <s v="Ibuprofen"/>
    <s v="Abnormal"/>
    <n v="9"/>
    <x v="0"/>
    <s v="DiabetesLow"/>
    <n v="3"/>
    <x v="0"/>
    <n v="20"/>
  </r>
  <r>
    <s v="Kelly Jones"/>
    <x v="53"/>
    <x v="2"/>
    <x v="0"/>
    <s v="AB-"/>
    <x v="3"/>
    <d v="2020-08-08T00:00:00"/>
    <s v="Brittany Lee"/>
    <s v="Wiley-Mcpherson"/>
    <n v="21878.489870000001"/>
    <x v="3"/>
    <n v="38413"/>
    <n v="437"/>
    <x v="0"/>
    <d v="2020-08-20T00:00:00"/>
    <s v="Ibuprofen"/>
    <s v="Abnormal"/>
    <n v="12"/>
    <x v="1"/>
    <s v="ArthritisMed"/>
    <n v="8"/>
    <x v="3"/>
    <n v="8"/>
  </r>
  <r>
    <s v="Carmen Welch"/>
    <x v="45"/>
    <x v="2"/>
    <x v="0"/>
    <s v="AB+"/>
    <x v="0"/>
    <d v="2018-11-15T00:00:00"/>
    <s v="Jennifer Wagner"/>
    <s v="Glass-Houston"/>
    <n v="21871.460879999999"/>
    <x v="1"/>
    <n v="37839"/>
    <n v="256"/>
    <x v="2"/>
    <d v="2018-12-11T00:00:00"/>
    <s v="Aspirin"/>
    <s v="Inconclusive"/>
    <n v="26"/>
    <x v="2"/>
    <s v="DiabetesHigh"/>
    <n v="11"/>
    <x v="5"/>
    <n v="15"/>
  </r>
  <r>
    <s v="Michelle Rodriguez"/>
    <x v="58"/>
    <x v="3"/>
    <x v="0"/>
    <s v="O+"/>
    <x v="1"/>
    <d v="2021-03-04T00:00:00"/>
    <s v="Robert Murray"/>
    <s v="Valdez PLC"/>
    <n v="21870.009740000001"/>
    <x v="4"/>
    <n v="7024"/>
    <n v="311"/>
    <x v="2"/>
    <d v="2021-03-29T00:00:00"/>
    <s v="Lipitor"/>
    <s v="Inconclusive"/>
    <n v="25"/>
    <x v="2"/>
    <s v="AsthmaHigh"/>
    <n v="3"/>
    <x v="4"/>
    <n v="4"/>
  </r>
  <r>
    <s v="Raymond Williams"/>
    <x v="14"/>
    <x v="0"/>
    <x v="0"/>
    <s v="AB+"/>
    <x v="1"/>
    <d v="2022-01-18T00:00:00"/>
    <s v="Ronald Clark"/>
    <s v="Ramos, Holden and Barrera"/>
    <n v="21868.00937"/>
    <x v="1"/>
    <n v="10369"/>
    <n v="392"/>
    <x v="2"/>
    <d v="2022-01-31T00:00:00"/>
    <s v="Paracetamol"/>
    <s v="Abnormal"/>
    <n v="13"/>
    <x v="1"/>
    <s v="AsthmaMed"/>
    <n v="1"/>
    <x v="0"/>
    <n v="18"/>
  </r>
  <r>
    <s v="Sean Reyes"/>
    <x v="24"/>
    <x v="0"/>
    <x v="0"/>
    <s v="B-"/>
    <x v="2"/>
    <d v="2021-06-25T00:00:00"/>
    <s v="Robert Brown"/>
    <s v="Ruiz-Stanley"/>
    <n v="21863.57214"/>
    <x v="0"/>
    <n v="21738"/>
    <n v="466"/>
    <x v="0"/>
    <d v="2021-07-10T00:00:00"/>
    <s v="Paracetamol"/>
    <s v="Normal"/>
    <n v="15"/>
    <x v="1"/>
    <s v="ObesityMed"/>
    <n v="6"/>
    <x v="4"/>
    <n v="25"/>
  </r>
  <r>
    <s v="Cory Peterson"/>
    <x v="30"/>
    <x v="2"/>
    <x v="0"/>
    <s v="A-"/>
    <x v="2"/>
    <d v="2023-03-24T00:00:00"/>
    <s v="Daniel Jackson"/>
    <s v="Mcfarland Inc"/>
    <n v="21842.745500000001"/>
    <x v="0"/>
    <n v="24809"/>
    <n v="367"/>
    <x v="0"/>
    <d v="2023-03-28T00:00:00"/>
    <s v="Lipitor"/>
    <s v="Normal"/>
    <n v="4"/>
    <x v="0"/>
    <s v="ObesityLow"/>
    <n v="3"/>
    <x v="1"/>
    <n v="24"/>
  </r>
  <r>
    <s v="Jessica Davis"/>
    <x v="11"/>
    <x v="3"/>
    <x v="0"/>
    <s v="B+"/>
    <x v="2"/>
    <d v="2019-08-28T00:00:00"/>
    <s v="Tracy Jackson"/>
    <s v="Thompson Ltd"/>
    <n v="21838.64847"/>
    <x v="4"/>
    <n v="2236"/>
    <n v="181"/>
    <x v="0"/>
    <d v="2019-09-08T00:00:00"/>
    <s v="Aspirin"/>
    <s v="Inconclusive"/>
    <n v="11"/>
    <x v="1"/>
    <s v="ObesityMed"/>
    <n v="8"/>
    <x v="2"/>
    <n v="28"/>
  </r>
  <r>
    <s v="Mark Barnes"/>
    <x v="23"/>
    <x v="0"/>
    <x v="1"/>
    <s v="O-"/>
    <x v="0"/>
    <d v="2021-11-19T00:00:00"/>
    <s v="Roberto Wood"/>
    <s v="Trevino, Butler and Phelps"/>
    <n v="21831.984690000001"/>
    <x v="2"/>
    <n v="21239"/>
    <n v="469"/>
    <x v="2"/>
    <d v="2021-11-22T00:00:00"/>
    <s v="Penicillin"/>
    <s v="Inconclusive"/>
    <n v="3"/>
    <x v="0"/>
    <s v="DiabetesLow"/>
    <n v="11"/>
    <x v="4"/>
    <n v="19"/>
  </r>
  <r>
    <s v="Richard Sanchez"/>
    <x v="32"/>
    <x v="1"/>
    <x v="1"/>
    <s v="A+"/>
    <x v="1"/>
    <d v="2019-03-15T00:00:00"/>
    <s v="Phillip Cooper"/>
    <s v="Garza, Rodgers and Simpson"/>
    <n v="21821.37616"/>
    <x v="2"/>
    <n v="35318"/>
    <n v="156"/>
    <x v="2"/>
    <d v="2019-04-01T00:00:00"/>
    <s v="Penicillin"/>
    <s v="Normal"/>
    <n v="17"/>
    <x v="1"/>
    <s v="AsthmaMed"/>
    <n v="3"/>
    <x v="2"/>
    <n v="15"/>
  </r>
  <r>
    <s v="Laura Sanchez"/>
    <x v="18"/>
    <x v="0"/>
    <x v="1"/>
    <s v="O-"/>
    <x v="3"/>
    <d v="2020-05-13T00:00:00"/>
    <s v="Veronica Gonzalez"/>
    <s v="Nguyen, Christensen and Butler"/>
    <n v="21820.801200000002"/>
    <x v="2"/>
    <n v="37561"/>
    <n v="137"/>
    <x v="1"/>
    <d v="2020-06-01T00:00:00"/>
    <s v="Penicillin"/>
    <s v="Inconclusive"/>
    <n v="19"/>
    <x v="1"/>
    <s v="ArthritisMed"/>
    <n v="5"/>
    <x v="3"/>
    <n v="13"/>
  </r>
  <r>
    <s v="Jason Moore"/>
    <x v="39"/>
    <x v="0"/>
    <x v="1"/>
    <s v="O-"/>
    <x v="0"/>
    <d v="2019-06-28T00:00:00"/>
    <s v="Phillip Burnett"/>
    <s v="Johnson-Hobbs"/>
    <n v="21796.25229"/>
    <x v="0"/>
    <n v="4245"/>
    <n v="155"/>
    <x v="2"/>
    <d v="2019-07-23T00:00:00"/>
    <s v="Lipitor"/>
    <s v="Abnormal"/>
    <n v="25"/>
    <x v="2"/>
    <s v="DiabetesHigh"/>
    <n v="6"/>
    <x v="2"/>
    <n v="28"/>
  </r>
  <r>
    <s v="Bradley Wilson"/>
    <x v="45"/>
    <x v="2"/>
    <x v="0"/>
    <s v="B-"/>
    <x v="4"/>
    <d v="2019-11-12T00:00:00"/>
    <s v="Samantha Smith"/>
    <s v="Delgado-Gardner"/>
    <n v="21783.930349999999"/>
    <x v="3"/>
    <n v="11778"/>
    <n v="209"/>
    <x v="1"/>
    <d v="2019-11-14T00:00:00"/>
    <s v="Lipitor"/>
    <s v="Inconclusive"/>
    <n v="2"/>
    <x v="0"/>
    <s v="HypertensionLow"/>
    <n v="11"/>
    <x v="2"/>
    <n v="12"/>
  </r>
  <r>
    <s v="Betty Burke"/>
    <x v="10"/>
    <x v="2"/>
    <x v="0"/>
    <s v="A+"/>
    <x v="5"/>
    <d v="2022-06-21T00:00:00"/>
    <s v="Danielle Miller"/>
    <s v="Hansen, Delgado and Williams"/>
    <n v="21771.890749999999"/>
    <x v="2"/>
    <n v="52060"/>
    <n v="370"/>
    <x v="2"/>
    <d v="2022-07-04T00:00:00"/>
    <s v="Aspirin"/>
    <s v="Normal"/>
    <n v="13"/>
    <x v="1"/>
    <s v="CancerMed"/>
    <n v="6"/>
    <x v="0"/>
    <n v="21"/>
  </r>
  <r>
    <s v="Gina Morris"/>
    <x v="60"/>
    <x v="1"/>
    <x v="0"/>
    <s v="A+"/>
    <x v="4"/>
    <d v="2021-06-30T00:00:00"/>
    <s v="Charles Larson"/>
    <s v="Crawford Group"/>
    <n v="21767.92237"/>
    <x v="3"/>
    <n v="18047"/>
    <n v="105"/>
    <x v="1"/>
    <d v="2021-07-06T00:00:00"/>
    <s v="Ibuprofen"/>
    <s v="Normal"/>
    <n v="6"/>
    <x v="0"/>
    <s v="HypertensionLow"/>
    <n v="6"/>
    <x v="4"/>
    <n v="30"/>
  </r>
  <r>
    <s v="Jason Benton"/>
    <x v="22"/>
    <x v="0"/>
    <x v="0"/>
    <s v="A-"/>
    <x v="0"/>
    <d v="2020-01-26T00:00:00"/>
    <s v="Allison Hendrix"/>
    <s v="Conway Group"/>
    <n v="21767.320179999999"/>
    <x v="2"/>
    <n v="56756"/>
    <n v="305"/>
    <x v="2"/>
    <d v="2020-02-21T00:00:00"/>
    <s v="Ibuprofen"/>
    <s v="Normal"/>
    <n v="26"/>
    <x v="2"/>
    <s v="DiabetesHigh"/>
    <n v="1"/>
    <x v="3"/>
    <n v="26"/>
  </r>
  <r>
    <s v="Sierra Conley"/>
    <x v="31"/>
    <x v="2"/>
    <x v="0"/>
    <s v="AB-"/>
    <x v="2"/>
    <d v="2022-06-16T00:00:00"/>
    <s v="Kevin Martinez"/>
    <s v="Kim-Morgan"/>
    <n v="21763.073479999999"/>
    <x v="1"/>
    <n v="2331"/>
    <n v="129"/>
    <x v="0"/>
    <d v="2022-06-19T00:00:00"/>
    <s v="Penicillin"/>
    <s v="Inconclusive"/>
    <n v="3"/>
    <x v="0"/>
    <s v="ObesityLow"/>
    <n v="6"/>
    <x v="0"/>
    <n v="16"/>
  </r>
  <r>
    <s v="Kimberly Cruz"/>
    <x v="35"/>
    <x v="0"/>
    <x v="0"/>
    <s v="AB+"/>
    <x v="0"/>
    <d v="2020-11-29T00:00:00"/>
    <s v="Jason King"/>
    <s v="Guerra, Terrell and Goodwin"/>
    <n v="21749.207269999999"/>
    <x v="4"/>
    <n v="39165"/>
    <n v="342"/>
    <x v="1"/>
    <d v="2020-12-15T00:00:00"/>
    <s v="Ibuprofen"/>
    <s v="Normal"/>
    <n v="16"/>
    <x v="1"/>
    <s v="DiabetesMed"/>
    <n v="11"/>
    <x v="3"/>
    <n v="29"/>
  </r>
  <r>
    <s v="David Wall"/>
    <x v="49"/>
    <x v="2"/>
    <x v="1"/>
    <s v="O+"/>
    <x v="5"/>
    <d v="2021-03-14T00:00:00"/>
    <s v="Mario Herring"/>
    <s v="Fritz, Mendez and Tucker"/>
    <n v="21747.402669999999"/>
    <x v="2"/>
    <n v="14701"/>
    <n v="328"/>
    <x v="0"/>
    <d v="2021-03-20T00:00:00"/>
    <s v="Aspirin"/>
    <s v="Abnormal"/>
    <n v="6"/>
    <x v="0"/>
    <s v="CancerLow"/>
    <n v="3"/>
    <x v="4"/>
    <n v="14"/>
  </r>
  <r>
    <s v="Lisa Smith"/>
    <x v="49"/>
    <x v="2"/>
    <x v="0"/>
    <s v="A+"/>
    <x v="2"/>
    <d v="2023-07-08T00:00:00"/>
    <s v="Holly Martin"/>
    <s v="Jackson, Adams and Crosby"/>
    <n v="21744.9077"/>
    <x v="3"/>
    <n v="12218"/>
    <n v="158"/>
    <x v="0"/>
    <d v="2023-07-14T00:00:00"/>
    <s v="Aspirin"/>
    <s v="Normal"/>
    <n v="6"/>
    <x v="0"/>
    <s v="ObesityLow"/>
    <n v="7"/>
    <x v="1"/>
    <n v="8"/>
  </r>
  <r>
    <s v="Lisa Clark"/>
    <x v="29"/>
    <x v="3"/>
    <x v="1"/>
    <s v="B+"/>
    <x v="2"/>
    <d v="2022-11-06T00:00:00"/>
    <s v="Christopher Stewart"/>
    <s v="Davis, Arnold and King"/>
    <n v="21744.194869999999"/>
    <x v="3"/>
    <n v="23877"/>
    <n v="236"/>
    <x v="0"/>
    <d v="2022-11-14T00:00:00"/>
    <s v="Ibuprofen"/>
    <s v="Inconclusive"/>
    <n v="8"/>
    <x v="0"/>
    <s v="ObesityLow"/>
    <n v="11"/>
    <x v="0"/>
    <n v="6"/>
  </r>
  <r>
    <s v="Laurie Mosley"/>
    <x v="30"/>
    <x v="2"/>
    <x v="1"/>
    <s v="O-"/>
    <x v="1"/>
    <d v="2019-08-31T00:00:00"/>
    <s v="Christopher Nichols"/>
    <s v="Beck, Smith and Turner"/>
    <n v="21742.740249999999"/>
    <x v="3"/>
    <n v="42531"/>
    <n v="383"/>
    <x v="2"/>
    <d v="2019-09-03T00:00:00"/>
    <s v="Paracetamol"/>
    <s v="Abnormal"/>
    <n v="3"/>
    <x v="0"/>
    <s v="AsthmaLow"/>
    <n v="8"/>
    <x v="2"/>
    <n v="31"/>
  </r>
  <r>
    <s v="Antonio Davidson"/>
    <x v="19"/>
    <x v="0"/>
    <x v="1"/>
    <s v="AB-"/>
    <x v="1"/>
    <d v="2019-09-11T00:00:00"/>
    <s v="Matthew Hall"/>
    <s v="Roberts and Sons"/>
    <n v="21741.456150000002"/>
    <x v="1"/>
    <n v="10404"/>
    <n v="308"/>
    <x v="1"/>
    <d v="2019-10-08T00:00:00"/>
    <s v="Paracetamol"/>
    <s v="Normal"/>
    <n v="27"/>
    <x v="2"/>
    <s v="AsthmaHigh"/>
    <n v="9"/>
    <x v="2"/>
    <n v="11"/>
  </r>
  <r>
    <s v="Marcus Charles"/>
    <x v="37"/>
    <x v="3"/>
    <x v="1"/>
    <s v="AB-"/>
    <x v="5"/>
    <d v="2023-06-02T00:00:00"/>
    <s v="Christopher Wu"/>
    <s v="Johnson LLC"/>
    <n v="21741.138009999999"/>
    <x v="3"/>
    <n v="17475"/>
    <n v="271"/>
    <x v="0"/>
    <d v="2023-06-18T00:00:00"/>
    <s v="Ibuprofen"/>
    <s v="Inconclusive"/>
    <n v="16"/>
    <x v="1"/>
    <s v="CancerMed"/>
    <n v="6"/>
    <x v="1"/>
    <n v="2"/>
  </r>
  <r>
    <s v="Patricia Carlson"/>
    <x v="55"/>
    <x v="1"/>
    <x v="1"/>
    <s v="B+"/>
    <x v="1"/>
    <d v="2019-04-22T00:00:00"/>
    <s v="Robin Ellis"/>
    <s v="Lawson, Howell and Coleman"/>
    <n v="21739.954320000001"/>
    <x v="2"/>
    <n v="44434"/>
    <n v="279"/>
    <x v="1"/>
    <d v="2019-05-13T00:00:00"/>
    <s v="Lipitor"/>
    <s v="Abnormal"/>
    <n v="21"/>
    <x v="2"/>
    <s v="AsthmaHigh"/>
    <n v="4"/>
    <x v="2"/>
    <n v="22"/>
  </r>
  <r>
    <s v="Blake Bell"/>
    <x v="62"/>
    <x v="2"/>
    <x v="0"/>
    <s v="O-"/>
    <x v="2"/>
    <d v="2019-04-23T00:00:00"/>
    <s v="Penny Wheeler"/>
    <s v="Martin LLC"/>
    <n v="21737.626660000002"/>
    <x v="2"/>
    <n v="20689"/>
    <n v="172"/>
    <x v="0"/>
    <d v="2019-05-04T00:00:00"/>
    <s v="Ibuprofen"/>
    <s v="Abnormal"/>
    <n v="11"/>
    <x v="1"/>
    <s v="ObesityMed"/>
    <n v="4"/>
    <x v="2"/>
    <n v="23"/>
  </r>
  <r>
    <s v="Elizabeth Spencer"/>
    <x v="4"/>
    <x v="2"/>
    <x v="0"/>
    <s v="B+"/>
    <x v="3"/>
    <d v="2021-12-25T00:00:00"/>
    <s v="Brad Mendoza"/>
    <s v="Cook-Lee"/>
    <n v="21732.870800000001"/>
    <x v="3"/>
    <n v="24652"/>
    <n v="229"/>
    <x v="1"/>
    <d v="2021-12-28T00:00:00"/>
    <s v="Aspirin"/>
    <s v="Inconclusive"/>
    <n v="3"/>
    <x v="0"/>
    <s v="ArthritisLow"/>
    <n v="12"/>
    <x v="4"/>
    <n v="25"/>
  </r>
  <r>
    <s v="Denise Moore"/>
    <x v="17"/>
    <x v="0"/>
    <x v="1"/>
    <s v="O+"/>
    <x v="3"/>
    <d v="2023-08-09T00:00:00"/>
    <s v="Joseph Coleman"/>
    <s v="Hunter-Mclean"/>
    <n v="21732.267879999999"/>
    <x v="0"/>
    <n v="16160"/>
    <n v="372"/>
    <x v="1"/>
    <d v="2023-09-07T00:00:00"/>
    <s v="Paracetamol"/>
    <s v="Inconclusive"/>
    <n v="29"/>
    <x v="2"/>
    <s v="ArthritisHigh"/>
    <n v="8"/>
    <x v="1"/>
    <n v="9"/>
  </r>
  <r>
    <s v="Douglas Powell"/>
    <x v="64"/>
    <x v="3"/>
    <x v="1"/>
    <s v="B-"/>
    <x v="0"/>
    <d v="2021-12-12T00:00:00"/>
    <s v="Micheal Long"/>
    <s v="Ryan, Willis and Hardy"/>
    <n v="21714.18101"/>
    <x v="2"/>
    <n v="33897"/>
    <n v="259"/>
    <x v="2"/>
    <d v="2022-01-11T00:00:00"/>
    <s v="Paracetamol"/>
    <s v="Normal"/>
    <n v="30"/>
    <x v="2"/>
    <s v="DiabetesHigh"/>
    <n v="12"/>
    <x v="4"/>
    <n v="12"/>
  </r>
  <r>
    <s v="Julian Fernandez"/>
    <x v="57"/>
    <x v="0"/>
    <x v="0"/>
    <s v="B+"/>
    <x v="4"/>
    <d v="2021-08-28T00:00:00"/>
    <s v="Selena Dougherty"/>
    <s v="Davis, Brown and Cook"/>
    <n v="21708.165639999999"/>
    <x v="2"/>
    <n v="5347"/>
    <n v="484"/>
    <x v="1"/>
    <d v="2021-09-02T00:00:00"/>
    <s v="Ibuprofen"/>
    <s v="Normal"/>
    <n v="5"/>
    <x v="0"/>
    <s v="HypertensionLow"/>
    <n v="8"/>
    <x v="4"/>
    <n v="28"/>
  </r>
  <r>
    <s v="Mario Mills"/>
    <x v="67"/>
    <x v="3"/>
    <x v="1"/>
    <s v="B-"/>
    <x v="0"/>
    <d v="2019-05-17T00:00:00"/>
    <s v="Jasmine Martin"/>
    <s v="Walton, Burton and Thomas"/>
    <n v="21706.807990000001"/>
    <x v="4"/>
    <n v="53263"/>
    <n v="204"/>
    <x v="1"/>
    <d v="2019-06-03T00:00:00"/>
    <s v="Lipitor"/>
    <s v="Abnormal"/>
    <n v="17"/>
    <x v="1"/>
    <s v="DiabetesMed"/>
    <n v="5"/>
    <x v="2"/>
    <n v="17"/>
  </r>
  <r>
    <s v="Benjamin Velasquez"/>
    <x v="62"/>
    <x v="2"/>
    <x v="0"/>
    <s v="O-"/>
    <x v="2"/>
    <d v="2020-03-26T00:00:00"/>
    <s v="Karen Perez"/>
    <s v="Smith, Williams and Stevenson"/>
    <n v="21705.86535"/>
    <x v="4"/>
    <n v="14287"/>
    <n v="458"/>
    <x v="0"/>
    <d v="2020-04-01T00:00:00"/>
    <s v="Paracetamol"/>
    <s v="Inconclusive"/>
    <n v="6"/>
    <x v="0"/>
    <s v="ObesityLow"/>
    <n v="3"/>
    <x v="3"/>
    <n v="26"/>
  </r>
  <r>
    <s v="Lori Mendez"/>
    <x v="4"/>
    <x v="2"/>
    <x v="0"/>
    <s v="AB-"/>
    <x v="4"/>
    <d v="2022-12-31T00:00:00"/>
    <s v="Victoria Ramirez"/>
    <s v="King-Knight"/>
    <n v="21701.198469999999"/>
    <x v="4"/>
    <n v="15516"/>
    <n v="430"/>
    <x v="0"/>
    <d v="2023-01-15T00:00:00"/>
    <s v="Ibuprofen"/>
    <s v="Normal"/>
    <n v="15"/>
    <x v="1"/>
    <s v="HypertensionMed"/>
    <n v="12"/>
    <x v="0"/>
    <n v="31"/>
  </r>
  <r>
    <s v="Don Parker"/>
    <x v="8"/>
    <x v="1"/>
    <x v="0"/>
    <s v="O-"/>
    <x v="1"/>
    <d v="2019-06-14T00:00:00"/>
    <s v="Christopher Michael"/>
    <s v="Walton-Cooper"/>
    <n v="21697.288069999999"/>
    <x v="4"/>
    <n v="32222"/>
    <n v="297"/>
    <x v="1"/>
    <d v="2019-06-29T00:00:00"/>
    <s v="Lipitor"/>
    <s v="Normal"/>
    <n v="15"/>
    <x v="1"/>
    <s v="AsthmaMed"/>
    <n v="6"/>
    <x v="2"/>
    <n v="14"/>
  </r>
  <r>
    <s v="Samuel Simpson"/>
    <x v="35"/>
    <x v="0"/>
    <x v="0"/>
    <s v="A+"/>
    <x v="5"/>
    <d v="2022-09-15T00:00:00"/>
    <s v="Barbara Sanchez"/>
    <s v="Sanders-Stewart"/>
    <n v="21691.585930000001"/>
    <x v="1"/>
    <n v="63303"/>
    <n v="448"/>
    <x v="0"/>
    <d v="2022-09-30T00:00:00"/>
    <s v="Lipitor"/>
    <s v="Normal"/>
    <n v="15"/>
    <x v="1"/>
    <s v="CancerMed"/>
    <n v="9"/>
    <x v="0"/>
    <n v="15"/>
  </r>
  <r>
    <s v="Patricia Baker"/>
    <x v="45"/>
    <x v="2"/>
    <x v="0"/>
    <s v="O-"/>
    <x v="5"/>
    <d v="2019-09-26T00:00:00"/>
    <s v="Scott Franklin"/>
    <s v="Arnold LLC"/>
    <n v="21685.372319999999"/>
    <x v="3"/>
    <n v="26899"/>
    <n v="460"/>
    <x v="0"/>
    <d v="2019-09-26T00:00:00"/>
    <s v="Ibuprofen"/>
    <s v="Normal"/>
    <n v="0"/>
    <x v="0"/>
    <s v="CancerLow"/>
    <n v="9"/>
    <x v="2"/>
    <n v="26"/>
  </r>
  <r>
    <s v="Christian Cook"/>
    <x v="64"/>
    <x v="3"/>
    <x v="0"/>
    <s v="AB+"/>
    <x v="2"/>
    <d v="2019-05-30T00:00:00"/>
    <s v="Susan Sharp"/>
    <s v="Watson-Cain"/>
    <n v="21674.227709999999"/>
    <x v="3"/>
    <n v="14182"/>
    <n v="150"/>
    <x v="0"/>
    <d v="2019-06-17T00:00:00"/>
    <s v="Ibuprofen"/>
    <s v="Normal"/>
    <n v="18"/>
    <x v="1"/>
    <s v="ObesityMed"/>
    <n v="5"/>
    <x v="2"/>
    <n v="30"/>
  </r>
  <r>
    <s v="Joshua Campbell"/>
    <x v="38"/>
    <x v="1"/>
    <x v="1"/>
    <s v="O+"/>
    <x v="1"/>
    <d v="2020-06-29T00:00:00"/>
    <s v="Thomas Jackson"/>
    <s v="Cruz-King"/>
    <n v="21665.652959999999"/>
    <x v="3"/>
    <n v="11858"/>
    <n v="498"/>
    <x v="2"/>
    <d v="2020-07-18T00:00:00"/>
    <s v="Aspirin"/>
    <s v="Inconclusive"/>
    <n v="19"/>
    <x v="1"/>
    <s v="AsthmaMed"/>
    <n v="6"/>
    <x v="3"/>
    <n v="29"/>
  </r>
  <r>
    <s v="Justin Carroll"/>
    <x v="47"/>
    <x v="0"/>
    <x v="0"/>
    <s v="AB+"/>
    <x v="3"/>
    <d v="2021-08-14T00:00:00"/>
    <s v="Amanda Pope"/>
    <s v="King-James"/>
    <n v="21664.56148"/>
    <x v="1"/>
    <n v="36008"/>
    <n v="189"/>
    <x v="1"/>
    <d v="2021-09-08T00:00:00"/>
    <s v="Lipitor"/>
    <s v="Normal"/>
    <n v="25"/>
    <x v="2"/>
    <s v="ArthritisHigh"/>
    <n v="8"/>
    <x v="4"/>
    <n v="14"/>
  </r>
  <r>
    <s v="Jesse Gallegos"/>
    <x v="10"/>
    <x v="2"/>
    <x v="1"/>
    <s v="O-"/>
    <x v="1"/>
    <d v="2020-12-21T00:00:00"/>
    <s v="Brandon Booth"/>
    <s v="Burton LLC"/>
    <n v="21653.901440000001"/>
    <x v="3"/>
    <n v="37792"/>
    <n v="167"/>
    <x v="2"/>
    <d v="2020-12-30T00:00:00"/>
    <s v="Aspirin"/>
    <s v="Abnormal"/>
    <n v="9"/>
    <x v="0"/>
    <s v="AsthmaLow"/>
    <n v="12"/>
    <x v="3"/>
    <n v="21"/>
  </r>
  <r>
    <s v="Andrew Thompson"/>
    <x v="40"/>
    <x v="1"/>
    <x v="1"/>
    <s v="A-"/>
    <x v="3"/>
    <d v="2019-02-24T00:00:00"/>
    <s v="Joshua Taylor"/>
    <s v="Francis, Decker and Norris"/>
    <n v="21650.701349999999"/>
    <x v="3"/>
    <n v="4510"/>
    <n v="489"/>
    <x v="0"/>
    <d v="2019-03-07T00:00:00"/>
    <s v="Lipitor"/>
    <s v="Abnormal"/>
    <n v="11"/>
    <x v="1"/>
    <s v="ArthritisMed"/>
    <n v="2"/>
    <x v="2"/>
    <n v="24"/>
  </r>
  <r>
    <s v="Kevin Sweeney"/>
    <x v="35"/>
    <x v="0"/>
    <x v="1"/>
    <s v="AB+"/>
    <x v="2"/>
    <d v="2020-04-28T00:00:00"/>
    <s v="Samuel Brown"/>
    <s v="Russell-Wells"/>
    <n v="21649.317739999999"/>
    <x v="2"/>
    <n v="19842"/>
    <n v="205"/>
    <x v="0"/>
    <d v="2020-04-30T00:00:00"/>
    <s v="Lipitor"/>
    <s v="Normal"/>
    <n v="2"/>
    <x v="0"/>
    <s v="ObesityLow"/>
    <n v="4"/>
    <x v="3"/>
    <n v="28"/>
  </r>
  <r>
    <s v="Charles Sawyer"/>
    <x v="30"/>
    <x v="2"/>
    <x v="0"/>
    <s v="O-"/>
    <x v="4"/>
    <d v="2021-06-09T00:00:00"/>
    <s v="Jason Hall"/>
    <s v="Williams and Sons"/>
    <n v="21648.866829999999"/>
    <x v="1"/>
    <n v="17468"/>
    <n v="280"/>
    <x v="1"/>
    <d v="2021-07-02T00:00:00"/>
    <s v="Penicillin"/>
    <s v="Abnormal"/>
    <n v="23"/>
    <x v="2"/>
    <s v="HypertensionHigh"/>
    <n v="6"/>
    <x v="4"/>
    <n v="9"/>
  </r>
  <r>
    <s v="Katelyn Davila"/>
    <x v="50"/>
    <x v="3"/>
    <x v="1"/>
    <s v="O-"/>
    <x v="3"/>
    <d v="2022-05-26T00:00:00"/>
    <s v="Andrea Smith"/>
    <s v="Olson LLC"/>
    <n v="21647.189969999999"/>
    <x v="1"/>
    <n v="33062"/>
    <n v="142"/>
    <x v="0"/>
    <d v="2022-06-06T00:00:00"/>
    <s v="Penicillin"/>
    <s v="Abnormal"/>
    <n v="11"/>
    <x v="1"/>
    <s v="ArthritisMed"/>
    <n v="5"/>
    <x v="0"/>
    <n v="26"/>
  </r>
  <r>
    <s v="Erica Fox"/>
    <x v="60"/>
    <x v="1"/>
    <x v="0"/>
    <s v="A-"/>
    <x v="5"/>
    <d v="2022-08-07T00:00:00"/>
    <s v="Emily Mason"/>
    <s v="Obrien LLC"/>
    <n v="21642.216270000001"/>
    <x v="3"/>
    <n v="63735"/>
    <n v="453"/>
    <x v="0"/>
    <d v="2022-08-10T00:00:00"/>
    <s v="Aspirin"/>
    <s v="Inconclusive"/>
    <n v="3"/>
    <x v="0"/>
    <s v="CancerLow"/>
    <n v="8"/>
    <x v="0"/>
    <n v="7"/>
  </r>
  <r>
    <s v="Richard Wood"/>
    <x v="66"/>
    <x v="0"/>
    <x v="1"/>
    <s v="AB+"/>
    <x v="2"/>
    <d v="2021-09-24T00:00:00"/>
    <s v="Brendan Gonzalez"/>
    <s v="Harper-Wilson"/>
    <n v="21640.472160000001"/>
    <x v="0"/>
    <n v="8461"/>
    <n v="449"/>
    <x v="0"/>
    <d v="2021-10-01T00:00:00"/>
    <s v="Ibuprofen"/>
    <s v="Abnormal"/>
    <n v="7"/>
    <x v="0"/>
    <s v="ObesityLow"/>
    <n v="9"/>
    <x v="4"/>
    <n v="24"/>
  </r>
  <r>
    <s v="Amanda Allen"/>
    <x v="62"/>
    <x v="2"/>
    <x v="1"/>
    <s v="AB+"/>
    <x v="2"/>
    <d v="2021-12-04T00:00:00"/>
    <s v="Mrs. Norma Lawson"/>
    <s v="West, Hendrix and Webster"/>
    <n v="21640.365989999998"/>
    <x v="0"/>
    <n v="19706"/>
    <n v="322"/>
    <x v="0"/>
    <d v="2021-12-05T00:00:00"/>
    <s v="Paracetamol"/>
    <s v="Abnormal"/>
    <n v="1"/>
    <x v="0"/>
    <s v="ObesityLow"/>
    <n v="12"/>
    <x v="4"/>
    <n v="4"/>
  </r>
  <r>
    <s v="Casey Stevens"/>
    <x v="38"/>
    <x v="1"/>
    <x v="0"/>
    <s v="A-"/>
    <x v="2"/>
    <d v="2021-02-16T00:00:00"/>
    <s v="Denise Ramirez"/>
    <s v="Adams, Miller and Li"/>
    <n v="21639.215489999999"/>
    <x v="1"/>
    <n v="6508"/>
    <n v="400"/>
    <x v="0"/>
    <d v="2021-03-07T00:00:00"/>
    <s v="Lipitor"/>
    <s v="Abnormal"/>
    <n v="19"/>
    <x v="1"/>
    <s v="ObesityMed"/>
    <n v="2"/>
    <x v="4"/>
    <n v="16"/>
  </r>
  <r>
    <s v="John Hubbard"/>
    <x v="46"/>
    <x v="0"/>
    <x v="0"/>
    <s v="AB-"/>
    <x v="2"/>
    <d v="2022-03-08T00:00:00"/>
    <s v="Christopher Clark"/>
    <s v="Martin PLC"/>
    <n v="21627.726350000001"/>
    <x v="4"/>
    <n v="20137"/>
    <n v="407"/>
    <x v="0"/>
    <d v="2022-03-20T00:00:00"/>
    <s v="Ibuprofen"/>
    <s v="Inconclusive"/>
    <n v="12"/>
    <x v="1"/>
    <s v="ObesityMed"/>
    <n v="3"/>
    <x v="0"/>
    <n v="8"/>
  </r>
  <r>
    <s v="Michele Olson"/>
    <x v="20"/>
    <x v="2"/>
    <x v="0"/>
    <s v="A-"/>
    <x v="0"/>
    <d v="2022-01-15T00:00:00"/>
    <s v="Brenda Hampton"/>
    <s v="Holland, Johnston and Haynes"/>
    <n v="21624.472170000001"/>
    <x v="0"/>
    <n v="30093"/>
    <n v="326"/>
    <x v="2"/>
    <d v="2022-01-29T00:00:00"/>
    <s v="Ibuprofen"/>
    <s v="Abnormal"/>
    <n v="14"/>
    <x v="1"/>
    <s v="DiabetesMed"/>
    <n v="1"/>
    <x v="0"/>
    <n v="15"/>
  </r>
  <r>
    <s v="Mike Goodman"/>
    <x v="15"/>
    <x v="1"/>
    <x v="1"/>
    <s v="A+"/>
    <x v="2"/>
    <d v="2021-10-07T00:00:00"/>
    <s v="Abigail Vance"/>
    <s v="Ward, Klein and Hernandez"/>
    <n v="21620.92699"/>
    <x v="3"/>
    <n v="23818"/>
    <n v="202"/>
    <x v="0"/>
    <d v="2021-10-18T00:00:00"/>
    <s v="Ibuprofen"/>
    <s v="Inconclusive"/>
    <n v="11"/>
    <x v="1"/>
    <s v="ObesityMed"/>
    <n v="10"/>
    <x v="4"/>
    <n v="7"/>
  </r>
  <r>
    <s v="Nancy Morgan"/>
    <x v="22"/>
    <x v="0"/>
    <x v="1"/>
    <s v="AB+"/>
    <x v="4"/>
    <d v="2021-01-10T00:00:00"/>
    <s v="Andrea Hudson"/>
    <s v="Camacho, Clark and Porter"/>
    <n v="21620.710340000001"/>
    <x v="1"/>
    <n v="12903"/>
    <n v="176"/>
    <x v="1"/>
    <d v="2021-01-23T00:00:00"/>
    <s v="Penicillin"/>
    <s v="Abnormal"/>
    <n v="13"/>
    <x v="1"/>
    <s v="HypertensionMed"/>
    <n v="1"/>
    <x v="4"/>
    <n v="10"/>
  </r>
  <r>
    <s v="Christopher Campbell"/>
    <x v="18"/>
    <x v="0"/>
    <x v="0"/>
    <s v="A+"/>
    <x v="3"/>
    <d v="2022-02-23T00:00:00"/>
    <s v="Kevin Martin"/>
    <s v="Pace Group"/>
    <n v="21618.484369999998"/>
    <x v="1"/>
    <n v="4507"/>
    <n v="466"/>
    <x v="1"/>
    <d v="2022-03-18T00:00:00"/>
    <s v="Paracetamol"/>
    <s v="Normal"/>
    <n v="23"/>
    <x v="2"/>
    <s v="ArthritisHigh"/>
    <n v="2"/>
    <x v="0"/>
    <n v="23"/>
  </r>
  <r>
    <s v="Alyssa Taylor"/>
    <x v="54"/>
    <x v="1"/>
    <x v="1"/>
    <s v="A+"/>
    <x v="1"/>
    <d v="2023-04-25T00:00:00"/>
    <s v="Nicholas Marshall"/>
    <s v="Hale and Sons"/>
    <n v="21618.124110000001"/>
    <x v="2"/>
    <n v="34360"/>
    <n v="234"/>
    <x v="2"/>
    <d v="2023-05-21T00:00:00"/>
    <s v="Paracetamol"/>
    <s v="Inconclusive"/>
    <n v="26"/>
    <x v="2"/>
    <s v="AsthmaHigh"/>
    <n v="4"/>
    <x v="1"/>
    <n v="25"/>
  </r>
  <r>
    <s v="Kim Martinez"/>
    <x v="12"/>
    <x v="0"/>
    <x v="1"/>
    <s v="O-"/>
    <x v="3"/>
    <d v="2019-04-17T00:00:00"/>
    <s v="Brendan Warner"/>
    <s v="Edwards-Trevino"/>
    <n v="21610.832310000002"/>
    <x v="4"/>
    <n v="26518"/>
    <n v="225"/>
    <x v="0"/>
    <d v="2019-04-23T00:00:00"/>
    <s v="Paracetamol"/>
    <s v="Abnormal"/>
    <n v="6"/>
    <x v="0"/>
    <s v="ArthritisLow"/>
    <n v="4"/>
    <x v="2"/>
    <n v="17"/>
  </r>
  <r>
    <s v="Diane Larson"/>
    <x v="11"/>
    <x v="3"/>
    <x v="0"/>
    <s v="A+"/>
    <x v="3"/>
    <d v="2021-09-24T00:00:00"/>
    <s v="Christina Wilson"/>
    <s v="Bryan, Evans and Hall"/>
    <n v="21605.545470000001"/>
    <x v="4"/>
    <n v="20352"/>
    <n v="277"/>
    <x v="2"/>
    <d v="2021-10-09T00:00:00"/>
    <s v="Ibuprofen"/>
    <s v="Normal"/>
    <n v="15"/>
    <x v="1"/>
    <s v="ArthritisMed"/>
    <n v="9"/>
    <x v="4"/>
    <n v="24"/>
  </r>
  <r>
    <s v="Denise Anderson"/>
    <x v="8"/>
    <x v="1"/>
    <x v="1"/>
    <s v="B-"/>
    <x v="4"/>
    <d v="2019-02-23T00:00:00"/>
    <s v="Jeffrey Brooks"/>
    <s v="Bradley, Ingram and Allen"/>
    <n v="21605.10068"/>
    <x v="4"/>
    <n v="1690"/>
    <n v="269"/>
    <x v="0"/>
    <d v="2019-03-01T00:00:00"/>
    <s v="Penicillin"/>
    <s v="Inconclusive"/>
    <n v="6"/>
    <x v="0"/>
    <s v="HypertensionLow"/>
    <n v="2"/>
    <x v="2"/>
    <n v="23"/>
  </r>
  <r>
    <s v="Luke Kelley"/>
    <x v="3"/>
    <x v="2"/>
    <x v="1"/>
    <s v="O-"/>
    <x v="5"/>
    <d v="2019-07-27T00:00:00"/>
    <s v="Melissa Ortega"/>
    <s v="Robertson-Weaver"/>
    <n v="21603.193179999998"/>
    <x v="0"/>
    <n v="1971"/>
    <n v="477"/>
    <x v="0"/>
    <d v="2019-08-03T00:00:00"/>
    <s v="Lipitor"/>
    <s v="Inconclusive"/>
    <n v="7"/>
    <x v="0"/>
    <s v="CancerLow"/>
    <n v="7"/>
    <x v="2"/>
    <n v="27"/>
  </r>
  <r>
    <s v="Parker Conrad"/>
    <x v="24"/>
    <x v="0"/>
    <x v="1"/>
    <s v="B+"/>
    <x v="0"/>
    <d v="2023-10-24T00:00:00"/>
    <s v="Jorge Gutierrez"/>
    <s v="Barnett, Davis and Elliott"/>
    <n v="21592.047419999999"/>
    <x v="0"/>
    <n v="8355"/>
    <n v="268"/>
    <x v="2"/>
    <d v="2023-11-23T00:00:00"/>
    <s v="Penicillin"/>
    <s v="Abnormal"/>
    <n v="30"/>
    <x v="2"/>
    <s v="DiabetesHigh"/>
    <n v="10"/>
    <x v="1"/>
    <n v="24"/>
  </r>
  <r>
    <s v="Wendy Hendrix"/>
    <x v="7"/>
    <x v="0"/>
    <x v="0"/>
    <s v="B+"/>
    <x v="5"/>
    <d v="2023-02-26T00:00:00"/>
    <s v="Samantha Kim"/>
    <s v="Peck and Sons"/>
    <n v="21588.085650000001"/>
    <x v="0"/>
    <n v="2612"/>
    <n v="365"/>
    <x v="0"/>
    <d v="2023-03-01T00:00:00"/>
    <s v="Penicillin"/>
    <s v="Normal"/>
    <n v="3"/>
    <x v="0"/>
    <s v="CancerLow"/>
    <n v="2"/>
    <x v="1"/>
    <n v="26"/>
  </r>
  <r>
    <s v="Debbie Moore"/>
    <x v="63"/>
    <x v="2"/>
    <x v="1"/>
    <s v="O-"/>
    <x v="5"/>
    <d v="2019-05-21T00:00:00"/>
    <s v="Alexander Moore"/>
    <s v="Gordon-Cortez"/>
    <n v="21579.270400000001"/>
    <x v="4"/>
    <n v="50675"/>
    <n v="496"/>
    <x v="0"/>
    <d v="2019-05-29T00:00:00"/>
    <s v="Ibuprofen"/>
    <s v="Abnormal"/>
    <n v="8"/>
    <x v="0"/>
    <s v="CancerLow"/>
    <n v="5"/>
    <x v="2"/>
    <n v="21"/>
  </r>
  <r>
    <s v="Angel Smith"/>
    <x v="3"/>
    <x v="2"/>
    <x v="1"/>
    <s v="O-"/>
    <x v="4"/>
    <d v="2021-08-07T00:00:00"/>
    <s v="Emma Thompson"/>
    <s v="Bryan and Sons"/>
    <n v="21572.899300000001"/>
    <x v="2"/>
    <n v="34155"/>
    <n v="424"/>
    <x v="2"/>
    <d v="2021-09-04T00:00:00"/>
    <s v="Paracetamol"/>
    <s v="Abnormal"/>
    <n v="28"/>
    <x v="2"/>
    <s v="HypertensionHigh"/>
    <n v="8"/>
    <x v="4"/>
    <n v="7"/>
  </r>
  <r>
    <s v="Gerald Garcia"/>
    <x v="28"/>
    <x v="1"/>
    <x v="1"/>
    <s v="B+"/>
    <x v="0"/>
    <d v="2022-08-26T00:00:00"/>
    <s v="Claudia Mitchell"/>
    <s v="Gonzalez-Horn"/>
    <n v="21571.485229999998"/>
    <x v="1"/>
    <n v="7872"/>
    <n v="159"/>
    <x v="1"/>
    <d v="2022-09-02T00:00:00"/>
    <s v="Paracetamol"/>
    <s v="Abnormal"/>
    <n v="7"/>
    <x v="0"/>
    <s v="DiabetesLow"/>
    <n v="8"/>
    <x v="0"/>
    <n v="26"/>
  </r>
  <r>
    <s v="Abigail Horn"/>
    <x v="6"/>
    <x v="0"/>
    <x v="1"/>
    <s v="AB+"/>
    <x v="0"/>
    <d v="2021-10-26T00:00:00"/>
    <s v="Elizabeth Flowers"/>
    <s v="Bean, Knox and Bullock"/>
    <n v="21570.94976"/>
    <x v="3"/>
    <n v="9729"/>
    <n v="355"/>
    <x v="1"/>
    <d v="2021-11-13T00:00:00"/>
    <s v="Paracetamol"/>
    <s v="Normal"/>
    <n v="18"/>
    <x v="1"/>
    <s v="DiabetesMed"/>
    <n v="10"/>
    <x v="4"/>
    <n v="26"/>
  </r>
  <r>
    <s v="Jason Wright"/>
    <x v="42"/>
    <x v="0"/>
    <x v="1"/>
    <s v="B+"/>
    <x v="3"/>
    <d v="2022-03-16T00:00:00"/>
    <s v="Elizabeth Duncan"/>
    <s v="Burke, Johnson and Bond"/>
    <n v="21570.35195"/>
    <x v="3"/>
    <n v="2078"/>
    <n v="308"/>
    <x v="1"/>
    <d v="2022-03-25T00:00:00"/>
    <s v="Ibuprofen"/>
    <s v="Abnormal"/>
    <n v="9"/>
    <x v="0"/>
    <s v="ArthritisLow"/>
    <n v="3"/>
    <x v="0"/>
    <n v="16"/>
  </r>
  <r>
    <s v="Wesley Campbell"/>
    <x v="18"/>
    <x v="0"/>
    <x v="1"/>
    <s v="O+"/>
    <x v="3"/>
    <d v="2022-09-21T00:00:00"/>
    <s v="Kristen Liu"/>
    <s v="Cunningham Inc"/>
    <n v="21563.779030000002"/>
    <x v="1"/>
    <n v="31283"/>
    <n v="459"/>
    <x v="0"/>
    <d v="2022-09-24T00:00:00"/>
    <s v="Penicillin"/>
    <s v="Inconclusive"/>
    <n v="3"/>
    <x v="0"/>
    <s v="ArthritisLow"/>
    <n v="9"/>
    <x v="0"/>
    <n v="21"/>
  </r>
  <r>
    <s v="Jose Ochoa"/>
    <x v="42"/>
    <x v="0"/>
    <x v="1"/>
    <s v="A-"/>
    <x v="5"/>
    <d v="2019-08-13T00:00:00"/>
    <s v="Charles Harvey"/>
    <s v="Crawford, Ward and Campbell"/>
    <n v="21550.802930000002"/>
    <x v="0"/>
    <n v="2266"/>
    <n v="196"/>
    <x v="1"/>
    <d v="2019-08-31T00:00:00"/>
    <s v="Ibuprofen"/>
    <s v="Inconclusive"/>
    <n v="18"/>
    <x v="1"/>
    <s v="CancerMed"/>
    <n v="8"/>
    <x v="2"/>
    <n v="13"/>
  </r>
  <r>
    <s v="Michael Castillo Jr."/>
    <x v="53"/>
    <x v="2"/>
    <x v="1"/>
    <s v="AB+"/>
    <x v="3"/>
    <d v="2020-04-17T00:00:00"/>
    <s v="Randall Rojas"/>
    <s v="Parker, Mcmahon and Acosta"/>
    <n v="21550.59231"/>
    <x v="0"/>
    <n v="6257"/>
    <n v="174"/>
    <x v="0"/>
    <d v="2020-05-10T00:00:00"/>
    <s v="Aspirin"/>
    <s v="Normal"/>
    <n v="23"/>
    <x v="2"/>
    <s v="ArthritisHigh"/>
    <n v="4"/>
    <x v="3"/>
    <n v="17"/>
  </r>
  <r>
    <s v="Michele Perez"/>
    <x v="39"/>
    <x v="0"/>
    <x v="0"/>
    <s v="B-"/>
    <x v="4"/>
    <d v="2021-12-14T00:00:00"/>
    <s v="Brian Cooper"/>
    <s v="Wagner Group"/>
    <n v="21540.71614"/>
    <x v="3"/>
    <n v="23452"/>
    <n v="443"/>
    <x v="2"/>
    <d v="2021-12-30T00:00:00"/>
    <s v="Lipitor"/>
    <s v="Abnormal"/>
    <n v="16"/>
    <x v="1"/>
    <s v="HypertensionMed"/>
    <n v="12"/>
    <x v="4"/>
    <n v="14"/>
  </r>
  <r>
    <s v="Robin Rodriguez"/>
    <x v="1"/>
    <x v="1"/>
    <x v="1"/>
    <s v="AB-"/>
    <x v="4"/>
    <d v="2020-06-20T00:00:00"/>
    <s v="Ruth Mcintyre"/>
    <s v="Adkins, Porter and Smith"/>
    <n v="21531.024979999998"/>
    <x v="1"/>
    <n v="9533"/>
    <n v="108"/>
    <x v="1"/>
    <d v="2020-06-28T00:00:00"/>
    <s v="Penicillin"/>
    <s v="Abnormal"/>
    <n v="8"/>
    <x v="0"/>
    <s v="HypertensionLow"/>
    <n v="6"/>
    <x v="3"/>
    <n v="20"/>
  </r>
  <r>
    <s v="Caleb Coleman"/>
    <x v="38"/>
    <x v="1"/>
    <x v="1"/>
    <s v="AB-"/>
    <x v="2"/>
    <d v="2022-02-26T00:00:00"/>
    <s v="David Anderson"/>
    <s v="Blackwell Ltd"/>
    <n v="21526.313839999999"/>
    <x v="4"/>
    <n v="6747"/>
    <n v="387"/>
    <x v="0"/>
    <d v="2022-03-07T00:00:00"/>
    <s v="Paracetamol"/>
    <s v="Normal"/>
    <n v="9"/>
    <x v="0"/>
    <s v="ObesityLow"/>
    <n v="2"/>
    <x v="0"/>
    <n v="26"/>
  </r>
  <r>
    <s v="Carla Flowers"/>
    <x v="30"/>
    <x v="2"/>
    <x v="0"/>
    <s v="B-"/>
    <x v="3"/>
    <d v="2020-12-21T00:00:00"/>
    <s v="Brent Bailey"/>
    <s v="Smith Inc"/>
    <n v="21522.0275"/>
    <x v="1"/>
    <n v="21611"/>
    <n v="179"/>
    <x v="2"/>
    <d v="2020-12-30T00:00:00"/>
    <s v="Paracetamol"/>
    <s v="Normal"/>
    <n v="9"/>
    <x v="0"/>
    <s v="ArthritisLow"/>
    <n v="12"/>
    <x v="3"/>
    <n v="21"/>
  </r>
  <r>
    <s v="Joe Daniels"/>
    <x v="38"/>
    <x v="1"/>
    <x v="1"/>
    <s v="B+"/>
    <x v="2"/>
    <d v="2021-08-26T00:00:00"/>
    <s v="Maria Elliott"/>
    <s v="Santiago and Sons"/>
    <n v="21503.18778"/>
    <x v="2"/>
    <n v="7239"/>
    <n v="482"/>
    <x v="0"/>
    <d v="2021-09-09T00:00:00"/>
    <s v="Aspirin"/>
    <s v="Normal"/>
    <n v="14"/>
    <x v="1"/>
    <s v="ObesityMed"/>
    <n v="8"/>
    <x v="4"/>
    <n v="26"/>
  </r>
  <r>
    <s v="Kristin Nolan"/>
    <x v="18"/>
    <x v="0"/>
    <x v="0"/>
    <s v="AB-"/>
    <x v="5"/>
    <d v="2020-10-12T00:00:00"/>
    <s v="Susan Morgan"/>
    <s v="Joyce, Moyer and Benson"/>
    <n v="21498.11908"/>
    <x v="1"/>
    <n v="31545"/>
    <n v="475"/>
    <x v="0"/>
    <d v="2020-10-30T00:00:00"/>
    <s v="Paracetamol"/>
    <s v="Inconclusive"/>
    <n v="18"/>
    <x v="1"/>
    <s v="CancerMed"/>
    <n v="10"/>
    <x v="3"/>
    <n v="12"/>
  </r>
  <r>
    <s v="Megan Thomas"/>
    <x v="8"/>
    <x v="1"/>
    <x v="0"/>
    <s v="B+"/>
    <x v="1"/>
    <d v="2023-09-26T00:00:00"/>
    <s v="William Mason"/>
    <s v="Ward PLC"/>
    <n v="21482.525580000001"/>
    <x v="1"/>
    <n v="22457"/>
    <n v="225"/>
    <x v="1"/>
    <d v="2023-09-29T00:00:00"/>
    <s v="Lipitor"/>
    <s v="Normal"/>
    <n v="3"/>
    <x v="0"/>
    <s v="AsthmaLow"/>
    <n v="9"/>
    <x v="1"/>
    <n v="26"/>
  </r>
  <r>
    <s v="Kathryn Owens"/>
    <x v="17"/>
    <x v="0"/>
    <x v="0"/>
    <s v="AB-"/>
    <x v="4"/>
    <d v="2022-10-10T00:00:00"/>
    <s v="Phillip Fry"/>
    <s v="Thompson and Sons"/>
    <n v="21482.29795"/>
    <x v="4"/>
    <n v="5105"/>
    <n v="315"/>
    <x v="0"/>
    <d v="2022-11-01T00:00:00"/>
    <s v="Ibuprofen"/>
    <s v="Normal"/>
    <n v="22"/>
    <x v="2"/>
    <s v="HypertensionHigh"/>
    <n v="10"/>
    <x v="0"/>
    <n v="10"/>
  </r>
  <r>
    <s v="David Fletcher"/>
    <x v="54"/>
    <x v="1"/>
    <x v="1"/>
    <s v="O+"/>
    <x v="0"/>
    <d v="2018-11-13T00:00:00"/>
    <s v="Sean Arroyo"/>
    <s v="Haynes-Gordon"/>
    <n v="21469.54507"/>
    <x v="2"/>
    <n v="2165"/>
    <n v="495"/>
    <x v="1"/>
    <d v="2018-11-26T00:00:00"/>
    <s v="Penicillin"/>
    <s v="Abnormal"/>
    <n v="13"/>
    <x v="1"/>
    <s v="DiabetesMed"/>
    <n v="11"/>
    <x v="5"/>
    <n v="13"/>
  </r>
  <r>
    <s v="Theresa Jones"/>
    <x v="42"/>
    <x v="0"/>
    <x v="0"/>
    <s v="AB+"/>
    <x v="5"/>
    <d v="2020-05-13T00:00:00"/>
    <s v="Jason Hall"/>
    <s v="Bridges PLC"/>
    <n v="21456.517759999999"/>
    <x v="0"/>
    <n v="56436"/>
    <n v="301"/>
    <x v="1"/>
    <d v="2020-06-05T00:00:00"/>
    <s v="Penicillin"/>
    <s v="Normal"/>
    <n v="23"/>
    <x v="2"/>
    <s v="CancerHigh"/>
    <n v="5"/>
    <x v="3"/>
    <n v="13"/>
  </r>
  <r>
    <s v="Danielle Massey"/>
    <x v="21"/>
    <x v="1"/>
    <x v="1"/>
    <s v="A+"/>
    <x v="4"/>
    <d v="2020-04-14T00:00:00"/>
    <s v="Joshua Brooks"/>
    <s v="Lee Inc"/>
    <n v="21447.821909999999"/>
    <x v="3"/>
    <n v="1183"/>
    <n v="459"/>
    <x v="0"/>
    <d v="2020-04-17T00:00:00"/>
    <s v="Penicillin"/>
    <s v="Normal"/>
    <n v="3"/>
    <x v="0"/>
    <s v="HypertensionLow"/>
    <n v="4"/>
    <x v="3"/>
    <n v="14"/>
  </r>
  <r>
    <s v="Kimberly Lopez"/>
    <x v="41"/>
    <x v="2"/>
    <x v="0"/>
    <s v="B-"/>
    <x v="0"/>
    <d v="2023-02-14T00:00:00"/>
    <s v="Kristin Stevens"/>
    <s v="Avila Group"/>
    <n v="21444.67585"/>
    <x v="0"/>
    <n v="17756"/>
    <n v="417"/>
    <x v="1"/>
    <d v="2023-03-07T00:00:00"/>
    <s v="Ibuprofen"/>
    <s v="Inconclusive"/>
    <n v="21"/>
    <x v="2"/>
    <s v="DiabetesHigh"/>
    <n v="2"/>
    <x v="1"/>
    <n v="14"/>
  </r>
  <r>
    <s v="Nathan Rodriguez"/>
    <x v="20"/>
    <x v="2"/>
    <x v="0"/>
    <s v="A+"/>
    <x v="2"/>
    <d v="2023-03-26T00:00:00"/>
    <s v="Michael Smith"/>
    <s v="Logan-Finley"/>
    <n v="21437.987819999998"/>
    <x v="4"/>
    <n v="7641"/>
    <n v="272"/>
    <x v="0"/>
    <d v="2023-04-08T00:00:00"/>
    <s v="Aspirin"/>
    <s v="Abnormal"/>
    <n v="13"/>
    <x v="1"/>
    <s v="ObesityMed"/>
    <n v="3"/>
    <x v="1"/>
    <n v="26"/>
  </r>
  <r>
    <s v="Paul Berry"/>
    <x v="31"/>
    <x v="2"/>
    <x v="0"/>
    <s v="O-"/>
    <x v="4"/>
    <d v="2023-10-15T00:00:00"/>
    <s v="Tracy Braun"/>
    <s v="Garcia-Garcia"/>
    <n v="21434.367249999999"/>
    <x v="4"/>
    <n v="4735"/>
    <n v="287"/>
    <x v="1"/>
    <d v="2023-11-11T00:00:00"/>
    <s v="Paracetamol"/>
    <s v="Inconclusive"/>
    <n v="27"/>
    <x v="2"/>
    <s v="HypertensionHigh"/>
    <n v="10"/>
    <x v="1"/>
    <n v="15"/>
  </r>
  <r>
    <s v="Jerome Evans"/>
    <x v="11"/>
    <x v="3"/>
    <x v="0"/>
    <s v="AB-"/>
    <x v="5"/>
    <d v="2020-09-28T00:00:00"/>
    <s v="Brandon Williams"/>
    <s v="Quinn-Kennedy"/>
    <n v="21433.912489999999"/>
    <x v="3"/>
    <n v="29164"/>
    <n v="254"/>
    <x v="0"/>
    <d v="2020-10-01T00:00:00"/>
    <s v="Paracetamol"/>
    <s v="Inconclusive"/>
    <n v="3"/>
    <x v="0"/>
    <s v="CancerLow"/>
    <n v="9"/>
    <x v="3"/>
    <n v="28"/>
  </r>
  <r>
    <s v="Kristin Mccann"/>
    <x v="50"/>
    <x v="3"/>
    <x v="1"/>
    <s v="O-"/>
    <x v="5"/>
    <d v="2021-10-25T00:00:00"/>
    <s v="Dakota Richardson"/>
    <s v="Rivera, Flores and Wallace"/>
    <n v="21429.057820000002"/>
    <x v="1"/>
    <n v="26826"/>
    <n v="463"/>
    <x v="1"/>
    <d v="2021-10-26T00:00:00"/>
    <s v="Aspirin"/>
    <s v="Normal"/>
    <n v="1"/>
    <x v="0"/>
    <s v="CancerLow"/>
    <n v="10"/>
    <x v="4"/>
    <n v="25"/>
  </r>
  <r>
    <s v="Amy Hickman"/>
    <x v="37"/>
    <x v="3"/>
    <x v="0"/>
    <s v="O+"/>
    <x v="2"/>
    <d v="2022-12-13T00:00:00"/>
    <s v="Kylie Kennedy"/>
    <s v="Morales PLC"/>
    <n v="21415.515879999999"/>
    <x v="4"/>
    <n v="13354"/>
    <n v="372"/>
    <x v="0"/>
    <d v="2022-12-22T00:00:00"/>
    <s v="Lipitor"/>
    <s v="Normal"/>
    <n v="9"/>
    <x v="0"/>
    <s v="ObesityLow"/>
    <n v="12"/>
    <x v="0"/>
    <n v="13"/>
  </r>
  <r>
    <s v="Thomas Hickman"/>
    <x v="42"/>
    <x v="0"/>
    <x v="1"/>
    <s v="B-"/>
    <x v="2"/>
    <d v="2020-05-22T00:00:00"/>
    <s v="Samantha Sanchez"/>
    <s v="Galloway PLC"/>
    <n v="21406.75966"/>
    <x v="0"/>
    <n v="3897"/>
    <n v="376"/>
    <x v="0"/>
    <d v="2020-06-06T00:00:00"/>
    <s v="Paracetamol"/>
    <s v="Inconclusive"/>
    <n v="15"/>
    <x v="1"/>
    <s v="ObesityMed"/>
    <n v="5"/>
    <x v="3"/>
    <n v="22"/>
  </r>
  <r>
    <s v="Wendy Harmon"/>
    <x v="43"/>
    <x v="1"/>
    <x v="0"/>
    <s v="AB-"/>
    <x v="3"/>
    <d v="2021-10-30T00:00:00"/>
    <s v="Scott Burton"/>
    <s v="Wolfe and Sons"/>
    <n v="21398.746500000001"/>
    <x v="2"/>
    <n v="30598"/>
    <n v="361"/>
    <x v="2"/>
    <d v="2021-11-28T00:00:00"/>
    <s v="Lipitor"/>
    <s v="Normal"/>
    <n v="29"/>
    <x v="2"/>
    <s v="ArthritisHigh"/>
    <n v="10"/>
    <x v="4"/>
    <n v="30"/>
  </r>
  <r>
    <s v="Deanna Clark"/>
    <x v="28"/>
    <x v="1"/>
    <x v="1"/>
    <s v="AB-"/>
    <x v="0"/>
    <d v="2023-06-14T00:00:00"/>
    <s v="Kaylee White"/>
    <s v="Burke-Miller"/>
    <n v="21395.833600000002"/>
    <x v="1"/>
    <n v="27598"/>
    <n v="460"/>
    <x v="1"/>
    <d v="2023-07-13T00:00:00"/>
    <s v="Paracetamol"/>
    <s v="Normal"/>
    <n v="29"/>
    <x v="2"/>
    <s v="DiabetesHigh"/>
    <n v="6"/>
    <x v="1"/>
    <n v="14"/>
  </r>
  <r>
    <s v="Kaylee Hill"/>
    <x v="7"/>
    <x v="0"/>
    <x v="0"/>
    <s v="AB-"/>
    <x v="2"/>
    <d v="2021-04-17T00:00:00"/>
    <s v="Juan Davis"/>
    <s v="Clark-Smith"/>
    <n v="21385.43979"/>
    <x v="4"/>
    <n v="17057"/>
    <n v="116"/>
    <x v="0"/>
    <d v="2021-05-04T00:00:00"/>
    <s v="Penicillin"/>
    <s v="Inconclusive"/>
    <n v="17"/>
    <x v="1"/>
    <s v="ObesityMed"/>
    <n v="4"/>
    <x v="4"/>
    <n v="17"/>
  </r>
  <r>
    <s v="Patrick Smith"/>
    <x v="40"/>
    <x v="1"/>
    <x v="1"/>
    <s v="O+"/>
    <x v="0"/>
    <d v="2019-11-01T00:00:00"/>
    <s v="Sheri Barker"/>
    <s v="Aguilar, Beltran and King"/>
    <n v="21384.42642"/>
    <x v="3"/>
    <n v="54005"/>
    <n v="444"/>
    <x v="2"/>
    <d v="2019-12-01T00:00:00"/>
    <s v="Paracetamol"/>
    <s v="Abnormal"/>
    <n v="30"/>
    <x v="2"/>
    <s v="DiabetesHigh"/>
    <n v="11"/>
    <x v="2"/>
    <n v="1"/>
  </r>
  <r>
    <s v="Melissa Roth"/>
    <x v="31"/>
    <x v="2"/>
    <x v="1"/>
    <s v="O-"/>
    <x v="3"/>
    <d v="2020-07-07T00:00:00"/>
    <s v="Matthew Vazquez"/>
    <s v="White, Taylor and Green"/>
    <n v="21381.078249999999"/>
    <x v="3"/>
    <n v="24490"/>
    <n v="467"/>
    <x v="0"/>
    <d v="2020-07-21T00:00:00"/>
    <s v="Penicillin"/>
    <s v="Inconclusive"/>
    <n v="14"/>
    <x v="1"/>
    <s v="ArthritisMed"/>
    <n v="7"/>
    <x v="3"/>
    <n v="7"/>
  </r>
  <r>
    <s v="Cheryl Lynch"/>
    <x v="55"/>
    <x v="1"/>
    <x v="0"/>
    <s v="AB-"/>
    <x v="2"/>
    <d v="2018-12-03T00:00:00"/>
    <s v="Jason Merritt"/>
    <s v="Turner-Smith"/>
    <n v="21379.707569999999"/>
    <x v="4"/>
    <n v="7010"/>
    <n v="286"/>
    <x v="0"/>
    <d v="2018-12-08T00:00:00"/>
    <s v="Aspirin"/>
    <s v="Inconclusive"/>
    <n v="5"/>
    <x v="0"/>
    <s v="ObesityLow"/>
    <n v="12"/>
    <x v="5"/>
    <n v="3"/>
  </r>
  <r>
    <s v="Brendan Garrett"/>
    <x v="57"/>
    <x v="0"/>
    <x v="0"/>
    <s v="O+"/>
    <x v="5"/>
    <d v="2022-08-29T00:00:00"/>
    <s v="Mary Medina"/>
    <s v="Ruiz, Park and Fischer"/>
    <n v="21379.489799999999"/>
    <x v="4"/>
    <n v="67259"/>
    <n v="368"/>
    <x v="1"/>
    <d v="2022-09-09T00:00:00"/>
    <s v="Paracetamol"/>
    <s v="Normal"/>
    <n v="11"/>
    <x v="1"/>
    <s v="CancerMed"/>
    <n v="8"/>
    <x v="0"/>
    <n v="29"/>
  </r>
  <r>
    <s v="Jason Lewis"/>
    <x v="48"/>
    <x v="0"/>
    <x v="0"/>
    <s v="A+"/>
    <x v="2"/>
    <d v="2020-07-23T00:00:00"/>
    <s v="Thomas Wood MD"/>
    <s v="Carlson-Ramos"/>
    <n v="21372.852169999998"/>
    <x v="4"/>
    <n v="3864"/>
    <n v="255"/>
    <x v="0"/>
    <d v="2020-07-31T00:00:00"/>
    <s v="Paracetamol"/>
    <s v="Abnormal"/>
    <n v="8"/>
    <x v="0"/>
    <s v="ObesityLow"/>
    <n v="7"/>
    <x v="3"/>
    <n v="23"/>
  </r>
  <r>
    <s v="Chase Johnson"/>
    <x v="24"/>
    <x v="0"/>
    <x v="0"/>
    <s v="AB-"/>
    <x v="4"/>
    <d v="2022-08-23T00:00:00"/>
    <s v="Gary Coleman"/>
    <s v="Saunders and Sons"/>
    <n v="21371.472409999998"/>
    <x v="2"/>
    <n v="31195"/>
    <n v="269"/>
    <x v="1"/>
    <d v="2022-09-10T00:00:00"/>
    <s v="Lipitor"/>
    <s v="Normal"/>
    <n v="18"/>
    <x v="1"/>
    <s v="HypertensionMed"/>
    <n v="8"/>
    <x v="0"/>
    <n v="23"/>
  </r>
  <r>
    <s v="Heidi Avila"/>
    <x v="15"/>
    <x v="1"/>
    <x v="0"/>
    <s v="B+"/>
    <x v="4"/>
    <d v="2020-12-15T00:00:00"/>
    <s v="Susan Ingram"/>
    <s v="Mcmahon PLC"/>
    <n v="21356.357400000001"/>
    <x v="4"/>
    <n v="7927"/>
    <n v="298"/>
    <x v="0"/>
    <d v="2020-12-25T00:00:00"/>
    <s v="Paracetamol"/>
    <s v="Inconclusive"/>
    <n v="10"/>
    <x v="1"/>
    <s v="HypertensionMed"/>
    <n v="12"/>
    <x v="3"/>
    <n v="15"/>
  </r>
  <r>
    <s v="Tricia Wells"/>
    <x v="66"/>
    <x v="0"/>
    <x v="0"/>
    <s v="O+"/>
    <x v="3"/>
    <d v="2020-06-10T00:00:00"/>
    <s v="Candice Manning"/>
    <s v="Scott, Johnson and Cannon"/>
    <n v="21356.33743"/>
    <x v="1"/>
    <n v="8524"/>
    <n v="494"/>
    <x v="1"/>
    <d v="2020-07-10T00:00:00"/>
    <s v="Ibuprofen"/>
    <s v="Inconclusive"/>
    <n v="30"/>
    <x v="2"/>
    <s v="ArthritisHigh"/>
    <n v="6"/>
    <x v="3"/>
    <n v="10"/>
  </r>
  <r>
    <s v="Angel Martin"/>
    <x v="1"/>
    <x v="1"/>
    <x v="1"/>
    <s v="B-"/>
    <x v="3"/>
    <d v="2019-10-04T00:00:00"/>
    <s v="Sean Lee"/>
    <s v="Robinson-Mccall"/>
    <n v="21353.714349999998"/>
    <x v="3"/>
    <n v="16485"/>
    <n v="467"/>
    <x v="0"/>
    <d v="2019-10-13T00:00:00"/>
    <s v="Lipitor"/>
    <s v="Normal"/>
    <n v="9"/>
    <x v="0"/>
    <s v="ArthritisLow"/>
    <n v="10"/>
    <x v="2"/>
    <n v="4"/>
  </r>
  <r>
    <s v="Tiffany Hudson"/>
    <x v="60"/>
    <x v="1"/>
    <x v="1"/>
    <s v="O-"/>
    <x v="1"/>
    <d v="2021-04-03T00:00:00"/>
    <s v="Dean Lewis"/>
    <s v="Spencer LLC"/>
    <n v="21348.574970000001"/>
    <x v="1"/>
    <n v="21273"/>
    <n v="385"/>
    <x v="2"/>
    <d v="2021-04-16T00:00:00"/>
    <s v="Aspirin"/>
    <s v="Abnormal"/>
    <n v="13"/>
    <x v="1"/>
    <s v="AsthmaMed"/>
    <n v="4"/>
    <x v="4"/>
    <n v="3"/>
  </r>
  <r>
    <s v="Christopher Anderson"/>
    <x v="4"/>
    <x v="2"/>
    <x v="0"/>
    <s v="AB-"/>
    <x v="2"/>
    <d v="2022-02-16T00:00:00"/>
    <s v="Mrs. Madison Moore DDS"/>
    <s v="Davis, Black and Thompson"/>
    <n v="21348.366959999999"/>
    <x v="1"/>
    <n v="2490"/>
    <n v="499"/>
    <x v="0"/>
    <d v="2022-03-06T00:00:00"/>
    <s v="Lipitor"/>
    <s v="Normal"/>
    <n v="18"/>
    <x v="1"/>
    <s v="ObesityMed"/>
    <n v="2"/>
    <x v="0"/>
    <n v="16"/>
  </r>
  <r>
    <s v="Jeremiah Lawson"/>
    <x v="37"/>
    <x v="3"/>
    <x v="0"/>
    <s v="AB-"/>
    <x v="0"/>
    <d v="2019-05-28T00:00:00"/>
    <s v="Daniel Parks"/>
    <s v="Smith Group"/>
    <n v="21347.070909999999"/>
    <x v="3"/>
    <n v="31754"/>
    <n v="412"/>
    <x v="2"/>
    <d v="2019-06-24T00:00:00"/>
    <s v="Lipitor"/>
    <s v="Inconclusive"/>
    <n v="27"/>
    <x v="2"/>
    <s v="DiabetesHigh"/>
    <n v="5"/>
    <x v="2"/>
    <n v="28"/>
  </r>
  <r>
    <s v="Calvin Santos"/>
    <x v="11"/>
    <x v="3"/>
    <x v="0"/>
    <s v="O+"/>
    <x v="0"/>
    <d v="2019-10-11T00:00:00"/>
    <s v="Kayla Hines"/>
    <s v="Bradford-Martinez"/>
    <n v="21344.599249999999"/>
    <x v="1"/>
    <n v="33513"/>
    <n v="204"/>
    <x v="1"/>
    <d v="2019-11-05T00:00:00"/>
    <s v="Penicillin"/>
    <s v="Inconclusive"/>
    <n v="25"/>
    <x v="2"/>
    <s v="DiabetesHigh"/>
    <n v="10"/>
    <x v="2"/>
    <n v="11"/>
  </r>
  <r>
    <s v="Janet Hunt"/>
    <x v="32"/>
    <x v="1"/>
    <x v="1"/>
    <s v="O+"/>
    <x v="4"/>
    <d v="2022-05-16T00:00:00"/>
    <s v="Madison Munoz"/>
    <s v="Rivera Ltd"/>
    <n v="21344.272059999999"/>
    <x v="4"/>
    <n v="23093"/>
    <n v="374"/>
    <x v="1"/>
    <d v="2022-06-03T00:00:00"/>
    <s v="Penicillin"/>
    <s v="Inconclusive"/>
    <n v="18"/>
    <x v="1"/>
    <s v="HypertensionMed"/>
    <n v="5"/>
    <x v="0"/>
    <n v="16"/>
  </r>
  <r>
    <s v="Lauren Henry"/>
    <x v="55"/>
    <x v="1"/>
    <x v="0"/>
    <s v="A+"/>
    <x v="2"/>
    <d v="2019-07-08T00:00:00"/>
    <s v="Lisa Fernandez"/>
    <s v="Richardson, Smith and Kane"/>
    <n v="21343.487570000001"/>
    <x v="1"/>
    <n v="5660"/>
    <n v="384"/>
    <x v="0"/>
    <d v="2019-07-08T00:00:00"/>
    <s v="Penicillin"/>
    <s v="Abnormal"/>
    <n v="0"/>
    <x v="0"/>
    <s v="ObesityLow"/>
    <n v="7"/>
    <x v="2"/>
    <n v="8"/>
  </r>
  <r>
    <s v="Rebecca Delgado"/>
    <x v="57"/>
    <x v="0"/>
    <x v="0"/>
    <s v="A+"/>
    <x v="5"/>
    <d v="2023-08-08T00:00:00"/>
    <s v="Bryce White"/>
    <s v="Johnston-Thomas"/>
    <n v="21339.862270000001"/>
    <x v="3"/>
    <n v="29604"/>
    <n v="216"/>
    <x v="1"/>
    <d v="2023-08-20T00:00:00"/>
    <s v="Lipitor"/>
    <s v="Inconclusive"/>
    <n v="12"/>
    <x v="1"/>
    <s v="CancerMed"/>
    <n v="8"/>
    <x v="1"/>
    <n v="8"/>
  </r>
  <r>
    <s v="Debra Wright"/>
    <x v="8"/>
    <x v="1"/>
    <x v="1"/>
    <s v="B+"/>
    <x v="1"/>
    <d v="2019-06-20T00:00:00"/>
    <s v="Elizabeth Fernandez"/>
    <s v="Richard, Robinson and Thompson"/>
    <n v="21339.283579999999"/>
    <x v="3"/>
    <n v="40349"/>
    <n v="261"/>
    <x v="2"/>
    <d v="2019-06-25T00:00:00"/>
    <s v="Paracetamol"/>
    <s v="Abnormal"/>
    <n v="5"/>
    <x v="0"/>
    <s v="AsthmaLow"/>
    <n v="6"/>
    <x v="2"/>
    <n v="20"/>
  </r>
  <r>
    <s v="Erin Bond"/>
    <x v="26"/>
    <x v="0"/>
    <x v="1"/>
    <s v="B-"/>
    <x v="5"/>
    <d v="2019-01-14T00:00:00"/>
    <s v="Emily Stone"/>
    <s v="Smith PLC"/>
    <n v="21317.498820000001"/>
    <x v="0"/>
    <n v="57782"/>
    <n v="480"/>
    <x v="0"/>
    <d v="2019-01-31T00:00:00"/>
    <s v="Ibuprofen"/>
    <s v="Inconclusive"/>
    <n v="17"/>
    <x v="1"/>
    <s v="CancerMed"/>
    <n v="1"/>
    <x v="2"/>
    <n v="14"/>
  </r>
  <r>
    <s v="Sylvia Bradley"/>
    <x v="33"/>
    <x v="0"/>
    <x v="1"/>
    <s v="O+"/>
    <x v="2"/>
    <d v="2021-12-01T00:00:00"/>
    <s v="Joseph Bush"/>
    <s v="Greer Inc"/>
    <n v="21316.27072"/>
    <x v="0"/>
    <n v="8737"/>
    <n v="207"/>
    <x v="0"/>
    <d v="2021-12-07T00:00:00"/>
    <s v="Aspirin"/>
    <s v="Abnormal"/>
    <n v="6"/>
    <x v="0"/>
    <s v="ObesityLow"/>
    <n v="12"/>
    <x v="4"/>
    <n v="1"/>
  </r>
  <r>
    <s v="John Jackson"/>
    <x v="62"/>
    <x v="2"/>
    <x v="1"/>
    <s v="B-"/>
    <x v="3"/>
    <d v="2020-11-04T00:00:00"/>
    <s v="Dylan Pena"/>
    <s v="Frey Ltd"/>
    <n v="21313.68374"/>
    <x v="1"/>
    <n v="15925"/>
    <n v="271"/>
    <x v="2"/>
    <d v="2020-11-19T00:00:00"/>
    <s v="Ibuprofen"/>
    <s v="Abnormal"/>
    <n v="15"/>
    <x v="1"/>
    <s v="ArthritisMed"/>
    <n v="11"/>
    <x v="3"/>
    <n v="4"/>
  </r>
  <r>
    <s v="Amber Taylor"/>
    <x v="60"/>
    <x v="1"/>
    <x v="0"/>
    <s v="O+"/>
    <x v="1"/>
    <d v="2022-11-26T00:00:00"/>
    <s v="Kristin Williams"/>
    <s v="Wilcox-Moore"/>
    <n v="21307.005000000001"/>
    <x v="4"/>
    <n v="20897"/>
    <n v="203"/>
    <x v="2"/>
    <d v="2022-12-04T00:00:00"/>
    <s v="Paracetamol"/>
    <s v="Abnormal"/>
    <n v="8"/>
    <x v="0"/>
    <s v="AsthmaLow"/>
    <n v="11"/>
    <x v="0"/>
    <n v="26"/>
  </r>
  <r>
    <s v="Melissa Pitts"/>
    <x v="2"/>
    <x v="0"/>
    <x v="1"/>
    <s v="O+"/>
    <x v="1"/>
    <d v="2020-09-04T00:00:00"/>
    <s v="Steven Carpenter"/>
    <s v="Ortega Group"/>
    <n v="21305.03542"/>
    <x v="0"/>
    <n v="33314"/>
    <n v="223"/>
    <x v="2"/>
    <d v="2020-09-30T00:00:00"/>
    <s v="Aspirin"/>
    <s v="Inconclusive"/>
    <n v="26"/>
    <x v="2"/>
    <s v="AsthmaHigh"/>
    <n v="9"/>
    <x v="3"/>
    <n v="4"/>
  </r>
  <r>
    <s v="Tyler Little"/>
    <x v="12"/>
    <x v="0"/>
    <x v="1"/>
    <s v="O-"/>
    <x v="0"/>
    <d v="2020-08-20T00:00:00"/>
    <s v="Jimmy Smith"/>
    <s v="Henry and Sons"/>
    <n v="21292.26381"/>
    <x v="0"/>
    <n v="10944"/>
    <n v="331"/>
    <x v="2"/>
    <d v="2020-09-15T00:00:00"/>
    <s v="Aspirin"/>
    <s v="Inconclusive"/>
    <n v="26"/>
    <x v="2"/>
    <s v="DiabetesHigh"/>
    <n v="8"/>
    <x v="3"/>
    <n v="20"/>
  </r>
  <r>
    <s v="Julie Robles"/>
    <x v="38"/>
    <x v="1"/>
    <x v="0"/>
    <s v="AB-"/>
    <x v="4"/>
    <d v="2023-10-20T00:00:00"/>
    <s v="Colleen Moore"/>
    <s v="Burns-Daniels"/>
    <n v="21290.310829999999"/>
    <x v="2"/>
    <n v="17278"/>
    <n v="428"/>
    <x v="2"/>
    <d v="2023-11-15T00:00:00"/>
    <s v="Paracetamol"/>
    <s v="Normal"/>
    <n v="26"/>
    <x v="2"/>
    <s v="HypertensionHigh"/>
    <n v="10"/>
    <x v="1"/>
    <n v="20"/>
  </r>
  <r>
    <s v="Abigail Grant"/>
    <x v="59"/>
    <x v="0"/>
    <x v="0"/>
    <s v="A-"/>
    <x v="3"/>
    <d v="2020-09-10T00:00:00"/>
    <s v="Phillip Weaver"/>
    <s v="Kelly LLC"/>
    <n v="21289.230810000001"/>
    <x v="0"/>
    <n v="2629"/>
    <n v="414"/>
    <x v="2"/>
    <d v="2020-09-16T00:00:00"/>
    <s v="Lipitor"/>
    <s v="Inconclusive"/>
    <n v="6"/>
    <x v="0"/>
    <s v="ArthritisLow"/>
    <n v="9"/>
    <x v="3"/>
    <n v="10"/>
  </r>
  <r>
    <s v="John Norris"/>
    <x v="46"/>
    <x v="0"/>
    <x v="0"/>
    <s v="AB+"/>
    <x v="5"/>
    <d v="2021-08-24T00:00:00"/>
    <s v="Marilyn Ruiz DDS"/>
    <s v="Garcia-Rowe"/>
    <n v="21284.067159999999"/>
    <x v="0"/>
    <n v="30979"/>
    <n v="418"/>
    <x v="0"/>
    <d v="2021-09-08T00:00:00"/>
    <s v="Lipitor"/>
    <s v="Normal"/>
    <n v="15"/>
    <x v="1"/>
    <s v="CancerMed"/>
    <n v="8"/>
    <x v="4"/>
    <n v="24"/>
  </r>
  <r>
    <s v="Tracy Bradley"/>
    <x v="46"/>
    <x v="0"/>
    <x v="0"/>
    <s v="AB-"/>
    <x v="3"/>
    <d v="2022-03-02T00:00:00"/>
    <s v="Lauren Jones"/>
    <s v="Nichols, Stark and Acosta"/>
    <n v="21281.33092"/>
    <x v="0"/>
    <n v="20371"/>
    <n v="400"/>
    <x v="0"/>
    <d v="2022-03-12T00:00:00"/>
    <s v="Penicillin"/>
    <s v="Inconclusive"/>
    <n v="10"/>
    <x v="1"/>
    <s v="ArthritisMed"/>
    <n v="3"/>
    <x v="0"/>
    <n v="2"/>
  </r>
  <r>
    <s v="Jeremy Floyd III"/>
    <x v="42"/>
    <x v="0"/>
    <x v="0"/>
    <s v="O-"/>
    <x v="5"/>
    <d v="2022-10-15T00:00:00"/>
    <s v="Theresa Bennett"/>
    <s v="Morrison, Kim and Johnson"/>
    <n v="21273.387770000001"/>
    <x v="0"/>
    <n v="46069"/>
    <n v="294"/>
    <x v="0"/>
    <d v="2022-10-24T00:00:00"/>
    <s v="Paracetamol"/>
    <s v="Abnormal"/>
    <n v="9"/>
    <x v="0"/>
    <s v="CancerLow"/>
    <n v="10"/>
    <x v="0"/>
    <n v="15"/>
  </r>
  <r>
    <s v="Matthew Roberts"/>
    <x v="42"/>
    <x v="0"/>
    <x v="1"/>
    <s v="AB-"/>
    <x v="5"/>
    <d v="2020-06-01T00:00:00"/>
    <s v="Heather Beck"/>
    <s v="Foster, Ortiz and Pham"/>
    <n v="21261.41303"/>
    <x v="0"/>
    <n v="41914"/>
    <n v="129"/>
    <x v="0"/>
    <d v="2020-06-04T00:00:00"/>
    <s v="Aspirin"/>
    <s v="Inconclusive"/>
    <n v="3"/>
    <x v="0"/>
    <s v="CancerLow"/>
    <n v="6"/>
    <x v="3"/>
    <n v="1"/>
  </r>
  <r>
    <s v="Paul Williams"/>
    <x v="66"/>
    <x v="0"/>
    <x v="1"/>
    <s v="B+"/>
    <x v="0"/>
    <d v="2022-09-02T00:00:00"/>
    <s v="Taylor Barrett"/>
    <s v="Evans, Roman and Lane"/>
    <n v="21253.656009999999"/>
    <x v="2"/>
    <n v="38732"/>
    <n v="442"/>
    <x v="2"/>
    <d v="2022-09-12T00:00:00"/>
    <s v="Penicillin"/>
    <s v="Abnormal"/>
    <n v="10"/>
    <x v="1"/>
    <s v="DiabetesMed"/>
    <n v="9"/>
    <x v="0"/>
    <n v="2"/>
  </r>
  <r>
    <s v="Steven Hickman"/>
    <x v="54"/>
    <x v="1"/>
    <x v="0"/>
    <s v="AB+"/>
    <x v="3"/>
    <d v="2020-03-11T00:00:00"/>
    <s v="Brent Allen"/>
    <s v="Floyd-Hernandez"/>
    <n v="21249.804540000001"/>
    <x v="4"/>
    <n v="17746"/>
    <n v="150"/>
    <x v="2"/>
    <d v="2020-03-28T00:00:00"/>
    <s v="Penicillin"/>
    <s v="Abnormal"/>
    <n v="17"/>
    <x v="1"/>
    <s v="ArthritisMed"/>
    <n v="3"/>
    <x v="3"/>
    <n v="11"/>
  </r>
  <r>
    <s v="John Sexton"/>
    <x v="41"/>
    <x v="2"/>
    <x v="1"/>
    <s v="AB+"/>
    <x v="3"/>
    <d v="2023-05-22T00:00:00"/>
    <s v="Devin Hicks"/>
    <s v="Porter, Hayes and Carter"/>
    <n v="21248.91085"/>
    <x v="4"/>
    <n v="38180"/>
    <n v="386"/>
    <x v="1"/>
    <d v="2023-06-19T00:00:00"/>
    <s v="Lipitor"/>
    <s v="Abnormal"/>
    <n v="28"/>
    <x v="2"/>
    <s v="ArthritisHigh"/>
    <n v="5"/>
    <x v="1"/>
    <n v="22"/>
  </r>
  <r>
    <s v="Diane Mccarthy"/>
    <x v="9"/>
    <x v="1"/>
    <x v="0"/>
    <s v="A+"/>
    <x v="0"/>
    <d v="2019-09-28T00:00:00"/>
    <s v="Tom Bauer"/>
    <s v="Fernandez Inc"/>
    <n v="21245.9496"/>
    <x v="4"/>
    <n v="50601"/>
    <n v="170"/>
    <x v="1"/>
    <d v="2019-10-21T00:00:00"/>
    <s v="Lipitor"/>
    <s v="Normal"/>
    <n v="23"/>
    <x v="2"/>
    <s v="DiabetesHigh"/>
    <n v="9"/>
    <x v="2"/>
    <n v="28"/>
  </r>
  <r>
    <s v="Justin Galloway"/>
    <x v="26"/>
    <x v="0"/>
    <x v="0"/>
    <s v="O+"/>
    <x v="4"/>
    <d v="2022-07-18T00:00:00"/>
    <s v="Lisa Bell"/>
    <s v="Stuart and Sons"/>
    <n v="21244.029719999999"/>
    <x v="0"/>
    <n v="19121"/>
    <n v="387"/>
    <x v="1"/>
    <d v="2022-08-17T00:00:00"/>
    <s v="Ibuprofen"/>
    <s v="Abnormal"/>
    <n v="30"/>
    <x v="2"/>
    <s v="HypertensionHigh"/>
    <n v="7"/>
    <x v="0"/>
    <n v="18"/>
  </r>
  <r>
    <s v="Karen Smith"/>
    <x v="21"/>
    <x v="1"/>
    <x v="1"/>
    <s v="B-"/>
    <x v="3"/>
    <d v="2020-07-02T00:00:00"/>
    <s v="Adrienne Patterson"/>
    <s v="Bolton, Mccormick and Benson"/>
    <n v="21242.101279999999"/>
    <x v="4"/>
    <n v="20781"/>
    <n v="387"/>
    <x v="0"/>
    <d v="2020-07-12T00:00:00"/>
    <s v="Ibuprofen"/>
    <s v="Inconclusive"/>
    <n v="10"/>
    <x v="1"/>
    <s v="ArthritisMed"/>
    <n v="7"/>
    <x v="3"/>
    <n v="2"/>
  </r>
  <r>
    <s v="Rebecca Gilbert"/>
    <x v="0"/>
    <x v="0"/>
    <x v="1"/>
    <s v="AB+"/>
    <x v="3"/>
    <d v="2022-06-05T00:00:00"/>
    <s v="Jeffery Carlson"/>
    <s v="Young Group"/>
    <n v="21239.329959999999"/>
    <x v="0"/>
    <n v="1693"/>
    <n v="457"/>
    <x v="0"/>
    <d v="2022-06-14T00:00:00"/>
    <s v="Penicillin"/>
    <s v="Abnormal"/>
    <n v="9"/>
    <x v="0"/>
    <s v="ArthritisLow"/>
    <n v="6"/>
    <x v="0"/>
    <n v="5"/>
  </r>
  <r>
    <s v="Vanessa Thompson DDS"/>
    <x v="40"/>
    <x v="1"/>
    <x v="0"/>
    <s v="B-"/>
    <x v="4"/>
    <d v="2021-10-23T00:00:00"/>
    <s v="Heather Banks"/>
    <s v="Duke, Daniels and Smith"/>
    <n v="21238.974750000001"/>
    <x v="3"/>
    <n v="15344"/>
    <n v="273"/>
    <x v="1"/>
    <d v="2021-10-27T00:00:00"/>
    <s v="Paracetamol"/>
    <s v="Abnormal"/>
    <n v="4"/>
    <x v="0"/>
    <s v="HypertensionLow"/>
    <n v="10"/>
    <x v="4"/>
    <n v="23"/>
  </r>
  <r>
    <s v="Amanda Wilson"/>
    <x v="23"/>
    <x v="0"/>
    <x v="0"/>
    <s v="B+"/>
    <x v="3"/>
    <d v="2021-04-23T00:00:00"/>
    <s v="Paula Hall"/>
    <s v="Larsen-Johnson"/>
    <n v="21232.086940000001"/>
    <x v="0"/>
    <n v="16180"/>
    <n v="484"/>
    <x v="0"/>
    <d v="2021-05-06T00:00:00"/>
    <s v="Lipitor"/>
    <s v="Abnormal"/>
    <n v="13"/>
    <x v="1"/>
    <s v="ArthritisMed"/>
    <n v="4"/>
    <x v="4"/>
    <n v="23"/>
  </r>
  <r>
    <s v="Brittany Vega"/>
    <x v="63"/>
    <x v="2"/>
    <x v="0"/>
    <s v="O+"/>
    <x v="0"/>
    <d v="2022-12-05T00:00:00"/>
    <s v="Gabriela Richardson"/>
    <s v="Moreno Inc"/>
    <n v="21228.583689999999"/>
    <x v="0"/>
    <n v="49775"/>
    <n v="249"/>
    <x v="2"/>
    <d v="2022-12-19T00:00:00"/>
    <s v="Lipitor"/>
    <s v="Abnormal"/>
    <n v="14"/>
    <x v="1"/>
    <s v="DiabetesMed"/>
    <n v="12"/>
    <x v="0"/>
    <n v="5"/>
  </r>
  <r>
    <s v="Terry Richardson"/>
    <x v="8"/>
    <x v="1"/>
    <x v="0"/>
    <s v="A+"/>
    <x v="3"/>
    <d v="2020-07-15T00:00:00"/>
    <s v="Jorge Smith"/>
    <s v="Gardner, Lee and Martinez"/>
    <n v="21225.358639999999"/>
    <x v="4"/>
    <n v="21048"/>
    <n v="451"/>
    <x v="2"/>
    <d v="2020-08-06T00:00:00"/>
    <s v="Paracetamol"/>
    <s v="Inconclusive"/>
    <n v="22"/>
    <x v="2"/>
    <s v="ArthritisHigh"/>
    <n v="7"/>
    <x v="3"/>
    <n v="15"/>
  </r>
  <r>
    <s v="Joshua Mcbride"/>
    <x v="36"/>
    <x v="0"/>
    <x v="0"/>
    <s v="O+"/>
    <x v="4"/>
    <d v="2021-01-27T00:00:00"/>
    <s v="Joshua Gibbs"/>
    <s v="Melendez LLC"/>
    <n v="21220.727559999999"/>
    <x v="4"/>
    <n v="17557"/>
    <n v="208"/>
    <x v="2"/>
    <d v="2021-02-08T00:00:00"/>
    <s v="Aspirin"/>
    <s v="Inconclusive"/>
    <n v="12"/>
    <x v="1"/>
    <s v="HypertensionMed"/>
    <n v="1"/>
    <x v="4"/>
    <n v="27"/>
  </r>
  <r>
    <s v="Michael Small"/>
    <x v="45"/>
    <x v="2"/>
    <x v="0"/>
    <s v="A+"/>
    <x v="2"/>
    <d v="2022-12-20T00:00:00"/>
    <s v="Thomas Sanders"/>
    <s v="Jones PLC"/>
    <n v="21216.617569999999"/>
    <x v="0"/>
    <n v="23917"/>
    <n v="145"/>
    <x v="0"/>
    <d v="2023-01-02T00:00:00"/>
    <s v="Ibuprofen"/>
    <s v="Inconclusive"/>
    <n v="13"/>
    <x v="1"/>
    <s v="ObesityMed"/>
    <n v="12"/>
    <x v="0"/>
    <n v="20"/>
  </r>
  <r>
    <s v="Brian Bates"/>
    <x v="30"/>
    <x v="2"/>
    <x v="1"/>
    <s v="A+"/>
    <x v="1"/>
    <d v="2020-11-10T00:00:00"/>
    <s v="Adrienne Roach"/>
    <s v="Jones, Bridges and Paul"/>
    <n v="21215.49037"/>
    <x v="4"/>
    <n v="10061"/>
    <n v="377"/>
    <x v="2"/>
    <d v="2020-12-04T00:00:00"/>
    <s v="Aspirin"/>
    <s v="Inconclusive"/>
    <n v="24"/>
    <x v="2"/>
    <s v="AsthmaHigh"/>
    <n v="11"/>
    <x v="3"/>
    <n v="10"/>
  </r>
  <r>
    <s v="Calvin Wilson"/>
    <x v="23"/>
    <x v="0"/>
    <x v="0"/>
    <s v="B+"/>
    <x v="5"/>
    <d v="2019-09-24T00:00:00"/>
    <s v="Michelle Good"/>
    <s v="Francis, Burke and Beasley"/>
    <n v="21213.712530000001"/>
    <x v="0"/>
    <n v="61666"/>
    <n v="180"/>
    <x v="0"/>
    <d v="2019-09-26T00:00:00"/>
    <s v="Paracetamol"/>
    <s v="Normal"/>
    <n v="2"/>
    <x v="0"/>
    <s v="CancerLow"/>
    <n v="9"/>
    <x v="2"/>
    <n v="24"/>
  </r>
  <r>
    <s v="Joshua Alexander"/>
    <x v="27"/>
    <x v="0"/>
    <x v="0"/>
    <s v="O-"/>
    <x v="3"/>
    <d v="2021-12-26T00:00:00"/>
    <s v="Justin Taylor"/>
    <s v="Rogers, Ryan and Sims"/>
    <n v="21211.186259999999"/>
    <x v="0"/>
    <n v="12772"/>
    <n v="228"/>
    <x v="2"/>
    <d v="2022-01-14T00:00:00"/>
    <s v="Penicillin"/>
    <s v="Inconclusive"/>
    <n v="19"/>
    <x v="1"/>
    <s v="ArthritisMed"/>
    <n v="12"/>
    <x v="4"/>
    <n v="26"/>
  </r>
  <r>
    <s v="Carlos Lopez"/>
    <x v="60"/>
    <x v="1"/>
    <x v="0"/>
    <s v="B+"/>
    <x v="0"/>
    <d v="2018-11-17T00:00:00"/>
    <s v="Amy Skinner"/>
    <s v="Armstrong-Holt"/>
    <n v="21204.95721"/>
    <x v="3"/>
    <n v="32868"/>
    <n v="206"/>
    <x v="2"/>
    <d v="2018-12-14T00:00:00"/>
    <s v="Penicillin"/>
    <s v="Inconclusive"/>
    <n v="27"/>
    <x v="2"/>
    <s v="DiabetesHigh"/>
    <n v="11"/>
    <x v="5"/>
    <n v="17"/>
  </r>
  <r>
    <s v="Anthony Decker"/>
    <x v="24"/>
    <x v="0"/>
    <x v="1"/>
    <s v="O+"/>
    <x v="0"/>
    <d v="2020-09-10T00:00:00"/>
    <s v="Amber Cunningham"/>
    <s v="Taylor-Phillips"/>
    <n v="21203.888940000001"/>
    <x v="1"/>
    <n v="47568"/>
    <n v="313"/>
    <x v="2"/>
    <d v="2020-09-12T00:00:00"/>
    <s v="Penicillin"/>
    <s v="Normal"/>
    <n v="2"/>
    <x v="0"/>
    <s v="DiabetesLow"/>
    <n v="9"/>
    <x v="3"/>
    <n v="10"/>
  </r>
  <r>
    <s v="Michael Becker"/>
    <x v="28"/>
    <x v="1"/>
    <x v="1"/>
    <s v="A-"/>
    <x v="4"/>
    <d v="2019-09-15T00:00:00"/>
    <s v="Alejandra Decker"/>
    <s v="Fitzgerald PLC"/>
    <n v="21203.864119999998"/>
    <x v="1"/>
    <n v="31804"/>
    <n v="171"/>
    <x v="2"/>
    <d v="2019-10-13T00:00:00"/>
    <s v="Paracetamol"/>
    <s v="Normal"/>
    <n v="28"/>
    <x v="2"/>
    <s v="HypertensionHigh"/>
    <n v="9"/>
    <x v="2"/>
    <n v="15"/>
  </r>
  <r>
    <s v="Heather Moreno"/>
    <x v="22"/>
    <x v="0"/>
    <x v="1"/>
    <s v="A+"/>
    <x v="0"/>
    <d v="2019-04-22T00:00:00"/>
    <s v="Lori Lucas"/>
    <s v="Rosales-Mcneil"/>
    <n v="21203.33899"/>
    <x v="0"/>
    <n v="42581"/>
    <n v="180"/>
    <x v="2"/>
    <d v="2019-04-30T00:00:00"/>
    <s v="Lipitor"/>
    <s v="Normal"/>
    <n v="8"/>
    <x v="0"/>
    <s v="DiabetesLow"/>
    <n v="4"/>
    <x v="2"/>
    <n v="22"/>
  </r>
  <r>
    <s v="Ashley Smith"/>
    <x v="65"/>
    <x v="0"/>
    <x v="0"/>
    <s v="A-"/>
    <x v="4"/>
    <d v="2020-02-16T00:00:00"/>
    <s v="James Cook"/>
    <s v="Krueger PLC"/>
    <n v="21203.302469999999"/>
    <x v="0"/>
    <n v="2356"/>
    <n v="271"/>
    <x v="2"/>
    <d v="2020-02-17T00:00:00"/>
    <s v="Ibuprofen"/>
    <s v="Inconclusive"/>
    <n v="1"/>
    <x v="0"/>
    <s v="HypertensionLow"/>
    <n v="2"/>
    <x v="3"/>
    <n v="16"/>
  </r>
  <r>
    <s v="Stephanie Cooley"/>
    <x v="47"/>
    <x v="0"/>
    <x v="1"/>
    <s v="AB+"/>
    <x v="5"/>
    <d v="2022-12-19T00:00:00"/>
    <s v="Theresa Sanford"/>
    <s v="Romero, Sloan and Rodriguez"/>
    <n v="21188.21689"/>
    <x v="0"/>
    <n v="69001"/>
    <n v="362"/>
    <x v="1"/>
    <d v="2023-01-04T00:00:00"/>
    <s v="Lipitor"/>
    <s v="Abnormal"/>
    <n v="16"/>
    <x v="1"/>
    <s v="CancerMed"/>
    <n v="12"/>
    <x v="0"/>
    <n v="19"/>
  </r>
  <r>
    <s v="Andrea Dawson"/>
    <x v="50"/>
    <x v="3"/>
    <x v="1"/>
    <s v="AB-"/>
    <x v="1"/>
    <d v="2022-01-27T00:00:00"/>
    <s v="Dominique Alexander"/>
    <s v="Montoya Inc"/>
    <n v="21177.38882"/>
    <x v="4"/>
    <n v="1884"/>
    <n v="447"/>
    <x v="1"/>
    <d v="2022-01-28T00:00:00"/>
    <s v="Ibuprofen"/>
    <s v="Abnormal"/>
    <n v="1"/>
    <x v="0"/>
    <s v="AsthmaLow"/>
    <n v="1"/>
    <x v="0"/>
    <n v="27"/>
  </r>
  <r>
    <s v="Theresa Anderson"/>
    <x v="33"/>
    <x v="0"/>
    <x v="1"/>
    <s v="AB+"/>
    <x v="0"/>
    <d v="2022-01-17T00:00:00"/>
    <s v="David Cook"/>
    <s v="Stevens Inc"/>
    <n v="21171.704669999999"/>
    <x v="0"/>
    <n v="23887"/>
    <n v="441"/>
    <x v="1"/>
    <d v="2022-02-14T00:00:00"/>
    <s v="Ibuprofen"/>
    <s v="Inconclusive"/>
    <n v="28"/>
    <x v="2"/>
    <s v="DiabetesHigh"/>
    <n v="1"/>
    <x v="0"/>
    <n v="17"/>
  </r>
  <r>
    <s v="Zachary Williams"/>
    <x v="20"/>
    <x v="2"/>
    <x v="0"/>
    <s v="B-"/>
    <x v="5"/>
    <d v="2020-09-24T00:00:00"/>
    <s v="Craig Brooks"/>
    <s v="Sullivan and Sons"/>
    <n v="21166.535"/>
    <x v="2"/>
    <n v="16307"/>
    <n v="470"/>
    <x v="0"/>
    <d v="2020-10-06T00:00:00"/>
    <s v="Paracetamol"/>
    <s v="Normal"/>
    <n v="12"/>
    <x v="1"/>
    <s v="CancerMed"/>
    <n v="9"/>
    <x v="3"/>
    <n v="24"/>
  </r>
  <r>
    <s v="Michael Arellano"/>
    <x v="6"/>
    <x v="0"/>
    <x v="0"/>
    <s v="B-"/>
    <x v="3"/>
    <d v="2019-04-18T00:00:00"/>
    <s v="Lori Miller"/>
    <s v="Watkins PLC"/>
    <n v="21166.48171"/>
    <x v="1"/>
    <n v="27729"/>
    <n v="426"/>
    <x v="2"/>
    <d v="2019-04-29T00:00:00"/>
    <s v="Aspirin"/>
    <s v="Normal"/>
    <n v="11"/>
    <x v="1"/>
    <s v="ArthritisMed"/>
    <n v="4"/>
    <x v="2"/>
    <n v="18"/>
  </r>
  <r>
    <s v="Kelsey Jensen"/>
    <x v="45"/>
    <x v="2"/>
    <x v="0"/>
    <s v="A-"/>
    <x v="3"/>
    <d v="2021-05-30T00:00:00"/>
    <s v="Darlene Drake"/>
    <s v="Murray, Kelly and Cruz"/>
    <n v="21165.851790000001"/>
    <x v="0"/>
    <n v="32872"/>
    <n v="294"/>
    <x v="1"/>
    <d v="2021-05-31T00:00:00"/>
    <s v="Aspirin"/>
    <s v="Normal"/>
    <n v="1"/>
    <x v="0"/>
    <s v="ArthritisLow"/>
    <n v="5"/>
    <x v="4"/>
    <n v="30"/>
  </r>
  <r>
    <s v="Kimberly Davis"/>
    <x v="5"/>
    <x v="2"/>
    <x v="1"/>
    <s v="B-"/>
    <x v="3"/>
    <d v="2022-06-03T00:00:00"/>
    <s v="Monica Young"/>
    <s v="Simpson-Weaver"/>
    <n v="21163.678779999998"/>
    <x v="4"/>
    <n v="22368"/>
    <n v="477"/>
    <x v="2"/>
    <d v="2022-06-18T00:00:00"/>
    <s v="Paracetamol"/>
    <s v="Inconclusive"/>
    <n v="15"/>
    <x v="1"/>
    <s v="ArthritisMed"/>
    <n v="6"/>
    <x v="0"/>
    <n v="3"/>
  </r>
  <r>
    <s v="Linda Rodriguez"/>
    <x v="9"/>
    <x v="1"/>
    <x v="0"/>
    <s v="AB+"/>
    <x v="0"/>
    <d v="2019-07-02T00:00:00"/>
    <s v="Teresa Rose"/>
    <s v="Davis-Smith"/>
    <n v="21161.921419999999"/>
    <x v="1"/>
    <n v="1364"/>
    <n v="217"/>
    <x v="2"/>
    <d v="2019-07-18T00:00:00"/>
    <s v="Lipitor"/>
    <s v="Normal"/>
    <n v="16"/>
    <x v="1"/>
    <s v="DiabetesMed"/>
    <n v="7"/>
    <x v="2"/>
    <n v="2"/>
  </r>
  <r>
    <s v="Steve Martin"/>
    <x v="55"/>
    <x v="1"/>
    <x v="0"/>
    <s v="AB+"/>
    <x v="1"/>
    <d v="2019-10-07T00:00:00"/>
    <s v="Thomas Howard"/>
    <s v="Stanton PLC"/>
    <n v="21156.911179999999"/>
    <x v="1"/>
    <n v="35263"/>
    <n v="470"/>
    <x v="2"/>
    <d v="2019-10-20T00:00:00"/>
    <s v="Penicillin"/>
    <s v="Inconclusive"/>
    <n v="13"/>
    <x v="1"/>
    <s v="AsthmaMed"/>
    <n v="10"/>
    <x v="2"/>
    <n v="7"/>
  </r>
  <r>
    <s v="Lee Hall"/>
    <x v="62"/>
    <x v="2"/>
    <x v="0"/>
    <s v="B+"/>
    <x v="2"/>
    <d v="2020-03-11T00:00:00"/>
    <s v="Monica Pugh"/>
    <s v="Moses, Tanner and Nguyen"/>
    <n v="21152.31738"/>
    <x v="4"/>
    <n v="16693"/>
    <n v="418"/>
    <x v="0"/>
    <d v="2020-03-26T00:00:00"/>
    <s v="Ibuprofen"/>
    <s v="Inconclusive"/>
    <n v="15"/>
    <x v="1"/>
    <s v="ObesityMed"/>
    <n v="3"/>
    <x v="3"/>
    <n v="11"/>
  </r>
  <r>
    <s v="Karen Mann"/>
    <x v="51"/>
    <x v="0"/>
    <x v="0"/>
    <s v="A+"/>
    <x v="0"/>
    <d v="2021-10-25T00:00:00"/>
    <s v="Amber Oconnell"/>
    <s v="Scott-Rush"/>
    <n v="21151.55082"/>
    <x v="4"/>
    <n v="55172"/>
    <n v="338"/>
    <x v="1"/>
    <d v="2021-11-21T00:00:00"/>
    <s v="Lipitor"/>
    <s v="Abnormal"/>
    <n v="27"/>
    <x v="2"/>
    <s v="DiabetesHigh"/>
    <n v="10"/>
    <x v="4"/>
    <n v="25"/>
  </r>
  <r>
    <s v="Brian Figueroa"/>
    <x v="30"/>
    <x v="2"/>
    <x v="0"/>
    <s v="O+"/>
    <x v="2"/>
    <d v="2022-04-14T00:00:00"/>
    <s v="Audrey Dudley"/>
    <s v="Carpenter-Turner"/>
    <n v="21140.00231"/>
    <x v="0"/>
    <n v="13593"/>
    <n v="129"/>
    <x v="0"/>
    <d v="2022-04-15T00:00:00"/>
    <s v="Lipitor"/>
    <s v="Abnormal"/>
    <n v="1"/>
    <x v="0"/>
    <s v="ObesityLow"/>
    <n v="4"/>
    <x v="0"/>
    <n v="14"/>
  </r>
  <r>
    <s v="Pamela Chavez"/>
    <x v="60"/>
    <x v="1"/>
    <x v="0"/>
    <s v="O+"/>
    <x v="1"/>
    <d v="2020-05-10T00:00:00"/>
    <s v="Robert Wilkerson"/>
    <s v="Calderon, Bonilla and Allison"/>
    <n v="21139.364860000001"/>
    <x v="2"/>
    <n v="19460"/>
    <n v="105"/>
    <x v="2"/>
    <d v="2020-06-03T00:00:00"/>
    <s v="Ibuprofen"/>
    <s v="Normal"/>
    <n v="24"/>
    <x v="2"/>
    <s v="AsthmaHigh"/>
    <n v="5"/>
    <x v="3"/>
    <n v="10"/>
  </r>
  <r>
    <s v="Brian Alvarez"/>
    <x v="33"/>
    <x v="0"/>
    <x v="1"/>
    <s v="O+"/>
    <x v="3"/>
    <d v="2020-09-25T00:00:00"/>
    <s v="Tamara Miller"/>
    <s v="Long and Sons"/>
    <n v="21137.16389"/>
    <x v="1"/>
    <n v="37475"/>
    <n v="361"/>
    <x v="1"/>
    <d v="2020-10-12T00:00:00"/>
    <s v="Ibuprofen"/>
    <s v="Abnormal"/>
    <n v="17"/>
    <x v="1"/>
    <s v="ArthritisMed"/>
    <n v="9"/>
    <x v="3"/>
    <n v="25"/>
  </r>
  <r>
    <s v="Ronald James"/>
    <x v="10"/>
    <x v="2"/>
    <x v="0"/>
    <s v="B-"/>
    <x v="5"/>
    <d v="2020-08-31T00:00:00"/>
    <s v="Amanda Carter"/>
    <s v="Smith Ltd"/>
    <n v="21134.433199999999"/>
    <x v="0"/>
    <n v="34768"/>
    <n v="244"/>
    <x v="1"/>
    <d v="2020-09-05T00:00:00"/>
    <s v="Aspirin"/>
    <s v="Normal"/>
    <n v="5"/>
    <x v="0"/>
    <s v="CancerLow"/>
    <n v="8"/>
    <x v="3"/>
    <n v="31"/>
  </r>
  <r>
    <s v="Olivia Walsh"/>
    <x v="61"/>
    <x v="0"/>
    <x v="1"/>
    <s v="A-"/>
    <x v="1"/>
    <d v="2020-07-30T00:00:00"/>
    <s v="Charles Kim"/>
    <s v="Powell Ltd"/>
    <n v="21133.955089999999"/>
    <x v="3"/>
    <n v="30995"/>
    <n v="473"/>
    <x v="2"/>
    <d v="2020-08-08T00:00:00"/>
    <s v="Aspirin"/>
    <s v="Normal"/>
    <n v="9"/>
    <x v="0"/>
    <s v="AsthmaLow"/>
    <n v="7"/>
    <x v="3"/>
    <n v="30"/>
  </r>
  <r>
    <s v="Kelly Colon"/>
    <x v="3"/>
    <x v="2"/>
    <x v="0"/>
    <s v="B-"/>
    <x v="2"/>
    <d v="2021-10-09T00:00:00"/>
    <s v="William Lee"/>
    <s v="Vang, Brown and Bowers"/>
    <n v="21113.969860000001"/>
    <x v="3"/>
    <n v="9758"/>
    <n v="131"/>
    <x v="0"/>
    <d v="2021-10-28T00:00:00"/>
    <s v="Lipitor"/>
    <s v="Abnormal"/>
    <n v="19"/>
    <x v="1"/>
    <s v="ObesityMed"/>
    <n v="10"/>
    <x v="4"/>
    <n v="9"/>
  </r>
  <r>
    <s v="Jimmy Nicholson"/>
    <x v="25"/>
    <x v="1"/>
    <x v="0"/>
    <s v="B-"/>
    <x v="0"/>
    <d v="2021-07-15T00:00:00"/>
    <s v="Christopher Gomez"/>
    <s v="Lee-Rodriguez"/>
    <n v="21105.017980000001"/>
    <x v="2"/>
    <n v="42800"/>
    <n v="331"/>
    <x v="2"/>
    <d v="2021-07-17T00:00:00"/>
    <s v="Lipitor"/>
    <s v="Inconclusive"/>
    <n v="2"/>
    <x v="0"/>
    <s v="DiabetesLow"/>
    <n v="7"/>
    <x v="4"/>
    <n v="15"/>
  </r>
  <r>
    <s v="Katherine Arnold"/>
    <x v="65"/>
    <x v="0"/>
    <x v="1"/>
    <s v="A+"/>
    <x v="5"/>
    <d v="2022-07-11T00:00:00"/>
    <s v="Sarah Sims"/>
    <s v="Johnson, Walters and Holden"/>
    <n v="21103.46776"/>
    <x v="3"/>
    <n v="2847"/>
    <n v="261"/>
    <x v="0"/>
    <d v="2022-07-20T00:00:00"/>
    <s v="Paracetamol"/>
    <s v="Inconclusive"/>
    <n v="9"/>
    <x v="0"/>
    <s v="CancerLow"/>
    <n v="7"/>
    <x v="0"/>
    <n v="11"/>
  </r>
  <r>
    <s v="Francis Brown"/>
    <x v="59"/>
    <x v="0"/>
    <x v="1"/>
    <s v="AB+"/>
    <x v="0"/>
    <d v="2023-04-07T00:00:00"/>
    <s v="Andrew Moore"/>
    <s v="Barnes LLC"/>
    <n v="21102.388210000001"/>
    <x v="4"/>
    <n v="12134"/>
    <n v="340"/>
    <x v="2"/>
    <d v="2023-05-03T00:00:00"/>
    <s v="Lipitor"/>
    <s v="Abnormal"/>
    <n v="26"/>
    <x v="2"/>
    <s v="DiabetesHigh"/>
    <n v="4"/>
    <x v="1"/>
    <n v="7"/>
  </r>
  <r>
    <s v="Richard Garcia"/>
    <x v="35"/>
    <x v="0"/>
    <x v="1"/>
    <s v="O+"/>
    <x v="3"/>
    <d v="2019-01-24T00:00:00"/>
    <s v="Michelle Bridges"/>
    <s v="Parker-Ortega"/>
    <n v="21097.169519999999"/>
    <x v="3"/>
    <n v="21340"/>
    <n v="240"/>
    <x v="1"/>
    <d v="2019-01-31T00:00:00"/>
    <s v="Ibuprofen"/>
    <s v="Normal"/>
    <n v="7"/>
    <x v="0"/>
    <s v="ArthritisLow"/>
    <n v="1"/>
    <x v="2"/>
    <n v="24"/>
  </r>
  <r>
    <s v="John Silva"/>
    <x v="47"/>
    <x v="0"/>
    <x v="0"/>
    <s v="O-"/>
    <x v="5"/>
    <d v="2022-04-26T00:00:00"/>
    <s v="Ashley Hammond"/>
    <s v="Quinn PLC"/>
    <n v="21093.534589999999"/>
    <x v="0"/>
    <n v="39703"/>
    <n v="208"/>
    <x v="1"/>
    <d v="2022-05-03T00:00:00"/>
    <s v="Paracetamol"/>
    <s v="Normal"/>
    <n v="7"/>
    <x v="0"/>
    <s v="CancerLow"/>
    <n v="4"/>
    <x v="0"/>
    <n v="26"/>
  </r>
  <r>
    <s v="Peter Bennett"/>
    <x v="40"/>
    <x v="1"/>
    <x v="0"/>
    <s v="A-"/>
    <x v="1"/>
    <d v="2019-09-25T00:00:00"/>
    <s v="Sheila Hunt"/>
    <s v="Burke, Butler and Miller"/>
    <n v="21093.18448"/>
    <x v="4"/>
    <n v="19730"/>
    <n v="135"/>
    <x v="2"/>
    <d v="2019-10-05T00:00:00"/>
    <s v="Lipitor"/>
    <s v="Inconclusive"/>
    <n v="10"/>
    <x v="1"/>
    <s v="AsthmaMed"/>
    <n v="9"/>
    <x v="2"/>
    <n v="25"/>
  </r>
  <r>
    <s v="Christopher Fernandez"/>
    <x v="22"/>
    <x v="0"/>
    <x v="1"/>
    <s v="AB-"/>
    <x v="4"/>
    <d v="2019-06-20T00:00:00"/>
    <s v="Rodney Rich"/>
    <s v="Patrick-Smith"/>
    <n v="21082.725610000001"/>
    <x v="3"/>
    <n v="18112"/>
    <n v="167"/>
    <x v="0"/>
    <d v="2019-06-21T00:00:00"/>
    <s v="Lipitor"/>
    <s v="Inconclusive"/>
    <n v="1"/>
    <x v="0"/>
    <s v="HypertensionLow"/>
    <n v="6"/>
    <x v="2"/>
    <n v="20"/>
  </r>
  <r>
    <s v="Ana Hale"/>
    <x v="7"/>
    <x v="0"/>
    <x v="1"/>
    <s v="B-"/>
    <x v="4"/>
    <d v="2023-08-16T00:00:00"/>
    <s v="Troy Kaiser"/>
    <s v="Todd-Barnett"/>
    <n v="21082.002560000001"/>
    <x v="3"/>
    <n v="11033"/>
    <n v="463"/>
    <x v="1"/>
    <d v="2023-09-10T00:00:00"/>
    <s v="Penicillin"/>
    <s v="Normal"/>
    <n v="25"/>
    <x v="2"/>
    <s v="HypertensionHigh"/>
    <n v="8"/>
    <x v="1"/>
    <n v="16"/>
  </r>
  <r>
    <s v="Jamie Obrien"/>
    <x v="57"/>
    <x v="0"/>
    <x v="1"/>
    <s v="AB+"/>
    <x v="5"/>
    <d v="2023-03-27T00:00:00"/>
    <s v="Nicole Jennings"/>
    <s v="Stokes PLC"/>
    <n v="21079.542030000001"/>
    <x v="2"/>
    <n v="57295"/>
    <n v="314"/>
    <x v="1"/>
    <d v="2023-04-02T00:00:00"/>
    <s v="Aspirin"/>
    <s v="Normal"/>
    <n v="6"/>
    <x v="0"/>
    <s v="CancerLow"/>
    <n v="3"/>
    <x v="1"/>
    <n v="27"/>
  </r>
  <r>
    <s v="Brandon Mann"/>
    <x v="49"/>
    <x v="2"/>
    <x v="0"/>
    <s v="A+"/>
    <x v="2"/>
    <d v="2021-06-29T00:00:00"/>
    <s v="Matthew Sanchez"/>
    <s v="Martinez LLC"/>
    <n v="21078.282729999999"/>
    <x v="4"/>
    <n v="13831"/>
    <n v="187"/>
    <x v="0"/>
    <d v="2021-07-16T00:00:00"/>
    <s v="Ibuprofen"/>
    <s v="Abnormal"/>
    <n v="17"/>
    <x v="1"/>
    <s v="ObesityMed"/>
    <n v="6"/>
    <x v="4"/>
    <n v="29"/>
  </r>
  <r>
    <s v="Laurie Martin"/>
    <x v="5"/>
    <x v="2"/>
    <x v="0"/>
    <s v="AB-"/>
    <x v="5"/>
    <d v="2019-04-15T00:00:00"/>
    <s v="Michaela Welch"/>
    <s v="Brown-Delgado"/>
    <n v="21073.76469"/>
    <x v="2"/>
    <n v="42984"/>
    <n v="244"/>
    <x v="1"/>
    <d v="2019-04-29T00:00:00"/>
    <s v="Ibuprofen"/>
    <s v="Inconclusive"/>
    <n v="14"/>
    <x v="1"/>
    <s v="CancerMed"/>
    <n v="4"/>
    <x v="2"/>
    <n v="15"/>
  </r>
  <r>
    <s v="Jordan Gordon"/>
    <x v="13"/>
    <x v="0"/>
    <x v="1"/>
    <s v="B+"/>
    <x v="0"/>
    <d v="2020-08-18T00:00:00"/>
    <s v="Gabrielle Martin"/>
    <s v="Tucker-Day"/>
    <n v="21070.526150000002"/>
    <x v="1"/>
    <n v="22206"/>
    <n v="135"/>
    <x v="2"/>
    <d v="2020-09-10T00:00:00"/>
    <s v="Aspirin"/>
    <s v="Inconclusive"/>
    <n v="23"/>
    <x v="2"/>
    <s v="DiabetesHigh"/>
    <n v="8"/>
    <x v="3"/>
    <n v="18"/>
  </r>
  <r>
    <s v="Jamie Martin"/>
    <x v="42"/>
    <x v="0"/>
    <x v="1"/>
    <s v="B-"/>
    <x v="1"/>
    <d v="2020-08-21T00:00:00"/>
    <s v="Katherine Davis"/>
    <s v="Wall Ltd"/>
    <n v="21060.981400000001"/>
    <x v="4"/>
    <n v="31468"/>
    <n v="162"/>
    <x v="1"/>
    <d v="2020-08-31T00:00:00"/>
    <s v="Lipitor"/>
    <s v="Normal"/>
    <n v="10"/>
    <x v="1"/>
    <s v="AsthmaMed"/>
    <n v="8"/>
    <x v="3"/>
    <n v="21"/>
  </r>
  <r>
    <s v="Benjamin Johnson"/>
    <x v="49"/>
    <x v="2"/>
    <x v="0"/>
    <s v="O-"/>
    <x v="0"/>
    <d v="2023-03-10T00:00:00"/>
    <s v="Justin Davis"/>
    <s v="Swanson, Chavez and Matthews"/>
    <n v="21058.064719999998"/>
    <x v="4"/>
    <n v="48633"/>
    <n v="166"/>
    <x v="1"/>
    <d v="2023-04-07T00:00:00"/>
    <s v="Penicillin"/>
    <s v="Abnormal"/>
    <n v="28"/>
    <x v="2"/>
    <s v="DiabetesHigh"/>
    <n v="3"/>
    <x v="1"/>
    <n v="10"/>
  </r>
  <r>
    <s v="Michael Miller"/>
    <x v="36"/>
    <x v="0"/>
    <x v="1"/>
    <s v="AB+"/>
    <x v="0"/>
    <d v="2019-09-03T00:00:00"/>
    <s v="Nicholas Rivera"/>
    <s v="Miller, Wyatt and Owen"/>
    <n v="21052.999960000001"/>
    <x v="4"/>
    <n v="46985"/>
    <n v="271"/>
    <x v="2"/>
    <d v="2019-09-23T00:00:00"/>
    <s v="Ibuprofen"/>
    <s v="Abnormal"/>
    <n v="20"/>
    <x v="2"/>
    <s v="DiabetesHigh"/>
    <n v="9"/>
    <x v="2"/>
    <n v="3"/>
  </r>
  <r>
    <s v="Nicole Young"/>
    <x v="46"/>
    <x v="0"/>
    <x v="1"/>
    <s v="AB-"/>
    <x v="4"/>
    <d v="2018-11-25T00:00:00"/>
    <s v="William Avery"/>
    <s v="Parks LLC"/>
    <n v="21050.1764"/>
    <x v="0"/>
    <n v="9574"/>
    <n v="130"/>
    <x v="0"/>
    <d v="2018-12-04T00:00:00"/>
    <s v="Ibuprofen"/>
    <s v="Normal"/>
    <n v="9"/>
    <x v="0"/>
    <s v="HypertensionLow"/>
    <n v="11"/>
    <x v="5"/>
    <n v="25"/>
  </r>
  <r>
    <s v="Hannah Cruz"/>
    <x v="47"/>
    <x v="0"/>
    <x v="0"/>
    <s v="O-"/>
    <x v="3"/>
    <d v="2019-03-18T00:00:00"/>
    <s v="Maurice Lane"/>
    <s v="Carpenter Group"/>
    <n v="21048.341690000001"/>
    <x v="2"/>
    <n v="9921"/>
    <n v="285"/>
    <x v="2"/>
    <d v="2019-04-17T00:00:00"/>
    <s v="Penicillin"/>
    <s v="Normal"/>
    <n v="30"/>
    <x v="2"/>
    <s v="ArthritisHigh"/>
    <n v="3"/>
    <x v="2"/>
    <n v="18"/>
  </r>
  <r>
    <s v="Daniel Morris"/>
    <x v="58"/>
    <x v="3"/>
    <x v="1"/>
    <s v="O+"/>
    <x v="4"/>
    <d v="2020-04-30T00:00:00"/>
    <s v="Matthew Rivera"/>
    <s v="Gomez Inc"/>
    <n v="21047.74221"/>
    <x v="4"/>
    <n v="33430"/>
    <n v="163"/>
    <x v="2"/>
    <d v="2020-05-06T00:00:00"/>
    <s v="Penicillin"/>
    <s v="Normal"/>
    <n v="6"/>
    <x v="0"/>
    <s v="HypertensionLow"/>
    <n v="4"/>
    <x v="3"/>
    <n v="30"/>
  </r>
  <r>
    <s v="Susan Carlson"/>
    <x v="34"/>
    <x v="2"/>
    <x v="1"/>
    <s v="B+"/>
    <x v="4"/>
    <d v="2023-08-12T00:00:00"/>
    <s v="Sonya Clark"/>
    <s v="West-King"/>
    <n v="21041.05329"/>
    <x v="2"/>
    <n v="30115"/>
    <n v="459"/>
    <x v="2"/>
    <d v="2023-08-24T00:00:00"/>
    <s v="Penicillin"/>
    <s v="Abnormal"/>
    <n v="12"/>
    <x v="1"/>
    <s v="HypertensionMed"/>
    <n v="8"/>
    <x v="1"/>
    <n v="12"/>
  </r>
  <r>
    <s v="Kevin Allison"/>
    <x v="51"/>
    <x v="0"/>
    <x v="0"/>
    <s v="A-"/>
    <x v="2"/>
    <d v="2023-07-29T00:00:00"/>
    <s v="Joy Levy PhD"/>
    <s v="Smith-Smith"/>
    <n v="21021.710279999999"/>
    <x v="4"/>
    <n v="14116"/>
    <n v="107"/>
    <x v="0"/>
    <d v="2023-08-06T00:00:00"/>
    <s v="Lipitor"/>
    <s v="Abnormal"/>
    <n v="8"/>
    <x v="0"/>
    <s v="ObesityLow"/>
    <n v="7"/>
    <x v="1"/>
    <n v="29"/>
  </r>
  <r>
    <s v="Michael Pacheco"/>
    <x v="55"/>
    <x v="1"/>
    <x v="1"/>
    <s v="A-"/>
    <x v="1"/>
    <d v="2019-03-13T00:00:00"/>
    <s v="Jonathan Davis"/>
    <s v="Stark-Nguyen"/>
    <n v="21008.794569999998"/>
    <x v="4"/>
    <n v="17411"/>
    <n v="260"/>
    <x v="1"/>
    <d v="2019-03-22T00:00:00"/>
    <s v="Ibuprofen"/>
    <s v="Abnormal"/>
    <n v="9"/>
    <x v="0"/>
    <s v="AsthmaLow"/>
    <n v="3"/>
    <x v="2"/>
    <n v="13"/>
  </r>
  <r>
    <s v="Joseph Rivera"/>
    <x v="66"/>
    <x v="0"/>
    <x v="1"/>
    <s v="B+"/>
    <x v="2"/>
    <d v="2019-01-27T00:00:00"/>
    <s v="Thomas Lambert"/>
    <s v="White, Underwood and Hatfield"/>
    <n v="21001.001489999999"/>
    <x v="3"/>
    <n v="16520"/>
    <n v="357"/>
    <x v="0"/>
    <d v="2019-02-14T00:00:00"/>
    <s v="Aspirin"/>
    <s v="Inconclusive"/>
    <n v="18"/>
    <x v="1"/>
    <s v="ObesityMed"/>
    <n v="1"/>
    <x v="2"/>
    <n v="27"/>
  </r>
  <r>
    <s v="Nicholas Henderson"/>
    <x v="15"/>
    <x v="1"/>
    <x v="0"/>
    <s v="A+"/>
    <x v="4"/>
    <d v="2022-10-09T00:00:00"/>
    <s v="Darren Thomas"/>
    <s v="Cunningham, Williams and Patel"/>
    <n v="21000.074140000001"/>
    <x v="3"/>
    <n v="32279"/>
    <n v="368"/>
    <x v="2"/>
    <d v="2022-10-31T00:00:00"/>
    <s v="Penicillin"/>
    <s v="Inconclusive"/>
    <n v="22"/>
    <x v="2"/>
    <s v="HypertensionHigh"/>
    <n v="10"/>
    <x v="0"/>
    <n v="9"/>
  </r>
  <r>
    <s v="Christina Blankenship"/>
    <x v="66"/>
    <x v="0"/>
    <x v="1"/>
    <s v="AB-"/>
    <x v="3"/>
    <d v="2020-10-01T00:00:00"/>
    <s v="Kristopher Allen"/>
    <s v="Palmer, Thomas and Mcgee"/>
    <n v="20993.650890000001"/>
    <x v="0"/>
    <n v="2783"/>
    <n v="318"/>
    <x v="0"/>
    <d v="2020-10-17T00:00:00"/>
    <s v="Aspirin"/>
    <s v="Inconclusive"/>
    <n v="16"/>
    <x v="1"/>
    <s v="ArthritisMed"/>
    <n v="10"/>
    <x v="3"/>
    <n v="1"/>
  </r>
  <r>
    <s v="Scott Wong"/>
    <x v="16"/>
    <x v="0"/>
    <x v="1"/>
    <s v="O+"/>
    <x v="1"/>
    <d v="2022-11-02T00:00:00"/>
    <s v="Tammy Dorsey"/>
    <s v="Owens, Hughes and Allison"/>
    <n v="20984.941030000002"/>
    <x v="0"/>
    <n v="18418"/>
    <n v="314"/>
    <x v="2"/>
    <d v="2022-11-05T00:00:00"/>
    <s v="Ibuprofen"/>
    <s v="Abnormal"/>
    <n v="3"/>
    <x v="0"/>
    <s v="AsthmaLow"/>
    <n v="11"/>
    <x v="0"/>
    <n v="2"/>
  </r>
  <r>
    <s v="Courtney Harris"/>
    <x v="65"/>
    <x v="0"/>
    <x v="1"/>
    <s v="AB-"/>
    <x v="1"/>
    <d v="2022-02-09T00:00:00"/>
    <s v="Robin Davis"/>
    <s v="Roberts Ltd"/>
    <n v="20972.989880000001"/>
    <x v="4"/>
    <n v="20155"/>
    <n v="395"/>
    <x v="2"/>
    <d v="2022-02-18T00:00:00"/>
    <s v="Penicillin"/>
    <s v="Inconclusive"/>
    <n v="9"/>
    <x v="0"/>
    <s v="AsthmaLow"/>
    <n v="2"/>
    <x v="0"/>
    <n v="9"/>
  </r>
  <r>
    <s v="Lindsey Jacobs"/>
    <x v="41"/>
    <x v="2"/>
    <x v="1"/>
    <s v="AB+"/>
    <x v="4"/>
    <d v="2018-12-30T00:00:00"/>
    <s v="Cameron Frey"/>
    <s v="Nelson, Patton and Allen"/>
    <n v="20969.9961"/>
    <x v="2"/>
    <n v="4122"/>
    <n v="386"/>
    <x v="0"/>
    <d v="2019-01-15T00:00:00"/>
    <s v="Aspirin"/>
    <s v="Normal"/>
    <n v="16"/>
    <x v="1"/>
    <s v="HypertensionMed"/>
    <n v="12"/>
    <x v="5"/>
    <n v="30"/>
  </r>
  <r>
    <s v="Anthony Hale"/>
    <x v="7"/>
    <x v="0"/>
    <x v="1"/>
    <s v="A-"/>
    <x v="3"/>
    <d v="2022-08-09T00:00:00"/>
    <s v="Audrey Fisher"/>
    <s v="Barr, Sanchez and Martin"/>
    <n v="20958.072550000001"/>
    <x v="2"/>
    <n v="37592"/>
    <n v="367"/>
    <x v="0"/>
    <d v="2022-08-10T00:00:00"/>
    <s v="Penicillin"/>
    <s v="Normal"/>
    <n v="1"/>
    <x v="0"/>
    <s v="ArthritisLow"/>
    <n v="8"/>
    <x v="0"/>
    <n v="9"/>
  </r>
  <r>
    <s v="Jason Dixon"/>
    <x v="25"/>
    <x v="1"/>
    <x v="1"/>
    <s v="A+"/>
    <x v="3"/>
    <d v="2019-12-24T00:00:00"/>
    <s v="Kathy Coleman"/>
    <s v="Hodges, Lopez and Cole"/>
    <n v="20955.964759999999"/>
    <x v="2"/>
    <n v="3322"/>
    <n v="289"/>
    <x v="2"/>
    <d v="2020-01-16T00:00:00"/>
    <s v="Paracetamol"/>
    <s v="Inconclusive"/>
    <n v="23"/>
    <x v="2"/>
    <s v="ArthritisHigh"/>
    <n v="12"/>
    <x v="2"/>
    <n v="24"/>
  </r>
  <r>
    <s v="Noah Evans"/>
    <x v="31"/>
    <x v="2"/>
    <x v="0"/>
    <s v="B+"/>
    <x v="2"/>
    <d v="2020-07-07T00:00:00"/>
    <s v="Michael Sloan"/>
    <s v="Collier, Wilkerson and Luna"/>
    <n v="20948.824339999999"/>
    <x v="2"/>
    <n v="14333"/>
    <n v="430"/>
    <x v="0"/>
    <d v="2020-07-18T00:00:00"/>
    <s v="Paracetamol"/>
    <s v="Normal"/>
    <n v="11"/>
    <x v="1"/>
    <s v="ObesityMed"/>
    <n v="7"/>
    <x v="3"/>
    <n v="7"/>
  </r>
  <r>
    <s v="Shannon Vazquez"/>
    <x v="37"/>
    <x v="3"/>
    <x v="1"/>
    <s v="B+"/>
    <x v="1"/>
    <d v="2019-01-07T00:00:00"/>
    <s v="Molly Lane"/>
    <s v="Lloyd Inc"/>
    <n v="20948.115689999999"/>
    <x v="3"/>
    <n v="22712"/>
    <n v="442"/>
    <x v="2"/>
    <d v="2019-01-18T00:00:00"/>
    <s v="Penicillin"/>
    <s v="Abnormal"/>
    <n v="11"/>
    <x v="1"/>
    <s v="AsthmaMed"/>
    <n v="1"/>
    <x v="2"/>
    <n v="7"/>
  </r>
  <r>
    <s v="James Cummings"/>
    <x v="45"/>
    <x v="2"/>
    <x v="0"/>
    <s v="A+"/>
    <x v="4"/>
    <d v="2020-11-10T00:00:00"/>
    <s v="Jason Gomez"/>
    <s v="Walls-Reyes"/>
    <n v="20940.330750000001"/>
    <x v="0"/>
    <n v="23164"/>
    <n v="422"/>
    <x v="1"/>
    <d v="2020-12-05T00:00:00"/>
    <s v="Lipitor"/>
    <s v="Normal"/>
    <n v="25"/>
    <x v="2"/>
    <s v="HypertensionHigh"/>
    <n v="11"/>
    <x v="3"/>
    <n v="10"/>
  </r>
  <r>
    <s v="Robin Harper"/>
    <x v="23"/>
    <x v="0"/>
    <x v="1"/>
    <s v="O+"/>
    <x v="0"/>
    <d v="2021-05-02T00:00:00"/>
    <s v="Christina Carter"/>
    <s v="Price-Payne"/>
    <n v="20940.299029999998"/>
    <x v="3"/>
    <n v="15283"/>
    <n v="309"/>
    <x v="2"/>
    <d v="2021-05-25T00:00:00"/>
    <s v="Aspirin"/>
    <s v="Normal"/>
    <n v="23"/>
    <x v="2"/>
    <s v="DiabetesHigh"/>
    <n v="5"/>
    <x v="4"/>
    <n v="2"/>
  </r>
  <r>
    <s v="Kimberly Watkins"/>
    <x v="45"/>
    <x v="2"/>
    <x v="0"/>
    <s v="AB+"/>
    <x v="5"/>
    <d v="2021-01-08T00:00:00"/>
    <s v="Jacob Moore"/>
    <s v="Herman-Smith"/>
    <n v="20928.12528"/>
    <x v="3"/>
    <n v="66861"/>
    <n v="160"/>
    <x v="1"/>
    <d v="2021-01-21T00:00:00"/>
    <s v="Lipitor"/>
    <s v="Inconclusive"/>
    <n v="13"/>
    <x v="1"/>
    <s v="CancerMed"/>
    <n v="1"/>
    <x v="4"/>
    <n v="8"/>
  </r>
  <r>
    <s v="Brian Cabrera"/>
    <x v="7"/>
    <x v="0"/>
    <x v="1"/>
    <s v="O-"/>
    <x v="2"/>
    <d v="2023-03-29T00:00:00"/>
    <s v="Alicia Delgado"/>
    <s v="Andrews-Miller"/>
    <n v="20926.71747"/>
    <x v="2"/>
    <n v="6299"/>
    <n v="294"/>
    <x v="0"/>
    <d v="2023-04-21T00:00:00"/>
    <s v="Penicillin"/>
    <s v="Abnormal"/>
    <n v="23"/>
    <x v="2"/>
    <s v="ObesityHigh"/>
    <n v="3"/>
    <x v="1"/>
    <n v="29"/>
  </r>
  <r>
    <s v="Amanda Daniels"/>
    <x v="63"/>
    <x v="2"/>
    <x v="0"/>
    <s v="O+"/>
    <x v="3"/>
    <d v="2019-02-16T00:00:00"/>
    <s v="Mary Ray"/>
    <s v="Sanchez-Cordova"/>
    <n v="20921.581389999999"/>
    <x v="0"/>
    <n v="25908"/>
    <n v="207"/>
    <x v="2"/>
    <d v="2019-03-10T00:00:00"/>
    <s v="Penicillin"/>
    <s v="Abnormal"/>
    <n v="22"/>
    <x v="2"/>
    <s v="ArthritisHigh"/>
    <n v="2"/>
    <x v="2"/>
    <n v="16"/>
  </r>
  <r>
    <s v="Billy Johnson"/>
    <x v="55"/>
    <x v="1"/>
    <x v="0"/>
    <s v="A-"/>
    <x v="0"/>
    <d v="2019-08-23T00:00:00"/>
    <s v="Victoria Chambers"/>
    <s v="Cole, Moran and Andersen"/>
    <n v="20921.054169999999"/>
    <x v="1"/>
    <n v="9667"/>
    <n v="362"/>
    <x v="2"/>
    <d v="2019-08-24T00:00:00"/>
    <s v="Ibuprofen"/>
    <s v="Normal"/>
    <n v="1"/>
    <x v="0"/>
    <s v="DiabetesLow"/>
    <n v="8"/>
    <x v="2"/>
    <n v="23"/>
  </r>
  <r>
    <s v="Michael Castro"/>
    <x v="25"/>
    <x v="1"/>
    <x v="1"/>
    <s v="B+"/>
    <x v="5"/>
    <d v="2020-10-26T00:00:00"/>
    <s v="Todd Zimmerman"/>
    <s v="Ellis Group"/>
    <n v="20919.818329999998"/>
    <x v="2"/>
    <n v="67664"/>
    <n v="394"/>
    <x v="1"/>
    <d v="2020-10-27T00:00:00"/>
    <s v="Penicillin"/>
    <s v="Inconclusive"/>
    <n v="1"/>
    <x v="0"/>
    <s v="CancerLow"/>
    <n v="10"/>
    <x v="3"/>
    <n v="26"/>
  </r>
  <r>
    <s v="Amanda Thompson"/>
    <x v="62"/>
    <x v="2"/>
    <x v="0"/>
    <s v="A-"/>
    <x v="5"/>
    <d v="2022-02-27T00:00:00"/>
    <s v="Kelli Anderson"/>
    <s v="Wilson, Pugh and Johnson"/>
    <n v="20915.531019999999"/>
    <x v="0"/>
    <n v="66900"/>
    <n v="404"/>
    <x v="0"/>
    <d v="2022-03-22T00:00:00"/>
    <s v="Penicillin"/>
    <s v="Inconclusive"/>
    <n v="23"/>
    <x v="2"/>
    <s v="CancerHigh"/>
    <n v="2"/>
    <x v="0"/>
    <n v="27"/>
  </r>
  <r>
    <s v="Kirk Jones"/>
    <x v="45"/>
    <x v="2"/>
    <x v="0"/>
    <s v="B+"/>
    <x v="4"/>
    <d v="2021-10-15T00:00:00"/>
    <s v="Jacob Fletcher"/>
    <s v="Alexander PLC"/>
    <n v="20911.63452"/>
    <x v="3"/>
    <n v="30264"/>
    <n v="485"/>
    <x v="0"/>
    <d v="2021-10-18T00:00:00"/>
    <s v="Ibuprofen"/>
    <s v="Inconclusive"/>
    <n v="3"/>
    <x v="0"/>
    <s v="HypertensionLow"/>
    <n v="10"/>
    <x v="4"/>
    <n v="15"/>
  </r>
  <r>
    <s v="Susan Li"/>
    <x v="39"/>
    <x v="0"/>
    <x v="0"/>
    <s v="B-"/>
    <x v="0"/>
    <d v="2020-06-05T00:00:00"/>
    <s v="Melissa Doyle"/>
    <s v="Lozano Inc"/>
    <n v="20911.609629999999"/>
    <x v="3"/>
    <n v="41093"/>
    <n v="434"/>
    <x v="2"/>
    <d v="2020-06-12T00:00:00"/>
    <s v="Lipitor"/>
    <s v="Normal"/>
    <n v="7"/>
    <x v="0"/>
    <s v="DiabetesLow"/>
    <n v="6"/>
    <x v="3"/>
    <n v="5"/>
  </r>
  <r>
    <s v="Jennifer Spencer"/>
    <x v="25"/>
    <x v="1"/>
    <x v="1"/>
    <s v="O-"/>
    <x v="4"/>
    <d v="2021-06-10T00:00:00"/>
    <s v="Monica Williams"/>
    <s v="Montoya-Ryan"/>
    <n v="20910.687979999999"/>
    <x v="2"/>
    <n v="26181"/>
    <n v="136"/>
    <x v="0"/>
    <d v="2021-06-12T00:00:00"/>
    <s v="Lipitor"/>
    <s v="Abnormal"/>
    <n v="2"/>
    <x v="0"/>
    <s v="HypertensionLow"/>
    <n v="6"/>
    <x v="4"/>
    <n v="10"/>
  </r>
  <r>
    <s v="Carlos Graham"/>
    <x v="32"/>
    <x v="1"/>
    <x v="0"/>
    <s v="A-"/>
    <x v="3"/>
    <d v="2023-10-15T00:00:00"/>
    <s v="Holly Franklin"/>
    <s v="Lozano-Love"/>
    <n v="20909.718420000001"/>
    <x v="3"/>
    <n v="23531"/>
    <n v="447"/>
    <x v="2"/>
    <d v="2023-10-16T00:00:00"/>
    <s v="Paracetamol"/>
    <s v="Normal"/>
    <n v="1"/>
    <x v="0"/>
    <s v="ArthritisLow"/>
    <n v="10"/>
    <x v="1"/>
    <n v="15"/>
  </r>
  <r>
    <s v="Heather Allen"/>
    <x v="18"/>
    <x v="0"/>
    <x v="1"/>
    <s v="AB-"/>
    <x v="1"/>
    <d v="2019-08-21T00:00:00"/>
    <s v="Duane Spencer MD"/>
    <s v="Sutton PLC"/>
    <n v="20906.59865"/>
    <x v="1"/>
    <n v="25184"/>
    <n v="145"/>
    <x v="2"/>
    <d v="2019-09-08T00:00:00"/>
    <s v="Lipitor"/>
    <s v="Inconclusive"/>
    <n v="18"/>
    <x v="1"/>
    <s v="AsthmaMed"/>
    <n v="8"/>
    <x v="2"/>
    <n v="21"/>
  </r>
  <r>
    <s v="Kelly Hebert"/>
    <x v="34"/>
    <x v="2"/>
    <x v="1"/>
    <s v="O+"/>
    <x v="0"/>
    <d v="2021-08-25T00:00:00"/>
    <s v="Samuel Carpenter"/>
    <s v="Miller LLC"/>
    <n v="20903.713619999999"/>
    <x v="3"/>
    <n v="27961"/>
    <n v="127"/>
    <x v="2"/>
    <d v="2021-09-04T00:00:00"/>
    <s v="Penicillin"/>
    <s v="Abnormal"/>
    <n v="10"/>
    <x v="1"/>
    <s v="DiabetesMed"/>
    <n v="8"/>
    <x v="4"/>
    <n v="25"/>
  </r>
  <r>
    <s v="Kevin Farmer"/>
    <x v="34"/>
    <x v="2"/>
    <x v="1"/>
    <s v="O+"/>
    <x v="2"/>
    <d v="2021-06-09T00:00:00"/>
    <s v="Loretta Valdez"/>
    <s v="Griffin, Espinoza and Kaiser"/>
    <n v="20902.828659999999"/>
    <x v="2"/>
    <n v="16576"/>
    <n v="418"/>
    <x v="0"/>
    <d v="2021-06-14T00:00:00"/>
    <s v="Paracetamol"/>
    <s v="Normal"/>
    <n v="5"/>
    <x v="0"/>
    <s v="ObesityLow"/>
    <n v="6"/>
    <x v="4"/>
    <n v="9"/>
  </r>
  <r>
    <s v="Cynthia Farley"/>
    <x v="39"/>
    <x v="0"/>
    <x v="0"/>
    <s v="AB+"/>
    <x v="0"/>
    <d v="2020-03-26T00:00:00"/>
    <s v="Samuel Hernandez"/>
    <s v="Lee, Campbell and Hall"/>
    <n v="20900.5399"/>
    <x v="4"/>
    <n v="8789"/>
    <n v="287"/>
    <x v="2"/>
    <d v="2020-03-30T00:00:00"/>
    <s v="Ibuprofen"/>
    <s v="Normal"/>
    <n v="4"/>
    <x v="0"/>
    <s v="DiabetesLow"/>
    <n v="3"/>
    <x v="3"/>
    <n v="26"/>
  </r>
  <r>
    <s v="Thomas Arnold"/>
    <x v="39"/>
    <x v="0"/>
    <x v="0"/>
    <s v="A-"/>
    <x v="4"/>
    <d v="2021-11-12T00:00:00"/>
    <s v="Danielle Francis"/>
    <s v="Garza, Harrison and White"/>
    <n v="20900.05687"/>
    <x v="0"/>
    <n v="31761"/>
    <n v="161"/>
    <x v="0"/>
    <d v="2021-12-03T00:00:00"/>
    <s v="Penicillin"/>
    <s v="Abnormal"/>
    <n v="21"/>
    <x v="2"/>
    <s v="HypertensionHigh"/>
    <n v="11"/>
    <x v="4"/>
    <n v="12"/>
  </r>
  <r>
    <s v="Mike Duarte"/>
    <x v="28"/>
    <x v="1"/>
    <x v="0"/>
    <s v="O+"/>
    <x v="1"/>
    <d v="2020-03-31T00:00:00"/>
    <s v="Amanda Jones"/>
    <s v="Gonzalez-King"/>
    <n v="20897.148679999998"/>
    <x v="4"/>
    <n v="36794"/>
    <n v="389"/>
    <x v="2"/>
    <d v="2020-04-08T00:00:00"/>
    <s v="Ibuprofen"/>
    <s v="Abnormal"/>
    <n v="8"/>
    <x v="0"/>
    <s v="AsthmaLow"/>
    <n v="3"/>
    <x v="3"/>
    <n v="31"/>
  </r>
  <r>
    <s v="Justin Brady"/>
    <x v="34"/>
    <x v="2"/>
    <x v="0"/>
    <s v="O+"/>
    <x v="5"/>
    <d v="2023-06-19T00:00:00"/>
    <s v="Nathan Howard"/>
    <s v="Griffin-Gonzalez"/>
    <n v="20896.910449999999"/>
    <x v="4"/>
    <n v="65879"/>
    <n v="221"/>
    <x v="1"/>
    <d v="2023-07-16T00:00:00"/>
    <s v="Ibuprofen"/>
    <s v="Inconclusive"/>
    <n v="27"/>
    <x v="2"/>
    <s v="CancerHigh"/>
    <n v="6"/>
    <x v="1"/>
    <n v="19"/>
  </r>
  <r>
    <s v="Robert Burton"/>
    <x v="31"/>
    <x v="2"/>
    <x v="1"/>
    <s v="B+"/>
    <x v="4"/>
    <d v="2023-04-30T00:00:00"/>
    <s v="Debbie Jones"/>
    <s v="Moreno-Garcia"/>
    <n v="20891.545600000001"/>
    <x v="3"/>
    <n v="10929"/>
    <n v="382"/>
    <x v="1"/>
    <d v="2023-05-26T00:00:00"/>
    <s v="Penicillin"/>
    <s v="Inconclusive"/>
    <n v="26"/>
    <x v="2"/>
    <s v="HypertensionHigh"/>
    <n v="4"/>
    <x v="1"/>
    <n v="30"/>
  </r>
  <r>
    <s v="Kenneth Cunningham"/>
    <x v="43"/>
    <x v="1"/>
    <x v="1"/>
    <s v="O-"/>
    <x v="1"/>
    <d v="2021-09-11T00:00:00"/>
    <s v="Kathy Liu"/>
    <s v="Roberts, Lewis and Harper"/>
    <n v="20889.638800000001"/>
    <x v="2"/>
    <n v="26278"/>
    <n v="104"/>
    <x v="1"/>
    <d v="2021-10-01T00:00:00"/>
    <s v="Penicillin"/>
    <s v="Abnormal"/>
    <n v="20"/>
    <x v="2"/>
    <s v="AsthmaHigh"/>
    <n v="9"/>
    <x v="4"/>
    <n v="11"/>
  </r>
  <r>
    <s v="Jonathon Perez"/>
    <x v="63"/>
    <x v="2"/>
    <x v="0"/>
    <s v="O+"/>
    <x v="5"/>
    <d v="2018-11-17T00:00:00"/>
    <s v="Tara Payne"/>
    <s v="Stephenson and Sons"/>
    <n v="20888.68881"/>
    <x v="1"/>
    <n v="34047"/>
    <n v="300"/>
    <x v="1"/>
    <d v="2018-12-09T00:00:00"/>
    <s v="Ibuprofen"/>
    <s v="Normal"/>
    <n v="22"/>
    <x v="2"/>
    <s v="CancerHigh"/>
    <n v="11"/>
    <x v="5"/>
    <n v="17"/>
  </r>
  <r>
    <s v="Julie Wolfe"/>
    <x v="6"/>
    <x v="0"/>
    <x v="1"/>
    <s v="AB+"/>
    <x v="3"/>
    <d v="2021-06-05T00:00:00"/>
    <s v="Ivan Moon"/>
    <s v="Clark-Butler"/>
    <n v="20884.114750000001"/>
    <x v="3"/>
    <n v="37703"/>
    <n v="490"/>
    <x v="2"/>
    <d v="2021-06-23T00:00:00"/>
    <s v="Aspirin"/>
    <s v="Inconclusive"/>
    <n v="18"/>
    <x v="1"/>
    <s v="ArthritisMed"/>
    <n v="6"/>
    <x v="4"/>
    <n v="5"/>
  </r>
  <r>
    <s v="Andrew Mcdonald"/>
    <x v="30"/>
    <x v="2"/>
    <x v="1"/>
    <s v="O-"/>
    <x v="4"/>
    <d v="2019-02-18T00:00:00"/>
    <s v="Rachel Green"/>
    <s v="Smith-Rojas"/>
    <n v="20884.04811"/>
    <x v="4"/>
    <n v="18377"/>
    <n v="347"/>
    <x v="1"/>
    <d v="2019-03-20T00:00:00"/>
    <s v="Lipitor"/>
    <s v="Normal"/>
    <n v="30"/>
    <x v="2"/>
    <s v="HypertensionHigh"/>
    <n v="2"/>
    <x v="2"/>
    <n v="18"/>
  </r>
  <r>
    <s v="Latoya Carpenter DDS"/>
    <x v="12"/>
    <x v="0"/>
    <x v="1"/>
    <s v="AB+"/>
    <x v="2"/>
    <d v="2021-06-29T00:00:00"/>
    <s v="Donald Pratt"/>
    <s v="Fletcher-Silva"/>
    <n v="20879.609250000001"/>
    <x v="1"/>
    <n v="11304"/>
    <n v="196"/>
    <x v="0"/>
    <d v="2021-07-08T00:00:00"/>
    <s v="Paracetamol"/>
    <s v="Normal"/>
    <n v="9"/>
    <x v="0"/>
    <s v="ObesityLow"/>
    <n v="6"/>
    <x v="4"/>
    <n v="29"/>
  </r>
  <r>
    <s v="Ronald Singleton MD"/>
    <x v="5"/>
    <x v="2"/>
    <x v="0"/>
    <s v="B-"/>
    <x v="0"/>
    <d v="2020-06-29T00:00:00"/>
    <s v="Alexander Smith"/>
    <s v="Frederick, Le and Thomas"/>
    <n v="20876.79508"/>
    <x v="3"/>
    <n v="25378"/>
    <n v="468"/>
    <x v="1"/>
    <d v="2020-07-11T00:00:00"/>
    <s v="Penicillin"/>
    <s v="Normal"/>
    <n v="12"/>
    <x v="1"/>
    <s v="DiabetesMed"/>
    <n v="6"/>
    <x v="3"/>
    <n v="29"/>
  </r>
  <r>
    <s v="Gregory Adams"/>
    <x v="59"/>
    <x v="0"/>
    <x v="1"/>
    <s v="O-"/>
    <x v="3"/>
    <d v="2020-06-20T00:00:00"/>
    <s v="Linda Johnson"/>
    <s v="Harris, Lee and Wallace"/>
    <n v="20875.730299999999"/>
    <x v="2"/>
    <n v="24813"/>
    <n v="479"/>
    <x v="1"/>
    <d v="2020-06-29T00:00:00"/>
    <s v="Aspirin"/>
    <s v="Abnormal"/>
    <n v="9"/>
    <x v="0"/>
    <s v="ArthritisLow"/>
    <n v="6"/>
    <x v="3"/>
    <n v="20"/>
  </r>
  <r>
    <s v="Mr. Tyler Baxter"/>
    <x v="10"/>
    <x v="2"/>
    <x v="0"/>
    <s v="AB-"/>
    <x v="2"/>
    <d v="2022-10-20T00:00:00"/>
    <s v="Julia Nelson"/>
    <s v="Wilkinson LLC"/>
    <n v="20874.077010000001"/>
    <x v="2"/>
    <n v="14202"/>
    <n v="477"/>
    <x v="0"/>
    <d v="2022-11-11T00:00:00"/>
    <s v="Paracetamol"/>
    <s v="Abnormal"/>
    <n v="22"/>
    <x v="2"/>
    <s v="ObesityHigh"/>
    <n v="10"/>
    <x v="0"/>
    <n v="20"/>
  </r>
  <r>
    <s v="Thomas Evans"/>
    <x v="47"/>
    <x v="0"/>
    <x v="0"/>
    <s v="AB-"/>
    <x v="3"/>
    <d v="2019-05-28T00:00:00"/>
    <s v="Fernando Dawson"/>
    <s v="Little Inc"/>
    <n v="20873.993119999999"/>
    <x v="3"/>
    <n v="26256"/>
    <n v="318"/>
    <x v="2"/>
    <d v="2019-06-08T00:00:00"/>
    <s v="Ibuprofen"/>
    <s v="Inconclusive"/>
    <n v="11"/>
    <x v="1"/>
    <s v="ArthritisMed"/>
    <n v="5"/>
    <x v="2"/>
    <n v="28"/>
  </r>
  <r>
    <s v="Mrs. Lydia Jones"/>
    <x v="29"/>
    <x v="3"/>
    <x v="0"/>
    <s v="AB+"/>
    <x v="2"/>
    <d v="2020-01-02T00:00:00"/>
    <s v="Rhonda Hinton"/>
    <s v="Washington-Williams"/>
    <n v="20872.81954"/>
    <x v="2"/>
    <n v="12433"/>
    <n v="459"/>
    <x v="0"/>
    <d v="2020-01-05T00:00:00"/>
    <s v="Aspirin"/>
    <s v="Normal"/>
    <n v="3"/>
    <x v="0"/>
    <s v="ObesityLow"/>
    <n v="1"/>
    <x v="3"/>
    <n v="2"/>
  </r>
  <r>
    <s v="Mr. Terry Jackson"/>
    <x v="7"/>
    <x v="0"/>
    <x v="1"/>
    <s v="A-"/>
    <x v="4"/>
    <d v="2021-01-12T00:00:00"/>
    <s v="Jason Martinez"/>
    <s v="Ponce-Thomas"/>
    <n v="20871.002380000002"/>
    <x v="3"/>
    <n v="19893"/>
    <n v="413"/>
    <x v="0"/>
    <d v="2021-01-15T00:00:00"/>
    <s v="Paracetamol"/>
    <s v="Normal"/>
    <n v="3"/>
    <x v="0"/>
    <s v="HypertensionLow"/>
    <n v="1"/>
    <x v="4"/>
    <n v="12"/>
  </r>
  <r>
    <s v="Kathleen Whitaker"/>
    <x v="27"/>
    <x v="0"/>
    <x v="1"/>
    <s v="O+"/>
    <x v="0"/>
    <d v="2019-11-09T00:00:00"/>
    <s v="Jason Hamilton"/>
    <s v="Rivera-Woodard"/>
    <n v="20866.69599"/>
    <x v="1"/>
    <n v="14392"/>
    <n v="413"/>
    <x v="2"/>
    <d v="2019-11-10T00:00:00"/>
    <s v="Lipitor"/>
    <s v="Abnormal"/>
    <n v="1"/>
    <x v="0"/>
    <s v="DiabetesLow"/>
    <n v="11"/>
    <x v="2"/>
    <n v="9"/>
  </r>
  <r>
    <s v="Stephen Chavez"/>
    <x v="42"/>
    <x v="0"/>
    <x v="1"/>
    <s v="B-"/>
    <x v="4"/>
    <d v="2022-07-27T00:00:00"/>
    <s v="Ashley Gutierrez"/>
    <s v="Trevino Inc"/>
    <n v="20863.36824"/>
    <x v="1"/>
    <n v="2816"/>
    <n v="220"/>
    <x v="2"/>
    <d v="2022-08-17T00:00:00"/>
    <s v="Aspirin"/>
    <s v="Inconclusive"/>
    <n v="21"/>
    <x v="2"/>
    <s v="HypertensionHigh"/>
    <n v="7"/>
    <x v="0"/>
    <n v="27"/>
  </r>
  <r>
    <s v="Brian Roach"/>
    <x v="28"/>
    <x v="1"/>
    <x v="1"/>
    <s v="AB-"/>
    <x v="1"/>
    <d v="2022-08-18T00:00:00"/>
    <s v="Michael Snyder"/>
    <s v="Hall, Garcia and Savage"/>
    <n v="20861.244050000001"/>
    <x v="4"/>
    <n v="11903"/>
    <n v="284"/>
    <x v="2"/>
    <d v="2022-09-09T00:00:00"/>
    <s v="Ibuprofen"/>
    <s v="Abnormal"/>
    <n v="22"/>
    <x v="2"/>
    <s v="AsthmaHigh"/>
    <n v="8"/>
    <x v="0"/>
    <n v="18"/>
  </r>
  <r>
    <s v="Andrea Davis"/>
    <x v="13"/>
    <x v="0"/>
    <x v="0"/>
    <s v="O-"/>
    <x v="3"/>
    <d v="2021-05-16T00:00:00"/>
    <s v="Lindsey Rogers"/>
    <s v="Yates Ltd"/>
    <n v="20856.96616"/>
    <x v="4"/>
    <n v="20020"/>
    <n v="441"/>
    <x v="1"/>
    <d v="2021-05-28T00:00:00"/>
    <s v="Aspirin"/>
    <s v="Normal"/>
    <n v="12"/>
    <x v="1"/>
    <s v="ArthritisMed"/>
    <n v="5"/>
    <x v="4"/>
    <n v="16"/>
  </r>
  <r>
    <s v="Roger Leonard"/>
    <x v="6"/>
    <x v="0"/>
    <x v="0"/>
    <s v="AB+"/>
    <x v="2"/>
    <d v="2022-10-01T00:00:00"/>
    <s v="Patricia Conner"/>
    <s v="Miller-Braun"/>
    <n v="20849.995770000001"/>
    <x v="1"/>
    <n v="22749"/>
    <n v="298"/>
    <x v="0"/>
    <d v="2022-10-04T00:00:00"/>
    <s v="Paracetamol"/>
    <s v="Inconclusive"/>
    <n v="3"/>
    <x v="0"/>
    <s v="ObesityLow"/>
    <n v="10"/>
    <x v="0"/>
    <n v="1"/>
  </r>
  <r>
    <s v="Lindsay Oneill"/>
    <x v="62"/>
    <x v="2"/>
    <x v="0"/>
    <s v="AB-"/>
    <x v="2"/>
    <d v="2021-08-03T00:00:00"/>
    <s v="Jason Johnston"/>
    <s v="Campos, Berger and Ballard"/>
    <n v="20841.131570000001"/>
    <x v="1"/>
    <n v="10920"/>
    <n v="457"/>
    <x v="0"/>
    <d v="2021-08-23T00:00:00"/>
    <s v="Ibuprofen"/>
    <s v="Inconclusive"/>
    <n v="20"/>
    <x v="2"/>
    <s v="ObesityHigh"/>
    <n v="8"/>
    <x v="4"/>
    <n v="3"/>
  </r>
  <r>
    <s v="Kimberly Morales"/>
    <x v="19"/>
    <x v="0"/>
    <x v="0"/>
    <s v="AB-"/>
    <x v="0"/>
    <d v="2021-09-10T00:00:00"/>
    <s v="Andrea Bass"/>
    <s v="Tyler, Stevens and Nguyen"/>
    <n v="20837.582829999999"/>
    <x v="4"/>
    <n v="45264"/>
    <n v="324"/>
    <x v="2"/>
    <d v="2021-10-04T00:00:00"/>
    <s v="Aspirin"/>
    <s v="Inconclusive"/>
    <n v="24"/>
    <x v="2"/>
    <s v="DiabetesHigh"/>
    <n v="9"/>
    <x v="4"/>
    <n v="10"/>
  </r>
  <r>
    <s v="Justin Jones"/>
    <x v="13"/>
    <x v="0"/>
    <x v="0"/>
    <s v="B+"/>
    <x v="3"/>
    <d v="2019-09-14T00:00:00"/>
    <s v="Katrina Smith"/>
    <s v="Owen Group"/>
    <n v="20836.268"/>
    <x v="0"/>
    <n v="32698"/>
    <n v="289"/>
    <x v="2"/>
    <d v="2019-09-17T00:00:00"/>
    <s v="Aspirin"/>
    <s v="Normal"/>
    <n v="3"/>
    <x v="0"/>
    <s v="ArthritisLow"/>
    <n v="9"/>
    <x v="2"/>
    <n v="14"/>
  </r>
  <r>
    <s v="Donald Sparks"/>
    <x v="53"/>
    <x v="2"/>
    <x v="0"/>
    <s v="AB-"/>
    <x v="1"/>
    <d v="2022-12-04T00:00:00"/>
    <s v="Heather Smith"/>
    <s v="Gonzalez, Smith and Anderson"/>
    <n v="20835.143039999999"/>
    <x v="4"/>
    <n v="39546"/>
    <n v="209"/>
    <x v="2"/>
    <d v="2022-12-08T00:00:00"/>
    <s v="Aspirin"/>
    <s v="Normal"/>
    <n v="4"/>
    <x v="0"/>
    <s v="AsthmaLow"/>
    <n v="12"/>
    <x v="0"/>
    <n v="4"/>
  </r>
  <r>
    <s v="Jason Smith"/>
    <x v="2"/>
    <x v="0"/>
    <x v="1"/>
    <s v="O+"/>
    <x v="3"/>
    <d v="2022-04-13T00:00:00"/>
    <s v="Jessica Powell"/>
    <s v="Craig, Carroll and King"/>
    <n v="20829.528829999999"/>
    <x v="4"/>
    <n v="39097"/>
    <n v="227"/>
    <x v="0"/>
    <d v="2022-05-06T00:00:00"/>
    <s v="Aspirin"/>
    <s v="Normal"/>
    <n v="23"/>
    <x v="2"/>
    <s v="ArthritisHigh"/>
    <n v="4"/>
    <x v="0"/>
    <n v="13"/>
  </r>
  <r>
    <s v="James Robinson"/>
    <x v="19"/>
    <x v="0"/>
    <x v="1"/>
    <s v="O-"/>
    <x v="1"/>
    <d v="2019-10-15T00:00:00"/>
    <s v="Mary Garcia"/>
    <s v="Jordan, Sparks and Romero"/>
    <n v="20828.588360000002"/>
    <x v="1"/>
    <n v="9557"/>
    <n v="366"/>
    <x v="1"/>
    <d v="2019-11-06T00:00:00"/>
    <s v="Lipitor"/>
    <s v="Normal"/>
    <n v="22"/>
    <x v="2"/>
    <s v="AsthmaHigh"/>
    <n v="10"/>
    <x v="2"/>
    <n v="15"/>
  </r>
  <r>
    <s v="Dennis Todd"/>
    <x v="36"/>
    <x v="0"/>
    <x v="0"/>
    <s v="O-"/>
    <x v="5"/>
    <d v="2019-10-27T00:00:00"/>
    <s v="Nathan Garcia"/>
    <s v="Johnson-Whitaker"/>
    <n v="20827.91372"/>
    <x v="3"/>
    <n v="71787"/>
    <n v="218"/>
    <x v="1"/>
    <d v="2019-11-05T00:00:00"/>
    <s v="Lipitor"/>
    <s v="Normal"/>
    <n v="9"/>
    <x v="0"/>
    <s v="CancerLow"/>
    <n v="10"/>
    <x v="2"/>
    <n v="27"/>
  </r>
  <r>
    <s v="Shannon Brooks"/>
    <x v="53"/>
    <x v="2"/>
    <x v="0"/>
    <s v="O+"/>
    <x v="2"/>
    <d v="2022-02-18T00:00:00"/>
    <s v="Rachel Smith"/>
    <s v="Lawson and Sons"/>
    <n v="20826.454689999999"/>
    <x v="1"/>
    <n v="15533"/>
    <n v="380"/>
    <x v="0"/>
    <d v="2022-02-23T00:00:00"/>
    <s v="Aspirin"/>
    <s v="Inconclusive"/>
    <n v="5"/>
    <x v="0"/>
    <s v="ObesityLow"/>
    <n v="2"/>
    <x v="0"/>
    <n v="18"/>
  </r>
  <r>
    <s v="Alexandra Wilson"/>
    <x v="39"/>
    <x v="0"/>
    <x v="0"/>
    <s v="AB+"/>
    <x v="2"/>
    <d v="2020-10-14T00:00:00"/>
    <s v="Mary West"/>
    <s v="Coleman and Sons"/>
    <n v="20825.88522"/>
    <x v="4"/>
    <n v="18088"/>
    <n v="319"/>
    <x v="0"/>
    <d v="2020-10-30T00:00:00"/>
    <s v="Aspirin"/>
    <s v="Normal"/>
    <n v="16"/>
    <x v="1"/>
    <s v="ObesityMed"/>
    <n v="10"/>
    <x v="3"/>
    <n v="14"/>
  </r>
  <r>
    <s v="Brandi Brown"/>
    <x v="63"/>
    <x v="2"/>
    <x v="1"/>
    <s v="O+"/>
    <x v="4"/>
    <d v="2021-12-21T00:00:00"/>
    <s v="Anthony Jones"/>
    <s v="Cooper-Hale"/>
    <n v="20824.433079999999"/>
    <x v="2"/>
    <n v="30413"/>
    <n v="438"/>
    <x v="2"/>
    <d v="2022-01-15T00:00:00"/>
    <s v="Penicillin"/>
    <s v="Abnormal"/>
    <n v="25"/>
    <x v="2"/>
    <s v="HypertensionHigh"/>
    <n v="12"/>
    <x v="4"/>
    <n v="21"/>
  </r>
  <r>
    <s v="Robin Lee"/>
    <x v="61"/>
    <x v="0"/>
    <x v="1"/>
    <s v="O+"/>
    <x v="4"/>
    <d v="2023-03-09T00:00:00"/>
    <s v="Claudia Ramos"/>
    <s v="Paul-Ward"/>
    <n v="20820.353340000001"/>
    <x v="2"/>
    <n v="22285"/>
    <n v="396"/>
    <x v="1"/>
    <d v="2023-03-19T00:00:00"/>
    <s v="Penicillin"/>
    <s v="Normal"/>
    <n v="10"/>
    <x v="1"/>
    <s v="HypertensionMed"/>
    <n v="3"/>
    <x v="1"/>
    <n v="9"/>
  </r>
  <r>
    <s v="Tonya Smith"/>
    <x v="4"/>
    <x v="2"/>
    <x v="0"/>
    <s v="A+"/>
    <x v="5"/>
    <d v="2019-11-12T00:00:00"/>
    <s v="Andrea Cordova"/>
    <s v="Johnston PLC"/>
    <n v="20819.692470000002"/>
    <x v="1"/>
    <n v="1633"/>
    <n v="308"/>
    <x v="0"/>
    <d v="2019-11-17T00:00:00"/>
    <s v="Ibuprofen"/>
    <s v="Abnormal"/>
    <n v="5"/>
    <x v="0"/>
    <s v="CancerLow"/>
    <n v="11"/>
    <x v="2"/>
    <n v="12"/>
  </r>
  <r>
    <s v="Laura Warner"/>
    <x v="18"/>
    <x v="0"/>
    <x v="0"/>
    <s v="B-"/>
    <x v="0"/>
    <d v="2022-10-12T00:00:00"/>
    <s v="Robert Garcia"/>
    <s v="Page-Ramos"/>
    <n v="20815.93519"/>
    <x v="0"/>
    <n v="11537"/>
    <n v="435"/>
    <x v="1"/>
    <d v="2022-10-31T00:00:00"/>
    <s v="Ibuprofen"/>
    <s v="Normal"/>
    <n v="19"/>
    <x v="1"/>
    <s v="DiabetesMed"/>
    <n v="10"/>
    <x v="0"/>
    <n v="12"/>
  </r>
  <r>
    <s v="Candice Brown"/>
    <x v="2"/>
    <x v="0"/>
    <x v="0"/>
    <s v="A-"/>
    <x v="5"/>
    <d v="2021-05-29T00:00:00"/>
    <s v="Dr. Samuel Rodriguez III"/>
    <s v="Alexander-Evans"/>
    <n v="20815.540059999999"/>
    <x v="4"/>
    <n v="4032"/>
    <n v="213"/>
    <x v="1"/>
    <d v="2021-06-07T00:00:00"/>
    <s v="Lipitor"/>
    <s v="Normal"/>
    <n v="9"/>
    <x v="0"/>
    <s v="CancerLow"/>
    <n v="5"/>
    <x v="4"/>
    <n v="29"/>
  </r>
  <r>
    <s v="Nicole Porter"/>
    <x v="0"/>
    <x v="0"/>
    <x v="1"/>
    <s v="B+"/>
    <x v="1"/>
    <d v="2021-03-31T00:00:00"/>
    <s v="Julia West"/>
    <s v="Edwards-Chandler"/>
    <n v="20814.910980000001"/>
    <x v="2"/>
    <n v="9594"/>
    <n v="284"/>
    <x v="2"/>
    <d v="2021-04-16T00:00:00"/>
    <s v="Aspirin"/>
    <s v="Inconclusive"/>
    <n v="16"/>
    <x v="1"/>
    <s v="AsthmaMed"/>
    <n v="3"/>
    <x v="4"/>
    <n v="31"/>
  </r>
  <r>
    <s v="Jesus Nelson"/>
    <x v="3"/>
    <x v="2"/>
    <x v="1"/>
    <s v="AB+"/>
    <x v="4"/>
    <d v="2020-11-21T00:00:00"/>
    <s v="Rachel Buck"/>
    <s v="Cohen, Little and Hardin"/>
    <n v="20804.396250000002"/>
    <x v="4"/>
    <n v="9930"/>
    <n v="144"/>
    <x v="0"/>
    <d v="2020-11-21T00:00:00"/>
    <s v="Aspirin"/>
    <s v="Abnormal"/>
    <n v="0"/>
    <x v="0"/>
    <s v="HypertensionLow"/>
    <n v="11"/>
    <x v="3"/>
    <n v="21"/>
  </r>
  <r>
    <s v="Natalie Thomas"/>
    <x v="19"/>
    <x v="0"/>
    <x v="0"/>
    <s v="A+"/>
    <x v="0"/>
    <d v="2018-11-17T00:00:00"/>
    <s v="Margaret Melendez"/>
    <s v="King-Good"/>
    <n v="20802.658530000001"/>
    <x v="1"/>
    <n v="11648"/>
    <n v="270"/>
    <x v="2"/>
    <d v="2018-11-18T00:00:00"/>
    <s v="Penicillin"/>
    <s v="Normal"/>
    <n v="1"/>
    <x v="0"/>
    <s v="DiabetesLow"/>
    <n v="11"/>
    <x v="5"/>
    <n v="17"/>
  </r>
  <r>
    <s v="Caroline Moody"/>
    <x v="40"/>
    <x v="1"/>
    <x v="0"/>
    <s v="O-"/>
    <x v="4"/>
    <d v="2022-08-18T00:00:00"/>
    <s v="Johnny Ross"/>
    <s v="Nelson and Sons"/>
    <n v="20791.969369999999"/>
    <x v="2"/>
    <n v="9149"/>
    <n v="335"/>
    <x v="2"/>
    <d v="2022-08-25T00:00:00"/>
    <s v="Penicillin"/>
    <s v="Normal"/>
    <n v="7"/>
    <x v="0"/>
    <s v="HypertensionLow"/>
    <n v="8"/>
    <x v="0"/>
    <n v="18"/>
  </r>
  <r>
    <s v="David Cunningham"/>
    <x v="5"/>
    <x v="2"/>
    <x v="1"/>
    <s v="A-"/>
    <x v="5"/>
    <d v="2023-07-15T00:00:00"/>
    <s v="James Johnson"/>
    <s v="Mitchell Ltd"/>
    <n v="20791.039820000002"/>
    <x v="1"/>
    <n v="19107"/>
    <n v="152"/>
    <x v="1"/>
    <d v="2023-08-06T00:00:00"/>
    <s v="Paracetamol"/>
    <s v="Inconclusive"/>
    <n v="22"/>
    <x v="2"/>
    <s v="CancerHigh"/>
    <n v="7"/>
    <x v="1"/>
    <n v="15"/>
  </r>
  <r>
    <s v="Brittney Boone"/>
    <x v="50"/>
    <x v="3"/>
    <x v="0"/>
    <s v="B-"/>
    <x v="1"/>
    <d v="2021-12-14T00:00:00"/>
    <s v="Willie Massey"/>
    <s v="Hall-Simmons"/>
    <n v="20787.070110000001"/>
    <x v="1"/>
    <n v="40278"/>
    <n v="377"/>
    <x v="2"/>
    <d v="2021-12-30T00:00:00"/>
    <s v="Paracetamol"/>
    <s v="Inconclusive"/>
    <n v="16"/>
    <x v="1"/>
    <s v="AsthmaMed"/>
    <n v="12"/>
    <x v="4"/>
    <n v="14"/>
  </r>
  <r>
    <s v="Laura Torres"/>
    <x v="17"/>
    <x v="0"/>
    <x v="1"/>
    <s v="A-"/>
    <x v="1"/>
    <d v="2019-04-12T00:00:00"/>
    <s v="Jeffrey Cannon"/>
    <s v="Calderon-Martin"/>
    <n v="20782.084630000001"/>
    <x v="0"/>
    <n v="11272"/>
    <n v="167"/>
    <x v="2"/>
    <d v="2019-04-17T00:00:00"/>
    <s v="Penicillin"/>
    <s v="Inconclusive"/>
    <n v="5"/>
    <x v="0"/>
    <s v="AsthmaLow"/>
    <n v="4"/>
    <x v="2"/>
    <n v="12"/>
  </r>
  <r>
    <s v="Jason Hernandez"/>
    <x v="50"/>
    <x v="3"/>
    <x v="0"/>
    <s v="A+"/>
    <x v="4"/>
    <d v="2022-09-27T00:00:00"/>
    <s v="Bruce Cohen"/>
    <s v="Hall PLC"/>
    <n v="20781.307499999999"/>
    <x v="4"/>
    <n v="27339"/>
    <n v="337"/>
    <x v="0"/>
    <d v="2022-10-04T00:00:00"/>
    <s v="Ibuprofen"/>
    <s v="Inconclusive"/>
    <n v="7"/>
    <x v="0"/>
    <s v="HypertensionLow"/>
    <n v="9"/>
    <x v="0"/>
    <n v="27"/>
  </r>
  <r>
    <s v="Jennifer Bishop"/>
    <x v="6"/>
    <x v="0"/>
    <x v="1"/>
    <s v="AB-"/>
    <x v="0"/>
    <d v="2021-02-19T00:00:00"/>
    <s v="Annette Allen"/>
    <s v="Ward-Oliver"/>
    <n v="20756.328440000001"/>
    <x v="3"/>
    <n v="49678"/>
    <n v="174"/>
    <x v="1"/>
    <d v="2021-02-23T00:00:00"/>
    <s v="Penicillin"/>
    <s v="Abnormal"/>
    <n v="4"/>
    <x v="0"/>
    <s v="DiabetesLow"/>
    <n v="2"/>
    <x v="4"/>
    <n v="19"/>
  </r>
  <r>
    <s v="Courtney Parker"/>
    <x v="20"/>
    <x v="2"/>
    <x v="1"/>
    <s v="A+"/>
    <x v="3"/>
    <d v="2021-03-21T00:00:00"/>
    <s v="Juan Whitaker"/>
    <s v="Klein PLC"/>
    <n v="20752.884409999999"/>
    <x v="3"/>
    <n v="38254"/>
    <n v="351"/>
    <x v="1"/>
    <d v="2021-04-04T00:00:00"/>
    <s v="Paracetamol"/>
    <s v="Normal"/>
    <n v="14"/>
    <x v="1"/>
    <s v="ArthritisMed"/>
    <n v="3"/>
    <x v="4"/>
    <n v="21"/>
  </r>
  <r>
    <s v="Robert Taylor"/>
    <x v="17"/>
    <x v="0"/>
    <x v="0"/>
    <s v="AB+"/>
    <x v="5"/>
    <d v="2022-06-25T00:00:00"/>
    <s v="Linda Dunn"/>
    <s v="Mccullough, Strong and Cox"/>
    <n v="20749.332149999998"/>
    <x v="4"/>
    <n v="40157"/>
    <n v="380"/>
    <x v="1"/>
    <d v="2022-07-06T00:00:00"/>
    <s v="Ibuprofen"/>
    <s v="Normal"/>
    <n v="11"/>
    <x v="1"/>
    <s v="CancerMed"/>
    <n v="6"/>
    <x v="0"/>
    <n v="25"/>
  </r>
  <r>
    <s v="Jeremiah Ewing"/>
    <x v="22"/>
    <x v="0"/>
    <x v="0"/>
    <s v="B+"/>
    <x v="0"/>
    <d v="2020-02-16T00:00:00"/>
    <s v="Ryan Molina"/>
    <s v="Sheppard, Banks and Wells"/>
    <n v="20745.156760000002"/>
    <x v="0"/>
    <n v="26844"/>
    <n v="338"/>
    <x v="2"/>
    <d v="2020-02-23T00:00:00"/>
    <s v="Penicillin"/>
    <s v="Inconclusive"/>
    <n v="7"/>
    <x v="0"/>
    <s v="DiabetesLow"/>
    <n v="2"/>
    <x v="3"/>
    <n v="16"/>
  </r>
  <r>
    <s v="Ryan Decker"/>
    <x v="8"/>
    <x v="1"/>
    <x v="1"/>
    <s v="B-"/>
    <x v="2"/>
    <d v="2023-02-20T00:00:00"/>
    <s v="Zoe Garza"/>
    <s v="Miller-Lozano"/>
    <n v="20745.038049999999"/>
    <x v="3"/>
    <n v="19050"/>
    <n v="208"/>
    <x v="0"/>
    <d v="2023-02-24T00:00:00"/>
    <s v="Paracetamol"/>
    <s v="Normal"/>
    <n v="4"/>
    <x v="0"/>
    <s v="ObesityLow"/>
    <n v="2"/>
    <x v="1"/>
    <n v="20"/>
  </r>
  <r>
    <s v="Aaron Calderon"/>
    <x v="1"/>
    <x v="1"/>
    <x v="0"/>
    <s v="AB+"/>
    <x v="0"/>
    <d v="2023-05-12T00:00:00"/>
    <s v="Christina Johnson"/>
    <s v="Mata-Vega"/>
    <n v="20744.0579"/>
    <x v="3"/>
    <n v="57067"/>
    <n v="285"/>
    <x v="2"/>
    <d v="2023-06-03T00:00:00"/>
    <s v="Paracetamol"/>
    <s v="Abnormal"/>
    <n v="22"/>
    <x v="2"/>
    <s v="DiabetesHigh"/>
    <n v="5"/>
    <x v="1"/>
    <n v="12"/>
  </r>
  <r>
    <s v="Jacob Morris"/>
    <x v="7"/>
    <x v="0"/>
    <x v="0"/>
    <s v="B+"/>
    <x v="1"/>
    <d v="2019-08-11T00:00:00"/>
    <s v="Chelsey Owens"/>
    <s v="Garrison-Edwards"/>
    <n v="20741.384030000001"/>
    <x v="1"/>
    <n v="15589"/>
    <n v="105"/>
    <x v="1"/>
    <d v="2019-09-10T00:00:00"/>
    <s v="Ibuprofen"/>
    <s v="Inconclusive"/>
    <n v="30"/>
    <x v="2"/>
    <s v="AsthmaHigh"/>
    <n v="8"/>
    <x v="2"/>
    <n v="11"/>
  </r>
  <r>
    <s v="Katie Moody"/>
    <x v="0"/>
    <x v="0"/>
    <x v="0"/>
    <s v="B-"/>
    <x v="5"/>
    <d v="2019-03-26T00:00:00"/>
    <s v="Kathryn Anderson"/>
    <s v="Lewis-Clark"/>
    <n v="20739.974539999999"/>
    <x v="1"/>
    <n v="9134"/>
    <n v="358"/>
    <x v="1"/>
    <d v="2019-03-31T00:00:00"/>
    <s v="Penicillin"/>
    <s v="Normal"/>
    <n v="5"/>
    <x v="0"/>
    <s v="CancerLow"/>
    <n v="3"/>
    <x v="2"/>
    <n v="26"/>
  </r>
  <r>
    <s v="Oscar Lane"/>
    <x v="15"/>
    <x v="1"/>
    <x v="0"/>
    <s v="A+"/>
    <x v="0"/>
    <d v="2022-12-13T00:00:00"/>
    <s v="Brittany Jackson"/>
    <s v="Johnson-Moore"/>
    <n v="20738.722399999999"/>
    <x v="3"/>
    <n v="35493"/>
    <n v="287"/>
    <x v="1"/>
    <d v="2023-01-03T00:00:00"/>
    <s v="Penicillin"/>
    <s v="Inconclusive"/>
    <n v="21"/>
    <x v="2"/>
    <s v="DiabetesHigh"/>
    <n v="12"/>
    <x v="0"/>
    <n v="13"/>
  </r>
  <r>
    <s v="Dr. Vanessa Barnes"/>
    <x v="45"/>
    <x v="2"/>
    <x v="1"/>
    <s v="A-"/>
    <x v="4"/>
    <d v="2020-07-31T00:00:00"/>
    <s v="Scott Mccormick"/>
    <s v="Young-Robertson"/>
    <n v="20738.187859999998"/>
    <x v="4"/>
    <n v="31652"/>
    <n v="136"/>
    <x v="1"/>
    <d v="2020-08-03T00:00:00"/>
    <s v="Aspirin"/>
    <s v="Abnormal"/>
    <n v="3"/>
    <x v="0"/>
    <s v="HypertensionLow"/>
    <n v="7"/>
    <x v="3"/>
    <n v="31"/>
  </r>
  <r>
    <s v="Zachary Aguirre"/>
    <x v="48"/>
    <x v="0"/>
    <x v="0"/>
    <s v="O-"/>
    <x v="5"/>
    <d v="2020-08-18T00:00:00"/>
    <s v="Ms. Beth Smith"/>
    <s v="Day, Fernandez and Serrano"/>
    <n v="20734.16258"/>
    <x v="0"/>
    <n v="59719"/>
    <n v="270"/>
    <x v="1"/>
    <d v="2020-08-29T00:00:00"/>
    <s v="Aspirin"/>
    <s v="Abnormal"/>
    <n v="11"/>
    <x v="1"/>
    <s v="CancerMed"/>
    <n v="8"/>
    <x v="3"/>
    <n v="18"/>
  </r>
  <r>
    <s v="Mrs. Charlene Young"/>
    <x v="18"/>
    <x v="0"/>
    <x v="0"/>
    <s v="B-"/>
    <x v="5"/>
    <d v="2019-09-15T00:00:00"/>
    <s v="Brandon Bonilla"/>
    <s v="Thornton-King"/>
    <n v="20725.83239"/>
    <x v="0"/>
    <n v="34687"/>
    <n v="471"/>
    <x v="1"/>
    <d v="2019-09-26T00:00:00"/>
    <s v="Paracetamol"/>
    <s v="Abnormal"/>
    <n v="11"/>
    <x v="1"/>
    <s v="CancerMed"/>
    <n v="9"/>
    <x v="2"/>
    <n v="15"/>
  </r>
  <r>
    <s v="Wesley Vincent"/>
    <x v="5"/>
    <x v="2"/>
    <x v="1"/>
    <s v="O-"/>
    <x v="0"/>
    <d v="2019-06-15T00:00:00"/>
    <s v="Walter Floyd"/>
    <s v="Gross-Alvarado"/>
    <n v="20724.053469999999"/>
    <x v="0"/>
    <n v="1473"/>
    <n v="480"/>
    <x v="1"/>
    <d v="2019-07-08T00:00:00"/>
    <s v="Ibuprofen"/>
    <s v="Inconclusive"/>
    <n v="23"/>
    <x v="2"/>
    <s v="DiabetesHigh"/>
    <n v="6"/>
    <x v="2"/>
    <n v="15"/>
  </r>
  <r>
    <s v="Michelle Branch"/>
    <x v="66"/>
    <x v="0"/>
    <x v="1"/>
    <s v="A+"/>
    <x v="2"/>
    <d v="2019-08-23T00:00:00"/>
    <s v="Samuel Sims"/>
    <s v="Bates-Hernandez"/>
    <n v="20723.292819999999"/>
    <x v="1"/>
    <n v="18894"/>
    <n v="130"/>
    <x v="2"/>
    <d v="2019-08-30T00:00:00"/>
    <s v="Paracetamol"/>
    <s v="Abnormal"/>
    <n v="7"/>
    <x v="0"/>
    <s v="ObesityLow"/>
    <n v="8"/>
    <x v="2"/>
    <n v="23"/>
  </r>
  <r>
    <s v="Crystal Williams"/>
    <x v="3"/>
    <x v="2"/>
    <x v="1"/>
    <s v="A-"/>
    <x v="5"/>
    <d v="2023-01-12T00:00:00"/>
    <s v="Eric Martin"/>
    <s v="Anderson-Terry"/>
    <n v="20713.874080000001"/>
    <x v="4"/>
    <n v="24947"/>
    <n v="147"/>
    <x v="0"/>
    <d v="2023-01-31T00:00:00"/>
    <s v="Penicillin"/>
    <s v="Normal"/>
    <n v="19"/>
    <x v="1"/>
    <s v="CancerMed"/>
    <n v="1"/>
    <x v="1"/>
    <n v="12"/>
  </r>
  <r>
    <s v="Erica Roberts"/>
    <x v="3"/>
    <x v="2"/>
    <x v="0"/>
    <s v="O+"/>
    <x v="2"/>
    <d v="2020-06-24T00:00:00"/>
    <s v="Jo Beard"/>
    <s v="Dixon-Goodwin"/>
    <n v="20709.945080000001"/>
    <x v="2"/>
    <n v="7217"/>
    <n v="129"/>
    <x v="0"/>
    <d v="2020-07-04T00:00:00"/>
    <s v="Lipitor"/>
    <s v="Inconclusive"/>
    <n v="10"/>
    <x v="1"/>
    <s v="ObesityMed"/>
    <n v="6"/>
    <x v="3"/>
    <n v="24"/>
  </r>
  <r>
    <s v="Thomas Oliver"/>
    <x v="2"/>
    <x v="0"/>
    <x v="1"/>
    <s v="AB+"/>
    <x v="0"/>
    <d v="2021-07-02T00:00:00"/>
    <s v="Cynthia Medina"/>
    <s v="Hansen, Jones and Lee"/>
    <n v="20708.922170000002"/>
    <x v="4"/>
    <n v="48091"/>
    <n v="327"/>
    <x v="2"/>
    <d v="2021-07-14T00:00:00"/>
    <s v="Penicillin"/>
    <s v="Abnormal"/>
    <n v="12"/>
    <x v="1"/>
    <s v="DiabetesMed"/>
    <n v="7"/>
    <x v="4"/>
    <n v="2"/>
  </r>
  <r>
    <s v="Scott Thompson"/>
    <x v="22"/>
    <x v="0"/>
    <x v="1"/>
    <s v="A+"/>
    <x v="4"/>
    <d v="2022-04-11T00:00:00"/>
    <s v="Alexis Edwards"/>
    <s v="Jenkins-Elliott"/>
    <n v="20696.661199999999"/>
    <x v="2"/>
    <n v="14239"/>
    <n v="181"/>
    <x v="2"/>
    <d v="2022-05-08T00:00:00"/>
    <s v="Paracetamol"/>
    <s v="Inconclusive"/>
    <n v="27"/>
    <x v="2"/>
    <s v="HypertensionHigh"/>
    <n v="4"/>
    <x v="0"/>
    <n v="11"/>
  </r>
  <r>
    <s v="Edward Jackson"/>
    <x v="35"/>
    <x v="0"/>
    <x v="0"/>
    <s v="AB+"/>
    <x v="0"/>
    <d v="2023-02-04T00:00:00"/>
    <s v="Martha Edwards"/>
    <s v="Smith, Brown and Smith"/>
    <n v="20689.873670000001"/>
    <x v="4"/>
    <n v="59782"/>
    <n v="122"/>
    <x v="2"/>
    <d v="2023-02-25T00:00:00"/>
    <s v="Lipitor"/>
    <s v="Inconclusive"/>
    <n v="21"/>
    <x v="2"/>
    <s v="DiabetesHigh"/>
    <n v="2"/>
    <x v="1"/>
    <n v="4"/>
  </r>
  <r>
    <s v="Benjamin Duncan"/>
    <x v="61"/>
    <x v="0"/>
    <x v="0"/>
    <s v="AB+"/>
    <x v="3"/>
    <d v="2018-11-13T00:00:00"/>
    <s v="Erica Norton"/>
    <s v="Baker-Roach"/>
    <n v="20689.495589999999"/>
    <x v="3"/>
    <n v="18097"/>
    <n v="199"/>
    <x v="0"/>
    <d v="2018-11-26T00:00:00"/>
    <s v="Aspirin"/>
    <s v="Abnormal"/>
    <n v="13"/>
    <x v="1"/>
    <s v="ArthritisMed"/>
    <n v="11"/>
    <x v="5"/>
    <n v="13"/>
  </r>
  <r>
    <s v="Adrian Sandoval"/>
    <x v="60"/>
    <x v="1"/>
    <x v="0"/>
    <s v="AB-"/>
    <x v="0"/>
    <d v="2020-12-23T00:00:00"/>
    <s v="Stephen Jones"/>
    <s v="Roach-Allen"/>
    <n v="20683.41849"/>
    <x v="4"/>
    <n v="32427"/>
    <n v="224"/>
    <x v="2"/>
    <d v="2020-12-27T00:00:00"/>
    <s v="Aspirin"/>
    <s v="Abnormal"/>
    <n v="4"/>
    <x v="0"/>
    <s v="DiabetesLow"/>
    <n v="12"/>
    <x v="3"/>
    <n v="23"/>
  </r>
  <r>
    <s v="Megan Hayes"/>
    <x v="55"/>
    <x v="1"/>
    <x v="1"/>
    <s v="A+"/>
    <x v="3"/>
    <d v="2021-01-27T00:00:00"/>
    <s v="Austin Franklin"/>
    <s v="Robertson PLC"/>
    <n v="20682.597689999999"/>
    <x v="4"/>
    <n v="21618"/>
    <n v="211"/>
    <x v="2"/>
    <d v="2021-02-21T00:00:00"/>
    <s v="Aspirin"/>
    <s v="Inconclusive"/>
    <n v="25"/>
    <x v="2"/>
    <s v="ArthritisHigh"/>
    <n v="1"/>
    <x v="4"/>
    <n v="27"/>
  </r>
  <r>
    <s v="Morgan Wallace"/>
    <x v="11"/>
    <x v="3"/>
    <x v="1"/>
    <s v="A+"/>
    <x v="1"/>
    <d v="2022-01-15T00:00:00"/>
    <s v="John Hurley"/>
    <s v="Morrison, Luna and Howard"/>
    <n v="20681.038809999998"/>
    <x v="2"/>
    <n v="3965"/>
    <n v="309"/>
    <x v="1"/>
    <d v="2022-02-01T00:00:00"/>
    <s v="Lipitor"/>
    <s v="Inconclusive"/>
    <n v="17"/>
    <x v="1"/>
    <s v="AsthmaMed"/>
    <n v="1"/>
    <x v="0"/>
    <n v="15"/>
  </r>
  <r>
    <s v="Timothy Chandler"/>
    <x v="47"/>
    <x v="0"/>
    <x v="1"/>
    <s v="B+"/>
    <x v="1"/>
    <d v="2022-10-27T00:00:00"/>
    <s v="Brett Scott"/>
    <s v="Flores-Avila"/>
    <n v="20679.56064"/>
    <x v="4"/>
    <n v="23341"/>
    <n v="194"/>
    <x v="2"/>
    <d v="2022-11-12T00:00:00"/>
    <s v="Paracetamol"/>
    <s v="Abnormal"/>
    <n v="16"/>
    <x v="1"/>
    <s v="AsthmaMed"/>
    <n v="10"/>
    <x v="0"/>
    <n v="27"/>
  </r>
  <r>
    <s v="Anthony Hanna"/>
    <x v="31"/>
    <x v="2"/>
    <x v="1"/>
    <s v="O-"/>
    <x v="0"/>
    <d v="2021-11-25T00:00:00"/>
    <s v="Mason Page"/>
    <s v="Fuller, Coleman and Gomez"/>
    <n v="20679.342799999999"/>
    <x v="2"/>
    <n v="55916"/>
    <n v="165"/>
    <x v="2"/>
    <d v="2021-11-28T00:00:00"/>
    <s v="Ibuprofen"/>
    <s v="Inconclusive"/>
    <n v="3"/>
    <x v="0"/>
    <s v="DiabetesLow"/>
    <n v="11"/>
    <x v="4"/>
    <n v="25"/>
  </r>
  <r>
    <s v="Henry Hays"/>
    <x v="19"/>
    <x v="0"/>
    <x v="1"/>
    <s v="AB+"/>
    <x v="4"/>
    <d v="2018-12-20T00:00:00"/>
    <s v="Crystal Cruz"/>
    <s v="Ruiz Inc"/>
    <n v="20678.623609999999"/>
    <x v="2"/>
    <n v="22289"/>
    <n v="421"/>
    <x v="0"/>
    <d v="2019-01-09T00:00:00"/>
    <s v="Paracetamol"/>
    <s v="Abnormal"/>
    <n v="20"/>
    <x v="2"/>
    <s v="HypertensionHigh"/>
    <n v="12"/>
    <x v="5"/>
    <n v="20"/>
  </r>
  <r>
    <s v="Stephen Malone"/>
    <x v="9"/>
    <x v="1"/>
    <x v="0"/>
    <s v="AB-"/>
    <x v="5"/>
    <d v="2019-12-10T00:00:00"/>
    <s v="Jeffery Moore"/>
    <s v="Kirby Group"/>
    <n v="20673.845069999999"/>
    <x v="3"/>
    <n v="49965"/>
    <n v="296"/>
    <x v="1"/>
    <d v="2020-01-02T00:00:00"/>
    <s v="Paracetamol"/>
    <s v="Normal"/>
    <n v="23"/>
    <x v="2"/>
    <s v="CancerHigh"/>
    <n v="12"/>
    <x v="2"/>
    <n v="10"/>
  </r>
  <r>
    <s v="Jose Santiago"/>
    <x v="23"/>
    <x v="0"/>
    <x v="1"/>
    <s v="AB-"/>
    <x v="3"/>
    <d v="2020-02-25T00:00:00"/>
    <s v="Krystal Williams"/>
    <s v="Morales, Jackson and Wilson"/>
    <n v="20668.81422"/>
    <x v="1"/>
    <n v="4189"/>
    <n v="227"/>
    <x v="0"/>
    <d v="2020-03-02T00:00:00"/>
    <s v="Aspirin"/>
    <s v="Normal"/>
    <n v="6"/>
    <x v="0"/>
    <s v="ArthritisLow"/>
    <n v="2"/>
    <x v="3"/>
    <n v="25"/>
  </r>
  <r>
    <s v="Brian Cooper"/>
    <x v="7"/>
    <x v="0"/>
    <x v="1"/>
    <s v="AB-"/>
    <x v="3"/>
    <d v="2021-05-06T00:00:00"/>
    <s v="Elizabeth Reed"/>
    <s v="Cunningham PLC"/>
    <n v="20668.061720000002"/>
    <x v="0"/>
    <n v="30227"/>
    <n v="454"/>
    <x v="0"/>
    <d v="2021-05-08T00:00:00"/>
    <s v="Lipitor"/>
    <s v="Inconclusive"/>
    <n v="2"/>
    <x v="0"/>
    <s v="ArthritisLow"/>
    <n v="5"/>
    <x v="4"/>
    <n v="6"/>
  </r>
  <r>
    <s v="Michele Mendoza"/>
    <x v="31"/>
    <x v="2"/>
    <x v="1"/>
    <s v="O-"/>
    <x v="5"/>
    <d v="2022-05-10T00:00:00"/>
    <s v="Tracy Padilla"/>
    <s v="Russell-Williamson"/>
    <n v="20663.006990000002"/>
    <x v="2"/>
    <n v="42694"/>
    <n v="285"/>
    <x v="1"/>
    <d v="2022-05-17T00:00:00"/>
    <s v="Lipitor"/>
    <s v="Abnormal"/>
    <n v="7"/>
    <x v="0"/>
    <s v="CancerLow"/>
    <n v="5"/>
    <x v="0"/>
    <n v="10"/>
  </r>
  <r>
    <s v="Courtney Martin"/>
    <x v="31"/>
    <x v="2"/>
    <x v="1"/>
    <s v="B-"/>
    <x v="0"/>
    <d v="2022-09-24T00:00:00"/>
    <s v="David Gray"/>
    <s v="Alvarado-Pace"/>
    <n v="20659.667409999998"/>
    <x v="1"/>
    <n v="41677"/>
    <n v="378"/>
    <x v="1"/>
    <d v="2022-10-20T00:00:00"/>
    <s v="Aspirin"/>
    <s v="Inconclusive"/>
    <n v="26"/>
    <x v="2"/>
    <s v="DiabetesHigh"/>
    <n v="9"/>
    <x v="0"/>
    <n v="24"/>
  </r>
  <r>
    <s v="Lori Woodard"/>
    <x v="54"/>
    <x v="1"/>
    <x v="1"/>
    <s v="B-"/>
    <x v="5"/>
    <d v="2019-06-02T00:00:00"/>
    <s v="Richard Aguilar"/>
    <s v="Anderson, Moore and Miller"/>
    <n v="20659.06811"/>
    <x v="4"/>
    <n v="77547"/>
    <n v="285"/>
    <x v="0"/>
    <d v="2019-06-11T00:00:00"/>
    <s v="Lipitor"/>
    <s v="Abnormal"/>
    <n v="9"/>
    <x v="0"/>
    <s v="CancerLow"/>
    <n v="6"/>
    <x v="2"/>
    <n v="2"/>
  </r>
  <r>
    <s v="Jason Fox"/>
    <x v="3"/>
    <x v="2"/>
    <x v="1"/>
    <s v="AB+"/>
    <x v="3"/>
    <d v="2022-02-01T00:00:00"/>
    <s v="Sarah Gray"/>
    <s v="Bowers and Sons"/>
    <n v="20655.981469999999"/>
    <x v="1"/>
    <n v="6936"/>
    <n v="350"/>
    <x v="2"/>
    <d v="2022-02-04T00:00:00"/>
    <s v="Paracetamol"/>
    <s v="Inconclusive"/>
    <n v="3"/>
    <x v="0"/>
    <s v="ArthritisLow"/>
    <n v="2"/>
    <x v="0"/>
    <n v="1"/>
  </r>
  <r>
    <s v="Julia Jackson"/>
    <x v="66"/>
    <x v="0"/>
    <x v="1"/>
    <s v="A+"/>
    <x v="5"/>
    <d v="2022-08-28T00:00:00"/>
    <s v="Elizabeth Potts"/>
    <s v="Hernandez-Roberts"/>
    <n v="20652.41015"/>
    <x v="2"/>
    <n v="19507"/>
    <n v="232"/>
    <x v="0"/>
    <d v="2022-09-15T00:00:00"/>
    <s v="Lipitor"/>
    <s v="Inconclusive"/>
    <n v="18"/>
    <x v="1"/>
    <s v="CancerMed"/>
    <n v="8"/>
    <x v="0"/>
    <n v="28"/>
  </r>
  <r>
    <s v="Sarah Lopez"/>
    <x v="41"/>
    <x v="2"/>
    <x v="0"/>
    <s v="O-"/>
    <x v="3"/>
    <d v="2019-02-27T00:00:00"/>
    <s v="Mark Boyd"/>
    <s v="Garcia-Hayes"/>
    <n v="20648.704269999998"/>
    <x v="2"/>
    <n v="12913"/>
    <n v="217"/>
    <x v="1"/>
    <d v="2019-03-19T00:00:00"/>
    <s v="Aspirin"/>
    <s v="Inconclusive"/>
    <n v="20"/>
    <x v="2"/>
    <s v="ArthritisHigh"/>
    <n v="2"/>
    <x v="2"/>
    <n v="27"/>
  </r>
  <r>
    <s v="Janice Ibarra"/>
    <x v="34"/>
    <x v="2"/>
    <x v="0"/>
    <s v="B-"/>
    <x v="5"/>
    <d v="2020-05-22T00:00:00"/>
    <s v="Jeanette Oneal"/>
    <s v="Bailey, Robinson and Rodriguez"/>
    <n v="20639.22984"/>
    <x v="0"/>
    <n v="49910"/>
    <n v="434"/>
    <x v="1"/>
    <d v="2020-05-23T00:00:00"/>
    <s v="Paracetamol"/>
    <s v="Abnormal"/>
    <n v="1"/>
    <x v="0"/>
    <s v="CancerLow"/>
    <n v="5"/>
    <x v="3"/>
    <n v="22"/>
  </r>
  <r>
    <s v="James Huff"/>
    <x v="47"/>
    <x v="0"/>
    <x v="1"/>
    <s v="AB+"/>
    <x v="5"/>
    <d v="2023-07-15T00:00:00"/>
    <s v="Sarah Fox"/>
    <s v="Martinez LLC"/>
    <n v="20630.316279999999"/>
    <x v="4"/>
    <n v="16066"/>
    <n v="108"/>
    <x v="1"/>
    <d v="2023-08-02T00:00:00"/>
    <s v="Lipitor"/>
    <s v="Inconclusive"/>
    <n v="18"/>
    <x v="1"/>
    <s v="CancerMed"/>
    <n v="7"/>
    <x v="1"/>
    <n v="15"/>
  </r>
  <r>
    <s v="David Bailey"/>
    <x v="21"/>
    <x v="1"/>
    <x v="1"/>
    <s v="O+"/>
    <x v="3"/>
    <d v="2022-05-31T00:00:00"/>
    <s v="Cody Knapp"/>
    <s v="Ortega Inc"/>
    <n v="20629.937000000002"/>
    <x v="3"/>
    <n v="25097"/>
    <n v="361"/>
    <x v="2"/>
    <d v="2022-06-23T00:00:00"/>
    <s v="Penicillin"/>
    <s v="Abnormal"/>
    <n v="23"/>
    <x v="2"/>
    <s v="ArthritisHigh"/>
    <n v="5"/>
    <x v="0"/>
    <n v="31"/>
  </r>
  <r>
    <s v="Julie Compton"/>
    <x v="21"/>
    <x v="1"/>
    <x v="0"/>
    <s v="AB-"/>
    <x v="3"/>
    <d v="2021-05-24T00:00:00"/>
    <s v="Laura Erickson"/>
    <s v="Fowler and Sons"/>
    <n v="20623.919600000001"/>
    <x v="2"/>
    <n v="10499"/>
    <n v="350"/>
    <x v="0"/>
    <d v="2021-06-10T00:00:00"/>
    <s v="Lipitor"/>
    <s v="Abnormal"/>
    <n v="17"/>
    <x v="1"/>
    <s v="ArthritisMed"/>
    <n v="5"/>
    <x v="4"/>
    <n v="24"/>
  </r>
  <r>
    <s v="Miss Cynthia Massey"/>
    <x v="19"/>
    <x v="0"/>
    <x v="1"/>
    <s v="B+"/>
    <x v="5"/>
    <d v="2023-03-09T00:00:00"/>
    <s v="Joshua Butler"/>
    <s v="Russell, Murray and Baker"/>
    <n v="20612.617539999999"/>
    <x v="1"/>
    <n v="36277"/>
    <n v="305"/>
    <x v="1"/>
    <d v="2023-03-27T00:00:00"/>
    <s v="Lipitor"/>
    <s v="Normal"/>
    <n v="18"/>
    <x v="1"/>
    <s v="CancerMed"/>
    <n v="3"/>
    <x v="1"/>
    <n v="9"/>
  </r>
  <r>
    <s v="Robert Franklin"/>
    <x v="66"/>
    <x v="0"/>
    <x v="1"/>
    <s v="B+"/>
    <x v="0"/>
    <d v="2022-01-18T00:00:00"/>
    <s v="Michael Wallace"/>
    <s v="Grant, Garcia and Kim"/>
    <n v="20607.610069999999"/>
    <x v="0"/>
    <n v="9015"/>
    <n v="392"/>
    <x v="1"/>
    <d v="2022-01-20T00:00:00"/>
    <s v="Penicillin"/>
    <s v="Normal"/>
    <n v="2"/>
    <x v="0"/>
    <s v="DiabetesLow"/>
    <n v="1"/>
    <x v="0"/>
    <n v="18"/>
  </r>
  <r>
    <s v="Evan Jimenez"/>
    <x v="40"/>
    <x v="1"/>
    <x v="1"/>
    <s v="B-"/>
    <x v="1"/>
    <d v="2021-01-17T00:00:00"/>
    <s v="Samantha Douglas"/>
    <s v="Chavez-Arroyo"/>
    <n v="20598.762009999999"/>
    <x v="3"/>
    <n v="36638"/>
    <n v="409"/>
    <x v="2"/>
    <d v="2021-01-25T00:00:00"/>
    <s v="Ibuprofen"/>
    <s v="Inconclusive"/>
    <n v="8"/>
    <x v="0"/>
    <s v="AsthmaLow"/>
    <n v="1"/>
    <x v="4"/>
    <n v="17"/>
  </r>
  <r>
    <s v="Michael Wilson"/>
    <x v="4"/>
    <x v="2"/>
    <x v="0"/>
    <s v="AB+"/>
    <x v="1"/>
    <d v="2022-09-17T00:00:00"/>
    <s v="Derek Edwards"/>
    <s v="Gonzales, Miller and Ramirez"/>
    <n v="20592.179090000001"/>
    <x v="1"/>
    <n v="8524"/>
    <n v="123"/>
    <x v="1"/>
    <d v="2022-10-14T00:00:00"/>
    <s v="Aspirin"/>
    <s v="Inconclusive"/>
    <n v="27"/>
    <x v="2"/>
    <s v="AsthmaHigh"/>
    <n v="9"/>
    <x v="0"/>
    <n v="17"/>
  </r>
  <r>
    <s v="Gregory Carpenter"/>
    <x v="28"/>
    <x v="1"/>
    <x v="0"/>
    <s v="O-"/>
    <x v="1"/>
    <d v="2019-12-15T00:00:00"/>
    <s v="Sheryl David"/>
    <s v="Bradley, Smith and Tyler"/>
    <n v="20582.997070000001"/>
    <x v="3"/>
    <n v="5770"/>
    <n v="337"/>
    <x v="1"/>
    <d v="2020-01-13T00:00:00"/>
    <s v="Ibuprofen"/>
    <s v="Abnormal"/>
    <n v="29"/>
    <x v="2"/>
    <s v="AsthmaHigh"/>
    <n v="12"/>
    <x v="2"/>
    <n v="15"/>
  </r>
  <r>
    <s v="Danielle Johnson"/>
    <x v="40"/>
    <x v="1"/>
    <x v="0"/>
    <s v="O-"/>
    <x v="0"/>
    <d v="2023-07-19T00:00:00"/>
    <s v="Jennifer Johnston"/>
    <s v="Wallace Ltd"/>
    <n v="20582.50503"/>
    <x v="3"/>
    <n v="49683"/>
    <n v="275"/>
    <x v="2"/>
    <d v="2023-07-23T00:00:00"/>
    <s v="Lipitor"/>
    <s v="Inconclusive"/>
    <n v="4"/>
    <x v="0"/>
    <s v="DiabetesLow"/>
    <n v="7"/>
    <x v="1"/>
    <n v="19"/>
  </r>
  <r>
    <s v="Hannah Solomon"/>
    <x v="58"/>
    <x v="3"/>
    <x v="0"/>
    <s v="A+"/>
    <x v="0"/>
    <d v="2022-04-20T00:00:00"/>
    <s v="Jason Hays"/>
    <s v="Myers PLC"/>
    <n v="20582.28198"/>
    <x v="4"/>
    <n v="44005"/>
    <n v="339"/>
    <x v="2"/>
    <d v="2022-05-19T00:00:00"/>
    <s v="Paracetamol"/>
    <s v="Normal"/>
    <n v="29"/>
    <x v="2"/>
    <s v="DiabetesHigh"/>
    <n v="4"/>
    <x v="0"/>
    <n v="20"/>
  </r>
  <r>
    <s v="Valerie Williams"/>
    <x v="23"/>
    <x v="0"/>
    <x v="0"/>
    <s v="O+"/>
    <x v="3"/>
    <d v="2018-12-27T00:00:00"/>
    <s v="Nichole Short"/>
    <s v="Franklin LLC"/>
    <n v="20581.039110000002"/>
    <x v="0"/>
    <n v="4155"/>
    <n v="198"/>
    <x v="1"/>
    <d v="2018-12-28T00:00:00"/>
    <s v="Paracetamol"/>
    <s v="Inconclusive"/>
    <n v="1"/>
    <x v="0"/>
    <s v="ArthritisLow"/>
    <n v="12"/>
    <x v="5"/>
    <n v="27"/>
  </r>
  <r>
    <s v="Justin Bennett"/>
    <x v="41"/>
    <x v="2"/>
    <x v="1"/>
    <s v="O+"/>
    <x v="2"/>
    <d v="2023-06-29T00:00:00"/>
    <s v="Theresa Morse"/>
    <s v="Koch-Maxwell"/>
    <n v="20576.792679999999"/>
    <x v="0"/>
    <n v="20169"/>
    <n v="473"/>
    <x v="0"/>
    <d v="2023-07-05T00:00:00"/>
    <s v="Penicillin"/>
    <s v="Inconclusive"/>
    <n v="6"/>
    <x v="0"/>
    <s v="ObesityLow"/>
    <n v="6"/>
    <x v="1"/>
    <n v="29"/>
  </r>
  <r>
    <s v="Anna Martin"/>
    <x v="62"/>
    <x v="2"/>
    <x v="1"/>
    <s v="A-"/>
    <x v="2"/>
    <d v="2022-03-19T00:00:00"/>
    <s v="Whitney Turner"/>
    <s v="Williams-Herrera"/>
    <n v="20573.32749"/>
    <x v="4"/>
    <n v="10830"/>
    <n v="484"/>
    <x v="2"/>
    <d v="2022-04-04T00:00:00"/>
    <s v="Ibuprofen"/>
    <s v="Abnormal"/>
    <n v="16"/>
    <x v="1"/>
    <s v="ObesityMed"/>
    <n v="3"/>
    <x v="0"/>
    <n v="19"/>
  </r>
  <r>
    <s v="Gary Cook"/>
    <x v="19"/>
    <x v="0"/>
    <x v="0"/>
    <s v="A-"/>
    <x v="2"/>
    <d v="2022-10-04T00:00:00"/>
    <s v="James Charles"/>
    <s v="Cook-Kirby"/>
    <n v="20569.870739999998"/>
    <x v="0"/>
    <m/>
    <n v="124"/>
    <x v="0"/>
    <d v="2022-10-12T00:00:00"/>
    <s v="Aspirin"/>
    <s v="Abnormal"/>
    <n v="8"/>
    <x v="0"/>
    <s v="ObesityLow"/>
    <n v="10"/>
    <x v="0"/>
    <n v="4"/>
  </r>
  <r>
    <s v="Kenneth Rivers"/>
    <x v="48"/>
    <x v="0"/>
    <x v="0"/>
    <s v="O-"/>
    <x v="0"/>
    <d v="2019-03-11T00:00:00"/>
    <s v="Amanda Moreno"/>
    <s v="Mays, Jones and Scott"/>
    <n v="20567.919699999999"/>
    <x v="0"/>
    <n v="33874"/>
    <n v="498"/>
    <x v="1"/>
    <d v="2019-03-24T00:00:00"/>
    <s v="Penicillin"/>
    <s v="Normal"/>
    <n v="13"/>
    <x v="1"/>
    <s v="DiabetesMed"/>
    <n v="3"/>
    <x v="2"/>
    <n v="11"/>
  </r>
  <r>
    <s v="Amy Nichols"/>
    <x v="28"/>
    <x v="1"/>
    <x v="1"/>
    <s v="O-"/>
    <x v="1"/>
    <d v="2023-07-10T00:00:00"/>
    <s v="Doris Rodriguez"/>
    <s v="Castillo-Morris"/>
    <n v="20567.10572"/>
    <x v="2"/>
    <n v="20229"/>
    <n v="255"/>
    <x v="1"/>
    <d v="2023-07-17T00:00:00"/>
    <s v="Penicillin"/>
    <s v="Inconclusive"/>
    <n v="7"/>
    <x v="0"/>
    <s v="AsthmaLow"/>
    <n v="7"/>
    <x v="1"/>
    <n v="10"/>
  </r>
  <r>
    <s v="Sandra Johnson"/>
    <x v="5"/>
    <x v="2"/>
    <x v="1"/>
    <s v="B+"/>
    <x v="2"/>
    <d v="2019-07-14T00:00:00"/>
    <s v="Raymond Bailey"/>
    <s v="Woods Inc"/>
    <n v="20560.855759999999"/>
    <x v="3"/>
    <n v="18558"/>
    <n v="104"/>
    <x v="0"/>
    <d v="2019-07-16T00:00:00"/>
    <s v="Penicillin"/>
    <s v="Abnormal"/>
    <n v="2"/>
    <x v="0"/>
    <s v="ObesityLow"/>
    <n v="7"/>
    <x v="2"/>
    <n v="14"/>
  </r>
  <r>
    <s v="Austin Oneal"/>
    <x v="47"/>
    <x v="0"/>
    <x v="0"/>
    <s v="O-"/>
    <x v="2"/>
    <d v="2021-09-28T00:00:00"/>
    <s v="Mark Kirby"/>
    <s v="Marquez, White and Palmer"/>
    <n v="20560.049500000001"/>
    <x v="0"/>
    <n v="21289"/>
    <n v="438"/>
    <x v="2"/>
    <d v="2021-10-15T00:00:00"/>
    <s v="Aspirin"/>
    <s v="Normal"/>
    <n v="17"/>
    <x v="1"/>
    <s v="ObesityMed"/>
    <n v="9"/>
    <x v="4"/>
    <n v="28"/>
  </r>
  <r>
    <s v="Elizabeth Mcintyre"/>
    <x v="24"/>
    <x v="0"/>
    <x v="1"/>
    <s v="O+"/>
    <x v="1"/>
    <d v="2021-12-05T00:00:00"/>
    <s v="Victor Anderson"/>
    <s v="Dennis Inc"/>
    <n v="20546.069339999998"/>
    <x v="1"/>
    <n v="13673"/>
    <n v="180"/>
    <x v="2"/>
    <d v="2021-12-14T00:00:00"/>
    <s v="Penicillin"/>
    <s v="Inconclusive"/>
    <n v="9"/>
    <x v="0"/>
    <s v="AsthmaLow"/>
    <n v="12"/>
    <x v="4"/>
    <n v="5"/>
  </r>
  <r>
    <s v="Justin Bean"/>
    <x v="17"/>
    <x v="0"/>
    <x v="1"/>
    <s v="O-"/>
    <x v="3"/>
    <d v="2019-11-12T00:00:00"/>
    <s v="Matthew Miller"/>
    <s v="Harris, Jones and Ford"/>
    <n v="20542.817640000001"/>
    <x v="0"/>
    <n v="15343"/>
    <n v="214"/>
    <x v="0"/>
    <d v="2019-11-19T00:00:00"/>
    <s v="Penicillin"/>
    <s v="Inconclusive"/>
    <n v="7"/>
    <x v="0"/>
    <s v="ArthritisLow"/>
    <n v="11"/>
    <x v="2"/>
    <n v="12"/>
  </r>
  <r>
    <s v="Michael Chavez"/>
    <x v="65"/>
    <x v="0"/>
    <x v="0"/>
    <s v="A-"/>
    <x v="4"/>
    <d v="2019-05-13T00:00:00"/>
    <s v="Christopher Cross"/>
    <s v="Pratt-Moreno"/>
    <n v="20540.048050000001"/>
    <x v="0"/>
    <n v="27492"/>
    <n v="444"/>
    <x v="2"/>
    <d v="2019-05-27T00:00:00"/>
    <s v="Aspirin"/>
    <s v="Abnormal"/>
    <n v="14"/>
    <x v="1"/>
    <s v="HypertensionMed"/>
    <n v="5"/>
    <x v="2"/>
    <n v="13"/>
  </r>
  <r>
    <s v="Mitchell Ruiz"/>
    <x v="29"/>
    <x v="3"/>
    <x v="1"/>
    <s v="AB-"/>
    <x v="1"/>
    <d v="2021-09-17T00:00:00"/>
    <s v="Andrew Johnson IV"/>
    <s v="Garcia PLC"/>
    <n v="20539.074929999999"/>
    <x v="2"/>
    <n v="28760"/>
    <n v="121"/>
    <x v="2"/>
    <d v="2021-09-19T00:00:00"/>
    <s v="Penicillin"/>
    <s v="Inconclusive"/>
    <n v="2"/>
    <x v="0"/>
    <s v="AsthmaLow"/>
    <n v="9"/>
    <x v="4"/>
    <n v="17"/>
  </r>
  <r>
    <s v="Amanda Peterson"/>
    <x v="59"/>
    <x v="0"/>
    <x v="0"/>
    <s v="A+"/>
    <x v="0"/>
    <d v="2022-06-13T00:00:00"/>
    <s v="Michael Miller"/>
    <s v="Smith Ltd"/>
    <n v="20532.62185"/>
    <x v="0"/>
    <n v="15410"/>
    <n v="325"/>
    <x v="1"/>
    <d v="2022-07-06T00:00:00"/>
    <s v="Aspirin"/>
    <s v="Inconclusive"/>
    <n v="23"/>
    <x v="2"/>
    <s v="DiabetesHigh"/>
    <n v="6"/>
    <x v="0"/>
    <n v="13"/>
  </r>
  <r>
    <s v="Michael Smith"/>
    <x v="7"/>
    <x v="0"/>
    <x v="1"/>
    <s v="AB-"/>
    <x v="5"/>
    <d v="2020-05-29T00:00:00"/>
    <s v="Rick Ruiz"/>
    <s v="Smith Ltd"/>
    <n v="20530.96946"/>
    <x v="2"/>
    <n v="7506"/>
    <n v="482"/>
    <x v="1"/>
    <d v="2020-06-09T00:00:00"/>
    <s v="Lipitor"/>
    <s v="Abnormal"/>
    <n v="11"/>
    <x v="1"/>
    <s v="CancerMed"/>
    <n v="5"/>
    <x v="3"/>
    <n v="29"/>
  </r>
  <r>
    <s v="Bonnie Brooks"/>
    <x v="3"/>
    <x v="2"/>
    <x v="1"/>
    <s v="AB-"/>
    <x v="2"/>
    <d v="2021-08-11T00:00:00"/>
    <s v="Brian Phillips"/>
    <s v="Gonzales, Baldwin and Parker"/>
    <n v="20529.061539999999"/>
    <x v="0"/>
    <n v="13884"/>
    <n v="156"/>
    <x v="0"/>
    <d v="2021-08-12T00:00:00"/>
    <s v="Paracetamol"/>
    <s v="Inconclusive"/>
    <n v="1"/>
    <x v="0"/>
    <s v="ObesityLow"/>
    <n v="8"/>
    <x v="4"/>
    <n v="11"/>
  </r>
  <r>
    <s v="Andrew Miller"/>
    <x v="13"/>
    <x v="0"/>
    <x v="0"/>
    <s v="A-"/>
    <x v="2"/>
    <d v="2021-10-30T00:00:00"/>
    <s v="Daniel Bernard"/>
    <s v="Lawson-Sutton"/>
    <n v="20526.018899999999"/>
    <x v="0"/>
    <n v="9731"/>
    <n v="334"/>
    <x v="0"/>
    <d v="2021-11-04T00:00:00"/>
    <s v="Ibuprofen"/>
    <s v="Normal"/>
    <n v="5"/>
    <x v="0"/>
    <s v="ObesityLow"/>
    <n v="10"/>
    <x v="4"/>
    <n v="30"/>
  </r>
  <r>
    <s v="Anna Rubio"/>
    <x v="51"/>
    <x v="0"/>
    <x v="0"/>
    <s v="AB-"/>
    <x v="0"/>
    <d v="2019-01-21T00:00:00"/>
    <s v="Michele Mitchell"/>
    <s v="Richardson, Steele and Hernandez"/>
    <n v="20525.835139999999"/>
    <x v="3"/>
    <n v="54182"/>
    <n v="338"/>
    <x v="2"/>
    <d v="2019-01-26T00:00:00"/>
    <s v="Paracetamol"/>
    <s v="Normal"/>
    <n v="5"/>
    <x v="0"/>
    <s v="DiabetesLow"/>
    <n v="1"/>
    <x v="2"/>
    <n v="21"/>
  </r>
  <r>
    <s v="Nicole Daugherty"/>
    <x v="13"/>
    <x v="0"/>
    <x v="0"/>
    <s v="A-"/>
    <x v="2"/>
    <d v="2022-10-25T00:00:00"/>
    <s v="Lisa Russell"/>
    <s v="Ellis, Miller and Duncan"/>
    <n v="20517.586220000001"/>
    <x v="0"/>
    <n v="22227"/>
    <n v="103"/>
    <x v="2"/>
    <d v="2022-10-31T00:00:00"/>
    <s v="Lipitor"/>
    <s v="Abnormal"/>
    <n v="6"/>
    <x v="0"/>
    <s v="ObesityLow"/>
    <n v="10"/>
    <x v="0"/>
    <n v="25"/>
  </r>
  <r>
    <s v="Desiree Williams"/>
    <x v="14"/>
    <x v="0"/>
    <x v="0"/>
    <s v="O+"/>
    <x v="2"/>
    <d v="2022-10-30T00:00:00"/>
    <s v="Jennifer Martin"/>
    <s v="Douglas, Long and Scott"/>
    <n v="20516.82389"/>
    <x v="0"/>
    <n v="9131"/>
    <n v="334"/>
    <x v="0"/>
    <d v="2022-11-16T00:00:00"/>
    <s v="Aspirin"/>
    <s v="Abnormal"/>
    <n v="17"/>
    <x v="1"/>
    <s v="ObesityMed"/>
    <n v="10"/>
    <x v="0"/>
    <n v="30"/>
  </r>
  <r>
    <s v="Dustin Davis"/>
    <x v="65"/>
    <x v="0"/>
    <x v="1"/>
    <s v="O+"/>
    <x v="5"/>
    <d v="2020-11-30T00:00:00"/>
    <s v="Tracy Rasmussen"/>
    <s v="Fisher-Dyer"/>
    <n v="20511.73747"/>
    <x v="0"/>
    <n v="23372"/>
    <n v="465"/>
    <x v="1"/>
    <d v="2020-12-29T00:00:00"/>
    <s v="Ibuprofen"/>
    <s v="Normal"/>
    <n v="29"/>
    <x v="2"/>
    <s v="CancerHigh"/>
    <n v="11"/>
    <x v="3"/>
    <n v="30"/>
  </r>
  <r>
    <s v="Tracy Smith"/>
    <x v="54"/>
    <x v="1"/>
    <x v="0"/>
    <s v="O+"/>
    <x v="1"/>
    <d v="2019-07-04T00:00:00"/>
    <s v="Mark Frazier"/>
    <s v="Miller, Murphy and Cain"/>
    <n v="20504.824769999999"/>
    <x v="0"/>
    <n v="1323"/>
    <n v="499"/>
    <x v="2"/>
    <d v="2019-07-25T00:00:00"/>
    <s v="Lipitor"/>
    <s v="Normal"/>
    <n v="21"/>
    <x v="2"/>
    <s v="AsthmaHigh"/>
    <n v="7"/>
    <x v="2"/>
    <n v="4"/>
  </r>
  <r>
    <s v="Michelle Hawkins"/>
    <x v="16"/>
    <x v="0"/>
    <x v="0"/>
    <s v="AB-"/>
    <x v="2"/>
    <d v="2022-06-22T00:00:00"/>
    <s v="William Randolph"/>
    <s v="Caldwell PLC"/>
    <n v="20502.114269999998"/>
    <x v="0"/>
    <n v="22316"/>
    <n v="241"/>
    <x v="2"/>
    <d v="2022-07-11T00:00:00"/>
    <s v="Aspirin"/>
    <s v="Abnormal"/>
    <n v="19"/>
    <x v="1"/>
    <s v="ObesityMed"/>
    <n v="6"/>
    <x v="0"/>
    <n v="22"/>
  </r>
  <r>
    <s v="Joseph Daniels"/>
    <x v="29"/>
    <x v="3"/>
    <x v="1"/>
    <s v="A-"/>
    <x v="4"/>
    <d v="2020-04-10T00:00:00"/>
    <s v="Stephen Melton"/>
    <s v="Hopkins LLC"/>
    <n v="20495.30875"/>
    <x v="3"/>
    <n v="26921"/>
    <n v="394"/>
    <x v="0"/>
    <d v="2020-04-22T00:00:00"/>
    <s v="Penicillin"/>
    <s v="Inconclusive"/>
    <n v="12"/>
    <x v="1"/>
    <s v="HypertensionMed"/>
    <n v="4"/>
    <x v="3"/>
    <n v="10"/>
  </r>
  <r>
    <s v="Rodney Zimmerman"/>
    <x v="34"/>
    <x v="2"/>
    <x v="1"/>
    <s v="AB+"/>
    <x v="4"/>
    <d v="2019-05-06T00:00:00"/>
    <s v="Kayla Lawson"/>
    <s v="Quinn Ltd"/>
    <n v="20494.413680000001"/>
    <x v="1"/>
    <n v="3078"/>
    <n v="101"/>
    <x v="0"/>
    <d v="2019-05-21T00:00:00"/>
    <s v="Lipitor"/>
    <s v="Normal"/>
    <n v="15"/>
    <x v="1"/>
    <s v="HypertensionMed"/>
    <n v="5"/>
    <x v="2"/>
    <n v="6"/>
  </r>
  <r>
    <s v="Amanda Chase"/>
    <x v="52"/>
    <x v="0"/>
    <x v="1"/>
    <s v="AB-"/>
    <x v="1"/>
    <d v="2020-05-12T00:00:00"/>
    <s v="Phillip Miller"/>
    <s v="Sanchez, Henry and Santos"/>
    <n v="20488.044709999998"/>
    <x v="0"/>
    <n v="31226"/>
    <n v="398"/>
    <x v="1"/>
    <d v="2020-05-20T00:00:00"/>
    <s v="Lipitor"/>
    <s v="Abnormal"/>
    <n v="8"/>
    <x v="0"/>
    <s v="AsthmaLow"/>
    <n v="5"/>
    <x v="3"/>
    <n v="12"/>
  </r>
  <r>
    <s v="Joy Jones"/>
    <x v="49"/>
    <x v="2"/>
    <x v="0"/>
    <s v="B-"/>
    <x v="1"/>
    <d v="2021-09-20T00:00:00"/>
    <s v="Heather Bass"/>
    <s v="Ortiz PLC"/>
    <n v="20481.1554"/>
    <x v="0"/>
    <n v="42074"/>
    <n v="234"/>
    <x v="2"/>
    <d v="2021-10-04T00:00:00"/>
    <s v="Aspirin"/>
    <s v="Inconclusive"/>
    <n v="14"/>
    <x v="1"/>
    <s v="AsthmaMed"/>
    <n v="9"/>
    <x v="4"/>
    <n v="20"/>
  </r>
  <r>
    <s v="Elizabeth Ponce"/>
    <x v="55"/>
    <x v="1"/>
    <x v="0"/>
    <s v="B+"/>
    <x v="4"/>
    <d v="2020-10-16T00:00:00"/>
    <s v="Carrie Johnson"/>
    <s v="Ayers Ltd"/>
    <n v="20479.090390376303"/>
    <x v="2"/>
    <n v="28514"/>
    <n v="251"/>
    <x v="0"/>
    <d v="2020-11-02T00:00:00"/>
    <s v="Paracetamol"/>
    <s v="Normal"/>
    <n v="17"/>
    <x v="1"/>
    <s v="HypertensionMed"/>
    <n v="10"/>
    <x v="3"/>
    <n v="16"/>
  </r>
  <r>
    <s v="Todd Peck"/>
    <x v="1"/>
    <x v="1"/>
    <x v="1"/>
    <s v="B+"/>
    <x v="1"/>
    <d v="2018-11-25T00:00:00"/>
    <s v="Taylor Brooks"/>
    <s v="Smith-Baldwin"/>
    <n v="20479.090390376303"/>
    <x v="4"/>
    <n v="16134"/>
    <n v="142"/>
    <x v="2"/>
    <d v="2018-12-19T00:00:00"/>
    <s v="Aspirin"/>
    <s v="Normal"/>
    <n v="24"/>
    <x v="2"/>
    <s v="AsthmaHigh"/>
    <n v="11"/>
    <x v="5"/>
    <n v="25"/>
  </r>
  <r>
    <s v="Caitlyn Fisher"/>
    <x v="14"/>
    <x v="0"/>
    <x v="1"/>
    <s v="AB-"/>
    <x v="3"/>
    <d v="2019-09-12T00:00:00"/>
    <s v="Pamela Crawford"/>
    <s v="Parker and Sons"/>
    <n v="20479.090390376303"/>
    <x v="0"/>
    <n v="19959"/>
    <n v="117"/>
    <x v="0"/>
    <d v="2019-09-13T00:00:00"/>
    <s v="Paracetamol"/>
    <s v="Abnormal"/>
    <n v="1"/>
    <x v="0"/>
    <s v="ArthritisLow"/>
    <n v="9"/>
    <x v="2"/>
    <n v="12"/>
  </r>
  <r>
    <s v="Kevin Watson"/>
    <x v="41"/>
    <x v="2"/>
    <x v="0"/>
    <s v="AB+"/>
    <x v="2"/>
    <d v="2023-05-21T00:00:00"/>
    <s v="Judy Turner"/>
    <s v="Bradshaw Inc"/>
    <n v="20479.090390376303"/>
    <x v="1"/>
    <n v="15201"/>
    <n v="178"/>
    <x v="0"/>
    <d v="2023-06-10T00:00:00"/>
    <s v="Penicillin"/>
    <s v="Abnormal"/>
    <n v="20"/>
    <x v="2"/>
    <s v="ObesityHigh"/>
    <n v="5"/>
    <x v="1"/>
    <n v="21"/>
  </r>
  <r>
    <s v="Shawn Brooks"/>
    <x v="67"/>
    <x v="3"/>
    <x v="0"/>
    <s v="O-"/>
    <x v="4"/>
    <d v="2020-12-15T00:00:00"/>
    <s v="Robert Christian"/>
    <s v="Curry, Bishop and Carter"/>
    <n v="20479.008679999999"/>
    <x v="1"/>
    <n v="23648"/>
    <n v="392"/>
    <x v="1"/>
    <d v="2020-12-28T00:00:00"/>
    <s v="Ibuprofen"/>
    <s v="Inconclusive"/>
    <n v="13"/>
    <x v="1"/>
    <s v="HypertensionMed"/>
    <n v="12"/>
    <x v="3"/>
    <n v="15"/>
  </r>
  <r>
    <s v="Joel Moore"/>
    <x v="17"/>
    <x v="0"/>
    <x v="0"/>
    <s v="B+"/>
    <x v="3"/>
    <d v="2019-06-22T00:00:00"/>
    <s v="Charles Anderson"/>
    <s v="Carpenter, Hill and Nash"/>
    <n v="20476.785980000001"/>
    <x v="0"/>
    <n v="16372"/>
    <n v="244"/>
    <x v="0"/>
    <d v="2019-07-14T00:00:00"/>
    <s v="Ibuprofen"/>
    <s v="Inconclusive"/>
    <n v="22"/>
    <x v="2"/>
    <s v="ArthritisHigh"/>
    <n v="6"/>
    <x v="2"/>
    <n v="22"/>
  </r>
  <r>
    <s v="Kathryn West"/>
    <x v="29"/>
    <x v="3"/>
    <x v="1"/>
    <s v="A-"/>
    <x v="1"/>
    <d v="2021-08-13T00:00:00"/>
    <s v="Tara Hernandez"/>
    <s v="Nguyen PLC"/>
    <n v="20466.240129999998"/>
    <x v="4"/>
    <n v="16434"/>
    <n v="130"/>
    <x v="2"/>
    <d v="2021-09-06T00:00:00"/>
    <s v="Aspirin"/>
    <s v="Normal"/>
    <n v="24"/>
    <x v="2"/>
    <s v="AsthmaHigh"/>
    <n v="8"/>
    <x v="4"/>
    <n v="13"/>
  </r>
  <r>
    <s v="Nathan Holloway"/>
    <x v="31"/>
    <x v="2"/>
    <x v="0"/>
    <s v="AB-"/>
    <x v="0"/>
    <d v="2020-07-12T00:00:00"/>
    <s v="Mark Price"/>
    <s v="Clark and Sons"/>
    <n v="20461.332979999999"/>
    <x v="3"/>
    <n v="35405"/>
    <n v="102"/>
    <x v="2"/>
    <d v="2020-07-29T00:00:00"/>
    <s v="Ibuprofen"/>
    <s v="Abnormal"/>
    <n v="17"/>
    <x v="1"/>
    <s v="DiabetesMed"/>
    <n v="7"/>
    <x v="3"/>
    <n v="12"/>
  </r>
  <r>
    <s v="Autumn Cardenas"/>
    <x v="42"/>
    <x v="0"/>
    <x v="1"/>
    <s v="B-"/>
    <x v="3"/>
    <d v="2020-12-13T00:00:00"/>
    <s v="Raymond Robinson"/>
    <s v="Nunez and Sons"/>
    <n v="20458.56451"/>
    <x v="0"/>
    <n v="16550"/>
    <n v="484"/>
    <x v="0"/>
    <d v="2020-12-26T00:00:00"/>
    <s v="Paracetamol"/>
    <s v="Inconclusive"/>
    <n v="13"/>
    <x v="1"/>
    <s v="ArthritisMed"/>
    <n v="12"/>
    <x v="3"/>
    <n v="13"/>
  </r>
  <r>
    <s v="Lisa Long"/>
    <x v="26"/>
    <x v="0"/>
    <x v="0"/>
    <s v="A+"/>
    <x v="4"/>
    <d v="2020-08-10T00:00:00"/>
    <s v="Austin Sanchez"/>
    <s v="Casey, Hooper and Fernandez"/>
    <n v="20447.868880000002"/>
    <x v="0"/>
    <n v="5577"/>
    <n v="150"/>
    <x v="1"/>
    <d v="2020-09-04T00:00:00"/>
    <s v="Penicillin"/>
    <s v="Inconclusive"/>
    <n v="25"/>
    <x v="2"/>
    <s v="HypertensionHigh"/>
    <n v="8"/>
    <x v="3"/>
    <n v="10"/>
  </r>
  <r>
    <s v="Joseph Mendoza"/>
    <x v="35"/>
    <x v="0"/>
    <x v="0"/>
    <s v="AB+"/>
    <x v="3"/>
    <d v="2022-08-12T00:00:00"/>
    <s v="Jacqueline Welch"/>
    <s v="Long LLC"/>
    <n v="20443.947520000002"/>
    <x v="0"/>
    <n v="4316"/>
    <n v="410"/>
    <x v="0"/>
    <d v="2022-08-17T00:00:00"/>
    <s v="Ibuprofen"/>
    <s v="Inconclusive"/>
    <n v="5"/>
    <x v="0"/>
    <s v="ArthritisLow"/>
    <n v="8"/>
    <x v="0"/>
    <n v="12"/>
  </r>
  <r>
    <s v="Jennifer Moran"/>
    <x v="39"/>
    <x v="0"/>
    <x v="1"/>
    <s v="A-"/>
    <x v="0"/>
    <d v="2021-06-29T00:00:00"/>
    <s v="Briana Wallace"/>
    <s v="Jones and Sons"/>
    <n v="20442.65842"/>
    <x v="0"/>
    <n v="32006"/>
    <n v="211"/>
    <x v="2"/>
    <d v="2021-07-02T00:00:00"/>
    <s v="Penicillin"/>
    <s v="Inconclusive"/>
    <n v="3"/>
    <x v="0"/>
    <s v="DiabetesLow"/>
    <n v="6"/>
    <x v="4"/>
    <n v="29"/>
  </r>
  <r>
    <s v="Richard Johnson"/>
    <x v="2"/>
    <x v="0"/>
    <x v="1"/>
    <s v="AB+"/>
    <x v="5"/>
    <d v="2022-07-11T00:00:00"/>
    <s v="Christopher Wheeler"/>
    <s v="Lopez, Mclaughlin and Gordon"/>
    <n v="20417.454519999999"/>
    <x v="0"/>
    <n v="47994"/>
    <n v="374"/>
    <x v="1"/>
    <d v="2022-07-26T00:00:00"/>
    <s v="Penicillin"/>
    <s v="Abnormal"/>
    <n v="15"/>
    <x v="1"/>
    <s v="CancerMed"/>
    <n v="7"/>
    <x v="0"/>
    <n v="11"/>
  </r>
  <r>
    <s v="Edgar Compton"/>
    <x v="65"/>
    <x v="0"/>
    <x v="0"/>
    <s v="AB-"/>
    <x v="0"/>
    <d v="2022-10-07T00:00:00"/>
    <s v="Michael Buck"/>
    <s v="Thompson-Phelps"/>
    <n v="20417.13884"/>
    <x v="0"/>
    <n v="4943"/>
    <n v="361"/>
    <x v="2"/>
    <d v="2022-10-22T00:00:00"/>
    <s v="Lipitor"/>
    <s v="Abnormal"/>
    <n v="15"/>
    <x v="1"/>
    <s v="DiabetesMed"/>
    <n v="10"/>
    <x v="0"/>
    <n v="7"/>
  </r>
  <r>
    <s v="Paul Parker"/>
    <x v="32"/>
    <x v="1"/>
    <x v="0"/>
    <s v="A+"/>
    <x v="3"/>
    <d v="2021-02-04T00:00:00"/>
    <s v="Tommy Mills"/>
    <s v="Harrison, Weaver and Cherry"/>
    <n v="20413.50693"/>
    <x v="2"/>
    <n v="32027"/>
    <n v="319"/>
    <x v="0"/>
    <d v="2021-02-17T00:00:00"/>
    <s v="Aspirin"/>
    <s v="Abnormal"/>
    <n v="13"/>
    <x v="1"/>
    <s v="ArthritisMed"/>
    <n v="2"/>
    <x v="4"/>
    <n v="4"/>
  </r>
  <r>
    <s v="Kevin King MD"/>
    <x v="0"/>
    <x v="0"/>
    <x v="0"/>
    <s v="B+"/>
    <x v="0"/>
    <d v="2021-06-26T00:00:00"/>
    <s v="James Marks"/>
    <s v="Haley-Cook"/>
    <n v="20413.16243"/>
    <x v="0"/>
    <n v="38537"/>
    <n v="194"/>
    <x v="2"/>
    <d v="2021-07-17T00:00:00"/>
    <s v="Aspirin"/>
    <s v="Inconclusive"/>
    <n v="21"/>
    <x v="2"/>
    <s v="DiabetesHigh"/>
    <n v="6"/>
    <x v="4"/>
    <n v="26"/>
  </r>
  <r>
    <s v="Justin Davis"/>
    <x v="61"/>
    <x v="0"/>
    <x v="0"/>
    <s v="AB+"/>
    <x v="2"/>
    <d v="2019-05-12T00:00:00"/>
    <s v="Kathleen Potts"/>
    <s v="Smith Ltd"/>
    <n v="20408.660960000001"/>
    <x v="0"/>
    <n v="20901"/>
    <n v="222"/>
    <x v="2"/>
    <d v="2019-05-25T00:00:00"/>
    <s v="Paracetamol"/>
    <s v="Inconclusive"/>
    <n v="13"/>
    <x v="1"/>
    <s v="ObesityMed"/>
    <n v="5"/>
    <x v="2"/>
    <n v="12"/>
  </r>
  <r>
    <s v="Deborah Salazar"/>
    <x v="64"/>
    <x v="3"/>
    <x v="0"/>
    <s v="A+"/>
    <x v="3"/>
    <d v="2022-08-14T00:00:00"/>
    <s v="Trevor Yang"/>
    <s v="Santos-Ingram"/>
    <n v="20407.712729999999"/>
    <x v="3"/>
    <n v="32017"/>
    <n v="280"/>
    <x v="0"/>
    <d v="2022-08-15T00:00:00"/>
    <s v="Paracetamol"/>
    <s v="Normal"/>
    <n v="1"/>
    <x v="0"/>
    <s v="ArthritisLow"/>
    <n v="8"/>
    <x v="0"/>
    <n v="14"/>
  </r>
  <r>
    <s v="Mrs. Tricia Porter"/>
    <x v="54"/>
    <x v="1"/>
    <x v="1"/>
    <s v="AB+"/>
    <x v="3"/>
    <d v="2023-02-25T00:00:00"/>
    <s v="Evelyn Cummings"/>
    <s v="Scott PLC"/>
    <n v="20406.227029999998"/>
    <x v="3"/>
    <n v="31531"/>
    <n v="133"/>
    <x v="0"/>
    <d v="2023-03-08T00:00:00"/>
    <s v="Lipitor"/>
    <s v="Normal"/>
    <n v="11"/>
    <x v="1"/>
    <s v="ArthritisMed"/>
    <n v="2"/>
    <x v="1"/>
    <n v="25"/>
  </r>
  <r>
    <s v="Ronald Deleon"/>
    <x v="46"/>
    <x v="0"/>
    <x v="1"/>
    <s v="O+"/>
    <x v="1"/>
    <d v="2020-06-22T00:00:00"/>
    <s v="Kayla Jimenez"/>
    <s v="Wang, Lee and Mahoney"/>
    <n v="20404.833579999999"/>
    <x v="0"/>
    <n v="23226"/>
    <n v="447"/>
    <x v="2"/>
    <d v="2020-06-29T00:00:00"/>
    <s v="Paracetamol"/>
    <s v="Abnormal"/>
    <n v="7"/>
    <x v="0"/>
    <s v="AsthmaLow"/>
    <n v="6"/>
    <x v="3"/>
    <n v="22"/>
  </r>
  <r>
    <s v="Chase Cooke"/>
    <x v="45"/>
    <x v="2"/>
    <x v="1"/>
    <s v="A-"/>
    <x v="4"/>
    <d v="2019-02-08T00:00:00"/>
    <s v="Kimberly Sanchez"/>
    <s v="Holmes, Gray and Johnson"/>
    <n v="20404.034070000002"/>
    <x v="4"/>
    <n v="6989"/>
    <n v="274"/>
    <x v="0"/>
    <d v="2019-02-26T00:00:00"/>
    <s v="Paracetamol"/>
    <s v="Abnormal"/>
    <n v="18"/>
    <x v="1"/>
    <s v="HypertensionMed"/>
    <n v="2"/>
    <x v="2"/>
    <n v="8"/>
  </r>
  <r>
    <s v="Larry Barnes"/>
    <x v="39"/>
    <x v="0"/>
    <x v="1"/>
    <s v="O-"/>
    <x v="4"/>
    <d v="2022-09-21T00:00:00"/>
    <s v="Samantha Moore"/>
    <s v="Andrews, Kim and Church"/>
    <n v="20402.334989999999"/>
    <x v="0"/>
    <n v="17295"/>
    <n v="409"/>
    <x v="0"/>
    <d v="2022-09-26T00:00:00"/>
    <s v="Paracetamol"/>
    <s v="Inconclusive"/>
    <n v="5"/>
    <x v="0"/>
    <s v="HypertensionLow"/>
    <n v="9"/>
    <x v="0"/>
    <n v="21"/>
  </r>
  <r>
    <s v="Derrick Hoffman"/>
    <x v="0"/>
    <x v="0"/>
    <x v="1"/>
    <s v="AB+"/>
    <x v="2"/>
    <d v="2020-02-16T00:00:00"/>
    <s v="Erika Wang"/>
    <s v="Case, Santiago and Smith"/>
    <n v="20392.181540000001"/>
    <x v="0"/>
    <n v="4904"/>
    <n v="427"/>
    <x v="0"/>
    <d v="2020-02-19T00:00:00"/>
    <s v="Paracetamol"/>
    <s v="Abnormal"/>
    <n v="3"/>
    <x v="0"/>
    <s v="ObesityLow"/>
    <n v="2"/>
    <x v="3"/>
    <n v="16"/>
  </r>
  <r>
    <s v="Anthony Burton"/>
    <x v="56"/>
    <x v="2"/>
    <x v="0"/>
    <s v="AB+"/>
    <x v="5"/>
    <d v="2023-03-08T00:00:00"/>
    <s v="Alisha James"/>
    <s v="Hernandez Ltd"/>
    <n v="20391.489519999999"/>
    <x v="0"/>
    <n v="1957"/>
    <n v="444"/>
    <x v="0"/>
    <d v="2023-03-29T00:00:00"/>
    <s v="Lipitor"/>
    <s v="Abnormal"/>
    <n v="21"/>
    <x v="2"/>
    <s v="CancerHigh"/>
    <n v="3"/>
    <x v="1"/>
    <n v="8"/>
  </r>
  <r>
    <s v="Tammy Lopez"/>
    <x v="6"/>
    <x v="0"/>
    <x v="1"/>
    <s v="O+"/>
    <x v="5"/>
    <d v="2023-05-25T00:00:00"/>
    <s v="Dylan Nguyen"/>
    <s v="Mcdaniel, Ayers and Gentry"/>
    <n v="20390.84362"/>
    <x v="0"/>
    <n v="61618"/>
    <n v="241"/>
    <x v="1"/>
    <d v="2023-06-01T00:00:00"/>
    <s v="Aspirin"/>
    <s v="Normal"/>
    <n v="7"/>
    <x v="0"/>
    <s v="CancerLow"/>
    <n v="5"/>
    <x v="1"/>
    <n v="25"/>
  </r>
  <r>
    <s v="James Garner"/>
    <x v="59"/>
    <x v="0"/>
    <x v="0"/>
    <s v="B+"/>
    <x v="0"/>
    <d v="2019-09-14T00:00:00"/>
    <s v="Carol George"/>
    <s v="Perkins-Rodriguez"/>
    <n v="20385.652870000002"/>
    <x v="0"/>
    <n v="35999"/>
    <n v="445"/>
    <x v="2"/>
    <d v="2019-09-16T00:00:00"/>
    <s v="Ibuprofen"/>
    <s v="Normal"/>
    <n v="2"/>
    <x v="0"/>
    <s v="DiabetesLow"/>
    <n v="9"/>
    <x v="2"/>
    <n v="14"/>
  </r>
  <r>
    <s v="Jeremy Johnson"/>
    <x v="29"/>
    <x v="3"/>
    <x v="1"/>
    <s v="AB-"/>
    <x v="4"/>
    <d v="2022-12-02T00:00:00"/>
    <s v="Allen Chen"/>
    <s v="Mason and Sons"/>
    <n v="20385.537759999999"/>
    <x v="2"/>
    <n v="18861"/>
    <n v="404"/>
    <x v="2"/>
    <d v="2022-12-13T00:00:00"/>
    <s v="Penicillin"/>
    <s v="Abnormal"/>
    <n v="11"/>
    <x v="1"/>
    <s v="HypertensionMed"/>
    <n v="12"/>
    <x v="0"/>
    <n v="2"/>
  </r>
  <r>
    <s v="Alexandria Lewis"/>
    <x v="41"/>
    <x v="2"/>
    <x v="0"/>
    <s v="A+"/>
    <x v="4"/>
    <d v="2020-02-18T00:00:00"/>
    <s v="Michael Gonzalez"/>
    <s v="Ellison-Holmes"/>
    <n v="20378.955470000001"/>
    <x v="4"/>
    <n v="22047"/>
    <n v="455"/>
    <x v="2"/>
    <d v="2020-02-26T00:00:00"/>
    <s v="Penicillin"/>
    <s v="Abnormal"/>
    <n v="8"/>
    <x v="0"/>
    <s v="HypertensionLow"/>
    <n v="2"/>
    <x v="3"/>
    <n v="18"/>
  </r>
  <r>
    <s v="Regina Vargas"/>
    <x v="41"/>
    <x v="2"/>
    <x v="0"/>
    <s v="O-"/>
    <x v="1"/>
    <d v="2021-08-02T00:00:00"/>
    <s v="Scott Green"/>
    <s v="Cox Inc"/>
    <n v="20371.22968"/>
    <x v="3"/>
    <n v="11183"/>
    <n v="230"/>
    <x v="2"/>
    <d v="2021-08-13T00:00:00"/>
    <s v="Aspirin"/>
    <s v="Inconclusive"/>
    <n v="11"/>
    <x v="1"/>
    <s v="AsthmaMed"/>
    <n v="8"/>
    <x v="4"/>
    <n v="2"/>
  </r>
  <r>
    <s v="Brian Black"/>
    <x v="50"/>
    <x v="3"/>
    <x v="0"/>
    <s v="AB-"/>
    <x v="3"/>
    <d v="2020-04-21T00:00:00"/>
    <s v="Christy Marshall"/>
    <s v="Cox-Wright"/>
    <n v="20365.790639999999"/>
    <x v="4"/>
    <n v="25868"/>
    <n v="290"/>
    <x v="0"/>
    <d v="2020-05-07T00:00:00"/>
    <s v="Lipitor"/>
    <s v="Abnormal"/>
    <n v="16"/>
    <x v="1"/>
    <s v="ArthritisMed"/>
    <n v="4"/>
    <x v="3"/>
    <n v="21"/>
  </r>
  <r>
    <s v="Sarah Medina MD"/>
    <x v="16"/>
    <x v="0"/>
    <x v="0"/>
    <s v="A-"/>
    <x v="5"/>
    <d v="2019-07-26T00:00:00"/>
    <s v="Kaitlyn Garcia"/>
    <s v="Bailey PLC"/>
    <n v="20360.036980000001"/>
    <x v="2"/>
    <n v="19746"/>
    <n v="132"/>
    <x v="0"/>
    <d v="2019-07-27T00:00:00"/>
    <s v="Lipitor"/>
    <s v="Inconclusive"/>
    <n v="1"/>
    <x v="0"/>
    <s v="CancerLow"/>
    <n v="7"/>
    <x v="2"/>
    <n v="26"/>
  </r>
  <r>
    <s v="Nathaniel Fuller"/>
    <x v="50"/>
    <x v="3"/>
    <x v="1"/>
    <s v="AB+"/>
    <x v="2"/>
    <d v="2019-12-28T00:00:00"/>
    <s v="Heather Fletcher"/>
    <s v="Dodson LLC"/>
    <n v="20352.44383"/>
    <x v="2"/>
    <n v="23083"/>
    <n v="342"/>
    <x v="1"/>
    <d v="2020-01-10T00:00:00"/>
    <s v="Ibuprofen"/>
    <s v="Abnormal"/>
    <n v="13"/>
    <x v="1"/>
    <s v="ObesityMed"/>
    <n v="12"/>
    <x v="2"/>
    <n v="28"/>
  </r>
  <r>
    <s v="John Williams"/>
    <x v="20"/>
    <x v="2"/>
    <x v="1"/>
    <s v="O+"/>
    <x v="4"/>
    <d v="2022-08-11T00:00:00"/>
    <s v="Jimmy Hughes"/>
    <s v="Abbott Inc"/>
    <n v="20352.040079999999"/>
    <x v="3"/>
    <n v="22251"/>
    <n v="289"/>
    <x v="1"/>
    <d v="2022-08-15T00:00:00"/>
    <s v="Aspirin"/>
    <s v="Abnormal"/>
    <n v="4"/>
    <x v="0"/>
    <s v="HypertensionLow"/>
    <n v="8"/>
    <x v="0"/>
    <n v="11"/>
  </r>
  <r>
    <s v="Nicole Morris"/>
    <x v="23"/>
    <x v="0"/>
    <x v="0"/>
    <s v="A+"/>
    <x v="4"/>
    <d v="2021-03-15T00:00:00"/>
    <s v="Kristen Bernard"/>
    <s v="Sanchez, Cooke and Strickland"/>
    <n v="20340.13652"/>
    <x v="1"/>
    <n v="7829"/>
    <n v="394"/>
    <x v="1"/>
    <d v="2021-04-06T00:00:00"/>
    <s v="Aspirin"/>
    <s v="Inconclusive"/>
    <n v="22"/>
    <x v="2"/>
    <s v="HypertensionHigh"/>
    <n v="3"/>
    <x v="4"/>
    <n v="15"/>
  </r>
  <r>
    <s v="Keith Lindsey"/>
    <x v="51"/>
    <x v="0"/>
    <x v="0"/>
    <s v="A-"/>
    <x v="1"/>
    <d v="2023-03-30T00:00:00"/>
    <s v="Charles Anderson"/>
    <s v="Hill LLC"/>
    <n v="20338.34794"/>
    <x v="2"/>
    <n v="20094"/>
    <n v="334"/>
    <x v="2"/>
    <d v="2023-04-06T00:00:00"/>
    <s v="Penicillin"/>
    <s v="Inconclusive"/>
    <n v="7"/>
    <x v="0"/>
    <s v="AsthmaLow"/>
    <n v="3"/>
    <x v="1"/>
    <n v="30"/>
  </r>
  <r>
    <s v="Willie White"/>
    <x v="42"/>
    <x v="0"/>
    <x v="1"/>
    <s v="B-"/>
    <x v="1"/>
    <d v="2021-12-28T00:00:00"/>
    <s v="Jacob Rose"/>
    <s v="Rose-Mckenzie"/>
    <n v="20336.168989999998"/>
    <x v="4"/>
    <n v="34435"/>
    <n v="414"/>
    <x v="2"/>
    <d v="2021-12-30T00:00:00"/>
    <s v="Lipitor"/>
    <s v="Normal"/>
    <n v="2"/>
    <x v="0"/>
    <s v="AsthmaLow"/>
    <n v="12"/>
    <x v="4"/>
    <n v="28"/>
  </r>
  <r>
    <s v="Randy Anthony"/>
    <x v="28"/>
    <x v="1"/>
    <x v="0"/>
    <s v="O-"/>
    <x v="3"/>
    <d v="2022-03-03T00:00:00"/>
    <s v="Denise Chavez"/>
    <s v="Sims PLC"/>
    <n v="20332.510399999999"/>
    <x v="4"/>
    <n v="21621"/>
    <n v="204"/>
    <x v="0"/>
    <d v="2022-03-24T00:00:00"/>
    <s v="Lipitor"/>
    <s v="Abnormal"/>
    <n v="21"/>
    <x v="2"/>
    <s v="ArthritisHigh"/>
    <n v="3"/>
    <x v="0"/>
    <n v="3"/>
  </r>
  <r>
    <s v="Louis Evans"/>
    <x v="40"/>
    <x v="1"/>
    <x v="1"/>
    <s v="A-"/>
    <x v="1"/>
    <d v="2020-04-13T00:00:00"/>
    <s v="Sharon Moon"/>
    <s v="Lewis and Sons"/>
    <n v="20332.441320000002"/>
    <x v="4"/>
    <n v="27361"/>
    <n v="489"/>
    <x v="1"/>
    <d v="2020-05-08T00:00:00"/>
    <s v="Paracetamol"/>
    <s v="Normal"/>
    <n v="25"/>
    <x v="2"/>
    <s v="AsthmaHigh"/>
    <n v="4"/>
    <x v="3"/>
    <n v="13"/>
  </r>
  <r>
    <s v="Rachel Smith"/>
    <x v="61"/>
    <x v="0"/>
    <x v="0"/>
    <s v="A-"/>
    <x v="2"/>
    <d v="2020-02-05T00:00:00"/>
    <s v="Jessica Wolf"/>
    <s v="Smith, Sanchez and Burns"/>
    <n v="20329.77103"/>
    <x v="4"/>
    <n v="17483"/>
    <n v="491"/>
    <x v="2"/>
    <d v="2020-02-23T00:00:00"/>
    <s v="Ibuprofen"/>
    <s v="Abnormal"/>
    <n v="18"/>
    <x v="1"/>
    <s v="ObesityMed"/>
    <n v="2"/>
    <x v="3"/>
    <n v="5"/>
  </r>
  <r>
    <s v="Justin Peterson"/>
    <x v="1"/>
    <x v="1"/>
    <x v="1"/>
    <s v="O-"/>
    <x v="4"/>
    <d v="2020-08-12T00:00:00"/>
    <s v="Jennifer Murray"/>
    <s v="Gardner-Knox"/>
    <n v="20326.799429999999"/>
    <x v="2"/>
    <n v="8014"/>
    <n v="433"/>
    <x v="1"/>
    <d v="2020-09-08T00:00:00"/>
    <s v="Aspirin"/>
    <s v="Inconclusive"/>
    <n v="27"/>
    <x v="2"/>
    <s v="HypertensionHigh"/>
    <n v="8"/>
    <x v="3"/>
    <n v="12"/>
  </r>
  <r>
    <s v="Timothy Leon"/>
    <x v="63"/>
    <x v="2"/>
    <x v="0"/>
    <s v="B+"/>
    <x v="4"/>
    <d v="2022-10-13T00:00:00"/>
    <s v="Anthony Howard"/>
    <s v="Morales-Stuart"/>
    <n v="20326.451880000001"/>
    <x v="1"/>
    <n v="6118"/>
    <n v="250"/>
    <x v="0"/>
    <d v="2022-11-02T00:00:00"/>
    <s v="Paracetamol"/>
    <s v="Inconclusive"/>
    <n v="20"/>
    <x v="2"/>
    <s v="HypertensionHigh"/>
    <n v="10"/>
    <x v="0"/>
    <n v="13"/>
  </r>
  <r>
    <s v="Joseph Adams"/>
    <x v="53"/>
    <x v="2"/>
    <x v="1"/>
    <s v="O+"/>
    <x v="4"/>
    <d v="2022-05-26T00:00:00"/>
    <s v="Michael Scott"/>
    <s v="Ballard, Garcia and Villegas"/>
    <n v="20326.13249"/>
    <x v="4"/>
    <n v="29284"/>
    <n v="422"/>
    <x v="2"/>
    <d v="2022-06-24T00:00:00"/>
    <s v="Ibuprofen"/>
    <s v="Abnormal"/>
    <n v="29"/>
    <x v="2"/>
    <s v="HypertensionHigh"/>
    <n v="5"/>
    <x v="0"/>
    <n v="26"/>
  </r>
  <r>
    <s v="Cory Clark"/>
    <x v="30"/>
    <x v="2"/>
    <x v="1"/>
    <s v="B+"/>
    <x v="4"/>
    <d v="2020-04-29T00:00:00"/>
    <s v="Luis Holmes"/>
    <s v="Whitehead, Vasquez and Bray"/>
    <n v="20322.117279999999"/>
    <x v="4"/>
    <n v="4533"/>
    <n v="492"/>
    <x v="2"/>
    <d v="2020-05-27T00:00:00"/>
    <s v="Lipitor"/>
    <s v="Normal"/>
    <n v="28"/>
    <x v="2"/>
    <s v="HypertensionHigh"/>
    <n v="4"/>
    <x v="3"/>
    <n v="29"/>
  </r>
  <r>
    <s v="Emily Campbell"/>
    <x v="67"/>
    <x v="3"/>
    <x v="1"/>
    <s v="AB-"/>
    <x v="4"/>
    <d v="2020-11-23T00:00:00"/>
    <s v="Brian Morton"/>
    <s v="Rogers, Hodges and Weber"/>
    <n v="20318.8776"/>
    <x v="4"/>
    <n v="23295"/>
    <n v="152"/>
    <x v="1"/>
    <d v="2020-12-20T00:00:00"/>
    <s v="Ibuprofen"/>
    <s v="Normal"/>
    <n v="27"/>
    <x v="2"/>
    <s v="HypertensionHigh"/>
    <n v="11"/>
    <x v="3"/>
    <n v="23"/>
  </r>
  <r>
    <s v="Michael Thompson"/>
    <x v="17"/>
    <x v="0"/>
    <x v="0"/>
    <s v="A-"/>
    <x v="3"/>
    <d v="2021-12-27T00:00:00"/>
    <s v="Colleen Brown"/>
    <s v="Jacobs, Shah and Nixon"/>
    <n v="20317.963210000002"/>
    <x v="4"/>
    <n v="26512"/>
    <n v="393"/>
    <x v="0"/>
    <d v="2022-01-13T00:00:00"/>
    <s v="Aspirin"/>
    <s v="Normal"/>
    <n v="17"/>
    <x v="1"/>
    <s v="ArthritisMed"/>
    <n v="12"/>
    <x v="4"/>
    <n v="27"/>
  </r>
  <r>
    <s v="Tara Murray"/>
    <x v="7"/>
    <x v="0"/>
    <x v="1"/>
    <s v="O+"/>
    <x v="4"/>
    <d v="2021-01-27T00:00:00"/>
    <s v="Tamara Stewart"/>
    <s v="Allen, Wilson and Carpenter"/>
    <n v="20310.724180000001"/>
    <x v="2"/>
    <n v="11948"/>
    <n v="356"/>
    <x v="2"/>
    <d v="2021-02-15T00:00:00"/>
    <s v="Ibuprofen"/>
    <s v="Abnormal"/>
    <n v="19"/>
    <x v="1"/>
    <s v="HypertensionMed"/>
    <n v="1"/>
    <x v="4"/>
    <n v="27"/>
  </r>
  <r>
    <s v="Angela Cervantes"/>
    <x v="13"/>
    <x v="0"/>
    <x v="0"/>
    <s v="AB-"/>
    <x v="3"/>
    <d v="2021-12-24T00:00:00"/>
    <s v="Stephen Huang"/>
    <s v="Shepard-Lewis"/>
    <n v="20308.68633"/>
    <x v="4"/>
    <n v="33807"/>
    <n v="343"/>
    <x v="0"/>
    <d v="2022-01-11T00:00:00"/>
    <s v="Lipitor"/>
    <s v="Inconclusive"/>
    <n v="18"/>
    <x v="1"/>
    <s v="ArthritisMed"/>
    <n v="12"/>
    <x v="4"/>
    <n v="24"/>
  </r>
  <r>
    <s v="Rodney Harris"/>
    <x v="25"/>
    <x v="1"/>
    <x v="0"/>
    <s v="O-"/>
    <x v="4"/>
    <d v="2020-04-05T00:00:00"/>
    <s v="Allison Holloway"/>
    <s v="Levine and Sons"/>
    <n v="20301.48417"/>
    <x v="1"/>
    <n v="21707"/>
    <n v="426"/>
    <x v="2"/>
    <d v="2020-04-15T00:00:00"/>
    <s v="Paracetamol"/>
    <s v="Inconclusive"/>
    <n v="10"/>
    <x v="1"/>
    <s v="HypertensionMed"/>
    <n v="4"/>
    <x v="3"/>
    <n v="5"/>
  </r>
  <r>
    <s v="Ruth Mason"/>
    <x v="51"/>
    <x v="0"/>
    <x v="0"/>
    <s v="O-"/>
    <x v="1"/>
    <d v="2023-10-27T00:00:00"/>
    <s v="Sarah Cook"/>
    <s v="Hughes Group"/>
    <n v="20295.777429999998"/>
    <x v="3"/>
    <n v="40852"/>
    <n v="119"/>
    <x v="2"/>
    <d v="2023-11-24T00:00:00"/>
    <s v="Lipitor"/>
    <s v="Inconclusive"/>
    <n v="28"/>
    <x v="2"/>
    <s v="AsthmaHigh"/>
    <n v="10"/>
    <x v="1"/>
    <n v="27"/>
  </r>
  <r>
    <s v="Leonard Oneill"/>
    <x v="27"/>
    <x v="0"/>
    <x v="1"/>
    <s v="O+"/>
    <x v="3"/>
    <d v="2021-11-07T00:00:00"/>
    <s v="Dale Mcgrath"/>
    <s v="Hernandez-Rice"/>
    <n v="20286.778439999998"/>
    <x v="2"/>
    <n v="2239"/>
    <n v="173"/>
    <x v="0"/>
    <d v="2021-11-07T00:00:00"/>
    <s v="Lipitor"/>
    <s v="Normal"/>
    <n v="0"/>
    <x v="0"/>
    <s v="ArthritisLow"/>
    <n v="11"/>
    <x v="4"/>
    <n v="7"/>
  </r>
  <r>
    <s v="Jennifer White"/>
    <x v="35"/>
    <x v="0"/>
    <x v="0"/>
    <s v="AB+"/>
    <x v="2"/>
    <d v="2020-05-21T00:00:00"/>
    <s v="Scott Mason"/>
    <s v="Wagner-Coleman"/>
    <n v="20282.779409999999"/>
    <x v="2"/>
    <n v="22884"/>
    <n v="492"/>
    <x v="0"/>
    <d v="2020-05-27T00:00:00"/>
    <s v="Ibuprofen"/>
    <s v="Normal"/>
    <n v="6"/>
    <x v="0"/>
    <s v="ObesityLow"/>
    <n v="5"/>
    <x v="3"/>
    <n v="21"/>
  </r>
  <r>
    <s v="Donna Miller"/>
    <x v="51"/>
    <x v="0"/>
    <x v="0"/>
    <s v="B+"/>
    <x v="5"/>
    <d v="2021-02-27T00:00:00"/>
    <s v="Eric Stephenson"/>
    <s v="Hebert-Stewart"/>
    <n v="20280.911039999999"/>
    <x v="2"/>
    <n v="44544"/>
    <n v="204"/>
    <x v="0"/>
    <d v="2021-03-17T00:00:00"/>
    <s v="Penicillin"/>
    <s v="Normal"/>
    <n v="18"/>
    <x v="1"/>
    <s v="CancerMed"/>
    <n v="2"/>
    <x v="4"/>
    <n v="27"/>
  </r>
  <r>
    <s v="John Shaffer"/>
    <x v="24"/>
    <x v="0"/>
    <x v="0"/>
    <s v="A-"/>
    <x v="2"/>
    <d v="2021-11-07T00:00:00"/>
    <s v="Emily Williams"/>
    <s v="Gomez-White"/>
    <n v="20279.939249999999"/>
    <x v="0"/>
    <n v="22551"/>
    <n v="232"/>
    <x v="2"/>
    <d v="2021-11-27T00:00:00"/>
    <s v="Aspirin"/>
    <s v="Abnormal"/>
    <n v="20"/>
    <x v="2"/>
    <s v="ObesityHigh"/>
    <n v="11"/>
    <x v="4"/>
    <n v="7"/>
  </r>
  <r>
    <s v="Joshua Kelly"/>
    <x v="39"/>
    <x v="0"/>
    <x v="1"/>
    <s v="B-"/>
    <x v="4"/>
    <d v="2022-04-13T00:00:00"/>
    <s v="Randy Carter"/>
    <s v="Patton Group"/>
    <n v="20278.606670000001"/>
    <x v="3"/>
    <n v="28923"/>
    <n v="290"/>
    <x v="2"/>
    <d v="2022-05-02T00:00:00"/>
    <s v="Paracetamol"/>
    <s v="Abnormal"/>
    <n v="19"/>
    <x v="1"/>
    <s v="HypertensionMed"/>
    <n v="4"/>
    <x v="0"/>
    <n v="13"/>
  </r>
  <r>
    <s v="Garrett Sullivan"/>
    <x v="41"/>
    <x v="2"/>
    <x v="1"/>
    <s v="A-"/>
    <x v="4"/>
    <d v="2018-12-18T00:00:00"/>
    <s v="Brandon Romero"/>
    <s v="Henry, Haas and Cook"/>
    <n v="20269.077679999999"/>
    <x v="1"/>
    <n v="34596"/>
    <n v="118"/>
    <x v="2"/>
    <d v="2019-01-01T00:00:00"/>
    <s v="Ibuprofen"/>
    <s v="Normal"/>
    <n v="14"/>
    <x v="1"/>
    <s v="HypertensionMed"/>
    <n v="12"/>
    <x v="5"/>
    <n v="18"/>
  </r>
  <r>
    <s v="Anita Hill"/>
    <x v="20"/>
    <x v="2"/>
    <x v="1"/>
    <s v="O-"/>
    <x v="4"/>
    <d v="2023-08-27T00:00:00"/>
    <s v="Ryan Johnson"/>
    <s v="Smith PLC"/>
    <n v="20265.719249999998"/>
    <x v="1"/>
    <n v="13467"/>
    <n v="367"/>
    <x v="2"/>
    <d v="2023-09-11T00:00:00"/>
    <s v="Penicillin"/>
    <s v="Normal"/>
    <n v="15"/>
    <x v="1"/>
    <s v="HypertensionMed"/>
    <n v="8"/>
    <x v="1"/>
    <n v="27"/>
  </r>
  <r>
    <s v="Melissa Spencer"/>
    <x v="15"/>
    <x v="1"/>
    <x v="0"/>
    <s v="A-"/>
    <x v="1"/>
    <d v="2019-08-28T00:00:00"/>
    <s v="Alison Stevenson"/>
    <s v="Jones, Dawson and Stafford"/>
    <n v="20264.630740000001"/>
    <x v="2"/>
    <n v="29093"/>
    <n v="438"/>
    <x v="1"/>
    <d v="2019-09-25T00:00:00"/>
    <s v="Aspirin"/>
    <s v="Inconclusive"/>
    <n v="28"/>
    <x v="2"/>
    <s v="AsthmaHigh"/>
    <n v="8"/>
    <x v="2"/>
    <n v="28"/>
  </r>
  <r>
    <s v="Shelby Moore"/>
    <x v="51"/>
    <x v="0"/>
    <x v="0"/>
    <s v="A+"/>
    <x v="3"/>
    <d v="2023-01-06T00:00:00"/>
    <s v="Anthony Wallace"/>
    <s v="Ali-Gonzalez"/>
    <n v="20254.747719999999"/>
    <x v="3"/>
    <n v="36624"/>
    <n v="372"/>
    <x v="0"/>
    <d v="2023-01-16T00:00:00"/>
    <s v="Paracetamol"/>
    <s v="Normal"/>
    <n v="10"/>
    <x v="1"/>
    <s v="ArthritisMed"/>
    <n v="1"/>
    <x v="1"/>
    <n v="6"/>
  </r>
  <r>
    <s v="Sandra Fernandez"/>
    <x v="50"/>
    <x v="3"/>
    <x v="0"/>
    <s v="AB-"/>
    <x v="2"/>
    <d v="2021-08-02T00:00:00"/>
    <s v="David Bates"/>
    <s v="Baker, Stevenson and Church"/>
    <n v="20249.812809999999"/>
    <x v="1"/>
    <n v="24277"/>
    <n v="493"/>
    <x v="2"/>
    <d v="2021-08-17T00:00:00"/>
    <s v="Penicillin"/>
    <s v="Inconclusive"/>
    <n v="15"/>
    <x v="1"/>
    <s v="ObesityMed"/>
    <n v="8"/>
    <x v="4"/>
    <n v="2"/>
  </r>
  <r>
    <s v="Mary White"/>
    <x v="20"/>
    <x v="2"/>
    <x v="0"/>
    <s v="A+"/>
    <x v="0"/>
    <d v="2020-01-11T00:00:00"/>
    <s v="Jonathan Moore"/>
    <s v="Bird PLC"/>
    <n v="20243.69687"/>
    <x v="4"/>
    <n v="2193"/>
    <n v="157"/>
    <x v="0"/>
    <d v="2020-01-24T00:00:00"/>
    <s v="Penicillin"/>
    <s v="Abnormal"/>
    <n v="13"/>
    <x v="1"/>
    <s v="DiabetesMed"/>
    <n v="1"/>
    <x v="3"/>
    <n v="11"/>
  </r>
  <r>
    <s v="Jessica Marquez"/>
    <x v="17"/>
    <x v="0"/>
    <x v="1"/>
    <s v="A+"/>
    <x v="4"/>
    <d v="2023-08-24T00:00:00"/>
    <s v="Yvette Padilla"/>
    <s v="Flowers LLC"/>
    <n v="20243.508229999999"/>
    <x v="4"/>
    <n v="4661"/>
    <n v="426"/>
    <x v="2"/>
    <d v="2023-09-15T00:00:00"/>
    <s v="Penicillin"/>
    <s v="Normal"/>
    <n v="22"/>
    <x v="2"/>
    <s v="HypertensionHigh"/>
    <n v="8"/>
    <x v="1"/>
    <n v="24"/>
  </r>
  <r>
    <s v="Aaron Hicks"/>
    <x v="9"/>
    <x v="1"/>
    <x v="0"/>
    <s v="AB-"/>
    <x v="1"/>
    <d v="2023-04-30T00:00:00"/>
    <s v="Kayla Clarke MD"/>
    <s v="Palmer-Suarez"/>
    <n v="20240.987229999999"/>
    <x v="3"/>
    <n v="2110"/>
    <n v="156"/>
    <x v="1"/>
    <d v="2023-05-26T00:00:00"/>
    <s v="Penicillin"/>
    <s v="Abnormal"/>
    <n v="26"/>
    <x v="2"/>
    <s v="AsthmaHigh"/>
    <n v="4"/>
    <x v="1"/>
    <n v="30"/>
  </r>
  <r>
    <s v="Nancy Kim"/>
    <x v="50"/>
    <x v="3"/>
    <x v="0"/>
    <s v="A-"/>
    <x v="0"/>
    <d v="2022-10-03T00:00:00"/>
    <s v="Emily Lowe"/>
    <s v="Roy-Johnson"/>
    <n v="20238.54088"/>
    <x v="1"/>
    <n v="41593"/>
    <n v="411"/>
    <x v="2"/>
    <d v="2022-10-07T00:00:00"/>
    <s v="Ibuprofen"/>
    <s v="Normal"/>
    <n v="4"/>
    <x v="0"/>
    <s v="DiabetesLow"/>
    <n v="10"/>
    <x v="0"/>
    <n v="3"/>
  </r>
  <r>
    <s v="Makayla Brady"/>
    <x v="36"/>
    <x v="0"/>
    <x v="0"/>
    <s v="A+"/>
    <x v="4"/>
    <d v="2020-06-16T00:00:00"/>
    <s v="Jason Torres"/>
    <s v="Jordan-Miller"/>
    <n v="20235.524430000001"/>
    <x v="0"/>
    <n v="22748"/>
    <n v="389"/>
    <x v="1"/>
    <d v="2020-07-07T00:00:00"/>
    <s v="Paracetamol"/>
    <s v="Abnormal"/>
    <n v="21"/>
    <x v="2"/>
    <s v="HypertensionHigh"/>
    <n v="6"/>
    <x v="3"/>
    <n v="16"/>
  </r>
  <r>
    <s v="Ashley Robinson"/>
    <x v="21"/>
    <x v="1"/>
    <x v="1"/>
    <s v="B-"/>
    <x v="1"/>
    <d v="2023-08-22T00:00:00"/>
    <s v="Gabriel Reyes"/>
    <s v="Lopez, Patel and Miranda"/>
    <n v="20228.717769999999"/>
    <x v="2"/>
    <n v="36227"/>
    <n v="221"/>
    <x v="2"/>
    <d v="2023-09-15T00:00:00"/>
    <s v="Lipitor"/>
    <s v="Normal"/>
    <n v="24"/>
    <x v="2"/>
    <s v="AsthmaHigh"/>
    <n v="8"/>
    <x v="1"/>
    <n v="22"/>
  </r>
  <r>
    <s v="Tiffany Wang"/>
    <x v="7"/>
    <x v="0"/>
    <x v="0"/>
    <s v="O-"/>
    <x v="2"/>
    <d v="2023-07-17T00:00:00"/>
    <s v="Daniel Andrews"/>
    <s v="Rodriguez, Lang and Butler"/>
    <n v="20227.489140000001"/>
    <x v="1"/>
    <n v="24317"/>
    <n v="340"/>
    <x v="2"/>
    <d v="2023-07-22T00:00:00"/>
    <s v="Paracetamol"/>
    <s v="Abnormal"/>
    <n v="5"/>
    <x v="0"/>
    <s v="ObesityLow"/>
    <n v="7"/>
    <x v="1"/>
    <n v="17"/>
  </r>
  <r>
    <s v="James Johnson"/>
    <x v="30"/>
    <x v="2"/>
    <x v="1"/>
    <s v="O+"/>
    <x v="4"/>
    <d v="2020-05-06T00:00:00"/>
    <s v="John Bennett"/>
    <s v="Randall-Mullins"/>
    <n v="20227.178940000002"/>
    <x v="1"/>
    <n v="13296"/>
    <n v="454"/>
    <x v="2"/>
    <d v="2020-05-24T00:00:00"/>
    <s v="Lipitor"/>
    <s v="Normal"/>
    <n v="18"/>
    <x v="1"/>
    <s v="HypertensionMed"/>
    <n v="5"/>
    <x v="3"/>
    <n v="6"/>
  </r>
  <r>
    <s v="Adam Richmond"/>
    <x v="38"/>
    <x v="1"/>
    <x v="0"/>
    <s v="O-"/>
    <x v="4"/>
    <d v="2021-11-11T00:00:00"/>
    <s v="Andrew Walker"/>
    <s v="Brewer-Ball"/>
    <n v="20224.923220000001"/>
    <x v="1"/>
    <n v="22000"/>
    <n v="476"/>
    <x v="1"/>
    <d v="2021-11-23T00:00:00"/>
    <s v="Aspirin"/>
    <s v="Inconclusive"/>
    <n v="12"/>
    <x v="1"/>
    <s v="HypertensionMed"/>
    <n v="11"/>
    <x v="4"/>
    <n v="11"/>
  </r>
  <r>
    <s v="Jennifer Williams"/>
    <x v="61"/>
    <x v="0"/>
    <x v="0"/>
    <s v="AB+"/>
    <x v="1"/>
    <d v="2022-01-10T00:00:00"/>
    <s v="Sean Frazier"/>
    <s v="Powell PLC"/>
    <n v="20215.02564"/>
    <x v="2"/>
    <n v="6355"/>
    <n v="403"/>
    <x v="1"/>
    <d v="2022-01-26T00:00:00"/>
    <s v="Ibuprofen"/>
    <s v="Inconclusive"/>
    <n v="16"/>
    <x v="1"/>
    <s v="AsthmaMed"/>
    <n v="1"/>
    <x v="0"/>
    <n v="10"/>
  </r>
  <r>
    <s v="Samantha Morgan"/>
    <x v="14"/>
    <x v="0"/>
    <x v="0"/>
    <s v="B-"/>
    <x v="1"/>
    <d v="2023-08-12T00:00:00"/>
    <s v="Mathew Roberts"/>
    <s v="Carroll LLC"/>
    <n v="20213.69038"/>
    <x v="2"/>
    <n v="23805"/>
    <n v="234"/>
    <x v="1"/>
    <d v="2023-09-09T00:00:00"/>
    <s v="Aspirin"/>
    <s v="Abnormal"/>
    <n v="28"/>
    <x v="2"/>
    <s v="AsthmaHigh"/>
    <n v="8"/>
    <x v="1"/>
    <n v="12"/>
  </r>
  <r>
    <s v="Stephanie Murphy"/>
    <x v="11"/>
    <x v="3"/>
    <x v="0"/>
    <s v="O-"/>
    <x v="3"/>
    <d v="2023-04-17T00:00:00"/>
    <s v="Eric Hernandez"/>
    <s v="Mayo-Romero"/>
    <n v="20203.663"/>
    <x v="4"/>
    <n v="15804"/>
    <n v="319"/>
    <x v="0"/>
    <d v="2023-05-10T00:00:00"/>
    <s v="Paracetamol"/>
    <s v="Inconclusive"/>
    <n v="23"/>
    <x v="2"/>
    <s v="ArthritisHigh"/>
    <n v="4"/>
    <x v="1"/>
    <n v="17"/>
  </r>
  <r>
    <s v="Tony Obrien"/>
    <x v="52"/>
    <x v="0"/>
    <x v="0"/>
    <s v="O-"/>
    <x v="1"/>
    <d v="2019-06-04T00:00:00"/>
    <s v="Brendan Clarke"/>
    <s v="Martinez PLC"/>
    <n v="20203.3354"/>
    <x v="4"/>
    <n v="29609"/>
    <n v="358"/>
    <x v="2"/>
    <d v="2019-06-25T00:00:00"/>
    <s v="Penicillin"/>
    <s v="Normal"/>
    <n v="21"/>
    <x v="2"/>
    <s v="AsthmaHigh"/>
    <n v="6"/>
    <x v="2"/>
    <n v="4"/>
  </r>
  <r>
    <s v="Pamela Miller"/>
    <x v="12"/>
    <x v="0"/>
    <x v="0"/>
    <s v="B+"/>
    <x v="2"/>
    <d v="2021-11-27T00:00:00"/>
    <s v="Dr. Rebecca Adams DDS"/>
    <s v="Wilson PLC"/>
    <n v="20202.101449999998"/>
    <x v="4"/>
    <n v="16125"/>
    <n v="478"/>
    <x v="1"/>
    <d v="2021-12-27T00:00:00"/>
    <s v="Ibuprofen"/>
    <s v="Inconclusive"/>
    <n v="30"/>
    <x v="2"/>
    <s v="ObesityHigh"/>
    <n v="11"/>
    <x v="4"/>
    <n v="27"/>
  </r>
  <r>
    <s v="John Fry"/>
    <x v="55"/>
    <x v="1"/>
    <x v="1"/>
    <s v="O+"/>
    <x v="4"/>
    <d v="2021-02-12T00:00:00"/>
    <s v="Jeffrey Gray"/>
    <s v="Allen Inc"/>
    <n v="20199.83497"/>
    <x v="4"/>
    <n v="26539"/>
    <n v="144"/>
    <x v="2"/>
    <d v="2021-02-24T00:00:00"/>
    <s v="Lipitor"/>
    <s v="Abnormal"/>
    <n v="12"/>
    <x v="1"/>
    <s v="HypertensionMed"/>
    <n v="2"/>
    <x v="4"/>
    <n v="12"/>
  </r>
  <r>
    <s v="Dustin Owens"/>
    <x v="11"/>
    <x v="3"/>
    <x v="1"/>
    <s v="O+"/>
    <x v="1"/>
    <d v="2022-09-12T00:00:00"/>
    <s v="Erin Holloway"/>
    <s v="Ochoa-Spencer"/>
    <n v="20199.43979"/>
    <x v="1"/>
    <n v="21292"/>
    <n v="469"/>
    <x v="1"/>
    <d v="2022-09-27T00:00:00"/>
    <s v="Aspirin"/>
    <s v="Abnormal"/>
    <n v="15"/>
    <x v="1"/>
    <s v="AsthmaMed"/>
    <n v="9"/>
    <x v="0"/>
    <n v="12"/>
  </r>
  <r>
    <s v="Erika Walker"/>
    <x v="28"/>
    <x v="1"/>
    <x v="0"/>
    <s v="A+"/>
    <x v="1"/>
    <d v="2019-04-21T00:00:00"/>
    <s v="Kimberly Bridges"/>
    <s v="Anderson-Ross"/>
    <n v="20190.929820000001"/>
    <x v="3"/>
    <n v="8864"/>
    <n v="436"/>
    <x v="2"/>
    <d v="2019-05-05T00:00:00"/>
    <s v="Paracetamol"/>
    <s v="Abnormal"/>
    <n v="14"/>
    <x v="1"/>
    <s v="AsthmaMed"/>
    <n v="4"/>
    <x v="2"/>
    <n v="21"/>
  </r>
  <r>
    <s v="Stacey Cohen"/>
    <x v="32"/>
    <x v="1"/>
    <x v="1"/>
    <s v="A+"/>
    <x v="1"/>
    <d v="2019-04-18T00:00:00"/>
    <s v="Frank Mcdonald"/>
    <s v="Morgan-Edwards"/>
    <n v="20189.075809999998"/>
    <x v="2"/>
    <n v="5833"/>
    <n v="347"/>
    <x v="1"/>
    <d v="2019-05-10T00:00:00"/>
    <s v="Lipitor"/>
    <s v="Abnormal"/>
    <n v="22"/>
    <x v="2"/>
    <s v="AsthmaHigh"/>
    <n v="4"/>
    <x v="2"/>
    <n v="18"/>
  </r>
  <r>
    <s v="Jamie Novak"/>
    <x v="63"/>
    <x v="2"/>
    <x v="0"/>
    <s v="A-"/>
    <x v="3"/>
    <d v="2019-01-08T00:00:00"/>
    <s v="Allen Hancock"/>
    <s v="Young, White and Escobar"/>
    <n v="20185.485629999999"/>
    <x v="3"/>
    <n v="12720"/>
    <n v="206"/>
    <x v="0"/>
    <d v="2019-01-28T00:00:00"/>
    <s v="Paracetamol"/>
    <s v="Abnormal"/>
    <n v="20"/>
    <x v="2"/>
    <s v="ArthritisHigh"/>
    <n v="1"/>
    <x v="2"/>
    <n v="8"/>
  </r>
  <r>
    <s v="Michelle Lopez"/>
    <x v="55"/>
    <x v="1"/>
    <x v="0"/>
    <s v="B+"/>
    <x v="2"/>
    <d v="2021-06-07T00:00:00"/>
    <s v="Elizabeth Camacho"/>
    <s v="Williams LLC"/>
    <n v="20180.84506"/>
    <x v="3"/>
    <n v="3690"/>
    <n v="474"/>
    <x v="2"/>
    <d v="2021-06-19T00:00:00"/>
    <s v="Paracetamol"/>
    <s v="Normal"/>
    <n v="12"/>
    <x v="1"/>
    <s v="ObesityMed"/>
    <n v="6"/>
    <x v="4"/>
    <n v="7"/>
  </r>
  <r>
    <s v="John Reynolds"/>
    <x v="49"/>
    <x v="2"/>
    <x v="1"/>
    <s v="AB+"/>
    <x v="4"/>
    <d v="2019-12-20T00:00:00"/>
    <s v="Lori Leon"/>
    <s v="Clark Inc"/>
    <n v="20168.917150000001"/>
    <x v="2"/>
    <n v="17530"/>
    <n v="476"/>
    <x v="2"/>
    <d v="2019-12-27T00:00:00"/>
    <s v="Ibuprofen"/>
    <s v="Inconclusive"/>
    <n v="7"/>
    <x v="0"/>
    <s v="HypertensionLow"/>
    <n v="12"/>
    <x v="2"/>
    <n v="20"/>
  </r>
  <r>
    <s v="Crystal Hatfield"/>
    <x v="7"/>
    <x v="0"/>
    <x v="0"/>
    <s v="A-"/>
    <x v="2"/>
    <d v="2022-01-29T00:00:00"/>
    <s v="Melinda Alvarado"/>
    <s v="Brown, Chase and Cook"/>
    <n v="20166.09921"/>
    <x v="4"/>
    <n v="8602"/>
    <n v="371"/>
    <x v="0"/>
    <d v="2022-02-20T00:00:00"/>
    <s v="Ibuprofen"/>
    <s v="Abnormal"/>
    <n v="22"/>
    <x v="2"/>
    <s v="ObesityHigh"/>
    <n v="1"/>
    <x v="0"/>
    <n v="29"/>
  </r>
  <r>
    <s v="Andrew Garrett"/>
    <x v="49"/>
    <x v="2"/>
    <x v="1"/>
    <s v="AB-"/>
    <x v="3"/>
    <d v="2021-05-23T00:00:00"/>
    <s v="Danielle Cooper"/>
    <s v="Smith, Morrow and Smith"/>
    <n v="20154.814780000001"/>
    <x v="4"/>
    <n v="3546"/>
    <n v="376"/>
    <x v="0"/>
    <d v="2021-05-25T00:00:00"/>
    <s v="Paracetamol"/>
    <s v="Inconclusive"/>
    <n v="2"/>
    <x v="0"/>
    <s v="ArthritisLow"/>
    <n v="5"/>
    <x v="4"/>
    <n v="23"/>
  </r>
  <r>
    <s v="Diamond Wright"/>
    <x v="37"/>
    <x v="3"/>
    <x v="0"/>
    <s v="B+"/>
    <x v="0"/>
    <d v="2023-09-10T00:00:00"/>
    <s v="Bobby Mills IV"/>
    <s v="Peterson, Smith and Thomas"/>
    <n v="20141.949369999998"/>
    <x v="2"/>
    <n v="19458"/>
    <n v="264"/>
    <x v="1"/>
    <d v="2023-10-06T00:00:00"/>
    <s v="Aspirin"/>
    <s v="Inconclusive"/>
    <n v="26"/>
    <x v="2"/>
    <s v="DiabetesHigh"/>
    <n v="9"/>
    <x v="1"/>
    <n v="10"/>
  </r>
  <r>
    <s v="Allison Davidson"/>
    <x v="62"/>
    <x v="2"/>
    <x v="0"/>
    <s v="O+"/>
    <x v="0"/>
    <d v="2022-04-14T00:00:00"/>
    <s v="Judith Harris"/>
    <s v="Salinas-Stein"/>
    <n v="20138.235680000002"/>
    <x v="0"/>
    <n v="43483"/>
    <n v="119"/>
    <x v="1"/>
    <d v="2022-05-05T00:00:00"/>
    <s v="Aspirin"/>
    <s v="Inconclusive"/>
    <n v="21"/>
    <x v="2"/>
    <s v="DiabetesHigh"/>
    <n v="4"/>
    <x v="0"/>
    <n v="14"/>
  </r>
  <r>
    <s v="Andrea Macdonald"/>
    <x v="26"/>
    <x v="0"/>
    <x v="1"/>
    <s v="A-"/>
    <x v="4"/>
    <d v="2022-02-14T00:00:00"/>
    <s v="Lindsay Scott"/>
    <s v="Lopez, Williams and Wilcox"/>
    <n v="20137.89113"/>
    <x v="2"/>
    <n v="25943"/>
    <n v="428"/>
    <x v="1"/>
    <d v="2022-03-11T00:00:00"/>
    <s v="Paracetamol"/>
    <s v="Abnormal"/>
    <n v="25"/>
    <x v="2"/>
    <s v="HypertensionHigh"/>
    <n v="2"/>
    <x v="0"/>
    <n v="14"/>
  </r>
  <r>
    <s v="Henry Kim"/>
    <x v="15"/>
    <x v="1"/>
    <x v="0"/>
    <s v="O+"/>
    <x v="1"/>
    <d v="2019-08-05T00:00:00"/>
    <s v="Dennis Brennan"/>
    <s v="Sutton-Gallegos"/>
    <n v="20137.222170000001"/>
    <x v="1"/>
    <n v="12358"/>
    <n v="372"/>
    <x v="2"/>
    <d v="2019-08-21T00:00:00"/>
    <s v="Lipitor"/>
    <s v="Inconclusive"/>
    <n v="16"/>
    <x v="1"/>
    <s v="AsthmaMed"/>
    <n v="8"/>
    <x v="2"/>
    <n v="5"/>
  </r>
  <r>
    <s v="Brian Alvarez"/>
    <x v="51"/>
    <x v="0"/>
    <x v="1"/>
    <s v="O+"/>
    <x v="3"/>
    <d v="2019-07-21T00:00:00"/>
    <s v="Nicole Holmes"/>
    <s v="Gutierrez Group"/>
    <n v="20136.535329999999"/>
    <x v="0"/>
    <n v="15697"/>
    <n v="133"/>
    <x v="0"/>
    <d v="2019-07-26T00:00:00"/>
    <s v="Lipitor"/>
    <s v="Abnormal"/>
    <n v="5"/>
    <x v="0"/>
    <s v="ArthritisLow"/>
    <n v="7"/>
    <x v="2"/>
    <n v="21"/>
  </r>
  <r>
    <s v="Jennifer Spencer"/>
    <x v="41"/>
    <x v="2"/>
    <x v="0"/>
    <s v="B-"/>
    <x v="2"/>
    <d v="2019-11-13T00:00:00"/>
    <s v="David Mckenzie"/>
    <s v="Sullivan, White and Farmer"/>
    <n v="20136.282050000002"/>
    <x v="4"/>
    <n v="1784"/>
    <n v="490"/>
    <x v="0"/>
    <d v="2019-11-19T00:00:00"/>
    <s v="Penicillin"/>
    <s v="Normal"/>
    <n v="6"/>
    <x v="0"/>
    <s v="ObesityLow"/>
    <n v="11"/>
    <x v="2"/>
    <n v="13"/>
  </r>
  <r>
    <s v="Shirley Allen"/>
    <x v="62"/>
    <x v="2"/>
    <x v="0"/>
    <s v="AB-"/>
    <x v="3"/>
    <d v="2021-02-18T00:00:00"/>
    <s v="David Jones"/>
    <s v="Burns LLC"/>
    <n v="20129.32935"/>
    <x v="0"/>
    <n v="37378"/>
    <n v="227"/>
    <x v="0"/>
    <d v="2021-03-03T00:00:00"/>
    <s v="Lipitor"/>
    <s v="Abnormal"/>
    <n v="13"/>
    <x v="1"/>
    <s v="ArthritisMed"/>
    <n v="2"/>
    <x v="4"/>
    <n v="18"/>
  </r>
  <r>
    <s v="Kathryn Rodriguez"/>
    <x v="22"/>
    <x v="0"/>
    <x v="1"/>
    <s v="AB-"/>
    <x v="4"/>
    <d v="2020-03-29T00:00:00"/>
    <s v="Robert Brown"/>
    <s v="Keller-Malone"/>
    <n v="20129.129420000001"/>
    <x v="2"/>
    <n v="25044"/>
    <n v="407"/>
    <x v="2"/>
    <d v="2020-04-02T00:00:00"/>
    <s v="Paracetamol"/>
    <s v="Inconclusive"/>
    <n v="4"/>
    <x v="0"/>
    <s v="HypertensionLow"/>
    <n v="3"/>
    <x v="3"/>
    <n v="29"/>
  </r>
  <r>
    <s v="Monica Perez"/>
    <x v="65"/>
    <x v="0"/>
    <x v="0"/>
    <s v="AB-"/>
    <x v="4"/>
    <d v="2019-07-13T00:00:00"/>
    <s v="Amanda King MD"/>
    <s v="Walker-Edwards"/>
    <n v="20127.939119999999"/>
    <x v="2"/>
    <n v="4269"/>
    <n v="111"/>
    <x v="1"/>
    <d v="2019-07-24T00:00:00"/>
    <s v="Paracetamol"/>
    <s v="Inconclusive"/>
    <n v="11"/>
    <x v="1"/>
    <s v="HypertensionMed"/>
    <n v="7"/>
    <x v="2"/>
    <n v="13"/>
  </r>
  <r>
    <s v="Benjamin Duran"/>
    <x v="55"/>
    <x v="1"/>
    <x v="0"/>
    <s v="B-"/>
    <x v="1"/>
    <d v="2022-03-18T00:00:00"/>
    <s v="Jeffrey Gilbert"/>
    <s v="Elliott, Davis and Jones"/>
    <n v="20123.844880000001"/>
    <x v="1"/>
    <n v="13895"/>
    <n v="271"/>
    <x v="1"/>
    <d v="2022-04-05T00:00:00"/>
    <s v="Lipitor"/>
    <s v="Normal"/>
    <n v="18"/>
    <x v="1"/>
    <s v="AsthmaMed"/>
    <n v="3"/>
    <x v="0"/>
    <n v="18"/>
  </r>
  <r>
    <s v="Mark Farmer"/>
    <x v="10"/>
    <x v="2"/>
    <x v="0"/>
    <s v="AB-"/>
    <x v="4"/>
    <d v="2021-04-01T00:00:00"/>
    <s v="Steven Hartman"/>
    <s v="Tucker PLC"/>
    <n v="20123.644520000002"/>
    <x v="2"/>
    <n v="18649"/>
    <n v="481"/>
    <x v="2"/>
    <d v="2021-04-09T00:00:00"/>
    <s v="Paracetamol"/>
    <s v="Inconclusive"/>
    <n v="8"/>
    <x v="0"/>
    <s v="HypertensionLow"/>
    <n v="4"/>
    <x v="4"/>
    <n v="1"/>
  </r>
  <r>
    <s v="Cameron Martin"/>
    <x v="26"/>
    <x v="0"/>
    <x v="1"/>
    <s v="O-"/>
    <x v="4"/>
    <d v="2023-04-18T00:00:00"/>
    <s v="Sabrina Potts"/>
    <s v="Smith, Lee and Potter"/>
    <n v="20109.624019999999"/>
    <x v="3"/>
    <n v="14569"/>
    <n v="146"/>
    <x v="2"/>
    <d v="2023-04-25T00:00:00"/>
    <s v="Aspirin"/>
    <s v="Abnormal"/>
    <n v="7"/>
    <x v="0"/>
    <s v="HypertensionLow"/>
    <n v="4"/>
    <x v="1"/>
    <n v="18"/>
  </r>
  <r>
    <s v="Zachary Ortega"/>
    <x v="7"/>
    <x v="0"/>
    <x v="1"/>
    <s v="A-"/>
    <x v="1"/>
    <d v="2019-06-09T00:00:00"/>
    <s v="Jake Wilkerson"/>
    <s v="Ramirez and Sons"/>
    <n v="20106.523639999999"/>
    <x v="4"/>
    <n v="36682"/>
    <n v="235"/>
    <x v="2"/>
    <d v="2019-07-05T00:00:00"/>
    <s v="Penicillin"/>
    <s v="Inconclusive"/>
    <n v="26"/>
    <x v="2"/>
    <s v="AsthmaHigh"/>
    <n v="6"/>
    <x v="2"/>
    <n v="9"/>
  </r>
  <r>
    <s v="Tiffany Richmond"/>
    <x v="4"/>
    <x v="2"/>
    <x v="0"/>
    <s v="AB-"/>
    <x v="4"/>
    <d v="2020-02-13T00:00:00"/>
    <s v="Rhonda Miller"/>
    <s v="Webb, Hill and Mcbride"/>
    <n v="20093.692340000001"/>
    <x v="1"/>
    <n v="12125"/>
    <n v="251"/>
    <x v="1"/>
    <d v="2020-03-03T00:00:00"/>
    <s v="Lipitor"/>
    <s v="Inconclusive"/>
    <n v="19"/>
    <x v="1"/>
    <s v="HypertensionMed"/>
    <n v="2"/>
    <x v="3"/>
    <n v="13"/>
  </r>
  <r>
    <s v="Karen James"/>
    <x v="40"/>
    <x v="1"/>
    <x v="1"/>
    <s v="AB-"/>
    <x v="1"/>
    <d v="2021-03-11T00:00:00"/>
    <s v="Daniel Bird"/>
    <s v="Mclaughlin, Miller and Dougherty"/>
    <n v="20093.21876"/>
    <x v="1"/>
    <n v="14741"/>
    <n v="240"/>
    <x v="1"/>
    <d v="2021-04-02T00:00:00"/>
    <s v="Penicillin"/>
    <s v="Abnormal"/>
    <n v="22"/>
    <x v="2"/>
    <s v="AsthmaHigh"/>
    <n v="3"/>
    <x v="4"/>
    <n v="11"/>
  </r>
  <r>
    <s v="Shannon Valentine"/>
    <x v="36"/>
    <x v="0"/>
    <x v="1"/>
    <s v="AB-"/>
    <x v="0"/>
    <d v="2019-11-25T00:00:00"/>
    <s v="Patrick Mcintyre DVM"/>
    <s v="Stewart PLC"/>
    <n v="20092.560399999998"/>
    <x v="0"/>
    <n v="52308"/>
    <n v="242"/>
    <x v="0"/>
    <d v="2019-12-12T00:00:00"/>
    <s v="Lipitor"/>
    <s v="Abnormal"/>
    <n v="17"/>
    <x v="1"/>
    <s v="DiabetesMed"/>
    <n v="11"/>
    <x v="2"/>
    <n v="25"/>
  </r>
  <r>
    <s v="Deborah May"/>
    <x v="62"/>
    <x v="2"/>
    <x v="1"/>
    <s v="AB-"/>
    <x v="2"/>
    <d v="2019-07-31T00:00:00"/>
    <s v="Andrew Blake"/>
    <s v="Erickson-Sellers"/>
    <n v="20087.15022"/>
    <x v="4"/>
    <n v="15287"/>
    <n v="353"/>
    <x v="1"/>
    <d v="2019-08-21T00:00:00"/>
    <s v="Penicillin"/>
    <s v="Abnormal"/>
    <n v="21"/>
    <x v="2"/>
    <s v="ObesityHigh"/>
    <n v="7"/>
    <x v="2"/>
    <n v="31"/>
  </r>
  <r>
    <s v="Robert Anderson"/>
    <x v="42"/>
    <x v="0"/>
    <x v="0"/>
    <s v="AB-"/>
    <x v="5"/>
    <d v="2023-06-28T00:00:00"/>
    <s v="Scott Alexander"/>
    <s v="Kramer, Harrison and Wallace"/>
    <n v="20080.361690000002"/>
    <x v="1"/>
    <n v="79468"/>
    <n v="173"/>
    <x v="1"/>
    <d v="2023-07-19T00:00:00"/>
    <s v="Paracetamol"/>
    <s v="Normal"/>
    <n v="21"/>
    <x v="2"/>
    <s v="CancerHigh"/>
    <n v="6"/>
    <x v="1"/>
    <n v="28"/>
  </r>
  <r>
    <s v="Sean Ramirez"/>
    <x v="5"/>
    <x v="2"/>
    <x v="0"/>
    <s v="B-"/>
    <x v="3"/>
    <d v="2022-04-28T00:00:00"/>
    <s v="Vickie Ramsey"/>
    <s v="Barnes-Meza"/>
    <n v="20079.752339999999"/>
    <x v="0"/>
    <n v="6921"/>
    <n v="482"/>
    <x v="0"/>
    <d v="2022-04-29T00:00:00"/>
    <s v="Paracetamol"/>
    <s v="Abnormal"/>
    <n v="1"/>
    <x v="0"/>
    <s v="ArthritisLow"/>
    <n v="4"/>
    <x v="0"/>
    <n v="28"/>
  </r>
  <r>
    <s v="Denise Fischer"/>
    <x v="0"/>
    <x v="0"/>
    <x v="0"/>
    <s v="B+"/>
    <x v="5"/>
    <d v="2021-10-19T00:00:00"/>
    <s v="Donald Fisher"/>
    <s v="Herman PLC"/>
    <n v="20068.415440000001"/>
    <x v="1"/>
    <n v="39445"/>
    <n v="473"/>
    <x v="1"/>
    <d v="2021-10-22T00:00:00"/>
    <s v="Paracetamol"/>
    <s v="Abnormal"/>
    <n v="3"/>
    <x v="0"/>
    <s v="CancerLow"/>
    <n v="10"/>
    <x v="4"/>
    <n v="19"/>
  </r>
  <r>
    <s v="Christopher Williams"/>
    <x v="53"/>
    <x v="2"/>
    <x v="0"/>
    <s v="B+"/>
    <x v="2"/>
    <d v="2021-12-12T00:00:00"/>
    <s v="Carlos Whitehead"/>
    <s v="Johnson, Ramirez and Brown"/>
    <n v="20067.85457"/>
    <x v="1"/>
    <n v="7266"/>
    <n v="318"/>
    <x v="1"/>
    <d v="2022-01-09T00:00:00"/>
    <s v="Paracetamol"/>
    <s v="Abnormal"/>
    <n v="28"/>
    <x v="2"/>
    <s v="ObesityHigh"/>
    <n v="12"/>
    <x v="4"/>
    <n v="12"/>
  </r>
  <r>
    <s v="Matthew Perry"/>
    <x v="8"/>
    <x v="1"/>
    <x v="1"/>
    <s v="AB-"/>
    <x v="4"/>
    <d v="2020-07-02T00:00:00"/>
    <s v="Mario Blankenship"/>
    <s v="Kerr, Gonzales and Espinoza"/>
    <n v="20067.065579999999"/>
    <x v="3"/>
    <n v="24647"/>
    <n v="281"/>
    <x v="2"/>
    <d v="2020-07-14T00:00:00"/>
    <s v="Penicillin"/>
    <s v="Inconclusive"/>
    <n v="12"/>
    <x v="1"/>
    <s v="HypertensionMed"/>
    <n v="7"/>
    <x v="3"/>
    <n v="2"/>
  </r>
  <r>
    <s v="Jason Johnson"/>
    <x v="40"/>
    <x v="1"/>
    <x v="0"/>
    <s v="AB+"/>
    <x v="1"/>
    <d v="2022-03-03T00:00:00"/>
    <s v="Julia Perez"/>
    <s v="Williams Inc"/>
    <n v="20050.751469999999"/>
    <x v="4"/>
    <n v="10545"/>
    <n v="489"/>
    <x v="2"/>
    <d v="2022-03-24T00:00:00"/>
    <s v="Penicillin"/>
    <s v="Normal"/>
    <n v="21"/>
    <x v="2"/>
    <s v="AsthmaHigh"/>
    <n v="3"/>
    <x v="0"/>
    <n v="3"/>
  </r>
  <r>
    <s v="Yolanda Ross"/>
    <x v="57"/>
    <x v="0"/>
    <x v="0"/>
    <s v="A-"/>
    <x v="0"/>
    <d v="2022-12-08T00:00:00"/>
    <s v="Stephanie Dorsey"/>
    <s v="Reese PLC"/>
    <n v="20043.68938"/>
    <x v="1"/>
    <n v="28353"/>
    <n v="270"/>
    <x v="1"/>
    <d v="2022-12-11T00:00:00"/>
    <s v="Paracetamol"/>
    <s v="Abnormal"/>
    <n v="3"/>
    <x v="0"/>
    <s v="DiabetesLow"/>
    <n v="12"/>
    <x v="0"/>
    <n v="8"/>
  </r>
  <r>
    <s v="Mary Walters"/>
    <x v="63"/>
    <x v="2"/>
    <x v="0"/>
    <s v="AB-"/>
    <x v="0"/>
    <d v="2021-09-20T00:00:00"/>
    <s v="Shannon Garcia"/>
    <s v="Hall-Miller"/>
    <n v="20042.344229999999"/>
    <x v="1"/>
    <n v="37865"/>
    <n v="270"/>
    <x v="2"/>
    <d v="2021-10-15T00:00:00"/>
    <s v="Ibuprofen"/>
    <s v="Normal"/>
    <n v="25"/>
    <x v="2"/>
    <s v="DiabetesHigh"/>
    <n v="9"/>
    <x v="4"/>
    <n v="20"/>
  </r>
  <r>
    <s v="Craig Moore"/>
    <x v="57"/>
    <x v="0"/>
    <x v="1"/>
    <s v="B+"/>
    <x v="3"/>
    <d v="2019-04-14T00:00:00"/>
    <s v="Spencer Guerrero"/>
    <s v="Woods, Green and Sanders"/>
    <n v="20037.330470000001"/>
    <x v="3"/>
    <n v="37137"/>
    <n v="302"/>
    <x v="0"/>
    <d v="2019-04-21T00:00:00"/>
    <s v="Penicillin"/>
    <s v="Inconclusive"/>
    <n v="7"/>
    <x v="0"/>
    <s v="ArthritisLow"/>
    <n v="4"/>
    <x v="2"/>
    <n v="14"/>
  </r>
  <r>
    <s v="Daniel Norman"/>
    <x v="24"/>
    <x v="0"/>
    <x v="1"/>
    <s v="O+"/>
    <x v="3"/>
    <d v="2023-08-27T00:00:00"/>
    <s v="John Ibarra"/>
    <s v="Norman-Shepherd"/>
    <n v="20037.073179999999"/>
    <x v="3"/>
    <n v="30542"/>
    <n v="143"/>
    <x v="0"/>
    <d v="2023-09-19T00:00:00"/>
    <s v="Penicillin"/>
    <s v="Inconclusive"/>
    <n v="23"/>
    <x v="2"/>
    <s v="ArthritisHigh"/>
    <n v="8"/>
    <x v="1"/>
    <n v="27"/>
  </r>
  <r>
    <s v="Mark Carlson"/>
    <x v="55"/>
    <x v="1"/>
    <x v="1"/>
    <s v="O+"/>
    <x v="2"/>
    <d v="2022-08-21T00:00:00"/>
    <s v="Christopher Cameron"/>
    <s v="Jones-Woods"/>
    <n v="20035.454969999999"/>
    <x v="2"/>
    <n v="18463"/>
    <n v="419"/>
    <x v="1"/>
    <d v="2022-09-19T00:00:00"/>
    <s v="Ibuprofen"/>
    <s v="Inconclusive"/>
    <n v="29"/>
    <x v="2"/>
    <s v="ObesityHigh"/>
    <n v="8"/>
    <x v="0"/>
    <n v="21"/>
  </r>
  <r>
    <s v="Henry Skinner"/>
    <x v="31"/>
    <x v="2"/>
    <x v="0"/>
    <s v="A+"/>
    <x v="3"/>
    <d v="2019-04-07T00:00:00"/>
    <s v="William Hancock"/>
    <s v="Allen-Kelley"/>
    <n v="20033.41806"/>
    <x v="3"/>
    <n v="6678"/>
    <n v="195"/>
    <x v="0"/>
    <d v="2019-04-19T00:00:00"/>
    <s v="Ibuprofen"/>
    <s v="Inconclusive"/>
    <n v="12"/>
    <x v="1"/>
    <s v="ArthritisMed"/>
    <n v="4"/>
    <x v="2"/>
    <n v="7"/>
  </r>
  <r>
    <s v="Michael Torres"/>
    <x v="17"/>
    <x v="0"/>
    <x v="1"/>
    <s v="A+"/>
    <x v="3"/>
    <d v="2019-05-15T00:00:00"/>
    <s v="Christopher Bryant"/>
    <s v="Lewis Inc"/>
    <n v="20032.320220000001"/>
    <x v="0"/>
    <n v="7044"/>
    <n v="372"/>
    <x v="0"/>
    <d v="2019-05-25T00:00:00"/>
    <s v="Ibuprofen"/>
    <s v="Abnormal"/>
    <n v="10"/>
    <x v="1"/>
    <s v="ArthritisMed"/>
    <n v="5"/>
    <x v="2"/>
    <n v="15"/>
  </r>
  <r>
    <s v="James Wallace"/>
    <x v="55"/>
    <x v="1"/>
    <x v="1"/>
    <s v="B-"/>
    <x v="4"/>
    <d v="2022-03-26T00:00:00"/>
    <s v="Rachael Larson"/>
    <s v="Freeman, English and Mcguire"/>
    <n v="20027.812989999999"/>
    <x v="1"/>
    <n v="24163"/>
    <n v="164"/>
    <x v="2"/>
    <d v="2022-04-21T00:00:00"/>
    <s v="Penicillin"/>
    <s v="Normal"/>
    <n v="26"/>
    <x v="2"/>
    <s v="HypertensionHigh"/>
    <n v="3"/>
    <x v="0"/>
    <n v="26"/>
  </r>
  <r>
    <s v="Mary Holmes"/>
    <x v="65"/>
    <x v="0"/>
    <x v="0"/>
    <s v="AB+"/>
    <x v="2"/>
    <d v="2021-01-22T00:00:00"/>
    <s v="Andrew Bender"/>
    <s v="Lucas, Padilla and Dickson"/>
    <n v="20019.669669999999"/>
    <x v="3"/>
    <n v="12751"/>
    <n v="418"/>
    <x v="0"/>
    <d v="2021-01-23T00:00:00"/>
    <s v="Paracetamol"/>
    <s v="Inconclusive"/>
    <n v="1"/>
    <x v="0"/>
    <s v="ObesityLow"/>
    <n v="1"/>
    <x v="4"/>
    <n v="22"/>
  </r>
  <r>
    <s v="Elizabeth Mccoy"/>
    <x v="23"/>
    <x v="0"/>
    <x v="1"/>
    <s v="B-"/>
    <x v="4"/>
    <d v="2023-02-20T00:00:00"/>
    <s v="Eric Cervantes"/>
    <s v="Weaver Inc"/>
    <n v="20014.882809999999"/>
    <x v="1"/>
    <n v="34841"/>
    <n v="195"/>
    <x v="2"/>
    <d v="2023-03-03T00:00:00"/>
    <s v="Lipitor"/>
    <s v="Abnormal"/>
    <n v="11"/>
    <x v="1"/>
    <s v="HypertensionMed"/>
    <n v="2"/>
    <x v="1"/>
    <n v="20"/>
  </r>
  <r>
    <s v="Bradley Humphrey"/>
    <x v="52"/>
    <x v="0"/>
    <x v="1"/>
    <s v="B-"/>
    <x v="5"/>
    <d v="2021-08-16T00:00:00"/>
    <s v="Thomas Brown"/>
    <s v="Meyer LLC"/>
    <n v="20014.065190000001"/>
    <x v="1"/>
    <n v="33724"/>
    <n v="241"/>
    <x v="1"/>
    <d v="2021-09-06T00:00:00"/>
    <s v="Paracetamol"/>
    <s v="Normal"/>
    <n v="21"/>
    <x v="2"/>
    <s v="CancerHigh"/>
    <n v="8"/>
    <x v="4"/>
    <n v="16"/>
  </r>
  <r>
    <s v="Christopher Day"/>
    <x v="35"/>
    <x v="0"/>
    <x v="1"/>
    <s v="AB-"/>
    <x v="0"/>
    <d v="2023-07-16T00:00:00"/>
    <s v="Marissa Shepherd"/>
    <s v="Jefferson Group"/>
    <n v="20014.022540000002"/>
    <x v="4"/>
    <n v="11916"/>
    <n v="227"/>
    <x v="1"/>
    <d v="2023-08-06T00:00:00"/>
    <s v="Paracetamol"/>
    <s v="Normal"/>
    <n v="21"/>
    <x v="2"/>
    <s v="DiabetesHigh"/>
    <n v="7"/>
    <x v="1"/>
    <n v="16"/>
  </r>
  <r>
    <s v="Daniel Patrick"/>
    <x v="30"/>
    <x v="2"/>
    <x v="0"/>
    <s v="B+"/>
    <x v="5"/>
    <d v="2022-01-10T00:00:00"/>
    <s v="James Kennedy"/>
    <s v="Hutchinson-Weber"/>
    <n v="20005.509399999999"/>
    <x v="2"/>
    <n v="8572"/>
    <n v="220"/>
    <x v="1"/>
    <d v="2022-01-23T00:00:00"/>
    <s v="Penicillin"/>
    <s v="Normal"/>
    <n v="13"/>
    <x v="1"/>
    <s v="CancerMed"/>
    <n v="1"/>
    <x v="0"/>
    <n v="10"/>
  </r>
  <r>
    <s v="Gordon Thompson"/>
    <x v="15"/>
    <x v="1"/>
    <x v="0"/>
    <s v="A+"/>
    <x v="1"/>
    <d v="2019-01-22T00:00:00"/>
    <s v="Jesse Gordon"/>
    <s v="White-Conway"/>
    <n v="20002.698929999999"/>
    <x v="2"/>
    <n v="7561"/>
    <n v="369"/>
    <x v="2"/>
    <d v="2019-02-06T00:00:00"/>
    <s v="Penicillin"/>
    <s v="Normal"/>
    <n v="15"/>
    <x v="1"/>
    <s v="AsthmaMed"/>
    <n v="1"/>
    <x v="2"/>
    <n v="22"/>
  </r>
  <r>
    <s v="Alicia Brewer"/>
    <x v="12"/>
    <x v="0"/>
    <x v="0"/>
    <s v="A+"/>
    <x v="1"/>
    <d v="2020-02-05T00:00:00"/>
    <s v="Cynthia Elliott"/>
    <s v="Rodriguez PLC"/>
    <n v="20001.37124"/>
    <x v="0"/>
    <n v="1393"/>
    <n v="192"/>
    <x v="2"/>
    <d v="2020-02-26T00:00:00"/>
    <s v="Lipitor"/>
    <s v="Normal"/>
    <n v="21"/>
    <x v="2"/>
    <s v="AsthmaHigh"/>
    <n v="2"/>
    <x v="3"/>
    <n v="5"/>
  </r>
  <r>
    <s v="Ebony White"/>
    <x v="45"/>
    <x v="2"/>
    <x v="0"/>
    <s v="O-"/>
    <x v="4"/>
    <d v="2019-12-22T00:00:00"/>
    <s v="Jennifer Murray"/>
    <s v="Jones Group"/>
    <n v="19997.435959999999"/>
    <x v="0"/>
    <n v="10273"/>
    <n v="255"/>
    <x v="1"/>
    <d v="2019-12-24T00:00:00"/>
    <s v="Penicillin"/>
    <s v="Inconclusive"/>
    <n v="2"/>
    <x v="0"/>
    <s v="HypertensionLow"/>
    <n v="12"/>
    <x v="2"/>
    <n v="22"/>
  </r>
  <r>
    <s v="Peter Bishop"/>
    <x v="57"/>
    <x v="0"/>
    <x v="0"/>
    <s v="B-"/>
    <x v="0"/>
    <d v="2023-02-07T00:00:00"/>
    <s v="Lauren Rojas"/>
    <s v="Kelly-Miles"/>
    <n v="19994.659530000001"/>
    <x v="4"/>
    <n v="38293"/>
    <n v="329"/>
    <x v="0"/>
    <d v="2023-02-22T00:00:00"/>
    <s v="Penicillin"/>
    <s v="Inconclusive"/>
    <n v="15"/>
    <x v="1"/>
    <s v="DiabetesMed"/>
    <n v="2"/>
    <x v="1"/>
    <n v="7"/>
  </r>
  <r>
    <s v="Lisa Stewart"/>
    <x v="24"/>
    <x v="0"/>
    <x v="1"/>
    <s v="A+"/>
    <x v="5"/>
    <d v="2021-03-21T00:00:00"/>
    <s v="John Hall"/>
    <s v="Martin, Grant and White"/>
    <n v="19989.39862"/>
    <x v="2"/>
    <n v="55968"/>
    <n v="177"/>
    <x v="1"/>
    <d v="2021-03-25T00:00:00"/>
    <s v="Lipitor"/>
    <s v="Normal"/>
    <n v="4"/>
    <x v="0"/>
    <s v="CancerLow"/>
    <n v="3"/>
    <x v="4"/>
    <n v="21"/>
  </r>
  <r>
    <s v="Danielle Flores"/>
    <x v="16"/>
    <x v="0"/>
    <x v="1"/>
    <s v="O-"/>
    <x v="0"/>
    <d v="2019-07-29T00:00:00"/>
    <s v="Timothy Hall"/>
    <s v="May Inc"/>
    <n v="19987.171060000001"/>
    <x v="4"/>
    <n v="52716"/>
    <n v="183"/>
    <x v="2"/>
    <d v="2019-08-07T00:00:00"/>
    <s v="Ibuprofen"/>
    <s v="Inconclusive"/>
    <n v="9"/>
    <x v="0"/>
    <s v="DiabetesLow"/>
    <n v="7"/>
    <x v="2"/>
    <n v="29"/>
  </r>
  <r>
    <s v="Dr. Harold Fischer"/>
    <x v="3"/>
    <x v="2"/>
    <x v="0"/>
    <s v="AB-"/>
    <x v="3"/>
    <d v="2022-02-09T00:00:00"/>
    <s v="Melissa Benson"/>
    <s v="Burke and Sons"/>
    <n v="19985.749879999999"/>
    <x v="1"/>
    <n v="14999"/>
    <n v="312"/>
    <x v="0"/>
    <d v="2022-02-10T00:00:00"/>
    <s v="Ibuprofen"/>
    <s v="Abnormal"/>
    <n v="1"/>
    <x v="0"/>
    <s v="ArthritisLow"/>
    <n v="2"/>
    <x v="0"/>
    <n v="9"/>
  </r>
  <r>
    <s v="Nicole Shelton"/>
    <x v="56"/>
    <x v="2"/>
    <x v="0"/>
    <s v="O-"/>
    <x v="2"/>
    <d v="2023-06-14T00:00:00"/>
    <s v="Abigail Smith"/>
    <s v="Nixon, Church and Jennings"/>
    <n v="19964.976780000001"/>
    <x v="3"/>
    <n v="24491"/>
    <n v="102"/>
    <x v="2"/>
    <d v="2023-06-16T00:00:00"/>
    <s v="Paracetamol"/>
    <s v="Normal"/>
    <n v="2"/>
    <x v="0"/>
    <s v="ObesityLow"/>
    <n v="6"/>
    <x v="1"/>
    <n v="14"/>
  </r>
  <r>
    <s v="Katrina Schultz"/>
    <x v="29"/>
    <x v="3"/>
    <x v="0"/>
    <s v="AB-"/>
    <x v="1"/>
    <d v="2021-08-24T00:00:00"/>
    <s v="Latoya Jimenez"/>
    <s v="Lopez-Chapman"/>
    <n v="19963.784909999998"/>
    <x v="3"/>
    <n v="34911"/>
    <n v="154"/>
    <x v="1"/>
    <d v="2021-09-03T00:00:00"/>
    <s v="Lipitor"/>
    <s v="Normal"/>
    <n v="10"/>
    <x v="1"/>
    <s v="AsthmaMed"/>
    <n v="8"/>
    <x v="4"/>
    <n v="24"/>
  </r>
  <r>
    <s v="Kimberly Hill"/>
    <x v="46"/>
    <x v="0"/>
    <x v="0"/>
    <s v="A+"/>
    <x v="0"/>
    <d v="2022-04-12T00:00:00"/>
    <s v="Erin Hunt"/>
    <s v="Fields-Long"/>
    <n v="19963.637869999999"/>
    <x v="4"/>
    <n v="6055"/>
    <n v="297"/>
    <x v="1"/>
    <d v="2022-05-03T00:00:00"/>
    <s v="Penicillin"/>
    <s v="Normal"/>
    <n v="21"/>
    <x v="2"/>
    <s v="DiabetesHigh"/>
    <n v="4"/>
    <x v="0"/>
    <n v="12"/>
  </r>
  <r>
    <s v="Andrea Morgan"/>
    <x v="28"/>
    <x v="1"/>
    <x v="1"/>
    <s v="B+"/>
    <x v="5"/>
    <d v="2020-05-12T00:00:00"/>
    <s v="Jose Rowland"/>
    <s v="Hurst-Pena"/>
    <n v="19959.223989999999"/>
    <x v="3"/>
    <n v="58574"/>
    <n v="304"/>
    <x v="1"/>
    <d v="2020-05-24T00:00:00"/>
    <s v="Lipitor"/>
    <s v="Abnormal"/>
    <n v="12"/>
    <x v="1"/>
    <s v="CancerMed"/>
    <n v="5"/>
    <x v="3"/>
    <n v="12"/>
  </r>
  <r>
    <s v="Sheri Dixon"/>
    <x v="44"/>
    <x v="1"/>
    <x v="0"/>
    <s v="AB+"/>
    <x v="2"/>
    <d v="2019-08-12T00:00:00"/>
    <s v="Abigail Jenkins"/>
    <s v="Lewis, Francis and Gibbs"/>
    <n v="19957.716189999999"/>
    <x v="1"/>
    <n v="11097"/>
    <n v="384"/>
    <x v="1"/>
    <d v="2019-09-02T00:00:00"/>
    <s v="Aspirin"/>
    <s v="Normal"/>
    <n v="21"/>
    <x v="2"/>
    <s v="ObesityHigh"/>
    <n v="8"/>
    <x v="2"/>
    <n v="12"/>
  </r>
  <r>
    <s v="Lisa White"/>
    <x v="39"/>
    <x v="0"/>
    <x v="0"/>
    <s v="AB+"/>
    <x v="3"/>
    <d v="2020-05-14T00:00:00"/>
    <s v="Christopher Hernandez"/>
    <s v="Hood LLC"/>
    <n v="19955.6826"/>
    <x v="3"/>
    <n v="7955"/>
    <n v="176"/>
    <x v="0"/>
    <d v="2020-06-01T00:00:00"/>
    <s v="Aspirin"/>
    <s v="Normal"/>
    <n v="18"/>
    <x v="1"/>
    <s v="ArthritisMed"/>
    <n v="5"/>
    <x v="3"/>
    <n v="14"/>
  </r>
  <r>
    <s v="Sara Moody"/>
    <x v="40"/>
    <x v="1"/>
    <x v="1"/>
    <s v="O-"/>
    <x v="2"/>
    <d v="2023-06-08T00:00:00"/>
    <s v="Kevin Sutton"/>
    <s v="Kramer Ltd"/>
    <n v="19942.388139999999"/>
    <x v="1"/>
    <n v="7979"/>
    <n v="318"/>
    <x v="2"/>
    <d v="2023-06-30T00:00:00"/>
    <s v="Lipitor"/>
    <s v="Normal"/>
    <n v="22"/>
    <x v="2"/>
    <s v="ObesityHigh"/>
    <n v="6"/>
    <x v="1"/>
    <n v="8"/>
  </r>
  <r>
    <s v="Alyssa Mcdonald"/>
    <x v="55"/>
    <x v="1"/>
    <x v="0"/>
    <s v="O-"/>
    <x v="1"/>
    <d v="2023-02-11T00:00:00"/>
    <s v="Jennifer Clark"/>
    <s v="Wilson, Diaz and Dunn"/>
    <n v="19941.058789999999"/>
    <x v="4"/>
    <n v="42730"/>
    <n v="169"/>
    <x v="1"/>
    <d v="2023-03-04T00:00:00"/>
    <s v="Aspirin"/>
    <s v="Normal"/>
    <n v="21"/>
    <x v="2"/>
    <s v="AsthmaHigh"/>
    <n v="2"/>
    <x v="1"/>
    <n v="11"/>
  </r>
  <r>
    <s v="Zachary Norton"/>
    <x v="21"/>
    <x v="1"/>
    <x v="1"/>
    <s v="AB+"/>
    <x v="4"/>
    <d v="2023-06-12T00:00:00"/>
    <s v="Patrick Copeland"/>
    <s v="White, Guerra and Carter"/>
    <n v="19938.344099999998"/>
    <x v="2"/>
    <n v="27145"/>
    <n v="135"/>
    <x v="1"/>
    <d v="2023-06-15T00:00:00"/>
    <s v="Paracetamol"/>
    <s v="Normal"/>
    <n v="3"/>
    <x v="0"/>
    <s v="HypertensionLow"/>
    <n v="6"/>
    <x v="1"/>
    <n v="12"/>
  </r>
  <r>
    <s v="Douglas Yates"/>
    <x v="24"/>
    <x v="0"/>
    <x v="1"/>
    <s v="B-"/>
    <x v="5"/>
    <d v="2022-01-10T00:00:00"/>
    <s v="Susan Jackson"/>
    <s v="Peters, Coleman and Mcmahon"/>
    <n v="19935.87054"/>
    <x v="0"/>
    <n v="42981"/>
    <n v="182"/>
    <x v="1"/>
    <d v="2022-01-20T00:00:00"/>
    <s v="Penicillin"/>
    <s v="Abnormal"/>
    <n v="10"/>
    <x v="1"/>
    <s v="CancerMed"/>
    <n v="1"/>
    <x v="0"/>
    <n v="10"/>
  </r>
  <r>
    <s v="Don Davis"/>
    <x v="58"/>
    <x v="3"/>
    <x v="1"/>
    <s v="B-"/>
    <x v="1"/>
    <d v="2022-03-13T00:00:00"/>
    <s v="David Hawkins"/>
    <s v="Hutchinson, Knapp and Williams"/>
    <n v="19932.08008"/>
    <x v="1"/>
    <n v="31499"/>
    <n v="391"/>
    <x v="1"/>
    <d v="2022-04-10T00:00:00"/>
    <s v="Lipitor"/>
    <s v="Abnormal"/>
    <n v="28"/>
    <x v="2"/>
    <s v="AsthmaHigh"/>
    <n v="3"/>
    <x v="0"/>
    <n v="13"/>
  </r>
  <r>
    <s v="Colleen Mitchell"/>
    <x v="14"/>
    <x v="0"/>
    <x v="0"/>
    <s v="O+"/>
    <x v="2"/>
    <d v="2020-11-12T00:00:00"/>
    <s v="Steven Graham"/>
    <s v="Davidson PLC"/>
    <n v="19931.257399999999"/>
    <x v="1"/>
    <n v="13741"/>
    <n v="496"/>
    <x v="1"/>
    <d v="2020-11-22T00:00:00"/>
    <s v="Penicillin"/>
    <s v="Inconclusive"/>
    <n v="10"/>
    <x v="1"/>
    <s v="ObesityMed"/>
    <n v="11"/>
    <x v="3"/>
    <n v="12"/>
  </r>
  <r>
    <s v="Tamara Doyle"/>
    <x v="18"/>
    <x v="0"/>
    <x v="0"/>
    <s v="AB-"/>
    <x v="3"/>
    <d v="2023-08-31T00:00:00"/>
    <s v="Laura Jones"/>
    <s v="Ortiz, Thomas and Nunez"/>
    <n v="19928.35353"/>
    <x v="2"/>
    <n v="20391"/>
    <n v="439"/>
    <x v="2"/>
    <d v="2023-09-28T00:00:00"/>
    <s v="Lipitor"/>
    <s v="Abnormal"/>
    <n v="28"/>
    <x v="2"/>
    <s v="ArthritisHigh"/>
    <n v="8"/>
    <x v="1"/>
    <n v="31"/>
  </r>
  <r>
    <s v="Matthew Frost"/>
    <x v="28"/>
    <x v="1"/>
    <x v="1"/>
    <s v="A+"/>
    <x v="1"/>
    <d v="2020-01-30T00:00:00"/>
    <s v="Ann Gross MD"/>
    <s v="Thomas-Love"/>
    <n v="19926.15841"/>
    <x v="3"/>
    <n v="9848"/>
    <n v="460"/>
    <x v="1"/>
    <d v="2020-02-23T00:00:00"/>
    <s v="Aspirin"/>
    <s v="Normal"/>
    <n v="24"/>
    <x v="2"/>
    <s v="AsthmaHigh"/>
    <n v="1"/>
    <x v="3"/>
    <n v="30"/>
  </r>
  <r>
    <s v="Penny Hebert"/>
    <x v="26"/>
    <x v="0"/>
    <x v="0"/>
    <s v="O+"/>
    <x v="2"/>
    <d v="2020-07-27T00:00:00"/>
    <s v="Sean Walters"/>
    <s v="Castillo, Bernard and Guerrero"/>
    <n v="19919.819299999999"/>
    <x v="2"/>
    <n v="1087"/>
    <n v="394"/>
    <x v="2"/>
    <d v="2020-08-19T00:00:00"/>
    <s v="Penicillin"/>
    <s v="Normal"/>
    <n v="23"/>
    <x v="2"/>
    <s v="ObesityHigh"/>
    <n v="7"/>
    <x v="3"/>
    <n v="27"/>
  </r>
  <r>
    <s v="Kevin Lopez"/>
    <x v="21"/>
    <x v="1"/>
    <x v="1"/>
    <s v="A+"/>
    <x v="5"/>
    <d v="2022-09-14T00:00:00"/>
    <s v="Mason Moody"/>
    <s v="Brock Ltd"/>
    <n v="19916.794590000001"/>
    <x v="4"/>
    <n v="28664"/>
    <n v="393"/>
    <x v="0"/>
    <d v="2022-09-26T00:00:00"/>
    <s v="Lipitor"/>
    <s v="Abnormal"/>
    <n v="12"/>
    <x v="1"/>
    <s v="CancerMed"/>
    <n v="9"/>
    <x v="0"/>
    <n v="14"/>
  </r>
  <r>
    <s v="Jordan Finley"/>
    <x v="37"/>
    <x v="3"/>
    <x v="1"/>
    <s v="AB+"/>
    <x v="4"/>
    <d v="2020-05-12T00:00:00"/>
    <s v="Hannah Shea"/>
    <s v="Rios, King and Khan"/>
    <n v="19904.668160000001"/>
    <x v="2"/>
    <n v="33286"/>
    <n v="450"/>
    <x v="1"/>
    <d v="2020-05-19T00:00:00"/>
    <s v="Aspirin"/>
    <s v="Normal"/>
    <n v="7"/>
    <x v="0"/>
    <s v="HypertensionLow"/>
    <n v="5"/>
    <x v="3"/>
    <n v="12"/>
  </r>
  <r>
    <s v="Eugene Bates MD"/>
    <x v="17"/>
    <x v="0"/>
    <x v="1"/>
    <s v="O+"/>
    <x v="5"/>
    <d v="2021-12-08T00:00:00"/>
    <s v="Michael King"/>
    <s v="Patel, Woods and Collier"/>
    <n v="19902.672409999999"/>
    <x v="2"/>
    <n v="22861"/>
    <n v="311"/>
    <x v="1"/>
    <d v="2022-01-04T00:00:00"/>
    <s v="Ibuprofen"/>
    <s v="Abnormal"/>
    <n v="27"/>
    <x v="2"/>
    <s v="CancerHigh"/>
    <n v="12"/>
    <x v="4"/>
    <n v="8"/>
  </r>
  <r>
    <s v="Thomas Barnes"/>
    <x v="56"/>
    <x v="2"/>
    <x v="0"/>
    <s v="AB+"/>
    <x v="2"/>
    <d v="2020-04-07T00:00:00"/>
    <s v="James Nguyen"/>
    <s v="Williams-Santos"/>
    <n v="19900.514940000001"/>
    <x v="4"/>
    <n v="16208"/>
    <n v="358"/>
    <x v="2"/>
    <d v="2020-04-29T00:00:00"/>
    <s v="Lipitor"/>
    <s v="Abnormal"/>
    <n v="22"/>
    <x v="2"/>
    <s v="ObesityHigh"/>
    <n v="4"/>
    <x v="3"/>
    <n v="7"/>
  </r>
  <r>
    <s v="Sarah Brown"/>
    <x v="0"/>
    <x v="0"/>
    <x v="1"/>
    <s v="B+"/>
    <x v="5"/>
    <d v="2021-07-12T00:00:00"/>
    <s v="Brandon Morrow"/>
    <s v="Carson, Thompson and Proctor"/>
    <n v="19897.65886"/>
    <x v="1"/>
    <n v="10207"/>
    <n v="227"/>
    <x v="1"/>
    <d v="2021-08-04T00:00:00"/>
    <s v="Paracetamol"/>
    <s v="Abnormal"/>
    <n v="23"/>
    <x v="2"/>
    <s v="CancerHigh"/>
    <n v="7"/>
    <x v="4"/>
    <n v="12"/>
  </r>
  <r>
    <s v="Sarah Benjamin"/>
    <x v="56"/>
    <x v="2"/>
    <x v="1"/>
    <s v="AB-"/>
    <x v="4"/>
    <d v="2020-02-22T00:00:00"/>
    <s v="Joshua Duncan"/>
    <s v="Butler-Smith"/>
    <n v="19894.985260000001"/>
    <x v="3"/>
    <n v="3983"/>
    <n v="256"/>
    <x v="1"/>
    <d v="2020-03-23T00:00:00"/>
    <s v="Paracetamol"/>
    <s v="Normal"/>
    <n v="30"/>
    <x v="2"/>
    <s v="HypertensionHigh"/>
    <n v="2"/>
    <x v="3"/>
    <n v="22"/>
  </r>
  <r>
    <s v="Michelle Anthony"/>
    <x v="18"/>
    <x v="0"/>
    <x v="1"/>
    <s v="B+"/>
    <x v="2"/>
    <d v="2020-12-04T00:00:00"/>
    <s v="Lisa Woodard"/>
    <s v="Hernandez, Thompson and Hansen"/>
    <n v="19893.811610000001"/>
    <x v="0"/>
    <n v="3699"/>
    <n v="257"/>
    <x v="2"/>
    <d v="2020-12-15T00:00:00"/>
    <s v="Penicillin"/>
    <s v="Abnormal"/>
    <n v="11"/>
    <x v="1"/>
    <s v="ObesityMed"/>
    <n v="12"/>
    <x v="3"/>
    <n v="4"/>
  </r>
  <r>
    <s v="Alexandria Gonzalez"/>
    <x v="43"/>
    <x v="1"/>
    <x v="0"/>
    <s v="O-"/>
    <x v="4"/>
    <d v="2022-03-10T00:00:00"/>
    <s v="Pamela Vaughn"/>
    <s v="Richardson-Lawrence"/>
    <n v="19892.85658"/>
    <x v="0"/>
    <n v="27512"/>
    <n v="127"/>
    <x v="2"/>
    <d v="2022-03-28T00:00:00"/>
    <s v="Ibuprofen"/>
    <s v="Abnormal"/>
    <n v="18"/>
    <x v="1"/>
    <s v="HypertensionMed"/>
    <n v="3"/>
    <x v="0"/>
    <n v="10"/>
  </r>
  <r>
    <s v="Christopher Gonzalez"/>
    <x v="30"/>
    <x v="2"/>
    <x v="0"/>
    <s v="O-"/>
    <x v="3"/>
    <d v="2021-04-02T00:00:00"/>
    <s v="Steven Meyer"/>
    <s v="Williams Ltd"/>
    <n v="19888.718420000001"/>
    <x v="0"/>
    <n v="35377"/>
    <n v="255"/>
    <x v="2"/>
    <d v="2021-05-01T00:00:00"/>
    <s v="Lipitor"/>
    <s v="Abnormal"/>
    <n v="29"/>
    <x v="2"/>
    <s v="ArthritisHigh"/>
    <n v="4"/>
    <x v="4"/>
    <n v="2"/>
  </r>
  <r>
    <s v="Julie Davis"/>
    <x v="28"/>
    <x v="1"/>
    <x v="1"/>
    <s v="A-"/>
    <x v="5"/>
    <d v="2022-04-17T00:00:00"/>
    <s v="Shane Perez"/>
    <s v="Hunter, Macias and Cortez"/>
    <n v="19887.173220000001"/>
    <x v="4"/>
    <n v="12623"/>
    <n v="120"/>
    <x v="1"/>
    <d v="2022-04-24T00:00:00"/>
    <s v="Penicillin"/>
    <s v="Inconclusive"/>
    <n v="7"/>
    <x v="0"/>
    <s v="CancerLow"/>
    <n v="4"/>
    <x v="0"/>
    <n v="17"/>
  </r>
  <r>
    <s v="Sandra Carter"/>
    <x v="7"/>
    <x v="0"/>
    <x v="1"/>
    <s v="O-"/>
    <x v="5"/>
    <d v="2020-11-14T00:00:00"/>
    <s v="Tracy Russell"/>
    <s v="Vargas Ltd"/>
    <n v="19887.140230000001"/>
    <x v="4"/>
    <n v="57055"/>
    <n v="470"/>
    <x v="1"/>
    <d v="2020-11-23T00:00:00"/>
    <s v="Paracetamol"/>
    <s v="Abnormal"/>
    <n v="9"/>
    <x v="0"/>
    <s v="CancerLow"/>
    <n v="11"/>
    <x v="3"/>
    <n v="14"/>
  </r>
  <r>
    <s v="Kirk Berry III"/>
    <x v="57"/>
    <x v="0"/>
    <x v="0"/>
    <s v="O-"/>
    <x v="2"/>
    <d v="2021-09-29T00:00:00"/>
    <s v="Jerome Kelly"/>
    <s v="Johnson, Bryant and Adams"/>
    <n v="19880.680230000002"/>
    <x v="0"/>
    <n v="11240"/>
    <n v="209"/>
    <x v="2"/>
    <d v="2021-10-21T00:00:00"/>
    <s v="Lipitor"/>
    <s v="Normal"/>
    <n v="22"/>
    <x v="2"/>
    <s v="ObesityHigh"/>
    <n v="9"/>
    <x v="4"/>
    <n v="29"/>
  </r>
  <r>
    <s v="Desiree Oconnor"/>
    <x v="46"/>
    <x v="0"/>
    <x v="0"/>
    <s v="B-"/>
    <x v="0"/>
    <d v="2022-06-13T00:00:00"/>
    <s v="Brian Leonard"/>
    <s v="Nelson and Sons"/>
    <n v="19872.894509999998"/>
    <x v="0"/>
    <n v="39378"/>
    <n v="209"/>
    <x v="1"/>
    <d v="2022-06-30T00:00:00"/>
    <s v="Aspirin"/>
    <s v="Abnormal"/>
    <n v="17"/>
    <x v="1"/>
    <s v="DiabetesMed"/>
    <n v="6"/>
    <x v="0"/>
    <n v="13"/>
  </r>
  <r>
    <s v="Daniel Flores"/>
    <x v="49"/>
    <x v="2"/>
    <x v="1"/>
    <s v="O+"/>
    <x v="0"/>
    <d v="2022-06-23T00:00:00"/>
    <s v="Shannon Morris"/>
    <s v="Brown and Sons"/>
    <n v="19871.69241"/>
    <x v="1"/>
    <n v="25340"/>
    <n v="376"/>
    <x v="0"/>
    <d v="2022-07-15T00:00:00"/>
    <s v="Penicillin"/>
    <s v="Normal"/>
    <n v="22"/>
    <x v="2"/>
    <s v="DiabetesHigh"/>
    <n v="6"/>
    <x v="0"/>
    <n v="23"/>
  </r>
  <r>
    <s v="David Schultz"/>
    <x v="3"/>
    <x v="2"/>
    <x v="0"/>
    <s v="AB+"/>
    <x v="2"/>
    <d v="2022-05-28T00:00:00"/>
    <s v="Jennifer White"/>
    <s v="Williams and Sons"/>
    <n v="19868.94889"/>
    <x v="1"/>
    <n v="20624"/>
    <n v="420"/>
    <x v="0"/>
    <d v="2022-06-03T00:00:00"/>
    <s v="Ibuprofen"/>
    <s v="Inconclusive"/>
    <n v="6"/>
    <x v="0"/>
    <s v="ObesityLow"/>
    <n v="5"/>
    <x v="0"/>
    <n v="28"/>
  </r>
  <r>
    <s v="Bruce Torres"/>
    <x v="55"/>
    <x v="1"/>
    <x v="1"/>
    <s v="A+"/>
    <x v="5"/>
    <d v="2020-03-02T00:00:00"/>
    <s v="Stephanie Davis"/>
    <s v="Ferguson, Maldonado and Carney"/>
    <n v="19865.797600000002"/>
    <x v="1"/>
    <n v="23495"/>
    <n v="131"/>
    <x v="0"/>
    <d v="2020-03-11T00:00:00"/>
    <s v="Penicillin"/>
    <s v="Abnormal"/>
    <n v="9"/>
    <x v="0"/>
    <s v="CancerLow"/>
    <n v="3"/>
    <x v="3"/>
    <n v="2"/>
  </r>
  <r>
    <s v="Jennifer Willis"/>
    <x v="40"/>
    <x v="1"/>
    <x v="1"/>
    <s v="O-"/>
    <x v="4"/>
    <d v="2021-04-13T00:00:00"/>
    <s v="Holly Hill"/>
    <s v="Jensen-Roberts"/>
    <n v="19853.115549999999"/>
    <x v="1"/>
    <n v="22925"/>
    <n v="256"/>
    <x v="1"/>
    <d v="2021-05-01T00:00:00"/>
    <s v="Ibuprofen"/>
    <s v="Normal"/>
    <n v="18"/>
    <x v="1"/>
    <s v="HypertensionMed"/>
    <n v="4"/>
    <x v="4"/>
    <n v="13"/>
  </r>
  <r>
    <s v="Jeffrey Murphy"/>
    <x v="63"/>
    <x v="2"/>
    <x v="1"/>
    <s v="O-"/>
    <x v="4"/>
    <d v="2023-01-23T00:00:00"/>
    <s v="Benjamin Sexton"/>
    <s v="Davis-Olson"/>
    <n v="19850.112669999999"/>
    <x v="3"/>
    <n v="1644"/>
    <n v="264"/>
    <x v="1"/>
    <d v="2023-01-28T00:00:00"/>
    <s v="Ibuprofen"/>
    <s v="Normal"/>
    <n v="5"/>
    <x v="0"/>
    <s v="HypertensionLow"/>
    <n v="1"/>
    <x v="1"/>
    <n v="23"/>
  </r>
  <r>
    <s v="Kevin Vazquez"/>
    <x v="60"/>
    <x v="1"/>
    <x v="1"/>
    <s v="AB-"/>
    <x v="5"/>
    <d v="2021-12-15T00:00:00"/>
    <s v="Vickie Foster"/>
    <s v="Smith LLC"/>
    <n v="19846.690310000002"/>
    <x v="2"/>
    <n v="4002"/>
    <n v="110"/>
    <x v="1"/>
    <d v="2022-01-12T00:00:00"/>
    <s v="Aspirin"/>
    <s v="Abnormal"/>
    <n v="28"/>
    <x v="2"/>
    <s v="CancerHigh"/>
    <n v="12"/>
    <x v="4"/>
    <n v="15"/>
  </r>
  <r>
    <s v="Andrea Lambert"/>
    <x v="56"/>
    <x v="2"/>
    <x v="0"/>
    <s v="AB-"/>
    <x v="2"/>
    <d v="2021-05-01T00:00:00"/>
    <s v="Christopher Dean"/>
    <s v="Martinez Inc"/>
    <n v="19845.079590000001"/>
    <x v="1"/>
    <n v="18417"/>
    <n v="387"/>
    <x v="2"/>
    <d v="2021-05-28T00:00:00"/>
    <s v="Paracetamol"/>
    <s v="Abnormal"/>
    <n v="27"/>
    <x v="2"/>
    <s v="ObesityHigh"/>
    <n v="5"/>
    <x v="4"/>
    <n v="1"/>
  </r>
  <r>
    <s v="Jose Flores"/>
    <x v="25"/>
    <x v="1"/>
    <x v="1"/>
    <s v="A-"/>
    <x v="1"/>
    <d v="2019-06-12T00:00:00"/>
    <s v="Mark Johnson"/>
    <s v="Sanford Inc"/>
    <n v="19844.456590000002"/>
    <x v="1"/>
    <n v="3151"/>
    <n v="281"/>
    <x v="1"/>
    <d v="2019-06-19T00:00:00"/>
    <s v="Paracetamol"/>
    <s v="Inconclusive"/>
    <n v="7"/>
    <x v="0"/>
    <s v="AsthmaLow"/>
    <n v="6"/>
    <x v="2"/>
    <n v="12"/>
  </r>
  <r>
    <s v="Nicholas Wright"/>
    <x v="28"/>
    <x v="1"/>
    <x v="0"/>
    <s v="O-"/>
    <x v="3"/>
    <d v="2021-11-07T00:00:00"/>
    <s v="Gerald Waller"/>
    <s v="Hart-Jensen"/>
    <n v="19843.739939999999"/>
    <x v="4"/>
    <n v="15048"/>
    <n v="231"/>
    <x v="0"/>
    <d v="2021-11-26T00:00:00"/>
    <s v="Aspirin"/>
    <s v="Abnormal"/>
    <n v="19"/>
    <x v="1"/>
    <s v="ArthritisMed"/>
    <n v="11"/>
    <x v="4"/>
    <n v="7"/>
  </r>
  <r>
    <s v="Alan Velasquez"/>
    <x v="2"/>
    <x v="0"/>
    <x v="0"/>
    <s v="AB+"/>
    <x v="0"/>
    <d v="2022-09-23T00:00:00"/>
    <s v="Deborah Casey"/>
    <s v="Cook Inc"/>
    <n v="19843.204710000002"/>
    <x v="3"/>
    <n v="41883"/>
    <n v="192"/>
    <x v="1"/>
    <d v="2022-10-18T00:00:00"/>
    <s v="Aspirin"/>
    <s v="Normal"/>
    <n v="25"/>
    <x v="2"/>
    <s v="DiabetesHigh"/>
    <n v="9"/>
    <x v="0"/>
    <n v="23"/>
  </r>
  <r>
    <s v="Diane Clark"/>
    <x v="45"/>
    <x v="2"/>
    <x v="0"/>
    <s v="B-"/>
    <x v="3"/>
    <d v="2023-05-05T00:00:00"/>
    <s v="Erik Watson"/>
    <s v="Wood, Walker and Hall"/>
    <n v="19841.844669999999"/>
    <x v="0"/>
    <n v="4223"/>
    <n v="241"/>
    <x v="2"/>
    <d v="2023-05-08T00:00:00"/>
    <s v="Penicillin"/>
    <s v="Abnormal"/>
    <n v="3"/>
    <x v="0"/>
    <s v="ArthritisLow"/>
    <n v="5"/>
    <x v="1"/>
    <n v="5"/>
  </r>
  <r>
    <s v="Nathan Sanders Jr."/>
    <x v="16"/>
    <x v="0"/>
    <x v="1"/>
    <s v="A+"/>
    <x v="2"/>
    <d v="2019-12-30T00:00:00"/>
    <s v="Molly Bailey"/>
    <s v="Macdonald-Reynolds"/>
    <n v="19841.433300000001"/>
    <x v="0"/>
    <n v="11133"/>
    <n v="351"/>
    <x v="2"/>
    <d v="2020-01-04T00:00:00"/>
    <s v="Ibuprofen"/>
    <s v="Inconclusive"/>
    <n v="5"/>
    <x v="0"/>
    <s v="ObesityLow"/>
    <n v="12"/>
    <x v="2"/>
    <n v="30"/>
  </r>
  <r>
    <s v="John Hill"/>
    <x v="58"/>
    <x v="3"/>
    <x v="1"/>
    <s v="AB-"/>
    <x v="5"/>
    <d v="2022-09-24T00:00:00"/>
    <s v="Philip Compton"/>
    <s v="Diaz LLC"/>
    <n v="19839.511999999999"/>
    <x v="2"/>
    <n v="36221"/>
    <n v="148"/>
    <x v="0"/>
    <d v="2022-09-26T00:00:00"/>
    <s v="Paracetamol"/>
    <s v="Normal"/>
    <n v="2"/>
    <x v="0"/>
    <s v="CancerLow"/>
    <n v="9"/>
    <x v="0"/>
    <n v="24"/>
  </r>
  <r>
    <s v="Christina Simmons"/>
    <x v="44"/>
    <x v="1"/>
    <x v="0"/>
    <s v="A+"/>
    <x v="4"/>
    <d v="2022-03-28T00:00:00"/>
    <s v="Adriana Hoover"/>
    <s v="Brown Inc"/>
    <n v="19838.824430000001"/>
    <x v="2"/>
    <n v="15530"/>
    <n v="483"/>
    <x v="2"/>
    <d v="2022-04-26T00:00:00"/>
    <s v="Aspirin"/>
    <s v="Abnormal"/>
    <n v="29"/>
    <x v="2"/>
    <s v="HypertensionHigh"/>
    <n v="3"/>
    <x v="0"/>
    <n v="28"/>
  </r>
  <r>
    <s v="Sarah Calhoun"/>
    <x v="53"/>
    <x v="2"/>
    <x v="0"/>
    <s v="B-"/>
    <x v="2"/>
    <d v="2022-07-22T00:00:00"/>
    <s v="William Mclaughlin"/>
    <s v="Burke-Gutierrez"/>
    <n v="19838.776979999999"/>
    <x v="4"/>
    <n v="16763"/>
    <n v="238"/>
    <x v="0"/>
    <d v="2022-08-10T00:00:00"/>
    <s v="Ibuprofen"/>
    <s v="Inconclusive"/>
    <n v="19"/>
    <x v="1"/>
    <s v="ObesityMed"/>
    <n v="7"/>
    <x v="0"/>
    <n v="22"/>
  </r>
  <r>
    <s v="Mason Washington"/>
    <x v="18"/>
    <x v="0"/>
    <x v="0"/>
    <s v="B-"/>
    <x v="2"/>
    <d v="2019-03-18T00:00:00"/>
    <s v="Christopher Craig"/>
    <s v="Davis Group"/>
    <n v="19833.120279999999"/>
    <x v="3"/>
    <n v="8609"/>
    <n v="314"/>
    <x v="0"/>
    <d v="2019-03-22T00:00:00"/>
    <s v="Aspirin"/>
    <s v="Normal"/>
    <n v="4"/>
    <x v="0"/>
    <s v="ObesityLow"/>
    <n v="3"/>
    <x v="2"/>
    <n v="18"/>
  </r>
  <r>
    <s v="David Gonzalez"/>
    <x v="10"/>
    <x v="2"/>
    <x v="1"/>
    <s v="AB+"/>
    <x v="4"/>
    <d v="2021-08-11T00:00:00"/>
    <s v="Matthew Smith"/>
    <s v="Costa, Baker and Brown"/>
    <n v="19829.919320000001"/>
    <x v="2"/>
    <n v="12472"/>
    <n v="337"/>
    <x v="1"/>
    <d v="2021-09-04T00:00:00"/>
    <s v="Lipitor"/>
    <s v="Abnormal"/>
    <n v="24"/>
    <x v="2"/>
    <s v="HypertensionHigh"/>
    <n v="8"/>
    <x v="4"/>
    <n v="11"/>
  </r>
  <r>
    <s v="Chad Riley"/>
    <x v="67"/>
    <x v="3"/>
    <x v="0"/>
    <s v="AB+"/>
    <x v="5"/>
    <d v="2021-01-19T00:00:00"/>
    <s v="Kimberly Rodriguez"/>
    <s v="Newton and Sons"/>
    <n v="19821.570950000001"/>
    <x v="2"/>
    <n v="3506"/>
    <n v="488"/>
    <x v="0"/>
    <d v="2021-01-26T00:00:00"/>
    <s v="Aspirin"/>
    <s v="Inconclusive"/>
    <n v="7"/>
    <x v="0"/>
    <s v="CancerLow"/>
    <n v="1"/>
    <x v="4"/>
    <n v="19"/>
  </r>
  <r>
    <s v="Jenny Vazquez"/>
    <x v="44"/>
    <x v="1"/>
    <x v="0"/>
    <s v="AB+"/>
    <x v="2"/>
    <d v="2019-12-24T00:00:00"/>
    <s v="Dalton Webb"/>
    <s v="Hunt-Martinez"/>
    <n v="19804.198489999999"/>
    <x v="1"/>
    <n v="22781"/>
    <n v="461"/>
    <x v="0"/>
    <d v="2020-01-06T00:00:00"/>
    <s v="Penicillin"/>
    <s v="Normal"/>
    <n v="13"/>
    <x v="1"/>
    <s v="ObesityMed"/>
    <n v="12"/>
    <x v="2"/>
    <n v="24"/>
  </r>
  <r>
    <s v="Darren Anderson"/>
    <x v="38"/>
    <x v="1"/>
    <x v="1"/>
    <s v="AB-"/>
    <x v="4"/>
    <d v="2022-02-15T00:00:00"/>
    <s v="Karen Lopez"/>
    <s v="Clark, Schmidt and Austin"/>
    <n v="19803.988809999999"/>
    <x v="1"/>
    <n v="27462"/>
    <n v="316"/>
    <x v="1"/>
    <d v="2022-03-12T00:00:00"/>
    <s v="Paracetamol"/>
    <s v="Abnormal"/>
    <n v="25"/>
    <x v="2"/>
    <s v="HypertensionHigh"/>
    <n v="2"/>
    <x v="0"/>
    <n v="15"/>
  </r>
  <r>
    <s v="Melissa Taylor"/>
    <x v="67"/>
    <x v="3"/>
    <x v="0"/>
    <s v="AB+"/>
    <x v="4"/>
    <d v="2020-09-17T00:00:00"/>
    <s v="Donna Harris"/>
    <s v="Martinez LLC"/>
    <n v="19803.420040000001"/>
    <x v="2"/>
    <n v="8824"/>
    <n v="153"/>
    <x v="1"/>
    <d v="2020-10-05T00:00:00"/>
    <s v="Aspirin"/>
    <s v="Inconclusive"/>
    <n v="18"/>
    <x v="1"/>
    <s v="HypertensionMed"/>
    <n v="9"/>
    <x v="3"/>
    <n v="17"/>
  </r>
  <r>
    <s v="Dr. Christopher Rogers"/>
    <x v="19"/>
    <x v="0"/>
    <x v="0"/>
    <s v="A+"/>
    <x v="1"/>
    <d v="2019-04-27T00:00:00"/>
    <s v="Carla Miller"/>
    <s v="Mendoza-Smith"/>
    <n v="19802.795190000001"/>
    <x v="2"/>
    <n v="4633"/>
    <n v="160"/>
    <x v="2"/>
    <d v="2019-05-13T00:00:00"/>
    <s v="Penicillin"/>
    <s v="Normal"/>
    <n v="16"/>
    <x v="1"/>
    <s v="AsthmaMed"/>
    <n v="4"/>
    <x v="2"/>
    <n v="27"/>
  </r>
  <r>
    <s v="Lynn Koch"/>
    <x v="54"/>
    <x v="1"/>
    <x v="0"/>
    <s v="AB+"/>
    <x v="5"/>
    <d v="2022-02-13T00:00:00"/>
    <s v="Jennifer Mccall"/>
    <s v="Wolfe-Hunter"/>
    <n v="19801.310310000001"/>
    <x v="3"/>
    <n v="52007"/>
    <n v="434"/>
    <x v="0"/>
    <d v="2022-03-07T00:00:00"/>
    <s v="Lipitor"/>
    <s v="Abnormal"/>
    <n v="22"/>
    <x v="2"/>
    <s v="CancerHigh"/>
    <n v="2"/>
    <x v="0"/>
    <n v="13"/>
  </r>
  <r>
    <s v="Lauren Garner"/>
    <x v="0"/>
    <x v="0"/>
    <x v="0"/>
    <s v="O-"/>
    <x v="0"/>
    <d v="2023-06-25T00:00:00"/>
    <s v="James Manning"/>
    <s v="Torres-Boone"/>
    <n v="19800.841830000001"/>
    <x v="0"/>
    <n v="36706"/>
    <n v="217"/>
    <x v="0"/>
    <d v="2023-06-27T00:00:00"/>
    <s v="Lipitor"/>
    <s v="Normal"/>
    <n v="2"/>
    <x v="0"/>
    <s v="DiabetesLow"/>
    <n v="6"/>
    <x v="1"/>
    <n v="25"/>
  </r>
  <r>
    <s v="Michael Munoz"/>
    <x v="5"/>
    <x v="2"/>
    <x v="1"/>
    <s v="O-"/>
    <x v="5"/>
    <d v="2020-07-09T00:00:00"/>
    <s v="Daniel Knox"/>
    <s v="Sanchez Ltd"/>
    <n v="19797.644319999999"/>
    <x v="1"/>
    <n v="45567"/>
    <n v="354"/>
    <x v="0"/>
    <d v="2020-07-31T00:00:00"/>
    <s v="Aspirin"/>
    <s v="Inconclusive"/>
    <n v="22"/>
    <x v="2"/>
    <s v="CancerHigh"/>
    <n v="7"/>
    <x v="3"/>
    <n v="9"/>
  </r>
  <r>
    <s v="Susan Cochran"/>
    <x v="60"/>
    <x v="1"/>
    <x v="1"/>
    <s v="AB-"/>
    <x v="4"/>
    <d v="2023-07-22T00:00:00"/>
    <s v="Mr. George Leon Jr."/>
    <s v="Choi Ltd"/>
    <n v="19795.98906"/>
    <x v="1"/>
    <n v="9555"/>
    <n v="245"/>
    <x v="1"/>
    <d v="2023-08-05T00:00:00"/>
    <s v="Aspirin"/>
    <s v="Abnormal"/>
    <n v="14"/>
    <x v="1"/>
    <s v="HypertensionMed"/>
    <n v="7"/>
    <x v="1"/>
    <n v="22"/>
  </r>
  <r>
    <s v="Kelly Barnes"/>
    <x v="26"/>
    <x v="0"/>
    <x v="1"/>
    <s v="B-"/>
    <x v="4"/>
    <d v="2019-05-27T00:00:00"/>
    <s v="Kristopher Johnson"/>
    <s v="Rhodes, Butler and Johnson"/>
    <n v="19794.171279999999"/>
    <x v="3"/>
    <n v="882"/>
    <n v="163"/>
    <x v="1"/>
    <d v="2019-06-21T00:00:00"/>
    <s v="Paracetamol"/>
    <s v="Normal"/>
    <n v="25"/>
    <x v="2"/>
    <s v="HypertensionHigh"/>
    <n v="5"/>
    <x v="2"/>
    <n v="27"/>
  </r>
  <r>
    <s v="Joseph Brooks"/>
    <x v="8"/>
    <x v="1"/>
    <x v="0"/>
    <s v="B+"/>
    <x v="3"/>
    <d v="2021-07-22T00:00:00"/>
    <s v="Mckenzie Wilkins"/>
    <s v="Thomas Group"/>
    <n v="19788.49553"/>
    <x v="1"/>
    <n v="6338"/>
    <n v="371"/>
    <x v="0"/>
    <d v="2021-07-28T00:00:00"/>
    <s v="Aspirin"/>
    <s v="Abnormal"/>
    <n v="6"/>
    <x v="0"/>
    <s v="ArthritisLow"/>
    <n v="7"/>
    <x v="4"/>
    <n v="22"/>
  </r>
  <r>
    <s v="Monique Rodriguez"/>
    <x v="40"/>
    <x v="1"/>
    <x v="0"/>
    <s v="B-"/>
    <x v="1"/>
    <d v="2023-02-03T00:00:00"/>
    <s v="Edward Cruz"/>
    <s v="Acosta, Saunders and Thompson"/>
    <n v="19784.412919999999"/>
    <x v="3"/>
    <n v="20227"/>
    <n v="119"/>
    <x v="2"/>
    <d v="2023-02-20T00:00:00"/>
    <s v="Paracetamol"/>
    <s v="Abnormal"/>
    <n v="17"/>
    <x v="1"/>
    <s v="AsthmaMed"/>
    <n v="2"/>
    <x v="1"/>
    <n v="3"/>
  </r>
  <r>
    <s v="Eric Roberts"/>
    <x v="33"/>
    <x v="0"/>
    <x v="1"/>
    <s v="B+"/>
    <x v="0"/>
    <d v="2019-06-21T00:00:00"/>
    <s v="Taylor Perry"/>
    <s v="Todd Ltd"/>
    <n v="19776.66228"/>
    <x v="4"/>
    <n v="36232"/>
    <n v="156"/>
    <x v="2"/>
    <d v="2019-07-05T00:00:00"/>
    <s v="Paracetamol"/>
    <s v="Abnormal"/>
    <n v="14"/>
    <x v="1"/>
    <s v="DiabetesMed"/>
    <n v="6"/>
    <x v="2"/>
    <n v="21"/>
  </r>
  <r>
    <s v="Brian Watkins"/>
    <x v="3"/>
    <x v="2"/>
    <x v="1"/>
    <s v="O-"/>
    <x v="1"/>
    <d v="2023-08-23T00:00:00"/>
    <s v="Carrie Anderson"/>
    <s v="Cunningham-Gomez"/>
    <n v="19763.999479999999"/>
    <x v="3"/>
    <n v="44781"/>
    <n v="223"/>
    <x v="2"/>
    <d v="2023-08-24T00:00:00"/>
    <s v="Aspirin"/>
    <s v="Normal"/>
    <n v="1"/>
    <x v="0"/>
    <s v="AsthmaLow"/>
    <n v="8"/>
    <x v="1"/>
    <n v="23"/>
  </r>
  <r>
    <s v="Theresa May"/>
    <x v="36"/>
    <x v="0"/>
    <x v="1"/>
    <s v="O+"/>
    <x v="3"/>
    <d v="2021-06-28T00:00:00"/>
    <s v="Jeffery Cook"/>
    <s v="Davidson LLC"/>
    <n v="19760.406459999998"/>
    <x v="2"/>
    <n v="30645"/>
    <n v="338"/>
    <x v="1"/>
    <d v="2021-07-14T00:00:00"/>
    <s v="Aspirin"/>
    <s v="Abnormal"/>
    <n v="16"/>
    <x v="1"/>
    <s v="ArthritisMed"/>
    <n v="6"/>
    <x v="4"/>
    <n v="28"/>
  </r>
  <r>
    <s v="Justin Caldwell"/>
    <x v="7"/>
    <x v="0"/>
    <x v="0"/>
    <s v="AB-"/>
    <x v="2"/>
    <d v="2021-12-13T00:00:00"/>
    <s v="Julie Holmes"/>
    <s v="Garcia, Powell and Conley"/>
    <n v="19758.891520000001"/>
    <x v="4"/>
    <n v="10529"/>
    <n v="364"/>
    <x v="0"/>
    <d v="2021-12-23T00:00:00"/>
    <s v="Lipitor"/>
    <s v="Normal"/>
    <n v="10"/>
    <x v="1"/>
    <s v="ObesityMed"/>
    <n v="12"/>
    <x v="4"/>
    <n v="13"/>
  </r>
  <r>
    <s v="Shannon Osborne"/>
    <x v="19"/>
    <x v="0"/>
    <x v="1"/>
    <s v="A+"/>
    <x v="1"/>
    <d v="2020-01-25T00:00:00"/>
    <s v="Danielle Brewer"/>
    <s v="Randolph-Russo"/>
    <n v="19756.776320000001"/>
    <x v="0"/>
    <n v="25224"/>
    <n v="408"/>
    <x v="2"/>
    <d v="2020-02-16T00:00:00"/>
    <s v="Ibuprofen"/>
    <s v="Normal"/>
    <n v="22"/>
    <x v="2"/>
    <s v="AsthmaHigh"/>
    <n v="1"/>
    <x v="3"/>
    <n v="25"/>
  </r>
  <r>
    <s v="Rebecca Eaton"/>
    <x v="66"/>
    <x v="0"/>
    <x v="0"/>
    <s v="O-"/>
    <x v="0"/>
    <d v="2019-12-28T00:00:00"/>
    <s v="Jacqueline Best"/>
    <s v="Walker, Williams and Green"/>
    <n v="19746.691190000001"/>
    <x v="3"/>
    <n v="34309"/>
    <n v="151"/>
    <x v="2"/>
    <d v="2020-01-16T00:00:00"/>
    <s v="Paracetamol"/>
    <s v="Normal"/>
    <n v="19"/>
    <x v="1"/>
    <s v="DiabetesMed"/>
    <n v="12"/>
    <x v="2"/>
    <n v="28"/>
  </r>
  <r>
    <s v="Anne Coleman"/>
    <x v="51"/>
    <x v="0"/>
    <x v="0"/>
    <s v="A+"/>
    <x v="2"/>
    <d v="2023-05-20T00:00:00"/>
    <s v="Devin Harris"/>
    <s v="Macdonald, Smith and Reed"/>
    <n v="19746.331740000001"/>
    <x v="4"/>
    <n v="11402"/>
    <n v="193"/>
    <x v="0"/>
    <d v="2023-05-29T00:00:00"/>
    <s v="Penicillin"/>
    <s v="Normal"/>
    <n v="9"/>
    <x v="0"/>
    <s v="ObesityLow"/>
    <n v="5"/>
    <x v="1"/>
    <n v="20"/>
  </r>
  <r>
    <s v="Samantha Wilson"/>
    <x v="62"/>
    <x v="2"/>
    <x v="0"/>
    <s v="A+"/>
    <x v="0"/>
    <d v="2022-11-15T00:00:00"/>
    <s v="Andrew King"/>
    <s v="Douglas-Smith"/>
    <n v="19732.36508"/>
    <x v="2"/>
    <n v="1741"/>
    <n v="472"/>
    <x v="1"/>
    <d v="2022-12-08T00:00:00"/>
    <s v="Aspirin"/>
    <s v="Abnormal"/>
    <n v="23"/>
    <x v="2"/>
    <s v="DiabetesHigh"/>
    <n v="11"/>
    <x v="0"/>
    <n v="15"/>
  </r>
  <r>
    <s v="Austin Hull"/>
    <x v="53"/>
    <x v="2"/>
    <x v="0"/>
    <s v="AB+"/>
    <x v="5"/>
    <d v="2019-04-03T00:00:00"/>
    <s v="Crystal Barber"/>
    <s v="Short Ltd"/>
    <n v="19730.238939999999"/>
    <x v="4"/>
    <n v="41151"/>
    <n v="390"/>
    <x v="0"/>
    <d v="2019-04-12T00:00:00"/>
    <s v="Penicillin"/>
    <s v="Normal"/>
    <n v="9"/>
    <x v="0"/>
    <s v="CancerLow"/>
    <n v="4"/>
    <x v="2"/>
    <n v="3"/>
  </r>
  <r>
    <s v="Paula Clark"/>
    <x v="31"/>
    <x v="2"/>
    <x v="1"/>
    <s v="AB+"/>
    <x v="5"/>
    <d v="2023-10-09T00:00:00"/>
    <s v="Stephanie Nelson"/>
    <s v="Walsh, Roberts and Walters"/>
    <n v="19724.955559999999"/>
    <x v="4"/>
    <n v="31421"/>
    <n v="142"/>
    <x v="1"/>
    <d v="2023-11-02T00:00:00"/>
    <s v="Lipitor"/>
    <s v="Normal"/>
    <n v="24"/>
    <x v="2"/>
    <s v="CancerHigh"/>
    <n v="10"/>
    <x v="1"/>
    <n v="9"/>
  </r>
  <r>
    <s v="Laura Walton"/>
    <x v="30"/>
    <x v="2"/>
    <x v="0"/>
    <s v="A-"/>
    <x v="2"/>
    <d v="2019-05-18T00:00:00"/>
    <s v="Mark Clark"/>
    <s v="Clark-Bowen"/>
    <n v="19723.787209999999"/>
    <x v="0"/>
    <n v="7982"/>
    <n v="107"/>
    <x v="2"/>
    <d v="2019-06-12T00:00:00"/>
    <s v="Penicillin"/>
    <s v="Abnormal"/>
    <n v="25"/>
    <x v="2"/>
    <s v="ObesityHigh"/>
    <n v="5"/>
    <x v="2"/>
    <n v="18"/>
  </r>
  <r>
    <s v="Brianna Hardy"/>
    <x v="58"/>
    <x v="3"/>
    <x v="0"/>
    <s v="A-"/>
    <x v="2"/>
    <d v="2023-06-01T00:00:00"/>
    <s v="James Rush"/>
    <s v="Hunter-Carroll"/>
    <n v="19720.121889999999"/>
    <x v="2"/>
    <n v="5860"/>
    <n v="285"/>
    <x v="0"/>
    <d v="2023-06-12T00:00:00"/>
    <s v="Paracetamol"/>
    <s v="Abnormal"/>
    <n v="11"/>
    <x v="1"/>
    <s v="ObesityMed"/>
    <n v="6"/>
    <x v="1"/>
    <n v="1"/>
  </r>
  <r>
    <s v="Jacob Pierce"/>
    <x v="36"/>
    <x v="0"/>
    <x v="0"/>
    <s v="O-"/>
    <x v="2"/>
    <d v="2019-12-01T00:00:00"/>
    <s v="James Smith"/>
    <s v="Bradshaw-Adams"/>
    <n v="19716.471099999999"/>
    <x v="2"/>
    <n v="7775"/>
    <n v="424"/>
    <x v="2"/>
    <d v="2019-12-05T00:00:00"/>
    <s v="Lipitor"/>
    <s v="Normal"/>
    <n v="4"/>
    <x v="0"/>
    <s v="ObesityLow"/>
    <n v="12"/>
    <x v="2"/>
    <n v="1"/>
  </r>
  <r>
    <s v="Tyler Benjamin"/>
    <x v="13"/>
    <x v="0"/>
    <x v="0"/>
    <s v="O-"/>
    <x v="3"/>
    <d v="2022-02-24T00:00:00"/>
    <s v="Jonathan Foster"/>
    <s v="West-Berg"/>
    <n v="19714.30472"/>
    <x v="0"/>
    <n v="22623"/>
    <n v="483"/>
    <x v="2"/>
    <d v="2022-03-26T00:00:00"/>
    <s v="Penicillin"/>
    <s v="Inconclusive"/>
    <n v="30"/>
    <x v="2"/>
    <s v="ArthritisHigh"/>
    <n v="2"/>
    <x v="0"/>
    <n v="24"/>
  </r>
  <r>
    <s v="Kent Carrillo"/>
    <x v="40"/>
    <x v="1"/>
    <x v="0"/>
    <s v="O-"/>
    <x v="4"/>
    <d v="2019-09-04T00:00:00"/>
    <s v="Stephen Hughes"/>
    <s v="Patel, Pope and Nash"/>
    <n v="19714.26513"/>
    <x v="3"/>
    <n v="2483"/>
    <n v="150"/>
    <x v="2"/>
    <d v="2019-09-27T00:00:00"/>
    <s v="Aspirin"/>
    <s v="Normal"/>
    <n v="23"/>
    <x v="2"/>
    <s v="HypertensionHigh"/>
    <n v="9"/>
    <x v="2"/>
    <n v="4"/>
  </r>
  <r>
    <s v="Brandon Obrien"/>
    <x v="46"/>
    <x v="0"/>
    <x v="1"/>
    <s v="O+"/>
    <x v="5"/>
    <d v="2019-12-26T00:00:00"/>
    <s v="David Moore"/>
    <s v="Hernandez-Duncan"/>
    <n v="19714.08626"/>
    <x v="2"/>
    <n v="29008"/>
    <n v="469"/>
    <x v="0"/>
    <d v="2020-01-14T00:00:00"/>
    <s v="Ibuprofen"/>
    <s v="Normal"/>
    <n v="19"/>
    <x v="1"/>
    <s v="CancerMed"/>
    <n v="12"/>
    <x v="2"/>
    <n v="26"/>
  </r>
  <r>
    <s v="Lindsey Burgess"/>
    <x v="9"/>
    <x v="1"/>
    <x v="1"/>
    <s v="O-"/>
    <x v="4"/>
    <d v="2019-03-05T00:00:00"/>
    <s v="Robert Harris"/>
    <s v="Douglas, Davis and Pham"/>
    <n v="19713.777340000001"/>
    <x v="2"/>
    <n v="8619"/>
    <n v="273"/>
    <x v="2"/>
    <d v="2019-03-07T00:00:00"/>
    <s v="Penicillin"/>
    <s v="Inconclusive"/>
    <n v="2"/>
    <x v="0"/>
    <s v="HypertensionLow"/>
    <n v="3"/>
    <x v="2"/>
    <n v="5"/>
  </r>
  <r>
    <s v="Steven Jenkins"/>
    <x v="8"/>
    <x v="1"/>
    <x v="1"/>
    <s v="AB-"/>
    <x v="2"/>
    <d v="2022-01-11T00:00:00"/>
    <s v="Jason Powers"/>
    <s v="Richardson-Ward"/>
    <n v="19707.784268811902"/>
    <x v="2"/>
    <n v="18828"/>
    <n v="176"/>
    <x v="1"/>
    <d v="2022-01-14T00:00:00"/>
    <s v="Aspirin"/>
    <s v="Abnormal"/>
    <n v="3"/>
    <x v="0"/>
    <s v="ObesityLow"/>
    <n v="1"/>
    <x v="0"/>
    <n v="11"/>
  </r>
  <r>
    <s v="Rebecca Davis"/>
    <x v="34"/>
    <x v="2"/>
    <x v="0"/>
    <s v="O-"/>
    <x v="0"/>
    <d v="2021-06-30T00:00:00"/>
    <s v="Terri Robinson"/>
    <s v="Mcdonald, Meyers and Cole"/>
    <n v="19707.13753"/>
    <x v="3"/>
    <n v="12883"/>
    <n v="327"/>
    <x v="0"/>
    <d v="2021-07-05T00:00:00"/>
    <s v="Lipitor"/>
    <s v="Normal"/>
    <n v="5"/>
    <x v="0"/>
    <s v="DiabetesLow"/>
    <n v="6"/>
    <x v="4"/>
    <n v="30"/>
  </r>
  <r>
    <s v="Courtney Hansen"/>
    <x v="58"/>
    <x v="3"/>
    <x v="1"/>
    <s v="O-"/>
    <x v="1"/>
    <d v="2019-01-21T00:00:00"/>
    <s v="William Wright"/>
    <s v="Hammond, Jackson and Conrad"/>
    <n v="19706.170470000001"/>
    <x v="1"/>
    <n v="1145"/>
    <n v="234"/>
    <x v="2"/>
    <d v="2019-01-28T00:00:00"/>
    <s v="Ibuprofen"/>
    <s v="Normal"/>
    <n v="7"/>
    <x v="0"/>
    <s v="AsthmaLow"/>
    <n v="1"/>
    <x v="2"/>
    <n v="21"/>
  </r>
  <r>
    <s v="Juan Flynn"/>
    <x v="50"/>
    <x v="3"/>
    <x v="1"/>
    <s v="A+"/>
    <x v="1"/>
    <d v="2019-07-15T00:00:00"/>
    <s v="Jesse Simpson"/>
    <s v="Espinoza, Dodson and Rogers"/>
    <n v="19706.0173"/>
    <x v="2"/>
    <n v="28335"/>
    <n v="117"/>
    <x v="1"/>
    <d v="2019-08-09T00:00:00"/>
    <s v="Lipitor"/>
    <s v="Abnormal"/>
    <n v="25"/>
    <x v="2"/>
    <s v="AsthmaHigh"/>
    <n v="7"/>
    <x v="2"/>
    <n v="15"/>
  </r>
  <r>
    <s v="Matthew Williams"/>
    <x v="60"/>
    <x v="1"/>
    <x v="0"/>
    <s v="B+"/>
    <x v="2"/>
    <d v="2019-11-13T00:00:00"/>
    <s v="Michael Bates"/>
    <s v="Hull Ltd"/>
    <n v="19704.09635"/>
    <x v="4"/>
    <n v="18082"/>
    <n v="468"/>
    <x v="1"/>
    <d v="2019-12-05T00:00:00"/>
    <s v="Aspirin"/>
    <s v="Inconclusive"/>
    <n v="22"/>
    <x v="2"/>
    <s v="ObesityHigh"/>
    <n v="11"/>
    <x v="2"/>
    <n v="13"/>
  </r>
  <r>
    <s v="Jeremy White"/>
    <x v="55"/>
    <x v="1"/>
    <x v="0"/>
    <s v="B+"/>
    <x v="1"/>
    <d v="2023-06-21T00:00:00"/>
    <s v="Jeffrey Evans"/>
    <s v="Stone-Alexander"/>
    <n v="19702.910960000001"/>
    <x v="2"/>
    <n v="32636"/>
    <n v="269"/>
    <x v="2"/>
    <d v="2023-07-15T00:00:00"/>
    <s v="Lipitor"/>
    <s v="Inconclusive"/>
    <n v="24"/>
    <x v="2"/>
    <s v="AsthmaHigh"/>
    <n v="6"/>
    <x v="1"/>
    <n v="21"/>
  </r>
  <r>
    <s v="Darin Rhodes"/>
    <x v="46"/>
    <x v="0"/>
    <x v="0"/>
    <s v="A-"/>
    <x v="0"/>
    <d v="2019-05-04T00:00:00"/>
    <s v="Ricky Bond"/>
    <s v="Fitzgerald-Johnson"/>
    <n v="19702.637429999999"/>
    <x v="0"/>
    <n v="34180"/>
    <n v="424"/>
    <x v="0"/>
    <d v="2019-05-08T00:00:00"/>
    <s v="Ibuprofen"/>
    <s v="Inconclusive"/>
    <n v="4"/>
    <x v="0"/>
    <s v="DiabetesLow"/>
    <n v="5"/>
    <x v="2"/>
    <n v="4"/>
  </r>
  <r>
    <s v="Shawna Young"/>
    <x v="44"/>
    <x v="1"/>
    <x v="0"/>
    <s v="B-"/>
    <x v="0"/>
    <d v="2020-02-02T00:00:00"/>
    <s v="Joseph Miller"/>
    <s v="Burns Ltd"/>
    <n v="19702.428049999999"/>
    <x v="1"/>
    <n v="44641"/>
    <n v="266"/>
    <x v="0"/>
    <d v="2020-02-16T00:00:00"/>
    <s v="Lipitor"/>
    <s v="Inconclusive"/>
    <n v="14"/>
    <x v="1"/>
    <s v="DiabetesMed"/>
    <n v="2"/>
    <x v="3"/>
    <n v="2"/>
  </r>
  <r>
    <s v="Jon Thomas"/>
    <x v="63"/>
    <x v="2"/>
    <x v="0"/>
    <s v="AB+"/>
    <x v="5"/>
    <d v="2023-01-15T00:00:00"/>
    <s v="Meredith Macias"/>
    <s v="Deleon PLC"/>
    <n v="19702.199840000001"/>
    <x v="4"/>
    <n v="3170"/>
    <n v="279"/>
    <x v="0"/>
    <d v="2023-02-05T00:00:00"/>
    <s v="Paracetamol"/>
    <s v="Inconclusive"/>
    <n v="21"/>
    <x v="2"/>
    <s v="CancerHigh"/>
    <n v="1"/>
    <x v="1"/>
    <n v="15"/>
  </r>
  <r>
    <s v="Sean Brown"/>
    <x v="66"/>
    <x v="0"/>
    <x v="1"/>
    <s v="O+"/>
    <x v="3"/>
    <d v="2020-12-26T00:00:00"/>
    <s v="Jennifer Montgomery"/>
    <s v="Smith PLC"/>
    <n v="19699.883450000001"/>
    <x v="0"/>
    <n v="24339"/>
    <n v="163"/>
    <x v="0"/>
    <d v="2020-12-27T00:00:00"/>
    <s v="Aspirin"/>
    <s v="Normal"/>
    <n v="1"/>
    <x v="0"/>
    <s v="ArthritisLow"/>
    <n v="12"/>
    <x v="3"/>
    <n v="26"/>
  </r>
  <r>
    <s v="Christopher Scott"/>
    <x v="49"/>
    <x v="2"/>
    <x v="1"/>
    <s v="AB+"/>
    <x v="0"/>
    <d v="2020-05-04T00:00:00"/>
    <s v="Justin Johnson"/>
    <s v="Johnson Ltd"/>
    <n v="19692.81364"/>
    <x v="0"/>
    <n v="50185"/>
    <n v="243"/>
    <x v="2"/>
    <d v="2020-05-29T00:00:00"/>
    <s v="Lipitor"/>
    <s v="Inconclusive"/>
    <n v="25"/>
    <x v="2"/>
    <s v="DiabetesHigh"/>
    <n v="5"/>
    <x v="3"/>
    <n v="4"/>
  </r>
  <r>
    <s v="Robert Cooper"/>
    <x v="12"/>
    <x v="0"/>
    <x v="0"/>
    <s v="B-"/>
    <x v="1"/>
    <d v="2020-10-26T00:00:00"/>
    <s v="Mrs. Melissa Day"/>
    <s v="Walker, Deleon and Thomas"/>
    <n v="19689.625779999998"/>
    <x v="2"/>
    <n v="15539"/>
    <n v="173"/>
    <x v="2"/>
    <d v="2020-11-10T00:00:00"/>
    <s v="Aspirin"/>
    <s v="Inconclusive"/>
    <n v="15"/>
    <x v="1"/>
    <s v="AsthmaMed"/>
    <n v="10"/>
    <x v="3"/>
    <n v="26"/>
  </r>
  <r>
    <s v="Michael Ashley"/>
    <x v="62"/>
    <x v="2"/>
    <x v="1"/>
    <s v="O-"/>
    <x v="4"/>
    <d v="2023-09-11T00:00:00"/>
    <s v="Joseph Matthews"/>
    <s v="Jenkins, Mcdonald and Sanders"/>
    <n v="19687.683819999998"/>
    <x v="3"/>
    <n v="28394"/>
    <n v="133"/>
    <x v="1"/>
    <d v="2023-09-24T00:00:00"/>
    <s v="Penicillin"/>
    <s v="Inconclusive"/>
    <n v="13"/>
    <x v="1"/>
    <s v="HypertensionMed"/>
    <n v="9"/>
    <x v="1"/>
    <n v="11"/>
  </r>
  <r>
    <s v="Joseph Brown"/>
    <x v="1"/>
    <x v="1"/>
    <x v="0"/>
    <s v="B+"/>
    <x v="5"/>
    <d v="2018-11-28T00:00:00"/>
    <s v="Luis Roy"/>
    <s v="Smith-Shelton"/>
    <n v="19686.712820000001"/>
    <x v="1"/>
    <n v="78445"/>
    <n v="227"/>
    <x v="0"/>
    <d v="2018-12-01T00:00:00"/>
    <s v="Aspirin"/>
    <s v="Normal"/>
    <n v="3"/>
    <x v="0"/>
    <s v="CancerLow"/>
    <n v="11"/>
    <x v="5"/>
    <n v="28"/>
  </r>
  <r>
    <s v="Connie Alvarez"/>
    <x v="3"/>
    <x v="2"/>
    <x v="0"/>
    <s v="O-"/>
    <x v="2"/>
    <d v="2020-08-14T00:00:00"/>
    <s v="Katherine Jones"/>
    <s v="Quinn LLC"/>
    <n v="19674.7065"/>
    <x v="0"/>
    <n v="16062"/>
    <n v="115"/>
    <x v="2"/>
    <d v="2020-09-10T00:00:00"/>
    <s v="Ibuprofen"/>
    <s v="Inconclusive"/>
    <n v="27"/>
    <x v="2"/>
    <s v="ObesityHigh"/>
    <n v="8"/>
    <x v="3"/>
    <n v="14"/>
  </r>
  <r>
    <s v="Rachel Stewart DDS"/>
    <x v="21"/>
    <x v="1"/>
    <x v="0"/>
    <s v="B+"/>
    <x v="4"/>
    <d v="2022-12-10T00:00:00"/>
    <s v="Jeanne Hamilton"/>
    <s v="Goodman, Jones and Salazar"/>
    <n v="19673.79608"/>
    <x v="3"/>
    <n v="10203"/>
    <n v="442"/>
    <x v="1"/>
    <d v="2022-12-31T00:00:00"/>
    <s v="Ibuprofen"/>
    <s v="Abnormal"/>
    <n v="21"/>
    <x v="2"/>
    <s v="HypertensionHigh"/>
    <n v="12"/>
    <x v="0"/>
    <n v="10"/>
  </r>
  <r>
    <s v="Alexis Miller"/>
    <x v="44"/>
    <x v="1"/>
    <x v="0"/>
    <s v="B-"/>
    <x v="2"/>
    <d v="2022-04-09T00:00:00"/>
    <s v="Brandi Richard"/>
    <s v="Cochran-Delgado"/>
    <n v="19668.393800000002"/>
    <x v="2"/>
    <n v="5323"/>
    <n v="199"/>
    <x v="1"/>
    <d v="2022-04-23T00:00:00"/>
    <s v="Lipitor"/>
    <s v="Abnormal"/>
    <n v="14"/>
    <x v="1"/>
    <s v="ObesityMed"/>
    <n v="4"/>
    <x v="0"/>
    <n v="9"/>
  </r>
  <r>
    <s v="Rachel Davis"/>
    <x v="52"/>
    <x v="0"/>
    <x v="1"/>
    <s v="B-"/>
    <x v="0"/>
    <d v="2023-08-13T00:00:00"/>
    <s v="Michael Fox"/>
    <s v="Lee-Dalton"/>
    <n v="19664.871940000001"/>
    <x v="2"/>
    <n v="42901"/>
    <n v="160"/>
    <x v="0"/>
    <d v="2023-08-25T00:00:00"/>
    <s v="Ibuprofen"/>
    <s v="Inconclusive"/>
    <n v="12"/>
    <x v="1"/>
    <s v="DiabetesMed"/>
    <n v="8"/>
    <x v="1"/>
    <n v="13"/>
  </r>
  <r>
    <s v="Natasha Goodwin"/>
    <x v="20"/>
    <x v="2"/>
    <x v="0"/>
    <s v="AB+"/>
    <x v="3"/>
    <d v="2022-05-10T00:00:00"/>
    <s v="William Palmer"/>
    <s v="Wallace, Cole and Rivera"/>
    <n v="19660.187839999999"/>
    <x v="2"/>
    <n v="30285"/>
    <n v="486"/>
    <x v="1"/>
    <d v="2022-05-16T00:00:00"/>
    <s v="Penicillin"/>
    <s v="Normal"/>
    <n v="6"/>
    <x v="0"/>
    <s v="ArthritisLow"/>
    <n v="5"/>
    <x v="0"/>
    <n v="10"/>
  </r>
  <r>
    <s v="Nancy Johnson"/>
    <x v="25"/>
    <x v="1"/>
    <x v="0"/>
    <s v="AB-"/>
    <x v="2"/>
    <d v="2023-04-05T00:00:00"/>
    <s v="Dr. Samantha Roberts"/>
    <s v="Jones Group"/>
    <n v="19653.98502"/>
    <x v="1"/>
    <n v="5293"/>
    <n v="324"/>
    <x v="0"/>
    <d v="2023-04-07T00:00:00"/>
    <s v="Aspirin"/>
    <s v="Normal"/>
    <n v="2"/>
    <x v="0"/>
    <s v="ObesityLow"/>
    <n v="4"/>
    <x v="1"/>
    <n v="5"/>
  </r>
  <r>
    <s v="Holly May"/>
    <x v="57"/>
    <x v="0"/>
    <x v="0"/>
    <s v="O-"/>
    <x v="5"/>
    <d v="2022-05-14T00:00:00"/>
    <s v="Linda Nguyen MD"/>
    <s v="Mccarthy, Graham and Cobb"/>
    <n v="19645.61593"/>
    <x v="2"/>
    <n v="45877"/>
    <n v="131"/>
    <x v="0"/>
    <d v="2022-05-26T00:00:00"/>
    <s v="Paracetamol"/>
    <s v="Abnormal"/>
    <n v="12"/>
    <x v="1"/>
    <s v="CancerMed"/>
    <n v="5"/>
    <x v="0"/>
    <n v="14"/>
  </r>
  <r>
    <s v="Elizabeth Johnson"/>
    <x v="63"/>
    <x v="2"/>
    <x v="0"/>
    <s v="A-"/>
    <x v="4"/>
    <d v="2022-07-10T00:00:00"/>
    <s v="Dawn Haley"/>
    <s v="Sanders, Robertson and Williams"/>
    <n v="19639.469410000002"/>
    <x v="0"/>
    <n v="34966"/>
    <n v="476"/>
    <x v="1"/>
    <d v="2022-08-06T00:00:00"/>
    <s v="Aspirin"/>
    <s v="Inconclusive"/>
    <n v="27"/>
    <x v="2"/>
    <s v="HypertensionHigh"/>
    <n v="7"/>
    <x v="0"/>
    <n v="10"/>
  </r>
  <r>
    <s v="Adam Mueller"/>
    <x v="21"/>
    <x v="1"/>
    <x v="1"/>
    <s v="B-"/>
    <x v="4"/>
    <d v="2023-02-20T00:00:00"/>
    <s v="Cindy Ray"/>
    <s v="Adams and Sons"/>
    <n v="19638.440989999999"/>
    <x v="2"/>
    <n v="25693"/>
    <n v="371"/>
    <x v="2"/>
    <d v="2023-03-21T00:00:00"/>
    <s v="Paracetamol"/>
    <s v="Abnormal"/>
    <n v="29"/>
    <x v="2"/>
    <s v="HypertensionHigh"/>
    <n v="2"/>
    <x v="1"/>
    <n v="20"/>
  </r>
  <r>
    <s v="Mrs. Kristin Trujillo"/>
    <x v="66"/>
    <x v="0"/>
    <x v="0"/>
    <s v="AB-"/>
    <x v="0"/>
    <d v="2023-03-23T00:00:00"/>
    <s v="Tabitha Griffin"/>
    <s v="Smith and Sons"/>
    <n v="19631.979520000001"/>
    <x v="4"/>
    <n v="19093"/>
    <n v="451"/>
    <x v="2"/>
    <d v="2023-04-02T00:00:00"/>
    <s v="Ibuprofen"/>
    <s v="Abnormal"/>
    <n v="10"/>
    <x v="1"/>
    <s v="DiabetesMed"/>
    <n v="3"/>
    <x v="1"/>
    <n v="23"/>
  </r>
  <r>
    <s v="Lisa Graves"/>
    <x v="62"/>
    <x v="2"/>
    <x v="1"/>
    <s v="A+"/>
    <x v="5"/>
    <d v="2023-02-15T00:00:00"/>
    <s v="Herbert Bishop"/>
    <s v="Stout Group"/>
    <n v="19623.6342"/>
    <x v="3"/>
    <n v="52714"/>
    <n v="173"/>
    <x v="0"/>
    <d v="2023-02-23T00:00:00"/>
    <s v="Lipitor"/>
    <s v="Normal"/>
    <n v="8"/>
    <x v="0"/>
    <s v="CancerLow"/>
    <n v="2"/>
    <x v="1"/>
    <n v="15"/>
  </r>
  <r>
    <s v="Alice Roth"/>
    <x v="43"/>
    <x v="1"/>
    <x v="0"/>
    <s v="AB+"/>
    <x v="2"/>
    <d v="2021-09-27T00:00:00"/>
    <s v="Mary Gibson"/>
    <s v="Armstrong PLC"/>
    <n v="19615.587200000002"/>
    <x v="3"/>
    <n v="4641"/>
    <n v="159"/>
    <x v="0"/>
    <d v="2021-10-11T00:00:00"/>
    <s v="Lipitor"/>
    <s v="Inconclusive"/>
    <n v="14"/>
    <x v="1"/>
    <s v="ObesityMed"/>
    <n v="9"/>
    <x v="4"/>
    <n v="27"/>
  </r>
  <r>
    <s v="Logan Adams"/>
    <x v="29"/>
    <x v="3"/>
    <x v="1"/>
    <s v="B-"/>
    <x v="5"/>
    <d v="2023-02-16T00:00:00"/>
    <s v="Karen Smith"/>
    <s v="Walton, Willis and Mendoza"/>
    <n v="19615.453979999998"/>
    <x v="2"/>
    <n v="58394"/>
    <n v="181"/>
    <x v="1"/>
    <d v="2023-02-18T00:00:00"/>
    <s v="Aspirin"/>
    <s v="Inconclusive"/>
    <n v="2"/>
    <x v="0"/>
    <s v="CancerLow"/>
    <n v="2"/>
    <x v="1"/>
    <n v="16"/>
  </r>
  <r>
    <s v="Jessica Michael"/>
    <x v="36"/>
    <x v="0"/>
    <x v="1"/>
    <s v="A-"/>
    <x v="3"/>
    <d v="2021-12-16T00:00:00"/>
    <s v="Miss Erin Montes"/>
    <s v="Smith, Lee and Lara"/>
    <n v="19610.52392"/>
    <x v="1"/>
    <n v="18159"/>
    <n v="183"/>
    <x v="2"/>
    <d v="2022-01-10T00:00:00"/>
    <s v="Aspirin"/>
    <s v="Abnormal"/>
    <n v="25"/>
    <x v="2"/>
    <s v="ArthritisHigh"/>
    <n v="12"/>
    <x v="4"/>
    <n v="16"/>
  </r>
  <r>
    <s v="Robert Hunter"/>
    <x v="31"/>
    <x v="2"/>
    <x v="1"/>
    <s v="O-"/>
    <x v="0"/>
    <d v="2020-03-23T00:00:00"/>
    <s v="Stephanie Howard"/>
    <s v="Jordan Inc"/>
    <n v="19603.198230000002"/>
    <x v="0"/>
    <n v="30322"/>
    <n v="401"/>
    <x v="0"/>
    <d v="2020-03-24T00:00:00"/>
    <s v="Ibuprofen"/>
    <s v="Inconclusive"/>
    <n v="1"/>
    <x v="0"/>
    <s v="DiabetesLow"/>
    <n v="3"/>
    <x v="3"/>
    <n v="23"/>
  </r>
  <r>
    <s v="Angela Wheeler"/>
    <x v="33"/>
    <x v="0"/>
    <x v="1"/>
    <s v="AB+"/>
    <x v="3"/>
    <d v="2019-02-08T00:00:00"/>
    <s v="Paul Pierce"/>
    <s v="Green Inc"/>
    <n v="19601.642889999999"/>
    <x v="2"/>
    <n v="37678"/>
    <n v="117"/>
    <x v="2"/>
    <d v="2019-02-15T00:00:00"/>
    <s v="Lipitor"/>
    <s v="Normal"/>
    <n v="7"/>
    <x v="0"/>
    <s v="ArthritisLow"/>
    <n v="2"/>
    <x v="2"/>
    <n v="8"/>
  </r>
  <r>
    <s v="Ryan Jackson"/>
    <x v="19"/>
    <x v="0"/>
    <x v="0"/>
    <s v="B+"/>
    <x v="5"/>
    <d v="2023-01-17T00:00:00"/>
    <s v="Dustin Martin"/>
    <s v="Hernandez, Martinez and Oneill"/>
    <n v="19594.693029999999"/>
    <x v="4"/>
    <n v="75845"/>
    <n v="333"/>
    <x v="1"/>
    <d v="2023-01-27T00:00:00"/>
    <s v="Penicillin"/>
    <s v="Normal"/>
    <n v="10"/>
    <x v="1"/>
    <s v="CancerMed"/>
    <n v="1"/>
    <x v="1"/>
    <n v="17"/>
  </r>
  <r>
    <s v="Jessica Schultz"/>
    <x v="18"/>
    <x v="0"/>
    <x v="0"/>
    <s v="AB+"/>
    <x v="2"/>
    <d v="2022-01-31T00:00:00"/>
    <s v="James Henry"/>
    <s v="Moore Group"/>
    <n v="19582.865249999999"/>
    <x v="1"/>
    <n v="2178"/>
    <n v="358"/>
    <x v="2"/>
    <d v="2022-02-03T00:00:00"/>
    <s v="Aspirin"/>
    <s v="Abnormal"/>
    <n v="3"/>
    <x v="0"/>
    <s v="ObesityLow"/>
    <n v="1"/>
    <x v="0"/>
    <n v="31"/>
  </r>
  <r>
    <s v="Richard Jones"/>
    <x v="47"/>
    <x v="0"/>
    <x v="0"/>
    <s v="A-"/>
    <x v="4"/>
    <d v="2020-04-25T00:00:00"/>
    <s v="Zachary Contreras"/>
    <s v="Nelson, Castro and Hill"/>
    <n v="19582.038260000001"/>
    <x v="2"/>
    <n v="24359"/>
    <n v="163"/>
    <x v="2"/>
    <d v="2020-05-18T00:00:00"/>
    <s v="Paracetamol"/>
    <s v="Normal"/>
    <n v="23"/>
    <x v="2"/>
    <s v="HypertensionHigh"/>
    <n v="4"/>
    <x v="3"/>
    <n v="25"/>
  </r>
  <r>
    <s v="Cindy Robinson"/>
    <x v="20"/>
    <x v="2"/>
    <x v="1"/>
    <s v="B-"/>
    <x v="2"/>
    <d v="2023-06-11T00:00:00"/>
    <s v="Crystal Bowman"/>
    <s v="Baker Inc"/>
    <n v="19574.056779999999"/>
    <x v="3"/>
    <n v="14599"/>
    <n v="331"/>
    <x v="1"/>
    <d v="2023-06-22T00:00:00"/>
    <s v="Ibuprofen"/>
    <s v="Abnormal"/>
    <n v="11"/>
    <x v="1"/>
    <s v="ObesityMed"/>
    <n v="6"/>
    <x v="1"/>
    <n v="11"/>
  </r>
  <r>
    <s v="Kendra Walker"/>
    <x v="31"/>
    <x v="2"/>
    <x v="0"/>
    <s v="A-"/>
    <x v="2"/>
    <d v="2023-07-10T00:00:00"/>
    <s v="Veronica Webb"/>
    <s v="Wells Ltd"/>
    <n v="19572.366890000001"/>
    <x v="2"/>
    <n v="7449"/>
    <n v="329"/>
    <x v="0"/>
    <d v="2023-07-14T00:00:00"/>
    <s v="Aspirin"/>
    <s v="Abnormal"/>
    <n v="4"/>
    <x v="0"/>
    <s v="ObesityLow"/>
    <n v="7"/>
    <x v="1"/>
    <n v="10"/>
  </r>
  <r>
    <s v="Eugene Fisher DDS"/>
    <x v="46"/>
    <x v="0"/>
    <x v="0"/>
    <s v="A+"/>
    <x v="3"/>
    <d v="2022-01-18T00:00:00"/>
    <s v="Dr. Debbie Dillon DDS"/>
    <s v="Mason, Butler and Webb"/>
    <n v="19566.915130000001"/>
    <x v="0"/>
    <n v="23823"/>
    <n v="170"/>
    <x v="1"/>
    <d v="2022-02-13T00:00:00"/>
    <s v="Aspirin"/>
    <s v="Normal"/>
    <n v="26"/>
    <x v="2"/>
    <s v="ArthritisHigh"/>
    <n v="1"/>
    <x v="0"/>
    <n v="18"/>
  </r>
  <r>
    <s v="Michael Harding"/>
    <x v="12"/>
    <x v="0"/>
    <x v="1"/>
    <s v="O-"/>
    <x v="3"/>
    <d v="2022-04-17T00:00:00"/>
    <s v="Lisa Osborne"/>
    <s v="Ewing PLC"/>
    <n v="19566.774720000001"/>
    <x v="0"/>
    <n v="10122"/>
    <n v="263"/>
    <x v="1"/>
    <d v="2022-05-09T00:00:00"/>
    <s v="Lipitor"/>
    <s v="Abnormal"/>
    <n v="22"/>
    <x v="2"/>
    <s v="ArthritisHigh"/>
    <n v="4"/>
    <x v="0"/>
    <n v="17"/>
  </r>
  <r>
    <s v="Lauren Davis"/>
    <x v="53"/>
    <x v="2"/>
    <x v="0"/>
    <s v="O+"/>
    <x v="4"/>
    <d v="2022-02-17T00:00:00"/>
    <s v="Daniel Smith"/>
    <s v="Phillips-Miller"/>
    <n v="19563.197090000001"/>
    <x v="3"/>
    <n v="33960"/>
    <n v="175"/>
    <x v="1"/>
    <d v="2022-03-07T00:00:00"/>
    <s v="Aspirin"/>
    <s v="Inconclusive"/>
    <n v="18"/>
    <x v="1"/>
    <s v="HypertensionMed"/>
    <n v="2"/>
    <x v="0"/>
    <n v="17"/>
  </r>
  <r>
    <s v="Robert Cowan"/>
    <x v="31"/>
    <x v="2"/>
    <x v="0"/>
    <s v="A+"/>
    <x v="3"/>
    <d v="2023-09-18T00:00:00"/>
    <s v="Emily Yoder"/>
    <s v="Young Ltd"/>
    <n v="19562.201420000001"/>
    <x v="2"/>
    <n v="938"/>
    <n v="379"/>
    <x v="0"/>
    <d v="2023-10-09T00:00:00"/>
    <s v="Lipitor"/>
    <s v="Inconclusive"/>
    <n v="21"/>
    <x v="2"/>
    <s v="ArthritisHigh"/>
    <n v="9"/>
    <x v="1"/>
    <n v="18"/>
  </r>
  <r>
    <s v="Zachary Pearson"/>
    <x v="30"/>
    <x v="2"/>
    <x v="1"/>
    <s v="A-"/>
    <x v="2"/>
    <d v="2019-10-11T00:00:00"/>
    <s v="Travis Christensen"/>
    <s v="Mcdonald-Garcia"/>
    <n v="19544.715349999999"/>
    <x v="1"/>
    <n v="13225"/>
    <n v="151"/>
    <x v="1"/>
    <d v="2019-10-17T00:00:00"/>
    <s v="Aspirin"/>
    <s v="Abnormal"/>
    <n v="6"/>
    <x v="0"/>
    <s v="ObesityLow"/>
    <n v="10"/>
    <x v="2"/>
    <n v="11"/>
  </r>
  <r>
    <s v="Jamie Smith"/>
    <x v="10"/>
    <x v="2"/>
    <x v="0"/>
    <s v="B-"/>
    <x v="2"/>
    <d v="2023-02-07T00:00:00"/>
    <s v="Tammy Williams"/>
    <s v="Price-Osborne"/>
    <n v="19543.568299999999"/>
    <x v="4"/>
    <n v="3719"/>
    <n v="186"/>
    <x v="2"/>
    <d v="2023-03-06T00:00:00"/>
    <s v="Lipitor"/>
    <s v="Abnormal"/>
    <n v="27"/>
    <x v="2"/>
    <s v="ObesityHigh"/>
    <n v="2"/>
    <x v="1"/>
    <n v="7"/>
  </r>
  <r>
    <s v="Michelle Charles"/>
    <x v="23"/>
    <x v="0"/>
    <x v="0"/>
    <s v="A+"/>
    <x v="3"/>
    <d v="2022-02-18T00:00:00"/>
    <s v="Michael Decker"/>
    <s v="Myers, Silva and Gomez"/>
    <n v="19542.641350000002"/>
    <x v="2"/>
    <n v="14709"/>
    <n v="254"/>
    <x v="1"/>
    <d v="2022-02-26T00:00:00"/>
    <s v="Paracetamol"/>
    <s v="Inconclusive"/>
    <n v="8"/>
    <x v="0"/>
    <s v="ArthritisLow"/>
    <n v="2"/>
    <x v="0"/>
    <n v="18"/>
  </r>
  <r>
    <s v="Cheryl Mason"/>
    <x v="62"/>
    <x v="2"/>
    <x v="1"/>
    <s v="A-"/>
    <x v="5"/>
    <d v="2018-12-07T00:00:00"/>
    <s v="Gary Bradford"/>
    <s v="Hernandez Ltd"/>
    <n v="19534.061760000001"/>
    <x v="2"/>
    <n v="63458"/>
    <n v="364"/>
    <x v="0"/>
    <d v="2018-12-24T00:00:00"/>
    <s v="Lipitor"/>
    <s v="Inconclusive"/>
    <n v="17"/>
    <x v="1"/>
    <s v="CancerMed"/>
    <n v="12"/>
    <x v="5"/>
    <n v="7"/>
  </r>
  <r>
    <s v="Angie Peterson"/>
    <x v="23"/>
    <x v="0"/>
    <x v="0"/>
    <s v="B-"/>
    <x v="0"/>
    <d v="2021-11-11T00:00:00"/>
    <s v="Kenneth Hughes"/>
    <s v="Thompson-Smith"/>
    <n v="19528.332859999999"/>
    <x v="3"/>
    <n v="53840"/>
    <n v="101"/>
    <x v="0"/>
    <d v="2021-11-19T00:00:00"/>
    <s v="Paracetamol"/>
    <s v="Abnormal"/>
    <n v="8"/>
    <x v="0"/>
    <s v="DiabetesLow"/>
    <n v="11"/>
    <x v="4"/>
    <n v="11"/>
  </r>
  <r>
    <s v="Stacey Wright"/>
    <x v="60"/>
    <x v="1"/>
    <x v="0"/>
    <s v="B+"/>
    <x v="1"/>
    <d v="2021-09-27T00:00:00"/>
    <s v="Beth Nelson"/>
    <s v="Thomas Inc"/>
    <n v="19526.811470000001"/>
    <x v="2"/>
    <n v="31451"/>
    <n v="290"/>
    <x v="2"/>
    <d v="2021-10-22T00:00:00"/>
    <s v="Aspirin"/>
    <s v="Inconclusive"/>
    <n v="25"/>
    <x v="2"/>
    <s v="AsthmaHigh"/>
    <n v="9"/>
    <x v="4"/>
    <n v="27"/>
  </r>
  <r>
    <s v="John Johnson"/>
    <x v="7"/>
    <x v="0"/>
    <x v="1"/>
    <s v="O-"/>
    <x v="1"/>
    <d v="2023-02-14T00:00:00"/>
    <s v="Elaine Baker"/>
    <s v="Burns, Massey and Williams"/>
    <n v="19517.640319999999"/>
    <x v="2"/>
    <n v="20332"/>
    <n v="334"/>
    <x v="1"/>
    <d v="2023-03-05T00:00:00"/>
    <s v="Ibuprofen"/>
    <s v="Abnormal"/>
    <n v="19"/>
    <x v="1"/>
    <s v="AsthmaMed"/>
    <n v="2"/>
    <x v="1"/>
    <n v="14"/>
  </r>
  <r>
    <s v="Mary Anderson"/>
    <x v="57"/>
    <x v="0"/>
    <x v="0"/>
    <s v="A-"/>
    <x v="5"/>
    <d v="2020-05-16T00:00:00"/>
    <s v="Walter Branch"/>
    <s v="Allen LLC"/>
    <n v="19514.232629999999"/>
    <x v="1"/>
    <n v="45880"/>
    <n v="297"/>
    <x v="1"/>
    <d v="2020-05-30T00:00:00"/>
    <s v="Paracetamol"/>
    <s v="Abnormal"/>
    <n v="14"/>
    <x v="1"/>
    <s v="CancerMed"/>
    <n v="5"/>
    <x v="3"/>
    <n v="16"/>
  </r>
  <r>
    <s v="Patricia Sullivan"/>
    <x v="2"/>
    <x v="0"/>
    <x v="1"/>
    <s v="O-"/>
    <x v="3"/>
    <d v="2021-08-15T00:00:00"/>
    <s v="Troy Wilson"/>
    <s v="Wilson, Ewing and Park"/>
    <n v="19512.049180000002"/>
    <x v="4"/>
    <n v="4894"/>
    <n v="343"/>
    <x v="0"/>
    <d v="2021-08-18T00:00:00"/>
    <s v="Penicillin"/>
    <s v="Inconclusive"/>
    <n v="3"/>
    <x v="0"/>
    <s v="ArthritisLow"/>
    <n v="8"/>
    <x v="4"/>
    <n v="15"/>
  </r>
  <r>
    <s v="Debra Figueroa"/>
    <x v="33"/>
    <x v="0"/>
    <x v="0"/>
    <s v="A+"/>
    <x v="1"/>
    <d v="2019-03-13T00:00:00"/>
    <s v="Olivia Hughes"/>
    <s v="Bender, Garcia and Love"/>
    <n v="19508.719229999999"/>
    <x v="3"/>
    <n v="20828"/>
    <n v="411"/>
    <x v="2"/>
    <d v="2019-03-28T00:00:00"/>
    <s v="Penicillin"/>
    <s v="Abnormal"/>
    <n v="15"/>
    <x v="1"/>
    <s v="AsthmaMed"/>
    <n v="3"/>
    <x v="2"/>
    <n v="13"/>
  </r>
  <r>
    <s v="Benjamin Adams"/>
    <x v="67"/>
    <x v="3"/>
    <x v="1"/>
    <s v="O-"/>
    <x v="4"/>
    <d v="2023-01-31T00:00:00"/>
    <s v="Charles Cannon"/>
    <s v="Hayes and Sons"/>
    <n v="19507.406599999998"/>
    <x v="4"/>
    <n v="13082"/>
    <n v="458"/>
    <x v="1"/>
    <d v="2023-02-13T00:00:00"/>
    <s v="Lipitor"/>
    <s v="Normal"/>
    <n v="13"/>
    <x v="1"/>
    <s v="HypertensionMed"/>
    <n v="1"/>
    <x v="1"/>
    <n v="31"/>
  </r>
  <r>
    <s v="Tammy Gomez"/>
    <x v="30"/>
    <x v="2"/>
    <x v="0"/>
    <s v="B+"/>
    <x v="2"/>
    <d v="2022-04-29T00:00:00"/>
    <s v="Roger Sullivan DDS"/>
    <s v="Reynolds, Rodriguez and Guerra"/>
    <n v="19507.08611"/>
    <x v="4"/>
    <n v="12725"/>
    <n v="335"/>
    <x v="0"/>
    <d v="2022-04-29T00:00:00"/>
    <s v="Ibuprofen"/>
    <s v="Abnormal"/>
    <n v="0"/>
    <x v="0"/>
    <s v="ObesityLow"/>
    <n v="4"/>
    <x v="0"/>
    <n v="29"/>
  </r>
  <r>
    <s v="Daniel Brown"/>
    <x v="37"/>
    <x v="3"/>
    <x v="0"/>
    <s v="AB+"/>
    <x v="4"/>
    <d v="2019-09-25T00:00:00"/>
    <s v="Christopher Poole"/>
    <s v="Gray, Ruiz and Brown"/>
    <n v="19504.789659999999"/>
    <x v="3"/>
    <n v="1349"/>
    <n v="449"/>
    <x v="2"/>
    <d v="2019-10-24T00:00:00"/>
    <s v="Ibuprofen"/>
    <s v="Normal"/>
    <n v="29"/>
    <x v="2"/>
    <s v="HypertensionHigh"/>
    <n v="9"/>
    <x v="2"/>
    <n v="25"/>
  </r>
  <r>
    <s v="Margaret Chung"/>
    <x v="14"/>
    <x v="0"/>
    <x v="0"/>
    <s v="O-"/>
    <x v="3"/>
    <d v="2020-05-05T00:00:00"/>
    <s v="Tina Miller"/>
    <s v="Diaz, Krause and Morris"/>
    <n v="19503.672439999998"/>
    <x v="1"/>
    <n v="7926"/>
    <n v="446"/>
    <x v="2"/>
    <d v="2020-05-17T00:00:00"/>
    <s v="Penicillin"/>
    <s v="Inconclusive"/>
    <n v="12"/>
    <x v="1"/>
    <s v="ArthritisMed"/>
    <n v="5"/>
    <x v="3"/>
    <n v="5"/>
  </r>
  <r>
    <s v="Carolyn Stanley"/>
    <x v="43"/>
    <x v="1"/>
    <x v="0"/>
    <s v="A+"/>
    <x v="2"/>
    <d v="2021-09-06T00:00:00"/>
    <s v="Ryan Torres"/>
    <s v="Vincent Group"/>
    <n v="19501.832040000001"/>
    <x v="4"/>
    <n v="12084"/>
    <n v="295"/>
    <x v="0"/>
    <d v="2021-09-12T00:00:00"/>
    <s v="Aspirin"/>
    <s v="Normal"/>
    <n v="6"/>
    <x v="0"/>
    <s v="ObesityLow"/>
    <n v="9"/>
    <x v="4"/>
    <n v="6"/>
  </r>
  <r>
    <s v="Aaron Hamilton"/>
    <x v="25"/>
    <x v="1"/>
    <x v="1"/>
    <s v="B-"/>
    <x v="4"/>
    <d v="2022-08-21T00:00:00"/>
    <s v="Traci Williams"/>
    <s v="Johnson-Medina"/>
    <n v="19493.957630000001"/>
    <x v="1"/>
    <n v="34101"/>
    <n v="399"/>
    <x v="1"/>
    <d v="2022-09-13T00:00:00"/>
    <s v="Ibuprofen"/>
    <s v="Abnormal"/>
    <n v="23"/>
    <x v="2"/>
    <s v="HypertensionHigh"/>
    <n v="8"/>
    <x v="0"/>
    <n v="21"/>
  </r>
  <r>
    <s v="Melissa Thomas"/>
    <x v="9"/>
    <x v="1"/>
    <x v="1"/>
    <s v="O-"/>
    <x v="0"/>
    <d v="2021-07-24T00:00:00"/>
    <s v="Duane Kelley"/>
    <s v="Coleman, Hayes and Bradley"/>
    <n v="19493.531770000001"/>
    <x v="2"/>
    <n v="8447"/>
    <n v="304"/>
    <x v="1"/>
    <d v="2021-08-04T00:00:00"/>
    <s v="Aspirin"/>
    <s v="Normal"/>
    <n v="11"/>
    <x v="1"/>
    <s v="DiabetesMed"/>
    <n v="7"/>
    <x v="4"/>
    <n v="24"/>
  </r>
  <r>
    <s v="Christine Edwards"/>
    <x v="13"/>
    <x v="0"/>
    <x v="1"/>
    <s v="B+"/>
    <x v="2"/>
    <d v="2023-06-13T00:00:00"/>
    <s v="Adam Welch"/>
    <s v="Olson, Keller and Graves"/>
    <n v="19492.211190000002"/>
    <x v="3"/>
    <n v="11438"/>
    <n v="126"/>
    <x v="1"/>
    <d v="2023-07-08T00:00:00"/>
    <s v="Lipitor"/>
    <s v="Normal"/>
    <n v="25"/>
    <x v="2"/>
    <s v="ObesityHigh"/>
    <n v="6"/>
    <x v="1"/>
    <n v="13"/>
  </r>
  <r>
    <s v="Gina Gonzales"/>
    <x v="55"/>
    <x v="1"/>
    <x v="0"/>
    <s v="B+"/>
    <x v="4"/>
    <d v="2023-07-25T00:00:00"/>
    <s v="James Avery"/>
    <s v="Todd Group"/>
    <n v="19488.058219999999"/>
    <x v="3"/>
    <n v="10580"/>
    <n v="443"/>
    <x v="2"/>
    <d v="2023-08-03T00:00:00"/>
    <s v="Paracetamol"/>
    <s v="Abnormal"/>
    <n v="9"/>
    <x v="0"/>
    <s v="HypertensionLow"/>
    <n v="7"/>
    <x v="1"/>
    <n v="25"/>
  </r>
  <r>
    <s v="Sandra Ingram"/>
    <x v="17"/>
    <x v="0"/>
    <x v="1"/>
    <s v="B-"/>
    <x v="4"/>
    <d v="2019-09-18T00:00:00"/>
    <s v="Ms. Brittany Moore PhD"/>
    <s v="Burns PLC"/>
    <n v="19459.67496"/>
    <x v="0"/>
    <n v="17845"/>
    <n v="458"/>
    <x v="1"/>
    <d v="2019-09-25T00:00:00"/>
    <s v="Ibuprofen"/>
    <s v="Normal"/>
    <n v="7"/>
    <x v="0"/>
    <s v="HypertensionLow"/>
    <n v="9"/>
    <x v="2"/>
    <n v="18"/>
  </r>
  <r>
    <s v="Christopher Davis"/>
    <x v="58"/>
    <x v="3"/>
    <x v="1"/>
    <s v="O-"/>
    <x v="4"/>
    <d v="2021-11-23T00:00:00"/>
    <s v="Zachary King"/>
    <s v="Faulkner Inc"/>
    <n v="19458.49135"/>
    <x v="2"/>
    <n v="13736"/>
    <n v="344"/>
    <x v="2"/>
    <d v="2021-12-22T00:00:00"/>
    <s v="Paracetamol"/>
    <s v="Inconclusive"/>
    <n v="29"/>
    <x v="2"/>
    <s v="HypertensionHigh"/>
    <n v="11"/>
    <x v="4"/>
    <n v="23"/>
  </r>
  <r>
    <s v="Mr. Chad Gray PhD"/>
    <x v="32"/>
    <x v="1"/>
    <x v="1"/>
    <s v="O-"/>
    <x v="5"/>
    <d v="2022-06-16T00:00:00"/>
    <s v="Stephen Austin"/>
    <s v="Ray, Banks and Miller"/>
    <n v="19455.148949999999"/>
    <x v="3"/>
    <n v="41992"/>
    <n v="372"/>
    <x v="0"/>
    <d v="2022-06-21T00:00:00"/>
    <s v="Penicillin"/>
    <s v="Normal"/>
    <n v="5"/>
    <x v="0"/>
    <s v="CancerLow"/>
    <n v="6"/>
    <x v="0"/>
    <n v="16"/>
  </r>
  <r>
    <s v="Mathew Reilly"/>
    <x v="3"/>
    <x v="2"/>
    <x v="0"/>
    <s v="B+"/>
    <x v="3"/>
    <d v="2021-08-08T00:00:00"/>
    <s v="Yvonne Jacobs"/>
    <s v="Gibson-Holder"/>
    <n v="19451.795693828899"/>
    <x v="0"/>
    <n v="21000"/>
    <n v="397"/>
    <x v="1"/>
    <d v="2021-09-05T00:00:00"/>
    <s v="Penicillin"/>
    <s v="Abnormal"/>
    <n v="28"/>
    <x v="2"/>
    <s v="ArthritisHigh"/>
    <n v="8"/>
    <x v="4"/>
    <n v="8"/>
  </r>
  <r>
    <s v="Victoria Castillo"/>
    <x v="45"/>
    <x v="2"/>
    <x v="1"/>
    <s v="O+"/>
    <x v="4"/>
    <d v="2023-02-14T00:00:00"/>
    <s v="Amanda Berry"/>
    <s v="Jordan-Howard"/>
    <n v="19449.379789999999"/>
    <x v="4"/>
    <n v="6554"/>
    <n v="379"/>
    <x v="2"/>
    <d v="2023-02-24T00:00:00"/>
    <s v="Paracetamol"/>
    <s v="Inconclusive"/>
    <n v="10"/>
    <x v="1"/>
    <s v="HypertensionMed"/>
    <n v="2"/>
    <x v="1"/>
    <n v="14"/>
  </r>
  <r>
    <s v="Raymond Morton"/>
    <x v="47"/>
    <x v="0"/>
    <x v="0"/>
    <s v="AB-"/>
    <x v="5"/>
    <d v="2019-02-18T00:00:00"/>
    <s v="Jill Hudson"/>
    <s v="Wolfe, Marsh and Parker"/>
    <n v="19448.36838"/>
    <x v="1"/>
    <n v="76314"/>
    <n v="243"/>
    <x v="1"/>
    <d v="2019-03-18T00:00:00"/>
    <s v="Lipitor"/>
    <s v="Abnormal"/>
    <n v="28"/>
    <x v="2"/>
    <s v="CancerHigh"/>
    <n v="2"/>
    <x v="2"/>
    <n v="18"/>
  </r>
  <r>
    <s v="Amy Barnes"/>
    <x v="62"/>
    <x v="2"/>
    <x v="0"/>
    <s v="O-"/>
    <x v="0"/>
    <d v="2021-09-11T00:00:00"/>
    <s v="Hunter Robertson"/>
    <s v="Garcia, Stone and Beasley"/>
    <n v="19438.666420000001"/>
    <x v="0"/>
    <n v="29812"/>
    <n v="493"/>
    <x v="1"/>
    <d v="2021-10-04T00:00:00"/>
    <s v="Ibuprofen"/>
    <s v="Normal"/>
    <n v="23"/>
    <x v="2"/>
    <s v="DiabetesHigh"/>
    <n v="9"/>
    <x v="4"/>
    <n v="11"/>
  </r>
  <r>
    <s v="Tiffany Stewart"/>
    <x v="40"/>
    <x v="1"/>
    <x v="1"/>
    <s v="O-"/>
    <x v="5"/>
    <d v="2023-05-19T00:00:00"/>
    <s v="Virginia Robinson"/>
    <s v="Morrison PLC"/>
    <n v="19430.727220000001"/>
    <x v="3"/>
    <n v="43574"/>
    <n v="487"/>
    <x v="0"/>
    <d v="2023-06-09T00:00:00"/>
    <s v="Lipitor"/>
    <s v="Inconclusive"/>
    <n v="21"/>
    <x v="2"/>
    <s v="CancerHigh"/>
    <n v="5"/>
    <x v="1"/>
    <n v="19"/>
  </r>
  <r>
    <s v="Joseph Schneider"/>
    <x v="21"/>
    <x v="1"/>
    <x v="1"/>
    <s v="B+"/>
    <x v="1"/>
    <d v="2020-08-06T00:00:00"/>
    <s v="Sally Jones"/>
    <s v="Allen, Joyce and Bell"/>
    <n v="19427.990440000001"/>
    <x v="3"/>
    <n v="35268"/>
    <n v="105"/>
    <x v="2"/>
    <d v="2020-08-10T00:00:00"/>
    <s v="Paracetamol"/>
    <s v="Inconclusive"/>
    <n v="4"/>
    <x v="0"/>
    <s v="AsthmaLow"/>
    <n v="8"/>
    <x v="3"/>
    <n v="6"/>
  </r>
  <r>
    <s v="Lorraine Key"/>
    <x v="59"/>
    <x v="0"/>
    <x v="1"/>
    <s v="B-"/>
    <x v="3"/>
    <d v="2022-02-12T00:00:00"/>
    <s v="Marc Romero"/>
    <s v="Robles Group"/>
    <n v="19425.692070000001"/>
    <x v="2"/>
    <n v="28019"/>
    <n v="396"/>
    <x v="2"/>
    <d v="2022-02-22T00:00:00"/>
    <s v="Penicillin"/>
    <s v="Abnormal"/>
    <n v="10"/>
    <x v="1"/>
    <s v="ArthritisMed"/>
    <n v="2"/>
    <x v="0"/>
    <n v="12"/>
  </r>
  <r>
    <s v="Sarah Jordan"/>
    <x v="5"/>
    <x v="2"/>
    <x v="1"/>
    <s v="O-"/>
    <x v="4"/>
    <d v="2019-07-15T00:00:00"/>
    <s v="Brandi Vang"/>
    <s v="Jones-Johnson"/>
    <n v="19424.367890000001"/>
    <x v="2"/>
    <n v="15495"/>
    <n v="356"/>
    <x v="1"/>
    <d v="2019-08-10T00:00:00"/>
    <s v="Lipitor"/>
    <s v="Abnormal"/>
    <n v="26"/>
    <x v="2"/>
    <s v="HypertensionHigh"/>
    <n v="7"/>
    <x v="2"/>
    <n v="15"/>
  </r>
  <r>
    <s v="Jody Taylor"/>
    <x v="43"/>
    <x v="1"/>
    <x v="1"/>
    <s v="O+"/>
    <x v="4"/>
    <d v="2023-09-30T00:00:00"/>
    <s v="Paul Giles"/>
    <s v="Campbell PLC"/>
    <n v="19416.804830000001"/>
    <x v="1"/>
    <n v="17681"/>
    <n v="203"/>
    <x v="2"/>
    <d v="2023-10-14T00:00:00"/>
    <s v="Penicillin"/>
    <s v="Normal"/>
    <n v="14"/>
    <x v="1"/>
    <s v="HypertensionMed"/>
    <n v="9"/>
    <x v="1"/>
    <n v="30"/>
  </r>
  <r>
    <s v="Sierra Johnson"/>
    <x v="53"/>
    <x v="2"/>
    <x v="0"/>
    <s v="O-"/>
    <x v="5"/>
    <d v="2019-08-09T00:00:00"/>
    <s v="Sarah Brown"/>
    <s v="Payne LLC"/>
    <n v="19413.80646"/>
    <x v="0"/>
    <n v="17163"/>
    <n v="498"/>
    <x v="1"/>
    <d v="2019-08-31T00:00:00"/>
    <s v="Paracetamol"/>
    <s v="Normal"/>
    <n v="22"/>
    <x v="2"/>
    <s v="CancerHigh"/>
    <n v="8"/>
    <x v="2"/>
    <n v="9"/>
  </r>
  <r>
    <s v="Lindsay Johnson"/>
    <x v="52"/>
    <x v="0"/>
    <x v="0"/>
    <s v="AB+"/>
    <x v="4"/>
    <d v="2021-11-29T00:00:00"/>
    <s v="Michael Bennett"/>
    <s v="Hull-Cruz"/>
    <n v="19408.929349999999"/>
    <x v="1"/>
    <n v="32684"/>
    <n v="135"/>
    <x v="1"/>
    <d v="2021-12-05T00:00:00"/>
    <s v="Paracetamol"/>
    <s v="Abnormal"/>
    <n v="6"/>
    <x v="0"/>
    <s v="HypertensionLow"/>
    <n v="11"/>
    <x v="4"/>
    <n v="29"/>
  </r>
  <r>
    <s v="Edward Ramirez"/>
    <x v="44"/>
    <x v="1"/>
    <x v="1"/>
    <s v="A+"/>
    <x v="4"/>
    <d v="2019-12-22T00:00:00"/>
    <s v="Vernon Sloan"/>
    <s v="Campos, Greer and Garcia"/>
    <n v="19405.705259999999"/>
    <x v="2"/>
    <n v="12749"/>
    <n v="150"/>
    <x v="1"/>
    <d v="2020-01-16T00:00:00"/>
    <s v="Ibuprofen"/>
    <s v="Abnormal"/>
    <n v="25"/>
    <x v="2"/>
    <s v="HypertensionHigh"/>
    <n v="12"/>
    <x v="2"/>
    <n v="22"/>
  </r>
  <r>
    <s v="Elizabeth Jones"/>
    <x v="43"/>
    <x v="1"/>
    <x v="1"/>
    <s v="O-"/>
    <x v="1"/>
    <d v="2019-06-26T00:00:00"/>
    <s v="Alyssa Morgan"/>
    <s v="Franco, Rodriguez and Mccullough"/>
    <n v="19405.477129999999"/>
    <x v="2"/>
    <n v="43590"/>
    <n v="127"/>
    <x v="2"/>
    <d v="2019-07-19T00:00:00"/>
    <s v="Lipitor"/>
    <s v="Inconclusive"/>
    <n v="23"/>
    <x v="2"/>
    <s v="AsthmaHigh"/>
    <n v="6"/>
    <x v="2"/>
    <n v="26"/>
  </r>
  <r>
    <s v="Melissa Brown"/>
    <x v="11"/>
    <x v="3"/>
    <x v="1"/>
    <s v="B+"/>
    <x v="2"/>
    <d v="2019-06-14T00:00:00"/>
    <s v="Mark Lopez"/>
    <s v="Brooks, Hoffman and Tyler"/>
    <n v="19403.77579"/>
    <x v="1"/>
    <n v="11683"/>
    <n v="247"/>
    <x v="0"/>
    <d v="2019-07-05T00:00:00"/>
    <s v="Lipitor"/>
    <s v="Abnormal"/>
    <n v="21"/>
    <x v="2"/>
    <s v="ObesityHigh"/>
    <n v="6"/>
    <x v="2"/>
    <n v="14"/>
  </r>
  <r>
    <s v="Christine Jones"/>
    <x v="56"/>
    <x v="2"/>
    <x v="0"/>
    <s v="A-"/>
    <x v="5"/>
    <d v="2020-04-23T00:00:00"/>
    <s v="Brandon Mendoza"/>
    <s v="Cowan Inc"/>
    <n v="19396.836719999999"/>
    <x v="0"/>
    <n v="2426"/>
    <n v="313"/>
    <x v="1"/>
    <d v="2020-05-20T00:00:00"/>
    <s v="Penicillin"/>
    <s v="Abnormal"/>
    <n v="27"/>
    <x v="2"/>
    <s v="CancerHigh"/>
    <n v="4"/>
    <x v="3"/>
    <n v="23"/>
  </r>
  <r>
    <s v="Nicholas Jacobs"/>
    <x v="32"/>
    <x v="1"/>
    <x v="1"/>
    <s v="AB+"/>
    <x v="5"/>
    <d v="2020-11-18T00:00:00"/>
    <s v="Matthew Robinson"/>
    <s v="Boyer, Russell and Rodriguez"/>
    <n v="19393.602719999999"/>
    <x v="2"/>
    <n v="70329"/>
    <n v="412"/>
    <x v="1"/>
    <d v="2020-12-11T00:00:00"/>
    <s v="Ibuprofen"/>
    <s v="Abnormal"/>
    <n v="23"/>
    <x v="2"/>
    <s v="CancerHigh"/>
    <n v="11"/>
    <x v="3"/>
    <n v="18"/>
  </r>
  <r>
    <s v="Daniel Goodwin"/>
    <x v="37"/>
    <x v="3"/>
    <x v="1"/>
    <s v="A-"/>
    <x v="5"/>
    <d v="2020-07-28T00:00:00"/>
    <s v="Rebecca Ramos"/>
    <s v="Phillips PLC"/>
    <n v="19389.737150000001"/>
    <x v="1"/>
    <n v="65200"/>
    <n v="449"/>
    <x v="1"/>
    <d v="2020-08-16T00:00:00"/>
    <s v="Aspirin"/>
    <s v="Abnormal"/>
    <n v="19"/>
    <x v="1"/>
    <s v="CancerMed"/>
    <n v="7"/>
    <x v="3"/>
    <n v="28"/>
  </r>
  <r>
    <s v="Shane Holland"/>
    <x v="25"/>
    <x v="1"/>
    <x v="1"/>
    <s v="AB+"/>
    <x v="0"/>
    <d v="2020-06-11T00:00:00"/>
    <s v="Robert Mendez"/>
    <s v="Burton Group"/>
    <n v="19388.96902"/>
    <x v="2"/>
    <n v="56161"/>
    <n v="133"/>
    <x v="2"/>
    <d v="2020-06-21T00:00:00"/>
    <s v="Ibuprofen"/>
    <s v="Abnormal"/>
    <n v="10"/>
    <x v="1"/>
    <s v="DiabetesMed"/>
    <n v="6"/>
    <x v="3"/>
    <n v="11"/>
  </r>
  <r>
    <s v="Pamela Jones"/>
    <x v="15"/>
    <x v="1"/>
    <x v="1"/>
    <s v="O-"/>
    <x v="3"/>
    <d v="2018-12-28T00:00:00"/>
    <s v="Julie Fowler"/>
    <s v="Brown PLC"/>
    <n v="19382.96098"/>
    <x v="2"/>
    <n v="13273"/>
    <n v="389"/>
    <x v="2"/>
    <d v="2019-01-14T00:00:00"/>
    <s v="Penicillin"/>
    <s v="Normal"/>
    <n v="17"/>
    <x v="1"/>
    <s v="ArthritisMed"/>
    <n v="12"/>
    <x v="5"/>
    <n v="28"/>
  </r>
  <r>
    <s v="Todd Oneill"/>
    <x v="60"/>
    <x v="1"/>
    <x v="0"/>
    <s v="B-"/>
    <x v="4"/>
    <d v="2023-02-04T00:00:00"/>
    <s v="Bruce Woods"/>
    <s v="Dennis-Salazar"/>
    <n v="19382.168750000001"/>
    <x v="2"/>
    <n v="27940"/>
    <n v="128"/>
    <x v="2"/>
    <d v="2023-02-16T00:00:00"/>
    <s v="Ibuprofen"/>
    <s v="Inconclusive"/>
    <n v="12"/>
    <x v="1"/>
    <s v="HypertensionMed"/>
    <n v="2"/>
    <x v="1"/>
    <n v="4"/>
  </r>
  <r>
    <s v="Kevin Browning"/>
    <x v="67"/>
    <x v="3"/>
    <x v="0"/>
    <s v="A-"/>
    <x v="4"/>
    <d v="2020-07-30T00:00:00"/>
    <s v="Sean Jenkins"/>
    <s v="Perez-Allen"/>
    <n v="19366.07891"/>
    <x v="2"/>
    <n v="23784"/>
    <n v="397"/>
    <x v="1"/>
    <d v="2020-08-18T00:00:00"/>
    <s v="Lipitor"/>
    <s v="Abnormal"/>
    <n v="19"/>
    <x v="1"/>
    <s v="HypertensionMed"/>
    <n v="7"/>
    <x v="3"/>
    <n v="30"/>
  </r>
  <r>
    <s v="James Friedman"/>
    <x v="56"/>
    <x v="2"/>
    <x v="1"/>
    <s v="AB-"/>
    <x v="3"/>
    <d v="2021-03-08T00:00:00"/>
    <s v="Seth Salas"/>
    <s v="Velez LLC"/>
    <n v="19358.16576"/>
    <x v="2"/>
    <n v="23413"/>
    <n v="474"/>
    <x v="2"/>
    <d v="2021-03-11T00:00:00"/>
    <s v="Penicillin"/>
    <s v="Abnormal"/>
    <n v="3"/>
    <x v="0"/>
    <s v="ArthritisLow"/>
    <n v="3"/>
    <x v="4"/>
    <n v="8"/>
  </r>
  <r>
    <s v="Courtney Holmes"/>
    <x v="1"/>
    <x v="1"/>
    <x v="0"/>
    <s v="O-"/>
    <x v="1"/>
    <d v="2022-06-14T00:00:00"/>
    <s v="Brooke Johnson"/>
    <s v="Harmon Group"/>
    <n v="19358.102699999999"/>
    <x v="1"/>
    <n v="19997"/>
    <n v="453"/>
    <x v="2"/>
    <d v="2022-07-01T00:00:00"/>
    <s v="Aspirin"/>
    <s v="Normal"/>
    <n v="17"/>
    <x v="1"/>
    <s v="AsthmaMed"/>
    <n v="6"/>
    <x v="0"/>
    <n v="14"/>
  </r>
  <r>
    <s v="Christopher Day"/>
    <x v="5"/>
    <x v="2"/>
    <x v="0"/>
    <s v="O+"/>
    <x v="2"/>
    <d v="2021-07-26T00:00:00"/>
    <s v="Marie Shepard"/>
    <s v="Matthews PLC"/>
    <n v="19356.538240000002"/>
    <x v="0"/>
    <n v="22091"/>
    <n v="408"/>
    <x v="1"/>
    <d v="2021-08-13T00:00:00"/>
    <s v="Paracetamol"/>
    <s v="Inconclusive"/>
    <n v="18"/>
    <x v="1"/>
    <s v="ObesityMed"/>
    <n v="7"/>
    <x v="4"/>
    <n v="26"/>
  </r>
  <r>
    <s v="Cory Carter"/>
    <x v="9"/>
    <x v="1"/>
    <x v="0"/>
    <s v="O-"/>
    <x v="4"/>
    <d v="2021-11-17T00:00:00"/>
    <s v="Steven Garcia"/>
    <s v="Johnson, Thompson and Robertson"/>
    <n v="19355.156139999999"/>
    <x v="0"/>
    <n v="17414"/>
    <n v="138"/>
    <x v="1"/>
    <d v="2021-11-21T00:00:00"/>
    <s v="Penicillin"/>
    <s v="Inconclusive"/>
    <n v="4"/>
    <x v="0"/>
    <s v="HypertensionLow"/>
    <n v="11"/>
    <x v="4"/>
    <n v="17"/>
  </r>
  <r>
    <s v="Elizabeth Hernandez"/>
    <x v="17"/>
    <x v="0"/>
    <x v="0"/>
    <s v="AB-"/>
    <x v="1"/>
    <d v="2023-08-29T00:00:00"/>
    <s v="Kelly Thomas"/>
    <s v="Watkins Group"/>
    <n v="19349.316269999999"/>
    <x v="2"/>
    <n v="38762"/>
    <n v="250"/>
    <x v="2"/>
    <d v="2023-08-30T00:00:00"/>
    <s v="Aspirin"/>
    <s v="Normal"/>
    <n v="1"/>
    <x v="0"/>
    <s v="AsthmaLow"/>
    <n v="8"/>
    <x v="1"/>
    <n v="29"/>
  </r>
  <r>
    <s v="Sean Clarke"/>
    <x v="9"/>
    <x v="1"/>
    <x v="0"/>
    <s v="AB-"/>
    <x v="0"/>
    <d v="2019-08-24T00:00:00"/>
    <s v="Joann Rodriguez"/>
    <s v="Ferguson, Martin and Gardner"/>
    <n v="19348.65782"/>
    <x v="4"/>
    <n v="24076"/>
    <n v="288"/>
    <x v="0"/>
    <d v="2019-09-07T00:00:00"/>
    <s v="Penicillin"/>
    <s v="Abnormal"/>
    <n v="14"/>
    <x v="1"/>
    <s v="DiabetesMed"/>
    <n v="8"/>
    <x v="2"/>
    <n v="24"/>
  </r>
  <r>
    <s v="Jennifer Meza"/>
    <x v="26"/>
    <x v="0"/>
    <x v="1"/>
    <s v="O-"/>
    <x v="3"/>
    <d v="2022-10-17T00:00:00"/>
    <s v="Jennifer Willis"/>
    <s v="Fuentes, Franco and Bailey"/>
    <n v="19343.70981"/>
    <x v="1"/>
    <n v="9657"/>
    <n v="161"/>
    <x v="0"/>
    <d v="2022-11-02T00:00:00"/>
    <s v="Lipitor"/>
    <s v="Inconclusive"/>
    <n v="16"/>
    <x v="1"/>
    <s v="ArthritisMed"/>
    <n v="10"/>
    <x v="0"/>
    <n v="17"/>
  </r>
  <r>
    <s v="Stacy Martin"/>
    <x v="39"/>
    <x v="0"/>
    <x v="0"/>
    <s v="B-"/>
    <x v="1"/>
    <d v="2019-10-25T00:00:00"/>
    <s v="Daniel Bass"/>
    <s v="Bennett-Downs"/>
    <n v="19343.415099999998"/>
    <x v="2"/>
    <n v="2477"/>
    <n v="347"/>
    <x v="1"/>
    <d v="2019-10-26T00:00:00"/>
    <s v="Lipitor"/>
    <s v="Abnormal"/>
    <n v="1"/>
    <x v="0"/>
    <s v="AsthmaLow"/>
    <n v="10"/>
    <x v="2"/>
    <n v="25"/>
  </r>
  <r>
    <s v="James Nelson"/>
    <x v="6"/>
    <x v="0"/>
    <x v="1"/>
    <s v="B-"/>
    <x v="5"/>
    <d v="2022-09-26T00:00:00"/>
    <s v="Kimberly Harrison"/>
    <s v="Shaffer Ltd"/>
    <n v="19338.623210000002"/>
    <x v="0"/>
    <n v="24026"/>
    <n v="495"/>
    <x v="0"/>
    <d v="2022-09-28T00:00:00"/>
    <s v="Ibuprofen"/>
    <s v="Abnormal"/>
    <n v="2"/>
    <x v="0"/>
    <s v="CancerLow"/>
    <n v="9"/>
    <x v="0"/>
    <n v="26"/>
  </r>
  <r>
    <s v="Daniel Rodriguez"/>
    <x v="42"/>
    <x v="0"/>
    <x v="1"/>
    <s v="A-"/>
    <x v="0"/>
    <d v="2019-03-24T00:00:00"/>
    <s v="Ernest Robinson"/>
    <s v="Garcia, Anderson and Walsh"/>
    <n v="19323.405640000001"/>
    <x v="1"/>
    <n v="44422"/>
    <n v="293"/>
    <x v="2"/>
    <d v="2019-03-27T00:00:00"/>
    <s v="Ibuprofen"/>
    <s v="Inconclusive"/>
    <n v="3"/>
    <x v="0"/>
    <s v="DiabetesLow"/>
    <n v="3"/>
    <x v="2"/>
    <n v="24"/>
  </r>
  <r>
    <s v="Jennifer Brown"/>
    <x v="8"/>
    <x v="1"/>
    <x v="0"/>
    <s v="A+"/>
    <x v="1"/>
    <d v="2019-06-17T00:00:00"/>
    <s v="Mr. Jorge Ross DVM"/>
    <s v="Martinez-Lane"/>
    <n v="19323.375960000001"/>
    <x v="4"/>
    <n v="36935"/>
    <n v="145"/>
    <x v="2"/>
    <d v="2019-07-04T00:00:00"/>
    <s v="Penicillin"/>
    <s v="Inconclusive"/>
    <n v="17"/>
    <x v="1"/>
    <s v="AsthmaMed"/>
    <n v="6"/>
    <x v="2"/>
    <n v="17"/>
  </r>
  <r>
    <s v="Jordan Bass"/>
    <x v="18"/>
    <x v="0"/>
    <x v="0"/>
    <s v="O+"/>
    <x v="1"/>
    <d v="2022-06-27T00:00:00"/>
    <s v="Charles Nelson"/>
    <s v="Hernandez and Sons"/>
    <n v="19319.205440000002"/>
    <x v="4"/>
    <n v="2616"/>
    <n v="311"/>
    <x v="1"/>
    <d v="2022-07-16T00:00:00"/>
    <s v="Ibuprofen"/>
    <s v="Inconclusive"/>
    <n v="19"/>
    <x v="1"/>
    <s v="AsthmaMed"/>
    <n v="6"/>
    <x v="0"/>
    <n v="27"/>
  </r>
  <r>
    <s v="Patrick Simpson"/>
    <x v="59"/>
    <x v="0"/>
    <x v="0"/>
    <s v="A-"/>
    <x v="3"/>
    <d v="2020-08-17T00:00:00"/>
    <s v="Marissa Norman"/>
    <s v="Jackson Ltd"/>
    <n v="19317.479230000001"/>
    <x v="1"/>
    <n v="37139"/>
    <n v="270"/>
    <x v="2"/>
    <d v="2020-09-10T00:00:00"/>
    <s v="Aspirin"/>
    <s v="Inconclusive"/>
    <n v="24"/>
    <x v="2"/>
    <s v="ArthritisHigh"/>
    <n v="8"/>
    <x v="3"/>
    <n v="17"/>
  </r>
  <r>
    <s v="Glenda Miles"/>
    <x v="50"/>
    <x v="3"/>
    <x v="1"/>
    <s v="B-"/>
    <x v="4"/>
    <d v="2021-06-01T00:00:00"/>
    <s v="James Haynes"/>
    <s v="Vasquez, Jimenez and Brown"/>
    <n v="19310.828890000001"/>
    <x v="4"/>
    <n v="8415"/>
    <n v="307"/>
    <x v="2"/>
    <d v="2021-06-12T00:00:00"/>
    <s v="Paracetamol"/>
    <s v="Abnormal"/>
    <n v="11"/>
    <x v="1"/>
    <s v="HypertensionMed"/>
    <n v="6"/>
    <x v="4"/>
    <n v="1"/>
  </r>
  <r>
    <s v="Ronald Mcguire"/>
    <x v="5"/>
    <x v="2"/>
    <x v="0"/>
    <s v="AB-"/>
    <x v="0"/>
    <d v="2020-09-17T00:00:00"/>
    <s v="Jose Davis"/>
    <s v="Parker PLC"/>
    <n v="19309.900890000001"/>
    <x v="3"/>
    <n v="21864"/>
    <n v="195"/>
    <x v="1"/>
    <d v="2020-10-13T00:00:00"/>
    <s v="Aspirin"/>
    <s v="Inconclusive"/>
    <n v="26"/>
    <x v="2"/>
    <s v="DiabetesHigh"/>
    <n v="9"/>
    <x v="3"/>
    <n v="17"/>
  </r>
  <r>
    <s v="Charlene James"/>
    <x v="8"/>
    <x v="1"/>
    <x v="0"/>
    <s v="B+"/>
    <x v="4"/>
    <d v="2023-09-23T00:00:00"/>
    <s v="Robert Maxwell"/>
    <s v="Reed Group"/>
    <n v="19309.66533"/>
    <x v="4"/>
    <n v="30831"/>
    <n v="500"/>
    <x v="2"/>
    <d v="2023-10-02T00:00:00"/>
    <s v="Aspirin"/>
    <s v="Inconclusive"/>
    <n v="9"/>
    <x v="0"/>
    <s v="HypertensionLow"/>
    <n v="9"/>
    <x v="1"/>
    <n v="23"/>
  </r>
  <r>
    <s v="Kathleen Chambers"/>
    <x v="19"/>
    <x v="0"/>
    <x v="1"/>
    <s v="B+"/>
    <x v="0"/>
    <d v="2019-10-30T00:00:00"/>
    <s v="Elizabeth Lewis"/>
    <s v="Villegas-Taylor"/>
    <n v="19301.777480000001"/>
    <x v="0"/>
    <n v="38873"/>
    <n v="360"/>
    <x v="2"/>
    <d v="2019-11-01T00:00:00"/>
    <s v="Paracetamol"/>
    <s v="Abnormal"/>
    <n v="2"/>
    <x v="0"/>
    <s v="DiabetesLow"/>
    <n v="10"/>
    <x v="2"/>
    <n v="30"/>
  </r>
  <r>
    <s v="Taylor Smith"/>
    <x v="15"/>
    <x v="1"/>
    <x v="1"/>
    <s v="A-"/>
    <x v="4"/>
    <d v="2020-12-10T00:00:00"/>
    <s v="Allison Steele"/>
    <s v="Malone-Robertson"/>
    <n v="19299.158520000001"/>
    <x v="4"/>
    <n v="30586"/>
    <n v="411"/>
    <x v="1"/>
    <d v="2020-12-13T00:00:00"/>
    <s v="Penicillin"/>
    <s v="Normal"/>
    <n v="3"/>
    <x v="0"/>
    <s v="HypertensionLow"/>
    <n v="12"/>
    <x v="3"/>
    <n v="10"/>
  </r>
  <r>
    <s v="Charles Davis"/>
    <x v="9"/>
    <x v="1"/>
    <x v="1"/>
    <s v="O-"/>
    <x v="5"/>
    <d v="2020-11-20T00:00:00"/>
    <s v="Tony Savage"/>
    <s v="Oliver PLC"/>
    <n v="19296.153999999999"/>
    <x v="1"/>
    <n v="61108"/>
    <n v="444"/>
    <x v="0"/>
    <d v="2020-11-28T00:00:00"/>
    <s v="Paracetamol"/>
    <s v="Normal"/>
    <n v="8"/>
    <x v="0"/>
    <s v="CancerLow"/>
    <n v="11"/>
    <x v="3"/>
    <n v="20"/>
  </r>
  <r>
    <s v="Bryan Beasley"/>
    <x v="6"/>
    <x v="0"/>
    <x v="0"/>
    <s v="AB-"/>
    <x v="2"/>
    <d v="2019-04-29T00:00:00"/>
    <s v="Craig Ortiz"/>
    <s v="Ashley LLC"/>
    <n v="19293.279780000001"/>
    <x v="2"/>
    <n v="15569"/>
    <n v="246"/>
    <x v="1"/>
    <d v="2019-05-28T00:00:00"/>
    <s v="Penicillin"/>
    <s v="Abnormal"/>
    <n v="29"/>
    <x v="2"/>
    <s v="ObesityHigh"/>
    <n v="4"/>
    <x v="2"/>
    <n v="29"/>
  </r>
  <r>
    <s v="Ryan Espinoza"/>
    <x v="59"/>
    <x v="0"/>
    <x v="1"/>
    <s v="A+"/>
    <x v="1"/>
    <d v="2022-12-09T00:00:00"/>
    <s v="Elizabeth Larsen"/>
    <s v="Mcpherson and Sons"/>
    <n v="19289.2673"/>
    <x v="1"/>
    <n v="8854"/>
    <n v="294"/>
    <x v="2"/>
    <d v="2022-12-20T00:00:00"/>
    <s v="Penicillin"/>
    <s v="Inconclusive"/>
    <n v="11"/>
    <x v="1"/>
    <s v="AsthmaMed"/>
    <n v="12"/>
    <x v="0"/>
    <n v="9"/>
  </r>
  <r>
    <s v="Francis Fitzpatrick"/>
    <x v="0"/>
    <x v="0"/>
    <x v="1"/>
    <s v="O-"/>
    <x v="3"/>
    <d v="2022-06-26T00:00:00"/>
    <s v="Barry Vasquez"/>
    <s v="Navarro Inc"/>
    <n v="19286.25805"/>
    <x v="4"/>
    <n v="4995"/>
    <n v="121"/>
    <x v="0"/>
    <d v="2022-06-28T00:00:00"/>
    <s v="Paracetamol"/>
    <s v="Inconclusive"/>
    <n v="2"/>
    <x v="0"/>
    <s v="ArthritisLow"/>
    <n v="6"/>
    <x v="0"/>
    <n v="26"/>
  </r>
  <r>
    <s v="William Deleon"/>
    <x v="8"/>
    <x v="1"/>
    <x v="1"/>
    <s v="O-"/>
    <x v="4"/>
    <d v="2019-05-29T00:00:00"/>
    <s v="John Huber"/>
    <s v="Perkins Ltd"/>
    <n v="19285.537100000001"/>
    <x v="2"/>
    <n v="32505"/>
    <n v="105"/>
    <x v="1"/>
    <d v="2019-06-23T00:00:00"/>
    <s v="Aspirin"/>
    <s v="Normal"/>
    <n v="25"/>
    <x v="2"/>
    <s v="HypertensionHigh"/>
    <n v="5"/>
    <x v="2"/>
    <n v="29"/>
  </r>
  <r>
    <s v="Tina Ramsey"/>
    <x v="0"/>
    <x v="0"/>
    <x v="1"/>
    <s v="O-"/>
    <x v="4"/>
    <d v="2020-12-16T00:00:00"/>
    <s v="Robert May"/>
    <s v="James, Avila and Henry"/>
    <n v="19281.375230000001"/>
    <x v="4"/>
    <n v="23600"/>
    <n v="364"/>
    <x v="1"/>
    <d v="2021-01-06T00:00:00"/>
    <s v="Paracetamol"/>
    <s v="Normal"/>
    <n v="21"/>
    <x v="2"/>
    <s v="HypertensionHigh"/>
    <n v="12"/>
    <x v="3"/>
    <n v="16"/>
  </r>
  <r>
    <s v="Matthew Livingston"/>
    <x v="23"/>
    <x v="0"/>
    <x v="1"/>
    <s v="A+"/>
    <x v="0"/>
    <d v="2021-03-19T00:00:00"/>
    <s v="Dean Holmes"/>
    <s v="Smith, Ritter and Yang"/>
    <n v="19275.767390000001"/>
    <x v="2"/>
    <n v="56979"/>
    <n v="211"/>
    <x v="2"/>
    <d v="2021-03-27T00:00:00"/>
    <s v="Penicillin"/>
    <s v="Inconclusive"/>
    <n v="8"/>
    <x v="0"/>
    <s v="DiabetesLow"/>
    <n v="3"/>
    <x v="4"/>
    <n v="19"/>
  </r>
  <r>
    <s v="Jeanne Perez"/>
    <x v="18"/>
    <x v="0"/>
    <x v="0"/>
    <s v="A+"/>
    <x v="4"/>
    <d v="2020-08-18T00:00:00"/>
    <s v="Jeffery Rowe"/>
    <s v="Ponce-Daniel"/>
    <n v="19267.854299999999"/>
    <x v="4"/>
    <n v="7974"/>
    <n v="125"/>
    <x v="2"/>
    <d v="2020-09-13T00:00:00"/>
    <s v="Penicillin"/>
    <s v="Normal"/>
    <n v="26"/>
    <x v="2"/>
    <s v="HypertensionHigh"/>
    <n v="8"/>
    <x v="3"/>
    <n v="18"/>
  </r>
  <r>
    <s v="Alexander Henderson"/>
    <x v="17"/>
    <x v="0"/>
    <x v="0"/>
    <s v="B+"/>
    <x v="4"/>
    <d v="2022-02-27T00:00:00"/>
    <s v="Roger Craig"/>
    <s v="Ryan LLC"/>
    <n v="19264.742259999999"/>
    <x v="4"/>
    <n v="33185"/>
    <n v="430"/>
    <x v="2"/>
    <d v="2022-03-26T00:00:00"/>
    <s v="Penicillin"/>
    <s v="Normal"/>
    <n v="27"/>
    <x v="2"/>
    <s v="HypertensionHigh"/>
    <n v="2"/>
    <x v="0"/>
    <n v="27"/>
  </r>
  <r>
    <s v="Monica Lang"/>
    <x v="56"/>
    <x v="2"/>
    <x v="1"/>
    <s v="O-"/>
    <x v="5"/>
    <d v="2022-02-18T00:00:00"/>
    <s v="Miss Erin Scott"/>
    <s v="Greer-Mcclure"/>
    <n v="19259.83653"/>
    <x v="2"/>
    <n v="19397"/>
    <n v="303"/>
    <x v="0"/>
    <d v="2022-03-08T00:00:00"/>
    <s v="Lipitor"/>
    <s v="Abnormal"/>
    <n v="18"/>
    <x v="1"/>
    <s v="CancerMed"/>
    <n v="2"/>
    <x v="0"/>
    <n v="18"/>
  </r>
  <r>
    <s v="Christopher Contreras"/>
    <x v="27"/>
    <x v="0"/>
    <x v="1"/>
    <s v="B+"/>
    <x v="1"/>
    <d v="2019-05-28T00:00:00"/>
    <s v="Matthew Robertson"/>
    <s v="Taylor, Hernandez and Jones"/>
    <n v="19256.083460000002"/>
    <x v="2"/>
    <n v="16341"/>
    <n v="141"/>
    <x v="2"/>
    <d v="2019-06-04T00:00:00"/>
    <s v="Penicillin"/>
    <s v="Abnormal"/>
    <n v="7"/>
    <x v="0"/>
    <s v="AsthmaLow"/>
    <n v="5"/>
    <x v="2"/>
    <n v="28"/>
  </r>
  <r>
    <s v="Nicole Anderson"/>
    <x v="53"/>
    <x v="2"/>
    <x v="0"/>
    <s v="O-"/>
    <x v="1"/>
    <d v="2021-02-21T00:00:00"/>
    <s v="Richard Tucker"/>
    <s v="Black-Smith"/>
    <n v="19256.013930000001"/>
    <x v="1"/>
    <n v="40493"/>
    <n v="468"/>
    <x v="2"/>
    <d v="2021-03-23T00:00:00"/>
    <s v="Ibuprofen"/>
    <s v="Normal"/>
    <n v="30"/>
    <x v="2"/>
    <s v="AsthmaHigh"/>
    <n v="2"/>
    <x v="4"/>
    <n v="21"/>
  </r>
  <r>
    <s v="James Lane"/>
    <x v="55"/>
    <x v="1"/>
    <x v="0"/>
    <s v="AB+"/>
    <x v="4"/>
    <d v="2019-01-01T00:00:00"/>
    <s v="Jeffrey Walters"/>
    <s v="Sanchez-Jones"/>
    <n v="19253.552060000002"/>
    <x v="1"/>
    <n v="32039"/>
    <n v="351"/>
    <x v="2"/>
    <d v="2019-01-05T00:00:00"/>
    <s v="Ibuprofen"/>
    <s v="Inconclusive"/>
    <n v="4"/>
    <x v="0"/>
    <s v="HypertensionLow"/>
    <n v="1"/>
    <x v="2"/>
    <n v="1"/>
  </r>
  <r>
    <s v="Robert Bates"/>
    <x v="12"/>
    <x v="0"/>
    <x v="1"/>
    <s v="O+"/>
    <x v="0"/>
    <d v="2022-08-24T00:00:00"/>
    <s v="Sara Barnes"/>
    <s v="Miller, Reid and Carey"/>
    <n v="19246.91114"/>
    <x v="2"/>
    <n v="59593"/>
    <n v="261"/>
    <x v="2"/>
    <d v="2022-09-05T00:00:00"/>
    <s v="Aspirin"/>
    <s v="Abnormal"/>
    <n v="12"/>
    <x v="1"/>
    <s v="DiabetesMed"/>
    <n v="8"/>
    <x v="0"/>
    <n v="24"/>
  </r>
  <r>
    <s v="Cynthia Smith"/>
    <x v="46"/>
    <x v="0"/>
    <x v="1"/>
    <s v="O-"/>
    <x v="1"/>
    <d v="2021-03-25T00:00:00"/>
    <s v="Jamie Williams"/>
    <s v="Salas, Rodriguez and Phillips"/>
    <n v="19246.313320000001"/>
    <x v="1"/>
    <n v="14455"/>
    <n v="359"/>
    <x v="1"/>
    <d v="2021-04-07T00:00:00"/>
    <s v="Paracetamol"/>
    <s v="Abnormal"/>
    <n v="13"/>
    <x v="1"/>
    <s v="AsthmaMed"/>
    <n v="3"/>
    <x v="4"/>
    <n v="25"/>
  </r>
  <r>
    <s v="Robyn Griffith"/>
    <x v="46"/>
    <x v="0"/>
    <x v="1"/>
    <s v="AB+"/>
    <x v="1"/>
    <d v="2023-10-08T00:00:00"/>
    <s v="Danielle Rhodes"/>
    <s v="Mcclure, Dougherty and Reed"/>
    <n v="19245.548419999999"/>
    <x v="0"/>
    <n v="26657"/>
    <n v="245"/>
    <x v="2"/>
    <d v="2023-10-13T00:00:00"/>
    <s v="Ibuprofen"/>
    <s v="Abnormal"/>
    <n v="5"/>
    <x v="0"/>
    <s v="AsthmaLow"/>
    <n v="10"/>
    <x v="1"/>
    <n v="8"/>
  </r>
  <r>
    <s v="Stephen Hernandez"/>
    <x v="13"/>
    <x v="0"/>
    <x v="1"/>
    <s v="B+"/>
    <x v="3"/>
    <d v="2020-03-27T00:00:00"/>
    <s v="Jerry Hamilton"/>
    <s v="Owens, Kennedy and Edwards"/>
    <n v="19233.00345"/>
    <x v="0"/>
    <n v="18433"/>
    <n v="394"/>
    <x v="2"/>
    <d v="2020-04-23T00:00:00"/>
    <s v="Ibuprofen"/>
    <s v="Abnormal"/>
    <n v="27"/>
    <x v="2"/>
    <s v="ArthritisHigh"/>
    <n v="3"/>
    <x v="3"/>
    <n v="27"/>
  </r>
  <r>
    <s v="Hannah Moore"/>
    <x v="46"/>
    <x v="0"/>
    <x v="1"/>
    <s v="A-"/>
    <x v="4"/>
    <d v="2020-12-03T00:00:00"/>
    <s v="James Sanchez"/>
    <s v="Oconnor, Cooper and Kerr"/>
    <n v="19226.360820000002"/>
    <x v="2"/>
    <n v="23381"/>
    <n v="485"/>
    <x v="2"/>
    <d v="2020-12-14T00:00:00"/>
    <s v="Ibuprofen"/>
    <s v="Abnormal"/>
    <n v="11"/>
    <x v="1"/>
    <s v="HypertensionMed"/>
    <n v="12"/>
    <x v="3"/>
    <n v="3"/>
  </r>
  <r>
    <s v="Jeremy Johnson"/>
    <x v="13"/>
    <x v="0"/>
    <x v="0"/>
    <s v="B+"/>
    <x v="5"/>
    <d v="2019-06-26T00:00:00"/>
    <s v="Sheri Howard"/>
    <s v="Bullock-Mcintyre"/>
    <n v="19223.905900000002"/>
    <x v="4"/>
    <n v="6746"/>
    <n v="404"/>
    <x v="1"/>
    <d v="2019-07-20T00:00:00"/>
    <s v="Penicillin"/>
    <s v="Normal"/>
    <n v="24"/>
    <x v="2"/>
    <s v="CancerHigh"/>
    <n v="6"/>
    <x v="2"/>
    <n v="26"/>
  </r>
  <r>
    <s v="Stacy Stewart"/>
    <x v="35"/>
    <x v="0"/>
    <x v="1"/>
    <s v="B-"/>
    <x v="3"/>
    <d v="2023-06-25T00:00:00"/>
    <s v="Jennifer Lee"/>
    <s v="Duncan, Banks and Bell"/>
    <n v="19217.788789999999"/>
    <x v="1"/>
    <n v="18553"/>
    <n v="122"/>
    <x v="0"/>
    <d v="2023-06-29T00:00:00"/>
    <s v="Aspirin"/>
    <s v="Normal"/>
    <n v="4"/>
    <x v="0"/>
    <s v="ArthritisLow"/>
    <n v="6"/>
    <x v="1"/>
    <n v="25"/>
  </r>
  <r>
    <s v="Brooke Robinson"/>
    <x v="47"/>
    <x v="0"/>
    <x v="1"/>
    <s v="O+"/>
    <x v="5"/>
    <d v="2023-09-29T00:00:00"/>
    <s v="Scott Brown"/>
    <s v="Moore LLC"/>
    <n v="19216.587049999998"/>
    <x v="3"/>
    <n v="44494"/>
    <n v="238"/>
    <x v="1"/>
    <d v="2023-10-04T00:00:00"/>
    <s v="Penicillin"/>
    <s v="Normal"/>
    <n v="5"/>
    <x v="0"/>
    <s v="CancerLow"/>
    <n v="9"/>
    <x v="1"/>
    <n v="29"/>
  </r>
  <r>
    <s v="Jeffery Scott"/>
    <x v="39"/>
    <x v="0"/>
    <x v="1"/>
    <s v="O-"/>
    <x v="4"/>
    <d v="2020-02-10T00:00:00"/>
    <s v="Jonathan Nelson"/>
    <s v="Mann PLC"/>
    <n v="19209.988649999999"/>
    <x v="4"/>
    <n v="12885"/>
    <n v="438"/>
    <x v="1"/>
    <d v="2020-03-03T00:00:00"/>
    <s v="Lipitor"/>
    <s v="Normal"/>
    <n v="22"/>
    <x v="2"/>
    <s v="HypertensionHigh"/>
    <n v="2"/>
    <x v="3"/>
    <n v="10"/>
  </r>
  <r>
    <s v="Jonathon Brown"/>
    <x v="60"/>
    <x v="1"/>
    <x v="1"/>
    <s v="O+"/>
    <x v="2"/>
    <d v="2022-10-26T00:00:00"/>
    <s v="Julie Gallagher"/>
    <s v="Russell, Taylor and Mcclain"/>
    <n v="19207.450929999999"/>
    <x v="4"/>
    <n v="8162"/>
    <n v="164"/>
    <x v="1"/>
    <d v="2022-11-16T00:00:00"/>
    <s v="Paracetamol"/>
    <s v="Inconclusive"/>
    <n v="21"/>
    <x v="2"/>
    <s v="ObesityHigh"/>
    <n v="10"/>
    <x v="0"/>
    <n v="26"/>
  </r>
  <r>
    <s v="Rhonda Ball"/>
    <x v="44"/>
    <x v="1"/>
    <x v="0"/>
    <s v="AB-"/>
    <x v="4"/>
    <d v="2021-03-10T00:00:00"/>
    <s v="Russell Stokes"/>
    <s v="Elliott, Garcia and Barnes"/>
    <n v="19204.077870000001"/>
    <x v="1"/>
    <n v="24736"/>
    <n v="477"/>
    <x v="2"/>
    <d v="2021-03-14T00:00:00"/>
    <s v="Penicillin"/>
    <s v="Inconclusive"/>
    <n v="4"/>
    <x v="0"/>
    <s v="HypertensionLow"/>
    <n v="3"/>
    <x v="4"/>
    <n v="10"/>
  </r>
  <r>
    <s v="Charles Mitchell"/>
    <x v="31"/>
    <x v="2"/>
    <x v="0"/>
    <s v="AB-"/>
    <x v="2"/>
    <d v="2019-01-14T00:00:00"/>
    <s v="Kyle Campbell"/>
    <s v="Mccormick and Sons"/>
    <n v="19198.16419"/>
    <x v="1"/>
    <n v="22595"/>
    <n v="441"/>
    <x v="1"/>
    <d v="2019-01-23T00:00:00"/>
    <s v="Aspirin"/>
    <s v="Abnormal"/>
    <n v="9"/>
    <x v="0"/>
    <s v="ObesityLow"/>
    <n v="1"/>
    <x v="2"/>
    <n v="14"/>
  </r>
  <r>
    <s v="Charles Watts"/>
    <x v="37"/>
    <x v="3"/>
    <x v="0"/>
    <s v="A-"/>
    <x v="2"/>
    <d v="2020-09-27T00:00:00"/>
    <s v="Douglas Gonzalez"/>
    <s v="Wright-Butler"/>
    <n v="19194.36191"/>
    <x v="2"/>
    <n v="11694"/>
    <n v="250"/>
    <x v="0"/>
    <d v="2020-10-03T00:00:00"/>
    <s v="Ibuprofen"/>
    <s v="Normal"/>
    <n v="6"/>
    <x v="0"/>
    <s v="ObesityLow"/>
    <n v="9"/>
    <x v="3"/>
    <n v="27"/>
  </r>
  <r>
    <s v="Derek Woodard"/>
    <x v="14"/>
    <x v="0"/>
    <x v="0"/>
    <s v="O-"/>
    <x v="5"/>
    <d v="2019-10-29T00:00:00"/>
    <s v="Craig Goodwin"/>
    <s v="Bailey-Powers"/>
    <n v="19192.224539999999"/>
    <x v="0"/>
    <n v="70761"/>
    <n v="187"/>
    <x v="0"/>
    <d v="2019-11-01T00:00:00"/>
    <s v="Penicillin"/>
    <s v="Normal"/>
    <n v="3"/>
    <x v="0"/>
    <s v="CancerLow"/>
    <n v="10"/>
    <x v="2"/>
    <n v="29"/>
  </r>
  <r>
    <s v="Sean Harris"/>
    <x v="24"/>
    <x v="0"/>
    <x v="1"/>
    <s v="A+"/>
    <x v="1"/>
    <d v="2021-12-26T00:00:00"/>
    <s v="Jason Martinez"/>
    <s v="Reyes-Roy"/>
    <n v="19186.73803"/>
    <x v="1"/>
    <n v="39422"/>
    <n v="342"/>
    <x v="2"/>
    <d v="2021-12-30T00:00:00"/>
    <s v="Aspirin"/>
    <s v="Abnormal"/>
    <n v="4"/>
    <x v="0"/>
    <s v="AsthmaLow"/>
    <n v="12"/>
    <x v="4"/>
    <n v="26"/>
  </r>
  <r>
    <s v="Kelly Carr DVM"/>
    <x v="60"/>
    <x v="1"/>
    <x v="1"/>
    <s v="O+"/>
    <x v="5"/>
    <d v="2023-09-21T00:00:00"/>
    <s v="Thomas Benson"/>
    <s v="Richardson, Williams and Fletcher"/>
    <n v="19179.350719999999"/>
    <x v="2"/>
    <n v="18068"/>
    <n v="441"/>
    <x v="0"/>
    <d v="2023-09-23T00:00:00"/>
    <s v="Penicillin"/>
    <s v="Abnormal"/>
    <n v="2"/>
    <x v="0"/>
    <s v="CancerLow"/>
    <n v="9"/>
    <x v="1"/>
    <n v="21"/>
  </r>
  <r>
    <s v="Diane Reese"/>
    <x v="66"/>
    <x v="0"/>
    <x v="1"/>
    <s v="A+"/>
    <x v="0"/>
    <d v="2022-01-22T00:00:00"/>
    <s v="Paul Burke"/>
    <s v="Hahn LLC"/>
    <n v="19174.199069999999"/>
    <x v="3"/>
    <n v="57251"/>
    <n v="488"/>
    <x v="1"/>
    <d v="2022-02-12T00:00:00"/>
    <s v="Aspirin"/>
    <s v="Abnormal"/>
    <n v="21"/>
    <x v="2"/>
    <s v="DiabetesHigh"/>
    <n v="1"/>
    <x v="0"/>
    <n v="22"/>
  </r>
  <r>
    <s v="Jacob Buckley"/>
    <x v="57"/>
    <x v="0"/>
    <x v="0"/>
    <s v="O-"/>
    <x v="5"/>
    <d v="2022-08-11T00:00:00"/>
    <s v="Morgan Garner"/>
    <s v="Simpson Ltd"/>
    <n v="19163.23229"/>
    <x v="1"/>
    <n v="74249"/>
    <n v="363"/>
    <x v="1"/>
    <d v="2022-08-13T00:00:00"/>
    <s v="Aspirin"/>
    <s v="Normal"/>
    <n v="2"/>
    <x v="0"/>
    <s v="CancerLow"/>
    <n v="8"/>
    <x v="0"/>
    <n v="11"/>
  </r>
  <r>
    <s v="Stephanie Blake"/>
    <x v="16"/>
    <x v="0"/>
    <x v="1"/>
    <s v="O-"/>
    <x v="5"/>
    <d v="2022-03-01T00:00:00"/>
    <s v="Brandy Anderson"/>
    <s v="Williams PLC"/>
    <n v="19161.496449999999"/>
    <x v="1"/>
    <n v="14884"/>
    <n v="436"/>
    <x v="0"/>
    <d v="2022-03-13T00:00:00"/>
    <s v="Lipitor"/>
    <s v="Abnormal"/>
    <n v="12"/>
    <x v="1"/>
    <s v="CancerMed"/>
    <n v="3"/>
    <x v="0"/>
    <n v="1"/>
  </r>
  <r>
    <s v="James Avery"/>
    <x v="49"/>
    <x v="2"/>
    <x v="1"/>
    <s v="B-"/>
    <x v="4"/>
    <d v="2020-01-23T00:00:00"/>
    <s v="Darrell Strickland"/>
    <s v="Thomas and Sons"/>
    <n v="19158.407380000001"/>
    <x v="2"/>
    <n v="13293"/>
    <n v="273"/>
    <x v="1"/>
    <d v="2020-02-20T00:00:00"/>
    <s v="Paracetamol"/>
    <s v="Normal"/>
    <n v="28"/>
    <x v="2"/>
    <s v="HypertensionHigh"/>
    <n v="1"/>
    <x v="3"/>
    <n v="23"/>
  </r>
  <r>
    <s v="Ashley Ortiz"/>
    <x v="61"/>
    <x v="0"/>
    <x v="0"/>
    <s v="A-"/>
    <x v="4"/>
    <d v="2018-12-25T00:00:00"/>
    <s v="Jack Pham"/>
    <s v="Cochran-Hernandez"/>
    <n v="19155.142380000001"/>
    <x v="4"/>
    <n v="3529"/>
    <n v="446"/>
    <x v="1"/>
    <d v="2019-01-15T00:00:00"/>
    <s v="Penicillin"/>
    <s v="Inconclusive"/>
    <n v="21"/>
    <x v="2"/>
    <s v="HypertensionHigh"/>
    <n v="12"/>
    <x v="5"/>
    <n v="25"/>
  </r>
  <r>
    <s v="Monica Gonzalez"/>
    <x v="11"/>
    <x v="3"/>
    <x v="0"/>
    <s v="AB-"/>
    <x v="1"/>
    <d v="2020-03-15T00:00:00"/>
    <s v="Deborah Nelson"/>
    <s v="White-Norton"/>
    <n v="19149.625690000001"/>
    <x v="4"/>
    <n v="16013"/>
    <n v="201"/>
    <x v="1"/>
    <d v="2020-03-19T00:00:00"/>
    <s v="Aspirin"/>
    <s v="Normal"/>
    <n v="4"/>
    <x v="0"/>
    <s v="AsthmaLow"/>
    <n v="3"/>
    <x v="3"/>
    <n v="15"/>
  </r>
  <r>
    <s v="Kimberly Livingston"/>
    <x v="47"/>
    <x v="0"/>
    <x v="0"/>
    <s v="A-"/>
    <x v="1"/>
    <d v="2020-01-07T00:00:00"/>
    <s v="Molly Maldonado"/>
    <s v="Mcgrath PLC"/>
    <n v="19145.102289999999"/>
    <x v="2"/>
    <n v="30547"/>
    <n v="142"/>
    <x v="0"/>
    <d v="2020-01-19T00:00:00"/>
    <s v="Ibuprofen"/>
    <s v="Normal"/>
    <n v="12"/>
    <x v="1"/>
    <s v="AsthmaMed"/>
    <n v="1"/>
    <x v="3"/>
    <n v="7"/>
  </r>
  <r>
    <s v="Douglas Johnson"/>
    <x v="4"/>
    <x v="2"/>
    <x v="1"/>
    <s v="O-"/>
    <x v="1"/>
    <d v="2022-07-05T00:00:00"/>
    <s v="James James"/>
    <s v="Morales Ltd"/>
    <n v="19142.96559"/>
    <x v="2"/>
    <n v="35307"/>
    <n v="286"/>
    <x v="2"/>
    <d v="2022-08-01T00:00:00"/>
    <s v="Lipitor"/>
    <s v="Inconclusive"/>
    <n v="27"/>
    <x v="2"/>
    <s v="AsthmaHigh"/>
    <n v="7"/>
    <x v="0"/>
    <n v="5"/>
  </r>
  <r>
    <s v="Benjamin Finley"/>
    <x v="63"/>
    <x v="2"/>
    <x v="1"/>
    <s v="AB+"/>
    <x v="0"/>
    <d v="2022-06-20T00:00:00"/>
    <s v="Jennifer Pennington"/>
    <s v="Kelly-Young"/>
    <n v="19142.43951"/>
    <x v="3"/>
    <n v="50382"/>
    <n v="445"/>
    <x v="0"/>
    <d v="2022-07-01T00:00:00"/>
    <s v="Aspirin"/>
    <s v="Inconclusive"/>
    <n v="11"/>
    <x v="1"/>
    <s v="DiabetesMed"/>
    <n v="6"/>
    <x v="0"/>
    <n v="20"/>
  </r>
  <r>
    <s v="Maria Rodriguez"/>
    <x v="34"/>
    <x v="2"/>
    <x v="1"/>
    <s v="B+"/>
    <x v="2"/>
    <d v="2021-11-29T00:00:00"/>
    <s v="Peter Berger"/>
    <s v="Rodriguez-Choi"/>
    <n v="19139.16777"/>
    <x v="4"/>
    <n v="5013"/>
    <n v="120"/>
    <x v="2"/>
    <d v="2021-12-26T00:00:00"/>
    <s v="Ibuprofen"/>
    <s v="Inconclusive"/>
    <n v="27"/>
    <x v="2"/>
    <s v="ObesityHigh"/>
    <n v="11"/>
    <x v="4"/>
    <n v="29"/>
  </r>
  <r>
    <s v="Nicole Hull"/>
    <x v="53"/>
    <x v="2"/>
    <x v="0"/>
    <s v="AB-"/>
    <x v="4"/>
    <d v="2023-01-17T00:00:00"/>
    <s v="Debra Stewart"/>
    <s v="Lopez-Macdonald"/>
    <n v="19139.044620000001"/>
    <x v="4"/>
    <n v="21649"/>
    <n v="380"/>
    <x v="2"/>
    <d v="2023-02-03T00:00:00"/>
    <s v="Penicillin"/>
    <s v="Inconclusive"/>
    <n v="17"/>
    <x v="1"/>
    <s v="HypertensionMed"/>
    <n v="1"/>
    <x v="1"/>
    <n v="17"/>
  </r>
  <r>
    <s v="Sarah Morgan"/>
    <x v="43"/>
    <x v="1"/>
    <x v="1"/>
    <s v="AB+"/>
    <x v="3"/>
    <d v="2022-09-06T00:00:00"/>
    <s v="David Brown"/>
    <s v="Anderson-Brown"/>
    <n v="19138.119299999998"/>
    <x v="4"/>
    <n v="36266"/>
    <n v="191"/>
    <x v="0"/>
    <d v="2022-09-23T00:00:00"/>
    <s v="Paracetamol"/>
    <s v="Abnormal"/>
    <n v="17"/>
    <x v="1"/>
    <s v="ArthritisMed"/>
    <n v="9"/>
    <x v="0"/>
    <n v="6"/>
  </r>
  <r>
    <s v="Kimberly Adams"/>
    <x v="29"/>
    <x v="3"/>
    <x v="1"/>
    <s v="A+"/>
    <x v="3"/>
    <d v="2023-06-03T00:00:00"/>
    <s v="James Barrera"/>
    <s v="Smith PLC"/>
    <n v="19138.001059999999"/>
    <x v="4"/>
    <n v="5824"/>
    <n v="121"/>
    <x v="2"/>
    <d v="2023-06-09T00:00:00"/>
    <s v="Lipitor"/>
    <s v="Abnormal"/>
    <n v="6"/>
    <x v="0"/>
    <s v="ArthritisLow"/>
    <n v="6"/>
    <x v="1"/>
    <n v="3"/>
  </r>
  <r>
    <s v="Andrew Lopez"/>
    <x v="9"/>
    <x v="1"/>
    <x v="1"/>
    <s v="A-"/>
    <x v="1"/>
    <d v="2020-04-07T00:00:00"/>
    <s v="Luke Fowler"/>
    <s v="Anderson-Alvarez"/>
    <n v="19132.933249999998"/>
    <x v="2"/>
    <n v="40199"/>
    <n v="269"/>
    <x v="0"/>
    <d v="2020-04-23T00:00:00"/>
    <s v="Paracetamol"/>
    <s v="Abnormal"/>
    <n v="16"/>
    <x v="1"/>
    <s v="AsthmaMed"/>
    <n v="4"/>
    <x v="3"/>
    <n v="7"/>
  </r>
  <r>
    <s v="Steven Snyder"/>
    <x v="48"/>
    <x v="0"/>
    <x v="0"/>
    <s v="AB-"/>
    <x v="4"/>
    <d v="2023-04-22T00:00:00"/>
    <s v="Kaitlyn Buck"/>
    <s v="Durham, Levy and Ortega"/>
    <n v="19130.671880000002"/>
    <x v="3"/>
    <n v="4861"/>
    <n v="190"/>
    <x v="1"/>
    <d v="2023-04-23T00:00:00"/>
    <s v="Ibuprofen"/>
    <s v="Inconclusive"/>
    <n v="1"/>
    <x v="0"/>
    <s v="HypertensionLow"/>
    <n v="4"/>
    <x v="1"/>
    <n v="22"/>
  </r>
  <r>
    <s v="Robert Smith"/>
    <x v="28"/>
    <x v="1"/>
    <x v="1"/>
    <s v="O-"/>
    <x v="3"/>
    <d v="2023-07-12T00:00:00"/>
    <s v="Darryl Hall"/>
    <s v="Wilson LLC"/>
    <n v="19129.301599999999"/>
    <x v="2"/>
    <n v="1284"/>
    <n v="217"/>
    <x v="1"/>
    <d v="2023-08-10T00:00:00"/>
    <s v="Penicillin"/>
    <s v="Abnormal"/>
    <n v="29"/>
    <x v="2"/>
    <s v="ArthritisHigh"/>
    <n v="7"/>
    <x v="1"/>
    <n v="12"/>
  </r>
  <r>
    <s v="Christine Trevino"/>
    <x v="56"/>
    <x v="2"/>
    <x v="1"/>
    <s v="B+"/>
    <x v="4"/>
    <d v="2021-11-28T00:00:00"/>
    <s v="Grace Jackson"/>
    <s v="Leach-Randall"/>
    <n v="19120.66187"/>
    <x v="3"/>
    <n v="24004"/>
    <n v="171"/>
    <x v="1"/>
    <d v="2021-12-01T00:00:00"/>
    <s v="Penicillin"/>
    <s v="Normal"/>
    <n v="3"/>
    <x v="0"/>
    <s v="HypertensionLow"/>
    <n v="11"/>
    <x v="4"/>
    <n v="28"/>
  </r>
  <r>
    <s v="Erica Pruitt"/>
    <x v="41"/>
    <x v="2"/>
    <x v="0"/>
    <s v="AB+"/>
    <x v="1"/>
    <d v="2019-11-27T00:00:00"/>
    <s v="Jessica Erickson"/>
    <s v="Harris-Parsons"/>
    <n v="19119.752189999999"/>
    <x v="2"/>
    <n v="19143"/>
    <n v="456"/>
    <x v="0"/>
    <d v="2019-12-16T00:00:00"/>
    <s v="Penicillin"/>
    <s v="Abnormal"/>
    <n v="19"/>
    <x v="1"/>
    <s v="AsthmaMed"/>
    <n v="11"/>
    <x v="2"/>
    <n v="27"/>
  </r>
  <r>
    <s v="John Pitts"/>
    <x v="61"/>
    <x v="0"/>
    <x v="1"/>
    <s v="B-"/>
    <x v="5"/>
    <d v="2020-09-18T00:00:00"/>
    <s v="Michael Cabrera"/>
    <s v="Gutierrez Ltd"/>
    <n v="19118.767199999998"/>
    <x v="2"/>
    <n v="3883"/>
    <n v="364"/>
    <x v="1"/>
    <d v="2020-09-23T00:00:00"/>
    <s v="Aspirin"/>
    <s v="Inconclusive"/>
    <n v="5"/>
    <x v="0"/>
    <s v="CancerLow"/>
    <n v="9"/>
    <x v="3"/>
    <n v="18"/>
  </r>
  <r>
    <s v="Marcus Russell"/>
    <x v="31"/>
    <x v="2"/>
    <x v="0"/>
    <s v="AB-"/>
    <x v="4"/>
    <d v="2019-02-17T00:00:00"/>
    <s v="Justin Reynolds"/>
    <s v="Joyce, Schultz and Case"/>
    <n v="19117.322789999998"/>
    <x v="4"/>
    <n v="5090"/>
    <n v="232"/>
    <x v="1"/>
    <d v="2019-03-08T00:00:00"/>
    <s v="Aspirin"/>
    <s v="Inconclusive"/>
    <n v="19"/>
    <x v="1"/>
    <s v="HypertensionMed"/>
    <n v="2"/>
    <x v="2"/>
    <n v="17"/>
  </r>
  <r>
    <s v="Rachel Carter"/>
    <x v="34"/>
    <x v="2"/>
    <x v="0"/>
    <s v="O+"/>
    <x v="2"/>
    <d v="2019-11-28T00:00:00"/>
    <s v="Jose Carroll"/>
    <s v="Rodriguez-Kirk"/>
    <n v="19117.274369999999"/>
    <x v="0"/>
    <n v="3074"/>
    <n v="354"/>
    <x v="1"/>
    <d v="2019-12-26T00:00:00"/>
    <s v="Paracetamol"/>
    <s v="Normal"/>
    <n v="28"/>
    <x v="2"/>
    <s v="ObesityHigh"/>
    <n v="11"/>
    <x v="2"/>
    <n v="28"/>
  </r>
  <r>
    <s v="Rachel Gray"/>
    <x v="52"/>
    <x v="0"/>
    <x v="0"/>
    <s v="A+"/>
    <x v="4"/>
    <d v="2022-10-21T00:00:00"/>
    <s v="Erin Gregory"/>
    <s v="Mitchell Inc"/>
    <n v="19115.630229999999"/>
    <x v="4"/>
    <n v="26954"/>
    <n v="185"/>
    <x v="1"/>
    <d v="2022-11-03T00:00:00"/>
    <s v="Paracetamol"/>
    <s v="Inconclusive"/>
    <n v="13"/>
    <x v="1"/>
    <s v="HypertensionMed"/>
    <n v="10"/>
    <x v="0"/>
    <n v="21"/>
  </r>
  <r>
    <s v="Javier Fox"/>
    <x v="13"/>
    <x v="0"/>
    <x v="1"/>
    <s v="AB+"/>
    <x v="4"/>
    <d v="2023-08-30T00:00:00"/>
    <s v="Sylvia Newton"/>
    <s v="Pitts, Powell and Peters"/>
    <n v="19111.90065"/>
    <x v="3"/>
    <n v="16058"/>
    <n v="447"/>
    <x v="1"/>
    <d v="2023-09-24T00:00:00"/>
    <s v="Penicillin"/>
    <s v="Normal"/>
    <n v="25"/>
    <x v="2"/>
    <s v="HypertensionHigh"/>
    <n v="8"/>
    <x v="1"/>
    <n v="30"/>
  </r>
  <r>
    <s v="Douglas Lyons"/>
    <x v="50"/>
    <x v="3"/>
    <x v="0"/>
    <s v="AB-"/>
    <x v="0"/>
    <d v="2021-12-26T00:00:00"/>
    <s v="Seth Stewart"/>
    <s v="Cross, Garcia and Foster"/>
    <n v="19108.06525"/>
    <x v="2"/>
    <n v="46383"/>
    <n v="499"/>
    <x v="1"/>
    <d v="2022-01-09T00:00:00"/>
    <s v="Aspirin"/>
    <s v="Normal"/>
    <n v="14"/>
    <x v="1"/>
    <s v="DiabetesMed"/>
    <n v="12"/>
    <x v="4"/>
    <n v="26"/>
  </r>
  <r>
    <s v="Holly Clark"/>
    <x v="19"/>
    <x v="0"/>
    <x v="1"/>
    <s v="A-"/>
    <x v="1"/>
    <d v="2022-02-14T00:00:00"/>
    <s v="William Burke"/>
    <s v="Sweeney and Sons"/>
    <n v="19107.374980000001"/>
    <x v="2"/>
    <n v="15278"/>
    <n v="115"/>
    <x v="0"/>
    <d v="2022-02-20T00:00:00"/>
    <s v="Lipitor"/>
    <s v="Abnormal"/>
    <n v="6"/>
    <x v="0"/>
    <s v="AsthmaLow"/>
    <n v="2"/>
    <x v="0"/>
    <n v="14"/>
  </r>
  <r>
    <s v="Jonathan Keller DVM"/>
    <x v="65"/>
    <x v="0"/>
    <x v="1"/>
    <s v="AB+"/>
    <x v="1"/>
    <d v="2023-03-18T00:00:00"/>
    <s v="Pamela Jackson"/>
    <s v="Howard-Hardy"/>
    <n v="19106.180219999998"/>
    <x v="3"/>
    <n v="5359"/>
    <n v="446"/>
    <x v="1"/>
    <d v="2023-03-29T00:00:00"/>
    <s v="Lipitor"/>
    <s v="Abnormal"/>
    <n v="11"/>
    <x v="1"/>
    <s v="AsthmaMed"/>
    <n v="3"/>
    <x v="1"/>
    <n v="18"/>
  </r>
  <r>
    <s v="Jessica Moore"/>
    <x v="47"/>
    <x v="0"/>
    <x v="0"/>
    <s v="O-"/>
    <x v="1"/>
    <d v="2023-02-21T00:00:00"/>
    <s v="Amanda Mcintyre"/>
    <s v="Hurst-Smith"/>
    <n v="19100.80343"/>
    <x v="0"/>
    <n v="13308"/>
    <n v="405"/>
    <x v="0"/>
    <d v="2023-03-15T00:00:00"/>
    <s v="Lipitor"/>
    <s v="Abnormal"/>
    <n v="22"/>
    <x v="2"/>
    <s v="AsthmaHigh"/>
    <n v="2"/>
    <x v="1"/>
    <n v="21"/>
  </r>
  <r>
    <s v="Mrs. Gabrielle Willis"/>
    <x v="44"/>
    <x v="1"/>
    <x v="1"/>
    <s v="A-"/>
    <x v="2"/>
    <d v="2023-04-12T00:00:00"/>
    <s v="Jared Nguyen"/>
    <s v="Shaw, Cuevas and Richards"/>
    <n v="19100.066900000002"/>
    <x v="1"/>
    <n v="20745"/>
    <n v="425"/>
    <x v="1"/>
    <d v="2023-04-28T00:00:00"/>
    <s v="Lipitor"/>
    <s v="Inconclusive"/>
    <n v="16"/>
    <x v="1"/>
    <s v="ObesityMed"/>
    <n v="4"/>
    <x v="1"/>
    <n v="12"/>
  </r>
  <r>
    <s v="Michele Scott"/>
    <x v="8"/>
    <x v="1"/>
    <x v="0"/>
    <s v="B+"/>
    <x v="3"/>
    <d v="2023-02-25T00:00:00"/>
    <s v="Lindsay Martinez"/>
    <s v="Harris, Mitchell and Hunt"/>
    <n v="19094.71586"/>
    <x v="4"/>
    <n v="36801"/>
    <n v="198"/>
    <x v="1"/>
    <d v="2023-02-28T00:00:00"/>
    <s v="Aspirin"/>
    <s v="Abnormal"/>
    <n v="3"/>
    <x v="0"/>
    <s v="ArthritisLow"/>
    <n v="2"/>
    <x v="1"/>
    <n v="25"/>
  </r>
  <r>
    <s v="Morgan Christensen"/>
    <x v="38"/>
    <x v="1"/>
    <x v="1"/>
    <s v="AB+"/>
    <x v="0"/>
    <d v="2020-04-07T00:00:00"/>
    <s v="Jason Cook"/>
    <s v="Griffin Inc"/>
    <n v="19092.949919999999"/>
    <x v="3"/>
    <n v="58090"/>
    <n v="372"/>
    <x v="2"/>
    <d v="2020-05-05T00:00:00"/>
    <s v="Aspirin"/>
    <s v="Abnormal"/>
    <n v="28"/>
    <x v="2"/>
    <s v="DiabetesHigh"/>
    <n v="4"/>
    <x v="3"/>
    <n v="7"/>
  </r>
  <r>
    <s v="Christopher Zamora"/>
    <x v="4"/>
    <x v="2"/>
    <x v="1"/>
    <s v="B-"/>
    <x v="4"/>
    <d v="2021-02-27T00:00:00"/>
    <s v="Chad Dean"/>
    <s v="Rogers-Neal"/>
    <n v="19088.282759999998"/>
    <x v="0"/>
    <n v="24611"/>
    <n v="346"/>
    <x v="2"/>
    <d v="2021-03-29T00:00:00"/>
    <s v="Paracetamol"/>
    <s v="Inconclusive"/>
    <n v="30"/>
    <x v="2"/>
    <s v="HypertensionHigh"/>
    <n v="2"/>
    <x v="4"/>
    <n v="27"/>
  </r>
  <r>
    <s v="Savannah Terry"/>
    <x v="40"/>
    <x v="1"/>
    <x v="0"/>
    <s v="AB+"/>
    <x v="1"/>
    <d v="2023-10-17T00:00:00"/>
    <s v="Shannon Burns"/>
    <s v="Taylor-Lam"/>
    <n v="19072.840769999999"/>
    <x v="4"/>
    <n v="41783"/>
    <n v="474"/>
    <x v="2"/>
    <d v="2023-10-18T00:00:00"/>
    <s v="Paracetamol"/>
    <s v="Inconclusive"/>
    <n v="1"/>
    <x v="0"/>
    <s v="AsthmaLow"/>
    <n v="10"/>
    <x v="1"/>
    <n v="17"/>
  </r>
  <r>
    <s v="Kevin Robinson"/>
    <x v="14"/>
    <x v="0"/>
    <x v="0"/>
    <s v="AB+"/>
    <x v="5"/>
    <d v="2023-06-17T00:00:00"/>
    <s v="Bryan Smith"/>
    <s v="Thomas, Harvey and Newton"/>
    <n v="19068.810519999999"/>
    <x v="2"/>
    <n v="69505"/>
    <n v="158"/>
    <x v="0"/>
    <d v="2023-06-22T00:00:00"/>
    <s v="Lipitor"/>
    <s v="Normal"/>
    <n v="5"/>
    <x v="0"/>
    <s v="CancerLow"/>
    <n v="6"/>
    <x v="1"/>
    <n v="17"/>
  </r>
  <r>
    <s v="Diana Thornton"/>
    <x v="57"/>
    <x v="0"/>
    <x v="1"/>
    <s v="AB+"/>
    <x v="4"/>
    <d v="2020-10-26T00:00:00"/>
    <s v="Drew Patel"/>
    <s v="Wilson PLC"/>
    <n v="19066.648590000001"/>
    <x v="1"/>
    <n v="7071"/>
    <n v="396"/>
    <x v="1"/>
    <d v="2020-11-15T00:00:00"/>
    <s v="Aspirin"/>
    <s v="Abnormal"/>
    <n v="20"/>
    <x v="2"/>
    <s v="HypertensionHigh"/>
    <n v="10"/>
    <x v="3"/>
    <n v="26"/>
  </r>
  <r>
    <s v="Jody Hernandez"/>
    <x v="49"/>
    <x v="2"/>
    <x v="1"/>
    <s v="B+"/>
    <x v="4"/>
    <d v="2020-08-18T00:00:00"/>
    <s v="Wendy Peterson"/>
    <s v="Murphy, Ruiz and Obrien"/>
    <n v="19062.578089999999"/>
    <x v="4"/>
    <n v="13938"/>
    <n v="154"/>
    <x v="1"/>
    <d v="2020-09-01T00:00:00"/>
    <s v="Aspirin"/>
    <s v="Inconclusive"/>
    <n v="14"/>
    <x v="1"/>
    <s v="HypertensionMed"/>
    <n v="8"/>
    <x v="3"/>
    <n v="18"/>
  </r>
  <r>
    <s v="Paul Golden"/>
    <x v="14"/>
    <x v="0"/>
    <x v="1"/>
    <s v="O-"/>
    <x v="0"/>
    <d v="2020-04-12T00:00:00"/>
    <s v="Erika Patterson"/>
    <s v="Hoffman PLC"/>
    <n v="19059.745780000001"/>
    <x v="2"/>
    <n v="37706"/>
    <n v="435"/>
    <x v="1"/>
    <d v="2020-04-19T00:00:00"/>
    <s v="Lipitor"/>
    <s v="Abnormal"/>
    <n v="7"/>
    <x v="0"/>
    <s v="DiabetesLow"/>
    <n v="4"/>
    <x v="3"/>
    <n v="12"/>
  </r>
  <r>
    <s v="Sarah Anderson"/>
    <x v="52"/>
    <x v="0"/>
    <x v="1"/>
    <s v="A+"/>
    <x v="2"/>
    <d v="2022-11-20T00:00:00"/>
    <s v="Katherine Mendoza"/>
    <s v="Moore, Brown and Flores"/>
    <n v="19055.646909999999"/>
    <x v="1"/>
    <n v="3269"/>
    <n v="109"/>
    <x v="0"/>
    <d v="2022-11-21T00:00:00"/>
    <s v="Lipitor"/>
    <s v="Normal"/>
    <n v="1"/>
    <x v="0"/>
    <s v="ObesityLow"/>
    <n v="11"/>
    <x v="0"/>
    <n v="20"/>
  </r>
  <r>
    <s v="Kenneth Lowery"/>
    <x v="48"/>
    <x v="0"/>
    <x v="1"/>
    <s v="O-"/>
    <x v="2"/>
    <d v="2023-01-13T00:00:00"/>
    <s v="Mark White"/>
    <s v="Baker, Carr and Wells"/>
    <n v="19054.862160000001"/>
    <x v="1"/>
    <n v="5264"/>
    <n v="118"/>
    <x v="1"/>
    <d v="2023-01-15T00:00:00"/>
    <s v="Paracetamol"/>
    <s v="Inconclusive"/>
    <n v="2"/>
    <x v="0"/>
    <s v="ObesityLow"/>
    <n v="1"/>
    <x v="1"/>
    <n v="13"/>
  </r>
  <r>
    <s v="Sarah Roberts"/>
    <x v="7"/>
    <x v="0"/>
    <x v="1"/>
    <s v="AB-"/>
    <x v="4"/>
    <d v="2022-02-16T00:00:00"/>
    <s v="Kevin Moore"/>
    <s v="Harris Ltd"/>
    <n v="19049.998759999999"/>
    <x v="3"/>
    <n v="4750"/>
    <n v="472"/>
    <x v="1"/>
    <d v="2022-03-11T00:00:00"/>
    <s v="Aspirin"/>
    <s v="Abnormal"/>
    <n v="23"/>
    <x v="2"/>
    <s v="HypertensionHigh"/>
    <n v="2"/>
    <x v="0"/>
    <n v="16"/>
  </r>
  <r>
    <s v="Shelly Zavala"/>
    <x v="15"/>
    <x v="1"/>
    <x v="0"/>
    <s v="AB+"/>
    <x v="4"/>
    <d v="2019-05-19T00:00:00"/>
    <s v="Amber Lewis"/>
    <s v="Snyder-Pearson"/>
    <n v="19048.935539999999"/>
    <x v="2"/>
    <n v="26452"/>
    <n v="224"/>
    <x v="1"/>
    <d v="2019-06-18T00:00:00"/>
    <s v="Paracetamol"/>
    <s v="Abnormal"/>
    <n v="30"/>
    <x v="2"/>
    <s v="HypertensionHigh"/>
    <n v="5"/>
    <x v="2"/>
    <n v="19"/>
  </r>
  <r>
    <s v="Vincent Young"/>
    <x v="38"/>
    <x v="1"/>
    <x v="1"/>
    <s v="A-"/>
    <x v="3"/>
    <d v="2019-01-15T00:00:00"/>
    <s v="Richard Johnson"/>
    <s v="Barr-Weber"/>
    <n v="19045.718349999999"/>
    <x v="2"/>
    <n v="29015"/>
    <n v="173"/>
    <x v="2"/>
    <d v="2019-01-29T00:00:00"/>
    <s v="Paracetamol"/>
    <s v="Normal"/>
    <n v="14"/>
    <x v="1"/>
    <s v="ArthritisMed"/>
    <n v="1"/>
    <x v="2"/>
    <n v="15"/>
  </r>
  <r>
    <s v="Ashley Santiago"/>
    <x v="15"/>
    <x v="1"/>
    <x v="0"/>
    <s v="A+"/>
    <x v="5"/>
    <d v="2020-08-14T00:00:00"/>
    <s v="Julia Harris"/>
    <s v="Kelly-Willis"/>
    <n v="19040.032449999999"/>
    <x v="2"/>
    <n v="42972"/>
    <n v="281"/>
    <x v="0"/>
    <d v="2020-08-27T00:00:00"/>
    <s v="Ibuprofen"/>
    <s v="Inconclusive"/>
    <n v="13"/>
    <x v="1"/>
    <s v="CancerMed"/>
    <n v="8"/>
    <x v="3"/>
    <n v="14"/>
  </r>
  <r>
    <s v="Connie Taylor"/>
    <x v="28"/>
    <x v="1"/>
    <x v="1"/>
    <s v="A-"/>
    <x v="0"/>
    <d v="2019-03-23T00:00:00"/>
    <s v="Bryan Guzman"/>
    <s v="Pierce-Williams"/>
    <n v="19039.653910000001"/>
    <x v="3"/>
    <n v="2101"/>
    <n v="197"/>
    <x v="2"/>
    <d v="2019-04-12T00:00:00"/>
    <s v="Ibuprofen"/>
    <s v="Abnormal"/>
    <n v="20"/>
    <x v="2"/>
    <s v="DiabetesHigh"/>
    <n v="3"/>
    <x v="2"/>
    <n v="23"/>
  </r>
  <r>
    <s v="Mr. Jared Barry"/>
    <x v="30"/>
    <x v="2"/>
    <x v="1"/>
    <s v="B+"/>
    <x v="4"/>
    <d v="2023-09-13T00:00:00"/>
    <s v="Angel Larson"/>
    <s v="Kennedy-Robinson"/>
    <n v="19035.788420000001"/>
    <x v="4"/>
    <n v="19887"/>
    <n v="314"/>
    <x v="1"/>
    <d v="2023-09-26T00:00:00"/>
    <s v="Paracetamol"/>
    <s v="Abnormal"/>
    <n v="13"/>
    <x v="1"/>
    <s v="HypertensionMed"/>
    <n v="9"/>
    <x v="1"/>
    <n v="13"/>
  </r>
  <r>
    <s v="Melanie Walker"/>
    <x v="4"/>
    <x v="2"/>
    <x v="0"/>
    <s v="B-"/>
    <x v="2"/>
    <d v="2022-06-30T00:00:00"/>
    <s v="Mary Walsh"/>
    <s v="Torres-Robinson"/>
    <n v="19032.918280000002"/>
    <x v="3"/>
    <n v="24937"/>
    <n v="303"/>
    <x v="2"/>
    <d v="2022-07-03T00:00:00"/>
    <s v="Ibuprofen"/>
    <s v="Normal"/>
    <n v="3"/>
    <x v="0"/>
    <s v="ObesityLow"/>
    <n v="6"/>
    <x v="0"/>
    <n v="30"/>
  </r>
  <r>
    <s v="Miranda Cohen"/>
    <x v="25"/>
    <x v="1"/>
    <x v="0"/>
    <s v="O-"/>
    <x v="0"/>
    <d v="2019-08-28T00:00:00"/>
    <s v="Kara Howell"/>
    <s v="Nguyen-Scott"/>
    <n v="19030.7395"/>
    <x v="1"/>
    <n v="14782"/>
    <n v="196"/>
    <x v="0"/>
    <d v="2019-08-30T00:00:00"/>
    <s v="Paracetamol"/>
    <s v="Normal"/>
    <n v="2"/>
    <x v="0"/>
    <s v="DiabetesLow"/>
    <n v="8"/>
    <x v="2"/>
    <n v="28"/>
  </r>
  <r>
    <s v="Raymond Cruz"/>
    <x v="54"/>
    <x v="1"/>
    <x v="1"/>
    <s v="AB+"/>
    <x v="2"/>
    <d v="2022-11-14T00:00:00"/>
    <s v="Leon Pearson"/>
    <s v="Rosales Group"/>
    <n v="19025.710500000001"/>
    <x v="0"/>
    <n v="10553"/>
    <n v="455"/>
    <x v="1"/>
    <d v="2022-12-07T00:00:00"/>
    <s v="Aspirin"/>
    <s v="Inconclusive"/>
    <n v="23"/>
    <x v="2"/>
    <s v="ObesityHigh"/>
    <n v="11"/>
    <x v="0"/>
    <n v="14"/>
  </r>
  <r>
    <s v="Kathleen Graham"/>
    <x v="40"/>
    <x v="1"/>
    <x v="1"/>
    <s v="O-"/>
    <x v="5"/>
    <d v="2022-11-19T00:00:00"/>
    <s v="Yolanda Newman"/>
    <s v="Cooper-Wallace"/>
    <n v="19019.433349999999"/>
    <x v="1"/>
    <n v="53271"/>
    <n v="495"/>
    <x v="1"/>
    <d v="2022-12-18T00:00:00"/>
    <s v="Ibuprofen"/>
    <s v="Inconclusive"/>
    <n v="29"/>
    <x v="2"/>
    <s v="CancerHigh"/>
    <n v="11"/>
    <x v="0"/>
    <n v="19"/>
  </r>
  <r>
    <s v="Joshua Simpson"/>
    <x v="61"/>
    <x v="0"/>
    <x v="1"/>
    <s v="AB-"/>
    <x v="4"/>
    <d v="2018-11-10T00:00:00"/>
    <s v="Melinda Roy"/>
    <s v="Dickerson Group"/>
    <n v="19017.347229999999"/>
    <x v="0"/>
    <n v="29688"/>
    <n v="145"/>
    <x v="1"/>
    <d v="2018-11-21T00:00:00"/>
    <s v="Lipitor"/>
    <s v="Normal"/>
    <n v="11"/>
    <x v="1"/>
    <s v="HypertensionMed"/>
    <n v="11"/>
    <x v="5"/>
    <n v="10"/>
  </r>
  <r>
    <s v="Mariah Dalton"/>
    <x v="14"/>
    <x v="0"/>
    <x v="1"/>
    <s v="A+"/>
    <x v="2"/>
    <d v="2022-03-20T00:00:00"/>
    <s v="Karen Miller"/>
    <s v="Nguyen, Jensen and Knapp"/>
    <n v="19017.275320000001"/>
    <x v="3"/>
    <n v="21379"/>
    <n v="496"/>
    <x v="2"/>
    <d v="2022-03-25T00:00:00"/>
    <s v="Aspirin"/>
    <s v="Normal"/>
    <n v="5"/>
    <x v="0"/>
    <s v="ObesityLow"/>
    <n v="3"/>
    <x v="0"/>
    <n v="20"/>
  </r>
  <r>
    <s v="Nicole Santiago"/>
    <x v="18"/>
    <x v="0"/>
    <x v="1"/>
    <s v="A-"/>
    <x v="5"/>
    <d v="2022-09-14T00:00:00"/>
    <s v="Amy Smith"/>
    <s v="Castro, Perez and Williams"/>
    <n v="19010.344730000001"/>
    <x v="4"/>
    <n v="7433"/>
    <n v="374"/>
    <x v="0"/>
    <d v="2022-09-22T00:00:00"/>
    <s v="Paracetamol"/>
    <s v="Normal"/>
    <n v="8"/>
    <x v="0"/>
    <s v="CancerLow"/>
    <n v="9"/>
    <x v="0"/>
    <n v="14"/>
  </r>
  <r>
    <s v="Erik Wilson"/>
    <x v="52"/>
    <x v="0"/>
    <x v="1"/>
    <s v="A-"/>
    <x v="0"/>
    <d v="2021-04-19T00:00:00"/>
    <s v="Lindsay Taylor"/>
    <s v="Ross-Brown"/>
    <n v="19001.591349999999"/>
    <x v="1"/>
    <n v="37156"/>
    <n v="241"/>
    <x v="0"/>
    <d v="2021-04-29T00:00:00"/>
    <s v="Ibuprofen"/>
    <s v="Inconclusive"/>
    <n v="10"/>
    <x v="1"/>
    <s v="DiabetesMed"/>
    <n v="4"/>
    <x v="4"/>
    <n v="19"/>
  </r>
  <r>
    <s v="Kathryn Castillo"/>
    <x v="18"/>
    <x v="0"/>
    <x v="1"/>
    <s v="A+"/>
    <x v="1"/>
    <d v="2023-10-17T00:00:00"/>
    <s v="William Fletcher"/>
    <s v="Rowe, Pearson and George"/>
    <n v="18995.644639999999"/>
    <x v="0"/>
    <n v="36754"/>
    <n v="150"/>
    <x v="1"/>
    <d v="2023-11-13T00:00:00"/>
    <s v="Penicillin"/>
    <s v="Normal"/>
    <n v="27"/>
    <x v="2"/>
    <s v="AsthmaHigh"/>
    <n v="10"/>
    <x v="1"/>
    <n v="17"/>
  </r>
  <r>
    <s v="Gerald Knox"/>
    <x v="55"/>
    <x v="1"/>
    <x v="1"/>
    <s v="A-"/>
    <x v="0"/>
    <d v="2021-11-24T00:00:00"/>
    <s v="David Snyder"/>
    <s v="Johnson-Price"/>
    <n v="18991.810509999999"/>
    <x v="3"/>
    <n v="19187"/>
    <n v="388"/>
    <x v="0"/>
    <d v="2021-12-05T00:00:00"/>
    <s v="Lipitor"/>
    <s v="Abnormal"/>
    <n v="11"/>
    <x v="1"/>
    <s v="DiabetesMed"/>
    <n v="11"/>
    <x v="4"/>
    <n v="24"/>
  </r>
  <r>
    <s v="Angel Armstrong"/>
    <x v="45"/>
    <x v="2"/>
    <x v="1"/>
    <s v="O-"/>
    <x v="2"/>
    <d v="2020-07-24T00:00:00"/>
    <s v="Marcus Robles"/>
    <s v="Stein-Dickerson"/>
    <n v="18973.361099999998"/>
    <x v="0"/>
    <n v="16224"/>
    <n v="229"/>
    <x v="2"/>
    <d v="2020-08-11T00:00:00"/>
    <s v="Paracetamol"/>
    <s v="Abnormal"/>
    <n v="18"/>
    <x v="1"/>
    <s v="ObesityMed"/>
    <n v="7"/>
    <x v="3"/>
    <n v="24"/>
  </r>
  <r>
    <s v="Katherine Freeman"/>
    <x v="65"/>
    <x v="0"/>
    <x v="0"/>
    <s v="AB-"/>
    <x v="2"/>
    <d v="2019-01-15T00:00:00"/>
    <s v="Stephanie Walker"/>
    <s v="Monroe, Rogers and Castillo"/>
    <n v="18972.289550000001"/>
    <x v="0"/>
    <n v="24034"/>
    <n v="125"/>
    <x v="1"/>
    <d v="2019-01-16T00:00:00"/>
    <s v="Lipitor"/>
    <s v="Normal"/>
    <n v="1"/>
    <x v="0"/>
    <s v="ObesityLow"/>
    <n v="1"/>
    <x v="2"/>
    <n v="15"/>
  </r>
  <r>
    <s v="Cathy Rhodes"/>
    <x v="31"/>
    <x v="2"/>
    <x v="0"/>
    <s v="AB+"/>
    <x v="0"/>
    <d v="2023-03-04T00:00:00"/>
    <s v="Tyler Patel"/>
    <s v="Guerrero, Price and Roberts"/>
    <n v="18968.588"/>
    <x v="2"/>
    <n v="40233"/>
    <n v="123"/>
    <x v="2"/>
    <d v="2023-03-23T00:00:00"/>
    <s v="Aspirin"/>
    <s v="Inconclusive"/>
    <n v="19"/>
    <x v="1"/>
    <s v="DiabetesMed"/>
    <n v="3"/>
    <x v="1"/>
    <n v="4"/>
  </r>
  <r>
    <s v="Samuel Gilbert"/>
    <x v="28"/>
    <x v="1"/>
    <x v="1"/>
    <s v="B+"/>
    <x v="5"/>
    <d v="2022-12-29T00:00:00"/>
    <s v="Lisa Willis"/>
    <s v="Dalton Group"/>
    <n v="18966.20059"/>
    <x v="3"/>
    <n v="13543"/>
    <n v="497"/>
    <x v="0"/>
    <d v="2023-01-13T00:00:00"/>
    <s v="Ibuprofen"/>
    <s v="Inconclusive"/>
    <n v="15"/>
    <x v="1"/>
    <s v="CancerMed"/>
    <n v="12"/>
    <x v="0"/>
    <n v="29"/>
  </r>
  <r>
    <s v="Lori Kim"/>
    <x v="54"/>
    <x v="1"/>
    <x v="0"/>
    <s v="AB+"/>
    <x v="3"/>
    <d v="2022-03-14T00:00:00"/>
    <s v="Heather Prince"/>
    <s v="Smith-Shah"/>
    <n v="18962.74423"/>
    <x v="1"/>
    <n v="23643"/>
    <n v="321"/>
    <x v="0"/>
    <d v="2022-04-01T00:00:00"/>
    <s v="Paracetamol"/>
    <s v="Normal"/>
    <n v="18"/>
    <x v="1"/>
    <s v="ArthritisMed"/>
    <n v="3"/>
    <x v="0"/>
    <n v="14"/>
  </r>
  <r>
    <s v="Michael Nielsen"/>
    <x v="67"/>
    <x v="3"/>
    <x v="0"/>
    <s v="AB+"/>
    <x v="1"/>
    <d v="2023-07-01T00:00:00"/>
    <s v="Daniel Lucas"/>
    <s v="Jimenez, Riley and Hall"/>
    <n v="18958.954399999999"/>
    <x v="1"/>
    <n v="19873"/>
    <n v="156"/>
    <x v="2"/>
    <d v="2023-07-18T00:00:00"/>
    <s v="Penicillin"/>
    <s v="Normal"/>
    <n v="17"/>
    <x v="1"/>
    <s v="AsthmaMed"/>
    <n v="7"/>
    <x v="1"/>
    <n v="1"/>
  </r>
  <r>
    <s v="Robert Henderson"/>
    <x v="38"/>
    <x v="1"/>
    <x v="0"/>
    <s v="AB+"/>
    <x v="4"/>
    <d v="2023-08-06T00:00:00"/>
    <s v="Jennifer Robinson"/>
    <s v="Trujillo Group"/>
    <n v="18958.050340000002"/>
    <x v="1"/>
    <n v="26296"/>
    <n v="310"/>
    <x v="2"/>
    <d v="2023-08-28T00:00:00"/>
    <s v="Lipitor"/>
    <s v="Abnormal"/>
    <n v="22"/>
    <x v="2"/>
    <s v="HypertensionHigh"/>
    <n v="8"/>
    <x v="1"/>
    <n v="6"/>
  </r>
  <r>
    <s v="Mark Ruiz"/>
    <x v="65"/>
    <x v="0"/>
    <x v="1"/>
    <s v="AB-"/>
    <x v="1"/>
    <d v="2019-07-31T00:00:00"/>
    <s v="Linda Bailey"/>
    <s v="Carr, Poole and Pratt"/>
    <n v="18954.38536"/>
    <x v="0"/>
    <n v="22311"/>
    <n v="275"/>
    <x v="0"/>
    <d v="2019-08-02T00:00:00"/>
    <s v="Paracetamol"/>
    <s v="Abnormal"/>
    <n v="2"/>
    <x v="0"/>
    <s v="AsthmaLow"/>
    <n v="7"/>
    <x v="2"/>
    <n v="31"/>
  </r>
  <r>
    <s v="Kimberly Nichols"/>
    <x v="13"/>
    <x v="0"/>
    <x v="1"/>
    <s v="AB+"/>
    <x v="5"/>
    <d v="2019-07-16T00:00:00"/>
    <s v="Daniel Wilson"/>
    <s v="Cannon PLC"/>
    <n v="18951.955279999998"/>
    <x v="0"/>
    <n v="51735"/>
    <n v="344"/>
    <x v="1"/>
    <d v="2019-07-29T00:00:00"/>
    <s v="Aspirin"/>
    <s v="Abnormal"/>
    <n v="13"/>
    <x v="1"/>
    <s v="CancerMed"/>
    <n v="7"/>
    <x v="2"/>
    <n v="16"/>
  </r>
  <r>
    <s v="Matthew Cruz"/>
    <x v="24"/>
    <x v="0"/>
    <x v="1"/>
    <s v="AB+"/>
    <x v="0"/>
    <d v="2021-07-16T00:00:00"/>
    <s v="Richard Mayo"/>
    <s v="Williams Inc"/>
    <n v="18944.949720000001"/>
    <x v="4"/>
    <n v="45657"/>
    <n v="477"/>
    <x v="1"/>
    <d v="2021-08-10T00:00:00"/>
    <s v="Penicillin"/>
    <s v="Inconclusive"/>
    <n v="25"/>
    <x v="2"/>
    <s v="DiabetesHigh"/>
    <n v="7"/>
    <x v="4"/>
    <n v="16"/>
  </r>
  <r>
    <s v="Victoria Johnson"/>
    <x v="51"/>
    <x v="0"/>
    <x v="1"/>
    <s v="O+"/>
    <x v="2"/>
    <d v="2019-12-24T00:00:00"/>
    <s v="Marvin Baker"/>
    <s v="Anderson-Peters"/>
    <n v="18943.30991"/>
    <x v="4"/>
    <n v="612"/>
    <n v="296"/>
    <x v="0"/>
    <d v="2019-12-27T00:00:00"/>
    <s v="Penicillin"/>
    <s v="Abnormal"/>
    <n v="3"/>
    <x v="0"/>
    <s v="ObesityLow"/>
    <n v="12"/>
    <x v="2"/>
    <n v="24"/>
  </r>
  <r>
    <s v="Courtney Suarez"/>
    <x v="67"/>
    <x v="3"/>
    <x v="0"/>
    <s v="B-"/>
    <x v="1"/>
    <d v="2021-04-28T00:00:00"/>
    <s v="Tiffany Bush"/>
    <s v="Cisneros-Williams"/>
    <n v="18942.702720000001"/>
    <x v="1"/>
    <n v="2278"/>
    <n v="338"/>
    <x v="1"/>
    <d v="2021-05-04T00:00:00"/>
    <s v="Lipitor"/>
    <s v="Normal"/>
    <n v="6"/>
    <x v="0"/>
    <s v="AsthmaLow"/>
    <n v="4"/>
    <x v="4"/>
    <n v="28"/>
  </r>
  <r>
    <s v="Ashley Thompson"/>
    <x v="32"/>
    <x v="1"/>
    <x v="0"/>
    <s v="A+"/>
    <x v="4"/>
    <d v="2020-07-12T00:00:00"/>
    <s v="Mrs. Dana King"/>
    <s v="Shea, Duran and Johnson"/>
    <n v="18942.28038"/>
    <x v="2"/>
    <n v="27626"/>
    <n v="477"/>
    <x v="1"/>
    <d v="2020-08-05T00:00:00"/>
    <s v="Penicillin"/>
    <s v="Inconclusive"/>
    <n v="24"/>
    <x v="2"/>
    <s v="HypertensionHigh"/>
    <n v="7"/>
    <x v="3"/>
    <n v="12"/>
  </r>
  <r>
    <s v="Jasmine Smith"/>
    <x v="64"/>
    <x v="3"/>
    <x v="0"/>
    <s v="B-"/>
    <x v="1"/>
    <d v="2021-04-13T00:00:00"/>
    <s v="Kent Brown"/>
    <s v="Smith, Navarro and Smith"/>
    <n v="18928.173299999999"/>
    <x v="4"/>
    <n v="15027"/>
    <n v="383"/>
    <x v="2"/>
    <d v="2021-04-23T00:00:00"/>
    <s v="Aspirin"/>
    <s v="Normal"/>
    <n v="10"/>
    <x v="1"/>
    <s v="AsthmaMed"/>
    <n v="4"/>
    <x v="4"/>
    <n v="13"/>
  </r>
  <r>
    <s v="Joanne Smith"/>
    <x v="24"/>
    <x v="0"/>
    <x v="0"/>
    <s v="AB-"/>
    <x v="5"/>
    <d v="2023-01-15T00:00:00"/>
    <s v="Yvette Powell"/>
    <s v="Harris, Hall and Hughes"/>
    <n v="18927.566869999999"/>
    <x v="1"/>
    <n v="13427"/>
    <n v="113"/>
    <x v="1"/>
    <d v="2023-01-28T00:00:00"/>
    <s v="Aspirin"/>
    <s v="Inconclusive"/>
    <n v="13"/>
    <x v="1"/>
    <s v="CancerMed"/>
    <n v="1"/>
    <x v="1"/>
    <n v="15"/>
  </r>
  <r>
    <s v="Ashley Barron"/>
    <x v="54"/>
    <x v="1"/>
    <x v="0"/>
    <s v="A-"/>
    <x v="5"/>
    <d v="2018-12-27T00:00:00"/>
    <s v="Richard Huffman"/>
    <s v="Rubio LLC"/>
    <n v="18923.010060000001"/>
    <x v="4"/>
    <n v="71737"/>
    <n v="329"/>
    <x v="0"/>
    <d v="2018-12-31T00:00:00"/>
    <s v="Penicillin"/>
    <s v="Normal"/>
    <n v="4"/>
    <x v="0"/>
    <s v="CancerLow"/>
    <n v="12"/>
    <x v="5"/>
    <n v="27"/>
  </r>
  <r>
    <s v="Deborah Robinson"/>
    <x v="34"/>
    <x v="2"/>
    <x v="1"/>
    <s v="A-"/>
    <x v="0"/>
    <d v="2022-07-15T00:00:00"/>
    <s v="Tina Payne"/>
    <s v="Vasquez, Stephens and Morgan"/>
    <n v="18915.97885"/>
    <x v="0"/>
    <n v="49383"/>
    <n v="116"/>
    <x v="0"/>
    <d v="2022-07-24T00:00:00"/>
    <s v="Aspirin"/>
    <s v="Abnormal"/>
    <n v="9"/>
    <x v="0"/>
    <s v="DiabetesLow"/>
    <n v="7"/>
    <x v="0"/>
    <n v="15"/>
  </r>
  <r>
    <s v="Lee Smith"/>
    <x v="55"/>
    <x v="1"/>
    <x v="1"/>
    <s v="B-"/>
    <x v="1"/>
    <d v="2023-03-25T00:00:00"/>
    <s v="Pamela Schmitt"/>
    <s v="Hill, Roberts and Kemp"/>
    <n v="18909.333070000001"/>
    <x v="4"/>
    <n v="9845"/>
    <n v="401"/>
    <x v="1"/>
    <d v="2023-04-05T00:00:00"/>
    <s v="Lipitor"/>
    <s v="Inconclusive"/>
    <n v="11"/>
    <x v="1"/>
    <s v="AsthmaMed"/>
    <n v="3"/>
    <x v="1"/>
    <n v="25"/>
  </r>
  <r>
    <s v="William Smith"/>
    <x v="57"/>
    <x v="0"/>
    <x v="0"/>
    <s v="O-"/>
    <x v="0"/>
    <d v="2020-11-13T00:00:00"/>
    <s v="Robert Jenkins"/>
    <s v="Gibson, Gonzalez and Smith"/>
    <n v="18908.949199999999"/>
    <x v="0"/>
    <n v="46996"/>
    <n v="388"/>
    <x v="1"/>
    <d v="2020-11-17T00:00:00"/>
    <s v="Paracetamol"/>
    <s v="Abnormal"/>
    <n v="4"/>
    <x v="0"/>
    <s v="DiabetesLow"/>
    <n v="11"/>
    <x v="3"/>
    <n v="13"/>
  </r>
  <r>
    <s v="Denise Lee"/>
    <x v="45"/>
    <x v="2"/>
    <x v="1"/>
    <s v="A-"/>
    <x v="1"/>
    <d v="2019-09-11T00:00:00"/>
    <s v="Nicole Vasquez"/>
    <s v="Sutton, Meyer and Green"/>
    <n v="18907.754779999999"/>
    <x v="1"/>
    <n v="16587"/>
    <n v="258"/>
    <x v="1"/>
    <d v="2019-09-26T00:00:00"/>
    <s v="Ibuprofen"/>
    <s v="Abnormal"/>
    <n v="15"/>
    <x v="1"/>
    <s v="AsthmaMed"/>
    <n v="9"/>
    <x v="2"/>
    <n v="11"/>
  </r>
  <r>
    <s v="Nathaniel Durham"/>
    <x v="49"/>
    <x v="2"/>
    <x v="0"/>
    <s v="B+"/>
    <x v="1"/>
    <d v="2020-03-20T00:00:00"/>
    <s v="Rita Hill"/>
    <s v="Taylor-Cox"/>
    <n v="18907.313160000002"/>
    <x v="0"/>
    <n v="2089"/>
    <n v="341"/>
    <x v="2"/>
    <d v="2020-04-14T00:00:00"/>
    <s v="Aspirin"/>
    <s v="Abnormal"/>
    <n v="25"/>
    <x v="2"/>
    <s v="AsthmaHigh"/>
    <n v="3"/>
    <x v="3"/>
    <n v="20"/>
  </r>
  <r>
    <s v="Ronald Lee"/>
    <x v="22"/>
    <x v="0"/>
    <x v="1"/>
    <s v="O+"/>
    <x v="1"/>
    <d v="2022-11-10T00:00:00"/>
    <s v="Monique Caldwell"/>
    <s v="Jackson PLC"/>
    <n v="18906.599399999999"/>
    <x v="0"/>
    <n v="25196"/>
    <n v="283"/>
    <x v="0"/>
    <d v="2022-11-13T00:00:00"/>
    <s v="Aspirin"/>
    <s v="Normal"/>
    <n v="3"/>
    <x v="0"/>
    <s v="AsthmaLow"/>
    <n v="11"/>
    <x v="0"/>
    <n v="10"/>
  </r>
  <r>
    <s v="Tanya Robinson"/>
    <x v="5"/>
    <x v="2"/>
    <x v="1"/>
    <s v="O-"/>
    <x v="2"/>
    <d v="2022-07-28T00:00:00"/>
    <s v="Stephanie Vargas"/>
    <s v="West, Barton and Roberts"/>
    <n v="18898.838309999999"/>
    <x v="2"/>
    <n v="12048"/>
    <n v="344"/>
    <x v="1"/>
    <d v="2022-08-18T00:00:00"/>
    <s v="Penicillin"/>
    <s v="Abnormal"/>
    <n v="21"/>
    <x v="2"/>
    <s v="ObesityHigh"/>
    <n v="7"/>
    <x v="0"/>
    <n v="28"/>
  </r>
  <r>
    <s v="Brandon Miller"/>
    <x v="45"/>
    <x v="2"/>
    <x v="1"/>
    <s v="B-"/>
    <x v="4"/>
    <d v="2020-05-19T00:00:00"/>
    <s v="Patrick Wong"/>
    <s v="Horn, Mitchell and Smith"/>
    <n v="18893.681219999999"/>
    <x v="2"/>
    <n v="34791"/>
    <n v="133"/>
    <x v="1"/>
    <d v="2020-05-29T00:00:00"/>
    <s v="Aspirin"/>
    <s v="Abnormal"/>
    <n v="10"/>
    <x v="1"/>
    <s v="HypertensionMed"/>
    <n v="5"/>
    <x v="3"/>
    <n v="19"/>
  </r>
  <r>
    <s v="Janice Savage"/>
    <x v="44"/>
    <x v="1"/>
    <x v="1"/>
    <s v="A+"/>
    <x v="2"/>
    <d v="2019-07-09T00:00:00"/>
    <s v="Jason Webster"/>
    <s v="Lynch, Wise and Wilkinson"/>
    <n v="18892.821260000001"/>
    <x v="4"/>
    <n v="4761"/>
    <n v="349"/>
    <x v="0"/>
    <d v="2019-07-29T00:00:00"/>
    <s v="Penicillin"/>
    <s v="Normal"/>
    <n v="20"/>
    <x v="2"/>
    <s v="ObesityHigh"/>
    <n v="7"/>
    <x v="2"/>
    <n v="9"/>
  </r>
  <r>
    <s v="Christina Robbins"/>
    <x v="32"/>
    <x v="1"/>
    <x v="1"/>
    <s v="A+"/>
    <x v="3"/>
    <d v="2023-02-19T00:00:00"/>
    <s v="George Ward"/>
    <s v="Bailey, Mills and Morgan"/>
    <n v="18890.346799999999"/>
    <x v="4"/>
    <n v="5311"/>
    <n v="234"/>
    <x v="2"/>
    <d v="2023-02-27T00:00:00"/>
    <s v="Paracetamol"/>
    <s v="Normal"/>
    <n v="8"/>
    <x v="0"/>
    <s v="ArthritisLow"/>
    <n v="2"/>
    <x v="1"/>
    <n v="19"/>
  </r>
  <r>
    <s v="Sarah Moore"/>
    <x v="20"/>
    <x v="2"/>
    <x v="1"/>
    <s v="AB-"/>
    <x v="0"/>
    <d v="2020-08-21T00:00:00"/>
    <s v="Trevor Franco"/>
    <s v="Carter, Foster and Wood"/>
    <n v="18889.332979999999"/>
    <x v="4"/>
    <n v="47150"/>
    <n v="459"/>
    <x v="1"/>
    <d v="2020-09-10T00:00:00"/>
    <s v="Paracetamol"/>
    <s v="Inconclusive"/>
    <n v="20"/>
    <x v="2"/>
    <s v="DiabetesHigh"/>
    <n v="8"/>
    <x v="3"/>
    <n v="21"/>
  </r>
  <r>
    <s v="Samuel Christensen"/>
    <x v="25"/>
    <x v="1"/>
    <x v="0"/>
    <s v="B+"/>
    <x v="3"/>
    <d v="2022-02-27T00:00:00"/>
    <s v="Carolyn Gutierrez MD"/>
    <s v="Gregory-Hamilton"/>
    <n v="18889.305"/>
    <x v="2"/>
    <n v="13782"/>
    <n v="256"/>
    <x v="2"/>
    <d v="2022-03-08T00:00:00"/>
    <s v="Aspirin"/>
    <s v="Inconclusive"/>
    <n v="9"/>
    <x v="0"/>
    <s v="ArthritisLow"/>
    <n v="2"/>
    <x v="0"/>
    <n v="27"/>
  </r>
  <r>
    <s v="Thomas Moran"/>
    <x v="22"/>
    <x v="0"/>
    <x v="1"/>
    <s v="AB-"/>
    <x v="2"/>
    <d v="2022-10-08T00:00:00"/>
    <s v="Stephanie Burke"/>
    <s v="Gross-Hall"/>
    <n v="18887.762360000001"/>
    <x v="0"/>
    <n v="15270"/>
    <n v="422"/>
    <x v="1"/>
    <d v="2022-11-06T00:00:00"/>
    <s v="Paracetamol"/>
    <s v="Normal"/>
    <n v="29"/>
    <x v="2"/>
    <s v="ObesityHigh"/>
    <n v="10"/>
    <x v="0"/>
    <n v="8"/>
  </r>
  <r>
    <s v="David Gonzales"/>
    <x v="5"/>
    <x v="2"/>
    <x v="0"/>
    <s v="B+"/>
    <x v="1"/>
    <d v="2021-08-17T00:00:00"/>
    <s v="Beth Taylor"/>
    <s v="Gordon, Robles and Graham"/>
    <n v="18887.144370000002"/>
    <x v="4"/>
    <n v="3753"/>
    <n v="195"/>
    <x v="2"/>
    <d v="2021-09-09T00:00:00"/>
    <s v="Penicillin"/>
    <s v="Inconclusive"/>
    <n v="23"/>
    <x v="2"/>
    <s v="AsthmaHigh"/>
    <n v="8"/>
    <x v="4"/>
    <n v="17"/>
  </r>
  <r>
    <s v="Catherine George"/>
    <x v="42"/>
    <x v="0"/>
    <x v="1"/>
    <s v="O+"/>
    <x v="4"/>
    <d v="2023-09-27T00:00:00"/>
    <s v="Kristy Lane"/>
    <s v="Powell Inc"/>
    <n v="18886.540580000001"/>
    <x v="0"/>
    <n v="6333"/>
    <n v="157"/>
    <x v="1"/>
    <d v="2023-10-14T00:00:00"/>
    <s v="Penicillin"/>
    <s v="Normal"/>
    <n v="17"/>
    <x v="1"/>
    <s v="HypertensionMed"/>
    <n v="9"/>
    <x v="1"/>
    <n v="27"/>
  </r>
  <r>
    <s v="Amanda Aguilar"/>
    <x v="7"/>
    <x v="0"/>
    <x v="0"/>
    <s v="AB+"/>
    <x v="0"/>
    <d v="2023-06-19T00:00:00"/>
    <s v="Anna Greene"/>
    <s v="Arnold-Martinez"/>
    <n v="18884.926090000001"/>
    <x v="0"/>
    <n v="54972"/>
    <n v="464"/>
    <x v="0"/>
    <d v="2023-07-03T00:00:00"/>
    <s v="Penicillin"/>
    <s v="Inconclusive"/>
    <n v="14"/>
    <x v="1"/>
    <s v="DiabetesMed"/>
    <n v="6"/>
    <x v="1"/>
    <n v="19"/>
  </r>
  <r>
    <s v="Tracy Hale"/>
    <x v="8"/>
    <x v="1"/>
    <x v="1"/>
    <s v="A-"/>
    <x v="2"/>
    <d v="2022-03-04T00:00:00"/>
    <s v="Bradley Joseph"/>
    <s v="Wade LLC"/>
    <n v="18884.49511"/>
    <x v="1"/>
    <n v="19714"/>
    <n v="443"/>
    <x v="2"/>
    <d v="2022-03-05T00:00:00"/>
    <s v="Aspirin"/>
    <s v="Abnormal"/>
    <n v="1"/>
    <x v="0"/>
    <s v="ObesityLow"/>
    <n v="3"/>
    <x v="0"/>
    <n v="4"/>
  </r>
  <r>
    <s v="Bradley Ryan"/>
    <x v="54"/>
    <x v="1"/>
    <x v="1"/>
    <s v="A-"/>
    <x v="1"/>
    <d v="2019-12-15T00:00:00"/>
    <s v="Anne Gonzalez"/>
    <s v="Reilly, Decker and Johnson"/>
    <n v="18883.260620000001"/>
    <x v="2"/>
    <n v="27237"/>
    <n v="477"/>
    <x v="2"/>
    <d v="2019-12-24T00:00:00"/>
    <s v="Lipitor"/>
    <s v="Inconclusive"/>
    <n v="9"/>
    <x v="0"/>
    <s v="AsthmaLow"/>
    <n v="12"/>
    <x v="2"/>
    <n v="15"/>
  </r>
  <r>
    <s v="Richard Lee"/>
    <x v="62"/>
    <x v="2"/>
    <x v="0"/>
    <s v="A+"/>
    <x v="3"/>
    <d v="2023-09-16T00:00:00"/>
    <s v="Ricky Gillespie"/>
    <s v="Johnson, Holmes and Sandoval"/>
    <n v="18881.564490000001"/>
    <x v="2"/>
    <n v="22409"/>
    <n v="203"/>
    <x v="2"/>
    <d v="2023-10-11T00:00:00"/>
    <s v="Paracetamol"/>
    <s v="Inconclusive"/>
    <n v="25"/>
    <x v="2"/>
    <s v="ArthritisHigh"/>
    <n v="9"/>
    <x v="1"/>
    <n v="16"/>
  </r>
  <r>
    <s v="Jesus Griffin"/>
    <x v="27"/>
    <x v="0"/>
    <x v="0"/>
    <s v="B-"/>
    <x v="1"/>
    <d v="2022-11-21T00:00:00"/>
    <s v="Michael Berger"/>
    <s v="West PLC"/>
    <n v="18873.601750000002"/>
    <x v="0"/>
    <n v="973"/>
    <n v="302"/>
    <x v="0"/>
    <d v="2022-11-23T00:00:00"/>
    <s v="Penicillin"/>
    <s v="Inconclusive"/>
    <n v="2"/>
    <x v="0"/>
    <s v="AsthmaLow"/>
    <n v="11"/>
    <x v="0"/>
    <n v="21"/>
  </r>
  <r>
    <s v="Mr. Victor Austin"/>
    <x v="36"/>
    <x v="0"/>
    <x v="1"/>
    <s v="O+"/>
    <x v="3"/>
    <d v="2020-04-30T00:00:00"/>
    <s v="John Montes"/>
    <s v="Wallace-Watson"/>
    <n v="18867.9588"/>
    <x v="1"/>
    <n v="34269"/>
    <n v="500"/>
    <x v="0"/>
    <d v="2020-05-03T00:00:00"/>
    <s v="Lipitor"/>
    <s v="Inconclusive"/>
    <n v="3"/>
    <x v="0"/>
    <s v="ArthritisLow"/>
    <n v="4"/>
    <x v="3"/>
    <n v="30"/>
  </r>
  <r>
    <s v="Charles Hampton MD"/>
    <x v="9"/>
    <x v="1"/>
    <x v="1"/>
    <s v="A+"/>
    <x v="4"/>
    <d v="2023-01-23T00:00:00"/>
    <s v="Anthony Good"/>
    <s v="Jenkins and Sons"/>
    <n v="18867.629349999999"/>
    <x v="0"/>
    <n v="21603"/>
    <n v="380"/>
    <x v="2"/>
    <d v="2023-02-18T00:00:00"/>
    <s v="Aspirin"/>
    <s v="Normal"/>
    <n v="26"/>
    <x v="2"/>
    <s v="HypertensionHigh"/>
    <n v="1"/>
    <x v="1"/>
    <n v="23"/>
  </r>
  <r>
    <s v="Nicholas Hayden"/>
    <x v="29"/>
    <x v="3"/>
    <x v="0"/>
    <s v="AB-"/>
    <x v="1"/>
    <d v="2020-04-15T00:00:00"/>
    <s v="Emma Santos"/>
    <s v="Owens, Curry and Wilson"/>
    <n v="18866.9699"/>
    <x v="1"/>
    <n v="24124"/>
    <n v="148"/>
    <x v="0"/>
    <d v="2020-05-03T00:00:00"/>
    <s v="Aspirin"/>
    <s v="Inconclusive"/>
    <n v="18"/>
    <x v="1"/>
    <s v="AsthmaMed"/>
    <n v="4"/>
    <x v="3"/>
    <n v="15"/>
  </r>
  <r>
    <s v="Michelle Reilly"/>
    <x v="40"/>
    <x v="1"/>
    <x v="1"/>
    <s v="O+"/>
    <x v="0"/>
    <d v="2022-09-22T00:00:00"/>
    <s v="Marc Powers"/>
    <s v="King-Wright"/>
    <n v="18863.753100000002"/>
    <x v="4"/>
    <n v="55239"/>
    <n v="357"/>
    <x v="1"/>
    <d v="2022-09-28T00:00:00"/>
    <s v="Penicillin"/>
    <s v="Normal"/>
    <n v="6"/>
    <x v="0"/>
    <s v="DiabetesLow"/>
    <n v="9"/>
    <x v="0"/>
    <n v="22"/>
  </r>
  <r>
    <s v="Diane Wallace"/>
    <x v="56"/>
    <x v="2"/>
    <x v="1"/>
    <s v="O+"/>
    <x v="4"/>
    <d v="2019-03-26T00:00:00"/>
    <s v="Leslie Solis"/>
    <s v="Alvarado Group"/>
    <n v="18860.599119999999"/>
    <x v="3"/>
    <n v="30250"/>
    <n v="328"/>
    <x v="1"/>
    <d v="2019-04-13T00:00:00"/>
    <s v="Paracetamol"/>
    <s v="Normal"/>
    <n v="18"/>
    <x v="1"/>
    <s v="HypertensionMed"/>
    <n v="3"/>
    <x v="2"/>
    <n v="26"/>
  </r>
  <r>
    <s v="Bonnie Young"/>
    <x v="47"/>
    <x v="0"/>
    <x v="0"/>
    <s v="O+"/>
    <x v="5"/>
    <d v="2021-08-22T00:00:00"/>
    <s v="Michael Peterson"/>
    <s v="Greene PLC"/>
    <n v="18859.227159999999"/>
    <x v="0"/>
    <n v="52220"/>
    <n v="363"/>
    <x v="0"/>
    <d v="2021-09-08T00:00:00"/>
    <s v="Ibuprofen"/>
    <s v="Normal"/>
    <n v="17"/>
    <x v="1"/>
    <s v="CancerMed"/>
    <n v="8"/>
    <x v="4"/>
    <n v="22"/>
  </r>
  <r>
    <s v="Linda Lawrence"/>
    <x v="17"/>
    <x v="0"/>
    <x v="0"/>
    <s v="B+"/>
    <x v="4"/>
    <d v="2019-03-16T00:00:00"/>
    <s v="David Ray"/>
    <s v="Prince, Davis and Jones"/>
    <n v="18853.98157"/>
    <x v="0"/>
    <n v="29564"/>
    <n v="400"/>
    <x v="1"/>
    <d v="2019-04-01T00:00:00"/>
    <s v="Aspirin"/>
    <s v="Inconclusive"/>
    <n v="16"/>
    <x v="1"/>
    <s v="HypertensionMed"/>
    <n v="3"/>
    <x v="2"/>
    <n v="16"/>
  </r>
  <r>
    <s v="Michele Jones"/>
    <x v="34"/>
    <x v="2"/>
    <x v="0"/>
    <s v="AB+"/>
    <x v="4"/>
    <d v="2023-08-05T00:00:00"/>
    <s v="Michael Delgado"/>
    <s v="Simpson-Terrell"/>
    <n v="18850.944950000001"/>
    <x v="3"/>
    <n v="26567"/>
    <n v="305"/>
    <x v="2"/>
    <d v="2023-08-21T00:00:00"/>
    <s v="Lipitor"/>
    <s v="Normal"/>
    <n v="16"/>
    <x v="1"/>
    <s v="HypertensionMed"/>
    <n v="8"/>
    <x v="1"/>
    <n v="5"/>
  </r>
  <r>
    <s v="Donna Lewis"/>
    <x v="14"/>
    <x v="0"/>
    <x v="0"/>
    <s v="O+"/>
    <x v="4"/>
    <d v="2022-01-21T00:00:00"/>
    <s v="Benjamin Sweeney"/>
    <s v="Best, Brown and White"/>
    <n v="18842.659090000001"/>
    <x v="0"/>
    <n v="29442"/>
    <n v="216"/>
    <x v="2"/>
    <d v="2022-02-09T00:00:00"/>
    <s v="Ibuprofen"/>
    <s v="Normal"/>
    <n v="19"/>
    <x v="1"/>
    <s v="HypertensionMed"/>
    <n v="1"/>
    <x v="0"/>
    <n v="21"/>
  </r>
  <r>
    <s v="Jeffrey Garcia"/>
    <x v="14"/>
    <x v="0"/>
    <x v="0"/>
    <s v="B-"/>
    <x v="4"/>
    <d v="2021-11-15T00:00:00"/>
    <s v="Lisa Garcia"/>
    <s v="Williams, Pace and Brown"/>
    <n v="18838.064910000001"/>
    <x v="0"/>
    <n v="17279"/>
    <n v="188"/>
    <x v="1"/>
    <d v="2021-11-24T00:00:00"/>
    <s v="Lipitor"/>
    <s v="Normal"/>
    <n v="9"/>
    <x v="0"/>
    <s v="HypertensionLow"/>
    <n v="11"/>
    <x v="4"/>
    <n v="15"/>
  </r>
  <r>
    <s v="Shannon Smith"/>
    <x v="27"/>
    <x v="0"/>
    <x v="1"/>
    <s v="B-"/>
    <x v="4"/>
    <d v="2022-05-19T00:00:00"/>
    <s v="Scott Foster"/>
    <s v="Lewis-Carlson"/>
    <n v="18833.88437"/>
    <x v="0"/>
    <n v="9679"/>
    <n v="195"/>
    <x v="1"/>
    <d v="2022-05-23T00:00:00"/>
    <s v="Lipitor"/>
    <s v="Inconclusive"/>
    <n v="4"/>
    <x v="0"/>
    <s v="HypertensionLow"/>
    <n v="5"/>
    <x v="0"/>
    <n v="19"/>
  </r>
  <r>
    <s v="George Townsend"/>
    <x v="2"/>
    <x v="0"/>
    <x v="1"/>
    <s v="B-"/>
    <x v="5"/>
    <d v="2020-01-09T00:00:00"/>
    <s v="Dustin Brown"/>
    <s v="Torres-Gibson"/>
    <n v="18833.019390000001"/>
    <x v="0"/>
    <n v="56602"/>
    <n v="166"/>
    <x v="0"/>
    <d v="2020-01-31T00:00:00"/>
    <s v="Ibuprofen"/>
    <s v="Abnormal"/>
    <n v="22"/>
    <x v="2"/>
    <s v="CancerHigh"/>
    <n v="1"/>
    <x v="3"/>
    <n v="9"/>
  </r>
  <r>
    <s v="Lori Atkinson"/>
    <x v="8"/>
    <x v="1"/>
    <x v="1"/>
    <s v="AB-"/>
    <x v="0"/>
    <d v="2021-11-12T00:00:00"/>
    <s v="David James"/>
    <s v="Scott, Lambert and Cole"/>
    <n v="18829.504949999999"/>
    <x v="2"/>
    <n v="58542"/>
    <n v="122"/>
    <x v="1"/>
    <d v="2021-11-24T00:00:00"/>
    <s v="Aspirin"/>
    <s v="Inconclusive"/>
    <n v="12"/>
    <x v="1"/>
    <s v="DiabetesMed"/>
    <n v="11"/>
    <x v="4"/>
    <n v="12"/>
  </r>
  <r>
    <s v="Lindsey Johnson"/>
    <x v="40"/>
    <x v="1"/>
    <x v="1"/>
    <s v="A-"/>
    <x v="4"/>
    <d v="2019-11-15T00:00:00"/>
    <s v="Thomas Carter"/>
    <s v="Lopez-Rhodes"/>
    <n v="18827.882829999999"/>
    <x v="2"/>
    <n v="6874"/>
    <n v="300"/>
    <x v="1"/>
    <d v="2019-12-10T00:00:00"/>
    <s v="Ibuprofen"/>
    <s v="Normal"/>
    <n v="25"/>
    <x v="2"/>
    <s v="HypertensionHigh"/>
    <n v="11"/>
    <x v="2"/>
    <n v="15"/>
  </r>
  <r>
    <s v="Erik Curtis"/>
    <x v="64"/>
    <x v="3"/>
    <x v="1"/>
    <s v="AB+"/>
    <x v="2"/>
    <d v="2022-09-16T00:00:00"/>
    <s v="Tammy Wheeler"/>
    <s v="Barr-Sampson"/>
    <n v="18827.584859999999"/>
    <x v="2"/>
    <n v="16118"/>
    <n v="242"/>
    <x v="1"/>
    <d v="2022-10-07T00:00:00"/>
    <s v="Aspirin"/>
    <s v="Abnormal"/>
    <n v="21"/>
    <x v="2"/>
    <s v="ObesityHigh"/>
    <n v="9"/>
    <x v="0"/>
    <n v="16"/>
  </r>
  <r>
    <s v="Daniel Castillo"/>
    <x v="45"/>
    <x v="2"/>
    <x v="0"/>
    <s v="AB+"/>
    <x v="5"/>
    <d v="2019-11-09T00:00:00"/>
    <s v="Emily Merritt"/>
    <s v="Duran Ltd"/>
    <n v="18813.36507"/>
    <x v="1"/>
    <n v="67813"/>
    <n v="190"/>
    <x v="0"/>
    <d v="2019-11-14T00:00:00"/>
    <s v="Paracetamol"/>
    <s v="Normal"/>
    <n v="5"/>
    <x v="0"/>
    <s v="CancerLow"/>
    <n v="11"/>
    <x v="2"/>
    <n v="9"/>
  </r>
  <r>
    <s v="Kelly Collins"/>
    <x v="36"/>
    <x v="0"/>
    <x v="0"/>
    <s v="O+"/>
    <x v="2"/>
    <d v="2021-01-19T00:00:00"/>
    <s v="Joshua Dominguez"/>
    <s v="Chandler, Fox and Daugherty"/>
    <n v="18812.523860000001"/>
    <x v="0"/>
    <n v="12206"/>
    <n v="165"/>
    <x v="2"/>
    <d v="2021-02-02T00:00:00"/>
    <s v="Paracetamol"/>
    <s v="Inconclusive"/>
    <n v="14"/>
    <x v="1"/>
    <s v="ObesityMed"/>
    <n v="1"/>
    <x v="4"/>
    <n v="19"/>
  </r>
  <r>
    <s v="Melissa Pacheco"/>
    <x v="30"/>
    <x v="2"/>
    <x v="0"/>
    <s v="AB-"/>
    <x v="2"/>
    <d v="2019-12-11T00:00:00"/>
    <s v="Maria Collins"/>
    <s v="Williams-Sherman"/>
    <n v="18806.38609"/>
    <x v="1"/>
    <n v="21714"/>
    <n v="425"/>
    <x v="1"/>
    <d v="2019-12-18T00:00:00"/>
    <s v="Penicillin"/>
    <s v="Abnormal"/>
    <n v="7"/>
    <x v="0"/>
    <s v="ObesityLow"/>
    <n v="12"/>
    <x v="2"/>
    <n v="11"/>
  </r>
  <r>
    <s v="Mckenzie Roberson"/>
    <x v="27"/>
    <x v="0"/>
    <x v="1"/>
    <s v="AB+"/>
    <x v="0"/>
    <d v="2021-09-14T00:00:00"/>
    <s v="Charles Johnson"/>
    <s v="Garcia-Bishop"/>
    <n v="18804.498640000002"/>
    <x v="0"/>
    <n v="42571"/>
    <n v="302"/>
    <x v="1"/>
    <d v="2021-09-15T00:00:00"/>
    <s v="Penicillin"/>
    <s v="Abnormal"/>
    <n v="1"/>
    <x v="0"/>
    <s v="DiabetesLow"/>
    <n v="9"/>
    <x v="4"/>
    <n v="14"/>
  </r>
  <r>
    <s v="Maria Schmitt"/>
    <x v="66"/>
    <x v="0"/>
    <x v="1"/>
    <s v="AB-"/>
    <x v="4"/>
    <d v="2020-08-24T00:00:00"/>
    <s v="Lindsay Williams"/>
    <s v="Davis-Anderson"/>
    <n v="18797.517329999999"/>
    <x v="3"/>
    <n v="11401"/>
    <n v="423"/>
    <x v="2"/>
    <d v="2020-09-14T00:00:00"/>
    <s v="Ibuprofen"/>
    <s v="Normal"/>
    <n v="21"/>
    <x v="2"/>
    <s v="HypertensionHigh"/>
    <n v="8"/>
    <x v="3"/>
    <n v="24"/>
  </r>
  <r>
    <s v="Andrew Cantrell"/>
    <x v="29"/>
    <x v="3"/>
    <x v="1"/>
    <s v="O-"/>
    <x v="4"/>
    <d v="2018-11-16T00:00:00"/>
    <s v="Veronica Miller"/>
    <s v="Tran-Kim"/>
    <n v="18791.388579999999"/>
    <x v="2"/>
    <n v="6682"/>
    <n v="230"/>
    <x v="2"/>
    <d v="2018-12-10T00:00:00"/>
    <s v="Paracetamol"/>
    <s v="Abnormal"/>
    <n v="24"/>
    <x v="2"/>
    <s v="HypertensionHigh"/>
    <n v="11"/>
    <x v="5"/>
    <n v="16"/>
  </r>
  <r>
    <s v="Heather Watkins"/>
    <x v="53"/>
    <x v="2"/>
    <x v="1"/>
    <s v="A-"/>
    <x v="4"/>
    <d v="2023-03-16T00:00:00"/>
    <s v="Philip Lucas"/>
    <s v="Bailey Group"/>
    <n v="18790.831440000002"/>
    <x v="1"/>
    <n v="34475"/>
    <n v="480"/>
    <x v="1"/>
    <d v="2023-04-12T00:00:00"/>
    <s v="Aspirin"/>
    <s v="Inconclusive"/>
    <n v="27"/>
    <x v="2"/>
    <s v="HypertensionHigh"/>
    <n v="3"/>
    <x v="1"/>
    <n v="16"/>
  </r>
  <r>
    <s v="Kimberly Bond"/>
    <x v="3"/>
    <x v="2"/>
    <x v="0"/>
    <s v="A-"/>
    <x v="0"/>
    <d v="2020-12-22T00:00:00"/>
    <s v="Matthew Banks"/>
    <s v="Perry-Berry"/>
    <n v="18789.020270000001"/>
    <x v="1"/>
    <n v="39328"/>
    <n v="141"/>
    <x v="1"/>
    <d v="2020-12-26T00:00:00"/>
    <s v="Ibuprofen"/>
    <s v="Inconclusive"/>
    <n v="4"/>
    <x v="0"/>
    <s v="DiabetesLow"/>
    <n v="12"/>
    <x v="3"/>
    <n v="22"/>
  </r>
  <r>
    <s v="Lisa Alvarado"/>
    <x v="0"/>
    <x v="0"/>
    <x v="1"/>
    <s v="B-"/>
    <x v="4"/>
    <d v="2023-10-14T00:00:00"/>
    <s v="Tina Chavez"/>
    <s v="Smith PLC"/>
    <n v="18786.254509999999"/>
    <x v="0"/>
    <n v="27196"/>
    <n v="134"/>
    <x v="1"/>
    <d v="2023-10-29T00:00:00"/>
    <s v="Aspirin"/>
    <s v="Inconclusive"/>
    <n v="15"/>
    <x v="1"/>
    <s v="HypertensionMed"/>
    <n v="10"/>
    <x v="1"/>
    <n v="14"/>
  </r>
  <r>
    <s v="Dennis King"/>
    <x v="11"/>
    <x v="3"/>
    <x v="1"/>
    <s v="AB-"/>
    <x v="4"/>
    <d v="2018-12-21T00:00:00"/>
    <s v="Timothy Coleman"/>
    <s v="Schneider, Gonzalez and Jackson"/>
    <n v="18782.397929999999"/>
    <x v="4"/>
    <n v="19158"/>
    <n v="197"/>
    <x v="2"/>
    <d v="2019-01-20T00:00:00"/>
    <s v="Ibuprofen"/>
    <s v="Abnormal"/>
    <n v="30"/>
    <x v="2"/>
    <s v="HypertensionHigh"/>
    <n v="12"/>
    <x v="5"/>
    <n v="21"/>
  </r>
  <r>
    <s v="Shawn Mcintyre"/>
    <x v="66"/>
    <x v="0"/>
    <x v="0"/>
    <s v="A-"/>
    <x v="0"/>
    <d v="2020-02-10T00:00:00"/>
    <s v="Jeffrey Oliver"/>
    <s v="Ayers Ltd"/>
    <n v="18781.714230000001"/>
    <x v="2"/>
    <n v="8568"/>
    <n v="211"/>
    <x v="1"/>
    <d v="2020-02-11T00:00:00"/>
    <s v="Aspirin"/>
    <s v="Normal"/>
    <n v="1"/>
    <x v="0"/>
    <s v="DiabetesLow"/>
    <n v="2"/>
    <x v="3"/>
    <n v="10"/>
  </r>
  <r>
    <s v="Kevin Hernandez"/>
    <x v="2"/>
    <x v="0"/>
    <x v="1"/>
    <s v="O-"/>
    <x v="5"/>
    <d v="2021-12-21T00:00:00"/>
    <s v="Elizabeth Watkins"/>
    <s v="Mcintyre, Marshall and Burgess"/>
    <n v="18775.728360000001"/>
    <x v="0"/>
    <n v="49847"/>
    <n v="322"/>
    <x v="1"/>
    <d v="2022-01-03T00:00:00"/>
    <s v="Penicillin"/>
    <s v="Inconclusive"/>
    <n v="13"/>
    <x v="1"/>
    <s v="CancerMed"/>
    <n v="12"/>
    <x v="4"/>
    <n v="21"/>
  </r>
  <r>
    <s v="Christopher Campbell"/>
    <x v="28"/>
    <x v="1"/>
    <x v="1"/>
    <s v="A-"/>
    <x v="2"/>
    <d v="2019-08-29T00:00:00"/>
    <s v="Emily Edwards"/>
    <s v="Hurley Ltd"/>
    <n v="18774.956740000001"/>
    <x v="4"/>
    <n v="6877"/>
    <n v="280"/>
    <x v="0"/>
    <d v="2019-08-29T00:00:00"/>
    <s v="Penicillin"/>
    <s v="Abnormal"/>
    <n v="0"/>
    <x v="0"/>
    <s v="ObesityLow"/>
    <n v="8"/>
    <x v="2"/>
    <n v="29"/>
  </r>
  <r>
    <s v="Cynthia Clark"/>
    <x v="35"/>
    <x v="0"/>
    <x v="1"/>
    <s v="A-"/>
    <x v="0"/>
    <d v="2019-12-07T00:00:00"/>
    <s v="Garrett Vasquez"/>
    <s v="Walter-Dodson"/>
    <n v="18768.546740000002"/>
    <x v="0"/>
    <n v="26831"/>
    <n v="439"/>
    <x v="2"/>
    <d v="2019-12-26T00:00:00"/>
    <s v="Lipitor"/>
    <s v="Normal"/>
    <n v="19"/>
    <x v="1"/>
    <s v="DiabetesMed"/>
    <n v="12"/>
    <x v="2"/>
    <n v="7"/>
  </r>
  <r>
    <s v="Joseph Williams"/>
    <x v="67"/>
    <x v="3"/>
    <x v="0"/>
    <s v="A-"/>
    <x v="0"/>
    <d v="2022-04-05T00:00:00"/>
    <s v="Christine King"/>
    <s v="Gross-Rodriguez"/>
    <n v="18765.851920000001"/>
    <x v="2"/>
    <n v="41825"/>
    <n v="204"/>
    <x v="2"/>
    <d v="2022-04-17T00:00:00"/>
    <s v="Ibuprofen"/>
    <s v="Normal"/>
    <n v="12"/>
    <x v="1"/>
    <s v="DiabetesMed"/>
    <n v="4"/>
    <x v="0"/>
    <n v="5"/>
  </r>
  <r>
    <s v="Caleb Chandler"/>
    <x v="3"/>
    <x v="2"/>
    <x v="1"/>
    <s v="O+"/>
    <x v="4"/>
    <d v="2021-02-27T00:00:00"/>
    <s v="Michelle Stewart"/>
    <s v="Reeves, Ruiz and Lewis"/>
    <n v="18765.122329999998"/>
    <x v="0"/>
    <n v="3801"/>
    <n v="118"/>
    <x v="1"/>
    <d v="2021-03-29T00:00:00"/>
    <s v="Penicillin"/>
    <s v="Normal"/>
    <n v="30"/>
    <x v="2"/>
    <s v="HypertensionHigh"/>
    <n v="2"/>
    <x v="4"/>
    <n v="27"/>
  </r>
  <r>
    <s v="Michael Sanchez"/>
    <x v="27"/>
    <x v="0"/>
    <x v="0"/>
    <s v="A+"/>
    <x v="4"/>
    <d v="2021-07-21T00:00:00"/>
    <s v="Todd Patel"/>
    <s v="Clark-Buckley"/>
    <n v="18765.10644"/>
    <x v="0"/>
    <n v="27111"/>
    <n v="330"/>
    <x v="2"/>
    <d v="2021-07-27T00:00:00"/>
    <s v="Aspirin"/>
    <s v="Normal"/>
    <n v="6"/>
    <x v="0"/>
    <s v="HypertensionLow"/>
    <n v="7"/>
    <x v="4"/>
    <n v="21"/>
  </r>
  <r>
    <s v="Mr. Andrew Dunn"/>
    <x v="34"/>
    <x v="2"/>
    <x v="0"/>
    <s v="A+"/>
    <x v="1"/>
    <d v="2021-09-01T00:00:00"/>
    <s v="Mariah Rocha"/>
    <s v="Garcia, Valdez and Johnson"/>
    <n v="18761.748159999999"/>
    <x v="4"/>
    <n v="2913"/>
    <n v="427"/>
    <x v="0"/>
    <d v="2021-09-07T00:00:00"/>
    <s v="Ibuprofen"/>
    <s v="Normal"/>
    <n v="6"/>
    <x v="0"/>
    <s v="AsthmaLow"/>
    <n v="9"/>
    <x v="4"/>
    <n v="1"/>
  </r>
  <r>
    <s v="Vincent Willis"/>
    <x v="28"/>
    <x v="1"/>
    <x v="1"/>
    <s v="O+"/>
    <x v="2"/>
    <d v="2023-05-28T00:00:00"/>
    <s v="Jeanne Todd"/>
    <s v="Cooper, Williams and Jackson"/>
    <n v="18761.088919999998"/>
    <x v="3"/>
    <n v="1531"/>
    <n v="417"/>
    <x v="1"/>
    <d v="2023-06-24T00:00:00"/>
    <s v="Aspirin"/>
    <s v="Inconclusive"/>
    <n v="27"/>
    <x v="2"/>
    <s v="ObesityHigh"/>
    <n v="5"/>
    <x v="1"/>
    <n v="28"/>
  </r>
  <r>
    <s v="Miguel Miranda"/>
    <x v="1"/>
    <x v="1"/>
    <x v="0"/>
    <s v="O-"/>
    <x v="4"/>
    <d v="2020-06-07T00:00:00"/>
    <s v="Derek Young"/>
    <s v="Lambert, Keith and Turner"/>
    <n v="18752.20995"/>
    <x v="1"/>
    <n v="28564"/>
    <n v="315"/>
    <x v="2"/>
    <d v="2020-07-01T00:00:00"/>
    <s v="Aspirin"/>
    <s v="Inconclusive"/>
    <n v="24"/>
    <x v="2"/>
    <s v="HypertensionHigh"/>
    <n v="6"/>
    <x v="3"/>
    <n v="7"/>
  </r>
  <r>
    <s v="Deanna Deleon"/>
    <x v="1"/>
    <x v="1"/>
    <x v="0"/>
    <s v="B+"/>
    <x v="2"/>
    <d v="2019-10-11T00:00:00"/>
    <s v="Bryan Smith"/>
    <s v="Schultz-Gomez"/>
    <n v="18751.475040000001"/>
    <x v="2"/>
    <n v="19404"/>
    <n v="284"/>
    <x v="1"/>
    <d v="2019-11-07T00:00:00"/>
    <s v="Ibuprofen"/>
    <s v="Abnormal"/>
    <n v="27"/>
    <x v="2"/>
    <s v="ObesityHigh"/>
    <n v="10"/>
    <x v="2"/>
    <n v="11"/>
  </r>
  <r>
    <s v="Tina Lin"/>
    <x v="54"/>
    <x v="1"/>
    <x v="0"/>
    <s v="AB+"/>
    <x v="4"/>
    <d v="2020-07-14T00:00:00"/>
    <s v="Andrea Garza"/>
    <s v="Nelson and Sons"/>
    <n v="18740.356070000002"/>
    <x v="0"/>
    <n v="25312"/>
    <n v="297"/>
    <x v="1"/>
    <d v="2020-08-04T00:00:00"/>
    <s v="Lipitor"/>
    <s v="Inconclusive"/>
    <n v="21"/>
    <x v="2"/>
    <s v="HypertensionHigh"/>
    <n v="7"/>
    <x v="3"/>
    <n v="14"/>
  </r>
  <r>
    <s v="Shannon Lloyd"/>
    <x v="39"/>
    <x v="0"/>
    <x v="0"/>
    <s v="A+"/>
    <x v="0"/>
    <d v="2019-12-23T00:00:00"/>
    <s v="Laurie Smith"/>
    <s v="Williamson, Walker and Ramos"/>
    <n v="18739.048470000002"/>
    <x v="0"/>
    <n v="59919"/>
    <n v="139"/>
    <x v="0"/>
    <d v="2020-01-09T00:00:00"/>
    <s v="Aspirin"/>
    <s v="Abnormal"/>
    <n v="17"/>
    <x v="1"/>
    <s v="DiabetesMed"/>
    <n v="12"/>
    <x v="2"/>
    <n v="23"/>
  </r>
  <r>
    <s v="Andrea Fernandez"/>
    <x v="20"/>
    <x v="2"/>
    <x v="1"/>
    <s v="B+"/>
    <x v="4"/>
    <d v="2020-10-16T00:00:00"/>
    <s v="Jordan Olson"/>
    <s v="Smith-Ramirez"/>
    <n v="18733.579580000001"/>
    <x v="3"/>
    <n v="16137"/>
    <n v="126"/>
    <x v="1"/>
    <d v="2020-10-26T00:00:00"/>
    <s v="Paracetamol"/>
    <s v="Inconclusive"/>
    <n v="10"/>
    <x v="1"/>
    <s v="HypertensionMed"/>
    <n v="10"/>
    <x v="3"/>
    <n v="16"/>
  </r>
  <r>
    <s v="Miranda Armstrong"/>
    <x v="46"/>
    <x v="0"/>
    <x v="1"/>
    <s v="AB+"/>
    <x v="0"/>
    <d v="2020-11-27T00:00:00"/>
    <s v="Tony Valencia"/>
    <s v="Wolfe PLC"/>
    <n v="18733.230909999998"/>
    <x v="0"/>
    <n v="25432"/>
    <n v="466"/>
    <x v="1"/>
    <d v="2020-12-12T00:00:00"/>
    <s v="Ibuprofen"/>
    <s v="Abnormal"/>
    <n v="15"/>
    <x v="1"/>
    <s v="DiabetesMed"/>
    <n v="11"/>
    <x v="3"/>
    <n v="27"/>
  </r>
  <r>
    <s v="William Robbins"/>
    <x v="1"/>
    <x v="1"/>
    <x v="1"/>
    <s v="AB+"/>
    <x v="4"/>
    <d v="2022-10-03T00:00:00"/>
    <s v="Michael Horn"/>
    <s v="Farmer LLC"/>
    <n v="18713.72824"/>
    <x v="1"/>
    <n v="11672"/>
    <n v="458"/>
    <x v="2"/>
    <d v="2022-10-16T00:00:00"/>
    <s v="Paracetamol"/>
    <s v="Normal"/>
    <n v="13"/>
    <x v="1"/>
    <s v="HypertensionMed"/>
    <n v="10"/>
    <x v="0"/>
    <n v="3"/>
  </r>
  <r>
    <s v="Danielle Lee"/>
    <x v="46"/>
    <x v="0"/>
    <x v="0"/>
    <s v="O-"/>
    <x v="4"/>
    <d v="2020-05-30T00:00:00"/>
    <s v="Trevor Cook"/>
    <s v="Ho PLC"/>
    <n v="18712.077270000002"/>
    <x v="0"/>
    <n v="3812"/>
    <n v="331"/>
    <x v="2"/>
    <d v="2020-06-16T00:00:00"/>
    <s v="Penicillin"/>
    <s v="Abnormal"/>
    <n v="17"/>
    <x v="1"/>
    <s v="HypertensionMed"/>
    <n v="5"/>
    <x v="3"/>
    <n v="30"/>
  </r>
  <r>
    <s v="Nicholas Scott"/>
    <x v="62"/>
    <x v="2"/>
    <x v="1"/>
    <s v="AB+"/>
    <x v="4"/>
    <d v="2023-08-10T00:00:00"/>
    <s v="Aaron Christensen"/>
    <s v="Stephens, Simon and Moody"/>
    <n v="18709.749220000002"/>
    <x v="3"/>
    <n v="2094"/>
    <n v="297"/>
    <x v="1"/>
    <d v="2023-08-29T00:00:00"/>
    <s v="Lipitor"/>
    <s v="Abnormal"/>
    <n v="19"/>
    <x v="1"/>
    <s v="HypertensionMed"/>
    <n v="8"/>
    <x v="1"/>
    <n v="10"/>
  </r>
  <r>
    <s v="Kayla Hughes"/>
    <x v="8"/>
    <x v="1"/>
    <x v="0"/>
    <s v="O+"/>
    <x v="2"/>
    <d v="2022-02-28T00:00:00"/>
    <s v="Kayla Hunter DDS"/>
    <s v="Gray Group"/>
    <n v="18693.98619"/>
    <x v="1"/>
    <n v="13868"/>
    <n v="397"/>
    <x v="0"/>
    <d v="2022-03-14T00:00:00"/>
    <s v="Penicillin"/>
    <s v="Normal"/>
    <n v="14"/>
    <x v="1"/>
    <s v="ObesityMed"/>
    <n v="2"/>
    <x v="0"/>
    <n v="28"/>
  </r>
  <r>
    <s v="Mackenzie Reed"/>
    <x v="33"/>
    <x v="0"/>
    <x v="1"/>
    <s v="O-"/>
    <x v="3"/>
    <d v="2019-12-16T00:00:00"/>
    <s v="Michael Hodges MD"/>
    <s v="King Group"/>
    <n v="18680.319790000001"/>
    <x v="0"/>
    <n v="4431"/>
    <n v="431"/>
    <x v="0"/>
    <d v="2019-12-19T00:00:00"/>
    <s v="Ibuprofen"/>
    <s v="Normal"/>
    <n v="3"/>
    <x v="0"/>
    <s v="ArthritisLow"/>
    <n v="12"/>
    <x v="2"/>
    <n v="16"/>
  </r>
  <r>
    <s v="Daniel Howard"/>
    <x v="36"/>
    <x v="0"/>
    <x v="1"/>
    <s v="B+"/>
    <x v="4"/>
    <d v="2021-01-24T00:00:00"/>
    <s v="Jeffrey Oneill"/>
    <s v="Ryan-Gutierrez"/>
    <n v="18679.881949999999"/>
    <x v="1"/>
    <n v="28545"/>
    <n v="420"/>
    <x v="2"/>
    <d v="2021-02-13T00:00:00"/>
    <s v="Ibuprofen"/>
    <s v="Inconclusive"/>
    <n v="20"/>
    <x v="2"/>
    <s v="HypertensionHigh"/>
    <n v="1"/>
    <x v="4"/>
    <n v="24"/>
  </r>
  <r>
    <s v="Justin Suarez"/>
    <x v="32"/>
    <x v="1"/>
    <x v="0"/>
    <s v="AB-"/>
    <x v="1"/>
    <d v="2022-03-06T00:00:00"/>
    <s v="Jeffrey Mccall"/>
    <s v="Green Group"/>
    <n v="18679.045760000001"/>
    <x v="2"/>
    <n v="40997"/>
    <n v="284"/>
    <x v="2"/>
    <d v="2022-03-13T00:00:00"/>
    <s v="Lipitor"/>
    <s v="Normal"/>
    <n v="7"/>
    <x v="0"/>
    <s v="AsthmaLow"/>
    <n v="3"/>
    <x v="0"/>
    <n v="6"/>
  </r>
  <r>
    <s v="Ashley Greene"/>
    <x v="50"/>
    <x v="3"/>
    <x v="0"/>
    <s v="B+"/>
    <x v="4"/>
    <d v="2023-09-10T00:00:00"/>
    <s v="Christina Miller"/>
    <s v="Williams, Benitez and Clark"/>
    <n v="18677.705150000002"/>
    <x v="3"/>
    <n v="8314"/>
    <n v="290"/>
    <x v="1"/>
    <d v="2023-09-27T00:00:00"/>
    <s v="Paracetamol"/>
    <s v="Normal"/>
    <n v="17"/>
    <x v="1"/>
    <s v="HypertensionMed"/>
    <n v="9"/>
    <x v="1"/>
    <n v="10"/>
  </r>
  <r>
    <s v="Elizabeth Taylor"/>
    <x v="5"/>
    <x v="2"/>
    <x v="0"/>
    <s v="A+"/>
    <x v="1"/>
    <d v="2019-03-16T00:00:00"/>
    <s v="Michelle Lee"/>
    <s v="Green, Brown and Nichols"/>
    <n v="18676.490119999999"/>
    <x v="3"/>
    <n v="33355"/>
    <n v="357"/>
    <x v="2"/>
    <d v="2019-04-09T00:00:00"/>
    <s v="Lipitor"/>
    <s v="Abnormal"/>
    <n v="24"/>
    <x v="2"/>
    <s v="AsthmaHigh"/>
    <n v="3"/>
    <x v="2"/>
    <n v="16"/>
  </r>
  <r>
    <s v="Joseph Price"/>
    <x v="2"/>
    <x v="0"/>
    <x v="0"/>
    <s v="B-"/>
    <x v="5"/>
    <d v="2020-12-28T00:00:00"/>
    <s v="Donna Martinez"/>
    <s v="Buchanan Ltd"/>
    <n v="18673.281350000001"/>
    <x v="0"/>
    <n v="42462"/>
    <n v="278"/>
    <x v="1"/>
    <d v="2021-01-14T00:00:00"/>
    <s v="Lipitor"/>
    <s v="Abnormal"/>
    <n v="17"/>
    <x v="1"/>
    <s v="CancerMed"/>
    <n v="12"/>
    <x v="3"/>
    <n v="28"/>
  </r>
  <r>
    <s v="Mark Rhodes"/>
    <x v="35"/>
    <x v="0"/>
    <x v="1"/>
    <s v="B-"/>
    <x v="0"/>
    <d v="2018-11-28T00:00:00"/>
    <s v="Kimberly Jones"/>
    <s v="Phillips, Marshall and Stein"/>
    <n v="18672.707989999999"/>
    <x v="1"/>
    <n v="12259"/>
    <n v="137"/>
    <x v="0"/>
    <d v="2018-12-07T00:00:00"/>
    <s v="Lipitor"/>
    <s v="Abnormal"/>
    <n v="9"/>
    <x v="0"/>
    <s v="DiabetesLow"/>
    <n v="11"/>
    <x v="5"/>
    <n v="28"/>
  </r>
  <r>
    <s v="Mark Sanders"/>
    <x v="55"/>
    <x v="1"/>
    <x v="0"/>
    <s v="AB+"/>
    <x v="1"/>
    <d v="2023-08-14T00:00:00"/>
    <s v="Eugene Thompson"/>
    <s v="Williams, Harmon and Mcgee"/>
    <n v="18666.247940000001"/>
    <x v="3"/>
    <n v="20067"/>
    <n v="470"/>
    <x v="1"/>
    <d v="2023-08-20T00:00:00"/>
    <s v="Paracetamol"/>
    <s v="Normal"/>
    <n v="6"/>
    <x v="0"/>
    <s v="AsthmaLow"/>
    <n v="8"/>
    <x v="1"/>
    <n v="14"/>
  </r>
  <r>
    <s v="Julie Allen"/>
    <x v="56"/>
    <x v="2"/>
    <x v="1"/>
    <s v="B-"/>
    <x v="4"/>
    <d v="2018-11-27T00:00:00"/>
    <s v="Maria Jones"/>
    <s v="Khan and Sons"/>
    <n v="18666.13119"/>
    <x v="3"/>
    <n v="7017"/>
    <n v="407"/>
    <x v="2"/>
    <d v="2018-12-18T00:00:00"/>
    <s v="Lipitor"/>
    <s v="Abnormal"/>
    <n v="21"/>
    <x v="2"/>
    <s v="HypertensionHigh"/>
    <n v="11"/>
    <x v="5"/>
    <n v="27"/>
  </r>
  <r>
    <s v="Jackson Ward"/>
    <x v="2"/>
    <x v="0"/>
    <x v="1"/>
    <s v="B+"/>
    <x v="0"/>
    <d v="2022-10-03T00:00:00"/>
    <s v="Mary Rodriguez"/>
    <s v="Wheeler Group"/>
    <n v="18657.825239999998"/>
    <x v="2"/>
    <n v="35050"/>
    <n v="244"/>
    <x v="2"/>
    <d v="2022-10-29T00:00:00"/>
    <s v="Ibuprofen"/>
    <s v="Normal"/>
    <n v="26"/>
    <x v="2"/>
    <s v="DiabetesHigh"/>
    <n v="10"/>
    <x v="0"/>
    <n v="3"/>
  </r>
  <r>
    <s v="Dawn Barry"/>
    <x v="6"/>
    <x v="0"/>
    <x v="1"/>
    <s v="B-"/>
    <x v="3"/>
    <d v="2021-04-06T00:00:00"/>
    <s v="Jennifer Roberts"/>
    <s v="Torres-Combs"/>
    <n v="18648.641660000001"/>
    <x v="0"/>
    <n v="29548"/>
    <n v="176"/>
    <x v="0"/>
    <d v="2021-04-12T00:00:00"/>
    <s v="Aspirin"/>
    <s v="Inconclusive"/>
    <n v="6"/>
    <x v="0"/>
    <s v="ArthritisLow"/>
    <n v="4"/>
    <x v="4"/>
    <n v="6"/>
  </r>
  <r>
    <s v="Nicole Santos"/>
    <x v="5"/>
    <x v="2"/>
    <x v="1"/>
    <s v="A-"/>
    <x v="4"/>
    <d v="2019-10-21T00:00:00"/>
    <s v="Karina Mooney"/>
    <s v="Randall Ltd"/>
    <n v="18643.415290000001"/>
    <x v="1"/>
    <n v="9447"/>
    <n v="199"/>
    <x v="1"/>
    <d v="2019-11-07T00:00:00"/>
    <s v="Ibuprofen"/>
    <s v="Abnormal"/>
    <n v="17"/>
    <x v="1"/>
    <s v="HypertensionMed"/>
    <n v="10"/>
    <x v="2"/>
    <n v="21"/>
  </r>
  <r>
    <s v="Kenneth Gonzalez"/>
    <x v="66"/>
    <x v="0"/>
    <x v="1"/>
    <s v="A+"/>
    <x v="0"/>
    <d v="2020-10-26T00:00:00"/>
    <s v="Michelle Duncan"/>
    <s v="Miller, Mcgrath and Salinas"/>
    <n v="18641.373490000002"/>
    <x v="3"/>
    <n v="2150"/>
    <n v="169"/>
    <x v="2"/>
    <d v="2020-10-31T00:00:00"/>
    <s v="Ibuprofen"/>
    <s v="Abnormal"/>
    <n v="5"/>
    <x v="0"/>
    <s v="DiabetesLow"/>
    <n v="10"/>
    <x v="3"/>
    <n v="26"/>
  </r>
  <r>
    <s v="Robert Figueroa"/>
    <x v="58"/>
    <x v="3"/>
    <x v="1"/>
    <s v="A-"/>
    <x v="1"/>
    <d v="2019-04-26T00:00:00"/>
    <s v="Mr. Jeffrey Gonzalez MD"/>
    <s v="Sims, Moore and Kelly"/>
    <n v="18631.12674"/>
    <x v="1"/>
    <n v="35896"/>
    <n v="294"/>
    <x v="2"/>
    <d v="2019-05-22T00:00:00"/>
    <s v="Paracetamol"/>
    <s v="Normal"/>
    <n v="26"/>
    <x v="2"/>
    <s v="AsthmaHigh"/>
    <n v="4"/>
    <x v="2"/>
    <n v="26"/>
  </r>
  <r>
    <s v="Mark White"/>
    <x v="52"/>
    <x v="0"/>
    <x v="0"/>
    <s v="AB+"/>
    <x v="4"/>
    <d v="2021-05-09T00:00:00"/>
    <s v="James Adams"/>
    <s v="Kline, Turner and Oliver"/>
    <n v="18610.859469999999"/>
    <x v="1"/>
    <n v="13515"/>
    <n v="117"/>
    <x v="2"/>
    <d v="2021-06-06T00:00:00"/>
    <s v="Paracetamol"/>
    <s v="Inconclusive"/>
    <n v="28"/>
    <x v="2"/>
    <s v="HypertensionHigh"/>
    <n v="5"/>
    <x v="4"/>
    <n v="9"/>
  </r>
  <r>
    <s v="Dakota Norton"/>
    <x v="35"/>
    <x v="0"/>
    <x v="1"/>
    <s v="O-"/>
    <x v="2"/>
    <d v="2022-01-20T00:00:00"/>
    <s v="Debra Bates"/>
    <s v="Reyes-Conley"/>
    <n v="18591.64631"/>
    <x v="0"/>
    <n v="8139"/>
    <n v="107"/>
    <x v="0"/>
    <d v="2022-01-25T00:00:00"/>
    <s v="Paracetamol"/>
    <s v="Abnormal"/>
    <n v="5"/>
    <x v="0"/>
    <s v="ObesityLow"/>
    <n v="1"/>
    <x v="0"/>
    <n v="20"/>
  </r>
  <r>
    <s v="Erin Mclean"/>
    <x v="43"/>
    <x v="1"/>
    <x v="1"/>
    <s v="A+"/>
    <x v="3"/>
    <d v="2022-11-02T00:00:00"/>
    <s v="Wendy West"/>
    <s v="Chavez-Jenkins"/>
    <n v="18591.572270000001"/>
    <x v="0"/>
    <n v="24990"/>
    <n v="257"/>
    <x v="0"/>
    <d v="2022-11-04T00:00:00"/>
    <s v="Penicillin"/>
    <s v="Normal"/>
    <n v="2"/>
    <x v="0"/>
    <s v="ArthritisLow"/>
    <n v="11"/>
    <x v="0"/>
    <n v="2"/>
  </r>
  <r>
    <s v="Samantha Phillips"/>
    <x v="55"/>
    <x v="1"/>
    <x v="1"/>
    <s v="O+"/>
    <x v="1"/>
    <d v="2019-02-15T00:00:00"/>
    <s v="Rebecca Padilla"/>
    <s v="Villa-Morales"/>
    <n v="18589.387719999999"/>
    <x v="2"/>
    <n v="4944"/>
    <n v="457"/>
    <x v="1"/>
    <d v="2019-02-23T00:00:00"/>
    <s v="Ibuprofen"/>
    <s v="Inconclusive"/>
    <n v="8"/>
    <x v="0"/>
    <s v="AsthmaLow"/>
    <n v="2"/>
    <x v="2"/>
    <n v="15"/>
  </r>
  <r>
    <s v="Eric Whitaker"/>
    <x v="61"/>
    <x v="0"/>
    <x v="0"/>
    <s v="B+"/>
    <x v="3"/>
    <d v="2022-07-27T00:00:00"/>
    <s v="Cynthia Lawson"/>
    <s v="Taylor LLC"/>
    <n v="18588.10828"/>
    <x v="0"/>
    <n v="19611"/>
    <n v="329"/>
    <x v="0"/>
    <d v="2022-08-13T00:00:00"/>
    <s v="Ibuprofen"/>
    <s v="Abnormal"/>
    <n v="17"/>
    <x v="1"/>
    <s v="ArthritisMed"/>
    <n v="7"/>
    <x v="0"/>
    <n v="27"/>
  </r>
  <r>
    <s v="Traci Henderson"/>
    <x v="44"/>
    <x v="1"/>
    <x v="0"/>
    <s v="B+"/>
    <x v="0"/>
    <d v="2021-12-13T00:00:00"/>
    <s v="Laura Rivera"/>
    <s v="Norris and Sons"/>
    <n v="18582.576509999999"/>
    <x v="2"/>
    <m/>
    <n v="124"/>
    <x v="1"/>
    <d v="2021-12-27T00:00:00"/>
    <s v="Paracetamol"/>
    <s v="Inconclusive"/>
    <n v="14"/>
    <x v="1"/>
    <s v="DiabetesMed"/>
    <n v="12"/>
    <x v="4"/>
    <n v="13"/>
  </r>
  <r>
    <s v="John Larson"/>
    <x v="10"/>
    <x v="2"/>
    <x v="1"/>
    <s v="AB-"/>
    <x v="4"/>
    <d v="2022-07-18T00:00:00"/>
    <s v="Michelle Gonzalez"/>
    <s v="Patel, Martin and Garcia"/>
    <n v="18574.850040000001"/>
    <x v="2"/>
    <n v="4027"/>
    <n v="255"/>
    <x v="2"/>
    <d v="2022-07-24T00:00:00"/>
    <s v="Ibuprofen"/>
    <s v="Abnormal"/>
    <n v="6"/>
    <x v="0"/>
    <s v="HypertensionLow"/>
    <n v="7"/>
    <x v="0"/>
    <n v="18"/>
  </r>
  <r>
    <s v="Jill Davis"/>
    <x v="23"/>
    <x v="0"/>
    <x v="1"/>
    <s v="B-"/>
    <x v="1"/>
    <d v="2022-04-16T00:00:00"/>
    <s v="Derek Mitchell"/>
    <s v="Roberts-Rogers"/>
    <n v="18573.530279999999"/>
    <x v="1"/>
    <n v="42179"/>
    <n v="441"/>
    <x v="0"/>
    <d v="2022-05-08T00:00:00"/>
    <s v="Aspirin"/>
    <s v="Inconclusive"/>
    <n v="22"/>
    <x v="2"/>
    <s v="AsthmaHigh"/>
    <n v="4"/>
    <x v="0"/>
    <n v="16"/>
  </r>
  <r>
    <s v="John Kirk"/>
    <x v="67"/>
    <x v="3"/>
    <x v="0"/>
    <s v="O+"/>
    <x v="4"/>
    <d v="2023-07-21T00:00:00"/>
    <s v="Emily Robinson"/>
    <s v="Romero Inc"/>
    <n v="18569.98691"/>
    <x v="2"/>
    <n v="17163"/>
    <n v="191"/>
    <x v="1"/>
    <d v="2023-07-31T00:00:00"/>
    <s v="Aspirin"/>
    <s v="Abnormal"/>
    <n v="10"/>
    <x v="1"/>
    <s v="HypertensionMed"/>
    <n v="7"/>
    <x v="1"/>
    <n v="21"/>
  </r>
  <r>
    <s v="Steven Cohen"/>
    <x v="63"/>
    <x v="2"/>
    <x v="0"/>
    <s v="A+"/>
    <x v="3"/>
    <d v="2022-11-05T00:00:00"/>
    <s v="Christopher Young"/>
    <s v="Ford and Sons"/>
    <n v="18568.649870000001"/>
    <x v="3"/>
    <n v="10553"/>
    <n v="316"/>
    <x v="0"/>
    <d v="2022-11-19T00:00:00"/>
    <s v="Lipitor"/>
    <s v="Inconclusive"/>
    <n v="14"/>
    <x v="1"/>
    <s v="ArthritisMed"/>
    <n v="11"/>
    <x v="0"/>
    <n v="5"/>
  </r>
  <r>
    <s v="Elizabeth Macdonald"/>
    <x v="28"/>
    <x v="1"/>
    <x v="1"/>
    <s v="O+"/>
    <x v="3"/>
    <d v="2023-09-08T00:00:00"/>
    <s v="Carlos Guzman"/>
    <s v="Jones, Ferguson and Frank"/>
    <n v="18564.461039999998"/>
    <x v="1"/>
    <n v="13390"/>
    <n v="434"/>
    <x v="0"/>
    <d v="2023-09-09T00:00:00"/>
    <s v="Lipitor"/>
    <s v="Normal"/>
    <n v="1"/>
    <x v="0"/>
    <s v="ArthritisLow"/>
    <n v="9"/>
    <x v="1"/>
    <n v="8"/>
  </r>
  <r>
    <s v="Michaela Smith"/>
    <x v="14"/>
    <x v="0"/>
    <x v="0"/>
    <s v="B-"/>
    <x v="0"/>
    <d v="2021-02-17T00:00:00"/>
    <s v="Karen Smith"/>
    <s v="Hughes and Sons"/>
    <n v="18564.405900000002"/>
    <x v="0"/>
    <n v="27001"/>
    <n v="367"/>
    <x v="1"/>
    <d v="2021-03-14T00:00:00"/>
    <s v="Penicillin"/>
    <s v="Abnormal"/>
    <n v="25"/>
    <x v="2"/>
    <s v="DiabetesHigh"/>
    <n v="2"/>
    <x v="4"/>
    <n v="17"/>
  </r>
  <r>
    <s v="Sally Thomas"/>
    <x v="64"/>
    <x v="3"/>
    <x v="0"/>
    <s v="B-"/>
    <x v="0"/>
    <d v="2023-03-27T00:00:00"/>
    <s v="Stephen Cruz"/>
    <s v="Richardson and Sons"/>
    <n v="18563.85672"/>
    <x v="4"/>
    <n v="31873"/>
    <n v="305"/>
    <x v="2"/>
    <d v="2023-04-21T00:00:00"/>
    <s v="Ibuprofen"/>
    <s v="Inconclusive"/>
    <n v="25"/>
    <x v="2"/>
    <s v="DiabetesHigh"/>
    <n v="3"/>
    <x v="1"/>
    <n v="27"/>
  </r>
  <r>
    <s v="Cynthia Thomas"/>
    <x v="45"/>
    <x v="2"/>
    <x v="0"/>
    <s v="AB+"/>
    <x v="2"/>
    <d v="2019-01-04T00:00:00"/>
    <s v="Spencer Evans"/>
    <s v="Torres-White"/>
    <n v="18559.142090000001"/>
    <x v="3"/>
    <n v="8495"/>
    <n v="134"/>
    <x v="0"/>
    <d v="2019-01-05T00:00:00"/>
    <s v="Penicillin"/>
    <s v="Inconclusive"/>
    <n v="1"/>
    <x v="0"/>
    <s v="ObesityLow"/>
    <n v="1"/>
    <x v="2"/>
    <n v="4"/>
  </r>
  <r>
    <s v="Richard Eaton"/>
    <x v="22"/>
    <x v="0"/>
    <x v="0"/>
    <s v="AB+"/>
    <x v="4"/>
    <d v="2023-03-11T00:00:00"/>
    <s v="Scott Peterson"/>
    <s v="Shaw and Sons"/>
    <n v="18558.76023"/>
    <x v="4"/>
    <n v="30449"/>
    <n v="197"/>
    <x v="2"/>
    <d v="2023-04-10T00:00:00"/>
    <s v="Penicillin"/>
    <s v="Normal"/>
    <n v="30"/>
    <x v="2"/>
    <s v="HypertensionHigh"/>
    <n v="3"/>
    <x v="1"/>
    <n v="11"/>
  </r>
  <r>
    <s v="Joseph Rodriguez"/>
    <x v="5"/>
    <x v="2"/>
    <x v="1"/>
    <s v="AB-"/>
    <x v="3"/>
    <d v="2021-07-11T00:00:00"/>
    <s v="Shirley Rosario"/>
    <s v="Smith Inc"/>
    <n v="18558.399219999999"/>
    <x v="4"/>
    <n v="33749"/>
    <n v="214"/>
    <x v="0"/>
    <d v="2021-07-30T00:00:00"/>
    <s v="Ibuprofen"/>
    <s v="Normal"/>
    <n v="19"/>
    <x v="1"/>
    <s v="ArthritisMed"/>
    <n v="7"/>
    <x v="4"/>
    <n v="11"/>
  </r>
  <r>
    <s v="Kristin Jones"/>
    <x v="59"/>
    <x v="0"/>
    <x v="0"/>
    <s v="AB-"/>
    <x v="4"/>
    <d v="2023-07-23T00:00:00"/>
    <s v="Ronald Padilla"/>
    <s v="Porter PLC"/>
    <n v="18557.43981"/>
    <x v="3"/>
    <n v="34282"/>
    <n v="217"/>
    <x v="2"/>
    <d v="2023-07-24T00:00:00"/>
    <s v="Lipitor"/>
    <s v="Inconclusive"/>
    <n v="1"/>
    <x v="0"/>
    <s v="HypertensionLow"/>
    <n v="7"/>
    <x v="1"/>
    <n v="23"/>
  </r>
  <r>
    <s v="Steven Ortiz"/>
    <x v="46"/>
    <x v="0"/>
    <x v="1"/>
    <s v="B-"/>
    <x v="2"/>
    <d v="2020-07-07T00:00:00"/>
    <s v="Emily Little"/>
    <s v="Rodriguez-Oliver"/>
    <n v="18555.163359999999"/>
    <x v="2"/>
    <n v="22888"/>
    <n v="362"/>
    <x v="0"/>
    <d v="2020-07-14T00:00:00"/>
    <s v="Aspirin"/>
    <s v="Abnormal"/>
    <n v="7"/>
    <x v="0"/>
    <s v="ObesityLow"/>
    <n v="7"/>
    <x v="3"/>
    <n v="7"/>
  </r>
  <r>
    <s v="Matthew Strong"/>
    <x v="10"/>
    <x v="2"/>
    <x v="1"/>
    <s v="B-"/>
    <x v="3"/>
    <d v="2021-04-03T00:00:00"/>
    <s v="Lance Villegas"/>
    <s v="Garcia-Hansen"/>
    <n v="18554.870879999999"/>
    <x v="1"/>
    <n v="39004"/>
    <n v="357"/>
    <x v="2"/>
    <d v="2021-04-28T00:00:00"/>
    <s v="Lipitor"/>
    <s v="Normal"/>
    <n v="25"/>
    <x v="2"/>
    <s v="ArthritisHigh"/>
    <n v="4"/>
    <x v="4"/>
    <n v="3"/>
  </r>
  <r>
    <s v="Jennifer Hughes"/>
    <x v="0"/>
    <x v="0"/>
    <x v="1"/>
    <s v="AB+"/>
    <x v="5"/>
    <d v="2021-11-17T00:00:00"/>
    <s v="Heather Jackson"/>
    <s v="Gallegos and Sons"/>
    <n v="18553.192780000001"/>
    <x v="0"/>
    <n v="65177"/>
    <n v="227"/>
    <x v="0"/>
    <d v="2021-11-25T00:00:00"/>
    <s v="Aspirin"/>
    <s v="Inconclusive"/>
    <n v="8"/>
    <x v="0"/>
    <s v="CancerLow"/>
    <n v="11"/>
    <x v="4"/>
    <n v="17"/>
  </r>
  <r>
    <s v="Donald Moreno"/>
    <x v="34"/>
    <x v="2"/>
    <x v="0"/>
    <s v="O-"/>
    <x v="0"/>
    <d v="2021-12-15T00:00:00"/>
    <s v="Michelle Hernandez"/>
    <s v="Gibson-Kidd"/>
    <n v="18553.149850000002"/>
    <x v="4"/>
    <n v="21114"/>
    <n v="464"/>
    <x v="2"/>
    <d v="2021-12-26T00:00:00"/>
    <s v="Penicillin"/>
    <s v="Normal"/>
    <n v="11"/>
    <x v="1"/>
    <s v="DiabetesMed"/>
    <n v="12"/>
    <x v="4"/>
    <n v="15"/>
  </r>
  <r>
    <s v="Shawn Mcintosh"/>
    <x v="21"/>
    <x v="1"/>
    <x v="0"/>
    <s v="B+"/>
    <x v="4"/>
    <d v="2022-05-24T00:00:00"/>
    <s v="Kimberly Carr"/>
    <s v="Collins Inc"/>
    <n v="18552.684969999998"/>
    <x v="2"/>
    <n v="29361"/>
    <n v="433"/>
    <x v="2"/>
    <d v="2022-06-14T00:00:00"/>
    <s v="Lipitor"/>
    <s v="Inconclusive"/>
    <n v="21"/>
    <x v="2"/>
    <s v="HypertensionHigh"/>
    <n v="5"/>
    <x v="0"/>
    <n v="24"/>
  </r>
  <r>
    <s v="Kimberly Oconnell"/>
    <x v="26"/>
    <x v="0"/>
    <x v="1"/>
    <s v="B+"/>
    <x v="5"/>
    <d v="2021-02-02T00:00:00"/>
    <s v="Gary Garza"/>
    <s v="Benjamin-Cox"/>
    <n v="18546.31295"/>
    <x v="0"/>
    <n v="34844"/>
    <n v="354"/>
    <x v="0"/>
    <d v="2021-02-03T00:00:00"/>
    <s v="Penicillin"/>
    <s v="Inconclusive"/>
    <n v="1"/>
    <x v="0"/>
    <s v="CancerLow"/>
    <n v="2"/>
    <x v="4"/>
    <n v="2"/>
  </r>
  <r>
    <s v="Rebecca Keller"/>
    <x v="47"/>
    <x v="0"/>
    <x v="0"/>
    <s v="B+"/>
    <x v="0"/>
    <d v="2021-09-28T00:00:00"/>
    <s v="Joanne Myers"/>
    <s v="Mcknight, Davis and Hayes"/>
    <n v="18544.081300000002"/>
    <x v="1"/>
    <n v="31590"/>
    <n v="219"/>
    <x v="2"/>
    <d v="2021-10-03T00:00:00"/>
    <s v="Ibuprofen"/>
    <s v="Inconclusive"/>
    <n v="5"/>
    <x v="0"/>
    <s v="DiabetesLow"/>
    <n v="9"/>
    <x v="4"/>
    <n v="28"/>
  </r>
  <r>
    <s v="Christina Nelson"/>
    <x v="35"/>
    <x v="0"/>
    <x v="1"/>
    <s v="AB+"/>
    <x v="2"/>
    <d v="2021-05-14T00:00:00"/>
    <s v="Sherry Powell"/>
    <s v="Garcia, Sims and Garza"/>
    <n v="18541.053960000001"/>
    <x v="3"/>
    <n v="24817"/>
    <n v="471"/>
    <x v="1"/>
    <d v="2021-05-29T00:00:00"/>
    <s v="Penicillin"/>
    <s v="Abnormal"/>
    <n v="15"/>
    <x v="1"/>
    <s v="ObesityMed"/>
    <n v="5"/>
    <x v="4"/>
    <n v="14"/>
  </r>
  <r>
    <s v="Craig Klein"/>
    <x v="7"/>
    <x v="0"/>
    <x v="0"/>
    <s v="A+"/>
    <x v="1"/>
    <d v="2019-05-17T00:00:00"/>
    <s v="Lauren Williams"/>
    <s v="Dawson-Bradshaw"/>
    <n v="18529.01226"/>
    <x v="4"/>
    <n v="24804"/>
    <n v="151"/>
    <x v="0"/>
    <d v="2019-06-03T00:00:00"/>
    <s v="Paracetamol"/>
    <s v="Abnormal"/>
    <n v="17"/>
    <x v="1"/>
    <s v="AsthmaMed"/>
    <n v="5"/>
    <x v="2"/>
    <n v="17"/>
  </r>
  <r>
    <s v="Ryan Gibson"/>
    <x v="37"/>
    <x v="3"/>
    <x v="1"/>
    <s v="A+"/>
    <x v="1"/>
    <d v="2023-05-22T00:00:00"/>
    <s v="Scott Robinson"/>
    <s v="Lee-Hanson"/>
    <n v="18526.359850000001"/>
    <x v="2"/>
    <n v="44713"/>
    <n v="122"/>
    <x v="2"/>
    <d v="2023-05-31T00:00:00"/>
    <s v="Penicillin"/>
    <s v="Inconclusive"/>
    <n v="9"/>
    <x v="0"/>
    <s v="AsthmaLow"/>
    <n v="5"/>
    <x v="1"/>
    <n v="22"/>
  </r>
  <r>
    <s v="Peter Jones"/>
    <x v="31"/>
    <x v="2"/>
    <x v="0"/>
    <s v="O-"/>
    <x v="4"/>
    <d v="2019-02-25T00:00:00"/>
    <s v="Kelly Cunningham"/>
    <s v="Simon, Mccormick and Lee"/>
    <n v="18521.009969999999"/>
    <x v="4"/>
    <n v="27583"/>
    <n v="204"/>
    <x v="2"/>
    <d v="2019-03-09T00:00:00"/>
    <s v="Penicillin"/>
    <s v="Abnormal"/>
    <n v="12"/>
    <x v="1"/>
    <s v="HypertensionMed"/>
    <n v="2"/>
    <x v="2"/>
    <n v="25"/>
  </r>
  <r>
    <s v="Richard Johnson DDS"/>
    <x v="2"/>
    <x v="0"/>
    <x v="1"/>
    <s v="A+"/>
    <x v="1"/>
    <d v="2019-11-25T00:00:00"/>
    <s v="Bailey Peterson"/>
    <s v="Garcia-Barron"/>
    <n v="18516.622920000002"/>
    <x v="2"/>
    <n v="12703"/>
    <n v="327"/>
    <x v="0"/>
    <d v="2019-12-14T00:00:00"/>
    <s v="Penicillin"/>
    <s v="Inconclusive"/>
    <n v="19"/>
    <x v="1"/>
    <s v="AsthmaMed"/>
    <n v="11"/>
    <x v="2"/>
    <n v="25"/>
  </r>
  <r>
    <s v="Christopher Calderon"/>
    <x v="51"/>
    <x v="0"/>
    <x v="1"/>
    <s v="AB+"/>
    <x v="3"/>
    <d v="2020-03-31T00:00:00"/>
    <s v="Erica Walsh"/>
    <s v="Parker Group"/>
    <n v="18509.70579"/>
    <x v="1"/>
    <n v="38558"/>
    <n v="354"/>
    <x v="2"/>
    <d v="2020-04-21T00:00:00"/>
    <s v="Ibuprofen"/>
    <s v="Abnormal"/>
    <n v="21"/>
    <x v="2"/>
    <s v="ArthritisHigh"/>
    <n v="3"/>
    <x v="3"/>
    <n v="31"/>
  </r>
  <r>
    <s v="Tanner Davis"/>
    <x v="50"/>
    <x v="3"/>
    <x v="0"/>
    <s v="A-"/>
    <x v="2"/>
    <d v="2018-11-24T00:00:00"/>
    <s v="Jennifer Smith"/>
    <s v="Santos PLC"/>
    <n v="18505.776330000001"/>
    <x v="2"/>
    <n v="10318"/>
    <n v="358"/>
    <x v="0"/>
    <d v="2018-11-26T00:00:00"/>
    <s v="Ibuprofen"/>
    <s v="Normal"/>
    <n v="2"/>
    <x v="0"/>
    <s v="ObesityLow"/>
    <n v="11"/>
    <x v="5"/>
    <n v="24"/>
  </r>
  <r>
    <s v="Tracy Coleman"/>
    <x v="43"/>
    <x v="1"/>
    <x v="1"/>
    <s v="B+"/>
    <x v="4"/>
    <d v="2023-10-14T00:00:00"/>
    <s v="Craig Lloyd"/>
    <s v="Norman and Sons"/>
    <n v="18501.77565"/>
    <x v="1"/>
    <n v="10508"/>
    <n v="285"/>
    <x v="1"/>
    <d v="2023-11-10T00:00:00"/>
    <s v="Ibuprofen"/>
    <s v="Abnormal"/>
    <n v="27"/>
    <x v="2"/>
    <s v="HypertensionHigh"/>
    <n v="10"/>
    <x v="1"/>
    <n v="14"/>
  </r>
  <r>
    <s v="Julie Gould"/>
    <x v="57"/>
    <x v="0"/>
    <x v="0"/>
    <s v="B+"/>
    <x v="0"/>
    <d v="2019-03-12T00:00:00"/>
    <s v="Dr. Juan Lopez DDS"/>
    <s v="Mathews, Snow and Jackson"/>
    <n v="18498.898949999999"/>
    <x v="3"/>
    <n v="48588"/>
    <n v="137"/>
    <x v="1"/>
    <d v="2019-04-04T00:00:00"/>
    <s v="Aspirin"/>
    <s v="Inconclusive"/>
    <n v="23"/>
    <x v="2"/>
    <s v="DiabetesHigh"/>
    <n v="3"/>
    <x v="2"/>
    <n v="12"/>
  </r>
  <r>
    <s v="Alexis Rice"/>
    <x v="24"/>
    <x v="0"/>
    <x v="1"/>
    <s v="AB-"/>
    <x v="5"/>
    <d v="2023-09-14T00:00:00"/>
    <s v="Nancy Kelley"/>
    <s v="Wallace LLC"/>
    <n v="18494.68259"/>
    <x v="0"/>
    <n v="68774"/>
    <n v="215"/>
    <x v="0"/>
    <d v="2023-09-19T00:00:00"/>
    <s v="Lipitor"/>
    <s v="Inconclusive"/>
    <n v="5"/>
    <x v="0"/>
    <s v="CancerLow"/>
    <n v="9"/>
    <x v="1"/>
    <n v="14"/>
  </r>
  <r>
    <s v="Victoria Jackson"/>
    <x v="61"/>
    <x v="0"/>
    <x v="0"/>
    <s v="A+"/>
    <x v="2"/>
    <d v="2019-01-25T00:00:00"/>
    <s v="Amy Carter"/>
    <s v="Marks and Sons"/>
    <n v="18490.39647"/>
    <x v="3"/>
    <n v="5718"/>
    <n v="311"/>
    <x v="1"/>
    <d v="2019-02-08T00:00:00"/>
    <s v="Lipitor"/>
    <s v="Normal"/>
    <n v="14"/>
    <x v="1"/>
    <s v="ObesityMed"/>
    <n v="1"/>
    <x v="2"/>
    <n v="25"/>
  </r>
  <r>
    <s v="Maria James"/>
    <x v="24"/>
    <x v="0"/>
    <x v="0"/>
    <s v="A+"/>
    <x v="2"/>
    <d v="2021-05-09T00:00:00"/>
    <s v="Katherine Lawson"/>
    <s v="Glenn-Torres"/>
    <n v="18488.986420000001"/>
    <x v="4"/>
    <n v="16690"/>
    <n v="245"/>
    <x v="0"/>
    <d v="2021-05-17T00:00:00"/>
    <s v="Ibuprofen"/>
    <s v="Inconclusive"/>
    <n v="8"/>
    <x v="0"/>
    <s v="ObesityLow"/>
    <n v="5"/>
    <x v="4"/>
    <n v="9"/>
  </r>
  <r>
    <s v="Parker Carson"/>
    <x v="11"/>
    <x v="3"/>
    <x v="1"/>
    <s v="AB-"/>
    <x v="0"/>
    <d v="2022-01-09T00:00:00"/>
    <s v="Scott Walker"/>
    <s v="Schultz-Duncan"/>
    <n v="18487.287400000001"/>
    <x v="3"/>
    <n v="23659"/>
    <n v="123"/>
    <x v="1"/>
    <d v="2022-01-30T00:00:00"/>
    <s v="Ibuprofen"/>
    <s v="Inconclusive"/>
    <n v="21"/>
    <x v="2"/>
    <s v="DiabetesHigh"/>
    <n v="1"/>
    <x v="0"/>
    <n v="9"/>
  </r>
  <r>
    <s v="Christopher Adkins"/>
    <x v="7"/>
    <x v="0"/>
    <x v="1"/>
    <s v="AB-"/>
    <x v="4"/>
    <d v="2022-04-16T00:00:00"/>
    <s v="Ashley Shaw"/>
    <s v="Tate-Peters"/>
    <n v="18487.061849999998"/>
    <x v="2"/>
    <n v="4396"/>
    <n v="454"/>
    <x v="1"/>
    <d v="2022-04-17T00:00:00"/>
    <s v="Penicillin"/>
    <s v="Normal"/>
    <n v="1"/>
    <x v="0"/>
    <s v="HypertensionLow"/>
    <n v="4"/>
    <x v="0"/>
    <n v="16"/>
  </r>
  <r>
    <s v="Randy Herrera"/>
    <x v="46"/>
    <x v="0"/>
    <x v="1"/>
    <s v="O+"/>
    <x v="4"/>
    <d v="2019-05-27T00:00:00"/>
    <s v="Aaron Brown"/>
    <s v="Morgan-Walton"/>
    <n v="18486.510780000001"/>
    <x v="2"/>
    <n v="13619"/>
    <n v="180"/>
    <x v="2"/>
    <d v="2019-06-25T00:00:00"/>
    <s v="Ibuprofen"/>
    <s v="Abnormal"/>
    <n v="29"/>
    <x v="2"/>
    <s v="HypertensionHigh"/>
    <n v="5"/>
    <x v="2"/>
    <n v="27"/>
  </r>
  <r>
    <s v="Mrs. Jill Jones"/>
    <x v="5"/>
    <x v="2"/>
    <x v="1"/>
    <s v="B-"/>
    <x v="5"/>
    <d v="2022-05-23T00:00:00"/>
    <s v="Charles Middleton"/>
    <s v="Lopez LLC"/>
    <n v="18484.39172"/>
    <x v="3"/>
    <n v="68072"/>
    <n v="155"/>
    <x v="0"/>
    <d v="2022-05-27T00:00:00"/>
    <s v="Ibuprofen"/>
    <s v="Normal"/>
    <n v="4"/>
    <x v="0"/>
    <s v="CancerLow"/>
    <n v="5"/>
    <x v="0"/>
    <n v="23"/>
  </r>
  <r>
    <s v="Robert Mcguire"/>
    <x v="59"/>
    <x v="0"/>
    <x v="1"/>
    <s v="B-"/>
    <x v="4"/>
    <d v="2019-10-12T00:00:00"/>
    <s v="Caleb Jones"/>
    <s v="Taylor-Lopez"/>
    <n v="18482.145100000002"/>
    <x v="2"/>
    <n v="18798"/>
    <n v="419"/>
    <x v="1"/>
    <d v="2019-11-09T00:00:00"/>
    <s v="Ibuprofen"/>
    <s v="Inconclusive"/>
    <n v="28"/>
    <x v="2"/>
    <s v="HypertensionHigh"/>
    <n v="10"/>
    <x v="2"/>
    <n v="12"/>
  </r>
  <r>
    <s v="Michelle Hill"/>
    <x v="1"/>
    <x v="1"/>
    <x v="1"/>
    <s v="B-"/>
    <x v="0"/>
    <d v="2023-02-18T00:00:00"/>
    <s v="Tony Williams"/>
    <s v="Lynch, Horn and Hill"/>
    <n v="18477.24783"/>
    <x v="1"/>
    <n v="1472"/>
    <n v="309"/>
    <x v="0"/>
    <d v="2023-03-06T00:00:00"/>
    <s v="Paracetamol"/>
    <s v="Inconclusive"/>
    <n v="16"/>
    <x v="1"/>
    <s v="DiabetesMed"/>
    <n v="2"/>
    <x v="1"/>
    <n v="18"/>
  </r>
  <r>
    <s v="Daniel Hammond"/>
    <x v="49"/>
    <x v="2"/>
    <x v="0"/>
    <s v="B-"/>
    <x v="3"/>
    <d v="2022-04-22T00:00:00"/>
    <s v="Jennifer Snyder"/>
    <s v="Johnson, Mcclain and Paul"/>
    <n v="18476.707040000001"/>
    <x v="3"/>
    <n v="26079"/>
    <n v="286"/>
    <x v="2"/>
    <d v="2022-04-26T00:00:00"/>
    <s v="Paracetamol"/>
    <s v="Abnormal"/>
    <n v="4"/>
    <x v="0"/>
    <s v="ArthritisLow"/>
    <n v="4"/>
    <x v="0"/>
    <n v="22"/>
  </r>
  <r>
    <s v="Danielle Rice"/>
    <x v="9"/>
    <x v="1"/>
    <x v="0"/>
    <s v="AB-"/>
    <x v="5"/>
    <d v="2019-11-27T00:00:00"/>
    <s v="Ann Austin"/>
    <s v="Price Group"/>
    <n v="18473.366320000001"/>
    <x v="4"/>
    <n v="24479"/>
    <n v="481"/>
    <x v="1"/>
    <d v="2019-12-08T00:00:00"/>
    <s v="Paracetamol"/>
    <s v="Abnormal"/>
    <n v="11"/>
    <x v="1"/>
    <s v="CancerMed"/>
    <n v="11"/>
    <x v="2"/>
    <n v="27"/>
  </r>
  <r>
    <s v="Kristine Wilson"/>
    <x v="33"/>
    <x v="0"/>
    <x v="0"/>
    <s v="A-"/>
    <x v="3"/>
    <d v="2019-10-25T00:00:00"/>
    <s v="Angela Vance"/>
    <s v="Lopez Group"/>
    <n v="18471.129870000001"/>
    <x v="4"/>
    <n v="32031"/>
    <n v="116"/>
    <x v="0"/>
    <d v="2019-10-28T00:00:00"/>
    <s v="Penicillin"/>
    <s v="Normal"/>
    <n v="3"/>
    <x v="0"/>
    <s v="ArthritisLow"/>
    <n v="10"/>
    <x v="2"/>
    <n v="25"/>
  </r>
  <r>
    <s v="Amber Thomas"/>
    <x v="15"/>
    <x v="1"/>
    <x v="1"/>
    <s v="O-"/>
    <x v="2"/>
    <d v="2019-09-26T00:00:00"/>
    <s v="David Bradley"/>
    <s v="Morris-Shepherd"/>
    <n v="18470.546119999999"/>
    <x v="3"/>
    <n v="24659"/>
    <n v="465"/>
    <x v="0"/>
    <d v="2019-09-28T00:00:00"/>
    <s v="Paracetamol"/>
    <s v="Abnormal"/>
    <n v="2"/>
    <x v="0"/>
    <s v="ObesityLow"/>
    <n v="9"/>
    <x v="2"/>
    <n v="26"/>
  </r>
  <r>
    <s v="Christopher Delgado"/>
    <x v="43"/>
    <x v="1"/>
    <x v="0"/>
    <s v="B-"/>
    <x v="2"/>
    <d v="2021-08-07T00:00:00"/>
    <s v="Donald Gomez"/>
    <s v="Gray-Joyce"/>
    <n v="18464.95232"/>
    <x v="4"/>
    <n v="6491"/>
    <n v="188"/>
    <x v="0"/>
    <d v="2021-08-11T00:00:00"/>
    <s v="Ibuprofen"/>
    <s v="Inconclusive"/>
    <n v="4"/>
    <x v="0"/>
    <s v="ObesityLow"/>
    <n v="8"/>
    <x v="4"/>
    <n v="7"/>
  </r>
  <r>
    <s v="Justin Thomas"/>
    <x v="7"/>
    <x v="0"/>
    <x v="1"/>
    <s v="B+"/>
    <x v="5"/>
    <d v="2023-01-16T00:00:00"/>
    <s v="David Riddle"/>
    <s v="Michael-Russell"/>
    <n v="18463.182820000002"/>
    <x v="4"/>
    <n v="38220"/>
    <n v="432"/>
    <x v="0"/>
    <d v="2023-01-21T00:00:00"/>
    <s v="Lipitor"/>
    <s v="Abnormal"/>
    <n v="5"/>
    <x v="0"/>
    <s v="CancerLow"/>
    <n v="1"/>
    <x v="1"/>
    <n v="16"/>
  </r>
  <r>
    <s v="Dr. Caitlyn Miller"/>
    <x v="40"/>
    <x v="1"/>
    <x v="0"/>
    <s v="AB+"/>
    <x v="2"/>
    <d v="2023-05-15T00:00:00"/>
    <s v="Ryan Lawrence"/>
    <s v="Johnson, Robinson and Wells"/>
    <n v="18461.203979999998"/>
    <x v="4"/>
    <n v="6786"/>
    <n v="290"/>
    <x v="1"/>
    <d v="2023-05-17T00:00:00"/>
    <s v="Lipitor"/>
    <s v="Abnormal"/>
    <n v="2"/>
    <x v="0"/>
    <s v="ObesityLow"/>
    <n v="5"/>
    <x v="1"/>
    <n v="15"/>
  </r>
  <r>
    <s v="Leslie Oconnor"/>
    <x v="0"/>
    <x v="0"/>
    <x v="0"/>
    <s v="A-"/>
    <x v="0"/>
    <d v="2020-03-21T00:00:00"/>
    <s v="Jason Reed"/>
    <s v="Williams and Sons"/>
    <n v="18461.008140000002"/>
    <x v="0"/>
    <n v="57236"/>
    <n v="358"/>
    <x v="2"/>
    <d v="2020-04-17T00:00:00"/>
    <s v="Aspirin"/>
    <s v="Abnormal"/>
    <n v="27"/>
    <x v="2"/>
    <s v="DiabetesHigh"/>
    <n v="3"/>
    <x v="3"/>
    <n v="21"/>
  </r>
  <r>
    <s v="Miranda Martin"/>
    <x v="11"/>
    <x v="3"/>
    <x v="1"/>
    <s v="A+"/>
    <x v="0"/>
    <d v="2021-07-26T00:00:00"/>
    <s v="Jonathan Santos"/>
    <s v="Bonilla Inc"/>
    <n v="18443.474869999998"/>
    <x v="4"/>
    <n v="30525"/>
    <n v="238"/>
    <x v="1"/>
    <d v="2021-08-23T00:00:00"/>
    <s v="Penicillin"/>
    <s v="Normal"/>
    <n v="28"/>
    <x v="2"/>
    <s v="DiabetesHigh"/>
    <n v="7"/>
    <x v="4"/>
    <n v="26"/>
  </r>
  <r>
    <s v="Thomas Smith"/>
    <x v="14"/>
    <x v="0"/>
    <x v="1"/>
    <s v="B+"/>
    <x v="4"/>
    <d v="2023-05-16T00:00:00"/>
    <s v="Sarah Mathews"/>
    <s v="Ellison and Sons"/>
    <n v="18438.39516"/>
    <x v="1"/>
    <n v="31579"/>
    <n v="237"/>
    <x v="2"/>
    <d v="2023-05-18T00:00:00"/>
    <s v="Ibuprofen"/>
    <s v="Inconclusive"/>
    <n v="2"/>
    <x v="0"/>
    <s v="HypertensionLow"/>
    <n v="5"/>
    <x v="1"/>
    <n v="16"/>
  </r>
  <r>
    <s v="Patricia Robinson"/>
    <x v="34"/>
    <x v="2"/>
    <x v="0"/>
    <s v="B+"/>
    <x v="1"/>
    <d v="2022-10-01T00:00:00"/>
    <s v="Gary Thomas"/>
    <s v="Williams, Cook and Williams"/>
    <n v="18437.448499999999"/>
    <x v="4"/>
    <n v="43082"/>
    <n v="226"/>
    <x v="2"/>
    <d v="2022-10-08T00:00:00"/>
    <s v="Paracetamol"/>
    <s v="Abnormal"/>
    <n v="7"/>
    <x v="0"/>
    <s v="AsthmaLow"/>
    <n v="10"/>
    <x v="0"/>
    <n v="1"/>
  </r>
  <r>
    <s v="Lindsey Yang"/>
    <x v="65"/>
    <x v="0"/>
    <x v="0"/>
    <s v="A+"/>
    <x v="3"/>
    <d v="2020-03-29T00:00:00"/>
    <s v="Amy Richards"/>
    <s v="Wiley-Kennedy"/>
    <n v="18432.991000000002"/>
    <x v="0"/>
    <n v="3214"/>
    <n v="304"/>
    <x v="2"/>
    <d v="2020-04-02T00:00:00"/>
    <s v="Paracetamol"/>
    <s v="Normal"/>
    <n v="4"/>
    <x v="0"/>
    <s v="ArthritisLow"/>
    <n v="3"/>
    <x v="3"/>
    <n v="29"/>
  </r>
  <r>
    <s v="Timothy Martinez"/>
    <x v="67"/>
    <x v="3"/>
    <x v="0"/>
    <s v="O-"/>
    <x v="2"/>
    <d v="2019-10-16T00:00:00"/>
    <s v="Anthony Phillips"/>
    <s v="Carson, Taylor and Wilkinson"/>
    <n v="18432.792679999999"/>
    <x v="2"/>
    <n v="6914"/>
    <n v="258"/>
    <x v="0"/>
    <d v="2019-10-18T00:00:00"/>
    <s v="Lipitor"/>
    <s v="Normal"/>
    <n v="2"/>
    <x v="0"/>
    <s v="ObesityLow"/>
    <n v="10"/>
    <x v="2"/>
    <n v="16"/>
  </r>
  <r>
    <s v="Kevin Howard"/>
    <x v="35"/>
    <x v="0"/>
    <x v="1"/>
    <s v="O+"/>
    <x v="4"/>
    <d v="2018-12-05T00:00:00"/>
    <s v="Caleb Wyatt"/>
    <s v="Daniels-Gonzales"/>
    <n v="18432.54623"/>
    <x v="4"/>
    <n v="30653"/>
    <n v="345"/>
    <x v="2"/>
    <d v="2019-01-04T00:00:00"/>
    <s v="Aspirin"/>
    <s v="Abnormal"/>
    <n v="30"/>
    <x v="2"/>
    <s v="HypertensionHigh"/>
    <n v="12"/>
    <x v="5"/>
    <n v="5"/>
  </r>
  <r>
    <s v="Stephen Campbell"/>
    <x v="33"/>
    <x v="0"/>
    <x v="0"/>
    <s v="A+"/>
    <x v="5"/>
    <d v="2018-12-24T00:00:00"/>
    <s v="Hector Reid"/>
    <s v="Henson Group"/>
    <n v="18428.607059999998"/>
    <x v="3"/>
    <n v="32812"/>
    <n v="286"/>
    <x v="0"/>
    <d v="2019-01-05T00:00:00"/>
    <s v="Lipitor"/>
    <s v="Inconclusive"/>
    <n v="12"/>
    <x v="1"/>
    <s v="CancerMed"/>
    <n v="12"/>
    <x v="5"/>
    <n v="24"/>
  </r>
  <r>
    <s v="Melinda Howard"/>
    <x v="40"/>
    <x v="1"/>
    <x v="1"/>
    <s v="AB+"/>
    <x v="1"/>
    <d v="2021-12-27T00:00:00"/>
    <s v="Lindsay Lee"/>
    <s v="Barr-Beltran"/>
    <n v="18427.151269999998"/>
    <x v="2"/>
    <n v="7059"/>
    <n v="109"/>
    <x v="1"/>
    <d v="2022-01-08T00:00:00"/>
    <s v="Paracetamol"/>
    <s v="Normal"/>
    <n v="12"/>
    <x v="1"/>
    <s v="AsthmaMed"/>
    <n v="12"/>
    <x v="4"/>
    <n v="27"/>
  </r>
  <r>
    <s v="George Robinson"/>
    <x v="66"/>
    <x v="0"/>
    <x v="0"/>
    <s v="A-"/>
    <x v="1"/>
    <d v="2019-10-26T00:00:00"/>
    <s v="Craig Bowman"/>
    <s v="Hicks Ltd"/>
    <n v="18424.8544"/>
    <x v="4"/>
    <n v="16058"/>
    <n v="495"/>
    <x v="0"/>
    <d v="2019-11-06T00:00:00"/>
    <s v="Lipitor"/>
    <s v="Inconclusive"/>
    <n v="11"/>
    <x v="1"/>
    <s v="AsthmaMed"/>
    <n v="10"/>
    <x v="2"/>
    <n v="26"/>
  </r>
  <r>
    <s v="Joseph Bennett"/>
    <x v="14"/>
    <x v="0"/>
    <x v="1"/>
    <s v="O+"/>
    <x v="4"/>
    <d v="2020-07-08T00:00:00"/>
    <s v="James Thomas"/>
    <s v="Sawyer and Sons"/>
    <n v="18419.881850000002"/>
    <x v="1"/>
    <n v="20417"/>
    <n v="466"/>
    <x v="1"/>
    <d v="2020-07-14T00:00:00"/>
    <s v="Penicillin"/>
    <s v="Inconclusive"/>
    <n v="6"/>
    <x v="0"/>
    <s v="HypertensionLow"/>
    <n v="7"/>
    <x v="3"/>
    <n v="8"/>
  </r>
  <r>
    <s v="Richard Weaver"/>
    <x v="30"/>
    <x v="2"/>
    <x v="0"/>
    <s v="O-"/>
    <x v="3"/>
    <d v="2021-02-07T00:00:00"/>
    <s v="Brian Barnes"/>
    <s v="Marshall-Nguyen"/>
    <n v="18417.553690000001"/>
    <x v="3"/>
    <n v="27020"/>
    <n v="209"/>
    <x v="0"/>
    <d v="2021-02-09T00:00:00"/>
    <s v="Penicillin"/>
    <s v="Inconclusive"/>
    <n v="2"/>
    <x v="0"/>
    <s v="ArthritisLow"/>
    <n v="2"/>
    <x v="4"/>
    <n v="7"/>
  </r>
  <r>
    <s v="Cheryl Peterson"/>
    <x v="14"/>
    <x v="0"/>
    <x v="0"/>
    <s v="AB-"/>
    <x v="3"/>
    <d v="2020-10-11T00:00:00"/>
    <s v="Maria Cohen"/>
    <s v="Hill-Gallegos"/>
    <n v="18416.89083"/>
    <x v="4"/>
    <n v="26165"/>
    <n v="325"/>
    <x v="0"/>
    <d v="2020-10-23T00:00:00"/>
    <s v="Lipitor"/>
    <s v="Inconclusive"/>
    <n v="12"/>
    <x v="1"/>
    <s v="ArthritisMed"/>
    <n v="10"/>
    <x v="3"/>
    <n v="11"/>
  </r>
  <r>
    <s v="Michelle Krause"/>
    <x v="0"/>
    <x v="0"/>
    <x v="0"/>
    <s v="AB+"/>
    <x v="3"/>
    <d v="2022-10-12T00:00:00"/>
    <s v="Ian Rivera"/>
    <s v="Clark-Harris"/>
    <n v="18416.707060000001"/>
    <x v="2"/>
    <n v="13806"/>
    <n v="254"/>
    <x v="0"/>
    <d v="2022-10-28T00:00:00"/>
    <s v="Lipitor"/>
    <s v="Inconclusive"/>
    <n v="16"/>
    <x v="1"/>
    <s v="ArthritisMed"/>
    <n v="10"/>
    <x v="0"/>
    <n v="12"/>
  </r>
  <r>
    <s v="Kimberly Perry"/>
    <x v="18"/>
    <x v="0"/>
    <x v="0"/>
    <s v="AB+"/>
    <x v="5"/>
    <d v="2021-03-10T00:00:00"/>
    <s v="Mark Santos"/>
    <s v="Le-Donovan"/>
    <n v="18414.932079999999"/>
    <x v="3"/>
    <n v="14851"/>
    <n v="327"/>
    <x v="0"/>
    <d v="2021-03-14T00:00:00"/>
    <s v="Aspirin"/>
    <s v="Inconclusive"/>
    <n v="4"/>
    <x v="0"/>
    <s v="CancerLow"/>
    <n v="3"/>
    <x v="4"/>
    <n v="10"/>
  </r>
  <r>
    <s v="Daniel Baldwin"/>
    <x v="52"/>
    <x v="0"/>
    <x v="0"/>
    <s v="B-"/>
    <x v="0"/>
    <d v="2021-12-21T00:00:00"/>
    <s v="Trevor Smith"/>
    <s v="Gibson, Smith and Sims"/>
    <n v="18413.480329999999"/>
    <x v="1"/>
    <n v="28542"/>
    <n v="412"/>
    <x v="2"/>
    <d v="2022-01-04T00:00:00"/>
    <s v="Aspirin"/>
    <s v="Abnormal"/>
    <n v="14"/>
    <x v="1"/>
    <s v="DiabetesMed"/>
    <n v="12"/>
    <x v="4"/>
    <n v="21"/>
  </r>
  <r>
    <s v="Edward Bryan"/>
    <x v="22"/>
    <x v="0"/>
    <x v="0"/>
    <s v="O+"/>
    <x v="1"/>
    <d v="2021-11-13T00:00:00"/>
    <s v="Morgan Kelly"/>
    <s v="Robinson-Ellison"/>
    <n v="18411.96413"/>
    <x v="1"/>
    <n v="14037"/>
    <n v="118"/>
    <x v="1"/>
    <d v="2021-12-12T00:00:00"/>
    <s v="Penicillin"/>
    <s v="Normal"/>
    <n v="29"/>
    <x v="2"/>
    <s v="AsthmaHigh"/>
    <n v="11"/>
    <x v="4"/>
    <n v="13"/>
  </r>
  <r>
    <s v="Thomas Allen"/>
    <x v="4"/>
    <x v="2"/>
    <x v="1"/>
    <s v="B-"/>
    <x v="3"/>
    <d v="2020-10-14T00:00:00"/>
    <s v="Stephanie Martin"/>
    <s v="Perkins PLC"/>
    <n v="18406.789639999999"/>
    <x v="3"/>
    <n v="32426"/>
    <n v="435"/>
    <x v="0"/>
    <d v="2020-10-28T00:00:00"/>
    <s v="Aspirin"/>
    <s v="Normal"/>
    <n v="14"/>
    <x v="1"/>
    <s v="ArthritisMed"/>
    <n v="10"/>
    <x v="3"/>
    <n v="14"/>
  </r>
  <r>
    <s v="Ryan Chen"/>
    <x v="66"/>
    <x v="0"/>
    <x v="1"/>
    <s v="B+"/>
    <x v="5"/>
    <d v="2020-02-09T00:00:00"/>
    <s v="Darius Harrison"/>
    <s v="West PLC"/>
    <n v="18396.453420000002"/>
    <x v="1"/>
    <n v="14803"/>
    <n v="474"/>
    <x v="1"/>
    <d v="2020-02-14T00:00:00"/>
    <s v="Aspirin"/>
    <s v="Normal"/>
    <n v="5"/>
    <x v="0"/>
    <s v="CancerLow"/>
    <n v="2"/>
    <x v="3"/>
    <n v="9"/>
  </r>
  <r>
    <s v="Robert Chandler"/>
    <x v="37"/>
    <x v="3"/>
    <x v="0"/>
    <s v="A-"/>
    <x v="0"/>
    <d v="2022-08-18T00:00:00"/>
    <s v="Lisa Mata"/>
    <s v="Wilkins LLC"/>
    <n v="18392.19198"/>
    <x v="1"/>
    <n v="13911"/>
    <n v="315"/>
    <x v="1"/>
    <d v="2022-09-03T00:00:00"/>
    <s v="Penicillin"/>
    <s v="Normal"/>
    <n v="16"/>
    <x v="1"/>
    <s v="DiabetesMed"/>
    <n v="8"/>
    <x v="0"/>
    <n v="18"/>
  </r>
  <r>
    <s v="Nathan Meyers"/>
    <x v="44"/>
    <x v="1"/>
    <x v="0"/>
    <s v="O+"/>
    <x v="2"/>
    <d v="2022-09-09T00:00:00"/>
    <s v="Sarah Tran"/>
    <s v="Clark, Velasquez and Curtis"/>
    <n v="18391.763419999999"/>
    <x v="3"/>
    <n v="2915"/>
    <n v="125"/>
    <x v="1"/>
    <d v="2022-10-03T00:00:00"/>
    <s v="Paracetamol"/>
    <s v="Inconclusive"/>
    <n v="24"/>
    <x v="2"/>
    <s v="ObesityHigh"/>
    <n v="9"/>
    <x v="0"/>
    <n v="9"/>
  </r>
  <r>
    <s v="Courtney Osborne"/>
    <x v="54"/>
    <x v="1"/>
    <x v="0"/>
    <s v="O+"/>
    <x v="4"/>
    <d v="2021-12-28T00:00:00"/>
    <s v="Dr. Kayla Ashley DVM"/>
    <s v="Erickson and Sons"/>
    <n v="18390.283429999999"/>
    <x v="1"/>
    <n v="820"/>
    <n v="354"/>
    <x v="1"/>
    <d v="2022-01-08T00:00:00"/>
    <s v="Paracetamol"/>
    <s v="Abnormal"/>
    <n v="11"/>
    <x v="1"/>
    <s v="HypertensionMed"/>
    <n v="12"/>
    <x v="4"/>
    <n v="28"/>
  </r>
  <r>
    <s v="David Mcdonald"/>
    <x v="12"/>
    <x v="0"/>
    <x v="1"/>
    <s v="A+"/>
    <x v="4"/>
    <d v="2020-03-06T00:00:00"/>
    <s v="Teresa Haynes"/>
    <s v="Castillo Ltd"/>
    <n v="18390.048589999999"/>
    <x v="0"/>
    <n v="4466"/>
    <n v="266"/>
    <x v="2"/>
    <d v="2020-03-07T00:00:00"/>
    <s v="Ibuprofen"/>
    <s v="Abnormal"/>
    <n v="1"/>
    <x v="0"/>
    <s v="HypertensionLow"/>
    <n v="3"/>
    <x v="3"/>
    <n v="6"/>
  </r>
  <r>
    <s v="Thomas Hall"/>
    <x v="27"/>
    <x v="0"/>
    <x v="0"/>
    <s v="A+"/>
    <x v="4"/>
    <d v="2023-09-14T00:00:00"/>
    <s v="Joshua Miller"/>
    <s v="Patterson and Sons"/>
    <n v="18387.592110000001"/>
    <x v="1"/>
    <n v="9780"/>
    <n v="498"/>
    <x v="2"/>
    <d v="2023-09-24T00:00:00"/>
    <s v="Paracetamol"/>
    <s v="Inconclusive"/>
    <n v="10"/>
    <x v="1"/>
    <s v="HypertensionMed"/>
    <n v="9"/>
    <x v="1"/>
    <n v="14"/>
  </r>
  <r>
    <s v="Rebecca Rose"/>
    <x v="7"/>
    <x v="0"/>
    <x v="1"/>
    <s v="A+"/>
    <x v="5"/>
    <d v="2020-06-08T00:00:00"/>
    <s v="Michael Morgan"/>
    <s v="Reyes-Hamilton"/>
    <n v="18376.866040000001"/>
    <x v="0"/>
    <n v="28618"/>
    <n v="146"/>
    <x v="0"/>
    <d v="2020-06-17T00:00:00"/>
    <s v="Aspirin"/>
    <s v="Inconclusive"/>
    <n v="9"/>
    <x v="0"/>
    <s v="CancerLow"/>
    <n v="6"/>
    <x v="3"/>
    <n v="8"/>
  </r>
  <r>
    <s v="Tiffany Jones"/>
    <x v="20"/>
    <x v="2"/>
    <x v="0"/>
    <s v="AB+"/>
    <x v="4"/>
    <d v="2021-02-09T00:00:00"/>
    <s v="Michael Martinez"/>
    <s v="Johnson Group"/>
    <n v="18375.000810000001"/>
    <x v="2"/>
    <n v="13290"/>
    <n v="291"/>
    <x v="2"/>
    <d v="2021-02-23T00:00:00"/>
    <s v="Lipitor"/>
    <s v="Inconclusive"/>
    <n v="14"/>
    <x v="1"/>
    <s v="HypertensionMed"/>
    <n v="2"/>
    <x v="4"/>
    <n v="9"/>
  </r>
  <r>
    <s v="Jeffrey Oliver"/>
    <x v="11"/>
    <x v="3"/>
    <x v="1"/>
    <s v="O-"/>
    <x v="3"/>
    <d v="2019-04-26T00:00:00"/>
    <s v="Sarah Washington"/>
    <s v="Newman-Garcia"/>
    <n v="18372.605230000001"/>
    <x v="2"/>
    <n v="20683"/>
    <n v="314"/>
    <x v="2"/>
    <d v="2019-05-22T00:00:00"/>
    <s v="Aspirin"/>
    <s v="Abnormal"/>
    <n v="26"/>
    <x v="2"/>
    <s v="ArthritisHigh"/>
    <n v="4"/>
    <x v="2"/>
    <n v="26"/>
  </r>
  <r>
    <s v="Carla Ortiz"/>
    <x v="39"/>
    <x v="0"/>
    <x v="0"/>
    <s v="B+"/>
    <x v="0"/>
    <d v="2023-01-14T00:00:00"/>
    <s v="Mrs. Angela Lopez MD"/>
    <s v="Rivera, Nelson and Bowers"/>
    <n v="18371.291450000001"/>
    <x v="2"/>
    <n v="11342"/>
    <n v="252"/>
    <x v="1"/>
    <d v="2023-02-08T00:00:00"/>
    <s v="Penicillin"/>
    <s v="Inconclusive"/>
    <n v="25"/>
    <x v="2"/>
    <s v="DiabetesHigh"/>
    <n v="1"/>
    <x v="1"/>
    <n v="14"/>
  </r>
  <r>
    <s v="Crystal Cox"/>
    <x v="7"/>
    <x v="0"/>
    <x v="0"/>
    <s v="B+"/>
    <x v="5"/>
    <d v="2023-03-09T00:00:00"/>
    <s v="Susan Miller"/>
    <s v="Herring Ltd"/>
    <n v="18370.88955"/>
    <x v="0"/>
    <n v="48194"/>
    <n v="144"/>
    <x v="0"/>
    <d v="2023-03-19T00:00:00"/>
    <s v="Aspirin"/>
    <s v="Normal"/>
    <n v="10"/>
    <x v="1"/>
    <s v="CancerMed"/>
    <n v="3"/>
    <x v="1"/>
    <n v="9"/>
  </r>
  <r>
    <s v="Spencer Morgan"/>
    <x v="48"/>
    <x v="0"/>
    <x v="1"/>
    <s v="AB+"/>
    <x v="4"/>
    <d v="2021-02-27T00:00:00"/>
    <s v="Deanna Tucker"/>
    <s v="Fox-Burgess"/>
    <n v="18369.854800000001"/>
    <x v="4"/>
    <n v="6209"/>
    <n v="136"/>
    <x v="1"/>
    <d v="2021-02-28T00:00:00"/>
    <s v="Paracetamol"/>
    <s v="Inconclusive"/>
    <n v="1"/>
    <x v="0"/>
    <s v="HypertensionLow"/>
    <n v="2"/>
    <x v="4"/>
    <n v="27"/>
  </r>
  <r>
    <s v="Mary Campbell"/>
    <x v="32"/>
    <x v="1"/>
    <x v="1"/>
    <s v="A+"/>
    <x v="2"/>
    <d v="2019-07-10T00:00:00"/>
    <s v="William Anderson"/>
    <s v="Nunez and Sons"/>
    <n v="18369.369289999999"/>
    <x v="4"/>
    <n v="10624"/>
    <n v="298"/>
    <x v="1"/>
    <d v="2019-07-17T00:00:00"/>
    <s v="Penicillin"/>
    <s v="Inconclusive"/>
    <n v="7"/>
    <x v="0"/>
    <s v="ObesityLow"/>
    <n v="7"/>
    <x v="2"/>
    <n v="10"/>
  </r>
  <r>
    <s v="Kristine Thomas"/>
    <x v="12"/>
    <x v="0"/>
    <x v="0"/>
    <s v="A-"/>
    <x v="3"/>
    <d v="2019-01-10T00:00:00"/>
    <s v="Amanda Wright"/>
    <s v="Ochoa-Frederick"/>
    <n v="18361.945240000001"/>
    <x v="0"/>
    <n v="21985"/>
    <n v="152"/>
    <x v="2"/>
    <d v="2019-01-12T00:00:00"/>
    <s v="Aspirin"/>
    <s v="Inconclusive"/>
    <n v="2"/>
    <x v="0"/>
    <s v="ArthritisLow"/>
    <n v="1"/>
    <x v="2"/>
    <n v="10"/>
  </r>
  <r>
    <s v="Paul Harris"/>
    <x v="41"/>
    <x v="2"/>
    <x v="0"/>
    <s v="B+"/>
    <x v="3"/>
    <d v="2023-06-20T00:00:00"/>
    <s v="Christopher Trevino"/>
    <s v="Bell LLC"/>
    <n v="18349.205170000001"/>
    <x v="0"/>
    <n v="9442"/>
    <n v="265"/>
    <x v="0"/>
    <d v="2023-06-29T00:00:00"/>
    <s v="Penicillin"/>
    <s v="Normal"/>
    <n v="9"/>
    <x v="0"/>
    <s v="ArthritisLow"/>
    <n v="6"/>
    <x v="1"/>
    <n v="20"/>
  </r>
  <r>
    <s v="Lindsey Clements"/>
    <x v="54"/>
    <x v="1"/>
    <x v="1"/>
    <s v="AB+"/>
    <x v="4"/>
    <d v="2021-02-24T00:00:00"/>
    <s v="Timothy Lawrence"/>
    <s v="Barnes, Santiago and Bryant"/>
    <n v="18349.115689999999"/>
    <x v="1"/>
    <n v="30375"/>
    <n v="267"/>
    <x v="2"/>
    <d v="2021-03-09T00:00:00"/>
    <s v="Lipitor"/>
    <s v="Inconclusive"/>
    <n v="13"/>
    <x v="1"/>
    <s v="HypertensionMed"/>
    <n v="2"/>
    <x v="4"/>
    <n v="24"/>
  </r>
  <r>
    <s v="Heather Burnett"/>
    <x v="48"/>
    <x v="0"/>
    <x v="1"/>
    <s v="A-"/>
    <x v="5"/>
    <d v="2023-01-21T00:00:00"/>
    <s v="Robin Kane"/>
    <s v="Abbott Inc"/>
    <n v="18338.663990000001"/>
    <x v="4"/>
    <n v="2958"/>
    <n v="407"/>
    <x v="1"/>
    <d v="2023-02-20T00:00:00"/>
    <s v="Paracetamol"/>
    <s v="Normal"/>
    <n v="30"/>
    <x v="2"/>
    <s v="CancerHigh"/>
    <n v="1"/>
    <x v="1"/>
    <n v="21"/>
  </r>
  <r>
    <s v="Cynthia Wright"/>
    <x v="44"/>
    <x v="1"/>
    <x v="0"/>
    <s v="O-"/>
    <x v="1"/>
    <d v="2019-06-22T00:00:00"/>
    <s v="Matthew Moore"/>
    <s v="Booth, Russell and Hendricks"/>
    <n v="18337.78903"/>
    <x v="1"/>
    <n v="9075"/>
    <n v="440"/>
    <x v="2"/>
    <d v="2019-07-08T00:00:00"/>
    <s v="Lipitor"/>
    <s v="Normal"/>
    <n v="16"/>
    <x v="1"/>
    <s v="AsthmaMed"/>
    <n v="6"/>
    <x v="2"/>
    <n v="22"/>
  </r>
  <r>
    <s v="Jodi Torres"/>
    <x v="7"/>
    <x v="0"/>
    <x v="0"/>
    <s v="AB+"/>
    <x v="4"/>
    <d v="2021-02-02T00:00:00"/>
    <s v="Kathleen Hernandez"/>
    <s v="Wright Inc"/>
    <n v="18335.971030000001"/>
    <x v="1"/>
    <n v="922"/>
    <n v="248"/>
    <x v="2"/>
    <d v="2021-02-19T00:00:00"/>
    <s v="Lipitor"/>
    <s v="Abnormal"/>
    <n v="17"/>
    <x v="1"/>
    <s v="HypertensionMed"/>
    <n v="2"/>
    <x v="4"/>
    <n v="2"/>
  </r>
  <r>
    <s v="Scott Singh"/>
    <x v="5"/>
    <x v="2"/>
    <x v="1"/>
    <s v="O-"/>
    <x v="4"/>
    <d v="2019-06-16T00:00:00"/>
    <s v="Beverly Maldonado"/>
    <s v="Romero-Stewart"/>
    <n v="18334.472890000001"/>
    <x v="0"/>
    <n v="12498"/>
    <n v="485"/>
    <x v="1"/>
    <d v="2019-07-05T00:00:00"/>
    <s v="Ibuprofen"/>
    <s v="Inconclusive"/>
    <n v="19"/>
    <x v="1"/>
    <s v="HypertensionMed"/>
    <n v="6"/>
    <x v="2"/>
    <n v="16"/>
  </r>
  <r>
    <s v="Sara Craig"/>
    <x v="14"/>
    <x v="0"/>
    <x v="1"/>
    <s v="AB-"/>
    <x v="4"/>
    <d v="2020-06-18T00:00:00"/>
    <s v="Julian Marks"/>
    <s v="Warren-Rice"/>
    <n v="18331.467970000002"/>
    <x v="2"/>
    <n v="763"/>
    <n v="274"/>
    <x v="2"/>
    <d v="2020-06-26T00:00:00"/>
    <s v="Penicillin"/>
    <s v="Abnormal"/>
    <n v="8"/>
    <x v="0"/>
    <s v="HypertensionLow"/>
    <n v="6"/>
    <x v="3"/>
    <n v="18"/>
  </r>
  <r>
    <s v="Brandi Johnson"/>
    <x v="32"/>
    <x v="1"/>
    <x v="0"/>
    <s v="AB+"/>
    <x v="1"/>
    <d v="2020-06-11T00:00:00"/>
    <s v="Tiffany Phillips"/>
    <s v="Atkinson PLC"/>
    <n v="18326.016599999999"/>
    <x v="2"/>
    <n v="8883"/>
    <n v="253"/>
    <x v="1"/>
    <d v="2020-07-05T00:00:00"/>
    <s v="Ibuprofen"/>
    <s v="Inconclusive"/>
    <n v="24"/>
    <x v="2"/>
    <s v="AsthmaHigh"/>
    <n v="6"/>
    <x v="3"/>
    <n v="11"/>
  </r>
  <r>
    <s v="Austin Castillo"/>
    <x v="54"/>
    <x v="1"/>
    <x v="0"/>
    <s v="O+"/>
    <x v="1"/>
    <d v="2022-08-26T00:00:00"/>
    <s v="William Warren"/>
    <s v="Roach, Bruce and Hill"/>
    <n v="18319.546679999999"/>
    <x v="3"/>
    <n v="1409"/>
    <n v="228"/>
    <x v="1"/>
    <d v="2022-08-29T00:00:00"/>
    <s v="Lipitor"/>
    <s v="Inconclusive"/>
    <n v="3"/>
    <x v="0"/>
    <s v="AsthmaLow"/>
    <n v="8"/>
    <x v="0"/>
    <n v="26"/>
  </r>
  <r>
    <s v="Mark Sexton"/>
    <x v="66"/>
    <x v="0"/>
    <x v="0"/>
    <s v="A-"/>
    <x v="0"/>
    <d v="2020-01-08T00:00:00"/>
    <s v="Andrew Phillips"/>
    <s v="Carter and Sons"/>
    <n v="18318.460630000001"/>
    <x v="3"/>
    <n v="28133"/>
    <n v="485"/>
    <x v="1"/>
    <d v="2020-01-09T00:00:00"/>
    <s v="Paracetamol"/>
    <s v="Normal"/>
    <n v="1"/>
    <x v="0"/>
    <s v="DiabetesLow"/>
    <n v="1"/>
    <x v="3"/>
    <n v="8"/>
  </r>
  <r>
    <s v="Jackie Ryan"/>
    <x v="46"/>
    <x v="0"/>
    <x v="1"/>
    <s v="A+"/>
    <x v="4"/>
    <d v="2023-10-25T00:00:00"/>
    <s v="Lawrence Walters"/>
    <s v="Lucas Ltd"/>
    <n v="18313.775529999999"/>
    <x v="4"/>
    <n v="15534"/>
    <n v="187"/>
    <x v="2"/>
    <d v="2023-10-26T00:00:00"/>
    <s v="Ibuprofen"/>
    <s v="Inconclusive"/>
    <n v="1"/>
    <x v="0"/>
    <s v="HypertensionLow"/>
    <n v="10"/>
    <x v="1"/>
    <n v="25"/>
  </r>
  <r>
    <s v="Omar Fry"/>
    <x v="4"/>
    <x v="2"/>
    <x v="0"/>
    <s v="AB-"/>
    <x v="2"/>
    <d v="2020-03-14T00:00:00"/>
    <s v="Wendy Key"/>
    <s v="Marquez, Thomas and Carpenter"/>
    <n v="18312.49309"/>
    <x v="1"/>
    <n v="5958"/>
    <n v="449"/>
    <x v="1"/>
    <d v="2020-03-31T00:00:00"/>
    <s v="Lipitor"/>
    <s v="Normal"/>
    <n v="17"/>
    <x v="1"/>
    <s v="ObesityMed"/>
    <n v="3"/>
    <x v="3"/>
    <n v="14"/>
  </r>
  <r>
    <s v="Jennifer Davidson"/>
    <x v="28"/>
    <x v="1"/>
    <x v="0"/>
    <s v="AB-"/>
    <x v="2"/>
    <d v="2019-06-09T00:00:00"/>
    <s v="Bailey Davis"/>
    <s v="Allen-Dillon"/>
    <n v="18309.34938"/>
    <x v="3"/>
    <n v="6985"/>
    <n v="442"/>
    <x v="1"/>
    <d v="2019-07-03T00:00:00"/>
    <s v="Aspirin"/>
    <s v="Normal"/>
    <n v="24"/>
    <x v="2"/>
    <s v="ObesityHigh"/>
    <n v="6"/>
    <x v="2"/>
    <n v="9"/>
  </r>
  <r>
    <s v="Paul Gonzalez"/>
    <x v="11"/>
    <x v="3"/>
    <x v="0"/>
    <s v="A+"/>
    <x v="1"/>
    <d v="2021-11-24T00:00:00"/>
    <s v="Joseph Wilson"/>
    <s v="Scott-Farmer"/>
    <n v="18308.167089999999"/>
    <x v="4"/>
    <n v="26273"/>
    <n v="340"/>
    <x v="0"/>
    <d v="2021-12-02T00:00:00"/>
    <s v="Lipitor"/>
    <s v="Inconclusive"/>
    <n v="8"/>
    <x v="0"/>
    <s v="AsthmaLow"/>
    <n v="11"/>
    <x v="4"/>
    <n v="24"/>
  </r>
  <r>
    <s v="Maurice Davis"/>
    <x v="18"/>
    <x v="0"/>
    <x v="1"/>
    <s v="AB-"/>
    <x v="3"/>
    <d v="2019-12-03T00:00:00"/>
    <s v="Joseph Smith"/>
    <s v="Stanley-Thompson"/>
    <n v="18300.54752"/>
    <x v="2"/>
    <n v="34496"/>
    <n v="278"/>
    <x v="2"/>
    <d v="2020-01-02T00:00:00"/>
    <s v="Paracetamol"/>
    <s v="Inconclusive"/>
    <n v="30"/>
    <x v="2"/>
    <s v="ArthritisHigh"/>
    <n v="12"/>
    <x v="2"/>
    <n v="3"/>
  </r>
  <r>
    <s v="Carol Tate"/>
    <x v="51"/>
    <x v="0"/>
    <x v="0"/>
    <s v="A+"/>
    <x v="2"/>
    <d v="2023-07-12T00:00:00"/>
    <s v="John Wilkins"/>
    <s v="Thompson Ltd"/>
    <n v="18298.38853"/>
    <x v="0"/>
    <n v="10165"/>
    <n v="195"/>
    <x v="0"/>
    <d v="2023-07-15T00:00:00"/>
    <s v="Penicillin"/>
    <s v="Abnormal"/>
    <n v="3"/>
    <x v="0"/>
    <s v="ObesityLow"/>
    <n v="7"/>
    <x v="1"/>
    <n v="12"/>
  </r>
  <r>
    <s v="Taylor Walton MD"/>
    <x v="43"/>
    <x v="1"/>
    <x v="0"/>
    <s v="O+"/>
    <x v="3"/>
    <d v="2021-10-02T00:00:00"/>
    <s v="Jennifer Dalton"/>
    <s v="Murray, Bennett and Miranda"/>
    <n v="18296.333419999999"/>
    <x v="3"/>
    <n v="15525"/>
    <n v="158"/>
    <x v="2"/>
    <d v="2021-10-18T00:00:00"/>
    <s v="Aspirin"/>
    <s v="Abnormal"/>
    <n v="16"/>
    <x v="1"/>
    <s v="ArthritisMed"/>
    <n v="10"/>
    <x v="4"/>
    <n v="2"/>
  </r>
  <r>
    <s v="Anthony Wilson"/>
    <x v="16"/>
    <x v="0"/>
    <x v="0"/>
    <s v="B-"/>
    <x v="0"/>
    <d v="2022-07-10T00:00:00"/>
    <s v="Karen Tucker"/>
    <s v="Sims Ltd"/>
    <n v="18295.629369999999"/>
    <x v="4"/>
    <n v="23177"/>
    <n v="393"/>
    <x v="1"/>
    <d v="2022-08-05T00:00:00"/>
    <s v="Penicillin"/>
    <s v="Inconclusive"/>
    <n v="26"/>
    <x v="2"/>
    <s v="DiabetesHigh"/>
    <n v="7"/>
    <x v="0"/>
    <n v="10"/>
  </r>
  <r>
    <s v="Tracy Buchanan"/>
    <x v="51"/>
    <x v="0"/>
    <x v="0"/>
    <s v="B-"/>
    <x v="2"/>
    <d v="2020-03-24T00:00:00"/>
    <s v="Kyle Campbell"/>
    <s v="Hardy-Wilson"/>
    <n v="18291.94817"/>
    <x v="1"/>
    <n v="6083"/>
    <n v="296"/>
    <x v="0"/>
    <d v="2020-03-27T00:00:00"/>
    <s v="Paracetamol"/>
    <s v="Abnormal"/>
    <n v="3"/>
    <x v="0"/>
    <s v="ObesityLow"/>
    <n v="3"/>
    <x v="3"/>
    <n v="24"/>
  </r>
  <r>
    <s v="Karen Ortega"/>
    <x v="42"/>
    <x v="0"/>
    <x v="0"/>
    <s v="B-"/>
    <x v="0"/>
    <d v="2023-01-17T00:00:00"/>
    <s v="Chad Melendez"/>
    <s v="Christian, Johnson and Smith"/>
    <n v="18291.789990000001"/>
    <x v="3"/>
    <n v="45114"/>
    <n v="151"/>
    <x v="1"/>
    <d v="2023-01-22T00:00:00"/>
    <s v="Penicillin"/>
    <s v="Inconclusive"/>
    <n v="5"/>
    <x v="0"/>
    <s v="DiabetesLow"/>
    <n v="1"/>
    <x v="1"/>
    <n v="17"/>
  </r>
  <r>
    <s v="Christopher Mason"/>
    <x v="53"/>
    <x v="2"/>
    <x v="1"/>
    <s v="AB+"/>
    <x v="4"/>
    <d v="2022-10-14T00:00:00"/>
    <s v="Jaime Prince"/>
    <s v="Reynolds-Atkins"/>
    <n v="18289.054039999999"/>
    <x v="0"/>
    <n v="11011"/>
    <n v="486"/>
    <x v="1"/>
    <d v="2022-10-18T00:00:00"/>
    <s v="Aspirin"/>
    <s v="Inconclusive"/>
    <n v="4"/>
    <x v="0"/>
    <s v="HypertensionLow"/>
    <n v="10"/>
    <x v="0"/>
    <n v="14"/>
  </r>
  <r>
    <s v="Douglas Rogers"/>
    <x v="56"/>
    <x v="2"/>
    <x v="0"/>
    <s v="B-"/>
    <x v="3"/>
    <d v="2023-03-27T00:00:00"/>
    <s v="Kelly Williamson"/>
    <s v="Keller and Sons"/>
    <n v="18287.592209999999"/>
    <x v="4"/>
    <n v="35611"/>
    <n v="130"/>
    <x v="2"/>
    <d v="2023-03-31T00:00:00"/>
    <s v="Aspirin"/>
    <s v="Normal"/>
    <n v="4"/>
    <x v="0"/>
    <s v="ArthritisLow"/>
    <n v="3"/>
    <x v="1"/>
    <n v="27"/>
  </r>
  <r>
    <s v="Heather Weeks"/>
    <x v="4"/>
    <x v="2"/>
    <x v="1"/>
    <s v="A+"/>
    <x v="4"/>
    <d v="2020-03-22T00:00:00"/>
    <s v="Christina Dillon"/>
    <s v="Watson, Reed and Dickerson"/>
    <n v="18286.927090000001"/>
    <x v="1"/>
    <n v="26671"/>
    <n v="104"/>
    <x v="1"/>
    <d v="2020-04-14T00:00:00"/>
    <s v="Ibuprofen"/>
    <s v="Abnormal"/>
    <n v="23"/>
    <x v="2"/>
    <s v="HypertensionHigh"/>
    <n v="3"/>
    <x v="3"/>
    <n v="22"/>
  </r>
  <r>
    <s v="Madison Myers"/>
    <x v="27"/>
    <x v="0"/>
    <x v="1"/>
    <s v="B-"/>
    <x v="3"/>
    <d v="2022-06-21T00:00:00"/>
    <s v="Joseph Marshall"/>
    <s v="Wilson Group"/>
    <n v="18280.357629999999"/>
    <x v="0"/>
    <n v="14340"/>
    <n v="384"/>
    <x v="2"/>
    <d v="2022-07-17T00:00:00"/>
    <s v="Penicillin"/>
    <s v="Inconclusive"/>
    <n v="26"/>
    <x v="2"/>
    <s v="ArthritisHigh"/>
    <n v="6"/>
    <x v="0"/>
    <n v="21"/>
  </r>
  <r>
    <s v="Thomas Diaz"/>
    <x v="46"/>
    <x v="0"/>
    <x v="0"/>
    <s v="B+"/>
    <x v="0"/>
    <d v="2023-07-31T00:00:00"/>
    <s v="Crystal Goodwin"/>
    <s v="Smith-Kane"/>
    <n v="18258.10858"/>
    <x v="3"/>
    <n v="50581"/>
    <n v="394"/>
    <x v="2"/>
    <d v="2023-08-30T00:00:00"/>
    <s v="Ibuprofen"/>
    <s v="Normal"/>
    <n v="30"/>
    <x v="2"/>
    <s v="DiabetesHigh"/>
    <n v="7"/>
    <x v="1"/>
    <n v="31"/>
  </r>
  <r>
    <s v="Matthew Kline"/>
    <x v="44"/>
    <x v="1"/>
    <x v="1"/>
    <s v="A-"/>
    <x v="1"/>
    <d v="2020-07-09T00:00:00"/>
    <s v="Alicia Miranda"/>
    <s v="Curry, Hawkins and Yoder"/>
    <n v="18252.71297"/>
    <x v="2"/>
    <n v="23969"/>
    <n v="243"/>
    <x v="1"/>
    <d v="2020-07-10T00:00:00"/>
    <s v="Penicillin"/>
    <s v="Abnormal"/>
    <n v="1"/>
    <x v="0"/>
    <s v="AsthmaLow"/>
    <n v="7"/>
    <x v="3"/>
    <n v="9"/>
  </r>
  <r>
    <s v="Deanna Patterson"/>
    <x v="67"/>
    <x v="3"/>
    <x v="1"/>
    <s v="B-"/>
    <x v="4"/>
    <d v="2020-01-22T00:00:00"/>
    <s v="Austin Martinez"/>
    <s v="Jackson, Flores and Payne"/>
    <n v="18250.98501"/>
    <x v="4"/>
    <n v="29550"/>
    <n v="167"/>
    <x v="2"/>
    <d v="2020-02-18T00:00:00"/>
    <s v="Paracetamol"/>
    <s v="Normal"/>
    <n v="27"/>
    <x v="2"/>
    <s v="HypertensionHigh"/>
    <n v="1"/>
    <x v="3"/>
    <n v="22"/>
  </r>
  <r>
    <s v="Laura Cruz"/>
    <x v="29"/>
    <x v="3"/>
    <x v="0"/>
    <s v="B-"/>
    <x v="2"/>
    <d v="2020-11-17T00:00:00"/>
    <s v="Cheryl Smith"/>
    <s v="Cameron Inc"/>
    <n v="18247.685710000002"/>
    <x v="1"/>
    <n v="2886"/>
    <n v="102"/>
    <x v="0"/>
    <d v="2020-11-19T00:00:00"/>
    <s v="Aspirin"/>
    <s v="Abnormal"/>
    <n v="2"/>
    <x v="0"/>
    <s v="ObesityLow"/>
    <n v="11"/>
    <x v="3"/>
    <n v="17"/>
  </r>
  <r>
    <s v="Victoria Arroyo"/>
    <x v="49"/>
    <x v="2"/>
    <x v="0"/>
    <s v="A+"/>
    <x v="5"/>
    <d v="2021-05-18T00:00:00"/>
    <s v="Jamie Fisher"/>
    <s v="Lowe, Wilkerson and Gonzalez"/>
    <n v="18246.15108"/>
    <x v="1"/>
    <n v="19069"/>
    <n v="490"/>
    <x v="1"/>
    <d v="2021-05-28T00:00:00"/>
    <s v="Lipitor"/>
    <s v="Inconclusive"/>
    <n v="10"/>
    <x v="1"/>
    <s v="CancerMed"/>
    <n v="5"/>
    <x v="4"/>
    <n v="18"/>
  </r>
  <r>
    <s v="Zachary Fletcher"/>
    <x v="53"/>
    <x v="2"/>
    <x v="0"/>
    <s v="B+"/>
    <x v="0"/>
    <d v="2019-03-11T00:00:00"/>
    <s v="Lee Chase"/>
    <s v="Wood-Payne"/>
    <n v="18242.47136"/>
    <x v="1"/>
    <n v="46867"/>
    <n v="347"/>
    <x v="1"/>
    <d v="2019-03-28T00:00:00"/>
    <s v="Aspirin"/>
    <s v="Abnormal"/>
    <n v="17"/>
    <x v="1"/>
    <s v="DiabetesMed"/>
    <n v="3"/>
    <x v="2"/>
    <n v="11"/>
  </r>
  <r>
    <s v="Amy Valdez"/>
    <x v="45"/>
    <x v="2"/>
    <x v="0"/>
    <s v="B-"/>
    <x v="4"/>
    <d v="2020-02-28T00:00:00"/>
    <s v="Karen Moon DDS"/>
    <s v="Cox, Mills and Chen"/>
    <n v="18233.152279999998"/>
    <x v="4"/>
    <n v="17415"/>
    <n v="340"/>
    <x v="2"/>
    <d v="2020-03-25T00:00:00"/>
    <s v="Penicillin"/>
    <s v="Inconclusive"/>
    <n v="26"/>
    <x v="2"/>
    <s v="HypertensionHigh"/>
    <n v="2"/>
    <x v="3"/>
    <n v="28"/>
  </r>
  <r>
    <s v="Jaclyn Shepherd"/>
    <x v="63"/>
    <x v="2"/>
    <x v="0"/>
    <s v="AB+"/>
    <x v="4"/>
    <d v="2022-04-15T00:00:00"/>
    <s v="Kathryn Chandler"/>
    <s v="Munoz, Simpson and House"/>
    <n v="18229.107100000001"/>
    <x v="4"/>
    <n v="21354"/>
    <n v="498"/>
    <x v="2"/>
    <d v="2022-04-18T00:00:00"/>
    <s v="Aspirin"/>
    <s v="Normal"/>
    <n v="3"/>
    <x v="0"/>
    <s v="HypertensionLow"/>
    <n v="4"/>
    <x v="0"/>
    <n v="15"/>
  </r>
  <r>
    <s v="Andrea Walker"/>
    <x v="56"/>
    <x v="2"/>
    <x v="1"/>
    <s v="B-"/>
    <x v="4"/>
    <d v="2020-07-01T00:00:00"/>
    <s v="Katherine Elliott"/>
    <s v="Randolph Group"/>
    <n v="18222.102449999998"/>
    <x v="1"/>
    <n v="25598"/>
    <n v="168"/>
    <x v="2"/>
    <d v="2020-07-31T00:00:00"/>
    <s v="Ibuprofen"/>
    <s v="Abnormal"/>
    <n v="30"/>
    <x v="2"/>
    <s v="HypertensionHigh"/>
    <n v="7"/>
    <x v="3"/>
    <n v="1"/>
  </r>
  <r>
    <s v="Kimberly Rodriguez"/>
    <x v="16"/>
    <x v="0"/>
    <x v="1"/>
    <s v="A+"/>
    <x v="3"/>
    <d v="2020-02-09T00:00:00"/>
    <s v="Denise Conley"/>
    <s v="Garcia Inc"/>
    <n v="18208.806420000001"/>
    <x v="3"/>
    <n v="39927"/>
    <n v="341"/>
    <x v="0"/>
    <d v="2020-02-24T00:00:00"/>
    <s v="Paracetamol"/>
    <s v="Normal"/>
    <n v="15"/>
    <x v="1"/>
    <s v="ArthritisMed"/>
    <n v="2"/>
    <x v="3"/>
    <n v="9"/>
  </r>
  <r>
    <s v="Karen Turner"/>
    <x v="8"/>
    <x v="1"/>
    <x v="0"/>
    <s v="A-"/>
    <x v="2"/>
    <d v="2019-01-16T00:00:00"/>
    <s v="David Foley"/>
    <s v="Andersen, Shaw and Bennett"/>
    <n v="18207.400959999999"/>
    <x v="3"/>
    <n v="2539"/>
    <n v="153"/>
    <x v="0"/>
    <d v="2019-01-22T00:00:00"/>
    <s v="Penicillin"/>
    <s v="Abnormal"/>
    <n v="6"/>
    <x v="0"/>
    <s v="ObesityLow"/>
    <n v="1"/>
    <x v="2"/>
    <n v="16"/>
  </r>
  <r>
    <s v="William Benitez"/>
    <x v="24"/>
    <x v="0"/>
    <x v="0"/>
    <s v="B-"/>
    <x v="3"/>
    <d v="2022-10-22T00:00:00"/>
    <s v="Bill Johnson"/>
    <s v="Scott Inc"/>
    <n v="18200.829959999999"/>
    <x v="3"/>
    <n v="4265"/>
    <n v="283"/>
    <x v="2"/>
    <d v="2022-11-12T00:00:00"/>
    <s v="Penicillin"/>
    <s v="Normal"/>
    <n v="21"/>
    <x v="2"/>
    <s v="ArthritisHigh"/>
    <n v="10"/>
    <x v="0"/>
    <n v="22"/>
  </r>
  <r>
    <s v="Laura Gonzalez"/>
    <x v="47"/>
    <x v="0"/>
    <x v="0"/>
    <s v="O-"/>
    <x v="1"/>
    <d v="2022-01-17T00:00:00"/>
    <s v="Richard Miller"/>
    <s v="Young-Hardy"/>
    <n v="18196.00563"/>
    <x v="1"/>
    <n v="16695"/>
    <n v="353"/>
    <x v="0"/>
    <d v="2022-01-20T00:00:00"/>
    <s v="Lipitor"/>
    <s v="Normal"/>
    <n v="3"/>
    <x v="0"/>
    <s v="AsthmaLow"/>
    <n v="1"/>
    <x v="0"/>
    <n v="17"/>
  </r>
  <r>
    <s v="Brian Meza"/>
    <x v="40"/>
    <x v="1"/>
    <x v="0"/>
    <s v="A-"/>
    <x v="1"/>
    <d v="2021-02-22T00:00:00"/>
    <s v="Scott Simpson"/>
    <s v="Levy-Valdez"/>
    <n v="18194.675220000001"/>
    <x v="3"/>
    <n v="3086"/>
    <n v="247"/>
    <x v="1"/>
    <d v="2021-03-06T00:00:00"/>
    <s v="Paracetamol"/>
    <s v="Abnormal"/>
    <n v="12"/>
    <x v="1"/>
    <s v="AsthmaMed"/>
    <n v="2"/>
    <x v="4"/>
    <n v="22"/>
  </r>
  <r>
    <s v="Eric Mercado"/>
    <x v="55"/>
    <x v="1"/>
    <x v="0"/>
    <s v="AB-"/>
    <x v="4"/>
    <d v="2020-12-08T00:00:00"/>
    <s v="Billy Jackson"/>
    <s v="Valencia-Wells"/>
    <n v="18189.973569999998"/>
    <x v="3"/>
    <n v="14067"/>
    <n v="200"/>
    <x v="2"/>
    <d v="2020-12-16T00:00:00"/>
    <s v="Penicillin"/>
    <s v="Abnormal"/>
    <n v="8"/>
    <x v="0"/>
    <s v="HypertensionLow"/>
    <n v="12"/>
    <x v="3"/>
    <n v="8"/>
  </r>
  <r>
    <s v="Kenneth Smith"/>
    <x v="56"/>
    <x v="2"/>
    <x v="1"/>
    <s v="B+"/>
    <x v="4"/>
    <d v="2019-06-14T00:00:00"/>
    <s v="Robert Nelson"/>
    <s v="Miller, Lara and Nunez"/>
    <n v="18183.358339999999"/>
    <x v="1"/>
    <n v="25219"/>
    <n v="148"/>
    <x v="1"/>
    <d v="2019-06-18T00:00:00"/>
    <s v="Paracetamol"/>
    <s v="Inconclusive"/>
    <n v="4"/>
    <x v="0"/>
    <s v="HypertensionLow"/>
    <n v="6"/>
    <x v="2"/>
    <n v="14"/>
  </r>
  <r>
    <s v="Christopher Ellis"/>
    <x v="55"/>
    <x v="1"/>
    <x v="1"/>
    <s v="A+"/>
    <x v="0"/>
    <d v="2020-12-18T00:00:00"/>
    <s v="Lauren Jones"/>
    <s v="Weaver Group"/>
    <n v="18182.61376"/>
    <x v="1"/>
    <n v="33446"/>
    <n v="304"/>
    <x v="1"/>
    <d v="2021-01-08T00:00:00"/>
    <s v="Lipitor"/>
    <s v="Inconclusive"/>
    <n v="21"/>
    <x v="2"/>
    <s v="DiabetesHigh"/>
    <n v="12"/>
    <x v="3"/>
    <n v="18"/>
  </r>
  <r>
    <s v="Amanda Sanchez"/>
    <x v="51"/>
    <x v="0"/>
    <x v="0"/>
    <s v="B+"/>
    <x v="2"/>
    <d v="2018-12-05T00:00:00"/>
    <s v="Jeanne Gregory"/>
    <s v="Ramirez-Jones"/>
    <n v="18182.555660000002"/>
    <x v="3"/>
    <n v="3532"/>
    <n v="418"/>
    <x v="0"/>
    <d v="2018-12-16T00:00:00"/>
    <s v="Lipitor"/>
    <s v="Inconclusive"/>
    <n v="11"/>
    <x v="1"/>
    <s v="ObesityMed"/>
    <n v="12"/>
    <x v="5"/>
    <n v="5"/>
  </r>
  <r>
    <s v="Jessica Anderson"/>
    <x v="12"/>
    <x v="0"/>
    <x v="0"/>
    <s v="AB-"/>
    <x v="1"/>
    <d v="2022-11-14T00:00:00"/>
    <s v="Curtis Johns"/>
    <s v="Lee-Powell"/>
    <n v="18178.349440000002"/>
    <x v="2"/>
    <n v="20897"/>
    <n v="308"/>
    <x v="1"/>
    <d v="2022-12-14T00:00:00"/>
    <s v="Ibuprofen"/>
    <s v="Abnormal"/>
    <n v="30"/>
    <x v="2"/>
    <s v="AsthmaHigh"/>
    <n v="11"/>
    <x v="0"/>
    <n v="14"/>
  </r>
  <r>
    <s v="Allen Gibson"/>
    <x v="47"/>
    <x v="0"/>
    <x v="1"/>
    <s v="O-"/>
    <x v="3"/>
    <d v="2021-03-19T00:00:00"/>
    <s v="Samantha Morris"/>
    <s v="Cooper, Wiggins and Turner"/>
    <n v="18173.30876"/>
    <x v="3"/>
    <n v="31078"/>
    <n v="238"/>
    <x v="1"/>
    <d v="2021-04-07T00:00:00"/>
    <s v="Penicillin"/>
    <s v="Normal"/>
    <n v="19"/>
    <x v="1"/>
    <s v="ArthritisMed"/>
    <n v="3"/>
    <x v="4"/>
    <n v="19"/>
  </r>
  <r>
    <s v="Angela Bryant"/>
    <x v="11"/>
    <x v="3"/>
    <x v="0"/>
    <s v="O-"/>
    <x v="0"/>
    <d v="2020-01-22T00:00:00"/>
    <s v="Erin Wang"/>
    <s v="Griffin, Miller and Ferguson"/>
    <n v="18169.564439999998"/>
    <x v="2"/>
    <n v="19665"/>
    <n v="433"/>
    <x v="2"/>
    <d v="2020-02-15T00:00:00"/>
    <s v="Penicillin"/>
    <s v="Abnormal"/>
    <n v="24"/>
    <x v="2"/>
    <s v="DiabetesHigh"/>
    <n v="1"/>
    <x v="3"/>
    <n v="22"/>
  </r>
  <r>
    <s v="Robin Miller"/>
    <x v="18"/>
    <x v="0"/>
    <x v="0"/>
    <s v="O+"/>
    <x v="4"/>
    <d v="2019-06-08T00:00:00"/>
    <s v="William Russell"/>
    <s v="Jones and Sons"/>
    <n v="18168.847389999999"/>
    <x v="3"/>
    <n v="4561"/>
    <n v="309"/>
    <x v="2"/>
    <d v="2019-06-23T00:00:00"/>
    <s v="Aspirin"/>
    <s v="Abnormal"/>
    <n v="15"/>
    <x v="1"/>
    <s v="HypertensionMed"/>
    <n v="6"/>
    <x v="2"/>
    <n v="8"/>
  </r>
  <r>
    <s v="Destiny Evans"/>
    <x v="40"/>
    <x v="1"/>
    <x v="0"/>
    <s v="AB-"/>
    <x v="1"/>
    <d v="2019-08-17T00:00:00"/>
    <s v="James Norman"/>
    <s v="Conner Inc"/>
    <n v="18161.599450000002"/>
    <x v="4"/>
    <n v="14981"/>
    <n v="365"/>
    <x v="1"/>
    <d v="2019-09-08T00:00:00"/>
    <s v="Paracetamol"/>
    <s v="Inconclusive"/>
    <n v="22"/>
    <x v="2"/>
    <s v="AsthmaHigh"/>
    <n v="8"/>
    <x v="2"/>
    <n v="17"/>
  </r>
  <r>
    <s v="Mark White"/>
    <x v="20"/>
    <x v="2"/>
    <x v="1"/>
    <s v="A+"/>
    <x v="4"/>
    <d v="2022-06-22T00:00:00"/>
    <s v="Becky Carlson"/>
    <s v="Carpenter LLC"/>
    <n v="18159.295859999998"/>
    <x v="0"/>
    <n v="3299"/>
    <n v="311"/>
    <x v="2"/>
    <d v="2022-07-09T00:00:00"/>
    <s v="Paracetamol"/>
    <s v="Normal"/>
    <n v="17"/>
    <x v="1"/>
    <s v="HypertensionMed"/>
    <n v="6"/>
    <x v="0"/>
    <n v="22"/>
  </r>
  <r>
    <s v="Daniel Taylor"/>
    <x v="52"/>
    <x v="0"/>
    <x v="1"/>
    <s v="AB-"/>
    <x v="4"/>
    <d v="2021-03-31T00:00:00"/>
    <s v="Kayla Stark"/>
    <s v="Holmes, Turner and Moreno"/>
    <n v="18157.932659999999"/>
    <x v="0"/>
    <n v="23117"/>
    <n v="463"/>
    <x v="1"/>
    <d v="2021-04-02T00:00:00"/>
    <s v="Aspirin"/>
    <s v="Normal"/>
    <n v="2"/>
    <x v="0"/>
    <s v="HypertensionLow"/>
    <n v="3"/>
    <x v="4"/>
    <n v="31"/>
  </r>
  <r>
    <s v="Tina Tucker"/>
    <x v="48"/>
    <x v="0"/>
    <x v="0"/>
    <s v="AB-"/>
    <x v="3"/>
    <d v="2020-12-14T00:00:00"/>
    <s v="Kimberly Cook"/>
    <s v="Williams LLC"/>
    <n v="18151.074410000001"/>
    <x v="1"/>
    <n v="19572"/>
    <n v="489"/>
    <x v="1"/>
    <d v="2020-12-31T00:00:00"/>
    <s v="Penicillin"/>
    <s v="Inconclusive"/>
    <n v="17"/>
    <x v="1"/>
    <s v="ArthritisMed"/>
    <n v="12"/>
    <x v="3"/>
    <n v="14"/>
  </r>
  <r>
    <s v="Pamela Gomez"/>
    <x v="9"/>
    <x v="1"/>
    <x v="0"/>
    <s v="AB-"/>
    <x v="0"/>
    <d v="2022-05-02T00:00:00"/>
    <s v="Melissa Clark"/>
    <s v="Fisher Group"/>
    <n v="18150.670999999998"/>
    <x v="4"/>
    <n v="39433"/>
    <n v="112"/>
    <x v="2"/>
    <d v="2022-05-21T00:00:00"/>
    <s v="Aspirin"/>
    <s v="Normal"/>
    <n v="19"/>
    <x v="1"/>
    <s v="DiabetesMed"/>
    <n v="5"/>
    <x v="0"/>
    <n v="2"/>
  </r>
  <r>
    <s v="Robert Cabrera"/>
    <x v="60"/>
    <x v="1"/>
    <x v="0"/>
    <s v="A+"/>
    <x v="1"/>
    <d v="2023-08-09T00:00:00"/>
    <s v="David Shepherd"/>
    <s v="Ford, Rodriguez and Gaines"/>
    <n v="18149.247159999999"/>
    <x v="1"/>
    <n v="12583"/>
    <n v="162"/>
    <x v="0"/>
    <d v="2023-08-12T00:00:00"/>
    <s v="Ibuprofen"/>
    <s v="Abnormal"/>
    <n v="3"/>
    <x v="0"/>
    <s v="AsthmaLow"/>
    <n v="8"/>
    <x v="1"/>
    <n v="9"/>
  </r>
  <r>
    <s v="Samuel Knight"/>
    <x v="53"/>
    <x v="2"/>
    <x v="0"/>
    <s v="B+"/>
    <x v="5"/>
    <d v="2021-05-15T00:00:00"/>
    <s v="Geoffrey Jacobson"/>
    <s v="Stevens-Barrett"/>
    <n v="18145.161530000001"/>
    <x v="1"/>
    <n v="15993"/>
    <n v="171"/>
    <x v="1"/>
    <d v="2021-06-13T00:00:00"/>
    <s v="Lipitor"/>
    <s v="Inconclusive"/>
    <n v="29"/>
    <x v="2"/>
    <s v="CancerHigh"/>
    <n v="5"/>
    <x v="4"/>
    <n v="15"/>
  </r>
  <r>
    <s v="Natalie Love"/>
    <x v="1"/>
    <x v="1"/>
    <x v="0"/>
    <s v="AB+"/>
    <x v="4"/>
    <d v="2021-07-09T00:00:00"/>
    <s v="Brett Munoz"/>
    <s v="Petty, Parker and Walters"/>
    <n v="18128.48821"/>
    <x v="4"/>
    <n v="3352"/>
    <n v="366"/>
    <x v="2"/>
    <d v="2021-07-14T00:00:00"/>
    <s v="Paracetamol"/>
    <s v="Normal"/>
    <n v="5"/>
    <x v="0"/>
    <s v="HypertensionLow"/>
    <n v="7"/>
    <x v="4"/>
    <n v="9"/>
  </r>
  <r>
    <s v="Jodi Foster"/>
    <x v="9"/>
    <x v="1"/>
    <x v="1"/>
    <s v="O+"/>
    <x v="2"/>
    <d v="2018-11-14T00:00:00"/>
    <s v="Jennifer Lee"/>
    <s v="Perez-Glass"/>
    <n v="18128.3956"/>
    <x v="3"/>
    <n v="1255"/>
    <n v="192"/>
    <x v="0"/>
    <d v="2018-11-15T00:00:00"/>
    <s v="Lipitor"/>
    <s v="Inconclusive"/>
    <n v="1"/>
    <x v="0"/>
    <s v="ObesityLow"/>
    <n v="11"/>
    <x v="5"/>
    <n v="14"/>
  </r>
  <r>
    <s v="Amy Coleman"/>
    <x v="23"/>
    <x v="0"/>
    <x v="1"/>
    <s v="O-"/>
    <x v="3"/>
    <d v="2021-01-15T00:00:00"/>
    <s v="Pamela Hendrix"/>
    <s v="Henry, Bernard and White"/>
    <n v="18119.590619999999"/>
    <x v="2"/>
    <n v="11484"/>
    <n v="252"/>
    <x v="1"/>
    <d v="2021-01-27T00:00:00"/>
    <s v="Aspirin"/>
    <s v="Normal"/>
    <n v="12"/>
    <x v="1"/>
    <s v="ArthritisMed"/>
    <n v="1"/>
    <x v="4"/>
    <n v="15"/>
  </r>
  <r>
    <s v="Emily Glenn"/>
    <x v="11"/>
    <x v="3"/>
    <x v="0"/>
    <s v="B-"/>
    <x v="2"/>
    <d v="2023-10-14T00:00:00"/>
    <s v="Ashlee Andrews"/>
    <s v="Simmons, Herrera and Peterson"/>
    <n v="18116.154840467389"/>
    <x v="4"/>
    <n v="8588"/>
    <n v="139"/>
    <x v="0"/>
    <d v="2023-10-19T00:00:00"/>
    <s v="Aspirin"/>
    <s v="Normal"/>
    <n v="5"/>
    <x v="0"/>
    <s v="ObesityLow"/>
    <n v="10"/>
    <x v="1"/>
    <n v="14"/>
  </r>
  <r>
    <s v="Gregory Martin"/>
    <x v="59"/>
    <x v="0"/>
    <x v="0"/>
    <s v="B-"/>
    <x v="4"/>
    <d v="2021-06-30T00:00:00"/>
    <s v="Kimberly Ryan"/>
    <s v="Smith-Martinez"/>
    <n v="18111.749449999999"/>
    <x v="2"/>
    <n v="9831"/>
    <n v="217"/>
    <x v="1"/>
    <d v="2021-07-27T00:00:00"/>
    <s v="Ibuprofen"/>
    <s v="Abnormal"/>
    <n v="27"/>
    <x v="2"/>
    <s v="HypertensionHigh"/>
    <n v="6"/>
    <x v="4"/>
    <n v="30"/>
  </r>
  <r>
    <s v="Brittany Jacobs"/>
    <x v="67"/>
    <x v="3"/>
    <x v="0"/>
    <s v="O+"/>
    <x v="5"/>
    <d v="2020-01-15T00:00:00"/>
    <s v="David Montgomery"/>
    <s v="Allen-Murphy"/>
    <n v="18103.704249999999"/>
    <x v="3"/>
    <n v="47850"/>
    <n v="375"/>
    <x v="0"/>
    <d v="2020-01-24T00:00:00"/>
    <s v="Aspirin"/>
    <s v="Normal"/>
    <n v="9"/>
    <x v="0"/>
    <s v="CancerLow"/>
    <n v="1"/>
    <x v="3"/>
    <n v="15"/>
  </r>
  <r>
    <s v="John Miller"/>
    <x v="52"/>
    <x v="0"/>
    <x v="1"/>
    <s v="B-"/>
    <x v="2"/>
    <d v="2022-09-18T00:00:00"/>
    <s v="Mr. Jeffrey Fisher"/>
    <s v="Reyes-Smith"/>
    <n v="18100.741099999999"/>
    <x v="3"/>
    <n v="8483"/>
    <n v="320"/>
    <x v="0"/>
    <d v="2022-09-29T00:00:00"/>
    <s v="Aspirin"/>
    <s v="Inconclusive"/>
    <n v="11"/>
    <x v="1"/>
    <s v="ObesityMed"/>
    <n v="9"/>
    <x v="0"/>
    <n v="18"/>
  </r>
  <r>
    <s v="Jennifer Gonzalez"/>
    <x v="51"/>
    <x v="0"/>
    <x v="1"/>
    <s v="AB+"/>
    <x v="2"/>
    <d v="2021-05-15T00:00:00"/>
    <s v="Chelsea Thomas"/>
    <s v="Gomez-Smith"/>
    <n v="18100.37974"/>
    <x v="1"/>
    <n v="11211"/>
    <n v="428"/>
    <x v="1"/>
    <d v="2021-05-22T00:00:00"/>
    <s v="Aspirin"/>
    <s v="Abnormal"/>
    <n v="7"/>
    <x v="0"/>
    <s v="ObesityLow"/>
    <n v="5"/>
    <x v="4"/>
    <n v="15"/>
  </r>
  <r>
    <s v="Cameron Sellers"/>
    <x v="1"/>
    <x v="1"/>
    <x v="0"/>
    <s v="B-"/>
    <x v="2"/>
    <d v="2023-01-12T00:00:00"/>
    <s v="John Jones"/>
    <s v="Zimmerman, Floyd and Golden"/>
    <n v="18099.449390000002"/>
    <x v="0"/>
    <n v="20107"/>
    <n v="237"/>
    <x v="1"/>
    <d v="2023-01-15T00:00:00"/>
    <s v="Penicillin"/>
    <s v="Inconclusive"/>
    <n v="3"/>
    <x v="0"/>
    <s v="ObesityLow"/>
    <n v="1"/>
    <x v="1"/>
    <n v="12"/>
  </r>
  <r>
    <s v="Ashley Palmer"/>
    <x v="37"/>
    <x v="3"/>
    <x v="1"/>
    <s v="AB+"/>
    <x v="4"/>
    <d v="2020-10-20T00:00:00"/>
    <s v="Jeanette Jackson"/>
    <s v="Garcia-Crane"/>
    <n v="18098.691309999998"/>
    <x v="3"/>
    <n v="32149"/>
    <n v="195"/>
    <x v="0"/>
    <d v="2020-10-20T00:00:00"/>
    <s v="Lipitor"/>
    <s v="Abnormal"/>
    <n v="0"/>
    <x v="0"/>
    <s v="HypertensionLow"/>
    <n v="10"/>
    <x v="3"/>
    <n v="20"/>
  </r>
  <r>
    <s v="Regina Castillo"/>
    <x v="53"/>
    <x v="2"/>
    <x v="0"/>
    <s v="AB-"/>
    <x v="0"/>
    <d v="2023-07-17T00:00:00"/>
    <s v="Lori Green"/>
    <s v="Flowers, Brown and Osborne"/>
    <n v="18097.228510000001"/>
    <x v="4"/>
    <n v="53627"/>
    <n v="346"/>
    <x v="1"/>
    <d v="2023-08-15T00:00:00"/>
    <s v="Penicillin"/>
    <s v="Inconclusive"/>
    <n v="29"/>
    <x v="2"/>
    <s v="DiabetesHigh"/>
    <n v="7"/>
    <x v="1"/>
    <n v="17"/>
  </r>
  <r>
    <s v="Kenneth Fletcher"/>
    <x v="21"/>
    <x v="1"/>
    <x v="1"/>
    <s v="AB-"/>
    <x v="5"/>
    <d v="2023-04-20T00:00:00"/>
    <s v="Kyle Brown"/>
    <s v="Frazier Ltd"/>
    <n v="18089.911059999999"/>
    <x v="4"/>
    <n v="25468"/>
    <n v="355"/>
    <x v="1"/>
    <d v="2023-04-25T00:00:00"/>
    <s v="Penicillin"/>
    <s v="Abnormal"/>
    <n v="5"/>
    <x v="0"/>
    <s v="CancerLow"/>
    <n v="4"/>
    <x v="1"/>
    <n v="20"/>
  </r>
  <r>
    <s v="Bonnie Jones"/>
    <x v="30"/>
    <x v="2"/>
    <x v="1"/>
    <s v="O-"/>
    <x v="3"/>
    <d v="2019-06-20T00:00:00"/>
    <s v="Paul Hall"/>
    <s v="Griffin-Williams"/>
    <n v="18088.274160000001"/>
    <x v="0"/>
    <n v="1191"/>
    <n v="405"/>
    <x v="1"/>
    <d v="2019-07-10T00:00:00"/>
    <s v="Penicillin"/>
    <s v="Abnormal"/>
    <n v="20"/>
    <x v="2"/>
    <s v="ArthritisHigh"/>
    <n v="6"/>
    <x v="2"/>
    <n v="20"/>
  </r>
  <r>
    <s v="Theresa Sloan"/>
    <x v="20"/>
    <x v="2"/>
    <x v="0"/>
    <s v="O+"/>
    <x v="5"/>
    <d v="2022-02-22T00:00:00"/>
    <s v="James Meyer"/>
    <s v="Giles, Gill and Barrett"/>
    <n v="18081.596689999998"/>
    <x v="4"/>
    <n v="60339"/>
    <n v="191"/>
    <x v="1"/>
    <d v="2022-03-03T00:00:00"/>
    <s v="Penicillin"/>
    <s v="Abnormal"/>
    <n v="9"/>
    <x v="0"/>
    <s v="CancerLow"/>
    <n v="2"/>
    <x v="0"/>
    <n v="22"/>
  </r>
  <r>
    <s v="Nathaniel Thomas"/>
    <x v="56"/>
    <x v="2"/>
    <x v="1"/>
    <s v="B-"/>
    <x v="3"/>
    <d v="2022-06-30T00:00:00"/>
    <s v="Ashley Rivera"/>
    <s v="Roberts, Lamb and Preston"/>
    <n v="18080.339550000001"/>
    <x v="1"/>
    <n v="27724"/>
    <n v="476"/>
    <x v="0"/>
    <d v="2022-07-17T00:00:00"/>
    <s v="Aspirin"/>
    <s v="Normal"/>
    <n v="17"/>
    <x v="1"/>
    <s v="ArthritisMed"/>
    <n v="6"/>
    <x v="0"/>
    <n v="30"/>
  </r>
  <r>
    <s v="Kelly Erickson"/>
    <x v="48"/>
    <x v="0"/>
    <x v="1"/>
    <s v="AB+"/>
    <x v="3"/>
    <d v="2022-12-19T00:00:00"/>
    <s v="David Vargas"/>
    <s v="Warner, Pearson and Chavez"/>
    <n v="18079.934679999998"/>
    <x v="4"/>
    <n v="29083"/>
    <n v="319"/>
    <x v="2"/>
    <d v="2022-12-28T00:00:00"/>
    <s v="Paracetamol"/>
    <s v="Abnormal"/>
    <n v="9"/>
    <x v="0"/>
    <s v="ArthritisLow"/>
    <n v="12"/>
    <x v="0"/>
    <n v="19"/>
  </r>
  <r>
    <s v="Jessica Lyons"/>
    <x v="10"/>
    <x v="2"/>
    <x v="1"/>
    <s v="A+"/>
    <x v="3"/>
    <d v="2020-08-18T00:00:00"/>
    <s v="Julie Zimmerman"/>
    <s v="Franklin PLC"/>
    <n v="18072.267879999999"/>
    <x v="0"/>
    <n v="12351"/>
    <n v="277"/>
    <x v="0"/>
    <d v="2020-08-24T00:00:00"/>
    <s v="Penicillin"/>
    <s v="Normal"/>
    <n v="6"/>
    <x v="0"/>
    <s v="ArthritisLow"/>
    <n v="8"/>
    <x v="3"/>
    <n v="18"/>
  </r>
  <r>
    <s v="Adrienne Stanley"/>
    <x v="40"/>
    <x v="1"/>
    <x v="1"/>
    <s v="A-"/>
    <x v="4"/>
    <d v="2020-03-18T00:00:00"/>
    <s v="Eric Smith"/>
    <s v="Morgan, Jackson and Wade"/>
    <n v="18068.305049999999"/>
    <x v="1"/>
    <n v="24032"/>
    <n v="380"/>
    <x v="2"/>
    <d v="2020-04-02T00:00:00"/>
    <s v="Penicillin"/>
    <s v="Normal"/>
    <n v="15"/>
    <x v="1"/>
    <s v="HypertensionMed"/>
    <n v="3"/>
    <x v="3"/>
    <n v="18"/>
  </r>
  <r>
    <s v="Joe Norton DVM"/>
    <x v="18"/>
    <x v="0"/>
    <x v="0"/>
    <s v="AB+"/>
    <x v="0"/>
    <d v="2022-12-01T00:00:00"/>
    <s v="Jeffery Vasquez"/>
    <s v="Fox and Sons"/>
    <n v="18065.876929999999"/>
    <x v="0"/>
    <n v="11064"/>
    <n v="116"/>
    <x v="2"/>
    <d v="2022-12-07T00:00:00"/>
    <s v="Aspirin"/>
    <s v="Normal"/>
    <n v="6"/>
    <x v="0"/>
    <s v="DiabetesLow"/>
    <n v="12"/>
    <x v="0"/>
    <n v="1"/>
  </r>
  <r>
    <s v="Dave Bass"/>
    <x v="4"/>
    <x v="2"/>
    <x v="1"/>
    <s v="AB+"/>
    <x v="0"/>
    <d v="2020-05-20T00:00:00"/>
    <s v="Anthony Miller"/>
    <s v="Cain and Sons"/>
    <n v="18062.341"/>
    <x v="0"/>
    <n v="53908"/>
    <n v="438"/>
    <x v="1"/>
    <d v="2020-06-10T00:00:00"/>
    <s v="Paracetamol"/>
    <s v="Inconclusive"/>
    <n v="21"/>
    <x v="2"/>
    <s v="DiabetesHigh"/>
    <n v="5"/>
    <x v="3"/>
    <n v="20"/>
  </r>
  <r>
    <s v="Ian Martin"/>
    <x v="56"/>
    <x v="2"/>
    <x v="1"/>
    <s v="AB-"/>
    <x v="2"/>
    <d v="2020-11-07T00:00:00"/>
    <s v="Tiffany Jones"/>
    <s v="Brewer, Smith and Jones"/>
    <n v="18051.538909999999"/>
    <x v="0"/>
    <n v="11034"/>
    <n v="213"/>
    <x v="0"/>
    <d v="2020-11-29T00:00:00"/>
    <s v="Paracetamol"/>
    <s v="Abnormal"/>
    <n v="22"/>
    <x v="2"/>
    <s v="ObesityHigh"/>
    <n v="11"/>
    <x v="3"/>
    <n v="7"/>
  </r>
  <r>
    <s v="Luis Ellis"/>
    <x v="18"/>
    <x v="0"/>
    <x v="1"/>
    <s v="A-"/>
    <x v="1"/>
    <d v="2022-10-25T00:00:00"/>
    <s v="Eric Wang"/>
    <s v="Marshall, Smith and Johnson"/>
    <n v="18051.287690000001"/>
    <x v="0"/>
    <n v="38520"/>
    <n v="289"/>
    <x v="1"/>
    <d v="2022-10-31T00:00:00"/>
    <s v="Penicillin"/>
    <s v="Abnormal"/>
    <n v="6"/>
    <x v="0"/>
    <s v="AsthmaLow"/>
    <n v="10"/>
    <x v="0"/>
    <n v="25"/>
  </r>
  <r>
    <s v="Kyle Dunlap"/>
    <x v="57"/>
    <x v="0"/>
    <x v="0"/>
    <s v="O-"/>
    <x v="3"/>
    <d v="2021-08-03T00:00:00"/>
    <s v="Patrick Myers"/>
    <s v="Baker Ltd"/>
    <n v="18047.47666"/>
    <x v="1"/>
    <n v="37916"/>
    <n v="143"/>
    <x v="2"/>
    <d v="2021-08-22T00:00:00"/>
    <s v="Lipitor"/>
    <s v="Abnormal"/>
    <n v="19"/>
    <x v="1"/>
    <s v="ArthritisMed"/>
    <n v="8"/>
    <x v="4"/>
    <n v="3"/>
  </r>
  <r>
    <s v="Richard Manning"/>
    <x v="52"/>
    <x v="0"/>
    <x v="1"/>
    <s v="B+"/>
    <x v="3"/>
    <d v="2023-01-15T00:00:00"/>
    <s v="Adam Davis"/>
    <s v="Smith, Whitehead and Lawrence"/>
    <n v="18044.307789999999"/>
    <x v="1"/>
    <n v="31811"/>
    <n v="309"/>
    <x v="2"/>
    <d v="2023-01-22T00:00:00"/>
    <s v="Paracetamol"/>
    <s v="Abnormal"/>
    <n v="7"/>
    <x v="0"/>
    <s v="ArthritisLow"/>
    <n v="1"/>
    <x v="1"/>
    <n v="15"/>
  </r>
  <r>
    <s v="Madison Franklin"/>
    <x v="39"/>
    <x v="0"/>
    <x v="1"/>
    <s v="AB-"/>
    <x v="4"/>
    <d v="2021-12-31T00:00:00"/>
    <s v="Katie Farley"/>
    <s v="Gutierrez, Cooper and Crane"/>
    <n v="18035.357499999998"/>
    <x v="4"/>
    <n v="34454"/>
    <n v="367"/>
    <x v="0"/>
    <d v="2022-01-03T00:00:00"/>
    <s v="Paracetamol"/>
    <s v="Normal"/>
    <n v="3"/>
    <x v="0"/>
    <s v="HypertensionLow"/>
    <n v="12"/>
    <x v="4"/>
    <n v="31"/>
  </r>
  <r>
    <s v="Randy Trevino"/>
    <x v="11"/>
    <x v="3"/>
    <x v="0"/>
    <s v="A-"/>
    <x v="0"/>
    <d v="2022-07-04T00:00:00"/>
    <s v="Mr. James Williams"/>
    <s v="Allen, Young and Willis"/>
    <n v="18035.34043"/>
    <x v="2"/>
    <n v="51929"/>
    <n v="374"/>
    <x v="2"/>
    <d v="2022-07-09T00:00:00"/>
    <s v="Aspirin"/>
    <s v="Normal"/>
    <n v="5"/>
    <x v="0"/>
    <s v="DiabetesLow"/>
    <n v="7"/>
    <x v="0"/>
    <n v="4"/>
  </r>
  <r>
    <s v="Crystal Smith"/>
    <x v="54"/>
    <x v="1"/>
    <x v="0"/>
    <s v="B+"/>
    <x v="2"/>
    <d v="2019-02-10T00:00:00"/>
    <s v="Miss Rebecca Rios"/>
    <s v="Ward, Johnston and Bradley"/>
    <n v="18031.851439999999"/>
    <x v="3"/>
    <n v="1584"/>
    <n v="201"/>
    <x v="1"/>
    <d v="2019-02-25T00:00:00"/>
    <s v="Aspirin"/>
    <s v="Abnormal"/>
    <n v="15"/>
    <x v="1"/>
    <s v="ObesityMed"/>
    <n v="2"/>
    <x v="2"/>
    <n v="10"/>
  </r>
  <r>
    <s v="Dylan Cooper"/>
    <x v="45"/>
    <x v="2"/>
    <x v="0"/>
    <s v="A-"/>
    <x v="2"/>
    <d v="2021-08-24T00:00:00"/>
    <s v="Brian Williams"/>
    <s v="Smith Inc"/>
    <n v="18026.656190000002"/>
    <x v="4"/>
    <n v="18465"/>
    <n v="340"/>
    <x v="0"/>
    <d v="2021-09-14T00:00:00"/>
    <s v="Ibuprofen"/>
    <s v="Inconclusive"/>
    <n v="21"/>
    <x v="2"/>
    <s v="ObesityHigh"/>
    <n v="8"/>
    <x v="4"/>
    <n v="24"/>
  </r>
  <r>
    <s v="Amanda Walker"/>
    <x v="34"/>
    <x v="2"/>
    <x v="0"/>
    <s v="AB-"/>
    <x v="0"/>
    <d v="2019-04-17T00:00:00"/>
    <s v="Martin Garcia"/>
    <s v="Hernandez-Martin"/>
    <n v="18019.171880000002"/>
    <x v="4"/>
    <n v="17586"/>
    <n v="399"/>
    <x v="2"/>
    <d v="2019-04-22T00:00:00"/>
    <s v="Aspirin"/>
    <s v="Normal"/>
    <n v="5"/>
    <x v="0"/>
    <s v="DiabetesLow"/>
    <n v="4"/>
    <x v="2"/>
    <n v="17"/>
  </r>
  <r>
    <s v="Dr. Richard Mitchell MD"/>
    <x v="41"/>
    <x v="2"/>
    <x v="1"/>
    <s v="B+"/>
    <x v="5"/>
    <d v="2020-10-22T00:00:00"/>
    <s v="Timothy Diaz"/>
    <s v="Castro-Lewis"/>
    <n v="18017.89071"/>
    <x v="4"/>
    <n v="15095"/>
    <n v="397"/>
    <x v="1"/>
    <d v="2020-11-20T00:00:00"/>
    <s v="Aspirin"/>
    <s v="Inconclusive"/>
    <n v="29"/>
    <x v="2"/>
    <s v="CancerHigh"/>
    <n v="10"/>
    <x v="3"/>
    <n v="22"/>
  </r>
  <r>
    <s v="Kyle Smith"/>
    <x v="59"/>
    <x v="0"/>
    <x v="0"/>
    <s v="B+"/>
    <x v="0"/>
    <d v="2021-07-19T00:00:00"/>
    <s v="Eric Villarreal"/>
    <s v="Robinson-Parks"/>
    <n v="18014.430479999999"/>
    <x v="4"/>
    <n v="58676"/>
    <n v="307"/>
    <x v="1"/>
    <d v="2021-07-24T00:00:00"/>
    <s v="Ibuprofen"/>
    <s v="Normal"/>
    <n v="5"/>
    <x v="0"/>
    <s v="DiabetesLow"/>
    <n v="7"/>
    <x v="4"/>
    <n v="19"/>
  </r>
  <r>
    <s v="Abigail Smith"/>
    <x v="67"/>
    <x v="3"/>
    <x v="0"/>
    <s v="B+"/>
    <x v="4"/>
    <d v="2022-04-07T00:00:00"/>
    <s v="Margaret Solomon"/>
    <s v="Smith, Hayes and Reeves"/>
    <n v="18013.25344"/>
    <x v="2"/>
    <n v="28571"/>
    <n v="433"/>
    <x v="0"/>
    <d v="2022-04-10T00:00:00"/>
    <s v="Ibuprofen"/>
    <s v="Abnormal"/>
    <n v="3"/>
    <x v="0"/>
    <s v="HypertensionLow"/>
    <n v="4"/>
    <x v="0"/>
    <n v="7"/>
  </r>
  <r>
    <s v="Sara Johnson"/>
    <x v="48"/>
    <x v="0"/>
    <x v="1"/>
    <s v="O-"/>
    <x v="4"/>
    <d v="2021-02-13T00:00:00"/>
    <s v="Jimmy Woods"/>
    <s v="Parker, Lopez and Novak"/>
    <n v="17995.647229999999"/>
    <x v="0"/>
    <n v="34681"/>
    <n v="133"/>
    <x v="0"/>
    <d v="2021-03-07T00:00:00"/>
    <s v="Aspirin"/>
    <s v="Abnormal"/>
    <n v="22"/>
    <x v="2"/>
    <s v="HypertensionHigh"/>
    <n v="2"/>
    <x v="4"/>
    <n v="13"/>
  </r>
  <r>
    <s v="David Padilla"/>
    <x v="50"/>
    <x v="3"/>
    <x v="1"/>
    <s v="A-"/>
    <x v="2"/>
    <d v="2021-02-20T00:00:00"/>
    <s v="Alec Cooper"/>
    <s v="Ortiz, Garcia and Lewis"/>
    <n v="17992.159909999998"/>
    <x v="2"/>
    <n v="12266"/>
    <n v="184"/>
    <x v="0"/>
    <d v="2021-03-05T00:00:00"/>
    <s v="Aspirin"/>
    <s v="Abnormal"/>
    <n v="13"/>
    <x v="1"/>
    <s v="ObesityMed"/>
    <n v="2"/>
    <x v="4"/>
    <n v="20"/>
  </r>
  <r>
    <s v="Kiara Miller"/>
    <x v="53"/>
    <x v="2"/>
    <x v="0"/>
    <s v="B-"/>
    <x v="1"/>
    <d v="2020-01-15T00:00:00"/>
    <s v="James Williamson"/>
    <s v="Deleon PLC"/>
    <n v="17980.910469999999"/>
    <x v="3"/>
    <n v="27716"/>
    <n v="191"/>
    <x v="1"/>
    <d v="2020-02-12T00:00:00"/>
    <s v="Penicillin"/>
    <s v="Abnormal"/>
    <n v="28"/>
    <x v="2"/>
    <s v="AsthmaHigh"/>
    <n v="1"/>
    <x v="3"/>
    <n v="15"/>
  </r>
  <r>
    <s v="Justin Lee"/>
    <x v="67"/>
    <x v="3"/>
    <x v="1"/>
    <s v="O-"/>
    <x v="0"/>
    <d v="2021-10-09T00:00:00"/>
    <s v="Joseph Cruz"/>
    <s v="Douglas, Spencer and Jones"/>
    <n v="17970.684529999999"/>
    <x v="2"/>
    <n v="15849"/>
    <n v="324"/>
    <x v="1"/>
    <d v="2021-10-31T00:00:00"/>
    <s v="Penicillin"/>
    <s v="Normal"/>
    <n v="22"/>
    <x v="2"/>
    <s v="DiabetesHigh"/>
    <n v="10"/>
    <x v="4"/>
    <n v="9"/>
  </r>
  <r>
    <s v="Laura Hughes"/>
    <x v="21"/>
    <x v="1"/>
    <x v="0"/>
    <s v="A-"/>
    <x v="4"/>
    <d v="2020-10-09T00:00:00"/>
    <s v="Shelia Miller"/>
    <s v="Marshall-Grimes"/>
    <n v="17966.952939999999"/>
    <x v="1"/>
    <n v="5628"/>
    <n v="470"/>
    <x v="1"/>
    <d v="2020-10-25T00:00:00"/>
    <s v="Penicillin"/>
    <s v="Normal"/>
    <n v="16"/>
    <x v="1"/>
    <s v="HypertensionMed"/>
    <n v="10"/>
    <x v="3"/>
    <n v="9"/>
  </r>
  <r>
    <s v="Chelsey Hamilton"/>
    <x v="51"/>
    <x v="0"/>
    <x v="0"/>
    <s v="B+"/>
    <x v="3"/>
    <d v="2021-07-11T00:00:00"/>
    <s v="Rebecca Stephenson"/>
    <s v="Madden-Grant"/>
    <n v="17962.43577"/>
    <x v="3"/>
    <n v="3329"/>
    <n v="446"/>
    <x v="1"/>
    <d v="2021-07-15T00:00:00"/>
    <s v="Ibuprofen"/>
    <s v="Normal"/>
    <n v="4"/>
    <x v="0"/>
    <s v="ArthritisLow"/>
    <n v="7"/>
    <x v="4"/>
    <n v="11"/>
  </r>
  <r>
    <s v="David Olson"/>
    <x v="49"/>
    <x v="2"/>
    <x v="0"/>
    <s v="O-"/>
    <x v="2"/>
    <d v="2020-01-22T00:00:00"/>
    <s v="Mrs. Wanda Mitchell"/>
    <s v="Murray, Calderon and Valencia"/>
    <n v="17960.62499"/>
    <x v="4"/>
    <n v="8229"/>
    <n v="313"/>
    <x v="0"/>
    <d v="2020-02-02T00:00:00"/>
    <s v="Paracetamol"/>
    <s v="Abnormal"/>
    <n v="11"/>
    <x v="1"/>
    <s v="ObesityMed"/>
    <n v="1"/>
    <x v="3"/>
    <n v="22"/>
  </r>
  <r>
    <s v="Daniel Wong"/>
    <x v="22"/>
    <x v="0"/>
    <x v="0"/>
    <s v="A-"/>
    <x v="1"/>
    <d v="2021-08-30T00:00:00"/>
    <s v="Leah Willis"/>
    <s v="Washington, Dunn and Diaz"/>
    <n v="17959.667020000001"/>
    <x v="0"/>
    <n v="11826"/>
    <n v="137"/>
    <x v="1"/>
    <d v="2021-09-27T00:00:00"/>
    <s v="Lipitor"/>
    <s v="Normal"/>
    <n v="28"/>
    <x v="2"/>
    <s v="AsthmaHigh"/>
    <n v="8"/>
    <x v="4"/>
    <n v="30"/>
  </r>
  <r>
    <s v="Christine Young"/>
    <x v="1"/>
    <x v="1"/>
    <x v="1"/>
    <s v="AB+"/>
    <x v="4"/>
    <d v="2022-04-12T00:00:00"/>
    <s v="Connie Jackson"/>
    <s v="Baker, Terry and Bond"/>
    <n v="17959.427800000001"/>
    <x v="1"/>
    <n v="25682"/>
    <n v="493"/>
    <x v="2"/>
    <d v="2022-05-02T00:00:00"/>
    <s v="Aspirin"/>
    <s v="Inconclusive"/>
    <n v="20"/>
    <x v="2"/>
    <s v="HypertensionHigh"/>
    <n v="4"/>
    <x v="0"/>
    <n v="12"/>
  </r>
  <r>
    <s v="Keith Olson"/>
    <x v="41"/>
    <x v="2"/>
    <x v="1"/>
    <s v="O+"/>
    <x v="4"/>
    <d v="2019-08-08T00:00:00"/>
    <s v="William Valdez"/>
    <s v="Phillips Group"/>
    <n v="17956.17397"/>
    <x v="3"/>
    <n v="2914"/>
    <n v="349"/>
    <x v="1"/>
    <d v="2019-09-04T00:00:00"/>
    <s v="Paracetamol"/>
    <s v="Normal"/>
    <n v="27"/>
    <x v="2"/>
    <s v="HypertensionHigh"/>
    <n v="8"/>
    <x v="2"/>
    <n v="8"/>
  </r>
  <r>
    <s v="Jillian Riggs"/>
    <x v="64"/>
    <x v="3"/>
    <x v="0"/>
    <s v="O+"/>
    <x v="5"/>
    <d v="2020-10-22T00:00:00"/>
    <s v="Daniel Adams"/>
    <s v="Bridges, Stone and Jones"/>
    <n v="17952.114860000001"/>
    <x v="4"/>
    <n v="58658"/>
    <n v="381"/>
    <x v="1"/>
    <d v="2020-11-12T00:00:00"/>
    <s v="Paracetamol"/>
    <s v="Abnormal"/>
    <n v="21"/>
    <x v="2"/>
    <s v="CancerHigh"/>
    <n v="10"/>
    <x v="3"/>
    <n v="22"/>
  </r>
  <r>
    <s v="Beth Perry"/>
    <x v="24"/>
    <x v="0"/>
    <x v="0"/>
    <s v="A+"/>
    <x v="5"/>
    <d v="2018-11-27T00:00:00"/>
    <s v="Russell Morris"/>
    <s v="Pearson, Smith and Curry"/>
    <n v="17946.769130000001"/>
    <x v="4"/>
    <n v="36873"/>
    <n v="352"/>
    <x v="0"/>
    <d v="2018-12-03T00:00:00"/>
    <s v="Ibuprofen"/>
    <s v="Abnormal"/>
    <n v="6"/>
    <x v="0"/>
    <s v="CancerLow"/>
    <n v="11"/>
    <x v="5"/>
    <n v="27"/>
  </r>
  <r>
    <s v="Rachel Thomas"/>
    <x v="61"/>
    <x v="0"/>
    <x v="0"/>
    <s v="B-"/>
    <x v="2"/>
    <d v="2021-05-12T00:00:00"/>
    <s v="Jenna Hunter"/>
    <s v="Long-Matthews"/>
    <n v="17945.91907"/>
    <x v="0"/>
    <n v="24088"/>
    <n v="231"/>
    <x v="1"/>
    <d v="2021-05-29T00:00:00"/>
    <s v="Lipitor"/>
    <s v="Normal"/>
    <n v="17"/>
    <x v="1"/>
    <s v="ObesityMed"/>
    <n v="5"/>
    <x v="4"/>
    <n v="12"/>
  </r>
  <r>
    <s v="Audrey Hall"/>
    <x v="26"/>
    <x v="0"/>
    <x v="0"/>
    <s v="O-"/>
    <x v="2"/>
    <d v="2023-10-24T00:00:00"/>
    <s v="John Warren"/>
    <s v="Potter, Huff and Powell"/>
    <n v="17940.48659"/>
    <x v="0"/>
    <n v="1605"/>
    <n v="214"/>
    <x v="0"/>
    <d v="2023-10-28T00:00:00"/>
    <s v="Ibuprofen"/>
    <s v="Abnormal"/>
    <n v="4"/>
    <x v="0"/>
    <s v="ObesityLow"/>
    <n v="10"/>
    <x v="1"/>
    <n v="24"/>
  </r>
  <r>
    <s v="Robert Decker"/>
    <x v="9"/>
    <x v="1"/>
    <x v="0"/>
    <s v="B-"/>
    <x v="0"/>
    <d v="2021-12-20T00:00:00"/>
    <s v="Monica Taylor"/>
    <s v="Clark-Glover"/>
    <n v="17935.51396"/>
    <x v="1"/>
    <n v="7073"/>
    <n v="346"/>
    <x v="1"/>
    <d v="2021-12-23T00:00:00"/>
    <s v="Lipitor"/>
    <s v="Abnormal"/>
    <n v="3"/>
    <x v="0"/>
    <s v="DiabetesLow"/>
    <n v="12"/>
    <x v="4"/>
    <n v="20"/>
  </r>
  <r>
    <s v="Erica Barrett"/>
    <x v="8"/>
    <x v="1"/>
    <x v="1"/>
    <s v="AB-"/>
    <x v="1"/>
    <d v="2022-02-09T00:00:00"/>
    <s v="Jonathan Fernandez"/>
    <s v="Powell Group"/>
    <n v="17932.89731"/>
    <x v="4"/>
    <n v="4744"/>
    <n v="363"/>
    <x v="2"/>
    <d v="2022-02-16T00:00:00"/>
    <s v="Aspirin"/>
    <s v="Inconclusive"/>
    <n v="7"/>
    <x v="0"/>
    <s v="AsthmaLow"/>
    <n v="2"/>
    <x v="0"/>
    <n v="9"/>
  </r>
  <r>
    <s v="Katie Santos"/>
    <x v="61"/>
    <x v="0"/>
    <x v="1"/>
    <s v="A+"/>
    <x v="4"/>
    <d v="2020-04-12T00:00:00"/>
    <s v="Matthew Nelson"/>
    <s v="Hamilton-Benton"/>
    <n v="17924.719819999998"/>
    <x v="0"/>
    <n v="5241"/>
    <n v="269"/>
    <x v="2"/>
    <d v="2020-05-06T00:00:00"/>
    <s v="Paracetamol"/>
    <s v="Abnormal"/>
    <n v="24"/>
    <x v="2"/>
    <s v="HypertensionHigh"/>
    <n v="4"/>
    <x v="3"/>
    <n v="12"/>
  </r>
  <r>
    <s v="Tiffany Hodges"/>
    <x v="30"/>
    <x v="2"/>
    <x v="0"/>
    <s v="A-"/>
    <x v="0"/>
    <d v="2019-01-11T00:00:00"/>
    <s v="Amanda Evans"/>
    <s v="Walsh-Collins"/>
    <n v="17922.167020000001"/>
    <x v="3"/>
    <n v="43590"/>
    <n v="258"/>
    <x v="1"/>
    <d v="2019-01-30T00:00:00"/>
    <s v="Ibuprofen"/>
    <s v="Abnormal"/>
    <n v="19"/>
    <x v="1"/>
    <s v="DiabetesMed"/>
    <n v="1"/>
    <x v="2"/>
    <n v="11"/>
  </r>
  <r>
    <s v="Bonnie Robinson"/>
    <x v="32"/>
    <x v="1"/>
    <x v="0"/>
    <s v="B-"/>
    <x v="4"/>
    <d v="2018-12-09T00:00:00"/>
    <s v="Michelle Smith"/>
    <s v="Washington and Sons"/>
    <n v="17920.16156"/>
    <x v="3"/>
    <n v="15913"/>
    <n v="156"/>
    <x v="0"/>
    <d v="2019-01-01T00:00:00"/>
    <s v="Paracetamol"/>
    <s v="Abnormal"/>
    <n v="23"/>
    <x v="2"/>
    <s v="HypertensionHigh"/>
    <n v="12"/>
    <x v="5"/>
    <n v="9"/>
  </r>
  <r>
    <s v="Ashley Mitchell"/>
    <x v="9"/>
    <x v="1"/>
    <x v="0"/>
    <s v="O+"/>
    <x v="3"/>
    <d v="2020-11-26T00:00:00"/>
    <s v="Richard Parker"/>
    <s v="Crane-Day"/>
    <n v="17919.13394"/>
    <x v="3"/>
    <n v="28187"/>
    <n v="390"/>
    <x v="2"/>
    <d v="2020-12-13T00:00:00"/>
    <s v="Ibuprofen"/>
    <s v="Abnormal"/>
    <n v="17"/>
    <x v="1"/>
    <s v="ArthritisMed"/>
    <n v="11"/>
    <x v="3"/>
    <n v="26"/>
  </r>
  <r>
    <s v="Mr. Eric Simpson MD"/>
    <x v="44"/>
    <x v="1"/>
    <x v="0"/>
    <s v="AB-"/>
    <x v="4"/>
    <d v="2019-06-30T00:00:00"/>
    <s v="Richard Lucas"/>
    <s v="Sloan, Smith and Lopez"/>
    <n v="17917.1783"/>
    <x v="2"/>
    <n v="13818"/>
    <n v="316"/>
    <x v="1"/>
    <d v="2019-07-02T00:00:00"/>
    <s v="Lipitor"/>
    <s v="Normal"/>
    <n v="2"/>
    <x v="0"/>
    <s v="HypertensionLow"/>
    <n v="6"/>
    <x v="2"/>
    <n v="30"/>
  </r>
  <r>
    <s v="Mary Clark"/>
    <x v="36"/>
    <x v="0"/>
    <x v="0"/>
    <s v="A+"/>
    <x v="4"/>
    <d v="2023-02-08T00:00:00"/>
    <s v="Dana Sanders"/>
    <s v="Allen-Moran"/>
    <n v="17915.273420000001"/>
    <x v="4"/>
    <n v="14272"/>
    <n v="155"/>
    <x v="1"/>
    <d v="2023-03-05T00:00:00"/>
    <s v="Lipitor"/>
    <s v="Inconclusive"/>
    <n v="25"/>
    <x v="2"/>
    <s v="HypertensionHigh"/>
    <n v="2"/>
    <x v="1"/>
    <n v="8"/>
  </r>
  <r>
    <s v="Johnathan Smith"/>
    <x v="51"/>
    <x v="0"/>
    <x v="1"/>
    <s v="B+"/>
    <x v="0"/>
    <d v="2020-12-15T00:00:00"/>
    <s v="Laura Wolf"/>
    <s v="Molina Inc"/>
    <n v="17914.915919999999"/>
    <x v="0"/>
    <n v="55219"/>
    <n v="472"/>
    <x v="1"/>
    <d v="2021-01-06T00:00:00"/>
    <s v="Aspirin"/>
    <s v="Normal"/>
    <n v="22"/>
    <x v="2"/>
    <s v="DiabetesHigh"/>
    <n v="12"/>
    <x v="3"/>
    <n v="15"/>
  </r>
  <r>
    <s v="Lori Holland"/>
    <x v="41"/>
    <x v="2"/>
    <x v="0"/>
    <s v="B+"/>
    <x v="2"/>
    <d v="2020-06-18T00:00:00"/>
    <s v="Matthew George"/>
    <s v="Ortiz-Holden"/>
    <n v="17912.138589999999"/>
    <x v="0"/>
    <n v="3942"/>
    <n v="407"/>
    <x v="0"/>
    <d v="2020-06-22T00:00:00"/>
    <s v="Penicillin"/>
    <s v="Inconclusive"/>
    <n v="4"/>
    <x v="0"/>
    <s v="ObesityLow"/>
    <n v="6"/>
    <x v="3"/>
    <n v="18"/>
  </r>
  <r>
    <s v="Charles Smith DDS"/>
    <x v="6"/>
    <x v="0"/>
    <x v="0"/>
    <s v="AB+"/>
    <x v="1"/>
    <d v="2023-04-25T00:00:00"/>
    <s v="Austin Jenkins"/>
    <s v="Pittman-Jacobs"/>
    <n v="17907.579280000002"/>
    <x v="0"/>
    <n v="24966"/>
    <n v="374"/>
    <x v="0"/>
    <d v="2023-05-04T00:00:00"/>
    <s v="Ibuprofen"/>
    <s v="Abnormal"/>
    <n v="9"/>
    <x v="0"/>
    <s v="AsthmaLow"/>
    <n v="4"/>
    <x v="1"/>
    <n v="25"/>
  </r>
  <r>
    <s v="Hailey Scott"/>
    <x v="10"/>
    <x v="2"/>
    <x v="1"/>
    <s v="B-"/>
    <x v="4"/>
    <d v="2019-05-16T00:00:00"/>
    <s v="Shawn Hill"/>
    <s v="Mason, Smith and Taylor"/>
    <n v="17904.470669999999"/>
    <x v="2"/>
    <n v="31054"/>
    <n v="167"/>
    <x v="0"/>
    <d v="2019-05-18T00:00:00"/>
    <s v="Paracetamol"/>
    <s v="Normal"/>
    <n v="2"/>
    <x v="0"/>
    <s v="HypertensionLow"/>
    <n v="5"/>
    <x v="2"/>
    <n v="16"/>
  </r>
  <r>
    <s v="Michael Duncan"/>
    <x v="21"/>
    <x v="1"/>
    <x v="1"/>
    <s v="B+"/>
    <x v="2"/>
    <d v="2023-05-17T00:00:00"/>
    <s v="Lisa Smith"/>
    <s v="Miller-Santana"/>
    <n v="17898.562190000001"/>
    <x v="4"/>
    <n v="1016"/>
    <n v="229"/>
    <x v="0"/>
    <d v="2023-06-08T00:00:00"/>
    <s v="Aspirin"/>
    <s v="Inconclusive"/>
    <n v="22"/>
    <x v="2"/>
    <s v="ObesityHigh"/>
    <n v="5"/>
    <x v="1"/>
    <n v="17"/>
  </r>
  <r>
    <s v="Tammy Howard"/>
    <x v="35"/>
    <x v="0"/>
    <x v="1"/>
    <s v="A-"/>
    <x v="0"/>
    <d v="2022-08-15T00:00:00"/>
    <s v="Brandon Wong"/>
    <s v="Torres-Watkins"/>
    <n v="17895.518349999998"/>
    <x v="0"/>
    <n v="58411"/>
    <n v="480"/>
    <x v="1"/>
    <d v="2022-09-01T00:00:00"/>
    <s v="Aspirin"/>
    <s v="Normal"/>
    <n v="17"/>
    <x v="1"/>
    <s v="DiabetesMed"/>
    <n v="8"/>
    <x v="0"/>
    <n v="15"/>
  </r>
  <r>
    <s v="Kevin Ford"/>
    <x v="18"/>
    <x v="0"/>
    <x v="1"/>
    <s v="B+"/>
    <x v="4"/>
    <d v="2021-09-13T00:00:00"/>
    <s v="Robin Giles"/>
    <s v="Brown LLC"/>
    <n v="17890.537929999999"/>
    <x v="0"/>
    <n v="19310"/>
    <n v="448"/>
    <x v="1"/>
    <d v="2021-09-20T00:00:00"/>
    <s v="Aspirin"/>
    <s v="Inconclusive"/>
    <n v="7"/>
    <x v="0"/>
    <s v="HypertensionLow"/>
    <n v="9"/>
    <x v="4"/>
    <n v="13"/>
  </r>
  <r>
    <s v="Chad Davis"/>
    <x v="55"/>
    <x v="1"/>
    <x v="1"/>
    <s v="A-"/>
    <x v="4"/>
    <d v="2023-03-18T00:00:00"/>
    <s v="Robert Evans"/>
    <s v="White-Nelson"/>
    <n v="17888.860079999999"/>
    <x v="3"/>
    <n v="19512"/>
    <n v="359"/>
    <x v="0"/>
    <d v="2023-03-30T00:00:00"/>
    <s v="Paracetamol"/>
    <s v="Inconclusive"/>
    <n v="12"/>
    <x v="1"/>
    <s v="HypertensionMed"/>
    <n v="3"/>
    <x v="1"/>
    <n v="18"/>
  </r>
  <r>
    <s v="Teresa Richardson"/>
    <x v="46"/>
    <x v="0"/>
    <x v="1"/>
    <s v="A+"/>
    <x v="0"/>
    <d v="2020-04-24T00:00:00"/>
    <s v="Nicole Ramirez"/>
    <s v="Walker-Scott"/>
    <n v="17887.175899999998"/>
    <x v="0"/>
    <n v="13203"/>
    <n v="385"/>
    <x v="1"/>
    <d v="2020-05-09T00:00:00"/>
    <s v="Aspirin"/>
    <s v="Inconclusive"/>
    <n v="15"/>
    <x v="1"/>
    <s v="DiabetesMed"/>
    <n v="4"/>
    <x v="3"/>
    <n v="24"/>
  </r>
  <r>
    <s v="Angela Obrien"/>
    <x v="56"/>
    <x v="2"/>
    <x v="0"/>
    <s v="B+"/>
    <x v="1"/>
    <d v="2021-01-23T00:00:00"/>
    <s v="Alexis Williams"/>
    <s v="Holland-Dominguez"/>
    <n v="17885.382829999999"/>
    <x v="0"/>
    <n v="41293"/>
    <n v="226"/>
    <x v="1"/>
    <d v="2021-02-10T00:00:00"/>
    <s v="Aspirin"/>
    <s v="Abnormal"/>
    <n v="18"/>
    <x v="1"/>
    <s v="AsthmaMed"/>
    <n v="1"/>
    <x v="4"/>
    <n v="23"/>
  </r>
  <r>
    <s v="Melissa Montoya"/>
    <x v="25"/>
    <x v="1"/>
    <x v="0"/>
    <s v="O+"/>
    <x v="5"/>
    <d v="2021-11-15T00:00:00"/>
    <s v="Janet Martinez"/>
    <s v="Baker-Nelson"/>
    <n v="17885.16059"/>
    <x v="3"/>
    <n v="41366"/>
    <n v="487"/>
    <x v="1"/>
    <d v="2021-11-30T00:00:00"/>
    <s v="Aspirin"/>
    <s v="Normal"/>
    <n v="15"/>
    <x v="1"/>
    <s v="CancerMed"/>
    <n v="11"/>
    <x v="4"/>
    <n v="15"/>
  </r>
  <r>
    <s v="Allison Howard"/>
    <x v="60"/>
    <x v="1"/>
    <x v="0"/>
    <s v="B-"/>
    <x v="1"/>
    <d v="2021-10-15T00:00:00"/>
    <s v="Diana Lewis"/>
    <s v="Kerr Group"/>
    <n v="17884.865809999999"/>
    <x v="3"/>
    <n v="43799"/>
    <n v="401"/>
    <x v="1"/>
    <d v="2021-11-12T00:00:00"/>
    <s v="Aspirin"/>
    <s v="Abnormal"/>
    <n v="28"/>
    <x v="2"/>
    <s v="AsthmaHigh"/>
    <n v="10"/>
    <x v="4"/>
    <n v="15"/>
  </r>
  <r>
    <s v="David Dunn"/>
    <x v="24"/>
    <x v="0"/>
    <x v="1"/>
    <s v="A+"/>
    <x v="2"/>
    <d v="2023-10-05T00:00:00"/>
    <s v="Jeffrey Holden"/>
    <s v="Oconnor-Parker"/>
    <n v="17876.173419999999"/>
    <x v="2"/>
    <n v="21093"/>
    <n v="258"/>
    <x v="0"/>
    <d v="2023-10-16T00:00:00"/>
    <s v="Lipitor"/>
    <s v="Normal"/>
    <n v="11"/>
    <x v="1"/>
    <s v="ObesityMed"/>
    <n v="10"/>
    <x v="1"/>
    <n v="5"/>
  </r>
  <r>
    <s v="Sandra Roman"/>
    <x v="22"/>
    <x v="0"/>
    <x v="0"/>
    <s v="AB+"/>
    <x v="2"/>
    <d v="2020-08-04T00:00:00"/>
    <s v="William Bryant"/>
    <s v="Johnson and Sons"/>
    <n v="17873.752700000001"/>
    <x v="0"/>
    <n v="15869"/>
    <n v="122"/>
    <x v="0"/>
    <d v="2020-08-10T00:00:00"/>
    <s v="Aspirin"/>
    <s v="Abnormal"/>
    <n v="6"/>
    <x v="0"/>
    <s v="ObesityLow"/>
    <n v="8"/>
    <x v="3"/>
    <n v="4"/>
  </r>
  <r>
    <s v="Kevin Matthews"/>
    <x v="31"/>
    <x v="2"/>
    <x v="0"/>
    <s v="O-"/>
    <x v="2"/>
    <d v="2020-04-07T00:00:00"/>
    <s v="Matthew Wagner"/>
    <s v="Baker-Byrd"/>
    <n v="17873.152839999999"/>
    <x v="0"/>
    <n v="7912"/>
    <n v="317"/>
    <x v="0"/>
    <d v="2020-04-13T00:00:00"/>
    <s v="Aspirin"/>
    <s v="Normal"/>
    <n v="6"/>
    <x v="0"/>
    <s v="ObesityLow"/>
    <n v="4"/>
    <x v="3"/>
    <n v="7"/>
  </r>
  <r>
    <s v="Dean Gomez"/>
    <x v="7"/>
    <x v="0"/>
    <x v="1"/>
    <s v="AB+"/>
    <x v="4"/>
    <d v="2023-05-09T00:00:00"/>
    <s v="Victor Miller"/>
    <s v="Nguyen-Elliott"/>
    <n v="17870.939269999999"/>
    <x v="4"/>
    <n v="19845"/>
    <n v="149"/>
    <x v="1"/>
    <d v="2023-05-14T00:00:00"/>
    <s v="Lipitor"/>
    <s v="Normal"/>
    <n v="5"/>
    <x v="0"/>
    <s v="HypertensionLow"/>
    <n v="5"/>
    <x v="1"/>
    <n v="9"/>
  </r>
  <r>
    <s v="Carla Marshall"/>
    <x v="13"/>
    <x v="0"/>
    <x v="0"/>
    <s v="AB+"/>
    <x v="1"/>
    <d v="2021-12-31T00:00:00"/>
    <s v="Sharon Andersen PhD"/>
    <s v="Brown-Soto"/>
    <n v="17870.225989999999"/>
    <x v="0"/>
    <n v="19138"/>
    <n v="212"/>
    <x v="1"/>
    <d v="2022-01-23T00:00:00"/>
    <s v="Aspirin"/>
    <s v="Inconclusive"/>
    <n v="23"/>
    <x v="2"/>
    <s v="AsthmaHigh"/>
    <n v="12"/>
    <x v="4"/>
    <n v="31"/>
  </r>
  <r>
    <s v="John Wright"/>
    <x v="14"/>
    <x v="0"/>
    <x v="0"/>
    <s v="O+"/>
    <x v="1"/>
    <d v="2021-07-13T00:00:00"/>
    <s v="Megan Smith"/>
    <s v="Smith, Ramirez and Jones"/>
    <n v="17862.441340000001"/>
    <x v="0"/>
    <n v="3870"/>
    <n v="190"/>
    <x v="2"/>
    <d v="2021-08-03T00:00:00"/>
    <s v="Lipitor"/>
    <s v="Inconclusive"/>
    <n v="21"/>
    <x v="2"/>
    <s v="AsthmaHigh"/>
    <n v="7"/>
    <x v="4"/>
    <n v="13"/>
  </r>
  <r>
    <s v="Mark Simpson"/>
    <x v="1"/>
    <x v="1"/>
    <x v="1"/>
    <s v="A-"/>
    <x v="4"/>
    <d v="2022-01-03T00:00:00"/>
    <s v="Elizabeth Branch"/>
    <s v="Davis-Villarreal"/>
    <n v="17860.68679"/>
    <x v="1"/>
    <n v="17545"/>
    <n v="438"/>
    <x v="2"/>
    <d v="2022-01-09T00:00:00"/>
    <s v="Lipitor"/>
    <s v="Abnormal"/>
    <n v="6"/>
    <x v="0"/>
    <s v="HypertensionLow"/>
    <n v="1"/>
    <x v="0"/>
    <n v="3"/>
  </r>
  <r>
    <s v="Amy Casey"/>
    <x v="58"/>
    <x v="3"/>
    <x v="1"/>
    <s v="A+"/>
    <x v="3"/>
    <d v="2019-04-19T00:00:00"/>
    <s v="Elizabeth Thomas"/>
    <s v="Mcmahon, Choi and Cross"/>
    <n v="17857.372820000001"/>
    <x v="1"/>
    <n v="33742"/>
    <n v="235"/>
    <x v="0"/>
    <d v="2019-04-25T00:00:00"/>
    <s v="Ibuprofen"/>
    <s v="Normal"/>
    <n v="6"/>
    <x v="0"/>
    <s v="ArthritisLow"/>
    <n v="4"/>
    <x v="2"/>
    <n v="19"/>
  </r>
  <r>
    <s v="Charles Lawson"/>
    <x v="50"/>
    <x v="3"/>
    <x v="1"/>
    <s v="AB-"/>
    <x v="3"/>
    <d v="2022-10-27T00:00:00"/>
    <s v="Bethany Lucas"/>
    <s v="Moore and Sons"/>
    <n v="17855.545760000001"/>
    <x v="2"/>
    <n v="38523"/>
    <n v="476"/>
    <x v="0"/>
    <d v="2022-11-17T00:00:00"/>
    <s v="Paracetamol"/>
    <s v="Normal"/>
    <n v="21"/>
    <x v="2"/>
    <s v="ArthritisHigh"/>
    <n v="10"/>
    <x v="0"/>
    <n v="27"/>
  </r>
  <r>
    <s v="Robert Lucas"/>
    <x v="15"/>
    <x v="1"/>
    <x v="1"/>
    <s v="AB-"/>
    <x v="4"/>
    <d v="2022-02-23T00:00:00"/>
    <s v="Amanda Howard DDS"/>
    <s v="Mitchell Group"/>
    <n v="17852.935689999998"/>
    <x v="3"/>
    <n v="16483"/>
    <n v="165"/>
    <x v="0"/>
    <d v="2022-03-01T00:00:00"/>
    <s v="Lipitor"/>
    <s v="Abnormal"/>
    <n v="6"/>
    <x v="0"/>
    <s v="HypertensionLow"/>
    <n v="2"/>
    <x v="0"/>
    <n v="23"/>
  </r>
  <r>
    <s v="Sonya Foster"/>
    <x v="42"/>
    <x v="0"/>
    <x v="1"/>
    <s v="O+"/>
    <x v="3"/>
    <d v="2023-02-13T00:00:00"/>
    <s v="William Miller"/>
    <s v="Rogers, Robertson and Townsend"/>
    <n v="17847.799429999999"/>
    <x v="0"/>
    <n v="3062"/>
    <n v="303"/>
    <x v="1"/>
    <d v="2023-03-12T00:00:00"/>
    <s v="Penicillin"/>
    <s v="Inconclusive"/>
    <n v="27"/>
    <x v="2"/>
    <s v="ArthritisHigh"/>
    <n v="2"/>
    <x v="1"/>
    <n v="13"/>
  </r>
  <r>
    <s v="Danny Duncan"/>
    <x v="0"/>
    <x v="0"/>
    <x v="1"/>
    <s v="O+"/>
    <x v="0"/>
    <d v="2023-07-28T00:00:00"/>
    <s v="Natalie Le MD"/>
    <s v="James, Vaughn and Hammond"/>
    <n v="17844.64849"/>
    <x v="0"/>
    <n v="56360"/>
    <n v="331"/>
    <x v="2"/>
    <d v="2023-08-03T00:00:00"/>
    <s v="Penicillin"/>
    <s v="Inconclusive"/>
    <n v="6"/>
    <x v="0"/>
    <s v="DiabetesLow"/>
    <n v="7"/>
    <x v="1"/>
    <n v="28"/>
  </r>
  <r>
    <s v="Jennifer Hebert"/>
    <x v="20"/>
    <x v="2"/>
    <x v="1"/>
    <s v="O+"/>
    <x v="2"/>
    <d v="2019-03-25T00:00:00"/>
    <s v="Sean Flores"/>
    <s v="Johnson-Haney"/>
    <n v="17838.520639999999"/>
    <x v="3"/>
    <n v="24712"/>
    <n v="184"/>
    <x v="0"/>
    <d v="2019-04-08T00:00:00"/>
    <s v="Aspirin"/>
    <s v="Abnormal"/>
    <n v="14"/>
    <x v="1"/>
    <s v="ObesityMed"/>
    <n v="3"/>
    <x v="2"/>
    <n v="25"/>
  </r>
  <r>
    <s v="Henry Wagner"/>
    <x v="36"/>
    <x v="0"/>
    <x v="0"/>
    <s v="A+"/>
    <x v="4"/>
    <d v="2019-02-09T00:00:00"/>
    <s v="Michael Morales"/>
    <s v="Brady, Perry and Gould"/>
    <n v="17824.96545"/>
    <x v="2"/>
    <n v="5850"/>
    <n v="175"/>
    <x v="1"/>
    <d v="2019-02-13T00:00:00"/>
    <s v="Ibuprofen"/>
    <s v="Abnormal"/>
    <n v="4"/>
    <x v="0"/>
    <s v="HypertensionLow"/>
    <n v="2"/>
    <x v="2"/>
    <n v="9"/>
  </r>
  <r>
    <s v="Theresa Schmidt"/>
    <x v="66"/>
    <x v="0"/>
    <x v="0"/>
    <s v="B-"/>
    <x v="3"/>
    <d v="2022-12-08T00:00:00"/>
    <s v="Natalie Brock"/>
    <s v="Beasley, Anderson and Daniels"/>
    <n v="17823.176039999998"/>
    <x v="2"/>
    <n v="4927"/>
    <n v="226"/>
    <x v="1"/>
    <d v="2023-01-05T00:00:00"/>
    <s v="Penicillin"/>
    <s v="Normal"/>
    <n v="28"/>
    <x v="2"/>
    <s v="ArthritisHigh"/>
    <n v="12"/>
    <x v="0"/>
    <n v="8"/>
  </r>
  <r>
    <s v="Gene Anderson"/>
    <x v="2"/>
    <x v="0"/>
    <x v="1"/>
    <s v="B+"/>
    <x v="4"/>
    <d v="2022-06-26T00:00:00"/>
    <s v="Raymond Maldonado"/>
    <s v="Wagner, Lee and Barrett"/>
    <n v="17808.046279999999"/>
    <x v="0"/>
    <n v="25134"/>
    <n v="441"/>
    <x v="2"/>
    <d v="2022-07-26T00:00:00"/>
    <s v="Ibuprofen"/>
    <s v="Normal"/>
    <n v="30"/>
    <x v="2"/>
    <s v="HypertensionHigh"/>
    <n v="6"/>
    <x v="0"/>
    <n v="26"/>
  </r>
  <r>
    <s v="Lauren Miller"/>
    <x v="36"/>
    <x v="0"/>
    <x v="1"/>
    <s v="A+"/>
    <x v="0"/>
    <d v="2021-01-14T00:00:00"/>
    <s v="Courtney Oconnor"/>
    <s v="Gibson Inc"/>
    <n v="17806.965189999999"/>
    <x v="4"/>
    <n v="34267"/>
    <n v="316"/>
    <x v="1"/>
    <d v="2021-01-26T00:00:00"/>
    <s v="Ibuprofen"/>
    <s v="Normal"/>
    <n v="12"/>
    <x v="1"/>
    <s v="DiabetesMed"/>
    <n v="1"/>
    <x v="4"/>
    <n v="14"/>
  </r>
  <r>
    <s v="Cheryl Richards"/>
    <x v="56"/>
    <x v="2"/>
    <x v="1"/>
    <s v="B+"/>
    <x v="0"/>
    <d v="2023-01-15T00:00:00"/>
    <s v="Julie Valenzuela"/>
    <s v="Rodriguez, Rivera and Stone"/>
    <n v="17805.785029999999"/>
    <x v="1"/>
    <n v="15197"/>
    <n v="167"/>
    <x v="1"/>
    <d v="2023-01-18T00:00:00"/>
    <s v="Ibuprofen"/>
    <s v="Abnormal"/>
    <n v="3"/>
    <x v="0"/>
    <s v="DiabetesLow"/>
    <n v="1"/>
    <x v="1"/>
    <n v="15"/>
  </r>
  <r>
    <s v="Jeremy Barrett"/>
    <x v="31"/>
    <x v="2"/>
    <x v="0"/>
    <s v="A-"/>
    <x v="3"/>
    <d v="2019-12-31T00:00:00"/>
    <s v="Daniel Barnes"/>
    <s v="Colon, Rivas and Richards"/>
    <n v="17797.957709999999"/>
    <x v="3"/>
    <n v="5282"/>
    <n v="372"/>
    <x v="2"/>
    <d v="2020-01-24T00:00:00"/>
    <s v="Penicillin"/>
    <s v="Abnormal"/>
    <n v="24"/>
    <x v="2"/>
    <s v="ArthritisHigh"/>
    <n v="12"/>
    <x v="2"/>
    <n v="31"/>
  </r>
  <r>
    <s v="Marcus Love"/>
    <x v="61"/>
    <x v="0"/>
    <x v="1"/>
    <s v="B+"/>
    <x v="5"/>
    <d v="2019-06-15T00:00:00"/>
    <s v="Jonathan Johnson"/>
    <s v="Sanchez-Norman"/>
    <n v="17795.979780000001"/>
    <x v="0"/>
    <n v="59746"/>
    <n v="316"/>
    <x v="1"/>
    <d v="2019-06-16T00:00:00"/>
    <s v="Lipitor"/>
    <s v="Inconclusive"/>
    <n v="1"/>
    <x v="0"/>
    <s v="CancerLow"/>
    <n v="6"/>
    <x v="2"/>
    <n v="15"/>
  </r>
  <r>
    <s v="Whitney Reese"/>
    <x v="65"/>
    <x v="0"/>
    <x v="1"/>
    <s v="A+"/>
    <x v="0"/>
    <d v="2021-02-09T00:00:00"/>
    <s v="Stephanie Stewart"/>
    <s v="Price, Collier and Campbell"/>
    <n v="17791.377909999999"/>
    <x v="0"/>
    <n v="56654"/>
    <n v="211"/>
    <x v="2"/>
    <d v="2021-02-18T00:00:00"/>
    <s v="Ibuprofen"/>
    <s v="Normal"/>
    <n v="9"/>
    <x v="0"/>
    <s v="DiabetesLow"/>
    <n v="2"/>
    <x v="4"/>
    <n v="9"/>
  </r>
  <r>
    <s v="Susan Rodriguez"/>
    <x v="37"/>
    <x v="3"/>
    <x v="0"/>
    <s v="AB-"/>
    <x v="4"/>
    <d v="2023-03-08T00:00:00"/>
    <s v="Stephen Anderson"/>
    <s v="Phillips-Collins"/>
    <n v="17784.511829999999"/>
    <x v="3"/>
    <n v="13529"/>
    <n v="476"/>
    <x v="2"/>
    <d v="2023-03-09T00:00:00"/>
    <s v="Penicillin"/>
    <s v="Normal"/>
    <n v="1"/>
    <x v="0"/>
    <s v="HypertensionLow"/>
    <n v="3"/>
    <x v="1"/>
    <n v="8"/>
  </r>
  <r>
    <s v="Erin Scott"/>
    <x v="51"/>
    <x v="0"/>
    <x v="1"/>
    <s v="O+"/>
    <x v="0"/>
    <d v="2023-08-12T00:00:00"/>
    <s v="Connie Fuller"/>
    <s v="Davis and Sons"/>
    <n v="17784.36361"/>
    <x v="2"/>
    <n v="43359"/>
    <n v="253"/>
    <x v="2"/>
    <d v="2023-08-15T00:00:00"/>
    <s v="Penicillin"/>
    <s v="Inconclusive"/>
    <n v="3"/>
    <x v="0"/>
    <s v="DiabetesLow"/>
    <n v="8"/>
    <x v="1"/>
    <n v="12"/>
  </r>
  <r>
    <s v="Joseph Weiss"/>
    <x v="57"/>
    <x v="0"/>
    <x v="0"/>
    <s v="A-"/>
    <x v="1"/>
    <d v="2023-01-17T00:00:00"/>
    <s v="Tiffany Thompson"/>
    <s v="Conner and Sons"/>
    <n v="17782.42067"/>
    <x v="0"/>
    <n v="10258"/>
    <n v="220"/>
    <x v="1"/>
    <d v="2023-02-11T00:00:00"/>
    <s v="Aspirin"/>
    <s v="Normal"/>
    <n v="25"/>
    <x v="2"/>
    <s v="AsthmaHigh"/>
    <n v="1"/>
    <x v="1"/>
    <n v="17"/>
  </r>
  <r>
    <s v="Kevin Maynard"/>
    <x v="35"/>
    <x v="0"/>
    <x v="1"/>
    <s v="B+"/>
    <x v="2"/>
    <d v="2022-01-03T00:00:00"/>
    <s v="Danielle Odom"/>
    <s v="Keller-Adams"/>
    <n v="17780.146519999998"/>
    <x v="0"/>
    <n v="24045"/>
    <n v="312"/>
    <x v="0"/>
    <d v="2022-01-09T00:00:00"/>
    <s v="Paracetamol"/>
    <s v="Inconclusive"/>
    <n v="6"/>
    <x v="0"/>
    <s v="ObesityLow"/>
    <n v="1"/>
    <x v="0"/>
    <n v="3"/>
  </r>
  <r>
    <s v="Eric Wade"/>
    <x v="10"/>
    <x v="2"/>
    <x v="0"/>
    <s v="AB-"/>
    <x v="2"/>
    <d v="2020-08-03T00:00:00"/>
    <s v="Christina Mejia"/>
    <s v="Whitney-Day"/>
    <n v="17777.47798"/>
    <x v="0"/>
    <n v="1474"/>
    <n v="228"/>
    <x v="0"/>
    <d v="2020-08-20T00:00:00"/>
    <s v="Paracetamol"/>
    <s v="Normal"/>
    <n v="17"/>
    <x v="1"/>
    <s v="ObesityMed"/>
    <n v="8"/>
    <x v="3"/>
    <n v="3"/>
  </r>
  <r>
    <s v="Kimberly Brown"/>
    <x v="17"/>
    <x v="0"/>
    <x v="1"/>
    <s v="O-"/>
    <x v="2"/>
    <d v="2022-02-07T00:00:00"/>
    <s v="Laura Payne"/>
    <s v="Conner-King"/>
    <n v="17770.825799999999"/>
    <x v="0"/>
    <n v="3902"/>
    <n v="437"/>
    <x v="0"/>
    <d v="2022-03-02T00:00:00"/>
    <s v="Paracetamol"/>
    <s v="Abnormal"/>
    <n v="23"/>
    <x v="2"/>
    <s v="ObesityHigh"/>
    <n v="2"/>
    <x v="0"/>
    <n v="7"/>
  </r>
  <r>
    <s v="Michael Perez"/>
    <x v="31"/>
    <x v="2"/>
    <x v="1"/>
    <s v="A+"/>
    <x v="4"/>
    <d v="2021-11-20T00:00:00"/>
    <s v="Catherine Boyd"/>
    <s v="Chang, Pugh and Wagner"/>
    <n v="17768.885630000001"/>
    <x v="3"/>
    <n v="18349"/>
    <n v="489"/>
    <x v="2"/>
    <d v="2021-12-17T00:00:00"/>
    <s v="Paracetamol"/>
    <s v="Normal"/>
    <n v="27"/>
    <x v="2"/>
    <s v="HypertensionHigh"/>
    <n v="11"/>
    <x v="4"/>
    <n v="20"/>
  </r>
  <r>
    <s v="Sarah Pennington"/>
    <x v="40"/>
    <x v="1"/>
    <x v="0"/>
    <s v="AB-"/>
    <x v="5"/>
    <d v="2020-09-02T00:00:00"/>
    <s v="Angel Willis"/>
    <s v="Carter, Atkinson and Stewart"/>
    <n v="17765.20738"/>
    <x v="2"/>
    <n v="8518"/>
    <n v="192"/>
    <x v="0"/>
    <d v="2020-09-19T00:00:00"/>
    <s v="Penicillin"/>
    <s v="Abnormal"/>
    <n v="17"/>
    <x v="1"/>
    <s v="CancerMed"/>
    <n v="9"/>
    <x v="3"/>
    <n v="2"/>
  </r>
  <r>
    <s v="Debbie Hernandez"/>
    <x v="22"/>
    <x v="0"/>
    <x v="1"/>
    <s v="A+"/>
    <x v="1"/>
    <d v="2023-10-25T00:00:00"/>
    <s v="Katrina Kane"/>
    <s v="Wong, Clark and Murphy"/>
    <n v="17762.801340000002"/>
    <x v="0"/>
    <n v="30911"/>
    <n v="193"/>
    <x v="1"/>
    <d v="2023-10-30T00:00:00"/>
    <s v="Penicillin"/>
    <s v="Abnormal"/>
    <n v="5"/>
    <x v="0"/>
    <s v="AsthmaLow"/>
    <n v="10"/>
    <x v="1"/>
    <n v="25"/>
  </r>
  <r>
    <s v="Clayton Tyler"/>
    <x v="13"/>
    <x v="0"/>
    <x v="0"/>
    <s v="AB-"/>
    <x v="3"/>
    <d v="2022-09-20T00:00:00"/>
    <s v="Madison Meyers"/>
    <s v="Green, Meza and Wise"/>
    <n v="17762.498169999999"/>
    <x v="0"/>
    <n v="20202"/>
    <n v="492"/>
    <x v="1"/>
    <d v="2022-10-03T00:00:00"/>
    <s v="Paracetamol"/>
    <s v="Normal"/>
    <n v="13"/>
    <x v="1"/>
    <s v="ArthritisMed"/>
    <n v="9"/>
    <x v="0"/>
    <n v="20"/>
  </r>
  <r>
    <s v="Deborah Jordan"/>
    <x v="23"/>
    <x v="0"/>
    <x v="1"/>
    <s v="AB+"/>
    <x v="3"/>
    <d v="2020-05-27T00:00:00"/>
    <s v="Kendra Juarez"/>
    <s v="Rodriguez-Mills"/>
    <n v="17760.49741"/>
    <x v="1"/>
    <n v="3692"/>
    <n v="492"/>
    <x v="0"/>
    <d v="2020-06-15T00:00:00"/>
    <s v="Lipitor"/>
    <s v="Inconclusive"/>
    <n v="19"/>
    <x v="1"/>
    <s v="ArthritisMed"/>
    <n v="5"/>
    <x v="3"/>
    <n v="27"/>
  </r>
  <r>
    <s v="Yolanda Smith"/>
    <x v="9"/>
    <x v="1"/>
    <x v="1"/>
    <s v="A-"/>
    <x v="1"/>
    <d v="2019-12-07T00:00:00"/>
    <s v="Lisa Jones"/>
    <s v="Mcdonald, Hall and Gonzalez"/>
    <n v="17756.425920000001"/>
    <x v="4"/>
    <n v="19139"/>
    <n v="490"/>
    <x v="0"/>
    <d v="2019-12-09T00:00:00"/>
    <s v="Lipitor"/>
    <s v="Inconclusive"/>
    <n v="2"/>
    <x v="0"/>
    <s v="AsthmaLow"/>
    <n v="12"/>
    <x v="2"/>
    <n v="7"/>
  </r>
  <r>
    <s v="Matthew Montgomery"/>
    <x v="62"/>
    <x v="2"/>
    <x v="1"/>
    <s v="AB-"/>
    <x v="0"/>
    <d v="2021-10-20T00:00:00"/>
    <s v="Robert Collins"/>
    <s v="Li, Cruz and Robinson"/>
    <n v="17750.267749999999"/>
    <x v="3"/>
    <n v="14963"/>
    <n v="323"/>
    <x v="1"/>
    <d v="2021-11-03T00:00:00"/>
    <s v="Paracetamol"/>
    <s v="Inconclusive"/>
    <n v="14"/>
    <x v="1"/>
    <s v="DiabetesMed"/>
    <n v="10"/>
    <x v="4"/>
    <n v="20"/>
  </r>
  <r>
    <s v="Michael Cook"/>
    <x v="2"/>
    <x v="0"/>
    <x v="1"/>
    <s v="O+"/>
    <x v="3"/>
    <d v="2023-04-11T00:00:00"/>
    <s v="Briana Weber"/>
    <s v="Perry-Ho"/>
    <n v="17745.769799999998"/>
    <x v="3"/>
    <n v="7142"/>
    <n v="252"/>
    <x v="1"/>
    <d v="2023-05-05T00:00:00"/>
    <s v="Ibuprofen"/>
    <s v="Inconclusive"/>
    <n v="24"/>
    <x v="2"/>
    <s v="ArthritisHigh"/>
    <n v="4"/>
    <x v="1"/>
    <n v="11"/>
  </r>
  <r>
    <s v="Christy Bradshaw"/>
    <x v="43"/>
    <x v="1"/>
    <x v="1"/>
    <s v="O+"/>
    <x v="3"/>
    <d v="2020-07-13T00:00:00"/>
    <s v="Latasha Sullivan"/>
    <s v="Rojas, Davis and Carrillo"/>
    <n v="17745.534149999999"/>
    <x v="0"/>
    <n v="30067"/>
    <n v="221"/>
    <x v="2"/>
    <d v="2020-08-01T00:00:00"/>
    <s v="Lipitor"/>
    <s v="Inconclusive"/>
    <n v="19"/>
    <x v="1"/>
    <s v="ArthritisMed"/>
    <n v="7"/>
    <x v="3"/>
    <n v="13"/>
  </r>
  <r>
    <s v="Madeline Warner"/>
    <x v="66"/>
    <x v="0"/>
    <x v="1"/>
    <s v="AB-"/>
    <x v="0"/>
    <d v="2019-07-31T00:00:00"/>
    <s v="Robert Miller"/>
    <s v="Rodriguez-Boyd"/>
    <n v="17732.296709999999"/>
    <x v="2"/>
    <n v="36575"/>
    <n v="476"/>
    <x v="2"/>
    <d v="2019-08-18T00:00:00"/>
    <s v="Paracetamol"/>
    <s v="Normal"/>
    <n v="18"/>
    <x v="1"/>
    <s v="DiabetesMed"/>
    <n v="7"/>
    <x v="2"/>
    <n v="31"/>
  </r>
  <r>
    <s v="Amanda Johnson"/>
    <x v="27"/>
    <x v="0"/>
    <x v="1"/>
    <s v="A+"/>
    <x v="2"/>
    <d v="2023-01-13T00:00:00"/>
    <s v="Laura Flores"/>
    <s v="Shaffer-Brooks"/>
    <n v="17728.763889999998"/>
    <x v="4"/>
    <n v="1506"/>
    <n v="271"/>
    <x v="0"/>
    <d v="2023-01-19T00:00:00"/>
    <s v="Paracetamol"/>
    <s v="Inconclusive"/>
    <n v="6"/>
    <x v="0"/>
    <s v="ObesityLow"/>
    <n v="1"/>
    <x v="1"/>
    <n v="13"/>
  </r>
  <r>
    <s v="Daniel Johnson"/>
    <x v="33"/>
    <x v="0"/>
    <x v="0"/>
    <s v="AB-"/>
    <x v="4"/>
    <d v="2019-10-24T00:00:00"/>
    <s v="John Malone II"/>
    <s v="Vasquez, Diaz and Martin"/>
    <n v="17717.937539999999"/>
    <x v="1"/>
    <n v="2892"/>
    <n v="227"/>
    <x v="1"/>
    <d v="2019-11-02T00:00:00"/>
    <s v="Ibuprofen"/>
    <s v="Abnormal"/>
    <n v="9"/>
    <x v="0"/>
    <s v="HypertensionLow"/>
    <n v="10"/>
    <x v="2"/>
    <n v="24"/>
  </r>
  <r>
    <s v="Andrew Chang"/>
    <x v="66"/>
    <x v="0"/>
    <x v="0"/>
    <s v="AB+"/>
    <x v="5"/>
    <d v="2019-07-26T00:00:00"/>
    <s v="Lindsay Benitez"/>
    <s v="Morgan-Forbes"/>
    <n v="17715.870849999999"/>
    <x v="2"/>
    <n v="42790"/>
    <n v="247"/>
    <x v="0"/>
    <d v="2019-07-28T00:00:00"/>
    <s v="Aspirin"/>
    <s v="Normal"/>
    <n v="2"/>
    <x v="0"/>
    <s v="CancerLow"/>
    <n v="7"/>
    <x v="2"/>
    <n v="26"/>
  </r>
  <r>
    <s v="Billy Bowman"/>
    <x v="13"/>
    <x v="0"/>
    <x v="0"/>
    <s v="A+"/>
    <x v="4"/>
    <d v="2022-02-15T00:00:00"/>
    <s v="Edward Perez"/>
    <s v="Allen, Vargas and George"/>
    <n v="17714.241549999999"/>
    <x v="4"/>
    <n v="6889"/>
    <n v="128"/>
    <x v="1"/>
    <d v="2022-02-18T00:00:00"/>
    <s v="Lipitor"/>
    <s v="Inconclusive"/>
    <n v="3"/>
    <x v="0"/>
    <s v="HypertensionLow"/>
    <n v="2"/>
    <x v="0"/>
    <n v="15"/>
  </r>
  <r>
    <s v="Mary Rodriguez"/>
    <x v="29"/>
    <x v="3"/>
    <x v="1"/>
    <s v="O-"/>
    <x v="2"/>
    <d v="2019-08-06T00:00:00"/>
    <s v="Felicia Torres"/>
    <s v="White Inc"/>
    <n v="17713.79838"/>
    <x v="3"/>
    <n v="13682"/>
    <n v="305"/>
    <x v="2"/>
    <d v="2019-08-20T00:00:00"/>
    <s v="Ibuprofen"/>
    <s v="Normal"/>
    <n v="14"/>
    <x v="1"/>
    <s v="ObesityMed"/>
    <n v="8"/>
    <x v="2"/>
    <n v="6"/>
  </r>
  <r>
    <s v="Jeremiah Martinez"/>
    <x v="16"/>
    <x v="0"/>
    <x v="0"/>
    <s v="AB-"/>
    <x v="5"/>
    <d v="2022-05-27T00:00:00"/>
    <s v="Julian Cooper"/>
    <s v="Wagner, Rodriguez and Walls"/>
    <n v="17712.411329999999"/>
    <x v="4"/>
    <n v="19603"/>
    <n v="119"/>
    <x v="0"/>
    <d v="2022-06-11T00:00:00"/>
    <s v="Paracetamol"/>
    <s v="Abnormal"/>
    <n v="15"/>
    <x v="1"/>
    <s v="CancerMed"/>
    <n v="5"/>
    <x v="0"/>
    <n v="27"/>
  </r>
  <r>
    <s v="Michael Johnson"/>
    <x v="23"/>
    <x v="0"/>
    <x v="0"/>
    <s v="B+"/>
    <x v="3"/>
    <d v="2020-05-06T00:00:00"/>
    <s v="Daniel Bailey"/>
    <s v="Pham-Martin"/>
    <n v="17711.16"/>
    <x v="1"/>
    <n v="12158"/>
    <n v="113"/>
    <x v="2"/>
    <d v="2020-05-18T00:00:00"/>
    <s v="Penicillin"/>
    <s v="Abnormal"/>
    <n v="12"/>
    <x v="1"/>
    <s v="ArthritisMed"/>
    <n v="5"/>
    <x v="3"/>
    <n v="6"/>
  </r>
  <r>
    <s v="Stephanie Wilson DVM"/>
    <x v="33"/>
    <x v="0"/>
    <x v="1"/>
    <s v="B-"/>
    <x v="1"/>
    <d v="2023-01-06T00:00:00"/>
    <s v="Susan Bentley"/>
    <s v="Payne, Johnson and Fitzgerald"/>
    <n v="17706.827949999999"/>
    <x v="4"/>
    <n v="7887"/>
    <n v="112"/>
    <x v="0"/>
    <d v="2023-01-08T00:00:00"/>
    <s v="Aspirin"/>
    <s v="Normal"/>
    <n v="2"/>
    <x v="0"/>
    <s v="AsthmaLow"/>
    <n v="1"/>
    <x v="1"/>
    <n v="6"/>
  </r>
  <r>
    <s v="Courtney Wallace"/>
    <x v="17"/>
    <x v="0"/>
    <x v="0"/>
    <s v="B-"/>
    <x v="1"/>
    <d v="2020-10-27T00:00:00"/>
    <s v="Kimberly Andrews"/>
    <s v="Carey-Myers"/>
    <n v="17698.421849999999"/>
    <x v="4"/>
    <n v="14126"/>
    <n v="307"/>
    <x v="1"/>
    <d v="2020-11-14T00:00:00"/>
    <s v="Aspirin"/>
    <s v="Inconclusive"/>
    <n v="18"/>
    <x v="1"/>
    <s v="AsthmaMed"/>
    <n v="10"/>
    <x v="3"/>
    <n v="27"/>
  </r>
  <r>
    <s v="Wanda Jackson"/>
    <x v="30"/>
    <x v="2"/>
    <x v="0"/>
    <s v="O+"/>
    <x v="0"/>
    <d v="2021-09-07T00:00:00"/>
    <s v="Meghan Moore"/>
    <s v="Gonzalez PLC"/>
    <n v="17686.667850000002"/>
    <x v="1"/>
    <n v="32182"/>
    <n v="140"/>
    <x v="2"/>
    <d v="2021-09-28T00:00:00"/>
    <s v="Aspirin"/>
    <s v="Inconclusive"/>
    <n v="21"/>
    <x v="2"/>
    <s v="DiabetesHigh"/>
    <n v="9"/>
    <x v="4"/>
    <n v="7"/>
  </r>
  <r>
    <s v="Stephanie Nguyen"/>
    <x v="62"/>
    <x v="2"/>
    <x v="1"/>
    <s v="AB-"/>
    <x v="4"/>
    <d v="2021-02-11T00:00:00"/>
    <s v="Aaron Joseph"/>
    <s v="Perry PLC"/>
    <n v="17682.413130000001"/>
    <x v="2"/>
    <n v="19344"/>
    <n v="442"/>
    <x v="1"/>
    <d v="2021-02-23T00:00:00"/>
    <s v="Penicillin"/>
    <s v="Inconclusive"/>
    <n v="12"/>
    <x v="1"/>
    <s v="HypertensionMed"/>
    <n v="2"/>
    <x v="4"/>
    <n v="11"/>
  </r>
  <r>
    <s v="Jeremy Martin"/>
    <x v="8"/>
    <x v="1"/>
    <x v="0"/>
    <s v="A+"/>
    <x v="1"/>
    <d v="2021-03-23T00:00:00"/>
    <s v="Lisa Anderson"/>
    <s v="Moore LLC"/>
    <n v="17681.24065"/>
    <x v="1"/>
    <n v="13431"/>
    <n v="217"/>
    <x v="2"/>
    <d v="2021-03-27T00:00:00"/>
    <s v="Paracetamol"/>
    <s v="Inconclusive"/>
    <n v="4"/>
    <x v="0"/>
    <s v="AsthmaLow"/>
    <n v="3"/>
    <x v="4"/>
    <n v="23"/>
  </r>
  <r>
    <s v="Paul Thomas"/>
    <x v="36"/>
    <x v="0"/>
    <x v="1"/>
    <s v="A-"/>
    <x v="2"/>
    <d v="2023-07-10T00:00:00"/>
    <s v="Jacob Ferguson"/>
    <s v="Carroll-Cline"/>
    <n v="17679.798630000001"/>
    <x v="2"/>
    <n v="7494"/>
    <n v="369"/>
    <x v="1"/>
    <d v="2023-08-02T00:00:00"/>
    <s v="Aspirin"/>
    <s v="Normal"/>
    <n v="23"/>
    <x v="2"/>
    <s v="ObesityHigh"/>
    <n v="7"/>
    <x v="1"/>
    <n v="10"/>
  </r>
  <r>
    <s v="Debra Lee"/>
    <x v="59"/>
    <x v="0"/>
    <x v="0"/>
    <s v="A-"/>
    <x v="1"/>
    <d v="2021-04-11T00:00:00"/>
    <s v="Shawn Bryant"/>
    <s v="Gonzales, Pearson and Wood"/>
    <n v="17676.80716"/>
    <x v="4"/>
    <n v="44711"/>
    <n v="375"/>
    <x v="1"/>
    <d v="2021-04-21T00:00:00"/>
    <s v="Ibuprofen"/>
    <s v="Abnormal"/>
    <n v="10"/>
    <x v="1"/>
    <s v="AsthmaMed"/>
    <n v="4"/>
    <x v="4"/>
    <n v="11"/>
  </r>
  <r>
    <s v="Katherine Scott"/>
    <x v="17"/>
    <x v="0"/>
    <x v="0"/>
    <s v="O-"/>
    <x v="1"/>
    <d v="2020-05-09T00:00:00"/>
    <s v="Sarah Lucas"/>
    <s v="Long-Dickson"/>
    <n v="17675.46789"/>
    <x v="0"/>
    <n v="12485"/>
    <n v="338"/>
    <x v="2"/>
    <d v="2020-05-21T00:00:00"/>
    <s v="Aspirin"/>
    <s v="Abnormal"/>
    <n v="12"/>
    <x v="1"/>
    <s v="AsthmaMed"/>
    <n v="5"/>
    <x v="3"/>
    <n v="9"/>
  </r>
  <r>
    <s v="Nathaniel Macdonald"/>
    <x v="56"/>
    <x v="2"/>
    <x v="0"/>
    <s v="B+"/>
    <x v="4"/>
    <d v="2021-06-24T00:00:00"/>
    <s v="Lisa Burke"/>
    <s v="Jordan LLC"/>
    <n v="17665.02261"/>
    <x v="0"/>
    <n v="3021"/>
    <n v="499"/>
    <x v="1"/>
    <d v="2021-07-22T00:00:00"/>
    <s v="Lipitor"/>
    <s v="Inconclusive"/>
    <n v="28"/>
    <x v="2"/>
    <s v="HypertensionHigh"/>
    <n v="6"/>
    <x v="4"/>
    <n v="24"/>
  </r>
  <r>
    <s v="Megan Guerrero"/>
    <x v="22"/>
    <x v="0"/>
    <x v="1"/>
    <s v="A-"/>
    <x v="5"/>
    <d v="2018-12-15T00:00:00"/>
    <s v="Alan Kerr"/>
    <s v="Benton, Miller and White"/>
    <n v="17663.999970000001"/>
    <x v="0"/>
    <n v="65872"/>
    <n v="152"/>
    <x v="1"/>
    <d v="2018-12-31T00:00:00"/>
    <s v="Lipitor"/>
    <s v="Normal"/>
    <n v="16"/>
    <x v="1"/>
    <s v="CancerMed"/>
    <n v="12"/>
    <x v="5"/>
    <n v="15"/>
  </r>
  <r>
    <s v="Allison Bowman"/>
    <x v="50"/>
    <x v="3"/>
    <x v="0"/>
    <s v="A+"/>
    <x v="0"/>
    <d v="2022-01-18T00:00:00"/>
    <s v="Jack Stanley"/>
    <s v="Thomas PLC"/>
    <n v="17663.242040000001"/>
    <x v="3"/>
    <n v="5530"/>
    <n v="174"/>
    <x v="2"/>
    <d v="2022-02-11T00:00:00"/>
    <s v="Aspirin"/>
    <s v="Inconclusive"/>
    <n v="24"/>
    <x v="2"/>
    <s v="DiabetesHigh"/>
    <n v="1"/>
    <x v="0"/>
    <n v="18"/>
  </r>
  <r>
    <s v="Alexis Johnson"/>
    <x v="59"/>
    <x v="0"/>
    <x v="0"/>
    <s v="B-"/>
    <x v="0"/>
    <d v="2022-07-15T00:00:00"/>
    <s v="Kim Mccullough"/>
    <s v="Hodge, Rodriguez and Herrera"/>
    <n v="17662.584800000001"/>
    <x v="0"/>
    <n v="2888"/>
    <n v="334"/>
    <x v="1"/>
    <d v="2022-07-25T00:00:00"/>
    <s v="Penicillin"/>
    <s v="Abnormal"/>
    <n v="10"/>
    <x v="1"/>
    <s v="DiabetesMed"/>
    <n v="7"/>
    <x v="0"/>
    <n v="15"/>
  </r>
  <r>
    <s v="Jonathan Harrell"/>
    <x v="32"/>
    <x v="1"/>
    <x v="1"/>
    <s v="AB+"/>
    <x v="3"/>
    <d v="2021-12-25T00:00:00"/>
    <s v="Jessica Perez"/>
    <s v="Schmidt-Lee"/>
    <n v="17652.225119999999"/>
    <x v="3"/>
    <n v="8015"/>
    <n v="105"/>
    <x v="2"/>
    <d v="2021-12-28T00:00:00"/>
    <s v="Ibuprofen"/>
    <s v="Abnormal"/>
    <n v="3"/>
    <x v="0"/>
    <s v="ArthritisLow"/>
    <n v="12"/>
    <x v="4"/>
    <n v="25"/>
  </r>
  <r>
    <s v="Michael Maddox"/>
    <x v="11"/>
    <x v="3"/>
    <x v="1"/>
    <s v="B-"/>
    <x v="4"/>
    <d v="2019-11-10T00:00:00"/>
    <s v="Jacqueline Jones"/>
    <s v="Ayala LLC"/>
    <n v="17651.365419999998"/>
    <x v="4"/>
    <n v="33388"/>
    <n v="366"/>
    <x v="0"/>
    <d v="2019-11-16T00:00:00"/>
    <s v="Aspirin"/>
    <s v="Inconclusive"/>
    <n v="6"/>
    <x v="0"/>
    <s v="HypertensionLow"/>
    <n v="11"/>
    <x v="2"/>
    <n v="10"/>
  </r>
  <r>
    <s v="James Jones"/>
    <x v="11"/>
    <x v="3"/>
    <x v="1"/>
    <s v="O-"/>
    <x v="5"/>
    <d v="2022-04-28T00:00:00"/>
    <s v="Gabrielle Grant"/>
    <s v="Long, Houston and Washington"/>
    <n v="17646.738659999999"/>
    <x v="4"/>
    <n v="4889"/>
    <n v="273"/>
    <x v="2"/>
    <d v="2022-05-17T00:00:00"/>
    <s v="Penicillin"/>
    <s v="Normal"/>
    <n v="19"/>
    <x v="1"/>
    <s v="CancerMed"/>
    <n v="4"/>
    <x v="0"/>
    <n v="28"/>
  </r>
  <r>
    <s v="Kendra Mcdonald"/>
    <x v="3"/>
    <x v="2"/>
    <x v="1"/>
    <s v="O+"/>
    <x v="0"/>
    <d v="2019-04-25T00:00:00"/>
    <s v="Mary Williams"/>
    <s v="Daniels Inc"/>
    <n v="17638.844079999999"/>
    <x v="1"/>
    <n v="8376"/>
    <n v="361"/>
    <x v="1"/>
    <d v="2019-05-02T00:00:00"/>
    <s v="Paracetamol"/>
    <s v="Normal"/>
    <n v="7"/>
    <x v="0"/>
    <s v="DiabetesLow"/>
    <n v="4"/>
    <x v="2"/>
    <n v="25"/>
  </r>
  <r>
    <s v="Paula Garrett"/>
    <x v="4"/>
    <x v="2"/>
    <x v="0"/>
    <s v="AB+"/>
    <x v="4"/>
    <d v="2021-03-12T00:00:00"/>
    <s v="Jasmine Medina"/>
    <s v="Shaw-Walker"/>
    <n v="17630.391319999999"/>
    <x v="1"/>
    <n v="19129"/>
    <n v="456"/>
    <x v="2"/>
    <d v="2021-04-11T00:00:00"/>
    <s v="Aspirin"/>
    <s v="Normal"/>
    <n v="30"/>
    <x v="2"/>
    <s v="HypertensionHigh"/>
    <n v="3"/>
    <x v="4"/>
    <n v="12"/>
  </r>
  <r>
    <s v="Maria Lambert"/>
    <x v="23"/>
    <x v="0"/>
    <x v="0"/>
    <s v="A-"/>
    <x v="3"/>
    <d v="2021-11-17T00:00:00"/>
    <s v="Daniel Hall"/>
    <s v="Ramos-Sharp"/>
    <n v="17629.500049999999"/>
    <x v="1"/>
    <n v="23608"/>
    <n v="234"/>
    <x v="1"/>
    <d v="2021-12-01T00:00:00"/>
    <s v="Ibuprofen"/>
    <s v="Normal"/>
    <n v="14"/>
    <x v="1"/>
    <s v="ArthritisMed"/>
    <n v="11"/>
    <x v="4"/>
    <n v="17"/>
  </r>
  <r>
    <s v="Ryan Dodson"/>
    <x v="15"/>
    <x v="1"/>
    <x v="0"/>
    <s v="A-"/>
    <x v="1"/>
    <d v="2022-03-11T00:00:00"/>
    <s v="Ashley Goodwin"/>
    <s v="Frank Ltd"/>
    <n v="17596.330389999999"/>
    <x v="3"/>
    <n v="18909"/>
    <n v="405"/>
    <x v="1"/>
    <d v="2022-03-17T00:00:00"/>
    <s v="Paracetamol"/>
    <s v="Normal"/>
    <n v="6"/>
    <x v="0"/>
    <s v="AsthmaLow"/>
    <n v="3"/>
    <x v="0"/>
    <n v="11"/>
  </r>
  <r>
    <s v="Megan Drake"/>
    <x v="31"/>
    <x v="2"/>
    <x v="0"/>
    <s v="A+"/>
    <x v="5"/>
    <d v="2019-06-18T00:00:00"/>
    <s v="Jonathan Gallegos"/>
    <s v="Jackson LLC"/>
    <n v="17590.423169999998"/>
    <x v="2"/>
    <n v="20413"/>
    <n v="480"/>
    <x v="1"/>
    <d v="2019-06-23T00:00:00"/>
    <s v="Ibuprofen"/>
    <s v="Normal"/>
    <n v="5"/>
    <x v="0"/>
    <s v="CancerLow"/>
    <n v="6"/>
    <x v="2"/>
    <n v="18"/>
  </r>
  <r>
    <s v="Joshua Moore"/>
    <x v="38"/>
    <x v="1"/>
    <x v="1"/>
    <s v="B+"/>
    <x v="1"/>
    <d v="2019-07-28T00:00:00"/>
    <s v="Marcia Murphy"/>
    <s v="Cherry, Burke and Erickson"/>
    <n v="17586.7775"/>
    <x v="4"/>
    <n v="19055"/>
    <n v="167"/>
    <x v="2"/>
    <d v="2019-08-03T00:00:00"/>
    <s v="Ibuprofen"/>
    <s v="Inconclusive"/>
    <n v="6"/>
    <x v="0"/>
    <s v="AsthmaLow"/>
    <n v="7"/>
    <x v="2"/>
    <n v="28"/>
  </r>
  <r>
    <s v="Jennifer Ryan"/>
    <x v="7"/>
    <x v="0"/>
    <x v="1"/>
    <s v="B-"/>
    <x v="3"/>
    <d v="2021-09-24T00:00:00"/>
    <s v="Connor Humphrey"/>
    <s v="Collins Inc"/>
    <n v="17586.259549999999"/>
    <x v="0"/>
    <n v="24289"/>
    <n v="314"/>
    <x v="2"/>
    <d v="2021-09-25T00:00:00"/>
    <s v="Aspirin"/>
    <s v="Normal"/>
    <n v="1"/>
    <x v="0"/>
    <s v="ArthritisLow"/>
    <n v="9"/>
    <x v="4"/>
    <n v="24"/>
  </r>
  <r>
    <s v="Kathleen Shaw"/>
    <x v="49"/>
    <x v="2"/>
    <x v="0"/>
    <s v="O-"/>
    <x v="2"/>
    <d v="2022-02-01T00:00:00"/>
    <s v="Andrea Mendez"/>
    <s v="Koch-Lynn"/>
    <n v="17586.220649999999"/>
    <x v="2"/>
    <n v="18775"/>
    <n v="237"/>
    <x v="0"/>
    <d v="2022-02-16T00:00:00"/>
    <s v="Paracetamol"/>
    <s v="Normal"/>
    <n v="15"/>
    <x v="1"/>
    <s v="ObesityMed"/>
    <n v="2"/>
    <x v="0"/>
    <n v="1"/>
  </r>
  <r>
    <s v="Matthew Kim"/>
    <x v="23"/>
    <x v="0"/>
    <x v="0"/>
    <s v="B-"/>
    <x v="5"/>
    <d v="2020-11-22T00:00:00"/>
    <s v="Richard Romero"/>
    <s v="Lewis, Scott and Kelly"/>
    <n v="17579.797630000001"/>
    <x v="4"/>
    <n v="68441"/>
    <n v="398"/>
    <x v="1"/>
    <d v="2020-12-05T00:00:00"/>
    <s v="Lipitor"/>
    <s v="Normal"/>
    <n v="13"/>
    <x v="1"/>
    <s v="CancerMed"/>
    <n v="11"/>
    <x v="3"/>
    <n v="22"/>
  </r>
  <r>
    <s v="Stacey Ferguson"/>
    <x v="16"/>
    <x v="0"/>
    <x v="0"/>
    <s v="AB-"/>
    <x v="0"/>
    <d v="2019-11-18T00:00:00"/>
    <s v="Marc James"/>
    <s v="Anderson, Garcia and Nunez"/>
    <n v="17575.561590000001"/>
    <x v="3"/>
    <n v="21407"/>
    <n v="326"/>
    <x v="1"/>
    <d v="2019-12-13T00:00:00"/>
    <s v="Paracetamol"/>
    <s v="Abnormal"/>
    <n v="25"/>
    <x v="2"/>
    <s v="DiabetesHigh"/>
    <n v="11"/>
    <x v="2"/>
    <n v="18"/>
  </r>
  <r>
    <s v="Melanie Lopez"/>
    <x v="27"/>
    <x v="0"/>
    <x v="0"/>
    <s v="AB-"/>
    <x v="3"/>
    <d v="2022-03-03T00:00:00"/>
    <s v="Christopher Rivera"/>
    <s v="Rodriguez, Lozano and Macias"/>
    <n v="17572.705880000001"/>
    <x v="3"/>
    <n v="10848"/>
    <n v="270"/>
    <x v="0"/>
    <d v="2022-03-11T00:00:00"/>
    <s v="Ibuprofen"/>
    <s v="Normal"/>
    <n v="8"/>
    <x v="0"/>
    <s v="ArthritisLow"/>
    <n v="3"/>
    <x v="0"/>
    <n v="3"/>
  </r>
  <r>
    <s v="Kyle Villanueva"/>
    <x v="52"/>
    <x v="0"/>
    <x v="0"/>
    <s v="A-"/>
    <x v="2"/>
    <d v="2019-10-22T00:00:00"/>
    <s v="Jennifer Burke"/>
    <s v="Rios-Huerta"/>
    <n v="17572.063730000002"/>
    <x v="1"/>
    <n v="17231"/>
    <n v="210"/>
    <x v="2"/>
    <d v="2019-11-09T00:00:00"/>
    <s v="Paracetamol"/>
    <s v="Normal"/>
    <n v="18"/>
    <x v="1"/>
    <s v="ObesityMed"/>
    <n v="10"/>
    <x v="2"/>
    <n v="22"/>
  </r>
  <r>
    <s v="Allen Lynch"/>
    <x v="64"/>
    <x v="3"/>
    <x v="0"/>
    <s v="B-"/>
    <x v="0"/>
    <d v="2023-05-12T00:00:00"/>
    <s v="Stephanie Hall"/>
    <s v="Scott Ltd"/>
    <n v="17569.853340000001"/>
    <x v="2"/>
    <n v="56881"/>
    <n v="358"/>
    <x v="1"/>
    <d v="2023-06-08T00:00:00"/>
    <s v="Aspirin"/>
    <s v="Abnormal"/>
    <n v="27"/>
    <x v="2"/>
    <s v="DiabetesHigh"/>
    <n v="5"/>
    <x v="1"/>
    <n v="12"/>
  </r>
  <r>
    <s v="Rachel Myers"/>
    <x v="3"/>
    <x v="2"/>
    <x v="0"/>
    <s v="A+"/>
    <x v="3"/>
    <d v="2020-05-29T00:00:00"/>
    <s v="Harold Zhang"/>
    <s v="Johnson, Barnett and Hutchinson"/>
    <n v="17563.679520000002"/>
    <x v="1"/>
    <n v="10421"/>
    <n v="153"/>
    <x v="0"/>
    <d v="2020-06-20T00:00:00"/>
    <s v="Ibuprofen"/>
    <s v="Abnormal"/>
    <n v="22"/>
    <x v="2"/>
    <s v="ArthritisHigh"/>
    <n v="5"/>
    <x v="3"/>
    <n v="29"/>
  </r>
  <r>
    <s v="Jerome Carr"/>
    <x v="40"/>
    <x v="1"/>
    <x v="0"/>
    <s v="A-"/>
    <x v="1"/>
    <d v="2023-01-26T00:00:00"/>
    <s v="Alexandra Jordan"/>
    <s v="Johnson and Sons"/>
    <n v="17561.08596"/>
    <x v="4"/>
    <n v="29785"/>
    <n v="299"/>
    <x v="2"/>
    <d v="2023-02-13T00:00:00"/>
    <s v="Penicillin"/>
    <s v="Normal"/>
    <n v="18"/>
    <x v="1"/>
    <s v="AsthmaMed"/>
    <n v="1"/>
    <x v="1"/>
    <n v="26"/>
  </r>
  <r>
    <s v="Briana Lang"/>
    <x v="37"/>
    <x v="3"/>
    <x v="0"/>
    <s v="AB-"/>
    <x v="2"/>
    <d v="2020-03-20T00:00:00"/>
    <s v="Gregory Jones"/>
    <s v="Davidson PLC"/>
    <n v="17557.99352"/>
    <x v="4"/>
    <n v="5801"/>
    <n v="117"/>
    <x v="2"/>
    <d v="2020-04-07T00:00:00"/>
    <s v="Paracetamol"/>
    <s v="Normal"/>
    <n v="18"/>
    <x v="1"/>
    <s v="ObesityMed"/>
    <n v="3"/>
    <x v="3"/>
    <n v="20"/>
  </r>
  <r>
    <s v="Timothy Avila"/>
    <x v="30"/>
    <x v="2"/>
    <x v="1"/>
    <s v="A+"/>
    <x v="0"/>
    <d v="2023-08-11T00:00:00"/>
    <s v="Jamie Wiley"/>
    <s v="Holmes LLC"/>
    <n v="17557.81221"/>
    <x v="3"/>
    <n v="46198"/>
    <n v="376"/>
    <x v="2"/>
    <d v="2023-08-21T00:00:00"/>
    <s v="Aspirin"/>
    <s v="Inconclusive"/>
    <n v="10"/>
    <x v="1"/>
    <s v="DiabetesMed"/>
    <n v="8"/>
    <x v="1"/>
    <n v="11"/>
  </r>
  <r>
    <s v="Jacob Vaughn"/>
    <x v="56"/>
    <x v="2"/>
    <x v="1"/>
    <s v="AB+"/>
    <x v="3"/>
    <d v="2023-08-18T00:00:00"/>
    <s v="Angela Mendoza"/>
    <s v="Huffman, Woods and Jenkins"/>
    <n v="17557.108400000001"/>
    <x v="1"/>
    <n v="35830"/>
    <n v="406"/>
    <x v="0"/>
    <d v="2023-08-21T00:00:00"/>
    <s v="Ibuprofen"/>
    <s v="Normal"/>
    <n v="3"/>
    <x v="0"/>
    <s v="ArthritisLow"/>
    <n v="8"/>
    <x v="1"/>
    <n v="18"/>
  </r>
  <r>
    <s v="Charles Wilson"/>
    <x v="54"/>
    <x v="1"/>
    <x v="0"/>
    <s v="A+"/>
    <x v="5"/>
    <d v="2020-08-26T00:00:00"/>
    <s v="Edward Simpson"/>
    <s v="Glenn and Sons"/>
    <n v="17557.106380000001"/>
    <x v="2"/>
    <n v="59747"/>
    <n v="482"/>
    <x v="0"/>
    <d v="2020-08-29T00:00:00"/>
    <s v="Lipitor"/>
    <s v="Inconclusive"/>
    <n v="3"/>
    <x v="0"/>
    <s v="CancerLow"/>
    <n v="8"/>
    <x v="3"/>
    <n v="26"/>
  </r>
  <r>
    <s v="Brianna Mercado"/>
    <x v="31"/>
    <x v="2"/>
    <x v="1"/>
    <s v="O-"/>
    <x v="2"/>
    <d v="2022-06-04T00:00:00"/>
    <s v="Jennifer Jones"/>
    <s v="Whitaker-Daniel"/>
    <n v="17556.589360000002"/>
    <x v="2"/>
    <n v="6929"/>
    <n v="238"/>
    <x v="0"/>
    <d v="2022-06-21T00:00:00"/>
    <s v="Paracetamol"/>
    <s v="Normal"/>
    <n v="17"/>
    <x v="1"/>
    <s v="ObesityMed"/>
    <n v="6"/>
    <x v="0"/>
    <n v="4"/>
  </r>
  <r>
    <s v="Daniel Palmer"/>
    <x v="49"/>
    <x v="2"/>
    <x v="0"/>
    <s v="AB-"/>
    <x v="2"/>
    <d v="2019-08-30T00:00:00"/>
    <s v="Justin Anderson"/>
    <s v="Ortega LLC"/>
    <n v="17553.6646"/>
    <x v="4"/>
    <n v="16078"/>
    <n v="291"/>
    <x v="0"/>
    <d v="2019-09-03T00:00:00"/>
    <s v="Penicillin"/>
    <s v="Inconclusive"/>
    <n v="4"/>
    <x v="0"/>
    <s v="ObesityLow"/>
    <n v="8"/>
    <x v="2"/>
    <n v="30"/>
  </r>
  <r>
    <s v="George Monroe"/>
    <x v="65"/>
    <x v="0"/>
    <x v="0"/>
    <s v="AB-"/>
    <x v="4"/>
    <d v="2023-01-02T00:00:00"/>
    <s v="Leslie Jones"/>
    <s v="Young Ltd"/>
    <n v="17547.56784"/>
    <x v="1"/>
    <n v="29303"/>
    <n v="168"/>
    <x v="2"/>
    <d v="2023-01-09T00:00:00"/>
    <s v="Ibuprofen"/>
    <s v="Abnormal"/>
    <n v="7"/>
    <x v="0"/>
    <s v="HypertensionLow"/>
    <n v="1"/>
    <x v="1"/>
    <n v="2"/>
  </r>
  <r>
    <s v="Erika Fischer"/>
    <x v="54"/>
    <x v="1"/>
    <x v="1"/>
    <s v="B+"/>
    <x v="4"/>
    <d v="2022-04-11T00:00:00"/>
    <s v="Jason Jones"/>
    <s v="Baker, Patton and Martin"/>
    <n v="17544.541710000001"/>
    <x v="4"/>
    <n v="4151"/>
    <n v="148"/>
    <x v="1"/>
    <d v="2022-05-09T00:00:00"/>
    <s v="Aspirin"/>
    <s v="Inconclusive"/>
    <n v="28"/>
    <x v="2"/>
    <s v="HypertensionHigh"/>
    <n v="4"/>
    <x v="0"/>
    <n v="11"/>
  </r>
  <r>
    <s v="Lori Schneider"/>
    <x v="54"/>
    <x v="1"/>
    <x v="1"/>
    <s v="B-"/>
    <x v="0"/>
    <d v="2019-09-22T00:00:00"/>
    <s v="Megan Flores"/>
    <s v="Holland, Dickerson and Bruce"/>
    <n v="17542.065019999998"/>
    <x v="2"/>
    <n v="5809"/>
    <n v="388"/>
    <x v="1"/>
    <d v="2019-10-03T00:00:00"/>
    <s v="Ibuprofen"/>
    <s v="Abnormal"/>
    <n v="11"/>
    <x v="1"/>
    <s v="DiabetesMed"/>
    <n v="9"/>
    <x v="2"/>
    <n v="22"/>
  </r>
  <r>
    <s v="Robert Shelton"/>
    <x v="34"/>
    <x v="2"/>
    <x v="0"/>
    <s v="B+"/>
    <x v="2"/>
    <d v="2021-07-28T00:00:00"/>
    <s v="Michael Rivera"/>
    <s v="Mccann Inc"/>
    <n v="17541.665209999999"/>
    <x v="0"/>
    <n v="914"/>
    <n v="379"/>
    <x v="2"/>
    <d v="2021-08-21T00:00:00"/>
    <s v="Aspirin"/>
    <s v="Abnormal"/>
    <n v="24"/>
    <x v="2"/>
    <s v="ObesityHigh"/>
    <n v="7"/>
    <x v="4"/>
    <n v="28"/>
  </r>
  <r>
    <s v="Larry Dennis"/>
    <x v="61"/>
    <x v="0"/>
    <x v="1"/>
    <s v="O+"/>
    <x v="3"/>
    <d v="2022-08-29T00:00:00"/>
    <s v="Jillian Garza"/>
    <s v="Russell PLC"/>
    <n v="17539.132099999999"/>
    <x v="4"/>
    <n v="38720"/>
    <n v="292"/>
    <x v="0"/>
    <d v="2022-09-06T00:00:00"/>
    <s v="Penicillin"/>
    <s v="Normal"/>
    <n v="8"/>
    <x v="0"/>
    <s v="ArthritisLow"/>
    <n v="8"/>
    <x v="0"/>
    <n v="29"/>
  </r>
  <r>
    <s v="Kristina Spencer"/>
    <x v="42"/>
    <x v="0"/>
    <x v="0"/>
    <s v="O+"/>
    <x v="2"/>
    <d v="2022-09-09T00:00:00"/>
    <s v="Dr. Stacey Villarreal MD"/>
    <s v="Smith, Johnson and Walker"/>
    <n v="17538.842496181747"/>
    <x v="0"/>
    <n v="22483"/>
    <n v="170"/>
    <x v="2"/>
    <d v="2022-10-09T00:00:00"/>
    <s v="Aspirin"/>
    <s v="Inconclusive"/>
    <n v="30"/>
    <x v="2"/>
    <s v="ObesityHigh"/>
    <n v="9"/>
    <x v="0"/>
    <n v="9"/>
  </r>
  <r>
    <s v="Justin Rice"/>
    <x v="48"/>
    <x v="0"/>
    <x v="1"/>
    <s v="O-"/>
    <x v="4"/>
    <d v="2021-08-29T00:00:00"/>
    <s v="Edward Reed"/>
    <s v="Prince, Novak and May"/>
    <n v="17534.853930000001"/>
    <x v="1"/>
    <n v="32609"/>
    <n v="471"/>
    <x v="0"/>
    <d v="2021-09-20T00:00:00"/>
    <s v="Penicillin"/>
    <s v="Normal"/>
    <n v="22"/>
    <x v="2"/>
    <s v="HypertensionHigh"/>
    <n v="8"/>
    <x v="4"/>
    <n v="29"/>
  </r>
  <r>
    <s v="Casey Griffin"/>
    <x v="1"/>
    <x v="1"/>
    <x v="1"/>
    <s v="A+"/>
    <x v="0"/>
    <d v="2022-06-08T00:00:00"/>
    <s v="Christopher Ellis"/>
    <s v="Underwood and Sons"/>
    <n v="17530.424149999999"/>
    <x v="2"/>
    <n v="57957"/>
    <n v="243"/>
    <x v="1"/>
    <d v="2022-06-14T00:00:00"/>
    <s v="Penicillin"/>
    <s v="Inconclusive"/>
    <n v="6"/>
    <x v="0"/>
    <s v="DiabetesLow"/>
    <n v="6"/>
    <x v="0"/>
    <n v="8"/>
  </r>
  <r>
    <s v="Christopher Lee"/>
    <x v="40"/>
    <x v="1"/>
    <x v="0"/>
    <s v="A+"/>
    <x v="5"/>
    <d v="2021-09-01T00:00:00"/>
    <s v="Brandi Brown"/>
    <s v="Mitchell, Medina and Hurst"/>
    <n v="17528.087350000002"/>
    <x v="3"/>
    <n v="29172"/>
    <n v="370"/>
    <x v="0"/>
    <d v="2021-09-07T00:00:00"/>
    <s v="Ibuprofen"/>
    <s v="Inconclusive"/>
    <n v="6"/>
    <x v="0"/>
    <s v="CancerLow"/>
    <n v="9"/>
    <x v="4"/>
    <n v="1"/>
  </r>
  <r>
    <s v="Aaron Owen"/>
    <x v="40"/>
    <x v="1"/>
    <x v="0"/>
    <s v="O-"/>
    <x v="1"/>
    <d v="2023-05-11T00:00:00"/>
    <s v="Jennifer Lam"/>
    <s v="Hutchinson Ltd"/>
    <n v="17526.37026"/>
    <x v="1"/>
    <n v="4623"/>
    <n v="151"/>
    <x v="2"/>
    <d v="2023-06-08T00:00:00"/>
    <s v="Ibuprofen"/>
    <s v="Abnormal"/>
    <n v="28"/>
    <x v="2"/>
    <s v="AsthmaHigh"/>
    <n v="5"/>
    <x v="1"/>
    <n v="11"/>
  </r>
  <r>
    <s v="Richard Bailey"/>
    <x v="16"/>
    <x v="0"/>
    <x v="1"/>
    <s v="B+"/>
    <x v="1"/>
    <d v="2022-07-30T00:00:00"/>
    <s v="Mr. Donald Phillips"/>
    <s v="Lee-Kent"/>
    <n v="17524.28601"/>
    <x v="2"/>
    <n v="14698"/>
    <n v="263"/>
    <x v="1"/>
    <d v="2022-08-01T00:00:00"/>
    <s v="Aspirin"/>
    <s v="Inconclusive"/>
    <n v="2"/>
    <x v="0"/>
    <s v="AsthmaLow"/>
    <n v="7"/>
    <x v="0"/>
    <n v="30"/>
  </r>
  <r>
    <s v="Katie Johnson DVM"/>
    <x v="39"/>
    <x v="0"/>
    <x v="0"/>
    <s v="O-"/>
    <x v="2"/>
    <d v="2020-09-17T00:00:00"/>
    <s v="Jaime Morrow"/>
    <s v="Johnson Inc"/>
    <n v="17524.18651"/>
    <x v="1"/>
    <n v="8252"/>
    <n v="299"/>
    <x v="1"/>
    <d v="2020-09-22T00:00:00"/>
    <s v="Lipitor"/>
    <s v="Inconclusive"/>
    <n v="5"/>
    <x v="0"/>
    <s v="ObesityLow"/>
    <n v="9"/>
    <x v="3"/>
    <n v="17"/>
  </r>
  <r>
    <s v="Jason Mcdowell"/>
    <x v="10"/>
    <x v="2"/>
    <x v="1"/>
    <s v="O+"/>
    <x v="1"/>
    <d v="2022-07-08T00:00:00"/>
    <s v="Anna Jackson"/>
    <s v="Potts PLC"/>
    <n v="17519.571479999999"/>
    <x v="3"/>
    <n v="18471"/>
    <n v="489"/>
    <x v="2"/>
    <d v="2022-07-09T00:00:00"/>
    <s v="Lipitor"/>
    <s v="Inconclusive"/>
    <n v="1"/>
    <x v="0"/>
    <s v="AsthmaLow"/>
    <n v="7"/>
    <x v="0"/>
    <n v="8"/>
  </r>
  <r>
    <s v="Valerie Wright"/>
    <x v="4"/>
    <x v="2"/>
    <x v="0"/>
    <s v="AB-"/>
    <x v="3"/>
    <d v="2021-08-12T00:00:00"/>
    <s v="Jodi Wolfe"/>
    <s v="Solis-Morales"/>
    <n v="17510.827570000001"/>
    <x v="4"/>
    <n v="11331"/>
    <n v="462"/>
    <x v="0"/>
    <d v="2021-08-23T00:00:00"/>
    <s v="Penicillin"/>
    <s v="Abnormal"/>
    <n v="11"/>
    <x v="1"/>
    <s v="ArthritisMed"/>
    <n v="8"/>
    <x v="4"/>
    <n v="12"/>
  </r>
  <r>
    <s v="Anthony Lewis"/>
    <x v="47"/>
    <x v="0"/>
    <x v="0"/>
    <s v="A+"/>
    <x v="4"/>
    <d v="2023-09-17T00:00:00"/>
    <s v="Michael Hutchinson"/>
    <s v="Brock PLC"/>
    <n v="17510.078430000001"/>
    <x v="0"/>
    <n v="3759"/>
    <n v="174"/>
    <x v="2"/>
    <d v="2023-10-08T00:00:00"/>
    <s v="Aspirin"/>
    <s v="Inconclusive"/>
    <n v="21"/>
    <x v="2"/>
    <s v="HypertensionHigh"/>
    <n v="9"/>
    <x v="1"/>
    <n v="17"/>
  </r>
  <r>
    <s v="Kiara Martinez"/>
    <x v="65"/>
    <x v="0"/>
    <x v="0"/>
    <s v="O+"/>
    <x v="1"/>
    <d v="2019-01-06T00:00:00"/>
    <s v="Hector Fletcher"/>
    <s v="Crosby LLC"/>
    <n v="17500.932209999999"/>
    <x v="0"/>
    <n v="25962"/>
    <n v="342"/>
    <x v="0"/>
    <d v="2019-01-25T00:00:00"/>
    <s v="Aspirin"/>
    <s v="Inconclusive"/>
    <n v="19"/>
    <x v="1"/>
    <s v="AsthmaMed"/>
    <n v="1"/>
    <x v="2"/>
    <n v="6"/>
  </r>
  <r>
    <s v="Richard King"/>
    <x v="66"/>
    <x v="0"/>
    <x v="1"/>
    <s v="O-"/>
    <x v="3"/>
    <d v="2020-09-26T00:00:00"/>
    <s v="Alexis Jackson"/>
    <s v="Johnson, Morgan and Rios"/>
    <n v="17496.810679999999"/>
    <x v="0"/>
    <n v="37894"/>
    <n v="485"/>
    <x v="0"/>
    <d v="2020-10-01T00:00:00"/>
    <s v="Lipitor"/>
    <s v="Abnormal"/>
    <n v="5"/>
    <x v="0"/>
    <s v="ArthritisLow"/>
    <n v="9"/>
    <x v="3"/>
    <n v="26"/>
  </r>
  <r>
    <s v="Eric Long"/>
    <x v="57"/>
    <x v="0"/>
    <x v="0"/>
    <s v="O-"/>
    <x v="4"/>
    <d v="2020-06-27T00:00:00"/>
    <s v="Peggy Thompson"/>
    <s v="Ramirez Group"/>
    <n v="17487.432809999998"/>
    <x v="3"/>
    <n v="20592"/>
    <n v="213"/>
    <x v="2"/>
    <d v="2020-06-30T00:00:00"/>
    <s v="Ibuprofen"/>
    <s v="Normal"/>
    <n v="3"/>
    <x v="0"/>
    <s v="HypertensionLow"/>
    <n v="6"/>
    <x v="3"/>
    <n v="27"/>
  </r>
  <r>
    <s v="Mason Hunter"/>
    <x v="11"/>
    <x v="3"/>
    <x v="0"/>
    <s v="B-"/>
    <x v="1"/>
    <d v="2021-05-13T00:00:00"/>
    <s v="Brian Page"/>
    <s v="Reed, Bell and Arnold"/>
    <n v="17483.33754"/>
    <x v="3"/>
    <n v="43701"/>
    <n v="447"/>
    <x v="0"/>
    <d v="2021-05-14T00:00:00"/>
    <s v="Aspirin"/>
    <s v="Abnormal"/>
    <n v="1"/>
    <x v="0"/>
    <s v="AsthmaLow"/>
    <n v="5"/>
    <x v="4"/>
    <n v="13"/>
  </r>
  <r>
    <s v="Craig White"/>
    <x v="54"/>
    <x v="1"/>
    <x v="1"/>
    <s v="O+"/>
    <x v="4"/>
    <d v="2021-10-24T00:00:00"/>
    <s v="Marco Anderson"/>
    <s v="Spencer PLC"/>
    <n v="17480.791430000001"/>
    <x v="1"/>
    <n v="13343"/>
    <n v="491"/>
    <x v="2"/>
    <d v="2021-11-13T00:00:00"/>
    <s v="Penicillin"/>
    <s v="Inconclusive"/>
    <n v="20"/>
    <x v="2"/>
    <s v="HypertensionHigh"/>
    <n v="10"/>
    <x v="4"/>
    <n v="24"/>
  </r>
  <r>
    <s v="Allison Woods"/>
    <x v="26"/>
    <x v="0"/>
    <x v="0"/>
    <s v="O+"/>
    <x v="1"/>
    <d v="2019-07-28T00:00:00"/>
    <s v="Daniel Williamson"/>
    <s v="Moss Group"/>
    <n v="17475.098000000002"/>
    <x v="1"/>
    <n v="19903"/>
    <n v="370"/>
    <x v="2"/>
    <d v="2019-08-13T00:00:00"/>
    <s v="Paracetamol"/>
    <s v="Normal"/>
    <n v="16"/>
    <x v="1"/>
    <s v="AsthmaMed"/>
    <n v="7"/>
    <x v="2"/>
    <n v="28"/>
  </r>
  <r>
    <s v="Sharon Mathews"/>
    <x v="51"/>
    <x v="0"/>
    <x v="0"/>
    <s v="B+"/>
    <x v="5"/>
    <d v="2019-03-09T00:00:00"/>
    <s v="Tyler Peters"/>
    <s v="Gallagher-Moses"/>
    <n v="17468.222470000001"/>
    <x v="0"/>
    <n v="33063"/>
    <n v="151"/>
    <x v="0"/>
    <d v="2019-03-26T00:00:00"/>
    <s v="Ibuprofen"/>
    <s v="Abnormal"/>
    <n v="17"/>
    <x v="1"/>
    <s v="CancerMed"/>
    <n v="3"/>
    <x v="2"/>
    <n v="9"/>
  </r>
  <r>
    <s v="Henry Davis"/>
    <x v="40"/>
    <x v="1"/>
    <x v="0"/>
    <s v="A-"/>
    <x v="0"/>
    <d v="2022-05-13T00:00:00"/>
    <s v="Tricia Callahan"/>
    <s v="Vance-Richardson"/>
    <n v="17467.762729999999"/>
    <x v="2"/>
    <n v="46922"/>
    <n v="219"/>
    <x v="1"/>
    <d v="2022-06-10T00:00:00"/>
    <s v="Paracetamol"/>
    <s v="Inconclusive"/>
    <n v="28"/>
    <x v="2"/>
    <s v="DiabetesHigh"/>
    <n v="5"/>
    <x v="0"/>
    <n v="13"/>
  </r>
  <r>
    <s v="Christine Martinez"/>
    <x v="29"/>
    <x v="3"/>
    <x v="0"/>
    <s v="B+"/>
    <x v="0"/>
    <d v="2019-10-07T00:00:00"/>
    <s v="Christopher Snow"/>
    <s v="Faulkner, Hill and Wolfe"/>
    <n v="17460.9568"/>
    <x v="1"/>
    <n v="10195"/>
    <n v="216"/>
    <x v="2"/>
    <d v="2019-11-02T00:00:00"/>
    <s v="Paracetamol"/>
    <s v="Inconclusive"/>
    <n v="26"/>
    <x v="2"/>
    <s v="DiabetesHigh"/>
    <n v="10"/>
    <x v="2"/>
    <n v="7"/>
  </r>
  <r>
    <s v="Hector Barajas"/>
    <x v="55"/>
    <x v="1"/>
    <x v="0"/>
    <s v="AB+"/>
    <x v="5"/>
    <d v="2019-01-13T00:00:00"/>
    <s v="Terri Malone"/>
    <s v="Bryant LLC"/>
    <n v="17456.333979999999"/>
    <x v="2"/>
    <n v="53474"/>
    <n v="463"/>
    <x v="0"/>
    <d v="2019-02-05T00:00:00"/>
    <s v="Ibuprofen"/>
    <s v="Normal"/>
    <n v="23"/>
    <x v="2"/>
    <s v="CancerHigh"/>
    <n v="1"/>
    <x v="2"/>
    <n v="13"/>
  </r>
  <r>
    <s v="Lawrence King"/>
    <x v="39"/>
    <x v="0"/>
    <x v="0"/>
    <s v="O+"/>
    <x v="2"/>
    <d v="2020-05-21T00:00:00"/>
    <s v="Jose Mckinney"/>
    <s v="Stephens, Nichols and Conley"/>
    <n v="17452.66776"/>
    <x v="0"/>
    <n v="16342"/>
    <n v="331"/>
    <x v="0"/>
    <d v="2020-06-13T00:00:00"/>
    <s v="Penicillin"/>
    <s v="Normal"/>
    <n v="23"/>
    <x v="2"/>
    <s v="ObesityHigh"/>
    <n v="5"/>
    <x v="3"/>
    <n v="21"/>
  </r>
  <r>
    <s v="Scott Smith"/>
    <x v="53"/>
    <x v="2"/>
    <x v="1"/>
    <s v="A+"/>
    <x v="2"/>
    <d v="2023-03-27T00:00:00"/>
    <s v="Emily Solomon"/>
    <s v="Williams LLC"/>
    <n v="17439.486860000001"/>
    <x v="0"/>
    <n v="21078"/>
    <n v="375"/>
    <x v="1"/>
    <d v="2023-03-30T00:00:00"/>
    <s v="Lipitor"/>
    <s v="Abnormal"/>
    <n v="3"/>
    <x v="0"/>
    <s v="ObesityLow"/>
    <n v="3"/>
    <x v="1"/>
    <n v="27"/>
  </r>
  <r>
    <s v="Theresa Welch"/>
    <x v="60"/>
    <x v="1"/>
    <x v="0"/>
    <s v="B-"/>
    <x v="2"/>
    <d v="2020-03-13T00:00:00"/>
    <s v="Sheila Fox"/>
    <s v="Richards-Simmons"/>
    <n v="17435.281900000002"/>
    <x v="3"/>
    <n v="13597"/>
    <n v="170"/>
    <x v="1"/>
    <d v="2020-04-03T00:00:00"/>
    <s v="Ibuprofen"/>
    <s v="Inconclusive"/>
    <n v="21"/>
    <x v="2"/>
    <s v="ObesityHigh"/>
    <n v="3"/>
    <x v="3"/>
    <n v="13"/>
  </r>
  <r>
    <s v="Todd Cross"/>
    <x v="12"/>
    <x v="0"/>
    <x v="0"/>
    <s v="O+"/>
    <x v="5"/>
    <d v="2023-01-03T00:00:00"/>
    <s v="Janice Khan"/>
    <s v="Porter, Williams and Harvey"/>
    <n v="17435.18921"/>
    <x v="1"/>
    <n v="37052"/>
    <n v="134"/>
    <x v="0"/>
    <d v="2023-01-15T00:00:00"/>
    <s v="Paracetamol"/>
    <s v="Abnormal"/>
    <n v="12"/>
    <x v="1"/>
    <s v="CancerMed"/>
    <n v="1"/>
    <x v="1"/>
    <n v="3"/>
  </r>
  <r>
    <s v="Steven Wood"/>
    <x v="32"/>
    <x v="1"/>
    <x v="1"/>
    <s v="B-"/>
    <x v="5"/>
    <d v="2019-01-23T00:00:00"/>
    <s v="Kathy Rogers"/>
    <s v="Smith Ltd"/>
    <n v="17433.958879999998"/>
    <x v="3"/>
    <n v="59680"/>
    <n v="255"/>
    <x v="1"/>
    <d v="2019-01-26T00:00:00"/>
    <s v="Aspirin"/>
    <s v="Inconclusive"/>
    <n v="3"/>
    <x v="0"/>
    <s v="CancerLow"/>
    <n v="1"/>
    <x v="2"/>
    <n v="23"/>
  </r>
  <r>
    <s v="Kathy Hunt"/>
    <x v="5"/>
    <x v="2"/>
    <x v="0"/>
    <s v="AB+"/>
    <x v="3"/>
    <d v="2022-03-26T00:00:00"/>
    <s v="John Lee"/>
    <s v="Waters LLC"/>
    <n v="17432.303260000001"/>
    <x v="3"/>
    <n v="12457"/>
    <n v="146"/>
    <x v="0"/>
    <d v="2022-03-29T00:00:00"/>
    <s v="Penicillin"/>
    <s v="Normal"/>
    <n v="3"/>
    <x v="0"/>
    <s v="ArthritisLow"/>
    <n v="3"/>
    <x v="0"/>
    <n v="26"/>
  </r>
  <r>
    <s v="Kathy Phillips"/>
    <x v="20"/>
    <x v="2"/>
    <x v="0"/>
    <s v="B+"/>
    <x v="0"/>
    <d v="2020-11-27T00:00:00"/>
    <s v="Stephanie Lane"/>
    <s v="Thomas, Richard and Frazier"/>
    <n v="17430.45062"/>
    <x v="3"/>
    <n v="52340"/>
    <n v="330"/>
    <x v="1"/>
    <d v="2020-12-18T00:00:00"/>
    <s v="Paracetamol"/>
    <s v="Inconclusive"/>
    <n v="21"/>
    <x v="2"/>
    <s v="DiabetesHigh"/>
    <n v="11"/>
    <x v="3"/>
    <n v="27"/>
  </r>
  <r>
    <s v="Evelyn Stone"/>
    <x v="37"/>
    <x v="3"/>
    <x v="0"/>
    <s v="O-"/>
    <x v="5"/>
    <d v="2022-12-16T00:00:00"/>
    <s v="Donald Sawyer"/>
    <s v="Jackson Group"/>
    <n v="17428.45117"/>
    <x v="3"/>
    <n v="79788"/>
    <n v="431"/>
    <x v="0"/>
    <d v="2023-01-03T00:00:00"/>
    <s v="Aspirin"/>
    <s v="Inconclusive"/>
    <n v="18"/>
    <x v="1"/>
    <s v="CancerMed"/>
    <n v="12"/>
    <x v="0"/>
    <n v="16"/>
  </r>
  <r>
    <s v="David Jennings"/>
    <x v="61"/>
    <x v="0"/>
    <x v="1"/>
    <s v="AB-"/>
    <x v="0"/>
    <d v="2019-06-13T00:00:00"/>
    <s v="Kimberly Palmer"/>
    <s v="James, Thompson and Watkins"/>
    <n v="17425.50173"/>
    <x v="4"/>
    <n v="30876"/>
    <n v="339"/>
    <x v="1"/>
    <d v="2019-07-09T00:00:00"/>
    <s v="Ibuprofen"/>
    <s v="Abnormal"/>
    <n v="26"/>
    <x v="2"/>
    <s v="DiabetesHigh"/>
    <n v="6"/>
    <x v="2"/>
    <n v="13"/>
  </r>
  <r>
    <s v="Brian Allen"/>
    <x v="20"/>
    <x v="2"/>
    <x v="0"/>
    <s v="AB+"/>
    <x v="5"/>
    <d v="2022-09-17T00:00:00"/>
    <s v="Gary Robertson"/>
    <s v="Adams, Stewart and Williams"/>
    <n v="17424.321479999999"/>
    <x v="4"/>
    <n v="32935"/>
    <n v="475"/>
    <x v="2"/>
    <d v="2022-10-08T00:00:00"/>
    <s v="Lipitor"/>
    <s v="Abnormal"/>
    <n v="21"/>
    <x v="2"/>
    <s v="CancerHigh"/>
    <n v="9"/>
    <x v="0"/>
    <n v="17"/>
  </r>
  <r>
    <s v="Gregory Lynch"/>
    <x v="40"/>
    <x v="1"/>
    <x v="1"/>
    <s v="B-"/>
    <x v="1"/>
    <d v="2022-06-09T00:00:00"/>
    <s v="Cameron Mercado"/>
    <s v="Smith Ltd"/>
    <n v="17420.044569999998"/>
    <x v="4"/>
    <n v="43631"/>
    <n v="433"/>
    <x v="2"/>
    <d v="2022-06-14T00:00:00"/>
    <s v="Ibuprofen"/>
    <s v="Inconclusive"/>
    <n v="5"/>
    <x v="0"/>
    <s v="AsthmaLow"/>
    <n v="6"/>
    <x v="0"/>
    <n v="9"/>
  </r>
  <r>
    <s v="Nancy Lopez"/>
    <x v="41"/>
    <x v="2"/>
    <x v="1"/>
    <s v="O+"/>
    <x v="0"/>
    <d v="2023-08-20T00:00:00"/>
    <s v="Frank Pratt"/>
    <s v="Hill, Cannon and Butler"/>
    <n v="17417.225589999998"/>
    <x v="4"/>
    <n v="17160"/>
    <n v="357"/>
    <x v="1"/>
    <d v="2023-09-01T00:00:00"/>
    <s v="Ibuprofen"/>
    <s v="Inconclusive"/>
    <n v="12"/>
    <x v="1"/>
    <s v="DiabetesMed"/>
    <n v="8"/>
    <x v="1"/>
    <n v="20"/>
  </r>
  <r>
    <s v="Krystal Nguyen DDS"/>
    <x v="15"/>
    <x v="1"/>
    <x v="1"/>
    <s v="AB+"/>
    <x v="4"/>
    <d v="2023-10-30T00:00:00"/>
    <s v="Shawn Salazar"/>
    <s v="Campbell Ltd"/>
    <n v="17414.785390000001"/>
    <x v="1"/>
    <n v="8909"/>
    <n v="232"/>
    <x v="1"/>
    <d v="2023-10-31T00:00:00"/>
    <s v="Penicillin"/>
    <s v="Abnormal"/>
    <n v="1"/>
    <x v="0"/>
    <s v="HypertensionLow"/>
    <n v="10"/>
    <x v="1"/>
    <n v="30"/>
  </r>
  <r>
    <s v="Kaitlyn Bender"/>
    <x v="15"/>
    <x v="1"/>
    <x v="1"/>
    <s v="AB-"/>
    <x v="5"/>
    <d v="2020-09-12T00:00:00"/>
    <s v="Dylan Washington MD"/>
    <s v="Hunter Ltd"/>
    <n v="17414.648509999999"/>
    <x v="1"/>
    <n v="55712"/>
    <n v="441"/>
    <x v="1"/>
    <d v="2020-09-18T00:00:00"/>
    <s v="Lipitor"/>
    <s v="Inconclusive"/>
    <n v="6"/>
    <x v="0"/>
    <s v="CancerLow"/>
    <n v="9"/>
    <x v="3"/>
    <n v="12"/>
  </r>
  <r>
    <s v="Robert Frederick"/>
    <x v="11"/>
    <x v="3"/>
    <x v="1"/>
    <s v="B-"/>
    <x v="1"/>
    <d v="2023-08-21T00:00:00"/>
    <s v="Miranda Hunter"/>
    <s v="Scott PLC"/>
    <n v="17413.736260000001"/>
    <x v="2"/>
    <n v="15393"/>
    <n v="245"/>
    <x v="0"/>
    <d v="2023-09-03T00:00:00"/>
    <s v="Lipitor"/>
    <s v="Inconclusive"/>
    <n v="13"/>
    <x v="1"/>
    <s v="AsthmaMed"/>
    <n v="8"/>
    <x v="1"/>
    <n v="21"/>
  </r>
  <r>
    <s v="Timothy Robinson"/>
    <x v="57"/>
    <x v="0"/>
    <x v="1"/>
    <s v="B-"/>
    <x v="1"/>
    <d v="2019-01-21T00:00:00"/>
    <s v="Gary Martin"/>
    <s v="Smith-Hughes"/>
    <n v="17412.286319999999"/>
    <x v="2"/>
    <n v="24008"/>
    <n v="376"/>
    <x v="1"/>
    <d v="2019-02-11T00:00:00"/>
    <s v="Penicillin"/>
    <s v="Normal"/>
    <n v="21"/>
    <x v="2"/>
    <s v="AsthmaHigh"/>
    <n v="1"/>
    <x v="2"/>
    <n v="21"/>
  </r>
  <r>
    <s v="Lauren Webster"/>
    <x v="27"/>
    <x v="0"/>
    <x v="1"/>
    <s v="AB-"/>
    <x v="5"/>
    <d v="2022-03-20T00:00:00"/>
    <s v="Brandon Garza"/>
    <s v="Kirby-Reed"/>
    <n v="17410.998920000002"/>
    <x v="0"/>
    <n v="22102"/>
    <n v="150"/>
    <x v="2"/>
    <d v="2022-04-19T00:00:00"/>
    <s v="Aspirin"/>
    <s v="Normal"/>
    <n v="30"/>
    <x v="2"/>
    <s v="CancerHigh"/>
    <n v="3"/>
    <x v="0"/>
    <n v="20"/>
  </r>
  <r>
    <s v="Monica Hunter"/>
    <x v="67"/>
    <x v="3"/>
    <x v="0"/>
    <s v="A-"/>
    <x v="5"/>
    <d v="2021-03-23T00:00:00"/>
    <s v="James Morales"/>
    <s v="Miranda, Yang and Herring"/>
    <n v="17409.79176"/>
    <x v="1"/>
    <n v="12563"/>
    <n v="390"/>
    <x v="0"/>
    <d v="2021-03-26T00:00:00"/>
    <s v="Lipitor"/>
    <s v="Normal"/>
    <n v="3"/>
    <x v="0"/>
    <s v="CancerLow"/>
    <n v="3"/>
    <x v="4"/>
    <n v="23"/>
  </r>
  <r>
    <s v="Jeffrey Greer"/>
    <x v="67"/>
    <x v="3"/>
    <x v="1"/>
    <s v="O-"/>
    <x v="4"/>
    <d v="2018-12-21T00:00:00"/>
    <s v="Brenda Lee"/>
    <s v="Alvarez-Rodriguez"/>
    <n v="17408.21298"/>
    <x v="3"/>
    <n v="15421"/>
    <n v="208"/>
    <x v="0"/>
    <d v="2019-01-03T00:00:00"/>
    <s v="Lipitor"/>
    <s v="Normal"/>
    <n v="13"/>
    <x v="1"/>
    <s v="HypertensionMed"/>
    <n v="12"/>
    <x v="5"/>
    <n v="21"/>
  </r>
  <r>
    <s v="Samantha Wagner"/>
    <x v="13"/>
    <x v="0"/>
    <x v="0"/>
    <s v="B+"/>
    <x v="3"/>
    <d v="2023-09-06T00:00:00"/>
    <s v="Anthony Williams"/>
    <s v="Gross-Spears"/>
    <n v="17406.582419999999"/>
    <x v="3"/>
    <n v="24920"/>
    <n v="352"/>
    <x v="0"/>
    <d v="2023-09-16T00:00:00"/>
    <s v="Paracetamol"/>
    <s v="Abnormal"/>
    <n v="10"/>
    <x v="1"/>
    <s v="ArthritisMed"/>
    <n v="9"/>
    <x v="1"/>
    <n v="6"/>
  </r>
  <r>
    <s v="William Nunez"/>
    <x v="32"/>
    <x v="1"/>
    <x v="1"/>
    <s v="B-"/>
    <x v="5"/>
    <d v="2020-02-25T00:00:00"/>
    <s v="Scott Sanchez"/>
    <s v="Cortez, Wallace and Elliott"/>
    <n v="17406.120630000001"/>
    <x v="3"/>
    <n v="45037"/>
    <n v="143"/>
    <x v="1"/>
    <d v="2020-03-13T00:00:00"/>
    <s v="Aspirin"/>
    <s v="Normal"/>
    <n v="17"/>
    <x v="1"/>
    <s v="CancerMed"/>
    <n v="2"/>
    <x v="3"/>
    <n v="25"/>
  </r>
  <r>
    <s v="Michael Burgess"/>
    <x v="37"/>
    <x v="3"/>
    <x v="1"/>
    <s v="AB-"/>
    <x v="1"/>
    <d v="2022-12-25T00:00:00"/>
    <s v="Benjamin Knapp"/>
    <s v="Collins-Jordan"/>
    <n v="17392.349890000001"/>
    <x v="3"/>
    <n v="37691"/>
    <n v="366"/>
    <x v="2"/>
    <d v="2022-12-31T00:00:00"/>
    <s v="Ibuprofen"/>
    <s v="Abnormal"/>
    <n v="6"/>
    <x v="0"/>
    <s v="AsthmaLow"/>
    <n v="12"/>
    <x v="0"/>
    <n v="25"/>
  </r>
  <r>
    <s v="Glenn Sanchez"/>
    <x v="60"/>
    <x v="1"/>
    <x v="1"/>
    <s v="B-"/>
    <x v="0"/>
    <d v="2019-06-03T00:00:00"/>
    <s v="Benjamin Johnson"/>
    <s v="Clark-May"/>
    <n v="17390.697769999999"/>
    <x v="2"/>
    <n v="22006"/>
    <n v="212"/>
    <x v="2"/>
    <d v="2019-06-22T00:00:00"/>
    <s v="Ibuprofen"/>
    <s v="Normal"/>
    <n v="19"/>
    <x v="1"/>
    <s v="DiabetesMed"/>
    <n v="6"/>
    <x v="2"/>
    <n v="3"/>
  </r>
  <r>
    <s v="Ronald Edwards"/>
    <x v="52"/>
    <x v="0"/>
    <x v="0"/>
    <s v="B+"/>
    <x v="3"/>
    <d v="2021-08-22T00:00:00"/>
    <s v="Randall Martinez"/>
    <s v="Wilson, Howard and Carney"/>
    <n v="17383.954280000002"/>
    <x v="1"/>
    <n v="28008"/>
    <n v="409"/>
    <x v="0"/>
    <d v="2021-09-01T00:00:00"/>
    <s v="Aspirin"/>
    <s v="Inconclusive"/>
    <n v="10"/>
    <x v="1"/>
    <s v="ArthritisMed"/>
    <n v="8"/>
    <x v="4"/>
    <n v="22"/>
  </r>
  <r>
    <s v="Ashley Gill"/>
    <x v="23"/>
    <x v="0"/>
    <x v="0"/>
    <s v="A-"/>
    <x v="3"/>
    <d v="2023-10-12T00:00:00"/>
    <s v="Marissa Foster"/>
    <s v="Collins, Wright and White"/>
    <n v="17383.266459999999"/>
    <x v="3"/>
    <n v="13278"/>
    <n v="253"/>
    <x v="0"/>
    <d v="2023-10-24T00:00:00"/>
    <s v="Paracetamol"/>
    <s v="Abnormal"/>
    <n v="12"/>
    <x v="1"/>
    <s v="ArthritisMed"/>
    <n v="10"/>
    <x v="1"/>
    <n v="12"/>
  </r>
  <r>
    <s v="Curtis Osborne"/>
    <x v="14"/>
    <x v="0"/>
    <x v="0"/>
    <s v="B-"/>
    <x v="4"/>
    <d v="2023-04-21T00:00:00"/>
    <s v="Edward Thompson"/>
    <s v="Park, Johnson and Williams"/>
    <n v="17382.48891"/>
    <x v="2"/>
    <n v="34429"/>
    <n v="466"/>
    <x v="2"/>
    <d v="2023-05-10T00:00:00"/>
    <s v="Penicillin"/>
    <s v="Abnormal"/>
    <n v="19"/>
    <x v="1"/>
    <s v="HypertensionMed"/>
    <n v="4"/>
    <x v="1"/>
    <n v="21"/>
  </r>
  <r>
    <s v="Cindy Mccullough"/>
    <x v="62"/>
    <x v="2"/>
    <x v="1"/>
    <s v="B-"/>
    <x v="0"/>
    <d v="2022-07-08T00:00:00"/>
    <s v="Richard Powers"/>
    <s v="Cruz-Hudson"/>
    <n v="17379.81266"/>
    <x v="2"/>
    <n v="44617"/>
    <n v="339"/>
    <x v="1"/>
    <d v="2022-07-09T00:00:00"/>
    <s v="Ibuprofen"/>
    <s v="Inconclusive"/>
    <n v="1"/>
    <x v="0"/>
    <s v="DiabetesLow"/>
    <n v="7"/>
    <x v="0"/>
    <n v="8"/>
  </r>
  <r>
    <s v="Shawn Byrd"/>
    <x v="11"/>
    <x v="3"/>
    <x v="0"/>
    <s v="O+"/>
    <x v="0"/>
    <d v="2019-03-15T00:00:00"/>
    <s v="Ryan Hunt"/>
    <s v="Schultz, Lane and Ball"/>
    <n v="17379.535220000002"/>
    <x v="4"/>
    <n v="8505"/>
    <n v="467"/>
    <x v="1"/>
    <d v="2019-04-08T00:00:00"/>
    <s v="Paracetamol"/>
    <s v="Normal"/>
    <n v="24"/>
    <x v="2"/>
    <s v="DiabetesHigh"/>
    <n v="3"/>
    <x v="2"/>
    <n v="15"/>
  </r>
  <r>
    <s v="Lindsey Hanson"/>
    <x v="3"/>
    <x v="2"/>
    <x v="0"/>
    <s v="AB-"/>
    <x v="3"/>
    <d v="2022-06-28T00:00:00"/>
    <s v="Jennifer Carroll"/>
    <s v="Lewis, Fields and Jones"/>
    <n v="17366.669430000002"/>
    <x v="4"/>
    <n v="12796"/>
    <n v="434"/>
    <x v="0"/>
    <d v="2022-07-09T00:00:00"/>
    <s v="Aspirin"/>
    <s v="Inconclusive"/>
    <n v="11"/>
    <x v="1"/>
    <s v="ArthritisMed"/>
    <n v="6"/>
    <x v="0"/>
    <n v="28"/>
  </r>
  <r>
    <s v="Katie Hunter"/>
    <x v="28"/>
    <x v="1"/>
    <x v="0"/>
    <s v="B-"/>
    <x v="1"/>
    <d v="2020-11-09T00:00:00"/>
    <s v="Dana Brown"/>
    <s v="Hoffman PLC"/>
    <n v="17361.384150000002"/>
    <x v="1"/>
    <n v="36855"/>
    <n v="118"/>
    <x v="0"/>
    <d v="2020-11-15T00:00:00"/>
    <s v="Penicillin"/>
    <s v="Inconclusive"/>
    <n v="6"/>
    <x v="0"/>
    <s v="AsthmaLow"/>
    <n v="11"/>
    <x v="3"/>
    <n v="9"/>
  </r>
  <r>
    <s v="John Norman"/>
    <x v="11"/>
    <x v="3"/>
    <x v="0"/>
    <s v="B-"/>
    <x v="0"/>
    <d v="2020-09-02T00:00:00"/>
    <s v="Carl Beck"/>
    <s v="Mclaughlin, Watson and Moreno"/>
    <n v="17357.833630000001"/>
    <x v="4"/>
    <n v="50021"/>
    <n v="241"/>
    <x v="2"/>
    <d v="2020-09-12T00:00:00"/>
    <s v="Aspirin"/>
    <s v="Inconclusive"/>
    <n v="10"/>
    <x v="1"/>
    <s v="DiabetesMed"/>
    <n v="9"/>
    <x v="3"/>
    <n v="2"/>
  </r>
  <r>
    <s v="Jessica Owen"/>
    <x v="58"/>
    <x v="3"/>
    <x v="0"/>
    <s v="A+"/>
    <x v="0"/>
    <d v="2020-01-21T00:00:00"/>
    <s v="Megan Hart"/>
    <s v="Gallagher PLC"/>
    <n v="17355.021530000002"/>
    <x v="2"/>
    <n v="13079"/>
    <n v="412"/>
    <x v="1"/>
    <d v="2020-01-29T00:00:00"/>
    <s v="Penicillin"/>
    <s v="Inconclusive"/>
    <n v="8"/>
    <x v="0"/>
    <s v="DiabetesLow"/>
    <n v="1"/>
    <x v="3"/>
    <n v="21"/>
  </r>
  <r>
    <s v="Jerry Swanson"/>
    <x v="21"/>
    <x v="1"/>
    <x v="1"/>
    <s v="A+"/>
    <x v="1"/>
    <d v="2023-06-02T00:00:00"/>
    <s v="Jason Armstrong"/>
    <s v="Stevens, Frederick and Munoz"/>
    <n v="17346.12111"/>
    <x v="3"/>
    <n v="15561"/>
    <n v="187"/>
    <x v="2"/>
    <d v="2023-06-25T00:00:00"/>
    <s v="Paracetamol"/>
    <s v="Normal"/>
    <n v="23"/>
    <x v="2"/>
    <s v="AsthmaHigh"/>
    <n v="6"/>
    <x v="1"/>
    <n v="2"/>
  </r>
  <r>
    <s v="Mary Ramirez"/>
    <x v="16"/>
    <x v="0"/>
    <x v="0"/>
    <s v="B+"/>
    <x v="2"/>
    <d v="2019-04-14T00:00:00"/>
    <s v="Jesse Bird"/>
    <s v="Guzman-Hamilton"/>
    <n v="17344.890619999998"/>
    <x v="2"/>
    <n v="16838"/>
    <n v="422"/>
    <x v="1"/>
    <d v="2019-05-05T00:00:00"/>
    <s v="Aspirin"/>
    <s v="Inconclusive"/>
    <n v="21"/>
    <x v="2"/>
    <s v="ObesityHigh"/>
    <n v="4"/>
    <x v="2"/>
    <n v="14"/>
  </r>
  <r>
    <s v="Stacy Hernandez"/>
    <x v="40"/>
    <x v="1"/>
    <x v="0"/>
    <s v="A+"/>
    <x v="0"/>
    <d v="2020-11-14T00:00:00"/>
    <s v="Jason Curtis"/>
    <s v="Contreras LLC"/>
    <n v="17333.242320000001"/>
    <x v="3"/>
    <n v="54658"/>
    <n v="386"/>
    <x v="1"/>
    <d v="2020-11-30T00:00:00"/>
    <s v="Lipitor"/>
    <s v="Inconclusive"/>
    <n v="16"/>
    <x v="1"/>
    <s v="DiabetesMed"/>
    <n v="11"/>
    <x v="3"/>
    <n v="14"/>
  </r>
  <r>
    <s v="Kelly Bell"/>
    <x v="66"/>
    <x v="0"/>
    <x v="0"/>
    <s v="B+"/>
    <x v="5"/>
    <d v="2023-08-26T00:00:00"/>
    <s v="Jessica Pitts"/>
    <s v="Acosta-Chandler"/>
    <n v="17329.470130000002"/>
    <x v="2"/>
    <n v="63142"/>
    <n v="186"/>
    <x v="0"/>
    <d v="2023-09-10T00:00:00"/>
    <s v="Paracetamol"/>
    <s v="Normal"/>
    <n v="15"/>
    <x v="1"/>
    <s v="CancerMed"/>
    <n v="8"/>
    <x v="1"/>
    <n v="26"/>
  </r>
  <r>
    <s v="Virginia Barnett"/>
    <x v="32"/>
    <x v="1"/>
    <x v="1"/>
    <s v="AB+"/>
    <x v="5"/>
    <d v="2022-09-18T00:00:00"/>
    <s v="Steven Pearson"/>
    <s v="Johnson Group"/>
    <n v="17329.301810000001"/>
    <x v="2"/>
    <n v="18032"/>
    <n v="110"/>
    <x v="0"/>
    <d v="2022-09-24T00:00:00"/>
    <s v="Paracetamol"/>
    <s v="Abnormal"/>
    <n v="6"/>
    <x v="0"/>
    <s v="CancerLow"/>
    <n v="9"/>
    <x v="0"/>
    <n v="18"/>
  </r>
  <r>
    <s v="Angela Brown"/>
    <x v="6"/>
    <x v="0"/>
    <x v="1"/>
    <s v="AB-"/>
    <x v="1"/>
    <d v="2022-11-03T00:00:00"/>
    <s v="Donna Bailey"/>
    <s v="Shea LLC"/>
    <n v="17326.870610000002"/>
    <x v="3"/>
    <n v="18128"/>
    <n v="440"/>
    <x v="0"/>
    <d v="2022-11-25T00:00:00"/>
    <s v="Lipitor"/>
    <s v="Abnormal"/>
    <n v="22"/>
    <x v="2"/>
    <s v="AsthmaHigh"/>
    <n v="11"/>
    <x v="0"/>
    <n v="3"/>
  </r>
  <r>
    <s v="John Ford"/>
    <x v="59"/>
    <x v="0"/>
    <x v="0"/>
    <s v="B-"/>
    <x v="2"/>
    <d v="2023-02-09T00:00:00"/>
    <s v="Joseph Jackson"/>
    <s v="Moore Ltd"/>
    <n v="17307.389520000001"/>
    <x v="3"/>
    <n v="21624"/>
    <n v="108"/>
    <x v="0"/>
    <d v="2023-02-10T00:00:00"/>
    <s v="Penicillin"/>
    <s v="Normal"/>
    <n v="1"/>
    <x v="0"/>
    <s v="ObesityLow"/>
    <n v="2"/>
    <x v="1"/>
    <n v="9"/>
  </r>
  <r>
    <s v="Debra Jones"/>
    <x v="43"/>
    <x v="1"/>
    <x v="0"/>
    <s v="B+"/>
    <x v="2"/>
    <d v="2019-10-31T00:00:00"/>
    <s v="Kendra Miller"/>
    <s v="Perry, Richmond and Peck"/>
    <n v="17302.46848"/>
    <x v="3"/>
    <n v="9248"/>
    <n v="194"/>
    <x v="1"/>
    <d v="2019-11-28T00:00:00"/>
    <s v="Lipitor"/>
    <s v="Inconclusive"/>
    <n v="28"/>
    <x v="2"/>
    <s v="ObesityHigh"/>
    <n v="10"/>
    <x v="2"/>
    <n v="31"/>
  </r>
  <r>
    <s v="Miranda Lopez"/>
    <x v="4"/>
    <x v="2"/>
    <x v="1"/>
    <s v="A+"/>
    <x v="3"/>
    <d v="2021-08-25T00:00:00"/>
    <s v="Shannon Harris"/>
    <s v="Cohen, Jones and Jefferson"/>
    <n v="17298.137490000001"/>
    <x v="1"/>
    <n v="14833"/>
    <n v="108"/>
    <x v="0"/>
    <d v="2021-08-27T00:00:00"/>
    <s v="Ibuprofen"/>
    <s v="Inconclusive"/>
    <n v="2"/>
    <x v="0"/>
    <s v="ArthritisLow"/>
    <n v="8"/>
    <x v="4"/>
    <n v="25"/>
  </r>
  <r>
    <s v="Jacob Rodriguez"/>
    <x v="31"/>
    <x v="2"/>
    <x v="0"/>
    <s v="B-"/>
    <x v="3"/>
    <d v="2019-07-14T00:00:00"/>
    <s v="Christopher Zhang"/>
    <s v="Cuevas, Palmer and Simmons"/>
    <n v="17296.630730000001"/>
    <x v="1"/>
    <n v="7004"/>
    <n v="452"/>
    <x v="0"/>
    <d v="2019-08-04T00:00:00"/>
    <s v="Penicillin"/>
    <s v="Inconclusive"/>
    <n v="21"/>
    <x v="2"/>
    <s v="ArthritisHigh"/>
    <n v="7"/>
    <x v="2"/>
    <n v="14"/>
  </r>
  <r>
    <s v="Sabrina Martinez"/>
    <x v="53"/>
    <x v="2"/>
    <x v="0"/>
    <s v="O+"/>
    <x v="2"/>
    <d v="2019-01-07T00:00:00"/>
    <s v="Mark Mccall"/>
    <s v="Rodriguez PLC"/>
    <n v="17296.24278"/>
    <x v="4"/>
    <n v="751"/>
    <n v="341"/>
    <x v="0"/>
    <d v="2019-01-28T00:00:00"/>
    <s v="Penicillin"/>
    <s v="Normal"/>
    <n v="21"/>
    <x v="2"/>
    <s v="ObesityHigh"/>
    <n v="1"/>
    <x v="2"/>
    <n v="7"/>
  </r>
  <r>
    <s v="Christine Melton"/>
    <x v="6"/>
    <x v="0"/>
    <x v="1"/>
    <s v="B+"/>
    <x v="5"/>
    <d v="2022-07-24T00:00:00"/>
    <s v="Travis Hines"/>
    <s v="Morales-Lee"/>
    <n v="17294.919460000001"/>
    <x v="1"/>
    <n v="45859"/>
    <n v="484"/>
    <x v="0"/>
    <d v="2022-07-30T00:00:00"/>
    <s v="Aspirin"/>
    <s v="Normal"/>
    <n v="6"/>
    <x v="0"/>
    <s v="CancerLow"/>
    <n v="7"/>
    <x v="0"/>
    <n v="24"/>
  </r>
  <r>
    <s v="Jon Robinson"/>
    <x v="54"/>
    <x v="1"/>
    <x v="0"/>
    <s v="A+"/>
    <x v="0"/>
    <d v="2022-12-18T00:00:00"/>
    <s v="Julie Hogan"/>
    <s v="Smith-Carrillo"/>
    <n v="17294.88466"/>
    <x v="2"/>
    <n v="32351"/>
    <n v="376"/>
    <x v="2"/>
    <d v="2022-12-25T00:00:00"/>
    <s v="Ibuprofen"/>
    <s v="Inconclusive"/>
    <n v="7"/>
    <x v="0"/>
    <s v="DiabetesLow"/>
    <n v="12"/>
    <x v="0"/>
    <n v="18"/>
  </r>
  <r>
    <s v="Cassandra Chan"/>
    <x v="21"/>
    <x v="1"/>
    <x v="1"/>
    <s v="AB+"/>
    <x v="1"/>
    <d v="2023-03-24T00:00:00"/>
    <s v="Sara Walker"/>
    <s v="Murphy-Mitchell"/>
    <n v="17291.745480000001"/>
    <x v="3"/>
    <n v="39197"/>
    <n v="430"/>
    <x v="2"/>
    <d v="2023-04-07T00:00:00"/>
    <s v="Aspirin"/>
    <s v="Normal"/>
    <n v="14"/>
    <x v="1"/>
    <s v="AsthmaMed"/>
    <n v="3"/>
    <x v="1"/>
    <n v="24"/>
  </r>
  <r>
    <s v="Grace Moses"/>
    <x v="33"/>
    <x v="0"/>
    <x v="1"/>
    <s v="AB-"/>
    <x v="5"/>
    <d v="2019-12-29T00:00:00"/>
    <s v="Sarah Hughes"/>
    <s v="Stewart-Mitchell"/>
    <n v="17288.958719999999"/>
    <x v="4"/>
    <n v="51232"/>
    <n v="185"/>
    <x v="0"/>
    <d v="2020-01-03T00:00:00"/>
    <s v="Ibuprofen"/>
    <s v="Normal"/>
    <n v="5"/>
    <x v="0"/>
    <s v="CancerLow"/>
    <n v="12"/>
    <x v="2"/>
    <n v="29"/>
  </r>
  <r>
    <s v="Wanda Morrison"/>
    <x v="24"/>
    <x v="0"/>
    <x v="1"/>
    <s v="B+"/>
    <x v="2"/>
    <d v="2022-01-03T00:00:00"/>
    <s v="Kathleen Chung"/>
    <s v="Macias, Gallagher and Edwards"/>
    <n v="17286.801060000002"/>
    <x v="1"/>
    <n v="24474"/>
    <n v="403"/>
    <x v="2"/>
    <d v="2022-01-14T00:00:00"/>
    <s v="Aspirin"/>
    <s v="Inconclusive"/>
    <n v="11"/>
    <x v="1"/>
    <s v="ObesityMed"/>
    <n v="1"/>
    <x v="0"/>
    <n v="3"/>
  </r>
  <r>
    <s v="Tiffany Davis"/>
    <x v="13"/>
    <x v="0"/>
    <x v="1"/>
    <s v="B-"/>
    <x v="5"/>
    <d v="2019-11-16T00:00:00"/>
    <s v="Jonathan Koch"/>
    <s v="Turner-White"/>
    <n v="17283.607059999998"/>
    <x v="4"/>
    <n v="35182"/>
    <n v="276"/>
    <x v="1"/>
    <d v="2019-12-01T00:00:00"/>
    <s v="Ibuprofen"/>
    <s v="Normal"/>
    <n v="15"/>
    <x v="1"/>
    <s v="CancerMed"/>
    <n v="11"/>
    <x v="2"/>
    <n v="16"/>
  </r>
  <r>
    <s v="Timothy Alexander"/>
    <x v="50"/>
    <x v="3"/>
    <x v="0"/>
    <s v="A+"/>
    <x v="5"/>
    <d v="2022-02-08T00:00:00"/>
    <s v="Karen Rivera"/>
    <s v="Martin LLC"/>
    <n v="17282.44225"/>
    <x v="3"/>
    <n v="69057"/>
    <n v="351"/>
    <x v="2"/>
    <d v="2022-02-22T00:00:00"/>
    <s v="Aspirin"/>
    <s v="Normal"/>
    <n v="14"/>
    <x v="1"/>
    <s v="CancerMed"/>
    <n v="2"/>
    <x v="0"/>
    <n v="8"/>
  </r>
  <r>
    <s v="Mark Williams"/>
    <x v="1"/>
    <x v="1"/>
    <x v="0"/>
    <s v="A+"/>
    <x v="0"/>
    <d v="2019-06-02T00:00:00"/>
    <s v="Dylan Garcia"/>
    <s v="Moon, Caldwell and Charles"/>
    <n v="17282.358189999999"/>
    <x v="0"/>
    <n v="27658"/>
    <n v="123"/>
    <x v="2"/>
    <d v="2019-06-25T00:00:00"/>
    <s v="Paracetamol"/>
    <s v="Normal"/>
    <n v="23"/>
    <x v="2"/>
    <s v="DiabetesHigh"/>
    <n v="6"/>
    <x v="2"/>
    <n v="2"/>
  </r>
  <r>
    <s v="Melissa Jackson"/>
    <x v="18"/>
    <x v="0"/>
    <x v="1"/>
    <s v="B-"/>
    <x v="5"/>
    <d v="2022-01-25T00:00:00"/>
    <s v="Gregory Brown"/>
    <s v="Ramirez PLC"/>
    <n v="17278.929209999998"/>
    <x v="4"/>
    <n v="22082"/>
    <n v="245"/>
    <x v="1"/>
    <d v="2022-02-11T00:00:00"/>
    <s v="Paracetamol"/>
    <s v="Normal"/>
    <n v="17"/>
    <x v="1"/>
    <s v="CancerMed"/>
    <n v="1"/>
    <x v="0"/>
    <n v="25"/>
  </r>
  <r>
    <s v="Alison Stewart"/>
    <x v="55"/>
    <x v="1"/>
    <x v="0"/>
    <s v="B-"/>
    <x v="1"/>
    <d v="2020-04-17T00:00:00"/>
    <s v="Miguel Silva"/>
    <s v="Ortiz-Perkins"/>
    <n v="17278.095880000001"/>
    <x v="1"/>
    <n v="14632"/>
    <n v="137"/>
    <x v="1"/>
    <d v="2020-04-28T00:00:00"/>
    <s v="Aspirin"/>
    <s v="Inconclusive"/>
    <n v="11"/>
    <x v="1"/>
    <s v="AsthmaMed"/>
    <n v="4"/>
    <x v="3"/>
    <n v="17"/>
  </r>
  <r>
    <s v="Danielle Wallace"/>
    <x v="56"/>
    <x v="2"/>
    <x v="0"/>
    <s v="A+"/>
    <x v="3"/>
    <d v="2020-02-28T00:00:00"/>
    <s v="Shawn Galvan"/>
    <s v="Adkins, Bennett and Sparks"/>
    <n v="17275.31855"/>
    <x v="3"/>
    <n v="15882"/>
    <n v="157"/>
    <x v="0"/>
    <d v="2020-03-14T00:00:00"/>
    <s v="Penicillin"/>
    <s v="Abnormal"/>
    <n v="15"/>
    <x v="1"/>
    <s v="ArthritisMed"/>
    <n v="2"/>
    <x v="3"/>
    <n v="28"/>
  </r>
  <r>
    <s v="Stacey Decker"/>
    <x v="20"/>
    <x v="2"/>
    <x v="0"/>
    <s v="B-"/>
    <x v="5"/>
    <d v="2023-09-15T00:00:00"/>
    <s v="Rodney Allen"/>
    <s v="Sims, Gutierrez and Meza"/>
    <n v="17273.87456"/>
    <x v="3"/>
    <n v="6934"/>
    <n v="286"/>
    <x v="1"/>
    <d v="2023-09-19T00:00:00"/>
    <s v="Lipitor"/>
    <s v="Abnormal"/>
    <n v="4"/>
    <x v="0"/>
    <s v="CancerLow"/>
    <n v="9"/>
    <x v="1"/>
    <n v="15"/>
  </r>
  <r>
    <s v="Gregory Murray"/>
    <x v="19"/>
    <x v="0"/>
    <x v="1"/>
    <s v="AB+"/>
    <x v="5"/>
    <d v="2023-01-14T00:00:00"/>
    <s v="Linda Washington"/>
    <s v="Peters Group"/>
    <n v="17273.541649999999"/>
    <x v="0"/>
    <n v="15706"/>
    <n v="433"/>
    <x v="0"/>
    <d v="2023-01-19T00:00:00"/>
    <s v="Paracetamol"/>
    <s v="Normal"/>
    <n v="5"/>
    <x v="0"/>
    <s v="CancerLow"/>
    <n v="1"/>
    <x v="1"/>
    <n v="14"/>
  </r>
  <r>
    <s v="Joshua Browning"/>
    <x v="65"/>
    <x v="0"/>
    <x v="1"/>
    <s v="A+"/>
    <x v="3"/>
    <d v="2022-06-10T00:00:00"/>
    <s v="Randall Harrison"/>
    <s v="Vasquez-Henderson"/>
    <n v="17273.468929999999"/>
    <x v="1"/>
    <n v="24709"/>
    <n v="357"/>
    <x v="0"/>
    <d v="2022-06-25T00:00:00"/>
    <s v="Lipitor"/>
    <s v="Abnormal"/>
    <n v="15"/>
    <x v="1"/>
    <s v="ArthritisMed"/>
    <n v="6"/>
    <x v="0"/>
    <n v="10"/>
  </r>
  <r>
    <s v="Tamara Hart"/>
    <x v="24"/>
    <x v="0"/>
    <x v="0"/>
    <s v="A+"/>
    <x v="2"/>
    <d v="2021-03-17T00:00:00"/>
    <s v="Cody Olson"/>
    <s v="Patterson-Thompson"/>
    <n v="17273.323789999999"/>
    <x v="3"/>
    <n v="22008"/>
    <n v="368"/>
    <x v="0"/>
    <d v="2021-04-09T00:00:00"/>
    <s v="Paracetamol"/>
    <s v="Normal"/>
    <n v="23"/>
    <x v="2"/>
    <s v="ObesityHigh"/>
    <n v="3"/>
    <x v="4"/>
    <n v="17"/>
  </r>
  <r>
    <s v="Elizabeth Peters"/>
    <x v="2"/>
    <x v="0"/>
    <x v="1"/>
    <s v="A-"/>
    <x v="4"/>
    <d v="2018-12-22T00:00:00"/>
    <s v="Gloria Owens"/>
    <s v="Day and Sons"/>
    <n v="17271.83512"/>
    <x v="0"/>
    <n v="33084"/>
    <n v="188"/>
    <x v="1"/>
    <d v="2019-01-02T00:00:00"/>
    <s v="Lipitor"/>
    <s v="Normal"/>
    <n v="11"/>
    <x v="1"/>
    <s v="HypertensionMed"/>
    <n v="12"/>
    <x v="5"/>
    <n v="22"/>
  </r>
  <r>
    <s v="Jeff Marks"/>
    <x v="15"/>
    <x v="1"/>
    <x v="0"/>
    <s v="AB-"/>
    <x v="1"/>
    <d v="2020-04-08T00:00:00"/>
    <s v="Brian Matthews"/>
    <s v="Davidson Group"/>
    <n v="17265.23245568014"/>
    <x v="1"/>
    <n v="17839"/>
    <n v="393"/>
    <x v="0"/>
    <d v="2020-04-16T00:00:00"/>
    <s v="Paracetamol"/>
    <s v="Abnormal"/>
    <n v="8"/>
    <x v="0"/>
    <s v="AsthmaLow"/>
    <n v="4"/>
    <x v="3"/>
    <n v="8"/>
  </r>
  <r>
    <s v="Mariah Stewart"/>
    <x v="7"/>
    <x v="0"/>
    <x v="1"/>
    <s v="AB-"/>
    <x v="3"/>
    <d v="2021-04-25T00:00:00"/>
    <s v="Steven Miller"/>
    <s v="Robinson-Sanders"/>
    <n v="17265.23245568014"/>
    <x v="4"/>
    <n v="34331"/>
    <n v="215"/>
    <x v="0"/>
    <d v="2021-05-03T00:00:00"/>
    <s v="Penicillin"/>
    <s v="Abnormal"/>
    <n v="8"/>
    <x v="0"/>
    <s v="ArthritisLow"/>
    <n v="4"/>
    <x v="4"/>
    <n v="25"/>
  </r>
  <r>
    <s v="Rhonda Martin"/>
    <x v="35"/>
    <x v="0"/>
    <x v="1"/>
    <s v="AB+"/>
    <x v="5"/>
    <d v="2023-02-14T00:00:00"/>
    <s v="Katherine Hunt"/>
    <s v="Patterson-Rose"/>
    <n v="17265.23245568014"/>
    <x v="3"/>
    <n v="46242"/>
    <n v="209"/>
    <x v="1"/>
    <d v="2023-03-04T00:00:00"/>
    <s v="Ibuprofen"/>
    <s v="Abnormal"/>
    <n v="18"/>
    <x v="1"/>
    <s v="CancerMed"/>
    <n v="2"/>
    <x v="1"/>
    <n v="14"/>
  </r>
  <r>
    <s v="Michael Bradley"/>
    <x v="58"/>
    <x v="3"/>
    <x v="1"/>
    <s v="A-"/>
    <x v="1"/>
    <d v="2022-10-13T00:00:00"/>
    <s v="Isabella Coleman"/>
    <s v="Warren-Bentley"/>
    <n v="17261.128290000001"/>
    <x v="4"/>
    <n v="7961"/>
    <n v="277"/>
    <x v="2"/>
    <d v="2022-10-29T00:00:00"/>
    <s v="Ibuprofen"/>
    <s v="Abnormal"/>
    <n v="16"/>
    <x v="1"/>
    <s v="AsthmaMed"/>
    <n v="10"/>
    <x v="0"/>
    <n v="13"/>
  </r>
  <r>
    <s v="Cathy Guzman"/>
    <x v="35"/>
    <x v="0"/>
    <x v="1"/>
    <s v="O-"/>
    <x v="5"/>
    <d v="2019-07-29T00:00:00"/>
    <s v="Derrick Hernandez Jr."/>
    <s v="Watts, Perez and Coleman"/>
    <n v="17253.112069999999"/>
    <x v="3"/>
    <n v="34559"/>
    <n v="337"/>
    <x v="1"/>
    <d v="2019-08-25T00:00:00"/>
    <s v="Penicillin"/>
    <s v="Inconclusive"/>
    <n v="27"/>
    <x v="2"/>
    <s v="CancerHigh"/>
    <n v="7"/>
    <x v="2"/>
    <n v="29"/>
  </r>
  <r>
    <s v="Clifford Avila"/>
    <x v="56"/>
    <x v="2"/>
    <x v="1"/>
    <s v="B+"/>
    <x v="5"/>
    <d v="2022-09-28T00:00:00"/>
    <s v="Nancy Watts"/>
    <s v="Phillips-Reeves"/>
    <n v="17238.309720000001"/>
    <x v="0"/>
    <n v="28992"/>
    <n v="410"/>
    <x v="0"/>
    <d v="2022-10-19T00:00:00"/>
    <s v="Ibuprofen"/>
    <s v="Normal"/>
    <n v="21"/>
    <x v="2"/>
    <s v="CancerHigh"/>
    <n v="9"/>
    <x v="0"/>
    <n v="28"/>
  </r>
  <r>
    <s v="Karen Cooper"/>
    <x v="55"/>
    <x v="1"/>
    <x v="0"/>
    <s v="B-"/>
    <x v="5"/>
    <d v="2020-12-01T00:00:00"/>
    <s v="William Bradley"/>
    <s v="Wallace, Osborn and Johnson"/>
    <n v="17232.672299999998"/>
    <x v="2"/>
    <n v="72277"/>
    <n v="357"/>
    <x v="0"/>
    <d v="2020-12-07T00:00:00"/>
    <s v="Lipitor"/>
    <s v="Abnormal"/>
    <n v="6"/>
    <x v="0"/>
    <s v="CancerLow"/>
    <n v="12"/>
    <x v="3"/>
    <n v="1"/>
  </r>
  <r>
    <s v="Holly Johnson"/>
    <x v="15"/>
    <x v="1"/>
    <x v="1"/>
    <s v="AB-"/>
    <x v="1"/>
    <d v="2022-10-03T00:00:00"/>
    <s v="Danny Harrison"/>
    <s v="Macdonald, Herrera and Calderon"/>
    <n v="17230.860659999998"/>
    <x v="2"/>
    <n v="41575"/>
    <n v="342"/>
    <x v="2"/>
    <d v="2022-10-20T00:00:00"/>
    <s v="Lipitor"/>
    <s v="Abnormal"/>
    <n v="17"/>
    <x v="1"/>
    <s v="AsthmaMed"/>
    <n v="10"/>
    <x v="0"/>
    <n v="3"/>
  </r>
  <r>
    <s v="Kimberly Clark"/>
    <x v="1"/>
    <x v="1"/>
    <x v="1"/>
    <s v="A+"/>
    <x v="1"/>
    <d v="2021-10-13T00:00:00"/>
    <s v="Jeffrey Monroe"/>
    <s v="Richmond Group"/>
    <n v="17222.727780000001"/>
    <x v="2"/>
    <n v="40105"/>
    <n v="236"/>
    <x v="2"/>
    <d v="2021-10-19T00:00:00"/>
    <s v="Lipitor"/>
    <s v="Abnormal"/>
    <n v="6"/>
    <x v="0"/>
    <s v="AsthmaLow"/>
    <n v="10"/>
    <x v="4"/>
    <n v="13"/>
  </r>
  <r>
    <s v="Jason Brennan"/>
    <x v="60"/>
    <x v="1"/>
    <x v="1"/>
    <s v="A+"/>
    <x v="3"/>
    <d v="2020-03-20T00:00:00"/>
    <s v="Kimberly Delgado"/>
    <s v="Robertson, Ewing and Jackson"/>
    <n v="17221.973249999999"/>
    <x v="1"/>
    <n v="18183"/>
    <n v="111"/>
    <x v="0"/>
    <d v="2020-03-21T00:00:00"/>
    <s v="Aspirin"/>
    <s v="Inconclusive"/>
    <n v="1"/>
    <x v="0"/>
    <s v="ArthritisLow"/>
    <n v="3"/>
    <x v="3"/>
    <n v="20"/>
  </r>
  <r>
    <s v="Terri Gilbert"/>
    <x v="6"/>
    <x v="0"/>
    <x v="1"/>
    <s v="AB-"/>
    <x v="0"/>
    <d v="2023-02-13T00:00:00"/>
    <s v="Terry Peters"/>
    <s v="Bell Group"/>
    <n v="17215.119340000001"/>
    <x v="1"/>
    <n v="30084"/>
    <n v="199"/>
    <x v="1"/>
    <d v="2023-03-09T00:00:00"/>
    <s v="Paracetamol"/>
    <s v="Inconclusive"/>
    <n v="24"/>
    <x v="2"/>
    <s v="DiabetesHigh"/>
    <n v="2"/>
    <x v="1"/>
    <n v="13"/>
  </r>
  <r>
    <s v="Margaret Jones"/>
    <x v="27"/>
    <x v="0"/>
    <x v="0"/>
    <s v="A-"/>
    <x v="2"/>
    <d v="2020-01-20T00:00:00"/>
    <s v="Nicole Smith"/>
    <s v="Silva and Sons"/>
    <n v="17209.629580000001"/>
    <x v="1"/>
    <n v="8740"/>
    <n v="109"/>
    <x v="2"/>
    <d v="2020-02-02T00:00:00"/>
    <s v="Paracetamol"/>
    <s v="Normal"/>
    <n v="13"/>
    <x v="1"/>
    <s v="ObesityMed"/>
    <n v="1"/>
    <x v="3"/>
    <n v="20"/>
  </r>
  <r>
    <s v="Mr. John Pierce"/>
    <x v="61"/>
    <x v="0"/>
    <x v="1"/>
    <s v="AB-"/>
    <x v="0"/>
    <d v="2021-08-18T00:00:00"/>
    <s v="Lisa Rogers"/>
    <s v="Pineda-Gonzalez"/>
    <n v="17206.63219"/>
    <x v="1"/>
    <m/>
    <n v="124"/>
    <x v="1"/>
    <d v="2021-09-03T00:00:00"/>
    <s v="Lipitor"/>
    <s v="Normal"/>
    <n v="16"/>
    <x v="1"/>
    <s v="DiabetesMed"/>
    <n v="8"/>
    <x v="4"/>
    <n v="18"/>
  </r>
  <r>
    <s v="William Gaines"/>
    <x v="44"/>
    <x v="1"/>
    <x v="1"/>
    <s v="AB+"/>
    <x v="4"/>
    <d v="2022-02-09T00:00:00"/>
    <s v="James Peterson"/>
    <s v="Mccormick Inc"/>
    <n v="17204.729490000002"/>
    <x v="4"/>
    <n v="33138"/>
    <n v="399"/>
    <x v="1"/>
    <d v="2022-03-05T00:00:00"/>
    <s v="Paracetamol"/>
    <s v="Inconclusive"/>
    <n v="24"/>
    <x v="2"/>
    <s v="HypertensionHigh"/>
    <n v="2"/>
    <x v="0"/>
    <n v="9"/>
  </r>
  <r>
    <s v="Shannon Le"/>
    <x v="52"/>
    <x v="0"/>
    <x v="1"/>
    <s v="B+"/>
    <x v="4"/>
    <d v="2019-08-07T00:00:00"/>
    <s v="Kevin Hill"/>
    <s v="Solomon-Sanford"/>
    <n v="17199.73245"/>
    <x v="1"/>
    <n v="31742"/>
    <n v="175"/>
    <x v="2"/>
    <d v="2019-08-25T00:00:00"/>
    <s v="Paracetamol"/>
    <s v="Inconclusive"/>
    <n v="18"/>
    <x v="1"/>
    <s v="HypertensionMed"/>
    <n v="8"/>
    <x v="2"/>
    <n v="7"/>
  </r>
  <r>
    <s v="Tyler Bean"/>
    <x v="30"/>
    <x v="2"/>
    <x v="1"/>
    <s v="O-"/>
    <x v="1"/>
    <d v="2022-02-25T00:00:00"/>
    <s v="Briana Randall"/>
    <s v="Haynes and Sons"/>
    <n v="17196.590489999999"/>
    <x v="4"/>
    <n v="20724"/>
    <n v="423"/>
    <x v="1"/>
    <d v="2022-03-12T00:00:00"/>
    <s v="Lipitor"/>
    <s v="Normal"/>
    <n v="15"/>
    <x v="1"/>
    <s v="AsthmaMed"/>
    <n v="2"/>
    <x v="0"/>
    <n v="25"/>
  </r>
  <r>
    <s v="Allison Robbins"/>
    <x v="58"/>
    <x v="3"/>
    <x v="0"/>
    <s v="A+"/>
    <x v="4"/>
    <d v="2023-04-05T00:00:00"/>
    <s v="Jeffrey Brown"/>
    <s v="Marquez LLC"/>
    <n v="17180.85684"/>
    <x v="2"/>
    <n v="22495"/>
    <n v="294"/>
    <x v="2"/>
    <d v="2023-04-15T00:00:00"/>
    <s v="Lipitor"/>
    <s v="Normal"/>
    <n v="10"/>
    <x v="1"/>
    <s v="HypertensionMed"/>
    <n v="4"/>
    <x v="1"/>
    <n v="5"/>
  </r>
  <r>
    <s v="Marco Maddox"/>
    <x v="30"/>
    <x v="2"/>
    <x v="1"/>
    <s v="A-"/>
    <x v="0"/>
    <d v="2023-08-29T00:00:00"/>
    <s v="Melinda Rodriguez"/>
    <s v="Mccoy, Garcia and Lee"/>
    <n v="17172.601279999999"/>
    <x v="4"/>
    <n v="54601"/>
    <n v="274"/>
    <x v="2"/>
    <d v="2023-09-17T00:00:00"/>
    <s v="Paracetamol"/>
    <s v="Normal"/>
    <n v="19"/>
    <x v="1"/>
    <s v="DiabetesMed"/>
    <n v="8"/>
    <x v="1"/>
    <n v="29"/>
  </r>
  <r>
    <s v="William Bowers"/>
    <x v="53"/>
    <x v="2"/>
    <x v="1"/>
    <s v="B-"/>
    <x v="4"/>
    <d v="2023-10-14T00:00:00"/>
    <s v="Shelby Wilson"/>
    <s v="Walker-Perez"/>
    <n v="17163.459800000001"/>
    <x v="1"/>
    <n v="15312"/>
    <n v="401"/>
    <x v="1"/>
    <d v="2023-10-23T00:00:00"/>
    <s v="Ibuprofen"/>
    <s v="Inconclusive"/>
    <n v="9"/>
    <x v="0"/>
    <s v="HypertensionLow"/>
    <n v="10"/>
    <x v="1"/>
    <n v="14"/>
  </r>
  <r>
    <s v="Darlene Jones"/>
    <x v="10"/>
    <x v="2"/>
    <x v="0"/>
    <s v="AB-"/>
    <x v="2"/>
    <d v="2022-04-13T00:00:00"/>
    <s v="Gregory Perez"/>
    <s v="Carrillo, Thornton and Collins"/>
    <n v="17162.79176"/>
    <x v="1"/>
    <n v="24731"/>
    <n v="133"/>
    <x v="0"/>
    <d v="2022-04-17T00:00:00"/>
    <s v="Ibuprofen"/>
    <s v="Inconclusive"/>
    <n v="4"/>
    <x v="0"/>
    <s v="ObesityLow"/>
    <n v="4"/>
    <x v="0"/>
    <n v="13"/>
  </r>
  <r>
    <s v="Alexandria Sparks"/>
    <x v="24"/>
    <x v="0"/>
    <x v="1"/>
    <s v="AB+"/>
    <x v="4"/>
    <d v="2019-05-08T00:00:00"/>
    <s v="Steven Charles"/>
    <s v="Bean Ltd"/>
    <n v="17162.74696"/>
    <x v="4"/>
    <n v="10236"/>
    <n v="213"/>
    <x v="2"/>
    <d v="2019-05-15T00:00:00"/>
    <s v="Aspirin"/>
    <s v="Abnormal"/>
    <n v="7"/>
    <x v="0"/>
    <s v="HypertensionLow"/>
    <n v="5"/>
    <x v="2"/>
    <n v="8"/>
  </r>
  <r>
    <s v="Ryan Gomez"/>
    <x v="66"/>
    <x v="0"/>
    <x v="1"/>
    <s v="A-"/>
    <x v="4"/>
    <d v="2021-01-16T00:00:00"/>
    <s v="Kevin Adkins"/>
    <s v="Lopez PLC"/>
    <n v="17160.317879999999"/>
    <x v="0"/>
    <n v="29094"/>
    <n v="396"/>
    <x v="1"/>
    <d v="2021-01-29T00:00:00"/>
    <s v="Lipitor"/>
    <s v="Normal"/>
    <n v="13"/>
    <x v="1"/>
    <s v="HypertensionMed"/>
    <n v="1"/>
    <x v="4"/>
    <n v="16"/>
  </r>
  <r>
    <s v="Sara Clark"/>
    <x v="36"/>
    <x v="0"/>
    <x v="1"/>
    <s v="B-"/>
    <x v="0"/>
    <d v="2022-12-23T00:00:00"/>
    <s v="Stephen Riddle"/>
    <s v="Bauer, Dunlap and Flynn"/>
    <n v="17156.329269999998"/>
    <x v="0"/>
    <n v="7336"/>
    <n v="452"/>
    <x v="1"/>
    <d v="2023-01-17T00:00:00"/>
    <s v="Ibuprofen"/>
    <s v="Inconclusive"/>
    <n v="25"/>
    <x v="2"/>
    <s v="DiabetesHigh"/>
    <n v="12"/>
    <x v="0"/>
    <n v="23"/>
  </r>
  <r>
    <s v="Jesse Hudson"/>
    <x v="13"/>
    <x v="0"/>
    <x v="1"/>
    <s v="A+"/>
    <x v="3"/>
    <d v="2019-08-14T00:00:00"/>
    <s v="Dylan Hernandez"/>
    <s v="Byrd, Pierce and Johnson"/>
    <n v="17154.867289999998"/>
    <x v="2"/>
    <n v="24074"/>
    <n v="408"/>
    <x v="0"/>
    <d v="2019-08-20T00:00:00"/>
    <s v="Lipitor"/>
    <s v="Inconclusive"/>
    <n v="6"/>
    <x v="0"/>
    <s v="ArthritisLow"/>
    <n v="8"/>
    <x v="2"/>
    <n v="14"/>
  </r>
  <r>
    <s v="Robert King"/>
    <x v="7"/>
    <x v="0"/>
    <x v="1"/>
    <s v="AB+"/>
    <x v="0"/>
    <d v="2019-12-30T00:00:00"/>
    <s v="Tina Barker"/>
    <s v="Hebert-Valenzuela"/>
    <n v="17146.590250000001"/>
    <x v="1"/>
    <n v="17147"/>
    <n v="182"/>
    <x v="1"/>
    <d v="2020-01-10T00:00:00"/>
    <s v="Lipitor"/>
    <s v="Normal"/>
    <n v="11"/>
    <x v="1"/>
    <s v="DiabetesMed"/>
    <n v="12"/>
    <x v="2"/>
    <n v="30"/>
  </r>
  <r>
    <s v="Lauren Phillips"/>
    <x v="49"/>
    <x v="2"/>
    <x v="0"/>
    <s v="B-"/>
    <x v="4"/>
    <d v="2022-03-05T00:00:00"/>
    <s v="Jesse Robinson PhD"/>
    <s v="Lewis-Wade"/>
    <n v="17141.493920000001"/>
    <x v="2"/>
    <n v="14398"/>
    <n v="354"/>
    <x v="0"/>
    <d v="2022-03-19T00:00:00"/>
    <s v="Ibuprofen"/>
    <s v="Inconclusive"/>
    <n v="14"/>
    <x v="1"/>
    <s v="HypertensionMed"/>
    <n v="3"/>
    <x v="0"/>
    <n v="5"/>
  </r>
  <r>
    <s v="Christy Gregory"/>
    <x v="54"/>
    <x v="1"/>
    <x v="0"/>
    <s v="A+"/>
    <x v="2"/>
    <d v="2023-01-01T00:00:00"/>
    <s v="Donna Tate"/>
    <s v="Flynn PLC"/>
    <n v="17131.743569999999"/>
    <x v="1"/>
    <n v="5638"/>
    <n v="404"/>
    <x v="0"/>
    <d v="2023-01-01T00:00:00"/>
    <s v="Paracetamol"/>
    <s v="Abnormal"/>
    <n v="0"/>
    <x v="0"/>
    <s v="ObesityLow"/>
    <n v="1"/>
    <x v="1"/>
    <n v="1"/>
  </r>
  <r>
    <s v="Richard Jones"/>
    <x v="62"/>
    <x v="2"/>
    <x v="1"/>
    <s v="AB-"/>
    <x v="1"/>
    <d v="2019-11-20T00:00:00"/>
    <s v="Ashley Whitaker"/>
    <s v="Burke-Stewart"/>
    <n v="17130.246159999999"/>
    <x v="2"/>
    <n v="3283"/>
    <n v="126"/>
    <x v="0"/>
    <d v="2019-11-24T00:00:00"/>
    <s v="Ibuprofen"/>
    <s v="Normal"/>
    <n v="4"/>
    <x v="0"/>
    <s v="AsthmaLow"/>
    <n v="11"/>
    <x v="2"/>
    <n v="20"/>
  </r>
  <r>
    <s v="Kyle Williams"/>
    <x v="30"/>
    <x v="2"/>
    <x v="0"/>
    <s v="A-"/>
    <x v="4"/>
    <d v="2022-10-12T00:00:00"/>
    <s v="Mark Ward"/>
    <s v="Bridges, Perkins and Villanueva"/>
    <n v="17129.655340000001"/>
    <x v="3"/>
    <n v="16585"/>
    <n v="136"/>
    <x v="2"/>
    <d v="2022-10-24T00:00:00"/>
    <s v="Penicillin"/>
    <s v="Normal"/>
    <n v="12"/>
    <x v="1"/>
    <s v="HypertensionMed"/>
    <n v="10"/>
    <x v="0"/>
    <n v="12"/>
  </r>
  <r>
    <s v="Robert Bell"/>
    <x v="44"/>
    <x v="1"/>
    <x v="0"/>
    <s v="A+"/>
    <x v="4"/>
    <d v="2023-10-14T00:00:00"/>
    <s v="John Harrell"/>
    <s v="Garza-Mays"/>
    <n v="17122.76441"/>
    <x v="1"/>
    <n v="10492"/>
    <n v="246"/>
    <x v="2"/>
    <d v="2023-11-08T00:00:00"/>
    <s v="Aspirin"/>
    <s v="Normal"/>
    <n v="25"/>
    <x v="2"/>
    <s v="HypertensionHigh"/>
    <n v="10"/>
    <x v="1"/>
    <n v="14"/>
  </r>
  <r>
    <s v="Andrew Wilson"/>
    <x v="15"/>
    <x v="1"/>
    <x v="1"/>
    <s v="AB-"/>
    <x v="2"/>
    <d v="2022-01-05T00:00:00"/>
    <s v="Brooke Taylor"/>
    <s v="Hutchinson Inc"/>
    <n v="17120.674599999998"/>
    <x v="3"/>
    <n v="12283"/>
    <n v="343"/>
    <x v="0"/>
    <d v="2022-01-28T00:00:00"/>
    <s v="Ibuprofen"/>
    <s v="Inconclusive"/>
    <n v="23"/>
    <x v="2"/>
    <s v="ObesityHigh"/>
    <n v="1"/>
    <x v="0"/>
    <n v="5"/>
  </r>
  <r>
    <s v="Gregory Hill"/>
    <x v="63"/>
    <x v="2"/>
    <x v="1"/>
    <s v="O-"/>
    <x v="3"/>
    <d v="2021-07-16T00:00:00"/>
    <s v="David Golden"/>
    <s v="Lopez, Douglas and Shaw"/>
    <n v="17116.974180000001"/>
    <x v="3"/>
    <n v="19198"/>
    <n v="197"/>
    <x v="0"/>
    <d v="2021-07-30T00:00:00"/>
    <s v="Penicillin"/>
    <s v="Normal"/>
    <n v="14"/>
    <x v="1"/>
    <s v="ArthritisMed"/>
    <n v="7"/>
    <x v="4"/>
    <n v="16"/>
  </r>
  <r>
    <s v="Joseph Hunt"/>
    <x v="29"/>
    <x v="3"/>
    <x v="1"/>
    <s v="B-"/>
    <x v="4"/>
    <d v="2023-05-28T00:00:00"/>
    <s v="Priscilla Jones"/>
    <s v="Mahoney and Sons"/>
    <n v="17116.964059999998"/>
    <x v="3"/>
    <n v="29685"/>
    <n v="256"/>
    <x v="2"/>
    <d v="2023-05-30T00:00:00"/>
    <s v="Paracetamol"/>
    <s v="Inconclusive"/>
    <n v="2"/>
    <x v="0"/>
    <s v="HypertensionLow"/>
    <n v="5"/>
    <x v="1"/>
    <n v="28"/>
  </r>
  <r>
    <s v="Nicholas Moore"/>
    <x v="29"/>
    <x v="3"/>
    <x v="1"/>
    <s v="A+"/>
    <x v="1"/>
    <d v="2023-07-29T00:00:00"/>
    <s v="Christian Roy"/>
    <s v="Massey-Webb"/>
    <n v="17102.528839999999"/>
    <x v="3"/>
    <n v="9603"/>
    <n v="241"/>
    <x v="1"/>
    <d v="2023-08-17T00:00:00"/>
    <s v="Ibuprofen"/>
    <s v="Abnormal"/>
    <n v="19"/>
    <x v="1"/>
    <s v="AsthmaMed"/>
    <n v="7"/>
    <x v="1"/>
    <n v="29"/>
  </r>
  <r>
    <s v="David Mendoza"/>
    <x v="12"/>
    <x v="0"/>
    <x v="1"/>
    <s v="B+"/>
    <x v="3"/>
    <d v="2021-10-13T00:00:00"/>
    <s v="Heather Lopez"/>
    <s v="Garcia, Ward and Stephens"/>
    <n v="17098.134910000001"/>
    <x v="3"/>
    <n v="28082"/>
    <n v="362"/>
    <x v="0"/>
    <d v="2021-10-17T00:00:00"/>
    <s v="Paracetamol"/>
    <s v="Inconclusive"/>
    <n v="4"/>
    <x v="0"/>
    <s v="ArthritisLow"/>
    <n v="10"/>
    <x v="4"/>
    <n v="13"/>
  </r>
  <r>
    <s v="Melissa Russell"/>
    <x v="57"/>
    <x v="0"/>
    <x v="0"/>
    <s v="AB+"/>
    <x v="4"/>
    <d v="2023-07-20T00:00:00"/>
    <s v="Jake Chung"/>
    <s v="Duncan-Lara"/>
    <n v="17096.957920000001"/>
    <x v="0"/>
    <n v="31903"/>
    <n v="174"/>
    <x v="0"/>
    <d v="2023-07-22T00:00:00"/>
    <s v="Aspirin"/>
    <s v="Inconclusive"/>
    <n v="2"/>
    <x v="0"/>
    <s v="HypertensionLow"/>
    <n v="7"/>
    <x v="1"/>
    <n v="20"/>
  </r>
  <r>
    <s v="Suzanne Phillips"/>
    <x v="58"/>
    <x v="3"/>
    <x v="1"/>
    <s v="AB-"/>
    <x v="0"/>
    <d v="2023-01-28T00:00:00"/>
    <s v="Richard Hanna"/>
    <s v="Fox-Mckee"/>
    <n v="17096.176380000001"/>
    <x v="4"/>
    <n v="22835"/>
    <n v="348"/>
    <x v="1"/>
    <d v="2023-02-07T00:00:00"/>
    <s v="Ibuprofen"/>
    <s v="Normal"/>
    <n v="10"/>
    <x v="1"/>
    <s v="DiabetesMed"/>
    <n v="1"/>
    <x v="1"/>
    <n v="28"/>
  </r>
  <r>
    <s v="Cindy Johnson"/>
    <x v="49"/>
    <x v="2"/>
    <x v="0"/>
    <s v="A-"/>
    <x v="2"/>
    <d v="2022-07-21T00:00:00"/>
    <s v="Megan Martin"/>
    <s v="Patterson Group"/>
    <n v="17093.081389999999"/>
    <x v="4"/>
    <n v="13032"/>
    <n v="201"/>
    <x v="0"/>
    <d v="2022-08-05T00:00:00"/>
    <s v="Aspirin"/>
    <s v="Normal"/>
    <n v="15"/>
    <x v="1"/>
    <s v="ObesityMed"/>
    <n v="7"/>
    <x v="0"/>
    <n v="21"/>
  </r>
  <r>
    <s v="Elizabeth Scott"/>
    <x v="30"/>
    <x v="2"/>
    <x v="0"/>
    <s v="AB-"/>
    <x v="4"/>
    <d v="2021-04-20T00:00:00"/>
    <s v="Melinda Chavez"/>
    <s v="Smith Inc"/>
    <n v="17091.965899999999"/>
    <x v="2"/>
    <n v="8345"/>
    <n v="472"/>
    <x v="1"/>
    <d v="2021-04-29T00:00:00"/>
    <s v="Lipitor"/>
    <s v="Abnormal"/>
    <n v="9"/>
    <x v="0"/>
    <s v="HypertensionLow"/>
    <n v="4"/>
    <x v="4"/>
    <n v="20"/>
  </r>
  <r>
    <s v="Betty Pierce"/>
    <x v="35"/>
    <x v="0"/>
    <x v="1"/>
    <s v="O-"/>
    <x v="1"/>
    <d v="2020-08-21T00:00:00"/>
    <s v="Austin Mejia"/>
    <s v="Forbes, Herrera and Lucero"/>
    <n v="17089.293860000002"/>
    <x v="4"/>
    <n v="40993"/>
    <n v="369"/>
    <x v="0"/>
    <d v="2020-08-24T00:00:00"/>
    <s v="Paracetamol"/>
    <s v="Abnormal"/>
    <n v="3"/>
    <x v="0"/>
    <s v="AsthmaLow"/>
    <n v="8"/>
    <x v="3"/>
    <n v="21"/>
  </r>
  <r>
    <s v="Austin Davenport"/>
    <x v="4"/>
    <x v="2"/>
    <x v="0"/>
    <s v="O+"/>
    <x v="2"/>
    <d v="2023-04-30T00:00:00"/>
    <s v="Ashley Thompson"/>
    <s v="Ramos, Travis and Robertson"/>
    <n v="17087.45535"/>
    <x v="4"/>
    <n v="6065"/>
    <n v="407"/>
    <x v="2"/>
    <d v="2023-05-30T00:00:00"/>
    <s v="Aspirin"/>
    <s v="Abnormal"/>
    <n v="30"/>
    <x v="2"/>
    <s v="ObesityHigh"/>
    <n v="4"/>
    <x v="1"/>
    <n v="30"/>
  </r>
  <r>
    <s v="Tiffany Scott"/>
    <x v="52"/>
    <x v="0"/>
    <x v="1"/>
    <s v="O+"/>
    <x v="3"/>
    <d v="2021-12-27T00:00:00"/>
    <s v="Eric Mendoza"/>
    <s v="Mcguire, West and Brown"/>
    <n v="17077.134859999998"/>
    <x v="3"/>
    <n v="19759"/>
    <n v="410"/>
    <x v="0"/>
    <d v="2022-01-15T00:00:00"/>
    <s v="Paracetamol"/>
    <s v="Abnormal"/>
    <n v="19"/>
    <x v="1"/>
    <s v="ArthritisMed"/>
    <n v="12"/>
    <x v="4"/>
    <n v="27"/>
  </r>
  <r>
    <s v="David Vazquez"/>
    <x v="48"/>
    <x v="0"/>
    <x v="1"/>
    <s v="A-"/>
    <x v="3"/>
    <d v="2018-11-28T00:00:00"/>
    <s v="Frank Barnett"/>
    <s v="Mills-Williams"/>
    <n v="17073.839499999998"/>
    <x v="4"/>
    <n v="34579"/>
    <n v="437"/>
    <x v="0"/>
    <d v="2018-12-19T00:00:00"/>
    <s v="Paracetamol"/>
    <s v="Normal"/>
    <n v="21"/>
    <x v="2"/>
    <s v="ArthritisHigh"/>
    <n v="11"/>
    <x v="5"/>
    <n v="28"/>
  </r>
  <r>
    <s v="Kyle Adams"/>
    <x v="22"/>
    <x v="0"/>
    <x v="1"/>
    <s v="B+"/>
    <x v="5"/>
    <d v="2022-07-22T00:00:00"/>
    <s v="Leslie Martin"/>
    <s v="Reeves Group"/>
    <n v="17072.214400000001"/>
    <x v="2"/>
    <n v="75099"/>
    <n v="167"/>
    <x v="0"/>
    <d v="2022-07-31T00:00:00"/>
    <s v="Ibuprofen"/>
    <s v="Normal"/>
    <n v="9"/>
    <x v="0"/>
    <s v="CancerLow"/>
    <n v="7"/>
    <x v="0"/>
    <n v="22"/>
  </r>
  <r>
    <s v="Daniel Henderson"/>
    <x v="9"/>
    <x v="1"/>
    <x v="1"/>
    <s v="AB+"/>
    <x v="1"/>
    <d v="2022-06-26T00:00:00"/>
    <s v="Danielle Wright"/>
    <s v="Walls, Bowers and Mullins"/>
    <n v="17069.926370000001"/>
    <x v="3"/>
    <n v="34511"/>
    <n v="239"/>
    <x v="0"/>
    <d v="2022-06-30T00:00:00"/>
    <s v="Penicillin"/>
    <s v="Inconclusive"/>
    <n v="4"/>
    <x v="0"/>
    <s v="AsthmaLow"/>
    <n v="6"/>
    <x v="0"/>
    <n v="26"/>
  </r>
  <r>
    <s v="Kelly Collins"/>
    <x v="58"/>
    <x v="3"/>
    <x v="0"/>
    <s v="A+"/>
    <x v="2"/>
    <d v="2023-10-11T00:00:00"/>
    <s v="Julie Vaughan"/>
    <s v="Mcneil-Martin"/>
    <n v="17064.464390000001"/>
    <x v="2"/>
    <n v="6589"/>
    <n v="486"/>
    <x v="2"/>
    <d v="2023-10-17T00:00:00"/>
    <s v="Aspirin"/>
    <s v="Normal"/>
    <n v="6"/>
    <x v="0"/>
    <s v="ObesityLow"/>
    <n v="10"/>
    <x v="1"/>
    <n v="11"/>
  </r>
  <r>
    <s v="Jennifer Dunn MD"/>
    <x v="31"/>
    <x v="2"/>
    <x v="1"/>
    <s v="B-"/>
    <x v="4"/>
    <d v="2019-02-14T00:00:00"/>
    <s v="Jon Sparks"/>
    <s v="Garcia-Mcintyre"/>
    <n v="17063.665639999999"/>
    <x v="2"/>
    <n v="29355"/>
    <n v="127"/>
    <x v="2"/>
    <d v="2019-02-15T00:00:00"/>
    <s v="Lipitor"/>
    <s v="Normal"/>
    <n v="1"/>
    <x v="0"/>
    <s v="HypertensionLow"/>
    <n v="2"/>
    <x v="2"/>
    <n v="14"/>
  </r>
  <r>
    <s v="Kathryn Smith"/>
    <x v="40"/>
    <x v="1"/>
    <x v="0"/>
    <s v="A+"/>
    <x v="5"/>
    <d v="2020-03-30T00:00:00"/>
    <s v="Daryl Green"/>
    <s v="Mendez, Lewis and Scott"/>
    <n v="17056.574560000001"/>
    <x v="3"/>
    <n v="36048"/>
    <n v="277"/>
    <x v="1"/>
    <d v="2020-03-31T00:00:00"/>
    <s v="Penicillin"/>
    <s v="Inconclusive"/>
    <n v="1"/>
    <x v="0"/>
    <s v="CancerLow"/>
    <n v="3"/>
    <x v="3"/>
    <n v="30"/>
  </r>
  <r>
    <s v="Sarah Long"/>
    <x v="12"/>
    <x v="0"/>
    <x v="0"/>
    <s v="AB-"/>
    <x v="5"/>
    <d v="2020-01-23T00:00:00"/>
    <s v="Miss Valerie George"/>
    <s v="Mccarthy PLC"/>
    <n v="17050.325509999999"/>
    <x v="0"/>
    <n v="41251"/>
    <n v="299"/>
    <x v="0"/>
    <d v="2020-02-02T00:00:00"/>
    <s v="Ibuprofen"/>
    <s v="Abnormal"/>
    <n v="10"/>
    <x v="1"/>
    <s v="CancerMed"/>
    <n v="1"/>
    <x v="3"/>
    <n v="23"/>
  </r>
  <r>
    <s v="Jessica Thomas"/>
    <x v="61"/>
    <x v="0"/>
    <x v="1"/>
    <s v="O+"/>
    <x v="5"/>
    <d v="2020-01-03T00:00:00"/>
    <s v="Alexander Anthony"/>
    <s v="Sutton, Swanson and Gomez"/>
    <n v="17039.984400000001"/>
    <x v="0"/>
    <n v="5754"/>
    <n v="206"/>
    <x v="0"/>
    <d v="2020-01-05T00:00:00"/>
    <s v="Penicillin"/>
    <s v="Normal"/>
    <n v="2"/>
    <x v="0"/>
    <s v="CancerLow"/>
    <n v="1"/>
    <x v="3"/>
    <n v="3"/>
  </r>
  <r>
    <s v="Lisa Myers"/>
    <x v="61"/>
    <x v="0"/>
    <x v="1"/>
    <s v="B+"/>
    <x v="1"/>
    <d v="2019-02-16T00:00:00"/>
    <s v="April Hernandez"/>
    <s v="Cole Group"/>
    <n v="17034.414809999998"/>
    <x v="0"/>
    <n v="3406"/>
    <n v="204"/>
    <x v="2"/>
    <d v="2019-03-12T00:00:00"/>
    <s v="Aspirin"/>
    <s v="Normal"/>
    <n v="24"/>
    <x v="2"/>
    <s v="AsthmaHigh"/>
    <n v="2"/>
    <x v="2"/>
    <n v="16"/>
  </r>
  <r>
    <s v="Dennis Walter"/>
    <x v="56"/>
    <x v="2"/>
    <x v="0"/>
    <s v="AB-"/>
    <x v="3"/>
    <d v="2019-06-30T00:00:00"/>
    <s v="Robert Thomas"/>
    <s v="Wheeler Group"/>
    <n v="17033.934069999999"/>
    <x v="2"/>
    <n v="20236"/>
    <n v="372"/>
    <x v="0"/>
    <d v="2019-07-02T00:00:00"/>
    <s v="Penicillin"/>
    <s v="Abnormal"/>
    <n v="2"/>
    <x v="0"/>
    <s v="ArthritisLow"/>
    <n v="6"/>
    <x v="2"/>
    <n v="30"/>
  </r>
  <r>
    <s v="Cheryl Rodriguez"/>
    <x v="37"/>
    <x v="3"/>
    <x v="1"/>
    <s v="AB+"/>
    <x v="4"/>
    <d v="2018-12-17T00:00:00"/>
    <s v="Isabella Martinez"/>
    <s v="Cooper-Cruz"/>
    <n v="17033.022389999998"/>
    <x v="4"/>
    <n v="24829"/>
    <n v="446"/>
    <x v="1"/>
    <d v="2019-01-08T00:00:00"/>
    <s v="Aspirin"/>
    <s v="Normal"/>
    <n v="22"/>
    <x v="2"/>
    <s v="HypertensionHigh"/>
    <n v="12"/>
    <x v="5"/>
    <n v="17"/>
  </r>
  <r>
    <s v="Adriana Reynolds"/>
    <x v="4"/>
    <x v="2"/>
    <x v="1"/>
    <s v="O-"/>
    <x v="3"/>
    <d v="2023-06-17T00:00:00"/>
    <s v="John Skinner"/>
    <s v="Murphy-Mckenzie"/>
    <n v="17033.00779"/>
    <x v="3"/>
    <n v="4947"/>
    <n v="154"/>
    <x v="0"/>
    <d v="2023-07-03T00:00:00"/>
    <s v="Penicillin"/>
    <s v="Abnormal"/>
    <n v="16"/>
    <x v="1"/>
    <s v="ArthritisMed"/>
    <n v="6"/>
    <x v="1"/>
    <n v="17"/>
  </r>
  <r>
    <s v="Elizabeth Jones"/>
    <x v="22"/>
    <x v="0"/>
    <x v="1"/>
    <s v="A+"/>
    <x v="5"/>
    <d v="2020-08-31T00:00:00"/>
    <s v="Eric Shaw"/>
    <s v="Clay-Hughes"/>
    <n v="17024.346409999998"/>
    <x v="0"/>
    <n v="26504"/>
    <n v="413"/>
    <x v="0"/>
    <d v="2020-09-13T00:00:00"/>
    <s v="Lipitor"/>
    <s v="Abnormal"/>
    <n v="13"/>
    <x v="1"/>
    <s v="CancerMed"/>
    <n v="8"/>
    <x v="3"/>
    <n v="31"/>
  </r>
  <r>
    <s v="Heather Lester"/>
    <x v="26"/>
    <x v="0"/>
    <x v="1"/>
    <s v="O+"/>
    <x v="5"/>
    <d v="2020-12-22T00:00:00"/>
    <s v="Kimberly Adams"/>
    <s v="Stevens, Henry and Rich"/>
    <n v="17012.19989"/>
    <x v="0"/>
    <n v="55810"/>
    <n v="439"/>
    <x v="2"/>
    <d v="2020-12-30T00:00:00"/>
    <s v="Lipitor"/>
    <s v="Abnormal"/>
    <n v="8"/>
    <x v="0"/>
    <s v="CancerLow"/>
    <n v="12"/>
    <x v="3"/>
    <n v="22"/>
  </r>
  <r>
    <s v="Allison Kelly"/>
    <x v="50"/>
    <x v="3"/>
    <x v="0"/>
    <s v="AB+"/>
    <x v="4"/>
    <d v="2021-10-31T00:00:00"/>
    <s v="Katrina Diaz"/>
    <s v="Coleman PLC"/>
    <n v="17008.743200000001"/>
    <x v="3"/>
    <n v="26248"/>
    <n v="137"/>
    <x v="2"/>
    <d v="2021-11-01T00:00:00"/>
    <s v="Ibuprofen"/>
    <s v="Inconclusive"/>
    <n v="1"/>
    <x v="0"/>
    <s v="HypertensionLow"/>
    <n v="10"/>
    <x v="4"/>
    <n v="31"/>
  </r>
  <r>
    <s v="Stephanie Cox"/>
    <x v="64"/>
    <x v="3"/>
    <x v="0"/>
    <s v="AB-"/>
    <x v="4"/>
    <d v="2022-09-17T00:00:00"/>
    <s v="Brian Huber"/>
    <s v="Stanley-Bradshaw"/>
    <n v="17008.14489"/>
    <x v="3"/>
    <n v="10435"/>
    <n v="328"/>
    <x v="2"/>
    <d v="2022-09-24T00:00:00"/>
    <s v="Paracetamol"/>
    <s v="Abnormal"/>
    <n v="7"/>
    <x v="0"/>
    <s v="HypertensionLow"/>
    <n v="9"/>
    <x v="0"/>
    <n v="17"/>
  </r>
  <r>
    <s v="Angela Williams"/>
    <x v="18"/>
    <x v="0"/>
    <x v="1"/>
    <s v="B-"/>
    <x v="0"/>
    <d v="2019-01-12T00:00:00"/>
    <s v="Cameron Crosby"/>
    <s v="Murray, Davis and Johnson"/>
    <n v="17007.396649999999"/>
    <x v="0"/>
    <n v="50276"/>
    <n v="214"/>
    <x v="2"/>
    <d v="2019-01-25T00:00:00"/>
    <s v="Penicillin"/>
    <s v="Normal"/>
    <n v="13"/>
    <x v="1"/>
    <s v="DiabetesMed"/>
    <n v="1"/>
    <x v="2"/>
    <n v="12"/>
  </r>
  <r>
    <s v="Christopher Baker"/>
    <x v="40"/>
    <x v="1"/>
    <x v="0"/>
    <s v="AB-"/>
    <x v="0"/>
    <d v="2023-10-11T00:00:00"/>
    <s v="Kristina Sanchez"/>
    <s v="Knight-Lane"/>
    <n v="17002.134679999999"/>
    <x v="2"/>
    <n v="42421"/>
    <n v="150"/>
    <x v="2"/>
    <d v="2023-11-07T00:00:00"/>
    <s v="Ibuprofen"/>
    <s v="Inconclusive"/>
    <n v="27"/>
    <x v="2"/>
    <s v="DiabetesHigh"/>
    <n v="10"/>
    <x v="1"/>
    <n v="11"/>
  </r>
  <r>
    <s v="Kelly Hicks"/>
    <x v="32"/>
    <x v="1"/>
    <x v="0"/>
    <s v="A+"/>
    <x v="1"/>
    <d v="2023-08-05T00:00:00"/>
    <s v="Samantha Chapman"/>
    <s v="Garcia LLC"/>
    <n v="17001.573039999999"/>
    <x v="2"/>
    <n v="13206"/>
    <n v="338"/>
    <x v="0"/>
    <d v="2023-08-06T00:00:00"/>
    <s v="Ibuprofen"/>
    <s v="Normal"/>
    <n v="1"/>
    <x v="0"/>
    <s v="AsthmaLow"/>
    <n v="8"/>
    <x v="1"/>
    <n v="5"/>
  </r>
  <r>
    <s v="Sierra Bowers"/>
    <x v="53"/>
    <x v="2"/>
    <x v="1"/>
    <s v="AB+"/>
    <x v="1"/>
    <d v="2019-08-28T00:00:00"/>
    <s v="Mrs. Rachel Wright"/>
    <s v="Ryan, Werner and Harper"/>
    <n v="17000.358349999999"/>
    <x v="4"/>
    <n v="3549"/>
    <n v="429"/>
    <x v="1"/>
    <d v="2019-09-21T00:00:00"/>
    <s v="Aspirin"/>
    <s v="Normal"/>
    <n v="24"/>
    <x v="2"/>
    <s v="AsthmaHigh"/>
    <n v="8"/>
    <x v="2"/>
    <n v="28"/>
  </r>
  <r>
    <s v="Steven Brown"/>
    <x v="9"/>
    <x v="1"/>
    <x v="1"/>
    <s v="A+"/>
    <x v="0"/>
    <d v="2021-02-07T00:00:00"/>
    <s v="Christy Rodriguez"/>
    <s v="Hodges Inc"/>
    <n v="17000.016199999998"/>
    <x v="1"/>
    <n v="13073"/>
    <n v="324"/>
    <x v="2"/>
    <d v="2021-03-05T00:00:00"/>
    <s v="Ibuprofen"/>
    <s v="Abnormal"/>
    <n v="26"/>
    <x v="2"/>
    <s v="DiabetesHigh"/>
    <n v="2"/>
    <x v="4"/>
    <n v="7"/>
  </r>
  <r>
    <s v="Pamela Shelton"/>
    <x v="63"/>
    <x v="2"/>
    <x v="1"/>
    <s v="O+"/>
    <x v="5"/>
    <d v="2022-07-19T00:00:00"/>
    <s v="Katherine Benitez"/>
    <s v="Wise, Stewart and Johnson"/>
    <n v="16994.823700000001"/>
    <x v="1"/>
    <n v="57733"/>
    <n v="183"/>
    <x v="1"/>
    <d v="2022-07-27T00:00:00"/>
    <s v="Ibuprofen"/>
    <s v="Abnormal"/>
    <n v="8"/>
    <x v="0"/>
    <s v="CancerLow"/>
    <n v="7"/>
    <x v="0"/>
    <n v="19"/>
  </r>
  <r>
    <s v="Benjamin Martinez"/>
    <x v="52"/>
    <x v="0"/>
    <x v="0"/>
    <s v="B+"/>
    <x v="2"/>
    <d v="2020-11-09T00:00:00"/>
    <s v="Joanne Barrera"/>
    <s v="Jones, Kaiser and Park"/>
    <n v="16989.611359999999"/>
    <x v="0"/>
    <n v="23528"/>
    <n v="267"/>
    <x v="2"/>
    <d v="2020-11-11T00:00:00"/>
    <s v="Aspirin"/>
    <s v="Normal"/>
    <n v="2"/>
    <x v="0"/>
    <s v="ObesityLow"/>
    <n v="11"/>
    <x v="3"/>
    <n v="9"/>
  </r>
  <r>
    <s v="Isaac Thomas"/>
    <x v="2"/>
    <x v="0"/>
    <x v="0"/>
    <s v="AB-"/>
    <x v="2"/>
    <d v="2019-04-12T00:00:00"/>
    <s v="Ronald Knox"/>
    <s v="Hicks, Thompson and Hill"/>
    <n v="16986.050569999999"/>
    <x v="0"/>
    <n v="23189"/>
    <n v="128"/>
    <x v="0"/>
    <d v="2019-04-21T00:00:00"/>
    <s v="Penicillin"/>
    <s v="Inconclusive"/>
    <n v="9"/>
    <x v="0"/>
    <s v="ObesityLow"/>
    <n v="4"/>
    <x v="2"/>
    <n v="12"/>
  </r>
  <r>
    <s v="Ellen Thomas"/>
    <x v="9"/>
    <x v="1"/>
    <x v="0"/>
    <s v="A-"/>
    <x v="5"/>
    <d v="2023-02-28T00:00:00"/>
    <s v="Jose Douglas"/>
    <s v="Simmons-Mcfarland"/>
    <n v="16985.281470000002"/>
    <x v="0"/>
    <n v="14196"/>
    <n v="374"/>
    <x v="2"/>
    <d v="2023-03-09T00:00:00"/>
    <s v="Lipitor"/>
    <s v="Normal"/>
    <n v="9"/>
    <x v="0"/>
    <s v="CancerLow"/>
    <n v="2"/>
    <x v="1"/>
    <n v="28"/>
  </r>
  <r>
    <s v="John Avery"/>
    <x v="20"/>
    <x v="2"/>
    <x v="0"/>
    <s v="O-"/>
    <x v="4"/>
    <d v="2020-11-08T00:00:00"/>
    <s v="Kevin Browning"/>
    <s v="Wilson Inc"/>
    <n v="16983.9879"/>
    <x v="3"/>
    <n v="19311"/>
    <n v="282"/>
    <x v="1"/>
    <d v="2020-11-18T00:00:00"/>
    <s v="Paracetamol"/>
    <s v="Normal"/>
    <n v="10"/>
    <x v="1"/>
    <s v="HypertensionMed"/>
    <n v="11"/>
    <x v="3"/>
    <n v="8"/>
  </r>
  <r>
    <s v="Patrick Shields"/>
    <x v="14"/>
    <x v="0"/>
    <x v="1"/>
    <s v="B+"/>
    <x v="3"/>
    <d v="2019-04-18T00:00:00"/>
    <s v="Taylor Berry"/>
    <s v="King Ltd"/>
    <n v="16982.235639999999"/>
    <x v="0"/>
    <n v="20250"/>
    <n v="319"/>
    <x v="0"/>
    <d v="2019-05-10T00:00:00"/>
    <s v="Lipitor"/>
    <s v="Abnormal"/>
    <n v="22"/>
    <x v="2"/>
    <s v="ArthritisHigh"/>
    <n v="4"/>
    <x v="2"/>
    <n v="18"/>
  </r>
  <r>
    <s v="James Warner"/>
    <x v="52"/>
    <x v="0"/>
    <x v="0"/>
    <s v="B+"/>
    <x v="4"/>
    <d v="2022-12-08T00:00:00"/>
    <s v="Roger Boyd"/>
    <s v="Lee LLC"/>
    <n v="16981.593639999999"/>
    <x v="0"/>
    <n v="8191"/>
    <n v="192"/>
    <x v="2"/>
    <d v="2023-01-03T00:00:00"/>
    <s v="Penicillin"/>
    <s v="Abnormal"/>
    <n v="26"/>
    <x v="2"/>
    <s v="HypertensionHigh"/>
    <n v="12"/>
    <x v="0"/>
    <n v="8"/>
  </r>
  <r>
    <s v="Dorothy Wright"/>
    <x v="5"/>
    <x v="2"/>
    <x v="0"/>
    <s v="B-"/>
    <x v="2"/>
    <d v="2020-01-16T00:00:00"/>
    <s v="Richard Randall"/>
    <s v="Wong, Ballard and Garcia"/>
    <n v="16976.304599999999"/>
    <x v="4"/>
    <n v="9668"/>
    <n v="268"/>
    <x v="0"/>
    <d v="2020-01-29T00:00:00"/>
    <s v="Paracetamol"/>
    <s v="Normal"/>
    <n v="13"/>
    <x v="1"/>
    <s v="ObesityMed"/>
    <n v="1"/>
    <x v="3"/>
    <n v="16"/>
  </r>
  <r>
    <s v="Jennifer Daugherty"/>
    <x v="39"/>
    <x v="0"/>
    <x v="0"/>
    <s v="B+"/>
    <x v="3"/>
    <d v="2022-10-13T00:00:00"/>
    <s v="Alexis Franklin"/>
    <s v="Arroyo Inc"/>
    <n v="16968.226170000002"/>
    <x v="0"/>
    <n v="4420"/>
    <n v="174"/>
    <x v="2"/>
    <d v="2022-11-01T00:00:00"/>
    <s v="Lipitor"/>
    <s v="Inconclusive"/>
    <n v="19"/>
    <x v="1"/>
    <s v="ArthritisMed"/>
    <n v="10"/>
    <x v="0"/>
    <n v="13"/>
  </r>
  <r>
    <s v="Krista Sellers"/>
    <x v="56"/>
    <x v="2"/>
    <x v="1"/>
    <s v="O+"/>
    <x v="4"/>
    <d v="2022-08-10T00:00:00"/>
    <s v="Mrs. Jacqueline Wall DVM"/>
    <s v="Cherry PLC"/>
    <n v="16963.85108"/>
    <x v="1"/>
    <n v="3217"/>
    <n v="374"/>
    <x v="1"/>
    <d v="2022-08-18T00:00:00"/>
    <s v="Paracetamol"/>
    <s v="Normal"/>
    <n v="8"/>
    <x v="0"/>
    <s v="HypertensionLow"/>
    <n v="8"/>
    <x v="0"/>
    <n v="10"/>
  </r>
  <r>
    <s v="Michael Robbins"/>
    <x v="41"/>
    <x v="2"/>
    <x v="1"/>
    <s v="AB+"/>
    <x v="0"/>
    <d v="2021-10-28T00:00:00"/>
    <s v="Michael Blackwell"/>
    <s v="Reyes Ltd"/>
    <n v="16959.940729999998"/>
    <x v="3"/>
    <n v="47423"/>
    <n v="486"/>
    <x v="1"/>
    <d v="2021-10-29T00:00:00"/>
    <s v="Penicillin"/>
    <s v="Inconclusive"/>
    <n v="1"/>
    <x v="0"/>
    <s v="DiabetesLow"/>
    <n v="10"/>
    <x v="4"/>
    <n v="28"/>
  </r>
  <r>
    <s v="Haley Bright"/>
    <x v="23"/>
    <x v="0"/>
    <x v="1"/>
    <s v="B+"/>
    <x v="3"/>
    <d v="2020-08-07T00:00:00"/>
    <s v="Terry Aguirre"/>
    <s v="Thomas, Williams and Larson"/>
    <n v="16956.878639999999"/>
    <x v="0"/>
    <n v="15730"/>
    <n v="352"/>
    <x v="0"/>
    <d v="2020-08-15T00:00:00"/>
    <s v="Paracetamol"/>
    <s v="Normal"/>
    <n v="8"/>
    <x v="0"/>
    <s v="ArthritisLow"/>
    <n v="8"/>
    <x v="3"/>
    <n v="7"/>
  </r>
  <r>
    <s v="Jessica Carter"/>
    <x v="57"/>
    <x v="0"/>
    <x v="0"/>
    <s v="A-"/>
    <x v="5"/>
    <d v="2018-10-30T00:00:00"/>
    <s v="Michael Cuevas"/>
    <s v="Davis-Jackson"/>
    <n v="16948.494050000001"/>
    <x v="0"/>
    <n v="58085"/>
    <n v="204"/>
    <x v="1"/>
    <d v="2018-11-22T00:00:00"/>
    <s v="Ibuprofen"/>
    <s v="Normal"/>
    <n v="23"/>
    <x v="2"/>
    <s v="CancerHigh"/>
    <n v="10"/>
    <x v="5"/>
    <n v="30"/>
  </r>
  <r>
    <s v="Amanda West"/>
    <x v="50"/>
    <x v="3"/>
    <x v="1"/>
    <s v="AB+"/>
    <x v="0"/>
    <d v="2020-05-30T00:00:00"/>
    <s v="Matthew Burke"/>
    <s v="Taylor Ltd"/>
    <n v="16934.07878"/>
    <x v="2"/>
    <n v="11183"/>
    <n v="337"/>
    <x v="1"/>
    <d v="2020-06-29T00:00:00"/>
    <s v="Aspirin"/>
    <s v="Normal"/>
    <n v="30"/>
    <x v="2"/>
    <s v="DiabetesHigh"/>
    <n v="5"/>
    <x v="3"/>
    <n v="30"/>
  </r>
  <r>
    <s v="Nancy Nixon"/>
    <x v="58"/>
    <x v="3"/>
    <x v="0"/>
    <s v="B-"/>
    <x v="1"/>
    <d v="2020-11-24T00:00:00"/>
    <s v="Amber Morris"/>
    <s v="Mitchell, Rodriguez and Burke"/>
    <n v="16929.147130000001"/>
    <x v="3"/>
    <n v="2377"/>
    <n v="351"/>
    <x v="2"/>
    <d v="2020-12-03T00:00:00"/>
    <s v="Penicillin"/>
    <s v="Normal"/>
    <n v="9"/>
    <x v="0"/>
    <s v="AsthmaLow"/>
    <n v="11"/>
    <x v="3"/>
    <n v="24"/>
  </r>
  <r>
    <s v="Jeremiah Leblanc"/>
    <x v="31"/>
    <x v="2"/>
    <x v="1"/>
    <s v="A-"/>
    <x v="3"/>
    <d v="2020-07-25T00:00:00"/>
    <s v="Rhonda Glass"/>
    <s v="Haney-Johns"/>
    <n v="16925.313699999999"/>
    <x v="1"/>
    <n v="33830"/>
    <n v="354"/>
    <x v="1"/>
    <d v="2020-08-15T00:00:00"/>
    <s v="Lipitor"/>
    <s v="Abnormal"/>
    <n v="21"/>
    <x v="2"/>
    <s v="ArthritisHigh"/>
    <n v="7"/>
    <x v="3"/>
    <n v="25"/>
  </r>
  <r>
    <s v="Susan Jackson"/>
    <x v="54"/>
    <x v="1"/>
    <x v="1"/>
    <s v="AB+"/>
    <x v="4"/>
    <d v="2022-11-27T00:00:00"/>
    <s v="Arthur Morgan"/>
    <s v="Powell Ltd"/>
    <n v="16925.114269999998"/>
    <x v="3"/>
    <n v="3147"/>
    <n v="263"/>
    <x v="2"/>
    <d v="2022-12-18T00:00:00"/>
    <s v="Ibuprofen"/>
    <s v="Normal"/>
    <n v="21"/>
    <x v="2"/>
    <s v="HypertensionHigh"/>
    <n v="11"/>
    <x v="0"/>
    <n v="27"/>
  </r>
  <r>
    <s v="David White"/>
    <x v="18"/>
    <x v="0"/>
    <x v="0"/>
    <s v="AB-"/>
    <x v="2"/>
    <d v="2023-08-15T00:00:00"/>
    <s v="Joshua Mckay"/>
    <s v="Williams-Carpenter"/>
    <n v="16922.045419999999"/>
    <x v="0"/>
    <n v="10426"/>
    <n v="177"/>
    <x v="2"/>
    <d v="2023-09-03T00:00:00"/>
    <s v="Ibuprofen"/>
    <s v="Normal"/>
    <n v="19"/>
    <x v="1"/>
    <s v="ObesityMed"/>
    <n v="8"/>
    <x v="1"/>
    <n v="15"/>
  </r>
  <r>
    <s v="James Paul"/>
    <x v="0"/>
    <x v="0"/>
    <x v="0"/>
    <s v="B+"/>
    <x v="4"/>
    <d v="2021-07-24T00:00:00"/>
    <s v="Glenn Shea"/>
    <s v="Mccann, Reilly and Miller"/>
    <n v="16908.481110000001"/>
    <x v="0"/>
    <n v="31256"/>
    <n v="288"/>
    <x v="0"/>
    <d v="2021-08-06T00:00:00"/>
    <s v="Paracetamol"/>
    <s v="Abnormal"/>
    <n v="13"/>
    <x v="1"/>
    <s v="HypertensionMed"/>
    <n v="7"/>
    <x v="4"/>
    <n v="24"/>
  </r>
  <r>
    <s v="Andrew Brooks"/>
    <x v="34"/>
    <x v="2"/>
    <x v="0"/>
    <s v="O-"/>
    <x v="5"/>
    <d v="2020-07-21T00:00:00"/>
    <s v="Alex Hawkins"/>
    <s v="Nelson, Jackson and Thomas"/>
    <n v="16907.596509999999"/>
    <x v="2"/>
    <n v="42300"/>
    <n v="136"/>
    <x v="1"/>
    <d v="2020-08-08T00:00:00"/>
    <s v="Penicillin"/>
    <s v="Abnormal"/>
    <n v="18"/>
    <x v="1"/>
    <s v="CancerMed"/>
    <n v="7"/>
    <x v="3"/>
    <n v="21"/>
  </r>
  <r>
    <s v="Stephen Clark"/>
    <x v="30"/>
    <x v="2"/>
    <x v="0"/>
    <s v="AB+"/>
    <x v="5"/>
    <d v="2020-12-24T00:00:00"/>
    <s v="Nathan Schultz"/>
    <s v="Martinez, Porter and Hernandez"/>
    <n v="16907.041450000001"/>
    <x v="4"/>
    <n v="29615"/>
    <n v="222"/>
    <x v="0"/>
    <d v="2021-01-12T00:00:00"/>
    <s v="Paracetamol"/>
    <s v="Abnormal"/>
    <n v="19"/>
    <x v="1"/>
    <s v="CancerMed"/>
    <n v="12"/>
    <x v="3"/>
    <n v="24"/>
  </r>
  <r>
    <s v="Frederick Sherman"/>
    <x v="19"/>
    <x v="0"/>
    <x v="0"/>
    <s v="B-"/>
    <x v="2"/>
    <d v="2020-04-29T00:00:00"/>
    <s v="Danielle Hawkins"/>
    <s v="Bailey, Wood and Lee"/>
    <n v="16899.593229999999"/>
    <x v="0"/>
    <n v="8797"/>
    <n v="217"/>
    <x v="2"/>
    <d v="2020-05-13T00:00:00"/>
    <s v="Penicillin"/>
    <s v="Inconclusive"/>
    <n v="14"/>
    <x v="1"/>
    <s v="ObesityMed"/>
    <n v="4"/>
    <x v="3"/>
    <n v="29"/>
  </r>
  <r>
    <s v="Tiffany Gomez"/>
    <x v="35"/>
    <x v="0"/>
    <x v="1"/>
    <s v="O+"/>
    <x v="1"/>
    <d v="2019-04-07T00:00:00"/>
    <s v="Sean Kelly"/>
    <s v="David-Mercado"/>
    <n v="16898.207559999999"/>
    <x v="0"/>
    <n v="13575"/>
    <n v="491"/>
    <x v="2"/>
    <d v="2019-04-25T00:00:00"/>
    <s v="Penicillin"/>
    <s v="Inconclusive"/>
    <n v="18"/>
    <x v="1"/>
    <s v="AsthmaMed"/>
    <n v="4"/>
    <x v="2"/>
    <n v="7"/>
  </r>
  <r>
    <s v="Rebecca Buchanan"/>
    <x v="33"/>
    <x v="0"/>
    <x v="0"/>
    <s v="A+"/>
    <x v="3"/>
    <d v="2021-04-10T00:00:00"/>
    <s v="Jennifer Walker"/>
    <s v="Williams-Williams"/>
    <n v="16896.417219999999"/>
    <x v="0"/>
    <n v="21244"/>
    <n v="192"/>
    <x v="2"/>
    <d v="2021-04-15T00:00:00"/>
    <s v="Paracetamol"/>
    <s v="Inconclusive"/>
    <n v="5"/>
    <x v="0"/>
    <s v="ArthritisLow"/>
    <n v="4"/>
    <x v="4"/>
    <n v="10"/>
  </r>
  <r>
    <s v="Carlos Moore"/>
    <x v="30"/>
    <x v="2"/>
    <x v="1"/>
    <s v="B-"/>
    <x v="2"/>
    <d v="2022-07-20T00:00:00"/>
    <s v="Norman Glover"/>
    <s v="Mckay, Marshall and Perry"/>
    <n v="16886.876919999999"/>
    <x v="0"/>
    <n v="20679"/>
    <n v="317"/>
    <x v="1"/>
    <d v="2022-07-24T00:00:00"/>
    <s v="Lipitor"/>
    <s v="Abnormal"/>
    <n v="4"/>
    <x v="0"/>
    <s v="ObesityLow"/>
    <n v="7"/>
    <x v="0"/>
    <n v="20"/>
  </r>
  <r>
    <s v="Jonathan Gonzalez"/>
    <x v="18"/>
    <x v="0"/>
    <x v="0"/>
    <s v="A-"/>
    <x v="3"/>
    <d v="2022-11-27T00:00:00"/>
    <s v="Jeremy Williams"/>
    <s v="Barr-Thompson"/>
    <n v="16884.732530000001"/>
    <x v="0"/>
    <n v="38705"/>
    <n v="261"/>
    <x v="0"/>
    <d v="2022-12-18T00:00:00"/>
    <s v="Aspirin"/>
    <s v="Abnormal"/>
    <n v="21"/>
    <x v="2"/>
    <s v="ArthritisHigh"/>
    <n v="11"/>
    <x v="0"/>
    <n v="27"/>
  </r>
  <r>
    <s v="Melanie Smith"/>
    <x v="24"/>
    <x v="0"/>
    <x v="1"/>
    <s v="O-"/>
    <x v="1"/>
    <d v="2023-10-26T00:00:00"/>
    <s v="Tammie Harris"/>
    <s v="Mcfarland and Sons"/>
    <n v="16883.564549999999"/>
    <x v="2"/>
    <n v="35128"/>
    <n v="349"/>
    <x v="1"/>
    <d v="2023-11-04T00:00:00"/>
    <s v="Penicillin"/>
    <s v="Abnormal"/>
    <n v="9"/>
    <x v="0"/>
    <s v="AsthmaLow"/>
    <n v="10"/>
    <x v="1"/>
    <n v="26"/>
  </r>
  <r>
    <s v="Cindy Smith"/>
    <x v="37"/>
    <x v="3"/>
    <x v="1"/>
    <s v="A+"/>
    <x v="1"/>
    <d v="2019-12-02T00:00:00"/>
    <s v="Mikayla Thompson PhD"/>
    <s v="Davis, Lowery and Craig"/>
    <n v="16871.99206"/>
    <x v="3"/>
    <n v="23558"/>
    <n v="425"/>
    <x v="2"/>
    <d v="2019-12-12T00:00:00"/>
    <s v="Ibuprofen"/>
    <s v="Normal"/>
    <n v="10"/>
    <x v="1"/>
    <s v="AsthmaMed"/>
    <n v="12"/>
    <x v="2"/>
    <n v="2"/>
  </r>
  <r>
    <s v="Maria Duncan"/>
    <x v="66"/>
    <x v="0"/>
    <x v="0"/>
    <s v="O-"/>
    <x v="2"/>
    <d v="2019-07-15T00:00:00"/>
    <s v="Stephen Aguilar"/>
    <s v="Williams, Macdonald and Espinoza"/>
    <n v="16870.93907"/>
    <x v="3"/>
    <n v="22614"/>
    <n v="461"/>
    <x v="1"/>
    <d v="2019-07-24T00:00:00"/>
    <s v="Paracetamol"/>
    <s v="Abnormal"/>
    <n v="9"/>
    <x v="0"/>
    <s v="ObesityLow"/>
    <n v="7"/>
    <x v="2"/>
    <n v="15"/>
  </r>
  <r>
    <s v="Tina Allison"/>
    <x v="67"/>
    <x v="3"/>
    <x v="0"/>
    <s v="O+"/>
    <x v="1"/>
    <d v="2019-05-24T00:00:00"/>
    <s v="Kathryn Ellis"/>
    <s v="Jones, Duran and Schroeder"/>
    <n v="16865.002120000001"/>
    <x v="4"/>
    <n v="12981"/>
    <n v="444"/>
    <x v="2"/>
    <d v="2019-06-18T00:00:00"/>
    <s v="Ibuprofen"/>
    <s v="Inconclusive"/>
    <n v="25"/>
    <x v="2"/>
    <s v="AsthmaHigh"/>
    <n v="5"/>
    <x v="2"/>
    <n v="24"/>
  </r>
  <r>
    <s v="Sara Bradley"/>
    <x v="24"/>
    <x v="0"/>
    <x v="1"/>
    <s v="A-"/>
    <x v="4"/>
    <d v="2021-08-22T00:00:00"/>
    <s v="Nicholas Lee"/>
    <s v="Marks, Cobb and Fletcher"/>
    <n v="16861.576679999998"/>
    <x v="4"/>
    <n v="10451"/>
    <n v="285"/>
    <x v="1"/>
    <d v="2021-09-10T00:00:00"/>
    <s v="Ibuprofen"/>
    <s v="Abnormal"/>
    <n v="19"/>
    <x v="1"/>
    <s v="HypertensionMed"/>
    <n v="8"/>
    <x v="4"/>
    <n v="22"/>
  </r>
  <r>
    <s v="Elizabeth Jones"/>
    <x v="38"/>
    <x v="1"/>
    <x v="0"/>
    <s v="AB+"/>
    <x v="1"/>
    <d v="2019-06-24T00:00:00"/>
    <s v="Jacob Hanson"/>
    <s v="Turner Ltd"/>
    <n v="16861.01439"/>
    <x v="3"/>
    <n v="40647"/>
    <n v="313"/>
    <x v="2"/>
    <d v="2019-06-30T00:00:00"/>
    <s v="Aspirin"/>
    <s v="Normal"/>
    <n v="6"/>
    <x v="0"/>
    <s v="AsthmaLow"/>
    <n v="6"/>
    <x v="2"/>
    <n v="24"/>
  </r>
  <r>
    <s v="Michael Stevens"/>
    <x v="54"/>
    <x v="1"/>
    <x v="0"/>
    <s v="AB+"/>
    <x v="5"/>
    <d v="2020-04-02T00:00:00"/>
    <s v="Richard Stewart"/>
    <s v="Morgan LLC"/>
    <n v="16859.482779999998"/>
    <x v="3"/>
    <n v="43277"/>
    <n v="478"/>
    <x v="2"/>
    <d v="2020-04-27T00:00:00"/>
    <s v="Ibuprofen"/>
    <s v="Inconclusive"/>
    <n v="25"/>
    <x v="2"/>
    <s v="CancerHigh"/>
    <n v="4"/>
    <x v="3"/>
    <n v="2"/>
  </r>
  <r>
    <s v="Darren Ramos"/>
    <x v="6"/>
    <x v="0"/>
    <x v="1"/>
    <s v="B+"/>
    <x v="5"/>
    <d v="2023-03-02T00:00:00"/>
    <s v="Michelle Morrison"/>
    <s v="Jackson-Reed"/>
    <n v="16858.160830000001"/>
    <x v="0"/>
    <n v="36029"/>
    <n v="495"/>
    <x v="0"/>
    <d v="2023-03-21T00:00:00"/>
    <s v="Lipitor"/>
    <s v="Normal"/>
    <n v="19"/>
    <x v="1"/>
    <s v="CancerMed"/>
    <n v="3"/>
    <x v="1"/>
    <n v="2"/>
  </r>
  <r>
    <s v="Autumn Medina DDS"/>
    <x v="5"/>
    <x v="2"/>
    <x v="0"/>
    <s v="O-"/>
    <x v="5"/>
    <d v="2020-07-06T00:00:00"/>
    <s v="Kimberly Gomez"/>
    <s v="Roman, Russell and Harrison"/>
    <n v="16856.819159999999"/>
    <x v="0"/>
    <n v="19286"/>
    <n v="113"/>
    <x v="2"/>
    <d v="2020-08-01T00:00:00"/>
    <s v="Paracetamol"/>
    <s v="Inconclusive"/>
    <n v="26"/>
    <x v="2"/>
    <s v="CancerHigh"/>
    <n v="7"/>
    <x v="3"/>
    <n v="6"/>
  </r>
  <r>
    <s v="William Davis"/>
    <x v="25"/>
    <x v="1"/>
    <x v="0"/>
    <s v="A-"/>
    <x v="4"/>
    <d v="2020-01-19T00:00:00"/>
    <s v="Daniel Valdez"/>
    <s v="Gaines-Woodward"/>
    <n v="16852.166929999999"/>
    <x v="4"/>
    <n v="8821"/>
    <n v="253"/>
    <x v="1"/>
    <d v="2020-01-26T00:00:00"/>
    <s v="Penicillin"/>
    <s v="Abnormal"/>
    <n v="7"/>
    <x v="0"/>
    <s v="HypertensionLow"/>
    <n v="1"/>
    <x v="3"/>
    <n v="19"/>
  </r>
  <r>
    <s v="Brianna Moore"/>
    <x v="11"/>
    <x v="3"/>
    <x v="0"/>
    <s v="B-"/>
    <x v="1"/>
    <d v="2019-08-01T00:00:00"/>
    <s v="Darlene Mccarthy"/>
    <s v="Black-Walker"/>
    <n v="16846.547480000001"/>
    <x v="2"/>
    <n v="16744"/>
    <n v="371"/>
    <x v="2"/>
    <d v="2019-08-16T00:00:00"/>
    <s v="Lipitor"/>
    <s v="Inconclusive"/>
    <n v="15"/>
    <x v="1"/>
    <s v="AsthmaMed"/>
    <n v="8"/>
    <x v="2"/>
    <n v="1"/>
  </r>
  <r>
    <s v="Mr. Gary Miller"/>
    <x v="40"/>
    <x v="1"/>
    <x v="0"/>
    <s v="A-"/>
    <x v="0"/>
    <d v="2020-06-17T00:00:00"/>
    <s v="David Carroll"/>
    <s v="Ritter LLC"/>
    <n v="16846.174739999999"/>
    <x v="1"/>
    <n v="40865"/>
    <n v="293"/>
    <x v="1"/>
    <d v="2020-06-26T00:00:00"/>
    <s v="Lipitor"/>
    <s v="Inconclusive"/>
    <n v="9"/>
    <x v="0"/>
    <s v="DiabetesLow"/>
    <n v="6"/>
    <x v="3"/>
    <n v="17"/>
  </r>
  <r>
    <s v="Sabrina Hall"/>
    <x v="62"/>
    <x v="2"/>
    <x v="0"/>
    <s v="O+"/>
    <x v="2"/>
    <d v="2023-05-29T00:00:00"/>
    <s v="Aaron Brewer"/>
    <s v="Edwards, Choi and Gonzalez"/>
    <n v="16845.574980000001"/>
    <x v="0"/>
    <n v="19349"/>
    <n v="143"/>
    <x v="2"/>
    <d v="2023-06-12T00:00:00"/>
    <s v="Paracetamol"/>
    <s v="Abnormal"/>
    <n v="14"/>
    <x v="1"/>
    <s v="ObesityMed"/>
    <n v="5"/>
    <x v="1"/>
    <n v="29"/>
  </r>
  <r>
    <s v="Wendy Spears"/>
    <x v="3"/>
    <x v="2"/>
    <x v="0"/>
    <s v="B-"/>
    <x v="4"/>
    <d v="2019-05-29T00:00:00"/>
    <s v="Kimberly Good"/>
    <s v="Dillon-Griffith"/>
    <n v="16842.185030000001"/>
    <x v="2"/>
    <n v="14064"/>
    <n v="307"/>
    <x v="2"/>
    <d v="2019-06-18T00:00:00"/>
    <s v="Aspirin"/>
    <s v="Inconclusive"/>
    <n v="20"/>
    <x v="2"/>
    <s v="HypertensionHigh"/>
    <n v="5"/>
    <x v="2"/>
    <n v="29"/>
  </r>
  <r>
    <s v="Matthew Lopez"/>
    <x v="8"/>
    <x v="1"/>
    <x v="0"/>
    <s v="AB+"/>
    <x v="1"/>
    <d v="2021-10-28T00:00:00"/>
    <s v="Daniel Nielsen"/>
    <s v="Arellano, Murillo and Johnson"/>
    <n v="16837.945670000001"/>
    <x v="3"/>
    <n v="36685"/>
    <n v="307"/>
    <x v="2"/>
    <d v="2021-11-12T00:00:00"/>
    <s v="Aspirin"/>
    <s v="Normal"/>
    <n v="15"/>
    <x v="1"/>
    <s v="AsthmaMed"/>
    <n v="10"/>
    <x v="4"/>
    <n v="28"/>
  </r>
  <r>
    <s v="Lori Mcclain"/>
    <x v="1"/>
    <x v="1"/>
    <x v="0"/>
    <s v="O-"/>
    <x v="3"/>
    <d v="2021-08-02T00:00:00"/>
    <s v="Deanna Torres"/>
    <s v="Lee-Booth"/>
    <n v="16833.786619999999"/>
    <x v="1"/>
    <n v="19382"/>
    <n v="394"/>
    <x v="2"/>
    <d v="2021-08-19T00:00:00"/>
    <s v="Paracetamol"/>
    <s v="Abnormal"/>
    <n v="17"/>
    <x v="1"/>
    <s v="ArthritisMed"/>
    <n v="8"/>
    <x v="4"/>
    <n v="2"/>
  </r>
  <r>
    <s v="Albert Holder"/>
    <x v="20"/>
    <x v="2"/>
    <x v="0"/>
    <s v="B+"/>
    <x v="5"/>
    <d v="2020-11-11T00:00:00"/>
    <s v="Erika Zuniga"/>
    <s v="Brown, Alvarez and Gonzalez"/>
    <n v="16832.086050000002"/>
    <x v="3"/>
    <n v="8295"/>
    <n v="414"/>
    <x v="1"/>
    <d v="2020-11-29T00:00:00"/>
    <s v="Penicillin"/>
    <s v="Inconclusive"/>
    <n v="18"/>
    <x v="1"/>
    <s v="CancerMed"/>
    <n v="11"/>
    <x v="3"/>
    <n v="11"/>
  </r>
  <r>
    <s v="Troy Sanchez"/>
    <x v="35"/>
    <x v="0"/>
    <x v="1"/>
    <s v="O-"/>
    <x v="5"/>
    <d v="2020-11-13T00:00:00"/>
    <s v="David Lee"/>
    <s v="Hicks Inc"/>
    <n v="16829.964230000001"/>
    <x v="0"/>
    <n v="38758"/>
    <n v="264"/>
    <x v="2"/>
    <d v="2020-11-22T00:00:00"/>
    <s v="Paracetamol"/>
    <s v="Normal"/>
    <n v="9"/>
    <x v="0"/>
    <s v="CancerLow"/>
    <n v="11"/>
    <x v="3"/>
    <n v="13"/>
  </r>
  <r>
    <s v="Ellen Ward"/>
    <x v="27"/>
    <x v="0"/>
    <x v="0"/>
    <s v="A-"/>
    <x v="2"/>
    <d v="2021-02-12T00:00:00"/>
    <s v="Trevor Mcmahon"/>
    <s v="Wolfe-Medina"/>
    <n v="16828.164799999999"/>
    <x v="0"/>
    <n v="12608"/>
    <n v="287"/>
    <x v="2"/>
    <d v="2021-02-19T00:00:00"/>
    <s v="Aspirin"/>
    <s v="Abnormal"/>
    <n v="7"/>
    <x v="0"/>
    <s v="ObesityLow"/>
    <n v="2"/>
    <x v="4"/>
    <n v="12"/>
  </r>
  <r>
    <s v="Jodi Griffin"/>
    <x v="26"/>
    <x v="0"/>
    <x v="1"/>
    <s v="O+"/>
    <x v="0"/>
    <d v="2022-02-10T00:00:00"/>
    <s v="Robert Sharp"/>
    <s v="French Inc"/>
    <n v="16827.441019999998"/>
    <x v="0"/>
    <n v="49085"/>
    <n v="117"/>
    <x v="1"/>
    <d v="2022-03-01T00:00:00"/>
    <s v="Lipitor"/>
    <s v="Abnormal"/>
    <n v="19"/>
    <x v="1"/>
    <s v="DiabetesMed"/>
    <n v="2"/>
    <x v="0"/>
    <n v="10"/>
  </r>
  <r>
    <s v="Jade Turner"/>
    <x v="20"/>
    <x v="2"/>
    <x v="0"/>
    <s v="O-"/>
    <x v="3"/>
    <d v="2023-07-20T00:00:00"/>
    <s v="Kristina Moody"/>
    <s v="Taylor Ltd"/>
    <n v="16824.790710000001"/>
    <x v="2"/>
    <n v="8094"/>
    <n v="360"/>
    <x v="1"/>
    <d v="2023-08-17T00:00:00"/>
    <s v="Lipitor"/>
    <s v="Abnormal"/>
    <n v="28"/>
    <x v="2"/>
    <s v="ArthritisHigh"/>
    <n v="7"/>
    <x v="1"/>
    <n v="20"/>
  </r>
  <r>
    <s v="Candice Rodriguez"/>
    <x v="55"/>
    <x v="1"/>
    <x v="0"/>
    <s v="B+"/>
    <x v="3"/>
    <d v="2020-07-10T00:00:00"/>
    <s v="Brandi Weaver"/>
    <s v="Swanson Inc"/>
    <n v="16824.163140000001"/>
    <x v="1"/>
    <n v="13216"/>
    <n v="391"/>
    <x v="2"/>
    <d v="2020-07-17T00:00:00"/>
    <s v="Lipitor"/>
    <s v="Inconclusive"/>
    <n v="7"/>
    <x v="0"/>
    <s v="ArthritisLow"/>
    <n v="7"/>
    <x v="3"/>
    <n v="10"/>
  </r>
  <r>
    <s v="Patricia Bright"/>
    <x v="32"/>
    <x v="1"/>
    <x v="1"/>
    <s v="B-"/>
    <x v="1"/>
    <d v="2021-09-10T00:00:00"/>
    <s v="Carrie Miller"/>
    <s v="Payne Ltd"/>
    <n v="16823.459500000001"/>
    <x v="0"/>
    <n v="12183"/>
    <n v="433"/>
    <x v="1"/>
    <d v="2021-10-07T00:00:00"/>
    <s v="Paracetamol"/>
    <s v="Inconclusive"/>
    <n v="27"/>
    <x v="2"/>
    <s v="AsthmaHigh"/>
    <n v="9"/>
    <x v="4"/>
    <n v="10"/>
  </r>
  <r>
    <s v="Helen Ward"/>
    <x v="63"/>
    <x v="2"/>
    <x v="0"/>
    <s v="O+"/>
    <x v="4"/>
    <d v="2020-08-14T00:00:00"/>
    <s v="David Hudson"/>
    <s v="Taylor LLC"/>
    <n v="16819.41591"/>
    <x v="0"/>
    <n v="16623"/>
    <n v="424"/>
    <x v="2"/>
    <d v="2020-08-17T00:00:00"/>
    <s v="Aspirin"/>
    <s v="Normal"/>
    <n v="3"/>
    <x v="0"/>
    <s v="HypertensionLow"/>
    <n v="8"/>
    <x v="3"/>
    <n v="14"/>
  </r>
  <r>
    <s v="Joann Hendrix"/>
    <x v="27"/>
    <x v="0"/>
    <x v="0"/>
    <s v="A+"/>
    <x v="4"/>
    <d v="2020-11-27T00:00:00"/>
    <s v="Tyler Foster"/>
    <s v="Williamson-Hernandez"/>
    <n v="16814.005700000002"/>
    <x v="0"/>
    <n v="15944"/>
    <n v="477"/>
    <x v="0"/>
    <d v="2020-11-29T00:00:00"/>
    <s v="Lipitor"/>
    <s v="Normal"/>
    <n v="2"/>
    <x v="0"/>
    <s v="HypertensionLow"/>
    <n v="11"/>
    <x v="3"/>
    <n v="27"/>
  </r>
  <r>
    <s v="Gary Grant"/>
    <x v="38"/>
    <x v="1"/>
    <x v="0"/>
    <s v="AB-"/>
    <x v="1"/>
    <d v="2022-06-17T00:00:00"/>
    <s v="Ryan Maldonado"/>
    <s v="Paul and Sons"/>
    <n v="16811.165830000002"/>
    <x v="4"/>
    <n v="39674"/>
    <n v="283"/>
    <x v="2"/>
    <d v="2022-07-07T00:00:00"/>
    <s v="Paracetamol"/>
    <s v="Abnormal"/>
    <n v="20"/>
    <x v="2"/>
    <s v="AsthmaHigh"/>
    <n v="6"/>
    <x v="0"/>
    <n v="17"/>
  </r>
  <r>
    <s v="Tyrone Roach"/>
    <x v="43"/>
    <x v="1"/>
    <x v="0"/>
    <s v="A-"/>
    <x v="0"/>
    <d v="2021-12-19T00:00:00"/>
    <s v="Robin Duffy"/>
    <s v="Miller Ltd"/>
    <n v="16806.753799999999"/>
    <x v="2"/>
    <n v="15437"/>
    <n v="325"/>
    <x v="1"/>
    <d v="2021-12-30T00:00:00"/>
    <s v="Penicillin"/>
    <s v="Inconclusive"/>
    <n v="11"/>
    <x v="1"/>
    <s v="DiabetesMed"/>
    <n v="12"/>
    <x v="4"/>
    <n v="19"/>
  </r>
  <r>
    <s v="Emily Solis"/>
    <x v="65"/>
    <x v="0"/>
    <x v="1"/>
    <s v="B-"/>
    <x v="5"/>
    <d v="2020-10-10T00:00:00"/>
    <s v="Vanessa Foley"/>
    <s v="Hunter-Rojas"/>
    <n v="16804.4872"/>
    <x v="0"/>
    <n v="6683"/>
    <n v="272"/>
    <x v="1"/>
    <d v="2020-11-05T00:00:00"/>
    <s v="Ibuprofen"/>
    <s v="Inconclusive"/>
    <n v="26"/>
    <x v="2"/>
    <s v="CancerHigh"/>
    <n v="10"/>
    <x v="3"/>
    <n v="10"/>
  </r>
  <r>
    <s v="Sarah Garcia"/>
    <x v="57"/>
    <x v="0"/>
    <x v="0"/>
    <s v="AB+"/>
    <x v="2"/>
    <d v="2021-08-16T00:00:00"/>
    <s v="Juan Haley"/>
    <s v="Russell-James"/>
    <n v="16798.183590000001"/>
    <x v="0"/>
    <n v="18517"/>
    <n v="312"/>
    <x v="1"/>
    <d v="2021-09-06T00:00:00"/>
    <s v="Paracetamol"/>
    <s v="Abnormal"/>
    <n v="21"/>
    <x v="2"/>
    <s v="ObesityHigh"/>
    <n v="8"/>
    <x v="4"/>
    <n v="16"/>
  </r>
  <r>
    <s v="Matthew Webster"/>
    <x v="25"/>
    <x v="1"/>
    <x v="0"/>
    <s v="B+"/>
    <x v="0"/>
    <d v="2020-02-19T00:00:00"/>
    <s v="Joshua Gamble"/>
    <s v="Foster-Jefferson"/>
    <n v="16788.422190000001"/>
    <x v="0"/>
    <n v="57761"/>
    <n v="304"/>
    <x v="1"/>
    <d v="2020-03-20T00:00:00"/>
    <s v="Paracetamol"/>
    <s v="Inconclusive"/>
    <n v="30"/>
    <x v="2"/>
    <s v="DiabetesHigh"/>
    <n v="2"/>
    <x v="3"/>
    <n v="19"/>
  </r>
  <r>
    <s v="Brittany Glover"/>
    <x v="36"/>
    <x v="0"/>
    <x v="1"/>
    <s v="A+"/>
    <x v="1"/>
    <d v="2021-11-20T00:00:00"/>
    <s v="Michael Johnson"/>
    <s v="Harrison LLC"/>
    <n v="16782.618409999999"/>
    <x v="0"/>
    <n v="29790"/>
    <n v="192"/>
    <x v="2"/>
    <d v="2021-12-20T00:00:00"/>
    <s v="Ibuprofen"/>
    <s v="Abnormal"/>
    <n v="30"/>
    <x v="2"/>
    <s v="AsthmaHigh"/>
    <n v="11"/>
    <x v="4"/>
    <n v="20"/>
  </r>
  <r>
    <s v="Michael Young"/>
    <x v="55"/>
    <x v="1"/>
    <x v="1"/>
    <s v="A-"/>
    <x v="0"/>
    <d v="2023-08-30T00:00:00"/>
    <s v="David Reed"/>
    <s v="Walker Ltd"/>
    <n v="16768.523270000002"/>
    <x v="2"/>
    <n v="36458"/>
    <n v="195"/>
    <x v="1"/>
    <d v="2023-09-11T00:00:00"/>
    <s v="Penicillin"/>
    <s v="Inconclusive"/>
    <n v="12"/>
    <x v="1"/>
    <s v="DiabetesMed"/>
    <n v="8"/>
    <x v="1"/>
    <n v="30"/>
  </r>
  <r>
    <s v="Raven Dunlap"/>
    <x v="12"/>
    <x v="0"/>
    <x v="0"/>
    <s v="B+"/>
    <x v="2"/>
    <d v="2021-08-20T00:00:00"/>
    <s v="Jeanette Perez"/>
    <s v="Patel Ltd"/>
    <n v="16767.571680000001"/>
    <x v="4"/>
    <n v="672"/>
    <n v="389"/>
    <x v="1"/>
    <d v="2021-08-24T00:00:00"/>
    <s v="Aspirin"/>
    <s v="Abnormal"/>
    <n v="4"/>
    <x v="0"/>
    <s v="ObesityLow"/>
    <n v="8"/>
    <x v="4"/>
    <n v="20"/>
  </r>
  <r>
    <s v="James Thomas"/>
    <x v="10"/>
    <x v="2"/>
    <x v="1"/>
    <s v="B+"/>
    <x v="4"/>
    <d v="2022-09-25T00:00:00"/>
    <s v="Mark Carpenter"/>
    <s v="Cain, Young and Young"/>
    <n v="16762.843769999999"/>
    <x v="3"/>
    <n v="12617"/>
    <n v="243"/>
    <x v="0"/>
    <d v="2022-09-28T00:00:00"/>
    <s v="Aspirin"/>
    <s v="Inconclusive"/>
    <n v="3"/>
    <x v="0"/>
    <s v="HypertensionLow"/>
    <n v="9"/>
    <x v="0"/>
    <n v="25"/>
  </r>
  <r>
    <s v="Pedro Stevens"/>
    <x v="67"/>
    <x v="3"/>
    <x v="0"/>
    <s v="O+"/>
    <x v="2"/>
    <d v="2019-11-23T00:00:00"/>
    <s v="Nicole Fernandez"/>
    <s v="Wiley, Smith and Smith"/>
    <n v="16758.619559999999"/>
    <x v="4"/>
    <n v="10372"/>
    <n v="196"/>
    <x v="2"/>
    <d v="2019-12-01T00:00:00"/>
    <s v="Ibuprofen"/>
    <s v="Inconclusive"/>
    <n v="8"/>
    <x v="0"/>
    <s v="ObesityLow"/>
    <n v="11"/>
    <x v="2"/>
    <n v="23"/>
  </r>
  <r>
    <s v="Thomas Marquez"/>
    <x v="47"/>
    <x v="0"/>
    <x v="1"/>
    <s v="O-"/>
    <x v="5"/>
    <d v="2021-03-07T00:00:00"/>
    <s v="Katherine Armstrong"/>
    <s v="Barnes-Robbins"/>
    <n v="16758.380949999999"/>
    <x v="3"/>
    <n v="50078"/>
    <n v="470"/>
    <x v="0"/>
    <d v="2021-03-30T00:00:00"/>
    <s v="Aspirin"/>
    <s v="Abnormal"/>
    <n v="23"/>
    <x v="2"/>
    <s v="CancerHigh"/>
    <n v="3"/>
    <x v="4"/>
    <n v="7"/>
  </r>
  <r>
    <s v="Jason Owens"/>
    <x v="17"/>
    <x v="0"/>
    <x v="0"/>
    <s v="A-"/>
    <x v="1"/>
    <d v="2023-05-10T00:00:00"/>
    <s v="Joseph Cooper"/>
    <s v="Moss-Graves"/>
    <n v="16757.553909999999"/>
    <x v="4"/>
    <n v="2742"/>
    <n v="445"/>
    <x v="1"/>
    <d v="2023-05-20T00:00:00"/>
    <s v="Paracetamol"/>
    <s v="Abnormal"/>
    <n v="10"/>
    <x v="1"/>
    <s v="AsthmaMed"/>
    <n v="5"/>
    <x v="1"/>
    <n v="10"/>
  </r>
  <r>
    <s v="Austin Myers"/>
    <x v="52"/>
    <x v="0"/>
    <x v="1"/>
    <s v="B+"/>
    <x v="3"/>
    <d v="2019-07-29T00:00:00"/>
    <s v="Leslie Durham"/>
    <s v="Wilson-Kennedy"/>
    <n v="16755.264899999998"/>
    <x v="4"/>
    <n v="23851"/>
    <n v="398"/>
    <x v="0"/>
    <d v="2019-08-06T00:00:00"/>
    <s v="Penicillin"/>
    <s v="Inconclusive"/>
    <n v="8"/>
    <x v="0"/>
    <s v="ArthritisLow"/>
    <n v="7"/>
    <x v="2"/>
    <n v="29"/>
  </r>
  <r>
    <s v="Alexandra Cross"/>
    <x v="9"/>
    <x v="1"/>
    <x v="0"/>
    <s v="B+"/>
    <x v="4"/>
    <d v="2023-06-08T00:00:00"/>
    <s v="Lauren Weber"/>
    <s v="Anderson-Ellis"/>
    <n v="16753.68346"/>
    <x v="3"/>
    <n v="1132"/>
    <n v="424"/>
    <x v="0"/>
    <d v="2023-06-28T00:00:00"/>
    <s v="Lipitor"/>
    <s v="Abnormal"/>
    <n v="20"/>
    <x v="2"/>
    <s v="HypertensionHigh"/>
    <n v="6"/>
    <x v="1"/>
    <n v="8"/>
  </r>
  <r>
    <s v="Juan Randolph"/>
    <x v="17"/>
    <x v="0"/>
    <x v="0"/>
    <s v="B-"/>
    <x v="0"/>
    <d v="2021-12-06T00:00:00"/>
    <s v="Dr. Kevin Brown"/>
    <s v="Ali-Bray"/>
    <n v="16752.463169999999"/>
    <x v="0"/>
    <n v="30560"/>
    <n v="387"/>
    <x v="2"/>
    <d v="2021-12-15T00:00:00"/>
    <s v="Ibuprofen"/>
    <s v="Inconclusive"/>
    <n v="9"/>
    <x v="0"/>
    <s v="DiabetesLow"/>
    <n v="12"/>
    <x v="4"/>
    <n v="6"/>
  </r>
  <r>
    <s v="Lori Mathis"/>
    <x v="55"/>
    <x v="1"/>
    <x v="0"/>
    <s v="A-"/>
    <x v="4"/>
    <d v="2023-03-09T00:00:00"/>
    <s v="Catherine Williams"/>
    <s v="Murphy, Tate and Thomas"/>
    <n v="16749.908769999998"/>
    <x v="2"/>
    <n v="6238"/>
    <n v="297"/>
    <x v="0"/>
    <d v="2023-03-21T00:00:00"/>
    <s v="Lipitor"/>
    <s v="Inconclusive"/>
    <n v="12"/>
    <x v="1"/>
    <s v="HypertensionMed"/>
    <n v="3"/>
    <x v="1"/>
    <n v="9"/>
  </r>
  <r>
    <s v="Scott Brewer"/>
    <x v="67"/>
    <x v="3"/>
    <x v="0"/>
    <s v="A-"/>
    <x v="1"/>
    <d v="2022-10-29T00:00:00"/>
    <s v="Daniel Bonilla"/>
    <s v="Hernandez PLC"/>
    <n v="16749.606540000001"/>
    <x v="2"/>
    <n v="15894"/>
    <n v="224"/>
    <x v="1"/>
    <d v="2022-11-13T00:00:00"/>
    <s v="Ibuprofen"/>
    <s v="Inconclusive"/>
    <n v="15"/>
    <x v="1"/>
    <s v="AsthmaMed"/>
    <n v="10"/>
    <x v="0"/>
    <n v="29"/>
  </r>
  <r>
    <s v="Dr. Barbara Foster"/>
    <x v="40"/>
    <x v="1"/>
    <x v="1"/>
    <s v="B-"/>
    <x v="3"/>
    <d v="2021-03-11T00:00:00"/>
    <s v="William Wilson"/>
    <s v="Valdez, Ochoa and Cervantes"/>
    <n v="16746.438269999999"/>
    <x v="2"/>
    <n v="11466"/>
    <n v="477"/>
    <x v="1"/>
    <d v="2021-03-18T00:00:00"/>
    <s v="Lipitor"/>
    <s v="Abnormal"/>
    <n v="7"/>
    <x v="0"/>
    <s v="ArthritisLow"/>
    <n v="3"/>
    <x v="4"/>
    <n v="11"/>
  </r>
  <r>
    <s v="Rachel Gibbs"/>
    <x v="53"/>
    <x v="2"/>
    <x v="1"/>
    <s v="AB-"/>
    <x v="1"/>
    <d v="2020-02-28T00:00:00"/>
    <s v="Dale Myers"/>
    <s v="Morales, Nelson and Hanna"/>
    <n v="16744.2968"/>
    <x v="4"/>
    <n v="2510"/>
    <n v="269"/>
    <x v="2"/>
    <d v="2020-03-23T00:00:00"/>
    <s v="Ibuprofen"/>
    <s v="Abnormal"/>
    <n v="24"/>
    <x v="2"/>
    <s v="AsthmaHigh"/>
    <n v="2"/>
    <x v="3"/>
    <n v="28"/>
  </r>
  <r>
    <s v="Scott Bates"/>
    <x v="1"/>
    <x v="1"/>
    <x v="1"/>
    <s v="AB-"/>
    <x v="0"/>
    <d v="2020-07-09T00:00:00"/>
    <s v="Vickie Williams"/>
    <s v="Brewer, Murphy and Diaz"/>
    <n v="16743.16876"/>
    <x v="0"/>
    <n v="41646"/>
    <n v="298"/>
    <x v="2"/>
    <d v="2020-08-04T00:00:00"/>
    <s v="Aspirin"/>
    <s v="Abnormal"/>
    <n v="26"/>
    <x v="2"/>
    <s v="DiabetesHigh"/>
    <n v="7"/>
    <x v="3"/>
    <n v="9"/>
  </r>
  <r>
    <s v="Michael Fischer"/>
    <x v="44"/>
    <x v="1"/>
    <x v="0"/>
    <s v="O+"/>
    <x v="0"/>
    <d v="2020-04-15T00:00:00"/>
    <s v="Nicholas Clark"/>
    <s v="Craig-Kidd"/>
    <n v="16740.251189999999"/>
    <x v="0"/>
    <n v="25871"/>
    <n v="224"/>
    <x v="2"/>
    <d v="2020-04-23T00:00:00"/>
    <s v="Penicillin"/>
    <s v="Inconclusive"/>
    <n v="8"/>
    <x v="0"/>
    <s v="DiabetesLow"/>
    <n v="4"/>
    <x v="3"/>
    <n v="15"/>
  </r>
  <r>
    <s v="Megan Kline"/>
    <x v="40"/>
    <x v="1"/>
    <x v="0"/>
    <s v="O+"/>
    <x v="2"/>
    <d v="2023-08-26T00:00:00"/>
    <s v="Cassandra Richard"/>
    <s v="Glenn, Dunn and Frederick"/>
    <n v="16737.73416"/>
    <x v="0"/>
    <n v="13177"/>
    <n v="446"/>
    <x v="2"/>
    <d v="2023-09-21T00:00:00"/>
    <s v="Paracetamol"/>
    <s v="Abnormal"/>
    <n v="26"/>
    <x v="2"/>
    <s v="ObesityHigh"/>
    <n v="8"/>
    <x v="1"/>
    <n v="26"/>
  </r>
  <r>
    <s v="Anna Pace"/>
    <x v="1"/>
    <x v="1"/>
    <x v="1"/>
    <s v="A-"/>
    <x v="2"/>
    <d v="2020-11-16T00:00:00"/>
    <s v="Savannah Mcclure"/>
    <s v="Martinez-Watson"/>
    <n v="16727.34676"/>
    <x v="4"/>
    <n v="3450"/>
    <n v="118"/>
    <x v="2"/>
    <d v="2020-12-10T00:00:00"/>
    <s v="Penicillin"/>
    <s v="Abnormal"/>
    <n v="24"/>
    <x v="2"/>
    <s v="ObesityHigh"/>
    <n v="11"/>
    <x v="3"/>
    <n v="16"/>
  </r>
  <r>
    <s v="Jonathan Sanford"/>
    <x v="18"/>
    <x v="0"/>
    <x v="0"/>
    <s v="B+"/>
    <x v="5"/>
    <d v="2019-12-14T00:00:00"/>
    <s v="Nathan Fischer"/>
    <s v="Clayton Ltd"/>
    <n v="16723.56999"/>
    <x v="3"/>
    <n v="60363"/>
    <n v="185"/>
    <x v="2"/>
    <d v="2020-01-10T00:00:00"/>
    <s v="Penicillin"/>
    <s v="Abnormal"/>
    <n v="27"/>
    <x v="2"/>
    <s v="CancerHigh"/>
    <n v="12"/>
    <x v="2"/>
    <n v="14"/>
  </r>
  <r>
    <s v="Kelly Moore"/>
    <x v="41"/>
    <x v="2"/>
    <x v="1"/>
    <s v="AB-"/>
    <x v="2"/>
    <d v="2019-10-18T00:00:00"/>
    <s v="Samuel Whitney"/>
    <s v="Stein Inc"/>
    <n v="16709.798739999998"/>
    <x v="0"/>
    <n v="17275"/>
    <n v="368"/>
    <x v="1"/>
    <d v="2019-10-20T00:00:00"/>
    <s v="Lipitor"/>
    <s v="Inconclusive"/>
    <n v="2"/>
    <x v="0"/>
    <s v="ObesityLow"/>
    <n v="10"/>
    <x v="2"/>
    <n v="18"/>
  </r>
  <r>
    <s v="Nicole Brewer"/>
    <x v="6"/>
    <x v="0"/>
    <x v="0"/>
    <s v="B+"/>
    <x v="1"/>
    <d v="2022-05-11T00:00:00"/>
    <s v="Dr. Robert Kelley"/>
    <s v="Sullivan, Mack and Mosley"/>
    <n v="16705.6659"/>
    <x v="3"/>
    <n v="6195"/>
    <n v="333"/>
    <x v="2"/>
    <d v="2022-05-17T00:00:00"/>
    <s v="Ibuprofen"/>
    <s v="Normal"/>
    <n v="6"/>
    <x v="0"/>
    <s v="AsthmaLow"/>
    <n v="5"/>
    <x v="0"/>
    <n v="11"/>
  </r>
  <r>
    <s v="Selena Cooper"/>
    <x v="63"/>
    <x v="2"/>
    <x v="0"/>
    <s v="B-"/>
    <x v="0"/>
    <d v="2022-07-14T00:00:00"/>
    <s v="Stephen King"/>
    <s v="Hicks-Ramirez"/>
    <n v="16696.293750000001"/>
    <x v="3"/>
    <n v="34991"/>
    <n v="236"/>
    <x v="1"/>
    <d v="2022-08-12T00:00:00"/>
    <s v="Paracetamol"/>
    <s v="Normal"/>
    <n v="29"/>
    <x v="2"/>
    <s v="DiabetesHigh"/>
    <n v="7"/>
    <x v="0"/>
    <n v="14"/>
  </r>
  <r>
    <s v="Calvin Simmons"/>
    <x v="16"/>
    <x v="0"/>
    <x v="0"/>
    <s v="AB+"/>
    <x v="1"/>
    <d v="2019-12-12T00:00:00"/>
    <s v="Melissa Roberson"/>
    <s v="Mills-Duncan"/>
    <n v="16695.194650000001"/>
    <x v="1"/>
    <n v="34220"/>
    <n v="151"/>
    <x v="1"/>
    <d v="2019-12-25T00:00:00"/>
    <s v="Lipitor"/>
    <s v="Normal"/>
    <n v="13"/>
    <x v="1"/>
    <s v="AsthmaMed"/>
    <n v="12"/>
    <x v="2"/>
    <n v="12"/>
  </r>
  <r>
    <s v="Benjamin King"/>
    <x v="60"/>
    <x v="1"/>
    <x v="1"/>
    <s v="AB-"/>
    <x v="1"/>
    <d v="2022-03-05T00:00:00"/>
    <s v="Kenneth Hoffman"/>
    <s v="Wilson-Williams"/>
    <n v="16694.2693"/>
    <x v="4"/>
    <n v="4541"/>
    <n v="448"/>
    <x v="2"/>
    <d v="2022-03-30T00:00:00"/>
    <s v="Ibuprofen"/>
    <s v="Inconclusive"/>
    <n v="25"/>
    <x v="2"/>
    <s v="AsthmaHigh"/>
    <n v="3"/>
    <x v="0"/>
    <n v="5"/>
  </r>
  <r>
    <s v="Eric Nelson"/>
    <x v="30"/>
    <x v="2"/>
    <x v="1"/>
    <s v="B-"/>
    <x v="0"/>
    <d v="2020-01-13T00:00:00"/>
    <s v="Ryan Grant"/>
    <s v="Mullen, Morgan and Carr"/>
    <n v="16692.69083"/>
    <x v="0"/>
    <n v="6418"/>
    <n v="125"/>
    <x v="2"/>
    <d v="2020-01-29T00:00:00"/>
    <s v="Paracetamol"/>
    <s v="Normal"/>
    <n v="16"/>
    <x v="1"/>
    <s v="DiabetesMed"/>
    <n v="1"/>
    <x v="3"/>
    <n v="13"/>
  </r>
  <r>
    <s v="Charles Hernandez"/>
    <x v="56"/>
    <x v="2"/>
    <x v="0"/>
    <s v="O+"/>
    <x v="1"/>
    <d v="2021-04-11T00:00:00"/>
    <s v="Gabriel Nelson"/>
    <s v="Jones LLC"/>
    <n v="16689.98054"/>
    <x v="1"/>
    <n v="16768"/>
    <n v="384"/>
    <x v="1"/>
    <d v="2021-05-03T00:00:00"/>
    <s v="Paracetamol"/>
    <s v="Inconclusive"/>
    <n v="22"/>
    <x v="2"/>
    <s v="AsthmaHigh"/>
    <n v="4"/>
    <x v="4"/>
    <n v="11"/>
  </r>
  <r>
    <s v="Kathryn Davies"/>
    <x v="0"/>
    <x v="0"/>
    <x v="0"/>
    <s v="A-"/>
    <x v="4"/>
    <d v="2019-10-29T00:00:00"/>
    <s v="Todd Spencer DDS"/>
    <s v="Park, Johnson and Vang"/>
    <n v="16688.24337"/>
    <x v="1"/>
    <n v="23685"/>
    <n v="391"/>
    <x v="2"/>
    <d v="2019-11-27T00:00:00"/>
    <s v="Ibuprofen"/>
    <s v="Inconclusive"/>
    <n v="29"/>
    <x v="2"/>
    <s v="HypertensionHigh"/>
    <n v="10"/>
    <x v="2"/>
    <n v="29"/>
  </r>
  <r>
    <s v="Mark Bryant"/>
    <x v="15"/>
    <x v="1"/>
    <x v="0"/>
    <s v="O+"/>
    <x v="4"/>
    <d v="2022-05-08T00:00:00"/>
    <s v="Christopher Weaver"/>
    <s v="Vincent, Kemp and Choi"/>
    <n v="16685.10743"/>
    <x v="4"/>
    <n v="11455"/>
    <n v="158"/>
    <x v="1"/>
    <d v="2022-05-20T00:00:00"/>
    <s v="Aspirin"/>
    <s v="Inconclusive"/>
    <n v="12"/>
    <x v="1"/>
    <s v="HypertensionMed"/>
    <n v="5"/>
    <x v="0"/>
    <n v="8"/>
  </r>
  <r>
    <s v="Samantha Baker MD"/>
    <x v="52"/>
    <x v="0"/>
    <x v="1"/>
    <s v="O-"/>
    <x v="5"/>
    <d v="2021-12-26T00:00:00"/>
    <s v="Terry Page"/>
    <s v="Nelson, House and Wright"/>
    <n v="16683.958210000001"/>
    <x v="3"/>
    <n v="48137"/>
    <n v="290"/>
    <x v="2"/>
    <d v="2022-01-22T00:00:00"/>
    <s v="Lipitor"/>
    <s v="Inconclusive"/>
    <n v="27"/>
    <x v="2"/>
    <s v="CancerHigh"/>
    <n v="12"/>
    <x v="4"/>
    <n v="26"/>
  </r>
  <r>
    <s v="Barbara Duran"/>
    <x v="0"/>
    <x v="0"/>
    <x v="1"/>
    <s v="AB+"/>
    <x v="0"/>
    <d v="2019-11-13T00:00:00"/>
    <s v="Casey Sparks"/>
    <s v="Gill-Chen"/>
    <n v="16682.119190000001"/>
    <x v="2"/>
    <n v="30915"/>
    <n v="452"/>
    <x v="1"/>
    <d v="2019-12-08T00:00:00"/>
    <s v="Lipitor"/>
    <s v="Inconclusive"/>
    <n v="25"/>
    <x v="2"/>
    <s v="DiabetesHigh"/>
    <n v="11"/>
    <x v="2"/>
    <n v="13"/>
  </r>
  <r>
    <s v="Christopher Shaffer"/>
    <x v="7"/>
    <x v="0"/>
    <x v="1"/>
    <s v="A+"/>
    <x v="4"/>
    <d v="2022-02-08T00:00:00"/>
    <s v="Robin Martin"/>
    <s v="Williams Ltd"/>
    <n v="16678.465950000002"/>
    <x v="1"/>
    <n v="20200"/>
    <n v="436"/>
    <x v="2"/>
    <d v="2022-02-17T00:00:00"/>
    <s v="Lipitor"/>
    <s v="Inconclusive"/>
    <n v="9"/>
    <x v="0"/>
    <s v="HypertensionLow"/>
    <n v="2"/>
    <x v="0"/>
    <n v="8"/>
  </r>
  <r>
    <s v="Caitlin Miller"/>
    <x v="2"/>
    <x v="0"/>
    <x v="1"/>
    <s v="A-"/>
    <x v="4"/>
    <d v="2023-05-24T00:00:00"/>
    <s v="Kevin Lowery"/>
    <s v="Johnson, Morris and King"/>
    <n v="16677.106660000001"/>
    <x v="4"/>
    <n v="10761"/>
    <n v="122"/>
    <x v="0"/>
    <d v="2023-05-26T00:00:00"/>
    <s v="Aspirin"/>
    <s v="Normal"/>
    <n v="2"/>
    <x v="0"/>
    <s v="HypertensionLow"/>
    <n v="5"/>
    <x v="1"/>
    <n v="24"/>
  </r>
  <r>
    <s v="Daniel Pitts"/>
    <x v="22"/>
    <x v="0"/>
    <x v="0"/>
    <s v="B-"/>
    <x v="0"/>
    <d v="2020-07-09T00:00:00"/>
    <s v="Julia Alexander"/>
    <s v="Oconnor, Bennett and Zimmerman"/>
    <n v="16676.245650000001"/>
    <x v="3"/>
    <n v="46867"/>
    <n v="394"/>
    <x v="2"/>
    <d v="2020-07-23T00:00:00"/>
    <s v="Aspirin"/>
    <s v="Inconclusive"/>
    <n v="14"/>
    <x v="1"/>
    <s v="DiabetesMed"/>
    <n v="7"/>
    <x v="3"/>
    <n v="9"/>
  </r>
  <r>
    <s v="Veronica Price"/>
    <x v="17"/>
    <x v="0"/>
    <x v="1"/>
    <s v="O-"/>
    <x v="0"/>
    <d v="2022-08-18T00:00:00"/>
    <s v="Richard Carter"/>
    <s v="Calderon Group"/>
    <n v="16673.91806"/>
    <x v="2"/>
    <n v="45684"/>
    <n v="468"/>
    <x v="1"/>
    <d v="2022-09-03T00:00:00"/>
    <s v="Penicillin"/>
    <s v="Inconclusive"/>
    <n v="16"/>
    <x v="1"/>
    <s v="DiabetesMed"/>
    <n v="8"/>
    <x v="0"/>
    <n v="18"/>
  </r>
  <r>
    <s v="Jordan Price"/>
    <x v="43"/>
    <x v="1"/>
    <x v="1"/>
    <s v="O+"/>
    <x v="3"/>
    <d v="2023-03-11T00:00:00"/>
    <s v="Gerald Russo"/>
    <s v="Jenkins PLC"/>
    <n v="16669.46343"/>
    <x v="1"/>
    <n v="36053"/>
    <n v="449"/>
    <x v="1"/>
    <d v="2023-03-28T00:00:00"/>
    <s v="Penicillin"/>
    <s v="Normal"/>
    <n v="17"/>
    <x v="1"/>
    <s v="ArthritisMed"/>
    <n v="3"/>
    <x v="1"/>
    <n v="11"/>
  </r>
  <r>
    <s v="Nicholas Nash"/>
    <x v="64"/>
    <x v="3"/>
    <x v="0"/>
    <s v="AB+"/>
    <x v="2"/>
    <d v="2021-12-22T00:00:00"/>
    <s v="Tommy Collins"/>
    <s v="Macdonald Inc"/>
    <n v="16669.21214"/>
    <x v="1"/>
    <n v="17510"/>
    <n v="435"/>
    <x v="2"/>
    <d v="2022-01-16T00:00:00"/>
    <s v="Aspirin"/>
    <s v="Normal"/>
    <n v="25"/>
    <x v="2"/>
    <s v="ObesityHigh"/>
    <n v="12"/>
    <x v="4"/>
    <n v="22"/>
  </r>
  <r>
    <s v="Darren Shea"/>
    <x v="5"/>
    <x v="2"/>
    <x v="0"/>
    <s v="AB-"/>
    <x v="4"/>
    <d v="2019-07-02T00:00:00"/>
    <s v="Bryan Wolf"/>
    <s v="Moore, Wang and Lewis"/>
    <n v="16668.62557"/>
    <x v="0"/>
    <n v="22634"/>
    <n v="136"/>
    <x v="0"/>
    <d v="2019-07-07T00:00:00"/>
    <s v="Aspirin"/>
    <s v="Normal"/>
    <n v="5"/>
    <x v="0"/>
    <s v="HypertensionLow"/>
    <n v="7"/>
    <x v="2"/>
    <n v="2"/>
  </r>
  <r>
    <s v="Ryan Sanchez"/>
    <x v="54"/>
    <x v="1"/>
    <x v="0"/>
    <s v="AB+"/>
    <x v="3"/>
    <d v="2020-11-30T00:00:00"/>
    <s v="Nathan Mejia"/>
    <s v="Reyes-Mills"/>
    <n v="16657.250650000002"/>
    <x v="0"/>
    <n v="834"/>
    <n v="102"/>
    <x v="2"/>
    <d v="2020-12-26T00:00:00"/>
    <s v="Aspirin"/>
    <s v="Inconclusive"/>
    <n v="26"/>
    <x v="2"/>
    <s v="ArthritisHigh"/>
    <n v="11"/>
    <x v="3"/>
    <n v="30"/>
  </r>
  <r>
    <s v="Madison Li"/>
    <x v="14"/>
    <x v="0"/>
    <x v="0"/>
    <s v="AB-"/>
    <x v="2"/>
    <d v="2022-02-13T00:00:00"/>
    <s v="Karen Davenport"/>
    <s v="Adkins-Shepard"/>
    <n v="16654.141"/>
    <x v="3"/>
    <n v="13797"/>
    <n v="204"/>
    <x v="2"/>
    <d v="2022-02-23T00:00:00"/>
    <s v="Ibuprofen"/>
    <s v="Abnormal"/>
    <n v="10"/>
    <x v="1"/>
    <s v="ObesityMed"/>
    <n v="2"/>
    <x v="0"/>
    <n v="13"/>
  </r>
  <r>
    <s v="Ruth Jarvis"/>
    <x v="29"/>
    <x v="3"/>
    <x v="0"/>
    <s v="O-"/>
    <x v="3"/>
    <d v="2019-12-07T00:00:00"/>
    <s v="Nicole Klein"/>
    <s v="Garcia, Turner and Boyd"/>
    <n v="16652.104350000001"/>
    <x v="4"/>
    <n v="15435"/>
    <n v="127"/>
    <x v="0"/>
    <d v="2019-12-13T00:00:00"/>
    <s v="Paracetamol"/>
    <s v="Abnormal"/>
    <n v="6"/>
    <x v="0"/>
    <s v="ArthritisLow"/>
    <n v="12"/>
    <x v="2"/>
    <n v="7"/>
  </r>
  <r>
    <s v="Kristen Branch"/>
    <x v="52"/>
    <x v="0"/>
    <x v="1"/>
    <s v="A-"/>
    <x v="3"/>
    <d v="2019-06-16T00:00:00"/>
    <s v="Scott Peck"/>
    <s v="Mccarty PLC"/>
    <n v="16651.909090000001"/>
    <x v="4"/>
    <n v="13521"/>
    <n v="357"/>
    <x v="0"/>
    <d v="2019-06-29T00:00:00"/>
    <s v="Ibuprofen"/>
    <s v="Inconclusive"/>
    <n v="13"/>
    <x v="1"/>
    <s v="ArthritisMed"/>
    <n v="6"/>
    <x v="2"/>
    <n v="16"/>
  </r>
  <r>
    <s v="Heather Huffman"/>
    <x v="0"/>
    <x v="0"/>
    <x v="0"/>
    <s v="O-"/>
    <x v="0"/>
    <d v="2020-02-25T00:00:00"/>
    <s v="Lydia Marquez"/>
    <s v="Cochran, Stewart and Smith"/>
    <n v="16644.456870000002"/>
    <x v="2"/>
    <n v="54501"/>
    <n v="472"/>
    <x v="1"/>
    <d v="2020-03-09T00:00:00"/>
    <s v="Paracetamol"/>
    <s v="Inconclusive"/>
    <n v="13"/>
    <x v="1"/>
    <s v="DiabetesMed"/>
    <n v="2"/>
    <x v="3"/>
    <n v="25"/>
  </r>
  <r>
    <s v="Kara Beck"/>
    <x v="14"/>
    <x v="0"/>
    <x v="1"/>
    <s v="AB+"/>
    <x v="4"/>
    <d v="2019-11-26T00:00:00"/>
    <s v="Kelly Martin"/>
    <s v="Glass, Carney and Chang"/>
    <n v="16644.052250000001"/>
    <x v="1"/>
    <n v="4467"/>
    <n v="466"/>
    <x v="2"/>
    <d v="2019-12-16T00:00:00"/>
    <s v="Penicillin"/>
    <s v="Abnormal"/>
    <n v="20"/>
    <x v="2"/>
    <s v="HypertensionHigh"/>
    <n v="11"/>
    <x v="2"/>
    <n v="26"/>
  </r>
  <r>
    <s v="Darren Parker"/>
    <x v="33"/>
    <x v="0"/>
    <x v="0"/>
    <s v="O+"/>
    <x v="3"/>
    <d v="2022-03-29T00:00:00"/>
    <s v="Sandra Cook"/>
    <s v="Peterson-Barton"/>
    <n v="16640.2048"/>
    <x v="2"/>
    <n v="8804"/>
    <n v="179"/>
    <x v="1"/>
    <d v="2022-04-21T00:00:00"/>
    <s v="Aspirin"/>
    <s v="Inconclusive"/>
    <n v="23"/>
    <x v="2"/>
    <s v="ArthritisHigh"/>
    <n v="3"/>
    <x v="0"/>
    <n v="29"/>
  </r>
  <r>
    <s v="Christopher Taylor"/>
    <x v="17"/>
    <x v="0"/>
    <x v="0"/>
    <s v="O-"/>
    <x v="4"/>
    <d v="2021-11-22T00:00:00"/>
    <s v="Christina May"/>
    <s v="Bailey LLC"/>
    <n v="16639.91174"/>
    <x v="0"/>
    <n v="12805"/>
    <n v="311"/>
    <x v="0"/>
    <d v="2021-12-11T00:00:00"/>
    <s v="Paracetamol"/>
    <s v="Inconclusive"/>
    <n v="19"/>
    <x v="1"/>
    <s v="HypertensionMed"/>
    <n v="11"/>
    <x v="4"/>
    <n v="22"/>
  </r>
  <r>
    <s v="Megan Short"/>
    <x v="57"/>
    <x v="0"/>
    <x v="1"/>
    <s v="O-"/>
    <x v="4"/>
    <d v="2019-10-18T00:00:00"/>
    <s v="Christopher Jordan"/>
    <s v="Farmer, Goodman and Sanchez"/>
    <n v="16638.265360000001"/>
    <x v="1"/>
    <n v="6179"/>
    <n v="378"/>
    <x v="1"/>
    <d v="2019-11-10T00:00:00"/>
    <s v="Paracetamol"/>
    <s v="Abnormal"/>
    <n v="23"/>
    <x v="2"/>
    <s v="HypertensionHigh"/>
    <n v="10"/>
    <x v="2"/>
    <n v="18"/>
  </r>
  <r>
    <s v="Joseph Martin PhD"/>
    <x v="34"/>
    <x v="2"/>
    <x v="1"/>
    <s v="AB+"/>
    <x v="5"/>
    <d v="2023-03-16T00:00:00"/>
    <s v="Sean Young"/>
    <s v="Logan-Stewart"/>
    <n v="16635.974450000002"/>
    <x v="2"/>
    <n v="13116"/>
    <n v="471"/>
    <x v="1"/>
    <d v="2023-04-11T00:00:00"/>
    <s v="Aspirin"/>
    <s v="Inconclusive"/>
    <n v="26"/>
    <x v="2"/>
    <s v="CancerHigh"/>
    <n v="3"/>
    <x v="1"/>
    <n v="16"/>
  </r>
  <r>
    <s v="Steven Sutton"/>
    <x v="11"/>
    <x v="3"/>
    <x v="1"/>
    <s v="B+"/>
    <x v="2"/>
    <d v="2020-09-06T00:00:00"/>
    <s v="Larry Harris"/>
    <s v="Kelley-Fuller"/>
    <n v="16632.205379999999"/>
    <x v="1"/>
    <n v="17346"/>
    <n v="173"/>
    <x v="0"/>
    <d v="2020-09-13T00:00:00"/>
    <s v="Paracetamol"/>
    <s v="Inconclusive"/>
    <n v="7"/>
    <x v="0"/>
    <s v="ObesityLow"/>
    <n v="9"/>
    <x v="3"/>
    <n v="6"/>
  </r>
  <r>
    <s v="Samantha Kim"/>
    <x v="62"/>
    <x v="2"/>
    <x v="0"/>
    <s v="O+"/>
    <x v="0"/>
    <d v="2018-11-11T00:00:00"/>
    <s v="Kristen Martin"/>
    <s v="Smith and Sons"/>
    <n v="16625.218260000001"/>
    <x v="0"/>
    <n v="32036"/>
    <n v="390"/>
    <x v="1"/>
    <d v="2018-11-25T00:00:00"/>
    <s v="Penicillin"/>
    <s v="Abnormal"/>
    <n v="14"/>
    <x v="1"/>
    <s v="DiabetesMed"/>
    <n v="11"/>
    <x v="5"/>
    <n v="11"/>
  </r>
  <r>
    <s v="Ariel Estrada"/>
    <x v="56"/>
    <x v="2"/>
    <x v="0"/>
    <s v="A+"/>
    <x v="5"/>
    <d v="2023-05-27T00:00:00"/>
    <s v="Stephen Ochoa DVM"/>
    <s v="Adams Inc"/>
    <n v="16623.16836"/>
    <x v="0"/>
    <n v="64923"/>
    <n v="402"/>
    <x v="1"/>
    <d v="2023-06-06T00:00:00"/>
    <s v="Paracetamol"/>
    <s v="Inconclusive"/>
    <n v="10"/>
    <x v="1"/>
    <s v="CancerMed"/>
    <n v="5"/>
    <x v="1"/>
    <n v="27"/>
  </r>
  <r>
    <s v="Nina Rich"/>
    <x v="35"/>
    <x v="0"/>
    <x v="1"/>
    <s v="AB+"/>
    <x v="5"/>
    <d v="2022-01-03T00:00:00"/>
    <s v="Elizabeth Jackson"/>
    <s v="Martinez, Tapia and Garcia"/>
    <n v="16621.961889999999"/>
    <x v="2"/>
    <n v="61427"/>
    <n v="268"/>
    <x v="0"/>
    <d v="2022-01-07T00:00:00"/>
    <s v="Aspirin"/>
    <s v="Normal"/>
    <n v="4"/>
    <x v="0"/>
    <s v="CancerLow"/>
    <n v="1"/>
    <x v="0"/>
    <n v="3"/>
  </r>
  <r>
    <s v="Erica Parker"/>
    <x v="23"/>
    <x v="0"/>
    <x v="0"/>
    <s v="O+"/>
    <x v="0"/>
    <d v="2021-08-17T00:00:00"/>
    <s v="Raven Turner"/>
    <s v="Schmidt, Shaw and Adams"/>
    <n v="16617.195790000002"/>
    <x v="4"/>
    <n v="42978"/>
    <n v="406"/>
    <x v="1"/>
    <d v="2021-09-06T00:00:00"/>
    <s v="Lipitor"/>
    <s v="Inconclusive"/>
    <n v="20"/>
    <x v="2"/>
    <s v="DiabetesHigh"/>
    <n v="8"/>
    <x v="4"/>
    <n v="17"/>
  </r>
  <r>
    <s v="Melissa Jackson"/>
    <x v="5"/>
    <x v="2"/>
    <x v="0"/>
    <s v="O-"/>
    <x v="4"/>
    <d v="2019-03-01T00:00:00"/>
    <s v="Gary Smith"/>
    <s v="Rivera PLC"/>
    <n v="16614.746709999999"/>
    <x v="1"/>
    <n v="1285"/>
    <n v="423"/>
    <x v="2"/>
    <d v="2019-03-19T00:00:00"/>
    <s v="Ibuprofen"/>
    <s v="Normal"/>
    <n v="18"/>
    <x v="1"/>
    <s v="HypertensionMed"/>
    <n v="3"/>
    <x v="2"/>
    <n v="1"/>
  </r>
  <r>
    <s v="John Reed"/>
    <x v="37"/>
    <x v="3"/>
    <x v="0"/>
    <s v="B-"/>
    <x v="2"/>
    <d v="2021-04-26T00:00:00"/>
    <s v="Garrett Garcia"/>
    <s v="Morrison Ltd"/>
    <n v="16614.524089999999"/>
    <x v="1"/>
    <n v="9339"/>
    <n v="366"/>
    <x v="0"/>
    <d v="2021-05-16T00:00:00"/>
    <s v="Aspirin"/>
    <s v="Normal"/>
    <n v="20"/>
    <x v="2"/>
    <s v="ObesityHigh"/>
    <n v="4"/>
    <x v="4"/>
    <n v="26"/>
  </r>
  <r>
    <s v="Devin Mcbride"/>
    <x v="3"/>
    <x v="2"/>
    <x v="1"/>
    <s v="AB+"/>
    <x v="1"/>
    <d v="2021-08-03T00:00:00"/>
    <s v="Brenda Martin"/>
    <s v="Erickson-Clark"/>
    <n v="16610.048360000001"/>
    <x v="3"/>
    <n v="26075"/>
    <n v="458"/>
    <x v="2"/>
    <d v="2021-08-17T00:00:00"/>
    <s v="Lipitor"/>
    <s v="Abnormal"/>
    <n v="14"/>
    <x v="1"/>
    <s v="AsthmaMed"/>
    <n v="8"/>
    <x v="4"/>
    <n v="3"/>
  </r>
  <r>
    <s v="Mary Long"/>
    <x v="15"/>
    <x v="1"/>
    <x v="1"/>
    <s v="AB+"/>
    <x v="4"/>
    <d v="2019-02-28T00:00:00"/>
    <s v="Emily Grant"/>
    <s v="Hester, Montgomery and Mendoza"/>
    <n v="16608.197629999999"/>
    <x v="4"/>
    <n v="24530"/>
    <n v="149"/>
    <x v="2"/>
    <d v="2019-03-11T00:00:00"/>
    <s v="Penicillin"/>
    <s v="Inconclusive"/>
    <n v="11"/>
    <x v="1"/>
    <s v="HypertensionMed"/>
    <n v="2"/>
    <x v="2"/>
    <n v="28"/>
  </r>
  <r>
    <s v="Heather Schneider"/>
    <x v="44"/>
    <x v="1"/>
    <x v="0"/>
    <s v="B+"/>
    <x v="3"/>
    <d v="2019-02-08T00:00:00"/>
    <s v="Michael Waters"/>
    <s v="Tran Inc"/>
    <n v="16604.59276"/>
    <x v="3"/>
    <n v="2630"/>
    <n v="139"/>
    <x v="0"/>
    <d v="2019-02-18T00:00:00"/>
    <s v="Penicillin"/>
    <s v="Normal"/>
    <n v="10"/>
    <x v="1"/>
    <s v="ArthritisMed"/>
    <n v="2"/>
    <x v="2"/>
    <n v="8"/>
  </r>
  <r>
    <s v="Brooke Smith"/>
    <x v="58"/>
    <x v="3"/>
    <x v="0"/>
    <s v="AB+"/>
    <x v="3"/>
    <d v="2020-03-25T00:00:00"/>
    <s v="Nicholas Wood"/>
    <s v="Williams, Ramos and Sanchez"/>
    <n v="16601.669569999998"/>
    <x v="4"/>
    <n v="15083"/>
    <n v="301"/>
    <x v="1"/>
    <d v="2020-03-27T00:00:00"/>
    <s v="Penicillin"/>
    <s v="Inconclusive"/>
    <n v="2"/>
    <x v="0"/>
    <s v="ArthritisLow"/>
    <n v="3"/>
    <x v="3"/>
    <n v="25"/>
  </r>
  <r>
    <s v="Nicole Briggs"/>
    <x v="59"/>
    <x v="0"/>
    <x v="0"/>
    <s v="A+"/>
    <x v="4"/>
    <d v="2019-10-22T00:00:00"/>
    <s v="John Mcknight"/>
    <s v="Macdonald and Sons"/>
    <n v="16598.742450000002"/>
    <x v="0"/>
    <n v="22913"/>
    <n v="146"/>
    <x v="2"/>
    <d v="2019-11-13T00:00:00"/>
    <s v="Lipitor"/>
    <s v="Inconclusive"/>
    <n v="22"/>
    <x v="2"/>
    <s v="HypertensionHigh"/>
    <n v="10"/>
    <x v="2"/>
    <n v="22"/>
  </r>
  <r>
    <s v="William Smith"/>
    <x v="42"/>
    <x v="0"/>
    <x v="0"/>
    <s v="AB-"/>
    <x v="2"/>
    <d v="2022-10-07T00:00:00"/>
    <s v="Karen Webster"/>
    <s v="Woods-Mitchell"/>
    <n v="16591.93577"/>
    <x v="0"/>
    <n v="14456"/>
    <n v="422"/>
    <x v="0"/>
    <d v="2022-10-13T00:00:00"/>
    <s v="Paracetamol"/>
    <s v="Normal"/>
    <n v="6"/>
    <x v="0"/>
    <s v="ObesityLow"/>
    <n v="10"/>
    <x v="0"/>
    <n v="7"/>
  </r>
  <r>
    <s v="Debra Vazquez"/>
    <x v="26"/>
    <x v="0"/>
    <x v="0"/>
    <s v="O-"/>
    <x v="5"/>
    <d v="2023-05-25T00:00:00"/>
    <s v="Lindsey Harrison"/>
    <s v="Yoder, Stanley and Freeman"/>
    <n v="16590.66922"/>
    <x v="3"/>
    <n v="35834"/>
    <n v="105"/>
    <x v="1"/>
    <d v="2023-06-11T00:00:00"/>
    <s v="Aspirin"/>
    <s v="Inconclusive"/>
    <n v="17"/>
    <x v="1"/>
    <s v="CancerMed"/>
    <n v="5"/>
    <x v="1"/>
    <n v="25"/>
  </r>
  <r>
    <s v="Ryan Powers DDS"/>
    <x v="64"/>
    <x v="3"/>
    <x v="1"/>
    <s v="A+"/>
    <x v="1"/>
    <d v="2019-05-08T00:00:00"/>
    <s v="Lisa Brewer"/>
    <s v="Jenkins LLC"/>
    <n v="16589.204580000001"/>
    <x v="2"/>
    <n v="15552"/>
    <n v="137"/>
    <x v="2"/>
    <d v="2019-06-06T00:00:00"/>
    <s v="Paracetamol"/>
    <s v="Abnormal"/>
    <n v="29"/>
    <x v="2"/>
    <s v="AsthmaHigh"/>
    <n v="5"/>
    <x v="2"/>
    <n v="8"/>
  </r>
  <r>
    <s v="Emily Petty"/>
    <x v="2"/>
    <x v="0"/>
    <x v="0"/>
    <s v="B+"/>
    <x v="4"/>
    <d v="2020-11-20T00:00:00"/>
    <s v="Charles Collins"/>
    <s v="Gilbert LLC"/>
    <n v="16586.94904"/>
    <x v="4"/>
    <n v="13811"/>
    <n v="412"/>
    <x v="1"/>
    <d v="2020-12-16T00:00:00"/>
    <s v="Lipitor"/>
    <s v="Abnormal"/>
    <n v="26"/>
    <x v="2"/>
    <s v="HypertensionHigh"/>
    <n v="11"/>
    <x v="3"/>
    <n v="20"/>
  </r>
  <r>
    <s v="Laurie Washington"/>
    <x v="5"/>
    <x v="2"/>
    <x v="0"/>
    <s v="AB+"/>
    <x v="4"/>
    <d v="2022-10-09T00:00:00"/>
    <s v="Richard Barker"/>
    <s v="Rhodes and Sons"/>
    <n v="16586.691900000002"/>
    <x v="0"/>
    <n v="5858"/>
    <n v="198"/>
    <x v="1"/>
    <d v="2022-11-02T00:00:00"/>
    <s v="Lipitor"/>
    <s v="Inconclusive"/>
    <n v="24"/>
    <x v="2"/>
    <s v="HypertensionHigh"/>
    <n v="10"/>
    <x v="0"/>
    <n v="9"/>
  </r>
  <r>
    <s v="Alexandra Larson"/>
    <x v="48"/>
    <x v="0"/>
    <x v="1"/>
    <s v="A-"/>
    <x v="1"/>
    <d v="2023-07-10T00:00:00"/>
    <s v="Anna Archer"/>
    <s v="Russell, Cook and Andrews"/>
    <n v="16585.48171"/>
    <x v="2"/>
    <n v="7418"/>
    <n v="448"/>
    <x v="2"/>
    <d v="2023-07-20T00:00:00"/>
    <s v="Lipitor"/>
    <s v="Abnormal"/>
    <n v="10"/>
    <x v="1"/>
    <s v="AsthmaMed"/>
    <n v="7"/>
    <x v="1"/>
    <n v="10"/>
  </r>
  <r>
    <s v="Scott Perez"/>
    <x v="49"/>
    <x v="2"/>
    <x v="1"/>
    <s v="O+"/>
    <x v="4"/>
    <d v="2021-02-23T00:00:00"/>
    <s v="Thomas Sanchez"/>
    <s v="Reynolds-Stewart"/>
    <n v="16585.168399999999"/>
    <x v="1"/>
    <n v="19317"/>
    <n v="426"/>
    <x v="1"/>
    <d v="2021-03-24T00:00:00"/>
    <s v="Penicillin"/>
    <s v="Abnormal"/>
    <n v="29"/>
    <x v="2"/>
    <s v="HypertensionHigh"/>
    <n v="2"/>
    <x v="4"/>
    <n v="23"/>
  </r>
  <r>
    <s v="Henry Morris"/>
    <x v="17"/>
    <x v="0"/>
    <x v="1"/>
    <s v="B-"/>
    <x v="5"/>
    <d v="2021-06-28T00:00:00"/>
    <s v="John Fields"/>
    <s v="Wallace, Galvan and Ruiz"/>
    <n v="16581.204809999999"/>
    <x v="0"/>
    <n v="25756"/>
    <n v="204"/>
    <x v="0"/>
    <d v="2021-07-08T00:00:00"/>
    <s v="Penicillin"/>
    <s v="Inconclusive"/>
    <n v="10"/>
    <x v="1"/>
    <s v="CancerMed"/>
    <n v="6"/>
    <x v="4"/>
    <n v="28"/>
  </r>
  <r>
    <s v="Linda Neal"/>
    <x v="51"/>
    <x v="0"/>
    <x v="1"/>
    <s v="O+"/>
    <x v="4"/>
    <d v="2021-09-15T00:00:00"/>
    <s v="Jordan Baxter"/>
    <s v="Hart, Francis and Wright"/>
    <n v="16575.72939"/>
    <x v="1"/>
    <n v="22463"/>
    <n v="198"/>
    <x v="0"/>
    <d v="2021-09-16T00:00:00"/>
    <s v="Lipitor"/>
    <s v="Inconclusive"/>
    <n v="1"/>
    <x v="0"/>
    <s v="HypertensionLow"/>
    <n v="9"/>
    <x v="4"/>
    <n v="15"/>
  </r>
  <r>
    <s v="Monica Lester"/>
    <x v="59"/>
    <x v="0"/>
    <x v="1"/>
    <s v="A-"/>
    <x v="3"/>
    <d v="2023-08-15T00:00:00"/>
    <s v="Dakota Pearson"/>
    <s v="Richardson-Hinton"/>
    <n v="16565.85571"/>
    <x v="1"/>
    <n v="26827"/>
    <n v="268"/>
    <x v="0"/>
    <d v="2023-08-28T00:00:00"/>
    <s v="Aspirin"/>
    <s v="Abnormal"/>
    <n v="13"/>
    <x v="1"/>
    <s v="ArthritisMed"/>
    <n v="8"/>
    <x v="1"/>
    <n v="15"/>
  </r>
  <r>
    <s v="Mrs. Erin Lee"/>
    <x v="26"/>
    <x v="0"/>
    <x v="1"/>
    <s v="B+"/>
    <x v="5"/>
    <d v="2019-01-20T00:00:00"/>
    <s v="Kevin Wade"/>
    <s v="Green and Sons"/>
    <n v="16563.350160000002"/>
    <x v="1"/>
    <n v="31074"/>
    <n v="347"/>
    <x v="0"/>
    <d v="2019-02-08T00:00:00"/>
    <s v="Penicillin"/>
    <s v="Inconclusive"/>
    <n v="19"/>
    <x v="1"/>
    <s v="CancerMed"/>
    <n v="1"/>
    <x v="2"/>
    <n v="20"/>
  </r>
  <r>
    <s v="Kevin Bell"/>
    <x v="38"/>
    <x v="1"/>
    <x v="1"/>
    <s v="B-"/>
    <x v="1"/>
    <d v="2023-10-27T00:00:00"/>
    <s v="Keith Stephens"/>
    <s v="Jackson-Hughes"/>
    <n v="16554.360140000001"/>
    <x v="1"/>
    <n v="4935"/>
    <n v="395"/>
    <x v="2"/>
    <d v="2023-11-13T00:00:00"/>
    <s v="Paracetamol"/>
    <s v="Normal"/>
    <n v="17"/>
    <x v="1"/>
    <s v="AsthmaMed"/>
    <n v="10"/>
    <x v="1"/>
    <n v="27"/>
  </r>
  <r>
    <s v="Jeremy Fernandez"/>
    <x v="64"/>
    <x v="3"/>
    <x v="1"/>
    <s v="B-"/>
    <x v="0"/>
    <d v="2019-09-08T00:00:00"/>
    <s v="Karen Klein"/>
    <s v="Day, Neal and Jordan"/>
    <n v="16552.671709999999"/>
    <x v="2"/>
    <n v="1654"/>
    <n v="357"/>
    <x v="1"/>
    <d v="2019-09-12T00:00:00"/>
    <s v="Lipitor"/>
    <s v="Normal"/>
    <n v="4"/>
    <x v="0"/>
    <s v="DiabetesLow"/>
    <n v="9"/>
    <x v="2"/>
    <n v="8"/>
  </r>
  <r>
    <s v="Shane Drake"/>
    <x v="26"/>
    <x v="0"/>
    <x v="0"/>
    <s v="O+"/>
    <x v="1"/>
    <d v="2020-07-20T00:00:00"/>
    <s v="Amy Wright"/>
    <s v="Mendez Ltd"/>
    <n v="16550.299480000001"/>
    <x v="4"/>
    <n v="43051"/>
    <n v="140"/>
    <x v="2"/>
    <d v="2020-08-19T00:00:00"/>
    <s v="Ibuprofen"/>
    <s v="Inconclusive"/>
    <n v="30"/>
    <x v="2"/>
    <s v="AsthmaHigh"/>
    <n v="7"/>
    <x v="3"/>
    <n v="20"/>
  </r>
  <r>
    <s v="Eric Pierce"/>
    <x v="30"/>
    <x v="2"/>
    <x v="1"/>
    <s v="B+"/>
    <x v="5"/>
    <d v="2020-12-25T00:00:00"/>
    <s v="Dustin Bradford"/>
    <s v="Everett LLC"/>
    <n v="16543.585729999999"/>
    <x v="3"/>
    <n v="61605"/>
    <n v="473"/>
    <x v="1"/>
    <d v="2021-01-16T00:00:00"/>
    <s v="Penicillin"/>
    <s v="Normal"/>
    <n v="22"/>
    <x v="2"/>
    <s v="CancerHigh"/>
    <n v="12"/>
    <x v="3"/>
    <n v="25"/>
  </r>
  <r>
    <s v="Cynthia Jackson"/>
    <x v="54"/>
    <x v="1"/>
    <x v="0"/>
    <s v="AB-"/>
    <x v="5"/>
    <d v="2020-02-08T00:00:00"/>
    <s v="Katherine Vega"/>
    <s v="Brooks Group"/>
    <n v="16543.51456"/>
    <x v="1"/>
    <n v="44366"/>
    <n v="131"/>
    <x v="1"/>
    <d v="2020-03-02T00:00:00"/>
    <s v="Penicillin"/>
    <s v="Abnormal"/>
    <n v="23"/>
    <x v="2"/>
    <s v="CancerHigh"/>
    <n v="2"/>
    <x v="3"/>
    <n v="8"/>
  </r>
  <r>
    <s v="Cynthia Bright"/>
    <x v="65"/>
    <x v="0"/>
    <x v="1"/>
    <s v="O+"/>
    <x v="1"/>
    <d v="2021-11-10T00:00:00"/>
    <s v="Jacqueline Patterson"/>
    <s v="Vargas, Wilson and Barrett"/>
    <n v="16532.05949"/>
    <x v="0"/>
    <n v="21204"/>
    <n v="434"/>
    <x v="1"/>
    <d v="2021-12-05T00:00:00"/>
    <s v="Ibuprofen"/>
    <s v="Abnormal"/>
    <n v="25"/>
    <x v="2"/>
    <s v="AsthmaHigh"/>
    <n v="11"/>
    <x v="4"/>
    <n v="10"/>
  </r>
  <r>
    <s v="Mr. Joshua Owen"/>
    <x v="11"/>
    <x v="3"/>
    <x v="0"/>
    <s v="AB-"/>
    <x v="2"/>
    <d v="2018-11-27T00:00:00"/>
    <s v="Michaela Brown"/>
    <s v="Roberts LLC"/>
    <n v="16520.466240000002"/>
    <x v="1"/>
    <n v="20402"/>
    <n v="491"/>
    <x v="1"/>
    <d v="2018-12-07T00:00:00"/>
    <s v="Paracetamol"/>
    <s v="Abnormal"/>
    <n v="10"/>
    <x v="1"/>
    <s v="ObesityMed"/>
    <n v="11"/>
    <x v="5"/>
    <n v="27"/>
  </r>
  <r>
    <s v="Brenda Johnson"/>
    <x v="21"/>
    <x v="1"/>
    <x v="0"/>
    <s v="AB+"/>
    <x v="0"/>
    <d v="2019-02-27T00:00:00"/>
    <s v="Chelsey Davis"/>
    <s v="Decker Group"/>
    <n v="16520.077720000001"/>
    <x v="1"/>
    <n v="16592"/>
    <n v="425"/>
    <x v="2"/>
    <d v="2019-03-03T00:00:00"/>
    <s v="Lipitor"/>
    <s v="Normal"/>
    <n v="4"/>
    <x v="0"/>
    <s v="DiabetesLow"/>
    <n v="2"/>
    <x v="2"/>
    <n v="27"/>
  </r>
  <r>
    <s v="Cassandra Ryan"/>
    <x v="50"/>
    <x v="3"/>
    <x v="0"/>
    <s v="A-"/>
    <x v="0"/>
    <d v="2021-03-29T00:00:00"/>
    <s v="Ryan Sanchez"/>
    <s v="Sweeney, Williams and Bell"/>
    <n v="16515.050859999999"/>
    <x v="3"/>
    <n v="3261"/>
    <n v="473"/>
    <x v="2"/>
    <d v="2021-04-13T00:00:00"/>
    <s v="Ibuprofen"/>
    <s v="Normal"/>
    <n v="15"/>
    <x v="1"/>
    <s v="DiabetesMed"/>
    <n v="3"/>
    <x v="4"/>
    <n v="29"/>
  </r>
  <r>
    <s v="Edward Rodriguez"/>
    <x v="65"/>
    <x v="0"/>
    <x v="0"/>
    <s v="A+"/>
    <x v="3"/>
    <d v="2023-08-09T00:00:00"/>
    <s v="Joseph Gonzales"/>
    <s v="Williams-Franklin"/>
    <n v="16514.20347"/>
    <x v="1"/>
    <n v="13754"/>
    <n v="478"/>
    <x v="0"/>
    <d v="2023-08-15T00:00:00"/>
    <s v="Lipitor"/>
    <s v="Abnormal"/>
    <n v="6"/>
    <x v="0"/>
    <s v="ArthritisLow"/>
    <n v="8"/>
    <x v="1"/>
    <n v="9"/>
  </r>
  <r>
    <s v="Kimberly Hardy"/>
    <x v="66"/>
    <x v="0"/>
    <x v="1"/>
    <s v="B+"/>
    <x v="3"/>
    <d v="2023-10-13T00:00:00"/>
    <s v="Pamela Carter"/>
    <s v="Miller PLC"/>
    <n v="16513.310079999999"/>
    <x v="3"/>
    <n v="11392"/>
    <n v="259"/>
    <x v="1"/>
    <d v="2023-10-19T00:00:00"/>
    <s v="Penicillin"/>
    <s v="Abnormal"/>
    <n v="6"/>
    <x v="0"/>
    <s v="ArthritisLow"/>
    <n v="10"/>
    <x v="1"/>
    <n v="13"/>
  </r>
  <r>
    <s v="Melissa Collins"/>
    <x v="46"/>
    <x v="0"/>
    <x v="0"/>
    <s v="B+"/>
    <x v="5"/>
    <d v="2022-05-24T00:00:00"/>
    <s v="Gabriel Gibson"/>
    <s v="Barber, Murphy and Perez"/>
    <n v="16512.393080000002"/>
    <x v="0"/>
    <n v="24906"/>
    <n v="377"/>
    <x v="1"/>
    <d v="2022-06-11T00:00:00"/>
    <s v="Penicillin"/>
    <s v="Normal"/>
    <n v="18"/>
    <x v="1"/>
    <s v="CancerMed"/>
    <n v="5"/>
    <x v="0"/>
    <n v="24"/>
  </r>
  <r>
    <s v="Daniel Diaz"/>
    <x v="57"/>
    <x v="0"/>
    <x v="1"/>
    <s v="A-"/>
    <x v="5"/>
    <d v="2019-10-26T00:00:00"/>
    <s v="Fred Phillips"/>
    <s v="Warner Ltd"/>
    <n v="16504.664089999998"/>
    <x v="4"/>
    <n v="51199"/>
    <n v="196"/>
    <x v="0"/>
    <d v="2019-11-11T00:00:00"/>
    <s v="Aspirin"/>
    <s v="Abnormal"/>
    <n v="16"/>
    <x v="1"/>
    <s v="CancerMed"/>
    <n v="10"/>
    <x v="2"/>
    <n v="26"/>
  </r>
  <r>
    <s v="Amanda Hall"/>
    <x v="23"/>
    <x v="0"/>
    <x v="1"/>
    <s v="O+"/>
    <x v="4"/>
    <d v="2023-05-22T00:00:00"/>
    <s v="John Sanford"/>
    <s v="Walsh-Buchanan"/>
    <n v="16502.40655"/>
    <x v="4"/>
    <n v="12076"/>
    <n v="235"/>
    <x v="1"/>
    <d v="2023-06-02T00:00:00"/>
    <s v="Ibuprofen"/>
    <s v="Normal"/>
    <n v="11"/>
    <x v="1"/>
    <s v="HypertensionMed"/>
    <n v="5"/>
    <x v="1"/>
    <n v="22"/>
  </r>
  <r>
    <s v="Gabriel Turner"/>
    <x v="28"/>
    <x v="1"/>
    <x v="0"/>
    <s v="B-"/>
    <x v="1"/>
    <d v="2021-01-08T00:00:00"/>
    <s v="Beth Noble"/>
    <s v="Bright Ltd"/>
    <n v="16498.5638"/>
    <x v="4"/>
    <n v="2843"/>
    <n v="152"/>
    <x v="2"/>
    <d v="2021-02-05T00:00:00"/>
    <s v="Ibuprofen"/>
    <s v="Inconclusive"/>
    <n v="28"/>
    <x v="2"/>
    <s v="AsthmaHigh"/>
    <n v="1"/>
    <x v="4"/>
    <n v="8"/>
  </r>
  <r>
    <s v="Joshua Pennington"/>
    <x v="48"/>
    <x v="0"/>
    <x v="1"/>
    <s v="A+"/>
    <x v="5"/>
    <d v="2019-08-08T00:00:00"/>
    <s v="Claire Murray"/>
    <s v="Green, Smith and Miller"/>
    <n v="16497.772110000002"/>
    <x v="3"/>
    <n v="37679"/>
    <n v="219"/>
    <x v="1"/>
    <d v="2019-08-31T00:00:00"/>
    <s v="Penicillin"/>
    <s v="Normal"/>
    <n v="23"/>
    <x v="2"/>
    <s v="CancerHigh"/>
    <n v="8"/>
    <x v="2"/>
    <n v="8"/>
  </r>
  <r>
    <s v="Nathan Jackson"/>
    <x v="52"/>
    <x v="0"/>
    <x v="0"/>
    <s v="B+"/>
    <x v="5"/>
    <d v="2021-10-11T00:00:00"/>
    <s v="Lisa Wallace"/>
    <s v="Myers-Sawyer"/>
    <n v="16494.20765"/>
    <x v="3"/>
    <n v="4369"/>
    <n v="358"/>
    <x v="1"/>
    <d v="2021-10-20T00:00:00"/>
    <s v="Lipitor"/>
    <s v="Normal"/>
    <n v="9"/>
    <x v="0"/>
    <s v="CancerLow"/>
    <n v="10"/>
    <x v="4"/>
    <n v="11"/>
  </r>
  <r>
    <s v="Daniel Berger"/>
    <x v="60"/>
    <x v="1"/>
    <x v="1"/>
    <s v="AB-"/>
    <x v="1"/>
    <d v="2019-11-18T00:00:00"/>
    <s v="Angela Price"/>
    <s v="Woods-Harrison"/>
    <n v="16489.573120000001"/>
    <x v="1"/>
    <m/>
    <n v="124"/>
    <x v="1"/>
    <d v="2019-12-07T00:00:00"/>
    <s v="Penicillin"/>
    <s v="Abnormal"/>
    <n v="19"/>
    <x v="1"/>
    <s v="AsthmaMed"/>
    <n v="11"/>
    <x v="2"/>
    <n v="18"/>
  </r>
  <r>
    <s v="Michael Fields"/>
    <x v="50"/>
    <x v="3"/>
    <x v="0"/>
    <s v="B-"/>
    <x v="2"/>
    <d v="2023-03-24T00:00:00"/>
    <s v="Hailey Simpson"/>
    <s v="Wagner-Davis"/>
    <n v="16488.899300000001"/>
    <x v="1"/>
    <n v="9110"/>
    <n v="158"/>
    <x v="2"/>
    <d v="2023-04-19T00:00:00"/>
    <s v="Ibuprofen"/>
    <s v="Abnormal"/>
    <n v="26"/>
    <x v="2"/>
    <s v="ObesityHigh"/>
    <n v="3"/>
    <x v="1"/>
    <n v="24"/>
  </r>
  <r>
    <s v="Rachel Dillon"/>
    <x v="26"/>
    <x v="0"/>
    <x v="1"/>
    <s v="AB+"/>
    <x v="2"/>
    <d v="2020-10-05T00:00:00"/>
    <s v="Justin Foster"/>
    <s v="Bowen-Harris"/>
    <n v="16488.625059999998"/>
    <x v="0"/>
    <n v="2375"/>
    <n v="488"/>
    <x v="2"/>
    <d v="2020-10-09T00:00:00"/>
    <s v="Aspirin"/>
    <s v="Inconclusive"/>
    <n v="4"/>
    <x v="0"/>
    <s v="ObesityLow"/>
    <n v="10"/>
    <x v="3"/>
    <n v="5"/>
  </r>
  <r>
    <s v="Paige Thompson"/>
    <x v="36"/>
    <x v="0"/>
    <x v="0"/>
    <s v="B+"/>
    <x v="1"/>
    <d v="2020-11-30T00:00:00"/>
    <s v="Kimberly Gonzalez"/>
    <s v="Waters-Johnson"/>
    <n v="16487.527340000001"/>
    <x v="3"/>
    <n v="13674"/>
    <n v="434"/>
    <x v="2"/>
    <d v="2020-12-29T00:00:00"/>
    <s v="Penicillin"/>
    <s v="Abnormal"/>
    <n v="29"/>
    <x v="2"/>
    <s v="AsthmaHigh"/>
    <n v="11"/>
    <x v="3"/>
    <n v="30"/>
  </r>
  <r>
    <s v="Kimberly Singh"/>
    <x v="63"/>
    <x v="2"/>
    <x v="0"/>
    <s v="O+"/>
    <x v="3"/>
    <d v="2019-06-09T00:00:00"/>
    <s v="Emily Brandt"/>
    <s v="Jacobs and Sons"/>
    <n v="16486.421709999999"/>
    <x v="3"/>
    <n v="34262"/>
    <n v="402"/>
    <x v="2"/>
    <d v="2019-06-27T00:00:00"/>
    <s v="Penicillin"/>
    <s v="Normal"/>
    <n v="18"/>
    <x v="1"/>
    <s v="ArthritisMed"/>
    <n v="6"/>
    <x v="2"/>
    <n v="9"/>
  </r>
  <r>
    <s v="Logan Gonzalez"/>
    <x v="12"/>
    <x v="0"/>
    <x v="0"/>
    <s v="O-"/>
    <x v="4"/>
    <d v="2021-09-29T00:00:00"/>
    <s v="Kyle Valentine"/>
    <s v="Romero-Morgan"/>
    <n v="16485.107479999999"/>
    <x v="2"/>
    <n v="6279"/>
    <n v="341"/>
    <x v="2"/>
    <d v="2021-10-20T00:00:00"/>
    <s v="Aspirin"/>
    <s v="Inconclusive"/>
    <n v="21"/>
    <x v="2"/>
    <s v="HypertensionHigh"/>
    <n v="9"/>
    <x v="4"/>
    <n v="29"/>
  </r>
  <r>
    <s v="Frank Fuentes"/>
    <x v="25"/>
    <x v="1"/>
    <x v="1"/>
    <s v="B+"/>
    <x v="0"/>
    <d v="2022-08-09T00:00:00"/>
    <s v="Nicholas Cook"/>
    <s v="Smith-Pugh"/>
    <n v="16484.543610000001"/>
    <x v="0"/>
    <n v="11014"/>
    <n v="256"/>
    <x v="2"/>
    <d v="2022-08-15T00:00:00"/>
    <s v="Ibuprofen"/>
    <s v="Inconclusive"/>
    <n v="6"/>
    <x v="0"/>
    <s v="DiabetesLow"/>
    <n v="8"/>
    <x v="0"/>
    <n v="9"/>
  </r>
  <r>
    <s v="Jonathan Taylor"/>
    <x v="24"/>
    <x v="0"/>
    <x v="0"/>
    <s v="B+"/>
    <x v="1"/>
    <d v="2021-06-05T00:00:00"/>
    <s v="Peter Chandler"/>
    <s v="Walters-Jackson"/>
    <n v="16482.776969999999"/>
    <x v="0"/>
    <n v="35912"/>
    <n v="439"/>
    <x v="2"/>
    <d v="2021-06-13T00:00:00"/>
    <s v="Aspirin"/>
    <s v="Inconclusive"/>
    <n v="8"/>
    <x v="0"/>
    <s v="AsthmaLow"/>
    <n v="6"/>
    <x v="4"/>
    <n v="5"/>
  </r>
  <r>
    <s v="Kimberly Phillips"/>
    <x v="38"/>
    <x v="1"/>
    <x v="0"/>
    <s v="A-"/>
    <x v="4"/>
    <d v="2019-03-04T00:00:00"/>
    <s v="Derek Cantu"/>
    <s v="Hernandez Inc"/>
    <n v="16474.614710000002"/>
    <x v="1"/>
    <n v="8629"/>
    <n v="122"/>
    <x v="2"/>
    <d v="2019-03-07T00:00:00"/>
    <s v="Ibuprofen"/>
    <s v="Abnormal"/>
    <n v="3"/>
    <x v="0"/>
    <s v="HypertensionLow"/>
    <n v="3"/>
    <x v="2"/>
    <n v="4"/>
  </r>
  <r>
    <s v="Jennifer Jackson"/>
    <x v="60"/>
    <x v="1"/>
    <x v="0"/>
    <s v="AB+"/>
    <x v="4"/>
    <d v="2022-01-01T00:00:00"/>
    <s v="Samantha Palmer"/>
    <s v="Moore Ltd"/>
    <n v="16474.443660000001"/>
    <x v="1"/>
    <n v="16025"/>
    <n v="242"/>
    <x v="2"/>
    <d v="2022-01-09T00:00:00"/>
    <s v="Ibuprofen"/>
    <s v="Normal"/>
    <n v="8"/>
    <x v="0"/>
    <s v="HypertensionLow"/>
    <n v="1"/>
    <x v="0"/>
    <n v="1"/>
  </r>
  <r>
    <s v="Donna Singleton"/>
    <x v="32"/>
    <x v="1"/>
    <x v="0"/>
    <s v="A-"/>
    <x v="1"/>
    <d v="2021-12-27T00:00:00"/>
    <s v="Joshua Brock"/>
    <s v="Ray, Norman and Hansen"/>
    <n v="16472.32821"/>
    <x v="1"/>
    <n v="29102"/>
    <n v="441"/>
    <x v="1"/>
    <d v="2021-12-30T00:00:00"/>
    <s v="Ibuprofen"/>
    <s v="Abnormal"/>
    <n v="3"/>
    <x v="0"/>
    <s v="AsthmaLow"/>
    <n v="12"/>
    <x v="4"/>
    <n v="27"/>
  </r>
  <r>
    <s v="Christina Burns"/>
    <x v="38"/>
    <x v="1"/>
    <x v="1"/>
    <s v="O-"/>
    <x v="1"/>
    <d v="2019-05-04T00:00:00"/>
    <s v="Elizabeth Sullivan"/>
    <s v="Lamb, Graves and Morgan"/>
    <n v="16471.19326"/>
    <x v="2"/>
    <n v="35085"/>
    <n v="333"/>
    <x v="2"/>
    <d v="2019-05-22T00:00:00"/>
    <s v="Paracetamol"/>
    <s v="Normal"/>
    <n v="18"/>
    <x v="1"/>
    <s v="AsthmaMed"/>
    <n v="5"/>
    <x v="2"/>
    <n v="4"/>
  </r>
  <r>
    <s v="Tammy Mcmahon"/>
    <x v="40"/>
    <x v="1"/>
    <x v="0"/>
    <s v="A-"/>
    <x v="1"/>
    <d v="2023-03-15T00:00:00"/>
    <s v="Colton Bullock"/>
    <s v="Smith LLC"/>
    <n v="16470.299800000001"/>
    <x v="1"/>
    <n v="3657"/>
    <n v="332"/>
    <x v="1"/>
    <d v="2023-04-11T00:00:00"/>
    <s v="Penicillin"/>
    <s v="Abnormal"/>
    <n v="27"/>
    <x v="2"/>
    <s v="AsthmaHigh"/>
    <n v="3"/>
    <x v="1"/>
    <n v="15"/>
  </r>
  <r>
    <s v="Edward Reed"/>
    <x v="52"/>
    <x v="0"/>
    <x v="0"/>
    <s v="A+"/>
    <x v="0"/>
    <d v="2023-03-31T00:00:00"/>
    <s v="Peter Brady"/>
    <s v="Gibson, Garcia and Keller"/>
    <n v="16462.223300000001"/>
    <x v="2"/>
    <n v="46770"/>
    <n v="330"/>
    <x v="1"/>
    <d v="2023-04-26T00:00:00"/>
    <s v="Lipitor"/>
    <s v="Normal"/>
    <n v="26"/>
    <x v="2"/>
    <s v="DiabetesHigh"/>
    <n v="3"/>
    <x v="1"/>
    <n v="31"/>
  </r>
  <r>
    <s v="Michael Sims"/>
    <x v="38"/>
    <x v="1"/>
    <x v="1"/>
    <s v="AB-"/>
    <x v="1"/>
    <d v="2023-08-23T00:00:00"/>
    <s v="Darrell Simpson"/>
    <s v="Macdonald Ltd"/>
    <n v="16461.248879999999"/>
    <x v="3"/>
    <n v="4358"/>
    <n v="297"/>
    <x v="1"/>
    <d v="2023-09-10T00:00:00"/>
    <s v="Penicillin"/>
    <s v="Normal"/>
    <n v="18"/>
    <x v="1"/>
    <s v="AsthmaMed"/>
    <n v="8"/>
    <x v="1"/>
    <n v="23"/>
  </r>
  <r>
    <s v="Rebecca Weeks"/>
    <x v="28"/>
    <x v="1"/>
    <x v="1"/>
    <s v="O+"/>
    <x v="4"/>
    <d v="2019-12-28T00:00:00"/>
    <s v="David Chambers"/>
    <s v="Keller, Gross and Hill"/>
    <n v="16455.594509999999"/>
    <x v="1"/>
    <n v="9037"/>
    <n v="497"/>
    <x v="2"/>
    <d v="2020-01-26T00:00:00"/>
    <s v="Ibuprofen"/>
    <s v="Normal"/>
    <n v="29"/>
    <x v="2"/>
    <s v="HypertensionHigh"/>
    <n v="12"/>
    <x v="2"/>
    <n v="28"/>
  </r>
  <r>
    <s v="Kevin Roy"/>
    <x v="28"/>
    <x v="1"/>
    <x v="1"/>
    <s v="B-"/>
    <x v="2"/>
    <d v="2022-10-18T00:00:00"/>
    <s v="Christian Williams"/>
    <s v="Johnson-Schmidt"/>
    <n v="16453.37688"/>
    <x v="1"/>
    <n v="5759"/>
    <n v="126"/>
    <x v="0"/>
    <d v="2022-10-24T00:00:00"/>
    <s v="Ibuprofen"/>
    <s v="Normal"/>
    <n v="6"/>
    <x v="0"/>
    <s v="ObesityLow"/>
    <n v="10"/>
    <x v="0"/>
    <n v="18"/>
  </r>
  <r>
    <s v="Nicole Benton"/>
    <x v="9"/>
    <x v="1"/>
    <x v="1"/>
    <s v="AB+"/>
    <x v="4"/>
    <d v="2021-10-20T00:00:00"/>
    <s v="Daniel Duke"/>
    <s v="Cooper Inc"/>
    <n v="16447.178830000001"/>
    <x v="2"/>
    <n v="32118"/>
    <n v="405"/>
    <x v="1"/>
    <d v="2021-11-01T00:00:00"/>
    <s v="Aspirin"/>
    <s v="Normal"/>
    <n v="12"/>
    <x v="1"/>
    <s v="HypertensionMed"/>
    <n v="10"/>
    <x v="4"/>
    <n v="20"/>
  </r>
  <r>
    <s v="Stephanie Lynch"/>
    <x v="41"/>
    <x v="2"/>
    <x v="1"/>
    <s v="O-"/>
    <x v="1"/>
    <d v="2020-06-19T00:00:00"/>
    <s v="Candice Thompson"/>
    <s v="Martinez-Padilla"/>
    <n v="16445.542990000002"/>
    <x v="4"/>
    <n v="14644"/>
    <n v="298"/>
    <x v="0"/>
    <d v="2020-06-30T00:00:00"/>
    <s v="Penicillin"/>
    <s v="Abnormal"/>
    <n v="11"/>
    <x v="1"/>
    <s v="AsthmaMed"/>
    <n v="6"/>
    <x v="3"/>
    <n v="19"/>
  </r>
  <r>
    <s v="Kristin Blake"/>
    <x v="57"/>
    <x v="0"/>
    <x v="1"/>
    <s v="O+"/>
    <x v="5"/>
    <d v="2021-07-11T00:00:00"/>
    <s v="John Lambert"/>
    <s v="Watson-Kelly"/>
    <n v="16434.21891"/>
    <x v="2"/>
    <n v="48747"/>
    <n v="199"/>
    <x v="0"/>
    <d v="2021-07-21T00:00:00"/>
    <s v="Ibuprofen"/>
    <s v="Abnormal"/>
    <n v="10"/>
    <x v="1"/>
    <s v="CancerMed"/>
    <n v="7"/>
    <x v="4"/>
    <n v="11"/>
  </r>
  <r>
    <s v="Matthew Nguyen"/>
    <x v="32"/>
    <x v="1"/>
    <x v="1"/>
    <s v="O+"/>
    <x v="3"/>
    <d v="2022-12-15T00:00:00"/>
    <s v="Ashley Garcia"/>
    <s v="Walker-Ward"/>
    <n v="16419.614310000001"/>
    <x v="3"/>
    <n v="32247"/>
    <n v="497"/>
    <x v="0"/>
    <d v="2022-12-19T00:00:00"/>
    <s v="Penicillin"/>
    <s v="Abnormal"/>
    <n v="4"/>
    <x v="0"/>
    <s v="ArthritisLow"/>
    <n v="12"/>
    <x v="0"/>
    <n v="15"/>
  </r>
  <r>
    <s v="Margaret Brown"/>
    <x v="51"/>
    <x v="0"/>
    <x v="1"/>
    <s v="B-"/>
    <x v="2"/>
    <d v="2019-07-23T00:00:00"/>
    <s v="Sarah Hodges"/>
    <s v="Oneal Inc"/>
    <n v="16419.154310000002"/>
    <x v="0"/>
    <n v="23403"/>
    <n v="320"/>
    <x v="1"/>
    <d v="2019-08-01T00:00:00"/>
    <s v="Penicillin"/>
    <s v="Inconclusive"/>
    <n v="9"/>
    <x v="0"/>
    <s v="ObesityLow"/>
    <n v="7"/>
    <x v="2"/>
    <n v="23"/>
  </r>
  <r>
    <s v="Teresa Friedman DVM"/>
    <x v="6"/>
    <x v="0"/>
    <x v="0"/>
    <s v="AB-"/>
    <x v="0"/>
    <d v="2022-02-20T00:00:00"/>
    <s v="Patricia Wright"/>
    <s v="Butler-Salazar"/>
    <n v="16411.741539999999"/>
    <x v="3"/>
    <n v="3747"/>
    <n v="157"/>
    <x v="0"/>
    <d v="2022-02-24T00:00:00"/>
    <s v="Aspirin"/>
    <s v="Normal"/>
    <n v="4"/>
    <x v="0"/>
    <s v="DiabetesLow"/>
    <n v="2"/>
    <x v="0"/>
    <n v="20"/>
  </r>
  <r>
    <s v="Hailey Johnson"/>
    <x v="19"/>
    <x v="0"/>
    <x v="0"/>
    <s v="A-"/>
    <x v="2"/>
    <d v="2023-01-30T00:00:00"/>
    <s v="Brandon Nixon"/>
    <s v="Anthony-Garner"/>
    <n v="16410.083839999999"/>
    <x v="4"/>
    <n v="13155"/>
    <n v="397"/>
    <x v="1"/>
    <d v="2023-02-10T00:00:00"/>
    <s v="Ibuprofen"/>
    <s v="Inconclusive"/>
    <n v="11"/>
    <x v="1"/>
    <s v="ObesityMed"/>
    <n v="1"/>
    <x v="1"/>
    <n v="30"/>
  </r>
  <r>
    <s v="Alex Maynard"/>
    <x v="29"/>
    <x v="3"/>
    <x v="0"/>
    <s v="O+"/>
    <x v="0"/>
    <d v="2020-02-15T00:00:00"/>
    <s v="Martha Hayes"/>
    <s v="Buck-Schultz"/>
    <n v="16406.39559"/>
    <x v="3"/>
    <n v="9257"/>
    <n v="386"/>
    <x v="1"/>
    <d v="2020-03-11T00:00:00"/>
    <s v="Paracetamol"/>
    <s v="Abnormal"/>
    <n v="25"/>
    <x v="2"/>
    <s v="DiabetesHigh"/>
    <n v="2"/>
    <x v="3"/>
    <n v="15"/>
  </r>
  <r>
    <s v="Robert Davis"/>
    <x v="12"/>
    <x v="0"/>
    <x v="1"/>
    <s v="A+"/>
    <x v="3"/>
    <d v="2023-01-18T00:00:00"/>
    <s v="Scott Gordon"/>
    <s v="Zhang, Peterson and Yoder"/>
    <n v="16403.253290000001"/>
    <x v="4"/>
    <n v="25967"/>
    <n v="210"/>
    <x v="2"/>
    <d v="2023-02-15T00:00:00"/>
    <s v="Ibuprofen"/>
    <s v="Abnormal"/>
    <n v="28"/>
    <x v="2"/>
    <s v="ArthritisHigh"/>
    <n v="1"/>
    <x v="1"/>
    <n v="18"/>
  </r>
  <r>
    <s v="Hannah Fields"/>
    <x v="27"/>
    <x v="0"/>
    <x v="0"/>
    <s v="AB+"/>
    <x v="4"/>
    <d v="2020-12-28T00:00:00"/>
    <s v="Elizabeth Gomez"/>
    <s v="Green, Martinez and Booth"/>
    <n v="16395.35745"/>
    <x v="3"/>
    <n v="12891"/>
    <n v="291"/>
    <x v="0"/>
    <d v="2020-12-31T00:00:00"/>
    <s v="Aspirin"/>
    <s v="Normal"/>
    <n v="3"/>
    <x v="0"/>
    <s v="HypertensionLow"/>
    <n v="12"/>
    <x v="3"/>
    <n v="28"/>
  </r>
  <r>
    <s v="Erica Stephens"/>
    <x v="22"/>
    <x v="0"/>
    <x v="1"/>
    <s v="AB+"/>
    <x v="2"/>
    <d v="2019-04-14T00:00:00"/>
    <s v="Stephen Brewer"/>
    <s v="Mann Inc"/>
    <n v="16395.200789999999"/>
    <x v="0"/>
    <n v="11291"/>
    <n v="368"/>
    <x v="1"/>
    <d v="2019-04-17T00:00:00"/>
    <s v="Aspirin"/>
    <s v="Abnormal"/>
    <n v="3"/>
    <x v="0"/>
    <s v="ObesityLow"/>
    <n v="4"/>
    <x v="2"/>
    <n v="14"/>
  </r>
  <r>
    <s v="John Weber"/>
    <x v="31"/>
    <x v="2"/>
    <x v="0"/>
    <s v="A-"/>
    <x v="3"/>
    <d v="2019-10-13T00:00:00"/>
    <s v="Francis Alvarez"/>
    <s v="Ferguson-Miller"/>
    <n v="16393.544470000001"/>
    <x v="1"/>
    <n v="21281"/>
    <n v="371"/>
    <x v="1"/>
    <d v="2019-11-02T00:00:00"/>
    <s v="Aspirin"/>
    <s v="Inconclusive"/>
    <n v="20"/>
    <x v="2"/>
    <s v="ArthritisHigh"/>
    <n v="10"/>
    <x v="2"/>
    <n v="13"/>
  </r>
  <r>
    <s v="Jessica Rogers"/>
    <x v="65"/>
    <x v="0"/>
    <x v="0"/>
    <s v="AB+"/>
    <x v="4"/>
    <d v="2019-11-19T00:00:00"/>
    <s v="Catherine Haynes"/>
    <s v="Moody-Blackwell"/>
    <n v="16384.583070000001"/>
    <x v="0"/>
    <n v="12001"/>
    <n v="248"/>
    <x v="1"/>
    <d v="2019-12-19T00:00:00"/>
    <s v="Lipitor"/>
    <s v="Normal"/>
    <n v="30"/>
    <x v="2"/>
    <s v="HypertensionHigh"/>
    <n v="11"/>
    <x v="2"/>
    <n v="19"/>
  </r>
  <r>
    <s v="Dr. Jose Bartlett"/>
    <x v="3"/>
    <x v="2"/>
    <x v="1"/>
    <s v="A+"/>
    <x v="2"/>
    <d v="2019-11-27T00:00:00"/>
    <s v="John Villegas"/>
    <s v="Chandler Group"/>
    <n v="16383.70181"/>
    <x v="3"/>
    <n v="20319"/>
    <n v="462"/>
    <x v="0"/>
    <d v="2019-12-01T00:00:00"/>
    <s v="Aspirin"/>
    <s v="Abnormal"/>
    <n v="4"/>
    <x v="0"/>
    <s v="ObesityLow"/>
    <n v="11"/>
    <x v="2"/>
    <n v="27"/>
  </r>
  <r>
    <s v="Cindy Savage"/>
    <x v="13"/>
    <x v="0"/>
    <x v="1"/>
    <s v="B-"/>
    <x v="4"/>
    <d v="2020-11-07T00:00:00"/>
    <s v="Mark Stark"/>
    <s v="Edwards-Johnson"/>
    <n v="16378.192300000001"/>
    <x v="0"/>
    <n v="7613"/>
    <n v="179"/>
    <x v="2"/>
    <d v="2020-12-07T00:00:00"/>
    <s v="Penicillin"/>
    <s v="Abnormal"/>
    <n v="30"/>
    <x v="2"/>
    <s v="HypertensionHigh"/>
    <n v="11"/>
    <x v="3"/>
    <n v="7"/>
  </r>
  <r>
    <s v="Michael Williamson"/>
    <x v="10"/>
    <x v="2"/>
    <x v="1"/>
    <s v="O-"/>
    <x v="4"/>
    <d v="2023-07-08T00:00:00"/>
    <s v="Christine Gonzales"/>
    <s v="Woods PLC"/>
    <n v="16377.54182"/>
    <x v="1"/>
    <n v="26800"/>
    <n v="145"/>
    <x v="1"/>
    <d v="2023-07-22T00:00:00"/>
    <s v="Aspirin"/>
    <s v="Abnormal"/>
    <n v="14"/>
    <x v="1"/>
    <s v="HypertensionMed"/>
    <n v="7"/>
    <x v="1"/>
    <n v="8"/>
  </r>
  <r>
    <s v="Nancy Ellis"/>
    <x v="35"/>
    <x v="0"/>
    <x v="1"/>
    <s v="AB-"/>
    <x v="2"/>
    <d v="2021-07-12T00:00:00"/>
    <s v="Donald Reid"/>
    <s v="Hardy Group"/>
    <n v="16374.25584"/>
    <x v="2"/>
    <n v="17007"/>
    <n v="336"/>
    <x v="1"/>
    <d v="2021-08-01T00:00:00"/>
    <s v="Lipitor"/>
    <s v="Abnormal"/>
    <n v="20"/>
    <x v="2"/>
    <s v="ObesityHigh"/>
    <n v="7"/>
    <x v="4"/>
    <n v="12"/>
  </r>
  <r>
    <s v="Ariana Silva"/>
    <x v="0"/>
    <x v="0"/>
    <x v="1"/>
    <s v="AB+"/>
    <x v="2"/>
    <d v="2020-03-10T00:00:00"/>
    <s v="Ashley Hall"/>
    <s v="Evans, Hood and Clark"/>
    <n v="16372.45508"/>
    <x v="3"/>
    <n v="5958"/>
    <n v="290"/>
    <x v="2"/>
    <d v="2020-03-28T00:00:00"/>
    <s v="Ibuprofen"/>
    <s v="Inconclusive"/>
    <n v="18"/>
    <x v="1"/>
    <s v="ObesityMed"/>
    <n v="3"/>
    <x v="3"/>
    <n v="10"/>
  </r>
  <r>
    <s v="Diana Diaz"/>
    <x v="5"/>
    <x v="2"/>
    <x v="1"/>
    <s v="O-"/>
    <x v="2"/>
    <d v="2023-01-05T00:00:00"/>
    <s v="Veronica Roy DDS"/>
    <s v="Benson, Davis and Stevens"/>
    <n v="16369.003989999999"/>
    <x v="1"/>
    <n v="15049"/>
    <n v="273"/>
    <x v="2"/>
    <d v="2023-01-28T00:00:00"/>
    <s v="Lipitor"/>
    <s v="Inconclusive"/>
    <n v="23"/>
    <x v="2"/>
    <s v="ObesityHigh"/>
    <n v="1"/>
    <x v="1"/>
    <n v="5"/>
  </r>
  <r>
    <s v="Parker Compton"/>
    <x v="17"/>
    <x v="0"/>
    <x v="0"/>
    <s v="A-"/>
    <x v="4"/>
    <d v="2019-11-03T00:00:00"/>
    <s v="Cheryl Valencia"/>
    <s v="Burch, Sanchez and Russo"/>
    <n v="16360.81753"/>
    <x v="0"/>
    <n v="8364"/>
    <n v="354"/>
    <x v="0"/>
    <d v="2019-11-18T00:00:00"/>
    <s v="Lipitor"/>
    <s v="Inconclusive"/>
    <n v="15"/>
    <x v="1"/>
    <s v="HypertensionMed"/>
    <n v="11"/>
    <x v="2"/>
    <n v="3"/>
  </r>
  <r>
    <s v="Glenda Hernandez"/>
    <x v="40"/>
    <x v="1"/>
    <x v="1"/>
    <s v="AB-"/>
    <x v="1"/>
    <d v="2023-03-09T00:00:00"/>
    <s v="Angel Campbell"/>
    <s v="Morales, Smith and Thomas"/>
    <n v="16354.340039999999"/>
    <x v="4"/>
    <n v="23681"/>
    <n v="283"/>
    <x v="1"/>
    <d v="2023-03-19T00:00:00"/>
    <s v="Ibuprofen"/>
    <s v="Inconclusive"/>
    <n v="10"/>
    <x v="1"/>
    <s v="AsthmaMed"/>
    <n v="3"/>
    <x v="1"/>
    <n v="9"/>
  </r>
  <r>
    <s v="Elizabeth Wong"/>
    <x v="7"/>
    <x v="0"/>
    <x v="1"/>
    <s v="O+"/>
    <x v="0"/>
    <d v="2021-07-12T00:00:00"/>
    <s v="Alexander Bates"/>
    <s v="Brown-Torres"/>
    <n v="16341.63495"/>
    <x v="4"/>
    <n v="46956"/>
    <n v="129"/>
    <x v="0"/>
    <d v="2021-07-25T00:00:00"/>
    <s v="Aspirin"/>
    <s v="Inconclusive"/>
    <n v="13"/>
    <x v="1"/>
    <s v="DiabetesMed"/>
    <n v="7"/>
    <x v="4"/>
    <n v="12"/>
  </r>
  <r>
    <s v="Cesar Williams"/>
    <x v="35"/>
    <x v="0"/>
    <x v="1"/>
    <s v="B+"/>
    <x v="5"/>
    <d v="2021-03-30T00:00:00"/>
    <s v="Ryan Martinez"/>
    <s v="Arnold-Adams"/>
    <n v="16340.718929999999"/>
    <x v="3"/>
    <n v="59941"/>
    <n v="257"/>
    <x v="1"/>
    <d v="2021-04-19T00:00:00"/>
    <s v="Paracetamol"/>
    <s v="Normal"/>
    <n v="20"/>
    <x v="2"/>
    <s v="CancerHigh"/>
    <n v="3"/>
    <x v="4"/>
    <n v="30"/>
  </r>
  <r>
    <s v="Michelle Hernandez"/>
    <x v="44"/>
    <x v="1"/>
    <x v="1"/>
    <s v="AB-"/>
    <x v="2"/>
    <d v="2020-09-01T00:00:00"/>
    <s v="Charles Price"/>
    <s v="Ford, Bowman and Martin"/>
    <n v="16332.899240000001"/>
    <x v="2"/>
    <n v="13126"/>
    <n v="418"/>
    <x v="0"/>
    <d v="2020-09-06T00:00:00"/>
    <s v="Paracetamol"/>
    <s v="Normal"/>
    <n v="5"/>
    <x v="0"/>
    <s v="ObesityLow"/>
    <n v="9"/>
    <x v="3"/>
    <n v="1"/>
  </r>
  <r>
    <s v="Christopher Alexander"/>
    <x v="47"/>
    <x v="0"/>
    <x v="0"/>
    <s v="B-"/>
    <x v="2"/>
    <d v="2022-12-27T00:00:00"/>
    <s v="William Rodriguez"/>
    <s v="Carney, Dunlap and Oconnor"/>
    <n v="16327.49612"/>
    <x v="3"/>
    <n v="15427"/>
    <n v="473"/>
    <x v="2"/>
    <d v="2023-01-14T00:00:00"/>
    <s v="Penicillin"/>
    <s v="Abnormal"/>
    <n v="18"/>
    <x v="1"/>
    <s v="ObesityMed"/>
    <n v="12"/>
    <x v="0"/>
    <n v="27"/>
  </r>
  <r>
    <s v="Jesse Brown"/>
    <x v="48"/>
    <x v="0"/>
    <x v="0"/>
    <s v="B+"/>
    <x v="0"/>
    <d v="2021-08-04T00:00:00"/>
    <s v="Janet Wilson"/>
    <s v="Morales, Johnson and Campbell"/>
    <n v="16325.036120000001"/>
    <x v="0"/>
    <n v="6093"/>
    <n v="467"/>
    <x v="2"/>
    <d v="2021-08-27T00:00:00"/>
    <s v="Lipitor"/>
    <s v="Normal"/>
    <n v="23"/>
    <x v="2"/>
    <s v="DiabetesHigh"/>
    <n v="8"/>
    <x v="4"/>
    <n v="4"/>
  </r>
  <r>
    <s v="Patricia Martin"/>
    <x v="51"/>
    <x v="0"/>
    <x v="1"/>
    <s v="AB+"/>
    <x v="2"/>
    <d v="2021-08-14T00:00:00"/>
    <s v="Mark Ramos"/>
    <s v="Collins-Jacobs"/>
    <n v="16324.60044"/>
    <x v="0"/>
    <n v="8330"/>
    <n v="229"/>
    <x v="0"/>
    <d v="2021-08-24T00:00:00"/>
    <s v="Lipitor"/>
    <s v="Abnormal"/>
    <n v="10"/>
    <x v="1"/>
    <s v="ObesityMed"/>
    <n v="8"/>
    <x v="4"/>
    <n v="14"/>
  </r>
  <r>
    <s v="Robert Payne"/>
    <x v="30"/>
    <x v="2"/>
    <x v="1"/>
    <s v="AB+"/>
    <x v="0"/>
    <d v="2021-01-01T00:00:00"/>
    <s v="Mark Parrish"/>
    <s v="Moses PLC"/>
    <n v="16320.015369999999"/>
    <x v="4"/>
    <n v="49679"/>
    <n v="174"/>
    <x v="2"/>
    <d v="2021-01-08T00:00:00"/>
    <s v="Ibuprofen"/>
    <s v="Inconclusive"/>
    <n v="7"/>
    <x v="0"/>
    <s v="DiabetesLow"/>
    <n v="1"/>
    <x v="4"/>
    <n v="1"/>
  </r>
  <r>
    <s v="Kristen Aguirre"/>
    <x v="37"/>
    <x v="3"/>
    <x v="0"/>
    <s v="AB-"/>
    <x v="4"/>
    <d v="2023-04-17T00:00:00"/>
    <s v="Greg Russo MD"/>
    <s v="Moon Inc"/>
    <n v="16307.4208"/>
    <x v="2"/>
    <n v="20003"/>
    <n v="215"/>
    <x v="2"/>
    <d v="2023-04-18T00:00:00"/>
    <s v="Lipitor"/>
    <s v="Inconclusive"/>
    <n v="1"/>
    <x v="0"/>
    <s v="HypertensionLow"/>
    <n v="4"/>
    <x v="1"/>
    <n v="17"/>
  </r>
  <r>
    <s v="Sarah Reed"/>
    <x v="3"/>
    <x v="2"/>
    <x v="1"/>
    <s v="O+"/>
    <x v="5"/>
    <d v="2020-01-23T00:00:00"/>
    <s v="Susan Robinson"/>
    <s v="Williams-Hamilton"/>
    <n v="16298.4735"/>
    <x v="2"/>
    <n v="11112"/>
    <n v="270"/>
    <x v="1"/>
    <d v="2020-01-30T00:00:00"/>
    <s v="Paracetamol"/>
    <s v="Normal"/>
    <n v="7"/>
    <x v="0"/>
    <s v="CancerLow"/>
    <n v="1"/>
    <x v="3"/>
    <n v="23"/>
  </r>
  <r>
    <s v="Jared Townsend"/>
    <x v="52"/>
    <x v="0"/>
    <x v="0"/>
    <s v="AB+"/>
    <x v="4"/>
    <d v="2020-11-10T00:00:00"/>
    <s v="Marie Wells"/>
    <s v="Davila PLC"/>
    <n v="16293.62077"/>
    <x v="0"/>
    <n v="34103"/>
    <n v="107"/>
    <x v="2"/>
    <d v="2020-11-21T00:00:00"/>
    <s v="Aspirin"/>
    <s v="Inconclusive"/>
    <n v="11"/>
    <x v="1"/>
    <s v="HypertensionMed"/>
    <n v="11"/>
    <x v="3"/>
    <n v="10"/>
  </r>
  <r>
    <s v="Molly Keith"/>
    <x v="45"/>
    <x v="2"/>
    <x v="0"/>
    <s v="AB+"/>
    <x v="2"/>
    <d v="2021-06-24T00:00:00"/>
    <s v="Robert Huerta II"/>
    <s v="Hunt-Riley"/>
    <n v="16292.16359"/>
    <x v="3"/>
    <n v="2372"/>
    <n v="417"/>
    <x v="0"/>
    <d v="2021-07-12T00:00:00"/>
    <s v="Lipitor"/>
    <s v="Inconclusive"/>
    <n v="18"/>
    <x v="1"/>
    <s v="ObesityMed"/>
    <n v="6"/>
    <x v="4"/>
    <n v="24"/>
  </r>
  <r>
    <s v="Kaitlin Armstrong DDS"/>
    <x v="11"/>
    <x v="3"/>
    <x v="1"/>
    <s v="B-"/>
    <x v="2"/>
    <d v="2019-10-21T00:00:00"/>
    <s v="Jeffrey Dean"/>
    <s v="Little-Cooper"/>
    <n v="16292.01283"/>
    <x v="1"/>
    <n v="13130"/>
    <n v="333"/>
    <x v="0"/>
    <d v="2019-11-09T00:00:00"/>
    <s v="Ibuprofen"/>
    <s v="Inconclusive"/>
    <n v="19"/>
    <x v="1"/>
    <s v="ObesityMed"/>
    <n v="10"/>
    <x v="2"/>
    <n v="21"/>
  </r>
  <r>
    <s v="Brandon Hanson"/>
    <x v="67"/>
    <x v="3"/>
    <x v="0"/>
    <s v="AB-"/>
    <x v="1"/>
    <d v="2018-12-20T00:00:00"/>
    <s v="Mrs. Karen Pierce DDS"/>
    <s v="Collins-Walker"/>
    <n v="16287.45347"/>
    <x v="4"/>
    <n v="31798"/>
    <n v="115"/>
    <x v="2"/>
    <d v="2019-01-12T00:00:00"/>
    <s v="Aspirin"/>
    <s v="Abnormal"/>
    <n v="23"/>
    <x v="2"/>
    <s v="AsthmaHigh"/>
    <n v="12"/>
    <x v="5"/>
    <n v="20"/>
  </r>
  <r>
    <s v="Kenneth Davis"/>
    <x v="8"/>
    <x v="1"/>
    <x v="1"/>
    <s v="B+"/>
    <x v="0"/>
    <d v="2023-06-04T00:00:00"/>
    <s v="Fred Harmon"/>
    <s v="Lopez, Golden and Myers"/>
    <n v="16285.049069999999"/>
    <x v="4"/>
    <n v="54776"/>
    <n v="284"/>
    <x v="2"/>
    <d v="2023-07-01T00:00:00"/>
    <s v="Lipitor"/>
    <s v="Inconclusive"/>
    <n v="27"/>
    <x v="2"/>
    <s v="DiabetesHigh"/>
    <n v="6"/>
    <x v="1"/>
    <n v="4"/>
  </r>
  <r>
    <s v="Philip Brown"/>
    <x v="26"/>
    <x v="0"/>
    <x v="1"/>
    <s v="O-"/>
    <x v="3"/>
    <d v="2020-02-07T00:00:00"/>
    <s v="Lisa Rich"/>
    <s v="Lawson, Holland and Chen"/>
    <n v="16281.35176"/>
    <x v="0"/>
    <n v="19357"/>
    <n v="155"/>
    <x v="2"/>
    <d v="2020-03-04T00:00:00"/>
    <s v="Paracetamol"/>
    <s v="Abnormal"/>
    <n v="26"/>
    <x v="2"/>
    <s v="ArthritisHigh"/>
    <n v="2"/>
    <x v="3"/>
    <n v="7"/>
  </r>
  <r>
    <s v="Jacob Clark"/>
    <x v="52"/>
    <x v="0"/>
    <x v="0"/>
    <s v="B-"/>
    <x v="3"/>
    <d v="2019-04-20T00:00:00"/>
    <s v="Mr. Vincent Martin"/>
    <s v="Reynolds, Walters and Gordon"/>
    <n v="16274.400320000001"/>
    <x v="0"/>
    <n v="1633"/>
    <n v="495"/>
    <x v="0"/>
    <d v="2019-04-27T00:00:00"/>
    <s v="Aspirin"/>
    <s v="Abnormal"/>
    <n v="7"/>
    <x v="0"/>
    <s v="ArthritisLow"/>
    <n v="4"/>
    <x v="2"/>
    <n v="20"/>
  </r>
  <r>
    <s v="Evan Mckinney"/>
    <x v="16"/>
    <x v="0"/>
    <x v="0"/>
    <s v="A-"/>
    <x v="1"/>
    <d v="2020-07-15T00:00:00"/>
    <s v="Sheila Bradley"/>
    <s v="Rivera Ltd"/>
    <n v="16269.124980000001"/>
    <x v="0"/>
    <n v="16811"/>
    <n v="304"/>
    <x v="1"/>
    <d v="2020-08-10T00:00:00"/>
    <s v="Aspirin"/>
    <s v="Abnormal"/>
    <n v="26"/>
    <x v="2"/>
    <s v="AsthmaHigh"/>
    <n v="7"/>
    <x v="3"/>
    <n v="15"/>
  </r>
  <r>
    <s v="Brandon Lee"/>
    <x v="0"/>
    <x v="0"/>
    <x v="1"/>
    <s v="A+"/>
    <x v="3"/>
    <d v="2022-10-29T00:00:00"/>
    <s v="Christopher Becker"/>
    <s v="Cunningham, Mathis and Keller"/>
    <n v="16267.71243"/>
    <x v="0"/>
    <n v="24126"/>
    <n v="116"/>
    <x v="1"/>
    <d v="2022-11-16T00:00:00"/>
    <s v="Paracetamol"/>
    <s v="Inconclusive"/>
    <n v="18"/>
    <x v="1"/>
    <s v="ArthritisMed"/>
    <n v="10"/>
    <x v="0"/>
    <n v="29"/>
  </r>
  <r>
    <s v="Valerie Riley"/>
    <x v="12"/>
    <x v="0"/>
    <x v="0"/>
    <s v="A+"/>
    <x v="0"/>
    <d v="2022-07-22T00:00:00"/>
    <s v="Mary Ferguson"/>
    <s v="Burton Ltd"/>
    <n v="16256.92685"/>
    <x v="0"/>
    <n v="50162"/>
    <n v="239"/>
    <x v="2"/>
    <d v="2022-08-17T00:00:00"/>
    <s v="Paracetamol"/>
    <s v="Normal"/>
    <n v="26"/>
    <x v="2"/>
    <s v="DiabetesHigh"/>
    <n v="7"/>
    <x v="0"/>
    <n v="22"/>
  </r>
  <r>
    <s v="Eric Duncan"/>
    <x v="25"/>
    <x v="1"/>
    <x v="1"/>
    <s v="B+"/>
    <x v="2"/>
    <d v="2023-09-21T00:00:00"/>
    <s v="Sydney Anderson"/>
    <s v="Salazar-Walter"/>
    <n v="16256.606250000001"/>
    <x v="2"/>
    <n v="7314"/>
    <n v="456"/>
    <x v="2"/>
    <d v="2023-10-14T00:00:00"/>
    <s v="Paracetamol"/>
    <s v="Inconclusive"/>
    <n v="23"/>
    <x v="2"/>
    <s v="ObesityHigh"/>
    <n v="9"/>
    <x v="1"/>
    <n v="21"/>
  </r>
  <r>
    <s v="Sarah Long"/>
    <x v="61"/>
    <x v="0"/>
    <x v="0"/>
    <s v="B-"/>
    <x v="2"/>
    <d v="2019-05-04T00:00:00"/>
    <s v="Michael Todd MD"/>
    <s v="Conner-Morgan"/>
    <n v="16255.47334"/>
    <x v="0"/>
    <n v="4182"/>
    <n v="375"/>
    <x v="0"/>
    <d v="2019-05-07T00:00:00"/>
    <s v="Aspirin"/>
    <s v="Inconclusive"/>
    <n v="3"/>
    <x v="0"/>
    <s v="ObesityLow"/>
    <n v="5"/>
    <x v="2"/>
    <n v="4"/>
  </r>
  <r>
    <s v="Kathleen Johnson DDS"/>
    <x v="40"/>
    <x v="1"/>
    <x v="0"/>
    <s v="A-"/>
    <x v="3"/>
    <d v="2022-03-28T00:00:00"/>
    <s v="Jeffery Swanson"/>
    <s v="Richardson Group"/>
    <n v="16249.5152"/>
    <x v="1"/>
    <n v="8406"/>
    <n v="130"/>
    <x v="0"/>
    <d v="2022-03-29T00:00:00"/>
    <s v="Aspirin"/>
    <s v="Inconclusive"/>
    <n v="1"/>
    <x v="0"/>
    <s v="ArthritisLow"/>
    <n v="3"/>
    <x v="0"/>
    <n v="28"/>
  </r>
  <r>
    <s v="Timothy Reynolds"/>
    <x v="1"/>
    <x v="1"/>
    <x v="0"/>
    <s v="AB+"/>
    <x v="3"/>
    <d v="2022-08-16T00:00:00"/>
    <s v="Levi Cohen"/>
    <s v="Lewis-Villarreal"/>
    <n v="16247.634190000001"/>
    <x v="2"/>
    <n v="1971"/>
    <n v="201"/>
    <x v="1"/>
    <d v="2022-09-06T00:00:00"/>
    <s v="Aspirin"/>
    <s v="Inconclusive"/>
    <n v="21"/>
    <x v="2"/>
    <s v="ArthritisHigh"/>
    <n v="8"/>
    <x v="0"/>
    <n v="16"/>
  </r>
  <r>
    <s v="Amy Moore MD"/>
    <x v="0"/>
    <x v="0"/>
    <x v="0"/>
    <s v="AB+"/>
    <x v="3"/>
    <d v="2023-09-15T00:00:00"/>
    <s v="Amber Johnson"/>
    <s v="Hammond Group"/>
    <n v="16246.30927"/>
    <x v="0"/>
    <n v="34549"/>
    <n v="405"/>
    <x v="2"/>
    <d v="2023-09-17T00:00:00"/>
    <s v="Ibuprofen"/>
    <s v="Abnormal"/>
    <n v="2"/>
    <x v="0"/>
    <s v="ArthritisLow"/>
    <n v="9"/>
    <x v="1"/>
    <n v="15"/>
  </r>
  <r>
    <s v="Jessica Perez"/>
    <x v="53"/>
    <x v="2"/>
    <x v="1"/>
    <s v="A-"/>
    <x v="3"/>
    <d v="2019-04-06T00:00:00"/>
    <s v="Theresa Moore"/>
    <s v="Blackwell, Aguilar and Hughes"/>
    <n v="16234.187459999999"/>
    <x v="0"/>
    <n v="4931"/>
    <n v="369"/>
    <x v="2"/>
    <d v="2019-05-06T00:00:00"/>
    <s v="Paracetamol"/>
    <s v="Abnormal"/>
    <n v="30"/>
    <x v="2"/>
    <s v="ArthritisHigh"/>
    <n v="4"/>
    <x v="2"/>
    <n v="6"/>
  </r>
  <r>
    <s v="Javier Johnson"/>
    <x v="13"/>
    <x v="0"/>
    <x v="0"/>
    <s v="O-"/>
    <x v="0"/>
    <d v="2022-04-26T00:00:00"/>
    <s v="Nicole Reeves"/>
    <s v="Adkins-Merritt"/>
    <n v="16234.18238"/>
    <x v="0"/>
    <n v="23707"/>
    <n v="449"/>
    <x v="1"/>
    <d v="2022-05-01T00:00:00"/>
    <s v="Penicillin"/>
    <s v="Inconclusive"/>
    <n v="5"/>
    <x v="0"/>
    <s v="DiabetesLow"/>
    <n v="4"/>
    <x v="0"/>
    <n v="26"/>
  </r>
  <r>
    <s v="Nicole Mccoy"/>
    <x v="58"/>
    <x v="3"/>
    <x v="0"/>
    <s v="AB-"/>
    <x v="2"/>
    <d v="2023-04-26T00:00:00"/>
    <s v="James Wright DVM"/>
    <s v="Reed-Barker"/>
    <n v="16233.43759"/>
    <x v="3"/>
    <n v="5644"/>
    <n v="193"/>
    <x v="0"/>
    <d v="2023-04-26T00:00:00"/>
    <s v="Penicillin"/>
    <s v="Normal"/>
    <n v="0"/>
    <x v="0"/>
    <s v="ObesityLow"/>
    <n v="4"/>
    <x v="1"/>
    <n v="26"/>
  </r>
  <r>
    <s v="Leslie Jennings"/>
    <x v="43"/>
    <x v="1"/>
    <x v="0"/>
    <s v="B+"/>
    <x v="1"/>
    <d v="2023-07-16T00:00:00"/>
    <s v="Matthew Lin"/>
    <s v="Skinner-Reese"/>
    <n v="16232.94512"/>
    <x v="1"/>
    <n v="37443"/>
    <n v="128"/>
    <x v="0"/>
    <d v="2023-07-22T00:00:00"/>
    <s v="Ibuprofen"/>
    <s v="Abnormal"/>
    <n v="6"/>
    <x v="0"/>
    <s v="AsthmaLow"/>
    <n v="7"/>
    <x v="1"/>
    <n v="16"/>
  </r>
  <r>
    <s v="Nicholas Kemp"/>
    <x v="25"/>
    <x v="1"/>
    <x v="0"/>
    <s v="A-"/>
    <x v="0"/>
    <d v="2022-10-24T00:00:00"/>
    <s v="Joseph Hampton"/>
    <s v="Little-Harris"/>
    <n v="16230.452789999999"/>
    <x v="1"/>
    <n v="40012"/>
    <n v="372"/>
    <x v="1"/>
    <d v="2022-11-03T00:00:00"/>
    <s v="Ibuprofen"/>
    <s v="Normal"/>
    <n v="10"/>
    <x v="1"/>
    <s v="DiabetesMed"/>
    <n v="10"/>
    <x v="0"/>
    <n v="24"/>
  </r>
  <r>
    <s v="Laurie White"/>
    <x v="62"/>
    <x v="2"/>
    <x v="0"/>
    <s v="A+"/>
    <x v="2"/>
    <d v="2023-07-24T00:00:00"/>
    <s v="John Nielsen"/>
    <s v="Phillips, Morgan and Massey"/>
    <n v="16223.848749999999"/>
    <x v="3"/>
    <n v="20820"/>
    <n v="327"/>
    <x v="0"/>
    <d v="2023-08-08T00:00:00"/>
    <s v="Lipitor"/>
    <s v="Normal"/>
    <n v="15"/>
    <x v="1"/>
    <s v="ObesityMed"/>
    <n v="7"/>
    <x v="1"/>
    <n v="24"/>
  </r>
  <r>
    <s v="Lisa Diaz"/>
    <x v="4"/>
    <x v="2"/>
    <x v="1"/>
    <s v="B+"/>
    <x v="2"/>
    <d v="2023-01-16T00:00:00"/>
    <s v="Brandon Taylor"/>
    <s v="Beltran Group"/>
    <n v="16214.66878"/>
    <x v="4"/>
    <n v="15652"/>
    <n v="399"/>
    <x v="0"/>
    <d v="2023-02-03T00:00:00"/>
    <s v="Aspirin"/>
    <s v="Abnormal"/>
    <n v="18"/>
    <x v="1"/>
    <s v="ObesityMed"/>
    <n v="1"/>
    <x v="1"/>
    <n v="16"/>
  </r>
  <r>
    <s v="Briana Johnson"/>
    <x v="40"/>
    <x v="1"/>
    <x v="1"/>
    <s v="O-"/>
    <x v="4"/>
    <d v="2021-08-20T00:00:00"/>
    <s v="Jacqueline Davis"/>
    <s v="Lopez, Johnson and Medina"/>
    <n v="16212.577380000001"/>
    <x v="4"/>
    <n v="16494"/>
    <n v="460"/>
    <x v="1"/>
    <d v="2021-08-22T00:00:00"/>
    <s v="Ibuprofen"/>
    <s v="Abnormal"/>
    <n v="2"/>
    <x v="0"/>
    <s v="HypertensionLow"/>
    <n v="8"/>
    <x v="4"/>
    <n v="20"/>
  </r>
  <r>
    <s v="Kimberly Fletcher"/>
    <x v="7"/>
    <x v="0"/>
    <x v="0"/>
    <s v="O-"/>
    <x v="3"/>
    <d v="2022-06-04T00:00:00"/>
    <s v="Amber Hunt"/>
    <s v="Matthews, Vazquez and Walton"/>
    <n v="16212.398450000001"/>
    <x v="0"/>
    <n v="31251"/>
    <n v="459"/>
    <x v="0"/>
    <d v="2022-06-26T00:00:00"/>
    <s v="Aspirin"/>
    <s v="Normal"/>
    <n v="22"/>
    <x v="2"/>
    <s v="ArthritisHigh"/>
    <n v="6"/>
    <x v="0"/>
    <n v="4"/>
  </r>
  <r>
    <s v="Charles Singh"/>
    <x v="22"/>
    <x v="0"/>
    <x v="0"/>
    <s v="AB+"/>
    <x v="1"/>
    <d v="2020-05-07T00:00:00"/>
    <s v="Kevin Combs"/>
    <s v="Weeks PLC"/>
    <n v="16207.5409"/>
    <x v="0"/>
    <n v="36591"/>
    <n v="443"/>
    <x v="2"/>
    <d v="2020-06-04T00:00:00"/>
    <s v="Aspirin"/>
    <s v="Abnormal"/>
    <n v="28"/>
    <x v="2"/>
    <s v="AsthmaHigh"/>
    <n v="5"/>
    <x v="3"/>
    <n v="7"/>
  </r>
  <r>
    <s v="Randy Rodriguez"/>
    <x v="50"/>
    <x v="3"/>
    <x v="0"/>
    <s v="O-"/>
    <x v="0"/>
    <d v="2023-02-08T00:00:00"/>
    <s v="Tanner Espinoza"/>
    <s v="Sullivan-Frey"/>
    <n v="16207.265429999999"/>
    <x v="1"/>
    <n v="1779"/>
    <n v="332"/>
    <x v="2"/>
    <d v="2023-02-27T00:00:00"/>
    <s v="Paracetamol"/>
    <s v="Abnormal"/>
    <n v="19"/>
    <x v="1"/>
    <s v="DiabetesMed"/>
    <n v="2"/>
    <x v="1"/>
    <n v="8"/>
  </r>
  <r>
    <s v="Brent Young"/>
    <x v="33"/>
    <x v="0"/>
    <x v="1"/>
    <s v="AB-"/>
    <x v="1"/>
    <d v="2022-04-24T00:00:00"/>
    <s v="Joshua Lane"/>
    <s v="Underwood, Ibarra and Rivera"/>
    <n v="16203.363429999999"/>
    <x v="0"/>
    <n v="24063"/>
    <n v="311"/>
    <x v="2"/>
    <d v="2022-05-01T00:00:00"/>
    <s v="Ibuprofen"/>
    <s v="Abnormal"/>
    <n v="7"/>
    <x v="0"/>
    <s v="AsthmaLow"/>
    <n v="4"/>
    <x v="0"/>
    <n v="24"/>
  </r>
  <r>
    <s v="Steve Moody"/>
    <x v="55"/>
    <x v="1"/>
    <x v="1"/>
    <s v="O+"/>
    <x v="5"/>
    <d v="2021-10-12T00:00:00"/>
    <s v="Andrew Garcia"/>
    <s v="Ritter, Nelson and West"/>
    <n v="16197.11492"/>
    <x v="1"/>
    <n v="35974"/>
    <n v="192"/>
    <x v="1"/>
    <d v="2021-10-14T00:00:00"/>
    <s v="Penicillin"/>
    <s v="Inconclusive"/>
    <n v="2"/>
    <x v="0"/>
    <s v="CancerLow"/>
    <n v="10"/>
    <x v="4"/>
    <n v="12"/>
  </r>
  <r>
    <s v="Linda Barker"/>
    <x v="43"/>
    <x v="1"/>
    <x v="1"/>
    <s v="AB-"/>
    <x v="1"/>
    <d v="2019-02-12T00:00:00"/>
    <s v="Rhonda Diaz"/>
    <s v="Bailey, Medina and Ramos"/>
    <n v="16191.995489999999"/>
    <x v="1"/>
    <n v="2632"/>
    <n v="136"/>
    <x v="1"/>
    <d v="2019-03-12T00:00:00"/>
    <s v="Aspirin"/>
    <s v="Inconclusive"/>
    <n v="28"/>
    <x v="2"/>
    <s v="AsthmaHigh"/>
    <n v="2"/>
    <x v="2"/>
    <n v="12"/>
  </r>
  <r>
    <s v="Hayley Perry"/>
    <x v="30"/>
    <x v="2"/>
    <x v="0"/>
    <s v="B+"/>
    <x v="0"/>
    <d v="2022-03-31T00:00:00"/>
    <s v="Anthony Dean"/>
    <s v="Smith-Thompson"/>
    <n v="16190.395270000001"/>
    <x v="0"/>
    <n v="50428"/>
    <n v="255"/>
    <x v="2"/>
    <d v="2022-04-24T00:00:00"/>
    <s v="Paracetamol"/>
    <s v="Inconclusive"/>
    <n v="24"/>
    <x v="2"/>
    <s v="DiabetesHigh"/>
    <n v="3"/>
    <x v="0"/>
    <n v="31"/>
  </r>
  <r>
    <s v="Michael Lindsey"/>
    <x v="53"/>
    <x v="2"/>
    <x v="1"/>
    <s v="AB+"/>
    <x v="3"/>
    <d v="2021-01-16T00:00:00"/>
    <s v="Mrs. Diana Johnson"/>
    <s v="Pena and Sons"/>
    <n v="16189.78536"/>
    <x v="4"/>
    <n v="15334"/>
    <n v="242"/>
    <x v="1"/>
    <d v="2021-02-03T00:00:00"/>
    <s v="Paracetamol"/>
    <s v="Inconclusive"/>
    <n v="18"/>
    <x v="1"/>
    <s v="ArthritisMed"/>
    <n v="1"/>
    <x v="4"/>
    <n v="16"/>
  </r>
  <r>
    <s v="Jonathan Miranda"/>
    <x v="23"/>
    <x v="0"/>
    <x v="1"/>
    <s v="AB-"/>
    <x v="5"/>
    <d v="2020-01-12T00:00:00"/>
    <s v="Mrs. Jessica Rodriguez"/>
    <s v="Perez-Martin"/>
    <n v="16188.91791"/>
    <x v="0"/>
    <n v="7768"/>
    <n v="294"/>
    <x v="1"/>
    <d v="2020-01-25T00:00:00"/>
    <s v="Penicillin"/>
    <s v="Inconclusive"/>
    <n v="13"/>
    <x v="1"/>
    <s v="CancerMed"/>
    <n v="1"/>
    <x v="3"/>
    <n v="12"/>
  </r>
  <r>
    <s v="Terry Cooper"/>
    <x v="14"/>
    <x v="0"/>
    <x v="0"/>
    <s v="O-"/>
    <x v="5"/>
    <d v="2023-08-03T00:00:00"/>
    <s v="Richard Ford"/>
    <s v="Hill, Park and Bailey"/>
    <n v="16188.28758"/>
    <x v="0"/>
    <n v="2930"/>
    <n v="154"/>
    <x v="0"/>
    <d v="2023-08-05T00:00:00"/>
    <s v="Aspirin"/>
    <s v="Normal"/>
    <n v="2"/>
    <x v="0"/>
    <s v="CancerLow"/>
    <n v="8"/>
    <x v="1"/>
    <n v="3"/>
  </r>
  <r>
    <s v="Suzanne Smith"/>
    <x v="18"/>
    <x v="0"/>
    <x v="1"/>
    <s v="B+"/>
    <x v="4"/>
    <d v="2022-07-15T00:00:00"/>
    <s v="Kelly Barber"/>
    <s v="Nunez-Banks"/>
    <n v="16183.07502"/>
    <x v="0"/>
    <n v="6104"/>
    <n v="113"/>
    <x v="1"/>
    <d v="2022-07-26T00:00:00"/>
    <s v="Aspirin"/>
    <s v="Abnormal"/>
    <n v="11"/>
    <x v="1"/>
    <s v="HypertensionMed"/>
    <n v="7"/>
    <x v="0"/>
    <n v="15"/>
  </r>
  <r>
    <s v="Nicholas Vasquez"/>
    <x v="35"/>
    <x v="0"/>
    <x v="1"/>
    <s v="O-"/>
    <x v="5"/>
    <d v="2021-07-19T00:00:00"/>
    <s v="Tonya Dixon"/>
    <s v="Lee, Schultz and Howard"/>
    <n v="16182.796689999999"/>
    <x v="0"/>
    <n v="45338"/>
    <n v="118"/>
    <x v="1"/>
    <d v="2021-08-06T00:00:00"/>
    <s v="Penicillin"/>
    <s v="Abnormal"/>
    <n v="18"/>
    <x v="1"/>
    <s v="CancerMed"/>
    <n v="7"/>
    <x v="4"/>
    <n v="19"/>
  </r>
  <r>
    <s v="Michelle Coleman"/>
    <x v="18"/>
    <x v="0"/>
    <x v="0"/>
    <s v="A-"/>
    <x v="5"/>
    <d v="2019-04-10T00:00:00"/>
    <s v="Dale Zimmerman"/>
    <s v="Murphy Group"/>
    <n v="16180.071620000001"/>
    <x v="0"/>
    <n v="1991"/>
    <n v="292"/>
    <x v="1"/>
    <d v="2019-04-29T00:00:00"/>
    <s v="Paracetamol"/>
    <s v="Inconclusive"/>
    <n v="19"/>
    <x v="1"/>
    <s v="CancerMed"/>
    <n v="4"/>
    <x v="2"/>
    <n v="10"/>
  </r>
  <r>
    <s v="Michele Burns"/>
    <x v="11"/>
    <x v="3"/>
    <x v="0"/>
    <s v="A-"/>
    <x v="4"/>
    <d v="2020-08-24T00:00:00"/>
    <s v="Zachary Turner"/>
    <s v="Wong, Jones and Cox"/>
    <n v="16178.06849"/>
    <x v="3"/>
    <n v="14748"/>
    <n v="125"/>
    <x v="2"/>
    <d v="2020-09-05T00:00:00"/>
    <s v="Lipitor"/>
    <s v="Inconclusive"/>
    <n v="12"/>
    <x v="1"/>
    <s v="HypertensionMed"/>
    <n v="8"/>
    <x v="3"/>
    <n v="24"/>
  </r>
  <r>
    <s v="Brendan Bailey"/>
    <x v="22"/>
    <x v="0"/>
    <x v="0"/>
    <s v="AB+"/>
    <x v="0"/>
    <d v="2020-03-10T00:00:00"/>
    <s v="Gina Monroe"/>
    <s v="Simmons-Mcdaniel"/>
    <n v="16176.52432"/>
    <x v="0"/>
    <n v="29172"/>
    <n v="253"/>
    <x v="2"/>
    <d v="2020-04-05T00:00:00"/>
    <s v="Paracetamol"/>
    <s v="Normal"/>
    <n v="26"/>
    <x v="2"/>
    <s v="DiabetesHigh"/>
    <n v="3"/>
    <x v="3"/>
    <n v="10"/>
  </r>
  <r>
    <s v="Reginald Rodriguez"/>
    <x v="65"/>
    <x v="0"/>
    <x v="0"/>
    <s v="B+"/>
    <x v="5"/>
    <d v="2023-09-28T00:00:00"/>
    <s v="Rachel Mckay"/>
    <s v="Mayo, Yoder and Fisher"/>
    <n v="16172.270560000001"/>
    <x v="0"/>
    <n v="64688"/>
    <n v="252"/>
    <x v="1"/>
    <d v="2023-10-05T00:00:00"/>
    <s v="Ibuprofen"/>
    <s v="Inconclusive"/>
    <n v="7"/>
    <x v="0"/>
    <s v="CancerLow"/>
    <n v="9"/>
    <x v="1"/>
    <n v="28"/>
  </r>
  <r>
    <s v="Robert Rose"/>
    <x v="40"/>
    <x v="1"/>
    <x v="1"/>
    <s v="A-"/>
    <x v="3"/>
    <d v="2023-06-06T00:00:00"/>
    <s v="Tracy Hill"/>
    <s v="Pena-Miranda"/>
    <n v="16167.878199999999"/>
    <x v="4"/>
    <n v="35758"/>
    <n v="394"/>
    <x v="0"/>
    <d v="2023-06-14T00:00:00"/>
    <s v="Lipitor"/>
    <s v="Inconclusive"/>
    <n v="8"/>
    <x v="0"/>
    <s v="ArthritisLow"/>
    <n v="6"/>
    <x v="1"/>
    <n v="6"/>
  </r>
  <r>
    <s v="Melanie George"/>
    <x v="57"/>
    <x v="0"/>
    <x v="1"/>
    <s v="AB-"/>
    <x v="3"/>
    <d v="2021-09-08T00:00:00"/>
    <s v="Jennifer Marsh MD"/>
    <s v="Carson, Ford and Schultz"/>
    <n v="16164.67175"/>
    <x v="0"/>
    <n v="18893"/>
    <n v="362"/>
    <x v="2"/>
    <d v="2021-10-05T00:00:00"/>
    <s v="Penicillin"/>
    <s v="Abnormal"/>
    <n v="27"/>
    <x v="2"/>
    <s v="ArthritisHigh"/>
    <n v="9"/>
    <x v="4"/>
    <n v="8"/>
  </r>
  <r>
    <s v="Margaret Winters"/>
    <x v="56"/>
    <x v="2"/>
    <x v="1"/>
    <s v="O-"/>
    <x v="4"/>
    <d v="2020-12-05T00:00:00"/>
    <s v="Pamela Martinez"/>
    <s v="Dougherty, Castillo and Taylor"/>
    <n v="16160.26059"/>
    <x v="1"/>
    <n v="34915"/>
    <n v="372"/>
    <x v="2"/>
    <d v="2020-12-16T00:00:00"/>
    <s v="Ibuprofen"/>
    <s v="Abnormal"/>
    <n v="11"/>
    <x v="1"/>
    <s v="HypertensionMed"/>
    <n v="12"/>
    <x v="3"/>
    <n v="5"/>
  </r>
  <r>
    <s v="Gregory Williams"/>
    <x v="23"/>
    <x v="0"/>
    <x v="0"/>
    <s v="AB-"/>
    <x v="0"/>
    <d v="2023-08-23T00:00:00"/>
    <s v="Audrey Powers"/>
    <s v="Johnston-Miller"/>
    <n v="16151.68857"/>
    <x v="0"/>
    <n v="15687"/>
    <n v="457"/>
    <x v="2"/>
    <d v="2023-09-01T00:00:00"/>
    <s v="Lipitor"/>
    <s v="Abnormal"/>
    <n v="9"/>
    <x v="0"/>
    <s v="DiabetesLow"/>
    <n v="8"/>
    <x v="1"/>
    <n v="23"/>
  </r>
  <r>
    <s v="Bruce Boyle"/>
    <x v="2"/>
    <x v="0"/>
    <x v="1"/>
    <s v="B+"/>
    <x v="5"/>
    <d v="2022-03-30T00:00:00"/>
    <s v="Ms. Dawn Rose"/>
    <s v="Young, Gardner and Daugherty"/>
    <n v="16150.280199999999"/>
    <x v="0"/>
    <n v="27871"/>
    <n v="257"/>
    <x v="2"/>
    <d v="2022-04-01T00:00:00"/>
    <s v="Ibuprofen"/>
    <s v="Abnormal"/>
    <n v="2"/>
    <x v="0"/>
    <s v="CancerLow"/>
    <n v="3"/>
    <x v="0"/>
    <n v="30"/>
  </r>
  <r>
    <s v="Jonathan Mitchell"/>
    <x v="58"/>
    <x v="3"/>
    <x v="1"/>
    <s v="O+"/>
    <x v="2"/>
    <d v="2023-05-19T00:00:00"/>
    <s v="Adrian Fernandez"/>
    <s v="Gibson, Allen and Alvarez"/>
    <n v="16141.23798"/>
    <x v="4"/>
    <n v="8549"/>
    <n v="175"/>
    <x v="0"/>
    <d v="2023-06-05T00:00:00"/>
    <s v="Aspirin"/>
    <s v="Normal"/>
    <n v="17"/>
    <x v="1"/>
    <s v="ObesityMed"/>
    <n v="5"/>
    <x v="1"/>
    <n v="19"/>
  </r>
  <r>
    <s v="John Reynolds"/>
    <x v="48"/>
    <x v="0"/>
    <x v="0"/>
    <s v="AB+"/>
    <x v="4"/>
    <d v="2019-09-10T00:00:00"/>
    <s v="Tracey Adams"/>
    <s v="Mccarthy-Brewer"/>
    <n v="16136.769749999999"/>
    <x v="0"/>
    <n v="27310"/>
    <n v="283"/>
    <x v="2"/>
    <d v="2019-09-25T00:00:00"/>
    <s v="Aspirin"/>
    <s v="Abnormal"/>
    <n v="15"/>
    <x v="1"/>
    <s v="HypertensionMed"/>
    <n v="9"/>
    <x v="2"/>
    <n v="10"/>
  </r>
  <r>
    <s v="Joshua Lawrence DDS"/>
    <x v="42"/>
    <x v="0"/>
    <x v="0"/>
    <s v="O+"/>
    <x v="2"/>
    <d v="2021-01-26T00:00:00"/>
    <s v="Sara Clark"/>
    <s v="Jones Ltd"/>
    <n v="16134.14632"/>
    <x v="0"/>
    <n v="8962"/>
    <n v="335"/>
    <x v="2"/>
    <d v="2021-02-25T00:00:00"/>
    <s v="Penicillin"/>
    <s v="Abnormal"/>
    <n v="30"/>
    <x v="2"/>
    <s v="ObesityHigh"/>
    <n v="1"/>
    <x v="4"/>
    <n v="26"/>
  </r>
  <r>
    <s v="Ricky Parker"/>
    <x v="64"/>
    <x v="3"/>
    <x v="0"/>
    <s v="B+"/>
    <x v="4"/>
    <d v="2019-10-24T00:00:00"/>
    <s v="Mrs. Isabel Parsons"/>
    <s v="Shaffer LLC"/>
    <n v="16127.11794"/>
    <x v="1"/>
    <n v="13290"/>
    <n v="204"/>
    <x v="0"/>
    <d v="2019-11-05T00:00:00"/>
    <s v="Lipitor"/>
    <s v="Inconclusive"/>
    <n v="12"/>
    <x v="1"/>
    <s v="HypertensionMed"/>
    <n v="10"/>
    <x v="2"/>
    <n v="24"/>
  </r>
  <r>
    <s v="Danny Matthews"/>
    <x v="42"/>
    <x v="0"/>
    <x v="0"/>
    <s v="AB-"/>
    <x v="5"/>
    <d v="2021-01-11T00:00:00"/>
    <s v="James Clark"/>
    <s v="Bennett, Jimenez and Ward"/>
    <n v="16124.806930000001"/>
    <x v="0"/>
    <n v="22138"/>
    <n v="135"/>
    <x v="1"/>
    <d v="2021-02-04T00:00:00"/>
    <s v="Ibuprofen"/>
    <s v="Normal"/>
    <n v="24"/>
    <x v="2"/>
    <s v="CancerHigh"/>
    <n v="1"/>
    <x v="4"/>
    <n v="11"/>
  </r>
  <r>
    <s v="Amber Day"/>
    <x v="19"/>
    <x v="0"/>
    <x v="0"/>
    <s v="O-"/>
    <x v="3"/>
    <d v="2021-02-12T00:00:00"/>
    <s v="Connie White"/>
    <s v="Herrera-Lambert"/>
    <n v="16124.703949999999"/>
    <x v="0"/>
    <n v="4263"/>
    <n v="339"/>
    <x v="1"/>
    <d v="2021-03-12T00:00:00"/>
    <s v="Penicillin"/>
    <s v="Normal"/>
    <n v="28"/>
    <x v="2"/>
    <s v="ArthritisHigh"/>
    <n v="2"/>
    <x v="4"/>
    <n v="12"/>
  </r>
  <r>
    <s v="Stephanie Murray"/>
    <x v="11"/>
    <x v="3"/>
    <x v="1"/>
    <s v="AB+"/>
    <x v="4"/>
    <d v="2021-11-18T00:00:00"/>
    <s v="Linda Pace"/>
    <s v="Willis-Neal"/>
    <n v="16124.41682"/>
    <x v="3"/>
    <n v="3290"/>
    <n v="122"/>
    <x v="1"/>
    <d v="2021-11-28T00:00:00"/>
    <s v="Paracetamol"/>
    <s v="Abnormal"/>
    <n v="10"/>
    <x v="1"/>
    <s v="HypertensionMed"/>
    <n v="11"/>
    <x v="4"/>
    <n v="18"/>
  </r>
  <r>
    <s v="Ashley Martinez"/>
    <x v="51"/>
    <x v="0"/>
    <x v="0"/>
    <s v="B+"/>
    <x v="4"/>
    <d v="2018-12-17T00:00:00"/>
    <s v="Jaclyn Palmer"/>
    <s v="Johnson, Miller and Andrews"/>
    <n v="16122.7081"/>
    <x v="4"/>
    <n v="8962"/>
    <n v="397"/>
    <x v="2"/>
    <d v="2018-12-22T00:00:00"/>
    <s v="Lipitor"/>
    <s v="Abnormal"/>
    <n v="5"/>
    <x v="0"/>
    <s v="HypertensionLow"/>
    <n v="12"/>
    <x v="5"/>
    <n v="17"/>
  </r>
  <r>
    <s v="Leslie Reyes"/>
    <x v="56"/>
    <x v="2"/>
    <x v="1"/>
    <s v="A+"/>
    <x v="5"/>
    <d v="2021-02-27T00:00:00"/>
    <s v="Linda King"/>
    <s v="Cohen PLC"/>
    <n v="16119.78138"/>
    <x v="1"/>
    <n v="73677"/>
    <n v="131"/>
    <x v="1"/>
    <d v="2021-03-23T00:00:00"/>
    <s v="Paracetamol"/>
    <s v="Inconclusive"/>
    <n v="24"/>
    <x v="2"/>
    <s v="CancerHigh"/>
    <n v="2"/>
    <x v="4"/>
    <n v="27"/>
  </r>
  <r>
    <s v="Deborah Castro"/>
    <x v="64"/>
    <x v="3"/>
    <x v="0"/>
    <s v="A+"/>
    <x v="1"/>
    <d v="2023-10-15T00:00:00"/>
    <s v="Debra Fox"/>
    <s v="Dunn-Mclaughlin"/>
    <n v="16118.39163"/>
    <x v="2"/>
    <n v="29613"/>
    <n v="218"/>
    <x v="0"/>
    <d v="2023-10-25T00:00:00"/>
    <s v="Ibuprofen"/>
    <s v="Normal"/>
    <n v="10"/>
    <x v="1"/>
    <s v="AsthmaMed"/>
    <n v="10"/>
    <x v="1"/>
    <n v="15"/>
  </r>
  <r>
    <s v="Stephanie Villegas"/>
    <x v="33"/>
    <x v="0"/>
    <x v="0"/>
    <s v="AB-"/>
    <x v="5"/>
    <d v="2019-04-04T00:00:00"/>
    <s v="Amanda Brandt"/>
    <s v="Roberts and Sons"/>
    <n v="16114.420459999999"/>
    <x v="0"/>
    <m/>
    <n v="124"/>
    <x v="0"/>
    <d v="2019-04-05T00:00:00"/>
    <s v="Penicillin"/>
    <s v="Inconclusive"/>
    <n v="1"/>
    <x v="0"/>
    <s v="CancerLow"/>
    <n v="4"/>
    <x v="2"/>
    <n v="4"/>
  </r>
  <r>
    <s v="Katie Green"/>
    <x v="16"/>
    <x v="0"/>
    <x v="1"/>
    <s v="B-"/>
    <x v="1"/>
    <d v="2020-10-19T00:00:00"/>
    <s v="Joseph Cole"/>
    <s v="Ferguson, Jensen and Anderson"/>
    <n v="16104.62817"/>
    <x v="0"/>
    <n v="17542"/>
    <n v="170"/>
    <x v="0"/>
    <d v="2020-11-06T00:00:00"/>
    <s v="Penicillin"/>
    <s v="Abnormal"/>
    <n v="18"/>
    <x v="1"/>
    <s v="AsthmaMed"/>
    <n v="10"/>
    <x v="3"/>
    <n v="19"/>
  </r>
  <r>
    <s v="Raymond Hudson"/>
    <x v="48"/>
    <x v="0"/>
    <x v="0"/>
    <s v="A+"/>
    <x v="2"/>
    <d v="2019-12-20T00:00:00"/>
    <s v="Richard Jones"/>
    <s v="Perez-Davis"/>
    <n v="16104.568439999999"/>
    <x v="0"/>
    <n v="14569"/>
    <n v="381"/>
    <x v="0"/>
    <d v="2020-01-05T00:00:00"/>
    <s v="Ibuprofen"/>
    <s v="Inconclusive"/>
    <n v="16"/>
    <x v="1"/>
    <s v="ObesityMed"/>
    <n v="12"/>
    <x v="2"/>
    <n v="20"/>
  </r>
  <r>
    <s v="Ashley Vaughn"/>
    <x v="4"/>
    <x v="2"/>
    <x v="0"/>
    <s v="A-"/>
    <x v="3"/>
    <d v="2020-11-20T00:00:00"/>
    <s v="Jamie Davis"/>
    <s v="Levy and Sons"/>
    <n v="16101.69353"/>
    <x v="1"/>
    <n v="24073"/>
    <n v="300"/>
    <x v="0"/>
    <d v="2020-11-25T00:00:00"/>
    <s v="Penicillin"/>
    <s v="Abnormal"/>
    <n v="5"/>
    <x v="0"/>
    <s v="ArthritisLow"/>
    <n v="11"/>
    <x v="3"/>
    <n v="20"/>
  </r>
  <r>
    <s v="Megan Jones"/>
    <x v="1"/>
    <x v="1"/>
    <x v="0"/>
    <s v="O-"/>
    <x v="0"/>
    <d v="2019-03-18T00:00:00"/>
    <s v="Eric Pena"/>
    <s v="Day-Torres"/>
    <n v="16101.597889999999"/>
    <x v="1"/>
    <n v="20477"/>
    <n v="156"/>
    <x v="2"/>
    <d v="2019-04-10T00:00:00"/>
    <s v="Lipitor"/>
    <s v="Inconclusive"/>
    <n v="23"/>
    <x v="2"/>
    <s v="DiabetesHigh"/>
    <n v="3"/>
    <x v="2"/>
    <n v="18"/>
  </r>
  <r>
    <s v="Robyn Anthony"/>
    <x v="48"/>
    <x v="0"/>
    <x v="0"/>
    <s v="A+"/>
    <x v="0"/>
    <d v="2023-01-30T00:00:00"/>
    <s v="Charles Carroll"/>
    <s v="Walls, Davenport and Pena"/>
    <n v="16100.48869"/>
    <x v="0"/>
    <n v="28789"/>
    <n v="311"/>
    <x v="2"/>
    <d v="2023-02-08T00:00:00"/>
    <s v="Ibuprofen"/>
    <s v="Inconclusive"/>
    <n v="9"/>
    <x v="0"/>
    <s v="DiabetesLow"/>
    <n v="1"/>
    <x v="1"/>
    <n v="30"/>
  </r>
  <r>
    <s v="Eric Tapia"/>
    <x v="4"/>
    <x v="2"/>
    <x v="0"/>
    <s v="AB+"/>
    <x v="4"/>
    <d v="2020-05-11T00:00:00"/>
    <s v="Katrina Rowe"/>
    <s v="Taylor, Wilson and Hansen"/>
    <n v="16097.883239999999"/>
    <x v="2"/>
    <n v="30564"/>
    <n v="392"/>
    <x v="1"/>
    <d v="2020-05-14T00:00:00"/>
    <s v="Penicillin"/>
    <s v="Abnormal"/>
    <n v="3"/>
    <x v="0"/>
    <s v="HypertensionLow"/>
    <n v="5"/>
    <x v="3"/>
    <n v="11"/>
  </r>
  <r>
    <s v="Joseph Ayala"/>
    <x v="31"/>
    <x v="2"/>
    <x v="0"/>
    <s v="B+"/>
    <x v="2"/>
    <d v="2023-03-27T00:00:00"/>
    <s v="Joshua Compton"/>
    <s v="Prince PLC"/>
    <n v="16097.256880000001"/>
    <x v="3"/>
    <n v="23045"/>
    <n v="209"/>
    <x v="2"/>
    <d v="2023-04-08T00:00:00"/>
    <s v="Ibuprofen"/>
    <s v="Normal"/>
    <n v="12"/>
    <x v="1"/>
    <s v="ObesityMed"/>
    <n v="3"/>
    <x v="1"/>
    <n v="27"/>
  </r>
  <r>
    <s v="Taylor Lopez"/>
    <x v="27"/>
    <x v="0"/>
    <x v="0"/>
    <s v="AB-"/>
    <x v="4"/>
    <d v="2019-06-08T00:00:00"/>
    <s v="Katherine Preston"/>
    <s v="Clark LLC"/>
    <n v="16086.16128"/>
    <x v="0"/>
    <n v="17782"/>
    <n v="355"/>
    <x v="2"/>
    <d v="2019-06-22T00:00:00"/>
    <s v="Paracetamol"/>
    <s v="Abnormal"/>
    <n v="14"/>
    <x v="1"/>
    <s v="HypertensionMed"/>
    <n v="6"/>
    <x v="2"/>
    <n v="8"/>
  </r>
  <r>
    <s v="Richard Burke"/>
    <x v="47"/>
    <x v="0"/>
    <x v="0"/>
    <s v="B-"/>
    <x v="1"/>
    <d v="2022-05-18T00:00:00"/>
    <s v="Jermaine Swanson"/>
    <s v="Meza-Wolf"/>
    <n v="16085.449479999999"/>
    <x v="0"/>
    <n v="28424"/>
    <n v="272"/>
    <x v="1"/>
    <d v="2022-05-29T00:00:00"/>
    <s v="Lipitor"/>
    <s v="Abnormal"/>
    <n v="11"/>
    <x v="1"/>
    <s v="AsthmaMed"/>
    <n v="5"/>
    <x v="0"/>
    <n v="18"/>
  </r>
  <r>
    <s v="Linda Chung"/>
    <x v="23"/>
    <x v="0"/>
    <x v="1"/>
    <s v="AB-"/>
    <x v="4"/>
    <d v="2020-03-01T00:00:00"/>
    <s v="Lisa Johnson"/>
    <s v="Santos Ltd"/>
    <n v="16082.78073"/>
    <x v="0"/>
    <n v="5194"/>
    <n v="363"/>
    <x v="0"/>
    <d v="2020-03-03T00:00:00"/>
    <s v="Ibuprofen"/>
    <s v="Abnormal"/>
    <n v="2"/>
    <x v="0"/>
    <s v="HypertensionLow"/>
    <n v="3"/>
    <x v="3"/>
    <n v="1"/>
  </r>
  <r>
    <s v="Dana Wiggins"/>
    <x v="66"/>
    <x v="0"/>
    <x v="1"/>
    <s v="O+"/>
    <x v="2"/>
    <d v="2019-09-02T00:00:00"/>
    <s v="Eric Washington"/>
    <s v="Burgess Ltd"/>
    <n v="16080.284079999999"/>
    <x v="4"/>
    <n v="1823"/>
    <n v="361"/>
    <x v="0"/>
    <d v="2019-09-12T00:00:00"/>
    <s v="Penicillin"/>
    <s v="Normal"/>
    <n v="10"/>
    <x v="1"/>
    <s v="ObesityMed"/>
    <n v="9"/>
    <x v="2"/>
    <n v="2"/>
  </r>
  <r>
    <s v="Sarah Johnson"/>
    <x v="61"/>
    <x v="0"/>
    <x v="0"/>
    <s v="AB+"/>
    <x v="2"/>
    <d v="2020-01-05T00:00:00"/>
    <s v="Michelle Martinez"/>
    <s v="Williams PLC"/>
    <n v="16078.88465"/>
    <x v="0"/>
    <n v="13054"/>
    <n v="130"/>
    <x v="0"/>
    <d v="2020-01-11T00:00:00"/>
    <s v="Ibuprofen"/>
    <s v="Normal"/>
    <n v="6"/>
    <x v="0"/>
    <s v="ObesityLow"/>
    <n v="1"/>
    <x v="3"/>
    <n v="5"/>
  </r>
  <r>
    <s v="Brian Wallace"/>
    <x v="25"/>
    <x v="1"/>
    <x v="1"/>
    <s v="A+"/>
    <x v="5"/>
    <d v="2019-02-12T00:00:00"/>
    <s v="Robert Howard"/>
    <s v="Russell-Murphy"/>
    <n v="16078.490180000001"/>
    <x v="2"/>
    <n v="54044"/>
    <n v="134"/>
    <x v="2"/>
    <d v="2019-02-18T00:00:00"/>
    <s v="Ibuprofen"/>
    <s v="Inconclusive"/>
    <n v="6"/>
    <x v="0"/>
    <s v="CancerLow"/>
    <n v="2"/>
    <x v="2"/>
    <n v="12"/>
  </r>
  <r>
    <s v="Jennifer Flores"/>
    <x v="43"/>
    <x v="1"/>
    <x v="1"/>
    <s v="B-"/>
    <x v="1"/>
    <d v="2019-09-29T00:00:00"/>
    <s v="Vanessa Huang"/>
    <s v="Burgess-Parks"/>
    <n v="16071.49879"/>
    <x v="4"/>
    <n v="37967"/>
    <n v="137"/>
    <x v="2"/>
    <d v="2019-10-24T00:00:00"/>
    <s v="Ibuprofen"/>
    <s v="Abnormal"/>
    <n v="25"/>
    <x v="2"/>
    <s v="AsthmaHigh"/>
    <n v="9"/>
    <x v="2"/>
    <n v="29"/>
  </r>
  <r>
    <s v="Dylan Alvarez"/>
    <x v="17"/>
    <x v="0"/>
    <x v="1"/>
    <s v="A-"/>
    <x v="2"/>
    <d v="2020-08-18T00:00:00"/>
    <s v="Christopher Kelley"/>
    <s v="Roman, Anderson and Foley"/>
    <n v="16071.307769999999"/>
    <x v="0"/>
    <n v="6621"/>
    <n v="372"/>
    <x v="2"/>
    <d v="2020-09-15T00:00:00"/>
    <s v="Aspirin"/>
    <s v="Inconclusive"/>
    <n v="28"/>
    <x v="2"/>
    <s v="ObesityHigh"/>
    <n v="8"/>
    <x v="3"/>
    <n v="18"/>
  </r>
  <r>
    <s v="Charles Jones"/>
    <x v="19"/>
    <x v="0"/>
    <x v="0"/>
    <s v="AB-"/>
    <x v="1"/>
    <d v="2019-10-03T00:00:00"/>
    <s v="Sandra Roberson"/>
    <s v="Carroll, Costa and Wells"/>
    <n v="16065.889510000001"/>
    <x v="0"/>
    <n v="16268"/>
    <n v="136"/>
    <x v="2"/>
    <d v="2019-10-13T00:00:00"/>
    <s v="Paracetamol"/>
    <s v="Abnormal"/>
    <n v="10"/>
    <x v="1"/>
    <s v="AsthmaMed"/>
    <n v="10"/>
    <x v="2"/>
    <n v="3"/>
  </r>
  <r>
    <s v="Wesley Brown"/>
    <x v="20"/>
    <x v="2"/>
    <x v="1"/>
    <s v="B-"/>
    <x v="4"/>
    <d v="2020-04-18T00:00:00"/>
    <s v="Douglas Sims"/>
    <s v="Farmer and Sons"/>
    <n v="16065.369780000001"/>
    <x v="4"/>
    <n v="4717"/>
    <n v="228"/>
    <x v="0"/>
    <d v="2020-05-11T00:00:00"/>
    <s v="Ibuprofen"/>
    <s v="Normal"/>
    <n v="23"/>
    <x v="2"/>
    <s v="HypertensionHigh"/>
    <n v="4"/>
    <x v="3"/>
    <n v="18"/>
  </r>
  <r>
    <s v="Cody Vaughn"/>
    <x v="65"/>
    <x v="0"/>
    <x v="1"/>
    <s v="B-"/>
    <x v="3"/>
    <d v="2020-08-23T00:00:00"/>
    <s v="Jason Harris"/>
    <s v="Chavez-Massey"/>
    <n v="16062.08294"/>
    <x v="2"/>
    <n v="38433"/>
    <n v="461"/>
    <x v="1"/>
    <d v="2020-09-16T00:00:00"/>
    <s v="Ibuprofen"/>
    <s v="Normal"/>
    <n v="24"/>
    <x v="2"/>
    <s v="ArthritisHigh"/>
    <n v="8"/>
    <x v="3"/>
    <n v="23"/>
  </r>
  <r>
    <s v="Whitney Grant"/>
    <x v="51"/>
    <x v="0"/>
    <x v="0"/>
    <s v="A+"/>
    <x v="2"/>
    <d v="2022-09-05T00:00:00"/>
    <s v="Travis Taylor"/>
    <s v="Beck Inc"/>
    <n v="16061.868570000001"/>
    <x v="0"/>
    <n v="7799"/>
    <n v="364"/>
    <x v="0"/>
    <d v="2022-09-24T00:00:00"/>
    <s v="Ibuprofen"/>
    <s v="Abnormal"/>
    <n v="19"/>
    <x v="1"/>
    <s v="ObesityMed"/>
    <n v="9"/>
    <x v="0"/>
    <n v="5"/>
  </r>
  <r>
    <s v="Michelle Wade"/>
    <x v="62"/>
    <x v="2"/>
    <x v="0"/>
    <s v="B+"/>
    <x v="5"/>
    <d v="2022-09-30T00:00:00"/>
    <s v="Debra Barr"/>
    <s v="Hodges-Horne"/>
    <n v="16058.46177"/>
    <x v="3"/>
    <n v="75853"/>
    <n v="329"/>
    <x v="1"/>
    <d v="2022-10-23T00:00:00"/>
    <s v="Paracetamol"/>
    <s v="Inconclusive"/>
    <n v="23"/>
    <x v="2"/>
    <s v="CancerHigh"/>
    <n v="9"/>
    <x v="0"/>
    <n v="30"/>
  </r>
  <r>
    <s v="Thomas Porter"/>
    <x v="11"/>
    <x v="3"/>
    <x v="0"/>
    <s v="B+"/>
    <x v="3"/>
    <d v="2021-01-03T00:00:00"/>
    <s v="Mary Jones"/>
    <s v="Young PLC"/>
    <n v="16058.37262"/>
    <x v="1"/>
    <n v="31036"/>
    <n v="171"/>
    <x v="0"/>
    <d v="2021-01-21T00:00:00"/>
    <s v="Lipitor"/>
    <s v="Inconclusive"/>
    <n v="18"/>
    <x v="1"/>
    <s v="ArthritisMed"/>
    <n v="1"/>
    <x v="4"/>
    <n v="3"/>
  </r>
  <r>
    <s v="David Butler"/>
    <x v="22"/>
    <x v="0"/>
    <x v="0"/>
    <s v="O+"/>
    <x v="1"/>
    <d v="2020-03-05T00:00:00"/>
    <s v="Brian Hunter"/>
    <s v="Murphy, Santos and Osborn"/>
    <n v="16057.79977"/>
    <x v="4"/>
    <n v="42491"/>
    <n v="131"/>
    <x v="2"/>
    <d v="2020-03-18T00:00:00"/>
    <s v="Lipitor"/>
    <s v="Inconclusive"/>
    <n v="13"/>
    <x v="1"/>
    <s v="AsthmaMed"/>
    <n v="3"/>
    <x v="3"/>
    <n v="5"/>
  </r>
  <r>
    <s v="Heather Norris"/>
    <x v="25"/>
    <x v="1"/>
    <x v="0"/>
    <s v="AB+"/>
    <x v="1"/>
    <d v="2021-11-22T00:00:00"/>
    <s v="Chelsea Mckinney"/>
    <s v="George-Soto"/>
    <n v="16057.56835"/>
    <x v="1"/>
    <n v="22814"/>
    <n v="387"/>
    <x v="1"/>
    <d v="2021-11-28T00:00:00"/>
    <s v="Ibuprofen"/>
    <s v="Normal"/>
    <n v="6"/>
    <x v="0"/>
    <s v="AsthmaLow"/>
    <n v="11"/>
    <x v="4"/>
    <n v="22"/>
  </r>
  <r>
    <s v="Melissa Davis"/>
    <x v="57"/>
    <x v="0"/>
    <x v="0"/>
    <s v="B-"/>
    <x v="1"/>
    <d v="2022-12-25T00:00:00"/>
    <s v="Jacqueline Mcneil DVM"/>
    <s v="Perry, Wright and Mccann"/>
    <n v="16050.60951"/>
    <x v="2"/>
    <n v="27572"/>
    <n v="172"/>
    <x v="0"/>
    <d v="2023-01-13T00:00:00"/>
    <s v="Penicillin"/>
    <s v="Abnormal"/>
    <n v="19"/>
    <x v="1"/>
    <s v="AsthmaMed"/>
    <n v="12"/>
    <x v="0"/>
    <n v="25"/>
  </r>
  <r>
    <s v="Bryan Dougherty"/>
    <x v="60"/>
    <x v="1"/>
    <x v="0"/>
    <s v="B+"/>
    <x v="0"/>
    <d v="2021-08-03T00:00:00"/>
    <s v="Mark Miller"/>
    <s v="Nelson, Mitchell and Randolph"/>
    <n v="16050.03392"/>
    <x v="4"/>
    <n v="27282"/>
    <n v="445"/>
    <x v="2"/>
    <d v="2021-08-28T00:00:00"/>
    <s v="Penicillin"/>
    <s v="Normal"/>
    <n v="25"/>
    <x v="2"/>
    <s v="DiabetesHigh"/>
    <n v="8"/>
    <x v="4"/>
    <n v="3"/>
  </r>
  <r>
    <s v="Cameron Willis"/>
    <x v="4"/>
    <x v="2"/>
    <x v="1"/>
    <s v="AB+"/>
    <x v="5"/>
    <d v="2019-04-22T00:00:00"/>
    <s v="Tyler Johnson"/>
    <s v="Barnes-Turner"/>
    <n v="16046.386619999999"/>
    <x v="3"/>
    <n v="19841"/>
    <n v="305"/>
    <x v="2"/>
    <d v="2019-05-03T00:00:00"/>
    <s v="Lipitor"/>
    <s v="Normal"/>
    <n v="11"/>
    <x v="1"/>
    <s v="CancerMed"/>
    <n v="4"/>
    <x v="2"/>
    <n v="22"/>
  </r>
  <r>
    <s v="Anthony Mcmillan"/>
    <x v="5"/>
    <x v="2"/>
    <x v="0"/>
    <s v="B-"/>
    <x v="0"/>
    <d v="2020-05-30T00:00:00"/>
    <s v="Jerry Sanders"/>
    <s v="George, Rodriguez and Lynch"/>
    <n v="16044.86067"/>
    <x v="4"/>
    <n v="25929"/>
    <n v="428"/>
    <x v="2"/>
    <d v="2020-06-09T00:00:00"/>
    <s v="Penicillin"/>
    <s v="Normal"/>
    <n v="10"/>
    <x v="1"/>
    <s v="DiabetesMed"/>
    <n v="5"/>
    <x v="3"/>
    <n v="30"/>
  </r>
  <r>
    <s v="Kim Adams"/>
    <x v="14"/>
    <x v="0"/>
    <x v="0"/>
    <s v="AB+"/>
    <x v="0"/>
    <d v="2019-12-11T00:00:00"/>
    <s v="Nicole Morgan"/>
    <s v="Mejia-Murray"/>
    <n v="16044.83604"/>
    <x v="3"/>
    <n v="49638"/>
    <n v="484"/>
    <x v="1"/>
    <d v="2019-12-31T00:00:00"/>
    <s v="Aspirin"/>
    <s v="Abnormal"/>
    <n v="20"/>
    <x v="2"/>
    <s v="DiabetesHigh"/>
    <n v="12"/>
    <x v="2"/>
    <n v="11"/>
  </r>
  <r>
    <s v="Jasmine Howard"/>
    <x v="25"/>
    <x v="1"/>
    <x v="1"/>
    <s v="B+"/>
    <x v="3"/>
    <d v="2021-06-24T00:00:00"/>
    <s v="Melissa Martinez"/>
    <s v="Jordan-Romero"/>
    <n v="16038.7"/>
    <x v="4"/>
    <n v="16190"/>
    <n v="262"/>
    <x v="1"/>
    <d v="2021-07-01T00:00:00"/>
    <s v="Lipitor"/>
    <s v="Abnormal"/>
    <n v="7"/>
    <x v="0"/>
    <s v="ArthritisLow"/>
    <n v="6"/>
    <x v="4"/>
    <n v="24"/>
  </r>
  <r>
    <s v="Jessica Villarreal"/>
    <x v="35"/>
    <x v="0"/>
    <x v="1"/>
    <s v="B-"/>
    <x v="2"/>
    <d v="2023-05-16T00:00:00"/>
    <s v="Brittany Gutierrez"/>
    <s v="Lyons-Allen"/>
    <n v="16037.141739999999"/>
    <x v="2"/>
    <n v="8306"/>
    <n v="353"/>
    <x v="2"/>
    <d v="2023-06-03T00:00:00"/>
    <s v="Penicillin"/>
    <s v="Inconclusive"/>
    <n v="18"/>
    <x v="1"/>
    <s v="ObesityMed"/>
    <n v="5"/>
    <x v="1"/>
    <n v="16"/>
  </r>
  <r>
    <s v="Desiree Brooks"/>
    <x v="40"/>
    <x v="1"/>
    <x v="0"/>
    <s v="B-"/>
    <x v="0"/>
    <d v="2020-09-23T00:00:00"/>
    <s v="Brooke Davis"/>
    <s v="Wood-Davis"/>
    <n v="16035.230380000001"/>
    <x v="1"/>
    <n v="24291"/>
    <n v="370"/>
    <x v="2"/>
    <d v="2020-09-24T00:00:00"/>
    <s v="Paracetamol"/>
    <s v="Inconclusive"/>
    <n v="1"/>
    <x v="0"/>
    <s v="DiabetesLow"/>
    <n v="9"/>
    <x v="3"/>
    <n v="23"/>
  </r>
  <r>
    <s v="Michelle Thompson"/>
    <x v="48"/>
    <x v="0"/>
    <x v="1"/>
    <s v="A+"/>
    <x v="3"/>
    <d v="2023-09-13T00:00:00"/>
    <s v="Robert Marquez"/>
    <s v="Oneal Inc"/>
    <n v="16028.61159"/>
    <x v="0"/>
    <n v="23618"/>
    <n v="127"/>
    <x v="0"/>
    <d v="2023-09-14T00:00:00"/>
    <s v="Paracetamol"/>
    <s v="Inconclusive"/>
    <n v="1"/>
    <x v="0"/>
    <s v="ArthritisLow"/>
    <n v="9"/>
    <x v="1"/>
    <n v="13"/>
  </r>
  <r>
    <s v="Holly Fletcher"/>
    <x v="20"/>
    <x v="2"/>
    <x v="1"/>
    <s v="B+"/>
    <x v="4"/>
    <d v="2023-01-09T00:00:00"/>
    <s v="Benjamin Medina"/>
    <s v="Brown, James and Huber"/>
    <n v="16028.34649"/>
    <x v="0"/>
    <n v="18477"/>
    <n v="239"/>
    <x v="2"/>
    <d v="2023-01-16T00:00:00"/>
    <s v="Penicillin"/>
    <s v="Normal"/>
    <n v="7"/>
    <x v="0"/>
    <s v="HypertensionLow"/>
    <n v="1"/>
    <x v="1"/>
    <n v="9"/>
  </r>
  <r>
    <s v="Jacqueline Jackson"/>
    <x v="21"/>
    <x v="1"/>
    <x v="1"/>
    <s v="A-"/>
    <x v="1"/>
    <d v="2020-12-05T00:00:00"/>
    <s v="Kyle Underwood"/>
    <s v="Gallagher-James"/>
    <n v="16025.50109"/>
    <x v="4"/>
    <n v="44410"/>
    <n v="497"/>
    <x v="0"/>
    <d v="2020-12-28T00:00:00"/>
    <s v="Ibuprofen"/>
    <s v="Normal"/>
    <n v="23"/>
    <x v="2"/>
    <s v="AsthmaHigh"/>
    <n v="12"/>
    <x v="3"/>
    <n v="5"/>
  </r>
  <r>
    <s v="Holly Sandoval"/>
    <x v="52"/>
    <x v="0"/>
    <x v="1"/>
    <s v="AB-"/>
    <x v="4"/>
    <d v="2023-07-27T00:00:00"/>
    <s v="David Burton"/>
    <s v="Romero Group"/>
    <n v="16025.42786"/>
    <x v="0"/>
    <n v="12927"/>
    <n v="285"/>
    <x v="0"/>
    <d v="2023-08-06T00:00:00"/>
    <s v="Penicillin"/>
    <s v="Inconclusive"/>
    <n v="10"/>
    <x v="1"/>
    <s v="HypertensionMed"/>
    <n v="7"/>
    <x v="1"/>
    <n v="27"/>
  </r>
  <r>
    <s v="Danielle Shaw"/>
    <x v="66"/>
    <x v="0"/>
    <x v="0"/>
    <s v="AB+"/>
    <x v="5"/>
    <d v="2019-04-07T00:00:00"/>
    <s v="Timothy Smith"/>
    <s v="Sullivan, Paul and Skinner"/>
    <n v="16012.754629999999"/>
    <x v="0"/>
    <n v="34714"/>
    <n v="364"/>
    <x v="2"/>
    <d v="2019-05-02T00:00:00"/>
    <s v="Lipitor"/>
    <s v="Normal"/>
    <n v="25"/>
    <x v="2"/>
    <s v="CancerHigh"/>
    <n v="4"/>
    <x v="2"/>
    <n v="7"/>
  </r>
  <r>
    <s v="Theresa Anderson"/>
    <x v="0"/>
    <x v="0"/>
    <x v="0"/>
    <s v="AB-"/>
    <x v="2"/>
    <d v="2020-03-17T00:00:00"/>
    <s v="Mason Weber MD"/>
    <s v="Mitchell-Davis"/>
    <n v="15998.683929999999"/>
    <x v="2"/>
    <n v="18828"/>
    <n v="426"/>
    <x v="0"/>
    <d v="2020-03-23T00:00:00"/>
    <s v="Aspirin"/>
    <s v="Normal"/>
    <n v="6"/>
    <x v="0"/>
    <s v="ObesityLow"/>
    <n v="3"/>
    <x v="3"/>
    <n v="17"/>
  </r>
  <r>
    <s v="Michael Yu PhD"/>
    <x v="50"/>
    <x v="3"/>
    <x v="0"/>
    <s v="O+"/>
    <x v="2"/>
    <d v="2019-11-28T00:00:00"/>
    <s v="Joshua Farrell"/>
    <s v="Rivera Group"/>
    <n v="15995.757030000001"/>
    <x v="1"/>
    <n v="18761"/>
    <n v="443"/>
    <x v="0"/>
    <d v="2019-12-08T00:00:00"/>
    <s v="Ibuprofen"/>
    <s v="Abnormal"/>
    <n v="10"/>
    <x v="1"/>
    <s v="ObesityMed"/>
    <n v="11"/>
    <x v="2"/>
    <n v="28"/>
  </r>
  <r>
    <s v="Christopher Washington"/>
    <x v="39"/>
    <x v="0"/>
    <x v="0"/>
    <s v="B-"/>
    <x v="4"/>
    <d v="2019-09-13T00:00:00"/>
    <s v="Scott Barber"/>
    <s v="Schneider-Clark"/>
    <n v="15992.916429999999"/>
    <x v="0"/>
    <n v="10053"/>
    <n v="460"/>
    <x v="2"/>
    <d v="2019-10-09T00:00:00"/>
    <s v="Lipitor"/>
    <s v="Normal"/>
    <n v="26"/>
    <x v="2"/>
    <s v="HypertensionHigh"/>
    <n v="9"/>
    <x v="2"/>
    <n v="13"/>
  </r>
  <r>
    <s v="Emily Reeves"/>
    <x v="29"/>
    <x v="3"/>
    <x v="1"/>
    <s v="A+"/>
    <x v="5"/>
    <d v="2022-12-19T00:00:00"/>
    <s v="Lisa Lee"/>
    <s v="Short PLC"/>
    <n v="15982.63458"/>
    <x v="3"/>
    <n v="15563"/>
    <n v="389"/>
    <x v="0"/>
    <d v="2023-01-07T00:00:00"/>
    <s v="Ibuprofen"/>
    <s v="Normal"/>
    <n v="19"/>
    <x v="1"/>
    <s v="CancerMed"/>
    <n v="12"/>
    <x v="0"/>
    <n v="19"/>
  </r>
  <r>
    <s v="Scott Brown"/>
    <x v="39"/>
    <x v="0"/>
    <x v="0"/>
    <s v="O-"/>
    <x v="0"/>
    <d v="2021-01-21T00:00:00"/>
    <s v="Joseph Gregory"/>
    <s v="Curtis PLC"/>
    <n v="15980.18388"/>
    <x v="3"/>
    <n v="11697"/>
    <n v="286"/>
    <x v="1"/>
    <d v="2021-02-01T00:00:00"/>
    <s v="Penicillin"/>
    <s v="Abnormal"/>
    <n v="11"/>
    <x v="1"/>
    <s v="DiabetesMed"/>
    <n v="1"/>
    <x v="4"/>
    <n v="21"/>
  </r>
  <r>
    <s v="Carol Campos"/>
    <x v="52"/>
    <x v="0"/>
    <x v="1"/>
    <s v="B-"/>
    <x v="2"/>
    <d v="2020-06-29T00:00:00"/>
    <s v="James Mann"/>
    <s v="Ortiz-Chung"/>
    <n v="15979.69392"/>
    <x v="4"/>
    <n v="10388"/>
    <n v="338"/>
    <x v="0"/>
    <d v="2020-07-16T00:00:00"/>
    <s v="Penicillin"/>
    <s v="Inconclusive"/>
    <n v="17"/>
    <x v="1"/>
    <s v="ObesityMed"/>
    <n v="6"/>
    <x v="3"/>
    <n v="29"/>
  </r>
  <r>
    <s v="Michelle Cole"/>
    <x v="61"/>
    <x v="0"/>
    <x v="0"/>
    <s v="AB-"/>
    <x v="4"/>
    <d v="2022-10-23T00:00:00"/>
    <s v="Brianna Mcknight"/>
    <s v="Higgins Inc"/>
    <n v="15971.28045"/>
    <x v="4"/>
    <n v="28749"/>
    <n v="492"/>
    <x v="2"/>
    <d v="2022-10-24T00:00:00"/>
    <s v="Paracetamol"/>
    <s v="Abnormal"/>
    <n v="1"/>
    <x v="0"/>
    <s v="HypertensionLow"/>
    <n v="10"/>
    <x v="0"/>
    <n v="23"/>
  </r>
  <r>
    <s v="Ryan Jenkins"/>
    <x v="65"/>
    <x v="0"/>
    <x v="1"/>
    <s v="O+"/>
    <x v="4"/>
    <d v="2021-07-13T00:00:00"/>
    <s v="Gerald Smith"/>
    <s v="Cole LLC"/>
    <n v="15969.571669999999"/>
    <x v="3"/>
    <n v="8878"/>
    <n v="474"/>
    <x v="2"/>
    <d v="2021-07-18T00:00:00"/>
    <s v="Ibuprofen"/>
    <s v="Abnormal"/>
    <n v="5"/>
    <x v="0"/>
    <s v="HypertensionLow"/>
    <n v="7"/>
    <x v="4"/>
    <n v="13"/>
  </r>
  <r>
    <s v="Matthew Smith"/>
    <x v="21"/>
    <x v="1"/>
    <x v="1"/>
    <s v="AB+"/>
    <x v="5"/>
    <d v="2021-11-08T00:00:00"/>
    <s v="John Garza"/>
    <s v="Garcia, Whitaker and Mcmillan"/>
    <n v="15967.34266"/>
    <x v="2"/>
    <n v="46895"/>
    <n v="241"/>
    <x v="1"/>
    <d v="2021-11-20T00:00:00"/>
    <s v="Lipitor"/>
    <s v="Abnormal"/>
    <n v="12"/>
    <x v="1"/>
    <s v="CancerMed"/>
    <n v="11"/>
    <x v="4"/>
    <n v="8"/>
  </r>
  <r>
    <s v="Micheal Allen"/>
    <x v="57"/>
    <x v="0"/>
    <x v="0"/>
    <s v="B-"/>
    <x v="5"/>
    <d v="2023-02-07T00:00:00"/>
    <s v="Ashley Leach"/>
    <s v="Ramirez-Brandt"/>
    <n v="15964.27598"/>
    <x v="3"/>
    <n v="73960"/>
    <n v="428"/>
    <x v="0"/>
    <d v="2023-02-12T00:00:00"/>
    <s v="Paracetamol"/>
    <s v="Abnormal"/>
    <n v="5"/>
    <x v="0"/>
    <s v="CancerLow"/>
    <n v="2"/>
    <x v="1"/>
    <n v="7"/>
  </r>
  <r>
    <s v="Theresa Lee"/>
    <x v="63"/>
    <x v="2"/>
    <x v="1"/>
    <s v="B-"/>
    <x v="3"/>
    <d v="2019-02-04T00:00:00"/>
    <s v="Joanne Parker"/>
    <s v="Fleming-Fischer"/>
    <n v="15963.236730000001"/>
    <x v="4"/>
    <n v="34404"/>
    <n v="489"/>
    <x v="2"/>
    <d v="2019-03-04T00:00:00"/>
    <s v="Ibuprofen"/>
    <s v="Abnormal"/>
    <n v="28"/>
    <x v="2"/>
    <s v="ArthritisHigh"/>
    <n v="2"/>
    <x v="2"/>
    <n v="4"/>
  </r>
  <r>
    <s v="Stefanie Vance"/>
    <x v="36"/>
    <x v="0"/>
    <x v="1"/>
    <s v="A-"/>
    <x v="3"/>
    <d v="2019-12-10T00:00:00"/>
    <s v="Anita Colon"/>
    <s v="Glover-Ortiz"/>
    <n v="15963.03076"/>
    <x v="4"/>
    <n v="36346"/>
    <n v="154"/>
    <x v="1"/>
    <d v="2019-12-31T00:00:00"/>
    <s v="Ibuprofen"/>
    <s v="Normal"/>
    <n v="21"/>
    <x v="2"/>
    <s v="ArthritisHigh"/>
    <n v="12"/>
    <x v="2"/>
    <n v="10"/>
  </r>
  <r>
    <s v="Devin Lara"/>
    <x v="67"/>
    <x v="3"/>
    <x v="0"/>
    <s v="AB-"/>
    <x v="5"/>
    <d v="2020-04-16T00:00:00"/>
    <s v="Renee Ellis"/>
    <s v="Harris Inc"/>
    <n v="15955.56457"/>
    <x v="4"/>
    <n v="14730"/>
    <n v="398"/>
    <x v="0"/>
    <d v="2020-05-07T00:00:00"/>
    <s v="Aspirin"/>
    <s v="Normal"/>
    <n v="21"/>
    <x v="2"/>
    <s v="CancerHigh"/>
    <n v="4"/>
    <x v="3"/>
    <n v="16"/>
  </r>
  <r>
    <s v="Diane Reid"/>
    <x v="40"/>
    <x v="1"/>
    <x v="0"/>
    <s v="AB-"/>
    <x v="3"/>
    <d v="2021-03-09T00:00:00"/>
    <s v="Jenna Patterson"/>
    <s v="Harris Group"/>
    <n v="15955.52785"/>
    <x v="3"/>
    <n v="1181"/>
    <n v="370"/>
    <x v="2"/>
    <d v="2021-03-19T00:00:00"/>
    <s v="Aspirin"/>
    <s v="Normal"/>
    <n v="10"/>
    <x v="1"/>
    <s v="ArthritisMed"/>
    <n v="3"/>
    <x v="4"/>
    <n v="9"/>
  </r>
  <r>
    <s v="Katherine Webster"/>
    <x v="10"/>
    <x v="2"/>
    <x v="1"/>
    <s v="A+"/>
    <x v="4"/>
    <d v="2021-09-05T00:00:00"/>
    <s v="Mr. Travis Clark Jr."/>
    <s v="Noble PLC"/>
    <n v="15951.76046"/>
    <x v="4"/>
    <n v="22806"/>
    <n v="346"/>
    <x v="2"/>
    <d v="2021-09-20T00:00:00"/>
    <s v="Ibuprofen"/>
    <s v="Abnormal"/>
    <n v="15"/>
    <x v="1"/>
    <s v="HypertensionMed"/>
    <n v="9"/>
    <x v="4"/>
    <n v="5"/>
  </r>
  <r>
    <s v="Emily Terry"/>
    <x v="33"/>
    <x v="0"/>
    <x v="1"/>
    <s v="O-"/>
    <x v="3"/>
    <d v="2023-01-19T00:00:00"/>
    <s v="Danielle Barton"/>
    <s v="Jefferson, Mcdonald and Mann"/>
    <n v="15951.63571"/>
    <x v="4"/>
    <n v="2585"/>
    <n v="312"/>
    <x v="1"/>
    <d v="2023-01-22T00:00:00"/>
    <s v="Lipitor"/>
    <s v="Abnormal"/>
    <n v="3"/>
    <x v="0"/>
    <s v="ArthritisLow"/>
    <n v="1"/>
    <x v="1"/>
    <n v="19"/>
  </r>
  <r>
    <s v="Courtney Wilson"/>
    <x v="44"/>
    <x v="1"/>
    <x v="1"/>
    <s v="AB+"/>
    <x v="0"/>
    <d v="2022-02-21T00:00:00"/>
    <s v="Anthony Williams"/>
    <s v="Brandt Group"/>
    <n v="15948.20448"/>
    <x v="2"/>
    <n v="46187"/>
    <n v="345"/>
    <x v="1"/>
    <d v="2022-03-12T00:00:00"/>
    <s v="Penicillin"/>
    <s v="Normal"/>
    <n v="19"/>
    <x v="1"/>
    <s v="DiabetesMed"/>
    <n v="2"/>
    <x v="0"/>
    <n v="21"/>
  </r>
  <r>
    <s v="Jamie Murphy"/>
    <x v="48"/>
    <x v="0"/>
    <x v="0"/>
    <s v="O-"/>
    <x v="5"/>
    <d v="2022-11-28T00:00:00"/>
    <s v="Neil Huerta"/>
    <s v="Lopez, Solis and Richardson"/>
    <n v="15947.267529999999"/>
    <x v="1"/>
    <n v="75855"/>
    <n v="302"/>
    <x v="0"/>
    <d v="2022-12-07T00:00:00"/>
    <s v="Ibuprofen"/>
    <s v="Normal"/>
    <n v="9"/>
    <x v="0"/>
    <s v="CancerLow"/>
    <n v="11"/>
    <x v="0"/>
    <n v="28"/>
  </r>
  <r>
    <s v="Jose Powell"/>
    <x v="41"/>
    <x v="2"/>
    <x v="0"/>
    <s v="O+"/>
    <x v="2"/>
    <d v="2019-02-08T00:00:00"/>
    <s v="Trevor Woods"/>
    <s v="Allen-Stone"/>
    <n v="15946.789049999999"/>
    <x v="0"/>
    <n v="20414"/>
    <n v="105"/>
    <x v="2"/>
    <d v="2019-03-04T00:00:00"/>
    <s v="Penicillin"/>
    <s v="Normal"/>
    <n v="24"/>
    <x v="2"/>
    <s v="ObesityHigh"/>
    <n v="2"/>
    <x v="2"/>
    <n v="8"/>
  </r>
  <r>
    <s v="Zoe Henderson"/>
    <x v="48"/>
    <x v="0"/>
    <x v="0"/>
    <s v="AB+"/>
    <x v="0"/>
    <d v="2020-05-30T00:00:00"/>
    <s v="Dylan Robbins"/>
    <s v="Moore-Mendez"/>
    <n v="15943.974469999999"/>
    <x v="3"/>
    <n v="58142"/>
    <n v="321"/>
    <x v="2"/>
    <d v="2020-06-26T00:00:00"/>
    <s v="Ibuprofen"/>
    <s v="Normal"/>
    <n v="27"/>
    <x v="2"/>
    <s v="DiabetesHigh"/>
    <n v="5"/>
    <x v="3"/>
    <n v="30"/>
  </r>
  <r>
    <s v="Jamie Jennings"/>
    <x v="26"/>
    <x v="0"/>
    <x v="0"/>
    <s v="O+"/>
    <x v="3"/>
    <d v="2018-12-12T00:00:00"/>
    <s v="Jessica Taylor"/>
    <s v="Fuller LLC"/>
    <n v="15940.957329999999"/>
    <x v="1"/>
    <n v="33824"/>
    <n v="381"/>
    <x v="2"/>
    <d v="2019-01-07T00:00:00"/>
    <s v="Lipitor"/>
    <s v="Inconclusive"/>
    <n v="26"/>
    <x v="2"/>
    <s v="ArthritisHigh"/>
    <n v="12"/>
    <x v="5"/>
    <n v="12"/>
  </r>
  <r>
    <s v="Gary Casey"/>
    <x v="26"/>
    <x v="0"/>
    <x v="0"/>
    <s v="B+"/>
    <x v="4"/>
    <d v="2020-10-20T00:00:00"/>
    <s v="Tiffany Shepard"/>
    <s v="Jensen-Mcdonald"/>
    <n v="15939.6741"/>
    <x v="3"/>
    <n v="7159"/>
    <n v="299"/>
    <x v="1"/>
    <d v="2020-10-26T00:00:00"/>
    <s v="Paracetamol"/>
    <s v="Normal"/>
    <n v="6"/>
    <x v="0"/>
    <s v="HypertensionLow"/>
    <n v="10"/>
    <x v="3"/>
    <n v="20"/>
  </r>
  <r>
    <s v="Jessica Orozco"/>
    <x v="49"/>
    <x v="2"/>
    <x v="1"/>
    <s v="B-"/>
    <x v="5"/>
    <d v="2020-05-16T00:00:00"/>
    <s v="Patrick Holloway"/>
    <s v="Rivera, Kane and Green"/>
    <n v="15937.0888"/>
    <x v="3"/>
    <n v="36277"/>
    <n v="171"/>
    <x v="1"/>
    <d v="2020-06-04T00:00:00"/>
    <s v="Ibuprofen"/>
    <s v="Abnormal"/>
    <n v="19"/>
    <x v="1"/>
    <s v="CancerMed"/>
    <n v="5"/>
    <x v="3"/>
    <n v="16"/>
  </r>
  <r>
    <s v="Heather Hernandez"/>
    <x v="62"/>
    <x v="2"/>
    <x v="0"/>
    <s v="AB+"/>
    <x v="3"/>
    <d v="2022-06-22T00:00:00"/>
    <s v="Rebecca Romero"/>
    <s v="Kemp-Allen"/>
    <n v="15927.518410000001"/>
    <x v="1"/>
    <n v="9186"/>
    <n v="184"/>
    <x v="0"/>
    <d v="2022-06-30T00:00:00"/>
    <s v="Ibuprofen"/>
    <s v="Inconclusive"/>
    <n v="8"/>
    <x v="0"/>
    <s v="ArthritisLow"/>
    <n v="6"/>
    <x v="0"/>
    <n v="22"/>
  </r>
  <r>
    <s v="Brian Duncan"/>
    <x v="0"/>
    <x v="0"/>
    <x v="1"/>
    <s v="AB-"/>
    <x v="3"/>
    <d v="2022-04-22T00:00:00"/>
    <s v="Scott Rivera"/>
    <s v="Martin-Cisneros"/>
    <n v="15924.80826"/>
    <x v="0"/>
    <n v="1594"/>
    <n v="433"/>
    <x v="1"/>
    <d v="2022-05-08T00:00:00"/>
    <s v="Lipitor"/>
    <s v="Abnormal"/>
    <n v="16"/>
    <x v="1"/>
    <s v="ArthritisMed"/>
    <n v="4"/>
    <x v="0"/>
    <n v="22"/>
  </r>
  <r>
    <s v="Charles Poole"/>
    <x v="16"/>
    <x v="0"/>
    <x v="0"/>
    <s v="B+"/>
    <x v="4"/>
    <d v="2020-01-13T00:00:00"/>
    <s v="Melvin Gilmore"/>
    <s v="Maynard Group"/>
    <n v="15924.576639999999"/>
    <x v="3"/>
    <n v="11855"/>
    <n v="105"/>
    <x v="1"/>
    <d v="2020-01-18T00:00:00"/>
    <s v="Aspirin"/>
    <s v="Inconclusive"/>
    <n v="5"/>
    <x v="0"/>
    <s v="HypertensionLow"/>
    <n v="1"/>
    <x v="3"/>
    <n v="13"/>
  </r>
  <r>
    <s v="Phyllis Arellano"/>
    <x v="4"/>
    <x v="2"/>
    <x v="1"/>
    <s v="AB-"/>
    <x v="3"/>
    <d v="2023-09-24T00:00:00"/>
    <s v="Rhonda Dillon"/>
    <s v="Wright-Lewis"/>
    <n v="15924.498900000001"/>
    <x v="1"/>
    <n v="12920"/>
    <n v="360"/>
    <x v="1"/>
    <d v="2023-10-03T00:00:00"/>
    <s v="Penicillin"/>
    <s v="Inconclusive"/>
    <n v="9"/>
    <x v="0"/>
    <s v="ArthritisLow"/>
    <n v="9"/>
    <x v="1"/>
    <n v="24"/>
  </r>
  <r>
    <s v="Sarah Wang"/>
    <x v="5"/>
    <x v="2"/>
    <x v="0"/>
    <s v="O-"/>
    <x v="1"/>
    <d v="2018-11-07T00:00:00"/>
    <s v="Diana York"/>
    <s v="Olsen Ltd"/>
    <n v="15918.124809999999"/>
    <x v="2"/>
    <n v="40627"/>
    <n v="115"/>
    <x v="2"/>
    <d v="2018-11-17T00:00:00"/>
    <s v="Ibuprofen"/>
    <s v="Inconclusive"/>
    <n v="10"/>
    <x v="1"/>
    <s v="AsthmaMed"/>
    <n v="11"/>
    <x v="5"/>
    <n v="7"/>
  </r>
  <r>
    <s v="Michael Ashley"/>
    <x v="18"/>
    <x v="0"/>
    <x v="1"/>
    <s v="B+"/>
    <x v="3"/>
    <d v="2021-04-21T00:00:00"/>
    <s v="Emily Espinoza"/>
    <s v="Wilson-Baker"/>
    <n v="15916.285809999999"/>
    <x v="3"/>
    <n v="16599"/>
    <n v="235"/>
    <x v="2"/>
    <d v="2021-05-02T00:00:00"/>
    <s v="Penicillin"/>
    <s v="Inconclusive"/>
    <n v="11"/>
    <x v="1"/>
    <s v="ArthritisMed"/>
    <n v="4"/>
    <x v="4"/>
    <n v="21"/>
  </r>
  <r>
    <s v="Briana Bray"/>
    <x v="54"/>
    <x v="1"/>
    <x v="1"/>
    <s v="AB+"/>
    <x v="3"/>
    <d v="2023-06-30T00:00:00"/>
    <s v="Dylan Kelly"/>
    <s v="Johnson, Harrison and Richard"/>
    <n v="15913.16015"/>
    <x v="2"/>
    <n v="7920"/>
    <n v="405"/>
    <x v="0"/>
    <d v="2023-07-07T00:00:00"/>
    <s v="Penicillin"/>
    <s v="Abnormal"/>
    <n v="7"/>
    <x v="0"/>
    <s v="ArthritisLow"/>
    <n v="6"/>
    <x v="1"/>
    <n v="30"/>
  </r>
  <r>
    <s v="Kimberly Tanner"/>
    <x v="51"/>
    <x v="0"/>
    <x v="0"/>
    <s v="AB+"/>
    <x v="0"/>
    <d v="2020-10-20T00:00:00"/>
    <s v="Natalie Chase"/>
    <s v="Armstrong-Adams"/>
    <n v="15912.90308"/>
    <x v="3"/>
    <m/>
    <n v="124"/>
    <x v="1"/>
    <d v="2020-11-17T00:00:00"/>
    <s v="Aspirin"/>
    <s v="Abnormal"/>
    <n v="28"/>
    <x v="2"/>
    <s v="DiabetesHigh"/>
    <n v="10"/>
    <x v="3"/>
    <n v="20"/>
  </r>
  <r>
    <s v="Terri Solomon"/>
    <x v="48"/>
    <x v="0"/>
    <x v="0"/>
    <s v="A+"/>
    <x v="1"/>
    <d v="2022-09-12T00:00:00"/>
    <s v="David Smith"/>
    <s v="Diaz LLC"/>
    <n v="15912.32602"/>
    <x v="3"/>
    <n v="6181"/>
    <n v="323"/>
    <x v="2"/>
    <d v="2022-10-10T00:00:00"/>
    <s v="Penicillin"/>
    <s v="Inconclusive"/>
    <n v="28"/>
    <x v="2"/>
    <s v="AsthmaHigh"/>
    <n v="9"/>
    <x v="0"/>
    <n v="12"/>
  </r>
  <r>
    <s v="Christina Duffy"/>
    <x v="63"/>
    <x v="2"/>
    <x v="1"/>
    <s v="AB+"/>
    <x v="1"/>
    <d v="2020-03-13T00:00:00"/>
    <s v="Thomas Franklin"/>
    <s v="Ballard, Baker and Davis"/>
    <n v="15910.13975"/>
    <x v="4"/>
    <n v="37348"/>
    <n v="170"/>
    <x v="2"/>
    <d v="2020-04-05T00:00:00"/>
    <s v="Paracetamol"/>
    <s v="Abnormal"/>
    <n v="23"/>
    <x v="2"/>
    <s v="AsthmaHigh"/>
    <n v="3"/>
    <x v="3"/>
    <n v="13"/>
  </r>
  <r>
    <s v="Susan Griffin"/>
    <x v="66"/>
    <x v="0"/>
    <x v="1"/>
    <s v="B-"/>
    <x v="0"/>
    <d v="2023-08-29T00:00:00"/>
    <s v="Nancy Adams"/>
    <s v="Harrison-Manning"/>
    <n v="15905.879000000001"/>
    <x v="3"/>
    <n v="35365"/>
    <n v="311"/>
    <x v="1"/>
    <d v="2023-09-07T00:00:00"/>
    <s v="Lipitor"/>
    <s v="Inconclusive"/>
    <n v="9"/>
    <x v="0"/>
    <s v="DiabetesLow"/>
    <n v="8"/>
    <x v="1"/>
    <n v="29"/>
  </r>
  <r>
    <s v="Jennifer Grant"/>
    <x v="3"/>
    <x v="2"/>
    <x v="1"/>
    <s v="AB+"/>
    <x v="2"/>
    <d v="2020-12-23T00:00:00"/>
    <s v="Sharon Stokes"/>
    <s v="Rodriguez Ltd"/>
    <n v="15903.04513"/>
    <x v="1"/>
    <n v="15980"/>
    <n v="467"/>
    <x v="2"/>
    <d v="2021-01-11T00:00:00"/>
    <s v="Ibuprofen"/>
    <s v="Abnormal"/>
    <n v="19"/>
    <x v="1"/>
    <s v="ObesityMed"/>
    <n v="12"/>
    <x v="3"/>
    <n v="23"/>
  </r>
  <r>
    <s v="Stacy Villa"/>
    <x v="19"/>
    <x v="0"/>
    <x v="1"/>
    <s v="A-"/>
    <x v="3"/>
    <d v="2019-05-11T00:00:00"/>
    <s v="Gail Schmitt"/>
    <s v="Mason, Berry and Parker"/>
    <n v="15901.32422"/>
    <x v="4"/>
    <n v="23374"/>
    <n v="327"/>
    <x v="2"/>
    <d v="2019-05-30T00:00:00"/>
    <s v="Penicillin"/>
    <s v="Inconclusive"/>
    <n v="19"/>
    <x v="1"/>
    <s v="ArthritisMed"/>
    <n v="5"/>
    <x v="2"/>
    <n v="11"/>
  </r>
  <r>
    <s v="Jessica Sullivan"/>
    <x v="0"/>
    <x v="0"/>
    <x v="1"/>
    <s v="A+"/>
    <x v="3"/>
    <d v="2019-01-28T00:00:00"/>
    <s v="Anthony Dean"/>
    <s v="Chavez Group"/>
    <n v="15896.534890000001"/>
    <x v="4"/>
    <n v="16485"/>
    <n v="195"/>
    <x v="2"/>
    <d v="2019-02-06T00:00:00"/>
    <s v="Penicillin"/>
    <s v="Normal"/>
    <n v="9"/>
    <x v="0"/>
    <s v="ArthritisLow"/>
    <n v="1"/>
    <x v="2"/>
    <n v="28"/>
  </r>
  <r>
    <s v="Lindsey Wagner"/>
    <x v="14"/>
    <x v="0"/>
    <x v="1"/>
    <s v="AB-"/>
    <x v="0"/>
    <d v="2022-09-23T00:00:00"/>
    <s v="Amy Moore"/>
    <s v="Anderson and Sons"/>
    <n v="15894.56127"/>
    <x v="1"/>
    <n v="38646"/>
    <n v="437"/>
    <x v="2"/>
    <d v="2022-10-18T00:00:00"/>
    <s v="Ibuprofen"/>
    <s v="Normal"/>
    <n v="25"/>
    <x v="2"/>
    <s v="DiabetesHigh"/>
    <n v="9"/>
    <x v="0"/>
    <n v="23"/>
  </r>
  <r>
    <s v="Brittney Brady"/>
    <x v="46"/>
    <x v="0"/>
    <x v="0"/>
    <s v="O+"/>
    <x v="3"/>
    <d v="2022-11-17T00:00:00"/>
    <s v="Charles Davis"/>
    <s v="Phillips, Richmond and Fisher"/>
    <n v="15893.8413"/>
    <x v="4"/>
    <n v="31854"/>
    <n v="151"/>
    <x v="2"/>
    <d v="2022-12-13T00:00:00"/>
    <s v="Paracetamol"/>
    <s v="Abnormal"/>
    <n v="26"/>
    <x v="2"/>
    <s v="ArthritisHigh"/>
    <n v="11"/>
    <x v="0"/>
    <n v="17"/>
  </r>
  <r>
    <s v="Kristine Vega"/>
    <x v="35"/>
    <x v="0"/>
    <x v="1"/>
    <s v="O+"/>
    <x v="2"/>
    <d v="2023-02-08T00:00:00"/>
    <s v="Rachel Wilson"/>
    <s v="Adkins, Wu and Hamilton"/>
    <n v="15889.30933"/>
    <x v="3"/>
    <n v="18673"/>
    <n v="424"/>
    <x v="0"/>
    <d v="2023-02-13T00:00:00"/>
    <s v="Aspirin"/>
    <s v="Normal"/>
    <n v="5"/>
    <x v="0"/>
    <s v="ObesityLow"/>
    <n v="2"/>
    <x v="1"/>
    <n v="8"/>
  </r>
  <r>
    <s v="Russell Chase"/>
    <x v="26"/>
    <x v="0"/>
    <x v="0"/>
    <s v="B-"/>
    <x v="5"/>
    <d v="2019-05-16T00:00:00"/>
    <s v="Shane Robinson"/>
    <s v="Harris-Mendez"/>
    <n v="15882.05458"/>
    <x v="0"/>
    <n v="47139"/>
    <n v="401"/>
    <x v="1"/>
    <d v="2019-05-27T00:00:00"/>
    <s v="Paracetamol"/>
    <s v="Inconclusive"/>
    <n v="11"/>
    <x v="1"/>
    <s v="CancerMed"/>
    <n v="5"/>
    <x v="2"/>
    <n v="16"/>
  </r>
  <r>
    <s v="Daisy Warner"/>
    <x v="37"/>
    <x v="3"/>
    <x v="0"/>
    <s v="AB-"/>
    <x v="2"/>
    <d v="2020-12-20T00:00:00"/>
    <s v="Mr. Joseph Taylor"/>
    <s v="Santana, Henderson and Brewer"/>
    <n v="15881.67555"/>
    <x v="1"/>
    <n v="2065"/>
    <n v="340"/>
    <x v="0"/>
    <d v="2020-12-22T00:00:00"/>
    <s v="Penicillin"/>
    <s v="Normal"/>
    <n v="2"/>
    <x v="0"/>
    <s v="ObesityLow"/>
    <n v="12"/>
    <x v="3"/>
    <n v="20"/>
  </r>
  <r>
    <s v="Elizabeth Reed"/>
    <x v="33"/>
    <x v="0"/>
    <x v="1"/>
    <s v="B+"/>
    <x v="2"/>
    <d v="2022-11-12T00:00:00"/>
    <s v="Alicia Carter"/>
    <s v="Robles-Johnston"/>
    <n v="15875.33165"/>
    <x v="1"/>
    <n v="21963"/>
    <n v="362"/>
    <x v="0"/>
    <d v="2022-11-27T00:00:00"/>
    <s v="Aspirin"/>
    <s v="Abnormal"/>
    <n v="15"/>
    <x v="1"/>
    <s v="ObesityMed"/>
    <n v="11"/>
    <x v="0"/>
    <n v="12"/>
  </r>
  <r>
    <s v="Randy Steele"/>
    <x v="67"/>
    <x v="3"/>
    <x v="0"/>
    <s v="B-"/>
    <x v="0"/>
    <d v="2020-05-18T00:00:00"/>
    <s v="Shane Brooks"/>
    <s v="Hall Inc"/>
    <n v="15870.29891"/>
    <x v="1"/>
    <n v="32323"/>
    <n v="201"/>
    <x v="2"/>
    <d v="2020-06-14T00:00:00"/>
    <s v="Penicillin"/>
    <s v="Abnormal"/>
    <n v="27"/>
    <x v="2"/>
    <s v="DiabetesHigh"/>
    <n v="5"/>
    <x v="3"/>
    <n v="18"/>
  </r>
  <r>
    <s v="Vanessa Dixon"/>
    <x v="30"/>
    <x v="2"/>
    <x v="1"/>
    <s v="A-"/>
    <x v="2"/>
    <d v="2020-05-15T00:00:00"/>
    <s v="Susan Jones"/>
    <s v="Thomas-Rodriguez"/>
    <n v="15869.41798"/>
    <x v="0"/>
    <n v="19299"/>
    <n v="407"/>
    <x v="0"/>
    <d v="2020-05-28T00:00:00"/>
    <s v="Lipitor"/>
    <s v="Normal"/>
    <n v="13"/>
    <x v="1"/>
    <s v="ObesityMed"/>
    <n v="5"/>
    <x v="3"/>
    <n v="15"/>
  </r>
  <r>
    <s v="Brian Guerrero"/>
    <x v="36"/>
    <x v="0"/>
    <x v="0"/>
    <s v="B+"/>
    <x v="5"/>
    <d v="2021-01-19T00:00:00"/>
    <s v="William Johnson"/>
    <s v="Ruiz LLC"/>
    <n v="15868.700650000001"/>
    <x v="3"/>
    <n v="45717"/>
    <n v="421"/>
    <x v="2"/>
    <d v="2021-02-02T00:00:00"/>
    <s v="Lipitor"/>
    <s v="Normal"/>
    <n v="14"/>
    <x v="1"/>
    <s v="CancerMed"/>
    <n v="1"/>
    <x v="4"/>
    <n v="19"/>
  </r>
  <r>
    <s v="Matthew Gutierrez"/>
    <x v="44"/>
    <x v="1"/>
    <x v="1"/>
    <s v="A+"/>
    <x v="5"/>
    <d v="2019-05-25T00:00:00"/>
    <s v="Amanda Rangel"/>
    <s v="Andrews-Brown"/>
    <n v="15848.81763"/>
    <x v="2"/>
    <n v="79785"/>
    <n v="374"/>
    <x v="1"/>
    <d v="2019-06-11T00:00:00"/>
    <s v="Paracetamol"/>
    <s v="Abnormal"/>
    <n v="17"/>
    <x v="1"/>
    <s v="CancerMed"/>
    <n v="5"/>
    <x v="2"/>
    <n v="25"/>
  </r>
  <r>
    <s v="Jessica Adams"/>
    <x v="42"/>
    <x v="0"/>
    <x v="0"/>
    <s v="O-"/>
    <x v="0"/>
    <d v="2020-11-26T00:00:00"/>
    <s v="Susan Ramos"/>
    <s v="Gonzales, Clay and Santiago"/>
    <n v="15845.10663"/>
    <x v="2"/>
    <n v="40809"/>
    <n v="342"/>
    <x v="1"/>
    <d v="2020-12-16T00:00:00"/>
    <s v="Ibuprofen"/>
    <s v="Normal"/>
    <n v="20"/>
    <x v="2"/>
    <s v="DiabetesHigh"/>
    <n v="11"/>
    <x v="3"/>
    <n v="26"/>
  </r>
  <r>
    <s v="Philip Wright"/>
    <x v="0"/>
    <x v="0"/>
    <x v="0"/>
    <s v="B-"/>
    <x v="0"/>
    <d v="2023-06-02T00:00:00"/>
    <s v="Lynn Stanton"/>
    <s v="Miranda-Henry"/>
    <n v="15833.32893"/>
    <x v="1"/>
    <n v="5890"/>
    <n v="474"/>
    <x v="2"/>
    <d v="2023-06-26T00:00:00"/>
    <s v="Penicillin"/>
    <s v="Abnormal"/>
    <n v="24"/>
    <x v="2"/>
    <s v="DiabetesHigh"/>
    <n v="6"/>
    <x v="1"/>
    <n v="2"/>
  </r>
  <r>
    <s v="Shelley Fleming"/>
    <x v="5"/>
    <x v="2"/>
    <x v="0"/>
    <s v="O-"/>
    <x v="2"/>
    <d v="2023-01-28T00:00:00"/>
    <s v="Amanda Brady"/>
    <s v="Schmitt, Baldwin and Gutierrez"/>
    <n v="15831.89827"/>
    <x v="0"/>
    <n v="22981"/>
    <n v="230"/>
    <x v="0"/>
    <d v="2023-01-29T00:00:00"/>
    <s v="Paracetamol"/>
    <s v="Normal"/>
    <n v="1"/>
    <x v="0"/>
    <s v="ObesityLow"/>
    <n v="1"/>
    <x v="1"/>
    <n v="28"/>
  </r>
  <r>
    <s v="Haley Hancock"/>
    <x v="46"/>
    <x v="0"/>
    <x v="1"/>
    <s v="A+"/>
    <x v="5"/>
    <d v="2018-12-03T00:00:00"/>
    <s v="Jessica Carey"/>
    <s v="Jackson Inc"/>
    <n v="15829.9763"/>
    <x v="4"/>
    <n v="7101"/>
    <n v="388"/>
    <x v="2"/>
    <d v="2018-12-04T00:00:00"/>
    <s v="Ibuprofen"/>
    <s v="Abnormal"/>
    <n v="1"/>
    <x v="0"/>
    <s v="CancerLow"/>
    <n v="12"/>
    <x v="5"/>
    <n v="3"/>
  </r>
  <r>
    <s v="Shane Joseph III"/>
    <x v="44"/>
    <x v="1"/>
    <x v="0"/>
    <s v="AB-"/>
    <x v="4"/>
    <d v="2022-09-21T00:00:00"/>
    <s v="Aaron Graves"/>
    <s v="Baird-Richard"/>
    <n v="15827.03548"/>
    <x v="4"/>
    <n v="29777"/>
    <n v="210"/>
    <x v="2"/>
    <d v="2022-10-12T00:00:00"/>
    <s v="Lipitor"/>
    <s v="Normal"/>
    <n v="21"/>
    <x v="2"/>
    <s v="HypertensionHigh"/>
    <n v="9"/>
    <x v="0"/>
    <n v="21"/>
  </r>
  <r>
    <s v="Jessica Brown"/>
    <x v="1"/>
    <x v="1"/>
    <x v="1"/>
    <s v="AB-"/>
    <x v="3"/>
    <d v="2020-07-28T00:00:00"/>
    <s v="Anna Archer"/>
    <s v="Perez, Bishop and Reyes"/>
    <n v="15824.770689999999"/>
    <x v="3"/>
    <n v="32137"/>
    <n v="191"/>
    <x v="0"/>
    <d v="2020-08-02T00:00:00"/>
    <s v="Paracetamol"/>
    <s v="Normal"/>
    <n v="5"/>
    <x v="0"/>
    <s v="ArthritisLow"/>
    <n v="7"/>
    <x v="3"/>
    <n v="28"/>
  </r>
  <r>
    <s v="Gregory Duncan"/>
    <x v="55"/>
    <x v="1"/>
    <x v="1"/>
    <s v="O+"/>
    <x v="3"/>
    <d v="2022-01-26T00:00:00"/>
    <s v="Margaret Leach"/>
    <s v="Miller PLC"/>
    <n v="15815.108319999999"/>
    <x v="3"/>
    <n v="2420"/>
    <n v="204"/>
    <x v="2"/>
    <d v="2022-02-06T00:00:00"/>
    <s v="Penicillin"/>
    <s v="Abnormal"/>
    <n v="11"/>
    <x v="1"/>
    <s v="ArthritisMed"/>
    <n v="1"/>
    <x v="0"/>
    <n v="26"/>
  </r>
  <r>
    <s v="Melissa Kirby"/>
    <x v="38"/>
    <x v="1"/>
    <x v="1"/>
    <s v="A+"/>
    <x v="2"/>
    <d v="2019-01-25T00:00:00"/>
    <s v="Jill Mosley"/>
    <s v="Johnston and Sons"/>
    <n v="15808.62903"/>
    <x v="1"/>
    <n v="7148"/>
    <n v="120"/>
    <x v="2"/>
    <d v="2019-02-23T00:00:00"/>
    <s v="Paracetamol"/>
    <s v="Inconclusive"/>
    <n v="29"/>
    <x v="2"/>
    <s v="ObesityHigh"/>
    <n v="1"/>
    <x v="2"/>
    <n v="25"/>
  </r>
  <r>
    <s v="Earl Lee"/>
    <x v="36"/>
    <x v="0"/>
    <x v="0"/>
    <s v="AB+"/>
    <x v="2"/>
    <d v="2020-01-14T00:00:00"/>
    <s v="Jimmy Myers"/>
    <s v="Crane, Ward and Waters"/>
    <n v="15806.794379999999"/>
    <x v="3"/>
    <n v="2765"/>
    <n v="241"/>
    <x v="0"/>
    <d v="2020-02-03T00:00:00"/>
    <s v="Aspirin"/>
    <s v="Normal"/>
    <n v="20"/>
    <x v="2"/>
    <s v="ObesityHigh"/>
    <n v="1"/>
    <x v="3"/>
    <n v="14"/>
  </r>
  <r>
    <s v="Terri Guzman"/>
    <x v="22"/>
    <x v="0"/>
    <x v="0"/>
    <s v="AB+"/>
    <x v="0"/>
    <d v="2021-09-11T00:00:00"/>
    <s v="Dana Davis"/>
    <s v="Harrell-Harper"/>
    <n v="15804.57015"/>
    <x v="2"/>
    <n v="57248"/>
    <n v="230"/>
    <x v="2"/>
    <d v="2021-09-18T00:00:00"/>
    <s v="Aspirin"/>
    <s v="Normal"/>
    <n v="7"/>
    <x v="0"/>
    <s v="DiabetesLow"/>
    <n v="9"/>
    <x v="4"/>
    <n v="11"/>
  </r>
  <r>
    <s v="Jose Contreras"/>
    <x v="31"/>
    <x v="2"/>
    <x v="1"/>
    <s v="B+"/>
    <x v="3"/>
    <d v="2019-11-07T00:00:00"/>
    <s v="Jason Hobbs"/>
    <s v="Cameron-Tucker"/>
    <n v="15804.371499999999"/>
    <x v="3"/>
    <n v="31450"/>
    <n v="468"/>
    <x v="0"/>
    <d v="2019-11-12T00:00:00"/>
    <s v="Paracetamol"/>
    <s v="Inconclusive"/>
    <n v="5"/>
    <x v="0"/>
    <s v="ArthritisLow"/>
    <n v="11"/>
    <x v="2"/>
    <n v="7"/>
  </r>
  <r>
    <s v="Aaron Vargas"/>
    <x v="45"/>
    <x v="2"/>
    <x v="0"/>
    <s v="A+"/>
    <x v="5"/>
    <d v="2022-11-24T00:00:00"/>
    <s v="Terry Weaver"/>
    <s v="Vance Group"/>
    <n v="15804.321830000001"/>
    <x v="4"/>
    <n v="38841"/>
    <n v="230"/>
    <x v="1"/>
    <d v="2022-11-25T00:00:00"/>
    <s v="Ibuprofen"/>
    <s v="Normal"/>
    <n v="1"/>
    <x v="0"/>
    <s v="CancerLow"/>
    <n v="11"/>
    <x v="0"/>
    <n v="24"/>
  </r>
  <r>
    <s v="Robert Deleon"/>
    <x v="16"/>
    <x v="0"/>
    <x v="0"/>
    <s v="AB+"/>
    <x v="1"/>
    <d v="2021-04-22T00:00:00"/>
    <s v="Michelle Anderson"/>
    <s v="Cole-Hoffman"/>
    <n v="15803.68037"/>
    <x v="4"/>
    <n v="14503"/>
    <n v="148"/>
    <x v="2"/>
    <d v="2021-05-04T00:00:00"/>
    <s v="Penicillin"/>
    <s v="Normal"/>
    <n v="12"/>
    <x v="1"/>
    <s v="AsthmaMed"/>
    <n v="4"/>
    <x v="4"/>
    <n v="22"/>
  </r>
  <r>
    <s v="James Vazquez"/>
    <x v="27"/>
    <x v="0"/>
    <x v="1"/>
    <s v="AB+"/>
    <x v="4"/>
    <d v="2023-09-08T00:00:00"/>
    <s v="Richard Morales"/>
    <s v="Scott and Sons"/>
    <n v="15798.63823"/>
    <x v="3"/>
    <n v="32589"/>
    <n v="377"/>
    <x v="2"/>
    <d v="2023-09-09T00:00:00"/>
    <s v="Lipitor"/>
    <s v="Inconclusive"/>
    <n v="1"/>
    <x v="0"/>
    <s v="HypertensionLow"/>
    <n v="9"/>
    <x v="1"/>
    <n v="8"/>
  </r>
  <r>
    <s v="Dr. Brittany Hill"/>
    <x v="2"/>
    <x v="0"/>
    <x v="1"/>
    <s v="B+"/>
    <x v="4"/>
    <d v="2019-03-30T00:00:00"/>
    <s v="Stephanie Johnson"/>
    <s v="Clarke-Mitchell"/>
    <n v="15793.000110000001"/>
    <x v="0"/>
    <n v="13539"/>
    <n v="136"/>
    <x v="2"/>
    <d v="2019-04-18T00:00:00"/>
    <s v="Lipitor"/>
    <s v="Inconclusive"/>
    <n v="19"/>
    <x v="1"/>
    <s v="HypertensionMed"/>
    <n v="3"/>
    <x v="2"/>
    <n v="30"/>
  </r>
  <r>
    <s v="Debra King"/>
    <x v="37"/>
    <x v="3"/>
    <x v="1"/>
    <s v="AB-"/>
    <x v="0"/>
    <d v="2019-01-18T00:00:00"/>
    <s v="William Rodriguez"/>
    <s v="Meza Group"/>
    <n v="15783.2472"/>
    <x v="3"/>
    <n v="33605"/>
    <n v="117"/>
    <x v="2"/>
    <d v="2019-02-01T00:00:00"/>
    <s v="Lipitor"/>
    <s v="Abnormal"/>
    <n v="14"/>
    <x v="1"/>
    <s v="DiabetesMed"/>
    <n v="1"/>
    <x v="2"/>
    <n v="18"/>
  </r>
  <r>
    <s v="Raymond Hays"/>
    <x v="16"/>
    <x v="0"/>
    <x v="0"/>
    <s v="B+"/>
    <x v="1"/>
    <d v="2020-04-14T00:00:00"/>
    <s v="Mary Gibbs DDS"/>
    <s v="Arnold LLC"/>
    <n v="15777.796899999999"/>
    <x v="0"/>
    <n v="6918"/>
    <n v="471"/>
    <x v="1"/>
    <d v="2020-05-05T00:00:00"/>
    <s v="Aspirin"/>
    <s v="Inconclusive"/>
    <n v="21"/>
    <x v="2"/>
    <s v="AsthmaHigh"/>
    <n v="4"/>
    <x v="3"/>
    <n v="14"/>
  </r>
  <r>
    <s v="Makayla Mcguire"/>
    <x v="33"/>
    <x v="0"/>
    <x v="0"/>
    <s v="A-"/>
    <x v="0"/>
    <d v="2020-12-13T00:00:00"/>
    <s v="Natasha Fernandez"/>
    <s v="Morgan, Payne and Reid"/>
    <n v="15775.97084"/>
    <x v="0"/>
    <n v="4612"/>
    <n v="301"/>
    <x v="1"/>
    <d v="2020-12-28T00:00:00"/>
    <s v="Paracetamol"/>
    <s v="Inconclusive"/>
    <n v="15"/>
    <x v="1"/>
    <s v="DiabetesMed"/>
    <n v="12"/>
    <x v="3"/>
    <n v="13"/>
  </r>
  <r>
    <s v="Lindsay Williamson"/>
    <x v="40"/>
    <x v="1"/>
    <x v="0"/>
    <s v="B+"/>
    <x v="4"/>
    <d v="2021-04-12T00:00:00"/>
    <s v="Megan Mitchell"/>
    <s v="Miller-Murray"/>
    <n v="15773.02017"/>
    <x v="1"/>
    <n v="22779"/>
    <n v="491"/>
    <x v="1"/>
    <d v="2021-05-11T00:00:00"/>
    <s v="Lipitor"/>
    <s v="Abnormal"/>
    <n v="29"/>
    <x v="2"/>
    <s v="HypertensionHigh"/>
    <n v="4"/>
    <x v="4"/>
    <n v="12"/>
  </r>
  <r>
    <s v="Mary Cole"/>
    <x v="0"/>
    <x v="0"/>
    <x v="0"/>
    <s v="B-"/>
    <x v="5"/>
    <d v="2023-07-10T00:00:00"/>
    <s v="Calvin Maynard"/>
    <s v="Ball PLC"/>
    <n v="15772.92728"/>
    <x v="0"/>
    <n v="29704"/>
    <n v="206"/>
    <x v="2"/>
    <d v="2023-08-04T00:00:00"/>
    <s v="Ibuprofen"/>
    <s v="Normal"/>
    <n v="25"/>
    <x v="2"/>
    <s v="CancerHigh"/>
    <n v="7"/>
    <x v="1"/>
    <n v="10"/>
  </r>
  <r>
    <s v="Marcus Sanders"/>
    <x v="36"/>
    <x v="0"/>
    <x v="0"/>
    <s v="O-"/>
    <x v="4"/>
    <d v="2019-04-11T00:00:00"/>
    <s v="Cynthia Brown"/>
    <s v="Harris Group"/>
    <n v="15763.535320000001"/>
    <x v="2"/>
    <n v="11069"/>
    <n v="115"/>
    <x v="1"/>
    <d v="2019-04-12T00:00:00"/>
    <s v="Penicillin"/>
    <s v="Inconclusive"/>
    <n v="1"/>
    <x v="0"/>
    <s v="HypertensionLow"/>
    <n v="4"/>
    <x v="2"/>
    <n v="11"/>
  </r>
  <r>
    <s v="Sherry Walters"/>
    <x v="62"/>
    <x v="2"/>
    <x v="0"/>
    <s v="B+"/>
    <x v="1"/>
    <d v="2021-04-21T00:00:00"/>
    <s v="Mr. Harold Klein"/>
    <s v="Nichols LLC"/>
    <n v="15762.32669"/>
    <x v="1"/>
    <n v="13021"/>
    <n v="349"/>
    <x v="2"/>
    <d v="2021-05-21T00:00:00"/>
    <s v="Lipitor"/>
    <s v="Inconclusive"/>
    <n v="30"/>
    <x v="2"/>
    <s v="AsthmaHigh"/>
    <n v="4"/>
    <x v="4"/>
    <n v="21"/>
  </r>
  <r>
    <s v="Susan Raymond"/>
    <x v="13"/>
    <x v="0"/>
    <x v="1"/>
    <s v="AB-"/>
    <x v="5"/>
    <d v="2020-03-18T00:00:00"/>
    <s v="Gina Pena"/>
    <s v="Simpson-Ross"/>
    <n v="15760.28837"/>
    <x v="0"/>
    <n v="5578"/>
    <n v="172"/>
    <x v="1"/>
    <d v="2020-04-09T00:00:00"/>
    <s v="Lipitor"/>
    <s v="Inconclusive"/>
    <n v="22"/>
    <x v="2"/>
    <s v="CancerHigh"/>
    <n v="3"/>
    <x v="3"/>
    <n v="18"/>
  </r>
  <r>
    <s v="Brenda Miller"/>
    <x v="0"/>
    <x v="0"/>
    <x v="1"/>
    <s v="O-"/>
    <x v="5"/>
    <d v="2023-09-14T00:00:00"/>
    <s v="Angela King DVM"/>
    <s v="Hopkins and Sons"/>
    <n v="15760.217199999999"/>
    <x v="0"/>
    <n v="58697"/>
    <n v="475"/>
    <x v="2"/>
    <d v="2023-09-23T00:00:00"/>
    <s v="Ibuprofen"/>
    <s v="Inconclusive"/>
    <n v="9"/>
    <x v="0"/>
    <s v="CancerLow"/>
    <n v="9"/>
    <x v="1"/>
    <n v="14"/>
  </r>
  <r>
    <s v="Patricia Jones"/>
    <x v="6"/>
    <x v="0"/>
    <x v="1"/>
    <s v="B-"/>
    <x v="4"/>
    <d v="2021-03-06T00:00:00"/>
    <s v="Wendy Kennedy"/>
    <s v="Smith and Sons"/>
    <n v="15758.657569999999"/>
    <x v="0"/>
    <n v="12516"/>
    <n v="188"/>
    <x v="2"/>
    <d v="2021-03-09T00:00:00"/>
    <s v="Lipitor"/>
    <s v="Normal"/>
    <n v="3"/>
    <x v="0"/>
    <s v="HypertensionLow"/>
    <n v="3"/>
    <x v="4"/>
    <n v="6"/>
  </r>
  <r>
    <s v="Jennifer Orozco"/>
    <x v="35"/>
    <x v="0"/>
    <x v="1"/>
    <s v="A-"/>
    <x v="4"/>
    <d v="2022-08-02T00:00:00"/>
    <s v="Regina Thompson"/>
    <s v="Davis-Webb"/>
    <n v="15756.43477"/>
    <x v="0"/>
    <n v="31748"/>
    <n v="384"/>
    <x v="2"/>
    <d v="2022-08-13T00:00:00"/>
    <s v="Paracetamol"/>
    <s v="Abnormal"/>
    <n v="11"/>
    <x v="1"/>
    <s v="HypertensionMed"/>
    <n v="8"/>
    <x v="0"/>
    <n v="2"/>
  </r>
  <r>
    <s v="Brenda Perry"/>
    <x v="56"/>
    <x v="2"/>
    <x v="0"/>
    <s v="AB+"/>
    <x v="2"/>
    <d v="2020-12-31T00:00:00"/>
    <s v="Matthew Gibson"/>
    <s v="Clarke-Hoover"/>
    <n v="15756.28204"/>
    <x v="3"/>
    <n v="23532"/>
    <n v="242"/>
    <x v="0"/>
    <d v="2021-01-04T00:00:00"/>
    <s v="Aspirin"/>
    <s v="Abnormal"/>
    <n v="4"/>
    <x v="0"/>
    <s v="ObesityLow"/>
    <n v="12"/>
    <x v="3"/>
    <n v="31"/>
  </r>
  <r>
    <s v="Joel Robertson"/>
    <x v="28"/>
    <x v="1"/>
    <x v="0"/>
    <s v="O+"/>
    <x v="5"/>
    <d v="2022-05-11T00:00:00"/>
    <s v="Thomas Rodriguez Jr."/>
    <s v="Johnson, Greer and Gibson"/>
    <n v="15755.46767"/>
    <x v="4"/>
    <n v="48110"/>
    <n v="398"/>
    <x v="2"/>
    <d v="2022-06-01T00:00:00"/>
    <s v="Ibuprofen"/>
    <s v="Inconclusive"/>
    <n v="21"/>
    <x v="2"/>
    <s v="CancerHigh"/>
    <n v="5"/>
    <x v="0"/>
    <n v="11"/>
  </r>
  <r>
    <s v="Joshua Howard"/>
    <x v="9"/>
    <x v="1"/>
    <x v="0"/>
    <s v="O+"/>
    <x v="1"/>
    <d v="2020-03-11T00:00:00"/>
    <s v="Sarah Lee"/>
    <s v="Atkinson Group"/>
    <n v="15753.24734"/>
    <x v="4"/>
    <n v="32345"/>
    <n v="362"/>
    <x v="1"/>
    <d v="2020-04-01T00:00:00"/>
    <s v="Paracetamol"/>
    <s v="Normal"/>
    <n v="21"/>
    <x v="2"/>
    <s v="AsthmaHigh"/>
    <n v="3"/>
    <x v="3"/>
    <n v="11"/>
  </r>
  <r>
    <s v="Kelsey Ward"/>
    <x v="66"/>
    <x v="0"/>
    <x v="1"/>
    <s v="O-"/>
    <x v="3"/>
    <d v="2019-10-26T00:00:00"/>
    <s v="Amy Castillo"/>
    <s v="Hess-Turner"/>
    <n v="15746.434960000001"/>
    <x v="4"/>
    <n v="12503"/>
    <n v="427"/>
    <x v="0"/>
    <d v="2019-10-28T00:00:00"/>
    <s v="Paracetamol"/>
    <s v="Abnormal"/>
    <n v="2"/>
    <x v="0"/>
    <s v="ArthritisLow"/>
    <n v="10"/>
    <x v="2"/>
    <n v="26"/>
  </r>
  <r>
    <s v="Thomas Carlson"/>
    <x v="52"/>
    <x v="0"/>
    <x v="0"/>
    <s v="A-"/>
    <x v="2"/>
    <d v="2019-11-30T00:00:00"/>
    <s v="Stephanie Griffith"/>
    <s v="Ramos-Bryant"/>
    <n v="15744.30769"/>
    <x v="0"/>
    <n v="19296"/>
    <n v="106"/>
    <x v="0"/>
    <d v="2019-12-10T00:00:00"/>
    <s v="Lipitor"/>
    <s v="Inconclusive"/>
    <n v="10"/>
    <x v="1"/>
    <s v="ObesityMed"/>
    <n v="11"/>
    <x v="2"/>
    <n v="30"/>
  </r>
  <r>
    <s v="David Dennis"/>
    <x v="4"/>
    <x v="2"/>
    <x v="1"/>
    <s v="B+"/>
    <x v="3"/>
    <d v="2019-02-16T00:00:00"/>
    <s v="Crystal Gibson"/>
    <s v="Lopez-Chandler"/>
    <n v="15742.473319999999"/>
    <x v="0"/>
    <n v="35139"/>
    <n v="208"/>
    <x v="0"/>
    <d v="2019-03-05T00:00:00"/>
    <s v="Paracetamol"/>
    <s v="Abnormal"/>
    <n v="17"/>
    <x v="1"/>
    <s v="ArthritisMed"/>
    <n v="2"/>
    <x v="2"/>
    <n v="16"/>
  </r>
  <r>
    <s v="Ian Wilson"/>
    <x v="54"/>
    <x v="1"/>
    <x v="1"/>
    <s v="A-"/>
    <x v="2"/>
    <d v="2020-11-06T00:00:00"/>
    <s v="Robert Wells"/>
    <s v="Murphy-Henry"/>
    <n v="15741.885039999999"/>
    <x v="1"/>
    <n v="22584"/>
    <n v="206"/>
    <x v="0"/>
    <d v="2020-11-21T00:00:00"/>
    <s v="Penicillin"/>
    <s v="Inconclusive"/>
    <n v="15"/>
    <x v="1"/>
    <s v="ObesityMed"/>
    <n v="11"/>
    <x v="3"/>
    <n v="6"/>
  </r>
  <r>
    <s v="Marvin Watson"/>
    <x v="0"/>
    <x v="0"/>
    <x v="1"/>
    <s v="O+"/>
    <x v="4"/>
    <d v="2020-03-11T00:00:00"/>
    <s v="Samuel Ramirez"/>
    <s v="Hill, Richardson and Mason"/>
    <n v="15741.69297"/>
    <x v="0"/>
    <n v="18415"/>
    <n v="200"/>
    <x v="1"/>
    <d v="2020-03-25T00:00:00"/>
    <s v="Paracetamol"/>
    <s v="Normal"/>
    <n v="14"/>
    <x v="1"/>
    <s v="HypertensionMed"/>
    <n v="3"/>
    <x v="3"/>
    <n v="11"/>
  </r>
  <r>
    <s v="Thomas Phillips"/>
    <x v="40"/>
    <x v="1"/>
    <x v="0"/>
    <s v="A+"/>
    <x v="5"/>
    <d v="2021-12-20T00:00:00"/>
    <s v="Eric Mckinney"/>
    <s v="Arnold LLC"/>
    <n v="15737.677299999999"/>
    <x v="3"/>
    <n v="23415"/>
    <n v="257"/>
    <x v="1"/>
    <d v="2022-01-12T00:00:00"/>
    <s v="Ibuprofen"/>
    <s v="Normal"/>
    <n v="23"/>
    <x v="2"/>
    <s v="CancerHigh"/>
    <n v="12"/>
    <x v="4"/>
    <n v="20"/>
  </r>
  <r>
    <s v="John Stark"/>
    <x v="3"/>
    <x v="2"/>
    <x v="1"/>
    <s v="A-"/>
    <x v="0"/>
    <d v="2021-12-10T00:00:00"/>
    <s v="Jonathan Valentine"/>
    <s v="Romero, Moreno and Parsons"/>
    <n v="15736.529210000001"/>
    <x v="3"/>
    <n v="42313"/>
    <n v="354"/>
    <x v="1"/>
    <d v="2021-12-24T00:00:00"/>
    <s v="Lipitor"/>
    <s v="Abnormal"/>
    <n v="14"/>
    <x v="1"/>
    <s v="DiabetesMed"/>
    <n v="12"/>
    <x v="4"/>
    <n v="10"/>
  </r>
  <r>
    <s v="Gabrielle Mcclain"/>
    <x v="39"/>
    <x v="0"/>
    <x v="1"/>
    <s v="A-"/>
    <x v="5"/>
    <d v="2022-02-07T00:00:00"/>
    <s v="Jeffrey Hall"/>
    <s v="Watson Ltd"/>
    <n v="15730.49122"/>
    <x v="0"/>
    <n v="51421"/>
    <n v="250"/>
    <x v="0"/>
    <d v="2022-02-10T00:00:00"/>
    <s v="Aspirin"/>
    <s v="Normal"/>
    <n v="3"/>
    <x v="0"/>
    <s v="CancerLow"/>
    <n v="2"/>
    <x v="0"/>
    <n v="7"/>
  </r>
  <r>
    <s v="Charles Baldwin"/>
    <x v="57"/>
    <x v="0"/>
    <x v="0"/>
    <s v="AB-"/>
    <x v="4"/>
    <d v="2022-04-11T00:00:00"/>
    <s v="Nathan Carr"/>
    <s v="Petersen-Ramirez"/>
    <n v="15726.60067"/>
    <x v="0"/>
    <n v="7659"/>
    <n v="371"/>
    <x v="2"/>
    <d v="2022-05-10T00:00:00"/>
    <s v="Lipitor"/>
    <s v="Inconclusive"/>
    <n v="29"/>
    <x v="2"/>
    <s v="HypertensionHigh"/>
    <n v="4"/>
    <x v="0"/>
    <n v="11"/>
  </r>
  <r>
    <s v="April Harrison"/>
    <x v="36"/>
    <x v="0"/>
    <x v="1"/>
    <s v="B+"/>
    <x v="5"/>
    <d v="2022-07-22T00:00:00"/>
    <s v="Erica Conway"/>
    <s v="Hill-Robinson"/>
    <n v="15725.784019999999"/>
    <x v="0"/>
    <n v="43791"/>
    <n v="343"/>
    <x v="0"/>
    <d v="2022-07-28T00:00:00"/>
    <s v="Paracetamol"/>
    <s v="Inconclusive"/>
    <n v="6"/>
    <x v="0"/>
    <s v="CancerLow"/>
    <n v="7"/>
    <x v="0"/>
    <n v="22"/>
  </r>
  <r>
    <s v="Dr. Christopher Williams"/>
    <x v="45"/>
    <x v="2"/>
    <x v="1"/>
    <s v="A-"/>
    <x v="0"/>
    <d v="2021-09-17T00:00:00"/>
    <s v="Marie Lee DDS"/>
    <s v="Frost PLC"/>
    <n v="15719.288560000001"/>
    <x v="1"/>
    <n v="41173"/>
    <n v="103"/>
    <x v="2"/>
    <d v="2021-10-13T00:00:00"/>
    <s v="Ibuprofen"/>
    <s v="Abnormal"/>
    <n v="26"/>
    <x v="2"/>
    <s v="DiabetesHigh"/>
    <n v="9"/>
    <x v="4"/>
    <n v="17"/>
  </r>
  <r>
    <s v="Richard Williams"/>
    <x v="43"/>
    <x v="1"/>
    <x v="0"/>
    <s v="B-"/>
    <x v="5"/>
    <d v="2022-05-22T00:00:00"/>
    <s v="Brandon Jones"/>
    <s v="Savage-Collier"/>
    <n v="15715.688980000001"/>
    <x v="2"/>
    <n v="3154"/>
    <n v="391"/>
    <x v="2"/>
    <d v="2022-06-03T00:00:00"/>
    <s v="Penicillin"/>
    <s v="Abnormal"/>
    <n v="12"/>
    <x v="1"/>
    <s v="CancerMed"/>
    <n v="5"/>
    <x v="0"/>
    <n v="22"/>
  </r>
  <r>
    <s v="Adam Boyd"/>
    <x v="9"/>
    <x v="1"/>
    <x v="0"/>
    <s v="B-"/>
    <x v="5"/>
    <d v="2022-06-20T00:00:00"/>
    <s v="Kristina Taylor"/>
    <s v="Donovan-Welch"/>
    <n v="15712.175789999999"/>
    <x v="3"/>
    <n v="7190"/>
    <n v="372"/>
    <x v="1"/>
    <d v="2022-07-04T00:00:00"/>
    <s v="Paracetamol"/>
    <s v="Normal"/>
    <n v="14"/>
    <x v="1"/>
    <s v="CancerMed"/>
    <n v="6"/>
    <x v="0"/>
    <n v="20"/>
  </r>
  <r>
    <s v="Rebecca Bright"/>
    <x v="23"/>
    <x v="0"/>
    <x v="1"/>
    <s v="O-"/>
    <x v="4"/>
    <d v="2023-09-12T00:00:00"/>
    <s v="Rachel Powers"/>
    <s v="Aguilar and Sons"/>
    <n v="15710.78284"/>
    <x v="0"/>
    <n v="17089"/>
    <n v="116"/>
    <x v="2"/>
    <d v="2023-10-09T00:00:00"/>
    <s v="Ibuprofen"/>
    <s v="Abnormal"/>
    <n v="27"/>
    <x v="2"/>
    <s v="HypertensionHigh"/>
    <n v="9"/>
    <x v="1"/>
    <n v="12"/>
  </r>
  <r>
    <s v="Paul Golden"/>
    <x v="31"/>
    <x v="2"/>
    <x v="0"/>
    <s v="O-"/>
    <x v="5"/>
    <d v="2021-01-13T00:00:00"/>
    <s v="Kathy Ibarra"/>
    <s v="Bryan, Lopez and Moore"/>
    <n v="15706.00553"/>
    <x v="2"/>
    <n v="16532"/>
    <n v="136"/>
    <x v="2"/>
    <d v="2021-01-27T00:00:00"/>
    <s v="Ibuprofen"/>
    <s v="Abnormal"/>
    <n v="14"/>
    <x v="1"/>
    <s v="CancerMed"/>
    <n v="1"/>
    <x v="4"/>
    <n v="13"/>
  </r>
  <r>
    <s v="John Garcia"/>
    <x v="48"/>
    <x v="0"/>
    <x v="1"/>
    <s v="A-"/>
    <x v="3"/>
    <d v="2020-06-11T00:00:00"/>
    <s v="Nancy Stanton"/>
    <s v="Mitchell-Holmes"/>
    <n v="15705.860500000001"/>
    <x v="0"/>
    <n v="30844"/>
    <n v="225"/>
    <x v="0"/>
    <d v="2020-06-11T00:00:00"/>
    <s v="Ibuprofen"/>
    <s v="Inconclusive"/>
    <n v="0"/>
    <x v="0"/>
    <s v="ArthritisLow"/>
    <n v="6"/>
    <x v="3"/>
    <n v="11"/>
  </r>
  <r>
    <s v="Andrew Torres"/>
    <x v="36"/>
    <x v="0"/>
    <x v="1"/>
    <s v="O-"/>
    <x v="3"/>
    <d v="2021-11-02T00:00:00"/>
    <s v="James Nelson"/>
    <s v="Lee, Hardy and Hopkins"/>
    <n v="15704.538790000001"/>
    <x v="4"/>
    <n v="4454"/>
    <n v="285"/>
    <x v="0"/>
    <d v="2021-11-23T00:00:00"/>
    <s v="Ibuprofen"/>
    <s v="Inconclusive"/>
    <n v="21"/>
    <x v="2"/>
    <s v="ArthritisHigh"/>
    <n v="11"/>
    <x v="4"/>
    <n v="2"/>
  </r>
  <r>
    <s v="Dorothy Delgado"/>
    <x v="4"/>
    <x v="2"/>
    <x v="0"/>
    <s v="B+"/>
    <x v="1"/>
    <d v="2022-06-17T00:00:00"/>
    <s v="Ethan Adams"/>
    <s v="Huff, Beck and Martin"/>
    <n v="15700.762350000001"/>
    <x v="1"/>
    <n v="31110"/>
    <n v="379"/>
    <x v="2"/>
    <d v="2022-07-06T00:00:00"/>
    <s v="Lipitor"/>
    <s v="Normal"/>
    <n v="19"/>
    <x v="1"/>
    <s v="AsthmaMed"/>
    <n v="6"/>
    <x v="0"/>
    <n v="17"/>
  </r>
  <r>
    <s v="Aaron Coleman"/>
    <x v="46"/>
    <x v="0"/>
    <x v="1"/>
    <s v="A+"/>
    <x v="5"/>
    <d v="2019-09-17T00:00:00"/>
    <s v="Bill Mcdonald"/>
    <s v="Petersen, Haynes and Rowe"/>
    <n v="15698.37045"/>
    <x v="0"/>
    <n v="66590"/>
    <n v="239"/>
    <x v="1"/>
    <d v="2019-10-10T00:00:00"/>
    <s v="Lipitor"/>
    <s v="Abnormal"/>
    <n v="23"/>
    <x v="2"/>
    <s v="CancerHigh"/>
    <n v="9"/>
    <x v="2"/>
    <n v="17"/>
  </r>
  <r>
    <s v="Kathryn Glenn"/>
    <x v="26"/>
    <x v="0"/>
    <x v="1"/>
    <s v="AB-"/>
    <x v="4"/>
    <d v="2022-04-14T00:00:00"/>
    <s v="Mark Lewis"/>
    <s v="Roberts, Washington and Martinez"/>
    <n v="15696.71898"/>
    <x v="0"/>
    <n v="12484"/>
    <n v="115"/>
    <x v="1"/>
    <d v="2022-05-12T00:00:00"/>
    <s v="Penicillin"/>
    <s v="Inconclusive"/>
    <n v="28"/>
    <x v="2"/>
    <s v="HypertensionHigh"/>
    <n v="4"/>
    <x v="0"/>
    <n v="14"/>
  </r>
  <r>
    <s v="Stephanie Murray"/>
    <x v="55"/>
    <x v="1"/>
    <x v="1"/>
    <s v="O+"/>
    <x v="0"/>
    <d v="2021-10-21T00:00:00"/>
    <s v="Ashley Pena"/>
    <s v="Jackson-Davis"/>
    <n v="15694.972040000001"/>
    <x v="2"/>
    <n v="49186"/>
    <n v="454"/>
    <x v="1"/>
    <d v="2021-11-04T00:00:00"/>
    <s v="Penicillin"/>
    <s v="Abnormal"/>
    <n v="14"/>
    <x v="1"/>
    <s v="DiabetesMed"/>
    <n v="10"/>
    <x v="4"/>
    <n v="21"/>
  </r>
  <r>
    <s v="Brian Brock"/>
    <x v="23"/>
    <x v="0"/>
    <x v="0"/>
    <s v="AB-"/>
    <x v="2"/>
    <d v="2022-03-07T00:00:00"/>
    <s v="Beth Hall"/>
    <s v="Simmons, Weber and White"/>
    <n v="15693.50995"/>
    <x v="0"/>
    <n v="11086"/>
    <n v="159"/>
    <x v="0"/>
    <d v="2022-03-11T00:00:00"/>
    <s v="Lipitor"/>
    <s v="Inconclusive"/>
    <n v="4"/>
    <x v="0"/>
    <s v="ObesityLow"/>
    <n v="3"/>
    <x v="0"/>
    <n v="7"/>
  </r>
  <r>
    <s v="Todd Guerrero"/>
    <x v="40"/>
    <x v="1"/>
    <x v="0"/>
    <s v="O-"/>
    <x v="4"/>
    <d v="2020-12-08T00:00:00"/>
    <s v="Ashley Pollard"/>
    <s v="Rivas, Rodriguez and Novak"/>
    <n v="15689.838320000001"/>
    <x v="1"/>
    <n v="18882"/>
    <n v="458"/>
    <x v="1"/>
    <d v="2020-12-15T00:00:00"/>
    <s v="Penicillin"/>
    <s v="Normal"/>
    <n v="7"/>
    <x v="0"/>
    <s v="HypertensionLow"/>
    <n v="12"/>
    <x v="3"/>
    <n v="8"/>
  </r>
  <r>
    <s v="Christopher Nguyen MD"/>
    <x v="36"/>
    <x v="0"/>
    <x v="1"/>
    <s v="B+"/>
    <x v="2"/>
    <d v="2023-10-25T00:00:00"/>
    <s v="Whitney Williams"/>
    <s v="Hanson Inc"/>
    <n v="15686.50138"/>
    <x v="2"/>
    <n v="8872"/>
    <n v="409"/>
    <x v="2"/>
    <d v="2023-10-30T00:00:00"/>
    <s v="Paracetamol"/>
    <s v="Normal"/>
    <n v="5"/>
    <x v="0"/>
    <s v="ObesityLow"/>
    <n v="10"/>
    <x v="1"/>
    <n v="25"/>
  </r>
  <r>
    <s v="Crystal Koch"/>
    <x v="65"/>
    <x v="0"/>
    <x v="1"/>
    <s v="B+"/>
    <x v="4"/>
    <d v="2023-09-08T00:00:00"/>
    <s v="Donna Ware"/>
    <s v="Evans and Sons"/>
    <n v="15686.47589"/>
    <x v="0"/>
    <n v="31218"/>
    <n v="135"/>
    <x v="2"/>
    <d v="2023-10-05T00:00:00"/>
    <s v="Penicillin"/>
    <s v="Normal"/>
    <n v="27"/>
    <x v="2"/>
    <s v="HypertensionHigh"/>
    <n v="9"/>
    <x v="1"/>
    <n v="8"/>
  </r>
  <r>
    <s v="Timothy Brown"/>
    <x v="44"/>
    <x v="1"/>
    <x v="0"/>
    <s v="AB-"/>
    <x v="0"/>
    <d v="2022-03-13T00:00:00"/>
    <s v="John Erickson"/>
    <s v="Freeman Inc"/>
    <n v="15680.9118"/>
    <x v="1"/>
    <n v="14529"/>
    <n v="461"/>
    <x v="1"/>
    <d v="2022-03-19T00:00:00"/>
    <s v="Paracetamol"/>
    <s v="Normal"/>
    <n v="6"/>
    <x v="0"/>
    <s v="DiabetesLow"/>
    <n v="3"/>
    <x v="0"/>
    <n v="13"/>
  </r>
  <r>
    <s v="Julie Cooper"/>
    <x v="58"/>
    <x v="3"/>
    <x v="0"/>
    <s v="O+"/>
    <x v="0"/>
    <d v="2021-04-11T00:00:00"/>
    <s v="Erika Contreras"/>
    <s v="Rogers-Nichols"/>
    <n v="15678.224980000001"/>
    <x v="4"/>
    <n v="31771"/>
    <n v="425"/>
    <x v="2"/>
    <d v="2021-04-25T00:00:00"/>
    <s v="Paracetamol"/>
    <s v="Inconclusive"/>
    <n v="14"/>
    <x v="1"/>
    <s v="DiabetesMed"/>
    <n v="4"/>
    <x v="4"/>
    <n v="11"/>
  </r>
  <r>
    <s v="Lacey Graham"/>
    <x v="54"/>
    <x v="1"/>
    <x v="1"/>
    <s v="B-"/>
    <x v="5"/>
    <d v="2022-02-26T00:00:00"/>
    <s v="Jason Baker"/>
    <s v="Mendez, Gross and Patrick"/>
    <n v="15673.60075"/>
    <x v="3"/>
    <n v="43291"/>
    <n v="433"/>
    <x v="0"/>
    <d v="2022-03-01T00:00:00"/>
    <s v="Lipitor"/>
    <s v="Inconclusive"/>
    <n v="3"/>
    <x v="0"/>
    <s v="CancerLow"/>
    <n v="2"/>
    <x v="0"/>
    <n v="26"/>
  </r>
  <r>
    <s v="Julie Trujillo"/>
    <x v="13"/>
    <x v="0"/>
    <x v="1"/>
    <s v="A+"/>
    <x v="4"/>
    <d v="2021-03-18T00:00:00"/>
    <s v="Joshua Smith"/>
    <s v="Bates Ltd"/>
    <n v="15673.56453"/>
    <x v="0"/>
    <n v="22949"/>
    <n v="345"/>
    <x v="2"/>
    <d v="2021-03-30T00:00:00"/>
    <s v="Paracetamol"/>
    <s v="Inconclusive"/>
    <n v="12"/>
    <x v="1"/>
    <s v="HypertensionMed"/>
    <n v="3"/>
    <x v="4"/>
    <n v="18"/>
  </r>
  <r>
    <s v="Ann Johnson"/>
    <x v="16"/>
    <x v="0"/>
    <x v="1"/>
    <s v="B-"/>
    <x v="3"/>
    <d v="2020-12-21T00:00:00"/>
    <s v="Mrs. Courtney Oconnor"/>
    <s v="Snyder Group"/>
    <n v="15663.275799999999"/>
    <x v="0"/>
    <n v="36136"/>
    <n v="308"/>
    <x v="0"/>
    <d v="2020-12-27T00:00:00"/>
    <s v="Ibuprofen"/>
    <s v="Inconclusive"/>
    <n v="6"/>
    <x v="0"/>
    <s v="ArthritisLow"/>
    <n v="12"/>
    <x v="3"/>
    <n v="21"/>
  </r>
  <r>
    <s v="James Stuart"/>
    <x v="26"/>
    <x v="0"/>
    <x v="0"/>
    <s v="O+"/>
    <x v="1"/>
    <d v="2022-04-20T00:00:00"/>
    <s v="Tina Reeves"/>
    <s v="Castro-Martinez"/>
    <n v="15661.2763"/>
    <x v="0"/>
    <n v="38647"/>
    <n v="437"/>
    <x v="2"/>
    <d v="2022-04-21T00:00:00"/>
    <s v="Ibuprofen"/>
    <s v="Abnormal"/>
    <n v="1"/>
    <x v="0"/>
    <s v="AsthmaLow"/>
    <n v="4"/>
    <x v="0"/>
    <n v="20"/>
  </r>
  <r>
    <s v="Joanne Townsend"/>
    <x v="47"/>
    <x v="0"/>
    <x v="1"/>
    <s v="O+"/>
    <x v="3"/>
    <d v="2019-09-03T00:00:00"/>
    <s v="Darren Singleton"/>
    <s v="Hunt, Beck and Fisher"/>
    <n v="15659.232910000001"/>
    <x v="0"/>
    <n v="27761"/>
    <n v="291"/>
    <x v="0"/>
    <d v="2019-09-19T00:00:00"/>
    <s v="Lipitor"/>
    <s v="Inconclusive"/>
    <n v="16"/>
    <x v="1"/>
    <s v="ArthritisMed"/>
    <n v="9"/>
    <x v="2"/>
    <n v="3"/>
  </r>
  <r>
    <s v="Dustin Nelson"/>
    <x v="31"/>
    <x v="2"/>
    <x v="0"/>
    <s v="AB+"/>
    <x v="2"/>
    <d v="2018-12-21T00:00:00"/>
    <s v="Matthew Jones"/>
    <s v="Johnson-Alexander"/>
    <n v="15658.014950000001"/>
    <x v="0"/>
    <n v="14843"/>
    <n v="142"/>
    <x v="2"/>
    <d v="2019-01-13T00:00:00"/>
    <s v="Penicillin"/>
    <s v="Normal"/>
    <n v="23"/>
    <x v="2"/>
    <s v="ObesityHigh"/>
    <n v="12"/>
    <x v="5"/>
    <n v="21"/>
  </r>
  <r>
    <s v="Michael Johnson"/>
    <x v="38"/>
    <x v="1"/>
    <x v="1"/>
    <s v="AB+"/>
    <x v="0"/>
    <d v="2019-11-25T00:00:00"/>
    <s v="Jason Shannon"/>
    <s v="Smith-Ross"/>
    <n v="15654.805469999999"/>
    <x v="1"/>
    <n v="5678"/>
    <n v="463"/>
    <x v="1"/>
    <d v="2019-12-25T00:00:00"/>
    <s v="Penicillin"/>
    <s v="Inconclusive"/>
    <n v="30"/>
    <x v="2"/>
    <s v="DiabetesHigh"/>
    <n v="11"/>
    <x v="2"/>
    <n v="25"/>
  </r>
  <r>
    <s v="Jessica Berg"/>
    <x v="33"/>
    <x v="0"/>
    <x v="0"/>
    <s v="A-"/>
    <x v="4"/>
    <d v="2023-02-16T00:00:00"/>
    <s v="Christopher Roach"/>
    <s v="Fitzpatrick Ltd"/>
    <n v="15651.706190000001"/>
    <x v="0"/>
    <n v="33944"/>
    <n v="154"/>
    <x v="1"/>
    <d v="2023-02-18T00:00:00"/>
    <s v="Penicillin"/>
    <s v="Abnormal"/>
    <n v="2"/>
    <x v="0"/>
    <s v="HypertensionLow"/>
    <n v="2"/>
    <x v="1"/>
    <n v="16"/>
  </r>
  <r>
    <s v="Phyllis Bell"/>
    <x v="54"/>
    <x v="1"/>
    <x v="1"/>
    <s v="B-"/>
    <x v="4"/>
    <d v="2023-09-25T00:00:00"/>
    <s v="Sean Warren"/>
    <s v="Sims, Watts and Baxter"/>
    <n v="15649.964599999999"/>
    <x v="0"/>
    <n v="1594"/>
    <n v="133"/>
    <x v="1"/>
    <d v="2023-10-11T00:00:00"/>
    <s v="Lipitor"/>
    <s v="Normal"/>
    <n v="16"/>
    <x v="1"/>
    <s v="HypertensionMed"/>
    <n v="9"/>
    <x v="1"/>
    <n v="25"/>
  </r>
  <r>
    <s v="David Atkinson"/>
    <x v="3"/>
    <x v="2"/>
    <x v="1"/>
    <s v="B-"/>
    <x v="2"/>
    <d v="2021-08-12T00:00:00"/>
    <s v="Terri Edwards"/>
    <s v="Vargas-Lam"/>
    <n v="15643.99555"/>
    <x v="0"/>
    <n v="21483"/>
    <n v="394"/>
    <x v="2"/>
    <d v="2021-08-16T00:00:00"/>
    <s v="Lipitor"/>
    <s v="Inconclusive"/>
    <n v="4"/>
    <x v="0"/>
    <s v="ObesityLow"/>
    <n v="8"/>
    <x v="4"/>
    <n v="12"/>
  </r>
  <r>
    <s v="Ashley Jones PhD"/>
    <x v="5"/>
    <x v="2"/>
    <x v="1"/>
    <s v="B-"/>
    <x v="4"/>
    <d v="2023-05-15T00:00:00"/>
    <s v="Nicholas Reed"/>
    <s v="Sherman and Sons"/>
    <n v="15636.34879"/>
    <x v="4"/>
    <n v="16120"/>
    <n v="164"/>
    <x v="2"/>
    <d v="2023-05-21T00:00:00"/>
    <s v="Ibuprofen"/>
    <s v="Normal"/>
    <n v="6"/>
    <x v="0"/>
    <s v="HypertensionLow"/>
    <n v="5"/>
    <x v="1"/>
    <n v="15"/>
  </r>
  <r>
    <s v="David Pittman"/>
    <x v="17"/>
    <x v="0"/>
    <x v="1"/>
    <s v="AB-"/>
    <x v="4"/>
    <d v="2019-04-05T00:00:00"/>
    <s v="Nicole Lopez"/>
    <s v="Jimenez-Johnson"/>
    <n v="15635.718860000001"/>
    <x v="0"/>
    <n v="25418"/>
    <n v="339"/>
    <x v="2"/>
    <d v="2019-04-08T00:00:00"/>
    <s v="Paracetamol"/>
    <s v="Inconclusive"/>
    <n v="3"/>
    <x v="0"/>
    <s v="HypertensionLow"/>
    <n v="4"/>
    <x v="2"/>
    <n v="5"/>
  </r>
  <r>
    <s v="Kristen Turner"/>
    <x v="34"/>
    <x v="2"/>
    <x v="1"/>
    <s v="B-"/>
    <x v="4"/>
    <d v="2023-08-30T00:00:00"/>
    <s v="Mary Moreno"/>
    <s v="Frye, Martin and White"/>
    <n v="15634.67109"/>
    <x v="2"/>
    <n v="14421"/>
    <n v="444"/>
    <x v="1"/>
    <d v="2023-09-03T00:00:00"/>
    <s v="Lipitor"/>
    <s v="Normal"/>
    <n v="4"/>
    <x v="0"/>
    <s v="HypertensionLow"/>
    <n v="8"/>
    <x v="1"/>
    <n v="30"/>
  </r>
  <r>
    <s v="Heather Ferguson"/>
    <x v="45"/>
    <x v="2"/>
    <x v="0"/>
    <s v="A+"/>
    <x v="5"/>
    <d v="2022-09-15T00:00:00"/>
    <s v="Ann Joseph"/>
    <s v="Cruz-Potter"/>
    <n v="15633.000959999999"/>
    <x v="4"/>
    <n v="5107"/>
    <n v="271"/>
    <x v="0"/>
    <d v="2022-09-28T00:00:00"/>
    <s v="Lipitor"/>
    <s v="Normal"/>
    <n v="13"/>
    <x v="1"/>
    <s v="CancerMed"/>
    <n v="9"/>
    <x v="0"/>
    <n v="15"/>
  </r>
  <r>
    <s v="Mrs. Ashley Cook"/>
    <x v="44"/>
    <x v="1"/>
    <x v="0"/>
    <s v="AB-"/>
    <x v="3"/>
    <d v="2022-10-23T00:00:00"/>
    <s v="Alexis Armstrong"/>
    <s v="Holt LLC"/>
    <n v="15626.91819"/>
    <x v="2"/>
    <n v="20093"/>
    <n v="308"/>
    <x v="0"/>
    <d v="2022-11-06T00:00:00"/>
    <s v="Penicillin"/>
    <s v="Inconclusive"/>
    <n v="14"/>
    <x v="1"/>
    <s v="ArthritisMed"/>
    <n v="10"/>
    <x v="0"/>
    <n v="23"/>
  </r>
  <r>
    <s v="Maurice Lyons"/>
    <x v="43"/>
    <x v="1"/>
    <x v="1"/>
    <s v="A-"/>
    <x v="4"/>
    <d v="2020-11-17T00:00:00"/>
    <s v="Nathaniel Rodriguez"/>
    <s v="Cooper, Stark and Duarte"/>
    <n v="15626.77159"/>
    <x v="0"/>
    <n v="8553"/>
    <n v="178"/>
    <x v="2"/>
    <d v="2020-11-22T00:00:00"/>
    <s v="Paracetamol"/>
    <s v="Abnormal"/>
    <n v="5"/>
    <x v="0"/>
    <s v="HypertensionLow"/>
    <n v="11"/>
    <x v="3"/>
    <n v="17"/>
  </r>
  <r>
    <s v="William Martin"/>
    <x v="21"/>
    <x v="1"/>
    <x v="1"/>
    <s v="AB+"/>
    <x v="3"/>
    <d v="2020-07-27T00:00:00"/>
    <s v="David Cherry"/>
    <s v="Obrien, Rogers and Garcia"/>
    <n v="15626.13366"/>
    <x v="2"/>
    <n v="38583"/>
    <n v="134"/>
    <x v="0"/>
    <d v="2020-08-02T00:00:00"/>
    <s v="Ibuprofen"/>
    <s v="Inconclusive"/>
    <n v="6"/>
    <x v="0"/>
    <s v="ArthritisLow"/>
    <n v="7"/>
    <x v="3"/>
    <n v="27"/>
  </r>
  <r>
    <s v="Douglas Bradley"/>
    <x v="34"/>
    <x v="2"/>
    <x v="0"/>
    <s v="A-"/>
    <x v="0"/>
    <d v="2019-03-15T00:00:00"/>
    <s v="Jennifer King"/>
    <s v="Grimes Ltd"/>
    <n v="15625.510700000001"/>
    <x v="0"/>
    <n v="21134"/>
    <n v="311"/>
    <x v="1"/>
    <d v="2019-03-24T00:00:00"/>
    <s v="Penicillin"/>
    <s v="Normal"/>
    <n v="9"/>
    <x v="0"/>
    <s v="DiabetesLow"/>
    <n v="3"/>
    <x v="2"/>
    <n v="15"/>
  </r>
  <r>
    <s v="Marie Bowen"/>
    <x v="33"/>
    <x v="0"/>
    <x v="1"/>
    <s v="B-"/>
    <x v="5"/>
    <d v="2021-02-24T00:00:00"/>
    <s v="Kevin Lowe"/>
    <s v="Mendez and Sons"/>
    <n v="15620.52406"/>
    <x v="0"/>
    <n v="24690"/>
    <n v="127"/>
    <x v="1"/>
    <d v="2021-03-20T00:00:00"/>
    <s v="Lipitor"/>
    <s v="Normal"/>
    <n v="24"/>
    <x v="2"/>
    <s v="CancerHigh"/>
    <n v="2"/>
    <x v="4"/>
    <n v="24"/>
  </r>
  <r>
    <s v="Heidi Anderson"/>
    <x v="31"/>
    <x v="2"/>
    <x v="0"/>
    <s v="A+"/>
    <x v="2"/>
    <d v="2019-04-18T00:00:00"/>
    <s v="Michael Melendez"/>
    <s v="Brown, Lambert and Miller"/>
    <n v="15616.77102"/>
    <x v="1"/>
    <n v="4638"/>
    <n v="261"/>
    <x v="0"/>
    <d v="2019-04-24T00:00:00"/>
    <s v="Paracetamol"/>
    <s v="Normal"/>
    <n v="6"/>
    <x v="0"/>
    <s v="ObesityLow"/>
    <n v="4"/>
    <x v="2"/>
    <n v="18"/>
  </r>
  <r>
    <s v="Anna Schultz"/>
    <x v="45"/>
    <x v="2"/>
    <x v="1"/>
    <s v="B-"/>
    <x v="4"/>
    <d v="2021-05-07T00:00:00"/>
    <s v="Maria Nelson"/>
    <s v="Martinez Ltd"/>
    <n v="15605.75625"/>
    <x v="0"/>
    <n v="31790"/>
    <n v="399"/>
    <x v="2"/>
    <d v="2021-05-21T00:00:00"/>
    <s v="Lipitor"/>
    <s v="Abnormal"/>
    <n v="14"/>
    <x v="1"/>
    <s v="HypertensionMed"/>
    <n v="5"/>
    <x v="4"/>
    <n v="7"/>
  </r>
  <r>
    <s v="Daniel Jones"/>
    <x v="15"/>
    <x v="1"/>
    <x v="0"/>
    <s v="A+"/>
    <x v="3"/>
    <d v="2022-04-05T00:00:00"/>
    <s v="Shane Lynch"/>
    <s v="Hernandez, Hernandez and Lawrence"/>
    <n v="15598.83404"/>
    <x v="2"/>
    <n v="7619"/>
    <n v="196"/>
    <x v="0"/>
    <d v="2022-04-19T00:00:00"/>
    <s v="Paracetamol"/>
    <s v="Inconclusive"/>
    <n v="14"/>
    <x v="1"/>
    <s v="ArthritisMed"/>
    <n v="4"/>
    <x v="0"/>
    <n v="5"/>
  </r>
  <r>
    <s v="Monica Davis"/>
    <x v="8"/>
    <x v="1"/>
    <x v="0"/>
    <s v="B-"/>
    <x v="2"/>
    <d v="2023-09-28T00:00:00"/>
    <s v="Alyssa Cox"/>
    <s v="Robinson-Sloan"/>
    <n v="15597.90157"/>
    <x v="3"/>
    <n v="23263"/>
    <n v="275"/>
    <x v="2"/>
    <d v="2023-10-09T00:00:00"/>
    <s v="Penicillin"/>
    <s v="Normal"/>
    <n v="11"/>
    <x v="1"/>
    <s v="ObesityMed"/>
    <n v="9"/>
    <x v="1"/>
    <n v="28"/>
  </r>
  <r>
    <s v="Tiffany Vaughan"/>
    <x v="54"/>
    <x v="1"/>
    <x v="1"/>
    <s v="B-"/>
    <x v="2"/>
    <d v="2021-04-30T00:00:00"/>
    <s v="Gary Price"/>
    <s v="Smith, Gonzalez and Anderson"/>
    <n v="15594.50728"/>
    <x v="0"/>
    <n v="9488"/>
    <n v="106"/>
    <x v="0"/>
    <d v="2021-05-05T00:00:00"/>
    <s v="Lipitor"/>
    <s v="Normal"/>
    <n v="5"/>
    <x v="0"/>
    <s v="ObesityLow"/>
    <n v="4"/>
    <x v="4"/>
    <n v="30"/>
  </r>
  <r>
    <s v="Mary Lee"/>
    <x v="8"/>
    <x v="1"/>
    <x v="1"/>
    <s v="O+"/>
    <x v="5"/>
    <d v="2023-09-30T00:00:00"/>
    <s v="Tiffany Burch"/>
    <s v="Rodriguez, Hoffman and Alexander"/>
    <n v="15592.4403"/>
    <x v="4"/>
    <n v="6327"/>
    <n v="463"/>
    <x v="2"/>
    <d v="2023-10-09T00:00:00"/>
    <s v="Ibuprofen"/>
    <s v="Abnormal"/>
    <n v="9"/>
    <x v="0"/>
    <s v="CancerLow"/>
    <n v="9"/>
    <x v="1"/>
    <n v="30"/>
  </r>
  <r>
    <s v="Natasha Miller"/>
    <x v="28"/>
    <x v="1"/>
    <x v="0"/>
    <s v="A+"/>
    <x v="2"/>
    <d v="2023-04-25T00:00:00"/>
    <s v="Courtney Russell"/>
    <s v="Ashley, Jones and Dunn"/>
    <n v="15590.45134"/>
    <x v="1"/>
    <n v="17410"/>
    <n v="413"/>
    <x v="2"/>
    <d v="2023-05-07T00:00:00"/>
    <s v="Ibuprofen"/>
    <s v="Abnormal"/>
    <n v="12"/>
    <x v="1"/>
    <s v="ObesityMed"/>
    <n v="4"/>
    <x v="1"/>
    <n v="25"/>
  </r>
  <r>
    <s v="Frederick Rodriguez"/>
    <x v="58"/>
    <x v="3"/>
    <x v="0"/>
    <s v="A+"/>
    <x v="1"/>
    <d v="2021-06-27T00:00:00"/>
    <s v="Nathan Livingston"/>
    <s v="Anthony Ltd"/>
    <n v="15588.811320000001"/>
    <x v="1"/>
    <n v="15472"/>
    <n v="405"/>
    <x v="1"/>
    <d v="2021-07-23T00:00:00"/>
    <s v="Lipitor"/>
    <s v="Normal"/>
    <n v="26"/>
    <x v="2"/>
    <s v="AsthmaHigh"/>
    <n v="6"/>
    <x v="4"/>
    <n v="27"/>
  </r>
  <r>
    <s v="Tammy Maldonado"/>
    <x v="3"/>
    <x v="2"/>
    <x v="0"/>
    <s v="O+"/>
    <x v="3"/>
    <d v="2021-06-03T00:00:00"/>
    <s v="Alexis Anderson"/>
    <s v="Ball and Sons"/>
    <n v="15587.30659"/>
    <x v="0"/>
    <n v="21381"/>
    <n v="327"/>
    <x v="0"/>
    <d v="2021-06-19T00:00:00"/>
    <s v="Penicillin"/>
    <s v="Abnormal"/>
    <n v="16"/>
    <x v="1"/>
    <s v="ArthritisMed"/>
    <n v="6"/>
    <x v="4"/>
    <n v="3"/>
  </r>
  <r>
    <s v="Cheryl Sweeney"/>
    <x v="3"/>
    <x v="2"/>
    <x v="1"/>
    <s v="AB-"/>
    <x v="4"/>
    <d v="2019-08-13T00:00:00"/>
    <s v="Clayton Jenkins"/>
    <s v="Blackwell-Haley"/>
    <n v="15571.959360000001"/>
    <x v="4"/>
    <n v="23709"/>
    <n v="293"/>
    <x v="1"/>
    <d v="2019-08-19T00:00:00"/>
    <s v="Penicillin"/>
    <s v="Normal"/>
    <n v="6"/>
    <x v="0"/>
    <s v="HypertensionLow"/>
    <n v="8"/>
    <x v="2"/>
    <n v="13"/>
  </r>
  <r>
    <s v="Nicholas Morrison"/>
    <x v="34"/>
    <x v="2"/>
    <x v="1"/>
    <s v="A-"/>
    <x v="4"/>
    <d v="2020-01-27T00:00:00"/>
    <s v="Elizabeth Miranda"/>
    <s v="Allen PLC"/>
    <n v="15570.23251"/>
    <x v="1"/>
    <n v="14846"/>
    <n v="206"/>
    <x v="1"/>
    <d v="2020-01-30T00:00:00"/>
    <s v="Lipitor"/>
    <s v="Abnormal"/>
    <n v="3"/>
    <x v="0"/>
    <s v="HypertensionLow"/>
    <n v="1"/>
    <x v="3"/>
    <n v="27"/>
  </r>
  <r>
    <s v="Michelle Parks"/>
    <x v="31"/>
    <x v="2"/>
    <x v="1"/>
    <s v="O-"/>
    <x v="5"/>
    <d v="2023-07-11T00:00:00"/>
    <s v="Chad Johnson"/>
    <s v="Drake and Sons"/>
    <n v="15569.265789999999"/>
    <x v="1"/>
    <n v="58426"/>
    <n v="421"/>
    <x v="1"/>
    <d v="2023-08-10T00:00:00"/>
    <s v="Ibuprofen"/>
    <s v="Normal"/>
    <n v="30"/>
    <x v="2"/>
    <s v="CancerHigh"/>
    <n v="7"/>
    <x v="1"/>
    <n v="11"/>
  </r>
  <r>
    <s v="Tammy Benson DVM"/>
    <x v="40"/>
    <x v="1"/>
    <x v="0"/>
    <s v="O+"/>
    <x v="1"/>
    <d v="2023-02-07T00:00:00"/>
    <s v="Debbie Carter"/>
    <s v="Howard LLC"/>
    <n v="15562.551240000001"/>
    <x v="1"/>
    <n v="43469"/>
    <n v="355"/>
    <x v="2"/>
    <d v="2023-02-28T00:00:00"/>
    <s v="Penicillin"/>
    <s v="Inconclusive"/>
    <n v="21"/>
    <x v="2"/>
    <s v="AsthmaHigh"/>
    <n v="2"/>
    <x v="1"/>
    <n v="7"/>
  </r>
  <r>
    <s v="Katherine Curry"/>
    <x v="23"/>
    <x v="0"/>
    <x v="1"/>
    <s v="O+"/>
    <x v="4"/>
    <d v="2023-05-04T00:00:00"/>
    <s v="Kristin Gutierrez"/>
    <s v="Macias Group"/>
    <n v="15560.85621"/>
    <x v="0"/>
    <n v="8535"/>
    <n v="289"/>
    <x v="2"/>
    <d v="2023-05-24T00:00:00"/>
    <s v="Penicillin"/>
    <s v="Abnormal"/>
    <n v="20"/>
    <x v="2"/>
    <s v="HypertensionHigh"/>
    <n v="5"/>
    <x v="1"/>
    <n v="4"/>
  </r>
  <r>
    <s v="Joan White"/>
    <x v="60"/>
    <x v="1"/>
    <x v="0"/>
    <s v="O+"/>
    <x v="2"/>
    <d v="2022-06-11T00:00:00"/>
    <s v="Kimberly Daniel"/>
    <s v="Patterson-Moore"/>
    <n v="15558.090249999999"/>
    <x v="1"/>
    <n v="18867"/>
    <n v="149"/>
    <x v="2"/>
    <d v="2022-06-13T00:00:00"/>
    <s v="Ibuprofen"/>
    <s v="Normal"/>
    <n v="2"/>
    <x v="0"/>
    <s v="ObesityLow"/>
    <n v="6"/>
    <x v="0"/>
    <n v="11"/>
  </r>
  <r>
    <s v="Wendy Taylor"/>
    <x v="16"/>
    <x v="0"/>
    <x v="1"/>
    <s v="AB-"/>
    <x v="4"/>
    <d v="2022-04-19T00:00:00"/>
    <s v="Harold Harrison II"/>
    <s v="Smith Group"/>
    <n v="15555.37205"/>
    <x v="0"/>
    <n v="14119"/>
    <n v="118"/>
    <x v="1"/>
    <d v="2022-04-28T00:00:00"/>
    <s v="Paracetamol"/>
    <s v="Normal"/>
    <n v="9"/>
    <x v="0"/>
    <s v="HypertensionLow"/>
    <n v="4"/>
    <x v="0"/>
    <n v="19"/>
  </r>
  <r>
    <s v="John Black"/>
    <x v="22"/>
    <x v="0"/>
    <x v="1"/>
    <s v="B+"/>
    <x v="3"/>
    <d v="2019-02-17T00:00:00"/>
    <s v="Andre Smith"/>
    <s v="Glenn Group"/>
    <n v="15554.5051"/>
    <x v="0"/>
    <n v="12482"/>
    <n v="491"/>
    <x v="0"/>
    <d v="2019-03-05T00:00:00"/>
    <s v="Aspirin"/>
    <s v="Normal"/>
    <n v="16"/>
    <x v="1"/>
    <s v="ArthritisMed"/>
    <n v="2"/>
    <x v="2"/>
    <n v="17"/>
  </r>
  <r>
    <s v="William Miller"/>
    <x v="51"/>
    <x v="0"/>
    <x v="0"/>
    <s v="AB-"/>
    <x v="1"/>
    <d v="2021-12-29T00:00:00"/>
    <s v="Mary Barnett"/>
    <s v="Evans-Price"/>
    <n v="15552.213030000001"/>
    <x v="3"/>
    <n v="40990"/>
    <n v="257"/>
    <x v="1"/>
    <d v="2022-01-15T00:00:00"/>
    <s v="Paracetamol"/>
    <s v="Normal"/>
    <n v="17"/>
    <x v="1"/>
    <s v="AsthmaMed"/>
    <n v="12"/>
    <x v="4"/>
    <n v="29"/>
  </r>
  <r>
    <s v="Laura Sanchez"/>
    <x v="15"/>
    <x v="1"/>
    <x v="0"/>
    <s v="AB+"/>
    <x v="5"/>
    <d v="2023-10-23T00:00:00"/>
    <s v="Morgan Perez"/>
    <s v="Adkins, Novak and Watkins"/>
    <n v="15551.201719999999"/>
    <x v="3"/>
    <n v="69787"/>
    <n v="469"/>
    <x v="0"/>
    <d v="2023-10-30T00:00:00"/>
    <s v="Lipitor"/>
    <s v="Abnormal"/>
    <n v="7"/>
    <x v="0"/>
    <s v="CancerLow"/>
    <n v="10"/>
    <x v="1"/>
    <n v="23"/>
  </r>
  <r>
    <s v="James Powell"/>
    <x v="26"/>
    <x v="0"/>
    <x v="0"/>
    <s v="B+"/>
    <x v="3"/>
    <d v="2021-10-08T00:00:00"/>
    <s v="Dustin Rangel"/>
    <s v="White, Meyer and Campbell"/>
    <n v="15550.453600000001"/>
    <x v="0"/>
    <n v="23913"/>
    <n v="229"/>
    <x v="0"/>
    <d v="2021-10-16T00:00:00"/>
    <s v="Aspirin"/>
    <s v="Abnormal"/>
    <n v="8"/>
    <x v="0"/>
    <s v="ArthritisLow"/>
    <n v="10"/>
    <x v="4"/>
    <n v="8"/>
  </r>
  <r>
    <s v="William Gould"/>
    <x v="26"/>
    <x v="0"/>
    <x v="1"/>
    <s v="O-"/>
    <x v="4"/>
    <d v="2023-10-03T00:00:00"/>
    <s v="Megan Golden"/>
    <s v="Riley Ltd"/>
    <n v="15543.89861"/>
    <x v="0"/>
    <n v="22919"/>
    <n v="101"/>
    <x v="2"/>
    <d v="2023-10-28T00:00:00"/>
    <s v="Paracetamol"/>
    <s v="Inconclusive"/>
    <n v="25"/>
    <x v="2"/>
    <s v="HypertensionHigh"/>
    <n v="10"/>
    <x v="1"/>
    <n v="3"/>
  </r>
  <r>
    <s v="Lisa Tran"/>
    <x v="8"/>
    <x v="1"/>
    <x v="1"/>
    <s v="B+"/>
    <x v="4"/>
    <d v="2021-11-15T00:00:00"/>
    <s v="Jessica Garcia"/>
    <s v="Griffin-Perez"/>
    <n v="15543.840889999999"/>
    <x v="1"/>
    <n v="6639"/>
    <n v="347"/>
    <x v="1"/>
    <d v="2021-12-07T00:00:00"/>
    <s v="Paracetamol"/>
    <s v="Normal"/>
    <n v="22"/>
    <x v="2"/>
    <s v="HypertensionHigh"/>
    <n v="11"/>
    <x v="4"/>
    <n v="15"/>
  </r>
  <r>
    <s v="Jonathan Garcia"/>
    <x v="43"/>
    <x v="1"/>
    <x v="0"/>
    <s v="O+"/>
    <x v="1"/>
    <d v="2019-07-24T00:00:00"/>
    <s v="Teresa Beard"/>
    <s v="Craig-Velez"/>
    <n v="15542.138859999999"/>
    <x v="0"/>
    <n v="19941"/>
    <n v="310"/>
    <x v="1"/>
    <d v="2019-08-14T00:00:00"/>
    <s v="Ibuprofen"/>
    <s v="Inconclusive"/>
    <n v="21"/>
    <x v="2"/>
    <s v="AsthmaHigh"/>
    <n v="7"/>
    <x v="2"/>
    <n v="24"/>
  </r>
  <r>
    <s v="Mark Mclean"/>
    <x v="38"/>
    <x v="1"/>
    <x v="0"/>
    <s v="B+"/>
    <x v="3"/>
    <d v="2022-10-01T00:00:00"/>
    <s v="Gerald Brown"/>
    <s v="Gray Inc"/>
    <n v="15539.357819999999"/>
    <x v="1"/>
    <n v="22470"/>
    <n v="299"/>
    <x v="0"/>
    <d v="2022-10-06T00:00:00"/>
    <s v="Ibuprofen"/>
    <s v="Inconclusive"/>
    <n v="5"/>
    <x v="0"/>
    <s v="ArthritisLow"/>
    <n v="10"/>
    <x v="0"/>
    <n v="1"/>
  </r>
  <r>
    <s v="Angel Ross"/>
    <x v="59"/>
    <x v="0"/>
    <x v="1"/>
    <s v="O+"/>
    <x v="4"/>
    <d v="2020-02-27T00:00:00"/>
    <s v="Stephen Franklin"/>
    <s v="Jones Inc"/>
    <n v="15537.355380000001"/>
    <x v="0"/>
    <n v="31822"/>
    <n v="485"/>
    <x v="1"/>
    <d v="2020-03-25T00:00:00"/>
    <s v="Ibuprofen"/>
    <s v="Abnormal"/>
    <n v="27"/>
    <x v="2"/>
    <s v="HypertensionHigh"/>
    <n v="2"/>
    <x v="3"/>
    <n v="27"/>
  </r>
  <r>
    <s v="Amy Harris"/>
    <x v="61"/>
    <x v="0"/>
    <x v="0"/>
    <s v="O+"/>
    <x v="2"/>
    <d v="2020-08-27T00:00:00"/>
    <s v="Tiffany Meza"/>
    <s v="Mack-Whitehead"/>
    <n v="15534.425450000001"/>
    <x v="0"/>
    <n v="18251"/>
    <n v="266"/>
    <x v="2"/>
    <d v="2020-09-26T00:00:00"/>
    <s v="Aspirin"/>
    <s v="Normal"/>
    <n v="30"/>
    <x v="2"/>
    <s v="ObesityHigh"/>
    <n v="8"/>
    <x v="3"/>
    <n v="27"/>
  </r>
  <r>
    <s v="Jennifer Horn"/>
    <x v="53"/>
    <x v="2"/>
    <x v="0"/>
    <s v="AB+"/>
    <x v="0"/>
    <d v="2019-12-02T00:00:00"/>
    <s v="Mark Smith"/>
    <s v="Mccoy-Rodriguez"/>
    <n v="15533.661400000001"/>
    <x v="2"/>
    <n v="53728"/>
    <n v="387"/>
    <x v="2"/>
    <d v="2019-12-12T00:00:00"/>
    <s v="Penicillin"/>
    <s v="Inconclusive"/>
    <n v="10"/>
    <x v="1"/>
    <s v="DiabetesMed"/>
    <n v="12"/>
    <x v="2"/>
    <n v="2"/>
  </r>
  <r>
    <s v="Brian Martin"/>
    <x v="20"/>
    <x v="2"/>
    <x v="0"/>
    <s v="A+"/>
    <x v="5"/>
    <d v="2020-12-28T00:00:00"/>
    <s v="Vicki Bowers"/>
    <s v="Morrow, Stephens and Cole"/>
    <n v="15533.4841"/>
    <x v="3"/>
    <n v="32956"/>
    <n v="367"/>
    <x v="0"/>
    <d v="2021-01-11T00:00:00"/>
    <s v="Penicillin"/>
    <s v="Abnormal"/>
    <n v="14"/>
    <x v="1"/>
    <s v="CancerMed"/>
    <n v="12"/>
    <x v="3"/>
    <n v="28"/>
  </r>
  <r>
    <s v="Lauren Ortiz"/>
    <x v="1"/>
    <x v="1"/>
    <x v="1"/>
    <s v="B+"/>
    <x v="2"/>
    <d v="2022-12-22T00:00:00"/>
    <s v="Alyssa Smith"/>
    <s v="Rivers LLC"/>
    <n v="15530.45615"/>
    <x v="0"/>
    <n v="1388"/>
    <n v="191"/>
    <x v="0"/>
    <d v="2022-12-28T00:00:00"/>
    <s v="Penicillin"/>
    <s v="Normal"/>
    <n v="6"/>
    <x v="0"/>
    <s v="ObesityLow"/>
    <n v="12"/>
    <x v="0"/>
    <n v="22"/>
  </r>
  <r>
    <s v="Connor Brown"/>
    <x v="48"/>
    <x v="0"/>
    <x v="0"/>
    <s v="AB-"/>
    <x v="3"/>
    <d v="2020-01-30T00:00:00"/>
    <s v="Stephanie Grant"/>
    <s v="Glenn Inc"/>
    <n v="15525.30221"/>
    <x v="0"/>
    <n v="24850"/>
    <n v="411"/>
    <x v="0"/>
    <d v="2020-02-12T00:00:00"/>
    <s v="Aspirin"/>
    <s v="Inconclusive"/>
    <n v="13"/>
    <x v="1"/>
    <s v="ArthritisMed"/>
    <n v="1"/>
    <x v="3"/>
    <n v="30"/>
  </r>
  <r>
    <s v="Charles Patel"/>
    <x v="6"/>
    <x v="0"/>
    <x v="0"/>
    <s v="B-"/>
    <x v="5"/>
    <d v="2022-10-30T00:00:00"/>
    <s v="Tyler Forbes"/>
    <s v="Wolf, Ellison and May"/>
    <n v="15521.435219999999"/>
    <x v="0"/>
    <n v="17002"/>
    <n v="359"/>
    <x v="0"/>
    <d v="2022-11-03T00:00:00"/>
    <s v="Penicillin"/>
    <s v="Abnormal"/>
    <n v="4"/>
    <x v="0"/>
    <s v="CancerLow"/>
    <n v="10"/>
    <x v="0"/>
    <n v="30"/>
  </r>
  <r>
    <s v="Gregory Salazar"/>
    <x v="2"/>
    <x v="0"/>
    <x v="0"/>
    <s v="O-"/>
    <x v="0"/>
    <d v="2023-02-17T00:00:00"/>
    <s v="Sarah Gardner"/>
    <s v="Morgan Group"/>
    <n v="15520.650610000001"/>
    <x v="0"/>
    <n v="4374"/>
    <n v="153"/>
    <x v="2"/>
    <d v="2023-02-28T00:00:00"/>
    <s v="Lipitor"/>
    <s v="Abnormal"/>
    <n v="11"/>
    <x v="1"/>
    <s v="DiabetesMed"/>
    <n v="2"/>
    <x v="1"/>
    <n v="17"/>
  </r>
  <r>
    <s v="Joshua Callahan"/>
    <x v="35"/>
    <x v="0"/>
    <x v="1"/>
    <s v="O+"/>
    <x v="3"/>
    <d v="2019-07-29T00:00:00"/>
    <s v="Natalie Archer"/>
    <s v="Johnson, Guzman and Jordan"/>
    <n v="15520.646860000001"/>
    <x v="0"/>
    <n v="13027"/>
    <n v="141"/>
    <x v="0"/>
    <d v="2019-08-02T00:00:00"/>
    <s v="Penicillin"/>
    <s v="Inconclusive"/>
    <n v="4"/>
    <x v="0"/>
    <s v="ArthritisLow"/>
    <n v="7"/>
    <x v="2"/>
    <n v="29"/>
  </r>
  <r>
    <s v="Megan Bailey"/>
    <x v="1"/>
    <x v="1"/>
    <x v="1"/>
    <s v="A-"/>
    <x v="1"/>
    <d v="2021-06-26T00:00:00"/>
    <s v="Donna Ortiz"/>
    <s v="Robinson Group"/>
    <n v="15517.67979"/>
    <x v="3"/>
    <n v="20068"/>
    <n v="468"/>
    <x v="1"/>
    <d v="2021-07-13T00:00:00"/>
    <s v="Ibuprofen"/>
    <s v="Abnormal"/>
    <n v="17"/>
    <x v="1"/>
    <s v="AsthmaMed"/>
    <n v="6"/>
    <x v="4"/>
    <n v="26"/>
  </r>
  <r>
    <s v="Megan Allison"/>
    <x v="60"/>
    <x v="1"/>
    <x v="1"/>
    <s v="AB-"/>
    <x v="4"/>
    <d v="2022-07-07T00:00:00"/>
    <s v="Melissa Hernandez"/>
    <s v="Koch-Williams"/>
    <n v="15516.25815"/>
    <x v="2"/>
    <n v="19757"/>
    <n v="348"/>
    <x v="2"/>
    <d v="2022-08-04T00:00:00"/>
    <s v="Aspirin"/>
    <s v="Inconclusive"/>
    <n v="28"/>
    <x v="2"/>
    <s v="HypertensionHigh"/>
    <n v="7"/>
    <x v="0"/>
    <n v="7"/>
  </r>
  <r>
    <s v="Margaret Bauer"/>
    <x v="1"/>
    <x v="1"/>
    <x v="0"/>
    <s v="A+"/>
    <x v="0"/>
    <d v="2019-12-11T00:00:00"/>
    <s v="Jennifer Black"/>
    <s v="Spears PLC"/>
    <n v="15515.68309"/>
    <x v="2"/>
    <n v="37977"/>
    <n v="304"/>
    <x v="1"/>
    <d v="2019-12-26T00:00:00"/>
    <s v="Penicillin"/>
    <s v="Inconclusive"/>
    <n v="15"/>
    <x v="1"/>
    <s v="DiabetesMed"/>
    <n v="12"/>
    <x v="2"/>
    <n v="11"/>
  </r>
  <r>
    <s v="James Daniel"/>
    <x v="26"/>
    <x v="0"/>
    <x v="1"/>
    <s v="A+"/>
    <x v="5"/>
    <d v="2021-06-14T00:00:00"/>
    <s v="Maria Perez"/>
    <s v="Strickland, Hansen and Williams"/>
    <n v="15496.012199999999"/>
    <x v="3"/>
    <n v="66272"/>
    <n v="306"/>
    <x v="2"/>
    <d v="2021-06-21T00:00:00"/>
    <s v="Paracetamol"/>
    <s v="Abnormal"/>
    <n v="7"/>
    <x v="0"/>
    <s v="CancerLow"/>
    <n v="6"/>
    <x v="4"/>
    <n v="14"/>
  </r>
  <r>
    <s v="Janet Johnson"/>
    <x v="17"/>
    <x v="0"/>
    <x v="0"/>
    <s v="A+"/>
    <x v="0"/>
    <d v="2021-11-16T00:00:00"/>
    <s v="Dylan Griffin"/>
    <s v="Baker-Vasquez"/>
    <n v="15495.65898"/>
    <x v="1"/>
    <n v="13066"/>
    <n v="415"/>
    <x v="1"/>
    <d v="2021-11-30T00:00:00"/>
    <s v="Paracetamol"/>
    <s v="Inconclusive"/>
    <n v="14"/>
    <x v="1"/>
    <s v="DiabetesMed"/>
    <n v="11"/>
    <x v="4"/>
    <n v="16"/>
  </r>
  <r>
    <s v="Elizabeth Kane"/>
    <x v="56"/>
    <x v="2"/>
    <x v="1"/>
    <s v="B+"/>
    <x v="1"/>
    <d v="2023-08-30T00:00:00"/>
    <s v="Jodi Harrell"/>
    <s v="Collins Ltd"/>
    <n v="15495.014789999999"/>
    <x v="2"/>
    <n v="19256"/>
    <n v="147"/>
    <x v="1"/>
    <d v="2023-09-08T00:00:00"/>
    <s v="Lipitor"/>
    <s v="Normal"/>
    <n v="9"/>
    <x v="0"/>
    <s v="AsthmaLow"/>
    <n v="8"/>
    <x v="1"/>
    <n v="30"/>
  </r>
  <r>
    <s v="Scott Bartlett DVM"/>
    <x v="30"/>
    <x v="2"/>
    <x v="0"/>
    <s v="B-"/>
    <x v="0"/>
    <d v="2021-04-28T00:00:00"/>
    <s v="Troy Anderson"/>
    <s v="Gilbert PLC"/>
    <n v="15491.986000000001"/>
    <x v="0"/>
    <n v="10058"/>
    <n v="258"/>
    <x v="2"/>
    <d v="2021-05-16T00:00:00"/>
    <s v="Penicillin"/>
    <s v="Abnormal"/>
    <n v="18"/>
    <x v="1"/>
    <s v="DiabetesMed"/>
    <n v="4"/>
    <x v="4"/>
    <n v="28"/>
  </r>
  <r>
    <s v="Erica Cortez"/>
    <x v="63"/>
    <x v="2"/>
    <x v="1"/>
    <s v="O+"/>
    <x v="1"/>
    <d v="2020-08-24T00:00:00"/>
    <s v="Charles Wallace"/>
    <s v="Montgomery Inc"/>
    <n v="15482.495639999999"/>
    <x v="3"/>
    <n v="43538"/>
    <n v="188"/>
    <x v="2"/>
    <d v="2020-09-06T00:00:00"/>
    <s v="Ibuprofen"/>
    <s v="Normal"/>
    <n v="13"/>
    <x v="1"/>
    <s v="AsthmaMed"/>
    <n v="8"/>
    <x v="3"/>
    <n v="24"/>
  </r>
  <r>
    <s v="Barbara Love"/>
    <x v="18"/>
    <x v="0"/>
    <x v="0"/>
    <s v="O+"/>
    <x v="5"/>
    <d v="2021-04-02T00:00:00"/>
    <s v="Tara Kennedy"/>
    <s v="Avila PLC"/>
    <n v="15480.49193"/>
    <x v="3"/>
    <n v="25622"/>
    <n v="411"/>
    <x v="0"/>
    <d v="2021-04-05T00:00:00"/>
    <s v="Aspirin"/>
    <s v="Normal"/>
    <n v="3"/>
    <x v="0"/>
    <s v="CancerLow"/>
    <n v="4"/>
    <x v="4"/>
    <n v="2"/>
  </r>
  <r>
    <s v="Stephen Cook"/>
    <x v="61"/>
    <x v="0"/>
    <x v="1"/>
    <s v="O+"/>
    <x v="4"/>
    <d v="2022-05-06T00:00:00"/>
    <s v="Brenda Lewis"/>
    <s v="Johnson-Hernandez"/>
    <n v="15472.76268"/>
    <x v="4"/>
    <n v="22766"/>
    <n v="158"/>
    <x v="2"/>
    <d v="2022-05-23T00:00:00"/>
    <s v="Lipitor"/>
    <s v="Inconclusive"/>
    <n v="17"/>
    <x v="1"/>
    <s v="HypertensionMed"/>
    <n v="5"/>
    <x v="0"/>
    <n v="6"/>
  </r>
  <r>
    <s v="Wayne Simmons"/>
    <x v="15"/>
    <x v="1"/>
    <x v="0"/>
    <s v="AB+"/>
    <x v="2"/>
    <d v="2021-05-11T00:00:00"/>
    <s v="Colleen Dunlap"/>
    <s v="Mcdaniel Group"/>
    <n v="15472.40137"/>
    <x v="1"/>
    <n v="18066"/>
    <n v="378"/>
    <x v="0"/>
    <d v="2021-05-26T00:00:00"/>
    <s v="Paracetamol"/>
    <s v="Normal"/>
    <n v="15"/>
    <x v="1"/>
    <s v="ObesityMed"/>
    <n v="5"/>
    <x v="4"/>
    <n v="11"/>
  </r>
  <r>
    <s v="Edward White"/>
    <x v="33"/>
    <x v="0"/>
    <x v="1"/>
    <s v="AB+"/>
    <x v="4"/>
    <d v="2019-05-01T00:00:00"/>
    <s v="Steve Taylor"/>
    <s v="Pierce, Galloway and Hill"/>
    <n v="15469.465560000001"/>
    <x v="0"/>
    <n v="17273"/>
    <n v="283"/>
    <x v="2"/>
    <d v="2019-05-21T00:00:00"/>
    <s v="Penicillin"/>
    <s v="Inconclusive"/>
    <n v="20"/>
    <x v="2"/>
    <s v="HypertensionHigh"/>
    <n v="5"/>
    <x v="2"/>
    <n v="1"/>
  </r>
  <r>
    <s v="Erica Beasley DVM"/>
    <x v="26"/>
    <x v="0"/>
    <x v="1"/>
    <s v="A-"/>
    <x v="4"/>
    <d v="2023-06-11T00:00:00"/>
    <s v="Monique Dominguez"/>
    <s v="Hawkins, Lambert and Singleton"/>
    <n v="15465.20858"/>
    <x v="0"/>
    <n v="10868"/>
    <n v="332"/>
    <x v="1"/>
    <d v="2023-06-30T00:00:00"/>
    <s v="Penicillin"/>
    <s v="Normal"/>
    <n v="19"/>
    <x v="1"/>
    <s v="HypertensionMed"/>
    <n v="6"/>
    <x v="1"/>
    <n v="11"/>
  </r>
  <r>
    <s v="Linda Young"/>
    <x v="28"/>
    <x v="1"/>
    <x v="0"/>
    <s v="AB+"/>
    <x v="2"/>
    <d v="2020-03-22T00:00:00"/>
    <s v="Steven Pratt"/>
    <s v="Watson-Torres"/>
    <n v="15463.0975"/>
    <x v="4"/>
    <n v="19063"/>
    <n v="144"/>
    <x v="0"/>
    <d v="2020-04-11T00:00:00"/>
    <s v="Penicillin"/>
    <s v="Inconclusive"/>
    <n v="20"/>
    <x v="2"/>
    <s v="ObesityHigh"/>
    <n v="3"/>
    <x v="3"/>
    <n v="22"/>
  </r>
  <r>
    <s v="Heather Myers"/>
    <x v="22"/>
    <x v="0"/>
    <x v="1"/>
    <s v="B-"/>
    <x v="0"/>
    <d v="2021-05-04T00:00:00"/>
    <s v="Nancy Brown"/>
    <s v="Thompson-Williams"/>
    <n v="15457.494860000001"/>
    <x v="1"/>
    <n v="51101"/>
    <n v="480"/>
    <x v="2"/>
    <d v="2021-05-20T00:00:00"/>
    <s v="Aspirin"/>
    <s v="Abnormal"/>
    <n v="16"/>
    <x v="1"/>
    <s v="DiabetesMed"/>
    <n v="5"/>
    <x v="4"/>
    <n v="4"/>
  </r>
  <r>
    <s v="Lynn Smith"/>
    <x v="49"/>
    <x v="2"/>
    <x v="0"/>
    <s v="AB+"/>
    <x v="4"/>
    <d v="2022-11-13T00:00:00"/>
    <s v="Jean Freeman"/>
    <s v="Jackson-Love"/>
    <n v="15436.89962"/>
    <x v="2"/>
    <n v="9687"/>
    <n v="158"/>
    <x v="1"/>
    <d v="2022-12-09T00:00:00"/>
    <s v="Paracetamol"/>
    <s v="Abnormal"/>
    <n v="26"/>
    <x v="2"/>
    <s v="HypertensionHigh"/>
    <n v="11"/>
    <x v="0"/>
    <n v="13"/>
  </r>
  <r>
    <s v="Lisa Lopez"/>
    <x v="49"/>
    <x v="2"/>
    <x v="0"/>
    <s v="A-"/>
    <x v="5"/>
    <d v="2020-08-10T00:00:00"/>
    <s v="Jacob Pearson"/>
    <s v="Owens LLC"/>
    <n v="15435.178680000001"/>
    <x v="0"/>
    <n v="57842"/>
    <n v="303"/>
    <x v="1"/>
    <d v="2020-08-24T00:00:00"/>
    <s v="Penicillin"/>
    <s v="Abnormal"/>
    <n v="14"/>
    <x v="1"/>
    <s v="CancerMed"/>
    <n v="8"/>
    <x v="3"/>
    <n v="10"/>
  </r>
  <r>
    <s v="Traci Carpenter"/>
    <x v="19"/>
    <x v="0"/>
    <x v="0"/>
    <s v="O-"/>
    <x v="3"/>
    <d v="2021-01-13T00:00:00"/>
    <s v="Robin Woodard"/>
    <s v="Rowe, May and Ramirez"/>
    <n v="15434.16979"/>
    <x v="0"/>
    <n v="4644"/>
    <n v="304"/>
    <x v="0"/>
    <d v="2021-01-20T00:00:00"/>
    <s v="Paracetamol"/>
    <s v="Inconclusive"/>
    <n v="7"/>
    <x v="0"/>
    <s v="ArthritisLow"/>
    <n v="1"/>
    <x v="4"/>
    <n v="13"/>
  </r>
  <r>
    <s v="Mary Williamson"/>
    <x v="50"/>
    <x v="3"/>
    <x v="1"/>
    <s v="A-"/>
    <x v="1"/>
    <d v="2020-05-19T00:00:00"/>
    <s v="Alexis Rodriguez"/>
    <s v="Porter, Wong and Richards"/>
    <n v="15426.67634"/>
    <x v="4"/>
    <n v="42505"/>
    <n v="240"/>
    <x v="1"/>
    <d v="2020-06-12T00:00:00"/>
    <s v="Penicillin"/>
    <s v="Abnormal"/>
    <n v="24"/>
    <x v="2"/>
    <s v="AsthmaHigh"/>
    <n v="5"/>
    <x v="3"/>
    <n v="19"/>
  </r>
  <r>
    <s v="Alvin Robbins"/>
    <x v="55"/>
    <x v="1"/>
    <x v="0"/>
    <s v="A-"/>
    <x v="3"/>
    <d v="2021-07-23T00:00:00"/>
    <s v="Roy Richard"/>
    <s v="Owens-Clark"/>
    <n v="15422.71538"/>
    <x v="3"/>
    <n v="23848"/>
    <n v="278"/>
    <x v="0"/>
    <d v="2021-07-29T00:00:00"/>
    <s v="Penicillin"/>
    <s v="Inconclusive"/>
    <n v="6"/>
    <x v="0"/>
    <s v="ArthritisLow"/>
    <n v="7"/>
    <x v="4"/>
    <n v="23"/>
  </r>
  <r>
    <s v="Tyler Hoover"/>
    <x v="45"/>
    <x v="2"/>
    <x v="1"/>
    <s v="AB+"/>
    <x v="2"/>
    <d v="2022-11-06T00:00:00"/>
    <s v="Kim Smith"/>
    <s v="Campbell-Gordon"/>
    <n v="15421.7155"/>
    <x v="3"/>
    <n v="22903"/>
    <n v="384"/>
    <x v="0"/>
    <d v="2022-11-11T00:00:00"/>
    <s v="Aspirin"/>
    <s v="Inconclusive"/>
    <n v="5"/>
    <x v="0"/>
    <s v="ObesityLow"/>
    <n v="11"/>
    <x v="0"/>
    <n v="6"/>
  </r>
  <r>
    <s v="Brandi Moody"/>
    <x v="30"/>
    <x v="2"/>
    <x v="1"/>
    <s v="AB+"/>
    <x v="4"/>
    <d v="2023-04-25T00:00:00"/>
    <s v="Chelsea Kim"/>
    <s v="Atkins Ltd"/>
    <n v="15421.020560000001"/>
    <x v="1"/>
    <n v="3439"/>
    <n v="173"/>
    <x v="1"/>
    <d v="2023-05-19T00:00:00"/>
    <s v="Lipitor"/>
    <s v="Abnormal"/>
    <n v="24"/>
    <x v="2"/>
    <s v="HypertensionHigh"/>
    <n v="4"/>
    <x v="1"/>
    <n v="25"/>
  </r>
  <r>
    <s v="Karen Bryant DDS"/>
    <x v="67"/>
    <x v="3"/>
    <x v="0"/>
    <s v="A+"/>
    <x v="0"/>
    <d v="2021-03-01T00:00:00"/>
    <s v="Michael Colon"/>
    <s v="Clark-Boyd"/>
    <n v="15410.291660000001"/>
    <x v="3"/>
    <n v="28254"/>
    <n v="258"/>
    <x v="2"/>
    <d v="2021-03-21T00:00:00"/>
    <s v="Lipitor"/>
    <s v="Abnormal"/>
    <n v="20"/>
    <x v="2"/>
    <s v="DiabetesHigh"/>
    <n v="3"/>
    <x v="4"/>
    <n v="1"/>
  </r>
  <r>
    <s v="Ashley Weeks"/>
    <x v="8"/>
    <x v="1"/>
    <x v="0"/>
    <s v="O-"/>
    <x v="1"/>
    <d v="2019-09-06T00:00:00"/>
    <s v="Mr. Matthew Barnes"/>
    <s v="Wallace and Sons"/>
    <n v="15407.76914"/>
    <x v="3"/>
    <n v="31847"/>
    <n v="320"/>
    <x v="2"/>
    <d v="2019-09-28T00:00:00"/>
    <s v="Aspirin"/>
    <s v="Abnormal"/>
    <n v="22"/>
    <x v="2"/>
    <s v="AsthmaHigh"/>
    <n v="9"/>
    <x v="2"/>
    <n v="6"/>
  </r>
  <r>
    <s v="Michael Martinez"/>
    <x v="30"/>
    <x v="2"/>
    <x v="0"/>
    <s v="B+"/>
    <x v="3"/>
    <d v="2022-06-16T00:00:00"/>
    <s v="Donna Webb"/>
    <s v="Brown, Kelly and Ellis"/>
    <n v="15402.66057"/>
    <x v="0"/>
    <n v="25935"/>
    <n v="426"/>
    <x v="0"/>
    <d v="2022-06-29T00:00:00"/>
    <s v="Ibuprofen"/>
    <s v="Normal"/>
    <n v="13"/>
    <x v="1"/>
    <s v="ArthritisMed"/>
    <n v="6"/>
    <x v="0"/>
    <n v="16"/>
  </r>
  <r>
    <s v="Jacqueline Hanson"/>
    <x v="45"/>
    <x v="2"/>
    <x v="0"/>
    <s v="AB+"/>
    <x v="0"/>
    <d v="2022-04-05T00:00:00"/>
    <s v="Eileen Pope"/>
    <s v="Hayden LLC"/>
    <n v="15400.096289999999"/>
    <x v="0"/>
    <n v="29787"/>
    <n v="172"/>
    <x v="2"/>
    <d v="2022-04-09T00:00:00"/>
    <s v="Penicillin"/>
    <s v="Normal"/>
    <n v="4"/>
    <x v="0"/>
    <s v="DiabetesLow"/>
    <n v="4"/>
    <x v="0"/>
    <n v="5"/>
  </r>
  <r>
    <s v="Lucas Hernandez"/>
    <x v="35"/>
    <x v="0"/>
    <x v="1"/>
    <s v="B+"/>
    <x v="5"/>
    <d v="2020-01-15T00:00:00"/>
    <s v="Cynthia Roth"/>
    <s v="Hines Inc"/>
    <n v="15392.695040000001"/>
    <x v="4"/>
    <n v="73128"/>
    <n v="427"/>
    <x v="2"/>
    <d v="2020-01-18T00:00:00"/>
    <s v="Lipitor"/>
    <s v="Normal"/>
    <n v="3"/>
    <x v="0"/>
    <s v="CancerLow"/>
    <n v="1"/>
    <x v="3"/>
    <n v="15"/>
  </r>
  <r>
    <s v="Antonio Gonzales"/>
    <x v="56"/>
    <x v="2"/>
    <x v="0"/>
    <s v="A-"/>
    <x v="1"/>
    <d v="2021-07-13T00:00:00"/>
    <s v="Elizabeth Torres"/>
    <s v="Morris, Pierce and Myers"/>
    <n v="15384.89544"/>
    <x v="3"/>
    <n v="28460"/>
    <n v="261"/>
    <x v="2"/>
    <d v="2021-08-02T00:00:00"/>
    <s v="Ibuprofen"/>
    <s v="Normal"/>
    <n v="20"/>
    <x v="2"/>
    <s v="AsthmaHigh"/>
    <n v="7"/>
    <x v="4"/>
    <n v="13"/>
  </r>
  <r>
    <s v="Bryan Johnson"/>
    <x v="17"/>
    <x v="0"/>
    <x v="0"/>
    <s v="A-"/>
    <x v="2"/>
    <d v="2021-11-07T00:00:00"/>
    <s v="Lindsey Johnson"/>
    <s v="Payne-Bailey"/>
    <n v="15375.93658"/>
    <x v="0"/>
    <n v="1307"/>
    <n v="466"/>
    <x v="0"/>
    <d v="2021-11-25T00:00:00"/>
    <s v="Ibuprofen"/>
    <s v="Inconclusive"/>
    <n v="18"/>
    <x v="1"/>
    <s v="ObesityMed"/>
    <n v="11"/>
    <x v="4"/>
    <n v="7"/>
  </r>
  <r>
    <s v="Beth Palmer"/>
    <x v="62"/>
    <x v="2"/>
    <x v="1"/>
    <s v="O+"/>
    <x v="0"/>
    <d v="2020-06-15T00:00:00"/>
    <s v="Robert Griffith"/>
    <s v="Flynn-James"/>
    <n v="15373.87607"/>
    <x v="3"/>
    <n v="10993"/>
    <n v="301"/>
    <x v="2"/>
    <d v="2020-06-17T00:00:00"/>
    <s v="Penicillin"/>
    <s v="Inconclusive"/>
    <n v="2"/>
    <x v="0"/>
    <s v="DiabetesLow"/>
    <n v="6"/>
    <x v="3"/>
    <n v="15"/>
  </r>
  <r>
    <s v="Mikayla Baker"/>
    <x v="27"/>
    <x v="0"/>
    <x v="0"/>
    <s v="AB+"/>
    <x v="5"/>
    <d v="2022-02-14T00:00:00"/>
    <s v="Shannon Lam"/>
    <s v="Miller Group"/>
    <n v="15366.343709999999"/>
    <x v="1"/>
    <n v="62091"/>
    <n v="418"/>
    <x v="1"/>
    <d v="2022-02-28T00:00:00"/>
    <s v="Penicillin"/>
    <s v="Inconclusive"/>
    <n v="14"/>
    <x v="1"/>
    <s v="CancerMed"/>
    <n v="2"/>
    <x v="0"/>
    <n v="14"/>
  </r>
  <r>
    <s v="Joseph Flores"/>
    <x v="43"/>
    <x v="1"/>
    <x v="1"/>
    <s v="AB+"/>
    <x v="1"/>
    <d v="2020-03-14T00:00:00"/>
    <s v="Catherine Gomez"/>
    <s v="Stevens-Wright"/>
    <n v="15365.44665"/>
    <x v="1"/>
    <n v="14230"/>
    <n v="472"/>
    <x v="2"/>
    <d v="2020-03-15T00:00:00"/>
    <s v="Aspirin"/>
    <s v="Inconclusive"/>
    <n v="1"/>
    <x v="0"/>
    <s v="AsthmaLow"/>
    <n v="3"/>
    <x v="3"/>
    <n v="14"/>
  </r>
  <r>
    <s v="Rhonda King"/>
    <x v="30"/>
    <x v="2"/>
    <x v="0"/>
    <s v="B+"/>
    <x v="1"/>
    <d v="2022-10-02T00:00:00"/>
    <s v="Julia Hoffman"/>
    <s v="Martinez-Gonzalez"/>
    <n v="15359.05341"/>
    <x v="4"/>
    <n v="20857"/>
    <n v="379"/>
    <x v="2"/>
    <d v="2022-10-09T00:00:00"/>
    <s v="Paracetamol"/>
    <s v="Inconclusive"/>
    <n v="7"/>
    <x v="0"/>
    <s v="AsthmaLow"/>
    <n v="10"/>
    <x v="0"/>
    <n v="2"/>
  </r>
  <r>
    <s v="Donald Harris"/>
    <x v="7"/>
    <x v="0"/>
    <x v="0"/>
    <s v="O+"/>
    <x v="5"/>
    <d v="2023-07-10T00:00:00"/>
    <s v="Brittany Mullen"/>
    <s v="Taylor, Horn and Ward"/>
    <n v="15354.941999999999"/>
    <x v="3"/>
    <n v="15042"/>
    <n v="254"/>
    <x v="0"/>
    <d v="2023-07-13T00:00:00"/>
    <s v="Lipitor"/>
    <s v="Normal"/>
    <n v="3"/>
    <x v="0"/>
    <s v="CancerLow"/>
    <n v="7"/>
    <x v="1"/>
    <n v="10"/>
  </r>
  <r>
    <s v="Mr. Kenneth Long"/>
    <x v="50"/>
    <x v="3"/>
    <x v="1"/>
    <s v="A-"/>
    <x v="4"/>
    <d v="2019-12-26T00:00:00"/>
    <s v="Austin Turner"/>
    <s v="Brown-Lawson"/>
    <n v="15353.74353"/>
    <x v="3"/>
    <n v="19117"/>
    <n v="350"/>
    <x v="2"/>
    <d v="2020-01-11T00:00:00"/>
    <s v="Aspirin"/>
    <s v="Normal"/>
    <n v="16"/>
    <x v="1"/>
    <s v="HypertensionMed"/>
    <n v="12"/>
    <x v="2"/>
    <n v="26"/>
  </r>
  <r>
    <s v="Denise Tanner"/>
    <x v="67"/>
    <x v="3"/>
    <x v="1"/>
    <s v="AB-"/>
    <x v="3"/>
    <d v="2023-05-01T00:00:00"/>
    <s v="Ronald Evans"/>
    <s v="Castaneda-Adams"/>
    <n v="15344.91581"/>
    <x v="2"/>
    <n v="37174"/>
    <n v="489"/>
    <x v="0"/>
    <d v="2023-05-07T00:00:00"/>
    <s v="Lipitor"/>
    <s v="Inconclusive"/>
    <n v="6"/>
    <x v="0"/>
    <s v="ArthritisLow"/>
    <n v="5"/>
    <x v="1"/>
    <n v="1"/>
  </r>
  <r>
    <s v="Sharon Richardson"/>
    <x v="7"/>
    <x v="0"/>
    <x v="1"/>
    <s v="O+"/>
    <x v="2"/>
    <d v="2021-11-23T00:00:00"/>
    <s v="Adam Hill"/>
    <s v="Walker Ltd"/>
    <n v="15343.52212"/>
    <x v="1"/>
    <n v="20512"/>
    <n v="332"/>
    <x v="0"/>
    <d v="2021-11-25T00:00:00"/>
    <s v="Lipitor"/>
    <s v="Abnormal"/>
    <n v="2"/>
    <x v="0"/>
    <s v="ObesityLow"/>
    <n v="11"/>
    <x v="4"/>
    <n v="23"/>
  </r>
  <r>
    <s v="Melissa Bruce"/>
    <x v="52"/>
    <x v="0"/>
    <x v="0"/>
    <s v="A-"/>
    <x v="1"/>
    <d v="2019-01-22T00:00:00"/>
    <s v="Elizabeth Becker"/>
    <s v="Callahan Inc"/>
    <n v="15343.300219999999"/>
    <x v="2"/>
    <n v="10806"/>
    <n v="134"/>
    <x v="2"/>
    <d v="2019-02-21T00:00:00"/>
    <s v="Penicillin"/>
    <s v="Normal"/>
    <n v="30"/>
    <x v="2"/>
    <s v="AsthmaHigh"/>
    <n v="1"/>
    <x v="2"/>
    <n v="22"/>
  </r>
  <r>
    <s v="Jesse Hicks"/>
    <x v="11"/>
    <x v="3"/>
    <x v="0"/>
    <s v="AB+"/>
    <x v="1"/>
    <d v="2019-10-08T00:00:00"/>
    <s v="Daniel Campbell"/>
    <s v="Sutton Inc"/>
    <n v="15340.209860000001"/>
    <x v="4"/>
    <n v="25714"/>
    <n v="193"/>
    <x v="2"/>
    <d v="2019-10-24T00:00:00"/>
    <s v="Lipitor"/>
    <s v="Abnormal"/>
    <n v="16"/>
    <x v="1"/>
    <s v="AsthmaMed"/>
    <n v="10"/>
    <x v="2"/>
    <n v="8"/>
  </r>
  <r>
    <s v="Barbara Potter"/>
    <x v="12"/>
    <x v="0"/>
    <x v="0"/>
    <s v="A+"/>
    <x v="2"/>
    <d v="2022-08-01T00:00:00"/>
    <s v="Debra Mckenzie"/>
    <s v="Parker, Mcgee and Klein"/>
    <n v="15333.998890000001"/>
    <x v="0"/>
    <n v="7130"/>
    <n v="286"/>
    <x v="0"/>
    <d v="2022-08-17T00:00:00"/>
    <s v="Ibuprofen"/>
    <s v="Inconclusive"/>
    <n v="16"/>
    <x v="1"/>
    <s v="ObesityMed"/>
    <n v="8"/>
    <x v="0"/>
    <n v="1"/>
  </r>
  <r>
    <s v="Ana Powell"/>
    <x v="36"/>
    <x v="0"/>
    <x v="0"/>
    <s v="B+"/>
    <x v="2"/>
    <d v="2020-12-23T00:00:00"/>
    <s v="Tammy Donovan"/>
    <s v="Sellers, Johnson and Wallace"/>
    <n v="15332.76498"/>
    <x v="3"/>
    <n v="2560"/>
    <n v="373"/>
    <x v="0"/>
    <d v="2020-12-24T00:00:00"/>
    <s v="Aspirin"/>
    <s v="Inconclusive"/>
    <n v="1"/>
    <x v="0"/>
    <s v="ObesityLow"/>
    <n v="12"/>
    <x v="3"/>
    <n v="23"/>
  </r>
  <r>
    <s v="Kevin Dean"/>
    <x v="39"/>
    <x v="0"/>
    <x v="0"/>
    <s v="A-"/>
    <x v="3"/>
    <d v="2023-02-21T00:00:00"/>
    <s v="Eileen Oliver"/>
    <s v="Carter, Price and Mcgee"/>
    <n v="15332.247670000001"/>
    <x v="0"/>
    <n v="28741"/>
    <n v="168"/>
    <x v="2"/>
    <d v="2023-03-22T00:00:00"/>
    <s v="Ibuprofen"/>
    <s v="Abnormal"/>
    <n v="29"/>
    <x v="2"/>
    <s v="ArthritisHigh"/>
    <n v="2"/>
    <x v="1"/>
    <n v="21"/>
  </r>
  <r>
    <s v="Courtney Morgan"/>
    <x v="26"/>
    <x v="0"/>
    <x v="0"/>
    <s v="AB+"/>
    <x v="2"/>
    <d v="2022-10-26T00:00:00"/>
    <s v="Diana Smith"/>
    <s v="Schaefer, Cherry and Brooks"/>
    <n v="15331.27865"/>
    <x v="1"/>
    <n v="21937"/>
    <n v="274"/>
    <x v="0"/>
    <d v="2022-11-16T00:00:00"/>
    <s v="Paracetamol"/>
    <s v="Inconclusive"/>
    <n v="21"/>
    <x v="2"/>
    <s v="ObesityHigh"/>
    <n v="10"/>
    <x v="0"/>
    <n v="26"/>
  </r>
  <r>
    <s v="Hunter Miller"/>
    <x v="27"/>
    <x v="0"/>
    <x v="0"/>
    <s v="B+"/>
    <x v="0"/>
    <d v="2020-09-08T00:00:00"/>
    <s v="Frederick Graham"/>
    <s v="Aguilar-Smith"/>
    <n v="15326.85943"/>
    <x v="3"/>
    <n v="23285"/>
    <n v="313"/>
    <x v="2"/>
    <d v="2020-09-13T00:00:00"/>
    <s v="Paracetamol"/>
    <s v="Normal"/>
    <n v="5"/>
    <x v="0"/>
    <s v="DiabetesLow"/>
    <n v="9"/>
    <x v="3"/>
    <n v="8"/>
  </r>
  <r>
    <s v="Matthew Bryant"/>
    <x v="58"/>
    <x v="3"/>
    <x v="0"/>
    <s v="AB-"/>
    <x v="2"/>
    <d v="2021-08-18T00:00:00"/>
    <s v="Gregory Crosby"/>
    <s v="English-Simon"/>
    <n v="15318.840840000001"/>
    <x v="3"/>
    <n v="1251"/>
    <n v="421"/>
    <x v="0"/>
    <d v="2021-08-22T00:00:00"/>
    <s v="Penicillin"/>
    <s v="Abnormal"/>
    <n v="4"/>
    <x v="0"/>
    <s v="ObesityLow"/>
    <n v="8"/>
    <x v="4"/>
    <n v="18"/>
  </r>
  <r>
    <s v="Joseph Hughes"/>
    <x v="16"/>
    <x v="0"/>
    <x v="1"/>
    <s v="AB-"/>
    <x v="2"/>
    <d v="2022-04-04T00:00:00"/>
    <s v="Paul Martin"/>
    <s v="Chandler-Smith"/>
    <n v="15313.60857"/>
    <x v="1"/>
    <n v="13821"/>
    <n v="336"/>
    <x v="0"/>
    <d v="2022-04-06T00:00:00"/>
    <s v="Ibuprofen"/>
    <s v="Normal"/>
    <n v="2"/>
    <x v="0"/>
    <s v="ObesityLow"/>
    <n v="4"/>
    <x v="0"/>
    <n v="4"/>
  </r>
  <r>
    <s v="Kristin Harrington"/>
    <x v="11"/>
    <x v="3"/>
    <x v="0"/>
    <s v="A+"/>
    <x v="1"/>
    <d v="2019-03-16T00:00:00"/>
    <s v="Jason Moreno"/>
    <s v="Riggs-Vance"/>
    <n v="15312.110839999999"/>
    <x v="1"/>
    <n v="3729"/>
    <n v="338"/>
    <x v="2"/>
    <d v="2019-03-29T00:00:00"/>
    <s v="Lipitor"/>
    <s v="Normal"/>
    <n v="13"/>
    <x v="1"/>
    <s v="AsthmaMed"/>
    <n v="3"/>
    <x v="2"/>
    <n v="16"/>
  </r>
  <r>
    <s v="Pamela Cunningham"/>
    <x v="11"/>
    <x v="3"/>
    <x v="0"/>
    <s v="AB-"/>
    <x v="5"/>
    <d v="2022-03-14T00:00:00"/>
    <s v="Miguel Burgess"/>
    <s v="Woodard and Sons"/>
    <n v="15306.543610000001"/>
    <x v="4"/>
    <n v="29767"/>
    <n v="110"/>
    <x v="1"/>
    <d v="2022-03-22T00:00:00"/>
    <s v="Aspirin"/>
    <s v="Normal"/>
    <n v="8"/>
    <x v="0"/>
    <s v="CancerLow"/>
    <n v="3"/>
    <x v="0"/>
    <n v="14"/>
  </r>
  <r>
    <s v="Margaret Moore"/>
    <x v="61"/>
    <x v="0"/>
    <x v="0"/>
    <s v="B+"/>
    <x v="0"/>
    <d v="2023-02-14T00:00:00"/>
    <s v="Heather Coleman"/>
    <s v="Freeman-Garcia"/>
    <n v="15302.27571"/>
    <x v="2"/>
    <n v="34626"/>
    <n v="220"/>
    <x v="2"/>
    <d v="2023-02-21T00:00:00"/>
    <s v="Ibuprofen"/>
    <s v="Normal"/>
    <n v="7"/>
    <x v="0"/>
    <s v="DiabetesLow"/>
    <n v="2"/>
    <x v="1"/>
    <n v="14"/>
  </r>
  <r>
    <s v="Andrew Bailey"/>
    <x v="47"/>
    <x v="0"/>
    <x v="1"/>
    <s v="O-"/>
    <x v="0"/>
    <d v="2020-07-07T00:00:00"/>
    <s v="Christopher Gilbert"/>
    <s v="Nguyen and Sons"/>
    <n v="15301.83491"/>
    <x v="2"/>
    <n v="38403"/>
    <n v="187"/>
    <x v="2"/>
    <d v="2020-07-24T00:00:00"/>
    <s v="Paracetamol"/>
    <s v="Normal"/>
    <n v="17"/>
    <x v="1"/>
    <s v="DiabetesMed"/>
    <n v="7"/>
    <x v="3"/>
    <n v="7"/>
  </r>
  <r>
    <s v="Ray Patterson"/>
    <x v="32"/>
    <x v="1"/>
    <x v="0"/>
    <s v="B+"/>
    <x v="1"/>
    <d v="2018-11-07T00:00:00"/>
    <s v="George Hill"/>
    <s v="Jordan LLC"/>
    <n v="15301.28694"/>
    <x v="1"/>
    <n v="15319"/>
    <n v="162"/>
    <x v="2"/>
    <d v="2018-11-22T00:00:00"/>
    <s v="Aspirin"/>
    <s v="Abnormal"/>
    <n v="15"/>
    <x v="1"/>
    <s v="AsthmaMed"/>
    <n v="11"/>
    <x v="5"/>
    <n v="7"/>
  </r>
  <r>
    <s v="Jimmy Moreno"/>
    <x v="29"/>
    <x v="3"/>
    <x v="1"/>
    <s v="B-"/>
    <x v="4"/>
    <d v="2023-02-13T00:00:00"/>
    <s v="Kelli Holmes"/>
    <s v="Wilson-Carson"/>
    <n v="15299.47221"/>
    <x v="2"/>
    <n v="12081"/>
    <n v="337"/>
    <x v="1"/>
    <d v="2023-03-12T00:00:00"/>
    <s v="Paracetamol"/>
    <s v="Inconclusive"/>
    <n v="27"/>
    <x v="2"/>
    <s v="HypertensionHigh"/>
    <n v="2"/>
    <x v="1"/>
    <n v="13"/>
  </r>
  <r>
    <s v="Mr. Gary Lynn"/>
    <x v="18"/>
    <x v="0"/>
    <x v="1"/>
    <s v="A-"/>
    <x v="3"/>
    <d v="2019-05-19T00:00:00"/>
    <s v="David Fields"/>
    <s v="Bailey, Perry and Hamilton"/>
    <n v="15299.045099999999"/>
    <x v="3"/>
    <n v="35652"/>
    <n v="367"/>
    <x v="2"/>
    <d v="2019-06-16T00:00:00"/>
    <s v="Lipitor"/>
    <s v="Abnormal"/>
    <n v="28"/>
    <x v="2"/>
    <s v="ArthritisHigh"/>
    <n v="5"/>
    <x v="2"/>
    <n v="19"/>
  </r>
  <r>
    <s v="Zachary Yates"/>
    <x v="25"/>
    <x v="1"/>
    <x v="1"/>
    <s v="A-"/>
    <x v="0"/>
    <d v="2023-08-21T00:00:00"/>
    <s v="Kenneth Owens"/>
    <s v="Foster and Sons"/>
    <n v="15288.86332"/>
    <x v="3"/>
    <n v="7125"/>
    <n v="228"/>
    <x v="2"/>
    <d v="2023-08-27T00:00:00"/>
    <s v="Lipitor"/>
    <s v="Abnormal"/>
    <n v="6"/>
    <x v="0"/>
    <s v="DiabetesLow"/>
    <n v="8"/>
    <x v="1"/>
    <n v="21"/>
  </r>
  <r>
    <s v="Jillian Gregory"/>
    <x v="59"/>
    <x v="0"/>
    <x v="1"/>
    <s v="O+"/>
    <x v="1"/>
    <d v="2023-05-31T00:00:00"/>
    <s v="Sarah Smith"/>
    <s v="Burton, Owens and Mitchell"/>
    <n v="15287.048479999999"/>
    <x v="1"/>
    <n v="9473"/>
    <n v="294"/>
    <x v="1"/>
    <d v="2023-06-04T00:00:00"/>
    <s v="Paracetamol"/>
    <s v="Inconclusive"/>
    <n v="4"/>
    <x v="0"/>
    <s v="AsthmaLow"/>
    <n v="5"/>
    <x v="1"/>
    <n v="31"/>
  </r>
  <r>
    <s v="Kevin Chang"/>
    <x v="38"/>
    <x v="1"/>
    <x v="1"/>
    <s v="AB+"/>
    <x v="1"/>
    <d v="2019-02-07T00:00:00"/>
    <s v="Brian Gray"/>
    <s v="Winters-Kennedy"/>
    <n v="15285.45104"/>
    <x v="1"/>
    <n v="25282"/>
    <n v="316"/>
    <x v="2"/>
    <d v="2019-02-10T00:00:00"/>
    <s v="Lipitor"/>
    <s v="Inconclusive"/>
    <n v="3"/>
    <x v="0"/>
    <s v="AsthmaLow"/>
    <n v="2"/>
    <x v="2"/>
    <n v="7"/>
  </r>
  <r>
    <s v="Patrick Payne"/>
    <x v="49"/>
    <x v="2"/>
    <x v="1"/>
    <s v="A-"/>
    <x v="0"/>
    <d v="2020-09-13T00:00:00"/>
    <s v="Jonathan Taylor"/>
    <s v="Williams Group"/>
    <n v="15282.68202"/>
    <x v="2"/>
    <n v="3012"/>
    <n v="425"/>
    <x v="2"/>
    <d v="2020-09-24T00:00:00"/>
    <s v="Lipitor"/>
    <s v="Inconclusive"/>
    <n v="11"/>
    <x v="1"/>
    <s v="DiabetesMed"/>
    <n v="9"/>
    <x v="3"/>
    <n v="13"/>
  </r>
  <r>
    <s v="Mary Arellano"/>
    <x v="2"/>
    <x v="0"/>
    <x v="1"/>
    <s v="A-"/>
    <x v="5"/>
    <d v="2021-03-03T00:00:00"/>
    <s v="Shirley Morrow"/>
    <s v="Knight, Perry and Vargas"/>
    <n v="15281.47284"/>
    <x v="2"/>
    <n v="63727"/>
    <n v="159"/>
    <x v="0"/>
    <d v="2021-03-13T00:00:00"/>
    <s v="Lipitor"/>
    <s v="Inconclusive"/>
    <n v="10"/>
    <x v="1"/>
    <s v="CancerMed"/>
    <n v="3"/>
    <x v="4"/>
    <n v="3"/>
  </r>
  <r>
    <s v="Thomas Ortiz"/>
    <x v="37"/>
    <x v="3"/>
    <x v="1"/>
    <s v="A-"/>
    <x v="3"/>
    <d v="2020-04-10T00:00:00"/>
    <s v="Steven Graham MD"/>
    <s v="Morris, Thomas and Rodriguez"/>
    <n v="15278.39459"/>
    <x v="3"/>
    <n v="30997"/>
    <n v="451"/>
    <x v="1"/>
    <d v="2020-04-16T00:00:00"/>
    <s v="Lipitor"/>
    <s v="Abnormal"/>
    <n v="6"/>
    <x v="0"/>
    <s v="ArthritisLow"/>
    <n v="4"/>
    <x v="3"/>
    <n v="10"/>
  </r>
  <r>
    <s v="Taylor Dyer"/>
    <x v="49"/>
    <x v="2"/>
    <x v="0"/>
    <s v="B-"/>
    <x v="1"/>
    <d v="2022-01-23T00:00:00"/>
    <s v="Randy King"/>
    <s v="Cooper, Mcknight and Green"/>
    <n v="15277.441860000001"/>
    <x v="3"/>
    <n v="34548"/>
    <n v="468"/>
    <x v="2"/>
    <d v="2022-02-12T00:00:00"/>
    <s v="Lipitor"/>
    <s v="Inconclusive"/>
    <n v="20"/>
    <x v="2"/>
    <s v="AsthmaHigh"/>
    <n v="1"/>
    <x v="0"/>
    <n v="23"/>
  </r>
  <r>
    <s v="Ashley Brock MD"/>
    <x v="63"/>
    <x v="2"/>
    <x v="1"/>
    <s v="O-"/>
    <x v="4"/>
    <d v="2022-07-23T00:00:00"/>
    <s v="Mary Bright"/>
    <s v="Crane, Johnson and Travis"/>
    <n v="15275.78991"/>
    <x v="2"/>
    <n v="25473"/>
    <n v="389"/>
    <x v="1"/>
    <d v="2022-08-01T00:00:00"/>
    <s v="Ibuprofen"/>
    <s v="Normal"/>
    <n v="9"/>
    <x v="0"/>
    <s v="HypertensionLow"/>
    <n v="7"/>
    <x v="0"/>
    <n v="23"/>
  </r>
  <r>
    <s v="Jose Lewis"/>
    <x v="56"/>
    <x v="2"/>
    <x v="0"/>
    <s v="AB-"/>
    <x v="2"/>
    <d v="2019-10-07T00:00:00"/>
    <s v="Chad Calderon"/>
    <s v="Jones LLC"/>
    <n v="15273.682409999999"/>
    <x v="0"/>
    <n v="5746"/>
    <n v="296"/>
    <x v="0"/>
    <d v="2019-10-10T00:00:00"/>
    <s v="Penicillin"/>
    <s v="Normal"/>
    <n v="3"/>
    <x v="0"/>
    <s v="ObesityLow"/>
    <n v="10"/>
    <x v="2"/>
    <n v="7"/>
  </r>
  <r>
    <s v="Carmen Harris"/>
    <x v="53"/>
    <x v="2"/>
    <x v="1"/>
    <s v="AB+"/>
    <x v="2"/>
    <d v="2019-04-08T00:00:00"/>
    <s v="Linda Little"/>
    <s v="Lewis, Watts and Summers"/>
    <n v="15269.700070000001"/>
    <x v="3"/>
    <n v="22843"/>
    <n v="498"/>
    <x v="0"/>
    <d v="2019-04-22T00:00:00"/>
    <s v="Aspirin"/>
    <s v="Abnormal"/>
    <n v="14"/>
    <x v="1"/>
    <s v="ObesityMed"/>
    <n v="4"/>
    <x v="2"/>
    <n v="8"/>
  </r>
  <r>
    <s v="Antonio Evans"/>
    <x v="62"/>
    <x v="2"/>
    <x v="0"/>
    <s v="AB-"/>
    <x v="5"/>
    <d v="2022-06-08T00:00:00"/>
    <s v="Tracy Young"/>
    <s v="Sharp, Giles and Pollard"/>
    <n v="15265.034970000001"/>
    <x v="2"/>
    <n v="43150"/>
    <n v="362"/>
    <x v="0"/>
    <d v="2022-06-09T00:00:00"/>
    <s v="Ibuprofen"/>
    <s v="Abnormal"/>
    <n v="1"/>
    <x v="0"/>
    <s v="CancerLow"/>
    <n v="6"/>
    <x v="0"/>
    <n v="8"/>
  </r>
  <r>
    <s v="Gwendolyn Gordon"/>
    <x v="8"/>
    <x v="1"/>
    <x v="0"/>
    <s v="O-"/>
    <x v="2"/>
    <d v="2023-10-23T00:00:00"/>
    <s v="Abigail Bowers"/>
    <s v="Collins-Washington"/>
    <n v="15251.563749999999"/>
    <x v="2"/>
    <n v="9863"/>
    <n v="179"/>
    <x v="0"/>
    <d v="2023-11-08T00:00:00"/>
    <s v="Lipitor"/>
    <s v="Abnormal"/>
    <n v="16"/>
    <x v="1"/>
    <s v="ObesityMed"/>
    <n v="10"/>
    <x v="1"/>
    <n v="23"/>
  </r>
  <r>
    <s v="Scott Howard"/>
    <x v="42"/>
    <x v="0"/>
    <x v="0"/>
    <s v="B-"/>
    <x v="4"/>
    <d v="2020-11-19T00:00:00"/>
    <s v="Kaitlin Pena"/>
    <s v="Brown, James and Wright"/>
    <n v="15248.275509999999"/>
    <x v="3"/>
    <n v="14640"/>
    <n v="469"/>
    <x v="1"/>
    <d v="2020-12-03T00:00:00"/>
    <s v="Ibuprofen"/>
    <s v="Abnormal"/>
    <n v="14"/>
    <x v="1"/>
    <s v="HypertensionMed"/>
    <n v="11"/>
    <x v="3"/>
    <n v="19"/>
  </r>
  <r>
    <s v="Mark Hall"/>
    <x v="36"/>
    <x v="0"/>
    <x v="1"/>
    <s v="AB+"/>
    <x v="0"/>
    <d v="2019-12-03T00:00:00"/>
    <s v="Eric Walker"/>
    <s v="Mcdonald, Torres and Berry"/>
    <n v="15234.541639999999"/>
    <x v="0"/>
    <n v="35768"/>
    <n v="191"/>
    <x v="2"/>
    <d v="2019-12-27T00:00:00"/>
    <s v="Ibuprofen"/>
    <s v="Normal"/>
    <n v="24"/>
    <x v="2"/>
    <s v="DiabetesHigh"/>
    <n v="12"/>
    <x v="2"/>
    <n v="3"/>
  </r>
  <r>
    <s v="Yolanda Rodriguez"/>
    <x v="60"/>
    <x v="1"/>
    <x v="0"/>
    <s v="O-"/>
    <x v="5"/>
    <d v="2019-02-23T00:00:00"/>
    <s v="Daniel Christensen"/>
    <s v="Weber, Romero and Campbell"/>
    <n v="15231.715120000001"/>
    <x v="1"/>
    <n v="70969"/>
    <n v="450"/>
    <x v="2"/>
    <d v="2019-03-05T00:00:00"/>
    <s v="Paracetamol"/>
    <s v="Inconclusive"/>
    <n v="10"/>
    <x v="1"/>
    <s v="CancerMed"/>
    <n v="2"/>
    <x v="2"/>
    <n v="23"/>
  </r>
  <r>
    <s v="Thomas Wood"/>
    <x v="53"/>
    <x v="2"/>
    <x v="1"/>
    <s v="O-"/>
    <x v="1"/>
    <d v="2021-06-11T00:00:00"/>
    <s v="Tyler Ibarra"/>
    <s v="Taylor, White and Parker"/>
    <n v="15229.831319999999"/>
    <x v="2"/>
    <n v="8342"/>
    <n v="382"/>
    <x v="1"/>
    <d v="2021-06-22T00:00:00"/>
    <s v="Paracetamol"/>
    <s v="Normal"/>
    <n v="11"/>
    <x v="1"/>
    <s v="AsthmaMed"/>
    <n v="6"/>
    <x v="4"/>
    <n v="11"/>
  </r>
  <r>
    <s v="Angela Luna"/>
    <x v="10"/>
    <x v="2"/>
    <x v="0"/>
    <s v="B-"/>
    <x v="5"/>
    <d v="2019-04-05T00:00:00"/>
    <s v="Joseph Winters PhD"/>
    <s v="Harris-Schultz"/>
    <n v="15224.03328"/>
    <x v="0"/>
    <n v="52852"/>
    <n v="129"/>
    <x v="0"/>
    <d v="2019-04-12T00:00:00"/>
    <s v="Aspirin"/>
    <s v="Inconclusive"/>
    <n v="7"/>
    <x v="0"/>
    <s v="CancerLow"/>
    <n v="4"/>
    <x v="2"/>
    <n v="5"/>
  </r>
  <r>
    <s v="John Haynes"/>
    <x v="21"/>
    <x v="1"/>
    <x v="1"/>
    <s v="AB-"/>
    <x v="1"/>
    <d v="2019-10-01T00:00:00"/>
    <s v="Eric Bryant"/>
    <s v="Boyd and Sons"/>
    <n v="15222.818240000001"/>
    <x v="4"/>
    <n v="8858"/>
    <n v="285"/>
    <x v="0"/>
    <d v="2019-10-17T00:00:00"/>
    <s v="Paracetamol"/>
    <s v="Inconclusive"/>
    <n v="16"/>
    <x v="1"/>
    <s v="AsthmaMed"/>
    <n v="10"/>
    <x v="2"/>
    <n v="1"/>
  </r>
  <r>
    <s v="David Graham"/>
    <x v="64"/>
    <x v="3"/>
    <x v="1"/>
    <s v="A-"/>
    <x v="3"/>
    <d v="2021-09-26T00:00:00"/>
    <s v="Shirley Bean"/>
    <s v="Baker, Benjamin and Little"/>
    <n v="15214.588390000001"/>
    <x v="2"/>
    <n v="32698"/>
    <n v="114"/>
    <x v="2"/>
    <d v="2021-10-22T00:00:00"/>
    <s v="Aspirin"/>
    <s v="Abnormal"/>
    <n v="26"/>
    <x v="2"/>
    <s v="ArthritisHigh"/>
    <n v="9"/>
    <x v="4"/>
    <n v="26"/>
  </r>
  <r>
    <s v="Christopher Brown"/>
    <x v="62"/>
    <x v="2"/>
    <x v="1"/>
    <s v="B+"/>
    <x v="5"/>
    <d v="2020-04-29T00:00:00"/>
    <s v="Joanne Hernandez"/>
    <s v="Morris-Davidson"/>
    <n v="15209.347599999999"/>
    <x v="1"/>
    <n v="70569"/>
    <n v="247"/>
    <x v="1"/>
    <d v="2020-05-01T00:00:00"/>
    <s v="Penicillin"/>
    <s v="Inconclusive"/>
    <n v="2"/>
    <x v="0"/>
    <s v="CancerLow"/>
    <n v="4"/>
    <x v="3"/>
    <n v="29"/>
  </r>
  <r>
    <s v="Cynthia Hernandez"/>
    <x v="3"/>
    <x v="2"/>
    <x v="0"/>
    <s v="A+"/>
    <x v="1"/>
    <d v="2021-10-15T00:00:00"/>
    <s v="Allen Russo"/>
    <s v="Stewart-King"/>
    <n v="15203.965109999999"/>
    <x v="2"/>
    <n v="32327"/>
    <n v="157"/>
    <x v="1"/>
    <d v="2021-11-10T00:00:00"/>
    <s v="Ibuprofen"/>
    <s v="Abnormal"/>
    <n v="26"/>
    <x v="2"/>
    <s v="AsthmaHigh"/>
    <n v="10"/>
    <x v="4"/>
    <n v="15"/>
  </r>
  <r>
    <s v="Elizabeth Larson"/>
    <x v="2"/>
    <x v="0"/>
    <x v="1"/>
    <s v="B+"/>
    <x v="2"/>
    <d v="2021-11-18T00:00:00"/>
    <s v="Claire Smith"/>
    <s v="Sanders Group"/>
    <n v="15201.338449999999"/>
    <x v="0"/>
    <n v="19040"/>
    <n v="455"/>
    <x v="0"/>
    <d v="2021-12-09T00:00:00"/>
    <s v="Paracetamol"/>
    <s v="Abnormal"/>
    <n v="21"/>
    <x v="2"/>
    <s v="ObesityHigh"/>
    <n v="11"/>
    <x v="4"/>
    <n v="18"/>
  </r>
  <r>
    <s v="Julia Hill"/>
    <x v="5"/>
    <x v="2"/>
    <x v="0"/>
    <s v="A+"/>
    <x v="5"/>
    <d v="2019-01-01T00:00:00"/>
    <s v="Stacey Davis"/>
    <s v="Johnson-Johnson"/>
    <n v="15198.57228"/>
    <x v="4"/>
    <n v="18296"/>
    <n v="172"/>
    <x v="2"/>
    <d v="2019-01-15T00:00:00"/>
    <s v="Paracetamol"/>
    <s v="Normal"/>
    <n v="14"/>
    <x v="1"/>
    <s v="CancerMed"/>
    <n v="1"/>
    <x v="2"/>
    <n v="1"/>
  </r>
  <r>
    <s v="Anthony Shah"/>
    <x v="0"/>
    <x v="0"/>
    <x v="0"/>
    <s v="B+"/>
    <x v="3"/>
    <d v="2019-03-11T00:00:00"/>
    <s v="Andrew Warren"/>
    <s v="George Group"/>
    <n v="15197.229429999999"/>
    <x v="3"/>
    <n v="2733"/>
    <n v="222"/>
    <x v="2"/>
    <d v="2019-03-12T00:00:00"/>
    <s v="Paracetamol"/>
    <s v="Inconclusive"/>
    <n v="1"/>
    <x v="0"/>
    <s v="ArthritisLow"/>
    <n v="3"/>
    <x v="2"/>
    <n v="11"/>
  </r>
  <r>
    <s v="Bonnie Randall"/>
    <x v="26"/>
    <x v="0"/>
    <x v="1"/>
    <s v="A+"/>
    <x v="4"/>
    <d v="2022-12-21T00:00:00"/>
    <s v="Daniel Mckinney"/>
    <s v="Davis, Miller and Jones"/>
    <n v="15195.44442"/>
    <x v="0"/>
    <n v="14175"/>
    <n v="203"/>
    <x v="1"/>
    <d v="2023-01-18T00:00:00"/>
    <s v="Penicillin"/>
    <s v="Normal"/>
    <n v="28"/>
    <x v="2"/>
    <s v="HypertensionHigh"/>
    <n v="12"/>
    <x v="0"/>
    <n v="21"/>
  </r>
  <r>
    <s v="Dr. Lisa Leblanc"/>
    <x v="37"/>
    <x v="3"/>
    <x v="1"/>
    <s v="B+"/>
    <x v="5"/>
    <d v="2019-01-19T00:00:00"/>
    <s v="Sara Johnson"/>
    <s v="Jefferson, Gardner and Schwartz"/>
    <n v="15193.17095"/>
    <x v="1"/>
    <n v="72580"/>
    <n v="490"/>
    <x v="1"/>
    <d v="2019-02-15T00:00:00"/>
    <s v="Lipitor"/>
    <s v="Inconclusive"/>
    <n v="27"/>
    <x v="2"/>
    <s v="CancerHigh"/>
    <n v="1"/>
    <x v="2"/>
    <n v="19"/>
  </r>
  <r>
    <s v="Anita Davis"/>
    <x v="15"/>
    <x v="1"/>
    <x v="0"/>
    <s v="B-"/>
    <x v="5"/>
    <d v="2019-11-30T00:00:00"/>
    <s v="Chad Nguyen"/>
    <s v="Olson-Bass"/>
    <n v="15192.886570000001"/>
    <x v="1"/>
    <n v="13765"/>
    <n v="310"/>
    <x v="1"/>
    <d v="2019-12-25T00:00:00"/>
    <s v="Penicillin"/>
    <s v="Normal"/>
    <n v="25"/>
    <x v="2"/>
    <s v="CancerHigh"/>
    <n v="11"/>
    <x v="2"/>
    <n v="30"/>
  </r>
  <r>
    <s v="Lisa Stein"/>
    <x v="31"/>
    <x v="2"/>
    <x v="0"/>
    <s v="AB+"/>
    <x v="1"/>
    <d v="2022-06-30T00:00:00"/>
    <s v="Jesse Campos"/>
    <s v="George Group"/>
    <n v="15186.909470000001"/>
    <x v="1"/>
    <n v="18740"/>
    <n v="153"/>
    <x v="2"/>
    <d v="2022-07-11T00:00:00"/>
    <s v="Paracetamol"/>
    <s v="Inconclusive"/>
    <n v="11"/>
    <x v="1"/>
    <s v="AsthmaMed"/>
    <n v="6"/>
    <x v="0"/>
    <n v="30"/>
  </r>
  <r>
    <s v="Shawn Gould"/>
    <x v="45"/>
    <x v="2"/>
    <x v="0"/>
    <s v="AB-"/>
    <x v="2"/>
    <d v="2021-10-22T00:00:00"/>
    <s v="Michael French"/>
    <s v="Robles-Torres"/>
    <n v="15174.24373"/>
    <x v="2"/>
    <n v="21649"/>
    <n v="486"/>
    <x v="0"/>
    <d v="2021-11-06T00:00:00"/>
    <s v="Ibuprofen"/>
    <s v="Abnormal"/>
    <n v="15"/>
    <x v="1"/>
    <s v="ObesityMed"/>
    <n v="10"/>
    <x v="4"/>
    <n v="22"/>
  </r>
  <r>
    <s v="James Perez"/>
    <x v="30"/>
    <x v="2"/>
    <x v="1"/>
    <s v="O-"/>
    <x v="2"/>
    <d v="2021-06-17T00:00:00"/>
    <s v="Timothy Rodriguez"/>
    <s v="Mitchell, Gonzales and Le"/>
    <n v="15159.47766"/>
    <x v="1"/>
    <n v="24260"/>
    <n v="142"/>
    <x v="0"/>
    <d v="2021-06-24T00:00:00"/>
    <s v="Aspirin"/>
    <s v="Normal"/>
    <n v="7"/>
    <x v="0"/>
    <s v="ObesityLow"/>
    <n v="6"/>
    <x v="4"/>
    <n v="17"/>
  </r>
  <r>
    <s v="Carol Warner"/>
    <x v="18"/>
    <x v="0"/>
    <x v="1"/>
    <s v="AB+"/>
    <x v="1"/>
    <d v="2020-05-28T00:00:00"/>
    <s v="Nathan Davis"/>
    <s v="Lewis-Lamb"/>
    <n v="15158.54988"/>
    <x v="2"/>
    <n v="13359"/>
    <n v="406"/>
    <x v="1"/>
    <d v="2020-06-17T00:00:00"/>
    <s v="Aspirin"/>
    <s v="Normal"/>
    <n v="20"/>
    <x v="2"/>
    <s v="AsthmaHigh"/>
    <n v="5"/>
    <x v="3"/>
    <n v="28"/>
  </r>
  <r>
    <s v="Jonathan Hatfield"/>
    <x v="48"/>
    <x v="0"/>
    <x v="1"/>
    <s v="O+"/>
    <x v="5"/>
    <d v="2022-05-17T00:00:00"/>
    <s v="Dylan Jackson"/>
    <s v="Chapman, Orozco and Green"/>
    <n v="15157.17469"/>
    <x v="2"/>
    <n v="66788"/>
    <n v="208"/>
    <x v="0"/>
    <d v="2022-05-19T00:00:00"/>
    <s v="Paracetamol"/>
    <s v="Inconclusive"/>
    <n v="2"/>
    <x v="0"/>
    <s v="CancerLow"/>
    <n v="5"/>
    <x v="0"/>
    <n v="17"/>
  </r>
  <r>
    <s v="Teresa Mendoza"/>
    <x v="7"/>
    <x v="0"/>
    <x v="0"/>
    <s v="AB+"/>
    <x v="3"/>
    <d v="2019-06-30T00:00:00"/>
    <s v="Tyler Johnson"/>
    <s v="Franco-Hurst"/>
    <n v="15150.16921"/>
    <x v="0"/>
    <n v="36090"/>
    <n v="455"/>
    <x v="2"/>
    <d v="2019-07-04T00:00:00"/>
    <s v="Penicillin"/>
    <s v="Abnormal"/>
    <n v="4"/>
    <x v="0"/>
    <s v="ArthritisLow"/>
    <n v="6"/>
    <x v="2"/>
    <n v="30"/>
  </r>
  <r>
    <s v="Jeffrey Brown"/>
    <x v="57"/>
    <x v="0"/>
    <x v="0"/>
    <s v="A-"/>
    <x v="1"/>
    <d v="2021-06-15T00:00:00"/>
    <s v="Joseph Jones"/>
    <s v="Ward-Brown"/>
    <n v="15145.745440000001"/>
    <x v="1"/>
    <n v="22146"/>
    <n v="478"/>
    <x v="1"/>
    <d v="2021-06-21T00:00:00"/>
    <s v="Ibuprofen"/>
    <s v="Inconclusive"/>
    <n v="6"/>
    <x v="0"/>
    <s v="AsthmaLow"/>
    <n v="6"/>
    <x v="4"/>
    <n v="15"/>
  </r>
  <r>
    <s v="Matthew Cox"/>
    <x v="9"/>
    <x v="1"/>
    <x v="0"/>
    <s v="A+"/>
    <x v="0"/>
    <d v="2023-03-09T00:00:00"/>
    <s v="Julie Smith"/>
    <s v="Roberts-Clark"/>
    <n v="15140.46479"/>
    <x v="4"/>
    <n v="24949"/>
    <n v="351"/>
    <x v="2"/>
    <d v="2023-03-21T00:00:00"/>
    <s v="Ibuprofen"/>
    <s v="Normal"/>
    <n v="12"/>
    <x v="1"/>
    <s v="DiabetesMed"/>
    <n v="3"/>
    <x v="1"/>
    <n v="9"/>
  </r>
  <r>
    <s v="Alexander Logan"/>
    <x v="16"/>
    <x v="0"/>
    <x v="1"/>
    <s v="AB+"/>
    <x v="2"/>
    <d v="2022-02-07T00:00:00"/>
    <s v="Amy Rosales"/>
    <s v="Hughes-Patterson"/>
    <n v="15140.220520000001"/>
    <x v="3"/>
    <n v="5362"/>
    <n v="145"/>
    <x v="0"/>
    <d v="2022-02-17T00:00:00"/>
    <s v="Aspirin"/>
    <s v="Inconclusive"/>
    <n v="10"/>
    <x v="1"/>
    <s v="ObesityMed"/>
    <n v="2"/>
    <x v="0"/>
    <n v="7"/>
  </r>
  <r>
    <s v="Heather Chapman"/>
    <x v="6"/>
    <x v="0"/>
    <x v="0"/>
    <s v="O+"/>
    <x v="3"/>
    <d v="2022-04-13T00:00:00"/>
    <s v="Courtney Wilson"/>
    <s v="Sampson-Martin"/>
    <n v="15137.99813"/>
    <x v="2"/>
    <n v="15599"/>
    <n v="382"/>
    <x v="1"/>
    <d v="2022-05-09T00:00:00"/>
    <s v="Aspirin"/>
    <s v="Abnormal"/>
    <n v="26"/>
    <x v="2"/>
    <s v="ArthritisHigh"/>
    <n v="4"/>
    <x v="0"/>
    <n v="13"/>
  </r>
  <r>
    <s v="Karen Taylor"/>
    <x v="40"/>
    <x v="1"/>
    <x v="0"/>
    <s v="A-"/>
    <x v="4"/>
    <d v="2020-04-27T00:00:00"/>
    <s v="Kathy Hart"/>
    <s v="Anderson, Green and Anderson"/>
    <n v="15133.703289999999"/>
    <x v="1"/>
    <n v="23117"/>
    <n v="163"/>
    <x v="2"/>
    <d v="2020-05-24T00:00:00"/>
    <s v="Aspirin"/>
    <s v="Normal"/>
    <n v="27"/>
    <x v="2"/>
    <s v="HypertensionHigh"/>
    <n v="4"/>
    <x v="3"/>
    <n v="27"/>
  </r>
  <r>
    <s v="Joseph Mathews"/>
    <x v="26"/>
    <x v="0"/>
    <x v="0"/>
    <s v="A+"/>
    <x v="5"/>
    <d v="2021-12-12T00:00:00"/>
    <s v="Frank Chan"/>
    <s v="King, Morris and Baker"/>
    <n v="15133.39401"/>
    <x v="1"/>
    <n v="56570"/>
    <n v="455"/>
    <x v="1"/>
    <d v="2021-12-22T00:00:00"/>
    <s v="Penicillin"/>
    <s v="Normal"/>
    <n v="10"/>
    <x v="1"/>
    <s v="CancerMed"/>
    <n v="12"/>
    <x v="4"/>
    <n v="12"/>
  </r>
  <r>
    <s v="Michael Garza"/>
    <x v="29"/>
    <x v="3"/>
    <x v="1"/>
    <s v="O+"/>
    <x v="1"/>
    <d v="2021-07-21T00:00:00"/>
    <s v="Melinda Rice"/>
    <s v="Marshall, Dunn and Robinson"/>
    <n v="15133.13169"/>
    <x v="3"/>
    <n v="14691"/>
    <n v="125"/>
    <x v="2"/>
    <d v="2021-08-14T00:00:00"/>
    <s v="Aspirin"/>
    <s v="Inconclusive"/>
    <n v="24"/>
    <x v="2"/>
    <s v="AsthmaHigh"/>
    <n v="7"/>
    <x v="4"/>
    <n v="21"/>
  </r>
  <r>
    <s v="Gregory Mahoney"/>
    <x v="24"/>
    <x v="0"/>
    <x v="1"/>
    <s v="A-"/>
    <x v="2"/>
    <d v="2020-06-02T00:00:00"/>
    <s v="Robert Miller"/>
    <s v="Downs, Clark and Nelson"/>
    <n v="15131.24833"/>
    <x v="4"/>
    <n v="10440"/>
    <n v="140"/>
    <x v="0"/>
    <d v="2020-06-11T00:00:00"/>
    <s v="Ibuprofen"/>
    <s v="Normal"/>
    <n v="9"/>
    <x v="0"/>
    <s v="ObesityLow"/>
    <n v="6"/>
    <x v="3"/>
    <n v="2"/>
  </r>
  <r>
    <s v="Kari Morris"/>
    <x v="39"/>
    <x v="0"/>
    <x v="0"/>
    <s v="AB+"/>
    <x v="3"/>
    <d v="2023-01-17T00:00:00"/>
    <s v="Benjamin Gilbert"/>
    <s v="Buckley, Callahan and Hernandez"/>
    <n v="15129.692359999999"/>
    <x v="4"/>
    <n v="30464"/>
    <n v="485"/>
    <x v="0"/>
    <d v="2023-01-24T00:00:00"/>
    <s v="Aspirin"/>
    <s v="Abnormal"/>
    <n v="7"/>
    <x v="0"/>
    <s v="ArthritisLow"/>
    <n v="1"/>
    <x v="1"/>
    <n v="17"/>
  </r>
  <r>
    <s v="Jessica Mays"/>
    <x v="37"/>
    <x v="3"/>
    <x v="0"/>
    <s v="B-"/>
    <x v="4"/>
    <d v="2022-10-16T00:00:00"/>
    <s v="Anthony Collins"/>
    <s v="Foley Inc"/>
    <n v="15113.04178"/>
    <x v="4"/>
    <n v="2277"/>
    <n v="145"/>
    <x v="2"/>
    <d v="2022-10-20T00:00:00"/>
    <s v="Ibuprofen"/>
    <s v="Inconclusive"/>
    <n v="4"/>
    <x v="0"/>
    <s v="HypertensionLow"/>
    <n v="10"/>
    <x v="0"/>
    <n v="16"/>
  </r>
  <r>
    <s v="Cameron Holt"/>
    <x v="15"/>
    <x v="1"/>
    <x v="1"/>
    <s v="B+"/>
    <x v="4"/>
    <d v="2020-10-23T00:00:00"/>
    <s v="David Ruiz"/>
    <s v="Parker-Shaw"/>
    <n v="15111.153120000001"/>
    <x v="1"/>
    <n v="9000"/>
    <n v="190"/>
    <x v="2"/>
    <d v="2020-11-12T00:00:00"/>
    <s v="Aspirin"/>
    <s v="Inconclusive"/>
    <n v="20"/>
    <x v="2"/>
    <s v="HypertensionHigh"/>
    <n v="10"/>
    <x v="3"/>
    <n v="23"/>
  </r>
  <r>
    <s v="Angela Evans"/>
    <x v="25"/>
    <x v="1"/>
    <x v="1"/>
    <s v="A+"/>
    <x v="5"/>
    <d v="2023-06-15T00:00:00"/>
    <s v="Michael Smith"/>
    <s v="Sims and Sons"/>
    <n v="15101.43082"/>
    <x v="2"/>
    <n v="10006"/>
    <n v="143"/>
    <x v="2"/>
    <d v="2023-07-03T00:00:00"/>
    <s v="Paracetamol"/>
    <s v="Inconclusive"/>
    <n v="18"/>
    <x v="1"/>
    <s v="CancerMed"/>
    <n v="6"/>
    <x v="1"/>
    <n v="15"/>
  </r>
  <r>
    <s v="Jamie Frederick"/>
    <x v="5"/>
    <x v="2"/>
    <x v="1"/>
    <s v="AB-"/>
    <x v="2"/>
    <d v="2019-05-25T00:00:00"/>
    <s v="David Castillo"/>
    <s v="Wilson LLC"/>
    <n v="15101.03105"/>
    <x v="0"/>
    <n v="1639"/>
    <n v="396"/>
    <x v="0"/>
    <d v="2019-05-29T00:00:00"/>
    <s v="Lipitor"/>
    <s v="Normal"/>
    <n v="4"/>
    <x v="0"/>
    <s v="ObesityLow"/>
    <n v="5"/>
    <x v="2"/>
    <n v="25"/>
  </r>
  <r>
    <s v="John Meyers"/>
    <x v="33"/>
    <x v="0"/>
    <x v="0"/>
    <s v="B+"/>
    <x v="5"/>
    <d v="2022-11-23T00:00:00"/>
    <s v="Emily Robles"/>
    <s v="Riggs and Sons"/>
    <n v="15099.80421"/>
    <x v="1"/>
    <n v="77648"/>
    <n v="447"/>
    <x v="0"/>
    <d v="2022-12-02T00:00:00"/>
    <s v="Lipitor"/>
    <s v="Abnormal"/>
    <n v="9"/>
    <x v="0"/>
    <s v="CancerLow"/>
    <n v="11"/>
    <x v="0"/>
    <n v="23"/>
  </r>
  <r>
    <s v="Melissa Clark"/>
    <x v="39"/>
    <x v="0"/>
    <x v="0"/>
    <s v="A+"/>
    <x v="4"/>
    <d v="2021-02-11T00:00:00"/>
    <s v="Michelle Stevens"/>
    <s v="Frazier-Watkins"/>
    <n v="15096.3537"/>
    <x v="3"/>
    <n v="18712"/>
    <n v="415"/>
    <x v="1"/>
    <d v="2021-02-27T00:00:00"/>
    <s v="Ibuprofen"/>
    <s v="Normal"/>
    <n v="16"/>
    <x v="1"/>
    <s v="HypertensionMed"/>
    <n v="2"/>
    <x v="4"/>
    <n v="11"/>
  </r>
  <r>
    <s v="Alex Vargas"/>
    <x v="57"/>
    <x v="0"/>
    <x v="0"/>
    <s v="O-"/>
    <x v="0"/>
    <d v="2023-10-28T00:00:00"/>
    <s v="Timothy Griffith"/>
    <s v="Romero LLC"/>
    <n v="15096.25232"/>
    <x v="0"/>
    <n v="41475"/>
    <n v="309"/>
    <x v="2"/>
    <d v="2023-11-16T00:00:00"/>
    <s v="Penicillin"/>
    <s v="Abnormal"/>
    <n v="19"/>
    <x v="1"/>
    <s v="DiabetesMed"/>
    <n v="10"/>
    <x v="1"/>
    <n v="28"/>
  </r>
  <r>
    <s v="Daniel Cole"/>
    <x v="42"/>
    <x v="0"/>
    <x v="1"/>
    <s v="A+"/>
    <x v="0"/>
    <d v="2020-09-14T00:00:00"/>
    <s v="Danielle Zimmerman"/>
    <s v="Mcdonald, Young and Golden"/>
    <n v="15095.48121"/>
    <x v="4"/>
    <n v="53384"/>
    <n v="319"/>
    <x v="2"/>
    <d v="2020-09-16T00:00:00"/>
    <s v="Lipitor"/>
    <s v="Abnormal"/>
    <n v="2"/>
    <x v="0"/>
    <s v="DiabetesLow"/>
    <n v="9"/>
    <x v="3"/>
    <n v="14"/>
  </r>
  <r>
    <s v="Albert Cohen"/>
    <x v="23"/>
    <x v="0"/>
    <x v="0"/>
    <s v="AB+"/>
    <x v="3"/>
    <d v="2020-06-09T00:00:00"/>
    <s v="Linda Walker"/>
    <s v="Sexton, Smith and Flowers"/>
    <n v="15093.70275"/>
    <x v="0"/>
    <n v="18864"/>
    <n v="458"/>
    <x v="0"/>
    <d v="2020-06-12T00:00:00"/>
    <s v="Paracetamol"/>
    <s v="Abnormal"/>
    <n v="3"/>
    <x v="0"/>
    <s v="ArthritisLow"/>
    <n v="6"/>
    <x v="3"/>
    <n v="9"/>
  </r>
  <r>
    <s v="Scott Graham"/>
    <x v="0"/>
    <x v="0"/>
    <x v="0"/>
    <s v="O-"/>
    <x v="5"/>
    <d v="2019-11-15T00:00:00"/>
    <s v="Alyssa Schmidt"/>
    <s v="Smith-Merritt"/>
    <n v="15092.00063"/>
    <x v="0"/>
    <n v="15209"/>
    <n v="227"/>
    <x v="1"/>
    <d v="2019-12-15T00:00:00"/>
    <s v="Aspirin"/>
    <s v="Normal"/>
    <n v="30"/>
    <x v="2"/>
    <s v="CancerHigh"/>
    <n v="11"/>
    <x v="2"/>
    <n v="15"/>
  </r>
  <r>
    <s v="Roy Carter"/>
    <x v="8"/>
    <x v="1"/>
    <x v="1"/>
    <s v="B-"/>
    <x v="1"/>
    <d v="2023-05-22T00:00:00"/>
    <s v="Steve Cabrera"/>
    <s v="Bailey, Liu and Norris"/>
    <n v="15090.988499999999"/>
    <x v="4"/>
    <n v="34357"/>
    <n v="154"/>
    <x v="0"/>
    <d v="2023-06-10T00:00:00"/>
    <s v="Aspirin"/>
    <s v="Abnormal"/>
    <n v="19"/>
    <x v="1"/>
    <s v="AsthmaMed"/>
    <n v="5"/>
    <x v="1"/>
    <n v="22"/>
  </r>
  <r>
    <s v="Jay Doyle"/>
    <x v="53"/>
    <x v="2"/>
    <x v="1"/>
    <s v="A+"/>
    <x v="0"/>
    <d v="2019-08-10T00:00:00"/>
    <s v="Deborah George"/>
    <s v="Dawson Group"/>
    <n v="15090.57393"/>
    <x v="4"/>
    <n v="9873"/>
    <n v="416"/>
    <x v="2"/>
    <d v="2019-08-26T00:00:00"/>
    <s v="Penicillin"/>
    <s v="Inconclusive"/>
    <n v="16"/>
    <x v="1"/>
    <s v="DiabetesMed"/>
    <n v="8"/>
    <x v="2"/>
    <n v="10"/>
  </r>
  <r>
    <s v="Veronica Bishop"/>
    <x v="2"/>
    <x v="0"/>
    <x v="1"/>
    <s v="O-"/>
    <x v="3"/>
    <d v="2021-04-14T00:00:00"/>
    <s v="Dr. Melissa Murphy MD"/>
    <s v="Davis, Sullivan and Davis"/>
    <n v="15082.817779999999"/>
    <x v="4"/>
    <n v="20927"/>
    <n v="261"/>
    <x v="2"/>
    <d v="2021-05-03T00:00:00"/>
    <s v="Aspirin"/>
    <s v="Normal"/>
    <n v="19"/>
    <x v="1"/>
    <s v="ArthritisMed"/>
    <n v="4"/>
    <x v="4"/>
    <n v="14"/>
  </r>
  <r>
    <s v="Vanessa Foster"/>
    <x v="3"/>
    <x v="2"/>
    <x v="0"/>
    <s v="A+"/>
    <x v="5"/>
    <d v="2022-11-12T00:00:00"/>
    <s v="Angie Vega"/>
    <s v="Smith-Cook"/>
    <n v="15074.5144"/>
    <x v="1"/>
    <n v="28703"/>
    <n v="131"/>
    <x v="0"/>
    <d v="2022-11-17T00:00:00"/>
    <s v="Aspirin"/>
    <s v="Normal"/>
    <n v="5"/>
    <x v="0"/>
    <s v="CancerLow"/>
    <n v="11"/>
    <x v="0"/>
    <n v="12"/>
  </r>
  <r>
    <s v="Maria Carter"/>
    <x v="51"/>
    <x v="0"/>
    <x v="0"/>
    <s v="AB-"/>
    <x v="0"/>
    <d v="2022-01-31T00:00:00"/>
    <s v="Michael Johnson"/>
    <s v="Jackson, Thompson and Thomas"/>
    <n v="15068.949210000001"/>
    <x v="4"/>
    <n v="1714"/>
    <n v="461"/>
    <x v="2"/>
    <d v="2022-02-14T00:00:00"/>
    <s v="Aspirin"/>
    <s v="Abnormal"/>
    <n v="14"/>
    <x v="1"/>
    <s v="DiabetesMed"/>
    <n v="1"/>
    <x v="0"/>
    <n v="31"/>
  </r>
  <r>
    <s v="Dalton Craig"/>
    <x v="66"/>
    <x v="0"/>
    <x v="1"/>
    <s v="A-"/>
    <x v="1"/>
    <d v="2022-03-03T00:00:00"/>
    <s v="Geoffrey Wallace"/>
    <s v="Black-Stanley"/>
    <n v="15063.90251"/>
    <x v="2"/>
    <n v="13781"/>
    <n v="476"/>
    <x v="2"/>
    <d v="2022-04-02T00:00:00"/>
    <s v="Paracetamol"/>
    <s v="Normal"/>
    <n v="30"/>
    <x v="2"/>
    <s v="AsthmaHigh"/>
    <n v="3"/>
    <x v="0"/>
    <n v="3"/>
  </r>
  <r>
    <s v="Diane Paul"/>
    <x v="4"/>
    <x v="2"/>
    <x v="0"/>
    <s v="A+"/>
    <x v="0"/>
    <d v="2021-12-12T00:00:00"/>
    <s v="Robert Baker"/>
    <s v="James-Andrade"/>
    <n v="15061.60246"/>
    <x v="2"/>
    <n v="18733"/>
    <n v="196"/>
    <x v="2"/>
    <d v="2022-01-07T00:00:00"/>
    <s v="Paracetamol"/>
    <s v="Abnormal"/>
    <n v="26"/>
    <x v="2"/>
    <s v="DiabetesHigh"/>
    <n v="12"/>
    <x v="4"/>
    <n v="12"/>
  </r>
  <r>
    <s v="John Bartlett"/>
    <x v="28"/>
    <x v="1"/>
    <x v="0"/>
    <s v="A-"/>
    <x v="4"/>
    <d v="2023-09-23T00:00:00"/>
    <s v="Mary Mahoney"/>
    <s v="Dunn-Johnson"/>
    <n v="15056.405489999999"/>
    <x v="4"/>
    <n v="31404"/>
    <n v="469"/>
    <x v="2"/>
    <d v="2023-09-28T00:00:00"/>
    <s v="Aspirin"/>
    <s v="Abnormal"/>
    <n v="5"/>
    <x v="0"/>
    <s v="HypertensionLow"/>
    <n v="9"/>
    <x v="1"/>
    <n v="23"/>
  </r>
  <r>
    <s v="Sharon Fry"/>
    <x v="10"/>
    <x v="2"/>
    <x v="0"/>
    <s v="AB+"/>
    <x v="1"/>
    <d v="2021-02-09T00:00:00"/>
    <s v="Brandon Williams"/>
    <s v="Carter, Williams and Thomas"/>
    <n v="15050.117899999999"/>
    <x v="1"/>
    <n v="1359"/>
    <n v="307"/>
    <x v="2"/>
    <d v="2021-03-11T00:00:00"/>
    <s v="Penicillin"/>
    <s v="Abnormal"/>
    <n v="30"/>
    <x v="2"/>
    <s v="AsthmaHigh"/>
    <n v="2"/>
    <x v="4"/>
    <n v="9"/>
  </r>
  <r>
    <s v="Katelyn Wilson"/>
    <x v="42"/>
    <x v="0"/>
    <x v="1"/>
    <s v="AB-"/>
    <x v="5"/>
    <d v="2023-08-02T00:00:00"/>
    <s v="Sharon Cook"/>
    <s v="Jackson LLC"/>
    <n v="15049.4437"/>
    <x v="1"/>
    <n v="34571"/>
    <n v="291"/>
    <x v="2"/>
    <d v="2023-08-21T00:00:00"/>
    <s v="Aspirin"/>
    <s v="Abnormal"/>
    <n v="19"/>
    <x v="1"/>
    <s v="CancerMed"/>
    <n v="8"/>
    <x v="1"/>
    <n v="2"/>
  </r>
  <r>
    <s v="Brandon Farmer"/>
    <x v="63"/>
    <x v="2"/>
    <x v="0"/>
    <s v="O+"/>
    <x v="3"/>
    <d v="2022-04-08T00:00:00"/>
    <s v="Carrie Rivera"/>
    <s v="Harrison Inc"/>
    <n v="15047.660980000001"/>
    <x v="2"/>
    <n v="19405"/>
    <n v="450"/>
    <x v="2"/>
    <d v="2022-04-12T00:00:00"/>
    <s v="Aspirin"/>
    <s v="Abnormal"/>
    <n v="4"/>
    <x v="0"/>
    <s v="ArthritisLow"/>
    <n v="4"/>
    <x v="0"/>
    <n v="8"/>
  </r>
  <r>
    <s v="Daniel Scott"/>
    <x v="36"/>
    <x v="0"/>
    <x v="0"/>
    <s v="AB+"/>
    <x v="0"/>
    <d v="2022-06-26T00:00:00"/>
    <s v="Jeremy Lucero"/>
    <s v="Morgan-Lopez"/>
    <n v="15041.54441"/>
    <x v="4"/>
    <n v="52960"/>
    <n v="466"/>
    <x v="2"/>
    <d v="2022-07-02T00:00:00"/>
    <s v="Penicillin"/>
    <s v="Inconclusive"/>
    <n v="6"/>
    <x v="0"/>
    <s v="DiabetesLow"/>
    <n v="6"/>
    <x v="0"/>
    <n v="26"/>
  </r>
  <r>
    <s v="Penny Garcia"/>
    <x v="61"/>
    <x v="0"/>
    <x v="0"/>
    <s v="A-"/>
    <x v="4"/>
    <d v="2019-02-26T00:00:00"/>
    <s v="Cynthia Mitchell"/>
    <s v="Russell, Johnson and Tran"/>
    <n v="15039.039919999999"/>
    <x v="3"/>
    <n v="25214"/>
    <n v="409"/>
    <x v="1"/>
    <d v="2019-03-24T00:00:00"/>
    <s v="Ibuprofen"/>
    <s v="Normal"/>
    <n v="26"/>
    <x v="2"/>
    <s v="HypertensionHigh"/>
    <n v="2"/>
    <x v="2"/>
    <n v="26"/>
  </r>
  <r>
    <s v="Richard Solomon"/>
    <x v="56"/>
    <x v="2"/>
    <x v="0"/>
    <s v="B+"/>
    <x v="0"/>
    <d v="2020-01-02T00:00:00"/>
    <s v="Julie Hogan"/>
    <s v="Larson, Clay and Smith"/>
    <n v="15038.77505"/>
    <x v="3"/>
    <n v="1557"/>
    <n v="146"/>
    <x v="2"/>
    <d v="2020-01-05T00:00:00"/>
    <s v="Aspirin"/>
    <s v="Abnormal"/>
    <n v="3"/>
    <x v="0"/>
    <s v="DiabetesLow"/>
    <n v="1"/>
    <x v="3"/>
    <n v="2"/>
  </r>
  <r>
    <s v="Nicole Meyer"/>
    <x v="50"/>
    <x v="3"/>
    <x v="0"/>
    <s v="AB+"/>
    <x v="1"/>
    <d v="2020-06-14T00:00:00"/>
    <s v="Joseph Carroll"/>
    <s v="Griffith-Smith"/>
    <n v="15038.0733"/>
    <x v="1"/>
    <n v="2217"/>
    <n v="234"/>
    <x v="2"/>
    <d v="2020-07-08T00:00:00"/>
    <s v="Lipitor"/>
    <s v="Inconclusive"/>
    <n v="24"/>
    <x v="2"/>
    <s v="AsthmaHigh"/>
    <n v="6"/>
    <x v="3"/>
    <n v="14"/>
  </r>
  <r>
    <s v="Stephanie Price"/>
    <x v="34"/>
    <x v="2"/>
    <x v="1"/>
    <s v="O-"/>
    <x v="3"/>
    <d v="2022-11-26T00:00:00"/>
    <s v="Andrea Kelly"/>
    <s v="Sawyer Ltd"/>
    <n v="15027.79586"/>
    <x v="4"/>
    <n v="22017"/>
    <n v="463"/>
    <x v="1"/>
    <d v="2022-12-19T00:00:00"/>
    <s v="Paracetamol"/>
    <s v="Abnormal"/>
    <n v="23"/>
    <x v="2"/>
    <s v="ArthritisHigh"/>
    <n v="11"/>
    <x v="0"/>
    <n v="26"/>
  </r>
  <r>
    <s v="Andrea Cunningham"/>
    <x v="21"/>
    <x v="1"/>
    <x v="1"/>
    <s v="A-"/>
    <x v="3"/>
    <d v="2020-11-18T00:00:00"/>
    <s v="Andrew Calderon"/>
    <s v="Leonard-Jacobs"/>
    <n v="15027.025439999999"/>
    <x v="2"/>
    <n v="5987"/>
    <n v="105"/>
    <x v="0"/>
    <d v="2020-12-03T00:00:00"/>
    <s v="Paracetamol"/>
    <s v="Inconclusive"/>
    <n v="15"/>
    <x v="1"/>
    <s v="ArthritisMed"/>
    <n v="11"/>
    <x v="3"/>
    <n v="18"/>
  </r>
  <r>
    <s v="William Miller"/>
    <x v="4"/>
    <x v="2"/>
    <x v="0"/>
    <s v="O-"/>
    <x v="0"/>
    <d v="2019-10-21T00:00:00"/>
    <s v="Maria Austin"/>
    <s v="Harper-Villarreal"/>
    <n v="15025.18794"/>
    <x v="1"/>
    <n v="48949"/>
    <n v="281"/>
    <x v="2"/>
    <d v="2019-11-04T00:00:00"/>
    <s v="Paracetamol"/>
    <s v="Normal"/>
    <n v="14"/>
    <x v="1"/>
    <s v="DiabetesMed"/>
    <n v="10"/>
    <x v="2"/>
    <n v="21"/>
  </r>
  <r>
    <s v="Joshua Bailey"/>
    <x v="26"/>
    <x v="0"/>
    <x v="0"/>
    <s v="A+"/>
    <x v="2"/>
    <d v="2019-11-09T00:00:00"/>
    <s v="Michael Johnson"/>
    <s v="Thomas-Franklin"/>
    <n v="15024.99365"/>
    <x v="2"/>
    <n v="19155"/>
    <n v="386"/>
    <x v="0"/>
    <d v="2019-11-27T00:00:00"/>
    <s v="Ibuprofen"/>
    <s v="Abnormal"/>
    <n v="18"/>
    <x v="1"/>
    <s v="ObesityMed"/>
    <n v="11"/>
    <x v="2"/>
    <n v="9"/>
  </r>
  <r>
    <s v="Michael Adams"/>
    <x v="50"/>
    <x v="3"/>
    <x v="1"/>
    <s v="B-"/>
    <x v="4"/>
    <d v="2023-06-20T00:00:00"/>
    <s v="Kristie Collins"/>
    <s v="Rivera-Reed"/>
    <n v="15023.279500000001"/>
    <x v="2"/>
    <n v="5488"/>
    <n v="469"/>
    <x v="2"/>
    <d v="2023-06-26T00:00:00"/>
    <s v="Lipitor"/>
    <s v="Inconclusive"/>
    <n v="6"/>
    <x v="0"/>
    <s v="HypertensionLow"/>
    <n v="6"/>
    <x v="1"/>
    <n v="20"/>
  </r>
  <r>
    <s v="Carrie Hoover"/>
    <x v="45"/>
    <x v="2"/>
    <x v="1"/>
    <s v="A+"/>
    <x v="4"/>
    <d v="2019-09-27T00:00:00"/>
    <s v="Julia Nguyen"/>
    <s v="Simmons-Young"/>
    <n v="15023.127130000001"/>
    <x v="3"/>
    <n v="10132"/>
    <n v="167"/>
    <x v="1"/>
    <d v="2019-10-22T00:00:00"/>
    <s v="Ibuprofen"/>
    <s v="Normal"/>
    <n v="25"/>
    <x v="2"/>
    <s v="HypertensionHigh"/>
    <n v="9"/>
    <x v="2"/>
    <n v="27"/>
  </r>
  <r>
    <s v="Matthew Houston"/>
    <x v="62"/>
    <x v="2"/>
    <x v="0"/>
    <s v="B+"/>
    <x v="4"/>
    <d v="2023-04-14T00:00:00"/>
    <s v="Tony Park"/>
    <s v="Hudson, Morales and Henderson"/>
    <n v="15019.50705"/>
    <x v="4"/>
    <n v="26752"/>
    <n v="455"/>
    <x v="1"/>
    <d v="2023-04-22T00:00:00"/>
    <s v="Penicillin"/>
    <s v="Inconclusive"/>
    <n v="8"/>
    <x v="0"/>
    <s v="HypertensionLow"/>
    <n v="4"/>
    <x v="1"/>
    <n v="14"/>
  </r>
  <r>
    <s v="Raymond Walker"/>
    <x v="21"/>
    <x v="1"/>
    <x v="0"/>
    <s v="AB+"/>
    <x v="1"/>
    <d v="2021-07-28T00:00:00"/>
    <s v="Angela Serrano"/>
    <s v="Hunt-Farrell"/>
    <n v="15018.59597"/>
    <x v="2"/>
    <n v="7822"/>
    <n v="444"/>
    <x v="2"/>
    <d v="2021-08-03T00:00:00"/>
    <s v="Ibuprofen"/>
    <s v="Normal"/>
    <n v="6"/>
    <x v="0"/>
    <s v="AsthmaLow"/>
    <n v="7"/>
    <x v="4"/>
    <n v="28"/>
  </r>
  <r>
    <s v="Shane Palmer"/>
    <x v="30"/>
    <x v="2"/>
    <x v="1"/>
    <s v="A-"/>
    <x v="0"/>
    <d v="2021-03-19T00:00:00"/>
    <s v="Elizabeth Figueroa"/>
    <s v="Trevino-Mendoza"/>
    <n v="15017.085719999999"/>
    <x v="3"/>
    <n v="32758"/>
    <n v="405"/>
    <x v="2"/>
    <d v="2021-03-22T00:00:00"/>
    <s v="Penicillin"/>
    <s v="Inconclusive"/>
    <n v="3"/>
    <x v="0"/>
    <s v="DiabetesLow"/>
    <n v="3"/>
    <x v="4"/>
    <n v="19"/>
  </r>
  <r>
    <s v="Catherine Harris"/>
    <x v="56"/>
    <x v="2"/>
    <x v="0"/>
    <s v="AB-"/>
    <x v="0"/>
    <d v="2023-04-15T00:00:00"/>
    <s v="Annette Smith"/>
    <s v="Wong-Dickerson"/>
    <n v="15013.53592"/>
    <x v="4"/>
    <n v="23967"/>
    <n v="155"/>
    <x v="1"/>
    <d v="2023-05-02T00:00:00"/>
    <s v="Lipitor"/>
    <s v="Normal"/>
    <n v="17"/>
    <x v="1"/>
    <s v="DiabetesMed"/>
    <n v="4"/>
    <x v="1"/>
    <n v="15"/>
  </r>
  <r>
    <s v="Matthew Little"/>
    <x v="66"/>
    <x v="0"/>
    <x v="0"/>
    <s v="O+"/>
    <x v="2"/>
    <d v="2023-10-25T00:00:00"/>
    <s v="Teresa Brown"/>
    <s v="Murray-Delacruz"/>
    <n v="15012.31172"/>
    <x v="2"/>
    <n v="15910"/>
    <n v="432"/>
    <x v="0"/>
    <d v="2023-11-05T00:00:00"/>
    <s v="Ibuprofen"/>
    <s v="Inconclusive"/>
    <n v="11"/>
    <x v="1"/>
    <s v="ObesityMed"/>
    <n v="10"/>
    <x v="1"/>
    <n v="25"/>
  </r>
  <r>
    <s v="Brendan Shaffer"/>
    <x v="36"/>
    <x v="0"/>
    <x v="1"/>
    <s v="AB+"/>
    <x v="1"/>
    <d v="2022-12-12T00:00:00"/>
    <s v="Patrick Reed"/>
    <s v="Johnson-Morrow"/>
    <n v="14999.21362"/>
    <x v="0"/>
    <n v="29984"/>
    <n v="135"/>
    <x v="1"/>
    <d v="2022-12-29T00:00:00"/>
    <s v="Penicillin"/>
    <s v="Normal"/>
    <n v="17"/>
    <x v="1"/>
    <s v="AsthmaMed"/>
    <n v="12"/>
    <x v="0"/>
    <n v="12"/>
  </r>
  <r>
    <s v="Jesse Ayala"/>
    <x v="64"/>
    <x v="3"/>
    <x v="1"/>
    <s v="O+"/>
    <x v="3"/>
    <d v="2019-01-25T00:00:00"/>
    <s v="Clarence Rose"/>
    <s v="Terry, Smith and Carlson"/>
    <n v="14999.20384"/>
    <x v="1"/>
    <n v="21744"/>
    <n v="138"/>
    <x v="2"/>
    <d v="2019-02-20T00:00:00"/>
    <s v="Ibuprofen"/>
    <s v="Abnormal"/>
    <n v="26"/>
    <x v="2"/>
    <s v="ArthritisHigh"/>
    <n v="1"/>
    <x v="2"/>
    <n v="25"/>
  </r>
  <r>
    <s v="Michael Thornton"/>
    <x v="53"/>
    <x v="2"/>
    <x v="1"/>
    <s v="A+"/>
    <x v="0"/>
    <d v="2023-09-13T00:00:00"/>
    <s v="Mary Foster"/>
    <s v="Barber, Hunter and Myers"/>
    <n v="14995.950210000001"/>
    <x v="4"/>
    <n v="52719"/>
    <n v="488"/>
    <x v="2"/>
    <d v="2023-10-02T00:00:00"/>
    <s v="Lipitor"/>
    <s v="Abnormal"/>
    <n v="19"/>
    <x v="1"/>
    <s v="DiabetesMed"/>
    <n v="9"/>
    <x v="1"/>
    <n v="13"/>
  </r>
  <r>
    <s v="Miranda Smith"/>
    <x v="45"/>
    <x v="2"/>
    <x v="0"/>
    <s v="O-"/>
    <x v="0"/>
    <d v="2022-06-05T00:00:00"/>
    <s v="Logan Christian"/>
    <s v="King, Newton and Smith"/>
    <n v="14991.83339"/>
    <x v="1"/>
    <n v="2841"/>
    <n v="118"/>
    <x v="2"/>
    <d v="2022-07-01T00:00:00"/>
    <s v="Penicillin"/>
    <s v="Normal"/>
    <n v="26"/>
    <x v="2"/>
    <s v="DiabetesHigh"/>
    <n v="6"/>
    <x v="0"/>
    <n v="5"/>
  </r>
  <r>
    <s v="Phyllis Kim"/>
    <x v="39"/>
    <x v="0"/>
    <x v="0"/>
    <s v="A-"/>
    <x v="2"/>
    <d v="2022-12-21T00:00:00"/>
    <s v="Ashley Kennedy"/>
    <s v="White, Summers and Wilson"/>
    <n v="14986.28196"/>
    <x v="4"/>
    <n v="5351"/>
    <n v="141"/>
    <x v="0"/>
    <d v="2022-12-24T00:00:00"/>
    <s v="Paracetamol"/>
    <s v="Normal"/>
    <n v="3"/>
    <x v="0"/>
    <s v="ObesityLow"/>
    <n v="12"/>
    <x v="0"/>
    <n v="21"/>
  </r>
  <r>
    <s v="Samantha Young"/>
    <x v="4"/>
    <x v="2"/>
    <x v="1"/>
    <s v="O+"/>
    <x v="3"/>
    <d v="2020-04-07T00:00:00"/>
    <s v="Jamie Frey"/>
    <s v="Flores LLC"/>
    <n v="14981.08272"/>
    <x v="0"/>
    <n v="21203"/>
    <n v="229"/>
    <x v="2"/>
    <d v="2020-04-20T00:00:00"/>
    <s v="Paracetamol"/>
    <s v="Abnormal"/>
    <n v="13"/>
    <x v="1"/>
    <s v="ArthritisMed"/>
    <n v="4"/>
    <x v="3"/>
    <n v="7"/>
  </r>
  <r>
    <s v="Gregory Taylor"/>
    <x v="5"/>
    <x v="2"/>
    <x v="0"/>
    <s v="O+"/>
    <x v="4"/>
    <d v="2021-06-16T00:00:00"/>
    <s v="Cameron Morris"/>
    <s v="Davis, Watson and Anderson"/>
    <n v="14972.33239"/>
    <x v="0"/>
    <n v="12939"/>
    <n v="391"/>
    <x v="2"/>
    <d v="2021-07-10T00:00:00"/>
    <s v="Penicillin"/>
    <s v="Inconclusive"/>
    <n v="24"/>
    <x v="2"/>
    <s v="HypertensionHigh"/>
    <n v="6"/>
    <x v="4"/>
    <n v="16"/>
  </r>
  <r>
    <s v="Laura Jones"/>
    <x v="57"/>
    <x v="0"/>
    <x v="1"/>
    <s v="O+"/>
    <x v="2"/>
    <d v="2020-03-24T00:00:00"/>
    <s v="Shelby Merritt"/>
    <s v="Todd-Gonzalez"/>
    <n v="14969.2595"/>
    <x v="1"/>
    <n v="12924"/>
    <n v="428"/>
    <x v="0"/>
    <d v="2020-04-10T00:00:00"/>
    <s v="Paracetamol"/>
    <s v="Abnormal"/>
    <n v="17"/>
    <x v="1"/>
    <s v="ObesityMed"/>
    <n v="3"/>
    <x v="3"/>
    <n v="24"/>
  </r>
  <r>
    <s v="Claire Cooper"/>
    <x v="51"/>
    <x v="0"/>
    <x v="0"/>
    <s v="AB+"/>
    <x v="0"/>
    <d v="2020-03-08T00:00:00"/>
    <s v="Carlos Stafford"/>
    <s v="Kennedy-Griffin"/>
    <n v="14962.948969999999"/>
    <x v="2"/>
    <n v="46240"/>
    <n v="193"/>
    <x v="1"/>
    <d v="2020-03-15T00:00:00"/>
    <s v="Aspirin"/>
    <s v="Inconclusive"/>
    <n v="7"/>
    <x v="0"/>
    <s v="DiabetesLow"/>
    <n v="3"/>
    <x v="3"/>
    <n v="8"/>
  </r>
  <r>
    <s v="Jeffery Johnson"/>
    <x v="9"/>
    <x v="1"/>
    <x v="1"/>
    <s v="O-"/>
    <x v="4"/>
    <d v="2021-07-29T00:00:00"/>
    <s v="Juan Moore"/>
    <s v="Joseph LLC"/>
    <n v="14962.93237"/>
    <x v="0"/>
    <n v="18258"/>
    <n v="414"/>
    <x v="2"/>
    <d v="2021-08-06T00:00:00"/>
    <s v="Aspirin"/>
    <s v="Normal"/>
    <n v="8"/>
    <x v="0"/>
    <s v="HypertensionLow"/>
    <n v="7"/>
    <x v="4"/>
    <n v="29"/>
  </r>
  <r>
    <s v="Ashley Obrien"/>
    <x v="43"/>
    <x v="1"/>
    <x v="1"/>
    <s v="AB+"/>
    <x v="0"/>
    <d v="2022-01-20T00:00:00"/>
    <s v="Elizabeth Park"/>
    <s v="Carr, Orozco and Duarte"/>
    <n v="14960.50628"/>
    <x v="3"/>
    <n v="13595"/>
    <n v="294"/>
    <x v="2"/>
    <d v="2022-02-18T00:00:00"/>
    <s v="Lipitor"/>
    <s v="Abnormal"/>
    <n v="29"/>
    <x v="2"/>
    <s v="DiabetesHigh"/>
    <n v="1"/>
    <x v="0"/>
    <n v="20"/>
  </r>
  <r>
    <s v="Steven Miller"/>
    <x v="20"/>
    <x v="2"/>
    <x v="1"/>
    <s v="O+"/>
    <x v="5"/>
    <d v="2020-09-10T00:00:00"/>
    <s v="Adam West"/>
    <s v="Marquez-Nguyen"/>
    <n v="14953.37326"/>
    <x v="3"/>
    <n v="19942"/>
    <n v="294"/>
    <x v="1"/>
    <d v="2020-10-06T00:00:00"/>
    <s v="Paracetamol"/>
    <s v="Normal"/>
    <n v="26"/>
    <x v="2"/>
    <s v="CancerHigh"/>
    <n v="9"/>
    <x v="3"/>
    <n v="10"/>
  </r>
  <r>
    <s v="Donald Church"/>
    <x v="29"/>
    <x v="3"/>
    <x v="0"/>
    <s v="B-"/>
    <x v="1"/>
    <d v="2023-08-23T00:00:00"/>
    <s v="Emily Weaver"/>
    <s v="Miller, Taylor and Anderson"/>
    <n v="14949.93309"/>
    <x v="1"/>
    <n v="20948"/>
    <n v="315"/>
    <x v="2"/>
    <d v="2023-09-01T00:00:00"/>
    <s v="Penicillin"/>
    <s v="Inconclusive"/>
    <n v="9"/>
    <x v="0"/>
    <s v="AsthmaLow"/>
    <n v="8"/>
    <x v="1"/>
    <n v="23"/>
  </r>
  <r>
    <s v="Travis Rodriguez"/>
    <x v="24"/>
    <x v="0"/>
    <x v="0"/>
    <s v="B+"/>
    <x v="5"/>
    <d v="2021-09-30T00:00:00"/>
    <s v="Susan Escobar"/>
    <s v="Arnold PLC"/>
    <n v="14948.57799"/>
    <x v="1"/>
    <n v="38653"/>
    <n v="179"/>
    <x v="2"/>
    <d v="2021-10-29T00:00:00"/>
    <s v="Aspirin"/>
    <s v="Normal"/>
    <n v="29"/>
    <x v="2"/>
    <s v="CancerHigh"/>
    <n v="9"/>
    <x v="4"/>
    <n v="30"/>
  </r>
  <r>
    <s v="Jacqueline Smith"/>
    <x v="48"/>
    <x v="0"/>
    <x v="1"/>
    <s v="B+"/>
    <x v="0"/>
    <d v="2021-02-09T00:00:00"/>
    <s v="David Myers"/>
    <s v="Adkins, Maxwell and Mcdonald"/>
    <n v="14945.51304"/>
    <x v="4"/>
    <n v="37023"/>
    <n v="205"/>
    <x v="2"/>
    <d v="2021-03-01T00:00:00"/>
    <s v="Aspirin"/>
    <s v="Inconclusive"/>
    <n v="20"/>
    <x v="2"/>
    <s v="DiabetesHigh"/>
    <n v="2"/>
    <x v="4"/>
    <n v="9"/>
  </r>
  <r>
    <s v="Darryl Garrett"/>
    <x v="15"/>
    <x v="1"/>
    <x v="0"/>
    <s v="O-"/>
    <x v="2"/>
    <d v="2021-02-13T00:00:00"/>
    <s v="Pamela Walker"/>
    <s v="Ross, Walters and Gordon"/>
    <n v="14945.146629999999"/>
    <x v="4"/>
    <n v="987"/>
    <n v="392"/>
    <x v="0"/>
    <d v="2021-02-13T00:00:00"/>
    <s v="Penicillin"/>
    <s v="Abnormal"/>
    <n v="0"/>
    <x v="0"/>
    <s v="ObesityLow"/>
    <n v="2"/>
    <x v="4"/>
    <n v="13"/>
  </r>
  <r>
    <s v="Alicia Howard"/>
    <x v="42"/>
    <x v="0"/>
    <x v="0"/>
    <s v="B+"/>
    <x v="3"/>
    <d v="2019-09-18T00:00:00"/>
    <s v="Andrea Torres MD"/>
    <s v="Bowman-Davis"/>
    <n v="14938.867190000001"/>
    <x v="2"/>
    <n v="17711"/>
    <n v="331"/>
    <x v="1"/>
    <d v="2019-10-12T00:00:00"/>
    <s v="Paracetamol"/>
    <s v="Abnormal"/>
    <n v="24"/>
    <x v="2"/>
    <s v="ArthritisHigh"/>
    <n v="9"/>
    <x v="2"/>
    <n v="18"/>
  </r>
  <r>
    <s v="Michael Garcia"/>
    <x v="2"/>
    <x v="0"/>
    <x v="1"/>
    <s v="AB+"/>
    <x v="3"/>
    <d v="2020-12-12T00:00:00"/>
    <s v="Riley Bates"/>
    <s v="Allen Inc"/>
    <n v="14936.76864"/>
    <x v="4"/>
    <n v="8528"/>
    <n v="134"/>
    <x v="1"/>
    <d v="2020-12-29T00:00:00"/>
    <s v="Penicillin"/>
    <s v="Abnormal"/>
    <n v="17"/>
    <x v="1"/>
    <s v="ArthritisMed"/>
    <n v="12"/>
    <x v="3"/>
    <n v="12"/>
  </r>
  <r>
    <s v="Heather Harris"/>
    <x v="37"/>
    <x v="3"/>
    <x v="1"/>
    <s v="A-"/>
    <x v="4"/>
    <d v="2023-10-18T00:00:00"/>
    <s v="Billy Carey"/>
    <s v="Huang, Mcdonald and Ellis"/>
    <n v="14934.87802"/>
    <x v="1"/>
    <n v="5512"/>
    <n v="152"/>
    <x v="1"/>
    <d v="2023-10-31T00:00:00"/>
    <s v="Ibuprofen"/>
    <s v="Inconclusive"/>
    <n v="13"/>
    <x v="1"/>
    <s v="HypertensionMed"/>
    <n v="10"/>
    <x v="1"/>
    <n v="18"/>
  </r>
  <r>
    <s v="Anthony Cole"/>
    <x v="17"/>
    <x v="0"/>
    <x v="0"/>
    <s v="O-"/>
    <x v="0"/>
    <d v="2023-01-31T00:00:00"/>
    <s v="Susan Dickson"/>
    <s v="Moody-Roberts"/>
    <n v="14934.47582"/>
    <x v="0"/>
    <n v="27946"/>
    <n v="457"/>
    <x v="2"/>
    <d v="2023-02-28T00:00:00"/>
    <s v="Ibuprofen"/>
    <s v="Inconclusive"/>
    <n v="28"/>
    <x v="2"/>
    <s v="DiabetesHigh"/>
    <n v="1"/>
    <x v="1"/>
    <n v="31"/>
  </r>
  <r>
    <s v="Barbara Patel"/>
    <x v="37"/>
    <x v="3"/>
    <x v="1"/>
    <s v="AB+"/>
    <x v="1"/>
    <d v="2020-10-29T00:00:00"/>
    <s v="Jeffery Oconnor"/>
    <s v="Perez Inc"/>
    <n v="14924.08208"/>
    <x v="2"/>
    <n v="20568"/>
    <n v="165"/>
    <x v="2"/>
    <d v="2020-11-18T00:00:00"/>
    <s v="Aspirin"/>
    <s v="Normal"/>
    <n v="20"/>
    <x v="2"/>
    <s v="AsthmaHigh"/>
    <n v="10"/>
    <x v="3"/>
    <n v="29"/>
  </r>
  <r>
    <s v="William Hall"/>
    <x v="11"/>
    <x v="3"/>
    <x v="0"/>
    <s v="O-"/>
    <x v="2"/>
    <d v="2019-01-10T00:00:00"/>
    <s v="Elizabeth Valentine"/>
    <s v="Lucas-Bell"/>
    <n v="14919.80077"/>
    <x v="3"/>
    <n v="24737"/>
    <n v="126"/>
    <x v="0"/>
    <d v="2019-01-21T00:00:00"/>
    <s v="Paracetamol"/>
    <s v="Normal"/>
    <n v="11"/>
    <x v="1"/>
    <s v="ObesityMed"/>
    <n v="1"/>
    <x v="2"/>
    <n v="10"/>
  </r>
  <r>
    <s v="Felicia Nichols"/>
    <x v="50"/>
    <x v="3"/>
    <x v="0"/>
    <s v="A-"/>
    <x v="0"/>
    <d v="2021-02-16T00:00:00"/>
    <s v="Lori Miller"/>
    <s v="Fox-Anderson"/>
    <n v="14919.18482"/>
    <x v="4"/>
    <n v="21134"/>
    <n v="329"/>
    <x v="1"/>
    <d v="2021-03-18T00:00:00"/>
    <s v="Paracetamol"/>
    <s v="Normal"/>
    <n v="30"/>
    <x v="2"/>
    <s v="DiabetesHigh"/>
    <n v="2"/>
    <x v="4"/>
    <n v="16"/>
  </r>
  <r>
    <s v="Robert Cameron"/>
    <x v="53"/>
    <x v="2"/>
    <x v="1"/>
    <s v="AB-"/>
    <x v="1"/>
    <d v="2022-05-24T00:00:00"/>
    <s v="Maria Herrera"/>
    <s v="Pruitt and Sons"/>
    <n v="14916.49121"/>
    <x v="4"/>
    <n v="39221"/>
    <n v="406"/>
    <x v="1"/>
    <d v="2022-06-07T00:00:00"/>
    <s v="Lipitor"/>
    <s v="Abnormal"/>
    <n v="14"/>
    <x v="1"/>
    <s v="AsthmaMed"/>
    <n v="5"/>
    <x v="0"/>
    <n v="24"/>
  </r>
  <r>
    <s v="Jesse Cochran"/>
    <x v="56"/>
    <x v="2"/>
    <x v="0"/>
    <s v="A-"/>
    <x v="5"/>
    <d v="2023-08-14T00:00:00"/>
    <s v="Anthony Schultz"/>
    <s v="Barber LLC"/>
    <n v="14914.652120000001"/>
    <x v="1"/>
    <n v="32175"/>
    <n v="374"/>
    <x v="0"/>
    <d v="2023-08-15T00:00:00"/>
    <s v="Aspirin"/>
    <s v="Abnormal"/>
    <n v="1"/>
    <x v="0"/>
    <s v="CancerLow"/>
    <n v="8"/>
    <x v="1"/>
    <n v="14"/>
  </r>
  <r>
    <s v="Carol Yates"/>
    <x v="34"/>
    <x v="2"/>
    <x v="1"/>
    <s v="AB+"/>
    <x v="2"/>
    <d v="2022-11-10T00:00:00"/>
    <s v="Renee Smith"/>
    <s v="Carpenter, Garcia and Allen"/>
    <n v="14897.298280000001"/>
    <x v="0"/>
    <n v="17904"/>
    <n v="297"/>
    <x v="1"/>
    <d v="2022-11-24T00:00:00"/>
    <s v="Penicillin"/>
    <s v="Inconclusive"/>
    <n v="14"/>
    <x v="1"/>
    <s v="ObesityMed"/>
    <n v="11"/>
    <x v="0"/>
    <n v="10"/>
  </r>
  <r>
    <s v="Jim Green"/>
    <x v="4"/>
    <x v="2"/>
    <x v="0"/>
    <s v="B-"/>
    <x v="5"/>
    <d v="2022-12-28T00:00:00"/>
    <s v="Cynthia Barber"/>
    <s v="Morales-Williams"/>
    <n v="14891.547"/>
    <x v="2"/>
    <n v="76844"/>
    <n v="216"/>
    <x v="1"/>
    <d v="2023-01-15T00:00:00"/>
    <s v="Lipitor"/>
    <s v="Normal"/>
    <n v="18"/>
    <x v="1"/>
    <s v="CancerMed"/>
    <n v="12"/>
    <x v="0"/>
    <n v="28"/>
  </r>
  <r>
    <s v="Jonathan Alexander"/>
    <x v="33"/>
    <x v="0"/>
    <x v="1"/>
    <s v="B+"/>
    <x v="3"/>
    <d v="2023-03-25T00:00:00"/>
    <s v="Marco Davis"/>
    <s v="Wise and Sons"/>
    <n v="14885.35507"/>
    <x v="1"/>
    <n v="28067"/>
    <n v="244"/>
    <x v="1"/>
    <d v="2023-04-01T00:00:00"/>
    <s v="Aspirin"/>
    <s v="Normal"/>
    <n v="7"/>
    <x v="0"/>
    <s v="ArthritisLow"/>
    <n v="3"/>
    <x v="1"/>
    <n v="25"/>
  </r>
  <r>
    <s v="Alyssa Olsen"/>
    <x v="15"/>
    <x v="1"/>
    <x v="1"/>
    <s v="B+"/>
    <x v="5"/>
    <d v="2019-07-26T00:00:00"/>
    <s v="Michelle White"/>
    <s v="Owens and Sons"/>
    <n v="14884.68835"/>
    <x v="1"/>
    <n v="41625"/>
    <n v="167"/>
    <x v="1"/>
    <d v="2019-08-17T00:00:00"/>
    <s v="Penicillin"/>
    <s v="Inconclusive"/>
    <n v="22"/>
    <x v="2"/>
    <s v="CancerHigh"/>
    <n v="7"/>
    <x v="2"/>
    <n v="26"/>
  </r>
  <r>
    <s v="Tammy Flores"/>
    <x v="28"/>
    <x v="1"/>
    <x v="0"/>
    <s v="A+"/>
    <x v="1"/>
    <d v="2019-04-22T00:00:00"/>
    <s v="Johnny White MD"/>
    <s v="Kim and Sons"/>
    <n v="14883.53248"/>
    <x v="3"/>
    <n v="17806"/>
    <n v="103"/>
    <x v="1"/>
    <d v="2019-05-09T00:00:00"/>
    <s v="Paracetamol"/>
    <s v="Abnormal"/>
    <n v="17"/>
    <x v="1"/>
    <s v="AsthmaMed"/>
    <n v="4"/>
    <x v="2"/>
    <n v="22"/>
  </r>
  <r>
    <s v="Ronald Rodriguez"/>
    <x v="49"/>
    <x v="2"/>
    <x v="1"/>
    <s v="A+"/>
    <x v="1"/>
    <d v="2022-10-06T00:00:00"/>
    <s v="Lauren Steele"/>
    <s v="Lindsey LLC"/>
    <n v="14883.00001"/>
    <x v="1"/>
    <n v="11925"/>
    <n v="142"/>
    <x v="2"/>
    <d v="2022-10-22T00:00:00"/>
    <s v="Aspirin"/>
    <s v="Inconclusive"/>
    <n v="16"/>
    <x v="1"/>
    <s v="AsthmaMed"/>
    <n v="10"/>
    <x v="0"/>
    <n v="6"/>
  </r>
  <r>
    <s v="Ashley Vincent"/>
    <x v="22"/>
    <x v="0"/>
    <x v="1"/>
    <s v="O-"/>
    <x v="3"/>
    <d v="2019-03-15T00:00:00"/>
    <s v="James Suarez"/>
    <s v="Cole LLC"/>
    <n v="14869.99546"/>
    <x v="4"/>
    <n v="14972"/>
    <n v="385"/>
    <x v="1"/>
    <d v="2019-04-13T00:00:00"/>
    <s v="Lipitor"/>
    <s v="Abnormal"/>
    <n v="29"/>
    <x v="2"/>
    <s v="ArthritisHigh"/>
    <n v="3"/>
    <x v="2"/>
    <n v="15"/>
  </r>
  <r>
    <s v="Lauren Morris"/>
    <x v="36"/>
    <x v="0"/>
    <x v="1"/>
    <s v="B+"/>
    <x v="2"/>
    <d v="2021-07-19T00:00:00"/>
    <s v="Emma Martin"/>
    <s v="Hoffman Ltd"/>
    <n v="14858.027050000001"/>
    <x v="1"/>
    <n v="9463"/>
    <n v="229"/>
    <x v="1"/>
    <d v="2021-07-26T00:00:00"/>
    <s v="Ibuprofen"/>
    <s v="Normal"/>
    <n v="7"/>
    <x v="0"/>
    <s v="ObesityLow"/>
    <n v="7"/>
    <x v="4"/>
    <n v="19"/>
  </r>
  <r>
    <s v="Rachel Smith"/>
    <x v="63"/>
    <x v="2"/>
    <x v="1"/>
    <s v="O-"/>
    <x v="3"/>
    <d v="2023-04-04T00:00:00"/>
    <s v="Jeremy Smith"/>
    <s v="Velazquez Inc"/>
    <n v="14855.13978"/>
    <x v="4"/>
    <n v="3543"/>
    <n v="312"/>
    <x v="2"/>
    <d v="2023-04-10T00:00:00"/>
    <s v="Penicillin"/>
    <s v="Normal"/>
    <n v="6"/>
    <x v="0"/>
    <s v="ArthritisLow"/>
    <n v="4"/>
    <x v="1"/>
    <n v="4"/>
  </r>
  <r>
    <s v="Jennifer Lucas"/>
    <x v="10"/>
    <x v="2"/>
    <x v="0"/>
    <s v="B-"/>
    <x v="2"/>
    <d v="2021-04-30T00:00:00"/>
    <s v="Holly Valdez"/>
    <s v="Gilbert-Sloan"/>
    <n v="14850.897349999999"/>
    <x v="3"/>
    <n v="14404"/>
    <n v="294"/>
    <x v="0"/>
    <d v="2021-05-12T00:00:00"/>
    <s v="Penicillin"/>
    <s v="Inconclusive"/>
    <n v="12"/>
    <x v="1"/>
    <s v="ObesityMed"/>
    <n v="4"/>
    <x v="4"/>
    <n v="30"/>
  </r>
  <r>
    <s v="Debra Harmon"/>
    <x v="17"/>
    <x v="0"/>
    <x v="0"/>
    <s v="O+"/>
    <x v="2"/>
    <d v="2020-09-24T00:00:00"/>
    <s v="Michael Pittman"/>
    <s v="Martinez-Robinson"/>
    <n v="14847.488890000001"/>
    <x v="3"/>
    <n v="17587"/>
    <n v="342"/>
    <x v="1"/>
    <d v="2020-10-08T00:00:00"/>
    <s v="Penicillin"/>
    <s v="Inconclusive"/>
    <n v="14"/>
    <x v="1"/>
    <s v="ObesityMed"/>
    <n v="9"/>
    <x v="3"/>
    <n v="24"/>
  </r>
  <r>
    <s v="Megan Perez MD"/>
    <x v="34"/>
    <x v="2"/>
    <x v="0"/>
    <s v="AB-"/>
    <x v="3"/>
    <d v="2021-06-11T00:00:00"/>
    <s v="Scott Smith"/>
    <s v="Andrews-Bush"/>
    <n v="14846.25452"/>
    <x v="4"/>
    <n v="15473"/>
    <n v="102"/>
    <x v="1"/>
    <d v="2021-07-05T00:00:00"/>
    <s v="Penicillin"/>
    <s v="Normal"/>
    <n v="24"/>
    <x v="2"/>
    <s v="ArthritisHigh"/>
    <n v="6"/>
    <x v="4"/>
    <n v="11"/>
  </r>
  <r>
    <s v="John Clark"/>
    <x v="4"/>
    <x v="2"/>
    <x v="1"/>
    <s v="A-"/>
    <x v="0"/>
    <d v="2021-07-23T00:00:00"/>
    <s v="Julian Miller"/>
    <s v="Golden-Mercado"/>
    <n v="14846.134169999999"/>
    <x v="4"/>
    <n v="39770"/>
    <n v="313"/>
    <x v="0"/>
    <d v="2021-08-02T00:00:00"/>
    <s v="Lipitor"/>
    <s v="Inconclusive"/>
    <n v="10"/>
    <x v="1"/>
    <s v="DiabetesMed"/>
    <n v="7"/>
    <x v="4"/>
    <n v="23"/>
  </r>
  <r>
    <s v="Anthony Williams"/>
    <x v="13"/>
    <x v="0"/>
    <x v="0"/>
    <s v="B+"/>
    <x v="4"/>
    <d v="2022-04-23T00:00:00"/>
    <s v="Vicki Nash"/>
    <s v="Allen Group"/>
    <n v="14846.13286"/>
    <x v="1"/>
    <n v="2872"/>
    <n v="360"/>
    <x v="2"/>
    <d v="2022-05-16T00:00:00"/>
    <s v="Ibuprofen"/>
    <s v="Abnormal"/>
    <n v="23"/>
    <x v="2"/>
    <s v="HypertensionHigh"/>
    <n v="4"/>
    <x v="0"/>
    <n v="23"/>
  </r>
  <r>
    <s v="Mark Shah"/>
    <x v="38"/>
    <x v="1"/>
    <x v="1"/>
    <s v="B+"/>
    <x v="2"/>
    <d v="2022-10-31T00:00:00"/>
    <s v="Robert Harrington"/>
    <s v="Reed PLC"/>
    <n v="14845.80164"/>
    <x v="2"/>
    <n v="22443"/>
    <n v="482"/>
    <x v="0"/>
    <d v="2022-11-05T00:00:00"/>
    <s v="Aspirin"/>
    <s v="Inconclusive"/>
    <n v="5"/>
    <x v="0"/>
    <s v="ObesityLow"/>
    <n v="10"/>
    <x v="0"/>
    <n v="31"/>
  </r>
  <r>
    <s v="Megan Mcdonald"/>
    <x v="13"/>
    <x v="0"/>
    <x v="1"/>
    <s v="AB+"/>
    <x v="5"/>
    <d v="2020-05-19T00:00:00"/>
    <s v="Mark Pierce"/>
    <s v="Bass, Smith and Larson"/>
    <n v="14842.54083"/>
    <x v="4"/>
    <n v="65055"/>
    <n v="316"/>
    <x v="0"/>
    <d v="2020-06-05T00:00:00"/>
    <s v="Ibuprofen"/>
    <s v="Inconclusive"/>
    <n v="17"/>
    <x v="1"/>
    <s v="CancerMed"/>
    <n v="5"/>
    <x v="3"/>
    <n v="19"/>
  </r>
  <r>
    <s v="Julia Estrada"/>
    <x v="59"/>
    <x v="0"/>
    <x v="1"/>
    <s v="AB+"/>
    <x v="0"/>
    <d v="2018-12-04T00:00:00"/>
    <s v="Veronica Richardson"/>
    <s v="Johnson PLC"/>
    <n v="14839.05831"/>
    <x v="3"/>
    <n v="45213"/>
    <n v="313"/>
    <x v="2"/>
    <d v="2018-12-19T00:00:00"/>
    <s v="Lipitor"/>
    <s v="Abnormal"/>
    <n v="15"/>
    <x v="1"/>
    <s v="DiabetesMed"/>
    <n v="12"/>
    <x v="5"/>
    <n v="4"/>
  </r>
  <r>
    <s v="Christina Ellis"/>
    <x v="51"/>
    <x v="0"/>
    <x v="1"/>
    <s v="O+"/>
    <x v="0"/>
    <d v="2020-05-22T00:00:00"/>
    <s v="Ashley Burns"/>
    <s v="Crosby, Snyder and Flores"/>
    <n v="14836.50424"/>
    <x v="4"/>
    <n v="14662"/>
    <n v="434"/>
    <x v="1"/>
    <d v="2020-06-11T00:00:00"/>
    <s v="Penicillin"/>
    <s v="Abnormal"/>
    <n v="20"/>
    <x v="2"/>
    <s v="DiabetesHigh"/>
    <n v="5"/>
    <x v="3"/>
    <n v="22"/>
  </r>
  <r>
    <s v="Matthew Walsh"/>
    <x v="56"/>
    <x v="2"/>
    <x v="1"/>
    <s v="AB+"/>
    <x v="0"/>
    <d v="2022-06-14T00:00:00"/>
    <s v="Alexander Rodriguez"/>
    <s v="Dean-Crawford"/>
    <n v="14834.16122"/>
    <x v="3"/>
    <n v="30112"/>
    <n v="382"/>
    <x v="2"/>
    <d v="2022-07-13T00:00:00"/>
    <s v="Penicillin"/>
    <s v="Abnormal"/>
    <n v="29"/>
    <x v="2"/>
    <s v="DiabetesHigh"/>
    <n v="6"/>
    <x v="0"/>
    <n v="14"/>
  </r>
  <r>
    <s v="Frank Brewer"/>
    <x v="39"/>
    <x v="0"/>
    <x v="0"/>
    <s v="O-"/>
    <x v="1"/>
    <d v="2021-03-12T00:00:00"/>
    <s v="Ricky Harvey"/>
    <s v="Chavez, Dean and Rollins"/>
    <n v="14832.93381"/>
    <x v="4"/>
    <n v="42235"/>
    <n v="429"/>
    <x v="1"/>
    <d v="2021-04-06T00:00:00"/>
    <s v="Lipitor"/>
    <s v="Abnormal"/>
    <n v="25"/>
    <x v="2"/>
    <s v="AsthmaHigh"/>
    <n v="3"/>
    <x v="4"/>
    <n v="12"/>
  </r>
  <r>
    <s v="Roger Lopez"/>
    <x v="8"/>
    <x v="1"/>
    <x v="1"/>
    <s v="AB+"/>
    <x v="0"/>
    <d v="2022-06-04T00:00:00"/>
    <s v="Holly Howard"/>
    <s v="Jackson, Perez and Kaufman"/>
    <n v="14832.505219999999"/>
    <x v="1"/>
    <n v="23396"/>
    <n v="356"/>
    <x v="2"/>
    <d v="2022-06-25T00:00:00"/>
    <s v="Lipitor"/>
    <s v="Inconclusive"/>
    <n v="21"/>
    <x v="2"/>
    <s v="DiabetesHigh"/>
    <n v="6"/>
    <x v="0"/>
    <n v="4"/>
  </r>
  <r>
    <s v="Jason Smith"/>
    <x v="44"/>
    <x v="1"/>
    <x v="0"/>
    <s v="A-"/>
    <x v="1"/>
    <d v="2021-11-24T00:00:00"/>
    <s v="Christopher Evans"/>
    <s v="Melton, Mason and Gentry"/>
    <n v="14815.35088"/>
    <x v="3"/>
    <n v="27779"/>
    <n v="415"/>
    <x v="1"/>
    <d v="2021-11-26T00:00:00"/>
    <s v="Penicillin"/>
    <s v="Abnormal"/>
    <n v="2"/>
    <x v="0"/>
    <s v="AsthmaLow"/>
    <n v="11"/>
    <x v="4"/>
    <n v="24"/>
  </r>
  <r>
    <s v="Cameron Johnson"/>
    <x v="25"/>
    <x v="1"/>
    <x v="0"/>
    <s v="O+"/>
    <x v="4"/>
    <d v="2022-07-18T00:00:00"/>
    <s v="Ashley Jackson"/>
    <s v="Lee, Bradley and Gonzalez"/>
    <n v="14804.359930000001"/>
    <x v="3"/>
    <n v="6586"/>
    <n v="399"/>
    <x v="1"/>
    <d v="2022-08-15T00:00:00"/>
    <s v="Ibuprofen"/>
    <s v="Normal"/>
    <n v="28"/>
    <x v="2"/>
    <s v="HypertensionHigh"/>
    <n v="7"/>
    <x v="0"/>
    <n v="18"/>
  </r>
  <r>
    <s v="Jim Rodriguez"/>
    <x v="3"/>
    <x v="2"/>
    <x v="1"/>
    <s v="AB-"/>
    <x v="4"/>
    <d v="2020-07-31T00:00:00"/>
    <s v="John Mendoza"/>
    <s v="Alexander, Coleman and Stevenson"/>
    <n v="14803.05271"/>
    <x v="3"/>
    <n v="2681"/>
    <n v="272"/>
    <x v="1"/>
    <d v="2020-08-01T00:00:00"/>
    <s v="Paracetamol"/>
    <s v="Abnormal"/>
    <n v="1"/>
    <x v="0"/>
    <s v="HypertensionLow"/>
    <n v="7"/>
    <x v="3"/>
    <n v="31"/>
  </r>
  <r>
    <s v="Jason Williams"/>
    <x v="59"/>
    <x v="0"/>
    <x v="1"/>
    <s v="B-"/>
    <x v="2"/>
    <d v="2022-09-23T00:00:00"/>
    <s v="Shelly Mcclain"/>
    <s v="White, Mcdonald and Rivera"/>
    <n v="14801.529850000001"/>
    <x v="3"/>
    <n v="6055"/>
    <n v="169"/>
    <x v="0"/>
    <d v="2022-10-07T00:00:00"/>
    <s v="Lipitor"/>
    <s v="Normal"/>
    <n v="14"/>
    <x v="1"/>
    <s v="ObesityMed"/>
    <n v="9"/>
    <x v="0"/>
    <n v="23"/>
  </r>
  <r>
    <s v="Colton Williams DDS"/>
    <x v="51"/>
    <x v="0"/>
    <x v="0"/>
    <s v="AB-"/>
    <x v="2"/>
    <d v="2020-07-12T00:00:00"/>
    <s v="William Smith"/>
    <s v="Robles-Miller"/>
    <n v="14790.70421"/>
    <x v="2"/>
    <n v="4228"/>
    <n v="326"/>
    <x v="1"/>
    <d v="2020-08-02T00:00:00"/>
    <s v="Lipitor"/>
    <s v="Normal"/>
    <n v="21"/>
    <x v="2"/>
    <s v="ObesityHigh"/>
    <n v="7"/>
    <x v="3"/>
    <n v="12"/>
  </r>
  <r>
    <s v="Patrick Stevens"/>
    <x v="21"/>
    <x v="1"/>
    <x v="0"/>
    <s v="O+"/>
    <x v="4"/>
    <d v="2022-05-21T00:00:00"/>
    <s v="Joshua Pierce"/>
    <s v="Hanson, Nguyen and Powell"/>
    <n v="14787.53047"/>
    <x v="1"/>
    <n v="1477"/>
    <n v="191"/>
    <x v="1"/>
    <d v="2022-06-01T00:00:00"/>
    <s v="Lipitor"/>
    <s v="Inconclusive"/>
    <n v="11"/>
    <x v="1"/>
    <s v="HypertensionMed"/>
    <n v="5"/>
    <x v="0"/>
    <n v="21"/>
  </r>
  <r>
    <s v="David Johnson"/>
    <x v="37"/>
    <x v="3"/>
    <x v="1"/>
    <s v="B+"/>
    <x v="4"/>
    <d v="2021-11-08T00:00:00"/>
    <s v="Molly Dean"/>
    <s v="Davis, Ortiz and Dean"/>
    <n v="14782.16293"/>
    <x v="2"/>
    <n v="25212"/>
    <n v="271"/>
    <x v="1"/>
    <d v="2021-11-15T00:00:00"/>
    <s v="Lipitor"/>
    <s v="Abnormal"/>
    <n v="7"/>
    <x v="0"/>
    <s v="HypertensionLow"/>
    <n v="11"/>
    <x v="4"/>
    <n v="8"/>
  </r>
  <r>
    <s v="Monique Harris"/>
    <x v="55"/>
    <x v="1"/>
    <x v="0"/>
    <s v="B+"/>
    <x v="0"/>
    <d v="2023-05-25T00:00:00"/>
    <s v="Rita Gibson"/>
    <s v="Johnston, Smith and Rivera"/>
    <n v="14781.88841"/>
    <x v="2"/>
    <n v="56157"/>
    <n v="427"/>
    <x v="1"/>
    <d v="2023-06-11T00:00:00"/>
    <s v="Lipitor"/>
    <s v="Abnormal"/>
    <n v="17"/>
    <x v="1"/>
    <s v="DiabetesMed"/>
    <n v="5"/>
    <x v="1"/>
    <n v="25"/>
  </r>
  <r>
    <s v="Melissa Benton"/>
    <x v="51"/>
    <x v="0"/>
    <x v="1"/>
    <s v="B+"/>
    <x v="2"/>
    <d v="2020-01-10T00:00:00"/>
    <s v="Jeffrey Valdez"/>
    <s v="Mack-Perez"/>
    <n v="14780.972229999999"/>
    <x v="1"/>
    <n v="5088"/>
    <n v="460"/>
    <x v="1"/>
    <d v="2020-01-24T00:00:00"/>
    <s v="Lipitor"/>
    <s v="Inconclusive"/>
    <n v="14"/>
    <x v="1"/>
    <s v="ObesityMed"/>
    <n v="1"/>
    <x v="3"/>
    <n v="10"/>
  </r>
  <r>
    <s v="David Woods"/>
    <x v="3"/>
    <x v="2"/>
    <x v="0"/>
    <s v="AB-"/>
    <x v="2"/>
    <d v="2022-07-01T00:00:00"/>
    <s v="Cassandra Jackson"/>
    <s v="King Group"/>
    <n v="14775.48813"/>
    <x v="2"/>
    <n v="19448"/>
    <n v="214"/>
    <x v="0"/>
    <d v="2022-07-04T00:00:00"/>
    <s v="Lipitor"/>
    <s v="Normal"/>
    <n v="3"/>
    <x v="0"/>
    <s v="ObesityLow"/>
    <n v="7"/>
    <x v="0"/>
    <n v="1"/>
  </r>
  <r>
    <s v="Molly Wong"/>
    <x v="36"/>
    <x v="0"/>
    <x v="1"/>
    <s v="A-"/>
    <x v="5"/>
    <d v="2022-05-07T00:00:00"/>
    <s v="Matthew Williams"/>
    <s v="Allen Ltd"/>
    <n v="14765.79898"/>
    <x v="1"/>
    <n v="75499"/>
    <n v="144"/>
    <x v="0"/>
    <d v="2022-05-10T00:00:00"/>
    <s v="Lipitor"/>
    <s v="Normal"/>
    <n v="3"/>
    <x v="0"/>
    <s v="CancerLow"/>
    <n v="5"/>
    <x v="0"/>
    <n v="7"/>
  </r>
  <r>
    <s v="Carrie Simmons"/>
    <x v="13"/>
    <x v="0"/>
    <x v="1"/>
    <s v="O-"/>
    <x v="3"/>
    <d v="2020-11-28T00:00:00"/>
    <s v="Daniel Harvey"/>
    <s v="Carter Ltd"/>
    <n v="14761.92252"/>
    <x v="4"/>
    <n v="14969"/>
    <n v="157"/>
    <x v="2"/>
    <d v="2020-12-24T00:00:00"/>
    <s v="Ibuprofen"/>
    <s v="Abnormal"/>
    <n v="26"/>
    <x v="2"/>
    <s v="ArthritisHigh"/>
    <n v="11"/>
    <x v="3"/>
    <n v="28"/>
  </r>
  <r>
    <s v="James Nguyen"/>
    <x v="19"/>
    <x v="0"/>
    <x v="1"/>
    <s v="AB+"/>
    <x v="2"/>
    <d v="2019-05-03T00:00:00"/>
    <s v="Kayla Lee"/>
    <s v="Brown, Mcclure and Roberts"/>
    <n v="14754.512419999999"/>
    <x v="0"/>
    <n v="13046"/>
    <n v="305"/>
    <x v="0"/>
    <d v="2019-05-04T00:00:00"/>
    <s v="Lipitor"/>
    <s v="Normal"/>
    <n v="1"/>
    <x v="0"/>
    <s v="ObesityLow"/>
    <n v="5"/>
    <x v="2"/>
    <n v="3"/>
  </r>
  <r>
    <s v="Kristina Fuentes"/>
    <x v="34"/>
    <x v="2"/>
    <x v="1"/>
    <s v="A-"/>
    <x v="4"/>
    <d v="2020-05-12T00:00:00"/>
    <s v="Dylan Richards"/>
    <s v="Thomas LLC"/>
    <n v="14748.032090000001"/>
    <x v="0"/>
    <n v="13523"/>
    <n v="379"/>
    <x v="1"/>
    <d v="2020-05-13T00:00:00"/>
    <s v="Ibuprofen"/>
    <s v="Inconclusive"/>
    <n v="1"/>
    <x v="0"/>
    <s v="HypertensionLow"/>
    <n v="5"/>
    <x v="3"/>
    <n v="12"/>
  </r>
  <r>
    <s v="Peter Allen"/>
    <x v="27"/>
    <x v="0"/>
    <x v="0"/>
    <s v="AB-"/>
    <x v="3"/>
    <d v="2022-02-11T00:00:00"/>
    <s v="Paul Chen"/>
    <s v="Bennett, Wright and Freeman"/>
    <n v="14747.66324"/>
    <x v="0"/>
    <n v="38510"/>
    <n v="427"/>
    <x v="0"/>
    <d v="2022-02-17T00:00:00"/>
    <s v="Lipitor"/>
    <s v="Inconclusive"/>
    <n v="6"/>
    <x v="0"/>
    <s v="ArthritisLow"/>
    <n v="2"/>
    <x v="0"/>
    <n v="11"/>
  </r>
  <r>
    <s v="Erin Martinez"/>
    <x v="56"/>
    <x v="2"/>
    <x v="0"/>
    <s v="A-"/>
    <x v="2"/>
    <d v="2020-05-25T00:00:00"/>
    <s v="Amy Jones"/>
    <s v="Garcia-Brewer"/>
    <n v="14747.537850000001"/>
    <x v="4"/>
    <n v="10716"/>
    <n v="135"/>
    <x v="1"/>
    <d v="2020-06-17T00:00:00"/>
    <s v="Ibuprofen"/>
    <s v="Inconclusive"/>
    <n v="23"/>
    <x v="2"/>
    <s v="ObesityHigh"/>
    <n v="5"/>
    <x v="3"/>
    <n v="25"/>
  </r>
  <r>
    <s v="Ronnie Padilla"/>
    <x v="7"/>
    <x v="0"/>
    <x v="1"/>
    <s v="AB-"/>
    <x v="1"/>
    <d v="2021-11-17T00:00:00"/>
    <s v="Justin Jones"/>
    <s v="Ford Ltd"/>
    <n v="14746.75411"/>
    <x v="4"/>
    <n v="31863"/>
    <n v="219"/>
    <x v="2"/>
    <d v="2021-12-07T00:00:00"/>
    <s v="Ibuprofen"/>
    <s v="Normal"/>
    <n v="20"/>
    <x v="2"/>
    <s v="AsthmaHigh"/>
    <n v="11"/>
    <x v="4"/>
    <n v="17"/>
  </r>
  <r>
    <s v="Joseph Fisher"/>
    <x v="60"/>
    <x v="1"/>
    <x v="1"/>
    <s v="O-"/>
    <x v="1"/>
    <d v="2020-04-28T00:00:00"/>
    <s v="Todd Richardson"/>
    <s v="Brooks-Porter"/>
    <n v="14740.90351"/>
    <x v="1"/>
    <n v="31952"/>
    <n v="281"/>
    <x v="2"/>
    <d v="2020-05-04T00:00:00"/>
    <s v="Penicillin"/>
    <s v="Inconclusive"/>
    <n v="6"/>
    <x v="0"/>
    <s v="AsthmaLow"/>
    <n v="4"/>
    <x v="3"/>
    <n v="28"/>
  </r>
  <r>
    <s v="Dawn Wilson"/>
    <x v="65"/>
    <x v="0"/>
    <x v="1"/>
    <s v="AB-"/>
    <x v="5"/>
    <d v="2022-11-05T00:00:00"/>
    <s v="Angela Miller"/>
    <s v="Lucas Inc"/>
    <n v="14738.6149"/>
    <x v="0"/>
    <n v="56774"/>
    <n v="248"/>
    <x v="0"/>
    <d v="2022-11-27T00:00:00"/>
    <s v="Penicillin"/>
    <s v="Normal"/>
    <n v="22"/>
    <x v="2"/>
    <s v="CancerHigh"/>
    <n v="11"/>
    <x v="0"/>
    <n v="5"/>
  </r>
  <r>
    <s v="Steven Shaw"/>
    <x v="6"/>
    <x v="0"/>
    <x v="1"/>
    <s v="A-"/>
    <x v="2"/>
    <d v="2023-10-14T00:00:00"/>
    <s v="Michael Mclean"/>
    <s v="Strickland Ltd"/>
    <n v="14733.623670000001"/>
    <x v="0"/>
    <n v="24080"/>
    <n v="416"/>
    <x v="0"/>
    <d v="2023-10-18T00:00:00"/>
    <s v="Lipitor"/>
    <s v="Inconclusive"/>
    <n v="4"/>
    <x v="0"/>
    <s v="ObesityLow"/>
    <n v="10"/>
    <x v="1"/>
    <n v="14"/>
  </r>
  <r>
    <s v="Mr. Craig Richards"/>
    <x v="39"/>
    <x v="0"/>
    <x v="1"/>
    <s v="O+"/>
    <x v="3"/>
    <d v="2022-01-02T00:00:00"/>
    <s v="Wesley Garrett"/>
    <s v="Reid-Crosby"/>
    <n v="14730.48689"/>
    <x v="0"/>
    <n v="8374"/>
    <n v="168"/>
    <x v="0"/>
    <d v="2022-01-04T00:00:00"/>
    <s v="Ibuprofen"/>
    <s v="Normal"/>
    <n v="2"/>
    <x v="0"/>
    <s v="ArthritisLow"/>
    <n v="1"/>
    <x v="0"/>
    <n v="2"/>
  </r>
  <r>
    <s v="Darrell Rice"/>
    <x v="13"/>
    <x v="0"/>
    <x v="0"/>
    <s v="A-"/>
    <x v="1"/>
    <d v="2021-09-16T00:00:00"/>
    <s v="Whitney Hawkins"/>
    <s v="Miller, Anderson and Valentine"/>
    <n v="14727.560589999999"/>
    <x v="0"/>
    <n v="24136"/>
    <n v="411"/>
    <x v="2"/>
    <d v="2021-10-11T00:00:00"/>
    <s v="Aspirin"/>
    <s v="Inconclusive"/>
    <n v="25"/>
    <x v="2"/>
    <s v="AsthmaHigh"/>
    <n v="9"/>
    <x v="4"/>
    <n v="16"/>
  </r>
  <r>
    <s v="Rebecca Gilbert"/>
    <x v="53"/>
    <x v="2"/>
    <x v="0"/>
    <s v="A+"/>
    <x v="5"/>
    <d v="2022-08-24T00:00:00"/>
    <s v="Jonathan Todd"/>
    <s v="Christian, Moore and Wolf"/>
    <n v="14722.231449999999"/>
    <x v="4"/>
    <n v="46549"/>
    <n v="341"/>
    <x v="0"/>
    <d v="2022-09-10T00:00:00"/>
    <s v="Ibuprofen"/>
    <s v="Abnormal"/>
    <n v="17"/>
    <x v="1"/>
    <s v="CancerMed"/>
    <n v="8"/>
    <x v="0"/>
    <n v="24"/>
  </r>
  <r>
    <s v="Joshua Watkins"/>
    <x v="48"/>
    <x v="0"/>
    <x v="0"/>
    <s v="A-"/>
    <x v="2"/>
    <d v="2020-08-23T00:00:00"/>
    <s v="Jacob Weiss"/>
    <s v="Lozano, Tapia and Melton"/>
    <n v="14722.024939999999"/>
    <x v="0"/>
    <n v="15658"/>
    <n v="347"/>
    <x v="1"/>
    <d v="2020-09-19T00:00:00"/>
    <s v="Ibuprofen"/>
    <s v="Abnormal"/>
    <n v="27"/>
    <x v="2"/>
    <s v="ObesityHigh"/>
    <n v="8"/>
    <x v="3"/>
    <n v="23"/>
  </r>
  <r>
    <s v="Courtney Stokes"/>
    <x v="44"/>
    <x v="1"/>
    <x v="1"/>
    <s v="O-"/>
    <x v="4"/>
    <d v="2019-02-17T00:00:00"/>
    <s v="Chris Nichols"/>
    <s v="Tran LLC"/>
    <n v="14721.302470000001"/>
    <x v="4"/>
    <n v="12677"/>
    <n v="319"/>
    <x v="1"/>
    <d v="2019-03-19T00:00:00"/>
    <s v="Ibuprofen"/>
    <s v="Normal"/>
    <n v="30"/>
    <x v="2"/>
    <s v="HypertensionHigh"/>
    <n v="2"/>
    <x v="2"/>
    <n v="17"/>
  </r>
  <r>
    <s v="Ashley Glover"/>
    <x v="34"/>
    <x v="2"/>
    <x v="0"/>
    <s v="O+"/>
    <x v="0"/>
    <d v="2021-02-22T00:00:00"/>
    <s v="Scott Black"/>
    <s v="Johns-Hodge"/>
    <n v="14718.082700000001"/>
    <x v="1"/>
    <n v="26626"/>
    <n v="268"/>
    <x v="0"/>
    <d v="2021-03-16T00:00:00"/>
    <s v="Paracetamol"/>
    <s v="Normal"/>
    <n v="22"/>
    <x v="2"/>
    <s v="DiabetesHigh"/>
    <n v="2"/>
    <x v="4"/>
    <n v="22"/>
  </r>
  <r>
    <s v="Mark Morgan"/>
    <x v="4"/>
    <x v="2"/>
    <x v="0"/>
    <s v="A-"/>
    <x v="5"/>
    <d v="2021-09-09T00:00:00"/>
    <s v="Mr. Justin Bryant"/>
    <s v="Jones, Woods and Stevens"/>
    <n v="14709.39057"/>
    <x v="0"/>
    <n v="3276"/>
    <n v="295"/>
    <x v="1"/>
    <d v="2021-10-07T00:00:00"/>
    <s v="Ibuprofen"/>
    <s v="Inconclusive"/>
    <n v="28"/>
    <x v="2"/>
    <s v="CancerHigh"/>
    <n v="9"/>
    <x v="4"/>
    <n v="9"/>
  </r>
  <r>
    <s v="Matthew Cannon"/>
    <x v="64"/>
    <x v="3"/>
    <x v="1"/>
    <s v="B+"/>
    <x v="1"/>
    <d v="2020-10-29T00:00:00"/>
    <s v="Veronica Woods"/>
    <s v="Obrien-Gilbert"/>
    <n v="14707.786980000001"/>
    <x v="4"/>
    <n v="36199"/>
    <n v="102"/>
    <x v="2"/>
    <d v="2020-11-09T00:00:00"/>
    <s v="Aspirin"/>
    <s v="Abnormal"/>
    <n v="11"/>
    <x v="1"/>
    <s v="AsthmaMed"/>
    <n v="10"/>
    <x v="3"/>
    <n v="29"/>
  </r>
  <r>
    <s v="Albert Riley"/>
    <x v="58"/>
    <x v="3"/>
    <x v="1"/>
    <s v="B+"/>
    <x v="2"/>
    <d v="2019-10-21T00:00:00"/>
    <s v="Shannon Greene DDS"/>
    <s v="Johns PLC"/>
    <n v="14707.31883"/>
    <x v="1"/>
    <n v="19843"/>
    <n v="498"/>
    <x v="0"/>
    <d v="2019-10-25T00:00:00"/>
    <s v="Lipitor"/>
    <s v="Inconclusive"/>
    <n v="4"/>
    <x v="0"/>
    <s v="ObesityLow"/>
    <n v="10"/>
    <x v="2"/>
    <n v="21"/>
  </r>
  <r>
    <s v="Robert Torres"/>
    <x v="45"/>
    <x v="2"/>
    <x v="0"/>
    <s v="B-"/>
    <x v="3"/>
    <d v="2021-06-26T00:00:00"/>
    <s v="Patricia Harmon"/>
    <s v="Martinez LLC"/>
    <n v="14703.94411"/>
    <x v="0"/>
    <n v="9104"/>
    <n v="364"/>
    <x v="2"/>
    <d v="2021-07-11T00:00:00"/>
    <s v="Lipitor"/>
    <s v="Inconclusive"/>
    <n v="15"/>
    <x v="1"/>
    <s v="ArthritisMed"/>
    <n v="6"/>
    <x v="4"/>
    <n v="26"/>
  </r>
  <r>
    <s v="Lauren Clark"/>
    <x v="64"/>
    <x v="3"/>
    <x v="1"/>
    <s v="A+"/>
    <x v="3"/>
    <d v="2019-08-01T00:00:00"/>
    <s v="Michael Robertson"/>
    <s v="Peterson Ltd"/>
    <n v="14700.791800000001"/>
    <x v="4"/>
    <n v="27442"/>
    <n v="452"/>
    <x v="2"/>
    <d v="2019-08-07T00:00:00"/>
    <s v="Ibuprofen"/>
    <s v="Normal"/>
    <n v="6"/>
    <x v="0"/>
    <s v="ArthritisLow"/>
    <n v="8"/>
    <x v="2"/>
    <n v="1"/>
  </r>
  <r>
    <s v="Teresa Martin"/>
    <x v="66"/>
    <x v="0"/>
    <x v="0"/>
    <s v="AB+"/>
    <x v="2"/>
    <d v="2023-06-28T00:00:00"/>
    <s v="Larry Estes"/>
    <s v="Davis, Moss and Perez"/>
    <n v="14700.530419999999"/>
    <x v="0"/>
    <n v="9467"/>
    <n v="370"/>
    <x v="1"/>
    <d v="2023-07-26T00:00:00"/>
    <s v="Paracetamol"/>
    <s v="Normal"/>
    <n v="28"/>
    <x v="2"/>
    <s v="ObesityHigh"/>
    <n v="6"/>
    <x v="1"/>
    <n v="28"/>
  </r>
  <r>
    <s v="Theresa Woods"/>
    <x v="21"/>
    <x v="1"/>
    <x v="1"/>
    <s v="B-"/>
    <x v="0"/>
    <d v="2020-12-03T00:00:00"/>
    <s v="Natalie Jones"/>
    <s v="Rodriguez Inc"/>
    <n v="14697.95687"/>
    <x v="1"/>
    <n v="27542"/>
    <n v="234"/>
    <x v="2"/>
    <d v="2021-01-01T00:00:00"/>
    <s v="Penicillin"/>
    <s v="Inconclusive"/>
    <n v="29"/>
    <x v="2"/>
    <s v="DiabetesHigh"/>
    <n v="12"/>
    <x v="3"/>
    <n v="3"/>
  </r>
  <r>
    <s v="Jacqueline Kennedy"/>
    <x v="63"/>
    <x v="2"/>
    <x v="1"/>
    <s v="A+"/>
    <x v="2"/>
    <d v="2023-02-10T00:00:00"/>
    <s v="Sarah Alvarez"/>
    <s v="Daugherty, Murray and Barber"/>
    <n v="14694.39481"/>
    <x v="3"/>
    <n v="5652"/>
    <n v="219"/>
    <x v="1"/>
    <d v="2023-02-25T00:00:00"/>
    <s v="Penicillin"/>
    <s v="Normal"/>
    <n v="15"/>
    <x v="1"/>
    <s v="ObesityMed"/>
    <n v="2"/>
    <x v="1"/>
    <n v="10"/>
  </r>
  <r>
    <s v="Kevin Steele"/>
    <x v="27"/>
    <x v="0"/>
    <x v="0"/>
    <s v="O+"/>
    <x v="1"/>
    <d v="2022-12-05T00:00:00"/>
    <s v="Mary Downs"/>
    <s v="Chapman-Anderson"/>
    <n v="14691.52684"/>
    <x v="0"/>
    <n v="20517"/>
    <n v="358"/>
    <x v="2"/>
    <d v="2022-12-20T00:00:00"/>
    <s v="Penicillin"/>
    <s v="Abnormal"/>
    <n v="15"/>
    <x v="1"/>
    <s v="AsthmaMed"/>
    <n v="12"/>
    <x v="0"/>
    <n v="5"/>
  </r>
  <r>
    <s v="Douglas Hanson"/>
    <x v="50"/>
    <x v="3"/>
    <x v="1"/>
    <s v="A-"/>
    <x v="5"/>
    <d v="2022-09-02T00:00:00"/>
    <s v="Melissa Hendrix"/>
    <s v="Rogers PLC"/>
    <n v="14691.44477"/>
    <x v="1"/>
    <n v="76716"/>
    <n v="320"/>
    <x v="0"/>
    <d v="2022-09-15T00:00:00"/>
    <s v="Penicillin"/>
    <s v="Abnormal"/>
    <n v="13"/>
    <x v="1"/>
    <s v="CancerMed"/>
    <n v="9"/>
    <x v="0"/>
    <n v="2"/>
  </r>
  <r>
    <s v="Jason Hampton"/>
    <x v="13"/>
    <x v="0"/>
    <x v="0"/>
    <s v="AB-"/>
    <x v="4"/>
    <d v="2019-04-25T00:00:00"/>
    <s v="Chris Kim"/>
    <s v="Richards, Chavez and Sellers"/>
    <n v="14678.99359"/>
    <x v="0"/>
    <n v="8072"/>
    <n v="336"/>
    <x v="2"/>
    <d v="2019-05-17T00:00:00"/>
    <s v="Ibuprofen"/>
    <s v="Normal"/>
    <n v="22"/>
    <x v="2"/>
    <s v="HypertensionHigh"/>
    <n v="4"/>
    <x v="2"/>
    <n v="25"/>
  </r>
  <r>
    <s v="Tracy Webb"/>
    <x v="21"/>
    <x v="1"/>
    <x v="0"/>
    <s v="O+"/>
    <x v="1"/>
    <d v="2019-04-14T00:00:00"/>
    <s v="Haley Hughes"/>
    <s v="Sanchez, Santana and Shepherd"/>
    <n v="14677.30263"/>
    <x v="1"/>
    <n v="1476"/>
    <n v="329"/>
    <x v="1"/>
    <d v="2019-04-24T00:00:00"/>
    <s v="Paracetamol"/>
    <s v="Inconclusive"/>
    <n v="10"/>
    <x v="1"/>
    <s v="AsthmaMed"/>
    <n v="4"/>
    <x v="2"/>
    <n v="14"/>
  </r>
  <r>
    <s v="Xavier Dawson"/>
    <x v="48"/>
    <x v="0"/>
    <x v="0"/>
    <s v="O-"/>
    <x v="3"/>
    <d v="2022-11-11T00:00:00"/>
    <s v="Monica Lowe"/>
    <s v="Brooks PLC"/>
    <n v="14666.36382"/>
    <x v="0"/>
    <n v="36126"/>
    <n v="434"/>
    <x v="0"/>
    <d v="2022-11-24T00:00:00"/>
    <s v="Aspirin"/>
    <s v="Normal"/>
    <n v="13"/>
    <x v="1"/>
    <s v="ArthritisMed"/>
    <n v="11"/>
    <x v="0"/>
    <n v="11"/>
  </r>
  <r>
    <s v="Courtney Warner"/>
    <x v="25"/>
    <x v="1"/>
    <x v="0"/>
    <s v="O+"/>
    <x v="5"/>
    <d v="2021-12-01T00:00:00"/>
    <s v="Michael Moore"/>
    <s v="Rose, Foley and Solomon"/>
    <n v="14665.68526"/>
    <x v="3"/>
    <n v="28514"/>
    <n v="156"/>
    <x v="0"/>
    <d v="2021-12-11T00:00:00"/>
    <s v="Lipitor"/>
    <s v="Abnormal"/>
    <n v="10"/>
    <x v="1"/>
    <s v="CancerMed"/>
    <n v="12"/>
    <x v="4"/>
    <n v="1"/>
  </r>
  <r>
    <s v="Sandra Cline"/>
    <x v="43"/>
    <x v="1"/>
    <x v="0"/>
    <s v="O-"/>
    <x v="4"/>
    <d v="2019-10-16T00:00:00"/>
    <s v="Luis Davis"/>
    <s v="Serrano-Morris"/>
    <n v="14663.189640000001"/>
    <x v="3"/>
    <n v="4515"/>
    <n v="425"/>
    <x v="1"/>
    <d v="2019-11-03T00:00:00"/>
    <s v="Ibuprofen"/>
    <s v="Inconclusive"/>
    <n v="18"/>
    <x v="1"/>
    <s v="HypertensionMed"/>
    <n v="10"/>
    <x v="2"/>
    <n v="16"/>
  </r>
  <r>
    <s v="Larry Jensen"/>
    <x v="60"/>
    <x v="1"/>
    <x v="0"/>
    <s v="B+"/>
    <x v="1"/>
    <d v="2020-09-10T00:00:00"/>
    <s v="Robert Williams"/>
    <s v="Juarez-Santiago"/>
    <n v="14662.182699999999"/>
    <x v="2"/>
    <n v="10487"/>
    <n v="195"/>
    <x v="1"/>
    <d v="2020-09-28T00:00:00"/>
    <s v="Lipitor"/>
    <s v="Normal"/>
    <n v="18"/>
    <x v="1"/>
    <s v="AsthmaMed"/>
    <n v="9"/>
    <x v="3"/>
    <n v="10"/>
  </r>
  <r>
    <s v="Nicholas Fields"/>
    <x v="23"/>
    <x v="0"/>
    <x v="0"/>
    <s v="B+"/>
    <x v="1"/>
    <d v="2021-11-17T00:00:00"/>
    <s v="Mrs. Christina Miller"/>
    <s v="James, Frey and Ross"/>
    <n v="14661.44378"/>
    <x v="0"/>
    <n v="11964"/>
    <n v="303"/>
    <x v="2"/>
    <d v="2021-11-27T00:00:00"/>
    <s v="Lipitor"/>
    <s v="Abnormal"/>
    <n v="10"/>
    <x v="1"/>
    <s v="AsthmaMed"/>
    <n v="11"/>
    <x v="4"/>
    <n v="17"/>
  </r>
  <r>
    <s v="Linda White"/>
    <x v="2"/>
    <x v="0"/>
    <x v="0"/>
    <s v="AB+"/>
    <x v="2"/>
    <d v="2022-05-14T00:00:00"/>
    <s v="Keith Butler"/>
    <s v="Baxter-Bell"/>
    <n v="14653.761049999999"/>
    <x v="4"/>
    <n v="17002"/>
    <n v="320"/>
    <x v="1"/>
    <d v="2022-05-17T00:00:00"/>
    <s v="Paracetamol"/>
    <s v="Abnormal"/>
    <n v="3"/>
    <x v="0"/>
    <s v="ObesityLow"/>
    <n v="5"/>
    <x v="0"/>
    <n v="14"/>
  </r>
  <r>
    <s v="Anthony Steele"/>
    <x v="29"/>
    <x v="3"/>
    <x v="1"/>
    <s v="AB-"/>
    <x v="2"/>
    <d v="2023-06-04T00:00:00"/>
    <s v="Rhonda Knapp"/>
    <s v="Gilbert Inc"/>
    <n v="14653.67553"/>
    <x v="2"/>
    <n v="12995"/>
    <n v="219"/>
    <x v="0"/>
    <d v="2023-06-08T00:00:00"/>
    <s v="Ibuprofen"/>
    <s v="Abnormal"/>
    <n v="4"/>
    <x v="0"/>
    <s v="ObesityLow"/>
    <n v="6"/>
    <x v="1"/>
    <n v="4"/>
  </r>
  <r>
    <s v="Paul Carter"/>
    <x v="11"/>
    <x v="3"/>
    <x v="0"/>
    <s v="A-"/>
    <x v="1"/>
    <d v="2022-01-24T00:00:00"/>
    <s v="Fred Ward"/>
    <s v="Escobar, Jones and Cruz"/>
    <n v="14648.408589999999"/>
    <x v="1"/>
    <n v="43945"/>
    <n v="130"/>
    <x v="2"/>
    <d v="2022-02-11T00:00:00"/>
    <s v="Aspirin"/>
    <s v="Abnormal"/>
    <n v="18"/>
    <x v="1"/>
    <s v="AsthmaMed"/>
    <n v="1"/>
    <x v="0"/>
    <n v="24"/>
  </r>
  <r>
    <s v="Miss Melissa Ward"/>
    <x v="24"/>
    <x v="0"/>
    <x v="1"/>
    <s v="B+"/>
    <x v="1"/>
    <d v="2023-10-30T00:00:00"/>
    <s v="Linda Newman PhD"/>
    <s v="Nguyen, Allen and Hickman"/>
    <n v="14644.02225"/>
    <x v="1"/>
    <n v="22576"/>
    <n v="152"/>
    <x v="1"/>
    <d v="2023-11-06T00:00:00"/>
    <s v="Paracetamol"/>
    <s v="Inconclusive"/>
    <n v="7"/>
    <x v="0"/>
    <s v="AsthmaLow"/>
    <n v="10"/>
    <x v="1"/>
    <n v="30"/>
  </r>
  <r>
    <s v="Adam Haynes"/>
    <x v="14"/>
    <x v="0"/>
    <x v="1"/>
    <s v="A-"/>
    <x v="5"/>
    <d v="2023-02-11T00:00:00"/>
    <s v="Latasha Torres"/>
    <s v="Allen, Sanchez and Rubio"/>
    <n v="14640.15444"/>
    <x v="4"/>
    <n v="50558"/>
    <n v="387"/>
    <x v="0"/>
    <d v="2023-03-03T00:00:00"/>
    <s v="Aspirin"/>
    <s v="Normal"/>
    <n v="20"/>
    <x v="2"/>
    <s v="CancerHigh"/>
    <n v="2"/>
    <x v="1"/>
    <n v="11"/>
  </r>
  <r>
    <s v="Angela Rodriguez"/>
    <x v="1"/>
    <x v="1"/>
    <x v="0"/>
    <s v="O+"/>
    <x v="3"/>
    <d v="2023-10-22T00:00:00"/>
    <s v="Jeremy Parsons"/>
    <s v="Johnson, Lyons and Allison"/>
    <n v="14632.366"/>
    <x v="2"/>
    <n v="8084"/>
    <n v="111"/>
    <x v="0"/>
    <d v="2023-10-27T00:00:00"/>
    <s v="Lipitor"/>
    <s v="Abnormal"/>
    <n v="5"/>
    <x v="0"/>
    <s v="ArthritisLow"/>
    <n v="10"/>
    <x v="1"/>
    <n v="22"/>
  </r>
  <r>
    <s v="Michelle Herrera"/>
    <x v="16"/>
    <x v="0"/>
    <x v="1"/>
    <s v="AB-"/>
    <x v="2"/>
    <d v="2019-03-28T00:00:00"/>
    <s v="Logan Palmer"/>
    <s v="Mueller Inc"/>
    <n v="14631.34894"/>
    <x v="2"/>
    <n v="18487"/>
    <n v="460"/>
    <x v="0"/>
    <d v="2019-04-15T00:00:00"/>
    <s v="Paracetamol"/>
    <s v="Inconclusive"/>
    <n v="18"/>
    <x v="1"/>
    <s v="ObesityMed"/>
    <n v="3"/>
    <x v="2"/>
    <n v="28"/>
  </r>
  <r>
    <s v="Kathy Freeman"/>
    <x v="49"/>
    <x v="2"/>
    <x v="1"/>
    <s v="B-"/>
    <x v="0"/>
    <d v="2019-05-17T00:00:00"/>
    <s v="Monica Barnett"/>
    <s v="Hernandez-Anderson"/>
    <n v="14627.9465"/>
    <x v="2"/>
    <n v="28610"/>
    <n v="495"/>
    <x v="2"/>
    <d v="2019-06-13T00:00:00"/>
    <s v="Paracetamol"/>
    <s v="Normal"/>
    <n v="27"/>
    <x v="2"/>
    <s v="DiabetesHigh"/>
    <n v="5"/>
    <x v="2"/>
    <n v="17"/>
  </r>
  <r>
    <s v="Daniel Klein"/>
    <x v="32"/>
    <x v="1"/>
    <x v="1"/>
    <s v="A+"/>
    <x v="0"/>
    <d v="2021-07-03T00:00:00"/>
    <s v="Steven Henry"/>
    <s v="Dixon, Johnson and Thompson"/>
    <n v="14624.812459999999"/>
    <x v="2"/>
    <n v="52931"/>
    <n v="146"/>
    <x v="0"/>
    <d v="2021-07-12T00:00:00"/>
    <s v="Ibuprofen"/>
    <s v="Inconclusive"/>
    <n v="9"/>
    <x v="0"/>
    <s v="DiabetesLow"/>
    <n v="7"/>
    <x v="4"/>
    <n v="3"/>
  </r>
  <r>
    <s v="Reginald Kelley"/>
    <x v="38"/>
    <x v="1"/>
    <x v="1"/>
    <s v="O-"/>
    <x v="5"/>
    <d v="2018-12-24T00:00:00"/>
    <s v="Larry Bell"/>
    <s v="Daugherty, Murray and Walker"/>
    <n v="14615.11486"/>
    <x v="4"/>
    <n v="21921"/>
    <n v="140"/>
    <x v="1"/>
    <d v="2019-01-01T00:00:00"/>
    <s v="Paracetamol"/>
    <s v="Inconclusive"/>
    <n v="8"/>
    <x v="0"/>
    <s v="CancerLow"/>
    <n v="12"/>
    <x v="5"/>
    <n v="24"/>
  </r>
  <r>
    <s v="Michael Miles"/>
    <x v="17"/>
    <x v="0"/>
    <x v="1"/>
    <s v="O+"/>
    <x v="2"/>
    <d v="2021-05-26T00:00:00"/>
    <s v="Jordan Price"/>
    <s v="Lee-Ray"/>
    <n v="14604.90396"/>
    <x v="0"/>
    <n v="21998"/>
    <n v="369"/>
    <x v="0"/>
    <d v="2021-06-01T00:00:00"/>
    <s v="Aspirin"/>
    <s v="Abnormal"/>
    <n v="6"/>
    <x v="0"/>
    <s v="ObesityLow"/>
    <n v="5"/>
    <x v="4"/>
    <n v="26"/>
  </r>
  <r>
    <s v="Vicki Wilson"/>
    <x v="2"/>
    <x v="0"/>
    <x v="1"/>
    <s v="O-"/>
    <x v="4"/>
    <d v="2020-10-08T00:00:00"/>
    <s v="Steven Mack"/>
    <s v="Nunez-Lopez"/>
    <n v="14602.59096"/>
    <x v="4"/>
    <n v="17417"/>
    <n v="483"/>
    <x v="1"/>
    <d v="2020-10-11T00:00:00"/>
    <s v="Paracetamol"/>
    <s v="Abnormal"/>
    <n v="3"/>
    <x v="0"/>
    <s v="HypertensionLow"/>
    <n v="10"/>
    <x v="3"/>
    <n v="8"/>
  </r>
  <r>
    <s v="Theresa Taylor"/>
    <x v="21"/>
    <x v="1"/>
    <x v="1"/>
    <s v="A+"/>
    <x v="4"/>
    <d v="2021-12-02T00:00:00"/>
    <s v="Tiffany Elliott"/>
    <s v="Williams Group"/>
    <n v="14601.611650000001"/>
    <x v="3"/>
    <n v="8758"/>
    <n v="432"/>
    <x v="2"/>
    <d v="2021-12-17T00:00:00"/>
    <s v="Ibuprofen"/>
    <s v="Normal"/>
    <n v="15"/>
    <x v="1"/>
    <s v="HypertensionMed"/>
    <n v="12"/>
    <x v="4"/>
    <n v="2"/>
  </r>
  <r>
    <s v="Kathryn Avery"/>
    <x v="39"/>
    <x v="0"/>
    <x v="1"/>
    <s v="B+"/>
    <x v="3"/>
    <d v="2022-05-15T00:00:00"/>
    <s v="Thomas Nelson"/>
    <s v="Reyes-Wilkerson"/>
    <n v="14598.85874"/>
    <x v="0"/>
    <n v="2009"/>
    <n v="107"/>
    <x v="0"/>
    <d v="2022-06-02T00:00:00"/>
    <s v="Paracetamol"/>
    <s v="Abnormal"/>
    <n v="18"/>
    <x v="1"/>
    <s v="ArthritisMed"/>
    <n v="5"/>
    <x v="0"/>
    <n v="15"/>
  </r>
  <r>
    <s v="Matthew Green"/>
    <x v="42"/>
    <x v="0"/>
    <x v="0"/>
    <s v="O-"/>
    <x v="5"/>
    <d v="2023-03-03T00:00:00"/>
    <s v="Alejandro Rios"/>
    <s v="Yang, Hart and Hayes"/>
    <n v="14595.764789999999"/>
    <x v="2"/>
    <n v="75252"/>
    <n v="325"/>
    <x v="0"/>
    <d v="2023-03-16T00:00:00"/>
    <s v="Lipitor"/>
    <s v="Abnormal"/>
    <n v="13"/>
    <x v="1"/>
    <s v="CancerMed"/>
    <n v="3"/>
    <x v="1"/>
    <n v="3"/>
  </r>
  <r>
    <s v="John Martinez"/>
    <x v="56"/>
    <x v="2"/>
    <x v="1"/>
    <s v="O-"/>
    <x v="1"/>
    <d v="2021-06-05T00:00:00"/>
    <s v="Kimberly King"/>
    <s v="Welch, Fleming and Freeman"/>
    <n v="14594.7948"/>
    <x v="2"/>
    <n v="26223"/>
    <n v="426"/>
    <x v="2"/>
    <d v="2021-06-18T00:00:00"/>
    <s v="Lipitor"/>
    <s v="Abnormal"/>
    <n v="13"/>
    <x v="1"/>
    <s v="AsthmaMed"/>
    <n v="6"/>
    <x v="4"/>
    <n v="5"/>
  </r>
  <r>
    <s v="Stephanie Lopez"/>
    <x v="26"/>
    <x v="0"/>
    <x v="1"/>
    <s v="B-"/>
    <x v="1"/>
    <d v="2021-09-03T00:00:00"/>
    <s v="Katie Rivera"/>
    <s v="Howard, Smith and Huerta"/>
    <n v="14582.57632"/>
    <x v="1"/>
    <n v="25632"/>
    <n v="358"/>
    <x v="2"/>
    <d v="2021-09-10T00:00:00"/>
    <s v="Ibuprofen"/>
    <s v="Inconclusive"/>
    <n v="7"/>
    <x v="0"/>
    <s v="AsthmaLow"/>
    <n v="9"/>
    <x v="4"/>
    <n v="3"/>
  </r>
  <r>
    <s v="Olivia Mccarthy"/>
    <x v="48"/>
    <x v="0"/>
    <x v="0"/>
    <s v="AB+"/>
    <x v="0"/>
    <d v="2022-10-12T00:00:00"/>
    <s v="Thomas Thompson"/>
    <s v="Weaver PLC"/>
    <n v="14580.18823"/>
    <x v="2"/>
    <n v="44185"/>
    <n v="428"/>
    <x v="1"/>
    <d v="2022-10-15T00:00:00"/>
    <s v="Aspirin"/>
    <s v="Normal"/>
    <n v="3"/>
    <x v="0"/>
    <s v="DiabetesLow"/>
    <n v="10"/>
    <x v="0"/>
    <n v="12"/>
  </r>
  <r>
    <s v="Dr. Sherry Taylor"/>
    <x v="33"/>
    <x v="0"/>
    <x v="0"/>
    <s v="A+"/>
    <x v="5"/>
    <d v="2019-04-30T00:00:00"/>
    <s v="Destiny Garza"/>
    <s v="Robinson-Kirby"/>
    <n v="14575.82761"/>
    <x v="2"/>
    <n v="32840"/>
    <n v="140"/>
    <x v="1"/>
    <d v="2019-05-21T00:00:00"/>
    <s v="Ibuprofen"/>
    <s v="Abnormal"/>
    <n v="21"/>
    <x v="2"/>
    <s v="CancerHigh"/>
    <n v="4"/>
    <x v="2"/>
    <n v="30"/>
  </r>
  <r>
    <s v="Amanda English"/>
    <x v="59"/>
    <x v="0"/>
    <x v="0"/>
    <s v="B+"/>
    <x v="1"/>
    <d v="2020-11-18T00:00:00"/>
    <s v="Amanda Hill"/>
    <s v="Hanson-Nichols"/>
    <n v="14569.405430000001"/>
    <x v="1"/>
    <n v="17200"/>
    <n v="249"/>
    <x v="2"/>
    <d v="2020-11-19T00:00:00"/>
    <s v="Penicillin"/>
    <s v="Abnormal"/>
    <n v="1"/>
    <x v="0"/>
    <s v="AsthmaLow"/>
    <n v="11"/>
    <x v="3"/>
    <n v="18"/>
  </r>
  <r>
    <s v="Heather Vasquez"/>
    <x v="67"/>
    <x v="3"/>
    <x v="1"/>
    <s v="O+"/>
    <x v="4"/>
    <d v="2018-12-15T00:00:00"/>
    <s v="Amber Taylor"/>
    <s v="Douglas Inc"/>
    <n v="14569.31459"/>
    <x v="1"/>
    <n v="7127"/>
    <n v="412"/>
    <x v="1"/>
    <d v="2019-01-08T00:00:00"/>
    <s v="Penicillin"/>
    <s v="Abnormal"/>
    <n v="24"/>
    <x v="2"/>
    <s v="HypertensionHigh"/>
    <n v="12"/>
    <x v="5"/>
    <n v="15"/>
  </r>
  <r>
    <s v="Jessica Roberts"/>
    <x v="36"/>
    <x v="0"/>
    <x v="0"/>
    <s v="AB+"/>
    <x v="5"/>
    <d v="2023-01-08T00:00:00"/>
    <s v="Daniel Miller"/>
    <s v="Jackson-Villegas"/>
    <n v="14562.896710000001"/>
    <x v="2"/>
    <n v="50226"/>
    <n v="206"/>
    <x v="1"/>
    <d v="2023-01-16T00:00:00"/>
    <s v="Ibuprofen"/>
    <s v="Normal"/>
    <n v="8"/>
    <x v="0"/>
    <s v="CancerLow"/>
    <n v="1"/>
    <x v="1"/>
    <n v="8"/>
  </r>
  <r>
    <s v="Lisa Ramos"/>
    <x v="14"/>
    <x v="0"/>
    <x v="0"/>
    <s v="AB-"/>
    <x v="4"/>
    <d v="2021-05-15T00:00:00"/>
    <s v="Mrs. Angela Rios MD"/>
    <s v="Horn Ltd"/>
    <n v="14556.87521"/>
    <x v="0"/>
    <n v="23815"/>
    <n v="408"/>
    <x v="1"/>
    <d v="2021-06-14T00:00:00"/>
    <s v="Paracetamol"/>
    <s v="Normal"/>
    <n v="30"/>
    <x v="2"/>
    <s v="HypertensionHigh"/>
    <n v="5"/>
    <x v="4"/>
    <n v="15"/>
  </r>
  <r>
    <s v="Jessica Campos"/>
    <x v="6"/>
    <x v="0"/>
    <x v="1"/>
    <s v="O+"/>
    <x v="0"/>
    <d v="2023-07-01T00:00:00"/>
    <s v="Mary Wyatt"/>
    <s v="Camacho Group"/>
    <n v="14556.14466"/>
    <x v="1"/>
    <n v="43271"/>
    <n v="402"/>
    <x v="0"/>
    <d v="2023-07-06T00:00:00"/>
    <s v="Penicillin"/>
    <s v="Normal"/>
    <n v="5"/>
    <x v="0"/>
    <s v="DiabetesLow"/>
    <n v="7"/>
    <x v="1"/>
    <n v="1"/>
  </r>
  <r>
    <s v="Charles King"/>
    <x v="66"/>
    <x v="0"/>
    <x v="1"/>
    <s v="AB-"/>
    <x v="3"/>
    <d v="2023-07-13T00:00:00"/>
    <s v="Emily Davis"/>
    <s v="Phillips Inc"/>
    <n v="14549.427949999999"/>
    <x v="1"/>
    <n v="5351"/>
    <n v="246"/>
    <x v="1"/>
    <d v="2023-08-01T00:00:00"/>
    <s v="Lipitor"/>
    <s v="Inconclusive"/>
    <n v="19"/>
    <x v="1"/>
    <s v="ArthritisMed"/>
    <n v="7"/>
    <x v="1"/>
    <n v="13"/>
  </r>
  <r>
    <s v="Lindsay Garner"/>
    <x v="47"/>
    <x v="0"/>
    <x v="1"/>
    <s v="A+"/>
    <x v="3"/>
    <d v="2019-05-14T00:00:00"/>
    <s v="Jessica Aguirre"/>
    <s v="Reynolds LLC"/>
    <n v="14544.901819999999"/>
    <x v="2"/>
    <n v="29347"/>
    <n v="449"/>
    <x v="0"/>
    <d v="2019-05-19T00:00:00"/>
    <s v="Penicillin"/>
    <s v="Inconclusive"/>
    <n v="5"/>
    <x v="0"/>
    <s v="ArthritisLow"/>
    <n v="5"/>
    <x v="2"/>
    <n v="14"/>
  </r>
  <r>
    <s v="Eric Lewis"/>
    <x v="62"/>
    <x v="2"/>
    <x v="0"/>
    <s v="B-"/>
    <x v="3"/>
    <d v="2023-10-02T00:00:00"/>
    <s v="Dillon Lloyd"/>
    <s v="Patrick-Butler"/>
    <n v="14542.19614"/>
    <x v="3"/>
    <n v="24527"/>
    <n v="216"/>
    <x v="2"/>
    <d v="2023-10-25T00:00:00"/>
    <s v="Aspirin"/>
    <s v="Normal"/>
    <n v="23"/>
    <x v="2"/>
    <s v="ArthritisHigh"/>
    <n v="10"/>
    <x v="1"/>
    <n v="2"/>
  </r>
  <r>
    <s v="Tamara Smith"/>
    <x v="61"/>
    <x v="0"/>
    <x v="1"/>
    <s v="B+"/>
    <x v="3"/>
    <d v="2022-05-24T00:00:00"/>
    <s v="Angela Schneider"/>
    <s v="Boone-Esparza"/>
    <n v="14537.02082"/>
    <x v="1"/>
    <n v="8681"/>
    <n v="406"/>
    <x v="0"/>
    <d v="2022-05-29T00:00:00"/>
    <s v="Paracetamol"/>
    <s v="Inconclusive"/>
    <n v="5"/>
    <x v="0"/>
    <s v="ArthritisLow"/>
    <n v="5"/>
    <x v="0"/>
    <n v="24"/>
  </r>
  <r>
    <s v="Joseph Stevens"/>
    <x v="12"/>
    <x v="0"/>
    <x v="0"/>
    <s v="B+"/>
    <x v="2"/>
    <d v="2020-08-24T00:00:00"/>
    <s v="Grace Ball"/>
    <s v="Johnson PLC"/>
    <n v="14529.43533"/>
    <x v="1"/>
    <n v="19194"/>
    <n v="226"/>
    <x v="0"/>
    <d v="2020-09-05T00:00:00"/>
    <s v="Ibuprofen"/>
    <s v="Normal"/>
    <n v="12"/>
    <x v="1"/>
    <s v="ObesityMed"/>
    <n v="8"/>
    <x v="3"/>
    <n v="24"/>
  </r>
  <r>
    <s v="Christopher Jones"/>
    <x v="27"/>
    <x v="0"/>
    <x v="0"/>
    <s v="O+"/>
    <x v="1"/>
    <d v="2023-08-08T00:00:00"/>
    <s v="Rebecca Freeman"/>
    <s v="Walker Ltd"/>
    <n v="14528.127189999999"/>
    <x v="2"/>
    <n v="10656"/>
    <n v="405"/>
    <x v="2"/>
    <d v="2023-09-03T00:00:00"/>
    <s v="Ibuprofen"/>
    <s v="Inconclusive"/>
    <n v="26"/>
    <x v="2"/>
    <s v="AsthmaHigh"/>
    <n v="8"/>
    <x v="1"/>
    <n v="8"/>
  </r>
  <r>
    <s v="Melissa Anderson"/>
    <x v="19"/>
    <x v="0"/>
    <x v="1"/>
    <s v="AB+"/>
    <x v="5"/>
    <d v="2022-12-29T00:00:00"/>
    <s v="Melissa Farmer"/>
    <s v="Johnson-James"/>
    <n v="14525.178980000001"/>
    <x v="4"/>
    <n v="17407"/>
    <n v="260"/>
    <x v="1"/>
    <d v="2023-01-27T00:00:00"/>
    <s v="Penicillin"/>
    <s v="Normal"/>
    <n v="29"/>
    <x v="2"/>
    <s v="CancerHigh"/>
    <n v="12"/>
    <x v="0"/>
    <n v="29"/>
  </r>
  <r>
    <s v="Albert Perkins"/>
    <x v="62"/>
    <x v="2"/>
    <x v="1"/>
    <s v="B+"/>
    <x v="5"/>
    <d v="2020-04-22T00:00:00"/>
    <s v="Nicole Dean"/>
    <s v="White-Young"/>
    <n v="14518.742319999999"/>
    <x v="3"/>
    <n v="55255"/>
    <n v="458"/>
    <x v="0"/>
    <d v="2020-05-04T00:00:00"/>
    <s v="Ibuprofen"/>
    <s v="Inconclusive"/>
    <n v="12"/>
    <x v="1"/>
    <s v="CancerMed"/>
    <n v="4"/>
    <x v="3"/>
    <n v="22"/>
  </r>
  <r>
    <s v="Cynthia Butler"/>
    <x v="64"/>
    <x v="3"/>
    <x v="0"/>
    <s v="A+"/>
    <x v="5"/>
    <d v="2022-02-23T00:00:00"/>
    <s v="Brandi Bailey"/>
    <s v="Garcia, Mathis and Flores"/>
    <n v="14515.966780000001"/>
    <x v="2"/>
    <n v="40422"/>
    <n v="237"/>
    <x v="0"/>
    <d v="2022-03-13T00:00:00"/>
    <s v="Aspirin"/>
    <s v="Inconclusive"/>
    <n v="18"/>
    <x v="1"/>
    <s v="CancerMed"/>
    <n v="2"/>
    <x v="0"/>
    <n v="23"/>
  </r>
  <r>
    <s v="Helen Mclaughlin"/>
    <x v="24"/>
    <x v="0"/>
    <x v="1"/>
    <s v="O-"/>
    <x v="3"/>
    <d v="2021-07-03T00:00:00"/>
    <s v="Sarah Hicks"/>
    <s v="Washington-Carney"/>
    <n v="14515.757390000001"/>
    <x v="1"/>
    <n v="36919"/>
    <n v="242"/>
    <x v="0"/>
    <d v="2021-07-16T00:00:00"/>
    <s v="Paracetamol"/>
    <s v="Normal"/>
    <n v="13"/>
    <x v="1"/>
    <s v="ArthritisMed"/>
    <n v="7"/>
    <x v="4"/>
    <n v="3"/>
  </r>
  <r>
    <s v="Becky Kelley"/>
    <x v="21"/>
    <x v="1"/>
    <x v="1"/>
    <s v="A-"/>
    <x v="0"/>
    <d v="2019-08-15T00:00:00"/>
    <s v="Robin Meyer"/>
    <s v="Rivera Inc"/>
    <n v="14509.7186"/>
    <x v="4"/>
    <n v="41912"/>
    <n v="316"/>
    <x v="1"/>
    <d v="2019-09-10T00:00:00"/>
    <s v="Lipitor"/>
    <s v="Normal"/>
    <n v="26"/>
    <x v="2"/>
    <s v="DiabetesHigh"/>
    <n v="8"/>
    <x v="2"/>
    <n v="15"/>
  </r>
  <r>
    <s v="Sherry Sanchez"/>
    <x v="57"/>
    <x v="0"/>
    <x v="1"/>
    <s v="AB+"/>
    <x v="5"/>
    <d v="2022-06-23T00:00:00"/>
    <s v="Wesley Taylor"/>
    <s v="Thomas-Richards"/>
    <n v="14503.112150000001"/>
    <x v="3"/>
    <n v="37679"/>
    <n v="111"/>
    <x v="0"/>
    <d v="2022-06-25T00:00:00"/>
    <s v="Lipitor"/>
    <s v="Normal"/>
    <n v="2"/>
    <x v="0"/>
    <s v="CancerLow"/>
    <n v="6"/>
    <x v="0"/>
    <n v="23"/>
  </r>
  <r>
    <s v="Jennifer Peterson"/>
    <x v="37"/>
    <x v="3"/>
    <x v="0"/>
    <s v="B-"/>
    <x v="1"/>
    <d v="2021-01-13T00:00:00"/>
    <s v="Nicholas Spencer III"/>
    <s v="Wilson LLC"/>
    <n v="14496.249309999999"/>
    <x v="2"/>
    <n v="40562"/>
    <n v="265"/>
    <x v="2"/>
    <d v="2021-02-05T00:00:00"/>
    <s v="Lipitor"/>
    <s v="Inconclusive"/>
    <n v="23"/>
    <x v="2"/>
    <s v="AsthmaHigh"/>
    <n v="1"/>
    <x v="4"/>
    <n v="13"/>
  </r>
  <r>
    <s v="Randy Smith"/>
    <x v="8"/>
    <x v="1"/>
    <x v="0"/>
    <s v="O+"/>
    <x v="2"/>
    <d v="2019-10-03T00:00:00"/>
    <s v="Kimberly Mccarty"/>
    <s v="Morales, Cox and Guzman"/>
    <n v="14492.173989999999"/>
    <x v="4"/>
    <n v="14153"/>
    <n v="423"/>
    <x v="0"/>
    <d v="2019-10-22T00:00:00"/>
    <s v="Ibuprofen"/>
    <s v="Abnormal"/>
    <n v="19"/>
    <x v="1"/>
    <s v="ObesityMed"/>
    <n v="10"/>
    <x v="2"/>
    <n v="3"/>
  </r>
  <r>
    <s v="Derek Sanchez"/>
    <x v="2"/>
    <x v="0"/>
    <x v="1"/>
    <s v="A-"/>
    <x v="4"/>
    <d v="2021-02-25T00:00:00"/>
    <s v="Linda Miller"/>
    <s v="Wilson, Butler and Smith"/>
    <n v="14481.32373"/>
    <x v="3"/>
    <n v="12133"/>
    <n v="312"/>
    <x v="2"/>
    <d v="2021-03-21T00:00:00"/>
    <s v="Ibuprofen"/>
    <s v="Normal"/>
    <n v="24"/>
    <x v="2"/>
    <s v="HypertensionHigh"/>
    <n v="2"/>
    <x v="4"/>
    <n v="25"/>
  </r>
  <r>
    <s v="Steven Gray"/>
    <x v="21"/>
    <x v="1"/>
    <x v="1"/>
    <s v="AB-"/>
    <x v="4"/>
    <d v="2019-11-13T00:00:00"/>
    <s v="Todd Mccormick"/>
    <s v="Malone-Mccormick"/>
    <n v="14477.163759999999"/>
    <x v="4"/>
    <n v="6049"/>
    <n v="208"/>
    <x v="1"/>
    <d v="2019-11-25T00:00:00"/>
    <s v="Ibuprofen"/>
    <s v="Normal"/>
    <n v="12"/>
    <x v="1"/>
    <s v="HypertensionMed"/>
    <n v="11"/>
    <x v="2"/>
    <n v="13"/>
  </r>
  <r>
    <s v="Jasmine Hardy"/>
    <x v="40"/>
    <x v="1"/>
    <x v="1"/>
    <s v="AB+"/>
    <x v="3"/>
    <d v="2022-06-01T00:00:00"/>
    <s v="Marc Daniel"/>
    <s v="Moreno Inc"/>
    <n v="14474.50265"/>
    <x v="4"/>
    <n v="9567"/>
    <n v="161"/>
    <x v="0"/>
    <d v="2022-06-19T00:00:00"/>
    <s v="Penicillin"/>
    <s v="Normal"/>
    <n v="18"/>
    <x v="1"/>
    <s v="ArthritisMed"/>
    <n v="6"/>
    <x v="0"/>
    <n v="1"/>
  </r>
  <r>
    <s v="Gail Moore PhD"/>
    <x v="66"/>
    <x v="0"/>
    <x v="0"/>
    <s v="B-"/>
    <x v="2"/>
    <d v="2022-09-01T00:00:00"/>
    <s v="Samuel Rodriguez"/>
    <s v="Patterson Inc"/>
    <n v="14471.92944"/>
    <x v="1"/>
    <n v="13084"/>
    <n v="307"/>
    <x v="0"/>
    <d v="2022-09-15T00:00:00"/>
    <s v="Lipitor"/>
    <s v="Abnormal"/>
    <n v="14"/>
    <x v="1"/>
    <s v="ObesityMed"/>
    <n v="9"/>
    <x v="0"/>
    <n v="1"/>
  </r>
  <r>
    <s v="Jeremy Adkins"/>
    <x v="14"/>
    <x v="0"/>
    <x v="1"/>
    <s v="AB+"/>
    <x v="3"/>
    <d v="2023-06-11T00:00:00"/>
    <s v="Dennis Haas"/>
    <s v="Pineda LLC"/>
    <n v="14471.042390000001"/>
    <x v="4"/>
    <n v="6859"/>
    <n v="478"/>
    <x v="0"/>
    <d v="2023-06-29T00:00:00"/>
    <s v="Lipitor"/>
    <s v="Normal"/>
    <n v="18"/>
    <x v="1"/>
    <s v="ArthritisMed"/>
    <n v="6"/>
    <x v="1"/>
    <n v="11"/>
  </r>
  <r>
    <s v="John Jensen"/>
    <x v="44"/>
    <x v="1"/>
    <x v="1"/>
    <s v="O+"/>
    <x v="3"/>
    <d v="2020-11-07T00:00:00"/>
    <s v="Rhonda Wolf"/>
    <s v="Simmons-Lewis"/>
    <n v="14469.075349999999"/>
    <x v="2"/>
    <n v="4235"/>
    <n v="257"/>
    <x v="0"/>
    <d v="2020-11-17T00:00:00"/>
    <s v="Lipitor"/>
    <s v="Abnormal"/>
    <n v="10"/>
    <x v="1"/>
    <s v="ArthritisMed"/>
    <n v="11"/>
    <x v="3"/>
    <n v="7"/>
  </r>
  <r>
    <s v="Joseph Simpson"/>
    <x v="35"/>
    <x v="0"/>
    <x v="0"/>
    <s v="A+"/>
    <x v="1"/>
    <d v="2023-10-15T00:00:00"/>
    <s v="Paul Duarte"/>
    <s v="Johnson PLC"/>
    <n v="14466.08894"/>
    <x v="1"/>
    <n v="36216"/>
    <n v="329"/>
    <x v="2"/>
    <d v="2023-10-19T00:00:00"/>
    <s v="Paracetamol"/>
    <s v="Abnormal"/>
    <n v="4"/>
    <x v="0"/>
    <s v="AsthmaLow"/>
    <n v="10"/>
    <x v="1"/>
    <n v="15"/>
  </r>
  <r>
    <s v="Dr. Kenneth Kirby"/>
    <x v="2"/>
    <x v="0"/>
    <x v="0"/>
    <s v="B+"/>
    <x v="0"/>
    <d v="2021-11-28T00:00:00"/>
    <s v="Marissa Riggs"/>
    <s v="Newton and Sons"/>
    <n v="14460.004440000001"/>
    <x v="2"/>
    <n v="34421"/>
    <n v="210"/>
    <x v="0"/>
    <d v="2021-12-14T00:00:00"/>
    <s v="Aspirin"/>
    <s v="Normal"/>
    <n v="16"/>
    <x v="1"/>
    <s v="DiabetesMed"/>
    <n v="11"/>
    <x v="4"/>
    <n v="28"/>
  </r>
  <r>
    <s v="Megan Whitehead"/>
    <x v="29"/>
    <x v="3"/>
    <x v="0"/>
    <s v="A-"/>
    <x v="4"/>
    <d v="2019-08-23T00:00:00"/>
    <s v="Christopher Gross"/>
    <s v="Oneill, Cohen and Griffin"/>
    <n v="14455.91086"/>
    <x v="4"/>
    <n v="12360"/>
    <n v="311"/>
    <x v="1"/>
    <d v="2019-08-30T00:00:00"/>
    <s v="Aspirin"/>
    <s v="Normal"/>
    <n v="7"/>
    <x v="0"/>
    <s v="HypertensionLow"/>
    <n v="8"/>
    <x v="2"/>
    <n v="23"/>
  </r>
  <r>
    <s v="Derek Austin"/>
    <x v="27"/>
    <x v="0"/>
    <x v="1"/>
    <s v="O+"/>
    <x v="5"/>
    <d v="2019-06-14T00:00:00"/>
    <s v="Crystal King"/>
    <s v="Cannon, Aguilar and Francis"/>
    <n v="14454.527099999999"/>
    <x v="1"/>
    <n v="22405"/>
    <n v="284"/>
    <x v="0"/>
    <d v="2019-06-17T00:00:00"/>
    <s v="Ibuprofen"/>
    <s v="Normal"/>
    <n v="3"/>
    <x v="0"/>
    <s v="CancerLow"/>
    <n v="6"/>
    <x v="2"/>
    <n v="14"/>
  </r>
  <r>
    <s v="Amanda Pitts"/>
    <x v="3"/>
    <x v="2"/>
    <x v="1"/>
    <s v="O-"/>
    <x v="3"/>
    <d v="2021-01-26T00:00:00"/>
    <s v="William Chandler"/>
    <s v="Jones-Martinez"/>
    <n v="14451.593419999999"/>
    <x v="1"/>
    <n v="31081"/>
    <n v="333"/>
    <x v="0"/>
    <d v="2021-01-30T00:00:00"/>
    <s v="Ibuprofen"/>
    <s v="Inconclusive"/>
    <n v="4"/>
    <x v="0"/>
    <s v="ArthritisLow"/>
    <n v="1"/>
    <x v="4"/>
    <n v="26"/>
  </r>
  <r>
    <s v="Cody Bell"/>
    <x v="60"/>
    <x v="1"/>
    <x v="0"/>
    <s v="AB+"/>
    <x v="4"/>
    <d v="2023-10-18T00:00:00"/>
    <s v="Laura Terry"/>
    <s v="Roman PLC"/>
    <n v="14450.234759999999"/>
    <x v="3"/>
    <n v="19887"/>
    <n v="469"/>
    <x v="1"/>
    <d v="2023-10-24T00:00:00"/>
    <s v="Aspirin"/>
    <s v="Normal"/>
    <n v="6"/>
    <x v="0"/>
    <s v="HypertensionLow"/>
    <n v="10"/>
    <x v="1"/>
    <n v="18"/>
  </r>
  <r>
    <s v="Carla Young"/>
    <x v="4"/>
    <x v="2"/>
    <x v="0"/>
    <s v="O-"/>
    <x v="5"/>
    <d v="2022-12-07T00:00:00"/>
    <s v="Troy Kidd Jr."/>
    <s v="Gordon-Frederick"/>
    <n v="14449.681200000001"/>
    <x v="0"/>
    <n v="66334"/>
    <n v="450"/>
    <x v="0"/>
    <d v="2022-12-09T00:00:00"/>
    <s v="Lipitor"/>
    <s v="Inconclusive"/>
    <n v="2"/>
    <x v="0"/>
    <s v="CancerLow"/>
    <n v="12"/>
    <x v="0"/>
    <n v="7"/>
  </r>
  <r>
    <s v="Steve Hansen"/>
    <x v="50"/>
    <x v="3"/>
    <x v="0"/>
    <s v="A+"/>
    <x v="1"/>
    <d v="2020-10-26T00:00:00"/>
    <s v="Samantha Morrison"/>
    <s v="Shaw LLC"/>
    <n v="14438.83425"/>
    <x v="2"/>
    <n v="32643"/>
    <n v="126"/>
    <x v="2"/>
    <d v="2020-11-21T00:00:00"/>
    <s v="Ibuprofen"/>
    <s v="Normal"/>
    <n v="26"/>
    <x v="2"/>
    <s v="AsthmaHigh"/>
    <n v="10"/>
    <x v="3"/>
    <n v="26"/>
  </r>
  <r>
    <s v="Kim Porter"/>
    <x v="55"/>
    <x v="1"/>
    <x v="0"/>
    <s v="O-"/>
    <x v="0"/>
    <d v="2018-12-24T00:00:00"/>
    <s v="Aaron Riggs"/>
    <s v="Robinson LLC"/>
    <n v="14437.178470000001"/>
    <x v="3"/>
    <n v="42275"/>
    <n v="289"/>
    <x v="1"/>
    <d v="2019-01-12T00:00:00"/>
    <s v="Paracetamol"/>
    <s v="Inconclusive"/>
    <n v="19"/>
    <x v="1"/>
    <s v="DiabetesMed"/>
    <n v="12"/>
    <x v="5"/>
    <n v="24"/>
  </r>
  <r>
    <s v="Ernest Ellis"/>
    <x v="57"/>
    <x v="0"/>
    <x v="1"/>
    <s v="AB-"/>
    <x v="5"/>
    <d v="2021-05-11T00:00:00"/>
    <s v="Michelle Greene"/>
    <s v="Cooke, Hansen and Espinoza"/>
    <n v="14431.902669999999"/>
    <x v="2"/>
    <n v="70075"/>
    <n v="346"/>
    <x v="0"/>
    <d v="2021-05-23T00:00:00"/>
    <s v="Lipitor"/>
    <s v="Normal"/>
    <n v="12"/>
    <x v="1"/>
    <s v="CancerMed"/>
    <n v="5"/>
    <x v="4"/>
    <n v="11"/>
  </r>
  <r>
    <s v="Dana Cooper"/>
    <x v="42"/>
    <x v="0"/>
    <x v="0"/>
    <s v="A+"/>
    <x v="1"/>
    <d v="2020-08-28T00:00:00"/>
    <s v="Alex Gonzales"/>
    <s v="Lynch, Stephens and Blevins"/>
    <n v="14425.76455"/>
    <x v="4"/>
    <n v="31860"/>
    <n v="267"/>
    <x v="2"/>
    <d v="2020-09-25T00:00:00"/>
    <s v="Ibuprofen"/>
    <s v="Inconclusive"/>
    <n v="28"/>
    <x v="2"/>
    <s v="AsthmaHigh"/>
    <n v="8"/>
    <x v="3"/>
    <n v="28"/>
  </r>
  <r>
    <s v="Bruce Hernandez"/>
    <x v="53"/>
    <x v="2"/>
    <x v="0"/>
    <s v="AB+"/>
    <x v="0"/>
    <d v="2021-11-17T00:00:00"/>
    <s v="Alison Murphy"/>
    <s v="Reyes-King"/>
    <n v="14421.16149"/>
    <x v="1"/>
    <n v="8872"/>
    <n v="240"/>
    <x v="2"/>
    <d v="2021-11-27T00:00:00"/>
    <s v="Paracetamol"/>
    <s v="Inconclusive"/>
    <n v="10"/>
    <x v="1"/>
    <s v="DiabetesMed"/>
    <n v="11"/>
    <x v="4"/>
    <n v="17"/>
  </r>
  <r>
    <s v="Robin Fisher"/>
    <x v="0"/>
    <x v="0"/>
    <x v="0"/>
    <s v="A+"/>
    <x v="2"/>
    <d v="2022-08-30T00:00:00"/>
    <s v="Tina Williams DDS"/>
    <s v="Sanders, Pham and Ayala"/>
    <n v="14417.523639999999"/>
    <x v="4"/>
    <n v="7198"/>
    <n v="188"/>
    <x v="0"/>
    <d v="2022-08-31T00:00:00"/>
    <s v="Paracetamol"/>
    <s v="Normal"/>
    <n v="1"/>
    <x v="0"/>
    <s v="ObesityLow"/>
    <n v="8"/>
    <x v="0"/>
    <n v="30"/>
  </r>
  <r>
    <s v="Michael Maldonado"/>
    <x v="59"/>
    <x v="0"/>
    <x v="1"/>
    <s v="B-"/>
    <x v="3"/>
    <d v="2019-11-25T00:00:00"/>
    <s v="Richard Brown"/>
    <s v="Ayala, Hanson and Nguyen"/>
    <n v="14413.96284"/>
    <x v="4"/>
    <n v="2255"/>
    <n v="243"/>
    <x v="0"/>
    <d v="2019-11-29T00:00:00"/>
    <s v="Ibuprofen"/>
    <s v="Normal"/>
    <n v="4"/>
    <x v="0"/>
    <s v="ArthritisLow"/>
    <n v="11"/>
    <x v="2"/>
    <n v="25"/>
  </r>
  <r>
    <s v="Scott Foster"/>
    <x v="44"/>
    <x v="1"/>
    <x v="1"/>
    <s v="O+"/>
    <x v="3"/>
    <d v="2019-06-23T00:00:00"/>
    <s v="Ricardo Mathis"/>
    <s v="Hudson Inc"/>
    <n v="14410.044159999999"/>
    <x v="2"/>
    <n v="11924"/>
    <n v="214"/>
    <x v="0"/>
    <d v="2019-07-13T00:00:00"/>
    <s v="Ibuprofen"/>
    <s v="Abnormal"/>
    <n v="20"/>
    <x v="2"/>
    <s v="ArthritisHigh"/>
    <n v="6"/>
    <x v="2"/>
    <n v="23"/>
  </r>
  <r>
    <s v="Amanda Boyd"/>
    <x v="4"/>
    <x v="2"/>
    <x v="0"/>
    <s v="B-"/>
    <x v="3"/>
    <d v="2019-08-29T00:00:00"/>
    <s v="Theresa Koch"/>
    <s v="Dixon-Mitchell"/>
    <n v="14405.612660000001"/>
    <x v="0"/>
    <n v="4341"/>
    <n v="331"/>
    <x v="0"/>
    <d v="2019-08-30T00:00:00"/>
    <s v="Penicillin"/>
    <s v="Normal"/>
    <n v="1"/>
    <x v="0"/>
    <s v="ArthritisLow"/>
    <n v="8"/>
    <x v="2"/>
    <n v="29"/>
  </r>
  <r>
    <s v="Brandon Larson"/>
    <x v="50"/>
    <x v="3"/>
    <x v="0"/>
    <s v="B+"/>
    <x v="2"/>
    <d v="2021-07-03T00:00:00"/>
    <s v="Stephen Williams"/>
    <s v="Shannon, Smith and Moore"/>
    <n v="14404.729160000001"/>
    <x v="3"/>
    <n v="22888"/>
    <n v="420"/>
    <x v="0"/>
    <d v="2021-07-07T00:00:00"/>
    <s v="Ibuprofen"/>
    <s v="Inconclusive"/>
    <n v="4"/>
    <x v="0"/>
    <s v="ObesityLow"/>
    <n v="7"/>
    <x v="4"/>
    <n v="3"/>
  </r>
  <r>
    <s v="Wayne Alexander"/>
    <x v="66"/>
    <x v="0"/>
    <x v="0"/>
    <s v="AB-"/>
    <x v="4"/>
    <d v="2020-12-18T00:00:00"/>
    <s v="Xavier Chapman"/>
    <s v="Clark-Estrada"/>
    <n v="14403.640880000001"/>
    <x v="4"/>
    <n v="19383"/>
    <n v="281"/>
    <x v="1"/>
    <d v="2021-01-13T00:00:00"/>
    <s v="Aspirin"/>
    <s v="Inconclusive"/>
    <n v="26"/>
    <x v="2"/>
    <s v="HypertensionHigh"/>
    <n v="12"/>
    <x v="3"/>
    <n v="18"/>
  </r>
  <r>
    <s v="Angela Parker"/>
    <x v="36"/>
    <x v="0"/>
    <x v="0"/>
    <s v="AB-"/>
    <x v="3"/>
    <d v="2023-02-21T00:00:00"/>
    <s v="Bradley Brooks"/>
    <s v="Reese PLC"/>
    <n v="14402.7613"/>
    <x v="3"/>
    <n v="11881"/>
    <n v="471"/>
    <x v="0"/>
    <d v="2023-03-10T00:00:00"/>
    <s v="Ibuprofen"/>
    <s v="Abnormal"/>
    <n v="17"/>
    <x v="1"/>
    <s v="ArthritisMed"/>
    <n v="2"/>
    <x v="1"/>
    <n v="21"/>
  </r>
  <r>
    <s v="Amanda Fowler"/>
    <x v="2"/>
    <x v="0"/>
    <x v="0"/>
    <s v="A-"/>
    <x v="2"/>
    <d v="2019-08-01T00:00:00"/>
    <s v="Justin Duffy"/>
    <s v="Rodgers-Gray"/>
    <n v="14399.228580000001"/>
    <x v="1"/>
    <n v="15617"/>
    <n v="334"/>
    <x v="0"/>
    <d v="2019-08-10T00:00:00"/>
    <s v="Ibuprofen"/>
    <s v="Abnormal"/>
    <n v="9"/>
    <x v="0"/>
    <s v="ObesityLow"/>
    <n v="8"/>
    <x v="2"/>
    <n v="1"/>
  </r>
  <r>
    <s v="Ryan Ward"/>
    <x v="46"/>
    <x v="0"/>
    <x v="0"/>
    <s v="AB+"/>
    <x v="1"/>
    <d v="2021-10-17T00:00:00"/>
    <s v="Charles Thornton"/>
    <s v="Atkins Group"/>
    <n v="14397.59101"/>
    <x v="2"/>
    <n v="8486"/>
    <n v="460"/>
    <x v="1"/>
    <d v="2021-11-01T00:00:00"/>
    <s v="Penicillin"/>
    <s v="Normal"/>
    <n v="15"/>
    <x v="1"/>
    <s v="AsthmaMed"/>
    <n v="10"/>
    <x v="4"/>
    <n v="17"/>
  </r>
  <r>
    <s v="Derek Lloyd"/>
    <x v="64"/>
    <x v="3"/>
    <x v="0"/>
    <s v="A-"/>
    <x v="2"/>
    <d v="2022-08-13T00:00:00"/>
    <s v="Justin Wright"/>
    <s v="Wright, Benton and Patterson"/>
    <n v="14391.988939999999"/>
    <x v="3"/>
    <n v="2593"/>
    <n v="401"/>
    <x v="1"/>
    <d v="2022-09-06T00:00:00"/>
    <s v="Paracetamol"/>
    <s v="Inconclusive"/>
    <n v="24"/>
    <x v="2"/>
    <s v="ObesityHigh"/>
    <n v="8"/>
    <x v="0"/>
    <n v="13"/>
  </r>
  <r>
    <s v="Lauren Good"/>
    <x v="28"/>
    <x v="1"/>
    <x v="1"/>
    <s v="B+"/>
    <x v="2"/>
    <d v="2022-10-08T00:00:00"/>
    <s v="David Farley"/>
    <s v="Robles-Morris"/>
    <n v="14388.07618"/>
    <x v="1"/>
    <n v="10715"/>
    <n v="181"/>
    <x v="0"/>
    <d v="2022-10-15T00:00:00"/>
    <s v="Lipitor"/>
    <s v="Inconclusive"/>
    <n v="7"/>
    <x v="0"/>
    <s v="ObesityLow"/>
    <n v="10"/>
    <x v="0"/>
    <n v="8"/>
  </r>
  <r>
    <s v="Kathy Chapman"/>
    <x v="42"/>
    <x v="0"/>
    <x v="1"/>
    <s v="B+"/>
    <x v="5"/>
    <d v="2023-07-28T00:00:00"/>
    <s v="Caroline Owens"/>
    <s v="Fowler-Wells"/>
    <n v="14371.81972"/>
    <x v="0"/>
    <n v="42044"/>
    <n v="428"/>
    <x v="1"/>
    <d v="2023-08-22T00:00:00"/>
    <s v="Lipitor"/>
    <s v="Normal"/>
    <n v="25"/>
    <x v="2"/>
    <s v="CancerHigh"/>
    <n v="7"/>
    <x v="1"/>
    <n v="28"/>
  </r>
  <r>
    <s v="Steven Morales"/>
    <x v="51"/>
    <x v="0"/>
    <x v="1"/>
    <s v="B-"/>
    <x v="1"/>
    <d v="2021-01-30T00:00:00"/>
    <s v="Victoria Lynn"/>
    <s v="Harvey-Alvarez"/>
    <n v="14369.89366"/>
    <x v="0"/>
    <n v="27642"/>
    <n v="227"/>
    <x v="1"/>
    <d v="2021-02-16T00:00:00"/>
    <s v="Ibuprofen"/>
    <s v="Inconclusive"/>
    <n v="17"/>
    <x v="1"/>
    <s v="AsthmaMed"/>
    <n v="1"/>
    <x v="4"/>
    <n v="30"/>
  </r>
  <r>
    <s v="Brandon Kirk"/>
    <x v="12"/>
    <x v="0"/>
    <x v="0"/>
    <s v="AB+"/>
    <x v="3"/>
    <d v="2019-09-01T00:00:00"/>
    <s v="Adam Harvey"/>
    <s v="James-Young"/>
    <n v="14365.508739999999"/>
    <x v="2"/>
    <n v="18388"/>
    <n v="265"/>
    <x v="0"/>
    <d v="2019-09-12T00:00:00"/>
    <s v="Ibuprofen"/>
    <s v="Abnormal"/>
    <n v="11"/>
    <x v="1"/>
    <s v="ArthritisMed"/>
    <n v="9"/>
    <x v="2"/>
    <n v="1"/>
  </r>
  <r>
    <s v="Joshua Bruce"/>
    <x v="14"/>
    <x v="0"/>
    <x v="0"/>
    <s v="A+"/>
    <x v="2"/>
    <d v="2020-08-14T00:00:00"/>
    <s v="Anthony Fuller"/>
    <s v="Carter Ltd"/>
    <n v="14360.203450000001"/>
    <x v="4"/>
    <n v="18338"/>
    <n v="236"/>
    <x v="0"/>
    <d v="2020-08-14T00:00:00"/>
    <s v="Lipitor"/>
    <s v="Abnormal"/>
    <n v="0"/>
    <x v="0"/>
    <s v="ObesityLow"/>
    <n v="8"/>
    <x v="3"/>
    <n v="14"/>
  </r>
  <r>
    <s v="Angela Warren"/>
    <x v="15"/>
    <x v="1"/>
    <x v="0"/>
    <s v="B-"/>
    <x v="4"/>
    <d v="2020-04-14T00:00:00"/>
    <s v="Caleb Santiago"/>
    <s v="Stanley Ltd"/>
    <n v="14357.40818"/>
    <x v="4"/>
    <n v="7808"/>
    <n v="347"/>
    <x v="1"/>
    <d v="2020-04-24T00:00:00"/>
    <s v="Ibuprofen"/>
    <s v="Abnormal"/>
    <n v="10"/>
    <x v="1"/>
    <s v="HypertensionMed"/>
    <n v="4"/>
    <x v="3"/>
    <n v="14"/>
  </r>
  <r>
    <s v="Sherry Bauer"/>
    <x v="15"/>
    <x v="1"/>
    <x v="1"/>
    <s v="O+"/>
    <x v="1"/>
    <d v="2019-04-14T00:00:00"/>
    <s v="Marie Olson"/>
    <s v="Frey, Moran and Campbell"/>
    <n v="14356.96508"/>
    <x v="4"/>
    <n v="26338"/>
    <n v="252"/>
    <x v="2"/>
    <d v="2019-04-30T00:00:00"/>
    <s v="Penicillin"/>
    <s v="Abnormal"/>
    <n v="16"/>
    <x v="1"/>
    <s v="AsthmaMed"/>
    <n v="4"/>
    <x v="2"/>
    <n v="14"/>
  </r>
  <r>
    <s v="Brian Chen"/>
    <x v="49"/>
    <x v="2"/>
    <x v="0"/>
    <s v="O+"/>
    <x v="2"/>
    <d v="2021-08-17T00:00:00"/>
    <s v="Amy Smith"/>
    <s v="Rose, Morgan and Rodriguez"/>
    <n v="14355.394120000001"/>
    <x v="0"/>
    <n v="16669"/>
    <n v="461"/>
    <x v="0"/>
    <d v="2021-09-02T00:00:00"/>
    <s v="Aspirin"/>
    <s v="Abnormal"/>
    <n v="16"/>
    <x v="1"/>
    <s v="ObesityMed"/>
    <n v="8"/>
    <x v="4"/>
    <n v="17"/>
  </r>
  <r>
    <s v="Christopher Newman"/>
    <x v="64"/>
    <x v="3"/>
    <x v="1"/>
    <s v="B+"/>
    <x v="2"/>
    <d v="2023-02-23T00:00:00"/>
    <s v="Francis Patton"/>
    <s v="Gardner, Brown and Stanton"/>
    <n v="14344.6468"/>
    <x v="1"/>
    <n v="21745"/>
    <n v="249"/>
    <x v="0"/>
    <d v="2023-03-18T00:00:00"/>
    <s v="Ibuprofen"/>
    <s v="Normal"/>
    <n v="23"/>
    <x v="2"/>
    <s v="ObesityHigh"/>
    <n v="2"/>
    <x v="1"/>
    <n v="23"/>
  </r>
  <r>
    <s v="Scott Wilson"/>
    <x v="24"/>
    <x v="0"/>
    <x v="0"/>
    <s v="AB+"/>
    <x v="3"/>
    <d v="2023-10-12T00:00:00"/>
    <s v="Marie Spencer"/>
    <s v="Barnett-Young"/>
    <n v="14344.594419999999"/>
    <x v="4"/>
    <n v="11556"/>
    <n v="168"/>
    <x v="0"/>
    <d v="2023-10-18T00:00:00"/>
    <s v="Paracetamol"/>
    <s v="Inconclusive"/>
    <n v="6"/>
    <x v="0"/>
    <s v="ArthritisLow"/>
    <n v="10"/>
    <x v="1"/>
    <n v="12"/>
  </r>
  <r>
    <s v="David Boyd"/>
    <x v="53"/>
    <x v="2"/>
    <x v="0"/>
    <s v="B-"/>
    <x v="2"/>
    <d v="2019-11-12T00:00:00"/>
    <s v="Madison Jones"/>
    <s v="Montgomery, Johnson and Bass"/>
    <n v="14340.257799999999"/>
    <x v="4"/>
    <n v="2445"/>
    <n v="346"/>
    <x v="1"/>
    <d v="2019-11-17T00:00:00"/>
    <s v="Penicillin"/>
    <s v="Inconclusive"/>
    <n v="5"/>
    <x v="0"/>
    <s v="ObesityLow"/>
    <n v="11"/>
    <x v="2"/>
    <n v="12"/>
  </r>
  <r>
    <s v="Ronald Potter"/>
    <x v="43"/>
    <x v="1"/>
    <x v="0"/>
    <s v="A-"/>
    <x v="4"/>
    <d v="2021-10-10T00:00:00"/>
    <s v="Kevin Lee"/>
    <s v="West, Young and Walker"/>
    <n v="14339.53714"/>
    <x v="1"/>
    <n v="17680"/>
    <n v="212"/>
    <x v="2"/>
    <d v="2021-10-26T00:00:00"/>
    <s v="Lipitor"/>
    <s v="Inconclusive"/>
    <n v="16"/>
    <x v="1"/>
    <s v="HypertensionMed"/>
    <n v="10"/>
    <x v="4"/>
    <n v="10"/>
  </r>
  <r>
    <s v="Jenny Douglas"/>
    <x v="23"/>
    <x v="0"/>
    <x v="1"/>
    <s v="AB-"/>
    <x v="5"/>
    <d v="2020-08-19T00:00:00"/>
    <s v="Daniel Patrick"/>
    <s v="Mejia, Hunter and Landry"/>
    <n v="14332.823630000001"/>
    <x v="3"/>
    <n v="75481"/>
    <n v="445"/>
    <x v="1"/>
    <d v="2020-08-23T00:00:00"/>
    <s v="Ibuprofen"/>
    <s v="Inconclusive"/>
    <n v="4"/>
    <x v="0"/>
    <s v="CancerLow"/>
    <n v="8"/>
    <x v="3"/>
    <n v="19"/>
  </r>
  <r>
    <s v="Sabrina Gonzales"/>
    <x v="10"/>
    <x v="2"/>
    <x v="0"/>
    <s v="O-"/>
    <x v="4"/>
    <d v="2021-04-23T00:00:00"/>
    <s v="Savannah Drake"/>
    <s v="Sanchez, Phillips and Miller"/>
    <n v="14327.311019999999"/>
    <x v="3"/>
    <n v="27591"/>
    <n v="227"/>
    <x v="1"/>
    <d v="2021-05-10T00:00:00"/>
    <s v="Paracetamol"/>
    <s v="Normal"/>
    <n v="17"/>
    <x v="1"/>
    <s v="HypertensionMed"/>
    <n v="4"/>
    <x v="4"/>
    <n v="23"/>
  </r>
  <r>
    <s v="Ann Fisher"/>
    <x v="5"/>
    <x v="2"/>
    <x v="0"/>
    <s v="AB+"/>
    <x v="5"/>
    <d v="2019-10-13T00:00:00"/>
    <s v="Jody Ramirez DDS"/>
    <s v="Meyer Ltd"/>
    <n v="14324.31018"/>
    <x v="2"/>
    <n v="67283"/>
    <n v="386"/>
    <x v="1"/>
    <d v="2019-10-20T00:00:00"/>
    <s v="Ibuprofen"/>
    <s v="Abnormal"/>
    <n v="7"/>
    <x v="0"/>
    <s v="CancerLow"/>
    <n v="10"/>
    <x v="2"/>
    <n v="13"/>
  </r>
  <r>
    <s v="Blake Moyer"/>
    <x v="15"/>
    <x v="1"/>
    <x v="1"/>
    <s v="A+"/>
    <x v="2"/>
    <d v="2018-12-11T00:00:00"/>
    <s v="Jay Ray"/>
    <s v="Stephens-Elliott"/>
    <n v="14316.82576"/>
    <x v="2"/>
    <n v="6364"/>
    <n v="374"/>
    <x v="0"/>
    <d v="2018-12-25T00:00:00"/>
    <s v="Ibuprofen"/>
    <s v="Abnormal"/>
    <n v="14"/>
    <x v="1"/>
    <s v="ObesityMed"/>
    <n v="12"/>
    <x v="5"/>
    <n v="11"/>
  </r>
  <r>
    <s v="Jacob Atkins"/>
    <x v="18"/>
    <x v="0"/>
    <x v="1"/>
    <s v="O+"/>
    <x v="0"/>
    <d v="2020-10-26T00:00:00"/>
    <s v="Douglas Benton"/>
    <s v="Fox, Ramirez and Thomas"/>
    <n v="14315.76223"/>
    <x v="3"/>
    <n v="40827"/>
    <n v="329"/>
    <x v="2"/>
    <d v="2020-11-23T00:00:00"/>
    <s v="Aspirin"/>
    <s v="Inconclusive"/>
    <n v="28"/>
    <x v="2"/>
    <s v="DiabetesHigh"/>
    <n v="10"/>
    <x v="3"/>
    <n v="26"/>
  </r>
  <r>
    <s v="David Simpson"/>
    <x v="3"/>
    <x v="2"/>
    <x v="0"/>
    <s v="A-"/>
    <x v="2"/>
    <d v="2021-02-23T00:00:00"/>
    <s v="Denise Murray"/>
    <s v="Arnold Group"/>
    <n v="14311.7119"/>
    <x v="3"/>
    <n v="22479"/>
    <n v="169"/>
    <x v="0"/>
    <d v="2021-03-12T00:00:00"/>
    <s v="Aspirin"/>
    <s v="Abnormal"/>
    <n v="17"/>
    <x v="1"/>
    <s v="ObesityMed"/>
    <n v="2"/>
    <x v="4"/>
    <n v="23"/>
  </r>
  <r>
    <s v="Kyle Russell"/>
    <x v="25"/>
    <x v="1"/>
    <x v="0"/>
    <s v="B-"/>
    <x v="0"/>
    <d v="2020-03-17T00:00:00"/>
    <s v="Jessica Miller"/>
    <s v="Lopez, Willis and Mcdonald"/>
    <n v="14308.754730000001"/>
    <x v="2"/>
    <n v="51658"/>
    <n v="208"/>
    <x v="0"/>
    <d v="2020-04-05T00:00:00"/>
    <s v="Paracetamol"/>
    <s v="Inconclusive"/>
    <n v="19"/>
    <x v="1"/>
    <s v="DiabetesMed"/>
    <n v="3"/>
    <x v="3"/>
    <n v="17"/>
  </r>
  <r>
    <s v="Debra Hill"/>
    <x v="9"/>
    <x v="1"/>
    <x v="0"/>
    <s v="B+"/>
    <x v="3"/>
    <d v="2019-02-13T00:00:00"/>
    <s v="Grace Moore"/>
    <s v="Quinn and Sons"/>
    <n v="14294.73926"/>
    <x v="4"/>
    <n v="21261"/>
    <n v="414"/>
    <x v="2"/>
    <d v="2019-03-10T00:00:00"/>
    <s v="Paracetamol"/>
    <s v="Abnormal"/>
    <n v="25"/>
    <x v="2"/>
    <s v="ArthritisHigh"/>
    <n v="2"/>
    <x v="2"/>
    <n v="13"/>
  </r>
  <r>
    <s v="Charles Lewis"/>
    <x v="16"/>
    <x v="0"/>
    <x v="0"/>
    <s v="B-"/>
    <x v="0"/>
    <d v="2020-06-04T00:00:00"/>
    <s v="Edward Alvarado"/>
    <s v="Walker, Orr and Lang"/>
    <n v="14293.878909999999"/>
    <x v="4"/>
    <n v="10983"/>
    <n v="241"/>
    <x v="0"/>
    <d v="2020-06-06T00:00:00"/>
    <s v="Lipitor"/>
    <s v="Inconclusive"/>
    <n v="2"/>
    <x v="0"/>
    <s v="DiabetesLow"/>
    <n v="6"/>
    <x v="3"/>
    <n v="4"/>
  </r>
  <r>
    <s v="Amanda Kelley"/>
    <x v="35"/>
    <x v="0"/>
    <x v="1"/>
    <s v="A-"/>
    <x v="4"/>
    <d v="2023-10-09T00:00:00"/>
    <s v="Erika Wheeler"/>
    <s v="Sparks, Spencer and Silva"/>
    <n v="14291.85118"/>
    <x v="4"/>
    <n v="17456"/>
    <n v="274"/>
    <x v="1"/>
    <d v="2023-11-02T00:00:00"/>
    <s v="Ibuprofen"/>
    <s v="Inconclusive"/>
    <n v="24"/>
    <x v="2"/>
    <s v="HypertensionHigh"/>
    <n v="10"/>
    <x v="1"/>
    <n v="9"/>
  </r>
  <r>
    <s v="Teresa Brown"/>
    <x v="45"/>
    <x v="2"/>
    <x v="0"/>
    <s v="AB+"/>
    <x v="3"/>
    <d v="2020-10-17T00:00:00"/>
    <s v="George Thompson"/>
    <s v="Brown, Durham and Cordova"/>
    <n v="14291.720079999999"/>
    <x v="3"/>
    <n v="23232"/>
    <n v="237"/>
    <x v="1"/>
    <d v="2020-11-02T00:00:00"/>
    <s v="Aspirin"/>
    <s v="Abnormal"/>
    <n v="16"/>
    <x v="1"/>
    <s v="ArthritisMed"/>
    <n v="10"/>
    <x v="3"/>
    <n v="17"/>
  </r>
  <r>
    <s v="Tammy Cruz"/>
    <x v="46"/>
    <x v="0"/>
    <x v="0"/>
    <s v="AB+"/>
    <x v="0"/>
    <d v="2022-08-17T00:00:00"/>
    <s v="Jane Moore"/>
    <s v="Wu, Hunter and Hill"/>
    <n v="14290.626109999999"/>
    <x v="4"/>
    <n v="13228"/>
    <n v="349"/>
    <x v="1"/>
    <d v="2022-08-21T00:00:00"/>
    <s v="Paracetamol"/>
    <s v="Normal"/>
    <n v="4"/>
    <x v="0"/>
    <s v="DiabetesLow"/>
    <n v="8"/>
    <x v="0"/>
    <n v="17"/>
  </r>
  <r>
    <s v="Allison Elliott"/>
    <x v="44"/>
    <x v="1"/>
    <x v="1"/>
    <s v="A+"/>
    <x v="4"/>
    <d v="2023-06-14T00:00:00"/>
    <s v="Debbie Navarro"/>
    <s v="Kelley, Cole and Torres"/>
    <n v="14286.936820000001"/>
    <x v="2"/>
    <n v="7492"/>
    <n v="362"/>
    <x v="1"/>
    <d v="2023-07-03T00:00:00"/>
    <s v="Paracetamol"/>
    <s v="Abnormal"/>
    <n v="19"/>
    <x v="1"/>
    <s v="HypertensionMed"/>
    <n v="6"/>
    <x v="1"/>
    <n v="14"/>
  </r>
  <r>
    <s v="Mike Garcia"/>
    <x v="42"/>
    <x v="0"/>
    <x v="1"/>
    <s v="O-"/>
    <x v="1"/>
    <d v="2022-07-03T00:00:00"/>
    <s v="Julie Moreno"/>
    <s v="Dixon, Phillips and Huffman"/>
    <n v="14282.042020000001"/>
    <x v="3"/>
    <n v="14496"/>
    <n v="268"/>
    <x v="2"/>
    <d v="2022-08-02T00:00:00"/>
    <s v="Penicillin"/>
    <s v="Inconclusive"/>
    <n v="30"/>
    <x v="2"/>
    <s v="AsthmaHigh"/>
    <n v="7"/>
    <x v="0"/>
    <n v="3"/>
  </r>
  <r>
    <s v="Monica Collins"/>
    <x v="57"/>
    <x v="0"/>
    <x v="1"/>
    <s v="A-"/>
    <x v="0"/>
    <d v="2018-12-26T00:00:00"/>
    <s v="Ralph Ellis"/>
    <s v="Elliott-Bullock"/>
    <n v="14281.05651"/>
    <x v="2"/>
    <n v="2430"/>
    <n v="173"/>
    <x v="1"/>
    <d v="2019-01-21T00:00:00"/>
    <s v="Lipitor"/>
    <s v="Normal"/>
    <n v="26"/>
    <x v="2"/>
    <s v="DiabetesHigh"/>
    <n v="12"/>
    <x v="5"/>
    <n v="26"/>
  </r>
  <r>
    <s v="Lauren Castaneda"/>
    <x v="16"/>
    <x v="0"/>
    <x v="1"/>
    <s v="AB+"/>
    <x v="2"/>
    <d v="2021-09-27T00:00:00"/>
    <s v="Sharon Smith"/>
    <s v="Ramirez-Hoffman"/>
    <n v="14274.17762"/>
    <x v="0"/>
    <n v="14602"/>
    <n v="319"/>
    <x v="0"/>
    <d v="2021-09-28T00:00:00"/>
    <s v="Lipitor"/>
    <s v="Abnormal"/>
    <n v="1"/>
    <x v="0"/>
    <s v="ObesityLow"/>
    <n v="9"/>
    <x v="4"/>
    <n v="27"/>
  </r>
  <r>
    <s v="Ronald Richardson"/>
    <x v="17"/>
    <x v="0"/>
    <x v="1"/>
    <s v="O+"/>
    <x v="1"/>
    <d v="2022-09-11T00:00:00"/>
    <s v="James Collins"/>
    <s v="Campbell, Robinson and Smith"/>
    <n v="14271.617980000001"/>
    <x v="4"/>
    <n v="15274"/>
    <n v="253"/>
    <x v="2"/>
    <d v="2022-09-24T00:00:00"/>
    <s v="Ibuprofen"/>
    <s v="Abnormal"/>
    <n v="13"/>
    <x v="1"/>
    <s v="AsthmaMed"/>
    <n v="9"/>
    <x v="0"/>
    <n v="11"/>
  </r>
  <r>
    <s v="Mary Sanders"/>
    <x v="8"/>
    <x v="1"/>
    <x v="1"/>
    <s v="O+"/>
    <x v="2"/>
    <d v="2023-05-02T00:00:00"/>
    <s v="Derek Leonard MD"/>
    <s v="Thomas Inc"/>
    <n v="14264.68003"/>
    <x v="2"/>
    <n v="15100"/>
    <n v="212"/>
    <x v="0"/>
    <d v="2023-05-06T00:00:00"/>
    <s v="Aspirin"/>
    <s v="Normal"/>
    <n v="4"/>
    <x v="0"/>
    <s v="ObesityLow"/>
    <n v="5"/>
    <x v="1"/>
    <n v="2"/>
  </r>
  <r>
    <s v="Dana Nguyen"/>
    <x v="62"/>
    <x v="2"/>
    <x v="0"/>
    <s v="B+"/>
    <x v="5"/>
    <d v="2023-08-21T00:00:00"/>
    <s v="Michele Dominguez"/>
    <s v="Brock-Davis"/>
    <n v="14262.578750000001"/>
    <x v="2"/>
    <n v="26575"/>
    <n v="386"/>
    <x v="1"/>
    <d v="2023-08-22T00:00:00"/>
    <s v="Paracetamol"/>
    <s v="Inconclusive"/>
    <n v="1"/>
    <x v="0"/>
    <s v="CancerLow"/>
    <n v="8"/>
    <x v="1"/>
    <n v="21"/>
  </r>
  <r>
    <s v="Linda Johnson"/>
    <x v="66"/>
    <x v="0"/>
    <x v="0"/>
    <s v="B+"/>
    <x v="5"/>
    <d v="2023-04-14T00:00:00"/>
    <s v="Joshua Smith"/>
    <s v="Browning-Harris"/>
    <n v="14259.946379999999"/>
    <x v="4"/>
    <n v="21571"/>
    <n v="470"/>
    <x v="0"/>
    <d v="2023-04-30T00:00:00"/>
    <s v="Ibuprofen"/>
    <s v="Abnormal"/>
    <n v="16"/>
    <x v="1"/>
    <s v="CancerMed"/>
    <n v="4"/>
    <x v="1"/>
    <n v="14"/>
  </r>
  <r>
    <s v="Trevor Mckenzie"/>
    <x v="56"/>
    <x v="2"/>
    <x v="0"/>
    <s v="O+"/>
    <x v="4"/>
    <d v="2020-12-05T00:00:00"/>
    <s v="Gregory Ellis"/>
    <s v="Wilson, Orr and Mccall"/>
    <n v="14258.997359999999"/>
    <x v="4"/>
    <n v="20815"/>
    <n v="386"/>
    <x v="2"/>
    <d v="2020-12-21T00:00:00"/>
    <s v="Penicillin"/>
    <s v="Abnormal"/>
    <n v="16"/>
    <x v="1"/>
    <s v="HypertensionMed"/>
    <n v="12"/>
    <x v="3"/>
    <n v="5"/>
  </r>
  <r>
    <s v="Andrea Lutz"/>
    <x v="31"/>
    <x v="2"/>
    <x v="1"/>
    <s v="A-"/>
    <x v="3"/>
    <d v="2023-05-15T00:00:00"/>
    <s v="Jessica Johnson"/>
    <s v="Nelson-Morgan"/>
    <n v="14247.556979999999"/>
    <x v="1"/>
    <n v="37477"/>
    <n v="211"/>
    <x v="0"/>
    <d v="2023-05-29T00:00:00"/>
    <s v="Lipitor"/>
    <s v="Normal"/>
    <n v="14"/>
    <x v="1"/>
    <s v="ArthritisMed"/>
    <n v="5"/>
    <x v="1"/>
    <n v="15"/>
  </r>
  <r>
    <s v="Jordan Berg"/>
    <x v="35"/>
    <x v="0"/>
    <x v="0"/>
    <s v="O+"/>
    <x v="5"/>
    <d v="2019-10-03T00:00:00"/>
    <s v="Theresa Wilson"/>
    <s v="Miller and Sons"/>
    <n v="14247.493210000001"/>
    <x v="3"/>
    <n v="13097"/>
    <n v="351"/>
    <x v="0"/>
    <d v="2019-10-07T00:00:00"/>
    <s v="Paracetamol"/>
    <s v="Inconclusive"/>
    <n v="4"/>
    <x v="0"/>
    <s v="CancerLow"/>
    <n v="10"/>
    <x v="2"/>
    <n v="3"/>
  </r>
  <r>
    <s v="James Larson"/>
    <x v="6"/>
    <x v="0"/>
    <x v="0"/>
    <s v="AB+"/>
    <x v="2"/>
    <d v="2019-04-12T00:00:00"/>
    <s v="David Mack"/>
    <s v="Wilson Group"/>
    <n v="14245.55387"/>
    <x v="0"/>
    <n v="2249"/>
    <n v="302"/>
    <x v="1"/>
    <d v="2019-05-12T00:00:00"/>
    <s v="Aspirin"/>
    <s v="Inconclusive"/>
    <n v="30"/>
    <x v="2"/>
    <s v="ObesityHigh"/>
    <n v="4"/>
    <x v="2"/>
    <n v="12"/>
  </r>
  <r>
    <s v="Manuel Moore"/>
    <x v="11"/>
    <x v="3"/>
    <x v="0"/>
    <s v="A-"/>
    <x v="2"/>
    <d v="2023-06-13T00:00:00"/>
    <s v="Melissa Garrett"/>
    <s v="Mccormick, Andrews and Webster"/>
    <n v="14242.3145"/>
    <x v="1"/>
    <n v="20900"/>
    <n v="494"/>
    <x v="1"/>
    <d v="2023-06-18T00:00:00"/>
    <s v="Aspirin"/>
    <s v="Abnormal"/>
    <n v="5"/>
    <x v="0"/>
    <s v="ObesityLow"/>
    <n v="6"/>
    <x v="1"/>
    <n v="13"/>
  </r>
  <r>
    <s v="Brian Montgomery"/>
    <x v="67"/>
    <x v="3"/>
    <x v="1"/>
    <s v="O-"/>
    <x v="1"/>
    <d v="2019-04-01T00:00:00"/>
    <s v="Timothy Gibson"/>
    <s v="Smith, Carpenter and Reynolds"/>
    <n v="14239.441269999999"/>
    <x v="3"/>
    <n v="14025"/>
    <n v="499"/>
    <x v="2"/>
    <d v="2019-04-15T00:00:00"/>
    <s v="Aspirin"/>
    <s v="Normal"/>
    <n v="14"/>
    <x v="1"/>
    <s v="AsthmaMed"/>
    <n v="4"/>
    <x v="2"/>
    <n v="1"/>
  </r>
  <r>
    <s v="Adam Espinoza"/>
    <x v="53"/>
    <x v="2"/>
    <x v="1"/>
    <s v="B-"/>
    <x v="0"/>
    <d v="2020-08-30T00:00:00"/>
    <s v="Francisco Johnson"/>
    <s v="Grant Group"/>
    <n v="14238.836289999999"/>
    <x v="0"/>
    <n v="14919"/>
    <n v="355"/>
    <x v="1"/>
    <d v="2020-08-31T00:00:00"/>
    <s v="Ibuprofen"/>
    <s v="Normal"/>
    <n v="1"/>
    <x v="0"/>
    <s v="DiabetesLow"/>
    <n v="8"/>
    <x v="3"/>
    <n v="30"/>
  </r>
  <r>
    <s v="Rachel Taylor DDS"/>
    <x v="60"/>
    <x v="1"/>
    <x v="1"/>
    <s v="A-"/>
    <x v="4"/>
    <d v="2019-04-16T00:00:00"/>
    <s v="Andrew Powell"/>
    <s v="Moody-Wilson"/>
    <n v="14238.757439999999"/>
    <x v="1"/>
    <n v="22153"/>
    <n v="241"/>
    <x v="1"/>
    <d v="2019-05-06T00:00:00"/>
    <s v="Aspirin"/>
    <s v="Abnormal"/>
    <n v="20"/>
    <x v="2"/>
    <s v="HypertensionHigh"/>
    <n v="4"/>
    <x v="2"/>
    <n v="16"/>
  </r>
  <r>
    <s v="Brandon Hart"/>
    <x v="27"/>
    <x v="0"/>
    <x v="0"/>
    <s v="AB+"/>
    <x v="3"/>
    <d v="2020-11-18T00:00:00"/>
    <s v="Alex Fowler"/>
    <s v="Vargas-Greer"/>
    <n v="14237.85959"/>
    <x v="1"/>
    <n v="21097"/>
    <n v="224"/>
    <x v="1"/>
    <d v="2020-12-11T00:00:00"/>
    <s v="Penicillin"/>
    <s v="Normal"/>
    <n v="23"/>
    <x v="2"/>
    <s v="ArthritisHigh"/>
    <n v="11"/>
    <x v="3"/>
    <n v="18"/>
  </r>
  <r>
    <s v="Justin Thornton"/>
    <x v="17"/>
    <x v="0"/>
    <x v="0"/>
    <s v="A-"/>
    <x v="2"/>
    <d v="2022-02-10T00:00:00"/>
    <s v="Elizabeth Newman"/>
    <s v="Hale LLC"/>
    <n v="14229.654119999999"/>
    <x v="2"/>
    <n v="17561"/>
    <n v="333"/>
    <x v="0"/>
    <d v="2022-02-14T00:00:00"/>
    <s v="Paracetamol"/>
    <s v="Normal"/>
    <n v="4"/>
    <x v="0"/>
    <s v="ObesityLow"/>
    <n v="2"/>
    <x v="0"/>
    <n v="10"/>
  </r>
  <r>
    <s v="John Walker"/>
    <x v="5"/>
    <x v="2"/>
    <x v="1"/>
    <s v="A+"/>
    <x v="1"/>
    <d v="2019-04-06T00:00:00"/>
    <s v="Joseph Sutton"/>
    <s v="Coleman, Wallace and King"/>
    <n v="14228.876099999999"/>
    <x v="3"/>
    <n v="43730"/>
    <n v="443"/>
    <x v="2"/>
    <d v="2019-04-18T00:00:00"/>
    <s v="Lipitor"/>
    <s v="Normal"/>
    <n v="12"/>
    <x v="1"/>
    <s v="AsthmaMed"/>
    <n v="4"/>
    <x v="2"/>
    <n v="6"/>
  </r>
  <r>
    <s v="William Barber"/>
    <x v="50"/>
    <x v="3"/>
    <x v="0"/>
    <s v="O-"/>
    <x v="4"/>
    <d v="2022-06-26T00:00:00"/>
    <s v="Teresa Leonard"/>
    <s v="Hopkins-Short"/>
    <n v="14226.195159999999"/>
    <x v="4"/>
    <n v="4154"/>
    <n v="137"/>
    <x v="2"/>
    <d v="2022-06-28T00:00:00"/>
    <s v="Ibuprofen"/>
    <s v="Normal"/>
    <n v="2"/>
    <x v="0"/>
    <s v="HypertensionLow"/>
    <n v="6"/>
    <x v="0"/>
    <n v="26"/>
  </r>
  <r>
    <s v="Angela Knox MD"/>
    <x v="48"/>
    <x v="0"/>
    <x v="1"/>
    <s v="O+"/>
    <x v="0"/>
    <d v="2021-08-26T00:00:00"/>
    <s v="Shannon Rios"/>
    <s v="Lawson, Chambers and Roach"/>
    <n v="14225.280849999999"/>
    <x v="2"/>
    <n v="39569"/>
    <n v="101"/>
    <x v="1"/>
    <d v="2021-08-30T00:00:00"/>
    <s v="Lipitor"/>
    <s v="Normal"/>
    <n v="4"/>
    <x v="0"/>
    <s v="DiabetesLow"/>
    <n v="8"/>
    <x v="4"/>
    <n v="26"/>
  </r>
  <r>
    <s v="Caleb Stevens"/>
    <x v="44"/>
    <x v="1"/>
    <x v="0"/>
    <s v="O-"/>
    <x v="5"/>
    <d v="2021-12-08T00:00:00"/>
    <s v="Rachel Schneider"/>
    <s v="Riley-Kennedy"/>
    <n v="14224.1824"/>
    <x v="3"/>
    <n v="76285"/>
    <n v="476"/>
    <x v="1"/>
    <d v="2021-12-28T00:00:00"/>
    <s v="Aspirin"/>
    <s v="Inconclusive"/>
    <n v="20"/>
    <x v="2"/>
    <s v="CancerHigh"/>
    <n v="12"/>
    <x v="4"/>
    <n v="8"/>
  </r>
  <r>
    <s v="Kimberly Hunt"/>
    <x v="64"/>
    <x v="3"/>
    <x v="1"/>
    <s v="O-"/>
    <x v="1"/>
    <d v="2022-10-18T00:00:00"/>
    <s v="Zachary Marshall"/>
    <s v="Curry, Lee and Barnes"/>
    <n v="14223.054260000001"/>
    <x v="4"/>
    <n v="37927"/>
    <n v="458"/>
    <x v="2"/>
    <d v="2022-11-03T00:00:00"/>
    <s v="Penicillin"/>
    <s v="Normal"/>
    <n v="16"/>
    <x v="1"/>
    <s v="AsthmaMed"/>
    <n v="10"/>
    <x v="0"/>
    <n v="18"/>
  </r>
  <r>
    <s v="Devin Cantu"/>
    <x v="1"/>
    <x v="1"/>
    <x v="1"/>
    <s v="A+"/>
    <x v="1"/>
    <d v="2019-07-29T00:00:00"/>
    <s v="Brian Nelson"/>
    <s v="Gibson-Nicholson"/>
    <n v="14219.610769999999"/>
    <x v="1"/>
    <n v="17392"/>
    <n v="482"/>
    <x v="1"/>
    <d v="2019-07-30T00:00:00"/>
    <s v="Paracetamol"/>
    <s v="Abnormal"/>
    <n v="1"/>
    <x v="0"/>
    <s v="AsthmaLow"/>
    <n v="7"/>
    <x v="2"/>
    <n v="29"/>
  </r>
  <r>
    <s v="Katie Hill"/>
    <x v="48"/>
    <x v="0"/>
    <x v="0"/>
    <s v="A-"/>
    <x v="0"/>
    <d v="2020-06-13T00:00:00"/>
    <s v="Zachary Coleman"/>
    <s v="Martin Ltd"/>
    <n v="14218.13609"/>
    <x v="2"/>
    <n v="31479"/>
    <n v="337"/>
    <x v="1"/>
    <d v="2020-06-16T00:00:00"/>
    <s v="Aspirin"/>
    <s v="Normal"/>
    <n v="3"/>
    <x v="0"/>
    <s v="DiabetesLow"/>
    <n v="6"/>
    <x v="3"/>
    <n v="13"/>
  </r>
  <r>
    <s v="William Hicks"/>
    <x v="50"/>
    <x v="3"/>
    <x v="0"/>
    <s v="A-"/>
    <x v="4"/>
    <d v="2021-07-17T00:00:00"/>
    <s v="Robert Lopez"/>
    <s v="Mora LLC"/>
    <n v="14204.86966"/>
    <x v="1"/>
    <n v="4949"/>
    <n v="376"/>
    <x v="2"/>
    <d v="2021-08-07T00:00:00"/>
    <s v="Paracetamol"/>
    <s v="Normal"/>
    <n v="21"/>
    <x v="2"/>
    <s v="HypertensionHigh"/>
    <n v="7"/>
    <x v="4"/>
    <n v="17"/>
  </r>
  <r>
    <s v="Emily Harrington"/>
    <x v="31"/>
    <x v="2"/>
    <x v="0"/>
    <s v="AB-"/>
    <x v="2"/>
    <d v="2021-10-24T00:00:00"/>
    <s v="Jared Diaz"/>
    <s v="Turner-Johnson"/>
    <n v="14204.755649999999"/>
    <x v="4"/>
    <n v="7619"/>
    <n v="407"/>
    <x v="1"/>
    <d v="2021-11-14T00:00:00"/>
    <s v="Paracetamol"/>
    <s v="Inconclusive"/>
    <n v="21"/>
    <x v="2"/>
    <s v="ObesityHigh"/>
    <n v="10"/>
    <x v="4"/>
    <n v="24"/>
  </r>
  <r>
    <s v="Jerry Clarke"/>
    <x v="20"/>
    <x v="2"/>
    <x v="0"/>
    <s v="A-"/>
    <x v="5"/>
    <d v="2023-02-16T00:00:00"/>
    <s v="Katherine Stephens"/>
    <s v="Olson LLC"/>
    <n v="14202.736650000001"/>
    <x v="2"/>
    <n v="60211"/>
    <n v="260"/>
    <x v="1"/>
    <d v="2023-03-18T00:00:00"/>
    <s v="Aspirin"/>
    <s v="Abnormal"/>
    <n v="30"/>
    <x v="2"/>
    <s v="CancerHigh"/>
    <n v="2"/>
    <x v="1"/>
    <n v="16"/>
  </r>
  <r>
    <s v="Kelsey Wagner"/>
    <x v="34"/>
    <x v="2"/>
    <x v="1"/>
    <s v="A-"/>
    <x v="1"/>
    <d v="2021-10-23T00:00:00"/>
    <s v="Holly Gomez DVM"/>
    <s v="Martinez-Suarez"/>
    <n v="14201.925579999999"/>
    <x v="4"/>
    <n v="39244"/>
    <n v="460"/>
    <x v="2"/>
    <d v="2021-11-12T00:00:00"/>
    <s v="Penicillin"/>
    <s v="Normal"/>
    <n v="20"/>
    <x v="2"/>
    <s v="AsthmaHigh"/>
    <n v="10"/>
    <x v="4"/>
    <n v="23"/>
  </r>
  <r>
    <s v="James Woodard"/>
    <x v="55"/>
    <x v="1"/>
    <x v="1"/>
    <s v="O-"/>
    <x v="4"/>
    <d v="2022-11-17T00:00:00"/>
    <s v="Xavier Haynes"/>
    <s v="Dominguez-Smith"/>
    <n v="14196.01915"/>
    <x v="3"/>
    <n v="6186"/>
    <n v="138"/>
    <x v="1"/>
    <d v="2022-12-15T00:00:00"/>
    <s v="Ibuprofen"/>
    <s v="Inconclusive"/>
    <n v="28"/>
    <x v="2"/>
    <s v="HypertensionHigh"/>
    <n v="11"/>
    <x v="0"/>
    <n v="17"/>
  </r>
  <r>
    <s v="Marie West"/>
    <x v="24"/>
    <x v="0"/>
    <x v="1"/>
    <s v="B-"/>
    <x v="1"/>
    <d v="2022-03-13T00:00:00"/>
    <s v="Kristin Harris"/>
    <s v="Rivers Group"/>
    <n v="14194.44887"/>
    <x v="4"/>
    <n v="10975"/>
    <n v="353"/>
    <x v="2"/>
    <d v="2022-03-27T00:00:00"/>
    <s v="Lipitor"/>
    <s v="Normal"/>
    <n v="14"/>
    <x v="1"/>
    <s v="AsthmaMed"/>
    <n v="3"/>
    <x v="0"/>
    <n v="13"/>
  </r>
  <r>
    <s v="Kathy Campbell"/>
    <x v="29"/>
    <x v="3"/>
    <x v="0"/>
    <s v="AB-"/>
    <x v="0"/>
    <d v="2023-08-10T00:00:00"/>
    <s v="Katrina Torres"/>
    <s v="Mercer, Bradley and Nielsen"/>
    <n v="14192.839319999999"/>
    <x v="2"/>
    <n v="5114"/>
    <n v="156"/>
    <x v="1"/>
    <d v="2023-08-16T00:00:00"/>
    <s v="Penicillin"/>
    <s v="Normal"/>
    <n v="6"/>
    <x v="0"/>
    <s v="DiabetesLow"/>
    <n v="8"/>
    <x v="1"/>
    <n v="10"/>
  </r>
  <r>
    <s v="Joshua James"/>
    <x v="32"/>
    <x v="1"/>
    <x v="0"/>
    <s v="AB+"/>
    <x v="1"/>
    <d v="2020-12-16T00:00:00"/>
    <s v="Jennifer Harris"/>
    <s v="White Ltd"/>
    <n v="14188.554550000001"/>
    <x v="3"/>
    <n v="16750"/>
    <n v="181"/>
    <x v="1"/>
    <d v="2020-12-28T00:00:00"/>
    <s v="Penicillin"/>
    <s v="Normal"/>
    <n v="12"/>
    <x v="1"/>
    <s v="AsthmaMed"/>
    <n v="12"/>
    <x v="3"/>
    <n v="16"/>
  </r>
  <r>
    <s v="Molly Davis"/>
    <x v="50"/>
    <x v="3"/>
    <x v="0"/>
    <s v="AB+"/>
    <x v="4"/>
    <d v="2022-03-30T00:00:00"/>
    <s v="Andre Miller"/>
    <s v="Thomas Ltd"/>
    <n v="14184.57127"/>
    <x v="4"/>
    <n v="1596"/>
    <n v="127"/>
    <x v="1"/>
    <d v="2022-04-20T00:00:00"/>
    <s v="Lipitor"/>
    <s v="Normal"/>
    <n v="21"/>
    <x v="2"/>
    <s v="HypertensionHigh"/>
    <n v="3"/>
    <x v="0"/>
    <n v="30"/>
  </r>
  <r>
    <s v="Vanessa Green"/>
    <x v="36"/>
    <x v="0"/>
    <x v="1"/>
    <s v="AB-"/>
    <x v="4"/>
    <d v="2023-03-25T00:00:00"/>
    <s v="Gina Mueller"/>
    <s v="Schaefer, Leonard and Baker"/>
    <n v="14181.986360000001"/>
    <x v="1"/>
    <n v="29485"/>
    <n v="300"/>
    <x v="2"/>
    <d v="2023-04-22T00:00:00"/>
    <s v="Aspirin"/>
    <s v="Inconclusive"/>
    <n v="28"/>
    <x v="2"/>
    <s v="HypertensionHigh"/>
    <n v="3"/>
    <x v="1"/>
    <n v="25"/>
  </r>
  <r>
    <s v="Penny House"/>
    <x v="37"/>
    <x v="3"/>
    <x v="1"/>
    <s v="AB+"/>
    <x v="5"/>
    <d v="2021-01-23T00:00:00"/>
    <s v="James Velazquez"/>
    <s v="Allen Ltd"/>
    <n v="14177.149299999999"/>
    <x v="3"/>
    <n v="12604"/>
    <n v="431"/>
    <x v="0"/>
    <d v="2021-01-26T00:00:00"/>
    <s v="Penicillin"/>
    <s v="Normal"/>
    <n v="3"/>
    <x v="0"/>
    <s v="CancerLow"/>
    <n v="1"/>
    <x v="4"/>
    <n v="23"/>
  </r>
  <r>
    <s v="Brian Goodman"/>
    <x v="34"/>
    <x v="2"/>
    <x v="0"/>
    <s v="O+"/>
    <x v="4"/>
    <d v="2020-11-16T00:00:00"/>
    <s v="Jonathan Miller"/>
    <s v="Campbell, Bailey and Burns"/>
    <n v="14175.047710000001"/>
    <x v="1"/>
    <n v="7309"/>
    <n v="434"/>
    <x v="1"/>
    <d v="2020-11-18T00:00:00"/>
    <s v="Penicillin"/>
    <s v="Abnormal"/>
    <n v="2"/>
    <x v="0"/>
    <s v="HypertensionLow"/>
    <n v="11"/>
    <x v="3"/>
    <n v="16"/>
  </r>
  <r>
    <s v="Eric Hernandez"/>
    <x v="19"/>
    <x v="0"/>
    <x v="1"/>
    <s v="AB+"/>
    <x v="5"/>
    <d v="2021-06-18T00:00:00"/>
    <s v="Jeffrey Allen"/>
    <s v="Campbell-Cain"/>
    <n v="14163.79326"/>
    <x v="0"/>
    <n v="31567"/>
    <n v="442"/>
    <x v="1"/>
    <d v="2021-07-14T00:00:00"/>
    <s v="Ibuprofen"/>
    <s v="Abnormal"/>
    <n v="26"/>
    <x v="2"/>
    <s v="CancerHigh"/>
    <n v="6"/>
    <x v="4"/>
    <n v="18"/>
  </r>
  <r>
    <s v="Scott Jones"/>
    <x v="15"/>
    <x v="1"/>
    <x v="1"/>
    <s v="O+"/>
    <x v="2"/>
    <d v="2020-05-08T00:00:00"/>
    <s v="Diana Orozco"/>
    <s v="Hooper Ltd"/>
    <n v="14158.04096"/>
    <x v="4"/>
    <n v="9455"/>
    <n v="313"/>
    <x v="0"/>
    <d v="2020-05-13T00:00:00"/>
    <s v="Aspirin"/>
    <s v="Inconclusive"/>
    <n v="5"/>
    <x v="0"/>
    <s v="ObesityLow"/>
    <n v="5"/>
    <x v="3"/>
    <n v="8"/>
  </r>
  <r>
    <s v="George Bauer"/>
    <x v="44"/>
    <x v="1"/>
    <x v="0"/>
    <s v="AB-"/>
    <x v="0"/>
    <d v="2023-04-30T00:00:00"/>
    <s v="Paula Collins"/>
    <s v="Mckee-Grimes"/>
    <n v="14157.927159999999"/>
    <x v="1"/>
    <n v="30326"/>
    <n v="269"/>
    <x v="0"/>
    <d v="2023-05-07T00:00:00"/>
    <s v="Paracetamol"/>
    <s v="Normal"/>
    <n v="7"/>
    <x v="0"/>
    <s v="DiabetesLow"/>
    <n v="4"/>
    <x v="1"/>
    <n v="30"/>
  </r>
  <r>
    <s v="Drew Rivera"/>
    <x v="20"/>
    <x v="2"/>
    <x v="0"/>
    <s v="B+"/>
    <x v="3"/>
    <d v="2020-01-30T00:00:00"/>
    <s v="Tammy Griffin"/>
    <s v="Stokes, Holmes and West"/>
    <n v="14152.841539999999"/>
    <x v="1"/>
    <n v="10190"/>
    <n v="439"/>
    <x v="0"/>
    <d v="2020-02-08T00:00:00"/>
    <s v="Penicillin"/>
    <s v="Abnormal"/>
    <n v="9"/>
    <x v="0"/>
    <s v="ArthritisLow"/>
    <n v="1"/>
    <x v="3"/>
    <n v="30"/>
  </r>
  <r>
    <s v="Tammy Henry"/>
    <x v="54"/>
    <x v="1"/>
    <x v="1"/>
    <s v="AB+"/>
    <x v="4"/>
    <d v="2023-02-21T00:00:00"/>
    <s v="Christina Strong"/>
    <s v="Griffin PLC"/>
    <n v="14152.643470000001"/>
    <x v="0"/>
    <n v="8896"/>
    <n v="431"/>
    <x v="1"/>
    <d v="2023-03-05T00:00:00"/>
    <s v="Penicillin"/>
    <s v="Normal"/>
    <n v="12"/>
    <x v="1"/>
    <s v="HypertensionMed"/>
    <n v="2"/>
    <x v="1"/>
    <n v="21"/>
  </r>
  <r>
    <s v="David Morris"/>
    <x v="14"/>
    <x v="0"/>
    <x v="1"/>
    <s v="O-"/>
    <x v="1"/>
    <d v="2021-02-11T00:00:00"/>
    <s v="Michelle Wagner"/>
    <s v="Orr Group"/>
    <n v="14132.550999999999"/>
    <x v="0"/>
    <n v="38349"/>
    <n v="128"/>
    <x v="1"/>
    <d v="2021-02-27T00:00:00"/>
    <s v="Ibuprofen"/>
    <s v="Inconclusive"/>
    <n v="16"/>
    <x v="1"/>
    <s v="AsthmaMed"/>
    <n v="2"/>
    <x v="4"/>
    <n v="11"/>
  </r>
  <r>
    <s v="Tyler Crane"/>
    <x v="67"/>
    <x v="3"/>
    <x v="1"/>
    <s v="B+"/>
    <x v="0"/>
    <d v="2020-04-27T00:00:00"/>
    <s v="Beth Bailey"/>
    <s v="Welch-Boyd"/>
    <n v="14130.96343"/>
    <x v="3"/>
    <n v="45059"/>
    <n v="285"/>
    <x v="1"/>
    <d v="2020-05-26T00:00:00"/>
    <s v="Aspirin"/>
    <s v="Inconclusive"/>
    <n v="29"/>
    <x v="2"/>
    <s v="DiabetesHigh"/>
    <n v="4"/>
    <x v="3"/>
    <n v="27"/>
  </r>
  <r>
    <s v="Mary Marquez MD"/>
    <x v="41"/>
    <x v="2"/>
    <x v="0"/>
    <s v="AB-"/>
    <x v="3"/>
    <d v="2023-01-16T00:00:00"/>
    <s v="Nicole Barnes"/>
    <s v="Cole, Richmond and Porter"/>
    <n v="14128.442569999999"/>
    <x v="4"/>
    <n v="35086"/>
    <n v="492"/>
    <x v="2"/>
    <d v="2023-01-22T00:00:00"/>
    <s v="Ibuprofen"/>
    <s v="Inconclusive"/>
    <n v="6"/>
    <x v="0"/>
    <s v="ArthritisLow"/>
    <n v="1"/>
    <x v="1"/>
    <n v="16"/>
  </r>
  <r>
    <s v="Latasha Briggs"/>
    <x v="64"/>
    <x v="3"/>
    <x v="0"/>
    <s v="B+"/>
    <x v="3"/>
    <d v="2022-05-17T00:00:00"/>
    <s v="Sonia Holt"/>
    <s v="Lee-Bolton"/>
    <n v="14127.27029"/>
    <x v="3"/>
    <n v="4363"/>
    <n v="128"/>
    <x v="2"/>
    <d v="2022-06-09T00:00:00"/>
    <s v="Ibuprofen"/>
    <s v="Abnormal"/>
    <n v="23"/>
    <x v="2"/>
    <s v="ArthritisHigh"/>
    <n v="5"/>
    <x v="0"/>
    <n v="17"/>
  </r>
  <r>
    <s v="Kristin Valencia"/>
    <x v="23"/>
    <x v="0"/>
    <x v="0"/>
    <s v="AB-"/>
    <x v="3"/>
    <d v="2022-12-19T00:00:00"/>
    <s v="Amber Walker"/>
    <s v="Bell, Noble and Carney"/>
    <n v="14126.05042"/>
    <x v="3"/>
    <n v="38440"/>
    <n v="217"/>
    <x v="1"/>
    <d v="2023-01-13T00:00:00"/>
    <s v="Ibuprofen"/>
    <s v="Inconclusive"/>
    <n v="25"/>
    <x v="2"/>
    <s v="ArthritisHigh"/>
    <n v="12"/>
    <x v="0"/>
    <n v="19"/>
  </r>
  <r>
    <s v="Jesse Anderson"/>
    <x v="35"/>
    <x v="0"/>
    <x v="1"/>
    <s v="B+"/>
    <x v="3"/>
    <d v="2018-11-19T00:00:00"/>
    <s v="Cheryl Wilson"/>
    <s v="Day Inc"/>
    <n v="14118.98646"/>
    <x v="2"/>
    <n v="21784"/>
    <n v="301"/>
    <x v="2"/>
    <d v="2018-11-25T00:00:00"/>
    <s v="Paracetamol"/>
    <s v="Normal"/>
    <n v="6"/>
    <x v="0"/>
    <s v="ArthritisLow"/>
    <n v="11"/>
    <x v="5"/>
    <n v="19"/>
  </r>
  <r>
    <s v="Gary Cole"/>
    <x v="49"/>
    <x v="2"/>
    <x v="1"/>
    <s v="O-"/>
    <x v="4"/>
    <d v="2020-06-19T00:00:00"/>
    <s v="Laura Stephens"/>
    <s v="Allen PLC"/>
    <n v="14116.183489999999"/>
    <x v="1"/>
    <n v="17141"/>
    <n v="459"/>
    <x v="1"/>
    <d v="2020-07-03T00:00:00"/>
    <s v="Aspirin"/>
    <s v="Normal"/>
    <n v="14"/>
    <x v="1"/>
    <s v="HypertensionMed"/>
    <n v="6"/>
    <x v="3"/>
    <n v="19"/>
  </r>
  <r>
    <s v="Jamie Wade"/>
    <x v="51"/>
    <x v="0"/>
    <x v="0"/>
    <s v="AB+"/>
    <x v="5"/>
    <d v="2023-09-16T00:00:00"/>
    <s v="Christopher Spence"/>
    <s v="Mathis-Lang"/>
    <n v="14111.748589999999"/>
    <x v="2"/>
    <n v="34514"/>
    <n v="334"/>
    <x v="1"/>
    <d v="2023-10-15T00:00:00"/>
    <s v="Lipitor"/>
    <s v="Abnormal"/>
    <n v="29"/>
    <x v="2"/>
    <s v="CancerHigh"/>
    <n v="9"/>
    <x v="1"/>
    <n v="16"/>
  </r>
  <r>
    <s v="Lisa Keller"/>
    <x v="54"/>
    <x v="1"/>
    <x v="1"/>
    <s v="B-"/>
    <x v="4"/>
    <d v="2022-12-29T00:00:00"/>
    <s v="Robert Reynolds"/>
    <s v="Morrow, Galloway and Schmidt"/>
    <n v="14106.20131"/>
    <x v="1"/>
    <n v="12280"/>
    <n v="400"/>
    <x v="2"/>
    <d v="2023-01-27T00:00:00"/>
    <s v="Ibuprofen"/>
    <s v="Abnormal"/>
    <n v="29"/>
    <x v="2"/>
    <s v="HypertensionHigh"/>
    <n v="12"/>
    <x v="0"/>
    <n v="29"/>
  </r>
  <r>
    <s v="Troy Rodgers"/>
    <x v="43"/>
    <x v="1"/>
    <x v="0"/>
    <s v="AB+"/>
    <x v="3"/>
    <d v="2022-11-09T00:00:00"/>
    <s v="Steven West"/>
    <s v="Jones Inc"/>
    <n v="14104.86067"/>
    <x v="0"/>
    <n v="24988"/>
    <n v="194"/>
    <x v="2"/>
    <d v="2022-11-30T00:00:00"/>
    <s v="Lipitor"/>
    <s v="Abnormal"/>
    <n v="21"/>
    <x v="2"/>
    <s v="ArthritisHigh"/>
    <n v="11"/>
    <x v="0"/>
    <n v="9"/>
  </r>
  <r>
    <s v="Jacob Snow"/>
    <x v="54"/>
    <x v="1"/>
    <x v="1"/>
    <s v="AB+"/>
    <x v="4"/>
    <d v="2019-08-18T00:00:00"/>
    <s v="Jose Braun"/>
    <s v="Nguyen Ltd"/>
    <n v="14103.32286"/>
    <x v="1"/>
    <n v="11201"/>
    <n v="361"/>
    <x v="2"/>
    <d v="2019-08-31T00:00:00"/>
    <s v="Paracetamol"/>
    <s v="Inconclusive"/>
    <n v="13"/>
    <x v="1"/>
    <s v="HypertensionMed"/>
    <n v="8"/>
    <x v="2"/>
    <n v="18"/>
  </r>
  <r>
    <s v="Nicholas Edwards"/>
    <x v="14"/>
    <x v="0"/>
    <x v="1"/>
    <s v="A-"/>
    <x v="5"/>
    <d v="2019-04-12T00:00:00"/>
    <s v="Alexis Sandoval"/>
    <s v="Merritt, Wagner and Romero"/>
    <n v="14100.321029999999"/>
    <x v="1"/>
    <n v="55974"/>
    <n v="380"/>
    <x v="1"/>
    <d v="2019-05-05T00:00:00"/>
    <s v="Lipitor"/>
    <s v="Inconclusive"/>
    <n v="23"/>
    <x v="2"/>
    <s v="CancerHigh"/>
    <n v="4"/>
    <x v="2"/>
    <n v="12"/>
  </r>
  <r>
    <s v="Kelly Perry"/>
    <x v="21"/>
    <x v="1"/>
    <x v="1"/>
    <s v="AB-"/>
    <x v="2"/>
    <d v="2021-07-13T00:00:00"/>
    <s v="Dorothy Castillo"/>
    <s v="Lewis, Johnson and Brown"/>
    <n v="14092.154920000001"/>
    <x v="3"/>
    <n v="10659"/>
    <n v="419"/>
    <x v="1"/>
    <d v="2021-08-01T00:00:00"/>
    <s v="Ibuprofen"/>
    <s v="Abnormal"/>
    <n v="19"/>
    <x v="1"/>
    <s v="ObesityMed"/>
    <n v="7"/>
    <x v="4"/>
    <n v="13"/>
  </r>
  <r>
    <s v="Troy Gomez"/>
    <x v="8"/>
    <x v="1"/>
    <x v="1"/>
    <s v="A-"/>
    <x v="1"/>
    <d v="2021-12-04T00:00:00"/>
    <s v="Tracy Hinton"/>
    <s v="Briggs LLC"/>
    <n v="14090.42582"/>
    <x v="3"/>
    <n v="17915"/>
    <n v="453"/>
    <x v="2"/>
    <d v="2021-12-30T00:00:00"/>
    <s v="Aspirin"/>
    <s v="Abnormal"/>
    <n v="26"/>
    <x v="2"/>
    <s v="AsthmaHigh"/>
    <n v="12"/>
    <x v="4"/>
    <n v="4"/>
  </r>
  <r>
    <s v="Mr. Kenneth Reynolds"/>
    <x v="8"/>
    <x v="1"/>
    <x v="1"/>
    <s v="A+"/>
    <x v="5"/>
    <d v="2019-07-28T00:00:00"/>
    <s v="Nathan Jones"/>
    <s v="Foster, Conner and Nolan"/>
    <n v="14089.59771"/>
    <x v="3"/>
    <n v="72238"/>
    <n v="468"/>
    <x v="0"/>
    <d v="2019-07-30T00:00:00"/>
    <s v="Ibuprofen"/>
    <s v="Inconclusive"/>
    <n v="2"/>
    <x v="0"/>
    <s v="CancerLow"/>
    <n v="7"/>
    <x v="2"/>
    <n v="28"/>
  </r>
  <r>
    <s v="Debra Reed"/>
    <x v="11"/>
    <x v="3"/>
    <x v="1"/>
    <s v="B+"/>
    <x v="2"/>
    <d v="2020-08-14T00:00:00"/>
    <s v="Thomas Garner"/>
    <s v="Henry PLC"/>
    <n v="14089.49029"/>
    <x v="1"/>
    <n v="19958"/>
    <n v="182"/>
    <x v="1"/>
    <d v="2020-09-02T00:00:00"/>
    <s v="Lipitor"/>
    <s v="Inconclusive"/>
    <n v="19"/>
    <x v="1"/>
    <s v="ObesityMed"/>
    <n v="8"/>
    <x v="3"/>
    <n v="14"/>
  </r>
  <r>
    <s v="Patrick Brock"/>
    <x v="4"/>
    <x v="2"/>
    <x v="0"/>
    <s v="B-"/>
    <x v="2"/>
    <d v="2022-09-10T00:00:00"/>
    <s v="Vincent Walsh"/>
    <s v="Smith-Crawford"/>
    <n v="14086.97113"/>
    <x v="0"/>
    <n v="19866"/>
    <n v="279"/>
    <x v="0"/>
    <d v="2022-09-24T00:00:00"/>
    <s v="Lipitor"/>
    <s v="Abnormal"/>
    <n v="14"/>
    <x v="1"/>
    <s v="ObesityMed"/>
    <n v="9"/>
    <x v="0"/>
    <n v="10"/>
  </r>
  <r>
    <s v="Deborah Watson"/>
    <x v="29"/>
    <x v="3"/>
    <x v="0"/>
    <s v="O+"/>
    <x v="1"/>
    <d v="2021-10-17T00:00:00"/>
    <s v="Harold Fleming"/>
    <s v="Barton Ltd"/>
    <n v="14084.82531"/>
    <x v="3"/>
    <n v="30885"/>
    <n v="304"/>
    <x v="1"/>
    <d v="2021-10-21T00:00:00"/>
    <s v="Paracetamol"/>
    <s v="Inconclusive"/>
    <n v="4"/>
    <x v="0"/>
    <s v="AsthmaLow"/>
    <n v="10"/>
    <x v="4"/>
    <n v="17"/>
  </r>
  <r>
    <s v="Emily Hodges"/>
    <x v="35"/>
    <x v="0"/>
    <x v="1"/>
    <s v="B+"/>
    <x v="4"/>
    <d v="2020-08-03T00:00:00"/>
    <s v="Jacqueline Wong"/>
    <s v="Lara Group"/>
    <n v="14082.686299999999"/>
    <x v="1"/>
    <n v="25611"/>
    <n v="398"/>
    <x v="2"/>
    <d v="2020-08-07T00:00:00"/>
    <s v="Paracetamol"/>
    <s v="Abnormal"/>
    <n v="4"/>
    <x v="0"/>
    <s v="HypertensionLow"/>
    <n v="8"/>
    <x v="3"/>
    <n v="3"/>
  </r>
  <r>
    <s v="Anthony Wood"/>
    <x v="48"/>
    <x v="0"/>
    <x v="0"/>
    <s v="O-"/>
    <x v="0"/>
    <d v="2023-07-27T00:00:00"/>
    <s v="Natalie Browning"/>
    <s v="Velazquez Ltd"/>
    <n v="14074.2986"/>
    <x v="0"/>
    <n v="34921"/>
    <n v="138"/>
    <x v="1"/>
    <d v="2023-08-10T00:00:00"/>
    <s v="Paracetamol"/>
    <s v="Normal"/>
    <n v="14"/>
    <x v="1"/>
    <s v="DiabetesMed"/>
    <n v="7"/>
    <x v="1"/>
    <n v="27"/>
  </r>
  <r>
    <s v="Scott Keith"/>
    <x v="60"/>
    <x v="1"/>
    <x v="0"/>
    <s v="O+"/>
    <x v="4"/>
    <d v="2020-05-29T00:00:00"/>
    <s v="Michael Nolan"/>
    <s v="Palmer-Graves"/>
    <n v="14067.39819"/>
    <x v="4"/>
    <n v="14044"/>
    <n v="239"/>
    <x v="2"/>
    <d v="2020-06-28T00:00:00"/>
    <s v="Aspirin"/>
    <s v="Abnormal"/>
    <n v="30"/>
    <x v="2"/>
    <s v="HypertensionHigh"/>
    <n v="5"/>
    <x v="3"/>
    <n v="29"/>
  </r>
  <r>
    <s v="Robert Blackwell"/>
    <x v="63"/>
    <x v="2"/>
    <x v="1"/>
    <s v="B+"/>
    <x v="0"/>
    <d v="2019-08-13T00:00:00"/>
    <s v="Juan Palmer"/>
    <s v="Hayes-Jimenez"/>
    <n v="14066.25713"/>
    <x v="0"/>
    <n v="10619"/>
    <n v="300"/>
    <x v="1"/>
    <d v="2019-08-20T00:00:00"/>
    <s v="Paracetamol"/>
    <s v="Inconclusive"/>
    <n v="7"/>
    <x v="0"/>
    <s v="DiabetesLow"/>
    <n v="8"/>
    <x v="2"/>
    <n v="13"/>
  </r>
  <r>
    <s v="Marissa Miller"/>
    <x v="18"/>
    <x v="0"/>
    <x v="1"/>
    <s v="B-"/>
    <x v="0"/>
    <d v="2021-04-22T00:00:00"/>
    <s v="Angela Parker"/>
    <s v="Bray-Thomas"/>
    <n v="14064.287249999999"/>
    <x v="2"/>
    <n v="50081"/>
    <n v="122"/>
    <x v="1"/>
    <d v="2021-05-19T00:00:00"/>
    <s v="Aspirin"/>
    <s v="Inconclusive"/>
    <n v="27"/>
    <x v="2"/>
    <s v="DiabetesHigh"/>
    <n v="4"/>
    <x v="4"/>
    <n v="22"/>
  </r>
  <r>
    <s v="Melissa Martinez"/>
    <x v="62"/>
    <x v="2"/>
    <x v="0"/>
    <s v="B-"/>
    <x v="2"/>
    <d v="2020-12-26T00:00:00"/>
    <s v="Angela King"/>
    <s v="Carter-Christensen"/>
    <n v="14063.946089999999"/>
    <x v="0"/>
    <n v="9583"/>
    <n v="220"/>
    <x v="0"/>
    <d v="2020-12-28T00:00:00"/>
    <s v="Aspirin"/>
    <s v="Normal"/>
    <n v="2"/>
    <x v="0"/>
    <s v="ObesityLow"/>
    <n v="12"/>
    <x v="3"/>
    <n v="26"/>
  </r>
  <r>
    <s v="Erika Smith"/>
    <x v="19"/>
    <x v="0"/>
    <x v="1"/>
    <s v="A-"/>
    <x v="3"/>
    <d v="2019-07-25T00:00:00"/>
    <s v="Susan Smith"/>
    <s v="Howard-Farley"/>
    <n v="14061.0962"/>
    <x v="4"/>
    <n v="21316"/>
    <n v="265"/>
    <x v="0"/>
    <d v="2019-07-30T00:00:00"/>
    <s v="Paracetamol"/>
    <s v="Normal"/>
    <n v="5"/>
    <x v="0"/>
    <s v="ArthritisLow"/>
    <n v="7"/>
    <x v="2"/>
    <n v="25"/>
  </r>
  <r>
    <s v="Todd Taylor"/>
    <x v="57"/>
    <x v="0"/>
    <x v="1"/>
    <s v="A+"/>
    <x v="5"/>
    <d v="2021-08-22T00:00:00"/>
    <s v="James Mason"/>
    <s v="Williams-Hale"/>
    <n v="14058.2292"/>
    <x v="3"/>
    <n v="73167"/>
    <n v="411"/>
    <x v="0"/>
    <d v="2021-08-29T00:00:00"/>
    <s v="Aspirin"/>
    <s v="Inconclusive"/>
    <n v="7"/>
    <x v="0"/>
    <s v="CancerLow"/>
    <n v="8"/>
    <x v="4"/>
    <n v="22"/>
  </r>
  <r>
    <s v="Amanda Cook"/>
    <x v="57"/>
    <x v="0"/>
    <x v="0"/>
    <s v="A-"/>
    <x v="3"/>
    <d v="2021-08-11T00:00:00"/>
    <s v="Michael Watson"/>
    <s v="Avila-Lester"/>
    <n v="14055.276889999999"/>
    <x v="3"/>
    <n v="16608"/>
    <n v="232"/>
    <x v="2"/>
    <d v="2021-08-16T00:00:00"/>
    <s v="Paracetamol"/>
    <s v="Inconclusive"/>
    <n v="5"/>
    <x v="0"/>
    <s v="ArthritisLow"/>
    <n v="8"/>
    <x v="4"/>
    <n v="11"/>
  </r>
  <r>
    <s v="Christina Matthews"/>
    <x v="21"/>
    <x v="1"/>
    <x v="0"/>
    <s v="AB+"/>
    <x v="3"/>
    <d v="2018-12-17T00:00:00"/>
    <s v="Todd Hunter"/>
    <s v="Lee, Hall and Chavez"/>
    <n v="14050.66388"/>
    <x v="1"/>
    <n v="34741"/>
    <n v="489"/>
    <x v="2"/>
    <d v="2018-12-30T00:00:00"/>
    <s v="Aspirin"/>
    <s v="Inconclusive"/>
    <n v="13"/>
    <x v="1"/>
    <s v="ArthritisMed"/>
    <n v="12"/>
    <x v="5"/>
    <n v="17"/>
  </r>
  <r>
    <s v="Kristen Webb"/>
    <x v="62"/>
    <x v="2"/>
    <x v="0"/>
    <s v="A-"/>
    <x v="2"/>
    <d v="2021-10-30T00:00:00"/>
    <s v="Amber Cooper"/>
    <s v="Faulkner Ltd"/>
    <n v="14045.48596"/>
    <x v="4"/>
    <n v="3277"/>
    <n v="439"/>
    <x v="0"/>
    <d v="2021-11-15T00:00:00"/>
    <s v="Paracetamol"/>
    <s v="Normal"/>
    <n v="16"/>
    <x v="1"/>
    <s v="ObesityMed"/>
    <n v="10"/>
    <x v="4"/>
    <n v="30"/>
  </r>
  <r>
    <s v="Ashley Johnson"/>
    <x v="43"/>
    <x v="1"/>
    <x v="0"/>
    <s v="O-"/>
    <x v="4"/>
    <d v="2020-01-13T00:00:00"/>
    <s v="Troy Ellis"/>
    <s v="Vazquez Ltd"/>
    <n v="14045.15668"/>
    <x v="0"/>
    <n v="33874"/>
    <n v="491"/>
    <x v="2"/>
    <d v="2020-01-25T00:00:00"/>
    <s v="Penicillin"/>
    <s v="Normal"/>
    <n v="12"/>
    <x v="1"/>
    <s v="HypertensionMed"/>
    <n v="1"/>
    <x v="3"/>
    <n v="13"/>
  </r>
  <r>
    <s v="Jeffrey Williams"/>
    <x v="34"/>
    <x v="2"/>
    <x v="1"/>
    <s v="B-"/>
    <x v="3"/>
    <d v="2021-02-24T00:00:00"/>
    <s v="Michael Mccoy"/>
    <s v="Steele, Daniel and Gillespie"/>
    <n v="14043.54104"/>
    <x v="3"/>
    <n v="26666"/>
    <n v="174"/>
    <x v="0"/>
    <d v="2021-03-11T00:00:00"/>
    <s v="Paracetamol"/>
    <s v="Abnormal"/>
    <n v="15"/>
    <x v="1"/>
    <s v="ArthritisMed"/>
    <n v="2"/>
    <x v="4"/>
    <n v="24"/>
  </r>
  <r>
    <s v="Tamara Perez"/>
    <x v="61"/>
    <x v="0"/>
    <x v="1"/>
    <s v="AB+"/>
    <x v="1"/>
    <d v="2021-05-18T00:00:00"/>
    <s v="Jeffrey Morgan"/>
    <s v="Ramirez-Mccoy"/>
    <n v="14036.91784"/>
    <x v="4"/>
    <n v="28431"/>
    <n v="344"/>
    <x v="2"/>
    <d v="2021-06-05T00:00:00"/>
    <s v="Penicillin"/>
    <s v="Inconclusive"/>
    <n v="18"/>
    <x v="1"/>
    <s v="AsthmaMed"/>
    <n v="5"/>
    <x v="4"/>
    <n v="18"/>
  </r>
  <r>
    <s v="Erika Cruz"/>
    <x v="63"/>
    <x v="2"/>
    <x v="1"/>
    <s v="AB+"/>
    <x v="0"/>
    <d v="2022-08-05T00:00:00"/>
    <s v="Kenneth Gibbs"/>
    <s v="Hill LLC"/>
    <n v="14035.92138"/>
    <x v="4"/>
    <n v="11044"/>
    <n v="165"/>
    <x v="2"/>
    <d v="2022-08-31T00:00:00"/>
    <s v="Aspirin"/>
    <s v="Inconclusive"/>
    <n v="26"/>
    <x v="2"/>
    <s v="DiabetesHigh"/>
    <n v="8"/>
    <x v="0"/>
    <n v="5"/>
  </r>
  <r>
    <s v="Kendra Wallace"/>
    <x v="21"/>
    <x v="1"/>
    <x v="1"/>
    <s v="B+"/>
    <x v="1"/>
    <d v="2022-11-30T00:00:00"/>
    <s v="Austin Myers"/>
    <s v="Newton-Potter"/>
    <n v="14027.82245"/>
    <x v="3"/>
    <n v="15726"/>
    <n v="282"/>
    <x v="1"/>
    <d v="2022-12-04T00:00:00"/>
    <s v="Ibuprofen"/>
    <s v="Normal"/>
    <n v="4"/>
    <x v="0"/>
    <s v="AsthmaLow"/>
    <n v="11"/>
    <x v="0"/>
    <n v="30"/>
  </r>
  <r>
    <s v="Tammy Fox"/>
    <x v="26"/>
    <x v="0"/>
    <x v="0"/>
    <s v="A+"/>
    <x v="2"/>
    <d v="2020-08-07T00:00:00"/>
    <s v="Rachel Smith"/>
    <s v="Schmidt LLC"/>
    <n v="14025.11182"/>
    <x v="2"/>
    <n v="15558"/>
    <n v="429"/>
    <x v="0"/>
    <d v="2020-08-07T00:00:00"/>
    <s v="Penicillin"/>
    <s v="Normal"/>
    <n v="0"/>
    <x v="0"/>
    <s v="ObesityLow"/>
    <n v="8"/>
    <x v="3"/>
    <n v="7"/>
  </r>
  <r>
    <s v="Jeremy Richard"/>
    <x v="6"/>
    <x v="0"/>
    <x v="1"/>
    <s v="AB-"/>
    <x v="5"/>
    <d v="2021-11-15T00:00:00"/>
    <s v="Lori Torres"/>
    <s v="Powers, Mccoy and Brown"/>
    <n v="14024.970219999999"/>
    <x v="0"/>
    <n v="43215"/>
    <n v="136"/>
    <x v="1"/>
    <d v="2021-11-27T00:00:00"/>
    <s v="Aspirin"/>
    <s v="Abnormal"/>
    <n v="12"/>
    <x v="1"/>
    <s v="CancerMed"/>
    <n v="11"/>
    <x v="4"/>
    <n v="15"/>
  </r>
  <r>
    <s v="Anna Arnold"/>
    <x v="36"/>
    <x v="0"/>
    <x v="0"/>
    <s v="O+"/>
    <x v="3"/>
    <d v="2023-06-14T00:00:00"/>
    <s v="James Harris"/>
    <s v="Simmons PLC"/>
    <n v="14013.158600000001"/>
    <x v="1"/>
    <n v="3910"/>
    <n v="262"/>
    <x v="0"/>
    <d v="2023-06-29T00:00:00"/>
    <s v="Penicillin"/>
    <s v="Abnormal"/>
    <n v="15"/>
    <x v="1"/>
    <s v="ArthritisMed"/>
    <n v="6"/>
    <x v="1"/>
    <n v="14"/>
  </r>
  <r>
    <s v="Pamela Long"/>
    <x v="9"/>
    <x v="1"/>
    <x v="1"/>
    <s v="A+"/>
    <x v="1"/>
    <d v="2023-06-14T00:00:00"/>
    <s v="Robert Wiley"/>
    <s v="Sharp, Allen and Lopez"/>
    <n v="14011.468580000001"/>
    <x v="0"/>
    <n v="12210"/>
    <n v="230"/>
    <x v="2"/>
    <d v="2023-06-20T00:00:00"/>
    <s v="Paracetamol"/>
    <s v="Inconclusive"/>
    <n v="6"/>
    <x v="0"/>
    <s v="AsthmaLow"/>
    <n v="6"/>
    <x v="1"/>
    <n v="14"/>
  </r>
  <r>
    <s v="Douglas Cook"/>
    <x v="32"/>
    <x v="1"/>
    <x v="1"/>
    <s v="O-"/>
    <x v="5"/>
    <d v="2021-11-15T00:00:00"/>
    <s v="Kenneth Hoffman"/>
    <s v="Murray and Sons"/>
    <n v="13996.513940000001"/>
    <x v="1"/>
    <n v="15701"/>
    <n v="279"/>
    <x v="1"/>
    <d v="2021-11-25T00:00:00"/>
    <s v="Paracetamol"/>
    <s v="Normal"/>
    <n v="10"/>
    <x v="1"/>
    <s v="CancerMed"/>
    <n v="11"/>
    <x v="4"/>
    <n v="15"/>
  </r>
  <r>
    <s v="Rodney Giles"/>
    <x v="38"/>
    <x v="1"/>
    <x v="0"/>
    <s v="A+"/>
    <x v="0"/>
    <d v="2022-02-24T00:00:00"/>
    <s v="Melissa Luna"/>
    <s v="Jackson-Mejia"/>
    <n v="13995.83936"/>
    <x v="3"/>
    <n v="50450"/>
    <n v="451"/>
    <x v="2"/>
    <d v="2022-03-21T00:00:00"/>
    <s v="Paracetamol"/>
    <s v="Inconclusive"/>
    <n v="25"/>
    <x v="2"/>
    <s v="DiabetesHigh"/>
    <n v="2"/>
    <x v="0"/>
    <n v="24"/>
  </r>
  <r>
    <s v="Austin Travis"/>
    <x v="46"/>
    <x v="0"/>
    <x v="0"/>
    <s v="B-"/>
    <x v="2"/>
    <d v="2019-04-15T00:00:00"/>
    <s v="Joshua Ruiz"/>
    <s v="Clark Ltd"/>
    <n v="13985.087"/>
    <x v="2"/>
    <n v="8923"/>
    <n v="289"/>
    <x v="0"/>
    <d v="2019-04-25T00:00:00"/>
    <s v="Aspirin"/>
    <s v="Abnormal"/>
    <n v="10"/>
    <x v="1"/>
    <s v="ObesityMed"/>
    <n v="4"/>
    <x v="2"/>
    <n v="15"/>
  </r>
  <r>
    <s v="Timothy West"/>
    <x v="49"/>
    <x v="2"/>
    <x v="1"/>
    <s v="AB-"/>
    <x v="5"/>
    <d v="2020-06-19T00:00:00"/>
    <s v="Chad Barrera"/>
    <s v="Patterson, Cline and Morgan"/>
    <n v="13982.57682"/>
    <x v="4"/>
    <n v="10572"/>
    <n v="451"/>
    <x v="1"/>
    <d v="2020-07-17T00:00:00"/>
    <s v="Penicillin"/>
    <s v="Inconclusive"/>
    <n v="28"/>
    <x v="2"/>
    <s v="CancerHigh"/>
    <n v="6"/>
    <x v="3"/>
    <n v="19"/>
  </r>
  <r>
    <s v="Emily Bishop"/>
    <x v="67"/>
    <x v="3"/>
    <x v="0"/>
    <s v="AB-"/>
    <x v="3"/>
    <d v="2022-10-05T00:00:00"/>
    <s v="Ralph Black"/>
    <s v="Morris, Rowe and Weber"/>
    <n v="13980.47248"/>
    <x v="1"/>
    <n v="37046"/>
    <n v="449"/>
    <x v="0"/>
    <d v="2022-10-11T00:00:00"/>
    <s v="Paracetamol"/>
    <s v="Abnormal"/>
    <n v="6"/>
    <x v="0"/>
    <s v="ArthritisLow"/>
    <n v="10"/>
    <x v="0"/>
    <n v="5"/>
  </r>
  <r>
    <s v="Zachary Brown"/>
    <x v="56"/>
    <x v="2"/>
    <x v="1"/>
    <s v="A+"/>
    <x v="1"/>
    <d v="2020-03-09T00:00:00"/>
    <s v="Stephen Lewis"/>
    <s v="Cook-Reed"/>
    <n v="13977.772139999999"/>
    <x v="1"/>
    <n v="13498"/>
    <n v="471"/>
    <x v="2"/>
    <d v="2020-03-17T00:00:00"/>
    <s v="Lipitor"/>
    <s v="Inconclusive"/>
    <n v="8"/>
    <x v="0"/>
    <s v="AsthmaLow"/>
    <n v="3"/>
    <x v="3"/>
    <n v="9"/>
  </r>
  <r>
    <s v="Bryan Haynes"/>
    <x v="10"/>
    <x v="2"/>
    <x v="0"/>
    <s v="A-"/>
    <x v="3"/>
    <d v="2020-06-16T00:00:00"/>
    <s v="Brandy Wilson"/>
    <s v="Young-Morris"/>
    <n v="13977.72255"/>
    <x v="1"/>
    <n v="27938"/>
    <n v="262"/>
    <x v="0"/>
    <d v="2020-07-01T00:00:00"/>
    <s v="Aspirin"/>
    <s v="Normal"/>
    <n v="15"/>
    <x v="1"/>
    <s v="ArthritisMed"/>
    <n v="6"/>
    <x v="3"/>
    <n v="16"/>
  </r>
  <r>
    <s v="Henry Fleming"/>
    <x v="67"/>
    <x v="3"/>
    <x v="0"/>
    <s v="AB+"/>
    <x v="3"/>
    <d v="2022-03-15T00:00:00"/>
    <s v="Michelle Reed"/>
    <s v="Schmidt Inc"/>
    <n v="13969.99662"/>
    <x v="1"/>
    <n v="32841"/>
    <n v="198"/>
    <x v="0"/>
    <d v="2022-03-16T00:00:00"/>
    <s v="Penicillin"/>
    <s v="Abnormal"/>
    <n v="1"/>
    <x v="0"/>
    <s v="ArthritisLow"/>
    <n v="3"/>
    <x v="0"/>
    <n v="15"/>
  </r>
  <r>
    <s v="Heather Palmer"/>
    <x v="67"/>
    <x v="3"/>
    <x v="0"/>
    <s v="O+"/>
    <x v="1"/>
    <d v="2019-08-23T00:00:00"/>
    <s v="Jennifer Evans"/>
    <s v="Wang-Hernandez"/>
    <n v="13966.82209"/>
    <x v="2"/>
    <n v="24586"/>
    <n v="144"/>
    <x v="1"/>
    <d v="2019-09-16T00:00:00"/>
    <s v="Lipitor"/>
    <s v="Normal"/>
    <n v="24"/>
    <x v="2"/>
    <s v="AsthmaHigh"/>
    <n v="8"/>
    <x v="2"/>
    <n v="23"/>
  </r>
  <r>
    <s v="Jonathan Brady"/>
    <x v="17"/>
    <x v="0"/>
    <x v="1"/>
    <s v="A-"/>
    <x v="0"/>
    <d v="2023-06-26T00:00:00"/>
    <s v="Matthew White"/>
    <s v="Foster, Williams and Johnson"/>
    <n v="13960.154710000001"/>
    <x v="0"/>
    <n v="47930"/>
    <n v="142"/>
    <x v="2"/>
    <d v="2023-06-27T00:00:00"/>
    <s v="Aspirin"/>
    <s v="Normal"/>
    <n v="1"/>
    <x v="0"/>
    <s v="DiabetesLow"/>
    <n v="6"/>
    <x v="1"/>
    <n v="26"/>
  </r>
  <r>
    <s v="Thomas Sellers"/>
    <x v="8"/>
    <x v="1"/>
    <x v="1"/>
    <s v="A+"/>
    <x v="1"/>
    <d v="2020-11-20T00:00:00"/>
    <s v="Jessica Ruiz"/>
    <s v="Davenport and Sons"/>
    <n v="13947.752850000001"/>
    <x v="4"/>
    <n v="30950"/>
    <n v="233"/>
    <x v="2"/>
    <d v="2020-11-22T00:00:00"/>
    <s v="Paracetamol"/>
    <s v="Abnormal"/>
    <n v="2"/>
    <x v="0"/>
    <s v="AsthmaLow"/>
    <n v="11"/>
    <x v="3"/>
    <n v="20"/>
  </r>
  <r>
    <s v="Don Evans"/>
    <x v="60"/>
    <x v="1"/>
    <x v="1"/>
    <s v="O+"/>
    <x v="2"/>
    <d v="2021-07-22T00:00:00"/>
    <s v="Thomas Rodriguez"/>
    <s v="Snyder, Alvarez and Davis"/>
    <n v="13942.718279999999"/>
    <x v="4"/>
    <n v="18292"/>
    <n v="292"/>
    <x v="0"/>
    <d v="2021-07-27T00:00:00"/>
    <s v="Ibuprofen"/>
    <s v="Inconclusive"/>
    <n v="5"/>
    <x v="0"/>
    <s v="ObesityLow"/>
    <n v="7"/>
    <x v="4"/>
    <n v="22"/>
  </r>
  <r>
    <s v="Dan Nash"/>
    <x v="12"/>
    <x v="0"/>
    <x v="1"/>
    <s v="B+"/>
    <x v="0"/>
    <d v="2021-09-15T00:00:00"/>
    <s v="Matthew Kennedy"/>
    <s v="Cain, Gordon and Campos"/>
    <n v="13941.717860000001"/>
    <x v="4"/>
    <n v="15516"/>
    <n v="321"/>
    <x v="1"/>
    <d v="2021-10-08T00:00:00"/>
    <s v="Ibuprofen"/>
    <s v="Inconclusive"/>
    <n v="23"/>
    <x v="2"/>
    <s v="DiabetesHigh"/>
    <n v="9"/>
    <x v="4"/>
    <n v="15"/>
  </r>
  <r>
    <s v="Christina Barajas"/>
    <x v="64"/>
    <x v="3"/>
    <x v="0"/>
    <s v="A-"/>
    <x v="2"/>
    <d v="2020-10-19T00:00:00"/>
    <s v="Jeffrey Williams"/>
    <s v="Brown, Johnson and Nguyen"/>
    <n v="13938.037259999999"/>
    <x v="3"/>
    <n v="6051"/>
    <n v="445"/>
    <x v="0"/>
    <d v="2020-10-23T00:00:00"/>
    <s v="Aspirin"/>
    <s v="Normal"/>
    <n v="4"/>
    <x v="0"/>
    <s v="ObesityLow"/>
    <n v="10"/>
    <x v="3"/>
    <n v="19"/>
  </r>
  <r>
    <s v="Sierra Patton"/>
    <x v="44"/>
    <x v="1"/>
    <x v="0"/>
    <s v="A-"/>
    <x v="0"/>
    <d v="2019-11-12T00:00:00"/>
    <s v="Michael Bailey"/>
    <s v="Pugh LLC"/>
    <n v="13937.169239999999"/>
    <x v="3"/>
    <n v="31395"/>
    <n v="203"/>
    <x v="1"/>
    <d v="2019-11-18T00:00:00"/>
    <s v="Penicillin"/>
    <s v="Inconclusive"/>
    <n v="6"/>
    <x v="0"/>
    <s v="DiabetesLow"/>
    <n v="11"/>
    <x v="2"/>
    <n v="12"/>
  </r>
  <r>
    <s v="Sandra Cunningham"/>
    <x v="48"/>
    <x v="0"/>
    <x v="0"/>
    <s v="A-"/>
    <x v="0"/>
    <d v="2019-08-31T00:00:00"/>
    <s v="Dr. Latoya Campbell"/>
    <s v="Miller-Pope"/>
    <n v="13935.426229999999"/>
    <x v="1"/>
    <n v="26376"/>
    <n v="395"/>
    <x v="1"/>
    <d v="2019-09-19T00:00:00"/>
    <s v="Aspirin"/>
    <s v="Normal"/>
    <n v="19"/>
    <x v="1"/>
    <s v="DiabetesMed"/>
    <n v="8"/>
    <x v="2"/>
    <n v="31"/>
  </r>
  <r>
    <s v="Sabrina Fox"/>
    <x v="36"/>
    <x v="0"/>
    <x v="1"/>
    <s v="AB-"/>
    <x v="3"/>
    <d v="2021-09-09T00:00:00"/>
    <s v="Monica Martin"/>
    <s v="Warren Ltd"/>
    <n v="13933.95469"/>
    <x v="1"/>
    <n v="17420"/>
    <n v="275"/>
    <x v="0"/>
    <d v="2021-09-10T00:00:00"/>
    <s v="Penicillin"/>
    <s v="Abnormal"/>
    <n v="1"/>
    <x v="0"/>
    <s v="ArthritisLow"/>
    <n v="9"/>
    <x v="4"/>
    <n v="9"/>
  </r>
  <r>
    <s v="Barbara Robertson"/>
    <x v="33"/>
    <x v="0"/>
    <x v="1"/>
    <s v="B+"/>
    <x v="1"/>
    <d v="2021-12-08T00:00:00"/>
    <s v="David Proctor"/>
    <s v="Sharp-Hughes"/>
    <n v="13932.47219"/>
    <x v="2"/>
    <n v="9750"/>
    <n v="117"/>
    <x v="2"/>
    <d v="2022-01-05T00:00:00"/>
    <s v="Penicillin"/>
    <s v="Abnormal"/>
    <n v="28"/>
    <x v="2"/>
    <s v="AsthmaHigh"/>
    <n v="12"/>
    <x v="4"/>
    <n v="8"/>
  </r>
  <r>
    <s v="Jeanette Johnson"/>
    <x v="10"/>
    <x v="2"/>
    <x v="1"/>
    <s v="A+"/>
    <x v="2"/>
    <d v="2021-06-09T00:00:00"/>
    <s v="Robert Cook"/>
    <s v="Edwards, Herrera and Gray"/>
    <n v="13931.022080000001"/>
    <x v="4"/>
    <n v="12918"/>
    <n v="333"/>
    <x v="0"/>
    <d v="2021-06-17T00:00:00"/>
    <s v="Paracetamol"/>
    <s v="Inconclusive"/>
    <n v="8"/>
    <x v="0"/>
    <s v="ObesityLow"/>
    <n v="6"/>
    <x v="4"/>
    <n v="9"/>
  </r>
  <r>
    <s v="Renee Neal"/>
    <x v="2"/>
    <x v="0"/>
    <x v="0"/>
    <s v="O-"/>
    <x v="5"/>
    <d v="2020-08-19T00:00:00"/>
    <s v="David Welch"/>
    <s v="Harris Ltd"/>
    <n v="13930.11932"/>
    <x v="3"/>
    <n v="61018"/>
    <n v="218"/>
    <x v="0"/>
    <d v="2020-08-25T00:00:00"/>
    <s v="Aspirin"/>
    <s v="Abnormal"/>
    <n v="6"/>
    <x v="0"/>
    <s v="CancerLow"/>
    <n v="8"/>
    <x v="3"/>
    <n v="19"/>
  </r>
  <r>
    <s v="Daniel Young"/>
    <x v="59"/>
    <x v="0"/>
    <x v="1"/>
    <s v="A+"/>
    <x v="4"/>
    <d v="2020-03-09T00:00:00"/>
    <s v="Dennis Stewart"/>
    <s v="Holt, Flores and Stone"/>
    <n v="13929.78874"/>
    <x v="1"/>
    <n v="1967"/>
    <n v="256"/>
    <x v="1"/>
    <d v="2020-03-31T00:00:00"/>
    <s v="Ibuprofen"/>
    <s v="Abnormal"/>
    <n v="22"/>
    <x v="2"/>
    <s v="HypertensionHigh"/>
    <n v="3"/>
    <x v="3"/>
    <n v="9"/>
  </r>
  <r>
    <s v="Steven Yoder"/>
    <x v="57"/>
    <x v="0"/>
    <x v="0"/>
    <s v="B+"/>
    <x v="3"/>
    <d v="2021-12-27T00:00:00"/>
    <s v="Beth Bush"/>
    <s v="Johnson and Sons"/>
    <n v="13925.95479"/>
    <x v="0"/>
    <n v="2316"/>
    <n v="483"/>
    <x v="0"/>
    <d v="2022-01-13T00:00:00"/>
    <s v="Aspirin"/>
    <s v="Abnormal"/>
    <n v="17"/>
    <x v="1"/>
    <s v="ArthritisMed"/>
    <n v="12"/>
    <x v="4"/>
    <n v="27"/>
  </r>
  <r>
    <s v="John Johnson"/>
    <x v="39"/>
    <x v="0"/>
    <x v="0"/>
    <s v="AB+"/>
    <x v="5"/>
    <d v="2023-08-28T00:00:00"/>
    <s v="Michael Torres"/>
    <s v="Adams, Parker and Summers"/>
    <n v="13917.131960000001"/>
    <x v="4"/>
    <n v="75725"/>
    <n v="438"/>
    <x v="0"/>
    <d v="2023-09-19T00:00:00"/>
    <s v="Paracetamol"/>
    <s v="Abnormal"/>
    <n v="22"/>
    <x v="2"/>
    <s v="CancerHigh"/>
    <n v="8"/>
    <x v="1"/>
    <n v="28"/>
  </r>
  <r>
    <s v="Timothy Miller"/>
    <x v="33"/>
    <x v="0"/>
    <x v="1"/>
    <s v="A+"/>
    <x v="3"/>
    <d v="2019-03-18T00:00:00"/>
    <s v="Mr. Danny Cook Jr."/>
    <s v="Andrews, Wilcox and Ryan"/>
    <n v="13915.71996"/>
    <x v="0"/>
    <n v="31309"/>
    <n v="470"/>
    <x v="0"/>
    <d v="2019-03-21T00:00:00"/>
    <s v="Ibuprofen"/>
    <s v="Abnormal"/>
    <n v="3"/>
    <x v="0"/>
    <s v="ArthritisLow"/>
    <n v="3"/>
    <x v="2"/>
    <n v="18"/>
  </r>
  <r>
    <s v="Holly Carter"/>
    <x v="11"/>
    <x v="3"/>
    <x v="0"/>
    <s v="O-"/>
    <x v="2"/>
    <d v="2021-10-02T00:00:00"/>
    <s v="Marvin Smith"/>
    <s v="Washington-Parsons"/>
    <n v="13910.85434"/>
    <x v="4"/>
    <n v="13943"/>
    <n v="161"/>
    <x v="0"/>
    <d v="2021-10-04T00:00:00"/>
    <s v="Paracetamol"/>
    <s v="Inconclusive"/>
    <n v="2"/>
    <x v="0"/>
    <s v="ObesityLow"/>
    <n v="10"/>
    <x v="4"/>
    <n v="2"/>
  </r>
  <r>
    <s v="Thomas Higgins"/>
    <x v="24"/>
    <x v="0"/>
    <x v="1"/>
    <s v="A+"/>
    <x v="3"/>
    <d v="2019-06-06T00:00:00"/>
    <s v="Lindsey Smith"/>
    <s v="Murray and Sons"/>
    <n v="13910.74352"/>
    <x v="3"/>
    <n v="25272"/>
    <n v="164"/>
    <x v="0"/>
    <d v="2019-06-22T00:00:00"/>
    <s v="Lipitor"/>
    <s v="Inconclusive"/>
    <n v="16"/>
    <x v="1"/>
    <s v="ArthritisMed"/>
    <n v="6"/>
    <x v="2"/>
    <n v="6"/>
  </r>
  <r>
    <s v="Pamela Harrington"/>
    <x v="0"/>
    <x v="0"/>
    <x v="0"/>
    <s v="AB+"/>
    <x v="2"/>
    <d v="2023-01-20T00:00:00"/>
    <s v="John Campbell"/>
    <s v="Anderson PLC"/>
    <n v="13910.6345"/>
    <x v="0"/>
    <n v="12302"/>
    <n v="336"/>
    <x v="0"/>
    <d v="2023-01-30T00:00:00"/>
    <s v="Penicillin"/>
    <s v="Abnormal"/>
    <n v="10"/>
    <x v="1"/>
    <s v="ObesityMed"/>
    <n v="1"/>
    <x v="1"/>
    <n v="20"/>
  </r>
  <r>
    <s v="Sean Curtis"/>
    <x v="29"/>
    <x v="3"/>
    <x v="1"/>
    <s v="A-"/>
    <x v="4"/>
    <d v="2022-01-24T00:00:00"/>
    <s v="Ashley Becker"/>
    <s v="Rogers-Strickland"/>
    <n v="13906.364390000001"/>
    <x v="3"/>
    <n v="24837"/>
    <n v="224"/>
    <x v="1"/>
    <d v="2022-02-11T00:00:00"/>
    <s v="Ibuprofen"/>
    <s v="Normal"/>
    <n v="18"/>
    <x v="1"/>
    <s v="HypertensionMed"/>
    <n v="1"/>
    <x v="0"/>
    <n v="24"/>
  </r>
  <r>
    <s v="Casey Chan"/>
    <x v="25"/>
    <x v="1"/>
    <x v="1"/>
    <s v="AB-"/>
    <x v="3"/>
    <d v="2019-12-24T00:00:00"/>
    <s v="Andre Ray"/>
    <s v="Simmons-Patrick"/>
    <n v="13902.08468"/>
    <x v="3"/>
    <n v="5801"/>
    <n v="192"/>
    <x v="0"/>
    <d v="2020-01-04T00:00:00"/>
    <s v="Aspirin"/>
    <s v="Inconclusive"/>
    <n v="11"/>
    <x v="1"/>
    <s v="ArthritisMed"/>
    <n v="12"/>
    <x v="2"/>
    <n v="24"/>
  </r>
  <r>
    <s v="Audrey Howard"/>
    <x v="30"/>
    <x v="2"/>
    <x v="0"/>
    <s v="O-"/>
    <x v="2"/>
    <d v="2020-08-23T00:00:00"/>
    <s v="David Stanley DDS"/>
    <s v="Edwards, Jenkins and Hampton"/>
    <n v="13895.251270000001"/>
    <x v="4"/>
    <n v="6660"/>
    <n v="314"/>
    <x v="1"/>
    <d v="2020-08-26T00:00:00"/>
    <s v="Paracetamol"/>
    <s v="Inconclusive"/>
    <n v="3"/>
    <x v="0"/>
    <s v="ObesityLow"/>
    <n v="8"/>
    <x v="3"/>
    <n v="23"/>
  </r>
  <r>
    <s v="Dominique Jackson"/>
    <x v="34"/>
    <x v="2"/>
    <x v="1"/>
    <s v="AB-"/>
    <x v="1"/>
    <d v="2019-07-12T00:00:00"/>
    <s v="Melvin Miller"/>
    <s v="Dawson, Martin and Mclaughlin"/>
    <n v="13894.321120000001"/>
    <x v="1"/>
    <n v="36124"/>
    <n v="131"/>
    <x v="2"/>
    <d v="2019-07-26T00:00:00"/>
    <s v="Lipitor"/>
    <s v="Inconclusive"/>
    <n v="14"/>
    <x v="1"/>
    <s v="AsthmaMed"/>
    <n v="7"/>
    <x v="2"/>
    <n v="12"/>
  </r>
  <r>
    <s v="John May"/>
    <x v="64"/>
    <x v="3"/>
    <x v="1"/>
    <s v="B-"/>
    <x v="3"/>
    <d v="2020-02-15T00:00:00"/>
    <s v="Derrick Cain"/>
    <s v="Williams Group"/>
    <n v="13893.525250000001"/>
    <x v="2"/>
    <n v="28983"/>
    <n v="108"/>
    <x v="0"/>
    <d v="2020-03-01T00:00:00"/>
    <s v="Lipitor"/>
    <s v="Abnormal"/>
    <n v="15"/>
    <x v="1"/>
    <s v="ArthritisMed"/>
    <n v="2"/>
    <x v="3"/>
    <n v="15"/>
  </r>
  <r>
    <s v="Ashley Edwards"/>
    <x v="37"/>
    <x v="3"/>
    <x v="0"/>
    <s v="A-"/>
    <x v="5"/>
    <d v="2019-01-11T00:00:00"/>
    <s v="Anthony Bell"/>
    <s v="Stanley, Patterson and Guerrero"/>
    <n v="13886.402830000001"/>
    <x v="1"/>
    <n v="35577"/>
    <n v="326"/>
    <x v="0"/>
    <d v="2019-01-24T00:00:00"/>
    <s v="Paracetamol"/>
    <s v="Normal"/>
    <n v="13"/>
    <x v="1"/>
    <s v="CancerMed"/>
    <n v="1"/>
    <x v="2"/>
    <n v="11"/>
  </r>
  <r>
    <s v="Krystal Miller"/>
    <x v="39"/>
    <x v="0"/>
    <x v="1"/>
    <s v="B-"/>
    <x v="4"/>
    <d v="2021-01-07T00:00:00"/>
    <s v="David Brown"/>
    <s v="Diaz-Terry"/>
    <n v="13885.011329999999"/>
    <x v="0"/>
    <n v="7481"/>
    <n v="185"/>
    <x v="2"/>
    <d v="2021-01-08T00:00:00"/>
    <s v="Paracetamol"/>
    <s v="Abnormal"/>
    <n v="1"/>
    <x v="0"/>
    <s v="HypertensionLow"/>
    <n v="1"/>
    <x v="4"/>
    <n v="7"/>
  </r>
  <r>
    <s v="Joshua Li"/>
    <x v="29"/>
    <x v="3"/>
    <x v="0"/>
    <s v="O+"/>
    <x v="5"/>
    <d v="2022-12-15T00:00:00"/>
    <s v="Christy Simpson"/>
    <s v="Olson Inc"/>
    <n v="13884.046770000001"/>
    <x v="2"/>
    <n v="41990"/>
    <n v="237"/>
    <x v="1"/>
    <d v="2022-12-17T00:00:00"/>
    <s v="Lipitor"/>
    <s v="Abnormal"/>
    <n v="2"/>
    <x v="0"/>
    <s v="CancerLow"/>
    <n v="12"/>
    <x v="0"/>
    <n v="15"/>
  </r>
  <r>
    <s v="Jackson Mitchell"/>
    <x v="17"/>
    <x v="0"/>
    <x v="0"/>
    <s v="B-"/>
    <x v="0"/>
    <d v="2023-10-15T00:00:00"/>
    <s v="Kenneth Singh"/>
    <s v="Harper Ltd"/>
    <n v="13882.08626"/>
    <x v="0"/>
    <n v="49355"/>
    <n v="377"/>
    <x v="1"/>
    <d v="2023-11-13T00:00:00"/>
    <s v="Lipitor"/>
    <s v="Abnormal"/>
    <n v="29"/>
    <x v="2"/>
    <s v="DiabetesHigh"/>
    <n v="10"/>
    <x v="1"/>
    <n v="15"/>
  </r>
  <r>
    <s v="Kyle Madden"/>
    <x v="64"/>
    <x v="3"/>
    <x v="0"/>
    <s v="AB-"/>
    <x v="0"/>
    <d v="2021-11-15T00:00:00"/>
    <s v="Ronald Ayala"/>
    <s v="Moses-Williams"/>
    <n v="13881.75582"/>
    <x v="3"/>
    <n v="13074"/>
    <n v="410"/>
    <x v="1"/>
    <d v="2021-11-20T00:00:00"/>
    <s v="Paracetamol"/>
    <s v="Normal"/>
    <n v="5"/>
    <x v="0"/>
    <s v="DiabetesLow"/>
    <n v="11"/>
    <x v="4"/>
    <n v="15"/>
  </r>
  <r>
    <s v="Brian Johnson"/>
    <x v="55"/>
    <x v="1"/>
    <x v="1"/>
    <s v="A-"/>
    <x v="0"/>
    <d v="2020-03-13T00:00:00"/>
    <s v="Joseph Roach"/>
    <s v="Peters-Kemp"/>
    <n v="13870.512559999999"/>
    <x v="3"/>
    <n v="43701"/>
    <n v="183"/>
    <x v="2"/>
    <d v="2020-03-31T00:00:00"/>
    <s v="Aspirin"/>
    <s v="Normal"/>
    <n v="18"/>
    <x v="1"/>
    <s v="DiabetesMed"/>
    <n v="3"/>
    <x v="3"/>
    <n v="13"/>
  </r>
  <r>
    <s v="Melissa Pena"/>
    <x v="3"/>
    <x v="2"/>
    <x v="0"/>
    <s v="A-"/>
    <x v="5"/>
    <d v="2020-05-13T00:00:00"/>
    <s v="Martin Nelson"/>
    <s v="Sanders LLC"/>
    <n v="13867.586869999999"/>
    <x v="3"/>
    <n v="21188"/>
    <n v="139"/>
    <x v="1"/>
    <d v="2020-05-20T00:00:00"/>
    <s v="Paracetamol"/>
    <s v="Abnormal"/>
    <n v="7"/>
    <x v="0"/>
    <s v="CancerLow"/>
    <n v="5"/>
    <x v="3"/>
    <n v="13"/>
  </r>
  <r>
    <s v="Kristin Bishop"/>
    <x v="4"/>
    <x v="2"/>
    <x v="1"/>
    <s v="O-"/>
    <x v="2"/>
    <d v="2022-09-13T00:00:00"/>
    <s v="Anthony Reed"/>
    <s v="Reid, Wells and Dixon"/>
    <n v="13863.362940000001"/>
    <x v="0"/>
    <n v="2765"/>
    <n v="461"/>
    <x v="1"/>
    <d v="2022-09-19T00:00:00"/>
    <s v="Aspirin"/>
    <s v="Normal"/>
    <n v="6"/>
    <x v="0"/>
    <s v="ObesityLow"/>
    <n v="9"/>
    <x v="0"/>
    <n v="13"/>
  </r>
  <r>
    <s v="Cindy Davis"/>
    <x v="57"/>
    <x v="0"/>
    <x v="1"/>
    <s v="O-"/>
    <x v="2"/>
    <d v="2022-09-14T00:00:00"/>
    <s v="Kim Hendrix"/>
    <s v="Hale, Williams and Allen"/>
    <n v="13862.672979999999"/>
    <x v="0"/>
    <n v="7110"/>
    <n v="393"/>
    <x v="1"/>
    <d v="2022-10-09T00:00:00"/>
    <s v="Aspirin"/>
    <s v="Normal"/>
    <n v="25"/>
    <x v="2"/>
    <s v="ObesityHigh"/>
    <n v="9"/>
    <x v="0"/>
    <n v="14"/>
  </r>
  <r>
    <s v="Dr. Aaron Todd"/>
    <x v="8"/>
    <x v="1"/>
    <x v="0"/>
    <s v="AB+"/>
    <x v="1"/>
    <d v="2020-08-09T00:00:00"/>
    <s v="Karla Mejia"/>
    <s v="Davis-Morris"/>
    <n v="13859.92699"/>
    <x v="4"/>
    <n v="43045"/>
    <n v="429"/>
    <x v="1"/>
    <d v="2020-08-15T00:00:00"/>
    <s v="Ibuprofen"/>
    <s v="Inconclusive"/>
    <n v="6"/>
    <x v="0"/>
    <s v="AsthmaLow"/>
    <n v="8"/>
    <x v="3"/>
    <n v="9"/>
  </r>
  <r>
    <s v="Kayla Gardner"/>
    <x v="42"/>
    <x v="0"/>
    <x v="0"/>
    <s v="A+"/>
    <x v="2"/>
    <d v="2023-05-13T00:00:00"/>
    <s v="Isaac Mathews"/>
    <s v="Maddox Group"/>
    <n v="13852.476780000001"/>
    <x v="0"/>
    <n v="5449"/>
    <n v="407"/>
    <x v="1"/>
    <d v="2023-06-03T00:00:00"/>
    <s v="Aspirin"/>
    <s v="Abnormal"/>
    <n v="21"/>
    <x v="2"/>
    <s v="ObesityHigh"/>
    <n v="5"/>
    <x v="1"/>
    <n v="13"/>
  </r>
  <r>
    <s v="Lori Holder"/>
    <x v="53"/>
    <x v="2"/>
    <x v="1"/>
    <s v="O+"/>
    <x v="1"/>
    <d v="2018-11-19T00:00:00"/>
    <s v="Amanda Jordan"/>
    <s v="Ward, Marsh and Clark"/>
    <n v="13849.75756"/>
    <x v="3"/>
    <n v="16269"/>
    <n v="269"/>
    <x v="2"/>
    <d v="2018-12-01T00:00:00"/>
    <s v="Aspirin"/>
    <s v="Inconclusive"/>
    <n v="12"/>
    <x v="1"/>
    <s v="AsthmaMed"/>
    <n v="11"/>
    <x v="5"/>
    <n v="19"/>
  </r>
  <r>
    <s v="Lori Brown"/>
    <x v="47"/>
    <x v="0"/>
    <x v="1"/>
    <s v="A+"/>
    <x v="1"/>
    <d v="2022-01-23T00:00:00"/>
    <s v="Mrs. Maria Jones"/>
    <s v="Marshall, Jones and Brown"/>
    <n v="13845.83397"/>
    <x v="0"/>
    <n v="39185"/>
    <n v="184"/>
    <x v="1"/>
    <d v="2022-02-18T00:00:00"/>
    <s v="Lipitor"/>
    <s v="Normal"/>
    <n v="26"/>
    <x v="2"/>
    <s v="AsthmaHigh"/>
    <n v="1"/>
    <x v="0"/>
    <n v="23"/>
  </r>
  <r>
    <s v="Chad Pruitt"/>
    <x v="52"/>
    <x v="0"/>
    <x v="0"/>
    <s v="A-"/>
    <x v="4"/>
    <d v="2019-06-11T00:00:00"/>
    <s v="Matthew Perez"/>
    <s v="Thomas-Sullivan"/>
    <n v="13844.87392"/>
    <x v="0"/>
    <n v="8052"/>
    <n v="368"/>
    <x v="2"/>
    <d v="2019-07-04T00:00:00"/>
    <s v="Penicillin"/>
    <s v="Abnormal"/>
    <n v="23"/>
    <x v="2"/>
    <s v="HypertensionHigh"/>
    <n v="6"/>
    <x v="2"/>
    <n v="11"/>
  </r>
  <r>
    <s v="David Adams"/>
    <x v="67"/>
    <x v="3"/>
    <x v="1"/>
    <s v="O-"/>
    <x v="0"/>
    <d v="2021-12-22T00:00:00"/>
    <s v="Stephanie Evans"/>
    <s v="Vasquez Ltd"/>
    <n v="13842.77802"/>
    <x v="3"/>
    <n v="35165"/>
    <n v="437"/>
    <x v="2"/>
    <d v="2022-01-10T00:00:00"/>
    <s v="Penicillin"/>
    <s v="Abnormal"/>
    <n v="19"/>
    <x v="1"/>
    <s v="DiabetesMed"/>
    <n v="12"/>
    <x v="4"/>
    <n v="22"/>
  </r>
  <r>
    <s v="Karen Green"/>
    <x v="37"/>
    <x v="3"/>
    <x v="0"/>
    <s v="A-"/>
    <x v="4"/>
    <d v="2020-07-07T00:00:00"/>
    <s v="Kim Miller"/>
    <s v="Elliott-Phillips"/>
    <n v="13839.57266"/>
    <x v="4"/>
    <n v="6577"/>
    <n v="135"/>
    <x v="2"/>
    <d v="2020-07-10T00:00:00"/>
    <s v="Lipitor"/>
    <s v="Inconclusive"/>
    <n v="3"/>
    <x v="0"/>
    <s v="HypertensionLow"/>
    <n v="7"/>
    <x v="3"/>
    <n v="7"/>
  </r>
  <r>
    <s v="Antonio Webb"/>
    <x v="42"/>
    <x v="0"/>
    <x v="0"/>
    <s v="A+"/>
    <x v="3"/>
    <d v="2019-09-05T00:00:00"/>
    <s v="Michael Phelps"/>
    <s v="Stephens LLC"/>
    <n v="13838.727059999999"/>
    <x v="0"/>
    <n v="17580"/>
    <n v="474"/>
    <x v="0"/>
    <d v="2019-09-09T00:00:00"/>
    <s v="Aspirin"/>
    <s v="Inconclusive"/>
    <n v="4"/>
    <x v="0"/>
    <s v="ArthritisLow"/>
    <n v="9"/>
    <x v="2"/>
    <n v="5"/>
  </r>
  <r>
    <s v="Samantha Myers"/>
    <x v="19"/>
    <x v="0"/>
    <x v="1"/>
    <s v="A-"/>
    <x v="4"/>
    <d v="2020-08-16T00:00:00"/>
    <s v="Charles Waters"/>
    <s v="Williams-Leach"/>
    <n v="13838.16862"/>
    <x v="0"/>
    <n v="12283"/>
    <n v="268"/>
    <x v="1"/>
    <d v="2020-08-24T00:00:00"/>
    <s v="Paracetamol"/>
    <s v="Inconclusive"/>
    <n v="8"/>
    <x v="0"/>
    <s v="HypertensionLow"/>
    <n v="8"/>
    <x v="3"/>
    <n v="16"/>
  </r>
  <r>
    <s v="Melissa Jimenez"/>
    <x v="48"/>
    <x v="0"/>
    <x v="0"/>
    <s v="O-"/>
    <x v="0"/>
    <d v="2019-03-10T00:00:00"/>
    <s v="Alice Conley"/>
    <s v="Cruz, Shields and Allison"/>
    <n v="13835.03817"/>
    <x v="0"/>
    <n v="46896"/>
    <n v="111"/>
    <x v="1"/>
    <d v="2019-03-21T00:00:00"/>
    <s v="Paracetamol"/>
    <s v="Normal"/>
    <n v="11"/>
    <x v="1"/>
    <s v="DiabetesMed"/>
    <n v="3"/>
    <x v="2"/>
    <n v="10"/>
  </r>
  <r>
    <s v="James Peterson"/>
    <x v="22"/>
    <x v="0"/>
    <x v="0"/>
    <s v="B-"/>
    <x v="3"/>
    <d v="2022-03-03T00:00:00"/>
    <s v="Gregory Doyle"/>
    <s v="Johnson-Johnson"/>
    <n v="13834.93404"/>
    <x v="0"/>
    <n v="20683"/>
    <n v="161"/>
    <x v="0"/>
    <d v="2022-03-11T00:00:00"/>
    <s v="Paracetamol"/>
    <s v="Inconclusive"/>
    <n v="8"/>
    <x v="0"/>
    <s v="ArthritisLow"/>
    <n v="3"/>
    <x v="0"/>
    <n v="3"/>
  </r>
  <r>
    <s v="Jennifer Lee"/>
    <x v="32"/>
    <x v="1"/>
    <x v="1"/>
    <s v="B+"/>
    <x v="4"/>
    <d v="2019-06-16T00:00:00"/>
    <s v="Kimberly Lopez"/>
    <s v="Buchanan Ltd"/>
    <n v="13832.037689999999"/>
    <x v="2"/>
    <n v="33652"/>
    <n v="233"/>
    <x v="2"/>
    <d v="2019-07-03T00:00:00"/>
    <s v="Paracetamol"/>
    <s v="Inconclusive"/>
    <n v="17"/>
    <x v="1"/>
    <s v="HypertensionMed"/>
    <n v="6"/>
    <x v="2"/>
    <n v="16"/>
  </r>
  <r>
    <s v="Douglas Hopkins"/>
    <x v="45"/>
    <x v="2"/>
    <x v="0"/>
    <s v="B+"/>
    <x v="5"/>
    <d v="2021-04-12T00:00:00"/>
    <s v="Christopher Wood"/>
    <s v="Rose Group"/>
    <n v="13830.847809999999"/>
    <x v="2"/>
    <n v="61104"/>
    <n v="145"/>
    <x v="1"/>
    <d v="2021-04-29T00:00:00"/>
    <s v="Penicillin"/>
    <s v="Normal"/>
    <n v="17"/>
    <x v="1"/>
    <s v="CancerMed"/>
    <n v="4"/>
    <x v="4"/>
    <n v="12"/>
  </r>
  <r>
    <s v="Joanne Miller"/>
    <x v="36"/>
    <x v="0"/>
    <x v="1"/>
    <s v="B-"/>
    <x v="4"/>
    <d v="2022-02-26T00:00:00"/>
    <s v="Mr. Andrew Wright Jr."/>
    <s v="Hudson Ltd"/>
    <n v="13828.761119999999"/>
    <x v="2"/>
    <n v="3737"/>
    <n v="407"/>
    <x v="2"/>
    <d v="2022-03-25T00:00:00"/>
    <s v="Penicillin"/>
    <s v="Inconclusive"/>
    <n v="27"/>
    <x v="2"/>
    <s v="HypertensionHigh"/>
    <n v="2"/>
    <x v="0"/>
    <n v="26"/>
  </r>
  <r>
    <s v="Kimberly Rosario"/>
    <x v="44"/>
    <x v="1"/>
    <x v="1"/>
    <s v="O+"/>
    <x v="3"/>
    <d v="2021-07-08T00:00:00"/>
    <s v="Elizabeth Barnes"/>
    <s v="Carroll, Brandt and Romero"/>
    <n v="13826.47006"/>
    <x v="1"/>
    <n v="14131"/>
    <n v="355"/>
    <x v="0"/>
    <d v="2021-07-15T00:00:00"/>
    <s v="Lipitor"/>
    <s v="Inconclusive"/>
    <n v="7"/>
    <x v="0"/>
    <s v="ArthritisLow"/>
    <n v="7"/>
    <x v="4"/>
    <n v="8"/>
  </r>
  <r>
    <s v="Michael Cervantes"/>
    <x v="66"/>
    <x v="0"/>
    <x v="0"/>
    <s v="A+"/>
    <x v="5"/>
    <d v="2021-01-25T00:00:00"/>
    <s v="Lauren Aguirre"/>
    <s v="Jones LLC"/>
    <n v="13825.020049999999"/>
    <x v="2"/>
    <n v="34462"/>
    <n v="376"/>
    <x v="1"/>
    <d v="2021-02-24T00:00:00"/>
    <s v="Penicillin"/>
    <s v="Inconclusive"/>
    <n v="30"/>
    <x v="2"/>
    <s v="CancerHigh"/>
    <n v="1"/>
    <x v="4"/>
    <n v="25"/>
  </r>
  <r>
    <s v="Nicholas Graves"/>
    <x v="23"/>
    <x v="0"/>
    <x v="0"/>
    <s v="A+"/>
    <x v="0"/>
    <d v="2019-02-11T00:00:00"/>
    <s v="Kevin Curry"/>
    <s v="Brooks, Norman and George"/>
    <n v="13823.19958"/>
    <x v="0"/>
    <n v="37198"/>
    <n v="151"/>
    <x v="2"/>
    <d v="2019-02-20T00:00:00"/>
    <s v="Penicillin"/>
    <s v="Abnormal"/>
    <n v="9"/>
    <x v="0"/>
    <s v="DiabetesLow"/>
    <n v="2"/>
    <x v="2"/>
    <n v="11"/>
  </r>
  <r>
    <s v="Katherine Roach"/>
    <x v="28"/>
    <x v="1"/>
    <x v="1"/>
    <s v="O+"/>
    <x v="4"/>
    <d v="2020-04-22T00:00:00"/>
    <s v="Samantha Gross"/>
    <s v="Miller-Wood"/>
    <n v="13820.619259999999"/>
    <x v="3"/>
    <n v="26356"/>
    <n v="499"/>
    <x v="2"/>
    <d v="2020-05-17T00:00:00"/>
    <s v="Ibuprofen"/>
    <s v="Normal"/>
    <n v="25"/>
    <x v="2"/>
    <s v="HypertensionHigh"/>
    <n v="4"/>
    <x v="3"/>
    <n v="22"/>
  </r>
  <r>
    <s v="Douglas Powell"/>
    <x v="0"/>
    <x v="0"/>
    <x v="1"/>
    <s v="B+"/>
    <x v="5"/>
    <d v="2021-09-23T00:00:00"/>
    <s v="Thomas Turner"/>
    <s v="Jackson Ltd"/>
    <n v="13819.66303"/>
    <x v="0"/>
    <n v="36486"/>
    <n v="487"/>
    <x v="1"/>
    <d v="2021-10-08T00:00:00"/>
    <s v="Lipitor"/>
    <s v="Normal"/>
    <n v="15"/>
    <x v="1"/>
    <s v="CancerMed"/>
    <n v="9"/>
    <x v="4"/>
    <n v="23"/>
  </r>
  <r>
    <s v="James Stewart"/>
    <x v="44"/>
    <x v="1"/>
    <x v="1"/>
    <s v="A-"/>
    <x v="2"/>
    <d v="2021-06-24T00:00:00"/>
    <s v="William Fowler"/>
    <s v="Carter Ltd"/>
    <n v="13818.40295"/>
    <x v="3"/>
    <n v="20613"/>
    <n v="249"/>
    <x v="1"/>
    <d v="2021-06-26T00:00:00"/>
    <s v="Aspirin"/>
    <s v="Abnormal"/>
    <n v="2"/>
    <x v="0"/>
    <s v="ObesityLow"/>
    <n v="6"/>
    <x v="4"/>
    <n v="24"/>
  </r>
  <r>
    <s v="Lisa Lawson"/>
    <x v="21"/>
    <x v="1"/>
    <x v="0"/>
    <s v="AB+"/>
    <x v="5"/>
    <d v="2020-05-25T00:00:00"/>
    <s v="Karen Smith"/>
    <s v="Williams, Hanson and Rodriguez"/>
    <n v="13811.46119"/>
    <x v="2"/>
    <n v="57173"/>
    <n v="175"/>
    <x v="1"/>
    <d v="2020-06-02T00:00:00"/>
    <s v="Aspirin"/>
    <s v="Normal"/>
    <n v="8"/>
    <x v="0"/>
    <s v="CancerLow"/>
    <n v="5"/>
    <x v="3"/>
    <n v="25"/>
  </r>
  <r>
    <s v="Holly Oliver"/>
    <x v="53"/>
    <x v="2"/>
    <x v="1"/>
    <s v="O-"/>
    <x v="5"/>
    <d v="2022-10-21T00:00:00"/>
    <s v="Rachael Oliver"/>
    <s v="Bernard Group"/>
    <n v="13806.005939999999"/>
    <x v="3"/>
    <n v="42214"/>
    <n v="139"/>
    <x v="1"/>
    <d v="2022-11-14T00:00:00"/>
    <s v="Penicillin"/>
    <s v="Normal"/>
    <n v="24"/>
    <x v="2"/>
    <s v="CancerHigh"/>
    <n v="10"/>
    <x v="0"/>
    <n v="21"/>
  </r>
  <r>
    <s v="Catherine Thompson"/>
    <x v="64"/>
    <x v="3"/>
    <x v="0"/>
    <s v="O-"/>
    <x v="0"/>
    <d v="2022-10-16T00:00:00"/>
    <s v="Cody Ramirez"/>
    <s v="Smith, Warner and Gutierrez"/>
    <n v="13801.282740000001"/>
    <x v="3"/>
    <n v="39313"/>
    <n v="214"/>
    <x v="1"/>
    <d v="2022-10-27T00:00:00"/>
    <s v="Paracetamol"/>
    <s v="Normal"/>
    <n v="11"/>
    <x v="1"/>
    <s v="DiabetesMed"/>
    <n v="10"/>
    <x v="0"/>
    <n v="16"/>
  </r>
  <r>
    <s v="Zachary Hicks"/>
    <x v="18"/>
    <x v="0"/>
    <x v="0"/>
    <s v="B-"/>
    <x v="2"/>
    <d v="2022-01-08T00:00:00"/>
    <s v="Ashley Scott"/>
    <s v="Roberts-Hale"/>
    <n v="13799.691790000001"/>
    <x v="4"/>
    <n v="1000"/>
    <n v="470"/>
    <x v="1"/>
    <d v="2022-02-05T00:00:00"/>
    <s v="Lipitor"/>
    <s v="Abnormal"/>
    <n v="28"/>
    <x v="2"/>
    <s v="ObesityHigh"/>
    <n v="1"/>
    <x v="0"/>
    <n v="8"/>
  </r>
  <r>
    <s v="Mark Maxwell"/>
    <x v="23"/>
    <x v="0"/>
    <x v="1"/>
    <s v="B-"/>
    <x v="3"/>
    <d v="2022-05-30T00:00:00"/>
    <s v="Ashley Le"/>
    <s v="Santiago, Rogers and Juarez"/>
    <n v="13796.67632"/>
    <x v="4"/>
    <n v="15762"/>
    <n v="117"/>
    <x v="0"/>
    <d v="2022-06-01T00:00:00"/>
    <s v="Paracetamol"/>
    <s v="Inconclusive"/>
    <n v="2"/>
    <x v="0"/>
    <s v="ArthritisLow"/>
    <n v="5"/>
    <x v="0"/>
    <n v="30"/>
  </r>
  <r>
    <s v="Patrick Santana"/>
    <x v="29"/>
    <x v="3"/>
    <x v="0"/>
    <s v="AB-"/>
    <x v="3"/>
    <d v="2022-04-16T00:00:00"/>
    <s v="Edward Molina DDS"/>
    <s v="Jackson Group"/>
    <n v="13796.66426"/>
    <x v="3"/>
    <n v="3167"/>
    <n v="389"/>
    <x v="0"/>
    <d v="2022-04-28T00:00:00"/>
    <s v="Penicillin"/>
    <s v="Abnormal"/>
    <n v="12"/>
    <x v="1"/>
    <s v="ArthritisMed"/>
    <n v="4"/>
    <x v="0"/>
    <n v="16"/>
  </r>
  <r>
    <s v="Rachel Cox"/>
    <x v="29"/>
    <x v="3"/>
    <x v="0"/>
    <s v="B+"/>
    <x v="3"/>
    <d v="2022-12-26T00:00:00"/>
    <s v="Judy Flowers"/>
    <s v="Boyd PLC"/>
    <n v="13792.89309"/>
    <x v="1"/>
    <n v="18710"/>
    <n v="389"/>
    <x v="0"/>
    <d v="2023-01-07T00:00:00"/>
    <s v="Penicillin"/>
    <s v="Abnormal"/>
    <n v="12"/>
    <x v="1"/>
    <s v="ArthritisMed"/>
    <n v="12"/>
    <x v="0"/>
    <n v="26"/>
  </r>
  <r>
    <s v="Scott Murillo"/>
    <x v="49"/>
    <x v="2"/>
    <x v="1"/>
    <s v="AB-"/>
    <x v="0"/>
    <d v="2020-01-28T00:00:00"/>
    <s v="Bethany Dorsey"/>
    <s v="Cantu-Young"/>
    <n v="13787.16137"/>
    <x v="3"/>
    <n v="1999"/>
    <n v="158"/>
    <x v="2"/>
    <d v="2020-02-15T00:00:00"/>
    <s v="Lipitor"/>
    <s v="Abnormal"/>
    <n v="18"/>
    <x v="1"/>
    <s v="DiabetesMed"/>
    <n v="1"/>
    <x v="3"/>
    <n v="28"/>
  </r>
  <r>
    <s v="Robert Turner"/>
    <x v="7"/>
    <x v="0"/>
    <x v="1"/>
    <s v="B+"/>
    <x v="0"/>
    <d v="2021-05-20T00:00:00"/>
    <s v="Robert Thomas"/>
    <s v="Romero and Sons"/>
    <n v="13783.50505"/>
    <x v="3"/>
    <n v="7538"/>
    <n v="127"/>
    <x v="1"/>
    <d v="2021-05-26T00:00:00"/>
    <s v="Penicillin"/>
    <s v="Inconclusive"/>
    <n v="6"/>
    <x v="0"/>
    <s v="DiabetesLow"/>
    <n v="5"/>
    <x v="4"/>
    <n v="20"/>
  </r>
  <r>
    <s v="Michele Wheeler"/>
    <x v="11"/>
    <x v="3"/>
    <x v="0"/>
    <s v="AB+"/>
    <x v="5"/>
    <d v="2021-11-26T00:00:00"/>
    <s v="Tracy Buck"/>
    <s v="Baker Ltd"/>
    <n v="13782.13004"/>
    <x v="3"/>
    <n v="17282"/>
    <n v="140"/>
    <x v="1"/>
    <d v="2021-11-29T00:00:00"/>
    <s v="Ibuprofen"/>
    <s v="Abnormal"/>
    <n v="3"/>
    <x v="0"/>
    <s v="CancerLow"/>
    <n v="11"/>
    <x v="4"/>
    <n v="26"/>
  </r>
  <r>
    <s v="Justin Carr"/>
    <x v="20"/>
    <x v="2"/>
    <x v="1"/>
    <s v="AB+"/>
    <x v="4"/>
    <d v="2021-03-03T00:00:00"/>
    <s v="Robert Spencer"/>
    <s v="Barry, Jackson and Hughes"/>
    <n v="13781.78786"/>
    <x v="3"/>
    <n v="16207"/>
    <n v="254"/>
    <x v="2"/>
    <d v="2021-03-23T00:00:00"/>
    <s v="Penicillin"/>
    <s v="Inconclusive"/>
    <n v="20"/>
    <x v="2"/>
    <s v="HypertensionHigh"/>
    <n v="3"/>
    <x v="4"/>
    <n v="3"/>
  </r>
  <r>
    <s v="Brandi Hall"/>
    <x v="8"/>
    <x v="1"/>
    <x v="0"/>
    <s v="B-"/>
    <x v="1"/>
    <d v="2022-06-14T00:00:00"/>
    <s v="Ernest Ibarra"/>
    <s v="Duran-Marshall"/>
    <n v="13781.76137"/>
    <x v="3"/>
    <n v="11851"/>
    <n v="465"/>
    <x v="2"/>
    <d v="2022-06-21T00:00:00"/>
    <s v="Penicillin"/>
    <s v="Normal"/>
    <n v="7"/>
    <x v="0"/>
    <s v="AsthmaLow"/>
    <n v="6"/>
    <x v="0"/>
    <n v="14"/>
  </r>
  <r>
    <s v="Jennifer Nelson"/>
    <x v="37"/>
    <x v="3"/>
    <x v="1"/>
    <s v="A-"/>
    <x v="4"/>
    <d v="2020-03-31T00:00:00"/>
    <s v="Jeff Brown"/>
    <s v="Martin, Fields and Obrien"/>
    <n v="13781.162420000001"/>
    <x v="1"/>
    <n v="16419"/>
    <n v="309"/>
    <x v="2"/>
    <d v="2020-04-20T00:00:00"/>
    <s v="Ibuprofen"/>
    <s v="Normal"/>
    <n v="20"/>
    <x v="2"/>
    <s v="HypertensionHigh"/>
    <n v="3"/>
    <x v="3"/>
    <n v="31"/>
  </r>
  <r>
    <s v="Christina Thompson"/>
    <x v="66"/>
    <x v="0"/>
    <x v="0"/>
    <s v="O+"/>
    <x v="0"/>
    <d v="2020-04-13T00:00:00"/>
    <s v="Lisa Patterson"/>
    <s v="Santos-Davis"/>
    <n v="13775.09995"/>
    <x v="0"/>
    <n v="51513"/>
    <n v="134"/>
    <x v="1"/>
    <d v="2020-05-08T00:00:00"/>
    <s v="Ibuprofen"/>
    <s v="Abnormal"/>
    <n v="25"/>
    <x v="2"/>
    <s v="DiabetesHigh"/>
    <n v="4"/>
    <x v="3"/>
    <n v="13"/>
  </r>
  <r>
    <s v="Gregory Banks"/>
    <x v="39"/>
    <x v="0"/>
    <x v="0"/>
    <s v="B-"/>
    <x v="2"/>
    <d v="2020-10-16T00:00:00"/>
    <s v="David Wilson"/>
    <s v="Rocha-Mason"/>
    <n v="13771.75938"/>
    <x v="1"/>
    <n v="23564"/>
    <n v="111"/>
    <x v="0"/>
    <d v="2020-10-25T00:00:00"/>
    <s v="Ibuprofen"/>
    <s v="Abnormal"/>
    <n v="9"/>
    <x v="0"/>
    <s v="ObesityLow"/>
    <n v="10"/>
    <x v="3"/>
    <n v="16"/>
  </r>
  <r>
    <s v="Patricia Thomas"/>
    <x v="28"/>
    <x v="1"/>
    <x v="1"/>
    <s v="B-"/>
    <x v="1"/>
    <d v="2020-10-11T00:00:00"/>
    <s v="Gloria Jones"/>
    <s v="Donovan, Lopez and Banks"/>
    <n v="13764.9872"/>
    <x v="2"/>
    <n v="5120"/>
    <n v="359"/>
    <x v="1"/>
    <d v="2020-10-18T00:00:00"/>
    <s v="Paracetamol"/>
    <s v="Normal"/>
    <n v="7"/>
    <x v="0"/>
    <s v="AsthmaLow"/>
    <n v="10"/>
    <x v="3"/>
    <n v="11"/>
  </r>
  <r>
    <s v="Alejandro Black"/>
    <x v="9"/>
    <x v="1"/>
    <x v="0"/>
    <s v="O-"/>
    <x v="3"/>
    <d v="2022-01-01T00:00:00"/>
    <s v="Alex Figueroa"/>
    <s v="Miller-Smith"/>
    <n v="13764.883760000001"/>
    <x v="0"/>
    <n v="17345"/>
    <n v="119"/>
    <x v="0"/>
    <d v="2022-01-13T00:00:00"/>
    <s v="Paracetamol"/>
    <s v="Abnormal"/>
    <n v="12"/>
    <x v="1"/>
    <s v="ArthritisMed"/>
    <n v="1"/>
    <x v="0"/>
    <n v="1"/>
  </r>
  <r>
    <s v="Derek Edwards"/>
    <x v="41"/>
    <x v="2"/>
    <x v="0"/>
    <s v="B+"/>
    <x v="3"/>
    <d v="2018-12-07T00:00:00"/>
    <s v="Linda Morris"/>
    <s v="Austin LLC"/>
    <n v="13762.004849999999"/>
    <x v="4"/>
    <n v="4054"/>
    <n v="180"/>
    <x v="0"/>
    <d v="2018-12-20T00:00:00"/>
    <s v="Penicillin"/>
    <s v="Inconclusive"/>
    <n v="13"/>
    <x v="1"/>
    <s v="ArthritisMed"/>
    <n v="12"/>
    <x v="5"/>
    <n v="7"/>
  </r>
  <r>
    <s v="Amanda Lee"/>
    <x v="63"/>
    <x v="2"/>
    <x v="0"/>
    <s v="AB+"/>
    <x v="1"/>
    <d v="2019-06-14T00:00:00"/>
    <s v="Whitney Turner"/>
    <s v="Lopez, Smith and Sherman"/>
    <n v="13755.53831"/>
    <x v="1"/>
    <n v="37728"/>
    <n v="152"/>
    <x v="2"/>
    <d v="2019-07-08T00:00:00"/>
    <s v="Aspirin"/>
    <s v="Normal"/>
    <n v="24"/>
    <x v="2"/>
    <s v="AsthmaHigh"/>
    <n v="6"/>
    <x v="2"/>
    <n v="14"/>
  </r>
  <r>
    <s v="Kristy Lara"/>
    <x v="47"/>
    <x v="0"/>
    <x v="1"/>
    <s v="O+"/>
    <x v="3"/>
    <d v="2020-08-09T00:00:00"/>
    <s v="Brian Reed"/>
    <s v="Pruitt and Sons"/>
    <n v="13753.75527"/>
    <x v="3"/>
    <n v="27530"/>
    <n v="491"/>
    <x v="2"/>
    <d v="2020-08-18T00:00:00"/>
    <s v="Aspirin"/>
    <s v="Normal"/>
    <n v="9"/>
    <x v="0"/>
    <s v="ArthritisLow"/>
    <n v="8"/>
    <x v="3"/>
    <n v="9"/>
  </r>
  <r>
    <s v="Robert Richardson"/>
    <x v="9"/>
    <x v="1"/>
    <x v="1"/>
    <s v="A-"/>
    <x v="4"/>
    <d v="2020-09-13T00:00:00"/>
    <s v="Aaron Boone"/>
    <s v="Bailey Inc"/>
    <n v="13748.416440000001"/>
    <x v="1"/>
    <n v="27859"/>
    <n v="219"/>
    <x v="1"/>
    <d v="2020-09-15T00:00:00"/>
    <s v="Paracetamol"/>
    <s v="Inconclusive"/>
    <n v="2"/>
    <x v="0"/>
    <s v="HypertensionLow"/>
    <n v="9"/>
    <x v="3"/>
    <n v="13"/>
  </r>
  <r>
    <s v="Donald Terry"/>
    <x v="39"/>
    <x v="0"/>
    <x v="0"/>
    <s v="B+"/>
    <x v="5"/>
    <d v="2019-03-11T00:00:00"/>
    <s v="Sherri Bailey"/>
    <s v="Clark-Wallace"/>
    <n v="13740.542149999999"/>
    <x v="0"/>
    <n v="62848"/>
    <n v="115"/>
    <x v="1"/>
    <d v="2019-03-23T00:00:00"/>
    <s v="Paracetamol"/>
    <s v="Normal"/>
    <n v="12"/>
    <x v="1"/>
    <s v="CancerMed"/>
    <n v="3"/>
    <x v="2"/>
    <n v="11"/>
  </r>
  <r>
    <s v="Brandon Dalton"/>
    <x v="50"/>
    <x v="3"/>
    <x v="1"/>
    <s v="A-"/>
    <x v="3"/>
    <d v="2020-11-10T00:00:00"/>
    <s v="Thomas Andrews"/>
    <s v="Smith, Blanchard and Mcclure"/>
    <n v="13737.58323"/>
    <x v="3"/>
    <n v="12068"/>
    <n v="301"/>
    <x v="1"/>
    <d v="2020-12-08T00:00:00"/>
    <s v="Ibuprofen"/>
    <s v="Normal"/>
    <n v="28"/>
    <x v="2"/>
    <s v="ArthritisHigh"/>
    <n v="11"/>
    <x v="3"/>
    <n v="10"/>
  </r>
  <r>
    <s v="Danielle Simon"/>
    <x v="1"/>
    <x v="1"/>
    <x v="0"/>
    <s v="AB-"/>
    <x v="2"/>
    <d v="2023-02-12T00:00:00"/>
    <s v="David Ramos"/>
    <s v="Clark, Wright and Simmons"/>
    <n v="13736.960859999999"/>
    <x v="0"/>
    <n v="16045"/>
    <n v="384"/>
    <x v="0"/>
    <d v="2023-02-19T00:00:00"/>
    <s v="Lipitor"/>
    <s v="Abnormal"/>
    <n v="7"/>
    <x v="0"/>
    <s v="ObesityLow"/>
    <n v="2"/>
    <x v="1"/>
    <n v="12"/>
  </r>
  <r>
    <s v="Andrew Morris"/>
    <x v="61"/>
    <x v="0"/>
    <x v="1"/>
    <s v="A-"/>
    <x v="3"/>
    <d v="2019-03-15T00:00:00"/>
    <s v="Ryan Curry"/>
    <s v="Hayes and Sons"/>
    <n v="13736.19498"/>
    <x v="2"/>
    <n v="13264"/>
    <n v="263"/>
    <x v="2"/>
    <d v="2019-03-28T00:00:00"/>
    <s v="Ibuprofen"/>
    <s v="Abnormal"/>
    <n v="13"/>
    <x v="1"/>
    <s v="ArthritisMed"/>
    <n v="3"/>
    <x v="2"/>
    <n v="15"/>
  </r>
  <r>
    <s v="Michael Bennett"/>
    <x v="25"/>
    <x v="1"/>
    <x v="1"/>
    <s v="A+"/>
    <x v="4"/>
    <d v="2023-03-11T00:00:00"/>
    <s v="George Ray"/>
    <s v="Ward Group"/>
    <n v="13729.222760000001"/>
    <x v="2"/>
    <n v="2858"/>
    <n v="377"/>
    <x v="1"/>
    <d v="2023-04-06T00:00:00"/>
    <s v="Penicillin"/>
    <s v="Abnormal"/>
    <n v="26"/>
    <x v="2"/>
    <s v="HypertensionHigh"/>
    <n v="3"/>
    <x v="1"/>
    <n v="11"/>
  </r>
  <r>
    <s v="Sara Miller"/>
    <x v="16"/>
    <x v="0"/>
    <x v="0"/>
    <s v="AB+"/>
    <x v="4"/>
    <d v="2022-11-09T00:00:00"/>
    <s v="Stephanie Garcia"/>
    <s v="Mccall Ltd"/>
    <n v="13725.324559999999"/>
    <x v="1"/>
    <n v="6980"/>
    <n v="483"/>
    <x v="1"/>
    <d v="2022-11-13T00:00:00"/>
    <s v="Lipitor"/>
    <s v="Abnormal"/>
    <n v="4"/>
    <x v="0"/>
    <s v="HypertensionLow"/>
    <n v="11"/>
    <x v="0"/>
    <n v="9"/>
  </r>
  <r>
    <s v="David Townsend"/>
    <x v="27"/>
    <x v="0"/>
    <x v="0"/>
    <s v="A+"/>
    <x v="5"/>
    <d v="2021-05-08T00:00:00"/>
    <s v="Sarah Oliver"/>
    <s v="Henderson Inc"/>
    <n v="13720.678669999999"/>
    <x v="4"/>
    <n v="35254"/>
    <n v="277"/>
    <x v="0"/>
    <d v="2021-05-23T00:00:00"/>
    <s v="Ibuprofen"/>
    <s v="Normal"/>
    <n v="15"/>
    <x v="1"/>
    <s v="CancerMed"/>
    <n v="5"/>
    <x v="4"/>
    <n v="8"/>
  </r>
  <r>
    <s v="Cynthia Maynard"/>
    <x v="51"/>
    <x v="0"/>
    <x v="0"/>
    <s v="A-"/>
    <x v="5"/>
    <d v="2020-12-18T00:00:00"/>
    <s v="Katie Thomas"/>
    <s v="Smith Ltd"/>
    <n v="13706.743270000001"/>
    <x v="0"/>
    <n v="40771"/>
    <n v="430"/>
    <x v="1"/>
    <d v="2020-12-26T00:00:00"/>
    <s v="Lipitor"/>
    <s v="Inconclusive"/>
    <n v="8"/>
    <x v="0"/>
    <s v="CancerLow"/>
    <n v="12"/>
    <x v="3"/>
    <n v="18"/>
  </r>
  <r>
    <s v="Margaret Brady"/>
    <x v="54"/>
    <x v="1"/>
    <x v="1"/>
    <s v="AB-"/>
    <x v="4"/>
    <d v="2021-05-21T00:00:00"/>
    <s v="Yolanda Williams"/>
    <s v="Thomas, Rose and Rivera"/>
    <n v="13690.86652"/>
    <x v="2"/>
    <n v="6220"/>
    <n v="193"/>
    <x v="2"/>
    <d v="2021-06-07T00:00:00"/>
    <s v="Aspirin"/>
    <s v="Abnormal"/>
    <n v="17"/>
    <x v="1"/>
    <s v="HypertensionMed"/>
    <n v="5"/>
    <x v="4"/>
    <n v="21"/>
  </r>
  <r>
    <s v="Denise Garcia"/>
    <x v="42"/>
    <x v="0"/>
    <x v="1"/>
    <s v="O+"/>
    <x v="1"/>
    <d v="2020-04-28T00:00:00"/>
    <s v="Taylor Hebert"/>
    <s v="Rodriguez PLC"/>
    <n v="13690.80121"/>
    <x v="1"/>
    <n v="17000"/>
    <n v="249"/>
    <x v="2"/>
    <d v="2020-04-30T00:00:00"/>
    <s v="Penicillin"/>
    <s v="Inconclusive"/>
    <n v="2"/>
    <x v="0"/>
    <s v="AsthmaLow"/>
    <n v="4"/>
    <x v="3"/>
    <n v="28"/>
  </r>
  <r>
    <s v="Joanne Wilcox"/>
    <x v="5"/>
    <x v="2"/>
    <x v="0"/>
    <s v="AB-"/>
    <x v="2"/>
    <d v="2023-01-19T00:00:00"/>
    <s v="Kathy Mccarthy"/>
    <s v="Edwards, Murphy and Marquez"/>
    <n v="13681.72796"/>
    <x v="3"/>
    <n v="4154"/>
    <n v="187"/>
    <x v="1"/>
    <d v="2023-02-16T00:00:00"/>
    <s v="Penicillin"/>
    <s v="Normal"/>
    <n v="28"/>
    <x v="2"/>
    <s v="ObesityHigh"/>
    <n v="1"/>
    <x v="1"/>
    <n v="19"/>
  </r>
  <r>
    <s v="Adam Lynch"/>
    <x v="8"/>
    <x v="1"/>
    <x v="0"/>
    <s v="O-"/>
    <x v="1"/>
    <d v="2022-10-13T00:00:00"/>
    <s v="John Adkins"/>
    <s v="Petersen-Sims"/>
    <n v="13674.17151"/>
    <x v="3"/>
    <n v="44902"/>
    <n v="498"/>
    <x v="1"/>
    <d v="2022-11-12T00:00:00"/>
    <s v="Ibuprofen"/>
    <s v="Normal"/>
    <n v="30"/>
    <x v="2"/>
    <s v="AsthmaHigh"/>
    <n v="10"/>
    <x v="0"/>
    <n v="13"/>
  </r>
  <r>
    <s v="Laura Cervantes"/>
    <x v="8"/>
    <x v="1"/>
    <x v="0"/>
    <s v="O-"/>
    <x v="1"/>
    <d v="2021-04-08T00:00:00"/>
    <s v="Douglas Powell"/>
    <s v="Davila PLC"/>
    <n v="13673.841609999999"/>
    <x v="4"/>
    <n v="25549"/>
    <n v="247"/>
    <x v="2"/>
    <d v="2021-04-21T00:00:00"/>
    <s v="Paracetamol"/>
    <s v="Normal"/>
    <n v="13"/>
    <x v="1"/>
    <s v="AsthmaMed"/>
    <n v="4"/>
    <x v="4"/>
    <n v="8"/>
  </r>
  <r>
    <s v="Christina Hernandez"/>
    <x v="39"/>
    <x v="0"/>
    <x v="1"/>
    <s v="AB-"/>
    <x v="4"/>
    <d v="2021-10-14T00:00:00"/>
    <s v="Mercedes Brown"/>
    <s v="Beck, Holland and Cooper"/>
    <n v="13673.149289999999"/>
    <x v="2"/>
    <n v="6917"/>
    <n v="433"/>
    <x v="1"/>
    <d v="2021-11-08T00:00:00"/>
    <s v="Paracetamol"/>
    <s v="Abnormal"/>
    <n v="25"/>
    <x v="2"/>
    <s v="HypertensionHigh"/>
    <n v="10"/>
    <x v="4"/>
    <n v="14"/>
  </r>
  <r>
    <s v="Jonathan Small"/>
    <x v="23"/>
    <x v="0"/>
    <x v="0"/>
    <s v="B+"/>
    <x v="4"/>
    <d v="2020-08-01T00:00:00"/>
    <s v="Brooke Lopez"/>
    <s v="Murphy-Daniels"/>
    <n v="13672.77295"/>
    <x v="4"/>
    <n v="29582"/>
    <n v="111"/>
    <x v="2"/>
    <d v="2020-08-15T00:00:00"/>
    <s v="Ibuprofen"/>
    <s v="Inconclusive"/>
    <n v="14"/>
    <x v="1"/>
    <s v="HypertensionMed"/>
    <n v="8"/>
    <x v="3"/>
    <n v="1"/>
  </r>
  <r>
    <s v="Michael Morgan"/>
    <x v="42"/>
    <x v="0"/>
    <x v="0"/>
    <s v="AB-"/>
    <x v="3"/>
    <d v="2021-01-28T00:00:00"/>
    <s v="Cathy Weaver"/>
    <s v="Williams-Brown"/>
    <n v="13660.130950000001"/>
    <x v="0"/>
    <n v="8732"/>
    <n v="260"/>
    <x v="2"/>
    <d v="2021-02-13T00:00:00"/>
    <s v="Ibuprofen"/>
    <s v="Inconclusive"/>
    <n v="16"/>
    <x v="1"/>
    <s v="ArthritisMed"/>
    <n v="1"/>
    <x v="4"/>
    <n v="28"/>
  </r>
  <r>
    <s v="James Gross"/>
    <x v="46"/>
    <x v="0"/>
    <x v="0"/>
    <s v="AB-"/>
    <x v="3"/>
    <d v="2019-05-17T00:00:00"/>
    <s v="Kristen Porter"/>
    <s v="Wilcox-Myers"/>
    <n v="13657.963320000001"/>
    <x v="4"/>
    <n v="18473"/>
    <n v="453"/>
    <x v="1"/>
    <d v="2019-06-08T00:00:00"/>
    <s v="Paracetamol"/>
    <s v="Abnormal"/>
    <n v="22"/>
    <x v="2"/>
    <s v="ArthritisHigh"/>
    <n v="5"/>
    <x v="2"/>
    <n v="17"/>
  </r>
  <r>
    <s v="Adrienne Jackson DVM"/>
    <x v="7"/>
    <x v="0"/>
    <x v="0"/>
    <s v="AB-"/>
    <x v="3"/>
    <d v="2023-08-08T00:00:00"/>
    <s v="Grace Barry"/>
    <s v="Cantu Group"/>
    <n v="13652.276330000001"/>
    <x v="2"/>
    <n v="18739"/>
    <n v="423"/>
    <x v="1"/>
    <d v="2023-08-10T00:00:00"/>
    <s v="Aspirin"/>
    <s v="Normal"/>
    <n v="2"/>
    <x v="0"/>
    <s v="ArthritisLow"/>
    <n v="8"/>
    <x v="1"/>
    <n v="8"/>
  </r>
  <r>
    <s v="Amanda Bray"/>
    <x v="58"/>
    <x v="3"/>
    <x v="0"/>
    <s v="A+"/>
    <x v="1"/>
    <d v="2020-06-15T00:00:00"/>
    <s v="Anna King"/>
    <s v="Moore Group"/>
    <n v="13647.982969999999"/>
    <x v="2"/>
    <n v="26674"/>
    <n v="200"/>
    <x v="2"/>
    <d v="2020-07-10T00:00:00"/>
    <s v="Lipitor"/>
    <s v="Abnormal"/>
    <n v="25"/>
    <x v="2"/>
    <s v="AsthmaHigh"/>
    <n v="6"/>
    <x v="3"/>
    <n v="15"/>
  </r>
  <r>
    <s v="Stephanie Day"/>
    <x v="60"/>
    <x v="1"/>
    <x v="1"/>
    <s v="A+"/>
    <x v="3"/>
    <d v="2021-03-04T00:00:00"/>
    <s v="Michael Hobbs"/>
    <s v="Thomas, Smith and Powers"/>
    <n v="13643.626319999999"/>
    <x v="1"/>
    <n v="2890"/>
    <n v="289"/>
    <x v="2"/>
    <d v="2021-03-21T00:00:00"/>
    <s v="Paracetamol"/>
    <s v="Abnormal"/>
    <n v="17"/>
    <x v="1"/>
    <s v="ArthritisMed"/>
    <n v="3"/>
    <x v="4"/>
    <n v="4"/>
  </r>
  <r>
    <s v="Whitney Anderson"/>
    <x v="45"/>
    <x v="2"/>
    <x v="0"/>
    <s v="O+"/>
    <x v="5"/>
    <d v="2021-12-18T00:00:00"/>
    <s v="Crystal Sherman"/>
    <s v="Payne Group"/>
    <n v="13642.73855"/>
    <x v="3"/>
    <n v="58888"/>
    <n v="358"/>
    <x v="1"/>
    <d v="2022-01-06T00:00:00"/>
    <s v="Aspirin"/>
    <s v="Normal"/>
    <n v="19"/>
    <x v="1"/>
    <s v="CancerMed"/>
    <n v="12"/>
    <x v="4"/>
    <n v="18"/>
  </r>
  <r>
    <s v="Ashley Roberts"/>
    <x v="25"/>
    <x v="1"/>
    <x v="1"/>
    <s v="AB+"/>
    <x v="4"/>
    <d v="2021-02-23T00:00:00"/>
    <s v="John Clayton"/>
    <s v="Bailey Group"/>
    <n v="13639.919599999999"/>
    <x v="4"/>
    <n v="19276"/>
    <n v="191"/>
    <x v="1"/>
    <d v="2021-03-16T00:00:00"/>
    <s v="Ibuprofen"/>
    <s v="Inconclusive"/>
    <n v="21"/>
    <x v="2"/>
    <s v="HypertensionHigh"/>
    <n v="2"/>
    <x v="4"/>
    <n v="23"/>
  </r>
  <r>
    <s v="James Bell"/>
    <x v="5"/>
    <x v="2"/>
    <x v="1"/>
    <s v="O+"/>
    <x v="4"/>
    <d v="2022-02-20T00:00:00"/>
    <s v="Casey Hernandez"/>
    <s v="Mccarthy, Parrish and Davis"/>
    <n v="13636.853080000001"/>
    <x v="4"/>
    <n v="9694"/>
    <n v="179"/>
    <x v="2"/>
    <d v="2022-02-25T00:00:00"/>
    <s v="Ibuprofen"/>
    <s v="Inconclusive"/>
    <n v="5"/>
    <x v="0"/>
    <s v="HypertensionLow"/>
    <n v="2"/>
    <x v="0"/>
    <n v="20"/>
  </r>
  <r>
    <s v="Jessica Martinez"/>
    <x v="17"/>
    <x v="0"/>
    <x v="0"/>
    <s v="AB-"/>
    <x v="2"/>
    <d v="2022-06-14T00:00:00"/>
    <s v="Marc Lawson"/>
    <s v="Briggs PLC"/>
    <n v="13636.72048"/>
    <x v="3"/>
    <n v="6355"/>
    <n v="441"/>
    <x v="1"/>
    <d v="2022-07-01T00:00:00"/>
    <s v="Penicillin"/>
    <s v="Abnormal"/>
    <n v="17"/>
    <x v="1"/>
    <s v="ObesityMed"/>
    <n v="6"/>
    <x v="0"/>
    <n v="14"/>
  </r>
  <r>
    <s v="Thomas Nelson"/>
    <x v="3"/>
    <x v="2"/>
    <x v="0"/>
    <s v="A+"/>
    <x v="5"/>
    <d v="2022-03-17T00:00:00"/>
    <s v="Robin Smith"/>
    <s v="Hensley Inc"/>
    <n v="13631.523789999999"/>
    <x v="3"/>
    <n v="78854"/>
    <n v="193"/>
    <x v="1"/>
    <d v="2022-04-10T00:00:00"/>
    <s v="Penicillin"/>
    <s v="Normal"/>
    <n v="24"/>
    <x v="2"/>
    <s v="CancerHigh"/>
    <n v="3"/>
    <x v="0"/>
    <n v="17"/>
  </r>
  <r>
    <s v="Samantha Griffin"/>
    <x v="23"/>
    <x v="0"/>
    <x v="0"/>
    <s v="B+"/>
    <x v="3"/>
    <d v="2019-12-28T00:00:00"/>
    <s v="Anna Moore"/>
    <s v="Aguilar, Ayers and Lynn"/>
    <n v="13619.784949999999"/>
    <x v="1"/>
    <n v="17329"/>
    <n v="394"/>
    <x v="0"/>
    <d v="2020-01-06T00:00:00"/>
    <s v="Ibuprofen"/>
    <s v="Normal"/>
    <n v="9"/>
    <x v="0"/>
    <s v="ArthritisLow"/>
    <n v="12"/>
    <x v="2"/>
    <n v="28"/>
  </r>
  <r>
    <s v="Michael Saunders"/>
    <x v="44"/>
    <x v="1"/>
    <x v="0"/>
    <s v="B+"/>
    <x v="4"/>
    <d v="2021-08-06T00:00:00"/>
    <s v="Kevin Schmidt"/>
    <s v="Allen, Carter and Kennedy"/>
    <n v="13618.70276"/>
    <x v="3"/>
    <n v="26438"/>
    <n v="339"/>
    <x v="2"/>
    <d v="2021-08-21T00:00:00"/>
    <s v="Aspirin"/>
    <s v="Inconclusive"/>
    <n v="15"/>
    <x v="1"/>
    <s v="HypertensionMed"/>
    <n v="8"/>
    <x v="4"/>
    <n v="6"/>
  </r>
  <r>
    <s v="Scott Hess"/>
    <x v="62"/>
    <x v="2"/>
    <x v="0"/>
    <s v="AB+"/>
    <x v="4"/>
    <d v="2019-02-16T00:00:00"/>
    <s v="Helen Morgan"/>
    <s v="Robertson, Mullins and Kirk"/>
    <n v="13617.28717"/>
    <x v="2"/>
    <n v="25645"/>
    <n v="376"/>
    <x v="2"/>
    <d v="2019-02-27T00:00:00"/>
    <s v="Ibuprofen"/>
    <s v="Normal"/>
    <n v="11"/>
    <x v="1"/>
    <s v="HypertensionMed"/>
    <n v="2"/>
    <x v="2"/>
    <n v="16"/>
  </r>
  <r>
    <s v="Erika Kidd"/>
    <x v="36"/>
    <x v="0"/>
    <x v="1"/>
    <s v="B+"/>
    <x v="4"/>
    <d v="2022-03-10T00:00:00"/>
    <s v="David Williams"/>
    <s v="Pacheco-Ryan"/>
    <n v="13613.039290000001"/>
    <x v="4"/>
    <n v="886"/>
    <n v="169"/>
    <x v="1"/>
    <d v="2022-03-31T00:00:00"/>
    <s v="Aspirin"/>
    <s v="Normal"/>
    <n v="21"/>
    <x v="2"/>
    <s v="HypertensionHigh"/>
    <n v="3"/>
    <x v="0"/>
    <n v="10"/>
  </r>
  <r>
    <s v="Julie Morales"/>
    <x v="11"/>
    <x v="3"/>
    <x v="1"/>
    <s v="A-"/>
    <x v="5"/>
    <d v="2022-06-14T00:00:00"/>
    <s v="Brad Fleming"/>
    <s v="Phillips Ltd"/>
    <n v="13610.71415"/>
    <x v="4"/>
    <n v="41578"/>
    <n v="424"/>
    <x v="1"/>
    <d v="2022-06-15T00:00:00"/>
    <s v="Lipitor"/>
    <s v="Inconclusive"/>
    <n v="1"/>
    <x v="0"/>
    <s v="CancerLow"/>
    <n v="6"/>
    <x v="0"/>
    <n v="14"/>
  </r>
  <r>
    <s v="Lauren Bates"/>
    <x v="30"/>
    <x v="2"/>
    <x v="0"/>
    <s v="O+"/>
    <x v="2"/>
    <d v="2021-02-16T00:00:00"/>
    <s v="Destiny Lee DVM"/>
    <s v="Owens, Choi and Dominguez"/>
    <n v="13610.13099"/>
    <x v="4"/>
    <n v="4901"/>
    <n v="300"/>
    <x v="1"/>
    <d v="2021-03-14T00:00:00"/>
    <s v="Penicillin"/>
    <s v="Inconclusive"/>
    <n v="26"/>
    <x v="2"/>
    <s v="ObesityHigh"/>
    <n v="2"/>
    <x v="4"/>
    <n v="16"/>
  </r>
  <r>
    <s v="William Davis"/>
    <x v="42"/>
    <x v="0"/>
    <x v="0"/>
    <s v="B+"/>
    <x v="5"/>
    <d v="2019-10-13T00:00:00"/>
    <s v="Tammy Hart"/>
    <s v="Davis, Snyder and Jensen"/>
    <n v="13602.62384"/>
    <x v="3"/>
    <n v="68849"/>
    <n v="315"/>
    <x v="1"/>
    <d v="2019-11-04T00:00:00"/>
    <s v="Penicillin"/>
    <s v="Inconclusive"/>
    <n v="22"/>
    <x v="2"/>
    <s v="CancerHigh"/>
    <n v="10"/>
    <x v="2"/>
    <n v="13"/>
  </r>
  <r>
    <s v="Corey Rose"/>
    <x v="40"/>
    <x v="1"/>
    <x v="0"/>
    <s v="A+"/>
    <x v="4"/>
    <d v="2020-12-11T00:00:00"/>
    <s v="Angela Walton"/>
    <s v="Abbott Inc"/>
    <n v="13600.98306"/>
    <x v="4"/>
    <n v="7507"/>
    <n v="193"/>
    <x v="2"/>
    <d v="2020-12-19T00:00:00"/>
    <s v="Ibuprofen"/>
    <s v="Normal"/>
    <n v="8"/>
    <x v="0"/>
    <s v="HypertensionLow"/>
    <n v="12"/>
    <x v="3"/>
    <n v="11"/>
  </r>
  <r>
    <s v="Eileen Price"/>
    <x v="65"/>
    <x v="0"/>
    <x v="0"/>
    <s v="O-"/>
    <x v="4"/>
    <d v="2022-10-14T00:00:00"/>
    <s v="Raymond Perez"/>
    <s v="Martin-Barton"/>
    <n v="13600.018620000001"/>
    <x v="2"/>
    <n v="4224"/>
    <n v="106"/>
    <x v="1"/>
    <d v="2022-10-16T00:00:00"/>
    <s v="Penicillin"/>
    <s v="Inconclusive"/>
    <n v="2"/>
    <x v="0"/>
    <s v="HypertensionLow"/>
    <n v="10"/>
    <x v="0"/>
    <n v="14"/>
  </r>
  <r>
    <s v="Rebecca Clark"/>
    <x v="57"/>
    <x v="0"/>
    <x v="0"/>
    <s v="B-"/>
    <x v="5"/>
    <d v="2021-08-12T00:00:00"/>
    <s v="Christopher Davis"/>
    <s v="Carroll, Malone and Jackson"/>
    <n v="13599.99264"/>
    <x v="1"/>
    <n v="55502"/>
    <n v="214"/>
    <x v="1"/>
    <d v="2021-09-10T00:00:00"/>
    <s v="Ibuprofen"/>
    <s v="Abnormal"/>
    <n v="29"/>
    <x v="2"/>
    <s v="CancerHigh"/>
    <n v="8"/>
    <x v="4"/>
    <n v="12"/>
  </r>
  <r>
    <s v="Curtis Smith"/>
    <x v="31"/>
    <x v="2"/>
    <x v="0"/>
    <s v="O-"/>
    <x v="2"/>
    <d v="2021-12-08T00:00:00"/>
    <s v="Eddie Cohen"/>
    <s v="Henderson, Robertson and Lindsey"/>
    <n v="13597.355159999999"/>
    <x v="0"/>
    <n v="23586"/>
    <n v="468"/>
    <x v="0"/>
    <d v="2021-12-09T00:00:00"/>
    <s v="Paracetamol"/>
    <s v="Abnormal"/>
    <n v="1"/>
    <x v="0"/>
    <s v="ObesityLow"/>
    <n v="12"/>
    <x v="4"/>
    <n v="8"/>
  </r>
  <r>
    <s v="Alex Nguyen"/>
    <x v="51"/>
    <x v="0"/>
    <x v="1"/>
    <s v="B+"/>
    <x v="4"/>
    <d v="2019-08-20T00:00:00"/>
    <s v="Tina Davies"/>
    <s v="Navarro-Johnson"/>
    <n v="13595.32408"/>
    <x v="0"/>
    <n v="11055"/>
    <n v="448"/>
    <x v="2"/>
    <d v="2019-09-16T00:00:00"/>
    <s v="Penicillin"/>
    <s v="Abnormal"/>
    <n v="27"/>
    <x v="2"/>
    <s v="HypertensionHigh"/>
    <n v="8"/>
    <x v="2"/>
    <n v="20"/>
  </r>
  <r>
    <s v="Amanda Gomez"/>
    <x v="25"/>
    <x v="1"/>
    <x v="0"/>
    <s v="B-"/>
    <x v="3"/>
    <d v="2021-07-17T00:00:00"/>
    <s v="Natasha Taylor"/>
    <s v="Bowen PLC"/>
    <n v="13593.23841"/>
    <x v="0"/>
    <n v="18583"/>
    <n v="338"/>
    <x v="2"/>
    <d v="2021-08-09T00:00:00"/>
    <s v="Paracetamol"/>
    <s v="Normal"/>
    <n v="23"/>
    <x v="2"/>
    <s v="ArthritisHigh"/>
    <n v="7"/>
    <x v="4"/>
    <n v="17"/>
  </r>
  <r>
    <s v="Joshua Kelley"/>
    <x v="53"/>
    <x v="2"/>
    <x v="0"/>
    <s v="A-"/>
    <x v="3"/>
    <d v="2021-04-21T00:00:00"/>
    <s v="Brian Beltran"/>
    <s v="Vang-Mitchell"/>
    <n v="13584.020640000001"/>
    <x v="2"/>
    <n v="12392"/>
    <n v="240"/>
    <x v="0"/>
    <d v="2021-05-09T00:00:00"/>
    <s v="Penicillin"/>
    <s v="Inconclusive"/>
    <n v="18"/>
    <x v="1"/>
    <s v="ArthritisMed"/>
    <n v="4"/>
    <x v="4"/>
    <n v="21"/>
  </r>
  <r>
    <s v="Ashley Chen"/>
    <x v="21"/>
    <x v="1"/>
    <x v="1"/>
    <s v="B-"/>
    <x v="4"/>
    <d v="2019-10-05T00:00:00"/>
    <s v="Robert Mays"/>
    <s v="Hamilton Ltd"/>
    <n v="13581.28088"/>
    <x v="2"/>
    <n v="16696"/>
    <n v="488"/>
    <x v="2"/>
    <d v="2019-10-18T00:00:00"/>
    <s v="Paracetamol"/>
    <s v="Abnormal"/>
    <n v="13"/>
    <x v="1"/>
    <s v="HypertensionMed"/>
    <n v="10"/>
    <x v="2"/>
    <n v="5"/>
  </r>
  <r>
    <s v="Kyle Powell"/>
    <x v="47"/>
    <x v="0"/>
    <x v="1"/>
    <s v="B-"/>
    <x v="3"/>
    <d v="2022-06-28T00:00:00"/>
    <s v="Karen Johnson"/>
    <s v="Patterson PLC"/>
    <n v="13580.12696"/>
    <x v="4"/>
    <n v="39308"/>
    <n v="305"/>
    <x v="0"/>
    <d v="2022-07-14T00:00:00"/>
    <s v="Penicillin"/>
    <s v="Abnormal"/>
    <n v="16"/>
    <x v="1"/>
    <s v="ArthritisMed"/>
    <n v="6"/>
    <x v="0"/>
    <n v="28"/>
  </r>
  <r>
    <s v="Kyle Arnold"/>
    <x v="33"/>
    <x v="0"/>
    <x v="0"/>
    <s v="B+"/>
    <x v="3"/>
    <d v="2020-04-03T00:00:00"/>
    <s v="Emily Anderson DDS"/>
    <s v="Jones Inc"/>
    <n v="13579.362139999999"/>
    <x v="1"/>
    <n v="16512"/>
    <n v="450"/>
    <x v="0"/>
    <d v="2020-04-18T00:00:00"/>
    <s v="Ibuprofen"/>
    <s v="Normal"/>
    <n v="15"/>
    <x v="1"/>
    <s v="ArthritisMed"/>
    <n v="4"/>
    <x v="3"/>
    <n v="3"/>
  </r>
  <r>
    <s v="Matthew Browning"/>
    <x v="64"/>
    <x v="3"/>
    <x v="0"/>
    <s v="A+"/>
    <x v="1"/>
    <d v="2022-09-23T00:00:00"/>
    <s v="Eric Lawrence"/>
    <s v="Young, Taylor and Nichols"/>
    <n v="13575.03104"/>
    <x v="3"/>
    <n v="24231"/>
    <n v="451"/>
    <x v="2"/>
    <d v="2022-10-11T00:00:00"/>
    <s v="Ibuprofen"/>
    <s v="Inconclusive"/>
    <n v="18"/>
    <x v="1"/>
    <s v="AsthmaMed"/>
    <n v="9"/>
    <x v="0"/>
    <n v="23"/>
  </r>
  <r>
    <s v="Patrick Murphy"/>
    <x v="23"/>
    <x v="0"/>
    <x v="1"/>
    <s v="AB-"/>
    <x v="1"/>
    <d v="2019-06-24T00:00:00"/>
    <s v="Charles Miller"/>
    <s v="Phillips, Vazquez and Robertson"/>
    <n v="13572.70912"/>
    <x v="0"/>
    <n v="8602"/>
    <n v="347"/>
    <x v="1"/>
    <d v="2019-07-13T00:00:00"/>
    <s v="Lipitor"/>
    <s v="Normal"/>
    <n v="19"/>
    <x v="1"/>
    <s v="AsthmaMed"/>
    <n v="6"/>
    <x v="2"/>
    <n v="24"/>
  </r>
  <r>
    <s v="Brandon Thomas"/>
    <x v="0"/>
    <x v="0"/>
    <x v="0"/>
    <s v="A-"/>
    <x v="0"/>
    <d v="2021-09-14T00:00:00"/>
    <s v="Selena Watkins"/>
    <s v="Clarke-Harvey"/>
    <n v="13563.8403"/>
    <x v="2"/>
    <n v="40478"/>
    <n v="444"/>
    <x v="2"/>
    <d v="2021-09-28T00:00:00"/>
    <s v="Paracetamol"/>
    <s v="Inconclusive"/>
    <n v="14"/>
    <x v="1"/>
    <s v="DiabetesMed"/>
    <n v="9"/>
    <x v="4"/>
    <n v="14"/>
  </r>
  <r>
    <s v="Julia Carroll"/>
    <x v="18"/>
    <x v="0"/>
    <x v="1"/>
    <s v="B-"/>
    <x v="1"/>
    <d v="2019-05-18T00:00:00"/>
    <s v="Kevin Ryan"/>
    <s v="Carlson, Rodriguez and Wilkinson"/>
    <n v="13559.87059"/>
    <x v="2"/>
    <n v="5315"/>
    <n v="105"/>
    <x v="2"/>
    <d v="2019-06-14T00:00:00"/>
    <s v="Ibuprofen"/>
    <s v="Normal"/>
    <n v="27"/>
    <x v="2"/>
    <s v="AsthmaHigh"/>
    <n v="5"/>
    <x v="2"/>
    <n v="18"/>
  </r>
  <r>
    <s v="Sheri Dominguez"/>
    <x v="57"/>
    <x v="0"/>
    <x v="0"/>
    <s v="B-"/>
    <x v="5"/>
    <d v="2021-06-12T00:00:00"/>
    <s v="Tyler Guzman"/>
    <s v="Wood, Morris and Garza"/>
    <n v="13558.03674"/>
    <x v="2"/>
    <n v="60534"/>
    <n v="468"/>
    <x v="1"/>
    <d v="2021-07-04T00:00:00"/>
    <s v="Aspirin"/>
    <s v="Abnormal"/>
    <n v="22"/>
    <x v="2"/>
    <s v="CancerHigh"/>
    <n v="6"/>
    <x v="4"/>
    <n v="12"/>
  </r>
  <r>
    <s v="Jeffrey Rivera"/>
    <x v="43"/>
    <x v="1"/>
    <x v="0"/>
    <s v="O+"/>
    <x v="1"/>
    <d v="2021-04-11T00:00:00"/>
    <s v="William Suarez"/>
    <s v="Bush and Sons"/>
    <n v="13542.61022"/>
    <x v="0"/>
    <n v="33516"/>
    <n v="133"/>
    <x v="2"/>
    <d v="2021-04-20T00:00:00"/>
    <s v="Aspirin"/>
    <s v="Normal"/>
    <n v="9"/>
    <x v="0"/>
    <s v="AsthmaLow"/>
    <n v="4"/>
    <x v="4"/>
    <n v="11"/>
  </r>
  <r>
    <s v="Craig Bryant"/>
    <x v="12"/>
    <x v="0"/>
    <x v="0"/>
    <s v="O+"/>
    <x v="4"/>
    <d v="2023-09-30T00:00:00"/>
    <s v="Angela Taylor"/>
    <s v="Rodriguez Group"/>
    <n v="13541.2343"/>
    <x v="3"/>
    <n v="13894"/>
    <n v="364"/>
    <x v="2"/>
    <d v="2023-10-21T00:00:00"/>
    <s v="Paracetamol"/>
    <s v="Inconclusive"/>
    <n v="21"/>
    <x v="2"/>
    <s v="HypertensionHigh"/>
    <n v="9"/>
    <x v="1"/>
    <n v="30"/>
  </r>
  <r>
    <s v="Thomas Durham"/>
    <x v="11"/>
    <x v="3"/>
    <x v="1"/>
    <s v="O+"/>
    <x v="2"/>
    <d v="2019-06-25T00:00:00"/>
    <s v="Erica Johnson"/>
    <s v="Thompson-Kelly"/>
    <n v="13539.17116"/>
    <x v="1"/>
    <n v="20639"/>
    <n v="278"/>
    <x v="0"/>
    <d v="2019-07-12T00:00:00"/>
    <s v="Aspirin"/>
    <s v="Normal"/>
    <n v="17"/>
    <x v="1"/>
    <s v="ObesityMed"/>
    <n v="6"/>
    <x v="2"/>
    <n v="25"/>
  </r>
  <r>
    <s v="Benjamin Brooks"/>
    <x v="20"/>
    <x v="2"/>
    <x v="0"/>
    <s v="B-"/>
    <x v="4"/>
    <d v="2023-10-15T00:00:00"/>
    <s v="Jonathan Gomez"/>
    <s v="Stokes, Levy and Lee"/>
    <n v="13529.31424"/>
    <x v="4"/>
    <n v="8043"/>
    <n v="290"/>
    <x v="2"/>
    <d v="2023-11-03T00:00:00"/>
    <s v="Penicillin"/>
    <s v="Normal"/>
    <n v="19"/>
    <x v="1"/>
    <s v="HypertensionMed"/>
    <n v="10"/>
    <x v="1"/>
    <n v="15"/>
  </r>
  <r>
    <s v="Sara Cox"/>
    <x v="59"/>
    <x v="0"/>
    <x v="0"/>
    <s v="AB-"/>
    <x v="2"/>
    <d v="2023-09-10T00:00:00"/>
    <s v="Andrea Miller"/>
    <s v="Hampton, Trujillo and Parsons"/>
    <n v="13526.78357"/>
    <x v="2"/>
    <n v="20311"/>
    <n v="242"/>
    <x v="1"/>
    <d v="2023-09-19T00:00:00"/>
    <s v="Lipitor"/>
    <s v="Abnormal"/>
    <n v="9"/>
    <x v="0"/>
    <s v="ObesityLow"/>
    <n v="9"/>
    <x v="1"/>
    <n v="10"/>
  </r>
  <r>
    <s v="Amanda Fuentes"/>
    <x v="30"/>
    <x v="2"/>
    <x v="0"/>
    <s v="O-"/>
    <x v="5"/>
    <d v="2023-03-15T00:00:00"/>
    <s v="Donna Tran"/>
    <s v="Mathis Ltd"/>
    <n v="13524.879129999999"/>
    <x v="0"/>
    <n v="12212"/>
    <n v="444"/>
    <x v="1"/>
    <d v="2023-04-09T00:00:00"/>
    <s v="Ibuprofen"/>
    <s v="Abnormal"/>
    <n v="25"/>
    <x v="2"/>
    <s v="CancerHigh"/>
    <n v="3"/>
    <x v="1"/>
    <n v="15"/>
  </r>
  <r>
    <s v="Cameron Smith"/>
    <x v="3"/>
    <x v="2"/>
    <x v="0"/>
    <s v="O+"/>
    <x v="4"/>
    <d v="2023-10-23T00:00:00"/>
    <s v="William Soto"/>
    <s v="Hopkins, Gomez and Shelton"/>
    <n v="13523.15395"/>
    <x v="3"/>
    <n v="26792"/>
    <n v="425"/>
    <x v="2"/>
    <d v="2023-11-05T00:00:00"/>
    <s v="Ibuprofen"/>
    <s v="Inconclusive"/>
    <n v="13"/>
    <x v="1"/>
    <s v="HypertensionMed"/>
    <n v="10"/>
    <x v="1"/>
    <n v="23"/>
  </r>
  <r>
    <s v="Mckenzie Santiago"/>
    <x v="11"/>
    <x v="3"/>
    <x v="0"/>
    <s v="AB+"/>
    <x v="5"/>
    <d v="2023-10-13T00:00:00"/>
    <s v="Christine Leblanc"/>
    <s v="Johnston-Lee"/>
    <n v="13522.697120000001"/>
    <x v="1"/>
    <n v="79288"/>
    <n v="450"/>
    <x v="1"/>
    <d v="2023-11-12T00:00:00"/>
    <s v="Penicillin"/>
    <s v="Abnormal"/>
    <n v="30"/>
    <x v="2"/>
    <s v="CancerHigh"/>
    <n v="10"/>
    <x v="1"/>
    <n v="13"/>
  </r>
  <r>
    <s v="Miguel Robinson"/>
    <x v="62"/>
    <x v="2"/>
    <x v="0"/>
    <s v="A+"/>
    <x v="2"/>
    <d v="2021-11-11T00:00:00"/>
    <s v="Benjamin Martinez"/>
    <s v="Hawkins-Roberson"/>
    <n v="13521.15144"/>
    <x v="1"/>
    <n v="23034"/>
    <n v="496"/>
    <x v="1"/>
    <d v="2021-12-11T00:00:00"/>
    <s v="Penicillin"/>
    <s v="Abnormal"/>
    <n v="30"/>
    <x v="2"/>
    <s v="ObesityHigh"/>
    <n v="11"/>
    <x v="4"/>
    <n v="11"/>
  </r>
  <r>
    <s v="Lauren Johnson"/>
    <x v="24"/>
    <x v="0"/>
    <x v="1"/>
    <s v="A+"/>
    <x v="0"/>
    <d v="2020-11-14T00:00:00"/>
    <s v="Maria Mason"/>
    <s v="Leonard-Parker"/>
    <n v="13515.177729999999"/>
    <x v="2"/>
    <n v="24726"/>
    <n v="310"/>
    <x v="2"/>
    <d v="2020-11-15T00:00:00"/>
    <s v="Lipitor"/>
    <s v="Normal"/>
    <n v="1"/>
    <x v="0"/>
    <s v="DiabetesLow"/>
    <n v="11"/>
    <x v="3"/>
    <n v="14"/>
  </r>
  <r>
    <s v="Charlotte Torres"/>
    <x v="31"/>
    <x v="2"/>
    <x v="0"/>
    <s v="A+"/>
    <x v="0"/>
    <d v="2020-06-13T00:00:00"/>
    <s v="Brian Mcdonald"/>
    <s v="Ortiz Ltd"/>
    <n v="13510.56655"/>
    <x v="2"/>
    <n v="14519"/>
    <n v="399"/>
    <x v="2"/>
    <d v="2020-07-08T00:00:00"/>
    <s v="Aspirin"/>
    <s v="Normal"/>
    <n v="25"/>
    <x v="2"/>
    <s v="DiabetesHigh"/>
    <n v="6"/>
    <x v="3"/>
    <n v="13"/>
  </r>
  <r>
    <s v="Rachel Tran"/>
    <x v="63"/>
    <x v="2"/>
    <x v="0"/>
    <s v="AB-"/>
    <x v="4"/>
    <d v="2023-08-13T00:00:00"/>
    <s v="Matthew Padilla"/>
    <s v="Ingram-Moore"/>
    <n v="13507.895270000001"/>
    <x v="0"/>
    <n v="2291"/>
    <n v="444"/>
    <x v="2"/>
    <d v="2023-09-06T00:00:00"/>
    <s v="Paracetamol"/>
    <s v="Abnormal"/>
    <n v="24"/>
    <x v="2"/>
    <s v="HypertensionHigh"/>
    <n v="8"/>
    <x v="1"/>
    <n v="13"/>
  </r>
  <r>
    <s v="Elizabeth Kennedy"/>
    <x v="57"/>
    <x v="0"/>
    <x v="1"/>
    <s v="A-"/>
    <x v="1"/>
    <d v="2022-10-01T00:00:00"/>
    <s v="Kevin Pace DVM"/>
    <s v="Rosario-Simpson"/>
    <n v="13502.21753"/>
    <x v="4"/>
    <n v="22723"/>
    <n v="388"/>
    <x v="2"/>
    <d v="2022-10-30T00:00:00"/>
    <s v="Ibuprofen"/>
    <s v="Inconclusive"/>
    <n v="29"/>
    <x v="2"/>
    <s v="AsthmaHigh"/>
    <n v="10"/>
    <x v="0"/>
    <n v="1"/>
  </r>
  <r>
    <s v="Paul Gilbert"/>
    <x v="44"/>
    <x v="1"/>
    <x v="1"/>
    <s v="O+"/>
    <x v="5"/>
    <d v="2019-05-27T00:00:00"/>
    <s v="Adam Whitaker"/>
    <s v="Wilson, Hansen and Smith"/>
    <n v="13497.53766"/>
    <x v="1"/>
    <n v="44057"/>
    <n v="425"/>
    <x v="1"/>
    <d v="2019-06-10T00:00:00"/>
    <s v="Paracetamol"/>
    <s v="Inconclusive"/>
    <n v="14"/>
    <x v="1"/>
    <s v="CancerMed"/>
    <n v="5"/>
    <x v="2"/>
    <n v="27"/>
  </r>
  <r>
    <s v="Charles Vaughn"/>
    <x v="40"/>
    <x v="1"/>
    <x v="0"/>
    <s v="A-"/>
    <x v="2"/>
    <d v="2019-08-15T00:00:00"/>
    <s v="Erika Ingram"/>
    <s v="Roberts, Davis and Spears"/>
    <n v="13495.48215"/>
    <x v="2"/>
    <n v="16676"/>
    <n v="277"/>
    <x v="1"/>
    <d v="2019-08-18T00:00:00"/>
    <s v="Paracetamol"/>
    <s v="Normal"/>
    <n v="3"/>
    <x v="0"/>
    <s v="ObesityLow"/>
    <n v="8"/>
    <x v="2"/>
    <n v="15"/>
  </r>
  <r>
    <s v="Nicole Lane"/>
    <x v="49"/>
    <x v="2"/>
    <x v="1"/>
    <s v="A-"/>
    <x v="2"/>
    <d v="2023-10-20T00:00:00"/>
    <s v="Amber Thomas"/>
    <s v="Navarro PLC"/>
    <n v="13495.08137"/>
    <x v="1"/>
    <n v="23460"/>
    <n v="443"/>
    <x v="0"/>
    <d v="2023-10-20T00:00:00"/>
    <s v="Penicillin"/>
    <s v="Abnormal"/>
    <n v="0"/>
    <x v="0"/>
    <s v="ObesityLow"/>
    <n v="10"/>
    <x v="1"/>
    <n v="20"/>
  </r>
  <r>
    <s v="Philip Anderson"/>
    <x v="42"/>
    <x v="0"/>
    <x v="1"/>
    <s v="A+"/>
    <x v="5"/>
    <d v="2020-03-25T00:00:00"/>
    <s v="Leah Kennedy"/>
    <s v="Rhodes Group"/>
    <n v="13491.4051"/>
    <x v="2"/>
    <n v="78933"/>
    <n v="456"/>
    <x v="1"/>
    <d v="2020-03-27T00:00:00"/>
    <s v="Penicillin"/>
    <s v="Normal"/>
    <n v="2"/>
    <x v="0"/>
    <s v="CancerLow"/>
    <n v="3"/>
    <x v="3"/>
    <n v="25"/>
  </r>
  <r>
    <s v="John Obrien"/>
    <x v="9"/>
    <x v="1"/>
    <x v="0"/>
    <s v="AB+"/>
    <x v="1"/>
    <d v="2023-06-29T00:00:00"/>
    <s v="Veronica Proctor"/>
    <s v="Rasmussen Ltd"/>
    <n v="13491.32618"/>
    <x v="1"/>
    <n v="28747"/>
    <n v="353"/>
    <x v="1"/>
    <d v="2023-07-28T00:00:00"/>
    <s v="Lipitor"/>
    <s v="Normal"/>
    <n v="29"/>
    <x v="2"/>
    <s v="AsthmaHigh"/>
    <n v="6"/>
    <x v="1"/>
    <n v="29"/>
  </r>
  <r>
    <s v="Douglas Hickman"/>
    <x v="46"/>
    <x v="0"/>
    <x v="1"/>
    <s v="O+"/>
    <x v="3"/>
    <d v="2020-01-22T00:00:00"/>
    <s v="Megan Castro"/>
    <s v="Jones-Reid"/>
    <n v="13489.1155"/>
    <x v="0"/>
    <n v="31408"/>
    <n v="456"/>
    <x v="0"/>
    <d v="2020-01-24T00:00:00"/>
    <s v="Aspirin"/>
    <s v="Abnormal"/>
    <n v="2"/>
    <x v="0"/>
    <s v="ArthritisLow"/>
    <n v="1"/>
    <x v="3"/>
    <n v="22"/>
  </r>
  <r>
    <s v="Richard Payne"/>
    <x v="62"/>
    <x v="2"/>
    <x v="0"/>
    <s v="B-"/>
    <x v="3"/>
    <d v="2021-10-31T00:00:00"/>
    <s v="Martin Morgan"/>
    <s v="Hoover-Le"/>
    <n v="13478.77296"/>
    <x v="1"/>
    <n v="34339"/>
    <n v="337"/>
    <x v="0"/>
    <d v="2021-11-21T00:00:00"/>
    <s v="Penicillin"/>
    <s v="Abnormal"/>
    <n v="21"/>
    <x v="2"/>
    <s v="ArthritisHigh"/>
    <n v="10"/>
    <x v="4"/>
    <n v="31"/>
  </r>
  <r>
    <s v="Angel Duke"/>
    <x v="59"/>
    <x v="0"/>
    <x v="1"/>
    <s v="B-"/>
    <x v="1"/>
    <d v="2023-08-16T00:00:00"/>
    <s v="Crystal Ward"/>
    <s v="Hall-Estrada"/>
    <n v="13467.17347"/>
    <x v="2"/>
    <n v="20032"/>
    <n v="281"/>
    <x v="1"/>
    <d v="2023-09-02T00:00:00"/>
    <s v="Lipitor"/>
    <s v="Inconclusive"/>
    <n v="17"/>
    <x v="1"/>
    <s v="AsthmaMed"/>
    <n v="8"/>
    <x v="1"/>
    <n v="16"/>
  </r>
  <r>
    <s v="Nicholas Luna"/>
    <x v="18"/>
    <x v="0"/>
    <x v="0"/>
    <s v="O-"/>
    <x v="4"/>
    <d v="2022-12-18T00:00:00"/>
    <s v="Becky Wall"/>
    <s v="Howard, Roberts and Hunt"/>
    <n v="13445.84909"/>
    <x v="1"/>
    <n v="27926"/>
    <n v="215"/>
    <x v="1"/>
    <d v="2023-01-06T00:00:00"/>
    <s v="Lipitor"/>
    <s v="Inconclusive"/>
    <n v="19"/>
    <x v="1"/>
    <s v="HypertensionMed"/>
    <n v="12"/>
    <x v="0"/>
    <n v="18"/>
  </r>
  <r>
    <s v="Jonathan Small"/>
    <x v="60"/>
    <x v="1"/>
    <x v="1"/>
    <s v="AB+"/>
    <x v="2"/>
    <d v="2019-01-15T00:00:00"/>
    <s v="Julia Maldonado"/>
    <s v="Beck, Ortiz and Greene"/>
    <n v="13431.901589999999"/>
    <x v="1"/>
    <n v="18959"/>
    <n v="413"/>
    <x v="1"/>
    <d v="2019-01-21T00:00:00"/>
    <s v="Paracetamol"/>
    <s v="Normal"/>
    <n v="6"/>
    <x v="0"/>
    <s v="ObesityLow"/>
    <n v="1"/>
    <x v="2"/>
    <n v="15"/>
  </r>
  <r>
    <s v="Pamela Calderon"/>
    <x v="8"/>
    <x v="1"/>
    <x v="1"/>
    <s v="A-"/>
    <x v="1"/>
    <d v="2022-02-23T00:00:00"/>
    <s v="Howard Vargas"/>
    <s v="Guerrero, Harding and Evans"/>
    <n v="13431.10003"/>
    <x v="4"/>
    <n v="32905"/>
    <n v="296"/>
    <x v="2"/>
    <d v="2022-03-02T00:00:00"/>
    <s v="Penicillin"/>
    <s v="Inconclusive"/>
    <n v="7"/>
    <x v="0"/>
    <s v="AsthmaLow"/>
    <n v="2"/>
    <x v="0"/>
    <n v="23"/>
  </r>
  <r>
    <s v="Tabitha Gray"/>
    <x v="12"/>
    <x v="0"/>
    <x v="0"/>
    <s v="A-"/>
    <x v="0"/>
    <d v="2019-08-21T00:00:00"/>
    <s v="Ronald Butler"/>
    <s v="Davila-Miller"/>
    <n v="13430.83238"/>
    <x v="0"/>
    <n v="4452"/>
    <n v="469"/>
    <x v="1"/>
    <d v="2019-09-11T00:00:00"/>
    <s v="Ibuprofen"/>
    <s v="Abnormal"/>
    <n v="21"/>
    <x v="2"/>
    <s v="DiabetesHigh"/>
    <n v="8"/>
    <x v="2"/>
    <n v="21"/>
  </r>
  <r>
    <s v="Christopher Greene"/>
    <x v="14"/>
    <x v="0"/>
    <x v="1"/>
    <s v="O-"/>
    <x v="2"/>
    <d v="2021-03-21T00:00:00"/>
    <s v="Jenna Grimes"/>
    <s v="Mccullough and Sons"/>
    <n v="13429.286169999999"/>
    <x v="0"/>
    <n v="22098"/>
    <n v="153"/>
    <x v="0"/>
    <d v="2021-03-22T00:00:00"/>
    <s v="Ibuprofen"/>
    <s v="Abnormal"/>
    <n v="1"/>
    <x v="0"/>
    <s v="ObesityLow"/>
    <n v="3"/>
    <x v="4"/>
    <n v="21"/>
  </r>
  <r>
    <s v="Barbara Alexander"/>
    <x v="9"/>
    <x v="1"/>
    <x v="1"/>
    <s v="B-"/>
    <x v="0"/>
    <d v="2019-10-28T00:00:00"/>
    <s v="Dale Pena"/>
    <s v="Smith-Lawrence"/>
    <n v="13427.273010000001"/>
    <x v="4"/>
    <n v="4645"/>
    <n v="442"/>
    <x v="1"/>
    <d v="2019-11-02T00:00:00"/>
    <s v="Ibuprofen"/>
    <s v="Normal"/>
    <n v="5"/>
    <x v="0"/>
    <s v="DiabetesLow"/>
    <n v="10"/>
    <x v="2"/>
    <n v="28"/>
  </r>
  <r>
    <s v="John Meza"/>
    <x v="45"/>
    <x v="2"/>
    <x v="0"/>
    <s v="A+"/>
    <x v="0"/>
    <d v="2018-12-13T00:00:00"/>
    <s v="Richard Lindsey"/>
    <s v="Phillips Group"/>
    <n v="13418.632750000001"/>
    <x v="3"/>
    <n v="18396"/>
    <n v="495"/>
    <x v="1"/>
    <d v="2019-01-07T00:00:00"/>
    <s v="Aspirin"/>
    <s v="Inconclusive"/>
    <n v="25"/>
    <x v="2"/>
    <s v="DiabetesHigh"/>
    <n v="12"/>
    <x v="5"/>
    <n v="13"/>
  </r>
  <r>
    <s v="Christina Jordan"/>
    <x v="46"/>
    <x v="0"/>
    <x v="0"/>
    <s v="AB+"/>
    <x v="0"/>
    <d v="2022-05-14T00:00:00"/>
    <s v="Dan Barnett"/>
    <s v="Jones PLC"/>
    <n v="13415.99625"/>
    <x v="4"/>
    <n v="4251"/>
    <n v="450"/>
    <x v="1"/>
    <d v="2022-05-30T00:00:00"/>
    <s v="Lipitor"/>
    <s v="Normal"/>
    <n v="16"/>
    <x v="1"/>
    <s v="DiabetesMed"/>
    <n v="5"/>
    <x v="0"/>
    <n v="14"/>
  </r>
  <r>
    <s v="Megan Phillips"/>
    <x v="55"/>
    <x v="1"/>
    <x v="1"/>
    <s v="AB-"/>
    <x v="4"/>
    <d v="2020-09-03T00:00:00"/>
    <s v="Robert Gonzalez"/>
    <s v="Martin LLC"/>
    <n v="13413.43326"/>
    <x v="1"/>
    <n v="8147"/>
    <n v="457"/>
    <x v="2"/>
    <d v="2020-09-25T00:00:00"/>
    <s v="Penicillin"/>
    <s v="Normal"/>
    <n v="22"/>
    <x v="2"/>
    <s v="HypertensionHigh"/>
    <n v="9"/>
    <x v="3"/>
    <n v="3"/>
  </r>
  <r>
    <s v="James Fox"/>
    <x v="12"/>
    <x v="0"/>
    <x v="1"/>
    <s v="B-"/>
    <x v="3"/>
    <d v="2020-06-17T00:00:00"/>
    <s v="Lisa Fields"/>
    <s v="Thompson-Edwards"/>
    <n v="13411.931140000001"/>
    <x v="1"/>
    <n v="9778"/>
    <n v="305"/>
    <x v="0"/>
    <d v="2020-07-06T00:00:00"/>
    <s v="Ibuprofen"/>
    <s v="Inconclusive"/>
    <n v="19"/>
    <x v="1"/>
    <s v="ArthritisMed"/>
    <n v="6"/>
    <x v="3"/>
    <n v="17"/>
  </r>
  <r>
    <s v="Thomas Bell"/>
    <x v="18"/>
    <x v="0"/>
    <x v="1"/>
    <s v="AB-"/>
    <x v="5"/>
    <d v="2023-06-28T00:00:00"/>
    <s v="Alexander Clark"/>
    <s v="Rogers-Young"/>
    <n v="13410.07604"/>
    <x v="2"/>
    <n v="55674"/>
    <n v="497"/>
    <x v="1"/>
    <d v="2023-07-18T00:00:00"/>
    <s v="Penicillin"/>
    <s v="Normal"/>
    <n v="20"/>
    <x v="2"/>
    <s v="CancerHigh"/>
    <n v="6"/>
    <x v="1"/>
    <n v="28"/>
  </r>
  <r>
    <s v="Michelle Garcia"/>
    <x v="5"/>
    <x v="2"/>
    <x v="0"/>
    <s v="O-"/>
    <x v="5"/>
    <d v="2021-12-15T00:00:00"/>
    <s v="Kristy Sexton"/>
    <s v="Kelley-Hoover"/>
    <n v="13402.610640000001"/>
    <x v="3"/>
    <n v="62118"/>
    <n v="115"/>
    <x v="0"/>
    <d v="2021-12-17T00:00:00"/>
    <s v="Ibuprofen"/>
    <s v="Abnormal"/>
    <n v="2"/>
    <x v="0"/>
    <s v="CancerLow"/>
    <n v="12"/>
    <x v="4"/>
    <n v="15"/>
  </r>
  <r>
    <s v="Justin Hernandez"/>
    <x v="35"/>
    <x v="0"/>
    <x v="0"/>
    <s v="O-"/>
    <x v="5"/>
    <d v="2021-04-11T00:00:00"/>
    <s v="Hayley Skinner"/>
    <s v="Clements Group"/>
    <n v="13395.34743"/>
    <x v="0"/>
    <n v="5781"/>
    <n v="226"/>
    <x v="0"/>
    <d v="2021-04-14T00:00:00"/>
    <s v="Aspirin"/>
    <s v="Inconclusive"/>
    <n v="3"/>
    <x v="0"/>
    <s v="CancerLow"/>
    <n v="4"/>
    <x v="4"/>
    <n v="11"/>
  </r>
  <r>
    <s v="Kendra Barnett"/>
    <x v="23"/>
    <x v="0"/>
    <x v="1"/>
    <s v="AB-"/>
    <x v="4"/>
    <d v="2022-03-19T00:00:00"/>
    <s v="Robert Brown"/>
    <s v="Michael-Perkins"/>
    <n v="13390.405210000001"/>
    <x v="4"/>
    <n v="13860"/>
    <n v="486"/>
    <x v="2"/>
    <d v="2022-04-18T00:00:00"/>
    <s v="Penicillin"/>
    <s v="Normal"/>
    <n v="30"/>
    <x v="2"/>
    <s v="HypertensionHigh"/>
    <n v="3"/>
    <x v="0"/>
    <n v="19"/>
  </r>
  <r>
    <s v="Stephanie Anderson"/>
    <x v="37"/>
    <x v="3"/>
    <x v="1"/>
    <s v="B-"/>
    <x v="1"/>
    <d v="2022-11-08T00:00:00"/>
    <s v="Lucas Parker"/>
    <s v="Nguyen-Richardson"/>
    <n v="13388.47935"/>
    <x v="1"/>
    <n v="18489"/>
    <n v="361"/>
    <x v="1"/>
    <d v="2022-11-13T00:00:00"/>
    <s v="Lipitor"/>
    <s v="Inconclusive"/>
    <n v="5"/>
    <x v="0"/>
    <s v="AsthmaLow"/>
    <n v="11"/>
    <x v="0"/>
    <n v="8"/>
  </r>
  <r>
    <s v="Patrick Bryant PhD"/>
    <x v="64"/>
    <x v="3"/>
    <x v="0"/>
    <s v="A-"/>
    <x v="1"/>
    <d v="2023-09-19T00:00:00"/>
    <s v="David Wilson"/>
    <s v="Harris-Mcdaniel"/>
    <n v="13383.61022"/>
    <x v="4"/>
    <n v="38760"/>
    <n v="419"/>
    <x v="2"/>
    <d v="2023-10-02T00:00:00"/>
    <s v="Lipitor"/>
    <s v="Abnormal"/>
    <n v="13"/>
    <x v="1"/>
    <s v="AsthmaMed"/>
    <n v="9"/>
    <x v="1"/>
    <n v="19"/>
  </r>
  <r>
    <s v="Sue Allen"/>
    <x v="3"/>
    <x v="2"/>
    <x v="1"/>
    <s v="A-"/>
    <x v="3"/>
    <d v="2021-02-04T00:00:00"/>
    <s v="Belinda Calhoun"/>
    <s v="Rodriguez Group"/>
    <n v="13375.10086"/>
    <x v="0"/>
    <n v="12709"/>
    <n v="485"/>
    <x v="0"/>
    <d v="2021-02-24T00:00:00"/>
    <s v="Aspirin"/>
    <s v="Normal"/>
    <n v="20"/>
    <x v="2"/>
    <s v="ArthritisHigh"/>
    <n v="2"/>
    <x v="4"/>
    <n v="4"/>
  </r>
  <r>
    <s v="Michael Mccormick"/>
    <x v="62"/>
    <x v="2"/>
    <x v="1"/>
    <s v="AB-"/>
    <x v="2"/>
    <d v="2021-08-25T00:00:00"/>
    <s v="Gabriel Mcdaniel"/>
    <s v="Cole-Miles"/>
    <n v="13372.992130000001"/>
    <x v="2"/>
    <n v="12239"/>
    <n v="443"/>
    <x v="2"/>
    <d v="2021-08-30T00:00:00"/>
    <s v="Lipitor"/>
    <s v="Normal"/>
    <n v="5"/>
    <x v="0"/>
    <s v="ObesityLow"/>
    <n v="8"/>
    <x v="4"/>
    <n v="25"/>
  </r>
  <r>
    <s v="Kenneth Castro"/>
    <x v="22"/>
    <x v="0"/>
    <x v="0"/>
    <s v="B-"/>
    <x v="0"/>
    <d v="2020-06-21T00:00:00"/>
    <s v="Kyle Wallace"/>
    <s v="Jennings and Sons"/>
    <n v="13367.67677"/>
    <x v="1"/>
    <n v="30652"/>
    <n v="254"/>
    <x v="1"/>
    <d v="2020-07-03T00:00:00"/>
    <s v="Lipitor"/>
    <s v="Inconclusive"/>
    <n v="12"/>
    <x v="1"/>
    <s v="DiabetesMed"/>
    <n v="6"/>
    <x v="3"/>
    <n v="21"/>
  </r>
  <r>
    <s v="Evelyn Bowman"/>
    <x v="19"/>
    <x v="0"/>
    <x v="0"/>
    <s v="B-"/>
    <x v="4"/>
    <d v="2019-12-29T00:00:00"/>
    <s v="Kyle Vasquez"/>
    <s v="Guzman, Hamilton and Martin"/>
    <n v="13364.42427"/>
    <x v="1"/>
    <n v="28366"/>
    <n v="493"/>
    <x v="1"/>
    <d v="2020-01-09T00:00:00"/>
    <s v="Paracetamol"/>
    <s v="Abnormal"/>
    <n v="11"/>
    <x v="1"/>
    <s v="HypertensionMed"/>
    <n v="12"/>
    <x v="2"/>
    <n v="29"/>
  </r>
  <r>
    <s v="Jason Sanchez"/>
    <x v="20"/>
    <x v="2"/>
    <x v="1"/>
    <s v="O+"/>
    <x v="2"/>
    <d v="2023-05-01T00:00:00"/>
    <s v="Elaine Clark"/>
    <s v="Burns PLC"/>
    <n v="13359.163769999999"/>
    <x v="0"/>
    <n v="20014"/>
    <n v="180"/>
    <x v="0"/>
    <d v="2023-05-04T00:00:00"/>
    <s v="Lipitor"/>
    <s v="Abnormal"/>
    <n v="3"/>
    <x v="0"/>
    <s v="ObesityLow"/>
    <n v="5"/>
    <x v="1"/>
    <n v="1"/>
  </r>
  <r>
    <s v="Matthew Downs"/>
    <x v="24"/>
    <x v="0"/>
    <x v="0"/>
    <s v="O-"/>
    <x v="5"/>
    <d v="2020-11-26T00:00:00"/>
    <s v="Donna Gonzalez"/>
    <s v="Ramirez, Ramirez and Grant"/>
    <n v="13354.024170000001"/>
    <x v="3"/>
    <n v="17771"/>
    <n v="218"/>
    <x v="1"/>
    <d v="2020-12-13T00:00:00"/>
    <s v="Ibuprofen"/>
    <s v="Inconclusive"/>
    <n v="17"/>
    <x v="1"/>
    <s v="CancerMed"/>
    <n v="11"/>
    <x v="3"/>
    <n v="26"/>
  </r>
  <r>
    <s v="Shawn Woods"/>
    <x v="50"/>
    <x v="3"/>
    <x v="0"/>
    <s v="O+"/>
    <x v="4"/>
    <d v="2019-07-01T00:00:00"/>
    <s v="Shelly Frederick"/>
    <s v="Robinson-Miller"/>
    <n v="13350.50123"/>
    <x v="3"/>
    <n v="29289"/>
    <n v="257"/>
    <x v="2"/>
    <d v="2019-07-13T00:00:00"/>
    <s v="Ibuprofen"/>
    <s v="Normal"/>
    <n v="12"/>
    <x v="1"/>
    <s v="HypertensionMed"/>
    <n v="7"/>
    <x v="2"/>
    <n v="1"/>
  </r>
  <r>
    <s v="Christopher Harmon"/>
    <x v="61"/>
    <x v="0"/>
    <x v="1"/>
    <s v="O-"/>
    <x v="4"/>
    <d v="2019-12-15T00:00:00"/>
    <s v="Monica Anderson"/>
    <s v="Arnold-Bell"/>
    <n v="13347.615760000001"/>
    <x v="4"/>
    <n v="34726"/>
    <n v="460"/>
    <x v="1"/>
    <d v="2020-01-14T00:00:00"/>
    <s v="Aspirin"/>
    <s v="Abnormal"/>
    <n v="30"/>
    <x v="2"/>
    <s v="HypertensionHigh"/>
    <n v="12"/>
    <x v="2"/>
    <n v="15"/>
  </r>
  <r>
    <s v="Tiffany Hancock"/>
    <x v="22"/>
    <x v="0"/>
    <x v="0"/>
    <s v="O+"/>
    <x v="0"/>
    <d v="2019-10-12T00:00:00"/>
    <s v="Dr. Matthew Johnson MD"/>
    <s v="Morgan-Morris"/>
    <n v="13344.322389999999"/>
    <x v="0"/>
    <n v="45911"/>
    <n v="153"/>
    <x v="1"/>
    <d v="2019-10-24T00:00:00"/>
    <s v="Paracetamol"/>
    <s v="Normal"/>
    <n v="12"/>
    <x v="1"/>
    <s v="DiabetesMed"/>
    <n v="10"/>
    <x v="2"/>
    <n v="12"/>
  </r>
  <r>
    <s v="Kevin Sutton"/>
    <x v="9"/>
    <x v="1"/>
    <x v="0"/>
    <s v="A-"/>
    <x v="4"/>
    <d v="2023-02-26T00:00:00"/>
    <s v="Sonya Sanchez"/>
    <s v="Russell and Sons"/>
    <n v="13342.829009999999"/>
    <x v="0"/>
    <n v="9844"/>
    <n v="339"/>
    <x v="1"/>
    <d v="2023-03-20T00:00:00"/>
    <s v="Aspirin"/>
    <s v="Normal"/>
    <n v="22"/>
    <x v="2"/>
    <s v="HypertensionHigh"/>
    <n v="2"/>
    <x v="1"/>
    <n v="26"/>
  </r>
  <r>
    <s v="James Lindsey"/>
    <x v="57"/>
    <x v="0"/>
    <x v="1"/>
    <s v="B-"/>
    <x v="4"/>
    <d v="2022-01-29T00:00:00"/>
    <s v="Kayla Le"/>
    <s v="Blackwell-Boyle"/>
    <n v="13341.445320000001"/>
    <x v="4"/>
    <n v="21373"/>
    <n v="332"/>
    <x v="1"/>
    <d v="2022-02-20T00:00:00"/>
    <s v="Aspirin"/>
    <s v="Inconclusive"/>
    <n v="22"/>
    <x v="2"/>
    <s v="HypertensionHigh"/>
    <n v="1"/>
    <x v="0"/>
    <n v="29"/>
  </r>
  <r>
    <s v="Christopher Mora"/>
    <x v="51"/>
    <x v="0"/>
    <x v="1"/>
    <s v="AB-"/>
    <x v="3"/>
    <d v="2021-03-05T00:00:00"/>
    <s v="Michael Maldonado"/>
    <s v="Knight PLC"/>
    <n v="13341.22395"/>
    <x v="1"/>
    <n v="23214"/>
    <n v="356"/>
    <x v="0"/>
    <d v="2021-03-08T00:00:00"/>
    <s v="Paracetamol"/>
    <s v="Normal"/>
    <n v="3"/>
    <x v="0"/>
    <s v="ArthritisLow"/>
    <n v="3"/>
    <x v="4"/>
    <n v="5"/>
  </r>
  <r>
    <s v="Michelle Hunter"/>
    <x v="9"/>
    <x v="1"/>
    <x v="1"/>
    <s v="A-"/>
    <x v="2"/>
    <d v="2020-06-17T00:00:00"/>
    <s v="Mary Solomon"/>
    <s v="Fields-Williams"/>
    <n v="13338.7158"/>
    <x v="3"/>
    <n v="20561"/>
    <n v="366"/>
    <x v="0"/>
    <d v="2020-06-20T00:00:00"/>
    <s v="Paracetamol"/>
    <s v="Inconclusive"/>
    <n v="3"/>
    <x v="0"/>
    <s v="ObesityLow"/>
    <n v="6"/>
    <x v="3"/>
    <n v="17"/>
  </r>
  <r>
    <s v="Sandra Jacobs"/>
    <x v="44"/>
    <x v="1"/>
    <x v="0"/>
    <s v="B+"/>
    <x v="1"/>
    <d v="2021-06-21T00:00:00"/>
    <s v="Tammy Spears"/>
    <s v="Howard PLC"/>
    <n v="13336.269389999999"/>
    <x v="2"/>
    <n v="16233"/>
    <n v="324"/>
    <x v="2"/>
    <d v="2021-07-18T00:00:00"/>
    <s v="Lipitor"/>
    <s v="Inconclusive"/>
    <n v="27"/>
    <x v="2"/>
    <s v="AsthmaHigh"/>
    <n v="6"/>
    <x v="4"/>
    <n v="21"/>
  </r>
  <r>
    <s v="Joshua Andrade"/>
    <x v="59"/>
    <x v="0"/>
    <x v="0"/>
    <s v="A+"/>
    <x v="4"/>
    <d v="2019-10-11T00:00:00"/>
    <s v="Luke Hall"/>
    <s v="Gray Ltd"/>
    <n v="13330.30622"/>
    <x v="4"/>
    <n v="21642"/>
    <n v="109"/>
    <x v="2"/>
    <d v="2019-10-15T00:00:00"/>
    <s v="Paracetamol"/>
    <s v="Normal"/>
    <n v="4"/>
    <x v="0"/>
    <s v="HypertensionLow"/>
    <n v="10"/>
    <x v="2"/>
    <n v="11"/>
  </r>
  <r>
    <s v="Kimberly Stephens"/>
    <x v="1"/>
    <x v="1"/>
    <x v="0"/>
    <s v="A+"/>
    <x v="4"/>
    <d v="2022-05-10T00:00:00"/>
    <s v="Alexandra Miller"/>
    <s v="Richards-Thompson"/>
    <n v="13327.007439999999"/>
    <x v="2"/>
    <n v="5931"/>
    <n v="179"/>
    <x v="2"/>
    <d v="2022-05-27T00:00:00"/>
    <s v="Paracetamol"/>
    <s v="Normal"/>
    <n v="17"/>
    <x v="1"/>
    <s v="HypertensionMed"/>
    <n v="5"/>
    <x v="0"/>
    <n v="10"/>
  </r>
  <r>
    <s v="Carla Griffin"/>
    <x v="13"/>
    <x v="0"/>
    <x v="1"/>
    <s v="B-"/>
    <x v="4"/>
    <d v="2021-10-17T00:00:00"/>
    <s v="Chelsea Leach"/>
    <s v="Oneill and Sons"/>
    <n v="13310.37954"/>
    <x v="4"/>
    <n v="1811"/>
    <n v="388"/>
    <x v="2"/>
    <d v="2021-10-25T00:00:00"/>
    <s v="Lipitor"/>
    <s v="Abnormal"/>
    <n v="8"/>
    <x v="0"/>
    <s v="HypertensionLow"/>
    <n v="10"/>
    <x v="4"/>
    <n v="17"/>
  </r>
  <r>
    <s v="Gloria Mendoza"/>
    <x v="33"/>
    <x v="0"/>
    <x v="1"/>
    <s v="A-"/>
    <x v="3"/>
    <d v="2021-12-19T00:00:00"/>
    <s v="Michael Raymond"/>
    <s v="Marquez, Ramirez and Stephens"/>
    <n v="13308.22157"/>
    <x v="1"/>
    <n v="28839"/>
    <n v="174"/>
    <x v="0"/>
    <d v="2021-12-25T00:00:00"/>
    <s v="Lipitor"/>
    <s v="Abnormal"/>
    <n v="6"/>
    <x v="0"/>
    <s v="ArthritisLow"/>
    <n v="12"/>
    <x v="4"/>
    <n v="19"/>
  </r>
  <r>
    <s v="Jason Kelley"/>
    <x v="62"/>
    <x v="2"/>
    <x v="1"/>
    <s v="B+"/>
    <x v="1"/>
    <d v="2020-02-25T00:00:00"/>
    <s v="Kimberly Brown"/>
    <s v="Reyes, Baldwin and Garza"/>
    <n v="13307.781209999999"/>
    <x v="0"/>
    <n v="33872"/>
    <n v="359"/>
    <x v="2"/>
    <d v="2020-03-13T00:00:00"/>
    <s v="Paracetamol"/>
    <s v="Normal"/>
    <n v="17"/>
    <x v="1"/>
    <s v="AsthmaMed"/>
    <n v="2"/>
    <x v="3"/>
    <n v="25"/>
  </r>
  <r>
    <s v="Gregory Bentley"/>
    <x v="56"/>
    <x v="2"/>
    <x v="0"/>
    <s v="O+"/>
    <x v="4"/>
    <d v="2022-01-16T00:00:00"/>
    <s v="Cameron Turner"/>
    <s v="Wade, Smith and Michael"/>
    <n v="13307.5381"/>
    <x v="0"/>
    <n v="33842"/>
    <n v="171"/>
    <x v="1"/>
    <d v="2022-02-08T00:00:00"/>
    <s v="Ibuprofen"/>
    <s v="Inconclusive"/>
    <n v="23"/>
    <x v="2"/>
    <s v="HypertensionHigh"/>
    <n v="1"/>
    <x v="0"/>
    <n v="16"/>
  </r>
  <r>
    <s v="Miguel Taylor"/>
    <x v="37"/>
    <x v="3"/>
    <x v="1"/>
    <s v="O-"/>
    <x v="5"/>
    <d v="2019-08-28T00:00:00"/>
    <s v="Penny Dean"/>
    <s v="Montgomery-Graves"/>
    <n v="13298.991099999999"/>
    <x v="4"/>
    <n v="20660"/>
    <n v="140"/>
    <x v="0"/>
    <d v="2019-08-29T00:00:00"/>
    <s v="Ibuprofen"/>
    <s v="Inconclusive"/>
    <n v="1"/>
    <x v="0"/>
    <s v="CancerLow"/>
    <n v="8"/>
    <x v="2"/>
    <n v="28"/>
  </r>
  <r>
    <s v="Shawna Barnes"/>
    <x v="67"/>
    <x v="3"/>
    <x v="0"/>
    <s v="O+"/>
    <x v="4"/>
    <d v="2022-08-03T00:00:00"/>
    <s v="Anthony Lopez"/>
    <s v="Holland, Humphrey and Tucker"/>
    <n v="13298.5749"/>
    <x v="4"/>
    <n v="18888"/>
    <n v="114"/>
    <x v="2"/>
    <d v="2022-08-17T00:00:00"/>
    <s v="Ibuprofen"/>
    <s v="Inconclusive"/>
    <n v="14"/>
    <x v="1"/>
    <s v="HypertensionMed"/>
    <n v="8"/>
    <x v="0"/>
    <n v="3"/>
  </r>
  <r>
    <s v="Lisa Ross"/>
    <x v="26"/>
    <x v="0"/>
    <x v="0"/>
    <s v="B-"/>
    <x v="5"/>
    <d v="2020-03-10T00:00:00"/>
    <s v="Kurt Garza"/>
    <s v="Hodge Group"/>
    <n v="13295.803610000001"/>
    <x v="1"/>
    <n v="11847"/>
    <n v="209"/>
    <x v="1"/>
    <d v="2020-04-01T00:00:00"/>
    <s v="Penicillin"/>
    <s v="Abnormal"/>
    <n v="22"/>
    <x v="2"/>
    <s v="CancerHigh"/>
    <n v="3"/>
    <x v="3"/>
    <n v="10"/>
  </r>
  <r>
    <s v="Stephen Gonzales"/>
    <x v="39"/>
    <x v="0"/>
    <x v="0"/>
    <s v="AB-"/>
    <x v="5"/>
    <d v="2022-04-16T00:00:00"/>
    <s v="Andrea Reed"/>
    <s v="Graham-Landry"/>
    <n v="13295.426600000001"/>
    <x v="0"/>
    <n v="61003"/>
    <n v="183"/>
    <x v="1"/>
    <d v="2022-04-18T00:00:00"/>
    <s v="Penicillin"/>
    <s v="Abnormal"/>
    <n v="2"/>
    <x v="0"/>
    <s v="CancerLow"/>
    <n v="4"/>
    <x v="0"/>
    <n v="16"/>
  </r>
  <r>
    <s v="Rachel Church"/>
    <x v="65"/>
    <x v="0"/>
    <x v="1"/>
    <s v="O+"/>
    <x v="5"/>
    <d v="2020-11-10T00:00:00"/>
    <s v="Morgan Jensen"/>
    <s v="Roberts-Vincent"/>
    <n v="13293.21579"/>
    <x v="3"/>
    <n v="57693"/>
    <n v="439"/>
    <x v="0"/>
    <d v="2020-11-12T00:00:00"/>
    <s v="Aspirin"/>
    <s v="Normal"/>
    <n v="2"/>
    <x v="0"/>
    <s v="CancerLow"/>
    <n v="11"/>
    <x v="3"/>
    <n v="10"/>
  </r>
  <r>
    <s v="Jessica Marsh"/>
    <x v="67"/>
    <x v="3"/>
    <x v="0"/>
    <s v="AB-"/>
    <x v="1"/>
    <d v="2020-07-21T00:00:00"/>
    <s v="Brandon Owens"/>
    <s v="Johnson Ltd"/>
    <n v="13290.43238"/>
    <x v="1"/>
    <n v="16213"/>
    <n v="441"/>
    <x v="2"/>
    <d v="2020-08-03T00:00:00"/>
    <s v="Paracetamol"/>
    <s v="Normal"/>
    <n v="13"/>
    <x v="1"/>
    <s v="AsthmaMed"/>
    <n v="7"/>
    <x v="3"/>
    <n v="21"/>
  </r>
  <r>
    <s v="Erica Mcneil"/>
    <x v="26"/>
    <x v="0"/>
    <x v="1"/>
    <s v="O-"/>
    <x v="3"/>
    <d v="2019-07-06T00:00:00"/>
    <s v="Michael Thomas"/>
    <s v="Ellison, Thomas and Joseph"/>
    <n v="13289.996800000001"/>
    <x v="2"/>
    <n v="17333"/>
    <n v="336"/>
    <x v="0"/>
    <d v="2019-07-20T00:00:00"/>
    <s v="Lipitor"/>
    <s v="Inconclusive"/>
    <n v="14"/>
    <x v="1"/>
    <s v="ArthritisMed"/>
    <n v="7"/>
    <x v="2"/>
    <n v="6"/>
  </r>
  <r>
    <s v="Michael White"/>
    <x v="44"/>
    <x v="1"/>
    <x v="0"/>
    <s v="AB-"/>
    <x v="3"/>
    <d v="2020-02-02T00:00:00"/>
    <s v="Jamie Martin"/>
    <s v="Gallegos Group"/>
    <n v="13287.44945"/>
    <x v="2"/>
    <n v="31178"/>
    <n v="312"/>
    <x v="0"/>
    <d v="2020-02-04T00:00:00"/>
    <s v="Lipitor"/>
    <s v="Normal"/>
    <n v="2"/>
    <x v="0"/>
    <s v="ArthritisLow"/>
    <n v="2"/>
    <x v="3"/>
    <n v="2"/>
  </r>
  <r>
    <s v="Deborah Ford"/>
    <x v="14"/>
    <x v="0"/>
    <x v="0"/>
    <s v="AB+"/>
    <x v="0"/>
    <d v="2022-12-14T00:00:00"/>
    <s v="Jessica Powers"/>
    <s v="Becker-Blackwell"/>
    <n v="13287.398440000001"/>
    <x v="4"/>
    <n v="24605"/>
    <n v="195"/>
    <x v="1"/>
    <d v="2023-01-06T00:00:00"/>
    <s v="Lipitor"/>
    <s v="Inconclusive"/>
    <n v="23"/>
    <x v="2"/>
    <s v="DiabetesHigh"/>
    <n v="12"/>
    <x v="0"/>
    <n v="14"/>
  </r>
  <r>
    <s v="Melissa Bryan"/>
    <x v="10"/>
    <x v="2"/>
    <x v="0"/>
    <s v="O neg"/>
    <x v="2"/>
    <d v="2021-10-06T00:00:00"/>
    <s v="Emily Torres"/>
    <s v="Preston Group"/>
    <n v="13278.64568"/>
    <x v="4"/>
    <n v="10370"/>
    <n v="209"/>
    <x v="0"/>
    <d v="2021-10-28T00:00:00"/>
    <s v="Aspirin"/>
    <s v="Inconclusive"/>
    <n v="22"/>
    <x v="2"/>
    <s v="ObesityHigh"/>
    <n v="10"/>
    <x v="4"/>
    <n v="6"/>
  </r>
  <r>
    <s v="Ryan Perez"/>
    <x v="51"/>
    <x v="0"/>
    <x v="1"/>
    <s v="B-"/>
    <x v="2"/>
    <d v="2021-08-23T00:00:00"/>
    <s v="Carrie White"/>
    <s v="Miller-Aguilar"/>
    <n v="13277.6958"/>
    <x v="3"/>
    <n v="16361"/>
    <n v="384"/>
    <x v="1"/>
    <d v="2021-09-04T00:00:00"/>
    <s v="Ibuprofen"/>
    <s v="Normal"/>
    <n v="12"/>
    <x v="1"/>
    <s v="ObesityMed"/>
    <n v="8"/>
    <x v="4"/>
    <n v="23"/>
  </r>
  <r>
    <s v="Rebecca King"/>
    <x v="10"/>
    <x v="2"/>
    <x v="0"/>
    <s v="O+"/>
    <x v="5"/>
    <d v="2021-10-02T00:00:00"/>
    <s v="Michael Johnson"/>
    <s v="Farrell Inc"/>
    <n v="13273.448710000001"/>
    <x v="1"/>
    <n v="5886"/>
    <n v="457"/>
    <x v="0"/>
    <d v="2021-10-03T00:00:00"/>
    <s v="Paracetamol"/>
    <s v="Inconclusive"/>
    <n v="1"/>
    <x v="0"/>
    <s v="CancerLow"/>
    <n v="10"/>
    <x v="4"/>
    <n v="2"/>
  </r>
  <r>
    <s v="John Baker"/>
    <x v="9"/>
    <x v="1"/>
    <x v="1"/>
    <s v="O neg"/>
    <x v="0"/>
    <d v="2020-12-21T00:00:00"/>
    <s v="Sarah Miller"/>
    <s v="Yoder-Arnold"/>
    <n v="13266.970740000001"/>
    <x v="3"/>
    <n v="59588"/>
    <n v="466"/>
    <x v="2"/>
    <d v="2020-12-29T00:00:00"/>
    <s v="Ibuprofen"/>
    <s v="Inconclusive"/>
    <n v="8"/>
    <x v="0"/>
    <s v="DiabetesLow"/>
    <n v="12"/>
    <x v="3"/>
    <n v="21"/>
  </r>
  <r>
    <s v="Lori Sloan"/>
    <x v="25"/>
    <x v="1"/>
    <x v="0"/>
    <s v="O neg"/>
    <x v="1"/>
    <d v="2021-04-12T00:00:00"/>
    <s v="Jane Hunt"/>
    <s v="Garcia-Cooke"/>
    <n v="13263.88716"/>
    <x v="2"/>
    <n v="16028"/>
    <n v="137"/>
    <x v="2"/>
    <d v="2021-04-14T00:00:00"/>
    <s v="Penicillin"/>
    <s v="Inconclusive"/>
    <n v="2"/>
    <x v="0"/>
    <s v="AsthmaLow"/>
    <n v="4"/>
    <x v="4"/>
    <n v="12"/>
  </r>
  <r>
    <s v="Stephanie Weaver"/>
    <x v="18"/>
    <x v="0"/>
    <x v="1"/>
    <s v="A+"/>
    <x v="5"/>
    <d v="2023-08-19T00:00:00"/>
    <s v="Charles Friedman"/>
    <s v="Brown and Sons"/>
    <n v="13259.837530000001"/>
    <x v="4"/>
    <n v="8352"/>
    <n v="285"/>
    <x v="1"/>
    <d v="2023-09-01T00:00:00"/>
    <s v="Aspirin"/>
    <s v="Abnormal"/>
    <n v="13"/>
    <x v="1"/>
    <s v="CancerMed"/>
    <n v="8"/>
    <x v="1"/>
    <n v="19"/>
  </r>
  <r>
    <s v="James Shields"/>
    <x v="57"/>
    <x v="0"/>
    <x v="1"/>
    <s v="B+"/>
    <x v="4"/>
    <d v="2021-08-29T00:00:00"/>
    <s v="Brandy White"/>
    <s v="Barnes Inc"/>
    <n v="13259.16288"/>
    <x v="2"/>
    <n v="12157"/>
    <n v="465"/>
    <x v="1"/>
    <d v="2021-09-13T00:00:00"/>
    <s v="Penicillin"/>
    <s v="Normal"/>
    <n v="15"/>
    <x v="1"/>
    <s v="HypertensionMed"/>
    <n v="8"/>
    <x v="4"/>
    <n v="29"/>
  </r>
  <r>
    <s v="Jenny Cook"/>
    <x v="38"/>
    <x v="1"/>
    <x v="0"/>
    <s v="B-"/>
    <x v="3"/>
    <d v="2019-06-01T00:00:00"/>
    <s v="Rebecca Herrera"/>
    <s v="Stevens, Smith and Taylor"/>
    <n v="13253.93634"/>
    <x v="4"/>
    <n v="6676"/>
    <n v="459"/>
    <x v="0"/>
    <d v="2019-06-04T00:00:00"/>
    <s v="Penicillin"/>
    <s v="Inconclusive"/>
    <n v="3"/>
    <x v="0"/>
    <s v="ArthritisLow"/>
    <n v="6"/>
    <x v="2"/>
    <n v="1"/>
  </r>
  <r>
    <s v="Michael Caldwell"/>
    <x v="48"/>
    <x v="0"/>
    <x v="1"/>
    <s v="AB-"/>
    <x v="4"/>
    <d v="2020-12-16T00:00:00"/>
    <s v="Samantha Mendez"/>
    <s v="Duncan-Cruz"/>
    <n v="13253.681140000001"/>
    <x v="3"/>
    <n v="16857"/>
    <n v="109"/>
    <x v="2"/>
    <d v="2020-12-23T00:00:00"/>
    <s v="Ibuprofen"/>
    <s v="Normal"/>
    <n v="7"/>
    <x v="0"/>
    <s v="HypertensionLow"/>
    <n v="12"/>
    <x v="3"/>
    <n v="16"/>
  </r>
  <r>
    <s v="Micheal King"/>
    <x v="29"/>
    <x v="3"/>
    <x v="0"/>
    <s v="A+"/>
    <x v="2"/>
    <d v="2022-09-24T00:00:00"/>
    <s v="Jordan Rose"/>
    <s v="Maldonado, Beasley and Jackson"/>
    <n v="13248.8367"/>
    <x v="3"/>
    <n v="20756"/>
    <n v="479"/>
    <x v="2"/>
    <d v="2022-10-14T00:00:00"/>
    <s v="Ibuprofen"/>
    <s v="Abnormal"/>
    <n v="20"/>
    <x v="2"/>
    <s v="ObesityHigh"/>
    <n v="9"/>
    <x v="0"/>
    <n v="24"/>
  </r>
  <r>
    <s v="Rachel Li"/>
    <x v="45"/>
    <x v="2"/>
    <x v="1"/>
    <s v="A-"/>
    <x v="4"/>
    <d v="2022-01-29T00:00:00"/>
    <s v="Carolyn White"/>
    <s v="Sullivan LLC"/>
    <n v="13247.515890000001"/>
    <x v="4"/>
    <n v="24210"/>
    <n v="363"/>
    <x v="1"/>
    <d v="2022-02-23T00:00:00"/>
    <s v="Penicillin"/>
    <s v="Abnormal"/>
    <n v="25"/>
    <x v="2"/>
    <s v="HypertensionHigh"/>
    <n v="1"/>
    <x v="0"/>
    <n v="29"/>
  </r>
  <r>
    <s v="Richard Grant"/>
    <x v="21"/>
    <x v="1"/>
    <x v="1"/>
    <s v="B+"/>
    <x v="2"/>
    <d v="2018-12-19T00:00:00"/>
    <s v="Terri Evans"/>
    <s v="Wagner, Gordon and Rivera"/>
    <n v="13231.702090000001"/>
    <x v="1"/>
    <n v="18090"/>
    <n v="141"/>
    <x v="0"/>
    <d v="2018-12-20T00:00:00"/>
    <s v="Lipitor"/>
    <s v="Inconclusive"/>
    <n v="1"/>
    <x v="0"/>
    <s v="ObesityLow"/>
    <n v="12"/>
    <x v="5"/>
    <n v="19"/>
  </r>
  <r>
    <s v="Andrew Adams"/>
    <x v="23"/>
    <x v="0"/>
    <x v="0"/>
    <s v="AB+"/>
    <x v="3"/>
    <d v="2019-02-01T00:00:00"/>
    <s v="Adam Simon"/>
    <s v="Gordon, Chen and Tate"/>
    <n v="13231.485269999999"/>
    <x v="3"/>
    <n v="33648"/>
    <n v="396"/>
    <x v="0"/>
    <d v="2019-02-11T00:00:00"/>
    <s v="Lipitor"/>
    <s v="Inconclusive"/>
    <n v="10"/>
    <x v="1"/>
    <s v="ArthritisMed"/>
    <n v="2"/>
    <x v="2"/>
    <n v="1"/>
  </r>
  <r>
    <s v="Steven Torres"/>
    <x v="17"/>
    <x v="0"/>
    <x v="1"/>
    <s v="AB-"/>
    <x v="4"/>
    <d v="2022-02-23T00:00:00"/>
    <s v="Thomas Haley"/>
    <s v="Johnson Inc"/>
    <n v="13228.31043"/>
    <x v="2"/>
    <n v="15869"/>
    <n v="393"/>
    <x v="1"/>
    <d v="2022-03-09T00:00:00"/>
    <s v="Ibuprofen"/>
    <s v="Normal"/>
    <n v="14"/>
    <x v="1"/>
    <s v="HypertensionMed"/>
    <n v="2"/>
    <x v="0"/>
    <n v="23"/>
  </r>
  <r>
    <s v="Jeremy Willis"/>
    <x v="4"/>
    <x v="2"/>
    <x v="0"/>
    <s v="B-"/>
    <x v="1"/>
    <d v="2023-05-26T00:00:00"/>
    <s v="Sara Newman"/>
    <s v="Wilson, Chavez and Brown"/>
    <n v="13224.57813"/>
    <x v="2"/>
    <n v="37119"/>
    <n v="235"/>
    <x v="2"/>
    <d v="2023-05-29T00:00:00"/>
    <s v="Ibuprofen"/>
    <s v="Abnormal"/>
    <n v="3"/>
    <x v="0"/>
    <s v="AsthmaLow"/>
    <n v="5"/>
    <x v="1"/>
    <n v="26"/>
  </r>
  <r>
    <s v="Troy Smith"/>
    <x v="48"/>
    <x v="0"/>
    <x v="1"/>
    <s v="O+"/>
    <x v="3"/>
    <d v="2022-01-04T00:00:00"/>
    <s v="Emily Sutton"/>
    <s v="Mcdonald Group"/>
    <n v="13223.42"/>
    <x v="1"/>
    <n v="23009"/>
    <n v="401"/>
    <x v="0"/>
    <d v="2022-01-24T00:00:00"/>
    <s v="Paracetamol"/>
    <s v="Normal"/>
    <n v="20"/>
    <x v="2"/>
    <s v="ArthritisHigh"/>
    <n v="1"/>
    <x v="0"/>
    <n v="4"/>
  </r>
  <r>
    <s v="Dale Henderson"/>
    <x v="1"/>
    <x v="1"/>
    <x v="1"/>
    <s v="B-"/>
    <x v="1"/>
    <d v="2023-09-12T00:00:00"/>
    <s v="Tracy Adkins"/>
    <s v="Mitchell, Boyd and Weaver"/>
    <n v="13217.66574"/>
    <x v="1"/>
    <n v="27605"/>
    <n v="189"/>
    <x v="1"/>
    <d v="2023-10-07T00:00:00"/>
    <s v="Aspirin"/>
    <s v="Normal"/>
    <n v="25"/>
    <x v="2"/>
    <s v="AsthmaHigh"/>
    <n v="9"/>
    <x v="1"/>
    <n v="12"/>
  </r>
  <r>
    <s v="Steven Benson"/>
    <x v="58"/>
    <x v="3"/>
    <x v="1"/>
    <s v="AB+"/>
    <x v="4"/>
    <d v="2023-05-27T00:00:00"/>
    <s v="Larry Reynolds"/>
    <s v="Ryan-Washington"/>
    <n v="13216.13622"/>
    <x v="2"/>
    <n v="22788"/>
    <n v="336"/>
    <x v="2"/>
    <d v="2023-06-18T00:00:00"/>
    <s v="Penicillin"/>
    <s v="Inconclusive"/>
    <n v="22"/>
    <x v="2"/>
    <s v="HypertensionHigh"/>
    <n v="5"/>
    <x v="1"/>
    <n v="27"/>
  </r>
  <r>
    <s v="Elaine Glenn"/>
    <x v="52"/>
    <x v="0"/>
    <x v="1"/>
    <s v="AB-"/>
    <x v="4"/>
    <d v="2018-12-18T00:00:00"/>
    <s v="Tina Robinson"/>
    <s v="Jefferson, Hamilton and Reid"/>
    <n v="13214.99984"/>
    <x v="1"/>
    <n v="28029"/>
    <n v="151"/>
    <x v="1"/>
    <d v="2019-01-09T00:00:00"/>
    <s v="Lipitor"/>
    <s v="Normal"/>
    <n v="22"/>
    <x v="2"/>
    <s v="HypertensionHigh"/>
    <n v="12"/>
    <x v="5"/>
    <n v="18"/>
  </r>
  <r>
    <s v="Lawrence Meadows"/>
    <x v="41"/>
    <x v="2"/>
    <x v="0"/>
    <s v="O+"/>
    <x v="2"/>
    <d v="2022-09-13T00:00:00"/>
    <s v="Donna Wilson"/>
    <s v="Rodriguez-King"/>
    <n v="13213.04148"/>
    <x v="2"/>
    <n v="24600"/>
    <n v="493"/>
    <x v="0"/>
    <d v="2022-09-14T00:00:00"/>
    <s v="Penicillin"/>
    <s v="Abnormal"/>
    <n v="1"/>
    <x v="0"/>
    <s v="ObesityLow"/>
    <n v="9"/>
    <x v="0"/>
    <n v="13"/>
  </r>
  <r>
    <s v="Tammy Dunlap"/>
    <x v="18"/>
    <x v="0"/>
    <x v="0"/>
    <s v="A+"/>
    <x v="3"/>
    <d v="2019-01-29T00:00:00"/>
    <s v="Andrew Paul"/>
    <s v="Wilson PLC"/>
    <n v="13211.337030000001"/>
    <x v="3"/>
    <n v="16898"/>
    <n v="342"/>
    <x v="0"/>
    <d v="2019-01-31T00:00:00"/>
    <s v="Penicillin"/>
    <s v="Normal"/>
    <n v="2"/>
    <x v="0"/>
    <s v="ArthritisLow"/>
    <n v="1"/>
    <x v="2"/>
    <n v="29"/>
  </r>
  <r>
    <s v="Melissa Mcknight"/>
    <x v="0"/>
    <x v="0"/>
    <x v="0"/>
    <s v="A+"/>
    <x v="5"/>
    <d v="2019-05-29T00:00:00"/>
    <s v="Ashley Vasquez"/>
    <s v="Ashley-Mills"/>
    <n v="13210.74739"/>
    <x v="4"/>
    <n v="38328"/>
    <n v="245"/>
    <x v="1"/>
    <d v="2019-05-30T00:00:00"/>
    <s v="Paracetamol"/>
    <s v="Normal"/>
    <n v="1"/>
    <x v="0"/>
    <s v="CancerLow"/>
    <n v="5"/>
    <x v="2"/>
    <n v="29"/>
  </r>
  <r>
    <s v="John Lewis"/>
    <x v="1"/>
    <x v="1"/>
    <x v="1"/>
    <s v="O+"/>
    <x v="0"/>
    <d v="2023-03-18T00:00:00"/>
    <s v="Laura Hamilton"/>
    <s v="Greene Ltd"/>
    <n v="13206.989310000001"/>
    <x v="2"/>
    <n v="43510"/>
    <n v="145"/>
    <x v="2"/>
    <d v="2023-03-28T00:00:00"/>
    <s v="Penicillin"/>
    <s v="Abnormal"/>
    <n v="10"/>
    <x v="1"/>
    <s v="DiabetesMed"/>
    <n v="3"/>
    <x v="1"/>
    <n v="18"/>
  </r>
  <r>
    <s v="Pamela West"/>
    <x v="62"/>
    <x v="2"/>
    <x v="1"/>
    <s v="AB+"/>
    <x v="5"/>
    <d v="2021-12-31T00:00:00"/>
    <s v="Jennifer Martinez"/>
    <s v="Manning-Williams"/>
    <n v="13206.116260000001"/>
    <x v="3"/>
    <n v="43217"/>
    <n v="114"/>
    <x v="0"/>
    <d v="2022-01-06T00:00:00"/>
    <s v="Aspirin"/>
    <s v="Abnormal"/>
    <n v="6"/>
    <x v="0"/>
    <s v="CancerLow"/>
    <n v="12"/>
    <x v="4"/>
    <n v="31"/>
  </r>
  <r>
    <s v="Eric Stark"/>
    <x v="37"/>
    <x v="3"/>
    <x v="0"/>
    <s v="O+"/>
    <x v="0"/>
    <d v="2021-07-31T00:00:00"/>
    <s v="Dr. Christopher Bell"/>
    <s v="Bradley LLC"/>
    <n v="13203.493689999999"/>
    <x v="1"/>
    <n v="19424"/>
    <n v="181"/>
    <x v="1"/>
    <d v="2021-08-23T00:00:00"/>
    <s v="Paracetamol"/>
    <s v="Abnormal"/>
    <n v="23"/>
    <x v="2"/>
    <s v="DiabetesHigh"/>
    <n v="7"/>
    <x v="4"/>
    <n v="31"/>
  </r>
  <r>
    <s v="Vanessa Cook"/>
    <x v="55"/>
    <x v="1"/>
    <x v="0"/>
    <s v="A+"/>
    <x v="5"/>
    <d v="2023-09-15T00:00:00"/>
    <s v="Miranda Taylor"/>
    <s v="Jones, Baker and Barrera"/>
    <n v="13189.379989999999"/>
    <x v="2"/>
    <n v="62407"/>
    <n v="176"/>
    <x v="1"/>
    <d v="2023-09-26T00:00:00"/>
    <s v="Paracetamol"/>
    <s v="Abnormal"/>
    <n v="11"/>
    <x v="1"/>
    <s v="CancerMed"/>
    <n v="9"/>
    <x v="1"/>
    <n v="15"/>
  </r>
  <r>
    <s v="Teresa Jones"/>
    <x v="34"/>
    <x v="2"/>
    <x v="1"/>
    <s v="B+"/>
    <x v="5"/>
    <d v="2021-07-14T00:00:00"/>
    <s v="Debra Ford"/>
    <s v="Holden-Gould"/>
    <n v="13180.947539999999"/>
    <x v="4"/>
    <n v="15655"/>
    <n v="272"/>
    <x v="1"/>
    <d v="2021-07-30T00:00:00"/>
    <s v="Penicillin"/>
    <s v="Normal"/>
    <n v="16"/>
    <x v="1"/>
    <s v="CancerMed"/>
    <n v="7"/>
    <x v="4"/>
    <n v="14"/>
  </r>
  <r>
    <s v="Shannon Olson"/>
    <x v="13"/>
    <x v="0"/>
    <x v="0"/>
    <s v="B+"/>
    <x v="4"/>
    <d v="2020-08-26T00:00:00"/>
    <s v="Karina Howell"/>
    <s v="Anderson LLC"/>
    <n v="13180.28952"/>
    <x v="1"/>
    <n v="1533"/>
    <n v="122"/>
    <x v="2"/>
    <d v="2020-09-20T00:00:00"/>
    <s v="Lipitor"/>
    <s v="Abnormal"/>
    <n v="25"/>
    <x v="2"/>
    <s v="HypertensionHigh"/>
    <n v="8"/>
    <x v="3"/>
    <n v="26"/>
  </r>
  <r>
    <s v="Ashley Barnes"/>
    <x v="2"/>
    <x v="0"/>
    <x v="1"/>
    <s v="B+"/>
    <x v="4"/>
    <d v="2023-04-23T00:00:00"/>
    <s v="Kirsten Bell"/>
    <s v="Campbell-Smith"/>
    <n v="13176.95472"/>
    <x v="0"/>
    <n v="14133"/>
    <n v="468"/>
    <x v="1"/>
    <d v="2023-05-02T00:00:00"/>
    <s v="Penicillin"/>
    <s v="Abnormal"/>
    <n v="9"/>
    <x v="0"/>
    <s v="HypertensionLow"/>
    <n v="4"/>
    <x v="1"/>
    <n v="23"/>
  </r>
  <r>
    <s v="Tanya Porter"/>
    <x v="37"/>
    <x v="3"/>
    <x v="0"/>
    <s v="B-"/>
    <x v="4"/>
    <d v="2021-12-23T00:00:00"/>
    <s v="Robert Adams"/>
    <s v="Torres LLC"/>
    <n v="13166.816989999999"/>
    <x v="1"/>
    <n v="34805"/>
    <n v="341"/>
    <x v="2"/>
    <d v="2021-12-26T00:00:00"/>
    <s v="Lipitor"/>
    <s v="Inconclusive"/>
    <n v="3"/>
    <x v="0"/>
    <s v="HypertensionLow"/>
    <n v="12"/>
    <x v="4"/>
    <n v="23"/>
  </r>
  <r>
    <s v="Robert Dickerson"/>
    <x v="48"/>
    <x v="0"/>
    <x v="0"/>
    <s v="O neg"/>
    <x v="0"/>
    <d v="2023-05-24T00:00:00"/>
    <s v="Tyler Evans"/>
    <s v="Smith-Farmer"/>
    <n v="13165.89755"/>
    <x v="2"/>
    <n v="57588"/>
    <n v="358"/>
    <x v="1"/>
    <d v="2023-06-12T00:00:00"/>
    <s v="Ibuprofen"/>
    <s v="Inconclusive"/>
    <n v="19"/>
    <x v="1"/>
    <s v="DiabetesMed"/>
    <n v="5"/>
    <x v="1"/>
    <n v="24"/>
  </r>
  <r>
    <s v="Jennifer Mack"/>
    <x v="26"/>
    <x v="0"/>
    <x v="0"/>
    <s v="A+"/>
    <x v="4"/>
    <d v="2019-07-15T00:00:00"/>
    <s v="James Hernandez"/>
    <s v="Ward Ltd"/>
    <n v="13163.64712"/>
    <x v="2"/>
    <n v="6803"/>
    <n v="112"/>
    <x v="1"/>
    <d v="2019-08-01T00:00:00"/>
    <s v="Penicillin"/>
    <s v="Abnormal"/>
    <n v="17"/>
    <x v="1"/>
    <s v="HypertensionMed"/>
    <n v="7"/>
    <x v="2"/>
    <n v="15"/>
  </r>
  <r>
    <s v="Morgan Ballard"/>
    <x v="60"/>
    <x v="1"/>
    <x v="0"/>
    <s v="B-"/>
    <x v="5"/>
    <d v="2021-03-20T00:00:00"/>
    <s v="Larry Norton"/>
    <s v="Rios-Adams"/>
    <n v="13162.002990000001"/>
    <x v="3"/>
    <n v="39129"/>
    <n v="115"/>
    <x v="0"/>
    <d v="2021-03-25T00:00:00"/>
    <s v="Lipitor"/>
    <s v="Normal"/>
    <n v="5"/>
    <x v="0"/>
    <s v="CancerLow"/>
    <n v="3"/>
    <x v="4"/>
    <n v="20"/>
  </r>
  <r>
    <s v="Heather Maxwell"/>
    <x v="38"/>
    <x v="1"/>
    <x v="1"/>
    <s v="O neg"/>
    <x v="4"/>
    <d v="2022-01-13T00:00:00"/>
    <s v="Bill Graham"/>
    <s v="Chapman, Rojas and Foster"/>
    <n v="13161.76427"/>
    <x v="2"/>
    <n v="20404"/>
    <n v="242"/>
    <x v="2"/>
    <d v="2022-02-02T00:00:00"/>
    <s v="Paracetamol"/>
    <s v="Inconclusive"/>
    <n v="20"/>
    <x v="2"/>
    <s v="HypertensionHigh"/>
    <n v="1"/>
    <x v="0"/>
    <n v="13"/>
  </r>
  <r>
    <s v="Kelli Jensen"/>
    <x v="44"/>
    <x v="1"/>
    <x v="0"/>
    <s v="O+"/>
    <x v="4"/>
    <d v="2019-11-13T00:00:00"/>
    <s v="Amanda Thompson"/>
    <s v="Martin-Booker"/>
    <n v="13155.53937"/>
    <x v="2"/>
    <n v="23125"/>
    <n v="389"/>
    <x v="1"/>
    <d v="2019-12-01T00:00:00"/>
    <s v="Ibuprofen"/>
    <s v="Abnormal"/>
    <n v="18"/>
    <x v="1"/>
    <s v="HypertensionMed"/>
    <n v="11"/>
    <x v="2"/>
    <n v="13"/>
  </r>
  <r>
    <s v="Jamie Graham"/>
    <x v="44"/>
    <x v="1"/>
    <x v="1"/>
    <s v="A-"/>
    <x v="4"/>
    <d v="2021-02-07T00:00:00"/>
    <s v="Stephanie Franco"/>
    <s v="Ramirez-Fernandez"/>
    <n v="13154.79939"/>
    <x v="4"/>
    <n v="15193"/>
    <n v="177"/>
    <x v="2"/>
    <d v="2021-02-21T00:00:00"/>
    <s v="Ibuprofen"/>
    <s v="Normal"/>
    <n v="14"/>
    <x v="1"/>
    <s v="HypertensionMed"/>
    <n v="2"/>
    <x v="4"/>
    <n v="7"/>
  </r>
  <r>
    <s v="Gary Blankenship"/>
    <x v="67"/>
    <x v="3"/>
    <x v="0"/>
    <s v="O+"/>
    <x v="4"/>
    <d v="2018-12-16T00:00:00"/>
    <s v="Christopher Wilson"/>
    <s v="Sanford, Lloyd and Townsend"/>
    <n v="13151.274890000001"/>
    <x v="3"/>
    <n v="3277"/>
    <n v="203"/>
    <x v="2"/>
    <d v="2019-01-11T00:00:00"/>
    <s v="Ibuprofen"/>
    <s v="Normal"/>
    <n v="26"/>
    <x v="2"/>
    <s v="HypertensionHigh"/>
    <n v="12"/>
    <x v="5"/>
    <n v="16"/>
  </r>
  <r>
    <s v="Andrea Byrd"/>
    <x v="11"/>
    <x v="3"/>
    <x v="0"/>
    <s v="A+"/>
    <x v="0"/>
    <d v="2021-04-02T00:00:00"/>
    <s v="Julie Greene"/>
    <s v="Olsen Ltd"/>
    <n v="13148.428239999999"/>
    <x v="2"/>
    <n v="16657"/>
    <n v="360"/>
    <x v="2"/>
    <d v="2021-04-20T00:00:00"/>
    <s v="Penicillin"/>
    <s v="Normal"/>
    <n v="18"/>
    <x v="1"/>
    <s v="DiabetesMed"/>
    <n v="4"/>
    <x v="4"/>
    <n v="2"/>
  </r>
  <r>
    <s v="Kevin Powell"/>
    <x v="27"/>
    <x v="0"/>
    <x v="0"/>
    <s v="A-"/>
    <x v="2"/>
    <d v="2021-07-21T00:00:00"/>
    <s v="Mark Jones"/>
    <s v="Reyes LLC"/>
    <n v="13148.069009999999"/>
    <x v="4"/>
    <n v="9260"/>
    <n v="229"/>
    <x v="0"/>
    <d v="2021-07-27T00:00:00"/>
    <s v="Ibuprofen"/>
    <s v="Abnormal"/>
    <n v="6"/>
    <x v="0"/>
    <s v="ObesityLow"/>
    <n v="7"/>
    <x v="4"/>
    <n v="21"/>
  </r>
  <r>
    <s v="Ricky Nelson"/>
    <x v="62"/>
    <x v="2"/>
    <x v="0"/>
    <s v="O neg"/>
    <x v="4"/>
    <d v="2023-06-13T00:00:00"/>
    <s v="Brandon Jackson"/>
    <s v="Orr, Allen and Reynolds"/>
    <n v="13134.47867"/>
    <x v="4"/>
    <n v="23354"/>
    <n v="406"/>
    <x v="2"/>
    <d v="2023-07-12T00:00:00"/>
    <s v="Aspirin"/>
    <s v="Abnormal"/>
    <n v="29"/>
    <x v="2"/>
    <s v="HypertensionHigh"/>
    <n v="6"/>
    <x v="1"/>
    <n v="13"/>
  </r>
  <r>
    <s v="Elizabeth Rivera"/>
    <x v="63"/>
    <x v="2"/>
    <x v="1"/>
    <s v="O+"/>
    <x v="1"/>
    <d v="2022-05-13T00:00:00"/>
    <s v="Alan Reyes"/>
    <s v="Bennett, Beck and Cooper"/>
    <n v="13130.92337"/>
    <x v="0"/>
    <n v="9815"/>
    <n v="214"/>
    <x v="1"/>
    <d v="2022-06-07T00:00:00"/>
    <s v="Penicillin"/>
    <s v="Inconclusive"/>
    <n v="25"/>
    <x v="2"/>
    <s v="AsthmaHigh"/>
    <n v="5"/>
    <x v="0"/>
    <n v="13"/>
  </r>
  <r>
    <s v="Joanne Hall"/>
    <x v="50"/>
    <x v="3"/>
    <x v="0"/>
    <s v="A-"/>
    <x v="0"/>
    <d v="2022-08-12T00:00:00"/>
    <s v="Micheal Barber"/>
    <s v="Nunez LLC"/>
    <n v="13130.69605"/>
    <x v="1"/>
    <n v="43485"/>
    <n v="250"/>
    <x v="1"/>
    <d v="2022-09-05T00:00:00"/>
    <s v="Penicillin"/>
    <s v="Abnormal"/>
    <n v="24"/>
    <x v="2"/>
    <s v="DiabetesHigh"/>
    <n v="8"/>
    <x v="0"/>
    <n v="12"/>
  </r>
  <r>
    <s v="Chloe Scott"/>
    <x v="49"/>
    <x v="2"/>
    <x v="0"/>
    <s v="B-"/>
    <x v="4"/>
    <d v="2019-07-09T00:00:00"/>
    <s v="David Everett"/>
    <s v="Smith, Griffith and Olson"/>
    <n v="13130.130380000001"/>
    <x v="2"/>
    <n v="13211"/>
    <n v="104"/>
    <x v="2"/>
    <d v="2019-08-02T00:00:00"/>
    <s v="Ibuprofen"/>
    <s v="Abnormal"/>
    <n v="24"/>
    <x v="2"/>
    <s v="HypertensionHigh"/>
    <n v="7"/>
    <x v="2"/>
    <n v="9"/>
  </r>
  <r>
    <s v="Scott Sherman"/>
    <x v="56"/>
    <x v="2"/>
    <x v="1"/>
    <s v="B+"/>
    <x v="2"/>
    <d v="2019-02-14T00:00:00"/>
    <s v="Tiffany Jensen"/>
    <s v="Doyle Group"/>
    <n v="13126.91044"/>
    <x v="0"/>
    <n v="14992"/>
    <n v="374"/>
    <x v="2"/>
    <d v="2019-03-13T00:00:00"/>
    <s v="Lipitor"/>
    <s v="Normal"/>
    <n v="27"/>
    <x v="2"/>
    <s v="ObesityHigh"/>
    <n v="2"/>
    <x v="2"/>
    <n v="14"/>
  </r>
  <r>
    <s v="Lauren Dominguez"/>
    <x v="1"/>
    <x v="1"/>
    <x v="1"/>
    <s v="A+"/>
    <x v="2"/>
    <d v="2023-02-23T00:00:00"/>
    <s v="James Pruitt"/>
    <s v="Harrison-Wood"/>
    <n v="13126.48544"/>
    <x v="1"/>
    <n v="6286"/>
    <n v="211"/>
    <x v="1"/>
    <d v="2023-03-12T00:00:00"/>
    <s v="Aspirin"/>
    <s v="Abnormal"/>
    <n v="17"/>
    <x v="1"/>
    <s v="ObesityMed"/>
    <n v="2"/>
    <x v="1"/>
    <n v="23"/>
  </r>
  <r>
    <s v="Karen Kelly"/>
    <x v="6"/>
    <x v="0"/>
    <x v="1"/>
    <s v="B-"/>
    <x v="2"/>
    <d v="2022-01-03T00:00:00"/>
    <s v="Dustin Santana"/>
    <s v="Madden, Macias and Tucker"/>
    <n v="13123.503430000001"/>
    <x v="1"/>
    <n v="8300"/>
    <n v="276"/>
    <x v="0"/>
    <d v="2022-01-11T00:00:00"/>
    <s v="Ibuprofen"/>
    <s v="Normal"/>
    <n v="8"/>
    <x v="0"/>
    <s v="ObesityLow"/>
    <n v="1"/>
    <x v="0"/>
    <n v="3"/>
  </r>
  <r>
    <s v="Sandra Wallace"/>
    <x v="52"/>
    <x v="0"/>
    <x v="1"/>
    <s v="O+"/>
    <x v="5"/>
    <d v="2020-07-30T00:00:00"/>
    <s v="Ann Cole"/>
    <s v="Barnett Ltd"/>
    <n v="13122.745209999999"/>
    <x v="3"/>
    <n v="38601"/>
    <n v="476"/>
    <x v="1"/>
    <d v="2020-08-21T00:00:00"/>
    <s v="Paracetamol"/>
    <s v="Abnormal"/>
    <n v="22"/>
    <x v="2"/>
    <s v="CancerHigh"/>
    <n v="7"/>
    <x v="3"/>
    <n v="30"/>
  </r>
  <r>
    <s v="Christopher Walker"/>
    <x v="55"/>
    <x v="1"/>
    <x v="1"/>
    <s v="AB-"/>
    <x v="4"/>
    <d v="2022-09-09T00:00:00"/>
    <s v="James Chung"/>
    <s v="Pena Group"/>
    <n v="13121.97372"/>
    <x v="4"/>
    <n v="2084"/>
    <n v="441"/>
    <x v="2"/>
    <d v="2022-09-16T00:00:00"/>
    <s v="Aspirin"/>
    <s v="Abnormal"/>
    <n v="7"/>
    <x v="0"/>
    <s v="HypertensionLow"/>
    <n v="9"/>
    <x v="0"/>
    <n v="9"/>
  </r>
  <r>
    <s v="Justin Garcia"/>
    <x v="50"/>
    <x v="3"/>
    <x v="1"/>
    <s v="B-"/>
    <x v="2"/>
    <d v="2020-12-07T00:00:00"/>
    <s v="Tina Holloway"/>
    <s v="Duke-Anderson"/>
    <n v="13121.33568"/>
    <x v="4"/>
    <n v="13930"/>
    <n v="375"/>
    <x v="2"/>
    <d v="2020-12-25T00:00:00"/>
    <s v="Lipitor"/>
    <s v="Abnormal"/>
    <n v="18"/>
    <x v="1"/>
    <s v="ObesityMed"/>
    <n v="12"/>
    <x v="3"/>
    <n v="7"/>
  </r>
  <r>
    <s v="Megan Wagner"/>
    <x v="57"/>
    <x v="0"/>
    <x v="0"/>
    <s v="B+"/>
    <x v="5"/>
    <d v="2022-08-27T00:00:00"/>
    <s v="Juan Hoffman"/>
    <s v="Espinoza, Reynolds and Salazar"/>
    <n v="13119.18795"/>
    <x v="2"/>
    <n v="9413"/>
    <n v="220"/>
    <x v="0"/>
    <d v="2022-09-14T00:00:00"/>
    <s v="Aspirin"/>
    <s v="Normal"/>
    <n v="18"/>
    <x v="1"/>
    <s v="CancerMed"/>
    <n v="8"/>
    <x v="0"/>
    <n v="27"/>
  </r>
  <r>
    <s v="Brittany Pena"/>
    <x v="42"/>
    <x v="0"/>
    <x v="1"/>
    <s v="O+"/>
    <x v="5"/>
    <d v="2020-04-24T00:00:00"/>
    <s v="Jerome Smith"/>
    <s v="French-Vazquez"/>
    <n v="13115.696400000001"/>
    <x v="2"/>
    <n v="20826"/>
    <n v="426"/>
    <x v="0"/>
    <d v="2020-05-12T00:00:00"/>
    <s v="Paracetamol"/>
    <s v="Normal"/>
    <n v="18"/>
    <x v="1"/>
    <s v="CancerMed"/>
    <n v="4"/>
    <x v="3"/>
    <n v="24"/>
  </r>
  <r>
    <s v="Jeffrey Bonilla"/>
    <x v="34"/>
    <x v="2"/>
    <x v="0"/>
    <s v="O neg"/>
    <x v="3"/>
    <d v="2022-07-19T00:00:00"/>
    <s v="Dean Jones"/>
    <s v="Owens, Ray and May"/>
    <n v="13114.12306"/>
    <x v="0"/>
    <n v="3670"/>
    <n v="264"/>
    <x v="0"/>
    <d v="2022-07-22T00:00:00"/>
    <s v="Lipitor"/>
    <s v="Inconclusive"/>
    <n v="3"/>
    <x v="0"/>
    <s v="ArthritisLow"/>
    <n v="7"/>
    <x v="0"/>
    <n v="19"/>
  </r>
  <r>
    <s v="Collin Miller"/>
    <x v="37"/>
    <x v="3"/>
    <x v="1"/>
    <s v="B+"/>
    <x v="5"/>
    <d v="2022-11-15T00:00:00"/>
    <s v="Daniel Aguilar"/>
    <s v="White-Chaney"/>
    <n v="13110.02925"/>
    <x v="3"/>
    <n v="46002"/>
    <n v="109"/>
    <x v="0"/>
    <d v="2022-12-07T00:00:00"/>
    <s v="Penicillin"/>
    <s v="Inconclusive"/>
    <n v="22"/>
    <x v="2"/>
    <s v="CancerHigh"/>
    <n v="11"/>
    <x v="0"/>
    <n v="15"/>
  </r>
  <r>
    <s v="Steven Watts"/>
    <x v="56"/>
    <x v="2"/>
    <x v="1"/>
    <s v="B-"/>
    <x v="1"/>
    <d v="2019-05-14T00:00:00"/>
    <s v="David Olson"/>
    <s v="Yang, Wolf and Taylor"/>
    <n v="13097.47921"/>
    <x v="4"/>
    <n v="34459"/>
    <n v="476"/>
    <x v="2"/>
    <d v="2019-06-09T00:00:00"/>
    <s v="Aspirin"/>
    <s v="Abnormal"/>
    <n v="26"/>
    <x v="2"/>
    <s v="AsthmaHigh"/>
    <n v="5"/>
    <x v="2"/>
    <n v="14"/>
  </r>
  <r>
    <s v="Caleb Pitts"/>
    <x v="37"/>
    <x v="3"/>
    <x v="0"/>
    <s v="O+"/>
    <x v="2"/>
    <d v="2022-12-29T00:00:00"/>
    <s v="Vanessa Garcia"/>
    <s v="Richards LLC"/>
    <n v="13095.92784"/>
    <x v="2"/>
    <n v="922"/>
    <n v="329"/>
    <x v="2"/>
    <d v="2023-01-14T00:00:00"/>
    <s v="Lipitor"/>
    <s v="Normal"/>
    <n v="16"/>
    <x v="1"/>
    <s v="ObesityMed"/>
    <n v="12"/>
    <x v="0"/>
    <n v="29"/>
  </r>
  <r>
    <s v="Tony Carter"/>
    <x v="38"/>
    <x v="1"/>
    <x v="1"/>
    <s v="O+"/>
    <x v="4"/>
    <d v="2019-12-11T00:00:00"/>
    <s v="David Finley"/>
    <s v="Price Inc"/>
    <n v="13088.78462"/>
    <x v="3"/>
    <n v="14996"/>
    <n v="317"/>
    <x v="1"/>
    <d v="2019-12-12T00:00:00"/>
    <s v="Aspirin"/>
    <s v="Inconclusive"/>
    <n v="1"/>
    <x v="0"/>
    <s v="HypertensionLow"/>
    <n v="12"/>
    <x v="2"/>
    <n v="11"/>
  </r>
  <r>
    <s v="Angela Stephens"/>
    <x v="28"/>
    <x v="1"/>
    <x v="1"/>
    <s v="A-"/>
    <x v="2"/>
    <d v="2022-02-01T00:00:00"/>
    <s v="Hannah Maxwell"/>
    <s v="Atkins, Harrington and Carson"/>
    <n v="13083.836789999999"/>
    <x v="4"/>
    <n v="13845"/>
    <n v="455"/>
    <x v="0"/>
    <d v="2022-02-02T00:00:00"/>
    <s v="Ibuprofen"/>
    <s v="Inconclusive"/>
    <n v="1"/>
    <x v="0"/>
    <s v="ObesityLow"/>
    <n v="2"/>
    <x v="0"/>
    <n v="1"/>
  </r>
  <r>
    <s v="Erin Brooks"/>
    <x v="30"/>
    <x v="2"/>
    <x v="0"/>
    <s v="B+"/>
    <x v="3"/>
    <d v="2018-12-03T00:00:00"/>
    <s v="Tasha Gonzalez"/>
    <s v="Frederick-Graham"/>
    <n v="13081.532349999999"/>
    <x v="4"/>
    <n v="34421"/>
    <n v="386"/>
    <x v="0"/>
    <d v="2018-12-05T00:00:00"/>
    <s v="Penicillin"/>
    <s v="Normal"/>
    <n v="2"/>
    <x v="0"/>
    <s v="ArthritisLow"/>
    <n v="12"/>
    <x v="5"/>
    <n v="3"/>
  </r>
  <r>
    <s v="James Richard"/>
    <x v="12"/>
    <x v="0"/>
    <x v="1"/>
    <s v="O neg"/>
    <x v="5"/>
    <d v="2022-08-30T00:00:00"/>
    <s v="Megan Macias"/>
    <s v="Neal and Sons"/>
    <n v="13079.45047"/>
    <x v="0"/>
    <n v="63014"/>
    <n v="311"/>
    <x v="0"/>
    <d v="2022-09-03T00:00:00"/>
    <s v="Penicillin"/>
    <s v="Normal"/>
    <n v="4"/>
    <x v="0"/>
    <s v="CancerLow"/>
    <n v="8"/>
    <x v="0"/>
    <n v="30"/>
  </r>
  <r>
    <s v="James Choi"/>
    <x v="51"/>
    <x v="0"/>
    <x v="0"/>
    <s v="O+"/>
    <x v="3"/>
    <d v="2021-05-13T00:00:00"/>
    <s v="Anthony Barnes"/>
    <s v="Melton-Hunter"/>
    <n v="13074.021580000001"/>
    <x v="4"/>
    <n v="1017"/>
    <n v="499"/>
    <x v="0"/>
    <d v="2021-05-29T00:00:00"/>
    <s v="Ibuprofen"/>
    <s v="Abnormal"/>
    <n v="16"/>
    <x v="1"/>
    <s v="ArthritisMed"/>
    <n v="5"/>
    <x v="4"/>
    <n v="13"/>
  </r>
  <r>
    <s v="Dennis Gray"/>
    <x v="41"/>
    <x v="2"/>
    <x v="0"/>
    <s v="O+"/>
    <x v="0"/>
    <d v="2019-07-10T00:00:00"/>
    <s v="Rebecca Wallace"/>
    <s v="Robinson Group"/>
    <n v="13073.644550000001"/>
    <x v="0"/>
    <n v="50358"/>
    <n v="447"/>
    <x v="1"/>
    <d v="2019-08-01T00:00:00"/>
    <s v="Aspirin"/>
    <s v="Normal"/>
    <n v="22"/>
    <x v="2"/>
    <s v="DiabetesHigh"/>
    <n v="7"/>
    <x v="2"/>
    <n v="10"/>
  </r>
  <r>
    <s v="Angela Weber"/>
    <x v="43"/>
    <x v="1"/>
    <x v="1"/>
    <s v="O+"/>
    <x v="1"/>
    <d v="2022-07-31T00:00:00"/>
    <s v="Ryan Daniel"/>
    <s v="Jones-Elliott"/>
    <n v="13072.80697"/>
    <x v="4"/>
    <n v="38635"/>
    <n v="244"/>
    <x v="1"/>
    <d v="2022-08-28T00:00:00"/>
    <s v="Lipitor"/>
    <s v="Normal"/>
    <n v="28"/>
    <x v="2"/>
    <s v="AsthmaHigh"/>
    <n v="7"/>
    <x v="0"/>
    <n v="31"/>
  </r>
  <r>
    <s v="Kimberly Prince"/>
    <x v="61"/>
    <x v="0"/>
    <x v="0"/>
    <s v="AB-"/>
    <x v="5"/>
    <d v="2019-03-31T00:00:00"/>
    <s v="Maria Gregory"/>
    <s v="Parsons LLC"/>
    <n v="13071.588089999999"/>
    <x v="2"/>
    <n v="32651"/>
    <n v="396"/>
    <x v="1"/>
    <d v="2019-04-10T00:00:00"/>
    <s v="Ibuprofen"/>
    <s v="Normal"/>
    <n v="10"/>
    <x v="1"/>
    <s v="CancerMed"/>
    <n v="3"/>
    <x v="2"/>
    <n v="31"/>
  </r>
  <r>
    <s v="Rachel Rodriguez"/>
    <x v="0"/>
    <x v="0"/>
    <x v="0"/>
    <s v="A-"/>
    <x v="5"/>
    <d v="2022-04-27T00:00:00"/>
    <s v="Sarah Hammond"/>
    <s v="Lynch, Wallace and Grimes"/>
    <n v="13071.311400000001"/>
    <x v="3"/>
    <n v="21053"/>
    <n v="166"/>
    <x v="0"/>
    <d v="2022-05-19T00:00:00"/>
    <s v="Aspirin"/>
    <s v="Abnormal"/>
    <n v="22"/>
    <x v="2"/>
    <s v="CancerHigh"/>
    <n v="4"/>
    <x v="0"/>
    <n v="27"/>
  </r>
  <r>
    <s v="William Price"/>
    <x v="30"/>
    <x v="2"/>
    <x v="1"/>
    <s v="A+"/>
    <x v="1"/>
    <d v="2023-08-06T00:00:00"/>
    <s v="Austin Castillo"/>
    <s v="Smith-Baker"/>
    <n v="13065.90581"/>
    <x v="0"/>
    <n v="2795"/>
    <n v="105"/>
    <x v="2"/>
    <d v="2023-08-31T00:00:00"/>
    <s v="Penicillin"/>
    <s v="Normal"/>
    <n v="25"/>
    <x v="2"/>
    <s v="AsthmaHigh"/>
    <n v="8"/>
    <x v="1"/>
    <n v="6"/>
  </r>
  <r>
    <s v="Steve Glenn"/>
    <x v="64"/>
    <x v="3"/>
    <x v="1"/>
    <s v="A-"/>
    <x v="1"/>
    <d v="2019-09-19T00:00:00"/>
    <s v="Cody Whitehead"/>
    <s v="Matthews Group"/>
    <n v="13060.149659999999"/>
    <x v="3"/>
    <n v="44887"/>
    <n v="207"/>
    <x v="2"/>
    <d v="2019-09-27T00:00:00"/>
    <s v="Lipitor"/>
    <s v="Abnormal"/>
    <n v="8"/>
    <x v="0"/>
    <s v="AsthmaLow"/>
    <n v="9"/>
    <x v="2"/>
    <n v="19"/>
  </r>
  <r>
    <s v="Molly Oliver"/>
    <x v="12"/>
    <x v="0"/>
    <x v="1"/>
    <s v="A+"/>
    <x v="0"/>
    <d v="2019-12-10T00:00:00"/>
    <s v="James Miller"/>
    <s v="Garza, Kim and Erickson"/>
    <n v="13056.707829999999"/>
    <x v="0"/>
    <n v="41322"/>
    <n v="284"/>
    <x v="1"/>
    <d v="2020-01-06T00:00:00"/>
    <s v="Penicillin"/>
    <s v="Inconclusive"/>
    <n v="27"/>
    <x v="2"/>
    <s v="DiabetesHigh"/>
    <n v="12"/>
    <x v="2"/>
    <n v="10"/>
  </r>
  <r>
    <s v="Catherine Anderson"/>
    <x v="23"/>
    <x v="0"/>
    <x v="0"/>
    <s v="AB+"/>
    <x v="4"/>
    <d v="2021-12-08T00:00:00"/>
    <s v="Miss Maria King"/>
    <s v="Diaz, Smith and Scott"/>
    <n v="13054.18958"/>
    <x v="2"/>
    <n v="29382"/>
    <n v="495"/>
    <x v="2"/>
    <d v="2021-12-15T00:00:00"/>
    <s v="Lipitor"/>
    <s v="Abnormal"/>
    <n v="7"/>
    <x v="0"/>
    <s v="HypertensionLow"/>
    <n v="12"/>
    <x v="4"/>
    <n v="8"/>
  </r>
  <r>
    <s v="Janet Nelson"/>
    <x v="18"/>
    <x v="0"/>
    <x v="1"/>
    <s v="B+"/>
    <x v="1"/>
    <d v="2020-08-29T00:00:00"/>
    <s v="Kelly Wright"/>
    <s v="Shaw Ltd"/>
    <n v="13050.70449"/>
    <x v="2"/>
    <n v="5257"/>
    <n v="319"/>
    <x v="2"/>
    <d v="2020-09-27T00:00:00"/>
    <s v="Penicillin"/>
    <s v="Normal"/>
    <n v="29"/>
    <x v="2"/>
    <s v="AsthmaHigh"/>
    <n v="8"/>
    <x v="3"/>
    <n v="29"/>
  </r>
  <r>
    <s v="John Powell"/>
    <x v="55"/>
    <x v="1"/>
    <x v="1"/>
    <s v="O+"/>
    <x v="4"/>
    <d v="2022-04-05T00:00:00"/>
    <s v="Frances Thompson"/>
    <s v="Sparks-Hooper"/>
    <n v="13048.30933"/>
    <x v="1"/>
    <n v="13180"/>
    <n v="174"/>
    <x v="2"/>
    <d v="2022-04-15T00:00:00"/>
    <s v="Lipitor"/>
    <s v="Abnormal"/>
    <n v="10"/>
    <x v="1"/>
    <s v="HypertensionMed"/>
    <n v="4"/>
    <x v="0"/>
    <n v="5"/>
  </r>
  <r>
    <s v="Kaitlyn Juarez"/>
    <x v="9"/>
    <x v="1"/>
    <x v="1"/>
    <s v="A-"/>
    <x v="1"/>
    <d v="2021-04-13T00:00:00"/>
    <s v="Amy Duncan"/>
    <s v="Brooks LLC"/>
    <n v="13047.84606"/>
    <x v="1"/>
    <n v="26119"/>
    <n v="345"/>
    <x v="1"/>
    <d v="2021-04-18T00:00:00"/>
    <s v="Ibuprofen"/>
    <s v="Inconclusive"/>
    <n v="5"/>
    <x v="0"/>
    <s v="AsthmaLow"/>
    <n v="4"/>
    <x v="4"/>
    <n v="13"/>
  </r>
  <r>
    <s v="Kelli Cowan"/>
    <x v="62"/>
    <x v="2"/>
    <x v="1"/>
    <s v="AB-"/>
    <x v="5"/>
    <d v="2020-09-19T00:00:00"/>
    <s v="Jack Lynch"/>
    <s v="Rodriguez-Rojas"/>
    <n v="13045.875050000001"/>
    <x v="0"/>
    <n v="54416"/>
    <n v="415"/>
    <x v="0"/>
    <d v="2020-09-25T00:00:00"/>
    <s v="Penicillin"/>
    <s v="Normal"/>
    <n v="6"/>
    <x v="0"/>
    <s v="CancerLow"/>
    <n v="9"/>
    <x v="3"/>
    <n v="19"/>
  </r>
  <r>
    <s v="Laurie Moses"/>
    <x v="8"/>
    <x v="1"/>
    <x v="0"/>
    <s v="O neg"/>
    <x v="3"/>
    <d v="2019-05-29T00:00:00"/>
    <s v="James Myers"/>
    <s v="Guzman, Monroe and Becker"/>
    <n v="13042.902179999999"/>
    <x v="1"/>
    <n v="5770"/>
    <n v="193"/>
    <x v="0"/>
    <d v="2019-06-17T00:00:00"/>
    <s v="Penicillin"/>
    <s v="Inconclusive"/>
    <n v="19"/>
    <x v="1"/>
    <s v="ArthritisMed"/>
    <n v="5"/>
    <x v="2"/>
    <n v="29"/>
  </r>
  <r>
    <s v="Kimberly Valdez"/>
    <x v="10"/>
    <x v="2"/>
    <x v="1"/>
    <s v="O neg"/>
    <x v="5"/>
    <d v="2020-10-29T00:00:00"/>
    <s v="Angel Mckinney"/>
    <s v="Hamilton PLC"/>
    <n v="13032.1872"/>
    <x v="1"/>
    <n v="72201"/>
    <n v="126"/>
    <x v="0"/>
    <d v="2020-10-31T00:00:00"/>
    <s v="Ibuprofen"/>
    <s v="Inconclusive"/>
    <n v="2"/>
    <x v="0"/>
    <s v="CancerLow"/>
    <n v="10"/>
    <x v="3"/>
    <n v="29"/>
  </r>
  <r>
    <s v="Stacy Lewis"/>
    <x v="50"/>
    <x v="3"/>
    <x v="0"/>
    <s v="O+"/>
    <x v="2"/>
    <d v="2019-11-10T00:00:00"/>
    <s v="Mark Peterson"/>
    <s v="Rodriguez-Brown"/>
    <n v="13031.79594"/>
    <x v="4"/>
    <n v="8993"/>
    <n v="244"/>
    <x v="1"/>
    <d v="2019-12-10T00:00:00"/>
    <s v="Ibuprofen"/>
    <s v="Inconclusive"/>
    <n v="30"/>
    <x v="2"/>
    <s v="ObesityHigh"/>
    <n v="11"/>
    <x v="2"/>
    <n v="10"/>
  </r>
  <r>
    <s v="Dalton Dunn"/>
    <x v="11"/>
    <x v="3"/>
    <x v="0"/>
    <s v="B+"/>
    <x v="0"/>
    <d v="2019-01-17T00:00:00"/>
    <s v="Joseph Ford"/>
    <s v="Brock Group"/>
    <n v="13028.929910000001"/>
    <x v="2"/>
    <n v="11702"/>
    <n v="312"/>
    <x v="1"/>
    <d v="2019-01-29T00:00:00"/>
    <s v="Lipitor"/>
    <s v="Abnormal"/>
    <n v="12"/>
    <x v="1"/>
    <s v="DiabetesMed"/>
    <n v="1"/>
    <x v="2"/>
    <n v="17"/>
  </r>
  <r>
    <s v="Terry Brown"/>
    <x v="58"/>
    <x v="3"/>
    <x v="1"/>
    <s v="B+"/>
    <x v="4"/>
    <d v="2022-06-15T00:00:00"/>
    <s v="Sharon Patel"/>
    <s v="Acosta and Sons"/>
    <n v="13027.410330000001"/>
    <x v="4"/>
    <n v="10179"/>
    <n v="123"/>
    <x v="2"/>
    <d v="2022-06-21T00:00:00"/>
    <s v="Penicillin"/>
    <s v="Normal"/>
    <n v="6"/>
    <x v="0"/>
    <s v="HypertensionLow"/>
    <n v="6"/>
    <x v="0"/>
    <n v="15"/>
  </r>
  <r>
    <s v="Charles Cook"/>
    <x v="13"/>
    <x v="0"/>
    <x v="0"/>
    <s v="B-"/>
    <x v="3"/>
    <d v="2019-12-18T00:00:00"/>
    <s v="Todd Wells"/>
    <s v="Austin, Hernandez and Hurley"/>
    <n v="13026.98316"/>
    <x v="0"/>
    <n v="7515"/>
    <n v="369"/>
    <x v="2"/>
    <d v="2020-01-11T00:00:00"/>
    <s v="Lipitor"/>
    <s v="Normal"/>
    <n v="24"/>
    <x v="2"/>
    <s v="ArthritisHigh"/>
    <n v="12"/>
    <x v="2"/>
    <n v="18"/>
  </r>
  <r>
    <s v="Francis Aguirre"/>
    <x v="64"/>
    <x v="3"/>
    <x v="0"/>
    <s v="B+"/>
    <x v="5"/>
    <d v="2021-05-25T00:00:00"/>
    <s v="Laura Gonzales PhD"/>
    <s v="Thompson, Martin and Johnson"/>
    <n v="13026.851119999999"/>
    <x v="2"/>
    <n v="27817"/>
    <n v="247"/>
    <x v="1"/>
    <d v="2021-06-06T00:00:00"/>
    <s v="Paracetamol"/>
    <s v="Inconclusive"/>
    <n v="12"/>
    <x v="1"/>
    <s v="CancerMed"/>
    <n v="5"/>
    <x v="4"/>
    <n v="25"/>
  </r>
  <r>
    <s v="Leslie Garcia"/>
    <x v="47"/>
    <x v="0"/>
    <x v="0"/>
    <s v="O+"/>
    <x v="3"/>
    <d v="2022-04-27T00:00:00"/>
    <s v="Joseph Flowers MD"/>
    <s v="Ford, Glover and Robinson"/>
    <n v="13026.071540000001"/>
    <x v="0"/>
    <n v="18553"/>
    <n v="288"/>
    <x v="2"/>
    <d v="2022-04-28T00:00:00"/>
    <s v="Aspirin"/>
    <s v="Normal"/>
    <n v="1"/>
    <x v="0"/>
    <s v="ArthritisLow"/>
    <n v="4"/>
    <x v="0"/>
    <n v="27"/>
  </r>
  <r>
    <s v="Brent Brown"/>
    <x v="9"/>
    <x v="1"/>
    <x v="0"/>
    <s v="AB-"/>
    <x v="3"/>
    <d v="2021-08-21T00:00:00"/>
    <s v="Michael Fleming"/>
    <s v="Brown, Moreno and Bell"/>
    <n v="13021.426219999999"/>
    <x v="4"/>
    <n v="7006"/>
    <n v="340"/>
    <x v="1"/>
    <d v="2021-09-03T00:00:00"/>
    <s v="Penicillin"/>
    <s v="Abnormal"/>
    <n v="13"/>
    <x v="1"/>
    <s v="ArthritisMed"/>
    <n v="8"/>
    <x v="4"/>
    <n v="21"/>
  </r>
  <r>
    <s v="Shannon Miller"/>
    <x v="27"/>
    <x v="0"/>
    <x v="1"/>
    <s v="A+"/>
    <x v="2"/>
    <d v="2021-04-23T00:00:00"/>
    <s v="Terry Nelson"/>
    <s v="Turner, Holden and Hunter"/>
    <n v="13021.13371"/>
    <x v="0"/>
    <n v="7560"/>
    <n v="249"/>
    <x v="0"/>
    <d v="2021-04-29T00:00:00"/>
    <s v="Penicillin"/>
    <s v="Abnormal"/>
    <n v="6"/>
    <x v="0"/>
    <s v="ObesityLow"/>
    <n v="4"/>
    <x v="4"/>
    <n v="23"/>
  </r>
  <r>
    <s v="Mary Davis"/>
    <x v="56"/>
    <x v="2"/>
    <x v="0"/>
    <s v="O+"/>
    <x v="1"/>
    <d v="2020-03-24T00:00:00"/>
    <s v="Brenda Browning"/>
    <s v="Flores PLC"/>
    <n v="13008.65904"/>
    <x v="3"/>
    <n v="29789"/>
    <n v="200"/>
    <x v="1"/>
    <d v="2020-04-17T00:00:00"/>
    <s v="Aspirin"/>
    <s v="Abnormal"/>
    <n v="24"/>
    <x v="2"/>
    <s v="AsthmaHigh"/>
    <n v="3"/>
    <x v="3"/>
    <n v="24"/>
  </r>
  <r>
    <s v="Rachel Hunt"/>
    <x v="0"/>
    <x v="0"/>
    <x v="1"/>
    <s v="O+"/>
    <x v="0"/>
    <d v="2020-06-30T00:00:00"/>
    <s v="Michelle Jones"/>
    <s v="George PLC"/>
    <n v="13002.34073"/>
    <x v="0"/>
    <n v="33842"/>
    <n v="392"/>
    <x v="1"/>
    <d v="2020-07-20T00:00:00"/>
    <s v="Aspirin"/>
    <s v="Inconclusive"/>
    <n v="20"/>
    <x v="2"/>
    <s v="DiabetesHigh"/>
    <n v="6"/>
    <x v="3"/>
    <n v="30"/>
  </r>
  <r>
    <s v="Amy Robinson"/>
    <x v="5"/>
    <x v="2"/>
    <x v="0"/>
    <s v="AB+"/>
    <x v="4"/>
    <d v="2022-07-01T00:00:00"/>
    <s v="Christina Gordon"/>
    <s v="Hughes, Collins and Robinson"/>
    <n v="13001.920700000001"/>
    <x v="0"/>
    <n v="2745"/>
    <n v="153"/>
    <x v="2"/>
    <d v="2022-07-09T00:00:00"/>
    <s v="Paracetamol"/>
    <s v="Normal"/>
    <n v="8"/>
    <x v="0"/>
    <s v="HypertensionLow"/>
    <n v="7"/>
    <x v="0"/>
    <n v="1"/>
  </r>
  <r>
    <s v="David Fitzgerald"/>
    <x v="0"/>
    <x v="0"/>
    <x v="1"/>
    <s v="A-"/>
    <x v="4"/>
    <d v="2021-04-12T00:00:00"/>
    <s v="Jeffrey Prince"/>
    <s v="Robertson, Lopez and Henson"/>
    <n v="12999.325769999999"/>
    <x v="0"/>
    <n v="4021"/>
    <n v="366"/>
    <x v="2"/>
    <d v="2021-04-26T00:00:00"/>
    <s v="Lipitor"/>
    <s v="Inconclusive"/>
    <n v="14"/>
    <x v="1"/>
    <s v="HypertensionMed"/>
    <n v="4"/>
    <x v="4"/>
    <n v="12"/>
  </r>
  <r>
    <s v="Brandon Hayes"/>
    <x v="26"/>
    <x v="0"/>
    <x v="0"/>
    <s v="A+"/>
    <x v="3"/>
    <d v="2020-03-01T00:00:00"/>
    <s v="Kimberly Wright"/>
    <s v="Jones, Bradshaw and Hanson"/>
    <n v="12994.576440000001"/>
    <x v="0"/>
    <n v="24984"/>
    <n v="114"/>
    <x v="2"/>
    <d v="2020-03-08T00:00:00"/>
    <s v="Ibuprofen"/>
    <s v="Normal"/>
    <n v="7"/>
    <x v="0"/>
    <s v="ArthritisLow"/>
    <n v="3"/>
    <x v="3"/>
    <n v="1"/>
  </r>
  <r>
    <s v="Theresa Robertson"/>
    <x v="64"/>
    <x v="3"/>
    <x v="0"/>
    <s v="AB-"/>
    <x v="1"/>
    <d v="2018-11-19T00:00:00"/>
    <s v="Mariah Foster"/>
    <s v="Fritz, Anderson and Robertson"/>
    <n v="12988.87851"/>
    <x v="4"/>
    <n v="40135"/>
    <n v="444"/>
    <x v="2"/>
    <d v="2018-11-26T00:00:00"/>
    <s v="Lipitor"/>
    <s v="Abnormal"/>
    <n v="7"/>
    <x v="0"/>
    <s v="AsthmaLow"/>
    <n v="11"/>
    <x v="5"/>
    <n v="19"/>
  </r>
  <r>
    <s v="Paul Horne"/>
    <x v="37"/>
    <x v="3"/>
    <x v="0"/>
    <s v="AB+"/>
    <x v="1"/>
    <d v="2019-03-15T00:00:00"/>
    <s v="Russell Thompson"/>
    <s v="Johns and Sons"/>
    <n v="12983.33649"/>
    <x v="2"/>
    <n v="16846"/>
    <n v="379"/>
    <x v="1"/>
    <d v="2019-04-13T00:00:00"/>
    <s v="Paracetamol"/>
    <s v="Normal"/>
    <n v="29"/>
    <x v="2"/>
    <s v="AsthmaHigh"/>
    <n v="3"/>
    <x v="2"/>
    <n v="15"/>
  </r>
  <r>
    <s v="Angela Meadows"/>
    <x v="63"/>
    <x v="2"/>
    <x v="1"/>
    <s v="AB negative"/>
    <x v="0"/>
    <d v="2023-02-24T00:00:00"/>
    <s v="Tara Fuller DDS"/>
    <s v="Jackson PLC"/>
    <n v="12981.22733"/>
    <x v="3"/>
    <n v="35963"/>
    <n v="287"/>
    <x v="1"/>
    <d v="2023-03-23T00:00:00"/>
    <s v="Aspirin"/>
    <s v="Normal"/>
    <n v="27"/>
    <x v="2"/>
    <s v="DiabetesHigh"/>
    <n v="2"/>
    <x v="1"/>
    <n v="24"/>
  </r>
  <r>
    <s v="Antonio Mendoza"/>
    <x v="35"/>
    <x v="0"/>
    <x v="0"/>
    <s v="AB+"/>
    <x v="4"/>
    <d v="2023-07-21T00:00:00"/>
    <s v="Brett Mejia"/>
    <s v="Munoz Inc"/>
    <n v="12977.961450000001"/>
    <x v="0"/>
    <n v="10869"/>
    <n v="370"/>
    <x v="1"/>
    <d v="2023-07-31T00:00:00"/>
    <s v="Aspirin"/>
    <s v="Normal"/>
    <n v="10"/>
    <x v="1"/>
    <s v="HypertensionMed"/>
    <n v="7"/>
    <x v="1"/>
    <n v="21"/>
  </r>
  <r>
    <s v="Gloria Taylor"/>
    <x v="10"/>
    <x v="2"/>
    <x v="0"/>
    <s v="O+"/>
    <x v="5"/>
    <d v="2023-08-18T00:00:00"/>
    <s v="Paul Williams"/>
    <s v="Coleman-Maddox"/>
    <n v="12972.44628"/>
    <x v="2"/>
    <n v="12183"/>
    <n v="237"/>
    <x v="0"/>
    <d v="2023-09-10T00:00:00"/>
    <s v="Ibuprofen"/>
    <s v="Abnormal"/>
    <n v="23"/>
    <x v="2"/>
    <s v="CancerHigh"/>
    <n v="8"/>
    <x v="1"/>
    <n v="18"/>
  </r>
  <r>
    <s v="Ashley Nelson"/>
    <x v="21"/>
    <x v="1"/>
    <x v="0"/>
    <s v="A+"/>
    <x v="1"/>
    <d v="2019-01-30T00:00:00"/>
    <s v="Carlos Curry"/>
    <s v="Valdez-Daniel"/>
    <n v="12971.26168"/>
    <x v="2"/>
    <n v="32248"/>
    <n v="441"/>
    <x v="2"/>
    <d v="2019-02-02T00:00:00"/>
    <s v="Penicillin"/>
    <s v="Normal"/>
    <n v="3"/>
    <x v="0"/>
    <s v="AsthmaLow"/>
    <n v="1"/>
    <x v="2"/>
    <n v="30"/>
  </r>
  <r>
    <s v="Shane Franklin"/>
    <x v="30"/>
    <x v="2"/>
    <x v="0"/>
    <s v="O+"/>
    <x v="3"/>
    <d v="2021-03-13T00:00:00"/>
    <s v="Todd Fernandez"/>
    <s v="Edwards-Barron"/>
    <n v="12964.142342784036"/>
    <x v="2"/>
    <n v="2659"/>
    <n v="337"/>
    <x v="1"/>
    <d v="2021-04-05T00:00:00"/>
    <s v="Aspirin"/>
    <s v="Inconclusive"/>
    <n v="23"/>
    <x v="2"/>
    <s v="ArthritisHigh"/>
    <n v="3"/>
    <x v="4"/>
    <n v="13"/>
  </r>
  <r>
    <s v="Melissa Schultz"/>
    <x v="39"/>
    <x v="0"/>
    <x v="1"/>
    <s v="O neg"/>
    <x v="3"/>
    <d v="2019-01-20T00:00:00"/>
    <s v="Patricia Moore"/>
    <s v="Steele-Tate"/>
    <n v="12964.142342784036"/>
    <x v="0"/>
    <n v="15333"/>
    <n v="411"/>
    <x v="0"/>
    <d v="2019-02-10T00:00:00"/>
    <s v="Penicillin"/>
    <s v="Inconclusive"/>
    <n v="21"/>
    <x v="2"/>
    <s v="ArthritisHigh"/>
    <n v="1"/>
    <x v="2"/>
    <n v="20"/>
  </r>
  <r>
    <s v="Sue Peters"/>
    <x v="53"/>
    <x v="2"/>
    <x v="0"/>
    <s v="AB negative"/>
    <x v="2"/>
    <d v="2023-02-19T00:00:00"/>
    <s v="Alison Patterson"/>
    <s v="Lee and Sons"/>
    <n v="12964.142342784036"/>
    <x v="1"/>
    <n v="18461"/>
    <n v="318"/>
    <x v="2"/>
    <d v="2023-02-26T00:00:00"/>
    <s v="Lipitor"/>
    <s v="Normal"/>
    <n v="7"/>
    <x v="0"/>
    <s v="ObesityLow"/>
    <n v="2"/>
    <x v="1"/>
    <n v="19"/>
  </r>
  <r>
    <s v="Candace Thomas"/>
    <x v="45"/>
    <x v="2"/>
    <x v="0"/>
    <s v="O+"/>
    <x v="1"/>
    <d v="2023-03-30T00:00:00"/>
    <s v="Jay Richards"/>
    <s v="Kelly, Preston and Rodriguez"/>
    <n v="12960.8655"/>
    <x v="2"/>
    <n v="38658"/>
    <n v="311"/>
    <x v="1"/>
    <d v="2023-04-28T00:00:00"/>
    <s v="Aspirin"/>
    <s v="Normal"/>
    <n v="29"/>
    <x v="2"/>
    <s v="AsthmaHigh"/>
    <n v="3"/>
    <x v="1"/>
    <n v="30"/>
  </r>
  <r>
    <s v="Amy Dunlap"/>
    <x v="12"/>
    <x v="0"/>
    <x v="0"/>
    <s v="O+"/>
    <x v="3"/>
    <d v="2020-09-26T00:00:00"/>
    <s v="Elizabeth Garrett"/>
    <s v="Esparza Group"/>
    <n v="12960.328750000001"/>
    <x v="0"/>
    <n v="19703"/>
    <n v="370"/>
    <x v="2"/>
    <d v="2020-10-09T00:00:00"/>
    <s v="Aspirin"/>
    <s v="Inconclusive"/>
    <n v="13"/>
    <x v="1"/>
    <s v="ArthritisMed"/>
    <n v="9"/>
    <x v="3"/>
    <n v="26"/>
  </r>
  <r>
    <s v="Michael Hicks"/>
    <x v="51"/>
    <x v="0"/>
    <x v="0"/>
    <s v="O+"/>
    <x v="4"/>
    <d v="2021-02-09T00:00:00"/>
    <s v="Laurie Brown"/>
    <s v="Moss-Wheeler"/>
    <n v="12959.462960000001"/>
    <x v="4"/>
    <n v="27403"/>
    <n v="415"/>
    <x v="2"/>
    <d v="2021-02-23T00:00:00"/>
    <s v="Lipitor"/>
    <s v="Abnormal"/>
    <n v="14"/>
    <x v="1"/>
    <s v="HypertensionMed"/>
    <n v="2"/>
    <x v="4"/>
    <n v="9"/>
  </r>
  <r>
    <s v="Allison Berry"/>
    <x v="53"/>
    <x v="2"/>
    <x v="1"/>
    <s v="O neg"/>
    <x v="1"/>
    <d v="2021-12-08T00:00:00"/>
    <s v="Dr. Jason Smith DVM"/>
    <s v="Salazar-Giles"/>
    <n v="12947.37988"/>
    <x v="2"/>
    <n v="3315"/>
    <n v="370"/>
    <x v="2"/>
    <d v="2021-12-25T00:00:00"/>
    <s v="Aspirin"/>
    <s v="Abnormal"/>
    <n v="17"/>
    <x v="1"/>
    <s v="AsthmaMed"/>
    <n v="12"/>
    <x v="4"/>
    <n v="8"/>
  </r>
  <r>
    <s v="Melissa Thompson"/>
    <x v="48"/>
    <x v="0"/>
    <x v="1"/>
    <s v="AB negative"/>
    <x v="1"/>
    <d v="2019-02-07T00:00:00"/>
    <s v="Angela Lane"/>
    <s v="Jackson-Murray"/>
    <n v="12940.5016"/>
    <x v="0"/>
    <n v="15327"/>
    <n v="118"/>
    <x v="2"/>
    <d v="2019-03-07T00:00:00"/>
    <s v="Paracetamol"/>
    <s v="Abnormal"/>
    <n v="28"/>
    <x v="2"/>
    <s v="AsthmaHigh"/>
    <n v="2"/>
    <x v="2"/>
    <n v="7"/>
  </r>
  <r>
    <s v="Noah Murphy"/>
    <x v="42"/>
    <x v="0"/>
    <x v="0"/>
    <s v="AB negative"/>
    <x v="3"/>
    <d v="2020-08-08T00:00:00"/>
    <s v="James Hall"/>
    <s v="Jackson-Gordon"/>
    <n v="12940.36418"/>
    <x v="0"/>
    <n v="26035"/>
    <n v="448"/>
    <x v="0"/>
    <d v="2020-08-22T00:00:00"/>
    <s v="Lipitor"/>
    <s v="Normal"/>
    <n v="14"/>
    <x v="1"/>
    <s v="ArthritisMed"/>
    <n v="8"/>
    <x v="3"/>
    <n v="8"/>
  </r>
  <r>
    <s v="John Brooks"/>
    <x v="58"/>
    <x v="3"/>
    <x v="1"/>
    <s v="B+"/>
    <x v="1"/>
    <d v="2023-07-13T00:00:00"/>
    <s v="Edwin Walker"/>
    <s v="Alexander Ltd"/>
    <n v="12939.64609"/>
    <x v="4"/>
    <n v="33468"/>
    <n v="295"/>
    <x v="2"/>
    <d v="2023-07-29T00:00:00"/>
    <s v="Lipitor"/>
    <s v="Inconclusive"/>
    <n v="16"/>
    <x v="1"/>
    <s v="AsthmaMed"/>
    <n v="7"/>
    <x v="1"/>
    <n v="13"/>
  </r>
  <r>
    <s v="Michaela Hoffman"/>
    <x v="32"/>
    <x v="1"/>
    <x v="0"/>
    <s v="O+"/>
    <x v="5"/>
    <d v="2021-11-24T00:00:00"/>
    <s v="Christopher Hanson"/>
    <s v="Powell, Lee and Rodriguez"/>
    <n v="12939.56121"/>
    <x v="3"/>
    <n v="33256"/>
    <n v="383"/>
    <x v="0"/>
    <d v="2021-11-29T00:00:00"/>
    <s v="Penicillin"/>
    <s v="Abnormal"/>
    <n v="5"/>
    <x v="0"/>
    <s v="CancerLow"/>
    <n v="11"/>
    <x v="4"/>
    <n v="24"/>
  </r>
  <r>
    <s v="Victoria Jones"/>
    <x v="7"/>
    <x v="0"/>
    <x v="0"/>
    <s v="A+"/>
    <x v="4"/>
    <d v="2020-06-22T00:00:00"/>
    <s v="Victoria Lopez"/>
    <s v="Andrews PLC"/>
    <n v="12938.7718"/>
    <x v="1"/>
    <n v="16234"/>
    <n v="355"/>
    <x v="1"/>
    <d v="2020-07-07T00:00:00"/>
    <s v="Penicillin"/>
    <s v="Inconclusive"/>
    <n v="15"/>
    <x v="1"/>
    <s v="HypertensionMed"/>
    <n v="6"/>
    <x v="3"/>
    <n v="22"/>
  </r>
  <r>
    <s v="Paige Young"/>
    <x v="2"/>
    <x v="0"/>
    <x v="0"/>
    <s v="AB+"/>
    <x v="2"/>
    <d v="2022-05-28T00:00:00"/>
    <s v="Kelly Massey"/>
    <s v="Esparza-Clark"/>
    <n v="12931.63629"/>
    <x v="0"/>
    <n v="3210"/>
    <n v="147"/>
    <x v="1"/>
    <d v="2022-06-22T00:00:00"/>
    <s v="Ibuprofen"/>
    <s v="Normal"/>
    <n v="25"/>
    <x v="2"/>
    <s v="ObesityHigh"/>
    <n v="5"/>
    <x v="0"/>
    <n v="28"/>
  </r>
  <r>
    <s v="Donald Mack"/>
    <x v="35"/>
    <x v="0"/>
    <x v="0"/>
    <s v="B+"/>
    <x v="1"/>
    <d v="2021-07-16T00:00:00"/>
    <s v="Robin Morrow"/>
    <s v="Matthews-Russell"/>
    <n v="12930.397709999999"/>
    <x v="0"/>
    <n v="19732"/>
    <n v="388"/>
    <x v="2"/>
    <d v="2021-07-17T00:00:00"/>
    <s v="Lipitor"/>
    <s v="Normal"/>
    <n v="1"/>
    <x v="0"/>
    <s v="AsthmaLow"/>
    <n v="7"/>
    <x v="4"/>
    <n v="16"/>
  </r>
  <r>
    <s v="Scott Oneill"/>
    <x v="24"/>
    <x v="0"/>
    <x v="1"/>
    <s v="A+"/>
    <x v="0"/>
    <d v="2020-04-14T00:00:00"/>
    <s v="Samantha Hodge"/>
    <s v="Case and Sons"/>
    <n v="12930.308080000001"/>
    <x v="0"/>
    <n v="54713"/>
    <n v="267"/>
    <x v="1"/>
    <d v="2020-04-23T00:00:00"/>
    <s v="Penicillin"/>
    <s v="Inconclusive"/>
    <n v="9"/>
    <x v="0"/>
    <s v="DiabetesLow"/>
    <n v="4"/>
    <x v="3"/>
    <n v="14"/>
  </r>
  <r>
    <s v="Kimberly Rodriguez"/>
    <x v="49"/>
    <x v="2"/>
    <x v="1"/>
    <s v="A+"/>
    <x v="4"/>
    <d v="2019-11-25T00:00:00"/>
    <s v="Brandy Adams"/>
    <s v="Foley Ltd"/>
    <n v="12927.095499999999"/>
    <x v="3"/>
    <n v="16105"/>
    <n v="250"/>
    <x v="2"/>
    <d v="2019-12-17T00:00:00"/>
    <s v="Lipitor"/>
    <s v="Abnormal"/>
    <n v="22"/>
    <x v="2"/>
    <s v="HypertensionHigh"/>
    <n v="11"/>
    <x v="2"/>
    <n v="25"/>
  </r>
  <r>
    <s v="Edward King"/>
    <x v="67"/>
    <x v="3"/>
    <x v="1"/>
    <s v="B-"/>
    <x v="4"/>
    <d v="2023-01-10T00:00:00"/>
    <s v="Chris Mason"/>
    <s v="Stuart and Sons"/>
    <n v="12924.197399999999"/>
    <x v="2"/>
    <n v="6297"/>
    <n v="500"/>
    <x v="0"/>
    <d v="2023-01-13T00:00:00"/>
    <s v="Paracetamol"/>
    <s v="Abnormal"/>
    <n v="3"/>
    <x v="0"/>
    <s v="HypertensionLow"/>
    <n v="1"/>
    <x v="1"/>
    <n v="10"/>
  </r>
  <r>
    <s v="Paula Scott"/>
    <x v="15"/>
    <x v="1"/>
    <x v="1"/>
    <s v="B-"/>
    <x v="4"/>
    <d v="2020-01-12T00:00:00"/>
    <s v="Chase Morgan"/>
    <s v="Le LLC"/>
    <n v="12921.954589999999"/>
    <x v="3"/>
    <n v="27141"/>
    <n v="307"/>
    <x v="2"/>
    <d v="2020-01-14T00:00:00"/>
    <s v="Aspirin"/>
    <s v="Normal"/>
    <n v="2"/>
    <x v="0"/>
    <s v="HypertensionLow"/>
    <n v="1"/>
    <x v="3"/>
    <n v="12"/>
  </r>
  <r>
    <s v="James Preston"/>
    <x v="27"/>
    <x v="0"/>
    <x v="1"/>
    <s v="AB+"/>
    <x v="5"/>
    <d v="2019-02-19T00:00:00"/>
    <s v="Terri Morales"/>
    <s v="Hernandez, Taylor and Craig"/>
    <n v="12919.5555"/>
    <x v="0"/>
    <n v="48834"/>
    <n v="245"/>
    <x v="0"/>
    <d v="2019-03-07T00:00:00"/>
    <s v="Penicillin"/>
    <s v="Abnormal"/>
    <n v="16"/>
    <x v="1"/>
    <s v="CancerMed"/>
    <n v="2"/>
    <x v="2"/>
    <n v="19"/>
  </r>
  <r>
    <s v="Charles Powers"/>
    <x v="59"/>
    <x v="0"/>
    <x v="0"/>
    <s v="AB negative"/>
    <x v="4"/>
    <d v="2020-09-08T00:00:00"/>
    <s v="Jonathan Sullivan"/>
    <s v="Glenn, Graham and Walsh"/>
    <n v="12917.68058"/>
    <x v="0"/>
    <n v="13164"/>
    <n v="434"/>
    <x v="0"/>
    <d v="2020-09-16T00:00:00"/>
    <s v="Penicillin"/>
    <s v="Normal"/>
    <n v="8"/>
    <x v="0"/>
    <s v="HypertensionLow"/>
    <n v="9"/>
    <x v="3"/>
    <n v="8"/>
  </r>
  <r>
    <s v="Pamela Cervantes"/>
    <x v="64"/>
    <x v="3"/>
    <x v="1"/>
    <s v="AB negative"/>
    <x v="2"/>
    <d v="2021-11-21T00:00:00"/>
    <s v="Donald Rodriguez"/>
    <s v="Ortiz, Shea and Willis"/>
    <n v="12912.82033"/>
    <x v="2"/>
    <n v="5289"/>
    <n v="300"/>
    <x v="1"/>
    <d v="2021-12-13T00:00:00"/>
    <s v="Paracetamol"/>
    <s v="Inconclusive"/>
    <n v="22"/>
    <x v="2"/>
    <s v="ObesityHigh"/>
    <n v="11"/>
    <x v="4"/>
    <n v="21"/>
  </r>
  <r>
    <s v="Manuel Castillo"/>
    <x v="65"/>
    <x v="0"/>
    <x v="1"/>
    <s v="B+"/>
    <x v="5"/>
    <d v="2019-12-11T00:00:00"/>
    <s v="Kevin Johnson"/>
    <s v="Thomas Group"/>
    <n v="12908.326290000001"/>
    <x v="0"/>
    <n v="55963"/>
    <n v="379"/>
    <x v="0"/>
    <d v="2020-01-02T00:00:00"/>
    <s v="Ibuprofen"/>
    <s v="Abnormal"/>
    <n v="22"/>
    <x v="2"/>
    <s v="CancerHigh"/>
    <n v="12"/>
    <x v="2"/>
    <n v="11"/>
  </r>
  <r>
    <s v="Alison Palmer"/>
    <x v="65"/>
    <x v="0"/>
    <x v="0"/>
    <s v="B-"/>
    <x v="0"/>
    <d v="2021-07-11T00:00:00"/>
    <s v="Jose Estes"/>
    <s v="Knox Ltd"/>
    <n v="12906.35968"/>
    <x v="0"/>
    <n v="22579"/>
    <n v="142"/>
    <x v="2"/>
    <d v="2021-07-25T00:00:00"/>
    <s v="Paracetamol"/>
    <s v="Inconclusive"/>
    <n v="14"/>
    <x v="1"/>
    <s v="DiabetesMed"/>
    <n v="7"/>
    <x v="4"/>
    <n v="11"/>
  </r>
  <r>
    <s v="Jessica Thompson"/>
    <x v="32"/>
    <x v="1"/>
    <x v="1"/>
    <s v="A+"/>
    <x v="1"/>
    <d v="2020-07-11T00:00:00"/>
    <s v="Andre Abbott"/>
    <s v="Miles-Johnson"/>
    <n v="12903.013709999999"/>
    <x v="3"/>
    <n v="39781"/>
    <n v="342"/>
    <x v="1"/>
    <d v="2020-07-26T00:00:00"/>
    <s v="Paracetamol"/>
    <s v="Abnormal"/>
    <n v="15"/>
    <x v="1"/>
    <s v="AsthmaMed"/>
    <n v="7"/>
    <x v="3"/>
    <n v="11"/>
  </r>
  <r>
    <s v="Nicole Evans"/>
    <x v="48"/>
    <x v="0"/>
    <x v="0"/>
    <s v="AB negative"/>
    <x v="3"/>
    <d v="2019-05-22T00:00:00"/>
    <s v="Vicki Powell"/>
    <s v="Carroll, Lopez and Phillips"/>
    <n v="12901.76802"/>
    <x v="0"/>
    <n v="22457"/>
    <n v="319"/>
    <x v="1"/>
    <d v="2019-05-28T00:00:00"/>
    <s v="Penicillin"/>
    <s v="Normal"/>
    <n v="6"/>
    <x v="0"/>
    <s v="ArthritisLow"/>
    <n v="5"/>
    <x v="2"/>
    <n v="22"/>
  </r>
  <r>
    <s v="Lauren Bowers"/>
    <x v="40"/>
    <x v="1"/>
    <x v="1"/>
    <s v="O+"/>
    <x v="1"/>
    <d v="2022-10-10T00:00:00"/>
    <s v="Nicole Gonzales"/>
    <s v="Allen-Becker"/>
    <n v="12892.863160000001"/>
    <x v="2"/>
    <n v="29179"/>
    <n v="409"/>
    <x v="1"/>
    <d v="2022-10-28T00:00:00"/>
    <s v="Penicillin"/>
    <s v="Normal"/>
    <n v="18"/>
    <x v="1"/>
    <s v="AsthmaMed"/>
    <n v="10"/>
    <x v="0"/>
    <n v="10"/>
  </r>
  <r>
    <s v="Philip Reeves"/>
    <x v="7"/>
    <x v="0"/>
    <x v="1"/>
    <s v="A-"/>
    <x v="0"/>
    <d v="2022-06-26T00:00:00"/>
    <s v="Samuel Booth"/>
    <s v="Mason and Sons"/>
    <n v="12892.53772"/>
    <x v="3"/>
    <n v="53209"/>
    <n v="345"/>
    <x v="1"/>
    <d v="2022-07-21T00:00:00"/>
    <s v="Paracetamol"/>
    <s v="Abnormal"/>
    <n v="25"/>
    <x v="2"/>
    <s v="DiabetesHigh"/>
    <n v="6"/>
    <x v="0"/>
    <n v="26"/>
  </r>
  <r>
    <s v="Lisa Lowery"/>
    <x v="43"/>
    <x v="1"/>
    <x v="1"/>
    <s v="A-"/>
    <x v="3"/>
    <d v="2023-02-13T00:00:00"/>
    <s v="John Scott"/>
    <s v="Richards-Herrera"/>
    <n v="12890.78369"/>
    <x v="1"/>
    <n v="23158"/>
    <n v="183"/>
    <x v="2"/>
    <d v="2023-03-08T00:00:00"/>
    <s v="Paracetamol"/>
    <s v="Normal"/>
    <n v="23"/>
    <x v="2"/>
    <s v="ArthritisHigh"/>
    <n v="2"/>
    <x v="1"/>
    <n v="13"/>
  </r>
  <r>
    <s v="Tamara Bautista"/>
    <x v="32"/>
    <x v="1"/>
    <x v="1"/>
    <s v="B+"/>
    <x v="1"/>
    <d v="2023-05-26T00:00:00"/>
    <s v="Sierra Gardner"/>
    <s v="Gray, Silva and Jones"/>
    <n v="12884.78543"/>
    <x v="2"/>
    <n v="11393"/>
    <n v="491"/>
    <x v="1"/>
    <d v="2023-05-27T00:00:00"/>
    <s v="Ibuprofen"/>
    <s v="Normal"/>
    <n v="1"/>
    <x v="0"/>
    <s v="AsthmaLow"/>
    <n v="5"/>
    <x v="1"/>
    <n v="26"/>
  </r>
  <r>
    <s v="Joshua Thomas"/>
    <x v="38"/>
    <x v="1"/>
    <x v="0"/>
    <s v="B-"/>
    <x v="0"/>
    <d v="2023-05-30T00:00:00"/>
    <s v="James Nelson"/>
    <s v="Kim-Lowe"/>
    <n v="12884.55708"/>
    <x v="3"/>
    <n v="36680"/>
    <n v="131"/>
    <x v="1"/>
    <d v="2023-06-29T00:00:00"/>
    <s v="Penicillin"/>
    <s v="Abnormal"/>
    <n v="30"/>
    <x v="2"/>
    <s v="DiabetesHigh"/>
    <n v="5"/>
    <x v="1"/>
    <n v="30"/>
  </r>
  <r>
    <s v="Jose Woodward"/>
    <x v="6"/>
    <x v="0"/>
    <x v="0"/>
    <s v="O+"/>
    <x v="1"/>
    <d v="2019-04-19T00:00:00"/>
    <s v="Brianna Robertson"/>
    <s v="Hernandez LLC"/>
    <n v="12884.074619999999"/>
    <x v="0"/>
    <n v="20804"/>
    <n v="358"/>
    <x v="1"/>
    <d v="2019-04-21T00:00:00"/>
    <s v="Penicillin"/>
    <s v="Normal"/>
    <n v="2"/>
    <x v="0"/>
    <s v="AsthmaLow"/>
    <n v="4"/>
    <x v="2"/>
    <n v="19"/>
  </r>
  <r>
    <s v="Christy Johnson"/>
    <x v="47"/>
    <x v="0"/>
    <x v="1"/>
    <s v="A-"/>
    <x v="4"/>
    <d v="2022-07-18T00:00:00"/>
    <s v="Joseph Johnson"/>
    <s v="Wells PLC"/>
    <n v="12883.18931"/>
    <x v="0"/>
    <n v="26428"/>
    <n v="433"/>
    <x v="1"/>
    <d v="2022-08-09T00:00:00"/>
    <s v="Ibuprofen"/>
    <s v="Abnormal"/>
    <n v="22"/>
    <x v="2"/>
    <s v="HypertensionHigh"/>
    <n v="7"/>
    <x v="0"/>
    <n v="18"/>
  </r>
  <r>
    <s v="Jeffrey Powell"/>
    <x v="57"/>
    <x v="0"/>
    <x v="1"/>
    <s v="AB+"/>
    <x v="0"/>
    <d v="2019-03-10T00:00:00"/>
    <s v="Mr. Ray Martinez"/>
    <s v="Walsh, Taylor and Hughes"/>
    <n v="12883.159809999999"/>
    <x v="4"/>
    <n v="39658"/>
    <n v="108"/>
    <x v="1"/>
    <d v="2019-03-18T00:00:00"/>
    <s v="Ibuprofen"/>
    <s v="Inconclusive"/>
    <n v="8"/>
    <x v="0"/>
    <s v="DiabetesLow"/>
    <n v="3"/>
    <x v="2"/>
    <n v="10"/>
  </r>
  <r>
    <s v="Terry Noble"/>
    <x v="20"/>
    <x v="2"/>
    <x v="1"/>
    <s v="O+"/>
    <x v="1"/>
    <d v="2021-12-14T00:00:00"/>
    <s v="Juan Manning"/>
    <s v="White, Fox and Humphrey"/>
    <n v="12881.24345"/>
    <x v="2"/>
    <n v="25260"/>
    <n v="469"/>
    <x v="1"/>
    <d v="2021-12-26T00:00:00"/>
    <s v="Paracetamol"/>
    <s v="Inconclusive"/>
    <n v="12"/>
    <x v="1"/>
    <s v="AsthmaMed"/>
    <n v="12"/>
    <x v="4"/>
    <n v="14"/>
  </r>
  <r>
    <s v="William Ray"/>
    <x v="9"/>
    <x v="1"/>
    <x v="1"/>
    <s v="B-"/>
    <x v="4"/>
    <d v="2019-12-03T00:00:00"/>
    <s v="Jennifer Allen"/>
    <s v="Allen, Henry and Vang"/>
    <n v="12878.133900000001"/>
    <x v="1"/>
    <n v="19615"/>
    <n v="318"/>
    <x v="2"/>
    <d v="2019-12-04T00:00:00"/>
    <s v="Penicillin"/>
    <s v="Normal"/>
    <n v="1"/>
    <x v="0"/>
    <s v="HypertensionLow"/>
    <n v="12"/>
    <x v="2"/>
    <n v="3"/>
  </r>
  <r>
    <s v="Tyler Valenzuela"/>
    <x v="1"/>
    <x v="1"/>
    <x v="1"/>
    <s v="O neg"/>
    <x v="3"/>
    <d v="2019-12-14T00:00:00"/>
    <s v="Scott Lee"/>
    <s v="Hicks, Dixon and Phelps"/>
    <n v="12875.39523"/>
    <x v="2"/>
    <n v="34915"/>
    <n v="276"/>
    <x v="0"/>
    <d v="2019-12-31T00:00:00"/>
    <s v="Aspirin"/>
    <s v="Abnormal"/>
    <n v="17"/>
    <x v="1"/>
    <s v="ArthritisMed"/>
    <n v="12"/>
    <x v="2"/>
    <n v="14"/>
  </r>
  <r>
    <s v="Debra Mitchell"/>
    <x v="44"/>
    <x v="1"/>
    <x v="0"/>
    <s v="AB+"/>
    <x v="3"/>
    <d v="2019-03-15T00:00:00"/>
    <s v="Virginia Tran"/>
    <s v="Hernandez-Evans"/>
    <n v="12874.32977"/>
    <x v="2"/>
    <n v="8133"/>
    <n v="312"/>
    <x v="1"/>
    <d v="2019-03-23T00:00:00"/>
    <s v="Ibuprofen"/>
    <s v="Normal"/>
    <n v="8"/>
    <x v="0"/>
    <s v="ArthritisLow"/>
    <n v="3"/>
    <x v="2"/>
    <n v="15"/>
  </r>
  <r>
    <s v="Lee Rodriguez"/>
    <x v="38"/>
    <x v="1"/>
    <x v="1"/>
    <s v="A-"/>
    <x v="2"/>
    <d v="2021-05-24T00:00:00"/>
    <s v="Samantha Williams"/>
    <s v="Jackson LLC"/>
    <n v="12864.64062"/>
    <x v="2"/>
    <n v="8888"/>
    <n v="215"/>
    <x v="2"/>
    <d v="2021-05-28T00:00:00"/>
    <s v="Aspirin"/>
    <s v="Inconclusive"/>
    <n v="4"/>
    <x v="0"/>
    <s v="ObesityLow"/>
    <n v="5"/>
    <x v="4"/>
    <n v="24"/>
  </r>
  <r>
    <s v="Allen Crawford"/>
    <x v="56"/>
    <x v="2"/>
    <x v="0"/>
    <s v="AB+"/>
    <x v="3"/>
    <d v="2021-08-08T00:00:00"/>
    <s v="Laurie Jackson"/>
    <s v="Sullivan-Gibbs"/>
    <n v="12863.78203"/>
    <x v="2"/>
    <n v="13432"/>
    <n v="497"/>
    <x v="0"/>
    <d v="2021-08-22T00:00:00"/>
    <s v="Lipitor"/>
    <s v="Normal"/>
    <n v="14"/>
    <x v="1"/>
    <s v="ArthritisMed"/>
    <n v="8"/>
    <x v="4"/>
    <n v="8"/>
  </r>
  <r>
    <s v="Kevin Bishop"/>
    <x v="35"/>
    <x v="0"/>
    <x v="1"/>
    <s v="O+"/>
    <x v="4"/>
    <d v="2021-07-21T00:00:00"/>
    <s v="Adrienne English"/>
    <s v="Wilson-Lee"/>
    <n v="12862.521559999999"/>
    <x v="1"/>
    <n v="1137"/>
    <n v="393"/>
    <x v="1"/>
    <d v="2021-08-13T00:00:00"/>
    <s v="Ibuprofen"/>
    <s v="Normal"/>
    <n v="23"/>
    <x v="2"/>
    <s v="HypertensionHigh"/>
    <n v="7"/>
    <x v="4"/>
    <n v="21"/>
  </r>
  <r>
    <s v="Fred Simon"/>
    <x v="43"/>
    <x v="1"/>
    <x v="0"/>
    <s v="A-"/>
    <x v="3"/>
    <d v="2021-07-16T00:00:00"/>
    <s v="Makayla Roberts"/>
    <s v="Bell PLC"/>
    <n v="12855.090260000001"/>
    <x v="1"/>
    <n v="15289"/>
    <n v="346"/>
    <x v="0"/>
    <d v="2021-08-06T00:00:00"/>
    <s v="Penicillin"/>
    <s v="Normal"/>
    <n v="21"/>
    <x v="2"/>
    <s v="ArthritisHigh"/>
    <n v="7"/>
    <x v="4"/>
    <n v="16"/>
  </r>
  <r>
    <s v="Stacy Jennings"/>
    <x v="40"/>
    <x v="1"/>
    <x v="0"/>
    <s v="A+"/>
    <x v="4"/>
    <d v="2022-10-23T00:00:00"/>
    <s v="Catherine Howard"/>
    <s v="Garcia, Cook and Kaufman"/>
    <n v="12853.17137"/>
    <x v="1"/>
    <n v="31044"/>
    <n v="469"/>
    <x v="2"/>
    <d v="2022-11-08T00:00:00"/>
    <s v="Ibuprofen"/>
    <s v="Normal"/>
    <n v="16"/>
    <x v="1"/>
    <s v="HypertensionMed"/>
    <n v="10"/>
    <x v="0"/>
    <n v="23"/>
  </r>
  <r>
    <s v="Jennifer Potts"/>
    <x v="36"/>
    <x v="0"/>
    <x v="1"/>
    <s v="AB+"/>
    <x v="2"/>
    <d v="2020-12-04T00:00:00"/>
    <s v="Jerry Thompson"/>
    <s v="Jimenez-Martin"/>
    <n v="12848.826059999999"/>
    <x v="2"/>
    <n v="2426"/>
    <n v="221"/>
    <x v="2"/>
    <d v="2020-12-19T00:00:00"/>
    <s v="Aspirin"/>
    <s v="Normal"/>
    <n v="15"/>
    <x v="1"/>
    <s v="ObesityMed"/>
    <n v="12"/>
    <x v="3"/>
    <n v="4"/>
  </r>
  <r>
    <s v="Charles Davis"/>
    <x v="59"/>
    <x v="0"/>
    <x v="1"/>
    <s v="AB+"/>
    <x v="1"/>
    <d v="2021-01-23T00:00:00"/>
    <s v="James Williams"/>
    <s v="Nelson, Ross and Martinez"/>
    <n v="12841.11889"/>
    <x v="4"/>
    <n v="8149"/>
    <n v="294"/>
    <x v="1"/>
    <d v="2021-02-06T00:00:00"/>
    <s v="Penicillin"/>
    <s v="Inconclusive"/>
    <n v="14"/>
    <x v="1"/>
    <s v="AsthmaMed"/>
    <n v="1"/>
    <x v="4"/>
    <n v="23"/>
  </r>
  <r>
    <s v="Jonathan Graves"/>
    <x v="41"/>
    <x v="2"/>
    <x v="1"/>
    <s v="A-"/>
    <x v="0"/>
    <d v="2021-05-08T00:00:00"/>
    <s v="Emma Figueroa"/>
    <s v="Hicks, Paul and Smith"/>
    <n v="12836.41152"/>
    <x v="3"/>
    <n v="3586"/>
    <n v="314"/>
    <x v="1"/>
    <d v="2021-05-25T00:00:00"/>
    <s v="Ibuprofen"/>
    <s v="Abnormal"/>
    <n v="17"/>
    <x v="1"/>
    <s v="DiabetesMed"/>
    <n v="5"/>
    <x v="4"/>
    <n v="8"/>
  </r>
  <r>
    <s v="Willie Hendricks"/>
    <x v="24"/>
    <x v="0"/>
    <x v="1"/>
    <s v="AB+"/>
    <x v="4"/>
    <d v="2019-07-22T00:00:00"/>
    <s v="Amy Vazquez"/>
    <s v="Reynolds, Roman and Allen"/>
    <n v="12825.76208"/>
    <x v="3"/>
    <n v="4400"/>
    <n v="235"/>
    <x v="1"/>
    <d v="2019-07-26T00:00:00"/>
    <s v="Lipitor"/>
    <s v="Abnormal"/>
    <n v="4"/>
    <x v="0"/>
    <s v="HypertensionLow"/>
    <n v="7"/>
    <x v="2"/>
    <n v="22"/>
  </r>
  <r>
    <s v="Whitney Brown"/>
    <x v="37"/>
    <x v="3"/>
    <x v="1"/>
    <s v="AB-"/>
    <x v="2"/>
    <d v="2019-10-05T00:00:00"/>
    <s v="Jessica Mejia"/>
    <s v="Cooper and Sons"/>
    <n v="12819.92568"/>
    <x v="4"/>
    <n v="21429"/>
    <n v="308"/>
    <x v="0"/>
    <d v="2019-10-22T00:00:00"/>
    <s v="Paracetamol"/>
    <s v="Inconclusive"/>
    <n v="17"/>
    <x v="1"/>
    <s v="ObesityMed"/>
    <n v="10"/>
    <x v="2"/>
    <n v="5"/>
  </r>
  <r>
    <s v="Christopher Chapman"/>
    <x v="52"/>
    <x v="0"/>
    <x v="0"/>
    <s v="O+"/>
    <x v="5"/>
    <d v="2018-12-30T00:00:00"/>
    <s v="Michelle Lang"/>
    <s v="Herman Group"/>
    <n v="12805.257530000001"/>
    <x v="1"/>
    <n v="72988"/>
    <n v="112"/>
    <x v="0"/>
    <d v="2019-01-12T00:00:00"/>
    <s v="Paracetamol"/>
    <s v="Inconclusive"/>
    <n v="13"/>
    <x v="1"/>
    <s v="CancerMed"/>
    <n v="12"/>
    <x v="5"/>
    <n v="30"/>
  </r>
  <r>
    <s v="Cassandra Rogers"/>
    <x v="0"/>
    <x v="0"/>
    <x v="0"/>
    <s v="B-"/>
    <x v="5"/>
    <d v="2021-02-10T00:00:00"/>
    <s v="Steven Robinson"/>
    <s v="Wise-Baird"/>
    <n v="12802.843489999999"/>
    <x v="4"/>
    <n v="19956"/>
    <n v="378"/>
    <x v="1"/>
    <d v="2021-02-22T00:00:00"/>
    <s v="Paracetamol"/>
    <s v="Inconclusive"/>
    <n v="12"/>
    <x v="1"/>
    <s v="CancerMed"/>
    <n v="2"/>
    <x v="4"/>
    <n v="10"/>
  </r>
  <r>
    <s v="Sandra Bell"/>
    <x v="49"/>
    <x v="2"/>
    <x v="1"/>
    <s v="AB-"/>
    <x v="2"/>
    <d v="2020-05-23T00:00:00"/>
    <s v="Kenneth Jackson"/>
    <s v="Park, Dyer and Long"/>
    <n v="12797.92575"/>
    <x v="3"/>
    <n v="779"/>
    <n v="181"/>
    <x v="1"/>
    <d v="2020-06-07T00:00:00"/>
    <s v="Aspirin"/>
    <s v="Abnormal"/>
    <n v="15"/>
    <x v="1"/>
    <s v="ObesityMed"/>
    <n v="5"/>
    <x v="3"/>
    <n v="23"/>
  </r>
  <r>
    <s v="Angela Griffith MD"/>
    <x v="31"/>
    <x v="2"/>
    <x v="1"/>
    <s v="B+"/>
    <x v="0"/>
    <d v="2020-12-22T00:00:00"/>
    <s v="Mary Johnson"/>
    <s v="Brown Group"/>
    <n v="12796.28872"/>
    <x v="1"/>
    <n v="49930"/>
    <n v="417"/>
    <x v="2"/>
    <d v="2021-01-16T00:00:00"/>
    <s v="Lipitor"/>
    <s v="Abnormal"/>
    <n v="25"/>
    <x v="2"/>
    <s v="DiabetesHigh"/>
    <n v="12"/>
    <x v="3"/>
    <n v="22"/>
  </r>
  <r>
    <s v="Sandra Myers"/>
    <x v="41"/>
    <x v="2"/>
    <x v="0"/>
    <s v="A-"/>
    <x v="5"/>
    <d v="2021-05-30T00:00:00"/>
    <s v="Rhonda Mcdonald"/>
    <s v="Rodriguez, Lowery and Williams"/>
    <n v="12784.71141"/>
    <x v="2"/>
    <n v="75684"/>
    <n v="170"/>
    <x v="0"/>
    <d v="2021-06-09T00:00:00"/>
    <s v="Paracetamol"/>
    <s v="Abnormal"/>
    <n v="10"/>
    <x v="1"/>
    <s v="CancerMed"/>
    <n v="5"/>
    <x v="4"/>
    <n v="30"/>
  </r>
  <r>
    <s v="Michael Castillo"/>
    <x v="46"/>
    <x v="0"/>
    <x v="0"/>
    <s v="A-"/>
    <x v="4"/>
    <d v="2019-02-11T00:00:00"/>
    <s v="Kimberly Thomas"/>
    <s v="Hooper Inc"/>
    <n v="12775.989869999999"/>
    <x v="2"/>
    <n v="4915"/>
    <n v="285"/>
    <x v="1"/>
    <d v="2019-02-15T00:00:00"/>
    <s v="Paracetamol"/>
    <s v="Normal"/>
    <n v="4"/>
    <x v="0"/>
    <s v="HypertensionLow"/>
    <n v="2"/>
    <x v="2"/>
    <n v="11"/>
  </r>
  <r>
    <s v="Dennis Ruiz"/>
    <x v="21"/>
    <x v="1"/>
    <x v="1"/>
    <s v="O+"/>
    <x v="4"/>
    <d v="2020-08-18T00:00:00"/>
    <s v="Christopher Davis"/>
    <s v="Yu LLC"/>
    <n v="12775.242969999999"/>
    <x v="2"/>
    <n v="29456"/>
    <n v="262"/>
    <x v="2"/>
    <d v="2020-09-10T00:00:00"/>
    <s v="Paracetamol"/>
    <s v="Abnormal"/>
    <n v="23"/>
    <x v="2"/>
    <s v="HypertensionHigh"/>
    <n v="8"/>
    <x v="3"/>
    <n v="18"/>
  </r>
  <r>
    <s v="Patricia Herrera"/>
    <x v="59"/>
    <x v="0"/>
    <x v="1"/>
    <s v="O neg"/>
    <x v="1"/>
    <d v="2022-05-02T00:00:00"/>
    <s v="Madison Ochoa"/>
    <s v="Garner-Flores"/>
    <n v="12774.903899999999"/>
    <x v="0"/>
    <n v="41536"/>
    <n v="496"/>
    <x v="2"/>
    <d v="2022-05-06T00:00:00"/>
    <s v="Aspirin"/>
    <s v="Normal"/>
    <n v="4"/>
    <x v="0"/>
    <s v="AsthmaLow"/>
    <n v="5"/>
    <x v="0"/>
    <n v="2"/>
  </r>
  <r>
    <s v="Joan Miller"/>
    <x v="13"/>
    <x v="0"/>
    <x v="0"/>
    <s v="O-"/>
    <x v="5"/>
    <d v="2019-07-07T00:00:00"/>
    <s v="Kristin Warner"/>
    <s v="White-Khan"/>
    <n v="12771.53152"/>
    <x v="0"/>
    <n v="20922"/>
    <n v="498"/>
    <x v="0"/>
    <d v="2019-07-08T00:00:00"/>
    <s v="Lipitor"/>
    <s v="Inconclusive"/>
    <n v="1"/>
    <x v="0"/>
    <s v="CancerLow"/>
    <n v="7"/>
    <x v="2"/>
    <n v="7"/>
  </r>
  <r>
    <s v="Cynthia Mason"/>
    <x v="23"/>
    <x v="0"/>
    <x v="0"/>
    <s v="AB-"/>
    <x v="5"/>
    <d v="2022-07-11T00:00:00"/>
    <s v="Francis Mcclain"/>
    <s v="Clark-Dunn"/>
    <n v="12766.402889999999"/>
    <x v="0"/>
    <n v="25204"/>
    <n v="468"/>
    <x v="1"/>
    <d v="2022-08-10T00:00:00"/>
    <s v="Paracetamol"/>
    <s v="Normal"/>
    <n v="30"/>
    <x v="2"/>
    <s v="CancerHigh"/>
    <n v="7"/>
    <x v="0"/>
    <n v="11"/>
  </r>
  <r>
    <s v="Thomas Hill"/>
    <x v="15"/>
    <x v="1"/>
    <x v="1"/>
    <s v="O-"/>
    <x v="1"/>
    <d v="2023-08-10T00:00:00"/>
    <s v="Carl Davis"/>
    <s v="Harvey-Burnett"/>
    <n v="12765.756890000001"/>
    <x v="2"/>
    <n v="11660"/>
    <n v="423"/>
    <x v="1"/>
    <d v="2023-08-30T00:00:00"/>
    <s v="Paracetamol"/>
    <s v="Abnormal"/>
    <n v="20"/>
    <x v="2"/>
    <s v="AsthmaHigh"/>
    <n v="8"/>
    <x v="1"/>
    <n v="10"/>
  </r>
  <r>
    <s v="Caleb Peterson"/>
    <x v="9"/>
    <x v="1"/>
    <x v="0"/>
    <s v="O+"/>
    <x v="3"/>
    <d v="2022-06-16T00:00:00"/>
    <s v="Ms. Robin Lynn"/>
    <s v="Luna Ltd"/>
    <n v="12760.725060000001"/>
    <x v="0"/>
    <n v="6678"/>
    <n v="142"/>
    <x v="1"/>
    <d v="2022-06-17T00:00:00"/>
    <s v="Ibuprofen"/>
    <s v="Inconclusive"/>
    <n v="1"/>
    <x v="0"/>
    <s v="ArthritisLow"/>
    <n v="6"/>
    <x v="0"/>
    <n v="16"/>
  </r>
  <r>
    <s v="Amanda Richard"/>
    <x v="48"/>
    <x v="0"/>
    <x v="0"/>
    <s v="A-"/>
    <x v="3"/>
    <d v="2023-08-09T00:00:00"/>
    <s v="Joan Woodard"/>
    <s v="Simmons, Barajas and Spencer"/>
    <n v="12757.558849999999"/>
    <x v="2"/>
    <n v="2561"/>
    <n v="246"/>
    <x v="1"/>
    <d v="2023-09-06T00:00:00"/>
    <s v="Penicillin"/>
    <s v="Normal"/>
    <n v="28"/>
    <x v="2"/>
    <s v="ArthritisHigh"/>
    <n v="8"/>
    <x v="1"/>
    <n v="9"/>
  </r>
  <r>
    <s v="William Clark"/>
    <x v="56"/>
    <x v="2"/>
    <x v="1"/>
    <s v="O+"/>
    <x v="2"/>
    <d v="2022-06-19T00:00:00"/>
    <s v="Antonio Lopez"/>
    <s v="Smith, Sandoval and Jones"/>
    <n v="12753.47741"/>
    <x v="0"/>
    <n v="4822"/>
    <n v="360"/>
    <x v="1"/>
    <d v="2022-07-19T00:00:00"/>
    <s v="Aspirin"/>
    <s v="Abnormal"/>
    <n v="30"/>
    <x v="2"/>
    <s v="ObesityHigh"/>
    <n v="6"/>
    <x v="0"/>
    <n v="19"/>
  </r>
  <r>
    <s v="Robert Garcia"/>
    <x v="31"/>
    <x v="2"/>
    <x v="0"/>
    <s v="B-"/>
    <x v="5"/>
    <d v="2022-01-31T00:00:00"/>
    <s v="Michele Weber"/>
    <s v="Ryan, Haley and Richardson"/>
    <n v="12750.79343"/>
    <x v="1"/>
    <n v="73970"/>
    <n v="167"/>
    <x v="0"/>
    <d v="2022-02-22T00:00:00"/>
    <s v="Lipitor"/>
    <s v="Normal"/>
    <n v="22"/>
    <x v="2"/>
    <s v="CancerHigh"/>
    <n v="1"/>
    <x v="0"/>
    <n v="31"/>
  </r>
  <r>
    <s v="Lauren Castaneda"/>
    <x v="19"/>
    <x v="0"/>
    <x v="1"/>
    <s v="A+"/>
    <x v="4"/>
    <d v="2021-09-25T00:00:00"/>
    <s v="Heidi Nelson"/>
    <s v="Adams, Sanchez and Perez"/>
    <n v="12748.56489"/>
    <x v="1"/>
    <n v="25451"/>
    <n v="466"/>
    <x v="1"/>
    <d v="2021-10-03T00:00:00"/>
    <s v="Aspirin"/>
    <s v="Abnormal"/>
    <n v="8"/>
    <x v="0"/>
    <s v="HypertensionLow"/>
    <n v="9"/>
    <x v="4"/>
    <n v="25"/>
  </r>
  <r>
    <s v="Donald Osborne"/>
    <x v="39"/>
    <x v="0"/>
    <x v="1"/>
    <s v="AB+"/>
    <x v="0"/>
    <d v="2022-12-28T00:00:00"/>
    <s v="Jennifer Baxter"/>
    <s v="Dean, Smith and Fleming"/>
    <n v="12742.35684"/>
    <x v="3"/>
    <n v="12865"/>
    <n v="462"/>
    <x v="2"/>
    <d v="2023-01-25T00:00:00"/>
    <s v="Ibuprofen"/>
    <s v="Abnormal"/>
    <n v="28"/>
    <x v="2"/>
    <s v="DiabetesHigh"/>
    <n v="12"/>
    <x v="0"/>
    <n v="28"/>
  </r>
  <r>
    <s v="Carla Johnson"/>
    <x v="30"/>
    <x v="2"/>
    <x v="1"/>
    <s v="AB+"/>
    <x v="5"/>
    <d v="2023-05-17T00:00:00"/>
    <s v="Alexis Levy"/>
    <s v="Beard-Johnson"/>
    <n v="12740.893529999999"/>
    <x v="3"/>
    <n v="76279"/>
    <n v="217"/>
    <x v="1"/>
    <d v="2023-05-25T00:00:00"/>
    <s v="Penicillin"/>
    <s v="Inconclusive"/>
    <n v="8"/>
    <x v="0"/>
    <s v="CancerLow"/>
    <n v="5"/>
    <x v="1"/>
    <n v="17"/>
  </r>
  <r>
    <s v="Paul Walsh"/>
    <x v="18"/>
    <x v="0"/>
    <x v="0"/>
    <s v="B-"/>
    <x v="5"/>
    <d v="2021-05-13T00:00:00"/>
    <s v="Brian Martin"/>
    <s v="Lopez, Carson and Mueller"/>
    <n v="12735.29234"/>
    <x v="0"/>
    <n v="67436"/>
    <n v="495"/>
    <x v="0"/>
    <d v="2021-06-05T00:00:00"/>
    <s v="Paracetamol"/>
    <s v="Inconclusive"/>
    <n v="23"/>
    <x v="2"/>
    <s v="CancerHigh"/>
    <n v="5"/>
    <x v="4"/>
    <n v="13"/>
  </r>
  <r>
    <s v="Austin Fleming"/>
    <x v="0"/>
    <x v="0"/>
    <x v="1"/>
    <s v="AB+"/>
    <x v="5"/>
    <d v="2020-12-16T00:00:00"/>
    <s v="Joshua Sanders"/>
    <s v="Smith-King"/>
    <n v="12727.99389"/>
    <x v="1"/>
    <n v="51408"/>
    <n v="240"/>
    <x v="0"/>
    <d v="2021-01-02T00:00:00"/>
    <s v="Lipitor"/>
    <s v="Inconclusive"/>
    <n v="17"/>
    <x v="1"/>
    <s v="CancerMed"/>
    <n v="12"/>
    <x v="3"/>
    <n v="16"/>
  </r>
  <r>
    <s v="Suzanne George"/>
    <x v="42"/>
    <x v="0"/>
    <x v="0"/>
    <s v="A+"/>
    <x v="4"/>
    <d v="2020-05-25T00:00:00"/>
    <s v="Maria Mcfarland"/>
    <s v="Sanchez-Morris"/>
    <n v="12724.66347"/>
    <x v="3"/>
    <n v="25804"/>
    <n v="197"/>
    <x v="1"/>
    <d v="2020-06-01T00:00:00"/>
    <s v="Penicillin"/>
    <s v="Abnormal"/>
    <n v="7"/>
    <x v="0"/>
    <s v="HypertensionLow"/>
    <n v="5"/>
    <x v="3"/>
    <n v="25"/>
  </r>
  <r>
    <s v="Mary Castaneda"/>
    <x v="67"/>
    <x v="3"/>
    <x v="1"/>
    <s v="B-"/>
    <x v="1"/>
    <d v="2019-03-20T00:00:00"/>
    <s v="Ruben Bennett"/>
    <s v="Mason PLC"/>
    <n v="12723.42158"/>
    <x v="1"/>
    <n v="6902"/>
    <n v="147"/>
    <x v="2"/>
    <d v="2019-03-28T00:00:00"/>
    <s v="Penicillin"/>
    <s v="Normal"/>
    <n v="8"/>
    <x v="0"/>
    <s v="AsthmaLow"/>
    <n v="3"/>
    <x v="2"/>
    <n v="20"/>
  </r>
  <r>
    <s v="Beverly Kim"/>
    <x v="7"/>
    <x v="0"/>
    <x v="0"/>
    <s v="A-"/>
    <x v="3"/>
    <d v="2020-10-08T00:00:00"/>
    <s v="Judy Strickland"/>
    <s v="Carlson-Wilson"/>
    <n v="12721.13157"/>
    <x v="4"/>
    <n v="26708"/>
    <n v="387"/>
    <x v="2"/>
    <d v="2020-11-07T00:00:00"/>
    <s v="Ibuprofen"/>
    <s v="Normal"/>
    <n v="30"/>
    <x v="2"/>
    <s v="ArthritisHigh"/>
    <n v="10"/>
    <x v="3"/>
    <n v="8"/>
  </r>
  <r>
    <s v="Lauren Morales"/>
    <x v="64"/>
    <x v="3"/>
    <x v="0"/>
    <s v="B-"/>
    <x v="1"/>
    <d v="2021-10-14T00:00:00"/>
    <s v="Brian Jones DDS"/>
    <s v="Taylor, Martinez and Beck"/>
    <n v="12720.16246"/>
    <x v="1"/>
    <n v="25862"/>
    <n v="169"/>
    <x v="2"/>
    <d v="2021-11-07T00:00:00"/>
    <s v="Ibuprofen"/>
    <s v="Normal"/>
    <n v="24"/>
    <x v="2"/>
    <s v="AsthmaHigh"/>
    <n v="10"/>
    <x v="4"/>
    <n v="14"/>
  </r>
  <r>
    <s v="Melissa Moon"/>
    <x v="9"/>
    <x v="1"/>
    <x v="1"/>
    <s v="O-"/>
    <x v="0"/>
    <d v="2020-05-10T00:00:00"/>
    <s v="Katrina Rogers"/>
    <s v="Roach-Adams"/>
    <n v="12716.821459999999"/>
    <x v="1"/>
    <n v="17714"/>
    <n v="163"/>
    <x v="1"/>
    <d v="2020-05-16T00:00:00"/>
    <s v="Penicillin"/>
    <s v="Normal"/>
    <n v="6"/>
    <x v="0"/>
    <s v="DiabetesLow"/>
    <n v="5"/>
    <x v="3"/>
    <n v="10"/>
  </r>
  <r>
    <s v="Steven Snyder"/>
    <x v="52"/>
    <x v="0"/>
    <x v="0"/>
    <s v="B+"/>
    <x v="4"/>
    <d v="2021-07-16T00:00:00"/>
    <s v="Logan Ward"/>
    <s v="Evans, Sanders and Smith"/>
    <n v="12714.91539"/>
    <x v="3"/>
    <n v="4721"/>
    <n v="350"/>
    <x v="1"/>
    <d v="2021-08-15T00:00:00"/>
    <s v="Paracetamol"/>
    <s v="Inconclusive"/>
    <n v="30"/>
    <x v="2"/>
    <s v="HypertensionHigh"/>
    <n v="7"/>
    <x v="4"/>
    <n v="16"/>
  </r>
  <r>
    <s v="Ryan Riley"/>
    <x v="28"/>
    <x v="1"/>
    <x v="1"/>
    <s v="A+"/>
    <x v="4"/>
    <d v="2020-09-19T00:00:00"/>
    <s v="Hector Taylor"/>
    <s v="Stone, Snyder and Riley"/>
    <n v="12713.39709"/>
    <x v="4"/>
    <n v="10480"/>
    <n v="343"/>
    <x v="2"/>
    <d v="2020-10-18T00:00:00"/>
    <s v="Aspirin"/>
    <s v="Abnormal"/>
    <n v="29"/>
    <x v="2"/>
    <s v="HypertensionHigh"/>
    <n v="9"/>
    <x v="3"/>
    <n v="19"/>
  </r>
  <r>
    <s v="Cynthia Scott"/>
    <x v="8"/>
    <x v="1"/>
    <x v="0"/>
    <s v="A-"/>
    <x v="4"/>
    <d v="2019-10-15T00:00:00"/>
    <s v="Adam Lyons"/>
    <s v="Greene-Maldonado"/>
    <n v="12710.17424"/>
    <x v="3"/>
    <n v="7872"/>
    <n v="165"/>
    <x v="1"/>
    <d v="2019-10-27T00:00:00"/>
    <s v="Ibuprofen"/>
    <s v="Abnormal"/>
    <n v="12"/>
    <x v="1"/>
    <s v="HypertensionMed"/>
    <n v="10"/>
    <x v="2"/>
    <n v="15"/>
  </r>
  <r>
    <s v="Kathryn Brooks"/>
    <x v="59"/>
    <x v="0"/>
    <x v="0"/>
    <s v="O+"/>
    <x v="0"/>
    <d v="2020-04-21T00:00:00"/>
    <s v="Heather Hernandez"/>
    <s v="Diaz-White"/>
    <n v="12709.523569999999"/>
    <x v="2"/>
    <n v="26447"/>
    <n v="111"/>
    <x v="2"/>
    <d v="2020-05-06T00:00:00"/>
    <s v="Lipitor"/>
    <s v="Normal"/>
    <n v="15"/>
    <x v="1"/>
    <s v="DiabetesMed"/>
    <n v="4"/>
    <x v="3"/>
    <n v="21"/>
  </r>
  <r>
    <s v="Sharon Reed"/>
    <x v="44"/>
    <x v="1"/>
    <x v="0"/>
    <s v="O-"/>
    <x v="3"/>
    <d v="2020-01-25T00:00:00"/>
    <s v="Christopher Guerrero"/>
    <s v="Mccall and Sons"/>
    <n v="12709.21096"/>
    <x v="2"/>
    <n v="34098"/>
    <n v="386"/>
    <x v="1"/>
    <d v="2020-02-23T00:00:00"/>
    <s v="Ibuprofen"/>
    <s v="Normal"/>
    <n v="29"/>
    <x v="2"/>
    <s v="ArthritisHigh"/>
    <n v="1"/>
    <x v="3"/>
    <n v="25"/>
  </r>
  <r>
    <s v="Mrs. Emily Lambert MD"/>
    <x v="58"/>
    <x v="3"/>
    <x v="0"/>
    <s v="AB-"/>
    <x v="1"/>
    <d v="2020-05-27T00:00:00"/>
    <s v="Crystal Lang"/>
    <s v="Sullivan, Chambers and Brown"/>
    <n v="12703.320100000001"/>
    <x v="2"/>
    <n v="27176"/>
    <n v="284"/>
    <x v="2"/>
    <d v="2020-06-02T00:00:00"/>
    <s v="Paracetamol"/>
    <s v="Abnormal"/>
    <n v="6"/>
    <x v="0"/>
    <s v="AsthmaLow"/>
    <n v="5"/>
    <x v="3"/>
    <n v="27"/>
  </r>
  <r>
    <s v="Katie Boyd"/>
    <x v="32"/>
    <x v="1"/>
    <x v="0"/>
    <s v="O+"/>
    <x v="2"/>
    <d v="2020-06-19T00:00:00"/>
    <s v="Raymond Banks"/>
    <s v="Stewart, Mcintyre and Cannon"/>
    <n v="12702.952020000001"/>
    <x v="2"/>
    <n v="24309"/>
    <n v="123"/>
    <x v="0"/>
    <d v="2020-06-22T00:00:00"/>
    <s v="Aspirin"/>
    <s v="Abnormal"/>
    <n v="3"/>
    <x v="0"/>
    <s v="ObesityLow"/>
    <n v="6"/>
    <x v="3"/>
    <n v="19"/>
  </r>
  <r>
    <s v="April Martinez"/>
    <x v="33"/>
    <x v="0"/>
    <x v="0"/>
    <s v="O-"/>
    <x v="0"/>
    <d v="2022-04-12T00:00:00"/>
    <s v="Adam Rojas"/>
    <s v="Wilson-Meyers"/>
    <n v="12698.65011"/>
    <x v="2"/>
    <n v="16325"/>
    <n v="435"/>
    <x v="1"/>
    <d v="2022-04-16T00:00:00"/>
    <s v="Paracetamol"/>
    <s v="Inconclusive"/>
    <n v="4"/>
    <x v="0"/>
    <s v="DiabetesLow"/>
    <n v="4"/>
    <x v="0"/>
    <n v="12"/>
  </r>
  <r>
    <s v="Katelyn Ryan"/>
    <x v="44"/>
    <x v="1"/>
    <x v="1"/>
    <s v="AB-"/>
    <x v="4"/>
    <d v="2023-09-14T00:00:00"/>
    <s v="Stephen Wilson"/>
    <s v="Morgan, Garcia and Stanton"/>
    <n v="12690.50663"/>
    <x v="1"/>
    <n v="12874"/>
    <n v="359"/>
    <x v="1"/>
    <d v="2023-09-17T00:00:00"/>
    <s v="Penicillin"/>
    <s v="Abnormal"/>
    <n v="3"/>
    <x v="0"/>
    <s v="HypertensionLow"/>
    <n v="9"/>
    <x v="1"/>
    <n v="14"/>
  </r>
  <r>
    <s v="Aimee Bartlett"/>
    <x v="63"/>
    <x v="2"/>
    <x v="1"/>
    <s v="B+"/>
    <x v="4"/>
    <d v="2022-03-15T00:00:00"/>
    <s v="Marc Pierce"/>
    <s v="Pearson Group"/>
    <n v="12685.78638"/>
    <x v="3"/>
    <n v="15793"/>
    <n v="295"/>
    <x v="1"/>
    <d v="2022-04-02T00:00:00"/>
    <s v="Lipitor"/>
    <s v="Abnormal"/>
    <n v="18"/>
    <x v="1"/>
    <s v="HypertensionMed"/>
    <n v="3"/>
    <x v="0"/>
    <n v="15"/>
  </r>
  <r>
    <s v="Jacqueline Johnson"/>
    <x v="1"/>
    <x v="1"/>
    <x v="0"/>
    <s v="B+"/>
    <x v="1"/>
    <d v="2021-11-10T00:00:00"/>
    <s v="James Ortiz"/>
    <s v="Garcia, Hernandez and Scott"/>
    <n v="12684.73819"/>
    <x v="4"/>
    <n v="26645"/>
    <n v="367"/>
    <x v="1"/>
    <d v="2021-12-07T00:00:00"/>
    <s v="Paracetamol"/>
    <s v="Abnormal"/>
    <n v="27"/>
    <x v="2"/>
    <s v="AsthmaHigh"/>
    <n v="11"/>
    <x v="4"/>
    <n v="10"/>
  </r>
  <r>
    <s v="Marcus Rodriguez"/>
    <x v="58"/>
    <x v="3"/>
    <x v="0"/>
    <s v="AB+"/>
    <x v="2"/>
    <d v="2020-05-16T00:00:00"/>
    <s v="Melanie Hunter"/>
    <s v="Dudley-Hall"/>
    <n v="12683.23228"/>
    <x v="3"/>
    <n v="3557"/>
    <n v="213"/>
    <x v="1"/>
    <d v="2020-05-18T00:00:00"/>
    <s v="Lipitor"/>
    <s v="Inconclusive"/>
    <n v="2"/>
    <x v="0"/>
    <s v="ObesityLow"/>
    <n v="5"/>
    <x v="3"/>
    <n v="16"/>
  </r>
  <r>
    <s v="Ricardo Harrington"/>
    <x v="14"/>
    <x v="0"/>
    <x v="1"/>
    <s v="B+"/>
    <x v="5"/>
    <d v="2022-02-06T00:00:00"/>
    <s v="Darrell Acevedo"/>
    <s v="Quinn, Rodriguez and Allen"/>
    <n v="12680.28455"/>
    <x v="1"/>
    <n v="57065"/>
    <n v="312"/>
    <x v="0"/>
    <d v="2022-02-11T00:00:00"/>
    <s v="Lipitor"/>
    <s v="Normal"/>
    <n v="5"/>
    <x v="0"/>
    <s v="CancerLow"/>
    <n v="2"/>
    <x v="0"/>
    <n v="6"/>
  </r>
  <r>
    <s v="Troy Travis"/>
    <x v="52"/>
    <x v="0"/>
    <x v="0"/>
    <s v="B-"/>
    <x v="1"/>
    <d v="2023-07-31T00:00:00"/>
    <s v="Melissa Williams"/>
    <s v="Taylor, Hernandez and Watkins"/>
    <n v="12678.874830000001"/>
    <x v="0"/>
    <n v="30035"/>
    <n v="193"/>
    <x v="2"/>
    <d v="2023-08-16T00:00:00"/>
    <s v="Lipitor"/>
    <s v="Abnormal"/>
    <n v="16"/>
    <x v="1"/>
    <s v="AsthmaMed"/>
    <n v="7"/>
    <x v="1"/>
    <n v="31"/>
  </r>
  <r>
    <s v="Brittany Henry DDS"/>
    <x v="4"/>
    <x v="2"/>
    <x v="0"/>
    <s v="B+"/>
    <x v="1"/>
    <d v="2020-12-21T00:00:00"/>
    <s v="Linda Miller"/>
    <s v="Paul Inc"/>
    <n v="12676.86845"/>
    <x v="2"/>
    <n v="5397"/>
    <n v="214"/>
    <x v="2"/>
    <d v="2021-01-14T00:00:00"/>
    <s v="Aspirin"/>
    <s v="Abnormal"/>
    <n v="24"/>
    <x v="2"/>
    <s v="AsthmaHigh"/>
    <n v="12"/>
    <x v="3"/>
    <n v="21"/>
  </r>
  <r>
    <s v="Rebecca Boone"/>
    <x v="34"/>
    <x v="2"/>
    <x v="0"/>
    <s v="B+"/>
    <x v="0"/>
    <d v="2023-04-25T00:00:00"/>
    <s v="Melissa Davis"/>
    <s v="Wallace-Oconnor"/>
    <n v="12674.2492"/>
    <x v="1"/>
    <n v="24654"/>
    <n v="165"/>
    <x v="1"/>
    <d v="2023-05-05T00:00:00"/>
    <s v="Lipitor"/>
    <s v="Normal"/>
    <n v="10"/>
    <x v="1"/>
    <s v="DiabetesMed"/>
    <n v="4"/>
    <x v="1"/>
    <n v="25"/>
  </r>
  <r>
    <s v="Jonathan Washington"/>
    <x v="54"/>
    <x v="1"/>
    <x v="1"/>
    <s v="A-"/>
    <x v="4"/>
    <d v="2021-09-09T00:00:00"/>
    <s v="Adam Martin"/>
    <s v="Larson, Rodriguez and Barnett"/>
    <n v="12673.050020000001"/>
    <x v="3"/>
    <n v="1044"/>
    <n v="367"/>
    <x v="1"/>
    <d v="2021-09-17T00:00:00"/>
    <s v="Ibuprofen"/>
    <s v="Normal"/>
    <n v="8"/>
    <x v="0"/>
    <s v="HypertensionLow"/>
    <n v="9"/>
    <x v="4"/>
    <n v="9"/>
  </r>
  <r>
    <s v="Daniel Freeman"/>
    <x v="5"/>
    <x v="2"/>
    <x v="1"/>
    <s v="B-"/>
    <x v="4"/>
    <d v="2019-10-20T00:00:00"/>
    <s v="Jason Goodman"/>
    <s v="Howe, Craig and Lucero"/>
    <n v="12664.68021"/>
    <x v="0"/>
    <n v="34277"/>
    <n v="172"/>
    <x v="1"/>
    <d v="2019-11-09T00:00:00"/>
    <s v="Penicillin"/>
    <s v="Normal"/>
    <n v="20"/>
    <x v="2"/>
    <s v="HypertensionHigh"/>
    <n v="10"/>
    <x v="2"/>
    <n v="20"/>
  </r>
  <r>
    <s v="Cassandra Wu"/>
    <x v="50"/>
    <x v="3"/>
    <x v="0"/>
    <s v="A-"/>
    <x v="2"/>
    <d v="2023-08-22T00:00:00"/>
    <s v="Michael Dunn"/>
    <s v="Hill-Thomas"/>
    <n v="12646.23936"/>
    <x v="4"/>
    <n v="14291"/>
    <n v="346"/>
    <x v="2"/>
    <d v="2023-08-31T00:00:00"/>
    <s v="Penicillin"/>
    <s v="Abnormal"/>
    <n v="9"/>
    <x v="0"/>
    <s v="ObesityLow"/>
    <n v="8"/>
    <x v="1"/>
    <n v="22"/>
  </r>
  <r>
    <s v="Christina Cortez"/>
    <x v="8"/>
    <x v="1"/>
    <x v="1"/>
    <s v="A+"/>
    <x v="2"/>
    <d v="2020-07-23T00:00:00"/>
    <s v="Brittany Barnes"/>
    <s v="Davis-Woods"/>
    <n v="12645.72236"/>
    <x v="4"/>
    <n v="17207"/>
    <n v="421"/>
    <x v="1"/>
    <d v="2020-08-15T00:00:00"/>
    <s v="Paracetamol"/>
    <s v="Abnormal"/>
    <n v="23"/>
    <x v="2"/>
    <s v="ObesityHigh"/>
    <n v="7"/>
    <x v="3"/>
    <n v="23"/>
  </r>
  <r>
    <s v="Louis Haney"/>
    <x v="41"/>
    <x v="2"/>
    <x v="0"/>
    <s v="O-"/>
    <x v="1"/>
    <d v="2019-03-29T00:00:00"/>
    <s v="Diane Bell"/>
    <s v="Carpenter-Russell"/>
    <n v="12643.08461"/>
    <x v="2"/>
    <n v="24071"/>
    <n v="453"/>
    <x v="1"/>
    <d v="2019-04-26T00:00:00"/>
    <s v="Paracetamol"/>
    <s v="Inconclusive"/>
    <n v="28"/>
    <x v="2"/>
    <s v="AsthmaHigh"/>
    <n v="3"/>
    <x v="2"/>
    <n v="29"/>
  </r>
  <r>
    <s v="Dennis Pineda"/>
    <x v="32"/>
    <x v="1"/>
    <x v="1"/>
    <s v="AB+"/>
    <x v="1"/>
    <d v="2019-04-03T00:00:00"/>
    <s v="Sara Santiago"/>
    <s v="Thornton PLC"/>
    <n v="12642.064979999999"/>
    <x v="2"/>
    <n v="14666"/>
    <n v="289"/>
    <x v="2"/>
    <d v="2019-05-02T00:00:00"/>
    <s v="Lipitor"/>
    <s v="Normal"/>
    <n v="29"/>
    <x v="2"/>
    <s v="AsthmaHigh"/>
    <n v="4"/>
    <x v="2"/>
    <n v="3"/>
  </r>
  <r>
    <s v="Michael Gray"/>
    <x v="40"/>
    <x v="1"/>
    <x v="0"/>
    <s v="A-"/>
    <x v="2"/>
    <d v="2023-09-17T00:00:00"/>
    <s v="Gabrielle Wood"/>
    <s v="Kelley-Powell"/>
    <n v="12640.52216"/>
    <x v="2"/>
    <n v="8144"/>
    <n v="327"/>
    <x v="1"/>
    <d v="2023-10-04T00:00:00"/>
    <s v="Ibuprofen"/>
    <s v="Abnormal"/>
    <n v="17"/>
    <x v="1"/>
    <s v="ObesityMed"/>
    <n v="9"/>
    <x v="1"/>
    <n v="17"/>
  </r>
  <r>
    <s v="John Middleton"/>
    <x v="9"/>
    <x v="1"/>
    <x v="0"/>
    <s v="A+"/>
    <x v="5"/>
    <d v="2021-05-06T00:00:00"/>
    <s v="Angela Marshall"/>
    <s v="Armstrong-Johnson"/>
    <n v="12638.72604"/>
    <x v="0"/>
    <n v="57935"/>
    <n v="422"/>
    <x v="0"/>
    <d v="2021-05-12T00:00:00"/>
    <s v="Ibuprofen"/>
    <s v="Normal"/>
    <n v="6"/>
    <x v="0"/>
    <s v="CancerLow"/>
    <n v="5"/>
    <x v="4"/>
    <n v="6"/>
  </r>
  <r>
    <s v="Justin Boyd"/>
    <x v="59"/>
    <x v="0"/>
    <x v="1"/>
    <s v="O-"/>
    <x v="0"/>
    <d v="2020-03-08T00:00:00"/>
    <s v="Michael Schroeder"/>
    <s v="Shepard LLC"/>
    <n v="12637.166789999999"/>
    <x v="3"/>
    <n v="7682"/>
    <n v="407"/>
    <x v="0"/>
    <d v="2020-03-11T00:00:00"/>
    <s v="Ibuprofen"/>
    <s v="Inconclusive"/>
    <n v="3"/>
    <x v="0"/>
    <s v="DiabetesLow"/>
    <n v="3"/>
    <x v="3"/>
    <n v="8"/>
  </r>
  <r>
    <s v="Willie Collins"/>
    <x v="23"/>
    <x v="0"/>
    <x v="0"/>
    <s v="O+"/>
    <x v="5"/>
    <d v="2021-08-13T00:00:00"/>
    <s v="Adam Martinez"/>
    <s v="Thornton PLC"/>
    <n v="12622.52765"/>
    <x v="0"/>
    <n v="58054"/>
    <n v="302"/>
    <x v="0"/>
    <d v="2021-08-17T00:00:00"/>
    <s v="Penicillin"/>
    <s v="Abnormal"/>
    <n v="4"/>
    <x v="0"/>
    <s v="CancerLow"/>
    <n v="8"/>
    <x v="4"/>
    <n v="13"/>
  </r>
  <r>
    <s v="Teresa Hernandez"/>
    <x v="35"/>
    <x v="0"/>
    <x v="0"/>
    <s v="A-"/>
    <x v="5"/>
    <d v="2021-11-14T00:00:00"/>
    <s v="Carrie Clark"/>
    <s v="Faulkner, Munoz and Friedman"/>
    <n v="12616.82238"/>
    <x v="1"/>
    <n v="79758"/>
    <n v="309"/>
    <x v="1"/>
    <d v="2021-12-11T00:00:00"/>
    <s v="Ibuprofen"/>
    <s v="Normal"/>
    <n v="27"/>
    <x v="2"/>
    <s v="CancerHigh"/>
    <n v="11"/>
    <x v="4"/>
    <n v="14"/>
  </r>
  <r>
    <s v="Yolanda Richards"/>
    <x v="43"/>
    <x v="1"/>
    <x v="0"/>
    <s v="B+"/>
    <x v="0"/>
    <d v="2023-06-10T00:00:00"/>
    <s v="Adam Downs"/>
    <s v="Patel-Holloway"/>
    <n v="12612.68512"/>
    <x v="0"/>
    <n v="55985"/>
    <n v="446"/>
    <x v="2"/>
    <d v="2023-07-04T00:00:00"/>
    <s v="Paracetamol"/>
    <s v="Normal"/>
    <n v="24"/>
    <x v="2"/>
    <s v="DiabetesHigh"/>
    <n v="6"/>
    <x v="1"/>
    <n v="10"/>
  </r>
  <r>
    <s v="Seth Pratt"/>
    <x v="27"/>
    <x v="0"/>
    <x v="0"/>
    <s v="O-"/>
    <x v="4"/>
    <d v="2018-12-11T00:00:00"/>
    <s v="Erin Rodriguez"/>
    <s v="Day PLC"/>
    <n v="12610.263639999999"/>
    <x v="0"/>
    <n v="20444"/>
    <n v="491"/>
    <x v="1"/>
    <d v="2019-01-08T00:00:00"/>
    <s v="Aspirin"/>
    <s v="Inconclusive"/>
    <n v="28"/>
    <x v="2"/>
    <s v="HypertensionHigh"/>
    <n v="12"/>
    <x v="5"/>
    <n v="11"/>
  </r>
  <r>
    <s v="Kyle Pena"/>
    <x v="12"/>
    <x v="0"/>
    <x v="1"/>
    <s v="A-"/>
    <x v="5"/>
    <d v="2021-12-19T00:00:00"/>
    <s v="Paula Austin"/>
    <s v="Brooks LLC"/>
    <n v="12608.16813"/>
    <x v="4"/>
    <n v="17430"/>
    <n v="273"/>
    <x v="0"/>
    <d v="2022-01-04T00:00:00"/>
    <s v="Lipitor"/>
    <s v="Abnormal"/>
    <n v="16"/>
    <x v="1"/>
    <s v="CancerMed"/>
    <n v="12"/>
    <x v="4"/>
    <n v="19"/>
  </r>
  <r>
    <s v="Chelsea Ramos"/>
    <x v="27"/>
    <x v="0"/>
    <x v="0"/>
    <s v="O+"/>
    <x v="3"/>
    <d v="2019-10-25T00:00:00"/>
    <s v="Laura Thompson"/>
    <s v="Flynn, Juarez and Mack"/>
    <n v="12607.50604"/>
    <x v="1"/>
    <n v="17981"/>
    <n v="315"/>
    <x v="2"/>
    <d v="2019-11-04T00:00:00"/>
    <s v="Lipitor"/>
    <s v="Normal"/>
    <n v="10"/>
    <x v="1"/>
    <s v="ArthritisMed"/>
    <n v="10"/>
    <x v="2"/>
    <n v="25"/>
  </r>
  <r>
    <s v="Nicole Cunningham"/>
    <x v="35"/>
    <x v="0"/>
    <x v="0"/>
    <s v="O+"/>
    <x v="5"/>
    <d v="2021-11-21T00:00:00"/>
    <s v="Angela Rhodes"/>
    <s v="Torres-Gonzales"/>
    <n v="12603.508"/>
    <x v="2"/>
    <n v="27245"/>
    <n v="411"/>
    <x v="1"/>
    <d v="2021-12-11T00:00:00"/>
    <s v="Aspirin"/>
    <s v="Inconclusive"/>
    <n v="20"/>
    <x v="2"/>
    <s v="CancerHigh"/>
    <n v="11"/>
    <x v="4"/>
    <n v="21"/>
  </r>
  <r>
    <s v="Christina Riley"/>
    <x v="61"/>
    <x v="0"/>
    <x v="0"/>
    <s v="O-"/>
    <x v="1"/>
    <d v="2021-07-20T00:00:00"/>
    <s v="William Rodriguez"/>
    <s v="Reed-Hicks"/>
    <n v="12602.95138"/>
    <x v="4"/>
    <n v="24124"/>
    <n v="209"/>
    <x v="2"/>
    <d v="2021-08-01T00:00:00"/>
    <s v="Aspirin"/>
    <s v="Inconclusive"/>
    <n v="12"/>
    <x v="1"/>
    <s v="AsthmaMed"/>
    <n v="7"/>
    <x v="4"/>
    <n v="20"/>
  </r>
  <r>
    <s v="Bethany Dyer"/>
    <x v="37"/>
    <x v="3"/>
    <x v="0"/>
    <s v="A-"/>
    <x v="1"/>
    <d v="2021-01-04T00:00:00"/>
    <s v="Mrs. Elizabeth Davis"/>
    <s v="Costa and Sons"/>
    <n v="12602.892620000001"/>
    <x v="2"/>
    <n v="11891"/>
    <n v="202"/>
    <x v="2"/>
    <d v="2021-01-17T00:00:00"/>
    <s v="Penicillin"/>
    <s v="Normal"/>
    <n v="13"/>
    <x v="1"/>
    <s v="AsthmaMed"/>
    <n v="1"/>
    <x v="4"/>
    <n v="4"/>
  </r>
  <r>
    <s v="Bradley Alvarez"/>
    <x v="45"/>
    <x v="2"/>
    <x v="1"/>
    <s v="A+"/>
    <x v="4"/>
    <d v="2020-03-31T00:00:00"/>
    <s v="Jessica Lopez"/>
    <s v="Gonzalez-Stewart"/>
    <n v="12602.16973"/>
    <x v="2"/>
    <n v="4112"/>
    <n v="196"/>
    <x v="1"/>
    <d v="2020-04-19T00:00:00"/>
    <s v="Lipitor"/>
    <s v="Abnormal"/>
    <n v="19"/>
    <x v="1"/>
    <s v="HypertensionMed"/>
    <n v="3"/>
    <x v="3"/>
    <n v="31"/>
  </r>
  <r>
    <s v="Manuel Black"/>
    <x v="66"/>
    <x v="0"/>
    <x v="1"/>
    <s v="A-"/>
    <x v="4"/>
    <d v="2019-12-02T00:00:00"/>
    <s v="Anthony Lowery"/>
    <s v="Rice LLC"/>
    <n v="12600.06265"/>
    <x v="4"/>
    <n v="28884"/>
    <n v="315"/>
    <x v="2"/>
    <d v="2019-12-13T00:00:00"/>
    <s v="Paracetamol"/>
    <s v="Inconclusive"/>
    <n v="11"/>
    <x v="1"/>
    <s v="HypertensionMed"/>
    <n v="12"/>
    <x v="2"/>
    <n v="2"/>
  </r>
  <r>
    <s v="Susan Brown"/>
    <x v="4"/>
    <x v="2"/>
    <x v="0"/>
    <s v="O+"/>
    <x v="5"/>
    <d v="2023-07-20T00:00:00"/>
    <s v="Christian Barnett"/>
    <s v="Ali, Harris and Diaz"/>
    <n v="12589.68619"/>
    <x v="3"/>
    <n v="22528"/>
    <n v="284"/>
    <x v="0"/>
    <d v="2023-08-12T00:00:00"/>
    <s v="Penicillin"/>
    <s v="Inconclusive"/>
    <n v="23"/>
    <x v="2"/>
    <s v="CancerHigh"/>
    <n v="7"/>
    <x v="1"/>
    <n v="20"/>
  </r>
  <r>
    <s v="Thomas Hernandez"/>
    <x v="61"/>
    <x v="0"/>
    <x v="0"/>
    <s v="O+"/>
    <x v="4"/>
    <d v="2022-08-19T00:00:00"/>
    <s v="James Sanchez"/>
    <s v="Robinson-Johnson"/>
    <n v="12588.882680000001"/>
    <x v="1"/>
    <n v="19706"/>
    <n v="500"/>
    <x v="2"/>
    <d v="2022-09-06T00:00:00"/>
    <s v="Paracetamol"/>
    <s v="Normal"/>
    <n v="18"/>
    <x v="1"/>
    <s v="HypertensionMed"/>
    <n v="8"/>
    <x v="0"/>
    <n v="19"/>
  </r>
  <r>
    <s v="Jeffrey Pacheco"/>
    <x v="5"/>
    <x v="2"/>
    <x v="1"/>
    <s v="B-"/>
    <x v="4"/>
    <d v="2022-03-08T00:00:00"/>
    <s v="Maria White"/>
    <s v="Heath Group"/>
    <n v="12583.22486"/>
    <x v="0"/>
    <n v="19246"/>
    <n v="346"/>
    <x v="2"/>
    <d v="2022-03-30T00:00:00"/>
    <s v="Paracetamol"/>
    <s v="Inconclusive"/>
    <n v="22"/>
    <x v="2"/>
    <s v="HypertensionHigh"/>
    <n v="3"/>
    <x v="0"/>
    <n v="8"/>
  </r>
  <r>
    <s v="Jonathan Brown"/>
    <x v="45"/>
    <x v="2"/>
    <x v="1"/>
    <s v="O-"/>
    <x v="4"/>
    <d v="2022-09-07T00:00:00"/>
    <s v="Nicole Roberts"/>
    <s v="Wallace PLC"/>
    <n v="12575.693799999999"/>
    <x v="1"/>
    <n v="16824"/>
    <n v="192"/>
    <x v="2"/>
    <d v="2022-09-12T00:00:00"/>
    <s v="Aspirin"/>
    <s v="Inconclusive"/>
    <n v="5"/>
    <x v="0"/>
    <s v="HypertensionLow"/>
    <n v="9"/>
    <x v="0"/>
    <n v="7"/>
  </r>
  <r>
    <s v="Mr. Gregory Pitts"/>
    <x v="62"/>
    <x v="2"/>
    <x v="0"/>
    <s v="A+"/>
    <x v="5"/>
    <d v="2019-02-27T00:00:00"/>
    <s v="Kenneth Glass"/>
    <s v="Wolf-Hernandez"/>
    <n v="12574.07165"/>
    <x v="3"/>
    <n v="67949"/>
    <n v="182"/>
    <x v="0"/>
    <d v="2019-03-06T00:00:00"/>
    <s v="Aspirin"/>
    <s v="Inconclusive"/>
    <n v="7"/>
    <x v="0"/>
    <s v="CancerLow"/>
    <n v="2"/>
    <x v="2"/>
    <n v="27"/>
  </r>
  <r>
    <s v="Thomas Long"/>
    <x v="57"/>
    <x v="0"/>
    <x v="0"/>
    <s v="O+"/>
    <x v="3"/>
    <d v="2020-09-11T00:00:00"/>
    <s v="Taylor Green"/>
    <s v="Luna Ltd"/>
    <n v="12573.793718140987"/>
    <x v="1"/>
    <n v="28722"/>
    <n v="178"/>
    <x v="1"/>
    <d v="2020-10-05T00:00:00"/>
    <s v="Penicillin"/>
    <s v="Inconclusive"/>
    <n v="24"/>
    <x v="2"/>
    <s v="ArthritisHigh"/>
    <n v="9"/>
    <x v="3"/>
    <n v="11"/>
  </r>
  <r>
    <s v="Eric Wells"/>
    <x v="34"/>
    <x v="2"/>
    <x v="1"/>
    <s v="AB-"/>
    <x v="4"/>
    <d v="2022-09-20T00:00:00"/>
    <s v="Benjamin Harmon"/>
    <s v="Frazier and Sons"/>
    <n v="12573.437970000001"/>
    <x v="0"/>
    <n v="18564"/>
    <n v="337"/>
    <x v="1"/>
    <d v="2022-09-24T00:00:00"/>
    <s v="Paracetamol"/>
    <s v="Normal"/>
    <n v="4"/>
    <x v="0"/>
    <s v="HypertensionLow"/>
    <n v="9"/>
    <x v="0"/>
    <n v="20"/>
  </r>
  <r>
    <s v="John Davila"/>
    <x v="42"/>
    <x v="0"/>
    <x v="0"/>
    <s v="B-"/>
    <x v="5"/>
    <d v="2019-03-24T00:00:00"/>
    <s v="Rickey Snow"/>
    <s v="Villanueva, Valdez and Anderson"/>
    <n v="12563.34784"/>
    <x v="1"/>
    <n v="58958"/>
    <n v="107"/>
    <x v="0"/>
    <d v="2019-03-27T00:00:00"/>
    <s v="Penicillin"/>
    <s v="Inconclusive"/>
    <n v="3"/>
    <x v="0"/>
    <s v="CancerLow"/>
    <n v="3"/>
    <x v="2"/>
    <n v="24"/>
  </r>
  <r>
    <s v="Alexis Villegas"/>
    <x v="65"/>
    <x v="0"/>
    <x v="0"/>
    <s v="AB+"/>
    <x v="3"/>
    <d v="2022-08-07T00:00:00"/>
    <s v="Darlene Yates"/>
    <s v="Alvarado, Reese and Dillon"/>
    <n v="12558.81041"/>
    <x v="4"/>
    <n v="9833"/>
    <n v="135"/>
    <x v="2"/>
    <d v="2022-08-14T00:00:00"/>
    <s v="Paracetamol"/>
    <s v="Inconclusive"/>
    <n v="7"/>
    <x v="0"/>
    <s v="ArthritisLow"/>
    <n v="8"/>
    <x v="0"/>
    <n v="7"/>
  </r>
  <r>
    <s v="Jennifer Gonzalez"/>
    <x v="55"/>
    <x v="1"/>
    <x v="0"/>
    <s v="O-"/>
    <x v="5"/>
    <d v="2023-02-20T00:00:00"/>
    <s v="Angelica Quinn"/>
    <s v="Morris-Smith"/>
    <n v="12541.89595"/>
    <x v="1"/>
    <n v="64235"/>
    <n v="448"/>
    <x v="1"/>
    <d v="2023-03-22T00:00:00"/>
    <s v="Ibuprofen"/>
    <s v="Abnormal"/>
    <n v="30"/>
    <x v="2"/>
    <s v="CancerHigh"/>
    <n v="2"/>
    <x v="1"/>
    <n v="20"/>
  </r>
  <r>
    <s v="Teresa Riggs"/>
    <x v="54"/>
    <x v="1"/>
    <x v="0"/>
    <s v="O-"/>
    <x v="2"/>
    <d v="2020-04-03T00:00:00"/>
    <s v="Stephanie Brooks"/>
    <s v="Frank, Bennett and Smith"/>
    <n v="12535.83727"/>
    <x v="1"/>
    <n v="8309"/>
    <n v="441"/>
    <x v="0"/>
    <d v="2020-04-05T00:00:00"/>
    <s v="Ibuprofen"/>
    <s v="Normal"/>
    <n v="2"/>
    <x v="0"/>
    <s v="ObesityLow"/>
    <n v="4"/>
    <x v="3"/>
    <n v="3"/>
  </r>
  <r>
    <s v="Jeremy Rodriguez"/>
    <x v="60"/>
    <x v="1"/>
    <x v="0"/>
    <s v="A+"/>
    <x v="2"/>
    <d v="2020-08-01T00:00:00"/>
    <s v="Kristine Stanley"/>
    <s v="Lucero-Lewis"/>
    <n v="12532.63717"/>
    <x v="2"/>
    <n v="2252"/>
    <n v="300"/>
    <x v="0"/>
    <d v="2020-08-22T00:00:00"/>
    <s v="Paracetamol"/>
    <s v="Inconclusive"/>
    <n v="21"/>
    <x v="2"/>
    <s v="ObesityHigh"/>
    <n v="8"/>
    <x v="3"/>
    <n v="1"/>
  </r>
  <r>
    <s v="Kevin Cruz"/>
    <x v="24"/>
    <x v="0"/>
    <x v="1"/>
    <s v="O+"/>
    <x v="4"/>
    <d v="2022-06-20T00:00:00"/>
    <s v="Wayne Love"/>
    <s v="Benson PLC"/>
    <n v="12532.235430000001"/>
    <x v="1"/>
    <n v="25971"/>
    <n v="213"/>
    <x v="1"/>
    <d v="2022-06-27T00:00:00"/>
    <s v="Aspirin"/>
    <s v="Inconclusive"/>
    <n v="7"/>
    <x v="0"/>
    <s v="HypertensionLow"/>
    <n v="6"/>
    <x v="0"/>
    <n v="20"/>
  </r>
  <r>
    <s v="Timothy West"/>
    <x v="10"/>
    <x v="2"/>
    <x v="0"/>
    <s v="B+"/>
    <x v="2"/>
    <d v="2019-03-13T00:00:00"/>
    <s v="Brett Peters"/>
    <s v="Friedman-Miller"/>
    <n v="12531.85248"/>
    <x v="0"/>
    <n v="18308"/>
    <n v="286"/>
    <x v="1"/>
    <d v="2019-03-18T00:00:00"/>
    <s v="Ibuprofen"/>
    <s v="Normal"/>
    <n v="5"/>
    <x v="0"/>
    <s v="ObesityLow"/>
    <n v="3"/>
    <x v="2"/>
    <n v="13"/>
  </r>
  <r>
    <s v="Madison Mata"/>
    <x v="52"/>
    <x v="0"/>
    <x v="0"/>
    <s v="O-"/>
    <x v="0"/>
    <d v="2020-09-06T00:00:00"/>
    <s v="Bryan Vasquez"/>
    <s v="Ramirez PLC"/>
    <n v="12531.45235"/>
    <x v="0"/>
    <n v="38417"/>
    <n v="195"/>
    <x v="2"/>
    <d v="2020-10-01T00:00:00"/>
    <s v="Lipitor"/>
    <s v="Inconclusive"/>
    <n v="25"/>
    <x v="2"/>
    <s v="DiabetesHigh"/>
    <n v="9"/>
    <x v="3"/>
    <n v="6"/>
  </r>
  <r>
    <s v="Abigail Watson"/>
    <x v="2"/>
    <x v="0"/>
    <x v="1"/>
    <s v="O+"/>
    <x v="0"/>
    <d v="2019-03-26T00:00:00"/>
    <s v="John Wood"/>
    <s v="Cobb, Bowman and Walker"/>
    <n v="12519.942349999999"/>
    <x v="2"/>
    <n v="2553"/>
    <n v="428"/>
    <x v="0"/>
    <d v="2019-03-28T00:00:00"/>
    <s v="Aspirin"/>
    <s v="Inconclusive"/>
    <n v="2"/>
    <x v="0"/>
    <s v="DiabetesLow"/>
    <n v="3"/>
    <x v="2"/>
    <n v="26"/>
  </r>
  <r>
    <s v="Daniel Chapman"/>
    <x v="25"/>
    <x v="1"/>
    <x v="1"/>
    <s v="AB-"/>
    <x v="2"/>
    <d v="2019-06-24T00:00:00"/>
    <s v="William Callahan"/>
    <s v="Ward PLC"/>
    <n v="12519.66229"/>
    <x v="3"/>
    <n v="8823"/>
    <n v="404"/>
    <x v="1"/>
    <d v="2019-07-18T00:00:00"/>
    <s v="Paracetamol"/>
    <s v="Abnormal"/>
    <n v="24"/>
    <x v="2"/>
    <s v="ObesityHigh"/>
    <n v="6"/>
    <x v="2"/>
    <n v="24"/>
  </r>
  <r>
    <s v="David Mathews"/>
    <x v="13"/>
    <x v="0"/>
    <x v="0"/>
    <s v="AB+"/>
    <x v="1"/>
    <d v="2021-07-21T00:00:00"/>
    <s v="Ian Fitzgerald"/>
    <s v="Stewart-Le"/>
    <n v="12515.75409"/>
    <x v="3"/>
    <n v="9477"/>
    <n v="113"/>
    <x v="1"/>
    <d v="2021-08-19T00:00:00"/>
    <s v="Lipitor"/>
    <s v="Inconclusive"/>
    <n v="29"/>
    <x v="2"/>
    <s v="AsthmaHigh"/>
    <n v="7"/>
    <x v="4"/>
    <n v="21"/>
  </r>
  <r>
    <s v="Robert Herman"/>
    <x v="47"/>
    <x v="0"/>
    <x v="0"/>
    <s v="B-"/>
    <x v="3"/>
    <d v="2019-08-07T00:00:00"/>
    <s v="William Clark"/>
    <s v="Bean-Garrett"/>
    <n v="12503.95327"/>
    <x v="0"/>
    <n v="31246"/>
    <n v="174"/>
    <x v="0"/>
    <d v="2019-08-13T00:00:00"/>
    <s v="Aspirin"/>
    <s v="Abnormal"/>
    <n v="6"/>
    <x v="0"/>
    <s v="ArthritisLow"/>
    <n v="8"/>
    <x v="2"/>
    <n v="7"/>
  </r>
  <r>
    <s v="John Brown"/>
    <x v="48"/>
    <x v="0"/>
    <x v="1"/>
    <s v="O-"/>
    <x v="5"/>
    <d v="2020-04-10T00:00:00"/>
    <s v="Ashley Jones"/>
    <s v="Aguirre Ltd"/>
    <n v="12503.733190000001"/>
    <x v="1"/>
    <n v="7899"/>
    <n v="452"/>
    <x v="1"/>
    <d v="2020-04-22T00:00:00"/>
    <s v="Paracetamol"/>
    <s v="Normal"/>
    <n v="12"/>
    <x v="1"/>
    <s v="CancerMed"/>
    <n v="4"/>
    <x v="3"/>
    <n v="10"/>
  </r>
  <r>
    <s v="Kristin Garcia"/>
    <x v="26"/>
    <x v="0"/>
    <x v="1"/>
    <s v="O-"/>
    <x v="3"/>
    <d v="2023-01-20T00:00:00"/>
    <s v="Jesus Stewart"/>
    <s v="Stewart-Johnson"/>
    <n v="12502.81114"/>
    <x v="1"/>
    <n v="16124"/>
    <n v="418"/>
    <x v="2"/>
    <d v="2023-02-15T00:00:00"/>
    <s v="Paracetamol"/>
    <s v="Inconclusive"/>
    <n v="26"/>
    <x v="2"/>
    <s v="ArthritisHigh"/>
    <n v="1"/>
    <x v="1"/>
    <n v="20"/>
  </r>
  <r>
    <s v="Michael Jones"/>
    <x v="8"/>
    <x v="1"/>
    <x v="1"/>
    <s v="B-"/>
    <x v="1"/>
    <d v="2022-06-05T00:00:00"/>
    <s v="Brenda Black"/>
    <s v="Caldwell Inc"/>
    <n v="12497.61326"/>
    <x v="2"/>
    <n v="23358"/>
    <n v="119"/>
    <x v="2"/>
    <d v="2022-06-14T00:00:00"/>
    <s v="Ibuprofen"/>
    <s v="Abnormal"/>
    <n v="9"/>
    <x v="0"/>
    <s v="AsthmaLow"/>
    <n v="6"/>
    <x v="0"/>
    <n v="5"/>
  </r>
  <r>
    <s v="Thomas Anderson"/>
    <x v="26"/>
    <x v="0"/>
    <x v="1"/>
    <s v="B+"/>
    <x v="3"/>
    <d v="2020-02-09T00:00:00"/>
    <s v="Amanda Weiss"/>
    <s v="Miller and Sons"/>
    <n v="12496.248100000001"/>
    <x v="4"/>
    <n v="16640"/>
    <n v="360"/>
    <x v="0"/>
    <d v="2020-02-11T00:00:00"/>
    <s v="Lipitor"/>
    <s v="Normal"/>
    <n v="2"/>
    <x v="0"/>
    <s v="ArthritisLow"/>
    <n v="2"/>
    <x v="3"/>
    <n v="9"/>
  </r>
  <r>
    <s v="Kyle Ho"/>
    <x v="12"/>
    <x v="0"/>
    <x v="1"/>
    <s v="O-"/>
    <x v="3"/>
    <d v="2022-08-05T00:00:00"/>
    <s v="Emily Pearson"/>
    <s v="Warren-Parks"/>
    <n v="12490.46969"/>
    <x v="4"/>
    <n v="14450"/>
    <n v="157"/>
    <x v="2"/>
    <d v="2022-09-01T00:00:00"/>
    <s v="Penicillin"/>
    <s v="Normal"/>
    <n v="27"/>
    <x v="2"/>
    <s v="ArthritisHigh"/>
    <n v="8"/>
    <x v="0"/>
    <n v="5"/>
  </r>
  <r>
    <s v="Thomas Moore"/>
    <x v="13"/>
    <x v="0"/>
    <x v="0"/>
    <s v="AB-"/>
    <x v="4"/>
    <d v="2022-05-07T00:00:00"/>
    <s v="Angela Jones"/>
    <s v="Bell, Cabrera and Stephens"/>
    <n v="12488.678529999999"/>
    <x v="1"/>
    <n v="32570"/>
    <n v="108"/>
    <x v="2"/>
    <d v="2022-05-11T00:00:00"/>
    <s v="Paracetamol"/>
    <s v="Abnormal"/>
    <n v="4"/>
    <x v="0"/>
    <s v="HypertensionLow"/>
    <n v="5"/>
    <x v="0"/>
    <n v="7"/>
  </r>
  <r>
    <s v="Jay Collins"/>
    <x v="36"/>
    <x v="0"/>
    <x v="1"/>
    <s v="AB+"/>
    <x v="3"/>
    <d v="2021-12-13T00:00:00"/>
    <s v="Kathleen Patrick"/>
    <s v="Summers, Taylor and Payne"/>
    <n v="12485.00772"/>
    <x v="2"/>
    <n v="3382"/>
    <n v="476"/>
    <x v="1"/>
    <d v="2022-01-02T00:00:00"/>
    <s v="Penicillin"/>
    <s v="Inconclusive"/>
    <n v="20"/>
    <x v="2"/>
    <s v="ArthritisHigh"/>
    <n v="12"/>
    <x v="4"/>
    <n v="13"/>
  </r>
  <r>
    <s v="Andrea Parsons"/>
    <x v="63"/>
    <x v="2"/>
    <x v="0"/>
    <s v="O+"/>
    <x v="3"/>
    <d v="2018-12-12T00:00:00"/>
    <s v="Melinda Berry"/>
    <s v="Cook PLC"/>
    <n v="12484.583930000001"/>
    <x v="0"/>
    <n v="21058"/>
    <n v="450"/>
    <x v="0"/>
    <d v="2018-12-25T00:00:00"/>
    <s v="Lipitor"/>
    <s v="Inconclusive"/>
    <n v="13"/>
    <x v="1"/>
    <s v="ArthritisMed"/>
    <n v="12"/>
    <x v="5"/>
    <n v="12"/>
  </r>
  <r>
    <s v="Donald Alvarez"/>
    <x v="16"/>
    <x v="0"/>
    <x v="0"/>
    <s v="AB-"/>
    <x v="4"/>
    <d v="2019-07-12T00:00:00"/>
    <s v="Ashley Reilly"/>
    <s v="Murray Ltd"/>
    <n v="12484.16418"/>
    <x v="1"/>
    <n v="14721"/>
    <n v="327"/>
    <x v="2"/>
    <d v="2019-07-15T00:00:00"/>
    <s v="Ibuprofen"/>
    <s v="Abnormal"/>
    <n v="3"/>
    <x v="0"/>
    <s v="HypertensionLow"/>
    <n v="7"/>
    <x v="2"/>
    <n v="12"/>
  </r>
  <r>
    <s v="Kristie Hardin"/>
    <x v="39"/>
    <x v="0"/>
    <x v="1"/>
    <s v="O+"/>
    <x v="5"/>
    <d v="2020-01-12T00:00:00"/>
    <s v="Jonathan Castro"/>
    <s v="Short, Glenn and Dougherty"/>
    <n v="12482.39824"/>
    <x v="2"/>
    <n v="27519"/>
    <n v="409"/>
    <x v="1"/>
    <d v="2020-01-18T00:00:00"/>
    <s v="Aspirin"/>
    <s v="Abnormal"/>
    <n v="6"/>
    <x v="0"/>
    <s v="CancerLow"/>
    <n v="1"/>
    <x v="3"/>
    <n v="12"/>
  </r>
  <r>
    <s v="Cameron Wheeler II"/>
    <x v="8"/>
    <x v="1"/>
    <x v="0"/>
    <s v="O-"/>
    <x v="2"/>
    <d v="2021-06-19T00:00:00"/>
    <s v="Brian Gilbert"/>
    <s v="Harding-Wilson"/>
    <n v="12477.762559999999"/>
    <x v="2"/>
    <n v="19687"/>
    <n v="301"/>
    <x v="0"/>
    <d v="2021-06-21T00:00:00"/>
    <s v="Penicillin"/>
    <s v="Inconclusive"/>
    <n v="2"/>
    <x v="0"/>
    <s v="ObesityLow"/>
    <n v="6"/>
    <x v="4"/>
    <n v="19"/>
  </r>
  <r>
    <s v="Tina Campbell"/>
    <x v="3"/>
    <x v="2"/>
    <x v="0"/>
    <s v="B-"/>
    <x v="2"/>
    <d v="2019-11-02T00:00:00"/>
    <s v="David Hopkins"/>
    <s v="Burns-Brown"/>
    <n v="12473.88644"/>
    <x v="4"/>
    <n v="489"/>
    <n v="314"/>
    <x v="0"/>
    <d v="2019-11-05T00:00:00"/>
    <s v="Lipitor"/>
    <s v="Inconclusive"/>
    <n v="3"/>
    <x v="0"/>
    <s v="ObesityLow"/>
    <n v="11"/>
    <x v="2"/>
    <n v="2"/>
  </r>
  <r>
    <s v="Stephen Wade"/>
    <x v="40"/>
    <x v="1"/>
    <x v="1"/>
    <s v="B+"/>
    <x v="4"/>
    <d v="2022-11-17T00:00:00"/>
    <s v="Shari Coleman"/>
    <s v="Horton and Sons"/>
    <n v="12472.04673"/>
    <x v="3"/>
    <n v="18052"/>
    <n v="185"/>
    <x v="1"/>
    <d v="2022-11-18T00:00:00"/>
    <s v="Penicillin"/>
    <s v="Inconclusive"/>
    <n v="1"/>
    <x v="0"/>
    <s v="HypertensionLow"/>
    <n v="11"/>
    <x v="0"/>
    <n v="17"/>
  </r>
  <r>
    <s v="David Jennings"/>
    <x v="42"/>
    <x v="0"/>
    <x v="1"/>
    <s v="AB-"/>
    <x v="5"/>
    <d v="2021-05-15T00:00:00"/>
    <s v="Shane Roberts"/>
    <s v="Smith and Sons"/>
    <n v="12466.53414"/>
    <x v="2"/>
    <n v="26790"/>
    <n v="221"/>
    <x v="0"/>
    <d v="2021-05-22T00:00:00"/>
    <s v="Ibuprofen"/>
    <s v="Abnormal"/>
    <n v="7"/>
    <x v="0"/>
    <s v="CancerLow"/>
    <n v="5"/>
    <x v="4"/>
    <n v="15"/>
  </r>
  <r>
    <s v="Adam Patel"/>
    <x v="32"/>
    <x v="1"/>
    <x v="1"/>
    <s v="O+"/>
    <x v="1"/>
    <d v="2021-07-19T00:00:00"/>
    <s v="Brian Gordon"/>
    <s v="Garcia, Burnett and Simmons"/>
    <n v="12465.755349999999"/>
    <x v="4"/>
    <n v="44813"/>
    <n v="290"/>
    <x v="1"/>
    <d v="2021-07-22T00:00:00"/>
    <s v="Ibuprofen"/>
    <s v="Inconclusive"/>
    <n v="3"/>
    <x v="0"/>
    <s v="AsthmaLow"/>
    <n v="7"/>
    <x v="4"/>
    <n v="19"/>
  </r>
  <r>
    <s v="Brianna Durham"/>
    <x v="16"/>
    <x v="0"/>
    <x v="1"/>
    <s v="A-"/>
    <x v="5"/>
    <d v="2020-10-25T00:00:00"/>
    <s v="Jordan Mcconnell"/>
    <s v="Owens, Gaines and Krueger"/>
    <n v="12464.085999999999"/>
    <x v="2"/>
    <n v="47926"/>
    <n v="491"/>
    <x v="1"/>
    <d v="2020-11-04T00:00:00"/>
    <s v="Penicillin"/>
    <s v="Normal"/>
    <n v="10"/>
    <x v="1"/>
    <s v="CancerMed"/>
    <n v="10"/>
    <x v="3"/>
    <n v="25"/>
  </r>
  <r>
    <s v="Alexis Bryant"/>
    <x v="5"/>
    <x v="2"/>
    <x v="0"/>
    <s v="A+"/>
    <x v="5"/>
    <d v="2021-12-01T00:00:00"/>
    <s v="Kyle Kim"/>
    <s v="Henson-Ortega"/>
    <n v="12461.25274"/>
    <x v="0"/>
    <n v="10448"/>
    <n v="103"/>
    <x v="0"/>
    <d v="2021-12-24T00:00:00"/>
    <s v="Penicillin"/>
    <s v="Inconclusive"/>
    <n v="23"/>
    <x v="2"/>
    <s v="CancerHigh"/>
    <n v="12"/>
    <x v="4"/>
    <n v="1"/>
  </r>
  <r>
    <s v="Amy Richardson"/>
    <x v="2"/>
    <x v="0"/>
    <x v="1"/>
    <s v="A-"/>
    <x v="3"/>
    <d v="2019-02-09T00:00:00"/>
    <s v="Katherine Braun"/>
    <s v="Levy-Gregory"/>
    <n v="12460.885270000001"/>
    <x v="4"/>
    <n v="4060"/>
    <n v="436"/>
    <x v="0"/>
    <d v="2019-02-11T00:00:00"/>
    <s v="Aspirin"/>
    <s v="Normal"/>
    <n v="2"/>
    <x v="0"/>
    <s v="ArthritisLow"/>
    <n v="2"/>
    <x v="2"/>
    <n v="9"/>
  </r>
  <r>
    <s v="Robert Sherman"/>
    <x v="7"/>
    <x v="0"/>
    <x v="0"/>
    <s v="O-"/>
    <x v="0"/>
    <d v="2020-04-20T00:00:00"/>
    <s v="Margaret Lopez"/>
    <s v="Harvey, Bailey and Bryan"/>
    <n v="12457.02115"/>
    <x v="3"/>
    <n v="49867"/>
    <n v="487"/>
    <x v="2"/>
    <d v="2020-04-28T00:00:00"/>
    <s v="Paracetamol"/>
    <s v="Inconclusive"/>
    <n v="8"/>
    <x v="0"/>
    <s v="DiabetesLow"/>
    <n v="4"/>
    <x v="3"/>
    <n v="20"/>
  </r>
  <r>
    <s v="William Wilcox"/>
    <x v="35"/>
    <x v="0"/>
    <x v="0"/>
    <s v="AB+"/>
    <x v="2"/>
    <d v="2020-05-05T00:00:00"/>
    <s v="Patrick Mcgee"/>
    <s v="Williams-Brown"/>
    <n v="12450.54645"/>
    <x v="2"/>
    <n v="9411"/>
    <n v="345"/>
    <x v="0"/>
    <d v="2020-05-15T00:00:00"/>
    <s v="Penicillin"/>
    <s v="Normal"/>
    <n v="10"/>
    <x v="1"/>
    <s v="ObesityMed"/>
    <n v="5"/>
    <x v="3"/>
    <n v="5"/>
  </r>
  <r>
    <s v="Mary Ellis"/>
    <x v="66"/>
    <x v="0"/>
    <x v="1"/>
    <s v="AB+"/>
    <x v="2"/>
    <d v="2021-03-25T00:00:00"/>
    <s v="Megan Parker MD"/>
    <s v="Lawrence, Johnson and Zamora"/>
    <n v="12449.41836"/>
    <x v="3"/>
    <n v="3199"/>
    <n v="204"/>
    <x v="0"/>
    <d v="2021-04-15T00:00:00"/>
    <s v="Paracetamol"/>
    <s v="Abnormal"/>
    <n v="21"/>
    <x v="2"/>
    <s v="ObesityHigh"/>
    <n v="3"/>
    <x v="4"/>
    <n v="25"/>
  </r>
  <r>
    <s v="John Hernandez"/>
    <x v="55"/>
    <x v="1"/>
    <x v="0"/>
    <s v="AB+"/>
    <x v="5"/>
    <d v="2022-06-10T00:00:00"/>
    <s v="Gary Sampson"/>
    <s v="Gregory-Cain"/>
    <n v="12446.92332"/>
    <x v="4"/>
    <n v="38335"/>
    <n v="491"/>
    <x v="0"/>
    <d v="2022-07-01T00:00:00"/>
    <s v="Ibuprofen"/>
    <s v="Abnormal"/>
    <n v="21"/>
    <x v="2"/>
    <s v="CancerHigh"/>
    <n v="6"/>
    <x v="0"/>
    <n v="10"/>
  </r>
  <r>
    <s v="Dana Robinson"/>
    <x v="46"/>
    <x v="0"/>
    <x v="1"/>
    <s v="B-"/>
    <x v="3"/>
    <d v="2023-03-29T00:00:00"/>
    <s v="Henry Clark"/>
    <s v="Perkins Inc"/>
    <n v="12439.45715"/>
    <x v="4"/>
    <n v="2570"/>
    <n v="164"/>
    <x v="2"/>
    <d v="2023-04-19T00:00:00"/>
    <s v="Ibuprofen"/>
    <s v="Inconclusive"/>
    <n v="21"/>
    <x v="2"/>
    <s v="ArthritisHigh"/>
    <n v="3"/>
    <x v="1"/>
    <n v="29"/>
  </r>
  <r>
    <s v="Christopher Ayers"/>
    <x v="66"/>
    <x v="0"/>
    <x v="0"/>
    <s v="O+"/>
    <x v="4"/>
    <d v="2021-08-21T00:00:00"/>
    <s v="Amy Johnson"/>
    <s v="Benitez PLC"/>
    <n v="12437.60239"/>
    <x v="2"/>
    <n v="4919"/>
    <n v="272"/>
    <x v="1"/>
    <d v="2021-09-02T00:00:00"/>
    <s v="Ibuprofen"/>
    <s v="Abnormal"/>
    <n v="12"/>
    <x v="1"/>
    <s v="HypertensionMed"/>
    <n v="8"/>
    <x v="4"/>
    <n v="21"/>
  </r>
  <r>
    <s v="Karen Stephenson"/>
    <x v="53"/>
    <x v="2"/>
    <x v="0"/>
    <s v="O+"/>
    <x v="2"/>
    <d v="2022-07-27T00:00:00"/>
    <s v="Rachel Olson"/>
    <s v="Jarvis-Thomas"/>
    <n v="12435.730219999999"/>
    <x v="3"/>
    <n v="23234"/>
    <n v="102"/>
    <x v="0"/>
    <d v="2022-08-07T00:00:00"/>
    <s v="Penicillin"/>
    <s v="Abnormal"/>
    <n v="11"/>
    <x v="1"/>
    <s v="ObesityMed"/>
    <n v="7"/>
    <x v="0"/>
    <n v="27"/>
  </r>
  <r>
    <s v="John Reid"/>
    <x v="48"/>
    <x v="0"/>
    <x v="0"/>
    <s v="O-"/>
    <x v="2"/>
    <d v="2022-09-28T00:00:00"/>
    <s v="Jason Cooke"/>
    <s v="Davis, Schroeder and Martinez"/>
    <n v="12433.71285"/>
    <x v="1"/>
    <n v="4015"/>
    <n v="326"/>
    <x v="0"/>
    <d v="2022-10-04T00:00:00"/>
    <s v="Aspirin"/>
    <s v="Normal"/>
    <n v="6"/>
    <x v="0"/>
    <s v="ObesityLow"/>
    <n v="9"/>
    <x v="0"/>
    <n v="28"/>
  </r>
  <r>
    <s v="Joyce Scott"/>
    <x v="39"/>
    <x v="0"/>
    <x v="1"/>
    <s v="B+"/>
    <x v="5"/>
    <d v="2022-11-03T00:00:00"/>
    <s v="Elizabeth Glenn"/>
    <s v="Jenkins, Phelps and Byrd"/>
    <n v="12433.307430000001"/>
    <x v="4"/>
    <n v="54245"/>
    <n v="256"/>
    <x v="0"/>
    <d v="2022-11-06T00:00:00"/>
    <s v="Ibuprofen"/>
    <s v="Abnormal"/>
    <n v="3"/>
    <x v="0"/>
    <s v="CancerLow"/>
    <n v="11"/>
    <x v="0"/>
    <n v="3"/>
  </r>
  <r>
    <s v="Carrie Davis"/>
    <x v="42"/>
    <x v="0"/>
    <x v="0"/>
    <s v="O-"/>
    <x v="4"/>
    <d v="2022-10-01T00:00:00"/>
    <s v="Todd Edwards"/>
    <s v="Moody PLC"/>
    <n v="12432.573829999999"/>
    <x v="1"/>
    <n v="34346"/>
    <n v="104"/>
    <x v="2"/>
    <d v="2022-10-05T00:00:00"/>
    <s v="Aspirin"/>
    <s v="Inconclusive"/>
    <n v="4"/>
    <x v="0"/>
    <s v="HypertensionLow"/>
    <n v="10"/>
    <x v="0"/>
    <n v="1"/>
  </r>
  <r>
    <s v="Doris Perez"/>
    <x v="46"/>
    <x v="0"/>
    <x v="0"/>
    <s v="AB+"/>
    <x v="2"/>
    <d v="2020-05-24T00:00:00"/>
    <s v="Peggy Moreno"/>
    <s v="Duncan-Lindsey"/>
    <n v="12406.32634"/>
    <x v="2"/>
    <n v="12685"/>
    <n v="485"/>
    <x v="0"/>
    <d v="2020-06-16T00:00:00"/>
    <s v="Paracetamol"/>
    <s v="Abnormal"/>
    <n v="23"/>
    <x v="2"/>
    <s v="ObesityHigh"/>
    <n v="5"/>
    <x v="3"/>
    <n v="24"/>
  </r>
  <r>
    <s v="Angel Cameron"/>
    <x v="47"/>
    <x v="0"/>
    <x v="0"/>
    <s v="A-"/>
    <x v="4"/>
    <d v="2019-03-23T00:00:00"/>
    <s v="Lynn Wyatt"/>
    <s v="Joseph-Douglas"/>
    <n v="12396.76014"/>
    <x v="0"/>
    <n v="18676"/>
    <n v="214"/>
    <x v="2"/>
    <d v="2019-03-28T00:00:00"/>
    <s v="Paracetamol"/>
    <s v="Inconclusive"/>
    <n v="5"/>
    <x v="0"/>
    <s v="HypertensionLow"/>
    <n v="3"/>
    <x v="2"/>
    <n v="23"/>
  </r>
  <r>
    <s v="Regina Terry"/>
    <x v="24"/>
    <x v="0"/>
    <x v="1"/>
    <s v="A+"/>
    <x v="3"/>
    <d v="2021-12-24T00:00:00"/>
    <s v="Jeffrey Simpson"/>
    <s v="Oneal-Jones"/>
    <n v="12391.87248"/>
    <x v="2"/>
    <n v="37716"/>
    <n v="263"/>
    <x v="2"/>
    <d v="2022-01-08T00:00:00"/>
    <s v="Penicillin"/>
    <s v="Inconclusive"/>
    <n v="15"/>
    <x v="1"/>
    <s v="ArthritisMed"/>
    <n v="12"/>
    <x v="4"/>
    <n v="24"/>
  </r>
  <r>
    <s v="Laura Banks"/>
    <x v="24"/>
    <x v="0"/>
    <x v="1"/>
    <s v="A+"/>
    <x v="2"/>
    <d v="2023-05-02T00:00:00"/>
    <s v="Zachary Park"/>
    <s v="Jones, Perkins and Harding"/>
    <n v="12390.78666"/>
    <x v="2"/>
    <n v="4535"/>
    <n v="251"/>
    <x v="0"/>
    <d v="2023-05-18T00:00:00"/>
    <s v="Aspirin"/>
    <s v="Inconclusive"/>
    <n v="16"/>
    <x v="1"/>
    <s v="ObesityMed"/>
    <n v="5"/>
    <x v="1"/>
    <n v="2"/>
  </r>
  <r>
    <s v="Joshua Moore"/>
    <x v="61"/>
    <x v="0"/>
    <x v="0"/>
    <s v="A-"/>
    <x v="2"/>
    <d v="2021-06-22T00:00:00"/>
    <s v="Anna Lopez"/>
    <s v="Flores Group"/>
    <n v="12390.69162"/>
    <x v="4"/>
    <n v="15133"/>
    <n v="370"/>
    <x v="0"/>
    <d v="2021-07-03T00:00:00"/>
    <s v="Aspirin"/>
    <s v="Normal"/>
    <n v="11"/>
    <x v="1"/>
    <s v="ObesityMed"/>
    <n v="6"/>
    <x v="4"/>
    <n v="22"/>
  </r>
  <r>
    <s v="Samuel Arellano"/>
    <x v="1"/>
    <x v="1"/>
    <x v="0"/>
    <s v="O+"/>
    <x v="5"/>
    <d v="2023-03-19T00:00:00"/>
    <s v="Kimberly Wilson"/>
    <s v="Stewart-Wright"/>
    <n v="12378.71041"/>
    <x v="2"/>
    <n v="2082"/>
    <n v="180"/>
    <x v="0"/>
    <d v="2023-03-22T00:00:00"/>
    <s v="Ibuprofen"/>
    <s v="Normal"/>
    <n v="3"/>
    <x v="0"/>
    <s v="CancerLow"/>
    <n v="3"/>
    <x v="1"/>
    <n v="19"/>
  </r>
  <r>
    <s v="Reginald Miller"/>
    <x v="55"/>
    <x v="1"/>
    <x v="1"/>
    <s v="AB-"/>
    <x v="1"/>
    <d v="2020-10-30T00:00:00"/>
    <s v="Rebecca Mckinney"/>
    <s v="Newton, Fields and Lewis"/>
    <n v="12377.323969999999"/>
    <x v="3"/>
    <n v="9838"/>
    <n v="436"/>
    <x v="2"/>
    <d v="2020-11-04T00:00:00"/>
    <s v="Penicillin"/>
    <s v="Abnormal"/>
    <n v="5"/>
    <x v="0"/>
    <s v="AsthmaLow"/>
    <n v="10"/>
    <x v="3"/>
    <n v="30"/>
  </r>
  <r>
    <s v="David Wood"/>
    <x v="55"/>
    <x v="1"/>
    <x v="0"/>
    <s v="O-"/>
    <x v="3"/>
    <d v="2020-06-16T00:00:00"/>
    <s v="Nathaniel Myers"/>
    <s v="Harris-Anderson"/>
    <n v="12372.23324"/>
    <x v="3"/>
    <n v="19936"/>
    <n v="140"/>
    <x v="1"/>
    <d v="2020-06-19T00:00:00"/>
    <s v="Penicillin"/>
    <s v="Normal"/>
    <n v="3"/>
    <x v="0"/>
    <s v="ArthritisLow"/>
    <n v="6"/>
    <x v="3"/>
    <n v="16"/>
  </r>
  <r>
    <s v="Holly Robinson"/>
    <x v="3"/>
    <x v="2"/>
    <x v="0"/>
    <s v="O-"/>
    <x v="1"/>
    <d v="2020-04-24T00:00:00"/>
    <s v="Craig Hill"/>
    <s v="Johnson, Escobar and Anderson"/>
    <n v="12367.82135"/>
    <x v="0"/>
    <n v="34047"/>
    <n v="363"/>
    <x v="0"/>
    <d v="2020-04-26T00:00:00"/>
    <s v="Paracetamol"/>
    <s v="Abnormal"/>
    <n v="2"/>
    <x v="0"/>
    <s v="AsthmaLow"/>
    <n v="4"/>
    <x v="3"/>
    <n v="24"/>
  </r>
  <r>
    <s v="Brittany Rodriguez"/>
    <x v="53"/>
    <x v="2"/>
    <x v="0"/>
    <s v="AB-"/>
    <x v="4"/>
    <d v="2019-06-23T00:00:00"/>
    <s v="Jerry York"/>
    <s v="Wood, Frederick and Wood"/>
    <n v="12363.555399999999"/>
    <x v="0"/>
    <n v="22542"/>
    <n v="346"/>
    <x v="1"/>
    <d v="2019-07-22T00:00:00"/>
    <s v="Aspirin"/>
    <s v="Normal"/>
    <n v="29"/>
    <x v="2"/>
    <s v="HypertensionHigh"/>
    <n v="6"/>
    <x v="2"/>
    <n v="23"/>
  </r>
  <r>
    <s v="Regina Waters"/>
    <x v="60"/>
    <x v="1"/>
    <x v="1"/>
    <s v="AB-"/>
    <x v="1"/>
    <d v="2020-04-11T00:00:00"/>
    <s v="Amy Payne"/>
    <s v="Reynolds, Fletcher and Brewer"/>
    <n v="12360.19145"/>
    <x v="3"/>
    <n v="44584"/>
    <n v="138"/>
    <x v="2"/>
    <d v="2020-05-08T00:00:00"/>
    <s v="Ibuprofen"/>
    <s v="Abnormal"/>
    <n v="27"/>
    <x v="2"/>
    <s v="AsthmaHigh"/>
    <n v="4"/>
    <x v="3"/>
    <n v="11"/>
  </r>
  <r>
    <s v="Anthony Duncan"/>
    <x v="22"/>
    <x v="0"/>
    <x v="1"/>
    <s v="B-"/>
    <x v="5"/>
    <d v="2022-04-11T00:00:00"/>
    <s v="Edwin Maxwell"/>
    <s v="Waller Group"/>
    <n v="12357.7227"/>
    <x v="0"/>
    <n v="38700"/>
    <n v="468"/>
    <x v="0"/>
    <d v="2022-04-16T00:00:00"/>
    <s v="Lipitor"/>
    <s v="Abnormal"/>
    <n v="5"/>
    <x v="0"/>
    <s v="CancerLow"/>
    <n v="4"/>
    <x v="0"/>
    <n v="11"/>
  </r>
  <r>
    <s v="Natalie Sanders"/>
    <x v="46"/>
    <x v="0"/>
    <x v="0"/>
    <s v="B-"/>
    <x v="2"/>
    <d v="2019-12-26T00:00:00"/>
    <s v="Tamara Potter"/>
    <s v="Harrington, Stevens and Blevins"/>
    <n v="12350.888730000001"/>
    <x v="2"/>
    <n v="15400"/>
    <n v="463"/>
    <x v="0"/>
    <d v="2019-12-26T00:00:00"/>
    <s v="Penicillin"/>
    <s v="Inconclusive"/>
    <n v="0"/>
    <x v="0"/>
    <s v="ObesityLow"/>
    <n v="12"/>
    <x v="2"/>
    <n v="26"/>
  </r>
  <r>
    <s v="Steven Bruce"/>
    <x v="50"/>
    <x v="3"/>
    <x v="1"/>
    <s v="AB-"/>
    <x v="1"/>
    <d v="2020-08-30T00:00:00"/>
    <s v="Steven Deleon"/>
    <s v="Garcia Inc"/>
    <n v="12350.039769999999"/>
    <x v="2"/>
    <n v="15138"/>
    <n v="454"/>
    <x v="1"/>
    <d v="2020-09-18T00:00:00"/>
    <s v="Aspirin"/>
    <s v="Abnormal"/>
    <n v="19"/>
    <x v="1"/>
    <s v="AsthmaMed"/>
    <n v="8"/>
    <x v="3"/>
    <n v="30"/>
  </r>
  <r>
    <s v="Joshua Franco"/>
    <x v="24"/>
    <x v="0"/>
    <x v="1"/>
    <s v="A+"/>
    <x v="4"/>
    <d v="2019-11-12T00:00:00"/>
    <s v="Shannon Mitchell"/>
    <s v="Schneider, Oneill and Williams"/>
    <n v="12349.940699999999"/>
    <x v="4"/>
    <n v="15113"/>
    <n v="381"/>
    <x v="1"/>
    <d v="2019-12-01T00:00:00"/>
    <s v="Paracetamol"/>
    <s v="Abnormal"/>
    <n v="19"/>
    <x v="1"/>
    <s v="HypertensionMed"/>
    <n v="11"/>
    <x v="2"/>
    <n v="12"/>
  </r>
  <r>
    <s v="Jason Kaiser"/>
    <x v="21"/>
    <x v="1"/>
    <x v="1"/>
    <s v="A+"/>
    <x v="1"/>
    <d v="2019-11-28T00:00:00"/>
    <s v="Brandy Hernandez"/>
    <s v="Gomez-Brown"/>
    <n v="12326.503070000001"/>
    <x v="2"/>
    <n v="32350"/>
    <n v="236"/>
    <x v="1"/>
    <d v="2019-12-14T00:00:00"/>
    <s v="Paracetamol"/>
    <s v="Abnormal"/>
    <n v="16"/>
    <x v="1"/>
    <s v="AsthmaMed"/>
    <n v="11"/>
    <x v="2"/>
    <n v="28"/>
  </r>
  <r>
    <s v="James Oliver"/>
    <x v="18"/>
    <x v="0"/>
    <x v="1"/>
    <s v="O+"/>
    <x v="2"/>
    <d v="2019-12-17T00:00:00"/>
    <s v="Andrea Jordan"/>
    <s v="Tucker, Henderson and Reid"/>
    <n v="12323.46718"/>
    <x v="3"/>
    <n v="19747"/>
    <n v="103"/>
    <x v="0"/>
    <d v="2019-12-24T00:00:00"/>
    <s v="Aspirin"/>
    <s v="Normal"/>
    <n v="7"/>
    <x v="0"/>
    <s v="ObesityLow"/>
    <n v="12"/>
    <x v="2"/>
    <n v="17"/>
  </r>
  <r>
    <s v="Stephen Henson"/>
    <x v="38"/>
    <x v="1"/>
    <x v="1"/>
    <s v="B-"/>
    <x v="4"/>
    <d v="2020-06-12T00:00:00"/>
    <s v="Daniel Lee"/>
    <s v="Beard Group"/>
    <n v="12320.526379999999"/>
    <x v="1"/>
    <n v="12461"/>
    <n v="344"/>
    <x v="2"/>
    <d v="2020-07-06T00:00:00"/>
    <s v="Paracetamol"/>
    <s v="Abnormal"/>
    <n v="24"/>
    <x v="2"/>
    <s v="HypertensionHigh"/>
    <n v="6"/>
    <x v="3"/>
    <n v="12"/>
  </r>
  <r>
    <s v="Amy Ryan"/>
    <x v="44"/>
    <x v="1"/>
    <x v="1"/>
    <s v="B-"/>
    <x v="1"/>
    <d v="2021-09-11T00:00:00"/>
    <s v="Taylor Bond"/>
    <s v="Rodriguez LLC"/>
    <n v="12319.66114"/>
    <x v="4"/>
    <n v="5801"/>
    <n v="450"/>
    <x v="0"/>
    <d v="2021-09-30T00:00:00"/>
    <s v="Paracetamol"/>
    <s v="Abnormal"/>
    <n v="19"/>
    <x v="1"/>
    <s v="AsthmaMed"/>
    <n v="9"/>
    <x v="4"/>
    <n v="11"/>
  </r>
  <r>
    <s v="Andrew Zimmerman"/>
    <x v="13"/>
    <x v="0"/>
    <x v="0"/>
    <s v="AB-"/>
    <x v="5"/>
    <d v="2022-12-12T00:00:00"/>
    <s v="Joseph Hopkins"/>
    <s v="Atkinson, Kline and Juarez"/>
    <n v="12302.44202"/>
    <x v="4"/>
    <n v="21871"/>
    <n v="371"/>
    <x v="0"/>
    <d v="2022-12-17T00:00:00"/>
    <s v="Lipitor"/>
    <s v="Abnormal"/>
    <n v="5"/>
    <x v="0"/>
    <s v="CancerLow"/>
    <n v="12"/>
    <x v="0"/>
    <n v="12"/>
  </r>
  <r>
    <s v="Alyssa Delgado"/>
    <x v="5"/>
    <x v="2"/>
    <x v="1"/>
    <s v="AB+"/>
    <x v="4"/>
    <d v="2019-03-30T00:00:00"/>
    <s v="Isabel Mason"/>
    <s v="Carr-Mckenzie"/>
    <n v="12301.420969999999"/>
    <x v="0"/>
    <n v="14265"/>
    <n v="284"/>
    <x v="1"/>
    <d v="2019-04-25T00:00:00"/>
    <s v="Penicillin"/>
    <s v="Normal"/>
    <n v="26"/>
    <x v="2"/>
    <s v="HypertensionHigh"/>
    <n v="3"/>
    <x v="2"/>
    <n v="30"/>
  </r>
  <r>
    <s v="Mary Walker"/>
    <x v="48"/>
    <x v="0"/>
    <x v="1"/>
    <s v="AB-"/>
    <x v="3"/>
    <d v="2021-01-21T00:00:00"/>
    <s v="Kenneth Dunn"/>
    <s v="Holland-Boone"/>
    <n v="12300.21206"/>
    <x v="4"/>
    <n v="20970"/>
    <n v="372"/>
    <x v="2"/>
    <d v="2021-01-23T00:00:00"/>
    <s v="Aspirin"/>
    <s v="Normal"/>
    <n v="2"/>
    <x v="0"/>
    <s v="ArthritisLow"/>
    <n v="1"/>
    <x v="4"/>
    <n v="21"/>
  </r>
  <r>
    <s v="Rachael Hutchinson"/>
    <x v="33"/>
    <x v="0"/>
    <x v="1"/>
    <s v="B+"/>
    <x v="3"/>
    <d v="2019-05-15T00:00:00"/>
    <s v="Michael Lawson"/>
    <s v="Smith and Sons"/>
    <n v="12293.510840000001"/>
    <x v="4"/>
    <n v="32819"/>
    <n v="145"/>
    <x v="2"/>
    <d v="2019-06-02T00:00:00"/>
    <s v="Ibuprofen"/>
    <s v="Normal"/>
    <n v="18"/>
    <x v="1"/>
    <s v="ArthritisMed"/>
    <n v="5"/>
    <x v="2"/>
    <n v="15"/>
  </r>
  <r>
    <s v="Charles Villa"/>
    <x v="13"/>
    <x v="0"/>
    <x v="1"/>
    <s v="B-"/>
    <x v="5"/>
    <d v="2019-12-22T00:00:00"/>
    <s v="Ryan Thompson"/>
    <s v="Davis LLC"/>
    <n v="12292.300230000001"/>
    <x v="1"/>
    <n v="42571"/>
    <n v="392"/>
    <x v="1"/>
    <d v="2019-12-25T00:00:00"/>
    <s v="Aspirin"/>
    <s v="Inconclusive"/>
    <n v="3"/>
    <x v="0"/>
    <s v="CancerLow"/>
    <n v="12"/>
    <x v="2"/>
    <n v="22"/>
  </r>
  <r>
    <s v="Charles Chase"/>
    <x v="22"/>
    <x v="0"/>
    <x v="1"/>
    <s v="AB+"/>
    <x v="3"/>
    <d v="2020-04-01T00:00:00"/>
    <s v="Tina Wall"/>
    <s v="Hernandez, Frey and Walker"/>
    <n v="12285.51476"/>
    <x v="2"/>
    <n v="2749"/>
    <n v="249"/>
    <x v="0"/>
    <d v="2020-04-16T00:00:00"/>
    <s v="Ibuprofen"/>
    <s v="Normal"/>
    <n v="15"/>
    <x v="1"/>
    <s v="ArthritisMed"/>
    <n v="4"/>
    <x v="3"/>
    <n v="1"/>
  </r>
  <r>
    <s v="Sabrina Holland"/>
    <x v="28"/>
    <x v="1"/>
    <x v="1"/>
    <s v="A+"/>
    <x v="4"/>
    <d v="2019-05-06T00:00:00"/>
    <s v="Kathleen Mclean"/>
    <s v="Munoz-Martin"/>
    <n v="12283.40372"/>
    <x v="1"/>
    <n v="16934"/>
    <n v="327"/>
    <x v="2"/>
    <d v="2019-05-28T00:00:00"/>
    <s v="Penicillin"/>
    <s v="Inconclusive"/>
    <n v="22"/>
    <x v="2"/>
    <s v="HypertensionHigh"/>
    <n v="5"/>
    <x v="2"/>
    <n v="6"/>
  </r>
  <r>
    <s v="Thomas Cabrera"/>
    <x v="8"/>
    <x v="1"/>
    <x v="1"/>
    <s v="AB+"/>
    <x v="1"/>
    <d v="2023-02-18T00:00:00"/>
    <s v="Anna Ellis"/>
    <s v="Hill LLC"/>
    <n v="12283.301670000001"/>
    <x v="3"/>
    <n v="32005"/>
    <n v="415"/>
    <x v="0"/>
    <d v="2023-03-09T00:00:00"/>
    <s v="Lipitor"/>
    <s v="Abnormal"/>
    <n v="19"/>
    <x v="1"/>
    <s v="AsthmaMed"/>
    <n v="2"/>
    <x v="1"/>
    <n v="18"/>
  </r>
  <r>
    <s v="Ann Simmons"/>
    <x v="48"/>
    <x v="0"/>
    <x v="1"/>
    <s v="O-"/>
    <x v="5"/>
    <d v="2019-11-02T00:00:00"/>
    <s v="Steven Dunn"/>
    <s v="Mcclure, Spencer and Carpenter"/>
    <n v="12282.853279999999"/>
    <x v="1"/>
    <n v="43476"/>
    <n v="382"/>
    <x v="0"/>
    <d v="2019-11-03T00:00:00"/>
    <s v="Paracetamol"/>
    <s v="Abnormal"/>
    <n v="1"/>
    <x v="0"/>
    <s v="CancerLow"/>
    <n v="11"/>
    <x v="2"/>
    <n v="2"/>
  </r>
  <r>
    <s v="Ashley Hester"/>
    <x v="20"/>
    <x v="2"/>
    <x v="0"/>
    <s v="AB-"/>
    <x v="3"/>
    <d v="2023-05-31T00:00:00"/>
    <s v="Kimberly Richards"/>
    <s v="James LLC"/>
    <n v="12280.1605"/>
    <x v="3"/>
    <n v="2530"/>
    <n v="336"/>
    <x v="0"/>
    <d v="2023-06-15T00:00:00"/>
    <s v="Paracetamol"/>
    <s v="Inconclusive"/>
    <n v="15"/>
    <x v="1"/>
    <s v="ArthritisMed"/>
    <n v="5"/>
    <x v="1"/>
    <n v="31"/>
  </r>
  <r>
    <s v="Rodney Clark"/>
    <x v="27"/>
    <x v="0"/>
    <x v="0"/>
    <s v="A-"/>
    <x v="3"/>
    <d v="2020-05-03T00:00:00"/>
    <s v="Kathleen Evans"/>
    <s v="Gray-Anderson"/>
    <n v="12279.55889"/>
    <x v="3"/>
    <n v="31246"/>
    <n v="377"/>
    <x v="0"/>
    <d v="2020-05-21T00:00:00"/>
    <s v="Paracetamol"/>
    <s v="Inconclusive"/>
    <n v="18"/>
    <x v="1"/>
    <s v="ArthritisMed"/>
    <n v="5"/>
    <x v="3"/>
    <n v="3"/>
  </r>
  <r>
    <s v="Richard Parker"/>
    <x v="65"/>
    <x v="0"/>
    <x v="1"/>
    <s v="AB+"/>
    <x v="4"/>
    <d v="2019-05-16T00:00:00"/>
    <s v="Tony Cardenas"/>
    <s v="Schmidt, Bauer and Taylor"/>
    <n v="12274.551299999999"/>
    <x v="4"/>
    <n v="25932"/>
    <n v="492"/>
    <x v="2"/>
    <d v="2019-05-28T00:00:00"/>
    <s v="Lipitor"/>
    <s v="Abnormal"/>
    <n v="12"/>
    <x v="1"/>
    <s v="HypertensionMed"/>
    <n v="5"/>
    <x v="2"/>
    <n v="16"/>
  </r>
  <r>
    <s v="Tyler Walters"/>
    <x v="16"/>
    <x v="0"/>
    <x v="0"/>
    <s v="O+"/>
    <x v="0"/>
    <d v="2023-05-08T00:00:00"/>
    <s v="Ashley Rivera"/>
    <s v="Kelly Ltd"/>
    <n v="12265.636990000001"/>
    <x v="1"/>
    <n v="5545"/>
    <n v="192"/>
    <x v="2"/>
    <d v="2023-05-26T00:00:00"/>
    <s v="Aspirin"/>
    <s v="Abnormal"/>
    <n v="18"/>
    <x v="1"/>
    <s v="DiabetesMed"/>
    <n v="5"/>
    <x v="1"/>
    <n v="8"/>
  </r>
  <r>
    <s v="Susan Cooper"/>
    <x v="17"/>
    <x v="0"/>
    <x v="0"/>
    <s v="AB+"/>
    <x v="4"/>
    <d v="2022-12-13T00:00:00"/>
    <s v="Regina Wagner"/>
    <s v="Watkins Inc"/>
    <n v="12259.4355"/>
    <x v="2"/>
    <n v="3240"/>
    <n v="432"/>
    <x v="1"/>
    <d v="2022-12-14T00:00:00"/>
    <s v="Paracetamol"/>
    <s v="Inconclusive"/>
    <n v="1"/>
    <x v="0"/>
    <s v="HypertensionLow"/>
    <n v="12"/>
    <x v="0"/>
    <n v="13"/>
  </r>
  <r>
    <s v="Lisa Cunningham"/>
    <x v="59"/>
    <x v="0"/>
    <x v="0"/>
    <s v="AB-"/>
    <x v="3"/>
    <d v="2022-05-16T00:00:00"/>
    <s v="Lawrence Smith"/>
    <s v="Stewart Group"/>
    <n v="12257.947969999999"/>
    <x v="1"/>
    <n v="38777"/>
    <n v="188"/>
    <x v="0"/>
    <d v="2022-06-06T00:00:00"/>
    <s v="Penicillin"/>
    <s v="Normal"/>
    <n v="21"/>
    <x v="2"/>
    <s v="ArthritisHigh"/>
    <n v="5"/>
    <x v="0"/>
    <n v="16"/>
  </r>
  <r>
    <s v="Victoria Rodriguez"/>
    <x v="29"/>
    <x v="3"/>
    <x v="1"/>
    <s v="O+"/>
    <x v="1"/>
    <d v="2021-12-15T00:00:00"/>
    <s v="David Carpenter"/>
    <s v="Waller, Doyle and Dominguez"/>
    <n v="12255.812620000001"/>
    <x v="2"/>
    <n v="40733"/>
    <n v="159"/>
    <x v="1"/>
    <d v="2022-01-08T00:00:00"/>
    <s v="Aspirin"/>
    <s v="Abnormal"/>
    <n v="24"/>
    <x v="2"/>
    <s v="AsthmaHigh"/>
    <n v="12"/>
    <x v="4"/>
    <n v="15"/>
  </r>
  <r>
    <s v="Michael Valentine"/>
    <x v="51"/>
    <x v="0"/>
    <x v="1"/>
    <s v="A-"/>
    <x v="1"/>
    <d v="2021-11-12T00:00:00"/>
    <s v="Brittany Dawson"/>
    <s v="Ortiz, Baker and Gonzalez"/>
    <n v="12251.366110000001"/>
    <x v="1"/>
    <n v="9417"/>
    <n v="237"/>
    <x v="1"/>
    <d v="2021-11-28T00:00:00"/>
    <s v="Ibuprofen"/>
    <s v="Inconclusive"/>
    <n v="16"/>
    <x v="1"/>
    <s v="AsthmaMed"/>
    <n v="11"/>
    <x v="4"/>
    <n v="12"/>
  </r>
  <r>
    <s v="Michael Johnson"/>
    <x v="15"/>
    <x v="1"/>
    <x v="1"/>
    <s v="B+"/>
    <x v="1"/>
    <d v="2021-07-18T00:00:00"/>
    <s v="Emily Lucas"/>
    <s v="Cox Group"/>
    <n v="12249.16721"/>
    <x v="4"/>
    <n v="20481"/>
    <n v="426"/>
    <x v="2"/>
    <d v="2021-08-03T00:00:00"/>
    <s v="Paracetamol"/>
    <s v="Inconclusive"/>
    <n v="16"/>
    <x v="1"/>
    <s v="AsthmaMed"/>
    <n v="7"/>
    <x v="4"/>
    <n v="18"/>
  </r>
  <r>
    <s v="Jamie Gonzales"/>
    <x v="62"/>
    <x v="2"/>
    <x v="0"/>
    <s v="O-"/>
    <x v="3"/>
    <d v="2019-02-18T00:00:00"/>
    <s v="Michael Hughes"/>
    <s v="Baker-Schultz"/>
    <n v="12239.295029999999"/>
    <x v="3"/>
    <n v="33473"/>
    <n v="417"/>
    <x v="0"/>
    <d v="2019-02-22T00:00:00"/>
    <s v="Aspirin"/>
    <s v="Normal"/>
    <n v="4"/>
    <x v="0"/>
    <s v="ArthritisLow"/>
    <n v="2"/>
    <x v="2"/>
    <n v="18"/>
  </r>
  <r>
    <s v="Kristopher Freeman"/>
    <x v="28"/>
    <x v="1"/>
    <x v="0"/>
    <s v="AB+"/>
    <x v="1"/>
    <d v="2021-06-20T00:00:00"/>
    <s v="Alejandro Thompson"/>
    <s v="Martinez-Williams"/>
    <n v="12230.271210000001"/>
    <x v="2"/>
    <n v="34871"/>
    <n v="123"/>
    <x v="0"/>
    <d v="2021-07-04T00:00:00"/>
    <s v="Aspirin"/>
    <s v="Abnormal"/>
    <n v="14"/>
    <x v="1"/>
    <s v="AsthmaMed"/>
    <n v="6"/>
    <x v="4"/>
    <n v="20"/>
  </r>
  <r>
    <s v="Colton Peterson"/>
    <x v="1"/>
    <x v="1"/>
    <x v="0"/>
    <s v="AB+"/>
    <x v="3"/>
    <d v="2022-05-20T00:00:00"/>
    <s v="Kevin Jordan"/>
    <s v="Reid-Thomas"/>
    <n v="12220.65611"/>
    <x v="0"/>
    <n v="5988"/>
    <n v="106"/>
    <x v="0"/>
    <d v="2022-05-21T00:00:00"/>
    <s v="Penicillin"/>
    <s v="Abnormal"/>
    <n v="1"/>
    <x v="0"/>
    <s v="ArthritisLow"/>
    <n v="5"/>
    <x v="0"/>
    <n v="20"/>
  </r>
  <r>
    <s v="Christopher Oconnell"/>
    <x v="57"/>
    <x v="0"/>
    <x v="1"/>
    <s v="AB+"/>
    <x v="1"/>
    <d v="2019-08-30T00:00:00"/>
    <s v="Tyler Torres"/>
    <s v="Davis Ltd"/>
    <n v="12218.207109999999"/>
    <x v="4"/>
    <n v="13560"/>
    <n v="324"/>
    <x v="1"/>
    <d v="2019-09-17T00:00:00"/>
    <s v="Paracetamol"/>
    <s v="Inconclusive"/>
    <n v="18"/>
    <x v="1"/>
    <s v="AsthmaMed"/>
    <n v="8"/>
    <x v="2"/>
    <n v="30"/>
  </r>
  <r>
    <s v="Kelsey Mills"/>
    <x v="66"/>
    <x v="0"/>
    <x v="0"/>
    <s v="B+"/>
    <x v="4"/>
    <d v="2020-05-17T00:00:00"/>
    <s v="Amanda Munoz"/>
    <s v="Meyer-Adams"/>
    <n v="12212.009749999999"/>
    <x v="3"/>
    <n v="21152"/>
    <n v="367"/>
    <x v="2"/>
    <d v="2020-06-08T00:00:00"/>
    <s v="Lipitor"/>
    <s v="Normal"/>
    <n v="22"/>
    <x v="2"/>
    <s v="HypertensionHigh"/>
    <n v="5"/>
    <x v="3"/>
    <n v="17"/>
  </r>
  <r>
    <s v="Karen Adams"/>
    <x v="41"/>
    <x v="2"/>
    <x v="0"/>
    <s v="B-"/>
    <x v="5"/>
    <d v="2022-09-18T00:00:00"/>
    <s v="Sydney Gillespie"/>
    <s v="Robles-Thompson"/>
    <n v="12209.916219999999"/>
    <x v="2"/>
    <n v="78758"/>
    <n v="492"/>
    <x v="2"/>
    <d v="2022-10-03T00:00:00"/>
    <s v="Penicillin"/>
    <s v="Inconclusive"/>
    <n v="15"/>
    <x v="1"/>
    <s v="CancerMed"/>
    <n v="9"/>
    <x v="0"/>
    <n v="18"/>
  </r>
  <r>
    <s v="Tracy Oliver"/>
    <x v="18"/>
    <x v="0"/>
    <x v="0"/>
    <s v="O+"/>
    <x v="4"/>
    <d v="2020-12-09T00:00:00"/>
    <s v="Stephanie Ward"/>
    <s v="Flores and Sons"/>
    <n v="12205.82963"/>
    <x v="1"/>
    <n v="19120"/>
    <n v="313"/>
    <x v="2"/>
    <d v="2021-01-06T00:00:00"/>
    <s v="Paracetamol"/>
    <s v="Normal"/>
    <n v="28"/>
    <x v="2"/>
    <s v="HypertensionHigh"/>
    <n v="12"/>
    <x v="3"/>
    <n v="9"/>
  </r>
  <r>
    <s v="Hannah Sanders"/>
    <x v="17"/>
    <x v="0"/>
    <x v="0"/>
    <s v="A+"/>
    <x v="2"/>
    <d v="2020-11-28T00:00:00"/>
    <s v="Amanda Dunlap"/>
    <s v="Jackson-Wells"/>
    <n v="12198.267309999999"/>
    <x v="1"/>
    <n v="24696"/>
    <n v="134"/>
    <x v="0"/>
    <d v="2020-12-11T00:00:00"/>
    <s v="Paracetamol"/>
    <s v="Inconclusive"/>
    <n v="13"/>
    <x v="1"/>
    <s v="ObesityMed"/>
    <n v="11"/>
    <x v="3"/>
    <n v="28"/>
  </r>
  <r>
    <s v="Margaret Caldwell"/>
    <x v="30"/>
    <x v="2"/>
    <x v="0"/>
    <s v="A+"/>
    <x v="5"/>
    <d v="2019-09-01T00:00:00"/>
    <s v="Kristin Mccarthy"/>
    <s v="Jones, Flores and Johnson"/>
    <n v="12195.31451"/>
    <x v="1"/>
    <n v="76316"/>
    <n v="395"/>
    <x v="2"/>
    <d v="2019-09-03T00:00:00"/>
    <s v="Lipitor"/>
    <s v="Abnormal"/>
    <n v="2"/>
    <x v="0"/>
    <s v="CancerLow"/>
    <n v="9"/>
    <x v="2"/>
    <n v="1"/>
  </r>
  <r>
    <s v="Donald Arnold"/>
    <x v="4"/>
    <x v="2"/>
    <x v="0"/>
    <s v="O-"/>
    <x v="1"/>
    <d v="2023-05-13T00:00:00"/>
    <s v="David Hart"/>
    <s v="Friedman, Burch and Thomas"/>
    <n v="12190.25476"/>
    <x v="1"/>
    <n v="9423"/>
    <n v="263"/>
    <x v="1"/>
    <d v="2023-05-26T00:00:00"/>
    <s v="Penicillin"/>
    <s v="Inconclusive"/>
    <n v="13"/>
    <x v="1"/>
    <s v="AsthmaMed"/>
    <n v="5"/>
    <x v="1"/>
    <n v="13"/>
  </r>
  <r>
    <s v="Michael Jacobs"/>
    <x v="34"/>
    <x v="2"/>
    <x v="1"/>
    <s v="A+"/>
    <x v="3"/>
    <d v="2021-01-17T00:00:00"/>
    <s v="Zachary Gutierrez"/>
    <s v="Nolan, Willis and Jordan"/>
    <n v="12189.40336"/>
    <x v="4"/>
    <n v="35668"/>
    <n v="492"/>
    <x v="0"/>
    <d v="2021-02-06T00:00:00"/>
    <s v="Aspirin"/>
    <s v="Abnormal"/>
    <n v="20"/>
    <x v="2"/>
    <s v="ArthritisHigh"/>
    <n v="1"/>
    <x v="4"/>
    <n v="17"/>
  </r>
  <r>
    <s v="Kari Garcia"/>
    <x v="58"/>
    <x v="3"/>
    <x v="1"/>
    <s v="A+"/>
    <x v="4"/>
    <d v="2021-01-03T00:00:00"/>
    <s v="Martha Miller"/>
    <s v="Hicks-Mayo"/>
    <n v="12183.22472"/>
    <x v="4"/>
    <n v="18564"/>
    <n v="123"/>
    <x v="2"/>
    <d v="2021-01-16T00:00:00"/>
    <s v="Ibuprofen"/>
    <s v="Inconclusive"/>
    <n v="13"/>
    <x v="1"/>
    <s v="HypertensionMed"/>
    <n v="1"/>
    <x v="4"/>
    <n v="3"/>
  </r>
  <r>
    <s v="Kimberly Gonzalez"/>
    <x v="29"/>
    <x v="3"/>
    <x v="1"/>
    <s v="A+"/>
    <x v="1"/>
    <d v="2020-02-26T00:00:00"/>
    <s v="Kimberly Yoder"/>
    <s v="Owen and Sons"/>
    <n v="12183.205610000001"/>
    <x v="2"/>
    <n v="2543"/>
    <n v="117"/>
    <x v="1"/>
    <d v="2020-03-21T00:00:00"/>
    <s v="Ibuprofen"/>
    <s v="Normal"/>
    <n v="24"/>
    <x v="2"/>
    <s v="AsthmaHigh"/>
    <n v="2"/>
    <x v="3"/>
    <n v="26"/>
  </r>
  <r>
    <s v="Cameron Baxter"/>
    <x v="20"/>
    <x v="2"/>
    <x v="0"/>
    <s v="A+"/>
    <x v="0"/>
    <d v="2019-10-01T00:00:00"/>
    <s v="Dennis Romero"/>
    <s v="Baker-Kirk"/>
    <n v="12182.783589999999"/>
    <x v="3"/>
    <n v="15299"/>
    <n v="253"/>
    <x v="2"/>
    <d v="2019-10-20T00:00:00"/>
    <s v="Ibuprofen"/>
    <s v="Abnormal"/>
    <n v="19"/>
    <x v="1"/>
    <s v="DiabetesMed"/>
    <n v="10"/>
    <x v="2"/>
    <n v="1"/>
  </r>
  <r>
    <s v="Ashley Johnson"/>
    <x v="3"/>
    <x v="2"/>
    <x v="0"/>
    <s v="AB-"/>
    <x v="1"/>
    <d v="2021-10-23T00:00:00"/>
    <s v="Jennifer Haynes"/>
    <s v="Lambert Group"/>
    <n v="12181.18698"/>
    <x v="2"/>
    <n v="10373"/>
    <n v="248"/>
    <x v="0"/>
    <d v="2021-11-08T00:00:00"/>
    <s v="Paracetamol"/>
    <s v="Inconclusive"/>
    <n v="16"/>
    <x v="1"/>
    <s v="AsthmaMed"/>
    <n v="10"/>
    <x v="4"/>
    <n v="23"/>
  </r>
  <r>
    <s v="Kyle Byrd"/>
    <x v="29"/>
    <x v="3"/>
    <x v="0"/>
    <s v="O-"/>
    <x v="4"/>
    <d v="2023-03-30T00:00:00"/>
    <s v="Ellen Anderson"/>
    <s v="Bridges LLC"/>
    <n v="12172.076999999999"/>
    <x v="2"/>
    <n v="5085"/>
    <n v="212"/>
    <x v="1"/>
    <d v="2023-04-22T00:00:00"/>
    <s v="Penicillin"/>
    <s v="Inconclusive"/>
    <n v="23"/>
    <x v="2"/>
    <s v="HypertensionHigh"/>
    <n v="3"/>
    <x v="1"/>
    <n v="30"/>
  </r>
  <r>
    <s v="Robert James"/>
    <x v="35"/>
    <x v="0"/>
    <x v="1"/>
    <s v="O-"/>
    <x v="2"/>
    <d v="2019-10-14T00:00:00"/>
    <s v="Erik Ford"/>
    <s v="Collins, Harrison and Wilcox"/>
    <n v="12170.881240000001"/>
    <x v="0"/>
    <n v="13564"/>
    <n v="174"/>
    <x v="0"/>
    <d v="2019-10-18T00:00:00"/>
    <s v="Aspirin"/>
    <s v="Normal"/>
    <n v="4"/>
    <x v="0"/>
    <s v="ObesityLow"/>
    <n v="10"/>
    <x v="2"/>
    <n v="14"/>
  </r>
  <r>
    <s v="Tracy Sexton"/>
    <x v="24"/>
    <x v="0"/>
    <x v="0"/>
    <s v="O-"/>
    <x v="1"/>
    <d v="2020-03-19T00:00:00"/>
    <s v="Bradley Newman"/>
    <s v="Pope-Baldwin"/>
    <n v="12157.92002"/>
    <x v="3"/>
    <n v="34431"/>
    <n v="162"/>
    <x v="1"/>
    <d v="2020-04-16T00:00:00"/>
    <s v="Lipitor"/>
    <s v="Abnormal"/>
    <n v="28"/>
    <x v="2"/>
    <s v="AsthmaHigh"/>
    <n v="3"/>
    <x v="3"/>
    <n v="19"/>
  </r>
  <r>
    <s v="Thomas Arnold"/>
    <x v="33"/>
    <x v="0"/>
    <x v="1"/>
    <s v="AB+"/>
    <x v="2"/>
    <d v="2023-04-05T00:00:00"/>
    <s v="Tammy Welch"/>
    <s v="Velazquez Group"/>
    <n v="12157.081469999999"/>
    <x v="3"/>
    <n v="15633"/>
    <n v="482"/>
    <x v="0"/>
    <d v="2023-04-13T00:00:00"/>
    <s v="Paracetamol"/>
    <s v="Normal"/>
    <n v="8"/>
    <x v="0"/>
    <s v="ObesityLow"/>
    <n v="4"/>
    <x v="1"/>
    <n v="5"/>
  </r>
  <r>
    <s v="Bryan Harper"/>
    <x v="0"/>
    <x v="0"/>
    <x v="1"/>
    <s v="B+"/>
    <x v="4"/>
    <d v="2022-02-11T00:00:00"/>
    <s v="Jonathan Waters"/>
    <s v="Perez, Smith and Conley"/>
    <n v="12156.90474"/>
    <x v="4"/>
    <n v="8501"/>
    <n v="186"/>
    <x v="1"/>
    <d v="2022-02-24T00:00:00"/>
    <s v="Penicillin"/>
    <s v="Abnormal"/>
    <n v="13"/>
    <x v="1"/>
    <s v="HypertensionMed"/>
    <n v="2"/>
    <x v="0"/>
    <n v="11"/>
  </r>
  <r>
    <s v="Dr. Jenna Chase"/>
    <x v="36"/>
    <x v="0"/>
    <x v="0"/>
    <s v="AB-"/>
    <x v="1"/>
    <d v="2020-06-27T00:00:00"/>
    <s v="Laura Cortez"/>
    <s v="Allen-Adams"/>
    <n v="12153.790720000001"/>
    <x v="3"/>
    <n v="28683"/>
    <n v="170"/>
    <x v="0"/>
    <d v="2020-07-02T00:00:00"/>
    <s v="Penicillin"/>
    <s v="Inconclusive"/>
    <n v="5"/>
    <x v="0"/>
    <s v="AsthmaLow"/>
    <n v="6"/>
    <x v="3"/>
    <n v="27"/>
  </r>
  <r>
    <s v="Beth Long"/>
    <x v="4"/>
    <x v="2"/>
    <x v="0"/>
    <s v="O-"/>
    <x v="2"/>
    <d v="2021-09-16T00:00:00"/>
    <s v="Christina Newman"/>
    <s v="Alexander Ltd"/>
    <n v="12133.99649"/>
    <x v="4"/>
    <n v="1842"/>
    <n v="377"/>
    <x v="0"/>
    <d v="2021-09-26T00:00:00"/>
    <s v="Penicillin"/>
    <s v="Normal"/>
    <n v="10"/>
    <x v="1"/>
    <s v="ObesityMed"/>
    <n v="9"/>
    <x v="4"/>
    <n v="16"/>
  </r>
  <r>
    <s v="Debra Lee"/>
    <x v="36"/>
    <x v="0"/>
    <x v="1"/>
    <s v="O+"/>
    <x v="5"/>
    <d v="2020-01-09T00:00:00"/>
    <s v="Michael Hinton"/>
    <s v="Wiley-Schwartz"/>
    <n v="12133.40281"/>
    <x v="3"/>
    <n v="79267"/>
    <n v="301"/>
    <x v="2"/>
    <d v="2020-01-17T00:00:00"/>
    <s v="Ibuprofen"/>
    <s v="Inconclusive"/>
    <n v="8"/>
    <x v="0"/>
    <s v="CancerLow"/>
    <n v="1"/>
    <x v="3"/>
    <n v="9"/>
  </r>
  <r>
    <s v="Madison Lozano"/>
    <x v="10"/>
    <x v="2"/>
    <x v="1"/>
    <s v="O+"/>
    <x v="5"/>
    <d v="2020-01-22T00:00:00"/>
    <s v="Amy Aguirre"/>
    <s v="Wyatt-Murphy"/>
    <n v="12128.382149999999"/>
    <x v="1"/>
    <n v="55725"/>
    <n v="447"/>
    <x v="0"/>
    <d v="2020-01-26T00:00:00"/>
    <s v="Paracetamol"/>
    <s v="Normal"/>
    <n v="4"/>
    <x v="0"/>
    <s v="CancerLow"/>
    <n v="1"/>
    <x v="3"/>
    <n v="22"/>
  </r>
  <r>
    <s v="Phillip Trevino"/>
    <x v="64"/>
    <x v="3"/>
    <x v="0"/>
    <s v="B-"/>
    <x v="4"/>
    <d v="2022-08-18T00:00:00"/>
    <s v="John Jones"/>
    <s v="Flores-Nelson"/>
    <n v="12127.96567"/>
    <x v="2"/>
    <n v="33350"/>
    <n v="173"/>
    <x v="1"/>
    <d v="2022-08-27T00:00:00"/>
    <s v="Paracetamol"/>
    <s v="Abnormal"/>
    <n v="9"/>
    <x v="0"/>
    <s v="HypertensionLow"/>
    <n v="8"/>
    <x v="0"/>
    <n v="18"/>
  </r>
  <r>
    <s v="Ryan Howard"/>
    <x v="26"/>
    <x v="0"/>
    <x v="1"/>
    <s v="B+"/>
    <x v="2"/>
    <d v="2022-01-20T00:00:00"/>
    <s v="Keith Norman"/>
    <s v="Weeks, Ellis and Hensley"/>
    <n v="12124.79803"/>
    <x v="0"/>
    <n v="21314"/>
    <n v="285"/>
    <x v="0"/>
    <d v="2022-01-27T00:00:00"/>
    <s v="Penicillin"/>
    <s v="Inconclusive"/>
    <n v="7"/>
    <x v="0"/>
    <s v="ObesityLow"/>
    <n v="1"/>
    <x v="0"/>
    <n v="20"/>
  </r>
  <r>
    <s v="Amanda Jackson"/>
    <x v="19"/>
    <x v="0"/>
    <x v="0"/>
    <s v="AB+"/>
    <x v="3"/>
    <d v="2023-01-08T00:00:00"/>
    <s v="Kendra Anderson"/>
    <s v="Hansen, Bowman and Alvarado"/>
    <n v="12119.58411"/>
    <x v="2"/>
    <n v="26935"/>
    <n v="466"/>
    <x v="0"/>
    <d v="2023-01-11T00:00:00"/>
    <s v="Lipitor"/>
    <s v="Abnormal"/>
    <n v="3"/>
    <x v="0"/>
    <s v="ArthritisLow"/>
    <n v="1"/>
    <x v="1"/>
    <n v="8"/>
  </r>
  <r>
    <s v="Steven Rocha"/>
    <x v="55"/>
    <x v="1"/>
    <x v="0"/>
    <s v="A+"/>
    <x v="2"/>
    <d v="2021-02-23T00:00:00"/>
    <s v="Adam Mcintyre"/>
    <s v="Ibarra PLC"/>
    <n v="12117.693380000001"/>
    <x v="4"/>
    <n v="6106"/>
    <n v="164"/>
    <x v="0"/>
    <d v="2021-02-24T00:00:00"/>
    <s v="Ibuprofen"/>
    <s v="Normal"/>
    <n v="1"/>
    <x v="0"/>
    <s v="ObesityLow"/>
    <n v="2"/>
    <x v="4"/>
    <n v="23"/>
  </r>
  <r>
    <s v="Julia Young"/>
    <x v="13"/>
    <x v="0"/>
    <x v="0"/>
    <s v="A+"/>
    <x v="4"/>
    <d v="2021-07-14T00:00:00"/>
    <s v="Mia Casey"/>
    <s v="Payne-Wilkins"/>
    <n v="12117.04909"/>
    <x v="0"/>
    <n v="2782"/>
    <n v="399"/>
    <x v="2"/>
    <d v="2021-08-05T00:00:00"/>
    <s v="Ibuprofen"/>
    <s v="Inconclusive"/>
    <n v="22"/>
    <x v="2"/>
    <s v="HypertensionHigh"/>
    <n v="7"/>
    <x v="4"/>
    <n v="14"/>
  </r>
  <r>
    <s v="Richard Thomas"/>
    <x v="44"/>
    <x v="1"/>
    <x v="1"/>
    <s v="O+"/>
    <x v="0"/>
    <d v="2023-07-07T00:00:00"/>
    <s v="Steven Phillips"/>
    <s v="Bowers LLC"/>
    <n v="12098.139870000001"/>
    <x v="2"/>
    <n v="44812"/>
    <n v="299"/>
    <x v="2"/>
    <d v="2023-07-19T00:00:00"/>
    <s v="Lipitor"/>
    <s v="Inconclusive"/>
    <n v="12"/>
    <x v="1"/>
    <s v="DiabetesMed"/>
    <n v="7"/>
    <x v="1"/>
    <n v="7"/>
  </r>
  <r>
    <s v="Roy Nelson"/>
    <x v="8"/>
    <x v="1"/>
    <x v="1"/>
    <s v="A+"/>
    <x v="0"/>
    <d v="2021-05-06T00:00:00"/>
    <s v="Rebecca Flores"/>
    <s v="Smith-Randall"/>
    <n v="12096.917670000001"/>
    <x v="1"/>
    <n v="4587"/>
    <n v="113"/>
    <x v="0"/>
    <d v="2021-05-24T00:00:00"/>
    <s v="Aspirin"/>
    <s v="Abnormal"/>
    <n v="18"/>
    <x v="1"/>
    <s v="DiabetesMed"/>
    <n v="5"/>
    <x v="4"/>
    <n v="6"/>
  </r>
  <r>
    <s v="Carrie Merritt"/>
    <x v="20"/>
    <x v="2"/>
    <x v="1"/>
    <s v="B+"/>
    <x v="4"/>
    <d v="2023-02-26T00:00:00"/>
    <s v="Amanda Tanner"/>
    <s v="Baker, Walker and Bass"/>
    <n v="12093.880520000001"/>
    <x v="0"/>
    <n v="7027"/>
    <n v="346"/>
    <x v="1"/>
    <d v="2023-03-26T00:00:00"/>
    <s v="Paracetamol"/>
    <s v="Inconclusive"/>
    <n v="28"/>
    <x v="2"/>
    <s v="HypertensionHigh"/>
    <n v="2"/>
    <x v="1"/>
    <n v="26"/>
  </r>
  <r>
    <s v="Stephen Collins"/>
    <x v="14"/>
    <x v="0"/>
    <x v="1"/>
    <s v="A-"/>
    <x v="3"/>
    <d v="2019-08-20T00:00:00"/>
    <s v="Mark Duarte"/>
    <s v="Miller-Nichols"/>
    <n v="12088.471729999999"/>
    <x v="3"/>
    <n v="3970"/>
    <n v="169"/>
    <x v="0"/>
    <d v="2019-08-21T00:00:00"/>
    <s v="Lipitor"/>
    <s v="Inconclusive"/>
    <n v="1"/>
    <x v="0"/>
    <s v="ArthritisLow"/>
    <n v="8"/>
    <x v="2"/>
    <n v="20"/>
  </r>
  <r>
    <s v="Cynthia Cameron"/>
    <x v="54"/>
    <x v="1"/>
    <x v="0"/>
    <s v="O-"/>
    <x v="5"/>
    <d v="2022-06-19T00:00:00"/>
    <s v="Marc Bell"/>
    <s v="Mejia, Nguyen and Chavez"/>
    <n v="12086.397919999999"/>
    <x v="2"/>
    <n v="57800"/>
    <n v="296"/>
    <x v="1"/>
    <d v="2022-07-07T00:00:00"/>
    <s v="Aspirin"/>
    <s v="Normal"/>
    <n v="18"/>
    <x v="1"/>
    <s v="CancerMed"/>
    <n v="6"/>
    <x v="0"/>
    <n v="19"/>
  </r>
  <r>
    <s v="Jeffrey Vazquez"/>
    <x v="43"/>
    <x v="1"/>
    <x v="0"/>
    <s v="AB+"/>
    <x v="0"/>
    <d v="2023-06-19T00:00:00"/>
    <s v="Dr. Michelle Hull"/>
    <s v="Gutierrez and Sons"/>
    <n v="12085.43362"/>
    <x v="3"/>
    <n v="52931"/>
    <n v="241"/>
    <x v="2"/>
    <d v="2023-06-24T00:00:00"/>
    <s v="Aspirin"/>
    <s v="Normal"/>
    <n v="5"/>
    <x v="0"/>
    <s v="DiabetesLow"/>
    <n v="6"/>
    <x v="1"/>
    <n v="19"/>
  </r>
  <r>
    <s v="Brian Austin"/>
    <x v="26"/>
    <x v="0"/>
    <x v="1"/>
    <s v="A+"/>
    <x v="3"/>
    <d v="2022-09-18T00:00:00"/>
    <s v="Amanda Davis"/>
    <s v="Reid-Rasmussen"/>
    <n v="12083.93132"/>
    <x v="2"/>
    <n v="17675"/>
    <n v="417"/>
    <x v="0"/>
    <d v="2022-10-08T00:00:00"/>
    <s v="Aspirin"/>
    <s v="Abnormal"/>
    <n v="20"/>
    <x v="2"/>
    <s v="ArthritisHigh"/>
    <n v="9"/>
    <x v="0"/>
    <n v="18"/>
  </r>
  <r>
    <s v="John Johnston"/>
    <x v="36"/>
    <x v="0"/>
    <x v="0"/>
    <s v="AB+"/>
    <x v="2"/>
    <d v="2022-01-26T00:00:00"/>
    <s v="Mackenzie Gonzalez"/>
    <s v="Hart PLC"/>
    <n v="12081.00389"/>
    <x v="4"/>
    <n v="15017"/>
    <n v="448"/>
    <x v="0"/>
    <d v="2022-02-15T00:00:00"/>
    <s v="Ibuprofen"/>
    <s v="Inconclusive"/>
    <n v="20"/>
    <x v="2"/>
    <s v="ObesityHigh"/>
    <n v="1"/>
    <x v="0"/>
    <n v="26"/>
  </r>
  <r>
    <s v="Ashley Fuller"/>
    <x v="55"/>
    <x v="1"/>
    <x v="1"/>
    <s v="AB+"/>
    <x v="1"/>
    <d v="2019-04-02T00:00:00"/>
    <s v="Michael Martinez"/>
    <s v="Griffin-Vega"/>
    <n v="12078.86263"/>
    <x v="1"/>
    <n v="12576"/>
    <n v="319"/>
    <x v="0"/>
    <d v="2019-04-04T00:00:00"/>
    <s v="Penicillin"/>
    <s v="Inconclusive"/>
    <n v="2"/>
    <x v="0"/>
    <s v="AsthmaLow"/>
    <n v="4"/>
    <x v="2"/>
    <n v="2"/>
  </r>
  <r>
    <s v="Brian Ryan"/>
    <x v="14"/>
    <x v="0"/>
    <x v="1"/>
    <s v="O+"/>
    <x v="1"/>
    <d v="2019-08-07T00:00:00"/>
    <s v="James Williams"/>
    <s v="Dyer-Pruitt"/>
    <n v="12076.398800000001"/>
    <x v="0"/>
    <n v="14100"/>
    <n v="468"/>
    <x v="0"/>
    <d v="2019-08-18T00:00:00"/>
    <s v="Aspirin"/>
    <s v="Normal"/>
    <n v="11"/>
    <x v="1"/>
    <s v="AsthmaMed"/>
    <n v="8"/>
    <x v="2"/>
    <n v="7"/>
  </r>
  <r>
    <s v="Gina Chavez"/>
    <x v="33"/>
    <x v="0"/>
    <x v="0"/>
    <s v="AB-"/>
    <x v="4"/>
    <d v="2021-08-09T00:00:00"/>
    <s v="Patricia Torres"/>
    <s v="Campbell PLC"/>
    <n v="12071.494290000001"/>
    <x v="4"/>
    <n v="10400"/>
    <n v="360"/>
    <x v="1"/>
    <d v="2021-08-24T00:00:00"/>
    <s v="Aspirin"/>
    <s v="Inconclusive"/>
    <n v="15"/>
    <x v="1"/>
    <s v="HypertensionMed"/>
    <n v="8"/>
    <x v="4"/>
    <n v="9"/>
  </r>
  <r>
    <s v="Edward Sheppard"/>
    <x v="63"/>
    <x v="2"/>
    <x v="0"/>
    <s v="AB-"/>
    <x v="5"/>
    <d v="2020-06-11T00:00:00"/>
    <s v="Carolyn Moses"/>
    <s v="Smith, Smith and Taylor"/>
    <n v="12068.29161"/>
    <x v="0"/>
    <n v="68207"/>
    <n v="398"/>
    <x v="1"/>
    <d v="2020-07-07T00:00:00"/>
    <s v="Ibuprofen"/>
    <s v="Inconclusive"/>
    <n v="26"/>
    <x v="2"/>
    <s v="CancerHigh"/>
    <n v="6"/>
    <x v="3"/>
    <n v="11"/>
  </r>
  <r>
    <s v="Sharon Barton"/>
    <x v="53"/>
    <x v="2"/>
    <x v="0"/>
    <s v="O-"/>
    <x v="0"/>
    <d v="2022-07-10T00:00:00"/>
    <s v="Rebekah Conway"/>
    <s v="Reed Group"/>
    <n v="12067.640359999999"/>
    <x v="3"/>
    <n v="50490"/>
    <n v="381"/>
    <x v="0"/>
    <d v="2022-07-13T00:00:00"/>
    <s v="Paracetamol"/>
    <s v="Normal"/>
    <n v="3"/>
    <x v="0"/>
    <s v="DiabetesLow"/>
    <n v="7"/>
    <x v="0"/>
    <n v="10"/>
  </r>
  <r>
    <s v="Kenneth Hayes"/>
    <x v="45"/>
    <x v="2"/>
    <x v="1"/>
    <s v="B-"/>
    <x v="0"/>
    <d v="2022-03-23T00:00:00"/>
    <s v="Christopher Evans"/>
    <s v="Jones and Sons"/>
    <n v="12057.08713"/>
    <x v="4"/>
    <n v="29660"/>
    <n v="153"/>
    <x v="0"/>
    <d v="2022-04-07T00:00:00"/>
    <s v="Lipitor"/>
    <s v="Normal"/>
    <n v="15"/>
    <x v="1"/>
    <s v="DiabetesMed"/>
    <n v="3"/>
    <x v="0"/>
    <n v="23"/>
  </r>
  <r>
    <s v="Miss Sara Shaw"/>
    <x v="33"/>
    <x v="0"/>
    <x v="0"/>
    <s v="B-"/>
    <x v="3"/>
    <d v="2022-12-02T00:00:00"/>
    <s v="Hannah Carson"/>
    <s v="Blackburn, Lewis and Murphy"/>
    <n v="12052.44269"/>
    <x v="4"/>
    <n v="35574"/>
    <n v="347"/>
    <x v="0"/>
    <d v="2022-12-05T00:00:00"/>
    <s v="Aspirin"/>
    <s v="Inconclusive"/>
    <n v="3"/>
    <x v="0"/>
    <s v="ArthritisLow"/>
    <n v="12"/>
    <x v="0"/>
    <n v="2"/>
  </r>
  <r>
    <s v="Megan Ayala"/>
    <x v="7"/>
    <x v="0"/>
    <x v="0"/>
    <s v="O-"/>
    <x v="1"/>
    <d v="2019-07-06T00:00:00"/>
    <s v="Marissa Thomas"/>
    <s v="Erickson-Cooke"/>
    <n v="12051.312250000001"/>
    <x v="4"/>
    <n v="9152"/>
    <n v="438"/>
    <x v="2"/>
    <d v="2019-08-03T00:00:00"/>
    <s v="Lipitor"/>
    <s v="Normal"/>
    <n v="28"/>
    <x v="2"/>
    <s v="AsthmaHigh"/>
    <n v="7"/>
    <x v="2"/>
    <n v="6"/>
  </r>
  <r>
    <s v="Wanda Mcdonald"/>
    <x v="13"/>
    <x v="0"/>
    <x v="0"/>
    <s v="B+"/>
    <x v="0"/>
    <d v="2019-06-16T00:00:00"/>
    <s v="Willie Bass"/>
    <s v="Roberts Inc"/>
    <n v="12050.473459999999"/>
    <x v="4"/>
    <n v="11716"/>
    <n v="311"/>
    <x v="1"/>
    <d v="2019-07-08T00:00:00"/>
    <s v="Lipitor"/>
    <s v="Abnormal"/>
    <n v="22"/>
    <x v="2"/>
    <s v="DiabetesHigh"/>
    <n v="6"/>
    <x v="2"/>
    <n v="16"/>
  </r>
  <r>
    <s v="Mark Fisher"/>
    <x v="30"/>
    <x v="2"/>
    <x v="0"/>
    <s v="A+"/>
    <x v="4"/>
    <d v="2023-07-29T00:00:00"/>
    <s v="Dorothy Palmer"/>
    <s v="Williams Ltd"/>
    <n v="12050.395210000001"/>
    <x v="3"/>
    <n v="18541"/>
    <n v="296"/>
    <x v="1"/>
    <d v="2023-08-08T00:00:00"/>
    <s v="Lipitor"/>
    <s v="Inconclusive"/>
    <n v="10"/>
    <x v="1"/>
    <s v="HypertensionMed"/>
    <n v="7"/>
    <x v="1"/>
    <n v="29"/>
  </r>
  <r>
    <s v="Renee Taylor"/>
    <x v="57"/>
    <x v="0"/>
    <x v="1"/>
    <s v="A+"/>
    <x v="0"/>
    <d v="2020-06-04T00:00:00"/>
    <s v="Sandra Green"/>
    <s v="Ramirez, Campbell and Schmidt"/>
    <n v="12047.682629999999"/>
    <x v="2"/>
    <n v="50725"/>
    <n v="246"/>
    <x v="0"/>
    <d v="2020-06-10T00:00:00"/>
    <s v="Lipitor"/>
    <s v="Inconclusive"/>
    <n v="6"/>
    <x v="0"/>
    <s v="DiabetesLow"/>
    <n v="6"/>
    <x v="3"/>
    <n v="4"/>
  </r>
  <r>
    <s v="Laura Kennedy"/>
    <x v="53"/>
    <x v="2"/>
    <x v="1"/>
    <s v="AB-"/>
    <x v="2"/>
    <d v="2023-08-31T00:00:00"/>
    <s v="Roger Alvarez"/>
    <s v="Gilbert-Carney"/>
    <n v="12038.95232"/>
    <x v="0"/>
    <n v="2257"/>
    <n v="323"/>
    <x v="0"/>
    <d v="2023-09-07T00:00:00"/>
    <s v="Aspirin"/>
    <s v="Abnormal"/>
    <n v="7"/>
    <x v="0"/>
    <s v="ObesityLow"/>
    <n v="8"/>
    <x v="1"/>
    <n v="31"/>
  </r>
  <r>
    <s v="Melanie Roman"/>
    <x v="60"/>
    <x v="1"/>
    <x v="0"/>
    <s v="B+"/>
    <x v="4"/>
    <d v="2022-10-11T00:00:00"/>
    <s v="Lee Nash"/>
    <s v="Peterson PLC"/>
    <n v="12038.76478"/>
    <x v="2"/>
    <n v="8343"/>
    <n v="204"/>
    <x v="1"/>
    <d v="2022-10-30T00:00:00"/>
    <s v="Ibuprofen"/>
    <s v="Abnormal"/>
    <n v="19"/>
    <x v="1"/>
    <s v="HypertensionMed"/>
    <n v="10"/>
    <x v="0"/>
    <n v="11"/>
  </r>
  <r>
    <s v="Penny Pitts"/>
    <x v="15"/>
    <x v="1"/>
    <x v="0"/>
    <s v="B-"/>
    <x v="0"/>
    <d v="2023-02-18T00:00:00"/>
    <s v="Rebecca Gallegos"/>
    <s v="Henry-Palmer"/>
    <n v="12035.28753"/>
    <x v="4"/>
    <n v="25693"/>
    <n v="416"/>
    <x v="0"/>
    <d v="2023-03-05T00:00:00"/>
    <s v="Lipitor"/>
    <s v="Normal"/>
    <n v="15"/>
    <x v="1"/>
    <s v="DiabetesMed"/>
    <n v="2"/>
    <x v="1"/>
    <n v="18"/>
  </r>
  <r>
    <s v="Jason Jones"/>
    <x v="35"/>
    <x v="0"/>
    <x v="0"/>
    <s v="B-"/>
    <x v="0"/>
    <d v="2021-05-18T00:00:00"/>
    <s v="Sheri Dixon"/>
    <s v="Sanchez PLC"/>
    <n v="12032.900030000001"/>
    <x v="1"/>
    <n v="21221"/>
    <n v="465"/>
    <x v="0"/>
    <d v="2021-05-28T00:00:00"/>
    <s v="Ibuprofen"/>
    <s v="Normal"/>
    <n v="10"/>
    <x v="1"/>
    <s v="DiabetesMed"/>
    <n v="5"/>
    <x v="4"/>
    <n v="18"/>
  </r>
  <r>
    <s v="Colton Nelson"/>
    <x v="31"/>
    <x v="2"/>
    <x v="0"/>
    <s v="B+"/>
    <x v="4"/>
    <d v="2021-08-04T00:00:00"/>
    <s v="Diamond Estrada"/>
    <s v="Banks-Moreno"/>
    <n v="12032.89075"/>
    <x v="3"/>
    <n v="20533"/>
    <n v="133"/>
    <x v="2"/>
    <d v="2021-08-30T00:00:00"/>
    <s v="Lipitor"/>
    <s v="Normal"/>
    <n v="26"/>
    <x v="2"/>
    <s v="HypertensionHigh"/>
    <n v="8"/>
    <x v="4"/>
    <n v="4"/>
  </r>
  <r>
    <s v="Joshua Hayes"/>
    <x v="18"/>
    <x v="0"/>
    <x v="0"/>
    <s v="AB-"/>
    <x v="4"/>
    <d v="2020-04-28T00:00:00"/>
    <s v="Mr. Richard Holland"/>
    <s v="Lewis-Nichols"/>
    <n v="12029.859270000001"/>
    <x v="2"/>
    <n v="29574"/>
    <n v="470"/>
    <x v="2"/>
    <d v="2020-05-01T00:00:00"/>
    <s v="Ibuprofen"/>
    <s v="Normal"/>
    <n v="3"/>
    <x v="0"/>
    <s v="HypertensionLow"/>
    <n v="4"/>
    <x v="3"/>
    <n v="28"/>
  </r>
  <r>
    <s v="James Trevino"/>
    <x v="20"/>
    <x v="2"/>
    <x v="0"/>
    <s v="O+"/>
    <x v="2"/>
    <d v="2022-06-26T00:00:00"/>
    <s v="Lauren Miller"/>
    <s v="Holder and Sons"/>
    <n v="12026.96845"/>
    <x v="1"/>
    <n v="17524"/>
    <n v="295"/>
    <x v="0"/>
    <d v="2022-07-13T00:00:00"/>
    <s v="Penicillin"/>
    <s v="Normal"/>
    <n v="17"/>
    <x v="1"/>
    <s v="ObesityMed"/>
    <n v="6"/>
    <x v="0"/>
    <n v="26"/>
  </r>
  <r>
    <s v="David Calderon"/>
    <x v="33"/>
    <x v="0"/>
    <x v="0"/>
    <s v="AB-"/>
    <x v="4"/>
    <d v="2019-01-22T00:00:00"/>
    <s v="Cynthia Smith"/>
    <s v="Hood, Ruiz and Reid"/>
    <n v="12024.52874"/>
    <x v="2"/>
    <n v="18201"/>
    <n v="180"/>
    <x v="1"/>
    <d v="2019-01-27T00:00:00"/>
    <s v="Lipitor"/>
    <s v="Inconclusive"/>
    <n v="5"/>
    <x v="0"/>
    <s v="HypertensionLow"/>
    <n v="1"/>
    <x v="2"/>
    <n v="22"/>
  </r>
  <r>
    <s v="Nancy David"/>
    <x v="4"/>
    <x v="2"/>
    <x v="0"/>
    <s v="AB-"/>
    <x v="2"/>
    <d v="2021-01-01T00:00:00"/>
    <s v="Dakota Richards"/>
    <s v="Thomas-Roberts"/>
    <n v="12024.170760000001"/>
    <x v="3"/>
    <n v="22569"/>
    <n v="421"/>
    <x v="0"/>
    <d v="2021-01-02T00:00:00"/>
    <s v="Paracetamol"/>
    <s v="Normal"/>
    <n v="1"/>
    <x v="0"/>
    <s v="ObesityLow"/>
    <n v="1"/>
    <x v="4"/>
    <n v="1"/>
  </r>
  <r>
    <s v="Kenneth Perry"/>
    <x v="0"/>
    <x v="0"/>
    <x v="0"/>
    <s v="B-"/>
    <x v="5"/>
    <d v="2023-10-17T00:00:00"/>
    <s v="Trevor Pugh"/>
    <s v="Stephens PLC"/>
    <n v="12024.162780000001"/>
    <x v="2"/>
    <n v="53250"/>
    <n v="130"/>
    <x v="0"/>
    <d v="2023-10-30T00:00:00"/>
    <s v="Penicillin"/>
    <s v="Inconclusive"/>
    <n v="13"/>
    <x v="1"/>
    <s v="CancerMed"/>
    <n v="10"/>
    <x v="1"/>
    <n v="17"/>
  </r>
  <r>
    <s v="Jason Carter"/>
    <x v="62"/>
    <x v="2"/>
    <x v="1"/>
    <s v="O+"/>
    <x v="5"/>
    <d v="2020-02-04T00:00:00"/>
    <s v="Cheyenne Phillips"/>
    <s v="Allen PLC"/>
    <n v="12014.887570000001"/>
    <x v="3"/>
    <n v="19534"/>
    <n v="401"/>
    <x v="2"/>
    <d v="2020-02-10T00:00:00"/>
    <s v="Ibuprofen"/>
    <s v="Abnormal"/>
    <n v="6"/>
    <x v="0"/>
    <s v="CancerLow"/>
    <n v="2"/>
    <x v="3"/>
    <n v="4"/>
  </r>
  <r>
    <s v="Christina Sutton"/>
    <x v="61"/>
    <x v="0"/>
    <x v="0"/>
    <s v="AB+"/>
    <x v="0"/>
    <d v="2022-07-13T00:00:00"/>
    <s v="Kyle Wilkinson"/>
    <s v="Wagner-Green"/>
    <n v="12008.16568"/>
    <x v="0"/>
    <n v="51388"/>
    <n v="412"/>
    <x v="1"/>
    <d v="2022-07-20T00:00:00"/>
    <s v="Aspirin"/>
    <s v="Normal"/>
    <n v="7"/>
    <x v="0"/>
    <s v="DiabetesLow"/>
    <n v="7"/>
    <x v="0"/>
    <n v="13"/>
  </r>
  <r>
    <s v="Dana Costa"/>
    <x v="56"/>
    <x v="2"/>
    <x v="1"/>
    <s v="A+"/>
    <x v="1"/>
    <d v="2019-03-01T00:00:00"/>
    <s v="Mark Flores"/>
    <s v="Garcia Group"/>
    <n v="12006.189050000001"/>
    <x v="3"/>
    <n v="18945"/>
    <n v="233"/>
    <x v="2"/>
    <d v="2019-03-04T00:00:00"/>
    <s v="Lipitor"/>
    <s v="Inconclusive"/>
    <n v="3"/>
    <x v="0"/>
    <s v="AsthmaLow"/>
    <n v="3"/>
    <x v="2"/>
    <n v="1"/>
  </r>
  <r>
    <s v="Mark Edwards"/>
    <x v="50"/>
    <x v="3"/>
    <x v="0"/>
    <s v="O+"/>
    <x v="5"/>
    <d v="2019-09-15T00:00:00"/>
    <s v="Joel Johnson"/>
    <s v="Smith, Walker and Johnson"/>
    <n v="12000.762070000001"/>
    <x v="4"/>
    <n v="32983"/>
    <n v="449"/>
    <x v="1"/>
    <d v="2019-09-19T00:00:00"/>
    <s v="Paracetamol"/>
    <s v="Abnormal"/>
    <n v="4"/>
    <x v="0"/>
    <s v="CancerLow"/>
    <n v="9"/>
    <x v="2"/>
    <n v="15"/>
  </r>
  <r>
    <s v="Kayla Lee"/>
    <x v="60"/>
    <x v="1"/>
    <x v="1"/>
    <s v="A-"/>
    <x v="2"/>
    <d v="2021-05-27T00:00:00"/>
    <s v="Johnny Brown"/>
    <s v="Bond-Martin"/>
    <n v="11996.85628"/>
    <x v="3"/>
    <n v="18461"/>
    <n v="374"/>
    <x v="0"/>
    <d v="2021-05-31T00:00:00"/>
    <s v="Penicillin"/>
    <s v="Inconclusive"/>
    <n v="4"/>
    <x v="0"/>
    <s v="ObesityLow"/>
    <n v="5"/>
    <x v="4"/>
    <n v="27"/>
  </r>
  <r>
    <s v="Bradley Goodman"/>
    <x v="63"/>
    <x v="2"/>
    <x v="1"/>
    <s v="O-"/>
    <x v="2"/>
    <d v="2020-12-01T00:00:00"/>
    <s v="Jason Palmer"/>
    <s v="Brown, Allen and Carter"/>
    <n v="11996.74735"/>
    <x v="2"/>
    <n v="12610"/>
    <n v="260"/>
    <x v="0"/>
    <d v="2020-12-03T00:00:00"/>
    <s v="Penicillin"/>
    <s v="Abnormal"/>
    <n v="2"/>
    <x v="0"/>
    <s v="ObesityLow"/>
    <n v="12"/>
    <x v="3"/>
    <n v="1"/>
  </r>
  <r>
    <s v="Rebecca Simmons"/>
    <x v="22"/>
    <x v="0"/>
    <x v="1"/>
    <s v="A-"/>
    <x v="4"/>
    <d v="2020-09-23T00:00:00"/>
    <s v="Matthew Thomas"/>
    <s v="Hernandez, Williams and Collins"/>
    <n v="11996.23596"/>
    <x v="0"/>
    <n v="8497"/>
    <n v="442"/>
    <x v="2"/>
    <d v="2020-10-21T00:00:00"/>
    <s v="Paracetamol"/>
    <s v="Normal"/>
    <n v="28"/>
    <x v="2"/>
    <s v="HypertensionHigh"/>
    <n v="9"/>
    <x v="3"/>
    <n v="23"/>
  </r>
  <r>
    <s v="Craig Stevens"/>
    <x v="13"/>
    <x v="0"/>
    <x v="0"/>
    <s v="A-"/>
    <x v="1"/>
    <d v="2020-12-16T00:00:00"/>
    <s v="Daisy Smith"/>
    <s v="Santiago Group"/>
    <n v="11993.10584"/>
    <x v="4"/>
    <n v="33813"/>
    <n v="331"/>
    <x v="2"/>
    <d v="2020-12-30T00:00:00"/>
    <s v="Paracetamol"/>
    <s v="Abnormal"/>
    <n v="14"/>
    <x v="1"/>
    <s v="AsthmaMed"/>
    <n v="12"/>
    <x v="3"/>
    <n v="16"/>
  </r>
  <r>
    <s v="James Johnson"/>
    <x v="31"/>
    <x v="2"/>
    <x v="1"/>
    <s v="O-"/>
    <x v="3"/>
    <d v="2019-01-16T00:00:00"/>
    <s v="Teresa Frost"/>
    <s v="Booth LLC"/>
    <n v="11992.86865"/>
    <x v="0"/>
    <n v="32658"/>
    <n v="168"/>
    <x v="0"/>
    <d v="2019-01-20T00:00:00"/>
    <s v="Aspirin"/>
    <s v="Normal"/>
    <n v="4"/>
    <x v="0"/>
    <s v="ArthritisLow"/>
    <n v="1"/>
    <x v="2"/>
    <n v="16"/>
  </r>
  <r>
    <s v="Martin Smith"/>
    <x v="49"/>
    <x v="2"/>
    <x v="0"/>
    <s v="O-"/>
    <x v="5"/>
    <d v="2020-04-14T00:00:00"/>
    <s v="Thomas Gonzales"/>
    <s v="House LLC"/>
    <n v="11986.37594"/>
    <x v="0"/>
    <n v="1869"/>
    <n v="349"/>
    <x v="0"/>
    <d v="2020-04-22T00:00:00"/>
    <s v="Penicillin"/>
    <s v="Abnormal"/>
    <n v="8"/>
    <x v="0"/>
    <s v="CancerLow"/>
    <n v="4"/>
    <x v="3"/>
    <n v="14"/>
  </r>
  <r>
    <s v="Kevin Garner"/>
    <x v="22"/>
    <x v="0"/>
    <x v="0"/>
    <s v="AB+"/>
    <x v="4"/>
    <d v="2021-04-23T00:00:00"/>
    <s v="Kevin Johnson"/>
    <s v="Anderson and Sons"/>
    <n v="11980.53491"/>
    <x v="2"/>
    <n v="25967"/>
    <n v="368"/>
    <x v="1"/>
    <d v="2021-05-14T00:00:00"/>
    <s v="Aspirin"/>
    <s v="Normal"/>
    <n v="21"/>
    <x v="2"/>
    <s v="HypertensionHigh"/>
    <n v="4"/>
    <x v="4"/>
    <n v="23"/>
  </r>
  <r>
    <s v="Paul Terry"/>
    <x v="52"/>
    <x v="0"/>
    <x v="0"/>
    <s v="B+"/>
    <x v="2"/>
    <d v="2021-12-10T00:00:00"/>
    <s v="Justin Chambers"/>
    <s v="Scott-Allen"/>
    <n v="11972.51613"/>
    <x v="0"/>
    <n v="7696"/>
    <n v="257"/>
    <x v="0"/>
    <d v="2021-12-15T00:00:00"/>
    <s v="Paracetamol"/>
    <s v="Abnormal"/>
    <n v="5"/>
    <x v="0"/>
    <s v="ObesityLow"/>
    <n v="12"/>
    <x v="4"/>
    <n v="10"/>
  </r>
  <r>
    <s v="James Williams"/>
    <x v="2"/>
    <x v="0"/>
    <x v="0"/>
    <s v="B-"/>
    <x v="2"/>
    <d v="2022-01-03T00:00:00"/>
    <s v="Karen Nguyen"/>
    <s v="Mcconnell Inc"/>
    <n v="11966.71257"/>
    <x v="1"/>
    <n v="24751"/>
    <n v="132"/>
    <x v="0"/>
    <d v="2022-01-07T00:00:00"/>
    <s v="Penicillin"/>
    <s v="Abnormal"/>
    <n v="4"/>
    <x v="0"/>
    <s v="ObesityLow"/>
    <n v="1"/>
    <x v="0"/>
    <n v="3"/>
  </r>
  <r>
    <s v="Jordan Pittman"/>
    <x v="32"/>
    <x v="1"/>
    <x v="0"/>
    <s v="A-"/>
    <x v="4"/>
    <d v="2019-02-21T00:00:00"/>
    <s v="Shane Murray"/>
    <s v="Smith-Vasquez"/>
    <n v="11963.906290000001"/>
    <x v="2"/>
    <n v="3538"/>
    <n v="353"/>
    <x v="1"/>
    <d v="2019-02-23T00:00:00"/>
    <s v="Penicillin"/>
    <s v="Inconclusive"/>
    <n v="2"/>
    <x v="0"/>
    <s v="HypertensionLow"/>
    <n v="2"/>
    <x v="2"/>
    <n v="21"/>
  </r>
  <r>
    <s v="William Perry"/>
    <x v="63"/>
    <x v="2"/>
    <x v="1"/>
    <s v="O+"/>
    <x v="0"/>
    <d v="2020-03-04T00:00:00"/>
    <s v="Michael Frank"/>
    <s v="Bowen Inc"/>
    <n v="11959.53774"/>
    <x v="1"/>
    <n v="24465"/>
    <n v="138"/>
    <x v="2"/>
    <d v="2020-03-07T00:00:00"/>
    <s v="Paracetamol"/>
    <s v="Inconclusive"/>
    <n v="3"/>
    <x v="0"/>
    <s v="DiabetesLow"/>
    <n v="3"/>
    <x v="3"/>
    <n v="4"/>
  </r>
  <r>
    <s v="Lisa Ramirez"/>
    <x v="0"/>
    <x v="0"/>
    <x v="1"/>
    <s v="O+"/>
    <x v="0"/>
    <d v="2019-12-20T00:00:00"/>
    <s v="Kenneth Carter"/>
    <s v="Barnes-Harrison"/>
    <n v="11957.699339999999"/>
    <x v="4"/>
    <n v="49138"/>
    <n v="136"/>
    <x v="0"/>
    <d v="2019-12-23T00:00:00"/>
    <s v="Paracetamol"/>
    <s v="Abnormal"/>
    <n v="3"/>
    <x v="0"/>
    <s v="DiabetesLow"/>
    <n v="12"/>
    <x v="2"/>
    <n v="20"/>
  </r>
  <r>
    <s v="Kenneth Guerra"/>
    <x v="8"/>
    <x v="1"/>
    <x v="0"/>
    <s v="A-"/>
    <x v="5"/>
    <d v="2019-01-16T00:00:00"/>
    <s v="Joshua Jordan"/>
    <s v="Knox, Tate and Miller"/>
    <n v="11953.08165"/>
    <x v="2"/>
    <n v="10781"/>
    <n v="474"/>
    <x v="1"/>
    <d v="2019-02-11T00:00:00"/>
    <s v="Paracetamol"/>
    <s v="Inconclusive"/>
    <n v="26"/>
    <x v="2"/>
    <s v="CancerHigh"/>
    <n v="1"/>
    <x v="2"/>
    <n v="16"/>
  </r>
  <r>
    <s v="Stephanie Garcia"/>
    <x v="24"/>
    <x v="0"/>
    <x v="1"/>
    <s v="B+"/>
    <x v="0"/>
    <d v="2023-01-06T00:00:00"/>
    <s v="Stephanie Price"/>
    <s v="Smith-Warren"/>
    <n v="11952.009959999999"/>
    <x v="1"/>
    <n v="8372"/>
    <n v="180"/>
    <x v="0"/>
    <d v="2023-01-10T00:00:00"/>
    <s v="Penicillin"/>
    <s v="Normal"/>
    <n v="4"/>
    <x v="0"/>
    <s v="DiabetesLow"/>
    <n v="1"/>
    <x v="1"/>
    <n v="6"/>
  </r>
  <r>
    <s v="Todd Nguyen"/>
    <x v="60"/>
    <x v="1"/>
    <x v="1"/>
    <s v="B+"/>
    <x v="4"/>
    <d v="2019-10-20T00:00:00"/>
    <s v="Frederick Richmond"/>
    <s v="Allen Ltd"/>
    <n v="11950.08698"/>
    <x v="4"/>
    <n v="9720"/>
    <n v="195"/>
    <x v="2"/>
    <d v="2019-10-28T00:00:00"/>
    <s v="Penicillin"/>
    <s v="Normal"/>
    <n v="8"/>
    <x v="0"/>
    <s v="HypertensionLow"/>
    <n v="10"/>
    <x v="2"/>
    <n v="20"/>
  </r>
  <r>
    <s v="Patricia Nguyen"/>
    <x v="26"/>
    <x v="0"/>
    <x v="1"/>
    <s v="A+"/>
    <x v="5"/>
    <d v="2022-03-31T00:00:00"/>
    <s v="Evan Wagner"/>
    <s v="Ashley-Simon"/>
    <n v="11947.73494"/>
    <x v="4"/>
    <n v="42990"/>
    <n v="178"/>
    <x v="1"/>
    <d v="2022-04-27T00:00:00"/>
    <s v="Penicillin"/>
    <s v="Normal"/>
    <n v="27"/>
    <x v="2"/>
    <s v="CancerHigh"/>
    <n v="3"/>
    <x v="0"/>
    <n v="31"/>
  </r>
  <r>
    <s v="Kenneth Anderson"/>
    <x v="3"/>
    <x v="2"/>
    <x v="1"/>
    <s v="O-"/>
    <x v="4"/>
    <d v="2022-03-14T00:00:00"/>
    <s v="Marcus Hill"/>
    <s v="Mcdonald, Zamora and Evans"/>
    <n v="11943.658020000001"/>
    <x v="3"/>
    <n v="2225"/>
    <n v="338"/>
    <x v="2"/>
    <d v="2022-04-05T00:00:00"/>
    <s v="Penicillin"/>
    <s v="Abnormal"/>
    <n v="22"/>
    <x v="2"/>
    <s v="HypertensionHigh"/>
    <n v="3"/>
    <x v="0"/>
    <n v="14"/>
  </r>
  <r>
    <s v="Tony Woods"/>
    <x v="61"/>
    <x v="0"/>
    <x v="1"/>
    <s v="B+"/>
    <x v="1"/>
    <d v="2021-06-23T00:00:00"/>
    <s v="Dylan Martin"/>
    <s v="Kane PLC"/>
    <n v="11937.36447"/>
    <x v="1"/>
    <n v="38848"/>
    <n v="325"/>
    <x v="0"/>
    <d v="2021-06-24T00:00:00"/>
    <s v="Ibuprofen"/>
    <s v="Abnormal"/>
    <n v="1"/>
    <x v="0"/>
    <s v="AsthmaLow"/>
    <n v="6"/>
    <x v="4"/>
    <n v="23"/>
  </r>
  <r>
    <s v="Bryan Rhodes"/>
    <x v="44"/>
    <x v="1"/>
    <x v="1"/>
    <s v="AB+"/>
    <x v="2"/>
    <d v="2023-01-27T00:00:00"/>
    <s v="Nicole Roman"/>
    <s v="Rivas and Sons"/>
    <n v="11933.748320000001"/>
    <x v="2"/>
    <n v="22015"/>
    <n v="431"/>
    <x v="0"/>
    <d v="2023-01-28T00:00:00"/>
    <s v="Aspirin"/>
    <s v="Normal"/>
    <n v="1"/>
    <x v="0"/>
    <s v="ObesityLow"/>
    <n v="1"/>
    <x v="1"/>
    <n v="27"/>
  </r>
  <r>
    <s v="Cassandra Bradford"/>
    <x v="23"/>
    <x v="0"/>
    <x v="0"/>
    <s v="AB-"/>
    <x v="0"/>
    <d v="2023-09-17T00:00:00"/>
    <s v="Jonathan Gordon"/>
    <s v="Frederick, West and Martinez"/>
    <n v="11930.69793"/>
    <x v="0"/>
    <n v="31341"/>
    <n v="249"/>
    <x v="0"/>
    <d v="2023-09-22T00:00:00"/>
    <s v="Aspirin"/>
    <s v="Abnormal"/>
    <n v="5"/>
    <x v="0"/>
    <s v="DiabetesLow"/>
    <n v="9"/>
    <x v="1"/>
    <n v="17"/>
  </r>
  <r>
    <s v="Alyssa Pierce"/>
    <x v="11"/>
    <x v="3"/>
    <x v="1"/>
    <s v="AB+"/>
    <x v="3"/>
    <d v="2022-07-20T00:00:00"/>
    <s v="Danielle Garcia"/>
    <s v="Pruitt-King"/>
    <n v="11928.114089999999"/>
    <x v="4"/>
    <n v="37320"/>
    <n v="278"/>
    <x v="0"/>
    <d v="2022-07-24T00:00:00"/>
    <s v="Ibuprofen"/>
    <s v="Inconclusive"/>
    <n v="4"/>
    <x v="0"/>
    <s v="ArthritisLow"/>
    <n v="7"/>
    <x v="0"/>
    <n v="20"/>
  </r>
  <r>
    <s v="Bryan Bradley"/>
    <x v="28"/>
    <x v="1"/>
    <x v="0"/>
    <s v="O+"/>
    <x v="3"/>
    <d v="2019-01-18T00:00:00"/>
    <s v="Nathan Campbell"/>
    <s v="Brady-Watson"/>
    <n v="11926.64646"/>
    <x v="1"/>
    <n v="10318"/>
    <n v="324"/>
    <x v="0"/>
    <d v="2019-02-08T00:00:00"/>
    <s v="Penicillin"/>
    <s v="Inconclusive"/>
    <n v="21"/>
    <x v="2"/>
    <s v="ArthritisHigh"/>
    <n v="1"/>
    <x v="2"/>
    <n v="18"/>
  </r>
  <r>
    <s v="Amanda Bailey"/>
    <x v="6"/>
    <x v="0"/>
    <x v="1"/>
    <s v="A-"/>
    <x v="2"/>
    <d v="2023-01-19T00:00:00"/>
    <s v="Savannah Davidson"/>
    <s v="Medina Ltd"/>
    <n v="11925.82661"/>
    <x v="3"/>
    <n v="8301"/>
    <n v="251"/>
    <x v="0"/>
    <d v="2023-01-24T00:00:00"/>
    <s v="Paracetamol"/>
    <s v="Normal"/>
    <n v="5"/>
    <x v="0"/>
    <s v="ObesityLow"/>
    <n v="1"/>
    <x v="1"/>
    <n v="19"/>
  </r>
  <r>
    <s v="Julie Patel"/>
    <x v="65"/>
    <x v="0"/>
    <x v="0"/>
    <s v="O+"/>
    <x v="4"/>
    <d v="2023-01-30T00:00:00"/>
    <s v="Lauren Rivera"/>
    <s v="Torres and Sons"/>
    <n v="11924.68699"/>
    <x v="2"/>
    <n v="18100"/>
    <n v="423"/>
    <x v="2"/>
    <d v="2023-01-31T00:00:00"/>
    <s v="Lipitor"/>
    <s v="Inconclusive"/>
    <n v="1"/>
    <x v="0"/>
    <s v="HypertensionLow"/>
    <n v="1"/>
    <x v="1"/>
    <n v="30"/>
  </r>
  <r>
    <s v="Brian Williams"/>
    <x v="3"/>
    <x v="2"/>
    <x v="0"/>
    <s v="O+"/>
    <x v="3"/>
    <d v="2020-12-10T00:00:00"/>
    <s v="Alex Burgess"/>
    <s v="Shaw, Bailey and Shepard"/>
    <n v="11924.31194"/>
    <x v="3"/>
    <n v="22613"/>
    <n v="165"/>
    <x v="0"/>
    <d v="2020-12-15T00:00:00"/>
    <s v="Penicillin"/>
    <s v="Abnormal"/>
    <n v="5"/>
    <x v="0"/>
    <s v="ArthritisLow"/>
    <n v="12"/>
    <x v="3"/>
    <n v="10"/>
  </r>
  <r>
    <s v="Nicole Cowan"/>
    <x v="44"/>
    <x v="1"/>
    <x v="1"/>
    <s v="O+"/>
    <x v="0"/>
    <d v="2020-07-29T00:00:00"/>
    <s v="Allison Jimenez"/>
    <s v="Mccarthy, Martin and Caldwell"/>
    <n v="11923.57942"/>
    <x v="4"/>
    <n v="29179"/>
    <n v="297"/>
    <x v="1"/>
    <d v="2020-08-24T00:00:00"/>
    <s v="Paracetamol"/>
    <s v="Abnormal"/>
    <n v="26"/>
    <x v="2"/>
    <s v="DiabetesHigh"/>
    <n v="7"/>
    <x v="3"/>
    <n v="29"/>
  </r>
  <r>
    <s v="Beth Simmons"/>
    <x v="49"/>
    <x v="2"/>
    <x v="1"/>
    <s v="AB+"/>
    <x v="0"/>
    <d v="2020-06-26T00:00:00"/>
    <s v="Rebekah Wilson"/>
    <s v="Burgess, Bowman and Cline"/>
    <n v="11918.216210000001"/>
    <x v="0"/>
    <n v="38867"/>
    <n v="188"/>
    <x v="0"/>
    <d v="2020-07-17T00:00:00"/>
    <s v="Lipitor"/>
    <s v="Abnormal"/>
    <n v="21"/>
    <x v="2"/>
    <s v="DiabetesHigh"/>
    <n v="6"/>
    <x v="3"/>
    <n v="26"/>
  </r>
  <r>
    <s v="Michael Moody"/>
    <x v="10"/>
    <x v="2"/>
    <x v="1"/>
    <s v="O-"/>
    <x v="2"/>
    <d v="2019-01-27T00:00:00"/>
    <s v="Kevin Kelly"/>
    <s v="Rasmussen-Burgess"/>
    <n v="11915.54588"/>
    <x v="4"/>
    <n v="3048"/>
    <n v="349"/>
    <x v="0"/>
    <d v="2019-01-27T00:00:00"/>
    <s v="Aspirin"/>
    <s v="Inconclusive"/>
    <n v="0"/>
    <x v="0"/>
    <s v="ObesityLow"/>
    <n v="1"/>
    <x v="2"/>
    <n v="27"/>
  </r>
  <r>
    <s v="Jacob Bush"/>
    <x v="47"/>
    <x v="0"/>
    <x v="0"/>
    <s v="O-"/>
    <x v="4"/>
    <d v="2021-06-17T00:00:00"/>
    <s v="Lisa Charles"/>
    <s v="Lucas LLC"/>
    <n v="11913.922039999999"/>
    <x v="3"/>
    <n v="13839"/>
    <n v="275"/>
    <x v="2"/>
    <d v="2021-06-23T00:00:00"/>
    <s v="Paracetamol"/>
    <s v="Normal"/>
    <n v="6"/>
    <x v="0"/>
    <s v="HypertensionLow"/>
    <n v="6"/>
    <x v="4"/>
    <n v="17"/>
  </r>
  <r>
    <s v="Kimberly Lara"/>
    <x v="62"/>
    <x v="2"/>
    <x v="1"/>
    <s v="O+"/>
    <x v="5"/>
    <d v="2022-02-17T00:00:00"/>
    <s v="Randy White"/>
    <s v="Ingram-Williams"/>
    <n v="11903.11555"/>
    <x v="1"/>
    <n v="13978"/>
    <n v="199"/>
    <x v="1"/>
    <d v="2022-03-08T00:00:00"/>
    <s v="Aspirin"/>
    <s v="Normal"/>
    <n v="19"/>
    <x v="1"/>
    <s v="CancerMed"/>
    <n v="2"/>
    <x v="0"/>
    <n v="17"/>
  </r>
  <r>
    <s v="Larry Phillips"/>
    <x v="24"/>
    <x v="0"/>
    <x v="1"/>
    <s v="A+"/>
    <x v="4"/>
    <d v="2019-06-14T00:00:00"/>
    <s v="Eric Marshall"/>
    <s v="Knox, Huff and Russo"/>
    <n v="11902.64975"/>
    <x v="3"/>
    <n v="20266"/>
    <n v="425"/>
    <x v="1"/>
    <d v="2019-06-26T00:00:00"/>
    <s v="Lipitor"/>
    <s v="Inconclusive"/>
    <n v="12"/>
    <x v="1"/>
    <s v="HypertensionMed"/>
    <n v="6"/>
    <x v="2"/>
    <n v="14"/>
  </r>
  <r>
    <s v="Kathryn Le"/>
    <x v="59"/>
    <x v="0"/>
    <x v="1"/>
    <s v="O-"/>
    <x v="2"/>
    <d v="2019-11-17T00:00:00"/>
    <s v="Joshua Espinoza"/>
    <s v="Nelson, Gallagher and Leonard"/>
    <n v="11899.67224"/>
    <x v="3"/>
    <n v="17272"/>
    <n v="418"/>
    <x v="0"/>
    <d v="2019-11-23T00:00:00"/>
    <s v="Penicillin"/>
    <s v="Inconclusive"/>
    <n v="6"/>
    <x v="0"/>
    <s v="ObesityLow"/>
    <n v="11"/>
    <x v="2"/>
    <n v="17"/>
  </r>
  <r>
    <s v="Adam Collins"/>
    <x v="46"/>
    <x v="0"/>
    <x v="0"/>
    <s v="AB+"/>
    <x v="0"/>
    <d v="2021-02-22T00:00:00"/>
    <s v="Matthew Martinez"/>
    <s v="Graham Group"/>
    <n v="11897.33468"/>
    <x v="3"/>
    <n v="26051"/>
    <n v="443"/>
    <x v="0"/>
    <d v="2021-03-16T00:00:00"/>
    <s v="Lipitor"/>
    <s v="Normal"/>
    <n v="22"/>
    <x v="2"/>
    <s v="DiabetesHigh"/>
    <n v="2"/>
    <x v="4"/>
    <n v="22"/>
  </r>
  <r>
    <s v="Stephen Ramirez"/>
    <x v="16"/>
    <x v="0"/>
    <x v="1"/>
    <s v="AB-"/>
    <x v="4"/>
    <d v="2021-04-10T00:00:00"/>
    <s v="Rachael Klein"/>
    <s v="Compton-Smith"/>
    <n v="11896.5018"/>
    <x v="3"/>
    <n v="32751"/>
    <n v="299"/>
    <x v="1"/>
    <d v="2021-05-10T00:00:00"/>
    <s v="Lipitor"/>
    <s v="Abnormal"/>
    <n v="30"/>
    <x v="2"/>
    <s v="HypertensionHigh"/>
    <n v="4"/>
    <x v="4"/>
    <n v="10"/>
  </r>
  <r>
    <s v="Michael Blankenship"/>
    <x v="3"/>
    <x v="2"/>
    <x v="1"/>
    <s v="B-"/>
    <x v="5"/>
    <d v="2021-10-12T00:00:00"/>
    <s v="Perry Torres"/>
    <s v="Hogan-Ware"/>
    <n v="11890.784159999999"/>
    <x v="2"/>
    <n v="35297"/>
    <n v="340"/>
    <x v="2"/>
    <d v="2021-11-06T00:00:00"/>
    <s v="Penicillin"/>
    <s v="Abnormal"/>
    <n v="25"/>
    <x v="2"/>
    <s v="CancerHigh"/>
    <n v="10"/>
    <x v="4"/>
    <n v="12"/>
  </r>
  <r>
    <s v="Melissa Powell"/>
    <x v="29"/>
    <x v="3"/>
    <x v="1"/>
    <s v="B+"/>
    <x v="2"/>
    <d v="2019-07-13T00:00:00"/>
    <s v="Judy Munoz"/>
    <s v="Gentry, Blackwell and Gomez"/>
    <n v="11889.834339999999"/>
    <x v="1"/>
    <n v="14834"/>
    <n v="452"/>
    <x v="0"/>
    <d v="2019-08-02T00:00:00"/>
    <s v="Ibuprofen"/>
    <s v="Normal"/>
    <n v="20"/>
    <x v="2"/>
    <s v="ObesityHigh"/>
    <n v="7"/>
    <x v="2"/>
    <n v="13"/>
  </r>
  <r>
    <s v="Melanie Berger"/>
    <x v="15"/>
    <x v="1"/>
    <x v="0"/>
    <s v="B-"/>
    <x v="0"/>
    <d v="2019-02-13T00:00:00"/>
    <s v="Joseph Cook"/>
    <s v="Sutton Ltd"/>
    <n v="11886.63724"/>
    <x v="1"/>
    <n v="9092"/>
    <n v="403"/>
    <x v="1"/>
    <d v="2019-02-27T00:00:00"/>
    <s v="Lipitor"/>
    <s v="Abnormal"/>
    <n v="14"/>
    <x v="1"/>
    <s v="DiabetesMed"/>
    <n v="2"/>
    <x v="2"/>
    <n v="13"/>
  </r>
  <r>
    <s v="Benjamin Henderson"/>
    <x v="48"/>
    <x v="0"/>
    <x v="1"/>
    <s v="AB-"/>
    <x v="4"/>
    <d v="2019-02-24T00:00:00"/>
    <s v="Christopher Boone"/>
    <s v="Mosley PLC"/>
    <n v="11881.43151"/>
    <x v="1"/>
    <n v="1889"/>
    <n v="347"/>
    <x v="1"/>
    <d v="2019-03-06T00:00:00"/>
    <s v="Aspirin"/>
    <s v="Inconclusive"/>
    <n v="10"/>
    <x v="1"/>
    <s v="HypertensionMed"/>
    <n v="2"/>
    <x v="2"/>
    <n v="24"/>
  </r>
  <r>
    <s v="Robert Harrell DDS"/>
    <x v="44"/>
    <x v="1"/>
    <x v="1"/>
    <s v="A-"/>
    <x v="0"/>
    <d v="2021-07-21T00:00:00"/>
    <s v="Norman Williams"/>
    <s v="Klein Inc"/>
    <n v="11857.60727"/>
    <x v="4"/>
    <n v="50833"/>
    <n v="195"/>
    <x v="1"/>
    <d v="2021-08-07T00:00:00"/>
    <s v="Aspirin"/>
    <s v="Inconclusive"/>
    <n v="17"/>
    <x v="1"/>
    <s v="DiabetesMed"/>
    <n v="7"/>
    <x v="4"/>
    <n v="21"/>
  </r>
  <r>
    <s v="Nicholas Cook"/>
    <x v="15"/>
    <x v="1"/>
    <x v="1"/>
    <s v="AB+"/>
    <x v="5"/>
    <d v="2021-09-15T00:00:00"/>
    <s v="Andrew Miller"/>
    <s v="Price Group"/>
    <n v="11855.43721"/>
    <x v="1"/>
    <n v="3755"/>
    <n v="269"/>
    <x v="2"/>
    <d v="2021-09-24T00:00:00"/>
    <s v="Aspirin"/>
    <s v="Abnormal"/>
    <n v="9"/>
    <x v="0"/>
    <s v="CancerLow"/>
    <n v="9"/>
    <x v="4"/>
    <n v="15"/>
  </r>
  <r>
    <s v="Erika Brown"/>
    <x v="46"/>
    <x v="0"/>
    <x v="0"/>
    <s v="B-"/>
    <x v="2"/>
    <d v="2022-01-29T00:00:00"/>
    <s v="Jasmine Wang"/>
    <s v="Norman LLC"/>
    <n v="11854.32353"/>
    <x v="0"/>
    <n v="18145"/>
    <n v="250"/>
    <x v="0"/>
    <d v="2022-02-15T00:00:00"/>
    <s v="Aspirin"/>
    <s v="Abnormal"/>
    <n v="17"/>
    <x v="1"/>
    <s v="ObesityMed"/>
    <n v="1"/>
    <x v="0"/>
    <n v="29"/>
  </r>
  <r>
    <s v="Joshua Lee"/>
    <x v="45"/>
    <x v="2"/>
    <x v="0"/>
    <s v="AB-"/>
    <x v="2"/>
    <d v="2019-06-08T00:00:00"/>
    <s v="Carly Davis"/>
    <s v="Alvarez Inc"/>
    <n v="11852.999959999999"/>
    <x v="3"/>
    <n v="24613"/>
    <n v="270"/>
    <x v="0"/>
    <d v="2019-06-14T00:00:00"/>
    <s v="Aspirin"/>
    <s v="Normal"/>
    <n v="6"/>
    <x v="0"/>
    <s v="ObesityLow"/>
    <n v="6"/>
    <x v="2"/>
    <n v="8"/>
  </r>
  <r>
    <s v="Richard Cooper"/>
    <x v="44"/>
    <x v="1"/>
    <x v="1"/>
    <s v="B+"/>
    <x v="1"/>
    <d v="2023-01-15T00:00:00"/>
    <s v="Patrick Padilla"/>
    <s v="Miller and Sons"/>
    <n v="11850.551369999999"/>
    <x v="3"/>
    <n v="21503"/>
    <n v="114"/>
    <x v="1"/>
    <d v="2023-02-04T00:00:00"/>
    <s v="Penicillin"/>
    <s v="Normal"/>
    <n v="20"/>
    <x v="2"/>
    <s v="AsthmaHigh"/>
    <n v="1"/>
    <x v="1"/>
    <n v="15"/>
  </r>
  <r>
    <s v="Timothy Hill"/>
    <x v="49"/>
    <x v="2"/>
    <x v="1"/>
    <s v="B-"/>
    <x v="4"/>
    <d v="2022-01-09T00:00:00"/>
    <s v="Tyler Jimenez"/>
    <s v="Banks Ltd"/>
    <n v="11846.72459"/>
    <x v="3"/>
    <n v="23700"/>
    <n v="293"/>
    <x v="2"/>
    <d v="2022-01-30T00:00:00"/>
    <s v="Lipitor"/>
    <s v="Abnormal"/>
    <n v="21"/>
    <x v="2"/>
    <s v="HypertensionHigh"/>
    <n v="1"/>
    <x v="0"/>
    <n v="9"/>
  </r>
  <r>
    <s v="Anthony Thomas"/>
    <x v="3"/>
    <x v="2"/>
    <x v="1"/>
    <s v="B-"/>
    <x v="5"/>
    <d v="2021-06-08T00:00:00"/>
    <s v="Joyce Brown"/>
    <s v="Kane-Mosley"/>
    <n v="11844.511189999999"/>
    <x v="1"/>
    <n v="50585"/>
    <n v="177"/>
    <x v="1"/>
    <d v="2021-06-18T00:00:00"/>
    <s v="Aspirin"/>
    <s v="Inconclusive"/>
    <n v="10"/>
    <x v="1"/>
    <s v="CancerMed"/>
    <n v="6"/>
    <x v="4"/>
    <n v="8"/>
  </r>
  <r>
    <s v="Susan Nichols"/>
    <x v="56"/>
    <x v="2"/>
    <x v="0"/>
    <s v="A+"/>
    <x v="2"/>
    <d v="2021-02-24T00:00:00"/>
    <s v="Maria Black"/>
    <s v="Johnson Inc"/>
    <n v="11842.457770000001"/>
    <x v="3"/>
    <n v="11490"/>
    <n v="186"/>
    <x v="0"/>
    <d v="2021-03-04T00:00:00"/>
    <s v="Ibuprofen"/>
    <s v="Abnormal"/>
    <n v="8"/>
    <x v="0"/>
    <s v="ObesityLow"/>
    <n v="2"/>
    <x v="4"/>
    <n v="24"/>
  </r>
  <r>
    <s v="Allison Wilkins"/>
    <x v="55"/>
    <x v="1"/>
    <x v="0"/>
    <s v="O+"/>
    <x v="2"/>
    <d v="2020-03-31T00:00:00"/>
    <s v="Jacqueline Beltran"/>
    <s v="Scott PLC"/>
    <n v="11833.751910000001"/>
    <x v="1"/>
    <n v="13027"/>
    <n v="330"/>
    <x v="0"/>
    <d v="2020-04-07T00:00:00"/>
    <s v="Ibuprofen"/>
    <s v="Abnormal"/>
    <n v="7"/>
    <x v="0"/>
    <s v="ObesityLow"/>
    <n v="3"/>
    <x v="3"/>
    <n v="31"/>
  </r>
  <r>
    <s v="Ariana Garcia DDS"/>
    <x v="59"/>
    <x v="0"/>
    <x v="0"/>
    <s v="O-"/>
    <x v="3"/>
    <d v="2019-10-07T00:00:00"/>
    <s v="Shari Duncan"/>
    <s v="Johnson-Webb"/>
    <n v="11829.62545"/>
    <x v="2"/>
    <n v="14916"/>
    <n v="367"/>
    <x v="0"/>
    <d v="2019-10-28T00:00:00"/>
    <s v="Paracetamol"/>
    <s v="Abnormal"/>
    <n v="21"/>
    <x v="2"/>
    <s v="ArthritisHigh"/>
    <n v="10"/>
    <x v="2"/>
    <n v="7"/>
  </r>
  <r>
    <s v="Ruben West"/>
    <x v="23"/>
    <x v="0"/>
    <x v="1"/>
    <s v="AB-"/>
    <x v="1"/>
    <d v="2022-11-05T00:00:00"/>
    <s v="David Zavala"/>
    <s v="Johnson-Ellis"/>
    <n v="11825.901379999999"/>
    <x v="4"/>
    <n v="38725"/>
    <n v="396"/>
    <x v="0"/>
    <d v="2022-11-07T00:00:00"/>
    <s v="Aspirin"/>
    <s v="Inconclusive"/>
    <n v="2"/>
    <x v="0"/>
    <s v="AsthmaLow"/>
    <n v="11"/>
    <x v="0"/>
    <n v="5"/>
  </r>
  <r>
    <s v="Kimberly Davenport"/>
    <x v="4"/>
    <x v="2"/>
    <x v="1"/>
    <s v="B+"/>
    <x v="0"/>
    <d v="2020-04-09T00:00:00"/>
    <s v="Amy Whitaker"/>
    <s v="Edwards, Horn and Cox"/>
    <n v="11814.64194"/>
    <x v="3"/>
    <n v="13351"/>
    <n v="142"/>
    <x v="2"/>
    <d v="2020-04-12T00:00:00"/>
    <s v="Penicillin"/>
    <s v="Abnormal"/>
    <n v="3"/>
    <x v="0"/>
    <s v="DiabetesLow"/>
    <n v="4"/>
    <x v="3"/>
    <n v="9"/>
  </r>
  <r>
    <s v="Kathleen Evans"/>
    <x v="59"/>
    <x v="0"/>
    <x v="1"/>
    <s v="B-"/>
    <x v="4"/>
    <d v="2022-02-08T00:00:00"/>
    <s v="Kathleen Day"/>
    <s v="Hull and Sons"/>
    <n v="11812.54845"/>
    <x v="3"/>
    <n v="1130"/>
    <n v="387"/>
    <x v="1"/>
    <d v="2022-02-21T00:00:00"/>
    <s v="Ibuprofen"/>
    <s v="Normal"/>
    <n v="13"/>
    <x v="1"/>
    <s v="HypertensionMed"/>
    <n v="2"/>
    <x v="0"/>
    <n v="8"/>
  </r>
  <r>
    <s v="Julie Johnson"/>
    <x v="55"/>
    <x v="1"/>
    <x v="1"/>
    <s v="A-"/>
    <x v="4"/>
    <d v="2021-09-14T00:00:00"/>
    <s v="Dr. Ryan Alvarez DDS"/>
    <s v="Andrews, Williams and French"/>
    <n v="11809.131240000001"/>
    <x v="2"/>
    <n v="32100"/>
    <n v="148"/>
    <x v="1"/>
    <d v="2021-10-01T00:00:00"/>
    <s v="Lipitor"/>
    <s v="Inconclusive"/>
    <n v="17"/>
    <x v="1"/>
    <s v="HypertensionMed"/>
    <n v="9"/>
    <x v="4"/>
    <n v="14"/>
  </r>
  <r>
    <s v="Teresa Nelson MD"/>
    <x v="23"/>
    <x v="0"/>
    <x v="1"/>
    <s v="O+"/>
    <x v="5"/>
    <d v="2020-04-16T00:00:00"/>
    <s v="Richard Howard"/>
    <s v="Richmond-Hensley"/>
    <n v="11803.948560000001"/>
    <x v="4"/>
    <n v="5351"/>
    <n v="375"/>
    <x v="0"/>
    <d v="2020-05-04T00:00:00"/>
    <s v="Aspirin"/>
    <s v="Normal"/>
    <n v="18"/>
    <x v="1"/>
    <s v="CancerMed"/>
    <n v="4"/>
    <x v="3"/>
    <n v="16"/>
  </r>
  <r>
    <s v="Thomas Nichols"/>
    <x v="42"/>
    <x v="0"/>
    <x v="1"/>
    <s v="A+"/>
    <x v="3"/>
    <d v="2019-04-21T00:00:00"/>
    <s v="Jennifer Carr"/>
    <s v="Cervantes, Coleman and Edwards"/>
    <n v="11796.74149"/>
    <x v="4"/>
    <n v="5343"/>
    <n v="175"/>
    <x v="0"/>
    <d v="2019-04-30T00:00:00"/>
    <s v="Penicillin"/>
    <s v="Abnormal"/>
    <n v="9"/>
    <x v="0"/>
    <s v="ArthritisLow"/>
    <n v="4"/>
    <x v="2"/>
    <n v="21"/>
  </r>
  <r>
    <s v="Dylan Smith"/>
    <x v="5"/>
    <x v="2"/>
    <x v="0"/>
    <s v="O-"/>
    <x v="3"/>
    <d v="2021-11-16T00:00:00"/>
    <s v="Jessica Cain"/>
    <s v="Shelton, Davidson and Hardy"/>
    <n v="11792.20054"/>
    <x v="2"/>
    <n v="20949"/>
    <n v="308"/>
    <x v="0"/>
    <d v="2021-12-02T00:00:00"/>
    <s v="Ibuprofen"/>
    <s v="Abnormal"/>
    <n v="16"/>
    <x v="1"/>
    <s v="ArthritisMed"/>
    <n v="11"/>
    <x v="4"/>
    <n v="16"/>
  </r>
  <r>
    <s v="Samantha Francis"/>
    <x v="3"/>
    <x v="2"/>
    <x v="0"/>
    <s v="O-"/>
    <x v="5"/>
    <d v="2021-05-29T00:00:00"/>
    <s v="Caitlin Stevens DDS"/>
    <s v="Howard-Lang"/>
    <n v="11791.5522"/>
    <x v="4"/>
    <n v="5822"/>
    <n v="164"/>
    <x v="2"/>
    <d v="2021-06-28T00:00:00"/>
    <s v="Ibuprofen"/>
    <s v="Normal"/>
    <n v="30"/>
    <x v="2"/>
    <s v="CancerHigh"/>
    <n v="5"/>
    <x v="4"/>
    <n v="29"/>
  </r>
  <r>
    <s v="Donna Gray"/>
    <x v="46"/>
    <x v="0"/>
    <x v="0"/>
    <s v="B-"/>
    <x v="5"/>
    <d v="2020-10-19T00:00:00"/>
    <s v="John Decker"/>
    <s v="Allen-Oneal"/>
    <n v="11790.40394"/>
    <x v="2"/>
    <n v="42829"/>
    <n v="310"/>
    <x v="2"/>
    <d v="2020-11-06T00:00:00"/>
    <s v="Ibuprofen"/>
    <s v="Inconclusive"/>
    <n v="18"/>
    <x v="1"/>
    <s v="CancerMed"/>
    <n v="10"/>
    <x v="3"/>
    <n v="19"/>
  </r>
  <r>
    <s v="Dawn Davidson"/>
    <x v="51"/>
    <x v="0"/>
    <x v="0"/>
    <s v="O-"/>
    <x v="4"/>
    <d v="2019-12-10T00:00:00"/>
    <s v="Calvin Pitts"/>
    <s v="Owens, Gonzalez and Park"/>
    <n v="11777.94448"/>
    <x v="4"/>
    <n v="15301"/>
    <n v="233"/>
    <x v="1"/>
    <d v="2019-12-28T00:00:00"/>
    <s v="Paracetamol"/>
    <s v="Normal"/>
    <n v="18"/>
    <x v="1"/>
    <s v="HypertensionMed"/>
    <n v="12"/>
    <x v="2"/>
    <n v="10"/>
  </r>
  <r>
    <s v="John Dougherty"/>
    <x v="23"/>
    <x v="0"/>
    <x v="0"/>
    <s v="AB-"/>
    <x v="2"/>
    <d v="2020-01-25T00:00:00"/>
    <s v="Levi Richardson"/>
    <s v="Brewer, Gonzales and Ford"/>
    <n v="11776.98468"/>
    <x v="3"/>
    <n v="22040"/>
    <n v="500"/>
    <x v="0"/>
    <d v="2020-01-30T00:00:00"/>
    <s v="Aspirin"/>
    <s v="Abnormal"/>
    <n v="5"/>
    <x v="0"/>
    <s v="ObesityLow"/>
    <n v="1"/>
    <x v="3"/>
    <n v="25"/>
  </r>
  <r>
    <s v="Alyssa Webster"/>
    <x v="49"/>
    <x v="2"/>
    <x v="0"/>
    <s v="AB-"/>
    <x v="3"/>
    <d v="2020-03-05T00:00:00"/>
    <s v="Tiffany Anderson"/>
    <s v="Andrews-Ramos"/>
    <n v="11774.615330000001"/>
    <x v="4"/>
    <n v="30322"/>
    <n v="460"/>
    <x v="0"/>
    <d v="2020-03-10T00:00:00"/>
    <s v="Ibuprofen"/>
    <s v="Normal"/>
    <n v="5"/>
    <x v="0"/>
    <s v="ArthritisLow"/>
    <n v="3"/>
    <x v="3"/>
    <n v="5"/>
  </r>
  <r>
    <s v="Dr. Chris Smith"/>
    <x v="59"/>
    <x v="0"/>
    <x v="0"/>
    <s v="B+"/>
    <x v="5"/>
    <d v="2022-02-17T00:00:00"/>
    <s v="Grant Petersen"/>
    <s v="Caldwell LLC"/>
    <n v="11772.0013"/>
    <x v="0"/>
    <n v="21162"/>
    <n v="361"/>
    <x v="2"/>
    <d v="2022-03-02T00:00:00"/>
    <s v="Lipitor"/>
    <s v="Normal"/>
    <n v="13"/>
    <x v="1"/>
    <s v="CancerMed"/>
    <n v="2"/>
    <x v="0"/>
    <n v="17"/>
  </r>
  <r>
    <s v="Thomas Smith"/>
    <x v="55"/>
    <x v="1"/>
    <x v="1"/>
    <s v="A+"/>
    <x v="3"/>
    <d v="2021-01-07T00:00:00"/>
    <s v="Jeffrey Brown"/>
    <s v="Gonzalez, White and Thornton"/>
    <n v="11764.5774"/>
    <x v="2"/>
    <n v="22567"/>
    <n v="333"/>
    <x v="0"/>
    <d v="2021-01-30T00:00:00"/>
    <s v="Penicillin"/>
    <s v="Abnormal"/>
    <n v="23"/>
    <x v="2"/>
    <s v="ArthritisHigh"/>
    <n v="1"/>
    <x v="4"/>
    <n v="7"/>
  </r>
  <r>
    <s v="Angela Meyers"/>
    <x v="15"/>
    <x v="1"/>
    <x v="0"/>
    <s v="O+"/>
    <x v="2"/>
    <d v="2019-03-25T00:00:00"/>
    <s v="Ralph Anderson"/>
    <s v="Becker-Johnson"/>
    <n v="11764.31871"/>
    <x v="3"/>
    <n v="10966"/>
    <n v="130"/>
    <x v="0"/>
    <d v="2019-04-06T00:00:00"/>
    <s v="Penicillin"/>
    <s v="Normal"/>
    <n v="12"/>
    <x v="1"/>
    <s v="ObesityMed"/>
    <n v="3"/>
    <x v="2"/>
    <n v="25"/>
  </r>
  <r>
    <s v="Jacqueline Graves"/>
    <x v="52"/>
    <x v="0"/>
    <x v="1"/>
    <s v="AB+"/>
    <x v="1"/>
    <d v="2019-09-03T00:00:00"/>
    <s v="Amanda Hughes"/>
    <s v="Weber-Medina"/>
    <n v="11755.51888"/>
    <x v="2"/>
    <n v="6957"/>
    <n v="492"/>
    <x v="2"/>
    <d v="2019-09-20T00:00:00"/>
    <s v="Paracetamol"/>
    <s v="Normal"/>
    <n v="17"/>
    <x v="1"/>
    <s v="AsthmaMed"/>
    <n v="9"/>
    <x v="2"/>
    <n v="3"/>
  </r>
  <r>
    <s v="Heather Jenkins"/>
    <x v="44"/>
    <x v="1"/>
    <x v="1"/>
    <s v="AB+"/>
    <x v="1"/>
    <d v="2021-05-15T00:00:00"/>
    <s v="Christine Reed"/>
    <s v="Miles-Jones"/>
    <n v="11752.96675"/>
    <x v="4"/>
    <n v="27619"/>
    <n v="130"/>
    <x v="1"/>
    <d v="2021-05-21T00:00:00"/>
    <s v="Lipitor"/>
    <s v="Normal"/>
    <n v="6"/>
    <x v="0"/>
    <s v="AsthmaLow"/>
    <n v="5"/>
    <x v="4"/>
    <n v="15"/>
  </r>
  <r>
    <s v="Darren Andrews"/>
    <x v="19"/>
    <x v="0"/>
    <x v="0"/>
    <s v="B-"/>
    <x v="1"/>
    <d v="2022-10-14T00:00:00"/>
    <s v="April Wade"/>
    <s v="Ayala-Baker"/>
    <n v="11746.131450000001"/>
    <x v="2"/>
    <n v="33867"/>
    <n v="242"/>
    <x v="1"/>
    <d v="2022-10-15T00:00:00"/>
    <s v="Aspirin"/>
    <s v="Abnormal"/>
    <n v="1"/>
    <x v="0"/>
    <s v="AsthmaLow"/>
    <n v="10"/>
    <x v="0"/>
    <n v="14"/>
  </r>
  <r>
    <s v="Deborah Hester"/>
    <x v="44"/>
    <x v="1"/>
    <x v="1"/>
    <s v="O-"/>
    <x v="3"/>
    <d v="2020-06-17T00:00:00"/>
    <s v="Dustin Hernandez"/>
    <s v="Boyer, Powell and Leach"/>
    <n v="11742.13607"/>
    <x v="3"/>
    <n v="23717"/>
    <n v="288"/>
    <x v="0"/>
    <d v="2020-06-19T00:00:00"/>
    <s v="Ibuprofen"/>
    <s v="Normal"/>
    <n v="2"/>
    <x v="0"/>
    <s v="ArthritisLow"/>
    <n v="6"/>
    <x v="3"/>
    <n v="17"/>
  </r>
  <r>
    <s v="Frank Sutton"/>
    <x v="63"/>
    <x v="2"/>
    <x v="0"/>
    <s v="O-"/>
    <x v="0"/>
    <d v="2018-11-18T00:00:00"/>
    <s v="Brian Jimenez"/>
    <s v="Gonzalez-Williams"/>
    <n v="11723.95061"/>
    <x v="0"/>
    <n v="7661"/>
    <n v="360"/>
    <x v="0"/>
    <d v="2018-11-24T00:00:00"/>
    <s v="Aspirin"/>
    <s v="Abnormal"/>
    <n v="6"/>
    <x v="0"/>
    <s v="DiabetesLow"/>
    <n v="11"/>
    <x v="5"/>
    <n v="18"/>
  </r>
  <r>
    <s v="Stephen Johnson"/>
    <x v="2"/>
    <x v="0"/>
    <x v="0"/>
    <s v="A-"/>
    <x v="4"/>
    <d v="2021-08-25T00:00:00"/>
    <s v="Robert Adkins MD"/>
    <s v="Wise Inc"/>
    <n v="11716.046850000001"/>
    <x v="2"/>
    <n v="33039"/>
    <n v="175"/>
    <x v="2"/>
    <d v="2021-09-20T00:00:00"/>
    <s v="Penicillin"/>
    <s v="Abnormal"/>
    <n v="26"/>
    <x v="2"/>
    <s v="HypertensionHigh"/>
    <n v="8"/>
    <x v="4"/>
    <n v="25"/>
  </r>
  <r>
    <s v="Robert Potts"/>
    <x v="48"/>
    <x v="0"/>
    <x v="0"/>
    <s v="A-"/>
    <x v="3"/>
    <d v="2019-01-17T00:00:00"/>
    <s v="William Wilson"/>
    <s v="Harmon-Anderson"/>
    <n v="11709.6289"/>
    <x v="4"/>
    <n v="39958"/>
    <n v="154"/>
    <x v="0"/>
    <d v="2019-01-19T00:00:00"/>
    <s v="Aspirin"/>
    <s v="Inconclusive"/>
    <n v="2"/>
    <x v="0"/>
    <s v="ArthritisLow"/>
    <n v="1"/>
    <x v="2"/>
    <n v="17"/>
  </r>
  <r>
    <s v="Anne Meyers"/>
    <x v="13"/>
    <x v="0"/>
    <x v="0"/>
    <s v="O+"/>
    <x v="1"/>
    <d v="2019-09-28T00:00:00"/>
    <s v="David Knapp"/>
    <s v="Rhodes-Wheeler"/>
    <n v="11702.40134"/>
    <x v="0"/>
    <n v="35448"/>
    <n v="201"/>
    <x v="1"/>
    <d v="2019-10-17T00:00:00"/>
    <s v="Lipitor"/>
    <s v="Inconclusive"/>
    <n v="19"/>
    <x v="1"/>
    <s v="AsthmaMed"/>
    <n v="9"/>
    <x v="2"/>
    <n v="28"/>
  </r>
  <r>
    <s v="Christine Ware"/>
    <x v="44"/>
    <x v="1"/>
    <x v="0"/>
    <s v="B+"/>
    <x v="2"/>
    <d v="2020-09-13T00:00:00"/>
    <s v="Natalie Beasley"/>
    <s v="Obrien Ltd"/>
    <n v="11701.50727"/>
    <x v="4"/>
    <n v="3803"/>
    <n v="405"/>
    <x v="0"/>
    <d v="2020-09-18T00:00:00"/>
    <s v="Ibuprofen"/>
    <s v="Abnormal"/>
    <n v="5"/>
    <x v="0"/>
    <s v="ObesityLow"/>
    <n v="9"/>
    <x v="3"/>
    <n v="13"/>
  </r>
  <r>
    <s v="Eric Schwartz"/>
    <x v="41"/>
    <x v="2"/>
    <x v="1"/>
    <s v="B+"/>
    <x v="5"/>
    <d v="2018-12-08T00:00:00"/>
    <s v="Kevin Walls"/>
    <s v="Baker Group"/>
    <n v="11700.172280000001"/>
    <x v="1"/>
    <n v="64820"/>
    <n v="210"/>
    <x v="0"/>
    <d v="2018-12-10T00:00:00"/>
    <s v="Paracetamol"/>
    <s v="Normal"/>
    <n v="2"/>
    <x v="0"/>
    <s v="CancerLow"/>
    <n v="12"/>
    <x v="5"/>
    <n v="8"/>
  </r>
  <r>
    <s v="Isabella Collier"/>
    <x v="65"/>
    <x v="0"/>
    <x v="1"/>
    <s v="A-"/>
    <x v="4"/>
    <d v="2023-05-30T00:00:00"/>
    <s v="Bonnie Adams"/>
    <s v="Johnson PLC"/>
    <n v="11697.941709999999"/>
    <x v="0"/>
    <n v="12117"/>
    <n v="443"/>
    <x v="1"/>
    <d v="2023-06-16T00:00:00"/>
    <s v="Penicillin"/>
    <s v="Normal"/>
    <n v="17"/>
    <x v="1"/>
    <s v="HypertensionMed"/>
    <n v="5"/>
    <x v="1"/>
    <n v="30"/>
  </r>
  <r>
    <s v="David Williams"/>
    <x v="55"/>
    <x v="1"/>
    <x v="0"/>
    <s v="B+"/>
    <x v="0"/>
    <d v="2021-08-30T00:00:00"/>
    <s v="Dale Jensen"/>
    <s v="Townsend-Wise"/>
    <n v="11697.802009999999"/>
    <x v="3"/>
    <n v="31516"/>
    <n v="289"/>
    <x v="1"/>
    <d v="2021-09-02T00:00:00"/>
    <s v="Lipitor"/>
    <s v="Abnormal"/>
    <n v="3"/>
    <x v="0"/>
    <s v="DiabetesLow"/>
    <n v="8"/>
    <x v="4"/>
    <n v="30"/>
  </r>
  <r>
    <s v="Sarah Salazar"/>
    <x v="61"/>
    <x v="0"/>
    <x v="1"/>
    <s v="AB-"/>
    <x v="5"/>
    <d v="2022-08-14T00:00:00"/>
    <s v="John Sanders"/>
    <s v="Ford Group"/>
    <n v="11697.36528"/>
    <x v="4"/>
    <n v="25157"/>
    <n v="170"/>
    <x v="1"/>
    <d v="2022-08-19T00:00:00"/>
    <s v="Lipitor"/>
    <s v="Abnormal"/>
    <n v="5"/>
    <x v="0"/>
    <s v="CancerLow"/>
    <n v="8"/>
    <x v="0"/>
    <n v="14"/>
  </r>
  <r>
    <s v="Austin Webb"/>
    <x v="4"/>
    <x v="2"/>
    <x v="0"/>
    <s v="B-"/>
    <x v="2"/>
    <d v="2020-10-25T00:00:00"/>
    <s v="Matthew Allen"/>
    <s v="Anderson, Brooks and Reed"/>
    <n v="11693.74908"/>
    <x v="2"/>
    <n v="12086"/>
    <n v="216"/>
    <x v="2"/>
    <d v="2020-11-20T00:00:00"/>
    <s v="Lipitor"/>
    <s v="Abnormal"/>
    <n v="26"/>
    <x v="2"/>
    <s v="ObesityHigh"/>
    <n v="10"/>
    <x v="3"/>
    <n v="25"/>
  </r>
  <r>
    <s v="Shannon Harris"/>
    <x v="36"/>
    <x v="0"/>
    <x v="0"/>
    <s v="A+"/>
    <x v="2"/>
    <d v="2020-06-19T00:00:00"/>
    <s v="Patricia Warren"/>
    <s v="May-Johnson"/>
    <n v="11691.60277"/>
    <x v="1"/>
    <n v="21654"/>
    <n v="270"/>
    <x v="0"/>
    <d v="2020-06-29T00:00:00"/>
    <s v="Ibuprofen"/>
    <s v="Inconclusive"/>
    <n v="10"/>
    <x v="1"/>
    <s v="ObesityMed"/>
    <n v="6"/>
    <x v="3"/>
    <n v="19"/>
  </r>
  <r>
    <s v="Amy James"/>
    <x v="47"/>
    <x v="0"/>
    <x v="0"/>
    <s v="A-"/>
    <x v="0"/>
    <d v="2020-05-26T00:00:00"/>
    <s v="John Thomas"/>
    <s v="Kirby, Valdez and Le"/>
    <n v="11690.03679"/>
    <x v="0"/>
    <n v="30255"/>
    <n v="138"/>
    <x v="2"/>
    <d v="2020-06-07T00:00:00"/>
    <s v="Paracetamol"/>
    <s v="Abnormal"/>
    <n v="12"/>
    <x v="1"/>
    <s v="DiabetesMed"/>
    <n v="5"/>
    <x v="3"/>
    <n v="26"/>
  </r>
  <r>
    <s v="Edwin Vega"/>
    <x v="46"/>
    <x v="0"/>
    <x v="0"/>
    <s v="B-"/>
    <x v="1"/>
    <d v="2021-01-31T00:00:00"/>
    <s v="Steven Smith"/>
    <s v="Jenkins LLC"/>
    <n v="11689.29369"/>
    <x v="4"/>
    <n v="13691"/>
    <n v="196"/>
    <x v="2"/>
    <d v="2021-02-26T00:00:00"/>
    <s v="Aspirin"/>
    <s v="Abnormal"/>
    <n v="26"/>
    <x v="2"/>
    <s v="AsthmaHigh"/>
    <n v="1"/>
    <x v="4"/>
    <n v="31"/>
  </r>
  <r>
    <s v="Kent Mcgrath"/>
    <x v="44"/>
    <x v="1"/>
    <x v="0"/>
    <s v="AB+"/>
    <x v="1"/>
    <d v="2021-04-25T00:00:00"/>
    <s v="Matthew Wheeler"/>
    <s v="Ellis-Obrien"/>
    <n v="11685.91678"/>
    <x v="3"/>
    <n v="37866"/>
    <n v="350"/>
    <x v="0"/>
    <d v="2021-04-27T00:00:00"/>
    <s v="Paracetamol"/>
    <s v="Inconclusive"/>
    <n v="2"/>
    <x v="0"/>
    <s v="AsthmaLow"/>
    <n v="4"/>
    <x v="4"/>
    <n v="25"/>
  </r>
  <r>
    <s v="Karen Stone"/>
    <x v="51"/>
    <x v="0"/>
    <x v="0"/>
    <s v="AB+"/>
    <x v="0"/>
    <d v="2020-10-27T00:00:00"/>
    <s v="Aaron Wilson"/>
    <s v="Rose Inc"/>
    <n v="11682.634169999999"/>
    <x v="4"/>
    <n v="57759"/>
    <n v="250"/>
    <x v="2"/>
    <d v="2020-11-04T00:00:00"/>
    <s v="Ibuprofen"/>
    <s v="Abnormal"/>
    <n v="8"/>
    <x v="0"/>
    <s v="DiabetesLow"/>
    <n v="10"/>
    <x v="3"/>
    <n v="27"/>
  </r>
  <r>
    <s v="Tyler Hernandez"/>
    <x v="51"/>
    <x v="0"/>
    <x v="1"/>
    <s v="O+"/>
    <x v="3"/>
    <d v="2023-08-07T00:00:00"/>
    <s v="Robert Vasquez"/>
    <s v="Schneider-Stein"/>
    <n v="11680.07149"/>
    <x v="2"/>
    <n v="14090"/>
    <n v="489"/>
    <x v="0"/>
    <d v="2023-08-09T00:00:00"/>
    <s v="Penicillin"/>
    <s v="Inconclusive"/>
    <n v="2"/>
    <x v="0"/>
    <s v="ArthritisLow"/>
    <n v="8"/>
    <x v="1"/>
    <n v="7"/>
  </r>
  <r>
    <s v="Christian Trevino"/>
    <x v="33"/>
    <x v="0"/>
    <x v="0"/>
    <s v="A-"/>
    <x v="3"/>
    <d v="2022-01-03T00:00:00"/>
    <s v="Carol Thompson"/>
    <s v="Hunt-Jones"/>
    <n v="11678.12227"/>
    <x v="1"/>
    <m/>
    <n v="124"/>
    <x v="0"/>
    <d v="2022-01-24T00:00:00"/>
    <s v="Aspirin"/>
    <s v="Normal"/>
    <n v="21"/>
    <x v="2"/>
    <s v="ArthritisHigh"/>
    <n v="1"/>
    <x v="0"/>
    <n v="3"/>
  </r>
  <r>
    <s v="Kristina Payne"/>
    <x v="52"/>
    <x v="0"/>
    <x v="0"/>
    <s v="AB+"/>
    <x v="3"/>
    <d v="2021-04-21T00:00:00"/>
    <s v="Allison Young"/>
    <s v="Burns-Howell"/>
    <n v="11675.98532"/>
    <x v="2"/>
    <n v="16589"/>
    <n v="120"/>
    <x v="0"/>
    <d v="2021-04-27T00:00:00"/>
    <s v="Lipitor"/>
    <s v="Abnormal"/>
    <n v="6"/>
    <x v="0"/>
    <s v="ArthritisLow"/>
    <n v="4"/>
    <x v="4"/>
    <n v="21"/>
  </r>
  <r>
    <s v="Angela Brown"/>
    <x v="46"/>
    <x v="0"/>
    <x v="0"/>
    <s v="B+"/>
    <x v="3"/>
    <d v="2019-02-28T00:00:00"/>
    <s v="Kyle Wu"/>
    <s v="Huynh PLC"/>
    <n v="11675.314479999999"/>
    <x v="3"/>
    <n v="30410"/>
    <n v="315"/>
    <x v="0"/>
    <d v="2019-03-21T00:00:00"/>
    <s v="Ibuprofen"/>
    <s v="Abnormal"/>
    <n v="21"/>
    <x v="2"/>
    <s v="ArthritisHigh"/>
    <n v="2"/>
    <x v="2"/>
    <n v="28"/>
  </r>
  <r>
    <s v="Brandi Montgomery"/>
    <x v="13"/>
    <x v="0"/>
    <x v="1"/>
    <s v="A-"/>
    <x v="0"/>
    <d v="2020-11-07T00:00:00"/>
    <s v="Kara Rogers"/>
    <s v="Little Inc"/>
    <n v="11672.41713"/>
    <x v="4"/>
    <n v="13674"/>
    <n v="239"/>
    <x v="0"/>
    <d v="2020-11-13T00:00:00"/>
    <s v="Ibuprofen"/>
    <s v="Abnormal"/>
    <n v="6"/>
    <x v="0"/>
    <s v="DiabetesLow"/>
    <n v="11"/>
    <x v="3"/>
    <n v="7"/>
  </r>
  <r>
    <s v="Tabitha Sloan"/>
    <x v="12"/>
    <x v="0"/>
    <x v="0"/>
    <s v="AB-"/>
    <x v="0"/>
    <d v="2021-01-31T00:00:00"/>
    <s v="Courtney Walton"/>
    <s v="Weiss LLC"/>
    <n v="11670.23309"/>
    <x v="3"/>
    <n v="1493"/>
    <n v="245"/>
    <x v="1"/>
    <d v="2021-02-01T00:00:00"/>
    <s v="Paracetamol"/>
    <s v="Normal"/>
    <n v="1"/>
    <x v="0"/>
    <s v="DiabetesLow"/>
    <n v="1"/>
    <x v="4"/>
    <n v="31"/>
  </r>
  <r>
    <s v="Brianna Johnson"/>
    <x v="1"/>
    <x v="1"/>
    <x v="0"/>
    <s v="O-"/>
    <x v="4"/>
    <d v="2022-04-22T00:00:00"/>
    <s v="Tonya Warner"/>
    <s v="Taylor-Kidd"/>
    <n v="11667.31882"/>
    <x v="2"/>
    <n v="16183"/>
    <n v="210"/>
    <x v="1"/>
    <d v="2022-05-14T00:00:00"/>
    <s v="Aspirin"/>
    <s v="Inconclusive"/>
    <n v="22"/>
    <x v="2"/>
    <s v="HypertensionHigh"/>
    <n v="4"/>
    <x v="0"/>
    <n v="22"/>
  </r>
  <r>
    <s v="Alyssa Davis"/>
    <x v="4"/>
    <x v="2"/>
    <x v="1"/>
    <s v="B-"/>
    <x v="5"/>
    <d v="2019-05-14T00:00:00"/>
    <s v="Brandon Adams"/>
    <s v="Hicks Ltd"/>
    <n v="11667.269990000001"/>
    <x v="0"/>
    <n v="13341"/>
    <n v="251"/>
    <x v="1"/>
    <d v="2019-06-07T00:00:00"/>
    <s v="Penicillin"/>
    <s v="Abnormal"/>
    <n v="24"/>
    <x v="2"/>
    <s v="CancerHigh"/>
    <n v="5"/>
    <x v="2"/>
    <n v="14"/>
  </r>
  <r>
    <s v="Jonathan Thomas"/>
    <x v="13"/>
    <x v="0"/>
    <x v="1"/>
    <s v="B+"/>
    <x v="3"/>
    <d v="2021-05-11T00:00:00"/>
    <s v="Dr. Donna Johnson"/>
    <s v="Miller PLC"/>
    <n v="11665.640600000001"/>
    <x v="3"/>
    <n v="3842"/>
    <n v="127"/>
    <x v="2"/>
    <d v="2021-05-27T00:00:00"/>
    <s v="Lipitor"/>
    <s v="Normal"/>
    <n v="16"/>
    <x v="1"/>
    <s v="ArthritisMed"/>
    <n v="5"/>
    <x v="4"/>
    <n v="11"/>
  </r>
  <r>
    <s v="Ms. Ashley Kennedy DVM"/>
    <x v="33"/>
    <x v="0"/>
    <x v="1"/>
    <s v="AB-"/>
    <x v="5"/>
    <d v="2020-10-16T00:00:00"/>
    <s v="Kimberly Lewis"/>
    <s v="Edwards and Sons"/>
    <n v="11659.96672"/>
    <x v="1"/>
    <n v="50025"/>
    <n v="403"/>
    <x v="2"/>
    <d v="2020-11-12T00:00:00"/>
    <s v="Lipitor"/>
    <s v="Inconclusive"/>
    <n v="27"/>
    <x v="2"/>
    <s v="CancerHigh"/>
    <n v="10"/>
    <x v="3"/>
    <n v="16"/>
  </r>
  <r>
    <s v="Jennifer Cochran"/>
    <x v="35"/>
    <x v="0"/>
    <x v="0"/>
    <s v="O-"/>
    <x v="1"/>
    <d v="2021-11-08T00:00:00"/>
    <s v="Brittany Harris"/>
    <s v="Mccoy Ltd"/>
    <n v="11659.838390000001"/>
    <x v="1"/>
    <n v="39208"/>
    <n v="467"/>
    <x v="1"/>
    <d v="2021-12-02T00:00:00"/>
    <s v="Lipitor"/>
    <s v="Inconclusive"/>
    <n v="24"/>
    <x v="2"/>
    <s v="AsthmaHigh"/>
    <n v="11"/>
    <x v="4"/>
    <n v="8"/>
  </r>
  <r>
    <s v="James Nunez"/>
    <x v="13"/>
    <x v="0"/>
    <x v="1"/>
    <s v="O-"/>
    <x v="0"/>
    <d v="2022-02-11T00:00:00"/>
    <s v="Michele Jones"/>
    <s v="Gonzalez, Miller and Johnson"/>
    <n v="11658.98271"/>
    <x v="4"/>
    <n v="28671"/>
    <n v="494"/>
    <x v="1"/>
    <d v="2022-03-03T00:00:00"/>
    <s v="Ibuprofen"/>
    <s v="Abnormal"/>
    <n v="20"/>
    <x v="2"/>
    <s v="DiabetesHigh"/>
    <n v="2"/>
    <x v="0"/>
    <n v="11"/>
  </r>
  <r>
    <s v="Casey Sparks"/>
    <x v="67"/>
    <x v="3"/>
    <x v="0"/>
    <s v="B-"/>
    <x v="5"/>
    <d v="2023-08-23T00:00:00"/>
    <s v="Christy Paul"/>
    <s v="Wright-Mckay"/>
    <n v="11657.702869999999"/>
    <x v="4"/>
    <n v="15799"/>
    <n v="471"/>
    <x v="0"/>
    <d v="2023-09-03T00:00:00"/>
    <s v="Aspirin"/>
    <s v="Abnormal"/>
    <n v="11"/>
    <x v="1"/>
    <s v="CancerMed"/>
    <n v="8"/>
    <x v="1"/>
    <n v="23"/>
  </r>
  <r>
    <s v="Jeffrey Diaz"/>
    <x v="41"/>
    <x v="2"/>
    <x v="0"/>
    <s v="A-"/>
    <x v="5"/>
    <d v="2019-02-25T00:00:00"/>
    <s v="Christine Downs"/>
    <s v="Jones-Greer"/>
    <n v="11647.728419999999"/>
    <x v="2"/>
    <n v="52463"/>
    <n v="206"/>
    <x v="0"/>
    <d v="2019-02-25T00:00:00"/>
    <s v="Lipitor"/>
    <s v="Abnormal"/>
    <n v="0"/>
    <x v="0"/>
    <s v="CancerLow"/>
    <n v="2"/>
    <x v="2"/>
    <n v="25"/>
  </r>
  <r>
    <s v="Gabriela Atkins"/>
    <x v="42"/>
    <x v="0"/>
    <x v="0"/>
    <s v="A+"/>
    <x v="1"/>
    <d v="2020-02-17T00:00:00"/>
    <s v="James Mcdonald"/>
    <s v="Reeves, Roy and Roberts"/>
    <n v="11635.63651"/>
    <x v="0"/>
    <n v="34060"/>
    <n v="120"/>
    <x v="1"/>
    <d v="2020-02-28T00:00:00"/>
    <s v="Penicillin"/>
    <s v="Inconclusive"/>
    <n v="11"/>
    <x v="1"/>
    <s v="AsthmaMed"/>
    <n v="2"/>
    <x v="3"/>
    <n v="17"/>
  </r>
  <r>
    <s v="Shane Durham"/>
    <x v="65"/>
    <x v="0"/>
    <x v="0"/>
    <s v="B-"/>
    <x v="0"/>
    <d v="2019-05-13T00:00:00"/>
    <s v="Shelly Ellis"/>
    <s v="Perkins and Sons"/>
    <n v="11633.66447"/>
    <x v="0"/>
    <n v="11619"/>
    <n v="153"/>
    <x v="1"/>
    <d v="2019-06-09T00:00:00"/>
    <s v="Penicillin"/>
    <s v="Abnormal"/>
    <n v="27"/>
    <x v="2"/>
    <s v="DiabetesHigh"/>
    <n v="5"/>
    <x v="2"/>
    <n v="13"/>
  </r>
  <r>
    <s v="Emily White"/>
    <x v="51"/>
    <x v="0"/>
    <x v="0"/>
    <s v="A-"/>
    <x v="3"/>
    <d v="2023-06-04T00:00:00"/>
    <s v="Jennifer Mcmillan"/>
    <s v="Suarez-Stanley"/>
    <n v="11625.541740000001"/>
    <x v="0"/>
    <n v="12643"/>
    <n v="320"/>
    <x v="0"/>
    <d v="2023-06-27T00:00:00"/>
    <s v="Penicillin"/>
    <s v="Inconclusive"/>
    <n v="23"/>
    <x v="2"/>
    <s v="ArthritisHigh"/>
    <n v="6"/>
    <x v="1"/>
    <n v="4"/>
  </r>
  <r>
    <s v="Rachel Dickerson"/>
    <x v="26"/>
    <x v="0"/>
    <x v="1"/>
    <s v="B-"/>
    <x v="2"/>
    <d v="2021-07-03T00:00:00"/>
    <s v="Kimberly Robertson"/>
    <s v="Love, Kim and Kim"/>
    <n v="11619.4121"/>
    <x v="2"/>
    <n v="22460"/>
    <n v="224"/>
    <x v="0"/>
    <d v="2021-07-05T00:00:00"/>
    <s v="Aspirin"/>
    <s v="Inconclusive"/>
    <n v="2"/>
    <x v="0"/>
    <s v="ObesityLow"/>
    <n v="7"/>
    <x v="4"/>
    <n v="3"/>
  </r>
  <r>
    <s v="John Hicks"/>
    <x v="42"/>
    <x v="0"/>
    <x v="1"/>
    <s v="AB-"/>
    <x v="3"/>
    <d v="2019-04-30T00:00:00"/>
    <s v="Candice Johnson"/>
    <s v="Baker, Mckee and Myers"/>
    <n v="11606.41128"/>
    <x v="3"/>
    <n v="17329"/>
    <n v="200"/>
    <x v="2"/>
    <d v="2019-05-10T00:00:00"/>
    <s v="Penicillin"/>
    <s v="Inconclusive"/>
    <n v="10"/>
    <x v="1"/>
    <s v="ArthritisMed"/>
    <n v="4"/>
    <x v="2"/>
    <n v="30"/>
  </r>
  <r>
    <s v="Joan Santos"/>
    <x v="25"/>
    <x v="1"/>
    <x v="0"/>
    <s v="B-"/>
    <x v="5"/>
    <d v="2023-07-07T00:00:00"/>
    <s v="Kimberly Ingram"/>
    <s v="Cannon LLC"/>
    <n v="11601.51196"/>
    <x v="0"/>
    <n v="47655"/>
    <n v="284"/>
    <x v="0"/>
    <d v="2023-07-28T00:00:00"/>
    <s v="Penicillin"/>
    <s v="Normal"/>
    <n v="21"/>
    <x v="2"/>
    <s v="CancerHigh"/>
    <n v="7"/>
    <x v="1"/>
    <n v="7"/>
  </r>
  <r>
    <s v="Todd Miller"/>
    <x v="16"/>
    <x v="0"/>
    <x v="0"/>
    <s v="AB+"/>
    <x v="4"/>
    <d v="2020-06-27T00:00:00"/>
    <s v="James Flores"/>
    <s v="Brown, Lee and Stewart"/>
    <n v="11591.67215"/>
    <x v="4"/>
    <n v="34412"/>
    <n v="261"/>
    <x v="2"/>
    <d v="2020-06-28T00:00:00"/>
    <s v="Aspirin"/>
    <s v="Inconclusive"/>
    <n v="1"/>
    <x v="0"/>
    <s v="HypertensionLow"/>
    <n v="6"/>
    <x v="3"/>
    <n v="27"/>
  </r>
  <r>
    <s v="Dalton Oconnell"/>
    <x v="2"/>
    <x v="0"/>
    <x v="1"/>
    <s v="B-"/>
    <x v="3"/>
    <d v="2019-07-27T00:00:00"/>
    <s v="Gabrielle Morris"/>
    <s v="Maxwell Inc"/>
    <n v="11591.220740000001"/>
    <x v="2"/>
    <n v="39495"/>
    <n v="106"/>
    <x v="0"/>
    <d v="2019-08-10T00:00:00"/>
    <s v="Aspirin"/>
    <s v="Normal"/>
    <n v="14"/>
    <x v="1"/>
    <s v="ArthritisMed"/>
    <n v="7"/>
    <x v="2"/>
    <n v="27"/>
  </r>
  <r>
    <s v="John Wood"/>
    <x v="28"/>
    <x v="1"/>
    <x v="1"/>
    <s v="O-"/>
    <x v="5"/>
    <d v="2020-02-16T00:00:00"/>
    <s v="Mary Wilson"/>
    <s v="Schultz-Jones"/>
    <n v="11582.15706"/>
    <x v="4"/>
    <n v="64738"/>
    <n v="346"/>
    <x v="2"/>
    <d v="2020-02-24T00:00:00"/>
    <s v="Lipitor"/>
    <s v="Abnormal"/>
    <n v="8"/>
    <x v="0"/>
    <s v="CancerLow"/>
    <n v="2"/>
    <x v="3"/>
    <n v="16"/>
  </r>
  <r>
    <s v="William Burns"/>
    <x v="54"/>
    <x v="1"/>
    <x v="1"/>
    <s v="AB+"/>
    <x v="2"/>
    <d v="2019-01-05T00:00:00"/>
    <s v="Margaret Patel"/>
    <s v="Todd-Hughes"/>
    <n v="11576.606529999999"/>
    <x v="3"/>
    <n v="5266"/>
    <n v="149"/>
    <x v="2"/>
    <d v="2019-02-03T00:00:00"/>
    <s v="Penicillin"/>
    <s v="Inconclusive"/>
    <n v="29"/>
    <x v="2"/>
    <s v="ObesityHigh"/>
    <n v="1"/>
    <x v="2"/>
    <n v="5"/>
  </r>
  <r>
    <s v="Kelly Porter"/>
    <x v="15"/>
    <x v="1"/>
    <x v="0"/>
    <s v="AB+"/>
    <x v="0"/>
    <d v="2022-08-21T00:00:00"/>
    <s v="Anthony Butler"/>
    <s v="Estrada-Edwards"/>
    <n v="11573.56207"/>
    <x v="4"/>
    <n v="59371"/>
    <n v="164"/>
    <x v="2"/>
    <d v="2022-09-17T00:00:00"/>
    <s v="Paracetamol"/>
    <s v="Normal"/>
    <n v="27"/>
    <x v="2"/>
    <s v="DiabetesHigh"/>
    <n v="8"/>
    <x v="0"/>
    <n v="21"/>
  </r>
  <r>
    <s v="Audrey Edwards"/>
    <x v="17"/>
    <x v="0"/>
    <x v="0"/>
    <s v="O+"/>
    <x v="0"/>
    <d v="2021-06-24T00:00:00"/>
    <s v="Jason Johnston"/>
    <s v="Myers Ltd"/>
    <n v="11571.509749999999"/>
    <x v="0"/>
    <n v="18943"/>
    <n v="429"/>
    <x v="1"/>
    <d v="2021-07-06T00:00:00"/>
    <s v="Paracetamol"/>
    <s v="Normal"/>
    <n v="12"/>
    <x v="1"/>
    <s v="DiabetesMed"/>
    <n v="6"/>
    <x v="4"/>
    <n v="24"/>
  </r>
  <r>
    <s v="Jon Williamson"/>
    <x v="62"/>
    <x v="2"/>
    <x v="1"/>
    <s v="A-"/>
    <x v="2"/>
    <d v="2020-05-23T00:00:00"/>
    <s v="Samuel Hill"/>
    <s v="Beltran Group"/>
    <n v="11566.33958"/>
    <x v="2"/>
    <n v="5133"/>
    <n v="255"/>
    <x v="1"/>
    <d v="2020-06-06T00:00:00"/>
    <s v="Ibuprofen"/>
    <s v="Normal"/>
    <n v="14"/>
    <x v="1"/>
    <s v="ObesityMed"/>
    <n v="5"/>
    <x v="3"/>
    <n v="23"/>
  </r>
  <r>
    <s v="Eric Moore"/>
    <x v="15"/>
    <x v="1"/>
    <x v="1"/>
    <s v="O-"/>
    <x v="1"/>
    <d v="2019-10-10T00:00:00"/>
    <s v="Victoria Jones"/>
    <s v="Hill, Blanchard and Mccullough"/>
    <n v="11557.15602"/>
    <x v="2"/>
    <n v="6945"/>
    <n v="430"/>
    <x v="1"/>
    <d v="2019-11-06T00:00:00"/>
    <s v="Paracetamol"/>
    <s v="Normal"/>
    <n v="27"/>
    <x v="2"/>
    <s v="AsthmaHigh"/>
    <n v="10"/>
    <x v="2"/>
    <n v="10"/>
  </r>
  <r>
    <s v="Angela Osborn"/>
    <x v="16"/>
    <x v="0"/>
    <x v="0"/>
    <s v="O+"/>
    <x v="3"/>
    <d v="2019-09-26T00:00:00"/>
    <s v="Adrian Leon"/>
    <s v="Hendrix, Webb and Saunders"/>
    <n v="11556.134550000001"/>
    <x v="1"/>
    <n v="33218"/>
    <n v="409"/>
    <x v="2"/>
    <d v="2019-10-23T00:00:00"/>
    <s v="Ibuprofen"/>
    <s v="Normal"/>
    <n v="27"/>
    <x v="2"/>
    <s v="ArthritisHigh"/>
    <n v="9"/>
    <x v="2"/>
    <n v="26"/>
  </r>
  <r>
    <s v="Dominique Howard"/>
    <x v="22"/>
    <x v="0"/>
    <x v="1"/>
    <s v="AB-"/>
    <x v="3"/>
    <d v="2021-09-07T00:00:00"/>
    <s v="Samuel Hernandez"/>
    <s v="Clark, Johnson and Duncan"/>
    <n v="11543.3773"/>
    <x v="3"/>
    <n v="2101"/>
    <n v="358"/>
    <x v="2"/>
    <d v="2021-10-01T00:00:00"/>
    <s v="Paracetamol"/>
    <s v="Abnormal"/>
    <n v="24"/>
    <x v="2"/>
    <s v="ArthritisHigh"/>
    <n v="9"/>
    <x v="4"/>
    <n v="7"/>
  </r>
  <r>
    <s v="Ernest Freeman"/>
    <x v="11"/>
    <x v="3"/>
    <x v="1"/>
    <s v="B+"/>
    <x v="4"/>
    <d v="2022-01-17T00:00:00"/>
    <s v="Mrs. Sharon Burgess"/>
    <s v="Jones, Blackwell and Harris"/>
    <n v="11542.519398008415"/>
    <x v="4"/>
    <n v="1403"/>
    <n v="406"/>
    <x v="1"/>
    <d v="2022-02-10T00:00:00"/>
    <s v="Paracetamol"/>
    <s v="Inconclusive"/>
    <n v="24"/>
    <x v="2"/>
    <s v="HypertensionHigh"/>
    <n v="1"/>
    <x v="0"/>
    <n v="17"/>
  </r>
  <r>
    <s v="Amy Gay"/>
    <x v="11"/>
    <x v="3"/>
    <x v="0"/>
    <s v="O-"/>
    <x v="2"/>
    <d v="2021-11-11T00:00:00"/>
    <s v="Taylor Collins"/>
    <s v="Roberts-Santos"/>
    <n v="11541.57382"/>
    <x v="4"/>
    <n v="13336"/>
    <n v="365"/>
    <x v="0"/>
    <d v="2021-11-24T00:00:00"/>
    <s v="Ibuprofen"/>
    <s v="Abnormal"/>
    <n v="13"/>
    <x v="1"/>
    <s v="ObesityMed"/>
    <n v="11"/>
    <x v="4"/>
    <n v="11"/>
  </r>
  <r>
    <s v="Lisa Tucker"/>
    <x v="30"/>
    <x v="2"/>
    <x v="0"/>
    <s v="O-"/>
    <x v="0"/>
    <d v="2022-06-21T00:00:00"/>
    <s v="Gabrielle Arnold MD"/>
    <s v="Martinez LLC"/>
    <n v="11541.373750000001"/>
    <x v="4"/>
    <n v="46741"/>
    <n v="150"/>
    <x v="2"/>
    <d v="2022-07-20T00:00:00"/>
    <s v="Aspirin"/>
    <s v="Inconclusive"/>
    <n v="29"/>
    <x v="2"/>
    <s v="DiabetesHigh"/>
    <n v="6"/>
    <x v="0"/>
    <n v="21"/>
  </r>
  <r>
    <s v="Martin Espinoza"/>
    <x v="12"/>
    <x v="0"/>
    <x v="1"/>
    <s v="B+"/>
    <x v="3"/>
    <d v="2019-08-15T00:00:00"/>
    <s v="John Phillips"/>
    <s v="Taylor-Bennett"/>
    <n v="11540.615599999999"/>
    <x v="3"/>
    <n v="39902"/>
    <n v="371"/>
    <x v="2"/>
    <d v="2019-09-14T00:00:00"/>
    <s v="Ibuprofen"/>
    <s v="Normal"/>
    <n v="30"/>
    <x v="2"/>
    <s v="ArthritisHigh"/>
    <n v="8"/>
    <x v="2"/>
    <n v="15"/>
  </r>
  <r>
    <s v="Stephen Jensen"/>
    <x v="50"/>
    <x v="3"/>
    <x v="1"/>
    <s v="AB+"/>
    <x v="2"/>
    <d v="2020-07-09T00:00:00"/>
    <s v="Hector Anderson"/>
    <s v="Clark-Jones"/>
    <n v="11537.41613"/>
    <x v="4"/>
    <n v="16615"/>
    <n v="240"/>
    <x v="1"/>
    <d v="2020-07-28T00:00:00"/>
    <s v="Lipitor"/>
    <s v="Inconclusive"/>
    <n v="19"/>
    <x v="1"/>
    <s v="ObesityMed"/>
    <n v="7"/>
    <x v="3"/>
    <n v="9"/>
  </r>
  <r>
    <s v="Patricia Rodriguez"/>
    <x v="36"/>
    <x v="0"/>
    <x v="0"/>
    <s v="B+"/>
    <x v="4"/>
    <d v="2020-04-11T00:00:00"/>
    <s v="Kathryn Pearson"/>
    <s v="Foster Group"/>
    <n v="11531.01138"/>
    <x v="2"/>
    <n v="33021"/>
    <n v="368"/>
    <x v="1"/>
    <d v="2020-05-11T00:00:00"/>
    <s v="Lipitor"/>
    <s v="Abnormal"/>
    <n v="30"/>
    <x v="2"/>
    <s v="HypertensionHigh"/>
    <n v="4"/>
    <x v="3"/>
    <n v="11"/>
  </r>
  <r>
    <s v="Adam Bush"/>
    <x v="2"/>
    <x v="0"/>
    <x v="1"/>
    <s v="O-"/>
    <x v="3"/>
    <d v="2023-05-21T00:00:00"/>
    <s v="Anthony Kelly"/>
    <s v="Smith, Zavala and Wade"/>
    <n v="11522.568649999999"/>
    <x v="2"/>
    <n v="17908"/>
    <n v="401"/>
    <x v="0"/>
    <d v="2023-05-21T00:00:00"/>
    <s v="Aspirin"/>
    <s v="Abnormal"/>
    <n v="0"/>
    <x v="0"/>
    <s v="ArthritisLow"/>
    <n v="5"/>
    <x v="1"/>
    <n v="21"/>
  </r>
  <r>
    <s v="Scott Hawkins"/>
    <x v="56"/>
    <x v="2"/>
    <x v="1"/>
    <s v="AB-"/>
    <x v="0"/>
    <d v="2022-03-16T00:00:00"/>
    <s v="Kevin Rangel"/>
    <s v="Baker, Sawyer and Morrison"/>
    <n v="11520.13198"/>
    <x v="0"/>
    <n v="23342"/>
    <n v="174"/>
    <x v="2"/>
    <d v="2022-04-08T00:00:00"/>
    <s v="Paracetamol"/>
    <s v="Inconclusive"/>
    <n v="23"/>
    <x v="2"/>
    <s v="DiabetesHigh"/>
    <n v="3"/>
    <x v="0"/>
    <n v="16"/>
  </r>
  <r>
    <s v="Alexander Gallegos"/>
    <x v="45"/>
    <x v="2"/>
    <x v="0"/>
    <s v="A+"/>
    <x v="4"/>
    <d v="2022-09-18T00:00:00"/>
    <s v="Hannah Sosa"/>
    <s v="Ward and Sons"/>
    <n v="11519.4146"/>
    <x v="4"/>
    <n v="3195"/>
    <n v="498"/>
    <x v="1"/>
    <d v="2022-10-04T00:00:00"/>
    <s v="Penicillin"/>
    <s v="Normal"/>
    <n v="16"/>
    <x v="1"/>
    <s v="HypertensionMed"/>
    <n v="9"/>
    <x v="0"/>
    <n v="18"/>
  </r>
  <r>
    <s v="Jill Knight"/>
    <x v="66"/>
    <x v="0"/>
    <x v="0"/>
    <s v="B-"/>
    <x v="4"/>
    <d v="2023-06-18T00:00:00"/>
    <s v="Janet Williams"/>
    <s v="Brown Inc"/>
    <n v="11513.40467"/>
    <x v="4"/>
    <n v="26444"/>
    <n v="492"/>
    <x v="1"/>
    <d v="2023-07-05T00:00:00"/>
    <s v="Paracetamol"/>
    <s v="Normal"/>
    <n v="17"/>
    <x v="1"/>
    <s v="HypertensionMed"/>
    <n v="6"/>
    <x v="1"/>
    <n v="18"/>
  </r>
  <r>
    <s v="Bill Buchanan"/>
    <x v="4"/>
    <x v="2"/>
    <x v="0"/>
    <s v="O+"/>
    <x v="2"/>
    <d v="2023-05-05T00:00:00"/>
    <s v="Christopher Johnson"/>
    <s v="Simmons-Montoya"/>
    <n v="11510.35147"/>
    <x v="3"/>
    <n v="16907"/>
    <n v="493"/>
    <x v="0"/>
    <d v="2023-05-12T00:00:00"/>
    <s v="Paracetamol"/>
    <s v="Inconclusive"/>
    <n v="7"/>
    <x v="0"/>
    <s v="ObesityLow"/>
    <n v="5"/>
    <x v="1"/>
    <n v="5"/>
  </r>
  <r>
    <s v="Cheyenne Miller"/>
    <x v="12"/>
    <x v="0"/>
    <x v="0"/>
    <s v="O+"/>
    <x v="3"/>
    <d v="2019-04-29T00:00:00"/>
    <s v="Kristie Baldwin DDS"/>
    <s v="Camacho-Kirk"/>
    <n v="11508.38005"/>
    <x v="2"/>
    <n v="9510"/>
    <n v="315"/>
    <x v="2"/>
    <d v="2019-05-14T00:00:00"/>
    <s v="Aspirin"/>
    <s v="Normal"/>
    <n v="15"/>
    <x v="1"/>
    <s v="ArthritisMed"/>
    <n v="4"/>
    <x v="2"/>
    <n v="29"/>
  </r>
  <r>
    <s v="Joseph Turner"/>
    <x v="26"/>
    <x v="0"/>
    <x v="0"/>
    <s v="A+"/>
    <x v="2"/>
    <d v="2019-08-11T00:00:00"/>
    <s v="Laura Obrien"/>
    <s v="Maldonado-Collier"/>
    <n v="11506.3595"/>
    <x v="1"/>
    <n v="15661"/>
    <n v="172"/>
    <x v="0"/>
    <d v="2019-09-03T00:00:00"/>
    <s v="Paracetamol"/>
    <s v="Abnormal"/>
    <n v="23"/>
    <x v="2"/>
    <s v="ObesityHigh"/>
    <n v="8"/>
    <x v="2"/>
    <n v="11"/>
  </r>
  <r>
    <s v="Joshua Bender"/>
    <x v="63"/>
    <x v="2"/>
    <x v="1"/>
    <s v="B-"/>
    <x v="5"/>
    <d v="2019-10-13T00:00:00"/>
    <s v="David English"/>
    <s v="Yates Ltd"/>
    <n v="11492.171189999999"/>
    <x v="3"/>
    <n v="12350"/>
    <n v="481"/>
    <x v="1"/>
    <d v="2019-10-26T00:00:00"/>
    <s v="Paracetamol"/>
    <s v="Normal"/>
    <n v="13"/>
    <x v="1"/>
    <s v="CancerMed"/>
    <n v="10"/>
    <x v="2"/>
    <n v="13"/>
  </r>
  <r>
    <s v="Derrick Jacobs"/>
    <x v="0"/>
    <x v="0"/>
    <x v="1"/>
    <s v="AB+"/>
    <x v="2"/>
    <d v="2023-03-15T00:00:00"/>
    <s v="Shelby Merritt"/>
    <s v="Lee-Sparks"/>
    <n v="11489.747729999999"/>
    <x v="1"/>
    <n v="7185"/>
    <n v="266"/>
    <x v="2"/>
    <d v="2023-04-08T00:00:00"/>
    <s v="Lipitor"/>
    <s v="Inconclusive"/>
    <n v="24"/>
    <x v="2"/>
    <s v="ObesityHigh"/>
    <n v="3"/>
    <x v="1"/>
    <n v="15"/>
  </r>
  <r>
    <s v="Allison Krueger"/>
    <x v="10"/>
    <x v="2"/>
    <x v="1"/>
    <s v="AB+"/>
    <x v="0"/>
    <d v="2019-06-17T00:00:00"/>
    <s v="Charles Miller"/>
    <s v="Wagner-David"/>
    <n v="11484.49488"/>
    <x v="0"/>
    <n v="42609"/>
    <n v="354"/>
    <x v="2"/>
    <d v="2019-07-08T00:00:00"/>
    <s v="Lipitor"/>
    <s v="Normal"/>
    <n v="21"/>
    <x v="2"/>
    <s v="DiabetesHigh"/>
    <n v="6"/>
    <x v="2"/>
    <n v="17"/>
  </r>
  <r>
    <s v="Diane Cruz"/>
    <x v="40"/>
    <x v="1"/>
    <x v="1"/>
    <s v="O-"/>
    <x v="3"/>
    <d v="2021-06-03T00:00:00"/>
    <s v="Justin Daugherty"/>
    <s v="Lamb and Sons"/>
    <n v="11481.468049999999"/>
    <x v="3"/>
    <n v="18151"/>
    <n v="134"/>
    <x v="0"/>
    <d v="2021-06-14T00:00:00"/>
    <s v="Aspirin"/>
    <s v="Inconclusive"/>
    <n v="11"/>
    <x v="1"/>
    <s v="ArthritisMed"/>
    <n v="6"/>
    <x v="4"/>
    <n v="3"/>
  </r>
  <r>
    <s v="Rebecca Boyd"/>
    <x v="34"/>
    <x v="2"/>
    <x v="0"/>
    <s v="B+"/>
    <x v="0"/>
    <d v="2023-09-06T00:00:00"/>
    <s v="Kenneth Lester"/>
    <s v="Fuentes-Hernandez"/>
    <n v="11475.2093"/>
    <x v="4"/>
    <n v="19928"/>
    <n v="294"/>
    <x v="2"/>
    <d v="2023-10-04T00:00:00"/>
    <s v="Lipitor"/>
    <s v="Normal"/>
    <n v="28"/>
    <x v="2"/>
    <s v="DiabetesHigh"/>
    <n v="9"/>
    <x v="1"/>
    <n v="6"/>
  </r>
  <r>
    <s v="Cory Barnes"/>
    <x v="57"/>
    <x v="0"/>
    <x v="1"/>
    <s v="AB+"/>
    <x v="3"/>
    <d v="2023-03-16T00:00:00"/>
    <s v="Terri Smith"/>
    <s v="Carr, Cooper and Fitzgerald"/>
    <n v="11471.15698"/>
    <x v="4"/>
    <n v="31967"/>
    <n v="303"/>
    <x v="1"/>
    <d v="2023-04-14T00:00:00"/>
    <s v="Paracetamol"/>
    <s v="Inconclusive"/>
    <n v="29"/>
    <x v="2"/>
    <s v="ArthritisHigh"/>
    <n v="3"/>
    <x v="1"/>
    <n v="16"/>
  </r>
  <r>
    <s v="Randall Holmes"/>
    <x v="60"/>
    <x v="1"/>
    <x v="0"/>
    <s v="O+"/>
    <x v="3"/>
    <d v="2022-09-22T00:00:00"/>
    <s v="Alex Fernandez"/>
    <s v="Harmon, Baker and Gonzalez"/>
    <n v="11469.03069"/>
    <x v="1"/>
    <n v="7608"/>
    <n v="428"/>
    <x v="2"/>
    <d v="2022-10-11T00:00:00"/>
    <s v="Lipitor"/>
    <s v="Normal"/>
    <n v="19"/>
    <x v="1"/>
    <s v="ArthritisMed"/>
    <n v="9"/>
    <x v="0"/>
    <n v="22"/>
  </r>
  <r>
    <s v="Amanda Reed"/>
    <x v="25"/>
    <x v="1"/>
    <x v="1"/>
    <s v="B+"/>
    <x v="3"/>
    <d v="2019-10-12T00:00:00"/>
    <s v="Rachel Bates"/>
    <s v="Moore, Sweeney and Sexton"/>
    <n v="11468.161529999999"/>
    <x v="3"/>
    <n v="36823"/>
    <n v="323"/>
    <x v="1"/>
    <d v="2019-10-27T00:00:00"/>
    <s v="Paracetamol"/>
    <s v="Normal"/>
    <n v="15"/>
    <x v="1"/>
    <s v="ArthritisMed"/>
    <n v="10"/>
    <x v="2"/>
    <n v="12"/>
  </r>
  <r>
    <s v="Vicki Mcclain"/>
    <x v="67"/>
    <x v="3"/>
    <x v="0"/>
    <s v="AB-"/>
    <x v="1"/>
    <d v="2019-02-14T00:00:00"/>
    <s v="Cassandra Zuniga"/>
    <s v="Figueroa Ltd"/>
    <n v="11465.89544"/>
    <x v="4"/>
    <n v="30133"/>
    <n v="103"/>
    <x v="0"/>
    <d v="2019-02-23T00:00:00"/>
    <s v="Paracetamol"/>
    <s v="Inconclusive"/>
    <n v="9"/>
    <x v="0"/>
    <s v="AsthmaLow"/>
    <n v="2"/>
    <x v="2"/>
    <n v="14"/>
  </r>
  <r>
    <s v="Daisy Brown"/>
    <x v="59"/>
    <x v="0"/>
    <x v="0"/>
    <s v="O-"/>
    <x v="5"/>
    <d v="2018-11-30T00:00:00"/>
    <s v="Sonya Reed"/>
    <s v="Thomas, Carroll and Johnston"/>
    <n v="11459.040789999999"/>
    <x v="2"/>
    <n v="5750"/>
    <n v="181"/>
    <x v="0"/>
    <d v="2018-12-23T00:00:00"/>
    <s v="Ibuprofen"/>
    <s v="Abnormal"/>
    <n v="23"/>
    <x v="2"/>
    <s v="CancerHigh"/>
    <n v="11"/>
    <x v="5"/>
    <n v="30"/>
  </r>
  <r>
    <s v="Anthony Freeman"/>
    <x v="17"/>
    <x v="0"/>
    <x v="0"/>
    <s v="B+"/>
    <x v="5"/>
    <d v="2020-02-09T00:00:00"/>
    <s v="Anthony Taylor"/>
    <s v="Ford Inc"/>
    <n v="11455.20161"/>
    <x v="4"/>
    <n v="40523"/>
    <n v="291"/>
    <x v="0"/>
    <d v="2020-02-11T00:00:00"/>
    <s v="Aspirin"/>
    <s v="Abnormal"/>
    <n v="2"/>
    <x v="0"/>
    <s v="CancerLow"/>
    <n v="2"/>
    <x v="3"/>
    <n v="9"/>
  </r>
  <r>
    <s v="Scott Harvey MD"/>
    <x v="24"/>
    <x v="0"/>
    <x v="0"/>
    <s v="AB+"/>
    <x v="0"/>
    <d v="2019-10-23T00:00:00"/>
    <s v="Rebecca Lee"/>
    <s v="Patterson-West"/>
    <n v="11446.8508"/>
    <x v="1"/>
    <n v="5201"/>
    <n v="360"/>
    <x v="1"/>
    <d v="2019-10-26T00:00:00"/>
    <s v="Penicillin"/>
    <s v="Inconclusive"/>
    <n v="3"/>
    <x v="0"/>
    <s v="DiabetesLow"/>
    <n v="10"/>
    <x v="2"/>
    <n v="23"/>
  </r>
  <r>
    <s v="Michael Stevens"/>
    <x v="19"/>
    <x v="0"/>
    <x v="1"/>
    <s v="B+"/>
    <x v="3"/>
    <d v="2019-06-30T00:00:00"/>
    <s v="Victor Bentley"/>
    <s v="Mckee, Jackson and Roth"/>
    <n v="11440.68129"/>
    <x v="4"/>
    <n v="24434"/>
    <n v="138"/>
    <x v="0"/>
    <d v="2019-07-12T00:00:00"/>
    <s v="Paracetamol"/>
    <s v="Inconclusive"/>
    <n v="12"/>
    <x v="1"/>
    <s v="ArthritisMed"/>
    <n v="6"/>
    <x v="2"/>
    <n v="30"/>
  </r>
  <r>
    <s v="Suzanne Gonzales"/>
    <x v="3"/>
    <x v="2"/>
    <x v="0"/>
    <s v="AB-"/>
    <x v="4"/>
    <d v="2018-11-26T00:00:00"/>
    <s v="Veronica Dunn"/>
    <s v="Moss-Nguyen"/>
    <n v="11438.318569999999"/>
    <x v="3"/>
    <n v="18495"/>
    <n v="289"/>
    <x v="1"/>
    <d v="2018-12-26T00:00:00"/>
    <s v="Paracetamol"/>
    <s v="Inconclusive"/>
    <n v="30"/>
    <x v="2"/>
    <s v="HypertensionHigh"/>
    <n v="11"/>
    <x v="5"/>
    <n v="26"/>
  </r>
  <r>
    <s v="Jennifer Lewis"/>
    <x v="53"/>
    <x v="2"/>
    <x v="0"/>
    <s v="B-"/>
    <x v="2"/>
    <d v="2020-02-17T00:00:00"/>
    <s v="Beverly Adkins"/>
    <s v="Jacobson, White and Richardson"/>
    <n v="11431.81659"/>
    <x v="4"/>
    <n v="18762"/>
    <n v="336"/>
    <x v="0"/>
    <d v="2020-02-22T00:00:00"/>
    <s v="Paracetamol"/>
    <s v="Inconclusive"/>
    <n v="5"/>
    <x v="0"/>
    <s v="ObesityLow"/>
    <n v="2"/>
    <x v="3"/>
    <n v="17"/>
  </r>
  <r>
    <s v="Michelle Jones"/>
    <x v="6"/>
    <x v="0"/>
    <x v="0"/>
    <s v="A-"/>
    <x v="0"/>
    <d v="2020-09-21T00:00:00"/>
    <s v="Caitlin Guerrero"/>
    <s v="Guerrero-Pratt"/>
    <n v="11422.862359999999"/>
    <x v="3"/>
    <n v="3723"/>
    <n v="459"/>
    <x v="2"/>
    <d v="2020-10-01T00:00:00"/>
    <s v="Lipitor"/>
    <s v="Inconclusive"/>
    <n v="10"/>
    <x v="1"/>
    <s v="DiabetesMed"/>
    <n v="9"/>
    <x v="3"/>
    <n v="21"/>
  </r>
  <r>
    <s v="Brenda Coleman"/>
    <x v="6"/>
    <x v="0"/>
    <x v="1"/>
    <s v="A-"/>
    <x v="4"/>
    <d v="2021-05-26T00:00:00"/>
    <s v="Christopher Haynes"/>
    <s v="Powers Group"/>
    <n v="11415.69095"/>
    <x v="2"/>
    <n v="12258"/>
    <n v="305"/>
    <x v="0"/>
    <d v="2021-06-05T00:00:00"/>
    <s v="Penicillin"/>
    <s v="Normal"/>
    <n v="10"/>
    <x v="1"/>
    <s v="HypertensionMed"/>
    <n v="5"/>
    <x v="4"/>
    <n v="26"/>
  </r>
  <r>
    <s v="Jake Meyers"/>
    <x v="58"/>
    <x v="3"/>
    <x v="1"/>
    <s v="O-"/>
    <x v="2"/>
    <d v="2023-03-21T00:00:00"/>
    <s v="Tammy Mathews"/>
    <s v="Howe, Rich and Dean"/>
    <n v="11409.98252"/>
    <x v="3"/>
    <n v="23093"/>
    <n v="333"/>
    <x v="2"/>
    <d v="2023-04-05T00:00:00"/>
    <s v="Paracetamol"/>
    <s v="Inconclusive"/>
    <n v="15"/>
    <x v="1"/>
    <s v="ObesityMed"/>
    <n v="3"/>
    <x v="1"/>
    <n v="21"/>
  </r>
  <r>
    <s v="Brittany Gibson"/>
    <x v="65"/>
    <x v="0"/>
    <x v="0"/>
    <s v="O+"/>
    <x v="4"/>
    <d v="2019-12-30T00:00:00"/>
    <s v="Gregory Bright"/>
    <s v="Matthews PLC"/>
    <n v="11408.51051"/>
    <x v="0"/>
    <n v="897"/>
    <n v="137"/>
    <x v="2"/>
    <d v="2019-12-31T00:00:00"/>
    <s v="Lipitor"/>
    <s v="Abnormal"/>
    <n v="1"/>
    <x v="0"/>
    <s v="HypertensionLow"/>
    <n v="12"/>
    <x v="2"/>
    <n v="30"/>
  </r>
  <r>
    <s v="Meghan Horne DVM"/>
    <x v="20"/>
    <x v="2"/>
    <x v="1"/>
    <s v="B-"/>
    <x v="1"/>
    <d v="2022-05-27T00:00:00"/>
    <s v="Christine Petersen"/>
    <s v="Lee Ltd"/>
    <n v="11406.091539999999"/>
    <x v="2"/>
    <n v="24427"/>
    <n v="377"/>
    <x v="1"/>
    <d v="2022-06-15T00:00:00"/>
    <s v="Penicillin"/>
    <s v="Normal"/>
    <n v="19"/>
    <x v="1"/>
    <s v="AsthmaMed"/>
    <n v="5"/>
    <x v="0"/>
    <n v="27"/>
  </r>
  <r>
    <s v="Gregory Adams"/>
    <x v="50"/>
    <x v="3"/>
    <x v="1"/>
    <s v="AB+"/>
    <x v="2"/>
    <d v="2019-02-13T00:00:00"/>
    <s v="Tracy Freeman"/>
    <s v="Newton LLC"/>
    <n v="11401.58519"/>
    <x v="4"/>
    <n v="8456"/>
    <n v="285"/>
    <x v="1"/>
    <d v="2019-03-07T00:00:00"/>
    <s v="Penicillin"/>
    <s v="Abnormal"/>
    <n v="22"/>
    <x v="2"/>
    <s v="ObesityHigh"/>
    <n v="2"/>
    <x v="2"/>
    <n v="13"/>
  </r>
  <r>
    <s v="Tyrone Harris"/>
    <x v="37"/>
    <x v="3"/>
    <x v="0"/>
    <s v="AB-"/>
    <x v="5"/>
    <d v="2019-08-16T00:00:00"/>
    <s v="James Gonzalez"/>
    <s v="Arnold Group"/>
    <n v="11401.475850000001"/>
    <x v="1"/>
    <n v="57949"/>
    <n v="464"/>
    <x v="1"/>
    <d v="2019-09-02T00:00:00"/>
    <s v="Penicillin"/>
    <s v="Inconclusive"/>
    <n v="17"/>
    <x v="1"/>
    <s v="CancerMed"/>
    <n v="8"/>
    <x v="2"/>
    <n v="16"/>
  </r>
  <r>
    <s v="Tristan Torres"/>
    <x v="5"/>
    <x v="2"/>
    <x v="0"/>
    <s v="B-"/>
    <x v="3"/>
    <d v="2018-12-30T00:00:00"/>
    <s v="Terry Montoya"/>
    <s v="Nguyen, Wood and Adams"/>
    <n v="11396.63637"/>
    <x v="4"/>
    <n v="12504"/>
    <n v="485"/>
    <x v="2"/>
    <d v="2019-01-18T00:00:00"/>
    <s v="Penicillin"/>
    <s v="Abnormal"/>
    <n v="19"/>
    <x v="1"/>
    <s v="ArthritisMed"/>
    <n v="12"/>
    <x v="5"/>
    <n v="30"/>
  </r>
  <r>
    <s v="Malik Simmons"/>
    <x v="11"/>
    <x v="3"/>
    <x v="1"/>
    <s v="A-"/>
    <x v="0"/>
    <d v="2019-08-23T00:00:00"/>
    <s v="Aaron Jones"/>
    <s v="Hernandez Group"/>
    <n v="11392.94183"/>
    <x v="2"/>
    <n v="43184"/>
    <n v="456"/>
    <x v="2"/>
    <d v="2019-09-14T00:00:00"/>
    <s v="Aspirin"/>
    <s v="Normal"/>
    <n v="22"/>
    <x v="2"/>
    <s v="DiabetesHigh"/>
    <n v="8"/>
    <x v="2"/>
    <n v="23"/>
  </r>
  <r>
    <s v="Michael Weiss"/>
    <x v="36"/>
    <x v="0"/>
    <x v="0"/>
    <s v="A+"/>
    <x v="5"/>
    <d v="2020-03-27T00:00:00"/>
    <s v="Robert Williamson"/>
    <s v="Bowman Inc"/>
    <n v="11392.45326"/>
    <x v="4"/>
    <n v="11914"/>
    <n v="484"/>
    <x v="2"/>
    <d v="2020-04-02T00:00:00"/>
    <s v="Aspirin"/>
    <s v="Inconclusive"/>
    <n v="6"/>
    <x v="0"/>
    <s v="CancerLow"/>
    <n v="3"/>
    <x v="3"/>
    <n v="27"/>
  </r>
  <r>
    <s v="Jorge Meyers"/>
    <x v="28"/>
    <x v="1"/>
    <x v="1"/>
    <s v="AB+"/>
    <x v="5"/>
    <d v="2018-11-09T00:00:00"/>
    <s v="Joseph Montoya"/>
    <s v="Glass, Hill and Stewart"/>
    <n v="11381.85937"/>
    <x v="2"/>
    <n v="44670"/>
    <n v="429"/>
    <x v="0"/>
    <d v="2018-11-28T00:00:00"/>
    <s v="Aspirin"/>
    <s v="Inconclusive"/>
    <n v="19"/>
    <x v="1"/>
    <s v="CancerMed"/>
    <n v="11"/>
    <x v="5"/>
    <n v="9"/>
  </r>
  <r>
    <s v="Sarah Martin"/>
    <x v="33"/>
    <x v="0"/>
    <x v="1"/>
    <s v="AB-"/>
    <x v="0"/>
    <d v="2021-04-08T00:00:00"/>
    <s v="Robert Zavala"/>
    <s v="Johns, Stephens and Holmes"/>
    <n v="11381.21442"/>
    <x v="0"/>
    <n v="49708"/>
    <n v="466"/>
    <x v="1"/>
    <d v="2021-05-03T00:00:00"/>
    <s v="Paracetamol"/>
    <s v="Normal"/>
    <n v="25"/>
    <x v="2"/>
    <s v="DiabetesHigh"/>
    <n v="4"/>
    <x v="4"/>
    <n v="8"/>
  </r>
  <r>
    <s v="Veronica Griffith"/>
    <x v="53"/>
    <x v="2"/>
    <x v="1"/>
    <s v="A-"/>
    <x v="3"/>
    <d v="2020-03-14T00:00:00"/>
    <s v="Brian Hammond"/>
    <s v="Butler-Patel"/>
    <n v="11379.87507"/>
    <x v="1"/>
    <n v="8527"/>
    <n v="113"/>
    <x v="0"/>
    <d v="2020-03-15T00:00:00"/>
    <s v="Paracetamol"/>
    <s v="Abnormal"/>
    <n v="1"/>
    <x v="0"/>
    <s v="ArthritisLow"/>
    <n v="3"/>
    <x v="3"/>
    <n v="14"/>
  </r>
  <r>
    <s v="Christopher Matthews"/>
    <x v="44"/>
    <x v="1"/>
    <x v="0"/>
    <s v="O-"/>
    <x v="4"/>
    <d v="2022-09-02T00:00:00"/>
    <s v="Shane Anderson"/>
    <s v="Hale-Collins"/>
    <n v="11372.61289"/>
    <x v="2"/>
    <n v="21522"/>
    <n v="101"/>
    <x v="0"/>
    <d v="2022-09-21T00:00:00"/>
    <s v="Ibuprofen"/>
    <s v="Normal"/>
    <n v="19"/>
    <x v="1"/>
    <s v="HypertensionMed"/>
    <n v="9"/>
    <x v="0"/>
    <n v="2"/>
  </r>
  <r>
    <s v="Donald Calderon"/>
    <x v="54"/>
    <x v="1"/>
    <x v="0"/>
    <s v="AB+"/>
    <x v="2"/>
    <d v="2022-04-25T00:00:00"/>
    <s v="Haley Cox"/>
    <s v="Reed-Carpenter"/>
    <n v="11371.79263"/>
    <x v="3"/>
    <n v="680"/>
    <n v="370"/>
    <x v="1"/>
    <d v="2022-05-08T00:00:00"/>
    <s v="Paracetamol"/>
    <s v="Normal"/>
    <n v="13"/>
    <x v="1"/>
    <s v="ObesityMed"/>
    <n v="4"/>
    <x v="0"/>
    <n v="25"/>
  </r>
  <r>
    <s v="Ronald Greene"/>
    <x v="64"/>
    <x v="3"/>
    <x v="0"/>
    <s v="B-"/>
    <x v="4"/>
    <d v="2019-01-28T00:00:00"/>
    <s v="Mark Kramer"/>
    <s v="Schmidt-Weaver"/>
    <n v="11369.08028"/>
    <x v="2"/>
    <n v="8396"/>
    <n v="290"/>
    <x v="0"/>
    <d v="2019-01-29T00:00:00"/>
    <s v="Penicillin"/>
    <s v="Normal"/>
    <n v="1"/>
    <x v="0"/>
    <s v="HypertensionLow"/>
    <n v="1"/>
    <x v="2"/>
    <n v="28"/>
  </r>
  <r>
    <s v="Joan Lawson"/>
    <x v="45"/>
    <x v="2"/>
    <x v="0"/>
    <s v="B+"/>
    <x v="2"/>
    <d v="2021-11-25T00:00:00"/>
    <s v="Lindsay Larson"/>
    <s v="Garcia-Bowers"/>
    <n v="11367.182220000001"/>
    <x v="3"/>
    <n v="23523"/>
    <n v="411"/>
    <x v="0"/>
    <d v="2021-12-11T00:00:00"/>
    <s v="Aspirin"/>
    <s v="Inconclusive"/>
    <n v="16"/>
    <x v="1"/>
    <s v="ObesityMed"/>
    <n v="11"/>
    <x v="4"/>
    <n v="25"/>
  </r>
  <r>
    <s v="Paula Mullins"/>
    <x v="6"/>
    <x v="0"/>
    <x v="1"/>
    <s v="AB+"/>
    <x v="4"/>
    <d v="2020-07-12T00:00:00"/>
    <s v="Jennifer Henderson"/>
    <s v="Beck Ltd"/>
    <n v="11365.266460000001"/>
    <x v="2"/>
    <n v="33973"/>
    <n v="132"/>
    <x v="2"/>
    <d v="2020-08-07T00:00:00"/>
    <s v="Paracetamol"/>
    <s v="Normal"/>
    <n v="26"/>
    <x v="2"/>
    <s v="HypertensionHigh"/>
    <n v="7"/>
    <x v="3"/>
    <n v="12"/>
  </r>
  <r>
    <s v="Tiffany Anderson"/>
    <x v="0"/>
    <x v="0"/>
    <x v="0"/>
    <s v="B+"/>
    <x v="4"/>
    <d v="2019-12-13T00:00:00"/>
    <s v="Edward Stone"/>
    <s v="Hood-Villanueva"/>
    <n v="11361.00016"/>
    <x v="4"/>
    <n v="1035"/>
    <n v="169"/>
    <x v="1"/>
    <d v="2020-01-01T00:00:00"/>
    <s v="Lipitor"/>
    <s v="Abnormal"/>
    <n v="19"/>
    <x v="1"/>
    <s v="HypertensionMed"/>
    <n v="12"/>
    <x v="2"/>
    <n v="13"/>
  </r>
  <r>
    <s v="Thomas Bishop"/>
    <x v="12"/>
    <x v="0"/>
    <x v="0"/>
    <s v="B-"/>
    <x v="1"/>
    <d v="2021-03-31T00:00:00"/>
    <s v="Matthew Phillips"/>
    <s v="Jenkins, Alexander and Reynolds"/>
    <n v="11360.63834"/>
    <x v="4"/>
    <n v="35871"/>
    <n v="283"/>
    <x v="2"/>
    <d v="2021-04-11T00:00:00"/>
    <s v="Paracetamol"/>
    <s v="Inconclusive"/>
    <n v="11"/>
    <x v="1"/>
    <s v="AsthmaMed"/>
    <n v="3"/>
    <x v="4"/>
    <n v="31"/>
  </r>
  <r>
    <s v="Katrina Leonard"/>
    <x v="47"/>
    <x v="0"/>
    <x v="1"/>
    <s v="A+"/>
    <x v="2"/>
    <d v="2019-11-12T00:00:00"/>
    <s v="Jose Sweeney"/>
    <s v="Shaffer, Boyd and Bowman"/>
    <n v="11357.14559"/>
    <x v="1"/>
    <n v="14563"/>
    <n v="366"/>
    <x v="1"/>
    <d v="2019-11-23T00:00:00"/>
    <s v="Aspirin"/>
    <s v="Normal"/>
    <n v="11"/>
    <x v="1"/>
    <s v="ObesityMed"/>
    <n v="11"/>
    <x v="2"/>
    <n v="12"/>
  </r>
  <r>
    <s v="Marcus Guerrero"/>
    <x v="45"/>
    <x v="2"/>
    <x v="0"/>
    <s v="O-"/>
    <x v="0"/>
    <d v="2019-08-15T00:00:00"/>
    <s v="Elizabeth Rodriguez"/>
    <s v="Stevens-May"/>
    <n v="11355.73677"/>
    <x v="2"/>
    <n v="24432"/>
    <n v="145"/>
    <x v="1"/>
    <d v="2019-08-27T00:00:00"/>
    <s v="Aspirin"/>
    <s v="Normal"/>
    <n v="12"/>
    <x v="1"/>
    <s v="DiabetesMed"/>
    <n v="8"/>
    <x v="2"/>
    <n v="15"/>
  </r>
  <r>
    <s v="Christopher Taylor"/>
    <x v="35"/>
    <x v="0"/>
    <x v="1"/>
    <s v="A+"/>
    <x v="2"/>
    <d v="2023-09-12T00:00:00"/>
    <s v="Christine Rogers"/>
    <s v="Rogers LLC"/>
    <n v="11347.627619999999"/>
    <x v="1"/>
    <n v="11253"/>
    <n v="153"/>
    <x v="1"/>
    <d v="2023-09-25T00:00:00"/>
    <s v="Aspirin"/>
    <s v="Normal"/>
    <n v="13"/>
    <x v="1"/>
    <s v="ObesityMed"/>
    <n v="9"/>
    <x v="1"/>
    <n v="12"/>
  </r>
  <r>
    <s v="John Cruz"/>
    <x v="51"/>
    <x v="0"/>
    <x v="0"/>
    <s v="O-"/>
    <x v="2"/>
    <d v="2021-10-24T00:00:00"/>
    <s v="Catherine Vega"/>
    <s v="Newman, Cole and King"/>
    <n v="11345.659"/>
    <x v="3"/>
    <n v="16197"/>
    <n v="281"/>
    <x v="0"/>
    <d v="2021-11-01T00:00:00"/>
    <s v="Ibuprofen"/>
    <s v="Abnormal"/>
    <n v="8"/>
    <x v="0"/>
    <s v="ObesityLow"/>
    <n v="10"/>
    <x v="4"/>
    <n v="24"/>
  </r>
  <r>
    <s v="Larry Thompson"/>
    <x v="10"/>
    <x v="2"/>
    <x v="1"/>
    <s v="A+"/>
    <x v="5"/>
    <d v="2022-08-01T00:00:00"/>
    <s v="Susan Lee"/>
    <s v="Hicks Group"/>
    <n v="11342.254510000001"/>
    <x v="4"/>
    <n v="33361"/>
    <n v="406"/>
    <x v="2"/>
    <d v="2022-08-26T00:00:00"/>
    <s v="Lipitor"/>
    <s v="Inconclusive"/>
    <n v="25"/>
    <x v="2"/>
    <s v="CancerHigh"/>
    <n v="8"/>
    <x v="0"/>
    <n v="1"/>
  </r>
  <r>
    <s v="Jonathan Mills"/>
    <x v="20"/>
    <x v="2"/>
    <x v="1"/>
    <s v="A+"/>
    <x v="0"/>
    <d v="2021-07-13T00:00:00"/>
    <s v="Sean Schmidt"/>
    <s v="Sanders, Williams and Martinez"/>
    <n v="11336.192150000001"/>
    <x v="3"/>
    <n v="40894"/>
    <n v="192"/>
    <x v="2"/>
    <d v="2021-07-31T00:00:00"/>
    <s v="Lipitor"/>
    <s v="Abnormal"/>
    <n v="18"/>
    <x v="1"/>
    <s v="DiabetesMed"/>
    <n v="7"/>
    <x v="4"/>
    <n v="13"/>
  </r>
  <r>
    <s v="Colleen Harris"/>
    <x v="21"/>
    <x v="1"/>
    <x v="1"/>
    <s v="AB+"/>
    <x v="5"/>
    <d v="2023-10-28T00:00:00"/>
    <s v="Joshua Weaver"/>
    <s v="Mcdonald, Pierce and Boyd"/>
    <n v="11331.277550000001"/>
    <x v="4"/>
    <n v="10831"/>
    <n v="386"/>
    <x v="0"/>
    <d v="2023-11-13T00:00:00"/>
    <s v="Ibuprofen"/>
    <s v="Normal"/>
    <n v="16"/>
    <x v="1"/>
    <s v="CancerMed"/>
    <n v="10"/>
    <x v="1"/>
    <n v="28"/>
  </r>
  <r>
    <s v="Elizabeth Clark"/>
    <x v="41"/>
    <x v="2"/>
    <x v="1"/>
    <s v="AB+"/>
    <x v="2"/>
    <d v="2021-06-28T00:00:00"/>
    <s v="Kim Gray"/>
    <s v="Lee LLC"/>
    <n v="11321.208629999999"/>
    <x v="3"/>
    <n v="21551"/>
    <n v="467"/>
    <x v="2"/>
    <d v="2021-07-07T00:00:00"/>
    <s v="Paracetamol"/>
    <s v="Inconclusive"/>
    <n v="9"/>
    <x v="0"/>
    <s v="ObesityLow"/>
    <n v="6"/>
    <x v="4"/>
    <n v="28"/>
  </r>
  <r>
    <s v="Tonya Clark"/>
    <x v="5"/>
    <x v="2"/>
    <x v="0"/>
    <s v="O+"/>
    <x v="3"/>
    <d v="2020-08-10T00:00:00"/>
    <s v="Michelle Lozano"/>
    <s v="Bowers-Gomez"/>
    <n v="11312.00273"/>
    <x v="2"/>
    <n v="13581"/>
    <n v="412"/>
    <x v="1"/>
    <d v="2020-08-16T00:00:00"/>
    <s v="Penicillin"/>
    <s v="Normal"/>
    <n v="6"/>
    <x v="0"/>
    <s v="ArthritisLow"/>
    <n v="8"/>
    <x v="3"/>
    <n v="10"/>
  </r>
  <r>
    <s v="Christopher Page"/>
    <x v="43"/>
    <x v="1"/>
    <x v="0"/>
    <s v="AB-"/>
    <x v="2"/>
    <d v="2021-02-23T00:00:00"/>
    <s v="Tonya Arnold"/>
    <s v="Franklin, Parker and Tapia"/>
    <n v="11310.846369999999"/>
    <x v="4"/>
    <n v="16470"/>
    <n v="365"/>
    <x v="0"/>
    <d v="2021-03-05T00:00:00"/>
    <s v="Lipitor"/>
    <s v="Inconclusive"/>
    <n v="10"/>
    <x v="1"/>
    <s v="ObesityMed"/>
    <n v="2"/>
    <x v="4"/>
    <n v="23"/>
  </r>
  <r>
    <s v="Scott Wright"/>
    <x v="9"/>
    <x v="1"/>
    <x v="0"/>
    <s v="A-"/>
    <x v="0"/>
    <d v="2018-11-12T00:00:00"/>
    <s v="Joseph Wilcox"/>
    <s v="Craig, Thompson and Molina"/>
    <n v="11303.734130000001"/>
    <x v="1"/>
    <n v="30545"/>
    <n v="196"/>
    <x v="1"/>
    <d v="2018-11-22T00:00:00"/>
    <s v="Lipitor"/>
    <s v="Abnormal"/>
    <n v="10"/>
    <x v="1"/>
    <s v="DiabetesMed"/>
    <n v="11"/>
    <x v="5"/>
    <n v="12"/>
  </r>
  <r>
    <s v="Carol Barry"/>
    <x v="63"/>
    <x v="2"/>
    <x v="0"/>
    <s v="A-"/>
    <x v="2"/>
    <d v="2023-02-14T00:00:00"/>
    <s v="Anne Ellis"/>
    <s v="Richardson-Buck"/>
    <n v="11299.43432"/>
    <x v="3"/>
    <n v="24965"/>
    <n v="455"/>
    <x v="1"/>
    <d v="2023-02-16T00:00:00"/>
    <s v="Aspirin"/>
    <s v="Abnormal"/>
    <n v="2"/>
    <x v="0"/>
    <s v="ObesityLow"/>
    <n v="2"/>
    <x v="1"/>
    <n v="14"/>
  </r>
  <r>
    <s v="Mary Powers"/>
    <x v="10"/>
    <x v="2"/>
    <x v="1"/>
    <s v="AB+"/>
    <x v="1"/>
    <d v="2020-06-26T00:00:00"/>
    <s v="Michael Drake"/>
    <s v="Clarke-Carrillo"/>
    <n v="11298.5309"/>
    <x v="2"/>
    <n v="41526"/>
    <n v="198"/>
    <x v="2"/>
    <d v="2020-07-23T00:00:00"/>
    <s v="Lipitor"/>
    <s v="Inconclusive"/>
    <n v="27"/>
    <x v="2"/>
    <s v="AsthmaHigh"/>
    <n v="6"/>
    <x v="3"/>
    <n v="26"/>
  </r>
  <r>
    <s v="Dustin Franco"/>
    <x v="45"/>
    <x v="2"/>
    <x v="1"/>
    <s v="A+"/>
    <x v="0"/>
    <d v="2022-02-15T00:00:00"/>
    <s v="Thomas Edwards"/>
    <s v="Bonilla, Fox and Moss"/>
    <n v="11297.559660000001"/>
    <x v="4"/>
    <n v="56441"/>
    <n v="220"/>
    <x v="2"/>
    <d v="2022-02-19T00:00:00"/>
    <s v="Ibuprofen"/>
    <s v="Inconclusive"/>
    <n v="4"/>
    <x v="0"/>
    <s v="DiabetesLow"/>
    <n v="2"/>
    <x v="0"/>
    <n v="15"/>
  </r>
  <r>
    <s v="Michael Mcneil"/>
    <x v="1"/>
    <x v="1"/>
    <x v="1"/>
    <s v="O+"/>
    <x v="3"/>
    <d v="2020-05-10T00:00:00"/>
    <s v="Amy Young"/>
    <s v="Hill-Moreno"/>
    <n v="11291.25086"/>
    <x v="3"/>
    <n v="13721"/>
    <n v="387"/>
    <x v="2"/>
    <d v="2020-05-22T00:00:00"/>
    <s v="Penicillin"/>
    <s v="Normal"/>
    <n v="12"/>
    <x v="1"/>
    <s v="ArthritisMed"/>
    <n v="5"/>
    <x v="3"/>
    <n v="10"/>
  </r>
  <r>
    <s v="Carlos Evans"/>
    <x v="11"/>
    <x v="3"/>
    <x v="1"/>
    <s v="A+"/>
    <x v="3"/>
    <d v="2020-04-01T00:00:00"/>
    <s v="Marisa Roman"/>
    <s v="Pratt Group"/>
    <n v="11282.925160000001"/>
    <x v="4"/>
    <n v="29670"/>
    <n v="473"/>
    <x v="0"/>
    <d v="2020-04-05T00:00:00"/>
    <s v="Aspirin"/>
    <s v="Normal"/>
    <n v="4"/>
    <x v="0"/>
    <s v="ArthritisLow"/>
    <n v="4"/>
    <x v="3"/>
    <n v="1"/>
  </r>
  <r>
    <s v="Raymond Jackson"/>
    <x v="53"/>
    <x v="2"/>
    <x v="0"/>
    <s v="AB+"/>
    <x v="5"/>
    <d v="2023-02-10T00:00:00"/>
    <s v="Monica Russell"/>
    <s v="Fisher, Smith and Moreno"/>
    <n v="11282.71658"/>
    <x v="0"/>
    <n v="8573"/>
    <n v="480"/>
    <x v="0"/>
    <d v="2023-02-11T00:00:00"/>
    <s v="Paracetamol"/>
    <s v="Abnormal"/>
    <n v="1"/>
    <x v="0"/>
    <s v="CancerLow"/>
    <n v="2"/>
    <x v="1"/>
    <n v="10"/>
  </r>
  <r>
    <s v="Catherine Yang"/>
    <x v="8"/>
    <x v="1"/>
    <x v="0"/>
    <s v="B+"/>
    <x v="2"/>
    <d v="2022-08-15T00:00:00"/>
    <s v="Tyler Cabrera"/>
    <s v="Smith Ltd"/>
    <n v="11272.146419999999"/>
    <x v="4"/>
    <n v="16622"/>
    <n v="137"/>
    <x v="1"/>
    <d v="2022-08-27T00:00:00"/>
    <s v="Penicillin"/>
    <s v="Inconclusive"/>
    <n v="12"/>
    <x v="1"/>
    <s v="ObesityMed"/>
    <n v="8"/>
    <x v="0"/>
    <n v="15"/>
  </r>
  <r>
    <s v="Daniel Jones"/>
    <x v="43"/>
    <x v="1"/>
    <x v="1"/>
    <s v="O+"/>
    <x v="3"/>
    <d v="2020-05-29T00:00:00"/>
    <s v="Darren Allen"/>
    <s v="Wong and Sons"/>
    <n v="11266.818590000001"/>
    <x v="2"/>
    <n v="39761"/>
    <n v="253"/>
    <x v="1"/>
    <d v="2020-06-08T00:00:00"/>
    <s v="Aspirin"/>
    <s v="Inconclusive"/>
    <n v="10"/>
    <x v="1"/>
    <s v="ArthritisMed"/>
    <n v="5"/>
    <x v="3"/>
    <n v="29"/>
  </r>
  <r>
    <s v="Jamie Ford"/>
    <x v="64"/>
    <x v="3"/>
    <x v="1"/>
    <s v="B+"/>
    <x v="4"/>
    <d v="2021-03-16T00:00:00"/>
    <s v="Joanne Griffin"/>
    <s v="Davis Inc"/>
    <n v="11261.33462"/>
    <x v="3"/>
    <n v="12292"/>
    <n v="475"/>
    <x v="2"/>
    <d v="2021-03-31T00:00:00"/>
    <s v="Ibuprofen"/>
    <s v="Normal"/>
    <n v="15"/>
    <x v="1"/>
    <s v="HypertensionMed"/>
    <n v="3"/>
    <x v="4"/>
    <n v="16"/>
  </r>
  <r>
    <s v="Douglas Booth"/>
    <x v="51"/>
    <x v="0"/>
    <x v="1"/>
    <s v="A+"/>
    <x v="1"/>
    <d v="2022-12-16T00:00:00"/>
    <s v="Erin Brooks"/>
    <s v="Horn Group"/>
    <n v="11253.854810000001"/>
    <x v="3"/>
    <n v="40065"/>
    <n v="209"/>
    <x v="1"/>
    <d v="2022-12-17T00:00:00"/>
    <s v="Lipitor"/>
    <s v="Abnormal"/>
    <n v="1"/>
    <x v="0"/>
    <s v="AsthmaLow"/>
    <n v="12"/>
    <x v="0"/>
    <n v="16"/>
  </r>
  <r>
    <s v="Benjamin Bright"/>
    <x v="57"/>
    <x v="0"/>
    <x v="1"/>
    <s v="AB-"/>
    <x v="0"/>
    <d v="2021-11-13T00:00:00"/>
    <s v="Ashley Howell"/>
    <s v="Thompson, Young and Flores"/>
    <n v="11253.16373"/>
    <x v="3"/>
    <n v="2046"/>
    <n v="351"/>
    <x v="1"/>
    <d v="2021-12-09T00:00:00"/>
    <s v="Lipitor"/>
    <s v="Inconclusive"/>
    <n v="26"/>
    <x v="2"/>
    <s v="DiabetesHigh"/>
    <n v="11"/>
    <x v="4"/>
    <n v="13"/>
  </r>
  <r>
    <s v="Patricia Duran"/>
    <x v="6"/>
    <x v="0"/>
    <x v="0"/>
    <s v="A+"/>
    <x v="5"/>
    <d v="2020-12-18T00:00:00"/>
    <s v="Jennifer Allen"/>
    <s v="Wood, Thomas and Lucas"/>
    <n v="11253.02362"/>
    <x v="1"/>
    <n v="75380"/>
    <n v="248"/>
    <x v="2"/>
    <d v="2020-12-20T00:00:00"/>
    <s v="Lipitor"/>
    <s v="Inconclusive"/>
    <n v="2"/>
    <x v="0"/>
    <s v="CancerLow"/>
    <n v="12"/>
    <x v="3"/>
    <n v="18"/>
  </r>
  <r>
    <s v="Samantha Brown"/>
    <x v="16"/>
    <x v="0"/>
    <x v="0"/>
    <s v="B-"/>
    <x v="0"/>
    <d v="2020-03-03T00:00:00"/>
    <s v="Hannah Morgan"/>
    <s v="Bird Group"/>
    <n v="11244.749889999999"/>
    <x v="0"/>
    <n v="10046"/>
    <n v="143"/>
    <x v="2"/>
    <d v="2020-03-30T00:00:00"/>
    <s v="Ibuprofen"/>
    <s v="Normal"/>
    <n v="27"/>
    <x v="2"/>
    <s v="DiabetesHigh"/>
    <n v="3"/>
    <x v="3"/>
    <n v="3"/>
  </r>
  <r>
    <s v="Hannah Rogers"/>
    <x v="32"/>
    <x v="1"/>
    <x v="0"/>
    <s v="AB-"/>
    <x v="1"/>
    <d v="2021-10-23T00:00:00"/>
    <s v="Christopher Patrick"/>
    <s v="Rogers-Howe"/>
    <n v="11242.26584"/>
    <x v="2"/>
    <n v="37623"/>
    <n v="309"/>
    <x v="0"/>
    <d v="2021-11-12T00:00:00"/>
    <s v="Penicillin"/>
    <s v="Inconclusive"/>
    <n v="20"/>
    <x v="2"/>
    <s v="AsthmaHigh"/>
    <n v="10"/>
    <x v="4"/>
    <n v="23"/>
  </r>
  <r>
    <s v="John Wiggins"/>
    <x v="58"/>
    <x v="3"/>
    <x v="1"/>
    <s v="A+"/>
    <x v="4"/>
    <d v="2022-07-25T00:00:00"/>
    <s v="Jonathan Ramirez"/>
    <s v="Norton, Barnes and Obrien"/>
    <n v="11239.58135"/>
    <x v="3"/>
    <n v="27260"/>
    <n v="282"/>
    <x v="0"/>
    <d v="2022-08-04T00:00:00"/>
    <s v="Aspirin"/>
    <s v="Abnormal"/>
    <n v="10"/>
    <x v="1"/>
    <s v="HypertensionMed"/>
    <n v="7"/>
    <x v="0"/>
    <n v="25"/>
  </r>
  <r>
    <s v="Benjamin Bean"/>
    <x v="52"/>
    <x v="0"/>
    <x v="1"/>
    <s v="AB-"/>
    <x v="5"/>
    <d v="2019-07-11T00:00:00"/>
    <s v="Sue Guerrero"/>
    <s v="Smith and Sons"/>
    <n v="11237.647629999999"/>
    <x v="2"/>
    <n v="17302"/>
    <n v="163"/>
    <x v="1"/>
    <d v="2019-07-31T00:00:00"/>
    <s v="Ibuprofen"/>
    <s v="Inconclusive"/>
    <n v="20"/>
    <x v="2"/>
    <s v="CancerHigh"/>
    <n v="7"/>
    <x v="2"/>
    <n v="11"/>
  </r>
  <r>
    <s v="Heather Austin"/>
    <x v="23"/>
    <x v="0"/>
    <x v="1"/>
    <s v="AB-"/>
    <x v="5"/>
    <d v="2022-10-11T00:00:00"/>
    <s v="Larry Wilson"/>
    <s v="Gonzalez LLC"/>
    <n v="11232.97041"/>
    <x v="3"/>
    <n v="40111"/>
    <n v="469"/>
    <x v="1"/>
    <d v="2022-10-13T00:00:00"/>
    <s v="Aspirin"/>
    <s v="Normal"/>
    <n v="2"/>
    <x v="0"/>
    <s v="CancerLow"/>
    <n v="10"/>
    <x v="0"/>
    <n v="11"/>
  </r>
  <r>
    <s v="Stanley Jenkins MD"/>
    <x v="20"/>
    <x v="2"/>
    <x v="1"/>
    <s v="A+"/>
    <x v="0"/>
    <d v="2020-10-19T00:00:00"/>
    <s v="Jordan Kerr"/>
    <s v="James, Gould and Smith"/>
    <n v="11225.27699"/>
    <x v="0"/>
    <n v="13215"/>
    <n v="268"/>
    <x v="1"/>
    <d v="2020-10-25T00:00:00"/>
    <s v="Paracetamol"/>
    <s v="Normal"/>
    <n v="6"/>
    <x v="0"/>
    <s v="DiabetesLow"/>
    <n v="10"/>
    <x v="3"/>
    <n v="19"/>
  </r>
  <r>
    <s v="Lori Benjamin"/>
    <x v="5"/>
    <x v="2"/>
    <x v="1"/>
    <s v="AB+"/>
    <x v="4"/>
    <d v="2022-12-10T00:00:00"/>
    <s v="Kimberly Ballard"/>
    <s v="Cordova-Carter"/>
    <n v="11224.6085"/>
    <x v="2"/>
    <n v="17432"/>
    <n v="414"/>
    <x v="1"/>
    <d v="2022-12-14T00:00:00"/>
    <s v="Penicillin"/>
    <s v="Inconclusive"/>
    <n v="4"/>
    <x v="0"/>
    <s v="HypertensionLow"/>
    <n v="12"/>
    <x v="0"/>
    <n v="10"/>
  </r>
  <r>
    <s v="Jose Reeves"/>
    <x v="42"/>
    <x v="0"/>
    <x v="0"/>
    <s v="B-"/>
    <x v="4"/>
    <d v="2023-05-05T00:00:00"/>
    <s v="Matthew Lawson DVM"/>
    <s v="Dixon Group"/>
    <n v="11221.711509999999"/>
    <x v="3"/>
    <n v="12057"/>
    <n v="392"/>
    <x v="0"/>
    <d v="2023-05-16T00:00:00"/>
    <s v="Penicillin"/>
    <s v="Abnormal"/>
    <n v="11"/>
    <x v="1"/>
    <s v="HypertensionMed"/>
    <n v="5"/>
    <x v="1"/>
    <n v="5"/>
  </r>
  <r>
    <s v="Tyler Frost"/>
    <x v="6"/>
    <x v="0"/>
    <x v="0"/>
    <s v="O+"/>
    <x v="4"/>
    <d v="2022-01-23T00:00:00"/>
    <s v="Robert Bailey"/>
    <s v="Jackson-Bowman"/>
    <n v="11219.46099"/>
    <x v="1"/>
    <n v="11993"/>
    <n v="335"/>
    <x v="0"/>
    <d v="2022-02-09T00:00:00"/>
    <s v="Paracetamol"/>
    <s v="Abnormal"/>
    <n v="17"/>
    <x v="1"/>
    <s v="HypertensionMed"/>
    <n v="1"/>
    <x v="0"/>
    <n v="23"/>
  </r>
  <r>
    <s v="Douglas Berry"/>
    <x v="29"/>
    <x v="3"/>
    <x v="0"/>
    <s v="O-"/>
    <x v="3"/>
    <d v="2019-11-07T00:00:00"/>
    <s v="Mariah Mckee"/>
    <s v="Martin, Ball and Cook"/>
    <n v="11211.271409999999"/>
    <x v="1"/>
    <n v="26889"/>
    <n v="251"/>
    <x v="0"/>
    <d v="2019-11-15T00:00:00"/>
    <s v="Aspirin"/>
    <s v="Inconclusive"/>
    <n v="8"/>
    <x v="0"/>
    <s v="ArthritisLow"/>
    <n v="11"/>
    <x v="2"/>
    <n v="7"/>
  </r>
  <r>
    <s v="Michael Logan"/>
    <x v="20"/>
    <x v="2"/>
    <x v="0"/>
    <s v="A-"/>
    <x v="4"/>
    <d v="2020-06-23T00:00:00"/>
    <s v="Amy Rodriguez"/>
    <s v="Hunt PLC"/>
    <n v="11210.219639999999"/>
    <x v="0"/>
    <n v="16602"/>
    <n v="140"/>
    <x v="1"/>
    <d v="2020-07-17T00:00:00"/>
    <s v="Paracetamol"/>
    <s v="Abnormal"/>
    <n v="24"/>
    <x v="2"/>
    <s v="HypertensionHigh"/>
    <n v="6"/>
    <x v="3"/>
    <n v="23"/>
  </r>
  <r>
    <s v="Justin Mcbride"/>
    <x v="5"/>
    <x v="2"/>
    <x v="0"/>
    <s v="O-"/>
    <x v="2"/>
    <d v="2019-01-30T00:00:00"/>
    <s v="Greg Mckee IV"/>
    <s v="Morgan Ltd"/>
    <n v="11208.24555"/>
    <x v="1"/>
    <n v="795"/>
    <n v="460"/>
    <x v="0"/>
    <d v="2019-02-14T00:00:00"/>
    <s v="Aspirin"/>
    <s v="Normal"/>
    <n v="15"/>
    <x v="1"/>
    <s v="ObesityMed"/>
    <n v="1"/>
    <x v="2"/>
    <n v="30"/>
  </r>
  <r>
    <s v="Heather Cruz"/>
    <x v="67"/>
    <x v="3"/>
    <x v="1"/>
    <s v="A-"/>
    <x v="3"/>
    <d v="2020-11-23T00:00:00"/>
    <s v="Joseph Henson"/>
    <s v="Glover PLC"/>
    <n v="11203.57538"/>
    <x v="4"/>
    <n v="28261"/>
    <n v="319"/>
    <x v="2"/>
    <d v="2020-11-30T00:00:00"/>
    <s v="Paracetamol"/>
    <s v="Normal"/>
    <n v="7"/>
    <x v="0"/>
    <s v="ArthritisLow"/>
    <n v="11"/>
    <x v="3"/>
    <n v="23"/>
  </r>
  <r>
    <s v="Sheila Woodard"/>
    <x v="67"/>
    <x v="3"/>
    <x v="1"/>
    <s v="AB+"/>
    <x v="0"/>
    <d v="2021-08-19T00:00:00"/>
    <s v="Anna Holmes"/>
    <s v="Patterson-Brown"/>
    <n v="11201.31936"/>
    <x v="3"/>
    <n v="29653"/>
    <n v="236"/>
    <x v="2"/>
    <d v="2021-09-11T00:00:00"/>
    <s v="Lipitor"/>
    <s v="Abnormal"/>
    <n v="23"/>
    <x v="2"/>
    <s v="DiabetesHigh"/>
    <n v="8"/>
    <x v="4"/>
    <n v="19"/>
  </r>
  <r>
    <s v="Stacy Perkins"/>
    <x v="40"/>
    <x v="1"/>
    <x v="0"/>
    <s v="A-"/>
    <x v="5"/>
    <d v="2020-09-29T00:00:00"/>
    <s v="Gregory Williams"/>
    <s v="Howard, Shannon and Mahoney"/>
    <n v="11201.23928"/>
    <x v="1"/>
    <n v="34515"/>
    <n v="438"/>
    <x v="1"/>
    <d v="2020-10-04T00:00:00"/>
    <s v="Penicillin"/>
    <s v="Inconclusive"/>
    <n v="5"/>
    <x v="0"/>
    <s v="CancerLow"/>
    <n v="9"/>
    <x v="3"/>
    <n v="29"/>
  </r>
  <r>
    <s v="Diane Hall"/>
    <x v="52"/>
    <x v="0"/>
    <x v="0"/>
    <s v="O+"/>
    <x v="3"/>
    <d v="2022-06-21T00:00:00"/>
    <s v="Michael Schmidt"/>
    <s v="Petty PLC"/>
    <n v="11201.202810000001"/>
    <x v="3"/>
    <n v="39182"/>
    <n v="165"/>
    <x v="1"/>
    <d v="2022-07-12T00:00:00"/>
    <s v="Paracetamol"/>
    <s v="Inconclusive"/>
    <n v="21"/>
    <x v="2"/>
    <s v="ArthritisHigh"/>
    <n v="6"/>
    <x v="0"/>
    <n v="21"/>
  </r>
  <r>
    <s v="Michael Key"/>
    <x v="10"/>
    <x v="2"/>
    <x v="0"/>
    <s v="A+"/>
    <x v="2"/>
    <d v="2018-11-26T00:00:00"/>
    <s v="Ronald Williams"/>
    <s v="Mayer-Weaver"/>
    <n v="11192.147709999999"/>
    <x v="0"/>
    <n v="3831"/>
    <n v="162"/>
    <x v="2"/>
    <d v="2018-12-25T00:00:00"/>
    <s v="Ibuprofen"/>
    <s v="Inconclusive"/>
    <n v="29"/>
    <x v="2"/>
    <s v="ObesityHigh"/>
    <n v="11"/>
    <x v="5"/>
    <n v="26"/>
  </r>
  <r>
    <s v="Cheryl Middleton"/>
    <x v="48"/>
    <x v="0"/>
    <x v="0"/>
    <s v="B+"/>
    <x v="0"/>
    <d v="2021-03-30T00:00:00"/>
    <s v="Ann Baker"/>
    <s v="Perez LLC"/>
    <n v="11183.222180000001"/>
    <x v="4"/>
    <n v="16474"/>
    <n v="475"/>
    <x v="1"/>
    <d v="2021-04-27T00:00:00"/>
    <s v="Paracetamol"/>
    <s v="Normal"/>
    <n v="28"/>
    <x v="2"/>
    <s v="DiabetesHigh"/>
    <n v="3"/>
    <x v="4"/>
    <n v="30"/>
  </r>
  <r>
    <s v="John Harvey"/>
    <x v="38"/>
    <x v="1"/>
    <x v="1"/>
    <s v="O+"/>
    <x v="1"/>
    <d v="2021-12-12T00:00:00"/>
    <s v="Nathan Alexander"/>
    <s v="Sosa Inc"/>
    <n v="11182.68923"/>
    <x v="4"/>
    <n v="34712"/>
    <n v="321"/>
    <x v="1"/>
    <d v="2021-12-28T00:00:00"/>
    <s v="Penicillin"/>
    <s v="Abnormal"/>
    <n v="16"/>
    <x v="1"/>
    <s v="AsthmaMed"/>
    <n v="12"/>
    <x v="4"/>
    <n v="12"/>
  </r>
  <r>
    <s v="Mr. John Padilla III"/>
    <x v="14"/>
    <x v="0"/>
    <x v="1"/>
    <s v="B-"/>
    <x v="3"/>
    <d v="2021-04-15T00:00:00"/>
    <s v="Patrick Spence"/>
    <s v="Levy, Gutierrez and Clark"/>
    <n v="11172.26194"/>
    <x v="3"/>
    <n v="30114"/>
    <n v="271"/>
    <x v="0"/>
    <d v="2021-04-26T00:00:00"/>
    <s v="Penicillin"/>
    <s v="Inconclusive"/>
    <n v="11"/>
    <x v="1"/>
    <s v="ArthritisMed"/>
    <n v="4"/>
    <x v="4"/>
    <n v="15"/>
  </r>
  <r>
    <s v="Justin Smith"/>
    <x v="65"/>
    <x v="0"/>
    <x v="1"/>
    <s v="O-"/>
    <x v="4"/>
    <d v="2022-08-12T00:00:00"/>
    <s v="Katelyn Barber"/>
    <s v="Gentry-Holt"/>
    <n v="11162.17296"/>
    <x v="1"/>
    <n v="28301"/>
    <n v="208"/>
    <x v="1"/>
    <d v="2022-09-03T00:00:00"/>
    <s v="Penicillin"/>
    <s v="Normal"/>
    <n v="22"/>
    <x v="2"/>
    <s v="HypertensionHigh"/>
    <n v="8"/>
    <x v="0"/>
    <n v="12"/>
  </r>
  <r>
    <s v="Anthony Miller"/>
    <x v="44"/>
    <x v="1"/>
    <x v="1"/>
    <s v="B+"/>
    <x v="1"/>
    <d v="2019-04-20T00:00:00"/>
    <s v="Larry Campbell"/>
    <s v="Walker, Tapia and Wilson"/>
    <n v="11155.55061"/>
    <x v="1"/>
    <n v="9929"/>
    <n v="347"/>
    <x v="1"/>
    <d v="2019-05-15T00:00:00"/>
    <s v="Paracetamol"/>
    <s v="Abnormal"/>
    <n v="25"/>
    <x v="2"/>
    <s v="AsthmaHigh"/>
    <n v="4"/>
    <x v="2"/>
    <n v="20"/>
  </r>
  <r>
    <s v="Brian Cunningham"/>
    <x v="9"/>
    <x v="1"/>
    <x v="0"/>
    <s v="AB+"/>
    <x v="2"/>
    <d v="2021-07-13T00:00:00"/>
    <s v="Charles Hayes"/>
    <s v="Moore-Rogers"/>
    <n v="11139.973819999999"/>
    <x v="1"/>
    <n v="5782"/>
    <n v="144"/>
    <x v="1"/>
    <d v="2021-08-05T00:00:00"/>
    <s v="Ibuprofen"/>
    <s v="Inconclusive"/>
    <n v="23"/>
    <x v="2"/>
    <s v="ObesityHigh"/>
    <n v="7"/>
    <x v="4"/>
    <n v="13"/>
  </r>
  <r>
    <s v="James Alexander"/>
    <x v="9"/>
    <x v="1"/>
    <x v="1"/>
    <s v="A-"/>
    <x v="3"/>
    <d v="2020-01-23T00:00:00"/>
    <s v="George Robinson"/>
    <s v="Hoover-Tran"/>
    <n v="11133.36239"/>
    <x v="2"/>
    <n v="24059"/>
    <n v="150"/>
    <x v="0"/>
    <d v="2020-01-24T00:00:00"/>
    <s v="Ibuprofen"/>
    <s v="Abnormal"/>
    <n v="1"/>
    <x v="0"/>
    <s v="ArthritisLow"/>
    <n v="1"/>
    <x v="3"/>
    <n v="23"/>
  </r>
  <r>
    <s v="Rebecca Miller"/>
    <x v="51"/>
    <x v="0"/>
    <x v="1"/>
    <s v="B-"/>
    <x v="3"/>
    <d v="2020-08-16T00:00:00"/>
    <s v="Denise Webster"/>
    <s v="Schneider-Brown"/>
    <n v="11129.604869999999"/>
    <x v="1"/>
    <n v="18529"/>
    <n v="106"/>
    <x v="0"/>
    <d v="2020-09-03T00:00:00"/>
    <s v="Penicillin"/>
    <s v="Abnormal"/>
    <n v="18"/>
    <x v="1"/>
    <s v="ArthritisMed"/>
    <n v="8"/>
    <x v="3"/>
    <n v="16"/>
  </r>
  <r>
    <s v="Mary Miller"/>
    <x v="28"/>
    <x v="1"/>
    <x v="1"/>
    <s v="B+"/>
    <x v="2"/>
    <d v="2019-10-13T00:00:00"/>
    <s v="Raymond Williams"/>
    <s v="Garcia, Reeves and Morales"/>
    <n v="11118.12125"/>
    <x v="3"/>
    <n v="6770"/>
    <n v="341"/>
    <x v="1"/>
    <d v="2019-11-10T00:00:00"/>
    <s v="Ibuprofen"/>
    <s v="Inconclusive"/>
    <n v="28"/>
    <x v="2"/>
    <s v="ObesityHigh"/>
    <n v="10"/>
    <x v="2"/>
    <n v="13"/>
  </r>
  <r>
    <s v="Joseph Brown"/>
    <x v="14"/>
    <x v="0"/>
    <x v="0"/>
    <s v="B+"/>
    <x v="0"/>
    <d v="2023-03-19T00:00:00"/>
    <s v="Tanya Sharp"/>
    <s v="Ramirez, Roberts and Dawson"/>
    <n v="11113.476430000001"/>
    <x v="1"/>
    <n v="26136"/>
    <n v="401"/>
    <x v="1"/>
    <d v="2023-03-22T00:00:00"/>
    <s v="Ibuprofen"/>
    <s v="Normal"/>
    <n v="3"/>
    <x v="0"/>
    <s v="DiabetesLow"/>
    <n v="3"/>
    <x v="1"/>
    <n v="19"/>
  </r>
  <r>
    <s v="Nicholas Young"/>
    <x v="20"/>
    <x v="2"/>
    <x v="0"/>
    <s v="AB+"/>
    <x v="2"/>
    <d v="2019-12-25T00:00:00"/>
    <s v="Arthur Giles"/>
    <s v="Simmons, Clayton and Durham"/>
    <n v="11113.14381"/>
    <x v="1"/>
    <n v="20338"/>
    <n v="436"/>
    <x v="2"/>
    <d v="2020-01-19T00:00:00"/>
    <s v="Ibuprofen"/>
    <s v="Abnormal"/>
    <n v="25"/>
    <x v="2"/>
    <s v="ObesityHigh"/>
    <n v="12"/>
    <x v="2"/>
    <n v="25"/>
  </r>
  <r>
    <s v="Alexis Simpson"/>
    <x v="15"/>
    <x v="1"/>
    <x v="1"/>
    <s v="AB-"/>
    <x v="0"/>
    <d v="2021-09-09T00:00:00"/>
    <s v="Terrence Cross"/>
    <s v="Yang LLC"/>
    <n v="11111.66992"/>
    <x v="2"/>
    <n v="52224"/>
    <n v="136"/>
    <x v="1"/>
    <d v="2021-09-12T00:00:00"/>
    <s v="Lipitor"/>
    <s v="Inconclusive"/>
    <n v="3"/>
    <x v="0"/>
    <s v="DiabetesLow"/>
    <n v="9"/>
    <x v="4"/>
    <n v="9"/>
  </r>
  <r>
    <s v="Jennifer Brown"/>
    <x v="59"/>
    <x v="0"/>
    <x v="0"/>
    <s v="B+"/>
    <x v="0"/>
    <d v="2023-05-13T00:00:00"/>
    <s v="Sarah Payne"/>
    <s v="Huang-Johnson"/>
    <n v="11108.320449999999"/>
    <x v="2"/>
    <n v="47830"/>
    <n v="243"/>
    <x v="2"/>
    <d v="2023-05-28T00:00:00"/>
    <s v="Lipitor"/>
    <s v="Normal"/>
    <n v="15"/>
    <x v="1"/>
    <s v="DiabetesMed"/>
    <n v="5"/>
    <x v="1"/>
    <n v="13"/>
  </r>
  <r>
    <s v="Beth Williams"/>
    <x v="26"/>
    <x v="0"/>
    <x v="1"/>
    <s v="AB+"/>
    <x v="4"/>
    <d v="2019-07-16T00:00:00"/>
    <s v="Angie Hawkins"/>
    <s v="Goodwin, Strong and Stevens"/>
    <n v="11104.16416"/>
    <x v="3"/>
    <n v="2661"/>
    <n v="370"/>
    <x v="2"/>
    <d v="2019-08-01T00:00:00"/>
    <s v="Aspirin"/>
    <s v="Inconclusive"/>
    <n v="16"/>
    <x v="1"/>
    <s v="HypertensionMed"/>
    <n v="7"/>
    <x v="2"/>
    <n v="16"/>
  </r>
  <r>
    <s v="James Chang"/>
    <x v="22"/>
    <x v="0"/>
    <x v="0"/>
    <s v="A-"/>
    <x v="2"/>
    <d v="2019-12-31T00:00:00"/>
    <s v="Jennifer Diaz"/>
    <s v="Smith, Adkins and Richards"/>
    <n v="11097.12428"/>
    <x v="1"/>
    <n v="15028"/>
    <n v="185"/>
    <x v="2"/>
    <d v="2020-01-13T00:00:00"/>
    <s v="Lipitor"/>
    <s v="Normal"/>
    <n v="13"/>
    <x v="1"/>
    <s v="ObesityMed"/>
    <n v="12"/>
    <x v="2"/>
    <n v="31"/>
  </r>
  <r>
    <s v="Mr. Matthew Rivas IV"/>
    <x v="11"/>
    <x v="3"/>
    <x v="0"/>
    <s v="O+"/>
    <x v="0"/>
    <d v="2019-04-10T00:00:00"/>
    <s v="Christine Sanchez"/>
    <s v="Smith and Sons"/>
    <n v="11095.82748"/>
    <x v="2"/>
    <n v="34303"/>
    <n v="262"/>
    <x v="1"/>
    <d v="2019-04-29T00:00:00"/>
    <s v="Ibuprofen"/>
    <s v="Abnormal"/>
    <n v="19"/>
    <x v="1"/>
    <s v="DiabetesMed"/>
    <n v="4"/>
    <x v="2"/>
    <n v="10"/>
  </r>
  <r>
    <s v="Francisco Daniels"/>
    <x v="54"/>
    <x v="1"/>
    <x v="0"/>
    <s v="O-"/>
    <x v="4"/>
    <d v="2022-09-07T00:00:00"/>
    <s v="John Chung"/>
    <s v="Hodges, Miller and Kent"/>
    <n v="11090.932699999999"/>
    <x v="1"/>
    <n v="5055"/>
    <n v="366"/>
    <x v="0"/>
    <d v="2022-09-13T00:00:00"/>
    <s v="Paracetamol"/>
    <s v="Normal"/>
    <n v="6"/>
    <x v="0"/>
    <s v="HypertensionLow"/>
    <n v="9"/>
    <x v="0"/>
    <n v="7"/>
  </r>
  <r>
    <s v="Tammy Martin"/>
    <x v="4"/>
    <x v="2"/>
    <x v="0"/>
    <s v="B-"/>
    <x v="5"/>
    <d v="2021-05-26T00:00:00"/>
    <s v="Wanda Knox"/>
    <s v="Richardson Ltd"/>
    <n v="11085.566150000001"/>
    <x v="3"/>
    <n v="72226"/>
    <n v="101"/>
    <x v="0"/>
    <d v="2021-06-04T00:00:00"/>
    <s v="Paracetamol"/>
    <s v="Inconclusive"/>
    <n v="9"/>
    <x v="0"/>
    <s v="CancerLow"/>
    <n v="5"/>
    <x v="4"/>
    <n v="26"/>
  </r>
  <r>
    <s v="Kimberly Brewer"/>
    <x v="49"/>
    <x v="2"/>
    <x v="0"/>
    <s v="A+"/>
    <x v="4"/>
    <d v="2023-06-14T00:00:00"/>
    <s v="Richard Austin"/>
    <s v="Perry-Rios"/>
    <n v="11085.098019999999"/>
    <x v="4"/>
    <n v="31274"/>
    <n v="425"/>
    <x v="1"/>
    <d v="2023-07-08T00:00:00"/>
    <s v="Lipitor"/>
    <s v="Inconclusive"/>
    <n v="24"/>
    <x v="2"/>
    <s v="HypertensionHigh"/>
    <n v="6"/>
    <x v="1"/>
    <n v="14"/>
  </r>
  <r>
    <s v="Amanda Weeks"/>
    <x v="4"/>
    <x v="2"/>
    <x v="0"/>
    <s v="B-"/>
    <x v="2"/>
    <d v="2021-11-25T00:00:00"/>
    <s v="Amanda Rogers"/>
    <s v="Fernandez Inc"/>
    <n v="11078.43922"/>
    <x v="2"/>
    <n v="20110"/>
    <n v="412"/>
    <x v="1"/>
    <d v="2021-12-03T00:00:00"/>
    <s v="Penicillin"/>
    <s v="Abnormal"/>
    <n v="8"/>
    <x v="0"/>
    <s v="ObesityLow"/>
    <n v="11"/>
    <x v="4"/>
    <n v="25"/>
  </r>
  <r>
    <s v="Barbara Woodward"/>
    <x v="51"/>
    <x v="0"/>
    <x v="1"/>
    <s v="B+"/>
    <x v="5"/>
    <d v="2020-05-15T00:00:00"/>
    <s v="Randall Williams"/>
    <s v="King Inc"/>
    <n v="11069.996590000001"/>
    <x v="2"/>
    <n v="42060"/>
    <n v="472"/>
    <x v="1"/>
    <d v="2020-05-17T00:00:00"/>
    <s v="Aspirin"/>
    <s v="Normal"/>
    <n v="2"/>
    <x v="0"/>
    <s v="CancerLow"/>
    <n v="5"/>
    <x v="3"/>
    <n v="15"/>
  </r>
  <r>
    <s v="Sheryl Sanchez"/>
    <x v="14"/>
    <x v="0"/>
    <x v="0"/>
    <s v="O+"/>
    <x v="5"/>
    <d v="2022-03-15T00:00:00"/>
    <s v="Kelly Nelson"/>
    <s v="Martinez, Hall and Chambers"/>
    <n v="11069.170969999999"/>
    <x v="3"/>
    <n v="9518"/>
    <n v="237"/>
    <x v="1"/>
    <d v="2022-04-05T00:00:00"/>
    <s v="Penicillin"/>
    <s v="Normal"/>
    <n v="21"/>
    <x v="2"/>
    <s v="CancerHigh"/>
    <n v="3"/>
    <x v="0"/>
    <n v="15"/>
  </r>
  <r>
    <s v="Erin Patel"/>
    <x v="67"/>
    <x v="3"/>
    <x v="1"/>
    <s v="A-"/>
    <x v="1"/>
    <d v="2020-01-21T00:00:00"/>
    <s v="Kathleen Aguilar"/>
    <s v="Booth-Jones"/>
    <n v="11064.201059999999"/>
    <x v="2"/>
    <n v="6099"/>
    <n v="418"/>
    <x v="2"/>
    <d v="2020-01-24T00:00:00"/>
    <s v="Aspirin"/>
    <s v="Normal"/>
    <n v="3"/>
    <x v="0"/>
    <s v="AsthmaLow"/>
    <n v="1"/>
    <x v="3"/>
    <n v="21"/>
  </r>
  <r>
    <s v="Timothy Rodriguez"/>
    <x v="31"/>
    <x v="2"/>
    <x v="0"/>
    <s v="B+"/>
    <x v="0"/>
    <d v="2019-07-23T00:00:00"/>
    <s v="David Carter"/>
    <s v="Yang and Sons"/>
    <n v="11061"/>
    <x v="3"/>
    <n v="59190"/>
    <n v="337"/>
    <x v="1"/>
    <d v="2019-07-30T00:00:00"/>
    <s v="Lipitor"/>
    <s v="Normal"/>
    <n v="7"/>
    <x v="0"/>
    <s v="DiabetesLow"/>
    <n v="7"/>
    <x v="2"/>
    <n v="23"/>
  </r>
  <r>
    <s v="Nancy Frost"/>
    <x v="22"/>
    <x v="0"/>
    <x v="1"/>
    <s v="A-"/>
    <x v="1"/>
    <d v="2019-01-13T00:00:00"/>
    <s v="Jeremiah Salazar"/>
    <s v="Williams Ltd"/>
    <n v="11058.425499999999"/>
    <x v="0"/>
    <n v="40673"/>
    <n v="113"/>
    <x v="2"/>
    <d v="2019-02-05T00:00:00"/>
    <s v="Aspirin"/>
    <s v="Abnormal"/>
    <n v="23"/>
    <x v="2"/>
    <s v="AsthmaHigh"/>
    <n v="1"/>
    <x v="2"/>
    <n v="13"/>
  </r>
  <r>
    <s v="James Owens"/>
    <x v="57"/>
    <x v="0"/>
    <x v="0"/>
    <s v="B-"/>
    <x v="5"/>
    <d v="2019-07-09T00:00:00"/>
    <s v="Darlene Lambert"/>
    <s v="Smith, Harris and Brown"/>
    <n v="11055.72784"/>
    <x v="0"/>
    <n v="29672"/>
    <n v="133"/>
    <x v="1"/>
    <d v="2019-07-17T00:00:00"/>
    <s v="Aspirin"/>
    <s v="Abnormal"/>
    <n v="8"/>
    <x v="0"/>
    <s v="CancerLow"/>
    <n v="7"/>
    <x v="2"/>
    <n v="9"/>
  </r>
  <r>
    <s v="Krista Atkinson"/>
    <x v="65"/>
    <x v="0"/>
    <x v="0"/>
    <s v="B-"/>
    <x v="0"/>
    <d v="2019-10-16T00:00:00"/>
    <s v="Dustin House"/>
    <s v="Gordon-Tran"/>
    <n v="11055.204589999999"/>
    <x v="3"/>
    <n v="59484"/>
    <n v="413"/>
    <x v="1"/>
    <d v="2019-10-25T00:00:00"/>
    <s v="Ibuprofen"/>
    <s v="Inconclusive"/>
    <n v="9"/>
    <x v="0"/>
    <s v="DiabetesLow"/>
    <n v="10"/>
    <x v="2"/>
    <n v="16"/>
  </r>
  <r>
    <s v="John Oneill"/>
    <x v="40"/>
    <x v="1"/>
    <x v="1"/>
    <s v="AB-"/>
    <x v="0"/>
    <d v="2019-08-16T00:00:00"/>
    <s v="Travis Gibbs"/>
    <s v="Dunn Ltd"/>
    <n v="11053.029259999999"/>
    <x v="2"/>
    <n v="59946"/>
    <n v="455"/>
    <x v="1"/>
    <d v="2019-09-03T00:00:00"/>
    <s v="Paracetamol"/>
    <s v="Abnormal"/>
    <n v="18"/>
    <x v="1"/>
    <s v="DiabetesMed"/>
    <n v="8"/>
    <x v="2"/>
    <n v="16"/>
  </r>
  <r>
    <s v="Gregory King"/>
    <x v="20"/>
    <x v="2"/>
    <x v="1"/>
    <s v="B+"/>
    <x v="1"/>
    <d v="2020-04-17T00:00:00"/>
    <s v="Matthew Myers"/>
    <s v="Oconnell, Miles and Harris"/>
    <n v="11050.90107"/>
    <x v="3"/>
    <n v="7547"/>
    <n v="361"/>
    <x v="2"/>
    <d v="2020-05-11T00:00:00"/>
    <s v="Penicillin"/>
    <s v="Normal"/>
    <n v="24"/>
    <x v="2"/>
    <s v="AsthmaHigh"/>
    <n v="4"/>
    <x v="3"/>
    <n v="17"/>
  </r>
  <r>
    <s v="Mike Turner"/>
    <x v="61"/>
    <x v="0"/>
    <x v="1"/>
    <s v="A+"/>
    <x v="2"/>
    <d v="2021-06-16T00:00:00"/>
    <s v="Richard Stevenson"/>
    <s v="Huff-Colon"/>
    <n v="11044.444740000001"/>
    <x v="2"/>
    <n v="16325"/>
    <n v="224"/>
    <x v="2"/>
    <d v="2021-06-22T00:00:00"/>
    <s v="Penicillin"/>
    <s v="Abnormal"/>
    <n v="6"/>
    <x v="0"/>
    <s v="ObesityLow"/>
    <n v="6"/>
    <x v="4"/>
    <n v="16"/>
  </r>
  <r>
    <s v="Jesse Edwards"/>
    <x v="49"/>
    <x v="2"/>
    <x v="1"/>
    <s v="B-"/>
    <x v="1"/>
    <d v="2023-09-11T00:00:00"/>
    <s v="Terry Clayton"/>
    <s v="Burch-Thompson"/>
    <n v="11041.73083"/>
    <x v="1"/>
    <n v="42420"/>
    <n v="361"/>
    <x v="2"/>
    <d v="2023-09-18T00:00:00"/>
    <s v="Ibuprofen"/>
    <s v="Normal"/>
    <n v="7"/>
    <x v="0"/>
    <s v="AsthmaLow"/>
    <n v="9"/>
    <x v="1"/>
    <n v="11"/>
  </r>
  <r>
    <s v="Joseph Smith"/>
    <x v="28"/>
    <x v="1"/>
    <x v="1"/>
    <s v="O+"/>
    <x v="0"/>
    <d v="2019-12-27T00:00:00"/>
    <s v="Rachel Baker"/>
    <s v="Archer Ltd"/>
    <n v="11037.19634"/>
    <x v="4"/>
    <n v="9412"/>
    <n v="494"/>
    <x v="1"/>
    <d v="2020-01-01T00:00:00"/>
    <s v="Lipitor"/>
    <s v="Abnormal"/>
    <n v="5"/>
    <x v="0"/>
    <s v="DiabetesLow"/>
    <n v="12"/>
    <x v="2"/>
    <n v="27"/>
  </r>
  <r>
    <s v="Ronald Lee"/>
    <x v="15"/>
    <x v="1"/>
    <x v="1"/>
    <s v="O+"/>
    <x v="1"/>
    <d v="2023-01-07T00:00:00"/>
    <s v="Patricia Santos"/>
    <s v="Stewart-Richards"/>
    <n v="11034.32027"/>
    <x v="4"/>
    <n v="36943"/>
    <n v="221"/>
    <x v="0"/>
    <d v="2023-01-07T00:00:00"/>
    <s v="Penicillin"/>
    <s v="Abnormal"/>
    <n v="0"/>
    <x v="0"/>
    <s v="AsthmaLow"/>
    <n v="1"/>
    <x v="1"/>
    <n v="7"/>
  </r>
  <r>
    <s v="Thomas Cruz"/>
    <x v="17"/>
    <x v="0"/>
    <x v="0"/>
    <s v="B+"/>
    <x v="2"/>
    <d v="2023-03-03T00:00:00"/>
    <s v="Jasmin Jackson"/>
    <s v="Watson Ltd"/>
    <n v="11033.0411"/>
    <x v="2"/>
    <n v="24066"/>
    <n v="361"/>
    <x v="2"/>
    <d v="2023-03-22T00:00:00"/>
    <s v="Paracetamol"/>
    <s v="Abnormal"/>
    <n v="19"/>
    <x v="1"/>
    <s v="ObesityMed"/>
    <n v="3"/>
    <x v="1"/>
    <n v="3"/>
  </r>
  <r>
    <s v="Julia Coleman"/>
    <x v="17"/>
    <x v="0"/>
    <x v="0"/>
    <s v="A+"/>
    <x v="3"/>
    <d v="2022-11-08T00:00:00"/>
    <s v="Patrick Schroeder"/>
    <s v="Martinez LLC"/>
    <n v="11027.14724"/>
    <x v="3"/>
    <n v="26372"/>
    <n v="172"/>
    <x v="0"/>
    <d v="2022-11-17T00:00:00"/>
    <s v="Aspirin"/>
    <s v="Inconclusive"/>
    <n v="9"/>
    <x v="0"/>
    <s v="ArthritisLow"/>
    <n v="11"/>
    <x v="0"/>
    <n v="8"/>
  </r>
  <r>
    <s v="Eric Martinez"/>
    <x v="8"/>
    <x v="1"/>
    <x v="0"/>
    <s v="A-"/>
    <x v="2"/>
    <d v="2022-09-04T00:00:00"/>
    <s v="Mrs. Lindsey Garcia DDS"/>
    <s v="Davis, Phillips and West"/>
    <n v="11026.925209999999"/>
    <x v="4"/>
    <n v="6573"/>
    <n v="476"/>
    <x v="0"/>
    <d v="2022-09-04T00:00:00"/>
    <s v="Ibuprofen"/>
    <s v="Inconclusive"/>
    <n v="0"/>
    <x v="0"/>
    <s v="ObesityLow"/>
    <n v="9"/>
    <x v="0"/>
    <n v="4"/>
  </r>
  <r>
    <s v="Joseph Smith"/>
    <x v="67"/>
    <x v="3"/>
    <x v="1"/>
    <s v="A+"/>
    <x v="2"/>
    <d v="2023-08-24T00:00:00"/>
    <s v="Tanya Mccarty"/>
    <s v="Graves Inc"/>
    <n v="11026.7539"/>
    <x v="4"/>
    <n v="5154"/>
    <n v="350"/>
    <x v="0"/>
    <d v="2023-08-30T00:00:00"/>
    <s v="Ibuprofen"/>
    <s v="Abnormal"/>
    <n v="6"/>
    <x v="0"/>
    <s v="ObesityLow"/>
    <n v="8"/>
    <x v="1"/>
    <n v="24"/>
  </r>
  <r>
    <s v="Jonathan Cunningham"/>
    <x v="35"/>
    <x v="0"/>
    <x v="1"/>
    <s v="O-"/>
    <x v="0"/>
    <d v="2020-11-09T00:00:00"/>
    <s v="Pamela Reyes"/>
    <s v="Cisneros, Willis and Owen"/>
    <n v="11015.87665"/>
    <x v="1"/>
    <n v="7821"/>
    <n v="312"/>
    <x v="2"/>
    <d v="2020-11-27T00:00:00"/>
    <s v="Penicillin"/>
    <s v="Inconclusive"/>
    <n v="18"/>
    <x v="1"/>
    <s v="DiabetesMed"/>
    <n v="11"/>
    <x v="3"/>
    <n v="9"/>
  </r>
  <r>
    <s v="Latasha Wright"/>
    <x v="5"/>
    <x v="2"/>
    <x v="0"/>
    <s v="B+"/>
    <x v="0"/>
    <d v="2020-10-31T00:00:00"/>
    <s v="Leslie Gardner"/>
    <s v="Martin-Thomas"/>
    <n v="11014.28616"/>
    <x v="1"/>
    <n v="6315"/>
    <n v="476"/>
    <x v="1"/>
    <d v="2020-11-18T00:00:00"/>
    <s v="Paracetamol"/>
    <s v="Abnormal"/>
    <n v="18"/>
    <x v="1"/>
    <s v="DiabetesMed"/>
    <n v="10"/>
    <x v="3"/>
    <n v="31"/>
  </r>
  <r>
    <s v="Lacey Miller"/>
    <x v="46"/>
    <x v="0"/>
    <x v="1"/>
    <s v="AB-"/>
    <x v="4"/>
    <d v="2020-02-10T00:00:00"/>
    <s v="Tyler Jones"/>
    <s v="Lester PLC"/>
    <n v="11011.34096"/>
    <x v="1"/>
    <n v="17784"/>
    <n v="178"/>
    <x v="0"/>
    <d v="2020-02-17T00:00:00"/>
    <s v="Ibuprofen"/>
    <s v="Abnormal"/>
    <n v="7"/>
    <x v="0"/>
    <s v="HypertensionLow"/>
    <n v="2"/>
    <x v="3"/>
    <n v="10"/>
  </r>
  <r>
    <s v="Dakota Browning"/>
    <x v="34"/>
    <x v="2"/>
    <x v="1"/>
    <s v="A-"/>
    <x v="1"/>
    <d v="2020-07-16T00:00:00"/>
    <s v="Luis Riley"/>
    <s v="Clark, Hall and Chan"/>
    <n v="11007.875050000001"/>
    <x v="1"/>
    <n v="31213"/>
    <n v="360"/>
    <x v="2"/>
    <d v="2020-07-17T00:00:00"/>
    <s v="Lipitor"/>
    <s v="Abnormal"/>
    <n v="1"/>
    <x v="0"/>
    <s v="AsthmaLow"/>
    <n v="7"/>
    <x v="3"/>
    <n v="16"/>
  </r>
  <r>
    <s v="Beth Elliott"/>
    <x v="13"/>
    <x v="0"/>
    <x v="1"/>
    <s v="B-"/>
    <x v="3"/>
    <d v="2022-12-12T00:00:00"/>
    <s v="Zachary Wong"/>
    <s v="Smith, Cox and Combs"/>
    <n v="10994.727430000001"/>
    <x v="3"/>
    <n v="10984"/>
    <n v="180"/>
    <x v="2"/>
    <d v="2022-12-16T00:00:00"/>
    <s v="Penicillin"/>
    <s v="Normal"/>
    <n v="4"/>
    <x v="0"/>
    <s v="ArthritisLow"/>
    <n v="12"/>
    <x v="0"/>
    <n v="12"/>
  </r>
  <r>
    <s v="Andrea Miller"/>
    <x v="27"/>
    <x v="0"/>
    <x v="1"/>
    <s v="A-"/>
    <x v="3"/>
    <d v="2023-09-20T00:00:00"/>
    <s v="Richard Wade"/>
    <s v="Mathis, Andersen and Black"/>
    <n v="10993.2783"/>
    <x v="0"/>
    <n v="23453"/>
    <n v="138"/>
    <x v="1"/>
    <d v="2023-10-09T00:00:00"/>
    <s v="Penicillin"/>
    <s v="Normal"/>
    <n v="19"/>
    <x v="1"/>
    <s v="ArthritisMed"/>
    <n v="9"/>
    <x v="1"/>
    <n v="20"/>
  </r>
  <r>
    <s v="Timothy Hernandez"/>
    <x v="20"/>
    <x v="2"/>
    <x v="1"/>
    <s v="A-"/>
    <x v="4"/>
    <d v="2023-09-22T00:00:00"/>
    <s v="Katherine Brooks"/>
    <s v="Jones-Kent"/>
    <n v="10984.34634"/>
    <x v="3"/>
    <n v="27327"/>
    <n v="301"/>
    <x v="1"/>
    <d v="2023-09-30T00:00:00"/>
    <s v="Ibuprofen"/>
    <s v="Abnormal"/>
    <n v="8"/>
    <x v="0"/>
    <s v="HypertensionLow"/>
    <n v="9"/>
    <x v="1"/>
    <n v="22"/>
  </r>
  <r>
    <s v="Chelsey Howard"/>
    <x v="32"/>
    <x v="1"/>
    <x v="1"/>
    <s v="A-"/>
    <x v="1"/>
    <d v="2020-04-26T00:00:00"/>
    <s v="Mason Bennett"/>
    <s v="Thomas, Wilson and Kelly"/>
    <n v="10983.00944"/>
    <x v="1"/>
    <n v="37680"/>
    <n v="372"/>
    <x v="2"/>
    <d v="2020-05-02T00:00:00"/>
    <s v="Lipitor"/>
    <s v="Normal"/>
    <n v="6"/>
    <x v="0"/>
    <s v="AsthmaLow"/>
    <n v="4"/>
    <x v="3"/>
    <n v="26"/>
  </r>
  <r>
    <s v="Jorge Schultz"/>
    <x v="33"/>
    <x v="0"/>
    <x v="1"/>
    <s v="O+"/>
    <x v="4"/>
    <d v="2019-07-05T00:00:00"/>
    <s v="Marie Warren"/>
    <s v="Mclaughlin-Allen"/>
    <n v="10980.46846"/>
    <x v="1"/>
    <n v="21048"/>
    <n v="310"/>
    <x v="2"/>
    <d v="2019-07-30T00:00:00"/>
    <s v="Ibuprofen"/>
    <s v="Inconclusive"/>
    <n v="25"/>
    <x v="2"/>
    <s v="HypertensionHigh"/>
    <n v="7"/>
    <x v="2"/>
    <n v="5"/>
  </r>
  <r>
    <s v="Philip Thomas"/>
    <x v="48"/>
    <x v="0"/>
    <x v="0"/>
    <s v="B-"/>
    <x v="4"/>
    <d v="2022-07-24T00:00:00"/>
    <s v="Brandon Houston"/>
    <s v="Osborn, Cole and Shea"/>
    <n v="10975.44119"/>
    <x v="1"/>
    <n v="27249"/>
    <n v="465"/>
    <x v="1"/>
    <d v="2022-08-17T00:00:00"/>
    <s v="Penicillin"/>
    <s v="Inconclusive"/>
    <n v="24"/>
    <x v="2"/>
    <s v="HypertensionHigh"/>
    <n v="7"/>
    <x v="0"/>
    <n v="24"/>
  </r>
  <r>
    <s v="Joseph Cunningham"/>
    <x v="36"/>
    <x v="0"/>
    <x v="1"/>
    <s v="AB-"/>
    <x v="3"/>
    <d v="2019-04-30T00:00:00"/>
    <s v="Theresa Larson"/>
    <s v="Jones LLC"/>
    <n v="10969.901900000001"/>
    <x v="1"/>
    <n v="28184"/>
    <n v="205"/>
    <x v="0"/>
    <d v="2019-05-09T00:00:00"/>
    <s v="Ibuprofen"/>
    <s v="Inconclusive"/>
    <n v="9"/>
    <x v="0"/>
    <s v="ArthritisLow"/>
    <n v="4"/>
    <x v="2"/>
    <n v="30"/>
  </r>
  <r>
    <s v="William Yates"/>
    <x v="59"/>
    <x v="0"/>
    <x v="0"/>
    <s v="O-"/>
    <x v="3"/>
    <d v="2020-12-28T00:00:00"/>
    <s v="Katherine Roberts"/>
    <s v="Young Ltd"/>
    <n v="10967.86306"/>
    <x v="0"/>
    <n v="17384"/>
    <n v="177"/>
    <x v="1"/>
    <d v="2021-01-23T00:00:00"/>
    <s v="Lipitor"/>
    <s v="Normal"/>
    <n v="26"/>
    <x v="2"/>
    <s v="ArthritisHigh"/>
    <n v="12"/>
    <x v="3"/>
    <n v="28"/>
  </r>
  <r>
    <s v="Linda Rowe"/>
    <x v="42"/>
    <x v="0"/>
    <x v="0"/>
    <s v="O+"/>
    <x v="0"/>
    <d v="2019-06-14T00:00:00"/>
    <s v="Jesus Sims"/>
    <s v="Long, Decker and Garcia"/>
    <n v="10967.69967"/>
    <x v="0"/>
    <n v="20443"/>
    <n v="221"/>
    <x v="1"/>
    <d v="2019-07-12T00:00:00"/>
    <s v="Ibuprofen"/>
    <s v="Abnormal"/>
    <n v="28"/>
    <x v="2"/>
    <s v="DiabetesHigh"/>
    <n v="6"/>
    <x v="2"/>
    <n v="14"/>
  </r>
  <r>
    <s v="Aaron Patel"/>
    <x v="27"/>
    <x v="0"/>
    <x v="1"/>
    <s v="O-"/>
    <x v="5"/>
    <d v="2022-04-16T00:00:00"/>
    <s v="Scott Alvarado"/>
    <s v="Barrera Group"/>
    <n v="10966.46336"/>
    <x v="2"/>
    <n v="37026"/>
    <n v="319"/>
    <x v="1"/>
    <d v="2022-04-27T00:00:00"/>
    <s v="Penicillin"/>
    <s v="Abnormal"/>
    <n v="11"/>
    <x v="1"/>
    <s v="CancerMed"/>
    <n v="4"/>
    <x v="0"/>
    <n v="16"/>
  </r>
  <r>
    <s v="Catherine White"/>
    <x v="7"/>
    <x v="0"/>
    <x v="0"/>
    <s v="AB-"/>
    <x v="2"/>
    <d v="2019-11-06T00:00:00"/>
    <s v="Jennifer Mooney"/>
    <s v="Hatfield-Rivera"/>
    <n v="10958.424440000001"/>
    <x v="2"/>
    <n v="16746"/>
    <n v="437"/>
    <x v="0"/>
    <d v="2019-11-13T00:00:00"/>
    <s v="Penicillin"/>
    <s v="Normal"/>
    <n v="7"/>
    <x v="0"/>
    <s v="ObesityLow"/>
    <n v="11"/>
    <x v="2"/>
    <n v="6"/>
  </r>
  <r>
    <s v="Wesley Lewis"/>
    <x v="29"/>
    <x v="3"/>
    <x v="0"/>
    <s v="B-"/>
    <x v="1"/>
    <d v="2019-08-23T00:00:00"/>
    <s v="Timothy Lara"/>
    <s v="Garza, Holland and Joyce"/>
    <n v="10946.71578"/>
    <x v="1"/>
    <n v="27527"/>
    <n v="251"/>
    <x v="1"/>
    <d v="2019-08-28T00:00:00"/>
    <s v="Aspirin"/>
    <s v="Abnormal"/>
    <n v="5"/>
    <x v="0"/>
    <s v="AsthmaLow"/>
    <n v="8"/>
    <x v="2"/>
    <n v="23"/>
  </r>
  <r>
    <s v="Michael Andrews"/>
    <x v="29"/>
    <x v="3"/>
    <x v="0"/>
    <s v="A-"/>
    <x v="2"/>
    <d v="2022-11-18T00:00:00"/>
    <s v="Benjamin Fields"/>
    <s v="Acevedo, Rojas and Smith"/>
    <n v="10944.156070000001"/>
    <x v="2"/>
    <n v="12118"/>
    <n v="444"/>
    <x v="1"/>
    <d v="2022-12-14T00:00:00"/>
    <s v="Penicillin"/>
    <s v="Normal"/>
    <n v="26"/>
    <x v="2"/>
    <s v="ObesityHigh"/>
    <n v="11"/>
    <x v="0"/>
    <n v="18"/>
  </r>
  <r>
    <s v="Jeffrey Mcdonald"/>
    <x v="59"/>
    <x v="0"/>
    <x v="1"/>
    <s v="AB-"/>
    <x v="0"/>
    <d v="2020-11-20T00:00:00"/>
    <s v="Darrell Frank"/>
    <s v="Johnson-Diaz"/>
    <n v="10943.882439999999"/>
    <x v="1"/>
    <n v="34506"/>
    <n v="270"/>
    <x v="1"/>
    <d v="2020-12-07T00:00:00"/>
    <s v="Penicillin"/>
    <s v="Normal"/>
    <n v="17"/>
    <x v="1"/>
    <s v="DiabetesMed"/>
    <n v="11"/>
    <x v="3"/>
    <n v="20"/>
  </r>
  <r>
    <s v="Derrick Robertson"/>
    <x v="55"/>
    <x v="1"/>
    <x v="1"/>
    <s v="AB-"/>
    <x v="3"/>
    <d v="2019-04-25T00:00:00"/>
    <s v="Paula Lynch"/>
    <s v="Herrera-Stewart"/>
    <n v="10935.88558"/>
    <x v="2"/>
    <n v="11698"/>
    <n v="229"/>
    <x v="1"/>
    <d v="2019-05-05T00:00:00"/>
    <s v="Lipitor"/>
    <s v="Abnormal"/>
    <n v="10"/>
    <x v="1"/>
    <s v="ArthritisMed"/>
    <n v="4"/>
    <x v="2"/>
    <n v="25"/>
  </r>
  <r>
    <s v="Cindy Robinson"/>
    <x v="61"/>
    <x v="0"/>
    <x v="0"/>
    <s v="B+"/>
    <x v="1"/>
    <d v="2023-03-11T00:00:00"/>
    <s v="Ashley Dean"/>
    <s v="Rodriguez-Cox"/>
    <n v="10928.705019999999"/>
    <x v="3"/>
    <n v="24127"/>
    <n v="422"/>
    <x v="2"/>
    <d v="2023-04-08T00:00:00"/>
    <s v="Paracetamol"/>
    <s v="Abnormal"/>
    <n v="28"/>
    <x v="2"/>
    <s v="AsthmaHigh"/>
    <n v="3"/>
    <x v="1"/>
    <n v="11"/>
  </r>
  <r>
    <s v="Stephanie Huang"/>
    <x v="6"/>
    <x v="0"/>
    <x v="0"/>
    <s v="O+"/>
    <x v="5"/>
    <d v="2020-03-31T00:00:00"/>
    <s v="Michelle Gonzales"/>
    <s v="Vaughn LLC"/>
    <n v="10927.007310000001"/>
    <x v="3"/>
    <n v="3580"/>
    <n v="487"/>
    <x v="0"/>
    <d v="2020-03-31T00:00:00"/>
    <s v="Paracetamol"/>
    <s v="Inconclusive"/>
    <n v="0"/>
    <x v="0"/>
    <s v="CancerLow"/>
    <n v="3"/>
    <x v="3"/>
    <n v="31"/>
  </r>
  <r>
    <s v="Bradley Macias II"/>
    <x v="57"/>
    <x v="0"/>
    <x v="0"/>
    <s v="A-"/>
    <x v="3"/>
    <d v="2022-09-11T00:00:00"/>
    <s v="Frank Martinez"/>
    <s v="Wood and Sons"/>
    <n v="10920.390069999999"/>
    <x v="3"/>
    <n v="16035"/>
    <n v="102"/>
    <x v="1"/>
    <d v="2022-09-14T00:00:00"/>
    <s v="Lipitor"/>
    <s v="Abnormal"/>
    <n v="3"/>
    <x v="0"/>
    <s v="ArthritisLow"/>
    <n v="9"/>
    <x v="0"/>
    <n v="11"/>
  </r>
  <r>
    <s v="Vicki Carter"/>
    <x v="48"/>
    <x v="0"/>
    <x v="1"/>
    <s v="B+"/>
    <x v="5"/>
    <d v="2022-12-04T00:00:00"/>
    <s v="Sergio Carey"/>
    <s v="Stewart-Rogers"/>
    <n v="10919.97676"/>
    <x v="4"/>
    <n v="29212"/>
    <n v="459"/>
    <x v="0"/>
    <d v="2022-12-25T00:00:00"/>
    <s v="Paracetamol"/>
    <s v="Normal"/>
    <n v="21"/>
    <x v="2"/>
    <s v="CancerHigh"/>
    <n v="12"/>
    <x v="0"/>
    <n v="4"/>
  </r>
  <r>
    <s v="Andrea Murray"/>
    <x v="65"/>
    <x v="0"/>
    <x v="1"/>
    <s v="A+"/>
    <x v="0"/>
    <d v="2021-06-13T00:00:00"/>
    <s v="Michael Hart"/>
    <s v="Robinson Group"/>
    <n v="10916.50107"/>
    <x v="4"/>
    <n v="47105"/>
    <n v="362"/>
    <x v="1"/>
    <d v="2021-06-26T00:00:00"/>
    <s v="Ibuprofen"/>
    <s v="Normal"/>
    <n v="13"/>
    <x v="1"/>
    <s v="DiabetesMed"/>
    <n v="6"/>
    <x v="4"/>
    <n v="13"/>
  </r>
  <r>
    <s v="Jennifer Ayers"/>
    <x v="42"/>
    <x v="0"/>
    <x v="1"/>
    <s v="AB-"/>
    <x v="4"/>
    <d v="2020-02-28T00:00:00"/>
    <s v="Michael Brown"/>
    <s v="Jones Group"/>
    <n v="10910.015890000001"/>
    <x v="1"/>
    <n v="30746"/>
    <n v="470"/>
    <x v="0"/>
    <d v="2020-03-04T00:00:00"/>
    <s v="Paracetamol"/>
    <s v="Abnormal"/>
    <n v="5"/>
    <x v="0"/>
    <s v="HypertensionLow"/>
    <n v="2"/>
    <x v="3"/>
    <n v="28"/>
  </r>
  <r>
    <s v="Dr. Ryan Lee"/>
    <x v="1"/>
    <x v="1"/>
    <x v="1"/>
    <s v="A+"/>
    <x v="4"/>
    <d v="2019-11-11T00:00:00"/>
    <s v="Ruben Thomas"/>
    <s v="Brown, Sandoval and Brown"/>
    <n v="10903.501609999999"/>
    <x v="3"/>
    <n v="6967"/>
    <n v="105"/>
    <x v="1"/>
    <d v="2019-11-25T00:00:00"/>
    <s v="Lipitor"/>
    <s v="Inconclusive"/>
    <n v="14"/>
    <x v="1"/>
    <s v="HypertensionMed"/>
    <n v="11"/>
    <x v="2"/>
    <n v="11"/>
  </r>
  <r>
    <s v="Cynthia Smith"/>
    <x v="45"/>
    <x v="2"/>
    <x v="1"/>
    <s v="O+"/>
    <x v="5"/>
    <d v="2019-06-16T00:00:00"/>
    <s v="Walter Lucas DVM"/>
    <s v="Harris and Sons"/>
    <n v="10888.24647"/>
    <x v="2"/>
    <n v="36465"/>
    <n v="239"/>
    <x v="0"/>
    <d v="2019-06-17T00:00:00"/>
    <s v="Aspirin"/>
    <s v="Inconclusive"/>
    <n v="1"/>
    <x v="0"/>
    <s v="CancerLow"/>
    <n v="6"/>
    <x v="2"/>
    <n v="16"/>
  </r>
  <r>
    <s v="Emily Grant"/>
    <x v="43"/>
    <x v="1"/>
    <x v="1"/>
    <s v="A+"/>
    <x v="2"/>
    <d v="2022-03-17T00:00:00"/>
    <s v="Brian Adams"/>
    <s v="Miller LLC"/>
    <n v="10885.79999"/>
    <x v="2"/>
    <n v="24836"/>
    <n v="409"/>
    <x v="2"/>
    <d v="2022-04-09T00:00:00"/>
    <s v="Aspirin"/>
    <s v="Abnormal"/>
    <n v="23"/>
    <x v="2"/>
    <s v="ObesityHigh"/>
    <n v="3"/>
    <x v="0"/>
    <n v="17"/>
  </r>
  <r>
    <s v="Aimee Farmer"/>
    <x v="43"/>
    <x v="1"/>
    <x v="1"/>
    <s v="AB+"/>
    <x v="0"/>
    <d v="2019-07-30T00:00:00"/>
    <s v="Rebecca Perez"/>
    <s v="Watson-Hayes"/>
    <n v="10873.790849999999"/>
    <x v="0"/>
    <n v="3360"/>
    <n v="369"/>
    <x v="2"/>
    <d v="2019-08-25T00:00:00"/>
    <s v="Ibuprofen"/>
    <s v="Abnormal"/>
    <n v="26"/>
    <x v="2"/>
    <s v="DiabetesHigh"/>
    <n v="7"/>
    <x v="2"/>
    <n v="30"/>
  </r>
  <r>
    <s v="April Harris"/>
    <x v="20"/>
    <x v="2"/>
    <x v="1"/>
    <s v="A-"/>
    <x v="5"/>
    <d v="2023-07-16T00:00:00"/>
    <s v="Kristin Pham"/>
    <s v="Lucas, Fox and Hall"/>
    <n v="10869.14415"/>
    <x v="1"/>
    <n v="11113"/>
    <n v="475"/>
    <x v="1"/>
    <d v="2023-08-15T00:00:00"/>
    <s v="Paracetamol"/>
    <s v="Inconclusive"/>
    <n v="30"/>
    <x v="2"/>
    <s v="CancerHigh"/>
    <n v="7"/>
    <x v="1"/>
    <n v="16"/>
  </r>
  <r>
    <s v="Craig Galloway"/>
    <x v="0"/>
    <x v="0"/>
    <x v="0"/>
    <s v="A-"/>
    <x v="4"/>
    <d v="2019-03-22T00:00:00"/>
    <s v="Stephanie Cox"/>
    <s v="Moore PLC"/>
    <n v="10868.138150000001"/>
    <x v="3"/>
    <n v="18014"/>
    <n v="378"/>
    <x v="0"/>
    <d v="2019-03-26T00:00:00"/>
    <s v="Ibuprofen"/>
    <s v="Abnormal"/>
    <n v="4"/>
    <x v="0"/>
    <s v="HypertensionLow"/>
    <n v="3"/>
    <x v="2"/>
    <n v="22"/>
  </r>
  <r>
    <s v="Stephen Casey"/>
    <x v="42"/>
    <x v="0"/>
    <x v="0"/>
    <s v="B-"/>
    <x v="0"/>
    <d v="2023-03-25T00:00:00"/>
    <s v="Robert Hardy"/>
    <s v="Bishop, Gordon and Garcia"/>
    <n v="10867.33244"/>
    <x v="4"/>
    <n v="40347"/>
    <n v="390"/>
    <x v="2"/>
    <d v="2023-03-26T00:00:00"/>
    <s v="Penicillin"/>
    <s v="Inconclusive"/>
    <n v="1"/>
    <x v="0"/>
    <s v="DiabetesLow"/>
    <n v="3"/>
    <x v="1"/>
    <n v="25"/>
  </r>
  <r>
    <s v="Jeremy Garcia"/>
    <x v="40"/>
    <x v="1"/>
    <x v="0"/>
    <s v="B-"/>
    <x v="2"/>
    <d v="2021-12-01T00:00:00"/>
    <s v="Tyler Rush"/>
    <s v="Silva Ltd"/>
    <n v="10859.28982"/>
    <x v="2"/>
    <n v="17077"/>
    <n v="233"/>
    <x v="2"/>
    <d v="2021-12-14T00:00:00"/>
    <s v="Lipitor"/>
    <s v="Normal"/>
    <n v="13"/>
    <x v="1"/>
    <s v="ObesityMed"/>
    <n v="12"/>
    <x v="4"/>
    <n v="1"/>
  </r>
  <r>
    <s v="Mr. Dustin Thomas"/>
    <x v="25"/>
    <x v="1"/>
    <x v="0"/>
    <s v="A+"/>
    <x v="4"/>
    <d v="2020-02-27T00:00:00"/>
    <s v="Matthew Marks"/>
    <s v="Cooper-Peterson"/>
    <n v="10859.230020000001"/>
    <x v="2"/>
    <n v="19406"/>
    <n v="206"/>
    <x v="0"/>
    <d v="2020-03-12T00:00:00"/>
    <s v="Penicillin"/>
    <s v="Normal"/>
    <n v="14"/>
    <x v="1"/>
    <s v="HypertensionMed"/>
    <n v="2"/>
    <x v="3"/>
    <n v="27"/>
  </r>
  <r>
    <s v="Tiffany Smith"/>
    <x v="13"/>
    <x v="0"/>
    <x v="0"/>
    <s v="AB-"/>
    <x v="1"/>
    <d v="2019-05-16T00:00:00"/>
    <s v="Jessica Ayers"/>
    <s v="Clark, Schwartz and Wood"/>
    <n v="10847.64676"/>
    <x v="0"/>
    <n v="25991"/>
    <n v="431"/>
    <x v="0"/>
    <d v="2019-06-06T00:00:00"/>
    <s v="Lipitor"/>
    <s v="Abnormal"/>
    <n v="21"/>
    <x v="2"/>
    <s v="AsthmaHigh"/>
    <n v="5"/>
    <x v="2"/>
    <n v="16"/>
  </r>
  <r>
    <s v="Kyle Rivera"/>
    <x v="48"/>
    <x v="0"/>
    <x v="1"/>
    <s v="AB+"/>
    <x v="0"/>
    <d v="2020-04-16T00:00:00"/>
    <s v="Christie Kelly"/>
    <s v="Harris, Reese and Willis"/>
    <n v="10845.85413"/>
    <x v="4"/>
    <n v="23899"/>
    <n v="342"/>
    <x v="1"/>
    <d v="2020-05-15T00:00:00"/>
    <s v="Penicillin"/>
    <s v="Abnormal"/>
    <n v="29"/>
    <x v="2"/>
    <s v="DiabetesHigh"/>
    <n v="4"/>
    <x v="3"/>
    <n v="16"/>
  </r>
  <r>
    <s v="Luke Kelly"/>
    <x v="0"/>
    <x v="0"/>
    <x v="0"/>
    <s v="O-"/>
    <x v="3"/>
    <d v="2019-09-17T00:00:00"/>
    <s v="Timothy Fox"/>
    <s v="Tucker-Hernandez"/>
    <n v="10841.945159999999"/>
    <x v="1"/>
    <n v="38641"/>
    <n v="246"/>
    <x v="0"/>
    <d v="2019-10-04T00:00:00"/>
    <s v="Lipitor"/>
    <s v="Normal"/>
    <n v="17"/>
    <x v="1"/>
    <s v="ArthritisMed"/>
    <n v="9"/>
    <x v="2"/>
    <n v="17"/>
  </r>
  <r>
    <s v="Victor Douglas"/>
    <x v="67"/>
    <x v="3"/>
    <x v="0"/>
    <s v="B+"/>
    <x v="5"/>
    <d v="2018-11-10T00:00:00"/>
    <s v="Shirley Nelson"/>
    <s v="Mack, Smith and Ward"/>
    <n v="10841.917949999999"/>
    <x v="3"/>
    <n v="15901"/>
    <n v="186"/>
    <x v="1"/>
    <d v="2018-12-03T00:00:00"/>
    <s v="Lipitor"/>
    <s v="Inconclusive"/>
    <n v="23"/>
    <x v="2"/>
    <s v="CancerHigh"/>
    <n v="11"/>
    <x v="5"/>
    <n v="10"/>
  </r>
  <r>
    <s v="Jane Anderson"/>
    <x v="20"/>
    <x v="2"/>
    <x v="0"/>
    <s v="A+"/>
    <x v="2"/>
    <d v="2023-05-15T00:00:00"/>
    <s v="Susan Ramos DDS"/>
    <s v="Perez-Wilcox"/>
    <n v="10837.453799999999"/>
    <x v="2"/>
    <n v="20309"/>
    <n v="318"/>
    <x v="0"/>
    <d v="2023-05-17T00:00:00"/>
    <s v="Lipitor"/>
    <s v="Normal"/>
    <n v="2"/>
    <x v="0"/>
    <s v="ObesityLow"/>
    <n v="5"/>
    <x v="1"/>
    <n v="15"/>
  </r>
  <r>
    <s v="Timothy Sharp"/>
    <x v="17"/>
    <x v="0"/>
    <x v="0"/>
    <s v="B+"/>
    <x v="4"/>
    <d v="2020-12-31T00:00:00"/>
    <s v="Willie Walker"/>
    <s v="Little, Johnson and Lynch"/>
    <n v="10832.58639"/>
    <x v="2"/>
    <n v="15091"/>
    <n v="292"/>
    <x v="1"/>
    <d v="2021-01-02T00:00:00"/>
    <s v="Lipitor"/>
    <s v="Abnormal"/>
    <n v="2"/>
    <x v="0"/>
    <s v="HypertensionLow"/>
    <n v="12"/>
    <x v="3"/>
    <n v="31"/>
  </r>
  <r>
    <s v="Laura Newman"/>
    <x v="45"/>
    <x v="2"/>
    <x v="1"/>
    <s v="O+"/>
    <x v="3"/>
    <d v="2020-07-31T00:00:00"/>
    <s v="Jennifer Robinson"/>
    <s v="Wallace PLC"/>
    <n v="10830.84375"/>
    <x v="2"/>
    <n v="28140"/>
    <n v="297"/>
    <x v="2"/>
    <d v="2020-08-18T00:00:00"/>
    <s v="Ibuprofen"/>
    <s v="Abnormal"/>
    <n v="18"/>
    <x v="1"/>
    <s v="ArthritisMed"/>
    <n v="7"/>
    <x v="3"/>
    <n v="31"/>
  </r>
  <r>
    <s v="Lori Ponce"/>
    <x v="15"/>
    <x v="1"/>
    <x v="1"/>
    <s v="A+"/>
    <x v="3"/>
    <d v="2022-06-29T00:00:00"/>
    <s v="Todd Williams"/>
    <s v="Smith PLC"/>
    <n v="10830.326789999999"/>
    <x v="2"/>
    <n v="13917"/>
    <n v="210"/>
    <x v="0"/>
    <d v="2022-07-04T00:00:00"/>
    <s v="Ibuprofen"/>
    <s v="Normal"/>
    <n v="5"/>
    <x v="0"/>
    <s v="ArthritisLow"/>
    <n v="6"/>
    <x v="0"/>
    <n v="29"/>
  </r>
  <r>
    <s v="Timothy Taylor"/>
    <x v="29"/>
    <x v="3"/>
    <x v="0"/>
    <s v="B-"/>
    <x v="0"/>
    <d v="2021-02-15T00:00:00"/>
    <s v="David Marks"/>
    <s v="Blair, Holmes and Oneill"/>
    <n v="10828.776889999999"/>
    <x v="3"/>
    <n v="48420"/>
    <n v="280"/>
    <x v="1"/>
    <d v="2021-03-17T00:00:00"/>
    <s v="Ibuprofen"/>
    <s v="Normal"/>
    <n v="30"/>
    <x v="2"/>
    <s v="DiabetesHigh"/>
    <n v="2"/>
    <x v="4"/>
    <n v="15"/>
  </r>
  <r>
    <s v="Cody Collier"/>
    <x v="4"/>
    <x v="2"/>
    <x v="1"/>
    <s v="AB+"/>
    <x v="4"/>
    <d v="2023-02-10T00:00:00"/>
    <s v="Allison Smith DDS"/>
    <s v="Jones-Hansen"/>
    <n v="10814.317419999999"/>
    <x v="2"/>
    <n v="2748"/>
    <n v="390"/>
    <x v="1"/>
    <d v="2023-03-07T00:00:00"/>
    <s v="Aspirin"/>
    <s v="Inconclusive"/>
    <n v="25"/>
    <x v="2"/>
    <s v="HypertensionHigh"/>
    <n v="2"/>
    <x v="1"/>
    <n v="10"/>
  </r>
  <r>
    <s v="Aaron Lee DVM"/>
    <x v="48"/>
    <x v="0"/>
    <x v="0"/>
    <s v="O+"/>
    <x v="5"/>
    <d v="2021-09-02T00:00:00"/>
    <s v="Mr. David Singleton"/>
    <s v="Nelson LLC"/>
    <n v="10809.542079999999"/>
    <x v="2"/>
    <n v="38592"/>
    <n v="163"/>
    <x v="0"/>
    <d v="2021-09-14T00:00:00"/>
    <s v="Ibuprofen"/>
    <s v="Inconclusive"/>
    <n v="12"/>
    <x v="1"/>
    <s v="CancerMed"/>
    <n v="9"/>
    <x v="4"/>
    <n v="2"/>
  </r>
  <r>
    <s v="Cheryl White"/>
    <x v="58"/>
    <x v="3"/>
    <x v="1"/>
    <s v="AB+"/>
    <x v="4"/>
    <d v="2022-11-09T00:00:00"/>
    <s v="Penny Willis"/>
    <s v="Yates-Hurst"/>
    <n v="10809.378629999999"/>
    <x v="2"/>
    <n v="3121"/>
    <n v="222"/>
    <x v="1"/>
    <d v="2022-11-19T00:00:00"/>
    <s v="Ibuprofen"/>
    <s v="Inconclusive"/>
    <n v="10"/>
    <x v="1"/>
    <s v="HypertensionMed"/>
    <n v="11"/>
    <x v="0"/>
    <n v="9"/>
  </r>
  <r>
    <s v="Stacy Lindsey"/>
    <x v="13"/>
    <x v="0"/>
    <x v="0"/>
    <s v="B+"/>
    <x v="2"/>
    <d v="2021-07-15T00:00:00"/>
    <s v="Deborah Wright"/>
    <s v="Rogers and Sons"/>
    <n v="10807.282219999999"/>
    <x v="1"/>
    <n v="21621"/>
    <n v="263"/>
    <x v="1"/>
    <d v="2021-07-30T00:00:00"/>
    <s v="Ibuprofen"/>
    <s v="Abnormal"/>
    <n v="15"/>
    <x v="1"/>
    <s v="ObesityMed"/>
    <n v="7"/>
    <x v="4"/>
    <n v="15"/>
  </r>
  <r>
    <s v="Joseph Mullins"/>
    <x v="23"/>
    <x v="0"/>
    <x v="0"/>
    <s v="A+"/>
    <x v="2"/>
    <d v="2020-11-17T00:00:00"/>
    <s v="Jennifer Hughes"/>
    <s v="Jennings, Wiley and Eaton"/>
    <n v="10805.813560000001"/>
    <x v="1"/>
    <n v="17765"/>
    <n v="317"/>
    <x v="2"/>
    <d v="2020-12-12T00:00:00"/>
    <s v="Lipitor"/>
    <s v="Abnormal"/>
    <n v="25"/>
    <x v="2"/>
    <s v="ObesityHigh"/>
    <n v="11"/>
    <x v="3"/>
    <n v="17"/>
  </r>
  <r>
    <s v="Michael Woods"/>
    <x v="51"/>
    <x v="0"/>
    <x v="1"/>
    <s v="A-"/>
    <x v="5"/>
    <d v="2023-10-13T00:00:00"/>
    <s v="Nicholas Robinson"/>
    <s v="Dixon, Scott and Mills"/>
    <n v="10803.79019"/>
    <x v="4"/>
    <n v="68303"/>
    <n v="196"/>
    <x v="0"/>
    <d v="2023-10-16T00:00:00"/>
    <s v="Aspirin"/>
    <s v="Normal"/>
    <n v="3"/>
    <x v="0"/>
    <s v="CancerLow"/>
    <n v="10"/>
    <x v="1"/>
    <n v="13"/>
  </r>
  <r>
    <s v="Jon Hammond MD"/>
    <x v="8"/>
    <x v="1"/>
    <x v="0"/>
    <s v="AB-"/>
    <x v="3"/>
    <d v="2021-12-01T00:00:00"/>
    <s v="Dr. Martin Bailey"/>
    <s v="Hawkins LLC"/>
    <n v="10791.9"/>
    <x v="3"/>
    <n v="26602"/>
    <n v="138"/>
    <x v="2"/>
    <d v="2021-12-26T00:00:00"/>
    <s v="Paracetamol"/>
    <s v="Normal"/>
    <n v="25"/>
    <x v="2"/>
    <s v="ArthritisHigh"/>
    <n v="12"/>
    <x v="4"/>
    <n v="1"/>
  </r>
  <r>
    <s v="Sharon Myers"/>
    <x v="46"/>
    <x v="0"/>
    <x v="1"/>
    <s v="B+"/>
    <x v="4"/>
    <d v="2019-12-07T00:00:00"/>
    <s v="Wayne Ferguson"/>
    <s v="Cantu, George and Spencer"/>
    <n v="10789.143910000001"/>
    <x v="2"/>
    <n v="6263"/>
    <n v="281"/>
    <x v="0"/>
    <d v="2019-12-12T00:00:00"/>
    <s v="Aspirin"/>
    <s v="Normal"/>
    <n v="5"/>
    <x v="0"/>
    <s v="HypertensionLow"/>
    <n v="12"/>
    <x v="2"/>
    <n v="7"/>
  </r>
  <r>
    <s v="Kenneth Rose"/>
    <x v="36"/>
    <x v="0"/>
    <x v="1"/>
    <s v="O-"/>
    <x v="0"/>
    <d v="2020-10-21T00:00:00"/>
    <s v="Justin Shepard"/>
    <s v="Morris, Dalton and Hale"/>
    <n v="10788.679469999999"/>
    <x v="1"/>
    <n v="26414"/>
    <n v="382"/>
    <x v="2"/>
    <d v="2020-11-06T00:00:00"/>
    <s v="Aspirin"/>
    <s v="Normal"/>
    <n v="16"/>
    <x v="1"/>
    <s v="DiabetesMed"/>
    <n v="10"/>
    <x v="3"/>
    <n v="21"/>
  </r>
  <r>
    <s v="Rebecca Wallace"/>
    <x v="32"/>
    <x v="1"/>
    <x v="1"/>
    <s v="AB-"/>
    <x v="0"/>
    <d v="2022-04-15T00:00:00"/>
    <s v="Melanie Trujillo"/>
    <s v="Davenport, Thomas and Blair"/>
    <n v="10781.448200000001"/>
    <x v="3"/>
    <n v="17922"/>
    <n v="269"/>
    <x v="1"/>
    <d v="2022-05-09T00:00:00"/>
    <s v="Aspirin"/>
    <s v="Inconclusive"/>
    <n v="24"/>
    <x v="2"/>
    <s v="DiabetesHigh"/>
    <n v="4"/>
    <x v="0"/>
    <n v="15"/>
  </r>
  <r>
    <s v="Monica Hodge"/>
    <x v="60"/>
    <x v="1"/>
    <x v="1"/>
    <s v="O-"/>
    <x v="4"/>
    <d v="2022-07-23T00:00:00"/>
    <s v="Michael Moore"/>
    <s v="Gray and Sons"/>
    <n v="10780.85608"/>
    <x v="2"/>
    <n v="27673"/>
    <n v="176"/>
    <x v="0"/>
    <d v="2022-07-31T00:00:00"/>
    <s v="Penicillin"/>
    <s v="Inconclusive"/>
    <n v="8"/>
    <x v="0"/>
    <s v="HypertensionLow"/>
    <n v="7"/>
    <x v="0"/>
    <n v="23"/>
  </r>
  <r>
    <s v="Julie Martin"/>
    <x v="35"/>
    <x v="0"/>
    <x v="1"/>
    <s v="O-"/>
    <x v="5"/>
    <d v="2023-01-18T00:00:00"/>
    <s v="Sandra Tucker"/>
    <s v="Horton Ltd"/>
    <n v="10780.673119999999"/>
    <x v="2"/>
    <n v="54053"/>
    <n v="430"/>
    <x v="2"/>
    <d v="2023-01-23T00:00:00"/>
    <s v="Aspirin"/>
    <s v="Inconclusive"/>
    <n v="5"/>
    <x v="0"/>
    <s v="CancerLow"/>
    <n v="1"/>
    <x v="1"/>
    <n v="18"/>
  </r>
  <r>
    <s v="Amy Thompson"/>
    <x v="30"/>
    <x v="2"/>
    <x v="1"/>
    <s v="O+"/>
    <x v="3"/>
    <d v="2021-02-21T00:00:00"/>
    <s v="Debra Lopez"/>
    <s v="Butler, Montoya and Wallace"/>
    <n v="10760.62191"/>
    <x v="1"/>
    <n v="28454"/>
    <n v="442"/>
    <x v="2"/>
    <d v="2021-03-23T00:00:00"/>
    <s v="Ibuprofen"/>
    <s v="Abnormal"/>
    <n v="30"/>
    <x v="2"/>
    <s v="ArthritisHigh"/>
    <n v="2"/>
    <x v="4"/>
    <n v="21"/>
  </r>
  <r>
    <s v="Angela Black"/>
    <x v="51"/>
    <x v="0"/>
    <x v="1"/>
    <s v="A+"/>
    <x v="1"/>
    <d v="2018-12-16T00:00:00"/>
    <s v="Anthony Cole"/>
    <s v="Adams and Sons"/>
    <n v="10755.463019999999"/>
    <x v="0"/>
    <n v="20327"/>
    <n v="311"/>
    <x v="2"/>
    <d v="2019-01-07T00:00:00"/>
    <s v="Paracetamol"/>
    <s v="Normal"/>
    <n v="22"/>
    <x v="2"/>
    <s v="AsthmaHigh"/>
    <n v="12"/>
    <x v="5"/>
    <n v="16"/>
  </r>
  <r>
    <s v="Karen Watson"/>
    <x v="53"/>
    <x v="2"/>
    <x v="1"/>
    <s v="B-"/>
    <x v="1"/>
    <d v="2020-10-21T00:00:00"/>
    <s v="Kayla Lopez"/>
    <s v="Reynolds Ltd"/>
    <n v="10749.658429999999"/>
    <x v="2"/>
    <n v="26755"/>
    <n v="116"/>
    <x v="1"/>
    <d v="2020-11-10T00:00:00"/>
    <s v="Penicillin"/>
    <s v="Normal"/>
    <n v="20"/>
    <x v="2"/>
    <s v="AsthmaHigh"/>
    <n v="10"/>
    <x v="3"/>
    <n v="21"/>
  </r>
  <r>
    <s v="Michael Casey"/>
    <x v="54"/>
    <x v="1"/>
    <x v="1"/>
    <s v="O+"/>
    <x v="4"/>
    <d v="2020-11-27T00:00:00"/>
    <s v="Wesley Torres"/>
    <s v="Miller Group"/>
    <n v="10746.963470000001"/>
    <x v="4"/>
    <n v="8293"/>
    <n v="307"/>
    <x v="2"/>
    <d v="2020-12-14T00:00:00"/>
    <s v="Aspirin"/>
    <s v="Inconclusive"/>
    <n v="17"/>
    <x v="1"/>
    <s v="HypertensionMed"/>
    <n v="11"/>
    <x v="3"/>
    <n v="27"/>
  </r>
  <r>
    <s v="Charles Hendrix"/>
    <x v="39"/>
    <x v="0"/>
    <x v="0"/>
    <s v="A+"/>
    <x v="2"/>
    <d v="2018-12-14T00:00:00"/>
    <s v="Elizabeth Ramirez"/>
    <s v="Hess-Mayo"/>
    <n v="10734.98826"/>
    <x v="2"/>
    <n v="12035"/>
    <n v="262"/>
    <x v="1"/>
    <d v="2018-12-19T00:00:00"/>
    <s v="Lipitor"/>
    <s v="Abnormal"/>
    <n v="5"/>
    <x v="0"/>
    <s v="ObesityLow"/>
    <n v="12"/>
    <x v="5"/>
    <n v="14"/>
  </r>
  <r>
    <s v="Alexander Harris"/>
    <x v="14"/>
    <x v="0"/>
    <x v="1"/>
    <s v="O+"/>
    <x v="3"/>
    <d v="2021-03-01T00:00:00"/>
    <s v="Karen May"/>
    <s v="Herman, Higgins and Fowler"/>
    <n v="10734.712020000001"/>
    <x v="1"/>
    <n v="13825"/>
    <n v="229"/>
    <x v="0"/>
    <d v="2021-03-01T00:00:00"/>
    <s v="Paracetamol"/>
    <s v="Inconclusive"/>
    <n v="0"/>
    <x v="0"/>
    <s v="ArthritisLow"/>
    <n v="3"/>
    <x v="4"/>
    <n v="1"/>
  </r>
  <r>
    <s v="April Forbes"/>
    <x v="22"/>
    <x v="0"/>
    <x v="1"/>
    <s v="AB-"/>
    <x v="5"/>
    <d v="2021-09-09T00:00:00"/>
    <s v="Chad Neal"/>
    <s v="Williams, Perez and Reese"/>
    <n v="10729.54448"/>
    <x v="0"/>
    <n v="21215"/>
    <n v="330"/>
    <x v="0"/>
    <d v="2021-09-19T00:00:00"/>
    <s v="Penicillin"/>
    <s v="Inconclusive"/>
    <n v="10"/>
    <x v="1"/>
    <s v="CancerMed"/>
    <n v="9"/>
    <x v="4"/>
    <n v="9"/>
  </r>
  <r>
    <s v="Judith Gardner"/>
    <x v="65"/>
    <x v="0"/>
    <x v="0"/>
    <s v="B+"/>
    <x v="2"/>
    <d v="2019-01-21T00:00:00"/>
    <s v="Tiffany Sanders"/>
    <s v="Marquez Inc"/>
    <n v="10722.883669999999"/>
    <x v="2"/>
    <n v="9539"/>
    <n v="234"/>
    <x v="1"/>
    <d v="2019-02-18T00:00:00"/>
    <s v="Aspirin"/>
    <s v="Inconclusive"/>
    <n v="28"/>
    <x v="2"/>
    <s v="ObesityHigh"/>
    <n v="1"/>
    <x v="2"/>
    <n v="21"/>
  </r>
  <r>
    <s v="Angela Todd"/>
    <x v="39"/>
    <x v="0"/>
    <x v="1"/>
    <s v="AB+"/>
    <x v="5"/>
    <d v="2021-03-10T00:00:00"/>
    <s v="Martin Reed"/>
    <s v="Rose PLC"/>
    <n v="10718.68497"/>
    <x v="4"/>
    <n v="52816"/>
    <n v="277"/>
    <x v="1"/>
    <d v="2021-04-05T00:00:00"/>
    <s v="Ibuprofen"/>
    <s v="Abnormal"/>
    <n v="26"/>
    <x v="2"/>
    <s v="CancerHigh"/>
    <n v="3"/>
    <x v="4"/>
    <n v="10"/>
  </r>
  <r>
    <s v="Robert Reed"/>
    <x v="49"/>
    <x v="2"/>
    <x v="1"/>
    <s v="B+"/>
    <x v="5"/>
    <d v="2019-05-08T00:00:00"/>
    <s v="Karen Braun"/>
    <s v="Reilly Ltd"/>
    <n v="10716.131299999999"/>
    <x v="3"/>
    <n v="77547"/>
    <n v="129"/>
    <x v="1"/>
    <d v="2019-06-03T00:00:00"/>
    <s v="Ibuprofen"/>
    <s v="Inconclusive"/>
    <n v="26"/>
    <x v="2"/>
    <s v="CancerHigh"/>
    <n v="5"/>
    <x v="2"/>
    <n v="8"/>
  </r>
  <r>
    <s v="Heather Hicks"/>
    <x v="48"/>
    <x v="0"/>
    <x v="1"/>
    <s v="B-"/>
    <x v="4"/>
    <d v="2019-05-13T00:00:00"/>
    <s v="Monique Smith"/>
    <s v="Moore, Adams and Martin"/>
    <n v="10715.358910000001"/>
    <x v="0"/>
    <n v="3332"/>
    <n v="178"/>
    <x v="0"/>
    <d v="2019-05-31T00:00:00"/>
    <s v="Aspirin"/>
    <s v="Normal"/>
    <n v="18"/>
    <x v="1"/>
    <s v="HypertensionMed"/>
    <n v="5"/>
    <x v="2"/>
    <n v="13"/>
  </r>
  <r>
    <s v="Curtis Gilbert"/>
    <x v="25"/>
    <x v="1"/>
    <x v="0"/>
    <s v="B-"/>
    <x v="2"/>
    <d v="2021-07-13T00:00:00"/>
    <s v="Kyle Carter"/>
    <s v="Hernandez-Taylor"/>
    <n v="10707.451069999999"/>
    <x v="1"/>
    <n v="11950"/>
    <n v="156"/>
    <x v="1"/>
    <d v="2021-07-16T00:00:00"/>
    <s v="Aspirin"/>
    <s v="Inconclusive"/>
    <n v="3"/>
    <x v="0"/>
    <s v="ObesityLow"/>
    <n v="7"/>
    <x v="4"/>
    <n v="13"/>
  </r>
  <r>
    <s v="Nicole Barnes"/>
    <x v="38"/>
    <x v="1"/>
    <x v="0"/>
    <s v="O+"/>
    <x v="4"/>
    <d v="2020-01-05T00:00:00"/>
    <s v="Tiffany Chavez"/>
    <s v="Kelly-Patel"/>
    <n v="10706.90042"/>
    <x v="3"/>
    <n v="16769"/>
    <n v="358"/>
    <x v="2"/>
    <d v="2020-01-18T00:00:00"/>
    <s v="Ibuprofen"/>
    <s v="Normal"/>
    <n v="13"/>
    <x v="1"/>
    <s v="HypertensionMed"/>
    <n v="1"/>
    <x v="3"/>
    <n v="5"/>
  </r>
  <r>
    <s v="Jennifer Goodwin"/>
    <x v="42"/>
    <x v="0"/>
    <x v="0"/>
    <s v="AB+"/>
    <x v="4"/>
    <d v="2022-04-11T00:00:00"/>
    <s v="Samantha Peck"/>
    <s v="Copeland, Smith and Adams"/>
    <n v="10705.290800000001"/>
    <x v="3"/>
    <n v="9625"/>
    <n v="180"/>
    <x v="1"/>
    <d v="2022-05-01T00:00:00"/>
    <s v="Lipitor"/>
    <s v="Inconclusive"/>
    <n v="20"/>
    <x v="2"/>
    <s v="HypertensionHigh"/>
    <n v="4"/>
    <x v="0"/>
    <n v="11"/>
  </r>
  <r>
    <s v="Jack Williams"/>
    <x v="61"/>
    <x v="0"/>
    <x v="0"/>
    <s v="B-"/>
    <x v="4"/>
    <d v="2019-10-17T00:00:00"/>
    <s v="David Williamson"/>
    <s v="Welch Ltd"/>
    <n v="10702.50985"/>
    <x v="4"/>
    <n v="17548"/>
    <n v="214"/>
    <x v="2"/>
    <d v="2019-10-25T00:00:00"/>
    <s v="Lipitor"/>
    <s v="Abnormal"/>
    <n v="8"/>
    <x v="0"/>
    <s v="HypertensionLow"/>
    <n v="10"/>
    <x v="2"/>
    <n v="17"/>
  </r>
  <r>
    <s v="Darren Vega"/>
    <x v="55"/>
    <x v="1"/>
    <x v="1"/>
    <s v="AB-"/>
    <x v="3"/>
    <d v="2018-12-04T00:00:00"/>
    <s v="Christopher Bray"/>
    <s v="Parker-Stewart"/>
    <n v="10700.29918"/>
    <x v="4"/>
    <n v="19850"/>
    <n v="428"/>
    <x v="0"/>
    <d v="2018-12-24T00:00:00"/>
    <s v="Aspirin"/>
    <s v="Normal"/>
    <n v="20"/>
    <x v="2"/>
    <s v="ArthritisHigh"/>
    <n v="12"/>
    <x v="5"/>
    <n v="4"/>
  </r>
  <r>
    <s v="Ryan Hughes"/>
    <x v="51"/>
    <x v="0"/>
    <x v="0"/>
    <s v="B-"/>
    <x v="0"/>
    <d v="2022-01-10T00:00:00"/>
    <s v="Victoria Ortiz"/>
    <s v="Cannon, Bonilla and Perkins"/>
    <n v="10695.7515"/>
    <x v="3"/>
    <n v="56811"/>
    <n v="286"/>
    <x v="1"/>
    <d v="2022-02-09T00:00:00"/>
    <s v="Ibuprofen"/>
    <s v="Abnormal"/>
    <n v="30"/>
    <x v="2"/>
    <s v="DiabetesHigh"/>
    <n v="1"/>
    <x v="0"/>
    <n v="10"/>
  </r>
  <r>
    <s v="Tamara Hatfield"/>
    <x v="47"/>
    <x v="0"/>
    <x v="1"/>
    <s v="AB+"/>
    <x v="1"/>
    <d v="2023-05-04T00:00:00"/>
    <s v="Alyssa Hale"/>
    <s v="Christian-Alvarez"/>
    <n v="10688.672060000001"/>
    <x v="3"/>
    <n v="28278"/>
    <n v="286"/>
    <x v="0"/>
    <d v="2023-05-07T00:00:00"/>
    <s v="Paracetamol"/>
    <s v="Inconclusive"/>
    <n v="3"/>
    <x v="0"/>
    <s v="AsthmaLow"/>
    <n v="5"/>
    <x v="1"/>
    <n v="4"/>
  </r>
  <r>
    <s v="Timothy Rivera"/>
    <x v="3"/>
    <x v="2"/>
    <x v="1"/>
    <s v="O-"/>
    <x v="1"/>
    <d v="2020-11-27T00:00:00"/>
    <s v="Eric Medina"/>
    <s v="Estrada-Huang"/>
    <n v="10685.195669999999"/>
    <x v="4"/>
    <n v="7536"/>
    <n v="137"/>
    <x v="0"/>
    <d v="2020-12-12T00:00:00"/>
    <s v="Ibuprofen"/>
    <s v="Normal"/>
    <n v="15"/>
    <x v="1"/>
    <s v="AsthmaMed"/>
    <n v="11"/>
    <x v="3"/>
    <n v="27"/>
  </r>
  <r>
    <s v="John Gilbert"/>
    <x v="20"/>
    <x v="2"/>
    <x v="1"/>
    <s v="O-"/>
    <x v="3"/>
    <d v="2022-10-13T00:00:00"/>
    <s v="Beth Moore"/>
    <s v="Hampton and Sons"/>
    <n v="10670.44183"/>
    <x v="3"/>
    <n v="18658"/>
    <n v="259"/>
    <x v="1"/>
    <d v="2022-11-01T00:00:00"/>
    <s v="Ibuprofen"/>
    <s v="Normal"/>
    <n v="19"/>
    <x v="1"/>
    <s v="ArthritisMed"/>
    <n v="10"/>
    <x v="0"/>
    <n v="13"/>
  </r>
  <r>
    <s v="Kathleen Walker"/>
    <x v="41"/>
    <x v="2"/>
    <x v="0"/>
    <s v="A-"/>
    <x v="2"/>
    <d v="2020-08-28T00:00:00"/>
    <s v="Anthony Love"/>
    <s v="Johnston-Shepherd"/>
    <n v="10666.56187"/>
    <x v="1"/>
    <n v="5575"/>
    <n v="159"/>
    <x v="1"/>
    <d v="2020-08-30T00:00:00"/>
    <s v="Lipitor"/>
    <s v="Inconclusive"/>
    <n v="2"/>
    <x v="0"/>
    <s v="ObesityLow"/>
    <n v="8"/>
    <x v="3"/>
    <n v="28"/>
  </r>
  <r>
    <s v="Rebecca Costa"/>
    <x v="43"/>
    <x v="1"/>
    <x v="0"/>
    <s v="B-"/>
    <x v="3"/>
    <d v="2022-03-17T00:00:00"/>
    <s v="Elizabeth Taylor"/>
    <s v="Cook, Ramirez and Gonzalez"/>
    <n v="10663.25547"/>
    <x v="1"/>
    <n v="36640"/>
    <n v="282"/>
    <x v="2"/>
    <d v="2022-03-18T00:00:00"/>
    <s v="Ibuprofen"/>
    <s v="Normal"/>
    <n v="1"/>
    <x v="0"/>
    <s v="ArthritisLow"/>
    <n v="3"/>
    <x v="0"/>
    <n v="17"/>
  </r>
  <r>
    <s v="Sheri Edwards"/>
    <x v="45"/>
    <x v="2"/>
    <x v="0"/>
    <s v="A-"/>
    <x v="0"/>
    <d v="2023-04-21T00:00:00"/>
    <s v="Evelyn Lopez"/>
    <s v="Tucker PLC"/>
    <n v="10658.95637"/>
    <x v="0"/>
    <n v="38915"/>
    <n v="413"/>
    <x v="1"/>
    <d v="2023-04-24T00:00:00"/>
    <s v="Lipitor"/>
    <s v="Inconclusive"/>
    <n v="3"/>
    <x v="0"/>
    <s v="DiabetesLow"/>
    <n v="4"/>
    <x v="1"/>
    <n v="21"/>
  </r>
  <r>
    <s v="Lisa Burke"/>
    <x v="51"/>
    <x v="0"/>
    <x v="1"/>
    <s v="AB-"/>
    <x v="3"/>
    <d v="2020-09-23T00:00:00"/>
    <s v="Pamela Long"/>
    <s v="Wolfe, Sandoval and Mercer"/>
    <n v="10657.401830000001"/>
    <x v="4"/>
    <n v="8282"/>
    <n v="258"/>
    <x v="2"/>
    <d v="2020-09-26T00:00:00"/>
    <s v="Paracetamol"/>
    <s v="Inconclusive"/>
    <n v="3"/>
    <x v="0"/>
    <s v="ArthritisLow"/>
    <n v="9"/>
    <x v="3"/>
    <n v="23"/>
  </r>
  <r>
    <s v="Darius Lindsey"/>
    <x v="54"/>
    <x v="1"/>
    <x v="1"/>
    <s v="AB+"/>
    <x v="4"/>
    <d v="2018-12-11T00:00:00"/>
    <s v="Brenda Williams"/>
    <s v="Marsh Ltd"/>
    <n v="10655.76071"/>
    <x v="0"/>
    <n v="21767"/>
    <n v="337"/>
    <x v="1"/>
    <d v="2018-12-22T00:00:00"/>
    <s v="Ibuprofen"/>
    <s v="Abnormal"/>
    <n v="11"/>
    <x v="1"/>
    <s v="HypertensionMed"/>
    <n v="12"/>
    <x v="5"/>
    <n v="11"/>
  </r>
  <r>
    <s v="Joseph Johnson"/>
    <x v="31"/>
    <x v="2"/>
    <x v="1"/>
    <s v="B+"/>
    <x v="3"/>
    <d v="2021-02-19T00:00:00"/>
    <s v="Lisa Roberts"/>
    <s v="Allen Group"/>
    <n v="10644.92138"/>
    <x v="2"/>
    <n v="19822"/>
    <n v="359"/>
    <x v="0"/>
    <d v="2021-03-10T00:00:00"/>
    <s v="Ibuprofen"/>
    <s v="Inconclusive"/>
    <n v="19"/>
    <x v="1"/>
    <s v="ArthritisMed"/>
    <n v="2"/>
    <x v="4"/>
    <n v="19"/>
  </r>
  <r>
    <s v="Megan Davis"/>
    <x v="50"/>
    <x v="3"/>
    <x v="1"/>
    <s v="O+"/>
    <x v="4"/>
    <d v="2022-09-16T00:00:00"/>
    <s v="Joseph Carson"/>
    <s v="Miranda-Chandler"/>
    <n v="10638.382449999999"/>
    <x v="3"/>
    <n v="29102"/>
    <n v="449"/>
    <x v="1"/>
    <d v="2022-09-20T00:00:00"/>
    <s v="Aspirin"/>
    <s v="Inconclusive"/>
    <n v="4"/>
    <x v="0"/>
    <s v="HypertensionLow"/>
    <n v="9"/>
    <x v="0"/>
    <n v="16"/>
  </r>
  <r>
    <s v="Brandi Rose"/>
    <x v="2"/>
    <x v="0"/>
    <x v="0"/>
    <s v="A+"/>
    <x v="3"/>
    <d v="2019-10-07T00:00:00"/>
    <s v="Whitney Roach"/>
    <s v="Harrison Group"/>
    <n v="10635.628930000001"/>
    <x v="0"/>
    <n v="7400"/>
    <n v="145"/>
    <x v="2"/>
    <d v="2019-10-17T00:00:00"/>
    <s v="Aspirin"/>
    <s v="Normal"/>
    <n v="10"/>
    <x v="1"/>
    <s v="ArthritisMed"/>
    <n v="10"/>
    <x v="2"/>
    <n v="7"/>
  </r>
  <r>
    <s v="Theresa Jennings"/>
    <x v="28"/>
    <x v="1"/>
    <x v="0"/>
    <s v="AB-"/>
    <x v="3"/>
    <d v="2020-11-17T00:00:00"/>
    <s v="Frank Norman"/>
    <s v="Woods and Sons"/>
    <n v="10632.581260000001"/>
    <x v="4"/>
    <n v="13603"/>
    <n v="167"/>
    <x v="0"/>
    <d v="2020-12-07T00:00:00"/>
    <s v="Paracetamol"/>
    <s v="Inconclusive"/>
    <n v="20"/>
    <x v="2"/>
    <s v="ArthritisHigh"/>
    <n v="11"/>
    <x v="3"/>
    <n v="17"/>
  </r>
  <r>
    <s v="Patricia Morris"/>
    <x v="49"/>
    <x v="2"/>
    <x v="0"/>
    <s v="O+"/>
    <x v="4"/>
    <d v="2022-10-20T00:00:00"/>
    <s v="Kelsey Savage"/>
    <s v="Johnson-Miller"/>
    <n v="10628.97371"/>
    <x v="3"/>
    <n v="17920"/>
    <n v="366"/>
    <x v="2"/>
    <d v="2022-10-27T00:00:00"/>
    <s v="Penicillin"/>
    <s v="Abnormal"/>
    <n v="7"/>
    <x v="0"/>
    <s v="HypertensionLow"/>
    <n v="10"/>
    <x v="0"/>
    <n v="20"/>
  </r>
  <r>
    <s v="Anthony Martin"/>
    <x v="66"/>
    <x v="0"/>
    <x v="1"/>
    <s v="A-"/>
    <x v="1"/>
    <d v="2023-04-21T00:00:00"/>
    <s v="Kirk Sanchez"/>
    <s v="Torres-Cummings"/>
    <n v="10624.07152"/>
    <x v="3"/>
    <n v="27871"/>
    <n v="125"/>
    <x v="1"/>
    <d v="2023-04-29T00:00:00"/>
    <s v="Aspirin"/>
    <s v="Abnormal"/>
    <n v="8"/>
    <x v="0"/>
    <s v="AsthmaLow"/>
    <n v="4"/>
    <x v="1"/>
    <n v="21"/>
  </r>
  <r>
    <s v="Dr. Hannah Cox"/>
    <x v="7"/>
    <x v="0"/>
    <x v="0"/>
    <s v="AB+"/>
    <x v="2"/>
    <d v="2020-05-24T00:00:00"/>
    <s v="Annette Taylor"/>
    <s v="Neal, Thomas and Vaughn"/>
    <n v="10618.955959999999"/>
    <x v="0"/>
    <n v="6155"/>
    <n v="221"/>
    <x v="0"/>
    <d v="2020-05-31T00:00:00"/>
    <s v="Penicillin"/>
    <s v="Normal"/>
    <n v="7"/>
    <x v="0"/>
    <s v="ObesityLow"/>
    <n v="5"/>
    <x v="3"/>
    <n v="24"/>
  </r>
  <r>
    <s v="David White"/>
    <x v="53"/>
    <x v="2"/>
    <x v="0"/>
    <s v="A+"/>
    <x v="3"/>
    <d v="2021-11-11T00:00:00"/>
    <s v="Stephen Landry"/>
    <s v="Petersen LLC"/>
    <n v="10617.592850000001"/>
    <x v="2"/>
    <n v="39581"/>
    <n v="125"/>
    <x v="2"/>
    <d v="2021-12-09T00:00:00"/>
    <s v="Aspirin"/>
    <s v="Abnormal"/>
    <n v="28"/>
    <x v="2"/>
    <s v="ArthritisHigh"/>
    <n v="11"/>
    <x v="4"/>
    <n v="11"/>
  </r>
  <r>
    <s v="Kayla White"/>
    <x v="2"/>
    <x v="0"/>
    <x v="1"/>
    <s v="AB-"/>
    <x v="1"/>
    <d v="2020-03-18T00:00:00"/>
    <s v="Madison Cardenas"/>
    <s v="Jackson, Nelson and Scott"/>
    <n v="10609.909509999999"/>
    <x v="4"/>
    <n v="24538"/>
    <n v="306"/>
    <x v="2"/>
    <d v="2020-04-08T00:00:00"/>
    <s v="Lipitor"/>
    <s v="Inconclusive"/>
    <n v="21"/>
    <x v="2"/>
    <s v="AsthmaHigh"/>
    <n v="3"/>
    <x v="3"/>
    <n v="18"/>
  </r>
  <r>
    <s v="Jason Ortiz"/>
    <x v="43"/>
    <x v="1"/>
    <x v="1"/>
    <s v="AB-"/>
    <x v="5"/>
    <d v="2018-12-18T00:00:00"/>
    <s v="Lynn Winters"/>
    <s v="Ayala-Gibbs"/>
    <n v="10608.840560000001"/>
    <x v="0"/>
    <n v="67468"/>
    <n v="166"/>
    <x v="1"/>
    <d v="2018-12-29T00:00:00"/>
    <s v="Penicillin"/>
    <s v="Normal"/>
    <n v="11"/>
    <x v="1"/>
    <s v="CancerMed"/>
    <n v="12"/>
    <x v="5"/>
    <n v="18"/>
  </r>
  <r>
    <s v="Katelyn Miller"/>
    <x v="63"/>
    <x v="2"/>
    <x v="1"/>
    <s v="B-"/>
    <x v="5"/>
    <d v="2022-07-10T00:00:00"/>
    <s v="Belinda Ward"/>
    <s v="Knight, Mitchell and Perez"/>
    <n v="10599.43262"/>
    <x v="1"/>
    <n v="78968"/>
    <n v="405"/>
    <x v="1"/>
    <d v="2022-07-21T00:00:00"/>
    <s v="Penicillin"/>
    <s v="Abnormal"/>
    <n v="11"/>
    <x v="1"/>
    <s v="CancerMed"/>
    <n v="7"/>
    <x v="0"/>
    <n v="10"/>
  </r>
  <r>
    <s v="Amy Coffey"/>
    <x v="23"/>
    <x v="0"/>
    <x v="0"/>
    <s v="B-"/>
    <x v="4"/>
    <d v="2022-03-11T00:00:00"/>
    <s v="Travis Ramirez"/>
    <s v="Walker, Lang and Johnson"/>
    <n v="10590.9583"/>
    <x v="0"/>
    <n v="27099"/>
    <n v="422"/>
    <x v="0"/>
    <d v="2022-03-14T00:00:00"/>
    <s v="Lipitor"/>
    <s v="Abnormal"/>
    <n v="3"/>
    <x v="0"/>
    <s v="HypertensionLow"/>
    <n v="3"/>
    <x v="0"/>
    <n v="11"/>
  </r>
  <r>
    <s v="Alexander Sanford"/>
    <x v="53"/>
    <x v="2"/>
    <x v="0"/>
    <s v="O+"/>
    <x v="4"/>
    <d v="2023-10-23T00:00:00"/>
    <s v="Leah Hamilton"/>
    <s v="Bennett-Perez"/>
    <n v="10579.953680000001"/>
    <x v="4"/>
    <n v="18666"/>
    <n v="227"/>
    <x v="2"/>
    <d v="2023-10-26T00:00:00"/>
    <s v="Lipitor"/>
    <s v="Abnormal"/>
    <n v="3"/>
    <x v="0"/>
    <s v="HypertensionLow"/>
    <n v="10"/>
    <x v="1"/>
    <n v="23"/>
  </r>
  <r>
    <s v="Christopher Kelly"/>
    <x v="39"/>
    <x v="0"/>
    <x v="0"/>
    <s v="O+"/>
    <x v="2"/>
    <d v="2022-04-12T00:00:00"/>
    <s v="Kevin Warner"/>
    <s v="Ramirez-Lopez"/>
    <n v="10571.97184"/>
    <x v="2"/>
    <n v="12699"/>
    <n v="362"/>
    <x v="1"/>
    <d v="2022-05-01T00:00:00"/>
    <s v="Lipitor"/>
    <s v="Inconclusive"/>
    <n v="19"/>
    <x v="1"/>
    <s v="ObesityMed"/>
    <n v="4"/>
    <x v="0"/>
    <n v="12"/>
  </r>
  <r>
    <s v="Shelly Smith"/>
    <x v="6"/>
    <x v="0"/>
    <x v="1"/>
    <s v="O-"/>
    <x v="5"/>
    <d v="2023-01-20T00:00:00"/>
    <s v="Sandra White"/>
    <s v="Adams-Graves"/>
    <n v="10571.904060000001"/>
    <x v="2"/>
    <n v="16488"/>
    <n v="105"/>
    <x v="1"/>
    <d v="2023-02-01T00:00:00"/>
    <s v="Penicillin"/>
    <s v="Abnormal"/>
    <n v="12"/>
    <x v="1"/>
    <s v="CancerMed"/>
    <n v="1"/>
    <x v="1"/>
    <n v="20"/>
  </r>
  <r>
    <s v="James Phillips"/>
    <x v="4"/>
    <x v="2"/>
    <x v="1"/>
    <s v="A-"/>
    <x v="4"/>
    <d v="2023-06-18T00:00:00"/>
    <s v="Norman Baker"/>
    <s v="Raymond-Brown"/>
    <n v="10566.42663"/>
    <x v="1"/>
    <n v="25532"/>
    <n v="379"/>
    <x v="0"/>
    <d v="2023-06-19T00:00:00"/>
    <s v="Aspirin"/>
    <s v="Normal"/>
    <n v="1"/>
    <x v="0"/>
    <s v="HypertensionLow"/>
    <n v="6"/>
    <x v="1"/>
    <n v="18"/>
  </r>
  <r>
    <s v="Steven Stone"/>
    <x v="27"/>
    <x v="0"/>
    <x v="1"/>
    <s v="O+"/>
    <x v="3"/>
    <d v="2020-03-14T00:00:00"/>
    <s v="Melissa Young"/>
    <s v="Harris-Kennedy"/>
    <n v="10564.51887"/>
    <x v="0"/>
    <n v="12275"/>
    <n v="359"/>
    <x v="0"/>
    <d v="2020-03-19T00:00:00"/>
    <s v="Penicillin"/>
    <s v="Normal"/>
    <n v="5"/>
    <x v="0"/>
    <s v="ArthritisLow"/>
    <n v="3"/>
    <x v="3"/>
    <n v="14"/>
  </r>
  <r>
    <s v="Mark Vasquez"/>
    <x v="20"/>
    <x v="2"/>
    <x v="1"/>
    <s v="B-"/>
    <x v="4"/>
    <d v="2020-09-30T00:00:00"/>
    <s v="Michele Richardson"/>
    <s v="Hodge, Lopez and Ortiz"/>
    <n v="10556.59571"/>
    <x v="2"/>
    <n v="28922"/>
    <n v="486"/>
    <x v="2"/>
    <d v="2020-10-15T00:00:00"/>
    <s v="Lipitor"/>
    <s v="Normal"/>
    <n v="15"/>
    <x v="1"/>
    <s v="HypertensionMed"/>
    <n v="9"/>
    <x v="3"/>
    <n v="30"/>
  </r>
  <r>
    <s v="Daniel Robertson"/>
    <x v="48"/>
    <x v="0"/>
    <x v="1"/>
    <s v="O-"/>
    <x v="4"/>
    <d v="2022-12-13T00:00:00"/>
    <s v="Claudia Benton"/>
    <s v="Williamson, Perkins and Brown"/>
    <n v="10553.091189999999"/>
    <x v="3"/>
    <n v="27497"/>
    <n v="332"/>
    <x v="1"/>
    <d v="2022-12-31T00:00:00"/>
    <s v="Aspirin"/>
    <s v="Abnormal"/>
    <n v="18"/>
    <x v="1"/>
    <s v="HypertensionMed"/>
    <n v="12"/>
    <x v="0"/>
    <n v="13"/>
  </r>
  <r>
    <s v="Sara House"/>
    <x v="63"/>
    <x v="2"/>
    <x v="0"/>
    <s v="B+"/>
    <x v="1"/>
    <d v="2022-10-21T00:00:00"/>
    <s v="Christopher Lopez"/>
    <s v="Landry Inc"/>
    <n v="10553.081109999999"/>
    <x v="0"/>
    <n v="23809"/>
    <n v="471"/>
    <x v="0"/>
    <d v="2022-11-03T00:00:00"/>
    <s v="Paracetamol"/>
    <s v="Inconclusive"/>
    <n v="13"/>
    <x v="1"/>
    <s v="AsthmaMed"/>
    <n v="10"/>
    <x v="0"/>
    <n v="21"/>
  </r>
  <r>
    <s v="Willie Montes"/>
    <x v="15"/>
    <x v="1"/>
    <x v="1"/>
    <s v="AB+"/>
    <x v="1"/>
    <d v="2020-09-08T00:00:00"/>
    <s v="Mario Russell"/>
    <s v="Allen, Smith and Avila"/>
    <n v="10552.397919999999"/>
    <x v="3"/>
    <n v="31742"/>
    <n v="281"/>
    <x v="2"/>
    <d v="2020-09-14T00:00:00"/>
    <s v="Paracetamol"/>
    <s v="Inconclusive"/>
    <n v="6"/>
    <x v="0"/>
    <s v="AsthmaLow"/>
    <n v="9"/>
    <x v="3"/>
    <n v="8"/>
  </r>
  <r>
    <s v="Robert Perkins"/>
    <x v="53"/>
    <x v="2"/>
    <x v="1"/>
    <s v="O-"/>
    <x v="3"/>
    <d v="2023-05-16T00:00:00"/>
    <s v="Shawn Morris"/>
    <s v="Vargas LLC"/>
    <n v="10545.20442"/>
    <x v="3"/>
    <n v="17253"/>
    <n v="176"/>
    <x v="1"/>
    <d v="2023-06-10T00:00:00"/>
    <s v="Penicillin"/>
    <s v="Normal"/>
    <n v="25"/>
    <x v="2"/>
    <s v="ArthritisHigh"/>
    <n v="5"/>
    <x v="1"/>
    <n v="16"/>
  </r>
  <r>
    <s v="Stephanie Moreno"/>
    <x v="22"/>
    <x v="0"/>
    <x v="1"/>
    <s v="AB-"/>
    <x v="4"/>
    <d v="2023-08-21T00:00:00"/>
    <s v="Thomas Ochoa"/>
    <s v="Smith-Wilson"/>
    <n v="10538.29868"/>
    <x v="2"/>
    <n v="29738"/>
    <n v="396"/>
    <x v="2"/>
    <d v="2023-09-04T00:00:00"/>
    <s v="Paracetamol"/>
    <s v="Inconclusive"/>
    <n v="14"/>
    <x v="1"/>
    <s v="HypertensionMed"/>
    <n v="8"/>
    <x v="1"/>
    <n v="21"/>
  </r>
  <r>
    <s v="Jerome Fry"/>
    <x v="2"/>
    <x v="0"/>
    <x v="1"/>
    <s v="AB+"/>
    <x v="3"/>
    <d v="2022-03-31T00:00:00"/>
    <s v="Tracy Stephens"/>
    <s v="Gamble Inc"/>
    <n v="10528.74253"/>
    <x v="0"/>
    <n v="21949"/>
    <n v="296"/>
    <x v="0"/>
    <d v="2022-04-05T00:00:00"/>
    <s v="Paracetamol"/>
    <s v="Normal"/>
    <n v="5"/>
    <x v="0"/>
    <s v="ArthritisLow"/>
    <n v="3"/>
    <x v="0"/>
    <n v="31"/>
  </r>
  <r>
    <s v="Carol Alvarado"/>
    <x v="20"/>
    <x v="2"/>
    <x v="1"/>
    <s v="B-"/>
    <x v="1"/>
    <d v="2020-05-25T00:00:00"/>
    <s v="Crystal Cruz"/>
    <s v="Norman and Sons"/>
    <n v="10513.68793"/>
    <x v="4"/>
    <n v="18229"/>
    <n v="326"/>
    <x v="0"/>
    <d v="2020-05-27T00:00:00"/>
    <s v="Aspirin"/>
    <s v="Inconclusive"/>
    <n v="2"/>
    <x v="0"/>
    <s v="AsthmaLow"/>
    <n v="5"/>
    <x v="3"/>
    <n v="25"/>
  </r>
  <r>
    <s v="Jamie Moreno"/>
    <x v="30"/>
    <x v="2"/>
    <x v="1"/>
    <s v="B+"/>
    <x v="1"/>
    <d v="2020-05-13T00:00:00"/>
    <s v="Stephen Jones"/>
    <s v="Francis PLC"/>
    <n v="10511.061760000001"/>
    <x v="2"/>
    <n v="40184"/>
    <n v="161"/>
    <x v="2"/>
    <d v="2020-06-04T00:00:00"/>
    <s v="Penicillin"/>
    <s v="Normal"/>
    <n v="22"/>
    <x v="2"/>
    <s v="AsthmaHigh"/>
    <n v="5"/>
    <x v="3"/>
    <n v="13"/>
  </r>
  <r>
    <s v="Elizabeth Reynolds"/>
    <x v="41"/>
    <x v="2"/>
    <x v="1"/>
    <s v="O-"/>
    <x v="1"/>
    <d v="2023-04-10T00:00:00"/>
    <s v="Mr. Brian Davis"/>
    <s v="Scott-Rodriguez"/>
    <n v="10508.26838"/>
    <x v="2"/>
    <n v="7270"/>
    <n v="235"/>
    <x v="0"/>
    <d v="2023-04-19T00:00:00"/>
    <s v="Aspirin"/>
    <s v="Abnormal"/>
    <n v="9"/>
    <x v="0"/>
    <s v="AsthmaLow"/>
    <n v="4"/>
    <x v="1"/>
    <n v="10"/>
  </r>
  <r>
    <s v="John Miller"/>
    <x v="63"/>
    <x v="2"/>
    <x v="0"/>
    <s v="O+"/>
    <x v="0"/>
    <d v="2019-05-08T00:00:00"/>
    <s v="Julia Jones MD"/>
    <s v="Welch Ltd"/>
    <n v="10505.10245"/>
    <x v="0"/>
    <n v="41679"/>
    <n v="155"/>
    <x v="2"/>
    <d v="2019-06-05T00:00:00"/>
    <s v="Paracetamol"/>
    <s v="Normal"/>
    <n v="28"/>
    <x v="2"/>
    <s v="DiabetesHigh"/>
    <n v="5"/>
    <x v="2"/>
    <n v="8"/>
  </r>
  <r>
    <s v="Marcus Rhodes"/>
    <x v="41"/>
    <x v="2"/>
    <x v="0"/>
    <s v="A-"/>
    <x v="5"/>
    <d v="2022-03-20T00:00:00"/>
    <s v="Michael Berg"/>
    <s v="Valencia LLC"/>
    <n v="10499.20946"/>
    <x v="2"/>
    <n v="56324"/>
    <n v="256"/>
    <x v="1"/>
    <d v="2022-03-27T00:00:00"/>
    <s v="Aspirin"/>
    <s v="Inconclusive"/>
    <n v="7"/>
    <x v="0"/>
    <s v="CancerLow"/>
    <n v="3"/>
    <x v="0"/>
    <n v="20"/>
  </r>
  <r>
    <s v="Nicole Bell"/>
    <x v="36"/>
    <x v="0"/>
    <x v="1"/>
    <s v="A+"/>
    <x v="3"/>
    <d v="2023-07-12T00:00:00"/>
    <s v="Amanda Williams"/>
    <s v="Woods and Sons"/>
    <n v="10491.84527"/>
    <x v="3"/>
    <n v="14218"/>
    <n v="459"/>
    <x v="1"/>
    <d v="2023-08-09T00:00:00"/>
    <s v="Paracetamol"/>
    <s v="Abnormal"/>
    <n v="28"/>
    <x v="2"/>
    <s v="ArthritisHigh"/>
    <n v="7"/>
    <x v="1"/>
    <n v="12"/>
  </r>
  <r>
    <s v="Vickie Murphy"/>
    <x v="11"/>
    <x v="3"/>
    <x v="1"/>
    <s v="O-"/>
    <x v="1"/>
    <d v="2020-07-12T00:00:00"/>
    <s v="Christopher Riley"/>
    <s v="Ferguson and Sons"/>
    <n v="10490.27648"/>
    <x v="2"/>
    <n v="1148"/>
    <n v="223"/>
    <x v="2"/>
    <d v="2020-08-01T00:00:00"/>
    <s v="Lipitor"/>
    <s v="Normal"/>
    <n v="20"/>
    <x v="2"/>
    <s v="AsthmaHigh"/>
    <n v="7"/>
    <x v="3"/>
    <n v="12"/>
  </r>
  <r>
    <s v="Eric Miles"/>
    <x v="6"/>
    <x v="0"/>
    <x v="0"/>
    <s v="A+"/>
    <x v="5"/>
    <d v="2019-07-09T00:00:00"/>
    <s v="Eric Heath"/>
    <s v="Morgan-Lopez"/>
    <n v="10486.690269999999"/>
    <x v="1"/>
    <n v="32067"/>
    <n v="498"/>
    <x v="1"/>
    <d v="2019-08-07T00:00:00"/>
    <s v="Aspirin"/>
    <s v="Inconclusive"/>
    <n v="29"/>
    <x v="2"/>
    <s v="CancerHigh"/>
    <n v="7"/>
    <x v="2"/>
    <n v="9"/>
  </r>
  <r>
    <s v="Brandon Miller"/>
    <x v="23"/>
    <x v="0"/>
    <x v="0"/>
    <s v="A-"/>
    <x v="2"/>
    <d v="2023-10-23T00:00:00"/>
    <s v="James Patterson"/>
    <s v="Downs, Arnold and Lloyd"/>
    <n v="10484.786980000001"/>
    <x v="3"/>
    <n v="11037"/>
    <n v="222"/>
    <x v="0"/>
    <d v="2023-11-05T00:00:00"/>
    <s v="Paracetamol"/>
    <s v="Abnormal"/>
    <n v="13"/>
    <x v="1"/>
    <s v="ObesityMed"/>
    <n v="10"/>
    <x v="1"/>
    <n v="23"/>
  </r>
  <r>
    <s v="Jennifer Gonzalez"/>
    <x v="40"/>
    <x v="1"/>
    <x v="1"/>
    <s v="O+"/>
    <x v="2"/>
    <d v="2020-03-22T00:00:00"/>
    <s v="Christina Burnett"/>
    <s v="Franklin Inc"/>
    <n v="10480.252130000001"/>
    <x v="3"/>
    <n v="18318"/>
    <n v="184"/>
    <x v="1"/>
    <d v="2020-04-19T00:00:00"/>
    <s v="Penicillin"/>
    <s v="Abnormal"/>
    <n v="28"/>
    <x v="2"/>
    <s v="ObesityHigh"/>
    <n v="3"/>
    <x v="3"/>
    <n v="22"/>
  </r>
  <r>
    <s v="Brittany Palmer"/>
    <x v="0"/>
    <x v="0"/>
    <x v="0"/>
    <s v="A+"/>
    <x v="2"/>
    <d v="2022-05-14T00:00:00"/>
    <s v="Brianna Gomez"/>
    <s v="Johnson, Ryan and Maxwell"/>
    <n v="10474.872100000001"/>
    <x v="1"/>
    <n v="15403"/>
    <n v="291"/>
    <x v="0"/>
    <d v="2022-05-20T00:00:00"/>
    <s v="Aspirin"/>
    <s v="Abnormal"/>
    <n v="6"/>
    <x v="0"/>
    <s v="ObesityLow"/>
    <n v="5"/>
    <x v="0"/>
    <n v="14"/>
  </r>
  <r>
    <s v="Carla Smith"/>
    <x v="60"/>
    <x v="1"/>
    <x v="1"/>
    <s v="A-"/>
    <x v="3"/>
    <d v="2019-01-21T00:00:00"/>
    <s v="Randall Reed"/>
    <s v="Benson-Short"/>
    <n v="10473.057870000001"/>
    <x v="3"/>
    <n v="38891"/>
    <n v="455"/>
    <x v="1"/>
    <d v="2019-02-01T00:00:00"/>
    <s v="Lipitor"/>
    <s v="Abnormal"/>
    <n v="11"/>
    <x v="1"/>
    <s v="ArthritisMed"/>
    <n v="1"/>
    <x v="2"/>
    <n v="21"/>
  </r>
  <r>
    <s v="Mark Thomas"/>
    <x v="59"/>
    <x v="0"/>
    <x v="0"/>
    <s v="B+"/>
    <x v="2"/>
    <d v="2021-12-30T00:00:00"/>
    <s v="James Humphrey"/>
    <s v="Ware Ltd"/>
    <n v="10469.93116"/>
    <x v="0"/>
    <n v="13491"/>
    <n v="161"/>
    <x v="1"/>
    <d v="2022-01-09T00:00:00"/>
    <s v="Ibuprofen"/>
    <s v="Abnormal"/>
    <n v="10"/>
    <x v="1"/>
    <s v="ObesityMed"/>
    <n v="12"/>
    <x v="4"/>
    <n v="30"/>
  </r>
  <r>
    <s v="Maria Black"/>
    <x v="52"/>
    <x v="0"/>
    <x v="0"/>
    <s v="B+"/>
    <x v="3"/>
    <d v="2022-10-24T00:00:00"/>
    <s v="Ronald Terry"/>
    <s v="Brock LLC"/>
    <n v="10464.109539999999"/>
    <x v="1"/>
    <n v="15230"/>
    <n v="379"/>
    <x v="0"/>
    <d v="2022-11-15T00:00:00"/>
    <s v="Ibuprofen"/>
    <s v="Normal"/>
    <n v="22"/>
    <x v="2"/>
    <s v="ArthritisHigh"/>
    <n v="10"/>
    <x v="0"/>
    <n v="24"/>
  </r>
  <r>
    <s v="Gina Briggs"/>
    <x v="8"/>
    <x v="1"/>
    <x v="1"/>
    <s v="O-"/>
    <x v="0"/>
    <d v="2021-03-15T00:00:00"/>
    <s v="Mathew Le"/>
    <s v="Harris, Robinson and Franco"/>
    <n v="10463.028979999999"/>
    <x v="2"/>
    <n v="48882"/>
    <n v="487"/>
    <x v="1"/>
    <d v="2021-03-23T00:00:00"/>
    <s v="Aspirin"/>
    <s v="Normal"/>
    <n v="8"/>
    <x v="0"/>
    <s v="DiabetesLow"/>
    <n v="3"/>
    <x v="4"/>
    <n v="15"/>
  </r>
  <r>
    <s v="David Taylor"/>
    <x v="52"/>
    <x v="0"/>
    <x v="1"/>
    <s v="B-"/>
    <x v="5"/>
    <d v="2020-09-22T00:00:00"/>
    <s v="James Liu"/>
    <s v="Mejia, Shepard and Liu"/>
    <n v="10459.43511"/>
    <x v="2"/>
    <n v="55972"/>
    <n v="263"/>
    <x v="1"/>
    <d v="2020-10-17T00:00:00"/>
    <s v="Penicillin"/>
    <s v="Normal"/>
    <n v="25"/>
    <x v="2"/>
    <s v="CancerHigh"/>
    <n v="9"/>
    <x v="3"/>
    <n v="22"/>
  </r>
  <r>
    <s v="Jeffery Evans"/>
    <x v="15"/>
    <x v="1"/>
    <x v="0"/>
    <s v="AB+"/>
    <x v="2"/>
    <d v="2021-07-26T00:00:00"/>
    <s v="Dr. Beth Miller"/>
    <s v="Marsh, Bullock and Ellis"/>
    <n v="10458.63042"/>
    <x v="4"/>
    <n v="4810"/>
    <n v="446"/>
    <x v="0"/>
    <d v="2021-08-13T00:00:00"/>
    <s v="Paracetamol"/>
    <s v="Abnormal"/>
    <n v="18"/>
    <x v="1"/>
    <s v="ObesityMed"/>
    <n v="7"/>
    <x v="4"/>
    <n v="26"/>
  </r>
  <r>
    <s v="Timothy Murray"/>
    <x v="41"/>
    <x v="2"/>
    <x v="1"/>
    <s v="A-"/>
    <x v="5"/>
    <d v="2022-11-16T00:00:00"/>
    <s v="Stephanie Alvarez"/>
    <s v="Price LLC"/>
    <n v="10451.69543"/>
    <x v="4"/>
    <n v="64460"/>
    <n v="459"/>
    <x v="0"/>
    <d v="2022-11-17T00:00:00"/>
    <s v="Lipitor"/>
    <s v="Inconclusive"/>
    <n v="1"/>
    <x v="0"/>
    <s v="CancerLow"/>
    <n v="11"/>
    <x v="0"/>
    <n v="16"/>
  </r>
  <r>
    <s v="Randall Becker"/>
    <x v="58"/>
    <x v="3"/>
    <x v="1"/>
    <s v="B+"/>
    <x v="1"/>
    <d v="2021-05-20T00:00:00"/>
    <s v="Tammy Lewis"/>
    <s v="Austin-Allen"/>
    <n v="10451.010759999999"/>
    <x v="4"/>
    <n v="33370"/>
    <n v="320"/>
    <x v="1"/>
    <d v="2021-06-15T00:00:00"/>
    <s v="Ibuprofen"/>
    <s v="Inconclusive"/>
    <n v="26"/>
    <x v="2"/>
    <s v="AsthmaHigh"/>
    <n v="5"/>
    <x v="4"/>
    <n v="20"/>
  </r>
  <r>
    <s v="Jasmine Lopez"/>
    <x v="21"/>
    <x v="1"/>
    <x v="1"/>
    <s v="O+"/>
    <x v="3"/>
    <d v="2023-05-16T00:00:00"/>
    <s v="Jason Leonard"/>
    <s v="Gonzalez-Simon"/>
    <n v="10448.076419999999"/>
    <x v="3"/>
    <n v="22890"/>
    <n v="397"/>
    <x v="0"/>
    <d v="2023-05-25T00:00:00"/>
    <s v="Paracetamol"/>
    <s v="Abnormal"/>
    <n v="9"/>
    <x v="0"/>
    <s v="ArthritisLow"/>
    <n v="5"/>
    <x v="1"/>
    <n v="16"/>
  </r>
  <r>
    <s v="Amanda Gonzales"/>
    <x v="41"/>
    <x v="2"/>
    <x v="1"/>
    <s v="B-"/>
    <x v="4"/>
    <d v="2019-06-24T00:00:00"/>
    <s v="Rebekah Brown"/>
    <s v="Barnett-Lewis"/>
    <n v="10444.652717074699"/>
    <x v="4"/>
    <n v="6472"/>
    <n v="154"/>
    <x v="0"/>
    <d v="2019-07-12T00:00:00"/>
    <s v="Lipitor"/>
    <s v="Abnormal"/>
    <n v="18"/>
    <x v="1"/>
    <s v="HypertensionMed"/>
    <n v="6"/>
    <x v="2"/>
    <n v="24"/>
  </r>
  <r>
    <s v="Sarah Love"/>
    <x v="31"/>
    <x v="2"/>
    <x v="0"/>
    <s v="O+"/>
    <x v="0"/>
    <d v="2022-09-10T00:00:00"/>
    <s v="Lori Jackson"/>
    <s v="Wiggins, Roberts and Ball"/>
    <n v="10439.504940000001"/>
    <x v="0"/>
    <n v="54041"/>
    <n v="445"/>
    <x v="1"/>
    <d v="2022-10-07T00:00:00"/>
    <s v="Paracetamol"/>
    <s v="Normal"/>
    <n v="27"/>
    <x v="2"/>
    <s v="DiabetesHigh"/>
    <n v="9"/>
    <x v="0"/>
    <n v="10"/>
  </r>
  <r>
    <s v="Lorraine Scott"/>
    <x v="52"/>
    <x v="0"/>
    <x v="0"/>
    <s v="B-"/>
    <x v="4"/>
    <d v="2021-11-27T00:00:00"/>
    <s v="Mark Woods"/>
    <s v="Alvarez, Romero and Frederick"/>
    <n v="10437.24885"/>
    <x v="2"/>
    <n v="1618"/>
    <n v="341"/>
    <x v="2"/>
    <d v="2021-12-21T00:00:00"/>
    <s v="Penicillin"/>
    <s v="Normal"/>
    <n v="24"/>
    <x v="2"/>
    <s v="HypertensionHigh"/>
    <n v="11"/>
    <x v="4"/>
    <n v="27"/>
  </r>
  <r>
    <s v="James Shaw"/>
    <x v="23"/>
    <x v="0"/>
    <x v="1"/>
    <s v="B-"/>
    <x v="4"/>
    <d v="2022-05-27T00:00:00"/>
    <s v="Sandra Harper"/>
    <s v="Moore, Johnson and Ellis"/>
    <n v="10435.403700000001"/>
    <x v="1"/>
    <n v="33573"/>
    <n v="344"/>
    <x v="0"/>
    <d v="2022-06-09T00:00:00"/>
    <s v="Paracetamol"/>
    <s v="Inconclusive"/>
    <n v="13"/>
    <x v="1"/>
    <s v="HypertensionMed"/>
    <n v="5"/>
    <x v="0"/>
    <n v="27"/>
  </r>
  <r>
    <s v="Steven Tucker"/>
    <x v="33"/>
    <x v="0"/>
    <x v="1"/>
    <s v="AB-"/>
    <x v="4"/>
    <d v="2023-01-14T00:00:00"/>
    <s v="Carl Nelson"/>
    <s v="Petty, Cortez and Sherman"/>
    <n v="10426.2703"/>
    <x v="3"/>
    <n v="27584"/>
    <n v="373"/>
    <x v="1"/>
    <d v="2023-01-26T00:00:00"/>
    <s v="Aspirin"/>
    <s v="Normal"/>
    <n v="12"/>
    <x v="1"/>
    <s v="HypertensionMed"/>
    <n v="1"/>
    <x v="1"/>
    <n v="14"/>
  </r>
  <r>
    <s v="Connie Benitez"/>
    <x v="8"/>
    <x v="1"/>
    <x v="0"/>
    <s v="A+"/>
    <x v="5"/>
    <d v="2022-08-21T00:00:00"/>
    <s v="Scott Collins"/>
    <s v="Gray-Dennis"/>
    <n v="10425.949989999999"/>
    <x v="2"/>
    <n v="47686"/>
    <n v="400"/>
    <x v="0"/>
    <d v="2022-08-24T00:00:00"/>
    <s v="Aspirin"/>
    <s v="Abnormal"/>
    <n v="3"/>
    <x v="0"/>
    <s v="CancerLow"/>
    <n v="8"/>
    <x v="0"/>
    <n v="21"/>
  </r>
  <r>
    <s v="Christopher French"/>
    <x v="21"/>
    <x v="1"/>
    <x v="0"/>
    <s v="A-"/>
    <x v="1"/>
    <d v="2020-12-12T00:00:00"/>
    <s v="Joseph Reyes"/>
    <s v="Hayes PLC"/>
    <n v="10421.252699999999"/>
    <x v="2"/>
    <n v="2556"/>
    <n v="480"/>
    <x v="0"/>
    <d v="2020-12-14T00:00:00"/>
    <s v="Ibuprofen"/>
    <s v="Normal"/>
    <n v="2"/>
    <x v="0"/>
    <s v="AsthmaLow"/>
    <n v="12"/>
    <x v="3"/>
    <n v="12"/>
  </r>
  <r>
    <s v="Brian Gray"/>
    <x v="4"/>
    <x v="2"/>
    <x v="1"/>
    <s v="O-"/>
    <x v="5"/>
    <d v="2020-07-31T00:00:00"/>
    <s v="Crystal Richards"/>
    <s v="Waters-Greene"/>
    <n v="10416.04804"/>
    <x v="4"/>
    <n v="41100"/>
    <n v="389"/>
    <x v="0"/>
    <d v="2020-07-31T00:00:00"/>
    <s v="Paracetamol"/>
    <s v="Abnormal"/>
    <n v="0"/>
    <x v="0"/>
    <s v="CancerLow"/>
    <n v="7"/>
    <x v="3"/>
    <n v="31"/>
  </r>
  <r>
    <s v="Sierra Torres"/>
    <x v="46"/>
    <x v="0"/>
    <x v="0"/>
    <s v="B-"/>
    <x v="2"/>
    <d v="2020-06-10T00:00:00"/>
    <s v="Stephanie Shepherd"/>
    <s v="Paul, Duran and Hudson"/>
    <n v="10405.58462"/>
    <x v="0"/>
    <n v="22011"/>
    <n v="478"/>
    <x v="0"/>
    <d v="2020-06-23T00:00:00"/>
    <s v="Lipitor"/>
    <s v="Abnormal"/>
    <n v="13"/>
    <x v="1"/>
    <s v="ObesityMed"/>
    <n v="6"/>
    <x v="3"/>
    <n v="10"/>
  </r>
  <r>
    <s v="Paige Davis"/>
    <x v="13"/>
    <x v="0"/>
    <x v="1"/>
    <s v="B-"/>
    <x v="4"/>
    <d v="2020-01-25T00:00:00"/>
    <s v="Heather Johnson"/>
    <s v="Hunter PLC"/>
    <n v="10403.922839999999"/>
    <x v="2"/>
    <n v="34017"/>
    <n v="316"/>
    <x v="1"/>
    <d v="2020-02-15T00:00:00"/>
    <s v="Ibuprofen"/>
    <s v="Abnormal"/>
    <n v="21"/>
    <x v="2"/>
    <s v="HypertensionHigh"/>
    <n v="1"/>
    <x v="3"/>
    <n v="25"/>
  </r>
  <r>
    <s v="Frank Lester"/>
    <x v="66"/>
    <x v="0"/>
    <x v="1"/>
    <s v="AB+"/>
    <x v="1"/>
    <d v="2020-09-22T00:00:00"/>
    <s v="Sabrina Brown"/>
    <s v="Zuniga Ltd"/>
    <n v="10403.846219999999"/>
    <x v="3"/>
    <n v="22769"/>
    <n v="226"/>
    <x v="0"/>
    <d v="2020-09-27T00:00:00"/>
    <s v="Penicillin"/>
    <s v="Inconclusive"/>
    <n v="5"/>
    <x v="0"/>
    <s v="AsthmaLow"/>
    <n v="9"/>
    <x v="3"/>
    <n v="22"/>
  </r>
  <r>
    <s v="Lisa Price"/>
    <x v="8"/>
    <x v="1"/>
    <x v="0"/>
    <s v="A-"/>
    <x v="5"/>
    <d v="2023-10-29T00:00:00"/>
    <s v="Erica Russo"/>
    <s v="Dixon, Nelson and Reese"/>
    <n v="10400.380639999999"/>
    <x v="1"/>
    <n v="50123"/>
    <n v="428"/>
    <x v="1"/>
    <d v="2023-11-19T00:00:00"/>
    <s v="Paracetamol"/>
    <s v="Normal"/>
    <n v="21"/>
    <x v="2"/>
    <s v="CancerHigh"/>
    <n v="10"/>
    <x v="1"/>
    <n v="29"/>
  </r>
  <r>
    <s v="Ms. Leah Lane DDS"/>
    <x v="43"/>
    <x v="1"/>
    <x v="0"/>
    <s v="B+"/>
    <x v="0"/>
    <d v="2019-01-14T00:00:00"/>
    <s v="Jason Andrews"/>
    <s v="Walker-Schneider"/>
    <n v="10394.92864"/>
    <x v="4"/>
    <m/>
    <n v="124"/>
    <x v="2"/>
    <d v="2019-01-29T00:00:00"/>
    <s v="Penicillin"/>
    <s v="Inconclusive"/>
    <n v="15"/>
    <x v="1"/>
    <s v="DiabetesMed"/>
    <n v="1"/>
    <x v="2"/>
    <n v="14"/>
  </r>
  <r>
    <s v="David Austin"/>
    <x v="5"/>
    <x v="2"/>
    <x v="1"/>
    <s v="AB-"/>
    <x v="3"/>
    <d v="2023-07-14T00:00:00"/>
    <s v="Kevin Young"/>
    <s v="Decker-Ward"/>
    <n v="10393.947459999999"/>
    <x v="2"/>
    <n v="32299"/>
    <n v="486"/>
    <x v="2"/>
    <d v="2023-08-13T00:00:00"/>
    <s v="Ibuprofen"/>
    <s v="Normal"/>
    <n v="30"/>
    <x v="2"/>
    <s v="ArthritisHigh"/>
    <n v="7"/>
    <x v="1"/>
    <n v="14"/>
  </r>
  <r>
    <s v="Anne Perry"/>
    <x v="64"/>
    <x v="3"/>
    <x v="1"/>
    <s v="A-"/>
    <x v="1"/>
    <d v="2019-03-17T00:00:00"/>
    <s v="James Perez"/>
    <s v="Estes, Mcclure and Farrell"/>
    <n v="10390.967979999999"/>
    <x v="2"/>
    <n v="29315"/>
    <n v="151"/>
    <x v="2"/>
    <d v="2019-03-28T00:00:00"/>
    <s v="Ibuprofen"/>
    <s v="Abnormal"/>
    <n v="11"/>
    <x v="1"/>
    <s v="AsthmaMed"/>
    <n v="3"/>
    <x v="2"/>
    <n v="17"/>
  </r>
  <r>
    <s v="Robert Ellis"/>
    <x v="20"/>
    <x v="2"/>
    <x v="0"/>
    <s v="A-"/>
    <x v="3"/>
    <d v="2020-01-16T00:00:00"/>
    <s v="Courtney Myers"/>
    <s v="Copeland Ltd"/>
    <n v="10389.953020000001"/>
    <x v="2"/>
    <n v="12766"/>
    <n v="228"/>
    <x v="2"/>
    <d v="2020-02-06T00:00:00"/>
    <s v="Paracetamol"/>
    <s v="Inconclusive"/>
    <n v="21"/>
    <x v="2"/>
    <s v="ArthritisHigh"/>
    <n v="1"/>
    <x v="3"/>
    <n v="16"/>
  </r>
  <r>
    <s v="Michael Walker"/>
    <x v="60"/>
    <x v="1"/>
    <x v="1"/>
    <s v="O-"/>
    <x v="2"/>
    <d v="2022-01-16T00:00:00"/>
    <s v="Theresa May"/>
    <s v="Morgan-Briggs"/>
    <n v="10387.73941"/>
    <x v="1"/>
    <n v="18390"/>
    <n v="229"/>
    <x v="1"/>
    <d v="2022-02-08T00:00:00"/>
    <s v="Aspirin"/>
    <s v="Abnormal"/>
    <n v="23"/>
    <x v="2"/>
    <s v="ObesityHigh"/>
    <n v="1"/>
    <x v="0"/>
    <n v="16"/>
  </r>
  <r>
    <s v="Stephen Jackson"/>
    <x v="50"/>
    <x v="3"/>
    <x v="0"/>
    <s v="O-"/>
    <x v="5"/>
    <d v="2020-04-19T00:00:00"/>
    <s v="Janet Hill"/>
    <s v="Greene-Matthews"/>
    <n v="10387.675499999999"/>
    <x v="2"/>
    <n v="15636"/>
    <n v="316"/>
    <x v="1"/>
    <d v="2020-05-05T00:00:00"/>
    <s v="Aspirin"/>
    <s v="Inconclusive"/>
    <n v="16"/>
    <x v="1"/>
    <s v="CancerMed"/>
    <n v="4"/>
    <x v="3"/>
    <n v="19"/>
  </r>
  <r>
    <s v="Michael Vazquez"/>
    <x v="42"/>
    <x v="0"/>
    <x v="1"/>
    <s v="O-"/>
    <x v="4"/>
    <d v="2019-01-03T00:00:00"/>
    <s v="Loretta Decker"/>
    <s v="Simmons-Cordova"/>
    <n v="10386.632809999999"/>
    <x v="4"/>
    <n v="12283"/>
    <n v="390"/>
    <x v="0"/>
    <d v="2019-01-03T00:00:00"/>
    <s v="Lipitor"/>
    <s v="Normal"/>
    <n v="0"/>
    <x v="0"/>
    <s v="HypertensionLow"/>
    <n v="1"/>
    <x v="2"/>
    <n v="3"/>
  </r>
  <r>
    <s v="Richard Wilson"/>
    <x v="24"/>
    <x v="0"/>
    <x v="1"/>
    <s v="AB+"/>
    <x v="3"/>
    <d v="2021-07-26T00:00:00"/>
    <s v="Charlene Galloway"/>
    <s v="Daniel LLC"/>
    <n v="10384.80852"/>
    <x v="0"/>
    <n v="38061"/>
    <n v="269"/>
    <x v="2"/>
    <d v="2021-08-12T00:00:00"/>
    <s v="Paracetamol"/>
    <s v="Inconclusive"/>
    <n v="17"/>
    <x v="1"/>
    <s v="ArthritisMed"/>
    <n v="7"/>
    <x v="4"/>
    <n v="26"/>
  </r>
  <r>
    <s v="Trevor Compton"/>
    <x v="10"/>
    <x v="2"/>
    <x v="1"/>
    <s v="AB+"/>
    <x v="0"/>
    <d v="2019-11-07T00:00:00"/>
    <s v="Tamara Stevens"/>
    <s v="Kennedy, Garrett and Fowler"/>
    <n v="10377.42987"/>
    <x v="2"/>
    <n v="56453"/>
    <n v="200"/>
    <x v="2"/>
    <d v="2019-12-05T00:00:00"/>
    <s v="Aspirin"/>
    <s v="Normal"/>
    <n v="28"/>
    <x v="2"/>
    <s v="DiabetesHigh"/>
    <n v="11"/>
    <x v="2"/>
    <n v="7"/>
  </r>
  <r>
    <s v="Sierra Jenkins"/>
    <x v="1"/>
    <x v="1"/>
    <x v="1"/>
    <s v="AB+"/>
    <x v="2"/>
    <d v="2021-07-14T00:00:00"/>
    <s v="Amber Shaw"/>
    <s v="Gomez-Cantu"/>
    <n v="10372.645270000001"/>
    <x v="4"/>
    <n v="781"/>
    <n v="423"/>
    <x v="1"/>
    <d v="2021-07-31T00:00:00"/>
    <s v="Penicillin"/>
    <s v="Abnormal"/>
    <n v="17"/>
    <x v="1"/>
    <s v="ObesityMed"/>
    <n v="7"/>
    <x v="4"/>
    <n v="14"/>
  </r>
  <r>
    <s v="Tanya Dudley"/>
    <x v="49"/>
    <x v="2"/>
    <x v="1"/>
    <s v="AB+"/>
    <x v="4"/>
    <d v="2019-01-22T00:00:00"/>
    <s v="Angela Perez"/>
    <s v="Mcpherson-Rice"/>
    <n v="10371.75806"/>
    <x v="2"/>
    <n v="28074"/>
    <n v="173"/>
    <x v="1"/>
    <d v="2019-02-13T00:00:00"/>
    <s v="Ibuprofen"/>
    <s v="Abnormal"/>
    <n v="22"/>
    <x v="2"/>
    <s v="HypertensionHigh"/>
    <n v="1"/>
    <x v="2"/>
    <n v="22"/>
  </r>
  <r>
    <s v="Adam James"/>
    <x v="65"/>
    <x v="0"/>
    <x v="1"/>
    <s v="A+"/>
    <x v="3"/>
    <d v="2023-06-17T00:00:00"/>
    <s v="Donald Day"/>
    <s v="Parks, Cook and Hoover"/>
    <n v="10370.40034"/>
    <x v="3"/>
    <n v="14516"/>
    <n v="317"/>
    <x v="0"/>
    <d v="2023-07-08T00:00:00"/>
    <s v="Paracetamol"/>
    <s v="Inconclusive"/>
    <n v="21"/>
    <x v="2"/>
    <s v="ArthritisHigh"/>
    <n v="6"/>
    <x v="1"/>
    <n v="17"/>
  </r>
  <r>
    <s v="David Jones"/>
    <x v="54"/>
    <x v="1"/>
    <x v="1"/>
    <s v="A-"/>
    <x v="3"/>
    <d v="2023-07-29T00:00:00"/>
    <s v="James Keith"/>
    <s v="Williams-Ruiz"/>
    <n v="10369.34095"/>
    <x v="0"/>
    <n v="34664"/>
    <n v="467"/>
    <x v="0"/>
    <d v="2023-08-06T00:00:00"/>
    <s v="Ibuprofen"/>
    <s v="Abnormal"/>
    <n v="8"/>
    <x v="0"/>
    <s v="ArthritisLow"/>
    <n v="7"/>
    <x v="1"/>
    <n v="29"/>
  </r>
  <r>
    <s v="Robin King"/>
    <x v="52"/>
    <x v="0"/>
    <x v="1"/>
    <s v="O-"/>
    <x v="4"/>
    <d v="2019-04-17T00:00:00"/>
    <s v="Beth Ali"/>
    <s v="Turner Group"/>
    <n v="10349.906720000001"/>
    <x v="1"/>
    <n v="24778"/>
    <n v="303"/>
    <x v="1"/>
    <d v="2019-04-22T00:00:00"/>
    <s v="Aspirin"/>
    <s v="Normal"/>
    <n v="5"/>
    <x v="0"/>
    <s v="HypertensionLow"/>
    <n v="4"/>
    <x v="2"/>
    <n v="17"/>
  </r>
  <r>
    <s v="Isabel Hughes"/>
    <x v="27"/>
    <x v="0"/>
    <x v="1"/>
    <s v="O+"/>
    <x v="4"/>
    <d v="2021-09-24T00:00:00"/>
    <s v="Stephanie Hammond"/>
    <s v="Garcia Group"/>
    <n v="10330.45659"/>
    <x v="1"/>
    <n v="7005"/>
    <n v="412"/>
    <x v="2"/>
    <d v="2021-10-21T00:00:00"/>
    <s v="Penicillin"/>
    <s v="Inconclusive"/>
    <n v="27"/>
    <x v="2"/>
    <s v="HypertensionHigh"/>
    <n v="9"/>
    <x v="4"/>
    <n v="24"/>
  </r>
  <r>
    <s v="Terri Jefferson"/>
    <x v="66"/>
    <x v="0"/>
    <x v="0"/>
    <s v="A+"/>
    <x v="3"/>
    <d v="2020-02-14T00:00:00"/>
    <s v="Elizabeth Thompson"/>
    <s v="Aguirre, Ramirez and Chang"/>
    <n v="10327.43931"/>
    <x v="2"/>
    <n v="9916"/>
    <n v="280"/>
    <x v="1"/>
    <d v="2020-02-27T00:00:00"/>
    <s v="Ibuprofen"/>
    <s v="Abnormal"/>
    <n v="13"/>
    <x v="1"/>
    <s v="ArthritisMed"/>
    <n v="2"/>
    <x v="3"/>
    <n v="14"/>
  </r>
  <r>
    <s v="John Stone"/>
    <x v="3"/>
    <x v="2"/>
    <x v="0"/>
    <s v="O+"/>
    <x v="3"/>
    <d v="2019-10-06T00:00:00"/>
    <s v="Edward Coffey"/>
    <s v="Wilson-Osborne"/>
    <n v="10324.769179999999"/>
    <x v="4"/>
    <n v="36419"/>
    <n v="282"/>
    <x v="2"/>
    <d v="2019-10-09T00:00:00"/>
    <s v="Paracetamol"/>
    <s v="Normal"/>
    <n v="3"/>
    <x v="0"/>
    <s v="ArthritisLow"/>
    <n v="10"/>
    <x v="2"/>
    <n v="6"/>
  </r>
  <r>
    <s v="Brittany Haynes"/>
    <x v="50"/>
    <x v="3"/>
    <x v="0"/>
    <s v="B+"/>
    <x v="5"/>
    <d v="2023-08-21T00:00:00"/>
    <s v="David Jackson"/>
    <s v="Torres, Schmidt and Ortiz"/>
    <n v="10320.80789"/>
    <x v="2"/>
    <n v="8945"/>
    <n v="181"/>
    <x v="0"/>
    <d v="2023-08-27T00:00:00"/>
    <s v="Aspirin"/>
    <s v="Normal"/>
    <n v="6"/>
    <x v="0"/>
    <s v="CancerLow"/>
    <n v="8"/>
    <x v="1"/>
    <n v="21"/>
  </r>
  <r>
    <s v="Shane Parker"/>
    <x v="53"/>
    <x v="2"/>
    <x v="0"/>
    <s v="A-"/>
    <x v="5"/>
    <d v="2021-06-11T00:00:00"/>
    <s v="Mark Norman"/>
    <s v="Jarvis, Kim and Hunt"/>
    <n v="10320.04823"/>
    <x v="0"/>
    <n v="21878"/>
    <n v="359"/>
    <x v="1"/>
    <d v="2021-06-21T00:00:00"/>
    <s v="Ibuprofen"/>
    <s v="Abnormal"/>
    <n v="10"/>
    <x v="1"/>
    <s v="CancerMed"/>
    <n v="6"/>
    <x v="4"/>
    <n v="11"/>
  </r>
  <r>
    <s v="Tyler Campbell"/>
    <x v="35"/>
    <x v="0"/>
    <x v="0"/>
    <s v="B-"/>
    <x v="3"/>
    <d v="2020-07-01T00:00:00"/>
    <s v="Brittany Nelson"/>
    <s v="Smith, Cardenas and Allen"/>
    <n v="10318.323119999999"/>
    <x v="0"/>
    <n v="14615"/>
    <n v="342"/>
    <x v="0"/>
    <d v="2020-07-03T00:00:00"/>
    <s v="Lipitor"/>
    <s v="Abnormal"/>
    <n v="2"/>
    <x v="0"/>
    <s v="ArthritisLow"/>
    <n v="7"/>
    <x v="3"/>
    <n v="1"/>
  </r>
  <r>
    <s v="Elizabeth Figueroa"/>
    <x v="46"/>
    <x v="0"/>
    <x v="1"/>
    <s v="AB+"/>
    <x v="5"/>
    <d v="2019-02-25T00:00:00"/>
    <s v="Todd Irwin"/>
    <s v="Buck PLC"/>
    <n v="10317.916160000001"/>
    <x v="1"/>
    <n v="5790"/>
    <n v="459"/>
    <x v="1"/>
    <d v="2019-03-01T00:00:00"/>
    <s v="Penicillin"/>
    <s v="Abnormal"/>
    <n v="4"/>
    <x v="0"/>
    <s v="CancerLow"/>
    <n v="2"/>
    <x v="2"/>
    <n v="25"/>
  </r>
  <r>
    <s v="Lance Gonzalez"/>
    <x v="38"/>
    <x v="1"/>
    <x v="0"/>
    <s v="B+"/>
    <x v="5"/>
    <d v="2020-07-28T00:00:00"/>
    <s v="Dr. Craig Johnson II"/>
    <s v="Jennings PLC"/>
    <n v="10316.859119999999"/>
    <x v="1"/>
    <n v="14036"/>
    <n v="432"/>
    <x v="0"/>
    <d v="2020-08-05T00:00:00"/>
    <s v="Paracetamol"/>
    <s v="Normal"/>
    <n v="8"/>
    <x v="0"/>
    <s v="CancerLow"/>
    <n v="7"/>
    <x v="3"/>
    <n v="28"/>
  </r>
  <r>
    <s v="Eugene Peterson"/>
    <x v="0"/>
    <x v="0"/>
    <x v="1"/>
    <s v="B-"/>
    <x v="5"/>
    <d v="2020-05-08T00:00:00"/>
    <s v="Christina Weber"/>
    <s v="Reyes and Sons"/>
    <n v="10315.865299999999"/>
    <x v="4"/>
    <n v="5051"/>
    <n v="324"/>
    <x v="1"/>
    <d v="2020-05-11T00:00:00"/>
    <s v="Ibuprofen"/>
    <s v="Normal"/>
    <n v="3"/>
    <x v="0"/>
    <s v="CancerLow"/>
    <n v="5"/>
    <x v="3"/>
    <n v="8"/>
  </r>
  <r>
    <s v="Christina Webb"/>
    <x v="16"/>
    <x v="0"/>
    <x v="0"/>
    <s v="AB+"/>
    <x v="0"/>
    <d v="2022-04-27T00:00:00"/>
    <s v="Daniel Armstrong"/>
    <s v="Johnson-Espinoza"/>
    <n v="10306.43626"/>
    <x v="0"/>
    <n v="5400"/>
    <n v="197"/>
    <x v="2"/>
    <d v="2022-05-06T00:00:00"/>
    <s v="Ibuprofen"/>
    <s v="Abnormal"/>
    <n v="9"/>
    <x v="0"/>
    <s v="DiabetesLow"/>
    <n v="4"/>
    <x v="0"/>
    <n v="27"/>
  </r>
  <r>
    <s v="Carlos Lin"/>
    <x v="52"/>
    <x v="0"/>
    <x v="1"/>
    <s v="A+"/>
    <x v="4"/>
    <d v="2021-01-02T00:00:00"/>
    <s v="Lynn Brown"/>
    <s v="Richards-Davis"/>
    <n v="10296.452740000001"/>
    <x v="2"/>
    <n v="15224"/>
    <n v="436"/>
    <x v="0"/>
    <d v="2021-01-23T00:00:00"/>
    <s v="Aspirin"/>
    <s v="Normal"/>
    <n v="21"/>
    <x v="2"/>
    <s v="HypertensionHigh"/>
    <n v="1"/>
    <x v="4"/>
    <n v="2"/>
  </r>
  <r>
    <s v="Shirley Jones"/>
    <x v="44"/>
    <x v="1"/>
    <x v="1"/>
    <s v="B+"/>
    <x v="1"/>
    <d v="2021-01-22T00:00:00"/>
    <s v="Valerie Thornton"/>
    <s v="Smith-Richards"/>
    <n v="10290.759749999999"/>
    <x v="1"/>
    <n v="11299"/>
    <n v="411"/>
    <x v="0"/>
    <d v="2021-01-28T00:00:00"/>
    <s v="Aspirin"/>
    <s v="Abnormal"/>
    <n v="6"/>
    <x v="0"/>
    <s v="AsthmaLow"/>
    <n v="1"/>
    <x v="4"/>
    <n v="22"/>
  </r>
  <r>
    <s v="Jennifer Richards"/>
    <x v="8"/>
    <x v="1"/>
    <x v="0"/>
    <s v="B+"/>
    <x v="4"/>
    <d v="2019-05-25T00:00:00"/>
    <s v="Nicole Duke"/>
    <s v="Clark Inc"/>
    <n v="10286.873250000001"/>
    <x v="1"/>
    <n v="15056"/>
    <n v="254"/>
    <x v="1"/>
    <d v="2019-06-02T00:00:00"/>
    <s v="Ibuprofen"/>
    <s v="Abnormal"/>
    <n v="8"/>
    <x v="0"/>
    <s v="HypertensionLow"/>
    <n v="5"/>
    <x v="2"/>
    <n v="25"/>
  </r>
  <r>
    <s v="Cody Dalton"/>
    <x v="42"/>
    <x v="0"/>
    <x v="0"/>
    <s v="B-"/>
    <x v="1"/>
    <d v="2021-10-12T00:00:00"/>
    <s v="Christina Kennedy"/>
    <s v="Haas-Taylor"/>
    <n v="10282.039419999999"/>
    <x v="0"/>
    <n v="28796"/>
    <n v="147"/>
    <x v="0"/>
    <d v="2021-10-18T00:00:00"/>
    <s v="Aspirin"/>
    <s v="Abnormal"/>
    <n v="6"/>
    <x v="0"/>
    <s v="AsthmaLow"/>
    <n v="10"/>
    <x v="4"/>
    <n v="12"/>
  </r>
  <r>
    <s v="Edward Stewart"/>
    <x v="43"/>
    <x v="1"/>
    <x v="1"/>
    <s v="B-"/>
    <x v="5"/>
    <d v="2020-08-31T00:00:00"/>
    <s v="Rebecca Neal"/>
    <s v="Obrien LLC"/>
    <n v="10281.63868"/>
    <x v="3"/>
    <n v="72198"/>
    <n v="261"/>
    <x v="0"/>
    <d v="2020-09-20T00:00:00"/>
    <s v="Lipitor"/>
    <s v="Normal"/>
    <n v="20"/>
    <x v="2"/>
    <s v="CancerHigh"/>
    <n v="8"/>
    <x v="3"/>
    <n v="31"/>
  </r>
  <r>
    <s v="Michelle Collins"/>
    <x v="2"/>
    <x v="0"/>
    <x v="0"/>
    <s v="A-"/>
    <x v="4"/>
    <d v="2020-08-03T00:00:00"/>
    <s v="Sean Reilly"/>
    <s v="Campbell-Moyer"/>
    <n v="10272.988649999999"/>
    <x v="0"/>
    <n v="4046"/>
    <n v="180"/>
    <x v="0"/>
    <d v="2020-08-23T00:00:00"/>
    <s v="Lipitor"/>
    <s v="Inconclusive"/>
    <n v="20"/>
    <x v="2"/>
    <s v="HypertensionHigh"/>
    <n v="8"/>
    <x v="3"/>
    <n v="3"/>
  </r>
  <r>
    <s v="Chelsea Ellis"/>
    <x v="29"/>
    <x v="3"/>
    <x v="1"/>
    <s v="AB+"/>
    <x v="1"/>
    <d v="2018-11-18T00:00:00"/>
    <s v="Jeremy Johnson"/>
    <s v="Lawson-Phillips"/>
    <n v="10268.00459"/>
    <x v="3"/>
    <n v="42943"/>
    <n v="389"/>
    <x v="2"/>
    <d v="2018-12-02T00:00:00"/>
    <s v="Lipitor"/>
    <s v="Inconclusive"/>
    <n v="14"/>
    <x v="1"/>
    <s v="AsthmaMed"/>
    <n v="11"/>
    <x v="5"/>
    <n v="18"/>
  </r>
  <r>
    <s v="Francis Winters"/>
    <x v="23"/>
    <x v="0"/>
    <x v="1"/>
    <s v="O-"/>
    <x v="5"/>
    <d v="2020-10-08T00:00:00"/>
    <s v="Ashley Rowe"/>
    <s v="Watson, Hernandez and Patel"/>
    <n v="10260.280559999999"/>
    <x v="2"/>
    <n v="9572"/>
    <n v="266"/>
    <x v="1"/>
    <d v="2020-11-02T00:00:00"/>
    <s v="Ibuprofen"/>
    <s v="Inconclusive"/>
    <n v="25"/>
    <x v="2"/>
    <s v="CancerHigh"/>
    <n v="10"/>
    <x v="3"/>
    <n v="8"/>
  </r>
  <r>
    <s v="Christopher Davis"/>
    <x v="41"/>
    <x v="2"/>
    <x v="1"/>
    <s v="AB+"/>
    <x v="1"/>
    <d v="2023-03-17T00:00:00"/>
    <s v="Jennifer Perez"/>
    <s v="Jones PLC"/>
    <n v="10260.062830000001"/>
    <x v="0"/>
    <n v="36232"/>
    <n v="220"/>
    <x v="2"/>
    <d v="2023-04-11T00:00:00"/>
    <s v="Ibuprofen"/>
    <s v="Inconclusive"/>
    <n v="25"/>
    <x v="2"/>
    <s v="AsthmaHigh"/>
    <n v="3"/>
    <x v="1"/>
    <n v="17"/>
  </r>
  <r>
    <s v="Daniel Haynes"/>
    <x v="48"/>
    <x v="0"/>
    <x v="0"/>
    <s v="O+"/>
    <x v="5"/>
    <d v="2022-03-23T00:00:00"/>
    <s v="Erica Stewart"/>
    <s v="Brown Group"/>
    <n v="10259.995080000001"/>
    <x v="2"/>
    <n v="22069"/>
    <n v="152"/>
    <x v="0"/>
    <d v="2022-04-06T00:00:00"/>
    <s v="Aspirin"/>
    <s v="Inconclusive"/>
    <n v="14"/>
    <x v="1"/>
    <s v="CancerMed"/>
    <n v="3"/>
    <x v="0"/>
    <n v="23"/>
  </r>
  <r>
    <s v="Stacy Williams"/>
    <x v="20"/>
    <x v="2"/>
    <x v="0"/>
    <s v="O+"/>
    <x v="3"/>
    <d v="2019-11-12T00:00:00"/>
    <s v="Elizabeth Mosley"/>
    <s v="Page-Massey"/>
    <n v="10258.478649999999"/>
    <x v="2"/>
    <n v="3860"/>
    <n v="340"/>
    <x v="0"/>
    <d v="2019-11-22T00:00:00"/>
    <s v="Ibuprofen"/>
    <s v="Normal"/>
    <n v="10"/>
    <x v="1"/>
    <s v="ArthritisMed"/>
    <n v="11"/>
    <x v="2"/>
    <n v="12"/>
  </r>
  <r>
    <s v="James Lynch"/>
    <x v="2"/>
    <x v="0"/>
    <x v="1"/>
    <s v="A-"/>
    <x v="4"/>
    <d v="2018-12-27T00:00:00"/>
    <s v="Karen Clark"/>
    <s v="Smith and Sons"/>
    <n v="10240.063679999999"/>
    <x v="0"/>
    <n v="13826"/>
    <n v="425"/>
    <x v="0"/>
    <d v="2019-01-09T00:00:00"/>
    <s v="Ibuprofen"/>
    <s v="Inconclusive"/>
    <n v="13"/>
    <x v="1"/>
    <s v="HypertensionMed"/>
    <n v="12"/>
    <x v="5"/>
    <n v="27"/>
  </r>
  <r>
    <s v="Steven Elliott"/>
    <x v="15"/>
    <x v="1"/>
    <x v="0"/>
    <s v="A+"/>
    <x v="4"/>
    <d v="2020-11-22T00:00:00"/>
    <s v="Julie Dougherty"/>
    <s v="Johnson, Briggs and Hodges"/>
    <n v="10235.83185"/>
    <x v="3"/>
    <n v="10390"/>
    <n v="459"/>
    <x v="1"/>
    <d v="2020-11-27T00:00:00"/>
    <s v="Paracetamol"/>
    <s v="Normal"/>
    <n v="5"/>
    <x v="0"/>
    <s v="HypertensionLow"/>
    <n v="11"/>
    <x v="3"/>
    <n v="22"/>
  </r>
  <r>
    <s v="Jessica Villegas"/>
    <x v="52"/>
    <x v="0"/>
    <x v="0"/>
    <s v="A+"/>
    <x v="0"/>
    <d v="2020-10-19T00:00:00"/>
    <s v="David Petersen"/>
    <s v="Smith LLC"/>
    <n v="10226.426579999999"/>
    <x v="0"/>
    <n v="23216"/>
    <n v="243"/>
    <x v="1"/>
    <d v="2020-11-03T00:00:00"/>
    <s v="Lipitor"/>
    <s v="Abnormal"/>
    <n v="15"/>
    <x v="1"/>
    <s v="DiabetesMed"/>
    <n v="10"/>
    <x v="3"/>
    <n v="19"/>
  </r>
  <r>
    <s v="Jeffrey Long"/>
    <x v="3"/>
    <x v="2"/>
    <x v="1"/>
    <s v="AB-"/>
    <x v="2"/>
    <d v="2018-10-31T00:00:00"/>
    <s v="Donna Humphrey"/>
    <s v="Perry-Adams"/>
    <n v="10223.31431"/>
    <x v="4"/>
    <n v="7076"/>
    <n v="255"/>
    <x v="0"/>
    <d v="2018-11-06T00:00:00"/>
    <s v="Lipitor"/>
    <s v="Abnormal"/>
    <n v="6"/>
    <x v="0"/>
    <s v="ObesityLow"/>
    <n v="10"/>
    <x v="5"/>
    <n v="31"/>
  </r>
  <r>
    <s v="Elizabeth Whitehead"/>
    <x v="40"/>
    <x v="1"/>
    <x v="0"/>
    <s v="B-"/>
    <x v="4"/>
    <d v="2019-04-14T00:00:00"/>
    <s v="George Kline"/>
    <s v="Butler, English and Jones"/>
    <n v="10207.411040000001"/>
    <x v="3"/>
    <n v="1874"/>
    <n v="467"/>
    <x v="1"/>
    <d v="2019-05-04T00:00:00"/>
    <s v="Aspirin"/>
    <s v="Normal"/>
    <n v="20"/>
    <x v="2"/>
    <s v="HypertensionHigh"/>
    <n v="4"/>
    <x v="2"/>
    <n v="14"/>
  </r>
  <r>
    <s v="Peter Baker"/>
    <x v="28"/>
    <x v="1"/>
    <x v="1"/>
    <s v="B+"/>
    <x v="1"/>
    <d v="2022-08-10T00:00:00"/>
    <s v="Jennifer Payne"/>
    <s v="Moss, Holmes and Montes"/>
    <n v="10207.09035"/>
    <x v="3"/>
    <n v="28084"/>
    <n v="374"/>
    <x v="1"/>
    <d v="2022-08-17T00:00:00"/>
    <s v="Aspirin"/>
    <s v="Abnormal"/>
    <n v="7"/>
    <x v="0"/>
    <s v="AsthmaLow"/>
    <n v="8"/>
    <x v="0"/>
    <n v="10"/>
  </r>
  <r>
    <s v="Angela Hunt"/>
    <x v="40"/>
    <x v="1"/>
    <x v="0"/>
    <s v="B-"/>
    <x v="0"/>
    <d v="2021-10-02T00:00:00"/>
    <s v="Alexis Dixon"/>
    <s v="Mills-Porter"/>
    <n v="10206.11815"/>
    <x v="3"/>
    <n v="37028"/>
    <n v="355"/>
    <x v="2"/>
    <d v="2021-10-22T00:00:00"/>
    <s v="Penicillin"/>
    <s v="Inconclusive"/>
    <n v="20"/>
    <x v="2"/>
    <s v="DiabetesHigh"/>
    <n v="10"/>
    <x v="4"/>
    <n v="2"/>
  </r>
  <r>
    <s v="Mary Hernandez"/>
    <x v="43"/>
    <x v="1"/>
    <x v="1"/>
    <s v="O-"/>
    <x v="1"/>
    <d v="2021-07-14T00:00:00"/>
    <s v="Joshua Underwood"/>
    <s v="Richardson, Cole and Jones"/>
    <n v="10205.23911"/>
    <x v="4"/>
    <n v="31657"/>
    <n v="354"/>
    <x v="1"/>
    <d v="2021-07-31T00:00:00"/>
    <s v="Penicillin"/>
    <s v="Abnormal"/>
    <n v="17"/>
    <x v="1"/>
    <s v="AsthmaMed"/>
    <n v="7"/>
    <x v="4"/>
    <n v="14"/>
  </r>
  <r>
    <s v="Courtney Lee"/>
    <x v="1"/>
    <x v="1"/>
    <x v="1"/>
    <s v="O+"/>
    <x v="2"/>
    <d v="2020-03-21T00:00:00"/>
    <s v="Drew Knight"/>
    <s v="Huffman and Sons"/>
    <n v="10203.2369"/>
    <x v="4"/>
    <n v="5084"/>
    <n v="251"/>
    <x v="0"/>
    <d v="2020-04-12T00:00:00"/>
    <s v="Paracetamol"/>
    <s v="Normal"/>
    <n v="22"/>
    <x v="2"/>
    <s v="ObesityHigh"/>
    <n v="3"/>
    <x v="3"/>
    <n v="21"/>
  </r>
  <r>
    <s v="Alexandria Jones"/>
    <x v="21"/>
    <x v="1"/>
    <x v="1"/>
    <s v="B-"/>
    <x v="3"/>
    <d v="2019-03-18T00:00:00"/>
    <s v="Anthony Lynch"/>
    <s v="Summers-Parrish"/>
    <n v="10202.222390000001"/>
    <x v="3"/>
    <n v="17426"/>
    <n v="137"/>
    <x v="2"/>
    <d v="2019-04-12T00:00:00"/>
    <s v="Aspirin"/>
    <s v="Inconclusive"/>
    <n v="25"/>
    <x v="2"/>
    <s v="ArthritisHigh"/>
    <n v="3"/>
    <x v="2"/>
    <n v="18"/>
  </r>
  <r>
    <s v="Robert Green"/>
    <x v="48"/>
    <x v="0"/>
    <x v="0"/>
    <s v="A+"/>
    <x v="4"/>
    <d v="2019-08-27T00:00:00"/>
    <s v="Amanda Franklin"/>
    <s v="Taylor-Davis"/>
    <n v="10195.19526"/>
    <x v="2"/>
    <n v="24283"/>
    <n v="447"/>
    <x v="2"/>
    <d v="2019-09-13T00:00:00"/>
    <s v="Lipitor"/>
    <s v="Abnormal"/>
    <n v="17"/>
    <x v="1"/>
    <s v="HypertensionMed"/>
    <n v="8"/>
    <x v="2"/>
    <n v="27"/>
  </r>
  <r>
    <s v="Jorge Parker"/>
    <x v="2"/>
    <x v="0"/>
    <x v="0"/>
    <s v="B+"/>
    <x v="0"/>
    <d v="2021-08-10T00:00:00"/>
    <s v="Peggy Lane"/>
    <s v="Ferrell-Jones"/>
    <n v="10194.781940000001"/>
    <x v="0"/>
    <n v="35151"/>
    <n v="225"/>
    <x v="1"/>
    <d v="2021-08-14T00:00:00"/>
    <s v="Lipitor"/>
    <s v="Abnormal"/>
    <n v="4"/>
    <x v="0"/>
    <s v="DiabetesLow"/>
    <n v="8"/>
    <x v="4"/>
    <n v="10"/>
  </r>
  <r>
    <s v="Samantha Murray"/>
    <x v="37"/>
    <x v="3"/>
    <x v="0"/>
    <s v="AB+"/>
    <x v="5"/>
    <d v="2020-01-10T00:00:00"/>
    <s v="Megan Flores"/>
    <s v="Frey, Vance and Knox"/>
    <n v="10191.75109"/>
    <x v="2"/>
    <n v="57893"/>
    <n v="188"/>
    <x v="0"/>
    <d v="2020-01-14T00:00:00"/>
    <s v="Aspirin"/>
    <s v="Normal"/>
    <n v="4"/>
    <x v="0"/>
    <s v="CancerLow"/>
    <n v="1"/>
    <x v="3"/>
    <n v="10"/>
  </r>
  <r>
    <s v="Rachel Robinson"/>
    <x v="28"/>
    <x v="1"/>
    <x v="1"/>
    <s v="O+"/>
    <x v="1"/>
    <d v="2020-02-19T00:00:00"/>
    <s v="Christy Mcdaniel"/>
    <s v="Jones, Espinoza and Flores"/>
    <n v="10189.719220000001"/>
    <x v="4"/>
    <n v="41979"/>
    <n v="204"/>
    <x v="2"/>
    <d v="2020-03-05T00:00:00"/>
    <s v="Aspirin"/>
    <s v="Normal"/>
    <n v="15"/>
    <x v="1"/>
    <s v="AsthmaMed"/>
    <n v="2"/>
    <x v="3"/>
    <n v="19"/>
  </r>
  <r>
    <s v="James Johnson"/>
    <x v="44"/>
    <x v="1"/>
    <x v="1"/>
    <s v="B-"/>
    <x v="0"/>
    <d v="2022-10-08T00:00:00"/>
    <s v="Shannon Harvey"/>
    <s v="Fisher Group"/>
    <n v="10184.43471"/>
    <x v="3"/>
    <n v="14103"/>
    <n v="381"/>
    <x v="1"/>
    <d v="2022-11-04T00:00:00"/>
    <s v="Penicillin"/>
    <s v="Normal"/>
    <n v="27"/>
    <x v="2"/>
    <s v="DiabetesHigh"/>
    <n v="10"/>
    <x v="0"/>
    <n v="8"/>
  </r>
  <r>
    <s v="Scott Campos"/>
    <x v="0"/>
    <x v="0"/>
    <x v="1"/>
    <s v="O+"/>
    <x v="3"/>
    <d v="2022-03-17T00:00:00"/>
    <s v="Katelyn Rivera"/>
    <s v="Martin, Page and Washington"/>
    <n v="10178.73639"/>
    <x v="3"/>
    <n v="9851"/>
    <n v="171"/>
    <x v="2"/>
    <d v="2022-04-09T00:00:00"/>
    <s v="Ibuprofen"/>
    <s v="Inconclusive"/>
    <n v="23"/>
    <x v="2"/>
    <s v="ArthritisHigh"/>
    <n v="3"/>
    <x v="0"/>
    <n v="17"/>
  </r>
  <r>
    <s v="Kevin Ferguson"/>
    <x v="19"/>
    <x v="0"/>
    <x v="1"/>
    <s v="AB+"/>
    <x v="4"/>
    <d v="2023-01-06T00:00:00"/>
    <s v="Larry Butler"/>
    <s v="Reyes, Jordan and Stafford"/>
    <n v="10178.6968"/>
    <x v="3"/>
    <n v="26751"/>
    <n v="134"/>
    <x v="0"/>
    <d v="2023-01-07T00:00:00"/>
    <s v="Ibuprofen"/>
    <s v="Normal"/>
    <n v="1"/>
    <x v="0"/>
    <s v="HypertensionLow"/>
    <n v="1"/>
    <x v="1"/>
    <n v="6"/>
  </r>
  <r>
    <s v="Misty Kelly"/>
    <x v="38"/>
    <x v="1"/>
    <x v="1"/>
    <s v="B-"/>
    <x v="2"/>
    <d v="2022-05-28T00:00:00"/>
    <s v="Richard Fleming"/>
    <s v="Mckenzie-Dixon"/>
    <n v="10167.29521"/>
    <x v="3"/>
    <n v="8789"/>
    <n v="328"/>
    <x v="0"/>
    <d v="2022-06-07T00:00:00"/>
    <s v="Paracetamol"/>
    <s v="Normal"/>
    <n v="10"/>
    <x v="1"/>
    <s v="ObesityMed"/>
    <n v="5"/>
    <x v="0"/>
    <n v="28"/>
  </r>
  <r>
    <s v="Richard Gallagher"/>
    <x v="15"/>
    <x v="1"/>
    <x v="0"/>
    <s v="O-"/>
    <x v="4"/>
    <d v="2023-08-17T00:00:00"/>
    <s v="Dawn Guzman"/>
    <s v="Bell-Bartlett"/>
    <n v="10165.87435"/>
    <x v="4"/>
    <n v="31812"/>
    <n v="242"/>
    <x v="0"/>
    <d v="2023-09-04T00:00:00"/>
    <s v="Paracetamol"/>
    <s v="Inconclusive"/>
    <n v="18"/>
    <x v="1"/>
    <s v="HypertensionMed"/>
    <n v="8"/>
    <x v="1"/>
    <n v="17"/>
  </r>
  <r>
    <s v="William Esparza"/>
    <x v="2"/>
    <x v="0"/>
    <x v="0"/>
    <s v="O-"/>
    <x v="5"/>
    <d v="2020-08-28T00:00:00"/>
    <s v="Crystal Thomas"/>
    <s v="Nicholson, James and Harris"/>
    <n v="10165.265890000001"/>
    <x v="3"/>
    <n v="51883"/>
    <n v="156"/>
    <x v="1"/>
    <d v="2020-09-27T00:00:00"/>
    <s v="Paracetamol"/>
    <s v="Normal"/>
    <n v="30"/>
    <x v="2"/>
    <s v="CancerHigh"/>
    <n v="8"/>
    <x v="3"/>
    <n v="28"/>
  </r>
  <r>
    <s v="Jason Carr"/>
    <x v="3"/>
    <x v="2"/>
    <x v="1"/>
    <s v="A-"/>
    <x v="4"/>
    <d v="2021-03-31T00:00:00"/>
    <s v="Dana Lopez"/>
    <s v="Tanner Inc"/>
    <n v="10160.86283"/>
    <x v="4"/>
    <n v="15738"/>
    <n v="499"/>
    <x v="0"/>
    <d v="2021-04-11T00:00:00"/>
    <s v="Lipitor"/>
    <s v="Inconclusive"/>
    <n v="11"/>
    <x v="1"/>
    <s v="HypertensionMed"/>
    <n v="3"/>
    <x v="4"/>
    <n v="31"/>
  </r>
  <r>
    <s v="Michele Riddle"/>
    <x v="64"/>
    <x v="3"/>
    <x v="1"/>
    <s v="A+"/>
    <x v="4"/>
    <d v="2018-11-18T00:00:00"/>
    <s v="Isaiah Lee"/>
    <s v="Murray-Hodge"/>
    <n v="10154.06565"/>
    <x v="4"/>
    <n v="30382"/>
    <n v="123"/>
    <x v="0"/>
    <d v="2018-11-24T00:00:00"/>
    <s v="Lipitor"/>
    <s v="Normal"/>
    <n v="6"/>
    <x v="0"/>
    <s v="HypertensionLow"/>
    <n v="11"/>
    <x v="5"/>
    <n v="18"/>
  </r>
  <r>
    <s v="Sheila Gonzales"/>
    <x v="5"/>
    <x v="2"/>
    <x v="0"/>
    <s v="A+"/>
    <x v="1"/>
    <d v="2021-11-23T00:00:00"/>
    <s v="Terry Leon"/>
    <s v="Williams, Walsh and King"/>
    <n v="10153.39975"/>
    <x v="3"/>
    <n v="12079"/>
    <n v="482"/>
    <x v="0"/>
    <d v="2021-11-26T00:00:00"/>
    <s v="Ibuprofen"/>
    <s v="Inconclusive"/>
    <n v="3"/>
    <x v="0"/>
    <s v="AsthmaLow"/>
    <n v="11"/>
    <x v="4"/>
    <n v="23"/>
  </r>
  <r>
    <s v="Michaela Wright"/>
    <x v="17"/>
    <x v="0"/>
    <x v="1"/>
    <s v="O-"/>
    <x v="5"/>
    <d v="2022-04-13T00:00:00"/>
    <s v="Jennifer Phillips"/>
    <s v="Holmes Group"/>
    <n v="10151.9146"/>
    <x v="0"/>
    <n v="44086"/>
    <n v="230"/>
    <x v="2"/>
    <d v="2022-05-01T00:00:00"/>
    <s v="Penicillin"/>
    <s v="Inconclusive"/>
    <n v="18"/>
    <x v="1"/>
    <s v="CancerMed"/>
    <n v="4"/>
    <x v="0"/>
    <n v="13"/>
  </r>
  <r>
    <s v="Michael Atkinson"/>
    <x v="41"/>
    <x v="2"/>
    <x v="0"/>
    <s v="O+"/>
    <x v="2"/>
    <d v="2020-02-19T00:00:00"/>
    <s v="Heidi Anderson"/>
    <s v="Brown, Williams and Barr"/>
    <n v="10147.269749999999"/>
    <x v="3"/>
    <n v="1579"/>
    <n v="481"/>
    <x v="1"/>
    <d v="2020-02-27T00:00:00"/>
    <s v="Aspirin"/>
    <s v="Inconclusive"/>
    <n v="8"/>
    <x v="0"/>
    <s v="ObesityLow"/>
    <n v="2"/>
    <x v="3"/>
    <n v="19"/>
  </r>
  <r>
    <s v="Kristen Ortega"/>
    <x v="31"/>
    <x v="2"/>
    <x v="1"/>
    <s v="A-"/>
    <x v="4"/>
    <d v="2023-09-21T00:00:00"/>
    <s v="Amanda Wagner"/>
    <s v="Williams-Sloan"/>
    <n v="10137.81889"/>
    <x v="0"/>
    <n v="16234"/>
    <n v="194"/>
    <x v="0"/>
    <d v="2023-10-01T00:00:00"/>
    <s v="Ibuprofen"/>
    <s v="Abnormal"/>
    <n v="10"/>
    <x v="1"/>
    <s v="HypertensionMed"/>
    <n v="9"/>
    <x v="1"/>
    <n v="21"/>
  </r>
  <r>
    <s v="Mary West"/>
    <x v="53"/>
    <x v="2"/>
    <x v="1"/>
    <s v="AB-"/>
    <x v="3"/>
    <d v="2019-04-13T00:00:00"/>
    <s v="Brent Garcia"/>
    <s v="Avery-Henson"/>
    <n v="10132.40935"/>
    <x v="0"/>
    <n v="17746"/>
    <n v="370"/>
    <x v="0"/>
    <d v="2019-04-28T00:00:00"/>
    <s v="Ibuprofen"/>
    <s v="Abnormal"/>
    <n v="15"/>
    <x v="1"/>
    <s v="ArthritisMed"/>
    <n v="4"/>
    <x v="2"/>
    <n v="13"/>
  </r>
  <r>
    <s v="Christopher Liu"/>
    <x v="26"/>
    <x v="0"/>
    <x v="0"/>
    <s v="A-"/>
    <x v="4"/>
    <d v="2021-05-02T00:00:00"/>
    <s v="Crystal Thompson"/>
    <s v="Kane Group"/>
    <n v="10125.17568"/>
    <x v="4"/>
    <n v="20740"/>
    <n v="105"/>
    <x v="0"/>
    <d v="2021-05-18T00:00:00"/>
    <s v="Penicillin"/>
    <s v="Normal"/>
    <n v="16"/>
    <x v="1"/>
    <s v="HypertensionMed"/>
    <n v="5"/>
    <x v="4"/>
    <n v="2"/>
  </r>
  <r>
    <s v="Megan May"/>
    <x v="24"/>
    <x v="0"/>
    <x v="0"/>
    <s v="B+"/>
    <x v="1"/>
    <d v="2019-04-27T00:00:00"/>
    <s v="Kelsey Garza"/>
    <s v="Hall and Sons"/>
    <n v="10122.189410000001"/>
    <x v="4"/>
    <n v="25468"/>
    <n v="172"/>
    <x v="2"/>
    <d v="2019-05-22T00:00:00"/>
    <s v="Paracetamol"/>
    <s v="Inconclusive"/>
    <n v="25"/>
    <x v="2"/>
    <s v="AsthmaHigh"/>
    <n v="4"/>
    <x v="2"/>
    <n v="27"/>
  </r>
  <r>
    <s v="Tyler Baker"/>
    <x v="58"/>
    <x v="3"/>
    <x v="0"/>
    <s v="O-"/>
    <x v="4"/>
    <d v="2023-02-18T00:00:00"/>
    <s v="Charles Williams"/>
    <s v="Arnold-Taylor"/>
    <n v="10116.051439999999"/>
    <x v="3"/>
    <n v="34897"/>
    <n v="481"/>
    <x v="0"/>
    <d v="2023-02-24T00:00:00"/>
    <s v="Paracetamol"/>
    <s v="Normal"/>
    <n v="6"/>
    <x v="0"/>
    <s v="HypertensionLow"/>
    <n v="2"/>
    <x v="1"/>
    <n v="18"/>
  </r>
  <r>
    <s v="Elizabeth Wilson"/>
    <x v="55"/>
    <x v="1"/>
    <x v="1"/>
    <s v="O+"/>
    <x v="5"/>
    <d v="2022-05-12T00:00:00"/>
    <s v="Angela Harrell"/>
    <s v="Rogers, Spears and Johnson"/>
    <n v="10113.215109999999"/>
    <x v="2"/>
    <n v="58165"/>
    <n v="158"/>
    <x v="0"/>
    <d v="2022-05-26T00:00:00"/>
    <s v="Penicillin"/>
    <s v="Abnormal"/>
    <n v="14"/>
    <x v="1"/>
    <s v="CancerMed"/>
    <n v="5"/>
    <x v="0"/>
    <n v="12"/>
  </r>
  <r>
    <s v="Ana Riley"/>
    <x v="16"/>
    <x v="0"/>
    <x v="1"/>
    <s v="B-"/>
    <x v="5"/>
    <d v="2023-03-21T00:00:00"/>
    <s v="Reginald Smith"/>
    <s v="Roman Group"/>
    <n v="10110.72747"/>
    <x v="1"/>
    <n v="69310"/>
    <n v="470"/>
    <x v="2"/>
    <d v="2023-04-07T00:00:00"/>
    <s v="Aspirin"/>
    <s v="Abnormal"/>
    <n v="17"/>
    <x v="1"/>
    <s v="CancerMed"/>
    <n v="3"/>
    <x v="1"/>
    <n v="21"/>
  </r>
  <r>
    <s v="Michael Hernandez"/>
    <x v="46"/>
    <x v="0"/>
    <x v="1"/>
    <s v="A+"/>
    <x v="4"/>
    <d v="2020-11-15T00:00:00"/>
    <s v="Todd Carter"/>
    <s v="Baker, Wheeler and Blackburn"/>
    <n v="10098.50121"/>
    <x v="3"/>
    <n v="2904"/>
    <n v="199"/>
    <x v="0"/>
    <d v="2020-11-19T00:00:00"/>
    <s v="Ibuprofen"/>
    <s v="Normal"/>
    <n v="4"/>
    <x v="0"/>
    <s v="HypertensionLow"/>
    <n v="11"/>
    <x v="3"/>
    <n v="15"/>
  </r>
  <r>
    <s v="Sean Edwards"/>
    <x v="63"/>
    <x v="2"/>
    <x v="1"/>
    <s v="A-"/>
    <x v="3"/>
    <d v="2021-02-08T00:00:00"/>
    <s v="Rebecca Bailey"/>
    <s v="Hickman PLC"/>
    <n v="10097.72039"/>
    <x v="4"/>
    <n v="22631"/>
    <n v="361"/>
    <x v="0"/>
    <d v="2021-02-15T00:00:00"/>
    <s v="Paracetamol"/>
    <s v="Abnormal"/>
    <n v="7"/>
    <x v="0"/>
    <s v="ArthritisLow"/>
    <n v="2"/>
    <x v="4"/>
    <n v="8"/>
  </r>
  <r>
    <s v="Nicholas Estes"/>
    <x v="60"/>
    <x v="1"/>
    <x v="0"/>
    <s v="O-"/>
    <x v="5"/>
    <d v="2022-10-30T00:00:00"/>
    <s v="Roberta Santos"/>
    <s v="Vaughan-Carson"/>
    <n v="10095.797280000001"/>
    <x v="2"/>
    <n v="28301"/>
    <n v="408"/>
    <x v="2"/>
    <d v="2022-11-28T00:00:00"/>
    <s v="Aspirin"/>
    <s v="Inconclusive"/>
    <n v="29"/>
    <x v="2"/>
    <s v="CancerHigh"/>
    <n v="10"/>
    <x v="0"/>
    <n v="30"/>
  </r>
  <r>
    <s v="Jacob Lindsey"/>
    <x v="67"/>
    <x v="3"/>
    <x v="1"/>
    <s v="B-"/>
    <x v="5"/>
    <d v="2022-10-07T00:00:00"/>
    <s v="Lindsay Anderson"/>
    <s v="Lewis and Sons"/>
    <n v="10090.34504"/>
    <x v="4"/>
    <n v="55688"/>
    <n v="184"/>
    <x v="0"/>
    <d v="2022-10-07T00:00:00"/>
    <s v="Ibuprofen"/>
    <s v="Normal"/>
    <n v="0"/>
    <x v="0"/>
    <s v="CancerLow"/>
    <n v="10"/>
    <x v="0"/>
    <n v="7"/>
  </r>
  <r>
    <s v="April Lee"/>
    <x v="52"/>
    <x v="0"/>
    <x v="1"/>
    <s v="A+"/>
    <x v="2"/>
    <d v="2021-10-19T00:00:00"/>
    <s v="Henry Harmon"/>
    <s v="Lowe, Carson and Dean"/>
    <n v="10089.673769999999"/>
    <x v="2"/>
    <n v="5092"/>
    <n v="272"/>
    <x v="1"/>
    <d v="2021-10-29T00:00:00"/>
    <s v="Paracetamol"/>
    <s v="Inconclusive"/>
    <n v="10"/>
    <x v="1"/>
    <s v="ObesityMed"/>
    <n v="10"/>
    <x v="4"/>
    <n v="19"/>
  </r>
  <r>
    <s v="Melvin Arnold"/>
    <x v="46"/>
    <x v="0"/>
    <x v="0"/>
    <s v="O-"/>
    <x v="4"/>
    <d v="2021-05-09T00:00:00"/>
    <s v="Sara Ortiz"/>
    <s v="Stewart, Carlson and Smith"/>
    <n v="10074.84266"/>
    <x v="0"/>
    <n v="8387"/>
    <n v="176"/>
    <x v="2"/>
    <d v="2021-06-02T00:00:00"/>
    <s v="Penicillin"/>
    <s v="Abnormal"/>
    <n v="24"/>
    <x v="2"/>
    <s v="HypertensionHigh"/>
    <n v="5"/>
    <x v="4"/>
    <n v="9"/>
  </r>
  <r>
    <s v="Julie Miller"/>
    <x v="61"/>
    <x v="0"/>
    <x v="0"/>
    <s v="AB+"/>
    <x v="3"/>
    <d v="2023-06-10T00:00:00"/>
    <s v="James Tucker"/>
    <s v="Chaney, Kelley and Scott"/>
    <n v="10073.09539"/>
    <x v="3"/>
    <n v="5548"/>
    <n v="337"/>
    <x v="1"/>
    <d v="2023-06-16T00:00:00"/>
    <s v="Aspirin"/>
    <s v="Abnormal"/>
    <n v="6"/>
    <x v="0"/>
    <s v="ArthritisLow"/>
    <n v="6"/>
    <x v="1"/>
    <n v="10"/>
  </r>
  <r>
    <s v="Ryan Larson"/>
    <x v="16"/>
    <x v="0"/>
    <x v="1"/>
    <s v="B-"/>
    <x v="4"/>
    <d v="2022-02-01T00:00:00"/>
    <s v="Tiffany Hayes"/>
    <s v="Thompson-Johnson"/>
    <n v="10073.014639999999"/>
    <x v="1"/>
    <n v="26514"/>
    <n v="280"/>
    <x v="0"/>
    <d v="2022-02-14T00:00:00"/>
    <s v="Ibuprofen"/>
    <s v="Abnormal"/>
    <n v="13"/>
    <x v="1"/>
    <s v="HypertensionMed"/>
    <n v="2"/>
    <x v="0"/>
    <n v="1"/>
  </r>
  <r>
    <s v="Elizabeth Crosby"/>
    <x v="7"/>
    <x v="0"/>
    <x v="1"/>
    <s v="O+"/>
    <x v="2"/>
    <d v="2019-10-10T00:00:00"/>
    <s v="Brittany Schmidt"/>
    <s v="Morgan, Martinez and Mcdonald"/>
    <n v="10060.89659"/>
    <x v="1"/>
    <n v="24181"/>
    <n v="117"/>
    <x v="1"/>
    <d v="2019-10-13T00:00:00"/>
    <s v="Penicillin"/>
    <s v="Abnormal"/>
    <n v="3"/>
    <x v="0"/>
    <s v="ObesityLow"/>
    <n v="10"/>
    <x v="2"/>
    <n v="10"/>
  </r>
  <r>
    <s v="Billy Jackson PhD"/>
    <x v="54"/>
    <x v="1"/>
    <x v="0"/>
    <s v="A-"/>
    <x v="1"/>
    <d v="2020-09-11T00:00:00"/>
    <s v="Tara Floyd"/>
    <s v="Johnson-Moran"/>
    <n v="10058.00605"/>
    <x v="0"/>
    <n v="32129"/>
    <n v="221"/>
    <x v="1"/>
    <d v="2020-09-22T00:00:00"/>
    <s v="Aspirin"/>
    <s v="Abnormal"/>
    <n v="11"/>
    <x v="1"/>
    <s v="AsthmaMed"/>
    <n v="9"/>
    <x v="3"/>
    <n v="11"/>
  </r>
  <r>
    <s v="Julie Anderson"/>
    <x v="62"/>
    <x v="2"/>
    <x v="1"/>
    <s v="A+"/>
    <x v="4"/>
    <d v="2021-10-18T00:00:00"/>
    <s v="Tyler Little"/>
    <s v="Rogers, Mathis and Alexander"/>
    <n v="10053.06365"/>
    <x v="3"/>
    <n v="30703"/>
    <n v="273"/>
    <x v="2"/>
    <d v="2021-11-07T00:00:00"/>
    <s v="Penicillin"/>
    <s v="Normal"/>
    <n v="20"/>
    <x v="2"/>
    <s v="HypertensionHigh"/>
    <n v="10"/>
    <x v="4"/>
    <n v="18"/>
  </r>
  <r>
    <s v="Kevin Patton"/>
    <x v="16"/>
    <x v="0"/>
    <x v="0"/>
    <s v="O+"/>
    <x v="4"/>
    <d v="2021-08-25T00:00:00"/>
    <s v="Melissa Lee"/>
    <s v="Jimenez, Robbins and Williams"/>
    <n v="10052.575430000001"/>
    <x v="3"/>
    <n v="8922"/>
    <n v="308"/>
    <x v="2"/>
    <d v="2021-09-19T00:00:00"/>
    <s v="Paracetamol"/>
    <s v="Abnormal"/>
    <n v="25"/>
    <x v="2"/>
    <s v="HypertensionHigh"/>
    <n v="8"/>
    <x v="4"/>
    <n v="25"/>
  </r>
  <r>
    <s v="Sarah Williams"/>
    <x v="36"/>
    <x v="0"/>
    <x v="0"/>
    <s v="AB+"/>
    <x v="3"/>
    <d v="2021-09-22T00:00:00"/>
    <s v="Lee Brooks"/>
    <s v="Osborne, Gonzales and Klein"/>
    <n v="10052.36953"/>
    <x v="0"/>
    <n v="1490"/>
    <n v="414"/>
    <x v="2"/>
    <d v="2021-10-05T00:00:00"/>
    <s v="Paracetamol"/>
    <s v="Inconclusive"/>
    <n v="13"/>
    <x v="1"/>
    <s v="ArthritisMed"/>
    <n v="9"/>
    <x v="4"/>
    <n v="22"/>
  </r>
  <r>
    <s v="Melanie Martinez"/>
    <x v="3"/>
    <x v="2"/>
    <x v="1"/>
    <s v="AB-"/>
    <x v="3"/>
    <d v="2023-01-02T00:00:00"/>
    <s v="Adam Fowler"/>
    <s v="Hale, Owens and Morse"/>
    <n v="10045.82957"/>
    <x v="1"/>
    <n v="32711"/>
    <n v="179"/>
    <x v="0"/>
    <d v="2023-01-22T00:00:00"/>
    <s v="Lipitor"/>
    <s v="Normal"/>
    <n v="20"/>
    <x v="2"/>
    <s v="ArthritisHigh"/>
    <n v="1"/>
    <x v="1"/>
    <n v="2"/>
  </r>
  <r>
    <s v="Catherine Walsh"/>
    <x v="9"/>
    <x v="1"/>
    <x v="0"/>
    <s v="O+"/>
    <x v="4"/>
    <d v="2020-10-10T00:00:00"/>
    <s v="Heidi Turner"/>
    <s v="Nelson Group"/>
    <n v="10045.527990000001"/>
    <x v="3"/>
    <n v="10485"/>
    <n v="174"/>
    <x v="1"/>
    <d v="2020-10-24T00:00:00"/>
    <s v="Penicillin"/>
    <s v="Normal"/>
    <n v="14"/>
    <x v="1"/>
    <s v="HypertensionMed"/>
    <n v="10"/>
    <x v="3"/>
    <n v="10"/>
  </r>
  <r>
    <s v="Jacob Gibson"/>
    <x v="58"/>
    <x v="3"/>
    <x v="1"/>
    <s v="AB-"/>
    <x v="4"/>
    <d v="2020-07-09T00:00:00"/>
    <s v="Jennifer Baldwin MD"/>
    <s v="Chapman-Harrington"/>
    <n v="10037.680700000001"/>
    <x v="2"/>
    <n v="5034"/>
    <n v="412"/>
    <x v="2"/>
    <d v="2020-07-21T00:00:00"/>
    <s v="Penicillin"/>
    <s v="Inconclusive"/>
    <n v="12"/>
    <x v="1"/>
    <s v="HypertensionMed"/>
    <n v="7"/>
    <x v="3"/>
    <n v="9"/>
  </r>
  <r>
    <s v="Adrian Lee"/>
    <x v="52"/>
    <x v="0"/>
    <x v="1"/>
    <s v="B-"/>
    <x v="1"/>
    <d v="2020-01-11T00:00:00"/>
    <s v="John Waller"/>
    <s v="Ryan-Moss"/>
    <n v="10026.84721"/>
    <x v="2"/>
    <n v="41198"/>
    <n v="127"/>
    <x v="2"/>
    <d v="2020-02-02T00:00:00"/>
    <s v="Ibuprofen"/>
    <s v="Abnormal"/>
    <n v="22"/>
    <x v="2"/>
    <s v="AsthmaHigh"/>
    <n v="1"/>
    <x v="3"/>
    <n v="11"/>
  </r>
  <r>
    <s v="Sheila Wilson"/>
    <x v="17"/>
    <x v="0"/>
    <x v="1"/>
    <s v="AB+"/>
    <x v="2"/>
    <d v="2020-12-22T00:00:00"/>
    <s v="Melissa Cameron"/>
    <s v="Brady Inc"/>
    <n v="10019.288989999999"/>
    <x v="1"/>
    <n v="17117"/>
    <n v="131"/>
    <x v="0"/>
    <d v="2020-12-25T00:00:00"/>
    <s v="Lipitor"/>
    <s v="Inconclusive"/>
    <n v="3"/>
    <x v="0"/>
    <s v="ObesityLow"/>
    <n v="12"/>
    <x v="3"/>
    <n v="22"/>
  </r>
  <r>
    <s v="Ashley Atkins"/>
    <x v="6"/>
    <x v="0"/>
    <x v="0"/>
    <s v="AB+"/>
    <x v="0"/>
    <d v="2020-02-08T00:00:00"/>
    <s v="David Erickson"/>
    <s v="Mcdaniel Group"/>
    <n v="10011.17193"/>
    <x v="0"/>
    <n v="10807"/>
    <n v="112"/>
    <x v="2"/>
    <d v="2020-02-19T00:00:00"/>
    <s v="Lipitor"/>
    <s v="Inconclusive"/>
    <n v="11"/>
    <x v="1"/>
    <s v="DiabetesMed"/>
    <n v="2"/>
    <x v="3"/>
    <n v="8"/>
  </r>
  <r>
    <s v="Brianna Hill"/>
    <x v="56"/>
    <x v="2"/>
    <x v="1"/>
    <s v="B+"/>
    <x v="0"/>
    <d v="2020-08-25T00:00:00"/>
    <s v="Timothy Barnes"/>
    <s v="Garcia-Williams"/>
    <n v="10010.01604"/>
    <x v="4"/>
    <n v="27448"/>
    <n v="129"/>
    <x v="2"/>
    <d v="2020-09-24T00:00:00"/>
    <s v="Paracetamol"/>
    <s v="Normal"/>
    <n v="30"/>
    <x v="2"/>
    <s v="DiabetesHigh"/>
    <n v="8"/>
    <x v="3"/>
    <n v="25"/>
  </r>
  <r>
    <s v="Amanda Holloway"/>
    <x v="15"/>
    <x v="1"/>
    <x v="1"/>
    <s v="O-"/>
    <x v="2"/>
    <d v="2023-09-30T00:00:00"/>
    <s v="Christopher Shepard"/>
    <s v="Williams-Palmer"/>
    <n v="10008.29442"/>
    <x v="2"/>
    <n v="22188"/>
    <n v="374"/>
    <x v="0"/>
    <d v="2023-10-05T00:00:00"/>
    <s v="Aspirin"/>
    <s v="Abnormal"/>
    <n v="5"/>
    <x v="0"/>
    <s v="ObesityLow"/>
    <n v="9"/>
    <x v="1"/>
    <n v="30"/>
  </r>
  <r>
    <s v="Marie Huang"/>
    <x v="7"/>
    <x v="0"/>
    <x v="1"/>
    <s v="A-"/>
    <x v="5"/>
    <d v="2022-11-21T00:00:00"/>
    <s v="Cody Anderson"/>
    <s v="Hull Inc"/>
    <n v="10005.61969"/>
    <x v="0"/>
    <n v="17760"/>
    <n v="429"/>
    <x v="2"/>
    <d v="2022-11-23T00:00:00"/>
    <s v="Ibuprofen"/>
    <s v="Abnormal"/>
    <n v="2"/>
    <x v="0"/>
    <s v="CancerLow"/>
    <n v="11"/>
    <x v="0"/>
    <n v="21"/>
  </r>
  <r>
    <s v="Keith Wilson"/>
    <x v="62"/>
    <x v="2"/>
    <x v="0"/>
    <s v="A+"/>
    <x v="3"/>
    <d v="2019-05-14T00:00:00"/>
    <s v="Todd Johnson"/>
    <s v="Mendoza Ltd"/>
    <n v="9990.8679780000002"/>
    <x v="3"/>
    <n v="15025"/>
    <n v="278"/>
    <x v="0"/>
    <d v="2019-05-15T00:00:00"/>
    <s v="Penicillin"/>
    <s v="Normal"/>
    <n v="1"/>
    <x v="0"/>
    <s v="ArthritisLow"/>
    <n v="5"/>
    <x v="2"/>
    <n v="14"/>
  </r>
  <r>
    <s v="Sarah Jenkins"/>
    <x v="24"/>
    <x v="0"/>
    <x v="1"/>
    <s v="B-"/>
    <x v="5"/>
    <d v="2020-04-08T00:00:00"/>
    <s v="Patricia Page"/>
    <s v="Boyer-Snow"/>
    <n v="9983.1100470000001"/>
    <x v="4"/>
    <n v="41251"/>
    <n v="330"/>
    <x v="0"/>
    <d v="2020-04-10T00:00:00"/>
    <s v="Aspirin"/>
    <s v="Normal"/>
    <n v="2"/>
    <x v="0"/>
    <s v="CancerLow"/>
    <n v="4"/>
    <x v="3"/>
    <n v="8"/>
  </r>
  <r>
    <s v="Jasmine Patel DDS"/>
    <x v="39"/>
    <x v="0"/>
    <x v="1"/>
    <s v="B-"/>
    <x v="5"/>
    <d v="2023-08-27T00:00:00"/>
    <s v="Chelsea Fields"/>
    <s v="Thomas-Allen"/>
    <n v="9976.3456229999993"/>
    <x v="4"/>
    <n v="24950"/>
    <n v="268"/>
    <x v="2"/>
    <d v="2023-08-30T00:00:00"/>
    <s v="Lipitor"/>
    <s v="Normal"/>
    <n v="3"/>
    <x v="0"/>
    <s v="CancerLow"/>
    <n v="8"/>
    <x v="1"/>
    <n v="27"/>
  </r>
  <r>
    <s v="Michael Hamilton"/>
    <x v="67"/>
    <x v="3"/>
    <x v="0"/>
    <s v="AB-"/>
    <x v="1"/>
    <d v="2019-12-26T00:00:00"/>
    <s v="Robert Dorsey"/>
    <s v="Johnson, Anderson and Moss"/>
    <n v="9972.0568500000008"/>
    <x v="3"/>
    <n v="24345"/>
    <n v="104"/>
    <x v="2"/>
    <d v="2020-01-22T00:00:00"/>
    <s v="Penicillin"/>
    <s v="Inconclusive"/>
    <n v="27"/>
    <x v="2"/>
    <s v="AsthmaHigh"/>
    <n v="12"/>
    <x v="2"/>
    <n v="26"/>
  </r>
  <r>
    <s v="Kathleen Brown"/>
    <x v="63"/>
    <x v="2"/>
    <x v="1"/>
    <s v="B-"/>
    <x v="2"/>
    <d v="2023-02-06T00:00:00"/>
    <s v="Brittany Russell"/>
    <s v="Walker Ltd"/>
    <n v="9959.4790809999995"/>
    <x v="1"/>
    <n v="2227"/>
    <n v="493"/>
    <x v="0"/>
    <d v="2023-02-07T00:00:00"/>
    <s v="Penicillin"/>
    <s v="Normal"/>
    <n v="1"/>
    <x v="0"/>
    <s v="ObesityLow"/>
    <n v="2"/>
    <x v="1"/>
    <n v="6"/>
  </r>
  <r>
    <s v="Karen Coleman DDS"/>
    <x v="34"/>
    <x v="2"/>
    <x v="1"/>
    <s v="AB-"/>
    <x v="5"/>
    <d v="2022-01-11T00:00:00"/>
    <s v="Rose Holmes"/>
    <s v="Tran LLC"/>
    <n v="9954.0459090000004"/>
    <x v="2"/>
    <n v="72061"/>
    <n v="298"/>
    <x v="0"/>
    <d v="2022-01-11T00:00:00"/>
    <s v="Lipitor"/>
    <s v="Inconclusive"/>
    <n v="0"/>
    <x v="0"/>
    <s v="CancerLow"/>
    <n v="1"/>
    <x v="0"/>
    <n v="11"/>
  </r>
  <r>
    <s v="Debra Miller"/>
    <x v="14"/>
    <x v="0"/>
    <x v="1"/>
    <s v="AB-"/>
    <x v="4"/>
    <d v="2020-09-10T00:00:00"/>
    <s v="Julie Lewis"/>
    <s v="Johnson, French and Wilson"/>
    <n v="9948.7568030000002"/>
    <x v="2"/>
    <n v="27786"/>
    <n v="133"/>
    <x v="0"/>
    <d v="2020-09-22T00:00:00"/>
    <s v="Aspirin"/>
    <s v="Inconclusive"/>
    <n v="12"/>
    <x v="1"/>
    <s v="HypertensionMed"/>
    <n v="9"/>
    <x v="3"/>
    <n v="10"/>
  </r>
  <r>
    <s v="Amy Brown"/>
    <x v="52"/>
    <x v="0"/>
    <x v="1"/>
    <s v="AB+"/>
    <x v="3"/>
    <d v="2020-01-26T00:00:00"/>
    <s v="Theresa Morris"/>
    <s v="Gibson, Brown and Maxwell"/>
    <n v="9934.138782"/>
    <x v="3"/>
    <n v="28510"/>
    <n v="306"/>
    <x v="0"/>
    <d v="2020-02-04T00:00:00"/>
    <s v="Lipitor"/>
    <s v="Inconclusive"/>
    <n v="9"/>
    <x v="0"/>
    <s v="ArthritisLow"/>
    <n v="1"/>
    <x v="3"/>
    <n v="26"/>
  </r>
  <r>
    <s v="Mr. Jordan Miller"/>
    <x v="10"/>
    <x v="2"/>
    <x v="0"/>
    <s v="A+"/>
    <x v="1"/>
    <d v="2019-11-26T00:00:00"/>
    <s v="Tara Jefferson DVM"/>
    <s v="Smith Ltd"/>
    <n v="9932.5358070000002"/>
    <x v="0"/>
    <n v="4077"/>
    <n v="204"/>
    <x v="2"/>
    <d v="2019-12-09T00:00:00"/>
    <s v="Aspirin"/>
    <s v="Inconclusive"/>
    <n v="13"/>
    <x v="1"/>
    <s v="AsthmaMed"/>
    <n v="11"/>
    <x v="2"/>
    <n v="26"/>
  </r>
  <r>
    <s v="Shaun Hawkins"/>
    <x v="10"/>
    <x v="2"/>
    <x v="1"/>
    <s v="B+"/>
    <x v="5"/>
    <d v="2021-12-06T00:00:00"/>
    <s v="Vincent Hernandez"/>
    <s v="Campbell PLC"/>
    <n v="9929.863206"/>
    <x v="3"/>
    <n v="45640"/>
    <n v="208"/>
    <x v="2"/>
    <d v="2022-01-04T00:00:00"/>
    <s v="Paracetamol"/>
    <s v="Normal"/>
    <n v="29"/>
    <x v="2"/>
    <s v="CancerHigh"/>
    <n v="12"/>
    <x v="4"/>
    <n v="6"/>
  </r>
  <r>
    <s v="Alexis Schultz"/>
    <x v="33"/>
    <x v="0"/>
    <x v="1"/>
    <s v="AB-"/>
    <x v="3"/>
    <d v="2021-09-09T00:00:00"/>
    <s v="Deborah Brown"/>
    <s v="Barker-Duran"/>
    <n v="9929.3810439999997"/>
    <x v="0"/>
    <n v="30037"/>
    <n v="330"/>
    <x v="0"/>
    <d v="2021-09-23T00:00:00"/>
    <s v="Lipitor"/>
    <s v="Abnormal"/>
    <n v="14"/>
    <x v="1"/>
    <s v="ArthritisMed"/>
    <n v="9"/>
    <x v="4"/>
    <n v="9"/>
  </r>
  <r>
    <s v="Thomas Jones"/>
    <x v="11"/>
    <x v="3"/>
    <x v="1"/>
    <s v="O-"/>
    <x v="1"/>
    <d v="2019-01-15T00:00:00"/>
    <s v="Mary Gomez"/>
    <s v="Brown, Guzman and Wallace"/>
    <n v="9920.6499879999992"/>
    <x v="3"/>
    <n v="30217"/>
    <n v="295"/>
    <x v="2"/>
    <d v="2019-01-27T00:00:00"/>
    <s v="Paracetamol"/>
    <s v="Normal"/>
    <n v="12"/>
    <x v="1"/>
    <s v="AsthmaMed"/>
    <n v="1"/>
    <x v="2"/>
    <n v="15"/>
  </r>
  <r>
    <s v="Scott Hart"/>
    <x v="51"/>
    <x v="0"/>
    <x v="1"/>
    <s v="B+"/>
    <x v="4"/>
    <d v="2020-05-16T00:00:00"/>
    <s v="Gregory Jones"/>
    <s v="Gray-Smith"/>
    <n v="9917.0426279999992"/>
    <x v="0"/>
    <n v="11753"/>
    <n v="336"/>
    <x v="1"/>
    <d v="2020-06-04T00:00:00"/>
    <s v="Ibuprofen"/>
    <s v="Inconclusive"/>
    <n v="19"/>
    <x v="1"/>
    <s v="HypertensionMed"/>
    <n v="5"/>
    <x v="3"/>
    <n v="16"/>
  </r>
  <r>
    <s v="Allen Lowe"/>
    <x v="56"/>
    <x v="2"/>
    <x v="0"/>
    <s v="B+"/>
    <x v="1"/>
    <d v="2023-04-25T00:00:00"/>
    <s v="Amber Wilson"/>
    <s v="Orr-Petersen"/>
    <n v="9916.3744640000004"/>
    <x v="1"/>
    <n v="20185"/>
    <n v="179"/>
    <x v="1"/>
    <d v="2023-05-06T00:00:00"/>
    <s v="Lipitor"/>
    <s v="Abnormal"/>
    <n v="11"/>
    <x v="1"/>
    <s v="AsthmaMed"/>
    <n v="4"/>
    <x v="1"/>
    <n v="25"/>
  </r>
  <r>
    <s v="Terri Smith"/>
    <x v="32"/>
    <x v="1"/>
    <x v="0"/>
    <s v="A+"/>
    <x v="0"/>
    <d v="2020-08-23T00:00:00"/>
    <s v="Carmen Larsen"/>
    <s v="Christensen LLC"/>
    <n v="9913.7101180000009"/>
    <x v="3"/>
    <n v="32810"/>
    <n v="407"/>
    <x v="2"/>
    <d v="2020-09-19T00:00:00"/>
    <s v="Aspirin"/>
    <s v="Abnormal"/>
    <n v="27"/>
    <x v="2"/>
    <s v="DiabetesHigh"/>
    <n v="8"/>
    <x v="3"/>
    <n v="23"/>
  </r>
  <r>
    <s v="Elizabeth Hudson"/>
    <x v="9"/>
    <x v="1"/>
    <x v="1"/>
    <s v="B-"/>
    <x v="5"/>
    <d v="2019-11-15T00:00:00"/>
    <s v="Karen Brennan"/>
    <s v="Ross-Hall"/>
    <n v="9909.2754249999998"/>
    <x v="0"/>
    <n v="49193"/>
    <n v="455"/>
    <x v="0"/>
    <d v="2019-11-20T00:00:00"/>
    <s v="Penicillin"/>
    <s v="Normal"/>
    <n v="5"/>
    <x v="0"/>
    <s v="CancerLow"/>
    <n v="11"/>
    <x v="2"/>
    <n v="15"/>
  </r>
  <r>
    <s v="Michael Flores Jr."/>
    <x v="26"/>
    <x v="0"/>
    <x v="0"/>
    <s v="O+"/>
    <x v="0"/>
    <d v="2021-08-05T00:00:00"/>
    <s v="Ian Weaver"/>
    <s v="Lee and Sons"/>
    <n v="9900.0142680000008"/>
    <x v="4"/>
    <n v="55450"/>
    <n v="363"/>
    <x v="2"/>
    <d v="2021-08-08T00:00:00"/>
    <s v="Penicillin"/>
    <s v="Inconclusive"/>
    <n v="3"/>
    <x v="0"/>
    <s v="DiabetesLow"/>
    <n v="8"/>
    <x v="4"/>
    <n v="5"/>
  </r>
  <r>
    <s v="Michael Ramos"/>
    <x v="35"/>
    <x v="0"/>
    <x v="0"/>
    <s v="O-"/>
    <x v="5"/>
    <d v="2021-04-20T00:00:00"/>
    <s v="Matthew Jimenez"/>
    <s v="Lin-Moore"/>
    <n v="9899.0148430000008"/>
    <x v="1"/>
    <n v="74819"/>
    <n v="407"/>
    <x v="0"/>
    <d v="2021-04-25T00:00:00"/>
    <s v="Penicillin"/>
    <s v="Abnormal"/>
    <n v="5"/>
    <x v="0"/>
    <s v="CancerLow"/>
    <n v="4"/>
    <x v="4"/>
    <n v="20"/>
  </r>
  <r>
    <s v="Joseph Lee"/>
    <x v="55"/>
    <x v="1"/>
    <x v="0"/>
    <s v="AB-"/>
    <x v="3"/>
    <d v="2022-01-06T00:00:00"/>
    <s v="James Huffman"/>
    <s v="Harvey-Burnett"/>
    <n v="9892.8114719999994"/>
    <x v="2"/>
    <n v="36242"/>
    <n v="274"/>
    <x v="0"/>
    <d v="2022-01-08T00:00:00"/>
    <s v="Aspirin"/>
    <s v="Normal"/>
    <n v="2"/>
    <x v="0"/>
    <s v="ArthritisLow"/>
    <n v="1"/>
    <x v="0"/>
    <n v="6"/>
  </r>
  <r>
    <s v="Chris Robertson"/>
    <x v="12"/>
    <x v="0"/>
    <x v="1"/>
    <s v="AB+"/>
    <x v="0"/>
    <d v="2019-01-15T00:00:00"/>
    <s v="Donald Harris"/>
    <s v="Poole-Guerrero"/>
    <n v="9892.1212849999993"/>
    <x v="1"/>
    <n v="23398"/>
    <n v="252"/>
    <x v="1"/>
    <d v="2019-02-14T00:00:00"/>
    <s v="Lipitor"/>
    <s v="Inconclusive"/>
    <n v="30"/>
    <x v="2"/>
    <s v="DiabetesHigh"/>
    <n v="1"/>
    <x v="2"/>
    <n v="15"/>
  </r>
  <r>
    <s v="Mary Mcintyre"/>
    <x v="66"/>
    <x v="0"/>
    <x v="0"/>
    <s v="B+"/>
    <x v="2"/>
    <d v="2023-03-08T00:00:00"/>
    <s v="Lori Mora"/>
    <s v="Miller-Kelley"/>
    <n v="9891.9241779999993"/>
    <x v="3"/>
    <n v="19995"/>
    <n v="314"/>
    <x v="0"/>
    <d v="2023-03-31T00:00:00"/>
    <s v="Paracetamol"/>
    <s v="Normal"/>
    <n v="23"/>
    <x v="2"/>
    <s v="ObesityHigh"/>
    <n v="3"/>
    <x v="1"/>
    <n v="8"/>
  </r>
  <r>
    <s v="Jennifer Arroyo DDS"/>
    <x v="16"/>
    <x v="0"/>
    <x v="0"/>
    <s v="B-"/>
    <x v="1"/>
    <d v="2019-02-06T00:00:00"/>
    <s v="John Logan"/>
    <s v="Alvarado PLC"/>
    <n v="9888.654278"/>
    <x v="4"/>
    <n v="40046"/>
    <n v="272"/>
    <x v="2"/>
    <d v="2019-02-27T00:00:00"/>
    <s v="Lipitor"/>
    <s v="Abnormal"/>
    <n v="21"/>
    <x v="2"/>
    <s v="AsthmaHigh"/>
    <n v="2"/>
    <x v="2"/>
    <n v="6"/>
  </r>
  <r>
    <s v="James Parker"/>
    <x v="18"/>
    <x v="0"/>
    <x v="0"/>
    <s v="O+"/>
    <x v="1"/>
    <d v="2022-03-20T00:00:00"/>
    <s v="Kristin Hale"/>
    <s v="Terrell PLC"/>
    <n v="9879.9492750000009"/>
    <x v="2"/>
    <n v="1844"/>
    <n v="203"/>
    <x v="2"/>
    <d v="2022-03-27T00:00:00"/>
    <s v="Lipitor"/>
    <s v="Inconclusive"/>
    <n v="7"/>
    <x v="0"/>
    <s v="AsthmaLow"/>
    <n v="3"/>
    <x v="0"/>
    <n v="20"/>
  </r>
  <r>
    <s v="Ashley Peterson"/>
    <x v="45"/>
    <x v="2"/>
    <x v="1"/>
    <s v="AB+"/>
    <x v="4"/>
    <d v="2020-12-07T00:00:00"/>
    <s v="Savannah Oneal"/>
    <s v="Howard and Sons"/>
    <n v="9878.9976719999995"/>
    <x v="1"/>
    <n v="30164"/>
    <n v="218"/>
    <x v="2"/>
    <d v="2020-12-26T00:00:00"/>
    <s v="Penicillin"/>
    <s v="Normal"/>
    <n v="19"/>
    <x v="1"/>
    <s v="HypertensionMed"/>
    <n v="12"/>
    <x v="3"/>
    <n v="7"/>
  </r>
  <r>
    <s v="Brian Keith"/>
    <x v="59"/>
    <x v="0"/>
    <x v="0"/>
    <s v="AB+"/>
    <x v="0"/>
    <d v="2019-06-06T00:00:00"/>
    <s v="Felicia King"/>
    <s v="Vasquez-Anderson"/>
    <n v="9873.4336440000006"/>
    <x v="3"/>
    <n v="8056"/>
    <n v="105"/>
    <x v="2"/>
    <d v="2019-06-22T00:00:00"/>
    <s v="Lipitor"/>
    <s v="Normal"/>
    <n v="16"/>
    <x v="1"/>
    <s v="DiabetesMed"/>
    <n v="6"/>
    <x v="2"/>
    <n v="6"/>
  </r>
  <r>
    <s v="Patricia Roberts"/>
    <x v="64"/>
    <x v="3"/>
    <x v="1"/>
    <s v="O-"/>
    <x v="3"/>
    <d v="2023-09-03T00:00:00"/>
    <s v="Robert Abbott"/>
    <s v="Wilson, King and Shelton"/>
    <n v="9873.2574280000008"/>
    <x v="3"/>
    <n v="4295"/>
    <n v="123"/>
    <x v="0"/>
    <d v="2023-09-19T00:00:00"/>
    <s v="Ibuprofen"/>
    <s v="Normal"/>
    <n v="16"/>
    <x v="1"/>
    <s v="ArthritisMed"/>
    <n v="9"/>
    <x v="1"/>
    <n v="3"/>
  </r>
  <r>
    <s v="Faith Allen"/>
    <x v="5"/>
    <x v="2"/>
    <x v="1"/>
    <s v="AB+"/>
    <x v="2"/>
    <d v="2023-06-27T00:00:00"/>
    <s v="Crystal Lawrence"/>
    <s v="Jones-Walter"/>
    <n v="9863.3131950000006"/>
    <x v="1"/>
    <n v="15366"/>
    <n v="409"/>
    <x v="0"/>
    <d v="2023-07-13T00:00:00"/>
    <s v="Paracetamol"/>
    <s v="Inconclusive"/>
    <n v="16"/>
    <x v="1"/>
    <s v="ObesityMed"/>
    <n v="6"/>
    <x v="1"/>
    <n v="27"/>
  </r>
  <r>
    <s v="Melanie Robinson"/>
    <x v="58"/>
    <x v="3"/>
    <x v="0"/>
    <s v="O-"/>
    <x v="1"/>
    <d v="2018-12-07T00:00:00"/>
    <s v="Elijah York"/>
    <s v="Wright, Pope and Williams"/>
    <n v="9857.7033470000006"/>
    <x v="3"/>
    <n v="6263"/>
    <n v="437"/>
    <x v="2"/>
    <d v="2018-12-16T00:00:00"/>
    <s v="Lipitor"/>
    <s v="Abnormal"/>
    <n v="9"/>
    <x v="0"/>
    <s v="AsthmaLow"/>
    <n v="12"/>
    <x v="5"/>
    <n v="7"/>
  </r>
  <r>
    <s v="Latoya Phelps"/>
    <x v="44"/>
    <x v="1"/>
    <x v="1"/>
    <s v="A+"/>
    <x v="2"/>
    <d v="2018-11-29T00:00:00"/>
    <s v="James Butler"/>
    <s v="Brown-Cooper"/>
    <n v="9854.7220830000006"/>
    <x v="4"/>
    <n v="7699"/>
    <n v="293"/>
    <x v="0"/>
    <d v="2018-12-05T00:00:00"/>
    <s v="Aspirin"/>
    <s v="Normal"/>
    <n v="6"/>
    <x v="0"/>
    <s v="ObesityLow"/>
    <n v="11"/>
    <x v="5"/>
    <n v="29"/>
  </r>
  <r>
    <s v="Tracy Mays"/>
    <x v="7"/>
    <x v="0"/>
    <x v="0"/>
    <s v="AB+"/>
    <x v="1"/>
    <d v="2020-05-28T00:00:00"/>
    <s v="Julie Goodman"/>
    <s v="Mcdonald-Russell"/>
    <n v="9850.8068989999992"/>
    <x v="0"/>
    <n v="41651"/>
    <n v="416"/>
    <x v="2"/>
    <d v="2020-06-25T00:00:00"/>
    <s v="Lipitor"/>
    <s v="Abnormal"/>
    <n v="28"/>
    <x v="2"/>
    <s v="AsthmaHigh"/>
    <n v="5"/>
    <x v="3"/>
    <n v="28"/>
  </r>
  <r>
    <s v="Nicole Harrison"/>
    <x v="20"/>
    <x v="2"/>
    <x v="1"/>
    <s v="AB-"/>
    <x v="0"/>
    <d v="2020-02-17T00:00:00"/>
    <s v="Matthew Chavez"/>
    <s v="Collins LLC"/>
    <n v="9848.3727849999996"/>
    <x v="4"/>
    <n v="18196"/>
    <n v="488"/>
    <x v="1"/>
    <d v="2020-03-03T00:00:00"/>
    <s v="Aspirin"/>
    <s v="Abnormal"/>
    <n v="15"/>
    <x v="1"/>
    <s v="DiabetesMed"/>
    <n v="2"/>
    <x v="3"/>
    <n v="17"/>
  </r>
  <r>
    <s v="Timothy Frazier"/>
    <x v="41"/>
    <x v="2"/>
    <x v="0"/>
    <s v="A-"/>
    <x v="3"/>
    <d v="2020-10-29T00:00:00"/>
    <s v="Amy King"/>
    <s v="Sanchez, Vance and Frye"/>
    <n v="9844.9980309999992"/>
    <x v="4"/>
    <n v="30280"/>
    <n v="455"/>
    <x v="0"/>
    <d v="2020-11-12T00:00:00"/>
    <s v="Aspirin"/>
    <s v="Inconclusive"/>
    <n v="14"/>
    <x v="1"/>
    <s v="ArthritisMed"/>
    <n v="10"/>
    <x v="3"/>
    <n v="29"/>
  </r>
  <r>
    <s v="James Wiggins"/>
    <x v="46"/>
    <x v="0"/>
    <x v="1"/>
    <s v="A-"/>
    <x v="5"/>
    <d v="2021-11-03T00:00:00"/>
    <s v="Kathy Nelson"/>
    <s v="Christensen-Williams"/>
    <n v="9844.5204150000009"/>
    <x v="4"/>
    <n v="79594"/>
    <n v="188"/>
    <x v="0"/>
    <d v="2021-11-09T00:00:00"/>
    <s v="Ibuprofen"/>
    <s v="Inconclusive"/>
    <n v="6"/>
    <x v="0"/>
    <s v="CancerLow"/>
    <n v="11"/>
    <x v="4"/>
    <n v="3"/>
  </r>
  <r>
    <s v="Victoria Johnson"/>
    <x v="43"/>
    <x v="1"/>
    <x v="1"/>
    <s v="AB-"/>
    <x v="4"/>
    <d v="2020-07-21T00:00:00"/>
    <s v="Ms. Laura Bennett"/>
    <s v="Moore-Hughes"/>
    <n v="9843.7612379999991"/>
    <x v="1"/>
    <n v="28429"/>
    <n v="194"/>
    <x v="1"/>
    <d v="2020-08-19T00:00:00"/>
    <s v="Penicillin"/>
    <s v="Normal"/>
    <n v="29"/>
    <x v="2"/>
    <s v="HypertensionHigh"/>
    <n v="7"/>
    <x v="3"/>
    <n v="21"/>
  </r>
  <r>
    <s v="Jason Luna"/>
    <x v="56"/>
    <x v="2"/>
    <x v="1"/>
    <s v="A-"/>
    <x v="0"/>
    <d v="2021-11-22T00:00:00"/>
    <s v="Jeffrey Johnson"/>
    <s v="Garcia and Sons"/>
    <n v="9838.1811149999994"/>
    <x v="4"/>
    <n v="8929"/>
    <n v="317"/>
    <x v="1"/>
    <d v="2021-12-02T00:00:00"/>
    <s v="Ibuprofen"/>
    <s v="Abnormal"/>
    <n v="10"/>
    <x v="1"/>
    <s v="DiabetesMed"/>
    <n v="11"/>
    <x v="4"/>
    <n v="22"/>
  </r>
  <r>
    <s v="Sheila Edwards"/>
    <x v="36"/>
    <x v="0"/>
    <x v="1"/>
    <s v="AB-"/>
    <x v="4"/>
    <d v="2020-05-06T00:00:00"/>
    <s v="Renee Zhang"/>
    <s v="Parsons, Rocha and Jackson"/>
    <n v="9835.5182679999998"/>
    <x v="4"/>
    <n v="26873"/>
    <n v="264"/>
    <x v="2"/>
    <d v="2020-06-02T00:00:00"/>
    <s v="Paracetamol"/>
    <s v="Inconclusive"/>
    <n v="27"/>
    <x v="2"/>
    <s v="HypertensionHigh"/>
    <n v="5"/>
    <x v="3"/>
    <n v="6"/>
  </r>
  <r>
    <s v="Sherry Morris"/>
    <x v="22"/>
    <x v="0"/>
    <x v="1"/>
    <s v="B-"/>
    <x v="4"/>
    <d v="2020-05-25T00:00:00"/>
    <s v="Brittany Johnson"/>
    <s v="Adams and Sons"/>
    <n v="9833.0407460000006"/>
    <x v="0"/>
    <n v="5864"/>
    <n v="228"/>
    <x v="0"/>
    <d v="2020-05-26T00:00:00"/>
    <s v="Aspirin"/>
    <s v="Abnormal"/>
    <n v="1"/>
    <x v="0"/>
    <s v="HypertensionLow"/>
    <n v="5"/>
    <x v="3"/>
    <n v="25"/>
  </r>
  <r>
    <s v="Kerry Pittman"/>
    <x v="56"/>
    <x v="2"/>
    <x v="1"/>
    <s v="O+"/>
    <x v="4"/>
    <d v="2021-05-26T00:00:00"/>
    <s v="Jessica Foster"/>
    <s v="Kramer, Carroll and Rodriguez"/>
    <n v="9831.0744419999992"/>
    <x v="3"/>
    <n v="7139"/>
    <n v="196"/>
    <x v="1"/>
    <d v="2021-06-11T00:00:00"/>
    <s v="Penicillin"/>
    <s v="Normal"/>
    <n v="16"/>
    <x v="1"/>
    <s v="HypertensionMed"/>
    <n v="5"/>
    <x v="4"/>
    <n v="26"/>
  </r>
  <r>
    <s v="Brandon Esparza"/>
    <x v="57"/>
    <x v="0"/>
    <x v="0"/>
    <s v="B+"/>
    <x v="0"/>
    <d v="2022-04-29T00:00:00"/>
    <s v="Patty Clark"/>
    <s v="Knapp-Hardy"/>
    <n v="9821.3661570000004"/>
    <x v="1"/>
    <n v="4211"/>
    <n v="235"/>
    <x v="2"/>
    <d v="2022-05-03T00:00:00"/>
    <s v="Lipitor"/>
    <s v="Inconclusive"/>
    <n v="4"/>
    <x v="0"/>
    <s v="DiabetesLow"/>
    <n v="4"/>
    <x v="0"/>
    <n v="29"/>
  </r>
  <r>
    <s v="Kim Powers"/>
    <x v="8"/>
    <x v="1"/>
    <x v="0"/>
    <s v="A+"/>
    <x v="3"/>
    <d v="2021-10-06T00:00:00"/>
    <s v="Angela Coleman"/>
    <s v="Williams Inc"/>
    <n v="9814.5662919999995"/>
    <x v="1"/>
    <n v="15020"/>
    <n v="207"/>
    <x v="0"/>
    <d v="2021-10-17T00:00:00"/>
    <s v="Lipitor"/>
    <s v="Inconclusive"/>
    <n v="11"/>
    <x v="1"/>
    <s v="ArthritisMed"/>
    <n v="10"/>
    <x v="4"/>
    <n v="6"/>
  </r>
  <r>
    <s v="Deborah Taylor"/>
    <x v="53"/>
    <x v="2"/>
    <x v="1"/>
    <s v="AB-"/>
    <x v="4"/>
    <d v="2021-05-05T00:00:00"/>
    <s v="Michael Perez"/>
    <s v="Fox-Hill"/>
    <n v="9814.5489049999996"/>
    <x v="1"/>
    <n v="2457"/>
    <n v="235"/>
    <x v="2"/>
    <d v="2021-05-23T00:00:00"/>
    <s v="Ibuprofen"/>
    <s v="Normal"/>
    <n v="18"/>
    <x v="1"/>
    <s v="HypertensionMed"/>
    <n v="5"/>
    <x v="4"/>
    <n v="5"/>
  </r>
  <r>
    <s v="Kimberly Cohen"/>
    <x v="10"/>
    <x v="2"/>
    <x v="0"/>
    <s v="AB-"/>
    <x v="2"/>
    <d v="2019-12-28T00:00:00"/>
    <s v="Monica Hancock"/>
    <s v="Kennedy, Newman and Daniels"/>
    <n v="9809.6209930000005"/>
    <x v="1"/>
    <n v="19638"/>
    <n v="395"/>
    <x v="0"/>
    <d v="2019-12-29T00:00:00"/>
    <s v="Aspirin"/>
    <s v="Inconclusive"/>
    <n v="1"/>
    <x v="0"/>
    <s v="ObesityLow"/>
    <n v="12"/>
    <x v="2"/>
    <n v="28"/>
  </r>
  <r>
    <s v="Jonathan Cervantes"/>
    <x v="9"/>
    <x v="1"/>
    <x v="1"/>
    <s v="A-"/>
    <x v="4"/>
    <d v="2020-04-13T00:00:00"/>
    <s v="Michelle Shepherd"/>
    <s v="Garcia, Cabrera and Conner"/>
    <n v="9805.8259969999999"/>
    <x v="0"/>
    <n v="30194"/>
    <n v="492"/>
    <x v="1"/>
    <d v="2020-04-22T00:00:00"/>
    <s v="Aspirin"/>
    <s v="Abnormal"/>
    <n v="9"/>
    <x v="0"/>
    <s v="HypertensionLow"/>
    <n v="4"/>
    <x v="3"/>
    <n v="13"/>
  </r>
  <r>
    <s v="Jasmine Sandoval"/>
    <x v="64"/>
    <x v="3"/>
    <x v="1"/>
    <s v="O+"/>
    <x v="1"/>
    <d v="2021-11-08T00:00:00"/>
    <s v="Daniel Taylor"/>
    <s v="Fitzgerald, Abbott and Arnold"/>
    <n v="9795.5746600000002"/>
    <x v="3"/>
    <n v="20889"/>
    <n v="444"/>
    <x v="2"/>
    <d v="2021-11-29T00:00:00"/>
    <s v="Aspirin"/>
    <s v="Abnormal"/>
    <n v="21"/>
    <x v="2"/>
    <s v="AsthmaHigh"/>
    <n v="11"/>
    <x v="4"/>
    <n v="8"/>
  </r>
  <r>
    <s v="Carlos Hernandez"/>
    <x v="45"/>
    <x v="2"/>
    <x v="0"/>
    <s v="AB+"/>
    <x v="1"/>
    <d v="2021-11-29T00:00:00"/>
    <s v="Wanda Hunt"/>
    <s v="Lawson-Glass"/>
    <n v="9789.5508430000009"/>
    <x v="0"/>
    <n v="5509"/>
    <n v="122"/>
    <x v="2"/>
    <d v="2021-12-23T00:00:00"/>
    <s v="Lipitor"/>
    <s v="Inconclusive"/>
    <n v="24"/>
    <x v="2"/>
    <s v="AsthmaHigh"/>
    <n v="11"/>
    <x v="4"/>
    <n v="29"/>
  </r>
  <r>
    <s v="Jacqueline Morgan"/>
    <x v="47"/>
    <x v="0"/>
    <x v="1"/>
    <s v="AB+"/>
    <x v="3"/>
    <d v="2020-05-05T00:00:00"/>
    <s v="Rachel Zavala"/>
    <s v="Ortega-Green"/>
    <n v="9786.7788290000008"/>
    <x v="0"/>
    <n v="3531"/>
    <n v="351"/>
    <x v="0"/>
    <d v="2020-05-08T00:00:00"/>
    <s v="Aspirin"/>
    <s v="Abnormal"/>
    <n v="3"/>
    <x v="0"/>
    <s v="ArthritisLow"/>
    <n v="5"/>
    <x v="3"/>
    <n v="5"/>
  </r>
  <r>
    <s v="Nathan Campbell"/>
    <x v="50"/>
    <x v="3"/>
    <x v="1"/>
    <s v="B-"/>
    <x v="0"/>
    <d v="2018-12-14T00:00:00"/>
    <s v="Nathan Curtis"/>
    <s v="Baker-Perez"/>
    <n v="9779.9970209999992"/>
    <x v="1"/>
    <n v="43821"/>
    <n v="149"/>
    <x v="2"/>
    <d v="2019-01-07T00:00:00"/>
    <s v="Lipitor"/>
    <s v="Abnormal"/>
    <n v="24"/>
    <x v="2"/>
    <s v="DiabetesHigh"/>
    <n v="12"/>
    <x v="5"/>
    <n v="14"/>
  </r>
  <r>
    <s v="Sonya Williams"/>
    <x v="32"/>
    <x v="1"/>
    <x v="0"/>
    <s v="AB-"/>
    <x v="4"/>
    <d v="2022-01-06T00:00:00"/>
    <s v="Luis Montgomery"/>
    <s v="Weiss-Herrera"/>
    <n v="9777.6948279999997"/>
    <x v="4"/>
    <n v="18288"/>
    <n v="498"/>
    <x v="2"/>
    <d v="2022-01-20T00:00:00"/>
    <s v="Penicillin"/>
    <s v="Inconclusive"/>
    <n v="14"/>
    <x v="1"/>
    <s v="HypertensionMed"/>
    <n v="1"/>
    <x v="0"/>
    <n v="6"/>
  </r>
  <r>
    <s v="Lisa Powell"/>
    <x v="11"/>
    <x v="3"/>
    <x v="1"/>
    <s v="O+"/>
    <x v="4"/>
    <d v="2022-09-16T00:00:00"/>
    <s v="Susan Flowers"/>
    <s v="Ferguson Inc"/>
    <n v="9769.0827270000009"/>
    <x v="3"/>
    <n v="29143"/>
    <n v="364"/>
    <x v="1"/>
    <d v="2022-09-24T00:00:00"/>
    <s v="Aspirin"/>
    <s v="Inconclusive"/>
    <n v="8"/>
    <x v="0"/>
    <s v="HypertensionLow"/>
    <n v="9"/>
    <x v="0"/>
    <n v="16"/>
  </r>
  <r>
    <s v="Chad Martinez"/>
    <x v="51"/>
    <x v="0"/>
    <x v="0"/>
    <s v="AB+"/>
    <x v="3"/>
    <d v="2021-11-30T00:00:00"/>
    <s v="Tyler Allen"/>
    <s v="Gonzalez LLC"/>
    <n v="9758.4318889999995"/>
    <x v="3"/>
    <n v="25667"/>
    <n v="445"/>
    <x v="0"/>
    <d v="2021-12-12T00:00:00"/>
    <s v="Ibuprofen"/>
    <s v="Abnormal"/>
    <n v="12"/>
    <x v="1"/>
    <s v="ArthritisMed"/>
    <n v="11"/>
    <x v="4"/>
    <n v="30"/>
  </r>
  <r>
    <s v="Christina Jackson"/>
    <x v="36"/>
    <x v="0"/>
    <x v="1"/>
    <s v="O+"/>
    <x v="4"/>
    <d v="2023-08-03T00:00:00"/>
    <s v="Michelle Martinez"/>
    <s v="Thompson, Vega and Roberts"/>
    <n v="9757.3152549999995"/>
    <x v="0"/>
    <n v="4720"/>
    <n v="399"/>
    <x v="2"/>
    <d v="2023-08-16T00:00:00"/>
    <s v="Paracetamol"/>
    <s v="Inconclusive"/>
    <n v="13"/>
    <x v="1"/>
    <s v="HypertensionMed"/>
    <n v="8"/>
    <x v="1"/>
    <n v="3"/>
  </r>
  <r>
    <s v="Cassidy Harrison"/>
    <x v="41"/>
    <x v="2"/>
    <x v="0"/>
    <s v="B-"/>
    <x v="4"/>
    <d v="2020-10-30T00:00:00"/>
    <s v="Steven Shelton"/>
    <s v="Butler, Singleton and Lewis"/>
    <n v="9755.7220020000004"/>
    <x v="1"/>
    <n v="33609"/>
    <n v="153"/>
    <x v="2"/>
    <d v="2020-11-04T00:00:00"/>
    <s v="Aspirin"/>
    <s v="Normal"/>
    <n v="5"/>
    <x v="0"/>
    <s v="HypertensionLow"/>
    <n v="10"/>
    <x v="3"/>
    <n v="30"/>
  </r>
  <r>
    <s v="Katherine Spencer"/>
    <x v="11"/>
    <x v="3"/>
    <x v="0"/>
    <s v="O+"/>
    <x v="3"/>
    <d v="2023-04-20T00:00:00"/>
    <s v="John Jones"/>
    <s v="Ball-Cooley"/>
    <n v="9750.2867869999991"/>
    <x v="4"/>
    <n v="32007"/>
    <n v="282"/>
    <x v="0"/>
    <d v="2023-05-05T00:00:00"/>
    <s v="Paracetamol"/>
    <s v="Inconclusive"/>
    <n v="15"/>
    <x v="1"/>
    <s v="ArthritisMed"/>
    <n v="4"/>
    <x v="1"/>
    <n v="20"/>
  </r>
  <r>
    <s v="Joshua Cook"/>
    <x v="18"/>
    <x v="0"/>
    <x v="0"/>
    <s v="AB-"/>
    <x v="3"/>
    <d v="2021-01-16T00:00:00"/>
    <s v="Kathy Michael"/>
    <s v="Buck, Stafford and Davis"/>
    <n v="9743.5230329999995"/>
    <x v="1"/>
    <n v="27443"/>
    <n v="330"/>
    <x v="0"/>
    <d v="2021-01-21T00:00:00"/>
    <s v="Penicillin"/>
    <s v="Inconclusive"/>
    <n v="5"/>
    <x v="0"/>
    <s v="ArthritisLow"/>
    <n v="1"/>
    <x v="4"/>
    <n v="16"/>
  </r>
  <r>
    <s v="Richard Norton"/>
    <x v="66"/>
    <x v="0"/>
    <x v="0"/>
    <s v="A+"/>
    <x v="5"/>
    <d v="2021-03-17T00:00:00"/>
    <s v="James Bentley"/>
    <s v="Hill, Todd and Kerr"/>
    <n v="9742.0086749999991"/>
    <x v="1"/>
    <n v="58879"/>
    <n v="273"/>
    <x v="0"/>
    <d v="2021-03-29T00:00:00"/>
    <s v="Ibuprofen"/>
    <s v="Inconclusive"/>
    <n v="12"/>
    <x v="1"/>
    <s v="CancerMed"/>
    <n v="3"/>
    <x v="4"/>
    <n v="17"/>
  </r>
  <r>
    <s v="Madison Wilson"/>
    <x v="50"/>
    <x v="3"/>
    <x v="1"/>
    <s v="A+"/>
    <x v="2"/>
    <d v="2022-02-21T00:00:00"/>
    <s v="Lauren Norman"/>
    <s v="Frost-Villegas"/>
    <n v="9731.3002749999996"/>
    <x v="1"/>
    <n v="1403"/>
    <n v="241"/>
    <x v="0"/>
    <d v="2022-02-25T00:00:00"/>
    <s v="Lipitor"/>
    <s v="Abnormal"/>
    <n v="4"/>
    <x v="0"/>
    <s v="ObesityLow"/>
    <n v="2"/>
    <x v="0"/>
    <n v="21"/>
  </r>
  <r>
    <s v="Hannah Bennett"/>
    <x v="4"/>
    <x v="2"/>
    <x v="1"/>
    <s v="B-"/>
    <x v="5"/>
    <d v="2022-06-27T00:00:00"/>
    <s v="Mr. Joshua Mahoney"/>
    <s v="Glass, Jones and Allen"/>
    <n v="9728.7912660000002"/>
    <x v="1"/>
    <n v="3793"/>
    <n v="390"/>
    <x v="0"/>
    <d v="2022-07-17T00:00:00"/>
    <s v="Paracetamol"/>
    <s v="Inconclusive"/>
    <n v="20"/>
    <x v="2"/>
    <s v="CancerHigh"/>
    <n v="6"/>
    <x v="0"/>
    <n v="27"/>
  </r>
  <r>
    <s v="Kevin Neal"/>
    <x v="64"/>
    <x v="3"/>
    <x v="1"/>
    <s v="O-"/>
    <x v="4"/>
    <d v="2019-12-13T00:00:00"/>
    <s v="Shannon Myers"/>
    <s v="Rivera-Palmer"/>
    <n v="9726.6322189999992"/>
    <x v="3"/>
    <n v="13259"/>
    <n v="109"/>
    <x v="1"/>
    <d v="2019-12-24T00:00:00"/>
    <s v="Paracetamol"/>
    <s v="Normal"/>
    <n v="11"/>
    <x v="1"/>
    <s v="HypertensionMed"/>
    <n v="12"/>
    <x v="2"/>
    <n v="13"/>
  </r>
  <r>
    <s v="Danielle Smith"/>
    <x v="6"/>
    <x v="0"/>
    <x v="0"/>
    <s v="B+"/>
    <x v="2"/>
    <d v="2022-03-07T00:00:00"/>
    <s v="Yvonne Decker"/>
    <s v="Rubio and Sons"/>
    <n v="9724.6349580000006"/>
    <x v="3"/>
    <n v="8318"/>
    <n v="164"/>
    <x v="0"/>
    <d v="2022-03-28T00:00:00"/>
    <s v="Penicillin"/>
    <s v="Normal"/>
    <n v="21"/>
    <x v="2"/>
    <s v="ObesityHigh"/>
    <n v="3"/>
    <x v="0"/>
    <n v="7"/>
  </r>
  <r>
    <s v="Thomas Parsons"/>
    <x v="9"/>
    <x v="1"/>
    <x v="1"/>
    <s v="B+"/>
    <x v="2"/>
    <d v="2023-01-13T00:00:00"/>
    <s v="Debra Ramirez"/>
    <s v="Cannon-Reed"/>
    <n v="9722.3523710000009"/>
    <x v="0"/>
    <n v="786"/>
    <n v="378"/>
    <x v="0"/>
    <d v="2023-02-01T00:00:00"/>
    <s v="Paracetamol"/>
    <s v="Inconclusive"/>
    <n v="19"/>
    <x v="1"/>
    <s v="ObesityMed"/>
    <n v="1"/>
    <x v="1"/>
    <n v="13"/>
  </r>
  <r>
    <s v="Larry Robinson"/>
    <x v="65"/>
    <x v="0"/>
    <x v="0"/>
    <s v="O-"/>
    <x v="1"/>
    <d v="2019-10-21T00:00:00"/>
    <s v="Christopher Miller"/>
    <s v="Curtis and Sons"/>
    <n v="9719.7015709999996"/>
    <x v="2"/>
    <n v="22736"/>
    <n v="282"/>
    <x v="1"/>
    <d v="2019-11-12T00:00:00"/>
    <s v="Paracetamol"/>
    <s v="Inconclusive"/>
    <n v="22"/>
    <x v="2"/>
    <s v="AsthmaHigh"/>
    <n v="10"/>
    <x v="2"/>
    <n v="21"/>
  </r>
  <r>
    <s v="Elizabeth Owens"/>
    <x v="44"/>
    <x v="1"/>
    <x v="0"/>
    <s v="A+"/>
    <x v="2"/>
    <d v="2019-06-07T00:00:00"/>
    <s v="Nicole Bailey"/>
    <s v="Snow Ltd"/>
    <n v="9712.9839080000002"/>
    <x v="3"/>
    <n v="7907"/>
    <n v="147"/>
    <x v="0"/>
    <d v="2019-06-29T00:00:00"/>
    <s v="Paracetamol"/>
    <s v="Inconclusive"/>
    <n v="22"/>
    <x v="2"/>
    <s v="ObesityHigh"/>
    <n v="6"/>
    <x v="2"/>
    <n v="7"/>
  </r>
  <r>
    <s v="Michele Anderson"/>
    <x v="42"/>
    <x v="0"/>
    <x v="1"/>
    <s v="O+"/>
    <x v="2"/>
    <d v="2020-04-14T00:00:00"/>
    <s v="George Williamson"/>
    <s v="Moreno PLC"/>
    <n v="9700.3590559999993"/>
    <x v="2"/>
    <n v="15626"/>
    <n v="190"/>
    <x v="1"/>
    <d v="2020-04-17T00:00:00"/>
    <s v="Paracetamol"/>
    <s v="Normal"/>
    <n v="3"/>
    <x v="0"/>
    <s v="ObesityLow"/>
    <n v="4"/>
    <x v="3"/>
    <n v="14"/>
  </r>
  <r>
    <s v="Travis Walker"/>
    <x v="35"/>
    <x v="0"/>
    <x v="0"/>
    <s v="AB-"/>
    <x v="3"/>
    <d v="2022-06-04T00:00:00"/>
    <s v="Sarah Jones"/>
    <s v="Sherman LLC"/>
    <n v="9699.7708189999994"/>
    <x v="4"/>
    <n v="14074"/>
    <n v="330"/>
    <x v="0"/>
    <d v="2022-06-25T00:00:00"/>
    <s v="Lipitor"/>
    <s v="Normal"/>
    <n v="21"/>
    <x v="2"/>
    <s v="ArthritisHigh"/>
    <n v="6"/>
    <x v="0"/>
    <n v="4"/>
  </r>
  <r>
    <s v="Marcus Harris"/>
    <x v="47"/>
    <x v="0"/>
    <x v="0"/>
    <s v="B+"/>
    <x v="2"/>
    <d v="2022-03-21T00:00:00"/>
    <s v="Maria Jackson"/>
    <s v="Cox, Bradford and Brock"/>
    <n v="9698.7605710000007"/>
    <x v="4"/>
    <n v="3688"/>
    <n v="234"/>
    <x v="0"/>
    <d v="2022-03-29T00:00:00"/>
    <s v="Penicillin"/>
    <s v="Inconclusive"/>
    <n v="8"/>
    <x v="0"/>
    <s v="ObesityLow"/>
    <n v="3"/>
    <x v="0"/>
    <n v="21"/>
  </r>
  <r>
    <s v="Melissa Jones"/>
    <x v="63"/>
    <x v="2"/>
    <x v="0"/>
    <s v="A+"/>
    <x v="1"/>
    <d v="2022-11-06T00:00:00"/>
    <s v="Erin Kim"/>
    <s v="Sanchez-Barker"/>
    <n v="9698.6053979999997"/>
    <x v="2"/>
    <n v="44311"/>
    <n v="302"/>
    <x v="2"/>
    <d v="2022-11-28T00:00:00"/>
    <s v="Lipitor"/>
    <s v="Inconclusive"/>
    <n v="22"/>
    <x v="2"/>
    <s v="AsthmaHigh"/>
    <n v="11"/>
    <x v="0"/>
    <n v="6"/>
  </r>
  <r>
    <s v="Dana Mcgee"/>
    <x v="62"/>
    <x v="2"/>
    <x v="1"/>
    <s v="A-"/>
    <x v="3"/>
    <d v="2020-02-17T00:00:00"/>
    <s v="Lisa White"/>
    <s v="Hogan, Curtis and Hayden"/>
    <n v="9695.1047419999995"/>
    <x v="3"/>
    <n v="6633"/>
    <n v="308"/>
    <x v="0"/>
    <d v="2020-02-24T00:00:00"/>
    <s v="Lipitor"/>
    <s v="Normal"/>
    <n v="7"/>
    <x v="0"/>
    <s v="ArthritisLow"/>
    <n v="2"/>
    <x v="3"/>
    <n v="17"/>
  </r>
  <r>
    <s v="Tracy Reynolds"/>
    <x v="48"/>
    <x v="0"/>
    <x v="0"/>
    <s v="B+"/>
    <x v="0"/>
    <d v="2020-01-11T00:00:00"/>
    <s v="Tracy Branch"/>
    <s v="Baxter Group"/>
    <n v="9693.6161769999999"/>
    <x v="2"/>
    <n v="38561"/>
    <n v="495"/>
    <x v="1"/>
    <d v="2020-01-27T00:00:00"/>
    <s v="Lipitor"/>
    <s v="Abnormal"/>
    <n v="16"/>
    <x v="1"/>
    <s v="DiabetesMed"/>
    <n v="1"/>
    <x v="3"/>
    <n v="11"/>
  </r>
  <r>
    <s v="Adam Soto"/>
    <x v="42"/>
    <x v="0"/>
    <x v="0"/>
    <s v="AB+"/>
    <x v="2"/>
    <d v="2023-05-14T00:00:00"/>
    <s v="Rebecca Moreno"/>
    <s v="Peterson-Tucker"/>
    <n v="9691.0434870000008"/>
    <x v="2"/>
    <n v="2237"/>
    <n v="265"/>
    <x v="0"/>
    <d v="2023-06-05T00:00:00"/>
    <s v="Paracetamol"/>
    <s v="Normal"/>
    <n v="22"/>
    <x v="2"/>
    <s v="ObesityHigh"/>
    <n v="5"/>
    <x v="1"/>
    <n v="14"/>
  </r>
  <r>
    <s v="Alexis Holt"/>
    <x v="35"/>
    <x v="0"/>
    <x v="0"/>
    <s v="AB+"/>
    <x v="4"/>
    <d v="2018-11-15T00:00:00"/>
    <s v="Anthony Moore"/>
    <s v="Reyes, Mendoza and Jackson"/>
    <n v="9687.2917660000003"/>
    <x v="2"/>
    <n v="33191"/>
    <n v="273"/>
    <x v="1"/>
    <d v="2018-11-18T00:00:00"/>
    <s v="Ibuprofen"/>
    <s v="Inconclusive"/>
    <n v="3"/>
    <x v="0"/>
    <s v="HypertensionLow"/>
    <n v="11"/>
    <x v="5"/>
    <n v="15"/>
  </r>
  <r>
    <s v="Anthony Parker"/>
    <x v="20"/>
    <x v="2"/>
    <x v="1"/>
    <s v="O-"/>
    <x v="3"/>
    <d v="2021-06-15T00:00:00"/>
    <s v="Alan Gregory"/>
    <s v="Herrera, Bailey and Nichols"/>
    <n v="9686.0638650000001"/>
    <x v="4"/>
    <n v="19844"/>
    <n v="290"/>
    <x v="0"/>
    <d v="2021-06-20T00:00:00"/>
    <s v="Ibuprofen"/>
    <s v="Normal"/>
    <n v="5"/>
    <x v="0"/>
    <s v="ArthritisLow"/>
    <n v="6"/>
    <x v="4"/>
    <n v="15"/>
  </r>
  <r>
    <s v="Michelle Jones"/>
    <x v="33"/>
    <x v="0"/>
    <x v="1"/>
    <s v="O-"/>
    <x v="4"/>
    <d v="2019-06-09T00:00:00"/>
    <s v="Julie Dennis"/>
    <s v="Ross LLC"/>
    <n v="9683.9717049999999"/>
    <x v="4"/>
    <n v="32491"/>
    <n v="424"/>
    <x v="2"/>
    <d v="2019-07-08T00:00:00"/>
    <s v="Paracetamol"/>
    <s v="Normal"/>
    <n v="29"/>
    <x v="2"/>
    <s v="HypertensionHigh"/>
    <n v="6"/>
    <x v="2"/>
    <n v="9"/>
  </r>
  <r>
    <s v="Pamela Gonzalez"/>
    <x v="60"/>
    <x v="1"/>
    <x v="1"/>
    <s v="B-"/>
    <x v="4"/>
    <d v="2019-11-21T00:00:00"/>
    <s v="Ronnie Jenkins"/>
    <s v="Chase-Payne"/>
    <n v="9682.146272"/>
    <x v="3"/>
    <n v="33645"/>
    <n v="299"/>
    <x v="2"/>
    <d v="2019-12-09T00:00:00"/>
    <s v="Penicillin"/>
    <s v="Abnormal"/>
    <n v="18"/>
    <x v="1"/>
    <s v="HypertensionMed"/>
    <n v="11"/>
    <x v="2"/>
    <n v="21"/>
  </r>
  <r>
    <s v="Alice Juarez"/>
    <x v="21"/>
    <x v="1"/>
    <x v="0"/>
    <s v="AB-"/>
    <x v="3"/>
    <d v="2023-09-20T00:00:00"/>
    <s v="Virginia Smith"/>
    <s v="Griffin-Gonzalez"/>
    <n v="9679.2622069999998"/>
    <x v="1"/>
    <n v="25102"/>
    <n v="284"/>
    <x v="0"/>
    <d v="2023-09-20T00:00:00"/>
    <s v="Penicillin"/>
    <s v="Normal"/>
    <n v="0"/>
    <x v="0"/>
    <s v="ArthritisLow"/>
    <n v="9"/>
    <x v="1"/>
    <n v="20"/>
  </r>
  <r>
    <s v="Stephanie Ware"/>
    <x v="49"/>
    <x v="2"/>
    <x v="1"/>
    <s v="A+"/>
    <x v="1"/>
    <d v="2022-10-01T00:00:00"/>
    <s v="Kaitlin Perry"/>
    <s v="Brown-Norris"/>
    <n v="9678.3818539999993"/>
    <x v="0"/>
    <n v="4027"/>
    <n v="435"/>
    <x v="2"/>
    <d v="2022-10-29T00:00:00"/>
    <s v="Paracetamol"/>
    <s v="Normal"/>
    <n v="28"/>
    <x v="2"/>
    <s v="AsthmaHigh"/>
    <n v="10"/>
    <x v="0"/>
    <n v="1"/>
  </r>
  <r>
    <s v="Amy Brown"/>
    <x v="53"/>
    <x v="2"/>
    <x v="1"/>
    <s v="AB+"/>
    <x v="5"/>
    <d v="2021-08-16T00:00:00"/>
    <s v="Jesse Dixon"/>
    <s v="Jensen, Kemp and Vega"/>
    <n v="9674.4469379999991"/>
    <x v="4"/>
    <n v="36030"/>
    <n v="302"/>
    <x v="1"/>
    <d v="2021-09-03T00:00:00"/>
    <s v="Penicillin"/>
    <s v="Abnormal"/>
    <n v="18"/>
    <x v="1"/>
    <s v="CancerMed"/>
    <n v="8"/>
    <x v="4"/>
    <n v="16"/>
  </r>
  <r>
    <s v="Susan Taylor"/>
    <x v="27"/>
    <x v="0"/>
    <x v="0"/>
    <s v="AB-"/>
    <x v="0"/>
    <d v="2020-05-05T00:00:00"/>
    <s v="Natalie Pena"/>
    <s v="Villa-Turner"/>
    <n v="9671.8777570000002"/>
    <x v="3"/>
    <n v="50035"/>
    <n v="211"/>
    <x v="2"/>
    <d v="2020-05-25T00:00:00"/>
    <s v="Ibuprofen"/>
    <s v="Normal"/>
    <n v="20"/>
    <x v="2"/>
    <s v="DiabetesHigh"/>
    <n v="5"/>
    <x v="3"/>
    <n v="5"/>
  </r>
  <r>
    <s v="Philip Thompson"/>
    <x v="32"/>
    <x v="1"/>
    <x v="0"/>
    <s v="O-"/>
    <x v="2"/>
    <d v="2021-06-12T00:00:00"/>
    <s v="Justin Wright"/>
    <s v="Horton-Ayers"/>
    <n v="9668.5768939999998"/>
    <x v="3"/>
    <n v="973"/>
    <n v="478"/>
    <x v="1"/>
    <d v="2021-07-02T00:00:00"/>
    <s v="Penicillin"/>
    <s v="Inconclusive"/>
    <n v="20"/>
    <x v="2"/>
    <s v="ObesityHigh"/>
    <n v="6"/>
    <x v="4"/>
    <n v="12"/>
  </r>
  <r>
    <s v="Bridget Williams"/>
    <x v="19"/>
    <x v="0"/>
    <x v="0"/>
    <s v="B+"/>
    <x v="5"/>
    <d v="2023-02-12T00:00:00"/>
    <s v="Anna Farley"/>
    <s v="Howell Group"/>
    <n v="9667.9908460000006"/>
    <x v="0"/>
    <n v="51811"/>
    <n v="265"/>
    <x v="0"/>
    <d v="2023-02-24T00:00:00"/>
    <s v="Penicillin"/>
    <s v="Inconclusive"/>
    <n v="12"/>
    <x v="1"/>
    <s v="CancerMed"/>
    <n v="2"/>
    <x v="1"/>
    <n v="12"/>
  </r>
  <r>
    <s v="Michael Gregory"/>
    <x v="65"/>
    <x v="0"/>
    <x v="0"/>
    <s v="AB-"/>
    <x v="3"/>
    <d v="2020-06-23T00:00:00"/>
    <s v="Jasmine Hill DVM"/>
    <s v="Jackson PLC"/>
    <n v="9667.4042609999997"/>
    <x v="4"/>
    <n v="33852"/>
    <n v="139"/>
    <x v="0"/>
    <d v="2020-07-14T00:00:00"/>
    <s v="Ibuprofen"/>
    <s v="Inconclusive"/>
    <n v="21"/>
    <x v="2"/>
    <s v="ArthritisHigh"/>
    <n v="6"/>
    <x v="3"/>
    <n v="23"/>
  </r>
  <r>
    <s v="Jimmy Sanchez"/>
    <x v="23"/>
    <x v="0"/>
    <x v="1"/>
    <s v="B-"/>
    <x v="1"/>
    <d v="2020-11-18T00:00:00"/>
    <s v="Mitchell Thomas"/>
    <s v="Marshall, Wallace and Rodriguez"/>
    <n v="9660.3433449999993"/>
    <x v="4"/>
    <n v="19675"/>
    <n v="171"/>
    <x v="2"/>
    <d v="2020-12-03T00:00:00"/>
    <s v="Penicillin"/>
    <s v="Normal"/>
    <n v="15"/>
    <x v="1"/>
    <s v="AsthmaMed"/>
    <n v="11"/>
    <x v="3"/>
    <n v="18"/>
  </r>
  <r>
    <s v="Patrick Wallace"/>
    <x v="43"/>
    <x v="1"/>
    <x v="1"/>
    <s v="AB+"/>
    <x v="3"/>
    <d v="2021-01-12T00:00:00"/>
    <s v="Lynn Johnson"/>
    <s v="Peterson-Garcia"/>
    <n v="9657.0929570000008"/>
    <x v="3"/>
    <n v="8844"/>
    <n v="409"/>
    <x v="0"/>
    <d v="2021-01-23T00:00:00"/>
    <s v="Ibuprofen"/>
    <s v="Normal"/>
    <n v="11"/>
    <x v="1"/>
    <s v="ArthritisMed"/>
    <n v="1"/>
    <x v="4"/>
    <n v="12"/>
  </r>
  <r>
    <s v="Joanne Ortiz"/>
    <x v="40"/>
    <x v="1"/>
    <x v="0"/>
    <s v="AB+"/>
    <x v="1"/>
    <d v="2020-09-03T00:00:00"/>
    <s v="Crystal Robinson"/>
    <s v="Rodriguez-Holland"/>
    <n v="9652.1053690000008"/>
    <x v="3"/>
    <n v="35030"/>
    <n v="178"/>
    <x v="2"/>
    <d v="2020-09-07T00:00:00"/>
    <s v="Lipitor"/>
    <s v="Abnormal"/>
    <n v="4"/>
    <x v="0"/>
    <s v="AsthmaLow"/>
    <n v="9"/>
    <x v="3"/>
    <n v="3"/>
  </r>
  <r>
    <s v="Sandra Perez"/>
    <x v="15"/>
    <x v="1"/>
    <x v="1"/>
    <s v="B+"/>
    <x v="5"/>
    <d v="2020-04-19T00:00:00"/>
    <s v="Alejandro Becker"/>
    <s v="Osborn, Morales and Brown"/>
    <n v="9649.1910389999994"/>
    <x v="3"/>
    <n v="65827"/>
    <n v="242"/>
    <x v="0"/>
    <d v="2020-05-02T00:00:00"/>
    <s v="Penicillin"/>
    <s v="Abnormal"/>
    <n v="13"/>
    <x v="1"/>
    <s v="CancerMed"/>
    <n v="4"/>
    <x v="3"/>
    <n v="19"/>
  </r>
  <r>
    <s v="Misty Sanders"/>
    <x v="52"/>
    <x v="0"/>
    <x v="0"/>
    <s v="AB-"/>
    <x v="2"/>
    <d v="2022-11-06T00:00:00"/>
    <s v="Leah Foster"/>
    <s v="Williams-Williams"/>
    <n v="9647.9697840000008"/>
    <x v="4"/>
    <n v="3936"/>
    <n v="433"/>
    <x v="0"/>
    <d v="2022-11-22T00:00:00"/>
    <s v="Ibuprofen"/>
    <s v="Normal"/>
    <n v="16"/>
    <x v="1"/>
    <s v="ObesityMed"/>
    <n v="11"/>
    <x v="0"/>
    <n v="6"/>
  </r>
  <r>
    <s v="Chelsea Greene"/>
    <x v="15"/>
    <x v="1"/>
    <x v="1"/>
    <s v="B-"/>
    <x v="5"/>
    <d v="2023-05-15T00:00:00"/>
    <s v="Mr. Randy Nunez"/>
    <s v="Wood-Campbell"/>
    <n v="9626.8341999999993"/>
    <x v="3"/>
    <n v="50990"/>
    <n v="118"/>
    <x v="0"/>
    <d v="2023-05-20T00:00:00"/>
    <s v="Paracetamol"/>
    <s v="Inconclusive"/>
    <n v="5"/>
    <x v="0"/>
    <s v="CancerLow"/>
    <n v="5"/>
    <x v="1"/>
    <n v="15"/>
  </r>
  <r>
    <s v="Lisa Williams"/>
    <x v="28"/>
    <x v="1"/>
    <x v="1"/>
    <s v="O-"/>
    <x v="5"/>
    <d v="2022-08-09T00:00:00"/>
    <s v="Dr. Christina Bennett"/>
    <s v="Gonzales Ltd"/>
    <n v="9625.793291"/>
    <x v="3"/>
    <n v="46530"/>
    <n v="405"/>
    <x v="1"/>
    <d v="2022-08-14T00:00:00"/>
    <s v="Ibuprofen"/>
    <s v="Abnormal"/>
    <n v="5"/>
    <x v="0"/>
    <s v="CancerLow"/>
    <n v="8"/>
    <x v="0"/>
    <n v="9"/>
  </r>
  <r>
    <s v="Sherry Ho"/>
    <x v="21"/>
    <x v="1"/>
    <x v="0"/>
    <s v="AB+"/>
    <x v="1"/>
    <d v="2022-03-13T00:00:00"/>
    <s v="Kevin Collins"/>
    <s v="Bentley-Thomas"/>
    <n v="9624.9777959999992"/>
    <x v="4"/>
    <n v="14677"/>
    <n v="198"/>
    <x v="1"/>
    <d v="2022-03-29T00:00:00"/>
    <s v="Penicillin"/>
    <s v="Normal"/>
    <n v="16"/>
    <x v="1"/>
    <s v="AsthmaMed"/>
    <n v="3"/>
    <x v="0"/>
    <n v="13"/>
  </r>
  <r>
    <s v="Robert Kennedy"/>
    <x v="11"/>
    <x v="3"/>
    <x v="0"/>
    <s v="O+"/>
    <x v="5"/>
    <d v="2020-11-19T00:00:00"/>
    <s v="Eric Figueroa"/>
    <s v="Cox, Alexander and Gamble"/>
    <n v="9624.7126499999995"/>
    <x v="4"/>
    <n v="73886"/>
    <n v="167"/>
    <x v="1"/>
    <d v="2020-11-30T00:00:00"/>
    <s v="Aspirin"/>
    <s v="Normal"/>
    <n v="11"/>
    <x v="1"/>
    <s v="CancerMed"/>
    <n v="11"/>
    <x v="3"/>
    <n v="19"/>
  </r>
  <r>
    <s v="Maria Spencer"/>
    <x v="13"/>
    <x v="0"/>
    <x v="0"/>
    <s v="B+"/>
    <x v="0"/>
    <d v="2019-08-31T00:00:00"/>
    <s v="David Harris"/>
    <s v="Hood-Martinez"/>
    <n v="9620.5694559999993"/>
    <x v="4"/>
    <n v="47535"/>
    <n v="441"/>
    <x v="1"/>
    <d v="2019-09-30T00:00:00"/>
    <s v="Lipitor"/>
    <s v="Inconclusive"/>
    <n v="30"/>
    <x v="2"/>
    <s v="DiabetesHigh"/>
    <n v="8"/>
    <x v="2"/>
    <n v="31"/>
  </r>
  <r>
    <s v="Daniel Braun"/>
    <x v="62"/>
    <x v="2"/>
    <x v="0"/>
    <s v="A-"/>
    <x v="0"/>
    <d v="2021-06-16T00:00:00"/>
    <s v="Jessica Matthews"/>
    <s v="Sullivan LLC"/>
    <n v="9617.351643"/>
    <x v="3"/>
    <n v="12590"/>
    <n v="275"/>
    <x v="2"/>
    <d v="2021-06-22T00:00:00"/>
    <s v="Aspirin"/>
    <s v="Abnormal"/>
    <n v="6"/>
    <x v="0"/>
    <s v="DiabetesLow"/>
    <n v="6"/>
    <x v="4"/>
    <n v="16"/>
  </r>
  <r>
    <s v="Joshua Edwards"/>
    <x v="39"/>
    <x v="0"/>
    <x v="0"/>
    <s v="A-"/>
    <x v="5"/>
    <d v="2019-07-16T00:00:00"/>
    <s v="Zachary Walsh"/>
    <s v="Gonzalez, Aguilar and Nixon"/>
    <n v="9603.2747629999994"/>
    <x v="2"/>
    <n v="36397"/>
    <n v="353"/>
    <x v="1"/>
    <d v="2019-07-28T00:00:00"/>
    <s v="Lipitor"/>
    <s v="Inconclusive"/>
    <n v="12"/>
    <x v="1"/>
    <s v="CancerMed"/>
    <n v="7"/>
    <x v="2"/>
    <n v="16"/>
  </r>
  <r>
    <s v="Sarah Thomas"/>
    <x v="33"/>
    <x v="0"/>
    <x v="0"/>
    <s v="A+"/>
    <x v="5"/>
    <d v="2023-05-12T00:00:00"/>
    <s v="Jonathan Lucas"/>
    <s v="Mccann-Evans"/>
    <n v="9603.1689210000004"/>
    <x v="0"/>
    <n v="47777"/>
    <n v="499"/>
    <x v="1"/>
    <d v="2023-05-15T00:00:00"/>
    <s v="Ibuprofen"/>
    <s v="Abnormal"/>
    <n v="3"/>
    <x v="0"/>
    <s v="CancerLow"/>
    <n v="5"/>
    <x v="1"/>
    <n v="12"/>
  </r>
  <r>
    <s v="Tracie Oconnell"/>
    <x v="36"/>
    <x v="0"/>
    <x v="1"/>
    <s v="O+"/>
    <x v="0"/>
    <d v="2023-06-09T00:00:00"/>
    <s v="Diana Pham"/>
    <s v="Hill-Marks"/>
    <n v="9593.8487540000006"/>
    <x v="3"/>
    <n v="29924"/>
    <n v="458"/>
    <x v="2"/>
    <d v="2023-07-08T00:00:00"/>
    <s v="Penicillin"/>
    <s v="Inconclusive"/>
    <n v="29"/>
    <x v="2"/>
    <s v="DiabetesHigh"/>
    <n v="6"/>
    <x v="1"/>
    <n v="9"/>
  </r>
  <r>
    <s v="Patrick Hartman"/>
    <x v="67"/>
    <x v="3"/>
    <x v="1"/>
    <s v="B+"/>
    <x v="4"/>
    <d v="2019-11-23T00:00:00"/>
    <s v="David Stewart"/>
    <s v="Gonzalez-Ward"/>
    <n v="9584.2748370000008"/>
    <x v="1"/>
    <n v="8372"/>
    <n v="161"/>
    <x v="1"/>
    <d v="2019-12-03T00:00:00"/>
    <s v="Penicillin"/>
    <s v="Normal"/>
    <n v="10"/>
    <x v="1"/>
    <s v="HypertensionMed"/>
    <n v="11"/>
    <x v="2"/>
    <n v="23"/>
  </r>
  <r>
    <s v="Michael Thomas"/>
    <x v="45"/>
    <x v="2"/>
    <x v="0"/>
    <s v="A+"/>
    <x v="3"/>
    <d v="2023-03-23T00:00:00"/>
    <s v="Kimberly Robinson"/>
    <s v="Walker, Dawson and Mcintosh"/>
    <n v="9583.2278069999993"/>
    <x v="1"/>
    <n v="1384"/>
    <n v="220"/>
    <x v="0"/>
    <d v="2023-03-27T00:00:00"/>
    <s v="Ibuprofen"/>
    <s v="Normal"/>
    <n v="4"/>
    <x v="0"/>
    <s v="ArthritisLow"/>
    <n v="3"/>
    <x v="1"/>
    <n v="23"/>
  </r>
  <r>
    <s v="Karen Ross"/>
    <x v="55"/>
    <x v="1"/>
    <x v="0"/>
    <s v="A-"/>
    <x v="3"/>
    <d v="2021-05-07T00:00:00"/>
    <s v="Robert Clements"/>
    <s v="Moody-Smith"/>
    <n v="9574.4816609999998"/>
    <x v="3"/>
    <n v="8390"/>
    <n v="301"/>
    <x v="0"/>
    <d v="2021-05-10T00:00:00"/>
    <s v="Aspirin"/>
    <s v="Normal"/>
    <n v="3"/>
    <x v="0"/>
    <s v="ArthritisLow"/>
    <n v="5"/>
    <x v="4"/>
    <n v="7"/>
  </r>
  <r>
    <s v="Lisa Stewart"/>
    <x v="9"/>
    <x v="1"/>
    <x v="1"/>
    <s v="O+"/>
    <x v="4"/>
    <d v="2022-04-25T00:00:00"/>
    <s v="Kathryn Sharp"/>
    <s v="Lam, Rodriguez and Berger"/>
    <n v="9572.3010190000005"/>
    <x v="2"/>
    <n v="11520"/>
    <n v="324"/>
    <x v="1"/>
    <d v="2022-04-26T00:00:00"/>
    <s v="Aspirin"/>
    <s v="Inconclusive"/>
    <n v="1"/>
    <x v="0"/>
    <s v="HypertensionLow"/>
    <n v="4"/>
    <x v="0"/>
    <n v="25"/>
  </r>
  <r>
    <s v="Patricia Roberts"/>
    <x v="17"/>
    <x v="0"/>
    <x v="0"/>
    <s v="A+"/>
    <x v="3"/>
    <d v="2022-07-11T00:00:00"/>
    <s v="Alan Sanchez"/>
    <s v="Lee-Malone"/>
    <n v="9571.059131"/>
    <x v="3"/>
    <n v="38025"/>
    <n v="247"/>
    <x v="0"/>
    <d v="2022-07-28T00:00:00"/>
    <s v="Penicillin"/>
    <s v="Inconclusive"/>
    <n v="17"/>
    <x v="1"/>
    <s v="ArthritisMed"/>
    <n v="7"/>
    <x v="0"/>
    <n v="11"/>
  </r>
  <r>
    <s v="James Elliott"/>
    <x v="60"/>
    <x v="1"/>
    <x v="1"/>
    <s v="A-"/>
    <x v="0"/>
    <d v="2019-04-22T00:00:00"/>
    <s v="Elizabeth Phillips"/>
    <s v="Green PLC"/>
    <n v="9567.0670269999991"/>
    <x v="4"/>
    <n v="26846"/>
    <n v="161"/>
    <x v="2"/>
    <d v="2019-05-01T00:00:00"/>
    <s v="Aspirin"/>
    <s v="Inconclusive"/>
    <n v="9"/>
    <x v="0"/>
    <s v="DiabetesLow"/>
    <n v="4"/>
    <x v="2"/>
    <n v="22"/>
  </r>
  <r>
    <s v="Dr. Christian Lee"/>
    <x v="53"/>
    <x v="2"/>
    <x v="1"/>
    <s v="O-"/>
    <x v="1"/>
    <d v="2021-10-16T00:00:00"/>
    <s v="Jessica Anderson"/>
    <s v="Dunn-Snyder"/>
    <n v="9566.1979609999999"/>
    <x v="3"/>
    <n v="29313"/>
    <n v="464"/>
    <x v="2"/>
    <d v="2021-10-17T00:00:00"/>
    <s v="Penicillin"/>
    <s v="Inconclusive"/>
    <n v="1"/>
    <x v="0"/>
    <s v="AsthmaLow"/>
    <n v="10"/>
    <x v="4"/>
    <n v="16"/>
  </r>
  <r>
    <s v="Amy Gonzalez"/>
    <x v="9"/>
    <x v="1"/>
    <x v="0"/>
    <s v="AB-"/>
    <x v="4"/>
    <d v="2021-07-11T00:00:00"/>
    <s v="Ashley Richards"/>
    <s v="Farley, Kelly and Davis"/>
    <n v="9562.0800579999996"/>
    <x v="0"/>
    <n v="23353"/>
    <n v="144"/>
    <x v="2"/>
    <d v="2021-08-04T00:00:00"/>
    <s v="Lipitor"/>
    <s v="Abnormal"/>
    <n v="24"/>
    <x v="2"/>
    <s v="HypertensionHigh"/>
    <n v="7"/>
    <x v="4"/>
    <n v="11"/>
  </r>
  <r>
    <s v="Michael Gutierrez"/>
    <x v="51"/>
    <x v="0"/>
    <x v="1"/>
    <s v="A-"/>
    <x v="4"/>
    <d v="2021-04-23T00:00:00"/>
    <s v="Jonathan Obrien DDS"/>
    <s v="Decker-Black"/>
    <n v="9560.6888459999991"/>
    <x v="1"/>
    <n v="9900"/>
    <n v="418"/>
    <x v="1"/>
    <d v="2021-04-30T00:00:00"/>
    <s v="Penicillin"/>
    <s v="Inconclusive"/>
    <n v="7"/>
    <x v="0"/>
    <s v="HypertensionLow"/>
    <n v="4"/>
    <x v="4"/>
    <n v="23"/>
  </r>
  <r>
    <s v="Katherine Garcia"/>
    <x v="7"/>
    <x v="0"/>
    <x v="0"/>
    <s v="A+"/>
    <x v="1"/>
    <d v="2018-11-14T00:00:00"/>
    <s v="Jacob Burns"/>
    <s v="Williams Inc"/>
    <n v="9560.3252499999999"/>
    <x v="1"/>
    <n v="26902"/>
    <n v="133"/>
    <x v="1"/>
    <d v="2018-12-01T00:00:00"/>
    <s v="Ibuprofen"/>
    <s v="Abnormal"/>
    <n v="17"/>
    <x v="1"/>
    <s v="AsthmaMed"/>
    <n v="11"/>
    <x v="5"/>
    <n v="14"/>
  </r>
  <r>
    <s v="Isaiah Parker"/>
    <x v="62"/>
    <x v="2"/>
    <x v="0"/>
    <s v="B+"/>
    <x v="3"/>
    <d v="2021-09-12T00:00:00"/>
    <s v="Alyssa Morgan"/>
    <s v="Lang, Larson and Newton"/>
    <n v="9557.2513500000005"/>
    <x v="1"/>
    <n v="34355"/>
    <n v="236"/>
    <x v="2"/>
    <d v="2021-09-16T00:00:00"/>
    <s v="Aspirin"/>
    <s v="Abnormal"/>
    <n v="4"/>
    <x v="0"/>
    <s v="ArthritisLow"/>
    <n v="9"/>
    <x v="4"/>
    <n v="12"/>
  </r>
  <r>
    <s v="Margaret Gordon"/>
    <x v="20"/>
    <x v="2"/>
    <x v="0"/>
    <s v="B+"/>
    <x v="3"/>
    <d v="2020-03-17T00:00:00"/>
    <s v="Gary Ford"/>
    <s v="Gonzales-Jones"/>
    <n v="9555.7325060000003"/>
    <x v="1"/>
    <n v="8158"/>
    <n v="127"/>
    <x v="0"/>
    <d v="2020-03-18T00:00:00"/>
    <s v="Penicillin"/>
    <s v="Inconclusive"/>
    <n v="1"/>
    <x v="0"/>
    <s v="ArthritisLow"/>
    <n v="3"/>
    <x v="3"/>
    <n v="17"/>
  </r>
  <r>
    <s v="Kimberly Williams"/>
    <x v="55"/>
    <x v="1"/>
    <x v="0"/>
    <s v="B+"/>
    <x v="5"/>
    <d v="2021-04-17T00:00:00"/>
    <s v="Kellie Bryant"/>
    <s v="Navarro, Jensen and Hicks"/>
    <n v="9555.3069219999998"/>
    <x v="2"/>
    <n v="74014"/>
    <n v="373"/>
    <x v="2"/>
    <d v="2021-04-27T00:00:00"/>
    <s v="Lipitor"/>
    <s v="Normal"/>
    <n v="10"/>
    <x v="1"/>
    <s v="CancerMed"/>
    <n v="4"/>
    <x v="4"/>
    <n v="17"/>
  </r>
  <r>
    <s v="Tricia Perez"/>
    <x v="41"/>
    <x v="2"/>
    <x v="1"/>
    <s v="O-"/>
    <x v="5"/>
    <d v="2020-03-05T00:00:00"/>
    <s v="Derrick Walsh"/>
    <s v="Smith Inc"/>
    <n v="9547.9740610000008"/>
    <x v="4"/>
    <n v="8768"/>
    <n v="256"/>
    <x v="2"/>
    <d v="2020-03-30T00:00:00"/>
    <s v="Paracetamol"/>
    <s v="Normal"/>
    <n v="25"/>
    <x v="2"/>
    <s v="CancerHigh"/>
    <n v="3"/>
    <x v="3"/>
    <n v="5"/>
  </r>
  <r>
    <s v="Daniel Powell"/>
    <x v="19"/>
    <x v="0"/>
    <x v="1"/>
    <s v="B-"/>
    <x v="5"/>
    <d v="2021-08-15T00:00:00"/>
    <s v="Michael Alexander"/>
    <s v="Murphy-Grimes"/>
    <n v="9544.6904049999994"/>
    <x v="0"/>
    <n v="8638"/>
    <n v="201"/>
    <x v="1"/>
    <d v="2021-09-06T00:00:00"/>
    <s v="Penicillin"/>
    <s v="Normal"/>
    <n v="22"/>
    <x v="2"/>
    <s v="CancerHigh"/>
    <n v="8"/>
    <x v="4"/>
    <n v="15"/>
  </r>
  <r>
    <s v="Tracy Hunt"/>
    <x v="57"/>
    <x v="0"/>
    <x v="0"/>
    <s v="AB-"/>
    <x v="3"/>
    <d v="2023-03-31T00:00:00"/>
    <s v="Jessica Morris"/>
    <s v="Young-Sullivan"/>
    <n v="9541.2934449999993"/>
    <x v="1"/>
    <n v="34961"/>
    <n v="244"/>
    <x v="2"/>
    <d v="2023-04-15T00:00:00"/>
    <s v="Lipitor"/>
    <s v="Inconclusive"/>
    <n v="15"/>
    <x v="1"/>
    <s v="ArthritisMed"/>
    <n v="3"/>
    <x v="1"/>
    <n v="31"/>
  </r>
  <r>
    <s v="John Silva"/>
    <x v="35"/>
    <x v="0"/>
    <x v="1"/>
    <s v="B+"/>
    <x v="1"/>
    <d v="2023-03-21T00:00:00"/>
    <s v="Jodi Scott"/>
    <s v="Maddox, Andrews and Pena"/>
    <n v="9539.0872459999991"/>
    <x v="0"/>
    <n v="12039"/>
    <n v="152"/>
    <x v="2"/>
    <d v="2023-04-09T00:00:00"/>
    <s v="Lipitor"/>
    <s v="Abnormal"/>
    <n v="19"/>
    <x v="1"/>
    <s v="AsthmaMed"/>
    <n v="3"/>
    <x v="1"/>
    <n v="21"/>
  </r>
  <r>
    <s v="Michelle Walls"/>
    <x v="34"/>
    <x v="2"/>
    <x v="1"/>
    <s v="AB-"/>
    <x v="2"/>
    <d v="2021-11-30T00:00:00"/>
    <s v="Thomas Harrell"/>
    <s v="Chapman Ltd"/>
    <n v="9537.9797799999997"/>
    <x v="0"/>
    <n v="22456"/>
    <n v="464"/>
    <x v="1"/>
    <d v="2021-12-01T00:00:00"/>
    <s v="Lipitor"/>
    <s v="Inconclusive"/>
    <n v="1"/>
    <x v="0"/>
    <s v="ObesityLow"/>
    <n v="11"/>
    <x v="4"/>
    <n v="30"/>
  </r>
  <r>
    <s v="Joanna Carpenter"/>
    <x v="15"/>
    <x v="1"/>
    <x v="1"/>
    <s v="A+"/>
    <x v="3"/>
    <d v="2021-09-14T00:00:00"/>
    <s v="Craig Clark"/>
    <s v="Pennington, Robbins and Scott"/>
    <n v="9534.4278890000005"/>
    <x v="4"/>
    <n v="19224"/>
    <n v="261"/>
    <x v="1"/>
    <d v="2021-10-07T00:00:00"/>
    <s v="Aspirin"/>
    <s v="Inconclusive"/>
    <n v="23"/>
    <x v="2"/>
    <s v="ArthritisHigh"/>
    <n v="9"/>
    <x v="4"/>
    <n v="14"/>
  </r>
  <r>
    <s v="Abigail Nixon"/>
    <x v="33"/>
    <x v="0"/>
    <x v="0"/>
    <s v="AB-"/>
    <x v="0"/>
    <d v="2018-12-31T00:00:00"/>
    <s v="Laura Garrett"/>
    <s v="Allen, Brown and Rhodes"/>
    <n v="9533.4394799999991"/>
    <x v="0"/>
    <n v="48591"/>
    <n v="433"/>
    <x v="2"/>
    <d v="2019-01-24T00:00:00"/>
    <s v="Ibuprofen"/>
    <s v="Abnormal"/>
    <n v="24"/>
    <x v="2"/>
    <s v="DiabetesHigh"/>
    <n v="12"/>
    <x v="5"/>
    <n v="31"/>
  </r>
  <r>
    <s v="Heather Robinson"/>
    <x v="54"/>
    <x v="1"/>
    <x v="1"/>
    <s v="B+"/>
    <x v="3"/>
    <d v="2020-06-30T00:00:00"/>
    <s v="Jose Walker"/>
    <s v="Ware-Gordon"/>
    <n v="9532.6462769999998"/>
    <x v="4"/>
    <n v="18734"/>
    <n v="316"/>
    <x v="1"/>
    <d v="2020-07-19T00:00:00"/>
    <s v="Paracetamol"/>
    <s v="Abnormal"/>
    <n v="19"/>
    <x v="1"/>
    <s v="ArthritisMed"/>
    <n v="6"/>
    <x v="3"/>
    <n v="30"/>
  </r>
  <r>
    <s v="Ariana Hansen"/>
    <x v="12"/>
    <x v="0"/>
    <x v="0"/>
    <s v="B-"/>
    <x v="1"/>
    <d v="2019-05-23T00:00:00"/>
    <s v="Kyle Nichols"/>
    <s v="Chavez LLC"/>
    <n v="9525.7252769999996"/>
    <x v="2"/>
    <n v="21254"/>
    <n v="400"/>
    <x v="2"/>
    <d v="2019-05-30T00:00:00"/>
    <s v="Lipitor"/>
    <s v="Normal"/>
    <n v="7"/>
    <x v="0"/>
    <s v="AsthmaLow"/>
    <n v="5"/>
    <x v="2"/>
    <n v="23"/>
  </r>
  <r>
    <s v="Brooke Alvarez"/>
    <x v="8"/>
    <x v="1"/>
    <x v="1"/>
    <s v="A-"/>
    <x v="2"/>
    <d v="2019-09-20T00:00:00"/>
    <s v="Shannon Campbell"/>
    <s v="Jimenez and Sons"/>
    <n v="9517.5501260000001"/>
    <x v="3"/>
    <n v="9545"/>
    <n v="245"/>
    <x v="0"/>
    <d v="2019-09-21T00:00:00"/>
    <s v="Aspirin"/>
    <s v="Abnormal"/>
    <n v="1"/>
    <x v="0"/>
    <s v="ObesityLow"/>
    <n v="9"/>
    <x v="2"/>
    <n v="20"/>
  </r>
  <r>
    <s v="Brandon Carey"/>
    <x v="18"/>
    <x v="0"/>
    <x v="1"/>
    <s v="A-"/>
    <x v="4"/>
    <d v="2022-05-26T00:00:00"/>
    <s v="Mary Gibson"/>
    <s v="Wilson-Esparza"/>
    <n v="9510.5236750000004"/>
    <x v="1"/>
    <n v="2539"/>
    <n v="121"/>
    <x v="1"/>
    <d v="2022-06-21T00:00:00"/>
    <s v="Aspirin"/>
    <s v="Normal"/>
    <n v="26"/>
    <x v="2"/>
    <s v="HypertensionHigh"/>
    <n v="5"/>
    <x v="0"/>
    <n v="26"/>
  </r>
  <r>
    <s v="Nathan Williams"/>
    <x v="59"/>
    <x v="0"/>
    <x v="0"/>
    <s v="O-"/>
    <x v="1"/>
    <d v="2019-08-02T00:00:00"/>
    <s v="Ryan Banks"/>
    <s v="Green-Howard"/>
    <n v="9509.8056899999992"/>
    <x v="4"/>
    <n v="41680"/>
    <n v="453"/>
    <x v="2"/>
    <d v="2019-08-30T00:00:00"/>
    <s v="Ibuprofen"/>
    <s v="Abnormal"/>
    <n v="28"/>
    <x v="2"/>
    <s v="AsthmaHigh"/>
    <n v="8"/>
    <x v="2"/>
    <n v="2"/>
  </r>
  <r>
    <s v="Teresa Zimmerman"/>
    <x v="44"/>
    <x v="1"/>
    <x v="0"/>
    <s v="A+"/>
    <x v="1"/>
    <d v="2019-04-21T00:00:00"/>
    <s v="Pamela Cox"/>
    <s v="Harrington, Brown and Smith"/>
    <n v="9506.7062420000002"/>
    <x v="2"/>
    <n v="26863"/>
    <n v="182"/>
    <x v="2"/>
    <d v="2019-05-08T00:00:00"/>
    <s v="Lipitor"/>
    <s v="Normal"/>
    <n v="17"/>
    <x v="1"/>
    <s v="AsthmaMed"/>
    <n v="4"/>
    <x v="2"/>
    <n v="21"/>
  </r>
  <r>
    <s v="Kelly Moore"/>
    <x v="46"/>
    <x v="0"/>
    <x v="0"/>
    <s v="A+"/>
    <x v="2"/>
    <d v="2021-12-29T00:00:00"/>
    <s v="Katherine Wright"/>
    <s v="Baldwin LLC"/>
    <n v="9498.2757490000004"/>
    <x v="4"/>
    <n v="6858"/>
    <n v="447"/>
    <x v="2"/>
    <d v="2022-01-20T00:00:00"/>
    <s v="Ibuprofen"/>
    <s v="Inconclusive"/>
    <n v="22"/>
    <x v="2"/>
    <s v="ObesityHigh"/>
    <n v="12"/>
    <x v="4"/>
    <n v="29"/>
  </r>
  <r>
    <s v="Joseph Baker"/>
    <x v="31"/>
    <x v="2"/>
    <x v="0"/>
    <s v="B-"/>
    <x v="4"/>
    <d v="2020-07-14T00:00:00"/>
    <s v="Alicia Ferguson"/>
    <s v="Bailey and Sons"/>
    <n v="9488.4854219999997"/>
    <x v="1"/>
    <n v="18996"/>
    <n v="396"/>
    <x v="1"/>
    <d v="2020-08-13T00:00:00"/>
    <s v="Aspirin"/>
    <s v="Inconclusive"/>
    <n v="30"/>
    <x v="2"/>
    <s v="HypertensionHigh"/>
    <n v="7"/>
    <x v="3"/>
    <n v="14"/>
  </r>
  <r>
    <s v="William Owens"/>
    <x v="66"/>
    <x v="0"/>
    <x v="1"/>
    <s v="A-"/>
    <x v="2"/>
    <d v="2020-06-24T00:00:00"/>
    <s v="Robert King"/>
    <s v="Key, Rowe and Thomas"/>
    <n v="9478.1797409999999"/>
    <x v="2"/>
    <n v="17382"/>
    <n v="218"/>
    <x v="1"/>
    <d v="2020-07-08T00:00:00"/>
    <s v="Paracetamol"/>
    <s v="Abnormal"/>
    <n v="14"/>
    <x v="1"/>
    <s v="ObesityMed"/>
    <n v="6"/>
    <x v="3"/>
    <n v="24"/>
  </r>
  <r>
    <s v="Thomas Morris"/>
    <x v="67"/>
    <x v="3"/>
    <x v="0"/>
    <s v="O+"/>
    <x v="5"/>
    <d v="2019-01-18T00:00:00"/>
    <s v="Jason Heath"/>
    <s v="Andrews-Graves"/>
    <n v="9478.0924739999991"/>
    <x v="4"/>
    <n v="32080"/>
    <n v="186"/>
    <x v="2"/>
    <d v="2019-01-31T00:00:00"/>
    <s v="Paracetamol"/>
    <s v="Normal"/>
    <n v="13"/>
    <x v="1"/>
    <s v="CancerMed"/>
    <n v="1"/>
    <x v="2"/>
    <n v="18"/>
  </r>
  <r>
    <s v="Joel Rodriguez"/>
    <x v="46"/>
    <x v="0"/>
    <x v="0"/>
    <s v="A+"/>
    <x v="2"/>
    <d v="2019-06-28T00:00:00"/>
    <s v="Tiffany Williams"/>
    <s v="Rubio Group"/>
    <n v="9476.9207299999998"/>
    <x v="0"/>
    <n v="19179"/>
    <n v="339"/>
    <x v="1"/>
    <d v="2019-07-09T00:00:00"/>
    <s v="Aspirin"/>
    <s v="Normal"/>
    <n v="11"/>
    <x v="1"/>
    <s v="ObesityMed"/>
    <n v="6"/>
    <x v="2"/>
    <n v="28"/>
  </r>
  <r>
    <s v="Trevor Schneider"/>
    <x v="36"/>
    <x v="0"/>
    <x v="1"/>
    <s v="AB+"/>
    <x v="4"/>
    <d v="2021-03-30T00:00:00"/>
    <s v="Christine Cortez"/>
    <s v="Poole-Terrell"/>
    <n v="9475.3731239999997"/>
    <x v="1"/>
    <n v="8372"/>
    <n v="440"/>
    <x v="1"/>
    <d v="2021-04-22T00:00:00"/>
    <s v="Lipitor"/>
    <s v="Abnormal"/>
    <n v="23"/>
    <x v="2"/>
    <s v="HypertensionHigh"/>
    <n v="3"/>
    <x v="4"/>
    <n v="30"/>
  </r>
  <r>
    <s v="Cindy Stephenson"/>
    <x v="37"/>
    <x v="3"/>
    <x v="0"/>
    <s v="A-"/>
    <x v="1"/>
    <d v="2022-09-17T00:00:00"/>
    <s v="Jordan Hughes"/>
    <s v="Ibarra, Black and Bradford"/>
    <n v="9473.2283860000007"/>
    <x v="3"/>
    <n v="40739"/>
    <n v="430"/>
    <x v="2"/>
    <d v="2022-09-25T00:00:00"/>
    <s v="Ibuprofen"/>
    <s v="Normal"/>
    <n v="8"/>
    <x v="0"/>
    <s v="AsthmaLow"/>
    <n v="9"/>
    <x v="0"/>
    <n v="17"/>
  </r>
  <r>
    <s v="Beverly Johnson"/>
    <x v="21"/>
    <x v="1"/>
    <x v="0"/>
    <s v="O+"/>
    <x v="1"/>
    <d v="2022-11-11T00:00:00"/>
    <s v="Jessica Adams"/>
    <s v="Paul Inc"/>
    <n v="9471.7720229999995"/>
    <x v="3"/>
    <n v="37982"/>
    <n v="290"/>
    <x v="1"/>
    <d v="2022-12-03T00:00:00"/>
    <s v="Aspirin"/>
    <s v="Inconclusive"/>
    <n v="22"/>
    <x v="2"/>
    <s v="AsthmaHigh"/>
    <n v="11"/>
    <x v="0"/>
    <n v="11"/>
  </r>
  <r>
    <s v="Stephen Mccoy"/>
    <x v="2"/>
    <x v="0"/>
    <x v="0"/>
    <s v="B+"/>
    <x v="0"/>
    <d v="2020-11-24T00:00:00"/>
    <s v="Lisa Kennedy"/>
    <s v="Stephens-Cannon"/>
    <n v="9469.7743900000005"/>
    <x v="1"/>
    <n v="6371"/>
    <n v="427"/>
    <x v="1"/>
    <d v="2020-11-27T00:00:00"/>
    <s v="Ibuprofen"/>
    <s v="Inconclusive"/>
    <n v="3"/>
    <x v="0"/>
    <s v="DiabetesLow"/>
    <n v="11"/>
    <x v="3"/>
    <n v="24"/>
  </r>
  <r>
    <s v="Keith Guerra"/>
    <x v="8"/>
    <x v="1"/>
    <x v="1"/>
    <s v="AB-"/>
    <x v="5"/>
    <d v="2023-06-24T00:00:00"/>
    <s v="Martha Harrington"/>
    <s v="Evans Inc"/>
    <n v="9466.9381749999993"/>
    <x v="2"/>
    <n v="23136"/>
    <n v="189"/>
    <x v="0"/>
    <d v="2023-06-26T00:00:00"/>
    <s v="Paracetamol"/>
    <s v="Inconclusive"/>
    <n v="2"/>
    <x v="0"/>
    <s v="CancerLow"/>
    <n v="6"/>
    <x v="1"/>
    <n v="24"/>
  </r>
  <r>
    <s v="Jacob Wells"/>
    <x v="9"/>
    <x v="1"/>
    <x v="0"/>
    <s v="A-"/>
    <x v="4"/>
    <d v="2020-06-09T00:00:00"/>
    <s v="Alexandra Smith"/>
    <s v="Ryan, Montes and Daugherty"/>
    <n v="9462.7785010000007"/>
    <x v="2"/>
    <n v="22412"/>
    <n v="403"/>
    <x v="2"/>
    <d v="2020-07-08T00:00:00"/>
    <s v="Lipitor"/>
    <s v="Abnormal"/>
    <n v="29"/>
    <x v="2"/>
    <s v="HypertensionHigh"/>
    <n v="6"/>
    <x v="3"/>
    <n v="9"/>
  </r>
  <r>
    <s v="Heidi Yang"/>
    <x v="53"/>
    <x v="2"/>
    <x v="1"/>
    <s v="O+"/>
    <x v="2"/>
    <d v="2022-06-14T00:00:00"/>
    <s v="Cynthia Gray"/>
    <s v="Cole Ltd"/>
    <n v="9454.8969199999992"/>
    <x v="4"/>
    <n v="18859"/>
    <n v="417"/>
    <x v="1"/>
    <d v="2022-06-22T00:00:00"/>
    <s v="Aspirin"/>
    <s v="Abnormal"/>
    <n v="8"/>
    <x v="0"/>
    <s v="ObesityLow"/>
    <n v="6"/>
    <x v="0"/>
    <n v="14"/>
  </r>
  <r>
    <s v="Jody Garcia"/>
    <x v="37"/>
    <x v="3"/>
    <x v="1"/>
    <s v="A-"/>
    <x v="1"/>
    <d v="2019-12-07T00:00:00"/>
    <s v="James Webster"/>
    <s v="Harris Inc"/>
    <n v="9446.5698219999995"/>
    <x v="4"/>
    <n v="28451"/>
    <n v="137"/>
    <x v="2"/>
    <d v="2019-12-27T00:00:00"/>
    <s v="Aspirin"/>
    <s v="Normal"/>
    <n v="20"/>
    <x v="2"/>
    <s v="AsthmaHigh"/>
    <n v="12"/>
    <x v="2"/>
    <n v="7"/>
  </r>
  <r>
    <s v="Matthew May"/>
    <x v="36"/>
    <x v="0"/>
    <x v="0"/>
    <s v="AB-"/>
    <x v="2"/>
    <d v="2020-08-29T00:00:00"/>
    <s v="Hailey Davis"/>
    <s v="Wallace, Peters and Diaz"/>
    <n v="9443.5490910000008"/>
    <x v="4"/>
    <n v="1218"/>
    <n v="311"/>
    <x v="2"/>
    <d v="2020-09-14T00:00:00"/>
    <s v="Paracetamol"/>
    <s v="Abnormal"/>
    <n v="16"/>
    <x v="1"/>
    <s v="ObesityMed"/>
    <n v="8"/>
    <x v="3"/>
    <n v="29"/>
  </r>
  <r>
    <s v="Donna Alvarado"/>
    <x v="58"/>
    <x v="3"/>
    <x v="0"/>
    <s v="A+"/>
    <x v="1"/>
    <d v="2021-01-15T00:00:00"/>
    <s v="Mary Hernandez"/>
    <s v="Weiss, Walton and Ruiz"/>
    <n v="9441.5615789999993"/>
    <x v="4"/>
    <n v="6769"/>
    <n v="450"/>
    <x v="2"/>
    <d v="2021-02-09T00:00:00"/>
    <s v="Ibuprofen"/>
    <s v="Abnormal"/>
    <n v="25"/>
    <x v="2"/>
    <s v="AsthmaHigh"/>
    <n v="1"/>
    <x v="4"/>
    <n v="15"/>
  </r>
  <r>
    <s v="Lindsay French"/>
    <x v="65"/>
    <x v="0"/>
    <x v="0"/>
    <s v="B+"/>
    <x v="1"/>
    <d v="2022-11-05T00:00:00"/>
    <s v="Derek Holland"/>
    <s v="Smith Ltd"/>
    <n v="9438.7791410000009"/>
    <x v="0"/>
    <n v="33337"/>
    <n v="358"/>
    <x v="2"/>
    <d v="2022-12-01T00:00:00"/>
    <s v="Paracetamol"/>
    <s v="Normal"/>
    <n v="26"/>
    <x v="2"/>
    <s v="AsthmaHigh"/>
    <n v="11"/>
    <x v="0"/>
    <n v="5"/>
  </r>
  <r>
    <s v="Jay Williams"/>
    <x v="61"/>
    <x v="0"/>
    <x v="1"/>
    <s v="AB+"/>
    <x v="3"/>
    <d v="2023-08-05T00:00:00"/>
    <s v="Tracy Soto"/>
    <s v="Wallace-Raymond"/>
    <n v="9422.8847729999998"/>
    <x v="3"/>
    <n v="29723"/>
    <n v="440"/>
    <x v="0"/>
    <d v="2023-08-28T00:00:00"/>
    <s v="Aspirin"/>
    <s v="Normal"/>
    <n v="23"/>
    <x v="2"/>
    <s v="ArthritisHigh"/>
    <n v="8"/>
    <x v="1"/>
    <n v="5"/>
  </r>
  <r>
    <s v="Samantha Ruiz"/>
    <x v="35"/>
    <x v="0"/>
    <x v="1"/>
    <s v="B-"/>
    <x v="2"/>
    <d v="2019-12-24T00:00:00"/>
    <s v="Mark Atkins"/>
    <s v="Anderson, Turner and Smith"/>
    <n v="9418.5229249999993"/>
    <x v="1"/>
    <n v="20015"/>
    <n v="346"/>
    <x v="1"/>
    <d v="2020-01-11T00:00:00"/>
    <s v="Penicillin"/>
    <s v="Inconclusive"/>
    <n v="18"/>
    <x v="1"/>
    <s v="ObesityMed"/>
    <n v="12"/>
    <x v="2"/>
    <n v="24"/>
  </r>
  <r>
    <s v="Kenneth Phillips"/>
    <x v="57"/>
    <x v="0"/>
    <x v="1"/>
    <s v="A-"/>
    <x v="0"/>
    <d v="2023-06-11T00:00:00"/>
    <s v="Kimberly Chapman"/>
    <s v="Mcgee Group"/>
    <n v="9417.3452039999993"/>
    <x v="1"/>
    <n v="9055"/>
    <n v="267"/>
    <x v="1"/>
    <d v="2023-07-10T00:00:00"/>
    <s v="Ibuprofen"/>
    <s v="Inconclusive"/>
    <n v="29"/>
    <x v="2"/>
    <s v="DiabetesHigh"/>
    <n v="6"/>
    <x v="1"/>
    <n v="11"/>
  </r>
  <r>
    <s v="Mrs. Catherine Yates MD"/>
    <x v="67"/>
    <x v="3"/>
    <x v="0"/>
    <s v="AB+"/>
    <x v="4"/>
    <d v="2021-09-14T00:00:00"/>
    <s v="Ronald Torres"/>
    <s v="Adams, Winters and Herrera"/>
    <n v="9413.0534250000001"/>
    <x v="1"/>
    <n v="10330"/>
    <n v="169"/>
    <x v="1"/>
    <d v="2021-09-15T00:00:00"/>
    <s v="Penicillin"/>
    <s v="Inconclusive"/>
    <n v="1"/>
    <x v="0"/>
    <s v="HypertensionLow"/>
    <n v="9"/>
    <x v="4"/>
    <n v="14"/>
  </r>
  <r>
    <s v="Andres Bennett"/>
    <x v="40"/>
    <x v="1"/>
    <x v="0"/>
    <s v="B-"/>
    <x v="0"/>
    <d v="2021-03-20T00:00:00"/>
    <s v="William Aguirre"/>
    <s v="Parks and Sons"/>
    <n v="9412.0889009999992"/>
    <x v="1"/>
    <n v="21910"/>
    <n v="300"/>
    <x v="2"/>
    <d v="2021-04-08T00:00:00"/>
    <s v="Paracetamol"/>
    <s v="Normal"/>
    <n v="19"/>
    <x v="1"/>
    <s v="DiabetesMed"/>
    <n v="3"/>
    <x v="4"/>
    <n v="20"/>
  </r>
  <r>
    <s v="Gary Clarke"/>
    <x v="4"/>
    <x v="2"/>
    <x v="0"/>
    <s v="AB-"/>
    <x v="4"/>
    <d v="2023-10-24T00:00:00"/>
    <s v="Emily Ross"/>
    <s v="Haynes-Dennis"/>
    <n v="9411.0566080000008"/>
    <x v="2"/>
    <n v="16320"/>
    <n v="176"/>
    <x v="1"/>
    <d v="2023-10-31T00:00:00"/>
    <s v="Aspirin"/>
    <s v="Abnormal"/>
    <n v="7"/>
    <x v="0"/>
    <s v="HypertensionLow"/>
    <n v="10"/>
    <x v="1"/>
    <n v="24"/>
  </r>
  <r>
    <s v="Katherine Mullins"/>
    <x v="19"/>
    <x v="0"/>
    <x v="1"/>
    <s v="A-"/>
    <x v="1"/>
    <d v="2020-04-14T00:00:00"/>
    <s v="Brian Morgan"/>
    <s v="Wang LLC"/>
    <n v="9404.8271359999999"/>
    <x v="2"/>
    <n v="21692"/>
    <n v="449"/>
    <x v="2"/>
    <d v="2020-04-26T00:00:00"/>
    <s v="Paracetamol"/>
    <s v="Normal"/>
    <n v="12"/>
    <x v="1"/>
    <s v="AsthmaMed"/>
    <n v="4"/>
    <x v="3"/>
    <n v="14"/>
  </r>
  <r>
    <s v="James Sloan"/>
    <x v="1"/>
    <x v="1"/>
    <x v="0"/>
    <s v="O-"/>
    <x v="3"/>
    <d v="2020-02-11T00:00:00"/>
    <s v="Lawrence Joseph"/>
    <s v="Ruiz-Wilson"/>
    <n v="9402.2818320000006"/>
    <x v="1"/>
    <n v="19595"/>
    <n v="260"/>
    <x v="1"/>
    <d v="2020-03-12T00:00:00"/>
    <s v="Penicillin"/>
    <s v="Abnormal"/>
    <n v="30"/>
    <x v="2"/>
    <s v="ArthritisHigh"/>
    <n v="2"/>
    <x v="3"/>
    <n v="11"/>
  </r>
  <r>
    <s v="Barbara Adams"/>
    <x v="63"/>
    <x v="2"/>
    <x v="0"/>
    <s v="O-"/>
    <x v="4"/>
    <d v="2022-10-20T00:00:00"/>
    <s v="James Perez"/>
    <s v="Carter-Jackson"/>
    <n v="9397.4466830000001"/>
    <x v="3"/>
    <n v="9007"/>
    <n v="213"/>
    <x v="1"/>
    <d v="2022-10-29T00:00:00"/>
    <s v="Aspirin"/>
    <s v="Abnormal"/>
    <n v="9"/>
    <x v="0"/>
    <s v="HypertensionLow"/>
    <n v="10"/>
    <x v="0"/>
    <n v="20"/>
  </r>
  <r>
    <s v="Alexander Harris"/>
    <x v="16"/>
    <x v="0"/>
    <x v="1"/>
    <s v="AB+"/>
    <x v="0"/>
    <d v="2023-03-30T00:00:00"/>
    <s v="Daniel Mosley"/>
    <s v="Kelley PLC"/>
    <n v="9382.7864160000008"/>
    <x v="3"/>
    <n v="8695"/>
    <n v="469"/>
    <x v="1"/>
    <d v="2023-04-01T00:00:00"/>
    <s v="Penicillin"/>
    <s v="Abnormal"/>
    <n v="2"/>
    <x v="0"/>
    <s v="DiabetesLow"/>
    <n v="3"/>
    <x v="1"/>
    <n v="30"/>
  </r>
  <r>
    <s v="Stephanie Williamson"/>
    <x v="25"/>
    <x v="1"/>
    <x v="0"/>
    <s v="B+"/>
    <x v="5"/>
    <d v="2021-12-26T00:00:00"/>
    <s v="Kimberly Perry"/>
    <s v="Hernandez-Marquez"/>
    <n v="9379.5704399999995"/>
    <x v="4"/>
    <n v="40310"/>
    <n v="312"/>
    <x v="2"/>
    <d v="2022-01-06T00:00:00"/>
    <s v="Lipitor"/>
    <s v="Normal"/>
    <n v="11"/>
    <x v="1"/>
    <s v="CancerMed"/>
    <n v="12"/>
    <x v="4"/>
    <n v="26"/>
  </r>
  <r>
    <s v="Zachary Mccann"/>
    <x v="11"/>
    <x v="3"/>
    <x v="1"/>
    <s v="B+"/>
    <x v="1"/>
    <d v="2022-12-26T00:00:00"/>
    <s v="Alexandria Luna"/>
    <s v="Smith, Scott and Rasmussen"/>
    <n v="9375.2790600000008"/>
    <x v="4"/>
    <n v="11890"/>
    <n v="276"/>
    <x v="2"/>
    <d v="2023-01-11T00:00:00"/>
    <s v="Lipitor"/>
    <s v="Abnormal"/>
    <n v="16"/>
    <x v="1"/>
    <s v="AsthmaMed"/>
    <n v="12"/>
    <x v="0"/>
    <n v="26"/>
  </r>
  <r>
    <s v="Sara Davis"/>
    <x v="26"/>
    <x v="0"/>
    <x v="1"/>
    <s v="O-"/>
    <x v="5"/>
    <d v="2021-12-28T00:00:00"/>
    <s v="Jacqueline Haley"/>
    <s v="Gonzalez, Tran and Mills"/>
    <n v="9366.5740860000005"/>
    <x v="3"/>
    <n v="22634"/>
    <n v="174"/>
    <x v="1"/>
    <d v="2022-01-17T00:00:00"/>
    <s v="Paracetamol"/>
    <s v="Inconclusive"/>
    <n v="20"/>
    <x v="2"/>
    <s v="CancerHigh"/>
    <n v="12"/>
    <x v="4"/>
    <n v="28"/>
  </r>
  <r>
    <s v="Hailey Ali"/>
    <x v="55"/>
    <x v="1"/>
    <x v="1"/>
    <s v="O+"/>
    <x v="1"/>
    <d v="2021-08-10T00:00:00"/>
    <s v="Kathleen Murphy"/>
    <s v="Myers-Adams"/>
    <n v="9363.3677339999995"/>
    <x v="4"/>
    <n v="36040"/>
    <n v="140"/>
    <x v="1"/>
    <d v="2021-08-21T00:00:00"/>
    <s v="Penicillin"/>
    <s v="Normal"/>
    <n v="11"/>
    <x v="1"/>
    <s v="AsthmaMed"/>
    <n v="8"/>
    <x v="4"/>
    <n v="10"/>
  </r>
  <r>
    <s v="Richard Romero"/>
    <x v="7"/>
    <x v="0"/>
    <x v="0"/>
    <s v="B-"/>
    <x v="2"/>
    <d v="2019-01-16T00:00:00"/>
    <s v="Jason Hill"/>
    <s v="White-Hahn"/>
    <n v="9362.9986019999997"/>
    <x v="4"/>
    <n v="13850"/>
    <n v="107"/>
    <x v="2"/>
    <d v="2019-02-11T00:00:00"/>
    <s v="Aspirin"/>
    <s v="Inconclusive"/>
    <n v="26"/>
    <x v="2"/>
    <s v="ObesityHigh"/>
    <n v="1"/>
    <x v="2"/>
    <n v="16"/>
  </r>
  <r>
    <s v="Kristen Singleton"/>
    <x v="59"/>
    <x v="0"/>
    <x v="1"/>
    <s v="A+"/>
    <x v="4"/>
    <d v="2021-06-30T00:00:00"/>
    <s v="Kayla Berry"/>
    <s v="Garcia Inc"/>
    <n v="9362.015367"/>
    <x v="3"/>
    <n v="34920"/>
    <n v="267"/>
    <x v="2"/>
    <d v="2021-07-07T00:00:00"/>
    <s v="Penicillin"/>
    <s v="Normal"/>
    <n v="7"/>
    <x v="0"/>
    <s v="HypertensionLow"/>
    <n v="6"/>
    <x v="4"/>
    <n v="30"/>
  </r>
  <r>
    <s v="Debra Carter"/>
    <x v="53"/>
    <x v="2"/>
    <x v="1"/>
    <s v="O+"/>
    <x v="4"/>
    <d v="2020-03-30T00:00:00"/>
    <s v="Matthew Gonzalez"/>
    <s v="Vaughan-Dawson"/>
    <n v="9355.5736639999996"/>
    <x v="0"/>
    <n v="20850"/>
    <n v="408"/>
    <x v="2"/>
    <d v="2020-04-11T00:00:00"/>
    <s v="Paracetamol"/>
    <s v="Abnormal"/>
    <n v="12"/>
    <x v="1"/>
    <s v="HypertensionMed"/>
    <n v="3"/>
    <x v="3"/>
    <n v="30"/>
  </r>
  <r>
    <s v="Robert Colon"/>
    <x v="18"/>
    <x v="0"/>
    <x v="0"/>
    <s v="AB+"/>
    <x v="2"/>
    <d v="2019-06-20T00:00:00"/>
    <s v="Katherine Barrett"/>
    <s v="Lopez LLC"/>
    <n v="9351.0937099999992"/>
    <x v="4"/>
    <n v="9892"/>
    <n v="468"/>
    <x v="2"/>
    <d v="2019-07-01T00:00:00"/>
    <s v="Ibuprofen"/>
    <s v="Normal"/>
    <n v="11"/>
    <x v="1"/>
    <s v="ObesityMed"/>
    <n v="6"/>
    <x v="2"/>
    <n v="20"/>
  </r>
  <r>
    <s v="Lisa Jones"/>
    <x v="28"/>
    <x v="1"/>
    <x v="1"/>
    <s v="B+"/>
    <x v="1"/>
    <d v="2022-08-30T00:00:00"/>
    <s v="Haley Garcia"/>
    <s v="Russo Group"/>
    <n v="9350.8390180000006"/>
    <x v="4"/>
    <n v="17292"/>
    <n v="272"/>
    <x v="2"/>
    <d v="2022-09-24T00:00:00"/>
    <s v="Aspirin"/>
    <s v="Normal"/>
    <n v="25"/>
    <x v="2"/>
    <s v="AsthmaHigh"/>
    <n v="8"/>
    <x v="0"/>
    <n v="30"/>
  </r>
  <r>
    <s v="Sandra Hernandez"/>
    <x v="63"/>
    <x v="2"/>
    <x v="1"/>
    <s v="B+"/>
    <x v="4"/>
    <d v="2021-03-12T00:00:00"/>
    <s v="Matthew Harmon"/>
    <s v="Velasquez-French"/>
    <n v="9348.9992450000009"/>
    <x v="2"/>
    <n v="14707"/>
    <n v="457"/>
    <x v="1"/>
    <d v="2021-03-23T00:00:00"/>
    <s v="Paracetamol"/>
    <s v="Inconclusive"/>
    <n v="11"/>
    <x v="1"/>
    <s v="HypertensionMed"/>
    <n v="3"/>
    <x v="4"/>
    <n v="12"/>
  </r>
  <r>
    <s v="Erin Mathews"/>
    <x v="14"/>
    <x v="0"/>
    <x v="0"/>
    <s v="B-"/>
    <x v="2"/>
    <d v="2020-05-13T00:00:00"/>
    <s v="James Clark"/>
    <s v="Trevino-Hunt"/>
    <n v="9342.9802479999998"/>
    <x v="0"/>
    <n v="2771"/>
    <n v="439"/>
    <x v="0"/>
    <d v="2020-05-16T00:00:00"/>
    <s v="Lipitor"/>
    <s v="Inconclusive"/>
    <n v="3"/>
    <x v="0"/>
    <s v="ObesityLow"/>
    <n v="5"/>
    <x v="3"/>
    <n v="13"/>
  </r>
  <r>
    <s v="Ronald Le"/>
    <x v="31"/>
    <x v="2"/>
    <x v="0"/>
    <s v="B+"/>
    <x v="3"/>
    <d v="2019-09-17T00:00:00"/>
    <s v="Cristina Jones"/>
    <s v="Gonzalez LLC"/>
    <n v="9338.8382500000007"/>
    <x v="4"/>
    <n v="3520"/>
    <n v="360"/>
    <x v="1"/>
    <d v="2019-09-24T00:00:00"/>
    <s v="Ibuprofen"/>
    <s v="Abnormal"/>
    <n v="7"/>
    <x v="0"/>
    <s v="ArthritisLow"/>
    <n v="9"/>
    <x v="2"/>
    <n v="17"/>
  </r>
  <r>
    <s v="Gary Wall"/>
    <x v="36"/>
    <x v="0"/>
    <x v="1"/>
    <s v="A+"/>
    <x v="5"/>
    <d v="2021-10-09T00:00:00"/>
    <s v="Keith Johnson"/>
    <s v="Little, Pope and Carpenter"/>
    <n v="9335.3714039999995"/>
    <x v="4"/>
    <n v="13218"/>
    <n v="221"/>
    <x v="0"/>
    <d v="2021-10-14T00:00:00"/>
    <s v="Lipitor"/>
    <s v="Inconclusive"/>
    <n v="5"/>
    <x v="0"/>
    <s v="CancerLow"/>
    <n v="10"/>
    <x v="4"/>
    <n v="9"/>
  </r>
  <r>
    <s v="Bonnie Wood"/>
    <x v="19"/>
    <x v="0"/>
    <x v="1"/>
    <s v="AB-"/>
    <x v="2"/>
    <d v="2022-09-24T00:00:00"/>
    <s v="Holly Cooley"/>
    <s v="Schwartz-Gross"/>
    <n v="9330.6086159999995"/>
    <x v="0"/>
    <n v="10113"/>
    <n v="191"/>
    <x v="2"/>
    <d v="2022-10-15T00:00:00"/>
    <s v="Aspirin"/>
    <s v="Normal"/>
    <n v="21"/>
    <x v="2"/>
    <s v="ObesityHigh"/>
    <n v="9"/>
    <x v="0"/>
    <n v="24"/>
  </r>
  <r>
    <s v="Monica Gonzalez"/>
    <x v="18"/>
    <x v="0"/>
    <x v="0"/>
    <s v="B+"/>
    <x v="3"/>
    <d v="2021-04-17T00:00:00"/>
    <s v="Joanna Wilkins"/>
    <s v="Russell, Moreno and Johnson"/>
    <n v="9328.6933270000009"/>
    <x v="2"/>
    <n v="16412"/>
    <n v="351"/>
    <x v="2"/>
    <d v="2021-04-20T00:00:00"/>
    <s v="Penicillin"/>
    <s v="Normal"/>
    <n v="3"/>
    <x v="0"/>
    <s v="ArthritisLow"/>
    <n v="4"/>
    <x v="4"/>
    <n v="17"/>
  </r>
  <r>
    <s v="Gary Gray"/>
    <x v="61"/>
    <x v="0"/>
    <x v="0"/>
    <s v="O+"/>
    <x v="1"/>
    <d v="2019-03-15T00:00:00"/>
    <s v="Brian Torres"/>
    <s v="Black, Lamb and Liu"/>
    <n v="9322.8844430000008"/>
    <x v="0"/>
    <n v="16585"/>
    <n v="203"/>
    <x v="2"/>
    <d v="2019-04-09T00:00:00"/>
    <s v="Aspirin"/>
    <s v="Abnormal"/>
    <n v="25"/>
    <x v="2"/>
    <s v="AsthmaHigh"/>
    <n v="3"/>
    <x v="2"/>
    <n v="15"/>
  </r>
  <r>
    <s v="Bridget King"/>
    <x v="46"/>
    <x v="0"/>
    <x v="1"/>
    <s v="B+"/>
    <x v="5"/>
    <d v="2023-09-07T00:00:00"/>
    <s v="Julia Lam"/>
    <s v="Bowen, Rivera and Jones"/>
    <n v="9318.0027759999994"/>
    <x v="0"/>
    <n v="56816"/>
    <n v="404"/>
    <x v="2"/>
    <d v="2023-09-09T00:00:00"/>
    <s v="Lipitor"/>
    <s v="Normal"/>
    <n v="2"/>
    <x v="0"/>
    <s v="CancerLow"/>
    <n v="9"/>
    <x v="1"/>
    <n v="7"/>
  </r>
  <r>
    <s v="Ryan Farmer"/>
    <x v="31"/>
    <x v="2"/>
    <x v="0"/>
    <s v="O neg"/>
    <x v="5"/>
    <d v="2019-01-14T00:00:00"/>
    <s v="Cynthia Moore"/>
    <s v="Richardson LLC"/>
    <n v="9315.1433290000004"/>
    <x v="0"/>
    <n v="10152"/>
    <n v="293"/>
    <x v="1"/>
    <d v="2019-01-16T00:00:00"/>
    <s v="Aspirin"/>
    <s v="Normal"/>
    <n v="2"/>
    <x v="0"/>
    <s v="CancerLow"/>
    <n v="1"/>
    <x v="2"/>
    <n v="14"/>
  </r>
  <r>
    <s v="Aaron Daugherty"/>
    <x v="32"/>
    <x v="1"/>
    <x v="1"/>
    <s v="B+"/>
    <x v="0"/>
    <d v="2022-04-09T00:00:00"/>
    <s v="Christopher Jones"/>
    <s v="Silva, Thompson and Austin"/>
    <n v="9306.5831049999997"/>
    <x v="2"/>
    <n v="36562"/>
    <n v="243"/>
    <x v="2"/>
    <d v="2022-05-08T00:00:00"/>
    <s v="Aspirin"/>
    <s v="Inconclusive"/>
    <n v="29"/>
    <x v="2"/>
    <s v="DiabetesHigh"/>
    <n v="4"/>
    <x v="0"/>
    <n v="9"/>
  </r>
  <r>
    <s v="Cheryl Moss"/>
    <x v="65"/>
    <x v="0"/>
    <x v="1"/>
    <s v="B-"/>
    <x v="4"/>
    <d v="2022-12-08T00:00:00"/>
    <s v="Julie Adams"/>
    <s v="Soto, Smith and Cook"/>
    <n v="9302.3152669999999"/>
    <x v="4"/>
    <n v="3690"/>
    <n v="479"/>
    <x v="1"/>
    <d v="2022-12-20T00:00:00"/>
    <s v="Ibuprofen"/>
    <s v="Inconclusive"/>
    <n v="12"/>
    <x v="1"/>
    <s v="HypertensionMed"/>
    <n v="12"/>
    <x v="0"/>
    <n v="8"/>
  </r>
  <r>
    <s v="Dr. Lawrence Bowen"/>
    <x v="57"/>
    <x v="0"/>
    <x v="1"/>
    <s v="O+"/>
    <x v="2"/>
    <d v="2022-11-18T00:00:00"/>
    <s v="Jimmy Schultz"/>
    <s v="Holt-Larson"/>
    <n v="9290.2017479999995"/>
    <x v="3"/>
    <n v="1184"/>
    <n v="395"/>
    <x v="2"/>
    <d v="2022-12-07T00:00:00"/>
    <s v="Aspirin"/>
    <s v="Inconclusive"/>
    <n v="19"/>
    <x v="1"/>
    <s v="ObesityMed"/>
    <n v="11"/>
    <x v="0"/>
    <n v="18"/>
  </r>
  <r>
    <s v="Jessica Mora"/>
    <x v="60"/>
    <x v="1"/>
    <x v="1"/>
    <s v="AB-"/>
    <x v="0"/>
    <d v="2021-04-25T00:00:00"/>
    <s v="Raymond Robinson"/>
    <s v="Morris-Frost"/>
    <n v="9284.4531740000002"/>
    <x v="2"/>
    <n v="43011"/>
    <n v="257"/>
    <x v="1"/>
    <d v="2021-05-12T00:00:00"/>
    <s v="Penicillin"/>
    <s v="Inconclusive"/>
    <n v="17"/>
    <x v="1"/>
    <s v="DiabetesMed"/>
    <n v="4"/>
    <x v="4"/>
    <n v="25"/>
  </r>
  <r>
    <s v="Erica Padilla"/>
    <x v="8"/>
    <x v="1"/>
    <x v="1"/>
    <s v="O neg"/>
    <x v="3"/>
    <d v="2020-05-23T00:00:00"/>
    <s v="Gregory Holt"/>
    <s v="Martin Group"/>
    <n v="9279.4245100000007"/>
    <x v="2"/>
    <n v="1707"/>
    <n v="484"/>
    <x v="0"/>
    <d v="2020-06-08T00:00:00"/>
    <s v="Penicillin"/>
    <s v="Abnormal"/>
    <n v="16"/>
    <x v="1"/>
    <s v="ArthritisMed"/>
    <n v="5"/>
    <x v="3"/>
    <n v="23"/>
  </r>
  <r>
    <s v="Diamond Campbell"/>
    <x v="65"/>
    <x v="0"/>
    <x v="1"/>
    <s v="AB+"/>
    <x v="5"/>
    <d v="2023-03-24T00:00:00"/>
    <s v="Paul Roth"/>
    <s v="Barrett, Pena and Montes"/>
    <n v="9276.3514680000008"/>
    <x v="3"/>
    <n v="41283"/>
    <n v="244"/>
    <x v="2"/>
    <d v="2023-04-22T00:00:00"/>
    <s v="Paracetamol"/>
    <s v="Abnormal"/>
    <n v="29"/>
    <x v="2"/>
    <s v="CancerHigh"/>
    <n v="3"/>
    <x v="1"/>
    <n v="24"/>
  </r>
  <r>
    <s v="Patricia Simmons"/>
    <x v="7"/>
    <x v="0"/>
    <x v="1"/>
    <s v="B-"/>
    <x v="2"/>
    <d v="2019-11-17T00:00:00"/>
    <s v="Meagan Oconnor"/>
    <s v="Reynolds, Delgado and Warren"/>
    <n v="9271.9636480000008"/>
    <x v="3"/>
    <n v="10387"/>
    <n v="315"/>
    <x v="2"/>
    <d v="2019-12-09T00:00:00"/>
    <s v="Aspirin"/>
    <s v="Abnormal"/>
    <n v="22"/>
    <x v="2"/>
    <s v="ObesityHigh"/>
    <n v="11"/>
    <x v="2"/>
    <n v="17"/>
  </r>
  <r>
    <s v="Raymond Butler"/>
    <x v="27"/>
    <x v="0"/>
    <x v="0"/>
    <s v="O+"/>
    <x v="1"/>
    <d v="2021-07-07T00:00:00"/>
    <s v="Kelly Smith"/>
    <s v="Jacobs, Sanchez and Moore"/>
    <n v="9263.7597779999996"/>
    <x v="4"/>
    <n v="41868"/>
    <n v="230"/>
    <x v="2"/>
    <d v="2021-08-02T00:00:00"/>
    <s v="Ibuprofen"/>
    <s v="Abnormal"/>
    <n v="26"/>
    <x v="2"/>
    <s v="AsthmaHigh"/>
    <n v="7"/>
    <x v="4"/>
    <n v="7"/>
  </r>
  <r>
    <s v="Brenda Hughes"/>
    <x v="37"/>
    <x v="3"/>
    <x v="1"/>
    <s v="B-"/>
    <x v="3"/>
    <d v="2022-03-15T00:00:00"/>
    <s v="Audrey Fletcher"/>
    <s v="Smith PLC"/>
    <n v="9259.8327910000007"/>
    <x v="1"/>
    <n v="4989"/>
    <n v="429"/>
    <x v="2"/>
    <d v="2022-04-14T00:00:00"/>
    <s v="Aspirin"/>
    <s v="Normal"/>
    <n v="30"/>
    <x v="2"/>
    <s v="ArthritisHigh"/>
    <n v="3"/>
    <x v="0"/>
    <n v="15"/>
  </r>
  <r>
    <s v="Annette Rosales"/>
    <x v="8"/>
    <x v="1"/>
    <x v="1"/>
    <s v="B+"/>
    <x v="0"/>
    <d v="2021-10-02T00:00:00"/>
    <s v="Allison Lawrence"/>
    <s v="Ochoa, Swanson and Acosta"/>
    <n v="9259.6065600000002"/>
    <x v="1"/>
    <n v="6691"/>
    <n v="257"/>
    <x v="2"/>
    <d v="2021-10-17T00:00:00"/>
    <s v="Paracetamol"/>
    <s v="Abnormal"/>
    <n v="15"/>
    <x v="1"/>
    <s v="DiabetesMed"/>
    <n v="10"/>
    <x v="4"/>
    <n v="2"/>
  </r>
  <r>
    <s v="Emily Miranda"/>
    <x v="67"/>
    <x v="3"/>
    <x v="1"/>
    <s v="A-"/>
    <x v="2"/>
    <d v="2023-02-10T00:00:00"/>
    <s v="Philip Thompson"/>
    <s v="Yates, Bradley and Fernandez"/>
    <n v="9256.6784779999998"/>
    <x v="2"/>
    <n v="17155"/>
    <n v="273"/>
    <x v="0"/>
    <d v="2023-02-14T00:00:00"/>
    <s v="Ibuprofen"/>
    <s v="Abnormal"/>
    <n v="4"/>
    <x v="0"/>
    <s v="ObesityLow"/>
    <n v="2"/>
    <x v="1"/>
    <n v="10"/>
  </r>
  <r>
    <s v="Jordan Garcia"/>
    <x v="9"/>
    <x v="1"/>
    <x v="0"/>
    <s v="B+"/>
    <x v="4"/>
    <d v="2021-11-24T00:00:00"/>
    <s v="Kevin West"/>
    <s v="Jones-Meyer"/>
    <n v="9248.1211889999995"/>
    <x v="2"/>
    <n v="27085"/>
    <n v="499"/>
    <x v="1"/>
    <d v="2021-12-11T00:00:00"/>
    <s v="Ibuprofen"/>
    <s v="Inconclusive"/>
    <n v="17"/>
    <x v="1"/>
    <s v="HypertensionMed"/>
    <n v="11"/>
    <x v="4"/>
    <n v="24"/>
  </r>
  <r>
    <s v="Carl Burns"/>
    <x v="42"/>
    <x v="0"/>
    <x v="1"/>
    <s v="AB-"/>
    <x v="2"/>
    <d v="2022-09-10T00:00:00"/>
    <s v="Sabrina Frazier"/>
    <s v="Cook, Collins and Parker"/>
    <n v="9240.9637029999994"/>
    <x v="1"/>
    <n v="24858"/>
    <n v="423"/>
    <x v="0"/>
    <d v="2022-09-29T00:00:00"/>
    <s v="Aspirin"/>
    <s v="Normal"/>
    <n v="19"/>
    <x v="1"/>
    <s v="ObesityMed"/>
    <n v="9"/>
    <x v="0"/>
    <n v="10"/>
  </r>
  <r>
    <s v="Samantha Costa"/>
    <x v="1"/>
    <x v="1"/>
    <x v="0"/>
    <s v="A-"/>
    <x v="2"/>
    <d v="2018-11-24T00:00:00"/>
    <s v="Charles Fisher DDS"/>
    <s v="Wyatt-Chase"/>
    <n v="9237.5851390000007"/>
    <x v="3"/>
    <n v="7704"/>
    <n v="122"/>
    <x v="2"/>
    <d v="2018-12-16T00:00:00"/>
    <s v="Lipitor"/>
    <s v="Inconclusive"/>
    <n v="22"/>
    <x v="2"/>
    <s v="ObesityHigh"/>
    <n v="11"/>
    <x v="5"/>
    <n v="24"/>
  </r>
  <r>
    <s v="Travis Williams"/>
    <x v="45"/>
    <x v="2"/>
    <x v="0"/>
    <s v="A+"/>
    <x v="5"/>
    <d v="2019-11-26T00:00:00"/>
    <s v="Hayden Meadows"/>
    <s v="Jimenez and Sons"/>
    <n v="9237.3480749999999"/>
    <x v="3"/>
    <n v="6588"/>
    <n v="451"/>
    <x v="1"/>
    <d v="2019-12-01T00:00:00"/>
    <s v="Paracetamol"/>
    <s v="Inconclusive"/>
    <n v="5"/>
    <x v="0"/>
    <s v="CancerLow"/>
    <n v="11"/>
    <x v="2"/>
    <n v="26"/>
  </r>
  <r>
    <s v="Jay Salazar"/>
    <x v="25"/>
    <x v="1"/>
    <x v="1"/>
    <s v="O+"/>
    <x v="0"/>
    <d v="2019-05-13T00:00:00"/>
    <s v="Jonathan Wright"/>
    <s v="Mendoza Ltd"/>
    <n v="9226.4629839999998"/>
    <x v="2"/>
    <n v="40241"/>
    <n v="262"/>
    <x v="1"/>
    <d v="2019-05-30T00:00:00"/>
    <s v="Ibuprofen"/>
    <s v="Inconclusive"/>
    <n v="17"/>
    <x v="1"/>
    <s v="DiabetesMed"/>
    <n v="5"/>
    <x v="2"/>
    <n v="13"/>
  </r>
  <r>
    <s v="Sarah Murphy"/>
    <x v="31"/>
    <x v="2"/>
    <x v="0"/>
    <s v="O+"/>
    <x v="0"/>
    <d v="2023-06-20T00:00:00"/>
    <s v="Patricia Rogers"/>
    <s v="Webster, Flores and Benson"/>
    <n v="9223.7512189999998"/>
    <x v="0"/>
    <n v="9695"/>
    <n v="179"/>
    <x v="2"/>
    <d v="2023-06-25T00:00:00"/>
    <s v="Penicillin"/>
    <s v="Inconclusive"/>
    <n v="5"/>
    <x v="0"/>
    <s v="DiabetesLow"/>
    <n v="6"/>
    <x v="1"/>
    <n v="20"/>
  </r>
  <r>
    <s v="Gregory Martinez"/>
    <x v="38"/>
    <x v="1"/>
    <x v="0"/>
    <s v="AB-"/>
    <x v="1"/>
    <d v="2022-07-06T00:00:00"/>
    <s v="John Nguyen"/>
    <s v="Carey and Sons"/>
    <n v="9220.7895879999996"/>
    <x v="4"/>
    <n v="18162"/>
    <n v="441"/>
    <x v="2"/>
    <d v="2022-07-16T00:00:00"/>
    <s v="Aspirin"/>
    <s v="Normal"/>
    <n v="10"/>
    <x v="1"/>
    <s v="AsthmaMed"/>
    <n v="7"/>
    <x v="0"/>
    <n v="6"/>
  </r>
  <r>
    <s v="Matthew Miller"/>
    <x v="48"/>
    <x v="0"/>
    <x v="1"/>
    <s v="AB+"/>
    <x v="1"/>
    <d v="2021-04-29T00:00:00"/>
    <s v="Bruce Lozano"/>
    <s v="Carroll Inc"/>
    <n v="9220.6463399999993"/>
    <x v="2"/>
    <n v="32782"/>
    <n v="370"/>
    <x v="1"/>
    <d v="2021-05-28T00:00:00"/>
    <s v="Ibuprofen"/>
    <s v="Normal"/>
    <n v="29"/>
    <x v="2"/>
    <s v="AsthmaHigh"/>
    <n v="4"/>
    <x v="4"/>
    <n v="29"/>
  </r>
  <r>
    <s v="Angela Stewart"/>
    <x v="65"/>
    <x v="0"/>
    <x v="0"/>
    <s v="B+"/>
    <x v="5"/>
    <d v="2021-07-25T00:00:00"/>
    <s v="Sabrina Allison"/>
    <s v="Munoz and Sons"/>
    <n v="9216.0328960000006"/>
    <x v="4"/>
    <n v="73154"/>
    <n v="339"/>
    <x v="0"/>
    <d v="2021-08-09T00:00:00"/>
    <s v="Penicillin"/>
    <s v="Normal"/>
    <n v="15"/>
    <x v="1"/>
    <s v="CancerMed"/>
    <n v="7"/>
    <x v="4"/>
    <n v="25"/>
  </r>
  <r>
    <s v="Krystal Hamilton"/>
    <x v="14"/>
    <x v="0"/>
    <x v="1"/>
    <s v="O neg"/>
    <x v="0"/>
    <d v="2023-10-10T00:00:00"/>
    <s v="Alejandro Waters"/>
    <s v="Howard Ltd"/>
    <n v="9185.6429960000005"/>
    <x v="4"/>
    <n v="41813"/>
    <n v="234"/>
    <x v="1"/>
    <d v="2023-10-11T00:00:00"/>
    <s v="Paracetamol"/>
    <s v="Normal"/>
    <n v="1"/>
    <x v="0"/>
    <s v="DiabetesLow"/>
    <n v="10"/>
    <x v="1"/>
    <n v="10"/>
  </r>
  <r>
    <s v="Dorothy Chase"/>
    <x v="50"/>
    <x v="3"/>
    <x v="0"/>
    <s v="A+"/>
    <x v="1"/>
    <d v="2019-02-25T00:00:00"/>
    <s v="Jennifer Moore"/>
    <s v="Love Group"/>
    <n v="9184.4050569999999"/>
    <x v="4"/>
    <n v="30458"/>
    <n v="113"/>
    <x v="2"/>
    <d v="2019-03-04T00:00:00"/>
    <s v="Aspirin"/>
    <s v="Inconclusive"/>
    <n v="7"/>
    <x v="0"/>
    <s v="AsthmaLow"/>
    <n v="2"/>
    <x v="2"/>
    <n v="25"/>
  </r>
  <r>
    <s v="Dalton English"/>
    <x v="35"/>
    <x v="0"/>
    <x v="0"/>
    <s v="AB-"/>
    <x v="3"/>
    <d v="2019-09-27T00:00:00"/>
    <s v="Susan Lopez"/>
    <s v="Jackson Group"/>
    <n v="9175.0679280000004"/>
    <x v="3"/>
    <n v="25890"/>
    <n v="286"/>
    <x v="1"/>
    <d v="2019-10-03T00:00:00"/>
    <s v="Penicillin"/>
    <s v="Normal"/>
    <n v="6"/>
    <x v="0"/>
    <s v="ArthritisLow"/>
    <n v="9"/>
    <x v="2"/>
    <n v="27"/>
  </r>
  <r>
    <s v="Gary Henderson"/>
    <x v="27"/>
    <x v="0"/>
    <x v="0"/>
    <s v="AB-"/>
    <x v="4"/>
    <d v="2022-02-18T00:00:00"/>
    <s v="Shane Sullivan"/>
    <s v="Hoffman-Lucas"/>
    <n v="9166.279477"/>
    <x v="1"/>
    <n v="12327"/>
    <n v="164"/>
    <x v="1"/>
    <d v="2022-02-26T00:00:00"/>
    <s v="Lipitor"/>
    <s v="Inconclusive"/>
    <n v="8"/>
    <x v="0"/>
    <s v="HypertensionLow"/>
    <n v="2"/>
    <x v="0"/>
    <n v="18"/>
  </r>
  <r>
    <s v="Dr. Cassandra Austin"/>
    <x v="4"/>
    <x v="2"/>
    <x v="0"/>
    <s v="B+"/>
    <x v="4"/>
    <d v="2021-09-29T00:00:00"/>
    <s v="Aaron Nelson"/>
    <s v="Russo-Gillespie"/>
    <n v="9164.9439399999992"/>
    <x v="0"/>
    <n v="26550"/>
    <n v="222"/>
    <x v="2"/>
    <d v="2021-10-20T00:00:00"/>
    <s v="Paracetamol"/>
    <s v="Normal"/>
    <n v="21"/>
    <x v="2"/>
    <s v="HypertensionHigh"/>
    <n v="9"/>
    <x v="4"/>
    <n v="29"/>
  </r>
  <r>
    <s v="Lindsay Sutton"/>
    <x v="64"/>
    <x v="3"/>
    <x v="0"/>
    <s v="A-"/>
    <x v="1"/>
    <d v="2022-10-14T00:00:00"/>
    <s v="Kerry Pruitt"/>
    <s v="Young, Hughes and Scott"/>
    <n v="9161.5047539999996"/>
    <x v="3"/>
    <n v="14492"/>
    <n v="500"/>
    <x v="2"/>
    <d v="2022-10-15T00:00:00"/>
    <s v="Aspirin"/>
    <s v="Abnormal"/>
    <n v="1"/>
    <x v="0"/>
    <s v="AsthmaLow"/>
    <n v="10"/>
    <x v="0"/>
    <n v="14"/>
  </r>
  <r>
    <s v="Amy Giles"/>
    <x v="17"/>
    <x v="0"/>
    <x v="1"/>
    <s v="O neg"/>
    <x v="5"/>
    <d v="2022-10-01T00:00:00"/>
    <s v="Amanda Rodgers"/>
    <s v="Garcia Group"/>
    <n v="9161.3127129999993"/>
    <x v="3"/>
    <n v="17163"/>
    <n v="118"/>
    <x v="0"/>
    <d v="2022-10-01T00:00:00"/>
    <s v="Penicillin"/>
    <s v="Abnormal"/>
    <n v="0"/>
    <x v="0"/>
    <s v="CancerLow"/>
    <n v="10"/>
    <x v="0"/>
    <n v="1"/>
  </r>
  <r>
    <s v="Danielle Lloyd"/>
    <x v="26"/>
    <x v="0"/>
    <x v="1"/>
    <s v="AB-"/>
    <x v="2"/>
    <d v="2022-07-12T00:00:00"/>
    <s v="Paul Woods"/>
    <s v="Bates LLC"/>
    <n v="9157.9993030000005"/>
    <x v="2"/>
    <n v="852"/>
    <n v="192"/>
    <x v="0"/>
    <d v="2022-07-30T00:00:00"/>
    <s v="Penicillin"/>
    <s v="Normal"/>
    <n v="18"/>
    <x v="1"/>
    <s v="ObesityMed"/>
    <n v="7"/>
    <x v="0"/>
    <n v="12"/>
  </r>
  <r>
    <s v="James Jimenez"/>
    <x v="15"/>
    <x v="1"/>
    <x v="1"/>
    <s v="O neg"/>
    <x v="0"/>
    <d v="2020-09-17T00:00:00"/>
    <s v="Courtney Porter"/>
    <s v="Clark, Jones and Vance"/>
    <n v="9156.4657270000007"/>
    <x v="4"/>
    <n v="43528"/>
    <n v="208"/>
    <x v="2"/>
    <d v="2020-10-13T00:00:00"/>
    <s v="Aspirin"/>
    <s v="Normal"/>
    <n v="26"/>
    <x v="2"/>
    <s v="DiabetesHigh"/>
    <n v="9"/>
    <x v="3"/>
    <n v="17"/>
  </r>
  <r>
    <s v="Tiffany Horton"/>
    <x v="36"/>
    <x v="0"/>
    <x v="0"/>
    <s v="A-"/>
    <x v="4"/>
    <d v="2021-03-13T00:00:00"/>
    <s v="Rhonda Jacobson"/>
    <s v="Ramirez, Turner and Guzman"/>
    <n v="9152.3940299999995"/>
    <x v="1"/>
    <n v="1430"/>
    <n v="214"/>
    <x v="1"/>
    <d v="2021-04-12T00:00:00"/>
    <s v="Paracetamol"/>
    <s v="Inconclusive"/>
    <n v="30"/>
    <x v="2"/>
    <s v="HypertensionHigh"/>
    <n v="3"/>
    <x v="4"/>
    <n v="13"/>
  </r>
  <r>
    <s v="Daniel Peters"/>
    <x v="66"/>
    <x v="0"/>
    <x v="1"/>
    <s v="O+"/>
    <x v="1"/>
    <d v="2021-01-15T00:00:00"/>
    <s v="Matthew Contreras"/>
    <s v="Crawford, Mills and Foster"/>
    <n v="9148.5008450000005"/>
    <x v="2"/>
    <n v="4055"/>
    <n v="410"/>
    <x v="2"/>
    <d v="2021-01-21T00:00:00"/>
    <s v="Paracetamol"/>
    <s v="Inconclusive"/>
    <n v="6"/>
    <x v="0"/>
    <s v="AsthmaLow"/>
    <n v="1"/>
    <x v="4"/>
    <n v="15"/>
  </r>
  <r>
    <s v="Collin Mcdonald"/>
    <x v="20"/>
    <x v="2"/>
    <x v="1"/>
    <s v="B-"/>
    <x v="1"/>
    <d v="2021-01-16T00:00:00"/>
    <s v="Danielle Williams"/>
    <s v="Perez-Hall"/>
    <n v="9138.6465709999993"/>
    <x v="3"/>
    <n v="14883"/>
    <n v="101"/>
    <x v="1"/>
    <d v="2021-02-09T00:00:00"/>
    <s v="Ibuprofen"/>
    <s v="Inconclusive"/>
    <n v="24"/>
    <x v="2"/>
    <s v="AsthmaHigh"/>
    <n v="1"/>
    <x v="4"/>
    <n v="16"/>
  </r>
  <r>
    <s v="Linda Jones"/>
    <x v="62"/>
    <x v="2"/>
    <x v="1"/>
    <s v="O+"/>
    <x v="3"/>
    <d v="2023-02-08T00:00:00"/>
    <s v="Stephanie Evans"/>
    <s v="Cardenas-Martinez"/>
    <n v="9135.0840860000008"/>
    <x v="3"/>
    <n v="1564"/>
    <n v="417"/>
    <x v="0"/>
    <d v="2023-02-27T00:00:00"/>
    <s v="Lipitor"/>
    <s v="Normal"/>
    <n v="19"/>
    <x v="1"/>
    <s v="ArthritisMed"/>
    <n v="2"/>
    <x v="1"/>
    <n v="8"/>
  </r>
  <r>
    <s v="Paul Black"/>
    <x v="33"/>
    <x v="0"/>
    <x v="0"/>
    <s v="A-"/>
    <x v="2"/>
    <d v="2021-03-09T00:00:00"/>
    <s v="Julie Reed"/>
    <s v="Aguilar-Lewis"/>
    <n v="9134.0627060000006"/>
    <x v="1"/>
    <n v="5358"/>
    <n v="394"/>
    <x v="1"/>
    <d v="2021-03-18T00:00:00"/>
    <s v="Paracetamol"/>
    <s v="Normal"/>
    <n v="9"/>
    <x v="0"/>
    <s v="ObesityLow"/>
    <n v="3"/>
    <x v="4"/>
    <n v="9"/>
  </r>
  <r>
    <s v="Andrew Silva"/>
    <x v="1"/>
    <x v="1"/>
    <x v="1"/>
    <s v="A-"/>
    <x v="2"/>
    <d v="2022-12-25T00:00:00"/>
    <s v="Julie Murray"/>
    <s v="Lopez, Wolfe and Kim"/>
    <n v="9131.4199200000003"/>
    <x v="2"/>
    <n v="23242"/>
    <n v="322"/>
    <x v="1"/>
    <d v="2022-12-27T00:00:00"/>
    <s v="Ibuprofen"/>
    <s v="Abnormal"/>
    <n v="2"/>
    <x v="0"/>
    <s v="ObesityLow"/>
    <n v="12"/>
    <x v="0"/>
    <n v="25"/>
  </r>
  <r>
    <s v="April Clements"/>
    <x v="10"/>
    <x v="2"/>
    <x v="1"/>
    <s v="A+"/>
    <x v="1"/>
    <d v="2020-04-27T00:00:00"/>
    <s v="Jacqueline Franklin"/>
    <s v="Fisher, Dodson and Hall"/>
    <n v="9130.3010269999995"/>
    <x v="0"/>
    <n v="15815"/>
    <n v="179"/>
    <x v="0"/>
    <d v="2020-05-03T00:00:00"/>
    <s v="Ibuprofen"/>
    <s v="Normal"/>
    <n v="6"/>
    <x v="0"/>
    <s v="AsthmaLow"/>
    <n v="4"/>
    <x v="3"/>
    <n v="27"/>
  </r>
  <r>
    <s v="Roger Jordan"/>
    <x v="7"/>
    <x v="0"/>
    <x v="1"/>
    <s v="O neg"/>
    <x v="2"/>
    <d v="2020-11-12T00:00:00"/>
    <s v="Sarah Smith"/>
    <s v="White, Marshall and Adkins"/>
    <n v="9127.9981530000005"/>
    <x v="0"/>
    <n v="20488"/>
    <n v="265"/>
    <x v="0"/>
    <d v="2020-11-12T00:00:00"/>
    <s v="Penicillin"/>
    <s v="Abnormal"/>
    <n v="0"/>
    <x v="0"/>
    <s v="ObesityLow"/>
    <n v="11"/>
    <x v="3"/>
    <n v="12"/>
  </r>
  <r>
    <s v="Joel Roman"/>
    <x v="48"/>
    <x v="0"/>
    <x v="1"/>
    <s v="AB+"/>
    <x v="3"/>
    <d v="2023-08-24T00:00:00"/>
    <s v="Joseph Anthony"/>
    <s v="Johnson, Nunez and Maxwell"/>
    <n v="9124.2666989999998"/>
    <x v="3"/>
    <n v="24641"/>
    <n v="424"/>
    <x v="0"/>
    <d v="2023-09-14T00:00:00"/>
    <s v="Paracetamol"/>
    <s v="Inconclusive"/>
    <n v="21"/>
    <x v="2"/>
    <s v="ArthritisHigh"/>
    <n v="8"/>
    <x v="1"/>
    <n v="24"/>
  </r>
  <r>
    <s v="Carrie Hancock"/>
    <x v="30"/>
    <x v="2"/>
    <x v="0"/>
    <s v="AB+"/>
    <x v="5"/>
    <d v="2020-11-30T00:00:00"/>
    <s v="Kimberly Bailey"/>
    <s v="Johnson Inc"/>
    <n v="9120.3752060000006"/>
    <x v="4"/>
    <n v="38335"/>
    <n v="414"/>
    <x v="0"/>
    <d v="2020-12-06T00:00:00"/>
    <s v="Aspirin"/>
    <s v="Abnormal"/>
    <n v="6"/>
    <x v="0"/>
    <s v="CancerLow"/>
    <n v="11"/>
    <x v="3"/>
    <n v="30"/>
  </r>
  <r>
    <s v="Stacy Carter"/>
    <x v="35"/>
    <x v="0"/>
    <x v="0"/>
    <s v="AB+"/>
    <x v="3"/>
    <d v="2021-11-19T00:00:00"/>
    <s v="Donald Herring"/>
    <s v="Aguilar, Johnson and Wade"/>
    <n v="9110.3007780000007"/>
    <x v="2"/>
    <n v="10809"/>
    <n v="183"/>
    <x v="0"/>
    <d v="2021-11-23T00:00:00"/>
    <s v="Paracetamol"/>
    <s v="Normal"/>
    <n v="4"/>
    <x v="0"/>
    <s v="ArthritisLow"/>
    <n v="11"/>
    <x v="4"/>
    <n v="19"/>
  </r>
  <r>
    <s v="Jamie Evans"/>
    <x v="60"/>
    <x v="1"/>
    <x v="0"/>
    <s v="O neg"/>
    <x v="2"/>
    <d v="2023-04-11T00:00:00"/>
    <s v="Erika Thompson"/>
    <s v="Hamilton, Ryan and Campbell"/>
    <n v="9104.2307170000004"/>
    <x v="4"/>
    <n v="11834"/>
    <n v="357"/>
    <x v="1"/>
    <d v="2023-05-06T00:00:00"/>
    <s v="Penicillin"/>
    <s v="Abnormal"/>
    <n v="25"/>
    <x v="2"/>
    <s v="ObesityHigh"/>
    <n v="4"/>
    <x v="1"/>
    <n v="11"/>
  </r>
  <r>
    <s v="Stephanie Parsons"/>
    <x v="56"/>
    <x v="2"/>
    <x v="0"/>
    <s v="B+"/>
    <x v="2"/>
    <d v="2023-08-17T00:00:00"/>
    <s v="Anna Kim"/>
    <s v="Nelson Group"/>
    <n v="9103.9789170000004"/>
    <x v="4"/>
    <n v="1313"/>
    <n v="329"/>
    <x v="2"/>
    <d v="2023-08-26T00:00:00"/>
    <s v="Lipitor"/>
    <s v="Normal"/>
    <n v="9"/>
    <x v="0"/>
    <s v="ObesityLow"/>
    <n v="8"/>
    <x v="1"/>
    <n v="17"/>
  </r>
  <r>
    <s v="Sarah Farmer"/>
    <x v="25"/>
    <x v="1"/>
    <x v="1"/>
    <s v="A-"/>
    <x v="5"/>
    <d v="2020-06-15T00:00:00"/>
    <s v="Kristina Mason"/>
    <s v="Jackson, Peterson and Kirk"/>
    <n v="9095.4169550000006"/>
    <x v="3"/>
    <n v="54032"/>
    <n v="227"/>
    <x v="2"/>
    <d v="2020-07-09T00:00:00"/>
    <s v="Aspirin"/>
    <s v="Abnormal"/>
    <n v="24"/>
    <x v="2"/>
    <s v="CancerHigh"/>
    <n v="6"/>
    <x v="3"/>
    <n v="15"/>
  </r>
  <r>
    <s v="Chad Clark"/>
    <x v="21"/>
    <x v="1"/>
    <x v="0"/>
    <s v="AB+"/>
    <x v="1"/>
    <d v="2023-01-17T00:00:00"/>
    <s v="Vanessa Pineda"/>
    <s v="Morrow, Ray and Russell"/>
    <n v="9091.617596"/>
    <x v="4"/>
    <n v="12978"/>
    <n v="387"/>
    <x v="1"/>
    <d v="2023-01-18T00:00:00"/>
    <s v="Ibuprofen"/>
    <s v="Inconclusive"/>
    <n v="1"/>
    <x v="0"/>
    <s v="AsthmaLow"/>
    <n v="1"/>
    <x v="1"/>
    <n v="17"/>
  </r>
  <r>
    <s v="Claire Glass"/>
    <x v="0"/>
    <x v="0"/>
    <x v="1"/>
    <s v="O+"/>
    <x v="2"/>
    <d v="2023-01-06T00:00:00"/>
    <s v="John Ray"/>
    <s v="Bowen, Pacheco and Sullivan"/>
    <n v="9086.233886"/>
    <x v="2"/>
    <n v="19872"/>
    <n v="405"/>
    <x v="0"/>
    <d v="2023-01-07T00:00:00"/>
    <s v="Paracetamol"/>
    <s v="Normal"/>
    <n v="1"/>
    <x v="0"/>
    <s v="ObesityLow"/>
    <n v="1"/>
    <x v="1"/>
    <n v="6"/>
  </r>
  <r>
    <s v="Jordan Pope"/>
    <x v="23"/>
    <x v="0"/>
    <x v="1"/>
    <s v="AB-"/>
    <x v="0"/>
    <d v="2019-04-24T00:00:00"/>
    <s v="William Fry"/>
    <s v="Herman PLC"/>
    <n v="9078.7429400000001"/>
    <x v="4"/>
    <n v="10867"/>
    <n v="277"/>
    <x v="2"/>
    <d v="2019-05-02T00:00:00"/>
    <s v="Paracetamol"/>
    <s v="Abnormal"/>
    <n v="8"/>
    <x v="0"/>
    <s v="DiabetesLow"/>
    <n v="4"/>
    <x v="2"/>
    <n v="24"/>
  </r>
  <r>
    <s v="Kenneth Martin"/>
    <x v="13"/>
    <x v="0"/>
    <x v="0"/>
    <s v="A-"/>
    <x v="2"/>
    <d v="2021-03-30T00:00:00"/>
    <s v="Gary Swanson"/>
    <s v="Thornton and Sons"/>
    <n v="9075.1793570000009"/>
    <x v="1"/>
    <n v="8323"/>
    <n v="247"/>
    <x v="0"/>
    <d v="2021-04-20T00:00:00"/>
    <s v="Lipitor"/>
    <s v="Abnormal"/>
    <n v="21"/>
    <x v="2"/>
    <s v="ObesityHigh"/>
    <n v="3"/>
    <x v="4"/>
    <n v="30"/>
  </r>
  <r>
    <s v="Dana Mathews"/>
    <x v="17"/>
    <x v="0"/>
    <x v="0"/>
    <s v="O neg"/>
    <x v="3"/>
    <d v="2019-01-05T00:00:00"/>
    <s v="James Carter"/>
    <s v="Taylor Inc"/>
    <n v="9070.9455529999996"/>
    <x v="0"/>
    <n v="26211"/>
    <n v="196"/>
    <x v="0"/>
    <d v="2019-01-08T00:00:00"/>
    <s v="Penicillin"/>
    <s v="Inconclusive"/>
    <n v="3"/>
    <x v="0"/>
    <s v="ArthritisLow"/>
    <n v="1"/>
    <x v="2"/>
    <n v="5"/>
  </r>
  <r>
    <s v="Hannah Shelton"/>
    <x v="58"/>
    <x v="3"/>
    <x v="1"/>
    <s v="A+"/>
    <x v="1"/>
    <d v="2019-09-27T00:00:00"/>
    <s v="Emily Weaver"/>
    <s v="Turner, Walker and Harrison"/>
    <n v="9068.2567159999999"/>
    <x v="1"/>
    <n v="33780"/>
    <n v="251"/>
    <x v="2"/>
    <d v="2019-10-21T00:00:00"/>
    <s v="Aspirin"/>
    <s v="Normal"/>
    <n v="24"/>
    <x v="2"/>
    <s v="AsthmaHigh"/>
    <n v="9"/>
    <x v="2"/>
    <n v="27"/>
  </r>
  <r>
    <s v="Monique Baker"/>
    <x v="56"/>
    <x v="2"/>
    <x v="1"/>
    <s v="O-"/>
    <x v="1"/>
    <d v="2019-09-21T00:00:00"/>
    <s v="Brooke Harrell"/>
    <s v="Booth-Watson"/>
    <n v="9056.6660730000003"/>
    <x v="1"/>
    <m/>
    <n v="124"/>
    <x v="0"/>
    <d v="2019-09-26T00:00:00"/>
    <s v="Lipitor"/>
    <s v="Inconclusive"/>
    <n v="5"/>
    <x v="0"/>
    <s v="AsthmaLow"/>
    <n v="9"/>
    <x v="2"/>
    <n v="21"/>
  </r>
  <r>
    <s v="Christopher Johnson"/>
    <x v="57"/>
    <x v="0"/>
    <x v="1"/>
    <s v="AB-"/>
    <x v="5"/>
    <d v="2021-01-09T00:00:00"/>
    <s v="Tonya Kelly"/>
    <s v="Humphrey-Johnson"/>
    <n v="9056.1356589999996"/>
    <x v="0"/>
    <n v="53428"/>
    <n v="346"/>
    <x v="2"/>
    <d v="2021-01-13T00:00:00"/>
    <s v="Penicillin"/>
    <s v="Inconclusive"/>
    <n v="4"/>
    <x v="0"/>
    <s v="CancerLow"/>
    <n v="1"/>
    <x v="4"/>
    <n v="9"/>
  </r>
  <r>
    <s v="Sandra Gardner"/>
    <x v="64"/>
    <x v="3"/>
    <x v="1"/>
    <s v="A+"/>
    <x v="0"/>
    <d v="2021-08-19T00:00:00"/>
    <s v="Mr. Michael King"/>
    <s v="Dean-Howell"/>
    <n v="9054.661521"/>
    <x v="3"/>
    <n v="8564"/>
    <n v="478"/>
    <x v="2"/>
    <d v="2021-08-20T00:00:00"/>
    <s v="Ibuprofen"/>
    <s v="Abnormal"/>
    <n v="1"/>
    <x v="0"/>
    <s v="DiabetesLow"/>
    <n v="8"/>
    <x v="4"/>
    <n v="19"/>
  </r>
  <r>
    <s v="Stephen Ingram"/>
    <x v="0"/>
    <x v="0"/>
    <x v="0"/>
    <s v="AB+"/>
    <x v="4"/>
    <d v="2018-12-31T00:00:00"/>
    <s v="Darren Pearson"/>
    <s v="Boyle, Hebert and Richardson"/>
    <n v="9054.2734099999998"/>
    <x v="0"/>
    <n v="17535"/>
    <n v="358"/>
    <x v="2"/>
    <d v="2019-01-04T00:00:00"/>
    <s v="Aspirin"/>
    <s v="Inconclusive"/>
    <n v="4"/>
    <x v="0"/>
    <s v="HypertensionLow"/>
    <n v="12"/>
    <x v="5"/>
    <n v="31"/>
  </r>
  <r>
    <s v="Derek Mitchell"/>
    <x v="3"/>
    <x v="2"/>
    <x v="1"/>
    <s v="B-"/>
    <x v="1"/>
    <d v="2021-12-12T00:00:00"/>
    <s v="Craig Paul"/>
    <s v="Williams-Preston"/>
    <n v="9039.4376680000005"/>
    <x v="1"/>
    <n v="7752"/>
    <n v="323"/>
    <x v="0"/>
    <d v="2021-12-23T00:00:00"/>
    <s v="Penicillin"/>
    <s v="Inconclusive"/>
    <n v="11"/>
    <x v="1"/>
    <s v="AsthmaMed"/>
    <n v="12"/>
    <x v="4"/>
    <n v="12"/>
  </r>
  <r>
    <s v="Frederick Kaufman"/>
    <x v="62"/>
    <x v="2"/>
    <x v="0"/>
    <s v="A-"/>
    <x v="0"/>
    <d v="2021-06-24T00:00:00"/>
    <s v="Colleen Davis"/>
    <s v="Higgins-Nelson"/>
    <n v="9038.5766339999991"/>
    <x v="4"/>
    <n v="52044"/>
    <n v="197"/>
    <x v="2"/>
    <d v="2021-06-25T00:00:00"/>
    <s v="Ibuprofen"/>
    <s v="Inconclusive"/>
    <n v="1"/>
    <x v="0"/>
    <s v="DiabetesLow"/>
    <n v="6"/>
    <x v="4"/>
    <n v="24"/>
  </r>
  <r>
    <s v="Zoe Adkins DVM"/>
    <x v="28"/>
    <x v="1"/>
    <x v="0"/>
    <s v="A+"/>
    <x v="0"/>
    <d v="2021-08-10T00:00:00"/>
    <s v="Brittney Butler"/>
    <s v="Sutton, Bowen and Thompson"/>
    <n v="9038.469744"/>
    <x v="4"/>
    <n v="15760"/>
    <n v="127"/>
    <x v="2"/>
    <d v="2021-08-29T00:00:00"/>
    <s v="Paracetamol"/>
    <s v="Normal"/>
    <n v="19"/>
    <x v="1"/>
    <s v="DiabetesMed"/>
    <n v="8"/>
    <x v="4"/>
    <n v="10"/>
  </r>
  <r>
    <s v="Shawn Hancock DVM"/>
    <x v="54"/>
    <x v="1"/>
    <x v="1"/>
    <s v="O+"/>
    <x v="5"/>
    <d v="2022-11-30T00:00:00"/>
    <s v="Amber Burch"/>
    <s v="Snyder Ltd"/>
    <n v="9037.2528189999994"/>
    <x v="0"/>
    <n v="37442"/>
    <n v="467"/>
    <x v="1"/>
    <d v="2022-12-11T00:00:00"/>
    <s v="Ibuprofen"/>
    <s v="Inconclusive"/>
    <n v="11"/>
    <x v="1"/>
    <s v="CancerMed"/>
    <n v="11"/>
    <x v="0"/>
    <n v="30"/>
  </r>
  <r>
    <s v="Tammy Collier"/>
    <x v="0"/>
    <x v="0"/>
    <x v="0"/>
    <s v="A+"/>
    <x v="1"/>
    <d v="2021-10-17T00:00:00"/>
    <s v="Abigail Smith"/>
    <s v="Clark, Bailey and Smith"/>
    <n v="9036.5083579999991"/>
    <x v="0"/>
    <n v="12485"/>
    <n v="420"/>
    <x v="1"/>
    <d v="2021-10-22T00:00:00"/>
    <s v="Ibuprofen"/>
    <s v="Abnormal"/>
    <n v="5"/>
    <x v="0"/>
    <s v="AsthmaLow"/>
    <n v="10"/>
    <x v="4"/>
    <n v="17"/>
  </r>
  <r>
    <s v="Katherine Powell"/>
    <x v="35"/>
    <x v="0"/>
    <x v="0"/>
    <s v="AB+"/>
    <x v="1"/>
    <d v="2019-11-20T00:00:00"/>
    <s v="Amy Cruz"/>
    <s v="Best Group"/>
    <n v="9033.2822739999992"/>
    <x v="0"/>
    <n v="8795"/>
    <n v="356"/>
    <x v="1"/>
    <d v="2019-12-05T00:00:00"/>
    <s v="Penicillin"/>
    <s v="Abnormal"/>
    <n v="15"/>
    <x v="1"/>
    <s v="AsthmaMed"/>
    <n v="11"/>
    <x v="2"/>
    <n v="20"/>
  </r>
  <r>
    <s v="Sarah Estes"/>
    <x v="40"/>
    <x v="1"/>
    <x v="0"/>
    <s v="O-"/>
    <x v="1"/>
    <d v="2023-07-26T00:00:00"/>
    <s v="Patricia Williamson"/>
    <s v="Daniels Inc"/>
    <n v="9030.5323420000004"/>
    <x v="2"/>
    <n v="21290"/>
    <n v="394"/>
    <x v="1"/>
    <d v="2023-08-07T00:00:00"/>
    <s v="Ibuprofen"/>
    <s v="Inconclusive"/>
    <n v="12"/>
    <x v="1"/>
    <s v="AsthmaMed"/>
    <n v="7"/>
    <x v="1"/>
    <n v="26"/>
  </r>
  <r>
    <s v="John Richmond MD"/>
    <x v="61"/>
    <x v="0"/>
    <x v="1"/>
    <s v="B+"/>
    <x v="3"/>
    <d v="2020-03-15T00:00:00"/>
    <s v="Deborah Sampson"/>
    <s v="Aguilar, Moore and Thomas"/>
    <n v="9025.853615"/>
    <x v="0"/>
    <n v="13388"/>
    <n v="295"/>
    <x v="0"/>
    <d v="2020-03-28T00:00:00"/>
    <s v="Paracetamol"/>
    <s v="Inconclusive"/>
    <n v="13"/>
    <x v="1"/>
    <s v="ArthritisMed"/>
    <n v="3"/>
    <x v="3"/>
    <n v="15"/>
  </r>
  <r>
    <s v="Robert Nichols"/>
    <x v="17"/>
    <x v="0"/>
    <x v="0"/>
    <s v="O+"/>
    <x v="0"/>
    <d v="2020-02-13T00:00:00"/>
    <s v="Betty Wilson"/>
    <s v="Sparks-Rogers"/>
    <n v="9024.7940190000008"/>
    <x v="0"/>
    <n v="33796"/>
    <n v="299"/>
    <x v="2"/>
    <d v="2020-02-19T00:00:00"/>
    <s v="Aspirin"/>
    <s v="Inconclusive"/>
    <n v="6"/>
    <x v="0"/>
    <s v="DiabetesLow"/>
    <n v="2"/>
    <x v="3"/>
    <n v="13"/>
  </r>
  <r>
    <s v="Kevin Hill"/>
    <x v="38"/>
    <x v="1"/>
    <x v="1"/>
    <s v="A+"/>
    <x v="3"/>
    <d v="2019-01-02T00:00:00"/>
    <s v="Jennifer Perez"/>
    <s v="Sloan-Ferguson"/>
    <n v="9021.7347900000004"/>
    <x v="2"/>
    <n v="21157"/>
    <n v="317"/>
    <x v="0"/>
    <d v="2019-01-19T00:00:00"/>
    <s v="Paracetamol"/>
    <s v="Abnormal"/>
    <n v="17"/>
    <x v="1"/>
    <s v="ArthritisMed"/>
    <n v="1"/>
    <x v="2"/>
    <n v="2"/>
  </r>
  <r>
    <s v="Amber Wong"/>
    <x v="66"/>
    <x v="0"/>
    <x v="0"/>
    <s v="A-"/>
    <x v="2"/>
    <d v="2020-05-15T00:00:00"/>
    <s v="Theresa Hogan"/>
    <s v="Spears Ltd"/>
    <n v="9014.9498459999995"/>
    <x v="0"/>
    <n v="14762"/>
    <n v="468"/>
    <x v="1"/>
    <d v="2020-05-17T00:00:00"/>
    <s v="Lipitor"/>
    <s v="Normal"/>
    <n v="2"/>
    <x v="0"/>
    <s v="ObesityLow"/>
    <n v="5"/>
    <x v="3"/>
    <n v="15"/>
  </r>
  <r>
    <s v="Eric Norman"/>
    <x v="10"/>
    <x v="2"/>
    <x v="1"/>
    <s v="O-"/>
    <x v="1"/>
    <d v="2022-03-26T00:00:00"/>
    <s v="Diane Parker"/>
    <s v="Howell PLC"/>
    <n v="9011.9261029999998"/>
    <x v="3"/>
    <n v="25696"/>
    <n v="205"/>
    <x v="0"/>
    <d v="2022-04-05T00:00:00"/>
    <s v="Ibuprofen"/>
    <s v="Normal"/>
    <n v="10"/>
    <x v="1"/>
    <s v="AsthmaMed"/>
    <n v="3"/>
    <x v="0"/>
    <n v="26"/>
  </r>
  <r>
    <s v="Crystal Gardner"/>
    <x v="58"/>
    <x v="3"/>
    <x v="1"/>
    <s v="O+"/>
    <x v="0"/>
    <d v="2021-02-06T00:00:00"/>
    <s v="Rebecca Mcneil"/>
    <s v="May Group"/>
    <n v="9007.0200129999994"/>
    <x v="4"/>
    <n v="42147"/>
    <n v="173"/>
    <x v="2"/>
    <d v="2021-03-06T00:00:00"/>
    <s v="Aspirin"/>
    <s v="Normal"/>
    <n v="28"/>
    <x v="2"/>
    <s v="DiabetesHigh"/>
    <n v="2"/>
    <x v="4"/>
    <n v="6"/>
  </r>
  <r>
    <s v="Calvin Wright"/>
    <x v="11"/>
    <x v="3"/>
    <x v="0"/>
    <s v="AB+"/>
    <x v="0"/>
    <d v="2021-04-15T00:00:00"/>
    <s v="Jocelyn Wiley"/>
    <s v="Lopez and Sons"/>
    <n v="9004.3197629999995"/>
    <x v="2"/>
    <n v="33032"/>
    <n v="413"/>
    <x v="2"/>
    <d v="2021-05-08T00:00:00"/>
    <s v="Lipitor"/>
    <s v="Inconclusive"/>
    <n v="23"/>
    <x v="2"/>
    <s v="DiabetesHigh"/>
    <n v="4"/>
    <x v="4"/>
    <n v="15"/>
  </r>
  <r>
    <s v="Jennifer Turner"/>
    <x v="37"/>
    <x v="3"/>
    <x v="0"/>
    <s v="AB-"/>
    <x v="1"/>
    <d v="2022-04-14T00:00:00"/>
    <s v="Lisa Gutierrez"/>
    <s v="Sweeney and Sons"/>
    <n v="9000.4953000000005"/>
    <x v="3"/>
    <n v="25120"/>
    <n v="159"/>
    <x v="1"/>
    <d v="2022-05-09T00:00:00"/>
    <s v="Ibuprofen"/>
    <s v="Normal"/>
    <n v="25"/>
    <x v="2"/>
    <s v="AsthmaHigh"/>
    <n v="4"/>
    <x v="0"/>
    <n v="14"/>
  </r>
  <r>
    <s v="Maria Chavez"/>
    <x v="65"/>
    <x v="0"/>
    <x v="1"/>
    <s v="A+"/>
    <x v="1"/>
    <d v="2019-09-08T00:00:00"/>
    <s v="John Barnes"/>
    <s v="Johnson, Anderson and Schmidt"/>
    <n v="8996.6788259999994"/>
    <x v="0"/>
    <n v="1923"/>
    <n v="305"/>
    <x v="2"/>
    <d v="2019-10-01T00:00:00"/>
    <s v="Penicillin"/>
    <s v="Inconclusive"/>
    <n v="23"/>
    <x v="2"/>
    <s v="AsthmaHigh"/>
    <n v="9"/>
    <x v="2"/>
    <n v="8"/>
  </r>
  <r>
    <s v="Terry Archer"/>
    <x v="35"/>
    <x v="0"/>
    <x v="0"/>
    <s v="A-"/>
    <x v="2"/>
    <d v="2021-12-17T00:00:00"/>
    <s v="Jorge Herrera"/>
    <s v="Jones, Ruiz and Jackson"/>
    <n v="8993.3929200000002"/>
    <x v="0"/>
    <n v="12008"/>
    <n v="327"/>
    <x v="2"/>
    <d v="2021-12-22T00:00:00"/>
    <s v="Aspirin"/>
    <s v="Inconclusive"/>
    <n v="5"/>
    <x v="0"/>
    <s v="ObesityLow"/>
    <n v="12"/>
    <x v="4"/>
    <n v="17"/>
  </r>
  <r>
    <s v="Bradley Carr"/>
    <x v="9"/>
    <x v="1"/>
    <x v="0"/>
    <s v="AB-"/>
    <x v="4"/>
    <d v="2021-01-22T00:00:00"/>
    <s v="James Hayes"/>
    <s v="Owens-Gutierrez"/>
    <n v="8988.1674390000007"/>
    <x v="3"/>
    <n v="1331"/>
    <n v="136"/>
    <x v="1"/>
    <d v="2021-01-27T00:00:00"/>
    <s v="Penicillin"/>
    <s v="Abnormal"/>
    <n v="5"/>
    <x v="0"/>
    <s v="HypertensionLow"/>
    <n v="1"/>
    <x v="4"/>
    <n v="22"/>
  </r>
  <r>
    <s v="Tonya Gentry"/>
    <x v="62"/>
    <x v="2"/>
    <x v="0"/>
    <s v="B-"/>
    <x v="5"/>
    <d v="2021-11-28T00:00:00"/>
    <s v="Alisha Figueroa"/>
    <s v="Taylor, Flores and Edwards"/>
    <n v="8985.3736000000008"/>
    <x v="2"/>
    <n v="23619"/>
    <n v="186"/>
    <x v="1"/>
    <d v="2021-12-11T00:00:00"/>
    <s v="Lipitor"/>
    <s v="Abnormal"/>
    <n v="13"/>
    <x v="1"/>
    <s v="CancerMed"/>
    <n v="11"/>
    <x v="4"/>
    <n v="28"/>
  </r>
  <r>
    <s v="Lori Jimenez"/>
    <x v="45"/>
    <x v="2"/>
    <x v="0"/>
    <s v="A+"/>
    <x v="4"/>
    <d v="2020-03-11T00:00:00"/>
    <s v="Brooke Kim"/>
    <s v="Martin-Collins"/>
    <n v="8979.8775440000009"/>
    <x v="2"/>
    <n v="8275"/>
    <n v="237"/>
    <x v="1"/>
    <d v="2020-03-29T00:00:00"/>
    <s v="Aspirin"/>
    <s v="Normal"/>
    <n v="18"/>
    <x v="1"/>
    <s v="HypertensionMed"/>
    <n v="3"/>
    <x v="3"/>
    <n v="11"/>
  </r>
  <r>
    <s v="Kelly Burgess"/>
    <x v="52"/>
    <x v="0"/>
    <x v="0"/>
    <s v="A-"/>
    <x v="3"/>
    <d v="2018-12-12T00:00:00"/>
    <s v="Jenny James"/>
    <s v="Mitchell, Rodriguez and Hill"/>
    <n v="8978.6121590000002"/>
    <x v="0"/>
    <n v="22711"/>
    <n v="440"/>
    <x v="0"/>
    <d v="2019-01-01T00:00:00"/>
    <s v="Lipitor"/>
    <s v="Inconclusive"/>
    <n v="20"/>
    <x v="2"/>
    <s v="ArthritisHigh"/>
    <n v="12"/>
    <x v="5"/>
    <n v="12"/>
  </r>
  <r>
    <s v="Jessica Moyer"/>
    <x v="60"/>
    <x v="1"/>
    <x v="1"/>
    <s v="B+"/>
    <x v="1"/>
    <d v="2023-03-27T00:00:00"/>
    <s v="Yesenia Hernandez"/>
    <s v="James-Adams"/>
    <n v="8976.4292339999993"/>
    <x v="1"/>
    <n v="14248"/>
    <n v="117"/>
    <x v="0"/>
    <d v="2023-04-02T00:00:00"/>
    <s v="Lipitor"/>
    <s v="Normal"/>
    <n v="6"/>
    <x v="0"/>
    <s v="AsthmaLow"/>
    <n v="3"/>
    <x v="1"/>
    <n v="27"/>
  </r>
  <r>
    <s v="Joseph Rogers"/>
    <x v="28"/>
    <x v="1"/>
    <x v="0"/>
    <s v="A+"/>
    <x v="1"/>
    <d v="2019-02-24T00:00:00"/>
    <s v="Gary Harrington"/>
    <s v="Black-Scott"/>
    <n v="8962.4301159999995"/>
    <x v="3"/>
    <n v="11967"/>
    <n v="335"/>
    <x v="2"/>
    <d v="2019-03-02T00:00:00"/>
    <s v="Ibuprofen"/>
    <s v="Abnormal"/>
    <n v="6"/>
    <x v="0"/>
    <s v="AsthmaLow"/>
    <n v="2"/>
    <x v="2"/>
    <n v="24"/>
  </r>
  <r>
    <s v="Blake Barnett"/>
    <x v="44"/>
    <x v="1"/>
    <x v="0"/>
    <s v="O+"/>
    <x v="3"/>
    <d v="2022-06-14T00:00:00"/>
    <s v="Jessica Kemp"/>
    <s v="Medina-Henderson"/>
    <n v="8961.7510409999995"/>
    <x v="1"/>
    <n v="6653"/>
    <n v="157"/>
    <x v="0"/>
    <d v="2022-07-03T00:00:00"/>
    <s v="Lipitor"/>
    <s v="Abnormal"/>
    <n v="19"/>
    <x v="1"/>
    <s v="ArthritisMed"/>
    <n v="6"/>
    <x v="0"/>
    <n v="14"/>
  </r>
  <r>
    <s v="Wendy Davis"/>
    <x v="42"/>
    <x v="0"/>
    <x v="0"/>
    <s v="A+"/>
    <x v="3"/>
    <d v="2023-05-21T00:00:00"/>
    <s v="Amanda Stephenson"/>
    <s v="Williamson and Sons"/>
    <n v="8944.6389720000006"/>
    <x v="0"/>
    <n v="7738"/>
    <n v="287"/>
    <x v="0"/>
    <d v="2023-06-07T00:00:00"/>
    <s v="Paracetamol"/>
    <s v="Inconclusive"/>
    <n v="17"/>
    <x v="1"/>
    <s v="ArthritisMed"/>
    <n v="5"/>
    <x v="1"/>
    <n v="21"/>
  </r>
  <r>
    <s v="Garrett Mccann"/>
    <x v="1"/>
    <x v="1"/>
    <x v="1"/>
    <s v="B-"/>
    <x v="1"/>
    <d v="2021-07-15T00:00:00"/>
    <s v="Ryan Anderson"/>
    <s v="Cole-Flores"/>
    <n v="8928.9128490000003"/>
    <x v="0"/>
    <n v="41727"/>
    <n v="460"/>
    <x v="1"/>
    <d v="2021-08-05T00:00:00"/>
    <s v="Aspirin"/>
    <s v="Inconclusive"/>
    <n v="21"/>
    <x v="2"/>
    <s v="AsthmaHigh"/>
    <n v="7"/>
    <x v="4"/>
    <n v="15"/>
  </r>
  <r>
    <s v="Douglas Holland"/>
    <x v="43"/>
    <x v="1"/>
    <x v="0"/>
    <s v="O-"/>
    <x v="5"/>
    <d v="2020-07-19T00:00:00"/>
    <s v="Kathy Walter"/>
    <s v="Watts, Padilla and Cox"/>
    <n v="8922.807143"/>
    <x v="2"/>
    <n v="67129"/>
    <n v="462"/>
    <x v="2"/>
    <d v="2020-07-30T00:00:00"/>
    <s v="Penicillin"/>
    <s v="Abnormal"/>
    <n v="11"/>
    <x v="1"/>
    <s v="CancerMed"/>
    <n v="7"/>
    <x v="3"/>
    <n v="19"/>
  </r>
  <r>
    <s v="Elizabeth Robertson"/>
    <x v="39"/>
    <x v="0"/>
    <x v="1"/>
    <s v="AB-"/>
    <x v="1"/>
    <d v="2019-05-08T00:00:00"/>
    <s v="Douglas Ramirez"/>
    <s v="Stewart Ltd"/>
    <n v="8921.8102670000007"/>
    <x v="0"/>
    <n v="38309"/>
    <n v="480"/>
    <x v="2"/>
    <d v="2019-06-06T00:00:00"/>
    <s v="Ibuprofen"/>
    <s v="Abnormal"/>
    <n v="29"/>
    <x v="2"/>
    <s v="AsthmaHigh"/>
    <n v="5"/>
    <x v="2"/>
    <n v="8"/>
  </r>
  <r>
    <s v="Rachel Jackson"/>
    <x v="2"/>
    <x v="0"/>
    <x v="0"/>
    <s v="AB+"/>
    <x v="0"/>
    <d v="2020-05-14T00:00:00"/>
    <s v="Tracy Porter"/>
    <s v="Haas, Aguilar and Wilson"/>
    <n v="8917.4590929999995"/>
    <x v="0"/>
    <n v="47623"/>
    <n v="450"/>
    <x v="2"/>
    <d v="2020-05-27T00:00:00"/>
    <s v="Paracetamol"/>
    <s v="Normal"/>
    <n v="13"/>
    <x v="1"/>
    <s v="DiabetesMed"/>
    <n v="5"/>
    <x v="3"/>
    <n v="14"/>
  </r>
  <r>
    <s v="Rebecca Ortega"/>
    <x v="28"/>
    <x v="1"/>
    <x v="0"/>
    <s v="AB-"/>
    <x v="4"/>
    <d v="2022-03-27T00:00:00"/>
    <s v="Anthony Munoz"/>
    <s v="Li-Ramirez"/>
    <n v="8910.0259860000006"/>
    <x v="3"/>
    <n v="11815"/>
    <n v="257"/>
    <x v="1"/>
    <d v="2022-03-29T00:00:00"/>
    <s v="Aspirin"/>
    <s v="Normal"/>
    <n v="2"/>
    <x v="0"/>
    <s v="HypertensionLow"/>
    <n v="3"/>
    <x v="0"/>
    <n v="27"/>
  </r>
  <r>
    <s v="Joshua Blackburn"/>
    <x v="13"/>
    <x v="0"/>
    <x v="0"/>
    <s v="AB+"/>
    <x v="2"/>
    <d v="2023-09-11T00:00:00"/>
    <s v="Kelsey Cruz"/>
    <s v="Rich and Sons"/>
    <n v="8909.4199000000008"/>
    <x v="0"/>
    <n v="6413"/>
    <n v="206"/>
    <x v="0"/>
    <d v="2023-09-28T00:00:00"/>
    <s v="Penicillin"/>
    <s v="Normal"/>
    <n v="17"/>
    <x v="1"/>
    <s v="ObesityMed"/>
    <n v="9"/>
    <x v="1"/>
    <n v="11"/>
  </r>
  <r>
    <s v="Stephen Miller"/>
    <x v="49"/>
    <x v="2"/>
    <x v="1"/>
    <s v="O-"/>
    <x v="3"/>
    <d v="2022-06-30T00:00:00"/>
    <s v="Julie Dixon"/>
    <s v="Mason, Myers and Allison"/>
    <n v="8908.8818250000004"/>
    <x v="1"/>
    <n v="38108"/>
    <n v="468"/>
    <x v="0"/>
    <d v="2022-07-17T00:00:00"/>
    <s v="Aspirin"/>
    <s v="Inconclusive"/>
    <n v="17"/>
    <x v="1"/>
    <s v="ArthritisMed"/>
    <n v="6"/>
    <x v="0"/>
    <n v="30"/>
  </r>
  <r>
    <s v="Bethany Farrell"/>
    <x v="17"/>
    <x v="0"/>
    <x v="0"/>
    <s v="B+"/>
    <x v="5"/>
    <d v="2018-12-15T00:00:00"/>
    <s v="Joe Fields"/>
    <s v="Fitzpatrick-Powell"/>
    <n v="8898.6159389999993"/>
    <x v="0"/>
    <n v="68690"/>
    <n v="223"/>
    <x v="1"/>
    <d v="2019-01-07T00:00:00"/>
    <s v="Ibuprofen"/>
    <s v="Normal"/>
    <n v="23"/>
    <x v="2"/>
    <s v="CancerHigh"/>
    <n v="12"/>
    <x v="5"/>
    <n v="15"/>
  </r>
  <r>
    <s v="Jeremy Perez"/>
    <x v="51"/>
    <x v="0"/>
    <x v="0"/>
    <s v="A-"/>
    <x v="2"/>
    <d v="2020-05-27T00:00:00"/>
    <s v="Joyce Bauer"/>
    <s v="Armstrong, Esparza and Rojas"/>
    <n v="8897.7825229999999"/>
    <x v="4"/>
    <n v="1225"/>
    <n v="330"/>
    <x v="1"/>
    <d v="2020-06-14T00:00:00"/>
    <s v="Penicillin"/>
    <s v="Abnormal"/>
    <n v="18"/>
    <x v="1"/>
    <s v="ObesityMed"/>
    <n v="5"/>
    <x v="3"/>
    <n v="27"/>
  </r>
  <r>
    <s v="Jacob Fields"/>
    <x v="6"/>
    <x v="0"/>
    <x v="0"/>
    <s v="A-"/>
    <x v="5"/>
    <d v="2022-07-27T00:00:00"/>
    <s v="George Golden"/>
    <s v="Compton-Patel"/>
    <n v="8896.3528600000009"/>
    <x v="0"/>
    <n v="54549"/>
    <n v="132"/>
    <x v="2"/>
    <d v="2022-08-10T00:00:00"/>
    <s v="Penicillin"/>
    <s v="Inconclusive"/>
    <n v="14"/>
    <x v="1"/>
    <s v="CancerMed"/>
    <n v="7"/>
    <x v="0"/>
    <n v="27"/>
  </r>
  <r>
    <s v="Latasha Stokes"/>
    <x v="51"/>
    <x v="0"/>
    <x v="1"/>
    <s v="O-"/>
    <x v="4"/>
    <d v="2022-12-26T00:00:00"/>
    <s v="Dana Krause"/>
    <s v="Reynolds Ltd"/>
    <n v="8895.1072019999992"/>
    <x v="0"/>
    <n v="19265"/>
    <n v="195"/>
    <x v="1"/>
    <d v="2022-12-27T00:00:00"/>
    <s v="Paracetamol"/>
    <s v="Abnormal"/>
    <n v="1"/>
    <x v="0"/>
    <s v="HypertensionLow"/>
    <n v="12"/>
    <x v="0"/>
    <n v="26"/>
  </r>
  <r>
    <s v="Felicia Ramirez"/>
    <x v="24"/>
    <x v="0"/>
    <x v="0"/>
    <s v="O-"/>
    <x v="0"/>
    <d v="2019-10-16T00:00:00"/>
    <s v="Barbara Wagner"/>
    <s v="Collier-Kelly"/>
    <n v="8893.2046740000005"/>
    <x v="4"/>
    <n v="37359"/>
    <n v="248"/>
    <x v="1"/>
    <d v="2019-11-13T00:00:00"/>
    <s v="Ibuprofen"/>
    <s v="Inconclusive"/>
    <n v="28"/>
    <x v="2"/>
    <s v="DiabetesHigh"/>
    <n v="10"/>
    <x v="2"/>
    <n v="16"/>
  </r>
  <r>
    <s v="Jill Thompson"/>
    <x v="18"/>
    <x v="0"/>
    <x v="0"/>
    <s v="B+"/>
    <x v="0"/>
    <d v="2022-01-20T00:00:00"/>
    <s v="Janet Allen"/>
    <s v="Andrade, Kirby and Turner"/>
    <n v="8887.5355749999999"/>
    <x v="0"/>
    <n v="42365"/>
    <n v="120"/>
    <x v="1"/>
    <d v="2022-02-11T00:00:00"/>
    <s v="Paracetamol"/>
    <s v="Normal"/>
    <n v="22"/>
    <x v="2"/>
    <s v="DiabetesHigh"/>
    <n v="1"/>
    <x v="0"/>
    <n v="20"/>
  </r>
  <r>
    <s v="Shawn Avila"/>
    <x v="65"/>
    <x v="0"/>
    <x v="1"/>
    <s v="A-"/>
    <x v="5"/>
    <d v="2021-09-08T00:00:00"/>
    <s v="Vanessa Smith"/>
    <s v="Bradley-Mosley"/>
    <n v="8884.5982179999992"/>
    <x v="0"/>
    <n v="48501"/>
    <n v="150"/>
    <x v="1"/>
    <d v="2021-09-12T00:00:00"/>
    <s v="Lipitor"/>
    <s v="Abnormal"/>
    <n v="4"/>
    <x v="0"/>
    <s v="CancerLow"/>
    <n v="9"/>
    <x v="4"/>
    <n v="8"/>
  </r>
  <r>
    <s v="Mercedes Mitchell"/>
    <x v="52"/>
    <x v="0"/>
    <x v="1"/>
    <s v="AB-"/>
    <x v="0"/>
    <d v="2018-12-15T00:00:00"/>
    <s v="Andrea Wells"/>
    <s v="Frey and Sons"/>
    <n v="8884.5604210000001"/>
    <x v="0"/>
    <n v="21177"/>
    <n v="465"/>
    <x v="1"/>
    <d v="2019-01-07T00:00:00"/>
    <s v="Aspirin"/>
    <s v="Normal"/>
    <n v="23"/>
    <x v="2"/>
    <s v="DiabetesHigh"/>
    <n v="12"/>
    <x v="5"/>
    <n v="15"/>
  </r>
  <r>
    <s v="Daniel Kim"/>
    <x v="66"/>
    <x v="0"/>
    <x v="0"/>
    <s v="B+"/>
    <x v="5"/>
    <d v="2023-02-15T00:00:00"/>
    <s v="Angela Rubio"/>
    <s v="Holmes, House and Stokes"/>
    <n v="8883.1496029999998"/>
    <x v="3"/>
    <n v="53455"/>
    <n v="483"/>
    <x v="1"/>
    <d v="2023-02-18T00:00:00"/>
    <s v="Penicillin"/>
    <s v="Abnormal"/>
    <n v="3"/>
    <x v="0"/>
    <s v="CancerLow"/>
    <n v="2"/>
    <x v="1"/>
    <n v="15"/>
  </r>
  <r>
    <s v="Wendy Harper"/>
    <x v="9"/>
    <x v="1"/>
    <x v="0"/>
    <s v="B+"/>
    <x v="2"/>
    <d v="2019-04-13T00:00:00"/>
    <s v="Joel Chen"/>
    <s v="Watson, Hicks and Campbell"/>
    <n v="8878.2150710000005"/>
    <x v="0"/>
    <n v="22303"/>
    <n v="195"/>
    <x v="2"/>
    <d v="2019-05-05T00:00:00"/>
    <s v="Ibuprofen"/>
    <s v="Inconclusive"/>
    <n v="22"/>
    <x v="2"/>
    <s v="ObesityHigh"/>
    <n v="4"/>
    <x v="2"/>
    <n v="13"/>
  </r>
  <r>
    <s v="Alexandra Lara"/>
    <x v="19"/>
    <x v="0"/>
    <x v="0"/>
    <s v="AB-"/>
    <x v="2"/>
    <d v="2019-11-30T00:00:00"/>
    <s v="Jerry Castillo"/>
    <s v="Smith-Spears"/>
    <n v="8876.5113650000003"/>
    <x v="0"/>
    <n v="4573"/>
    <n v="448"/>
    <x v="1"/>
    <d v="2019-12-10T00:00:00"/>
    <s v="Ibuprofen"/>
    <s v="Inconclusive"/>
    <n v="10"/>
    <x v="1"/>
    <s v="ObesityMed"/>
    <n v="11"/>
    <x v="2"/>
    <n v="30"/>
  </r>
  <r>
    <s v="Steven Ferguson"/>
    <x v="58"/>
    <x v="3"/>
    <x v="1"/>
    <s v="O+"/>
    <x v="1"/>
    <d v="2019-08-23T00:00:00"/>
    <s v="Carlos Gregory"/>
    <s v="Hernandez, Anderson and Marks"/>
    <n v="8872.5744489999997"/>
    <x v="1"/>
    <n v="32184"/>
    <n v="430"/>
    <x v="2"/>
    <d v="2019-09-13T00:00:00"/>
    <s v="Ibuprofen"/>
    <s v="Inconclusive"/>
    <n v="21"/>
    <x v="2"/>
    <s v="AsthmaHigh"/>
    <n v="8"/>
    <x v="2"/>
    <n v="23"/>
  </r>
  <r>
    <s v="Linda Jackson"/>
    <x v="21"/>
    <x v="1"/>
    <x v="1"/>
    <s v="B-"/>
    <x v="0"/>
    <d v="2019-05-26T00:00:00"/>
    <s v="Theresa Larson"/>
    <s v="Morgan-Cooper"/>
    <n v="8872.3315289999991"/>
    <x v="4"/>
    <n v="39623"/>
    <n v="226"/>
    <x v="1"/>
    <d v="2019-06-18T00:00:00"/>
    <s v="Penicillin"/>
    <s v="Abnormal"/>
    <n v="23"/>
    <x v="2"/>
    <s v="DiabetesHigh"/>
    <n v="5"/>
    <x v="2"/>
    <n v="26"/>
  </r>
  <r>
    <s v="Donald Olson"/>
    <x v="36"/>
    <x v="0"/>
    <x v="0"/>
    <s v="AB+"/>
    <x v="0"/>
    <d v="2023-06-27T00:00:00"/>
    <s v="Brandy Contreras"/>
    <s v="Hicks-Bennett"/>
    <n v="8871.9082350000008"/>
    <x v="1"/>
    <n v="42976"/>
    <n v="197"/>
    <x v="2"/>
    <d v="2023-07-14T00:00:00"/>
    <s v="Aspirin"/>
    <s v="Inconclusive"/>
    <n v="17"/>
    <x v="1"/>
    <s v="DiabetesMed"/>
    <n v="6"/>
    <x v="1"/>
    <n v="27"/>
  </r>
  <r>
    <s v="Patricia Oliver"/>
    <x v="31"/>
    <x v="2"/>
    <x v="0"/>
    <s v="A+"/>
    <x v="3"/>
    <d v="2019-10-25T00:00:00"/>
    <s v="Sherri Hughes"/>
    <s v="Jones, Hall and Medina"/>
    <n v="8869.5638930000005"/>
    <x v="0"/>
    <n v="16754"/>
    <n v="433"/>
    <x v="0"/>
    <d v="2019-11-12T00:00:00"/>
    <s v="Aspirin"/>
    <s v="Normal"/>
    <n v="18"/>
    <x v="1"/>
    <s v="ArthritisMed"/>
    <n v="10"/>
    <x v="2"/>
    <n v="25"/>
  </r>
  <r>
    <s v="Lindsay Sosa"/>
    <x v="7"/>
    <x v="0"/>
    <x v="0"/>
    <s v="AB-"/>
    <x v="2"/>
    <d v="2022-09-02T00:00:00"/>
    <s v="Melinda Molina"/>
    <s v="Turner and Sons"/>
    <n v="8869.0349260000003"/>
    <x v="2"/>
    <n v="3394"/>
    <n v="333"/>
    <x v="0"/>
    <d v="2022-09-11T00:00:00"/>
    <s v="Penicillin"/>
    <s v="Normal"/>
    <n v="9"/>
    <x v="0"/>
    <s v="ObesityLow"/>
    <n v="9"/>
    <x v="0"/>
    <n v="2"/>
  </r>
  <r>
    <s v="Ashley Beck"/>
    <x v="64"/>
    <x v="3"/>
    <x v="1"/>
    <s v="B+"/>
    <x v="1"/>
    <d v="2021-03-26T00:00:00"/>
    <s v="Morgan Baird"/>
    <s v="Hobbs-Nguyen"/>
    <n v="8867.9717959999998"/>
    <x v="3"/>
    <n v="35759"/>
    <n v="378"/>
    <x v="1"/>
    <d v="2021-04-20T00:00:00"/>
    <s v="Penicillin"/>
    <s v="Inconclusive"/>
    <n v="25"/>
    <x v="2"/>
    <s v="AsthmaHigh"/>
    <n v="3"/>
    <x v="4"/>
    <n v="26"/>
  </r>
  <r>
    <s v="Melissa Barnes"/>
    <x v="52"/>
    <x v="0"/>
    <x v="0"/>
    <s v="A-"/>
    <x v="5"/>
    <d v="2019-01-10T00:00:00"/>
    <s v="Cassie Thompson"/>
    <s v="Montgomery and Sons"/>
    <n v="8863.9201589999993"/>
    <x v="0"/>
    <n v="69148"/>
    <n v="475"/>
    <x v="2"/>
    <d v="2019-01-28T00:00:00"/>
    <s v="Paracetamol"/>
    <s v="Abnormal"/>
    <n v="18"/>
    <x v="1"/>
    <s v="CancerMed"/>
    <n v="1"/>
    <x v="2"/>
    <n v="10"/>
  </r>
  <r>
    <s v="Stephanie Smith"/>
    <x v="47"/>
    <x v="0"/>
    <x v="1"/>
    <s v="B+"/>
    <x v="3"/>
    <d v="2021-03-15T00:00:00"/>
    <s v="Anna Walker"/>
    <s v="Stanton-Schultz"/>
    <n v="8858.2577689999998"/>
    <x v="0"/>
    <n v="19505"/>
    <n v="354"/>
    <x v="0"/>
    <d v="2021-03-17T00:00:00"/>
    <s v="Aspirin"/>
    <s v="Abnormal"/>
    <n v="2"/>
    <x v="0"/>
    <s v="ArthritisLow"/>
    <n v="3"/>
    <x v="4"/>
    <n v="15"/>
  </r>
  <r>
    <s v="Jessica Miller"/>
    <x v="33"/>
    <x v="0"/>
    <x v="0"/>
    <s v="AB-"/>
    <x v="5"/>
    <d v="2021-06-17T00:00:00"/>
    <s v="Richard Wilson"/>
    <s v="Bautista-Sullivan"/>
    <n v="8853.5308160000004"/>
    <x v="0"/>
    <n v="27639"/>
    <n v="228"/>
    <x v="0"/>
    <d v="2021-06-25T00:00:00"/>
    <s v="Aspirin"/>
    <s v="Normal"/>
    <n v="8"/>
    <x v="0"/>
    <s v="CancerLow"/>
    <n v="6"/>
    <x v="4"/>
    <n v="17"/>
  </r>
  <r>
    <s v="Jennifer Johnson"/>
    <x v="55"/>
    <x v="1"/>
    <x v="0"/>
    <s v="AB+"/>
    <x v="2"/>
    <d v="2022-09-06T00:00:00"/>
    <s v="Andrew Miller"/>
    <s v="Whitehead, Gutierrez and Pugh"/>
    <n v="8849.1398669999999"/>
    <x v="1"/>
    <n v="12613"/>
    <n v="339"/>
    <x v="2"/>
    <d v="2022-09-12T00:00:00"/>
    <s v="Ibuprofen"/>
    <s v="Inconclusive"/>
    <n v="6"/>
    <x v="0"/>
    <s v="ObesityLow"/>
    <n v="9"/>
    <x v="0"/>
    <n v="6"/>
  </r>
  <r>
    <s v="Mr. Jeff Jenkins"/>
    <x v="66"/>
    <x v="0"/>
    <x v="0"/>
    <s v="A+"/>
    <x v="2"/>
    <d v="2022-06-04T00:00:00"/>
    <s v="Kimberly Hicks"/>
    <s v="Ramos-Clark"/>
    <n v="8847.7297610000005"/>
    <x v="2"/>
    <n v="16447"/>
    <n v="115"/>
    <x v="0"/>
    <d v="2022-06-15T00:00:00"/>
    <s v="Ibuprofen"/>
    <s v="Normal"/>
    <n v="11"/>
    <x v="1"/>
    <s v="ObesityMed"/>
    <n v="6"/>
    <x v="0"/>
    <n v="4"/>
  </r>
  <r>
    <s v="Jose Johnson"/>
    <x v="16"/>
    <x v="0"/>
    <x v="1"/>
    <s v="O+"/>
    <x v="0"/>
    <d v="2023-07-28T00:00:00"/>
    <s v="Elizabeth Henderson"/>
    <s v="Chan Inc"/>
    <n v="8846.3805130000001"/>
    <x v="0"/>
    <n v="21640"/>
    <n v="295"/>
    <x v="2"/>
    <d v="2023-08-27T00:00:00"/>
    <s v="Lipitor"/>
    <s v="Normal"/>
    <n v="30"/>
    <x v="2"/>
    <s v="DiabetesHigh"/>
    <n v="7"/>
    <x v="1"/>
    <n v="28"/>
  </r>
  <r>
    <s v="Rebecca Wilkerson"/>
    <x v="35"/>
    <x v="0"/>
    <x v="1"/>
    <s v="B-"/>
    <x v="0"/>
    <d v="2019-07-25T00:00:00"/>
    <s v="April Bailey"/>
    <s v="Winters LLC"/>
    <n v="8844.3148550000005"/>
    <x v="4"/>
    <n v="10090"/>
    <n v="445"/>
    <x v="1"/>
    <d v="2019-08-21T00:00:00"/>
    <s v="Penicillin"/>
    <s v="Normal"/>
    <n v="27"/>
    <x v="2"/>
    <s v="DiabetesHigh"/>
    <n v="7"/>
    <x v="2"/>
    <n v="25"/>
  </r>
  <r>
    <s v="Jose Peterson"/>
    <x v="51"/>
    <x v="0"/>
    <x v="1"/>
    <s v="AB+"/>
    <x v="5"/>
    <d v="2023-01-11T00:00:00"/>
    <s v="Nicholas Smith"/>
    <s v="Smith and Sons"/>
    <n v="8843.6377580000008"/>
    <x v="3"/>
    <n v="71180"/>
    <n v="266"/>
    <x v="1"/>
    <d v="2023-02-09T00:00:00"/>
    <s v="Aspirin"/>
    <s v="Abnormal"/>
    <n v="29"/>
    <x v="2"/>
    <s v="CancerHigh"/>
    <n v="1"/>
    <x v="1"/>
    <n v="11"/>
  </r>
  <r>
    <s v="Kimberly Williams"/>
    <x v="13"/>
    <x v="0"/>
    <x v="0"/>
    <s v="O-"/>
    <x v="4"/>
    <d v="2019-12-29T00:00:00"/>
    <s v="Amber Young"/>
    <s v="Williams-Mccall"/>
    <n v="8841.2815129999999"/>
    <x v="1"/>
    <n v="17130"/>
    <n v="453"/>
    <x v="2"/>
    <d v="2020-01-13T00:00:00"/>
    <s v="Lipitor"/>
    <s v="Inconclusive"/>
    <n v="15"/>
    <x v="1"/>
    <s v="HypertensionMed"/>
    <n v="12"/>
    <x v="2"/>
    <n v="29"/>
  </r>
  <r>
    <s v="Seth Marshall"/>
    <x v="47"/>
    <x v="0"/>
    <x v="0"/>
    <s v="A+"/>
    <x v="2"/>
    <d v="2020-04-27T00:00:00"/>
    <s v="William Lee"/>
    <s v="Cooper-Blackburn"/>
    <n v="8830.9618420000006"/>
    <x v="4"/>
    <n v="1833"/>
    <n v="473"/>
    <x v="0"/>
    <d v="2020-05-10T00:00:00"/>
    <s v="Paracetamol"/>
    <s v="Inconclusive"/>
    <n v="13"/>
    <x v="1"/>
    <s v="ObesityMed"/>
    <n v="4"/>
    <x v="3"/>
    <n v="27"/>
  </r>
  <r>
    <s v="John Jenkins"/>
    <x v="17"/>
    <x v="0"/>
    <x v="0"/>
    <s v="AB-"/>
    <x v="0"/>
    <d v="2019-01-05T00:00:00"/>
    <s v="Julie Weber"/>
    <s v="White, Mitchell and Floyd"/>
    <n v="8824.3574329999992"/>
    <x v="0"/>
    <n v="3145"/>
    <n v="353"/>
    <x v="2"/>
    <d v="2019-01-09T00:00:00"/>
    <s v="Paracetamol"/>
    <s v="Normal"/>
    <n v="4"/>
    <x v="0"/>
    <s v="DiabetesLow"/>
    <n v="1"/>
    <x v="2"/>
    <n v="5"/>
  </r>
  <r>
    <s v="Ricky Rollins"/>
    <x v="6"/>
    <x v="0"/>
    <x v="1"/>
    <s v="O-"/>
    <x v="4"/>
    <d v="2020-06-28T00:00:00"/>
    <s v="Jason Williams"/>
    <s v="Miller-Taylor"/>
    <n v="8823.083063"/>
    <x v="1"/>
    <n v="8670"/>
    <n v="151"/>
    <x v="2"/>
    <d v="2020-07-14T00:00:00"/>
    <s v="Ibuprofen"/>
    <s v="Abnormal"/>
    <n v="16"/>
    <x v="1"/>
    <s v="HypertensionMed"/>
    <n v="6"/>
    <x v="3"/>
    <n v="28"/>
  </r>
  <r>
    <s v="Erik Liu"/>
    <x v="0"/>
    <x v="0"/>
    <x v="1"/>
    <s v="B-"/>
    <x v="5"/>
    <d v="2023-03-16T00:00:00"/>
    <s v="Lance Blake"/>
    <s v="Castillo LLC"/>
    <n v="8821.0737989999998"/>
    <x v="1"/>
    <n v="52669"/>
    <n v="295"/>
    <x v="1"/>
    <d v="2023-04-04T00:00:00"/>
    <s v="Penicillin"/>
    <s v="Normal"/>
    <n v="19"/>
    <x v="1"/>
    <s v="CancerMed"/>
    <n v="3"/>
    <x v="1"/>
    <n v="16"/>
  </r>
  <r>
    <s v="Amanda Hale"/>
    <x v="1"/>
    <x v="1"/>
    <x v="0"/>
    <s v="O-"/>
    <x v="2"/>
    <d v="2021-11-18T00:00:00"/>
    <s v="Kimberly Thompson"/>
    <s v="Morales, Flores and Hudson"/>
    <n v="8819.8274309999997"/>
    <x v="4"/>
    <n v="13980"/>
    <n v="186"/>
    <x v="0"/>
    <d v="2021-11-21T00:00:00"/>
    <s v="Ibuprofen"/>
    <s v="Normal"/>
    <n v="3"/>
    <x v="0"/>
    <s v="ObesityLow"/>
    <n v="11"/>
    <x v="4"/>
    <n v="18"/>
  </r>
  <r>
    <s v="Chelsea Mitchell"/>
    <x v="4"/>
    <x v="2"/>
    <x v="1"/>
    <s v="AB-"/>
    <x v="2"/>
    <d v="2021-06-23T00:00:00"/>
    <s v="Joseph Taylor"/>
    <s v="Elliott-Ross"/>
    <n v="8817.6536859999997"/>
    <x v="3"/>
    <n v="16233"/>
    <n v="400"/>
    <x v="2"/>
    <d v="2021-07-05T00:00:00"/>
    <s v="Lipitor"/>
    <s v="Abnormal"/>
    <n v="12"/>
    <x v="1"/>
    <s v="ObesityMed"/>
    <n v="6"/>
    <x v="4"/>
    <n v="23"/>
  </r>
  <r>
    <s v="John Lopez"/>
    <x v="17"/>
    <x v="0"/>
    <x v="0"/>
    <s v="A-"/>
    <x v="2"/>
    <d v="2021-09-29T00:00:00"/>
    <s v="Hannah Mills"/>
    <s v="Moss, Wheeler and Davis"/>
    <n v="8808.3640730000006"/>
    <x v="2"/>
    <n v="17412"/>
    <n v="117"/>
    <x v="1"/>
    <d v="2021-10-12T00:00:00"/>
    <s v="Aspirin"/>
    <s v="Abnormal"/>
    <n v="13"/>
    <x v="1"/>
    <s v="ObesityMed"/>
    <n v="9"/>
    <x v="4"/>
    <n v="29"/>
  </r>
  <r>
    <s v="Scott Hall"/>
    <x v="19"/>
    <x v="0"/>
    <x v="1"/>
    <s v="A+"/>
    <x v="2"/>
    <d v="2021-01-26T00:00:00"/>
    <s v="Kelsey Dillon"/>
    <s v="Wood-Briggs"/>
    <n v="8803.5388149999999"/>
    <x v="1"/>
    <n v="7396"/>
    <n v="432"/>
    <x v="0"/>
    <d v="2021-01-31T00:00:00"/>
    <s v="Penicillin"/>
    <s v="Inconclusive"/>
    <n v="5"/>
    <x v="0"/>
    <s v="ObesityLow"/>
    <n v="1"/>
    <x v="4"/>
    <n v="26"/>
  </r>
  <r>
    <s v="David Bailey"/>
    <x v="35"/>
    <x v="0"/>
    <x v="1"/>
    <s v="B-"/>
    <x v="0"/>
    <d v="2021-12-14T00:00:00"/>
    <s v="Brandon Norris"/>
    <s v="Liu, Hines and Collins"/>
    <n v="8797.2171789999993"/>
    <x v="3"/>
    <n v="57766"/>
    <n v="151"/>
    <x v="2"/>
    <d v="2021-12-16T00:00:00"/>
    <s v="Penicillin"/>
    <s v="Abnormal"/>
    <n v="2"/>
    <x v="0"/>
    <s v="DiabetesLow"/>
    <n v="12"/>
    <x v="4"/>
    <n v="14"/>
  </r>
  <r>
    <s v="Amy Rivera"/>
    <x v="37"/>
    <x v="3"/>
    <x v="0"/>
    <s v="A-"/>
    <x v="1"/>
    <d v="2020-11-17T00:00:00"/>
    <s v="Robert Saunders"/>
    <s v="Holt-Parker"/>
    <n v="8795.1593250000005"/>
    <x v="3"/>
    <n v="3051"/>
    <n v="371"/>
    <x v="1"/>
    <d v="2020-12-14T00:00:00"/>
    <s v="Penicillin"/>
    <s v="Abnormal"/>
    <n v="27"/>
    <x v="2"/>
    <s v="AsthmaHigh"/>
    <n v="11"/>
    <x v="3"/>
    <n v="17"/>
  </r>
  <r>
    <s v="David Morse"/>
    <x v="25"/>
    <x v="1"/>
    <x v="1"/>
    <s v="A-"/>
    <x v="0"/>
    <d v="2019-05-11T00:00:00"/>
    <s v="Jake Jones"/>
    <s v="Rodriguez Group"/>
    <n v="8794.6006030000008"/>
    <x v="2"/>
    <n v="32320"/>
    <n v="167"/>
    <x v="1"/>
    <d v="2019-06-06T00:00:00"/>
    <s v="Penicillin"/>
    <s v="Abnormal"/>
    <n v="26"/>
    <x v="2"/>
    <s v="DiabetesHigh"/>
    <n v="5"/>
    <x v="2"/>
    <n v="11"/>
  </r>
  <r>
    <s v="Darryl Gill"/>
    <x v="43"/>
    <x v="1"/>
    <x v="0"/>
    <s v="O-"/>
    <x v="1"/>
    <d v="2023-01-14T00:00:00"/>
    <s v="Douglas Bowers"/>
    <s v="Perry Group"/>
    <n v="8793.0648660000006"/>
    <x v="0"/>
    <n v="20679"/>
    <n v="187"/>
    <x v="1"/>
    <d v="2023-01-17T00:00:00"/>
    <s v="Ibuprofen"/>
    <s v="Inconclusive"/>
    <n v="3"/>
    <x v="0"/>
    <s v="AsthmaLow"/>
    <n v="1"/>
    <x v="1"/>
    <n v="14"/>
  </r>
  <r>
    <s v="Eric Finley"/>
    <x v="5"/>
    <x v="2"/>
    <x v="1"/>
    <s v="B-"/>
    <x v="1"/>
    <d v="2023-09-03T00:00:00"/>
    <s v="Randy Ruiz"/>
    <s v="Phillips, Meyer and Lopez"/>
    <n v="8788.8422989999999"/>
    <x v="2"/>
    <n v="42331"/>
    <n v="262"/>
    <x v="0"/>
    <d v="2023-09-16T00:00:00"/>
    <s v="Lipitor"/>
    <s v="Inconclusive"/>
    <n v="13"/>
    <x v="1"/>
    <s v="AsthmaMed"/>
    <n v="9"/>
    <x v="1"/>
    <n v="3"/>
  </r>
  <r>
    <s v="Haley Schmidt"/>
    <x v="12"/>
    <x v="0"/>
    <x v="0"/>
    <s v="A+"/>
    <x v="5"/>
    <d v="2023-06-10T00:00:00"/>
    <s v="Alison Brady"/>
    <s v="Long-Wright"/>
    <n v="8788.6163369999995"/>
    <x v="3"/>
    <n v="67109"/>
    <n v="224"/>
    <x v="1"/>
    <d v="2023-06-11T00:00:00"/>
    <s v="Ibuprofen"/>
    <s v="Abnormal"/>
    <n v="1"/>
    <x v="0"/>
    <s v="CancerLow"/>
    <n v="6"/>
    <x v="1"/>
    <n v="10"/>
  </r>
  <r>
    <s v="Mark Oconnor"/>
    <x v="22"/>
    <x v="0"/>
    <x v="0"/>
    <s v="O+"/>
    <x v="0"/>
    <d v="2020-06-18T00:00:00"/>
    <s v="Logan Reynolds"/>
    <s v="Branch-Gordon"/>
    <n v="8786.9206319999994"/>
    <x v="3"/>
    <n v="30861"/>
    <n v="353"/>
    <x v="2"/>
    <d v="2020-07-11T00:00:00"/>
    <s v="Aspirin"/>
    <s v="Inconclusive"/>
    <n v="23"/>
    <x v="2"/>
    <s v="DiabetesHigh"/>
    <n v="6"/>
    <x v="3"/>
    <n v="18"/>
  </r>
  <r>
    <s v="Jeff Sparks"/>
    <x v="64"/>
    <x v="3"/>
    <x v="0"/>
    <s v="B-"/>
    <x v="4"/>
    <d v="2019-04-14T00:00:00"/>
    <s v="Ryan Patrick"/>
    <s v="Merritt-Hill"/>
    <n v="8773.6701119999998"/>
    <x v="2"/>
    <n v="20745"/>
    <n v="209"/>
    <x v="1"/>
    <d v="2019-04-18T00:00:00"/>
    <s v="Penicillin"/>
    <s v="Inconclusive"/>
    <n v="4"/>
    <x v="0"/>
    <s v="HypertensionLow"/>
    <n v="4"/>
    <x v="2"/>
    <n v="14"/>
  </r>
  <r>
    <s v="Barbara Schwartz"/>
    <x v="54"/>
    <x v="1"/>
    <x v="1"/>
    <s v="AB+"/>
    <x v="4"/>
    <d v="2021-04-21T00:00:00"/>
    <s v="Jessica Patrick"/>
    <s v="Wright and Sons"/>
    <n v="8767.8816509999997"/>
    <x v="3"/>
    <n v="12608"/>
    <n v="153"/>
    <x v="1"/>
    <d v="2021-05-08T00:00:00"/>
    <s v="Penicillin"/>
    <s v="Abnormal"/>
    <n v="17"/>
    <x v="1"/>
    <s v="HypertensionMed"/>
    <n v="4"/>
    <x v="4"/>
    <n v="21"/>
  </r>
  <r>
    <s v="Mitchell Hampton"/>
    <x v="41"/>
    <x v="2"/>
    <x v="1"/>
    <s v="A+"/>
    <x v="1"/>
    <d v="2020-07-31T00:00:00"/>
    <s v="Nathan Parker"/>
    <s v="Dudley-Lee"/>
    <n v="8760.5985440000004"/>
    <x v="2"/>
    <n v="13843"/>
    <n v="432"/>
    <x v="2"/>
    <d v="2020-08-04T00:00:00"/>
    <s v="Lipitor"/>
    <s v="Inconclusive"/>
    <n v="4"/>
    <x v="0"/>
    <s v="AsthmaLow"/>
    <n v="7"/>
    <x v="3"/>
    <n v="31"/>
  </r>
  <r>
    <s v="Jeremy Dunn"/>
    <x v="46"/>
    <x v="0"/>
    <x v="0"/>
    <s v="AB-"/>
    <x v="0"/>
    <d v="2023-01-20T00:00:00"/>
    <s v="Kenneth Rosales"/>
    <s v="Ramos-Williams"/>
    <n v="8757.5067020000006"/>
    <x v="0"/>
    <n v="29757"/>
    <n v="404"/>
    <x v="2"/>
    <d v="2023-02-07T00:00:00"/>
    <s v="Penicillin"/>
    <s v="Normal"/>
    <n v="18"/>
    <x v="1"/>
    <s v="DiabetesMed"/>
    <n v="1"/>
    <x v="1"/>
    <n v="20"/>
  </r>
  <r>
    <s v="Patrick Nelson"/>
    <x v="29"/>
    <x v="3"/>
    <x v="1"/>
    <s v="B+"/>
    <x v="4"/>
    <d v="2022-02-13T00:00:00"/>
    <s v="Tara King"/>
    <s v="Hall LLC"/>
    <n v="8753.0007860000005"/>
    <x v="2"/>
    <n v="18884"/>
    <n v="203"/>
    <x v="1"/>
    <d v="2022-03-12T00:00:00"/>
    <s v="Aspirin"/>
    <s v="Inconclusive"/>
    <n v="27"/>
    <x v="2"/>
    <s v="HypertensionHigh"/>
    <n v="2"/>
    <x v="0"/>
    <n v="13"/>
  </r>
  <r>
    <s v="Deanna Yu"/>
    <x v="54"/>
    <x v="1"/>
    <x v="1"/>
    <s v="AB-"/>
    <x v="1"/>
    <d v="2020-07-16T00:00:00"/>
    <s v="Emily Lee"/>
    <s v="Gibbs Ltd"/>
    <n v="8751.4072479999995"/>
    <x v="4"/>
    <n v="13395"/>
    <n v="180"/>
    <x v="2"/>
    <d v="2020-08-08T00:00:00"/>
    <s v="Paracetamol"/>
    <s v="Normal"/>
    <n v="23"/>
    <x v="2"/>
    <s v="AsthmaHigh"/>
    <n v="7"/>
    <x v="3"/>
    <n v="16"/>
  </r>
  <r>
    <s v="Lisa Winters"/>
    <x v="52"/>
    <x v="0"/>
    <x v="0"/>
    <s v="O-"/>
    <x v="2"/>
    <d v="2021-07-20T00:00:00"/>
    <s v="Emily Huff"/>
    <s v="Wright-Martin"/>
    <n v="8749.5156079999997"/>
    <x v="3"/>
    <n v="8549"/>
    <n v="446"/>
    <x v="1"/>
    <d v="2021-07-24T00:00:00"/>
    <s v="Lipitor"/>
    <s v="Inconclusive"/>
    <n v="4"/>
    <x v="0"/>
    <s v="ObesityLow"/>
    <n v="7"/>
    <x v="4"/>
    <n v="20"/>
  </r>
  <r>
    <s v="Aaron Williamson Jr."/>
    <x v="33"/>
    <x v="0"/>
    <x v="0"/>
    <s v="O-"/>
    <x v="0"/>
    <d v="2023-08-14T00:00:00"/>
    <s v="Joshua Smith"/>
    <s v="Flynn-Thomas"/>
    <n v="8739.7647290000004"/>
    <x v="4"/>
    <n v="31901"/>
    <n v="280"/>
    <x v="1"/>
    <d v="2023-08-17T00:00:00"/>
    <s v="Penicillin"/>
    <s v="Normal"/>
    <n v="3"/>
    <x v="0"/>
    <s v="DiabetesLow"/>
    <n v="8"/>
    <x v="1"/>
    <n v="14"/>
  </r>
  <r>
    <s v="Rebecca Miller"/>
    <x v="37"/>
    <x v="3"/>
    <x v="1"/>
    <s v="A+"/>
    <x v="0"/>
    <d v="2021-02-18T00:00:00"/>
    <s v="Chase Stephens"/>
    <s v="Weeks, Branch and Washington"/>
    <n v="8737.6580300000005"/>
    <x v="4"/>
    <n v="46584"/>
    <n v="195"/>
    <x v="2"/>
    <d v="2021-03-03T00:00:00"/>
    <s v="Penicillin"/>
    <s v="Normal"/>
    <n v="13"/>
    <x v="1"/>
    <s v="DiabetesMed"/>
    <n v="2"/>
    <x v="4"/>
    <n v="18"/>
  </r>
  <r>
    <s v="Guy Nichols"/>
    <x v="0"/>
    <x v="0"/>
    <x v="0"/>
    <s v="O+"/>
    <x v="2"/>
    <d v="2023-09-01T00:00:00"/>
    <s v="Kathy Brown"/>
    <s v="Parsons-Evans"/>
    <n v="8737.4177870000003"/>
    <x v="2"/>
    <n v="24335"/>
    <n v="414"/>
    <x v="2"/>
    <d v="2023-09-09T00:00:00"/>
    <s v="Penicillin"/>
    <s v="Normal"/>
    <n v="8"/>
    <x v="0"/>
    <s v="ObesityLow"/>
    <n v="9"/>
    <x v="1"/>
    <n v="1"/>
  </r>
  <r>
    <s v="Denise Norman"/>
    <x v="47"/>
    <x v="0"/>
    <x v="0"/>
    <s v="AB+"/>
    <x v="2"/>
    <d v="2020-03-17T00:00:00"/>
    <s v="Robert Burns"/>
    <s v="Abbott Inc"/>
    <n v="8734.5343329999996"/>
    <x v="4"/>
    <n v="5222"/>
    <n v="203"/>
    <x v="0"/>
    <d v="2020-03-24T00:00:00"/>
    <s v="Penicillin"/>
    <s v="Inconclusive"/>
    <n v="7"/>
    <x v="0"/>
    <s v="ObesityLow"/>
    <n v="3"/>
    <x v="3"/>
    <n v="17"/>
  </r>
  <r>
    <s v="Sarah Cherry"/>
    <x v="12"/>
    <x v="0"/>
    <x v="0"/>
    <s v="B+"/>
    <x v="2"/>
    <d v="2021-02-16T00:00:00"/>
    <s v="Jonathan Mcguire"/>
    <s v="Myers Ltd"/>
    <n v="8732.8780310000002"/>
    <x v="1"/>
    <n v="2233"/>
    <n v="314"/>
    <x v="1"/>
    <d v="2021-02-21T00:00:00"/>
    <s v="Lipitor"/>
    <s v="Abnormal"/>
    <n v="5"/>
    <x v="0"/>
    <s v="ObesityLow"/>
    <n v="2"/>
    <x v="4"/>
    <n v="16"/>
  </r>
  <r>
    <s v="Brandon Garcia"/>
    <x v="21"/>
    <x v="1"/>
    <x v="1"/>
    <s v="O+"/>
    <x v="2"/>
    <d v="2020-12-19T00:00:00"/>
    <s v="Dr. Gregory Wilson"/>
    <s v="Wolf-Owens"/>
    <n v="8731.9556699999994"/>
    <x v="1"/>
    <n v="6845"/>
    <n v="440"/>
    <x v="1"/>
    <d v="2021-01-09T00:00:00"/>
    <s v="Lipitor"/>
    <s v="Abnormal"/>
    <n v="21"/>
    <x v="2"/>
    <s v="ObesityHigh"/>
    <n v="12"/>
    <x v="3"/>
    <n v="19"/>
  </r>
  <r>
    <s v="Emma Chen"/>
    <x v="37"/>
    <x v="3"/>
    <x v="1"/>
    <s v="O-"/>
    <x v="1"/>
    <d v="2021-12-23T00:00:00"/>
    <s v="Lindsay Hunter"/>
    <s v="Curtis-Brown"/>
    <n v="8729.5387190000001"/>
    <x v="1"/>
    <n v="32460"/>
    <n v="250"/>
    <x v="2"/>
    <d v="2022-01-09T00:00:00"/>
    <s v="Paracetamol"/>
    <s v="Inconclusive"/>
    <n v="17"/>
    <x v="1"/>
    <s v="AsthmaMed"/>
    <n v="12"/>
    <x v="4"/>
    <n v="23"/>
  </r>
  <r>
    <s v="Victor Young"/>
    <x v="4"/>
    <x v="2"/>
    <x v="0"/>
    <s v="O-"/>
    <x v="2"/>
    <d v="2019-11-27T00:00:00"/>
    <s v="Monique Wheeler"/>
    <s v="Brown-Gomez"/>
    <n v="8729.4822949999998"/>
    <x v="4"/>
    <n v="13248"/>
    <n v="234"/>
    <x v="1"/>
    <d v="2019-12-12T00:00:00"/>
    <s v="Paracetamol"/>
    <s v="Inconclusive"/>
    <n v="15"/>
    <x v="1"/>
    <s v="ObesityMed"/>
    <n v="11"/>
    <x v="2"/>
    <n v="27"/>
  </r>
  <r>
    <s v="Lisa Howell"/>
    <x v="67"/>
    <x v="3"/>
    <x v="0"/>
    <s v="A+"/>
    <x v="1"/>
    <d v="2023-09-05T00:00:00"/>
    <s v="Kathryn Nichols"/>
    <s v="Young-Downs"/>
    <n v="8729.0731790000009"/>
    <x v="2"/>
    <n v="34624"/>
    <n v="245"/>
    <x v="0"/>
    <d v="2023-09-09T00:00:00"/>
    <s v="Penicillin"/>
    <s v="Abnormal"/>
    <n v="4"/>
    <x v="0"/>
    <s v="AsthmaLow"/>
    <n v="9"/>
    <x v="1"/>
    <n v="5"/>
  </r>
  <r>
    <s v="Tracy Brown"/>
    <x v="22"/>
    <x v="0"/>
    <x v="1"/>
    <s v="B+"/>
    <x v="5"/>
    <d v="2021-04-10T00:00:00"/>
    <s v="Greg Collins"/>
    <s v="Pena, Gonzalez and Todd"/>
    <n v="8719.1036349999995"/>
    <x v="1"/>
    <n v="71426"/>
    <n v="331"/>
    <x v="0"/>
    <d v="2021-04-14T00:00:00"/>
    <s v="Paracetamol"/>
    <s v="Normal"/>
    <n v="4"/>
    <x v="0"/>
    <s v="CancerLow"/>
    <n v="4"/>
    <x v="4"/>
    <n v="10"/>
  </r>
  <r>
    <s v="Madeline Robles"/>
    <x v="20"/>
    <x v="2"/>
    <x v="1"/>
    <s v="O-"/>
    <x v="2"/>
    <d v="2021-07-25T00:00:00"/>
    <s v="Jerry Wood"/>
    <s v="Strong-Hernandez"/>
    <n v="8715.7097790000007"/>
    <x v="3"/>
    <n v="17885"/>
    <n v="320"/>
    <x v="0"/>
    <d v="2021-07-29T00:00:00"/>
    <s v="Penicillin"/>
    <s v="Normal"/>
    <n v="4"/>
    <x v="0"/>
    <s v="ObesityLow"/>
    <n v="7"/>
    <x v="4"/>
    <n v="25"/>
  </r>
  <r>
    <s v="Brian Smith"/>
    <x v="50"/>
    <x v="3"/>
    <x v="0"/>
    <s v="A-"/>
    <x v="4"/>
    <d v="2021-08-17T00:00:00"/>
    <s v="Jennifer Fox"/>
    <s v="Wallace, Elliott and Ray"/>
    <n v="8715.5290719999994"/>
    <x v="1"/>
    <n v="6509"/>
    <n v="253"/>
    <x v="2"/>
    <d v="2021-09-06T00:00:00"/>
    <s v="Aspirin"/>
    <s v="Inconclusive"/>
    <n v="20"/>
    <x v="2"/>
    <s v="HypertensionHigh"/>
    <n v="8"/>
    <x v="4"/>
    <n v="17"/>
  </r>
  <r>
    <s v="Scott Anderson"/>
    <x v="67"/>
    <x v="3"/>
    <x v="1"/>
    <s v="O-"/>
    <x v="3"/>
    <d v="2021-02-07T00:00:00"/>
    <s v="Leah Christian"/>
    <s v="Diaz LLC"/>
    <n v="8714.3003189999999"/>
    <x v="2"/>
    <n v="18942"/>
    <n v="357"/>
    <x v="0"/>
    <d v="2021-02-07T00:00:00"/>
    <s v="Paracetamol"/>
    <s v="Abnormal"/>
    <n v="0"/>
    <x v="0"/>
    <s v="ArthritisLow"/>
    <n v="2"/>
    <x v="4"/>
    <n v="7"/>
  </r>
  <r>
    <s v="Christina Williams"/>
    <x v="54"/>
    <x v="1"/>
    <x v="0"/>
    <s v="B-"/>
    <x v="3"/>
    <d v="2022-07-07T00:00:00"/>
    <s v="Stephen Bridges"/>
    <s v="Mcneil-Ali"/>
    <n v="8707.9878840000001"/>
    <x v="3"/>
    <n v="1802"/>
    <n v="338"/>
    <x v="0"/>
    <d v="2022-07-26T00:00:00"/>
    <s v="Ibuprofen"/>
    <s v="Abnormal"/>
    <n v="19"/>
    <x v="1"/>
    <s v="ArthritisMed"/>
    <n v="7"/>
    <x v="0"/>
    <n v="7"/>
  </r>
  <r>
    <s v="Whitney Caldwell"/>
    <x v="45"/>
    <x v="2"/>
    <x v="0"/>
    <s v="O-"/>
    <x v="4"/>
    <d v="2020-09-18T00:00:00"/>
    <s v="Richard Torres"/>
    <s v="Watson-Ware"/>
    <n v="8703.9571390000001"/>
    <x v="1"/>
    <n v="6556"/>
    <n v="459"/>
    <x v="2"/>
    <d v="2020-10-07T00:00:00"/>
    <s v="Penicillin"/>
    <s v="Inconclusive"/>
    <n v="19"/>
    <x v="1"/>
    <s v="HypertensionMed"/>
    <n v="9"/>
    <x v="3"/>
    <n v="18"/>
  </r>
  <r>
    <s v="Maria Thomas"/>
    <x v="0"/>
    <x v="0"/>
    <x v="1"/>
    <s v="AB+"/>
    <x v="5"/>
    <d v="2019-12-14T00:00:00"/>
    <s v="Rodney Brown"/>
    <s v="Gay and Sons"/>
    <n v="8701.3865280000009"/>
    <x v="3"/>
    <n v="31907"/>
    <n v="259"/>
    <x v="2"/>
    <d v="2020-01-01T00:00:00"/>
    <s v="Ibuprofen"/>
    <s v="Abnormal"/>
    <n v="18"/>
    <x v="1"/>
    <s v="CancerMed"/>
    <n v="12"/>
    <x v="2"/>
    <n v="14"/>
  </r>
  <r>
    <s v="Heather Burgess"/>
    <x v="34"/>
    <x v="2"/>
    <x v="1"/>
    <s v="A+"/>
    <x v="4"/>
    <d v="2022-08-08T00:00:00"/>
    <s v="Laurie Schmitt"/>
    <s v="Zimmerman, Gibson and Hansen"/>
    <n v="8695.4691860000003"/>
    <x v="0"/>
    <m/>
    <n v="124"/>
    <x v="2"/>
    <d v="2022-08-20T00:00:00"/>
    <s v="Penicillin"/>
    <s v="Inconclusive"/>
    <n v="12"/>
    <x v="1"/>
    <s v="HypertensionMed"/>
    <n v="8"/>
    <x v="0"/>
    <n v="8"/>
  </r>
  <r>
    <s v="Misty Robbins MD"/>
    <x v="54"/>
    <x v="1"/>
    <x v="1"/>
    <s v="O+"/>
    <x v="5"/>
    <d v="2019-05-30T00:00:00"/>
    <s v="John Mcclain"/>
    <s v="Morrow, Harrington and King"/>
    <n v="8695.3257450000001"/>
    <x v="0"/>
    <n v="20890"/>
    <n v="167"/>
    <x v="0"/>
    <d v="2019-06-04T00:00:00"/>
    <s v="Lipitor"/>
    <s v="Inconclusive"/>
    <n v="5"/>
    <x v="0"/>
    <s v="CancerLow"/>
    <n v="5"/>
    <x v="2"/>
    <n v="30"/>
  </r>
  <r>
    <s v="Steven Sanchez"/>
    <x v="65"/>
    <x v="0"/>
    <x v="0"/>
    <s v="O+"/>
    <x v="5"/>
    <d v="2021-10-08T00:00:00"/>
    <s v="Dominic Johnson"/>
    <s v="Williams, Simmons and Turner"/>
    <n v="8692.7183519999999"/>
    <x v="4"/>
    <n v="11973"/>
    <n v="382"/>
    <x v="2"/>
    <d v="2021-10-12T00:00:00"/>
    <s v="Ibuprofen"/>
    <s v="Inconclusive"/>
    <n v="4"/>
    <x v="0"/>
    <s v="CancerLow"/>
    <n v="10"/>
    <x v="4"/>
    <n v="8"/>
  </r>
  <r>
    <s v="Rachel Olsen"/>
    <x v="15"/>
    <x v="1"/>
    <x v="1"/>
    <s v="O-"/>
    <x v="3"/>
    <d v="2020-04-13T00:00:00"/>
    <s v="Jesse Johnson"/>
    <s v="Duarte, Williams and White"/>
    <n v="8691.0332579999995"/>
    <x v="1"/>
    <n v="19544"/>
    <n v="334"/>
    <x v="0"/>
    <d v="2020-04-22T00:00:00"/>
    <s v="Aspirin"/>
    <s v="Abnormal"/>
    <n v="9"/>
    <x v="0"/>
    <s v="ArthritisLow"/>
    <n v="4"/>
    <x v="3"/>
    <n v="13"/>
  </r>
  <r>
    <s v="Amy Townsend"/>
    <x v="26"/>
    <x v="0"/>
    <x v="1"/>
    <s v="O+"/>
    <x v="1"/>
    <d v="2019-06-26T00:00:00"/>
    <s v="Barbara Perez"/>
    <s v="Dennis-Nelson"/>
    <n v="8687.7840250000008"/>
    <x v="1"/>
    <n v="25670"/>
    <n v="448"/>
    <x v="2"/>
    <d v="2019-07-02T00:00:00"/>
    <s v="Penicillin"/>
    <s v="Abnormal"/>
    <n v="6"/>
    <x v="0"/>
    <s v="AsthmaLow"/>
    <n v="6"/>
    <x v="2"/>
    <n v="26"/>
  </r>
  <r>
    <s v="Lorraine Zuniga"/>
    <x v="59"/>
    <x v="0"/>
    <x v="0"/>
    <s v="A-"/>
    <x v="2"/>
    <d v="2022-09-28T00:00:00"/>
    <s v="Lisa Rodriguez"/>
    <s v="Evans-Bennett"/>
    <n v="8682.403268"/>
    <x v="4"/>
    <n v="18546"/>
    <n v="391"/>
    <x v="2"/>
    <d v="2022-10-25T00:00:00"/>
    <s v="Penicillin"/>
    <s v="Abnormal"/>
    <n v="27"/>
    <x v="2"/>
    <s v="ObesityHigh"/>
    <n v="9"/>
    <x v="0"/>
    <n v="28"/>
  </r>
  <r>
    <s v="Vanessa Ford"/>
    <x v="30"/>
    <x v="2"/>
    <x v="1"/>
    <s v="B+"/>
    <x v="4"/>
    <d v="2022-10-29T00:00:00"/>
    <s v="Sharon Kerr"/>
    <s v="Logan PLC"/>
    <n v="8680.9437569999991"/>
    <x v="3"/>
    <n v="34157"/>
    <n v="147"/>
    <x v="1"/>
    <d v="2022-11-28T00:00:00"/>
    <s v="Lipitor"/>
    <s v="Normal"/>
    <n v="30"/>
    <x v="2"/>
    <s v="HypertensionHigh"/>
    <n v="10"/>
    <x v="0"/>
    <n v="29"/>
  </r>
  <r>
    <s v="Micheal Young"/>
    <x v="26"/>
    <x v="0"/>
    <x v="1"/>
    <s v="AB+"/>
    <x v="5"/>
    <d v="2020-01-28T00:00:00"/>
    <s v="Ethan Anderson"/>
    <s v="Williams-Bonilla"/>
    <n v="8680.2030539999996"/>
    <x v="2"/>
    <n v="71377"/>
    <n v="112"/>
    <x v="2"/>
    <d v="2020-02-07T00:00:00"/>
    <s v="Penicillin"/>
    <s v="Inconclusive"/>
    <n v="10"/>
    <x v="1"/>
    <s v="CancerMed"/>
    <n v="1"/>
    <x v="3"/>
    <n v="28"/>
  </r>
  <r>
    <s v="Rebecca Chavez"/>
    <x v="40"/>
    <x v="1"/>
    <x v="1"/>
    <s v="AB+"/>
    <x v="3"/>
    <d v="2021-02-25T00:00:00"/>
    <s v="Tamara Wilson"/>
    <s v="Anderson and Sons"/>
    <n v="8670.98387"/>
    <x v="1"/>
    <n v="1831"/>
    <n v="404"/>
    <x v="0"/>
    <d v="2021-02-28T00:00:00"/>
    <s v="Ibuprofen"/>
    <s v="Inconclusive"/>
    <n v="3"/>
    <x v="0"/>
    <s v="ArthritisLow"/>
    <n v="2"/>
    <x v="4"/>
    <n v="25"/>
  </r>
  <r>
    <s v="Misty Murray"/>
    <x v="56"/>
    <x v="2"/>
    <x v="1"/>
    <s v="A-"/>
    <x v="1"/>
    <d v="2023-06-23T00:00:00"/>
    <s v="Mr. Alexander Hoffman"/>
    <s v="Solomon, Cook and Murillo"/>
    <n v="8670.7026289999994"/>
    <x v="3"/>
    <n v="16990"/>
    <n v="143"/>
    <x v="1"/>
    <d v="2023-07-12T00:00:00"/>
    <s v="Paracetamol"/>
    <s v="Abnormal"/>
    <n v="19"/>
    <x v="1"/>
    <s v="AsthmaMed"/>
    <n v="6"/>
    <x v="1"/>
    <n v="23"/>
  </r>
  <r>
    <s v="Emma Farmer"/>
    <x v="25"/>
    <x v="1"/>
    <x v="1"/>
    <s v="AB-"/>
    <x v="0"/>
    <d v="2023-07-31T00:00:00"/>
    <s v="Charles Jones"/>
    <s v="Gibson LLC"/>
    <n v="8670.0163659999998"/>
    <x v="3"/>
    <n v="43967"/>
    <n v="138"/>
    <x v="2"/>
    <d v="2023-08-22T00:00:00"/>
    <s v="Penicillin"/>
    <s v="Normal"/>
    <n v="22"/>
    <x v="2"/>
    <s v="DiabetesHigh"/>
    <n v="7"/>
    <x v="1"/>
    <n v="31"/>
  </r>
  <r>
    <s v="Ashley Cox"/>
    <x v="2"/>
    <x v="0"/>
    <x v="0"/>
    <s v="O-"/>
    <x v="4"/>
    <d v="2023-04-14T00:00:00"/>
    <s v="Samantha George"/>
    <s v="Fuentes Inc"/>
    <n v="8666.4827380000006"/>
    <x v="2"/>
    <n v="21434"/>
    <n v="131"/>
    <x v="2"/>
    <d v="2023-04-23T00:00:00"/>
    <s v="Paracetamol"/>
    <s v="Inconclusive"/>
    <n v="9"/>
    <x v="0"/>
    <s v="HypertensionLow"/>
    <n v="4"/>
    <x v="1"/>
    <n v="14"/>
  </r>
  <r>
    <s v="Caroline Sanders"/>
    <x v="67"/>
    <x v="3"/>
    <x v="1"/>
    <s v="AB+"/>
    <x v="3"/>
    <d v="2019-12-17T00:00:00"/>
    <s v="Marcus Day"/>
    <s v="Woodard Ltd"/>
    <n v="8665.3942370000004"/>
    <x v="2"/>
    <n v="33320"/>
    <n v="162"/>
    <x v="0"/>
    <d v="2019-12-22T00:00:00"/>
    <s v="Paracetamol"/>
    <s v="Inconclusive"/>
    <n v="5"/>
    <x v="0"/>
    <s v="ArthritisLow"/>
    <n v="12"/>
    <x v="2"/>
    <n v="17"/>
  </r>
  <r>
    <s v="Amber Pruitt"/>
    <x v="67"/>
    <x v="3"/>
    <x v="1"/>
    <s v="AB-"/>
    <x v="1"/>
    <d v="2021-11-15T00:00:00"/>
    <s v="Karen Knight"/>
    <s v="Downs Inc"/>
    <n v="8661.698719"/>
    <x v="3"/>
    <n v="31322"/>
    <n v="309"/>
    <x v="0"/>
    <d v="2021-11-17T00:00:00"/>
    <s v="Ibuprofen"/>
    <s v="Inconclusive"/>
    <n v="2"/>
    <x v="0"/>
    <s v="AsthmaLow"/>
    <n v="11"/>
    <x v="4"/>
    <n v="15"/>
  </r>
  <r>
    <s v="Sarah Gutierrez"/>
    <x v="42"/>
    <x v="0"/>
    <x v="1"/>
    <s v="B+"/>
    <x v="5"/>
    <d v="2019-11-12T00:00:00"/>
    <s v="Richard Dennis"/>
    <s v="Mejia, Vasquez and Clark"/>
    <n v="8658.3840749999999"/>
    <x v="1"/>
    <n v="30661"/>
    <n v="492"/>
    <x v="2"/>
    <d v="2019-12-10T00:00:00"/>
    <s v="Penicillin"/>
    <s v="Abnormal"/>
    <n v="28"/>
    <x v="2"/>
    <s v="CancerHigh"/>
    <n v="11"/>
    <x v="2"/>
    <n v="12"/>
  </r>
  <r>
    <s v="Ashlee Black"/>
    <x v="65"/>
    <x v="0"/>
    <x v="0"/>
    <s v="A-"/>
    <x v="4"/>
    <d v="2022-07-23T00:00:00"/>
    <s v="Steven Salas"/>
    <s v="Hardin-Vega"/>
    <n v="8637.9333150000002"/>
    <x v="3"/>
    <n v="12033"/>
    <n v="369"/>
    <x v="2"/>
    <d v="2022-08-17T00:00:00"/>
    <s v="Ibuprofen"/>
    <s v="Abnormal"/>
    <n v="25"/>
    <x v="2"/>
    <s v="HypertensionHigh"/>
    <n v="7"/>
    <x v="0"/>
    <n v="23"/>
  </r>
  <r>
    <s v="Michael Williams"/>
    <x v="0"/>
    <x v="0"/>
    <x v="1"/>
    <s v="O+"/>
    <x v="5"/>
    <d v="2018-11-30T00:00:00"/>
    <s v="Ashley Rivas"/>
    <s v="Gross, Baker and Lowery"/>
    <n v="8630.0041280000005"/>
    <x v="4"/>
    <n v="11997"/>
    <n v="469"/>
    <x v="0"/>
    <d v="2018-12-02T00:00:00"/>
    <s v="Paracetamol"/>
    <s v="Inconclusive"/>
    <n v="2"/>
    <x v="0"/>
    <s v="CancerLow"/>
    <n v="11"/>
    <x v="5"/>
    <n v="30"/>
  </r>
  <r>
    <s v="Michael Lewis"/>
    <x v="22"/>
    <x v="0"/>
    <x v="0"/>
    <s v="B+"/>
    <x v="5"/>
    <d v="2023-09-14T00:00:00"/>
    <s v="Luke Gardner"/>
    <s v="Martin, Day and Tran"/>
    <n v="8629.4226060000001"/>
    <x v="4"/>
    <n v="16051"/>
    <n v="148"/>
    <x v="1"/>
    <d v="2023-10-05T00:00:00"/>
    <s v="Lipitor"/>
    <s v="Inconclusive"/>
    <n v="21"/>
    <x v="2"/>
    <s v="CancerHigh"/>
    <n v="9"/>
    <x v="1"/>
    <n v="14"/>
  </r>
  <r>
    <s v="Sheryl Hudson"/>
    <x v="59"/>
    <x v="0"/>
    <x v="0"/>
    <s v="O-"/>
    <x v="5"/>
    <d v="2020-07-14T00:00:00"/>
    <s v="John Williams"/>
    <s v="Rodriguez, Taylor and Ruiz"/>
    <n v="8629.1606400000001"/>
    <x v="0"/>
    <n v="57016"/>
    <n v="333"/>
    <x v="0"/>
    <d v="2020-07-31T00:00:00"/>
    <s v="Ibuprofen"/>
    <s v="Abnormal"/>
    <n v="17"/>
    <x v="1"/>
    <s v="CancerMed"/>
    <n v="7"/>
    <x v="3"/>
    <n v="14"/>
  </r>
  <r>
    <s v="Rebecca Ryan"/>
    <x v="49"/>
    <x v="2"/>
    <x v="0"/>
    <s v="O+"/>
    <x v="4"/>
    <d v="2023-01-13T00:00:00"/>
    <s v="Yvonne Stafford"/>
    <s v="Mueller, Lee and Martinez"/>
    <n v="8628.8625209999991"/>
    <x v="2"/>
    <n v="14064"/>
    <n v="391"/>
    <x v="1"/>
    <d v="2023-01-14T00:00:00"/>
    <s v="Aspirin"/>
    <s v="Inconclusive"/>
    <n v="1"/>
    <x v="0"/>
    <s v="HypertensionLow"/>
    <n v="1"/>
    <x v="1"/>
    <n v="13"/>
  </r>
  <r>
    <s v="Timothy Ford"/>
    <x v="21"/>
    <x v="1"/>
    <x v="1"/>
    <s v="B-"/>
    <x v="1"/>
    <d v="2023-10-16T00:00:00"/>
    <s v="Richard Ross"/>
    <s v="Lynch-Martin"/>
    <n v="8628.5660239999997"/>
    <x v="2"/>
    <n v="6304"/>
    <n v="179"/>
    <x v="1"/>
    <d v="2023-11-05T00:00:00"/>
    <s v="Ibuprofen"/>
    <s v="Normal"/>
    <n v="20"/>
    <x v="2"/>
    <s v="AsthmaHigh"/>
    <n v="10"/>
    <x v="1"/>
    <n v="16"/>
  </r>
  <r>
    <s v="Keith Carroll"/>
    <x v="31"/>
    <x v="2"/>
    <x v="1"/>
    <s v="B-"/>
    <x v="0"/>
    <d v="2023-03-12T00:00:00"/>
    <s v="Edward Reyes"/>
    <s v="Moran LLC"/>
    <n v="8627.4461179999998"/>
    <x v="0"/>
    <n v="48461"/>
    <n v="242"/>
    <x v="2"/>
    <d v="2023-03-23T00:00:00"/>
    <s v="Lipitor"/>
    <s v="Inconclusive"/>
    <n v="11"/>
    <x v="1"/>
    <s v="DiabetesMed"/>
    <n v="3"/>
    <x v="1"/>
    <n v="12"/>
  </r>
  <r>
    <s v="Robert Morris"/>
    <x v="34"/>
    <x v="2"/>
    <x v="0"/>
    <s v="A+"/>
    <x v="1"/>
    <d v="2019-08-13T00:00:00"/>
    <s v="Andrew Adams"/>
    <s v="Church Group"/>
    <n v="8619.1109159999996"/>
    <x v="2"/>
    <n v="3840"/>
    <n v="491"/>
    <x v="1"/>
    <d v="2019-08-16T00:00:00"/>
    <s v="Ibuprofen"/>
    <s v="Inconclusive"/>
    <n v="3"/>
    <x v="0"/>
    <s v="AsthmaLow"/>
    <n v="8"/>
    <x v="2"/>
    <n v="13"/>
  </r>
  <r>
    <s v="Diana Valenzuela"/>
    <x v="23"/>
    <x v="0"/>
    <x v="1"/>
    <s v="A-"/>
    <x v="5"/>
    <d v="2021-02-18T00:00:00"/>
    <s v="Patrick Carter"/>
    <s v="Howard, Rogers and Montes"/>
    <n v="8611.0901169999997"/>
    <x v="2"/>
    <n v="24220"/>
    <n v="465"/>
    <x v="2"/>
    <d v="2021-02-24T00:00:00"/>
    <s v="Ibuprofen"/>
    <s v="Normal"/>
    <n v="6"/>
    <x v="0"/>
    <s v="CancerLow"/>
    <n v="2"/>
    <x v="4"/>
    <n v="18"/>
  </r>
  <r>
    <s v="Christopher Potter"/>
    <x v="11"/>
    <x v="3"/>
    <x v="0"/>
    <s v="AB+"/>
    <x v="3"/>
    <d v="2023-05-26T00:00:00"/>
    <s v="Rebekah Jackson"/>
    <s v="Ross-Lewis"/>
    <n v="8609.4785310000007"/>
    <x v="4"/>
    <n v="37877"/>
    <n v="490"/>
    <x v="0"/>
    <d v="2023-06-04T00:00:00"/>
    <s v="Lipitor"/>
    <s v="Abnormal"/>
    <n v="9"/>
    <x v="0"/>
    <s v="ArthritisLow"/>
    <n v="5"/>
    <x v="1"/>
    <n v="26"/>
  </r>
  <r>
    <s v="Denise Jimenez"/>
    <x v="1"/>
    <x v="1"/>
    <x v="0"/>
    <s v="B-"/>
    <x v="1"/>
    <d v="2021-09-15T00:00:00"/>
    <s v="John Potts"/>
    <s v="Jones, Vega and Collins"/>
    <n v="8605.1781969999993"/>
    <x v="4"/>
    <n v="18907"/>
    <n v="110"/>
    <x v="1"/>
    <d v="2021-10-14T00:00:00"/>
    <s v="Penicillin"/>
    <s v="Inconclusive"/>
    <n v="29"/>
    <x v="2"/>
    <s v="AsthmaHigh"/>
    <n v="9"/>
    <x v="4"/>
    <n v="15"/>
  </r>
  <r>
    <s v="Michael Martin"/>
    <x v="37"/>
    <x v="3"/>
    <x v="1"/>
    <s v="A+"/>
    <x v="0"/>
    <d v="2020-01-19T00:00:00"/>
    <s v="Eric Cantrell"/>
    <s v="Schmidt-Wilson"/>
    <n v="8602.2590029999992"/>
    <x v="1"/>
    <n v="39305"/>
    <n v="363"/>
    <x v="1"/>
    <d v="2020-01-26T00:00:00"/>
    <s v="Paracetamol"/>
    <s v="Inconclusive"/>
    <n v="7"/>
    <x v="0"/>
    <s v="DiabetesLow"/>
    <n v="1"/>
    <x v="3"/>
    <n v="19"/>
  </r>
  <r>
    <s v="Derek Nichols"/>
    <x v="34"/>
    <x v="2"/>
    <x v="0"/>
    <s v="AB+"/>
    <x v="2"/>
    <d v="2020-09-25T00:00:00"/>
    <s v="Savannah Parker"/>
    <s v="Rogers-Jackson"/>
    <n v="8602.1870330000002"/>
    <x v="4"/>
    <n v="20333"/>
    <n v="231"/>
    <x v="2"/>
    <d v="2020-10-11T00:00:00"/>
    <s v="Paracetamol"/>
    <s v="Normal"/>
    <n v="16"/>
    <x v="1"/>
    <s v="ObesityMed"/>
    <n v="9"/>
    <x v="3"/>
    <n v="25"/>
  </r>
  <r>
    <s v="Jason French"/>
    <x v="56"/>
    <x v="2"/>
    <x v="0"/>
    <s v="B-"/>
    <x v="5"/>
    <d v="2022-12-05T00:00:00"/>
    <s v="Thomas Russell"/>
    <s v="Parsons-Washington"/>
    <n v="8600.3585590000002"/>
    <x v="0"/>
    <n v="44865"/>
    <n v="393"/>
    <x v="0"/>
    <d v="2022-12-11T00:00:00"/>
    <s v="Paracetamol"/>
    <s v="Abnormal"/>
    <n v="6"/>
    <x v="0"/>
    <s v="CancerLow"/>
    <n v="12"/>
    <x v="0"/>
    <n v="5"/>
  </r>
  <r>
    <s v="Joseph Lopez"/>
    <x v="62"/>
    <x v="2"/>
    <x v="0"/>
    <s v="O neg"/>
    <x v="5"/>
    <d v="2023-05-23T00:00:00"/>
    <s v="Gary Cunningham"/>
    <s v="Barnes-Cervantes"/>
    <n v="8592.597205"/>
    <x v="3"/>
    <n v="60572"/>
    <n v="410"/>
    <x v="0"/>
    <d v="2023-05-24T00:00:00"/>
    <s v="Lipitor"/>
    <s v="Inconclusive"/>
    <n v="1"/>
    <x v="0"/>
    <s v="CancerLow"/>
    <n v="5"/>
    <x v="1"/>
    <n v="23"/>
  </r>
  <r>
    <s v="Sherry Dennis"/>
    <x v="1"/>
    <x v="1"/>
    <x v="0"/>
    <s v="B+"/>
    <x v="4"/>
    <d v="2022-04-27T00:00:00"/>
    <s v="Daniel Moses"/>
    <s v="Hayden Group"/>
    <n v="8587.6623080000008"/>
    <x v="1"/>
    <n v="2133"/>
    <n v="421"/>
    <x v="1"/>
    <d v="2022-04-30T00:00:00"/>
    <s v="Paracetamol"/>
    <s v="Inconclusive"/>
    <n v="3"/>
    <x v="0"/>
    <s v="HypertensionLow"/>
    <n v="4"/>
    <x v="0"/>
    <n v="27"/>
  </r>
  <r>
    <s v="David Dunlap"/>
    <x v="39"/>
    <x v="0"/>
    <x v="1"/>
    <s v="B+"/>
    <x v="5"/>
    <d v="2021-02-11T00:00:00"/>
    <s v="Carolyn Wilcox"/>
    <s v="Weeks, Hernandez and Munoz"/>
    <n v="8587.4637899999998"/>
    <x v="0"/>
    <n v="28953"/>
    <n v="246"/>
    <x v="1"/>
    <d v="2021-02-12T00:00:00"/>
    <s v="Penicillin"/>
    <s v="Normal"/>
    <n v="1"/>
    <x v="0"/>
    <s v="CancerLow"/>
    <n v="2"/>
    <x v="4"/>
    <n v="11"/>
  </r>
  <r>
    <s v="Nicole Carter"/>
    <x v="21"/>
    <x v="1"/>
    <x v="0"/>
    <s v="AB-"/>
    <x v="1"/>
    <d v="2019-10-30T00:00:00"/>
    <s v="Andrea Clark"/>
    <s v="Hill-Zimmerman"/>
    <n v="8586.0754820000002"/>
    <x v="4"/>
    <n v="1379"/>
    <n v="120"/>
    <x v="2"/>
    <d v="2019-11-09T00:00:00"/>
    <s v="Penicillin"/>
    <s v="Normal"/>
    <n v="10"/>
    <x v="1"/>
    <s v="AsthmaMed"/>
    <n v="10"/>
    <x v="2"/>
    <n v="30"/>
  </r>
  <r>
    <s v="Andrea Smith"/>
    <x v="49"/>
    <x v="2"/>
    <x v="0"/>
    <s v="AB+"/>
    <x v="2"/>
    <d v="2022-05-23T00:00:00"/>
    <s v="Tommy Murray"/>
    <s v="Sims Group"/>
    <n v="8586.0708190000005"/>
    <x v="0"/>
    <n v="2972"/>
    <n v="314"/>
    <x v="2"/>
    <d v="2022-06-04T00:00:00"/>
    <s v="Ibuprofen"/>
    <s v="Abnormal"/>
    <n v="12"/>
    <x v="1"/>
    <s v="ObesityMed"/>
    <n v="5"/>
    <x v="0"/>
    <n v="23"/>
  </r>
  <r>
    <s v="Emily Moon"/>
    <x v="53"/>
    <x v="2"/>
    <x v="0"/>
    <s v="A-"/>
    <x v="0"/>
    <d v="2021-07-08T00:00:00"/>
    <s v="Amy Daniels PhD"/>
    <s v="Barber, Franklin and Hale"/>
    <n v="8582.8792190000004"/>
    <x v="2"/>
    <n v="21105"/>
    <n v="118"/>
    <x v="2"/>
    <d v="2021-07-10T00:00:00"/>
    <s v="Paracetamol"/>
    <s v="Abnormal"/>
    <n v="2"/>
    <x v="0"/>
    <s v="DiabetesLow"/>
    <n v="7"/>
    <x v="4"/>
    <n v="8"/>
  </r>
  <r>
    <s v="Victoria Mendoza"/>
    <x v="22"/>
    <x v="0"/>
    <x v="1"/>
    <s v="A+"/>
    <x v="4"/>
    <d v="2020-05-30T00:00:00"/>
    <s v="Mr. Scott Krueger MD"/>
    <s v="Wright-Reed"/>
    <n v="8581.4785549999997"/>
    <x v="3"/>
    <n v="6796"/>
    <n v="172"/>
    <x v="2"/>
    <d v="2020-05-31T00:00:00"/>
    <s v="Penicillin"/>
    <s v="Abnormal"/>
    <n v="1"/>
    <x v="0"/>
    <s v="HypertensionLow"/>
    <n v="5"/>
    <x v="3"/>
    <n v="30"/>
  </r>
  <r>
    <s v="David Sawyer"/>
    <x v="25"/>
    <x v="1"/>
    <x v="0"/>
    <s v="B+"/>
    <x v="4"/>
    <d v="2020-12-16T00:00:00"/>
    <s v="Patricia Quinn"/>
    <s v="Rodriguez PLC"/>
    <n v="8574.0038669999994"/>
    <x v="1"/>
    <n v="11299"/>
    <n v="480"/>
    <x v="1"/>
    <d v="2021-01-09T00:00:00"/>
    <s v="Lipitor"/>
    <s v="Normal"/>
    <n v="24"/>
    <x v="2"/>
    <s v="HypertensionHigh"/>
    <n v="12"/>
    <x v="3"/>
    <n v="16"/>
  </r>
  <r>
    <s v="Jackson Johnson"/>
    <x v="4"/>
    <x v="2"/>
    <x v="0"/>
    <s v="O neg"/>
    <x v="1"/>
    <d v="2023-05-25T00:00:00"/>
    <s v="Justin Hammond"/>
    <s v="Church-Hill"/>
    <n v="8573.3143280000004"/>
    <x v="1"/>
    <n v="35763"/>
    <n v="227"/>
    <x v="2"/>
    <d v="2023-06-12T00:00:00"/>
    <s v="Ibuprofen"/>
    <s v="Inconclusive"/>
    <n v="18"/>
    <x v="1"/>
    <s v="AsthmaMed"/>
    <n v="5"/>
    <x v="1"/>
    <n v="25"/>
  </r>
  <r>
    <s v="Derek Coleman"/>
    <x v="6"/>
    <x v="0"/>
    <x v="1"/>
    <s v="A+"/>
    <x v="0"/>
    <d v="2019-08-31T00:00:00"/>
    <s v="Michael Randall"/>
    <s v="Burton-Stephenson"/>
    <n v="8571.9688040000001"/>
    <x v="4"/>
    <n v="35264"/>
    <n v="404"/>
    <x v="2"/>
    <d v="2019-09-14T00:00:00"/>
    <s v="Penicillin"/>
    <s v="Abnormal"/>
    <n v="14"/>
    <x v="1"/>
    <s v="DiabetesMed"/>
    <n v="8"/>
    <x v="2"/>
    <n v="31"/>
  </r>
  <r>
    <s v="Anna Wallace"/>
    <x v="58"/>
    <x v="3"/>
    <x v="1"/>
    <s v="AB-"/>
    <x v="1"/>
    <d v="2019-07-27T00:00:00"/>
    <s v="Andrew Roth"/>
    <s v="Johnson PLC"/>
    <n v="8569.4745509999993"/>
    <x v="3"/>
    <n v="19394"/>
    <n v="246"/>
    <x v="1"/>
    <d v="2019-08-14T00:00:00"/>
    <s v="Penicillin"/>
    <s v="Abnormal"/>
    <n v="18"/>
    <x v="1"/>
    <s v="AsthmaMed"/>
    <n v="7"/>
    <x v="2"/>
    <n v="27"/>
  </r>
  <r>
    <s v="Tammy Cox"/>
    <x v="41"/>
    <x v="2"/>
    <x v="0"/>
    <s v="A-"/>
    <x v="3"/>
    <d v="2020-06-03T00:00:00"/>
    <s v="Debra Yu"/>
    <s v="Martinez PLC"/>
    <n v="8568.3570940000009"/>
    <x v="2"/>
    <n v="14327"/>
    <n v="128"/>
    <x v="0"/>
    <d v="2020-06-20T00:00:00"/>
    <s v="Penicillin"/>
    <s v="Inconclusive"/>
    <n v="17"/>
    <x v="1"/>
    <s v="ArthritisMed"/>
    <n v="6"/>
    <x v="3"/>
    <n v="3"/>
  </r>
  <r>
    <s v="Jason Cooper"/>
    <x v="59"/>
    <x v="0"/>
    <x v="1"/>
    <s v="B-"/>
    <x v="0"/>
    <d v="2022-11-19T00:00:00"/>
    <s v="Aaron Martinez"/>
    <s v="Davis LLC"/>
    <n v="8564.1318389999997"/>
    <x v="1"/>
    <n v="32134"/>
    <n v="237"/>
    <x v="1"/>
    <d v="2022-12-13T00:00:00"/>
    <s v="Penicillin"/>
    <s v="Inconclusive"/>
    <n v="24"/>
    <x v="2"/>
    <s v="DiabetesHigh"/>
    <n v="11"/>
    <x v="0"/>
    <n v="19"/>
  </r>
  <r>
    <s v="Joel Brown"/>
    <x v="38"/>
    <x v="1"/>
    <x v="0"/>
    <s v="B+"/>
    <x v="2"/>
    <d v="2022-10-07T00:00:00"/>
    <s v="Brandon Fisher"/>
    <s v="Roberts-Mosley"/>
    <n v="8560.5692620000009"/>
    <x v="4"/>
    <n v="6651"/>
    <n v="488"/>
    <x v="0"/>
    <d v="2022-10-12T00:00:00"/>
    <s v="Paracetamol"/>
    <s v="Inconclusive"/>
    <n v="5"/>
    <x v="0"/>
    <s v="ObesityLow"/>
    <n v="10"/>
    <x v="0"/>
    <n v="7"/>
  </r>
  <r>
    <s v="Leslie Harvey"/>
    <x v="16"/>
    <x v="0"/>
    <x v="1"/>
    <s v="O neg"/>
    <x v="4"/>
    <d v="2022-10-29T00:00:00"/>
    <s v="Jennifer Jordan"/>
    <s v="Payne, Fitzgerald and Dixon"/>
    <n v="8559.3870590000006"/>
    <x v="1"/>
    <n v="32471"/>
    <n v="365"/>
    <x v="1"/>
    <d v="2022-11-26T00:00:00"/>
    <s v="Aspirin"/>
    <s v="Inconclusive"/>
    <n v="28"/>
    <x v="2"/>
    <s v="HypertensionHigh"/>
    <n v="10"/>
    <x v="0"/>
    <n v="29"/>
  </r>
  <r>
    <s v="Sue Gray"/>
    <x v="32"/>
    <x v="1"/>
    <x v="0"/>
    <s v="AB-"/>
    <x v="1"/>
    <d v="2021-03-29T00:00:00"/>
    <s v="Amy Torres"/>
    <s v="Rodriguez-Jordan"/>
    <n v="8552.690611"/>
    <x v="4"/>
    <n v="44203"/>
    <n v="404"/>
    <x v="0"/>
    <d v="2021-04-03T00:00:00"/>
    <s v="Aspirin"/>
    <s v="Inconclusive"/>
    <n v="5"/>
    <x v="0"/>
    <s v="AsthmaLow"/>
    <n v="3"/>
    <x v="4"/>
    <n v="29"/>
  </r>
  <r>
    <s v="Ethan Cooper"/>
    <x v="59"/>
    <x v="0"/>
    <x v="0"/>
    <s v="O+"/>
    <x v="2"/>
    <d v="2018-12-09T00:00:00"/>
    <s v="Nicole Norton"/>
    <s v="Webster Group"/>
    <n v="8549.2346809999999"/>
    <x v="4"/>
    <n v="19502"/>
    <n v="247"/>
    <x v="0"/>
    <d v="2018-12-29T00:00:00"/>
    <s v="Paracetamol"/>
    <s v="Normal"/>
    <n v="20"/>
    <x v="2"/>
    <s v="ObesityHigh"/>
    <n v="12"/>
    <x v="5"/>
    <n v="9"/>
  </r>
  <r>
    <s v="Carla Chavez"/>
    <x v="60"/>
    <x v="1"/>
    <x v="0"/>
    <s v="A+"/>
    <x v="4"/>
    <d v="2020-01-27T00:00:00"/>
    <s v="Teresa Patterson"/>
    <s v="Underwood, Moses and Clark"/>
    <n v="8548.9338129999996"/>
    <x v="2"/>
    <n v="8447"/>
    <n v="334"/>
    <x v="2"/>
    <d v="2020-02-16T00:00:00"/>
    <s v="Penicillin"/>
    <s v="Normal"/>
    <n v="20"/>
    <x v="2"/>
    <s v="HypertensionHigh"/>
    <n v="1"/>
    <x v="3"/>
    <n v="27"/>
  </r>
  <r>
    <s v="Thomas Colon"/>
    <x v="62"/>
    <x v="2"/>
    <x v="1"/>
    <s v="AB-"/>
    <x v="2"/>
    <d v="2019-12-10T00:00:00"/>
    <s v="Spencer Lewis"/>
    <s v="Trujillo-Reyes"/>
    <n v="8535.9880410000005"/>
    <x v="4"/>
    <n v="7827"/>
    <n v="233"/>
    <x v="1"/>
    <d v="2019-12-12T00:00:00"/>
    <s v="Lipitor"/>
    <s v="Normal"/>
    <n v="2"/>
    <x v="0"/>
    <s v="ObesityLow"/>
    <n v="12"/>
    <x v="2"/>
    <n v="10"/>
  </r>
  <r>
    <s v="Ellen Clark"/>
    <x v="37"/>
    <x v="3"/>
    <x v="1"/>
    <s v="O neg"/>
    <x v="1"/>
    <d v="2022-11-23T00:00:00"/>
    <s v="Derek Bonilla"/>
    <s v="Conley, Williams and Hernandez"/>
    <n v="8534.9798879999998"/>
    <x v="1"/>
    <n v="30477"/>
    <n v="469"/>
    <x v="0"/>
    <d v="2022-12-10T00:00:00"/>
    <s v="Aspirin"/>
    <s v="Abnormal"/>
    <n v="17"/>
    <x v="1"/>
    <s v="AsthmaMed"/>
    <n v="11"/>
    <x v="0"/>
    <n v="23"/>
  </r>
  <r>
    <s v="Jessica Weaver"/>
    <x v="29"/>
    <x v="3"/>
    <x v="1"/>
    <s v="A-"/>
    <x v="2"/>
    <d v="2023-06-10T00:00:00"/>
    <s v="Jennifer Potts"/>
    <s v="Mitchell-Bates"/>
    <n v="8527.7306769999996"/>
    <x v="2"/>
    <n v="14317"/>
    <n v="398"/>
    <x v="1"/>
    <d v="2023-06-20T00:00:00"/>
    <s v="Ibuprofen"/>
    <s v="Abnormal"/>
    <n v="10"/>
    <x v="1"/>
    <s v="ObesityMed"/>
    <n v="6"/>
    <x v="1"/>
    <n v="10"/>
  </r>
  <r>
    <s v="Eric Jones"/>
    <x v="12"/>
    <x v="0"/>
    <x v="0"/>
    <s v="A+"/>
    <x v="5"/>
    <d v="2019-10-04T00:00:00"/>
    <s v="Sarah Turner"/>
    <s v="Wu-Anderson"/>
    <n v="8527.0257569999994"/>
    <x v="2"/>
    <n v="30587"/>
    <n v="314"/>
    <x v="0"/>
    <d v="2019-10-08T00:00:00"/>
    <s v="Lipitor"/>
    <s v="Inconclusive"/>
    <n v="4"/>
    <x v="0"/>
    <s v="CancerLow"/>
    <n v="10"/>
    <x v="2"/>
    <n v="4"/>
  </r>
  <r>
    <s v="Ashley Davis"/>
    <x v="46"/>
    <x v="0"/>
    <x v="1"/>
    <s v="O+"/>
    <x v="1"/>
    <d v="2020-03-30T00:00:00"/>
    <s v="Christopher Hardin"/>
    <s v="Hoffman-Stafford"/>
    <n v="8524.2920090000007"/>
    <x v="1"/>
    <n v="13131"/>
    <n v="138"/>
    <x v="0"/>
    <d v="2020-04-02T00:00:00"/>
    <s v="Aspirin"/>
    <s v="Inconclusive"/>
    <n v="3"/>
    <x v="0"/>
    <s v="AsthmaLow"/>
    <n v="3"/>
    <x v="3"/>
    <n v="30"/>
  </r>
  <r>
    <s v="Dr. James Williams"/>
    <x v="2"/>
    <x v="0"/>
    <x v="0"/>
    <s v="AB-"/>
    <x v="0"/>
    <d v="2021-04-22T00:00:00"/>
    <s v="Loretta Porter"/>
    <s v="Evans-Hill"/>
    <n v="8523.9056710000004"/>
    <x v="3"/>
    <n v="51221"/>
    <n v="202"/>
    <x v="2"/>
    <d v="2021-05-22T00:00:00"/>
    <s v="Ibuprofen"/>
    <s v="Abnormal"/>
    <n v="30"/>
    <x v="2"/>
    <s v="DiabetesHigh"/>
    <n v="4"/>
    <x v="4"/>
    <n v="22"/>
  </r>
  <r>
    <s v="Kara Sweeney"/>
    <x v="7"/>
    <x v="0"/>
    <x v="0"/>
    <s v="O neg"/>
    <x v="3"/>
    <d v="2019-01-24T00:00:00"/>
    <s v="Stephen Tran"/>
    <s v="Fuller, Gomez and Evans"/>
    <n v="8518.0135210000008"/>
    <x v="1"/>
    <n v="8473"/>
    <n v="139"/>
    <x v="0"/>
    <d v="2019-01-29T00:00:00"/>
    <s v="Aspirin"/>
    <s v="Normal"/>
    <n v="5"/>
    <x v="0"/>
    <s v="ArthritisLow"/>
    <n v="1"/>
    <x v="2"/>
    <n v="24"/>
  </r>
  <r>
    <s v="Jeffrey Lowe"/>
    <x v="57"/>
    <x v="0"/>
    <x v="0"/>
    <s v="A+"/>
    <x v="2"/>
    <d v="2020-07-16T00:00:00"/>
    <s v="Carol Franco"/>
    <s v="Ford, Chang and Taylor"/>
    <n v="8509.5563590000002"/>
    <x v="4"/>
    <n v="10859"/>
    <n v="265"/>
    <x v="1"/>
    <d v="2020-08-04T00:00:00"/>
    <s v="Paracetamol"/>
    <s v="Inconclusive"/>
    <n v="19"/>
    <x v="1"/>
    <s v="ObesityMed"/>
    <n v="7"/>
    <x v="3"/>
    <n v="16"/>
  </r>
  <r>
    <s v="Karen Wolfe"/>
    <x v="24"/>
    <x v="0"/>
    <x v="0"/>
    <s v="B+"/>
    <x v="0"/>
    <d v="2019-01-29T00:00:00"/>
    <s v="Aaron Bruce"/>
    <s v="Mitchell, Padilla and Ellis"/>
    <n v="8504.8486209999992"/>
    <x v="1"/>
    <n v="31919"/>
    <n v="461"/>
    <x v="1"/>
    <d v="2019-02-26T00:00:00"/>
    <s v="Lipitor"/>
    <s v="Inconclusive"/>
    <n v="28"/>
    <x v="2"/>
    <s v="DiabetesHigh"/>
    <n v="1"/>
    <x v="2"/>
    <n v="29"/>
  </r>
  <r>
    <s v="Julie James"/>
    <x v="22"/>
    <x v="0"/>
    <x v="0"/>
    <s v="O-"/>
    <x v="3"/>
    <d v="2019-04-22T00:00:00"/>
    <s v="Michael Lane"/>
    <s v="Sosa, Wilson and Johnson"/>
    <n v="8502.2706859999998"/>
    <x v="2"/>
    <n v="6850"/>
    <n v="222"/>
    <x v="0"/>
    <d v="2019-05-11T00:00:00"/>
    <s v="Aspirin"/>
    <s v="Normal"/>
    <n v="19"/>
    <x v="1"/>
    <s v="ArthritisMed"/>
    <n v="4"/>
    <x v="2"/>
    <n v="22"/>
  </r>
  <r>
    <s v="Dr. Jillian Graves"/>
    <x v="56"/>
    <x v="2"/>
    <x v="0"/>
    <s v="A-"/>
    <x v="3"/>
    <d v="2023-09-16T00:00:00"/>
    <s v="Trevor Brown"/>
    <s v="Thomas, Ross and Mclean"/>
    <n v="8500.8269810000002"/>
    <x v="4"/>
    <n v="5347"/>
    <n v="118"/>
    <x v="0"/>
    <d v="2023-09-21T00:00:00"/>
    <s v="Ibuprofen"/>
    <s v="Normal"/>
    <n v="5"/>
    <x v="0"/>
    <s v="ArthritisLow"/>
    <n v="9"/>
    <x v="1"/>
    <n v="16"/>
  </r>
  <r>
    <s v="Steven Byrd"/>
    <x v="44"/>
    <x v="1"/>
    <x v="0"/>
    <s v="A+"/>
    <x v="1"/>
    <d v="2019-02-13T00:00:00"/>
    <s v="Melanie Barnes"/>
    <s v="Hodges-Estes"/>
    <n v="8496.8888449999995"/>
    <x v="4"/>
    <n v="16885"/>
    <n v="249"/>
    <x v="1"/>
    <d v="2019-03-04T00:00:00"/>
    <s v="Penicillin"/>
    <s v="Inconclusive"/>
    <n v="19"/>
    <x v="1"/>
    <s v="AsthmaMed"/>
    <n v="2"/>
    <x v="2"/>
    <n v="13"/>
  </r>
  <r>
    <s v="Kenneth Vaughn"/>
    <x v="52"/>
    <x v="0"/>
    <x v="1"/>
    <s v="B-"/>
    <x v="0"/>
    <d v="2019-05-08T00:00:00"/>
    <s v="Justin Mueller"/>
    <s v="Valdez, Davis and Bailey"/>
    <n v="8495.3635360000007"/>
    <x v="3"/>
    <n v="19026"/>
    <n v="217"/>
    <x v="2"/>
    <d v="2019-06-04T00:00:00"/>
    <s v="Ibuprofen"/>
    <s v="Inconclusive"/>
    <n v="27"/>
    <x v="2"/>
    <s v="DiabetesHigh"/>
    <n v="5"/>
    <x v="2"/>
    <n v="8"/>
  </r>
  <r>
    <s v="Amanda Miller"/>
    <x v="46"/>
    <x v="0"/>
    <x v="0"/>
    <s v="A-"/>
    <x v="2"/>
    <d v="2019-07-25T00:00:00"/>
    <s v="Brooke Bridges"/>
    <s v="Perez Ltd"/>
    <n v="8485.9572289999996"/>
    <x v="3"/>
    <n v="14475"/>
    <n v="472"/>
    <x v="1"/>
    <d v="2019-08-24T00:00:00"/>
    <s v="Lipitor"/>
    <s v="Abnormal"/>
    <n v="30"/>
    <x v="2"/>
    <s v="ObesityHigh"/>
    <n v="7"/>
    <x v="2"/>
    <n v="25"/>
  </r>
  <r>
    <s v="Bradley Ruiz"/>
    <x v="49"/>
    <x v="2"/>
    <x v="0"/>
    <s v="B-"/>
    <x v="4"/>
    <d v="2019-10-10T00:00:00"/>
    <s v="Randy Rodriguez"/>
    <s v="Woodward, Mccullough and Perez"/>
    <n v="8483.1499569999996"/>
    <x v="1"/>
    <n v="26940"/>
    <n v="412"/>
    <x v="1"/>
    <d v="2019-11-09T00:00:00"/>
    <s v="Paracetamol"/>
    <s v="Abnormal"/>
    <n v="30"/>
    <x v="2"/>
    <s v="HypertensionHigh"/>
    <n v="10"/>
    <x v="2"/>
    <n v="10"/>
  </r>
  <r>
    <s v="Manuel Jones"/>
    <x v="37"/>
    <x v="3"/>
    <x v="1"/>
    <s v="O-"/>
    <x v="0"/>
    <d v="2023-03-16T00:00:00"/>
    <s v="Vincent Mccormick"/>
    <s v="Walker-Baker"/>
    <n v="8482.9810350000007"/>
    <x v="3"/>
    <n v="29276"/>
    <n v="213"/>
    <x v="1"/>
    <d v="2023-03-22T00:00:00"/>
    <s v="Lipitor"/>
    <s v="Inconclusive"/>
    <n v="6"/>
    <x v="0"/>
    <s v="DiabetesLow"/>
    <n v="3"/>
    <x v="1"/>
    <n v="16"/>
  </r>
  <r>
    <s v="Robert Williams"/>
    <x v="9"/>
    <x v="1"/>
    <x v="1"/>
    <s v="O+"/>
    <x v="0"/>
    <d v="2020-10-13T00:00:00"/>
    <s v="Lori Burns"/>
    <s v="Dodson, Black and Johnson"/>
    <n v="8480.5278780000008"/>
    <x v="0"/>
    <n v="28514"/>
    <n v="391"/>
    <x v="2"/>
    <d v="2020-10-29T00:00:00"/>
    <s v="Penicillin"/>
    <s v="Normal"/>
    <n v="16"/>
    <x v="1"/>
    <s v="DiabetesMed"/>
    <n v="10"/>
    <x v="3"/>
    <n v="13"/>
  </r>
  <r>
    <s v="Debra Anderson"/>
    <x v="21"/>
    <x v="1"/>
    <x v="0"/>
    <s v="AB-"/>
    <x v="5"/>
    <d v="2021-03-10T00:00:00"/>
    <s v="Amanda Long"/>
    <s v="Hess-Baker"/>
    <n v="8478.1075569999994"/>
    <x v="1"/>
    <n v="2985"/>
    <n v="190"/>
    <x v="2"/>
    <d v="2021-03-28T00:00:00"/>
    <s v="Paracetamol"/>
    <s v="Abnormal"/>
    <n v="18"/>
    <x v="1"/>
    <s v="CancerMed"/>
    <n v="3"/>
    <x v="4"/>
    <n v="10"/>
  </r>
  <r>
    <s v="Sheri Jones"/>
    <x v="15"/>
    <x v="1"/>
    <x v="0"/>
    <s v="AB+"/>
    <x v="3"/>
    <d v="2019-09-25T00:00:00"/>
    <s v="Hannah Velazquez"/>
    <s v="Myers-Best"/>
    <n v="8473.8045299999994"/>
    <x v="1"/>
    <n v="23282"/>
    <n v="292"/>
    <x v="0"/>
    <d v="2019-09-27T00:00:00"/>
    <s v="Lipitor"/>
    <s v="Inconclusive"/>
    <n v="2"/>
    <x v="0"/>
    <s v="ArthritisLow"/>
    <n v="9"/>
    <x v="2"/>
    <n v="25"/>
  </r>
  <r>
    <s v="Brooke Wilson"/>
    <x v="22"/>
    <x v="0"/>
    <x v="0"/>
    <s v="A+"/>
    <x v="0"/>
    <d v="2022-08-16T00:00:00"/>
    <s v="Darrell Fuentes"/>
    <s v="Adams, Coleman and Ross"/>
    <n v="8472.8077389999999"/>
    <x v="1"/>
    <n v="3355"/>
    <n v="454"/>
    <x v="2"/>
    <d v="2022-09-14T00:00:00"/>
    <s v="Ibuprofen"/>
    <s v="Inconclusive"/>
    <n v="29"/>
    <x v="2"/>
    <s v="DiabetesHigh"/>
    <n v="8"/>
    <x v="0"/>
    <n v="16"/>
  </r>
  <r>
    <s v="Isaiah Rodriguez"/>
    <x v="19"/>
    <x v="0"/>
    <x v="1"/>
    <s v="A-"/>
    <x v="5"/>
    <d v="2019-07-02T00:00:00"/>
    <s v="Barbara Young"/>
    <s v="Sweeney Inc"/>
    <n v="8466.5823999999993"/>
    <x v="4"/>
    <n v="36386"/>
    <n v="195"/>
    <x v="0"/>
    <d v="2019-07-09T00:00:00"/>
    <s v="Paracetamol"/>
    <s v="Inconclusive"/>
    <n v="7"/>
    <x v="0"/>
    <s v="CancerLow"/>
    <n v="7"/>
    <x v="2"/>
    <n v="2"/>
  </r>
  <r>
    <s v="Lisa White"/>
    <x v="47"/>
    <x v="0"/>
    <x v="1"/>
    <s v="AB+"/>
    <x v="3"/>
    <d v="2023-06-27T00:00:00"/>
    <s v="Regina Tucker"/>
    <s v="Paul-Davis"/>
    <n v="8461.2800910000005"/>
    <x v="4"/>
    <n v="27188"/>
    <n v="173"/>
    <x v="0"/>
    <d v="2023-06-27T00:00:00"/>
    <s v="Ibuprofen"/>
    <s v="Inconclusive"/>
    <n v="0"/>
    <x v="0"/>
    <s v="ArthritisLow"/>
    <n v="6"/>
    <x v="1"/>
    <n v="27"/>
  </r>
  <r>
    <s v="Stephanie Hensley"/>
    <x v="34"/>
    <x v="2"/>
    <x v="1"/>
    <s v="AB-"/>
    <x v="0"/>
    <d v="2022-04-05T00:00:00"/>
    <s v="Richard Valentine"/>
    <s v="Smith-Fletcher"/>
    <n v="8456.2222839999995"/>
    <x v="2"/>
    <n v="25397"/>
    <n v="209"/>
    <x v="2"/>
    <d v="2022-04-29T00:00:00"/>
    <s v="Penicillin"/>
    <s v="Normal"/>
    <n v="24"/>
    <x v="2"/>
    <s v="DiabetesHigh"/>
    <n v="4"/>
    <x v="0"/>
    <n v="5"/>
  </r>
  <r>
    <s v="Katherine Brooks"/>
    <x v="2"/>
    <x v="0"/>
    <x v="0"/>
    <s v="O+"/>
    <x v="2"/>
    <d v="2022-02-24T00:00:00"/>
    <s v="Brett Vasquez"/>
    <s v="Stokes PLC"/>
    <n v="8447.8515079999997"/>
    <x v="0"/>
    <n v="8873"/>
    <n v="338"/>
    <x v="0"/>
    <d v="2022-03-05T00:00:00"/>
    <s v="Lipitor"/>
    <s v="Inconclusive"/>
    <n v="9"/>
    <x v="0"/>
    <s v="ObesityLow"/>
    <n v="2"/>
    <x v="0"/>
    <n v="24"/>
  </r>
  <r>
    <s v="Christine Hurley"/>
    <x v="51"/>
    <x v="0"/>
    <x v="0"/>
    <s v="O+"/>
    <x v="2"/>
    <d v="2022-03-24T00:00:00"/>
    <s v="Brian Garcia"/>
    <s v="Neal Ltd"/>
    <n v="8447.3143280000004"/>
    <x v="3"/>
    <n v="15537"/>
    <n v="412"/>
    <x v="0"/>
    <d v="2022-04-13T00:00:00"/>
    <s v="Penicillin"/>
    <s v="Normal"/>
    <n v="20"/>
    <x v="2"/>
    <s v="ObesityHigh"/>
    <n v="3"/>
    <x v="0"/>
    <n v="24"/>
  </r>
  <r>
    <s v="Vickie Flynn"/>
    <x v="1"/>
    <x v="1"/>
    <x v="1"/>
    <s v="O-"/>
    <x v="3"/>
    <d v="2021-02-14T00:00:00"/>
    <s v="Judith Martinez"/>
    <s v="Brooks-Anderson"/>
    <n v="8446.5932919999996"/>
    <x v="4"/>
    <n v="12068"/>
    <n v="238"/>
    <x v="0"/>
    <d v="2021-02-20T00:00:00"/>
    <s v="Lipitor"/>
    <s v="Inconclusive"/>
    <n v="6"/>
    <x v="0"/>
    <s v="ArthritisLow"/>
    <n v="2"/>
    <x v="4"/>
    <n v="14"/>
  </r>
  <r>
    <s v="Erik Smith"/>
    <x v="45"/>
    <x v="2"/>
    <x v="1"/>
    <s v="O-"/>
    <x v="2"/>
    <d v="2019-09-10T00:00:00"/>
    <s v="Susan Bishop"/>
    <s v="Young, Tanner and Rodgers"/>
    <n v="8415.3479439999992"/>
    <x v="1"/>
    <n v="7122"/>
    <n v="450"/>
    <x v="2"/>
    <d v="2019-10-07T00:00:00"/>
    <s v="Lipitor"/>
    <s v="Inconclusive"/>
    <n v="27"/>
    <x v="2"/>
    <s v="ObesityHigh"/>
    <n v="9"/>
    <x v="2"/>
    <n v="10"/>
  </r>
  <r>
    <s v="Diane Williams"/>
    <x v="22"/>
    <x v="0"/>
    <x v="0"/>
    <s v="B-"/>
    <x v="3"/>
    <d v="2022-12-10T00:00:00"/>
    <s v="Caitlyn Walker"/>
    <s v="Benitez-Smith"/>
    <n v="8413.4540529999995"/>
    <x v="0"/>
    <n v="34234"/>
    <n v="347"/>
    <x v="0"/>
    <d v="2022-12-31T00:00:00"/>
    <s v="Ibuprofen"/>
    <s v="Inconclusive"/>
    <n v="21"/>
    <x v="2"/>
    <s v="ArthritisHigh"/>
    <n v="12"/>
    <x v="0"/>
    <n v="10"/>
  </r>
  <r>
    <s v="Gregory Webb"/>
    <x v="3"/>
    <x v="2"/>
    <x v="1"/>
    <s v="B-"/>
    <x v="4"/>
    <d v="2020-11-21T00:00:00"/>
    <s v="Kevin Wells"/>
    <s v="Gonzalez, Horton and Kelly"/>
    <n v="8405.6142600000003"/>
    <x v="3"/>
    <n v="22000"/>
    <n v="158"/>
    <x v="2"/>
    <d v="2020-11-22T00:00:00"/>
    <s v="Lipitor"/>
    <s v="Normal"/>
    <n v="1"/>
    <x v="0"/>
    <s v="HypertensionLow"/>
    <n v="11"/>
    <x v="3"/>
    <n v="21"/>
  </r>
  <r>
    <s v="Kayla Hill"/>
    <x v="38"/>
    <x v="1"/>
    <x v="1"/>
    <s v="AB-"/>
    <x v="2"/>
    <d v="2021-02-01T00:00:00"/>
    <s v="Chris Mcgee"/>
    <s v="Lopez-Johnson"/>
    <n v="8397.4483230000005"/>
    <x v="4"/>
    <n v="10566"/>
    <n v="405"/>
    <x v="2"/>
    <d v="2021-03-03T00:00:00"/>
    <s v="Aspirin"/>
    <s v="Normal"/>
    <n v="30"/>
    <x v="2"/>
    <s v="ObesityHigh"/>
    <n v="2"/>
    <x v="4"/>
    <n v="1"/>
  </r>
  <r>
    <s v="David Mack"/>
    <x v="14"/>
    <x v="0"/>
    <x v="0"/>
    <s v="AB+"/>
    <x v="5"/>
    <d v="2020-12-21T00:00:00"/>
    <s v="Stephen Silva"/>
    <s v="King-Bradford"/>
    <n v="8395.9851830000007"/>
    <x v="0"/>
    <n v="35568"/>
    <n v="333"/>
    <x v="2"/>
    <d v="2021-01-05T00:00:00"/>
    <s v="Penicillin"/>
    <s v="Normal"/>
    <n v="15"/>
    <x v="1"/>
    <s v="CancerMed"/>
    <n v="12"/>
    <x v="3"/>
    <n v="21"/>
  </r>
  <r>
    <s v="Christopher Robertson"/>
    <x v="36"/>
    <x v="0"/>
    <x v="0"/>
    <s v="O+"/>
    <x v="3"/>
    <d v="2021-07-25T00:00:00"/>
    <s v="David Adkins"/>
    <s v="Wong Group"/>
    <n v="8392.6688300000005"/>
    <x v="3"/>
    <n v="19528"/>
    <n v="497"/>
    <x v="0"/>
    <d v="2021-08-03T00:00:00"/>
    <s v="Ibuprofen"/>
    <s v="Normal"/>
    <n v="9"/>
    <x v="0"/>
    <s v="ArthritisLow"/>
    <n v="7"/>
    <x v="4"/>
    <n v="25"/>
  </r>
  <r>
    <s v="Kimberly Cruz"/>
    <x v="8"/>
    <x v="1"/>
    <x v="1"/>
    <s v="B-"/>
    <x v="0"/>
    <d v="2023-01-19T00:00:00"/>
    <s v="Isaac Walker"/>
    <s v="Bass and Sons"/>
    <n v="8392.3921960000007"/>
    <x v="2"/>
    <n v="13942"/>
    <n v="389"/>
    <x v="2"/>
    <d v="2023-02-04T00:00:00"/>
    <s v="Aspirin"/>
    <s v="Normal"/>
    <n v="16"/>
    <x v="1"/>
    <s v="DiabetesMed"/>
    <n v="1"/>
    <x v="1"/>
    <n v="19"/>
  </r>
  <r>
    <s v="Joseph Shaffer"/>
    <x v="35"/>
    <x v="0"/>
    <x v="0"/>
    <s v="O-"/>
    <x v="2"/>
    <d v="2023-08-18T00:00:00"/>
    <s v="Joanne Garrison"/>
    <s v="Hall, Carter and Spence"/>
    <n v="8390.0552299999999"/>
    <x v="2"/>
    <n v="8089"/>
    <n v="339"/>
    <x v="0"/>
    <d v="2023-09-01T00:00:00"/>
    <s v="Penicillin"/>
    <s v="Normal"/>
    <n v="14"/>
    <x v="1"/>
    <s v="ObesityMed"/>
    <n v="8"/>
    <x v="1"/>
    <n v="18"/>
  </r>
  <r>
    <s v="John Marshall"/>
    <x v="2"/>
    <x v="0"/>
    <x v="1"/>
    <s v="B+"/>
    <x v="0"/>
    <d v="2021-11-18T00:00:00"/>
    <s v="James Perez"/>
    <s v="Davis-Jones"/>
    <n v="8387.0464520000005"/>
    <x v="1"/>
    <n v="42158"/>
    <n v="417"/>
    <x v="1"/>
    <d v="2021-12-05T00:00:00"/>
    <s v="Lipitor"/>
    <s v="Inconclusive"/>
    <n v="17"/>
    <x v="1"/>
    <s v="DiabetesMed"/>
    <n v="11"/>
    <x v="4"/>
    <n v="18"/>
  </r>
  <r>
    <s v="Nicole Harris"/>
    <x v="14"/>
    <x v="0"/>
    <x v="1"/>
    <s v="O+"/>
    <x v="5"/>
    <d v="2021-12-08T00:00:00"/>
    <s v="Michelle Gonzalez"/>
    <s v="Thomas and Sons"/>
    <n v="8386.2988129999994"/>
    <x v="1"/>
    <n v="50061"/>
    <n v="428"/>
    <x v="1"/>
    <d v="2021-12-17T00:00:00"/>
    <s v="Ibuprofen"/>
    <s v="Inconclusive"/>
    <n v="9"/>
    <x v="0"/>
    <s v="CancerLow"/>
    <n v="12"/>
    <x v="4"/>
    <n v="8"/>
  </r>
  <r>
    <s v="Natasha Meyer"/>
    <x v="9"/>
    <x v="1"/>
    <x v="1"/>
    <s v="AB-"/>
    <x v="0"/>
    <d v="2023-07-31T00:00:00"/>
    <s v="Sara Howard"/>
    <s v="Hodges, Stephens and Carlson"/>
    <n v="8375.9048390000007"/>
    <x v="1"/>
    <n v="36020"/>
    <n v="263"/>
    <x v="2"/>
    <d v="2023-08-04T00:00:00"/>
    <s v="Aspirin"/>
    <s v="Inconclusive"/>
    <n v="4"/>
    <x v="0"/>
    <s v="DiabetesLow"/>
    <n v="7"/>
    <x v="1"/>
    <n v="31"/>
  </r>
  <r>
    <s v="David Kelly"/>
    <x v="67"/>
    <x v="3"/>
    <x v="1"/>
    <s v="AB-"/>
    <x v="0"/>
    <d v="2020-03-13T00:00:00"/>
    <s v="Christopher Wright"/>
    <s v="Sloan, Cowan and Munoz"/>
    <n v="8374.1748680000001"/>
    <x v="4"/>
    <n v="53741"/>
    <n v="391"/>
    <x v="1"/>
    <d v="2020-03-16T00:00:00"/>
    <s v="Paracetamol"/>
    <s v="Normal"/>
    <n v="3"/>
    <x v="0"/>
    <s v="DiabetesLow"/>
    <n v="3"/>
    <x v="3"/>
    <n v="13"/>
  </r>
  <r>
    <s v="Shannon Riley"/>
    <x v="4"/>
    <x v="2"/>
    <x v="0"/>
    <s v="B+"/>
    <x v="4"/>
    <d v="2022-04-14T00:00:00"/>
    <s v="Carrie Cooper"/>
    <s v="Lopez, Kaufman and Hoffman"/>
    <n v="8372.0282349999998"/>
    <x v="2"/>
    <n v="30294"/>
    <n v="227"/>
    <x v="1"/>
    <d v="2022-04-27T00:00:00"/>
    <s v="Lipitor"/>
    <s v="Normal"/>
    <n v="13"/>
    <x v="1"/>
    <s v="HypertensionMed"/>
    <n v="4"/>
    <x v="0"/>
    <n v="14"/>
  </r>
  <r>
    <s v="Eric Hall"/>
    <x v="31"/>
    <x v="2"/>
    <x v="0"/>
    <s v="A+"/>
    <x v="0"/>
    <d v="2019-07-07T00:00:00"/>
    <s v="Kenneth Briggs"/>
    <s v="Walker, Wright and Pruitt"/>
    <n v="8371.8385789999993"/>
    <x v="4"/>
    <n v="59733"/>
    <n v="301"/>
    <x v="2"/>
    <d v="2019-08-01T00:00:00"/>
    <s v="Ibuprofen"/>
    <s v="Normal"/>
    <n v="25"/>
    <x v="2"/>
    <s v="DiabetesHigh"/>
    <n v="7"/>
    <x v="2"/>
    <n v="7"/>
  </r>
  <r>
    <s v="Debra Henson"/>
    <x v="18"/>
    <x v="0"/>
    <x v="0"/>
    <s v="AB+"/>
    <x v="4"/>
    <d v="2023-07-11T00:00:00"/>
    <s v="Tasha Olsen"/>
    <s v="Taylor, Glenn and Mitchell"/>
    <n v="8371.8010529999992"/>
    <x v="4"/>
    <n v="29047"/>
    <n v="228"/>
    <x v="1"/>
    <d v="2023-07-22T00:00:00"/>
    <s v="Ibuprofen"/>
    <s v="Abnormal"/>
    <n v="11"/>
    <x v="1"/>
    <s v="HypertensionMed"/>
    <n v="7"/>
    <x v="1"/>
    <n v="11"/>
  </r>
  <r>
    <s v="Rachel Matthews"/>
    <x v="37"/>
    <x v="3"/>
    <x v="0"/>
    <s v="AB-"/>
    <x v="0"/>
    <d v="2022-01-02T00:00:00"/>
    <s v="Austin Hodge"/>
    <s v="Smith LLC"/>
    <n v="8368.1242629999997"/>
    <x v="1"/>
    <n v="10804"/>
    <n v="227"/>
    <x v="2"/>
    <d v="2022-01-18T00:00:00"/>
    <s v="Lipitor"/>
    <s v="Inconclusive"/>
    <n v="16"/>
    <x v="1"/>
    <s v="DiabetesMed"/>
    <n v="1"/>
    <x v="0"/>
    <n v="2"/>
  </r>
  <r>
    <s v="Richard Gould"/>
    <x v="31"/>
    <x v="2"/>
    <x v="0"/>
    <s v="A-"/>
    <x v="1"/>
    <d v="2023-09-12T00:00:00"/>
    <s v="Kristen Pierce MD"/>
    <s v="Strickland Ltd"/>
    <n v="8366.5776040000001"/>
    <x v="1"/>
    <n v="32196"/>
    <n v="250"/>
    <x v="0"/>
    <d v="2023-09-20T00:00:00"/>
    <s v="Ibuprofen"/>
    <s v="Normal"/>
    <n v="8"/>
    <x v="0"/>
    <s v="AsthmaLow"/>
    <n v="9"/>
    <x v="1"/>
    <n v="12"/>
  </r>
  <r>
    <s v="Gilbert Gordon"/>
    <x v="57"/>
    <x v="0"/>
    <x v="0"/>
    <s v="A+"/>
    <x v="2"/>
    <d v="2023-04-15T00:00:00"/>
    <s v="Sandra Johnson"/>
    <s v="Ayala, Hernandez and Collins"/>
    <n v="8364.809362"/>
    <x v="1"/>
    <n v="10470"/>
    <n v="222"/>
    <x v="1"/>
    <d v="2023-05-06T00:00:00"/>
    <s v="Penicillin"/>
    <s v="Abnormal"/>
    <n v="21"/>
    <x v="2"/>
    <s v="ObesityHigh"/>
    <n v="4"/>
    <x v="1"/>
    <n v="15"/>
  </r>
  <r>
    <s v="Christopher Robinson"/>
    <x v="43"/>
    <x v="1"/>
    <x v="0"/>
    <s v="O+"/>
    <x v="0"/>
    <d v="2021-02-15T00:00:00"/>
    <s v="Tara Moore"/>
    <s v="Harrington PLC"/>
    <n v="8364.0039789999992"/>
    <x v="3"/>
    <n v="51163"/>
    <n v="185"/>
    <x v="2"/>
    <d v="2021-02-25T00:00:00"/>
    <s v="Lipitor"/>
    <s v="Inconclusive"/>
    <n v="10"/>
    <x v="1"/>
    <s v="DiabetesMed"/>
    <n v="2"/>
    <x v="4"/>
    <n v="15"/>
  </r>
  <r>
    <s v="Melanie Murphy"/>
    <x v="47"/>
    <x v="0"/>
    <x v="0"/>
    <s v="AB-"/>
    <x v="4"/>
    <d v="2019-10-16T00:00:00"/>
    <s v="Stephanie Harrell"/>
    <s v="Blair, York and Shelton"/>
    <n v="8355.4147439999997"/>
    <x v="3"/>
    <n v="24203"/>
    <n v="296"/>
    <x v="1"/>
    <d v="2019-10-30T00:00:00"/>
    <s v="Ibuprofen"/>
    <s v="Abnormal"/>
    <n v="14"/>
    <x v="1"/>
    <s v="HypertensionMed"/>
    <n v="10"/>
    <x v="2"/>
    <n v="16"/>
  </r>
  <r>
    <s v="Adrian Curry"/>
    <x v="17"/>
    <x v="0"/>
    <x v="1"/>
    <s v="O-"/>
    <x v="5"/>
    <d v="2020-12-03T00:00:00"/>
    <s v="Jason Smith"/>
    <s v="Clark Group"/>
    <n v="8352.1184300000004"/>
    <x v="4"/>
    <n v="32846"/>
    <n v="270"/>
    <x v="2"/>
    <d v="2020-12-24T00:00:00"/>
    <s v="Lipitor"/>
    <s v="Inconclusive"/>
    <n v="21"/>
    <x v="2"/>
    <s v="CancerHigh"/>
    <n v="12"/>
    <x v="3"/>
    <n v="3"/>
  </r>
  <r>
    <s v="Robert Hensley"/>
    <x v="57"/>
    <x v="0"/>
    <x v="0"/>
    <s v="AB-"/>
    <x v="2"/>
    <d v="2020-06-02T00:00:00"/>
    <s v="Elizabeth Anderson"/>
    <s v="Graham, Vega and Brown"/>
    <n v="8350.6735659999995"/>
    <x v="4"/>
    <n v="5178"/>
    <n v="424"/>
    <x v="0"/>
    <d v="2020-06-12T00:00:00"/>
    <s v="Ibuprofen"/>
    <s v="Normal"/>
    <n v="10"/>
    <x v="1"/>
    <s v="ObesityMed"/>
    <n v="6"/>
    <x v="3"/>
    <n v="2"/>
  </r>
  <r>
    <s v="Eric Houston"/>
    <x v="24"/>
    <x v="0"/>
    <x v="1"/>
    <s v="B+"/>
    <x v="5"/>
    <d v="2023-09-12T00:00:00"/>
    <s v="Brian Santos"/>
    <s v="Mckee, Lamb and Watson"/>
    <n v="8345.1710849999999"/>
    <x v="1"/>
    <n v="18958"/>
    <n v="123"/>
    <x v="1"/>
    <d v="2023-09-23T00:00:00"/>
    <s v="Penicillin"/>
    <s v="Normal"/>
    <n v="11"/>
    <x v="1"/>
    <s v="CancerMed"/>
    <n v="9"/>
    <x v="1"/>
    <n v="12"/>
  </r>
  <r>
    <s v="Jeremy Stein"/>
    <x v="26"/>
    <x v="0"/>
    <x v="1"/>
    <s v="O+"/>
    <x v="3"/>
    <d v="2019-09-13T00:00:00"/>
    <s v="Daniel Lopez"/>
    <s v="Stein-Mcdowell"/>
    <n v="8343.4002999999993"/>
    <x v="1"/>
    <n v="17435"/>
    <n v="198"/>
    <x v="0"/>
    <d v="2019-10-05T00:00:00"/>
    <s v="Aspirin"/>
    <s v="Normal"/>
    <n v="22"/>
    <x v="2"/>
    <s v="ArthritisHigh"/>
    <n v="9"/>
    <x v="2"/>
    <n v="13"/>
  </r>
  <r>
    <s v="Erik Macias"/>
    <x v="12"/>
    <x v="0"/>
    <x v="1"/>
    <s v="B-"/>
    <x v="5"/>
    <d v="2019-03-20T00:00:00"/>
    <s v="Cindy Hernandez"/>
    <s v="Blair LLC"/>
    <n v="8342.7685330000004"/>
    <x v="3"/>
    <n v="37423"/>
    <n v="147"/>
    <x v="0"/>
    <d v="2019-03-23T00:00:00"/>
    <s v="Aspirin"/>
    <s v="Inconclusive"/>
    <n v="3"/>
    <x v="0"/>
    <s v="CancerLow"/>
    <n v="3"/>
    <x v="2"/>
    <n v="20"/>
  </r>
  <r>
    <s v="Jason Kent"/>
    <x v="22"/>
    <x v="0"/>
    <x v="0"/>
    <s v="O+"/>
    <x v="5"/>
    <d v="2023-01-25T00:00:00"/>
    <s v="Theresa Schmidt"/>
    <s v="Ellis, Howard and Harris"/>
    <n v="8342.1207610000001"/>
    <x v="1"/>
    <n v="33097"/>
    <n v="274"/>
    <x v="1"/>
    <d v="2023-02-07T00:00:00"/>
    <s v="Aspirin"/>
    <s v="Inconclusive"/>
    <n v="13"/>
    <x v="1"/>
    <s v="CancerMed"/>
    <n v="1"/>
    <x v="1"/>
    <n v="25"/>
  </r>
  <r>
    <s v="Kimberly Powell"/>
    <x v="21"/>
    <x v="1"/>
    <x v="1"/>
    <s v="A+"/>
    <x v="0"/>
    <d v="2019-03-12T00:00:00"/>
    <s v="Martin Odom"/>
    <s v="Simpson-Hicks"/>
    <n v="8340.3587970000008"/>
    <x v="1"/>
    <n v="12532"/>
    <n v="125"/>
    <x v="2"/>
    <d v="2019-04-10T00:00:00"/>
    <s v="Lipitor"/>
    <s v="Inconclusive"/>
    <n v="29"/>
    <x v="2"/>
    <s v="DiabetesHigh"/>
    <n v="3"/>
    <x v="2"/>
    <n v="12"/>
  </r>
  <r>
    <s v="Alison Nguyen"/>
    <x v="34"/>
    <x v="2"/>
    <x v="1"/>
    <s v="B-"/>
    <x v="3"/>
    <d v="2020-07-09T00:00:00"/>
    <s v="Yolanda Wright"/>
    <s v="Welch-Hobbs"/>
    <n v="8335.2041470000004"/>
    <x v="3"/>
    <n v="22148"/>
    <n v="402"/>
    <x v="0"/>
    <d v="2020-07-11T00:00:00"/>
    <s v="Penicillin"/>
    <s v="Abnormal"/>
    <n v="2"/>
    <x v="0"/>
    <s v="ArthritisLow"/>
    <n v="7"/>
    <x v="3"/>
    <n v="9"/>
  </r>
  <r>
    <s v="Brooke Sutton"/>
    <x v="23"/>
    <x v="0"/>
    <x v="0"/>
    <s v="O+"/>
    <x v="5"/>
    <d v="2021-03-25T00:00:00"/>
    <s v="Jose Welch"/>
    <s v="Ramirez and Sons"/>
    <n v="8332.8108329999995"/>
    <x v="3"/>
    <n v="54500"/>
    <n v="446"/>
    <x v="2"/>
    <d v="2021-03-30T00:00:00"/>
    <s v="Lipitor"/>
    <s v="Inconclusive"/>
    <n v="5"/>
    <x v="0"/>
    <s v="CancerLow"/>
    <n v="3"/>
    <x v="4"/>
    <n v="25"/>
  </r>
  <r>
    <s v="Matthew Salas"/>
    <x v="59"/>
    <x v="0"/>
    <x v="1"/>
    <s v="O-"/>
    <x v="5"/>
    <d v="2022-03-31T00:00:00"/>
    <s v="Robert Obrien"/>
    <s v="Meyer-Ward"/>
    <n v="8331.1128219999991"/>
    <x v="2"/>
    <n v="35388"/>
    <n v="357"/>
    <x v="0"/>
    <d v="2022-04-05T00:00:00"/>
    <s v="Ibuprofen"/>
    <s v="Normal"/>
    <n v="5"/>
    <x v="0"/>
    <s v="CancerLow"/>
    <n v="3"/>
    <x v="0"/>
    <n v="31"/>
  </r>
  <r>
    <s v="Barbara Sanford"/>
    <x v="15"/>
    <x v="1"/>
    <x v="1"/>
    <s v="O-"/>
    <x v="4"/>
    <d v="2021-08-12T00:00:00"/>
    <s v="Maria Mcdaniel"/>
    <s v="Wilson, Nguyen and Graham"/>
    <n v="8329.8532400000004"/>
    <x v="4"/>
    <n v="30169"/>
    <n v="258"/>
    <x v="1"/>
    <d v="2021-08-24T00:00:00"/>
    <s v="Penicillin"/>
    <s v="Abnormal"/>
    <n v="12"/>
    <x v="1"/>
    <s v="HypertensionMed"/>
    <n v="8"/>
    <x v="4"/>
    <n v="12"/>
  </r>
  <r>
    <s v="Jeremiah Young"/>
    <x v="40"/>
    <x v="1"/>
    <x v="0"/>
    <s v="AB+"/>
    <x v="3"/>
    <d v="2021-04-08T00:00:00"/>
    <s v="Pamela Thompson DDS"/>
    <s v="Brown, Yang and Ortega"/>
    <n v="8326.4866419999998"/>
    <x v="4"/>
    <n v="21284"/>
    <n v="202"/>
    <x v="0"/>
    <d v="2021-04-27T00:00:00"/>
    <s v="Paracetamol"/>
    <s v="Abnormal"/>
    <n v="19"/>
    <x v="1"/>
    <s v="ArthritisMed"/>
    <n v="4"/>
    <x v="4"/>
    <n v="8"/>
  </r>
  <r>
    <s v="Patrick Russo"/>
    <x v="29"/>
    <x v="3"/>
    <x v="1"/>
    <s v="O-"/>
    <x v="5"/>
    <d v="2020-12-27T00:00:00"/>
    <s v="Christine Johnson"/>
    <s v="Oliver PLC"/>
    <n v="8322.6270980000008"/>
    <x v="1"/>
    <n v="52309"/>
    <n v="176"/>
    <x v="0"/>
    <d v="2021-01-12T00:00:00"/>
    <s v="Lipitor"/>
    <s v="Abnormal"/>
    <n v="16"/>
    <x v="1"/>
    <s v="CancerMed"/>
    <n v="12"/>
    <x v="3"/>
    <n v="27"/>
  </r>
  <r>
    <s v="Donald Watkins"/>
    <x v="54"/>
    <x v="1"/>
    <x v="1"/>
    <s v="AB-"/>
    <x v="0"/>
    <d v="2023-03-16T00:00:00"/>
    <s v="Joseph Herman"/>
    <s v="Hughes-Russell"/>
    <n v="8317.7250100000001"/>
    <x v="3"/>
    <n v="13267"/>
    <n v="313"/>
    <x v="2"/>
    <d v="2023-03-30T00:00:00"/>
    <s v="Aspirin"/>
    <s v="Normal"/>
    <n v="14"/>
    <x v="1"/>
    <s v="DiabetesMed"/>
    <n v="3"/>
    <x v="1"/>
    <n v="16"/>
  </r>
  <r>
    <s v="Wesley Jackson"/>
    <x v="23"/>
    <x v="0"/>
    <x v="1"/>
    <s v="AB+"/>
    <x v="3"/>
    <d v="2021-10-10T00:00:00"/>
    <s v="Mark Perez"/>
    <s v="Wright-Smith"/>
    <n v="8315.6217350000006"/>
    <x v="4"/>
    <n v="3735"/>
    <n v="439"/>
    <x v="1"/>
    <d v="2021-11-06T00:00:00"/>
    <s v="Penicillin"/>
    <s v="Abnormal"/>
    <n v="27"/>
    <x v="2"/>
    <s v="ArthritisHigh"/>
    <n v="10"/>
    <x v="4"/>
    <n v="10"/>
  </r>
  <r>
    <s v="Laura Burton"/>
    <x v="41"/>
    <x v="2"/>
    <x v="1"/>
    <s v="B+"/>
    <x v="3"/>
    <d v="2021-07-11T00:00:00"/>
    <s v="Cory Jacobson"/>
    <s v="Odom, Pierce and Hanson"/>
    <n v="8314.2883689999999"/>
    <x v="4"/>
    <n v="10287"/>
    <n v="276"/>
    <x v="0"/>
    <d v="2021-07-11T00:00:00"/>
    <s v="Paracetamol"/>
    <s v="Abnormal"/>
    <n v="0"/>
    <x v="0"/>
    <s v="ArthritisLow"/>
    <n v="7"/>
    <x v="4"/>
    <n v="11"/>
  </r>
  <r>
    <s v="Richard Flores"/>
    <x v="21"/>
    <x v="1"/>
    <x v="1"/>
    <s v="B+"/>
    <x v="4"/>
    <d v="2020-05-26T00:00:00"/>
    <s v="Thomas Wells"/>
    <s v="Klein Group"/>
    <n v="8309.3193910000009"/>
    <x v="4"/>
    <m/>
    <n v="124"/>
    <x v="2"/>
    <d v="2020-06-19T00:00:00"/>
    <s v="Aspirin"/>
    <s v="Inconclusive"/>
    <n v="24"/>
    <x v="2"/>
    <s v="HypertensionHigh"/>
    <n v="5"/>
    <x v="3"/>
    <n v="26"/>
  </r>
  <r>
    <s v="Deanna Jones"/>
    <x v="9"/>
    <x v="1"/>
    <x v="1"/>
    <s v="AB+"/>
    <x v="1"/>
    <d v="2020-11-12T00:00:00"/>
    <s v="Kayla Parker"/>
    <s v="Michael Group"/>
    <n v="8306.3330389999992"/>
    <x v="2"/>
    <n v="27146"/>
    <n v="285"/>
    <x v="0"/>
    <d v="2020-12-05T00:00:00"/>
    <s v="Lipitor"/>
    <s v="Inconclusive"/>
    <n v="23"/>
    <x v="2"/>
    <s v="AsthmaHigh"/>
    <n v="11"/>
    <x v="3"/>
    <n v="12"/>
  </r>
  <r>
    <s v="Laurie Bates"/>
    <x v="52"/>
    <x v="0"/>
    <x v="0"/>
    <s v="B-"/>
    <x v="3"/>
    <d v="2022-06-27T00:00:00"/>
    <s v="Keith Wyatt"/>
    <s v="Delacruz, Smith and Gonzalez"/>
    <n v="8300.9500530000005"/>
    <x v="2"/>
    <n v="13658"/>
    <n v="256"/>
    <x v="0"/>
    <d v="2022-07-20T00:00:00"/>
    <s v="Aspirin"/>
    <s v="Normal"/>
    <n v="23"/>
    <x v="2"/>
    <s v="ArthritisHigh"/>
    <n v="6"/>
    <x v="0"/>
    <n v="27"/>
  </r>
  <r>
    <s v="John Martinez"/>
    <x v="49"/>
    <x v="2"/>
    <x v="1"/>
    <s v="A-"/>
    <x v="3"/>
    <d v="2021-06-22T00:00:00"/>
    <s v="Taylor Watkins"/>
    <s v="Stevenson-Brown"/>
    <n v="8300.9358510000002"/>
    <x v="0"/>
    <n v="4504"/>
    <n v="102"/>
    <x v="2"/>
    <d v="2021-06-27T00:00:00"/>
    <s v="Penicillin"/>
    <s v="Abnormal"/>
    <n v="5"/>
    <x v="0"/>
    <s v="ArthritisLow"/>
    <n v="6"/>
    <x v="4"/>
    <n v="22"/>
  </r>
  <r>
    <s v="Maria Salas MD"/>
    <x v="16"/>
    <x v="0"/>
    <x v="0"/>
    <s v="O+"/>
    <x v="3"/>
    <d v="2022-12-22T00:00:00"/>
    <s v="Connie Glover"/>
    <s v="Freeman, Dean and Reese"/>
    <n v="8299.6439460000001"/>
    <x v="4"/>
    <n v="12728"/>
    <n v="249"/>
    <x v="0"/>
    <d v="2023-01-01T00:00:00"/>
    <s v="Penicillin"/>
    <s v="Normal"/>
    <n v="10"/>
    <x v="1"/>
    <s v="ArthritisMed"/>
    <n v="12"/>
    <x v="0"/>
    <n v="22"/>
  </r>
  <r>
    <s v="Daniel Ramos"/>
    <x v="42"/>
    <x v="0"/>
    <x v="1"/>
    <s v="O-"/>
    <x v="3"/>
    <d v="2021-05-19T00:00:00"/>
    <s v="Betty Farmer"/>
    <s v="Barton, Lee and Hunt"/>
    <n v="8295.2622940000001"/>
    <x v="1"/>
    <n v="13886"/>
    <n v="122"/>
    <x v="1"/>
    <d v="2021-06-16T00:00:00"/>
    <s v="Lipitor"/>
    <s v="Inconclusive"/>
    <n v="28"/>
    <x v="2"/>
    <s v="ArthritisHigh"/>
    <n v="5"/>
    <x v="4"/>
    <n v="19"/>
  </r>
  <r>
    <s v="Bryan Martin"/>
    <x v="37"/>
    <x v="3"/>
    <x v="0"/>
    <s v="B+"/>
    <x v="2"/>
    <d v="2023-05-11T00:00:00"/>
    <s v="Kelly Alexander"/>
    <s v="Madden Inc"/>
    <n v="8294.8318120000004"/>
    <x v="2"/>
    <n v="8682"/>
    <n v="242"/>
    <x v="0"/>
    <d v="2023-05-17T00:00:00"/>
    <s v="Lipitor"/>
    <s v="Normal"/>
    <n v="6"/>
    <x v="0"/>
    <s v="ObesityLow"/>
    <n v="5"/>
    <x v="1"/>
    <n v="11"/>
  </r>
  <r>
    <s v="Richard Kelly"/>
    <x v="3"/>
    <x v="2"/>
    <x v="1"/>
    <s v="A-"/>
    <x v="2"/>
    <d v="2020-11-20T00:00:00"/>
    <s v="Jessica Johnson"/>
    <s v="Gomez, Hunt and Pearson"/>
    <n v="8292.8312920000008"/>
    <x v="2"/>
    <n v="24782"/>
    <n v="408"/>
    <x v="1"/>
    <d v="2020-11-30T00:00:00"/>
    <s v="Paracetamol"/>
    <s v="Inconclusive"/>
    <n v="10"/>
    <x v="1"/>
    <s v="ObesityMed"/>
    <n v="11"/>
    <x v="3"/>
    <n v="20"/>
  </r>
  <r>
    <s v="Anne Case"/>
    <x v="33"/>
    <x v="0"/>
    <x v="1"/>
    <s v="O-"/>
    <x v="1"/>
    <d v="2022-04-17T00:00:00"/>
    <s v="Tammy Gonzalez"/>
    <s v="Long Group"/>
    <n v="8288.5081680000003"/>
    <x v="2"/>
    <n v="39716"/>
    <n v="262"/>
    <x v="1"/>
    <d v="2022-04-21T00:00:00"/>
    <s v="Penicillin"/>
    <s v="Inconclusive"/>
    <n v="4"/>
    <x v="0"/>
    <s v="AsthmaLow"/>
    <n v="4"/>
    <x v="0"/>
    <n v="17"/>
  </r>
  <r>
    <s v="Carolyn Allen"/>
    <x v="7"/>
    <x v="0"/>
    <x v="1"/>
    <s v="B-"/>
    <x v="2"/>
    <d v="2022-10-17T00:00:00"/>
    <s v="Debra Hutchinson"/>
    <s v="Kirk-Roach"/>
    <n v="8282.4126489999999"/>
    <x v="1"/>
    <n v="1506"/>
    <n v="402"/>
    <x v="0"/>
    <d v="2022-11-03T00:00:00"/>
    <s v="Aspirin"/>
    <s v="Abnormal"/>
    <n v="17"/>
    <x v="1"/>
    <s v="ObesityMed"/>
    <n v="10"/>
    <x v="0"/>
    <n v="17"/>
  </r>
  <r>
    <s v="Shawn Zuniga"/>
    <x v="49"/>
    <x v="2"/>
    <x v="0"/>
    <s v="O+"/>
    <x v="3"/>
    <d v="2023-09-27T00:00:00"/>
    <s v="Joan Taylor"/>
    <s v="Brown, Chavez and Harris"/>
    <n v="8282.1447919999991"/>
    <x v="0"/>
    <n v="8187"/>
    <n v="115"/>
    <x v="0"/>
    <d v="2023-09-27T00:00:00"/>
    <s v="Ibuprofen"/>
    <s v="Abnormal"/>
    <n v="0"/>
    <x v="0"/>
    <s v="ArthritisLow"/>
    <n v="9"/>
    <x v="1"/>
    <n v="27"/>
  </r>
  <r>
    <s v="Johnny Gillespie"/>
    <x v="62"/>
    <x v="2"/>
    <x v="0"/>
    <s v="O-"/>
    <x v="4"/>
    <d v="2019-01-31T00:00:00"/>
    <s v="Kathryn Miller"/>
    <s v="Thornton-Hines"/>
    <n v="8276.5203839999995"/>
    <x v="0"/>
    <n v="14309"/>
    <n v="268"/>
    <x v="1"/>
    <d v="2019-03-01T00:00:00"/>
    <s v="Penicillin"/>
    <s v="Inconclusive"/>
    <n v="29"/>
    <x v="2"/>
    <s v="HypertensionHigh"/>
    <n v="1"/>
    <x v="2"/>
    <n v="31"/>
  </r>
  <r>
    <s v="Dana Graves"/>
    <x v="38"/>
    <x v="1"/>
    <x v="1"/>
    <s v="AB-"/>
    <x v="2"/>
    <d v="2019-02-13T00:00:00"/>
    <s v="Janice Hernandez"/>
    <s v="Wong Ltd"/>
    <n v="8274.8219329999993"/>
    <x v="2"/>
    <n v="24806"/>
    <n v="240"/>
    <x v="0"/>
    <d v="2019-03-02T00:00:00"/>
    <s v="Lipitor"/>
    <s v="Inconclusive"/>
    <n v="17"/>
    <x v="1"/>
    <s v="ObesityMed"/>
    <n v="2"/>
    <x v="2"/>
    <n v="13"/>
  </r>
  <r>
    <s v="Robert Wright"/>
    <x v="54"/>
    <x v="1"/>
    <x v="0"/>
    <s v="O-"/>
    <x v="3"/>
    <d v="2021-09-17T00:00:00"/>
    <s v="Samantha Gross"/>
    <s v="Walter Inc"/>
    <n v="8260.1244150000002"/>
    <x v="3"/>
    <n v="26185"/>
    <n v="115"/>
    <x v="2"/>
    <d v="2021-10-03T00:00:00"/>
    <s v="Ibuprofen"/>
    <s v="Normal"/>
    <n v="16"/>
    <x v="1"/>
    <s v="ArthritisMed"/>
    <n v="9"/>
    <x v="4"/>
    <n v="17"/>
  </r>
  <r>
    <s v="James Kelly III"/>
    <x v="44"/>
    <x v="1"/>
    <x v="0"/>
    <s v="O-"/>
    <x v="4"/>
    <d v="2021-09-11T00:00:00"/>
    <s v="Pamela Anderson"/>
    <s v="Booth, Ross and Jones"/>
    <n v="8255.946543"/>
    <x v="2"/>
    <n v="13211"/>
    <n v="247"/>
    <x v="1"/>
    <d v="2021-10-06T00:00:00"/>
    <s v="Penicillin"/>
    <s v="Normal"/>
    <n v="25"/>
    <x v="2"/>
    <s v="HypertensionHigh"/>
    <n v="9"/>
    <x v="4"/>
    <n v="11"/>
  </r>
  <r>
    <s v="Christine Taylor"/>
    <x v="3"/>
    <x v="2"/>
    <x v="1"/>
    <s v="O-"/>
    <x v="3"/>
    <d v="2022-08-20T00:00:00"/>
    <s v="Charles King"/>
    <s v="Robinson Group"/>
    <n v="8251.8148689999998"/>
    <x v="4"/>
    <n v="13756"/>
    <n v="401"/>
    <x v="1"/>
    <d v="2022-09-07T00:00:00"/>
    <s v="Lipitor"/>
    <s v="Abnormal"/>
    <n v="18"/>
    <x v="1"/>
    <s v="ArthritisMed"/>
    <n v="8"/>
    <x v="0"/>
    <n v="20"/>
  </r>
  <r>
    <s v="Christina Andrews"/>
    <x v="14"/>
    <x v="0"/>
    <x v="1"/>
    <s v="AB-"/>
    <x v="3"/>
    <d v="2020-03-05T00:00:00"/>
    <s v="Terry Chan"/>
    <s v="Butler-Shelton"/>
    <n v="8250.2137419999999"/>
    <x v="4"/>
    <n v="15091"/>
    <n v="490"/>
    <x v="0"/>
    <d v="2020-03-27T00:00:00"/>
    <s v="Aspirin"/>
    <s v="Inconclusive"/>
    <n v="22"/>
    <x v="2"/>
    <s v="ArthritisHigh"/>
    <n v="3"/>
    <x v="3"/>
    <n v="5"/>
  </r>
  <r>
    <s v="Jason Barr"/>
    <x v="43"/>
    <x v="1"/>
    <x v="0"/>
    <s v="AB-"/>
    <x v="3"/>
    <d v="2020-04-30T00:00:00"/>
    <s v="Gerald Vincent"/>
    <s v="Gibson, Mueller and Rich"/>
    <n v="8249.4589959999994"/>
    <x v="3"/>
    <n v="16502"/>
    <n v="180"/>
    <x v="0"/>
    <d v="2020-05-01T00:00:00"/>
    <s v="Penicillin"/>
    <s v="Inconclusive"/>
    <n v="1"/>
    <x v="0"/>
    <s v="ArthritisLow"/>
    <n v="4"/>
    <x v="3"/>
    <n v="30"/>
  </r>
  <r>
    <s v="Jenna Rodriguez"/>
    <x v="7"/>
    <x v="0"/>
    <x v="0"/>
    <s v="AB-"/>
    <x v="5"/>
    <d v="2020-01-14T00:00:00"/>
    <s v="Richard Garcia"/>
    <s v="Lee, Bridges and Moss"/>
    <n v="8235.7109400000008"/>
    <x v="3"/>
    <n v="22460"/>
    <n v="467"/>
    <x v="0"/>
    <d v="2020-01-29T00:00:00"/>
    <s v="Penicillin"/>
    <s v="Normal"/>
    <n v="15"/>
    <x v="1"/>
    <s v="CancerMed"/>
    <n v="1"/>
    <x v="3"/>
    <n v="14"/>
  </r>
  <r>
    <s v="Andrew Taylor"/>
    <x v="54"/>
    <x v="1"/>
    <x v="0"/>
    <s v="A+"/>
    <x v="1"/>
    <d v="2019-01-15T00:00:00"/>
    <s v="Vickie Blanchard"/>
    <s v="Obrien, Fry and Padilla"/>
    <n v="8233.5565439999991"/>
    <x v="3"/>
    <n v="44430"/>
    <n v="243"/>
    <x v="1"/>
    <d v="2019-01-30T00:00:00"/>
    <s v="Paracetamol"/>
    <s v="Abnormal"/>
    <n v="15"/>
    <x v="1"/>
    <s v="AsthmaMed"/>
    <n v="1"/>
    <x v="2"/>
    <n v="15"/>
  </r>
  <r>
    <s v="Kelsey Bass"/>
    <x v="48"/>
    <x v="0"/>
    <x v="0"/>
    <s v="B-"/>
    <x v="0"/>
    <d v="2021-06-25T00:00:00"/>
    <s v="Mary Taylor"/>
    <s v="Rivers, Mason and Bowman"/>
    <n v="8228.8151699999999"/>
    <x v="1"/>
    <n v="18128"/>
    <n v="322"/>
    <x v="2"/>
    <d v="2021-07-25T00:00:00"/>
    <s v="Penicillin"/>
    <s v="Abnormal"/>
    <n v="30"/>
    <x v="2"/>
    <s v="DiabetesHigh"/>
    <n v="6"/>
    <x v="4"/>
    <n v="25"/>
  </r>
  <r>
    <s v="Erik Robinson"/>
    <x v="38"/>
    <x v="1"/>
    <x v="0"/>
    <s v="B-"/>
    <x v="2"/>
    <d v="2018-11-28T00:00:00"/>
    <s v="Brent Brewer"/>
    <s v="Thomas Inc"/>
    <n v="8215.944641"/>
    <x v="1"/>
    <n v="24851"/>
    <n v="228"/>
    <x v="0"/>
    <d v="2018-12-19T00:00:00"/>
    <s v="Aspirin"/>
    <s v="Abnormal"/>
    <n v="21"/>
    <x v="2"/>
    <s v="ObesityHigh"/>
    <n v="11"/>
    <x v="5"/>
    <n v="28"/>
  </r>
  <r>
    <s v="Matthew Grant"/>
    <x v="23"/>
    <x v="0"/>
    <x v="1"/>
    <s v="B+"/>
    <x v="3"/>
    <d v="2023-02-22T00:00:00"/>
    <s v="Megan Roberts"/>
    <s v="Ellison-King"/>
    <n v="8190.8513830000002"/>
    <x v="0"/>
    <n v="1360"/>
    <n v="380"/>
    <x v="1"/>
    <d v="2023-03-19T00:00:00"/>
    <s v="Ibuprofen"/>
    <s v="Abnormal"/>
    <n v="25"/>
    <x v="2"/>
    <s v="ArthritisHigh"/>
    <n v="2"/>
    <x v="1"/>
    <n v="22"/>
  </r>
  <r>
    <s v="Lisa Harper"/>
    <x v="29"/>
    <x v="3"/>
    <x v="0"/>
    <s v="A-"/>
    <x v="2"/>
    <d v="2021-12-15T00:00:00"/>
    <s v="Jennifer Smith"/>
    <s v="Morton-Callahan"/>
    <n v="8190.1681680000002"/>
    <x v="3"/>
    <n v="19323"/>
    <n v="251"/>
    <x v="1"/>
    <d v="2021-12-28T00:00:00"/>
    <s v="Aspirin"/>
    <s v="Normal"/>
    <n v="13"/>
    <x v="1"/>
    <s v="ObesityMed"/>
    <n v="12"/>
    <x v="4"/>
    <n v="15"/>
  </r>
  <r>
    <s v="Steve Johnson"/>
    <x v="62"/>
    <x v="2"/>
    <x v="1"/>
    <s v="A+"/>
    <x v="5"/>
    <d v="2022-01-03T00:00:00"/>
    <s v="Justin Gonzales"/>
    <s v="Adams-Simpson"/>
    <n v="8186.9172310000004"/>
    <x v="4"/>
    <n v="35765"/>
    <n v="343"/>
    <x v="2"/>
    <d v="2022-01-05T00:00:00"/>
    <s v="Lipitor"/>
    <s v="Normal"/>
    <n v="2"/>
    <x v="0"/>
    <s v="CancerLow"/>
    <n v="1"/>
    <x v="0"/>
    <n v="3"/>
  </r>
  <r>
    <s v="Larry Riddle"/>
    <x v="9"/>
    <x v="1"/>
    <x v="1"/>
    <s v="O+"/>
    <x v="1"/>
    <d v="2022-09-11T00:00:00"/>
    <s v="Jeffrey Mitchell"/>
    <s v="Palmer, Davis and Garcia"/>
    <n v="8181.0880029999998"/>
    <x v="3"/>
    <n v="9158"/>
    <n v="284"/>
    <x v="1"/>
    <d v="2022-09-28T00:00:00"/>
    <s v="Aspirin"/>
    <s v="Inconclusive"/>
    <n v="17"/>
    <x v="1"/>
    <s v="AsthmaMed"/>
    <n v="9"/>
    <x v="0"/>
    <n v="11"/>
  </r>
  <r>
    <s v="Brett Walker"/>
    <x v="12"/>
    <x v="0"/>
    <x v="0"/>
    <s v="O-"/>
    <x v="5"/>
    <d v="2019-12-12T00:00:00"/>
    <s v="Ashley Walker"/>
    <s v="Ortiz, Navarro and Gates"/>
    <n v="8161.938564"/>
    <x v="2"/>
    <n v="72748"/>
    <n v="277"/>
    <x v="1"/>
    <d v="2020-01-02T00:00:00"/>
    <s v="Paracetamol"/>
    <s v="Abnormal"/>
    <n v="21"/>
    <x v="2"/>
    <s v="CancerHigh"/>
    <n v="12"/>
    <x v="2"/>
    <n v="12"/>
  </r>
  <r>
    <s v="Alfred Wang"/>
    <x v="59"/>
    <x v="0"/>
    <x v="0"/>
    <s v="A+"/>
    <x v="4"/>
    <d v="2020-09-07T00:00:00"/>
    <s v="Lori Anderson"/>
    <s v="King-Salazar"/>
    <n v="8158.0386909999997"/>
    <x v="0"/>
    <n v="18369"/>
    <n v="453"/>
    <x v="2"/>
    <d v="2020-09-30T00:00:00"/>
    <s v="Penicillin"/>
    <s v="Inconclusive"/>
    <n v="23"/>
    <x v="2"/>
    <s v="HypertensionHigh"/>
    <n v="9"/>
    <x v="3"/>
    <n v="7"/>
  </r>
  <r>
    <s v="Jeremy Solis"/>
    <x v="36"/>
    <x v="0"/>
    <x v="1"/>
    <s v="A-"/>
    <x v="2"/>
    <d v="2022-08-20T00:00:00"/>
    <s v="Nicole Kennedy"/>
    <s v="Shepherd, Bates and Hayden"/>
    <n v="8155.1891969999997"/>
    <x v="2"/>
    <n v="13021"/>
    <n v="271"/>
    <x v="0"/>
    <d v="2022-09-11T00:00:00"/>
    <s v="Aspirin"/>
    <s v="Abnormal"/>
    <n v="22"/>
    <x v="2"/>
    <s v="ObesityHigh"/>
    <n v="8"/>
    <x v="0"/>
    <n v="20"/>
  </r>
  <r>
    <s v="Mr. Matthew Murray"/>
    <x v="52"/>
    <x v="0"/>
    <x v="1"/>
    <s v="A+"/>
    <x v="5"/>
    <d v="2021-01-27T00:00:00"/>
    <s v="Carol Sanchez"/>
    <s v="Sutton Inc"/>
    <n v="8153.4455209999996"/>
    <x v="1"/>
    <n v="60494"/>
    <n v="365"/>
    <x v="2"/>
    <d v="2021-02-24T00:00:00"/>
    <s v="Penicillin"/>
    <s v="Normal"/>
    <n v="28"/>
    <x v="2"/>
    <s v="CancerHigh"/>
    <n v="1"/>
    <x v="4"/>
    <n v="27"/>
  </r>
  <r>
    <s v="William Miller"/>
    <x v="55"/>
    <x v="1"/>
    <x v="0"/>
    <s v="A+"/>
    <x v="0"/>
    <d v="2019-10-28T00:00:00"/>
    <s v="Julie Rogers"/>
    <s v="Davis-Thomas"/>
    <n v="8152.8016159999997"/>
    <x v="0"/>
    <n v="45292"/>
    <n v="119"/>
    <x v="2"/>
    <d v="2019-10-31T00:00:00"/>
    <s v="Lipitor"/>
    <s v="Normal"/>
    <n v="3"/>
    <x v="0"/>
    <s v="DiabetesLow"/>
    <n v="10"/>
    <x v="2"/>
    <n v="28"/>
  </r>
  <r>
    <s v="Danny Schultz"/>
    <x v="60"/>
    <x v="1"/>
    <x v="0"/>
    <s v="O+"/>
    <x v="2"/>
    <d v="2019-08-21T00:00:00"/>
    <s v="Laurie Castro"/>
    <s v="Mckenzie, Price and Sawyer"/>
    <n v="8151.1652359999998"/>
    <x v="4"/>
    <n v="17434"/>
    <n v="453"/>
    <x v="0"/>
    <d v="2019-09-13T00:00:00"/>
    <s v="Aspirin"/>
    <s v="Normal"/>
    <n v="23"/>
    <x v="2"/>
    <s v="ObesityHigh"/>
    <n v="8"/>
    <x v="2"/>
    <n v="21"/>
  </r>
  <r>
    <s v="Donald Alexander"/>
    <x v="54"/>
    <x v="1"/>
    <x v="0"/>
    <s v="A-"/>
    <x v="2"/>
    <d v="2023-03-11T00:00:00"/>
    <s v="Vickie Rodriguez"/>
    <s v="Murray Inc"/>
    <n v="8150.1764350000003"/>
    <x v="4"/>
    <n v="18013"/>
    <n v="162"/>
    <x v="1"/>
    <d v="2023-04-03T00:00:00"/>
    <s v="Lipitor"/>
    <s v="Normal"/>
    <n v="23"/>
    <x v="2"/>
    <s v="ObesityHigh"/>
    <n v="3"/>
    <x v="1"/>
    <n v="11"/>
  </r>
  <r>
    <s v="Kathy Moses"/>
    <x v="43"/>
    <x v="1"/>
    <x v="1"/>
    <s v="AB+"/>
    <x v="0"/>
    <d v="2019-10-08T00:00:00"/>
    <s v="Dr. Mary Gibson"/>
    <s v="Savage, Perkins and Berry"/>
    <n v="8148.6509509999996"/>
    <x v="2"/>
    <n v="35124"/>
    <n v="367"/>
    <x v="1"/>
    <d v="2019-10-25T00:00:00"/>
    <s v="Aspirin"/>
    <s v="Abnormal"/>
    <n v="17"/>
    <x v="1"/>
    <s v="DiabetesMed"/>
    <n v="10"/>
    <x v="2"/>
    <n v="8"/>
  </r>
  <r>
    <s v="Anna Frazier"/>
    <x v="38"/>
    <x v="1"/>
    <x v="1"/>
    <s v="A-"/>
    <x v="5"/>
    <d v="2023-01-19T00:00:00"/>
    <s v="Kimberly Oliver"/>
    <s v="Lee-Young"/>
    <n v="8147.3862099999997"/>
    <x v="2"/>
    <n v="72206"/>
    <n v="139"/>
    <x v="0"/>
    <d v="2023-02-09T00:00:00"/>
    <s v="Penicillin"/>
    <s v="Abnormal"/>
    <n v="21"/>
    <x v="2"/>
    <s v="CancerHigh"/>
    <n v="1"/>
    <x v="1"/>
    <n v="19"/>
  </r>
  <r>
    <s v="Stephanie Nelson"/>
    <x v="12"/>
    <x v="0"/>
    <x v="1"/>
    <s v="AB+"/>
    <x v="4"/>
    <d v="2023-06-25T00:00:00"/>
    <s v="Shane King"/>
    <s v="Park-Coleman"/>
    <n v="8143.9892680000003"/>
    <x v="0"/>
    <n v="22879"/>
    <n v="342"/>
    <x v="0"/>
    <d v="2023-06-30T00:00:00"/>
    <s v="Paracetamol"/>
    <s v="Normal"/>
    <n v="5"/>
    <x v="0"/>
    <s v="HypertensionLow"/>
    <n v="6"/>
    <x v="1"/>
    <n v="25"/>
  </r>
  <r>
    <s v="Daniel Ellis"/>
    <x v="32"/>
    <x v="1"/>
    <x v="1"/>
    <s v="O+"/>
    <x v="5"/>
    <d v="2022-09-14T00:00:00"/>
    <s v="Denise Reyes"/>
    <s v="Robinson Group"/>
    <n v="8143.8051459999997"/>
    <x v="4"/>
    <n v="3353"/>
    <n v="367"/>
    <x v="0"/>
    <d v="2022-10-03T00:00:00"/>
    <s v="Penicillin"/>
    <s v="Abnormal"/>
    <n v="19"/>
    <x v="1"/>
    <s v="CancerMed"/>
    <n v="9"/>
    <x v="0"/>
    <n v="14"/>
  </r>
  <r>
    <s v="Julie Johnson"/>
    <x v="48"/>
    <x v="0"/>
    <x v="1"/>
    <s v="O+"/>
    <x v="5"/>
    <d v="2020-10-13T00:00:00"/>
    <s v="Belinda Marshall"/>
    <s v="Chang-Martinez"/>
    <n v="8139.5892800000001"/>
    <x v="4"/>
    <n v="33263"/>
    <n v="127"/>
    <x v="1"/>
    <d v="2020-11-04T00:00:00"/>
    <s v="Ibuprofen"/>
    <s v="Inconclusive"/>
    <n v="22"/>
    <x v="2"/>
    <s v="CancerHigh"/>
    <n v="10"/>
    <x v="3"/>
    <n v="13"/>
  </r>
  <r>
    <s v="Frank Johnson"/>
    <x v="39"/>
    <x v="0"/>
    <x v="1"/>
    <s v="B+"/>
    <x v="1"/>
    <d v="2023-04-04T00:00:00"/>
    <s v="Grant Williams"/>
    <s v="Wagner, Duncan and Gould"/>
    <n v="8138.538775"/>
    <x v="1"/>
    <n v="43268"/>
    <n v="414"/>
    <x v="2"/>
    <d v="2023-04-24T00:00:00"/>
    <s v="Ibuprofen"/>
    <s v="Normal"/>
    <n v="20"/>
    <x v="2"/>
    <s v="AsthmaHigh"/>
    <n v="4"/>
    <x v="1"/>
    <n v="4"/>
  </r>
  <r>
    <s v="Alexander Guzman"/>
    <x v="31"/>
    <x v="2"/>
    <x v="0"/>
    <s v="B-"/>
    <x v="4"/>
    <d v="2021-10-16T00:00:00"/>
    <s v="Kim Myers"/>
    <s v="Quinn, Goodman and Armstrong"/>
    <n v="8135.2118039999996"/>
    <x v="3"/>
    <n v="20279"/>
    <n v="282"/>
    <x v="2"/>
    <d v="2021-10-26T00:00:00"/>
    <s v="Ibuprofen"/>
    <s v="Normal"/>
    <n v="10"/>
    <x v="1"/>
    <s v="HypertensionMed"/>
    <n v="10"/>
    <x v="4"/>
    <n v="16"/>
  </r>
  <r>
    <s v="Cassandra Mclaughlin"/>
    <x v="51"/>
    <x v="0"/>
    <x v="0"/>
    <s v="O+"/>
    <x v="4"/>
    <d v="2023-08-29T00:00:00"/>
    <s v="Katherine Donaldson"/>
    <s v="Clayton, Huff and Ware"/>
    <n v="8132.5004820000004"/>
    <x v="1"/>
    <n v="24156"/>
    <n v="109"/>
    <x v="0"/>
    <d v="2023-08-31T00:00:00"/>
    <s v="Ibuprofen"/>
    <s v="Normal"/>
    <n v="2"/>
    <x v="0"/>
    <s v="HypertensionLow"/>
    <n v="8"/>
    <x v="1"/>
    <n v="29"/>
  </r>
  <r>
    <s v="Peggy Brooks"/>
    <x v="49"/>
    <x v="2"/>
    <x v="1"/>
    <s v="AB-"/>
    <x v="4"/>
    <d v="2019-09-11T00:00:00"/>
    <s v="Mr. Jeffrey Washington DVM"/>
    <s v="Marshall, Moreno and Young"/>
    <n v="8128.8524770000004"/>
    <x v="0"/>
    <n v="759"/>
    <n v="421"/>
    <x v="1"/>
    <d v="2019-10-04T00:00:00"/>
    <s v="Penicillin"/>
    <s v="Normal"/>
    <n v="23"/>
    <x v="2"/>
    <s v="HypertensionHigh"/>
    <n v="9"/>
    <x v="2"/>
    <n v="11"/>
  </r>
  <r>
    <s v="Hannah Garcia"/>
    <x v="54"/>
    <x v="1"/>
    <x v="1"/>
    <s v="O-"/>
    <x v="0"/>
    <d v="2022-12-29T00:00:00"/>
    <s v="Juan Richards"/>
    <s v="Allen, Hood and Mendez"/>
    <n v="8123.2965359999998"/>
    <x v="2"/>
    <n v="55675"/>
    <n v="317"/>
    <x v="2"/>
    <d v="2023-01-14T00:00:00"/>
    <s v="Lipitor"/>
    <s v="Inconclusive"/>
    <n v="16"/>
    <x v="1"/>
    <s v="DiabetesMed"/>
    <n v="12"/>
    <x v="0"/>
    <n v="29"/>
  </r>
  <r>
    <s v="Mitchell Miller"/>
    <x v="13"/>
    <x v="0"/>
    <x v="1"/>
    <s v="O-"/>
    <x v="5"/>
    <d v="2020-09-17T00:00:00"/>
    <s v="Judy Stephens"/>
    <s v="Estrada, Bowen and Chase"/>
    <n v="8121.2917429999998"/>
    <x v="4"/>
    <n v="19714"/>
    <n v="172"/>
    <x v="1"/>
    <d v="2020-10-08T00:00:00"/>
    <s v="Paracetamol"/>
    <s v="Normal"/>
    <n v="21"/>
    <x v="2"/>
    <s v="CancerHigh"/>
    <n v="9"/>
    <x v="3"/>
    <n v="17"/>
  </r>
  <r>
    <s v="David Baird"/>
    <x v="41"/>
    <x v="2"/>
    <x v="1"/>
    <s v="B+"/>
    <x v="4"/>
    <d v="2020-04-21T00:00:00"/>
    <s v="Bradley Gibson"/>
    <s v="Holt, Rocha and Mcclure"/>
    <n v="8119.9423790000001"/>
    <x v="3"/>
    <n v="19389"/>
    <n v="361"/>
    <x v="2"/>
    <d v="2020-04-27T00:00:00"/>
    <s v="Aspirin"/>
    <s v="Abnormal"/>
    <n v="6"/>
    <x v="0"/>
    <s v="HypertensionLow"/>
    <n v="4"/>
    <x v="3"/>
    <n v="21"/>
  </r>
  <r>
    <s v="Debbie Mclean"/>
    <x v="9"/>
    <x v="1"/>
    <x v="1"/>
    <s v="O-"/>
    <x v="0"/>
    <d v="2022-11-04T00:00:00"/>
    <s v="Jason Moore"/>
    <s v="Davis, Edwards and Simmons"/>
    <n v="8107.1710800000001"/>
    <x v="1"/>
    <n v="49375"/>
    <n v="202"/>
    <x v="2"/>
    <d v="2022-11-05T00:00:00"/>
    <s v="Aspirin"/>
    <s v="Normal"/>
    <n v="1"/>
    <x v="0"/>
    <s v="DiabetesLow"/>
    <n v="11"/>
    <x v="0"/>
    <n v="4"/>
  </r>
  <r>
    <s v="Whitney Bullock"/>
    <x v="41"/>
    <x v="2"/>
    <x v="0"/>
    <s v="O+"/>
    <x v="0"/>
    <d v="2021-11-05T00:00:00"/>
    <s v="Kelly Wallace"/>
    <s v="Mccarthy, Johnson and Nelson"/>
    <n v="8106.3297300000004"/>
    <x v="0"/>
    <n v="55300"/>
    <n v="468"/>
    <x v="2"/>
    <d v="2021-12-04T00:00:00"/>
    <s v="Penicillin"/>
    <s v="Normal"/>
    <n v="29"/>
    <x v="2"/>
    <s v="DiabetesHigh"/>
    <n v="11"/>
    <x v="4"/>
    <n v="5"/>
  </r>
  <r>
    <s v="James Stephens"/>
    <x v="47"/>
    <x v="0"/>
    <x v="0"/>
    <s v="AB-"/>
    <x v="5"/>
    <d v="2023-10-30T00:00:00"/>
    <s v="Michael Castaneda DVM"/>
    <s v="Johnson PLC"/>
    <n v="8101.1326319999998"/>
    <x v="4"/>
    <n v="18320"/>
    <n v="490"/>
    <x v="1"/>
    <d v="2023-11-05T00:00:00"/>
    <s v="Paracetamol"/>
    <s v="Abnormal"/>
    <n v="6"/>
    <x v="0"/>
    <s v="CancerLow"/>
    <n v="10"/>
    <x v="1"/>
    <n v="30"/>
  </r>
  <r>
    <s v="Tracy Murray"/>
    <x v="44"/>
    <x v="1"/>
    <x v="0"/>
    <s v="B+"/>
    <x v="4"/>
    <d v="2023-08-20T00:00:00"/>
    <s v="Katherine Hernandez"/>
    <s v="Lopez, Perry and Davis"/>
    <n v="8100.0995439999997"/>
    <x v="1"/>
    <n v="32031"/>
    <n v="428"/>
    <x v="1"/>
    <d v="2023-08-26T00:00:00"/>
    <s v="Penicillin"/>
    <s v="Inconclusive"/>
    <n v="6"/>
    <x v="0"/>
    <s v="HypertensionLow"/>
    <n v="8"/>
    <x v="1"/>
    <n v="20"/>
  </r>
  <r>
    <s v="Brian Garrison"/>
    <x v="49"/>
    <x v="2"/>
    <x v="1"/>
    <s v="AB+"/>
    <x v="1"/>
    <d v="2023-04-21T00:00:00"/>
    <s v="Amber Fritz"/>
    <s v="Washington-Saunders"/>
    <n v="8098.5492560000002"/>
    <x v="2"/>
    <n v="27939"/>
    <n v="185"/>
    <x v="0"/>
    <d v="2023-04-30T00:00:00"/>
    <s v="Paracetamol"/>
    <s v="Inconclusive"/>
    <n v="9"/>
    <x v="0"/>
    <s v="AsthmaLow"/>
    <n v="4"/>
    <x v="1"/>
    <n v="21"/>
  </r>
  <r>
    <s v="Bradley Burton"/>
    <x v="47"/>
    <x v="0"/>
    <x v="0"/>
    <s v="B-"/>
    <x v="4"/>
    <d v="2022-10-06T00:00:00"/>
    <s v="Diana Peters"/>
    <s v="Jones and Sons"/>
    <n v="8093.5989499999996"/>
    <x v="0"/>
    <n v="22078"/>
    <n v="305"/>
    <x v="2"/>
    <d v="2022-10-13T00:00:00"/>
    <s v="Penicillin"/>
    <s v="Inconclusive"/>
    <n v="7"/>
    <x v="0"/>
    <s v="HypertensionLow"/>
    <n v="10"/>
    <x v="0"/>
    <n v="6"/>
  </r>
  <r>
    <s v="Austin Burke"/>
    <x v="9"/>
    <x v="1"/>
    <x v="1"/>
    <s v="A+"/>
    <x v="1"/>
    <d v="2021-03-02T00:00:00"/>
    <s v="David Lopez"/>
    <s v="Nelson-Clayton"/>
    <n v="8089.3650690000004"/>
    <x v="0"/>
    <n v="8392"/>
    <n v="323"/>
    <x v="2"/>
    <d v="2021-03-11T00:00:00"/>
    <s v="Paracetamol"/>
    <s v="Abnormal"/>
    <n v="9"/>
    <x v="0"/>
    <s v="AsthmaLow"/>
    <n v="3"/>
    <x v="4"/>
    <n v="2"/>
  </r>
  <r>
    <s v="Gregg Fowler"/>
    <x v="50"/>
    <x v="3"/>
    <x v="0"/>
    <s v="O+"/>
    <x v="1"/>
    <d v="2021-03-07T00:00:00"/>
    <s v="Catherine Gibbs"/>
    <s v="Wheeler, Lewis and Martinez"/>
    <n v="8084.1659040000004"/>
    <x v="1"/>
    <n v="40946"/>
    <n v="301"/>
    <x v="0"/>
    <d v="2021-03-15T00:00:00"/>
    <s v="Lipitor"/>
    <s v="Inconclusive"/>
    <n v="8"/>
    <x v="0"/>
    <s v="AsthmaLow"/>
    <n v="3"/>
    <x v="4"/>
    <n v="7"/>
  </r>
  <r>
    <s v="Ariel Fletcher"/>
    <x v="35"/>
    <x v="0"/>
    <x v="0"/>
    <s v="A-"/>
    <x v="2"/>
    <d v="2021-11-25T00:00:00"/>
    <s v="Mark Shea"/>
    <s v="Adams Inc"/>
    <n v="8080.0623910000004"/>
    <x v="2"/>
    <n v="7333"/>
    <n v="142"/>
    <x v="0"/>
    <d v="2021-12-06T00:00:00"/>
    <s v="Ibuprofen"/>
    <s v="Abnormal"/>
    <n v="11"/>
    <x v="1"/>
    <s v="ObesityMed"/>
    <n v="11"/>
    <x v="4"/>
    <n v="25"/>
  </r>
  <r>
    <s v="Wayne Watson"/>
    <x v="56"/>
    <x v="2"/>
    <x v="0"/>
    <s v="A+"/>
    <x v="1"/>
    <d v="2019-03-06T00:00:00"/>
    <s v="Patricia Rodriguez"/>
    <s v="Anderson, Dominguez and Lester"/>
    <n v="8079.1278480000001"/>
    <x v="2"/>
    <n v="11053"/>
    <n v="230"/>
    <x v="2"/>
    <d v="2019-03-25T00:00:00"/>
    <s v="Lipitor"/>
    <s v="Normal"/>
    <n v="19"/>
    <x v="1"/>
    <s v="AsthmaMed"/>
    <n v="3"/>
    <x v="2"/>
    <n v="6"/>
  </r>
  <r>
    <s v="Amanda Andrews"/>
    <x v="39"/>
    <x v="0"/>
    <x v="1"/>
    <s v="AB+"/>
    <x v="2"/>
    <d v="2021-10-15T00:00:00"/>
    <s v="Joseph Rios"/>
    <s v="Kelley and Sons"/>
    <n v="8072.0631119999998"/>
    <x v="2"/>
    <n v="9039"/>
    <n v="199"/>
    <x v="1"/>
    <d v="2021-10-23T00:00:00"/>
    <s v="Paracetamol"/>
    <s v="Normal"/>
    <n v="8"/>
    <x v="0"/>
    <s v="ObesityLow"/>
    <n v="10"/>
    <x v="4"/>
    <n v="15"/>
  </r>
  <r>
    <s v="Christian Kim"/>
    <x v="16"/>
    <x v="0"/>
    <x v="1"/>
    <s v="AB+"/>
    <x v="1"/>
    <d v="2020-12-31T00:00:00"/>
    <s v="Cheryl Hill"/>
    <s v="Keller-Mills"/>
    <n v="8072.0152049999997"/>
    <x v="0"/>
    <n v="44262"/>
    <n v="209"/>
    <x v="2"/>
    <d v="2021-01-05T00:00:00"/>
    <s v="Paracetamol"/>
    <s v="Inconclusive"/>
    <n v="5"/>
    <x v="0"/>
    <s v="AsthmaLow"/>
    <n v="12"/>
    <x v="3"/>
    <n v="31"/>
  </r>
  <r>
    <s v="Aaron Edwards"/>
    <x v="19"/>
    <x v="0"/>
    <x v="0"/>
    <s v="B+"/>
    <x v="2"/>
    <d v="2020-12-09T00:00:00"/>
    <s v="Natalie Skinner"/>
    <s v="Phillips, Carroll and Bailey"/>
    <n v="8055.9732450000001"/>
    <x v="2"/>
    <n v="8079"/>
    <n v="154"/>
    <x v="2"/>
    <d v="2021-01-05T00:00:00"/>
    <s v="Paracetamol"/>
    <s v="Inconclusive"/>
    <n v="27"/>
    <x v="2"/>
    <s v="ObesityHigh"/>
    <n v="12"/>
    <x v="3"/>
    <n v="9"/>
  </r>
  <r>
    <s v="Roberto Roberts"/>
    <x v="32"/>
    <x v="1"/>
    <x v="1"/>
    <s v="A-"/>
    <x v="5"/>
    <d v="2021-07-28T00:00:00"/>
    <s v="Faith Coffey"/>
    <s v="Foster-Daniels"/>
    <n v="8053.2610109999996"/>
    <x v="3"/>
    <n v="53482"/>
    <n v="220"/>
    <x v="0"/>
    <d v="2021-08-03T00:00:00"/>
    <s v="Aspirin"/>
    <s v="Abnormal"/>
    <n v="6"/>
    <x v="0"/>
    <s v="CancerLow"/>
    <n v="7"/>
    <x v="4"/>
    <n v="28"/>
  </r>
  <r>
    <s v="Scott Anderson"/>
    <x v="43"/>
    <x v="1"/>
    <x v="1"/>
    <s v="A-"/>
    <x v="3"/>
    <d v="2020-11-28T00:00:00"/>
    <s v="Amanda Elliott"/>
    <s v="Brown, Jones and Hill"/>
    <n v="8052.2307700000001"/>
    <x v="1"/>
    <n v="28822"/>
    <n v="440"/>
    <x v="2"/>
    <d v="2020-12-26T00:00:00"/>
    <s v="Aspirin"/>
    <s v="Normal"/>
    <n v="28"/>
    <x v="2"/>
    <s v="ArthritisHigh"/>
    <n v="11"/>
    <x v="3"/>
    <n v="28"/>
  </r>
  <r>
    <s v="Sarah James"/>
    <x v="34"/>
    <x v="2"/>
    <x v="1"/>
    <s v="B+"/>
    <x v="0"/>
    <d v="2023-01-16T00:00:00"/>
    <s v="Michelle Murray"/>
    <s v="Williams, Swanson and Rojas"/>
    <n v="8043.0947809999998"/>
    <x v="4"/>
    <n v="46618"/>
    <n v="257"/>
    <x v="1"/>
    <d v="2023-02-07T00:00:00"/>
    <s v="Penicillin"/>
    <s v="Abnormal"/>
    <n v="22"/>
    <x v="2"/>
    <s v="DiabetesHigh"/>
    <n v="1"/>
    <x v="1"/>
    <n v="16"/>
  </r>
  <r>
    <s v="Elizabeth Singh"/>
    <x v="49"/>
    <x v="2"/>
    <x v="0"/>
    <s v="B-"/>
    <x v="1"/>
    <d v="2021-09-12T00:00:00"/>
    <s v="Craig Dawson"/>
    <s v="Davis Group"/>
    <n v="8036.8381200000003"/>
    <x v="2"/>
    <n v="12885"/>
    <n v="367"/>
    <x v="1"/>
    <d v="2021-09-15T00:00:00"/>
    <s v="Lipitor"/>
    <s v="Abnormal"/>
    <n v="3"/>
    <x v="0"/>
    <s v="AsthmaLow"/>
    <n v="9"/>
    <x v="4"/>
    <n v="12"/>
  </r>
  <r>
    <s v="Lori Hansen"/>
    <x v="28"/>
    <x v="1"/>
    <x v="1"/>
    <s v="AB-"/>
    <x v="2"/>
    <d v="2020-12-07T00:00:00"/>
    <s v="Patrick Anderson"/>
    <s v="Velasquez-Palmer"/>
    <n v="8034.9211500000001"/>
    <x v="3"/>
    <n v="16189"/>
    <n v="413"/>
    <x v="2"/>
    <d v="2020-12-11T00:00:00"/>
    <s v="Paracetamol"/>
    <s v="Abnormal"/>
    <n v="4"/>
    <x v="0"/>
    <s v="ObesityLow"/>
    <n v="12"/>
    <x v="3"/>
    <n v="7"/>
  </r>
  <r>
    <s v="Matthew Smith"/>
    <x v="22"/>
    <x v="0"/>
    <x v="0"/>
    <s v="AB-"/>
    <x v="3"/>
    <d v="2021-12-28T00:00:00"/>
    <s v="Kaitlin Hoffman"/>
    <s v="Cox LLC"/>
    <n v="8034.7730540000002"/>
    <x v="2"/>
    <n v="37228"/>
    <n v="179"/>
    <x v="1"/>
    <d v="2022-01-21T00:00:00"/>
    <s v="Lipitor"/>
    <s v="Normal"/>
    <n v="24"/>
    <x v="2"/>
    <s v="ArthritisHigh"/>
    <n v="12"/>
    <x v="4"/>
    <n v="28"/>
  </r>
  <r>
    <s v="Matthew Henry"/>
    <x v="57"/>
    <x v="0"/>
    <x v="1"/>
    <s v="O+"/>
    <x v="0"/>
    <d v="2020-01-31T00:00:00"/>
    <s v="Ronnie Moore"/>
    <s v="King and Sons"/>
    <n v="8031.4166299999997"/>
    <x v="2"/>
    <n v="47382"/>
    <n v="395"/>
    <x v="2"/>
    <d v="2020-02-10T00:00:00"/>
    <s v="Penicillin"/>
    <s v="Abnormal"/>
    <n v="10"/>
    <x v="1"/>
    <s v="DiabetesMed"/>
    <n v="1"/>
    <x v="3"/>
    <n v="31"/>
  </r>
  <r>
    <s v="Megan Gentry"/>
    <x v="60"/>
    <x v="1"/>
    <x v="1"/>
    <s v="O-"/>
    <x v="5"/>
    <d v="2022-01-09T00:00:00"/>
    <s v="Stephen Smith"/>
    <s v="Welch, Sanders and Jensen"/>
    <n v="8014.8662130000002"/>
    <x v="4"/>
    <n v="76810"/>
    <n v="450"/>
    <x v="1"/>
    <d v="2022-01-15T00:00:00"/>
    <s v="Aspirin"/>
    <s v="Abnormal"/>
    <n v="6"/>
    <x v="0"/>
    <s v="CancerLow"/>
    <n v="1"/>
    <x v="0"/>
    <n v="9"/>
  </r>
  <r>
    <s v="Anthony Nguyen"/>
    <x v="32"/>
    <x v="1"/>
    <x v="1"/>
    <s v="A+"/>
    <x v="5"/>
    <d v="2020-06-24T00:00:00"/>
    <s v="Tanya Smith"/>
    <s v="Bradley-Ward"/>
    <n v="8013.6136669999996"/>
    <x v="3"/>
    <n v="19703"/>
    <n v="424"/>
    <x v="0"/>
    <d v="2020-07-14T00:00:00"/>
    <s v="Aspirin"/>
    <s v="Normal"/>
    <n v="20"/>
    <x v="2"/>
    <s v="CancerHigh"/>
    <n v="6"/>
    <x v="3"/>
    <n v="24"/>
  </r>
  <r>
    <s v="Alfred Hernandez"/>
    <x v="32"/>
    <x v="1"/>
    <x v="1"/>
    <s v="B-"/>
    <x v="3"/>
    <d v="2020-08-23T00:00:00"/>
    <s v="Tara Harris"/>
    <s v="Harper and Sons"/>
    <n v="8005.6235589999997"/>
    <x v="4"/>
    <n v="13637"/>
    <n v="106"/>
    <x v="0"/>
    <d v="2020-09-01T00:00:00"/>
    <s v="Paracetamol"/>
    <s v="Inconclusive"/>
    <n v="9"/>
    <x v="0"/>
    <s v="ArthritisLow"/>
    <n v="8"/>
    <x v="3"/>
    <n v="23"/>
  </r>
  <r>
    <s v="John White"/>
    <x v="21"/>
    <x v="1"/>
    <x v="1"/>
    <s v="A+"/>
    <x v="2"/>
    <d v="2021-05-10T00:00:00"/>
    <s v="Steven James"/>
    <s v="Jackson, Moon and Rodriguez"/>
    <n v="8001.0257700000002"/>
    <x v="4"/>
    <n v="2209"/>
    <n v="142"/>
    <x v="1"/>
    <d v="2021-05-31T00:00:00"/>
    <s v="Ibuprofen"/>
    <s v="Inconclusive"/>
    <n v="21"/>
    <x v="2"/>
    <s v="ObesityHigh"/>
    <n v="5"/>
    <x v="4"/>
    <n v="10"/>
  </r>
  <r>
    <s v="David Lang"/>
    <x v="19"/>
    <x v="0"/>
    <x v="1"/>
    <s v="B+"/>
    <x v="4"/>
    <d v="2020-12-23T00:00:00"/>
    <s v="Mario Perez"/>
    <s v="Finley Ltd"/>
    <n v="7999.1893140000002"/>
    <x v="1"/>
    <n v="19563"/>
    <n v="440"/>
    <x v="2"/>
    <d v="2021-01-07T00:00:00"/>
    <s v="Paracetamol"/>
    <s v="Normal"/>
    <n v="15"/>
    <x v="1"/>
    <s v="HypertensionMed"/>
    <n v="12"/>
    <x v="3"/>
    <n v="23"/>
  </r>
  <r>
    <s v="Jordan Lee"/>
    <x v="13"/>
    <x v="0"/>
    <x v="1"/>
    <s v="O+"/>
    <x v="4"/>
    <d v="2023-09-30T00:00:00"/>
    <s v="Kimberly Mitchell"/>
    <s v="Swanson, Byrd and Gonzalez"/>
    <n v="7997.8015450000003"/>
    <x v="0"/>
    <n v="7805"/>
    <n v="432"/>
    <x v="2"/>
    <d v="2023-10-03T00:00:00"/>
    <s v="Penicillin"/>
    <s v="Normal"/>
    <n v="3"/>
    <x v="0"/>
    <s v="HypertensionLow"/>
    <n v="9"/>
    <x v="1"/>
    <n v="30"/>
  </r>
  <r>
    <s v="Curtis Wilson"/>
    <x v="63"/>
    <x v="2"/>
    <x v="1"/>
    <s v="B-"/>
    <x v="0"/>
    <d v="2021-04-25T00:00:00"/>
    <s v="Veronica Nielsen"/>
    <s v="Perry PLC"/>
    <n v="7996.5541640000001"/>
    <x v="2"/>
    <n v="19964"/>
    <n v="176"/>
    <x v="2"/>
    <d v="2021-05-20T00:00:00"/>
    <s v="Paracetamol"/>
    <s v="Abnormal"/>
    <n v="25"/>
    <x v="2"/>
    <s v="DiabetesHigh"/>
    <n v="4"/>
    <x v="4"/>
    <n v="25"/>
  </r>
  <r>
    <s v="Brianna Griffith"/>
    <x v="64"/>
    <x v="3"/>
    <x v="0"/>
    <s v="A-"/>
    <x v="0"/>
    <d v="2021-12-27T00:00:00"/>
    <s v="Miss Amy Hamilton"/>
    <s v="Coleman, Riley and Clark"/>
    <n v="7995.6892079999998"/>
    <x v="4"/>
    <n v="22691"/>
    <n v="132"/>
    <x v="2"/>
    <d v="2022-01-20T00:00:00"/>
    <s v="Aspirin"/>
    <s v="Normal"/>
    <n v="24"/>
    <x v="2"/>
    <s v="DiabetesHigh"/>
    <n v="12"/>
    <x v="4"/>
    <n v="27"/>
  </r>
  <r>
    <s v="Sue Perez"/>
    <x v="21"/>
    <x v="1"/>
    <x v="0"/>
    <s v="AB-"/>
    <x v="1"/>
    <d v="2022-06-10T00:00:00"/>
    <s v="Joyce Oliver"/>
    <s v="Steele-Brown"/>
    <n v="7991.0084260000003"/>
    <x v="4"/>
    <n v="12999"/>
    <n v="189"/>
    <x v="2"/>
    <d v="2022-06-11T00:00:00"/>
    <s v="Aspirin"/>
    <s v="Abnormal"/>
    <n v="1"/>
    <x v="0"/>
    <s v="AsthmaLow"/>
    <n v="6"/>
    <x v="0"/>
    <n v="10"/>
  </r>
  <r>
    <s v="Rebecca Brown"/>
    <x v="0"/>
    <x v="0"/>
    <x v="0"/>
    <s v="O-"/>
    <x v="0"/>
    <d v="2020-03-24T00:00:00"/>
    <s v="Lisa Watts"/>
    <s v="Leonard, Solis and Wall"/>
    <n v="7985.961499"/>
    <x v="0"/>
    <n v="16669"/>
    <n v="413"/>
    <x v="2"/>
    <d v="2020-03-30T00:00:00"/>
    <s v="Aspirin"/>
    <s v="Abnormal"/>
    <n v="6"/>
    <x v="0"/>
    <s v="DiabetesLow"/>
    <n v="3"/>
    <x v="3"/>
    <n v="24"/>
  </r>
  <r>
    <s v="Emma Watson"/>
    <x v="12"/>
    <x v="0"/>
    <x v="1"/>
    <s v="O+"/>
    <x v="5"/>
    <d v="2020-06-30T00:00:00"/>
    <s v="Charles Wagner"/>
    <s v="Powers, White and Martinez"/>
    <n v="7982.2267830000001"/>
    <x v="3"/>
    <n v="33380"/>
    <n v="229"/>
    <x v="0"/>
    <d v="2020-07-20T00:00:00"/>
    <s v="Penicillin"/>
    <s v="Abnormal"/>
    <n v="20"/>
    <x v="2"/>
    <s v="CancerHigh"/>
    <n v="6"/>
    <x v="3"/>
    <n v="30"/>
  </r>
  <r>
    <s v="Kyle Lutz"/>
    <x v="57"/>
    <x v="0"/>
    <x v="1"/>
    <s v="AB-"/>
    <x v="2"/>
    <d v="2021-12-10T00:00:00"/>
    <s v="Kristi Cruz"/>
    <s v="Williams-Schmidt"/>
    <n v="7978.80512"/>
    <x v="1"/>
    <n v="13801"/>
    <n v="434"/>
    <x v="2"/>
    <d v="2021-12-28T00:00:00"/>
    <s v="Penicillin"/>
    <s v="Normal"/>
    <n v="18"/>
    <x v="1"/>
    <s v="ObesityMed"/>
    <n v="12"/>
    <x v="4"/>
    <n v="10"/>
  </r>
  <r>
    <s v="Elizabeth Martinez"/>
    <x v="42"/>
    <x v="0"/>
    <x v="1"/>
    <s v="AB+"/>
    <x v="0"/>
    <d v="2022-01-27T00:00:00"/>
    <s v="Cory Phelps"/>
    <s v="Carter-Davis"/>
    <n v="7973.5660479999997"/>
    <x v="0"/>
    <n v="38104"/>
    <n v="372"/>
    <x v="2"/>
    <d v="2022-02-02T00:00:00"/>
    <s v="Lipitor"/>
    <s v="Inconclusive"/>
    <n v="6"/>
    <x v="0"/>
    <s v="DiabetesLow"/>
    <n v="1"/>
    <x v="0"/>
    <n v="27"/>
  </r>
  <r>
    <s v="Lisa Houston"/>
    <x v="21"/>
    <x v="1"/>
    <x v="1"/>
    <s v="O+"/>
    <x v="1"/>
    <d v="2023-09-03T00:00:00"/>
    <s v="Joseph Harris"/>
    <s v="Jennings Group"/>
    <n v="7961.0115880000003"/>
    <x v="4"/>
    <n v="26450"/>
    <n v="283"/>
    <x v="2"/>
    <d v="2023-09-06T00:00:00"/>
    <s v="Aspirin"/>
    <s v="Normal"/>
    <n v="3"/>
    <x v="0"/>
    <s v="AsthmaLow"/>
    <n v="9"/>
    <x v="1"/>
    <n v="3"/>
  </r>
  <r>
    <s v="Jamie Fernandez"/>
    <x v="41"/>
    <x v="2"/>
    <x v="1"/>
    <s v="O-"/>
    <x v="2"/>
    <d v="2021-06-12T00:00:00"/>
    <s v="Travis Johnson"/>
    <s v="Gardner-Diaz"/>
    <n v="7960.6177040000002"/>
    <x v="3"/>
    <n v="1174"/>
    <n v="345"/>
    <x v="1"/>
    <d v="2021-06-17T00:00:00"/>
    <s v="Penicillin"/>
    <s v="Inconclusive"/>
    <n v="5"/>
    <x v="0"/>
    <s v="ObesityLow"/>
    <n v="6"/>
    <x v="4"/>
    <n v="12"/>
  </r>
  <r>
    <s v="Christopher West"/>
    <x v="23"/>
    <x v="0"/>
    <x v="0"/>
    <s v="A+"/>
    <x v="5"/>
    <d v="2022-07-10T00:00:00"/>
    <s v="Martha Watson"/>
    <s v="Rodriguez PLC"/>
    <n v="7954.833576"/>
    <x v="4"/>
    <n v="42484"/>
    <n v="435"/>
    <x v="1"/>
    <d v="2022-07-23T00:00:00"/>
    <s v="Aspirin"/>
    <s v="Normal"/>
    <n v="13"/>
    <x v="1"/>
    <s v="CancerMed"/>
    <n v="7"/>
    <x v="0"/>
    <n v="10"/>
  </r>
  <r>
    <s v="Mrs. Virginia Marshall MD"/>
    <x v="3"/>
    <x v="2"/>
    <x v="0"/>
    <s v="A-"/>
    <x v="5"/>
    <d v="2019-07-13T00:00:00"/>
    <s v="Christina Henderson"/>
    <s v="Berry Inc"/>
    <n v="7951.7945360000003"/>
    <x v="3"/>
    <n v="45805"/>
    <n v="303"/>
    <x v="0"/>
    <d v="2019-08-05T00:00:00"/>
    <s v="Penicillin"/>
    <s v="Normal"/>
    <n v="23"/>
    <x v="2"/>
    <s v="CancerHigh"/>
    <n v="7"/>
    <x v="2"/>
    <n v="13"/>
  </r>
  <r>
    <s v="Matthew Barrett"/>
    <x v="33"/>
    <x v="0"/>
    <x v="0"/>
    <s v="B-"/>
    <x v="4"/>
    <d v="2019-09-26T00:00:00"/>
    <s v="Carly Jenkins"/>
    <s v="Lee and Sons"/>
    <n v="7950.7368429999997"/>
    <x v="3"/>
    <n v="19724"/>
    <n v="246"/>
    <x v="2"/>
    <d v="2019-10-21T00:00:00"/>
    <s v="Aspirin"/>
    <s v="Abnormal"/>
    <n v="25"/>
    <x v="2"/>
    <s v="HypertensionHigh"/>
    <n v="9"/>
    <x v="2"/>
    <n v="26"/>
  </r>
  <r>
    <s v="Samuel Rose"/>
    <x v="52"/>
    <x v="0"/>
    <x v="0"/>
    <s v="AB-"/>
    <x v="5"/>
    <d v="2019-10-25T00:00:00"/>
    <s v="Terry Jones"/>
    <s v="Bernard-Collins"/>
    <n v="7942.2129949999999"/>
    <x v="4"/>
    <n v="62141"/>
    <n v="152"/>
    <x v="1"/>
    <d v="2019-11-05T00:00:00"/>
    <s v="Penicillin"/>
    <s v="Abnormal"/>
    <n v="11"/>
    <x v="1"/>
    <s v="CancerMed"/>
    <n v="10"/>
    <x v="2"/>
    <n v="25"/>
  </r>
  <r>
    <s v="Adam Lee"/>
    <x v="6"/>
    <x v="0"/>
    <x v="0"/>
    <s v="A+"/>
    <x v="3"/>
    <d v="2021-03-29T00:00:00"/>
    <s v="Amy Cook"/>
    <s v="Gomez-Turner"/>
    <n v="7940.5385070000002"/>
    <x v="2"/>
    <n v="1278"/>
    <n v="456"/>
    <x v="2"/>
    <d v="2021-04-15T00:00:00"/>
    <s v="Aspirin"/>
    <s v="Normal"/>
    <n v="17"/>
    <x v="1"/>
    <s v="ArthritisMed"/>
    <n v="3"/>
    <x v="4"/>
    <n v="29"/>
  </r>
  <r>
    <s v="Thomas Williams"/>
    <x v="17"/>
    <x v="0"/>
    <x v="0"/>
    <s v="A-"/>
    <x v="5"/>
    <d v="2023-02-05T00:00:00"/>
    <s v="Leslie Lewis"/>
    <s v="Reeves, Hunt and Cruz"/>
    <n v="7934.2014499999996"/>
    <x v="1"/>
    <n v="1658"/>
    <n v="135"/>
    <x v="0"/>
    <d v="2023-02-06T00:00:00"/>
    <s v="Aspirin"/>
    <s v="Normal"/>
    <n v="1"/>
    <x v="0"/>
    <s v="CancerLow"/>
    <n v="2"/>
    <x v="1"/>
    <n v="5"/>
  </r>
  <r>
    <s v="Rodney Wright"/>
    <x v="52"/>
    <x v="0"/>
    <x v="0"/>
    <s v="AB+"/>
    <x v="2"/>
    <d v="2020-07-13T00:00:00"/>
    <s v="Michael Macias"/>
    <s v="Chase, Morgan and Cervantes"/>
    <n v="7932.2661660000003"/>
    <x v="1"/>
    <n v="8583"/>
    <n v="440"/>
    <x v="2"/>
    <d v="2020-07-28T00:00:00"/>
    <s v="Paracetamol"/>
    <s v="Inconclusive"/>
    <n v="15"/>
    <x v="1"/>
    <s v="ObesityMed"/>
    <n v="7"/>
    <x v="3"/>
    <n v="13"/>
  </r>
  <r>
    <s v="Tiffany Mahoney DVM"/>
    <x v="59"/>
    <x v="0"/>
    <x v="1"/>
    <s v="B-"/>
    <x v="2"/>
    <d v="2023-05-08T00:00:00"/>
    <s v="Lisa Fuller"/>
    <s v="Houston, Hughes and Hamilton"/>
    <n v="7927.0563910000001"/>
    <x v="0"/>
    <n v="18791"/>
    <n v="135"/>
    <x v="2"/>
    <d v="2023-05-13T00:00:00"/>
    <s v="Lipitor"/>
    <s v="Abnormal"/>
    <n v="5"/>
    <x v="0"/>
    <s v="ObesityLow"/>
    <n v="5"/>
    <x v="1"/>
    <n v="8"/>
  </r>
  <r>
    <s v="Pamela Johnson"/>
    <x v="51"/>
    <x v="0"/>
    <x v="0"/>
    <s v="A-"/>
    <x v="5"/>
    <d v="2022-06-02T00:00:00"/>
    <s v="Crystal Blair"/>
    <s v="Griffin, Taylor and Cruz"/>
    <n v="7926.5705209999996"/>
    <x v="0"/>
    <n v="11953"/>
    <n v="446"/>
    <x v="0"/>
    <d v="2022-06-22T00:00:00"/>
    <s v="Lipitor"/>
    <s v="Abnormal"/>
    <n v="20"/>
    <x v="2"/>
    <s v="CancerHigh"/>
    <n v="6"/>
    <x v="0"/>
    <n v="2"/>
  </r>
  <r>
    <s v="Ashley Sanchez"/>
    <x v="23"/>
    <x v="0"/>
    <x v="0"/>
    <s v="B+"/>
    <x v="2"/>
    <d v="2020-05-19T00:00:00"/>
    <s v="Michelle Lopez"/>
    <s v="Cruz LLC"/>
    <n v="7926.0788689999999"/>
    <x v="4"/>
    <n v="4462"/>
    <n v="282"/>
    <x v="0"/>
    <d v="2020-06-11T00:00:00"/>
    <s v="Penicillin"/>
    <s v="Inconclusive"/>
    <n v="23"/>
    <x v="2"/>
    <s v="ObesityHigh"/>
    <n v="5"/>
    <x v="3"/>
    <n v="19"/>
  </r>
  <r>
    <s v="Shawn Carrillo"/>
    <x v="8"/>
    <x v="1"/>
    <x v="0"/>
    <s v="B-"/>
    <x v="4"/>
    <d v="2022-03-18T00:00:00"/>
    <s v="Angela Jackson"/>
    <s v="Edwards, White and Russell"/>
    <n v="7925.9152379999996"/>
    <x v="1"/>
    <n v="16610"/>
    <n v="220"/>
    <x v="2"/>
    <d v="2022-03-28T00:00:00"/>
    <s v="Lipitor"/>
    <s v="Abnormal"/>
    <n v="10"/>
    <x v="1"/>
    <s v="HypertensionMed"/>
    <n v="3"/>
    <x v="0"/>
    <n v="18"/>
  </r>
  <r>
    <s v="Ebony Fleming"/>
    <x v="67"/>
    <x v="3"/>
    <x v="0"/>
    <s v="O+"/>
    <x v="5"/>
    <d v="2021-09-19T00:00:00"/>
    <s v="Dustin Grimes"/>
    <s v="Kline-Flores"/>
    <n v="7922.5911770000002"/>
    <x v="1"/>
    <n v="24285"/>
    <n v="356"/>
    <x v="0"/>
    <d v="2021-10-11T00:00:00"/>
    <s v="Ibuprofen"/>
    <s v="Normal"/>
    <n v="22"/>
    <x v="2"/>
    <s v="CancerHigh"/>
    <n v="9"/>
    <x v="4"/>
    <n v="19"/>
  </r>
  <r>
    <s v="Donna Davis"/>
    <x v="49"/>
    <x v="2"/>
    <x v="0"/>
    <s v="AB-"/>
    <x v="5"/>
    <d v="2022-08-04T00:00:00"/>
    <s v="James Barrett"/>
    <s v="Moses-Bishop"/>
    <n v="7920.1375180000005"/>
    <x v="1"/>
    <n v="71379"/>
    <n v="359"/>
    <x v="0"/>
    <d v="2022-08-11T00:00:00"/>
    <s v="Lipitor"/>
    <s v="Abnormal"/>
    <n v="7"/>
    <x v="0"/>
    <s v="CancerLow"/>
    <n v="8"/>
    <x v="0"/>
    <n v="4"/>
  </r>
  <r>
    <s v="Rebecca Hernandez"/>
    <x v="15"/>
    <x v="1"/>
    <x v="1"/>
    <s v="B-"/>
    <x v="5"/>
    <d v="2019-03-11T00:00:00"/>
    <s v="Lauren Avery"/>
    <s v="Davis and Sons"/>
    <n v="7915.846603"/>
    <x v="1"/>
    <n v="23650"/>
    <n v="358"/>
    <x v="0"/>
    <d v="2019-03-23T00:00:00"/>
    <s v="Paracetamol"/>
    <s v="Normal"/>
    <n v="12"/>
    <x v="1"/>
    <s v="CancerMed"/>
    <n v="3"/>
    <x v="2"/>
    <n v="11"/>
  </r>
  <r>
    <s v="Rebecca Johnson"/>
    <x v="47"/>
    <x v="0"/>
    <x v="0"/>
    <s v="AB-"/>
    <x v="4"/>
    <d v="2021-07-07T00:00:00"/>
    <s v="Virginia Russell"/>
    <s v="Martin PLC"/>
    <n v="7914.8195960000003"/>
    <x v="1"/>
    <n v="3694"/>
    <n v="266"/>
    <x v="2"/>
    <d v="2021-08-01T00:00:00"/>
    <s v="Lipitor"/>
    <s v="Inconclusive"/>
    <n v="25"/>
    <x v="2"/>
    <s v="HypertensionHigh"/>
    <n v="7"/>
    <x v="4"/>
    <n v="7"/>
  </r>
  <r>
    <s v="Crystal Ward"/>
    <x v="22"/>
    <x v="0"/>
    <x v="0"/>
    <s v="B-"/>
    <x v="2"/>
    <d v="2023-02-21T00:00:00"/>
    <s v="Leslie Jones"/>
    <s v="Sandoval, Schroeder and Washington"/>
    <n v="7911.7896090000004"/>
    <x v="2"/>
    <n v="23774"/>
    <n v="205"/>
    <x v="0"/>
    <d v="2023-02-22T00:00:00"/>
    <s v="Lipitor"/>
    <s v="Abnormal"/>
    <n v="1"/>
    <x v="0"/>
    <s v="ObesityLow"/>
    <n v="2"/>
    <x v="1"/>
    <n v="21"/>
  </r>
  <r>
    <s v="Cindy Kim"/>
    <x v="22"/>
    <x v="0"/>
    <x v="0"/>
    <s v="O+"/>
    <x v="0"/>
    <d v="2022-09-15T00:00:00"/>
    <s v="Ashley Porter"/>
    <s v="Moreno, Ramirez and Clayton"/>
    <n v="7911.5925960000004"/>
    <x v="1"/>
    <n v="44459"/>
    <n v="425"/>
    <x v="2"/>
    <d v="2022-09-29T00:00:00"/>
    <s v="Lipitor"/>
    <s v="Inconclusive"/>
    <n v="14"/>
    <x v="1"/>
    <s v="DiabetesMed"/>
    <n v="9"/>
    <x v="0"/>
    <n v="15"/>
  </r>
  <r>
    <s v="Michael Dominguez"/>
    <x v="45"/>
    <x v="2"/>
    <x v="1"/>
    <s v="O+"/>
    <x v="0"/>
    <d v="2019-04-16T00:00:00"/>
    <s v="Victor Mays"/>
    <s v="Jones LLC"/>
    <n v="7910.9162649999998"/>
    <x v="0"/>
    <n v="40847"/>
    <n v="348"/>
    <x v="1"/>
    <d v="2019-04-23T00:00:00"/>
    <s v="Paracetamol"/>
    <s v="Inconclusive"/>
    <n v="7"/>
    <x v="0"/>
    <s v="DiabetesLow"/>
    <n v="4"/>
    <x v="2"/>
    <n v="16"/>
  </r>
  <r>
    <s v="Jesse Morales"/>
    <x v="34"/>
    <x v="2"/>
    <x v="1"/>
    <s v="O+"/>
    <x v="4"/>
    <d v="2019-09-21T00:00:00"/>
    <s v="Alexis Rivera"/>
    <s v="White, Braun and Coffey"/>
    <n v="7909.5079050000004"/>
    <x v="3"/>
    <n v="21385"/>
    <n v="410"/>
    <x v="2"/>
    <d v="2019-09-26T00:00:00"/>
    <s v="Paracetamol"/>
    <s v="Normal"/>
    <n v="5"/>
    <x v="0"/>
    <s v="HypertensionLow"/>
    <n v="9"/>
    <x v="2"/>
    <n v="21"/>
  </r>
  <r>
    <s v="Robert Dominguez"/>
    <x v="62"/>
    <x v="2"/>
    <x v="1"/>
    <s v="A+"/>
    <x v="3"/>
    <d v="2020-09-12T00:00:00"/>
    <s v="Tiffany Huerta"/>
    <s v="Craig-Jones"/>
    <n v="7907.4826899999998"/>
    <x v="2"/>
    <n v="26116"/>
    <n v="258"/>
    <x v="0"/>
    <d v="2020-09-15T00:00:00"/>
    <s v="Penicillin"/>
    <s v="Inconclusive"/>
    <n v="3"/>
    <x v="0"/>
    <s v="ArthritisLow"/>
    <n v="9"/>
    <x v="3"/>
    <n v="12"/>
  </r>
  <r>
    <s v="William Welch"/>
    <x v="23"/>
    <x v="0"/>
    <x v="0"/>
    <s v="AB+"/>
    <x v="2"/>
    <d v="2018-12-15T00:00:00"/>
    <s v="Randy Long"/>
    <s v="Smith-Reed"/>
    <n v="7906.2146359999997"/>
    <x v="0"/>
    <n v="23109"/>
    <n v="203"/>
    <x v="0"/>
    <d v="2018-12-24T00:00:00"/>
    <s v="Aspirin"/>
    <s v="Normal"/>
    <n v="9"/>
    <x v="0"/>
    <s v="ObesityLow"/>
    <n v="12"/>
    <x v="5"/>
    <n v="15"/>
  </r>
  <r>
    <s v="Kelly Watson"/>
    <x v="8"/>
    <x v="1"/>
    <x v="0"/>
    <s v="B-"/>
    <x v="2"/>
    <d v="2023-07-24T00:00:00"/>
    <s v="Maria Valdez"/>
    <s v="Sanchez-Clark"/>
    <n v="7899.0582780000004"/>
    <x v="1"/>
    <n v="8793"/>
    <n v="444"/>
    <x v="0"/>
    <d v="2023-08-03T00:00:00"/>
    <s v="Aspirin"/>
    <s v="Normal"/>
    <n v="10"/>
    <x v="1"/>
    <s v="ObesityMed"/>
    <n v="7"/>
    <x v="1"/>
    <n v="24"/>
  </r>
  <r>
    <s v="Richard Woodard"/>
    <x v="41"/>
    <x v="2"/>
    <x v="0"/>
    <s v="AB+"/>
    <x v="2"/>
    <d v="2021-04-27T00:00:00"/>
    <s v="John Lopez"/>
    <s v="Barajas, Norman and Hayden"/>
    <n v="7886.7322729999996"/>
    <x v="3"/>
    <n v="20539"/>
    <n v="413"/>
    <x v="0"/>
    <d v="2021-05-09T00:00:00"/>
    <s v="Paracetamol"/>
    <s v="Abnormal"/>
    <n v="12"/>
    <x v="1"/>
    <s v="ObesityMed"/>
    <n v="4"/>
    <x v="4"/>
    <n v="27"/>
  </r>
  <r>
    <s v="Todd Washington"/>
    <x v="36"/>
    <x v="0"/>
    <x v="0"/>
    <s v="A-"/>
    <x v="4"/>
    <d v="2019-05-11T00:00:00"/>
    <s v="Carolyn Schneider"/>
    <s v="Neal-Norton"/>
    <n v="7886.1309849999998"/>
    <x v="0"/>
    <n v="23996"/>
    <n v="414"/>
    <x v="2"/>
    <d v="2019-05-18T00:00:00"/>
    <s v="Ibuprofen"/>
    <s v="Normal"/>
    <n v="7"/>
    <x v="0"/>
    <s v="HypertensionLow"/>
    <n v="5"/>
    <x v="2"/>
    <n v="11"/>
  </r>
  <r>
    <s v="James Thomas"/>
    <x v="39"/>
    <x v="0"/>
    <x v="1"/>
    <s v="AB-"/>
    <x v="3"/>
    <d v="2019-08-11T00:00:00"/>
    <s v="Amy Schmidt"/>
    <s v="Rosales, Campbell and Thomas"/>
    <n v="7884.0554350000002"/>
    <x v="1"/>
    <n v="31718"/>
    <n v="158"/>
    <x v="2"/>
    <d v="2019-08-13T00:00:00"/>
    <s v="Ibuprofen"/>
    <s v="Normal"/>
    <n v="2"/>
    <x v="0"/>
    <s v="ArthritisLow"/>
    <n v="8"/>
    <x v="2"/>
    <n v="11"/>
  </r>
  <r>
    <s v="Kim Mills"/>
    <x v="63"/>
    <x v="2"/>
    <x v="1"/>
    <s v="A+"/>
    <x v="4"/>
    <d v="2019-06-30T00:00:00"/>
    <s v="Timothy Clark"/>
    <s v="Edwards Inc"/>
    <n v="7878.5746829999998"/>
    <x v="4"/>
    <n v="28194"/>
    <n v="158"/>
    <x v="1"/>
    <d v="2019-07-01T00:00:00"/>
    <s v="Aspirin"/>
    <s v="Normal"/>
    <n v="1"/>
    <x v="0"/>
    <s v="HypertensionLow"/>
    <n v="6"/>
    <x v="2"/>
    <n v="30"/>
  </r>
  <r>
    <s v="Chelsea Williams"/>
    <x v="63"/>
    <x v="2"/>
    <x v="0"/>
    <s v="B+"/>
    <x v="3"/>
    <d v="2021-01-28T00:00:00"/>
    <s v="Elizabeth Alvarado"/>
    <s v="Peters-Brown"/>
    <n v="7874.6514630000001"/>
    <x v="0"/>
    <n v="6002"/>
    <n v="466"/>
    <x v="1"/>
    <d v="2021-02-24T00:00:00"/>
    <s v="Penicillin"/>
    <s v="Inconclusive"/>
    <n v="27"/>
    <x v="2"/>
    <s v="ArthritisHigh"/>
    <n v="1"/>
    <x v="4"/>
    <n v="28"/>
  </r>
  <r>
    <s v="Danielle Griffin"/>
    <x v="6"/>
    <x v="0"/>
    <x v="0"/>
    <s v="AB-"/>
    <x v="2"/>
    <d v="2021-02-02T00:00:00"/>
    <s v="Madison Ali"/>
    <s v="Collins Ltd"/>
    <n v="7872.3548979999996"/>
    <x v="3"/>
    <n v="16872"/>
    <n v="119"/>
    <x v="0"/>
    <d v="2021-02-25T00:00:00"/>
    <s v="Paracetamol"/>
    <s v="Inconclusive"/>
    <n v="23"/>
    <x v="2"/>
    <s v="ObesityHigh"/>
    <n v="2"/>
    <x v="4"/>
    <n v="2"/>
  </r>
  <r>
    <s v="Michael Johnson"/>
    <x v="59"/>
    <x v="0"/>
    <x v="0"/>
    <s v="AB-"/>
    <x v="2"/>
    <d v="2018-11-05T00:00:00"/>
    <s v="Adam Howard"/>
    <s v="Clay-Wheeler"/>
    <n v="7871.559045"/>
    <x v="4"/>
    <n v="3866"/>
    <n v="489"/>
    <x v="0"/>
    <d v="2018-11-06T00:00:00"/>
    <s v="Paracetamol"/>
    <s v="Abnormal"/>
    <n v="1"/>
    <x v="0"/>
    <s v="ObesityLow"/>
    <n v="11"/>
    <x v="5"/>
    <n v="5"/>
  </r>
  <r>
    <s v="Heidi Douglas"/>
    <x v="33"/>
    <x v="0"/>
    <x v="1"/>
    <s v="A+"/>
    <x v="3"/>
    <d v="2022-07-12T00:00:00"/>
    <s v="Robert Rogers"/>
    <s v="Cooke, Oliver and Jackson"/>
    <n v="7869.8838009999999"/>
    <x v="2"/>
    <n v="5590"/>
    <n v="245"/>
    <x v="2"/>
    <d v="2022-07-15T00:00:00"/>
    <s v="Penicillin"/>
    <s v="Normal"/>
    <n v="3"/>
    <x v="0"/>
    <s v="ArthritisLow"/>
    <n v="7"/>
    <x v="0"/>
    <n v="12"/>
  </r>
  <r>
    <s v="Edward Williams DDS"/>
    <x v="38"/>
    <x v="1"/>
    <x v="0"/>
    <s v="B-"/>
    <x v="1"/>
    <d v="2021-12-13T00:00:00"/>
    <s v="Peter Murphy"/>
    <s v="King, Lopez and Strickland"/>
    <n v="7865.9238150000001"/>
    <x v="3"/>
    <n v="24782"/>
    <n v="308"/>
    <x v="0"/>
    <d v="2021-12-13T00:00:00"/>
    <s v="Ibuprofen"/>
    <s v="Normal"/>
    <n v="0"/>
    <x v="0"/>
    <s v="AsthmaLow"/>
    <n v="12"/>
    <x v="4"/>
    <n v="13"/>
  </r>
  <r>
    <s v="Eddie Barber"/>
    <x v="21"/>
    <x v="1"/>
    <x v="1"/>
    <s v="AB-"/>
    <x v="4"/>
    <d v="2020-03-06T00:00:00"/>
    <s v="Lisa Johnson"/>
    <s v="Hart, Patel and Saunders"/>
    <n v="7861.5480639999996"/>
    <x v="3"/>
    <n v="12434"/>
    <n v="329"/>
    <x v="2"/>
    <d v="2020-03-07T00:00:00"/>
    <s v="Aspirin"/>
    <s v="Abnormal"/>
    <n v="1"/>
    <x v="0"/>
    <s v="HypertensionLow"/>
    <n v="3"/>
    <x v="3"/>
    <n v="6"/>
  </r>
  <r>
    <s v="Matthew Wyatt"/>
    <x v="67"/>
    <x v="3"/>
    <x v="0"/>
    <s v="A-"/>
    <x v="3"/>
    <d v="2020-07-11T00:00:00"/>
    <s v="Edward Miller"/>
    <s v="Banks-Cole"/>
    <n v="7859.4120370000001"/>
    <x v="2"/>
    <n v="31249"/>
    <n v="413"/>
    <x v="1"/>
    <d v="2020-07-27T00:00:00"/>
    <s v="Ibuprofen"/>
    <s v="Normal"/>
    <n v="16"/>
    <x v="1"/>
    <s v="ArthritisMed"/>
    <n v="7"/>
    <x v="3"/>
    <n v="11"/>
  </r>
  <r>
    <s v="Candice Cunningham"/>
    <x v="22"/>
    <x v="0"/>
    <x v="0"/>
    <s v="A-"/>
    <x v="4"/>
    <d v="2022-09-12T00:00:00"/>
    <s v="Anne Simmons"/>
    <s v="Foster-Garcia"/>
    <n v="7855.740734"/>
    <x v="4"/>
    <n v="7729"/>
    <n v="225"/>
    <x v="1"/>
    <d v="2022-09-18T00:00:00"/>
    <s v="Paracetamol"/>
    <s v="Abnormal"/>
    <n v="6"/>
    <x v="0"/>
    <s v="HypertensionLow"/>
    <n v="9"/>
    <x v="0"/>
    <n v="12"/>
  </r>
  <r>
    <s v="Matthew Davis"/>
    <x v="48"/>
    <x v="0"/>
    <x v="1"/>
    <s v="O-"/>
    <x v="2"/>
    <d v="2019-07-14T00:00:00"/>
    <s v="Mary Newman"/>
    <s v="Bryant, Brady and Cummings"/>
    <n v="7855.176915"/>
    <x v="1"/>
    <n v="10463"/>
    <n v="341"/>
    <x v="0"/>
    <d v="2019-07-30T00:00:00"/>
    <s v="Lipitor"/>
    <s v="Abnormal"/>
    <n v="16"/>
    <x v="1"/>
    <s v="ObesityMed"/>
    <n v="7"/>
    <x v="2"/>
    <n v="14"/>
  </r>
  <r>
    <s v="Allison Wilson"/>
    <x v="36"/>
    <x v="0"/>
    <x v="1"/>
    <s v="O+"/>
    <x v="2"/>
    <d v="2023-10-06T00:00:00"/>
    <s v="Andrew Rowe"/>
    <s v="Mcguire, Koch and Todd"/>
    <n v="7850.691683"/>
    <x v="0"/>
    <n v="10391"/>
    <n v="482"/>
    <x v="0"/>
    <d v="2023-10-08T00:00:00"/>
    <s v="Paracetamol"/>
    <s v="Normal"/>
    <n v="2"/>
    <x v="0"/>
    <s v="ObesityLow"/>
    <n v="10"/>
    <x v="1"/>
    <n v="6"/>
  </r>
  <r>
    <s v="Aaron Yang"/>
    <x v="5"/>
    <x v="2"/>
    <x v="0"/>
    <s v="A+"/>
    <x v="0"/>
    <d v="2019-07-12T00:00:00"/>
    <s v="Nancy Mcdonald"/>
    <s v="Long-Mueller"/>
    <n v="7847.654963"/>
    <x v="3"/>
    <n v="30885"/>
    <n v="402"/>
    <x v="1"/>
    <d v="2019-07-24T00:00:00"/>
    <s v="Penicillin"/>
    <s v="Abnormal"/>
    <n v="12"/>
    <x v="1"/>
    <s v="DiabetesMed"/>
    <n v="7"/>
    <x v="2"/>
    <n v="12"/>
  </r>
  <r>
    <s v="Melissa Johnson"/>
    <x v="9"/>
    <x v="1"/>
    <x v="0"/>
    <s v="O+"/>
    <x v="0"/>
    <d v="2021-03-23T00:00:00"/>
    <s v="David Terrell"/>
    <s v="Johnson-Barker"/>
    <n v="7843.3158629999998"/>
    <x v="1"/>
    <n v="17233"/>
    <n v="243"/>
    <x v="1"/>
    <d v="2021-04-07T00:00:00"/>
    <s v="Ibuprofen"/>
    <s v="Abnormal"/>
    <n v="15"/>
    <x v="1"/>
    <s v="DiabetesMed"/>
    <n v="3"/>
    <x v="4"/>
    <n v="23"/>
  </r>
  <r>
    <s v="Holly Silva"/>
    <x v="53"/>
    <x v="2"/>
    <x v="1"/>
    <s v="B-"/>
    <x v="2"/>
    <d v="2019-07-02T00:00:00"/>
    <s v="Amy Figueroa MD"/>
    <s v="Stephens PLC"/>
    <n v="7838.7520299999996"/>
    <x v="0"/>
    <n v="9444"/>
    <n v="354"/>
    <x v="0"/>
    <d v="2019-07-16T00:00:00"/>
    <s v="Penicillin"/>
    <s v="Abnormal"/>
    <n v="14"/>
    <x v="1"/>
    <s v="ObesityMed"/>
    <n v="7"/>
    <x v="2"/>
    <n v="2"/>
  </r>
  <r>
    <s v="Javier Guzman"/>
    <x v="41"/>
    <x v="2"/>
    <x v="0"/>
    <s v="A+"/>
    <x v="3"/>
    <d v="2023-07-11T00:00:00"/>
    <s v="Cody Horne"/>
    <s v="Williams Inc"/>
    <n v="7835.4703870000003"/>
    <x v="0"/>
    <n v="27491"/>
    <n v="119"/>
    <x v="0"/>
    <d v="2023-07-13T00:00:00"/>
    <s v="Paracetamol"/>
    <s v="Inconclusive"/>
    <n v="2"/>
    <x v="0"/>
    <s v="ArthritisLow"/>
    <n v="7"/>
    <x v="1"/>
    <n v="11"/>
  </r>
  <r>
    <s v="Jacob Sanders"/>
    <x v="12"/>
    <x v="0"/>
    <x v="0"/>
    <s v="AB+"/>
    <x v="0"/>
    <d v="2023-01-04T00:00:00"/>
    <s v="Mr. Jason Hall DDS"/>
    <s v="Kirby-Brown"/>
    <n v="7833.4927939999998"/>
    <x v="2"/>
    <n v="52594"/>
    <n v="117"/>
    <x v="2"/>
    <d v="2023-01-23T00:00:00"/>
    <s v="Penicillin"/>
    <s v="Abnormal"/>
    <n v="19"/>
    <x v="1"/>
    <s v="DiabetesMed"/>
    <n v="1"/>
    <x v="1"/>
    <n v="4"/>
  </r>
  <r>
    <s v="Lauren Williams"/>
    <x v="26"/>
    <x v="0"/>
    <x v="0"/>
    <s v="B+"/>
    <x v="2"/>
    <d v="2021-04-04T00:00:00"/>
    <s v="Mary Wilson"/>
    <s v="Clark-Guzman"/>
    <n v="7829.3388889999997"/>
    <x v="1"/>
    <n v="23405"/>
    <n v="104"/>
    <x v="0"/>
    <d v="2021-04-10T00:00:00"/>
    <s v="Aspirin"/>
    <s v="Inconclusive"/>
    <n v="6"/>
    <x v="0"/>
    <s v="ObesityLow"/>
    <n v="4"/>
    <x v="4"/>
    <n v="4"/>
  </r>
  <r>
    <s v="Ruben Cisneros"/>
    <x v="49"/>
    <x v="2"/>
    <x v="0"/>
    <s v="AB+"/>
    <x v="3"/>
    <d v="2020-02-10T00:00:00"/>
    <s v="Ashley Miller"/>
    <s v="Boone-Li"/>
    <n v="7826.5933290000003"/>
    <x v="4"/>
    <n v="11130"/>
    <n v="340"/>
    <x v="0"/>
    <d v="2020-02-25T00:00:00"/>
    <s v="Lipitor"/>
    <s v="Abnormal"/>
    <n v="15"/>
    <x v="1"/>
    <s v="ArthritisMed"/>
    <n v="2"/>
    <x v="3"/>
    <n v="10"/>
  </r>
  <r>
    <s v="Christopher Miller"/>
    <x v="9"/>
    <x v="1"/>
    <x v="0"/>
    <s v="O+"/>
    <x v="3"/>
    <d v="2023-06-12T00:00:00"/>
    <s v="Mark Anderson"/>
    <s v="Butler-Davidson"/>
    <n v="7825.4456819999996"/>
    <x v="2"/>
    <n v="17197"/>
    <n v="310"/>
    <x v="1"/>
    <d v="2023-06-19T00:00:00"/>
    <s v="Aspirin"/>
    <s v="Abnormal"/>
    <n v="7"/>
    <x v="0"/>
    <s v="ArthritisLow"/>
    <n v="6"/>
    <x v="1"/>
    <n v="12"/>
  </r>
  <r>
    <s v="Alejandra Nunez"/>
    <x v="33"/>
    <x v="0"/>
    <x v="1"/>
    <s v="B-"/>
    <x v="1"/>
    <d v="2021-10-31T00:00:00"/>
    <s v="Tiffany Castillo"/>
    <s v="Williams LLC"/>
    <n v="7822.476036"/>
    <x v="4"/>
    <n v="17024"/>
    <n v="469"/>
    <x v="1"/>
    <d v="2021-11-28T00:00:00"/>
    <s v="Aspirin"/>
    <s v="Inconclusive"/>
    <n v="28"/>
    <x v="2"/>
    <s v="AsthmaHigh"/>
    <n v="10"/>
    <x v="4"/>
    <n v="31"/>
  </r>
  <r>
    <s v="Ronald Bauer"/>
    <x v="21"/>
    <x v="1"/>
    <x v="1"/>
    <s v="AB-"/>
    <x v="2"/>
    <d v="2022-08-17T00:00:00"/>
    <s v="Laura Smith"/>
    <s v="Smith-White"/>
    <n v="7821.4279210000004"/>
    <x v="2"/>
    <n v="11667"/>
    <n v="236"/>
    <x v="0"/>
    <d v="2022-08-20T00:00:00"/>
    <s v="Lipitor"/>
    <s v="Normal"/>
    <n v="3"/>
    <x v="0"/>
    <s v="ObesityLow"/>
    <n v="8"/>
    <x v="0"/>
    <n v="17"/>
  </r>
  <r>
    <s v="Elizabeth Nunez"/>
    <x v="10"/>
    <x v="2"/>
    <x v="0"/>
    <s v="AB-"/>
    <x v="2"/>
    <d v="2020-04-20T00:00:00"/>
    <s v="Chris Hubbard"/>
    <s v="Wood PLC"/>
    <n v="7818.1287300000004"/>
    <x v="0"/>
    <n v="10327"/>
    <n v="125"/>
    <x v="0"/>
    <d v="2020-04-23T00:00:00"/>
    <s v="Ibuprofen"/>
    <s v="Abnormal"/>
    <n v="3"/>
    <x v="0"/>
    <s v="ObesityLow"/>
    <n v="4"/>
    <x v="3"/>
    <n v="20"/>
  </r>
  <r>
    <s v="Emily Mendez"/>
    <x v="2"/>
    <x v="0"/>
    <x v="0"/>
    <s v="O+"/>
    <x v="3"/>
    <d v="2022-10-08T00:00:00"/>
    <s v="Shawn Allen"/>
    <s v="Carter-Lynch"/>
    <n v="7810.7512660000002"/>
    <x v="0"/>
    <n v="23856"/>
    <n v="490"/>
    <x v="1"/>
    <d v="2022-10-15T00:00:00"/>
    <s v="Lipitor"/>
    <s v="Normal"/>
    <n v="7"/>
    <x v="0"/>
    <s v="ArthritisLow"/>
    <n v="10"/>
    <x v="0"/>
    <n v="8"/>
  </r>
  <r>
    <s v="Nicole Meyer"/>
    <x v="32"/>
    <x v="1"/>
    <x v="0"/>
    <s v="A+"/>
    <x v="2"/>
    <d v="2021-07-14T00:00:00"/>
    <s v="Nancy Cruz"/>
    <s v="Archer-Suarez"/>
    <n v="7807.6773030000004"/>
    <x v="3"/>
    <n v="2971"/>
    <n v="479"/>
    <x v="0"/>
    <d v="2021-07-30T00:00:00"/>
    <s v="Penicillin"/>
    <s v="Abnormal"/>
    <n v="16"/>
    <x v="1"/>
    <s v="ObesityMed"/>
    <n v="7"/>
    <x v="4"/>
    <n v="14"/>
  </r>
  <r>
    <s v="Jonathan Thomas"/>
    <x v="35"/>
    <x v="0"/>
    <x v="0"/>
    <s v="A+"/>
    <x v="2"/>
    <d v="2023-04-30T00:00:00"/>
    <s v="Christopher Ford"/>
    <s v="Mcintosh-Kaiser"/>
    <n v="7807.1199269999997"/>
    <x v="0"/>
    <n v="2826"/>
    <n v="440"/>
    <x v="0"/>
    <d v="2023-05-03T00:00:00"/>
    <s v="Lipitor"/>
    <s v="Abnormal"/>
    <n v="3"/>
    <x v="0"/>
    <s v="ObesityLow"/>
    <n v="4"/>
    <x v="1"/>
    <n v="30"/>
  </r>
  <r>
    <s v="Miguel White DVM"/>
    <x v="12"/>
    <x v="0"/>
    <x v="0"/>
    <s v="AB-"/>
    <x v="2"/>
    <d v="2021-05-25T00:00:00"/>
    <s v="Elizabeth Perkins"/>
    <s v="Fuller-Bradley"/>
    <n v="7806.287147"/>
    <x v="0"/>
    <n v="24882"/>
    <n v="309"/>
    <x v="1"/>
    <d v="2021-06-12T00:00:00"/>
    <s v="Penicillin"/>
    <s v="Inconclusive"/>
    <n v="18"/>
    <x v="1"/>
    <s v="ObesityMed"/>
    <n v="5"/>
    <x v="4"/>
    <n v="25"/>
  </r>
  <r>
    <s v="Christopher White"/>
    <x v="62"/>
    <x v="2"/>
    <x v="1"/>
    <s v="B+"/>
    <x v="5"/>
    <d v="2020-11-11T00:00:00"/>
    <s v="Nicole Burns"/>
    <s v="Alvarado and Sons"/>
    <n v="7805.0453699999998"/>
    <x v="2"/>
    <n v="75089"/>
    <n v="484"/>
    <x v="1"/>
    <d v="2020-11-15T00:00:00"/>
    <s v="Aspirin"/>
    <s v="Abnormal"/>
    <n v="4"/>
    <x v="0"/>
    <s v="CancerLow"/>
    <n v="11"/>
    <x v="3"/>
    <n v="11"/>
  </r>
  <r>
    <s v="Garrett Gutierrez"/>
    <x v="40"/>
    <x v="1"/>
    <x v="0"/>
    <s v="AB-"/>
    <x v="5"/>
    <d v="2021-09-04T00:00:00"/>
    <s v="Whitney Castaneda"/>
    <s v="Skinner-Tyler"/>
    <n v="7803.867722"/>
    <x v="1"/>
    <n v="50585"/>
    <n v="394"/>
    <x v="0"/>
    <d v="2021-09-07T00:00:00"/>
    <s v="Lipitor"/>
    <s v="Inconclusive"/>
    <n v="3"/>
    <x v="0"/>
    <s v="CancerLow"/>
    <n v="9"/>
    <x v="4"/>
    <n v="4"/>
  </r>
  <r>
    <s v="Jessica Martinez"/>
    <x v="25"/>
    <x v="1"/>
    <x v="0"/>
    <s v="A+"/>
    <x v="4"/>
    <d v="2022-07-25T00:00:00"/>
    <s v="Stephanie Moon"/>
    <s v="Henderson Ltd"/>
    <n v="7803.2081109999999"/>
    <x v="3"/>
    <n v="33911"/>
    <n v="134"/>
    <x v="2"/>
    <d v="2022-08-05T00:00:00"/>
    <s v="Ibuprofen"/>
    <s v="Abnormal"/>
    <n v="11"/>
    <x v="1"/>
    <s v="HypertensionMed"/>
    <n v="7"/>
    <x v="0"/>
    <n v="25"/>
  </r>
  <r>
    <s v="Autumn Mcdowell"/>
    <x v="51"/>
    <x v="0"/>
    <x v="1"/>
    <s v="O-"/>
    <x v="0"/>
    <d v="2023-10-16T00:00:00"/>
    <s v="Anna Campbell"/>
    <s v="Moore, Smith and Cox"/>
    <n v="7798.5333860000001"/>
    <x v="3"/>
    <n v="40357"/>
    <n v="143"/>
    <x v="2"/>
    <d v="2023-10-27T00:00:00"/>
    <s v="Penicillin"/>
    <s v="Normal"/>
    <n v="11"/>
    <x v="1"/>
    <s v="DiabetesMed"/>
    <n v="10"/>
    <x v="1"/>
    <n v="16"/>
  </r>
  <r>
    <s v="Tina Evans"/>
    <x v="27"/>
    <x v="0"/>
    <x v="0"/>
    <s v="O-"/>
    <x v="3"/>
    <d v="2020-12-25T00:00:00"/>
    <s v="Brandon Williams"/>
    <s v="Sanchez-Schneider"/>
    <n v="7793.2903409999999"/>
    <x v="3"/>
    <n v="28456"/>
    <n v="206"/>
    <x v="0"/>
    <d v="2021-01-03T00:00:00"/>
    <s v="Paracetamol"/>
    <s v="Normal"/>
    <n v="9"/>
    <x v="0"/>
    <s v="ArthritisLow"/>
    <n v="12"/>
    <x v="3"/>
    <n v="25"/>
  </r>
  <r>
    <s v="Tyler Gamble"/>
    <x v="33"/>
    <x v="0"/>
    <x v="1"/>
    <s v="AB+"/>
    <x v="0"/>
    <d v="2021-01-18T00:00:00"/>
    <s v="James Cook"/>
    <s v="Price PLC"/>
    <n v="7787.6143780000002"/>
    <x v="3"/>
    <n v="22792"/>
    <n v="160"/>
    <x v="1"/>
    <d v="2021-02-01T00:00:00"/>
    <s v="Aspirin"/>
    <s v="Normal"/>
    <n v="14"/>
    <x v="1"/>
    <s v="DiabetesMed"/>
    <n v="1"/>
    <x v="4"/>
    <n v="18"/>
  </r>
  <r>
    <s v="Ian Porter"/>
    <x v="60"/>
    <x v="1"/>
    <x v="1"/>
    <s v="O-"/>
    <x v="2"/>
    <d v="2022-09-13T00:00:00"/>
    <s v="Laura White"/>
    <s v="Love, Watkins and Lee"/>
    <n v="7786.8452649999999"/>
    <x v="1"/>
    <n v="14189"/>
    <n v="198"/>
    <x v="0"/>
    <d v="2022-10-01T00:00:00"/>
    <s v="Paracetamol"/>
    <s v="Inconclusive"/>
    <n v="18"/>
    <x v="1"/>
    <s v="ObesityMed"/>
    <n v="9"/>
    <x v="0"/>
    <n v="13"/>
  </r>
  <r>
    <s v="Gabriel Phillips"/>
    <x v="6"/>
    <x v="0"/>
    <x v="0"/>
    <s v="O+"/>
    <x v="5"/>
    <d v="2021-08-19T00:00:00"/>
    <s v="Travis Spencer"/>
    <s v="Wheeler-Cowan"/>
    <n v="7779.3615639999998"/>
    <x v="4"/>
    <n v="26835"/>
    <n v="150"/>
    <x v="1"/>
    <d v="2021-09-12T00:00:00"/>
    <s v="Penicillin"/>
    <s v="Inconclusive"/>
    <n v="24"/>
    <x v="2"/>
    <s v="CancerHigh"/>
    <n v="8"/>
    <x v="4"/>
    <n v="19"/>
  </r>
  <r>
    <s v="Julia Combs"/>
    <x v="66"/>
    <x v="0"/>
    <x v="1"/>
    <s v="A-"/>
    <x v="4"/>
    <d v="2022-10-31T00:00:00"/>
    <s v="Crystal Kelly"/>
    <s v="Schwartz, Young and Rodriguez"/>
    <n v="7778.5573590000004"/>
    <x v="3"/>
    <n v="24150"/>
    <n v="119"/>
    <x v="2"/>
    <d v="2022-11-27T00:00:00"/>
    <s v="Lipitor"/>
    <s v="Abnormal"/>
    <n v="27"/>
    <x v="2"/>
    <s v="HypertensionHigh"/>
    <n v="10"/>
    <x v="0"/>
    <n v="31"/>
  </r>
  <r>
    <s v="Anthony Vega"/>
    <x v="13"/>
    <x v="0"/>
    <x v="1"/>
    <s v="B+"/>
    <x v="2"/>
    <d v="2022-12-12T00:00:00"/>
    <s v="Annette Allen"/>
    <s v="Hester, Garcia and Oliver"/>
    <n v="7775.2808789999999"/>
    <x v="0"/>
    <n v="5068"/>
    <n v="173"/>
    <x v="1"/>
    <d v="2022-12-20T00:00:00"/>
    <s v="Paracetamol"/>
    <s v="Inconclusive"/>
    <n v="8"/>
    <x v="0"/>
    <s v="ObesityLow"/>
    <n v="12"/>
    <x v="0"/>
    <n v="12"/>
  </r>
  <r>
    <s v="Blake Cannon"/>
    <x v="47"/>
    <x v="0"/>
    <x v="0"/>
    <s v="A+"/>
    <x v="2"/>
    <d v="2021-04-07T00:00:00"/>
    <s v="Whitney Frost"/>
    <s v="Brown, Tate and Taylor"/>
    <n v="7767.7644049999999"/>
    <x v="4"/>
    <n v="13579"/>
    <n v="335"/>
    <x v="0"/>
    <d v="2021-04-12T00:00:00"/>
    <s v="Lipitor"/>
    <s v="Inconclusive"/>
    <n v="5"/>
    <x v="0"/>
    <s v="ObesityLow"/>
    <n v="4"/>
    <x v="4"/>
    <n v="7"/>
  </r>
  <r>
    <s v="Connor Pierce"/>
    <x v="60"/>
    <x v="1"/>
    <x v="1"/>
    <s v="O+"/>
    <x v="0"/>
    <d v="2021-07-29T00:00:00"/>
    <s v="Sean Alexander"/>
    <s v="Black LLC"/>
    <n v="7765.7210880000002"/>
    <x v="3"/>
    <n v="24728"/>
    <n v="452"/>
    <x v="2"/>
    <d v="2021-08-18T00:00:00"/>
    <s v="Paracetamol"/>
    <s v="Inconclusive"/>
    <n v="20"/>
    <x v="2"/>
    <s v="DiabetesHigh"/>
    <n v="7"/>
    <x v="4"/>
    <n v="29"/>
  </r>
  <r>
    <s v="James Porter"/>
    <x v="57"/>
    <x v="0"/>
    <x v="1"/>
    <s v="A+"/>
    <x v="5"/>
    <d v="2022-09-16T00:00:00"/>
    <s v="Cynthia Pham"/>
    <s v="Shepard, Velasquez and Jensen"/>
    <n v="7765.3292039999997"/>
    <x v="1"/>
    <n v="15952"/>
    <n v="489"/>
    <x v="1"/>
    <d v="2022-09-26T00:00:00"/>
    <s v="Lipitor"/>
    <s v="Normal"/>
    <n v="10"/>
    <x v="1"/>
    <s v="CancerMed"/>
    <n v="9"/>
    <x v="0"/>
    <n v="16"/>
  </r>
  <r>
    <s v="Ashley Greer"/>
    <x v="60"/>
    <x v="1"/>
    <x v="0"/>
    <s v="O-"/>
    <x v="5"/>
    <d v="2023-10-04T00:00:00"/>
    <s v="James Weaver"/>
    <s v="Washington PLC"/>
    <n v="7761.7235529999998"/>
    <x v="4"/>
    <n v="70620"/>
    <n v="382"/>
    <x v="0"/>
    <d v="2023-10-06T00:00:00"/>
    <s v="Ibuprofen"/>
    <s v="Abnormal"/>
    <n v="2"/>
    <x v="0"/>
    <s v="CancerLow"/>
    <n v="10"/>
    <x v="1"/>
    <n v="4"/>
  </r>
  <r>
    <s v="Mark Vargas"/>
    <x v="61"/>
    <x v="0"/>
    <x v="0"/>
    <s v="O+"/>
    <x v="4"/>
    <d v="2020-04-26T00:00:00"/>
    <s v="Miranda Perkins"/>
    <s v="Yoder, Casey and Bass"/>
    <n v="7761.119017"/>
    <x v="1"/>
    <n v="27343"/>
    <n v="199"/>
    <x v="2"/>
    <d v="2020-05-14T00:00:00"/>
    <s v="Paracetamol"/>
    <s v="Inconclusive"/>
    <n v="18"/>
    <x v="1"/>
    <s v="HypertensionMed"/>
    <n v="4"/>
    <x v="3"/>
    <n v="26"/>
  </r>
  <r>
    <s v="Michael Holmes"/>
    <x v="23"/>
    <x v="0"/>
    <x v="1"/>
    <s v="O+"/>
    <x v="4"/>
    <d v="2018-11-29T00:00:00"/>
    <s v="Lisa Black"/>
    <s v="Dean, Neal and Mendoza"/>
    <n v="7751.6623099999997"/>
    <x v="1"/>
    <n v="3162"/>
    <n v="160"/>
    <x v="2"/>
    <d v="2018-12-09T00:00:00"/>
    <s v="Paracetamol"/>
    <s v="Abnormal"/>
    <n v="10"/>
    <x v="1"/>
    <s v="HypertensionMed"/>
    <n v="11"/>
    <x v="5"/>
    <n v="29"/>
  </r>
  <r>
    <s v="Derek Morris"/>
    <x v="29"/>
    <x v="3"/>
    <x v="0"/>
    <s v="AB-"/>
    <x v="5"/>
    <d v="2022-07-01T00:00:00"/>
    <s v="Allen Douglas"/>
    <s v="Vargas Group"/>
    <n v="7748.5682500000003"/>
    <x v="3"/>
    <n v="61482"/>
    <n v="493"/>
    <x v="0"/>
    <d v="2022-07-14T00:00:00"/>
    <s v="Aspirin"/>
    <s v="Inconclusive"/>
    <n v="13"/>
    <x v="1"/>
    <s v="CancerMed"/>
    <n v="7"/>
    <x v="0"/>
    <n v="1"/>
  </r>
  <r>
    <s v="Katherine Greer"/>
    <x v="36"/>
    <x v="0"/>
    <x v="1"/>
    <s v="A-"/>
    <x v="1"/>
    <d v="2019-06-22T00:00:00"/>
    <s v="Steven Blair"/>
    <s v="Thompson, Hall and Warner"/>
    <n v="7737.915559"/>
    <x v="3"/>
    <n v="19366"/>
    <n v="105"/>
    <x v="0"/>
    <d v="2019-07-08T00:00:00"/>
    <s v="Ibuprofen"/>
    <s v="Abnormal"/>
    <n v="16"/>
    <x v="1"/>
    <s v="AsthmaMed"/>
    <n v="6"/>
    <x v="2"/>
    <n v="22"/>
  </r>
  <r>
    <s v="Jessica Sanders"/>
    <x v="19"/>
    <x v="0"/>
    <x v="1"/>
    <s v="B-"/>
    <x v="2"/>
    <d v="2022-06-13T00:00:00"/>
    <s v="Gabriel Davis"/>
    <s v="Campbell Group"/>
    <n v="7736.6961499999998"/>
    <x v="3"/>
    <n v="23144"/>
    <n v="200"/>
    <x v="0"/>
    <d v="2022-06-14T00:00:00"/>
    <s v="Penicillin"/>
    <s v="Normal"/>
    <n v="1"/>
    <x v="0"/>
    <s v="ObesityLow"/>
    <n v="6"/>
    <x v="0"/>
    <n v="13"/>
  </r>
  <r>
    <s v="Michael Bennett"/>
    <x v="40"/>
    <x v="1"/>
    <x v="1"/>
    <s v="A+"/>
    <x v="1"/>
    <d v="2022-01-22T00:00:00"/>
    <s v="Melissa Thomas"/>
    <s v="Stewart-Benitez"/>
    <n v="7728.8254020000004"/>
    <x v="4"/>
    <n v="35741"/>
    <n v="370"/>
    <x v="2"/>
    <d v="2022-02-10T00:00:00"/>
    <s v="Penicillin"/>
    <s v="Inconclusive"/>
    <n v="19"/>
    <x v="1"/>
    <s v="AsthmaMed"/>
    <n v="1"/>
    <x v="0"/>
    <n v="22"/>
  </r>
  <r>
    <s v="Daniel Barrett"/>
    <x v="66"/>
    <x v="0"/>
    <x v="0"/>
    <s v="A-"/>
    <x v="3"/>
    <d v="2021-01-21T00:00:00"/>
    <s v="Ashlee Benson"/>
    <s v="Moreno-Pham"/>
    <n v="7728.6710400000002"/>
    <x v="0"/>
    <n v="2032"/>
    <n v="366"/>
    <x v="1"/>
    <d v="2021-02-04T00:00:00"/>
    <s v="Ibuprofen"/>
    <s v="Inconclusive"/>
    <n v="14"/>
    <x v="1"/>
    <s v="ArthritisMed"/>
    <n v="1"/>
    <x v="4"/>
    <n v="21"/>
  </r>
  <r>
    <s v="Jane Perez"/>
    <x v="17"/>
    <x v="0"/>
    <x v="1"/>
    <s v="A-"/>
    <x v="2"/>
    <d v="2020-09-04T00:00:00"/>
    <s v="Andrea Vargas"/>
    <s v="Schmidt-Brewer"/>
    <n v="7725.650721"/>
    <x v="2"/>
    <n v="14055"/>
    <n v="170"/>
    <x v="0"/>
    <d v="2020-09-21T00:00:00"/>
    <s v="Penicillin"/>
    <s v="Normal"/>
    <n v="17"/>
    <x v="1"/>
    <s v="ObesityMed"/>
    <n v="9"/>
    <x v="3"/>
    <n v="4"/>
  </r>
  <r>
    <s v="Michael Lewis"/>
    <x v="28"/>
    <x v="1"/>
    <x v="0"/>
    <s v="A-"/>
    <x v="5"/>
    <d v="2018-12-27T00:00:00"/>
    <s v="Gina Perkins"/>
    <s v="Henderson LLC"/>
    <n v="7718.8525319999999"/>
    <x v="2"/>
    <n v="72430"/>
    <n v="329"/>
    <x v="0"/>
    <d v="2019-01-18T00:00:00"/>
    <s v="Lipitor"/>
    <s v="Inconclusive"/>
    <n v="22"/>
    <x v="2"/>
    <s v="CancerHigh"/>
    <n v="12"/>
    <x v="5"/>
    <n v="27"/>
  </r>
  <r>
    <s v="Mr. James Thomas"/>
    <x v="10"/>
    <x v="2"/>
    <x v="1"/>
    <s v="AB-"/>
    <x v="5"/>
    <d v="2020-04-21T00:00:00"/>
    <s v="Susan Compton"/>
    <s v="Lopez-Wall"/>
    <n v="7716.5551919999998"/>
    <x v="3"/>
    <n v="6140"/>
    <n v="475"/>
    <x v="0"/>
    <d v="2020-05-07T00:00:00"/>
    <s v="Ibuprofen"/>
    <s v="Abnormal"/>
    <n v="16"/>
    <x v="1"/>
    <s v="CancerMed"/>
    <n v="4"/>
    <x v="3"/>
    <n v="21"/>
  </r>
  <r>
    <s v="Michael Smith"/>
    <x v="3"/>
    <x v="2"/>
    <x v="1"/>
    <s v="A-"/>
    <x v="4"/>
    <d v="2021-05-23T00:00:00"/>
    <s v="Dr. Keith Morrison"/>
    <s v="Rivas LLC"/>
    <n v="7715.7918090000003"/>
    <x v="1"/>
    <n v="27381"/>
    <n v="450"/>
    <x v="2"/>
    <d v="2021-06-11T00:00:00"/>
    <s v="Lipitor"/>
    <s v="Inconclusive"/>
    <n v="19"/>
    <x v="1"/>
    <s v="HypertensionMed"/>
    <n v="5"/>
    <x v="4"/>
    <n v="23"/>
  </r>
  <r>
    <s v="Calvin White"/>
    <x v="57"/>
    <x v="0"/>
    <x v="0"/>
    <s v="AB-"/>
    <x v="2"/>
    <d v="2019-12-11T00:00:00"/>
    <s v="Madison Berry"/>
    <s v="Woods-Grant"/>
    <n v="7713.7456110000003"/>
    <x v="4"/>
    <n v="18429"/>
    <n v="212"/>
    <x v="1"/>
    <d v="2019-12-18T00:00:00"/>
    <s v="Penicillin"/>
    <s v="Abnormal"/>
    <n v="7"/>
    <x v="0"/>
    <s v="ObesityLow"/>
    <n v="12"/>
    <x v="2"/>
    <n v="11"/>
  </r>
  <r>
    <s v="Kyle Morris"/>
    <x v="27"/>
    <x v="0"/>
    <x v="0"/>
    <s v="AB+"/>
    <x v="3"/>
    <d v="2021-11-27T00:00:00"/>
    <s v="Michael Kelly"/>
    <s v="Delacruz-Warner"/>
    <n v="7712.798906"/>
    <x v="1"/>
    <n v="30674"/>
    <n v="200"/>
    <x v="0"/>
    <d v="2021-12-20T00:00:00"/>
    <s v="Lipitor"/>
    <s v="Normal"/>
    <n v="23"/>
    <x v="2"/>
    <s v="ArthritisHigh"/>
    <n v="11"/>
    <x v="4"/>
    <n v="27"/>
  </r>
  <r>
    <s v="Tyler Freeman"/>
    <x v="43"/>
    <x v="1"/>
    <x v="1"/>
    <s v="AB+"/>
    <x v="4"/>
    <d v="2023-06-23T00:00:00"/>
    <s v="Alicia Hogan"/>
    <s v="Cox LLC"/>
    <n v="7709.2464550000004"/>
    <x v="0"/>
    <n v="24856"/>
    <n v="283"/>
    <x v="2"/>
    <d v="2023-07-13T00:00:00"/>
    <s v="Paracetamol"/>
    <s v="Inconclusive"/>
    <n v="20"/>
    <x v="2"/>
    <s v="HypertensionHigh"/>
    <n v="6"/>
    <x v="1"/>
    <n v="23"/>
  </r>
  <r>
    <s v="Laura Rodriguez"/>
    <x v="62"/>
    <x v="2"/>
    <x v="0"/>
    <s v="O+"/>
    <x v="5"/>
    <d v="2022-09-22T00:00:00"/>
    <s v="Lisa Smith"/>
    <s v="Banks, Dominguez and Ryan"/>
    <n v="7708.024872"/>
    <x v="3"/>
    <n v="72452"/>
    <n v="345"/>
    <x v="0"/>
    <d v="2022-10-11T00:00:00"/>
    <s v="Ibuprofen"/>
    <s v="Abnormal"/>
    <n v="19"/>
    <x v="1"/>
    <s v="CancerMed"/>
    <n v="9"/>
    <x v="0"/>
    <n v="22"/>
  </r>
  <r>
    <s v="Dustin Myers"/>
    <x v="29"/>
    <x v="3"/>
    <x v="1"/>
    <s v="O+"/>
    <x v="0"/>
    <d v="2022-09-29T00:00:00"/>
    <s v="Joshua Jenkins"/>
    <s v="Robinson PLC"/>
    <n v="7703.9821650000004"/>
    <x v="3"/>
    <n v="2194"/>
    <n v="181"/>
    <x v="1"/>
    <d v="2022-10-17T00:00:00"/>
    <s v="Ibuprofen"/>
    <s v="Normal"/>
    <n v="18"/>
    <x v="1"/>
    <s v="DiabetesMed"/>
    <n v="9"/>
    <x v="0"/>
    <n v="29"/>
  </r>
  <r>
    <s v="Jennifer Hale"/>
    <x v="46"/>
    <x v="0"/>
    <x v="0"/>
    <s v="B-"/>
    <x v="3"/>
    <d v="2021-08-13T00:00:00"/>
    <s v="Kelly Miller"/>
    <s v="Thomas-Lopez"/>
    <n v="7698.873278"/>
    <x v="2"/>
    <n v="26608"/>
    <n v="460"/>
    <x v="0"/>
    <d v="2021-09-03T00:00:00"/>
    <s v="Lipitor"/>
    <s v="Abnormal"/>
    <n v="21"/>
    <x v="2"/>
    <s v="ArthritisHigh"/>
    <n v="8"/>
    <x v="4"/>
    <n v="13"/>
  </r>
  <r>
    <s v="Jennifer Estrada"/>
    <x v="35"/>
    <x v="0"/>
    <x v="0"/>
    <s v="AB-"/>
    <x v="3"/>
    <d v="2021-04-05T00:00:00"/>
    <s v="Olivia Harris"/>
    <s v="Key-Williams"/>
    <n v="7695.83097"/>
    <x v="1"/>
    <n v="30537"/>
    <n v="306"/>
    <x v="0"/>
    <d v="2021-04-06T00:00:00"/>
    <s v="Paracetamol"/>
    <s v="Abnormal"/>
    <n v="1"/>
    <x v="0"/>
    <s v="ArthritisLow"/>
    <n v="4"/>
    <x v="4"/>
    <n v="5"/>
  </r>
  <r>
    <s v="Carrie Rice"/>
    <x v="24"/>
    <x v="0"/>
    <x v="0"/>
    <s v="AB+"/>
    <x v="5"/>
    <d v="2020-12-27T00:00:00"/>
    <s v="David Mcneil"/>
    <s v="Cox-Sanchez"/>
    <n v="7694.1579499999998"/>
    <x v="2"/>
    <n v="7222"/>
    <n v="299"/>
    <x v="1"/>
    <d v="2021-01-06T00:00:00"/>
    <s v="Aspirin"/>
    <s v="Inconclusive"/>
    <n v="10"/>
    <x v="1"/>
    <s v="CancerMed"/>
    <n v="12"/>
    <x v="3"/>
    <n v="27"/>
  </r>
  <r>
    <s v="Mark Peterson"/>
    <x v="2"/>
    <x v="0"/>
    <x v="1"/>
    <s v="O-"/>
    <x v="5"/>
    <d v="2018-11-13T00:00:00"/>
    <s v="David Jones"/>
    <s v="Barnes-Peterson"/>
    <n v="7693.0497910000004"/>
    <x v="1"/>
    <n v="13660"/>
    <n v="133"/>
    <x v="1"/>
    <d v="2018-11-27T00:00:00"/>
    <s v="Penicillin"/>
    <s v="Abnormal"/>
    <n v="14"/>
    <x v="1"/>
    <s v="CancerMed"/>
    <n v="11"/>
    <x v="5"/>
    <n v="13"/>
  </r>
  <r>
    <s v="Brandon Kim"/>
    <x v="30"/>
    <x v="2"/>
    <x v="0"/>
    <s v="A-"/>
    <x v="2"/>
    <d v="2021-04-17T00:00:00"/>
    <s v="Kenneth Smith"/>
    <s v="Osborne Ltd"/>
    <n v="7690.0671869999996"/>
    <x v="4"/>
    <n v="19256"/>
    <n v="445"/>
    <x v="0"/>
    <d v="2021-04-23T00:00:00"/>
    <s v="Aspirin"/>
    <s v="Abnormal"/>
    <n v="6"/>
    <x v="0"/>
    <s v="ObesityLow"/>
    <n v="4"/>
    <x v="4"/>
    <n v="17"/>
  </r>
  <r>
    <s v="David Zavala"/>
    <x v="54"/>
    <x v="1"/>
    <x v="0"/>
    <s v="A-"/>
    <x v="0"/>
    <d v="2020-02-04T00:00:00"/>
    <s v="Richard Floyd"/>
    <s v="Henderson-Nixon"/>
    <n v="7683.3255790000003"/>
    <x v="1"/>
    <n v="18952"/>
    <n v="349"/>
    <x v="0"/>
    <d v="2020-02-10T00:00:00"/>
    <s v="Ibuprofen"/>
    <s v="Normal"/>
    <n v="6"/>
    <x v="0"/>
    <s v="DiabetesLow"/>
    <n v="2"/>
    <x v="3"/>
    <n v="4"/>
  </r>
  <r>
    <s v="Anthony Norris"/>
    <x v="50"/>
    <x v="3"/>
    <x v="0"/>
    <s v="O-"/>
    <x v="0"/>
    <d v="2022-10-27T00:00:00"/>
    <s v="Alexander Dixon"/>
    <s v="Gonzalez LLC"/>
    <n v="7681.5252110000001"/>
    <x v="1"/>
    <n v="34479"/>
    <n v="211"/>
    <x v="0"/>
    <d v="2022-11-05T00:00:00"/>
    <s v="Penicillin"/>
    <s v="Inconclusive"/>
    <n v="9"/>
    <x v="0"/>
    <s v="DiabetesLow"/>
    <n v="10"/>
    <x v="0"/>
    <n v="27"/>
  </r>
  <r>
    <s v="Alexandra Richardson"/>
    <x v="43"/>
    <x v="1"/>
    <x v="0"/>
    <s v="B-"/>
    <x v="2"/>
    <d v="2023-01-27T00:00:00"/>
    <s v="Zachary Collins"/>
    <s v="Pearson-Watson"/>
    <n v="7680.5161070000004"/>
    <x v="2"/>
    <n v="3482"/>
    <n v="198"/>
    <x v="0"/>
    <d v="2023-02-03T00:00:00"/>
    <s v="Ibuprofen"/>
    <s v="Normal"/>
    <n v="7"/>
    <x v="0"/>
    <s v="ObesityLow"/>
    <n v="1"/>
    <x v="1"/>
    <n v="27"/>
  </r>
  <r>
    <s v="Daniel Gregory"/>
    <x v="1"/>
    <x v="1"/>
    <x v="1"/>
    <s v="AB+"/>
    <x v="4"/>
    <d v="2018-11-10T00:00:00"/>
    <s v="Thomas Webster"/>
    <s v="Werner Group"/>
    <n v="7679.3027039999997"/>
    <x v="3"/>
    <n v="5113"/>
    <n v="229"/>
    <x v="2"/>
    <d v="2018-12-01T00:00:00"/>
    <s v="Penicillin"/>
    <s v="Normal"/>
    <n v="21"/>
    <x v="2"/>
    <s v="HypertensionHigh"/>
    <n v="11"/>
    <x v="5"/>
    <n v="10"/>
  </r>
  <r>
    <s v="Amanda Gardner"/>
    <x v="22"/>
    <x v="0"/>
    <x v="1"/>
    <s v="B-"/>
    <x v="2"/>
    <d v="2021-02-11T00:00:00"/>
    <s v="Denise Simmons"/>
    <s v="Hatfield, Hernandez and Blackburn"/>
    <n v="7661.1116199999997"/>
    <x v="1"/>
    <n v="22519"/>
    <n v="312"/>
    <x v="1"/>
    <d v="2021-03-07T00:00:00"/>
    <s v="Ibuprofen"/>
    <s v="Normal"/>
    <n v="24"/>
    <x v="2"/>
    <s v="ObesityHigh"/>
    <n v="2"/>
    <x v="4"/>
    <n v="11"/>
  </r>
  <r>
    <s v="Joann Johnson"/>
    <x v="28"/>
    <x v="1"/>
    <x v="0"/>
    <s v="O+"/>
    <x v="1"/>
    <d v="2020-10-15T00:00:00"/>
    <s v="Timothy Rodriguez"/>
    <s v="Ford-Savage"/>
    <n v="7660.4760610000003"/>
    <x v="4"/>
    <n v="13502"/>
    <n v="326"/>
    <x v="2"/>
    <d v="2020-10-21T00:00:00"/>
    <s v="Penicillin"/>
    <s v="Abnormal"/>
    <n v="6"/>
    <x v="0"/>
    <s v="AsthmaLow"/>
    <n v="10"/>
    <x v="3"/>
    <n v="15"/>
  </r>
  <r>
    <s v="Breanna Nielsen"/>
    <x v="58"/>
    <x v="3"/>
    <x v="1"/>
    <s v="O+"/>
    <x v="0"/>
    <d v="2020-03-11T00:00:00"/>
    <s v="Natalie Mitchell"/>
    <s v="Lambert, Moore and Kline"/>
    <n v="7659.0842130000001"/>
    <x v="1"/>
    <n v="6484"/>
    <n v="355"/>
    <x v="1"/>
    <d v="2020-03-16T00:00:00"/>
    <s v="Aspirin"/>
    <s v="Inconclusive"/>
    <n v="5"/>
    <x v="0"/>
    <s v="DiabetesLow"/>
    <n v="3"/>
    <x v="3"/>
    <n v="11"/>
  </r>
  <r>
    <s v="Alexander Turner"/>
    <x v="66"/>
    <x v="0"/>
    <x v="1"/>
    <s v="AB+"/>
    <x v="4"/>
    <d v="2020-08-10T00:00:00"/>
    <s v="Deborah Brewer"/>
    <s v="Ho, Dominguez and Baker"/>
    <n v="7641.0505050000002"/>
    <x v="3"/>
    <n v="12379"/>
    <n v="158"/>
    <x v="2"/>
    <d v="2020-08-16T00:00:00"/>
    <s v="Ibuprofen"/>
    <s v="Abnormal"/>
    <n v="6"/>
    <x v="0"/>
    <s v="HypertensionLow"/>
    <n v="8"/>
    <x v="3"/>
    <n v="10"/>
  </r>
  <r>
    <s v="Sierra Hansen"/>
    <x v="41"/>
    <x v="2"/>
    <x v="1"/>
    <s v="B+"/>
    <x v="4"/>
    <d v="2019-06-24T00:00:00"/>
    <s v="Ebony Simmons"/>
    <s v="Bishop, Clark and Mccoy"/>
    <n v="7638.6948410000005"/>
    <x v="4"/>
    <n v="20820"/>
    <n v="406"/>
    <x v="2"/>
    <d v="2019-06-26T00:00:00"/>
    <s v="Ibuprofen"/>
    <s v="Inconclusive"/>
    <n v="2"/>
    <x v="0"/>
    <s v="HypertensionLow"/>
    <n v="6"/>
    <x v="2"/>
    <n v="24"/>
  </r>
  <r>
    <s v="Timothy Le"/>
    <x v="38"/>
    <x v="1"/>
    <x v="0"/>
    <s v="A+"/>
    <x v="2"/>
    <d v="2018-11-23T00:00:00"/>
    <s v="Corey Aguilar"/>
    <s v="Rojas-Williams"/>
    <n v="7638.1292050000002"/>
    <x v="1"/>
    <n v="12397"/>
    <n v="306"/>
    <x v="1"/>
    <d v="2018-12-16T00:00:00"/>
    <s v="Aspirin"/>
    <s v="Normal"/>
    <n v="23"/>
    <x v="2"/>
    <s v="ObesityHigh"/>
    <n v="11"/>
    <x v="5"/>
    <n v="23"/>
  </r>
  <r>
    <s v="Lauren Pena"/>
    <x v="53"/>
    <x v="2"/>
    <x v="0"/>
    <s v="B+"/>
    <x v="3"/>
    <d v="2022-06-23T00:00:00"/>
    <s v="Linda Dominguez"/>
    <s v="Anderson LLC"/>
    <n v="7624.3582050000005"/>
    <x v="1"/>
    <n v="10846"/>
    <n v="105"/>
    <x v="2"/>
    <d v="2022-06-24T00:00:00"/>
    <s v="Penicillin"/>
    <s v="Normal"/>
    <n v="1"/>
    <x v="0"/>
    <s v="ArthritisLow"/>
    <n v="6"/>
    <x v="0"/>
    <n v="23"/>
  </r>
  <r>
    <s v="Brett Rush"/>
    <x v="16"/>
    <x v="0"/>
    <x v="1"/>
    <s v="O-"/>
    <x v="3"/>
    <d v="2022-06-23T00:00:00"/>
    <s v="Susan Saunders"/>
    <s v="Flores, Watson and Stone"/>
    <n v="7622.2871539999996"/>
    <x v="4"/>
    <n v="13166"/>
    <n v="392"/>
    <x v="0"/>
    <d v="2022-07-01T00:00:00"/>
    <s v="Penicillin"/>
    <s v="Abnormal"/>
    <n v="8"/>
    <x v="0"/>
    <s v="ArthritisLow"/>
    <n v="6"/>
    <x v="0"/>
    <n v="23"/>
  </r>
  <r>
    <s v="Katherine Ward"/>
    <x v="62"/>
    <x v="2"/>
    <x v="0"/>
    <s v="O-"/>
    <x v="2"/>
    <d v="2023-02-20T00:00:00"/>
    <s v="Robert Miller"/>
    <s v="Carpenter and Sons"/>
    <n v="7621.872308"/>
    <x v="3"/>
    <n v="19349"/>
    <n v="327"/>
    <x v="0"/>
    <d v="2023-02-22T00:00:00"/>
    <s v="Aspirin"/>
    <s v="Abnormal"/>
    <n v="2"/>
    <x v="0"/>
    <s v="ObesityLow"/>
    <n v="2"/>
    <x v="1"/>
    <n v="20"/>
  </r>
  <r>
    <s v="Jackie Owens"/>
    <x v="64"/>
    <x v="3"/>
    <x v="1"/>
    <s v="A-"/>
    <x v="4"/>
    <d v="2021-12-02T00:00:00"/>
    <s v="Lisa Martin"/>
    <s v="Vaughn LLC"/>
    <n v="7621.1907970000002"/>
    <x v="1"/>
    <n v="29894"/>
    <n v="493"/>
    <x v="2"/>
    <d v="2021-12-23T00:00:00"/>
    <s v="Ibuprofen"/>
    <s v="Abnormal"/>
    <n v="21"/>
    <x v="2"/>
    <s v="HypertensionHigh"/>
    <n v="12"/>
    <x v="4"/>
    <n v="2"/>
  </r>
  <r>
    <s v="Kevin Barrett"/>
    <x v="35"/>
    <x v="0"/>
    <x v="1"/>
    <s v="A+"/>
    <x v="3"/>
    <d v="2023-06-14T00:00:00"/>
    <s v="Christopher Grant"/>
    <s v="Ballard-Pacheco"/>
    <n v="7619.471297"/>
    <x v="3"/>
    <n v="14576"/>
    <n v="190"/>
    <x v="1"/>
    <d v="2023-07-07T00:00:00"/>
    <s v="Aspirin"/>
    <s v="Abnormal"/>
    <n v="23"/>
    <x v="2"/>
    <s v="ArthritisHigh"/>
    <n v="6"/>
    <x v="1"/>
    <n v="14"/>
  </r>
  <r>
    <s v="Kyle Francis"/>
    <x v="30"/>
    <x v="2"/>
    <x v="0"/>
    <s v="AB-"/>
    <x v="2"/>
    <d v="2019-12-09T00:00:00"/>
    <s v="Clifford Galvan"/>
    <s v="Dalton LLC"/>
    <n v="7618.7680950000004"/>
    <x v="2"/>
    <n v="12094"/>
    <n v="121"/>
    <x v="1"/>
    <d v="2019-12-14T00:00:00"/>
    <s v="Ibuprofen"/>
    <s v="Abnormal"/>
    <n v="5"/>
    <x v="0"/>
    <s v="ObesityLow"/>
    <n v="12"/>
    <x v="2"/>
    <n v="9"/>
  </r>
  <r>
    <s v="Donald Mcclain"/>
    <x v="25"/>
    <x v="1"/>
    <x v="1"/>
    <s v="AB+"/>
    <x v="4"/>
    <d v="2020-01-20T00:00:00"/>
    <s v="Annette Keller"/>
    <s v="Ramirez-Harrison"/>
    <n v="7612.5674879999997"/>
    <x v="2"/>
    <n v="12878"/>
    <n v="422"/>
    <x v="2"/>
    <d v="2020-01-23T00:00:00"/>
    <s v="Lipitor"/>
    <s v="Abnormal"/>
    <n v="3"/>
    <x v="0"/>
    <s v="HypertensionLow"/>
    <n v="1"/>
    <x v="3"/>
    <n v="20"/>
  </r>
  <r>
    <s v="Bradley Swanson"/>
    <x v="62"/>
    <x v="2"/>
    <x v="0"/>
    <s v="O+"/>
    <x v="5"/>
    <d v="2019-12-04T00:00:00"/>
    <s v="Jacob Moore"/>
    <s v="Butler Ltd"/>
    <n v="7607.5097599999999"/>
    <x v="3"/>
    <n v="77418"/>
    <n v="331"/>
    <x v="0"/>
    <d v="2019-12-08T00:00:00"/>
    <s v="Paracetamol"/>
    <s v="Inconclusive"/>
    <n v="4"/>
    <x v="0"/>
    <s v="CancerLow"/>
    <n v="12"/>
    <x v="2"/>
    <n v="4"/>
  </r>
  <r>
    <s v="Alejandro Gray"/>
    <x v="57"/>
    <x v="0"/>
    <x v="1"/>
    <s v="A-"/>
    <x v="2"/>
    <d v="2022-08-25T00:00:00"/>
    <s v="Emily Simmons"/>
    <s v="Cherry LLC"/>
    <n v="7604.2482499999996"/>
    <x v="4"/>
    <n v="12959"/>
    <n v="396"/>
    <x v="0"/>
    <d v="2022-08-26T00:00:00"/>
    <s v="Penicillin"/>
    <s v="Inconclusive"/>
    <n v="1"/>
    <x v="0"/>
    <s v="ObesityLow"/>
    <n v="8"/>
    <x v="0"/>
    <n v="25"/>
  </r>
  <r>
    <s v="Allison Rodgers"/>
    <x v="21"/>
    <x v="1"/>
    <x v="0"/>
    <s v="A+"/>
    <x v="5"/>
    <d v="2019-02-13T00:00:00"/>
    <s v="William Williams"/>
    <s v="Robertson-Stokes"/>
    <n v="7603.1590749999996"/>
    <x v="1"/>
    <n v="34025"/>
    <n v="142"/>
    <x v="0"/>
    <d v="2019-02-27T00:00:00"/>
    <s v="Lipitor"/>
    <s v="Inconclusive"/>
    <n v="14"/>
    <x v="1"/>
    <s v="CancerMed"/>
    <n v="2"/>
    <x v="2"/>
    <n v="13"/>
  </r>
  <r>
    <s v="William Robinson"/>
    <x v="0"/>
    <x v="0"/>
    <x v="0"/>
    <s v="O+"/>
    <x v="0"/>
    <d v="2020-03-22T00:00:00"/>
    <s v="David Martinez"/>
    <s v="Turner, Fletcher and Bell"/>
    <n v="7599.3388869999999"/>
    <x v="2"/>
    <n v="17284"/>
    <n v="406"/>
    <x v="1"/>
    <d v="2020-03-30T00:00:00"/>
    <s v="Ibuprofen"/>
    <s v="Inconclusive"/>
    <n v="8"/>
    <x v="0"/>
    <s v="DiabetesLow"/>
    <n v="3"/>
    <x v="3"/>
    <n v="22"/>
  </r>
  <r>
    <s v="Jason Little"/>
    <x v="61"/>
    <x v="0"/>
    <x v="1"/>
    <s v="A-"/>
    <x v="3"/>
    <d v="2020-07-26T00:00:00"/>
    <s v="Anthony Maldonado"/>
    <s v="Johnson-Smith"/>
    <n v="7581.0994739999996"/>
    <x v="0"/>
    <n v="31913"/>
    <n v="297"/>
    <x v="2"/>
    <d v="2020-08-21T00:00:00"/>
    <s v="Penicillin"/>
    <s v="Abnormal"/>
    <n v="26"/>
    <x v="2"/>
    <s v="ArthritisHigh"/>
    <n v="7"/>
    <x v="3"/>
    <n v="26"/>
  </r>
  <r>
    <s v="Jason Phillips"/>
    <x v="35"/>
    <x v="0"/>
    <x v="0"/>
    <s v="B-"/>
    <x v="2"/>
    <d v="2020-11-15T00:00:00"/>
    <s v="Erin Jones"/>
    <s v="Lewis, Hayes and Sullivan"/>
    <n v="7569.6542229999995"/>
    <x v="1"/>
    <n v="17222"/>
    <n v="281"/>
    <x v="0"/>
    <d v="2020-12-02T00:00:00"/>
    <s v="Ibuprofen"/>
    <s v="Inconclusive"/>
    <n v="17"/>
    <x v="1"/>
    <s v="ObesityMed"/>
    <n v="11"/>
    <x v="3"/>
    <n v="15"/>
  </r>
  <r>
    <s v="Christopher Hernandez DDS"/>
    <x v="5"/>
    <x v="2"/>
    <x v="0"/>
    <s v="A-"/>
    <x v="5"/>
    <d v="2019-04-14T00:00:00"/>
    <s v="Dr. Tanya Stephens"/>
    <s v="Sims and Sons"/>
    <n v="7562.6112409999996"/>
    <x v="4"/>
    <n v="47739"/>
    <n v="489"/>
    <x v="0"/>
    <d v="2019-04-27T00:00:00"/>
    <s v="Penicillin"/>
    <s v="Normal"/>
    <n v="13"/>
    <x v="1"/>
    <s v="CancerMed"/>
    <n v="4"/>
    <x v="2"/>
    <n v="14"/>
  </r>
  <r>
    <s v="Curtis Gonzalez"/>
    <x v="55"/>
    <x v="1"/>
    <x v="1"/>
    <s v="AB+"/>
    <x v="4"/>
    <d v="2021-02-14T00:00:00"/>
    <s v="Dawn Nicholson"/>
    <s v="Hart PLC"/>
    <n v="7562.1438870000002"/>
    <x v="3"/>
    <n v="34600"/>
    <n v="390"/>
    <x v="2"/>
    <d v="2021-02-17T00:00:00"/>
    <s v="Lipitor"/>
    <s v="Inconclusive"/>
    <n v="3"/>
    <x v="0"/>
    <s v="HypertensionLow"/>
    <n v="2"/>
    <x v="4"/>
    <n v="14"/>
  </r>
  <r>
    <s v="Gregory Wilson"/>
    <x v="33"/>
    <x v="0"/>
    <x v="1"/>
    <s v="O-"/>
    <x v="3"/>
    <d v="2019-08-30T00:00:00"/>
    <s v="Samuel Paul"/>
    <s v="Brooks, Jackson and Baker"/>
    <n v="7560.6242229999998"/>
    <x v="4"/>
    <n v="11222"/>
    <n v="486"/>
    <x v="2"/>
    <d v="2019-09-15T00:00:00"/>
    <s v="Ibuprofen"/>
    <s v="Abnormal"/>
    <n v="16"/>
    <x v="1"/>
    <s v="ArthritisMed"/>
    <n v="8"/>
    <x v="2"/>
    <n v="30"/>
  </r>
  <r>
    <s v="Philip Cline DVM"/>
    <x v="55"/>
    <x v="1"/>
    <x v="1"/>
    <s v="AB+"/>
    <x v="1"/>
    <d v="2022-10-29T00:00:00"/>
    <s v="Jeffrey Davila"/>
    <s v="Aguilar and Sons"/>
    <n v="7559.631797"/>
    <x v="4"/>
    <n v="25265"/>
    <n v="245"/>
    <x v="1"/>
    <d v="2022-11-05T00:00:00"/>
    <s v="Ibuprofen"/>
    <s v="Normal"/>
    <n v="7"/>
    <x v="0"/>
    <s v="AsthmaLow"/>
    <n v="10"/>
    <x v="0"/>
    <n v="29"/>
  </r>
  <r>
    <s v="Lori Scott"/>
    <x v="40"/>
    <x v="1"/>
    <x v="0"/>
    <s v="B-"/>
    <x v="3"/>
    <d v="2020-08-17T00:00:00"/>
    <s v="Megan Guerrero"/>
    <s v="Nunez, Williams and Davenport"/>
    <n v="7546.9914010000002"/>
    <x v="3"/>
    <n v="29622"/>
    <n v="336"/>
    <x v="0"/>
    <d v="2020-08-19T00:00:00"/>
    <s v="Penicillin"/>
    <s v="Normal"/>
    <n v="2"/>
    <x v="0"/>
    <s v="ArthritisLow"/>
    <n v="8"/>
    <x v="3"/>
    <n v="17"/>
  </r>
  <r>
    <s v="Tonya Blair"/>
    <x v="7"/>
    <x v="0"/>
    <x v="1"/>
    <s v="B+"/>
    <x v="4"/>
    <d v="2019-08-23T00:00:00"/>
    <s v="Kimberly Chavez"/>
    <s v="Carter, Harris and Morris"/>
    <n v="7545.7161530000003"/>
    <x v="3"/>
    <n v="29386"/>
    <n v="231"/>
    <x v="1"/>
    <d v="2019-09-21T00:00:00"/>
    <s v="Paracetamol"/>
    <s v="Inconclusive"/>
    <n v="29"/>
    <x v="2"/>
    <s v="HypertensionHigh"/>
    <n v="8"/>
    <x v="2"/>
    <n v="23"/>
  </r>
  <r>
    <s v="Kendra Cox"/>
    <x v="13"/>
    <x v="0"/>
    <x v="0"/>
    <s v="O+"/>
    <x v="2"/>
    <d v="2023-01-03T00:00:00"/>
    <s v="Ernest Lawrence"/>
    <s v="Bishop and Sons"/>
    <n v="7543.1955209999996"/>
    <x v="0"/>
    <n v="18559"/>
    <n v="296"/>
    <x v="0"/>
    <d v="2023-01-16T00:00:00"/>
    <s v="Lipitor"/>
    <s v="Abnormal"/>
    <n v="13"/>
    <x v="1"/>
    <s v="ObesityMed"/>
    <n v="1"/>
    <x v="1"/>
    <n v="3"/>
  </r>
  <r>
    <s v="Rachel Diaz"/>
    <x v="29"/>
    <x v="3"/>
    <x v="0"/>
    <s v="O+"/>
    <x v="0"/>
    <d v="2020-04-18T00:00:00"/>
    <s v="Douglas Valdez"/>
    <s v="Nguyen, Alvarado and Kelly"/>
    <n v="7537.5241100000003"/>
    <x v="1"/>
    <n v="46593"/>
    <n v="432"/>
    <x v="1"/>
    <d v="2020-04-27T00:00:00"/>
    <s v="Aspirin"/>
    <s v="Normal"/>
    <n v="9"/>
    <x v="0"/>
    <s v="DiabetesLow"/>
    <n v="4"/>
    <x v="3"/>
    <n v="18"/>
  </r>
  <r>
    <s v="Gabriel Flores"/>
    <x v="9"/>
    <x v="1"/>
    <x v="0"/>
    <s v="O-"/>
    <x v="3"/>
    <d v="2020-03-25T00:00:00"/>
    <s v="Robert Perez"/>
    <s v="Carrillo-Goodman"/>
    <n v="7536.4829319999999"/>
    <x v="0"/>
    <n v="12128"/>
    <n v="480"/>
    <x v="2"/>
    <d v="2020-04-18T00:00:00"/>
    <s v="Penicillin"/>
    <s v="Inconclusive"/>
    <n v="24"/>
    <x v="2"/>
    <s v="ArthritisHigh"/>
    <n v="3"/>
    <x v="3"/>
    <n v="25"/>
  </r>
  <r>
    <s v="David Miles"/>
    <x v="41"/>
    <x v="2"/>
    <x v="0"/>
    <s v="B+"/>
    <x v="2"/>
    <d v="2023-10-23T00:00:00"/>
    <s v="Rachel Alexander"/>
    <s v="Johnson PLC"/>
    <n v="7522.9877509999997"/>
    <x v="0"/>
    <n v="10645"/>
    <n v="230"/>
    <x v="1"/>
    <d v="2023-11-01T00:00:00"/>
    <s v="Paracetamol"/>
    <s v="Normal"/>
    <n v="9"/>
    <x v="0"/>
    <s v="ObesityLow"/>
    <n v="10"/>
    <x v="1"/>
    <n v="23"/>
  </r>
  <r>
    <s v="Lauren Gomez"/>
    <x v="3"/>
    <x v="2"/>
    <x v="0"/>
    <s v="B+"/>
    <x v="4"/>
    <d v="2020-05-12T00:00:00"/>
    <s v="Robert Nguyen"/>
    <s v="Perez-Hardy"/>
    <n v="7521.0389370000003"/>
    <x v="1"/>
    <n v="5856"/>
    <n v="458"/>
    <x v="1"/>
    <d v="2020-06-01T00:00:00"/>
    <s v="Penicillin"/>
    <s v="Inconclusive"/>
    <n v="20"/>
    <x v="2"/>
    <s v="HypertensionHigh"/>
    <n v="5"/>
    <x v="3"/>
    <n v="12"/>
  </r>
  <r>
    <s v="Matthew Gregory DDS"/>
    <x v="51"/>
    <x v="0"/>
    <x v="0"/>
    <s v="B-"/>
    <x v="3"/>
    <d v="2023-06-16T00:00:00"/>
    <s v="Brittany Stein"/>
    <s v="Rogers, Allen and Baker"/>
    <n v="7518.4368400000003"/>
    <x v="3"/>
    <n v="38270"/>
    <n v="123"/>
    <x v="1"/>
    <d v="2023-06-21T00:00:00"/>
    <s v="Lipitor"/>
    <s v="Abnormal"/>
    <n v="5"/>
    <x v="0"/>
    <s v="ArthritisLow"/>
    <n v="6"/>
    <x v="1"/>
    <n v="16"/>
  </r>
  <r>
    <s v="Karen Walker"/>
    <x v="23"/>
    <x v="0"/>
    <x v="0"/>
    <s v="AB-"/>
    <x v="5"/>
    <d v="2019-05-17T00:00:00"/>
    <s v="Joseph Byrd"/>
    <s v="Banks, Garcia and Payne"/>
    <n v="7516.4722080000001"/>
    <x v="3"/>
    <n v="48610"/>
    <n v="300"/>
    <x v="0"/>
    <d v="2019-05-23T00:00:00"/>
    <s v="Ibuprofen"/>
    <s v="Abnormal"/>
    <n v="6"/>
    <x v="0"/>
    <s v="CancerLow"/>
    <n v="5"/>
    <x v="2"/>
    <n v="17"/>
  </r>
  <r>
    <s v="David Kim"/>
    <x v="26"/>
    <x v="0"/>
    <x v="1"/>
    <s v="A+"/>
    <x v="3"/>
    <d v="2020-06-22T00:00:00"/>
    <s v="Alyssa Watts"/>
    <s v="Klein Inc"/>
    <n v="7514.7073149999997"/>
    <x v="3"/>
    <n v="23445"/>
    <n v="409"/>
    <x v="2"/>
    <d v="2020-07-07T00:00:00"/>
    <s v="Ibuprofen"/>
    <s v="Normal"/>
    <n v="15"/>
    <x v="1"/>
    <s v="ArthritisMed"/>
    <n v="6"/>
    <x v="3"/>
    <n v="22"/>
  </r>
  <r>
    <s v="James Murray"/>
    <x v="31"/>
    <x v="2"/>
    <x v="1"/>
    <s v="O-"/>
    <x v="4"/>
    <d v="2021-04-21T00:00:00"/>
    <s v="Kimberly Brooks"/>
    <s v="Knight-Lopez"/>
    <n v="7507.6626960000003"/>
    <x v="4"/>
    <n v="28834"/>
    <n v="456"/>
    <x v="2"/>
    <d v="2021-05-12T00:00:00"/>
    <s v="Penicillin"/>
    <s v="Inconclusive"/>
    <n v="21"/>
    <x v="2"/>
    <s v="HypertensionHigh"/>
    <n v="4"/>
    <x v="4"/>
    <n v="21"/>
  </r>
  <r>
    <s v="Harry Moon"/>
    <x v="38"/>
    <x v="1"/>
    <x v="1"/>
    <s v="O-"/>
    <x v="2"/>
    <d v="2019-01-10T00:00:00"/>
    <s v="John Vasquez"/>
    <s v="Wright PLC"/>
    <n v="7507.3559379999997"/>
    <x v="4"/>
    <n v="2356"/>
    <n v="199"/>
    <x v="1"/>
    <d v="2019-02-07T00:00:00"/>
    <s v="Ibuprofen"/>
    <s v="Inconclusive"/>
    <n v="28"/>
    <x v="2"/>
    <s v="ObesityHigh"/>
    <n v="1"/>
    <x v="2"/>
    <n v="10"/>
  </r>
  <r>
    <s v="Julie Schmidt"/>
    <x v="66"/>
    <x v="0"/>
    <x v="1"/>
    <s v="A+"/>
    <x v="4"/>
    <d v="2023-05-30T00:00:00"/>
    <s v="Michael Jimenez"/>
    <s v="Sanchez LLC"/>
    <n v="7506.823273"/>
    <x v="3"/>
    <n v="5739"/>
    <n v="473"/>
    <x v="1"/>
    <d v="2023-06-24T00:00:00"/>
    <s v="Lipitor"/>
    <s v="Abnormal"/>
    <n v="25"/>
    <x v="2"/>
    <s v="HypertensionHigh"/>
    <n v="5"/>
    <x v="1"/>
    <n v="30"/>
  </r>
  <r>
    <s v="Amy Salazar"/>
    <x v="2"/>
    <x v="0"/>
    <x v="1"/>
    <s v="O+"/>
    <x v="2"/>
    <d v="2021-12-31T00:00:00"/>
    <s v="Robert Gallagher"/>
    <s v="Davis Group"/>
    <n v="7505.7364719999996"/>
    <x v="1"/>
    <n v="22141"/>
    <n v="428"/>
    <x v="1"/>
    <d v="2022-01-07T00:00:00"/>
    <s v="Paracetamol"/>
    <s v="Normal"/>
    <n v="7"/>
    <x v="0"/>
    <s v="ObesityLow"/>
    <n v="12"/>
    <x v="4"/>
    <n v="31"/>
  </r>
  <r>
    <s v="Gabriel Sanders"/>
    <x v="62"/>
    <x v="2"/>
    <x v="0"/>
    <s v="A+"/>
    <x v="0"/>
    <d v="2020-04-16T00:00:00"/>
    <s v="Megan Hayes"/>
    <s v="Bell Ltd"/>
    <n v="7494.6087950000001"/>
    <x v="4"/>
    <n v="41818"/>
    <n v="308"/>
    <x v="1"/>
    <d v="2020-05-01T00:00:00"/>
    <s v="Ibuprofen"/>
    <s v="Inconclusive"/>
    <n v="15"/>
    <x v="1"/>
    <s v="DiabetesMed"/>
    <n v="4"/>
    <x v="3"/>
    <n v="16"/>
  </r>
  <r>
    <s v="Sarah Moore"/>
    <x v="49"/>
    <x v="2"/>
    <x v="1"/>
    <s v="A+"/>
    <x v="1"/>
    <d v="2022-03-11T00:00:00"/>
    <s v="Sheri Diaz"/>
    <s v="Jones, Torres and Sanchez"/>
    <n v="7493.5688799999998"/>
    <x v="0"/>
    <n v="13162"/>
    <n v="319"/>
    <x v="2"/>
    <d v="2022-04-02T00:00:00"/>
    <s v="Paracetamol"/>
    <s v="Normal"/>
    <n v="22"/>
    <x v="2"/>
    <s v="AsthmaHigh"/>
    <n v="3"/>
    <x v="0"/>
    <n v="11"/>
  </r>
  <r>
    <s v="Rebecca Shaw"/>
    <x v="24"/>
    <x v="0"/>
    <x v="0"/>
    <s v="AB-"/>
    <x v="0"/>
    <d v="2022-11-16T00:00:00"/>
    <s v="Jim Brown"/>
    <s v="Phillips-Davis"/>
    <n v="7493.5057779999997"/>
    <x v="4"/>
    <n v="15422"/>
    <n v="301"/>
    <x v="2"/>
    <d v="2022-12-10T00:00:00"/>
    <s v="Lipitor"/>
    <s v="Abnormal"/>
    <n v="24"/>
    <x v="2"/>
    <s v="DiabetesHigh"/>
    <n v="11"/>
    <x v="0"/>
    <n v="16"/>
  </r>
  <r>
    <s v="Susan Wilkerson"/>
    <x v="2"/>
    <x v="0"/>
    <x v="1"/>
    <s v="A+"/>
    <x v="3"/>
    <d v="2023-03-12T00:00:00"/>
    <s v="Gary Flores"/>
    <s v="Schwartz PLC"/>
    <n v="7492.3937320000005"/>
    <x v="3"/>
    <n v="2488"/>
    <n v="353"/>
    <x v="0"/>
    <d v="2023-04-03T00:00:00"/>
    <s v="Ibuprofen"/>
    <s v="Normal"/>
    <n v="22"/>
    <x v="2"/>
    <s v="ArthritisHigh"/>
    <n v="3"/>
    <x v="1"/>
    <n v="12"/>
  </r>
  <r>
    <s v="Elizabeth Robertson"/>
    <x v="39"/>
    <x v="0"/>
    <x v="1"/>
    <s v="AB+"/>
    <x v="3"/>
    <d v="2023-01-26T00:00:00"/>
    <s v="Jasmine Perkins"/>
    <s v="Case-Valdez"/>
    <n v="7487.8937409999999"/>
    <x v="4"/>
    <n v="2966"/>
    <n v="189"/>
    <x v="0"/>
    <d v="2023-02-16T00:00:00"/>
    <s v="Lipitor"/>
    <s v="Inconclusive"/>
    <n v="21"/>
    <x v="2"/>
    <s v="ArthritisHigh"/>
    <n v="1"/>
    <x v="1"/>
    <n v="26"/>
  </r>
  <r>
    <s v="Zachary Allen"/>
    <x v="17"/>
    <x v="0"/>
    <x v="0"/>
    <s v="A-"/>
    <x v="4"/>
    <d v="2020-08-16T00:00:00"/>
    <s v="Alexander Barrett"/>
    <s v="Rivera-Carter"/>
    <n v="7484.8173189999998"/>
    <x v="1"/>
    <n v="8841"/>
    <n v="310"/>
    <x v="2"/>
    <d v="2020-09-10T00:00:00"/>
    <s v="Aspirin"/>
    <s v="Normal"/>
    <n v="25"/>
    <x v="2"/>
    <s v="HypertensionHigh"/>
    <n v="8"/>
    <x v="3"/>
    <n v="16"/>
  </r>
  <r>
    <s v="Lawrence Watkins"/>
    <x v="12"/>
    <x v="0"/>
    <x v="1"/>
    <s v="A-"/>
    <x v="3"/>
    <d v="2022-07-24T00:00:00"/>
    <s v="Leah Conway"/>
    <s v="Chapman Group"/>
    <n v="7480.7406890000002"/>
    <x v="0"/>
    <n v="9674"/>
    <n v="439"/>
    <x v="2"/>
    <d v="2022-08-15T00:00:00"/>
    <s v="Lipitor"/>
    <s v="Normal"/>
    <n v="22"/>
    <x v="2"/>
    <s v="ArthritisHigh"/>
    <n v="7"/>
    <x v="0"/>
    <n v="24"/>
  </r>
  <r>
    <s v="Rhonda Colon"/>
    <x v="19"/>
    <x v="0"/>
    <x v="1"/>
    <s v="A+"/>
    <x v="3"/>
    <d v="2022-01-26T00:00:00"/>
    <s v="Joshua Kirby"/>
    <s v="Ayala, Clark and Woods"/>
    <n v="7468.0734759999996"/>
    <x v="0"/>
    <n v="2509"/>
    <n v="461"/>
    <x v="2"/>
    <d v="2022-02-13T00:00:00"/>
    <s v="Ibuprofen"/>
    <s v="Abnormal"/>
    <n v="18"/>
    <x v="1"/>
    <s v="ArthritisMed"/>
    <n v="1"/>
    <x v="0"/>
    <n v="26"/>
  </r>
  <r>
    <s v="Austin Rogers"/>
    <x v="12"/>
    <x v="0"/>
    <x v="1"/>
    <s v="A-"/>
    <x v="0"/>
    <d v="2019-06-01T00:00:00"/>
    <s v="Cheryl Bennett"/>
    <s v="Williamson-Clark"/>
    <n v="7465.0157380000001"/>
    <x v="0"/>
    <n v="20448"/>
    <n v="400"/>
    <x v="2"/>
    <d v="2019-06-11T00:00:00"/>
    <s v="Penicillin"/>
    <s v="Abnormal"/>
    <n v="10"/>
    <x v="1"/>
    <s v="DiabetesMed"/>
    <n v="6"/>
    <x v="2"/>
    <n v="1"/>
  </r>
  <r>
    <s v="Travis Gomez"/>
    <x v="51"/>
    <x v="0"/>
    <x v="0"/>
    <s v="O+"/>
    <x v="2"/>
    <d v="2020-01-19T00:00:00"/>
    <s v="Samantha Proctor"/>
    <s v="Snyder-White"/>
    <n v="7464.4962329999998"/>
    <x v="0"/>
    <n v="7991"/>
    <n v="440"/>
    <x v="0"/>
    <d v="2020-02-03T00:00:00"/>
    <s v="Paracetamol"/>
    <s v="Inconclusive"/>
    <n v="15"/>
    <x v="1"/>
    <s v="ObesityMed"/>
    <n v="1"/>
    <x v="3"/>
    <n v="19"/>
  </r>
  <r>
    <s v="Evan Pittman"/>
    <x v="63"/>
    <x v="2"/>
    <x v="0"/>
    <s v="AB-"/>
    <x v="2"/>
    <d v="2019-03-19T00:00:00"/>
    <s v="Matthew James"/>
    <s v="Perez PLC"/>
    <n v="7450.671832"/>
    <x v="3"/>
    <n v="5741"/>
    <n v="120"/>
    <x v="1"/>
    <d v="2019-04-07T00:00:00"/>
    <s v="Ibuprofen"/>
    <s v="Inconclusive"/>
    <n v="19"/>
    <x v="1"/>
    <s v="ObesityMed"/>
    <n v="3"/>
    <x v="2"/>
    <n v="19"/>
  </r>
  <r>
    <s v="Christine King"/>
    <x v="54"/>
    <x v="1"/>
    <x v="0"/>
    <s v="AB-"/>
    <x v="2"/>
    <d v="2019-05-08T00:00:00"/>
    <s v="Howard Martin"/>
    <s v="Stewart, Meyer and Scott"/>
    <n v="7450.3463469999997"/>
    <x v="0"/>
    <n v="1804"/>
    <n v="337"/>
    <x v="0"/>
    <d v="2019-05-14T00:00:00"/>
    <s v="Lipitor"/>
    <s v="Normal"/>
    <n v="6"/>
    <x v="0"/>
    <s v="ObesityLow"/>
    <n v="5"/>
    <x v="2"/>
    <n v="8"/>
  </r>
  <r>
    <s v="Ryan Nichols"/>
    <x v="40"/>
    <x v="1"/>
    <x v="0"/>
    <s v="B+"/>
    <x v="0"/>
    <d v="2022-10-17T00:00:00"/>
    <s v="Gregory Miller"/>
    <s v="Burke Ltd"/>
    <n v="7448.9120220000004"/>
    <x v="3"/>
    <n v="46962"/>
    <n v="383"/>
    <x v="0"/>
    <d v="2022-10-17T00:00:00"/>
    <s v="Aspirin"/>
    <s v="Inconclusive"/>
    <n v="0"/>
    <x v="0"/>
    <s v="DiabetesLow"/>
    <n v="10"/>
    <x v="0"/>
    <n v="17"/>
  </r>
  <r>
    <s v="Todd Glass"/>
    <x v="18"/>
    <x v="0"/>
    <x v="1"/>
    <s v="AB+"/>
    <x v="3"/>
    <d v="2023-06-21T00:00:00"/>
    <s v="Jennifer Wright"/>
    <s v="Bell, Carter and Oliver"/>
    <n v="7444.79997"/>
    <x v="0"/>
    <n v="38710"/>
    <n v="315"/>
    <x v="2"/>
    <d v="2023-07-03T00:00:00"/>
    <s v="Paracetamol"/>
    <s v="Abnormal"/>
    <n v="12"/>
    <x v="1"/>
    <s v="ArthritisMed"/>
    <n v="6"/>
    <x v="1"/>
    <n v="21"/>
  </r>
  <r>
    <s v="Thomas Lowery"/>
    <x v="15"/>
    <x v="1"/>
    <x v="0"/>
    <s v="B+"/>
    <x v="5"/>
    <d v="2023-10-15T00:00:00"/>
    <s v="Patrick Willis"/>
    <s v="Roberts-Murphy"/>
    <n v="7443.440337"/>
    <x v="2"/>
    <n v="46853"/>
    <n v="162"/>
    <x v="1"/>
    <d v="2023-11-06T00:00:00"/>
    <s v="Lipitor"/>
    <s v="Abnormal"/>
    <n v="22"/>
    <x v="2"/>
    <s v="CancerHigh"/>
    <n v="10"/>
    <x v="1"/>
    <n v="15"/>
  </r>
  <r>
    <s v="Rachel Jones"/>
    <x v="57"/>
    <x v="0"/>
    <x v="0"/>
    <s v="A-"/>
    <x v="5"/>
    <d v="2023-03-01T00:00:00"/>
    <s v="Victor Lee"/>
    <s v="Brennan-Grant"/>
    <n v="7438.107739"/>
    <x v="0"/>
    <n v="16498"/>
    <n v="355"/>
    <x v="0"/>
    <d v="2023-03-11T00:00:00"/>
    <s v="Lipitor"/>
    <s v="Inconclusive"/>
    <n v="10"/>
    <x v="1"/>
    <s v="CancerMed"/>
    <n v="3"/>
    <x v="1"/>
    <n v="1"/>
  </r>
  <r>
    <s v="Sandra Rice"/>
    <x v="20"/>
    <x v="2"/>
    <x v="0"/>
    <s v="A-"/>
    <x v="2"/>
    <d v="2022-07-02T00:00:00"/>
    <s v="Michael Dodson"/>
    <s v="Quinn, Fletcher and Bender"/>
    <n v="7432.5628189999998"/>
    <x v="0"/>
    <n v="14112"/>
    <n v="166"/>
    <x v="0"/>
    <d v="2022-07-05T00:00:00"/>
    <s v="Ibuprofen"/>
    <s v="Inconclusive"/>
    <n v="3"/>
    <x v="0"/>
    <s v="ObesityLow"/>
    <n v="7"/>
    <x v="0"/>
    <n v="2"/>
  </r>
  <r>
    <s v="Mike Palmer DVM"/>
    <x v="64"/>
    <x v="3"/>
    <x v="1"/>
    <s v="O-"/>
    <x v="5"/>
    <d v="2020-11-02T00:00:00"/>
    <s v="Colleen Wagner"/>
    <s v="Roy, Jones and Carter"/>
    <n v="7428.4070359999996"/>
    <x v="2"/>
    <n v="68116"/>
    <n v="210"/>
    <x v="0"/>
    <d v="2020-11-08T00:00:00"/>
    <s v="Penicillin"/>
    <s v="Abnormal"/>
    <n v="6"/>
    <x v="0"/>
    <s v="CancerLow"/>
    <n v="11"/>
    <x v="3"/>
    <n v="2"/>
  </r>
  <r>
    <s v="Michelle Hernandez"/>
    <x v="2"/>
    <x v="0"/>
    <x v="1"/>
    <s v="AB-"/>
    <x v="1"/>
    <d v="2023-05-12T00:00:00"/>
    <s v="Austin Sanchez"/>
    <s v="Johnson, Collins and Walker"/>
    <n v="7421.9668359999996"/>
    <x v="0"/>
    <n v="36398"/>
    <n v="398"/>
    <x v="2"/>
    <d v="2023-06-10T00:00:00"/>
    <s v="Lipitor"/>
    <s v="Normal"/>
    <n v="29"/>
    <x v="2"/>
    <s v="AsthmaHigh"/>
    <n v="5"/>
    <x v="1"/>
    <n v="12"/>
  </r>
  <r>
    <s v="Eric Quinn"/>
    <x v="56"/>
    <x v="2"/>
    <x v="1"/>
    <s v="B-"/>
    <x v="2"/>
    <d v="2023-09-16T00:00:00"/>
    <s v="James Ponce"/>
    <s v="Gross, Flores and Jones"/>
    <n v="7418.273596"/>
    <x v="4"/>
    <n v="1193"/>
    <n v="157"/>
    <x v="1"/>
    <d v="2023-09-27T00:00:00"/>
    <s v="Penicillin"/>
    <s v="Abnormal"/>
    <n v="11"/>
    <x v="1"/>
    <s v="ObesityMed"/>
    <n v="9"/>
    <x v="1"/>
    <n v="16"/>
  </r>
  <r>
    <s v="Christian Bender"/>
    <x v="58"/>
    <x v="3"/>
    <x v="0"/>
    <s v="AB-"/>
    <x v="0"/>
    <d v="2020-03-10T00:00:00"/>
    <s v="Julie Fuller"/>
    <s v="Pearson and Sons"/>
    <n v="7413.340612"/>
    <x v="2"/>
    <n v="44128"/>
    <n v="467"/>
    <x v="1"/>
    <d v="2020-03-30T00:00:00"/>
    <s v="Lipitor"/>
    <s v="Normal"/>
    <n v="20"/>
    <x v="2"/>
    <s v="DiabetesHigh"/>
    <n v="3"/>
    <x v="3"/>
    <n v="10"/>
  </r>
  <r>
    <s v="Felicia Boyd"/>
    <x v="13"/>
    <x v="0"/>
    <x v="1"/>
    <s v="AB+"/>
    <x v="4"/>
    <d v="2021-10-16T00:00:00"/>
    <s v="Diana Brown"/>
    <s v="Skinner, Fisher and Todd"/>
    <n v="7410.3092470000001"/>
    <x v="0"/>
    <n v="30300"/>
    <n v="311"/>
    <x v="2"/>
    <d v="2021-11-05T00:00:00"/>
    <s v="Paracetamol"/>
    <s v="Inconclusive"/>
    <n v="20"/>
    <x v="2"/>
    <s v="HypertensionHigh"/>
    <n v="10"/>
    <x v="4"/>
    <n v="16"/>
  </r>
  <r>
    <s v="Joshua Holmes"/>
    <x v="47"/>
    <x v="0"/>
    <x v="0"/>
    <s v="B+"/>
    <x v="5"/>
    <d v="2021-07-26T00:00:00"/>
    <s v="Colleen Patterson"/>
    <s v="Durham PLC"/>
    <n v="7399.6835629999996"/>
    <x v="0"/>
    <n v="67427"/>
    <n v="108"/>
    <x v="0"/>
    <d v="2021-08-15T00:00:00"/>
    <s v="Ibuprofen"/>
    <s v="Inconclusive"/>
    <n v="20"/>
    <x v="2"/>
    <s v="CancerHigh"/>
    <n v="7"/>
    <x v="4"/>
    <n v="26"/>
  </r>
  <r>
    <s v="Michelle Kelly"/>
    <x v="12"/>
    <x v="0"/>
    <x v="1"/>
    <s v="B+"/>
    <x v="4"/>
    <d v="2019-11-27T00:00:00"/>
    <s v="Brandon Rogers"/>
    <s v="Smith Group"/>
    <n v="7396.4304240000001"/>
    <x v="0"/>
    <n v="1828"/>
    <n v="261"/>
    <x v="2"/>
    <d v="2019-12-05T00:00:00"/>
    <s v="Lipitor"/>
    <s v="Normal"/>
    <n v="8"/>
    <x v="0"/>
    <s v="HypertensionLow"/>
    <n v="11"/>
    <x v="2"/>
    <n v="27"/>
  </r>
  <r>
    <s v="Jennifer Stevens"/>
    <x v="21"/>
    <x v="1"/>
    <x v="0"/>
    <s v="A-"/>
    <x v="4"/>
    <d v="2022-09-29T00:00:00"/>
    <s v="Nicole Gardner"/>
    <s v="Jackson Ltd"/>
    <n v="7395.7039080000004"/>
    <x v="2"/>
    <n v="34399"/>
    <n v="413"/>
    <x v="2"/>
    <d v="2022-10-01T00:00:00"/>
    <s v="Lipitor"/>
    <s v="Inconclusive"/>
    <n v="2"/>
    <x v="0"/>
    <s v="HypertensionLow"/>
    <n v="9"/>
    <x v="0"/>
    <n v="29"/>
  </r>
  <r>
    <s v="Jade Waters"/>
    <x v="57"/>
    <x v="0"/>
    <x v="1"/>
    <s v="B-"/>
    <x v="1"/>
    <d v="2023-07-11T00:00:00"/>
    <s v="Catherine Smith"/>
    <s v="Miles, Cardenas and Hurst"/>
    <n v="7385.314327"/>
    <x v="0"/>
    <n v="31034"/>
    <n v="478"/>
    <x v="2"/>
    <d v="2023-07-15T00:00:00"/>
    <s v="Paracetamol"/>
    <s v="Inconclusive"/>
    <n v="4"/>
    <x v="0"/>
    <s v="AsthmaLow"/>
    <n v="7"/>
    <x v="1"/>
    <n v="11"/>
  </r>
  <r>
    <s v="Jordan Rogers"/>
    <x v="47"/>
    <x v="0"/>
    <x v="0"/>
    <s v="A-"/>
    <x v="2"/>
    <d v="2019-12-17T00:00:00"/>
    <s v="Kathleen Payne"/>
    <s v="Suarez-Olson"/>
    <n v="7384.3706439999996"/>
    <x v="0"/>
    <n v="22319"/>
    <n v="197"/>
    <x v="0"/>
    <d v="2020-01-02T00:00:00"/>
    <s v="Lipitor"/>
    <s v="Abnormal"/>
    <n v="16"/>
    <x v="1"/>
    <s v="ObesityMed"/>
    <n v="12"/>
    <x v="2"/>
    <n v="17"/>
  </r>
  <r>
    <s v="Barry Bryant"/>
    <x v="50"/>
    <x v="3"/>
    <x v="1"/>
    <s v="AB+"/>
    <x v="1"/>
    <d v="2022-10-12T00:00:00"/>
    <s v="Jesus Kelley"/>
    <s v="Hill, Jones and Foster"/>
    <n v="7380.8005659999999"/>
    <x v="3"/>
    <n v="7726"/>
    <n v="458"/>
    <x v="1"/>
    <d v="2022-11-02T00:00:00"/>
    <s v="Ibuprofen"/>
    <s v="Normal"/>
    <n v="21"/>
    <x v="2"/>
    <s v="AsthmaHigh"/>
    <n v="10"/>
    <x v="0"/>
    <n v="12"/>
  </r>
  <r>
    <s v="John Green"/>
    <x v="67"/>
    <x v="3"/>
    <x v="0"/>
    <s v="B+"/>
    <x v="3"/>
    <d v="2023-09-13T00:00:00"/>
    <s v="Hannah Turner"/>
    <s v="Lewis-Benson"/>
    <n v="7380.018822"/>
    <x v="2"/>
    <n v="23086"/>
    <n v="111"/>
    <x v="1"/>
    <d v="2023-10-02T00:00:00"/>
    <s v="Paracetamol"/>
    <s v="Abnormal"/>
    <n v="19"/>
    <x v="1"/>
    <s v="ArthritisMed"/>
    <n v="9"/>
    <x v="1"/>
    <n v="13"/>
  </r>
  <r>
    <s v="Robert Rodriguez"/>
    <x v="17"/>
    <x v="0"/>
    <x v="1"/>
    <s v="A-"/>
    <x v="4"/>
    <d v="2020-10-05T00:00:00"/>
    <s v="Lisa Freeman"/>
    <s v="Paul-Cortez"/>
    <n v="7365.2866560000002"/>
    <x v="0"/>
    <n v="2789"/>
    <n v="196"/>
    <x v="2"/>
    <d v="2020-10-15T00:00:00"/>
    <s v="Lipitor"/>
    <s v="Normal"/>
    <n v="10"/>
    <x v="1"/>
    <s v="HypertensionMed"/>
    <n v="10"/>
    <x v="3"/>
    <n v="5"/>
  </r>
  <r>
    <s v="Catherine Osborne"/>
    <x v="1"/>
    <x v="1"/>
    <x v="1"/>
    <s v="B+"/>
    <x v="3"/>
    <d v="2022-09-25T00:00:00"/>
    <s v="Timothy Morales"/>
    <s v="Gutierrez-Gonzales"/>
    <n v="7361.0607659999996"/>
    <x v="0"/>
    <n v="2810"/>
    <n v="416"/>
    <x v="2"/>
    <d v="2022-10-09T00:00:00"/>
    <s v="Aspirin"/>
    <s v="Inconclusive"/>
    <n v="14"/>
    <x v="1"/>
    <s v="ArthritisMed"/>
    <n v="9"/>
    <x v="0"/>
    <n v="25"/>
  </r>
  <r>
    <s v="Joyce Austin"/>
    <x v="14"/>
    <x v="0"/>
    <x v="0"/>
    <s v="B-"/>
    <x v="3"/>
    <d v="2019-08-30T00:00:00"/>
    <s v="Richard Gray"/>
    <s v="Smith-Douglas"/>
    <n v="7359.5237820000002"/>
    <x v="0"/>
    <n v="23906"/>
    <n v="308"/>
    <x v="2"/>
    <d v="2019-09-24T00:00:00"/>
    <s v="Lipitor"/>
    <s v="Inconclusive"/>
    <n v="25"/>
    <x v="2"/>
    <s v="ArthritisHigh"/>
    <n v="8"/>
    <x v="2"/>
    <n v="30"/>
  </r>
  <r>
    <s v="Charles Simpson"/>
    <x v="2"/>
    <x v="0"/>
    <x v="1"/>
    <s v="A-"/>
    <x v="5"/>
    <d v="2018-11-11T00:00:00"/>
    <s v="Karen White MD"/>
    <s v="Phillips Group"/>
    <n v="7353.877246"/>
    <x v="0"/>
    <n v="7172"/>
    <n v="384"/>
    <x v="1"/>
    <d v="2018-12-06T00:00:00"/>
    <s v="Penicillin"/>
    <s v="Inconclusive"/>
    <n v="25"/>
    <x v="2"/>
    <s v="CancerHigh"/>
    <n v="11"/>
    <x v="5"/>
    <n v="11"/>
  </r>
  <r>
    <s v="Dr. Kimberly Khan"/>
    <x v="47"/>
    <x v="0"/>
    <x v="0"/>
    <s v="A-"/>
    <x v="1"/>
    <d v="2020-09-10T00:00:00"/>
    <s v="Omar Powell"/>
    <s v="Mcintyre LLC"/>
    <n v="7348.729996"/>
    <x v="0"/>
    <n v="37955"/>
    <n v="276"/>
    <x v="2"/>
    <d v="2020-09-25T00:00:00"/>
    <s v="Aspirin"/>
    <s v="Abnormal"/>
    <n v="15"/>
    <x v="1"/>
    <s v="AsthmaMed"/>
    <n v="9"/>
    <x v="3"/>
    <n v="10"/>
  </r>
  <r>
    <s v="David Shah"/>
    <x v="16"/>
    <x v="0"/>
    <x v="1"/>
    <s v="O+"/>
    <x v="1"/>
    <d v="2022-01-07T00:00:00"/>
    <s v="Alison Leonard"/>
    <s v="Cook, Willis and Dunn"/>
    <n v="7345.0809220000001"/>
    <x v="0"/>
    <n v="8335"/>
    <n v="260"/>
    <x v="2"/>
    <d v="2022-01-21T00:00:00"/>
    <s v="Aspirin"/>
    <s v="Normal"/>
    <n v="14"/>
    <x v="1"/>
    <s v="AsthmaMed"/>
    <n v="1"/>
    <x v="0"/>
    <n v="7"/>
  </r>
  <r>
    <s v="Dorothy Ingram"/>
    <x v="23"/>
    <x v="0"/>
    <x v="1"/>
    <s v="O-"/>
    <x v="2"/>
    <d v="2022-04-21T00:00:00"/>
    <s v="Samantha Byrd"/>
    <s v="Cross-Rosales"/>
    <n v="7344.9596879999999"/>
    <x v="0"/>
    <n v="24379"/>
    <n v="101"/>
    <x v="0"/>
    <d v="2022-05-04T00:00:00"/>
    <s v="Paracetamol"/>
    <s v="Inconclusive"/>
    <n v="13"/>
    <x v="1"/>
    <s v="ObesityMed"/>
    <n v="4"/>
    <x v="0"/>
    <n v="21"/>
  </r>
  <r>
    <s v="Ricardo Wilkins"/>
    <x v="43"/>
    <x v="1"/>
    <x v="0"/>
    <s v="B+"/>
    <x v="0"/>
    <d v="2022-05-20T00:00:00"/>
    <s v="Bethany Jefferson"/>
    <s v="Ellis PLC"/>
    <n v="7343.7052469999999"/>
    <x v="1"/>
    <n v="22559"/>
    <n v="322"/>
    <x v="2"/>
    <d v="2022-06-12T00:00:00"/>
    <s v="Ibuprofen"/>
    <s v="Abnormal"/>
    <n v="23"/>
    <x v="2"/>
    <s v="DiabetesHigh"/>
    <n v="5"/>
    <x v="0"/>
    <n v="20"/>
  </r>
  <r>
    <s v="Kayla Hayden"/>
    <x v="53"/>
    <x v="2"/>
    <x v="1"/>
    <s v="AB-"/>
    <x v="3"/>
    <d v="2019-06-21T00:00:00"/>
    <s v="Melissa Rhodes"/>
    <s v="Morales, Ross and Leonard"/>
    <n v="7339.9538780000003"/>
    <x v="2"/>
    <n v="34548"/>
    <n v="215"/>
    <x v="1"/>
    <d v="2019-07-04T00:00:00"/>
    <s v="Aspirin"/>
    <s v="Inconclusive"/>
    <n v="13"/>
    <x v="1"/>
    <s v="ArthritisMed"/>
    <n v="6"/>
    <x v="2"/>
    <n v="21"/>
  </r>
  <r>
    <s v="Colton Jones"/>
    <x v="35"/>
    <x v="0"/>
    <x v="1"/>
    <s v="A-"/>
    <x v="3"/>
    <d v="2019-06-19T00:00:00"/>
    <s v="Tiffany Ryan"/>
    <s v="Baker Inc"/>
    <n v="7338.7326540000004"/>
    <x v="0"/>
    <n v="23924"/>
    <n v="318"/>
    <x v="2"/>
    <d v="2019-06-26T00:00:00"/>
    <s v="Lipitor"/>
    <s v="Normal"/>
    <n v="7"/>
    <x v="0"/>
    <s v="ArthritisLow"/>
    <n v="6"/>
    <x v="2"/>
    <n v="19"/>
  </r>
  <r>
    <s v="Melissa Snyder"/>
    <x v="41"/>
    <x v="2"/>
    <x v="1"/>
    <s v="A-"/>
    <x v="0"/>
    <d v="2020-12-31T00:00:00"/>
    <s v="Valerie Coleman"/>
    <s v="Tran-Johnson"/>
    <n v="7335.5134440000002"/>
    <x v="2"/>
    <n v="25693"/>
    <n v="165"/>
    <x v="1"/>
    <d v="2021-01-24T00:00:00"/>
    <s v="Aspirin"/>
    <s v="Inconclusive"/>
    <n v="24"/>
    <x v="2"/>
    <s v="DiabetesHigh"/>
    <n v="12"/>
    <x v="3"/>
    <n v="31"/>
  </r>
  <r>
    <s v="Thomas Garcia"/>
    <x v="7"/>
    <x v="0"/>
    <x v="1"/>
    <s v="B+"/>
    <x v="0"/>
    <d v="2022-07-13T00:00:00"/>
    <s v="Rebecca Reeves"/>
    <s v="Coleman Group"/>
    <n v="7333.1652860000004"/>
    <x v="4"/>
    <n v="30158"/>
    <n v="120"/>
    <x v="1"/>
    <d v="2022-08-06T00:00:00"/>
    <s v="Ibuprofen"/>
    <s v="Normal"/>
    <n v="24"/>
    <x v="2"/>
    <s v="DiabetesHigh"/>
    <n v="7"/>
    <x v="0"/>
    <n v="13"/>
  </r>
  <r>
    <s v="Chelsey Shepherd"/>
    <x v="25"/>
    <x v="1"/>
    <x v="1"/>
    <s v="AB+"/>
    <x v="2"/>
    <d v="2022-03-13T00:00:00"/>
    <s v="Chelsea Hansen"/>
    <s v="Brown, Ortiz and Todd"/>
    <n v="7332.5567780000001"/>
    <x v="2"/>
    <n v="23257"/>
    <n v="193"/>
    <x v="1"/>
    <d v="2022-03-17T00:00:00"/>
    <s v="Penicillin"/>
    <s v="Normal"/>
    <n v="4"/>
    <x v="0"/>
    <s v="ObesityLow"/>
    <n v="3"/>
    <x v="0"/>
    <n v="13"/>
  </r>
  <r>
    <s v="Jamie Ward"/>
    <x v="36"/>
    <x v="0"/>
    <x v="1"/>
    <s v="O-"/>
    <x v="5"/>
    <d v="2023-10-10T00:00:00"/>
    <s v="Steven Rodriguez"/>
    <s v="Frederick, Hopkins and Rodriguez"/>
    <n v="7330.0499250000003"/>
    <x v="3"/>
    <n v="66609"/>
    <n v="438"/>
    <x v="0"/>
    <d v="2023-10-29T00:00:00"/>
    <s v="Penicillin"/>
    <s v="Normal"/>
    <n v="19"/>
    <x v="1"/>
    <s v="CancerMed"/>
    <n v="10"/>
    <x v="1"/>
    <n v="10"/>
  </r>
  <r>
    <s v="John Cook"/>
    <x v="10"/>
    <x v="2"/>
    <x v="0"/>
    <s v="O-"/>
    <x v="3"/>
    <d v="2020-03-22T00:00:00"/>
    <s v="Marcus Brooks"/>
    <s v="Downs-Mcmahon"/>
    <n v="7313.9979649999996"/>
    <x v="4"/>
    <n v="4763"/>
    <n v="129"/>
    <x v="1"/>
    <d v="2020-04-14T00:00:00"/>
    <s v="Ibuprofen"/>
    <s v="Inconclusive"/>
    <n v="23"/>
    <x v="2"/>
    <s v="ArthritisHigh"/>
    <n v="3"/>
    <x v="3"/>
    <n v="22"/>
  </r>
  <r>
    <s v="Paul Roberts"/>
    <x v="27"/>
    <x v="0"/>
    <x v="1"/>
    <s v="B+"/>
    <x v="4"/>
    <d v="2018-12-14T00:00:00"/>
    <s v="Rachel Williams"/>
    <s v="Thomas Group"/>
    <n v="7308.8314950000004"/>
    <x v="0"/>
    <n v="13643"/>
    <n v="387"/>
    <x v="1"/>
    <d v="2019-01-09T00:00:00"/>
    <s v="Ibuprofen"/>
    <s v="Abnormal"/>
    <n v="26"/>
    <x v="2"/>
    <s v="HypertensionHigh"/>
    <n v="12"/>
    <x v="5"/>
    <n v="14"/>
  </r>
  <r>
    <s v="Nancy Davila"/>
    <x v="32"/>
    <x v="1"/>
    <x v="1"/>
    <s v="O-"/>
    <x v="4"/>
    <d v="2023-03-19T00:00:00"/>
    <s v="Daniel Daniel MD"/>
    <s v="Blair-Sweeney"/>
    <n v="7308.2174539999996"/>
    <x v="2"/>
    <n v="22130"/>
    <n v="339"/>
    <x v="2"/>
    <d v="2023-04-04T00:00:00"/>
    <s v="Paracetamol"/>
    <s v="Normal"/>
    <n v="16"/>
    <x v="1"/>
    <s v="HypertensionMed"/>
    <n v="3"/>
    <x v="1"/>
    <n v="19"/>
  </r>
  <r>
    <s v="Alexis Shaw"/>
    <x v="14"/>
    <x v="0"/>
    <x v="1"/>
    <s v="O-"/>
    <x v="4"/>
    <d v="2022-10-15T00:00:00"/>
    <s v="Monica Lee"/>
    <s v="Cox-Sanders"/>
    <n v="7302.8007429999998"/>
    <x v="0"/>
    <n v="2445"/>
    <n v="488"/>
    <x v="2"/>
    <d v="2022-10-28T00:00:00"/>
    <s v="Aspirin"/>
    <s v="Abnormal"/>
    <n v="13"/>
    <x v="1"/>
    <s v="HypertensionMed"/>
    <n v="10"/>
    <x v="0"/>
    <n v="15"/>
  </r>
  <r>
    <s v="Noah Nelson"/>
    <x v="47"/>
    <x v="0"/>
    <x v="1"/>
    <s v="B-"/>
    <x v="4"/>
    <d v="2021-02-21T00:00:00"/>
    <s v="Hannah Ryan"/>
    <s v="King, Jackson and Glenn"/>
    <n v="7300.0597809999999"/>
    <x v="0"/>
    <n v="25412"/>
    <n v="202"/>
    <x v="1"/>
    <d v="2021-03-03T00:00:00"/>
    <s v="Paracetamol"/>
    <s v="Abnormal"/>
    <n v="10"/>
    <x v="1"/>
    <s v="HypertensionMed"/>
    <n v="2"/>
    <x v="4"/>
    <n v="21"/>
  </r>
  <r>
    <s v="Barbara Ross"/>
    <x v="52"/>
    <x v="0"/>
    <x v="0"/>
    <s v="AB-"/>
    <x v="5"/>
    <d v="2020-08-30T00:00:00"/>
    <s v="Harold Smith"/>
    <s v="Moore, Hughes and Rivera"/>
    <n v="7298.8128049999996"/>
    <x v="0"/>
    <n v="54116"/>
    <n v="393"/>
    <x v="1"/>
    <d v="2020-09-06T00:00:00"/>
    <s v="Aspirin"/>
    <s v="Abnormal"/>
    <n v="7"/>
    <x v="0"/>
    <s v="CancerLow"/>
    <n v="8"/>
    <x v="3"/>
    <n v="30"/>
  </r>
  <r>
    <s v="Stephanie Byrd"/>
    <x v="10"/>
    <x v="2"/>
    <x v="1"/>
    <s v="B-"/>
    <x v="4"/>
    <d v="2021-12-24T00:00:00"/>
    <s v="Amy Martinez"/>
    <s v="Allen-Waller"/>
    <n v="7279.1890020000001"/>
    <x v="1"/>
    <n v="13863"/>
    <n v="293"/>
    <x v="2"/>
    <d v="2022-01-23T00:00:00"/>
    <s v="Lipitor"/>
    <s v="Abnormal"/>
    <n v="30"/>
    <x v="2"/>
    <s v="HypertensionHigh"/>
    <n v="12"/>
    <x v="4"/>
    <n v="24"/>
  </r>
  <r>
    <s v="Jay Ray"/>
    <x v="1"/>
    <x v="1"/>
    <x v="0"/>
    <s v="B+"/>
    <x v="0"/>
    <d v="2020-07-05T00:00:00"/>
    <s v="Julie Adams"/>
    <s v="Lopez, Richards and Schaefer"/>
    <n v="7279.1379930000003"/>
    <x v="0"/>
    <n v="39039"/>
    <n v="208"/>
    <x v="2"/>
    <d v="2020-07-13T00:00:00"/>
    <s v="Penicillin"/>
    <s v="Normal"/>
    <n v="8"/>
    <x v="0"/>
    <s v="DiabetesLow"/>
    <n v="7"/>
    <x v="3"/>
    <n v="5"/>
  </r>
  <r>
    <s v="Ricky Matthews"/>
    <x v="41"/>
    <x v="2"/>
    <x v="0"/>
    <s v="AB-"/>
    <x v="2"/>
    <d v="2023-05-21T00:00:00"/>
    <s v="Colleen Bryant"/>
    <s v="Thompson PLC"/>
    <n v="7269.7593420000003"/>
    <x v="4"/>
    <n v="10260"/>
    <n v="335"/>
    <x v="2"/>
    <d v="2023-06-06T00:00:00"/>
    <s v="Paracetamol"/>
    <s v="Inconclusive"/>
    <n v="16"/>
    <x v="1"/>
    <s v="ObesityMed"/>
    <n v="5"/>
    <x v="1"/>
    <n v="21"/>
  </r>
  <r>
    <s v="Shannon English"/>
    <x v="39"/>
    <x v="0"/>
    <x v="1"/>
    <s v="AB+"/>
    <x v="3"/>
    <d v="2019-02-14T00:00:00"/>
    <s v="Laura Walters"/>
    <s v="Nichols-Vargas"/>
    <n v="7266.1216240000003"/>
    <x v="0"/>
    <n v="29287"/>
    <n v="195"/>
    <x v="1"/>
    <d v="2019-02-26T00:00:00"/>
    <s v="Lipitor"/>
    <s v="Normal"/>
    <n v="12"/>
    <x v="1"/>
    <s v="ArthritisMed"/>
    <n v="2"/>
    <x v="2"/>
    <n v="14"/>
  </r>
  <r>
    <s v="Anthony Stein"/>
    <x v="44"/>
    <x v="1"/>
    <x v="0"/>
    <s v="A+"/>
    <x v="3"/>
    <d v="2023-02-02T00:00:00"/>
    <s v="Daniel Duncan"/>
    <s v="Smith, Vincent and Murray"/>
    <n v="7261.921668"/>
    <x v="4"/>
    <n v="28971"/>
    <n v="293"/>
    <x v="0"/>
    <d v="2023-02-21T00:00:00"/>
    <s v="Paracetamol"/>
    <s v="Inconclusive"/>
    <n v="19"/>
    <x v="1"/>
    <s v="ArthritisMed"/>
    <n v="2"/>
    <x v="1"/>
    <n v="2"/>
  </r>
  <r>
    <s v="Kevin Tate"/>
    <x v="43"/>
    <x v="1"/>
    <x v="1"/>
    <s v="B+"/>
    <x v="4"/>
    <d v="2019-01-15T00:00:00"/>
    <s v="Joshua Guerrero"/>
    <s v="Conway-Adams"/>
    <n v="7248.041545"/>
    <x v="2"/>
    <n v="31223"/>
    <n v="484"/>
    <x v="2"/>
    <d v="2019-01-18T00:00:00"/>
    <s v="Penicillin"/>
    <s v="Abnormal"/>
    <n v="3"/>
    <x v="0"/>
    <s v="HypertensionLow"/>
    <n v="1"/>
    <x v="2"/>
    <n v="15"/>
  </r>
  <r>
    <s v="David Rice"/>
    <x v="27"/>
    <x v="0"/>
    <x v="1"/>
    <s v="AB+"/>
    <x v="5"/>
    <d v="2019-05-24T00:00:00"/>
    <s v="Timothy Collins"/>
    <s v="Zamora-Davidson"/>
    <n v="7239.2161900000001"/>
    <x v="0"/>
    <n v="22077"/>
    <n v="123"/>
    <x v="0"/>
    <d v="2019-05-27T00:00:00"/>
    <s v="Aspirin"/>
    <s v="Normal"/>
    <n v="3"/>
    <x v="0"/>
    <s v="CancerLow"/>
    <n v="5"/>
    <x v="2"/>
    <n v="24"/>
  </r>
  <r>
    <s v="Tracy Dalton"/>
    <x v="38"/>
    <x v="1"/>
    <x v="1"/>
    <s v="AB+"/>
    <x v="5"/>
    <d v="2019-06-26T00:00:00"/>
    <s v="Robert Pratt"/>
    <s v="Coleman, Robinson and Garcia"/>
    <n v="7238.9743250000001"/>
    <x v="3"/>
    <n v="46907"/>
    <n v="410"/>
    <x v="0"/>
    <d v="2019-06-28T00:00:00"/>
    <s v="Ibuprofen"/>
    <s v="Inconclusive"/>
    <n v="2"/>
    <x v="0"/>
    <s v="CancerLow"/>
    <n v="6"/>
    <x v="2"/>
    <n v="26"/>
  </r>
  <r>
    <s v="Shawn Nguyen"/>
    <x v="61"/>
    <x v="0"/>
    <x v="0"/>
    <s v="O+"/>
    <x v="5"/>
    <d v="2022-05-28T00:00:00"/>
    <s v="Christopher Jones"/>
    <s v="Lara, Cardenas and Simon"/>
    <n v="7233.1012760000003"/>
    <x v="0"/>
    <n v="39916"/>
    <n v="319"/>
    <x v="1"/>
    <d v="2022-06-19T00:00:00"/>
    <s v="Lipitor"/>
    <s v="Normal"/>
    <n v="22"/>
    <x v="2"/>
    <s v="CancerHigh"/>
    <n v="5"/>
    <x v="0"/>
    <n v="28"/>
  </r>
  <r>
    <s v="Danny Wright"/>
    <x v="64"/>
    <x v="3"/>
    <x v="0"/>
    <s v="A+"/>
    <x v="1"/>
    <d v="2022-12-08T00:00:00"/>
    <s v="Jessica Oconnell"/>
    <s v="Hansen Ltd"/>
    <n v="7232.3634869999996"/>
    <x v="4"/>
    <n v="3420"/>
    <n v="443"/>
    <x v="1"/>
    <d v="2022-12-09T00:00:00"/>
    <s v="Paracetamol"/>
    <s v="Normal"/>
    <n v="1"/>
    <x v="0"/>
    <s v="AsthmaLow"/>
    <n v="12"/>
    <x v="0"/>
    <n v="8"/>
  </r>
  <r>
    <s v="Ricky Daniels"/>
    <x v="47"/>
    <x v="0"/>
    <x v="1"/>
    <s v="A+"/>
    <x v="5"/>
    <d v="2020-05-21T00:00:00"/>
    <s v="John Acosta"/>
    <s v="Flores, Ruiz and Mccarty"/>
    <n v="7231.688701"/>
    <x v="0"/>
    <n v="25904"/>
    <n v="297"/>
    <x v="0"/>
    <d v="2020-06-01T00:00:00"/>
    <s v="Paracetamol"/>
    <s v="Abnormal"/>
    <n v="11"/>
    <x v="1"/>
    <s v="CancerMed"/>
    <n v="5"/>
    <x v="3"/>
    <n v="21"/>
  </r>
  <r>
    <s v="Joseph Whitney"/>
    <x v="36"/>
    <x v="0"/>
    <x v="0"/>
    <s v="AB-"/>
    <x v="3"/>
    <d v="2019-04-10T00:00:00"/>
    <s v="Deanna Williams"/>
    <s v="Schaefer-Vazquez"/>
    <n v="7222.0706810000001"/>
    <x v="3"/>
    <n v="3384"/>
    <n v="351"/>
    <x v="2"/>
    <d v="2019-04-22T00:00:00"/>
    <s v="Paracetamol"/>
    <s v="Inconclusive"/>
    <n v="12"/>
    <x v="1"/>
    <s v="ArthritisMed"/>
    <n v="4"/>
    <x v="2"/>
    <n v="10"/>
  </r>
  <r>
    <s v="Traci Henry"/>
    <x v="37"/>
    <x v="3"/>
    <x v="0"/>
    <s v="B-"/>
    <x v="0"/>
    <d v="2023-10-29T00:00:00"/>
    <s v="Thomas Morris"/>
    <s v="Washington-Patel"/>
    <n v="7216.737862"/>
    <x v="4"/>
    <n v="34042"/>
    <n v="156"/>
    <x v="2"/>
    <d v="2023-11-11T00:00:00"/>
    <s v="Lipitor"/>
    <s v="Inconclusive"/>
    <n v="13"/>
    <x v="1"/>
    <s v="DiabetesMed"/>
    <n v="10"/>
    <x v="1"/>
    <n v="29"/>
  </r>
  <r>
    <s v="Margaret Mayo"/>
    <x v="48"/>
    <x v="0"/>
    <x v="1"/>
    <s v="A+"/>
    <x v="1"/>
    <d v="2022-06-14T00:00:00"/>
    <s v="Frances Molina"/>
    <s v="Ayers-Martin"/>
    <n v="7216.5105350000003"/>
    <x v="0"/>
    <n v="31690"/>
    <n v="420"/>
    <x v="2"/>
    <d v="2022-07-08T00:00:00"/>
    <s v="Lipitor"/>
    <s v="Inconclusive"/>
    <n v="24"/>
    <x v="2"/>
    <s v="AsthmaHigh"/>
    <n v="6"/>
    <x v="0"/>
    <n v="14"/>
  </r>
  <r>
    <s v="Samantha Hicks"/>
    <x v="5"/>
    <x v="2"/>
    <x v="1"/>
    <s v="AB+"/>
    <x v="5"/>
    <d v="2021-10-09T00:00:00"/>
    <s v="Crystal Fisher"/>
    <s v="Clarke LLC"/>
    <n v="7214.0078199999998"/>
    <x v="2"/>
    <n v="70125"/>
    <n v="395"/>
    <x v="0"/>
    <d v="2021-10-15T00:00:00"/>
    <s v="Penicillin"/>
    <s v="Inconclusive"/>
    <n v="6"/>
    <x v="0"/>
    <s v="CancerLow"/>
    <n v="10"/>
    <x v="4"/>
    <n v="9"/>
  </r>
  <r>
    <s v="Mackenzie Ross"/>
    <x v="64"/>
    <x v="3"/>
    <x v="1"/>
    <s v="AB-"/>
    <x v="1"/>
    <d v="2023-07-24T00:00:00"/>
    <s v="Zachary Case"/>
    <s v="Robinson, Hall and Cox"/>
    <n v="7213.2010810000002"/>
    <x v="1"/>
    <n v="31153"/>
    <n v="236"/>
    <x v="2"/>
    <d v="2023-07-30T00:00:00"/>
    <s v="Lipitor"/>
    <s v="Normal"/>
    <n v="6"/>
    <x v="0"/>
    <s v="AsthmaLow"/>
    <n v="7"/>
    <x v="1"/>
    <n v="24"/>
  </r>
  <r>
    <s v="Dakota Howard"/>
    <x v="56"/>
    <x v="2"/>
    <x v="1"/>
    <s v="B+"/>
    <x v="1"/>
    <d v="2021-07-21T00:00:00"/>
    <s v="Warren Brown"/>
    <s v="Smith Inc"/>
    <n v="7206.2086200000003"/>
    <x v="4"/>
    <n v="8502"/>
    <n v="311"/>
    <x v="1"/>
    <d v="2021-08-03T00:00:00"/>
    <s v="Paracetamol"/>
    <s v="Abnormal"/>
    <n v="13"/>
    <x v="1"/>
    <s v="AsthmaMed"/>
    <n v="7"/>
    <x v="4"/>
    <n v="21"/>
  </r>
  <r>
    <s v="Jason Mcdonald"/>
    <x v="39"/>
    <x v="0"/>
    <x v="1"/>
    <s v="B+"/>
    <x v="2"/>
    <d v="2020-02-09T00:00:00"/>
    <s v="Gregory Mack"/>
    <s v="Patterson-Castro"/>
    <n v="7202.5696820000003"/>
    <x v="0"/>
    <n v="23234"/>
    <n v="470"/>
    <x v="2"/>
    <d v="2020-02-16T00:00:00"/>
    <s v="Paracetamol"/>
    <s v="Inconclusive"/>
    <n v="7"/>
    <x v="0"/>
    <s v="ObesityLow"/>
    <n v="2"/>
    <x v="3"/>
    <n v="9"/>
  </r>
  <r>
    <s v="Kelly Peterson"/>
    <x v="23"/>
    <x v="0"/>
    <x v="0"/>
    <s v="AB-"/>
    <x v="4"/>
    <d v="2023-09-17T00:00:00"/>
    <s v="Ronald Davis"/>
    <s v="Ware, Park and Davis"/>
    <n v="7201.9243109999998"/>
    <x v="0"/>
    <n v="23222"/>
    <n v="276"/>
    <x v="1"/>
    <d v="2023-10-02T00:00:00"/>
    <s v="Paracetamol"/>
    <s v="Inconclusive"/>
    <n v="15"/>
    <x v="1"/>
    <s v="HypertensionMed"/>
    <n v="9"/>
    <x v="1"/>
    <n v="17"/>
  </r>
  <r>
    <s v="Angel Sweeney"/>
    <x v="48"/>
    <x v="0"/>
    <x v="0"/>
    <s v="O+"/>
    <x v="2"/>
    <d v="2021-10-29T00:00:00"/>
    <s v="Sarah Mcdaniel"/>
    <s v="Edwards, West and Garcia"/>
    <n v="7197.5245059999997"/>
    <x v="0"/>
    <n v="7010"/>
    <n v="362"/>
    <x v="0"/>
    <d v="2021-10-29T00:00:00"/>
    <s v="Penicillin"/>
    <s v="Inconclusive"/>
    <n v="0"/>
    <x v="0"/>
    <s v="ObesityLow"/>
    <n v="10"/>
    <x v="4"/>
    <n v="29"/>
  </r>
  <r>
    <s v="Erin Terry"/>
    <x v="27"/>
    <x v="0"/>
    <x v="1"/>
    <s v="A+"/>
    <x v="1"/>
    <d v="2022-05-18T00:00:00"/>
    <s v="Marie White"/>
    <s v="Strickland-Barrett"/>
    <n v="7192.6143590000001"/>
    <x v="0"/>
    <n v="39480"/>
    <n v="253"/>
    <x v="1"/>
    <d v="2022-06-13T00:00:00"/>
    <s v="Aspirin"/>
    <s v="Abnormal"/>
    <n v="26"/>
    <x v="2"/>
    <s v="AsthmaHigh"/>
    <n v="5"/>
    <x v="0"/>
    <n v="18"/>
  </r>
  <r>
    <s v="Lisa Kelly"/>
    <x v="27"/>
    <x v="0"/>
    <x v="0"/>
    <s v="AB+"/>
    <x v="3"/>
    <d v="2022-02-16T00:00:00"/>
    <s v="Larry Schneider"/>
    <s v="Contreras Ltd"/>
    <n v="7192.000841"/>
    <x v="0"/>
    <n v="18349"/>
    <n v="237"/>
    <x v="0"/>
    <d v="2022-02-20T00:00:00"/>
    <s v="Penicillin"/>
    <s v="Inconclusive"/>
    <n v="4"/>
    <x v="0"/>
    <s v="ArthritisLow"/>
    <n v="2"/>
    <x v="0"/>
    <n v="16"/>
  </r>
  <r>
    <s v="Terry Irwin"/>
    <x v="66"/>
    <x v="0"/>
    <x v="0"/>
    <s v="B+"/>
    <x v="4"/>
    <d v="2019-01-20T00:00:00"/>
    <s v="Cheryl Meyer"/>
    <s v="Kane-White"/>
    <n v="7190.3535780000002"/>
    <x v="4"/>
    <n v="6577"/>
    <n v="314"/>
    <x v="2"/>
    <d v="2019-02-08T00:00:00"/>
    <s v="Ibuprofen"/>
    <s v="Abnormal"/>
    <n v="19"/>
    <x v="1"/>
    <s v="HypertensionMed"/>
    <n v="1"/>
    <x v="2"/>
    <n v="20"/>
  </r>
  <r>
    <s v="Barry Williams"/>
    <x v="65"/>
    <x v="0"/>
    <x v="0"/>
    <s v="O+"/>
    <x v="3"/>
    <d v="2021-09-28T00:00:00"/>
    <s v="Robin Ray"/>
    <s v="Johnson, Garza and Quinn"/>
    <n v="7184.5955869999998"/>
    <x v="0"/>
    <n v="1297"/>
    <n v="404"/>
    <x v="1"/>
    <d v="2021-10-03T00:00:00"/>
    <s v="Lipitor"/>
    <s v="Inconclusive"/>
    <n v="5"/>
    <x v="0"/>
    <s v="ArthritisLow"/>
    <n v="9"/>
    <x v="4"/>
    <n v="28"/>
  </r>
  <r>
    <s v="Caitlin Carter"/>
    <x v="39"/>
    <x v="0"/>
    <x v="1"/>
    <s v="AB-"/>
    <x v="5"/>
    <d v="2018-12-22T00:00:00"/>
    <s v="David Steele"/>
    <s v="Bauer-Clark"/>
    <n v="7174.8558789999997"/>
    <x v="0"/>
    <n v="44094"/>
    <n v="176"/>
    <x v="2"/>
    <d v="2019-01-16T00:00:00"/>
    <s v="Penicillin"/>
    <s v="Abnormal"/>
    <n v="25"/>
    <x v="2"/>
    <s v="CancerHigh"/>
    <n v="12"/>
    <x v="5"/>
    <n v="22"/>
  </r>
  <r>
    <s v="Thomas Kelly"/>
    <x v="67"/>
    <x v="3"/>
    <x v="0"/>
    <s v="A+"/>
    <x v="1"/>
    <d v="2020-07-15T00:00:00"/>
    <s v="Joel Copeland"/>
    <s v="Vaughn, Bryan and Ingram"/>
    <n v="7174.1840819999998"/>
    <x v="2"/>
    <n v="16354"/>
    <n v="274"/>
    <x v="2"/>
    <d v="2020-08-09T00:00:00"/>
    <s v="Lipitor"/>
    <s v="Normal"/>
    <n v="25"/>
    <x v="2"/>
    <s v="AsthmaHigh"/>
    <n v="7"/>
    <x v="3"/>
    <n v="15"/>
  </r>
  <r>
    <s v="Karen Moore"/>
    <x v="24"/>
    <x v="0"/>
    <x v="1"/>
    <s v="AB+"/>
    <x v="4"/>
    <d v="2019-04-16T00:00:00"/>
    <s v="Craig Garrett"/>
    <s v="Dominguez-Adams"/>
    <n v="7171.9556560000001"/>
    <x v="0"/>
    <n v="5352"/>
    <n v="338"/>
    <x v="2"/>
    <d v="2019-04-24T00:00:00"/>
    <s v="Penicillin"/>
    <s v="Normal"/>
    <n v="8"/>
    <x v="0"/>
    <s v="HypertensionLow"/>
    <n v="4"/>
    <x v="2"/>
    <n v="16"/>
  </r>
  <r>
    <s v="Carrie Nguyen"/>
    <x v="33"/>
    <x v="0"/>
    <x v="0"/>
    <s v="AB+"/>
    <x v="3"/>
    <d v="2021-06-10T00:00:00"/>
    <s v="Cindy Wheeler"/>
    <s v="Morgan Ltd"/>
    <n v="7169.0422930000004"/>
    <x v="1"/>
    <n v="39444"/>
    <n v="253"/>
    <x v="1"/>
    <d v="2021-07-10T00:00:00"/>
    <s v="Lipitor"/>
    <s v="Inconclusive"/>
    <n v="30"/>
    <x v="2"/>
    <s v="ArthritisHigh"/>
    <n v="6"/>
    <x v="4"/>
    <n v="10"/>
  </r>
  <r>
    <s v="Angela Cohen"/>
    <x v="17"/>
    <x v="0"/>
    <x v="0"/>
    <s v="O-"/>
    <x v="4"/>
    <d v="2021-01-29T00:00:00"/>
    <s v="Elizabeth Owens"/>
    <s v="Jones Ltd"/>
    <n v="7165.6894430000002"/>
    <x v="1"/>
    <n v="24281"/>
    <n v="213"/>
    <x v="2"/>
    <d v="2021-02-08T00:00:00"/>
    <s v="Lipitor"/>
    <s v="Normal"/>
    <n v="10"/>
    <x v="1"/>
    <s v="HypertensionMed"/>
    <n v="1"/>
    <x v="4"/>
    <n v="29"/>
  </r>
  <r>
    <s v="Mary Love"/>
    <x v="66"/>
    <x v="0"/>
    <x v="0"/>
    <s v="B+"/>
    <x v="0"/>
    <d v="2021-08-09T00:00:00"/>
    <s v="Lauren Jackson"/>
    <s v="Williams PLC"/>
    <n v="7158.7659800000001"/>
    <x v="1"/>
    <n v="22819"/>
    <n v="188"/>
    <x v="2"/>
    <d v="2021-08-31T00:00:00"/>
    <s v="Penicillin"/>
    <s v="Abnormal"/>
    <n v="22"/>
    <x v="2"/>
    <s v="DiabetesHigh"/>
    <n v="8"/>
    <x v="4"/>
    <n v="9"/>
  </r>
  <r>
    <s v="Isaac Hernandez"/>
    <x v="45"/>
    <x v="2"/>
    <x v="0"/>
    <s v="AB+"/>
    <x v="0"/>
    <d v="2020-05-08T00:00:00"/>
    <s v="Clinton Johnson"/>
    <s v="Humphrey, Haas and Cook"/>
    <n v="7148.5679570000002"/>
    <x v="4"/>
    <n v="15756"/>
    <n v="409"/>
    <x v="2"/>
    <d v="2020-05-11T00:00:00"/>
    <s v="Penicillin"/>
    <s v="Abnormal"/>
    <n v="3"/>
    <x v="0"/>
    <s v="DiabetesLow"/>
    <n v="5"/>
    <x v="3"/>
    <n v="8"/>
  </r>
  <r>
    <s v="James Browning"/>
    <x v="20"/>
    <x v="2"/>
    <x v="1"/>
    <s v="B-"/>
    <x v="1"/>
    <d v="2021-05-05T00:00:00"/>
    <s v="Jeffrey Shelton"/>
    <s v="Thompson Group"/>
    <n v="7147.7248609999997"/>
    <x v="1"/>
    <n v="22556"/>
    <n v="458"/>
    <x v="2"/>
    <d v="2021-05-13T00:00:00"/>
    <s v="Paracetamol"/>
    <s v="Abnormal"/>
    <n v="8"/>
    <x v="0"/>
    <s v="AsthmaLow"/>
    <n v="5"/>
    <x v="4"/>
    <n v="5"/>
  </r>
  <r>
    <s v="Lauren Maddox"/>
    <x v="17"/>
    <x v="0"/>
    <x v="0"/>
    <s v="AB-"/>
    <x v="3"/>
    <d v="2023-02-08T00:00:00"/>
    <s v="Sarah Walters"/>
    <s v="Simpson, Hill and Campbell"/>
    <n v="7147.0750630000002"/>
    <x v="3"/>
    <n v="6665"/>
    <n v="157"/>
    <x v="1"/>
    <d v="2023-02-15T00:00:00"/>
    <s v="Penicillin"/>
    <s v="Inconclusive"/>
    <n v="7"/>
    <x v="0"/>
    <s v="ArthritisLow"/>
    <n v="2"/>
    <x v="1"/>
    <n v="8"/>
  </r>
  <r>
    <s v="John Barrett"/>
    <x v="67"/>
    <x v="3"/>
    <x v="0"/>
    <s v="A-"/>
    <x v="5"/>
    <d v="2018-10-31T00:00:00"/>
    <s v="Monica Moody"/>
    <s v="Gutierrez, Chavez and Waters"/>
    <n v="7144.9546309999996"/>
    <x v="3"/>
    <n v="60768"/>
    <n v="308"/>
    <x v="1"/>
    <d v="2018-11-24T00:00:00"/>
    <s v="Lipitor"/>
    <s v="Abnormal"/>
    <n v="24"/>
    <x v="2"/>
    <s v="CancerHigh"/>
    <n v="10"/>
    <x v="5"/>
    <n v="31"/>
  </r>
  <r>
    <s v="Michael Gordon"/>
    <x v="20"/>
    <x v="2"/>
    <x v="1"/>
    <s v="AB+"/>
    <x v="5"/>
    <d v="2022-02-02T00:00:00"/>
    <s v="Nicole Goodwin"/>
    <s v="Howard, Jacobs and Higgins"/>
    <n v="7144.3000089999996"/>
    <x v="3"/>
    <n v="75297"/>
    <n v="369"/>
    <x v="2"/>
    <d v="2022-02-14T00:00:00"/>
    <s v="Lipitor"/>
    <s v="Abnormal"/>
    <n v="12"/>
    <x v="1"/>
    <s v="CancerMed"/>
    <n v="2"/>
    <x v="0"/>
    <n v="2"/>
  </r>
  <r>
    <s v="Mr. Ryan Smith"/>
    <x v="15"/>
    <x v="1"/>
    <x v="0"/>
    <s v="B-"/>
    <x v="4"/>
    <d v="2022-09-03T00:00:00"/>
    <s v="Steven Hoffman"/>
    <s v="Carroll-Martin"/>
    <n v="7141.7662380000002"/>
    <x v="2"/>
    <n v="7916"/>
    <n v="206"/>
    <x v="2"/>
    <d v="2022-10-01T00:00:00"/>
    <s v="Lipitor"/>
    <s v="Abnormal"/>
    <n v="28"/>
    <x v="2"/>
    <s v="HypertensionHigh"/>
    <n v="9"/>
    <x v="0"/>
    <n v="3"/>
  </r>
  <r>
    <s v="Patrick Robinson"/>
    <x v="37"/>
    <x v="3"/>
    <x v="0"/>
    <s v="AB+"/>
    <x v="3"/>
    <d v="2018-11-04T00:00:00"/>
    <s v="Anthony Zuniga"/>
    <s v="Silva Ltd"/>
    <n v="7139.4734289999997"/>
    <x v="3"/>
    <n v="24902"/>
    <n v="135"/>
    <x v="0"/>
    <d v="2018-11-07T00:00:00"/>
    <s v="Penicillin"/>
    <s v="Normal"/>
    <n v="3"/>
    <x v="0"/>
    <s v="ArthritisLow"/>
    <n v="11"/>
    <x v="5"/>
    <n v="4"/>
  </r>
  <r>
    <s v="Kevin Alvarez"/>
    <x v="35"/>
    <x v="0"/>
    <x v="0"/>
    <s v="AB-"/>
    <x v="5"/>
    <d v="2023-01-12T00:00:00"/>
    <s v="Michael Lee"/>
    <s v="Hernandez Ltd"/>
    <n v="7134.5652259999997"/>
    <x v="1"/>
    <n v="20583"/>
    <n v="248"/>
    <x v="1"/>
    <d v="2023-01-22T00:00:00"/>
    <s v="Ibuprofen"/>
    <s v="Normal"/>
    <n v="10"/>
    <x v="1"/>
    <s v="CancerMed"/>
    <n v="1"/>
    <x v="1"/>
    <n v="12"/>
  </r>
  <r>
    <s v="Isabel Wilson"/>
    <x v="49"/>
    <x v="2"/>
    <x v="0"/>
    <s v="A-"/>
    <x v="0"/>
    <d v="2023-06-15T00:00:00"/>
    <s v="Megan Nicholson"/>
    <s v="Conway Ltd"/>
    <n v="7129.5406999999996"/>
    <x v="2"/>
    <n v="50394"/>
    <n v="126"/>
    <x v="0"/>
    <d v="2023-07-04T00:00:00"/>
    <s v="Aspirin"/>
    <s v="Abnormal"/>
    <n v="19"/>
    <x v="1"/>
    <s v="DiabetesMed"/>
    <n v="6"/>
    <x v="1"/>
    <n v="15"/>
  </r>
  <r>
    <s v="April Harris"/>
    <x v="64"/>
    <x v="3"/>
    <x v="1"/>
    <s v="O+"/>
    <x v="1"/>
    <d v="2019-11-12T00:00:00"/>
    <s v="David Benson"/>
    <s v="Lopez PLC"/>
    <n v="7127.3811210000003"/>
    <x v="1"/>
    <n v="31075"/>
    <n v="432"/>
    <x v="2"/>
    <d v="2019-11-13T00:00:00"/>
    <s v="Lipitor"/>
    <s v="Inconclusive"/>
    <n v="1"/>
    <x v="0"/>
    <s v="AsthmaLow"/>
    <n v="11"/>
    <x v="2"/>
    <n v="12"/>
  </r>
  <r>
    <s v="Jorge Day"/>
    <x v="45"/>
    <x v="2"/>
    <x v="0"/>
    <s v="A-"/>
    <x v="2"/>
    <d v="2021-06-03T00:00:00"/>
    <s v="Tina Cook"/>
    <s v="Holland, Fernandez and Nicholson"/>
    <n v="7124.7073099999998"/>
    <x v="3"/>
    <n v="16654"/>
    <n v="139"/>
    <x v="2"/>
    <d v="2021-06-08T00:00:00"/>
    <s v="Paracetamol"/>
    <s v="Abnormal"/>
    <n v="5"/>
    <x v="0"/>
    <s v="ObesityLow"/>
    <n v="6"/>
    <x v="4"/>
    <n v="3"/>
  </r>
  <r>
    <s v="Pamela Sawyer"/>
    <x v="33"/>
    <x v="0"/>
    <x v="1"/>
    <s v="O-"/>
    <x v="1"/>
    <d v="2021-05-31T00:00:00"/>
    <s v="Amy Hill"/>
    <s v="Atkins, Hood and Gordon"/>
    <n v="7123.0885099999996"/>
    <x v="2"/>
    <n v="19702"/>
    <n v="171"/>
    <x v="2"/>
    <d v="2021-06-08T00:00:00"/>
    <s v="Ibuprofen"/>
    <s v="Normal"/>
    <n v="8"/>
    <x v="0"/>
    <s v="AsthmaLow"/>
    <n v="5"/>
    <x v="4"/>
    <n v="31"/>
  </r>
  <r>
    <s v="Hannah Navarro"/>
    <x v="60"/>
    <x v="1"/>
    <x v="1"/>
    <s v="AB-"/>
    <x v="1"/>
    <d v="2022-01-17T00:00:00"/>
    <s v="Alicia Lopez"/>
    <s v="Taylor-Gardner"/>
    <n v="7122.3278129999999"/>
    <x v="2"/>
    <n v="17885"/>
    <n v="379"/>
    <x v="2"/>
    <d v="2022-02-13T00:00:00"/>
    <s v="Aspirin"/>
    <s v="Inconclusive"/>
    <n v="27"/>
    <x v="2"/>
    <s v="AsthmaHigh"/>
    <n v="1"/>
    <x v="0"/>
    <n v="17"/>
  </r>
  <r>
    <s v="Crystal Avila"/>
    <x v="52"/>
    <x v="0"/>
    <x v="0"/>
    <s v="B-"/>
    <x v="1"/>
    <d v="2019-05-18T00:00:00"/>
    <s v="Cody Day"/>
    <s v="Brooks, Nelson and Ramirez"/>
    <n v="7119.0599149999998"/>
    <x v="3"/>
    <n v="42651"/>
    <n v="121"/>
    <x v="2"/>
    <d v="2019-06-07T00:00:00"/>
    <s v="Ibuprofen"/>
    <s v="Abnormal"/>
    <n v="20"/>
    <x v="2"/>
    <s v="AsthmaHigh"/>
    <n v="5"/>
    <x v="2"/>
    <n v="18"/>
  </r>
  <r>
    <s v="Kelsey Hansen"/>
    <x v="45"/>
    <x v="2"/>
    <x v="0"/>
    <s v="AB+"/>
    <x v="5"/>
    <d v="2019-04-27T00:00:00"/>
    <s v="Sarah Jones"/>
    <s v="Brown-Walker"/>
    <n v="7117.7402309999998"/>
    <x v="1"/>
    <n v="54812"/>
    <n v="492"/>
    <x v="1"/>
    <d v="2019-05-01T00:00:00"/>
    <s v="Ibuprofen"/>
    <s v="Abnormal"/>
    <n v="4"/>
    <x v="0"/>
    <s v="CancerLow"/>
    <n v="4"/>
    <x v="2"/>
    <n v="27"/>
  </r>
  <r>
    <s v="Dominique Morales"/>
    <x v="4"/>
    <x v="2"/>
    <x v="1"/>
    <s v="A-"/>
    <x v="1"/>
    <d v="2023-01-21T00:00:00"/>
    <s v="Carol Russell"/>
    <s v="Anderson, Peterson and Rowland"/>
    <n v="7115.2332450000004"/>
    <x v="4"/>
    <n v="26932"/>
    <n v="292"/>
    <x v="1"/>
    <d v="2023-01-23T00:00:00"/>
    <s v="Ibuprofen"/>
    <s v="Normal"/>
    <n v="2"/>
    <x v="0"/>
    <s v="AsthmaLow"/>
    <n v="1"/>
    <x v="1"/>
    <n v="21"/>
  </r>
  <r>
    <s v="Erik Fletcher"/>
    <x v="3"/>
    <x v="2"/>
    <x v="1"/>
    <s v="O+"/>
    <x v="0"/>
    <d v="2023-08-15T00:00:00"/>
    <s v="Larry Baker"/>
    <s v="Marks-Gray"/>
    <n v="7114.2910490000004"/>
    <x v="1"/>
    <n v="7175"/>
    <n v="330"/>
    <x v="1"/>
    <d v="2023-08-17T00:00:00"/>
    <s v="Ibuprofen"/>
    <s v="Inconclusive"/>
    <n v="2"/>
    <x v="0"/>
    <s v="DiabetesLow"/>
    <n v="8"/>
    <x v="1"/>
    <n v="15"/>
  </r>
  <r>
    <s v="Melinda Hill"/>
    <x v="6"/>
    <x v="0"/>
    <x v="1"/>
    <s v="B-"/>
    <x v="3"/>
    <d v="2019-12-23T00:00:00"/>
    <s v="Debra Ayers"/>
    <s v="Rodriguez and Sons"/>
    <n v="7113.6909679999999"/>
    <x v="4"/>
    <n v="9845"/>
    <n v="431"/>
    <x v="2"/>
    <d v="2020-01-20T00:00:00"/>
    <s v="Aspirin"/>
    <s v="Normal"/>
    <n v="28"/>
    <x v="2"/>
    <s v="ArthritisHigh"/>
    <n v="12"/>
    <x v="2"/>
    <n v="23"/>
  </r>
  <r>
    <s v="Jose Mora"/>
    <x v="37"/>
    <x v="3"/>
    <x v="0"/>
    <s v="A-"/>
    <x v="0"/>
    <d v="2022-07-20T00:00:00"/>
    <s v="Ryan Moreno"/>
    <s v="Hunt LLC"/>
    <n v="7109.7407139999996"/>
    <x v="3"/>
    <n v="50455"/>
    <n v="495"/>
    <x v="2"/>
    <d v="2022-08-09T00:00:00"/>
    <s v="Aspirin"/>
    <s v="Abnormal"/>
    <n v="20"/>
    <x v="2"/>
    <s v="DiabetesHigh"/>
    <n v="7"/>
    <x v="0"/>
    <n v="20"/>
  </r>
  <r>
    <s v="Tyler Nelson"/>
    <x v="49"/>
    <x v="2"/>
    <x v="0"/>
    <s v="O+"/>
    <x v="0"/>
    <d v="2022-09-09T00:00:00"/>
    <s v="Crystal Williams"/>
    <s v="Smith, Carter and Reyes"/>
    <n v="7107.580027"/>
    <x v="1"/>
    <n v="40056"/>
    <n v="259"/>
    <x v="1"/>
    <d v="2022-10-03T00:00:00"/>
    <s v="Paracetamol"/>
    <s v="Abnormal"/>
    <n v="24"/>
    <x v="2"/>
    <s v="DiabetesHigh"/>
    <n v="9"/>
    <x v="0"/>
    <n v="9"/>
  </r>
  <r>
    <s v="Tanya Rodgers"/>
    <x v="32"/>
    <x v="1"/>
    <x v="1"/>
    <s v="AB+"/>
    <x v="1"/>
    <d v="2019-02-18T00:00:00"/>
    <s v="John Johnson"/>
    <s v="Bryant-Lambert"/>
    <n v="7106.5486389999996"/>
    <x v="3"/>
    <n v="10750"/>
    <n v="390"/>
    <x v="1"/>
    <d v="2019-02-22T00:00:00"/>
    <s v="Aspirin"/>
    <s v="Normal"/>
    <n v="4"/>
    <x v="0"/>
    <s v="AsthmaLow"/>
    <n v="2"/>
    <x v="2"/>
    <n v="18"/>
  </r>
  <r>
    <s v="Amy Wilson"/>
    <x v="1"/>
    <x v="1"/>
    <x v="0"/>
    <s v="O+"/>
    <x v="5"/>
    <d v="2022-02-14T00:00:00"/>
    <s v="Sheila Holland"/>
    <s v="Mcdonald, King and Wyatt"/>
    <n v="7103.8457159999998"/>
    <x v="0"/>
    <n v="39486"/>
    <n v="475"/>
    <x v="1"/>
    <d v="2022-03-10T00:00:00"/>
    <s v="Penicillin"/>
    <s v="Abnormal"/>
    <n v="24"/>
    <x v="2"/>
    <s v="CancerHigh"/>
    <n v="2"/>
    <x v="0"/>
    <n v="14"/>
  </r>
  <r>
    <s v="Tonya Simpson"/>
    <x v="33"/>
    <x v="0"/>
    <x v="0"/>
    <s v="A+"/>
    <x v="5"/>
    <d v="2021-04-29T00:00:00"/>
    <s v="Wendy Gardner"/>
    <s v="Banks-Avila"/>
    <n v="7101.2981380000001"/>
    <x v="1"/>
    <n v="42626"/>
    <n v="448"/>
    <x v="1"/>
    <d v="2021-05-16T00:00:00"/>
    <s v="Ibuprofen"/>
    <s v="Inconclusive"/>
    <n v="17"/>
    <x v="1"/>
    <s v="CancerMed"/>
    <n v="4"/>
    <x v="4"/>
    <n v="29"/>
  </r>
  <r>
    <s v="Joseph Rodriguez"/>
    <x v="45"/>
    <x v="2"/>
    <x v="0"/>
    <s v="A+"/>
    <x v="5"/>
    <d v="2019-07-30T00:00:00"/>
    <s v="Austin Jackson"/>
    <s v="Lucas, Delgado and Brown"/>
    <n v="7097.7797819999996"/>
    <x v="1"/>
    <n v="50421"/>
    <n v="295"/>
    <x v="0"/>
    <d v="2019-08-16T00:00:00"/>
    <s v="Paracetamol"/>
    <s v="Normal"/>
    <n v="17"/>
    <x v="1"/>
    <s v="CancerMed"/>
    <n v="7"/>
    <x v="2"/>
    <n v="30"/>
  </r>
  <r>
    <s v="Daniel Wilson"/>
    <x v="37"/>
    <x v="3"/>
    <x v="1"/>
    <s v="O-"/>
    <x v="2"/>
    <d v="2020-01-17T00:00:00"/>
    <s v="Lindsey Lopez"/>
    <s v="Martinez PLC"/>
    <n v="7091.300671"/>
    <x v="2"/>
    <n v="24248"/>
    <n v="495"/>
    <x v="0"/>
    <d v="2020-01-29T00:00:00"/>
    <s v="Lipitor"/>
    <s v="Abnormal"/>
    <n v="12"/>
    <x v="1"/>
    <s v="ObesityMed"/>
    <n v="1"/>
    <x v="3"/>
    <n v="17"/>
  </r>
  <r>
    <s v="Crystal Cooper"/>
    <x v="6"/>
    <x v="0"/>
    <x v="0"/>
    <s v="O-"/>
    <x v="0"/>
    <d v="2022-03-08T00:00:00"/>
    <s v="William Chan"/>
    <s v="Li-Wallace"/>
    <n v="7086.7944859999998"/>
    <x v="2"/>
    <n v="8600"/>
    <n v="258"/>
    <x v="2"/>
    <d v="2022-03-12T00:00:00"/>
    <s v="Paracetamol"/>
    <s v="Abnormal"/>
    <n v="4"/>
    <x v="0"/>
    <s v="DiabetesLow"/>
    <n v="3"/>
    <x v="0"/>
    <n v="8"/>
  </r>
  <r>
    <s v="Sheila Deleon"/>
    <x v="54"/>
    <x v="1"/>
    <x v="0"/>
    <s v="A-"/>
    <x v="2"/>
    <d v="2021-09-22T00:00:00"/>
    <s v="Stephen White"/>
    <s v="Bryant Group"/>
    <n v="7084.9236019999998"/>
    <x v="1"/>
    <n v="4053"/>
    <n v="433"/>
    <x v="0"/>
    <d v="2021-09-24T00:00:00"/>
    <s v="Ibuprofen"/>
    <s v="Inconclusive"/>
    <n v="2"/>
    <x v="0"/>
    <s v="ObesityLow"/>
    <n v="9"/>
    <x v="4"/>
    <n v="22"/>
  </r>
  <r>
    <s v="Sheryl Crawford"/>
    <x v="34"/>
    <x v="2"/>
    <x v="1"/>
    <s v="AB-"/>
    <x v="1"/>
    <d v="2020-10-05T00:00:00"/>
    <s v="David Petersen"/>
    <s v="Jones-Zuniga"/>
    <n v="7084.3358539999999"/>
    <x v="2"/>
    <n v="12646"/>
    <n v="118"/>
    <x v="2"/>
    <d v="2020-10-31T00:00:00"/>
    <s v="Ibuprofen"/>
    <s v="Normal"/>
    <n v="26"/>
    <x v="2"/>
    <s v="AsthmaHigh"/>
    <n v="10"/>
    <x v="3"/>
    <n v="5"/>
  </r>
  <r>
    <s v="Luke Johnson"/>
    <x v="23"/>
    <x v="0"/>
    <x v="1"/>
    <s v="AB-"/>
    <x v="4"/>
    <d v="2019-12-24T00:00:00"/>
    <s v="Drew Hinton"/>
    <s v="Lewis, Mills and Frank"/>
    <n v="7082.307041"/>
    <x v="1"/>
    <n v="32279"/>
    <n v="331"/>
    <x v="2"/>
    <d v="2019-12-30T00:00:00"/>
    <s v="Paracetamol"/>
    <s v="Abnormal"/>
    <n v="6"/>
    <x v="0"/>
    <s v="HypertensionLow"/>
    <n v="12"/>
    <x v="2"/>
    <n v="24"/>
  </r>
  <r>
    <s v="Mary Powers"/>
    <x v="13"/>
    <x v="0"/>
    <x v="0"/>
    <s v="AB-"/>
    <x v="0"/>
    <d v="2023-01-05T00:00:00"/>
    <s v="Kevin Chung DVM"/>
    <s v="Gregory-Reynolds"/>
    <n v="7076.1948400000001"/>
    <x v="1"/>
    <n v="22400"/>
    <n v="302"/>
    <x v="2"/>
    <d v="2023-02-02T00:00:00"/>
    <s v="Penicillin"/>
    <s v="Inconclusive"/>
    <n v="28"/>
    <x v="2"/>
    <s v="DiabetesHigh"/>
    <n v="1"/>
    <x v="1"/>
    <n v="5"/>
  </r>
  <r>
    <s v="Mathew Bennett"/>
    <x v="21"/>
    <x v="1"/>
    <x v="0"/>
    <s v="AB-"/>
    <x v="0"/>
    <d v="2023-01-10T00:00:00"/>
    <s v="Amanda Johnson"/>
    <s v="Prince, Villarreal and Arellano"/>
    <n v="7075.7088000000003"/>
    <x v="2"/>
    <n v="12930"/>
    <n v="324"/>
    <x v="1"/>
    <d v="2023-02-09T00:00:00"/>
    <s v="Aspirin"/>
    <s v="Normal"/>
    <n v="30"/>
    <x v="2"/>
    <s v="DiabetesHigh"/>
    <n v="1"/>
    <x v="1"/>
    <n v="10"/>
  </r>
  <r>
    <s v="Deborah Leonard"/>
    <x v="63"/>
    <x v="2"/>
    <x v="0"/>
    <s v="A+"/>
    <x v="5"/>
    <d v="2019-07-23T00:00:00"/>
    <s v="Cassandra Howell"/>
    <s v="Henson-Baker"/>
    <n v="7073.4106780000002"/>
    <x v="0"/>
    <n v="59944"/>
    <n v="253"/>
    <x v="1"/>
    <d v="2019-08-08T00:00:00"/>
    <s v="Paracetamol"/>
    <s v="Inconclusive"/>
    <n v="16"/>
    <x v="1"/>
    <s v="CancerMed"/>
    <n v="7"/>
    <x v="2"/>
    <n v="23"/>
  </r>
  <r>
    <s v="Tammy Powell"/>
    <x v="47"/>
    <x v="0"/>
    <x v="0"/>
    <s v="B-"/>
    <x v="3"/>
    <d v="2019-11-02T00:00:00"/>
    <s v="Randall Durham"/>
    <s v="Valdez, Cooper and Schneider"/>
    <n v="7070.80357"/>
    <x v="0"/>
    <n v="16114"/>
    <n v="396"/>
    <x v="0"/>
    <d v="2019-11-10T00:00:00"/>
    <s v="Aspirin"/>
    <s v="Inconclusive"/>
    <n v="8"/>
    <x v="0"/>
    <s v="ArthritisLow"/>
    <n v="11"/>
    <x v="2"/>
    <n v="2"/>
  </r>
  <r>
    <s v="Melanie Gonzalez"/>
    <x v="39"/>
    <x v="0"/>
    <x v="1"/>
    <s v="A+"/>
    <x v="5"/>
    <d v="2021-12-25T00:00:00"/>
    <s v="Alexis Morrison"/>
    <s v="Weaver and Sons"/>
    <n v="7061.9093730000004"/>
    <x v="1"/>
    <n v="57193"/>
    <n v="249"/>
    <x v="1"/>
    <d v="2022-01-24T00:00:00"/>
    <s v="Lipitor"/>
    <s v="Abnormal"/>
    <n v="30"/>
    <x v="2"/>
    <s v="CancerHigh"/>
    <n v="12"/>
    <x v="4"/>
    <n v="25"/>
  </r>
  <r>
    <s v="Scott Hines"/>
    <x v="55"/>
    <x v="1"/>
    <x v="0"/>
    <s v="AB-"/>
    <x v="1"/>
    <d v="2021-06-16T00:00:00"/>
    <s v="William Robertson"/>
    <s v="Lambert-Cardenas"/>
    <n v="7061.8566209999999"/>
    <x v="1"/>
    <n v="1120"/>
    <n v="178"/>
    <x v="1"/>
    <d v="2021-07-11T00:00:00"/>
    <s v="Aspirin"/>
    <s v="Inconclusive"/>
    <n v="25"/>
    <x v="2"/>
    <s v="AsthmaHigh"/>
    <n v="6"/>
    <x v="4"/>
    <n v="16"/>
  </r>
  <r>
    <s v="Angela Martinez"/>
    <x v="32"/>
    <x v="1"/>
    <x v="0"/>
    <s v="A-"/>
    <x v="5"/>
    <d v="2019-01-21T00:00:00"/>
    <s v="Vanessa Shaw"/>
    <s v="Gutierrez, Hudson and Hernandez"/>
    <n v="7059.2359479999996"/>
    <x v="3"/>
    <n v="78561"/>
    <n v="244"/>
    <x v="0"/>
    <d v="2019-01-21T00:00:00"/>
    <s v="Lipitor"/>
    <s v="Normal"/>
    <n v="0"/>
    <x v="0"/>
    <s v="CancerLow"/>
    <n v="1"/>
    <x v="2"/>
    <n v="21"/>
  </r>
  <r>
    <s v="Thomas Brewer"/>
    <x v="5"/>
    <x v="2"/>
    <x v="1"/>
    <s v="B+"/>
    <x v="4"/>
    <d v="2020-01-07T00:00:00"/>
    <s v="Chad Baker"/>
    <s v="Zhang, Jones and Howard"/>
    <n v="7044.0563439999996"/>
    <x v="4"/>
    <n v="28667"/>
    <n v="314"/>
    <x v="2"/>
    <d v="2020-01-24T00:00:00"/>
    <s v="Aspirin"/>
    <s v="Normal"/>
    <n v="17"/>
    <x v="1"/>
    <s v="HypertensionMed"/>
    <n v="1"/>
    <x v="3"/>
    <n v="7"/>
  </r>
  <r>
    <s v="Donna Campbell"/>
    <x v="35"/>
    <x v="0"/>
    <x v="0"/>
    <s v="B+"/>
    <x v="0"/>
    <d v="2020-06-28T00:00:00"/>
    <s v="Nicholas Cardenas"/>
    <s v="Simpson, Boyd and Burke"/>
    <n v="7033.0555450000002"/>
    <x v="4"/>
    <n v="55584"/>
    <n v="244"/>
    <x v="1"/>
    <d v="2020-07-19T00:00:00"/>
    <s v="Ibuprofen"/>
    <s v="Abnormal"/>
    <n v="21"/>
    <x v="2"/>
    <s v="DiabetesHigh"/>
    <n v="6"/>
    <x v="3"/>
    <n v="28"/>
  </r>
  <r>
    <s v="David Warren"/>
    <x v="41"/>
    <x v="2"/>
    <x v="0"/>
    <s v="AB-"/>
    <x v="2"/>
    <d v="2023-02-08T00:00:00"/>
    <s v="Melissa Thompson"/>
    <s v="Brown LLC"/>
    <n v="7031.5600029999996"/>
    <x v="3"/>
    <n v="9349"/>
    <n v="147"/>
    <x v="0"/>
    <d v="2023-02-08T00:00:00"/>
    <s v="Ibuprofen"/>
    <s v="Inconclusive"/>
    <n v="0"/>
    <x v="0"/>
    <s v="ObesityLow"/>
    <n v="2"/>
    <x v="1"/>
    <n v="8"/>
  </r>
  <r>
    <s v="Alyssa Richmond"/>
    <x v="44"/>
    <x v="1"/>
    <x v="0"/>
    <s v="O+"/>
    <x v="4"/>
    <d v="2023-02-14T00:00:00"/>
    <s v="Shawn Kane"/>
    <s v="Gentry Group"/>
    <n v="7030.8772269999999"/>
    <x v="2"/>
    <n v="10636"/>
    <n v="384"/>
    <x v="2"/>
    <d v="2023-02-22T00:00:00"/>
    <s v="Ibuprofen"/>
    <s v="Abnormal"/>
    <n v="8"/>
    <x v="0"/>
    <s v="HypertensionLow"/>
    <n v="2"/>
    <x v="1"/>
    <n v="14"/>
  </r>
  <r>
    <s v="Mark Tran"/>
    <x v="26"/>
    <x v="0"/>
    <x v="0"/>
    <s v="AB+"/>
    <x v="0"/>
    <d v="2018-11-24T00:00:00"/>
    <s v="Mary Baker"/>
    <s v="Guerrero, Arellano and Wright"/>
    <n v="7030.1451669999997"/>
    <x v="1"/>
    <n v="41954"/>
    <n v="378"/>
    <x v="2"/>
    <d v="2018-12-16T00:00:00"/>
    <s v="Ibuprofen"/>
    <s v="Inconclusive"/>
    <n v="22"/>
    <x v="2"/>
    <s v="DiabetesHigh"/>
    <n v="11"/>
    <x v="5"/>
    <n v="24"/>
  </r>
  <r>
    <s v="David Chan"/>
    <x v="32"/>
    <x v="1"/>
    <x v="0"/>
    <s v="O-"/>
    <x v="5"/>
    <d v="2020-06-06T00:00:00"/>
    <s v="William Mccoy"/>
    <s v="Dennis, Burton and Atkinson"/>
    <n v="7027.3936460000004"/>
    <x v="3"/>
    <n v="31726"/>
    <n v="365"/>
    <x v="0"/>
    <d v="2020-06-07T00:00:00"/>
    <s v="Paracetamol"/>
    <s v="Abnormal"/>
    <n v="1"/>
    <x v="0"/>
    <s v="CancerLow"/>
    <n v="6"/>
    <x v="3"/>
    <n v="6"/>
  </r>
  <r>
    <s v="Mr. Glenn Hampton"/>
    <x v="37"/>
    <x v="3"/>
    <x v="0"/>
    <s v="B-"/>
    <x v="3"/>
    <d v="2020-07-06T00:00:00"/>
    <s v="Matthew Allen"/>
    <s v="Hunt PLC"/>
    <n v="7024.1920730000002"/>
    <x v="2"/>
    <n v="4923"/>
    <n v="274"/>
    <x v="2"/>
    <d v="2020-08-03T00:00:00"/>
    <s v="Lipitor"/>
    <s v="Abnormal"/>
    <n v="28"/>
    <x v="2"/>
    <s v="ArthritisHigh"/>
    <n v="7"/>
    <x v="3"/>
    <n v="6"/>
  </r>
  <r>
    <s v="Robert Waters"/>
    <x v="13"/>
    <x v="0"/>
    <x v="1"/>
    <s v="AB-"/>
    <x v="0"/>
    <d v="2019-10-27T00:00:00"/>
    <s v="Mrs. Lori Henderson MD"/>
    <s v="White, Mcguire and Hodge"/>
    <n v="7023.636845"/>
    <x v="4"/>
    <n v="30630"/>
    <n v="139"/>
    <x v="1"/>
    <d v="2019-11-04T00:00:00"/>
    <s v="Aspirin"/>
    <s v="Abnormal"/>
    <n v="8"/>
    <x v="0"/>
    <s v="DiabetesLow"/>
    <n v="10"/>
    <x v="2"/>
    <n v="27"/>
  </r>
  <r>
    <s v="Steven Evans"/>
    <x v="9"/>
    <x v="1"/>
    <x v="0"/>
    <s v="B-"/>
    <x v="2"/>
    <d v="2020-06-16T00:00:00"/>
    <s v="Thomas Baldwin"/>
    <s v="Newton-Christensen"/>
    <n v="7020.4623309999997"/>
    <x v="1"/>
    <n v="3908"/>
    <n v="211"/>
    <x v="0"/>
    <d v="2020-06-20T00:00:00"/>
    <s v="Paracetamol"/>
    <s v="Abnormal"/>
    <n v="4"/>
    <x v="0"/>
    <s v="ObesityLow"/>
    <n v="6"/>
    <x v="3"/>
    <n v="16"/>
  </r>
  <r>
    <s v="John Franco"/>
    <x v="46"/>
    <x v="0"/>
    <x v="1"/>
    <s v="A+"/>
    <x v="4"/>
    <d v="2020-06-16T00:00:00"/>
    <s v="Tammy Cole"/>
    <s v="Moore Inc"/>
    <n v="7016.7792120000004"/>
    <x v="1"/>
    <n v="6556"/>
    <n v="345"/>
    <x v="1"/>
    <d v="2020-07-15T00:00:00"/>
    <s v="Ibuprofen"/>
    <s v="Inconclusive"/>
    <n v="29"/>
    <x v="2"/>
    <s v="HypertensionHigh"/>
    <n v="6"/>
    <x v="3"/>
    <n v="16"/>
  </r>
  <r>
    <s v="Tammie Hansen"/>
    <x v="67"/>
    <x v="3"/>
    <x v="0"/>
    <s v="A-"/>
    <x v="5"/>
    <d v="2023-02-15T00:00:00"/>
    <s v="Rachel Bell"/>
    <s v="Powers Ltd"/>
    <n v="7010.0150919999996"/>
    <x v="2"/>
    <n v="30134"/>
    <n v="228"/>
    <x v="1"/>
    <d v="2023-02-21T00:00:00"/>
    <s v="Paracetamol"/>
    <s v="Inconclusive"/>
    <n v="6"/>
    <x v="0"/>
    <s v="CancerLow"/>
    <n v="2"/>
    <x v="1"/>
    <n v="15"/>
  </r>
  <r>
    <s v="Aaron Oliver"/>
    <x v="45"/>
    <x v="2"/>
    <x v="1"/>
    <s v="B+"/>
    <x v="3"/>
    <d v="2021-06-18T00:00:00"/>
    <s v="Denise Torres"/>
    <s v="Miller LLC"/>
    <n v="7009.9563250000001"/>
    <x v="2"/>
    <n v="19567"/>
    <n v="455"/>
    <x v="2"/>
    <d v="2021-07-05T00:00:00"/>
    <s v="Lipitor"/>
    <s v="Abnormal"/>
    <n v="17"/>
    <x v="1"/>
    <s v="ArthritisMed"/>
    <n v="6"/>
    <x v="4"/>
    <n v="18"/>
  </r>
  <r>
    <s v="Matthew Burke"/>
    <x v="13"/>
    <x v="0"/>
    <x v="0"/>
    <s v="AB+"/>
    <x v="4"/>
    <d v="2022-06-14T00:00:00"/>
    <s v="Paula Collins"/>
    <s v="Lopez, Jackson and Smith"/>
    <n v="7005.9554889999999"/>
    <x v="3"/>
    <n v="27136"/>
    <n v="418"/>
    <x v="2"/>
    <d v="2022-06-16T00:00:00"/>
    <s v="Aspirin"/>
    <s v="Abnormal"/>
    <n v="2"/>
    <x v="0"/>
    <s v="HypertensionLow"/>
    <n v="6"/>
    <x v="0"/>
    <n v="14"/>
  </r>
  <r>
    <s v="Laura Smith"/>
    <x v="55"/>
    <x v="1"/>
    <x v="0"/>
    <s v="A-"/>
    <x v="1"/>
    <d v="2021-05-16T00:00:00"/>
    <s v="Ryan Walters"/>
    <s v="Owen, Moore and Spencer"/>
    <n v="7004.7505659999997"/>
    <x v="2"/>
    <n v="10306"/>
    <n v="309"/>
    <x v="1"/>
    <d v="2021-06-02T00:00:00"/>
    <s v="Ibuprofen"/>
    <s v="Inconclusive"/>
    <n v="17"/>
    <x v="1"/>
    <s v="AsthmaMed"/>
    <n v="5"/>
    <x v="4"/>
    <n v="16"/>
  </r>
  <r>
    <s v="Matthew Stephenson"/>
    <x v="37"/>
    <x v="3"/>
    <x v="1"/>
    <s v="O-"/>
    <x v="1"/>
    <d v="2019-07-15T00:00:00"/>
    <s v="Nicolas Armstrong"/>
    <s v="Hanna LLC"/>
    <n v="7003.6391089999997"/>
    <x v="4"/>
    <n v="22621"/>
    <n v="242"/>
    <x v="2"/>
    <d v="2019-07-19T00:00:00"/>
    <s v="Aspirin"/>
    <s v="Abnormal"/>
    <n v="4"/>
    <x v="0"/>
    <s v="AsthmaLow"/>
    <n v="7"/>
    <x v="2"/>
    <n v="15"/>
  </r>
  <r>
    <s v="Donald Decker"/>
    <x v="34"/>
    <x v="2"/>
    <x v="1"/>
    <s v="A-"/>
    <x v="5"/>
    <d v="2022-03-22T00:00:00"/>
    <s v="Megan Walker"/>
    <s v="Cross-Franco"/>
    <n v="7003.563091"/>
    <x v="2"/>
    <n v="41049"/>
    <n v="459"/>
    <x v="0"/>
    <d v="2022-04-08T00:00:00"/>
    <s v="Aspirin"/>
    <s v="Normal"/>
    <n v="17"/>
    <x v="1"/>
    <s v="CancerMed"/>
    <n v="3"/>
    <x v="0"/>
    <n v="22"/>
  </r>
  <r>
    <s v="Anna Davenport"/>
    <x v="0"/>
    <x v="0"/>
    <x v="0"/>
    <s v="A-"/>
    <x v="0"/>
    <d v="2022-07-14T00:00:00"/>
    <s v="Blake Wilson"/>
    <s v="Jones-Johnson"/>
    <n v="6994.6560929999996"/>
    <x v="3"/>
    <n v="20042"/>
    <n v="379"/>
    <x v="1"/>
    <d v="2022-07-21T00:00:00"/>
    <s v="Lipitor"/>
    <s v="Abnormal"/>
    <n v="7"/>
    <x v="0"/>
    <s v="DiabetesLow"/>
    <n v="7"/>
    <x v="0"/>
    <n v="14"/>
  </r>
  <r>
    <s v="Christopher Williamson"/>
    <x v="26"/>
    <x v="0"/>
    <x v="1"/>
    <s v="O+"/>
    <x v="1"/>
    <d v="2023-04-25T00:00:00"/>
    <s v="Edward Bates"/>
    <s v="Evans PLC"/>
    <n v="6989.3813360000004"/>
    <x v="2"/>
    <n v="3986"/>
    <n v="442"/>
    <x v="1"/>
    <d v="2023-05-23T00:00:00"/>
    <s v="Paracetamol"/>
    <s v="Abnormal"/>
    <n v="28"/>
    <x v="2"/>
    <s v="AsthmaHigh"/>
    <n v="4"/>
    <x v="1"/>
    <n v="25"/>
  </r>
  <r>
    <s v="Nathan Hodge"/>
    <x v="40"/>
    <x v="1"/>
    <x v="0"/>
    <s v="O-"/>
    <x v="0"/>
    <d v="2018-12-27T00:00:00"/>
    <s v="Randy Morrow"/>
    <s v="Harmon-Turner"/>
    <n v="6989.2276110000003"/>
    <x v="4"/>
    <n v="13479"/>
    <n v="423"/>
    <x v="1"/>
    <d v="2019-01-02T00:00:00"/>
    <s v="Aspirin"/>
    <s v="Inconclusive"/>
    <n v="6"/>
    <x v="0"/>
    <s v="DiabetesLow"/>
    <n v="12"/>
    <x v="5"/>
    <n v="27"/>
  </r>
  <r>
    <s v="Jessica Riley"/>
    <x v="1"/>
    <x v="1"/>
    <x v="1"/>
    <s v="A-"/>
    <x v="3"/>
    <d v="2023-09-01T00:00:00"/>
    <s v="Christopher Miller"/>
    <s v="Smith PLC"/>
    <n v="6987.4519719999998"/>
    <x v="4"/>
    <n v="23834"/>
    <n v="205"/>
    <x v="2"/>
    <d v="2023-09-29T00:00:00"/>
    <s v="Lipitor"/>
    <s v="Inconclusive"/>
    <n v="28"/>
    <x v="2"/>
    <s v="ArthritisHigh"/>
    <n v="9"/>
    <x v="1"/>
    <n v="1"/>
  </r>
  <r>
    <s v="Paul Williams"/>
    <x v="1"/>
    <x v="1"/>
    <x v="0"/>
    <s v="B+"/>
    <x v="3"/>
    <d v="2020-08-20T00:00:00"/>
    <s v="Mark Santiago"/>
    <s v="Cole-Hammond"/>
    <n v="6984.6299019999997"/>
    <x v="2"/>
    <n v="32561"/>
    <n v="311"/>
    <x v="2"/>
    <d v="2020-09-02T00:00:00"/>
    <s v="Ibuprofen"/>
    <s v="Inconclusive"/>
    <n v="13"/>
    <x v="1"/>
    <s v="ArthritisMed"/>
    <n v="8"/>
    <x v="3"/>
    <n v="20"/>
  </r>
  <r>
    <s v="Beth Jensen"/>
    <x v="63"/>
    <x v="2"/>
    <x v="1"/>
    <s v="A+"/>
    <x v="3"/>
    <d v="2019-02-08T00:00:00"/>
    <s v="David Johnson"/>
    <s v="Peterson-Price"/>
    <n v="6980.468828"/>
    <x v="3"/>
    <n v="15686"/>
    <n v="411"/>
    <x v="2"/>
    <d v="2019-02-16T00:00:00"/>
    <s v="Aspirin"/>
    <s v="Abnormal"/>
    <n v="8"/>
    <x v="0"/>
    <s v="ArthritisLow"/>
    <n v="2"/>
    <x v="2"/>
    <n v="8"/>
  </r>
  <r>
    <s v="Angel Gill"/>
    <x v="56"/>
    <x v="2"/>
    <x v="1"/>
    <s v="O-"/>
    <x v="5"/>
    <d v="2023-05-16T00:00:00"/>
    <s v="Elizabeth Lopez"/>
    <s v="Lyons, Miller and Weaver"/>
    <n v="6979.0204999999996"/>
    <x v="4"/>
    <n v="49355"/>
    <n v="187"/>
    <x v="1"/>
    <d v="2023-06-13T00:00:00"/>
    <s v="Penicillin"/>
    <s v="Normal"/>
    <n v="28"/>
    <x v="2"/>
    <s v="CancerHigh"/>
    <n v="5"/>
    <x v="1"/>
    <n v="16"/>
  </r>
  <r>
    <s v="Brittany Rice"/>
    <x v="8"/>
    <x v="1"/>
    <x v="1"/>
    <s v="B+"/>
    <x v="4"/>
    <d v="2020-11-05T00:00:00"/>
    <s v="Noah Collins"/>
    <s v="Steele Inc"/>
    <n v="6967.146162"/>
    <x v="3"/>
    <n v="25975"/>
    <n v="242"/>
    <x v="2"/>
    <d v="2020-11-22T00:00:00"/>
    <s v="Penicillin"/>
    <s v="Abnormal"/>
    <n v="17"/>
    <x v="1"/>
    <s v="HypertensionMed"/>
    <n v="11"/>
    <x v="3"/>
    <n v="5"/>
  </r>
  <r>
    <s v="Timothy Smith"/>
    <x v="26"/>
    <x v="0"/>
    <x v="1"/>
    <s v="B+"/>
    <x v="4"/>
    <d v="2022-10-08T00:00:00"/>
    <s v="Craig Harris"/>
    <s v="Barnes, Perry and Barnes"/>
    <n v="6956.9913790000001"/>
    <x v="4"/>
    <n v="7833"/>
    <n v="168"/>
    <x v="1"/>
    <d v="2022-10-27T00:00:00"/>
    <s v="Aspirin"/>
    <s v="Inconclusive"/>
    <n v="19"/>
    <x v="1"/>
    <s v="HypertensionMed"/>
    <n v="10"/>
    <x v="0"/>
    <n v="8"/>
  </r>
  <r>
    <s v="Michelle Mata"/>
    <x v="17"/>
    <x v="0"/>
    <x v="1"/>
    <s v="AB+"/>
    <x v="4"/>
    <d v="2021-12-01T00:00:00"/>
    <s v="Charles Moore"/>
    <s v="Nguyen and Sons"/>
    <n v="6952.5340429999997"/>
    <x v="4"/>
    <n v="15875"/>
    <n v="399"/>
    <x v="2"/>
    <d v="2021-12-07T00:00:00"/>
    <s v="Penicillin"/>
    <s v="Inconclusive"/>
    <n v="6"/>
    <x v="0"/>
    <s v="HypertensionLow"/>
    <n v="12"/>
    <x v="4"/>
    <n v="1"/>
  </r>
  <r>
    <s v="William Peters"/>
    <x v="3"/>
    <x v="2"/>
    <x v="1"/>
    <s v="AB-"/>
    <x v="4"/>
    <d v="2020-05-16T00:00:00"/>
    <s v="Joseph Smith"/>
    <s v="Morgan LLC"/>
    <n v="6950.7762819999998"/>
    <x v="2"/>
    <n v="23085"/>
    <n v="500"/>
    <x v="0"/>
    <d v="2020-05-21T00:00:00"/>
    <s v="Ibuprofen"/>
    <s v="Inconclusive"/>
    <n v="5"/>
    <x v="0"/>
    <s v="HypertensionLow"/>
    <n v="5"/>
    <x v="3"/>
    <n v="16"/>
  </r>
  <r>
    <s v="Diana Maynard"/>
    <x v="66"/>
    <x v="0"/>
    <x v="0"/>
    <s v="O-"/>
    <x v="0"/>
    <d v="2019-04-29T00:00:00"/>
    <s v="Ashley Jackson"/>
    <s v="Griffin, Lopez and Oneill"/>
    <n v="6944.9966869999998"/>
    <x v="2"/>
    <n v="9318"/>
    <n v="465"/>
    <x v="1"/>
    <d v="2019-05-20T00:00:00"/>
    <s v="Penicillin"/>
    <s v="Abnormal"/>
    <n v="21"/>
    <x v="2"/>
    <s v="DiabetesHigh"/>
    <n v="4"/>
    <x v="2"/>
    <n v="29"/>
  </r>
  <r>
    <s v="Melissa Willis"/>
    <x v="16"/>
    <x v="0"/>
    <x v="1"/>
    <s v="AB-"/>
    <x v="2"/>
    <d v="2023-02-16T00:00:00"/>
    <s v="Mrs. Melissa Wood MD"/>
    <s v="Thomas-Wilson"/>
    <n v="6944.7271250000003"/>
    <x v="4"/>
    <n v="7508"/>
    <n v="460"/>
    <x v="1"/>
    <d v="2023-02-19T00:00:00"/>
    <s v="Paracetamol"/>
    <s v="Abnormal"/>
    <n v="3"/>
    <x v="0"/>
    <s v="ObesityLow"/>
    <n v="2"/>
    <x v="1"/>
    <n v="16"/>
  </r>
  <r>
    <s v="Christy Steele"/>
    <x v="19"/>
    <x v="0"/>
    <x v="0"/>
    <s v="AB+"/>
    <x v="5"/>
    <d v="2021-05-26T00:00:00"/>
    <s v="Stephen Sherman"/>
    <s v="Campos and Sons"/>
    <n v="6944.487067"/>
    <x v="2"/>
    <n v="32916"/>
    <n v="209"/>
    <x v="0"/>
    <d v="2021-05-28T00:00:00"/>
    <s v="Paracetamol"/>
    <s v="Normal"/>
    <n v="2"/>
    <x v="0"/>
    <s v="CancerLow"/>
    <n v="5"/>
    <x v="4"/>
    <n v="26"/>
  </r>
  <r>
    <s v="Thomas Camacho"/>
    <x v="48"/>
    <x v="0"/>
    <x v="0"/>
    <s v="A+"/>
    <x v="4"/>
    <d v="2023-07-25T00:00:00"/>
    <s v="Jonathan Jackson"/>
    <s v="Small, Kramer and Walters"/>
    <n v="6943.2257019999997"/>
    <x v="0"/>
    <n v="6731"/>
    <n v="113"/>
    <x v="2"/>
    <d v="2023-08-04T00:00:00"/>
    <s v="Penicillin"/>
    <s v="Abnormal"/>
    <n v="10"/>
    <x v="1"/>
    <s v="HypertensionMed"/>
    <n v="7"/>
    <x v="1"/>
    <n v="25"/>
  </r>
  <r>
    <s v="Michael Garcia"/>
    <x v="51"/>
    <x v="0"/>
    <x v="1"/>
    <s v="A+"/>
    <x v="3"/>
    <d v="2019-09-13T00:00:00"/>
    <s v="Angela Franco"/>
    <s v="Martinez Inc"/>
    <n v="6939.2724879999996"/>
    <x v="3"/>
    <n v="14728"/>
    <n v="291"/>
    <x v="0"/>
    <d v="2019-09-18T00:00:00"/>
    <s v="Paracetamol"/>
    <s v="Normal"/>
    <n v="5"/>
    <x v="0"/>
    <s v="ArthritisLow"/>
    <n v="9"/>
    <x v="2"/>
    <n v="13"/>
  </r>
  <r>
    <s v="Laura Roberts"/>
    <x v="49"/>
    <x v="2"/>
    <x v="0"/>
    <s v="A+"/>
    <x v="2"/>
    <d v="2019-08-17T00:00:00"/>
    <s v="Heather Burns"/>
    <s v="Johnson, Ruiz and Mccoy"/>
    <n v="6936.1550989999996"/>
    <x v="4"/>
    <n v="6321"/>
    <n v="235"/>
    <x v="1"/>
    <d v="2019-09-01T00:00:00"/>
    <s v="Aspirin"/>
    <s v="Inconclusive"/>
    <n v="15"/>
    <x v="1"/>
    <s v="ObesityMed"/>
    <n v="8"/>
    <x v="2"/>
    <n v="17"/>
  </r>
  <r>
    <s v="Rose Gonzalez"/>
    <x v="0"/>
    <x v="0"/>
    <x v="0"/>
    <s v="B+"/>
    <x v="3"/>
    <d v="2019-06-18T00:00:00"/>
    <s v="Jennifer Murillo"/>
    <s v="Garcia Inc"/>
    <n v="6933.5702659999997"/>
    <x v="1"/>
    <n v="39467"/>
    <n v="139"/>
    <x v="2"/>
    <d v="2019-06-23T00:00:00"/>
    <s v="Ibuprofen"/>
    <s v="Inconclusive"/>
    <n v="5"/>
    <x v="0"/>
    <s v="ArthritisLow"/>
    <n v="6"/>
    <x v="2"/>
    <n v="18"/>
  </r>
  <r>
    <s v="Lisa Smith"/>
    <x v="65"/>
    <x v="0"/>
    <x v="1"/>
    <s v="O-"/>
    <x v="0"/>
    <d v="2020-07-25T00:00:00"/>
    <s v="Russell Smith"/>
    <s v="Ayala PLC"/>
    <n v="6931.2095929999996"/>
    <x v="2"/>
    <n v="51342"/>
    <n v="105"/>
    <x v="1"/>
    <d v="2020-08-08T00:00:00"/>
    <s v="Penicillin"/>
    <s v="Normal"/>
    <n v="14"/>
    <x v="1"/>
    <s v="DiabetesMed"/>
    <n v="7"/>
    <x v="3"/>
    <n v="25"/>
  </r>
  <r>
    <s v="Andre Clay"/>
    <x v="66"/>
    <x v="0"/>
    <x v="1"/>
    <s v="O-"/>
    <x v="2"/>
    <d v="2021-11-09T00:00:00"/>
    <s v="Christopher Jones"/>
    <s v="Carter Ltd"/>
    <n v="6929.0243300000002"/>
    <x v="0"/>
    <n v="13416"/>
    <n v="127"/>
    <x v="0"/>
    <d v="2021-11-14T00:00:00"/>
    <s v="Ibuprofen"/>
    <s v="Abnormal"/>
    <n v="5"/>
    <x v="0"/>
    <s v="ObesityLow"/>
    <n v="11"/>
    <x v="4"/>
    <n v="9"/>
  </r>
  <r>
    <s v="Carlos Cooper"/>
    <x v="48"/>
    <x v="0"/>
    <x v="0"/>
    <s v="O-"/>
    <x v="3"/>
    <d v="2021-03-01T00:00:00"/>
    <s v="James Davis"/>
    <s v="Hansen-Walters"/>
    <n v="6921.1553560000002"/>
    <x v="3"/>
    <n v="11245"/>
    <n v="166"/>
    <x v="2"/>
    <d v="2021-03-17T00:00:00"/>
    <s v="Paracetamol"/>
    <s v="Inconclusive"/>
    <n v="16"/>
    <x v="1"/>
    <s v="ArthritisMed"/>
    <n v="3"/>
    <x v="4"/>
    <n v="1"/>
  </r>
  <r>
    <s v="Mallory Carter"/>
    <x v="25"/>
    <x v="1"/>
    <x v="0"/>
    <s v="B-"/>
    <x v="2"/>
    <d v="2020-11-02T00:00:00"/>
    <s v="Jacob Johnson"/>
    <s v="Gilbert, Wilson and Bryant"/>
    <n v="6918.3185270000004"/>
    <x v="0"/>
    <n v="2996"/>
    <n v="350"/>
    <x v="0"/>
    <d v="2020-11-22T00:00:00"/>
    <s v="Aspirin"/>
    <s v="Inconclusive"/>
    <n v="20"/>
    <x v="2"/>
    <s v="ObesityHigh"/>
    <n v="11"/>
    <x v="3"/>
    <n v="2"/>
  </r>
  <r>
    <s v="Gail Garza"/>
    <x v="14"/>
    <x v="0"/>
    <x v="0"/>
    <s v="B-"/>
    <x v="3"/>
    <d v="2020-09-11T00:00:00"/>
    <s v="Christopher Anderson"/>
    <s v="Johnson-Clark"/>
    <n v="6917.8978399999996"/>
    <x v="4"/>
    <n v="2359"/>
    <n v="290"/>
    <x v="1"/>
    <d v="2020-09-20T00:00:00"/>
    <s v="Aspirin"/>
    <s v="Normal"/>
    <n v="9"/>
    <x v="0"/>
    <s v="ArthritisLow"/>
    <n v="9"/>
    <x v="3"/>
    <n v="11"/>
  </r>
  <r>
    <s v="Jack Ware"/>
    <x v="65"/>
    <x v="0"/>
    <x v="1"/>
    <s v="AB-"/>
    <x v="5"/>
    <d v="2020-07-10T00:00:00"/>
    <s v="Patrick Frost"/>
    <s v="Price, Vincent and Rodgers"/>
    <n v="6917.265574"/>
    <x v="0"/>
    <n v="6571"/>
    <n v="375"/>
    <x v="1"/>
    <d v="2020-07-13T00:00:00"/>
    <s v="Lipitor"/>
    <s v="Inconclusive"/>
    <n v="3"/>
    <x v="0"/>
    <s v="CancerLow"/>
    <n v="7"/>
    <x v="3"/>
    <n v="10"/>
  </r>
  <r>
    <s v="Erin Williams"/>
    <x v="59"/>
    <x v="0"/>
    <x v="0"/>
    <s v="A+"/>
    <x v="4"/>
    <d v="2020-09-21T00:00:00"/>
    <s v="Theresa Robertson"/>
    <s v="Thomas-Smith"/>
    <n v="6914.5602419999996"/>
    <x v="2"/>
    <n v="12600"/>
    <n v="342"/>
    <x v="2"/>
    <d v="2020-10-08T00:00:00"/>
    <s v="Paracetamol"/>
    <s v="Abnormal"/>
    <n v="17"/>
    <x v="1"/>
    <s v="HypertensionMed"/>
    <n v="9"/>
    <x v="3"/>
    <n v="21"/>
  </r>
  <r>
    <s v="Kimberly Tanner"/>
    <x v="24"/>
    <x v="0"/>
    <x v="1"/>
    <s v="B+"/>
    <x v="5"/>
    <d v="2022-10-11T00:00:00"/>
    <s v="Phillip Ewing"/>
    <s v="Wood-Arnold"/>
    <n v="6914.2475130000003"/>
    <x v="0"/>
    <n v="50772"/>
    <n v="496"/>
    <x v="1"/>
    <d v="2022-11-09T00:00:00"/>
    <s v="Lipitor"/>
    <s v="Abnormal"/>
    <n v="29"/>
    <x v="2"/>
    <s v="CancerHigh"/>
    <n v="10"/>
    <x v="0"/>
    <n v="11"/>
  </r>
  <r>
    <s v="Brandon Walker"/>
    <x v="17"/>
    <x v="0"/>
    <x v="1"/>
    <s v="A+"/>
    <x v="1"/>
    <d v="2020-11-05T00:00:00"/>
    <s v="James Atkinson"/>
    <s v="Barber-Sanchez"/>
    <n v="6913.6915589999999"/>
    <x v="0"/>
    <n v="15947"/>
    <n v="399"/>
    <x v="2"/>
    <d v="2020-11-24T00:00:00"/>
    <s v="Paracetamol"/>
    <s v="Inconclusive"/>
    <n v="19"/>
    <x v="1"/>
    <s v="AsthmaMed"/>
    <n v="11"/>
    <x v="3"/>
    <n v="5"/>
  </r>
  <r>
    <s v="Ms. Emily Baxter"/>
    <x v="56"/>
    <x v="2"/>
    <x v="0"/>
    <s v="A-"/>
    <x v="3"/>
    <d v="2021-02-01T00:00:00"/>
    <s v="Ronald White"/>
    <s v="Rodriguez PLC"/>
    <n v="6905.8780610000003"/>
    <x v="0"/>
    <n v="22333"/>
    <n v="206"/>
    <x v="0"/>
    <d v="2021-02-07T00:00:00"/>
    <s v="Aspirin"/>
    <s v="Normal"/>
    <n v="6"/>
    <x v="0"/>
    <s v="ArthritisLow"/>
    <n v="2"/>
    <x v="4"/>
    <n v="1"/>
  </r>
  <r>
    <s v="Sarah Davis"/>
    <x v="53"/>
    <x v="2"/>
    <x v="1"/>
    <s v="AB+"/>
    <x v="5"/>
    <d v="2021-01-16T00:00:00"/>
    <s v="Judy Harvey"/>
    <s v="May-Davis"/>
    <n v="6902.1248800000003"/>
    <x v="4"/>
    <n v="66542"/>
    <n v="449"/>
    <x v="1"/>
    <d v="2021-01-28T00:00:00"/>
    <s v="Penicillin"/>
    <s v="Inconclusive"/>
    <n v="12"/>
    <x v="1"/>
    <s v="CancerMed"/>
    <n v="1"/>
    <x v="4"/>
    <n v="16"/>
  </r>
  <r>
    <s v="Mark Warren"/>
    <x v="27"/>
    <x v="0"/>
    <x v="1"/>
    <s v="A+"/>
    <x v="0"/>
    <d v="2019-05-28T00:00:00"/>
    <s v="Joshua Rivers"/>
    <s v="Woods, Lee and Palmer"/>
    <n v="6896.8710190000002"/>
    <x v="1"/>
    <n v="5569"/>
    <n v="484"/>
    <x v="1"/>
    <d v="2019-06-11T00:00:00"/>
    <s v="Paracetamol"/>
    <s v="Abnormal"/>
    <n v="14"/>
    <x v="1"/>
    <s v="DiabetesMed"/>
    <n v="5"/>
    <x v="2"/>
    <n v="28"/>
  </r>
  <r>
    <s v="James Watson"/>
    <x v="38"/>
    <x v="1"/>
    <x v="0"/>
    <s v="B+"/>
    <x v="2"/>
    <d v="2020-08-07T00:00:00"/>
    <s v="Ashley Sosa"/>
    <s v="Griffin, Hall and Mercado"/>
    <n v="6896.5172199999997"/>
    <x v="2"/>
    <n v="13611"/>
    <n v="156"/>
    <x v="0"/>
    <d v="2020-08-21T00:00:00"/>
    <s v="Lipitor"/>
    <s v="Abnormal"/>
    <n v="14"/>
    <x v="1"/>
    <s v="ObesityMed"/>
    <n v="8"/>
    <x v="3"/>
    <n v="7"/>
  </r>
  <r>
    <s v="Mariah Rodriguez"/>
    <x v="14"/>
    <x v="0"/>
    <x v="0"/>
    <s v="AB-"/>
    <x v="4"/>
    <d v="2020-06-23T00:00:00"/>
    <s v="Keith Jimenez"/>
    <s v="Jackson-Huber"/>
    <n v="6888.6596820000004"/>
    <x v="4"/>
    <n v="19204"/>
    <n v="403"/>
    <x v="0"/>
    <d v="2020-06-29T00:00:00"/>
    <s v="Paracetamol"/>
    <s v="Normal"/>
    <n v="6"/>
    <x v="0"/>
    <s v="HypertensionLow"/>
    <n v="6"/>
    <x v="3"/>
    <n v="23"/>
  </r>
  <r>
    <s v="Eduardo Rasmussen"/>
    <x v="49"/>
    <x v="2"/>
    <x v="0"/>
    <s v="AB-"/>
    <x v="3"/>
    <d v="2020-03-03T00:00:00"/>
    <s v="Anne Bonilla"/>
    <s v="Haynes-Barrett"/>
    <n v="6888.5818440000003"/>
    <x v="0"/>
    <n v="28658"/>
    <n v="451"/>
    <x v="2"/>
    <d v="2020-03-25T00:00:00"/>
    <s v="Aspirin"/>
    <s v="Inconclusive"/>
    <n v="22"/>
    <x v="2"/>
    <s v="ArthritisHigh"/>
    <n v="3"/>
    <x v="3"/>
    <n v="3"/>
  </r>
  <r>
    <s v="Cynthia Smith"/>
    <x v="26"/>
    <x v="0"/>
    <x v="1"/>
    <s v="O+"/>
    <x v="1"/>
    <d v="2023-10-05T00:00:00"/>
    <s v="Natasha Silva"/>
    <s v="Marshall-Mccoy"/>
    <n v="6876.8713740000003"/>
    <x v="4"/>
    <n v="7999"/>
    <n v="210"/>
    <x v="2"/>
    <d v="2023-10-26T00:00:00"/>
    <s v="Aspirin"/>
    <s v="Abnormal"/>
    <n v="21"/>
    <x v="2"/>
    <s v="AsthmaHigh"/>
    <n v="10"/>
    <x v="1"/>
    <n v="5"/>
  </r>
  <r>
    <s v="Garrett Wagner"/>
    <x v="9"/>
    <x v="1"/>
    <x v="0"/>
    <s v="B-"/>
    <x v="5"/>
    <d v="2019-05-29T00:00:00"/>
    <s v="Marcia Shelton"/>
    <s v="Armstrong Inc"/>
    <n v="6874.7190959999998"/>
    <x v="1"/>
    <n v="35668"/>
    <n v="257"/>
    <x v="1"/>
    <d v="2019-06-05T00:00:00"/>
    <s v="Aspirin"/>
    <s v="Normal"/>
    <n v="7"/>
    <x v="0"/>
    <s v="CancerLow"/>
    <n v="5"/>
    <x v="2"/>
    <n v="29"/>
  </r>
  <r>
    <s v="Michael Price"/>
    <x v="36"/>
    <x v="0"/>
    <x v="0"/>
    <s v="A-"/>
    <x v="4"/>
    <d v="2021-01-14T00:00:00"/>
    <s v="Mr. Jason Lewis II"/>
    <s v="Campbell, Holmes and Huff"/>
    <n v="6874.1888989999998"/>
    <x v="1"/>
    <n v="3941"/>
    <n v="471"/>
    <x v="1"/>
    <d v="2021-02-01T00:00:00"/>
    <s v="Ibuprofen"/>
    <s v="Inconclusive"/>
    <n v="18"/>
    <x v="1"/>
    <s v="HypertensionMed"/>
    <n v="1"/>
    <x v="4"/>
    <n v="14"/>
  </r>
  <r>
    <s v="Sara Mann"/>
    <x v="18"/>
    <x v="0"/>
    <x v="0"/>
    <s v="AB+"/>
    <x v="1"/>
    <d v="2020-04-23T00:00:00"/>
    <s v="Andre Lee"/>
    <s v="Richardson Group"/>
    <n v="6872.3778240000001"/>
    <x v="2"/>
    <n v="28520"/>
    <n v="399"/>
    <x v="1"/>
    <d v="2020-05-07T00:00:00"/>
    <s v="Paracetamol"/>
    <s v="Inconclusive"/>
    <n v="14"/>
    <x v="1"/>
    <s v="AsthmaMed"/>
    <n v="4"/>
    <x v="3"/>
    <n v="23"/>
  </r>
  <r>
    <s v="Luis Sullivan"/>
    <x v="13"/>
    <x v="0"/>
    <x v="1"/>
    <s v="AB+"/>
    <x v="3"/>
    <d v="2019-06-16T00:00:00"/>
    <s v="Stephanie Munoz"/>
    <s v="Dixon, Cook and Gonzalez"/>
    <n v="6858.8583580000004"/>
    <x v="0"/>
    <n v="10404"/>
    <n v="496"/>
    <x v="0"/>
    <d v="2019-06-18T00:00:00"/>
    <s v="Lipitor"/>
    <s v="Normal"/>
    <n v="2"/>
    <x v="0"/>
    <s v="ArthritisLow"/>
    <n v="6"/>
    <x v="2"/>
    <n v="16"/>
  </r>
  <r>
    <s v="Jesse Huber MD"/>
    <x v="10"/>
    <x v="2"/>
    <x v="0"/>
    <s v="B-"/>
    <x v="5"/>
    <d v="2019-11-24T00:00:00"/>
    <s v="Adam Webster"/>
    <s v="Carroll-Frazier"/>
    <n v="6857.5934569999999"/>
    <x v="2"/>
    <n v="61391"/>
    <n v="365"/>
    <x v="0"/>
    <d v="2019-12-09T00:00:00"/>
    <s v="Paracetamol"/>
    <s v="Abnormal"/>
    <n v="15"/>
    <x v="1"/>
    <s v="CancerMed"/>
    <n v="11"/>
    <x v="2"/>
    <n v="24"/>
  </r>
  <r>
    <s v="Shelby Sutton"/>
    <x v="67"/>
    <x v="3"/>
    <x v="0"/>
    <s v="O-"/>
    <x v="5"/>
    <d v="2023-06-17T00:00:00"/>
    <s v="Crystal Leonard"/>
    <s v="Anderson-Smith"/>
    <n v="6856.392836"/>
    <x v="1"/>
    <n v="52647"/>
    <n v="256"/>
    <x v="1"/>
    <d v="2023-07-05T00:00:00"/>
    <s v="Lipitor"/>
    <s v="Abnormal"/>
    <n v="18"/>
    <x v="1"/>
    <s v="CancerMed"/>
    <n v="6"/>
    <x v="1"/>
    <n v="17"/>
  </r>
  <r>
    <s v="Amanda Brown"/>
    <x v="22"/>
    <x v="0"/>
    <x v="0"/>
    <s v="A+"/>
    <x v="0"/>
    <d v="2022-11-14T00:00:00"/>
    <s v="Jared Miller"/>
    <s v="Ward, Maldonado and Knox"/>
    <n v="6856.3545919999997"/>
    <x v="0"/>
    <n v="32715"/>
    <n v="214"/>
    <x v="1"/>
    <d v="2022-12-07T00:00:00"/>
    <s v="Lipitor"/>
    <s v="Normal"/>
    <n v="23"/>
    <x v="2"/>
    <s v="DiabetesHigh"/>
    <n v="11"/>
    <x v="0"/>
    <n v="14"/>
  </r>
  <r>
    <s v="George Bradley"/>
    <x v="31"/>
    <x v="2"/>
    <x v="0"/>
    <s v="O-"/>
    <x v="2"/>
    <d v="2022-01-06T00:00:00"/>
    <s v="Brian Alexander"/>
    <s v="Martin-Mccormick"/>
    <n v="6849.9263250000004"/>
    <x v="2"/>
    <n v="23374"/>
    <n v="414"/>
    <x v="2"/>
    <d v="2022-01-20T00:00:00"/>
    <s v="Ibuprofen"/>
    <s v="Abnormal"/>
    <n v="14"/>
    <x v="1"/>
    <s v="ObesityMed"/>
    <n v="1"/>
    <x v="0"/>
    <n v="6"/>
  </r>
  <r>
    <s v="Shawn Fuller"/>
    <x v="6"/>
    <x v="0"/>
    <x v="0"/>
    <s v="B-"/>
    <x v="3"/>
    <d v="2021-01-13T00:00:00"/>
    <s v="Christine Rodriguez"/>
    <s v="Roberts Inc"/>
    <n v="6844.6195230000003"/>
    <x v="2"/>
    <n v="29044"/>
    <n v="445"/>
    <x v="1"/>
    <d v="2021-02-09T00:00:00"/>
    <s v="Penicillin"/>
    <s v="Inconclusive"/>
    <n v="27"/>
    <x v="2"/>
    <s v="ArthritisHigh"/>
    <n v="1"/>
    <x v="4"/>
    <n v="13"/>
  </r>
  <r>
    <s v="Bianca Moore"/>
    <x v="6"/>
    <x v="0"/>
    <x v="0"/>
    <s v="AB-"/>
    <x v="3"/>
    <d v="2023-09-21T00:00:00"/>
    <s v="Phillip Dalton"/>
    <s v="Shaffer Ltd"/>
    <n v="6842.9848199999997"/>
    <x v="4"/>
    <n v="9068"/>
    <n v="320"/>
    <x v="2"/>
    <d v="2023-10-02T00:00:00"/>
    <s v="Lipitor"/>
    <s v="Inconclusive"/>
    <n v="11"/>
    <x v="1"/>
    <s v="ArthritisMed"/>
    <n v="9"/>
    <x v="1"/>
    <n v="21"/>
  </r>
  <r>
    <s v="Karen Zuniga"/>
    <x v="21"/>
    <x v="1"/>
    <x v="0"/>
    <s v="O+"/>
    <x v="5"/>
    <d v="2021-01-31T00:00:00"/>
    <s v="Shannon Serrano"/>
    <s v="Boyd-Johnson"/>
    <n v="6842.5725179999999"/>
    <x v="3"/>
    <n v="52515"/>
    <n v="469"/>
    <x v="1"/>
    <d v="2021-02-26T00:00:00"/>
    <s v="Ibuprofen"/>
    <s v="Normal"/>
    <n v="26"/>
    <x v="2"/>
    <s v="CancerHigh"/>
    <n v="1"/>
    <x v="4"/>
    <n v="31"/>
  </r>
  <r>
    <s v="Elizabeth Hebert"/>
    <x v="17"/>
    <x v="0"/>
    <x v="1"/>
    <s v="B-"/>
    <x v="3"/>
    <d v="2019-02-11T00:00:00"/>
    <s v="Sabrina Ward"/>
    <s v="Thomas-Bentley"/>
    <n v="6838.1744330000001"/>
    <x v="4"/>
    <n v="15663"/>
    <n v="451"/>
    <x v="0"/>
    <d v="2019-03-06T00:00:00"/>
    <s v="Lipitor"/>
    <s v="Inconclusive"/>
    <n v="23"/>
    <x v="2"/>
    <s v="ArthritisHigh"/>
    <n v="2"/>
    <x v="2"/>
    <n v="11"/>
  </r>
  <r>
    <s v="Gary Brown"/>
    <x v="42"/>
    <x v="0"/>
    <x v="0"/>
    <s v="B+"/>
    <x v="1"/>
    <d v="2020-10-17T00:00:00"/>
    <s v="Tonya Ferrell"/>
    <s v="Thompson, Davis and Munoz"/>
    <n v="6836.9296350000004"/>
    <x v="3"/>
    <n v="42808"/>
    <n v="272"/>
    <x v="2"/>
    <d v="2020-11-05T00:00:00"/>
    <s v="Paracetamol"/>
    <s v="Normal"/>
    <n v="19"/>
    <x v="1"/>
    <s v="AsthmaMed"/>
    <n v="10"/>
    <x v="3"/>
    <n v="17"/>
  </r>
  <r>
    <s v="Carol Davis"/>
    <x v="55"/>
    <x v="1"/>
    <x v="1"/>
    <s v="B-"/>
    <x v="5"/>
    <d v="2019-07-12T00:00:00"/>
    <s v="Nicholas Hatfield"/>
    <s v="Hopkins Ltd"/>
    <n v="6833.5067410000001"/>
    <x v="4"/>
    <n v="73614"/>
    <n v="280"/>
    <x v="0"/>
    <d v="2019-07-15T00:00:00"/>
    <s v="Paracetamol"/>
    <s v="Abnormal"/>
    <n v="3"/>
    <x v="0"/>
    <s v="CancerLow"/>
    <n v="7"/>
    <x v="2"/>
    <n v="12"/>
  </r>
  <r>
    <s v="Ryan Delgado"/>
    <x v="48"/>
    <x v="0"/>
    <x v="1"/>
    <s v="O-"/>
    <x v="3"/>
    <d v="2022-07-04T00:00:00"/>
    <s v="Richard Hayes"/>
    <s v="Butler Ltd"/>
    <n v="6830.8780139999999"/>
    <x v="4"/>
    <n v="3488"/>
    <n v="448"/>
    <x v="0"/>
    <d v="2022-07-09T00:00:00"/>
    <s v="Paracetamol"/>
    <s v="Normal"/>
    <n v="5"/>
    <x v="0"/>
    <s v="ArthritisLow"/>
    <n v="7"/>
    <x v="0"/>
    <n v="4"/>
  </r>
  <r>
    <s v="Eric Schroeder"/>
    <x v="30"/>
    <x v="2"/>
    <x v="1"/>
    <s v="O+"/>
    <x v="5"/>
    <d v="2022-10-10T00:00:00"/>
    <s v="Michael Mullins"/>
    <s v="Allen-Jordan"/>
    <n v="6830.5852370000002"/>
    <x v="4"/>
    <n v="56061"/>
    <n v="395"/>
    <x v="1"/>
    <d v="2022-11-02T00:00:00"/>
    <s v="Lipitor"/>
    <s v="Abnormal"/>
    <n v="23"/>
    <x v="2"/>
    <s v="CancerHigh"/>
    <n v="10"/>
    <x v="0"/>
    <n v="10"/>
  </r>
  <r>
    <s v="Beverly Johnson"/>
    <x v="18"/>
    <x v="0"/>
    <x v="1"/>
    <s v="AB+"/>
    <x v="3"/>
    <d v="2022-06-06T00:00:00"/>
    <s v="Randall Parker"/>
    <s v="Mckay Group"/>
    <n v="6829.5781470000002"/>
    <x v="1"/>
    <n v="34225"/>
    <n v="103"/>
    <x v="0"/>
    <d v="2022-06-29T00:00:00"/>
    <s v="Penicillin"/>
    <s v="Abnormal"/>
    <n v="23"/>
    <x v="2"/>
    <s v="ArthritisHigh"/>
    <n v="6"/>
    <x v="0"/>
    <n v="6"/>
  </r>
  <r>
    <s v="Tyler Ellison"/>
    <x v="38"/>
    <x v="1"/>
    <x v="1"/>
    <s v="B-"/>
    <x v="2"/>
    <d v="2020-05-23T00:00:00"/>
    <s v="Maria Woodard"/>
    <s v="Villanueva Group"/>
    <n v="6815.7551789999998"/>
    <x v="3"/>
    <n v="4578"/>
    <n v="211"/>
    <x v="0"/>
    <d v="2020-06-04T00:00:00"/>
    <s v="Paracetamol"/>
    <s v="Normal"/>
    <n v="12"/>
    <x v="1"/>
    <s v="ObesityMed"/>
    <n v="5"/>
    <x v="3"/>
    <n v="23"/>
  </r>
  <r>
    <s v="Christina Willis"/>
    <x v="40"/>
    <x v="1"/>
    <x v="0"/>
    <s v="B+"/>
    <x v="3"/>
    <d v="2020-02-22T00:00:00"/>
    <s v="Christopher Chang Jr."/>
    <s v="Jordan, Nunez and Young"/>
    <n v="6814.7509819999996"/>
    <x v="3"/>
    <n v="18183"/>
    <n v="104"/>
    <x v="0"/>
    <d v="2020-03-11T00:00:00"/>
    <s v="Ibuprofen"/>
    <s v="Normal"/>
    <n v="18"/>
    <x v="1"/>
    <s v="ArthritisMed"/>
    <n v="2"/>
    <x v="3"/>
    <n v="22"/>
  </r>
  <r>
    <s v="Alicia Delacruz"/>
    <x v="54"/>
    <x v="1"/>
    <x v="1"/>
    <s v="O-"/>
    <x v="5"/>
    <d v="2021-03-23T00:00:00"/>
    <s v="Lauren Barrett"/>
    <s v="Young-Chapman"/>
    <n v="6812.982986"/>
    <x v="1"/>
    <n v="2288"/>
    <n v="164"/>
    <x v="1"/>
    <d v="2021-04-20T00:00:00"/>
    <s v="Paracetamol"/>
    <s v="Abnormal"/>
    <n v="28"/>
    <x v="2"/>
    <s v="CancerHigh"/>
    <n v="3"/>
    <x v="4"/>
    <n v="23"/>
  </r>
  <r>
    <s v="Jennifer Campbell"/>
    <x v="19"/>
    <x v="0"/>
    <x v="0"/>
    <s v="A-"/>
    <x v="5"/>
    <d v="2021-10-13T00:00:00"/>
    <s v="Brittany Jimenez"/>
    <s v="Williams, Barnes and King"/>
    <n v="6809.4157599999999"/>
    <x v="4"/>
    <n v="33274"/>
    <n v="116"/>
    <x v="1"/>
    <d v="2021-11-03T00:00:00"/>
    <s v="Paracetamol"/>
    <s v="Abnormal"/>
    <n v="21"/>
    <x v="2"/>
    <s v="CancerHigh"/>
    <n v="10"/>
    <x v="4"/>
    <n v="13"/>
  </r>
  <r>
    <s v="Richard Lee"/>
    <x v="59"/>
    <x v="0"/>
    <x v="1"/>
    <s v="B+"/>
    <x v="3"/>
    <d v="2021-03-19T00:00:00"/>
    <s v="Melanie Allen"/>
    <s v="Schaefer, Sandoval and Schneider"/>
    <n v="6808.3854849999998"/>
    <x v="0"/>
    <n v="15075"/>
    <n v="232"/>
    <x v="0"/>
    <d v="2021-03-21T00:00:00"/>
    <s v="Lipitor"/>
    <s v="Abnormal"/>
    <n v="2"/>
    <x v="0"/>
    <s v="ArthritisLow"/>
    <n v="3"/>
    <x v="4"/>
    <n v="19"/>
  </r>
  <r>
    <s v="Miss Brianna Peterson"/>
    <x v="60"/>
    <x v="1"/>
    <x v="0"/>
    <s v="B-"/>
    <x v="4"/>
    <d v="2020-04-17T00:00:00"/>
    <s v="Robert Miller"/>
    <s v="Thompson-Farrell"/>
    <n v="6808.2061540000004"/>
    <x v="2"/>
    <n v="21343"/>
    <n v="405"/>
    <x v="1"/>
    <d v="2020-05-11T00:00:00"/>
    <s v="Aspirin"/>
    <s v="Inconclusive"/>
    <n v="24"/>
    <x v="2"/>
    <s v="HypertensionHigh"/>
    <n v="4"/>
    <x v="3"/>
    <n v="17"/>
  </r>
  <r>
    <s v="Megan Miles"/>
    <x v="46"/>
    <x v="0"/>
    <x v="0"/>
    <s v="AB+"/>
    <x v="1"/>
    <d v="2019-12-16T00:00:00"/>
    <s v="Janice Chan"/>
    <s v="Stephens, Hurst and Heath"/>
    <n v="6803.3300090000002"/>
    <x v="0"/>
    <n v="37805"/>
    <n v="419"/>
    <x v="2"/>
    <d v="2019-12-28T00:00:00"/>
    <s v="Paracetamol"/>
    <s v="Abnormal"/>
    <n v="12"/>
    <x v="1"/>
    <s v="AsthmaMed"/>
    <n v="12"/>
    <x v="2"/>
    <n v="16"/>
  </r>
  <r>
    <s v="Kristen Cook"/>
    <x v="51"/>
    <x v="0"/>
    <x v="0"/>
    <s v="O+"/>
    <x v="5"/>
    <d v="2021-06-11T00:00:00"/>
    <s v="Kimberly Whitaker"/>
    <s v="Patterson-Bridges"/>
    <n v="6796.002007"/>
    <x v="2"/>
    <n v="2736"/>
    <n v="500"/>
    <x v="1"/>
    <d v="2021-06-18T00:00:00"/>
    <s v="Aspirin"/>
    <s v="Inconclusive"/>
    <n v="7"/>
    <x v="0"/>
    <s v="CancerLow"/>
    <n v="6"/>
    <x v="4"/>
    <n v="11"/>
  </r>
  <r>
    <s v="Sarah Malone"/>
    <x v="53"/>
    <x v="2"/>
    <x v="0"/>
    <s v="A+"/>
    <x v="2"/>
    <d v="2019-11-10T00:00:00"/>
    <s v="Laurie Martin"/>
    <s v="Briggs, Garcia and Collins"/>
    <n v="6795.5215440000002"/>
    <x v="0"/>
    <n v="22161"/>
    <n v="264"/>
    <x v="2"/>
    <d v="2019-11-17T00:00:00"/>
    <s v="Paracetamol"/>
    <s v="Normal"/>
    <n v="7"/>
    <x v="0"/>
    <s v="ObesityLow"/>
    <n v="11"/>
    <x v="2"/>
    <n v="10"/>
  </r>
  <r>
    <s v="Amy Burton"/>
    <x v="30"/>
    <x v="2"/>
    <x v="0"/>
    <s v="B-"/>
    <x v="5"/>
    <d v="2021-03-19T00:00:00"/>
    <s v="Mary Wright"/>
    <s v="Martinez, Lynn and White"/>
    <n v="6791.8741669999999"/>
    <x v="3"/>
    <n v="76891"/>
    <n v="230"/>
    <x v="1"/>
    <d v="2021-04-05T00:00:00"/>
    <s v="Paracetamol"/>
    <s v="Inconclusive"/>
    <n v="17"/>
    <x v="1"/>
    <s v="CancerMed"/>
    <n v="3"/>
    <x v="4"/>
    <n v="19"/>
  </r>
  <r>
    <s v="Joseph Gonzales"/>
    <x v="67"/>
    <x v="3"/>
    <x v="0"/>
    <s v="AB+"/>
    <x v="1"/>
    <d v="2023-06-25T00:00:00"/>
    <s v="Erin Davis"/>
    <s v="Wade-Osborn"/>
    <n v="6786.6754959999998"/>
    <x v="2"/>
    <n v="15963"/>
    <n v="490"/>
    <x v="2"/>
    <d v="2023-07-10T00:00:00"/>
    <s v="Aspirin"/>
    <s v="Normal"/>
    <n v="15"/>
    <x v="1"/>
    <s v="AsthmaMed"/>
    <n v="6"/>
    <x v="1"/>
    <n v="25"/>
  </r>
  <r>
    <s v="George Bryant"/>
    <x v="67"/>
    <x v="3"/>
    <x v="1"/>
    <s v="O+"/>
    <x v="1"/>
    <d v="2023-06-24T00:00:00"/>
    <s v="Christopher Mendoza"/>
    <s v="Forbes, Briggs and Yang"/>
    <n v="6785.7334840000003"/>
    <x v="4"/>
    <n v="15482"/>
    <n v="360"/>
    <x v="2"/>
    <d v="2023-07-19T00:00:00"/>
    <s v="Paracetamol"/>
    <s v="Inconclusive"/>
    <n v="25"/>
    <x v="2"/>
    <s v="AsthmaHigh"/>
    <n v="6"/>
    <x v="1"/>
    <n v="24"/>
  </r>
  <r>
    <s v="Troy Gilmore"/>
    <x v="39"/>
    <x v="0"/>
    <x v="1"/>
    <s v="AB-"/>
    <x v="3"/>
    <d v="2023-04-29T00:00:00"/>
    <s v="James Long MD"/>
    <s v="Brooks-Pierce"/>
    <n v="6783.1369109999996"/>
    <x v="1"/>
    <n v="39129"/>
    <n v="256"/>
    <x v="0"/>
    <d v="2023-05-06T00:00:00"/>
    <s v="Aspirin"/>
    <s v="Normal"/>
    <n v="7"/>
    <x v="0"/>
    <s v="ArthritisLow"/>
    <n v="4"/>
    <x v="1"/>
    <n v="29"/>
  </r>
  <r>
    <s v="Larry Hernandez"/>
    <x v="59"/>
    <x v="0"/>
    <x v="1"/>
    <s v="B+"/>
    <x v="5"/>
    <d v="2019-11-10T00:00:00"/>
    <s v="Martin Rogers"/>
    <s v="Benson LLC"/>
    <n v="6783.0727230000002"/>
    <x v="2"/>
    <n v="17570"/>
    <n v="214"/>
    <x v="1"/>
    <d v="2019-12-04T00:00:00"/>
    <s v="Lipitor"/>
    <s v="Abnormal"/>
    <n v="24"/>
    <x v="2"/>
    <s v="CancerHigh"/>
    <n v="11"/>
    <x v="2"/>
    <n v="10"/>
  </r>
  <r>
    <s v="Rebecca Harris"/>
    <x v="58"/>
    <x v="3"/>
    <x v="1"/>
    <s v="AB+"/>
    <x v="4"/>
    <d v="2019-12-15T00:00:00"/>
    <s v="Christopher Daniel"/>
    <s v="Holden-Cox"/>
    <n v="6782.0268580000002"/>
    <x v="1"/>
    <n v="26239"/>
    <n v="323"/>
    <x v="0"/>
    <d v="2020-01-07T00:00:00"/>
    <s v="Lipitor"/>
    <s v="Abnormal"/>
    <n v="23"/>
    <x v="2"/>
    <s v="HypertensionHigh"/>
    <n v="12"/>
    <x v="2"/>
    <n v="15"/>
  </r>
  <r>
    <s v="Savannah Reed"/>
    <x v="20"/>
    <x v="2"/>
    <x v="1"/>
    <s v="AB+"/>
    <x v="0"/>
    <d v="2020-01-08T00:00:00"/>
    <s v="Roger Henderson"/>
    <s v="Klein-Jackson"/>
    <n v="6769.8343640000003"/>
    <x v="1"/>
    <n v="35747"/>
    <n v="199"/>
    <x v="1"/>
    <d v="2020-01-13T00:00:00"/>
    <s v="Paracetamol"/>
    <s v="Inconclusive"/>
    <n v="5"/>
    <x v="0"/>
    <s v="DiabetesLow"/>
    <n v="1"/>
    <x v="3"/>
    <n v="8"/>
  </r>
  <r>
    <s v="Jennifer Chapman"/>
    <x v="45"/>
    <x v="2"/>
    <x v="0"/>
    <s v="B+"/>
    <x v="5"/>
    <d v="2019-05-19T00:00:00"/>
    <s v="Jonathan Allen"/>
    <s v="Durham-Johnson"/>
    <n v="6769.4559719999997"/>
    <x v="0"/>
    <n v="9472"/>
    <n v="250"/>
    <x v="1"/>
    <d v="2019-05-25T00:00:00"/>
    <s v="Ibuprofen"/>
    <s v="Normal"/>
    <n v="6"/>
    <x v="0"/>
    <s v="CancerLow"/>
    <n v="5"/>
    <x v="2"/>
    <n v="19"/>
  </r>
  <r>
    <s v="Destiny Watson"/>
    <x v="7"/>
    <x v="0"/>
    <x v="0"/>
    <s v="AB-"/>
    <x v="3"/>
    <d v="2023-08-17T00:00:00"/>
    <s v="Kelly Brennan DDS"/>
    <s v="Parsons, Harrison and Allen"/>
    <n v="6768.7782100000004"/>
    <x v="1"/>
    <n v="17712"/>
    <n v="496"/>
    <x v="0"/>
    <d v="2023-08-20T00:00:00"/>
    <s v="Lipitor"/>
    <s v="Abnormal"/>
    <n v="3"/>
    <x v="0"/>
    <s v="ArthritisLow"/>
    <n v="8"/>
    <x v="1"/>
    <n v="17"/>
  </r>
  <r>
    <s v="Mary Crawford"/>
    <x v="27"/>
    <x v="0"/>
    <x v="1"/>
    <s v="AB-"/>
    <x v="4"/>
    <d v="2019-08-18T00:00:00"/>
    <s v="Paula Lawrence"/>
    <s v="Berg-Kramer"/>
    <n v="6766.3253379999996"/>
    <x v="2"/>
    <n v="24250"/>
    <n v="176"/>
    <x v="0"/>
    <d v="2019-08-30T00:00:00"/>
    <s v="Ibuprofen"/>
    <s v="Inconclusive"/>
    <n v="12"/>
    <x v="1"/>
    <s v="HypertensionMed"/>
    <n v="8"/>
    <x v="2"/>
    <n v="18"/>
  </r>
  <r>
    <s v="Julie Becker"/>
    <x v="6"/>
    <x v="0"/>
    <x v="0"/>
    <s v="B+"/>
    <x v="0"/>
    <d v="2020-09-29T00:00:00"/>
    <s v="Steven Townsend"/>
    <s v="Sullivan, Bass and Delgado"/>
    <n v="6764.0488439999999"/>
    <x v="2"/>
    <n v="46259"/>
    <n v="202"/>
    <x v="1"/>
    <d v="2020-10-09T00:00:00"/>
    <s v="Aspirin"/>
    <s v="Normal"/>
    <n v="10"/>
    <x v="1"/>
    <s v="DiabetesMed"/>
    <n v="9"/>
    <x v="3"/>
    <n v="29"/>
  </r>
  <r>
    <s v="Courtney Clark"/>
    <x v="14"/>
    <x v="0"/>
    <x v="0"/>
    <s v="O+"/>
    <x v="3"/>
    <d v="2021-08-24T00:00:00"/>
    <s v="Joseph Sullivan"/>
    <s v="Williams-Turner"/>
    <n v="6747.2458669999996"/>
    <x v="1"/>
    <n v="23487"/>
    <n v="244"/>
    <x v="0"/>
    <d v="2021-08-25T00:00:00"/>
    <s v="Penicillin"/>
    <s v="Abnormal"/>
    <n v="1"/>
    <x v="0"/>
    <s v="ArthritisLow"/>
    <n v="8"/>
    <x v="4"/>
    <n v="24"/>
  </r>
  <r>
    <s v="John May"/>
    <x v="27"/>
    <x v="0"/>
    <x v="0"/>
    <s v="A+"/>
    <x v="3"/>
    <d v="2023-04-20T00:00:00"/>
    <s v="Michelle Koch"/>
    <s v="Harmon-Ramirez"/>
    <n v="6745.9460129999998"/>
    <x v="4"/>
    <n v="20830"/>
    <n v="474"/>
    <x v="0"/>
    <d v="2023-04-27T00:00:00"/>
    <s v="Lipitor"/>
    <s v="Inconclusive"/>
    <n v="7"/>
    <x v="0"/>
    <s v="ArthritisLow"/>
    <n v="4"/>
    <x v="1"/>
    <n v="20"/>
  </r>
  <r>
    <s v="Thomas Gonzalez"/>
    <x v="36"/>
    <x v="0"/>
    <x v="0"/>
    <s v="B+"/>
    <x v="2"/>
    <d v="2023-07-01T00:00:00"/>
    <s v="Tiffany Dean"/>
    <s v="Walker, Schwartz and Erickson"/>
    <n v="6745.6594020000002"/>
    <x v="1"/>
    <n v="19046"/>
    <n v="229"/>
    <x v="2"/>
    <d v="2023-07-05T00:00:00"/>
    <s v="Lipitor"/>
    <s v="Abnormal"/>
    <n v="4"/>
    <x v="0"/>
    <s v="ObesityLow"/>
    <n v="7"/>
    <x v="1"/>
    <n v="1"/>
  </r>
  <r>
    <s v="Bobby Odom"/>
    <x v="36"/>
    <x v="0"/>
    <x v="1"/>
    <s v="B-"/>
    <x v="1"/>
    <d v="2020-11-10T00:00:00"/>
    <s v="Anne Tanner"/>
    <s v="Evans Inc"/>
    <n v="6741.9499040000001"/>
    <x v="4"/>
    <n v="16080"/>
    <n v="144"/>
    <x v="1"/>
    <d v="2020-11-30T00:00:00"/>
    <s v="Aspirin"/>
    <s v="Abnormal"/>
    <n v="20"/>
    <x v="2"/>
    <s v="AsthmaHigh"/>
    <n v="11"/>
    <x v="3"/>
    <n v="10"/>
  </r>
  <r>
    <s v="Melinda Dunn"/>
    <x v="1"/>
    <x v="1"/>
    <x v="1"/>
    <s v="A+"/>
    <x v="0"/>
    <d v="2021-03-12T00:00:00"/>
    <s v="Erin Grimes"/>
    <s v="Brown PLC"/>
    <n v="6739.7217769999997"/>
    <x v="4"/>
    <n v="47865"/>
    <n v="258"/>
    <x v="1"/>
    <d v="2021-03-18T00:00:00"/>
    <s v="Ibuprofen"/>
    <s v="Inconclusive"/>
    <n v="6"/>
    <x v="0"/>
    <s v="DiabetesLow"/>
    <n v="3"/>
    <x v="4"/>
    <n v="12"/>
  </r>
  <r>
    <s v="Jessica Mckenzie"/>
    <x v="37"/>
    <x v="3"/>
    <x v="0"/>
    <s v="A+"/>
    <x v="5"/>
    <d v="2022-04-08T00:00:00"/>
    <s v="Mary Jenkins"/>
    <s v="Anderson-Lynch"/>
    <n v="6731.0006679999997"/>
    <x v="3"/>
    <n v="62736"/>
    <n v="440"/>
    <x v="1"/>
    <d v="2022-05-05T00:00:00"/>
    <s v="Ibuprofen"/>
    <s v="Inconclusive"/>
    <n v="27"/>
    <x v="2"/>
    <s v="CancerHigh"/>
    <n v="4"/>
    <x v="0"/>
    <n v="8"/>
  </r>
  <r>
    <s v="Philip Martin"/>
    <x v="34"/>
    <x v="2"/>
    <x v="1"/>
    <s v="AB-"/>
    <x v="3"/>
    <d v="2019-01-08T00:00:00"/>
    <s v="Julia Hood"/>
    <s v="Mccoy Inc"/>
    <n v="6720.8531229999999"/>
    <x v="3"/>
    <n v="22898"/>
    <n v="173"/>
    <x v="0"/>
    <d v="2019-01-14T00:00:00"/>
    <s v="Paracetamol"/>
    <s v="Abnormal"/>
    <n v="6"/>
    <x v="0"/>
    <s v="ArthritisLow"/>
    <n v="1"/>
    <x v="2"/>
    <n v="8"/>
  </r>
  <r>
    <s v="Zachary Thompson"/>
    <x v="6"/>
    <x v="0"/>
    <x v="0"/>
    <s v="AB-"/>
    <x v="0"/>
    <d v="2022-12-11T00:00:00"/>
    <s v="Robert Boone"/>
    <s v="Anderson Ltd"/>
    <n v="6694.3788969999996"/>
    <x v="1"/>
    <n v="18782"/>
    <n v="377"/>
    <x v="1"/>
    <d v="2022-12-16T00:00:00"/>
    <s v="Paracetamol"/>
    <s v="Inconclusive"/>
    <n v="5"/>
    <x v="0"/>
    <s v="DiabetesLow"/>
    <n v="12"/>
    <x v="0"/>
    <n v="11"/>
  </r>
  <r>
    <s v="Daniel Kennedy"/>
    <x v="38"/>
    <x v="1"/>
    <x v="0"/>
    <s v="AB-"/>
    <x v="3"/>
    <d v="2022-05-13T00:00:00"/>
    <s v="Connor Sosa"/>
    <s v="Reynolds, Carroll and Shelton"/>
    <n v="6693.8415999999997"/>
    <x v="3"/>
    <n v="27354"/>
    <n v="127"/>
    <x v="0"/>
    <d v="2022-06-05T00:00:00"/>
    <s v="Paracetamol"/>
    <s v="Inconclusive"/>
    <n v="23"/>
    <x v="2"/>
    <s v="ArthritisHigh"/>
    <n v="5"/>
    <x v="0"/>
    <n v="13"/>
  </r>
  <r>
    <s v="Margaret Russell"/>
    <x v="48"/>
    <x v="0"/>
    <x v="1"/>
    <s v="O+"/>
    <x v="5"/>
    <d v="2022-12-19T00:00:00"/>
    <s v="Zachary Smith"/>
    <s v="Grant, Long and Nelson"/>
    <n v="6691.4275829999997"/>
    <x v="4"/>
    <n v="7468"/>
    <n v="168"/>
    <x v="1"/>
    <d v="2023-01-03T00:00:00"/>
    <s v="Paracetamol"/>
    <s v="Inconclusive"/>
    <n v="15"/>
    <x v="1"/>
    <s v="CancerMed"/>
    <n v="12"/>
    <x v="0"/>
    <n v="19"/>
  </r>
  <r>
    <s v="Melissa Mendoza"/>
    <x v="55"/>
    <x v="1"/>
    <x v="0"/>
    <s v="B-"/>
    <x v="3"/>
    <d v="2021-05-22T00:00:00"/>
    <s v="Kevin Wallace"/>
    <s v="Beard-Church"/>
    <n v="6683.163622"/>
    <x v="3"/>
    <n v="37787"/>
    <n v="312"/>
    <x v="0"/>
    <d v="2021-06-09T00:00:00"/>
    <s v="Ibuprofen"/>
    <s v="Inconclusive"/>
    <n v="18"/>
    <x v="1"/>
    <s v="ArthritisMed"/>
    <n v="5"/>
    <x v="4"/>
    <n v="22"/>
  </r>
  <r>
    <s v="Kaitlyn Werner"/>
    <x v="29"/>
    <x v="3"/>
    <x v="1"/>
    <s v="O-"/>
    <x v="4"/>
    <d v="2021-01-07T00:00:00"/>
    <s v="Heather Patterson"/>
    <s v="Powell, Stevens and Valdez"/>
    <n v="6682.3334009999999"/>
    <x v="3"/>
    <n v="12088"/>
    <n v="425"/>
    <x v="2"/>
    <d v="2021-01-22T00:00:00"/>
    <s v="Paracetamol"/>
    <s v="Normal"/>
    <n v="15"/>
    <x v="1"/>
    <s v="HypertensionMed"/>
    <n v="1"/>
    <x v="4"/>
    <n v="7"/>
  </r>
  <r>
    <s v="Ellen Sanchez"/>
    <x v="29"/>
    <x v="3"/>
    <x v="0"/>
    <s v="B+"/>
    <x v="1"/>
    <d v="2020-11-24T00:00:00"/>
    <s v="Amy Brooks"/>
    <s v="Juarez-Graham"/>
    <n v="6681.9522209999996"/>
    <x v="4"/>
    <n v="6843"/>
    <n v="180"/>
    <x v="2"/>
    <d v="2020-12-02T00:00:00"/>
    <s v="Aspirin"/>
    <s v="Normal"/>
    <n v="8"/>
    <x v="0"/>
    <s v="AsthmaLow"/>
    <n v="11"/>
    <x v="3"/>
    <n v="24"/>
  </r>
  <r>
    <s v="Robert Hardy"/>
    <x v="42"/>
    <x v="0"/>
    <x v="0"/>
    <s v="AB-"/>
    <x v="5"/>
    <d v="2020-02-08T00:00:00"/>
    <s v="Cynthia Bennett"/>
    <s v="Hawkins, Macias and Fry"/>
    <n v="6678.0437250000004"/>
    <x v="0"/>
    <n v="29906"/>
    <n v="496"/>
    <x v="0"/>
    <d v="2020-03-01T00:00:00"/>
    <s v="Lipitor"/>
    <s v="Inconclusive"/>
    <n v="22"/>
    <x v="2"/>
    <s v="CancerHigh"/>
    <n v="2"/>
    <x v="3"/>
    <n v="8"/>
  </r>
  <r>
    <s v="Steven Willis"/>
    <x v="41"/>
    <x v="2"/>
    <x v="0"/>
    <s v="AB-"/>
    <x v="5"/>
    <d v="2019-11-29T00:00:00"/>
    <s v="Jeremy Hanson"/>
    <s v="Ortiz Inc"/>
    <n v="6677.964234"/>
    <x v="2"/>
    <n v="31515"/>
    <n v="486"/>
    <x v="1"/>
    <d v="2019-12-11T00:00:00"/>
    <s v="Paracetamol"/>
    <s v="Abnormal"/>
    <n v="12"/>
    <x v="1"/>
    <s v="CancerMed"/>
    <n v="11"/>
    <x v="2"/>
    <n v="29"/>
  </r>
  <r>
    <s v="Charles Mitchell"/>
    <x v="66"/>
    <x v="0"/>
    <x v="1"/>
    <s v="A+"/>
    <x v="4"/>
    <d v="2022-11-15T00:00:00"/>
    <s v="Ashley Robertson"/>
    <s v="Cook-Hogan"/>
    <n v="6675.8976309999998"/>
    <x v="0"/>
    <n v="22818"/>
    <n v="237"/>
    <x v="1"/>
    <d v="2022-12-05T00:00:00"/>
    <s v="Aspirin"/>
    <s v="Normal"/>
    <n v="20"/>
    <x v="2"/>
    <s v="HypertensionHigh"/>
    <n v="11"/>
    <x v="0"/>
    <n v="15"/>
  </r>
  <r>
    <s v="Brian Huynh"/>
    <x v="17"/>
    <x v="0"/>
    <x v="1"/>
    <s v="AB-"/>
    <x v="2"/>
    <d v="2019-09-17T00:00:00"/>
    <s v="Melissa Melendez"/>
    <s v="Matthews, Mitchell and Reeves"/>
    <n v="6670.1422899999998"/>
    <x v="3"/>
    <n v="14260"/>
    <n v="311"/>
    <x v="2"/>
    <d v="2019-10-02T00:00:00"/>
    <s v="Penicillin"/>
    <s v="Abnormal"/>
    <n v="15"/>
    <x v="1"/>
    <s v="ObesityMed"/>
    <n v="9"/>
    <x v="2"/>
    <n v="17"/>
  </r>
  <r>
    <s v="Cathy Lee"/>
    <x v="63"/>
    <x v="2"/>
    <x v="1"/>
    <s v="O-"/>
    <x v="0"/>
    <d v="2019-02-24T00:00:00"/>
    <s v="Olivia Wong"/>
    <s v="Joseph-Moses"/>
    <n v="6664.6348699999999"/>
    <x v="2"/>
    <n v="55772"/>
    <n v="353"/>
    <x v="1"/>
    <d v="2019-03-14T00:00:00"/>
    <s v="Penicillin"/>
    <s v="Normal"/>
    <n v="18"/>
    <x v="1"/>
    <s v="DiabetesMed"/>
    <n v="2"/>
    <x v="2"/>
    <n v="24"/>
  </r>
  <r>
    <s v="Russell Mata"/>
    <x v="28"/>
    <x v="1"/>
    <x v="1"/>
    <s v="O-"/>
    <x v="4"/>
    <d v="2021-05-04T00:00:00"/>
    <s v="Joy Yoder"/>
    <s v="Thomas, Bailey and Cortez"/>
    <n v="6659.7619770000001"/>
    <x v="2"/>
    <n v="27512"/>
    <n v="222"/>
    <x v="2"/>
    <d v="2021-05-18T00:00:00"/>
    <s v="Aspirin"/>
    <s v="Abnormal"/>
    <n v="14"/>
    <x v="1"/>
    <s v="HypertensionMed"/>
    <n v="5"/>
    <x v="4"/>
    <n v="4"/>
  </r>
  <r>
    <s v="Lisa Burch"/>
    <x v="64"/>
    <x v="3"/>
    <x v="1"/>
    <s v="AB+"/>
    <x v="3"/>
    <d v="2020-10-03T00:00:00"/>
    <s v="Ashley Miller"/>
    <s v="Brown, Martin and Anderson"/>
    <n v="6659.6708790000002"/>
    <x v="4"/>
    <n v="28524"/>
    <n v="183"/>
    <x v="0"/>
    <d v="2020-10-11T00:00:00"/>
    <s v="Paracetamol"/>
    <s v="Inconclusive"/>
    <n v="8"/>
    <x v="0"/>
    <s v="ArthritisLow"/>
    <n v="10"/>
    <x v="3"/>
    <n v="3"/>
  </r>
  <r>
    <s v="Ryan Stewart"/>
    <x v="26"/>
    <x v="0"/>
    <x v="0"/>
    <s v="AB+"/>
    <x v="4"/>
    <d v="2019-12-04T00:00:00"/>
    <s v="Robert Williamson"/>
    <s v="Allen Inc"/>
    <n v="6652.7021070000001"/>
    <x v="4"/>
    <n v="34669"/>
    <n v="264"/>
    <x v="0"/>
    <d v="2019-12-11T00:00:00"/>
    <s v="Penicillin"/>
    <s v="Abnormal"/>
    <n v="7"/>
    <x v="0"/>
    <s v="HypertensionLow"/>
    <n v="12"/>
    <x v="2"/>
    <n v="4"/>
  </r>
  <r>
    <s v="Jessica Boyle"/>
    <x v="4"/>
    <x v="2"/>
    <x v="1"/>
    <s v="AB+"/>
    <x v="1"/>
    <d v="2022-08-29T00:00:00"/>
    <s v="Maria Cummings"/>
    <s v="Ho, Butler and Woods"/>
    <n v="6651.0311350000002"/>
    <x v="3"/>
    <n v="17070"/>
    <n v="253"/>
    <x v="1"/>
    <d v="2022-09-17T00:00:00"/>
    <s v="Aspirin"/>
    <s v="Abnormal"/>
    <n v="19"/>
    <x v="1"/>
    <s v="AsthmaMed"/>
    <n v="8"/>
    <x v="0"/>
    <n v="29"/>
  </r>
  <r>
    <s v="Angela Zhang"/>
    <x v="9"/>
    <x v="1"/>
    <x v="0"/>
    <s v="B-"/>
    <x v="4"/>
    <d v="2021-05-17T00:00:00"/>
    <s v="Casey Reyes"/>
    <s v="Moore Group"/>
    <n v="6649.1179110000003"/>
    <x v="3"/>
    <n v="4135"/>
    <n v="166"/>
    <x v="1"/>
    <d v="2021-06-10T00:00:00"/>
    <s v="Penicillin"/>
    <s v="Normal"/>
    <n v="24"/>
    <x v="2"/>
    <s v="HypertensionHigh"/>
    <n v="5"/>
    <x v="4"/>
    <n v="17"/>
  </r>
  <r>
    <s v="Jenna Jensen"/>
    <x v="6"/>
    <x v="0"/>
    <x v="0"/>
    <s v="AB-"/>
    <x v="4"/>
    <d v="2019-01-03T00:00:00"/>
    <s v="David Kemp"/>
    <s v="Blevins-Ochoa"/>
    <n v="6648.6022460000004"/>
    <x v="1"/>
    <n v="31104"/>
    <n v="210"/>
    <x v="0"/>
    <d v="2019-01-24T00:00:00"/>
    <s v="Paracetamol"/>
    <s v="Inconclusive"/>
    <n v="21"/>
    <x v="2"/>
    <s v="HypertensionHigh"/>
    <n v="1"/>
    <x v="2"/>
    <n v="3"/>
  </r>
  <r>
    <s v="Amanda Lane"/>
    <x v="2"/>
    <x v="0"/>
    <x v="1"/>
    <s v="AB+"/>
    <x v="5"/>
    <d v="2018-12-08T00:00:00"/>
    <s v="Angela Dougherty"/>
    <s v="Evans PLC"/>
    <n v="6640.2134480000004"/>
    <x v="4"/>
    <n v="44834"/>
    <n v="469"/>
    <x v="1"/>
    <d v="2019-01-07T00:00:00"/>
    <s v="Penicillin"/>
    <s v="Abnormal"/>
    <n v="30"/>
    <x v="2"/>
    <s v="CancerHigh"/>
    <n v="12"/>
    <x v="5"/>
    <n v="8"/>
  </r>
  <r>
    <s v="Erin Garcia"/>
    <x v="47"/>
    <x v="0"/>
    <x v="0"/>
    <s v="A+"/>
    <x v="5"/>
    <d v="2022-08-21T00:00:00"/>
    <s v="Mary Mitchell"/>
    <s v="Silva Group"/>
    <n v="6639.1931180000001"/>
    <x v="4"/>
    <n v="68425"/>
    <n v="190"/>
    <x v="1"/>
    <d v="2022-09-06T00:00:00"/>
    <s v="Ibuprofen"/>
    <s v="Inconclusive"/>
    <n v="16"/>
    <x v="1"/>
    <s v="CancerMed"/>
    <n v="8"/>
    <x v="0"/>
    <n v="21"/>
  </r>
  <r>
    <s v="Kyle Lynch Jr."/>
    <x v="5"/>
    <x v="2"/>
    <x v="1"/>
    <s v="B+"/>
    <x v="3"/>
    <d v="2023-04-26T00:00:00"/>
    <s v="Elizabeth Rogers"/>
    <s v="Jordan-Spears"/>
    <n v="6638.1324100000002"/>
    <x v="3"/>
    <n v="34844"/>
    <n v="340"/>
    <x v="0"/>
    <d v="2023-04-30T00:00:00"/>
    <s v="Penicillin"/>
    <s v="Normal"/>
    <n v="4"/>
    <x v="0"/>
    <s v="ArthritisLow"/>
    <n v="4"/>
    <x v="1"/>
    <n v="26"/>
  </r>
  <r>
    <s v="Dana Barrett"/>
    <x v="66"/>
    <x v="0"/>
    <x v="0"/>
    <s v="O+"/>
    <x v="0"/>
    <d v="2022-02-22T00:00:00"/>
    <s v="Mike Figueroa"/>
    <s v="Evans, Carroll and Mcknight"/>
    <n v="6633.166295"/>
    <x v="4"/>
    <n v="16212"/>
    <n v="112"/>
    <x v="2"/>
    <d v="2022-03-12T00:00:00"/>
    <s v="Aspirin"/>
    <s v="Abnormal"/>
    <n v="18"/>
    <x v="1"/>
    <s v="DiabetesMed"/>
    <n v="2"/>
    <x v="0"/>
    <n v="22"/>
  </r>
  <r>
    <s v="Nicole Adkins"/>
    <x v="24"/>
    <x v="0"/>
    <x v="1"/>
    <s v="B-"/>
    <x v="2"/>
    <d v="2022-07-01T00:00:00"/>
    <s v="Gina Henderson"/>
    <s v="Vincent LLC"/>
    <n v="6621.067196"/>
    <x v="4"/>
    <n v="3180"/>
    <n v="485"/>
    <x v="2"/>
    <d v="2022-07-27T00:00:00"/>
    <s v="Penicillin"/>
    <s v="Normal"/>
    <n v="26"/>
    <x v="2"/>
    <s v="ObesityHigh"/>
    <n v="7"/>
    <x v="0"/>
    <n v="1"/>
  </r>
  <r>
    <s v="Jason Clay"/>
    <x v="57"/>
    <x v="0"/>
    <x v="0"/>
    <s v="B-"/>
    <x v="3"/>
    <d v="2021-05-14T00:00:00"/>
    <s v="Holly Sullivan"/>
    <s v="Newton PLC"/>
    <n v="6602.6067149999999"/>
    <x v="1"/>
    <n v="13787"/>
    <n v="491"/>
    <x v="0"/>
    <d v="2021-06-05T00:00:00"/>
    <s v="Aspirin"/>
    <s v="Abnormal"/>
    <n v="22"/>
    <x v="2"/>
    <s v="ArthritisHigh"/>
    <n v="5"/>
    <x v="4"/>
    <n v="14"/>
  </r>
  <r>
    <s v="Victor Davidson"/>
    <x v="30"/>
    <x v="2"/>
    <x v="0"/>
    <s v="B-"/>
    <x v="5"/>
    <d v="2022-10-18T00:00:00"/>
    <s v="Julia Duran"/>
    <s v="Williams, Stewart and Lawson"/>
    <n v="6599.4109070000004"/>
    <x v="2"/>
    <n v="56132"/>
    <n v="447"/>
    <x v="1"/>
    <d v="2022-11-14T00:00:00"/>
    <s v="Lipitor"/>
    <s v="Abnormal"/>
    <n v="27"/>
    <x v="2"/>
    <s v="CancerHigh"/>
    <n v="10"/>
    <x v="0"/>
    <n v="18"/>
  </r>
  <r>
    <s v="Paul Blair"/>
    <x v="47"/>
    <x v="0"/>
    <x v="1"/>
    <s v="O+"/>
    <x v="0"/>
    <d v="2019-02-22T00:00:00"/>
    <s v="Vincent Vasquez"/>
    <s v="Riley, Price and Reyes"/>
    <n v="6598.0160859999996"/>
    <x v="2"/>
    <n v="15332"/>
    <n v="435"/>
    <x v="1"/>
    <d v="2019-02-28T00:00:00"/>
    <s v="Paracetamol"/>
    <s v="Inconclusive"/>
    <n v="6"/>
    <x v="0"/>
    <s v="DiabetesLow"/>
    <n v="2"/>
    <x v="2"/>
    <n v="22"/>
  </r>
  <r>
    <s v="Mark Hanson"/>
    <x v="56"/>
    <x v="2"/>
    <x v="0"/>
    <s v="AB+"/>
    <x v="2"/>
    <d v="2022-04-24T00:00:00"/>
    <s v="Bobby Thomas"/>
    <s v="Cruz, Thomas and Brown"/>
    <n v="6596.7697040000003"/>
    <x v="4"/>
    <n v="16823"/>
    <n v="389"/>
    <x v="2"/>
    <d v="2022-04-29T00:00:00"/>
    <s v="Penicillin"/>
    <s v="Abnormal"/>
    <n v="5"/>
    <x v="0"/>
    <s v="ObesityLow"/>
    <n v="4"/>
    <x v="0"/>
    <n v="24"/>
  </r>
  <r>
    <s v="Linda Robertson"/>
    <x v="44"/>
    <x v="1"/>
    <x v="1"/>
    <s v="A-"/>
    <x v="4"/>
    <d v="2020-07-20T00:00:00"/>
    <s v="Kenneth Mora"/>
    <s v="Thompson Inc"/>
    <n v="6595.9166830000004"/>
    <x v="2"/>
    <n v="1358"/>
    <n v="134"/>
    <x v="1"/>
    <d v="2020-07-27T00:00:00"/>
    <s v="Aspirin"/>
    <s v="Abnormal"/>
    <n v="7"/>
    <x v="0"/>
    <s v="HypertensionLow"/>
    <n v="7"/>
    <x v="3"/>
    <n v="20"/>
  </r>
  <r>
    <s v="Carolyn Martin"/>
    <x v="2"/>
    <x v="0"/>
    <x v="1"/>
    <s v="B+"/>
    <x v="3"/>
    <d v="2020-07-07T00:00:00"/>
    <s v="Mathew Torres"/>
    <s v="Briggs LLC"/>
    <n v="6589.3426069999996"/>
    <x v="1"/>
    <n v="24101"/>
    <n v="166"/>
    <x v="0"/>
    <d v="2020-07-09T00:00:00"/>
    <s v="Aspirin"/>
    <s v="Normal"/>
    <n v="2"/>
    <x v="0"/>
    <s v="ArthritisLow"/>
    <n v="7"/>
    <x v="3"/>
    <n v="7"/>
  </r>
  <r>
    <s v="Nicole Oconnor"/>
    <x v="13"/>
    <x v="0"/>
    <x v="0"/>
    <s v="A+"/>
    <x v="0"/>
    <d v="2022-06-16T00:00:00"/>
    <s v="Andrea Baldwin"/>
    <s v="Blair Inc"/>
    <n v="6588.1867609999999"/>
    <x v="4"/>
    <n v="38853"/>
    <n v="313"/>
    <x v="1"/>
    <d v="2022-06-30T00:00:00"/>
    <s v="Penicillin"/>
    <s v="Normal"/>
    <n v="14"/>
    <x v="1"/>
    <s v="DiabetesMed"/>
    <n v="6"/>
    <x v="0"/>
    <n v="16"/>
  </r>
  <r>
    <s v="Andrew Ponce"/>
    <x v="39"/>
    <x v="0"/>
    <x v="0"/>
    <s v="O-"/>
    <x v="3"/>
    <d v="2018-11-19T00:00:00"/>
    <s v="Eduardo Warner"/>
    <s v="Dillon-Castro"/>
    <n v="6587.9623600000004"/>
    <x v="2"/>
    <n v="32264"/>
    <n v="212"/>
    <x v="0"/>
    <d v="2018-11-20T00:00:00"/>
    <s v="Paracetamol"/>
    <s v="Inconclusive"/>
    <n v="1"/>
    <x v="0"/>
    <s v="ArthritisLow"/>
    <n v="11"/>
    <x v="5"/>
    <n v="19"/>
  </r>
  <r>
    <s v="Felicia Hamilton"/>
    <x v="43"/>
    <x v="1"/>
    <x v="0"/>
    <s v="B-"/>
    <x v="2"/>
    <d v="2022-07-28T00:00:00"/>
    <s v="Jasmine Conner"/>
    <s v="Chan-Hebert"/>
    <n v="6587.4777089999998"/>
    <x v="4"/>
    <n v="17915"/>
    <n v="156"/>
    <x v="0"/>
    <d v="2022-07-31T00:00:00"/>
    <s v="Lipitor"/>
    <s v="Abnormal"/>
    <n v="3"/>
    <x v="0"/>
    <s v="ObesityLow"/>
    <n v="7"/>
    <x v="0"/>
    <n v="28"/>
  </r>
  <r>
    <s v="Todd Warren"/>
    <x v="31"/>
    <x v="2"/>
    <x v="0"/>
    <s v="A+"/>
    <x v="4"/>
    <d v="2018-11-16T00:00:00"/>
    <s v="Donna Banks"/>
    <s v="Burnett-Rasmussen"/>
    <n v="6586.2829890000003"/>
    <x v="4"/>
    <n v="12971"/>
    <n v="380"/>
    <x v="1"/>
    <d v="2018-12-11T00:00:00"/>
    <s v="Paracetamol"/>
    <s v="Abnormal"/>
    <n v="25"/>
    <x v="2"/>
    <s v="HypertensionHigh"/>
    <n v="11"/>
    <x v="5"/>
    <n v="16"/>
  </r>
  <r>
    <s v="Justin Hancock"/>
    <x v="33"/>
    <x v="0"/>
    <x v="1"/>
    <s v="O+"/>
    <x v="5"/>
    <d v="2020-07-22T00:00:00"/>
    <s v="John Martinez"/>
    <s v="Brown, Fernandez and Mcdonald"/>
    <n v="6577.4439469999998"/>
    <x v="4"/>
    <n v="3981"/>
    <n v="243"/>
    <x v="0"/>
    <d v="2020-08-09T00:00:00"/>
    <s v="Penicillin"/>
    <s v="Inconclusive"/>
    <n v="18"/>
    <x v="1"/>
    <s v="CancerMed"/>
    <n v="7"/>
    <x v="3"/>
    <n v="22"/>
  </r>
  <r>
    <s v="John Smith"/>
    <x v="59"/>
    <x v="0"/>
    <x v="1"/>
    <s v="A+"/>
    <x v="3"/>
    <d v="2021-06-25T00:00:00"/>
    <s v="Donna Harris"/>
    <s v="Smith, Buck and Payne"/>
    <n v="6577.094752"/>
    <x v="0"/>
    <n v="14153"/>
    <n v="165"/>
    <x v="0"/>
    <d v="2021-06-28T00:00:00"/>
    <s v="Lipitor"/>
    <s v="Normal"/>
    <n v="3"/>
    <x v="0"/>
    <s v="ArthritisLow"/>
    <n v="6"/>
    <x v="4"/>
    <n v="25"/>
  </r>
  <r>
    <s v="Catherine Eaton"/>
    <x v="53"/>
    <x v="2"/>
    <x v="0"/>
    <s v="B-"/>
    <x v="2"/>
    <d v="2020-01-30T00:00:00"/>
    <s v="Daniel Hall"/>
    <s v="Clark, Holland and Garcia"/>
    <n v="6577.0785239999996"/>
    <x v="4"/>
    <n v="13489"/>
    <n v="444"/>
    <x v="2"/>
    <d v="2020-02-06T00:00:00"/>
    <s v="Ibuprofen"/>
    <s v="Normal"/>
    <n v="7"/>
    <x v="0"/>
    <s v="ObesityLow"/>
    <n v="1"/>
    <x v="3"/>
    <n v="30"/>
  </r>
  <r>
    <s v="Joseph Lopez"/>
    <x v="9"/>
    <x v="1"/>
    <x v="0"/>
    <s v="O-"/>
    <x v="2"/>
    <d v="2021-01-26T00:00:00"/>
    <s v="Brian Contreras"/>
    <s v="Miller, Adams and Rose"/>
    <n v="6573.0175680000002"/>
    <x v="0"/>
    <n v="6287"/>
    <n v="205"/>
    <x v="0"/>
    <d v="2021-02-13T00:00:00"/>
    <s v="Paracetamol"/>
    <s v="Inconclusive"/>
    <n v="18"/>
    <x v="1"/>
    <s v="ObesityMed"/>
    <n v="1"/>
    <x v="4"/>
    <n v="26"/>
  </r>
  <r>
    <s v="Roger Fuller"/>
    <x v="41"/>
    <x v="2"/>
    <x v="1"/>
    <s v="A-"/>
    <x v="4"/>
    <d v="2022-06-21T00:00:00"/>
    <s v="Stephanie Hernandez"/>
    <s v="Myers-Wheeler"/>
    <n v="6572.2429009999996"/>
    <x v="1"/>
    <n v="10317"/>
    <n v="105"/>
    <x v="2"/>
    <d v="2022-06-29T00:00:00"/>
    <s v="Ibuprofen"/>
    <s v="Normal"/>
    <n v="8"/>
    <x v="0"/>
    <s v="HypertensionLow"/>
    <n v="6"/>
    <x v="0"/>
    <n v="21"/>
  </r>
  <r>
    <s v="Cody Watts"/>
    <x v="2"/>
    <x v="0"/>
    <x v="0"/>
    <s v="B+"/>
    <x v="3"/>
    <d v="2019-06-05T00:00:00"/>
    <s v="Dr. Rebecca Palmer"/>
    <s v="Yang LLC"/>
    <n v="6570.5103790000003"/>
    <x v="2"/>
    <n v="29005"/>
    <n v="261"/>
    <x v="0"/>
    <d v="2019-06-20T00:00:00"/>
    <s v="Lipitor"/>
    <s v="Inconclusive"/>
    <n v="15"/>
    <x v="1"/>
    <s v="ArthritisMed"/>
    <n v="6"/>
    <x v="2"/>
    <n v="5"/>
  </r>
  <r>
    <s v="Stephanie Jackson"/>
    <x v="40"/>
    <x v="1"/>
    <x v="0"/>
    <s v="B+"/>
    <x v="0"/>
    <d v="2019-09-09T00:00:00"/>
    <s v="Rebecca Cruz"/>
    <s v="Gordon, Coleman and Hicks"/>
    <n v="6565.7786740000001"/>
    <x v="3"/>
    <n v="17380"/>
    <n v="354"/>
    <x v="1"/>
    <d v="2019-10-07T00:00:00"/>
    <s v="Lipitor"/>
    <s v="Inconclusive"/>
    <n v="28"/>
    <x v="2"/>
    <s v="DiabetesHigh"/>
    <n v="9"/>
    <x v="2"/>
    <n v="9"/>
  </r>
  <r>
    <s v="Regina Robinson"/>
    <x v="21"/>
    <x v="1"/>
    <x v="0"/>
    <s v="O-"/>
    <x v="4"/>
    <d v="2020-02-17T00:00:00"/>
    <s v="Stephanie Nelson"/>
    <s v="Davis-Smith"/>
    <n v="6564.2516240000004"/>
    <x v="3"/>
    <n v="26874"/>
    <n v="211"/>
    <x v="0"/>
    <d v="2020-02-26T00:00:00"/>
    <s v="Aspirin"/>
    <s v="Inconclusive"/>
    <n v="9"/>
    <x v="0"/>
    <s v="HypertensionLow"/>
    <n v="2"/>
    <x v="3"/>
    <n v="17"/>
  </r>
  <r>
    <s v="Kenneth Morgan"/>
    <x v="38"/>
    <x v="1"/>
    <x v="1"/>
    <s v="B+"/>
    <x v="5"/>
    <d v="2022-01-12T00:00:00"/>
    <s v="Margaret Garcia"/>
    <s v="Cooper-George"/>
    <n v="6560.7478440000004"/>
    <x v="3"/>
    <n v="22690"/>
    <n v="305"/>
    <x v="1"/>
    <d v="2022-01-25T00:00:00"/>
    <s v="Penicillin"/>
    <s v="Inconclusive"/>
    <n v="13"/>
    <x v="1"/>
    <s v="CancerMed"/>
    <n v="1"/>
    <x v="0"/>
    <n v="12"/>
  </r>
  <r>
    <s v="Felicia Webb"/>
    <x v="10"/>
    <x v="2"/>
    <x v="1"/>
    <s v="O+"/>
    <x v="2"/>
    <d v="2022-12-23T00:00:00"/>
    <s v="Jason Montgomery"/>
    <s v="Jones Ltd"/>
    <n v="6556.2312599999996"/>
    <x v="4"/>
    <n v="19117"/>
    <n v="216"/>
    <x v="2"/>
    <d v="2023-01-11T00:00:00"/>
    <s v="Aspirin"/>
    <s v="Abnormal"/>
    <n v="19"/>
    <x v="1"/>
    <s v="ObesityMed"/>
    <n v="12"/>
    <x v="0"/>
    <n v="23"/>
  </r>
  <r>
    <s v="Tara Holmes"/>
    <x v="32"/>
    <x v="1"/>
    <x v="1"/>
    <s v="O+"/>
    <x v="1"/>
    <d v="2023-07-28T00:00:00"/>
    <s v="Anna Pearson"/>
    <s v="Hawkins-Matthews"/>
    <n v="6556.1471519999996"/>
    <x v="4"/>
    <n v="17223"/>
    <n v="279"/>
    <x v="2"/>
    <d v="2023-07-30T00:00:00"/>
    <s v="Ibuprofen"/>
    <s v="Inconclusive"/>
    <n v="2"/>
    <x v="0"/>
    <s v="AsthmaLow"/>
    <n v="7"/>
    <x v="1"/>
    <n v="28"/>
  </r>
  <r>
    <s v="Jonathan Gibson"/>
    <x v="18"/>
    <x v="0"/>
    <x v="1"/>
    <s v="B-"/>
    <x v="4"/>
    <d v="2022-09-09T00:00:00"/>
    <s v="Douglas Bell"/>
    <s v="Smith PLC"/>
    <n v="6554.2096039999997"/>
    <x v="0"/>
    <n v="11809"/>
    <n v="441"/>
    <x v="1"/>
    <d v="2022-09-23T00:00:00"/>
    <s v="Lipitor"/>
    <s v="Normal"/>
    <n v="14"/>
    <x v="1"/>
    <s v="HypertensionMed"/>
    <n v="9"/>
    <x v="0"/>
    <n v="9"/>
  </r>
  <r>
    <s v="Andrew Miller"/>
    <x v="45"/>
    <x v="2"/>
    <x v="1"/>
    <s v="O-"/>
    <x v="4"/>
    <d v="2020-03-27T00:00:00"/>
    <s v="Bryan Mills"/>
    <s v="Thompson-Cannon"/>
    <n v="6552.2432289999997"/>
    <x v="0"/>
    <n v="15014"/>
    <n v="363"/>
    <x v="0"/>
    <d v="2020-04-12T00:00:00"/>
    <s v="Penicillin"/>
    <s v="Normal"/>
    <n v="16"/>
    <x v="1"/>
    <s v="HypertensionMed"/>
    <n v="3"/>
    <x v="3"/>
    <n v="27"/>
  </r>
  <r>
    <s v="Todd Collier"/>
    <x v="44"/>
    <x v="1"/>
    <x v="0"/>
    <s v="B-"/>
    <x v="5"/>
    <d v="2020-02-21T00:00:00"/>
    <s v="Stacy Garrett"/>
    <s v="Phillips, Waters and Garcia"/>
    <n v="6543.4641590000001"/>
    <x v="3"/>
    <n v="17967"/>
    <n v="177"/>
    <x v="0"/>
    <d v="2020-03-04T00:00:00"/>
    <s v="Lipitor"/>
    <s v="Normal"/>
    <n v="12"/>
    <x v="1"/>
    <s v="CancerMed"/>
    <n v="2"/>
    <x v="3"/>
    <n v="21"/>
  </r>
  <r>
    <s v="April Villegas"/>
    <x v="12"/>
    <x v="0"/>
    <x v="1"/>
    <s v="B-"/>
    <x v="1"/>
    <d v="2023-04-30T00:00:00"/>
    <s v="Gary Moore"/>
    <s v="Shepherd-Alexander"/>
    <n v="6530.5763100000004"/>
    <x v="3"/>
    <n v="18868"/>
    <n v="349"/>
    <x v="1"/>
    <d v="2023-05-13T00:00:00"/>
    <s v="Ibuprofen"/>
    <s v="Abnormal"/>
    <n v="13"/>
    <x v="1"/>
    <s v="AsthmaMed"/>
    <n v="4"/>
    <x v="1"/>
    <n v="30"/>
  </r>
  <r>
    <s v="Whitney Cochran"/>
    <x v="2"/>
    <x v="0"/>
    <x v="1"/>
    <s v="A-"/>
    <x v="5"/>
    <d v="2019-01-08T00:00:00"/>
    <s v="Rodney Trevino"/>
    <s v="Williams-Stephenson"/>
    <n v="6529.8976990000001"/>
    <x v="0"/>
    <n v="62688"/>
    <n v="144"/>
    <x v="2"/>
    <d v="2019-01-13T00:00:00"/>
    <s v="Penicillin"/>
    <s v="Normal"/>
    <n v="5"/>
    <x v="0"/>
    <s v="CancerLow"/>
    <n v="1"/>
    <x v="2"/>
    <n v="8"/>
  </r>
  <r>
    <s v="Rebecca Edwards"/>
    <x v="48"/>
    <x v="0"/>
    <x v="1"/>
    <s v="B+"/>
    <x v="4"/>
    <d v="2020-03-09T00:00:00"/>
    <s v="Allen Wilkinson"/>
    <s v="Mason Inc"/>
    <n v="6528.2244629999996"/>
    <x v="3"/>
    <n v="14722"/>
    <n v="275"/>
    <x v="2"/>
    <d v="2020-03-14T00:00:00"/>
    <s v="Paracetamol"/>
    <s v="Inconclusive"/>
    <n v="5"/>
    <x v="0"/>
    <s v="HypertensionLow"/>
    <n v="3"/>
    <x v="3"/>
    <n v="9"/>
  </r>
  <r>
    <s v="Brenda Shepard"/>
    <x v="38"/>
    <x v="1"/>
    <x v="1"/>
    <s v="O+"/>
    <x v="3"/>
    <d v="2023-07-26T00:00:00"/>
    <s v="Sierra Gordon"/>
    <s v="Perry-Todd"/>
    <n v="6513.3365350000004"/>
    <x v="3"/>
    <n v="39192"/>
    <n v="144"/>
    <x v="0"/>
    <d v="2023-08-05T00:00:00"/>
    <s v="Penicillin"/>
    <s v="Abnormal"/>
    <n v="10"/>
    <x v="1"/>
    <s v="ArthritisMed"/>
    <n v="7"/>
    <x v="1"/>
    <n v="26"/>
  </r>
  <r>
    <s v="Tami Gonzales"/>
    <x v="20"/>
    <x v="2"/>
    <x v="0"/>
    <s v="A-"/>
    <x v="5"/>
    <d v="2023-07-31T00:00:00"/>
    <s v="James Schultz"/>
    <s v="Downs Group"/>
    <n v="6509.4613179999997"/>
    <x v="3"/>
    <n v="31304"/>
    <n v="382"/>
    <x v="1"/>
    <d v="2023-08-15T00:00:00"/>
    <s v="Ibuprofen"/>
    <s v="Normal"/>
    <n v="15"/>
    <x v="1"/>
    <s v="CancerMed"/>
    <n v="7"/>
    <x v="1"/>
    <n v="31"/>
  </r>
  <r>
    <s v="Jessica Noble"/>
    <x v="37"/>
    <x v="3"/>
    <x v="0"/>
    <s v="A+"/>
    <x v="1"/>
    <d v="2019-04-30T00:00:00"/>
    <s v="Kathy Watkins"/>
    <s v="Garcia LLC"/>
    <n v="6509.2825919999996"/>
    <x v="1"/>
    <n v="35605"/>
    <n v="310"/>
    <x v="2"/>
    <d v="2019-05-14T00:00:00"/>
    <s v="Aspirin"/>
    <s v="Abnormal"/>
    <n v="14"/>
    <x v="1"/>
    <s v="AsthmaMed"/>
    <n v="4"/>
    <x v="2"/>
    <n v="30"/>
  </r>
  <r>
    <s v="David Kelley"/>
    <x v="46"/>
    <x v="0"/>
    <x v="0"/>
    <s v="A+"/>
    <x v="5"/>
    <d v="2023-07-05T00:00:00"/>
    <s v="Steven Campbell"/>
    <s v="Jackson LLC"/>
    <n v="6508.2210699999996"/>
    <x v="1"/>
    <n v="29177"/>
    <n v="388"/>
    <x v="2"/>
    <d v="2023-07-08T00:00:00"/>
    <s v="Ibuprofen"/>
    <s v="Inconclusive"/>
    <n v="3"/>
    <x v="0"/>
    <s v="CancerLow"/>
    <n v="7"/>
    <x v="1"/>
    <n v="5"/>
  </r>
  <r>
    <s v="Gary Lopez"/>
    <x v="16"/>
    <x v="0"/>
    <x v="1"/>
    <s v="B+"/>
    <x v="4"/>
    <d v="2019-03-09T00:00:00"/>
    <s v="Joshua Mcneil"/>
    <s v="Trujillo and Sons"/>
    <n v="6503.4867990000002"/>
    <x v="2"/>
    <n v="7729"/>
    <n v="359"/>
    <x v="1"/>
    <d v="2019-03-14T00:00:00"/>
    <s v="Ibuprofen"/>
    <s v="Abnormal"/>
    <n v="5"/>
    <x v="0"/>
    <s v="HypertensionLow"/>
    <n v="3"/>
    <x v="2"/>
    <n v="9"/>
  </r>
  <r>
    <s v="Steven Jones"/>
    <x v="40"/>
    <x v="1"/>
    <x v="1"/>
    <s v="A+"/>
    <x v="1"/>
    <d v="2020-03-30T00:00:00"/>
    <s v="Sarah Griffin"/>
    <s v="Gutierrez-Mason"/>
    <n v="6495.7616360000002"/>
    <x v="2"/>
    <n v="22476"/>
    <n v="289"/>
    <x v="2"/>
    <d v="2020-04-02T00:00:00"/>
    <s v="Paracetamol"/>
    <s v="Inconclusive"/>
    <n v="3"/>
    <x v="0"/>
    <s v="AsthmaLow"/>
    <n v="3"/>
    <x v="3"/>
    <n v="30"/>
  </r>
  <r>
    <s v="Drew Jarvis"/>
    <x v="62"/>
    <x v="2"/>
    <x v="1"/>
    <s v="A-"/>
    <x v="4"/>
    <d v="2023-04-27T00:00:00"/>
    <s v="Justin Morrison"/>
    <s v="Stewart-Park"/>
    <n v="6491.1591390000003"/>
    <x v="4"/>
    <n v="3266"/>
    <n v="284"/>
    <x v="1"/>
    <d v="2023-05-21T00:00:00"/>
    <s v="Ibuprofen"/>
    <s v="Normal"/>
    <n v="24"/>
    <x v="2"/>
    <s v="HypertensionHigh"/>
    <n v="4"/>
    <x v="1"/>
    <n v="27"/>
  </r>
  <r>
    <s v="Christopher Villanueva"/>
    <x v="23"/>
    <x v="0"/>
    <x v="0"/>
    <s v="O-"/>
    <x v="5"/>
    <d v="2020-12-28T00:00:00"/>
    <s v="Deborah White"/>
    <s v="Jennings-Hampton"/>
    <n v="6491.1526489999997"/>
    <x v="2"/>
    <n v="43759"/>
    <n v="183"/>
    <x v="1"/>
    <d v="2021-01-13T00:00:00"/>
    <s v="Ibuprofen"/>
    <s v="Inconclusive"/>
    <n v="16"/>
    <x v="1"/>
    <s v="CancerMed"/>
    <n v="12"/>
    <x v="3"/>
    <n v="28"/>
  </r>
  <r>
    <s v="Crystal Barnes"/>
    <x v="43"/>
    <x v="1"/>
    <x v="1"/>
    <s v="B-"/>
    <x v="4"/>
    <d v="2020-08-28T00:00:00"/>
    <s v="Scott Lawson"/>
    <s v="Whitehead Group"/>
    <n v="6485.8663180000003"/>
    <x v="3"/>
    <n v="12972"/>
    <n v="444"/>
    <x v="2"/>
    <d v="2020-09-04T00:00:00"/>
    <s v="Aspirin"/>
    <s v="Inconclusive"/>
    <n v="7"/>
    <x v="0"/>
    <s v="HypertensionLow"/>
    <n v="8"/>
    <x v="3"/>
    <n v="28"/>
  </r>
  <r>
    <s v="Herbert Collier"/>
    <x v="49"/>
    <x v="2"/>
    <x v="0"/>
    <s v="AB-"/>
    <x v="1"/>
    <d v="2023-03-08T00:00:00"/>
    <s v="Maria Rodriguez"/>
    <s v="Simmons Ltd"/>
    <n v="6483.5883180000001"/>
    <x v="3"/>
    <n v="43177"/>
    <n v="406"/>
    <x v="2"/>
    <d v="2023-03-27T00:00:00"/>
    <s v="Penicillin"/>
    <s v="Normal"/>
    <n v="19"/>
    <x v="1"/>
    <s v="AsthmaMed"/>
    <n v="3"/>
    <x v="1"/>
    <n v="8"/>
  </r>
  <r>
    <s v="Jason Melendez"/>
    <x v="52"/>
    <x v="0"/>
    <x v="1"/>
    <s v="O+"/>
    <x v="3"/>
    <d v="2022-11-18T00:00:00"/>
    <s v="David Bowman"/>
    <s v="Taylor, Allen and Franco"/>
    <n v="6481.7302069999996"/>
    <x v="3"/>
    <n v="4978"/>
    <n v="441"/>
    <x v="0"/>
    <d v="2022-11-26T00:00:00"/>
    <s v="Aspirin"/>
    <s v="Abnormal"/>
    <n v="8"/>
    <x v="0"/>
    <s v="ArthritisLow"/>
    <n v="11"/>
    <x v="0"/>
    <n v="18"/>
  </r>
  <r>
    <s v="Zachary Gallagher"/>
    <x v="23"/>
    <x v="0"/>
    <x v="1"/>
    <s v="B-"/>
    <x v="0"/>
    <d v="2022-09-18T00:00:00"/>
    <s v="Megan Hill"/>
    <s v="Steele PLC"/>
    <n v="6478.8938710000002"/>
    <x v="4"/>
    <n v="11027"/>
    <n v="462"/>
    <x v="2"/>
    <d v="2022-09-26T00:00:00"/>
    <s v="Ibuprofen"/>
    <s v="Normal"/>
    <n v="8"/>
    <x v="0"/>
    <s v="DiabetesLow"/>
    <n v="9"/>
    <x v="0"/>
    <n v="18"/>
  </r>
  <r>
    <s v="Carolyn Fisher"/>
    <x v="64"/>
    <x v="3"/>
    <x v="1"/>
    <s v="AB+"/>
    <x v="3"/>
    <d v="2022-05-22T00:00:00"/>
    <s v="Malik Shelton"/>
    <s v="Frey and Sons"/>
    <n v="6472.1502449999998"/>
    <x v="3"/>
    <n v="4235"/>
    <n v="218"/>
    <x v="0"/>
    <d v="2022-05-29T00:00:00"/>
    <s v="Penicillin"/>
    <s v="Abnormal"/>
    <n v="7"/>
    <x v="0"/>
    <s v="ArthritisLow"/>
    <n v="5"/>
    <x v="0"/>
    <n v="22"/>
  </r>
  <r>
    <s v="Angela Harvey"/>
    <x v="28"/>
    <x v="1"/>
    <x v="1"/>
    <s v="A-"/>
    <x v="1"/>
    <d v="2020-05-22T00:00:00"/>
    <s v="Lisa Douglas"/>
    <s v="Benton, Bell and Smith"/>
    <n v="6464.2011359999997"/>
    <x v="3"/>
    <n v="20873"/>
    <n v="353"/>
    <x v="2"/>
    <d v="2020-05-29T00:00:00"/>
    <s v="Penicillin"/>
    <s v="Inconclusive"/>
    <n v="7"/>
    <x v="0"/>
    <s v="AsthmaLow"/>
    <n v="5"/>
    <x v="3"/>
    <n v="22"/>
  </r>
  <r>
    <s v="Christine Richmond"/>
    <x v="63"/>
    <x v="2"/>
    <x v="0"/>
    <s v="A+"/>
    <x v="1"/>
    <d v="2018-10-31T00:00:00"/>
    <s v="Sean Rivera"/>
    <s v="Paul-Miller"/>
    <n v="6448.3975540000001"/>
    <x v="3"/>
    <n v="13748"/>
    <n v="117"/>
    <x v="2"/>
    <d v="2018-11-26T00:00:00"/>
    <s v="Penicillin"/>
    <s v="Inconclusive"/>
    <n v="26"/>
    <x v="2"/>
    <s v="AsthmaHigh"/>
    <n v="10"/>
    <x v="5"/>
    <n v="31"/>
  </r>
  <r>
    <s v="Brenda Bowman"/>
    <x v="20"/>
    <x v="2"/>
    <x v="0"/>
    <s v="AB-"/>
    <x v="2"/>
    <d v="2020-12-06T00:00:00"/>
    <s v="Carl Moore"/>
    <s v="Mckenzie LLC"/>
    <n v="6446.4887010000002"/>
    <x v="3"/>
    <n v="16385"/>
    <n v="432"/>
    <x v="0"/>
    <d v="2020-12-23T00:00:00"/>
    <s v="Paracetamol"/>
    <s v="Abnormal"/>
    <n v="17"/>
    <x v="1"/>
    <s v="ObesityMed"/>
    <n v="12"/>
    <x v="3"/>
    <n v="6"/>
  </r>
  <r>
    <s v="David Walker"/>
    <x v="36"/>
    <x v="0"/>
    <x v="1"/>
    <s v="O-"/>
    <x v="4"/>
    <d v="2019-06-16T00:00:00"/>
    <s v="Jennifer Rodriguez"/>
    <s v="Petty, Love and Stevens"/>
    <n v="6439.7678109999997"/>
    <x v="2"/>
    <n v="20835"/>
    <n v="333"/>
    <x v="1"/>
    <d v="2019-07-14T00:00:00"/>
    <s v="Ibuprofen"/>
    <s v="Abnormal"/>
    <n v="28"/>
    <x v="2"/>
    <s v="HypertensionHigh"/>
    <n v="6"/>
    <x v="2"/>
    <n v="16"/>
  </r>
  <r>
    <s v="Richard Harris"/>
    <x v="56"/>
    <x v="2"/>
    <x v="1"/>
    <s v="B+"/>
    <x v="4"/>
    <d v="2021-12-27T00:00:00"/>
    <s v="Michael Carr"/>
    <s v="Perez-Morris"/>
    <n v="6438.6498250000004"/>
    <x v="1"/>
    <n v="32879"/>
    <n v="323"/>
    <x v="1"/>
    <d v="2022-01-10T00:00:00"/>
    <s v="Lipitor"/>
    <s v="Abnormal"/>
    <n v="14"/>
    <x v="1"/>
    <s v="HypertensionMed"/>
    <n v="12"/>
    <x v="4"/>
    <n v="27"/>
  </r>
  <r>
    <s v="Wendy Rojas"/>
    <x v="59"/>
    <x v="0"/>
    <x v="0"/>
    <s v="B-"/>
    <x v="3"/>
    <d v="2019-08-20T00:00:00"/>
    <s v="Dennis Lopez MD"/>
    <s v="Dawson, Owen and Sloan"/>
    <n v="6430.4333390000002"/>
    <x v="2"/>
    <n v="16046"/>
    <n v="357"/>
    <x v="2"/>
    <d v="2019-09-03T00:00:00"/>
    <s v="Ibuprofen"/>
    <s v="Inconclusive"/>
    <n v="14"/>
    <x v="1"/>
    <s v="ArthritisMed"/>
    <n v="8"/>
    <x v="2"/>
    <n v="20"/>
  </r>
  <r>
    <s v="Vanessa Johnson"/>
    <x v="47"/>
    <x v="0"/>
    <x v="1"/>
    <s v="A-"/>
    <x v="5"/>
    <d v="2022-03-23T00:00:00"/>
    <s v="Austin Jenkins"/>
    <s v="Hunter-Greene"/>
    <n v="6429.7146759999996"/>
    <x v="2"/>
    <n v="15906"/>
    <n v="394"/>
    <x v="0"/>
    <d v="2022-03-31T00:00:00"/>
    <s v="Ibuprofen"/>
    <s v="Inconclusive"/>
    <n v="8"/>
    <x v="0"/>
    <s v="CancerLow"/>
    <n v="3"/>
    <x v="0"/>
    <n v="23"/>
  </r>
  <r>
    <s v="Jamie Martin DVM"/>
    <x v="8"/>
    <x v="1"/>
    <x v="1"/>
    <s v="B+"/>
    <x v="1"/>
    <d v="2020-05-31T00:00:00"/>
    <s v="Mark Patel"/>
    <s v="Dixon, Yates and Elliott"/>
    <n v="6429.2784419999998"/>
    <x v="1"/>
    <n v="17873"/>
    <n v="399"/>
    <x v="1"/>
    <d v="2020-06-26T00:00:00"/>
    <s v="Ibuprofen"/>
    <s v="Normal"/>
    <n v="26"/>
    <x v="2"/>
    <s v="AsthmaHigh"/>
    <n v="5"/>
    <x v="3"/>
    <n v="31"/>
  </r>
  <r>
    <s v="Michelle Martinez"/>
    <x v="14"/>
    <x v="0"/>
    <x v="1"/>
    <s v="O-"/>
    <x v="3"/>
    <d v="2023-04-08T00:00:00"/>
    <s v="Gary Glenn"/>
    <s v="Tran-Fox"/>
    <n v="6427.5567659999997"/>
    <x v="3"/>
    <n v="14226"/>
    <n v="163"/>
    <x v="1"/>
    <d v="2023-04-27T00:00:00"/>
    <s v="Lipitor"/>
    <s v="Abnormal"/>
    <n v="19"/>
    <x v="1"/>
    <s v="ArthritisMed"/>
    <n v="4"/>
    <x v="1"/>
    <n v="8"/>
  </r>
  <r>
    <s v="Jacob Warner"/>
    <x v="55"/>
    <x v="1"/>
    <x v="1"/>
    <s v="O-"/>
    <x v="5"/>
    <d v="2021-07-14T00:00:00"/>
    <s v="Gina Collins"/>
    <s v="Jackson and Sons"/>
    <n v="6427.5062840000001"/>
    <x v="2"/>
    <n v="23870"/>
    <n v="238"/>
    <x v="2"/>
    <d v="2021-07-19T00:00:00"/>
    <s v="Aspirin"/>
    <s v="Abnormal"/>
    <n v="5"/>
    <x v="0"/>
    <s v="CancerLow"/>
    <n v="7"/>
    <x v="4"/>
    <n v="14"/>
  </r>
  <r>
    <s v="Tony Young"/>
    <x v="54"/>
    <x v="1"/>
    <x v="0"/>
    <s v="AB+"/>
    <x v="5"/>
    <d v="2023-09-25T00:00:00"/>
    <s v="Kristi Quinn"/>
    <s v="Le-Frazier"/>
    <n v="6426.696449"/>
    <x v="0"/>
    <n v="5727"/>
    <n v="208"/>
    <x v="2"/>
    <d v="2023-10-21T00:00:00"/>
    <s v="Aspirin"/>
    <s v="Inconclusive"/>
    <n v="26"/>
    <x v="2"/>
    <s v="CancerHigh"/>
    <n v="9"/>
    <x v="1"/>
    <n v="25"/>
  </r>
  <r>
    <s v="Kenneth Gutierrez"/>
    <x v="19"/>
    <x v="0"/>
    <x v="1"/>
    <s v="B-"/>
    <x v="3"/>
    <d v="2020-11-26T00:00:00"/>
    <s v="Joshua Sanders"/>
    <s v="Mason PLC"/>
    <n v="6424.0354719999996"/>
    <x v="1"/>
    <n v="10633"/>
    <n v="466"/>
    <x v="0"/>
    <d v="2020-12-19T00:00:00"/>
    <s v="Paracetamol"/>
    <s v="Inconclusive"/>
    <n v="23"/>
    <x v="2"/>
    <s v="ArthritisHigh"/>
    <n v="11"/>
    <x v="3"/>
    <n v="26"/>
  </r>
  <r>
    <s v="Corey Garrison"/>
    <x v="59"/>
    <x v="0"/>
    <x v="1"/>
    <s v="O+"/>
    <x v="4"/>
    <d v="2020-03-29T00:00:00"/>
    <s v="Gary Griffin"/>
    <s v="Johnson, Foster and Lyons"/>
    <n v="6418.3202090000004"/>
    <x v="3"/>
    <n v="32839"/>
    <n v="186"/>
    <x v="2"/>
    <d v="2020-04-05T00:00:00"/>
    <s v="Aspirin"/>
    <s v="Abnormal"/>
    <n v="7"/>
    <x v="0"/>
    <s v="HypertensionLow"/>
    <n v="3"/>
    <x v="3"/>
    <n v="29"/>
  </r>
  <r>
    <s v="Tracy Love"/>
    <x v="43"/>
    <x v="1"/>
    <x v="0"/>
    <s v="AB-"/>
    <x v="2"/>
    <d v="2023-03-27T00:00:00"/>
    <s v="Justin Blanchard"/>
    <s v="Hill, Jones and Winters"/>
    <n v="6413.2332800000004"/>
    <x v="0"/>
    <n v="8716"/>
    <n v="333"/>
    <x v="0"/>
    <d v="2023-03-31T00:00:00"/>
    <s v="Penicillin"/>
    <s v="Abnormal"/>
    <n v="4"/>
    <x v="0"/>
    <s v="ObesityLow"/>
    <n v="3"/>
    <x v="1"/>
    <n v="27"/>
  </r>
  <r>
    <s v="Jenna Pierce"/>
    <x v="0"/>
    <x v="0"/>
    <x v="0"/>
    <s v="O-"/>
    <x v="4"/>
    <d v="2022-05-16T00:00:00"/>
    <s v="Heather Gonzalez"/>
    <s v="Horne LLC"/>
    <n v="6409.8168130000004"/>
    <x v="0"/>
    <n v="5898"/>
    <n v="212"/>
    <x v="1"/>
    <d v="2022-05-27T00:00:00"/>
    <s v="Paracetamol"/>
    <s v="Inconclusive"/>
    <n v="11"/>
    <x v="1"/>
    <s v="HypertensionMed"/>
    <n v="5"/>
    <x v="0"/>
    <n v="16"/>
  </r>
  <r>
    <s v="Joseph Jones Jr."/>
    <x v="67"/>
    <x v="3"/>
    <x v="1"/>
    <s v="O+"/>
    <x v="5"/>
    <d v="2020-10-07T00:00:00"/>
    <s v="Christopher Mack"/>
    <s v="Hughes LLC"/>
    <n v="6402.9512919999997"/>
    <x v="1"/>
    <n v="49117"/>
    <n v="136"/>
    <x v="2"/>
    <d v="2020-10-15T00:00:00"/>
    <s v="Lipitor"/>
    <s v="Normal"/>
    <n v="8"/>
    <x v="0"/>
    <s v="CancerLow"/>
    <n v="10"/>
    <x v="3"/>
    <n v="7"/>
  </r>
  <r>
    <s v="Kevin Haley"/>
    <x v="26"/>
    <x v="0"/>
    <x v="1"/>
    <s v="B+"/>
    <x v="5"/>
    <d v="2018-11-29T00:00:00"/>
    <s v="Jennifer Bean"/>
    <s v="Kelly, Koch and James"/>
    <n v="6399.1772179999998"/>
    <x v="2"/>
    <n v="38700"/>
    <n v="464"/>
    <x v="2"/>
    <d v="2018-12-25T00:00:00"/>
    <s v="Penicillin"/>
    <s v="Inconclusive"/>
    <n v="26"/>
    <x v="2"/>
    <s v="CancerHigh"/>
    <n v="11"/>
    <x v="5"/>
    <n v="29"/>
  </r>
  <r>
    <s v="Louis Knight"/>
    <x v="59"/>
    <x v="0"/>
    <x v="0"/>
    <s v="AB-"/>
    <x v="0"/>
    <d v="2022-06-10T00:00:00"/>
    <s v="Robert Graham"/>
    <s v="Dunn-Price"/>
    <n v="6387.3968860000004"/>
    <x v="4"/>
    <n v="17497"/>
    <n v="151"/>
    <x v="2"/>
    <d v="2022-07-02T00:00:00"/>
    <s v="Paracetamol"/>
    <s v="Normal"/>
    <n v="22"/>
    <x v="2"/>
    <s v="DiabetesHigh"/>
    <n v="6"/>
    <x v="0"/>
    <n v="10"/>
  </r>
  <r>
    <s v="Michael Vega"/>
    <x v="50"/>
    <x v="3"/>
    <x v="1"/>
    <s v="AB-"/>
    <x v="3"/>
    <d v="2022-02-04T00:00:00"/>
    <s v="Patricia Moore"/>
    <s v="Warner-Newton"/>
    <n v="6385.1534849999998"/>
    <x v="3"/>
    <n v="31774"/>
    <n v="335"/>
    <x v="2"/>
    <d v="2022-02-22T00:00:00"/>
    <s v="Ibuprofen"/>
    <s v="Inconclusive"/>
    <n v="18"/>
    <x v="1"/>
    <s v="ArthritisMed"/>
    <n v="2"/>
    <x v="0"/>
    <n v="4"/>
  </r>
  <r>
    <s v="Tracey Bell"/>
    <x v="8"/>
    <x v="1"/>
    <x v="0"/>
    <s v="B-"/>
    <x v="5"/>
    <d v="2019-03-14T00:00:00"/>
    <s v="Joseph Bennett"/>
    <s v="Robinson, Reed and Cooper"/>
    <n v="6382.0673340000003"/>
    <x v="2"/>
    <n v="30527"/>
    <n v="110"/>
    <x v="2"/>
    <d v="2019-03-15T00:00:00"/>
    <s v="Ibuprofen"/>
    <s v="Normal"/>
    <n v="1"/>
    <x v="0"/>
    <s v="CancerLow"/>
    <n v="3"/>
    <x v="2"/>
    <n v="14"/>
  </r>
  <r>
    <s v="Michael Chambers"/>
    <x v="12"/>
    <x v="0"/>
    <x v="0"/>
    <s v="AB+"/>
    <x v="5"/>
    <d v="2022-08-30T00:00:00"/>
    <s v="Michael Williams"/>
    <s v="Grimes-Rivera"/>
    <n v="6380.5500490000004"/>
    <x v="2"/>
    <n v="51830"/>
    <n v="177"/>
    <x v="1"/>
    <d v="2022-09-02T00:00:00"/>
    <s v="Ibuprofen"/>
    <s v="Normal"/>
    <n v="3"/>
    <x v="0"/>
    <s v="CancerLow"/>
    <n v="8"/>
    <x v="0"/>
    <n v="30"/>
  </r>
  <r>
    <s v="Jonathan Franklin"/>
    <x v="49"/>
    <x v="2"/>
    <x v="0"/>
    <s v="A-"/>
    <x v="2"/>
    <d v="2023-06-10T00:00:00"/>
    <s v="Stephen Jones"/>
    <s v="Valdez-Bates"/>
    <n v="6371.2599410000003"/>
    <x v="0"/>
    <n v="11051"/>
    <n v="311"/>
    <x v="0"/>
    <d v="2023-06-25T00:00:00"/>
    <s v="Ibuprofen"/>
    <s v="Normal"/>
    <n v="15"/>
    <x v="1"/>
    <s v="ObesityMed"/>
    <n v="6"/>
    <x v="1"/>
    <n v="10"/>
  </r>
  <r>
    <s v="Robert Howell"/>
    <x v="44"/>
    <x v="1"/>
    <x v="0"/>
    <s v="AB+"/>
    <x v="4"/>
    <d v="2020-06-06T00:00:00"/>
    <s v="Michael Hunter"/>
    <s v="Bennett Ltd"/>
    <n v="6370.8586619999996"/>
    <x v="2"/>
    <n v="29710"/>
    <n v="410"/>
    <x v="0"/>
    <d v="2020-06-13T00:00:00"/>
    <s v="Penicillin"/>
    <s v="Inconclusive"/>
    <n v="7"/>
    <x v="0"/>
    <s v="HypertensionLow"/>
    <n v="6"/>
    <x v="3"/>
    <n v="6"/>
  </r>
  <r>
    <s v="Lance Blankenship"/>
    <x v="36"/>
    <x v="0"/>
    <x v="0"/>
    <s v="O-"/>
    <x v="5"/>
    <d v="2020-10-22T00:00:00"/>
    <s v="Eric Powers"/>
    <s v="Cruz Inc"/>
    <n v="6363.9476009999998"/>
    <x v="4"/>
    <n v="65678"/>
    <n v="312"/>
    <x v="2"/>
    <d v="2020-11-02T00:00:00"/>
    <s v="Ibuprofen"/>
    <s v="Abnormal"/>
    <n v="11"/>
    <x v="1"/>
    <s v="CancerMed"/>
    <n v="10"/>
    <x v="3"/>
    <n v="22"/>
  </r>
  <r>
    <s v="Preston Long"/>
    <x v="67"/>
    <x v="3"/>
    <x v="1"/>
    <s v="A-"/>
    <x v="3"/>
    <d v="2021-11-06T00:00:00"/>
    <s v="Cesar Liu"/>
    <s v="Lane Group"/>
    <n v="6359.3547010000002"/>
    <x v="2"/>
    <n v="31518"/>
    <n v="442"/>
    <x v="0"/>
    <d v="2021-11-20T00:00:00"/>
    <s v="Lipitor"/>
    <s v="Inconclusive"/>
    <n v="14"/>
    <x v="1"/>
    <s v="ArthritisMed"/>
    <n v="11"/>
    <x v="4"/>
    <n v="6"/>
  </r>
  <r>
    <s v="Stephanie Robbins"/>
    <x v="58"/>
    <x v="3"/>
    <x v="1"/>
    <s v="AB-"/>
    <x v="4"/>
    <d v="2022-09-06T00:00:00"/>
    <s v="Kenneth Roberts"/>
    <s v="Fuller, Ross and Walters"/>
    <n v="6355.4544159999996"/>
    <x v="2"/>
    <n v="4561"/>
    <n v="285"/>
    <x v="0"/>
    <d v="2022-09-15T00:00:00"/>
    <s v="Penicillin"/>
    <s v="Normal"/>
    <n v="9"/>
    <x v="0"/>
    <s v="HypertensionLow"/>
    <n v="9"/>
    <x v="0"/>
    <n v="6"/>
  </r>
  <r>
    <s v="Gregory Oliver"/>
    <x v="65"/>
    <x v="0"/>
    <x v="1"/>
    <s v="B-"/>
    <x v="4"/>
    <d v="2019-05-29T00:00:00"/>
    <s v="Robert Haynes"/>
    <s v="Kelley-Mccarthy"/>
    <n v="6354.7013180000004"/>
    <x v="1"/>
    <n v="904"/>
    <n v="194"/>
    <x v="1"/>
    <d v="2019-06-02T00:00:00"/>
    <s v="Aspirin"/>
    <s v="Normal"/>
    <n v="4"/>
    <x v="0"/>
    <s v="HypertensionLow"/>
    <n v="5"/>
    <x v="2"/>
    <n v="29"/>
  </r>
  <r>
    <s v="Garrett Acosta"/>
    <x v="14"/>
    <x v="0"/>
    <x v="1"/>
    <s v="AB-"/>
    <x v="5"/>
    <d v="2023-06-19T00:00:00"/>
    <s v="Dustin Perez"/>
    <s v="Sanchez, Webb and Jones"/>
    <n v="6354.0228479999996"/>
    <x v="0"/>
    <n v="62300"/>
    <n v="170"/>
    <x v="2"/>
    <d v="2023-06-30T00:00:00"/>
    <s v="Penicillin"/>
    <s v="Inconclusive"/>
    <n v="11"/>
    <x v="1"/>
    <s v="CancerMed"/>
    <n v="6"/>
    <x v="1"/>
    <n v="19"/>
  </r>
  <r>
    <s v="Phillip Alvarez"/>
    <x v="15"/>
    <x v="1"/>
    <x v="0"/>
    <s v="O-"/>
    <x v="3"/>
    <d v="2020-04-30T00:00:00"/>
    <s v="Heather Aguilar"/>
    <s v="Cameron LLC"/>
    <n v="6346.1984789999997"/>
    <x v="2"/>
    <n v="32745"/>
    <n v="285"/>
    <x v="0"/>
    <d v="2020-05-08T00:00:00"/>
    <s v="Ibuprofen"/>
    <s v="Abnormal"/>
    <n v="8"/>
    <x v="0"/>
    <s v="ArthritisLow"/>
    <n v="4"/>
    <x v="3"/>
    <n v="30"/>
  </r>
  <r>
    <s v="Aaron Miller"/>
    <x v="13"/>
    <x v="0"/>
    <x v="1"/>
    <s v="A+"/>
    <x v="3"/>
    <d v="2020-09-27T00:00:00"/>
    <s v="Matthew Mora"/>
    <s v="Turner Inc"/>
    <n v="6342.3157940000001"/>
    <x v="0"/>
    <n v="21639"/>
    <n v="212"/>
    <x v="0"/>
    <d v="2020-10-05T00:00:00"/>
    <s v="Paracetamol"/>
    <s v="Normal"/>
    <n v="8"/>
    <x v="0"/>
    <s v="ArthritisLow"/>
    <n v="9"/>
    <x v="3"/>
    <n v="27"/>
  </r>
  <r>
    <s v="Daniel Williamson"/>
    <x v="67"/>
    <x v="3"/>
    <x v="1"/>
    <s v="A+"/>
    <x v="4"/>
    <d v="2022-11-18T00:00:00"/>
    <s v="Thomas Martin"/>
    <s v="Dougherty-Lopez"/>
    <n v="6337.8074999999999"/>
    <x v="3"/>
    <n v="2973"/>
    <n v="340"/>
    <x v="2"/>
    <d v="2022-11-25T00:00:00"/>
    <s v="Aspirin"/>
    <s v="Abnormal"/>
    <n v="7"/>
    <x v="0"/>
    <s v="HypertensionLow"/>
    <n v="11"/>
    <x v="0"/>
    <n v="18"/>
  </r>
  <r>
    <s v="Allison Mora"/>
    <x v="46"/>
    <x v="0"/>
    <x v="0"/>
    <s v="B-"/>
    <x v="3"/>
    <d v="2019-07-10T00:00:00"/>
    <s v="Robert Burton"/>
    <s v="Thomas Inc"/>
    <n v="6333.2715889999999"/>
    <x v="1"/>
    <n v="32645"/>
    <n v="364"/>
    <x v="2"/>
    <d v="2019-08-04T00:00:00"/>
    <s v="Paracetamol"/>
    <s v="Abnormal"/>
    <n v="25"/>
    <x v="2"/>
    <s v="ArthritisHigh"/>
    <n v="7"/>
    <x v="2"/>
    <n v="10"/>
  </r>
  <r>
    <s v="Tammy Osborne"/>
    <x v="35"/>
    <x v="0"/>
    <x v="1"/>
    <s v="B-"/>
    <x v="1"/>
    <d v="2019-09-05T00:00:00"/>
    <s v="Wayne Adams"/>
    <s v="Chavez, Santos and Hopkins"/>
    <n v="6333.1321959999996"/>
    <x v="3"/>
    <n v="23456"/>
    <n v="334"/>
    <x v="2"/>
    <d v="2019-10-05T00:00:00"/>
    <s v="Paracetamol"/>
    <s v="Normal"/>
    <n v="30"/>
    <x v="2"/>
    <s v="AsthmaHigh"/>
    <n v="9"/>
    <x v="2"/>
    <n v="5"/>
  </r>
  <r>
    <s v="Daniel Reyes"/>
    <x v="4"/>
    <x v="2"/>
    <x v="0"/>
    <s v="O-"/>
    <x v="3"/>
    <d v="2020-04-12T00:00:00"/>
    <s v="Joshua Mccall"/>
    <s v="Williams Inc"/>
    <n v="6329.3288599999996"/>
    <x v="1"/>
    <n v="35755"/>
    <n v="150"/>
    <x v="0"/>
    <d v="2020-04-17T00:00:00"/>
    <s v="Paracetamol"/>
    <s v="Inconclusive"/>
    <n v="5"/>
    <x v="0"/>
    <s v="ArthritisLow"/>
    <n v="4"/>
    <x v="3"/>
    <n v="12"/>
  </r>
  <r>
    <s v="Andrew Lutz"/>
    <x v="27"/>
    <x v="0"/>
    <x v="0"/>
    <s v="A+"/>
    <x v="5"/>
    <d v="2019-10-18T00:00:00"/>
    <s v="Jasmine Kaufman"/>
    <s v="Knight-Long"/>
    <n v="6327.0305399999997"/>
    <x v="0"/>
    <n v="48696"/>
    <n v="483"/>
    <x v="0"/>
    <d v="2019-11-03T00:00:00"/>
    <s v="Ibuprofen"/>
    <s v="Abnormal"/>
    <n v="16"/>
    <x v="1"/>
    <s v="CancerMed"/>
    <n v="10"/>
    <x v="2"/>
    <n v="18"/>
  </r>
  <r>
    <s v="Julie Chang"/>
    <x v="25"/>
    <x v="1"/>
    <x v="1"/>
    <s v="O-"/>
    <x v="4"/>
    <d v="2022-10-15T00:00:00"/>
    <s v="Catherine Drake"/>
    <s v="Burke Group"/>
    <n v="6321.1615300000003"/>
    <x v="1"/>
    <n v="7422"/>
    <n v="270"/>
    <x v="1"/>
    <d v="2022-11-03T00:00:00"/>
    <s v="Aspirin"/>
    <s v="Inconclusive"/>
    <n v="19"/>
    <x v="1"/>
    <s v="HypertensionMed"/>
    <n v="10"/>
    <x v="0"/>
    <n v="15"/>
  </r>
  <r>
    <s v="William Thomas"/>
    <x v="44"/>
    <x v="1"/>
    <x v="1"/>
    <s v="B+"/>
    <x v="2"/>
    <d v="2023-02-04T00:00:00"/>
    <s v="Alexis Reese"/>
    <s v="Jimenez-Moran"/>
    <n v="6320.3884029999999"/>
    <x v="3"/>
    <n v="3196"/>
    <n v="309"/>
    <x v="2"/>
    <d v="2023-03-01T00:00:00"/>
    <s v="Lipitor"/>
    <s v="Abnormal"/>
    <n v="25"/>
    <x v="2"/>
    <s v="ObesityHigh"/>
    <n v="2"/>
    <x v="1"/>
    <n v="4"/>
  </r>
  <r>
    <s v="Zachary Garrett"/>
    <x v="14"/>
    <x v="0"/>
    <x v="0"/>
    <s v="AB+"/>
    <x v="3"/>
    <d v="2022-03-18T00:00:00"/>
    <s v="Joseph Schneider"/>
    <s v="Sanders, Smith and Taylor"/>
    <n v="6314.6238679999997"/>
    <x v="2"/>
    <n v="18101"/>
    <n v="315"/>
    <x v="2"/>
    <d v="2022-03-26T00:00:00"/>
    <s v="Paracetamol"/>
    <s v="Abnormal"/>
    <n v="8"/>
    <x v="0"/>
    <s v="ArthritisLow"/>
    <n v="3"/>
    <x v="0"/>
    <n v="18"/>
  </r>
  <r>
    <s v="Jessica Russell"/>
    <x v="0"/>
    <x v="0"/>
    <x v="0"/>
    <s v="O+"/>
    <x v="1"/>
    <d v="2023-10-01T00:00:00"/>
    <s v="Charles Rogers"/>
    <s v="Dougherty, Martin and Smith"/>
    <n v="6304.2409989999996"/>
    <x v="0"/>
    <n v="35230"/>
    <n v="387"/>
    <x v="2"/>
    <d v="2023-10-15T00:00:00"/>
    <s v="Aspirin"/>
    <s v="Abnormal"/>
    <n v="14"/>
    <x v="1"/>
    <s v="AsthmaMed"/>
    <n v="10"/>
    <x v="1"/>
    <n v="1"/>
  </r>
  <r>
    <s v="Jason Jones"/>
    <x v="40"/>
    <x v="1"/>
    <x v="0"/>
    <s v="O-"/>
    <x v="5"/>
    <d v="2019-07-04T00:00:00"/>
    <s v="Douglas Ruiz"/>
    <s v="Lester, Bradley and Jacobs"/>
    <n v="6299.6579680000004"/>
    <x v="1"/>
    <n v="11406"/>
    <n v="376"/>
    <x v="0"/>
    <d v="2019-07-24T00:00:00"/>
    <s v="Aspirin"/>
    <s v="Abnormal"/>
    <n v="20"/>
    <x v="2"/>
    <s v="CancerHigh"/>
    <n v="7"/>
    <x v="2"/>
    <n v="4"/>
  </r>
  <r>
    <s v="Caitlin Copeland"/>
    <x v="15"/>
    <x v="1"/>
    <x v="0"/>
    <s v="B-"/>
    <x v="1"/>
    <d v="2022-07-19T00:00:00"/>
    <s v="Makayla Perkins"/>
    <s v="Foster Group"/>
    <n v="6299.2021770000001"/>
    <x v="3"/>
    <n v="41104"/>
    <n v="493"/>
    <x v="2"/>
    <d v="2022-08-02T00:00:00"/>
    <s v="Penicillin"/>
    <s v="Normal"/>
    <n v="14"/>
    <x v="1"/>
    <s v="AsthmaMed"/>
    <n v="7"/>
    <x v="0"/>
    <n v="19"/>
  </r>
  <r>
    <s v="Zachary Smith"/>
    <x v="9"/>
    <x v="1"/>
    <x v="0"/>
    <s v="B-"/>
    <x v="0"/>
    <d v="2020-02-15T00:00:00"/>
    <s v="Kelsey Vargas"/>
    <s v="Townsend, Hurley and Arnold"/>
    <n v="6297.4536120000002"/>
    <x v="4"/>
    <n v="31909"/>
    <n v="407"/>
    <x v="1"/>
    <d v="2020-03-14T00:00:00"/>
    <s v="Paracetamol"/>
    <s v="Abnormal"/>
    <n v="28"/>
    <x v="2"/>
    <s v="DiabetesHigh"/>
    <n v="2"/>
    <x v="3"/>
    <n v="15"/>
  </r>
  <r>
    <s v="Michael Joseph"/>
    <x v="13"/>
    <x v="0"/>
    <x v="1"/>
    <s v="B-"/>
    <x v="0"/>
    <d v="2020-12-22T00:00:00"/>
    <s v="Megan Thomas"/>
    <s v="Stuart, Johnson and Cox"/>
    <n v="6293.7610850000001"/>
    <x v="0"/>
    <n v="29121"/>
    <n v="242"/>
    <x v="1"/>
    <d v="2021-01-09T00:00:00"/>
    <s v="Lipitor"/>
    <s v="Normal"/>
    <n v="18"/>
    <x v="1"/>
    <s v="DiabetesMed"/>
    <n v="12"/>
    <x v="3"/>
    <n v="22"/>
  </r>
  <r>
    <s v="Allison Brown"/>
    <x v="6"/>
    <x v="0"/>
    <x v="1"/>
    <s v="A+"/>
    <x v="5"/>
    <d v="2022-04-06T00:00:00"/>
    <s v="Jason Lara"/>
    <s v="Lawson Inc"/>
    <n v="6293.2013470000002"/>
    <x v="4"/>
    <n v="44173"/>
    <n v="121"/>
    <x v="2"/>
    <d v="2022-04-26T00:00:00"/>
    <s v="Ibuprofen"/>
    <s v="Abnormal"/>
    <n v="20"/>
    <x v="2"/>
    <s v="CancerHigh"/>
    <n v="4"/>
    <x v="0"/>
    <n v="6"/>
  </r>
  <r>
    <s v="Michael Jackson"/>
    <x v="55"/>
    <x v="1"/>
    <x v="1"/>
    <s v="AB+"/>
    <x v="3"/>
    <d v="2019-10-28T00:00:00"/>
    <s v="Allen White"/>
    <s v="Perez, Parker and Olson"/>
    <n v="6288.1169440000003"/>
    <x v="2"/>
    <n v="23290"/>
    <n v="125"/>
    <x v="1"/>
    <d v="2019-10-30T00:00:00"/>
    <s v="Penicillin"/>
    <s v="Abnormal"/>
    <n v="2"/>
    <x v="0"/>
    <s v="ArthritisLow"/>
    <n v="10"/>
    <x v="2"/>
    <n v="28"/>
  </r>
  <r>
    <s v="Michael Johnson"/>
    <x v="2"/>
    <x v="0"/>
    <x v="0"/>
    <s v="AB-"/>
    <x v="3"/>
    <d v="2019-10-26T00:00:00"/>
    <s v="Brandy King"/>
    <s v="Harris, Saunders and Kemp"/>
    <n v="6286.5678029999999"/>
    <x v="1"/>
    <n v="22907"/>
    <n v="188"/>
    <x v="1"/>
    <d v="2019-10-28T00:00:00"/>
    <s v="Ibuprofen"/>
    <s v="Inconclusive"/>
    <n v="2"/>
    <x v="0"/>
    <s v="ArthritisLow"/>
    <n v="10"/>
    <x v="2"/>
    <n v="26"/>
  </r>
  <r>
    <s v="Miguel Anderson"/>
    <x v="63"/>
    <x v="2"/>
    <x v="1"/>
    <s v="AB-"/>
    <x v="3"/>
    <d v="2021-11-12T00:00:00"/>
    <s v="Jacqueline Hernandez"/>
    <s v="Wilson and Sons"/>
    <n v="6285.9399359999998"/>
    <x v="2"/>
    <n v="37014"/>
    <n v="462"/>
    <x v="1"/>
    <d v="2021-12-03T00:00:00"/>
    <s v="Penicillin"/>
    <s v="Inconclusive"/>
    <n v="21"/>
    <x v="2"/>
    <s v="ArthritisHigh"/>
    <n v="11"/>
    <x v="4"/>
    <n v="12"/>
  </r>
  <r>
    <s v="Michael Silva"/>
    <x v="61"/>
    <x v="0"/>
    <x v="0"/>
    <s v="B-"/>
    <x v="3"/>
    <d v="2020-03-13T00:00:00"/>
    <s v="Joseph Holland"/>
    <s v="Harris Inc"/>
    <n v="6279.0006789999998"/>
    <x v="0"/>
    <n v="16925"/>
    <n v="248"/>
    <x v="2"/>
    <d v="2020-04-10T00:00:00"/>
    <s v="Lipitor"/>
    <s v="Inconclusive"/>
    <n v="28"/>
    <x v="2"/>
    <s v="ArthritisHigh"/>
    <n v="3"/>
    <x v="3"/>
    <n v="13"/>
  </r>
  <r>
    <s v="Kevin Mills"/>
    <x v="34"/>
    <x v="2"/>
    <x v="1"/>
    <s v="O+"/>
    <x v="5"/>
    <d v="2019-04-29T00:00:00"/>
    <s v="Elizabeth Vega"/>
    <s v="Williams LLC"/>
    <n v="6277.7434999999996"/>
    <x v="2"/>
    <n v="53973"/>
    <n v="492"/>
    <x v="0"/>
    <d v="2019-05-05T00:00:00"/>
    <s v="Penicillin"/>
    <s v="Abnormal"/>
    <n v="6"/>
    <x v="0"/>
    <s v="CancerLow"/>
    <n v="4"/>
    <x v="2"/>
    <n v="29"/>
  </r>
  <r>
    <s v="Matthew Dickson"/>
    <x v="31"/>
    <x v="2"/>
    <x v="1"/>
    <s v="B+"/>
    <x v="1"/>
    <d v="2019-09-11T00:00:00"/>
    <s v="Anthony Stephens"/>
    <s v="Burke, Acosta and Wilson"/>
    <n v="6274.8907349999999"/>
    <x v="3"/>
    <n v="23303"/>
    <n v="277"/>
    <x v="1"/>
    <d v="2019-09-20T00:00:00"/>
    <s v="Aspirin"/>
    <s v="Abnormal"/>
    <n v="9"/>
    <x v="0"/>
    <s v="AsthmaLow"/>
    <n v="9"/>
    <x v="2"/>
    <n v="11"/>
  </r>
  <r>
    <s v="Michelle Cunningham"/>
    <x v="31"/>
    <x v="2"/>
    <x v="1"/>
    <s v="A+"/>
    <x v="0"/>
    <d v="2023-10-06T00:00:00"/>
    <s v="Daniel Daniels"/>
    <s v="Pennington, Miller and Brown"/>
    <n v="6273.3681690000003"/>
    <x v="4"/>
    <n v="46997"/>
    <n v="351"/>
    <x v="2"/>
    <d v="2023-10-11T00:00:00"/>
    <s v="Penicillin"/>
    <s v="Abnormal"/>
    <n v="5"/>
    <x v="0"/>
    <s v="DiabetesLow"/>
    <n v="10"/>
    <x v="1"/>
    <n v="6"/>
  </r>
  <r>
    <s v="Joseph Harris"/>
    <x v="8"/>
    <x v="1"/>
    <x v="1"/>
    <s v="AB-"/>
    <x v="3"/>
    <d v="2023-01-11T00:00:00"/>
    <s v="Taylor Diaz"/>
    <s v="Owens-Tran"/>
    <n v="6270.0472250000003"/>
    <x v="1"/>
    <n v="39334"/>
    <n v="363"/>
    <x v="1"/>
    <d v="2023-01-20T00:00:00"/>
    <s v="Aspirin"/>
    <s v="Inconclusive"/>
    <n v="9"/>
    <x v="0"/>
    <s v="ArthritisLow"/>
    <n v="1"/>
    <x v="1"/>
    <n v="11"/>
  </r>
  <r>
    <s v="William Patel"/>
    <x v="7"/>
    <x v="0"/>
    <x v="0"/>
    <s v="B+"/>
    <x v="3"/>
    <d v="2021-09-22T00:00:00"/>
    <s v="Taylor Jackson"/>
    <s v="Harris Group"/>
    <n v="6267.3109160000004"/>
    <x v="2"/>
    <n v="23076"/>
    <n v="108"/>
    <x v="2"/>
    <d v="2021-10-12T00:00:00"/>
    <s v="Paracetamol"/>
    <s v="Inconclusive"/>
    <n v="20"/>
    <x v="2"/>
    <s v="ArthritisHigh"/>
    <n v="9"/>
    <x v="4"/>
    <n v="22"/>
  </r>
  <r>
    <s v="Theresa Jones"/>
    <x v="25"/>
    <x v="1"/>
    <x v="0"/>
    <s v="A-"/>
    <x v="0"/>
    <d v="2020-11-29T00:00:00"/>
    <s v="Kara Garrett"/>
    <s v="Rivers LLC"/>
    <n v="6262.7661189999999"/>
    <x v="1"/>
    <n v="47884"/>
    <n v="195"/>
    <x v="1"/>
    <d v="2020-12-19T00:00:00"/>
    <s v="Lipitor"/>
    <s v="Inconclusive"/>
    <n v="20"/>
    <x v="2"/>
    <s v="DiabetesHigh"/>
    <n v="11"/>
    <x v="3"/>
    <n v="29"/>
  </r>
  <r>
    <s v="Rebekah Simmons"/>
    <x v="56"/>
    <x v="2"/>
    <x v="0"/>
    <s v="O+"/>
    <x v="3"/>
    <d v="2019-04-25T00:00:00"/>
    <s v="Cheryl Freeman"/>
    <s v="Arroyo-Anderson"/>
    <n v="6262.5760989999999"/>
    <x v="3"/>
    <n v="14105"/>
    <n v="497"/>
    <x v="2"/>
    <d v="2019-04-27T00:00:00"/>
    <s v="Aspirin"/>
    <s v="Normal"/>
    <n v="2"/>
    <x v="0"/>
    <s v="ArthritisLow"/>
    <n v="4"/>
    <x v="2"/>
    <n v="25"/>
  </r>
  <r>
    <s v="Jennifer Reid"/>
    <x v="51"/>
    <x v="0"/>
    <x v="1"/>
    <s v="O+"/>
    <x v="1"/>
    <d v="2018-10-30T00:00:00"/>
    <s v="Charles Chambers"/>
    <s v="Griffin, Brown and Kline"/>
    <n v="6260.9479520000004"/>
    <x v="1"/>
    <n v="3330"/>
    <n v="412"/>
    <x v="1"/>
    <d v="2018-11-01T00:00:00"/>
    <s v="Lipitor"/>
    <s v="Normal"/>
    <n v="2"/>
    <x v="0"/>
    <s v="AsthmaLow"/>
    <n v="10"/>
    <x v="5"/>
    <n v="30"/>
  </r>
  <r>
    <s v="Barbara Jones"/>
    <x v="10"/>
    <x v="2"/>
    <x v="0"/>
    <s v="O-"/>
    <x v="2"/>
    <d v="2021-03-02T00:00:00"/>
    <s v="Susan Walker"/>
    <s v="Martinez, Vargas and Zuniga"/>
    <n v="6259.0286630000001"/>
    <x v="2"/>
    <n v="18314"/>
    <n v="110"/>
    <x v="0"/>
    <d v="2021-03-14T00:00:00"/>
    <s v="Lipitor"/>
    <s v="Normal"/>
    <n v="12"/>
    <x v="1"/>
    <s v="ObesityMed"/>
    <n v="3"/>
    <x v="4"/>
    <n v="2"/>
  </r>
  <r>
    <s v="Benjamin Smith"/>
    <x v="4"/>
    <x v="2"/>
    <x v="1"/>
    <s v="O+"/>
    <x v="5"/>
    <d v="2019-12-08T00:00:00"/>
    <s v="Nicholas Wolfe"/>
    <s v="Rogers-Ramirez"/>
    <n v="6257.3103920000003"/>
    <x v="2"/>
    <n v="23598"/>
    <n v="246"/>
    <x v="0"/>
    <d v="2019-12-24T00:00:00"/>
    <s v="Paracetamol"/>
    <s v="Inconclusive"/>
    <n v="16"/>
    <x v="1"/>
    <s v="CancerMed"/>
    <n v="12"/>
    <x v="2"/>
    <n v="8"/>
  </r>
  <r>
    <s v="Michael Martinez"/>
    <x v="37"/>
    <x v="3"/>
    <x v="1"/>
    <s v="A+"/>
    <x v="1"/>
    <d v="2023-09-06T00:00:00"/>
    <s v="Curtis Cruz"/>
    <s v="Howell Ltd"/>
    <n v="6255.8921049999999"/>
    <x v="1"/>
    <n v="12849"/>
    <n v="270"/>
    <x v="2"/>
    <d v="2023-10-05T00:00:00"/>
    <s v="Paracetamol"/>
    <s v="Abnormal"/>
    <n v="29"/>
    <x v="2"/>
    <s v="AsthmaHigh"/>
    <n v="9"/>
    <x v="1"/>
    <n v="6"/>
  </r>
  <r>
    <s v="Dylan Allen"/>
    <x v="2"/>
    <x v="0"/>
    <x v="1"/>
    <s v="O-"/>
    <x v="4"/>
    <d v="2020-01-08T00:00:00"/>
    <s v="Benjamin Aguilar"/>
    <s v="Anthony, Long and Smith"/>
    <n v="6240.5505730000004"/>
    <x v="3"/>
    <n v="18555"/>
    <n v="358"/>
    <x v="1"/>
    <d v="2020-02-06T00:00:00"/>
    <s v="Penicillin"/>
    <s v="Abnormal"/>
    <n v="29"/>
    <x v="2"/>
    <s v="HypertensionHigh"/>
    <n v="1"/>
    <x v="3"/>
    <n v="8"/>
  </r>
  <r>
    <s v="Vanessa Jones DDS"/>
    <x v="45"/>
    <x v="2"/>
    <x v="1"/>
    <s v="AB-"/>
    <x v="2"/>
    <d v="2021-07-31T00:00:00"/>
    <s v="Corey Boyd"/>
    <s v="Smith-Jones"/>
    <n v="6238.0551699999996"/>
    <x v="4"/>
    <n v="13491"/>
    <n v="182"/>
    <x v="2"/>
    <d v="2021-08-10T00:00:00"/>
    <s v="Lipitor"/>
    <s v="Inconclusive"/>
    <n v="10"/>
    <x v="1"/>
    <s v="ObesityMed"/>
    <n v="7"/>
    <x v="4"/>
    <n v="31"/>
  </r>
  <r>
    <s v="Christopher Miller"/>
    <x v="52"/>
    <x v="0"/>
    <x v="0"/>
    <s v="O+"/>
    <x v="5"/>
    <d v="2020-02-29T00:00:00"/>
    <s v="Troy Coleman"/>
    <s v="Walker, Glenn and Martinez"/>
    <n v="6235.4757010000003"/>
    <x v="3"/>
    <n v="34535"/>
    <n v="249"/>
    <x v="1"/>
    <d v="2020-03-04T00:00:00"/>
    <s v="Paracetamol"/>
    <s v="Normal"/>
    <n v="4"/>
    <x v="0"/>
    <s v="CancerLow"/>
    <n v="2"/>
    <x v="3"/>
    <n v="29"/>
  </r>
  <r>
    <s v="Edward Cooper"/>
    <x v="18"/>
    <x v="0"/>
    <x v="0"/>
    <s v="AB+"/>
    <x v="1"/>
    <d v="2019-09-19T00:00:00"/>
    <s v="Brent Norman"/>
    <s v="Mclean-Smith"/>
    <n v="6234.2801490000002"/>
    <x v="3"/>
    <n v="21345"/>
    <n v="270"/>
    <x v="1"/>
    <d v="2019-09-27T00:00:00"/>
    <s v="Aspirin"/>
    <s v="Abnormal"/>
    <n v="8"/>
    <x v="0"/>
    <s v="AsthmaLow"/>
    <n v="9"/>
    <x v="2"/>
    <n v="19"/>
  </r>
  <r>
    <s v="Stephen Mitchell"/>
    <x v="37"/>
    <x v="3"/>
    <x v="1"/>
    <s v="B-"/>
    <x v="1"/>
    <d v="2021-04-17T00:00:00"/>
    <s v="Keith Garcia"/>
    <s v="Cline, Braun and Montes"/>
    <n v="6220.1315679999998"/>
    <x v="3"/>
    <n v="26749"/>
    <n v="374"/>
    <x v="1"/>
    <d v="2021-05-03T00:00:00"/>
    <s v="Paracetamol"/>
    <s v="Abnormal"/>
    <n v="16"/>
    <x v="1"/>
    <s v="AsthmaMed"/>
    <n v="4"/>
    <x v="4"/>
    <n v="17"/>
  </r>
  <r>
    <s v="Richard Moore"/>
    <x v="11"/>
    <x v="3"/>
    <x v="0"/>
    <s v="A-"/>
    <x v="4"/>
    <d v="2021-02-28T00:00:00"/>
    <s v="Sergio Hansen"/>
    <s v="Marsh and Sons"/>
    <n v="6216.6456680000001"/>
    <x v="2"/>
    <n v="24700"/>
    <n v="454"/>
    <x v="0"/>
    <d v="2021-03-12T00:00:00"/>
    <s v="Ibuprofen"/>
    <s v="Normal"/>
    <n v="12"/>
    <x v="1"/>
    <s v="HypertensionMed"/>
    <n v="2"/>
    <x v="4"/>
    <n v="28"/>
  </r>
  <r>
    <s v="Justin Estrada"/>
    <x v="25"/>
    <x v="1"/>
    <x v="1"/>
    <s v="B+"/>
    <x v="0"/>
    <d v="2022-12-26T00:00:00"/>
    <s v="Christopher Gardner"/>
    <s v="Hardin-Morgan"/>
    <n v="6209.2940740000004"/>
    <x v="0"/>
    <n v="16830"/>
    <n v="496"/>
    <x v="2"/>
    <d v="2023-01-17T00:00:00"/>
    <s v="Paracetamol"/>
    <s v="Normal"/>
    <n v="22"/>
    <x v="2"/>
    <s v="DiabetesHigh"/>
    <n v="12"/>
    <x v="0"/>
    <n v="26"/>
  </r>
  <r>
    <s v="Kendra Carroll"/>
    <x v="62"/>
    <x v="2"/>
    <x v="1"/>
    <s v="B-"/>
    <x v="0"/>
    <d v="2020-03-13T00:00:00"/>
    <s v="Mark Norris"/>
    <s v="Pruitt, Diaz and Martinez"/>
    <n v="6202.3429990000004"/>
    <x v="1"/>
    <n v="33281"/>
    <n v="153"/>
    <x v="1"/>
    <d v="2020-03-18T00:00:00"/>
    <s v="Penicillin"/>
    <s v="Normal"/>
    <n v="5"/>
    <x v="0"/>
    <s v="DiabetesLow"/>
    <n v="3"/>
    <x v="3"/>
    <n v="13"/>
  </r>
  <r>
    <s v="George Taylor"/>
    <x v="49"/>
    <x v="2"/>
    <x v="0"/>
    <s v="B-"/>
    <x v="1"/>
    <d v="2022-09-20T00:00:00"/>
    <s v="Michael Morales"/>
    <s v="Walker Ltd"/>
    <n v="6198.3837519999997"/>
    <x v="1"/>
    <n v="5880"/>
    <n v="330"/>
    <x v="2"/>
    <d v="2022-10-07T00:00:00"/>
    <s v="Ibuprofen"/>
    <s v="Normal"/>
    <n v="17"/>
    <x v="1"/>
    <s v="AsthmaMed"/>
    <n v="9"/>
    <x v="0"/>
    <n v="20"/>
  </r>
  <r>
    <s v="Ashley Rosario"/>
    <x v="31"/>
    <x v="2"/>
    <x v="0"/>
    <s v="AB-"/>
    <x v="5"/>
    <d v="2021-04-14T00:00:00"/>
    <s v="John Mendoza"/>
    <s v="Johnson, Davis and Lee"/>
    <n v="6196.1261119999999"/>
    <x v="3"/>
    <n v="61360"/>
    <n v="462"/>
    <x v="1"/>
    <d v="2021-04-19T00:00:00"/>
    <s v="Lipitor"/>
    <s v="Normal"/>
    <n v="5"/>
    <x v="0"/>
    <s v="CancerLow"/>
    <n v="4"/>
    <x v="4"/>
    <n v="14"/>
  </r>
  <r>
    <s v="Scott Woods"/>
    <x v="29"/>
    <x v="3"/>
    <x v="1"/>
    <s v="B+"/>
    <x v="2"/>
    <d v="2023-01-02T00:00:00"/>
    <s v="Denise Schmidt"/>
    <s v="Grant Group"/>
    <n v="6195.0540549999996"/>
    <x v="1"/>
    <n v="16948"/>
    <n v="273"/>
    <x v="2"/>
    <d v="2023-01-22T00:00:00"/>
    <s v="Aspirin"/>
    <s v="Normal"/>
    <n v="20"/>
    <x v="2"/>
    <s v="ObesityHigh"/>
    <n v="1"/>
    <x v="1"/>
    <n v="2"/>
  </r>
  <r>
    <s v="Jennifer Harris"/>
    <x v="48"/>
    <x v="0"/>
    <x v="1"/>
    <s v="O-"/>
    <x v="0"/>
    <d v="2022-09-29T00:00:00"/>
    <s v="Antonio Acevedo"/>
    <s v="Williams, White and Lee"/>
    <n v="6192.747472"/>
    <x v="1"/>
    <n v="9648"/>
    <n v="231"/>
    <x v="1"/>
    <d v="2022-10-12T00:00:00"/>
    <s v="Ibuprofen"/>
    <s v="Normal"/>
    <n v="13"/>
    <x v="1"/>
    <s v="DiabetesMed"/>
    <n v="9"/>
    <x v="0"/>
    <n v="29"/>
  </r>
  <r>
    <s v="Richard Williams"/>
    <x v="64"/>
    <x v="3"/>
    <x v="1"/>
    <s v="O+"/>
    <x v="5"/>
    <d v="2022-12-31T00:00:00"/>
    <s v="Teresa Patel"/>
    <s v="Shields, Chase and Hernandez"/>
    <n v="6191.4555049999999"/>
    <x v="3"/>
    <n v="57974"/>
    <n v="386"/>
    <x v="2"/>
    <d v="2023-01-04T00:00:00"/>
    <s v="Lipitor"/>
    <s v="Inconclusive"/>
    <n v="4"/>
    <x v="0"/>
    <s v="CancerLow"/>
    <n v="12"/>
    <x v="0"/>
    <n v="31"/>
  </r>
  <r>
    <s v="Robert Wong"/>
    <x v="43"/>
    <x v="1"/>
    <x v="0"/>
    <s v="O-"/>
    <x v="2"/>
    <d v="2020-02-01T00:00:00"/>
    <s v="Logan Diaz"/>
    <s v="Cohen-Walter"/>
    <n v="6189.4796379999998"/>
    <x v="2"/>
    <n v="576"/>
    <n v="222"/>
    <x v="2"/>
    <d v="2020-02-10T00:00:00"/>
    <s v="Penicillin"/>
    <s v="Abnormal"/>
    <n v="9"/>
    <x v="0"/>
    <s v="ObesityLow"/>
    <n v="2"/>
    <x v="3"/>
    <n v="1"/>
  </r>
  <r>
    <s v="Alejandra Hall"/>
    <x v="43"/>
    <x v="1"/>
    <x v="0"/>
    <s v="O+"/>
    <x v="1"/>
    <d v="2023-04-29T00:00:00"/>
    <s v="Joseph Schmidt"/>
    <s v="Singh and Sons"/>
    <n v="6187.6899970000004"/>
    <x v="2"/>
    <n v="5147"/>
    <n v="443"/>
    <x v="2"/>
    <d v="2023-05-29T00:00:00"/>
    <s v="Paracetamol"/>
    <s v="Abnormal"/>
    <n v="30"/>
    <x v="2"/>
    <s v="AsthmaHigh"/>
    <n v="4"/>
    <x v="1"/>
    <n v="29"/>
  </r>
  <r>
    <s v="Kelly Fowler"/>
    <x v="12"/>
    <x v="0"/>
    <x v="1"/>
    <s v="O+"/>
    <x v="2"/>
    <d v="2022-02-15T00:00:00"/>
    <s v="Clinton Coleman"/>
    <s v="Nguyen PLC"/>
    <n v="6185.7945099999997"/>
    <x v="1"/>
    <n v="1453"/>
    <n v="108"/>
    <x v="2"/>
    <d v="2022-03-15T00:00:00"/>
    <s v="Ibuprofen"/>
    <s v="Normal"/>
    <n v="28"/>
    <x v="2"/>
    <s v="ObesityHigh"/>
    <n v="2"/>
    <x v="0"/>
    <n v="15"/>
  </r>
  <r>
    <s v="Evelyn Phillips"/>
    <x v="54"/>
    <x v="1"/>
    <x v="0"/>
    <s v="A-"/>
    <x v="1"/>
    <d v="2021-03-26T00:00:00"/>
    <s v="Dylan Booth"/>
    <s v="Gray Group"/>
    <n v="6180.6820639999996"/>
    <x v="4"/>
    <n v="25384"/>
    <n v="278"/>
    <x v="2"/>
    <d v="2021-04-03T00:00:00"/>
    <s v="Lipitor"/>
    <s v="Abnormal"/>
    <n v="8"/>
    <x v="0"/>
    <s v="AsthmaLow"/>
    <n v="3"/>
    <x v="4"/>
    <n v="26"/>
  </r>
  <r>
    <s v="Toni Lopez"/>
    <x v="21"/>
    <x v="1"/>
    <x v="0"/>
    <s v="O+"/>
    <x v="1"/>
    <d v="2019-12-11T00:00:00"/>
    <s v="Dr. Ashley Castillo MD"/>
    <s v="Burke, Hammond and Henderson"/>
    <n v="6179.2324589999998"/>
    <x v="4"/>
    <n v="44272"/>
    <n v="452"/>
    <x v="1"/>
    <d v="2020-01-01T00:00:00"/>
    <s v="Lipitor"/>
    <s v="Abnormal"/>
    <n v="21"/>
    <x v="2"/>
    <s v="AsthmaHigh"/>
    <n v="12"/>
    <x v="2"/>
    <n v="11"/>
  </r>
  <r>
    <s v="Kevin Carter"/>
    <x v="62"/>
    <x v="2"/>
    <x v="1"/>
    <s v="O+"/>
    <x v="5"/>
    <d v="2022-03-29T00:00:00"/>
    <s v="Lisa Cohen"/>
    <s v="Huerta-Smith"/>
    <n v="6170.867201"/>
    <x v="4"/>
    <n v="4744"/>
    <n v="271"/>
    <x v="1"/>
    <d v="2022-04-06T00:00:00"/>
    <s v="Penicillin"/>
    <s v="Inconclusive"/>
    <n v="8"/>
    <x v="0"/>
    <s v="CancerLow"/>
    <n v="3"/>
    <x v="0"/>
    <n v="29"/>
  </r>
  <r>
    <s v="Christopher Mcclure"/>
    <x v="34"/>
    <x v="2"/>
    <x v="1"/>
    <s v="B-"/>
    <x v="1"/>
    <d v="2022-02-10T00:00:00"/>
    <s v="Richard Richardson"/>
    <s v="Drake PLC"/>
    <n v="6167.9046200000003"/>
    <x v="0"/>
    <n v="28337"/>
    <n v="356"/>
    <x v="1"/>
    <d v="2022-03-03T00:00:00"/>
    <s v="Aspirin"/>
    <s v="Abnormal"/>
    <n v="21"/>
    <x v="2"/>
    <s v="AsthmaHigh"/>
    <n v="2"/>
    <x v="0"/>
    <n v="10"/>
  </r>
  <r>
    <s v="James Robertson"/>
    <x v="29"/>
    <x v="3"/>
    <x v="0"/>
    <s v="A+"/>
    <x v="3"/>
    <d v="2019-01-28T00:00:00"/>
    <s v="Michael Wyatt"/>
    <s v="Hawkins-Stephenson"/>
    <n v="6165.8755199999996"/>
    <x v="1"/>
    <n v="39422"/>
    <n v="351"/>
    <x v="0"/>
    <d v="2019-02-01T00:00:00"/>
    <s v="Paracetamol"/>
    <s v="Inconclusive"/>
    <n v="4"/>
    <x v="0"/>
    <s v="ArthritisLow"/>
    <n v="1"/>
    <x v="2"/>
    <n v="28"/>
  </r>
  <r>
    <s v="Joseph Smith"/>
    <x v="16"/>
    <x v="0"/>
    <x v="0"/>
    <s v="O+"/>
    <x v="1"/>
    <d v="2020-01-09T00:00:00"/>
    <s v="Michele Ruiz"/>
    <s v="Green, Robertson and Lindsey"/>
    <n v="6164.3821749999997"/>
    <x v="0"/>
    <n v="3259"/>
    <n v="392"/>
    <x v="1"/>
    <d v="2020-01-26T00:00:00"/>
    <s v="Lipitor"/>
    <s v="Abnormal"/>
    <n v="17"/>
    <x v="1"/>
    <s v="AsthmaMed"/>
    <n v="1"/>
    <x v="3"/>
    <n v="9"/>
  </r>
  <r>
    <s v="Sharon Brown"/>
    <x v="61"/>
    <x v="0"/>
    <x v="0"/>
    <s v="O+"/>
    <x v="5"/>
    <d v="2021-08-11T00:00:00"/>
    <s v="James Mckinney"/>
    <s v="Paul, Vang and Romero"/>
    <n v="6161.8369890000004"/>
    <x v="1"/>
    <n v="27925"/>
    <n v="128"/>
    <x v="1"/>
    <d v="2021-08-18T00:00:00"/>
    <s v="Ibuprofen"/>
    <s v="Normal"/>
    <n v="7"/>
    <x v="0"/>
    <s v="CancerLow"/>
    <n v="8"/>
    <x v="4"/>
    <n v="11"/>
  </r>
  <r>
    <s v="Emily Johnson"/>
    <x v="7"/>
    <x v="0"/>
    <x v="1"/>
    <s v="AB-"/>
    <x v="0"/>
    <d v="2021-07-16T00:00:00"/>
    <s v="Derek Phillips"/>
    <s v="Anthony, Frye and Young"/>
    <n v="6159.8724300000003"/>
    <x v="3"/>
    <n v="44910"/>
    <n v="357"/>
    <x v="1"/>
    <d v="2021-07-22T00:00:00"/>
    <s v="Ibuprofen"/>
    <s v="Inconclusive"/>
    <n v="6"/>
    <x v="0"/>
    <s v="DiabetesLow"/>
    <n v="7"/>
    <x v="4"/>
    <n v="16"/>
  </r>
  <r>
    <s v="Leslie Morris"/>
    <x v="45"/>
    <x v="2"/>
    <x v="1"/>
    <s v="B+"/>
    <x v="0"/>
    <d v="2020-11-15T00:00:00"/>
    <s v="Jeffrey Hudson"/>
    <s v="Wilson, Lopez and Solis"/>
    <n v="6159.5410099999999"/>
    <x v="0"/>
    <n v="20283"/>
    <n v="471"/>
    <x v="1"/>
    <d v="2020-12-15T00:00:00"/>
    <s v="Aspirin"/>
    <s v="Normal"/>
    <n v="30"/>
    <x v="2"/>
    <s v="DiabetesHigh"/>
    <n v="11"/>
    <x v="3"/>
    <n v="15"/>
  </r>
  <r>
    <s v="Thomas Webb"/>
    <x v="65"/>
    <x v="0"/>
    <x v="0"/>
    <s v="A+"/>
    <x v="0"/>
    <d v="2022-11-09T00:00:00"/>
    <s v="Grant Johnson"/>
    <s v="Rodriguez, Barrett and Thompson"/>
    <n v="6157.621091"/>
    <x v="0"/>
    <n v="49600"/>
    <n v="285"/>
    <x v="2"/>
    <d v="2022-12-05T00:00:00"/>
    <s v="Lipitor"/>
    <s v="Abnormal"/>
    <n v="26"/>
    <x v="2"/>
    <s v="DiabetesHigh"/>
    <n v="11"/>
    <x v="0"/>
    <n v="9"/>
  </r>
  <r>
    <s v="Emily Ramsey"/>
    <x v="25"/>
    <x v="1"/>
    <x v="0"/>
    <s v="AB+"/>
    <x v="4"/>
    <d v="2019-06-12T00:00:00"/>
    <s v="Joanne Neal"/>
    <s v="Johnson, Williams and Allen"/>
    <n v="6154.5000760000003"/>
    <x v="1"/>
    <n v="10657"/>
    <n v="458"/>
    <x v="2"/>
    <d v="2019-06-17T00:00:00"/>
    <s v="Paracetamol"/>
    <s v="Inconclusive"/>
    <n v="5"/>
    <x v="0"/>
    <s v="HypertensionLow"/>
    <n v="6"/>
    <x v="2"/>
    <n v="12"/>
  </r>
  <r>
    <s v="Jennifer Reed"/>
    <x v="5"/>
    <x v="2"/>
    <x v="1"/>
    <s v="O+"/>
    <x v="1"/>
    <d v="2023-07-12T00:00:00"/>
    <s v="Sean Doyle"/>
    <s v="Garcia, Ramos and Short"/>
    <n v="6146.3112819999997"/>
    <x v="4"/>
    <n v="27024"/>
    <n v="407"/>
    <x v="2"/>
    <d v="2023-07-16T00:00:00"/>
    <s v="Ibuprofen"/>
    <s v="Normal"/>
    <n v="4"/>
    <x v="0"/>
    <s v="AsthmaLow"/>
    <n v="7"/>
    <x v="1"/>
    <n v="12"/>
  </r>
  <r>
    <s v="Dawn Lane"/>
    <x v="5"/>
    <x v="2"/>
    <x v="1"/>
    <s v="B+"/>
    <x v="1"/>
    <d v="2023-06-11T00:00:00"/>
    <s v="Monica Hernandez"/>
    <s v="Hays, Mullins and Ramos"/>
    <n v="6139.9835949999997"/>
    <x v="4"/>
    <n v="3759"/>
    <n v="477"/>
    <x v="2"/>
    <d v="2023-06-24T00:00:00"/>
    <s v="Penicillin"/>
    <s v="Normal"/>
    <n v="13"/>
    <x v="1"/>
    <s v="AsthmaMed"/>
    <n v="6"/>
    <x v="1"/>
    <n v="11"/>
  </r>
  <r>
    <s v="Kathryn Walters"/>
    <x v="24"/>
    <x v="0"/>
    <x v="0"/>
    <s v="AB-"/>
    <x v="5"/>
    <d v="2021-08-07T00:00:00"/>
    <s v="Ryan Mason"/>
    <s v="Jennings-Marshall"/>
    <n v="6139.9219290000001"/>
    <x v="3"/>
    <n v="24445"/>
    <n v="393"/>
    <x v="0"/>
    <d v="2021-08-27T00:00:00"/>
    <s v="Ibuprofen"/>
    <s v="Inconclusive"/>
    <n v="20"/>
    <x v="2"/>
    <s v="CancerHigh"/>
    <n v="8"/>
    <x v="4"/>
    <n v="7"/>
  </r>
  <r>
    <s v="Karen Pruitt"/>
    <x v="21"/>
    <x v="1"/>
    <x v="1"/>
    <s v="O+"/>
    <x v="4"/>
    <d v="2023-06-24T00:00:00"/>
    <s v="Ivan Doyle"/>
    <s v="Bell-Adams"/>
    <n v="6138.3949039999998"/>
    <x v="2"/>
    <n v="14177"/>
    <n v="218"/>
    <x v="2"/>
    <d v="2023-06-28T00:00:00"/>
    <s v="Ibuprofen"/>
    <s v="Normal"/>
    <n v="4"/>
    <x v="0"/>
    <s v="HypertensionLow"/>
    <n v="6"/>
    <x v="1"/>
    <n v="24"/>
  </r>
  <r>
    <s v="Melissa Moore"/>
    <x v="43"/>
    <x v="1"/>
    <x v="0"/>
    <s v="O+"/>
    <x v="5"/>
    <d v="2023-08-25T00:00:00"/>
    <s v="Kyle Rice"/>
    <s v="Villa, Bishop and Lopez"/>
    <n v="6137.7782889999999"/>
    <x v="0"/>
    <n v="26296"/>
    <n v="271"/>
    <x v="0"/>
    <d v="2023-09-09T00:00:00"/>
    <s v="Paracetamol"/>
    <s v="Inconclusive"/>
    <n v="15"/>
    <x v="1"/>
    <s v="CancerMed"/>
    <n v="8"/>
    <x v="1"/>
    <n v="25"/>
  </r>
  <r>
    <s v="Eric Jenkins"/>
    <x v="0"/>
    <x v="0"/>
    <x v="1"/>
    <s v="AB+"/>
    <x v="0"/>
    <d v="2022-08-31T00:00:00"/>
    <s v="Nathan Hernandez"/>
    <s v="Gomez PLC"/>
    <n v="6136.8290720000005"/>
    <x v="4"/>
    <n v="5054"/>
    <n v="324"/>
    <x v="1"/>
    <d v="2022-09-08T00:00:00"/>
    <s v="Penicillin"/>
    <s v="Normal"/>
    <n v="8"/>
    <x v="0"/>
    <s v="DiabetesLow"/>
    <n v="8"/>
    <x v="0"/>
    <n v="31"/>
  </r>
  <r>
    <s v="Carol Johns"/>
    <x v="39"/>
    <x v="0"/>
    <x v="1"/>
    <s v="O+"/>
    <x v="1"/>
    <d v="2020-01-13T00:00:00"/>
    <s v="Jessica Vaughan"/>
    <s v="Burton Ltd"/>
    <n v="6133.4207450000004"/>
    <x v="2"/>
    <n v="1424"/>
    <n v="164"/>
    <x v="2"/>
    <d v="2020-02-02T00:00:00"/>
    <s v="Ibuprofen"/>
    <s v="Inconclusive"/>
    <n v="20"/>
    <x v="2"/>
    <s v="AsthmaHigh"/>
    <n v="1"/>
    <x v="3"/>
    <n v="13"/>
  </r>
  <r>
    <s v="John Holland"/>
    <x v="18"/>
    <x v="0"/>
    <x v="1"/>
    <s v="B+"/>
    <x v="4"/>
    <d v="2020-03-27T00:00:00"/>
    <s v="Peter Shaw"/>
    <s v="Cross PLC"/>
    <n v="6131.1110250000002"/>
    <x v="1"/>
    <n v="33134"/>
    <n v="115"/>
    <x v="1"/>
    <d v="2020-04-15T00:00:00"/>
    <s v="Lipitor"/>
    <s v="Inconclusive"/>
    <n v="19"/>
    <x v="1"/>
    <s v="HypertensionMed"/>
    <n v="3"/>
    <x v="3"/>
    <n v="27"/>
  </r>
  <r>
    <s v="John Mcguire"/>
    <x v="4"/>
    <x v="2"/>
    <x v="1"/>
    <s v="A-"/>
    <x v="0"/>
    <d v="2022-10-11T00:00:00"/>
    <s v="Heather Ortiz"/>
    <s v="Fox PLC"/>
    <n v="6119.2872859999998"/>
    <x v="3"/>
    <n v="15521"/>
    <n v="171"/>
    <x v="1"/>
    <d v="2022-10-24T00:00:00"/>
    <s v="Penicillin"/>
    <s v="Inconclusive"/>
    <n v="13"/>
    <x v="1"/>
    <s v="DiabetesMed"/>
    <n v="10"/>
    <x v="0"/>
    <n v="11"/>
  </r>
  <r>
    <s v="Jennifer Fry"/>
    <x v="49"/>
    <x v="2"/>
    <x v="1"/>
    <s v="A-"/>
    <x v="3"/>
    <d v="2021-12-08T00:00:00"/>
    <s v="Jacqueline Sanford"/>
    <s v="Walker-Santos"/>
    <n v="6117.937269"/>
    <x v="1"/>
    <n v="29914"/>
    <n v="160"/>
    <x v="0"/>
    <d v="2021-12-08T00:00:00"/>
    <s v="Aspirin"/>
    <s v="Inconclusive"/>
    <n v="0"/>
    <x v="0"/>
    <s v="ArthritisLow"/>
    <n v="12"/>
    <x v="4"/>
    <n v="8"/>
  </r>
  <r>
    <s v="Frank Rogers"/>
    <x v="62"/>
    <x v="2"/>
    <x v="0"/>
    <s v="O-"/>
    <x v="1"/>
    <d v="2019-07-15T00:00:00"/>
    <s v="Ashley Jackson"/>
    <s v="Burnett LLC"/>
    <n v="6117.5081060000002"/>
    <x v="1"/>
    <n v="37271"/>
    <n v="157"/>
    <x v="1"/>
    <d v="2019-08-08T00:00:00"/>
    <s v="Ibuprofen"/>
    <s v="Abnormal"/>
    <n v="24"/>
    <x v="2"/>
    <s v="AsthmaHigh"/>
    <n v="7"/>
    <x v="2"/>
    <n v="15"/>
  </r>
  <r>
    <s v="Amanda Young"/>
    <x v="22"/>
    <x v="0"/>
    <x v="0"/>
    <s v="O-"/>
    <x v="3"/>
    <d v="2019-11-21T00:00:00"/>
    <s v="Gregory Marsh"/>
    <s v="Odonnell-Sanchez"/>
    <n v="6116.4061670000001"/>
    <x v="1"/>
    <n v="20734"/>
    <n v="245"/>
    <x v="0"/>
    <d v="2019-11-25T00:00:00"/>
    <s v="Ibuprofen"/>
    <s v="Normal"/>
    <n v="4"/>
    <x v="0"/>
    <s v="ArthritisLow"/>
    <n v="11"/>
    <x v="2"/>
    <n v="21"/>
  </r>
  <r>
    <s v="Oscar Wright"/>
    <x v="36"/>
    <x v="0"/>
    <x v="1"/>
    <s v="B-"/>
    <x v="3"/>
    <d v="2023-07-11T00:00:00"/>
    <s v="Tara Odonnell"/>
    <s v="Herring-Hunter"/>
    <n v="6116.3182370000004"/>
    <x v="4"/>
    <n v="12157"/>
    <n v="350"/>
    <x v="0"/>
    <d v="2023-07-14T00:00:00"/>
    <s v="Paracetamol"/>
    <s v="Inconclusive"/>
    <n v="3"/>
    <x v="0"/>
    <s v="ArthritisLow"/>
    <n v="7"/>
    <x v="1"/>
    <n v="11"/>
  </r>
  <r>
    <s v="Robert Lindsey"/>
    <x v="41"/>
    <x v="2"/>
    <x v="0"/>
    <s v="O+"/>
    <x v="3"/>
    <d v="2023-01-24T00:00:00"/>
    <s v="Jennifer Arias"/>
    <s v="Grant, Thompson and Chavez"/>
    <n v="6112.1889010000004"/>
    <x v="4"/>
    <n v="4082"/>
    <n v="223"/>
    <x v="0"/>
    <d v="2023-01-26T00:00:00"/>
    <s v="Paracetamol"/>
    <s v="Abnormal"/>
    <n v="2"/>
    <x v="0"/>
    <s v="ArthritisLow"/>
    <n v="1"/>
    <x v="1"/>
    <n v="24"/>
  </r>
  <r>
    <s v="Brenda Khan"/>
    <x v="25"/>
    <x v="1"/>
    <x v="0"/>
    <s v="AB+"/>
    <x v="0"/>
    <d v="2019-11-23T00:00:00"/>
    <s v="Laura Cole"/>
    <s v="Dickson, Roach and Saunders"/>
    <n v="6108.7805909999997"/>
    <x v="0"/>
    <n v="52140"/>
    <n v="135"/>
    <x v="2"/>
    <d v="2019-11-27T00:00:00"/>
    <s v="Penicillin"/>
    <s v="Normal"/>
    <n v="4"/>
    <x v="0"/>
    <s v="DiabetesLow"/>
    <n v="11"/>
    <x v="2"/>
    <n v="23"/>
  </r>
  <r>
    <s v="David Blanchard"/>
    <x v="23"/>
    <x v="0"/>
    <x v="0"/>
    <s v="O+"/>
    <x v="3"/>
    <d v="2021-07-01T00:00:00"/>
    <s v="Paul Wright"/>
    <s v="Garner, Gentry and Espinoza"/>
    <n v="6105.5544650000002"/>
    <x v="0"/>
    <n v="36566"/>
    <n v="270"/>
    <x v="0"/>
    <d v="2021-07-04T00:00:00"/>
    <s v="Ibuprofen"/>
    <s v="Inconclusive"/>
    <n v="3"/>
    <x v="0"/>
    <s v="ArthritisLow"/>
    <n v="7"/>
    <x v="4"/>
    <n v="1"/>
  </r>
  <r>
    <s v="Amy Anderson"/>
    <x v="62"/>
    <x v="2"/>
    <x v="0"/>
    <s v="AB+"/>
    <x v="2"/>
    <d v="2021-09-10T00:00:00"/>
    <s v="Christian Pollard"/>
    <s v="Morris, Baker and Ward"/>
    <n v="6104.2499870000001"/>
    <x v="4"/>
    <n v="11298"/>
    <n v="262"/>
    <x v="2"/>
    <d v="2021-10-10T00:00:00"/>
    <s v="Paracetamol"/>
    <s v="Inconclusive"/>
    <n v="30"/>
    <x v="2"/>
    <s v="ObesityHigh"/>
    <n v="9"/>
    <x v="4"/>
    <n v="10"/>
  </r>
  <r>
    <s v="Nichole Munoz"/>
    <x v="62"/>
    <x v="2"/>
    <x v="1"/>
    <s v="A-"/>
    <x v="3"/>
    <d v="2021-09-18T00:00:00"/>
    <s v="Stephen Bell"/>
    <s v="Watkins, Martin and Moore"/>
    <n v="6100.0852340000001"/>
    <x v="1"/>
    <n v="31002"/>
    <n v="267"/>
    <x v="0"/>
    <d v="2021-09-18T00:00:00"/>
    <s v="Ibuprofen"/>
    <s v="Normal"/>
    <n v="0"/>
    <x v="0"/>
    <s v="ArthritisLow"/>
    <n v="9"/>
    <x v="4"/>
    <n v="18"/>
  </r>
  <r>
    <s v="Darius Hodge"/>
    <x v="16"/>
    <x v="0"/>
    <x v="1"/>
    <s v="O+"/>
    <x v="0"/>
    <d v="2019-11-16T00:00:00"/>
    <s v="Gina Oconnor"/>
    <s v="Reed, Herrera and Anderson"/>
    <n v="6099.5063819999996"/>
    <x v="2"/>
    <n v="47626"/>
    <n v="497"/>
    <x v="1"/>
    <d v="2019-12-16T00:00:00"/>
    <s v="Lipitor"/>
    <s v="Normal"/>
    <n v="30"/>
    <x v="2"/>
    <s v="DiabetesHigh"/>
    <n v="11"/>
    <x v="2"/>
    <n v="16"/>
  </r>
  <r>
    <s v="Nathan Patel"/>
    <x v="31"/>
    <x v="2"/>
    <x v="1"/>
    <s v="AB-"/>
    <x v="0"/>
    <d v="2020-06-09T00:00:00"/>
    <s v="Zachary Lee"/>
    <s v="Martin LLC"/>
    <n v="6099.4629770000001"/>
    <x v="1"/>
    <n v="40623"/>
    <n v="148"/>
    <x v="1"/>
    <d v="2020-06-20T00:00:00"/>
    <s v="Penicillin"/>
    <s v="Inconclusive"/>
    <n v="11"/>
    <x v="1"/>
    <s v="DiabetesMed"/>
    <n v="6"/>
    <x v="3"/>
    <n v="9"/>
  </r>
  <r>
    <s v="Karen Torres"/>
    <x v="5"/>
    <x v="2"/>
    <x v="1"/>
    <s v="AB+"/>
    <x v="1"/>
    <d v="2023-02-19T00:00:00"/>
    <s v="Christy Perez"/>
    <s v="Watson-Black"/>
    <n v="6093.4010779999999"/>
    <x v="1"/>
    <n v="26348"/>
    <n v="440"/>
    <x v="2"/>
    <d v="2023-03-07T00:00:00"/>
    <s v="Paracetamol"/>
    <s v="Inconclusive"/>
    <n v="16"/>
    <x v="1"/>
    <s v="AsthmaMed"/>
    <n v="2"/>
    <x v="1"/>
    <n v="19"/>
  </r>
  <r>
    <s v="Amanda Henry"/>
    <x v="33"/>
    <x v="0"/>
    <x v="0"/>
    <s v="B+"/>
    <x v="1"/>
    <d v="2021-04-27T00:00:00"/>
    <s v="James Gilmore"/>
    <s v="Rodriguez LLC"/>
    <n v="6092.9190040000003"/>
    <x v="0"/>
    <n v="41088"/>
    <n v="485"/>
    <x v="1"/>
    <d v="2021-04-28T00:00:00"/>
    <s v="Penicillin"/>
    <s v="Abnormal"/>
    <n v="1"/>
    <x v="0"/>
    <s v="AsthmaLow"/>
    <n v="4"/>
    <x v="4"/>
    <n v="27"/>
  </r>
  <r>
    <s v="Debra Sanchez"/>
    <x v="2"/>
    <x v="0"/>
    <x v="1"/>
    <s v="AB-"/>
    <x v="4"/>
    <d v="2021-11-12T00:00:00"/>
    <s v="Earl Suarez"/>
    <s v="Crawford-Ruiz"/>
    <n v="6082.9105989999998"/>
    <x v="0"/>
    <n v="5177"/>
    <n v="436"/>
    <x v="2"/>
    <d v="2021-11-24T00:00:00"/>
    <s v="Ibuprofen"/>
    <s v="Inconclusive"/>
    <n v="12"/>
    <x v="1"/>
    <s v="HypertensionMed"/>
    <n v="11"/>
    <x v="4"/>
    <n v="12"/>
  </r>
  <r>
    <s v="Garrett Patterson"/>
    <x v="22"/>
    <x v="0"/>
    <x v="0"/>
    <s v="A+"/>
    <x v="2"/>
    <d v="2023-06-06T00:00:00"/>
    <s v="Alyssa Lyons"/>
    <s v="Johnson, Shea and Hernandez"/>
    <n v="6065.1858149999998"/>
    <x v="0"/>
    <n v="13882"/>
    <n v="140"/>
    <x v="0"/>
    <d v="2023-06-25T00:00:00"/>
    <s v="Paracetamol"/>
    <s v="Abnormal"/>
    <n v="19"/>
    <x v="1"/>
    <s v="ObesityMed"/>
    <n v="6"/>
    <x v="1"/>
    <n v="6"/>
  </r>
  <r>
    <s v="Arthur Davis"/>
    <x v="14"/>
    <x v="0"/>
    <x v="0"/>
    <s v="A-"/>
    <x v="0"/>
    <d v="2021-07-12T00:00:00"/>
    <s v="Michael Petty"/>
    <s v="Gilbert, Mccormick and James"/>
    <n v="6057.425491"/>
    <x v="3"/>
    <n v="2379"/>
    <n v="230"/>
    <x v="1"/>
    <d v="2021-07-14T00:00:00"/>
    <s v="Lipitor"/>
    <s v="Normal"/>
    <n v="2"/>
    <x v="0"/>
    <s v="DiabetesLow"/>
    <n v="7"/>
    <x v="4"/>
    <n v="12"/>
  </r>
  <r>
    <s v="Mason Hill"/>
    <x v="53"/>
    <x v="2"/>
    <x v="0"/>
    <s v="B+"/>
    <x v="4"/>
    <d v="2023-01-16T00:00:00"/>
    <s v="Christina Williams"/>
    <s v="Burke-Powers"/>
    <n v="6055.3249189999997"/>
    <x v="1"/>
    <n v="19784"/>
    <n v="346"/>
    <x v="1"/>
    <d v="2023-02-01T00:00:00"/>
    <s v="Aspirin"/>
    <s v="Normal"/>
    <n v="16"/>
    <x v="1"/>
    <s v="HypertensionMed"/>
    <n v="1"/>
    <x v="1"/>
    <n v="16"/>
  </r>
  <r>
    <s v="Barbara Mora"/>
    <x v="21"/>
    <x v="1"/>
    <x v="1"/>
    <s v="A-"/>
    <x v="2"/>
    <d v="2021-01-18T00:00:00"/>
    <s v="Cheryl Lewis"/>
    <s v="Oconnor Group"/>
    <n v="6055.1267280000002"/>
    <x v="4"/>
    <n v="11845"/>
    <n v="404"/>
    <x v="0"/>
    <d v="2021-01-19T00:00:00"/>
    <s v="Lipitor"/>
    <s v="Inconclusive"/>
    <n v="1"/>
    <x v="0"/>
    <s v="ObesityLow"/>
    <n v="1"/>
    <x v="4"/>
    <n v="18"/>
  </r>
  <r>
    <s v="Michael Brown"/>
    <x v="4"/>
    <x v="2"/>
    <x v="0"/>
    <s v="O+"/>
    <x v="4"/>
    <d v="2023-08-01T00:00:00"/>
    <s v="Jonathan Moody"/>
    <s v="Torres Group"/>
    <n v="6051.4563159999998"/>
    <x v="2"/>
    <n v="10147"/>
    <n v="298"/>
    <x v="0"/>
    <d v="2023-08-07T00:00:00"/>
    <s v="Aspirin"/>
    <s v="Inconclusive"/>
    <n v="6"/>
    <x v="0"/>
    <s v="HypertensionLow"/>
    <n v="8"/>
    <x v="1"/>
    <n v="1"/>
  </r>
  <r>
    <s v="Hannah Alexander"/>
    <x v="20"/>
    <x v="2"/>
    <x v="1"/>
    <s v="AB-"/>
    <x v="3"/>
    <d v="2023-03-04T00:00:00"/>
    <s v="Kathy Day"/>
    <s v="Harris-Lee"/>
    <n v="6048.9257180000004"/>
    <x v="0"/>
    <n v="16298"/>
    <n v="500"/>
    <x v="0"/>
    <d v="2023-03-24T00:00:00"/>
    <s v="Aspirin"/>
    <s v="Normal"/>
    <n v="20"/>
    <x v="2"/>
    <s v="ArthritisHigh"/>
    <n v="3"/>
    <x v="1"/>
    <n v="4"/>
  </r>
  <r>
    <s v="Billy Obrien"/>
    <x v="30"/>
    <x v="2"/>
    <x v="1"/>
    <s v="AB+"/>
    <x v="1"/>
    <d v="2021-07-12T00:00:00"/>
    <s v="Thomas Ruiz"/>
    <s v="Cooper, Crawford and Vasquez"/>
    <n v="6046.7386020000004"/>
    <x v="2"/>
    <n v="13644"/>
    <n v="320"/>
    <x v="1"/>
    <d v="2021-07-23T00:00:00"/>
    <s v="Penicillin"/>
    <s v="Normal"/>
    <n v="11"/>
    <x v="1"/>
    <s v="AsthmaMed"/>
    <n v="7"/>
    <x v="4"/>
    <n v="12"/>
  </r>
  <r>
    <s v="Richard Chang"/>
    <x v="3"/>
    <x v="2"/>
    <x v="0"/>
    <s v="B-"/>
    <x v="5"/>
    <d v="2022-04-14T00:00:00"/>
    <s v="Kayla Taylor"/>
    <s v="Smith-Dean"/>
    <n v="6045.9580109999997"/>
    <x v="3"/>
    <n v="64426"/>
    <n v="184"/>
    <x v="2"/>
    <d v="2022-05-09T00:00:00"/>
    <s v="Penicillin"/>
    <s v="Inconclusive"/>
    <n v="25"/>
    <x v="2"/>
    <s v="CancerHigh"/>
    <n v="4"/>
    <x v="0"/>
    <n v="14"/>
  </r>
  <r>
    <s v="Sydney Lopez"/>
    <x v="62"/>
    <x v="2"/>
    <x v="1"/>
    <s v="B+"/>
    <x v="0"/>
    <d v="2020-04-13T00:00:00"/>
    <s v="Jacob Robinson"/>
    <s v="Martinez, Harris and Olson"/>
    <n v="6041.8443340000003"/>
    <x v="3"/>
    <n v="23804"/>
    <n v="489"/>
    <x v="1"/>
    <d v="2020-05-13T00:00:00"/>
    <s v="Aspirin"/>
    <s v="Abnormal"/>
    <n v="30"/>
    <x v="2"/>
    <s v="DiabetesHigh"/>
    <n v="4"/>
    <x v="3"/>
    <n v="13"/>
  </r>
  <r>
    <s v="Terrance Ramirez"/>
    <x v="28"/>
    <x v="1"/>
    <x v="1"/>
    <s v="O-"/>
    <x v="2"/>
    <d v="2018-12-22T00:00:00"/>
    <s v="Stephanie Johnson"/>
    <s v="Daniels, Riley and Pearson"/>
    <n v="6041.2967939999999"/>
    <x v="2"/>
    <n v="22120"/>
    <n v="402"/>
    <x v="0"/>
    <d v="2018-12-26T00:00:00"/>
    <s v="Ibuprofen"/>
    <s v="Inconclusive"/>
    <n v="4"/>
    <x v="0"/>
    <s v="ObesityLow"/>
    <n v="12"/>
    <x v="5"/>
    <n v="22"/>
  </r>
  <r>
    <s v="Adam Lyons"/>
    <x v="4"/>
    <x v="2"/>
    <x v="0"/>
    <s v="AB+"/>
    <x v="3"/>
    <d v="2022-12-22T00:00:00"/>
    <s v="Colleen Ward"/>
    <s v="Berry Ltd"/>
    <n v="6026.6213399999997"/>
    <x v="2"/>
    <n v="4913"/>
    <n v="456"/>
    <x v="0"/>
    <d v="2023-01-10T00:00:00"/>
    <s v="Penicillin"/>
    <s v="Abnormal"/>
    <n v="19"/>
    <x v="1"/>
    <s v="ArthritisMed"/>
    <n v="12"/>
    <x v="0"/>
    <n v="22"/>
  </r>
  <r>
    <s v="Sean Davis"/>
    <x v="12"/>
    <x v="0"/>
    <x v="1"/>
    <s v="A-"/>
    <x v="4"/>
    <d v="2020-08-14T00:00:00"/>
    <s v="Timothy Payne"/>
    <s v="Patton, Evans and Barnes"/>
    <n v="6007.6493979999996"/>
    <x v="4"/>
    <n v="27523"/>
    <n v="445"/>
    <x v="1"/>
    <d v="2020-09-09T00:00:00"/>
    <s v="Ibuprofen"/>
    <s v="Abnormal"/>
    <n v="26"/>
    <x v="2"/>
    <s v="HypertensionHigh"/>
    <n v="8"/>
    <x v="3"/>
    <n v="14"/>
  </r>
  <r>
    <s v="Carly Morgan"/>
    <x v="63"/>
    <x v="2"/>
    <x v="1"/>
    <s v="AB-"/>
    <x v="0"/>
    <d v="2022-05-23T00:00:00"/>
    <s v="Abigail Rice"/>
    <s v="Bridges, Crawford and Evans"/>
    <n v="6003.9049580000001"/>
    <x v="1"/>
    <n v="17072"/>
    <n v="376"/>
    <x v="2"/>
    <d v="2022-06-02T00:00:00"/>
    <s v="Ibuprofen"/>
    <s v="Normal"/>
    <n v="10"/>
    <x v="1"/>
    <s v="DiabetesMed"/>
    <n v="5"/>
    <x v="0"/>
    <n v="23"/>
  </r>
  <r>
    <s v="Alexander White"/>
    <x v="35"/>
    <x v="0"/>
    <x v="0"/>
    <s v="B+"/>
    <x v="3"/>
    <d v="2019-08-12T00:00:00"/>
    <s v="Janice Williams"/>
    <s v="Scott Group"/>
    <n v="6002.280581"/>
    <x v="4"/>
    <n v="16248"/>
    <n v="383"/>
    <x v="0"/>
    <d v="2019-08-27T00:00:00"/>
    <s v="Lipitor"/>
    <s v="Abnormal"/>
    <n v="15"/>
    <x v="1"/>
    <s v="ArthritisMed"/>
    <n v="8"/>
    <x v="2"/>
    <n v="12"/>
  </r>
  <r>
    <s v="Chad Walters"/>
    <x v="55"/>
    <x v="1"/>
    <x v="0"/>
    <s v="A-"/>
    <x v="1"/>
    <d v="2023-05-23T00:00:00"/>
    <s v="Brian Bell"/>
    <s v="Perez PLC"/>
    <n v="6001.6495269999996"/>
    <x v="3"/>
    <n v="21217"/>
    <n v="238"/>
    <x v="2"/>
    <d v="2023-06-22T00:00:00"/>
    <s v="Paracetamol"/>
    <s v="Abnormal"/>
    <n v="30"/>
    <x v="2"/>
    <s v="AsthmaHigh"/>
    <n v="5"/>
    <x v="1"/>
    <n v="23"/>
  </r>
  <r>
    <s v="Kara Calderon"/>
    <x v="54"/>
    <x v="1"/>
    <x v="0"/>
    <s v="AB+"/>
    <x v="1"/>
    <d v="2020-11-04T00:00:00"/>
    <s v="Richard James"/>
    <s v="Garcia and Sons"/>
    <n v="5996.8000030000003"/>
    <x v="0"/>
    <n v="28095"/>
    <n v="412"/>
    <x v="2"/>
    <d v="2020-11-25T00:00:00"/>
    <s v="Aspirin"/>
    <s v="Normal"/>
    <n v="21"/>
    <x v="2"/>
    <s v="AsthmaHigh"/>
    <n v="11"/>
    <x v="3"/>
    <n v="4"/>
  </r>
  <r>
    <s v="Kevin Howell"/>
    <x v="58"/>
    <x v="3"/>
    <x v="0"/>
    <s v="A-"/>
    <x v="2"/>
    <d v="2023-07-11T00:00:00"/>
    <s v="Brandon Cantrell"/>
    <s v="Winters-Braun"/>
    <n v="5988.042985"/>
    <x v="4"/>
    <n v="1158"/>
    <n v="469"/>
    <x v="0"/>
    <d v="2023-08-03T00:00:00"/>
    <s v="Paracetamol"/>
    <s v="Inconclusive"/>
    <n v="23"/>
    <x v="2"/>
    <s v="ObesityHigh"/>
    <n v="7"/>
    <x v="1"/>
    <n v="11"/>
  </r>
  <r>
    <s v="Gregory Garner"/>
    <x v="13"/>
    <x v="0"/>
    <x v="1"/>
    <s v="O+"/>
    <x v="1"/>
    <d v="2021-12-09T00:00:00"/>
    <s v="Lauren Baker"/>
    <s v="Lee, English and Mccarthy"/>
    <n v="5987.030409"/>
    <x v="2"/>
    <n v="13508"/>
    <n v="229"/>
    <x v="2"/>
    <d v="2021-12-21T00:00:00"/>
    <s v="Ibuprofen"/>
    <s v="Abnormal"/>
    <n v="12"/>
    <x v="1"/>
    <s v="AsthmaMed"/>
    <n v="12"/>
    <x v="4"/>
    <n v="9"/>
  </r>
  <r>
    <s v="Joan Kennedy"/>
    <x v="41"/>
    <x v="2"/>
    <x v="0"/>
    <s v="O+"/>
    <x v="5"/>
    <d v="2018-11-01T00:00:00"/>
    <s v="Mr. Robert Hudson"/>
    <s v="Best PLC"/>
    <n v="5968.8502250000001"/>
    <x v="3"/>
    <n v="25944"/>
    <n v="360"/>
    <x v="2"/>
    <d v="2018-11-09T00:00:00"/>
    <s v="Aspirin"/>
    <s v="Normal"/>
    <n v="8"/>
    <x v="0"/>
    <s v="CancerLow"/>
    <n v="11"/>
    <x v="5"/>
    <n v="1"/>
  </r>
  <r>
    <s v="Courtney Martinez"/>
    <x v="18"/>
    <x v="0"/>
    <x v="1"/>
    <s v="AB+"/>
    <x v="0"/>
    <d v="2023-08-09T00:00:00"/>
    <s v="Devon Novak"/>
    <s v="Wheeler LLC"/>
    <n v="5960.5550800000001"/>
    <x v="3"/>
    <n v="4521"/>
    <n v="177"/>
    <x v="2"/>
    <d v="2023-08-27T00:00:00"/>
    <s v="Ibuprofen"/>
    <s v="Inconclusive"/>
    <n v="18"/>
    <x v="1"/>
    <s v="DiabetesMed"/>
    <n v="8"/>
    <x v="1"/>
    <n v="9"/>
  </r>
  <r>
    <s v="Jo Gillespie"/>
    <x v="0"/>
    <x v="0"/>
    <x v="1"/>
    <s v="A+"/>
    <x v="3"/>
    <d v="2021-02-26T00:00:00"/>
    <s v="Megan Jenkins"/>
    <s v="Collins, Reyes and Ingram"/>
    <n v="5960.3366960000003"/>
    <x v="2"/>
    <n v="7622"/>
    <n v="133"/>
    <x v="0"/>
    <d v="2021-03-12T00:00:00"/>
    <s v="Aspirin"/>
    <s v="Inconclusive"/>
    <n v="14"/>
    <x v="1"/>
    <s v="ArthritisMed"/>
    <n v="2"/>
    <x v="4"/>
    <n v="26"/>
  </r>
  <r>
    <s v="Nathan Gentry"/>
    <x v="65"/>
    <x v="0"/>
    <x v="0"/>
    <s v="B-"/>
    <x v="4"/>
    <d v="2019-01-12T00:00:00"/>
    <s v="Nicole Johnston"/>
    <s v="Huerta and Sons"/>
    <n v="5958.4518959999996"/>
    <x v="2"/>
    <n v="29765"/>
    <n v="424"/>
    <x v="1"/>
    <d v="2019-01-18T00:00:00"/>
    <s v="Ibuprofen"/>
    <s v="Normal"/>
    <n v="6"/>
    <x v="0"/>
    <s v="HypertensionLow"/>
    <n v="1"/>
    <x v="2"/>
    <n v="12"/>
  </r>
  <r>
    <s v="Alex Hester"/>
    <x v="0"/>
    <x v="0"/>
    <x v="0"/>
    <s v="A+"/>
    <x v="3"/>
    <d v="2021-10-05T00:00:00"/>
    <s v="Kimberly Hogan"/>
    <s v="Cox-Richardson"/>
    <n v="5957.6415239999997"/>
    <x v="1"/>
    <n v="20912"/>
    <n v="182"/>
    <x v="0"/>
    <d v="2021-10-11T00:00:00"/>
    <s v="Lipitor"/>
    <s v="Inconclusive"/>
    <n v="6"/>
    <x v="0"/>
    <s v="ArthritisLow"/>
    <n v="10"/>
    <x v="4"/>
    <n v="5"/>
  </r>
  <r>
    <s v="Jason Sanders"/>
    <x v="9"/>
    <x v="1"/>
    <x v="1"/>
    <s v="B+"/>
    <x v="4"/>
    <d v="2023-06-12T00:00:00"/>
    <s v="Zachary Prince"/>
    <s v="Williams, Aguilar and Robertson"/>
    <n v="5942.7930269999997"/>
    <x v="0"/>
    <n v="11321"/>
    <n v="303"/>
    <x v="1"/>
    <d v="2023-06-23T00:00:00"/>
    <s v="Ibuprofen"/>
    <s v="Abnormal"/>
    <n v="11"/>
    <x v="1"/>
    <s v="HypertensionMed"/>
    <n v="6"/>
    <x v="1"/>
    <n v="12"/>
  </r>
  <r>
    <s v="Ann Fisher"/>
    <x v="37"/>
    <x v="3"/>
    <x v="1"/>
    <s v="B+"/>
    <x v="4"/>
    <d v="2021-08-08T00:00:00"/>
    <s v="Mark Marshall"/>
    <s v="Duncan, Cherry and May"/>
    <n v="5940.7709320000004"/>
    <x v="3"/>
    <n v="7915"/>
    <n v="337"/>
    <x v="1"/>
    <d v="2021-08-21T00:00:00"/>
    <s v="Aspirin"/>
    <s v="Normal"/>
    <n v="13"/>
    <x v="1"/>
    <s v="HypertensionMed"/>
    <n v="8"/>
    <x v="4"/>
    <n v="8"/>
  </r>
  <r>
    <s v="Abigail Mack"/>
    <x v="20"/>
    <x v="2"/>
    <x v="1"/>
    <s v="B+"/>
    <x v="3"/>
    <d v="2022-12-01T00:00:00"/>
    <s v="David Day"/>
    <s v="Werner, Ramsey and Trujillo"/>
    <n v="5940.1157800000001"/>
    <x v="2"/>
    <n v="21211"/>
    <n v="102"/>
    <x v="0"/>
    <d v="2022-12-14T00:00:00"/>
    <s v="Lipitor"/>
    <s v="Normal"/>
    <n v="13"/>
    <x v="1"/>
    <s v="ArthritisMed"/>
    <n v="12"/>
    <x v="0"/>
    <n v="1"/>
  </r>
  <r>
    <s v="David Clark"/>
    <x v="21"/>
    <x v="1"/>
    <x v="1"/>
    <s v="O-"/>
    <x v="3"/>
    <d v="2023-01-07T00:00:00"/>
    <s v="Rhonda Petty"/>
    <s v="Osborne-Miller"/>
    <n v="5933.0079409999998"/>
    <x v="2"/>
    <n v="9302"/>
    <n v="215"/>
    <x v="0"/>
    <d v="2023-01-10T00:00:00"/>
    <s v="Penicillin"/>
    <s v="Normal"/>
    <n v="3"/>
    <x v="0"/>
    <s v="ArthritisLow"/>
    <n v="1"/>
    <x v="1"/>
    <n v="7"/>
  </r>
  <r>
    <s v="Christian Mccoy"/>
    <x v="8"/>
    <x v="1"/>
    <x v="0"/>
    <s v="B+"/>
    <x v="1"/>
    <d v="2018-11-24T00:00:00"/>
    <s v="Joshua Welch"/>
    <s v="Frazier-Larson"/>
    <n v="5931.1054050000002"/>
    <x v="3"/>
    <n v="18471"/>
    <n v="305"/>
    <x v="2"/>
    <d v="2018-11-30T00:00:00"/>
    <s v="Ibuprofen"/>
    <s v="Abnormal"/>
    <n v="6"/>
    <x v="0"/>
    <s v="AsthmaLow"/>
    <n v="11"/>
    <x v="5"/>
    <n v="24"/>
  </r>
  <r>
    <s v="Jamie Lowe"/>
    <x v="9"/>
    <x v="1"/>
    <x v="0"/>
    <s v="AB-"/>
    <x v="0"/>
    <d v="2020-08-30T00:00:00"/>
    <s v="Victoria Mclean"/>
    <s v="Neal, Nguyen and Elliott"/>
    <n v="5918.9491710000002"/>
    <x v="1"/>
    <n v="23338"/>
    <n v="141"/>
    <x v="1"/>
    <d v="2020-09-07T00:00:00"/>
    <s v="Ibuprofen"/>
    <s v="Normal"/>
    <n v="8"/>
    <x v="0"/>
    <s v="DiabetesLow"/>
    <n v="8"/>
    <x v="3"/>
    <n v="30"/>
  </r>
  <r>
    <s v="Jerry Cox"/>
    <x v="66"/>
    <x v="0"/>
    <x v="1"/>
    <s v="B-"/>
    <x v="5"/>
    <d v="2018-12-20T00:00:00"/>
    <s v="Chris Jackson"/>
    <s v="Parker PLC"/>
    <n v="5911.2474609999999"/>
    <x v="3"/>
    <n v="70683"/>
    <n v="226"/>
    <x v="0"/>
    <d v="2019-01-08T00:00:00"/>
    <s v="Penicillin"/>
    <s v="Normal"/>
    <n v="19"/>
    <x v="1"/>
    <s v="CancerMed"/>
    <n v="12"/>
    <x v="5"/>
    <n v="20"/>
  </r>
  <r>
    <s v="Joseph Wood"/>
    <x v="26"/>
    <x v="0"/>
    <x v="1"/>
    <s v="A+"/>
    <x v="0"/>
    <d v="2022-01-21T00:00:00"/>
    <s v="Edward Holland"/>
    <s v="Hernandez-Moore"/>
    <n v="5902.5887480000001"/>
    <x v="1"/>
    <n v="8885"/>
    <n v="316"/>
    <x v="1"/>
    <d v="2022-01-30T00:00:00"/>
    <s v="Ibuprofen"/>
    <s v="Inconclusive"/>
    <n v="9"/>
    <x v="0"/>
    <s v="DiabetesLow"/>
    <n v="1"/>
    <x v="0"/>
    <n v="21"/>
  </r>
  <r>
    <s v="Jessica Holland"/>
    <x v="16"/>
    <x v="0"/>
    <x v="0"/>
    <s v="O-"/>
    <x v="0"/>
    <d v="2023-08-15T00:00:00"/>
    <s v="Kristina Ward"/>
    <s v="Yang Ltd"/>
    <n v="5899.5556310000002"/>
    <x v="2"/>
    <n v="2218"/>
    <n v="286"/>
    <x v="2"/>
    <d v="2023-09-08T00:00:00"/>
    <s v="Penicillin"/>
    <s v="Abnormal"/>
    <n v="24"/>
    <x v="2"/>
    <s v="DiabetesHigh"/>
    <n v="8"/>
    <x v="1"/>
    <n v="15"/>
  </r>
  <r>
    <s v="Jennifer Miller"/>
    <x v="32"/>
    <x v="1"/>
    <x v="0"/>
    <s v="O+"/>
    <x v="1"/>
    <d v="2020-12-28T00:00:00"/>
    <s v="Ashley Sherman"/>
    <s v="Young, Lewis and Anderson"/>
    <n v="5898.4739159999999"/>
    <x v="2"/>
    <n v="42282"/>
    <n v="469"/>
    <x v="2"/>
    <d v="2021-01-07T00:00:00"/>
    <s v="Lipitor"/>
    <s v="Abnormal"/>
    <n v="10"/>
    <x v="1"/>
    <s v="AsthmaMed"/>
    <n v="12"/>
    <x v="3"/>
    <n v="28"/>
  </r>
  <r>
    <s v="Shawn Norris"/>
    <x v="11"/>
    <x v="3"/>
    <x v="0"/>
    <s v="B-"/>
    <x v="0"/>
    <d v="2020-05-28T00:00:00"/>
    <s v="Cynthia Sullivan"/>
    <s v="Ramirez, George and Johnson"/>
    <n v="5895.2751390000003"/>
    <x v="3"/>
    <n v="13495"/>
    <n v="216"/>
    <x v="2"/>
    <d v="2020-06-24T00:00:00"/>
    <s v="Aspirin"/>
    <s v="Inconclusive"/>
    <n v="27"/>
    <x v="2"/>
    <s v="DiabetesHigh"/>
    <n v="5"/>
    <x v="3"/>
    <n v="28"/>
  </r>
  <r>
    <s v="Mark Miller"/>
    <x v="3"/>
    <x v="2"/>
    <x v="0"/>
    <s v="A-"/>
    <x v="2"/>
    <d v="2019-08-05T00:00:00"/>
    <s v="Douglas Hunt"/>
    <s v="Thomas, Medina and Murray"/>
    <n v="5889.5792499999998"/>
    <x v="0"/>
    <n v="7766"/>
    <n v="230"/>
    <x v="0"/>
    <d v="2019-08-17T00:00:00"/>
    <s v="Penicillin"/>
    <s v="Normal"/>
    <n v="12"/>
    <x v="1"/>
    <s v="ObesityMed"/>
    <n v="8"/>
    <x v="2"/>
    <n v="5"/>
  </r>
  <r>
    <s v="Melinda Reyes"/>
    <x v="15"/>
    <x v="1"/>
    <x v="0"/>
    <s v="B+"/>
    <x v="4"/>
    <d v="2020-06-12T00:00:00"/>
    <s v="Carlos Brown"/>
    <s v="Herring, Walters and Collins"/>
    <n v="5887.5984310000003"/>
    <x v="3"/>
    <n v="14766"/>
    <n v="491"/>
    <x v="1"/>
    <d v="2020-06-28T00:00:00"/>
    <s v="Penicillin"/>
    <s v="Inconclusive"/>
    <n v="16"/>
    <x v="1"/>
    <s v="HypertensionMed"/>
    <n v="6"/>
    <x v="3"/>
    <n v="12"/>
  </r>
  <r>
    <s v="Jeffrey Holmes"/>
    <x v="66"/>
    <x v="0"/>
    <x v="0"/>
    <s v="O+"/>
    <x v="3"/>
    <d v="2021-12-25T00:00:00"/>
    <s v="Michelle Oconnor"/>
    <s v="Wise, Frey and Hamilton"/>
    <n v="5886.0604059999996"/>
    <x v="2"/>
    <n v="29665"/>
    <n v="394"/>
    <x v="0"/>
    <d v="2021-12-31T00:00:00"/>
    <s v="Lipitor"/>
    <s v="Inconclusive"/>
    <n v="6"/>
    <x v="0"/>
    <s v="ArthritisLow"/>
    <n v="12"/>
    <x v="4"/>
    <n v="25"/>
  </r>
  <r>
    <s v="Charles Martinez"/>
    <x v="3"/>
    <x v="2"/>
    <x v="0"/>
    <s v="B+"/>
    <x v="3"/>
    <d v="2020-07-12T00:00:00"/>
    <s v="Clifford Campbell"/>
    <s v="Le-Ramirez"/>
    <n v="5884.5347510000001"/>
    <x v="1"/>
    <n v="10505"/>
    <n v="450"/>
    <x v="0"/>
    <d v="2020-07-24T00:00:00"/>
    <s v="Lipitor"/>
    <s v="Inconclusive"/>
    <n v="12"/>
    <x v="1"/>
    <s v="ArthritisMed"/>
    <n v="7"/>
    <x v="3"/>
    <n v="12"/>
  </r>
  <r>
    <s v="Jordan Austin"/>
    <x v="59"/>
    <x v="0"/>
    <x v="1"/>
    <s v="A+"/>
    <x v="2"/>
    <d v="2020-05-08T00:00:00"/>
    <s v="Rebecca Miller"/>
    <s v="Miller, French and Reeves"/>
    <n v="5880.4598079999996"/>
    <x v="1"/>
    <n v="10910"/>
    <n v="480"/>
    <x v="0"/>
    <d v="2020-05-17T00:00:00"/>
    <s v="Ibuprofen"/>
    <s v="Normal"/>
    <n v="9"/>
    <x v="0"/>
    <s v="ObesityLow"/>
    <n v="5"/>
    <x v="3"/>
    <n v="8"/>
  </r>
  <r>
    <s v="Jeffrey Koch"/>
    <x v="62"/>
    <x v="2"/>
    <x v="0"/>
    <s v="A-"/>
    <x v="3"/>
    <d v="2019-10-18T00:00:00"/>
    <s v="Shelby Mathews"/>
    <s v="Malone, Lopez and Anderson"/>
    <n v="5873.0274090000003"/>
    <x v="2"/>
    <n v="27899"/>
    <n v="230"/>
    <x v="0"/>
    <d v="2019-11-04T00:00:00"/>
    <s v="Aspirin"/>
    <s v="Abnormal"/>
    <n v="17"/>
    <x v="1"/>
    <s v="ArthritisMed"/>
    <n v="10"/>
    <x v="2"/>
    <n v="18"/>
  </r>
  <r>
    <s v="John Jackson"/>
    <x v="37"/>
    <x v="3"/>
    <x v="1"/>
    <s v="O+"/>
    <x v="1"/>
    <d v="2020-12-13T00:00:00"/>
    <s v="Nicholas Page"/>
    <s v="Watson Ltd"/>
    <n v="5872.4800059999998"/>
    <x v="3"/>
    <n v="3687"/>
    <n v="180"/>
    <x v="2"/>
    <d v="2021-01-11T00:00:00"/>
    <s v="Penicillin"/>
    <s v="Inconclusive"/>
    <n v="29"/>
    <x v="2"/>
    <s v="AsthmaHigh"/>
    <n v="12"/>
    <x v="3"/>
    <n v="13"/>
  </r>
  <r>
    <s v="Christopher Quinn"/>
    <x v="43"/>
    <x v="1"/>
    <x v="1"/>
    <s v="B-"/>
    <x v="1"/>
    <d v="2022-03-13T00:00:00"/>
    <s v="Elizabeth Melton"/>
    <s v="Fischer-Martinez"/>
    <n v="5863.6046660000002"/>
    <x v="2"/>
    <n v="21050"/>
    <n v="117"/>
    <x v="2"/>
    <d v="2022-04-02T00:00:00"/>
    <s v="Paracetamol"/>
    <s v="Abnormal"/>
    <n v="20"/>
    <x v="2"/>
    <s v="AsthmaHigh"/>
    <n v="3"/>
    <x v="0"/>
    <n v="13"/>
  </r>
  <r>
    <s v="Gregory Shaw"/>
    <x v="48"/>
    <x v="0"/>
    <x v="0"/>
    <s v="B-"/>
    <x v="2"/>
    <d v="2020-08-11T00:00:00"/>
    <s v="Brian Chan"/>
    <s v="Moreno Inc"/>
    <n v="5860.155557"/>
    <x v="1"/>
    <n v="10723"/>
    <n v="247"/>
    <x v="0"/>
    <d v="2020-08-31T00:00:00"/>
    <s v="Penicillin"/>
    <s v="Abnormal"/>
    <n v="20"/>
    <x v="2"/>
    <s v="ObesityHigh"/>
    <n v="8"/>
    <x v="3"/>
    <n v="11"/>
  </r>
  <r>
    <s v="Mason Terry"/>
    <x v="62"/>
    <x v="2"/>
    <x v="1"/>
    <s v="AB-"/>
    <x v="2"/>
    <d v="2023-09-23T00:00:00"/>
    <s v="Kylie Walker"/>
    <s v="Nixon, Dawson and Johnson"/>
    <n v="5858.1845839999996"/>
    <x v="1"/>
    <n v="11481"/>
    <n v="175"/>
    <x v="0"/>
    <d v="2023-10-08T00:00:00"/>
    <s v="Penicillin"/>
    <s v="Abnormal"/>
    <n v="15"/>
    <x v="1"/>
    <s v="ObesityMed"/>
    <n v="9"/>
    <x v="1"/>
    <n v="23"/>
  </r>
  <r>
    <s v="Lisa Wood"/>
    <x v="32"/>
    <x v="1"/>
    <x v="0"/>
    <s v="B-"/>
    <x v="3"/>
    <d v="2020-09-11T00:00:00"/>
    <s v="Angela Brown"/>
    <s v="Mccall Group"/>
    <n v="5855.6784770000004"/>
    <x v="4"/>
    <n v="28826"/>
    <n v="406"/>
    <x v="0"/>
    <d v="2020-09-29T00:00:00"/>
    <s v="Ibuprofen"/>
    <s v="Abnormal"/>
    <n v="18"/>
    <x v="1"/>
    <s v="ArthritisMed"/>
    <n v="9"/>
    <x v="3"/>
    <n v="11"/>
  </r>
  <r>
    <s v="Savannah Johnson"/>
    <x v="41"/>
    <x v="2"/>
    <x v="0"/>
    <s v="AB+"/>
    <x v="2"/>
    <d v="2021-02-10T00:00:00"/>
    <s v="Amanda Tucker"/>
    <s v="Cooper Inc"/>
    <n v="5854.5143850000004"/>
    <x v="1"/>
    <n v="6429"/>
    <n v="151"/>
    <x v="0"/>
    <d v="2021-02-17T00:00:00"/>
    <s v="Penicillin"/>
    <s v="Normal"/>
    <n v="7"/>
    <x v="0"/>
    <s v="ObesityLow"/>
    <n v="2"/>
    <x v="4"/>
    <n v="10"/>
  </r>
  <r>
    <s v="Marvin Hays"/>
    <x v="2"/>
    <x v="0"/>
    <x v="1"/>
    <s v="A+"/>
    <x v="3"/>
    <d v="2022-03-17T00:00:00"/>
    <s v="Darrell George"/>
    <s v="Rodgers-Smith"/>
    <n v="5850.2660759999999"/>
    <x v="1"/>
    <n v="9836"/>
    <n v="430"/>
    <x v="0"/>
    <d v="2022-04-09T00:00:00"/>
    <s v="Aspirin"/>
    <s v="Abnormal"/>
    <n v="23"/>
    <x v="2"/>
    <s v="ArthritisHigh"/>
    <n v="3"/>
    <x v="0"/>
    <n v="17"/>
  </r>
  <r>
    <s v="Casey Day"/>
    <x v="4"/>
    <x v="2"/>
    <x v="1"/>
    <s v="AB+"/>
    <x v="1"/>
    <d v="2022-08-09T00:00:00"/>
    <s v="Dean Murphy"/>
    <s v="Gaines-Jacobson"/>
    <n v="5850.1046029999998"/>
    <x v="2"/>
    <n v="21832"/>
    <n v="268"/>
    <x v="2"/>
    <d v="2022-08-13T00:00:00"/>
    <s v="Ibuprofen"/>
    <s v="Inconclusive"/>
    <n v="4"/>
    <x v="0"/>
    <s v="AsthmaLow"/>
    <n v="8"/>
    <x v="0"/>
    <n v="9"/>
  </r>
  <r>
    <s v="Gary Tapia"/>
    <x v="33"/>
    <x v="0"/>
    <x v="1"/>
    <s v="A+"/>
    <x v="3"/>
    <d v="2021-02-16T00:00:00"/>
    <s v="Thomas Harvey"/>
    <s v="Johnson, Collins and Downs"/>
    <n v="5832.9125389999999"/>
    <x v="2"/>
    <n v="16759"/>
    <n v="191"/>
    <x v="0"/>
    <d v="2021-03-10T00:00:00"/>
    <s v="Penicillin"/>
    <s v="Inconclusive"/>
    <n v="22"/>
    <x v="2"/>
    <s v="ArthritisHigh"/>
    <n v="2"/>
    <x v="4"/>
    <n v="16"/>
  </r>
  <r>
    <s v="Cody Pollard"/>
    <x v="8"/>
    <x v="1"/>
    <x v="1"/>
    <s v="A-"/>
    <x v="2"/>
    <d v="2021-04-01T00:00:00"/>
    <s v="Jeffrey French"/>
    <s v="Bishop and Sons"/>
    <n v="5828.1119719999997"/>
    <x v="4"/>
    <n v="1949"/>
    <n v="336"/>
    <x v="0"/>
    <d v="2021-04-02T00:00:00"/>
    <s v="Ibuprofen"/>
    <s v="Abnormal"/>
    <n v="1"/>
    <x v="0"/>
    <s v="ObesityLow"/>
    <n v="4"/>
    <x v="4"/>
    <n v="1"/>
  </r>
  <r>
    <s v="Samuel Herman"/>
    <x v="13"/>
    <x v="0"/>
    <x v="0"/>
    <s v="AB-"/>
    <x v="3"/>
    <d v="2020-06-30T00:00:00"/>
    <s v="Jesse Knight"/>
    <s v="Owen-Ellison"/>
    <n v="5824.2069849999998"/>
    <x v="0"/>
    <n v="22711"/>
    <n v="461"/>
    <x v="0"/>
    <d v="2020-07-13T00:00:00"/>
    <s v="Ibuprofen"/>
    <s v="Abnormal"/>
    <n v="13"/>
    <x v="1"/>
    <s v="ArthritisMed"/>
    <n v="6"/>
    <x v="3"/>
    <n v="30"/>
  </r>
  <r>
    <s v="Michelle Thomas"/>
    <x v="23"/>
    <x v="0"/>
    <x v="0"/>
    <s v="O+"/>
    <x v="4"/>
    <d v="2020-12-19T00:00:00"/>
    <s v="Ariel Chavez"/>
    <s v="Thomas-Miller"/>
    <n v="5822.0937949999998"/>
    <x v="0"/>
    <n v="16102"/>
    <n v="388"/>
    <x v="1"/>
    <d v="2021-01-09T00:00:00"/>
    <s v="Paracetamol"/>
    <s v="Abnormal"/>
    <n v="21"/>
    <x v="2"/>
    <s v="HypertensionHigh"/>
    <n v="12"/>
    <x v="3"/>
    <n v="19"/>
  </r>
  <r>
    <s v="Douglas Hernandez"/>
    <x v="8"/>
    <x v="1"/>
    <x v="1"/>
    <s v="AB+"/>
    <x v="3"/>
    <d v="2019-05-17T00:00:00"/>
    <s v="Gina Johnson"/>
    <s v="Shannon Group"/>
    <n v="5817.627485"/>
    <x v="3"/>
    <n v="19217"/>
    <n v="147"/>
    <x v="0"/>
    <d v="2019-05-18T00:00:00"/>
    <s v="Aspirin"/>
    <s v="Abnormal"/>
    <n v="1"/>
    <x v="0"/>
    <s v="ArthritisLow"/>
    <n v="5"/>
    <x v="2"/>
    <n v="17"/>
  </r>
  <r>
    <s v="John Lee"/>
    <x v="14"/>
    <x v="0"/>
    <x v="1"/>
    <s v="A-"/>
    <x v="3"/>
    <d v="2019-04-05T00:00:00"/>
    <s v="Brooke Pitts"/>
    <s v="Lozano-Hall"/>
    <n v="5814.9669039999999"/>
    <x v="0"/>
    <n v="32746"/>
    <n v="103"/>
    <x v="0"/>
    <d v="2019-04-21T00:00:00"/>
    <s v="Paracetamol"/>
    <s v="Normal"/>
    <n v="16"/>
    <x v="1"/>
    <s v="ArthritisMed"/>
    <n v="4"/>
    <x v="2"/>
    <n v="5"/>
  </r>
  <r>
    <s v="Robert Lawrence"/>
    <x v="7"/>
    <x v="0"/>
    <x v="1"/>
    <s v="A-"/>
    <x v="1"/>
    <d v="2023-08-24T00:00:00"/>
    <s v="Henry Rogers"/>
    <s v="Osborn and Sons"/>
    <n v="5808.590811"/>
    <x v="1"/>
    <n v="40944"/>
    <n v="166"/>
    <x v="1"/>
    <d v="2023-09-03T00:00:00"/>
    <s v="Paracetamol"/>
    <s v="Abnormal"/>
    <n v="10"/>
    <x v="1"/>
    <s v="AsthmaMed"/>
    <n v="8"/>
    <x v="1"/>
    <n v="24"/>
  </r>
  <r>
    <s v="Brianna Parker"/>
    <x v="59"/>
    <x v="0"/>
    <x v="1"/>
    <s v="A+"/>
    <x v="1"/>
    <d v="2022-10-27T00:00:00"/>
    <s v="Rebecca King"/>
    <s v="Williams, Poole and Martin"/>
    <n v="5807.4095260000004"/>
    <x v="0"/>
    <n v="14833"/>
    <n v="318"/>
    <x v="1"/>
    <d v="2022-11-26T00:00:00"/>
    <s v="Lipitor"/>
    <s v="Abnormal"/>
    <n v="30"/>
    <x v="2"/>
    <s v="AsthmaHigh"/>
    <n v="10"/>
    <x v="0"/>
    <n v="27"/>
  </r>
  <r>
    <s v="Andrea Gonzales"/>
    <x v="31"/>
    <x v="2"/>
    <x v="1"/>
    <s v="B+"/>
    <x v="2"/>
    <d v="2019-03-16T00:00:00"/>
    <s v="Jennifer Watson"/>
    <s v="Carroll Inc"/>
    <n v="5803.5700820000002"/>
    <x v="2"/>
    <n v="9682"/>
    <n v="303"/>
    <x v="0"/>
    <d v="2019-03-19T00:00:00"/>
    <s v="Penicillin"/>
    <s v="Abnormal"/>
    <n v="3"/>
    <x v="0"/>
    <s v="ObesityLow"/>
    <n v="3"/>
    <x v="2"/>
    <n v="16"/>
  </r>
  <r>
    <s v="Breanna Poole"/>
    <x v="62"/>
    <x v="2"/>
    <x v="1"/>
    <s v="AB-"/>
    <x v="5"/>
    <d v="2022-09-23T00:00:00"/>
    <s v="Caroline Jimenez"/>
    <s v="Pitts, Singh and Johnson"/>
    <n v="5803.134779"/>
    <x v="3"/>
    <n v="25429"/>
    <n v="481"/>
    <x v="2"/>
    <d v="2022-10-02T00:00:00"/>
    <s v="Ibuprofen"/>
    <s v="Abnormal"/>
    <n v="9"/>
    <x v="0"/>
    <s v="CancerLow"/>
    <n v="9"/>
    <x v="0"/>
    <n v="23"/>
  </r>
  <r>
    <s v="Jeffrey Ortiz"/>
    <x v="65"/>
    <x v="0"/>
    <x v="1"/>
    <s v="AB+"/>
    <x v="5"/>
    <d v="2021-02-25T00:00:00"/>
    <s v="James Perez"/>
    <s v="Vargas, Hernandez and Escobar"/>
    <n v="5801.429967"/>
    <x v="0"/>
    <n v="7344"/>
    <n v="366"/>
    <x v="0"/>
    <d v="2021-03-16T00:00:00"/>
    <s v="Aspirin"/>
    <s v="Normal"/>
    <n v="19"/>
    <x v="1"/>
    <s v="CancerMed"/>
    <n v="2"/>
    <x v="4"/>
    <n v="25"/>
  </r>
  <r>
    <s v="Shannon Kaufman"/>
    <x v="35"/>
    <x v="0"/>
    <x v="0"/>
    <s v="B+"/>
    <x v="0"/>
    <d v="2022-05-24T00:00:00"/>
    <s v="David Price"/>
    <s v="Bell and Sons"/>
    <n v="5801.1080149999998"/>
    <x v="0"/>
    <n v="26477"/>
    <n v="398"/>
    <x v="2"/>
    <d v="2022-06-07T00:00:00"/>
    <s v="Penicillin"/>
    <s v="Normal"/>
    <n v="14"/>
    <x v="1"/>
    <s v="DiabetesMed"/>
    <n v="5"/>
    <x v="0"/>
    <n v="24"/>
  </r>
  <r>
    <s v="Bradley Cisneros"/>
    <x v="26"/>
    <x v="0"/>
    <x v="0"/>
    <s v="AB-"/>
    <x v="5"/>
    <d v="2019-09-30T00:00:00"/>
    <s v="Mark Mathis"/>
    <s v="Mccormick-Clark"/>
    <n v="5800.6328469999999"/>
    <x v="0"/>
    <n v="18433"/>
    <n v="289"/>
    <x v="0"/>
    <d v="2019-10-01T00:00:00"/>
    <s v="Lipitor"/>
    <s v="Abnormal"/>
    <n v="1"/>
    <x v="0"/>
    <s v="CancerLow"/>
    <n v="9"/>
    <x v="2"/>
    <n v="30"/>
  </r>
  <r>
    <s v="Brent Taylor"/>
    <x v="3"/>
    <x v="2"/>
    <x v="1"/>
    <s v="AB+"/>
    <x v="1"/>
    <d v="2019-12-26T00:00:00"/>
    <s v="Robert Moore"/>
    <s v="Monroe-Hall"/>
    <n v="5790.1980009999997"/>
    <x v="4"/>
    <n v="25695"/>
    <n v="456"/>
    <x v="2"/>
    <d v="2020-01-20T00:00:00"/>
    <s v="Paracetamol"/>
    <s v="Abnormal"/>
    <n v="25"/>
    <x v="2"/>
    <s v="AsthmaHigh"/>
    <n v="12"/>
    <x v="2"/>
    <n v="26"/>
  </r>
  <r>
    <s v="Nicole Barker"/>
    <x v="36"/>
    <x v="0"/>
    <x v="0"/>
    <s v="A-"/>
    <x v="1"/>
    <d v="2021-05-21T00:00:00"/>
    <s v="Michelle Ray"/>
    <s v="Sullivan, Adams and Dawson"/>
    <n v="5784.0543429999998"/>
    <x v="3"/>
    <n v="38283"/>
    <n v="459"/>
    <x v="1"/>
    <d v="2021-05-27T00:00:00"/>
    <s v="Aspirin"/>
    <s v="Normal"/>
    <n v="6"/>
    <x v="0"/>
    <s v="AsthmaLow"/>
    <n v="5"/>
    <x v="4"/>
    <n v="21"/>
  </r>
  <r>
    <s v="Steven Morgan"/>
    <x v="25"/>
    <x v="1"/>
    <x v="0"/>
    <s v="O+"/>
    <x v="5"/>
    <d v="2019-08-05T00:00:00"/>
    <s v="Stephanie King"/>
    <s v="Gonzales-Williams"/>
    <n v="5782.155761"/>
    <x v="4"/>
    <n v="45179"/>
    <n v="382"/>
    <x v="2"/>
    <d v="2019-08-13T00:00:00"/>
    <s v="Paracetamol"/>
    <s v="Abnormal"/>
    <n v="8"/>
    <x v="0"/>
    <s v="CancerLow"/>
    <n v="8"/>
    <x v="2"/>
    <n v="5"/>
  </r>
  <r>
    <s v="Laura Cohen"/>
    <x v="10"/>
    <x v="2"/>
    <x v="1"/>
    <s v="A+"/>
    <x v="3"/>
    <d v="2023-10-29T00:00:00"/>
    <s v="Caitlin Gonzalez"/>
    <s v="Hebert-Douglas"/>
    <n v="5780.9730440000003"/>
    <x v="2"/>
    <n v="36812"/>
    <n v="343"/>
    <x v="2"/>
    <d v="2023-11-12T00:00:00"/>
    <s v="Lipitor"/>
    <s v="Normal"/>
    <n v="14"/>
    <x v="1"/>
    <s v="ArthritisMed"/>
    <n v="10"/>
    <x v="1"/>
    <n v="29"/>
  </r>
  <r>
    <s v="Robert Solomon"/>
    <x v="51"/>
    <x v="0"/>
    <x v="0"/>
    <s v="B-"/>
    <x v="4"/>
    <d v="2021-09-18T00:00:00"/>
    <s v="Mr. George Castro MD"/>
    <s v="Fernandez Inc"/>
    <n v="5775.5730020000001"/>
    <x v="0"/>
    <n v="34566"/>
    <n v="237"/>
    <x v="2"/>
    <d v="2021-10-11T00:00:00"/>
    <s v="Paracetamol"/>
    <s v="Abnormal"/>
    <n v="23"/>
    <x v="2"/>
    <s v="HypertensionHigh"/>
    <n v="9"/>
    <x v="4"/>
    <n v="18"/>
  </r>
  <r>
    <s v="Jason White"/>
    <x v="51"/>
    <x v="0"/>
    <x v="0"/>
    <s v="B-"/>
    <x v="1"/>
    <d v="2020-04-29T00:00:00"/>
    <s v="Roy Washington"/>
    <s v="Miller, Rivera and Martinez"/>
    <n v="5769.7718809999997"/>
    <x v="1"/>
    <n v="35655"/>
    <n v="346"/>
    <x v="0"/>
    <d v="2020-05-07T00:00:00"/>
    <s v="Penicillin"/>
    <s v="Abnormal"/>
    <n v="8"/>
    <x v="0"/>
    <s v="AsthmaLow"/>
    <n v="4"/>
    <x v="3"/>
    <n v="29"/>
  </r>
  <r>
    <s v="Dale Frederick"/>
    <x v="9"/>
    <x v="1"/>
    <x v="0"/>
    <s v="B-"/>
    <x v="3"/>
    <d v="2022-06-29T00:00:00"/>
    <s v="Jason Todd"/>
    <s v="Byrd, Cole and Brown"/>
    <n v="5769.6761450000004"/>
    <x v="4"/>
    <n v="12490"/>
    <n v="358"/>
    <x v="2"/>
    <d v="2022-07-29T00:00:00"/>
    <s v="Lipitor"/>
    <s v="Normal"/>
    <n v="30"/>
    <x v="2"/>
    <s v="ArthritisHigh"/>
    <n v="6"/>
    <x v="0"/>
    <n v="29"/>
  </r>
  <r>
    <s v="Jennifer Marshall"/>
    <x v="35"/>
    <x v="0"/>
    <x v="0"/>
    <s v="B-"/>
    <x v="2"/>
    <d v="2020-03-04T00:00:00"/>
    <s v="Kristopher Ferguson"/>
    <s v="Christensen-Jensen"/>
    <n v="5769.3575739999997"/>
    <x v="0"/>
    <n v="9972"/>
    <n v="178"/>
    <x v="0"/>
    <d v="2020-03-22T00:00:00"/>
    <s v="Paracetamol"/>
    <s v="Abnormal"/>
    <n v="18"/>
    <x v="1"/>
    <s v="ObesityMed"/>
    <n v="3"/>
    <x v="3"/>
    <n v="4"/>
  </r>
  <r>
    <s v="Stephen Sanchez"/>
    <x v="12"/>
    <x v="0"/>
    <x v="0"/>
    <s v="B+"/>
    <x v="2"/>
    <d v="2021-12-10T00:00:00"/>
    <s v="Francisco Norton"/>
    <s v="Kelly-Evans"/>
    <n v="5759.4264199999998"/>
    <x v="0"/>
    <n v="10557"/>
    <n v="108"/>
    <x v="2"/>
    <d v="2021-12-12T00:00:00"/>
    <s v="Paracetamol"/>
    <s v="Inconclusive"/>
    <n v="2"/>
    <x v="0"/>
    <s v="ObesityLow"/>
    <n v="12"/>
    <x v="4"/>
    <n v="10"/>
  </r>
  <r>
    <s v="Ana Stein"/>
    <x v="12"/>
    <x v="0"/>
    <x v="0"/>
    <s v="AB-"/>
    <x v="2"/>
    <d v="2021-11-13T00:00:00"/>
    <s v="Chad Chapman"/>
    <s v="Austin LLC"/>
    <n v="5756.1526260000001"/>
    <x v="0"/>
    <n v="5872"/>
    <n v="372"/>
    <x v="0"/>
    <d v="2021-11-21T00:00:00"/>
    <s v="Ibuprofen"/>
    <s v="Inconclusive"/>
    <n v="8"/>
    <x v="0"/>
    <s v="ObesityLow"/>
    <n v="11"/>
    <x v="4"/>
    <n v="13"/>
  </r>
  <r>
    <s v="Isaac Parker"/>
    <x v="58"/>
    <x v="3"/>
    <x v="0"/>
    <s v="O-"/>
    <x v="2"/>
    <d v="2023-09-26T00:00:00"/>
    <s v="Rhonda Mitchell"/>
    <s v="Garcia-Williams"/>
    <n v="5753.5834199999999"/>
    <x v="3"/>
    <n v="4966"/>
    <n v="371"/>
    <x v="0"/>
    <d v="2023-10-16T00:00:00"/>
    <s v="Aspirin"/>
    <s v="Abnormal"/>
    <n v="20"/>
    <x v="2"/>
    <s v="ObesityHigh"/>
    <n v="9"/>
    <x v="1"/>
    <n v="26"/>
  </r>
  <r>
    <s v="Stephanie Gibbs"/>
    <x v="16"/>
    <x v="0"/>
    <x v="1"/>
    <s v="B-"/>
    <x v="3"/>
    <d v="2019-03-12T00:00:00"/>
    <s v="Joseph Lee"/>
    <s v="Lindsey-Dixon"/>
    <n v="5751.8974079999998"/>
    <x v="0"/>
    <n v="16682"/>
    <n v="489"/>
    <x v="1"/>
    <d v="2019-04-07T00:00:00"/>
    <s v="Paracetamol"/>
    <s v="Normal"/>
    <n v="26"/>
    <x v="2"/>
    <s v="ArthritisHigh"/>
    <n v="3"/>
    <x v="2"/>
    <n v="12"/>
  </r>
  <r>
    <s v="Kent Graves"/>
    <x v="9"/>
    <x v="1"/>
    <x v="1"/>
    <s v="AB-"/>
    <x v="5"/>
    <d v="2020-09-20T00:00:00"/>
    <s v="Theresa George"/>
    <s v="King PLC"/>
    <n v="5749.8154299999997"/>
    <x v="1"/>
    <n v="31124"/>
    <n v="119"/>
    <x v="0"/>
    <d v="2020-10-09T00:00:00"/>
    <s v="Lipitor"/>
    <s v="Normal"/>
    <n v="19"/>
    <x v="1"/>
    <s v="CancerMed"/>
    <n v="9"/>
    <x v="3"/>
    <n v="20"/>
  </r>
  <r>
    <s v="Michelle Holmes"/>
    <x v="7"/>
    <x v="0"/>
    <x v="0"/>
    <s v="A-"/>
    <x v="5"/>
    <d v="2022-03-24T00:00:00"/>
    <s v="Christopher Stanley"/>
    <s v="Smith-Moore"/>
    <n v="5747.0814319999999"/>
    <x v="1"/>
    <n v="58617"/>
    <n v="240"/>
    <x v="0"/>
    <d v="2022-03-31T00:00:00"/>
    <s v="Ibuprofen"/>
    <s v="Inconclusive"/>
    <n v="7"/>
    <x v="0"/>
    <s v="CancerLow"/>
    <n v="3"/>
    <x v="0"/>
    <n v="24"/>
  </r>
  <r>
    <s v="Destiny Mora"/>
    <x v="4"/>
    <x v="2"/>
    <x v="0"/>
    <s v="A+"/>
    <x v="2"/>
    <d v="2020-03-04T00:00:00"/>
    <s v="Jacqueline Fritz"/>
    <s v="Meyers-Harrison"/>
    <n v="5745.6478909999996"/>
    <x v="4"/>
    <n v="7749"/>
    <n v="434"/>
    <x v="0"/>
    <d v="2020-03-10T00:00:00"/>
    <s v="Aspirin"/>
    <s v="Abnormal"/>
    <n v="6"/>
    <x v="0"/>
    <s v="ObesityLow"/>
    <n v="3"/>
    <x v="3"/>
    <n v="4"/>
  </r>
  <r>
    <s v="Tammy Hernandez"/>
    <x v="48"/>
    <x v="0"/>
    <x v="1"/>
    <s v="O+"/>
    <x v="5"/>
    <d v="2023-07-21T00:00:00"/>
    <s v="William Petty"/>
    <s v="Lopez and Sons"/>
    <n v="5741.4409130000004"/>
    <x v="0"/>
    <n v="62796"/>
    <n v="127"/>
    <x v="1"/>
    <d v="2023-08-04T00:00:00"/>
    <s v="Aspirin"/>
    <s v="Normal"/>
    <n v="14"/>
    <x v="1"/>
    <s v="CancerMed"/>
    <n v="7"/>
    <x v="1"/>
    <n v="21"/>
  </r>
  <r>
    <s v="Sarah Lynch"/>
    <x v="47"/>
    <x v="0"/>
    <x v="0"/>
    <s v="B-"/>
    <x v="1"/>
    <d v="2020-01-19T00:00:00"/>
    <s v="Bailey Mullins"/>
    <s v="Ali LLC"/>
    <n v="5740.2540470000004"/>
    <x v="0"/>
    <n v="18427"/>
    <n v="114"/>
    <x v="0"/>
    <d v="2020-01-22T00:00:00"/>
    <s v="Paracetamol"/>
    <s v="Normal"/>
    <n v="3"/>
    <x v="0"/>
    <s v="AsthmaLow"/>
    <n v="1"/>
    <x v="3"/>
    <n v="19"/>
  </r>
  <r>
    <s v="Samuel Crosby"/>
    <x v="11"/>
    <x v="3"/>
    <x v="0"/>
    <s v="AB+"/>
    <x v="2"/>
    <d v="2019-02-19T00:00:00"/>
    <s v="Tammy Moses"/>
    <s v="Potter, Dougherty and Ellis"/>
    <n v="5739.3268179999995"/>
    <x v="2"/>
    <n v="16183"/>
    <n v="180"/>
    <x v="0"/>
    <d v="2019-03-07T00:00:00"/>
    <s v="Penicillin"/>
    <s v="Normal"/>
    <n v="16"/>
    <x v="1"/>
    <s v="ObesityMed"/>
    <n v="2"/>
    <x v="2"/>
    <n v="19"/>
  </r>
  <r>
    <s v="Brian Lopez"/>
    <x v="16"/>
    <x v="0"/>
    <x v="1"/>
    <s v="B+"/>
    <x v="5"/>
    <d v="2023-02-16T00:00:00"/>
    <s v="Shannon Vega"/>
    <s v="Bryant and Sons"/>
    <n v="5732.5417799999996"/>
    <x v="0"/>
    <n v="50892"/>
    <n v="155"/>
    <x v="0"/>
    <d v="2023-03-06T00:00:00"/>
    <s v="Ibuprofen"/>
    <s v="Inconclusive"/>
    <n v="18"/>
    <x v="1"/>
    <s v="CancerMed"/>
    <n v="2"/>
    <x v="1"/>
    <n v="16"/>
  </r>
  <r>
    <s v="Christopher Yates"/>
    <x v="21"/>
    <x v="1"/>
    <x v="1"/>
    <s v="AB-"/>
    <x v="1"/>
    <d v="2019-10-28T00:00:00"/>
    <s v="Scott Smith DVM"/>
    <s v="Oconnor and Sons"/>
    <n v="5727.8191390000002"/>
    <x v="3"/>
    <n v="29450"/>
    <n v="479"/>
    <x v="0"/>
    <d v="2019-10-31T00:00:00"/>
    <s v="Lipitor"/>
    <s v="Normal"/>
    <n v="3"/>
    <x v="0"/>
    <s v="AsthmaLow"/>
    <n v="10"/>
    <x v="2"/>
    <n v="28"/>
  </r>
  <r>
    <s v="Laura Banks"/>
    <x v="58"/>
    <x v="3"/>
    <x v="1"/>
    <s v="O+"/>
    <x v="4"/>
    <d v="2019-05-14T00:00:00"/>
    <s v="Melissa Park"/>
    <s v="Perez, Thomas and Frye"/>
    <n v="5727.1622289999996"/>
    <x v="3"/>
    <n v="13413"/>
    <n v="109"/>
    <x v="1"/>
    <d v="2019-05-28T00:00:00"/>
    <s v="Aspirin"/>
    <s v="Inconclusive"/>
    <n v="14"/>
    <x v="1"/>
    <s v="HypertensionMed"/>
    <n v="5"/>
    <x v="2"/>
    <n v="14"/>
  </r>
  <r>
    <s v="Catherine Sanders"/>
    <x v="43"/>
    <x v="1"/>
    <x v="1"/>
    <s v="AB+"/>
    <x v="2"/>
    <d v="2021-10-06T00:00:00"/>
    <s v="Savannah Carpenter"/>
    <s v="Smith PLC"/>
    <n v="5725.0803539999997"/>
    <x v="0"/>
    <n v="4574"/>
    <n v="226"/>
    <x v="0"/>
    <d v="2021-10-11T00:00:00"/>
    <s v="Paracetamol"/>
    <s v="Abnormal"/>
    <n v="5"/>
    <x v="0"/>
    <s v="ObesityLow"/>
    <n v="10"/>
    <x v="4"/>
    <n v="6"/>
  </r>
  <r>
    <s v="Linda Baldwin"/>
    <x v="35"/>
    <x v="0"/>
    <x v="0"/>
    <s v="AB-"/>
    <x v="4"/>
    <d v="2019-06-13T00:00:00"/>
    <s v="Justin Lester"/>
    <s v="Meyer Ltd"/>
    <n v="5723.9653600000001"/>
    <x v="0"/>
    <n v="22780"/>
    <n v="156"/>
    <x v="1"/>
    <d v="2019-06-20T00:00:00"/>
    <s v="Aspirin"/>
    <s v="Normal"/>
    <n v="7"/>
    <x v="0"/>
    <s v="HypertensionLow"/>
    <n v="6"/>
    <x v="2"/>
    <n v="13"/>
  </r>
  <r>
    <s v="Ms. Melissa Bowman"/>
    <x v="43"/>
    <x v="1"/>
    <x v="1"/>
    <s v="A-"/>
    <x v="4"/>
    <d v="2019-01-17T00:00:00"/>
    <s v="Jonathon Mathis"/>
    <s v="Gibson, Williams and Morris"/>
    <n v="5717.7683360000001"/>
    <x v="1"/>
    <n v="18830"/>
    <n v="176"/>
    <x v="1"/>
    <d v="2019-01-24T00:00:00"/>
    <s v="Ibuprofen"/>
    <s v="Abnormal"/>
    <n v="7"/>
    <x v="0"/>
    <s v="HypertensionLow"/>
    <n v="1"/>
    <x v="2"/>
    <n v="17"/>
  </r>
  <r>
    <s v="Summer Nicholson"/>
    <x v="34"/>
    <x v="2"/>
    <x v="1"/>
    <s v="O-"/>
    <x v="2"/>
    <d v="2022-03-24T00:00:00"/>
    <s v="David Mathews"/>
    <s v="Davis PLC"/>
    <n v="5712.139905"/>
    <x v="3"/>
    <n v="11432"/>
    <n v="368"/>
    <x v="0"/>
    <d v="2022-03-28T00:00:00"/>
    <s v="Lipitor"/>
    <s v="Abnormal"/>
    <n v="4"/>
    <x v="0"/>
    <s v="ObesityLow"/>
    <n v="3"/>
    <x v="0"/>
    <n v="24"/>
  </r>
  <r>
    <s v="Tammy Hall"/>
    <x v="44"/>
    <x v="1"/>
    <x v="1"/>
    <s v="AB-"/>
    <x v="4"/>
    <d v="2021-02-15T00:00:00"/>
    <s v="Ricardo Robbins"/>
    <s v="Nichols, Fernandez and Wright"/>
    <n v="5711.1609509999998"/>
    <x v="2"/>
    <n v="1659"/>
    <n v="196"/>
    <x v="1"/>
    <d v="2021-02-28T00:00:00"/>
    <s v="Aspirin"/>
    <s v="Normal"/>
    <n v="13"/>
    <x v="1"/>
    <s v="HypertensionMed"/>
    <n v="2"/>
    <x v="4"/>
    <n v="15"/>
  </r>
  <r>
    <s v="Wesley Green"/>
    <x v="41"/>
    <x v="2"/>
    <x v="0"/>
    <s v="O+"/>
    <x v="3"/>
    <d v="2022-05-23T00:00:00"/>
    <s v="Charles Mckee"/>
    <s v="Booker-Hughes"/>
    <n v="5710.7122939999999"/>
    <x v="0"/>
    <n v="25442"/>
    <n v="272"/>
    <x v="0"/>
    <d v="2022-06-08T00:00:00"/>
    <s v="Ibuprofen"/>
    <s v="Normal"/>
    <n v="16"/>
    <x v="1"/>
    <s v="ArthritisMed"/>
    <n v="5"/>
    <x v="0"/>
    <n v="23"/>
  </r>
  <r>
    <s v="Regina Sharp"/>
    <x v="56"/>
    <x v="2"/>
    <x v="1"/>
    <s v="AB-"/>
    <x v="0"/>
    <d v="2020-02-18T00:00:00"/>
    <s v="Clinton Perkins"/>
    <s v="Jenkins-Martinez"/>
    <n v="5709.8762230000002"/>
    <x v="2"/>
    <n v="15744"/>
    <n v="106"/>
    <x v="2"/>
    <d v="2020-03-14T00:00:00"/>
    <s v="Paracetamol"/>
    <s v="Normal"/>
    <n v="25"/>
    <x v="2"/>
    <s v="DiabetesHigh"/>
    <n v="2"/>
    <x v="3"/>
    <n v="18"/>
  </r>
  <r>
    <s v="John Henderson"/>
    <x v="64"/>
    <x v="3"/>
    <x v="0"/>
    <s v="AB+"/>
    <x v="0"/>
    <d v="2022-10-25T00:00:00"/>
    <s v="Tanya Diaz"/>
    <s v="Ryan PLC"/>
    <n v="5708.0707650000004"/>
    <x v="4"/>
    <n v="38503"/>
    <n v="481"/>
    <x v="1"/>
    <d v="2022-11-14T00:00:00"/>
    <s v="Ibuprofen"/>
    <s v="Abnormal"/>
    <n v="20"/>
    <x v="2"/>
    <s v="DiabetesHigh"/>
    <n v="10"/>
    <x v="0"/>
    <n v="25"/>
  </r>
  <r>
    <s v="Amanda Gray"/>
    <x v="39"/>
    <x v="0"/>
    <x v="1"/>
    <s v="O-"/>
    <x v="5"/>
    <d v="2019-12-01T00:00:00"/>
    <s v="Jose Howard"/>
    <s v="Downs and Sons"/>
    <n v="5705.8899419999998"/>
    <x v="0"/>
    <n v="14259"/>
    <n v="459"/>
    <x v="0"/>
    <d v="2019-12-10T00:00:00"/>
    <s v="Aspirin"/>
    <s v="Inconclusive"/>
    <n v="9"/>
    <x v="0"/>
    <s v="CancerLow"/>
    <n v="12"/>
    <x v="2"/>
    <n v="1"/>
  </r>
  <r>
    <s v="Daniel Ross"/>
    <x v="10"/>
    <x v="2"/>
    <x v="1"/>
    <s v="A-"/>
    <x v="5"/>
    <d v="2021-03-08T00:00:00"/>
    <s v="Jennifer Jones"/>
    <s v="Sosa Inc"/>
    <n v="5694.0900089999996"/>
    <x v="1"/>
    <n v="4692"/>
    <n v="437"/>
    <x v="2"/>
    <d v="2021-04-02T00:00:00"/>
    <s v="Paracetamol"/>
    <s v="Inconclusive"/>
    <n v="25"/>
    <x v="2"/>
    <s v="CancerHigh"/>
    <n v="3"/>
    <x v="4"/>
    <n v="8"/>
  </r>
  <r>
    <s v="Carolyn Nixon"/>
    <x v="48"/>
    <x v="0"/>
    <x v="0"/>
    <s v="A-"/>
    <x v="1"/>
    <d v="2021-07-02T00:00:00"/>
    <s v="Ronald Baker"/>
    <s v="Butler-Myers"/>
    <n v="5677.8708420000003"/>
    <x v="0"/>
    <n v="18420"/>
    <n v="177"/>
    <x v="2"/>
    <d v="2021-07-23T00:00:00"/>
    <s v="Penicillin"/>
    <s v="Abnormal"/>
    <n v="21"/>
    <x v="2"/>
    <s v="AsthmaHigh"/>
    <n v="7"/>
    <x v="4"/>
    <n v="2"/>
  </r>
  <r>
    <s v="Michelle Martinez"/>
    <x v="17"/>
    <x v="0"/>
    <x v="0"/>
    <s v="A-"/>
    <x v="1"/>
    <d v="2021-03-11T00:00:00"/>
    <s v="William Ramirez"/>
    <s v="Weiss and Sons"/>
    <n v="5675.3276349999996"/>
    <x v="0"/>
    <n v="39019"/>
    <n v="138"/>
    <x v="1"/>
    <d v="2021-03-27T00:00:00"/>
    <s v="Ibuprofen"/>
    <s v="Abnormal"/>
    <n v="16"/>
    <x v="1"/>
    <s v="AsthmaMed"/>
    <n v="3"/>
    <x v="4"/>
    <n v="11"/>
  </r>
  <r>
    <s v="Latasha Cross"/>
    <x v="61"/>
    <x v="0"/>
    <x v="0"/>
    <s v="B+"/>
    <x v="0"/>
    <d v="2019-03-08T00:00:00"/>
    <s v="Briana Hughes"/>
    <s v="Mcdaniel-Holland"/>
    <n v="5674.6391210000002"/>
    <x v="0"/>
    <n v="48264"/>
    <n v="152"/>
    <x v="1"/>
    <d v="2019-03-14T00:00:00"/>
    <s v="Ibuprofen"/>
    <s v="Normal"/>
    <n v="6"/>
    <x v="0"/>
    <s v="DiabetesLow"/>
    <n v="3"/>
    <x v="2"/>
    <n v="8"/>
  </r>
  <r>
    <s v="Stephanie Lee"/>
    <x v="3"/>
    <x v="2"/>
    <x v="0"/>
    <s v="A-"/>
    <x v="0"/>
    <d v="2022-10-15T00:00:00"/>
    <s v="Katelyn Martinez"/>
    <s v="Lyons, Holland and Black"/>
    <n v="5666.6055450000003"/>
    <x v="4"/>
    <n v="32841"/>
    <n v="121"/>
    <x v="1"/>
    <d v="2022-10-28T00:00:00"/>
    <s v="Lipitor"/>
    <s v="Abnormal"/>
    <n v="13"/>
    <x v="1"/>
    <s v="DiabetesMed"/>
    <n v="10"/>
    <x v="0"/>
    <n v="15"/>
  </r>
  <r>
    <s v="Joseph Bass"/>
    <x v="28"/>
    <x v="1"/>
    <x v="1"/>
    <s v="O+"/>
    <x v="4"/>
    <d v="2020-09-30T00:00:00"/>
    <s v="Michele Kelly"/>
    <s v="Green, King and Bryan"/>
    <n v="5663.2744119999998"/>
    <x v="3"/>
    <n v="21970"/>
    <n v="459"/>
    <x v="1"/>
    <d v="2020-10-08T00:00:00"/>
    <s v="Lipitor"/>
    <s v="Inconclusive"/>
    <n v="8"/>
    <x v="0"/>
    <s v="HypertensionLow"/>
    <n v="9"/>
    <x v="3"/>
    <n v="30"/>
  </r>
  <r>
    <s v="Jason Howell"/>
    <x v="21"/>
    <x v="1"/>
    <x v="1"/>
    <s v="AB+"/>
    <x v="4"/>
    <d v="2023-03-14T00:00:00"/>
    <s v="David Mckinney"/>
    <s v="Anderson, Wright and Williams"/>
    <n v="5660.0339940000003"/>
    <x v="1"/>
    <n v="22886"/>
    <n v="140"/>
    <x v="1"/>
    <d v="2023-03-21T00:00:00"/>
    <s v="Penicillin"/>
    <s v="Abnormal"/>
    <n v="7"/>
    <x v="0"/>
    <s v="HypertensionLow"/>
    <n v="3"/>
    <x v="1"/>
    <n v="14"/>
  </r>
  <r>
    <s v="Daniel Hall"/>
    <x v="57"/>
    <x v="0"/>
    <x v="1"/>
    <s v="A+"/>
    <x v="4"/>
    <d v="2018-12-13T00:00:00"/>
    <s v="Timothy Serrano"/>
    <s v="Arellano-Mahoney"/>
    <n v="5659.8854570000003"/>
    <x v="0"/>
    <n v="34997"/>
    <n v="196"/>
    <x v="1"/>
    <d v="2018-12-20T00:00:00"/>
    <s v="Paracetamol"/>
    <s v="Abnormal"/>
    <n v="7"/>
    <x v="0"/>
    <s v="HypertensionLow"/>
    <n v="12"/>
    <x v="5"/>
    <n v="13"/>
  </r>
  <r>
    <s v="Donald Jones"/>
    <x v="7"/>
    <x v="0"/>
    <x v="0"/>
    <s v="B-"/>
    <x v="3"/>
    <d v="2020-01-13T00:00:00"/>
    <s v="Chris Castillo"/>
    <s v="Mays Ltd"/>
    <n v="5656.1692810000004"/>
    <x v="1"/>
    <n v="19639"/>
    <n v="467"/>
    <x v="1"/>
    <d v="2020-02-09T00:00:00"/>
    <s v="Penicillin"/>
    <s v="Inconclusive"/>
    <n v="27"/>
    <x v="2"/>
    <s v="ArthritisHigh"/>
    <n v="1"/>
    <x v="3"/>
    <n v="13"/>
  </r>
  <r>
    <s v="Mr. Christopher Diaz"/>
    <x v="26"/>
    <x v="0"/>
    <x v="1"/>
    <s v="O-"/>
    <x v="5"/>
    <d v="2021-01-12T00:00:00"/>
    <s v="Julie Proctor"/>
    <s v="Mendez-Johnson"/>
    <n v="5653.275396"/>
    <x v="0"/>
    <n v="36860"/>
    <n v="354"/>
    <x v="1"/>
    <d v="2021-02-01T00:00:00"/>
    <s v="Ibuprofen"/>
    <s v="Normal"/>
    <n v="20"/>
    <x v="2"/>
    <s v="CancerHigh"/>
    <n v="1"/>
    <x v="4"/>
    <n v="12"/>
  </r>
  <r>
    <s v="Nicole George"/>
    <x v="20"/>
    <x v="2"/>
    <x v="1"/>
    <s v="B+"/>
    <x v="4"/>
    <d v="2019-10-30T00:00:00"/>
    <s v="Angela Colon"/>
    <s v="Madden-Thomas"/>
    <n v="5651.8603359999997"/>
    <x v="0"/>
    <n v="22559"/>
    <n v="382"/>
    <x v="1"/>
    <d v="2019-11-13T00:00:00"/>
    <s v="Lipitor"/>
    <s v="Abnormal"/>
    <n v="14"/>
    <x v="1"/>
    <s v="HypertensionMed"/>
    <n v="10"/>
    <x v="2"/>
    <n v="30"/>
  </r>
  <r>
    <s v="Susan Griffin"/>
    <x v="56"/>
    <x v="2"/>
    <x v="1"/>
    <s v="O+"/>
    <x v="4"/>
    <d v="2021-06-13T00:00:00"/>
    <s v="Christopher Harris"/>
    <s v="Hughes Group"/>
    <n v="5650.2973000000002"/>
    <x v="3"/>
    <n v="22125"/>
    <n v="263"/>
    <x v="1"/>
    <d v="2021-06-18T00:00:00"/>
    <s v="Aspirin"/>
    <s v="Normal"/>
    <n v="5"/>
    <x v="0"/>
    <s v="HypertensionLow"/>
    <n v="6"/>
    <x v="4"/>
    <n v="13"/>
  </r>
  <r>
    <s v="James Garcia"/>
    <x v="13"/>
    <x v="0"/>
    <x v="0"/>
    <s v="A-"/>
    <x v="3"/>
    <d v="2021-02-06T00:00:00"/>
    <s v="Crystal Williams"/>
    <s v="Bennett-Stuart"/>
    <n v="5650.263637"/>
    <x v="0"/>
    <n v="26905"/>
    <n v="223"/>
    <x v="0"/>
    <d v="2021-02-06T00:00:00"/>
    <s v="Penicillin"/>
    <s v="Abnormal"/>
    <n v="0"/>
    <x v="0"/>
    <s v="ArthritisLow"/>
    <n v="2"/>
    <x v="4"/>
    <n v="6"/>
  </r>
  <r>
    <s v="Wendy Smith"/>
    <x v="10"/>
    <x v="2"/>
    <x v="0"/>
    <s v="AB-"/>
    <x v="4"/>
    <d v="2020-11-01T00:00:00"/>
    <s v="Melissa Peterson"/>
    <s v="Hudson-Ramos"/>
    <n v="5650"/>
    <x v="2"/>
    <n v="26209"/>
    <n v="140"/>
    <x v="2"/>
    <d v="2020-11-08T00:00:00"/>
    <s v="Penicillin"/>
    <s v="Abnormal"/>
    <n v="7"/>
    <x v="0"/>
    <s v="HypertensionLow"/>
    <n v="11"/>
    <x v="3"/>
    <n v="1"/>
  </r>
  <r>
    <s v="Brandi Bennett"/>
    <x v="31"/>
    <x v="2"/>
    <x v="1"/>
    <s v="O+"/>
    <x v="4"/>
    <d v="2022-08-12T00:00:00"/>
    <s v="Anna Pearson"/>
    <s v="Sanchez, Hall and Bradley"/>
    <n v="5649.5184280000003"/>
    <x v="2"/>
    <n v="15963"/>
    <n v="365"/>
    <x v="1"/>
    <d v="2022-08-20T00:00:00"/>
    <s v="Ibuprofen"/>
    <s v="Abnormal"/>
    <n v="8"/>
    <x v="0"/>
    <s v="HypertensionLow"/>
    <n v="8"/>
    <x v="0"/>
    <n v="12"/>
  </r>
  <r>
    <s v="William Reeves"/>
    <x v="63"/>
    <x v="2"/>
    <x v="0"/>
    <s v="O-"/>
    <x v="3"/>
    <d v="2022-11-16T00:00:00"/>
    <s v="Jennifer Fox"/>
    <s v="Hernandez-Gray"/>
    <n v="5649.4739520000003"/>
    <x v="4"/>
    <n v="23348"/>
    <n v="235"/>
    <x v="1"/>
    <d v="2022-12-01T00:00:00"/>
    <s v="Paracetamol"/>
    <s v="Inconclusive"/>
    <n v="15"/>
    <x v="1"/>
    <s v="ArthritisMed"/>
    <n v="11"/>
    <x v="0"/>
    <n v="16"/>
  </r>
  <r>
    <s v="Christian Alvarado"/>
    <x v="51"/>
    <x v="0"/>
    <x v="0"/>
    <s v="B+"/>
    <x v="3"/>
    <d v="2020-10-28T00:00:00"/>
    <s v="Deborah Cunningham"/>
    <s v="Brown and Sons"/>
    <n v="5643.6741110000003"/>
    <x v="1"/>
    <n v="37558"/>
    <n v="498"/>
    <x v="2"/>
    <d v="2020-10-29T00:00:00"/>
    <s v="Aspirin"/>
    <s v="Inconclusive"/>
    <n v="1"/>
    <x v="0"/>
    <s v="ArthritisLow"/>
    <n v="10"/>
    <x v="3"/>
    <n v="28"/>
  </r>
  <r>
    <s v="Mrs. Carolyn Barnes MD"/>
    <x v="8"/>
    <x v="1"/>
    <x v="0"/>
    <s v="AB+"/>
    <x v="2"/>
    <d v="2022-03-22T00:00:00"/>
    <s v="Mark Chavez"/>
    <s v="Fleming LLC"/>
    <n v="5638.1911019999998"/>
    <x v="3"/>
    <n v="7004"/>
    <n v="475"/>
    <x v="2"/>
    <d v="2022-04-09T00:00:00"/>
    <s v="Penicillin"/>
    <s v="Abnormal"/>
    <n v="18"/>
    <x v="1"/>
    <s v="ObesityMed"/>
    <n v="3"/>
    <x v="0"/>
    <n v="22"/>
  </r>
  <r>
    <s v="William Foster"/>
    <x v="41"/>
    <x v="2"/>
    <x v="0"/>
    <s v="AB+"/>
    <x v="5"/>
    <d v="2020-01-07T00:00:00"/>
    <s v="Shaun Little"/>
    <s v="Griffith, Garcia and Lambert"/>
    <n v="5628.148983"/>
    <x v="3"/>
    <n v="66235"/>
    <n v="316"/>
    <x v="2"/>
    <d v="2020-01-18T00:00:00"/>
    <s v="Aspirin"/>
    <s v="Abnormal"/>
    <n v="11"/>
    <x v="1"/>
    <s v="CancerMed"/>
    <n v="1"/>
    <x v="3"/>
    <n v="7"/>
  </r>
  <r>
    <s v="Stacy Howard"/>
    <x v="57"/>
    <x v="0"/>
    <x v="0"/>
    <s v="O+"/>
    <x v="1"/>
    <d v="2023-02-08T00:00:00"/>
    <s v="Frederick Lucas"/>
    <s v="Livingston-Graham"/>
    <n v="5608.5654000000004"/>
    <x v="0"/>
    <n v="5393"/>
    <n v="182"/>
    <x v="0"/>
    <d v="2023-02-10T00:00:00"/>
    <s v="Lipitor"/>
    <s v="Normal"/>
    <n v="2"/>
    <x v="0"/>
    <s v="AsthmaLow"/>
    <n v="2"/>
    <x v="1"/>
    <n v="8"/>
  </r>
  <r>
    <s v="Rhonda Bryant"/>
    <x v="52"/>
    <x v="0"/>
    <x v="1"/>
    <s v="A+"/>
    <x v="0"/>
    <d v="2021-10-28T00:00:00"/>
    <s v="Elizabeth Robinson"/>
    <s v="Stuart LLC"/>
    <n v="5589.8104219999996"/>
    <x v="0"/>
    <n v="33686"/>
    <n v="226"/>
    <x v="0"/>
    <d v="2021-11-01T00:00:00"/>
    <s v="Paracetamol"/>
    <s v="Abnormal"/>
    <n v="4"/>
    <x v="0"/>
    <s v="DiabetesLow"/>
    <n v="10"/>
    <x v="4"/>
    <n v="28"/>
  </r>
  <r>
    <s v="Natasha Williams"/>
    <x v="24"/>
    <x v="0"/>
    <x v="0"/>
    <s v="A+"/>
    <x v="2"/>
    <d v="2019-12-29T00:00:00"/>
    <s v="Lawrence Sanchez"/>
    <s v="Anderson, Herrera and Stone"/>
    <n v="5585.9143260000001"/>
    <x v="4"/>
    <n v="7996"/>
    <n v="147"/>
    <x v="0"/>
    <d v="2020-01-04T00:00:00"/>
    <s v="Ibuprofen"/>
    <s v="Inconclusive"/>
    <n v="6"/>
    <x v="0"/>
    <s v="ObesityLow"/>
    <n v="12"/>
    <x v="2"/>
    <n v="29"/>
  </r>
  <r>
    <s v="Nicholas Cunningham"/>
    <x v="53"/>
    <x v="2"/>
    <x v="1"/>
    <s v="B-"/>
    <x v="4"/>
    <d v="2019-06-28T00:00:00"/>
    <s v="Paul Mcknight"/>
    <s v="Freeman, Williams and Lopez"/>
    <n v="5583.5920310000001"/>
    <x v="2"/>
    <n v="995"/>
    <n v="142"/>
    <x v="1"/>
    <d v="2019-07-20T00:00:00"/>
    <s v="Penicillin"/>
    <s v="Normal"/>
    <n v="22"/>
    <x v="2"/>
    <s v="HypertensionHigh"/>
    <n v="6"/>
    <x v="2"/>
    <n v="28"/>
  </r>
  <r>
    <s v="Joshua Hall"/>
    <x v="67"/>
    <x v="3"/>
    <x v="0"/>
    <s v="B-"/>
    <x v="3"/>
    <d v="2021-11-29T00:00:00"/>
    <s v="Samantha Lee"/>
    <s v="Boyd, Mercado and Hendricks"/>
    <n v="5582.0236560000003"/>
    <x v="2"/>
    <n v="31823"/>
    <n v="129"/>
    <x v="1"/>
    <d v="2021-12-01T00:00:00"/>
    <s v="Aspirin"/>
    <s v="Abnormal"/>
    <n v="2"/>
    <x v="0"/>
    <s v="ArthritisLow"/>
    <n v="11"/>
    <x v="4"/>
    <n v="29"/>
  </r>
  <r>
    <s v="Bianca Duffy"/>
    <x v="25"/>
    <x v="1"/>
    <x v="0"/>
    <s v="A-"/>
    <x v="0"/>
    <d v="2021-01-03T00:00:00"/>
    <s v="Brian Reid"/>
    <s v="Mills-Rodriguez"/>
    <n v="5577.6161240000001"/>
    <x v="3"/>
    <n v="34973"/>
    <n v="180"/>
    <x v="0"/>
    <d v="2021-01-08T00:00:00"/>
    <s v="Penicillin"/>
    <s v="Inconclusive"/>
    <n v="5"/>
    <x v="0"/>
    <s v="DiabetesLow"/>
    <n v="1"/>
    <x v="4"/>
    <n v="3"/>
  </r>
  <r>
    <s v="Erin Meadows"/>
    <x v="40"/>
    <x v="1"/>
    <x v="1"/>
    <s v="O+"/>
    <x v="1"/>
    <d v="2021-07-09T00:00:00"/>
    <s v="Mr. Peter Warren"/>
    <s v="Mccarthy, Cooper and Bates"/>
    <n v="5577.2955709999997"/>
    <x v="2"/>
    <n v="29930"/>
    <n v="490"/>
    <x v="1"/>
    <d v="2021-07-24T00:00:00"/>
    <s v="Lipitor"/>
    <s v="Normal"/>
    <n v="15"/>
    <x v="1"/>
    <s v="AsthmaMed"/>
    <n v="7"/>
    <x v="4"/>
    <n v="9"/>
  </r>
  <r>
    <s v="Keith Sullivan"/>
    <x v="15"/>
    <x v="1"/>
    <x v="1"/>
    <s v="AB-"/>
    <x v="2"/>
    <d v="2023-02-01T00:00:00"/>
    <s v="Ruben Smith"/>
    <s v="Garza-Perez"/>
    <n v="5575.3471689999997"/>
    <x v="3"/>
    <n v="11934"/>
    <n v="155"/>
    <x v="0"/>
    <d v="2023-02-06T00:00:00"/>
    <s v="Aspirin"/>
    <s v="Normal"/>
    <n v="5"/>
    <x v="0"/>
    <s v="ObesityLow"/>
    <n v="2"/>
    <x v="1"/>
    <n v="1"/>
  </r>
  <r>
    <s v="Brian Bridges"/>
    <x v="36"/>
    <x v="0"/>
    <x v="1"/>
    <s v="B-"/>
    <x v="4"/>
    <d v="2020-09-19T00:00:00"/>
    <s v="Charles Williams"/>
    <s v="Rodriguez Group"/>
    <n v="5569.4495319999996"/>
    <x v="1"/>
    <n v="13232"/>
    <n v="408"/>
    <x v="2"/>
    <d v="2020-10-10T00:00:00"/>
    <s v="Lipitor"/>
    <s v="Normal"/>
    <n v="21"/>
    <x v="2"/>
    <s v="HypertensionHigh"/>
    <n v="9"/>
    <x v="3"/>
    <n v="19"/>
  </r>
  <r>
    <s v="Jonathan Hall"/>
    <x v="0"/>
    <x v="0"/>
    <x v="1"/>
    <s v="AB-"/>
    <x v="5"/>
    <d v="2021-04-15T00:00:00"/>
    <s v="Randall Baker"/>
    <s v="Gallagher, Harrell and Simpson"/>
    <n v="5558.3819160000003"/>
    <x v="0"/>
    <n v="31746"/>
    <n v="201"/>
    <x v="1"/>
    <d v="2021-05-09T00:00:00"/>
    <s v="Ibuprofen"/>
    <s v="Abnormal"/>
    <n v="24"/>
    <x v="2"/>
    <s v="CancerHigh"/>
    <n v="4"/>
    <x v="4"/>
    <n v="15"/>
  </r>
  <r>
    <s v="Kevin Abbott"/>
    <x v="37"/>
    <x v="3"/>
    <x v="1"/>
    <s v="AB+"/>
    <x v="3"/>
    <d v="2019-02-09T00:00:00"/>
    <s v="Justin Harrison"/>
    <s v="Campos, Woodward and Wood"/>
    <n v="5548.2764520000001"/>
    <x v="1"/>
    <n v="14051"/>
    <n v="321"/>
    <x v="2"/>
    <d v="2019-02-23T00:00:00"/>
    <s v="Ibuprofen"/>
    <s v="Normal"/>
    <n v="14"/>
    <x v="1"/>
    <s v="ArthritisMed"/>
    <n v="2"/>
    <x v="2"/>
    <n v="9"/>
  </r>
  <r>
    <s v="Diana Brown"/>
    <x v="0"/>
    <x v="0"/>
    <x v="0"/>
    <s v="B+"/>
    <x v="3"/>
    <d v="2019-11-28T00:00:00"/>
    <s v="Anthony Romero"/>
    <s v="Rodriguez LLC"/>
    <n v="5547.0652110000001"/>
    <x v="0"/>
    <n v="20138"/>
    <n v="299"/>
    <x v="2"/>
    <d v="2019-12-25T00:00:00"/>
    <s v="Paracetamol"/>
    <s v="Inconclusive"/>
    <n v="27"/>
    <x v="2"/>
    <s v="ArthritisHigh"/>
    <n v="11"/>
    <x v="2"/>
    <n v="28"/>
  </r>
  <r>
    <s v="Willie Baker"/>
    <x v="41"/>
    <x v="2"/>
    <x v="0"/>
    <s v="A-"/>
    <x v="2"/>
    <d v="2023-01-06T00:00:00"/>
    <s v="Wanda Murray"/>
    <s v="Zhang, Gordon and Rosales"/>
    <n v="5544.8191070000003"/>
    <x v="4"/>
    <n v="14791"/>
    <n v="438"/>
    <x v="0"/>
    <d v="2023-01-23T00:00:00"/>
    <s v="Paracetamol"/>
    <s v="Abnormal"/>
    <n v="17"/>
    <x v="1"/>
    <s v="ObesityMed"/>
    <n v="1"/>
    <x v="1"/>
    <n v="6"/>
  </r>
  <r>
    <s v="Rebecca Young"/>
    <x v="16"/>
    <x v="0"/>
    <x v="0"/>
    <s v="A-"/>
    <x v="1"/>
    <d v="2020-12-14T00:00:00"/>
    <s v="Alexander Jimenez"/>
    <s v="Silva, Hammond and Arnold"/>
    <n v="5529.6070259999997"/>
    <x v="0"/>
    <n v="42275"/>
    <n v="148"/>
    <x v="0"/>
    <d v="2020-12-29T00:00:00"/>
    <s v="Lipitor"/>
    <s v="Normal"/>
    <n v="15"/>
    <x v="1"/>
    <s v="AsthmaMed"/>
    <n v="12"/>
    <x v="3"/>
    <n v="14"/>
  </r>
  <r>
    <s v="Christina Williams"/>
    <x v="50"/>
    <x v="3"/>
    <x v="1"/>
    <s v="O-"/>
    <x v="4"/>
    <d v="2021-11-28T00:00:00"/>
    <s v="Felicia Campbell"/>
    <s v="Jones, Taylor and Garcia"/>
    <n v="5515.0324700000001"/>
    <x v="2"/>
    <n v="19343"/>
    <n v="212"/>
    <x v="1"/>
    <d v="2021-12-23T00:00:00"/>
    <s v="Aspirin"/>
    <s v="Abnormal"/>
    <n v="25"/>
    <x v="2"/>
    <s v="HypertensionHigh"/>
    <n v="11"/>
    <x v="4"/>
    <n v="28"/>
  </r>
  <r>
    <s v="Janice Vega"/>
    <x v="15"/>
    <x v="1"/>
    <x v="0"/>
    <s v="B-"/>
    <x v="1"/>
    <d v="2020-01-14T00:00:00"/>
    <s v="Louis Jackson"/>
    <s v="Rogers-Nichols"/>
    <n v="5512.4549390000002"/>
    <x v="3"/>
    <n v="20816"/>
    <n v="482"/>
    <x v="1"/>
    <d v="2020-01-19T00:00:00"/>
    <s v="Paracetamol"/>
    <s v="Normal"/>
    <n v="5"/>
    <x v="0"/>
    <s v="AsthmaLow"/>
    <n v="1"/>
    <x v="3"/>
    <n v="14"/>
  </r>
  <r>
    <s v="Robert Eaton"/>
    <x v="58"/>
    <x v="3"/>
    <x v="0"/>
    <s v="B-"/>
    <x v="0"/>
    <d v="2023-04-22T00:00:00"/>
    <s v="Kathryn Williams"/>
    <s v="Watts PLC"/>
    <n v="5508.6981669999996"/>
    <x v="1"/>
    <n v="47860"/>
    <n v="478"/>
    <x v="0"/>
    <d v="2023-05-02T00:00:00"/>
    <s v="Ibuprofen"/>
    <s v="Normal"/>
    <n v="10"/>
    <x v="1"/>
    <s v="DiabetesMed"/>
    <n v="4"/>
    <x v="1"/>
    <n v="22"/>
  </r>
  <r>
    <s v="Katrina Reynolds"/>
    <x v="40"/>
    <x v="1"/>
    <x v="0"/>
    <s v="B-"/>
    <x v="1"/>
    <d v="2019-09-12T00:00:00"/>
    <s v="Melanie Tyler"/>
    <s v="Anderson, Boyd and Evans"/>
    <n v="5504.26669341447"/>
    <x v="4"/>
    <n v="1087"/>
    <n v="460"/>
    <x v="1"/>
    <d v="2019-10-02T00:00:00"/>
    <s v="Paracetamol"/>
    <s v="Normal"/>
    <n v="20"/>
    <x v="2"/>
    <s v="AsthmaHigh"/>
    <n v="9"/>
    <x v="2"/>
    <n v="12"/>
  </r>
  <r>
    <s v="Lucas Lamb"/>
    <x v="29"/>
    <x v="3"/>
    <x v="0"/>
    <s v="O-"/>
    <x v="3"/>
    <d v="2020-12-15T00:00:00"/>
    <s v="Douglas Arellano"/>
    <s v="Curtis, Wong and Arnold"/>
    <n v="5499.3781509999999"/>
    <x v="1"/>
    <n v="25679"/>
    <n v="334"/>
    <x v="0"/>
    <d v="2020-12-24T00:00:00"/>
    <s v="Ibuprofen"/>
    <s v="Inconclusive"/>
    <n v="9"/>
    <x v="0"/>
    <s v="ArthritisLow"/>
    <n v="12"/>
    <x v="3"/>
    <n v="15"/>
  </r>
  <r>
    <s v="Pamela Martinez"/>
    <x v="44"/>
    <x v="1"/>
    <x v="0"/>
    <s v="B-"/>
    <x v="3"/>
    <d v="2021-05-15T00:00:00"/>
    <s v="Jeremy Fischer"/>
    <s v="Holt-Reese"/>
    <n v="5489.2594980000003"/>
    <x v="3"/>
    <n v="8693"/>
    <n v="117"/>
    <x v="0"/>
    <d v="2021-05-31T00:00:00"/>
    <s v="Aspirin"/>
    <s v="Normal"/>
    <n v="16"/>
    <x v="1"/>
    <s v="ArthritisMed"/>
    <n v="5"/>
    <x v="4"/>
    <n v="15"/>
  </r>
  <r>
    <s v="Eric Johnson"/>
    <x v="39"/>
    <x v="0"/>
    <x v="0"/>
    <s v="O+"/>
    <x v="3"/>
    <d v="2020-01-28T00:00:00"/>
    <s v="Stacy Sanders"/>
    <s v="Cook-Johnson"/>
    <n v="5488.4849249999997"/>
    <x v="0"/>
    <n v="8120"/>
    <n v="395"/>
    <x v="1"/>
    <d v="2020-02-06T00:00:00"/>
    <s v="Ibuprofen"/>
    <s v="Normal"/>
    <n v="9"/>
    <x v="0"/>
    <s v="ArthritisLow"/>
    <n v="1"/>
    <x v="3"/>
    <n v="28"/>
  </r>
  <r>
    <s v="Katrina Sanders"/>
    <x v="31"/>
    <x v="2"/>
    <x v="0"/>
    <s v="B-"/>
    <x v="0"/>
    <d v="2022-06-10T00:00:00"/>
    <s v="Ryan Brady"/>
    <s v="Hicks LLC"/>
    <n v="5487.0315989999999"/>
    <x v="1"/>
    <n v="37233"/>
    <n v="428"/>
    <x v="0"/>
    <d v="2022-06-20T00:00:00"/>
    <s v="Lipitor"/>
    <s v="Normal"/>
    <n v="10"/>
    <x v="1"/>
    <s v="DiabetesMed"/>
    <n v="6"/>
    <x v="0"/>
    <n v="10"/>
  </r>
  <r>
    <s v="Ryan Carr"/>
    <x v="66"/>
    <x v="0"/>
    <x v="0"/>
    <s v="AB-"/>
    <x v="3"/>
    <d v="2022-11-15T00:00:00"/>
    <s v="Cassie Blankenship"/>
    <s v="Sloan-Lyons"/>
    <n v="5470.6192920000003"/>
    <x v="4"/>
    <n v="28927"/>
    <n v="494"/>
    <x v="0"/>
    <d v="2022-12-08T00:00:00"/>
    <s v="Paracetamol"/>
    <s v="Inconclusive"/>
    <n v="23"/>
    <x v="2"/>
    <s v="ArthritisHigh"/>
    <n v="11"/>
    <x v="0"/>
    <n v="15"/>
  </r>
  <r>
    <s v="Brittany Morales"/>
    <x v="4"/>
    <x v="2"/>
    <x v="1"/>
    <s v="AB+"/>
    <x v="5"/>
    <d v="2022-10-25T00:00:00"/>
    <s v="Lori Carter"/>
    <s v="Romero, Gonzalez and Murillo"/>
    <n v="5463.7113490000002"/>
    <x v="2"/>
    <n v="72385"/>
    <n v="212"/>
    <x v="0"/>
    <d v="2022-11-17T00:00:00"/>
    <s v="Ibuprofen"/>
    <s v="Inconclusive"/>
    <n v="23"/>
    <x v="2"/>
    <s v="CancerHigh"/>
    <n v="10"/>
    <x v="0"/>
    <n v="25"/>
  </r>
  <r>
    <s v="Justin Vega"/>
    <x v="35"/>
    <x v="0"/>
    <x v="1"/>
    <s v="O-"/>
    <x v="1"/>
    <d v="2021-08-21T00:00:00"/>
    <s v="Luis White"/>
    <s v="West-Hughes"/>
    <n v="5459.4116949999998"/>
    <x v="0"/>
    <n v="3102"/>
    <n v="301"/>
    <x v="1"/>
    <d v="2021-09-13T00:00:00"/>
    <s v="Lipitor"/>
    <s v="Inconclusive"/>
    <n v="23"/>
    <x v="2"/>
    <s v="AsthmaHigh"/>
    <n v="8"/>
    <x v="4"/>
    <n v="21"/>
  </r>
  <r>
    <s v="Jill Mason"/>
    <x v="62"/>
    <x v="2"/>
    <x v="0"/>
    <s v="AB+"/>
    <x v="1"/>
    <d v="2023-03-25T00:00:00"/>
    <s v="Kathleen Hansen"/>
    <s v="Garcia PLC"/>
    <n v="5459.3024109999997"/>
    <x v="3"/>
    <n v="40294"/>
    <n v="437"/>
    <x v="0"/>
    <d v="2023-04-04T00:00:00"/>
    <s v="Penicillin"/>
    <s v="Abnormal"/>
    <n v="10"/>
    <x v="1"/>
    <s v="AsthmaMed"/>
    <n v="3"/>
    <x v="1"/>
    <n v="25"/>
  </r>
  <r>
    <s v="Frederick Williams"/>
    <x v="56"/>
    <x v="2"/>
    <x v="1"/>
    <s v="O-"/>
    <x v="5"/>
    <d v="2019-01-18T00:00:00"/>
    <s v="Michelle Koch"/>
    <s v="Hicks, Hall and Bowen"/>
    <n v="5449.2781560000003"/>
    <x v="0"/>
    <n v="43510"/>
    <n v="135"/>
    <x v="0"/>
    <d v="2019-01-31T00:00:00"/>
    <s v="Lipitor"/>
    <s v="Inconclusive"/>
    <n v="13"/>
    <x v="1"/>
    <s v="CancerMed"/>
    <n v="1"/>
    <x v="2"/>
    <n v="18"/>
  </r>
  <r>
    <s v="Robert Gonzalez"/>
    <x v="9"/>
    <x v="1"/>
    <x v="0"/>
    <s v="AB+"/>
    <x v="0"/>
    <d v="2021-10-25T00:00:00"/>
    <s v="Zachary Barnes"/>
    <s v="Mason-Wall"/>
    <n v="5443.562578"/>
    <x v="2"/>
    <n v="21910"/>
    <n v="488"/>
    <x v="2"/>
    <d v="2021-11-12T00:00:00"/>
    <s v="Lipitor"/>
    <s v="Abnormal"/>
    <n v="18"/>
    <x v="1"/>
    <s v="DiabetesMed"/>
    <n v="10"/>
    <x v="4"/>
    <n v="25"/>
  </r>
  <r>
    <s v="Eric Nelson"/>
    <x v="61"/>
    <x v="0"/>
    <x v="1"/>
    <s v="B-"/>
    <x v="3"/>
    <d v="2020-12-24T00:00:00"/>
    <s v="Maria Thompson"/>
    <s v="Nelson Inc"/>
    <n v="5441.7015799999999"/>
    <x v="0"/>
    <n v="29405"/>
    <n v="343"/>
    <x v="1"/>
    <d v="2021-01-22T00:00:00"/>
    <s v="Penicillin"/>
    <s v="Inconclusive"/>
    <n v="29"/>
    <x v="2"/>
    <s v="ArthritisHigh"/>
    <n v="12"/>
    <x v="3"/>
    <n v="24"/>
  </r>
  <r>
    <s v="Paul Mendez"/>
    <x v="66"/>
    <x v="0"/>
    <x v="1"/>
    <s v="B+"/>
    <x v="5"/>
    <d v="2020-05-18T00:00:00"/>
    <s v="John Novak"/>
    <s v="Sanchez-Brown"/>
    <n v="5434.1898069999997"/>
    <x v="2"/>
    <n v="73738"/>
    <n v="388"/>
    <x v="0"/>
    <d v="2020-06-06T00:00:00"/>
    <s v="Aspirin"/>
    <s v="Abnormal"/>
    <n v="19"/>
    <x v="1"/>
    <s v="CancerMed"/>
    <n v="5"/>
    <x v="3"/>
    <n v="18"/>
  </r>
  <r>
    <s v="Whitney Williams"/>
    <x v="59"/>
    <x v="0"/>
    <x v="0"/>
    <s v="A+"/>
    <x v="3"/>
    <d v="2021-07-07T00:00:00"/>
    <s v="Paul Melendez"/>
    <s v="Medina-Roy"/>
    <n v="5429.5999110000002"/>
    <x v="2"/>
    <n v="12024"/>
    <n v="380"/>
    <x v="0"/>
    <d v="2021-07-18T00:00:00"/>
    <s v="Paracetamol"/>
    <s v="Abnormal"/>
    <n v="11"/>
    <x v="1"/>
    <s v="ArthritisMed"/>
    <n v="7"/>
    <x v="4"/>
    <n v="7"/>
  </r>
  <r>
    <s v="Tanya Navarro PhD"/>
    <x v="9"/>
    <x v="1"/>
    <x v="1"/>
    <s v="B+"/>
    <x v="1"/>
    <d v="2022-06-22T00:00:00"/>
    <s v="Ryan Thomas"/>
    <s v="Thompson Ltd"/>
    <n v="5415.4860920000001"/>
    <x v="4"/>
    <n v="30687"/>
    <n v="420"/>
    <x v="1"/>
    <d v="2022-06-28T00:00:00"/>
    <s v="Lipitor"/>
    <s v="Abnormal"/>
    <n v="6"/>
    <x v="0"/>
    <s v="AsthmaLow"/>
    <n v="6"/>
    <x v="0"/>
    <n v="22"/>
  </r>
  <r>
    <s v="Daniel Crosby"/>
    <x v="21"/>
    <x v="1"/>
    <x v="0"/>
    <s v="AB+"/>
    <x v="1"/>
    <d v="2022-03-03T00:00:00"/>
    <s v="Michael Beck"/>
    <s v="Ward, Nguyen and Payne"/>
    <n v="5413.964156"/>
    <x v="3"/>
    <n v="1484"/>
    <n v="304"/>
    <x v="0"/>
    <d v="2022-03-06T00:00:00"/>
    <s v="Penicillin"/>
    <s v="Abnormal"/>
    <n v="3"/>
    <x v="0"/>
    <s v="AsthmaLow"/>
    <n v="3"/>
    <x v="0"/>
    <n v="3"/>
  </r>
  <r>
    <s v="Johnny Combs"/>
    <x v="49"/>
    <x v="2"/>
    <x v="1"/>
    <s v="A-"/>
    <x v="1"/>
    <d v="2022-08-12T00:00:00"/>
    <s v="Martha Hartman"/>
    <s v="Rose Group"/>
    <n v="5412.3691399999998"/>
    <x v="0"/>
    <n v="15694"/>
    <n v="135"/>
    <x v="2"/>
    <d v="2022-09-07T00:00:00"/>
    <s v="Aspirin"/>
    <s v="Abnormal"/>
    <n v="26"/>
    <x v="2"/>
    <s v="AsthmaHigh"/>
    <n v="8"/>
    <x v="0"/>
    <n v="12"/>
  </r>
  <r>
    <s v="Cynthia Patton"/>
    <x v="46"/>
    <x v="0"/>
    <x v="1"/>
    <s v="O-"/>
    <x v="5"/>
    <d v="2021-11-03T00:00:00"/>
    <s v="Angel Ramos"/>
    <s v="Nguyen Group"/>
    <n v="5399.8640400000004"/>
    <x v="1"/>
    <n v="34557"/>
    <n v="185"/>
    <x v="0"/>
    <d v="2021-11-08T00:00:00"/>
    <s v="Aspirin"/>
    <s v="Abnormal"/>
    <n v="5"/>
    <x v="0"/>
    <s v="CancerLow"/>
    <n v="11"/>
    <x v="4"/>
    <n v="3"/>
  </r>
  <r>
    <s v="Brenda Jackson"/>
    <x v="22"/>
    <x v="0"/>
    <x v="1"/>
    <s v="B-"/>
    <x v="0"/>
    <d v="2021-01-23T00:00:00"/>
    <s v="Edwin Bennett"/>
    <s v="Avila, Welch and Jordan"/>
    <n v="5396.7494139999999"/>
    <x v="4"/>
    <n v="26364"/>
    <n v="344"/>
    <x v="1"/>
    <d v="2021-02-02T00:00:00"/>
    <s v="Ibuprofen"/>
    <s v="Normal"/>
    <n v="10"/>
    <x v="1"/>
    <s v="DiabetesMed"/>
    <n v="1"/>
    <x v="4"/>
    <n v="23"/>
  </r>
  <r>
    <s v="Gary Hamilton"/>
    <x v="65"/>
    <x v="0"/>
    <x v="0"/>
    <s v="A-"/>
    <x v="5"/>
    <d v="2019-12-27T00:00:00"/>
    <s v="Jacob Turner"/>
    <s v="Gonzalez, Hoffman and Sawyer"/>
    <n v="5395.662808"/>
    <x v="0"/>
    <n v="7562"/>
    <n v="101"/>
    <x v="1"/>
    <d v="2020-01-06T00:00:00"/>
    <s v="Paracetamol"/>
    <s v="Inconclusive"/>
    <n v="10"/>
    <x v="1"/>
    <s v="CancerMed"/>
    <n v="12"/>
    <x v="2"/>
    <n v="27"/>
  </r>
  <r>
    <s v="Brent Preston"/>
    <x v="35"/>
    <x v="0"/>
    <x v="0"/>
    <s v="A+"/>
    <x v="5"/>
    <d v="2021-12-30T00:00:00"/>
    <s v="Victoria Hicks"/>
    <s v="Smith-Sanchez"/>
    <n v="5393.0179669999998"/>
    <x v="0"/>
    <n v="55537"/>
    <n v="212"/>
    <x v="1"/>
    <d v="2022-01-21T00:00:00"/>
    <s v="Aspirin"/>
    <s v="Inconclusive"/>
    <n v="22"/>
    <x v="2"/>
    <s v="CancerHigh"/>
    <n v="12"/>
    <x v="4"/>
    <n v="30"/>
  </r>
  <r>
    <s v="Robert Ramirez"/>
    <x v="39"/>
    <x v="0"/>
    <x v="1"/>
    <s v="O-"/>
    <x v="3"/>
    <d v="2020-12-07T00:00:00"/>
    <s v="Meredith Torres"/>
    <s v="Peck LLC"/>
    <n v="5382.2675680000002"/>
    <x v="4"/>
    <n v="21551"/>
    <n v="111"/>
    <x v="2"/>
    <d v="2021-01-04T00:00:00"/>
    <s v="Penicillin"/>
    <s v="Normal"/>
    <n v="28"/>
    <x v="2"/>
    <s v="ArthritisHigh"/>
    <n v="12"/>
    <x v="3"/>
    <n v="7"/>
  </r>
  <r>
    <s v="Jordan Reyes"/>
    <x v="11"/>
    <x v="3"/>
    <x v="0"/>
    <s v="O-"/>
    <x v="2"/>
    <d v="2018-12-29T00:00:00"/>
    <s v="Ryan Jarvis"/>
    <s v="Walton-Snyder"/>
    <n v="5378.7228960000002"/>
    <x v="2"/>
    <n v="16625"/>
    <n v="203"/>
    <x v="0"/>
    <d v="2019-01-05T00:00:00"/>
    <s v="Lipitor"/>
    <s v="Inconclusive"/>
    <n v="7"/>
    <x v="0"/>
    <s v="ObesityLow"/>
    <n v="12"/>
    <x v="5"/>
    <n v="29"/>
  </r>
  <r>
    <s v="Samantha Brown"/>
    <x v="61"/>
    <x v="0"/>
    <x v="0"/>
    <s v="B-"/>
    <x v="5"/>
    <d v="2021-04-06T00:00:00"/>
    <s v="Tyler Atkinson"/>
    <s v="Sandoval PLC"/>
    <n v="5378.7014289999997"/>
    <x v="1"/>
    <n v="77283"/>
    <n v="310"/>
    <x v="0"/>
    <d v="2021-04-17T00:00:00"/>
    <s v="Aspirin"/>
    <s v="Abnormal"/>
    <n v="11"/>
    <x v="1"/>
    <s v="CancerMed"/>
    <n v="4"/>
    <x v="4"/>
    <n v="6"/>
  </r>
  <r>
    <s v="Joshua Hutchinson"/>
    <x v="4"/>
    <x v="2"/>
    <x v="0"/>
    <s v="O-"/>
    <x v="1"/>
    <d v="2023-09-12T00:00:00"/>
    <s v="Jessica Wilson"/>
    <s v="Rose, Vargas and Fox"/>
    <n v="5377.4731849999998"/>
    <x v="0"/>
    <n v="951"/>
    <n v="417"/>
    <x v="0"/>
    <d v="2023-09-13T00:00:00"/>
    <s v="Penicillin"/>
    <s v="Normal"/>
    <n v="1"/>
    <x v="0"/>
    <s v="AsthmaLow"/>
    <n v="9"/>
    <x v="1"/>
    <n v="12"/>
  </r>
  <r>
    <s v="Shannon Sanchez"/>
    <x v="48"/>
    <x v="0"/>
    <x v="0"/>
    <s v="B-"/>
    <x v="1"/>
    <d v="2018-12-09T00:00:00"/>
    <s v="Debra Williams"/>
    <s v="Watson-Moore"/>
    <n v="5374.4894640000002"/>
    <x v="3"/>
    <n v="19161"/>
    <n v="487"/>
    <x v="0"/>
    <d v="2018-12-16T00:00:00"/>
    <s v="Aspirin"/>
    <s v="Abnormal"/>
    <n v="7"/>
    <x v="0"/>
    <s v="AsthmaLow"/>
    <n v="12"/>
    <x v="5"/>
    <n v="9"/>
  </r>
  <r>
    <s v="Juan Pope"/>
    <x v="53"/>
    <x v="2"/>
    <x v="0"/>
    <s v="B-"/>
    <x v="1"/>
    <d v="2018-12-15T00:00:00"/>
    <s v="Amber Blankenship"/>
    <s v="Clark PLC"/>
    <n v="5369.0456629999999"/>
    <x v="0"/>
    <n v="31405"/>
    <n v="138"/>
    <x v="2"/>
    <d v="2018-12-19T00:00:00"/>
    <s v="Ibuprofen"/>
    <s v="Normal"/>
    <n v="4"/>
    <x v="0"/>
    <s v="AsthmaLow"/>
    <n v="12"/>
    <x v="5"/>
    <n v="15"/>
  </r>
  <r>
    <s v="Keith Lopez"/>
    <x v="11"/>
    <x v="3"/>
    <x v="1"/>
    <s v="B+"/>
    <x v="2"/>
    <d v="2022-10-31T00:00:00"/>
    <s v="Bryan Evans"/>
    <s v="Wright-Marshall"/>
    <n v="5362.3914450000002"/>
    <x v="1"/>
    <n v="17876"/>
    <n v="128"/>
    <x v="0"/>
    <d v="2022-11-02T00:00:00"/>
    <s v="Aspirin"/>
    <s v="Abnormal"/>
    <n v="2"/>
    <x v="0"/>
    <s v="ObesityLow"/>
    <n v="10"/>
    <x v="0"/>
    <n v="31"/>
  </r>
  <r>
    <s v="Kevin Alvarez"/>
    <x v="19"/>
    <x v="0"/>
    <x v="1"/>
    <s v="A+"/>
    <x v="3"/>
    <d v="2019-04-29T00:00:00"/>
    <s v="Kayla Reynolds"/>
    <s v="Howell-Smith"/>
    <n v="5360.6546090000002"/>
    <x v="4"/>
    <n v="14013"/>
    <n v="157"/>
    <x v="0"/>
    <d v="2019-04-29T00:00:00"/>
    <s v="Ibuprofen"/>
    <s v="Inconclusive"/>
    <n v="0"/>
    <x v="0"/>
    <s v="ArthritisLow"/>
    <n v="4"/>
    <x v="2"/>
    <n v="29"/>
  </r>
  <r>
    <s v="Jacob Carter"/>
    <x v="30"/>
    <x v="2"/>
    <x v="0"/>
    <s v="AB-"/>
    <x v="3"/>
    <d v="2022-09-11T00:00:00"/>
    <s v="Jared Trevino"/>
    <s v="Kennedy Ltd"/>
    <n v="5358.5630090000004"/>
    <x v="1"/>
    <n v="38810"/>
    <n v="271"/>
    <x v="2"/>
    <d v="2022-10-08T00:00:00"/>
    <s v="Paracetamol"/>
    <s v="Abnormal"/>
    <n v="27"/>
    <x v="2"/>
    <s v="ArthritisHigh"/>
    <n v="9"/>
    <x v="0"/>
    <n v="11"/>
  </r>
  <r>
    <s v="James Moore"/>
    <x v="16"/>
    <x v="0"/>
    <x v="0"/>
    <s v="A+"/>
    <x v="3"/>
    <d v="2019-08-15T00:00:00"/>
    <s v="Jack Taylor"/>
    <s v="Powers Ltd"/>
    <n v="5358.2825190000003"/>
    <x v="2"/>
    <n v="3377"/>
    <n v="474"/>
    <x v="1"/>
    <d v="2019-09-02T00:00:00"/>
    <s v="Aspirin"/>
    <s v="Inconclusive"/>
    <n v="18"/>
    <x v="1"/>
    <s v="ArthritisMed"/>
    <n v="8"/>
    <x v="2"/>
    <n v="15"/>
  </r>
  <r>
    <s v="Tyrone Adkins"/>
    <x v="36"/>
    <x v="0"/>
    <x v="0"/>
    <s v="A+"/>
    <x v="4"/>
    <d v="2021-08-12T00:00:00"/>
    <s v="Henry Roberts"/>
    <s v="Snow-Zimmerman"/>
    <n v="5351.7354299999997"/>
    <x v="2"/>
    <n v="31936"/>
    <n v="127"/>
    <x v="1"/>
    <d v="2021-08-18T00:00:00"/>
    <s v="Penicillin"/>
    <s v="Normal"/>
    <n v="6"/>
    <x v="0"/>
    <s v="HypertensionLow"/>
    <n v="8"/>
    <x v="4"/>
    <n v="12"/>
  </r>
  <r>
    <s v="Patrick Jackson"/>
    <x v="24"/>
    <x v="0"/>
    <x v="0"/>
    <s v="A+"/>
    <x v="0"/>
    <d v="2019-07-19T00:00:00"/>
    <s v="Caleb Ferguson"/>
    <s v="Montgomery-Brown"/>
    <n v="5351.0042519999997"/>
    <x v="3"/>
    <n v="25698"/>
    <n v="300"/>
    <x v="2"/>
    <d v="2019-07-29T00:00:00"/>
    <s v="Ibuprofen"/>
    <s v="Normal"/>
    <n v="10"/>
    <x v="1"/>
    <s v="DiabetesMed"/>
    <n v="7"/>
    <x v="2"/>
    <n v="19"/>
  </r>
  <r>
    <s v="Heather Wiggins"/>
    <x v="13"/>
    <x v="0"/>
    <x v="0"/>
    <s v="O+"/>
    <x v="3"/>
    <d v="2022-12-14T00:00:00"/>
    <s v="Zachary Reynolds"/>
    <s v="Matthews-Hughes"/>
    <n v="5350.7885729999998"/>
    <x v="1"/>
    <n v="29671"/>
    <n v="182"/>
    <x v="1"/>
    <d v="2022-12-26T00:00:00"/>
    <s v="Ibuprofen"/>
    <s v="Normal"/>
    <n v="12"/>
    <x v="1"/>
    <s v="ArthritisMed"/>
    <n v="12"/>
    <x v="0"/>
    <n v="14"/>
  </r>
  <r>
    <s v="Andrea Macias MD"/>
    <x v="28"/>
    <x v="1"/>
    <x v="1"/>
    <s v="AB+"/>
    <x v="2"/>
    <d v="2021-11-16T00:00:00"/>
    <s v="Mary Sims"/>
    <s v="Garcia, Jones and Christensen"/>
    <n v="5350.664667"/>
    <x v="3"/>
    <n v="21166"/>
    <n v="173"/>
    <x v="2"/>
    <d v="2021-11-22T00:00:00"/>
    <s v="Penicillin"/>
    <s v="Inconclusive"/>
    <n v="6"/>
    <x v="0"/>
    <s v="ObesityLow"/>
    <n v="11"/>
    <x v="4"/>
    <n v="16"/>
  </r>
  <r>
    <s v="Bonnie Bowman"/>
    <x v="7"/>
    <x v="0"/>
    <x v="0"/>
    <s v="A-"/>
    <x v="4"/>
    <d v="2019-05-17T00:00:00"/>
    <s v="Kristen Huffman"/>
    <s v="Hamilton, Perez and Johnson"/>
    <n v="5350.5329510000001"/>
    <x v="2"/>
    <n v="10888"/>
    <n v="321"/>
    <x v="1"/>
    <d v="2019-06-05T00:00:00"/>
    <s v="Aspirin"/>
    <s v="Inconclusive"/>
    <n v="19"/>
    <x v="1"/>
    <s v="HypertensionMed"/>
    <n v="5"/>
    <x v="2"/>
    <n v="17"/>
  </r>
  <r>
    <s v="Tanya Flores"/>
    <x v="0"/>
    <x v="0"/>
    <x v="1"/>
    <s v="AB+"/>
    <x v="5"/>
    <d v="2018-10-31T00:00:00"/>
    <s v="Sean Ortiz"/>
    <s v="Douglas and Sons"/>
    <n v="5347.4843799999999"/>
    <x v="2"/>
    <n v="26148"/>
    <n v="132"/>
    <x v="1"/>
    <d v="2018-11-09T00:00:00"/>
    <s v="Ibuprofen"/>
    <s v="Normal"/>
    <n v="9"/>
    <x v="0"/>
    <s v="CancerLow"/>
    <n v="10"/>
    <x v="5"/>
    <n v="31"/>
  </r>
  <r>
    <s v="Larry Cox"/>
    <x v="64"/>
    <x v="3"/>
    <x v="0"/>
    <s v="B-"/>
    <x v="1"/>
    <d v="2023-01-15T00:00:00"/>
    <s v="Willie Schwartz"/>
    <s v="Austin-Black"/>
    <n v="5347.4170789999998"/>
    <x v="3"/>
    <m/>
    <n v="124"/>
    <x v="1"/>
    <d v="2023-01-26T00:00:00"/>
    <s v="Penicillin"/>
    <s v="Normal"/>
    <n v="11"/>
    <x v="1"/>
    <s v="AsthmaMed"/>
    <n v="1"/>
    <x v="1"/>
    <n v="15"/>
  </r>
  <r>
    <s v="Stephanie Alvarez"/>
    <x v="12"/>
    <x v="0"/>
    <x v="0"/>
    <s v="AB-"/>
    <x v="2"/>
    <d v="2020-03-11T00:00:00"/>
    <s v="Jacob Alexander"/>
    <s v="Luna PLC"/>
    <n v="5345.4309730000004"/>
    <x v="3"/>
    <n v="11348"/>
    <n v="259"/>
    <x v="0"/>
    <d v="2020-03-19T00:00:00"/>
    <s v="Paracetamol"/>
    <s v="Normal"/>
    <n v="8"/>
    <x v="0"/>
    <s v="ObesityLow"/>
    <n v="3"/>
    <x v="3"/>
    <n v="11"/>
  </r>
  <r>
    <s v="Tiffany Johnson"/>
    <x v="67"/>
    <x v="3"/>
    <x v="0"/>
    <s v="B-"/>
    <x v="0"/>
    <d v="2022-09-30T00:00:00"/>
    <s v="James Cunningham"/>
    <s v="Sanchez, Odonnell and Baker"/>
    <n v="5343.1689850000002"/>
    <x v="1"/>
    <n v="1056"/>
    <n v="401"/>
    <x v="2"/>
    <d v="2022-10-23T00:00:00"/>
    <s v="Penicillin"/>
    <s v="Abnormal"/>
    <n v="23"/>
    <x v="2"/>
    <s v="DiabetesHigh"/>
    <n v="9"/>
    <x v="0"/>
    <n v="30"/>
  </r>
  <r>
    <s v="Dr. Ryan Meyer"/>
    <x v="67"/>
    <x v="3"/>
    <x v="1"/>
    <s v="O-"/>
    <x v="2"/>
    <d v="2022-03-27T00:00:00"/>
    <s v="Lynn Roberts"/>
    <s v="Rowe Ltd"/>
    <n v="5342.8668360000001"/>
    <x v="1"/>
    <n v="13926"/>
    <n v="376"/>
    <x v="0"/>
    <d v="2022-04-07T00:00:00"/>
    <s v="Paracetamol"/>
    <s v="Abnormal"/>
    <n v="11"/>
    <x v="1"/>
    <s v="ObesityMed"/>
    <n v="3"/>
    <x v="0"/>
    <n v="27"/>
  </r>
  <r>
    <s v="Charles Baker"/>
    <x v="64"/>
    <x v="3"/>
    <x v="1"/>
    <s v="A+"/>
    <x v="4"/>
    <d v="2022-07-12T00:00:00"/>
    <s v="Jonathan Moon"/>
    <s v="Ramirez, Campbell and Hoffman"/>
    <n v="5324.3725240000003"/>
    <x v="3"/>
    <n v="3343"/>
    <n v="492"/>
    <x v="1"/>
    <d v="2022-08-11T00:00:00"/>
    <s v="Lipitor"/>
    <s v="Inconclusive"/>
    <n v="30"/>
    <x v="2"/>
    <s v="HypertensionHigh"/>
    <n v="7"/>
    <x v="0"/>
    <n v="12"/>
  </r>
  <r>
    <s v="Charles Hayes"/>
    <x v="55"/>
    <x v="1"/>
    <x v="1"/>
    <s v="A-"/>
    <x v="2"/>
    <d v="2019-07-30T00:00:00"/>
    <s v="Destiny Bates"/>
    <s v="Norris, Johnson and Watkins"/>
    <n v="5322.6877539999996"/>
    <x v="1"/>
    <n v="17173"/>
    <n v="427"/>
    <x v="0"/>
    <d v="2019-08-07T00:00:00"/>
    <s v="Paracetamol"/>
    <s v="Abnormal"/>
    <n v="8"/>
    <x v="0"/>
    <s v="ObesityLow"/>
    <n v="7"/>
    <x v="2"/>
    <n v="30"/>
  </r>
  <r>
    <s v="Travis Evans"/>
    <x v="39"/>
    <x v="0"/>
    <x v="1"/>
    <s v="AB-"/>
    <x v="0"/>
    <d v="2020-05-05T00:00:00"/>
    <s v="Patrick Delgado"/>
    <s v="Curtis, Reed and Perez"/>
    <n v="5314.7303439999996"/>
    <x v="2"/>
    <n v="55264"/>
    <n v="169"/>
    <x v="0"/>
    <d v="2020-05-08T00:00:00"/>
    <s v="Aspirin"/>
    <s v="Normal"/>
    <n v="3"/>
    <x v="0"/>
    <s v="DiabetesLow"/>
    <n v="5"/>
    <x v="3"/>
    <n v="5"/>
  </r>
  <r>
    <s v="Kerry Singleton"/>
    <x v="41"/>
    <x v="2"/>
    <x v="0"/>
    <s v="B-"/>
    <x v="4"/>
    <d v="2021-05-16T00:00:00"/>
    <s v="Jessica Parker"/>
    <s v="Osborn LLC"/>
    <n v="5311.2465140000004"/>
    <x v="2"/>
    <n v="31033"/>
    <n v="464"/>
    <x v="1"/>
    <d v="2021-05-26T00:00:00"/>
    <s v="Ibuprofen"/>
    <s v="Abnormal"/>
    <n v="10"/>
    <x v="1"/>
    <s v="HypertensionMed"/>
    <n v="5"/>
    <x v="4"/>
    <n v="16"/>
  </r>
  <r>
    <s v="Joshua Lopez"/>
    <x v="36"/>
    <x v="0"/>
    <x v="1"/>
    <s v="A-"/>
    <x v="2"/>
    <d v="2022-10-16T00:00:00"/>
    <s v="Heather Moore"/>
    <s v="Levine and Sons"/>
    <n v="5307.9858670000003"/>
    <x v="1"/>
    <n v="18120"/>
    <n v="470"/>
    <x v="0"/>
    <d v="2022-10-17T00:00:00"/>
    <s v="Aspirin"/>
    <s v="Abnormal"/>
    <n v="1"/>
    <x v="0"/>
    <s v="ObesityLow"/>
    <n v="10"/>
    <x v="0"/>
    <n v="16"/>
  </r>
  <r>
    <s v="Michelle Brown"/>
    <x v="25"/>
    <x v="1"/>
    <x v="0"/>
    <s v="AB+"/>
    <x v="4"/>
    <d v="2021-07-27T00:00:00"/>
    <s v="Samantha Taylor"/>
    <s v="Williams Inc"/>
    <n v="5293.2833250000003"/>
    <x v="0"/>
    <n v="5711"/>
    <n v="302"/>
    <x v="1"/>
    <d v="2021-08-12T00:00:00"/>
    <s v="Lipitor"/>
    <s v="Normal"/>
    <n v="16"/>
    <x v="1"/>
    <s v="HypertensionMed"/>
    <n v="7"/>
    <x v="4"/>
    <n v="27"/>
  </r>
  <r>
    <s v="Theresa Perkins"/>
    <x v="2"/>
    <x v="0"/>
    <x v="0"/>
    <s v="B+"/>
    <x v="3"/>
    <d v="2019-07-27T00:00:00"/>
    <s v="Leah Greene"/>
    <s v="Gonzales, Holland and Smith"/>
    <n v="5289.4671369999996"/>
    <x v="2"/>
    <n v="15712"/>
    <n v="278"/>
    <x v="0"/>
    <d v="2019-08-19T00:00:00"/>
    <s v="Ibuprofen"/>
    <s v="Inconclusive"/>
    <n v="23"/>
    <x v="2"/>
    <s v="ArthritisHigh"/>
    <n v="7"/>
    <x v="2"/>
    <n v="27"/>
  </r>
  <r>
    <s v="Ryan Blair"/>
    <x v="31"/>
    <x v="2"/>
    <x v="1"/>
    <s v="B-"/>
    <x v="0"/>
    <d v="2021-02-06T00:00:00"/>
    <s v="Cory Duran"/>
    <s v="Smith Ltd"/>
    <n v="5281.8010299999996"/>
    <x v="2"/>
    <n v="26724"/>
    <n v="277"/>
    <x v="2"/>
    <d v="2021-02-19T00:00:00"/>
    <s v="Lipitor"/>
    <s v="Normal"/>
    <n v="13"/>
    <x v="1"/>
    <s v="DiabetesMed"/>
    <n v="2"/>
    <x v="4"/>
    <n v="6"/>
  </r>
  <r>
    <s v="Kristina Taylor"/>
    <x v="19"/>
    <x v="0"/>
    <x v="0"/>
    <s v="A+"/>
    <x v="5"/>
    <d v="2018-11-30T00:00:00"/>
    <s v="Wanda Moran"/>
    <s v="Salinas-Carpenter"/>
    <n v="5277.8715549999997"/>
    <x v="0"/>
    <n v="16489"/>
    <n v="325"/>
    <x v="0"/>
    <d v="2018-12-01T00:00:00"/>
    <s v="Penicillin"/>
    <s v="Normal"/>
    <n v="1"/>
    <x v="0"/>
    <s v="CancerLow"/>
    <n v="11"/>
    <x v="5"/>
    <n v="30"/>
  </r>
  <r>
    <s v="Brandon Williamson"/>
    <x v="6"/>
    <x v="0"/>
    <x v="1"/>
    <s v="B-"/>
    <x v="4"/>
    <d v="2020-06-14T00:00:00"/>
    <s v="Thomas Brown"/>
    <s v="Thompson PLC"/>
    <n v="5272.3251170000003"/>
    <x v="1"/>
    <n v="20093"/>
    <n v="334"/>
    <x v="1"/>
    <d v="2020-06-22T00:00:00"/>
    <s v="Penicillin"/>
    <s v="Normal"/>
    <n v="8"/>
    <x v="0"/>
    <s v="HypertensionLow"/>
    <n v="6"/>
    <x v="3"/>
    <n v="14"/>
  </r>
  <r>
    <s v="Valerie Charles"/>
    <x v="55"/>
    <x v="1"/>
    <x v="1"/>
    <s v="B-"/>
    <x v="3"/>
    <d v="2020-11-02T00:00:00"/>
    <s v="Gregory White"/>
    <s v="Barron, Wood and Alvarez"/>
    <n v="5267.6452559999998"/>
    <x v="3"/>
    <n v="10638"/>
    <n v="212"/>
    <x v="0"/>
    <d v="2020-11-22T00:00:00"/>
    <s v="Lipitor"/>
    <s v="Inconclusive"/>
    <n v="20"/>
    <x v="2"/>
    <s v="ArthritisHigh"/>
    <n v="11"/>
    <x v="3"/>
    <n v="2"/>
  </r>
  <r>
    <s v="Jonathan Hansen"/>
    <x v="13"/>
    <x v="0"/>
    <x v="0"/>
    <s v="A+"/>
    <x v="5"/>
    <d v="2020-10-16T00:00:00"/>
    <s v="Leah Adkins"/>
    <s v="Kane, Olson and Cooper"/>
    <n v="5266.8536620000004"/>
    <x v="1"/>
    <n v="62417"/>
    <n v="389"/>
    <x v="0"/>
    <d v="2020-10-25T00:00:00"/>
    <s v="Aspirin"/>
    <s v="Inconclusive"/>
    <n v="9"/>
    <x v="0"/>
    <s v="CancerLow"/>
    <n v="10"/>
    <x v="3"/>
    <n v="16"/>
  </r>
  <r>
    <s v="Aaron Franklin"/>
    <x v="13"/>
    <x v="0"/>
    <x v="1"/>
    <s v="A-"/>
    <x v="2"/>
    <d v="2020-10-06T00:00:00"/>
    <s v="Maria Thompson"/>
    <s v="Morris, Santana and Arnold"/>
    <n v="5266.3241420000004"/>
    <x v="4"/>
    <n v="12183"/>
    <n v="408"/>
    <x v="0"/>
    <d v="2020-10-10T00:00:00"/>
    <s v="Paracetamol"/>
    <s v="Abnormal"/>
    <n v="4"/>
    <x v="0"/>
    <s v="ObesityLow"/>
    <n v="10"/>
    <x v="3"/>
    <n v="6"/>
  </r>
  <r>
    <s v="James Martinez"/>
    <x v="16"/>
    <x v="0"/>
    <x v="1"/>
    <s v="A-"/>
    <x v="0"/>
    <d v="2020-07-07T00:00:00"/>
    <s v="Jill Bender"/>
    <s v="Ramirez-Long"/>
    <n v="5264.3459300000004"/>
    <x v="1"/>
    <n v="34647"/>
    <n v="371"/>
    <x v="0"/>
    <d v="2020-07-12T00:00:00"/>
    <s v="Ibuprofen"/>
    <s v="Inconclusive"/>
    <n v="5"/>
    <x v="0"/>
    <s v="DiabetesLow"/>
    <n v="7"/>
    <x v="3"/>
    <n v="7"/>
  </r>
  <r>
    <s v="James Marshall"/>
    <x v="52"/>
    <x v="0"/>
    <x v="0"/>
    <s v="B+"/>
    <x v="0"/>
    <d v="2020-10-22T00:00:00"/>
    <s v="Heather Price"/>
    <s v="Alvarez Inc"/>
    <n v="5259.3299150000003"/>
    <x v="4"/>
    <n v="20529"/>
    <n v="370"/>
    <x v="1"/>
    <d v="2020-11-02T00:00:00"/>
    <s v="Ibuprofen"/>
    <s v="Inconclusive"/>
    <n v="11"/>
    <x v="1"/>
    <s v="DiabetesMed"/>
    <n v="10"/>
    <x v="3"/>
    <n v="22"/>
  </r>
  <r>
    <s v="Suzanne Contreras"/>
    <x v="5"/>
    <x v="2"/>
    <x v="1"/>
    <s v="O+"/>
    <x v="3"/>
    <d v="2020-06-08T00:00:00"/>
    <s v="Linda Simmons"/>
    <s v="Shepherd-Reeves"/>
    <n v="5258.7583690000001"/>
    <x v="0"/>
    <n v="17889"/>
    <n v="121"/>
    <x v="0"/>
    <d v="2020-06-13T00:00:00"/>
    <s v="Ibuprofen"/>
    <s v="Normal"/>
    <n v="5"/>
    <x v="0"/>
    <s v="ArthritisLow"/>
    <n v="6"/>
    <x v="3"/>
    <n v="8"/>
  </r>
  <r>
    <s v="Steve Rodriguez"/>
    <x v="50"/>
    <x v="3"/>
    <x v="0"/>
    <s v="B+"/>
    <x v="0"/>
    <d v="2021-07-23T00:00:00"/>
    <s v="Jennifer Bailey"/>
    <s v="Bowen-Medina"/>
    <n v="5258.4206199999999"/>
    <x v="3"/>
    <n v="53822"/>
    <n v="180"/>
    <x v="0"/>
    <d v="2021-08-01T00:00:00"/>
    <s v="Aspirin"/>
    <s v="Normal"/>
    <n v="9"/>
    <x v="0"/>
    <s v="DiabetesLow"/>
    <n v="7"/>
    <x v="4"/>
    <n v="23"/>
  </r>
  <r>
    <s v="Sharon Gordon"/>
    <x v="35"/>
    <x v="0"/>
    <x v="0"/>
    <s v="A-"/>
    <x v="3"/>
    <d v="2023-07-15T00:00:00"/>
    <s v="Angela Hicks"/>
    <s v="Doyle LLC"/>
    <n v="5256.6857049999999"/>
    <x v="3"/>
    <n v="6587"/>
    <n v="262"/>
    <x v="2"/>
    <d v="2023-07-19T00:00:00"/>
    <s v="Lipitor"/>
    <s v="Inconclusive"/>
    <n v="4"/>
    <x v="0"/>
    <s v="ArthritisLow"/>
    <n v="7"/>
    <x v="1"/>
    <n v="15"/>
  </r>
  <r>
    <s v="Miss Bonnie Davis"/>
    <x v="67"/>
    <x v="3"/>
    <x v="0"/>
    <s v="B+"/>
    <x v="2"/>
    <d v="2020-11-06T00:00:00"/>
    <s v="Kathryn Murray"/>
    <s v="Smith, West and Shaw"/>
    <n v="5253.628651"/>
    <x v="3"/>
    <n v="13446"/>
    <n v="407"/>
    <x v="0"/>
    <d v="2020-11-12T00:00:00"/>
    <s v="Paracetamol"/>
    <s v="Inconclusive"/>
    <n v="6"/>
    <x v="0"/>
    <s v="ObesityLow"/>
    <n v="11"/>
    <x v="3"/>
    <n v="6"/>
  </r>
  <r>
    <s v="Matthew Marks"/>
    <x v="67"/>
    <x v="3"/>
    <x v="0"/>
    <s v="AB-"/>
    <x v="4"/>
    <d v="2019-03-15T00:00:00"/>
    <s v="Corey Day"/>
    <s v="Mendez, Mason and Newton"/>
    <n v="5251.7420750000001"/>
    <x v="3"/>
    <n v="11283"/>
    <n v="469"/>
    <x v="1"/>
    <d v="2019-03-22T00:00:00"/>
    <s v="Lipitor"/>
    <s v="Inconclusive"/>
    <n v="7"/>
    <x v="0"/>
    <s v="HypertensionLow"/>
    <n v="3"/>
    <x v="2"/>
    <n v="15"/>
  </r>
  <r>
    <s v="Ethan Allen"/>
    <x v="55"/>
    <x v="1"/>
    <x v="1"/>
    <s v="B+"/>
    <x v="1"/>
    <d v="2020-11-01T00:00:00"/>
    <s v="Brian Jordan"/>
    <s v="Sullivan, Ross and Warren"/>
    <n v="5241.4808629999998"/>
    <x v="2"/>
    <n v="15092"/>
    <n v="458"/>
    <x v="2"/>
    <d v="2020-11-05T00:00:00"/>
    <s v="Penicillin"/>
    <s v="Abnormal"/>
    <n v="4"/>
    <x v="0"/>
    <s v="AsthmaLow"/>
    <n v="11"/>
    <x v="3"/>
    <n v="1"/>
  </r>
  <r>
    <s v="Bradley Hansen"/>
    <x v="15"/>
    <x v="1"/>
    <x v="0"/>
    <s v="O-"/>
    <x v="5"/>
    <d v="2023-06-26T00:00:00"/>
    <s v="Jerry Fox"/>
    <s v="Shaffer-Mooney"/>
    <n v="5237.5985090000004"/>
    <x v="3"/>
    <n v="31104"/>
    <n v="110"/>
    <x v="1"/>
    <d v="2023-07-26T00:00:00"/>
    <s v="Paracetamol"/>
    <s v="Abnormal"/>
    <n v="30"/>
    <x v="2"/>
    <s v="CancerHigh"/>
    <n v="6"/>
    <x v="1"/>
    <n v="26"/>
  </r>
  <r>
    <s v="Anita Donaldson"/>
    <x v="5"/>
    <x v="2"/>
    <x v="1"/>
    <s v="AB+"/>
    <x v="4"/>
    <d v="2023-07-20T00:00:00"/>
    <s v="Willie Powers"/>
    <s v="Foley, English and Odonnell"/>
    <n v="5232.6653150000002"/>
    <x v="1"/>
    <n v="31637"/>
    <n v="190"/>
    <x v="2"/>
    <d v="2023-08-05T00:00:00"/>
    <s v="Aspirin"/>
    <s v="Normal"/>
    <n v="16"/>
    <x v="1"/>
    <s v="HypertensionMed"/>
    <n v="7"/>
    <x v="1"/>
    <n v="20"/>
  </r>
  <r>
    <s v="Tiffany Long"/>
    <x v="33"/>
    <x v="0"/>
    <x v="1"/>
    <s v="B+"/>
    <x v="2"/>
    <d v="2020-02-08T00:00:00"/>
    <s v="Adrienne Johnson"/>
    <s v="Brown, Luna and Wallace"/>
    <n v="5224.4021590000002"/>
    <x v="4"/>
    <n v="16190"/>
    <n v="197"/>
    <x v="0"/>
    <d v="2020-02-14T00:00:00"/>
    <s v="Ibuprofen"/>
    <s v="Abnormal"/>
    <n v="6"/>
    <x v="0"/>
    <s v="ObesityLow"/>
    <n v="2"/>
    <x v="3"/>
    <n v="8"/>
  </r>
  <r>
    <s v="Bonnie Anderson"/>
    <x v="6"/>
    <x v="0"/>
    <x v="0"/>
    <s v="A-"/>
    <x v="3"/>
    <d v="2019-05-09T00:00:00"/>
    <s v="Carla Villanueva"/>
    <s v="Newton, Wolf and Eaton"/>
    <n v="5222.4848069999998"/>
    <x v="2"/>
    <n v="18484"/>
    <n v="131"/>
    <x v="1"/>
    <d v="2019-05-12T00:00:00"/>
    <s v="Ibuprofen"/>
    <s v="Abnormal"/>
    <n v="3"/>
    <x v="0"/>
    <s v="ArthritisLow"/>
    <n v="5"/>
    <x v="2"/>
    <n v="9"/>
  </r>
  <r>
    <s v="Kyle Roth"/>
    <x v="7"/>
    <x v="0"/>
    <x v="1"/>
    <s v="O-"/>
    <x v="5"/>
    <d v="2023-08-12T00:00:00"/>
    <s v="Ashley Noble"/>
    <s v="Riggs-Wells"/>
    <n v="5217.048393"/>
    <x v="1"/>
    <n v="55688"/>
    <n v="360"/>
    <x v="1"/>
    <d v="2023-08-22T00:00:00"/>
    <s v="Lipitor"/>
    <s v="Abnormal"/>
    <n v="10"/>
    <x v="1"/>
    <s v="CancerMed"/>
    <n v="8"/>
    <x v="1"/>
    <n v="12"/>
  </r>
  <r>
    <s v="Theresa Navarro"/>
    <x v="27"/>
    <x v="0"/>
    <x v="0"/>
    <s v="AB+"/>
    <x v="1"/>
    <d v="2023-10-14T00:00:00"/>
    <s v="Lisa Howard"/>
    <s v="Dennis Inc"/>
    <n v="5210.1874330000001"/>
    <x v="4"/>
    <n v="40929"/>
    <n v="431"/>
    <x v="2"/>
    <d v="2023-11-05T00:00:00"/>
    <s v="Lipitor"/>
    <s v="Normal"/>
    <n v="22"/>
    <x v="2"/>
    <s v="AsthmaHigh"/>
    <n v="10"/>
    <x v="1"/>
    <n v="14"/>
  </r>
  <r>
    <s v="Christopher Patrick"/>
    <x v="36"/>
    <x v="0"/>
    <x v="0"/>
    <s v="B+"/>
    <x v="5"/>
    <d v="2022-01-06T00:00:00"/>
    <s v="Dawn Medina"/>
    <s v="Villegas-Moses"/>
    <n v="5203.9975690000001"/>
    <x v="1"/>
    <n v="65391"/>
    <n v="492"/>
    <x v="0"/>
    <d v="2022-01-21T00:00:00"/>
    <s v="Penicillin"/>
    <s v="Inconclusive"/>
    <n v="15"/>
    <x v="1"/>
    <s v="CancerMed"/>
    <n v="1"/>
    <x v="0"/>
    <n v="6"/>
  </r>
  <r>
    <s v="Reginald Watts"/>
    <x v="35"/>
    <x v="0"/>
    <x v="0"/>
    <s v="A-"/>
    <x v="3"/>
    <d v="2020-12-05T00:00:00"/>
    <s v="Denise Knapp"/>
    <s v="Rogers-Thompson"/>
    <n v="5203.869138"/>
    <x v="1"/>
    <n v="9039"/>
    <n v="445"/>
    <x v="2"/>
    <d v="2020-12-28T00:00:00"/>
    <s v="Aspirin"/>
    <s v="Inconclusive"/>
    <n v="23"/>
    <x v="2"/>
    <s v="ArthritisHigh"/>
    <n v="12"/>
    <x v="3"/>
    <n v="5"/>
  </r>
  <r>
    <s v="Madison Smith"/>
    <x v="40"/>
    <x v="1"/>
    <x v="1"/>
    <s v="A+"/>
    <x v="3"/>
    <d v="2022-02-08T00:00:00"/>
    <s v="James Jennings"/>
    <s v="Wyatt-Cook"/>
    <n v="5200.7541019999999"/>
    <x v="2"/>
    <n v="29508"/>
    <n v="214"/>
    <x v="0"/>
    <d v="2022-02-17T00:00:00"/>
    <s v="Paracetamol"/>
    <s v="Inconclusive"/>
    <n v="9"/>
    <x v="0"/>
    <s v="ArthritisLow"/>
    <n v="2"/>
    <x v="0"/>
    <n v="8"/>
  </r>
  <r>
    <s v="Logan Davis"/>
    <x v="1"/>
    <x v="1"/>
    <x v="0"/>
    <s v="O+"/>
    <x v="3"/>
    <d v="2022-06-26T00:00:00"/>
    <s v="Michelle Freeman"/>
    <s v="Gonzalez-Peterson"/>
    <n v="5193.5433069999999"/>
    <x v="3"/>
    <n v="8295"/>
    <n v="110"/>
    <x v="1"/>
    <d v="2022-07-07T00:00:00"/>
    <s v="Paracetamol"/>
    <s v="Abnormal"/>
    <n v="11"/>
    <x v="1"/>
    <s v="ArthritisMed"/>
    <n v="6"/>
    <x v="0"/>
    <n v="26"/>
  </r>
  <r>
    <s v="Erin Gomez"/>
    <x v="43"/>
    <x v="1"/>
    <x v="1"/>
    <s v="AB+"/>
    <x v="3"/>
    <d v="2019-10-28T00:00:00"/>
    <s v="Lauren Pena"/>
    <s v="Clark-Lopez"/>
    <n v="5184.4958770000003"/>
    <x v="4"/>
    <n v="30586"/>
    <n v="337"/>
    <x v="1"/>
    <d v="2019-11-08T00:00:00"/>
    <s v="Penicillin"/>
    <s v="Normal"/>
    <n v="11"/>
    <x v="1"/>
    <s v="ArthritisMed"/>
    <n v="10"/>
    <x v="2"/>
    <n v="28"/>
  </r>
  <r>
    <s v="Jon Barnett"/>
    <x v="50"/>
    <x v="3"/>
    <x v="0"/>
    <s v="AB+"/>
    <x v="0"/>
    <d v="2022-09-02T00:00:00"/>
    <s v="Andrew Sharp"/>
    <s v="Ayers Group"/>
    <n v="5183.7886470000003"/>
    <x v="4"/>
    <n v="20301"/>
    <n v="304"/>
    <x v="2"/>
    <d v="2022-09-26T00:00:00"/>
    <s v="Paracetamol"/>
    <s v="Abnormal"/>
    <n v="24"/>
    <x v="2"/>
    <s v="DiabetesHigh"/>
    <n v="9"/>
    <x v="0"/>
    <n v="2"/>
  </r>
  <r>
    <s v="Lisa Perkins"/>
    <x v="54"/>
    <x v="1"/>
    <x v="1"/>
    <s v="B+"/>
    <x v="1"/>
    <d v="2019-06-06T00:00:00"/>
    <s v="Jonathan Morales"/>
    <s v="Bates Group"/>
    <n v="5181.512506"/>
    <x v="3"/>
    <n v="24945"/>
    <n v="477"/>
    <x v="2"/>
    <d v="2019-06-15T00:00:00"/>
    <s v="Paracetamol"/>
    <s v="Abnormal"/>
    <n v="9"/>
    <x v="0"/>
    <s v="AsthmaLow"/>
    <n v="6"/>
    <x v="2"/>
    <n v="6"/>
  </r>
  <r>
    <s v="Destiny Stephens"/>
    <x v="29"/>
    <x v="3"/>
    <x v="0"/>
    <s v="A-"/>
    <x v="2"/>
    <d v="2020-04-11T00:00:00"/>
    <s v="Erin Davis"/>
    <s v="Garrison, Phillips and Lopez"/>
    <n v="5177.9529700000003"/>
    <x v="3"/>
    <n v="21606"/>
    <n v="237"/>
    <x v="0"/>
    <d v="2020-04-15T00:00:00"/>
    <s v="Paracetamol"/>
    <s v="Inconclusive"/>
    <n v="4"/>
    <x v="0"/>
    <s v="ObesityLow"/>
    <n v="4"/>
    <x v="3"/>
    <n v="11"/>
  </r>
  <r>
    <s v="David Williams"/>
    <x v="11"/>
    <x v="3"/>
    <x v="1"/>
    <s v="O-"/>
    <x v="4"/>
    <d v="2019-12-11T00:00:00"/>
    <s v="Wanda Reeves"/>
    <s v="Rivera Ltd"/>
    <n v="5177.6553409999997"/>
    <x v="4"/>
    <n v="4237"/>
    <n v="441"/>
    <x v="1"/>
    <d v="2019-12-20T00:00:00"/>
    <s v="Penicillin"/>
    <s v="Abnormal"/>
    <n v="9"/>
    <x v="0"/>
    <s v="HypertensionLow"/>
    <n v="12"/>
    <x v="2"/>
    <n v="11"/>
  </r>
  <r>
    <s v="Herbert Day"/>
    <x v="26"/>
    <x v="0"/>
    <x v="1"/>
    <s v="O+"/>
    <x v="3"/>
    <d v="2022-06-09T00:00:00"/>
    <s v="John Chambers"/>
    <s v="Snyder, Wilson and Robinson"/>
    <n v="5177.3176919999996"/>
    <x v="0"/>
    <n v="35607"/>
    <n v="202"/>
    <x v="1"/>
    <d v="2022-06-22T00:00:00"/>
    <s v="Penicillin"/>
    <s v="Inconclusive"/>
    <n v="13"/>
    <x v="1"/>
    <s v="ArthritisMed"/>
    <n v="6"/>
    <x v="0"/>
    <n v="9"/>
  </r>
  <r>
    <s v="Christina Young"/>
    <x v="41"/>
    <x v="2"/>
    <x v="1"/>
    <s v="O+"/>
    <x v="5"/>
    <d v="2023-10-12T00:00:00"/>
    <s v="Luis Shaw"/>
    <s v="Morgan PLC"/>
    <n v="5175.9585800000004"/>
    <x v="0"/>
    <n v="45219"/>
    <n v="366"/>
    <x v="1"/>
    <d v="2023-10-13T00:00:00"/>
    <s v="Penicillin"/>
    <s v="Inconclusive"/>
    <n v="1"/>
    <x v="0"/>
    <s v="CancerLow"/>
    <n v="10"/>
    <x v="1"/>
    <n v="12"/>
  </r>
  <r>
    <s v="Alison Love"/>
    <x v="50"/>
    <x v="3"/>
    <x v="1"/>
    <s v="A-"/>
    <x v="4"/>
    <d v="2021-10-15T00:00:00"/>
    <s v="Shelly Lopez"/>
    <s v="Wood-Hughes"/>
    <n v="5169.2034450000001"/>
    <x v="3"/>
    <n v="31738"/>
    <n v="351"/>
    <x v="1"/>
    <d v="2021-10-28T00:00:00"/>
    <s v="Ibuprofen"/>
    <s v="Normal"/>
    <n v="13"/>
    <x v="1"/>
    <s v="HypertensionMed"/>
    <n v="10"/>
    <x v="4"/>
    <n v="15"/>
  </r>
  <r>
    <s v="Jon Rhodes"/>
    <x v="55"/>
    <x v="1"/>
    <x v="0"/>
    <s v="O+"/>
    <x v="5"/>
    <d v="2020-01-13T00:00:00"/>
    <s v="Dennis Morgan"/>
    <s v="Hall LLC"/>
    <n v="5165.4380389999997"/>
    <x v="1"/>
    <n v="79208"/>
    <n v="430"/>
    <x v="1"/>
    <d v="2020-02-04T00:00:00"/>
    <s v="Lipitor"/>
    <s v="Inconclusive"/>
    <n v="22"/>
    <x v="2"/>
    <s v="CancerHigh"/>
    <n v="1"/>
    <x v="3"/>
    <n v="13"/>
  </r>
  <r>
    <s v="Jennifer Hall"/>
    <x v="57"/>
    <x v="0"/>
    <x v="1"/>
    <s v="A+"/>
    <x v="4"/>
    <d v="2023-10-11T00:00:00"/>
    <s v="Anthony Jimenez"/>
    <s v="Evans-Sparks"/>
    <n v="5164.4008869999998"/>
    <x v="0"/>
    <n v="32848"/>
    <n v="354"/>
    <x v="1"/>
    <d v="2023-10-15T00:00:00"/>
    <s v="Lipitor"/>
    <s v="Abnormal"/>
    <n v="4"/>
    <x v="0"/>
    <s v="HypertensionLow"/>
    <n v="10"/>
    <x v="1"/>
    <n v="11"/>
  </r>
  <r>
    <s v="Calvin Spence"/>
    <x v="7"/>
    <x v="0"/>
    <x v="0"/>
    <s v="B+"/>
    <x v="1"/>
    <d v="2021-12-07T00:00:00"/>
    <s v="Jillian Singh"/>
    <s v="Rojas and Sons"/>
    <n v="5153.5572000000002"/>
    <x v="0"/>
    <n v="38698"/>
    <n v="394"/>
    <x v="2"/>
    <d v="2021-12-18T00:00:00"/>
    <s v="Aspirin"/>
    <s v="Inconclusive"/>
    <n v="11"/>
    <x v="1"/>
    <s v="AsthmaMed"/>
    <n v="12"/>
    <x v="4"/>
    <n v="7"/>
  </r>
  <r>
    <s v="William Buchanan"/>
    <x v="55"/>
    <x v="1"/>
    <x v="1"/>
    <s v="B-"/>
    <x v="1"/>
    <d v="2022-12-23T00:00:00"/>
    <s v="Chad Melendez"/>
    <s v="Torres, Davis and Lopez"/>
    <n v="5146.9772990000001"/>
    <x v="2"/>
    <n v="43115"/>
    <n v="220"/>
    <x v="1"/>
    <d v="2023-01-13T00:00:00"/>
    <s v="Aspirin"/>
    <s v="Normal"/>
    <n v="21"/>
    <x v="2"/>
    <s v="AsthmaHigh"/>
    <n v="12"/>
    <x v="0"/>
    <n v="23"/>
  </r>
  <r>
    <s v="Daniel Graham"/>
    <x v="14"/>
    <x v="0"/>
    <x v="0"/>
    <s v="AB-"/>
    <x v="2"/>
    <d v="2023-03-03T00:00:00"/>
    <s v="John Young"/>
    <s v="Sawyer-Glover"/>
    <n v="5146.9023349999998"/>
    <x v="2"/>
    <n v="2804"/>
    <n v="296"/>
    <x v="0"/>
    <d v="2023-03-04T00:00:00"/>
    <s v="Lipitor"/>
    <s v="Abnormal"/>
    <n v="1"/>
    <x v="0"/>
    <s v="ObesityLow"/>
    <n v="3"/>
    <x v="1"/>
    <n v="3"/>
  </r>
  <r>
    <s v="Michael Ortega"/>
    <x v="41"/>
    <x v="2"/>
    <x v="0"/>
    <s v="A+"/>
    <x v="3"/>
    <d v="2019-06-29T00:00:00"/>
    <s v="Melanie Roberts"/>
    <s v="Mcguire-Jackson"/>
    <n v="5141.5172739999998"/>
    <x v="2"/>
    <n v="33542"/>
    <n v="132"/>
    <x v="0"/>
    <d v="2019-07-04T00:00:00"/>
    <s v="Ibuprofen"/>
    <s v="Normal"/>
    <n v="5"/>
    <x v="0"/>
    <s v="ArthritisLow"/>
    <n v="6"/>
    <x v="2"/>
    <n v="29"/>
  </r>
  <r>
    <s v="Steven Gutierrez"/>
    <x v="4"/>
    <x v="2"/>
    <x v="1"/>
    <s v="AB+"/>
    <x v="0"/>
    <d v="2021-08-20T00:00:00"/>
    <s v="Alicia Daniels"/>
    <s v="Bruce-Garza"/>
    <n v="5132.5366969999995"/>
    <x v="4"/>
    <n v="49104"/>
    <n v="347"/>
    <x v="1"/>
    <d v="2021-09-08T00:00:00"/>
    <s v="Paracetamol"/>
    <s v="Abnormal"/>
    <n v="19"/>
    <x v="1"/>
    <s v="DiabetesMed"/>
    <n v="8"/>
    <x v="4"/>
    <n v="20"/>
  </r>
  <r>
    <s v="Cindy Perez"/>
    <x v="11"/>
    <x v="3"/>
    <x v="1"/>
    <s v="AB+"/>
    <x v="2"/>
    <d v="2022-05-15T00:00:00"/>
    <s v="Anthony Berry"/>
    <s v="Bowman PLC"/>
    <n v="5131.0609860000004"/>
    <x v="4"/>
    <n v="5582"/>
    <n v="250"/>
    <x v="0"/>
    <d v="2022-06-05T00:00:00"/>
    <s v="Paracetamol"/>
    <s v="Normal"/>
    <n v="21"/>
    <x v="2"/>
    <s v="ObesityHigh"/>
    <n v="5"/>
    <x v="0"/>
    <n v="15"/>
  </r>
  <r>
    <s v="Michelle Kemp"/>
    <x v="39"/>
    <x v="0"/>
    <x v="0"/>
    <s v="AB+"/>
    <x v="1"/>
    <d v="2021-02-25T00:00:00"/>
    <s v="Christine Trujillo"/>
    <s v="Bauer, Smith and Hernandez"/>
    <n v="5119.988394"/>
    <x v="3"/>
    <n v="4864"/>
    <n v="283"/>
    <x v="2"/>
    <d v="2021-03-23T00:00:00"/>
    <s v="Penicillin"/>
    <s v="Inconclusive"/>
    <n v="26"/>
    <x v="2"/>
    <s v="AsthmaHigh"/>
    <n v="2"/>
    <x v="4"/>
    <n v="25"/>
  </r>
  <r>
    <s v="Lindsey Hill"/>
    <x v="23"/>
    <x v="0"/>
    <x v="1"/>
    <s v="A-"/>
    <x v="0"/>
    <d v="2019-01-15T00:00:00"/>
    <s v="Jack Todd"/>
    <s v="Cantrell, Brown and Cohen"/>
    <n v="5114.3927480000002"/>
    <x v="4"/>
    <n v="54187"/>
    <n v="418"/>
    <x v="2"/>
    <d v="2019-01-22T00:00:00"/>
    <s v="Aspirin"/>
    <s v="Inconclusive"/>
    <n v="7"/>
    <x v="0"/>
    <s v="DiabetesLow"/>
    <n v="1"/>
    <x v="2"/>
    <n v="15"/>
  </r>
  <r>
    <s v="Mary Lowery"/>
    <x v="51"/>
    <x v="0"/>
    <x v="1"/>
    <s v="A-"/>
    <x v="5"/>
    <d v="2022-09-19T00:00:00"/>
    <s v="Stephanie Wheeler"/>
    <s v="Aguilar and Sons"/>
    <n v="5113.2624040000001"/>
    <x v="2"/>
    <n v="62810"/>
    <n v="440"/>
    <x v="0"/>
    <d v="2022-10-05T00:00:00"/>
    <s v="Ibuprofen"/>
    <s v="Abnormal"/>
    <n v="16"/>
    <x v="1"/>
    <s v="CancerMed"/>
    <n v="9"/>
    <x v="0"/>
    <n v="19"/>
  </r>
  <r>
    <s v="Sherri Larson"/>
    <x v="45"/>
    <x v="2"/>
    <x v="1"/>
    <s v="AB-"/>
    <x v="5"/>
    <d v="2023-03-09T00:00:00"/>
    <s v="Diane Le"/>
    <s v="Medina-Dennis"/>
    <n v="5113.2595190000002"/>
    <x v="4"/>
    <n v="25153"/>
    <n v="387"/>
    <x v="0"/>
    <d v="2023-03-12T00:00:00"/>
    <s v="Lipitor"/>
    <s v="Inconclusive"/>
    <n v="3"/>
    <x v="0"/>
    <s v="CancerLow"/>
    <n v="3"/>
    <x v="1"/>
    <n v="9"/>
  </r>
  <r>
    <s v="Michael Joyce"/>
    <x v="58"/>
    <x v="3"/>
    <x v="0"/>
    <s v="A+"/>
    <x v="4"/>
    <d v="2020-07-31T00:00:00"/>
    <s v="Timothy Freeman"/>
    <s v="Young Ltd"/>
    <n v="5107.4576040000002"/>
    <x v="3"/>
    <n v="27704"/>
    <n v="338"/>
    <x v="1"/>
    <d v="2020-08-12T00:00:00"/>
    <s v="Ibuprofen"/>
    <s v="Abnormal"/>
    <n v="12"/>
    <x v="1"/>
    <s v="HypertensionMed"/>
    <n v="7"/>
    <x v="3"/>
    <n v="31"/>
  </r>
  <r>
    <s v="Bridget Rodriguez"/>
    <x v="34"/>
    <x v="2"/>
    <x v="0"/>
    <s v="A-"/>
    <x v="3"/>
    <d v="2023-08-04T00:00:00"/>
    <s v="Brian Williams"/>
    <s v="Holt-Haas"/>
    <n v="5105.4082269999999"/>
    <x v="1"/>
    <n v="27995"/>
    <n v="493"/>
    <x v="2"/>
    <d v="2023-08-20T00:00:00"/>
    <s v="Paracetamol"/>
    <s v="Inconclusive"/>
    <n v="16"/>
    <x v="1"/>
    <s v="ArthritisMed"/>
    <n v="8"/>
    <x v="1"/>
    <n v="4"/>
  </r>
  <r>
    <s v="Kristin Garcia"/>
    <x v="65"/>
    <x v="0"/>
    <x v="1"/>
    <s v="A-"/>
    <x v="2"/>
    <d v="2023-07-11T00:00:00"/>
    <s v="Bridget Gilbert"/>
    <s v="Hicks-Gibson"/>
    <n v="5102.0355019999997"/>
    <x v="3"/>
    <n v="13765"/>
    <n v="112"/>
    <x v="0"/>
    <d v="2023-07-27T00:00:00"/>
    <s v="Paracetamol"/>
    <s v="Normal"/>
    <n v="16"/>
    <x v="1"/>
    <s v="ObesityMed"/>
    <n v="7"/>
    <x v="1"/>
    <n v="11"/>
  </r>
  <r>
    <s v="Tyler Oneal"/>
    <x v="18"/>
    <x v="0"/>
    <x v="0"/>
    <s v="AB+"/>
    <x v="2"/>
    <d v="2020-09-30T00:00:00"/>
    <s v="Mark Solomon"/>
    <s v="Foster-Smith"/>
    <n v="5097.399958"/>
    <x v="2"/>
    <n v="18804"/>
    <n v="295"/>
    <x v="0"/>
    <d v="2020-10-13T00:00:00"/>
    <s v="Lipitor"/>
    <s v="Normal"/>
    <n v="13"/>
    <x v="1"/>
    <s v="ObesityMed"/>
    <n v="9"/>
    <x v="3"/>
    <n v="30"/>
  </r>
  <r>
    <s v="Andrew Mcgrath"/>
    <x v="35"/>
    <x v="0"/>
    <x v="1"/>
    <s v="A-"/>
    <x v="1"/>
    <d v="2020-05-15T00:00:00"/>
    <s v="Brittany Brown DDS"/>
    <s v="Miller PLC"/>
    <n v="5097.3308299999999"/>
    <x v="4"/>
    <n v="29540"/>
    <n v="132"/>
    <x v="1"/>
    <d v="2020-06-12T00:00:00"/>
    <s v="Lipitor"/>
    <s v="Abnormal"/>
    <n v="28"/>
    <x v="2"/>
    <s v="AsthmaHigh"/>
    <n v="5"/>
    <x v="3"/>
    <n v="15"/>
  </r>
  <r>
    <s v="Brandon Quinn"/>
    <x v="60"/>
    <x v="1"/>
    <x v="0"/>
    <s v="O+"/>
    <x v="5"/>
    <d v="2021-04-28T00:00:00"/>
    <s v="Angelica Bell"/>
    <s v="Hill, Hernandez and Norris"/>
    <n v="5091.8911440000002"/>
    <x v="3"/>
    <n v="46812"/>
    <n v="255"/>
    <x v="0"/>
    <d v="2021-05-02T00:00:00"/>
    <s v="Aspirin"/>
    <s v="Inconclusive"/>
    <n v="4"/>
    <x v="0"/>
    <s v="CancerLow"/>
    <n v="4"/>
    <x v="4"/>
    <n v="28"/>
  </r>
  <r>
    <s v="Michael Ray"/>
    <x v="60"/>
    <x v="1"/>
    <x v="0"/>
    <s v="O-"/>
    <x v="5"/>
    <d v="2018-12-05T00:00:00"/>
    <s v="Brittney Wilson"/>
    <s v="Marshall, Phillips and Reed"/>
    <n v="5091.2847659999998"/>
    <x v="2"/>
    <n v="28213"/>
    <n v="429"/>
    <x v="0"/>
    <d v="2018-12-11T00:00:00"/>
    <s v="Penicillin"/>
    <s v="Normal"/>
    <n v="6"/>
    <x v="0"/>
    <s v="CancerLow"/>
    <n v="12"/>
    <x v="5"/>
    <n v="5"/>
  </r>
  <r>
    <s v="Robert Porter"/>
    <x v="57"/>
    <x v="0"/>
    <x v="0"/>
    <s v="AB-"/>
    <x v="4"/>
    <d v="2019-01-07T00:00:00"/>
    <s v="Andrea Mora"/>
    <s v="Davis Inc"/>
    <n v="5090.1936640000004"/>
    <x v="1"/>
    <n v="6002"/>
    <n v="442"/>
    <x v="2"/>
    <d v="2019-02-02T00:00:00"/>
    <s v="Paracetamol"/>
    <s v="Abnormal"/>
    <n v="26"/>
    <x v="2"/>
    <s v="HypertensionHigh"/>
    <n v="1"/>
    <x v="2"/>
    <n v="7"/>
  </r>
  <r>
    <s v="Dillon Hunter"/>
    <x v="7"/>
    <x v="0"/>
    <x v="1"/>
    <s v="B+"/>
    <x v="4"/>
    <d v="2023-04-26T00:00:00"/>
    <s v="Jacob Sanders"/>
    <s v="Gonzales PLC"/>
    <n v="5088.1191449999997"/>
    <x v="2"/>
    <n v="4885"/>
    <n v="449"/>
    <x v="1"/>
    <d v="2023-05-14T00:00:00"/>
    <s v="Penicillin"/>
    <s v="Normal"/>
    <n v="18"/>
    <x v="1"/>
    <s v="HypertensionMed"/>
    <n v="4"/>
    <x v="1"/>
    <n v="26"/>
  </r>
  <r>
    <s v="Carrie Hood"/>
    <x v="48"/>
    <x v="0"/>
    <x v="0"/>
    <s v="O+"/>
    <x v="1"/>
    <d v="2019-01-15T00:00:00"/>
    <s v="Karen Ellison"/>
    <s v="Schultz, Hodge and Cannon"/>
    <n v="5085.2696779999997"/>
    <x v="3"/>
    <n v="23362"/>
    <n v="457"/>
    <x v="2"/>
    <d v="2019-01-21T00:00:00"/>
    <s v="Paracetamol"/>
    <s v="Normal"/>
    <n v="6"/>
    <x v="0"/>
    <s v="AsthmaLow"/>
    <n v="1"/>
    <x v="2"/>
    <n v="15"/>
  </r>
  <r>
    <s v="Jennifer Adams"/>
    <x v="39"/>
    <x v="0"/>
    <x v="1"/>
    <s v="O-"/>
    <x v="0"/>
    <d v="2020-10-14T00:00:00"/>
    <s v="Kristen Davis"/>
    <s v="Perez, Byrd and Black"/>
    <n v="5084.0414140000003"/>
    <x v="4"/>
    <n v="7599"/>
    <n v="490"/>
    <x v="2"/>
    <d v="2020-10-24T00:00:00"/>
    <s v="Lipitor"/>
    <s v="Normal"/>
    <n v="10"/>
    <x v="1"/>
    <s v="DiabetesMed"/>
    <n v="10"/>
    <x v="3"/>
    <n v="14"/>
  </r>
  <r>
    <s v="Brenda Pena"/>
    <x v="28"/>
    <x v="1"/>
    <x v="1"/>
    <s v="A-"/>
    <x v="4"/>
    <d v="2022-01-16T00:00:00"/>
    <s v="Jorge Johnson"/>
    <s v="Hernandez Inc"/>
    <n v="5076.7752019999998"/>
    <x v="3"/>
    <n v="32961"/>
    <n v="358"/>
    <x v="1"/>
    <d v="2022-01-22T00:00:00"/>
    <s v="Lipitor"/>
    <s v="Inconclusive"/>
    <n v="6"/>
    <x v="0"/>
    <s v="HypertensionLow"/>
    <n v="1"/>
    <x v="0"/>
    <n v="16"/>
  </r>
  <r>
    <s v="Paige Davis"/>
    <x v="67"/>
    <x v="3"/>
    <x v="0"/>
    <s v="B-"/>
    <x v="0"/>
    <d v="2023-01-09T00:00:00"/>
    <s v="Ashley Rogers"/>
    <s v="Costa LLC"/>
    <n v="5068.2685190000002"/>
    <x v="3"/>
    <n v="49992"/>
    <n v="419"/>
    <x v="1"/>
    <d v="2023-01-10T00:00:00"/>
    <s v="Penicillin"/>
    <s v="Inconclusive"/>
    <n v="1"/>
    <x v="0"/>
    <s v="DiabetesLow"/>
    <n v="1"/>
    <x v="1"/>
    <n v="9"/>
  </r>
  <r>
    <s v="Robin Tucker"/>
    <x v="56"/>
    <x v="2"/>
    <x v="0"/>
    <s v="O+"/>
    <x v="2"/>
    <d v="2023-10-05T00:00:00"/>
    <s v="Daniel Moss"/>
    <s v="Herrera, Phillips and Adkins"/>
    <n v="5064.349209"/>
    <x v="4"/>
    <n v="6189"/>
    <n v="200"/>
    <x v="0"/>
    <d v="2023-10-06T00:00:00"/>
    <s v="Penicillin"/>
    <s v="Inconclusive"/>
    <n v="1"/>
    <x v="0"/>
    <s v="ObesityLow"/>
    <n v="10"/>
    <x v="1"/>
    <n v="5"/>
  </r>
  <r>
    <s v="Robert Forbes"/>
    <x v="13"/>
    <x v="0"/>
    <x v="0"/>
    <s v="A+"/>
    <x v="3"/>
    <d v="2022-01-10T00:00:00"/>
    <s v="Ashley Smith"/>
    <s v="Jones, Floyd and Dillon"/>
    <n v="5055.1718490000003"/>
    <x v="0"/>
    <n v="29745"/>
    <n v="313"/>
    <x v="1"/>
    <d v="2022-02-09T00:00:00"/>
    <s v="Ibuprofen"/>
    <s v="Abnormal"/>
    <n v="30"/>
    <x v="2"/>
    <s v="ArthritisHigh"/>
    <n v="1"/>
    <x v="0"/>
    <n v="10"/>
  </r>
  <r>
    <s v="Rebecca Summers"/>
    <x v="65"/>
    <x v="0"/>
    <x v="0"/>
    <s v="A-"/>
    <x v="1"/>
    <d v="2019-01-31T00:00:00"/>
    <s v="Timothy Hernandez"/>
    <s v="Black-Davies"/>
    <n v="5054.0608590000002"/>
    <x v="1"/>
    <n v="9166"/>
    <n v="220"/>
    <x v="0"/>
    <d v="2019-02-03T00:00:00"/>
    <s v="Lipitor"/>
    <s v="Inconclusive"/>
    <n v="3"/>
    <x v="0"/>
    <s v="AsthmaLow"/>
    <n v="1"/>
    <x v="2"/>
    <n v="31"/>
  </r>
  <r>
    <s v="Matthew Vincent"/>
    <x v="53"/>
    <x v="2"/>
    <x v="0"/>
    <s v="A-"/>
    <x v="3"/>
    <d v="2019-12-26T00:00:00"/>
    <s v="Catherine Hayes"/>
    <s v="Stephens, Howell and Gregory"/>
    <n v="5050.9094930000001"/>
    <x v="0"/>
    <n v="14556"/>
    <n v="317"/>
    <x v="0"/>
    <d v="2020-01-13T00:00:00"/>
    <s v="Lipitor"/>
    <s v="Normal"/>
    <n v="18"/>
    <x v="1"/>
    <s v="ArthritisMed"/>
    <n v="12"/>
    <x v="2"/>
    <n v="26"/>
  </r>
  <r>
    <s v="Jeremy Smith"/>
    <x v="5"/>
    <x v="2"/>
    <x v="0"/>
    <s v="O+"/>
    <x v="5"/>
    <d v="2019-08-22T00:00:00"/>
    <s v="Kaitlyn Craig"/>
    <s v="Brown, Mckee and Woods"/>
    <n v="5034.4047430000001"/>
    <x v="1"/>
    <n v="61100"/>
    <n v="231"/>
    <x v="0"/>
    <d v="2019-09-12T00:00:00"/>
    <s v="Ibuprofen"/>
    <s v="Abnormal"/>
    <n v="21"/>
    <x v="2"/>
    <s v="CancerHigh"/>
    <n v="8"/>
    <x v="2"/>
    <n v="22"/>
  </r>
  <r>
    <s v="Scott Robertson"/>
    <x v="42"/>
    <x v="0"/>
    <x v="0"/>
    <s v="AB-"/>
    <x v="1"/>
    <d v="2022-02-15T00:00:00"/>
    <s v="William Chandler"/>
    <s v="Clark-Conner"/>
    <n v="5027.3563990000002"/>
    <x v="3"/>
    <n v="24704"/>
    <n v="181"/>
    <x v="2"/>
    <d v="2022-02-28T00:00:00"/>
    <s v="Ibuprofen"/>
    <s v="Abnormal"/>
    <n v="13"/>
    <x v="1"/>
    <s v="AsthmaMed"/>
    <n v="2"/>
    <x v="0"/>
    <n v="15"/>
  </r>
  <r>
    <s v="Amanda Thompson"/>
    <x v="27"/>
    <x v="0"/>
    <x v="1"/>
    <s v="AB-"/>
    <x v="2"/>
    <d v="2023-03-06T00:00:00"/>
    <s v="Vincent Boyle"/>
    <s v="Rogers-Reyes"/>
    <n v="5022.5016150000001"/>
    <x v="1"/>
    <n v="15925"/>
    <n v="370"/>
    <x v="2"/>
    <d v="2023-04-03T00:00:00"/>
    <s v="Paracetamol"/>
    <s v="Normal"/>
    <n v="28"/>
    <x v="2"/>
    <s v="ObesityHigh"/>
    <n v="3"/>
    <x v="1"/>
    <n v="6"/>
  </r>
  <r>
    <s v="Michelle Torres"/>
    <x v="3"/>
    <x v="2"/>
    <x v="0"/>
    <s v="O+"/>
    <x v="4"/>
    <d v="2023-10-09T00:00:00"/>
    <s v="Sharon Williams"/>
    <s v="Brown-Morgan"/>
    <n v="5017.6664810000002"/>
    <x v="2"/>
    <n v="18178"/>
    <n v="476"/>
    <x v="2"/>
    <d v="2023-10-22T00:00:00"/>
    <s v="Aspirin"/>
    <s v="Abnormal"/>
    <n v="13"/>
    <x v="1"/>
    <s v="HypertensionMed"/>
    <n v="10"/>
    <x v="1"/>
    <n v="9"/>
  </r>
  <r>
    <s v="Mark Cummings"/>
    <x v="42"/>
    <x v="0"/>
    <x v="1"/>
    <s v="AB+"/>
    <x v="1"/>
    <d v="2020-04-29T00:00:00"/>
    <s v="Andrea Clarke"/>
    <s v="English, Gomez and Mitchell"/>
    <n v="5012.5399950000001"/>
    <x v="3"/>
    <n v="16825"/>
    <n v="223"/>
    <x v="1"/>
    <d v="2020-05-25T00:00:00"/>
    <s v="Ibuprofen"/>
    <s v="Inconclusive"/>
    <n v="26"/>
    <x v="2"/>
    <s v="AsthmaHigh"/>
    <n v="4"/>
    <x v="3"/>
    <n v="29"/>
  </r>
  <r>
    <s v="Jessica Gregory"/>
    <x v="19"/>
    <x v="0"/>
    <x v="1"/>
    <s v="O-"/>
    <x v="4"/>
    <d v="2021-04-24T00:00:00"/>
    <s v="Shelley Conley"/>
    <s v="Sutton, Wilson and Evans"/>
    <n v="5011.6422769999999"/>
    <x v="4"/>
    <n v="34503"/>
    <n v="478"/>
    <x v="1"/>
    <d v="2021-05-07T00:00:00"/>
    <s v="Ibuprofen"/>
    <s v="Abnormal"/>
    <n v="13"/>
    <x v="1"/>
    <s v="HypertensionMed"/>
    <n v="4"/>
    <x v="4"/>
    <n v="24"/>
  </r>
  <r>
    <s v="Marissa Alvarez"/>
    <x v="26"/>
    <x v="0"/>
    <x v="0"/>
    <s v="A-"/>
    <x v="1"/>
    <d v="2022-04-08T00:00:00"/>
    <s v="Manuel Martin"/>
    <s v="Smith, Jimenez and Church"/>
    <n v="5010.9503699999996"/>
    <x v="0"/>
    <n v="43134"/>
    <n v="364"/>
    <x v="2"/>
    <d v="2022-05-03T00:00:00"/>
    <s v="Aspirin"/>
    <s v="Abnormal"/>
    <n v="25"/>
    <x v="2"/>
    <s v="AsthmaHigh"/>
    <n v="4"/>
    <x v="0"/>
    <n v="8"/>
  </r>
  <r>
    <s v="Shawn Ward"/>
    <x v="10"/>
    <x v="2"/>
    <x v="1"/>
    <s v="O-"/>
    <x v="0"/>
    <d v="2023-04-21T00:00:00"/>
    <s v="Jason Wheeler"/>
    <s v="Lee, Carr and Martinez"/>
    <n v="5005.4622490000002"/>
    <x v="3"/>
    <n v="28784"/>
    <n v="251"/>
    <x v="2"/>
    <d v="2023-05-07T00:00:00"/>
    <s v="Ibuprofen"/>
    <s v="Inconclusive"/>
    <n v="16"/>
    <x v="1"/>
    <s v="DiabetesMed"/>
    <n v="4"/>
    <x v="1"/>
    <n v="21"/>
  </r>
  <r>
    <s v="Robert Palmer"/>
    <x v="39"/>
    <x v="0"/>
    <x v="0"/>
    <s v="B-"/>
    <x v="0"/>
    <d v="2020-02-05T00:00:00"/>
    <s v="Christine Garcia PhD"/>
    <s v="Hernandez and Sons"/>
    <n v="5005.3372810000001"/>
    <x v="4"/>
    <n v="55225"/>
    <n v="338"/>
    <x v="0"/>
    <d v="2020-02-09T00:00:00"/>
    <s v="Penicillin"/>
    <s v="Inconclusive"/>
    <n v="4"/>
    <x v="0"/>
    <s v="DiabetesLow"/>
    <n v="2"/>
    <x v="3"/>
    <n v="5"/>
  </r>
  <r>
    <s v="Christy Cummings"/>
    <x v="43"/>
    <x v="1"/>
    <x v="1"/>
    <s v="B+"/>
    <x v="4"/>
    <d v="2021-05-11T00:00:00"/>
    <s v="Bernard Little"/>
    <s v="Silva-Ross"/>
    <n v="4995.5372230000003"/>
    <x v="3"/>
    <n v="18887"/>
    <n v="340"/>
    <x v="1"/>
    <d v="2021-06-06T00:00:00"/>
    <s v="Lipitor"/>
    <s v="Normal"/>
    <n v="26"/>
    <x v="2"/>
    <s v="HypertensionHigh"/>
    <n v="5"/>
    <x v="4"/>
    <n v="11"/>
  </r>
  <r>
    <s v="Oscar Mason"/>
    <x v="67"/>
    <x v="3"/>
    <x v="1"/>
    <s v="A+"/>
    <x v="2"/>
    <d v="2022-09-05T00:00:00"/>
    <s v="Patrick Ellis"/>
    <s v="Garza-Fisher"/>
    <n v="4995.405616"/>
    <x v="2"/>
    <n v="15659"/>
    <n v="236"/>
    <x v="0"/>
    <d v="2022-09-25T00:00:00"/>
    <s v="Penicillin"/>
    <s v="Abnormal"/>
    <n v="20"/>
    <x v="2"/>
    <s v="ObesityHigh"/>
    <n v="9"/>
    <x v="0"/>
    <n v="5"/>
  </r>
  <r>
    <s v="Kimberly Hampton"/>
    <x v="42"/>
    <x v="0"/>
    <x v="0"/>
    <s v="O+"/>
    <x v="5"/>
    <d v="2018-11-08T00:00:00"/>
    <s v="Robert Palmer"/>
    <s v="Baker, Briggs and Mathews"/>
    <n v="4995.0551299999997"/>
    <x v="2"/>
    <n v="61525"/>
    <n v="446"/>
    <x v="0"/>
    <d v="2018-11-10T00:00:00"/>
    <s v="Lipitor"/>
    <s v="Inconclusive"/>
    <n v="2"/>
    <x v="0"/>
    <s v="CancerLow"/>
    <n v="11"/>
    <x v="5"/>
    <n v="8"/>
  </r>
  <r>
    <s v="Allison Jones"/>
    <x v="32"/>
    <x v="1"/>
    <x v="1"/>
    <s v="B+"/>
    <x v="2"/>
    <d v="2022-04-10T00:00:00"/>
    <s v="William Schneider"/>
    <s v="Fowler Ltd"/>
    <n v="4990.8040870000004"/>
    <x v="4"/>
    <n v="18312"/>
    <n v="266"/>
    <x v="1"/>
    <d v="2022-04-17T00:00:00"/>
    <s v="Penicillin"/>
    <s v="Normal"/>
    <n v="7"/>
    <x v="0"/>
    <s v="ObesityLow"/>
    <n v="4"/>
    <x v="0"/>
    <n v="10"/>
  </r>
  <r>
    <s v="Debra Mejia"/>
    <x v="63"/>
    <x v="2"/>
    <x v="1"/>
    <s v="A-"/>
    <x v="1"/>
    <d v="2022-09-19T00:00:00"/>
    <s v="Pamela David"/>
    <s v="Trujillo PLC"/>
    <n v="4989.2278969999998"/>
    <x v="3"/>
    <n v="41143"/>
    <n v="268"/>
    <x v="1"/>
    <d v="2022-10-13T00:00:00"/>
    <s v="Lipitor"/>
    <s v="Inconclusive"/>
    <n v="24"/>
    <x v="2"/>
    <s v="AsthmaHigh"/>
    <n v="9"/>
    <x v="0"/>
    <n v="19"/>
  </r>
  <r>
    <s v="John Arnold"/>
    <x v="31"/>
    <x v="2"/>
    <x v="0"/>
    <s v="O+"/>
    <x v="4"/>
    <d v="2022-11-13T00:00:00"/>
    <s v="Michael Watson"/>
    <s v="Bell Group"/>
    <n v="4982.0314770000005"/>
    <x v="0"/>
    <n v="6831"/>
    <n v="477"/>
    <x v="2"/>
    <d v="2022-12-02T00:00:00"/>
    <s v="Ibuprofen"/>
    <s v="Inconclusive"/>
    <n v="19"/>
    <x v="1"/>
    <s v="HypertensionMed"/>
    <n v="11"/>
    <x v="0"/>
    <n v="13"/>
  </r>
  <r>
    <s v="Erin Garcia"/>
    <x v="11"/>
    <x v="3"/>
    <x v="1"/>
    <s v="AB+"/>
    <x v="2"/>
    <d v="2019-08-10T00:00:00"/>
    <s v="Sarah Mitchell"/>
    <s v="Jefferson-Anderson"/>
    <n v="4980.3603499999999"/>
    <x v="1"/>
    <n v="4550"/>
    <n v="358"/>
    <x v="0"/>
    <d v="2019-08-11T00:00:00"/>
    <s v="Ibuprofen"/>
    <s v="Normal"/>
    <n v="1"/>
    <x v="0"/>
    <s v="ObesityLow"/>
    <n v="8"/>
    <x v="2"/>
    <n v="10"/>
  </r>
  <r>
    <s v="Angela Roberts"/>
    <x v="9"/>
    <x v="1"/>
    <x v="0"/>
    <s v="AB+"/>
    <x v="2"/>
    <d v="2018-12-10T00:00:00"/>
    <s v="Evan Ramirez"/>
    <s v="Collins, Mann and Nguyen"/>
    <n v="4978.2306879999996"/>
    <x v="1"/>
    <n v="10789"/>
    <n v="215"/>
    <x v="1"/>
    <d v="2018-12-13T00:00:00"/>
    <s v="Ibuprofen"/>
    <s v="Inconclusive"/>
    <n v="3"/>
    <x v="0"/>
    <s v="ObesityLow"/>
    <n v="12"/>
    <x v="5"/>
    <n v="10"/>
  </r>
  <r>
    <s v="Natalie Rojas"/>
    <x v="37"/>
    <x v="3"/>
    <x v="1"/>
    <s v="B+"/>
    <x v="3"/>
    <d v="2021-04-04T00:00:00"/>
    <s v="Alicia Wilson"/>
    <s v="Gomez-Jones"/>
    <n v="4977.8916900000004"/>
    <x v="4"/>
    <n v="22231"/>
    <n v="451"/>
    <x v="0"/>
    <d v="2021-04-11T00:00:00"/>
    <s v="Penicillin"/>
    <s v="Abnormal"/>
    <n v="7"/>
    <x v="0"/>
    <s v="ArthritisLow"/>
    <n v="4"/>
    <x v="4"/>
    <n v="4"/>
  </r>
  <r>
    <s v="Scott Reed DDS"/>
    <x v="47"/>
    <x v="0"/>
    <x v="1"/>
    <s v="B+"/>
    <x v="0"/>
    <d v="2023-09-11T00:00:00"/>
    <s v="Cheryl Tate"/>
    <s v="Green-Thomas"/>
    <n v="4968.0044939999998"/>
    <x v="0"/>
    <n v="12286"/>
    <n v="118"/>
    <x v="1"/>
    <d v="2023-09-17T00:00:00"/>
    <s v="Ibuprofen"/>
    <s v="Inconclusive"/>
    <n v="6"/>
    <x v="0"/>
    <s v="DiabetesLow"/>
    <n v="9"/>
    <x v="1"/>
    <n v="11"/>
  </r>
  <r>
    <s v="Neil Martinez"/>
    <x v="17"/>
    <x v="0"/>
    <x v="1"/>
    <s v="AB-"/>
    <x v="3"/>
    <d v="2023-07-23T00:00:00"/>
    <s v="Jamie Nolan"/>
    <s v="Cox, Rodriguez and Robinson"/>
    <n v="4967.7161100000003"/>
    <x v="1"/>
    <n v="22011"/>
    <n v="326"/>
    <x v="2"/>
    <d v="2023-08-02T00:00:00"/>
    <s v="Lipitor"/>
    <s v="Inconclusive"/>
    <n v="10"/>
    <x v="1"/>
    <s v="ArthritisMed"/>
    <n v="7"/>
    <x v="1"/>
    <n v="23"/>
  </r>
  <r>
    <s v="Jason Riley"/>
    <x v="43"/>
    <x v="1"/>
    <x v="0"/>
    <s v="O-"/>
    <x v="5"/>
    <d v="2020-11-08T00:00:00"/>
    <s v="Laura Valenzuela"/>
    <s v="Smith Inc"/>
    <n v="4966.0490749999999"/>
    <x v="3"/>
    <n v="24409"/>
    <n v="242"/>
    <x v="1"/>
    <d v="2020-11-26T00:00:00"/>
    <s v="Aspirin"/>
    <s v="Inconclusive"/>
    <n v="18"/>
    <x v="1"/>
    <s v="CancerMed"/>
    <n v="11"/>
    <x v="3"/>
    <n v="8"/>
  </r>
  <r>
    <s v="Amy Santana"/>
    <x v="31"/>
    <x v="2"/>
    <x v="0"/>
    <s v="A-"/>
    <x v="3"/>
    <d v="2020-04-02T00:00:00"/>
    <s v="Meghan Atkinson"/>
    <s v="Daniel and Sons"/>
    <n v="4955.4250240000001"/>
    <x v="3"/>
    <n v="31472"/>
    <n v="288"/>
    <x v="0"/>
    <d v="2020-04-18T00:00:00"/>
    <s v="Aspirin"/>
    <s v="Abnormal"/>
    <n v="16"/>
    <x v="1"/>
    <s v="ArthritisMed"/>
    <n v="4"/>
    <x v="3"/>
    <n v="2"/>
  </r>
  <r>
    <s v="Thomas Mckenzie"/>
    <x v="18"/>
    <x v="0"/>
    <x v="1"/>
    <s v="A-"/>
    <x v="4"/>
    <d v="2022-05-13T00:00:00"/>
    <s v="Crystal Peterson"/>
    <s v="Riggs Ltd"/>
    <n v="4953.970687"/>
    <x v="3"/>
    <n v="772"/>
    <n v="345"/>
    <x v="1"/>
    <d v="2022-06-03T00:00:00"/>
    <s v="Paracetamol"/>
    <s v="Abnormal"/>
    <n v="21"/>
    <x v="2"/>
    <s v="HypertensionHigh"/>
    <n v="5"/>
    <x v="0"/>
    <n v="13"/>
  </r>
  <r>
    <s v="Russell Peters"/>
    <x v="20"/>
    <x v="2"/>
    <x v="1"/>
    <s v="B+"/>
    <x v="1"/>
    <d v="2023-04-19T00:00:00"/>
    <s v="Bill Mendoza"/>
    <s v="Steele-Graham"/>
    <n v="4953.6077869999999"/>
    <x v="3"/>
    <n v="2682"/>
    <n v="187"/>
    <x v="2"/>
    <d v="2023-05-06T00:00:00"/>
    <s v="Paracetamol"/>
    <s v="Inconclusive"/>
    <n v="17"/>
    <x v="1"/>
    <s v="AsthmaMed"/>
    <n v="4"/>
    <x v="1"/>
    <n v="19"/>
  </r>
  <r>
    <s v="Robert Freeman"/>
    <x v="5"/>
    <x v="2"/>
    <x v="0"/>
    <s v="O-"/>
    <x v="0"/>
    <d v="2019-06-19T00:00:00"/>
    <s v="Kelsey Ruiz"/>
    <s v="Franklin Inc"/>
    <n v="4948.5768070000004"/>
    <x v="1"/>
    <n v="44730"/>
    <n v="444"/>
    <x v="0"/>
    <d v="2019-07-08T00:00:00"/>
    <s v="Ibuprofen"/>
    <s v="Normal"/>
    <n v="19"/>
    <x v="1"/>
    <s v="DiabetesMed"/>
    <n v="6"/>
    <x v="2"/>
    <n v="19"/>
  </r>
  <r>
    <s v="Sarah Johnson"/>
    <x v="51"/>
    <x v="0"/>
    <x v="1"/>
    <s v="AB+"/>
    <x v="3"/>
    <d v="2019-03-20T00:00:00"/>
    <s v="Laura Reid"/>
    <s v="Sanchez-Wright"/>
    <n v="4946.8116259999997"/>
    <x v="0"/>
    <n v="29893"/>
    <n v="434"/>
    <x v="2"/>
    <d v="2019-04-05T00:00:00"/>
    <s v="Aspirin"/>
    <s v="Normal"/>
    <n v="16"/>
    <x v="1"/>
    <s v="ArthritisMed"/>
    <n v="3"/>
    <x v="2"/>
    <n v="20"/>
  </r>
  <r>
    <s v="John Fleming"/>
    <x v="2"/>
    <x v="0"/>
    <x v="1"/>
    <s v="A-"/>
    <x v="1"/>
    <d v="2019-07-13T00:00:00"/>
    <s v="Donald Harris"/>
    <s v="Shaw-Harrington"/>
    <n v="4944.3225270000003"/>
    <x v="3"/>
    <n v="33381"/>
    <n v="331"/>
    <x v="2"/>
    <d v="2019-08-04T00:00:00"/>
    <s v="Paracetamol"/>
    <s v="Normal"/>
    <n v="22"/>
    <x v="2"/>
    <s v="AsthmaHigh"/>
    <n v="7"/>
    <x v="2"/>
    <n v="13"/>
  </r>
  <r>
    <s v="Ashley Rojas"/>
    <x v="4"/>
    <x v="2"/>
    <x v="0"/>
    <s v="A+"/>
    <x v="1"/>
    <d v="2019-09-27T00:00:00"/>
    <s v="Vanessa Fields"/>
    <s v="Lawson-Watts"/>
    <n v="4943.1212189999997"/>
    <x v="4"/>
    <n v="13123"/>
    <n v="224"/>
    <x v="1"/>
    <d v="2019-10-01T00:00:00"/>
    <s v="Aspirin"/>
    <s v="Normal"/>
    <n v="4"/>
    <x v="0"/>
    <s v="AsthmaLow"/>
    <n v="9"/>
    <x v="2"/>
    <n v="27"/>
  </r>
  <r>
    <s v="Alicia Howard"/>
    <x v="12"/>
    <x v="0"/>
    <x v="0"/>
    <s v="A-"/>
    <x v="3"/>
    <d v="2022-09-16T00:00:00"/>
    <s v="Dennis Vaughn"/>
    <s v="Cole Ltd"/>
    <n v="4935.3366109999997"/>
    <x v="2"/>
    <n v="15012"/>
    <n v="297"/>
    <x v="2"/>
    <d v="2022-09-21T00:00:00"/>
    <s v="Paracetamol"/>
    <s v="Abnormal"/>
    <n v="5"/>
    <x v="0"/>
    <s v="ArthritisLow"/>
    <n v="9"/>
    <x v="0"/>
    <n v="16"/>
  </r>
  <r>
    <s v="Blake Davis"/>
    <x v="37"/>
    <x v="3"/>
    <x v="0"/>
    <s v="O+"/>
    <x v="4"/>
    <d v="2019-04-01T00:00:00"/>
    <s v="Theresa Taylor"/>
    <s v="Wood, Bell and Hamilton"/>
    <n v="4935.2250729999996"/>
    <x v="3"/>
    <n v="11566"/>
    <n v="234"/>
    <x v="2"/>
    <d v="2019-04-27T00:00:00"/>
    <s v="Paracetamol"/>
    <s v="Inconclusive"/>
    <n v="26"/>
    <x v="2"/>
    <s v="HypertensionHigh"/>
    <n v="4"/>
    <x v="2"/>
    <n v="1"/>
  </r>
  <r>
    <s v="Andrew Duran"/>
    <x v="27"/>
    <x v="0"/>
    <x v="0"/>
    <s v="B+"/>
    <x v="4"/>
    <d v="2018-11-23T00:00:00"/>
    <s v="Kristen Black"/>
    <s v="Stephens PLC"/>
    <n v="4931.4255389999998"/>
    <x v="4"/>
    <n v="1640"/>
    <n v="420"/>
    <x v="1"/>
    <d v="2018-12-20T00:00:00"/>
    <s v="Penicillin"/>
    <s v="Normal"/>
    <n v="27"/>
    <x v="2"/>
    <s v="HypertensionHigh"/>
    <n v="11"/>
    <x v="5"/>
    <n v="23"/>
  </r>
  <r>
    <s v="Catherine Cabrera"/>
    <x v="31"/>
    <x v="2"/>
    <x v="1"/>
    <s v="AB+"/>
    <x v="3"/>
    <d v="2020-05-03T00:00:00"/>
    <s v="Amy Bailey"/>
    <s v="Diaz Ltd"/>
    <n v="4927.0239039999997"/>
    <x v="2"/>
    <n v="9983"/>
    <n v="168"/>
    <x v="2"/>
    <d v="2020-06-02T00:00:00"/>
    <s v="Penicillin"/>
    <s v="Abnormal"/>
    <n v="30"/>
    <x v="2"/>
    <s v="ArthritisHigh"/>
    <n v="5"/>
    <x v="3"/>
    <n v="3"/>
  </r>
  <r>
    <s v="Trevor Brown"/>
    <x v="61"/>
    <x v="0"/>
    <x v="0"/>
    <s v="AB+"/>
    <x v="3"/>
    <d v="2021-02-15T00:00:00"/>
    <s v="Julie Flores"/>
    <s v="Olson, Ellis and Williams"/>
    <n v="4926.9126530000003"/>
    <x v="4"/>
    <n v="20014"/>
    <n v="118"/>
    <x v="2"/>
    <d v="2021-02-21T00:00:00"/>
    <s v="Paracetamol"/>
    <s v="Abnormal"/>
    <n v="6"/>
    <x v="0"/>
    <s v="ArthritisLow"/>
    <n v="2"/>
    <x v="4"/>
    <n v="15"/>
  </r>
  <r>
    <s v="Lisa Burns"/>
    <x v="62"/>
    <x v="2"/>
    <x v="1"/>
    <s v="AB+"/>
    <x v="5"/>
    <d v="2022-11-05T00:00:00"/>
    <s v="Jaime Day"/>
    <s v="Miller-Lester"/>
    <n v="4922.7021340000001"/>
    <x v="1"/>
    <n v="62985"/>
    <n v="442"/>
    <x v="0"/>
    <d v="2022-11-12T00:00:00"/>
    <s v="Paracetamol"/>
    <s v="Inconclusive"/>
    <n v="7"/>
    <x v="0"/>
    <s v="CancerLow"/>
    <n v="11"/>
    <x v="0"/>
    <n v="5"/>
  </r>
  <r>
    <s v="Michael Dickerson"/>
    <x v="56"/>
    <x v="2"/>
    <x v="0"/>
    <s v="A+"/>
    <x v="4"/>
    <d v="2019-08-27T00:00:00"/>
    <s v="Ryan Garrett"/>
    <s v="Chavez LLC"/>
    <n v="4918.9876450000002"/>
    <x v="0"/>
    <n v="14549"/>
    <n v="182"/>
    <x v="2"/>
    <d v="2019-09-06T00:00:00"/>
    <s v="Aspirin"/>
    <s v="Normal"/>
    <n v="10"/>
    <x v="1"/>
    <s v="HypertensionMed"/>
    <n v="8"/>
    <x v="2"/>
    <n v="27"/>
  </r>
  <r>
    <s v="Walter Ramirez"/>
    <x v="6"/>
    <x v="0"/>
    <x v="0"/>
    <s v="A-"/>
    <x v="4"/>
    <d v="2019-11-12T00:00:00"/>
    <s v="Seth Perry"/>
    <s v="Jarvis-Tate"/>
    <n v="4915.1434900000004"/>
    <x v="4"/>
    <n v="14722"/>
    <n v="279"/>
    <x v="1"/>
    <d v="2019-12-04T00:00:00"/>
    <s v="Lipitor"/>
    <s v="Normal"/>
    <n v="22"/>
    <x v="2"/>
    <s v="HypertensionHigh"/>
    <n v="11"/>
    <x v="2"/>
    <n v="12"/>
  </r>
  <r>
    <s v="Rachel Rodriguez MD"/>
    <x v="67"/>
    <x v="3"/>
    <x v="0"/>
    <s v="A-"/>
    <x v="4"/>
    <d v="2022-04-27T00:00:00"/>
    <s v="Ryan Austin"/>
    <s v="Hodge-Jones"/>
    <n v="4912.529826"/>
    <x v="4"/>
    <n v="24811"/>
    <n v="434"/>
    <x v="1"/>
    <d v="2022-05-17T00:00:00"/>
    <s v="Penicillin"/>
    <s v="Abnormal"/>
    <n v="20"/>
    <x v="2"/>
    <s v="HypertensionHigh"/>
    <n v="4"/>
    <x v="0"/>
    <n v="27"/>
  </r>
  <r>
    <s v="Joseph Rogers"/>
    <x v="23"/>
    <x v="0"/>
    <x v="0"/>
    <s v="A-"/>
    <x v="5"/>
    <d v="2019-07-02T00:00:00"/>
    <s v="Jasmine Martinez"/>
    <s v="Johnson-Conner"/>
    <n v="4909.5921969999999"/>
    <x v="2"/>
    <n v="50986"/>
    <n v="322"/>
    <x v="0"/>
    <d v="2019-07-09T00:00:00"/>
    <s v="Penicillin"/>
    <s v="Normal"/>
    <n v="7"/>
    <x v="0"/>
    <s v="CancerLow"/>
    <n v="7"/>
    <x v="2"/>
    <n v="2"/>
  </r>
  <r>
    <s v="Brandon Mcknight"/>
    <x v="1"/>
    <x v="1"/>
    <x v="1"/>
    <s v="B+"/>
    <x v="3"/>
    <d v="2019-06-03T00:00:00"/>
    <s v="William Benton PhD"/>
    <s v="Baxter and Sons"/>
    <n v="4908.697271"/>
    <x v="2"/>
    <n v="33026"/>
    <n v="468"/>
    <x v="0"/>
    <d v="2019-06-25T00:00:00"/>
    <s v="Ibuprofen"/>
    <s v="Abnormal"/>
    <n v="22"/>
    <x v="2"/>
    <s v="ArthritisHigh"/>
    <n v="6"/>
    <x v="2"/>
    <n v="3"/>
  </r>
  <r>
    <s v="Stephanie Simpson"/>
    <x v="47"/>
    <x v="0"/>
    <x v="0"/>
    <s v="AB-"/>
    <x v="1"/>
    <d v="2023-10-30T00:00:00"/>
    <s v="Amy Santos"/>
    <s v="Thornton, Glenn and Perez"/>
    <n v="4906.5464869999996"/>
    <x v="2"/>
    <n v="32110"/>
    <n v="107"/>
    <x v="1"/>
    <d v="2023-11-24T00:00:00"/>
    <s v="Lipitor"/>
    <s v="Inconclusive"/>
    <n v="25"/>
    <x v="2"/>
    <s v="AsthmaHigh"/>
    <n v="10"/>
    <x v="1"/>
    <n v="30"/>
  </r>
  <r>
    <s v="Tamara Chandler"/>
    <x v="15"/>
    <x v="1"/>
    <x v="1"/>
    <s v="B-"/>
    <x v="5"/>
    <d v="2020-08-04T00:00:00"/>
    <s v="Yvette Davis"/>
    <s v="Brady, Stewart and Rhodes"/>
    <n v="4903.7045790000002"/>
    <x v="2"/>
    <n v="73602"/>
    <n v="289"/>
    <x v="0"/>
    <d v="2020-08-10T00:00:00"/>
    <s v="Paracetamol"/>
    <s v="Normal"/>
    <n v="6"/>
    <x v="0"/>
    <s v="CancerLow"/>
    <n v="8"/>
    <x v="3"/>
    <n v="4"/>
  </r>
  <r>
    <s v="John Edwards"/>
    <x v="60"/>
    <x v="1"/>
    <x v="0"/>
    <s v="O+"/>
    <x v="0"/>
    <d v="2023-02-13T00:00:00"/>
    <s v="Corey Sweeney"/>
    <s v="Wagner, Bradley and Simmons"/>
    <n v="4900.9834279999995"/>
    <x v="3"/>
    <n v="12050"/>
    <n v="198"/>
    <x v="1"/>
    <d v="2023-03-09T00:00:00"/>
    <s v="Lipitor"/>
    <s v="Normal"/>
    <n v="24"/>
    <x v="2"/>
    <s v="DiabetesHigh"/>
    <n v="2"/>
    <x v="1"/>
    <n v="13"/>
  </r>
  <r>
    <s v="Michelle Webb"/>
    <x v="63"/>
    <x v="2"/>
    <x v="0"/>
    <s v="O+"/>
    <x v="2"/>
    <d v="2021-05-25T00:00:00"/>
    <s v="Sean Coleman"/>
    <s v="Vasquez-Kerr"/>
    <n v="4893.5391"/>
    <x v="0"/>
    <n v="6198"/>
    <n v="404"/>
    <x v="0"/>
    <d v="2021-06-10T00:00:00"/>
    <s v="Aspirin"/>
    <s v="Abnormal"/>
    <n v="16"/>
    <x v="1"/>
    <s v="ObesityMed"/>
    <n v="5"/>
    <x v="4"/>
    <n v="25"/>
  </r>
  <r>
    <s v="Briana Byrd"/>
    <x v="60"/>
    <x v="1"/>
    <x v="0"/>
    <s v="A+"/>
    <x v="4"/>
    <d v="2021-12-17T00:00:00"/>
    <s v="Yolanda Phillips"/>
    <s v="Garcia and Sons"/>
    <n v="4889.2602479999996"/>
    <x v="1"/>
    <n v="17960"/>
    <n v="414"/>
    <x v="1"/>
    <d v="2021-12-24T00:00:00"/>
    <s v="Aspirin"/>
    <s v="Abnormal"/>
    <n v="7"/>
    <x v="0"/>
    <s v="HypertensionLow"/>
    <n v="12"/>
    <x v="4"/>
    <n v="17"/>
  </r>
  <r>
    <s v="Dylan Maynard"/>
    <x v="23"/>
    <x v="0"/>
    <x v="0"/>
    <s v="O+"/>
    <x v="5"/>
    <d v="2021-01-06T00:00:00"/>
    <s v="William Velazquez"/>
    <s v="Guerra-Nielsen"/>
    <n v="4884.5948820000003"/>
    <x v="3"/>
    <n v="58946"/>
    <n v="228"/>
    <x v="0"/>
    <d v="2021-01-14T00:00:00"/>
    <s v="Penicillin"/>
    <s v="Inconclusive"/>
    <n v="8"/>
    <x v="0"/>
    <s v="CancerLow"/>
    <n v="1"/>
    <x v="4"/>
    <n v="6"/>
  </r>
  <r>
    <s v="Sharon Lewis"/>
    <x v="51"/>
    <x v="0"/>
    <x v="0"/>
    <s v="O+"/>
    <x v="2"/>
    <d v="2022-10-22T00:00:00"/>
    <s v="Alyssa Thomas"/>
    <s v="Jacobson-Mcfarland"/>
    <n v="4882.7112509999997"/>
    <x v="1"/>
    <n v="9538"/>
    <n v="415"/>
    <x v="0"/>
    <d v="2022-10-28T00:00:00"/>
    <s v="Penicillin"/>
    <s v="Normal"/>
    <n v="6"/>
    <x v="0"/>
    <s v="ObesityLow"/>
    <n v="10"/>
    <x v="0"/>
    <n v="22"/>
  </r>
  <r>
    <s v="Joseph Jacobs"/>
    <x v="57"/>
    <x v="0"/>
    <x v="1"/>
    <s v="O+"/>
    <x v="2"/>
    <d v="2020-06-27T00:00:00"/>
    <s v="Thomas Lee"/>
    <s v="Russell, Smith and Saunders"/>
    <n v="4880.916381"/>
    <x v="2"/>
    <n v="534"/>
    <n v="438"/>
    <x v="2"/>
    <d v="2020-07-03T00:00:00"/>
    <s v="Lipitor"/>
    <s v="Normal"/>
    <n v="6"/>
    <x v="0"/>
    <s v="ObesityLow"/>
    <n v="6"/>
    <x v="3"/>
    <n v="27"/>
  </r>
  <r>
    <s v="Joyce Williams"/>
    <x v="6"/>
    <x v="0"/>
    <x v="0"/>
    <s v="A+"/>
    <x v="3"/>
    <d v="2021-05-03T00:00:00"/>
    <s v="Cameron Smith"/>
    <s v="Lewis-Wood"/>
    <n v="4866.1345179999998"/>
    <x v="0"/>
    <n v="32491"/>
    <n v="126"/>
    <x v="0"/>
    <d v="2021-05-12T00:00:00"/>
    <s v="Lipitor"/>
    <s v="Inconclusive"/>
    <n v="9"/>
    <x v="0"/>
    <s v="ArthritisLow"/>
    <n v="5"/>
    <x v="4"/>
    <n v="3"/>
  </r>
  <r>
    <s v="Ethan Howard"/>
    <x v="17"/>
    <x v="0"/>
    <x v="0"/>
    <s v="A+"/>
    <x v="5"/>
    <d v="2018-11-03T00:00:00"/>
    <s v="Ruben Green"/>
    <s v="Kelly and Sons"/>
    <n v="4865.9553679999999"/>
    <x v="0"/>
    <n v="35468"/>
    <n v="428"/>
    <x v="0"/>
    <d v="2018-11-14T00:00:00"/>
    <s v="Penicillin"/>
    <s v="Abnormal"/>
    <n v="11"/>
    <x v="1"/>
    <s v="CancerMed"/>
    <n v="11"/>
    <x v="5"/>
    <n v="3"/>
  </r>
  <r>
    <s v="Timothy Trevino"/>
    <x v="45"/>
    <x v="2"/>
    <x v="0"/>
    <s v="O-"/>
    <x v="4"/>
    <d v="2021-03-04T00:00:00"/>
    <s v="Kaylee Singleton"/>
    <s v="Young-Singleton"/>
    <n v="4863.8039339999996"/>
    <x v="3"/>
    <n v="30845"/>
    <n v="376"/>
    <x v="2"/>
    <d v="2021-03-06T00:00:00"/>
    <s v="Lipitor"/>
    <s v="Inconclusive"/>
    <n v="2"/>
    <x v="0"/>
    <s v="HypertensionLow"/>
    <n v="3"/>
    <x v="4"/>
    <n v="4"/>
  </r>
  <r>
    <s v="Anne Lowe"/>
    <x v="15"/>
    <x v="1"/>
    <x v="0"/>
    <s v="O+"/>
    <x v="3"/>
    <d v="2019-03-21T00:00:00"/>
    <s v="Joseph Boyd"/>
    <s v="Benjamin and Sons"/>
    <n v="4860.9564389999996"/>
    <x v="2"/>
    <n v="3703"/>
    <n v="212"/>
    <x v="1"/>
    <d v="2019-03-25T00:00:00"/>
    <s v="Aspirin"/>
    <s v="Normal"/>
    <n v="4"/>
    <x v="0"/>
    <s v="ArthritisLow"/>
    <n v="3"/>
    <x v="2"/>
    <n v="21"/>
  </r>
  <r>
    <s v="Miss Holly Freeman"/>
    <x v="4"/>
    <x v="2"/>
    <x v="1"/>
    <s v="O-"/>
    <x v="1"/>
    <d v="2020-07-02T00:00:00"/>
    <s v="Peter Burgess"/>
    <s v="Meyer, Williams and Gutierrez"/>
    <n v="4860.5215639999997"/>
    <x v="1"/>
    <n v="10184"/>
    <n v="445"/>
    <x v="2"/>
    <d v="2020-07-24T00:00:00"/>
    <s v="Aspirin"/>
    <s v="Normal"/>
    <n v="22"/>
    <x v="2"/>
    <s v="AsthmaHigh"/>
    <n v="7"/>
    <x v="3"/>
    <n v="2"/>
  </r>
  <r>
    <s v="Jonathan Wagner"/>
    <x v="66"/>
    <x v="0"/>
    <x v="1"/>
    <s v="B-"/>
    <x v="1"/>
    <d v="2019-11-06T00:00:00"/>
    <s v="Joshua Rodriguez"/>
    <s v="Leonard-Thompson"/>
    <n v="4858.4707719999997"/>
    <x v="4"/>
    <n v="6202"/>
    <n v="149"/>
    <x v="0"/>
    <d v="2019-11-17T00:00:00"/>
    <s v="Penicillin"/>
    <s v="Inconclusive"/>
    <n v="11"/>
    <x v="1"/>
    <s v="AsthmaMed"/>
    <n v="11"/>
    <x v="2"/>
    <n v="6"/>
  </r>
  <r>
    <s v="Kathleen Johnson"/>
    <x v="47"/>
    <x v="0"/>
    <x v="1"/>
    <s v="A-"/>
    <x v="4"/>
    <d v="2020-05-27T00:00:00"/>
    <s v="Melissa Cardenas"/>
    <s v="Pierce-Green"/>
    <n v="4850.8393640000004"/>
    <x v="1"/>
    <n v="29661"/>
    <n v="300"/>
    <x v="2"/>
    <d v="2020-06-09T00:00:00"/>
    <s v="Lipitor"/>
    <s v="Inconclusive"/>
    <n v="13"/>
    <x v="1"/>
    <s v="HypertensionMed"/>
    <n v="5"/>
    <x v="3"/>
    <n v="27"/>
  </r>
  <r>
    <s v="Christine Smith"/>
    <x v="41"/>
    <x v="2"/>
    <x v="1"/>
    <s v="B-"/>
    <x v="3"/>
    <d v="2022-07-26T00:00:00"/>
    <s v="Rachel Kim"/>
    <s v="White, Griffin and Trujillo"/>
    <n v="4849.9082159999998"/>
    <x v="0"/>
    <n v="7144"/>
    <n v="215"/>
    <x v="2"/>
    <d v="2022-08-04T00:00:00"/>
    <s v="Ibuprofen"/>
    <s v="Abnormal"/>
    <n v="9"/>
    <x v="0"/>
    <s v="ArthritisLow"/>
    <n v="7"/>
    <x v="0"/>
    <n v="26"/>
  </r>
  <r>
    <s v="Christina Green"/>
    <x v="38"/>
    <x v="1"/>
    <x v="0"/>
    <s v="A+"/>
    <x v="4"/>
    <d v="2023-04-22T00:00:00"/>
    <s v="Jason Nelson"/>
    <s v="Johnson, Green and Brady"/>
    <n v="4835.5055599999996"/>
    <x v="2"/>
    <n v="25460"/>
    <n v="333"/>
    <x v="2"/>
    <d v="2023-04-25T00:00:00"/>
    <s v="Lipitor"/>
    <s v="Inconclusive"/>
    <n v="3"/>
    <x v="0"/>
    <s v="HypertensionLow"/>
    <n v="4"/>
    <x v="1"/>
    <n v="22"/>
  </r>
  <r>
    <s v="Anita Moore"/>
    <x v="41"/>
    <x v="2"/>
    <x v="1"/>
    <s v="AB+"/>
    <x v="5"/>
    <d v="2022-09-18T00:00:00"/>
    <s v="Brian Ferguson"/>
    <s v="Russell Inc"/>
    <n v="4825.9037509999998"/>
    <x v="0"/>
    <n v="73180"/>
    <n v="471"/>
    <x v="0"/>
    <d v="2022-10-06T00:00:00"/>
    <s v="Aspirin"/>
    <s v="Inconclusive"/>
    <n v="18"/>
    <x v="1"/>
    <s v="CancerMed"/>
    <n v="9"/>
    <x v="0"/>
    <n v="18"/>
  </r>
  <r>
    <s v="Mrs. Kimberly Walker"/>
    <x v="17"/>
    <x v="0"/>
    <x v="0"/>
    <s v="AB-"/>
    <x v="4"/>
    <d v="2023-10-27T00:00:00"/>
    <s v="Brittany Robinson"/>
    <s v="Anderson, Strong and Ingram"/>
    <n v="4824.3471030000001"/>
    <x v="3"/>
    <n v="27202"/>
    <n v="127"/>
    <x v="1"/>
    <d v="2023-11-24T00:00:00"/>
    <s v="Lipitor"/>
    <s v="Normal"/>
    <n v="28"/>
    <x v="2"/>
    <s v="HypertensionHigh"/>
    <n v="10"/>
    <x v="1"/>
    <n v="27"/>
  </r>
  <r>
    <s v="Justin Moore"/>
    <x v="19"/>
    <x v="0"/>
    <x v="0"/>
    <s v="A+"/>
    <x v="0"/>
    <d v="2019-07-13T00:00:00"/>
    <s v="James Martin"/>
    <s v="Goodman, Cook and Abbott"/>
    <n v="4821.7602550000001"/>
    <x v="0"/>
    <n v="17361"/>
    <n v="237"/>
    <x v="1"/>
    <d v="2019-08-01T00:00:00"/>
    <s v="Aspirin"/>
    <s v="Abnormal"/>
    <n v="19"/>
    <x v="1"/>
    <s v="DiabetesMed"/>
    <n v="7"/>
    <x v="2"/>
    <n v="13"/>
  </r>
  <r>
    <s v="Richard Abbott"/>
    <x v="38"/>
    <x v="1"/>
    <x v="0"/>
    <s v="A+"/>
    <x v="0"/>
    <d v="2023-08-14T00:00:00"/>
    <s v="Jane Leblanc"/>
    <s v="Delgado-Collins"/>
    <n v="4816.7693259999996"/>
    <x v="2"/>
    <n v="13181"/>
    <n v="338"/>
    <x v="2"/>
    <d v="2023-08-27T00:00:00"/>
    <s v="Aspirin"/>
    <s v="Normal"/>
    <n v="13"/>
    <x v="1"/>
    <s v="DiabetesMed"/>
    <n v="8"/>
    <x v="1"/>
    <n v="14"/>
  </r>
  <r>
    <s v="Stephanie Dillon MD"/>
    <x v="34"/>
    <x v="2"/>
    <x v="0"/>
    <s v="B+"/>
    <x v="5"/>
    <d v="2019-02-09T00:00:00"/>
    <s v="Angela Morgan"/>
    <s v="Brown, King and Wilson"/>
    <n v="4813.8608720000002"/>
    <x v="1"/>
    <n v="27527"/>
    <n v="258"/>
    <x v="0"/>
    <d v="2019-02-09T00:00:00"/>
    <s v="Paracetamol"/>
    <s v="Normal"/>
    <n v="0"/>
    <x v="0"/>
    <s v="CancerLow"/>
    <n v="2"/>
    <x v="2"/>
    <n v="9"/>
  </r>
  <r>
    <s v="Anthony Young"/>
    <x v="3"/>
    <x v="2"/>
    <x v="1"/>
    <s v="AB+"/>
    <x v="3"/>
    <d v="2022-02-09T00:00:00"/>
    <s v="Tracy Garza"/>
    <s v="James, Skinner and Trevino"/>
    <n v="4812.7621399999998"/>
    <x v="3"/>
    <n v="21305"/>
    <n v="406"/>
    <x v="0"/>
    <d v="2022-02-10T00:00:00"/>
    <s v="Paracetamol"/>
    <s v="Inconclusive"/>
    <n v="1"/>
    <x v="0"/>
    <s v="ArthritisLow"/>
    <n v="2"/>
    <x v="0"/>
    <n v="9"/>
  </r>
  <r>
    <s v="Christina Lynch"/>
    <x v="35"/>
    <x v="0"/>
    <x v="0"/>
    <s v="AB+"/>
    <x v="0"/>
    <d v="2021-10-04T00:00:00"/>
    <s v="Pamela West"/>
    <s v="Zamora, Jones and Kirby"/>
    <n v="4810.4901449999998"/>
    <x v="0"/>
    <n v="38279"/>
    <n v="500"/>
    <x v="0"/>
    <d v="2021-10-13T00:00:00"/>
    <s v="Aspirin"/>
    <s v="Inconclusive"/>
    <n v="9"/>
    <x v="0"/>
    <s v="DiabetesLow"/>
    <n v="10"/>
    <x v="4"/>
    <n v="4"/>
  </r>
  <r>
    <s v="Wanda Patterson"/>
    <x v="41"/>
    <x v="2"/>
    <x v="1"/>
    <s v="AB+"/>
    <x v="4"/>
    <d v="2019-07-29T00:00:00"/>
    <s v="Samuel Villa"/>
    <s v="Evans PLC"/>
    <n v="4809.4327830000002"/>
    <x v="2"/>
    <n v="14580"/>
    <n v="174"/>
    <x v="1"/>
    <d v="2019-08-27T00:00:00"/>
    <s v="Lipitor"/>
    <s v="Abnormal"/>
    <n v="29"/>
    <x v="2"/>
    <s v="HypertensionHigh"/>
    <n v="7"/>
    <x v="2"/>
    <n v="29"/>
  </r>
  <r>
    <s v="Ryan Hobbs"/>
    <x v="66"/>
    <x v="0"/>
    <x v="0"/>
    <s v="A-"/>
    <x v="2"/>
    <d v="2023-03-26T00:00:00"/>
    <s v="Heather Frank"/>
    <s v="Curtis-Anderson"/>
    <n v="4796.7507379999997"/>
    <x v="1"/>
    <n v="12085"/>
    <n v="458"/>
    <x v="2"/>
    <d v="2023-03-28T00:00:00"/>
    <s v="Paracetamol"/>
    <s v="Normal"/>
    <n v="2"/>
    <x v="0"/>
    <s v="ObesityLow"/>
    <n v="3"/>
    <x v="1"/>
    <n v="26"/>
  </r>
  <r>
    <s v="Kevin Jones"/>
    <x v="48"/>
    <x v="0"/>
    <x v="0"/>
    <s v="A-"/>
    <x v="2"/>
    <d v="2020-11-16T00:00:00"/>
    <s v="Kathleen Hall"/>
    <s v="Brown, Snyder and Perkins"/>
    <n v="4796.5739899999999"/>
    <x v="1"/>
    <n v="23768"/>
    <n v="354"/>
    <x v="1"/>
    <d v="2020-11-18T00:00:00"/>
    <s v="Lipitor"/>
    <s v="Inconclusive"/>
    <n v="2"/>
    <x v="0"/>
    <s v="ObesityLow"/>
    <n v="11"/>
    <x v="3"/>
    <n v="16"/>
  </r>
  <r>
    <s v="Edward Vasquez"/>
    <x v="64"/>
    <x v="3"/>
    <x v="1"/>
    <s v="A-"/>
    <x v="0"/>
    <d v="2020-02-01T00:00:00"/>
    <s v="Anna Allen"/>
    <s v="Powell-Brown"/>
    <n v="4795.6223280000004"/>
    <x v="1"/>
    <n v="39003"/>
    <n v="286"/>
    <x v="2"/>
    <d v="2020-02-04T00:00:00"/>
    <s v="Ibuprofen"/>
    <s v="Normal"/>
    <n v="3"/>
    <x v="0"/>
    <s v="DiabetesLow"/>
    <n v="2"/>
    <x v="3"/>
    <n v="1"/>
  </r>
  <r>
    <s v="Benjamin Parrish"/>
    <x v="42"/>
    <x v="0"/>
    <x v="0"/>
    <s v="AB-"/>
    <x v="4"/>
    <d v="2020-02-13T00:00:00"/>
    <s v="Angel Parsons"/>
    <s v="Powers-Brewer"/>
    <n v="4795.1567580000001"/>
    <x v="1"/>
    <n v="2117"/>
    <n v="292"/>
    <x v="1"/>
    <d v="2020-03-01T00:00:00"/>
    <s v="Aspirin"/>
    <s v="Abnormal"/>
    <n v="17"/>
    <x v="1"/>
    <s v="HypertensionMed"/>
    <n v="2"/>
    <x v="3"/>
    <n v="13"/>
  </r>
  <r>
    <s v="John Young"/>
    <x v="39"/>
    <x v="0"/>
    <x v="0"/>
    <s v="AB+"/>
    <x v="4"/>
    <d v="2023-08-14T00:00:00"/>
    <s v="Carla Moore"/>
    <s v="Rodriguez LLC"/>
    <n v="4787.5085719999997"/>
    <x v="4"/>
    <n v="9556"/>
    <n v="285"/>
    <x v="2"/>
    <d v="2023-09-07T00:00:00"/>
    <s v="Lipitor"/>
    <s v="Normal"/>
    <n v="24"/>
    <x v="2"/>
    <s v="HypertensionHigh"/>
    <n v="8"/>
    <x v="1"/>
    <n v="14"/>
  </r>
  <r>
    <s v="Robert Lopez"/>
    <x v="52"/>
    <x v="0"/>
    <x v="0"/>
    <s v="B+"/>
    <x v="3"/>
    <d v="2023-06-22T00:00:00"/>
    <s v="Kimberly Horn"/>
    <s v="Smith Inc"/>
    <n v="4786.5723710000002"/>
    <x v="3"/>
    <n v="6740"/>
    <n v="239"/>
    <x v="0"/>
    <d v="2023-07-15T00:00:00"/>
    <s v="Ibuprofen"/>
    <s v="Abnormal"/>
    <n v="23"/>
    <x v="2"/>
    <s v="ArthritisHigh"/>
    <n v="6"/>
    <x v="1"/>
    <n v="22"/>
  </r>
  <r>
    <s v="Stephanie Chung"/>
    <x v="17"/>
    <x v="0"/>
    <x v="0"/>
    <s v="O-"/>
    <x v="3"/>
    <d v="2020-05-19T00:00:00"/>
    <s v="John Wood"/>
    <s v="Santana Group"/>
    <n v="4780.7575960000004"/>
    <x v="0"/>
    <n v="36724"/>
    <n v="171"/>
    <x v="0"/>
    <d v="2020-05-23T00:00:00"/>
    <s v="Ibuprofen"/>
    <s v="Inconclusive"/>
    <n v="4"/>
    <x v="0"/>
    <s v="ArthritisLow"/>
    <n v="5"/>
    <x v="3"/>
    <n v="19"/>
  </r>
  <r>
    <s v="Nicole Richards"/>
    <x v="51"/>
    <x v="0"/>
    <x v="1"/>
    <s v="O+"/>
    <x v="1"/>
    <d v="2021-11-05T00:00:00"/>
    <s v="Kristen Price"/>
    <s v="Wood-Harris"/>
    <n v="4775.5273580000003"/>
    <x v="2"/>
    <n v="23928"/>
    <n v="358"/>
    <x v="2"/>
    <d v="2021-11-26T00:00:00"/>
    <s v="Penicillin"/>
    <s v="Abnormal"/>
    <n v="21"/>
    <x v="2"/>
    <s v="AsthmaHigh"/>
    <n v="11"/>
    <x v="4"/>
    <n v="5"/>
  </r>
  <r>
    <s v="Dr. Jacob Hart"/>
    <x v="26"/>
    <x v="0"/>
    <x v="1"/>
    <s v="A-"/>
    <x v="0"/>
    <d v="2022-09-11T00:00:00"/>
    <s v="Lisa Rogers"/>
    <s v="Novak-Adams"/>
    <n v="4771.4975940000004"/>
    <x v="0"/>
    <n v="18843"/>
    <n v="170"/>
    <x v="0"/>
    <d v="2022-09-17T00:00:00"/>
    <s v="Ibuprofen"/>
    <s v="Inconclusive"/>
    <n v="6"/>
    <x v="0"/>
    <s v="DiabetesLow"/>
    <n v="9"/>
    <x v="0"/>
    <n v="11"/>
  </r>
  <r>
    <s v="Ryan Perez"/>
    <x v="65"/>
    <x v="0"/>
    <x v="1"/>
    <s v="A+"/>
    <x v="4"/>
    <d v="2020-02-21T00:00:00"/>
    <s v="Amanda Vasquez"/>
    <s v="Arnold, Brown and Williams"/>
    <n v="4770.08943"/>
    <x v="3"/>
    <n v="12639"/>
    <n v="217"/>
    <x v="2"/>
    <d v="2020-03-21T00:00:00"/>
    <s v="Aspirin"/>
    <s v="Abnormal"/>
    <n v="29"/>
    <x v="2"/>
    <s v="HypertensionHigh"/>
    <n v="2"/>
    <x v="3"/>
    <n v="21"/>
  </r>
  <r>
    <s v="Alexander Steele"/>
    <x v="12"/>
    <x v="0"/>
    <x v="1"/>
    <s v="B-"/>
    <x v="4"/>
    <d v="2022-10-12T00:00:00"/>
    <s v="Michelle Grant"/>
    <s v="White and Sons"/>
    <n v="4768.6193190000004"/>
    <x v="1"/>
    <n v="17651"/>
    <n v="246"/>
    <x v="1"/>
    <d v="2022-10-28T00:00:00"/>
    <s v="Penicillin"/>
    <s v="Abnormal"/>
    <n v="16"/>
    <x v="1"/>
    <s v="HypertensionMed"/>
    <n v="10"/>
    <x v="0"/>
    <n v="12"/>
  </r>
  <r>
    <s v="Andre White"/>
    <x v="3"/>
    <x v="2"/>
    <x v="0"/>
    <s v="A-"/>
    <x v="0"/>
    <d v="2021-02-22T00:00:00"/>
    <s v="Douglas Brooks"/>
    <s v="Harvey-Rivera"/>
    <n v="4767.9520080000002"/>
    <x v="4"/>
    <n v="16871"/>
    <n v="248"/>
    <x v="1"/>
    <d v="2021-03-12T00:00:00"/>
    <s v="Aspirin"/>
    <s v="Inconclusive"/>
    <n v="18"/>
    <x v="1"/>
    <s v="DiabetesMed"/>
    <n v="2"/>
    <x v="4"/>
    <n v="22"/>
  </r>
  <r>
    <s v="Patrick Vargas"/>
    <x v="21"/>
    <x v="1"/>
    <x v="1"/>
    <s v="B-"/>
    <x v="2"/>
    <d v="2022-05-08T00:00:00"/>
    <s v="Dr. Donna Stevens"/>
    <s v="Johnson, Krause and Harris"/>
    <n v="4762.8086679999997"/>
    <x v="4"/>
    <n v="13213"/>
    <n v="347"/>
    <x v="2"/>
    <d v="2022-05-14T00:00:00"/>
    <s v="Aspirin"/>
    <s v="Abnormal"/>
    <n v="6"/>
    <x v="0"/>
    <s v="ObesityLow"/>
    <n v="5"/>
    <x v="0"/>
    <n v="8"/>
  </r>
  <r>
    <s v="John Cole"/>
    <x v="7"/>
    <x v="0"/>
    <x v="1"/>
    <s v="O+"/>
    <x v="2"/>
    <d v="2020-09-06T00:00:00"/>
    <s v="Mark Bowman"/>
    <s v="Griffin-Barr"/>
    <n v="4760.934483"/>
    <x v="2"/>
    <n v="7875"/>
    <n v="221"/>
    <x v="2"/>
    <d v="2020-10-02T00:00:00"/>
    <s v="Lipitor"/>
    <s v="Inconclusive"/>
    <n v="26"/>
    <x v="2"/>
    <s v="ObesityHigh"/>
    <n v="9"/>
    <x v="3"/>
    <n v="6"/>
  </r>
  <r>
    <s v="Brandi Young"/>
    <x v="2"/>
    <x v="0"/>
    <x v="1"/>
    <s v="AB-"/>
    <x v="5"/>
    <d v="2021-09-17T00:00:00"/>
    <s v="Tiffany Wilson"/>
    <s v="Rosario, Colon and Price"/>
    <n v="4759.4758190000002"/>
    <x v="0"/>
    <n v="61098"/>
    <n v="137"/>
    <x v="0"/>
    <d v="2021-09-26T00:00:00"/>
    <s v="Penicillin"/>
    <s v="Inconclusive"/>
    <n v="9"/>
    <x v="0"/>
    <s v="CancerLow"/>
    <n v="9"/>
    <x v="4"/>
    <n v="17"/>
  </r>
  <r>
    <s v="Justin Stanley"/>
    <x v="26"/>
    <x v="0"/>
    <x v="1"/>
    <s v="A+"/>
    <x v="4"/>
    <d v="2020-03-28T00:00:00"/>
    <s v="Susan Sanders"/>
    <s v="Washington, Valenzuela and Barnes"/>
    <n v="4750.9666379999999"/>
    <x v="0"/>
    <n v="6137"/>
    <n v="438"/>
    <x v="1"/>
    <d v="2020-04-23T00:00:00"/>
    <s v="Aspirin"/>
    <s v="Inconclusive"/>
    <n v="26"/>
    <x v="2"/>
    <s v="HypertensionHigh"/>
    <n v="3"/>
    <x v="3"/>
    <n v="28"/>
  </r>
  <r>
    <s v="Kristin Braun"/>
    <x v="10"/>
    <x v="2"/>
    <x v="0"/>
    <s v="O-"/>
    <x v="2"/>
    <d v="2020-04-26T00:00:00"/>
    <s v="Tiffany Williams"/>
    <s v="Jones PLC"/>
    <n v="4750.3654450000004"/>
    <x v="0"/>
    <n v="6889"/>
    <n v="464"/>
    <x v="0"/>
    <d v="2020-05-13T00:00:00"/>
    <s v="Penicillin"/>
    <s v="Normal"/>
    <n v="17"/>
    <x v="1"/>
    <s v="ObesityMed"/>
    <n v="4"/>
    <x v="3"/>
    <n v="26"/>
  </r>
  <r>
    <s v="Jeffery Kelley"/>
    <x v="58"/>
    <x v="3"/>
    <x v="1"/>
    <s v="AB+"/>
    <x v="1"/>
    <d v="2019-08-09T00:00:00"/>
    <s v="Kristin Mcgee"/>
    <s v="Miller, Ray and Rogers"/>
    <n v="4745.7165800000002"/>
    <x v="1"/>
    <n v="11634"/>
    <n v="186"/>
    <x v="2"/>
    <d v="2019-09-01T00:00:00"/>
    <s v="Penicillin"/>
    <s v="Inconclusive"/>
    <n v="23"/>
    <x v="2"/>
    <s v="AsthmaHigh"/>
    <n v="8"/>
    <x v="2"/>
    <n v="9"/>
  </r>
  <r>
    <s v="Michael Martin"/>
    <x v="65"/>
    <x v="0"/>
    <x v="1"/>
    <s v="AB+"/>
    <x v="4"/>
    <d v="2021-10-29T00:00:00"/>
    <s v="Gina Wiggins PhD"/>
    <s v="Ruiz, Palmer and Hernandez"/>
    <n v="4743.9262710000003"/>
    <x v="0"/>
    <n v="20138"/>
    <n v="410"/>
    <x v="1"/>
    <d v="2021-11-01T00:00:00"/>
    <s v="Aspirin"/>
    <s v="Inconclusive"/>
    <n v="3"/>
    <x v="0"/>
    <s v="HypertensionLow"/>
    <n v="10"/>
    <x v="4"/>
    <n v="29"/>
  </r>
  <r>
    <s v="Tamara Grant"/>
    <x v="7"/>
    <x v="0"/>
    <x v="0"/>
    <s v="B+"/>
    <x v="0"/>
    <d v="2020-04-22T00:00:00"/>
    <s v="Mrs. Alejandra Mills"/>
    <s v="Swanson-Turner"/>
    <n v="4743.6381769999998"/>
    <x v="2"/>
    <n v="48091"/>
    <n v="299"/>
    <x v="0"/>
    <d v="2020-05-14T00:00:00"/>
    <s v="Ibuprofen"/>
    <s v="Normal"/>
    <n v="22"/>
    <x v="2"/>
    <s v="DiabetesHigh"/>
    <n v="4"/>
    <x v="3"/>
    <n v="22"/>
  </r>
  <r>
    <s v="Sheila Perez"/>
    <x v="63"/>
    <x v="2"/>
    <x v="0"/>
    <s v="AB-"/>
    <x v="5"/>
    <d v="2019-01-14T00:00:00"/>
    <s v="Christina Smith"/>
    <s v="Mcfarland-Richardson"/>
    <n v="4741.6153389999999"/>
    <x v="4"/>
    <n v="23689"/>
    <n v="217"/>
    <x v="0"/>
    <d v="2019-02-06T00:00:00"/>
    <s v="Paracetamol"/>
    <s v="Abnormal"/>
    <n v="23"/>
    <x v="2"/>
    <s v="CancerHigh"/>
    <n v="1"/>
    <x v="2"/>
    <n v="14"/>
  </r>
  <r>
    <s v="Sarah Dorsey"/>
    <x v="67"/>
    <x v="3"/>
    <x v="1"/>
    <s v="AB+"/>
    <x v="4"/>
    <d v="2020-08-29T00:00:00"/>
    <s v="Karen Flynn"/>
    <s v="Wilson, Daniels and Hunter"/>
    <n v="4736.0832179999998"/>
    <x v="2"/>
    <n v="29552"/>
    <n v="129"/>
    <x v="1"/>
    <d v="2020-09-28T00:00:00"/>
    <s v="Aspirin"/>
    <s v="Inconclusive"/>
    <n v="30"/>
    <x v="2"/>
    <s v="HypertensionHigh"/>
    <n v="8"/>
    <x v="3"/>
    <n v="29"/>
  </r>
  <r>
    <s v="Johnny Hodges"/>
    <x v="57"/>
    <x v="0"/>
    <x v="0"/>
    <s v="A+"/>
    <x v="2"/>
    <d v="2019-01-15T00:00:00"/>
    <s v="Jennifer Jacobs"/>
    <s v="Cruz Ltd"/>
    <n v="4735.1810580000001"/>
    <x v="0"/>
    <n v="4555"/>
    <n v="473"/>
    <x v="0"/>
    <d v="2019-01-21T00:00:00"/>
    <s v="Lipitor"/>
    <s v="Inconclusive"/>
    <n v="6"/>
    <x v="0"/>
    <s v="ObesityLow"/>
    <n v="1"/>
    <x v="2"/>
    <n v="15"/>
  </r>
  <r>
    <s v="Hannah Foley"/>
    <x v="24"/>
    <x v="0"/>
    <x v="0"/>
    <s v="O+"/>
    <x v="5"/>
    <d v="2021-10-11T00:00:00"/>
    <s v="Lynn Cole"/>
    <s v="James, Thompson and Clark"/>
    <n v="4724.8423140000004"/>
    <x v="1"/>
    <n v="10618"/>
    <n v="391"/>
    <x v="0"/>
    <d v="2021-10-30T00:00:00"/>
    <s v="Ibuprofen"/>
    <s v="Inconclusive"/>
    <n v="19"/>
    <x v="1"/>
    <s v="CancerMed"/>
    <n v="10"/>
    <x v="4"/>
    <n v="11"/>
  </r>
  <r>
    <s v="Lisa Richardson"/>
    <x v="63"/>
    <x v="2"/>
    <x v="1"/>
    <s v="A+"/>
    <x v="1"/>
    <d v="2018-12-23T00:00:00"/>
    <s v="Tamara Rogers"/>
    <s v="Henderson-Johnson"/>
    <n v="4720.5109149999998"/>
    <x v="3"/>
    <n v="8753"/>
    <n v="258"/>
    <x v="2"/>
    <d v="2019-01-16T00:00:00"/>
    <s v="Lipitor"/>
    <s v="Normal"/>
    <n v="24"/>
    <x v="2"/>
    <s v="AsthmaHigh"/>
    <n v="12"/>
    <x v="5"/>
    <n v="23"/>
  </r>
  <r>
    <s v="Megan Diaz"/>
    <x v="21"/>
    <x v="1"/>
    <x v="1"/>
    <s v="A-"/>
    <x v="5"/>
    <d v="2021-07-22T00:00:00"/>
    <s v="Clayton Lee"/>
    <s v="Chung Inc"/>
    <n v="4720.4521860000004"/>
    <x v="3"/>
    <n v="35999"/>
    <n v="467"/>
    <x v="0"/>
    <d v="2021-08-03T00:00:00"/>
    <s v="Paracetamol"/>
    <s v="Inconclusive"/>
    <n v="12"/>
    <x v="1"/>
    <s v="CancerMed"/>
    <n v="7"/>
    <x v="4"/>
    <n v="22"/>
  </r>
  <r>
    <s v="Monica Brooks"/>
    <x v="64"/>
    <x v="3"/>
    <x v="0"/>
    <s v="B-"/>
    <x v="0"/>
    <d v="2020-03-16T00:00:00"/>
    <s v="Isaac Bell"/>
    <s v="Silva-Roth"/>
    <n v="4716.8694859999996"/>
    <x v="3"/>
    <n v="57270"/>
    <n v="479"/>
    <x v="1"/>
    <d v="2020-04-03T00:00:00"/>
    <s v="Paracetamol"/>
    <s v="Normal"/>
    <n v="18"/>
    <x v="1"/>
    <s v="DiabetesMed"/>
    <n v="3"/>
    <x v="3"/>
    <n v="16"/>
  </r>
  <r>
    <s v="Tonya Pineda"/>
    <x v="6"/>
    <x v="0"/>
    <x v="0"/>
    <s v="O-"/>
    <x v="4"/>
    <d v="2019-09-15T00:00:00"/>
    <s v="Daniel Zhang"/>
    <s v="Bowman Inc"/>
    <n v="4707.5544"/>
    <x v="0"/>
    <n v="32070"/>
    <n v="276"/>
    <x v="1"/>
    <d v="2019-09-23T00:00:00"/>
    <s v="Lipitor"/>
    <s v="Normal"/>
    <n v="8"/>
    <x v="0"/>
    <s v="HypertensionLow"/>
    <n v="9"/>
    <x v="2"/>
    <n v="15"/>
  </r>
  <r>
    <s v="Tyler Black"/>
    <x v="12"/>
    <x v="0"/>
    <x v="0"/>
    <s v="AB+"/>
    <x v="5"/>
    <d v="2019-04-28T00:00:00"/>
    <s v="Stephen Nunez"/>
    <s v="Clark, Henderson and Williams"/>
    <n v="4707.3898470000004"/>
    <x v="0"/>
    <n v="55506"/>
    <n v="184"/>
    <x v="0"/>
    <d v="2019-05-01T00:00:00"/>
    <s v="Ibuprofen"/>
    <s v="Inconclusive"/>
    <n v="3"/>
    <x v="0"/>
    <s v="CancerLow"/>
    <n v="4"/>
    <x v="2"/>
    <n v="28"/>
  </r>
  <r>
    <s v="Angel Davis"/>
    <x v="56"/>
    <x v="2"/>
    <x v="1"/>
    <s v="O+"/>
    <x v="5"/>
    <d v="2021-06-14T00:00:00"/>
    <s v="Amy Jackson"/>
    <s v="Edwards Ltd"/>
    <n v="4703.8509119999999"/>
    <x v="1"/>
    <n v="9684"/>
    <n v="237"/>
    <x v="1"/>
    <d v="2021-07-04T00:00:00"/>
    <s v="Paracetamol"/>
    <s v="Abnormal"/>
    <n v="20"/>
    <x v="2"/>
    <s v="CancerHigh"/>
    <n v="6"/>
    <x v="4"/>
    <n v="14"/>
  </r>
  <r>
    <s v="Scott Smith"/>
    <x v="16"/>
    <x v="0"/>
    <x v="0"/>
    <s v="A+"/>
    <x v="4"/>
    <d v="2019-12-24T00:00:00"/>
    <s v="Dean Dalton"/>
    <s v="Cooper and Sons"/>
    <n v="4699.2938539999996"/>
    <x v="0"/>
    <n v="11140"/>
    <n v="298"/>
    <x v="1"/>
    <d v="2020-01-05T00:00:00"/>
    <s v="Paracetamol"/>
    <s v="Normal"/>
    <n v="12"/>
    <x v="1"/>
    <s v="HypertensionMed"/>
    <n v="12"/>
    <x v="2"/>
    <n v="24"/>
  </r>
  <r>
    <s v="Bobby Keller"/>
    <x v="33"/>
    <x v="0"/>
    <x v="1"/>
    <s v="AB-"/>
    <x v="4"/>
    <d v="2019-05-31T00:00:00"/>
    <s v="Mike Walker"/>
    <s v="Patterson-Johnson"/>
    <n v="4697.7607379999999"/>
    <x v="0"/>
    <n v="3782"/>
    <n v="410"/>
    <x v="0"/>
    <d v="2019-06-02T00:00:00"/>
    <s v="Penicillin"/>
    <s v="Abnormal"/>
    <n v="2"/>
    <x v="0"/>
    <s v="HypertensionLow"/>
    <n v="5"/>
    <x v="2"/>
    <n v="31"/>
  </r>
  <r>
    <s v="Jesse Weaver"/>
    <x v="9"/>
    <x v="1"/>
    <x v="0"/>
    <s v="AB+"/>
    <x v="2"/>
    <d v="2019-04-19T00:00:00"/>
    <s v="Andrew Carter"/>
    <s v="Boyd LLC"/>
    <n v="4694.7644469999996"/>
    <x v="4"/>
    <n v="20244"/>
    <n v="235"/>
    <x v="0"/>
    <d v="2019-05-11T00:00:00"/>
    <s v="Ibuprofen"/>
    <s v="Abnormal"/>
    <n v="22"/>
    <x v="2"/>
    <s v="ObesityHigh"/>
    <n v="4"/>
    <x v="2"/>
    <n v="19"/>
  </r>
  <r>
    <s v="Elizabeth Allen"/>
    <x v="59"/>
    <x v="0"/>
    <x v="0"/>
    <s v="A-"/>
    <x v="3"/>
    <d v="2021-03-30T00:00:00"/>
    <s v="Yvonne Wilkinson"/>
    <s v="Clark, Garcia and Cobb"/>
    <n v="4692.2408070000001"/>
    <x v="0"/>
    <n v="37946"/>
    <n v="472"/>
    <x v="2"/>
    <d v="2021-04-17T00:00:00"/>
    <s v="Ibuprofen"/>
    <s v="Normal"/>
    <n v="18"/>
    <x v="1"/>
    <s v="ArthritisMed"/>
    <n v="3"/>
    <x v="4"/>
    <n v="30"/>
  </r>
  <r>
    <s v="Melanie Taylor"/>
    <x v="22"/>
    <x v="0"/>
    <x v="0"/>
    <s v="A+"/>
    <x v="3"/>
    <d v="2019-07-14T00:00:00"/>
    <s v="Pamela Hubbard"/>
    <s v="Ryan Ltd"/>
    <n v="4679.3766889999997"/>
    <x v="0"/>
    <n v="3680"/>
    <n v="108"/>
    <x v="0"/>
    <d v="2019-07-29T00:00:00"/>
    <s v="Ibuprofen"/>
    <s v="Inconclusive"/>
    <n v="15"/>
    <x v="1"/>
    <s v="ArthritisMed"/>
    <n v="7"/>
    <x v="2"/>
    <n v="14"/>
  </r>
  <r>
    <s v="Gregory Martin"/>
    <x v="21"/>
    <x v="1"/>
    <x v="0"/>
    <s v="O+"/>
    <x v="1"/>
    <d v="2021-07-08T00:00:00"/>
    <s v="Mrs. Bailey Howard MD"/>
    <s v="Rodriguez, Aguilar and Zimmerman"/>
    <n v="4669.6059679999998"/>
    <x v="2"/>
    <n v="26289"/>
    <n v="126"/>
    <x v="1"/>
    <d v="2021-07-15T00:00:00"/>
    <s v="Aspirin"/>
    <s v="Abnormal"/>
    <n v="7"/>
    <x v="0"/>
    <s v="AsthmaLow"/>
    <n v="7"/>
    <x v="4"/>
    <n v="8"/>
  </r>
  <r>
    <s v="Julie Hartman"/>
    <x v="33"/>
    <x v="0"/>
    <x v="1"/>
    <s v="AB-"/>
    <x v="5"/>
    <d v="2021-05-17T00:00:00"/>
    <s v="Daniel Mills"/>
    <s v="Wright-Spencer"/>
    <n v="4665.1224849999999"/>
    <x v="0"/>
    <n v="2560"/>
    <n v="222"/>
    <x v="0"/>
    <d v="2021-06-09T00:00:00"/>
    <s v="Lipitor"/>
    <s v="Normal"/>
    <n v="23"/>
    <x v="2"/>
    <s v="CancerHigh"/>
    <n v="5"/>
    <x v="4"/>
    <n v="17"/>
  </r>
  <r>
    <s v="Chelsea Sanchez"/>
    <x v="18"/>
    <x v="0"/>
    <x v="1"/>
    <s v="O+"/>
    <x v="3"/>
    <d v="2020-12-24T00:00:00"/>
    <s v="John Howard"/>
    <s v="Bowen, Moore and Moody"/>
    <n v="4664.6003849999997"/>
    <x v="0"/>
    <n v="27892"/>
    <n v="398"/>
    <x v="1"/>
    <d v="2021-01-12T00:00:00"/>
    <s v="Paracetamol"/>
    <s v="Abnormal"/>
    <n v="19"/>
    <x v="1"/>
    <s v="ArthritisMed"/>
    <n v="12"/>
    <x v="3"/>
    <n v="24"/>
  </r>
  <r>
    <s v="Ann Davis"/>
    <x v="41"/>
    <x v="2"/>
    <x v="1"/>
    <s v="O-"/>
    <x v="5"/>
    <d v="2019-04-11T00:00:00"/>
    <s v="Rachel Taylor"/>
    <s v="Wallace, Sims and Brown"/>
    <n v="4660.7293829999999"/>
    <x v="1"/>
    <n v="37009"/>
    <n v="245"/>
    <x v="1"/>
    <d v="2019-04-14T00:00:00"/>
    <s v="Ibuprofen"/>
    <s v="Normal"/>
    <n v="3"/>
    <x v="0"/>
    <s v="CancerLow"/>
    <n v="4"/>
    <x v="2"/>
    <n v="11"/>
  </r>
  <r>
    <s v="Taylor Bennett"/>
    <x v="61"/>
    <x v="0"/>
    <x v="0"/>
    <s v="AB-"/>
    <x v="2"/>
    <d v="2020-11-14T00:00:00"/>
    <s v="Joseph Carpenter"/>
    <s v="Richards LLC"/>
    <n v="4645.2258119999997"/>
    <x v="0"/>
    <n v="7523"/>
    <n v="476"/>
    <x v="1"/>
    <d v="2020-12-12T00:00:00"/>
    <s v="Lipitor"/>
    <s v="Normal"/>
    <n v="28"/>
    <x v="2"/>
    <s v="ObesityHigh"/>
    <n v="11"/>
    <x v="3"/>
    <n v="14"/>
  </r>
  <r>
    <s v="Amy Day"/>
    <x v="21"/>
    <x v="1"/>
    <x v="0"/>
    <s v="B-"/>
    <x v="2"/>
    <d v="2019-01-02T00:00:00"/>
    <s v="Carrie Sanchez"/>
    <s v="Taylor, Farrell and Contreras"/>
    <n v="4644.0783940000001"/>
    <x v="1"/>
    <n v="10207"/>
    <n v="210"/>
    <x v="2"/>
    <d v="2019-01-31T00:00:00"/>
    <s v="Ibuprofen"/>
    <s v="Abnormal"/>
    <n v="29"/>
    <x v="2"/>
    <s v="ObesityHigh"/>
    <n v="1"/>
    <x v="2"/>
    <n v="2"/>
  </r>
  <r>
    <s v="Annette Chapman"/>
    <x v="57"/>
    <x v="0"/>
    <x v="1"/>
    <s v="A-"/>
    <x v="4"/>
    <d v="2019-01-31T00:00:00"/>
    <s v="Rebecca Elliott"/>
    <s v="Coffey LLC"/>
    <n v="4640.9287809999996"/>
    <x v="0"/>
    <n v="29189"/>
    <n v="458"/>
    <x v="2"/>
    <d v="2019-03-02T00:00:00"/>
    <s v="Penicillin"/>
    <s v="Normal"/>
    <n v="30"/>
    <x v="2"/>
    <s v="HypertensionHigh"/>
    <n v="1"/>
    <x v="2"/>
    <n v="31"/>
  </r>
  <r>
    <s v="Amber Myers"/>
    <x v="65"/>
    <x v="0"/>
    <x v="1"/>
    <s v="O-"/>
    <x v="4"/>
    <d v="2019-01-08T00:00:00"/>
    <s v="Mrs. Angela Bradford"/>
    <s v="Parker Inc"/>
    <n v="4638.2640659999997"/>
    <x v="0"/>
    <n v="33874"/>
    <n v="295"/>
    <x v="2"/>
    <d v="2019-01-13T00:00:00"/>
    <s v="Aspirin"/>
    <s v="Abnormal"/>
    <n v="5"/>
    <x v="0"/>
    <s v="HypertensionLow"/>
    <n v="1"/>
    <x v="2"/>
    <n v="8"/>
  </r>
  <r>
    <s v="Christina Hayes"/>
    <x v="42"/>
    <x v="0"/>
    <x v="1"/>
    <s v="O+"/>
    <x v="4"/>
    <d v="2022-05-02T00:00:00"/>
    <s v="John Rosales"/>
    <s v="Powell, Williams and Ellis"/>
    <n v="4633.0063220000002"/>
    <x v="0"/>
    <n v="29230"/>
    <n v="337"/>
    <x v="0"/>
    <d v="2022-05-20T00:00:00"/>
    <s v="Paracetamol"/>
    <s v="Inconclusive"/>
    <n v="18"/>
    <x v="1"/>
    <s v="HypertensionMed"/>
    <n v="5"/>
    <x v="0"/>
    <n v="2"/>
  </r>
  <r>
    <s v="Gregory Acosta"/>
    <x v="55"/>
    <x v="1"/>
    <x v="0"/>
    <s v="O+"/>
    <x v="5"/>
    <d v="2020-08-05T00:00:00"/>
    <s v="Jean Fernandez"/>
    <s v="Shaffer-Burns"/>
    <n v="4630.2239760000002"/>
    <x v="2"/>
    <n v="20867"/>
    <n v="280"/>
    <x v="0"/>
    <d v="2020-08-21T00:00:00"/>
    <s v="Ibuprofen"/>
    <s v="Normal"/>
    <n v="16"/>
    <x v="1"/>
    <s v="CancerMed"/>
    <n v="8"/>
    <x v="3"/>
    <n v="5"/>
  </r>
  <r>
    <s v="Sydney Hernandez"/>
    <x v="61"/>
    <x v="0"/>
    <x v="1"/>
    <s v="A+"/>
    <x v="3"/>
    <d v="2022-03-30T00:00:00"/>
    <s v="Christina Kaiser"/>
    <s v="Thompson LLC"/>
    <n v="4622.7577250000004"/>
    <x v="0"/>
    <n v="34372"/>
    <n v="352"/>
    <x v="0"/>
    <d v="2022-04-14T00:00:00"/>
    <s v="Penicillin"/>
    <s v="Normal"/>
    <n v="15"/>
    <x v="1"/>
    <s v="ArthritisMed"/>
    <n v="3"/>
    <x v="0"/>
    <n v="30"/>
  </r>
  <r>
    <s v="Aaron Hayes"/>
    <x v="31"/>
    <x v="2"/>
    <x v="1"/>
    <s v="AB+"/>
    <x v="5"/>
    <d v="2019-01-29T00:00:00"/>
    <s v="Stacie Mann"/>
    <s v="Hansen, Blackwell and Allen"/>
    <n v="4612.3329359999998"/>
    <x v="1"/>
    <n v="17956"/>
    <n v="318"/>
    <x v="0"/>
    <d v="2019-02-04T00:00:00"/>
    <s v="Lipitor"/>
    <s v="Normal"/>
    <n v="6"/>
    <x v="0"/>
    <s v="CancerLow"/>
    <n v="1"/>
    <x v="2"/>
    <n v="29"/>
  </r>
  <r>
    <s v="Michael Kelly"/>
    <x v="43"/>
    <x v="1"/>
    <x v="1"/>
    <s v="AB-"/>
    <x v="2"/>
    <d v="2019-04-22T00:00:00"/>
    <s v="Joshua Elliott"/>
    <s v="Perez Inc"/>
    <n v="4612.2342239999998"/>
    <x v="2"/>
    <n v="8181"/>
    <n v="360"/>
    <x v="2"/>
    <d v="2019-05-14T00:00:00"/>
    <s v="Aspirin"/>
    <s v="Abnormal"/>
    <n v="22"/>
    <x v="2"/>
    <s v="ObesityHigh"/>
    <n v="4"/>
    <x v="2"/>
    <n v="22"/>
  </r>
  <r>
    <s v="Dr. Jordan Gutierrez II"/>
    <x v="51"/>
    <x v="0"/>
    <x v="1"/>
    <s v="O+"/>
    <x v="1"/>
    <d v="2021-12-05T00:00:00"/>
    <s v="Jennifer Spence"/>
    <s v="Gomez and Sons"/>
    <n v="4609.1806839999999"/>
    <x v="4"/>
    <n v="5027"/>
    <n v="477"/>
    <x v="2"/>
    <d v="2021-12-15T00:00:00"/>
    <s v="Paracetamol"/>
    <s v="Abnormal"/>
    <n v="10"/>
    <x v="1"/>
    <s v="AsthmaMed"/>
    <n v="12"/>
    <x v="4"/>
    <n v="5"/>
  </r>
  <r>
    <s v="Nathaniel Crawford"/>
    <x v="52"/>
    <x v="0"/>
    <x v="1"/>
    <s v="O-"/>
    <x v="4"/>
    <d v="2021-02-25T00:00:00"/>
    <s v="Tara Smith"/>
    <s v="Madden-Deleon"/>
    <n v="4601.0688190000001"/>
    <x v="0"/>
    <n v="19254"/>
    <n v="464"/>
    <x v="2"/>
    <d v="2021-03-01T00:00:00"/>
    <s v="Aspirin"/>
    <s v="Abnormal"/>
    <n v="4"/>
    <x v="0"/>
    <s v="HypertensionLow"/>
    <n v="2"/>
    <x v="4"/>
    <n v="25"/>
  </r>
  <r>
    <s v="Bryan Willis"/>
    <x v="35"/>
    <x v="0"/>
    <x v="1"/>
    <s v="AB-"/>
    <x v="4"/>
    <d v="2019-12-11T00:00:00"/>
    <s v="Daniel Martinez"/>
    <s v="Fitzgerald-Thornton"/>
    <n v="4600.4127550000003"/>
    <x v="0"/>
    <n v="31408"/>
    <n v="234"/>
    <x v="0"/>
    <d v="2019-12-12T00:00:00"/>
    <s v="Ibuprofen"/>
    <s v="Abnormal"/>
    <n v="1"/>
    <x v="0"/>
    <s v="HypertensionLow"/>
    <n v="12"/>
    <x v="2"/>
    <n v="11"/>
  </r>
  <r>
    <s v="Mr. David Gibbs Jr."/>
    <x v="63"/>
    <x v="2"/>
    <x v="0"/>
    <s v="AB-"/>
    <x v="1"/>
    <d v="2022-02-27T00:00:00"/>
    <s v="Chelsea Cohen"/>
    <s v="Daniel, Bernard and Nguyen"/>
    <n v="4590.0555919999997"/>
    <x v="3"/>
    <n v="37312"/>
    <n v="105"/>
    <x v="2"/>
    <d v="2022-03-05T00:00:00"/>
    <s v="Aspirin"/>
    <s v="Abnormal"/>
    <n v="6"/>
    <x v="0"/>
    <s v="AsthmaLow"/>
    <n v="2"/>
    <x v="0"/>
    <n v="27"/>
  </r>
  <r>
    <s v="Kelli Good"/>
    <x v="11"/>
    <x v="3"/>
    <x v="0"/>
    <s v="O-"/>
    <x v="0"/>
    <d v="2020-12-20T00:00:00"/>
    <s v="Tracey Love"/>
    <s v="Jackson Group"/>
    <n v="4588.7968149999997"/>
    <x v="4"/>
    <n v="52087"/>
    <n v="257"/>
    <x v="0"/>
    <d v="2021-01-12T00:00:00"/>
    <s v="Paracetamol"/>
    <s v="Inconclusive"/>
    <n v="23"/>
    <x v="2"/>
    <s v="DiabetesHigh"/>
    <n v="12"/>
    <x v="3"/>
    <n v="20"/>
  </r>
  <r>
    <s v="Danielle Cantrell"/>
    <x v="48"/>
    <x v="0"/>
    <x v="0"/>
    <s v="AB+"/>
    <x v="0"/>
    <d v="2023-04-10T00:00:00"/>
    <s v="Christopher Little"/>
    <s v="Neal, Nguyen and Adams"/>
    <n v="4586.6320839999998"/>
    <x v="0"/>
    <n v="51262"/>
    <n v="135"/>
    <x v="2"/>
    <d v="2023-04-11T00:00:00"/>
    <s v="Lipitor"/>
    <s v="Normal"/>
    <n v="1"/>
    <x v="0"/>
    <s v="DiabetesLow"/>
    <n v="4"/>
    <x v="1"/>
    <n v="10"/>
  </r>
  <r>
    <s v="Daniel Rose"/>
    <x v="34"/>
    <x v="2"/>
    <x v="0"/>
    <s v="A+"/>
    <x v="4"/>
    <d v="2020-02-12T00:00:00"/>
    <s v="Melissa Owen"/>
    <s v="Dickerson Ltd"/>
    <n v="4578.2680950000004"/>
    <x v="3"/>
    <n v="10282"/>
    <n v="143"/>
    <x v="1"/>
    <d v="2020-02-22T00:00:00"/>
    <s v="Lipitor"/>
    <s v="Inconclusive"/>
    <n v="10"/>
    <x v="1"/>
    <s v="HypertensionMed"/>
    <n v="2"/>
    <x v="3"/>
    <n v="12"/>
  </r>
  <r>
    <s v="Sally Hudson"/>
    <x v="3"/>
    <x v="2"/>
    <x v="0"/>
    <s v="A+"/>
    <x v="3"/>
    <d v="2019-07-19T00:00:00"/>
    <s v="Antonio Stark"/>
    <s v="Perry-Robertson"/>
    <n v="4577.1901520000001"/>
    <x v="3"/>
    <n v="15996"/>
    <n v="470"/>
    <x v="2"/>
    <d v="2019-07-28T00:00:00"/>
    <s v="Ibuprofen"/>
    <s v="Abnormal"/>
    <n v="9"/>
    <x v="0"/>
    <s v="ArthritisLow"/>
    <n v="7"/>
    <x v="2"/>
    <n v="19"/>
  </r>
  <r>
    <s v="Cathy Long"/>
    <x v="21"/>
    <x v="1"/>
    <x v="0"/>
    <s v="O+"/>
    <x v="2"/>
    <d v="2019-08-11T00:00:00"/>
    <s v="Matthew Cooper"/>
    <s v="Larson-King"/>
    <n v="4573.877888"/>
    <x v="3"/>
    <n v="6042"/>
    <n v="485"/>
    <x v="0"/>
    <d v="2019-08-30T00:00:00"/>
    <s v="Lipitor"/>
    <s v="Abnormal"/>
    <n v="19"/>
    <x v="1"/>
    <s v="ObesityMed"/>
    <n v="8"/>
    <x v="2"/>
    <n v="11"/>
  </r>
  <r>
    <s v="Martha Galvan"/>
    <x v="65"/>
    <x v="0"/>
    <x v="1"/>
    <s v="B-"/>
    <x v="3"/>
    <d v="2022-03-02T00:00:00"/>
    <s v="John Skinner"/>
    <s v="York, Gordon and Robinson"/>
    <n v="4573.000873"/>
    <x v="0"/>
    <n v="35542"/>
    <n v="180"/>
    <x v="2"/>
    <d v="2022-03-21T00:00:00"/>
    <s v="Penicillin"/>
    <s v="Normal"/>
    <n v="19"/>
    <x v="1"/>
    <s v="ArthritisMed"/>
    <n v="3"/>
    <x v="0"/>
    <n v="2"/>
  </r>
  <r>
    <s v="Derek Martin"/>
    <x v="45"/>
    <x v="2"/>
    <x v="1"/>
    <s v="AB-"/>
    <x v="5"/>
    <d v="2019-09-17T00:00:00"/>
    <s v="Katelyn Brown"/>
    <s v="Young, Thomas and Woodard"/>
    <n v="4571.6235059999999"/>
    <x v="0"/>
    <n v="59493"/>
    <n v="357"/>
    <x v="0"/>
    <d v="2019-09-30T00:00:00"/>
    <s v="Ibuprofen"/>
    <s v="Inconclusive"/>
    <n v="13"/>
    <x v="1"/>
    <s v="CancerMed"/>
    <n v="9"/>
    <x v="2"/>
    <n v="17"/>
  </r>
  <r>
    <s v="Miss Morgan Collier PhD"/>
    <x v="14"/>
    <x v="0"/>
    <x v="1"/>
    <s v="O-"/>
    <x v="5"/>
    <d v="2020-07-03T00:00:00"/>
    <s v="Dorothy Rodriguez"/>
    <s v="Frye PLC"/>
    <n v="4561.3523349999996"/>
    <x v="0"/>
    <n v="49651"/>
    <n v="120"/>
    <x v="0"/>
    <d v="2020-07-04T00:00:00"/>
    <s v="Penicillin"/>
    <s v="Inconclusive"/>
    <n v="1"/>
    <x v="0"/>
    <s v="CancerLow"/>
    <n v="7"/>
    <x v="3"/>
    <n v="3"/>
  </r>
  <r>
    <s v="Mrs. Michelle Hill"/>
    <x v="58"/>
    <x v="3"/>
    <x v="1"/>
    <s v="A-"/>
    <x v="0"/>
    <d v="2021-07-18T00:00:00"/>
    <s v="James Allison"/>
    <s v="Miller, Wells and Armstrong"/>
    <n v="4560.5701440000003"/>
    <x v="4"/>
    <n v="53299"/>
    <n v="178"/>
    <x v="2"/>
    <d v="2021-07-29T00:00:00"/>
    <s v="Lipitor"/>
    <s v="Abnormal"/>
    <n v="11"/>
    <x v="1"/>
    <s v="DiabetesMed"/>
    <n v="7"/>
    <x v="4"/>
    <n v="18"/>
  </r>
  <r>
    <s v="Tina Hess"/>
    <x v="40"/>
    <x v="1"/>
    <x v="1"/>
    <s v="B+"/>
    <x v="1"/>
    <d v="2021-05-16T00:00:00"/>
    <s v="Melissa Nielsen"/>
    <s v="Lopez-Jones"/>
    <n v="4555.3308059999999"/>
    <x v="1"/>
    <n v="23921"/>
    <n v="228"/>
    <x v="1"/>
    <d v="2021-05-23T00:00:00"/>
    <s v="Lipitor"/>
    <s v="Normal"/>
    <n v="7"/>
    <x v="0"/>
    <s v="AsthmaLow"/>
    <n v="5"/>
    <x v="4"/>
    <n v="16"/>
  </r>
  <r>
    <s v="Anthony Beasley"/>
    <x v="60"/>
    <x v="1"/>
    <x v="0"/>
    <s v="B+"/>
    <x v="1"/>
    <d v="2020-01-14T00:00:00"/>
    <s v="Barbara Sharp"/>
    <s v="Summers LLC"/>
    <n v="4554.7336670000004"/>
    <x v="3"/>
    <n v="7303"/>
    <n v="293"/>
    <x v="1"/>
    <d v="2020-02-03T00:00:00"/>
    <s v="Aspirin"/>
    <s v="Inconclusive"/>
    <n v="20"/>
    <x v="2"/>
    <s v="AsthmaHigh"/>
    <n v="1"/>
    <x v="3"/>
    <n v="14"/>
  </r>
  <r>
    <s v="Timothy Sullivan"/>
    <x v="57"/>
    <x v="0"/>
    <x v="0"/>
    <s v="B+"/>
    <x v="5"/>
    <d v="2019-12-30T00:00:00"/>
    <s v="Suzanne Ross"/>
    <s v="Perez PLC"/>
    <n v="4550.1849650000004"/>
    <x v="0"/>
    <n v="44663"/>
    <n v="198"/>
    <x v="0"/>
    <d v="2020-01-12T00:00:00"/>
    <s v="Ibuprofen"/>
    <s v="Normal"/>
    <n v="13"/>
    <x v="1"/>
    <s v="CancerMed"/>
    <n v="12"/>
    <x v="2"/>
    <n v="30"/>
  </r>
  <r>
    <s v="Keith Michael"/>
    <x v="1"/>
    <x v="1"/>
    <x v="0"/>
    <s v="B+"/>
    <x v="2"/>
    <d v="2021-05-16T00:00:00"/>
    <s v="Christina Patrick"/>
    <s v="Howard-Yates"/>
    <n v="4547.0062900000003"/>
    <x v="0"/>
    <n v="18280"/>
    <n v="301"/>
    <x v="1"/>
    <d v="2021-06-01T00:00:00"/>
    <s v="Lipitor"/>
    <s v="Inconclusive"/>
    <n v="16"/>
    <x v="1"/>
    <s v="ObesityMed"/>
    <n v="5"/>
    <x v="4"/>
    <n v="16"/>
  </r>
  <r>
    <s v="Paula Wright"/>
    <x v="1"/>
    <x v="1"/>
    <x v="1"/>
    <s v="O+"/>
    <x v="0"/>
    <d v="2021-03-15T00:00:00"/>
    <s v="Janice Acevedo"/>
    <s v="Mills, Martin and Pearson"/>
    <n v="4541.226592"/>
    <x v="2"/>
    <n v="16098"/>
    <n v="259"/>
    <x v="1"/>
    <d v="2021-03-29T00:00:00"/>
    <s v="Ibuprofen"/>
    <s v="Abnormal"/>
    <n v="14"/>
    <x v="1"/>
    <s v="DiabetesMed"/>
    <n v="3"/>
    <x v="4"/>
    <n v="15"/>
  </r>
  <r>
    <s v="Dr. Kimberly Jones"/>
    <x v="31"/>
    <x v="2"/>
    <x v="1"/>
    <s v="AB+"/>
    <x v="5"/>
    <d v="2019-01-09T00:00:00"/>
    <s v="Michael Brown"/>
    <s v="Mcbride-Barron"/>
    <n v="4534.7940600000002"/>
    <x v="2"/>
    <n v="53993"/>
    <n v="302"/>
    <x v="1"/>
    <d v="2019-01-19T00:00:00"/>
    <s v="Paracetamol"/>
    <s v="Abnormal"/>
    <n v="10"/>
    <x v="1"/>
    <s v="CancerMed"/>
    <n v="1"/>
    <x v="2"/>
    <n v="9"/>
  </r>
  <r>
    <s v="Dylan Hart"/>
    <x v="22"/>
    <x v="0"/>
    <x v="0"/>
    <s v="A-"/>
    <x v="3"/>
    <d v="2020-01-01T00:00:00"/>
    <s v="Jennifer Johnson"/>
    <s v="Johnson LLC"/>
    <n v="4532.5089269999999"/>
    <x v="0"/>
    <n v="29959"/>
    <n v="351"/>
    <x v="2"/>
    <d v="2020-01-11T00:00:00"/>
    <s v="Ibuprofen"/>
    <s v="Inconclusive"/>
    <n v="10"/>
    <x v="1"/>
    <s v="ArthritisMed"/>
    <n v="1"/>
    <x v="3"/>
    <n v="1"/>
  </r>
  <r>
    <s v="Tammy Sanchez"/>
    <x v="51"/>
    <x v="0"/>
    <x v="0"/>
    <s v="B-"/>
    <x v="3"/>
    <d v="2022-03-13T00:00:00"/>
    <s v="Ronald Morris"/>
    <s v="Odonnell, Gutierrez and Gibson"/>
    <n v="4527.3632690000004"/>
    <x v="2"/>
    <n v="33093"/>
    <n v="436"/>
    <x v="0"/>
    <d v="2022-03-13T00:00:00"/>
    <s v="Penicillin"/>
    <s v="Abnormal"/>
    <n v="0"/>
    <x v="0"/>
    <s v="ArthritisLow"/>
    <n v="3"/>
    <x v="0"/>
    <n v="13"/>
  </r>
  <r>
    <s v="David Cobb"/>
    <x v="56"/>
    <x v="2"/>
    <x v="1"/>
    <s v="A-"/>
    <x v="5"/>
    <d v="2019-03-04T00:00:00"/>
    <s v="Ryan Esparza"/>
    <s v="Payne-Porter"/>
    <n v="4526.7894459999998"/>
    <x v="0"/>
    <n v="30343"/>
    <n v="495"/>
    <x v="0"/>
    <d v="2019-03-06T00:00:00"/>
    <s v="Paracetamol"/>
    <s v="Normal"/>
    <n v="2"/>
    <x v="0"/>
    <s v="CancerLow"/>
    <n v="3"/>
    <x v="2"/>
    <n v="4"/>
  </r>
  <r>
    <s v="Stephanie Watson"/>
    <x v="1"/>
    <x v="1"/>
    <x v="0"/>
    <s v="AB-"/>
    <x v="5"/>
    <d v="2023-08-27T00:00:00"/>
    <s v="Juan Ritter"/>
    <s v="Haynes-Richmond"/>
    <n v="4521.0253810000004"/>
    <x v="3"/>
    <n v="32082"/>
    <n v="148"/>
    <x v="0"/>
    <d v="2023-08-28T00:00:00"/>
    <s v="Penicillin"/>
    <s v="Normal"/>
    <n v="1"/>
    <x v="0"/>
    <s v="CancerLow"/>
    <n v="8"/>
    <x v="1"/>
    <n v="27"/>
  </r>
  <r>
    <s v="Chelsea Miller"/>
    <x v="44"/>
    <x v="1"/>
    <x v="0"/>
    <s v="O-"/>
    <x v="1"/>
    <d v="2023-02-03T00:00:00"/>
    <s v="Lisa Wilkinson"/>
    <s v="Sanchez, Cummings and Sanchez"/>
    <n v="4514.5117909999999"/>
    <x v="1"/>
    <n v="8386"/>
    <n v="149"/>
    <x v="0"/>
    <d v="2023-02-08T00:00:00"/>
    <s v="Aspirin"/>
    <s v="Abnormal"/>
    <n v="5"/>
    <x v="0"/>
    <s v="AsthmaLow"/>
    <n v="2"/>
    <x v="1"/>
    <n v="3"/>
  </r>
  <r>
    <s v="Michael Sullivan"/>
    <x v="5"/>
    <x v="2"/>
    <x v="1"/>
    <s v="B-"/>
    <x v="4"/>
    <d v="2023-01-20T00:00:00"/>
    <s v="Theresa Bryant"/>
    <s v="Mckay Ltd"/>
    <n v="4514.1954770000002"/>
    <x v="1"/>
    <n v="10282"/>
    <n v="455"/>
    <x v="0"/>
    <d v="2023-01-31T00:00:00"/>
    <s v="Ibuprofen"/>
    <s v="Abnormal"/>
    <n v="11"/>
    <x v="1"/>
    <s v="HypertensionMed"/>
    <n v="1"/>
    <x v="1"/>
    <n v="20"/>
  </r>
  <r>
    <s v="Justin Quinn"/>
    <x v="40"/>
    <x v="1"/>
    <x v="1"/>
    <s v="O+"/>
    <x v="2"/>
    <d v="2023-10-19T00:00:00"/>
    <s v="Rachel Aguirre"/>
    <s v="Turner-Carrillo"/>
    <n v="4510.0777520000001"/>
    <x v="3"/>
    <n v="21457"/>
    <n v="269"/>
    <x v="1"/>
    <d v="2023-10-27T00:00:00"/>
    <s v="Lipitor"/>
    <s v="Inconclusive"/>
    <n v="8"/>
    <x v="0"/>
    <s v="ObesityLow"/>
    <n v="10"/>
    <x v="1"/>
    <n v="19"/>
  </r>
  <r>
    <s v="William Diaz"/>
    <x v="53"/>
    <x v="2"/>
    <x v="0"/>
    <s v="O+"/>
    <x v="1"/>
    <d v="2023-09-08T00:00:00"/>
    <s v="Cheryl Ball"/>
    <s v="Johnson PLC"/>
    <n v="4509.603118"/>
    <x v="0"/>
    <n v="1630"/>
    <n v="447"/>
    <x v="0"/>
    <d v="2023-09-13T00:00:00"/>
    <s v="Ibuprofen"/>
    <s v="Abnormal"/>
    <n v="5"/>
    <x v="0"/>
    <s v="AsthmaLow"/>
    <n v="9"/>
    <x v="1"/>
    <n v="8"/>
  </r>
  <r>
    <s v="Daniel Lee"/>
    <x v="26"/>
    <x v="0"/>
    <x v="1"/>
    <s v="A-"/>
    <x v="5"/>
    <d v="2022-12-24T00:00:00"/>
    <s v="Bonnie Key"/>
    <s v="Murphy LLC"/>
    <n v="4507.4485439999999"/>
    <x v="0"/>
    <n v="47112"/>
    <n v="280"/>
    <x v="1"/>
    <d v="2023-01-17T00:00:00"/>
    <s v="Penicillin"/>
    <s v="Inconclusive"/>
    <n v="24"/>
    <x v="2"/>
    <s v="CancerHigh"/>
    <n v="12"/>
    <x v="0"/>
    <n v="24"/>
  </r>
  <r>
    <s v="Ronald Johnson"/>
    <x v="12"/>
    <x v="0"/>
    <x v="0"/>
    <s v="B+"/>
    <x v="5"/>
    <d v="2020-09-30T00:00:00"/>
    <s v="Cindy Fox"/>
    <s v="Thomas, Collins and Carey"/>
    <n v="4503.6862199999996"/>
    <x v="0"/>
    <n v="59833"/>
    <n v="407"/>
    <x v="0"/>
    <d v="2020-10-03T00:00:00"/>
    <s v="Aspirin"/>
    <s v="Inconclusive"/>
    <n v="3"/>
    <x v="0"/>
    <s v="CancerLow"/>
    <n v="9"/>
    <x v="3"/>
    <n v="30"/>
  </r>
  <r>
    <s v="Jason Rodriguez"/>
    <x v="4"/>
    <x v="2"/>
    <x v="1"/>
    <s v="O-"/>
    <x v="4"/>
    <d v="2022-01-22T00:00:00"/>
    <s v="Adam Martinez"/>
    <s v="Lee, Kemp and Jones"/>
    <n v="4489.0995759999996"/>
    <x v="2"/>
    <n v="8561"/>
    <n v="239"/>
    <x v="1"/>
    <d v="2022-02-18T00:00:00"/>
    <s v="Aspirin"/>
    <s v="Abnormal"/>
    <n v="27"/>
    <x v="2"/>
    <s v="HypertensionHigh"/>
    <n v="1"/>
    <x v="0"/>
    <n v="22"/>
  </r>
  <r>
    <s v="James Garza"/>
    <x v="40"/>
    <x v="1"/>
    <x v="0"/>
    <s v="A+"/>
    <x v="1"/>
    <d v="2019-08-08T00:00:00"/>
    <s v="Edward Gibson"/>
    <s v="Monroe, Cochran and Perry"/>
    <n v="4467.3946509999996"/>
    <x v="3"/>
    <n v="26312"/>
    <n v="121"/>
    <x v="1"/>
    <d v="2019-08-16T00:00:00"/>
    <s v="Aspirin"/>
    <s v="Abnormal"/>
    <n v="8"/>
    <x v="0"/>
    <s v="AsthmaLow"/>
    <n v="8"/>
    <x v="2"/>
    <n v="8"/>
  </r>
  <r>
    <s v="Shawna Dunn"/>
    <x v="36"/>
    <x v="0"/>
    <x v="1"/>
    <s v="AB-"/>
    <x v="4"/>
    <d v="2020-07-13T00:00:00"/>
    <s v="Mr. David Perez"/>
    <s v="King Group"/>
    <n v="4465.6706679999998"/>
    <x v="1"/>
    <n v="13511"/>
    <n v="370"/>
    <x v="1"/>
    <d v="2020-07-16T00:00:00"/>
    <s v="Lipitor"/>
    <s v="Abnormal"/>
    <n v="3"/>
    <x v="0"/>
    <s v="HypertensionLow"/>
    <n v="7"/>
    <x v="3"/>
    <n v="13"/>
  </r>
  <r>
    <s v="Sarah Fitzpatrick"/>
    <x v="40"/>
    <x v="1"/>
    <x v="0"/>
    <s v="B-"/>
    <x v="5"/>
    <d v="2020-01-21T00:00:00"/>
    <s v="Christina Morris"/>
    <s v="Romero LLC"/>
    <n v="4461.6387990000003"/>
    <x v="2"/>
    <n v="12195"/>
    <n v="224"/>
    <x v="0"/>
    <d v="2020-02-10T00:00:00"/>
    <s v="Lipitor"/>
    <s v="Abnormal"/>
    <n v="20"/>
    <x v="2"/>
    <s v="CancerHigh"/>
    <n v="1"/>
    <x v="3"/>
    <n v="21"/>
  </r>
  <r>
    <s v="James Perkins"/>
    <x v="31"/>
    <x v="2"/>
    <x v="1"/>
    <s v="O+"/>
    <x v="4"/>
    <d v="2019-07-12T00:00:00"/>
    <s v="Kristi Jones"/>
    <s v="Newman-Archer"/>
    <n v="4460.6934220000003"/>
    <x v="0"/>
    <n v="24042"/>
    <n v="449"/>
    <x v="1"/>
    <d v="2019-08-04T00:00:00"/>
    <s v="Penicillin"/>
    <s v="Abnormal"/>
    <n v="23"/>
    <x v="2"/>
    <s v="HypertensionHigh"/>
    <n v="7"/>
    <x v="2"/>
    <n v="12"/>
  </r>
  <r>
    <s v="Linda Fox"/>
    <x v="34"/>
    <x v="2"/>
    <x v="1"/>
    <s v="A-"/>
    <x v="3"/>
    <d v="2021-09-03T00:00:00"/>
    <s v="Donald Jackson"/>
    <s v="Martin, Smith and Johnson"/>
    <n v="4460.3445099999999"/>
    <x v="3"/>
    <n v="19764"/>
    <n v="264"/>
    <x v="0"/>
    <d v="2021-09-22T00:00:00"/>
    <s v="Penicillin"/>
    <s v="Normal"/>
    <n v="19"/>
    <x v="1"/>
    <s v="ArthritisMed"/>
    <n v="9"/>
    <x v="4"/>
    <n v="3"/>
  </r>
  <r>
    <s v="Loretta Day"/>
    <x v="11"/>
    <x v="3"/>
    <x v="1"/>
    <s v="O+"/>
    <x v="0"/>
    <d v="2020-07-15T00:00:00"/>
    <s v="Joseph Williams"/>
    <s v="Ray Group"/>
    <n v="4454.1064050000004"/>
    <x v="2"/>
    <n v="33687"/>
    <n v="262"/>
    <x v="2"/>
    <d v="2020-07-21T00:00:00"/>
    <s v="Lipitor"/>
    <s v="Inconclusive"/>
    <n v="6"/>
    <x v="0"/>
    <s v="DiabetesLow"/>
    <n v="7"/>
    <x v="3"/>
    <n v="15"/>
  </r>
  <r>
    <s v="Calvin Martin"/>
    <x v="42"/>
    <x v="0"/>
    <x v="1"/>
    <s v="AB-"/>
    <x v="4"/>
    <d v="2019-03-20T00:00:00"/>
    <s v="Mr. Timothy Martin"/>
    <s v="Brown-Anderson"/>
    <n v="4451.5622309999999"/>
    <x v="0"/>
    <n v="5710"/>
    <n v="452"/>
    <x v="1"/>
    <d v="2019-04-06T00:00:00"/>
    <s v="Paracetamol"/>
    <s v="Inconclusive"/>
    <n v="17"/>
    <x v="1"/>
    <s v="HypertensionMed"/>
    <n v="3"/>
    <x v="2"/>
    <n v="20"/>
  </r>
  <r>
    <s v="Angel Mitchell"/>
    <x v="38"/>
    <x v="1"/>
    <x v="0"/>
    <s v="B-"/>
    <x v="0"/>
    <d v="2022-12-03T00:00:00"/>
    <s v="Cynthia Scott"/>
    <s v="Burnett-Rice"/>
    <n v="4438.0626679999996"/>
    <x v="3"/>
    <n v="54465"/>
    <n v="179"/>
    <x v="2"/>
    <d v="2022-12-08T00:00:00"/>
    <s v="Paracetamol"/>
    <s v="Inconclusive"/>
    <n v="5"/>
    <x v="0"/>
    <s v="DiabetesLow"/>
    <n v="12"/>
    <x v="0"/>
    <n v="3"/>
  </r>
  <r>
    <s v="Timothy Torres"/>
    <x v="18"/>
    <x v="0"/>
    <x v="1"/>
    <s v="A-"/>
    <x v="3"/>
    <d v="2020-08-05T00:00:00"/>
    <s v="Michael Brooks"/>
    <s v="Patterson-Rodriguez"/>
    <n v="4431.0881360000003"/>
    <x v="0"/>
    <n v="30540"/>
    <n v="146"/>
    <x v="0"/>
    <d v="2020-08-16T00:00:00"/>
    <s v="Penicillin"/>
    <s v="Normal"/>
    <n v="11"/>
    <x v="1"/>
    <s v="ArthritisMed"/>
    <n v="8"/>
    <x v="3"/>
    <n v="5"/>
  </r>
  <r>
    <s v="Ryan Mata"/>
    <x v="37"/>
    <x v="3"/>
    <x v="0"/>
    <s v="A-"/>
    <x v="5"/>
    <d v="2023-10-30T00:00:00"/>
    <s v="Dr. Kelly Wagner MD"/>
    <s v="Smith, Gordon and Bond"/>
    <n v="4425.697795"/>
    <x v="2"/>
    <n v="18506"/>
    <n v="409"/>
    <x v="0"/>
    <d v="2023-11-03T00:00:00"/>
    <s v="Aspirin"/>
    <s v="Abnormal"/>
    <n v="4"/>
    <x v="0"/>
    <s v="CancerLow"/>
    <n v="10"/>
    <x v="1"/>
    <n v="30"/>
  </r>
  <r>
    <s v="Amanda Vincent"/>
    <x v="34"/>
    <x v="2"/>
    <x v="0"/>
    <s v="A-"/>
    <x v="5"/>
    <d v="2022-10-24T00:00:00"/>
    <s v="Jon Anderson"/>
    <s v="Joseph, Anderson and Flores"/>
    <n v="4419.8965920000001"/>
    <x v="2"/>
    <n v="33084"/>
    <n v="271"/>
    <x v="1"/>
    <d v="2022-10-26T00:00:00"/>
    <s v="Aspirin"/>
    <s v="Inconclusive"/>
    <n v="2"/>
    <x v="0"/>
    <s v="CancerLow"/>
    <n v="10"/>
    <x v="0"/>
    <n v="24"/>
  </r>
  <r>
    <s v="Brandon Norman"/>
    <x v="17"/>
    <x v="0"/>
    <x v="0"/>
    <s v="O-"/>
    <x v="2"/>
    <d v="2022-02-27T00:00:00"/>
    <s v="Alex Anderson"/>
    <s v="White Ltd"/>
    <n v="4415.7654730000004"/>
    <x v="4"/>
    <n v="12717"/>
    <n v="483"/>
    <x v="0"/>
    <d v="2022-03-14T00:00:00"/>
    <s v="Penicillin"/>
    <s v="Normal"/>
    <n v="15"/>
    <x v="1"/>
    <s v="ObesityMed"/>
    <n v="2"/>
    <x v="0"/>
    <n v="27"/>
  </r>
  <r>
    <s v="Blake Martin"/>
    <x v="21"/>
    <x v="1"/>
    <x v="1"/>
    <s v="O+"/>
    <x v="5"/>
    <d v="2022-06-26T00:00:00"/>
    <s v="Denise Shah"/>
    <s v="Martin, Hobbs and Smith"/>
    <n v="4413.3633479999999"/>
    <x v="1"/>
    <n v="14654"/>
    <n v="195"/>
    <x v="0"/>
    <d v="2022-07-10T00:00:00"/>
    <s v="Aspirin"/>
    <s v="Abnormal"/>
    <n v="14"/>
    <x v="1"/>
    <s v="CancerMed"/>
    <n v="6"/>
    <x v="0"/>
    <n v="26"/>
  </r>
  <r>
    <s v="Miss Amanda Walker"/>
    <x v="2"/>
    <x v="0"/>
    <x v="0"/>
    <s v="AB-"/>
    <x v="4"/>
    <d v="2019-08-15T00:00:00"/>
    <s v="Mr. Samuel Wolf PhD"/>
    <s v="Johnson PLC"/>
    <n v="4409.1526450000001"/>
    <x v="2"/>
    <n v="13648"/>
    <n v="153"/>
    <x v="1"/>
    <d v="2019-09-01T00:00:00"/>
    <s v="Ibuprofen"/>
    <s v="Inconclusive"/>
    <n v="17"/>
    <x v="1"/>
    <s v="HypertensionMed"/>
    <n v="8"/>
    <x v="2"/>
    <n v="15"/>
  </r>
  <r>
    <s v="Justin Ramirez"/>
    <x v="66"/>
    <x v="0"/>
    <x v="1"/>
    <s v="B+"/>
    <x v="4"/>
    <d v="2023-05-11T00:00:00"/>
    <s v="Megan Lewis"/>
    <s v="Lee, Hall and Williams"/>
    <n v="4401.1185830000004"/>
    <x v="3"/>
    <n v="19616"/>
    <n v="426"/>
    <x v="2"/>
    <d v="2023-06-06T00:00:00"/>
    <s v="Paracetamol"/>
    <s v="Abnormal"/>
    <n v="26"/>
    <x v="2"/>
    <s v="HypertensionHigh"/>
    <n v="5"/>
    <x v="1"/>
    <n v="11"/>
  </r>
  <r>
    <s v="Devin Vazquez"/>
    <x v="59"/>
    <x v="0"/>
    <x v="0"/>
    <s v="B-"/>
    <x v="2"/>
    <d v="2020-09-23T00:00:00"/>
    <s v="Timothy Patrick"/>
    <s v="Ortiz-Porter"/>
    <n v="4399.6912249999996"/>
    <x v="3"/>
    <n v="15592"/>
    <n v="385"/>
    <x v="1"/>
    <d v="2020-09-30T00:00:00"/>
    <s v="Paracetamol"/>
    <s v="Normal"/>
    <n v="7"/>
    <x v="0"/>
    <s v="ObesityLow"/>
    <n v="9"/>
    <x v="3"/>
    <n v="23"/>
  </r>
  <r>
    <s v="Peter Matthews"/>
    <x v="28"/>
    <x v="1"/>
    <x v="1"/>
    <s v="B-"/>
    <x v="1"/>
    <d v="2019-06-02T00:00:00"/>
    <s v="Michael Johnson"/>
    <s v="Fletcher Group"/>
    <n v="4396.3181949999998"/>
    <x v="1"/>
    <n v="24397"/>
    <n v="241"/>
    <x v="0"/>
    <d v="2019-06-14T00:00:00"/>
    <s v="Aspirin"/>
    <s v="Abnormal"/>
    <n v="12"/>
    <x v="1"/>
    <s v="AsthmaMed"/>
    <n v="6"/>
    <x v="2"/>
    <n v="2"/>
  </r>
  <r>
    <s v="Lori White"/>
    <x v="57"/>
    <x v="0"/>
    <x v="1"/>
    <s v="A-"/>
    <x v="2"/>
    <d v="2020-01-04T00:00:00"/>
    <s v="Anthony Lynn"/>
    <s v="Johnson PLC"/>
    <n v="4379.2238459999999"/>
    <x v="0"/>
    <n v="7961"/>
    <n v="230"/>
    <x v="0"/>
    <d v="2020-01-08T00:00:00"/>
    <s v="Penicillin"/>
    <s v="Normal"/>
    <n v="4"/>
    <x v="0"/>
    <s v="ObesityLow"/>
    <n v="1"/>
    <x v="3"/>
    <n v="4"/>
  </r>
  <r>
    <s v="Samantha Bishop DVM"/>
    <x v="60"/>
    <x v="1"/>
    <x v="1"/>
    <s v="AB-"/>
    <x v="5"/>
    <d v="2021-08-16T00:00:00"/>
    <s v="Michael Fischer"/>
    <s v="Valdez, Johnson and Martin"/>
    <n v="4378.9966539999996"/>
    <x v="2"/>
    <n v="52667"/>
    <n v="122"/>
    <x v="0"/>
    <d v="2021-09-03T00:00:00"/>
    <s v="Ibuprofen"/>
    <s v="Abnormal"/>
    <n v="18"/>
    <x v="1"/>
    <s v="CancerMed"/>
    <n v="8"/>
    <x v="4"/>
    <n v="16"/>
  </r>
  <r>
    <s v="Thomas Martinez"/>
    <x v="11"/>
    <x v="3"/>
    <x v="0"/>
    <s v="A+"/>
    <x v="4"/>
    <d v="2019-12-18T00:00:00"/>
    <s v="Jennifer Hamilton"/>
    <s v="Phillips, Fowler and Rodriguez"/>
    <n v="4378.5662709999997"/>
    <x v="2"/>
    <n v="27224"/>
    <n v="333"/>
    <x v="1"/>
    <d v="2020-01-15T00:00:00"/>
    <s v="Lipitor"/>
    <s v="Inconclusive"/>
    <n v="28"/>
    <x v="2"/>
    <s v="HypertensionHigh"/>
    <n v="12"/>
    <x v="2"/>
    <n v="18"/>
  </r>
  <r>
    <s v="Melissa Smith"/>
    <x v="52"/>
    <x v="0"/>
    <x v="0"/>
    <s v="O-"/>
    <x v="2"/>
    <d v="2021-01-10T00:00:00"/>
    <s v="Samantha Russell"/>
    <s v="Zhang Group"/>
    <n v="4377.5397700000003"/>
    <x v="2"/>
    <n v="4401"/>
    <n v="260"/>
    <x v="0"/>
    <d v="2021-01-29T00:00:00"/>
    <s v="Ibuprofen"/>
    <s v="Normal"/>
    <n v="19"/>
    <x v="1"/>
    <s v="ObesityMed"/>
    <n v="1"/>
    <x v="4"/>
    <n v="10"/>
  </r>
  <r>
    <s v="Joshua Harris"/>
    <x v="50"/>
    <x v="3"/>
    <x v="0"/>
    <s v="A+"/>
    <x v="3"/>
    <d v="2023-02-05T00:00:00"/>
    <s v="Daniel Robinson"/>
    <s v="Walker, Owen and Jenkins"/>
    <n v="4374.9618650000002"/>
    <x v="1"/>
    <n v="5379"/>
    <n v="368"/>
    <x v="0"/>
    <d v="2023-02-11T00:00:00"/>
    <s v="Ibuprofen"/>
    <s v="Normal"/>
    <n v="6"/>
    <x v="0"/>
    <s v="ArthritisLow"/>
    <n v="2"/>
    <x v="1"/>
    <n v="5"/>
  </r>
  <r>
    <s v="Denise White"/>
    <x v="9"/>
    <x v="1"/>
    <x v="1"/>
    <s v="O-"/>
    <x v="5"/>
    <d v="2021-12-22T00:00:00"/>
    <s v="Aaron Winters"/>
    <s v="Adkins, Smith and Garcia"/>
    <n v="4374.1711869999999"/>
    <x v="2"/>
    <n v="52086"/>
    <n v="459"/>
    <x v="0"/>
    <d v="2022-01-11T00:00:00"/>
    <s v="Ibuprofen"/>
    <s v="Inconclusive"/>
    <n v="20"/>
    <x v="2"/>
    <s v="CancerHigh"/>
    <n v="12"/>
    <x v="4"/>
    <n v="22"/>
  </r>
  <r>
    <s v="Chloe Wilson"/>
    <x v="38"/>
    <x v="1"/>
    <x v="0"/>
    <s v="O-"/>
    <x v="1"/>
    <d v="2022-01-07T00:00:00"/>
    <s v="Ms. Kimberly Arnold MD"/>
    <s v="Turner Inc"/>
    <n v="4368.5105670000003"/>
    <x v="2"/>
    <n v="12703"/>
    <n v="295"/>
    <x v="0"/>
    <d v="2022-01-11T00:00:00"/>
    <s v="Ibuprofen"/>
    <s v="Normal"/>
    <n v="4"/>
    <x v="0"/>
    <s v="AsthmaLow"/>
    <n v="1"/>
    <x v="0"/>
    <n v="7"/>
  </r>
  <r>
    <s v="Rachael Williams"/>
    <x v="11"/>
    <x v="3"/>
    <x v="0"/>
    <s v="A-"/>
    <x v="1"/>
    <d v="2020-10-09T00:00:00"/>
    <s v="Heather Collins"/>
    <s v="Berger Inc"/>
    <n v="4363.1063430000004"/>
    <x v="3"/>
    <n v="34837"/>
    <n v="166"/>
    <x v="1"/>
    <d v="2020-10-13T00:00:00"/>
    <s v="Penicillin"/>
    <s v="Inconclusive"/>
    <n v="4"/>
    <x v="0"/>
    <s v="AsthmaLow"/>
    <n v="10"/>
    <x v="3"/>
    <n v="9"/>
  </r>
  <r>
    <s v="Daniel Knox"/>
    <x v="31"/>
    <x v="2"/>
    <x v="0"/>
    <s v="A+"/>
    <x v="5"/>
    <d v="2020-11-08T00:00:00"/>
    <s v="Michelle Walters"/>
    <s v="Day Inc"/>
    <n v="4357.7563959999998"/>
    <x v="3"/>
    <n v="75395"/>
    <n v="137"/>
    <x v="1"/>
    <d v="2020-11-09T00:00:00"/>
    <s v="Lipitor"/>
    <s v="Abnormal"/>
    <n v="1"/>
    <x v="0"/>
    <s v="CancerLow"/>
    <n v="11"/>
    <x v="3"/>
    <n v="8"/>
  </r>
  <r>
    <s v="Angela Paul"/>
    <x v="55"/>
    <x v="1"/>
    <x v="0"/>
    <s v="B-"/>
    <x v="5"/>
    <d v="2019-12-19T00:00:00"/>
    <s v="Eric Campbell"/>
    <s v="Holt, Jordan and Nelson"/>
    <n v="4351.3647499999997"/>
    <x v="3"/>
    <n v="18487"/>
    <n v="412"/>
    <x v="0"/>
    <d v="2019-12-24T00:00:00"/>
    <s v="Ibuprofen"/>
    <s v="Normal"/>
    <n v="5"/>
    <x v="0"/>
    <s v="CancerLow"/>
    <n v="12"/>
    <x v="2"/>
    <n v="19"/>
  </r>
  <r>
    <s v="Jordan Mclaughlin"/>
    <x v="14"/>
    <x v="0"/>
    <x v="0"/>
    <s v="B-"/>
    <x v="2"/>
    <d v="2022-03-12T00:00:00"/>
    <s v="Kenneth Walsh"/>
    <s v="Greer-Matthews"/>
    <n v="4351.2905810000002"/>
    <x v="0"/>
    <n v="3048"/>
    <n v="129"/>
    <x v="2"/>
    <d v="2022-03-20T00:00:00"/>
    <s v="Ibuprofen"/>
    <s v="Abnormal"/>
    <n v="8"/>
    <x v="0"/>
    <s v="ObesityLow"/>
    <n v="3"/>
    <x v="0"/>
    <n v="12"/>
  </r>
  <r>
    <s v="Nicole Sandoval"/>
    <x v="53"/>
    <x v="2"/>
    <x v="0"/>
    <s v="A+"/>
    <x v="2"/>
    <d v="2021-11-09T00:00:00"/>
    <s v="Michael Hudson"/>
    <s v="Moore Group"/>
    <n v="4342.1954429999996"/>
    <x v="4"/>
    <n v="547"/>
    <n v="145"/>
    <x v="0"/>
    <d v="2021-11-13T00:00:00"/>
    <s v="Aspirin"/>
    <s v="Abnormal"/>
    <n v="4"/>
    <x v="0"/>
    <s v="ObesityLow"/>
    <n v="11"/>
    <x v="4"/>
    <n v="9"/>
  </r>
  <r>
    <s v="Laura Lewis"/>
    <x v="18"/>
    <x v="0"/>
    <x v="1"/>
    <s v="O-"/>
    <x v="3"/>
    <d v="2020-01-04T00:00:00"/>
    <s v="Thomas Mccarthy"/>
    <s v="Tanner-Sharp"/>
    <n v="4340.7482980000004"/>
    <x v="3"/>
    <n v="26007"/>
    <n v="151"/>
    <x v="0"/>
    <d v="2020-01-07T00:00:00"/>
    <s v="Lipitor"/>
    <s v="Inconclusive"/>
    <n v="3"/>
    <x v="0"/>
    <s v="ArthritisLow"/>
    <n v="1"/>
    <x v="3"/>
    <n v="4"/>
  </r>
  <r>
    <s v="Jordan Porter"/>
    <x v="22"/>
    <x v="0"/>
    <x v="1"/>
    <s v="A-"/>
    <x v="4"/>
    <d v="2022-08-30T00:00:00"/>
    <s v="Amber Adams"/>
    <s v="Watts, Williams and Jackson"/>
    <n v="4330.1512359999997"/>
    <x v="1"/>
    <n v="4809"/>
    <n v="145"/>
    <x v="0"/>
    <d v="2022-09-22T00:00:00"/>
    <s v="Penicillin"/>
    <s v="Inconclusive"/>
    <n v="23"/>
    <x v="2"/>
    <s v="HypertensionHigh"/>
    <n v="8"/>
    <x v="0"/>
    <n v="30"/>
  </r>
  <r>
    <s v="Susan Clarke"/>
    <x v="47"/>
    <x v="0"/>
    <x v="0"/>
    <s v="B-"/>
    <x v="2"/>
    <d v="2019-01-21T00:00:00"/>
    <s v="Brian Poole"/>
    <s v="Hines PLC"/>
    <n v="4330.1324709999999"/>
    <x v="0"/>
    <n v="19428"/>
    <n v="478"/>
    <x v="0"/>
    <d v="2019-01-21T00:00:00"/>
    <s v="Penicillin"/>
    <s v="Normal"/>
    <n v="0"/>
    <x v="0"/>
    <s v="ObesityLow"/>
    <n v="1"/>
    <x v="2"/>
    <n v="21"/>
  </r>
  <r>
    <s v="Meredith Simpson"/>
    <x v="18"/>
    <x v="0"/>
    <x v="1"/>
    <s v="A+"/>
    <x v="5"/>
    <d v="2023-01-24T00:00:00"/>
    <s v="Patrick Griffin"/>
    <s v="Casey, Hughes and Lopez"/>
    <n v="4320.0199469999998"/>
    <x v="1"/>
    <n v="60740"/>
    <n v="141"/>
    <x v="1"/>
    <d v="2023-02-11T00:00:00"/>
    <s v="Penicillin"/>
    <s v="Inconclusive"/>
    <n v="18"/>
    <x v="1"/>
    <s v="CancerMed"/>
    <n v="1"/>
    <x v="1"/>
    <n v="24"/>
  </r>
  <r>
    <s v="Kenneth Long"/>
    <x v="11"/>
    <x v="3"/>
    <x v="1"/>
    <s v="B+"/>
    <x v="5"/>
    <d v="2021-10-02T00:00:00"/>
    <s v="Christopher Webster"/>
    <s v="Jacobs-Smith"/>
    <n v="4315.7638319999996"/>
    <x v="3"/>
    <n v="62859"/>
    <n v="347"/>
    <x v="0"/>
    <d v="2021-10-15T00:00:00"/>
    <s v="Ibuprofen"/>
    <s v="Inconclusive"/>
    <n v="13"/>
    <x v="1"/>
    <s v="CancerMed"/>
    <n v="10"/>
    <x v="4"/>
    <n v="2"/>
  </r>
  <r>
    <s v="Tony Ramos"/>
    <x v="19"/>
    <x v="0"/>
    <x v="0"/>
    <s v="AB+"/>
    <x v="3"/>
    <d v="2023-03-15T00:00:00"/>
    <s v="Rick Golden"/>
    <s v="Guzman, Avila and Briggs"/>
    <n v="4303.2792099999997"/>
    <x v="2"/>
    <n v="23723"/>
    <n v="158"/>
    <x v="0"/>
    <d v="2023-03-17T00:00:00"/>
    <s v="Ibuprofen"/>
    <s v="Abnormal"/>
    <n v="2"/>
    <x v="0"/>
    <s v="ArthritisLow"/>
    <n v="3"/>
    <x v="1"/>
    <n v="15"/>
  </r>
  <r>
    <s v="Renee Moore"/>
    <x v="15"/>
    <x v="1"/>
    <x v="1"/>
    <s v="AB+"/>
    <x v="1"/>
    <d v="2019-12-30T00:00:00"/>
    <s v="Brooke Williams"/>
    <s v="Berg, Foster and Curry"/>
    <n v="4302.6972990000004"/>
    <x v="3"/>
    <n v="28170"/>
    <n v="156"/>
    <x v="0"/>
    <d v="2020-01-19T00:00:00"/>
    <s v="Ibuprofen"/>
    <s v="Abnormal"/>
    <n v="20"/>
    <x v="2"/>
    <s v="AsthmaHigh"/>
    <n v="12"/>
    <x v="2"/>
    <n v="30"/>
  </r>
  <r>
    <s v="Michael Conway"/>
    <x v="43"/>
    <x v="1"/>
    <x v="1"/>
    <s v="AB+"/>
    <x v="0"/>
    <d v="2022-02-19T00:00:00"/>
    <s v="Julie Long"/>
    <s v="Taylor, Bullock and Scott"/>
    <n v="4294.6884"/>
    <x v="0"/>
    <n v="4704"/>
    <n v="428"/>
    <x v="2"/>
    <d v="2022-02-20T00:00:00"/>
    <s v="Lipitor"/>
    <s v="Normal"/>
    <n v="1"/>
    <x v="0"/>
    <s v="DiabetesLow"/>
    <n v="2"/>
    <x v="0"/>
    <n v="19"/>
  </r>
  <r>
    <s v="Scott Terry"/>
    <x v="34"/>
    <x v="2"/>
    <x v="0"/>
    <s v="B-"/>
    <x v="2"/>
    <d v="2022-12-29T00:00:00"/>
    <s v="Danielle Herring"/>
    <s v="Reeves-Lawrence"/>
    <n v="4282.8453319999999"/>
    <x v="4"/>
    <n v="11078"/>
    <n v="266"/>
    <x v="0"/>
    <d v="2023-01-10T00:00:00"/>
    <s v="Ibuprofen"/>
    <s v="Inconclusive"/>
    <n v="12"/>
    <x v="1"/>
    <s v="ObesityMed"/>
    <n v="12"/>
    <x v="0"/>
    <n v="29"/>
  </r>
  <r>
    <s v="Phyllis Barker"/>
    <x v="8"/>
    <x v="1"/>
    <x v="1"/>
    <s v="B-"/>
    <x v="2"/>
    <d v="2021-02-23T00:00:00"/>
    <s v="Robert Novak"/>
    <s v="Johnson, Porter and Chavez"/>
    <n v="4277.6348969999999"/>
    <x v="4"/>
    <n v="6596"/>
    <n v="273"/>
    <x v="0"/>
    <d v="2021-02-26T00:00:00"/>
    <s v="Ibuprofen"/>
    <s v="Inconclusive"/>
    <n v="3"/>
    <x v="0"/>
    <s v="ObesityLow"/>
    <n v="2"/>
    <x v="4"/>
    <n v="23"/>
  </r>
  <r>
    <s v="Dr. Kelly Krueger DVM"/>
    <x v="32"/>
    <x v="1"/>
    <x v="1"/>
    <s v="AB-"/>
    <x v="5"/>
    <d v="2022-03-12T00:00:00"/>
    <s v="Patrick Knight"/>
    <s v="Pope, Howard and Gray"/>
    <n v="4269.8540119999998"/>
    <x v="2"/>
    <n v="27670"/>
    <n v="471"/>
    <x v="0"/>
    <d v="2022-03-29T00:00:00"/>
    <s v="Paracetamol"/>
    <s v="Inconclusive"/>
    <n v="17"/>
    <x v="1"/>
    <s v="CancerMed"/>
    <n v="3"/>
    <x v="0"/>
    <n v="12"/>
  </r>
  <r>
    <s v="Thomas Robinson"/>
    <x v="66"/>
    <x v="0"/>
    <x v="0"/>
    <s v="B-"/>
    <x v="0"/>
    <d v="2020-05-08T00:00:00"/>
    <s v="William Martinez"/>
    <s v="Hatfield Inc"/>
    <n v="4269.0690949999998"/>
    <x v="0"/>
    <n v="23329"/>
    <n v="147"/>
    <x v="1"/>
    <d v="2020-05-18T00:00:00"/>
    <s v="Aspirin"/>
    <s v="Normal"/>
    <n v="10"/>
    <x v="1"/>
    <s v="DiabetesMed"/>
    <n v="5"/>
    <x v="3"/>
    <n v="8"/>
  </r>
  <r>
    <s v="Edwin Harris"/>
    <x v="58"/>
    <x v="3"/>
    <x v="0"/>
    <s v="O-"/>
    <x v="4"/>
    <d v="2023-04-21T00:00:00"/>
    <s v="Mark Evans"/>
    <s v="Bailey-Bell"/>
    <n v="4268.9221930000003"/>
    <x v="4"/>
    <n v="7300"/>
    <n v="318"/>
    <x v="2"/>
    <d v="2023-04-22T00:00:00"/>
    <s v="Penicillin"/>
    <s v="Inconclusive"/>
    <n v="1"/>
    <x v="0"/>
    <s v="HypertensionLow"/>
    <n v="4"/>
    <x v="1"/>
    <n v="21"/>
  </r>
  <r>
    <s v="Amy Foster"/>
    <x v="34"/>
    <x v="2"/>
    <x v="0"/>
    <s v="B-"/>
    <x v="1"/>
    <d v="2023-09-16T00:00:00"/>
    <s v="Dennis Escobar"/>
    <s v="Meyer-Sullivan"/>
    <n v="4266.0981240000001"/>
    <x v="0"/>
    <n v="1473"/>
    <n v="144"/>
    <x v="0"/>
    <d v="2023-09-21T00:00:00"/>
    <s v="Penicillin"/>
    <s v="Normal"/>
    <n v="5"/>
    <x v="0"/>
    <s v="AsthmaLow"/>
    <n v="9"/>
    <x v="1"/>
    <n v="16"/>
  </r>
  <r>
    <s v="Thomas Nichols"/>
    <x v="36"/>
    <x v="0"/>
    <x v="1"/>
    <s v="B-"/>
    <x v="3"/>
    <d v="2022-04-12T00:00:00"/>
    <s v="Derrick Smith"/>
    <s v="Hunter PLC"/>
    <n v="4265.3466669999998"/>
    <x v="4"/>
    <n v="4250"/>
    <n v="104"/>
    <x v="0"/>
    <d v="2022-04-25T00:00:00"/>
    <s v="Lipitor"/>
    <s v="Inconclusive"/>
    <n v="13"/>
    <x v="1"/>
    <s v="ArthritisMed"/>
    <n v="4"/>
    <x v="0"/>
    <n v="12"/>
  </r>
  <r>
    <s v="Joshua Petersen"/>
    <x v="42"/>
    <x v="0"/>
    <x v="1"/>
    <s v="AB+"/>
    <x v="3"/>
    <d v="2020-01-28T00:00:00"/>
    <s v="Fernando Caldwell"/>
    <s v="Erickson-Richardson"/>
    <n v="4262.5259900000001"/>
    <x v="2"/>
    <n v="36568"/>
    <n v="414"/>
    <x v="0"/>
    <d v="2020-01-30T00:00:00"/>
    <s v="Aspirin"/>
    <s v="Normal"/>
    <n v="2"/>
    <x v="0"/>
    <s v="ArthritisLow"/>
    <n v="1"/>
    <x v="3"/>
    <n v="28"/>
  </r>
  <r>
    <s v="Nancy Lozano"/>
    <x v="19"/>
    <x v="0"/>
    <x v="1"/>
    <s v="B+"/>
    <x v="3"/>
    <d v="2023-09-15T00:00:00"/>
    <s v="Sierra Navarro"/>
    <s v="Moore-Chan"/>
    <n v="4251.0696109999999"/>
    <x v="0"/>
    <n v="31735"/>
    <n v="172"/>
    <x v="0"/>
    <d v="2023-10-03T00:00:00"/>
    <s v="Lipitor"/>
    <s v="Inconclusive"/>
    <n v="18"/>
    <x v="1"/>
    <s v="ArthritisMed"/>
    <n v="9"/>
    <x v="1"/>
    <n v="15"/>
  </r>
  <r>
    <s v="Beth Fields"/>
    <x v="23"/>
    <x v="0"/>
    <x v="1"/>
    <s v="AB+"/>
    <x v="3"/>
    <d v="2020-05-05T00:00:00"/>
    <s v="Tyler Williams"/>
    <s v="Deleon and Sons"/>
    <n v="4250.8458950000004"/>
    <x v="4"/>
    <n v="1504"/>
    <n v="384"/>
    <x v="0"/>
    <d v="2020-05-24T00:00:00"/>
    <s v="Ibuprofen"/>
    <s v="Abnormal"/>
    <n v="19"/>
    <x v="1"/>
    <s v="ArthritisMed"/>
    <n v="5"/>
    <x v="3"/>
    <n v="5"/>
  </r>
  <r>
    <s v="Mr. Christopher Hill MD"/>
    <x v="13"/>
    <x v="0"/>
    <x v="1"/>
    <s v="AB+"/>
    <x v="4"/>
    <d v="2020-04-30T00:00:00"/>
    <s v="Monique Kelly"/>
    <s v="Kim, Parker and Thompson"/>
    <n v="4249.7388940000001"/>
    <x v="4"/>
    <n v="34395"/>
    <n v="232"/>
    <x v="1"/>
    <d v="2020-05-05T00:00:00"/>
    <s v="Paracetamol"/>
    <s v="Inconclusive"/>
    <n v="5"/>
    <x v="0"/>
    <s v="HypertensionLow"/>
    <n v="4"/>
    <x v="3"/>
    <n v="30"/>
  </r>
  <r>
    <s v="Heather Patterson"/>
    <x v="21"/>
    <x v="1"/>
    <x v="1"/>
    <s v="O+"/>
    <x v="0"/>
    <d v="2022-10-30T00:00:00"/>
    <s v="Connie Welch"/>
    <s v="Adams Group"/>
    <n v="4245.3891379999995"/>
    <x v="2"/>
    <n v="22181"/>
    <n v="240"/>
    <x v="2"/>
    <d v="2022-11-07T00:00:00"/>
    <s v="Ibuprofen"/>
    <s v="Normal"/>
    <n v="8"/>
    <x v="0"/>
    <s v="DiabetesLow"/>
    <n v="10"/>
    <x v="0"/>
    <n v="30"/>
  </r>
  <r>
    <s v="Melissa Johnson"/>
    <x v="49"/>
    <x v="2"/>
    <x v="1"/>
    <s v="AB-"/>
    <x v="3"/>
    <d v="2022-12-25T00:00:00"/>
    <s v="Wayne Palmer"/>
    <s v="Odonnell-Mckinney"/>
    <n v="4244.6060880000005"/>
    <x v="4"/>
    <n v="34256"/>
    <n v="395"/>
    <x v="0"/>
    <d v="2023-01-14T00:00:00"/>
    <s v="Lipitor"/>
    <s v="Abnormal"/>
    <n v="20"/>
    <x v="2"/>
    <s v="ArthritisHigh"/>
    <n v="12"/>
    <x v="0"/>
    <n v="25"/>
  </r>
  <r>
    <s v="Samantha Bell"/>
    <x v="22"/>
    <x v="0"/>
    <x v="0"/>
    <s v="O-"/>
    <x v="2"/>
    <d v="2022-12-26T00:00:00"/>
    <s v="Brenda May"/>
    <s v="Coleman and Sons"/>
    <n v="4237.1357120000002"/>
    <x v="2"/>
    <n v="5711"/>
    <n v="350"/>
    <x v="2"/>
    <d v="2023-01-11T00:00:00"/>
    <s v="Paracetamol"/>
    <s v="Inconclusive"/>
    <n v="16"/>
    <x v="1"/>
    <s v="ObesityMed"/>
    <n v="12"/>
    <x v="0"/>
    <n v="26"/>
  </r>
  <r>
    <s v="Elizabeth Peterson"/>
    <x v="8"/>
    <x v="1"/>
    <x v="1"/>
    <s v="AB-"/>
    <x v="4"/>
    <d v="2023-08-03T00:00:00"/>
    <s v="Derek Williams"/>
    <s v="Wilkinson Group"/>
    <n v="4235.4885109999996"/>
    <x v="1"/>
    <n v="30674"/>
    <n v="419"/>
    <x v="0"/>
    <d v="2023-08-22T00:00:00"/>
    <s v="Paracetamol"/>
    <s v="Abnormal"/>
    <n v="19"/>
    <x v="1"/>
    <s v="HypertensionMed"/>
    <n v="8"/>
    <x v="1"/>
    <n v="3"/>
  </r>
  <r>
    <s v="Alexis Wheeler"/>
    <x v="12"/>
    <x v="0"/>
    <x v="0"/>
    <s v="A-"/>
    <x v="4"/>
    <d v="2021-05-14T00:00:00"/>
    <s v="Scott Stewart"/>
    <s v="Davis, Myers and Cruz"/>
    <n v="4234.9962880000003"/>
    <x v="2"/>
    <n v="23515"/>
    <n v="425"/>
    <x v="1"/>
    <d v="2021-05-27T00:00:00"/>
    <s v="Paracetamol"/>
    <s v="Normal"/>
    <n v="13"/>
    <x v="1"/>
    <s v="HypertensionMed"/>
    <n v="5"/>
    <x v="4"/>
    <n v="14"/>
  </r>
  <r>
    <s v="Meghan Robinson"/>
    <x v="42"/>
    <x v="0"/>
    <x v="1"/>
    <s v="B+"/>
    <x v="5"/>
    <d v="2022-07-10T00:00:00"/>
    <s v="Brenda Cunningham"/>
    <s v="Perry-Carter"/>
    <n v="4230.3833610000001"/>
    <x v="1"/>
    <n v="22741"/>
    <n v="126"/>
    <x v="0"/>
    <d v="2022-07-15T00:00:00"/>
    <s v="Penicillin"/>
    <s v="Normal"/>
    <n v="5"/>
    <x v="0"/>
    <s v="CancerLow"/>
    <n v="7"/>
    <x v="0"/>
    <n v="10"/>
  </r>
  <r>
    <s v="Lori Williams"/>
    <x v="65"/>
    <x v="0"/>
    <x v="0"/>
    <s v="AB-"/>
    <x v="2"/>
    <d v="2022-12-26T00:00:00"/>
    <s v="Christine Tapia"/>
    <s v="Harrison, Stevenson and Blair"/>
    <n v="4229.5149760000004"/>
    <x v="1"/>
    <n v="15423"/>
    <n v="207"/>
    <x v="0"/>
    <d v="2023-01-07T00:00:00"/>
    <s v="Paracetamol"/>
    <s v="Abnormal"/>
    <n v="12"/>
    <x v="1"/>
    <s v="ObesityMed"/>
    <n v="12"/>
    <x v="0"/>
    <n v="26"/>
  </r>
  <r>
    <s v="Mary Howard"/>
    <x v="35"/>
    <x v="0"/>
    <x v="0"/>
    <s v="A-"/>
    <x v="2"/>
    <d v="2021-08-10T00:00:00"/>
    <s v="Jessica Gilmore"/>
    <s v="Lucas-Summers"/>
    <n v="4227.9665660000001"/>
    <x v="2"/>
    <n v="1981"/>
    <n v="331"/>
    <x v="2"/>
    <d v="2021-08-30T00:00:00"/>
    <s v="Ibuprofen"/>
    <s v="Inconclusive"/>
    <n v="20"/>
    <x v="2"/>
    <s v="ObesityHigh"/>
    <n v="8"/>
    <x v="4"/>
    <n v="10"/>
  </r>
  <r>
    <s v="Sierra Williams"/>
    <x v="66"/>
    <x v="0"/>
    <x v="0"/>
    <s v="A+"/>
    <x v="3"/>
    <d v="2018-12-18T00:00:00"/>
    <s v="Jill Jacobs"/>
    <s v="Jackson-Brown"/>
    <n v="4224.0575209999997"/>
    <x v="1"/>
    <n v="33143"/>
    <n v="292"/>
    <x v="0"/>
    <d v="2018-12-21T00:00:00"/>
    <s v="Aspirin"/>
    <s v="Normal"/>
    <n v="3"/>
    <x v="0"/>
    <s v="ArthritisLow"/>
    <n v="12"/>
    <x v="5"/>
    <n v="18"/>
  </r>
  <r>
    <s v="Travis Carter"/>
    <x v="59"/>
    <x v="0"/>
    <x v="0"/>
    <s v="AB-"/>
    <x v="0"/>
    <d v="2023-09-04T00:00:00"/>
    <s v="Dr. Margaret Brown"/>
    <s v="Thomas Group"/>
    <n v="4223.5904460000002"/>
    <x v="0"/>
    <n v="33705"/>
    <n v="200"/>
    <x v="2"/>
    <d v="2023-09-26T00:00:00"/>
    <s v="Paracetamol"/>
    <s v="Normal"/>
    <n v="22"/>
    <x v="2"/>
    <s v="DiabetesHigh"/>
    <n v="9"/>
    <x v="1"/>
    <n v="4"/>
  </r>
  <r>
    <s v="Brandon Smith"/>
    <x v="20"/>
    <x v="2"/>
    <x v="0"/>
    <s v="O+"/>
    <x v="1"/>
    <d v="2019-04-29T00:00:00"/>
    <s v="Wendy Yang"/>
    <s v="Wood-Luna"/>
    <n v="4223.2430450000002"/>
    <x v="2"/>
    <n v="6116"/>
    <n v="155"/>
    <x v="0"/>
    <d v="2019-05-05T00:00:00"/>
    <s v="Aspirin"/>
    <s v="Inconclusive"/>
    <n v="6"/>
    <x v="0"/>
    <s v="AsthmaLow"/>
    <n v="4"/>
    <x v="2"/>
    <n v="29"/>
  </r>
  <r>
    <s v="Thomas Mccarthy"/>
    <x v="25"/>
    <x v="1"/>
    <x v="0"/>
    <s v="A+"/>
    <x v="1"/>
    <d v="2022-04-27T00:00:00"/>
    <s v="Rebecca Avila"/>
    <s v="Nelson LLC"/>
    <n v="4223.0525909999997"/>
    <x v="2"/>
    <n v="23495"/>
    <n v="123"/>
    <x v="2"/>
    <d v="2022-05-05T00:00:00"/>
    <s v="Penicillin"/>
    <s v="Inconclusive"/>
    <n v="8"/>
    <x v="0"/>
    <s v="AsthmaLow"/>
    <n v="4"/>
    <x v="0"/>
    <n v="27"/>
  </r>
  <r>
    <s v="Andrew Williams"/>
    <x v="23"/>
    <x v="0"/>
    <x v="0"/>
    <s v="O+"/>
    <x v="2"/>
    <d v="2020-01-14T00:00:00"/>
    <s v="Gina Thompson"/>
    <s v="Buchanan-Ferguson"/>
    <n v="4210.5545519999996"/>
    <x v="2"/>
    <n v="11931"/>
    <n v="307"/>
    <x v="0"/>
    <d v="2020-01-22T00:00:00"/>
    <s v="Lipitor"/>
    <s v="Abnormal"/>
    <n v="8"/>
    <x v="0"/>
    <s v="ObesityLow"/>
    <n v="1"/>
    <x v="3"/>
    <n v="14"/>
  </r>
  <r>
    <s v="Chad Ruiz"/>
    <x v="51"/>
    <x v="0"/>
    <x v="1"/>
    <s v="O-"/>
    <x v="1"/>
    <d v="2022-04-10T00:00:00"/>
    <s v="Dr. Cody Taylor"/>
    <s v="Ramirez-Burgess"/>
    <n v="4204.6541209999996"/>
    <x v="2"/>
    <n v="42205"/>
    <n v="395"/>
    <x v="1"/>
    <d v="2022-04-19T00:00:00"/>
    <s v="Aspirin"/>
    <s v="Inconclusive"/>
    <n v="9"/>
    <x v="0"/>
    <s v="AsthmaLow"/>
    <n v="4"/>
    <x v="0"/>
    <n v="10"/>
  </r>
  <r>
    <s v="Brenda Dyer"/>
    <x v="0"/>
    <x v="0"/>
    <x v="0"/>
    <s v="AB-"/>
    <x v="2"/>
    <d v="2022-10-15T00:00:00"/>
    <s v="Kyle Jennings"/>
    <s v="Sellers and Sons"/>
    <n v="4203.7856190000002"/>
    <x v="0"/>
    <n v="16333"/>
    <n v="161"/>
    <x v="0"/>
    <d v="2022-10-23T00:00:00"/>
    <s v="Penicillin"/>
    <s v="Normal"/>
    <n v="8"/>
    <x v="0"/>
    <s v="ObesityLow"/>
    <n v="10"/>
    <x v="0"/>
    <n v="15"/>
  </r>
  <r>
    <s v="Kristen Miranda"/>
    <x v="29"/>
    <x v="3"/>
    <x v="1"/>
    <s v="A+"/>
    <x v="0"/>
    <d v="2022-09-05T00:00:00"/>
    <s v="Kimberly Blevins"/>
    <s v="Hamilton, Simpson and Salas"/>
    <n v="4196.2767720000002"/>
    <x v="3"/>
    <n v="9626"/>
    <n v="401"/>
    <x v="2"/>
    <d v="2022-09-20T00:00:00"/>
    <s v="Paracetamol"/>
    <s v="Normal"/>
    <n v="15"/>
    <x v="1"/>
    <s v="DiabetesMed"/>
    <n v="9"/>
    <x v="0"/>
    <n v="5"/>
  </r>
  <r>
    <s v="Kelly Madden"/>
    <x v="35"/>
    <x v="0"/>
    <x v="0"/>
    <s v="A-"/>
    <x v="4"/>
    <d v="2023-07-10T00:00:00"/>
    <s v="Mark Murray"/>
    <s v="Villa LLC"/>
    <n v="4189.4275630000002"/>
    <x v="4"/>
    <n v="7108"/>
    <n v="495"/>
    <x v="1"/>
    <d v="2023-07-13T00:00:00"/>
    <s v="Paracetamol"/>
    <s v="Abnormal"/>
    <n v="3"/>
    <x v="0"/>
    <s v="HypertensionLow"/>
    <n v="7"/>
    <x v="1"/>
    <n v="10"/>
  </r>
  <r>
    <s v="Carlos Potts"/>
    <x v="43"/>
    <x v="1"/>
    <x v="0"/>
    <s v="AB+"/>
    <x v="0"/>
    <d v="2019-09-19T00:00:00"/>
    <s v="Lori Valenzuela"/>
    <s v="Zavala Inc"/>
    <n v="4188.8886940000002"/>
    <x v="1"/>
    <n v="30280"/>
    <n v="391"/>
    <x v="2"/>
    <d v="2019-10-13T00:00:00"/>
    <s v="Lipitor"/>
    <s v="Inconclusive"/>
    <n v="24"/>
    <x v="2"/>
    <s v="DiabetesHigh"/>
    <n v="9"/>
    <x v="2"/>
    <n v="19"/>
  </r>
  <r>
    <s v="Sydney Williams"/>
    <x v="8"/>
    <x v="1"/>
    <x v="0"/>
    <s v="AB+"/>
    <x v="5"/>
    <d v="2023-05-26T00:00:00"/>
    <s v="Samantha Pittman"/>
    <s v="Greene, Fuller and Smith"/>
    <n v="4182.4287839999997"/>
    <x v="1"/>
    <n v="52236"/>
    <n v="348"/>
    <x v="2"/>
    <d v="2023-06-07T00:00:00"/>
    <s v="Penicillin"/>
    <s v="Abnormal"/>
    <n v="12"/>
    <x v="1"/>
    <s v="CancerMed"/>
    <n v="5"/>
    <x v="1"/>
    <n v="26"/>
  </r>
  <r>
    <s v="Amber Willis"/>
    <x v="58"/>
    <x v="3"/>
    <x v="0"/>
    <s v="O+"/>
    <x v="5"/>
    <d v="2020-05-18T00:00:00"/>
    <s v="Daniel Anderson"/>
    <s v="Cook, Jimenez and Johnson"/>
    <n v="4175.5763120000001"/>
    <x v="2"/>
    <n v="36177"/>
    <n v="357"/>
    <x v="0"/>
    <d v="2020-05-22T00:00:00"/>
    <s v="Penicillin"/>
    <s v="Abnormal"/>
    <n v="4"/>
    <x v="0"/>
    <s v="CancerLow"/>
    <n v="5"/>
    <x v="3"/>
    <n v="18"/>
  </r>
  <r>
    <s v="Derek Arnold"/>
    <x v="63"/>
    <x v="2"/>
    <x v="1"/>
    <s v="AB-"/>
    <x v="0"/>
    <d v="2020-08-16T00:00:00"/>
    <s v="William Bradford"/>
    <s v="Rollins Ltd"/>
    <n v="4174.5598140000002"/>
    <x v="2"/>
    <n v="58549"/>
    <n v="307"/>
    <x v="2"/>
    <d v="2020-08-26T00:00:00"/>
    <s v="Lipitor"/>
    <s v="Normal"/>
    <n v="10"/>
    <x v="1"/>
    <s v="DiabetesMed"/>
    <n v="8"/>
    <x v="3"/>
    <n v="16"/>
  </r>
  <r>
    <s v="Wesley Parker"/>
    <x v="3"/>
    <x v="2"/>
    <x v="0"/>
    <s v="AB+"/>
    <x v="4"/>
    <d v="2020-01-06T00:00:00"/>
    <s v="Felicia Jackson"/>
    <s v="Lopez, Garrison and Green"/>
    <n v="4164.5069000000003"/>
    <x v="2"/>
    <n v="22307"/>
    <n v="140"/>
    <x v="2"/>
    <d v="2020-01-22T00:00:00"/>
    <s v="Penicillin"/>
    <s v="Inconclusive"/>
    <n v="16"/>
    <x v="1"/>
    <s v="HypertensionMed"/>
    <n v="1"/>
    <x v="3"/>
    <n v="6"/>
  </r>
  <r>
    <s v="Carmen Atkins MD"/>
    <x v="59"/>
    <x v="0"/>
    <x v="0"/>
    <s v="O+"/>
    <x v="2"/>
    <d v="2023-10-27T00:00:00"/>
    <s v="Jessica Perez"/>
    <s v="Torres and Sons"/>
    <n v="4155.3568349999996"/>
    <x v="2"/>
    <n v="5653"/>
    <n v="110"/>
    <x v="2"/>
    <d v="2023-11-18T00:00:00"/>
    <s v="Lipitor"/>
    <s v="Abnormal"/>
    <n v="22"/>
    <x v="2"/>
    <s v="ObesityHigh"/>
    <n v="10"/>
    <x v="1"/>
    <n v="27"/>
  </r>
  <r>
    <s v="Mark Alvarez"/>
    <x v="11"/>
    <x v="3"/>
    <x v="1"/>
    <s v="A-"/>
    <x v="0"/>
    <d v="2020-12-26T00:00:00"/>
    <s v="Chad Robinson"/>
    <s v="Wang, Walsh and Burton"/>
    <n v="4154.2443450000001"/>
    <x v="4"/>
    <n v="36776"/>
    <n v="194"/>
    <x v="1"/>
    <d v="2021-01-09T00:00:00"/>
    <s v="Paracetamol"/>
    <s v="Abnormal"/>
    <n v="14"/>
    <x v="1"/>
    <s v="DiabetesMed"/>
    <n v="12"/>
    <x v="3"/>
    <n v="26"/>
  </r>
  <r>
    <s v="Sierra Rosario"/>
    <x v="14"/>
    <x v="0"/>
    <x v="1"/>
    <s v="B+"/>
    <x v="5"/>
    <d v="2019-07-23T00:00:00"/>
    <s v="Travis Porter"/>
    <s v="Hawkins Inc"/>
    <n v="4153.9253250000002"/>
    <x v="3"/>
    <n v="50550"/>
    <n v="417"/>
    <x v="0"/>
    <d v="2019-08-05T00:00:00"/>
    <s v="Paracetamol"/>
    <s v="Normal"/>
    <n v="13"/>
    <x v="1"/>
    <s v="CancerMed"/>
    <n v="7"/>
    <x v="2"/>
    <n v="23"/>
  </r>
  <r>
    <s v="Richard Martin"/>
    <x v="6"/>
    <x v="0"/>
    <x v="1"/>
    <s v="O+"/>
    <x v="4"/>
    <d v="2022-07-14T00:00:00"/>
    <s v="Christina Dominguez"/>
    <s v="Collins-Simmons"/>
    <n v="4152.7498050000004"/>
    <x v="2"/>
    <n v="21082"/>
    <n v="160"/>
    <x v="1"/>
    <d v="2022-08-01T00:00:00"/>
    <s v="Lipitor"/>
    <s v="Inconclusive"/>
    <n v="18"/>
    <x v="1"/>
    <s v="HypertensionMed"/>
    <n v="7"/>
    <x v="0"/>
    <n v="14"/>
  </r>
  <r>
    <s v="Maria Hale"/>
    <x v="23"/>
    <x v="0"/>
    <x v="1"/>
    <s v="B+"/>
    <x v="4"/>
    <d v="2022-01-19T00:00:00"/>
    <s v="William Johnson"/>
    <s v="Hernandez, Valdez and Hurley"/>
    <n v="4151.0772729999999"/>
    <x v="0"/>
    <n v="28626"/>
    <n v="281"/>
    <x v="1"/>
    <d v="2022-02-13T00:00:00"/>
    <s v="Lipitor"/>
    <s v="Abnormal"/>
    <n v="25"/>
    <x v="2"/>
    <s v="HypertensionHigh"/>
    <n v="1"/>
    <x v="0"/>
    <n v="19"/>
  </r>
  <r>
    <s v="Sara Hall"/>
    <x v="49"/>
    <x v="2"/>
    <x v="1"/>
    <s v="AB-"/>
    <x v="4"/>
    <d v="2023-01-02T00:00:00"/>
    <s v="Michelle Anderson"/>
    <s v="Pierce-Lewis"/>
    <n v="4146.0508890000001"/>
    <x v="4"/>
    <n v="8895"/>
    <n v="321"/>
    <x v="2"/>
    <d v="2023-01-05T00:00:00"/>
    <s v="Ibuprofen"/>
    <s v="Abnormal"/>
    <n v="3"/>
    <x v="0"/>
    <s v="HypertensionLow"/>
    <n v="1"/>
    <x v="1"/>
    <n v="2"/>
  </r>
  <r>
    <s v="Natasha Brown"/>
    <x v="0"/>
    <x v="0"/>
    <x v="1"/>
    <s v="A-"/>
    <x v="0"/>
    <d v="2020-05-10T00:00:00"/>
    <s v="Samuel Black"/>
    <s v="Neal-West"/>
    <n v="4145.4378640000004"/>
    <x v="4"/>
    <n v="52755"/>
    <n v="316"/>
    <x v="2"/>
    <d v="2020-06-04T00:00:00"/>
    <s v="Lipitor"/>
    <s v="Abnormal"/>
    <n v="25"/>
    <x v="2"/>
    <s v="DiabetesHigh"/>
    <n v="5"/>
    <x v="3"/>
    <n v="10"/>
  </r>
  <r>
    <s v="Charles Scott"/>
    <x v="48"/>
    <x v="0"/>
    <x v="1"/>
    <s v="AB+"/>
    <x v="2"/>
    <d v="2020-01-19T00:00:00"/>
    <s v="Cassandra Lambert"/>
    <s v="Soto and Sons"/>
    <n v="4135.3489870000003"/>
    <x v="2"/>
    <n v="11746"/>
    <n v="484"/>
    <x v="2"/>
    <d v="2020-02-14T00:00:00"/>
    <s v="Aspirin"/>
    <s v="Normal"/>
    <n v="26"/>
    <x v="2"/>
    <s v="ObesityHigh"/>
    <n v="1"/>
    <x v="3"/>
    <n v="19"/>
  </r>
  <r>
    <s v="Trevor Blankenship"/>
    <x v="1"/>
    <x v="1"/>
    <x v="1"/>
    <s v="A+"/>
    <x v="2"/>
    <d v="2020-06-02T00:00:00"/>
    <s v="Deborah Watkins"/>
    <s v="Johnson-Marsh"/>
    <n v="4130.8016090000001"/>
    <x v="2"/>
    <n v="23087"/>
    <n v="275"/>
    <x v="0"/>
    <d v="2020-06-06T00:00:00"/>
    <s v="Ibuprofen"/>
    <s v="Abnormal"/>
    <n v="4"/>
    <x v="0"/>
    <s v="ObesityLow"/>
    <n v="6"/>
    <x v="3"/>
    <n v="2"/>
  </r>
  <r>
    <s v="Veronica Solis"/>
    <x v="46"/>
    <x v="0"/>
    <x v="1"/>
    <s v="A+"/>
    <x v="3"/>
    <d v="2021-08-07T00:00:00"/>
    <s v="Kimberly Gonzales"/>
    <s v="Dorsey and Sons"/>
    <n v="4121.9269109999996"/>
    <x v="1"/>
    <n v="11543"/>
    <n v="378"/>
    <x v="0"/>
    <d v="2021-08-13T00:00:00"/>
    <s v="Lipitor"/>
    <s v="Abnormal"/>
    <n v="6"/>
    <x v="0"/>
    <s v="ArthritisLow"/>
    <n v="8"/>
    <x v="4"/>
    <n v="7"/>
  </r>
  <r>
    <s v="Thomas Pope"/>
    <x v="56"/>
    <x v="2"/>
    <x v="1"/>
    <s v="AB-"/>
    <x v="3"/>
    <d v="2020-05-06T00:00:00"/>
    <s v="Patricia Adams"/>
    <s v="Lee LLC"/>
    <n v="4115.8766530000003"/>
    <x v="4"/>
    <n v="19246"/>
    <n v="471"/>
    <x v="0"/>
    <d v="2020-05-28T00:00:00"/>
    <s v="Paracetamol"/>
    <s v="Inconclusive"/>
    <n v="22"/>
    <x v="2"/>
    <s v="ArthritisHigh"/>
    <n v="5"/>
    <x v="3"/>
    <n v="6"/>
  </r>
  <r>
    <s v="Felicia Reynolds"/>
    <x v="3"/>
    <x v="2"/>
    <x v="1"/>
    <s v="A+"/>
    <x v="0"/>
    <d v="2019-01-21T00:00:00"/>
    <s v="Daniel Young"/>
    <s v="Williamson-Saunders"/>
    <n v="4111.7357840000004"/>
    <x v="0"/>
    <n v="52803"/>
    <n v="271"/>
    <x v="2"/>
    <d v="2019-02-06T00:00:00"/>
    <s v="Aspirin"/>
    <s v="Normal"/>
    <n v="16"/>
    <x v="1"/>
    <s v="DiabetesMed"/>
    <n v="1"/>
    <x v="2"/>
    <n v="21"/>
  </r>
  <r>
    <s v="Rebecca Adams"/>
    <x v="41"/>
    <x v="2"/>
    <x v="0"/>
    <s v="AB-"/>
    <x v="1"/>
    <d v="2020-05-08T00:00:00"/>
    <s v="Matthew Peters"/>
    <s v="Robinson, Rogers and Bowers"/>
    <n v="4109.6466309999996"/>
    <x v="3"/>
    <n v="42651"/>
    <n v="461"/>
    <x v="1"/>
    <d v="2020-05-24T00:00:00"/>
    <s v="Penicillin"/>
    <s v="Abnormal"/>
    <n v="16"/>
    <x v="1"/>
    <s v="AsthmaMed"/>
    <n v="5"/>
    <x v="3"/>
    <n v="8"/>
  </r>
  <r>
    <s v="Ronald Moss"/>
    <x v="21"/>
    <x v="1"/>
    <x v="0"/>
    <s v="B+"/>
    <x v="5"/>
    <d v="2020-10-24T00:00:00"/>
    <s v="Timothy Johnson"/>
    <s v="Jacobs Ltd"/>
    <n v="4106.4217920000001"/>
    <x v="2"/>
    <n v="10707"/>
    <n v="291"/>
    <x v="1"/>
    <d v="2020-11-19T00:00:00"/>
    <s v="Penicillin"/>
    <s v="Inconclusive"/>
    <n v="26"/>
    <x v="2"/>
    <s v="CancerHigh"/>
    <n v="10"/>
    <x v="3"/>
    <n v="24"/>
  </r>
  <r>
    <s v="Danielle Barnes"/>
    <x v="38"/>
    <x v="1"/>
    <x v="0"/>
    <s v="AB+"/>
    <x v="4"/>
    <d v="2022-08-01T00:00:00"/>
    <s v="Nathaniel Baker"/>
    <s v="Hicks-Berry"/>
    <n v="4104.866798"/>
    <x v="4"/>
    <n v="25911"/>
    <n v="193"/>
    <x v="2"/>
    <d v="2022-08-12T00:00:00"/>
    <s v="Lipitor"/>
    <s v="Inconclusive"/>
    <n v="11"/>
    <x v="1"/>
    <s v="HypertensionMed"/>
    <n v="8"/>
    <x v="0"/>
    <n v="1"/>
  </r>
  <r>
    <s v="Michaela Jimenez"/>
    <x v="48"/>
    <x v="0"/>
    <x v="1"/>
    <s v="O-"/>
    <x v="4"/>
    <d v="2019-01-30T00:00:00"/>
    <s v="Ashley Davis"/>
    <s v="Diaz-Hughes"/>
    <n v="4104.2683120000002"/>
    <x v="2"/>
    <n v="32163"/>
    <n v="370"/>
    <x v="2"/>
    <d v="2019-02-07T00:00:00"/>
    <s v="Paracetamol"/>
    <s v="Inconclusive"/>
    <n v="8"/>
    <x v="0"/>
    <s v="HypertensionLow"/>
    <n v="1"/>
    <x v="2"/>
    <n v="30"/>
  </r>
  <r>
    <s v="Jill Brandt"/>
    <x v="35"/>
    <x v="0"/>
    <x v="1"/>
    <s v="O-"/>
    <x v="0"/>
    <d v="2020-07-19T00:00:00"/>
    <s v="Barbara Scott"/>
    <s v="Berry-Weber"/>
    <n v="4099.2191730000004"/>
    <x v="2"/>
    <n v="34135"/>
    <n v="239"/>
    <x v="1"/>
    <d v="2020-07-22T00:00:00"/>
    <s v="Lipitor"/>
    <s v="Abnormal"/>
    <n v="3"/>
    <x v="0"/>
    <s v="DiabetesLow"/>
    <n v="7"/>
    <x v="3"/>
    <n v="19"/>
  </r>
  <r>
    <s v="Brandon Wheeler"/>
    <x v="10"/>
    <x v="2"/>
    <x v="1"/>
    <s v="AB+"/>
    <x v="0"/>
    <d v="2022-02-16T00:00:00"/>
    <s v="Raymond Jordan"/>
    <s v="Bartlett and Sons"/>
    <n v="4095.728548"/>
    <x v="4"/>
    <n v="4909"/>
    <n v="266"/>
    <x v="2"/>
    <d v="2022-03-09T00:00:00"/>
    <s v="Lipitor"/>
    <s v="Inconclusive"/>
    <n v="21"/>
    <x v="2"/>
    <s v="DiabetesHigh"/>
    <n v="2"/>
    <x v="0"/>
    <n v="16"/>
  </r>
  <r>
    <s v="David Cruz"/>
    <x v="18"/>
    <x v="0"/>
    <x v="1"/>
    <s v="AB-"/>
    <x v="2"/>
    <d v="2022-12-09T00:00:00"/>
    <s v="Samantha Wright"/>
    <s v="Mays-Koch"/>
    <n v="4093.928766"/>
    <x v="2"/>
    <n v="16694"/>
    <n v="310"/>
    <x v="0"/>
    <d v="2022-12-20T00:00:00"/>
    <s v="Penicillin"/>
    <s v="Inconclusive"/>
    <n v="11"/>
    <x v="1"/>
    <s v="ObesityMed"/>
    <n v="12"/>
    <x v="0"/>
    <n v="9"/>
  </r>
  <r>
    <s v="Tammy Yoder"/>
    <x v="19"/>
    <x v="0"/>
    <x v="1"/>
    <s v="A-"/>
    <x v="0"/>
    <d v="2020-10-10T00:00:00"/>
    <s v="Brad Wright"/>
    <s v="Conner, Simmons and Singh"/>
    <n v="4091.949282"/>
    <x v="2"/>
    <n v="51216"/>
    <n v="264"/>
    <x v="1"/>
    <d v="2020-10-11T00:00:00"/>
    <s v="Lipitor"/>
    <s v="Normal"/>
    <n v="1"/>
    <x v="0"/>
    <s v="DiabetesLow"/>
    <n v="10"/>
    <x v="3"/>
    <n v="10"/>
  </r>
  <r>
    <s v="Luke Young"/>
    <x v="1"/>
    <x v="1"/>
    <x v="1"/>
    <s v="AB-"/>
    <x v="3"/>
    <d v="2022-05-19T00:00:00"/>
    <s v="Diane Moran"/>
    <s v="Young LLC"/>
    <n v="4088.3929229999999"/>
    <x v="1"/>
    <n v="20241"/>
    <n v="267"/>
    <x v="0"/>
    <d v="2022-05-25T00:00:00"/>
    <s v="Paracetamol"/>
    <s v="Abnormal"/>
    <n v="6"/>
    <x v="0"/>
    <s v="ArthritisLow"/>
    <n v="5"/>
    <x v="0"/>
    <n v="19"/>
  </r>
  <r>
    <s v="William Harris"/>
    <x v="0"/>
    <x v="0"/>
    <x v="1"/>
    <s v="B-"/>
    <x v="5"/>
    <d v="2020-05-14T00:00:00"/>
    <s v="William Fox"/>
    <s v="Parker, Santana and Miller"/>
    <n v="4081.5855190000002"/>
    <x v="0"/>
    <n v="61723"/>
    <n v="178"/>
    <x v="1"/>
    <d v="2020-05-15T00:00:00"/>
    <s v="Penicillin"/>
    <s v="Inconclusive"/>
    <n v="1"/>
    <x v="0"/>
    <s v="CancerLow"/>
    <n v="5"/>
    <x v="3"/>
    <n v="14"/>
  </r>
  <r>
    <s v="Brooke Anderson"/>
    <x v="45"/>
    <x v="2"/>
    <x v="1"/>
    <s v="O+"/>
    <x v="4"/>
    <d v="2019-04-26T00:00:00"/>
    <s v="John Brown"/>
    <s v="Silva, Garcia and Hicks"/>
    <n v="4081.5573749999999"/>
    <x v="4"/>
    <n v="16982"/>
    <n v="254"/>
    <x v="2"/>
    <d v="2019-05-07T00:00:00"/>
    <s v="Paracetamol"/>
    <s v="Inconclusive"/>
    <n v="11"/>
    <x v="1"/>
    <s v="HypertensionMed"/>
    <n v="4"/>
    <x v="2"/>
    <n v="26"/>
  </r>
  <r>
    <s v="Karen Hansen"/>
    <x v="40"/>
    <x v="1"/>
    <x v="1"/>
    <s v="A-"/>
    <x v="3"/>
    <d v="2023-04-01T00:00:00"/>
    <s v="Shawna Hill"/>
    <s v="Ramirez, Webb and Curry"/>
    <n v="4076.5950429999998"/>
    <x v="3"/>
    <n v="25449"/>
    <n v="185"/>
    <x v="0"/>
    <d v="2023-04-03T00:00:00"/>
    <s v="Penicillin"/>
    <s v="Normal"/>
    <n v="2"/>
    <x v="0"/>
    <s v="ArthritisLow"/>
    <n v="4"/>
    <x v="1"/>
    <n v="1"/>
  </r>
  <r>
    <s v="Michael Campbell"/>
    <x v="24"/>
    <x v="0"/>
    <x v="0"/>
    <s v="B+"/>
    <x v="0"/>
    <d v="2019-12-19T00:00:00"/>
    <s v="Mr. Collin Hampton"/>
    <s v="Thomas Group"/>
    <n v="4074.19974"/>
    <x v="2"/>
    <n v="8988"/>
    <n v="480"/>
    <x v="2"/>
    <d v="2019-12-29T00:00:00"/>
    <s v="Lipitor"/>
    <s v="Normal"/>
    <n v="10"/>
    <x v="1"/>
    <s v="DiabetesMed"/>
    <n v="12"/>
    <x v="2"/>
    <n v="19"/>
  </r>
  <r>
    <s v="Dean Wilkins"/>
    <x v="66"/>
    <x v="0"/>
    <x v="1"/>
    <s v="A-"/>
    <x v="1"/>
    <d v="2021-05-03T00:00:00"/>
    <s v="Chad Hansen"/>
    <s v="Cowan, Stephenson and Todd"/>
    <n v="4068.385624"/>
    <x v="0"/>
    <n v="40554"/>
    <n v="453"/>
    <x v="2"/>
    <d v="2021-05-20T00:00:00"/>
    <s v="Lipitor"/>
    <s v="Normal"/>
    <n v="17"/>
    <x v="1"/>
    <s v="AsthmaMed"/>
    <n v="5"/>
    <x v="4"/>
    <n v="3"/>
  </r>
  <r>
    <s v="Michelle Estrada DDS"/>
    <x v="28"/>
    <x v="1"/>
    <x v="1"/>
    <s v="B+"/>
    <x v="5"/>
    <d v="2022-08-06T00:00:00"/>
    <s v="John Owens"/>
    <s v="Wright Inc"/>
    <n v="4067.2954"/>
    <x v="3"/>
    <n v="54746"/>
    <n v="253"/>
    <x v="0"/>
    <d v="2022-08-13T00:00:00"/>
    <s v="Penicillin"/>
    <s v="Abnormal"/>
    <n v="7"/>
    <x v="0"/>
    <s v="CancerLow"/>
    <n v="8"/>
    <x v="0"/>
    <n v="6"/>
  </r>
  <r>
    <s v="Kevin Meyers"/>
    <x v="7"/>
    <x v="0"/>
    <x v="1"/>
    <s v="B+"/>
    <x v="1"/>
    <d v="2023-07-14T00:00:00"/>
    <s v="Ruth Terrell"/>
    <s v="Bowman, Boyd and Clark"/>
    <n v="4059.8160419999999"/>
    <x v="1"/>
    <n v="42575"/>
    <n v="346"/>
    <x v="1"/>
    <d v="2023-08-09T00:00:00"/>
    <s v="Paracetamol"/>
    <s v="Inconclusive"/>
    <n v="26"/>
    <x v="2"/>
    <s v="AsthmaHigh"/>
    <n v="7"/>
    <x v="1"/>
    <n v="14"/>
  </r>
  <r>
    <s v="Richard May"/>
    <x v="35"/>
    <x v="0"/>
    <x v="0"/>
    <s v="O+"/>
    <x v="2"/>
    <d v="2022-10-01T00:00:00"/>
    <s v="Christopher Reeves"/>
    <s v="Holmes LLC"/>
    <n v="4054.749679"/>
    <x v="2"/>
    <n v="19830"/>
    <n v="181"/>
    <x v="0"/>
    <d v="2022-10-10T00:00:00"/>
    <s v="Aspirin"/>
    <s v="Abnormal"/>
    <n v="9"/>
    <x v="0"/>
    <s v="ObesityLow"/>
    <n v="10"/>
    <x v="0"/>
    <n v="1"/>
  </r>
  <r>
    <s v="Stacy Thomas"/>
    <x v="11"/>
    <x v="3"/>
    <x v="1"/>
    <s v="B-"/>
    <x v="2"/>
    <d v="2023-01-26T00:00:00"/>
    <s v="Samantha Jones"/>
    <s v="Pennington-Cook"/>
    <n v="4054.1347879999998"/>
    <x v="4"/>
    <n v="372"/>
    <n v="435"/>
    <x v="1"/>
    <d v="2023-02-13T00:00:00"/>
    <s v="Lipitor"/>
    <s v="Abnormal"/>
    <n v="18"/>
    <x v="1"/>
    <s v="ObesityMed"/>
    <n v="1"/>
    <x v="1"/>
    <n v="26"/>
  </r>
  <r>
    <s v="Michael Roberts"/>
    <x v="26"/>
    <x v="0"/>
    <x v="0"/>
    <s v="A+"/>
    <x v="0"/>
    <d v="2021-12-26T00:00:00"/>
    <s v="Joseph Watson"/>
    <s v="Ortiz-Carrillo"/>
    <n v="4052.745011"/>
    <x v="3"/>
    <n v="1797"/>
    <n v="489"/>
    <x v="2"/>
    <d v="2022-01-19T00:00:00"/>
    <s v="Lipitor"/>
    <s v="Inconclusive"/>
    <n v="24"/>
    <x v="2"/>
    <s v="DiabetesHigh"/>
    <n v="12"/>
    <x v="4"/>
    <n v="26"/>
  </r>
  <r>
    <s v="Julie Jackson"/>
    <x v="67"/>
    <x v="3"/>
    <x v="0"/>
    <s v="AB+"/>
    <x v="0"/>
    <d v="2021-05-06T00:00:00"/>
    <s v="Christopher Keller"/>
    <s v="Martin, Ortiz and Harper"/>
    <n v="4051.6593659999999"/>
    <x v="2"/>
    <n v="15681"/>
    <n v="452"/>
    <x v="2"/>
    <d v="2021-05-14T00:00:00"/>
    <s v="Lipitor"/>
    <s v="Abnormal"/>
    <n v="8"/>
    <x v="0"/>
    <s v="DiabetesLow"/>
    <n v="5"/>
    <x v="4"/>
    <n v="6"/>
  </r>
  <r>
    <s v="Anna Graves"/>
    <x v="39"/>
    <x v="0"/>
    <x v="0"/>
    <s v="A+"/>
    <x v="4"/>
    <d v="2021-08-13T00:00:00"/>
    <s v="Miguel Davidson"/>
    <s v="Ferrell-Rodriguez"/>
    <n v="4050.7730110000002"/>
    <x v="0"/>
    <n v="8774"/>
    <n v="347"/>
    <x v="0"/>
    <d v="2021-09-02T00:00:00"/>
    <s v="Ibuprofen"/>
    <s v="Normal"/>
    <n v="20"/>
    <x v="2"/>
    <s v="HypertensionHigh"/>
    <n v="8"/>
    <x v="4"/>
    <n v="13"/>
  </r>
  <r>
    <s v="James Allen"/>
    <x v="34"/>
    <x v="2"/>
    <x v="1"/>
    <s v="O-"/>
    <x v="4"/>
    <d v="2021-07-02T00:00:00"/>
    <s v="Lawrence Mccall"/>
    <s v="Travis-Cherry"/>
    <n v="4050.2899200000002"/>
    <x v="4"/>
    <n v="28273"/>
    <n v="305"/>
    <x v="0"/>
    <d v="2021-07-02T00:00:00"/>
    <s v="Paracetamol"/>
    <s v="Inconclusive"/>
    <n v="0"/>
    <x v="0"/>
    <s v="HypertensionLow"/>
    <n v="7"/>
    <x v="4"/>
    <n v="2"/>
  </r>
  <r>
    <s v="Kiara Roberts"/>
    <x v="37"/>
    <x v="3"/>
    <x v="0"/>
    <s v="A-"/>
    <x v="0"/>
    <d v="2022-06-08T00:00:00"/>
    <s v="Brian Goodwin"/>
    <s v="Jones-Smith"/>
    <n v="4049.2069670000001"/>
    <x v="2"/>
    <n v="22568"/>
    <n v="362"/>
    <x v="2"/>
    <d v="2022-06-09T00:00:00"/>
    <s v="Ibuprofen"/>
    <s v="Normal"/>
    <n v="1"/>
    <x v="0"/>
    <s v="DiabetesLow"/>
    <n v="6"/>
    <x v="0"/>
    <n v="8"/>
  </r>
  <r>
    <s v="James Johnson"/>
    <x v="43"/>
    <x v="1"/>
    <x v="0"/>
    <s v="O-"/>
    <x v="2"/>
    <d v="2019-11-06T00:00:00"/>
    <s v="Joshua Bailey"/>
    <s v="Morrison-Palmer"/>
    <n v="4047.207727"/>
    <x v="4"/>
    <n v="14399"/>
    <n v="140"/>
    <x v="0"/>
    <d v="2019-11-16T00:00:00"/>
    <s v="Lipitor"/>
    <s v="Normal"/>
    <n v="10"/>
    <x v="1"/>
    <s v="ObesityMed"/>
    <n v="11"/>
    <x v="2"/>
    <n v="6"/>
  </r>
  <r>
    <s v="Joseph Price"/>
    <x v="24"/>
    <x v="0"/>
    <x v="1"/>
    <s v="A-"/>
    <x v="4"/>
    <d v="2020-06-26T00:00:00"/>
    <s v="Ryan Hernandez"/>
    <s v="Ramirez-White"/>
    <n v="4046.4172560000002"/>
    <x v="0"/>
    <n v="19095"/>
    <n v="488"/>
    <x v="2"/>
    <d v="2020-06-27T00:00:00"/>
    <s v="Penicillin"/>
    <s v="Abnormal"/>
    <n v="1"/>
    <x v="0"/>
    <s v="HypertensionLow"/>
    <n v="6"/>
    <x v="3"/>
    <n v="26"/>
  </r>
  <r>
    <s v="Laurie Young"/>
    <x v="3"/>
    <x v="2"/>
    <x v="1"/>
    <s v="AB-"/>
    <x v="2"/>
    <d v="2023-04-23T00:00:00"/>
    <s v="Wanda Jacobson"/>
    <s v="Turner, Cameron and Cain"/>
    <n v="4045.7148590000002"/>
    <x v="4"/>
    <n v="13373"/>
    <n v="399"/>
    <x v="1"/>
    <d v="2023-05-12T00:00:00"/>
    <s v="Paracetamol"/>
    <s v="Normal"/>
    <n v="19"/>
    <x v="1"/>
    <s v="ObesityMed"/>
    <n v="4"/>
    <x v="1"/>
    <n v="23"/>
  </r>
  <r>
    <s v="Bruce Macias"/>
    <x v="66"/>
    <x v="0"/>
    <x v="0"/>
    <s v="A+"/>
    <x v="5"/>
    <d v="2023-07-15T00:00:00"/>
    <s v="Matthew Fox"/>
    <s v="Dennis, Simmons and Mitchell"/>
    <n v="4040.752097"/>
    <x v="3"/>
    <n v="21971"/>
    <n v="239"/>
    <x v="1"/>
    <d v="2023-07-27T00:00:00"/>
    <s v="Lipitor"/>
    <s v="Normal"/>
    <n v="12"/>
    <x v="1"/>
    <s v="CancerMed"/>
    <n v="7"/>
    <x v="1"/>
    <n v="15"/>
  </r>
  <r>
    <s v="Shane Sanchez"/>
    <x v="59"/>
    <x v="0"/>
    <x v="0"/>
    <s v="O+"/>
    <x v="2"/>
    <d v="2020-09-09T00:00:00"/>
    <s v="Christopher Martinez"/>
    <s v="Young, Brooks and Rice"/>
    <n v="4037.250415"/>
    <x v="0"/>
    <n v="3237"/>
    <n v="236"/>
    <x v="2"/>
    <d v="2020-10-09T00:00:00"/>
    <s v="Ibuprofen"/>
    <s v="Normal"/>
    <n v="30"/>
    <x v="2"/>
    <s v="ObesityHigh"/>
    <n v="9"/>
    <x v="3"/>
    <n v="9"/>
  </r>
  <r>
    <s v="Derek Taylor"/>
    <x v="8"/>
    <x v="1"/>
    <x v="0"/>
    <s v="B+"/>
    <x v="4"/>
    <d v="2019-02-06T00:00:00"/>
    <s v="Kimberly Johnson"/>
    <s v="Vazquez, Vazquez and Price"/>
    <n v="4033.6276979999998"/>
    <x v="1"/>
    <n v="14414"/>
    <n v="496"/>
    <x v="2"/>
    <d v="2019-02-24T00:00:00"/>
    <s v="Lipitor"/>
    <s v="Abnormal"/>
    <n v="18"/>
    <x v="1"/>
    <s v="HypertensionMed"/>
    <n v="2"/>
    <x v="2"/>
    <n v="6"/>
  </r>
  <r>
    <s v="Melanie Buckley"/>
    <x v="23"/>
    <x v="0"/>
    <x v="1"/>
    <s v="A+"/>
    <x v="0"/>
    <d v="2019-03-22T00:00:00"/>
    <s v="Scott Valencia"/>
    <s v="Myers-Carrillo"/>
    <n v="4031.8493389999999"/>
    <x v="0"/>
    <n v="23640"/>
    <n v="366"/>
    <x v="1"/>
    <d v="2019-04-10T00:00:00"/>
    <s v="Paracetamol"/>
    <s v="Inconclusive"/>
    <n v="19"/>
    <x v="1"/>
    <s v="DiabetesMed"/>
    <n v="3"/>
    <x v="2"/>
    <n v="22"/>
  </r>
  <r>
    <s v="Holly Haynes"/>
    <x v="49"/>
    <x v="2"/>
    <x v="1"/>
    <s v="O+"/>
    <x v="1"/>
    <d v="2018-12-05T00:00:00"/>
    <s v="Bobby Heath"/>
    <s v="Mcdowell, Haynes and Stephenson"/>
    <n v="4027.9207409999999"/>
    <x v="2"/>
    <n v="36046"/>
    <n v="349"/>
    <x v="0"/>
    <d v="2018-12-15T00:00:00"/>
    <s v="Aspirin"/>
    <s v="Abnormal"/>
    <n v="10"/>
    <x v="1"/>
    <s v="AsthmaMed"/>
    <n v="12"/>
    <x v="5"/>
    <n v="5"/>
  </r>
  <r>
    <s v="Ronald Hernandez"/>
    <x v="36"/>
    <x v="0"/>
    <x v="1"/>
    <s v="O+"/>
    <x v="3"/>
    <d v="2020-01-07T00:00:00"/>
    <s v="Douglas Johnson"/>
    <s v="Lindsey LLC"/>
    <n v="4027.2041380000001"/>
    <x v="2"/>
    <n v="18673"/>
    <n v="125"/>
    <x v="0"/>
    <d v="2020-01-18T00:00:00"/>
    <s v="Lipitor"/>
    <s v="Abnormal"/>
    <n v="11"/>
    <x v="1"/>
    <s v="ArthritisMed"/>
    <n v="1"/>
    <x v="3"/>
    <n v="7"/>
  </r>
  <r>
    <s v="John Mcclure"/>
    <x v="17"/>
    <x v="0"/>
    <x v="0"/>
    <s v="B-"/>
    <x v="0"/>
    <d v="2020-04-09T00:00:00"/>
    <s v="Elizabeth Baker"/>
    <s v="Jones-Huynh"/>
    <n v="4026.755396"/>
    <x v="1"/>
    <n v="30832"/>
    <n v="295"/>
    <x v="2"/>
    <d v="2020-05-06T00:00:00"/>
    <s v="Lipitor"/>
    <s v="Abnormal"/>
    <n v="27"/>
    <x v="2"/>
    <s v="DiabetesHigh"/>
    <n v="4"/>
    <x v="3"/>
    <n v="9"/>
  </r>
  <r>
    <s v="Theresa Pope"/>
    <x v="62"/>
    <x v="2"/>
    <x v="1"/>
    <s v="O+"/>
    <x v="3"/>
    <d v="2020-12-14T00:00:00"/>
    <s v="Timothy Gamble"/>
    <s v="Reed, Campbell and Ford"/>
    <n v="4020.6565380000002"/>
    <x v="4"/>
    <n v="14247"/>
    <n v="313"/>
    <x v="0"/>
    <d v="2020-12-16T00:00:00"/>
    <s v="Paracetamol"/>
    <s v="Normal"/>
    <n v="2"/>
    <x v="0"/>
    <s v="ArthritisLow"/>
    <n v="12"/>
    <x v="3"/>
    <n v="14"/>
  </r>
  <r>
    <s v="Darrell Burgess"/>
    <x v="25"/>
    <x v="1"/>
    <x v="0"/>
    <s v="AB-"/>
    <x v="3"/>
    <d v="2022-07-28T00:00:00"/>
    <s v="Emily Jenkins"/>
    <s v="Kelly Group"/>
    <n v="4016.962434"/>
    <x v="2"/>
    <n v="31720"/>
    <n v="113"/>
    <x v="0"/>
    <d v="2022-08-02T00:00:00"/>
    <s v="Penicillin"/>
    <s v="Normal"/>
    <n v="5"/>
    <x v="0"/>
    <s v="ArthritisLow"/>
    <n v="7"/>
    <x v="0"/>
    <n v="28"/>
  </r>
  <r>
    <s v="Gina Peters"/>
    <x v="29"/>
    <x v="3"/>
    <x v="0"/>
    <s v="B+"/>
    <x v="1"/>
    <d v="2021-11-30T00:00:00"/>
    <s v="Adriana Butler"/>
    <s v="Garcia-Howard"/>
    <n v="4015.3607649999999"/>
    <x v="2"/>
    <n v="15983"/>
    <n v="464"/>
    <x v="2"/>
    <d v="2021-12-23T00:00:00"/>
    <s v="Lipitor"/>
    <s v="Inconclusive"/>
    <n v="23"/>
    <x v="2"/>
    <s v="AsthmaHigh"/>
    <n v="11"/>
    <x v="4"/>
    <n v="30"/>
  </r>
  <r>
    <s v="Gregory Ray"/>
    <x v="52"/>
    <x v="0"/>
    <x v="0"/>
    <s v="O-"/>
    <x v="2"/>
    <d v="2021-12-17T00:00:00"/>
    <s v="Mark Robbins"/>
    <s v="Santiago-Mccoy"/>
    <n v="4014.6943689999998"/>
    <x v="4"/>
    <n v="13601"/>
    <n v="248"/>
    <x v="0"/>
    <d v="2021-12-20T00:00:00"/>
    <s v="Aspirin"/>
    <s v="Normal"/>
    <n v="3"/>
    <x v="0"/>
    <s v="ObesityLow"/>
    <n v="12"/>
    <x v="4"/>
    <n v="17"/>
  </r>
  <r>
    <s v="Jose Harrison"/>
    <x v="6"/>
    <x v="0"/>
    <x v="0"/>
    <s v="AB-"/>
    <x v="2"/>
    <d v="2019-11-15T00:00:00"/>
    <s v="Robert Diaz"/>
    <s v="Moore Ltd"/>
    <n v="4014.0558580000002"/>
    <x v="0"/>
    <n v="9260"/>
    <n v="410"/>
    <x v="1"/>
    <d v="2019-12-15T00:00:00"/>
    <s v="Penicillin"/>
    <s v="Normal"/>
    <n v="30"/>
    <x v="2"/>
    <s v="ObesityHigh"/>
    <n v="11"/>
    <x v="2"/>
    <n v="15"/>
  </r>
  <r>
    <s v="Mark Miller"/>
    <x v="6"/>
    <x v="0"/>
    <x v="1"/>
    <s v="AB-"/>
    <x v="2"/>
    <d v="2023-08-18T00:00:00"/>
    <s v="Robert Williams"/>
    <s v="Melendez, Smith and Jenkins"/>
    <n v="4013.3298970000001"/>
    <x v="4"/>
    <n v="3510"/>
    <n v="270"/>
    <x v="1"/>
    <d v="2023-09-13T00:00:00"/>
    <s v="Lipitor"/>
    <s v="Normal"/>
    <n v="26"/>
    <x v="2"/>
    <s v="ObesityHigh"/>
    <n v="8"/>
    <x v="1"/>
    <n v="18"/>
  </r>
  <r>
    <s v="Susan Morris"/>
    <x v="43"/>
    <x v="1"/>
    <x v="1"/>
    <s v="B+"/>
    <x v="3"/>
    <d v="2022-01-01T00:00:00"/>
    <s v="Grace Clark"/>
    <s v="Brown, Miller and Johnson"/>
    <n v="4009.5730309999999"/>
    <x v="4"/>
    <n v="28515"/>
    <n v="469"/>
    <x v="0"/>
    <d v="2022-01-03T00:00:00"/>
    <s v="Lipitor"/>
    <s v="Abnormal"/>
    <n v="2"/>
    <x v="0"/>
    <s v="ArthritisLow"/>
    <n v="1"/>
    <x v="0"/>
    <n v="1"/>
  </r>
  <r>
    <s v="Nathan Mitchell"/>
    <x v="59"/>
    <x v="0"/>
    <x v="0"/>
    <s v="B+"/>
    <x v="4"/>
    <d v="2022-07-10T00:00:00"/>
    <s v="Cesar Gomez"/>
    <s v="Juarez-Munoz"/>
    <n v="4009.1366720000001"/>
    <x v="1"/>
    <n v="2131"/>
    <n v="232"/>
    <x v="1"/>
    <d v="2022-07-22T00:00:00"/>
    <s v="Paracetamol"/>
    <s v="Normal"/>
    <n v="12"/>
    <x v="1"/>
    <s v="HypertensionMed"/>
    <n v="7"/>
    <x v="0"/>
    <n v="10"/>
  </r>
  <r>
    <s v="Dr. Gerald Summers"/>
    <x v="22"/>
    <x v="0"/>
    <x v="0"/>
    <s v="B+"/>
    <x v="0"/>
    <d v="2023-09-11T00:00:00"/>
    <s v="Brandi Bailey"/>
    <s v="Campbell, Gonzalez and Macdonald"/>
    <n v="4002.9141690000001"/>
    <x v="3"/>
    <n v="34575"/>
    <n v="467"/>
    <x v="1"/>
    <d v="2023-09-29T00:00:00"/>
    <s v="Lipitor"/>
    <s v="Normal"/>
    <n v="18"/>
    <x v="1"/>
    <s v="DiabetesMed"/>
    <n v="9"/>
    <x v="1"/>
    <n v="11"/>
  </r>
  <r>
    <s v="Thomas Roberts"/>
    <x v="61"/>
    <x v="0"/>
    <x v="1"/>
    <s v="A+"/>
    <x v="0"/>
    <d v="2022-03-25T00:00:00"/>
    <s v="Samantha Thompson"/>
    <s v="Hernandez-Carter"/>
    <n v="4002.122926"/>
    <x v="3"/>
    <n v="9686"/>
    <n v="397"/>
    <x v="2"/>
    <d v="2022-04-19T00:00:00"/>
    <s v="Ibuprofen"/>
    <s v="Abnormal"/>
    <n v="25"/>
    <x v="2"/>
    <s v="DiabetesHigh"/>
    <n v="3"/>
    <x v="0"/>
    <n v="25"/>
  </r>
  <r>
    <s v="Mariah Cameron"/>
    <x v="22"/>
    <x v="0"/>
    <x v="0"/>
    <s v="B-"/>
    <x v="3"/>
    <d v="2021-01-25T00:00:00"/>
    <s v="Nicole Adams"/>
    <s v="Rose, Morton and Mccormick"/>
    <n v="3998.0641879999998"/>
    <x v="2"/>
    <n v="26215"/>
    <n v="266"/>
    <x v="0"/>
    <d v="2021-02-05T00:00:00"/>
    <s v="Ibuprofen"/>
    <s v="Abnormal"/>
    <n v="11"/>
    <x v="1"/>
    <s v="ArthritisMed"/>
    <n v="1"/>
    <x v="4"/>
    <n v="25"/>
  </r>
  <r>
    <s v="Jason Franklin"/>
    <x v="6"/>
    <x v="0"/>
    <x v="1"/>
    <s v="AB+"/>
    <x v="3"/>
    <d v="2021-11-06T00:00:00"/>
    <s v="Cody Harris"/>
    <s v="Fields-Wood"/>
    <n v="3993.5279869999999"/>
    <x v="1"/>
    <n v="22333"/>
    <n v="104"/>
    <x v="0"/>
    <d v="2021-11-07T00:00:00"/>
    <s v="Penicillin"/>
    <s v="Normal"/>
    <n v="1"/>
    <x v="0"/>
    <s v="ArthritisLow"/>
    <n v="11"/>
    <x v="4"/>
    <n v="6"/>
  </r>
  <r>
    <s v="Karen Richardson"/>
    <x v="60"/>
    <x v="1"/>
    <x v="0"/>
    <s v="A-"/>
    <x v="1"/>
    <d v="2022-02-18T00:00:00"/>
    <s v="Tina Lewis"/>
    <s v="Henderson LLC"/>
    <n v="3990.5558609999998"/>
    <x v="2"/>
    <n v="20227"/>
    <n v="133"/>
    <x v="1"/>
    <d v="2022-03-06T00:00:00"/>
    <s v="Aspirin"/>
    <s v="Inconclusive"/>
    <n v="16"/>
    <x v="1"/>
    <s v="AsthmaMed"/>
    <n v="2"/>
    <x v="0"/>
    <n v="18"/>
  </r>
  <r>
    <s v="Rebekah Kennedy"/>
    <x v="49"/>
    <x v="2"/>
    <x v="1"/>
    <s v="B+"/>
    <x v="3"/>
    <d v="2022-09-28T00:00:00"/>
    <s v="Tonya Collins"/>
    <s v="Nguyen Group"/>
    <n v="3985.5901690000001"/>
    <x v="2"/>
    <n v="34425"/>
    <n v="339"/>
    <x v="0"/>
    <d v="2022-10-05T00:00:00"/>
    <s v="Paracetamol"/>
    <s v="Normal"/>
    <n v="7"/>
    <x v="0"/>
    <s v="ArthritisLow"/>
    <n v="9"/>
    <x v="0"/>
    <n v="28"/>
  </r>
  <r>
    <s v="Allen Young"/>
    <x v="29"/>
    <x v="3"/>
    <x v="0"/>
    <s v="A-"/>
    <x v="0"/>
    <d v="2021-11-12T00:00:00"/>
    <s v="Meghan Heath"/>
    <s v="Mays-Rhodes"/>
    <n v="3983.3040719999999"/>
    <x v="3"/>
    <n v="8478"/>
    <n v="348"/>
    <x v="1"/>
    <d v="2021-12-12T00:00:00"/>
    <s v="Ibuprofen"/>
    <s v="Normal"/>
    <n v="30"/>
    <x v="2"/>
    <s v="DiabetesHigh"/>
    <n v="11"/>
    <x v="4"/>
    <n v="12"/>
  </r>
  <r>
    <s v="Ashley Kline"/>
    <x v="30"/>
    <x v="2"/>
    <x v="1"/>
    <s v="B-"/>
    <x v="0"/>
    <d v="2022-09-29T00:00:00"/>
    <s v="Monica Peterson"/>
    <s v="Duran-Patterson"/>
    <n v="3981.5490060000002"/>
    <x v="3"/>
    <n v="14324"/>
    <n v="355"/>
    <x v="1"/>
    <d v="2022-10-08T00:00:00"/>
    <s v="Paracetamol"/>
    <s v="Abnormal"/>
    <n v="9"/>
    <x v="0"/>
    <s v="DiabetesLow"/>
    <n v="9"/>
    <x v="0"/>
    <n v="29"/>
  </r>
  <r>
    <s v="Meagan Mitchell"/>
    <x v="55"/>
    <x v="1"/>
    <x v="1"/>
    <s v="O+"/>
    <x v="1"/>
    <d v="2019-07-24T00:00:00"/>
    <s v="Stephanie Sharp MD"/>
    <s v="Mora Ltd"/>
    <n v="3981.3113990000002"/>
    <x v="2"/>
    <n v="34645"/>
    <n v="416"/>
    <x v="1"/>
    <d v="2019-08-13T00:00:00"/>
    <s v="Ibuprofen"/>
    <s v="Abnormal"/>
    <n v="20"/>
    <x v="2"/>
    <s v="AsthmaHigh"/>
    <n v="7"/>
    <x v="2"/>
    <n v="24"/>
  </r>
  <r>
    <s v="Nancy Jones"/>
    <x v="26"/>
    <x v="0"/>
    <x v="1"/>
    <s v="B-"/>
    <x v="0"/>
    <d v="2021-08-12T00:00:00"/>
    <s v="Chase Hoover"/>
    <s v="Hernandez and Sons"/>
    <n v="3970.6659060000002"/>
    <x v="2"/>
    <n v="24780"/>
    <n v="150"/>
    <x v="2"/>
    <d v="2021-08-28T00:00:00"/>
    <s v="Ibuprofen"/>
    <s v="Normal"/>
    <n v="16"/>
    <x v="1"/>
    <s v="DiabetesMed"/>
    <n v="8"/>
    <x v="4"/>
    <n v="12"/>
  </r>
  <r>
    <s v="Elizabeth Clark"/>
    <x v="51"/>
    <x v="0"/>
    <x v="1"/>
    <s v="O-"/>
    <x v="4"/>
    <d v="2023-05-13T00:00:00"/>
    <s v="Theodore Anderson"/>
    <s v="Phillips, Banks and Dixon"/>
    <n v="3969.8853439999998"/>
    <x v="4"/>
    <n v="14225"/>
    <n v="296"/>
    <x v="2"/>
    <d v="2023-05-20T00:00:00"/>
    <s v="Aspirin"/>
    <s v="Inconclusive"/>
    <n v="7"/>
    <x v="0"/>
    <s v="HypertensionLow"/>
    <n v="5"/>
    <x v="1"/>
    <n v="13"/>
  </r>
  <r>
    <s v="Richard Escobar DDS"/>
    <x v="29"/>
    <x v="3"/>
    <x v="0"/>
    <s v="A+"/>
    <x v="1"/>
    <d v="2022-11-22T00:00:00"/>
    <s v="Brian Hall"/>
    <s v="Banks-White"/>
    <n v="3967.7958899999999"/>
    <x v="1"/>
    <n v="16929"/>
    <n v="500"/>
    <x v="2"/>
    <d v="2022-11-26T00:00:00"/>
    <s v="Lipitor"/>
    <s v="Inconclusive"/>
    <n v="4"/>
    <x v="0"/>
    <s v="AsthmaLow"/>
    <n v="11"/>
    <x v="0"/>
    <n v="22"/>
  </r>
  <r>
    <s v="Samantha Hampton"/>
    <x v="36"/>
    <x v="0"/>
    <x v="1"/>
    <s v="A-"/>
    <x v="2"/>
    <d v="2023-05-25T00:00:00"/>
    <s v="Kristen Cortez"/>
    <s v="Gillespie-Moore"/>
    <n v="3965.1226139999999"/>
    <x v="4"/>
    <n v="14239"/>
    <n v="450"/>
    <x v="0"/>
    <d v="2023-05-27T00:00:00"/>
    <s v="Penicillin"/>
    <s v="Normal"/>
    <n v="2"/>
    <x v="0"/>
    <s v="ObesityLow"/>
    <n v="5"/>
    <x v="1"/>
    <n v="25"/>
  </r>
  <r>
    <s v="Candice Taylor"/>
    <x v="51"/>
    <x v="0"/>
    <x v="1"/>
    <s v="A+"/>
    <x v="4"/>
    <d v="2021-12-25T00:00:00"/>
    <s v="Adrian Anderson"/>
    <s v="Thomas and Sons"/>
    <n v="3952.0722580000001"/>
    <x v="1"/>
    <n v="18510"/>
    <n v="276"/>
    <x v="1"/>
    <d v="2022-01-14T00:00:00"/>
    <s v="Lipitor"/>
    <s v="Abnormal"/>
    <n v="20"/>
    <x v="2"/>
    <s v="HypertensionHigh"/>
    <n v="12"/>
    <x v="4"/>
    <n v="25"/>
  </r>
  <r>
    <s v="Russell Taylor"/>
    <x v="52"/>
    <x v="0"/>
    <x v="1"/>
    <s v="A-"/>
    <x v="3"/>
    <d v="2022-03-05T00:00:00"/>
    <s v="Joseph Hernandez MD"/>
    <s v="Burke PLC"/>
    <n v="3942.3316890000001"/>
    <x v="4"/>
    <n v="21022"/>
    <n v="244"/>
    <x v="0"/>
    <d v="2022-03-07T00:00:00"/>
    <s v="Lipitor"/>
    <s v="Inconclusive"/>
    <n v="2"/>
    <x v="0"/>
    <s v="ArthritisLow"/>
    <n v="3"/>
    <x v="0"/>
    <n v="5"/>
  </r>
  <r>
    <s v="Rodney Barnes"/>
    <x v="8"/>
    <x v="1"/>
    <x v="1"/>
    <s v="A+"/>
    <x v="1"/>
    <d v="2023-07-15T00:00:00"/>
    <s v="Christine Riley"/>
    <s v="Hernandez-Marquez"/>
    <n v="3941.0658720000001"/>
    <x v="4"/>
    <n v="30323"/>
    <n v="112"/>
    <x v="1"/>
    <d v="2023-07-18T00:00:00"/>
    <s v="Paracetamol"/>
    <s v="Inconclusive"/>
    <n v="3"/>
    <x v="0"/>
    <s v="AsthmaLow"/>
    <n v="7"/>
    <x v="1"/>
    <n v="15"/>
  </r>
  <r>
    <s v="Amanda Grant"/>
    <x v="49"/>
    <x v="2"/>
    <x v="1"/>
    <s v="A+"/>
    <x v="3"/>
    <d v="2023-01-08T00:00:00"/>
    <s v="Colin Stout"/>
    <s v="Vazquez Inc"/>
    <n v="3936.0396019999998"/>
    <x v="3"/>
    <n v="14229"/>
    <n v="122"/>
    <x v="2"/>
    <d v="2023-02-01T00:00:00"/>
    <s v="Lipitor"/>
    <s v="Normal"/>
    <n v="24"/>
    <x v="2"/>
    <s v="ArthritisHigh"/>
    <n v="1"/>
    <x v="1"/>
    <n v="8"/>
  </r>
  <r>
    <s v="Sarah Hayes"/>
    <x v="48"/>
    <x v="0"/>
    <x v="0"/>
    <s v="A+"/>
    <x v="3"/>
    <d v="2019-02-05T00:00:00"/>
    <s v="Lauren Mahoney"/>
    <s v="Gibson PLC"/>
    <n v="3924.4544099999998"/>
    <x v="0"/>
    <n v="27077"/>
    <n v="248"/>
    <x v="0"/>
    <d v="2019-02-10T00:00:00"/>
    <s v="Penicillin"/>
    <s v="Abnormal"/>
    <n v="5"/>
    <x v="0"/>
    <s v="ArthritisLow"/>
    <n v="2"/>
    <x v="2"/>
    <n v="5"/>
  </r>
  <r>
    <s v="Elijah Evans"/>
    <x v="51"/>
    <x v="0"/>
    <x v="1"/>
    <s v="AB-"/>
    <x v="2"/>
    <d v="2021-05-27T00:00:00"/>
    <s v="Steven Zimmerman"/>
    <s v="Hatfield Ltd"/>
    <n v="3922.1352419999998"/>
    <x v="0"/>
    <n v="19138"/>
    <n v="313"/>
    <x v="0"/>
    <d v="2021-06-01T00:00:00"/>
    <s v="Aspirin"/>
    <s v="Inconclusive"/>
    <n v="5"/>
    <x v="0"/>
    <s v="ObesityLow"/>
    <n v="5"/>
    <x v="4"/>
    <n v="27"/>
  </r>
  <r>
    <s v="Heather Roberts"/>
    <x v="38"/>
    <x v="1"/>
    <x v="0"/>
    <s v="A+"/>
    <x v="5"/>
    <d v="2020-05-18T00:00:00"/>
    <s v="Dylan Powell"/>
    <s v="Gonzalez-Ramirez"/>
    <n v="3921.7682530000002"/>
    <x v="4"/>
    <n v="8666"/>
    <n v="314"/>
    <x v="0"/>
    <d v="2020-06-04T00:00:00"/>
    <s v="Ibuprofen"/>
    <s v="Abnormal"/>
    <n v="17"/>
    <x v="1"/>
    <s v="CancerMed"/>
    <n v="5"/>
    <x v="3"/>
    <n v="18"/>
  </r>
  <r>
    <s v="Joshua Cook"/>
    <x v="26"/>
    <x v="0"/>
    <x v="0"/>
    <s v="B+"/>
    <x v="3"/>
    <d v="2023-01-28T00:00:00"/>
    <s v="Ashlee Lam"/>
    <s v="Liu, Smith and Singleton"/>
    <n v="3913.1300120000001"/>
    <x v="4"/>
    <n v="20239"/>
    <n v="353"/>
    <x v="2"/>
    <d v="2023-02-03T00:00:00"/>
    <s v="Paracetamol"/>
    <s v="Normal"/>
    <n v="6"/>
    <x v="0"/>
    <s v="ArthritisLow"/>
    <n v="1"/>
    <x v="1"/>
    <n v="28"/>
  </r>
  <r>
    <s v="Kathryn Brown"/>
    <x v="57"/>
    <x v="0"/>
    <x v="0"/>
    <s v="O-"/>
    <x v="4"/>
    <d v="2022-06-10T00:00:00"/>
    <s v="Stephanie Caldwell"/>
    <s v="Miller, Manning and Glenn"/>
    <n v="3910.4771329999999"/>
    <x v="0"/>
    <n v="13584"/>
    <n v="269"/>
    <x v="1"/>
    <d v="2022-07-06T00:00:00"/>
    <s v="Penicillin"/>
    <s v="Abnormal"/>
    <n v="26"/>
    <x v="2"/>
    <s v="HypertensionHigh"/>
    <n v="6"/>
    <x v="0"/>
    <n v="10"/>
  </r>
  <r>
    <s v="Amy Brown"/>
    <x v="6"/>
    <x v="0"/>
    <x v="1"/>
    <s v="B+"/>
    <x v="0"/>
    <d v="2021-06-12T00:00:00"/>
    <s v="Robert James"/>
    <s v="Ford PLC"/>
    <n v="3908.4897089999999"/>
    <x v="2"/>
    <n v="44749"/>
    <n v="250"/>
    <x v="1"/>
    <d v="2021-06-30T00:00:00"/>
    <s v="Paracetamol"/>
    <s v="Inconclusive"/>
    <n v="18"/>
    <x v="1"/>
    <s v="DiabetesMed"/>
    <n v="6"/>
    <x v="4"/>
    <n v="12"/>
  </r>
  <r>
    <s v="Jordan Long"/>
    <x v="46"/>
    <x v="0"/>
    <x v="1"/>
    <s v="O-"/>
    <x v="5"/>
    <d v="2019-03-20T00:00:00"/>
    <s v="Dawn Murphy"/>
    <s v="Terry LLC"/>
    <n v="3906.6195440000001"/>
    <x v="1"/>
    <n v="17130"/>
    <n v="136"/>
    <x v="1"/>
    <d v="2019-04-17T00:00:00"/>
    <s v="Penicillin"/>
    <s v="Normal"/>
    <n v="28"/>
    <x v="2"/>
    <s v="CancerHigh"/>
    <n v="3"/>
    <x v="2"/>
    <n v="20"/>
  </r>
  <r>
    <s v="Manuel Ford"/>
    <x v="49"/>
    <x v="2"/>
    <x v="0"/>
    <s v="B-"/>
    <x v="1"/>
    <d v="2019-07-15T00:00:00"/>
    <s v="Nancy Davidson"/>
    <s v="Atkinson-Johnson"/>
    <n v="3904.0357960000001"/>
    <x v="2"/>
    <n v="26011"/>
    <n v="292"/>
    <x v="0"/>
    <d v="2019-07-16T00:00:00"/>
    <s v="Penicillin"/>
    <s v="Abnormal"/>
    <n v="1"/>
    <x v="0"/>
    <s v="AsthmaLow"/>
    <n v="7"/>
    <x v="2"/>
    <n v="15"/>
  </r>
  <r>
    <s v="Gregory Villanueva"/>
    <x v="19"/>
    <x v="0"/>
    <x v="1"/>
    <s v="A-"/>
    <x v="5"/>
    <d v="2023-06-09T00:00:00"/>
    <s v="Charles White"/>
    <s v="Hansen-Sandoval"/>
    <n v="3902.3348449999999"/>
    <x v="0"/>
    <n v="67596"/>
    <n v="144"/>
    <x v="0"/>
    <d v="2023-06-29T00:00:00"/>
    <s v="Penicillin"/>
    <s v="Abnormal"/>
    <n v="20"/>
    <x v="2"/>
    <s v="CancerHigh"/>
    <n v="6"/>
    <x v="1"/>
    <n v="9"/>
  </r>
  <r>
    <s v="Jesse Adams"/>
    <x v="55"/>
    <x v="1"/>
    <x v="0"/>
    <s v="A+"/>
    <x v="2"/>
    <d v="2022-11-26T00:00:00"/>
    <s v="Matthew Christensen"/>
    <s v="Benitez Group"/>
    <n v="3897.3754319999998"/>
    <x v="1"/>
    <n v="12941"/>
    <n v="146"/>
    <x v="1"/>
    <d v="2022-12-17T00:00:00"/>
    <s v="Penicillin"/>
    <s v="Inconclusive"/>
    <n v="21"/>
    <x v="2"/>
    <s v="ObesityHigh"/>
    <n v="11"/>
    <x v="0"/>
    <n v="26"/>
  </r>
  <r>
    <s v="Barbara Woods"/>
    <x v="26"/>
    <x v="0"/>
    <x v="0"/>
    <s v="O+"/>
    <x v="0"/>
    <d v="2020-10-02T00:00:00"/>
    <s v="Sheri Kramer"/>
    <s v="Vargas-Graham"/>
    <n v="3896.810547"/>
    <x v="3"/>
    <n v="13295"/>
    <n v="271"/>
    <x v="2"/>
    <d v="2020-10-30T00:00:00"/>
    <s v="Lipitor"/>
    <s v="Abnormal"/>
    <n v="28"/>
    <x v="2"/>
    <s v="DiabetesHigh"/>
    <n v="10"/>
    <x v="3"/>
    <n v="2"/>
  </r>
  <r>
    <s v="Heather Powers"/>
    <x v="20"/>
    <x v="2"/>
    <x v="1"/>
    <s v="B-"/>
    <x v="3"/>
    <d v="2022-09-20T00:00:00"/>
    <s v="Gregory Adams"/>
    <s v="Ball-Bowers"/>
    <n v="3896.5014369999999"/>
    <x v="3"/>
    <n v="33048"/>
    <n v="219"/>
    <x v="2"/>
    <d v="2022-09-26T00:00:00"/>
    <s v="Paracetamol"/>
    <s v="Normal"/>
    <n v="6"/>
    <x v="0"/>
    <s v="ArthritisLow"/>
    <n v="9"/>
    <x v="0"/>
    <n v="20"/>
  </r>
  <r>
    <s v="Kimberly Reed"/>
    <x v="65"/>
    <x v="0"/>
    <x v="1"/>
    <s v="A+"/>
    <x v="2"/>
    <d v="2022-10-03T00:00:00"/>
    <s v="Adam Mendoza"/>
    <s v="Coleman PLC"/>
    <n v="3892.7893669999999"/>
    <x v="2"/>
    <n v="23549"/>
    <n v="246"/>
    <x v="0"/>
    <d v="2022-10-11T00:00:00"/>
    <s v="Aspirin"/>
    <s v="Abnormal"/>
    <n v="8"/>
    <x v="0"/>
    <s v="ObesityLow"/>
    <n v="10"/>
    <x v="0"/>
    <n v="3"/>
  </r>
  <r>
    <s v="Andrew Hernandez"/>
    <x v="24"/>
    <x v="0"/>
    <x v="1"/>
    <s v="B-"/>
    <x v="2"/>
    <d v="2019-05-18T00:00:00"/>
    <s v="Shelly Smith"/>
    <s v="Miller, Diaz and Herring"/>
    <n v="3886.5459839999999"/>
    <x v="3"/>
    <n v="7339"/>
    <n v="150"/>
    <x v="0"/>
    <d v="2019-06-09T00:00:00"/>
    <s v="Penicillin"/>
    <s v="Inconclusive"/>
    <n v="22"/>
    <x v="2"/>
    <s v="ObesityHigh"/>
    <n v="5"/>
    <x v="2"/>
    <n v="18"/>
  </r>
  <r>
    <s v="Anthony Fernandez"/>
    <x v="44"/>
    <x v="1"/>
    <x v="1"/>
    <s v="B-"/>
    <x v="3"/>
    <d v="2020-03-24T00:00:00"/>
    <s v="Jim Armstrong"/>
    <s v="Harris Inc"/>
    <n v="3882.588463"/>
    <x v="2"/>
    <n v="16141"/>
    <n v="194"/>
    <x v="0"/>
    <d v="2020-03-25T00:00:00"/>
    <s v="Paracetamol"/>
    <s v="Inconclusive"/>
    <n v="1"/>
    <x v="0"/>
    <s v="ArthritisLow"/>
    <n v="3"/>
    <x v="3"/>
    <n v="24"/>
  </r>
  <r>
    <s v="Cameron Gonzalez"/>
    <x v="25"/>
    <x v="1"/>
    <x v="0"/>
    <s v="B+"/>
    <x v="2"/>
    <d v="2021-06-21T00:00:00"/>
    <s v="Keith Matthews"/>
    <s v="Gonzalez, Martinez and Rogers"/>
    <n v="3881.2146050000001"/>
    <x v="4"/>
    <n v="11660"/>
    <n v="176"/>
    <x v="0"/>
    <d v="2021-06-26T00:00:00"/>
    <s v="Ibuprofen"/>
    <s v="Abnormal"/>
    <n v="5"/>
    <x v="0"/>
    <s v="ObesityLow"/>
    <n v="6"/>
    <x v="4"/>
    <n v="21"/>
  </r>
  <r>
    <s v="Bradley Stewart"/>
    <x v="60"/>
    <x v="1"/>
    <x v="0"/>
    <s v="A+"/>
    <x v="0"/>
    <d v="2023-06-18T00:00:00"/>
    <s v="Cynthia Rodriguez"/>
    <s v="Maldonado-Brooks"/>
    <n v="3877.1333119999999"/>
    <x v="1"/>
    <n v="40887"/>
    <n v="236"/>
    <x v="2"/>
    <d v="2023-06-19T00:00:00"/>
    <s v="Paracetamol"/>
    <s v="Abnormal"/>
    <n v="1"/>
    <x v="0"/>
    <s v="DiabetesLow"/>
    <n v="6"/>
    <x v="1"/>
    <n v="18"/>
  </r>
  <r>
    <s v="John James"/>
    <x v="6"/>
    <x v="0"/>
    <x v="1"/>
    <s v="AB-"/>
    <x v="3"/>
    <d v="2020-10-08T00:00:00"/>
    <s v="Ryan Morgan"/>
    <s v="Hunt-Golden"/>
    <n v="3872.6769599999998"/>
    <x v="0"/>
    <n v="7062"/>
    <n v="148"/>
    <x v="2"/>
    <d v="2020-11-06T00:00:00"/>
    <s v="Lipitor"/>
    <s v="Abnormal"/>
    <n v="29"/>
    <x v="2"/>
    <s v="ArthritisHigh"/>
    <n v="10"/>
    <x v="3"/>
    <n v="8"/>
  </r>
  <r>
    <s v="Justin Johnson"/>
    <x v="5"/>
    <x v="2"/>
    <x v="0"/>
    <s v="B-"/>
    <x v="1"/>
    <d v="2020-05-02T00:00:00"/>
    <s v="Tiffany Neal"/>
    <s v="Huerta-Silva"/>
    <n v="3872.3366270000001"/>
    <x v="3"/>
    <n v="17677"/>
    <n v="287"/>
    <x v="2"/>
    <d v="2020-05-05T00:00:00"/>
    <s v="Penicillin"/>
    <s v="Inconclusive"/>
    <n v="3"/>
    <x v="0"/>
    <s v="AsthmaLow"/>
    <n v="5"/>
    <x v="3"/>
    <n v="2"/>
  </r>
  <r>
    <s v="Paige Jackson"/>
    <x v="54"/>
    <x v="1"/>
    <x v="1"/>
    <s v="A+"/>
    <x v="1"/>
    <d v="2023-02-20T00:00:00"/>
    <s v="Karen Powers"/>
    <s v="Gonzalez-Davidson"/>
    <n v="3870.126428"/>
    <x v="1"/>
    <n v="7681"/>
    <n v="384"/>
    <x v="2"/>
    <d v="2023-03-06T00:00:00"/>
    <s v="Penicillin"/>
    <s v="Inconclusive"/>
    <n v="14"/>
    <x v="1"/>
    <s v="AsthmaMed"/>
    <n v="2"/>
    <x v="1"/>
    <n v="20"/>
  </r>
  <r>
    <s v="Shelby Kim"/>
    <x v="30"/>
    <x v="2"/>
    <x v="0"/>
    <s v="A-"/>
    <x v="2"/>
    <d v="2023-01-07T00:00:00"/>
    <s v="Juan Nash MD"/>
    <s v="Peterson, Jones and Scott"/>
    <n v="3865.7970869999999"/>
    <x v="0"/>
    <n v="11519"/>
    <n v="162"/>
    <x v="2"/>
    <d v="2023-01-30T00:00:00"/>
    <s v="Penicillin"/>
    <s v="Normal"/>
    <n v="23"/>
    <x v="2"/>
    <s v="ObesityHigh"/>
    <n v="1"/>
    <x v="1"/>
    <n v="7"/>
  </r>
  <r>
    <s v="Arthur Ross"/>
    <x v="20"/>
    <x v="2"/>
    <x v="0"/>
    <s v="O-"/>
    <x v="3"/>
    <d v="2021-03-12T00:00:00"/>
    <s v="James Estrada"/>
    <s v="Smith PLC"/>
    <n v="3864.3548089999999"/>
    <x v="3"/>
    <n v="19702"/>
    <n v="306"/>
    <x v="0"/>
    <d v="2021-03-19T00:00:00"/>
    <s v="Aspirin"/>
    <s v="Normal"/>
    <n v="7"/>
    <x v="0"/>
    <s v="ArthritisLow"/>
    <n v="3"/>
    <x v="4"/>
    <n v="12"/>
  </r>
  <r>
    <s v="Jessica Walter"/>
    <x v="17"/>
    <x v="0"/>
    <x v="1"/>
    <s v="B+"/>
    <x v="1"/>
    <d v="2022-07-15T00:00:00"/>
    <s v="Joshua Moody"/>
    <s v="Richardson Ltd"/>
    <n v="3862.0502069999998"/>
    <x v="0"/>
    <n v="22191"/>
    <n v="228"/>
    <x v="1"/>
    <d v="2022-08-01T00:00:00"/>
    <s v="Penicillin"/>
    <s v="Abnormal"/>
    <n v="17"/>
    <x v="1"/>
    <s v="AsthmaMed"/>
    <n v="7"/>
    <x v="0"/>
    <n v="15"/>
  </r>
  <r>
    <s v="Angelica Dudley"/>
    <x v="41"/>
    <x v="2"/>
    <x v="0"/>
    <s v="B-"/>
    <x v="2"/>
    <d v="2020-11-08T00:00:00"/>
    <s v="Amanda Parsons"/>
    <s v="Horton-Garcia"/>
    <n v="3860.1952529999999"/>
    <x v="4"/>
    <n v="14223"/>
    <n v="113"/>
    <x v="1"/>
    <d v="2020-11-24T00:00:00"/>
    <s v="Aspirin"/>
    <s v="Inconclusive"/>
    <n v="16"/>
    <x v="1"/>
    <s v="ObesityMed"/>
    <n v="11"/>
    <x v="3"/>
    <n v="8"/>
  </r>
  <r>
    <s v="Nathan Lee"/>
    <x v="23"/>
    <x v="0"/>
    <x v="1"/>
    <s v="A+"/>
    <x v="4"/>
    <d v="2022-03-20T00:00:00"/>
    <s v="Maria Quinn"/>
    <s v="Flores, Alexander and Thompson"/>
    <n v="3850.268466"/>
    <x v="0"/>
    <n v="15698"/>
    <n v="147"/>
    <x v="0"/>
    <d v="2022-03-20T00:00:00"/>
    <s v="Aspirin"/>
    <s v="Abnormal"/>
    <n v="0"/>
    <x v="0"/>
    <s v="HypertensionLow"/>
    <n v="3"/>
    <x v="0"/>
    <n v="20"/>
  </r>
  <r>
    <s v="Margaret Lara"/>
    <x v="30"/>
    <x v="2"/>
    <x v="1"/>
    <s v="B-"/>
    <x v="3"/>
    <d v="2019-11-11T00:00:00"/>
    <s v="Perry Salazar"/>
    <s v="Smith PLC"/>
    <n v="3842.3427609999999"/>
    <x v="4"/>
    <n v="16674"/>
    <n v="275"/>
    <x v="1"/>
    <d v="2019-11-25T00:00:00"/>
    <s v="Aspirin"/>
    <s v="Inconclusive"/>
    <n v="14"/>
    <x v="1"/>
    <s v="ArthritisMed"/>
    <n v="11"/>
    <x v="2"/>
    <n v="11"/>
  </r>
  <r>
    <s v="Carlos Phillips"/>
    <x v="33"/>
    <x v="0"/>
    <x v="1"/>
    <s v="O+"/>
    <x v="1"/>
    <d v="2019-03-14T00:00:00"/>
    <s v="Karen Roberts"/>
    <s v="Parker-Lopez"/>
    <n v="3842.1362490000001"/>
    <x v="0"/>
    <n v="30390"/>
    <n v="451"/>
    <x v="1"/>
    <d v="2019-03-15T00:00:00"/>
    <s v="Aspirin"/>
    <s v="Normal"/>
    <n v="1"/>
    <x v="0"/>
    <s v="AsthmaLow"/>
    <n v="3"/>
    <x v="2"/>
    <n v="14"/>
  </r>
  <r>
    <s v="Brian Moore"/>
    <x v="3"/>
    <x v="2"/>
    <x v="0"/>
    <s v="A-"/>
    <x v="1"/>
    <d v="2020-09-26T00:00:00"/>
    <s v="Karen Duarte"/>
    <s v="Rogers, Fischer and Johnson"/>
    <n v="3840.371928"/>
    <x v="3"/>
    <n v="40599"/>
    <n v="305"/>
    <x v="0"/>
    <d v="2020-10-11T00:00:00"/>
    <s v="Aspirin"/>
    <s v="Inconclusive"/>
    <n v="15"/>
    <x v="1"/>
    <s v="AsthmaMed"/>
    <n v="9"/>
    <x v="3"/>
    <n v="26"/>
  </r>
  <r>
    <s v="Justin Alexander"/>
    <x v="41"/>
    <x v="2"/>
    <x v="1"/>
    <s v="B-"/>
    <x v="4"/>
    <d v="2022-01-11T00:00:00"/>
    <s v="Tammy Cooke"/>
    <s v="Miller Group"/>
    <n v="3835.5893959999999"/>
    <x v="1"/>
    <n v="22290"/>
    <n v="457"/>
    <x v="0"/>
    <d v="2022-02-02T00:00:00"/>
    <s v="Penicillin"/>
    <s v="Abnormal"/>
    <n v="22"/>
    <x v="2"/>
    <s v="HypertensionHigh"/>
    <n v="1"/>
    <x v="0"/>
    <n v="11"/>
  </r>
  <r>
    <s v="Tracy Walton"/>
    <x v="4"/>
    <x v="2"/>
    <x v="0"/>
    <s v="B+"/>
    <x v="1"/>
    <d v="2019-01-02T00:00:00"/>
    <s v="Jeffrey Koch"/>
    <s v="Ross-Perkins"/>
    <n v="3830.6443709999999"/>
    <x v="4"/>
    <n v="39015"/>
    <n v="354"/>
    <x v="2"/>
    <d v="2019-01-18T00:00:00"/>
    <s v="Penicillin"/>
    <s v="Abnormal"/>
    <n v="16"/>
    <x v="1"/>
    <s v="AsthmaMed"/>
    <n v="1"/>
    <x v="2"/>
    <n v="2"/>
  </r>
  <r>
    <s v="Courtney Morris"/>
    <x v="48"/>
    <x v="0"/>
    <x v="0"/>
    <s v="O+"/>
    <x v="2"/>
    <d v="2020-06-29T00:00:00"/>
    <s v="Patricia Cooper"/>
    <s v="Murphy-Guerrero"/>
    <n v="3826.9178820000002"/>
    <x v="0"/>
    <n v="5224"/>
    <n v="457"/>
    <x v="2"/>
    <d v="2020-07-17T00:00:00"/>
    <s v="Penicillin"/>
    <s v="Normal"/>
    <n v="18"/>
    <x v="1"/>
    <s v="ObesityMed"/>
    <n v="6"/>
    <x v="3"/>
    <n v="29"/>
  </r>
  <r>
    <s v="Marcus Smith"/>
    <x v="24"/>
    <x v="0"/>
    <x v="1"/>
    <s v="AB+"/>
    <x v="4"/>
    <d v="2019-08-29T00:00:00"/>
    <s v="Danielle King"/>
    <s v="Shaffer, White and Finley"/>
    <n v="3814.3692489999999"/>
    <x v="3"/>
    <n v="13327"/>
    <n v="186"/>
    <x v="1"/>
    <d v="2019-09-23T00:00:00"/>
    <s v="Paracetamol"/>
    <s v="Abnormal"/>
    <n v="25"/>
    <x v="2"/>
    <s v="HypertensionHigh"/>
    <n v="8"/>
    <x v="2"/>
    <n v="29"/>
  </r>
  <r>
    <s v="Beth Fuentes"/>
    <x v="0"/>
    <x v="0"/>
    <x v="0"/>
    <s v="O-"/>
    <x v="1"/>
    <d v="2019-01-31T00:00:00"/>
    <s v="Robert Haney"/>
    <s v="Mitchell LLC"/>
    <n v="3813.544887"/>
    <x v="0"/>
    <n v="19339"/>
    <n v="131"/>
    <x v="1"/>
    <d v="2019-02-13T00:00:00"/>
    <s v="Penicillin"/>
    <s v="Abnormal"/>
    <n v="13"/>
    <x v="1"/>
    <s v="AsthmaMed"/>
    <n v="1"/>
    <x v="2"/>
    <n v="31"/>
  </r>
  <r>
    <s v="Tim Chandler"/>
    <x v="47"/>
    <x v="0"/>
    <x v="1"/>
    <s v="AB-"/>
    <x v="2"/>
    <d v="2021-04-26T00:00:00"/>
    <s v="Molly Hudson"/>
    <s v="Hernandez, Romero and Jones"/>
    <n v="3812.1322690000002"/>
    <x v="0"/>
    <n v="12798"/>
    <n v="160"/>
    <x v="1"/>
    <d v="2021-05-07T00:00:00"/>
    <s v="Lipitor"/>
    <s v="Abnormal"/>
    <n v="11"/>
    <x v="1"/>
    <s v="ObesityMed"/>
    <n v="4"/>
    <x v="4"/>
    <n v="26"/>
  </r>
  <r>
    <s v="Zachary Cantrell"/>
    <x v="57"/>
    <x v="0"/>
    <x v="1"/>
    <s v="O+"/>
    <x v="4"/>
    <d v="2021-04-21T00:00:00"/>
    <s v="Krystal Webb"/>
    <s v="Gonzales PLC"/>
    <n v="3811.720554"/>
    <x v="0"/>
    <n v="14963"/>
    <n v="305"/>
    <x v="0"/>
    <d v="2021-05-09T00:00:00"/>
    <s v="Penicillin"/>
    <s v="Normal"/>
    <n v="18"/>
    <x v="1"/>
    <s v="HypertensionMed"/>
    <n v="4"/>
    <x v="4"/>
    <n v="21"/>
  </r>
  <r>
    <s v="David Elliott"/>
    <x v="11"/>
    <x v="3"/>
    <x v="0"/>
    <s v="AB+"/>
    <x v="0"/>
    <d v="2022-01-07T00:00:00"/>
    <s v="Heather Acevedo"/>
    <s v="Ramirez-Miller"/>
    <n v="3802.7039869999999"/>
    <x v="2"/>
    <n v="8586"/>
    <n v="254"/>
    <x v="2"/>
    <d v="2022-01-08T00:00:00"/>
    <s v="Aspirin"/>
    <s v="Normal"/>
    <n v="1"/>
    <x v="0"/>
    <s v="DiabetesLow"/>
    <n v="1"/>
    <x v="0"/>
    <n v="7"/>
  </r>
  <r>
    <s v="Dr. John Fischer"/>
    <x v="15"/>
    <x v="1"/>
    <x v="0"/>
    <s v="AB-"/>
    <x v="4"/>
    <d v="2022-10-08T00:00:00"/>
    <s v="Ann Lam"/>
    <s v="Peterson, Roberts and Martinez"/>
    <n v="3800.7430880000002"/>
    <x v="2"/>
    <n v="32817"/>
    <n v="256"/>
    <x v="0"/>
    <d v="2022-10-08T00:00:00"/>
    <s v="Penicillin"/>
    <s v="Inconclusive"/>
    <n v="0"/>
    <x v="0"/>
    <s v="HypertensionLow"/>
    <n v="10"/>
    <x v="0"/>
    <n v="8"/>
  </r>
  <r>
    <s v="Melissa Atkins"/>
    <x v="57"/>
    <x v="0"/>
    <x v="0"/>
    <s v="B-"/>
    <x v="1"/>
    <d v="2018-11-07T00:00:00"/>
    <s v="Tyler Bailey"/>
    <s v="Miles-Kim"/>
    <n v="3794.2696019999998"/>
    <x v="0"/>
    <n v="22989"/>
    <n v="338"/>
    <x v="0"/>
    <d v="2018-11-20T00:00:00"/>
    <s v="Penicillin"/>
    <s v="Inconclusive"/>
    <n v="13"/>
    <x v="1"/>
    <s v="AsthmaMed"/>
    <n v="11"/>
    <x v="5"/>
    <n v="7"/>
  </r>
  <r>
    <s v="Sandra Compton"/>
    <x v="45"/>
    <x v="2"/>
    <x v="1"/>
    <s v="B+"/>
    <x v="4"/>
    <d v="2018-11-21T00:00:00"/>
    <s v="Dakota Rush"/>
    <s v="Johnson-Graham"/>
    <n v="3792.6634319999998"/>
    <x v="3"/>
    <n v="25289"/>
    <n v="125"/>
    <x v="2"/>
    <d v="2018-12-11T00:00:00"/>
    <s v="Paracetamol"/>
    <s v="Abnormal"/>
    <n v="20"/>
    <x v="2"/>
    <s v="HypertensionHigh"/>
    <n v="11"/>
    <x v="5"/>
    <n v="21"/>
  </r>
  <r>
    <s v="Justin Kemp"/>
    <x v="64"/>
    <x v="3"/>
    <x v="0"/>
    <s v="A-"/>
    <x v="1"/>
    <d v="2023-10-25T00:00:00"/>
    <s v="Dennis Turner"/>
    <s v="Mclaughlin, Mitchell and Herrera"/>
    <n v="3786.1692210000001"/>
    <x v="1"/>
    <n v="25686"/>
    <n v="156"/>
    <x v="1"/>
    <d v="2023-11-23T00:00:00"/>
    <s v="Aspirin"/>
    <s v="Normal"/>
    <n v="29"/>
    <x v="2"/>
    <s v="AsthmaHigh"/>
    <n v="10"/>
    <x v="1"/>
    <n v="25"/>
  </r>
  <r>
    <s v="Cesar Obrien"/>
    <x v="5"/>
    <x v="2"/>
    <x v="0"/>
    <s v="A+"/>
    <x v="4"/>
    <d v="2021-03-07T00:00:00"/>
    <s v="Gary Fuller"/>
    <s v="Schroeder-Adams"/>
    <n v="3781.9834219999998"/>
    <x v="4"/>
    <n v="16752"/>
    <n v="351"/>
    <x v="0"/>
    <d v="2021-03-20T00:00:00"/>
    <s v="Lipitor"/>
    <s v="Inconclusive"/>
    <n v="13"/>
    <x v="1"/>
    <s v="HypertensionMed"/>
    <n v="3"/>
    <x v="4"/>
    <n v="7"/>
  </r>
  <r>
    <s v="Sarah Hernandez MD"/>
    <x v="67"/>
    <x v="3"/>
    <x v="1"/>
    <s v="O-"/>
    <x v="2"/>
    <d v="2019-12-06T00:00:00"/>
    <s v="Anna Taylor"/>
    <s v="Jones Inc"/>
    <n v="3780.2264610000002"/>
    <x v="1"/>
    <n v="12030"/>
    <n v="472"/>
    <x v="0"/>
    <d v="2019-12-14T00:00:00"/>
    <s v="Aspirin"/>
    <s v="Inconclusive"/>
    <n v="8"/>
    <x v="0"/>
    <s v="ObesityLow"/>
    <n v="12"/>
    <x v="2"/>
    <n v="6"/>
  </r>
  <r>
    <s v="Christina Miller"/>
    <x v="51"/>
    <x v="0"/>
    <x v="0"/>
    <s v="O+"/>
    <x v="1"/>
    <d v="2023-03-02T00:00:00"/>
    <s v="Ellen Estrada"/>
    <s v="Nguyen, Morales and Mitchell"/>
    <n v="3779.3676519999999"/>
    <x v="1"/>
    <n v="29411"/>
    <n v="374"/>
    <x v="0"/>
    <d v="2023-03-16T00:00:00"/>
    <s v="Paracetamol"/>
    <s v="Normal"/>
    <n v="14"/>
    <x v="1"/>
    <s v="AsthmaMed"/>
    <n v="3"/>
    <x v="1"/>
    <n v="2"/>
  </r>
  <r>
    <s v="Daniel Kennedy"/>
    <x v="33"/>
    <x v="0"/>
    <x v="1"/>
    <s v="B+"/>
    <x v="0"/>
    <d v="2019-08-04T00:00:00"/>
    <s v="Brittany Howard"/>
    <s v="Harris, Burns and Weber"/>
    <n v="3778.3664429999999"/>
    <x v="0"/>
    <n v="22717"/>
    <n v="170"/>
    <x v="2"/>
    <d v="2019-08-28T00:00:00"/>
    <s v="Aspirin"/>
    <s v="Inconclusive"/>
    <n v="24"/>
    <x v="2"/>
    <s v="DiabetesHigh"/>
    <n v="8"/>
    <x v="2"/>
    <n v="4"/>
  </r>
  <r>
    <s v="Tara Knight"/>
    <x v="24"/>
    <x v="0"/>
    <x v="1"/>
    <s v="A+"/>
    <x v="4"/>
    <d v="2023-08-31T00:00:00"/>
    <s v="Joe Mendoza"/>
    <s v="Fischer-Smith"/>
    <n v="3777.1225599999998"/>
    <x v="3"/>
    <n v="27300"/>
    <n v="482"/>
    <x v="0"/>
    <d v="2023-09-09T00:00:00"/>
    <s v="Paracetamol"/>
    <s v="Inconclusive"/>
    <n v="9"/>
    <x v="0"/>
    <s v="HypertensionLow"/>
    <n v="8"/>
    <x v="1"/>
    <n v="31"/>
  </r>
  <r>
    <s v="William Park"/>
    <x v="29"/>
    <x v="3"/>
    <x v="1"/>
    <s v="A-"/>
    <x v="0"/>
    <d v="2020-12-14T00:00:00"/>
    <s v="Tina Phelps"/>
    <s v="Allison-Goodwin"/>
    <n v="3765.8213730000002"/>
    <x v="1"/>
    <n v="19804"/>
    <n v="218"/>
    <x v="1"/>
    <d v="2021-01-08T00:00:00"/>
    <s v="Lipitor"/>
    <s v="Abnormal"/>
    <n v="25"/>
    <x v="2"/>
    <s v="DiabetesHigh"/>
    <n v="12"/>
    <x v="3"/>
    <n v="14"/>
  </r>
  <r>
    <s v="Christopher Smith"/>
    <x v="45"/>
    <x v="2"/>
    <x v="0"/>
    <s v="B-"/>
    <x v="5"/>
    <d v="2022-04-27T00:00:00"/>
    <s v="Shawn Baldwin"/>
    <s v="Flores, Evans and Alvarez"/>
    <n v="3759.1514099999999"/>
    <x v="0"/>
    <n v="11204"/>
    <n v="286"/>
    <x v="2"/>
    <d v="2022-05-16T00:00:00"/>
    <s v="Paracetamol"/>
    <s v="Inconclusive"/>
    <n v="19"/>
    <x v="1"/>
    <s v="CancerMed"/>
    <n v="4"/>
    <x v="0"/>
    <n v="27"/>
  </r>
  <r>
    <s v="Jonathan Rich"/>
    <x v="16"/>
    <x v="0"/>
    <x v="0"/>
    <s v="AB+"/>
    <x v="3"/>
    <d v="2022-03-29T00:00:00"/>
    <s v="Marc Jones"/>
    <s v="Patel, Chung and Cannon"/>
    <n v="3759.032909"/>
    <x v="0"/>
    <n v="32811"/>
    <n v="295"/>
    <x v="2"/>
    <d v="2022-04-03T00:00:00"/>
    <s v="Paracetamol"/>
    <s v="Inconclusive"/>
    <n v="5"/>
    <x v="0"/>
    <s v="ArthritisLow"/>
    <n v="3"/>
    <x v="0"/>
    <n v="29"/>
  </r>
  <r>
    <s v="Brian Hernandez"/>
    <x v="49"/>
    <x v="2"/>
    <x v="0"/>
    <s v="B+"/>
    <x v="4"/>
    <d v="2023-09-26T00:00:00"/>
    <s v="Jason Taylor"/>
    <s v="Dixon, Wright and Benson"/>
    <n v="3755.2433580000002"/>
    <x v="0"/>
    <n v="20459"/>
    <n v="195"/>
    <x v="2"/>
    <d v="2023-10-04T00:00:00"/>
    <s v="Lipitor"/>
    <s v="Abnormal"/>
    <n v="8"/>
    <x v="0"/>
    <s v="HypertensionLow"/>
    <n v="9"/>
    <x v="1"/>
    <n v="26"/>
  </r>
  <r>
    <s v="Brandi Goodman"/>
    <x v="5"/>
    <x v="2"/>
    <x v="0"/>
    <s v="O-"/>
    <x v="5"/>
    <d v="2019-02-23T00:00:00"/>
    <s v="Lucas Jones"/>
    <s v="Sampson, Weiss and Hernandez"/>
    <n v="3753.3339340000002"/>
    <x v="1"/>
    <n v="51032"/>
    <n v="210"/>
    <x v="2"/>
    <d v="2019-03-10T00:00:00"/>
    <s v="Ibuprofen"/>
    <s v="Abnormal"/>
    <n v="15"/>
    <x v="1"/>
    <s v="CancerMed"/>
    <n v="2"/>
    <x v="2"/>
    <n v="23"/>
  </r>
  <r>
    <s v="Mr. Michael Hernandez"/>
    <x v="41"/>
    <x v="2"/>
    <x v="0"/>
    <s v="B-"/>
    <x v="0"/>
    <d v="2018-11-23T00:00:00"/>
    <s v="Robert Alvarez"/>
    <s v="Perez, Stokes and Beck"/>
    <n v="3747.3654999999999"/>
    <x v="3"/>
    <n v="34376"/>
    <n v="364"/>
    <x v="2"/>
    <d v="2018-12-09T00:00:00"/>
    <s v="Aspirin"/>
    <s v="Abnormal"/>
    <n v="16"/>
    <x v="1"/>
    <s v="DiabetesMed"/>
    <n v="11"/>
    <x v="5"/>
    <n v="23"/>
  </r>
  <r>
    <s v="Kevin Hall"/>
    <x v="67"/>
    <x v="3"/>
    <x v="0"/>
    <s v="B+"/>
    <x v="1"/>
    <d v="2023-02-04T00:00:00"/>
    <s v="Mr. Richard Jensen Jr."/>
    <s v="Wong-Hall"/>
    <n v="3739.4750789999998"/>
    <x v="4"/>
    <n v="33922"/>
    <n v="209"/>
    <x v="2"/>
    <d v="2023-03-05T00:00:00"/>
    <s v="Lipitor"/>
    <s v="Abnormal"/>
    <n v="29"/>
    <x v="2"/>
    <s v="AsthmaHigh"/>
    <n v="2"/>
    <x v="1"/>
    <n v="4"/>
  </r>
  <r>
    <s v="Ryan Wright"/>
    <x v="2"/>
    <x v="0"/>
    <x v="0"/>
    <s v="B+"/>
    <x v="3"/>
    <d v="2023-10-17T00:00:00"/>
    <s v="Heather Turner"/>
    <s v="Chang, Bond and Marshall"/>
    <n v="3736.881128"/>
    <x v="0"/>
    <n v="13937"/>
    <n v="251"/>
    <x v="0"/>
    <d v="2023-11-05T00:00:00"/>
    <s v="Lipitor"/>
    <s v="Normal"/>
    <n v="19"/>
    <x v="1"/>
    <s v="ArthritisMed"/>
    <n v="10"/>
    <x v="1"/>
    <n v="17"/>
  </r>
  <r>
    <s v="Joshua Villa"/>
    <x v="15"/>
    <x v="1"/>
    <x v="1"/>
    <s v="O-"/>
    <x v="1"/>
    <d v="2019-02-01T00:00:00"/>
    <s v="Robert Davis"/>
    <s v="Torres, Garrett and Nguyen"/>
    <n v="3734.6282700000002"/>
    <x v="4"/>
    <n v="17557"/>
    <n v="468"/>
    <x v="2"/>
    <d v="2019-02-27T00:00:00"/>
    <s v="Aspirin"/>
    <s v="Inconclusive"/>
    <n v="26"/>
    <x v="2"/>
    <s v="AsthmaHigh"/>
    <n v="2"/>
    <x v="2"/>
    <n v="1"/>
  </r>
  <r>
    <s v="David Carlson"/>
    <x v="6"/>
    <x v="0"/>
    <x v="0"/>
    <s v="A+"/>
    <x v="5"/>
    <d v="2022-07-08T00:00:00"/>
    <s v="Christopher Hawkins Jr."/>
    <s v="Craig LLC"/>
    <n v="3730.1966000000002"/>
    <x v="0"/>
    <n v="22472"/>
    <n v="241"/>
    <x v="0"/>
    <d v="2022-07-08T00:00:00"/>
    <s v="Penicillin"/>
    <s v="Abnormal"/>
    <n v="0"/>
    <x v="0"/>
    <s v="CancerLow"/>
    <n v="7"/>
    <x v="0"/>
    <n v="8"/>
  </r>
  <r>
    <s v="Danny Parrish"/>
    <x v="13"/>
    <x v="0"/>
    <x v="0"/>
    <s v="A+"/>
    <x v="0"/>
    <d v="2023-01-26T00:00:00"/>
    <s v="Carlos Brown"/>
    <s v="Houston Ltd"/>
    <n v="3729.7466180000001"/>
    <x v="0"/>
    <n v="38123"/>
    <n v="467"/>
    <x v="2"/>
    <d v="2023-02-17T00:00:00"/>
    <s v="Penicillin"/>
    <s v="Inconclusive"/>
    <n v="22"/>
    <x v="2"/>
    <s v="DiabetesHigh"/>
    <n v="1"/>
    <x v="1"/>
    <n v="26"/>
  </r>
  <r>
    <s v="Daniel Kim"/>
    <x v="2"/>
    <x v="0"/>
    <x v="0"/>
    <s v="A+"/>
    <x v="3"/>
    <d v="2022-09-24T00:00:00"/>
    <s v="Troy Melendez"/>
    <s v="Kaufman-Johnson"/>
    <n v="3729.5807399999999"/>
    <x v="0"/>
    <n v="17408"/>
    <n v="260"/>
    <x v="0"/>
    <d v="2022-09-29T00:00:00"/>
    <s v="Paracetamol"/>
    <s v="Normal"/>
    <n v="5"/>
    <x v="0"/>
    <s v="ArthritisLow"/>
    <n v="9"/>
    <x v="0"/>
    <n v="24"/>
  </r>
  <r>
    <s v="Jeanne Davis"/>
    <x v="61"/>
    <x v="0"/>
    <x v="0"/>
    <s v="A-"/>
    <x v="1"/>
    <d v="2021-06-07T00:00:00"/>
    <s v="Lisa Myers"/>
    <s v="Mendoza, Wiggins and Travis"/>
    <n v="3729.417371"/>
    <x v="0"/>
    <n v="17714"/>
    <n v="404"/>
    <x v="2"/>
    <d v="2021-06-30T00:00:00"/>
    <s v="Lipitor"/>
    <s v="Inconclusive"/>
    <n v="23"/>
    <x v="2"/>
    <s v="AsthmaHigh"/>
    <n v="6"/>
    <x v="4"/>
    <n v="7"/>
  </r>
  <r>
    <s v="John Potter"/>
    <x v="45"/>
    <x v="2"/>
    <x v="1"/>
    <s v="B-"/>
    <x v="5"/>
    <d v="2022-05-23T00:00:00"/>
    <s v="Kaitlyn Wright"/>
    <s v="Michael-Edwards"/>
    <n v="3727.5469410000001"/>
    <x v="1"/>
    <n v="39471"/>
    <n v="145"/>
    <x v="2"/>
    <d v="2022-06-11T00:00:00"/>
    <s v="Paracetamol"/>
    <s v="Normal"/>
    <n v="19"/>
    <x v="1"/>
    <s v="CancerMed"/>
    <n v="5"/>
    <x v="0"/>
    <n v="23"/>
  </r>
  <r>
    <s v="Nicole Smith"/>
    <x v="40"/>
    <x v="1"/>
    <x v="1"/>
    <s v="O+"/>
    <x v="0"/>
    <d v="2020-10-27T00:00:00"/>
    <s v="John Stanley"/>
    <s v="Delgado Group"/>
    <n v="3723.0242130000001"/>
    <x v="4"/>
    <n v="28841"/>
    <n v="215"/>
    <x v="2"/>
    <d v="2020-10-31T00:00:00"/>
    <s v="Aspirin"/>
    <s v="Normal"/>
    <n v="4"/>
    <x v="0"/>
    <s v="DiabetesLow"/>
    <n v="10"/>
    <x v="3"/>
    <n v="27"/>
  </r>
  <r>
    <s v="Carl Stone"/>
    <x v="26"/>
    <x v="0"/>
    <x v="1"/>
    <s v="B-"/>
    <x v="5"/>
    <d v="2023-04-28T00:00:00"/>
    <s v="Brian Torres"/>
    <s v="Johnson-Taylor"/>
    <n v="3722.8103729999998"/>
    <x v="0"/>
    <n v="44375"/>
    <n v="130"/>
    <x v="2"/>
    <d v="2023-05-16T00:00:00"/>
    <s v="Lipitor"/>
    <s v="Normal"/>
    <n v="18"/>
    <x v="1"/>
    <s v="CancerMed"/>
    <n v="4"/>
    <x v="1"/>
    <n v="28"/>
  </r>
  <r>
    <s v="Ashley Moore"/>
    <x v="26"/>
    <x v="0"/>
    <x v="0"/>
    <s v="B+"/>
    <x v="3"/>
    <d v="2023-03-15T00:00:00"/>
    <s v="Alan Frank"/>
    <s v="Gomez, Taylor and Allen"/>
    <n v="3720.6705900000002"/>
    <x v="0"/>
    <n v="28679"/>
    <n v="416"/>
    <x v="1"/>
    <d v="2023-04-12T00:00:00"/>
    <s v="Penicillin"/>
    <s v="Normal"/>
    <n v="28"/>
    <x v="2"/>
    <s v="ArthritisHigh"/>
    <n v="3"/>
    <x v="1"/>
    <n v="15"/>
  </r>
  <r>
    <s v="Troy Alexander"/>
    <x v="20"/>
    <x v="2"/>
    <x v="0"/>
    <s v="AB-"/>
    <x v="0"/>
    <d v="2020-10-13T00:00:00"/>
    <s v="John Bell"/>
    <s v="Anderson, Becker and Stokes"/>
    <n v="3718.5299909999999"/>
    <x v="0"/>
    <n v="51279"/>
    <n v="166"/>
    <x v="2"/>
    <d v="2020-11-05T00:00:00"/>
    <s v="Penicillin"/>
    <s v="Normal"/>
    <n v="23"/>
    <x v="2"/>
    <s v="DiabetesHigh"/>
    <n v="10"/>
    <x v="3"/>
    <n v="13"/>
  </r>
  <r>
    <s v="Michael Ruiz"/>
    <x v="29"/>
    <x v="3"/>
    <x v="0"/>
    <s v="A-"/>
    <x v="0"/>
    <d v="2021-06-15T00:00:00"/>
    <s v="Heather Hall"/>
    <s v="Guzman-Everett"/>
    <n v="3710.6627979999998"/>
    <x v="2"/>
    <n v="13610"/>
    <n v="112"/>
    <x v="2"/>
    <d v="2021-06-27T00:00:00"/>
    <s v="Lipitor"/>
    <s v="Abnormal"/>
    <n v="12"/>
    <x v="1"/>
    <s v="DiabetesMed"/>
    <n v="6"/>
    <x v="4"/>
    <n v="15"/>
  </r>
  <r>
    <s v="Jacqueline Cook"/>
    <x v="28"/>
    <x v="1"/>
    <x v="0"/>
    <s v="AB-"/>
    <x v="0"/>
    <d v="2022-10-22T00:00:00"/>
    <s v="Megan Ward"/>
    <s v="Miller-Turner"/>
    <n v="3710.233385"/>
    <x v="1"/>
    <n v="24735"/>
    <n v="459"/>
    <x v="1"/>
    <d v="2022-11-03T00:00:00"/>
    <s v="Paracetamol"/>
    <s v="Normal"/>
    <n v="12"/>
    <x v="1"/>
    <s v="DiabetesMed"/>
    <n v="10"/>
    <x v="0"/>
    <n v="22"/>
  </r>
  <r>
    <s v="James Williams"/>
    <x v="48"/>
    <x v="0"/>
    <x v="1"/>
    <s v="O+"/>
    <x v="1"/>
    <d v="2020-08-27T00:00:00"/>
    <s v="Michael Howard"/>
    <s v="Thompson-Murray"/>
    <n v="3703.7490889999999"/>
    <x v="0"/>
    <n v="3721"/>
    <n v="250"/>
    <x v="1"/>
    <d v="2020-09-04T00:00:00"/>
    <s v="Lipitor"/>
    <s v="Abnormal"/>
    <n v="8"/>
    <x v="0"/>
    <s v="AsthmaLow"/>
    <n v="8"/>
    <x v="3"/>
    <n v="27"/>
  </r>
  <r>
    <s v="Steven Wilson"/>
    <x v="11"/>
    <x v="3"/>
    <x v="1"/>
    <s v="O-"/>
    <x v="4"/>
    <d v="2021-12-19T00:00:00"/>
    <s v="Amanda Johnson"/>
    <s v="Powell, Owen and Lewis"/>
    <n v="3703.6601310000001"/>
    <x v="2"/>
    <n v="15130"/>
    <n v="396"/>
    <x v="0"/>
    <d v="2022-01-01T00:00:00"/>
    <s v="Aspirin"/>
    <s v="Abnormal"/>
    <n v="13"/>
    <x v="1"/>
    <s v="HypertensionMed"/>
    <n v="12"/>
    <x v="4"/>
    <n v="19"/>
  </r>
  <r>
    <s v="Ian Brooks"/>
    <x v="63"/>
    <x v="2"/>
    <x v="1"/>
    <s v="AB-"/>
    <x v="3"/>
    <d v="2021-12-06T00:00:00"/>
    <s v="Chase Mcpherson Jr."/>
    <s v="Carter, Jenkins and Gillespie"/>
    <n v="3702.8132759999999"/>
    <x v="2"/>
    <n v="15903"/>
    <n v="386"/>
    <x v="2"/>
    <d v="2021-12-18T00:00:00"/>
    <s v="Ibuprofen"/>
    <s v="Normal"/>
    <n v="12"/>
    <x v="1"/>
    <s v="ArthritisMed"/>
    <n v="12"/>
    <x v="4"/>
    <n v="6"/>
  </r>
  <r>
    <s v="Christopher Wade"/>
    <x v="41"/>
    <x v="2"/>
    <x v="1"/>
    <s v="O+"/>
    <x v="2"/>
    <d v="2020-05-22T00:00:00"/>
    <s v="Beth Lambert"/>
    <s v="Taylor-Cochran"/>
    <n v="3701.1752750000001"/>
    <x v="0"/>
    <n v="5911"/>
    <n v="265"/>
    <x v="2"/>
    <d v="2020-05-26T00:00:00"/>
    <s v="Penicillin"/>
    <s v="Normal"/>
    <n v="4"/>
    <x v="0"/>
    <s v="ObesityLow"/>
    <n v="5"/>
    <x v="3"/>
    <n v="22"/>
  </r>
  <r>
    <s v="Mrs. Sandra Wood"/>
    <x v="47"/>
    <x v="0"/>
    <x v="1"/>
    <s v="B+"/>
    <x v="4"/>
    <d v="2020-08-13T00:00:00"/>
    <s v="Rachel Good"/>
    <s v="Boone, Martinez and Nichols"/>
    <n v="3698.5510530000001"/>
    <x v="0"/>
    <n v="17732"/>
    <n v="199"/>
    <x v="0"/>
    <d v="2020-09-05T00:00:00"/>
    <s v="Penicillin"/>
    <s v="Abnormal"/>
    <n v="23"/>
    <x v="2"/>
    <s v="HypertensionHigh"/>
    <n v="8"/>
    <x v="3"/>
    <n v="13"/>
  </r>
  <r>
    <s v="Justin Mitchell"/>
    <x v="65"/>
    <x v="0"/>
    <x v="0"/>
    <s v="B+"/>
    <x v="5"/>
    <d v="2020-07-27T00:00:00"/>
    <s v="Pamela Jones"/>
    <s v="Mendoza, Walter and Johnston"/>
    <n v="3693.590471"/>
    <x v="0"/>
    <n v="15598"/>
    <n v="296"/>
    <x v="2"/>
    <d v="2020-08-08T00:00:00"/>
    <s v="Paracetamol"/>
    <s v="Normal"/>
    <n v="12"/>
    <x v="1"/>
    <s v="CancerMed"/>
    <n v="7"/>
    <x v="3"/>
    <n v="27"/>
  </r>
  <r>
    <s v="Kathryn Hughes"/>
    <x v="52"/>
    <x v="0"/>
    <x v="0"/>
    <s v="AB+"/>
    <x v="0"/>
    <d v="2022-07-15T00:00:00"/>
    <s v="Crystal Peters"/>
    <s v="Alvarez-Hubbard"/>
    <n v="3692.1226830000001"/>
    <x v="0"/>
    <n v="32078"/>
    <n v="121"/>
    <x v="2"/>
    <d v="2022-07-18T00:00:00"/>
    <s v="Penicillin"/>
    <s v="Normal"/>
    <n v="3"/>
    <x v="0"/>
    <s v="DiabetesLow"/>
    <n v="7"/>
    <x v="0"/>
    <n v="15"/>
  </r>
  <r>
    <s v="April Smith"/>
    <x v="13"/>
    <x v="0"/>
    <x v="1"/>
    <s v="AB-"/>
    <x v="3"/>
    <d v="2018-12-03T00:00:00"/>
    <s v="David Ponce"/>
    <s v="Lara-Barker"/>
    <n v="3690.1829109999999"/>
    <x v="0"/>
    <n v="30335"/>
    <n v="112"/>
    <x v="2"/>
    <d v="2018-12-13T00:00:00"/>
    <s v="Ibuprofen"/>
    <s v="Normal"/>
    <n v="10"/>
    <x v="1"/>
    <s v="ArthritisMed"/>
    <n v="12"/>
    <x v="5"/>
    <n v="3"/>
  </r>
  <r>
    <s v="Ashley Huff"/>
    <x v="51"/>
    <x v="0"/>
    <x v="0"/>
    <s v="AB+"/>
    <x v="0"/>
    <d v="2020-11-21T00:00:00"/>
    <s v="Kevin Lopez"/>
    <s v="Crawford-Brown"/>
    <n v="3690.1440469999998"/>
    <x v="2"/>
    <n v="53043"/>
    <n v="166"/>
    <x v="1"/>
    <d v="2020-12-01T00:00:00"/>
    <s v="Aspirin"/>
    <s v="Normal"/>
    <n v="10"/>
    <x v="1"/>
    <s v="DiabetesMed"/>
    <n v="11"/>
    <x v="3"/>
    <n v="21"/>
  </r>
  <r>
    <s v="John Mcconnell"/>
    <x v="49"/>
    <x v="2"/>
    <x v="1"/>
    <s v="AB+"/>
    <x v="2"/>
    <d v="2019-05-20T00:00:00"/>
    <s v="Catherine Madden"/>
    <s v="Taylor, Hall and Benitez"/>
    <n v="3690.0685440000002"/>
    <x v="4"/>
    <n v="9815"/>
    <n v="179"/>
    <x v="1"/>
    <d v="2019-06-14T00:00:00"/>
    <s v="Ibuprofen"/>
    <s v="Normal"/>
    <n v="25"/>
    <x v="2"/>
    <s v="ObesityHigh"/>
    <n v="5"/>
    <x v="2"/>
    <n v="20"/>
  </r>
  <r>
    <s v="Christian Adams"/>
    <x v="63"/>
    <x v="2"/>
    <x v="1"/>
    <s v="B+"/>
    <x v="3"/>
    <d v="2019-11-21T00:00:00"/>
    <s v="Sharon Salazar"/>
    <s v="Grimes-Tran"/>
    <n v="3688.2936330000002"/>
    <x v="2"/>
    <n v="4049"/>
    <n v="166"/>
    <x v="1"/>
    <d v="2019-12-10T00:00:00"/>
    <s v="Aspirin"/>
    <s v="Normal"/>
    <n v="19"/>
    <x v="1"/>
    <s v="ArthritisMed"/>
    <n v="11"/>
    <x v="2"/>
    <n v="21"/>
  </r>
  <r>
    <s v="James Huffman"/>
    <x v="67"/>
    <x v="3"/>
    <x v="1"/>
    <s v="AB-"/>
    <x v="4"/>
    <d v="2020-05-03T00:00:00"/>
    <s v="Jessica Olson"/>
    <s v="Blackburn, Rodriguez and Martin"/>
    <n v="3686.9661430000001"/>
    <x v="1"/>
    <n v="21396"/>
    <n v="396"/>
    <x v="2"/>
    <d v="2020-05-24T00:00:00"/>
    <s v="Ibuprofen"/>
    <s v="Abnormal"/>
    <n v="21"/>
    <x v="2"/>
    <s v="HypertensionHigh"/>
    <n v="5"/>
    <x v="3"/>
    <n v="3"/>
  </r>
  <r>
    <s v="Daniel Johnson"/>
    <x v="40"/>
    <x v="1"/>
    <x v="1"/>
    <s v="B-"/>
    <x v="5"/>
    <d v="2020-02-01T00:00:00"/>
    <s v="Veronica Coleman"/>
    <s v="Morgan, Daniel and Lozano"/>
    <n v="3680.00677"/>
    <x v="3"/>
    <n v="54683"/>
    <n v="282"/>
    <x v="0"/>
    <d v="2020-02-19T00:00:00"/>
    <s v="Paracetamol"/>
    <s v="Inconclusive"/>
    <n v="18"/>
    <x v="1"/>
    <s v="CancerMed"/>
    <n v="2"/>
    <x v="3"/>
    <n v="1"/>
  </r>
  <r>
    <s v="Crystal Moody"/>
    <x v="30"/>
    <x v="2"/>
    <x v="1"/>
    <s v="B-"/>
    <x v="5"/>
    <d v="2022-11-21T00:00:00"/>
    <s v="Vanessa Norman"/>
    <s v="Johnson-Smith"/>
    <n v="3677.5312090000002"/>
    <x v="3"/>
    <n v="31384"/>
    <n v="323"/>
    <x v="2"/>
    <d v="2022-12-10T00:00:00"/>
    <s v="Aspirin"/>
    <s v="Inconclusive"/>
    <n v="19"/>
    <x v="1"/>
    <s v="CancerMed"/>
    <n v="11"/>
    <x v="0"/>
    <n v="21"/>
  </r>
  <r>
    <s v="William Moore"/>
    <x v="43"/>
    <x v="1"/>
    <x v="1"/>
    <s v="B+"/>
    <x v="4"/>
    <d v="2021-08-01T00:00:00"/>
    <s v="Michael Rodriguez"/>
    <s v="Thomas LLC"/>
    <n v="3672.2984369999999"/>
    <x v="0"/>
    <n v="20874"/>
    <n v="415"/>
    <x v="2"/>
    <d v="2021-08-07T00:00:00"/>
    <s v="Paracetamol"/>
    <s v="Inconclusive"/>
    <n v="6"/>
    <x v="0"/>
    <s v="HypertensionLow"/>
    <n v="8"/>
    <x v="4"/>
    <n v="1"/>
  </r>
  <r>
    <s v="Kim Lewis"/>
    <x v="14"/>
    <x v="0"/>
    <x v="1"/>
    <s v="A+"/>
    <x v="2"/>
    <d v="2022-02-11T00:00:00"/>
    <s v="Adam Carter"/>
    <s v="Hoffman, Marquez and Adams"/>
    <n v="3671.1555859999999"/>
    <x v="0"/>
    <n v="4768"/>
    <n v="168"/>
    <x v="1"/>
    <d v="2022-03-03T00:00:00"/>
    <s v="Penicillin"/>
    <s v="Abnormal"/>
    <n v="20"/>
    <x v="2"/>
    <s v="ObesityHigh"/>
    <n v="2"/>
    <x v="0"/>
    <n v="11"/>
  </r>
  <r>
    <s v="Kelly Sanchez"/>
    <x v="45"/>
    <x v="2"/>
    <x v="0"/>
    <s v="AB-"/>
    <x v="2"/>
    <d v="2020-08-30T00:00:00"/>
    <s v="Rhonda Mills"/>
    <s v="Thompson, Reeves and Nash"/>
    <n v="3669.66266"/>
    <x v="1"/>
    <n v="24312"/>
    <n v="404"/>
    <x v="1"/>
    <d v="2020-09-23T00:00:00"/>
    <s v="Ibuprofen"/>
    <s v="Abnormal"/>
    <n v="24"/>
    <x v="2"/>
    <s v="ObesityHigh"/>
    <n v="8"/>
    <x v="3"/>
    <n v="30"/>
  </r>
  <r>
    <s v="Robert Acosta"/>
    <x v="61"/>
    <x v="0"/>
    <x v="1"/>
    <s v="AB+"/>
    <x v="2"/>
    <d v="2021-08-12T00:00:00"/>
    <s v="Sherry Marshall"/>
    <s v="Roach Group"/>
    <n v="3669.0958529999998"/>
    <x v="0"/>
    <n v="13846"/>
    <n v="152"/>
    <x v="1"/>
    <d v="2021-08-29T00:00:00"/>
    <s v="Penicillin"/>
    <s v="Normal"/>
    <n v="17"/>
    <x v="1"/>
    <s v="ObesityMed"/>
    <n v="8"/>
    <x v="4"/>
    <n v="12"/>
  </r>
  <r>
    <s v="Tabitha Sanders"/>
    <x v="27"/>
    <x v="0"/>
    <x v="0"/>
    <s v="A-"/>
    <x v="0"/>
    <d v="2023-02-15T00:00:00"/>
    <s v="Renee Gamble"/>
    <s v="Smith-Berry"/>
    <n v="3661.1602200000002"/>
    <x v="0"/>
    <n v="10202"/>
    <n v="234"/>
    <x v="1"/>
    <d v="2023-03-13T00:00:00"/>
    <s v="Penicillin"/>
    <s v="Inconclusive"/>
    <n v="26"/>
    <x v="2"/>
    <s v="DiabetesHigh"/>
    <n v="2"/>
    <x v="1"/>
    <n v="15"/>
  </r>
  <r>
    <s v="Timothy Garcia"/>
    <x v="61"/>
    <x v="0"/>
    <x v="1"/>
    <s v="O+"/>
    <x v="3"/>
    <d v="2020-06-18T00:00:00"/>
    <s v="Lauren Richards"/>
    <s v="Fields-Wallace"/>
    <n v="3657.4950469999999"/>
    <x v="0"/>
    <n v="39871"/>
    <n v="295"/>
    <x v="0"/>
    <d v="2020-06-20T00:00:00"/>
    <s v="Lipitor"/>
    <s v="Inconclusive"/>
    <n v="2"/>
    <x v="0"/>
    <s v="ArthritisLow"/>
    <n v="6"/>
    <x v="3"/>
    <n v="18"/>
  </r>
  <r>
    <s v="Jason Bailey"/>
    <x v="58"/>
    <x v="3"/>
    <x v="1"/>
    <s v="B-"/>
    <x v="1"/>
    <d v="2022-10-22T00:00:00"/>
    <s v="Jennifer Phillips"/>
    <s v="Butler Group"/>
    <n v="3657.2893290000002"/>
    <x v="2"/>
    <n v="36832"/>
    <n v="142"/>
    <x v="2"/>
    <d v="2022-11-16T00:00:00"/>
    <s v="Aspirin"/>
    <s v="Abnormal"/>
    <n v="25"/>
    <x v="2"/>
    <s v="AsthmaHigh"/>
    <n v="10"/>
    <x v="0"/>
    <n v="22"/>
  </r>
  <r>
    <s v="Edward Forbes"/>
    <x v="8"/>
    <x v="1"/>
    <x v="0"/>
    <s v="AB negative"/>
    <x v="0"/>
    <d v="2023-09-15T00:00:00"/>
    <s v="John Reid"/>
    <s v="Craig, Lee and Mann"/>
    <n v="3656.7712620000002"/>
    <x v="1"/>
    <n v="26308"/>
    <n v="137"/>
    <x v="1"/>
    <d v="2023-09-27T00:00:00"/>
    <s v="Ibuprofen"/>
    <s v="Inconclusive"/>
    <n v="12"/>
    <x v="1"/>
    <s v="DiabetesMed"/>
    <n v="9"/>
    <x v="1"/>
    <n v="15"/>
  </r>
  <r>
    <s v="Keith Nguyen"/>
    <x v="48"/>
    <x v="0"/>
    <x v="1"/>
    <s v="B+"/>
    <x v="3"/>
    <d v="2021-09-19T00:00:00"/>
    <s v="Sierra Butler"/>
    <s v="Adkins-Lopez"/>
    <n v="3655.0129339999999"/>
    <x v="0"/>
    <n v="38663"/>
    <n v="133"/>
    <x v="2"/>
    <d v="2021-10-18T00:00:00"/>
    <s v="Paracetamol"/>
    <s v="Inconclusive"/>
    <n v="29"/>
    <x v="2"/>
    <s v="ArthritisHigh"/>
    <n v="9"/>
    <x v="4"/>
    <n v="19"/>
  </r>
  <r>
    <s v="Samantha Gonzalez"/>
    <x v="9"/>
    <x v="1"/>
    <x v="0"/>
    <s v="AB-"/>
    <x v="2"/>
    <d v="2021-12-31T00:00:00"/>
    <s v="Seth Kennedy"/>
    <s v="Robbins-Riley"/>
    <n v="3650.3180069999999"/>
    <x v="0"/>
    <n v="12256"/>
    <n v="320"/>
    <x v="1"/>
    <d v="2022-01-22T00:00:00"/>
    <s v="Ibuprofen"/>
    <s v="Normal"/>
    <n v="22"/>
    <x v="2"/>
    <s v="ObesityHigh"/>
    <n v="12"/>
    <x v="4"/>
    <n v="31"/>
  </r>
  <r>
    <s v="Jesus Davis"/>
    <x v="2"/>
    <x v="0"/>
    <x v="1"/>
    <s v="A+"/>
    <x v="4"/>
    <d v="2021-11-29T00:00:00"/>
    <s v="Christina Tran"/>
    <s v="Morris-Sanders"/>
    <n v="3628.8534119999999"/>
    <x v="0"/>
    <n v="3533"/>
    <n v="306"/>
    <x v="2"/>
    <d v="2021-12-21T00:00:00"/>
    <s v="Paracetamol"/>
    <s v="Normal"/>
    <n v="22"/>
    <x v="2"/>
    <s v="HypertensionHigh"/>
    <n v="11"/>
    <x v="4"/>
    <n v="29"/>
  </r>
  <r>
    <s v="Steven Wolfe"/>
    <x v="2"/>
    <x v="0"/>
    <x v="0"/>
    <s v="B+"/>
    <x v="3"/>
    <d v="2022-02-12T00:00:00"/>
    <s v="Matthew Clarke"/>
    <s v="Bowman, Davis and Ortiz"/>
    <n v="3610.007791"/>
    <x v="0"/>
    <n v="19895"/>
    <n v="209"/>
    <x v="2"/>
    <d v="2022-03-12T00:00:00"/>
    <s v="Penicillin"/>
    <s v="Normal"/>
    <n v="28"/>
    <x v="2"/>
    <s v="ArthritisHigh"/>
    <n v="2"/>
    <x v="0"/>
    <n v="12"/>
  </r>
  <r>
    <s v="William Fry"/>
    <x v="4"/>
    <x v="2"/>
    <x v="0"/>
    <s v="AB-"/>
    <x v="2"/>
    <d v="2019-05-30T00:00:00"/>
    <s v="James Vargas"/>
    <s v="White Ltd"/>
    <n v="3609.6518470000001"/>
    <x v="0"/>
    <n v="22186"/>
    <n v="222"/>
    <x v="1"/>
    <d v="2019-06-16T00:00:00"/>
    <s v="Lipitor"/>
    <s v="Abnormal"/>
    <n v="17"/>
    <x v="1"/>
    <s v="ObesityMed"/>
    <n v="5"/>
    <x v="2"/>
    <n v="30"/>
  </r>
  <r>
    <s v="Eric Watson"/>
    <x v="40"/>
    <x v="1"/>
    <x v="1"/>
    <s v="AB+"/>
    <x v="3"/>
    <d v="2022-09-21T00:00:00"/>
    <s v="Ms. Kristin Dawson"/>
    <s v="Gonzalez-Farley"/>
    <n v="3609.4094409999998"/>
    <x v="2"/>
    <n v="39104"/>
    <n v="166"/>
    <x v="0"/>
    <d v="2022-09-24T00:00:00"/>
    <s v="Paracetamol"/>
    <s v="Inconclusive"/>
    <n v="3"/>
    <x v="0"/>
    <s v="ArthritisLow"/>
    <n v="9"/>
    <x v="0"/>
    <n v="21"/>
  </r>
  <r>
    <s v="Jeffery Williams"/>
    <x v="16"/>
    <x v="0"/>
    <x v="1"/>
    <s v="B+"/>
    <x v="0"/>
    <d v="2019-04-08T00:00:00"/>
    <s v="Kara Freeman"/>
    <s v="Richardson-Moore"/>
    <n v="3604.1019580000002"/>
    <x v="0"/>
    <n v="8301"/>
    <n v="307"/>
    <x v="1"/>
    <d v="2019-04-13T00:00:00"/>
    <s v="Paracetamol"/>
    <s v="Abnormal"/>
    <n v="5"/>
    <x v="0"/>
    <s v="DiabetesLow"/>
    <n v="4"/>
    <x v="2"/>
    <n v="8"/>
  </r>
  <r>
    <s v="Ashley Adams"/>
    <x v="33"/>
    <x v="0"/>
    <x v="0"/>
    <s v="AB-"/>
    <x v="0"/>
    <d v="2018-12-31T00:00:00"/>
    <s v="Frank Williamson"/>
    <s v="Smith Group"/>
    <n v="3601.234997"/>
    <x v="0"/>
    <n v="47019"/>
    <n v="362"/>
    <x v="2"/>
    <d v="2019-01-17T00:00:00"/>
    <s v="Aspirin"/>
    <s v="Normal"/>
    <n v="17"/>
    <x v="1"/>
    <s v="DiabetesMed"/>
    <n v="12"/>
    <x v="5"/>
    <n v="31"/>
  </r>
  <r>
    <s v="Joseph Bryant"/>
    <x v="58"/>
    <x v="3"/>
    <x v="1"/>
    <s v="O-"/>
    <x v="0"/>
    <d v="2021-04-06T00:00:00"/>
    <s v="Ashley Mitchell"/>
    <s v="Erickson Ltd"/>
    <n v="3592.580246"/>
    <x v="1"/>
    <n v="33639"/>
    <n v="467"/>
    <x v="2"/>
    <d v="2021-04-30T00:00:00"/>
    <s v="Ibuprofen"/>
    <s v="Abnormal"/>
    <n v="24"/>
    <x v="2"/>
    <s v="DiabetesHigh"/>
    <n v="4"/>
    <x v="4"/>
    <n v="6"/>
  </r>
  <r>
    <s v="Sarah Weeks"/>
    <x v="35"/>
    <x v="0"/>
    <x v="0"/>
    <s v="O+"/>
    <x v="4"/>
    <d v="2023-03-16T00:00:00"/>
    <s v="Danielle Walters"/>
    <s v="Smith-Hernandez"/>
    <n v="3586.274825"/>
    <x v="0"/>
    <n v="34766"/>
    <n v="385"/>
    <x v="1"/>
    <d v="2023-04-13T00:00:00"/>
    <s v="Lipitor"/>
    <s v="Inconclusive"/>
    <n v="28"/>
    <x v="2"/>
    <s v="HypertensionHigh"/>
    <n v="3"/>
    <x v="1"/>
    <n v="16"/>
  </r>
  <r>
    <s v="Terry Keller"/>
    <x v="48"/>
    <x v="0"/>
    <x v="0"/>
    <s v="AB+"/>
    <x v="1"/>
    <d v="2021-12-12T00:00:00"/>
    <s v="Tanya Munoz"/>
    <s v="Young PLC"/>
    <n v="3585.6987789999998"/>
    <x v="0"/>
    <n v="12893"/>
    <n v="369"/>
    <x v="2"/>
    <d v="2021-12-13T00:00:00"/>
    <s v="Paracetamol"/>
    <s v="Abnormal"/>
    <n v="1"/>
    <x v="0"/>
    <s v="AsthmaLow"/>
    <n v="12"/>
    <x v="4"/>
    <n v="12"/>
  </r>
  <r>
    <s v="Todd Ross"/>
    <x v="14"/>
    <x v="0"/>
    <x v="1"/>
    <s v="O+"/>
    <x v="0"/>
    <d v="2019-03-31T00:00:00"/>
    <s v="James Morrow"/>
    <s v="Myers, Johnson and Henry"/>
    <n v="3582.8557900000001"/>
    <x v="0"/>
    <n v="5733"/>
    <n v="389"/>
    <x v="1"/>
    <d v="2019-04-07T00:00:00"/>
    <s v="Aspirin"/>
    <s v="Inconclusive"/>
    <n v="7"/>
    <x v="0"/>
    <s v="DiabetesLow"/>
    <n v="3"/>
    <x v="2"/>
    <n v="31"/>
  </r>
  <r>
    <s v="Kristy Valencia"/>
    <x v="1"/>
    <x v="1"/>
    <x v="0"/>
    <s v="AB-"/>
    <x v="2"/>
    <d v="2019-09-29T00:00:00"/>
    <s v="Melissa Salinas"/>
    <s v="Johnson-Roberts"/>
    <n v="3580.3127920000002"/>
    <x v="0"/>
    <n v="2669"/>
    <n v="275"/>
    <x v="1"/>
    <d v="2019-10-10T00:00:00"/>
    <s v="Lipitor"/>
    <s v="Normal"/>
    <n v="11"/>
    <x v="1"/>
    <s v="ObesityMed"/>
    <n v="9"/>
    <x v="2"/>
    <n v="29"/>
  </r>
  <r>
    <s v="Albert Marquez"/>
    <x v="57"/>
    <x v="0"/>
    <x v="1"/>
    <s v="O-"/>
    <x v="1"/>
    <d v="2019-02-11T00:00:00"/>
    <s v="Thomas Hernandez"/>
    <s v="Meyer, Henry and Taylor"/>
    <n v="3579.542128"/>
    <x v="0"/>
    <n v="13375"/>
    <n v="120"/>
    <x v="1"/>
    <d v="2019-02-24T00:00:00"/>
    <s v="Ibuprofen"/>
    <s v="Normal"/>
    <n v="13"/>
    <x v="1"/>
    <s v="AsthmaMed"/>
    <n v="2"/>
    <x v="2"/>
    <n v="11"/>
  </r>
  <r>
    <s v="Lindsay Robertson"/>
    <x v="59"/>
    <x v="0"/>
    <x v="0"/>
    <s v="AB+"/>
    <x v="0"/>
    <d v="2019-06-12T00:00:00"/>
    <s v="Jeffrey Long"/>
    <s v="Gallagher and Sons"/>
    <n v="3578.2078959999999"/>
    <x v="0"/>
    <n v="42845"/>
    <n v="420"/>
    <x v="1"/>
    <d v="2019-07-10T00:00:00"/>
    <s v="Paracetamol"/>
    <s v="Abnormal"/>
    <n v="28"/>
    <x v="2"/>
    <s v="DiabetesHigh"/>
    <n v="6"/>
    <x v="2"/>
    <n v="12"/>
  </r>
  <r>
    <s v="Laura Le"/>
    <x v="60"/>
    <x v="1"/>
    <x v="1"/>
    <s v="O-"/>
    <x v="4"/>
    <d v="2019-09-24T00:00:00"/>
    <s v="Luis Jordan"/>
    <s v="Lynch-Guerra"/>
    <n v="3577.16291"/>
    <x v="4"/>
    <n v="26574"/>
    <n v="352"/>
    <x v="2"/>
    <d v="2019-10-15T00:00:00"/>
    <s v="Ibuprofen"/>
    <s v="Abnormal"/>
    <n v="21"/>
    <x v="2"/>
    <s v="HypertensionHigh"/>
    <n v="9"/>
    <x v="2"/>
    <n v="24"/>
  </r>
  <r>
    <s v="Caroline Lopez"/>
    <x v="26"/>
    <x v="0"/>
    <x v="0"/>
    <s v="B+"/>
    <x v="0"/>
    <d v="2020-01-27T00:00:00"/>
    <s v="Robert Haynes"/>
    <s v="Ramos and Sons"/>
    <n v="3574.0972790000001"/>
    <x v="0"/>
    <n v="29237"/>
    <n v="106"/>
    <x v="1"/>
    <d v="2020-02-03T00:00:00"/>
    <s v="Aspirin"/>
    <s v="Abnormal"/>
    <n v="7"/>
    <x v="0"/>
    <s v="DiabetesLow"/>
    <n v="1"/>
    <x v="3"/>
    <n v="27"/>
  </r>
  <r>
    <s v="Deborah Casey"/>
    <x v="61"/>
    <x v="0"/>
    <x v="1"/>
    <s v="AB+"/>
    <x v="1"/>
    <d v="2020-03-20T00:00:00"/>
    <s v="Michael Cooper"/>
    <s v="Love, James and Strong"/>
    <n v="3556.7385060000001"/>
    <x v="0"/>
    <n v="17289"/>
    <n v="226"/>
    <x v="2"/>
    <d v="2020-04-07T00:00:00"/>
    <s v="Ibuprofen"/>
    <s v="Normal"/>
    <n v="18"/>
    <x v="1"/>
    <s v="AsthmaMed"/>
    <n v="3"/>
    <x v="3"/>
    <n v="20"/>
  </r>
  <r>
    <s v="Scott Graves"/>
    <x v="12"/>
    <x v="0"/>
    <x v="0"/>
    <s v="O+"/>
    <x v="0"/>
    <d v="2020-06-14T00:00:00"/>
    <s v="Karen Long"/>
    <s v="Blackwell, Schneider and Davis"/>
    <n v="3555.4687140000001"/>
    <x v="0"/>
    <n v="28898"/>
    <n v="489"/>
    <x v="2"/>
    <d v="2020-07-09T00:00:00"/>
    <s v="Aspirin"/>
    <s v="Abnormal"/>
    <n v="25"/>
    <x v="2"/>
    <s v="DiabetesHigh"/>
    <n v="6"/>
    <x v="3"/>
    <n v="14"/>
  </r>
  <r>
    <s v="Cory Benson"/>
    <x v="55"/>
    <x v="1"/>
    <x v="0"/>
    <s v="AB negative"/>
    <x v="2"/>
    <d v="2021-12-10T00:00:00"/>
    <s v="Joseph Long"/>
    <s v="Yates Ltd"/>
    <n v="3555.42011"/>
    <x v="1"/>
    <n v="6385"/>
    <n v="450"/>
    <x v="0"/>
    <d v="2021-12-23T00:00:00"/>
    <s v="Penicillin"/>
    <s v="Normal"/>
    <n v="13"/>
    <x v="1"/>
    <s v="ObesityMed"/>
    <n v="12"/>
    <x v="4"/>
    <n v="10"/>
  </r>
  <r>
    <s v="David Hart"/>
    <x v="19"/>
    <x v="0"/>
    <x v="1"/>
    <s v="B-"/>
    <x v="1"/>
    <d v="2022-01-23T00:00:00"/>
    <s v="Rachel Brown"/>
    <s v="Jones Ltd"/>
    <n v="3549.4924700000001"/>
    <x v="0"/>
    <n v="1582"/>
    <n v="251"/>
    <x v="2"/>
    <d v="2022-02-07T00:00:00"/>
    <s v="Paracetamol"/>
    <s v="Normal"/>
    <n v="15"/>
    <x v="1"/>
    <s v="AsthmaMed"/>
    <n v="1"/>
    <x v="0"/>
    <n v="23"/>
  </r>
  <r>
    <s v="Tammy Arias"/>
    <x v="44"/>
    <x v="1"/>
    <x v="0"/>
    <s v="B-"/>
    <x v="5"/>
    <d v="2018-12-19T00:00:00"/>
    <s v="Samuel Williams"/>
    <s v="Parker, Frank and Cox"/>
    <n v="3548.8926240000001"/>
    <x v="2"/>
    <n v="34594"/>
    <n v="336"/>
    <x v="2"/>
    <d v="2019-01-03T00:00:00"/>
    <s v="Paracetamol"/>
    <s v="Normal"/>
    <n v="15"/>
    <x v="1"/>
    <s v="CancerMed"/>
    <n v="12"/>
    <x v="5"/>
    <n v="19"/>
  </r>
  <r>
    <s v="Madison Aguilar"/>
    <x v="65"/>
    <x v="0"/>
    <x v="0"/>
    <s v="A-"/>
    <x v="4"/>
    <d v="2023-02-04T00:00:00"/>
    <s v="Charles Clements"/>
    <s v="Davis-Hernandez"/>
    <n v="3546.095413"/>
    <x v="0"/>
    <n v="20326"/>
    <n v="317"/>
    <x v="0"/>
    <d v="2023-02-24T00:00:00"/>
    <s v="Lipitor"/>
    <s v="Normal"/>
    <n v="20"/>
    <x v="2"/>
    <s v="HypertensionHigh"/>
    <n v="2"/>
    <x v="1"/>
    <n v="4"/>
  </r>
  <r>
    <s v="Thomas Garcia"/>
    <x v="32"/>
    <x v="1"/>
    <x v="1"/>
    <s v="B-"/>
    <x v="4"/>
    <d v="2022-10-15T00:00:00"/>
    <s v="John Roberts"/>
    <s v="Martin-Nash"/>
    <n v="3543.3999359999998"/>
    <x v="1"/>
    <n v="25924"/>
    <n v="380"/>
    <x v="1"/>
    <d v="2022-11-01T00:00:00"/>
    <s v="Ibuprofen"/>
    <s v="Normal"/>
    <n v="17"/>
    <x v="1"/>
    <s v="HypertensionMed"/>
    <n v="10"/>
    <x v="0"/>
    <n v="15"/>
  </r>
  <r>
    <s v="Jacqueline Gonzalez"/>
    <x v="46"/>
    <x v="0"/>
    <x v="0"/>
    <s v="O-"/>
    <x v="3"/>
    <d v="2020-06-27T00:00:00"/>
    <s v="Samantha White"/>
    <s v="Williams, Bonilla and Alvarez"/>
    <n v="3537.787808"/>
    <x v="0"/>
    <n v="18151"/>
    <n v="196"/>
    <x v="0"/>
    <d v="2020-06-29T00:00:00"/>
    <s v="Penicillin"/>
    <s v="Abnormal"/>
    <n v="2"/>
    <x v="0"/>
    <s v="ArthritisLow"/>
    <n v="6"/>
    <x v="3"/>
    <n v="27"/>
  </r>
  <r>
    <s v="Brandon Moore"/>
    <x v="67"/>
    <x v="3"/>
    <x v="1"/>
    <s v="AB+"/>
    <x v="0"/>
    <d v="2022-09-11T00:00:00"/>
    <s v="Ryan Hernandez"/>
    <s v="Bryant-Lowe"/>
    <n v="3535.7177120000001"/>
    <x v="2"/>
    <n v="5943"/>
    <n v="449"/>
    <x v="2"/>
    <d v="2022-09-20T00:00:00"/>
    <s v="Penicillin"/>
    <s v="Inconclusive"/>
    <n v="9"/>
    <x v="0"/>
    <s v="DiabetesLow"/>
    <n v="9"/>
    <x v="0"/>
    <n v="11"/>
  </r>
  <r>
    <s v="Julie Murray"/>
    <x v="48"/>
    <x v="0"/>
    <x v="1"/>
    <s v="B-"/>
    <x v="4"/>
    <d v="2022-07-29T00:00:00"/>
    <s v="Carrie Weeks"/>
    <s v="Douglas PLC"/>
    <n v="3533.4084560000001"/>
    <x v="0"/>
    <n v="17526"/>
    <n v="231"/>
    <x v="0"/>
    <d v="2022-08-13T00:00:00"/>
    <s v="Aspirin"/>
    <s v="Normal"/>
    <n v="15"/>
    <x v="1"/>
    <s v="HypertensionMed"/>
    <n v="7"/>
    <x v="0"/>
    <n v="29"/>
  </r>
  <r>
    <s v="Jeffrey Hodges"/>
    <x v="6"/>
    <x v="0"/>
    <x v="1"/>
    <s v="O+"/>
    <x v="4"/>
    <d v="2019-11-18T00:00:00"/>
    <s v="Justin Martinez"/>
    <s v="Leon-Miller"/>
    <n v="3532.0896189999999"/>
    <x v="0"/>
    <n v="11409"/>
    <n v="342"/>
    <x v="0"/>
    <d v="2019-12-11T00:00:00"/>
    <s v="Ibuprofen"/>
    <s v="Inconclusive"/>
    <n v="23"/>
    <x v="2"/>
    <s v="HypertensionHigh"/>
    <n v="11"/>
    <x v="2"/>
    <n v="18"/>
  </r>
  <r>
    <s v="Thomas Jensen"/>
    <x v="10"/>
    <x v="2"/>
    <x v="1"/>
    <s v="O+"/>
    <x v="4"/>
    <d v="2019-01-14T00:00:00"/>
    <s v="Patricia Baker"/>
    <s v="Norman-Stevens"/>
    <n v="3531.9680560000002"/>
    <x v="3"/>
    <n v="32516"/>
    <n v="220"/>
    <x v="1"/>
    <d v="2019-02-04T00:00:00"/>
    <s v="Ibuprofen"/>
    <s v="Inconclusive"/>
    <n v="21"/>
    <x v="2"/>
    <s v="HypertensionHigh"/>
    <n v="1"/>
    <x v="2"/>
    <n v="14"/>
  </r>
  <r>
    <s v="Julie Lee"/>
    <x v="41"/>
    <x v="2"/>
    <x v="0"/>
    <s v="AB negative"/>
    <x v="2"/>
    <d v="2020-02-26T00:00:00"/>
    <s v="Christina Smith"/>
    <s v="Marshall, Glass and Harvey"/>
    <n v="3531.4361290000002"/>
    <x v="0"/>
    <n v="16453"/>
    <n v="225"/>
    <x v="0"/>
    <d v="2020-03-06T00:00:00"/>
    <s v="Ibuprofen"/>
    <s v="Inconclusive"/>
    <n v="9"/>
    <x v="0"/>
    <s v="ObesityLow"/>
    <n v="2"/>
    <x v="3"/>
    <n v="26"/>
  </r>
  <r>
    <s v="Charles Lewis"/>
    <x v="13"/>
    <x v="0"/>
    <x v="1"/>
    <s v="AB+"/>
    <x v="3"/>
    <d v="2023-05-16T00:00:00"/>
    <s v="Joseph Sharp"/>
    <s v="Gray-Wilcox"/>
    <n v="3530.1704"/>
    <x v="0"/>
    <n v="16083"/>
    <n v="155"/>
    <x v="2"/>
    <d v="2023-05-20T00:00:00"/>
    <s v="Aspirin"/>
    <s v="Inconclusive"/>
    <n v="4"/>
    <x v="0"/>
    <s v="ArthritisLow"/>
    <n v="5"/>
    <x v="1"/>
    <n v="16"/>
  </r>
  <r>
    <s v="Erin Mcgee"/>
    <x v="27"/>
    <x v="0"/>
    <x v="0"/>
    <s v="B-"/>
    <x v="0"/>
    <d v="2023-04-16T00:00:00"/>
    <s v="John Alexander"/>
    <s v="Nixon Group"/>
    <n v="3528.5168290000001"/>
    <x v="0"/>
    <n v="1539"/>
    <n v="210"/>
    <x v="2"/>
    <d v="2023-05-14T00:00:00"/>
    <s v="Ibuprofen"/>
    <s v="Abnormal"/>
    <n v="28"/>
    <x v="2"/>
    <s v="DiabetesHigh"/>
    <n v="4"/>
    <x v="1"/>
    <n v="16"/>
  </r>
  <r>
    <s v="David Jones"/>
    <x v="17"/>
    <x v="0"/>
    <x v="1"/>
    <s v="AB+"/>
    <x v="3"/>
    <d v="2020-07-10T00:00:00"/>
    <s v="Laura Salinas"/>
    <s v="Foley LLC"/>
    <n v="3520.2282700000001"/>
    <x v="0"/>
    <n v="18972"/>
    <n v="362"/>
    <x v="1"/>
    <d v="2020-08-04T00:00:00"/>
    <s v="Ibuprofen"/>
    <s v="Abnormal"/>
    <n v="25"/>
    <x v="2"/>
    <s v="ArthritisHigh"/>
    <n v="7"/>
    <x v="3"/>
    <n v="10"/>
  </r>
  <r>
    <s v="Scott James"/>
    <x v="45"/>
    <x v="2"/>
    <x v="0"/>
    <s v="AB+"/>
    <x v="5"/>
    <d v="2019-02-17T00:00:00"/>
    <s v="Amber Parker"/>
    <s v="Kennedy-Smith"/>
    <n v="3517.25038"/>
    <x v="0"/>
    <n v="55983"/>
    <n v="324"/>
    <x v="0"/>
    <d v="2019-03-05T00:00:00"/>
    <s v="Lipitor"/>
    <s v="Inconclusive"/>
    <n v="16"/>
    <x v="1"/>
    <s v="CancerMed"/>
    <n v="2"/>
    <x v="2"/>
    <n v="17"/>
  </r>
  <r>
    <s v="Alejandro Pratt"/>
    <x v="30"/>
    <x v="2"/>
    <x v="0"/>
    <s v="AB+"/>
    <x v="4"/>
    <d v="2022-04-15T00:00:00"/>
    <s v="Shannon Logan"/>
    <s v="Travis-Franco"/>
    <n v="3515.8285850000002"/>
    <x v="0"/>
    <n v="17687"/>
    <n v="250"/>
    <x v="0"/>
    <d v="2022-05-03T00:00:00"/>
    <s v="Penicillin"/>
    <s v="Inconclusive"/>
    <n v="18"/>
    <x v="1"/>
    <s v="HypertensionMed"/>
    <n v="4"/>
    <x v="0"/>
    <n v="15"/>
  </r>
  <r>
    <s v="Emily Jacobson"/>
    <x v="64"/>
    <x v="3"/>
    <x v="1"/>
    <s v="A-"/>
    <x v="3"/>
    <d v="2021-10-13T00:00:00"/>
    <s v="Sara Alexander"/>
    <s v="Perez, Wright and Hughes"/>
    <n v="3513.1817430000001"/>
    <x v="3"/>
    <n v="9238"/>
    <n v="408"/>
    <x v="1"/>
    <d v="2021-11-02T00:00:00"/>
    <s v="Ibuprofen"/>
    <s v="Abnormal"/>
    <n v="20"/>
    <x v="2"/>
    <s v="ArthritisHigh"/>
    <n v="10"/>
    <x v="4"/>
    <n v="13"/>
  </r>
  <r>
    <s v="Katie Saunders"/>
    <x v="48"/>
    <x v="0"/>
    <x v="0"/>
    <s v="AB+"/>
    <x v="5"/>
    <d v="2020-01-11T00:00:00"/>
    <s v="Alexander Diaz"/>
    <s v="Lopez PLC"/>
    <n v="3512.890253"/>
    <x v="0"/>
    <n v="29274"/>
    <n v="278"/>
    <x v="1"/>
    <d v="2020-01-12T00:00:00"/>
    <s v="Ibuprofen"/>
    <s v="Inconclusive"/>
    <n v="1"/>
    <x v="0"/>
    <s v="CancerLow"/>
    <n v="1"/>
    <x v="3"/>
    <n v="11"/>
  </r>
  <r>
    <s v="Tyler Aguilar"/>
    <x v="43"/>
    <x v="1"/>
    <x v="0"/>
    <s v="AB+"/>
    <x v="3"/>
    <d v="2021-11-25T00:00:00"/>
    <s v="Shirley Ramsey"/>
    <s v="Jacobs Group"/>
    <n v="3510.3077779999999"/>
    <x v="2"/>
    <n v="29074"/>
    <n v="183"/>
    <x v="2"/>
    <d v="2021-11-29T00:00:00"/>
    <s v="Ibuprofen"/>
    <s v="Inconclusive"/>
    <n v="4"/>
    <x v="0"/>
    <s v="ArthritisLow"/>
    <n v="11"/>
    <x v="4"/>
    <n v="25"/>
  </r>
  <r>
    <s v="Cynthia Warren"/>
    <x v="67"/>
    <x v="3"/>
    <x v="1"/>
    <s v="A+"/>
    <x v="3"/>
    <d v="2023-08-17T00:00:00"/>
    <s v="Christine Webb"/>
    <s v="Hicks-Smith"/>
    <n v="3508.0228200000001"/>
    <x v="3"/>
    <n v="20124"/>
    <n v="368"/>
    <x v="0"/>
    <d v="2023-08-21T00:00:00"/>
    <s v="Paracetamol"/>
    <s v="Abnormal"/>
    <n v="4"/>
    <x v="0"/>
    <s v="ArthritisLow"/>
    <n v="8"/>
    <x v="1"/>
    <n v="17"/>
  </r>
  <r>
    <s v="Gloria Kelly"/>
    <x v="19"/>
    <x v="0"/>
    <x v="0"/>
    <s v="AB+"/>
    <x v="0"/>
    <d v="2019-01-15T00:00:00"/>
    <s v="Johnathan Morales"/>
    <s v="Jackson-Johnson"/>
    <n v="3505.7004339999999"/>
    <x v="0"/>
    <n v="22167"/>
    <n v="143"/>
    <x v="1"/>
    <d v="2019-01-28T00:00:00"/>
    <s v="Paracetamol"/>
    <s v="Abnormal"/>
    <n v="13"/>
    <x v="1"/>
    <s v="DiabetesMed"/>
    <n v="1"/>
    <x v="2"/>
    <n v="15"/>
  </r>
  <r>
    <s v="Matthew Guzman"/>
    <x v="51"/>
    <x v="0"/>
    <x v="0"/>
    <s v="O-"/>
    <x v="3"/>
    <d v="2020-11-25T00:00:00"/>
    <s v="Rebecca Fry"/>
    <s v="Foster-Lee"/>
    <n v="3502.0815889999999"/>
    <x v="2"/>
    <n v="4759"/>
    <n v="164"/>
    <x v="1"/>
    <d v="2020-11-28T00:00:00"/>
    <s v="Lipitor"/>
    <s v="Abnormal"/>
    <n v="3"/>
    <x v="0"/>
    <s v="ArthritisLow"/>
    <n v="11"/>
    <x v="3"/>
    <n v="25"/>
  </r>
  <r>
    <s v="Edward Miller"/>
    <x v="58"/>
    <x v="3"/>
    <x v="0"/>
    <s v="AB+"/>
    <x v="1"/>
    <d v="2021-03-14T00:00:00"/>
    <s v="Tabitha Herman"/>
    <s v="Williams, Duke and Lee"/>
    <n v="3500.9814710000001"/>
    <x v="2"/>
    <n v="15706"/>
    <n v="192"/>
    <x v="2"/>
    <d v="2021-04-02T00:00:00"/>
    <s v="Lipitor"/>
    <s v="Inconclusive"/>
    <n v="19"/>
    <x v="1"/>
    <s v="AsthmaMed"/>
    <n v="3"/>
    <x v="4"/>
    <n v="14"/>
  </r>
  <r>
    <s v="Jose Finley"/>
    <x v="60"/>
    <x v="1"/>
    <x v="0"/>
    <s v="AB negative"/>
    <x v="1"/>
    <d v="2022-11-25T00:00:00"/>
    <s v="Amy Maynard"/>
    <s v="Alvarez Inc"/>
    <n v="3488.1713669999999"/>
    <x v="4"/>
    <n v="28952"/>
    <n v="340"/>
    <x v="2"/>
    <d v="2022-12-13T00:00:00"/>
    <s v="Paracetamol"/>
    <s v="Inconclusive"/>
    <n v="18"/>
    <x v="1"/>
    <s v="AsthmaMed"/>
    <n v="11"/>
    <x v="0"/>
    <n v="25"/>
  </r>
  <r>
    <s v="William Vincent"/>
    <x v="18"/>
    <x v="0"/>
    <x v="1"/>
    <s v="B-"/>
    <x v="2"/>
    <d v="2023-08-25T00:00:00"/>
    <s v="Paul Weiss"/>
    <s v="Fisher PLC"/>
    <n v="3485.8981899999999"/>
    <x v="0"/>
    <n v="23735"/>
    <n v="373"/>
    <x v="1"/>
    <d v="2023-09-10T00:00:00"/>
    <s v="Paracetamol"/>
    <s v="Abnormal"/>
    <n v="16"/>
    <x v="1"/>
    <s v="ObesityMed"/>
    <n v="8"/>
    <x v="1"/>
    <n v="25"/>
  </r>
  <r>
    <s v="Larry Hall"/>
    <x v="11"/>
    <x v="3"/>
    <x v="1"/>
    <s v="B-"/>
    <x v="5"/>
    <d v="2019-12-29T00:00:00"/>
    <s v="Jason Fritz DDS"/>
    <s v="Black-Butler"/>
    <n v="3482.1189330000002"/>
    <x v="1"/>
    <n v="29047"/>
    <n v="407"/>
    <x v="1"/>
    <d v="2020-01-17T00:00:00"/>
    <s v="Lipitor"/>
    <s v="Inconclusive"/>
    <n v="19"/>
    <x v="1"/>
    <s v="CancerMed"/>
    <n v="12"/>
    <x v="2"/>
    <n v="29"/>
  </r>
  <r>
    <s v="Cynthia Bradley"/>
    <x v="1"/>
    <x v="1"/>
    <x v="1"/>
    <s v="O-"/>
    <x v="4"/>
    <d v="2022-04-29T00:00:00"/>
    <s v="Alison Crosby"/>
    <s v="Johnson and Sons"/>
    <n v="3478.4329550000002"/>
    <x v="2"/>
    <n v="17274"/>
    <n v="109"/>
    <x v="2"/>
    <d v="2022-05-06T00:00:00"/>
    <s v="Ibuprofen"/>
    <s v="Inconclusive"/>
    <n v="7"/>
    <x v="0"/>
    <s v="HypertensionLow"/>
    <n v="4"/>
    <x v="0"/>
    <n v="29"/>
  </r>
  <r>
    <s v="Mr. Aaron Boone"/>
    <x v="25"/>
    <x v="1"/>
    <x v="1"/>
    <s v="A-"/>
    <x v="0"/>
    <d v="2020-10-03T00:00:00"/>
    <s v="Joseph Johnson Jr."/>
    <s v="Gonzalez-Hoffman"/>
    <n v="3463.8788479999998"/>
    <x v="3"/>
    <n v="39329"/>
    <n v="389"/>
    <x v="2"/>
    <d v="2020-10-27T00:00:00"/>
    <s v="Penicillin"/>
    <s v="Inconclusive"/>
    <n v="24"/>
    <x v="2"/>
    <s v="DiabetesHigh"/>
    <n v="10"/>
    <x v="3"/>
    <n v="3"/>
  </r>
  <r>
    <s v="Clayton Garcia"/>
    <x v="35"/>
    <x v="0"/>
    <x v="0"/>
    <s v="O+"/>
    <x v="4"/>
    <d v="2021-03-16T00:00:00"/>
    <s v="Philip Gonzales"/>
    <s v="Sawyer-Harrison"/>
    <n v="3460.3346740000002"/>
    <x v="0"/>
    <n v="20408"/>
    <n v="376"/>
    <x v="2"/>
    <d v="2021-04-12T00:00:00"/>
    <s v="Ibuprofen"/>
    <s v="Normal"/>
    <n v="27"/>
    <x v="2"/>
    <s v="HypertensionHigh"/>
    <n v="3"/>
    <x v="4"/>
    <n v="16"/>
  </r>
  <r>
    <s v="Francisco Stephens"/>
    <x v="3"/>
    <x v="2"/>
    <x v="1"/>
    <s v="A-"/>
    <x v="4"/>
    <d v="2022-09-24T00:00:00"/>
    <s v="Heather Reed"/>
    <s v="Davis PLC"/>
    <n v="3459.3170850000001"/>
    <x v="0"/>
    <n v="27775"/>
    <n v="313"/>
    <x v="2"/>
    <d v="2022-10-01T00:00:00"/>
    <s v="Paracetamol"/>
    <s v="Inconclusive"/>
    <n v="7"/>
    <x v="0"/>
    <s v="HypertensionLow"/>
    <n v="9"/>
    <x v="0"/>
    <n v="24"/>
  </r>
  <r>
    <s v="Juan Hill"/>
    <x v="8"/>
    <x v="1"/>
    <x v="0"/>
    <s v="A-"/>
    <x v="5"/>
    <d v="2021-01-21T00:00:00"/>
    <s v="Mrs. Vanessa Avila MD"/>
    <s v="Bradford, Ryan and Villa"/>
    <n v="3453.228732"/>
    <x v="2"/>
    <n v="75002"/>
    <n v="201"/>
    <x v="1"/>
    <d v="2021-02-03T00:00:00"/>
    <s v="Penicillin"/>
    <s v="Inconclusive"/>
    <n v="13"/>
    <x v="1"/>
    <s v="CancerMed"/>
    <n v="1"/>
    <x v="4"/>
    <n v="21"/>
  </r>
  <r>
    <s v="James Barrett"/>
    <x v="29"/>
    <x v="3"/>
    <x v="0"/>
    <s v="A+"/>
    <x v="0"/>
    <d v="2023-01-27T00:00:00"/>
    <s v="Christopher Rivera"/>
    <s v="Thompson-Collins"/>
    <n v="3449.8789710000001"/>
    <x v="1"/>
    <n v="35740"/>
    <n v="294"/>
    <x v="2"/>
    <d v="2023-02-10T00:00:00"/>
    <s v="Aspirin"/>
    <s v="Normal"/>
    <n v="14"/>
    <x v="1"/>
    <s v="DiabetesMed"/>
    <n v="1"/>
    <x v="1"/>
    <n v="27"/>
  </r>
  <r>
    <s v="Michael Sparks"/>
    <x v="65"/>
    <x v="0"/>
    <x v="0"/>
    <s v="AB negative"/>
    <x v="0"/>
    <d v="2022-10-31T00:00:00"/>
    <s v="Jacqueline Schultz"/>
    <s v="Craig, Erickson and Hamilton"/>
    <n v="3449.1795400000001"/>
    <x v="0"/>
    <n v="22846"/>
    <n v="153"/>
    <x v="1"/>
    <d v="2022-11-09T00:00:00"/>
    <s v="Ibuprofen"/>
    <s v="Inconclusive"/>
    <n v="9"/>
    <x v="0"/>
    <s v="DiabetesLow"/>
    <n v="10"/>
    <x v="0"/>
    <n v="31"/>
  </r>
  <r>
    <s v="Anthony Mack"/>
    <x v="44"/>
    <x v="1"/>
    <x v="0"/>
    <s v="A-"/>
    <x v="1"/>
    <d v="2022-02-18T00:00:00"/>
    <s v="Angela Pruitt"/>
    <s v="Martin Ltd"/>
    <n v="3446.252121"/>
    <x v="2"/>
    <n v="41460"/>
    <n v="169"/>
    <x v="2"/>
    <d v="2022-03-04T00:00:00"/>
    <s v="Ibuprofen"/>
    <s v="Abnormal"/>
    <n v="14"/>
    <x v="1"/>
    <s v="AsthmaMed"/>
    <n v="2"/>
    <x v="0"/>
    <n v="18"/>
  </r>
  <r>
    <s v="Destiny Cook"/>
    <x v="30"/>
    <x v="2"/>
    <x v="1"/>
    <s v="B-"/>
    <x v="4"/>
    <d v="2023-09-25T00:00:00"/>
    <s v="Bruce Copeland"/>
    <s v="Kane and Sons"/>
    <n v="3443.1224550000002"/>
    <x v="2"/>
    <n v="29465"/>
    <n v="285"/>
    <x v="1"/>
    <d v="2023-10-13T00:00:00"/>
    <s v="Aspirin"/>
    <s v="Inconclusive"/>
    <n v="18"/>
    <x v="1"/>
    <s v="HypertensionMed"/>
    <n v="9"/>
    <x v="1"/>
    <n v="25"/>
  </r>
  <r>
    <s v="Russell Anthony"/>
    <x v="25"/>
    <x v="1"/>
    <x v="1"/>
    <s v="O+"/>
    <x v="1"/>
    <d v="2020-03-10T00:00:00"/>
    <s v="Martha Nixon"/>
    <s v="Morgan-Hernandez"/>
    <n v="3438.9803959999999"/>
    <x v="2"/>
    <n v="6482"/>
    <n v="257"/>
    <x v="1"/>
    <d v="2020-03-29T00:00:00"/>
    <s v="Lipitor"/>
    <s v="Abnormal"/>
    <n v="19"/>
    <x v="1"/>
    <s v="AsthmaMed"/>
    <n v="3"/>
    <x v="3"/>
    <n v="10"/>
  </r>
  <r>
    <s v="Kara Hatfield"/>
    <x v="12"/>
    <x v="0"/>
    <x v="0"/>
    <s v="B-"/>
    <x v="0"/>
    <d v="2019-03-19T00:00:00"/>
    <s v="Angela Floyd"/>
    <s v="Bennett, Armstrong and Duran"/>
    <n v="3429.001268"/>
    <x v="0"/>
    <n v="42354"/>
    <n v="191"/>
    <x v="1"/>
    <d v="2019-04-03T00:00:00"/>
    <s v="Paracetamol"/>
    <s v="Abnormal"/>
    <n v="15"/>
    <x v="1"/>
    <s v="DiabetesMed"/>
    <n v="3"/>
    <x v="2"/>
    <n v="19"/>
  </r>
  <r>
    <s v="Juan Murphy"/>
    <x v="2"/>
    <x v="0"/>
    <x v="1"/>
    <s v="AB+"/>
    <x v="3"/>
    <d v="2020-03-15T00:00:00"/>
    <s v="Nicole Simon"/>
    <s v="Hunt-Collins"/>
    <n v="3426.486887"/>
    <x v="0"/>
    <n v="21445"/>
    <n v="148"/>
    <x v="2"/>
    <d v="2020-04-14T00:00:00"/>
    <s v="Penicillin"/>
    <s v="Abnormal"/>
    <n v="30"/>
    <x v="2"/>
    <s v="ArthritisHigh"/>
    <n v="3"/>
    <x v="3"/>
    <n v="15"/>
  </r>
  <r>
    <s v="Elizabeth Mercer"/>
    <x v="46"/>
    <x v="0"/>
    <x v="1"/>
    <s v="B-"/>
    <x v="1"/>
    <d v="2023-09-18T00:00:00"/>
    <s v="Keith Reynolds"/>
    <s v="Nash, Romero and Cortez"/>
    <n v="3419.5220479999998"/>
    <x v="0"/>
    <n v="21205"/>
    <n v="486"/>
    <x v="2"/>
    <d v="2023-09-26T00:00:00"/>
    <s v="Aspirin"/>
    <s v="Inconclusive"/>
    <n v="8"/>
    <x v="0"/>
    <s v="AsthmaLow"/>
    <n v="9"/>
    <x v="1"/>
    <n v="18"/>
  </r>
  <r>
    <s v="Sherry Nguyen"/>
    <x v="44"/>
    <x v="1"/>
    <x v="0"/>
    <s v="A+"/>
    <x v="4"/>
    <d v="2021-09-30T00:00:00"/>
    <s v="Gregory Rich"/>
    <s v="Dawson-Obrien"/>
    <n v="3412.7481250000001"/>
    <x v="3"/>
    <n v="7381"/>
    <n v="423"/>
    <x v="1"/>
    <d v="2021-10-15T00:00:00"/>
    <s v="Ibuprofen"/>
    <s v="Normal"/>
    <n v="15"/>
    <x v="1"/>
    <s v="HypertensionMed"/>
    <n v="9"/>
    <x v="4"/>
    <n v="30"/>
  </r>
  <r>
    <s v="Phillip Smith"/>
    <x v="61"/>
    <x v="0"/>
    <x v="0"/>
    <s v="B-"/>
    <x v="4"/>
    <d v="2022-08-14T00:00:00"/>
    <s v="Lawrence Brown"/>
    <s v="Munoz Inc"/>
    <n v="3405.5196310000001"/>
    <x v="0"/>
    <n v="14999"/>
    <n v="473"/>
    <x v="1"/>
    <d v="2022-09-06T00:00:00"/>
    <s v="Aspirin"/>
    <s v="Abnormal"/>
    <n v="23"/>
    <x v="2"/>
    <s v="HypertensionHigh"/>
    <n v="8"/>
    <x v="0"/>
    <n v="14"/>
  </r>
  <r>
    <s v="Kristina Brown"/>
    <x v="2"/>
    <x v="0"/>
    <x v="0"/>
    <s v="AB+"/>
    <x v="3"/>
    <d v="2022-05-21T00:00:00"/>
    <s v="Bradley Nguyen"/>
    <s v="Dunn-Smith"/>
    <n v="3403.3916410000002"/>
    <x v="0"/>
    <n v="30955"/>
    <n v="299"/>
    <x v="2"/>
    <d v="2022-06-06T00:00:00"/>
    <s v="Ibuprofen"/>
    <s v="Inconclusive"/>
    <n v="16"/>
    <x v="1"/>
    <s v="ArthritisMed"/>
    <n v="5"/>
    <x v="0"/>
    <n v="21"/>
  </r>
  <r>
    <s v="Derek Munoz"/>
    <x v="3"/>
    <x v="2"/>
    <x v="0"/>
    <s v="A-"/>
    <x v="5"/>
    <d v="2020-11-14T00:00:00"/>
    <s v="Matthew Gonzalez"/>
    <s v="Mcknight, Adams and Williams"/>
    <n v="3402.9664109999999"/>
    <x v="3"/>
    <n v="35844"/>
    <n v="134"/>
    <x v="0"/>
    <d v="2020-11-15T00:00:00"/>
    <s v="Aspirin"/>
    <s v="Inconclusive"/>
    <n v="1"/>
    <x v="0"/>
    <s v="CancerLow"/>
    <n v="11"/>
    <x v="3"/>
    <n v="14"/>
  </r>
  <r>
    <s v="Jane Wilson"/>
    <x v="50"/>
    <x v="3"/>
    <x v="0"/>
    <s v="A-"/>
    <x v="4"/>
    <d v="2021-09-15T00:00:00"/>
    <s v="Ashley Lee"/>
    <s v="Jones LLC"/>
    <n v="3393.5610360000001"/>
    <x v="1"/>
    <n v="19660"/>
    <n v="272"/>
    <x v="2"/>
    <d v="2021-10-03T00:00:00"/>
    <s v="Lipitor"/>
    <s v="Abnormal"/>
    <n v="18"/>
    <x v="1"/>
    <s v="HypertensionMed"/>
    <n v="9"/>
    <x v="4"/>
    <n v="15"/>
  </r>
  <r>
    <s v="Diana Evans"/>
    <x v="37"/>
    <x v="3"/>
    <x v="0"/>
    <s v="O+"/>
    <x v="2"/>
    <d v="2021-09-21T00:00:00"/>
    <s v="Jennifer Bradley"/>
    <s v="Franklin PLC"/>
    <n v="3383.6973419999999"/>
    <x v="1"/>
    <n v="24838"/>
    <n v="273"/>
    <x v="0"/>
    <d v="2021-09-21T00:00:00"/>
    <s v="Penicillin"/>
    <s v="Inconclusive"/>
    <n v="0"/>
    <x v="0"/>
    <s v="ObesityLow"/>
    <n v="9"/>
    <x v="4"/>
    <n v="21"/>
  </r>
  <r>
    <s v="Anthony Thompson"/>
    <x v="26"/>
    <x v="0"/>
    <x v="0"/>
    <s v="B+"/>
    <x v="5"/>
    <d v="2018-11-08T00:00:00"/>
    <s v="Alisha Hernandez"/>
    <s v="Murphy LLC"/>
    <n v="3381.8206249999998"/>
    <x v="0"/>
    <n v="53716"/>
    <n v="366"/>
    <x v="1"/>
    <d v="2018-12-08T00:00:00"/>
    <s v="Ibuprofen"/>
    <s v="Abnormal"/>
    <n v="30"/>
    <x v="2"/>
    <s v="CancerHigh"/>
    <n v="11"/>
    <x v="5"/>
    <n v="8"/>
  </r>
  <r>
    <s v="Lisa Williams"/>
    <x v="33"/>
    <x v="0"/>
    <x v="0"/>
    <s v="B+"/>
    <x v="3"/>
    <d v="2020-03-12T00:00:00"/>
    <s v="Brenda Morales"/>
    <s v="Castillo Ltd"/>
    <n v="3378.9590400000002"/>
    <x v="0"/>
    <n v="30222"/>
    <n v="313"/>
    <x v="1"/>
    <d v="2020-03-15T00:00:00"/>
    <s v="Aspirin"/>
    <s v="Normal"/>
    <n v="3"/>
    <x v="0"/>
    <s v="ArthritisLow"/>
    <n v="3"/>
    <x v="3"/>
    <n v="12"/>
  </r>
  <r>
    <s v="Leslie Washington"/>
    <x v="59"/>
    <x v="0"/>
    <x v="0"/>
    <s v="O+"/>
    <x v="4"/>
    <d v="2022-08-05T00:00:00"/>
    <s v="Ryan Brown"/>
    <s v="Cochran Group"/>
    <n v="3377.2171309999999"/>
    <x v="0"/>
    <n v="29675"/>
    <n v="392"/>
    <x v="2"/>
    <d v="2022-09-02T00:00:00"/>
    <s v="Aspirin"/>
    <s v="Abnormal"/>
    <n v="28"/>
    <x v="2"/>
    <s v="HypertensionHigh"/>
    <n v="8"/>
    <x v="0"/>
    <n v="5"/>
  </r>
  <r>
    <s v="Jamie Jones"/>
    <x v="64"/>
    <x v="3"/>
    <x v="0"/>
    <s v="AB+"/>
    <x v="4"/>
    <d v="2022-07-14T00:00:00"/>
    <s v="Vicki Foster"/>
    <s v="Harrison-Allen"/>
    <n v="3375.3485310000001"/>
    <x v="1"/>
    <n v="19509"/>
    <n v="207"/>
    <x v="1"/>
    <d v="2022-08-06T00:00:00"/>
    <s v="Penicillin"/>
    <s v="Normal"/>
    <n v="23"/>
    <x v="2"/>
    <s v="HypertensionHigh"/>
    <n v="7"/>
    <x v="0"/>
    <n v="14"/>
  </r>
  <r>
    <s v="Mary Bailey"/>
    <x v="23"/>
    <x v="0"/>
    <x v="1"/>
    <s v="AB+"/>
    <x v="4"/>
    <d v="2021-07-11T00:00:00"/>
    <s v="Shane Ruiz"/>
    <s v="Owens-Dalton"/>
    <n v="3374.1033419999999"/>
    <x v="0"/>
    <n v="6987"/>
    <n v="368"/>
    <x v="0"/>
    <d v="2021-07-15T00:00:00"/>
    <s v="Lipitor"/>
    <s v="Normal"/>
    <n v="4"/>
    <x v="0"/>
    <s v="HypertensionLow"/>
    <n v="7"/>
    <x v="4"/>
    <n v="11"/>
  </r>
  <r>
    <s v="Jared Santos"/>
    <x v="44"/>
    <x v="1"/>
    <x v="0"/>
    <s v="O-"/>
    <x v="0"/>
    <d v="2020-08-11T00:00:00"/>
    <s v="Brian Cole"/>
    <s v="Paul, Leblanc and Griffin"/>
    <n v="3360.4400059999998"/>
    <x v="3"/>
    <n v="27181"/>
    <n v="451"/>
    <x v="1"/>
    <d v="2020-08-26T00:00:00"/>
    <s v="Paracetamol"/>
    <s v="Normal"/>
    <n v="15"/>
    <x v="1"/>
    <s v="DiabetesMed"/>
    <n v="8"/>
    <x v="3"/>
    <n v="11"/>
  </r>
  <r>
    <s v="Matthew Reid"/>
    <x v="35"/>
    <x v="0"/>
    <x v="0"/>
    <s v="AB negative"/>
    <x v="5"/>
    <d v="2018-11-09T00:00:00"/>
    <s v="Michele Long"/>
    <s v="Maxwell, Ochoa and Carpenter"/>
    <n v="3359.2936909999999"/>
    <x v="0"/>
    <n v="59698"/>
    <n v="185"/>
    <x v="1"/>
    <d v="2018-11-27T00:00:00"/>
    <s v="Paracetamol"/>
    <s v="Normal"/>
    <n v="18"/>
    <x v="1"/>
    <s v="CancerMed"/>
    <n v="11"/>
    <x v="5"/>
    <n v="9"/>
  </r>
  <r>
    <s v="Ronald Mills"/>
    <x v="19"/>
    <x v="0"/>
    <x v="0"/>
    <s v="O-"/>
    <x v="0"/>
    <d v="2021-07-05T00:00:00"/>
    <s v="Steven Olson"/>
    <s v="Burke PLC"/>
    <n v="3354.9326500000002"/>
    <x v="0"/>
    <n v="30101"/>
    <n v="316"/>
    <x v="2"/>
    <d v="2021-07-23T00:00:00"/>
    <s v="Ibuprofen"/>
    <s v="Normal"/>
    <n v="18"/>
    <x v="1"/>
    <s v="DiabetesMed"/>
    <n v="7"/>
    <x v="4"/>
    <n v="5"/>
  </r>
  <r>
    <s v="Amy Wilson"/>
    <x v="6"/>
    <x v="0"/>
    <x v="0"/>
    <s v="A+"/>
    <x v="3"/>
    <d v="2023-07-24T00:00:00"/>
    <s v="Ronald Smith"/>
    <s v="Ashley Group"/>
    <n v="3353.0995809999999"/>
    <x v="0"/>
    <n v="9821"/>
    <n v="377"/>
    <x v="1"/>
    <d v="2023-08-23T00:00:00"/>
    <s v="Ibuprofen"/>
    <s v="Abnormal"/>
    <n v="30"/>
    <x v="2"/>
    <s v="ArthritisHigh"/>
    <n v="7"/>
    <x v="1"/>
    <n v="24"/>
  </r>
  <r>
    <s v="Colton Leblanc DDS"/>
    <x v="17"/>
    <x v="0"/>
    <x v="1"/>
    <s v="AB negative"/>
    <x v="4"/>
    <d v="2019-09-08T00:00:00"/>
    <s v="Dr. Kevin Rodriguez"/>
    <s v="Williams LLC"/>
    <n v="3352.3600940000001"/>
    <x v="0"/>
    <n v="22009"/>
    <n v="334"/>
    <x v="0"/>
    <d v="2019-09-25T00:00:00"/>
    <s v="Aspirin"/>
    <s v="Normal"/>
    <n v="17"/>
    <x v="1"/>
    <s v="HypertensionMed"/>
    <n v="9"/>
    <x v="2"/>
    <n v="8"/>
  </r>
  <r>
    <s v="Scott Smith"/>
    <x v="34"/>
    <x v="2"/>
    <x v="1"/>
    <s v="B-"/>
    <x v="1"/>
    <d v="2019-04-04T00:00:00"/>
    <s v="Tony Harrison"/>
    <s v="Miller, Russell and Chan"/>
    <n v="3348.907154"/>
    <x v="0"/>
    <n v="4176"/>
    <n v="127"/>
    <x v="2"/>
    <d v="2019-04-26T00:00:00"/>
    <s v="Paracetamol"/>
    <s v="Abnormal"/>
    <n v="22"/>
    <x v="2"/>
    <s v="AsthmaHigh"/>
    <n v="4"/>
    <x v="2"/>
    <n v="4"/>
  </r>
  <r>
    <s v="Charles Stout"/>
    <x v="41"/>
    <x v="2"/>
    <x v="1"/>
    <s v="B-"/>
    <x v="5"/>
    <d v="2019-02-18T00:00:00"/>
    <s v="Christopher Dixon"/>
    <s v="Anderson, Nguyen and Watkins"/>
    <n v="3346.920349"/>
    <x v="4"/>
    <n v="49920"/>
    <n v="388"/>
    <x v="0"/>
    <d v="2019-03-11T00:00:00"/>
    <s v="Aspirin"/>
    <s v="Abnormal"/>
    <n v="21"/>
    <x v="2"/>
    <s v="CancerHigh"/>
    <n v="2"/>
    <x v="2"/>
    <n v="18"/>
  </r>
  <r>
    <s v="Matthew Hansen"/>
    <x v="36"/>
    <x v="0"/>
    <x v="0"/>
    <s v="A-"/>
    <x v="4"/>
    <d v="2020-04-27T00:00:00"/>
    <s v="Teresa Garrett"/>
    <s v="Wright-Ramos"/>
    <n v="3345.92605"/>
    <x v="4"/>
    <n v="11676"/>
    <n v="283"/>
    <x v="0"/>
    <d v="2020-04-30T00:00:00"/>
    <s v="Lipitor"/>
    <s v="Inconclusive"/>
    <n v="3"/>
    <x v="0"/>
    <s v="HypertensionLow"/>
    <n v="4"/>
    <x v="3"/>
    <n v="27"/>
  </r>
  <r>
    <s v="Chad Baker"/>
    <x v="26"/>
    <x v="0"/>
    <x v="1"/>
    <s v="B+"/>
    <x v="4"/>
    <d v="2022-02-04T00:00:00"/>
    <s v="Lisa Turner"/>
    <s v="Hunt-Rodriguez"/>
    <n v="3345.7794909999998"/>
    <x v="0"/>
    <n v="24199"/>
    <n v="202"/>
    <x v="2"/>
    <d v="2022-03-05T00:00:00"/>
    <s v="Penicillin"/>
    <s v="Abnormal"/>
    <n v="29"/>
    <x v="2"/>
    <s v="HypertensionHigh"/>
    <n v="2"/>
    <x v="0"/>
    <n v="4"/>
  </r>
  <r>
    <s v="Daniel Williams"/>
    <x v="22"/>
    <x v="0"/>
    <x v="1"/>
    <s v="A-"/>
    <x v="0"/>
    <d v="2018-11-23T00:00:00"/>
    <s v="Stephen Bailey"/>
    <s v="Smith, Pennington and Lopez"/>
    <n v="3343.8740750000002"/>
    <x v="0"/>
    <n v="28007"/>
    <n v="390"/>
    <x v="2"/>
    <d v="2018-11-28T00:00:00"/>
    <s v="Paracetamol"/>
    <s v="Abnormal"/>
    <n v="5"/>
    <x v="0"/>
    <s v="DiabetesLow"/>
    <n v="11"/>
    <x v="5"/>
    <n v="23"/>
  </r>
  <r>
    <s v="Hannah Sawyer"/>
    <x v="2"/>
    <x v="0"/>
    <x v="0"/>
    <s v="O+"/>
    <x v="1"/>
    <d v="2021-09-09T00:00:00"/>
    <s v="Kenneth Cole"/>
    <s v="Howard, Evans and Butler"/>
    <n v="3343.4348960000002"/>
    <x v="0"/>
    <n v="31684"/>
    <n v="140"/>
    <x v="1"/>
    <d v="2021-09-25T00:00:00"/>
    <s v="Aspirin"/>
    <s v="Normal"/>
    <n v="16"/>
    <x v="1"/>
    <s v="AsthmaMed"/>
    <n v="9"/>
    <x v="4"/>
    <n v="9"/>
  </r>
  <r>
    <s v="Brian Pollard"/>
    <x v="30"/>
    <x v="2"/>
    <x v="0"/>
    <s v="O+"/>
    <x v="3"/>
    <d v="2023-10-01T00:00:00"/>
    <s v="Christopher Goodman"/>
    <s v="Greene PLC"/>
    <n v="3340.1553560000002"/>
    <x v="2"/>
    <n v="29138"/>
    <n v="365"/>
    <x v="0"/>
    <d v="2023-10-16T00:00:00"/>
    <s v="Lipitor"/>
    <s v="Abnormal"/>
    <n v="15"/>
    <x v="1"/>
    <s v="ArthritisMed"/>
    <n v="10"/>
    <x v="1"/>
    <n v="1"/>
  </r>
  <r>
    <s v="Megan Davis"/>
    <x v="36"/>
    <x v="0"/>
    <x v="0"/>
    <s v="AB negative"/>
    <x v="2"/>
    <d v="2021-07-16T00:00:00"/>
    <s v="David Carter"/>
    <s v="Hughes, Bolton and Russell"/>
    <n v="3331.9524959999999"/>
    <x v="3"/>
    <n v="17274"/>
    <n v="291"/>
    <x v="0"/>
    <d v="2021-08-02T00:00:00"/>
    <s v="Paracetamol"/>
    <s v="Abnormal"/>
    <n v="17"/>
    <x v="1"/>
    <s v="ObesityMed"/>
    <n v="7"/>
    <x v="4"/>
    <n v="16"/>
  </r>
  <r>
    <s v="Dawn Harrison"/>
    <x v="17"/>
    <x v="0"/>
    <x v="0"/>
    <s v="O+"/>
    <x v="5"/>
    <d v="2021-06-13T00:00:00"/>
    <s v="Tammy Martinez"/>
    <s v="Davis LLC"/>
    <n v="3330.4435130000002"/>
    <x v="0"/>
    <n v="20204"/>
    <n v="432"/>
    <x v="1"/>
    <d v="2021-07-04T00:00:00"/>
    <s v="Aspirin"/>
    <s v="Normal"/>
    <n v="21"/>
    <x v="2"/>
    <s v="CancerHigh"/>
    <n v="6"/>
    <x v="4"/>
    <n v="13"/>
  </r>
  <r>
    <s v="Michael Hamilton"/>
    <x v="21"/>
    <x v="1"/>
    <x v="0"/>
    <s v="AB+"/>
    <x v="0"/>
    <d v="2019-03-08T00:00:00"/>
    <s v="Thomas Ellis"/>
    <s v="Perkins Group"/>
    <n v="3329.3783410000001"/>
    <x v="4"/>
    <n v="37703"/>
    <n v="339"/>
    <x v="1"/>
    <d v="2019-03-19T00:00:00"/>
    <s v="Ibuprofen"/>
    <s v="Normal"/>
    <n v="11"/>
    <x v="1"/>
    <s v="DiabetesMed"/>
    <n v="3"/>
    <x v="2"/>
    <n v="8"/>
  </r>
  <r>
    <s v="Joshua Ramos"/>
    <x v="60"/>
    <x v="1"/>
    <x v="1"/>
    <s v="A-"/>
    <x v="1"/>
    <d v="2023-05-15T00:00:00"/>
    <s v="David Garcia"/>
    <s v="Cook and Sons"/>
    <n v="3321.6761200000001"/>
    <x v="3"/>
    <n v="42982"/>
    <n v="343"/>
    <x v="1"/>
    <d v="2023-05-26T00:00:00"/>
    <s v="Lipitor"/>
    <s v="Inconclusive"/>
    <n v="11"/>
    <x v="1"/>
    <s v="AsthmaMed"/>
    <n v="5"/>
    <x v="1"/>
    <n v="15"/>
  </r>
  <r>
    <s v="Susan Martinez"/>
    <x v="30"/>
    <x v="2"/>
    <x v="1"/>
    <s v="A-"/>
    <x v="5"/>
    <d v="2021-01-11T00:00:00"/>
    <s v="Peter Vega"/>
    <s v="Lopez, Floyd and Miller"/>
    <n v="3316.7352129999999"/>
    <x v="2"/>
    <n v="17996"/>
    <n v="358"/>
    <x v="1"/>
    <d v="2021-02-07T00:00:00"/>
    <s v="Paracetamol"/>
    <s v="Abnormal"/>
    <n v="27"/>
    <x v="2"/>
    <s v="CancerHigh"/>
    <n v="1"/>
    <x v="4"/>
    <n v="11"/>
  </r>
  <r>
    <s v="Abigail Wilson"/>
    <x v="64"/>
    <x v="3"/>
    <x v="1"/>
    <s v="AB+"/>
    <x v="4"/>
    <d v="2021-06-15T00:00:00"/>
    <s v="Sara Adkins"/>
    <s v="Williams, Pitts and Maldonado"/>
    <n v="3316.5999299999999"/>
    <x v="1"/>
    <n v="23750"/>
    <n v="236"/>
    <x v="1"/>
    <d v="2021-06-16T00:00:00"/>
    <s v="Penicillin"/>
    <s v="Normal"/>
    <n v="1"/>
    <x v="0"/>
    <s v="HypertensionLow"/>
    <n v="6"/>
    <x v="4"/>
    <n v="15"/>
  </r>
  <r>
    <s v="Brian Thomas"/>
    <x v="8"/>
    <x v="1"/>
    <x v="1"/>
    <s v="O+"/>
    <x v="1"/>
    <d v="2018-11-16T00:00:00"/>
    <s v="Mr. Christopher Gonzalez"/>
    <s v="Haney-Buck"/>
    <n v="3314.9697110000002"/>
    <x v="3"/>
    <n v="41506"/>
    <n v="278"/>
    <x v="2"/>
    <d v="2018-12-14T00:00:00"/>
    <s v="Paracetamol"/>
    <s v="Inconclusive"/>
    <n v="28"/>
    <x v="2"/>
    <s v="AsthmaHigh"/>
    <n v="11"/>
    <x v="5"/>
    <n v="16"/>
  </r>
  <r>
    <s v="Teresa Buchanan"/>
    <x v="59"/>
    <x v="0"/>
    <x v="1"/>
    <s v="B+"/>
    <x v="5"/>
    <d v="2020-11-22T00:00:00"/>
    <s v="Joseph Rice"/>
    <s v="Ellison-Johnson"/>
    <n v="3312.616383"/>
    <x v="0"/>
    <n v="73593"/>
    <n v="296"/>
    <x v="1"/>
    <d v="2020-11-28T00:00:00"/>
    <s v="Aspirin"/>
    <s v="Inconclusive"/>
    <n v="6"/>
    <x v="0"/>
    <s v="CancerLow"/>
    <n v="11"/>
    <x v="3"/>
    <n v="22"/>
  </r>
  <r>
    <s v="Jason Davidson"/>
    <x v="44"/>
    <x v="1"/>
    <x v="0"/>
    <s v="O-"/>
    <x v="1"/>
    <d v="2023-02-16T00:00:00"/>
    <s v="Juan Matthews"/>
    <s v="Thomas-Henry"/>
    <n v="3309.2105729999998"/>
    <x v="1"/>
    <n v="42001"/>
    <n v="232"/>
    <x v="1"/>
    <d v="2023-03-13T00:00:00"/>
    <s v="Ibuprofen"/>
    <s v="Abnormal"/>
    <n v="25"/>
    <x v="2"/>
    <s v="AsthmaHigh"/>
    <n v="2"/>
    <x v="1"/>
    <n v="16"/>
  </r>
  <r>
    <s v="Natalie Davis"/>
    <x v="67"/>
    <x v="3"/>
    <x v="0"/>
    <s v="B-"/>
    <x v="0"/>
    <d v="2019-03-14T00:00:00"/>
    <s v="Paige Washington"/>
    <s v="Johnson-Jackson"/>
    <n v="3299.0357509999999"/>
    <x v="1"/>
    <n v="31405"/>
    <n v="170"/>
    <x v="1"/>
    <d v="2019-03-23T00:00:00"/>
    <s v="Lipitor"/>
    <s v="Abnormal"/>
    <n v="9"/>
    <x v="0"/>
    <s v="DiabetesLow"/>
    <n v="3"/>
    <x v="2"/>
    <n v="14"/>
  </r>
  <r>
    <s v="Erik Taylor"/>
    <x v="49"/>
    <x v="2"/>
    <x v="0"/>
    <s v="O+"/>
    <x v="2"/>
    <d v="2022-01-17T00:00:00"/>
    <s v="Brian Leon"/>
    <s v="Schmidt, Williams and Alvarez"/>
    <n v="3296.9115280000001"/>
    <x v="1"/>
    <n v="2657"/>
    <n v="403"/>
    <x v="0"/>
    <d v="2022-01-22T00:00:00"/>
    <s v="Aspirin"/>
    <s v="Inconclusive"/>
    <n v="5"/>
    <x v="0"/>
    <s v="ObesityLow"/>
    <n v="1"/>
    <x v="0"/>
    <n v="17"/>
  </r>
  <r>
    <s v="Janice Torres MD"/>
    <x v="5"/>
    <x v="2"/>
    <x v="1"/>
    <s v="A-"/>
    <x v="2"/>
    <d v="2020-02-11T00:00:00"/>
    <s v="Nancy Williams"/>
    <s v="Gill LLC"/>
    <n v="3290.1631189999998"/>
    <x v="2"/>
    <n v="10473"/>
    <n v="428"/>
    <x v="0"/>
    <d v="2020-02-15T00:00:00"/>
    <s v="Penicillin"/>
    <s v="Normal"/>
    <n v="4"/>
    <x v="0"/>
    <s v="ObesityLow"/>
    <n v="2"/>
    <x v="3"/>
    <n v="11"/>
  </r>
  <r>
    <s v="Shane Singleton"/>
    <x v="3"/>
    <x v="2"/>
    <x v="1"/>
    <s v="AB negative"/>
    <x v="3"/>
    <d v="2020-10-23T00:00:00"/>
    <s v="Jasmine Lee"/>
    <s v="Hardy-Aguilar"/>
    <n v="3284.9718090000001"/>
    <x v="0"/>
    <n v="26613"/>
    <n v="118"/>
    <x v="0"/>
    <d v="2020-11-01T00:00:00"/>
    <s v="Paracetamol"/>
    <s v="Abnormal"/>
    <n v="9"/>
    <x v="0"/>
    <s v="ArthritisLow"/>
    <n v="10"/>
    <x v="3"/>
    <n v="23"/>
  </r>
  <r>
    <s v="Laura West"/>
    <x v="33"/>
    <x v="0"/>
    <x v="0"/>
    <s v="A-"/>
    <x v="1"/>
    <d v="2019-04-15T00:00:00"/>
    <s v="Brianna Carlson"/>
    <s v="Jensen Inc"/>
    <n v="3282.576814"/>
    <x v="0"/>
    <n v="25093"/>
    <n v="251"/>
    <x v="1"/>
    <d v="2019-04-25T00:00:00"/>
    <s v="Lipitor"/>
    <s v="Inconclusive"/>
    <n v="10"/>
    <x v="1"/>
    <s v="AsthmaMed"/>
    <n v="4"/>
    <x v="2"/>
    <n v="15"/>
  </r>
  <r>
    <s v="Sabrina Berry"/>
    <x v="57"/>
    <x v="0"/>
    <x v="0"/>
    <s v="AB+"/>
    <x v="5"/>
    <d v="2020-09-23T00:00:00"/>
    <s v="Natasha Fowler"/>
    <s v="Morgan Group"/>
    <n v="3279.0833619999999"/>
    <x v="0"/>
    <n v="55971"/>
    <n v="399"/>
    <x v="1"/>
    <d v="2020-10-15T00:00:00"/>
    <s v="Paracetamol"/>
    <s v="Normal"/>
    <n v="22"/>
    <x v="2"/>
    <s v="CancerHigh"/>
    <n v="9"/>
    <x v="3"/>
    <n v="23"/>
  </r>
  <r>
    <s v="Kaitlyn Jimenez"/>
    <x v="48"/>
    <x v="0"/>
    <x v="0"/>
    <s v="AB+"/>
    <x v="1"/>
    <d v="2022-08-15T00:00:00"/>
    <s v="Christine Skinner"/>
    <s v="Alexander, Ashley and Jackson"/>
    <n v="3277.399496"/>
    <x v="0"/>
    <n v="41798"/>
    <n v="199"/>
    <x v="1"/>
    <d v="2022-09-11T00:00:00"/>
    <s v="Lipitor"/>
    <s v="Inconclusive"/>
    <n v="27"/>
    <x v="2"/>
    <s v="AsthmaHigh"/>
    <n v="8"/>
    <x v="0"/>
    <n v="15"/>
  </r>
  <r>
    <s v="Alan Warren"/>
    <x v="13"/>
    <x v="0"/>
    <x v="1"/>
    <s v="AB negative"/>
    <x v="2"/>
    <d v="2021-05-31T00:00:00"/>
    <s v="Shannon Rodriguez"/>
    <s v="Warren-Ford"/>
    <n v="3277.2483830000001"/>
    <x v="0"/>
    <n v="10703"/>
    <n v="380"/>
    <x v="1"/>
    <d v="2021-06-19T00:00:00"/>
    <s v="Ibuprofen"/>
    <s v="Normal"/>
    <n v="19"/>
    <x v="1"/>
    <s v="ObesityMed"/>
    <n v="5"/>
    <x v="4"/>
    <n v="31"/>
  </r>
  <r>
    <s v="Robert Faulkner"/>
    <x v="50"/>
    <x v="3"/>
    <x v="0"/>
    <s v="O+"/>
    <x v="4"/>
    <d v="2023-08-29T00:00:00"/>
    <s v="Steve Cortez"/>
    <s v="Harrington, Obrien and Harris"/>
    <n v="3275.9339490000002"/>
    <x v="3"/>
    <n v="19582"/>
    <n v="496"/>
    <x v="2"/>
    <d v="2023-09-09T00:00:00"/>
    <s v="Paracetamol"/>
    <s v="Abnormal"/>
    <n v="11"/>
    <x v="1"/>
    <s v="HypertensionMed"/>
    <n v="8"/>
    <x v="1"/>
    <n v="29"/>
  </r>
  <r>
    <s v="Bruce Perez"/>
    <x v="46"/>
    <x v="0"/>
    <x v="0"/>
    <s v="O-"/>
    <x v="5"/>
    <d v="2022-03-23T00:00:00"/>
    <s v="Robert Sims"/>
    <s v="Stewart-Santana"/>
    <n v="3269.1699159999998"/>
    <x v="0"/>
    <n v="50320"/>
    <n v="191"/>
    <x v="1"/>
    <d v="2022-03-25T00:00:00"/>
    <s v="Ibuprofen"/>
    <s v="Abnormal"/>
    <n v="2"/>
    <x v="0"/>
    <s v="CancerLow"/>
    <n v="3"/>
    <x v="0"/>
    <n v="23"/>
  </r>
  <r>
    <s v="Robert Edwards"/>
    <x v="48"/>
    <x v="0"/>
    <x v="1"/>
    <s v="AB negative"/>
    <x v="3"/>
    <d v="2020-09-23T00:00:00"/>
    <s v="John Vega"/>
    <s v="English, Simmons and Wilson"/>
    <n v="3268.2447440000001"/>
    <x v="0"/>
    <n v="15140"/>
    <n v="494"/>
    <x v="2"/>
    <d v="2020-09-29T00:00:00"/>
    <s v="Penicillin"/>
    <s v="Abnormal"/>
    <n v="6"/>
    <x v="0"/>
    <s v="ArthritisLow"/>
    <n v="9"/>
    <x v="3"/>
    <n v="23"/>
  </r>
  <r>
    <s v="Amber Adams"/>
    <x v="44"/>
    <x v="1"/>
    <x v="0"/>
    <s v="A-"/>
    <x v="0"/>
    <d v="2021-09-17T00:00:00"/>
    <s v="Cassie Martinez"/>
    <s v="Tran Ltd"/>
    <n v="3266.2959689999998"/>
    <x v="1"/>
    <n v="50721"/>
    <n v="224"/>
    <x v="2"/>
    <d v="2021-09-21T00:00:00"/>
    <s v="Paracetamol"/>
    <s v="Inconclusive"/>
    <n v="4"/>
    <x v="0"/>
    <s v="DiabetesLow"/>
    <n v="9"/>
    <x v="4"/>
    <n v="17"/>
  </r>
  <r>
    <s v="Sean Cobb"/>
    <x v="44"/>
    <x v="1"/>
    <x v="1"/>
    <s v="A-"/>
    <x v="2"/>
    <d v="2023-10-24T00:00:00"/>
    <s v="Manuel Ferguson"/>
    <s v="Perez, Charles and Pitts"/>
    <n v="3264.8905650000002"/>
    <x v="2"/>
    <n v="23759"/>
    <n v="197"/>
    <x v="0"/>
    <d v="2023-11-10T00:00:00"/>
    <s v="Paracetamol"/>
    <s v="Abnormal"/>
    <n v="17"/>
    <x v="1"/>
    <s v="ObesityMed"/>
    <n v="10"/>
    <x v="1"/>
    <n v="24"/>
  </r>
  <r>
    <s v="Jesse Huerta"/>
    <x v="7"/>
    <x v="0"/>
    <x v="1"/>
    <s v="AB+"/>
    <x v="1"/>
    <d v="2021-11-01T00:00:00"/>
    <s v="Jonathan Decker"/>
    <s v="Allison Ltd"/>
    <n v="3261.4466830000001"/>
    <x v="2"/>
    <n v="34499"/>
    <n v="103"/>
    <x v="2"/>
    <d v="2021-11-08T00:00:00"/>
    <s v="Aspirin"/>
    <s v="Normal"/>
    <n v="7"/>
    <x v="0"/>
    <s v="AsthmaLow"/>
    <n v="11"/>
    <x v="4"/>
    <n v="1"/>
  </r>
  <r>
    <s v="Janice Blair"/>
    <x v="4"/>
    <x v="2"/>
    <x v="0"/>
    <s v="B+"/>
    <x v="4"/>
    <d v="2019-05-08T00:00:00"/>
    <s v="Christine Ortiz MD"/>
    <s v="Harris Group"/>
    <n v="3259.624507"/>
    <x v="4"/>
    <n v="22632"/>
    <n v="457"/>
    <x v="1"/>
    <d v="2019-05-30T00:00:00"/>
    <s v="Lipitor"/>
    <s v="Normal"/>
    <n v="22"/>
    <x v="2"/>
    <s v="HypertensionHigh"/>
    <n v="5"/>
    <x v="2"/>
    <n v="8"/>
  </r>
  <r>
    <s v="Theresa Gross"/>
    <x v="65"/>
    <x v="0"/>
    <x v="1"/>
    <s v="B+"/>
    <x v="0"/>
    <d v="2021-01-28T00:00:00"/>
    <s v="Linda Macias"/>
    <s v="Bowers PLC"/>
    <n v="3259.3828050000002"/>
    <x v="0"/>
    <n v="27710"/>
    <n v="458"/>
    <x v="1"/>
    <d v="2021-02-24T00:00:00"/>
    <s v="Paracetamol"/>
    <s v="Normal"/>
    <n v="27"/>
    <x v="2"/>
    <s v="DiabetesHigh"/>
    <n v="1"/>
    <x v="4"/>
    <n v="28"/>
  </r>
  <r>
    <s v="Frank Dickson"/>
    <x v="47"/>
    <x v="0"/>
    <x v="0"/>
    <s v="O+"/>
    <x v="0"/>
    <d v="2019-10-11T00:00:00"/>
    <s v="Brandi Grant"/>
    <s v="Carter, Cortez and Evans"/>
    <n v="3255.3173270000002"/>
    <x v="0"/>
    <n v="2151"/>
    <n v="428"/>
    <x v="1"/>
    <d v="2019-10-19T00:00:00"/>
    <s v="Penicillin"/>
    <s v="Normal"/>
    <n v="8"/>
    <x v="0"/>
    <s v="DiabetesLow"/>
    <n v="10"/>
    <x v="2"/>
    <n v="11"/>
  </r>
  <r>
    <s v="Dustin Mullins"/>
    <x v="27"/>
    <x v="0"/>
    <x v="0"/>
    <s v="AB+"/>
    <x v="4"/>
    <d v="2019-04-19T00:00:00"/>
    <s v="Jared Conway"/>
    <s v="Norton and Sons"/>
    <n v="3246.3895470000002"/>
    <x v="0"/>
    <n v="24641"/>
    <n v="475"/>
    <x v="1"/>
    <d v="2019-04-28T00:00:00"/>
    <s v="Ibuprofen"/>
    <s v="Inconclusive"/>
    <n v="9"/>
    <x v="0"/>
    <s v="HypertensionLow"/>
    <n v="4"/>
    <x v="2"/>
    <n v="19"/>
  </r>
  <r>
    <s v="Victor Paul"/>
    <x v="27"/>
    <x v="0"/>
    <x v="1"/>
    <s v="A-"/>
    <x v="4"/>
    <d v="2019-01-20T00:00:00"/>
    <s v="Bryan Moon"/>
    <s v="Lowe Ltd"/>
    <n v="3244.968488"/>
    <x v="0"/>
    <n v="6359"/>
    <n v="391"/>
    <x v="2"/>
    <d v="2019-01-24T00:00:00"/>
    <s v="Paracetamol"/>
    <s v="Normal"/>
    <n v="4"/>
    <x v="0"/>
    <s v="HypertensionLow"/>
    <n v="1"/>
    <x v="2"/>
    <n v="20"/>
  </r>
  <r>
    <s v="Danny Nichols"/>
    <x v="43"/>
    <x v="1"/>
    <x v="1"/>
    <s v="B-"/>
    <x v="1"/>
    <d v="2020-10-22T00:00:00"/>
    <s v="David Arellano"/>
    <s v="Wells Inc"/>
    <n v="3242.9851530000001"/>
    <x v="1"/>
    <n v="6464"/>
    <n v="188"/>
    <x v="2"/>
    <d v="2020-11-02T00:00:00"/>
    <s v="Aspirin"/>
    <s v="Inconclusive"/>
    <n v="11"/>
    <x v="1"/>
    <s v="AsthmaMed"/>
    <n v="10"/>
    <x v="3"/>
    <n v="22"/>
  </r>
  <r>
    <s v="Anna Golden"/>
    <x v="48"/>
    <x v="0"/>
    <x v="1"/>
    <s v="O+"/>
    <x v="4"/>
    <d v="2021-09-22T00:00:00"/>
    <s v="Melissa Conway"/>
    <s v="Alvarado, Wilson and Mcdonald"/>
    <n v="3242.5723069999999"/>
    <x v="0"/>
    <n v="19233"/>
    <n v="340"/>
    <x v="2"/>
    <d v="2021-10-20T00:00:00"/>
    <s v="Penicillin"/>
    <s v="Normal"/>
    <n v="28"/>
    <x v="2"/>
    <s v="HypertensionHigh"/>
    <n v="9"/>
    <x v="4"/>
    <n v="22"/>
  </r>
  <r>
    <s v="Deanna Gonzales"/>
    <x v="7"/>
    <x v="0"/>
    <x v="1"/>
    <s v="A+"/>
    <x v="1"/>
    <d v="2020-11-21T00:00:00"/>
    <s v="April Trevino"/>
    <s v="Freeman-Brown"/>
    <n v="3240.455414"/>
    <x v="3"/>
    <n v="15690"/>
    <n v="367"/>
    <x v="2"/>
    <d v="2020-12-13T00:00:00"/>
    <s v="Paracetamol"/>
    <s v="Inconclusive"/>
    <n v="22"/>
    <x v="2"/>
    <s v="AsthmaHigh"/>
    <n v="11"/>
    <x v="3"/>
    <n v="21"/>
  </r>
  <r>
    <s v="Steven Ward"/>
    <x v="13"/>
    <x v="0"/>
    <x v="0"/>
    <s v="O-"/>
    <x v="2"/>
    <d v="2021-06-07T00:00:00"/>
    <s v="Christopher Gregory"/>
    <s v="Gould-Martinez"/>
    <n v="3236.5302059999999"/>
    <x v="0"/>
    <n v="20326"/>
    <n v="481"/>
    <x v="0"/>
    <d v="2021-06-15T00:00:00"/>
    <s v="Aspirin"/>
    <s v="Abnormal"/>
    <n v="8"/>
    <x v="0"/>
    <s v="ObesityLow"/>
    <n v="6"/>
    <x v="4"/>
    <n v="7"/>
  </r>
  <r>
    <s v="Austin Johnson"/>
    <x v="31"/>
    <x v="2"/>
    <x v="1"/>
    <s v="A-"/>
    <x v="0"/>
    <d v="2020-08-24T00:00:00"/>
    <s v="Jessica Fernandez"/>
    <s v="Valencia, Nguyen and Barrera"/>
    <n v="3235.2433430000001"/>
    <x v="1"/>
    <n v="2156"/>
    <n v="471"/>
    <x v="2"/>
    <d v="2020-09-12T00:00:00"/>
    <s v="Paracetamol"/>
    <s v="Abnormal"/>
    <n v="19"/>
    <x v="1"/>
    <s v="DiabetesMed"/>
    <n v="8"/>
    <x v="3"/>
    <n v="24"/>
  </r>
  <r>
    <s v="Michael Carter"/>
    <x v="25"/>
    <x v="1"/>
    <x v="0"/>
    <s v="A-"/>
    <x v="5"/>
    <d v="2022-04-03T00:00:00"/>
    <s v="Sue Davis"/>
    <s v="Collier, Rogers and Greer"/>
    <n v="3227.0514739999999"/>
    <x v="0"/>
    <n v="17380"/>
    <n v="225"/>
    <x v="0"/>
    <d v="2022-04-10T00:00:00"/>
    <s v="Aspirin"/>
    <s v="Abnormal"/>
    <n v="7"/>
    <x v="0"/>
    <s v="CancerLow"/>
    <n v="4"/>
    <x v="0"/>
    <n v="3"/>
  </r>
  <r>
    <s v="Jennifer Gibson"/>
    <x v="27"/>
    <x v="0"/>
    <x v="1"/>
    <s v="A+"/>
    <x v="0"/>
    <d v="2019-01-17T00:00:00"/>
    <s v="Jonathan Gay"/>
    <s v="Thomas-Morris"/>
    <n v="3222.8083080000001"/>
    <x v="0"/>
    <n v="48467"/>
    <n v="385"/>
    <x v="1"/>
    <d v="2019-02-03T00:00:00"/>
    <s v="Paracetamol"/>
    <s v="Inconclusive"/>
    <n v="17"/>
    <x v="1"/>
    <s v="DiabetesMed"/>
    <n v="1"/>
    <x v="2"/>
    <n v="17"/>
  </r>
  <r>
    <s v="Nicholas Miller"/>
    <x v="9"/>
    <x v="1"/>
    <x v="1"/>
    <s v="O-"/>
    <x v="1"/>
    <d v="2021-09-29T00:00:00"/>
    <s v="Scott Best"/>
    <s v="Williams PLC"/>
    <n v="3217.32798"/>
    <x v="2"/>
    <n v="44700"/>
    <n v="488"/>
    <x v="2"/>
    <d v="2021-10-23T00:00:00"/>
    <s v="Paracetamol"/>
    <s v="Normal"/>
    <n v="24"/>
    <x v="2"/>
    <s v="AsthmaHigh"/>
    <n v="9"/>
    <x v="4"/>
    <n v="29"/>
  </r>
  <r>
    <s v="Aaron Jones"/>
    <x v="34"/>
    <x v="2"/>
    <x v="1"/>
    <s v="A+"/>
    <x v="3"/>
    <d v="2021-05-27T00:00:00"/>
    <s v="Robert Adams"/>
    <s v="Weiss-Campbell"/>
    <n v="3214.853173"/>
    <x v="3"/>
    <n v="20006"/>
    <n v="476"/>
    <x v="0"/>
    <d v="2021-06-08T00:00:00"/>
    <s v="Lipitor"/>
    <s v="Normal"/>
    <n v="12"/>
    <x v="1"/>
    <s v="ArthritisMed"/>
    <n v="5"/>
    <x v="4"/>
    <n v="27"/>
  </r>
  <r>
    <s v="Joseph Morales"/>
    <x v="25"/>
    <x v="1"/>
    <x v="0"/>
    <s v="AB negative"/>
    <x v="2"/>
    <d v="2022-06-04T00:00:00"/>
    <s v="Douglas Graham"/>
    <s v="Lynch PLC"/>
    <n v="3213.8609759999999"/>
    <x v="2"/>
    <n v="6371"/>
    <n v="446"/>
    <x v="0"/>
    <d v="2022-06-08T00:00:00"/>
    <s v="Penicillin"/>
    <s v="Inconclusive"/>
    <n v="4"/>
    <x v="0"/>
    <s v="ObesityLow"/>
    <n v="6"/>
    <x v="0"/>
    <n v="4"/>
  </r>
  <r>
    <s v="Erin Norris"/>
    <x v="37"/>
    <x v="3"/>
    <x v="1"/>
    <s v="B+"/>
    <x v="2"/>
    <d v="2020-05-31T00:00:00"/>
    <s v="Jacob Wilkinson"/>
    <s v="Thomas-Harrison"/>
    <n v="3210.3320490000001"/>
    <x v="2"/>
    <n v="1967"/>
    <n v="383"/>
    <x v="0"/>
    <d v="2020-05-31T00:00:00"/>
    <s v="Lipitor"/>
    <s v="Abnormal"/>
    <n v="0"/>
    <x v="0"/>
    <s v="ObesityLow"/>
    <n v="5"/>
    <x v="3"/>
    <n v="31"/>
  </r>
  <r>
    <s v="Jared Mitchell"/>
    <x v="0"/>
    <x v="0"/>
    <x v="0"/>
    <s v="B-"/>
    <x v="1"/>
    <d v="2020-01-08T00:00:00"/>
    <s v="Jeffrey Stewart"/>
    <s v="Ross, Cooper and Thompson"/>
    <n v="3203.7437030000001"/>
    <x v="0"/>
    <n v="31101"/>
    <n v="494"/>
    <x v="2"/>
    <d v="2020-01-10T00:00:00"/>
    <s v="Aspirin"/>
    <s v="Abnormal"/>
    <n v="2"/>
    <x v="0"/>
    <s v="AsthmaLow"/>
    <n v="1"/>
    <x v="3"/>
    <n v="8"/>
  </r>
  <r>
    <s v="James Jones"/>
    <x v="38"/>
    <x v="1"/>
    <x v="0"/>
    <s v="B+"/>
    <x v="2"/>
    <d v="2022-06-20T00:00:00"/>
    <s v="Angela Johnson"/>
    <s v="Murray, Mcdonald and Summers"/>
    <n v="3198.8313010000002"/>
    <x v="1"/>
    <n v="16900"/>
    <n v="494"/>
    <x v="0"/>
    <d v="2022-07-10T00:00:00"/>
    <s v="Paracetamol"/>
    <s v="Abnormal"/>
    <n v="20"/>
    <x v="2"/>
    <s v="ObesityHigh"/>
    <n v="6"/>
    <x v="0"/>
    <n v="20"/>
  </r>
  <r>
    <s v="Jacob Welch"/>
    <x v="45"/>
    <x v="2"/>
    <x v="0"/>
    <s v="B+"/>
    <x v="3"/>
    <d v="2023-09-24T00:00:00"/>
    <s v="Nicole Mcbride"/>
    <s v="Thompson, Davis and Porter"/>
    <n v="3198.590479"/>
    <x v="1"/>
    <n v="18806"/>
    <n v="292"/>
    <x v="2"/>
    <d v="2023-09-26T00:00:00"/>
    <s v="Ibuprofen"/>
    <s v="Abnormal"/>
    <n v="2"/>
    <x v="0"/>
    <s v="ArthritisLow"/>
    <n v="9"/>
    <x v="1"/>
    <n v="24"/>
  </r>
  <r>
    <s v="Elizabeth Morgan"/>
    <x v="1"/>
    <x v="1"/>
    <x v="0"/>
    <s v="AB+"/>
    <x v="2"/>
    <d v="2021-02-19T00:00:00"/>
    <s v="Peter Fleming"/>
    <s v="Contreras-Edwards"/>
    <n v="3197.5728629999999"/>
    <x v="0"/>
    <n v="10781"/>
    <n v="238"/>
    <x v="0"/>
    <d v="2021-03-11T00:00:00"/>
    <s v="Ibuprofen"/>
    <s v="Abnormal"/>
    <n v="20"/>
    <x v="2"/>
    <s v="ObesityHigh"/>
    <n v="2"/>
    <x v="4"/>
    <n v="19"/>
  </r>
  <r>
    <s v="Carrie Lowe"/>
    <x v="47"/>
    <x v="0"/>
    <x v="1"/>
    <s v="A-"/>
    <x v="0"/>
    <d v="2022-05-30T00:00:00"/>
    <s v="Richard George"/>
    <s v="Nguyen-Wilson"/>
    <n v="3195.580402"/>
    <x v="0"/>
    <n v="42057"/>
    <n v="274"/>
    <x v="1"/>
    <d v="2022-06-05T00:00:00"/>
    <s v="Paracetamol"/>
    <s v="Abnormal"/>
    <n v="6"/>
    <x v="0"/>
    <s v="DiabetesLow"/>
    <n v="5"/>
    <x v="0"/>
    <n v="30"/>
  </r>
  <r>
    <s v="James Johnson"/>
    <x v="5"/>
    <x v="2"/>
    <x v="1"/>
    <s v="A-"/>
    <x v="5"/>
    <d v="2021-10-23T00:00:00"/>
    <s v="Jessica Beard"/>
    <s v="Powell, Myers and Bryan"/>
    <n v="3195.2093"/>
    <x v="3"/>
    <n v="58231"/>
    <n v="369"/>
    <x v="1"/>
    <d v="2021-11-06T00:00:00"/>
    <s v="Lipitor"/>
    <s v="Abnormal"/>
    <n v="14"/>
    <x v="1"/>
    <s v="CancerMed"/>
    <n v="10"/>
    <x v="4"/>
    <n v="23"/>
  </r>
  <r>
    <s v="Mary Stuart"/>
    <x v="33"/>
    <x v="0"/>
    <x v="1"/>
    <s v="A-"/>
    <x v="3"/>
    <d v="2018-11-06T00:00:00"/>
    <s v="Joseph Rodriguez"/>
    <s v="Singleton Ltd"/>
    <n v="3182.0383379999998"/>
    <x v="0"/>
    <n v="29657"/>
    <n v="476"/>
    <x v="2"/>
    <d v="2018-11-08T00:00:00"/>
    <s v="Ibuprofen"/>
    <s v="Abnormal"/>
    <n v="2"/>
    <x v="0"/>
    <s v="ArthritisLow"/>
    <n v="11"/>
    <x v="5"/>
    <n v="6"/>
  </r>
  <r>
    <s v="Christopher Ho"/>
    <x v="1"/>
    <x v="1"/>
    <x v="0"/>
    <s v="B+"/>
    <x v="2"/>
    <d v="2019-05-24T00:00:00"/>
    <s v="Anthony Thompson"/>
    <s v="Craig, Mcconnell and Adams"/>
    <n v="3179.803531"/>
    <x v="2"/>
    <n v="17947"/>
    <n v="421"/>
    <x v="1"/>
    <d v="2019-06-16T00:00:00"/>
    <s v="Aspirin"/>
    <s v="Normal"/>
    <n v="23"/>
    <x v="2"/>
    <s v="ObesityHigh"/>
    <n v="5"/>
    <x v="2"/>
    <n v="24"/>
  </r>
  <r>
    <s v="Matthew Jacobs"/>
    <x v="6"/>
    <x v="0"/>
    <x v="0"/>
    <s v="B-"/>
    <x v="3"/>
    <d v="2021-05-13T00:00:00"/>
    <s v="Michael Manning"/>
    <s v="Miller-Phillips"/>
    <n v="3169.7434079999998"/>
    <x v="0"/>
    <n v="25597"/>
    <n v="372"/>
    <x v="0"/>
    <d v="2021-05-31T00:00:00"/>
    <s v="Aspirin"/>
    <s v="Normal"/>
    <n v="18"/>
    <x v="1"/>
    <s v="ArthritisMed"/>
    <n v="5"/>
    <x v="4"/>
    <n v="13"/>
  </r>
  <r>
    <s v="Jose Alvarez"/>
    <x v="40"/>
    <x v="1"/>
    <x v="1"/>
    <s v="A+"/>
    <x v="1"/>
    <d v="2021-10-18T00:00:00"/>
    <s v="Ashley Mathews"/>
    <s v="Petersen Inc"/>
    <n v="3166.842913"/>
    <x v="4"/>
    <n v="26815"/>
    <n v="417"/>
    <x v="1"/>
    <d v="2021-11-01T00:00:00"/>
    <s v="Lipitor"/>
    <s v="Abnormal"/>
    <n v="14"/>
    <x v="1"/>
    <s v="AsthmaMed"/>
    <n v="10"/>
    <x v="4"/>
    <n v="18"/>
  </r>
  <r>
    <s v="Melinda Miller"/>
    <x v="57"/>
    <x v="0"/>
    <x v="1"/>
    <s v="O+"/>
    <x v="4"/>
    <d v="2023-08-03T00:00:00"/>
    <s v="Kristin Mendoza"/>
    <s v="Ramsey Ltd"/>
    <n v="3166.6299690000001"/>
    <x v="0"/>
    <n v="25861"/>
    <n v="215"/>
    <x v="2"/>
    <d v="2023-08-20T00:00:00"/>
    <s v="Penicillin"/>
    <s v="Inconclusive"/>
    <n v="17"/>
    <x v="1"/>
    <s v="HypertensionMed"/>
    <n v="8"/>
    <x v="1"/>
    <n v="3"/>
  </r>
  <r>
    <s v="Steven Hebert"/>
    <x v="54"/>
    <x v="1"/>
    <x v="1"/>
    <s v="AB+"/>
    <x v="0"/>
    <d v="2021-11-16T00:00:00"/>
    <s v="Thomas Olsen"/>
    <s v="Thomas-Reid"/>
    <n v="3163.124268"/>
    <x v="0"/>
    <n v="10663"/>
    <n v="327"/>
    <x v="1"/>
    <d v="2021-11-30T00:00:00"/>
    <s v="Ibuprofen"/>
    <s v="Normal"/>
    <n v="14"/>
    <x v="1"/>
    <s v="DiabetesMed"/>
    <n v="11"/>
    <x v="4"/>
    <n v="16"/>
  </r>
  <r>
    <s v="Heather Smith"/>
    <x v="22"/>
    <x v="0"/>
    <x v="0"/>
    <s v="A+"/>
    <x v="1"/>
    <d v="2020-12-15T00:00:00"/>
    <s v="Carla Miller"/>
    <s v="Peterson-Phillips"/>
    <n v="3162.3069660000001"/>
    <x v="0"/>
    <n v="10073"/>
    <n v="114"/>
    <x v="1"/>
    <d v="2020-12-18T00:00:00"/>
    <s v="Penicillin"/>
    <s v="Normal"/>
    <n v="3"/>
    <x v="0"/>
    <s v="AsthmaLow"/>
    <n v="12"/>
    <x v="3"/>
    <n v="15"/>
  </r>
  <r>
    <s v="Samantha Woodard"/>
    <x v="3"/>
    <x v="2"/>
    <x v="0"/>
    <s v="O-"/>
    <x v="2"/>
    <d v="2021-11-11T00:00:00"/>
    <s v="Angela Stein"/>
    <s v="Turner, Aguilar and Warren"/>
    <n v="3159.8268039999998"/>
    <x v="4"/>
    <n v="13691"/>
    <n v="178"/>
    <x v="0"/>
    <d v="2021-11-21T00:00:00"/>
    <s v="Aspirin"/>
    <s v="Normal"/>
    <n v="10"/>
    <x v="1"/>
    <s v="ObesityMed"/>
    <n v="11"/>
    <x v="4"/>
    <n v="11"/>
  </r>
  <r>
    <s v="Anna Nelson"/>
    <x v="44"/>
    <x v="1"/>
    <x v="1"/>
    <s v="AB+"/>
    <x v="0"/>
    <d v="2021-03-15T00:00:00"/>
    <s v="James Lowe"/>
    <s v="Atkinson-Walker"/>
    <n v="3154.3440409999998"/>
    <x v="1"/>
    <n v="23512"/>
    <n v="172"/>
    <x v="1"/>
    <d v="2021-03-17T00:00:00"/>
    <s v="Penicillin"/>
    <s v="Normal"/>
    <n v="2"/>
    <x v="0"/>
    <s v="DiabetesLow"/>
    <n v="3"/>
    <x v="4"/>
    <n v="15"/>
  </r>
  <r>
    <s v="Heidi White"/>
    <x v="14"/>
    <x v="0"/>
    <x v="0"/>
    <s v="B-"/>
    <x v="3"/>
    <d v="2022-06-02T00:00:00"/>
    <s v="Ms. Madeline Grant"/>
    <s v="Mendoza-Johnson"/>
    <n v="3151.103936"/>
    <x v="0"/>
    <n v="35969"/>
    <n v="191"/>
    <x v="2"/>
    <d v="2022-06-18T00:00:00"/>
    <s v="Ibuprofen"/>
    <s v="Normal"/>
    <n v="16"/>
    <x v="1"/>
    <s v="ArthritisMed"/>
    <n v="6"/>
    <x v="0"/>
    <n v="2"/>
  </r>
  <r>
    <s v="Charles Fleming"/>
    <x v="21"/>
    <x v="1"/>
    <x v="1"/>
    <s v="B-"/>
    <x v="2"/>
    <d v="2020-06-10T00:00:00"/>
    <s v="Kevin Vega"/>
    <s v="Stevens Ltd"/>
    <n v="3148.1871620000002"/>
    <x v="3"/>
    <n v="9498"/>
    <n v="366"/>
    <x v="1"/>
    <d v="2020-07-04T00:00:00"/>
    <s v="Paracetamol"/>
    <s v="Inconclusive"/>
    <n v="24"/>
    <x v="2"/>
    <s v="ObesityHigh"/>
    <n v="6"/>
    <x v="3"/>
    <n v="10"/>
  </r>
  <r>
    <s v="Margaret Potter"/>
    <x v="57"/>
    <x v="0"/>
    <x v="1"/>
    <s v="O-"/>
    <x v="4"/>
    <d v="2019-09-25T00:00:00"/>
    <s v="Michelle Webster"/>
    <s v="Kelly LLC"/>
    <n v="3147.303739"/>
    <x v="0"/>
    <n v="21934"/>
    <n v="171"/>
    <x v="2"/>
    <d v="2019-10-04T00:00:00"/>
    <s v="Lipitor"/>
    <s v="Abnormal"/>
    <n v="9"/>
    <x v="0"/>
    <s v="HypertensionLow"/>
    <n v="9"/>
    <x v="2"/>
    <n v="25"/>
  </r>
  <r>
    <s v="Michael Wilson"/>
    <x v="41"/>
    <x v="2"/>
    <x v="0"/>
    <s v="O-"/>
    <x v="2"/>
    <d v="2020-10-27T00:00:00"/>
    <s v="Linda Rocha"/>
    <s v="Rowe, Gonzalez and Crawford"/>
    <n v="3144.8913219999999"/>
    <x v="3"/>
    <n v="2046"/>
    <n v="108"/>
    <x v="0"/>
    <d v="2020-10-27T00:00:00"/>
    <s v="Paracetamol"/>
    <s v="Abnormal"/>
    <n v="0"/>
    <x v="0"/>
    <s v="ObesityLow"/>
    <n v="10"/>
    <x v="3"/>
    <n v="27"/>
  </r>
  <r>
    <s v="Mason Collins"/>
    <x v="49"/>
    <x v="2"/>
    <x v="0"/>
    <s v="A+"/>
    <x v="4"/>
    <d v="2021-05-18T00:00:00"/>
    <s v="Brandon Hayden"/>
    <s v="Duran, Mcpherson and Santiago"/>
    <n v="3143.958118"/>
    <x v="0"/>
    <n v="4826"/>
    <n v="250"/>
    <x v="2"/>
    <d v="2021-05-21T00:00:00"/>
    <s v="Paracetamol"/>
    <s v="Abnormal"/>
    <n v="3"/>
    <x v="0"/>
    <s v="HypertensionLow"/>
    <n v="5"/>
    <x v="4"/>
    <n v="18"/>
  </r>
  <r>
    <s v="Kristine Crane"/>
    <x v="54"/>
    <x v="1"/>
    <x v="1"/>
    <s v="B-"/>
    <x v="1"/>
    <d v="2021-02-15T00:00:00"/>
    <s v="Joshua Carlson"/>
    <s v="Robinson-Klein"/>
    <n v="3138.3349320000002"/>
    <x v="2"/>
    <n v="36636"/>
    <n v="486"/>
    <x v="1"/>
    <d v="2021-02-18T00:00:00"/>
    <s v="Paracetamol"/>
    <s v="Normal"/>
    <n v="3"/>
    <x v="0"/>
    <s v="AsthmaLow"/>
    <n v="2"/>
    <x v="4"/>
    <n v="15"/>
  </r>
  <r>
    <s v="Ryan Salazar"/>
    <x v="43"/>
    <x v="1"/>
    <x v="1"/>
    <s v="A-"/>
    <x v="0"/>
    <d v="2020-06-24T00:00:00"/>
    <s v="Paul Smith"/>
    <s v="Huang LLC"/>
    <n v="3126.2357670000001"/>
    <x v="1"/>
    <n v="2565"/>
    <n v="376"/>
    <x v="1"/>
    <d v="2020-07-09T00:00:00"/>
    <s v="Ibuprofen"/>
    <s v="Inconclusive"/>
    <n v="15"/>
    <x v="1"/>
    <s v="DiabetesMed"/>
    <n v="6"/>
    <x v="3"/>
    <n v="24"/>
  </r>
  <r>
    <s v="Mrs. Ashley Pearson DDS"/>
    <x v="9"/>
    <x v="1"/>
    <x v="0"/>
    <s v="B+"/>
    <x v="1"/>
    <d v="2020-06-24T00:00:00"/>
    <s v="Michelle Taylor"/>
    <s v="Moore LLC"/>
    <n v="3125.9268659999998"/>
    <x v="0"/>
    <n v="19704"/>
    <n v="135"/>
    <x v="1"/>
    <d v="2020-07-08T00:00:00"/>
    <s v="Ibuprofen"/>
    <s v="Inconclusive"/>
    <n v="14"/>
    <x v="1"/>
    <s v="AsthmaMed"/>
    <n v="6"/>
    <x v="3"/>
    <n v="24"/>
  </r>
  <r>
    <s v="Noah Jordan"/>
    <x v="25"/>
    <x v="1"/>
    <x v="1"/>
    <s v="AB+"/>
    <x v="2"/>
    <d v="2022-04-21T00:00:00"/>
    <s v="Kelsey Martinez"/>
    <s v="Poole, Gonzalez and Smith"/>
    <n v="3121.099788"/>
    <x v="1"/>
    <n v="10886"/>
    <n v="391"/>
    <x v="1"/>
    <d v="2022-05-08T00:00:00"/>
    <s v="Penicillin"/>
    <s v="Abnormal"/>
    <n v="17"/>
    <x v="1"/>
    <s v="ObesityMed"/>
    <n v="4"/>
    <x v="0"/>
    <n v="21"/>
  </r>
  <r>
    <s v="Mark Gardner"/>
    <x v="58"/>
    <x v="3"/>
    <x v="1"/>
    <s v="AB negative"/>
    <x v="1"/>
    <d v="2020-09-11T00:00:00"/>
    <s v="Nathan Rodriguez"/>
    <s v="Diaz, Hunter and West"/>
    <n v="3107.27981"/>
    <x v="2"/>
    <n v="24342"/>
    <n v="348"/>
    <x v="1"/>
    <d v="2020-09-25T00:00:00"/>
    <s v="Paracetamol"/>
    <s v="Inconclusive"/>
    <n v="14"/>
    <x v="1"/>
    <s v="AsthmaMed"/>
    <n v="9"/>
    <x v="3"/>
    <n v="11"/>
  </r>
  <r>
    <s v="Amanda Daniels"/>
    <x v="25"/>
    <x v="1"/>
    <x v="1"/>
    <s v="B+"/>
    <x v="2"/>
    <d v="2022-10-02T00:00:00"/>
    <s v="Katherine Williams"/>
    <s v="Spencer-Williams"/>
    <n v="3102.0680910000001"/>
    <x v="1"/>
    <n v="16192"/>
    <n v="253"/>
    <x v="0"/>
    <d v="2022-10-06T00:00:00"/>
    <s v="Paracetamol"/>
    <s v="Abnormal"/>
    <n v="4"/>
    <x v="0"/>
    <s v="ObesityLow"/>
    <n v="10"/>
    <x v="0"/>
    <n v="2"/>
  </r>
  <r>
    <s v="David Lewis"/>
    <x v="23"/>
    <x v="0"/>
    <x v="1"/>
    <s v="B+"/>
    <x v="4"/>
    <d v="2020-11-11T00:00:00"/>
    <s v="Timothy Costa"/>
    <s v="Dillon PLC"/>
    <n v="3101.6550309999998"/>
    <x v="0"/>
    <n v="31557"/>
    <n v="320"/>
    <x v="1"/>
    <d v="2020-11-23T00:00:00"/>
    <s v="Aspirin"/>
    <s v="Normal"/>
    <n v="12"/>
    <x v="1"/>
    <s v="HypertensionMed"/>
    <n v="11"/>
    <x v="3"/>
    <n v="11"/>
  </r>
  <r>
    <s v="Andrea Hardin"/>
    <x v="15"/>
    <x v="1"/>
    <x v="1"/>
    <s v="B+"/>
    <x v="4"/>
    <d v="2018-11-25T00:00:00"/>
    <s v="Lauren Jimenez"/>
    <s v="Smith, Smith and Watts"/>
    <n v="3100.347765"/>
    <x v="2"/>
    <n v="14085"/>
    <n v="115"/>
    <x v="2"/>
    <d v="2018-12-16T00:00:00"/>
    <s v="Lipitor"/>
    <s v="Normal"/>
    <n v="21"/>
    <x v="2"/>
    <s v="HypertensionHigh"/>
    <n v="11"/>
    <x v="5"/>
    <n v="25"/>
  </r>
  <r>
    <s v="Tammy Ware"/>
    <x v="33"/>
    <x v="0"/>
    <x v="0"/>
    <s v="B+"/>
    <x v="0"/>
    <d v="2020-08-20T00:00:00"/>
    <s v="Jessica Castillo"/>
    <s v="Kim-Fox"/>
    <n v="3086.0386520000002"/>
    <x v="0"/>
    <n v="39391"/>
    <n v="275"/>
    <x v="2"/>
    <d v="2020-09-04T00:00:00"/>
    <s v="Paracetamol"/>
    <s v="Abnormal"/>
    <n v="15"/>
    <x v="1"/>
    <s v="DiabetesMed"/>
    <n v="8"/>
    <x v="3"/>
    <n v="20"/>
  </r>
  <r>
    <s v="Jose Mendoza"/>
    <x v="12"/>
    <x v="0"/>
    <x v="1"/>
    <s v="O-"/>
    <x v="4"/>
    <d v="2020-08-14T00:00:00"/>
    <s v="Steven Munoz"/>
    <s v="Mcdaniel, Clark and Pugh"/>
    <n v="3085.5643960000002"/>
    <x v="0"/>
    <n v="4106"/>
    <n v="468"/>
    <x v="1"/>
    <d v="2020-09-09T00:00:00"/>
    <s v="Aspirin"/>
    <s v="Normal"/>
    <n v="26"/>
    <x v="2"/>
    <s v="HypertensionHigh"/>
    <n v="8"/>
    <x v="3"/>
    <n v="14"/>
  </r>
  <r>
    <s v="Douglas Moore"/>
    <x v="8"/>
    <x v="1"/>
    <x v="1"/>
    <s v="O+"/>
    <x v="2"/>
    <d v="2022-03-12T00:00:00"/>
    <s v="Douglas Hernandez"/>
    <s v="Shaw Group"/>
    <n v="3080.990503"/>
    <x v="1"/>
    <n v="23950"/>
    <n v="408"/>
    <x v="0"/>
    <d v="2022-03-31T00:00:00"/>
    <s v="Aspirin"/>
    <s v="Normal"/>
    <n v="19"/>
    <x v="1"/>
    <s v="ObesityMed"/>
    <n v="3"/>
    <x v="0"/>
    <n v="12"/>
  </r>
  <r>
    <s v="Cody Chang"/>
    <x v="58"/>
    <x v="3"/>
    <x v="0"/>
    <s v="B+"/>
    <x v="4"/>
    <d v="2020-05-22T00:00:00"/>
    <s v="Daryl Campbell"/>
    <s v="Lambert PLC"/>
    <n v="3078.4929529999999"/>
    <x v="4"/>
    <n v="28725"/>
    <n v="372"/>
    <x v="2"/>
    <d v="2020-06-15T00:00:00"/>
    <s v="Aspirin"/>
    <s v="Inconclusive"/>
    <n v="24"/>
    <x v="2"/>
    <s v="HypertensionHigh"/>
    <n v="5"/>
    <x v="3"/>
    <n v="22"/>
  </r>
  <r>
    <s v="Richard Soto"/>
    <x v="44"/>
    <x v="1"/>
    <x v="0"/>
    <s v="B-"/>
    <x v="2"/>
    <d v="2021-03-24T00:00:00"/>
    <s v="Brianna Clarke"/>
    <s v="Duncan, Dennis and Hunt"/>
    <n v="3073.890793"/>
    <x v="4"/>
    <n v="3609"/>
    <n v="206"/>
    <x v="1"/>
    <d v="2021-04-02T00:00:00"/>
    <s v="Ibuprofen"/>
    <s v="Inconclusive"/>
    <n v="9"/>
    <x v="0"/>
    <s v="ObesityLow"/>
    <n v="3"/>
    <x v="4"/>
    <n v="24"/>
  </r>
  <r>
    <s v="Sean Clayton"/>
    <x v="49"/>
    <x v="2"/>
    <x v="0"/>
    <s v="A-"/>
    <x v="3"/>
    <d v="2019-03-08T00:00:00"/>
    <s v="Russell Erickson"/>
    <s v="Bryant-Lyons"/>
    <n v="3073.5202960000001"/>
    <x v="1"/>
    <n v="11201"/>
    <n v="476"/>
    <x v="2"/>
    <d v="2019-03-16T00:00:00"/>
    <s v="Aspirin"/>
    <s v="Inconclusive"/>
    <n v="8"/>
    <x v="0"/>
    <s v="ArthritisLow"/>
    <n v="3"/>
    <x v="2"/>
    <n v="8"/>
  </r>
  <r>
    <s v="Mark Robinson"/>
    <x v="39"/>
    <x v="0"/>
    <x v="1"/>
    <s v="O-"/>
    <x v="4"/>
    <d v="2022-09-03T00:00:00"/>
    <s v="Holly Harris"/>
    <s v="Jones Ltd"/>
    <n v="3061.9809260000002"/>
    <x v="0"/>
    <n v="15778"/>
    <n v="212"/>
    <x v="2"/>
    <d v="2022-09-30T00:00:00"/>
    <s v="Ibuprofen"/>
    <s v="Abnormal"/>
    <n v="27"/>
    <x v="2"/>
    <s v="HypertensionHigh"/>
    <n v="9"/>
    <x v="0"/>
    <n v="3"/>
  </r>
  <r>
    <s v="Joanne Alvarez"/>
    <x v="64"/>
    <x v="3"/>
    <x v="1"/>
    <s v="B-"/>
    <x v="4"/>
    <d v="2020-05-12T00:00:00"/>
    <s v="Jeremiah Mendez"/>
    <s v="Hernandez LLC"/>
    <n v="3054.514623"/>
    <x v="1"/>
    <n v="6410"/>
    <n v="340"/>
    <x v="2"/>
    <d v="2020-05-16T00:00:00"/>
    <s v="Lipitor"/>
    <s v="Abnormal"/>
    <n v="4"/>
    <x v="0"/>
    <s v="HypertensionLow"/>
    <n v="5"/>
    <x v="3"/>
    <n v="12"/>
  </r>
  <r>
    <s v="Robert Mack"/>
    <x v="62"/>
    <x v="2"/>
    <x v="1"/>
    <s v="AB negative"/>
    <x v="1"/>
    <d v="2022-03-13T00:00:00"/>
    <s v="Joshua Johnson"/>
    <s v="Tyler-Mathis"/>
    <n v="3051.320209"/>
    <x v="1"/>
    <n v="16807"/>
    <n v="114"/>
    <x v="1"/>
    <d v="2022-03-28T00:00:00"/>
    <s v="Aspirin"/>
    <s v="Abnormal"/>
    <n v="15"/>
    <x v="1"/>
    <s v="AsthmaMed"/>
    <n v="3"/>
    <x v="0"/>
    <n v="13"/>
  </r>
  <r>
    <s v="Don Zamora"/>
    <x v="14"/>
    <x v="0"/>
    <x v="1"/>
    <s v="B-"/>
    <x v="4"/>
    <d v="2021-01-07T00:00:00"/>
    <s v="Andrew Delgado"/>
    <s v="Ellis and Sons"/>
    <n v="3048.268227"/>
    <x v="0"/>
    <n v="14692"/>
    <n v="287"/>
    <x v="2"/>
    <d v="2021-01-27T00:00:00"/>
    <s v="Paracetamol"/>
    <s v="Abnormal"/>
    <n v="20"/>
    <x v="2"/>
    <s v="HypertensionHigh"/>
    <n v="1"/>
    <x v="4"/>
    <n v="7"/>
  </r>
  <r>
    <s v="Robert Bean"/>
    <x v="61"/>
    <x v="0"/>
    <x v="0"/>
    <s v="A+"/>
    <x v="3"/>
    <d v="2021-12-13T00:00:00"/>
    <s v="Crystal Gray"/>
    <s v="Johnson-Huffman"/>
    <n v="3047.639854"/>
    <x v="0"/>
    <n v="3074"/>
    <n v="258"/>
    <x v="0"/>
    <d v="2021-12-18T00:00:00"/>
    <s v="Aspirin"/>
    <s v="Inconclusive"/>
    <n v="5"/>
    <x v="0"/>
    <s v="ArthritisLow"/>
    <n v="12"/>
    <x v="4"/>
    <n v="13"/>
  </r>
  <r>
    <s v="Mr. Jeremy Clark"/>
    <x v="10"/>
    <x v="2"/>
    <x v="1"/>
    <s v="B+"/>
    <x v="4"/>
    <d v="2023-08-18T00:00:00"/>
    <s v="Cory Kennedy"/>
    <s v="Ellis and Sons"/>
    <n v="3042.6951429999999"/>
    <x v="3"/>
    <n v="31531"/>
    <n v="314"/>
    <x v="2"/>
    <d v="2023-09-01T00:00:00"/>
    <s v="Ibuprofen"/>
    <s v="Normal"/>
    <n v="14"/>
    <x v="1"/>
    <s v="HypertensionMed"/>
    <n v="8"/>
    <x v="1"/>
    <n v="18"/>
  </r>
  <r>
    <s v="Jennifer Gomez"/>
    <x v="0"/>
    <x v="0"/>
    <x v="0"/>
    <s v="AB+"/>
    <x v="1"/>
    <d v="2019-02-24T00:00:00"/>
    <s v="Karen Perry"/>
    <s v="Taylor, Ryan and Hodges"/>
    <n v="3042.07357"/>
    <x v="0"/>
    <n v="31921"/>
    <n v="461"/>
    <x v="1"/>
    <d v="2019-02-27T00:00:00"/>
    <s v="Aspirin"/>
    <s v="Normal"/>
    <n v="3"/>
    <x v="0"/>
    <s v="AsthmaLow"/>
    <n v="2"/>
    <x v="2"/>
    <n v="24"/>
  </r>
  <r>
    <s v="Sean Ross"/>
    <x v="51"/>
    <x v="0"/>
    <x v="0"/>
    <s v="B+"/>
    <x v="5"/>
    <d v="2019-11-08T00:00:00"/>
    <s v="Joseph Peterson"/>
    <s v="Daniels, Ochoa and Hernandez"/>
    <n v="3028.9050240000001"/>
    <x v="1"/>
    <n v="35644"/>
    <n v="346"/>
    <x v="0"/>
    <d v="2019-11-22T00:00:00"/>
    <s v="Lipitor"/>
    <s v="Abnormal"/>
    <n v="14"/>
    <x v="1"/>
    <s v="CancerMed"/>
    <n v="11"/>
    <x v="2"/>
    <n v="8"/>
  </r>
  <r>
    <s v="Andrew Fisher"/>
    <x v="44"/>
    <x v="1"/>
    <x v="0"/>
    <s v="A-"/>
    <x v="1"/>
    <d v="2018-12-09T00:00:00"/>
    <s v="Brenda Bradford"/>
    <s v="Wright-Lynch"/>
    <n v="3022.874523"/>
    <x v="4"/>
    <n v="21579"/>
    <n v="154"/>
    <x v="2"/>
    <d v="2018-12-13T00:00:00"/>
    <s v="Lipitor"/>
    <s v="Inconclusive"/>
    <n v="4"/>
    <x v="0"/>
    <s v="AsthmaLow"/>
    <n v="12"/>
    <x v="5"/>
    <n v="9"/>
  </r>
  <r>
    <s v="Samuel Higgins"/>
    <x v="1"/>
    <x v="1"/>
    <x v="0"/>
    <s v="AB negative"/>
    <x v="1"/>
    <d v="2019-05-16T00:00:00"/>
    <s v="Catherine Jacobs"/>
    <s v="Jackson Inc"/>
    <n v="3022.8219770000001"/>
    <x v="4"/>
    <n v="34302"/>
    <n v="350"/>
    <x v="1"/>
    <d v="2019-06-15T00:00:00"/>
    <s v="Aspirin"/>
    <s v="Normal"/>
    <n v="30"/>
    <x v="2"/>
    <s v="AsthmaHigh"/>
    <n v="5"/>
    <x v="2"/>
    <n v="16"/>
  </r>
  <r>
    <s v="Gina Clark"/>
    <x v="57"/>
    <x v="0"/>
    <x v="1"/>
    <s v="B+"/>
    <x v="5"/>
    <d v="2020-08-31T00:00:00"/>
    <s v="Cindy Mathis"/>
    <s v="Brown, Lewis and Carroll"/>
    <n v="3020.876025"/>
    <x v="0"/>
    <n v="46066"/>
    <n v="320"/>
    <x v="1"/>
    <d v="2020-09-05T00:00:00"/>
    <s v="Paracetamol"/>
    <s v="Normal"/>
    <n v="5"/>
    <x v="0"/>
    <s v="CancerLow"/>
    <n v="8"/>
    <x v="3"/>
    <n v="31"/>
  </r>
  <r>
    <s v="Kelly Burch"/>
    <x v="27"/>
    <x v="0"/>
    <x v="0"/>
    <s v="AB-"/>
    <x v="4"/>
    <d v="2023-05-27T00:00:00"/>
    <s v="Gabriel Cook"/>
    <s v="Mcdonald, Taylor and Leonard"/>
    <n v="3017.7165949999999"/>
    <x v="0"/>
    <n v="17962"/>
    <n v="343"/>
    <x v="1"/>
    <d v="2023-06-02T00:00:00"/>
    <s v="Lipitor"/>
    <s v="Abnormal"/>
    <n v="6"/>
    <x v="0"/>
    <s v="HypertensionLow"/>
    <n v="5"/>
    <x v="1"/>
    <n v="27"/>
  </r>
  <r>
    <s v="Tina Townsend"/>
    <x v="55"/>
    <x v="1"/>
    <x v="0"/>
    <s v="A-"/>
    <x v="1"/>
    <d v="2020-01-04T00:00:00"/>
    <s v="Daniel Miles"/>
    <s v="Cooke, Thomas and Le"/>
    <n v="3012.0393159999999"/>
    <x v="4"/>
    <n v="16177"/>
    <n v="334"/>
    <x v="2"/>
    <d v="2020-02-03T00:00:00"/>
    <s v="Aspirin"/>
    <s v="Normal"/>
    <n v="30"/>
    <x v="2"/>
    <s v="AsthmaHigh"/>
    <n v="1"/>
    <x v="3"/>
    <n v="4"/>
  </r>
  <r>
    <s v="Brenda Miller"/>
    <x v="49"/>
    <x v="2"/>
    <x v="0"/>
    <s v="O-"/>
    <x v="3"/>
    <d v="2022-01-27T00:00:00"/>
    <s v="Jacob Perry"/>
    <s v="Olson, Gilmore and Buck"/>
    <n v="3011.1331399999999"/>
    <x v="1"/>
    <n v="14625"/>
    <n v="398"/>
    <x v="0"/>
    <d v="2022-02-05T00:00:00"/>
    <s v="Lipitor"/>
    <s v="Abnormal"/>
    <n v="9"/>
    <x v="0"/>
    <s v="ArthritisLow"/>
    <n v="1"/>
    <x v="0"/>
    <n v="27"/>
  </r>
  <r>
    <s v="Jason Jackson"/>
    <x v="42"/>
    <x v="0"/>
    <x v="0"/>
    <s v="A-"/>
    <x v="1"/>
    <d v="2019-07-26T00:00:00"/>
    <s v="Evan Bray"/>
    <s v="Dawson Inc"/>
    <n v="3007.2058619999998"/>
    <x v="0"/>
    <n v="40190"/>
    <n v="404"/>
    <x v="1"/>
    <d v="2019-08-02T00:00:00"/>
    <s v="Paracetamol"/>
    <s v="Inconclusive"/>
    <n v="7"/>
    <x v="0"/>
    <s v="AsthmaLow"/>
    <n v="7"/>
    <x v="2"/>
    <n v="26"/>
  </r>
  <r>
    <s v="Wendy Turner"/>
    <x v="46"/>
    <x v="0"/>
    <x v="1"/>
    <s v="A+"/>
    <x v="4"/>
    <d v="2023-02-22T00:00:00"/>
    <s v="Angel Bailey"/>
    <s v="Barron, Graham and Green"/>
    <n v="2999.2906330000001"/>
    <x v="0"/>
    <n v="14596"/>
    <n v="419"/>
    <x v="2"/>
    <d v="2023-03-12T00:00:00"/>
    <s v="Ibuprofen"/>
    <s v="Inconclusive"/>
    <n v="18"/>
    <x v="1"/>
    <s v="HypertensionMed"/>
    <n v="2"/>
    <x v="1"/>
    <n v="22"/>
  </r>
  <r>
    <s v="Bryan Randolph"/>
    <x v="54"/>
    <x v="1"/>
    <x v="0"/>
    <s v="A+"/>
    <x v="4"/>
    <d v="2019-11-17T00:00:00"/>
    <s v="Brittany Serrano"/>
    <s v="Jones, Price and Parker"/>
    <n v="2995.8058679999999"/>
    <x v="2"/>
    <n v="6769"/>
    <n v="189"/>
    <x v="2"/>
    <d v="2019-12-12T00:00:00"/>
    <s v="Paracetamol"/>
    <s v="Inconclusive"/>
    <n v="25"/>
    <x v="2"/>
    <s v="HypertensionHigh"/>
    <n v="11"/>
    <x v="2"/>
    <n v="17"/>
  </r>
  <r>
    <s v="Stephanie Golden"/>
    <x v="17"/>
    <x v="0"/>
    <x v="0"/>
    <s v="AB+"/>
    <x v="1"/>
    <d v="2022-10-24T00:00:00"/>
    <s v="Amanda Knight"/>
    <s v="Beck-Briggs"/>
    <n v="2993.2693079999999"/>
    <x v="0"/>
    <n v="5694"/>
    <n v="300"/>
    <x v="1"/>
    <d v="2022-10-25T00:00:00"/>
    <s v="Ibuprofen"/>
    <s v="Inconclusive"/>
    <n v="1"/>
    <x v="0"/>
    <s v="AsthmaLow"/>
    <n v="10"/>
    <x v="0"/>
    <n v="24"/>
  </r>
  <r>
    <s v="Kathryn Lin"/>
    <x v="46"/>
    <x v="0"/>
    <x v="0"/>
    <s v="A+"/>
    <x v="1"/>
    <d v="2021-06-07T00:00:00"/>
    <s v="Daniel Larson"/>
    <s v="Petty-Lee"/>
    <n v="2991.7434579999999"/>
    <x v="0"/>
    <n v="22404"/>
    <n v="270"/>
    <x v="2"/>
    <d v="2021-06-09T00:00:00"/>
    <s v="Penicillin"/>
    <s v="Inconclusive"/>
    <n v="2"/>
    <x v="0"/>
    <s v="AsthmaLow"/>
    <n v="6"/>
    <x v="4"/>
    <n v="7"/>
  </r>
  <r>
    <s v="David Green"/>
    <x v="20"/>
    <x v="2"/>
    <x v="1"/>
    <s v="B-"/>
    <x v="4"/>
    <d v="2022-07-14T00:00:00"/>
    <s v="Cindy Webb"/>
    <s v="Stephens-Smith"/>
    <n v="2985.2060900000001"/>
    <x v="1"/>
    <n v="18392"/>
    <n v="160"/>
    <x v="1"/>
    <d v="2022-08-05T00:00:00"/>
    <s v="Aspirin"/>
    <s v="Normal"/>
    <n v="22"/>
    <x v="2"/>
    <s v="HypertensionHigh"/>
    <n v="7"/>
    <x v="0"/>
    <n v="14"/>
  </r>
  <r>
    <s v="Cynthia Carr"/>
    <x v="31"/>
    <x v="2"/>
    <x v="0"/>
    <s v="AB+"/>
    <x v="3"/>
    <d v="2020-02-03T00:00:00"/>
    <s v="Tony Hendricks"/>
    <s v="Johnson Ltd"/>
    <n v="2984.4579330000001"/>
    <x v="0"/>
    <n v="16188"/>
    <n v="157"/>
    <x v="0"/>
    <d v="2020-02-09T00:00:00"/>
    <s v="Penicillin"/>
    <s v="Abnormal"/>
    <n v="6"/>
    <x v="0"/>
    <s v="ArthritisLow"/>
    <n v="2"/>
    <x v="3"/>
    <n v="3"/>
  </r>
  <r>
    <s v="Melody Cook"/>
    <x v="10"/>
    <x v="2"/>
    <x v="1"/>
    <s v="O-"/>
    <x v="2"/>
    <d v="2021-07-26T00:00:00"/>
    <s v="Cheryl Perez"/>
    <s v="Williams, Liu and Clark"/>
    <n v="2982.7397190000002"/>
    <x v="3"/>
    <n v="11542"/>
    <n v="339"/>
    <x v="0"/>
    <d v="2021-08-04T00:00:00"/>
    <s v="Penicillin"/>
    <s v="Normal"/>
    <n v="9"/>
    <x v="0"/>
    <s v="ObesityLow"/>
    <n v="7"/>
    <x v="4"/>
    <n v="26"/>
  </r>
  <r>
    <s v="George Tate"/>
    <x v="48"/>
    <x v="0"/>
    <x v="0"/>
    <s v="B+"/>
    <x v="5"/>
    <d v="2021-01-12T00:00:00"/>
    <s v="Deborah Juarez"/>
    <s v="Miller-Wheeler"/>
    <n v="2973.8037380000001"/>
    <x v="0"/>
    <n v="37415"/>
    <n v="477"/>
    <x v="0"/>
    <d v="2021-01-20T00:00:00"/>
    <s v="Paracetamol"/>
    <s v="Abnormal"/>
    <n v="8"/>
    <x v="0"/>
    <s v="CancerLow"/>
    <n v="1"/>
    <x v="4"/>
    <n v="12"/>
  </r>
  <r>
    <s v="Catherine Fowler"/>
    <x v="34"/>
    <x v="2"/>
    <x v="1"/>
    <s v="A+"/>
    <x v="1"/>
    <d v="2023-04-12T00:00:00"/>
    <s v="Aaron Cameron MD"/>
    <s v="Johnson-Collins"/>
    <n v="2972.6378880000002"/>
    <x v="4"/>
    <n v="18195"/>
    <n v="487"/>
    <x v="2"/>
    <d v="2023-05-05T00:00:00"/>
    <s v="Ibuprofen"/>
    <s v="Abnormal"/>
    <n v="23"/>
    <x v="2"/>
    <s v="AsthmaHigh"/>
    <n v="4"/>
    <x v="1"/>
    <n v="12"/>
  </r>
  <r>
    <s v="Larry Massey"/>
    <x v="20"/>
    <x v="2"/>
    <x v="0"/>
    <s v="AB+"/>
    <x v="3"/>
    <d v="2021-04-01T00:00:00"/>
    <s v="Jennifer Huff"/>
    <s v="Schroeder, Bishop and Gray"/>
    <n v="2972.4964770000001"/>
    <x v="1"/>
    <n v="12637"/>
    <n v="295"/>
    <x v="0"/>
    <d v="2021-04-12T00:00:00"/>
    <s v="Penicillin"/>
    <s v="Abnormal"/>
    <n v="11"/>
    <x v="1"/>
    <s v="ArthritisMed"/>
    <n v="4"/>
    <x v="4"/>
    <n v="1"/>
  </r>
  <r>
    <s v="Jamie Rodriguez"/>
    <x v="53"/>
    <x v="2"/>
    <x v="1"/>
    <s v="O-"/>
    <x v="3"/>
    <d v="2022-11-15T00:00:00"/>
    <s v="Jennifer Campbell"/>
    <s v="Johnson-Christensen"/>
    <n v="2971.2467660000002"/>
    <x v="3"/>
    <m/>
    <n v="124"/>
    <x v="0"/>
    <d v="2022-11-28T00:00:00"/>
    <s v="Aspirin"/>
    <s v="Normal"/>
    <n v="13"/>
    <x v="1"/>
    <s v="ArthritisMed"/>
    <n v="11"/>
    <x v="0"/>
    <n v="15"/>
  </r>
  <r>
    <s v="Kayla Moore"/>
    <x v="2"/>
    <x v="0"/>
    <x v="1"/>
    <s v="O+"/>
    <x v="4"/>
    <d v="2023-07-13T00:00:00"/>
    <s v="Martin Wu"/>
    <s v="Marshall-Shepard"/>
    <n v="2966.4118050000002"/>
    <x v="0"/>
    <n v="11261"/>
    <n v="438"/>
    <x v="2"/>
    <d v="2023-07-22T00:00:00"/>
    <s v="Ibuprofen"/>
    <s v="Normal"/>
    <n v="9"/>
    <x v="0"/>
    <s v="HypertensionLow"/>
    <n v="7"/>
    <x v="1"/>
    <n v="13"/>
  </r>
  <r>
    <s v="Mrs. Sophia Wilson"/>
    <x v="1"/>
    <x v="1"/>
    <x v="1"/>
    <s v="O+"/>
    <x v="2"/>
    <d v="2019-03-25T00:00:00"/>
    <s v="Tyler Ellis"/>
    <s v="Baker Group"/>
    <n v="2964.613222"/>
    <x v="2"/>
    <n v="19853"/>
    <n v="120"/>
    <x v="0"/>
    <d v="2019-03-28T00:00:00"/>
    <s v="Lipitor"/>
    <s v="Abnormal"/>
    <n v="3"/>
    <x v="0"/>
    <s v="ObesityLow"/>
    <n v="3"/>
    <x v="2"/>
    <n v="25"/>
  </r>
  <r>
    <s v="David Smith"/>
    <x v="19"/>
    <x v="0"/>
    <x v="1"/>
    <s v="A+"/>
    <x v="5"/>
    <d v="2021-07-13T00:00:00"/>
    <s v="Ricardo Mercado"/>
    <s v="Steele-Lewis"/>
    <n v="2957.6300630000001"/>
    <x v="0"/>
    <n v="67425"/>
    <n v="430"/>
    <x v="1"/>
    <d v="2021-08-04T00:00:00"/>
    <s v="Lipitor"/>
    <s v="Abnormal"/>
    <n v="22"/>
    <x v="2"/>
    <s v="CancerHigh"/>
    <n v="7"/>
    <x v="4"/>
    <n v="13"/>
  </r>
  <r>
    <s v="Dr. Robert Rogers"/>
    <x v="64"/>
    <x v="3"/>
    <x v="1"/>
    <s v="A+"/>
    <x v="2"/>
    <d v="2018-12-12T00:00:00"/>
    <s v="Anthony Lam"/>
    <s v="Day, Martin and Bowman"/>
    <n v="2952.7720250000002"/>
    <x v="4"/>
    <n v="6764"/>
    <n v="283"/>
    <x v="0"/>
    <d v="2019-01-04T00:00:00"/>
    <s v="Paracetamol"/>
    <s v="Normal"/>
    <n v="23"/>
    <x v="2"/>
    <s v="ObesityHigh"/>
    <n v="12"/>
    <x v="5"/>
    <n v="12"/>
  </r>
  <r>
    <s v="Kenneth Lopez"/>
    <x v="64"/>
    <x v="3"/>
    <x v="0"/>
    <s v="AB+"/>
    <x v="3"/>
    <d v="2020-09-29T00:00:00"/>
    <s v="Scott Young"/>
    <s v="Mills, Ware and Duncan"/>
    <n v="2952.4776609999999"/>
    <x v="2"/>
    <n v="12391"/>
    <n v="195"/>
    <x v="0"/>
    <d v="2020-10-02T00:00:00"/>
    <s v="Aspirin"/>
    <s v="Abnormal"/>
    <n v="3"/>
    <x v="0"/>
    <s v="ArthritisLow"/>
    <n v="9"/>
    <x v="3"/>
    <n v="29"/>
  </r>
  <r>
    <s v="Diane Richardson"/>
    <x v="61"/>
    <x v="0"/>
    <x v="1"/>
    <s v="O+"/>
    <x v="3"/>
    <d v="2022-10-14T00:00:00"/>
    <s v="Michael Norton"/>
    <s v="Massey, King and Benitez"/>
    <n v="2935.318976"/>
    <x v="0"/>
    <n v="21948"/>
    <n v="417"/>
    <x v="0"/>
    <d v="2022-10-18T00:00:00"/>
    <s v="Lipitor"/>
    <s v="Inconclusive"/>
    <n v="4"/>
    <x v="0"/>
    <s v="ArthritisLow"/>
    <n v="10"/>
    <x v="0"/>
    <n v="14"/>
  </r>
  <r>
    <s v="Nathan Elliott"/>
    <x v="21"/>
    <x v="1"/>
    <x v="0"/>
    <s v="A-"/>
    <x v="1"/>
    <d v="2021-04-15T00:00:00"/>
    <s v="Logan Webb"/>
    <s v="Perez-Shepherd"/>
    <n v="2933.0854429999999"/>
    <x v="4"/>
    <n v="7443"/>
    <n v="362"/>
    <x v="2"/>
    <d v="2021-05-09T00:00:00"/>
    <s v="Penicillin"/>
    <s v="Normal"/>
    <n v="24"/>
    <x v="2"/>
    <s v="AsthmaHigh"/>
    <n v="4"/>
    <x v="4"/>
    <n v="15"/>
  </r>
  <r>
    <s v="Melissa Day"/>
    <x v="23"/>
    <x v="0"/>
    <x v="1"/>
    <s v="AB+"/>
    <x v="3"/>
    <d v="2019-07-25T00:00:00"/>
    <s v="Caleb Miller"/>
    <s v="Perez-Smith"/>
    <n v="2930.3983800000001"/>
    <x v="0"/>
    <n v="2811"/>
    <n v="164"/>
    <x v="0"/>
    <d v="2019-07-26T00:00:00"/>
    <s v="Aspirin"/>
    <s v="Abnormal"/>
    <n v="1"/>
    <x v="0"/>
    <s v="ArthritisLow"/>
    <n v="7"/>
    <x v="2"/>
    <n v="25"/>
  </r>
  <r>
    <s v="Eric Hill"/>
    <x v="16"/>
    <x v="0"/>
    <x v="1"/>
    <s v="AB-"/>
    <x v="1"/>
    <d v="2019-05-13T00:00:00"/>
    <s v="Ryan Gutierrez"/>
    <s v="Nixon-Perez"/>
    <n v="2914.737498"/>
    <x v="0"/>
    <n v="13525"/>
    <n v="311"/>
    <x v="1"/>
    <d v="2019-05-30T00:00:00"/>
    <s v="Penicillin"/>
    <s v="Abnormal"/>
    <n v="17"/>
    <x v="1"/>
    <s v="AsthmaMed"/>
    <n v="5"/>
    <x v="2"/>
    <n v="13"/>
  </r>
  <r>
    <s v="Amanda Mendoza"/>
    <x v="63"/>
    <x v="2"/>
    <x v="1"/>
    <s v="B+"/>
    <x v="5"/>
    <d v="2022-08-23T00:00:00"/>
    <s v="Justin Shepherd"/>
    <s v="Trevino-Johnson"/>
    <n v="2914.58122"/>
    <x v="2"/>
    <n v="58953"/>
    <n v="153"/>
    <x v="1"/>
    <d v="2022-08-29T00:00:00"/>
    <s v="Lipitor"/>
    <s v="Inconclusive"/>
    <n v="6"/>
    <x v="0"/>
    <s v="CancerLow"/>
    <n v="8"/>
    <x v="0"/>
    <n v="23"/>
  </r>
  <r>
    <s v="Richard Simpson"/>
    <x v="47"/>
    <x v="0"/>
    <x v="1"/>
    <s v="O-"/>
    <x v="3"/>
    <d v="2021-02-10T00:00:00"/>
    <s v="Brian Mitchell"/>
    <s v="Graham-Mcguire"/>
    <n v="2913.6539640000001"/>
    <x v="0"/>
    <n v="23946"/>
    <n v="401"/>
    <x v="0"/>
    <d v="2021-02-14T00:00:00"/>
    <s v="Lipitor"/>
    <s v="Inconclusive"/>
    <n v="4"/>
    <x v="0"/>
    <s v="ArthritisLow"/>
    <n v="2"/>
    <x v="4"/>
    <n v="10"/>
  </r>
  <r>
    <s v="Jason Perkins"/>
    <x v="39"/>
    <x v="0"/>
    <x v="0"/>
    <s v="AB+"/>
    <x v="4"/>
    <d v="2019-01-13T00:00:00"/>
    <s v="Katherine Alexander"/>
    <s v="Miller, Chavez and Dalton"/>
    <n v="2913.483416"/>
    <x v="0"/>
    <n v="28238"/>
    <n v="498"/>
    <x v="1"/>
    <d v="2019-02-09T00:00:00"/>
    <s v="Lipitor"/>
    <s v="Inconclusive"/>
    <n v="27"/>
    <x v="2"/>
    <s v="HypertensionHigh"/>
    <n v="1"/>
    <x v="2"/>
    <n v="13"/>
  </r>
  <r>
    <s v="Scott Romero"/>
    <x v="8"/>
    <x v="1"/>
    <x v="1"/>
    <s v="A-"/>
    <x v="4"/>
    <d v="2021-07-27T00:00:00"/>
    <s v="Gregory Kennedy"/>
    <s v="Price PLC"/>
    <n v="2911.8961730000001"/>
    <x v="4"/>
    <n v="9175"/>
    <n v="496"/>
    <x v="1"/>
    <d v="2021-08-18T00:00:00"/>
    <s v="Lipitor"/>
    <s v="Inconclusive"/>
    <n v="22"/>
    <x v="2"/>
    <s v="HypertensionHigh"/>
    <n v="7"/>
    <x v="4"/>
    <n v="27"/>
  </r>
  <r>
    <s v="Ryan Mckay"/>
    <x v="17"/>
    <x v="0"/>
    <x v="1"/>
    <s v="AB-"/>
    <x v="2"/>
    <d v="2022-04-08T00:00:00"/>
    <s v="Cheryl Fowler"/>
    <s v="Nelson-Jones"/>
    <n v="2911.5748520000002"/>
    <x v="0"/>
    <n v="20921"/>
    <n v="227"/>
    <x v="0"/>
    <d v="2022-04-17T00:00:00"/>
    <s v="Lipitor"/>
    <s v="Normal"/>
    <n v="9"/>
    <x v="0"/>
    <s v="ObesityLow"/>
    <n v="4"/>
    <x v="0"/>
    <n v="8"/>
  </r>
  <r>
    <s v="Dennis Horton"/>
    <x v="49"/>
    <x v="2"/>
    <x v="0"/>
    <s v="O+"/>
    <x v="3"/>
    <d v="2022-07-20T00:00:00"/>
    <s v="Karen Edwards"/>
    <s v="Myers, Rivera and Mills"/>
    <n v="2904.1394690000002"/>
    <x v="0"/>
    <n v="30707"/>
    <n v="280"/>
    <x v="0"/>
    <d v="2022-08-12T00:00:00"/>
    <s v="Aspirin"/>
    <s v="Abnormal"/>
    <n v="23"/>
    <x v="2"/>
    <s v="ArthritisHigh"/>
    <n v="7"/>
    <x v="0"/>
    <n v="20"/>
  </r>
  <r>
    <s v="Tara Miller"/>
    <x v="11"/>
    <x v="3"/>
    <x v="0"/>
    <s v="O+"/>
    <x v="3"/>
    <d v="2022-12-02T00:00:00"/>
    <s v="Kent Martin"/>
    <s v="Williamson, Bradley and Hill"/>
    <n v="2903.7546510000002"/>
    <x v="4"/>
    <n v="4041"/>
    <n v="117"/>
    <x v="0"/>
    <d v="2022-12-25T00:00:00"/>
    <s v="Lipitor"/>
    <s v="Inconclusive"/>
    <n v="23"/>
    <x v="2"/>
    <s v="ArthritisHigh"/>
    <n v="12"/>
    <x v="0"/>
    <n v="2"/>
  </r>
  <r>
    <s v="Dr. Diane Barron"/>
    <x v="4"/>
    <x v="2"/>
    <x v="1"/>
    <s v="O+"/>
    <x v="3"/>
    <d v="2019-07-15T00:00:00"/>
    <s v="Richard Rodriguez"/>
    <s v="Figueroa-Roberts"/>
    <n v="2891.6183729999998"/>
    <x v="4"/>
    <n v="24514"/>
    <n v="493"/>
    <x v="0"/>
    <d v="2019-07-19T00:00:00"/>
    <s v="Penicillin"/>
    <s v="Normal"/>
    <n v="4"/>
    <x v="0"/>
    <s v="ArthritisLow"/>
    <n v="7"/>
    <x v="2"/>
    <n v="15"/>
  </r>
  <r>
    <s v="Linda Cabrera"/>
    <x v="9"/>
    <x v="1"/>
    <x v="0"/>
    <s v="O-"/>
    <x v="0"/>
    <d v="2022-09-21T00:00:00"/>
    <s v="Mr. Stephen Murray"/>
    <s v="Williams, Hawkins and Sloan"/>
    <n v="2889.5358390000001"/>
    <x v="0"/>
    <n v="27445"/>
    <n v="236"/>
    <x v="1"/>
    <d v="2022-10-17T00:00:00"/>
    <s v="Lipitor"/>
    <s v="Inconclusive"/>
    <n v="26"/>
    <x v="2"/>
    <s v="DiabetesHigh"/>
    <n v="9"/>
    <x v="0"/>
    <n v="21"/>
  </r>
  <r>
    <s v="Alicia Rios"/>
    <x v="40"/>
    <x v="1"/>
    <x v="1"/>
    <s v="B+"/>
    <x v="1"/>
    <d v="2023-02-25T00:00:00"/>
    <s v="David Marshall"/>
    <s v="Parker Group"/>
    <n v="2888.1875140000002"/>
    <x v="3"/>
    <n v="28553"/>
    <n v="285"/>
    <x v="1"/>
    <d v="2023-02-26T00:00:00"/>
    <s v="Paracetamol"/>
    <s v="Normal"/>
    <n v="1"/>
    <x v="0"/>
    <s v="AsthmaLow"/>
    <n v="2"/>
    <x v="1"/>
    <n v="25"/>
  </r>
  <r>
    <s v="Jared Green"/>
    <x v="29"/>
    <x v="3"/>
    <x v="1"/>
    <s v="O-"/>
    <x v="2"/>
    <d v="2020-11-17T00:00:00"/>
    <s v="Carrie Gomez"/>
    <s v="Strickland Ltd"/>
    <n v="2886.815439"/>
    <x v="1"/>
    <n v="19056"/>
    <n v="175"/>
    <x v="0"/>
    <d v="2020-12-05T00:00:00"/>
    <s v="Lipitor"/>
    <s v="Abnormal"/>
    <n v="18"/>
    <x v="1"/>
    <s v="ObesityMed"/>
    <n v="11"/>
    <x v="3"/>
    <n v="17"/>
  </r>
  <r>
    <s v="Amy Hall"/>
    <x v="49"/>
    <x v="2"/>
    <x v="1"/>
    <s v="AB+"/>
    <x v="1"/>
    <d v="2023-08-16T00:00:00"/>
    <s v="Charles Walker"/>
    <s v="Brown Group"/>
    <n v="2885.7096179999999"/>
    <x v="1"/>
    <n v="31292"/>
    <n v="395"/>
    <x v="2"/>
    <d v="2023-09-05T00:00:00"/>
    <s v="Aspirin"/>
    <s v="Abnormal"/>
    <n v="20"/>
    <x v="2"/>
    <s v="AsthmaHigh"/>
    <n v="8"/>
    <x v="1"/>
    <n v="16"/>
  </r>
  <r>
    <s v="Glen Rowe"/>
    <x v="7"/>
    <x v="0"/>
    <x v="1"/>
    <s v="A-"/>
    <x v="5"/>
    <d v="2022-09-12T00:00:00"/>
    <s v="Ashley Gross"/>
    <s v="Smith Group"/>
    <n v="2872.4938959999999"/>
    <x v="4"/>
    <n v="20782"/>
    <n v="471"/>
    <x v="0"/>
    <d v="2022-10-01T00:00:00"/>
    <s v="Ibuprofen"/>
    <s v="Normal"/>
    <n v="19"/>
    <x v="1"/>
    <s v="CancerMed"/>
    <n v="9"/>
    <x v="0"/>
    <n v="12"/>
  </r>
  <r>
    <s v="Joseph Hernandez"/>
    <x v="1"/>
    <x v="1"/>
    <x v="1"/>
    <s v="A+"/>
    <x v="2"/>
    <d v="2020-10-31T00:00:00"/>
    <s v="Douglas Rogers"/>
    <s v="Lynch Group"/>
    <n v="2857.9034740000002"/>
    <x v="3"/>
    <n v="20871"/>
    <n v="229"/>
    <x v="0"/>
    <d v="2020-11-06T00:00:00"/>
    <s v="Ibuprofen"/>
    <s v="Normal"/>
    <n v="6"/>
    <x v="0"/>
    <s v="ObesityLow"/>
    <n v="10"/>
    <x v="3"/>
    <n v="31"/>
  </r>
  <r>
    <s v="Tammy Adams"/>
    <x v="10"/>
    <x v="2"/>
    <x v="0"/>
    <s v="B+"/>
    <x v="2"/>
    <d v="2023-09-02T00:00:00"/>
    <s v="Lauren Williams"/>
    <s v="Thompson-Santana"/>
    <n v="2846.6563820000001"/>
    <x v="3"/>
    <n v="8333"/>
    <n v="395"/>
    <x v="0"/>
    <d v="2023-09-06T00:00:00"/>
    <s v="Penicillin"/>
    <s v="Normal"/>
    <n v="4"/>
    <x v="0"/>
    <s v="ObesityLow"/>
    <n v="9"/>
    <x v="1"/>
    <n v="2"/>
  </r>
  <r>
    <s v="Sandra Chavez"/>
    <x v="59"/>
    <x v="0"/>
    <x v="1"/>
    <s v="B+"/>
    <x v="3"/>
    <d v="2021-09-27T00:00:00"/>
    <s v="Travis Clark"/>
    <s v="Mitchell Ltd"/>
    <n v="2842.7809160000002"/>
    <x v="0"/>
    <n v="14986"/>
    <n v="164"/>
    <x v="0"/>
    <d v="2021-10-17T00:00:00"/>
    <s v="Paracetamol"/>
    <s v="Abnormal"/>
    <n v="20"/>
    <x v="2"/>
    <s v="ArthritisHigh"/>
    <n v="9"/>
    <x v="4"/>
    <n v="27"/>
  </r>
  <r>
    <s v="John Jones"/>
    <x v="12"/>
    <x v="0"/>
    <x v="0"/>
    <s v="B+"/>
    <x v="1"/>
    <d v="2020-12-19T00:00:00"/>
    <s v="Cory Gordon"/>
    <s v="Haynes-Anderson"/>
    <n v="2840.8323639999999"/>
    <x v="0"/>
    <n v="16758"/>
    <n v="170"/>
    <x v="1"/>
    <d v="2021-01-03T00:00:00"/>
    <s v="Ibuprofen"/>
    <s v="Inconclusive"/>
    <n v="15"/>
    <x v="1"/>
    <s v="AsthmaMed"/>
    <n v="12"/>
    <x v="3"/>
    <n v="19"/>
  </r>
  <r>
    <s v="Mr. Matthew Moore"/>
    <x v="45"/>
    <x v="2"/>
    <x v="0"/>
    <s v="B+"/>
    <x v="0"/>
    <d v="2019-04-10T00:00:00"/>
    <s v="Robert Tucker"/>
    <s v="Rodriguez, Atkins and Brewer"/>
    <n v="2831.1670760000002"/>
    <x v="4"/>
    <n v="40631"/>
    <n v="296"/>
    <x v="1"/>
    <d v="2019-04-26T00:00:00"/>
    <s v="Aspirin"/>
    <s v="Abnormal"/>
    <n v="16"/>
    <x v="1"/>
    <s v="DiabetesMed"/>
    <n v="4"/>
    <x v="2"/>
    <n v="10"/>
  </r>
  <r>
    <s v="Charles Bowen"/>
    <x v="57"/>
    <x v="0"/>
    <x v="1"/>
    <s v="B-"/>
    <x v="5"/>
    <d v="2023-06-25T00:00:00"/>
    <s v="Maria Arellano"/>
    <s v="Lee, Cook and Horton"/>
    <n v="2830.9799290000001"/>
    <x v="0"/>
    <n v="69513"/>
    <n v="466"/>
    <x v="1"/>
    <d v="2023-07-21T00:00:00"/>
    <s v="Aspirin"/>
    <s v="Abnormal"/>
    <n v="26"/>
    <x v="2"/>
    <s v="CancerHigh"/>
    <n v="6"/>
    <x v="1"/>
    <n v="25"/>
  </r>
  <r>
    <s v="Jorge Hale"/>
    <x v="37"/>
    <x v="3"/>
    <x v="1"/>
    <s v="O-"/>
    <x v="4"/>
    <d v="2023-04-23T00:00:00"/>
    <s v="Nathaniel Flores"/>
    <s v="Smith, Morgan and Griffin"/>
    <n v="2825.625176"/>
    <x v="4"/>
    <n v="31721"/>
    <n v="430"/>
    <x v="1"/>
    <d v="2023-05-23T00:00:00"/>
    <s v="Aspirin"/>
    <s v="Normal"/>
    <n v="30"/>
    <x v="2"/>
    <s v="HypertensionHigh"/>
    <n v="4"/>
    <x v="1"/>
    <n v="23"/>
  </r>
  <r>
    <s v="Amy Pierce"/>
    <x v="4"/>
    <x v="2"/>
    <x v="1"/>
    <s v="O-"/>
    <x v="4"/>
    <d v="2020-09-25T00:00:00"/>
    <s v="Amy Daniels"/>
    <s v="Alvarez-Taylor"/>
    <n v="2825.2111490000002"/>
    <x v="4"/>
    <n v="19714"/>
    <n v="395"/>
    <x v="2"/>
    <d v="2020-10-08T00:00:00"/>
    <s v="Paracetamol"/>
    <s v="Inconclusive"/>
    <n v="13"/>
    <x v="1"/>
    <s v="HypertensionMed"/>
    <n v="9"/>
    <x v="3"/>
    <n v="25"/>
  </r>
  <r>
    <s v="Corey Reyes"/>
    <x v="44"/>
    <x v="1"/>
    <x v="1"/>
    <s v="AB+"/>
    <x v="4"/>
    <d v="2023-01-09T00:00:00"/>
    <s v="Emily Smith"/>
    <s v="Lara-Torres"/>
    <n v="2822.5665920000001"/>
    <x v="4"/>
    <n v="22144"/>
    <n v="125"/>
    <x v="2"/>
    <d v="2023-01-28T00:00:00"/>
    <s v="Paracetamol"/>
    <s v="Inconclusive"/>
    <n v="19"/>
    <x v="1"/>
    <s v="HypertensionMed"/>
    <n v="1"/>
    <x v="1"/>
    <n v="9"/>
  </r>
  <r>
    <s v="Christopher Gonzalez"/>
    <x v="31"/>
    <x v="2"/>
    <x v="0"/>
    <s v="B+"/>
    <x v="4"/>
    <d v="2022-06-14T00:00:00"/>
    <s v="Thomas Middleton"/>
    <s v="Ramirez, Young and Moreno"/>
    <n v="2815.7157160000002"/>
    <x v="0"/>
    <n v="1111"/>
    <n v="265"/>
    <x v="2"/>
    <d v="2022-07-12T00:00:00"/>
    <s v="Aspirin"/>
    <s v="Inconclusive"/>
    <n v="28"/>
    <x v="2"/>
    <s v="HypertensionHigh"/>
    <n v="6"/>
    <x v="0"/>
    <n v="14"/>
  </r>
  <r>
    <s v="Steven Walters"/>
    <x v="11"/>
    <x v="3"/>
    <x v="1"/>
    <s v="B-"/>
    <x v="1"/>
    <d v="2018-11-15T00:00:00"/>
    <s v="Nathaniel Dawson"/>
    <s v="Fernandez, Schwartz and Ferguson"/>
    <n v="2811.2035660000001"/>
    <x v="4"/>
    <n v="30620"/>
    <n v="136"/>
    <x v="1"/>
    <d v="2018-12-08T00:00:00"/>
    <s v="Aspirin"/>
    <s v="Normal"/>
    <n v="23"/>
    <x v="2"/>
    <s v="AsthmaHigh"/>
    <n v="11"/>
    <x v="5"/>
    <n v="15"/>
  </r>
  <r>
    <s v="Matthew Williamson"/>
    <x v="24"/>
    <x v="0"/>
    <x v="1"/>
    <s v="A-"/>
    <x v="0"/>
    <d v="2022-01-18T00:00:00"/>
    <s v="Andrew Brown"/>
    <s v="Trujillo Inc"/>
    <n v="2811.1988329999999"/>
    <x v="4"/>
    <n v="35598"/>
    <n v="497"/>
    <x v="2"/>
    <d v="2022-01-25T00:00:00"/>
    <s v="Penicillin"/>
    <s v="Normal"/>
    <n v="7"/>
    <x v="0"/>
    <s v="DiabetesLow"/>
    <n v="1"/>
    <x v="0"/>
    <n v="18"/>
  </r>
  <r>
    <s v="Justin Allen"/>
    <x v="51"/>
    <x v="0"/>
    <x v="0"/>
    <s v="B+"/>
    <x v="5"/>
    <d v="2021-01-06T00:00:00"/>
    <s v="Michael Cameron"/>
    <s v="Harrell, Baird and Morgan"/>
    <n v="2809.7282829999999"/>
    <x v="1"/>
    <n v="69257"/>
    <n v="271"/>
    <x v="0"/>
    <d v="2021-01-20T00:00:00"/>
    <s v="Aspirin"/>
    <s v="Inconclusive"/>
    <n v="14"/>
    <x v="1"/>
    <s v="CancerMed"/>
    <n v="1"/>
    <x v="4"/>
    <n v="6"/>
  </r>
  <r>
    <s v="Darrell Johnson"/>
    <x v="53"/>
    <x v="2"/>
    <x v="1"/>
    <s v="AB-"/>
    <x v="4"/>
    <d v="2023-05-25T00:00:00"/>
    <s v="David Vazquez"/>
    <s v="Love-Green"/>
    <n v="2803.7894620000002"/>
    <x v="0"/>
    <n v="3460"/>
    <n v="142"/>
    <x v="1"/>
    <d v="2023-06-03T00:00:00"/>
    <s v="Paracetamol"/>
    <s v="Inconclusive"/>
    <n v="9"/>
    <x v="0"/>
    <s v="HypertensionLow"/>
    <n v="5"/>
    <x v="1"/>
    <n v="25"/>
  </r>
  <r>
    <s v="Alexandra Jones"/>
    <x v="40"/>
    <x v="1"/>
    <x v="1"/>
    <s v="AB-"/>
    <x v="2"/>
    <d v="2018-11-02T00:00:00"/>
    <s v="Mr. Christopher Vasquez"/>
    <s v="Stewart, Morse and Hernandez"/>
    <n v="2795.4390779999999"/>
    <x v="4"/>
    <n v="11471"/>
    <n v="243"/>
    <x v="0"/>
    <d v="2018-11-22T00:00:00"/>
    <s v="Paracetamol"/>
    <s v="Abnormal"/>
    <n v="20"/>
    <x v="2"/>
    <s v="ObesityHigh"/>
    <n v="11"/>
    <x v="5"/>
    <n v="2"/>
  </r>
  <r>
    <s v="Brandon Gaines"/>
    <x v="66"/>
    <x v="0"/>
    <x v="0"/>
    <s v="A+"/>
    <x v="1"/>
    <d v="2019-02-09T00:00:00"/>
    <s v="James Bradley"/>
    <s v="Petersen-Anderson"/>
    <n v="2792.2839220000001"/>
    <x v="3"/>
    <n v="18289"/>
    <n v="108"/>
    <x v="2"/>
    <d v="2019-03-05T00:00:00"/>
    <s v="Paracetamol"/>
    <s v="Inconclusive"/>
    <n v="24"/>
    <x v="2"/>
    <s v="AsthmaHigh"/>
    <n v="2"/>
    <x v="2"/>
    <n v="9"/>
  </r>
  <r>
    <s v="Rhonda Allen"/>
    <x v="24"/>
    <x v="0"/>
    <x v="0"/>
    <s v="B-"/>
    <x v="0"/>
    <d v="2019-05-14T00:00:00"/>
    <s v="Diane Houston"/>
    <s v="Johnson PLC"/>
    <n v="2790.288665"/>
    <x v="1"/>
    <n v="12646"/>
    <n v="426"/>
    <x v="1"/>
    <d v="2019-05-22T00:00:00"/>
    <s v="Lipitor"/>
    <s v="Inconclusive"/>
    <n v="8"/>
    <x v="0"/>
    <s v="DiabetesLow"/>
    <n v="5"/>
    <x v="2"/>
    <n v="14"/>
  </r>
  <r>
    <s v="Janice Wilson"/>
    <x v="55"/>
    <x v="1"/>
    <x v="1"/>
    <s v="AB+"/>
    <x v="2"/>
    <d v="2022-12-09T00:00:00"/>
    <s v="Anthony Gonzalez"/>
    <s v="Murphy-Brown"/>
    <n v="2788.6966080000002"/>
    <x v="4"/>
    <n v="6931"/>
    <n v="442"/>
    <x v="0"/>
    <d v="2022-12-10T00:00:00"/>
    <s v="Paracetamol"/>
    <s v="Normal"/>
    <n v="1"/>
    <x v="0"/>
    <s v="ObesityLow"/>
    <n v="12"/>
    <x v="0"/>
    <n v="9"/>
  </r>
  <r>
    <s v="Thomas Holmes"/>
    <x v="32"/>
    <x v="1"/>
    <x v="1"/>
    <s v="B+"/>
    <x v="4"/>
    <d v="2021-12-10T00:00:00"/>
    <s v="Shannon Hill"/>
    <s v="Mendoza, Bennett and Ford"/>
    <n v="2787.9338229999998"/>
    <x v="3"/>
    <n v="22276"/>
    <n v="286"/>
    <x v="2"/>
    <d v="2022-01-06T00:00:00"/>
    <s v="Penicillin"/>
    <s v="Abnormal"/>
    <n v="27"/>
    <x v="2"/>
    <s v="HypertensionHigh"/>
    <n v="12"/>
    <x v="4"/>
    <n v="10"/>
  </r>
  <r>
    <s v="Lauren Wilson"/>
    <x v="32"/>
    <x v="1"/>
    <x v="0"/>
    <s v="O+"/>
    <x v="4"/>
    <d v="2019-03-05T00:00:00"/>
    <s v="Hannah David"/>
    <s v="Levy, Mccoy and Mcconnell"/>
    <n v="2783.1253059999999"/>
    <x v="4"/>
    <n v="14403"/>
    <n v="125"/>
    <x v="2"/>
    <d v="2019-04-03T00:00:00"/>
    <s v="Lipitor"/>
    <s v="Normal"/>
    <n v="29"/>
    <x v="2"/>
    <s v="HypertensionHigh"/>
    <n v="3"/>
    <x v="2"/>
    <n v="5"/>
  </r>
  <r>
    <s v="Heather Glenn"/>
    <x v="45"/>
    <x v="2"/>
    <x v="1"/>
    <s v="B-"/>
    <x v="0"/>
    <d v="2020-11-06T00:00:00"/>
    <s v="Grant Baldwin"/>
    <s v="Dalton-Edwards"/>
    <n v="2782.4832029999998"/>
    <x v="1"/>
    <n v="29332"/>
    <n v="482"/>
    <x v="2"/>
    <d v="2020-12-06T00:00:00"/>
    <s v="Penicillin"/>
    <s v="Normal"/>
    <n v="30"/>
    <x v="2"/>
    <s v="DiabetesHigh"/>
    <n v="11"/>
    <x v="3"/>
    <n v="6"/>
  </r>
  <r>
    <s v="Brian Hughes"/>
    <x v="50"/>
    <x v="3"/>
    <x v="1"/>
    <s v="B-"/>
    <x v="4"/>
    <d v="2021-10-31T00:00:00"/>
    <s v="Harry Flores"/>
    <s v="Foster-Cuevas"/>
    <n v="2776.9961490000001"/>
    <x v="4"/>
    <n v="11927"/>
    <n v="450"/>
    <x v="1"/>
    <d v="2021-11-29T00:00:00"/>
    <s v="Penicillin"/>
    <s v="Normal"/>
    <n v="29"/>
    <x v="2"/>
    <s v="HypertensionHigh"/>
    <n v="10"/>
    <x v="4"/>
    <n v="31"/>
  </r>
  <r>
    <s v="Kara Mcbride"/>
    <x v="66"/>
    <x v="0"/>
    <x v="1"/>
    <s v="AB-"/>
    <x v="1"/>
    <d v="2022-05-24T00:00:00"/>
    <s v="Karen Gutierrez"/>
    <s v="Rodriguez, Mendez and Luna"/>
    <n v="2774.5523739999999"/>
    <x v="4"/>
    <n v="4068"/>
    <n v="210"/>
    <x v="1"/>
    <d v="2022-05-29T00:00:00"/>
    <s v="Ibuprofen"/>
    <s v="Inconclusive"/>
    <n v="5"/>
    <x v="0"/>
    <s v="AsthmaLow"/>
    <n v="5"/>
    <x v="0"/>
    <n v="24"/>
  </r>
  <r>
    <s v="Zoe Moore"/>
    <x v="23"/>
    <x v="0"/>
    <x v="1"/>
    <s v="O-"/>
    <x v="4"/>
    <d v="2021-03-19T00:00:00"/>
    <s v="Gregory Snyder"/>
    <s v="Pratt and Sons"/>
    <n v="2770.7825720000001"/>
    <x v="0"/>
    <n v="23646"/>
    <n v="442"/>
    <x v="2"/>
    <d v="2021-03-27T00:00:00"/>
    <s v="Aspirin"/>
    <s v="Abnormal"/>
    <n v="8"/>
    <x v="0"/>
    <s v="HypertensionLow"/>
    <n v="3"/>
    <x v="4"/>
    <n v="19"/>
  </r>
  <r>
    <s v="Emily Fields"/>
    <x v="39"/>
    <x v="0"/>
    <x v="0"/>
    <s v="O+"/>
    <x v="3"/>
    <d v="2022-12-16T00:00:00"/>
    <s v="Destiny Lewis"/>
    <s v="Osborn LLC"/>
    <n v="2766.303911"/>
    <x v="0"/>
    <n v="2912"/>
    <n v="493"/>
    <x v="0"/>
    <d v="2022-12-26T00:00:00"/>
    <s v="Paracetamol"/>
    <s v="Inconclusive"/>
    <n v="10"/>
    <x v="1"/>
    <s v="ArthritisMed"/>
    <n v="12"/>
    <x v="0"/>
    <n v="16"/>
  </r>
  <r>
    <s v="Steven Castillo"/>
    <x v="26"/>
    <x v="0"/>
    <x v="0"/>
    <s v="A+"/>
    <x v="3"/>
    <d v="2019-09-18T00:00:00"/>
    <s v="Natasha Gray"/>
    <s v="Elliott-Kent"/>
    <n v="2765.4631469999999"/>
    <x v="0"/>
    <n v="6875"/>
    <n v="298"/>
    <x v="0"/>
    <d v="2019-10-08T00:00:00"/>
    <s v="Ibuprofen"/>
    <s v="Abnormal"/>
    <n v="20"/>
    <x v="2"/>
    <s v="ArthritisHigh"/>
    <n v="9"/>
    <x v="2"/>
    <n v="18"/>
  </r>
  <r>
    <s v="Andrew Bradford"/>
    <x v="67"/>
    <x v="3"/>
    <x v="1"/>
    <s v="O-"/>
    <x v="1"/>
    <d v="2023-08-16T00:00:00"/>
    <s v="Michael Neal"/>
    <s v="Archer Inc"/>
    <n v="2765.358819"/>
    <x v="3"/>
    <n v="15916"/>
    <n v="325"/>
    <x v="1"/>
    <d v="2023-08-29T00:00:00"/>
    <s v="Paracetamol"/>
    <s v="Abnormal"/>
    <n v="13"/>
    <x v="1"/>
    <s v="AsthmaMed"/>
    <n v="8"/>
    <x v="1"/>
    <n v="16"/>
  </r>
  <r>
    <s v="Charles Smith"/>
    <x v="18"/>
    <x v="0"/>
    <x v="1"/>
    <s v="B+"/>
    <x v="5"/>
    <d v="2023-09-22T00:00:00"/>
    <s v="Eric Wright"/>
    <s v="Flynn and Sons"/>
    <n v="2765.1049280000002"/>
    <x v="0"/>
    <n v="54795"/>
    <n v="105"/>
    <x v="1"/>
    <d v="2023-10-17T00:00:00"/>
    <s v="Ibuprofen"/>
    <s v="Normal"/>
    <n v="25"/>
    <x v="2"/>
    <s v="CancerHigh"/>
    <n v="9"/>
    <x v="1"/>
    <n v="22"/>
  </r>
  <r>
    <s v="Tyler Ramirez"/>
    <x v="5"/>
    <x v="2"/>
    <x v="0"/>
    <s v="B+"/>
    <x v="2"/>
    <d v="2022-10-08T00:00:00"/>
    <s v="Adam Petersen"/>
    <s v="Elliott-Black"/>
    <n v="2760.6312290000001"/>
    <x v="2"/>
    <n v="12680"/>
    <n v="279"/>
    <x v="0"/>
    <d v="2022-10-09T00:00:00"/>
    <s v="Paracetamol"/>
    <s v="Inconclusive"/>
    <n v="1"/>
    <x v="0"/>
    <s v="ObesityLow"/>
    <n v="10"/>
    <x v="0"/>
    <n v="8"/>
  </r>
  <r>
    <s v="Eric Mills"/>
    <x v="17"/>
    <x v="0"/>
    <x v="0"/>
    <s v="B+"/>
    <x v="4"/>
    <d v="2022-10-27T00:00:00"/>
    <s v="Lori Daniel"/>
    <s v="Keller, Roach and Peck"/>
    <n v="2748.883691"/>
    <x v="0"/>
    <n v="32513"/>
    <n v="270"/>
    <x v="2"/>
    <d v="2022-11-18T00:00:00"/>
    <s v="Penicillin"/>
    <s v="Abnormal"/>
    <n v="22"/>
    <x v="2"/>
    <s v="HypertensionHigh"/>
    <n v="10"/>
    <x v="0"/>
    <n v="27"/>
  </r>
  <r>
    <s v="Jennifer Diaz"/>
    <x v="27"/>
    <x v="0"/>
    <x v="0"/>
    <s v="AB-"/>
    <x v="0"/>
    <d v="2023-01-30T00:00:00"/>
    <s v="Megan Thornton"/>
    <s v="Hall, Duarte and Davies"/>
    <n v="2748.2533119999998"/>
    <x v="0"/>
    <n v="41604"/>
    <n v="107"/>
    <x v="1"/>
    <d v="2023-02-03T00:00:00"/>
    <s v="Paracetamol"/>
    <s v="Inconclusive"/>
    <n v="4"/>
    <x v="0"/>
    <s v="DiabetesLow"/>
    <n v="1"/>
    <x v="1"/>
    <n v="30"/>
  </r>
  <r>
    <s v="Jennifer Merritt"/>
    <x v="34"/>
    <x v="2"/>
    <x v="0"/>
    <s v="B-"/>
    <x v="0"/>
    <d v="2020-10-28T00:00:00"/>
    <s v="Holly Novak"/>
    <s v="Weber, Mitchell and Peterson"/>
    <n v="2744.8889009999998"/>
    <x v="0"/>
    <n v="1858"/>
    <n v="257"/>
    <x v="1"/>
    <d v="2020-11-14T00:00:00"/>
    <s v="Paracetamol"/>
    <s v="Abnormal"/>
    <n v="17"/>
    <x v="1"/>
    <s v="DiabetesMed"/>
    <n v="10"/>
    <x v="3"/>
    <n v="28"/>
  </r>
  <r>
    <s v="Ashley Reyes"/>
    <x v="34"/>
    <x v="2"/>
    <x v="0"/>
    <s v="A-"/>
    <x v="1"/>
    <d v="2020-08-10T00:00:00"/>
    <s v="Sarah Garza PhD"/>
    <s v="Thompson-Grimes"/>
    <n v="2741.581627"/>
    <x v="4"/>
    <n v="18834"/>
    <n v="137"/>
    <x v="2"/>
    <d v="2020-08-20T00:00:00"/>
    <s v="Aspirin"/>
    <s v="Inconclusive"/>
    <n v="10"/>
    <x v="1"/>
    <s v="AsthmaMed"/>
    <n v="8"/>
    <x v="3"/>
    <n v="10"/>
  </r>
  <r>
    <s v="Bradley Johnson"/>
    <x v="26"/>
    <x v="0"/>
    <x v="0"/>
    <s v="B+"/>
    <x v="3"/>
    <d v="2021-08-13T00:00:00"/>
    <s v="Christopher Fitzgerald"/>
    <s v="Carroll LLC"/>
    <n v="2735.8476030000002"/>
    <x v="0"/>
    <n v="6577"/>
    <n v="372"/>
    <x v="0"/>
    <d v="2021-08-31T00:00:00"/>
    <s v="Penicillin"/>
    <s v="Abnormal"/>
    <n v="18"/>
    <x v="1"/>
    <s v="ArthritisMed"/>
    <n v="8"/>
    <x v="4"/>
    <n v="13"/>
  </r>
  <r>
    <s v="Kenneth Guerrero"/>
    <x v="16"/>
    <x v="0"/>
    <x v="0"/>
    <s v="B+"/>
    <x v="4"/>
    <d v="2019-10-14T00:00:00"/>
    <s v="Stacey Parsons"/>
    <s v="Hall, Thornton and Myers"/>
    <n v="2732.8302800000001"/>
    <x v="0"/>
    <n v="17307"/>
    <n v="491"/>
    <x v="2"/>
    <d v="2019-10-22T00:00:00"/>
    <s v="Penicillin"/>
    <s v="Abnormal"/>
    <n v="8"/>
    <x v="0"/>
    <s v="HypertensionLow"/>
    <n v="10"/>
    <x v="2"/>
    <n v="14"/>
  </r>
  <r>
    <s v="Cheryl Watts"/>
    <x v="56"/>
    <x v="2"/>
    <x v="1"/>
    <s v="O+"/>
    <x v="0"/>
    <d v="2021-02-18T00:00:00"/>
    <s v="Charles Holmes MD"/>
    <s v="Hicks-Figueroa"/>
    <n v="2731.3080340000001"/>
    <x v="1"/>
    <n v="51174"/>
    <n v="416"/>
    <x v="1"/>
    <d v="2021-03-05T00:00:00"/>
    <s v="Penicillin"/>
    <s v="Abnormal"/>
    <n v="15"/>
    <x v="1"/>
    <s v="DiabetesMed"/>
    <n v="2"/>
    <x v="4"/>
    <n v="18"/>
  </r>
  <r>
    <s v="Paul Tapia"/>
    <x v="45"/>
    <x v="2"/>
    <x v="1"/>
    <s v="O-"/>
    <x v="2"/>
    <d v="2020-10-12T00:00:00"/>
    <s v="Kenneth Munoz"/>
    <s v="Graham-Johnson"/>
    <n v="2725.0396169999999"/>
    <x v="1"/>
    <n v="2490"/>
    <n v="480"/>
    <x v="0"/>
    <d v="2020-10-15T00:00:00"/>
    <s v="Ibuprofen"/>
    <s v="Inconclusive"/>
    <n v="3"/>
    <x v="0"/>
    <s v="ObesityLow"/>
    <n v="10"/>
    <x v="3"/>
    <n v="12"/>
  </r>
  <r>
    <s v="Justin Wells"/>
    <x v="54"/>
    <x v="1"/>
    <x v="0"/>
    <s v="AB-"/>
    <x v="4"/>
    <d v="2022-09-12T00:00:00"/>
    <s v="Sheila Phillips"/>
    <s v="Potter, Mcfarland and Carpenter"/>
    <n v="2706.4359370000002"/>
    <x v="0"/>
    <n v="23560"/>
    <n v="385"/>
    <x v="2"/>
    <d v="2022-10-08T00:00:00"/>
    <s v="Lipitor"/>
    <s v="Normal"/>
    <n v="26"/>
    <x v="2"/>
    <s v="HypertensionHigh"/>
    <n v="9"/>
    <x v="0"/>
    <n v="12"/>
  </r>
  <r>
    <s v="Charles Hernandez"/>
    <x v="26"/>
    <x v="0"/>
    <x v="1"/>
    <s v="O-"/>
    <x v="4"/>
    <d v="2019-12-13T00:00:00"/>
    <s v="Cynthia Malone"/>
    <s v="Thomas Group"/>
    <n v="2681.595088"/>
    <x v="0"/>
    <n v="34587"/>
    <n v="163"/>
    <x v="1"/>
    <d v="2019-12-25T00:00:00"/>
    <s v="Penicillin"/>
    <s v="Inconclusive"/>
    <n v="12"/>
    <x v="1"/>
    <s v="HypertensionMed"/>
    <n v="12"/>
    <x v="2"/>
    <n v="13"/>
  </r>
  <r>
    <s v="Mr. Thomas Sanchez"/>
    <x v="43"/>
    <x v="1"/>
    <x v="0"/>
    <s v="AB+"/>
    <x v="2"/>
    <d v="2020-05-31T00:00:00"/>
    <s v="James Black"/>
    <s v="West, Mckee and Morris"/>
    <n v="2681.3079760000001"/>
    <x v="4"/>
    <n v="9790"/>
    <n v="462"/>
    <x v="0"/>
    <d v="2020-06-04T00:00:00"/>
    <s v="Aspirin"/>
    <s v="Normal"/>
    <n v="4"/>
    <x v="0"/>
    <s v="ObesityLow"/>
    <n v="5"/>
    <x v="3"/>
    <n v="31"/>
  </r>
  <r>
    <s v="Jeffrey Cox"/>
    <x v="4"/>
    <x v="2"/>
    <x v="1"/>
    <s v="A-"/>
    <x v="4"/>
    <d v="2019-07-21T00:00:00"/>
    <s v="Alexander Jenkins"/>
    <s v="Nguyen, Petersen and Herring"/>
    <n v="2679.3669279999999"/>
    <x v="4"/>
    <n v="25226"/>
    <n v="197"/>
    <x v="1"/>
    <d v="2019-08-02T00:00:00"/>
    <s v="Aspirin"/>
    <s v="Normal"/>
    <n v="12"/>
    <x v="1"/>
    <s v="HypertensionMed"/>
    <n v="7"/>
    <x v="2"/>
    <n v="21"/>
  </r>
  <r>
    <s v="Melissa Pena"/>
    <x v="28"/>
    <x v="1"/>
    <x v="0"/>
    <s v="B+"/>
    <x v="2"/>
    <d v="2021-10-16T00:00:00"/>
    <s v="Tyler Becker"/>
    <s v="Simpson and Sons"/>
    <n v="2669.1777219999999"/>
    <x v="4"/>
    <n v="7451"/>
    <n v="402"/>
    <x v="0"/>
    <d v="2021-10-27T00:00:00"/>
    <s v="Paracetamol"/>
    <s v="Inconclusive"/>
    <n v="11"/>
    <x v="1"/>
    <s v="ObesityMed"/>
    <n v="10"/>
    <x v="4"/>
    <n v="16"/>
  </r>
  <r>
    <s v="Dr. Victoria Brown"/>
    <x v="30"/>
    <x v="2"/>
    <x v="1"/>
    <s v="B-"/>
    <x v="3"/>
    <d v="2022-02-03T00:00:00"/>
    <s v="Allison Wilson"/>
    <s v="Jones, Watson and Chen"/>
    <n v="2661.1349249999998"/>
    <x v="0"/>
    <n v="26013"/>
    <n v="439"/>
    <x v="0"/>
    <d v="2022-02-20T00:00:00"/>
    <s v="Lipitor"/>
    <s v="Abnormal"/>
    <n v="17"/>
    <x v="1"/>
    <s v="ArthritisMed"/>
    <n v="2"/>
    <x v="0"/>
    <n v="3"/>
  </r>
  <r>
    <s v="Rachel Cox"/>
    <x v="23"/>
    <x v="0"/>
    <x v="0"/>
    <s v="AB-"/>
    <x v="1"/>
    <d v="2020-11-23T00:00:00"/>
    <s v="Brittany Ward"/>
    <s v="Davis LLC"/>
    <n v="2660.7788350000001"/>
    <x v="0"/>
    <n v="34927"/>
    <n v="348"/>
    <x v="1"/>
    <d v="2020-12-02T00:00:00"/>
    <s v="Paracetamol"/>
    <s v="Abnormal"/>
    <n v="9"/>
    <x v="0"/>
    <s v="AsthmaLow"/>
    <n v="11"/>
    <x v="3"/>
    <n v="23"/>
  </r>
  <r>
    <s v="Brandon Thompson"/>
    <x v="7"/>
    <x v="0"/>
    <x v="0"/>
    <s v="AB+"/>
    <x v="0"/>
    <d v="2020-11-13T00:00:00"/>
    <s v="Jeff Freeman"/>
    <s v="Collins-Bentley"/>
    <n v="2659.771381"/>
    <x v="1"/>
    <n v="35872"/>
    <n v="348"/>
    <x v="1"/>
    <d v="2020-12-09T00:00:00"/>
    <s v="Aspirin"/>
    <s v="Abnormal"/>
    <n v="26"/>
    <x v="2"/>
    <s v="DiabetesHigh"/>
    <n v="11"/>
    <x v="3"/>
    <n v="13"/>
  </r>
  <r>
    <s v="Joshua Pratt"/>
    <x v="37"/>
    <x v="3"/>
    <x v="0"/>
    <s v="B-"/>
    <x v="4"/>
    <d v="2023-04-28T00:00:00"/>
    <s v="Juan Vasquez"/>
    <s v="Powers-Nguyen"/>
    <n v="2658.5195100000001"/>
    <x v="1"/>
    <n v="3347"/>
    <n v="202"/>
    <x v="2"/>
    <d v="2023-05-24T00:00:00"/>
    <s v="Aspirin"/>
    <s v="Inconclusive"/>
    <n v="26"/>
    <x v="2"/>
    <s v="HypertensionHigh"/>
    <n v="4"/>
    <x v="1"/>
    <n v="28"/>
  </r>
  <r>
    <s v="William Everett"/>
    <x v="40"/>
    <x v="1"/>
    <x v="1"/>
    <s v="A+"/>
    <x v="1"/>
    <d v="2021-08-04T00:00:00"/>
    <s v="Tim Hernandez"/>
    <s v="Anderson-Richards"/>
    <n v="2657.287339"/>
    <x v="3"/>
    <n v="39205"/>
    <n v="229"/>
    <x v="2"/>
    <d v="2021-09-01T00:00:00"/>
    <s v="Ibuprofen"/>
    <s v="Normal"/>
    <n v="28"/>
    <x v="2"/>
    <s v="AsthmaHigh"/>
    <n v="8"/>
    <x v="4"/>
    <n v="4"/>
  </r>
  <r>
    <s v="Ashley Nichols"/>
    <x v="44"/>
    <x v="1"/>
    <x v="1"/>
    <s v="O-"/>
    <x v="1"/>
    <d v="2020-02-19T00:00:00"/>
    <s v="Jonathon Cooper"/>
    <s v="Lamb-Martin"/>
    <n v="2638.0286310000001"/>
    <x v="3"/>
    <n v="36023"/>
    <n v="238"/>
    <x v="2"/>
    <d v="2020-03-02T00:00:00"/>
    <s v="Lipitor"/>
    <s v="Inconclusive"/>
    <n v="12"/>
    <x v="1"/>
    <s v="AsthmaMed"/>
    <n v="2"/>
    <x v="3"/>
    <n v="19"/>
  </r>
  <r>
    <s v="Robert King"/>
    <x v="51"/>
    <x v="0"/>
    <x v="0"/>
    <s v="O-"/>
    <x v="5"/>
    <d v="2019-12-23T00:00:00"/>
    <s v="Carrie Shah"/>
    <s v="Vargas, Deleon and Goodman"/>
    <n v="2636.918596"/>
    <x v="4"/>
    <n v="38474"/>
    <n v="221"/>
    <x v="0"/>
    <d v="2020-01-13T00:00:00"/>
    <s v="Paracetamol"/>
    <s v="Abnormal"/>
    <n v="21"/>
    <x v="2"/>
    <s v="CancerHigh"/>
    <n v="12"/>
    <x v="2"/>
    <n v="23"/>
  </r>
  <r>
    <s v="Shawn Mitchell"/>
    <x v="48"/>
    <x v="0"/>
    <x v="0"/>
    <s v="B+"/>
    <x v="5"/>
    <d v="2019-03-25T00:00:00"/>
    <s v="Erica Ramos"/>
    <s v="Ryan-Richardson"/>
    <n v="2632.0130800000002"/>
    <x v="0"/>
    <n v="30972"/>
    <n v="474"/>
    <x v="2"/>
    <d v="2019-04-11T00:00:00"/>
    <s v="Aspirin"/>
    <s v="Abnormal"/>
    <n v="17"/>
    <x v="1"/>
    <s v="CancerMed"/>
    <n v="3"/>
    <x v="2"/>
    <n v="25"/>
  </r>
  <r>
    <s v="Matthew Brooks"/>
    <x v="20"/>
    <x v="2"/>
    <x v="1"/>
    <s v="AB-"/>
    <x v="4"/>
    <d v="2018-11-15T00:00:00"/>
    <s v="Jacob Johnson"/>
    <s v="Jones, Morales and Anderson"/>
    <n v="2629.5153030000001"/>
    <x v="4"/>
    <n v="22631"/>
    <n v="148"/>
    <x v="2"/>
    <d v="2018-12-08T00:00:00"/>
    <s v="Lipitor"/>
    <s v="Inconclusive"/>
    <n v="23"/>
    <x v="2"/>
    <s v="HypertensionHigh"/>
    <n v="11"/>
    <x v="5"/>
    <n v="15"/>
  </r>
  <r>
    <s v="Emily Mullins"/>
    <x v="44"/>
    <x v="1"/>
    <x v="1"/>
    <s v="A+"/>
    <x v="1"/>
    <d v="2021-10-23T00:00:00"/>
    <s v="Rebekah Gross"/>
    <s v="Orozco-Johnson"/>
    <n v="2629.0677580000001"/>
    <x v="3"/>
    <n v="37997"/>
    <n v="305"/>
    <x v="2"/>
    <d v="2021-10-25T00:00:00"/>
    <s v="Penicillin"/>
    <s v="Normal"/>
    <n v="2"/>
    <x v="0"/>
    <s v="AsthmaLow"/>
    <n v="10"/>
    <x v="4"/>
    <n v="23"/>
  </r>
  <r>
    <s v="Mitchell Hooper"/>
    <x v="25"/>
    <x v="1"/>
    <x v="1"/>
    <s v="B-"/>
    <x v="4"/>
    <d v="2019-09-09T00:00:00"/>
    <s v="Alyssa Johnson"/>
    <s v="Wells, Cunningham and Tucker"/>
    <n v="2616.3510970000002"/>
    <x v="4"/>
    <m/>
    <n v="124"/>
    <x v="2"/>
    <d v="2019-09-30T00:00:00"/>
    <s v="Penicillin"/>
    <s v="Normal"/>
    <n v="21"/>
    <x v="2"/>
    <s v="HypertensionHigh"/>
    <n v="9"/>
    <x v="2"/>
    <n v="9"/>
  </r>
  <r>
    <s v="David Terry"/>
    <x v="8"/>
    <x v="1"/>
    <x v="1"/>
    <s v="B-"/>
    <x v="4"/>
    <d v="2019-04-16T00:00:00"/>
    <s v="Philip Chapman"/>
    <s v="Taylor-Woods"/>
    <n v="2611.745222"/>
    <x v="1"/>
    <n v="6027"/>
    <n v="358"/>
    <x v="2"/>
    <d v="2019-05-04T00:00:00"/>
    <s v="Ibuprofen"/>
    <s v="Abnormal"/>
    <n v="18"/>
    <x v="1"/>
    <s v="HypertensionMed"/>
    <n v="4"/>
    <x v="2"/>
    <n v="16"/>
  </r>
  <r>
    <s v="Allison Stanley"/>
    <x v="14"/>
    <x v="0"/>
    <x v="0"/>
    <s v="A+"/>
    <x v="5"/>
    <d v="2021-08-05T00:00:00"/>
    <s v="Patricia Sanchez"/>
    <s v="Cain Group"/>
    <n v="2611.4683909999999"/>
    <x v="0"/>
    <n v="29529"/>
    <n v="379"/>
    <x v="0"/>
    <d v="2021-08-16T00:00:00"/>
    <s v="Lipitor"/>
    <s v="Normal"/>
    <n v="11"/>
    <x v="1"/>
    <s v="CancerMed"/>
    <n v="8"/>
    <x v="4"/>
    <n v="5"/>
  </r>
  <r>
    <s v="Justin Price"/>
    <x v="32"/>
    <x v="1"/>
    <x v="0"/>
    <s v="O+"/>
    <x v="1"/>
    <d v="2022-11-11T00:00:00"/>
    <s v="Gary Murphy"/>
    <s v="Campbell, Edwards and Carroll"/>
    <n v="2597.935512"/>
    <x v="2"/>
    <n v="23899"/>
    <n v="120"/>
    <x v="1"/>
    <d v="2022-12-10T00:00:00"/>
    <s v="Ibuprofen"/>
    <s v="Normal"/>
    <n v="29"/>
    <x v="2"/>
    <s v="AsthmaHigh"/>
    <n v="11"/>
    <x v="0"/>
    <n v="11"/>
  </r>
  <r>
    <s v="Candace Ward"/>
    <x v="16"/>
    <x v="0"/>
    <x v="0"/>
    <s v="O-"/>
    <x v="1"/>
    <d v="2023-10-08T00:00:00"/>
    <s v="Craig Avila"/>
    <s v="Serrano-Spencer"/>
    <n v="2597.110952"/>
    <x v="0"/>
    <n v="20265"/>
    <n v="308"/>
    <x v="2"/>
    <d v="2023-11-04T00:00:00"/>
    <s v="Aspirin"/>
    <s v="Abnormal"/>
    <n v="27"/>
    <x v="2"/>
    <s v="AsthmaHigh"/>
    <n v="10"/>
    <x v="1"/>
    <n v="8"/>
  </r>
  <r>
    <s v="Chelsea Gray"/>
    <x v="41"/>
    <x v="2"/>
    <x v="0"/>
    <s v="B-"/>
    <x v="4"/>
    <d v="2019-03-11T00:00:00"/>
    <s v="Robert Fernandez"/>
    <s v="Stephens Ltd"/>
    <n v="2592.6519870000002"/>
    <x v="3"/>
    <n v="13580"/>
    <n v="442"/>
    <x v="2"/>
    <d v="2019-04-03T00:00:00"/>
    <s v="Lipitor"/>
    <s v="Normal"/>
    <n v="23"/>
    <x v="2"/>
    <s v="HypertensionHigh"/>
    <n v="3"/>
    <x v="2"/>
    <n v="11"/>
  </r>
  <r>
    <s v="Taylor Schmitt"/>
    <x v="50"/>
    <x v="3"/>
    <x v="1"/>
    <s v="AB+"/>
    <x v="1"/>
    <d v="2020-05-09T00:00:00"/>
    <s v="Mark Estes"/>
    <s v="Young LLC"/>
    <n v="2590.2290760000001"/>
    <x v="4"/>
    <n v="34450"/>
    <n v="341"/>
    <x v="1"/>
    <d v="2020-05-19T00:00:00"/>
    <s v="Aspirin"/>
    <s v="Abnormal"/>
    <n v="10"/>
    <x v="1"/>
    <s v="AsthmaMed"/>
    <n v="5"/>
    <x v="3"/>
    <n v="9"/>
  </r>
  <r>
    <s v="Bobby Powers"/>
    <x v="2"/>
    <x v="0"/>
    <x v="1"/>
    <s v="A-"/>
    <x v="3"/>
    <d v="2020-02-17T00:00:00"/>
    <s v="Courtney Hernandez"/>
    <s v="Duran-Harris"/>
    <n v="2585.1623789999999"/>
    <x v="0"/>
    <n v="39131"/>
    <n v="353"/>
    <x v="0"/>
    <d v="2020-02-25T00:00:00"/>
    <s v="Paracetamol"/>
    <s v="Normal"/>
    <n v="8"/>
    <x v="0"/>
    <s v="ArthritisLow"/>
    <n v="2"/>
    <x v="3"/>
    <n v="17"/>
  </r>
  <r>
    <s v="Cynthia Johnson"/>
    <x v="27"/>
    <x v="0"/>
    <x v="0"/>
    <s v="O-"/>
    <x v="2"/>
    <d v="2022-01-05T00:00:00"/>
    <s v="Curtis Shaw"/>
    <s v="Miller and Sons"/>
    <n v="2584.7970209999999"/>
    <x v="0"/>
    <n v="6133"/>
    <n v="158"/>
    <x v="0"/>
    <d v="2022-01-25T00:00:00"/>
    <s v="Aspirin"/>
    <s v="Abnormal"/>
    <n v="20"/>
    <x v="2"/>
    <s v="ObesityHigh"/>
    <n v="1"/>
    <x v="0"/>
    <n v="5"/>
  </r>
  <r>
    <s v="Peter Reed"/>
    <x v="45"/>
    <x v="2"/>
    <x v="0"/>
    <s v="A-"/>
    <x v="2"/>
    <d v="2018-11-14T00:00:00"/>
    <s v="Cameron Mcfarland"/>
    <s v="Rollins-Khan"/>
    <n v="2584.7954530000002"/>
    <x v="3"/>
    <n v="5752"/>
    <n v="173"/>
    <x v="0"/>
    <d v="2018-11-29T00:00:00"/>
    <s v="Lipitor"/>
    <s v="Abnormal"/>
    <n v="15"/>
    <x v="1"/>
    <s v="ObesityMed"/>
    <n v="11"/>
    <x v="5"/>
    <n v="14"/>
  </r>
  <r>
    <s v="Carol Howard MD"/>
    <x v="45"/>
    <x v="2"/>
    <x v="1"/>
    <s v="AB+"/>
    <x v="4"/>
    <d v="2022-01-23T00:00:00"/>
    <s v="Miranda Black"/>
    <s v="Ramirez, Bentley and Bell"/>
    <n v="2579.579549"/>
    <x v="4"/>
    <n v="31505"/>
    <n v="485"/>
    <x v="2"/>
    <d v="2022-02-07T00:00:00"/>
    <s v="Penicillin"/>
    <s v="Normal"/>
    <n v="15"/>
    <x v="1"/>
    <s v="HypertensionMed"/>
    <n v="1"/>
    <x v="0"/>
    <n v="23"/>
  </r>
  <r>
    <s v="Katherine Cherry"/>
    <x v="2"/>
    <x v="0"/>
    <x v="1"/>
    <s v="AB-"/>
    <x v="3"/>
    <d v="2023-10-11T00:00:00"/>
    <s v="Jamie Stewart"/>
    <s v="Cooper and Sons"/>
    <n v="2578.3292409999999"/>
    <x v="0"/>
    <n v="23045"/>
    <n v="146"/>
    <x v="0"/>
    <d v="2023-11-01T00:00:00"/>
    <s v="Aspirin"/>
    <s v="Normal"/>
    <n v="21"/>
    <x v="2"/>
    <s v="ArthritisHigh"/>
    <n v="10"/>
    <x v="1"/>
    <n v="11"/>
  </r>
  <r>
    <s v="Amanda Leon"/>
    <x v="59"/>
    <x v="0"/>
    <x v="1"/>
    <s v="AB-"/>
    <x v="5"/>
    <d v="2019-02-28T00:00:00"/>
    <s v="Brenda Hill"/>
    <s v="Petersen LLC"/>
    <n v="2573.906868"/>
    <x v="0"/>
    <n v="19049"/>
    <n v="350"/>
    <x v="1"/>
    <d v="2019-03-09T00:00:00"/>
    <s v="Ibuprofen"/>
    <s v="Normal"/>
    <n v="9"/>
    <x v="0"/>
    <s v="CancerLow"/>
    <n v="2"/>
    <x v="2"/>
    <n v="28"/>
  </r>
  <r>
    <s v="John Silva"/>
    <x v="65"/>
    <x v="0"/>
    <x v="0"/>
    <s v="O-"/>
    <x v="1"/>
    <d v="2020-05-15T00:00:00"/>
    <s v="James Patel"/>
    <s v="Nelson, Figueroa and Lam"/>
    <n v="2571.1300639999999"/>
    <x v="0"/>
    <n v="20181"/>
    <n v="194"/>
    <x v="2"/>
    <d v="2020-05-18T00:00:00"/>
    <s v="Paracetamol"/>
    <s v="Abnormal"/>
    <n v="3"/>
    <x v="0"/>
    <s v="AsthmaLow"/>
    <n v="5"/>
    <x v="3"/>
    <n v="15"/>
  </r>
  <r>
    <s v="Richard Green"/>
    <x v="32"/>
    <x v="1"/>
    <x v="0"/>
    <s v="B+"/>
    <x v="1"/>
    <d v="2020-04-29T00:00:00"/>
    <s v="Fernando Colon"/>
    <s v="Gallegos, White and May"/>
    <n v="2570.6175170000001"/>
    <x v="2"/>
    <n v="29263"/>
    <n v="304"/>
    <x v="2"/>
    <d v="2020-05-24T00:00:00"/>
    <s v="Aspirin"/>
    <s v="Abnormal"/>
    <n v="25"/>
    <x v="2"/>
    <s v="AsthmaHigh"/>
    <n v="4"/>
    <x v="3"/>
    <n v="29"/>
  </r>
  <r>
    <s v="Michael Peters"/>
    <x v="40"/>
    <x v="1"/>
    <x v="1"/>
    <s v="AB+"/>
    <x v="4"/>
    <d v="2019-10-08T00:00:00"/>
    <s v="Martin Valdez"/>
    <s v="Smith-Nelson"/>
    <n v="2569.8568789999999"/>
    <x v="3"/>
    <n v="26533"/>
    <n v="286"/>
    <x v="1"/>
    <d v="2019-10-25T00:00:00"/>
    <s v="Penicillin"/>
    <s v="Normal"/>
    <n v="17"/>
    <x v="1"/>
    <s v="HypertensionMed"/>
    <n v="10"/>
    <x v="2"/>
    <n v="8"/>
  </r>
  <r>
    <s v="Louis Ross"/>
    <x v="54"/>
    <x v="1"/>
    <x v="1"/>
    <s v="O+"/>
    <x v="4"/>
    <d v="2020-07-18T00:00:00"/>
    <s v="Kaitlyn Brown"/>
    <s v="Parsons-Bradshaw"/>
    <n v="2565.9182209999999"/>
    <x v="1"/>
    <n v="6381"/>
    <n v="419"/>
    <x v="2"/>
    <d v="2020-08-03T00:00:00"/>
    <s v="Aspirin"/>
    <s v="Normal"/>
    <n v="16"/>
    <x v="1"/>
    <s v="HypertensionMed"/>
    <n v="7"/>
    <x v="3"/>
    <n v="18"/>
  </r>
  <r>
    <s v="Christopher Williams"/>
    <x v="52"/>
    <x v="0"/>
    <x v="0"/>
    <s v="O+"/>
    <x v="3"/>
    <d v="2021-09-03T00:00:00"/>
    <s v="Ashley Lee"/>
    <s v="Allen Ltd"/>
    <n v="2564.7627499999999"/>
    <x v="0"/>
    <n v="15635"/>
    <n v="392"/>
    <x v="0"/>
    <d v="2021-09-05T00:00:00"/>
    <s v="Lipitor"/>
    <s v="Inconclusive"/>
    <n v="2"/>
    <x v="0"/>
    <s v="ArthritisLow"/>
    <n v="9"/>
    <x v="4"/>
    <n v="3"/>
  </r>
  <r>
    <s v="Kyle Brown"/>
    <x v="20"/>
    <x v="2"/>
    <x v="1"/>
    <s v="AB-"/>
    <x v="4"/>
    <d v="2022-09-15T00:00:00"/>
    <s v="David Moore"/>
    <s v="Wallace PLC"/>
    <n v="2561.4746449999998"/>
    <x v="0"/>
    <n v="28722"/>
    <n v="257"/>
    <x v="2"/>
    <d v="2022-09-18T00:00:00"/>
    <s v="Aspirin"/>
    <s v="Abnormal"/>
    <n v="3"/>
    <x v="0"/>
    <s v="HypertensionLow"/>
    <n v="9"/>
    <x v="0"/>
    <n v="15"/>
  </r>
  <r>
    <s v="Nicholas Hoffman"/>
    <x v="55"/>
    <x v="1"/>
    <x v="1"/>
    <s v="B-"/>
    <x v="1"/>
    <d v="2020-07-07T00:00:00"/>
    <s v="Sylvia Kelly"/>
    <s v="Glass Ltd"/>
    <n v="2560.089391"/>
    <x v="1"/>
    <n v="17808"/>
    <n v="493"/>
    <x v="2"/>
    <d v="2020-07-16T00:00:00"/>
    <s v="Aspirin"/>
    <s v="Inconclusive"/>
    <n v="9"/>
    <x v="0"/>
    <s v="AsthmaLow"/>
    <n v="7"/>
    <x v="3"/>
    <n v="7"/>
  </r>
  <r>
    <s v="Debra Turner"/>
    <x v="1"/>
    <x v="1"/>
    <x v="1"/>
    <s v="B+"/>
    <x v="4"/>
    <d v="2019-12-24T00:00:00"/>
    <s v="Diamond Jackson"/>
    <s v="Smith-Gardner"/>
    <n v="2559.964191"/>
    <x v="0"/>
    <n v="13048"/>
    <n v="484"/>
    <x v="2"/>
    <d v="2020-01-20T00:00:00"/>
    <s v="Lipitor"/>
    <s v="Normal"/>
    <n v="27"/>
    <x v="2"/>
    <s v="HypertensionHigh"/>
    <n v="12"/>
    <x v="2"/>
    <n v="24"/>
  </r>
  <r>
    <s v="Daniel Harris"/>
    <x v="39"/>
    <x v="0"/>
    <x v="0"/>
    <s v="O+"/>
    <x v="0"/>
    <d v="2022-02-12T00:00:00"/>
    <s v="Wanda Jones"/>
    <s v="Spears LLC"/>
    <n v="2559.53656"/>
    <x v="0"/>
    <n v="35622"/>
    <n v="418"/>
    <x v="2"/>
    <d v="2022-02-13T00:00:00"/>
    <s v="Aspirin"/>
    <s v="Inconclusive"/>
    <n v="1"/>
    <x v="0"/>
    <s v="DiabetesLow"/>
    <n v="2"/>
    <x v="0"/>
    <n v="12"/>
  </r>
  <r>
    <s v="Andrew Morris"/>
    <x v="26"/>
    <x v="0"/>
    <x v="1"/>
    <s v="AB-"/>
    <x v="5"/>
    <d v="2019-10-25T00:00:00"/>
    <s v="Jay Mora"/>
    <s v="Moore PLC"/>
    <n v="2556.053852"/>
    <x v="0"/>
    <n v="25528"/>
    <n v="126"/>
    <x v="1"/>
    <d v="2019-11-22T00:00:00"/>
    <s v="Paracetamol"/>
    <s v="Abnormal"/>
    <n v="28"/>
    <x v="2"/>
    <s v="CancerHigh"/>
    <n v="10"/>
    <x v="2"/>
    <n v="25"/>
  </r>
  <r>
    <s v="Micheal Newman"/>
    <x v="52"/>
    <x v="0"/>
    <x v="0"/>
    <s v="O+"/>
    <x v="2"/>
    <d v="2021-10-30T00:00:00"/>
    <s v="Jennifer Pham"/>
    <s v="Jones PLC"/>
    <n v="2553.1085849999999"/>
    <x v="0"/>
    <n v="1265"/>
    <n v="211"/>
    <x v="2"/>
    <d v="2021-11-16T00:00:00"/>
    <s v="Paracetamol"/>
    <s v="Abnormal"/>
    <n v="17"/>
    <x v="1"/>
    <s v="ObesityMed"/>
    <n v="10"/>
    <x v="4"/>
    <n v="30"/>
  </r>
  <r>
    <s v="Amy Quinn"/>
    <x v="52"/>
    <x v="0"/>
    <x v="0"/>
    <s v="A-"/>
    <x v="1"/>
    <d v="2019-01-28T00:00:00"/>
    <s v="Monique Taylor"/>
    <s v="Mccarthy-Burns"/>
    <n v="2549.0265049999998"/>
    <x v="0"/>
    <n v="10011"/>
    <n v="498"/>
    <x v="1"/>
    <d v="2019-02-11T00:00:00"/>
    <s v="Lipitor"/>
    <s v="Abnormal"/>
    <n v="14"/>
    <x v="1"/>
    <s v="AsthmaMed"/>
    <n v="1"/>
    <x v="2"/>
    <n v="28"/>
  </r>
  <r>
    <s v="Kristy Clark"/>
    <x v="16"/>
    <x v="0"/>
    <x v="0"/>
    <s v="O-"/>
    <x v="1"/>
    <d v="2022-08-27T00:00:00"/>
    <s v="Steven Warner"/>
    <s v="Cruz Ltd"/>
    <n v="2547.9319019999998"/>
    <x v="0"/>
    <n v="5471"/>
    <n v="356"/>
    <x v="1"/>
    <d v="2022-09-13T00:00:00"/>
    <s v="Paracetamol"/>
    <s v="Inconclusive"/>
    <n v="17"/>
    <x v="1"/>
    <s v="AsthmaMed"/>
    <n v="8"/>
    <x v="0"/>
    <n v="27"/>
  </r>
  <r>
    <s v="Robin Roth"/>
    <x v="37"/>
    <x v="3"/>
    <x v="0"/>
    <s v="A+"/>
    <x v="2"/>
    <d v="2019-08-02T00:00:00"/>
    <s v="Lauren Ferguson"/>
    <s v="Ramsey, Bailey and Higgins"/>
    <n v="2543.2765749999999"/>
    <x v="4"/>
    <n v="5903"/>
    <n v="388"/>
    <x v="0"/>
    <d v="2019-08-18T00:00:00"/>
    <s v="Penicillin"/>
    <s v="Normal"/>
    <n v="16"/>
    <x v="1"/>
    <s v="ObesityMed"/>
    <n v="8"/>
    <x v="2"/>
    <n v="2"/>
  </r>
  <r>
    <s v="Daniel Hartman"/>
    <x v="51"/>
    <x v="0"/>
    <x v="0"/>
    <s v="B+"/>
    <x v="4"/>
    <d v="2019-04-08T00:00:00"/>
    <s v="Barbara Hall"/>
    <s v="Harper LLC"/>
    <n v="2542.7940619999999"/>
    <x v="2"/>
    <n v="12489"/>
    <n v="306"/>
    <x v="2"/>
    <d v="2019-04-26T00:00:00"/>
    <s v="Aspirin"/>
    <s v="Normal"/>
    <n v="18"/>
    <x v="1"/>
    <s v="HypertensionMed"/>
    <n v="4"/>
    <x v="2"/>
    <n v="8"/>
  </r>
  <r>
    <s v="David Andrews DVM"/>
    <x v="29"/>
    <x v="3"/>
    <x v="1"/>
    <s v="B+"/>
    <x v="1"/>
    <d v="2020-07-04T00:00:00"/>
    <s v="Joseph Kelly"/>
    <s v="Hess, Schneider and Tucker"/>
    <n v="2541.4934320000002"/>
    <x v="3"/>
    <n v="5182"/>
    <n v="355"/>
    <x v="2"/>
    <d v="2020-07-29T00:00:00"/>
    <s v="Lipitor"/>
    <s v="Inconclusive"/>
    <n v="25"/>
    <x v="2"/>
    <s v="AsthmaHigh"/>
    <n v="7"/>
    <x v="3"/>
    <n v="4"/>
  </r>
  <r>
    <s v="Alexandra Lopez"/>
    <x v="50"/>
    <x v="3"/>
    <x v="0"/>
    <s v="B-"/>
    <x v="0"/>
    <d v="2020-09-08T00:00:00"/>
    <s v="Debra Reid"/>
    <s v="Berry, Miller and Galvan"/>
    <n v="2539.0255999999999"/>
    <x v="1"/>
    <n v="11108"/>
    <n v="259"/>
    <x v="1"/>
    <d v="2020-09-12T00:00:00"/>
    <s v="Penicillin"/>
    <s v="Inconclusive"/>
    <n v="4"/>
    <x v="0"/>
    <s v="DiabetesLow"/>
    <n v="9"/>
    <x v="3"/>
    <n v="8"/>
  </r>
  <r>
    <s v="Jesse Guerrero"/>
    <x v="62"/>
    <x v="2"/>
    <x v="0"/>
    <s v="AB-"/>
    <x v="0"/>
    <d v="2022-09-12T00:00:00"/>
    <s v="Jamie Sellers"/>
    <s v="White, Watson and Lynn"/>
    <n v="2538.7952540000001"/>
    <x v="0"/>
    <n v="44961"/>
    <n v="293"/>
    <x v="1"/>
    <d v="2022-09-17T00:00:00"/>
    <s v="Paracetamol"/>
    <s v="Abnormal"/>
    <n v="5"/>
    <x v="0"/>
    <s v="DiabetesLow"/>
    <n v="9"/>
    <x v="0"/>
    <n v="12"/>
  </r>
  <r>
    <s v="Tiffany Murray"/>
    <x v="18"/>
    <x v="0"/>
    <x v="1"/>
    <s v="A+"/>
    <x v="4"/>
    <d v="2019-01-14T00:00:00"/>
    <s v="Christine Bullock"/>
    <s v="Gross, Johnson and Clark"/>
    <n v="2530.4529470000002"/>
    <x v="0"/>
    <n v="33255"/>
    <n v="448"/>
    <x v="1"/>
    <d v="2019-01-29T00:00:00"/>
    <s v="Ibuprofen"/>
    <s v="Abnormal"/>
    <n v="15"/>
    <x v="1"/>
    <s v="HypertensionMed"/>
    <n v="1"/>
    <x v="2"/>
    <n v="14"/>
  </r>
  <r>
    <s v="Justin Phillips"/>
    <x v="30"/>
    <x v="2"/>
    <x v="0"/>
    <s v="B-"/>
    <x v="5"/>
    <d v="2020-11-30T00:00:00"/>
    <s v="Jesus Young"/>
    <s v="Ortega PLC"/>
    <n v="2514.1871110000002"/>
    <x v="1"/>
    <n v="22903"/>
    <n v="408"/>
    <x v="2"/>
    <d v="2020-12-10T00:00:00"/>
    <s v="Paracetamol"/>
    <s v="Normal"/>
    <n v="10"/>
    <x v="1"/>
    <s v="CancerMed"/>
    <n v="11"/>
    <x v="3"/>
    <n v="30"/>
  </r>
  <r>
    <s v="John Zimmerman"/>
    <x v="32"/>
    <x v="1"/>
    <x v="1"/>
    <s v="O+"/>
    <x v="4"/>
    <d v="2021-05-06T00:00:00"/>
    <s v="Felicia Jones"/>
    <s v="Lara-Hernandez"/>
    <n v="2510.5329539999998"/>
    <x v="2"/>
    <n v="24229"/>
    <n v="425"/>
    <x v="2"/>
    <d v="2021-05-09T00:00:00"/>
    <s v="Penicillin"/>
    <s v="Abnormal"/>
    <n v="3"/>
    <x v="0"/>
    <s v="HypertensionLow"/>
    <n v="5"/>
    <x v="4"/>
    <n v="6"/>
  </r>
  <r>
    <s v="Tanner Johnson"/>
    <x v="61"/>
    <x v="0"/>
    <x v="1"/>
    <s v="A-"/>
    <x v="0"/>
    <d v="2019-07-23T00:00:00"/>
    <s v="Jessica Wilson"/>
    <s v="Barnes and Sons"/>
    <n v="2510.2498879999998"/>
    <x v="0"/>
    <n v="7464"/>
    <n v="356"/>
    <x v="1"/>
    <d v="2019-08-12T00:00:00"/>
    <s v="Lipitor"/>
    <s v="Normal"/>
    <n v="20"/>
    <x v="2"/>
    <s v="DiabetesHigh"/>
    <n v="7"/>
    <x v="2"/>
    <n v="23"/>
  </r>
  <r>
    <s v="Mark Nolan"/>
    <x v="32"/>
    <x v="1"/>
    <x v="0"/>
    <s v="O+"/>
    <x v="3"/>
    <d v="2022-10-17T00:00:00"/>
    <s v="Shannon Johnson"/>
    <s v="Palmer, Wood and Alexander"/>
    <n v="2508.829142"/>
    <x v="1"/>
    <n v="25539"/>
    <n v="367"/>
    <x v="0"/>
    <d v="2022-11-05T00:00:00"/>
    <s v="Aspirin"/>
    <s v="Normal"/>
    <n v="19"/>
    <x v="1"/>
    <s v="ArthritisMed"/>
    <n v="10"/>
    <x v="0"/>
    <n v="17"/>
  </r>
  <r>
    <s v="Marie Wilson"/>
    <x v="36"/>
    <x v="0"/>
    <x v="0"/>
    <s v="A+"/>
    <x v="4"/>
    <d v="2023-07-21T00:00:00"/>
    <s v="Erin Martinez"/>
    <s v="Beard, Snyder and Arias"/>
    <n v="2497.5686040000001"/>
    <x v="4"/>
    <n v="16489"/>
    <n v="116"/>
    <x v="2"/>
    <d v="2023-08-08T00:00:00"/>
    <s v="Ibuprofen"/>
    <s v="Abnormal"/>
    <n v="18"/>
    <x v="1"/>
    <s v="HypertensionMed"/>
    <n v="7"/>
    <x v="1"/>
    <n v="21"/>
  </r>
  <r>
    <s v="Dawn Benson"/>
    <x v="60"/>
    <x v="1"/>
    <x v="0"/>
    <s v="B-"/>
    <x v="1"/>
    <d v="2022-07-18T00:00:00"/>
    <s v="James Klein"/>
    <s v="Fisher Inc"/>
    <n v="2491.188807"/>
    <x v="3"/>
    <n v="39625"/>
    <n v="439"/>
    <x v="2"/>
    <d v="2022-08-02T00:00:00"/>
    <s v="Lipitor"/>
    <s v="Normal"/>
    <n v="15"/>
    <x v="1"/>
    <s v="AsthmaMed"/>
    <n v="7"/>
    <x v="0"/>
    <n v="18"/>
  </r>
  <r>
    <s v="Michael Watkins"/>
    <x v="59"/>
    <x v="0"/>
    <x v="0"/>
    <s v="A-"/>
    <x v="0"/>
    <d v="2019-11-20T00:00:00"/>
    <s v="Mrs. Isabella Garcia DVM"/>
    <s v="Casey, Roach and Herrera"/>
    <n v="2490.2860230000001"/>
    <x v="0"/>
    <n v="19116"/>
    <n v="485"/>
    <x v="2"/>
    <d v="2019-12-16T00:00:00"/>
    <s v="Aspirin"/>
    <s v="Inconclusive"/>
    <n v="26"/>
    <x v="2"/>
    <s v="DiabetesHigh"/>
    <n v="11"/>
    <x v="2"/>
    <n v="20"/>
  </r>
  <r>
    <s v="Heidi Hawkins"/>
    <x v="40"/>
    <x v="1"/>
    <x v="0"/>
    <s v="O-"/>
    <x v="4"/>
    <d v="2019-02-11T00:00:00"/>
    <s v="Shannon Mccarty"/>
    <s v="Kelly Ltd"/>
    <n v="2489.5526690000002"/>
    <x v="2"/>
    <n v="32467"/>
    <n v="276"/>
    <x v="2"/>
    <d v="2019-02-27T00:00:00"/>
    <s v="Lipitor"/>
    <s v="Abnormal"/>
    <n v="16"/>
    <x v="1"/>
    <s v="HypertensionMed"/>
    <n v="2"/>
    <x v="2"/>
    <n v="11"/>
  </r>
  <r>
    <s v="Ashley Sanchez"/>
    <x v="24"/>
    <x v="0"/>
    <x v="0"/>
    <s v="B+"/>
    <x v="5"/>
    <d v="2020-11-02T00:00:00"/>
    <s v="Kevin Whitaker"/>
    <s v="Powell Inc"/>
    <n v="2488.8327909999998"/>
    <x v="4"/>
    <n v="69413"/>
    <n v="317"/>
    <x v="2"/>
    <d v="2020-11-20T00:00:00"/>
    <s v="Penicillin"/>
    <s v="Normal"/>
    <n v="18"/>
    <x v="1"/>
    <s v="CancerMed"/>
    <n v="11"/>
    <x v="3"/>
    <n v="2"/>
  </r>
  <r>
    <s v="Matthew Pacheco"/>
    <x v="21"/>
    <x v="1"/>
    <x v="0"/>
    <s v="O-"/>
    <x v="2"/>
    <d v="2023-04-09T00:00:00"/>
    <s v="Joshua Brewer"/>
    <s v="Arnold-Hill"/>
    <n v="2488.0237820000002"/>
    <x v="3"/>
    <n v="6446"/>
    <n v="371"/>
    <x v="0"/>
    <d v="2023-04-14T00:00:00"/>
    <s v="Penicillin"/>
    <s v="Normal"/>
    <n v="5"/>
    <x v="0"/>
    <s v="ObesityLow"/>
    <n v="4"/>
    <x v="1"/>
    <n v="9"/>
  </r>
  <r>
    <s v="Tiffany Hernandez"/>
    <x v="5"/>
    <x v="2"/>
    <x v="1"/>
    <s v="B-"/>
    <x v="2"/>
    <d v="2023-01-09T00:00:00"/>
    <s v="Geoffrey Olson"/>
    <s v="Bradshaw, Moore and Webb"/>
    <n v="2482.8739770000002"/>
    <x v="2"/>
    <n v="16632"/>
    <n v="255"/>
    <x v="0"/>
    <d v="2023-01-14T00:00:00"/>
    <s v="Aspirin"/>
    <s v="Abnormal"/>
    <n v="5"/>
    <x v="0"/>
    <s v="ObesityLow"/>
    <n v="1"/>
    <x v="1"/>
    <n v="9"/>
  </r>
  <r>
    <s v="Denise Clark"/>
    <x v="37"/>
    <x v="3"/>
    <x v="0"/>
    <s v="AB+"/>
    <x v="2"/>
    <d v="2022-12-14T00:00:00"/>
    <s v="Timothy Brown"/>
    <s v="Campos and Sons"/>
    <n v="2478.2888360000002"/>
    <x v="4"/>
    <n v="11557"/>
    <n v="145"/>
    <x v="0"/>
    <d v="2022-12-18T00:00:00"/>
    <s v="Ibuprofen"/>
    <s v="Abnormal"/>
    <n v="4"/>
    <x v="0"/>
    <s v="ObesityLow"/>
    <n v="12"/>
    <x v="0"/>
    <n v="14"/>
  </r>
  <r>
    <s v="Connor Pierce"/>
    <x v="36"/>
    <x v="0"/>
    <x v="1"/>
    <s v="A+"/>
    <x v="1"/>
    <d v="2019-09-26T00:00:00"/>
    <s v="Deborah Phillips"/>
    <s v="Hunt, Perez and Brown"/>
    <n v="2478.1077070000001"/>
    <x v="1"/>
    <n v="42052"/>
    <n v="209"/>
    <x v="1"/>
    <d v="2019-10-25T00:00:00"/>
    <s v="Penicillin"/>
    <s v="Abnormal"/>
    <n v="29"/>
    <x v="2"/>
    <s v="AsthmaHigh"/>
    <n v="9"/>
    <x v="2"/>
    <n v="26"/>
  </r>
  <r>
    <s v="Daniel Mason"/>
    <x v="29"/>
    <x v="3"/>
    <x v="0"/>
    <s v="B+"/>
    <x v="4"/>
    <d v="2021-07-20T00:00:00"/>
    <s v="Michael Powell MD"/>
    <s v="Arnold-Ryan"/>
    <n v="2477.9570090000002"/>
    <x v="2"/>
    <n v="23777"/>
    <n v="296"/>
    <x v="2"/>
    <d v="2021-07-28T00:00:00"/>
    <s v="Ibuprofen"/>
    <s v="Normal"/>
    <n v="8"/>
    <x v="0"/>
    <s v="HypertensionLow"/>
    <n v="7"/>
    <x v="4"/>
    <n v="20"/>
  </r>
  <r>
    <s v="James Richard"/>
    <x v="17"/>
    <x v="0"/>
    <x v="0"/>
    <s v="O-"/>
    <x v="0"/>
    <d v="2019-08-27T00:00:00"/>
    <s v="Jacqueline Johnson"/>
    <s v="Nguyen, Klein and Conner"/>
    <n v="2476.7603909999998"/>
    <x v="0"/>
    <n v="23895"/>
    <n v="421"/>
    <x v="2"/>
    <d v="2019-09-20T00:00:00"/>
    <s v="Lipitor"/>
    <s v="Abnormal"/>
    <n v="24"/>
    <x v="2"/>
    <s v="DiabetesHigh"/>
    <n v="8"/>
    <x v="2"/>
    <n v="27"/>
  </r>
  <r>
    <s v="Chelsea Huff"/>
    <x v="31"/>
    <x v="2"/>
    <x v="1"/>
    <s v="O+"/>
    <x v="4"/>
    <d v="2021-07-14T00:00:00"/>
    <s v="Curtis Bell"/>
    <s v="Miranda and Sons"/>
    <n v="2470.940188"/>
    <x v="1"/>
    <n v="26287"/>
    <n v="194"/>
    <x v="2"/>
    <d v="2021-07-16T00:00:00"/>
    <s v="Aspirin"/>
    <s v="Abnormal"/>
    <n v="2"/>
    <x v="0"/>
    <s v="HypertensionLow"/>
    <n v="7"/>
    <x v="4"/>
    <n v="14"/>
  </r>
  <r>
    <s v="Jeffery Norman"/>
    <x v="59"/>
    <x v="0"/>
    <x v="1"/>
    <s v="B-"/>
    <x v="5"/>
    <d v="2020-08-28T00:00:00"/>
    <s v="Andrew Weaver"/>
    <s v="Campbell, Johnson and Joseph"/>
    <n v="2466.1758970000001"/>
    <x v="0"/>
    <n v="35266"/>
    <n v="390"/>
    <x v="0"/>
    <d v="2020-09-07T00:00:00"/>
    <s v="Ibuprofen"/>
    <s v="Abnormal"/>
    <n v="10"/>
    <x v="1"/>
    <s v="CancerMed"/>
    <n v="8"/>
    <x v="3"/>
    <n v="28"/>
  </r>
  <r>
    <s v="Nicholas Bowman"/>
    <x v="26"/>
    <x v="0"/>
    <x v="0"/>
    <s v="AB+"/>
    <x v="2"/>
    <d v="2018-12-04T00:00:00"/>
    <s v="Tommy Lewis"/>
    <s v="Hayes-Thompson"/>
    <n v="2465.3901700000001"/>
    <x v="0"/>
    <n v="24704"/>
    <n v="464"/>
    <x v="0"/>
    <d v="2018-12-18T00:00:00"/>
    <s v="Aspirin"/>
    <s v="Normal"/>
    <n v="14"/>
    <x v="1"/>
    <s v="ObesityMed"/>
    <n v="12"/>
    <x v="5"/>
    <n v="4"/>
  </r>
  <r>
    <s v="Joshua Horton"/>
    <x v="1"/>
    <x v="1"/>
    <x v="0"/>
    <s v="AB+"/>
    <x v="5"/>
    <d v="2020-11-18T00:00:00"/>
    <s v="Jaime Morales"/>
    <s v="Gilmore, Johnson and Santana"/>
    <n v="2463.096446"/>
    <x v="2"/>
    <n v="30304"/>
    <n v="379"/>
    <x v="0"/>
    <d v="2020-11-21T00:00:00"/>
    <s v="Paracetamol"/>
    <s v="Inconclusive"/>
    <n v="3"/>
    <x v="0"/>
    <s v="CancerLow"/>
    <n v="11"/>
    <x v="3"/>
    <n v="18"/>
  </r>
  <r>
    <s v="Madison Gentry"/>
    <x v="11"/>
    <x v="3"/>
    <x v="0"/>
    <s v="AB-"/>
    <x v="2"/>
    <d v="2019-09-12T00:00:00"/>
    <s v="Kevin Jordan"/>
    <s v="Williams PLC"/>
    <n v="2456.6898489999999"/>
    <x v="4"/>
    <n v="4175"/>
    <n v="458"/>
    <x v="0"/>
    <d v="2019-10-02T00:00:00"/>
    <s v="Lipitor"/>
    <s v="Inconclusive"/>
    <n v="20"/>
    <x v="2"/>
    <s v="ObesityHigh"/>
    <n v="9"/>
    <x v="2"/>
    <n v="12"/>
  </r>
  <r>
    <s v="Joel Lawson"/>
    <x v="10"/>
    <x v="2"/>
    <x v="0"/>
    <s v="A-"/>
    <x v="4"/>
    <d v="2021-01-15T00:00:00"/>
    <s v="Richard Bryant"/>
    <s v="Zuniga-Chandler"/>
    <n v="2445.3029289999999"/>
    <x v="3"/>
    <n v="24107"/>
    <n v="128"/>
    <x v="2"/>
    <d v="2021-02-01T00:00:00"/>
    <s v="Penicillin"/>
    <s v="Normal"/>
    <n v="17"/>
    <x v="1"/>
    <s v="HypertensionMed"/>
    <n v="1"/>
    <x v="4"/>
    <n v="15"/>
  </r>
  <r>
    <s v="Gabriel Pierce MD"/>
    <x v="34"/>
    <x v="2"/>
    <x v="0"/>
    <s v="B+"/>
    <x v="0"/>
    <d v="2019-11-16T00:00:00"/>
    <s v="Elizabeth Turner"/>
    <s v="Lara-Hughes"/>
    <n v="2444.9181990000002"/>
    <x v="4"/>
    <n v="50202"/>
    <n v="169"/>
    <x v="1"/>
    <d v="2019-12-05T00:00:00"/>
    <s v="Ibuprofen"/>
    <s v="Normal"/>
    <n v="19"/>
    <x v="1"/>
    <s v="DiabetesMed"/>
    <n v="11"/>
    <x v="2"/>
    <n v="16"/>
  </r>
  <r>
    <s v="Nancy Scott"/>
    <x v="33"/>
    <x v="0"/>
    <x v="1"/>
    <s v="B-"/>
    <x v="0"/>
    <d v="2019-06-30T00:00:00"/>
    <s v="Dr. Devin Allen"/>
    <s v="Allen PLC"/>
    <n v="2436.9696319999998"/>
    <x v="0"/>
    <n v="35118"/>
    <n v="209"/>
    <x v="2"/>
    <d v="2019-07-20T00:00:00"/>
    <s v="Aspirin"/>
    <s v="Normal"/>
    <n v="20"/>
    <x v="2"/>
    <s v="DiabetesHigh"/>
    <n v="6"/>
    <x v="2"/>
    <n v="30"/>
  </r>
  <r>
    <s v="Arthur Lara"/>
    <x v="48"/>
    <x v="0"/>
    <x v="1"/>
    <s v="B+"/>
    <x v="3"/>
    <d v="2019-01-05T00:00:00"/>
    <s v="Cory Schmidt"/>
    <s v="Johnson, Dalton and Foley"/>
    <n v="2436.261019"/>
    <x v="0"/>
    <n v="34096"/>
    <n v="385"/>
    <x v="0"/>
    <d v="2019-01-13T00:00:00"/>
    <s v="Aspirin"/>
    <s v="Abnormal"/>
    <n v="8"/>
    <x v="0"/>
    <s v="ArthritisLow"/>
    <n v="1"/>
    <x v="2"/>
    <n v="5"/>
  </r>
  <r>
    <s v="Robert King"/>
    <x v="39"/>
    <x v="0"/>
    <x v="1"/>
    <s v="O+"/>
    <x v="1"/>
    <d v="2022-03-22T00:00:00"/>
    <s v="Bryan Miller"/>
    <s v="Olson Ltd"/>
    <n v="2433.0869670000002"/>
    <x v="0"/>
    <n v="35451"/>
    <n v="466"/>
    <x v="2"/>
    <d v="2022-03-25T00:00:00"/>
    <s v="Aspirin"/>
    <s v="Inconclusive"/>
    <n v="3"/>
    <x v="0"/>
    <s v="AsthmaLow"/>
    <n v="3"/>
    <x v="0"/>
    <n v="22"/>
  </r>
  <r>
    <s v="Robert Cruz"/>
    <x v="35"/>
    <x v="0"/>
    <x v="0"/>
    <s v="B+"/>
    <x v="0"/>
    <d v="2022-02-27T00:00:00"/>
    <s v="Melissa Brown"/>
    <s v="Morales and Sons"/>
    <n v="2429.7753929999999"/>
    <x v="0"/>
    <n v="3138"/>
    <n v="361"/>
    <x v="1"/>
    <d v="2022-03-20T00:00:00"/>
    <s v="Aspirin"/>
    <s v="Normal"/>
    <n v="21"/>
    <x v="2"/>
    <s v="DiabetesHigh"/>
    <n v="2"/>
    <x v="0"/>
    <n v="27"/>
  </r>
  <r>
    <s v="Carol Duncan"/>
    <x v="58"/>
    <x v="3"/>
    <x v="1"/>
    <s v="B-"/>
    <x v="1"/>
    <d v="2019-08-06T00:00:00"/>
    <s v="Allen Walsh"/>
    <s v="Ramos Ltd"/>
    <n v="2428.2261830000002"/>
    <x v="3"/>
    <n v="3601"/>
    <n v="451"/>
    <x v="2"/>
    <d v="2019-08-29T00:00:00"/>
    <s v="Paracetamol"/>
    <s v="Inconclusive"/>
    <n v="23"/>
    <x v="2"/>
    <s v="AsthmaHigh"/>
    <n v="8"/>
    <x v="2"/>
    <n v="6"/>
  </r>
  <r>
    <s v="Charles Harvey"/>
    <x v="46"/>
    <x v="0"/>
    <x v="1"/>
    <s v="O-"/>
    <x v="3"/>
    <d v="2020-09-15T00:00:00"/>
    <s v="Carrie Johnson"/>
    <s v="Ball, Hodges and Cain"/>
    <n v="2426.4707279999998"/>
    <x v="0"/>
    <n v="28543"/>
    <n v="167"/>
    <x v="0"/>
    <d v="2020-09-16T00:00:00"/>
    <s v="Ibuprofen"/>
    <s v="Abnormal"/>
    <n v="1"/>
    <x v="0"/>
    <s v="ArthritisLow"/>
    <n v="9"/>
    <x v="3"/>
    <n v="15"/>
  </r>
  <r>
    <s v="Gabriella Ware"/>
    <x v="2"/>
    <x v="0"/>
    <x v="0"/>
    <s v="O+"/>
    <x v="2"/>
    <d v="2021-07-08T00:00:00"/>
    <s v="Anthony Russell"/>
    <s v="Robinson, Riley and Black"/>
    <n v="2426.3672980000001"/>
    <x v="0"/>
    <n v="16995"/>
    <n v="360"/>
    <x v="0"/>
    <d v="2021-07-20T00:00:00"/>
    <s v="Lipitor"/>
    <s v="Normal"/>
    <n v="12"/>
    <x v="1"/>
    <s v="ObesityMed"/>
    <n v="7"/>
    <x v="4"/>
    <n v="8"/>
  </r>
  <r>
    <s v="Sandy Miller"/>
    <x v="62"/>
    <x v="2"/>
    <x v="0"/>
    <s v="AB+"/>
    <x v="0"/>
    <d v="2020-02-21T00:00:00"/>
    <s v="Kevin Howe"/>
    <s v="Carter, Thompson and Dominguez"/>
    <n v="2425.8657899999998"/>
    <x v="2"/>
    <n v="23894"/>
    <n v="328"/>
    <x v="1"/>
    <d v="2020-02-23T00:00:00"/>
    <s v="Paracetamol"/>
    <s v="Inconclusive"/>
    <n v="2"/>
    <x v="0"/>
    <s v="DiabetesLow"/>
    <n v="2"/>
    <x v="3"/>
    <n v="21"/>
  </r>
  <r>
    <s v="Patrick Camacho"/>
    <x v="20"/>
    <x v="2"/>
    <x v="1"/>
    <s v="O+"/>
    <x v="0"/>
    <d v="2021-11-10T00:00:00"/>
    <s v="Dakota Gordon"/>
    <s v="Anderson-Jenkins"/>
    <n v="2420.1440750000002"/>
    <x v="0"/>
    <n v="6782"/>
    <n v="488"/>
    <x v="1"/>
    <d v="2021-12-09T00:00:00"/>
    <s v="Penicillin"/>
    <s v="Inconclusive"/>
    <n v="29"/>
    <x v="2"/>
    <s v="DiabetesHigh"/>
    <n v="11"/>
    <x v="4"/>
    <n v="10"/>
  </r>
  <r>
    <s v="Allen Nelson"/>
    <x v="44"/>
    <x v="1"/>
    <x v="0"/>
    <s v="B-"/>
    <x v="3"/>
    <d v="2023-04-08T00:00:00"/>
    <s v="Jennifer Brewer"/>
    <s v="Mercer, Ellison and Sosa"/>
    <n v="2398.8334100000002"/>
    <x v="4"/>
    <n v="17064"/>
    <n v="360"/>
    <x v="2"/>
    <d v="2023-04-15T00:00:00"/>
    <s v="Ibuprofen"/>
    <s v="Abnormal"/>
    <n v="7"/>
    <x v="0"/>
    <s v="ArthritisLow"/>
    <n v="4"/>
    <x v="1"/>
    <n v="8"/>
  </r>
  <r>
    <s v="Russell Davis"/>
    <x v="54"/>
    <x v="1"/>
    <x v="0"/>
    <s v="AB+"/>
    <x v="4"/>
    <d v="2021-05-22T00:00:00"/>
    <s v="Michelle Anderson"/>
    <s v="Thomas, Patel and House"/>
    <n v="2390.031935"/>
    <x v="3"/>
    <n v="16828"/>
    <n v="268"/>
    <x v="1"/>
    <d v="2021-06-18T00:00:00"/>
    <s v="Penicillin"/>
    <s v="Inconclusive"/>
    <n v="27"/>
    <x v="2"/>
    <s v="HypertensionHigh"/>
    <n v="5"/>
    <x v="4"/>
    <n v="22"/>
  </r>
  <r>
    <s v="Jack Hancock"/>
    <x v="24"/>
    <x v="0"/>
    <x v="0"/>
    <s v="AB+"/>
    <x v="2"/>
    <d v="2021-08-04T00:00:00"/>
    <s v="Duane Hart"/>
    <s v="Smith, Green and Turner"/>
    <n v="2378.6822739999998"/>
    <x v="0"/>
    <n v="11764"/>
    <n v="452"/>
    <x v="0"/>
    <d v="2021-08-11T00:00:00"/>
    <s v="Aspirin"/>
    <s v="Normal"/>
    <n v="7"/>
    <x v="0"/>
    <s v="ObesityLow"/>
    <n v="8"/>
    <x v="4"/>
    <n v="4"/>
  </r>
  <r>
    <s v="Hunter Sandoval"/>
    <x v="37"/>
    <x v="3"/>
    <x v="1"/>
    <s v="B-"/>
    <x v="3"/>
    <d v="2020-05-24T00:00:00"/>
    <s v="Brandon Morton"/>
    <s v="Morton, Torres and Perez"/>
    <n v="2377.3214149999999"/>
    <x v="4"/>
    <n v="18443"/>
    <n v="293"/>
    <x v="2"/>
    <d v="2020-05-30T00:00:00"/>
    <s v="Lipitor"/>
    <s v="Abnormal"/>
    <n v="6"/>
    <x v="0"/>
    <s v="ArthritisLow"/>
    <n v="5"/>
    <x v="3"/>
    <n v="24"/>
  </r>
  <r>
    <s v="Larry Luna"/>
    <x v="66"/>
    <x v="0"/>
    <x v="1"/>
    <s v="O+"/>
    <x v="1"/>
    <d v="2022-05-21T00:00:00"/>
    <s v="Ruth Elliott"/>
    <s v="Vega, Green and Summers"/>
    <n v="2375.446254"/>
    <x v="1"/>
    <n v="1007"/>
    <n v="438"/>
    <x v="2"/>
    <d v="2022-05-22T00:00:00"/>
    <s v="Aspirin"/>
    <s v="Inconclusive"/>
    <n v="1"/>
    <x v="0"/>
    <s v="AsthmaLow"/>
    <n v="5"/>
    <x v="0"/>
    <n v="21"/>
  </r>
  <r>
    <s v="Bruce Morales"/>
    <x v="50"/>
    <x v="3"/>
    <x v="1"/>
    <s v="AB+"/>
    <x v="5"/>
    <d v="2022-08-16T00:00:00"/>
    <s v="Tiffany Brown"/>
    <s v="White-Armstrong"/>
    <n v="2371.7032850000001"/>
    <x v="4"/>
    <n v="32742"/>
    <n v="482"/>
    <x v="1"/>
    <d v="2022-09-12T00:00:00"/>
    <s v="Lipitor"/>
    <s v="Normal"/>
    <n v="27"/>
    <x v="2"/>
    <s v="CancerHigh"/>
    <n v="8"/>
    <x v="0"/>
    <n v="16"/>
  </r>
  <r>
    <s v="Mark Clark"/>
    <x v="24"/>
    <x v="0"/>
    <x v="0"/>
    <s v="B-"/>
    <x v="4"/>
    <d v="2019-06-11T00:00:00"/>
    <s v="Matthew Smith"/>
    <s v="Foster, Goodwin and Butler"/>
    <n v="2359.2346040000002"/>
    <x v="3"/>
    <n v="27825"/>
    <n v="378"/>
    <x v="0"/>
    <d v="2019-06-20T00:00:00"/>
    <s v="Lipitor"/>
    <s v="Normal"/>
    <n v="9"/>
    <x v="0"/>
    <s v="HypertensionLow"/>
    <n v="6"/>
    <x v="2"/>
    <n v="11"/>
  </r>
  <r>
    <s v="Joseph Garner"/>
    <x v="2"/>
    <x v="0"/>
    <x v="1"/>
    <s v="AB-"/>
    <x v="1"/>
    <d v="2019-11-29T00:00:00"/>
    <s v="Anthony Sanchez"/>
    <s v="Rose, Neal and Williams"/>
    <n v="2357.1266420000002"/>
    <x v="0"/>
    <n v="16814"/>
    <n v="177"/>
    <x v="2"/>
    <d v="2019-12-02T00:00:00"/>
    <s v="Ibuprofen"/>
    <s v="Abnormal"/>
    <n v="3"/>
    <x v="0"/>
    <s v="AsthmaLow"/>
    <n v="11"/>
    <x v="2"/>
    <n v="29"/>
  </r>
  <r>
    <s v="Mary Pacheco"/>
    <x v="50"/>
    <x v="3"/>
    <x v="0"/>
    <s v="O-"/>
    <x v="0"/>
    <d v="2022-10-25T00:00:00"/>
    <s v="Andre Johnson"/>
    <s v="White Ltd"/>
    <n v="2356.3427609999999"/>
    <x v="3"/>
    <n v="32340"/>
    <n v="298"/>
    <x v="1"/>
    <d v="2022-11-02T00:00:00"/>
    <s v="Ibuprofen"/>
    <s v="Normal"/>
    <n v="8"/>
    <x v="0"/>
    <s v="DiabetesLow"/>
    <n v="10"/>
    <x v="0"/>
    <n v="25"/>
  </r>
  <r>
    <s v="Douglas Perez"/>
    <x v="8"/>
    <x v="1"/>
    <x v="1"/>
    <s v="O+"/>
    <x v="2"/>
    <d v="2021-10-06T00:00:00"/>
    <s v="Austin Smith"/>
    <s v="Aguilar, Joyce and Rivas"/>
    <n v="2356.1427779999999"/>
    <x v="2"/>
    <n v="10904"/>
    <n v="209"/>
    <x v="0"/>
    <d v="2021-10-16T00:00:00"/>
    <s v="Paracetamol"/>
    <s v="Normal"/>
    <n v="10"/>
    <x v="1"/>
    <s v="ObesityMed"/>
    <n v="10"/>
    <x v="4"/>
    <n v="6"/>
  </r>
  <r>
    <s v="Stephen Campbell"/>
    <x v="16"/>
    <x v="0"/>
    <x v="0"/>
    <s v="B+"/>
    <x v="4"/>
    <d v="2019-01-10T00:00:00"/>
    <s v="Jenna Henry DDS"/>
    <s v="Robinson, Scott and Harris"/>
    <n v="2355.6054680000002"/>
    <x v="0"/>
    <n v="19286"/>
    <n v="373"/>
    <x v="2"/>
    <d v="2019-01-22T00:00:00"/>
    <s v="Penicillin"/>
    <s v="Abnormal"/>
    <n v="12"/>
    <x v="1"/>
    <s v="HypertensionMed"/>
    <n v="1"/>
    <x v="2"/>
    <n v="10"/>
  </r>
  <r>
    <s v="Dennis Brown"/>
    <x v="56"/>
    <x v="2"/>
    <x v="0"/>
    <s v="AB-"/>
    <x v="2"/>
    <d v="2022-03-14T00:00:00"/>
    <s v="Linda Howard"/>
    <s v="Schmidt-Kelly"/>
    <n v="2351.2904549999998"/>
    <x v="3"/>
    <n v="14185"/>
    <n v="336"/>
    <x v="2"/>
    <d v="2022-03-21T00:00:00"/>
    <s v="Ibuprofen"/>
    <s v="Inconclusive"/>
    <n v="7"/>
    <x v="0"/>
    <s v="ObesityLow"/>
    <n v="3"/>
    <x v="0"/>
    <n v="14"/>
  </r>
  <r>
    <s v="Rodney Perez"/>
    <x v="25"/>
    <x v="1"/>
    <x v="0"/>
    <s v="AB-"/>
    <x v="0"/>
    <d v="2023-03-31T00:00:00"/>
    <s v="Christina Booker"/>
    <s v="Chan-Powers"/>
    <n v="2350.9709170000001"/>
    <x v="0"/>
    <n v="58239"/>
    <n v="293"/>
    <x v="1"/>
    <d v="2023-04-07T00:00:00"/>
    <s v="Lipitor"/>
    <s v="Normal"/>
    <n v="7"/>
    <x v="0"/>
    <s v="DiabetesLow"/>
    <n v="3"/>
    <x v="1"/>
    <n v="31"/>
  </r>
  <r>
    <s v="Eric Robertson Jr."/>
    <x v="64"/>
    <x v="3"/>
    <x v="0"/>
    <s v="AB+"/>
    <x v="2"/>
    <d v="2020-06-21T00:00:00"/>
    <s v="Anthony Porter"/>
    <s v="Johnson-Warren"/>
    <n v="2339.5595189999999"/>
    <x v="4"/>
    <n v="12673"/>
    <n v="176"/>
    <x v="2"/>
    <d v="2020-06-22T00:00:00"/>
    <s v="Lipitor"/>
    <s v="Inconclusive"/>
    <n v="1"/>
    <x v="0"/>
    <s v="ObesityLow"/>
    <n v="6"/>
    <x v="3"/>
    <n v="21"/>
  </r>
  <r>
    <s v="Jennifer James"/>
    <x v="7"/>
    <x v="0"/>
    <x v="1"/>
    <s v="A+"/>
    <x v="1"/>
    <d v="2021-06-19T00:00:00"/>
    <s v="Adrian Kerr"/>
    <s v="Douglas Ltd"/>
    <n v="2332.5373519999998"/>
    <x v="1"/>
    <n v="30626"/>
    <n v="348"/>
    <x v="2"/>
    <d v="2021-07-11T00:00:00"/>
    <s v="Aspirin"/>
    <s v="Abnormal"/>
    <n v="22"/>
    <x v="2"/>
    <s v="AsthmaHigh"/>
    <n v="6"/>
    <x v="4"/>
    <n v="19"/>
  </r>
  <r>
    <s v="Erik Lucas"/>
    <x v="47"/>
    <x v="0"/>
    <x v="0"/>
    <s v="O+"/>
    <x v="5"/>
    <d v="2022-07-11T00:00:00"/>
    <s v="Susan Miller"/>
    <s v="Young, Wilson and Yang"/>
    <n v="2331.412867"/>
    <x v="0"/>
    <n v="51103"/>
    <n v="346"/>
    <x v="0"/>
    <d v="2022-07-23T00:00:00"/>
    <s v="Penicillin"/>
    <s v="Abnormal"/>
    <n v="12"/>
    <x v="1"/>
    <s v="CancerMed"/>
    <n v="7"/>
    <x v="0"/>
    <n v="11"/>
  </r>
  <r>
    <s v="Benjamin Miller"/>
    <x v="13"/>
    <x v="0"/>
    <x v="1"/>
    <s v="AB-"/>
    <x v="5"/>
    <d v="2022-04-10T00:00:00"/>
    <s v="Zachary Sherman"/>
    <s v="Gomez-Brown"/>
    <n v="2331.3907380000001"/>
    <x v="0"/>
    <n v="61799"/>
    <n v="407"/>
    <x v="1"/>
    <d v="2022-04-19T00:00:00"/>
    <s v="Ibuprofen"/>
    <s v="Normal"/>
    <n v="9"/>
    <x v="0"/>
    <s v="CancerLow"/>
    <n v="4"/>
    <x v="0"/>
    <n v="10"/>
  </r>
  <r>
    <s v="Patrick Cook"/>
    <x v="36"/>
    <x v="0"/>
    <x v="1"/>
    <s v="B+"/>
    <x v="0"/>
    <d v="2022-03-11T00:00:00"/>
    <s v="Alan Watkins"/>
    <s v="Shepard, Blair and Mason"/>
    <n v="2315.5169470000001"/>
    <x v="4"/>
    <n v="22943"/>
    <n v="136"/>
    <x v="1"/>
    <d v="2022-03-28T00:00:00"/>
    <s v="Ibuprofen"/>
    <s v="Inconclusive"/>
    <n v="17"/>
    <x v="1"/>
    <s v="DiabetesMed"/>
    <n v="3"/>
    <x v="0"/>
    <n v="11"/>
  </r>
  <r>
    <s v="Joseph Perez"/>
    <x v="29"/>
    <x v="3"/>
    <x v="1"/>
    <s v="AB+"/>
    <x v="4"/>
    <d v="2023-08-06T00:00:00"/>
    <s v="Sophia Smith"/>
    <s v="Paul, Turner and Meadows"/>
    <n v="2303.5238340000001"/>
    <x v="2"/>
    <n v="21970"/>
    <n v="386"/>
    <x v="2"/>
    <d v="2023-08-18T00:00:00"/>
    <s v="Aspirin"/>
    <s v="Abnormal"/>
    <n v="12"/>
    <x v="1"/>
    <s v="HypertensionMed"/>
    <n v="8"/>
    <x v="1"/>
    <n v="6"/>
  </r>
  <r>
    <s v="Stacy Martin"/>
    <x v="20"/>
    <x v="2"/>
    <x v="0"/>
    <s v="B+"/>
    <x v="3"/>
    <d v="2019-12-29T00:00:00"/>
    <s v="Nancy Garcia"/>
    <s v="Wilson, Johnson and Oneill"/>
    <n v="2302.2244770000002"/>
    <x v="2"/>
    <n v="29617"/>
    <n v="379"/>
    <x v="2"/>
    <d v="2020-01-13T00:00:00"/>
    <s v="Aspirin"/>
    <s v="Normal"/>
    <n v="15"/>
    <x v="1"/>
    <s v="ArthritisMed"/>
    <n v="12"/>
    <x v="2"/>
    <n v="29"/>
  </r>
  <r>
    <s v="Jill Eaton"/>
    <x v="58"/>
    <x v="3"/>
    <x v="1"/>
    <s v="A-"/>
    <x v="4"/>
    <d v="2023-09-12T00:00:00"/>
    <s v="Ms. Kayla Brown"/>
    <s v="Nolan, Martinez and Bishop"/>
    <n v="2299.225269"/>
    <x v="4"/>
    <n v="34532"/>
    <n v="472"/>
    <x v="2"/>
    <d v="2023-09-14T00:00:00"/>
    <s v="Paracetamol"/>
    <s v="Abnormal"/>
    <n v="2"/>
    <x v="0"/>
    <s v="HypertensionLow"/>
    <n v="9"/>
    <x v="1"/>
    <n v="12"/>
  </r>
  <r>
    <s v="Erik Miranda"/>
    <x v="0"/>
    <x v="0"/>
    <x v="1"/>
    <s v="AB-"/>
    <x v="4"/>
    <d v="2021-02-06T00:00:00"/>
    <s v="Justin Parker"/>
    <s v="Smith, Castro and Moore"/>
    <n v="2294.9769179999998"/>
    <x v="0"/>
    <n v="11201"/>
    <n v="155"/>
    <x v="0"/>
    <d v="2021-02-10T00:00:00"/>
    <s v="Paracetamol"/>
    <s v="Abnormal"/>
    <n v="4"/>
    <x v="0"/>
    <s v="HypertensionLow"/>
    <n v="2"/>
    <x v="4"/>
    <n v="6"/>
  </r>
  <r>
    <s v="Michelle Erickson"/>
    <x v="67"/>
    <x v="3"/>
    <x v="1"/>
    <s v="A+"/>
    <x v="2"/>
    <d v="2023-06-11T00:00:00"/>
    <s v="Daniel Jones"/>
    <s v="Foster Group"/>
    <n v="2293.0821089999999"/>
    <x v="1"/>
    <n v="8704"/>
    <n v="166"/>
    <x v="0"/>
    <d v="2023-06-22T00:00:00"/>
    <s v="Penicillin"/>
    <s v="Normal"/>
    <n v="11"/>
    <x v="1"/>
    <s v="ObesityMed"/>
    <n v="6"/>
    <x v="1"/>
    <n v="11"/>
  </r>
  <r>
    <s v="Amy May"/>
    <x v="28"/>
    <x v="1"/>
    <x v="1"/>
    <s v="B+"/>
    <x v="4"/>
    <d v="2023-01-14T00:00:00"/>
    <s v="Cynthia Carpenter"/>
    <s v="Chan-Copeland"/>
    <n v="2291.3375139999998"/>
    <x v="4"/>
    <n v="28414"/>
    <n v="290"/>
    <x v="2"/>
    <d v="2023-02-07T00:00:00"/>
    <s v="Penicillin"/>
    <s v="Abnormal"/>
    <n v="24"/>
    <x v="2"/>
    <s v="HypertensionHigh"/>
    <n v="1"/>
    <x v="1"/>
    <n v="14"/>
  </r>
  <r>
    <s v="Jennifer Delacruz"/>
    <x v="16"/>
    <x v="0"/>
    <x v="1"/>
    <s v="O-"/>
    <x v="0"/>
    <d v="2019-04-24T00:00:00"/>
    <s v="Shane Carey"/>
    <s v="Short, Torres and Nolan"/>
    <n v="2287.8218529999999"/>
    <x v="0"/>
    <n v="4858"/>
    <n v="126"/>
    <x v="2"/>
    <d v="2019-05-05T00:00:00"/>
    <s v="Penicillin"/>
    <s v="Inconclusive"/>
    <n v="11"/>
    <x v="1"/>
    <s v="DiabetesMed"/>
    <n v="4"/>
    <x v="2"/>
    <n v="24"/>
  </r>
  <r>
    <s v="Edgar Mitchell"/>
    <x v="66"/>
    <x v="0"/>
    <x v="0"/>
    <s v="O-"/>
    <x v="2"/>
    <d v="2022-09-05T00:00:00"/>
    <s v="Cristina Mathis"/>
    <s v="Thompson, Gilbert and Williams"/>
    <n v="2277.6687259999999"/>
    <x v="3"/>
    <n v="1846"/>
    <n v="497"/>
    <x v="0"/>
    <d v="2022-09-27T00:00:00"/>
    <s v="Aspirin"/>
    <s v="Normal"/>
    <n v="22"/>
    <x v="2"/>
    <s v="ObesityHigh"/>
    <n v="9"/>
    <x v="0"/>
    <n v="5"/>
  </r>
  <r>
    <s v="Cody Moran"/>
    <x v="45"/>
    <x v="2"/>
    <x v="0"/>
    <s v="O+"/>
    <x v="2"/>
    <d v="2021-02-18T00:00:00"/>
    <s v="Terry White"/>
    <s v="Montgomery-Smith"/>
    <n v="2276.8366780000001"/>
    <x v="1"/>
    <n v="6235"/>
    <n v="452"/>
    <x v="0"/>
    <d v="2021-02-24T00:00:00"/>
    <s v="Lipitor"/>
    <s v="Inconclusive"/>
    <n v="6"/>
    <x v="0"/>
    <s v="ObesityLow"/>
    <n v="2"/>
    <x v="4"/>
    <n v="18"/>
  </r>
  <r>
    <s v="Michelle Garcia"/>
    <x v="4"/>
    <x v="2"/>
    <x v="0"/>
    <s v="A+"/>
    <x v="4"/>
    <d v="2019-06-29T00:00:00"/>
    <s v="Tammie Stevens"/>
    <s v="Stewart-Walker"/>
    <n v="2271.88913"/>
    <x v="2"/>
    <n v="9335"/>
    <n v="466"/>
    <x v="1"/>
    <d v="2019-07-04T00:00:00"/>
    <s v="Ibuprofen"/>
    <s v="Normal"/>
    <n v="5"/>
    <x v="0"/>
    <s v="HypertensionLow"/>
    <n v="6"/>
    <x v="2"/>
    <n v="29"/>
  </r>
  <r>
    <s v="Amy Weaver"/>
    <x v="10"/>
    <x v="2"/>
    <x v="0"/>
    <s v="AB-"/>
    <x v="3"/>
    <d v="2022-10-27T00:00:00"/>
    <s v="Jacqueline Webb"/>
    <s v="Wilson and Sons"/>
    <n v="2266.3449989999999"/>
    <x v="3"/>
    <n v="20940"/>
    <n v="442"/>
    <x v="1"/>
    <d v="2022-11-26T00:00:00"/>
    <s v="Penicillin"/>
    <s v="Normal"/>
    <n v="30"/>
    <x v="2"/>
    <s v="ArthritisHigh"/>
    <n v="10"/>
    <x v="0"/>
    <n v="27"/>
  </r>
  <r>
    <s v="Amanda Pratt"/>
    <x v="11"/>
    <x v="3"/>
    <x v="1"/>
    <s v="B-"/>
    <x v="3"/>
    <d v="2021-10-01T00:00:00"/>
    <s v="Kelly Ware"/>
    <s v="Burns Ltd"/>
    <n v="2258.0175640000002"/>
    <x v="1"/>
    <n v="38239"/>
    <n v="174"/>
    <x v="2"/>
    <d v="2021-10-05T00:00:00"/>
    <s v="Ibuprofen"/>
    <s v="Inconclusive"/>
    <n v="4"/>
    <x v="0"/>
    <s v="ArthritisLow"/>
    <n v="10"/>
    <x v="4"/>
    <n v="1"/>
  </r>
  <r>
    <s v="Ms. Jessica Carney PhD"/>
    <x v="19"/>
    <x v="0"/>
    <x v="0"/>
    <s v="AB-"/>
    <x v="2"/>
    <d v="2020-12-21T00:00:00"/>
    <s v="Tristan Mcdowell"/>
    <s v="Raymond, Smith and Sharp"/>
    <n v="2257.0735749999999"/>
    <x v="0"/>
    <n v="5656"/>
    <n v="361"/>
    <x v="0"/>
    <d v="2021-01-01T00:00:00"/>
    <s v="Penicillin"/>
    <s v="Abnormal"/>
    <n v="11"/>
    <x v="1"/>
    <s v="ObesityMed"/>
    <n v="12"/>
    <x v="3"/>
    <n v="21"/>
  </r>
  <r>
    <s v="Jasmine Forbes"/>
    <x v="5"/>
    <x v="2"/>
    <x v="0"/>
    <s v="O+"/>
    <x v="3"/>
    <d v="2023-08-21T00:00:00"/>
    <s v="Jesus Austin"/>
    <s v="Anderson-Baxter"/>
    <n v="2255.4157"/>
    <x v="3"/>
    <n v="14537"/>
    <n v="300"/>
    <x v="0"/>
    <d v="2023-08-21T00:00:00"/>
    <s v="Penicillin"/>
    <s v="Normal"/>
    <n v="0"/>
    <x v="0"/>
    <s v="ArthritisLow"/>
    <n v="8"/>
    <x v="1"/>
    <n v="21"/>
  </r>
  <r>
    <s v="Anthony Ward"/>
    <x v="56"/>
    <x v="2"/>
    <x v="0"/>
    <s v="O+"/>
    <x v="2"/>
    <d v="2021-03-07T00:00:00"/>
    <s v="Jeffrey Lee"/>
    <s v="Coleman and Sons"/>
    <n v="2251.635507"/>
    <x v="1"/>
    <n v="14595"/>
    <n v="132"/>
    <x v="0"/>
    <d v="2021-03-17T00:00:00"/>
    <s v="Aspirin"/>
    <s v="Normal"/>
    <n v="10"/>
    <x v="1"/>
    <s v="ObesityMed"/>
    <n v="3"/>
    <x v="4"/>
    <n v="7"/>
  </r>
  <r>
    <s v="Allison Wilson"/>
    <x v="10"/>
    <x v="2"/>
    <x v="1"/>
    <s v="A+"/>
    <x v="3"/>
    <d v="2023-02-24T00:00:00"/>
    <s v="Rachel Collins"/>
    <s v="Cooper PLC"/>
    <n v="2250.3497069999999"/>
    <x v="1"/>
    <n v="26162"/>
    <n v="405"/>
    <x v="2"/>
    <d v="2023-03-15T00:00:00"/>
    <s v="Aspirin"/>
    <s v="Normal"/>
    <n v="19"/>
    <x v="1"/>
    <s v="ArthritisMed"/>
    <n v="2"/>
    <x v="1"/>
    <n v="24"/>
  </r>
  <r>
    <s v="David Moore"/>
    <x v="50"/>
    <x v="3"/>
    <x v="1"/>
    <s v="O-"/>
    <x v="4"/>
    <d v="2021-07-15T00:00:00"/>
    <s v="Kyle Davis"/>
    <s v="Hudson-Bryan"/>
    <n v="2248.7427910000001"/>
    <x v="2"/>
    <n v="19017"/>
    <n v="389"/>
    <x v="2"/>
    <d v="2021-07-19T00:00:00"/>
    <s v="Paracetamol"/>
    <s v="Abnormal"/>
    <n v="4"/>
    <x v="0"/>
    <s v="HypertensionLow"/>
    <n v="7"/>
    <x v="4"/>
    <n v="15"/>
  </r>
  <r>
    <s v="James Irwin"/>
    <x v="21"/>
    <x v="1"/>
    <x v="0"/>
    <s v="AB+"/>
    <x v="3"/>
    <d v="2018-12-19T00:00:00"/>
    <s v="Brianna Adams"/>
    <s v="Robinson Group"/>
    <n v="2239.284122"/>
    <x v="3"/>
    <n v="28292"/>
    <n v="423"/>
    <x v="0"/>
    <d v="2018-12-19T00:00:00"/>
    <s v="Lipitor"/>
    <s v="Normal"/>
    <n v="0"/>
    <x v="0"/>
    <s v="ArthritisLow"/>
    <n v="12"/>
    <x v="5"/>
    <n v="19"/>
  </r>
  <r>
    <s v="Catherine Kline"/>
    <x v="66"/>
    <x v="0"/>
    <x v="0"/>
    <s v="O-"/>
    <x v="2"/>
    <d v="2021-05-03T00:00:00"/>
    <s v="Dr. Francis Wright"/>
    <s v="Dennis-Church"/>
    <n v="2237.4153809999998"/>
    <x v="3"/>
    <n v="13541"/>
    <n v="269"/>
    <x v="0"/>
    <d v="2021-05-10T00:00:00"/>
    <s v="Penicillin"/>
    <s v="Normal"/>
    <n v="7"/>
    <x v="0"/>
    <s v="ObesityLow"/>
    <n v="5"/>
    <x v="4"/>
    <n v="3"/>
  </r>
  <r>
    <s v="Michael Knight"/>
    <x v="41"/>
    <x v="2"/>
    <x v="0"/>
    <s v="B+"/>
    <x v="4"/>
    <d v="2020-07-08T00:00:00"/>
    <s v="Matthew Bradshaw"/>
    <s v="Barber, Clark and Lopez"/>
    <n v="2235.5460659999999"/>
    <x v="2"/>
    <n v="12436"/>
    <n v="309"/>
    <x v="1"/>
    <d v="2020-07-23T00:00:00"/>
    <s v="Ibuprofen"/>
    <s v="Inconclusive"/>
    <n v="15"/>
    <x v="1"/>
    <s v="HypertensionMed"/>
    <n v="7"/>
    <x v="3"/>
    <n v="8"/>
  </r>
  <r>
    <s v="Jeffrey Maxwell"/>
    <x v="14"/>
    <x v="0"/>
    <x v="1"/>
    <s v="O+"/>
    <x v="1"/>
    <d v="2022-10-10T00:00:00"/>
    <s v="Connie Baker"/>
    <s v="Green Group"/>
    <n v="2233.2549349999999"/>
    <x v="0"/>
    <n v="17210"/>
    <n v="258"/>
    <x v="2"/>
    <d v="2022-11-08T00:00:00"/>
    <s v="Paracetamol"/>
    <s v="Abnormal"/>
    <n v="29"/>
    <x v="2"/>
    <s v="AsthmaHigh"/>
    <n v="10"/>
    <x v="0"/>
    <n v="10"/>
  </r>
  <r>
    <s v="Martin Miller"/>
    <x v="36"/>
    <x v="0"/>
    <x v="0"/>
    <s v="AB+"/>
    <x v="2"/>
    <d v="2020-03-18T00:00:00"/>
    <s v="Madison Hardin"/>
    <s v="Perry Ltd"/>
    <n v="2228.9385699999998"/>
    <x v="3"/>
    <n v="11346"/>
    <n v="342"/>
    <x v="0"/>
    <d v="2020-04-06T00:00:00"/>
    <s v="Lipitor"/>
    <s v="Inconclusive"/>
    <n v="19"/>
    <x v="1"/>
    <s v="ObesityMed"/>
    <n v="3"/>
    <x v="3"/>
    <n v="18"/>
  </r>
  <r>
    <s v="Nathan Gray"/>
    <x v="51"/>
    <x v="0"/>
    <x v="0"/>
    <s v="A+"/>
    <x v="4"/>
    <d v="2019-01-11T00:00:00"/>
    <s v="Christine Beard"/>
    <s v="Deleon-Martin"/>
    <n v="2227.2477880000001"/>
    <x v="1"/>
    <n v="1892"/>
    <n v="172"/>
    <x v="1"/>
    <d v="2019-01-16T00:00:00"/>
    <s v="Lipitor"/>
    <s v="Inconclusive"/>
    <n v="5"/>
    <x v="0"/>
    <s v="HypertensionLow"/>
    <n v="1"/>
    <x v="2"/>
    <n v="11"/>
  </r>
  <r>
    <s v="Jennifer Morales"/>
    <x v="45"/>
    <x v="2"/>
    <x v="1"/>
    <s v="B-"/>
    <x v="0"/>
    <d v="2022-12-15T00:00:00"/>
    <s v="Stephen Nielsen"/>
    <s v="Frazier, Hayes and Wilson"/>
    <n v="2224.950742"/>
    <x v="4"/>
    <n v="50660"/>
    <n v="490"/>
    <x v="1"/>
    <d v="2023-01-13T00:00:00"/>
    <s v="Lipitor"/>
    <s v="Normal"/>
    <n v="29"/>
    <x v="2"/>
    <s v="DiabetesHigh"/>
    <n v="12"/>
    <x v="0"/>
    <n v="15"/>
  </r>
  <r>
    <s v="Mark Patterson"/>
    <x v="66"/>
    <x v="0"/>
    <x v="1"/>
    <s v="AB+"/>
    <x v="4"/>
    <d v="2019-07-16T00:00:00"/>
    <s v="Kelly Duncan"/>
    <s v="Keller, Wagner and Gonzales"/>
    <n v="2218.1824499999998"/>
    <x v="1"/>
    <n v="7333"/>
    <n v="165"/>
    <x v="0"/>
    <d v="2019-08-08T00:00:00"/>
    <s v="Penicillin"/>
    <s v="Inconclusive"/>
    <n v="23"/>
    <x v="2"/>
    <s v="HypertensionHigh"/>
    <n v="7"/>
    <x v="2"/>
    <n v="16"/>
  </r>
  <r>
    <s v="Maria Johnson"/>
    <x v="14"/>
    <x v="0"/>
    <x v="1"/>
    <s v="B-"/>
    <x v="4"/>
    <d v="2022-10-21T00:00:00"/>
    <s v="William Floyd"/>
    <s v="Aguilar Inc"/>
    <n v="2216.7065480000001"/>
    <x v="0"/>
    <n v="10814"/>
    <n v="425"/>
    <x v="2"/>
    <d v="2022-10-31T00:00:00"/>
    <s v="Aspirin"/>
    <s v="Abnormal"/>
    <n v="10"/>
    <x v="1"/>
    <s v="HypertensionMed"/>
    <n v="10"/>
    <x v="0"/>
    <n v="21"/>
  </r>
  <r>
    <s v="Shane Colon"/>
    <x v="45"/>
    <x v="2"/>
    <x v="0"/>
    <s v="B+"/>
    <x v="5"/>
    <d v="2019-07-18T00:00:00"/>
    <s v="Jenna Taylor"/>
    <s v="Cook LLC"/>
    <n v="2216.3526440000001"/>
    <x v="2"/>
    <n v="11997"/>
    <n v="358"/>
    <x v="2"/>
    <d v="2019-08-13T00:00:00"/>
    <s v="Paracetamol"/>
    <s v="Abnormal"/>
    <n v="26"/>
    <x v="2"/>
    <s v="CancerHigh"/>
    <n v="7"/>
    <x v="2"/>
    <n v="18"/>
  </r>
  <r>
    <s v="Patricia Murray"/>
    <x v="16"/>
    <x v="0"/>
    <x v="1"/>
    <s v="O-"/>
    <x v="5"/>
    <d v="2020-01-18T00:00:00"/>
    <s v="Dawn Davidson"/>
    <s v="Munoz, Webb and Hoffman"/>
    <n v="2213.002504"/>
    <x v="0"/>
    <n v="21934"/>
    <n v="345"/>
    <x v="2"/>
    <d v="2020-01-24T00:00:00"/>
    <s v="Aspirin"/>
    <s v="Inconclusive"/>
    <n v="6"/>
    <x v="0"/>
    <s v="CancerLow"/>
    <n v="1"/>
    <x v="3"/>
    <n v="18"/>
  </r>
  <r>
    <s v="Alison Cline"/>
    <x v="7"/>
    <x v="0"/>
    <x v="0"/>
    <s v="AB+"/>
    <x v="4"/>
    <d v="2019-04-11T00:00:00"/>
    <s v="Jacob Griffin"/>
    <s v="Smith PLC"/>
    <n v="2208.642413"/>
    <x v="0"/>
    <n v="32859"/>
    <n v="432"/>
    <x v="1"/>
    <d v="2019-04-26T00:00:00"/>
    <s v="Lipitor"/>
    <s v="Inconclusive"/>
    <n v="15"/>
    <x v="1"/>
    <s v="HypertensionMed"/>
    <n v="4"/>
    <x v="2"/>
    <n v="11"/>
  </r>
  <r>
    <s v="Vickie Rubio"/>
    <x v="20"/>
    <x v="2"/>
    <x v="0"/>
    <s v="B+"/>
    <x v="2"/>
    <d v="2019-10-15T00:00:00"/>
    <s v="April Phillips"/>
    <s v="Williams Group"/>
    <n v="2203.6536759999999"/>
    <x v="2"/>
    <n v="11475"/>
    <n v="436"/>
    <x v="0"/>
    <d v="2019-10-25T00:00:00"/>
    <s v="Aspirin"/>
    <s v="Abnormal"/>
    <n v="10"/>
    <x v="1"/>
    <s v="ObesityMed"/>
    <n v="10"/>
    <x v="2"/>
    <n v="15"/>
  </r>
  <r>
    <s v="George Smith"/>
    <x v="12"/>
    <x v="0"/>
    <x v="0"/>
    <s v="AB-"/>
    <x v="0"/>
    <d v="2022-11-10T00:00:00"/>
    <s v="Marcia Knapp"/>
    <s v="Osborne Ltd"/>
    <n v="2197.701916"/>
    <x v="0"/>
    <n v="17707"/>
    <n v="424"/>
    <x v="1"/>
    <d v="2022-11-19T00:00:00"/>
    <s v="Aspirin"/>
    <s v="Abnormal"/>
    <n v="9"/>
    <x v="0"/>
    <s v="DiabetesLow"/>
    <n v="11"/>
    <x v="0"/>
    <n v="10"/>
  </r>
  <r>
    <s v="Lisa Henderson"/>
    <x v="36"/>
    <x v="0"/>
    <x v="0"/>
    <s v="O-"/>
    <x v="2"/>
    <d v="2021-07-19T00:00:00"/>
    <s v="Jamie Leonard"/>
    <s v="Russell, Hendricks and Bowman"/>
    <n v="2193.5276130000002"/>
    <x v="3"/>
    <n v="2935"/>
    <n v="397"/>
    <x v="2"/>
    <d v="2021-08-16T00:00:00"/>
    <s v="Aspirin"/>
    <s v="Inconclusive"/>
    <n v="28"/>
    <x v="2"/>
    <s v="ObesityHigh"/>
    <n v="7"/>
    <x v="4"/>
    <n v="19"/>
  </r>
  <r>
    <s v="Denise Zavala"/>
    <x v="54"/>
    <x v="1"/>
    <x v="0"/>
    <s v="AB-"/>
    <x v="4"/>
    <d v="2021-10-16T00:00:00"/>
    <s v="Rachel Campbell"/>
    <s v="Brewer and Sons"/>
    <n v="2193.3429000000001"/>
    <x v="3"/>
    <n v="10667"/>
    <n v="176"/>
    <x v="1"/>
    <d v="2021-10-17T00:00:00"/>
    <s v="Penicillin"/>
    <s v="Abnormal"/>
    <n v="1"/>
    <x v="0"/>
    <s v="HypertensionLow"/>
    <n v="10"/>
    <x v="4"/>
    <n v="16"/>
  </r>
  <r>
    <s v="Joshua Moran"/>
    <x v="56"/>
    <x v="2"/>
    <x v="0"/>
    <s v="O+"/>
    <x v="2"/>
    <d v="2023-04-28T00:00:00"/>
    <s v="Monica Rivera"/>
    <s v="Huffman-Holland"/>
    <n v="2192.5121610000001"/>
    <x v="2"/>
    <n v="6241"/>
    <n v="348"/>
    <x v="0"/>
    <d v="2023-04-29T00:00:00"/>
    <s v="Ibuprofen"/>
    <s v="Abnormal"/>
    <n v="1"/>
    <x v="0"/>
    <s v="ObesityLow"/>
    <n v="4"/>
    <x v="1"/>
    <n v="28"/>
  </r>
  <r>
    <s v="Jack Anderson"/>
    <x v="58"/>
    <x v="3"/>
    <x v="0"/>
    <s v="AB-"/>
    <x v="2"/>
    <d v="2019-12-17T00:00:00"/>
    <s v="Anthony Booth"/>
    <s v="Miller-Sellers"/>
    <n v="2189.777771"/>
    <x v="2"/>
    <n v="21380"/>
    <n v="491"/>
    <x v="0"/>
    <d v="2020-01-06T00:00:00"/>
    <s v="Penicillin"/>
    <s v="Abnormal"/>
    <n v="20"/>
    <x v="2"/>
    <s v="ObesityHigh"/>
    <n v="12"/>
    <x v="2"/>
    <n v="17"/>
  </r>
  <r>
    <s v="Michael Shelton"/>
    <x v="4"/>
    <x v="2"/>
    <x v="1"/>
    <s v="A+"/>
    <x v="1"/>
    <d v="2022-02-21T00:00:00"/>
    <s v="Derek Allen"/>
    <s v="Reynolds, Cortez and Lambert"/>
    <n v="2179.3770410000002"/>
    <x v="3"/>
    <n v="2543"/>
    <n v="384"/>
    <x v="1"/>
    <d v="2022-03-15T00:00:00"/>
    <s v="Ibuprofen"/>
    <s v="Normal"/>
    <n v="22"/>
    <x v="2"/>
    <s v="AsthmaHigh"/>
    <n v="2"/>
    <x v="0"/>
    <n v="21"/>
  </r>
  <r>
    <s v="Yesenia Marks"/>
    <x v="12"/>
    <x v="0"/>
    <x v="0"/>
    <s v="A+"/>
    <x v="0"/>
    <d v="2019-02-18T00:00:00"/>
    <s v="Brett Jones"/>
    <s v="Carlson, Butler and Martin"/>
    <n v="2177.7924440000002"/>
    <x v="0"/>
    <n v="12603"/>
    <n v="350"/>
    <x v="1"/>
    <d v="2019-02-26T00:00:00"/>
    <s v="Lipitor"/>
    <s v="Inconclusive"/>
    <n v="8"/>
    <x v="0"/>
    <s v="DiabetesLow"/>
    <n v="2"/>
    <x v="2"/>
    <n v="18"/>
  </r>
  <r>
    <s v="Deborah Valentine"/>
    <x v="31"/>
    <x v="2"/>
    <x v="1"/>
    <s v="B-"/>
    <x v="1"/>
    <d v="2021-04-02T00:00:00"/>
    <s v="Christopher Mooney"/>
    <s v="Mccoy, Harris and Freeman"/>
    <n v="2176.2020950000001"/>
    <x v="3"/>
    <n v="8729"/>
    <n v="293"/>
    <x v="2"/>
    <d v="2021-04-23T00:00:00"/>
    <s v="Lipitor"/>
    <s v="Normal"/>
    <n v="21"/>
    <x v="2"/>
    <s v="AsthmaHigh"/>
    <n v="4"/>
    <x v="4"/>
    <n v="2"/>
  </r>
  <r>
    <s v="Jennifer Hartman"/>
    <x v="44"/>
    <x v="1"/>
    <x v="0"/>
    <s v="B-"/>
    <x v="5"/>
    <d v="2019-05-10T00:00:00"/>
    <s v="Lee Graham"/>
    <s v="Thomas PLC"/>
    <n v="2173.5476490000001"/>
    <x v="4"/>
    <n v="32394"/>
    <n v="182"/>
    <x v="0"/>
    <d v="2019-05-13T00:00:00"/>
    <s v="Lipitor"/>
    <s v="Inconclusive"/>
    <n v="3"/>
    <x v="0"/>
    <s v="CancerLow"/>
    <n v="5"/>
    <x v="2"/>
    <n v="10"/>
  </r>
  <r>
    <s v="Lisa Frey"/>
    <x v="55"/>
    <x v="1"/>
    <x v="1"/>
    <s v="O-"/>
    <x v="3"/>
    <d v="2022-10-05T00:00:00"/>
    <s v="Michelle Brooks"/>
    <s v="Suarez-Salazar"/>
    <n v="2165.0065239999999"/>
    <x v="4"/>
    <n v="16394"/>
    <n v="183"/>
    <x v="0"/>
    <d v="2022-10-07T00:00:00"/>
    <s v="Aspirin"/>
    <s v="Inconclusive"/>
    <n v="2"/>
    <x v="0"/>
    <s v="ArthritisLow"/>
    <n v="10"/>
    <x v="0"/>
    <n v="5"/>
  </r>
  <r>
    <s v="Carl Torres"/>
    <x v="26"/>
    <x v="0"/>
    <x v="1"/>
    <s v="O-"/>
    <x v="5"/>
    <d v="2022-02-08T00:00:00"/>
    <s v="Andre Stanley"/>
    <s v="Huber-Sullivan"/>
    <n v="2156.265989"/>
    <x v="0"/>
    <n v="52882"/>
    <n v="235"/>
    <x v="2"/>
    <d v="2022-03-09T00:00:00"/>
    <s v="Ibuprofen"/>
    <s v="Abnormal"/>
    <n v="29"/>
    <x v="2"/>
    <s v="CancerHigh"/>
    <n v="2"/>
    <x v="0"/>
    <n v="8"/>
  </r>
  <r>
    <s v="Michelle Zuniga"/>
    <x v="16"/>
    <x v="0"/>
    <x v="0"/>
    <s v="O+"/>
    <x v="5"/>
    <d v="2023-05-25T00:00:00"/>
    <s v="Joshua Benitez"/>
    <s v="Kim-Stevens"/>
    <n v="2150.9095440000001"/>
    <x v="0"/>
    <n v="36253"/>
    <n v="363"/>
    <x v="0"/>
    <d v="2023-05-29T00:00:00"/>
    <s v="Penicillin"/>
    <s v="Normal"/>
    <n v="4"/>
    <x v="0"/>
    <s v="CancerLow"/>
    <n v="5"/>
    <x v="1"/>
    <n v="25"/>
  </r>
  <r>
    <s v="Brandon Lopez"/>
    <x v="11"/>
    <x v="3"/>
    <x v="0"/>
    <s v="AB+"/>
    <x v="0"/>
    <d v="2022-10-29T00:00:00"/>
    <s v="Alan Johnson"/>
    <s v="Clark, Carter and Garcia"/>
    <n v="2149.5644699999998"/>
    <x v="2"/>
    <n v="7866"/>
    <n v="404"/>
    <x v="1"/>
    <d v="2022-11-23T00:00:00"/>
    <s v="Paracetamol"/>
    <s v="Inconclusive"/>
    <n v="25"/>
    <x v="2"/>
    <s v="DiabetesHigh"/>
    <n v="10"/>
    <x v="0"/>
    <n v="29"/>
  </r>
  <r>
    <s v="Andrew Turner"/>
    <x v="53"/>
    <x v="2"/>
    <x v="0"/>
    <s v="O-"/>
    <x v="2"/>
    <d v="2019-03-10T00:00:00"/>
    <s v="Sara Cameron"/>
    <s v="Houston PLC"/>
    <n v="2149.0368170000002"/>
    <x v="4"/>
    <n v="16986"/>
    <n v="463"/>
    <x v="0"/>
    <d v="2019-03-14T00:00:00"/>
    <s v="Aspirin"/>
    <s v="Normal"/>
    <n v="4"/>
    <x v="0"/>
    <s v="ObesityLow"/>
    <n v="3"/>
    <x v="2"/>
    <n v="10"/>
  </r>
  <r>
    <s v="Erika Kidd"/>
    <x v="35"/>
    <x v="0"/>
    <x v="0"/>
    <s v="B-"/>
    <x v="2"/>
    <d v="2020-09-15T00:00:00"/>
    <s v="Henry Bell"/>
    <s v="Morris Inc"/>
    <n v="2144.8103740000001"/>
    <x v="0"/>
    <n v="2904"/>
    <n v="360"/>
    <x v="2"/>
    <d v="2020-10-08T00:00:00"/>
    <s v="Penicillin"/>
    <s v="Abnormal"/>
    <n v="23"/>
    <x v="2"/>
    <s v="ObesityHigh"/>
    <n v="9"/>
    <x v="3"/>
    <n v="15"/>
  </r>
  <r>
    <s v="Emily Owens"/>
    <x v="15"/>
    <x v="1"/>
    <x v="1"/>
    <s v="B+"/>
    <x v="1"/>
    <d v="2019-10-20T00:00:00"/>
    <s v="Stacy Whitehead"/>
    <s v="Ward LLC"/>
    <n v="2134.151085"/>
    <x v="4"/>
    <n v="25334"/>
    <n v="340"/>
    <x v="1"/>
    <d v="2019-11-03T00:00:00"/>
    <s v="Aspirin"/>
    <s v="Inconclusive"/>
    <n v="14"/>
    <x v="1"/>
    <s v="AsthmaMed"/>
    <n v="10"/>
    <x v="2"/>
    <n v="20"/>
  </r>
  <r>
    <s v="Melinda Martinez"/>
    <x v="36"/>
    <x v="0"/>
    <x v="1"/>
    <s v="AB+"/>
    <x v="2"/>
    <d v="2022-05-29T00:00:00"/>
    <s v="Elizabeth Ayala"/>
    <s v="Hernandez-Ramirez"/>
    <n v="2133.1031429999998"/>
    <x v="1"/>
    <n v="11813"/>
    <n v="191"/>
    <x v="0"/>
    <d v="2022-06-02T00:00:00"/>
    <s v="Ibuprofen"/>
    <s v="Inconclusive"/>
    <n v="4"/>
    <x v="0"/>
    <s v="ObesityLow"/>
    <n v="5"/>
    <x v="0"/>
    <n v="29"/>
  </r>
  <r>
    <s v="Tammy Walker"/>
    <x v="26"/>
    <x v="0"/>
    <x v="0"/>
    <s v="O+"/>
    <x v="0"/>
    <d v="2019-04-29T00:00:00"/>
    <s v="Erika Anderson"/>
    <s v="Sanchez Group"/>
    <n v="2132.8950340000001"/>
    <x v="0"/>
    <n v="23603"/>
    <n v="250"/>
    <x v="1"/>
    <d v="2019-05-23T00:00:00"/>
    <s v="Penicillin"/>
    <s v="Normal"/>
    <n v="24"/>
    <x v="2"/>
    <s v="DiabetesHigh"/>
    <n v="4"/>
    <x v="2"/>
    <n v="29"/>
  </r>
  <r>
    <s v="Belinda Stevens"/>
    <x v="13"/>
    <x v="0"/>
    <x v="0"/>
    <s v="AB-"/>
    <x v="5"/>
    <d v="2020-09-23T00:00:00"/>
    <s v="Randall Guzman"/>
    <s v="Marshall-Johnson"/>
    <n v="2131.4557890000001"/>
    <x v="0"/>
    <n v="24011"/>
    <n v="420"/>
    <x v="1"/>
    <d v="2020-10-08T00:00:00"/>
    <s v="Penicillin"/>
    <s v="Normal"/>
    <n v="15"/>
    <x v="1"/>
    <s v="CancerMed"/>
    <n v="9"/>
    <x v="3"/>
    <n v="23"/>
  </r>
  <r>
    <s v="Cheryl Simpson"/>
    <x v="3"/>
    <x v="2"/>
    <x v="1"/>
    <s v="O+"/>
    <x v="2"/>
    <d v="2020-11-24T00:00:00"/>
    <s v="Emily Ferguson"/>
    <s v="Kelley-Vazquez"/>
    <n v="2130.6870650000001"/>
    <x v="1"/>
    <n v="8629"/>
    <n v="357"/>
    <x v="2"/>
    <d v="2020-12-16T00:00:00"/>
    <s v="Aspirin"/>
    <s v="Inconclusive"/>
    <n v="22"/>
    <x v="2"/>
    <s v="ObesityHigh"/>
    <n v="11"/>
    <x v="3"/>
    <n v="24"/>
  </r>
  <r>
    <s v="Tina Haynes"/>
    <x v="31"/>
    <x v="2"/>
    <x v="0"/>
    <s v="B+"/>
    <x v="5"/>
    <d v="2022-02-10T00:00:00"/>
    <s v="David Krueger"/>
    <s v="Golden, Perry and Hardy"/>
    <n v="2126.8292430000001"/>
    <x v="2"/>
    <n v="13823"/>
    <n v="108"/>
    <x v="2"/>
    <d v="2022-02-15T00:00:00"/>
    <s v="Aspirin"/>
    <s v="Normal"/>
    <n v="5"/>
    <x v="0"/>
    <s v="CancerLow"/>
    <n v="2"/>
    <x v="0"/>
    <n v="10"/>
  </r>
  <r>
    <s v="Kendra Romero"/>
    <x v="6"/>
    <x v="0"/>
    <x v="1"/>
    <s v="A+"/>
    <x v="4"/>
    <d v="2021-11-09T00:00:00"/>
    <s v="Nicole Henderson DVM"/>
    <s v="Rodriguez-Esparza"/>
    <n v="2117.836155"/>
    <x v="0"/>
    <n v="5675"/>
    <n v="208"/>
    <x v="2"/>
    <d v="2021-11-25T00:00:00"/>
    <s v="Penicillin"/>
    <s v="Normal"/>
    <n v="16"/>
    <x v="1"/>
    <s v="HypertensionMed"/>
    <n v="11"/>
    <x v="4"/>
    <n v="9"/>
  </r>
  <r>
    <s v="Kaitlyn Griffin"/>
    <x v="19"/>
    <x v="0"/>
    <x v="1"/>
    <s v="A-"/>
    <x v="5"/>
    <d v="2020-05-30T00:00:00"/>
    <s v="Sarah Fuller"/>
    <s v="Sandoval Group"/>
    <n v="2117.2343729999998"/>
    <x v="0"/>
    <n v="8658"/>
    <n v="475"/>
    <x v="0"/>
    <d v="2020-06-03T00:00:00"/>
    <s v="Ibuprofen"/>
    <s v="Inconclusive"/>
    <n v="4"/>
    <x v="0"/>
    <s v="CancerLow"/>
    <n v="5"/>
    <x v="3"/>
    <n v="30"/>
  </r>
  <r>
    <s v="Teresa Davis"/>
    <x v="37"/>
    <x v="3"/>
    <x v="0"/>
    <s v="A+"/>
    <x v="2"/>
    <d v="2020-04-08T00:00:00"/>
    <s v="Rebecca Garza"/>
    <s v="Brown LLC"/>
    <n v="2116.9619910000001"/>
    <x v="3"/>
    <n v="16097"/>
    <n v="178"/>
    <x v="0"/>
    <d v="2020-04-22T00:00:00"/>
    <s v="Lipitor"/>
    <s v="Abnormal"/>
    <n v="14"/>
    <x v="1"/>
    <s v="ObesityMed"/>
    <n v="4"/>
    <x v="3"/>
    <n v="8"/>
  </r>
  <r>
    <s v="Karen Henry"/>
    <x v="65"/>
    <x v="0"/>
    <x v="0"/>
    <s v="AB-"/>
    <x v="2"/>
    <d v="2021-12-01T00:00:00"/>
    <s v="Lance Gonzalez"/>
    <s v="Taylor, Obrien and Collier"/>
    <n v="2110.2263969999999"/>
    <x v="0"/>
    <n v="17823"/>
    <n v="495"/>
    <x v="2"/>
    <d v="2021-12-11T00:00:00"/>
    <s v="Aspirin"/>
    <s v="Inconclusive"/>
    <n v="10"/>
    <x v="1"/>
    <s v="ObesityMed"/>
    <n v="12"/>
    <x v="4"/>
    <n v="1"/>
  </r>
  <r>
    <s v="Traci Melendez"/>
    <x v="22"/>
    <x v="0"/>
    <x v="1"/>
    <s v="O+"/>
    <x v="5"/>
    <d v="2019-09-12T00:00:00"/>
    <s v="Brandy Baker"/>
    <s v="Clay-Houston"/>
    <n v="2102.9729170000001"/>
    <x v="0"/>
    <n v="38091"/>
    <n v="298"/>
    <x v="1"/>
    <d v="2019-10-07T00:00:00"/>
    <s v="Lipitor"/>
    <s v="Inconclusive"/>
    <n v="25"/>
    <x v="2"/>
    <s v="CancerHigh"/>
    <n v="9"/>
    <x v="2"/>
    <n v="12"/>
  </r>
  <r>
    <s v="Dan Potter"/>
    <x v="25"/>
    <x v="1"/>
    <x v="1"/>
    <s v="O-"/>
    <x v="3"/>
    <d v="2022-01-15T00:00:00"/>
    <s v="Kerry Hart"/>
    <s v="Rocha, Rodriguez and Klein"/>
    <n v="2100.7863790000001"/>
    <x v="0"/>
    <n v="25145"/>
    <n v="219"/>
    <x v="0"/>
    <d v="2022-01-16T00:00:00"/>
    <s v="Paracetamol"/>
    <s v="Normal"/>
    <n v="1"/>
    <x v="0"/>
    <s v="ArthritisLow"/>
    <n v="1"/>
    <x v="0"/>
    <n v="15"/>
  </r>
  <r>
    <s v="Christopher Church"/>
    <x v="57"/>
    <x v="0"/>
    <x v="1"/>
    <s v="O+"/>
    <x v="3"/>
    <d v="2023-09-06T00:00:00"/>
    <s v="Marc Massey"/>
    <s v="Gaines Group"/>
    <n v="2100.557483"/>
    <x v="0"/>
    <n v="38351"/>
    <n v="193"/>
    <x v="2"/>
    <d v="2023-09-26T00:00:00"/>
    <s v="Lipitor"/>
    <s v="Abnormal"/>
    <n v="20"/>
    <x v="2"/>
    <s v="ArthritisHigh"/>
    <n v="9"/>
    <x v="1"/>
    <n v="6"/>
  </r>
  <r>
    <s v="Megan Phillips"/>
    <x v="23"/>
    <x v="0"/>
    <x v="0"/>
    <s v="A+"/>
    <x v="4"/>
    <d v="2021-06-12T00:00:00"/>
    <s v="Andrew Cannon"/>
    <s v="Sanchez and Sons"/>
    <n v="2094.1101140000001"/>
    <x v="0"/>
    <n v="21074"/>
    <n v="192"/>
    <x v="0"/>
    <d v="2021-06-19T00:00:00"/>
    <s v="Paracetamol"/>
    <s v="Inconclusive"/>
    <n v="7"/>
    <x v="0"/>
    <s v="HypertensionLow"/>
    <n v="6"/>
    <x v="4"/>
    <n v="12"/>
  </r>
  <r>
    <s v="Dawn Hernandez"/>
    <x v="44"/>
    <x v="1"/>
    <x v="0"/>
    <s v="B+"/>
    <x v="1"/>
    <d v="2021-09-29T00:00:00"/>
    <s v="Natalie Williams"/>
    <s v="Vaughan, Butler and Carroll"/>
    <n v="2088.9334250000002"/>
    <x v="1"/>
    <n v="38696"/>
    <n v="460"/>
    <x v="2"/>
    <d v="2021-10-24T00:00:00"/>
    <s v="Aspirin"/>
    <s v="Normal"/>
    <n v="25"/>
    <x v="2"/>
    <s v="AsthmaHigh"/>
    <n v="9"/>
    <x v="4"/>
    <n v="29"/>
  </r>
  <r>
    <s v="Miguel Weaver"/>
    <x v="63"/>
    <x v="2"/>
    <x v="1"/>
    <s v="B-"/>
    <x v="2"/>
    <d v="2022-10-03T00:00:00"/>
    <s v="Dawn Martin"/>
    <s v="Fowler Group"/>
    <n v="2083.720832"/>
    <x v="1"/>
    <n v="3730"/>
    <n v="396"/>
    <x v="0"/>
    <d v="2022-10-07T00:00:00"/>
    <s v="Ibuprofen"/>
    <s v="Abnormal"/>
    <n v="4"/>
    <x v="0"/>
    <s v="ObesityLow"/>
    <n v="10"/>
    <x v="0"/>
    <n v="3"/>
  </r>
  <r>
    <s v="Robert Newton"/>
    <x v="10"/>
    <x v="2"/>
    <x v="1"/>
    <s v="O+"/>
    <x v="0"/>
    <d v="2019-11-23T00:00:00"/>
    <s v="Edgar Yates"/>
    <s v="Fuller-Jackson"/>
    <n v="2081.846963"/>
    <x v="4"/>
    <n v="18292"/>
    <n v="114"/>
    <x v="1"/>
    <d v="2019-11-26T00:00:00"/>
    <s v="Penicillin"/>
    <s v="Abnormal"/>
    <n v="3"/>
    <x v="0"/>
    <s v="DiabetesLow"/>
    <n v="11"/>
    <x v="2"/>
    <n v="23"/>
  </r>
  <r>
    <s v="Matthew Dougherty"/>
    <x v="36"/>
    <x v="0"/>
    <x v="0"/>
    <s v="B-"/>
    <x v="0"/>
    <d v="2020-09-09T00:00:00"/>
    <s v="April Robinson"/>
    <s v="Curry-Freeman"/>
    <n v="2078.0778620000001"/>
    <x v="2"/>
    <n v="14357"/>
    <n v="320"/>
    <x v="2"/>
    <d v="2020-09-26T00:00:00"/>
    <s v="Aspirin"/>
    <s v="Normal"/>
    <n v="17"/>
    <x v="1"/>
    <s v="DiabetesMed"/>
    <n v="9"/>
    <x v="3"/>
    <n v="9"/>
  </r>
  <r>
    <s v="Wanda Rivera"/>
    <x v="24"/>
    <x v="0"/>
    <x v="1"/>
    <s v="O-"/>
    <x v="5"/>
    <d v="2020-08-10T00:00:00"/>
    <s v="Linda Stein"/>
    <s v="Taylor Group"/>
    <n v="2065.4346700000001"/>
    <x v="4"/>
    <n v="10719"/>
    <n v="172"/>
    <x v="2"/>
    <d v="2020-08-14T00:00:00"/>
    <s v="Aspirin"/>
    <s v="Abnormal"/>
    <n v="4"/>
    <x v="0"/>
    <s v="CancerLow"/>
    <n v="8"/>
    <x v="3"/>
    <n v="10"/>
  </r>
  <r>
    <s v="Lindsey Cross"/>
    <x v="50"/>
    <x v="3"/>
    <x v="0"/>
    <s v="AB-"/>
    <x v="2"/>
    <d v="2023-10-26T00:00:00"/>
    <s v="Jennifer Wilson"/>
    <s v="Wallace, Snyder and Dixon"/>
    <n v="2064.416322"/>
    <x v="3"/>
    <n v="8368"/>
    <n v="253"/>
    <x v="0"/>
    <d v="2023-11-14T00:00:00"/>
    <s v="Paracetamol"/>
    <s v="Inconclusive"/>
    <n v="19"/>
    <x v="1"/>
    <s v="ObesityMed"/>
    <n v="10"/>
    <x v="1"/>
    <n v="26"/>
  </r>
  <r>
    <s v="Michelle Peterson"/>
    <x v="41"/>
    <x v="2"/>
    <x v="1"/>
    <s v="O+"/>
    <x v="3"/>
    <d v="2023-01-04T00:00:00"/>
    <s v="Mary Grant"/>
    <s v="Berger and Sons"/>
    <n v="2058.298691"/>
    <x v="2"/>
    <n v="9025"/>
    <n v="138"/>
    <x v="0"/>
    <d v="2023-01-24T00:00:00"/>
    <s v="Penicillin"/>
    <s v="Normal"/>
    <n v="20"/>
    <x v="2"/>
    <s v="ArthritisHigh"/>
    <n v="1"/>
    <x v="1"/>
    <n v="4"/>
  </r>
  <r>
    <s v="Jessica Ibarra"/>
    <x v="54"/>
    <x v="1"/>
    <x v="1"/>
    <s v="AB+"/>
    <x v="0"/>
    <d v="2018-11-28T00:00:00"/>
    <s v="James Robinson"/>
    <s v="Johnston-Garcia"/>
    <n v="2055.595926"/>
    <x v="1"/>
    <n v="30243"/>
    <n v="209"/>
    <x v="1"/>
    <d v="2018-12-07T00:00:00"/>
    <s v="Paracetamol"/>
    <s v="Normal"/>
    <n v="9"/>
    <x v="0"/>
    <s v="DiabetesLow"/>
    <n v="11"/>
    <x v="5"/>
    <n v="28"/>
  </r>
  <r>
    <s v="Lindsey James"/>
    <x v="23"/>
    <x v="0"/>
    <x v="1"/>
    <s v="O-"/>
    <x v="5"/>
    <d v="2020-09-28T00:00:00"/>
    <s v="Emma Harris"/>
    <s v="Brown, Owens and Tucker"/>
    <n v="2045.705516"/>
    <x v="0"/>
    <n v="47627"/>
    <n v="140"/>
    <x v="1"/>
    <d v="2020-10-09T00:00:00"/>
    <s v="Lipitor"/>
    <s v="Abnormal"/>
    <n v="11"/>
    <x v="1"/>
    <s v="CancerMed"/>
    <n v="9"/>
    <x v="3"/>
    <n v="28"/>
  </r>
  <r>
    <s v="Thomas Webb"/>
    <x v="48"/>
    <x v="0"/>
    <x v="0"/>
    <s v="A-"/>
    <x v="0"/>
    <d v="2019-07-25T00:00:00"/>
    <s v="Joshua Kelly"/>
    <s v="Parsons, Olson and Nguyen"/>
    <n v="2045.560332"/>
    <x v="0"/>
    <n v="27457"/>
    <n v="262"/>
    <x v="2"/>
    <d v="2019-08-24T00:00:00"/>
    <s v="Aspirin"/>
    <s v="Normal"/>
    <n v="30"/>
    <x v="2"/>
    <s v="DiabetesHigh"/>
    <n v="7"/>
    <x v="2"/>
    <n v="25"/>
  </r>
  <r>
    <s v="Eric Taylor"/>
    <x v="12"/>
    <x v="0"/>
    <x v="0"/>
    <s v="O-"/>
    <x v="4"/>
    <d v="2019-04-12T00:00:00"/>
    <s v="Kelly Wolfe"/>
    <s v="Oconnor-Deleon"/>
    <n v="2031.9202660000001"/>
    <x v="0"/>
    <n v="3850"/>
    <n v="339"/>
    <x v="1"/>
    <d v="2019-05-11T00:00:00"/>
    <s v="Penicillin"/>
    <s v="Abnormal"/>
    <n v="29"/>
    <x v="2"/>
    <s v="HypertensionHigh"/>
    <n v="4"/>
    <x v="2"/>
    <n v="12"/>
  </r>
  <r>
    <s v="Hannah Marshall"/>
    <x v="25"/>
    <x v="1"/>
    <x v="1"/>
    <s v="O+"/>
    <x v="4"/>
    <d v="2019-04-28T00:00:00"/>
    <s v="Jason Cantrell"/>
    <s v="Gamble, Williams and Garcia"/>
    <n v="2022.5226660000001"/>
    <x v="0"/>
    <n v="19889"/>
    <n v="220"/>
    <x v="2"/>
    <d v="2019-05-07T00:00:00"/>
    <s v="Paracetamol"/>
    <s v="Abnormal"/>
    <n v="9"/>
    <x v="0"/>
    <s v="HypertensionLow"/>
    <n v="4"/>
    <x v="2"/>
    <n v="28"/>
  </r>
  <r>
    <s v="Keith Carroll"/>
    <x v="66"/>
    <x v="0"/>
    <x v="1"/>
    <s v="A-"/>
    <x v="4"/>
    <d v="2022-12-27T00:00:00"/>
    <s v="Sarah Miller"/>
    <s v="Alvarado, Benson and Arias"/>
    <n v="2014.444094"/>
    <x v="0"/>
    <n v="18887"/>
    <n v="129"/>
    <x v="1"/>
    <d v="2023-01-22T00:00:00"/>
    <s v="Ibuprofen"/>
    <s v="Inconclusive"/>
    <n v="26"/>
    <x v="2"/>
    <s v="HypertensionHigh"/>
    <n v="12"/>
    <x v="0"/>
    <n v="27"/>
  </r>
  <r>
    <s v="Lauren Delacruz"/>
    <x v="6"/>
    <x v="0"/>
    <x v="1"/>
    <s v="AB-"/>
    <x v="3"/>
    <d v="2019-07-27T00:00:00"/>
    <s v="Kelly Anderson"/>
    <s v="Harris-Sanford"/>
    <n v="2012.764105"/>
    <x v="0"/>
    <n v="4725"/>
    <n v="176"/>
    <x v="2"/>
    <d v="2019-08-07T00:00:00"/>
    <s v="Paracetamol"/>
    <s v="Inconclusive"/>
    <n v="11"/>
    <x v="1"/>
    <s v="ArthritisMed"/>
    <n v="7"/>
    <x v="2"/>
    <n v="27"/>
  </r>
  <r>
    <s v="Erin Sullivan"/>
    <x v="15"/>
    <x v="1"/>
    <x v="1"/>
    <s v="B-"/>
    <x v="1"/>
    <d v="2020-04-12T00:00:00"/>
    <s v="Katrina Butler"/>
    <s v="Taylor-Burns"/>
    <n v="2009.1736739999999"/>
    <x v="1"/>
    <n v="17261"/>
    <n v="334"/>
    <x v="1"/>
    <d v="2020-05-06T00:00:00"/>
    <s v="Lipitor"/>
    <s v="Inconclusive"/>
    <n v="24"/>
    <x v="2"/>
    <s v="AsthmaHigh"/>
    <n v="4"/>
    <x v="3"/>
    <n v="12"/>
  </r>
  <r>
    <s v="Kristina Lane"/>
    <x v="3"/>
    <x v="2"/>
    <x v="0"/>
    <s v="A+"/>
    <x v="2"/>
    <d v="2021-11-13T00:00:00"/>
    <s v="Sandra Mcdonald"/>
    <s v="Keith and Sons"/>
    <n v="2004.1344099999999"/>
    <x v="4"/>
    <n v="7717"/>
    <n v="410"/>
    <x v="0"/>
    <d v="2021-12-06T00:00:00"/>
    <s v="Paracetamol"/>
    <s v="Abnormal"/>
    <n v="23"/>
    <x v="2"/>
    <s v="ObesityHigh"/>
    <n v="11"/>
    <x v="4"/>
    <n v="13"/>
  </r>
  <r>
    <s v="Mrs. Christina Hodges MD"/>
    <x v="58"/>
    <x v="3"/>
    <x v="0"/>
    <s v="O-"/>
    <x v="0"/>
    <d v="2018-11-02T00:00:00"/>
    <s v="Jeffrey Peterson"/>
    <s v="Alvarado-Garcia"/>
    <n v="2002.8352190000001"/>
    <x v="4"/>
    <n v="39140"/>
    <n v="363"/>
    <x v="2"/>
    <d v="2018-11-14T00:00:00"/>
    <s v="Aspirin"/>
    <s v="Normal"/>
    <n v="12"/>
    <x v="1"/>
    <s v="DiabetesMed"/>
    <n v="11"/>
    <x v="5"/>
    <n v="2"/>
  </r>
  <r>
    <s v="Jillian Price"/>
    <x v="52"/>
    <x v="0"/>
    <x v="0"/>
    <s v="AB-"/>
    <x v="5"/>
    <d v="2023-05-04T00:00:00"/>
    <s v="Matthew Taylor"/>
    <s v="Frye, Lane and Turner"/>
    <n v="2000.1157459999999"/>
    <x v="0"/>
    <n v="39359"/>
    <n v="265"/>
    <x v="0"/>
    <d v="2023-05-22T00:00:00"/>
    <s v="Penicillin"/>
    <s v="Normal"/>
    <n v="18"/>
    <x v="1"/>
    <s v="CancerMed"/>
    <n v="5"/>
    <x v="1"/>
    <n v="4"/>
  </r>
  <r>
    <s v="Jessica Gentry"/>
    <x v="5"/>
    <x v="2"/>
    <x v="1"/>
    <s v="O-"/>
    <x v="1"/>
    <d v="2021-07-19T00:00:00"/>
    <s v="Carolyn Key"/>
    <s v="Rivera-Sullivan"/>
    <n v="1999.014056"/>
    <x v="0"/>
    <n v="26030"/>
    <n v="149"/>
    <x v="2"/>
    <d v="2021-07-21T00:00:00"/>
    <s v="Penicillin"/>
    <s v="Normal"/>
    <n v="2"/>
    <x v="0"/>
    <s v="AsthmaLow"/>
    <n v="7"/>
    <x v="4"/>
    <n v="19"/>
  </r>
  <r>
    <s v="Lindsay Lin"/>
    <x v="67"/>
    <x v="3"/>
    <x v="0"/>
    <s v="B-"/>
    <x v="0"/>
    <d v="2020-01-11T00:00:00"/>
    <s v="Carla Mccoy"/>
    <s v="Flores, Rodriguez and Smith"/>
    <n v="1996.829215"/>
    <x v="2"/>
    <n v="36024"/>
    <n v="288"/>
    <x v="1"/>
    <d v="2020-02-05T00:00:00"/>
    <s v="Penicillin"/>
    <s v="Abnormal"/>
    <n v="25"/>
    <x v="2"/>
    <s v="DiabetesHigh"/>
    <n v="1"/>
    <x v="3"/>
    <n v="11"/>
  </r>
  <r>
    <s v="Alyssa Hernandez"/>
    <x v="42"/>
    <x v="0"/>
    <x v="1"/>
    <s v="AB+"/>
    <x v="4"/>
    <d v="2019-11-13T00:00:00"/>
    <s v="Samuel Newman"/>
    <s v="Humphrey-Mitchell"/>
    <n v="1993.768605"/>
    <x v="0"/>
    <n v="31909"/>
    <n v="263"/>
    <x v="2"/>
    <d v="2019-11-27T00:00:00"/>
    <s v="Lipitor"/>
    <s v="Abnormal"/>
    <n v="14"/>
    <x v="1"/>
    <s v="HypertensionMed"/>
    <n v="11"/>
    <x v="2"/>
    <n v="13"/>
  </r>
  <r>
    <s v="Michael Davis"/>
    <x v="17"/>
    <x v="0"/>
    <x v="1"/>
    <s v="O-"/>
    <x v="5"/>
    <d v="2020-11-22T00:00:00"/>
    <s v="Virginia Singleton"/>
    <s v="Holt and Sons"/>
    <n v="1991.245328"/>
    <x v="0"/>
    <n v="10154"/>
    <n v="134"/>
    <x v="0"/>
    <d v="2020-12-03T00:00:00"/>
    <s v="Aspirin"/>
    <s v="Normal"/>
    <n v="11"/>
    <x v="1"/>
    <s v="CancerMed"/>
    <n v="11"/>
    <x v="3"/>
    <n v="22"/>
  </r>
  <r>
    <s v="Rhonda Adams"/>
    <x v="60"/>
    <x v="1"/>
    <x v="0"/>
    <s v="O+"/>
    <x v="5"/>
    <d v="2022-01-05T00:00:00"/>
    <s v="Zachary Coleman"/>
    <s v="Dunlap, Moore and Mcintosh"/>
    <n v="1987.644661"/>
    <x v="1"/>
    <n v="22065"/>
    <n v="265"/>
    <x v="2"/>
    <d v="2022-01-19T00:00:00"/>
    <s v="Ibuprofen"/>
    <s v="Normal"/>
    <n v="14"/>
    <x v="1"/>
    <s v="CancerMed"/>
    <n v="1"/>
    <x v="0"/>
    <n v="5"/>
  </r>
  <r>
    <s v="Linda Monroe"/>
    <x v="45"/>
    <x v="2"/>
    <x v="0"/>
    <s v="B-"/>
    <x v="3"/>
    <d v="2020-10-05T00:00:00"/>
    <s v="Allison Roy"/>
    <s v="Murphy Ltd"/>
    <n v="1982.2799660000001"/>
    <x v="4"/>
    <n v="32550"/>
    <n v="196"/>
    <x v="2"/>
    <d v="2020-10-18T00:00:00"/>
    <s v="Ibuprofen"/>
    <s v="Abnormal"/>
    <n v="13"/>
    <x v="1"/>
    <s v="ArthritisMed"/>
    <n v="10"/>
    <x v="3"/>
    <n v="5"/>
  </r>
  <r>
    <s v="Amanda Stewart"/>
    <x v="65"/>
    <x v="0"/>
    <x v="0"/>
    <s v="A-"/>
    <x v="2"/>
    <d v="2023-10-03T00:00:00"/>
    <s v="Dennis Paul"/>
    <s v="Reed LLC"/>
    <n v="1981.4127510000001"/>
    <x v="0"/>
    <n v="21356"/>
    <n v="440"/>
    <x v="0"/>
    <d v="2023-10-04T00:00:00"/>
    <s v="Lipitor"/>
    <s v="Inconclusive"/>
    <n v="1"/>
    <x v="0"/>
    <s v="ObesityLow"/>
    <n v="10"/>
    <x v="1"/>
    <n v="3"/>
  </r>
  <r>
    <s v="Eric Garrison"/>
    <x v="48"/>
    <x v="0"/>
    <x v="0"/>
    <s v="AB+"/>
    <x v="5"/>
    <d v="2022-08-18T00:00:00"/>
    <s v="Erin Gomez"/>
    <s v="Thornton, Carr and Buchanan"/>
    <n v="1971.3506339999999"/>
    <x v="0"/>
    <n v="62443"/>
    <n v="170"/>
    <x v="0"/>
    <d v="2022-08-29T00:00:00"/>
    <s v="Lipitor"/>
    <s v="Inconclusive"/>
    <n v="11"/>
    <x v="1"/>
    <s v="CancerMed"/>
    <n v="8"/>
    <x v="0"/>
    <n v="18"/>
  </r>
  <r>
    <s v="Scott Randall"/>
    <x v="38"/>
    <x v="1"/>
    <x v="0"/>
    <s v="AB-"/>
    <x v="1"/>
    <d v="2022-05-19T00:00:00"/>
    <s v="Gregory Adams"/>
    <s v="Henderson PLC"/>
    <n v="1970.5133450000001"/>
    <x v="4"/>
    <n v="31889"/>
    <n v="317"/>
    <x v="0"/>
    <d v="2022-06-11T00:00:00"/>
    <s v="Penicillin"/>
    <s v="Inconclusive"/>
    <n v="23"/>
    <x v="2"/>
    <s v="AsthmaHigh"/>
    <n v="5"/>
    <x v="0"/>
    <n v="19"/>
  </r>
  <r>
    <s v="Matthew Hart"/>
    <x v="55"/>
    <x v="1"/>
    <x v="0"/>
    <s v="A-"/>
    <x v="5"/>
    <d v="2021-05-13T00:00:00"/>
    <s v="Evelyn Robinson"/>
    <s v="Carrillo, Stokes and Wolfe"/>
    <n v="1967.1752770000001"/>
    <x v="2"/>
    <n v="21701"/>
    <n v="161"/>
    <x v="2"/>
    <d v="2021-05-23T00:00:00"/>
    <s v="Paracetamol"/>
    <s v="Normal"/>
    <n v="10"/>
    <x v="1"/>
    <s v="CancerMed"/>
    <n v="5"/>
    <x v="4"/>
    <n v="13"/>
  </r>
  <r>
    <s v="Charles Hall"/>
    <x v="17"/>
    <x v="0"/>
    <x v="0"/>
    <s v="A+"/>
    <x v="3"/>
    <d v="2021-02-08T00:00:00"/>
    <s v="James James"/>
    <s v="Morton, Hawkins and Moore"/>
    <n v="1966.9450099999999"/>
    <x v="0"/>
    <n v="25645"/>
    <n v="251"/>
    <x v="2"/>
    <d v="2021-03-07T00:00:00"/>
    <s v="Ibuprofen"/>
    <s v="Abnormal"/>
    <n v="27"/>
    <x v="2"/>
    <s v="ArthritisHigh"/>
    <n v="2"/>
    <x v="4"/>
    <n v="8"/>
  </r>
  <r>
    <s v="Sylvia Hill"/>
    <x v="34"/>
    <x v="2"/>
    <x v="1"/>
    <s v="B+"/>
    <x v="2"/>
    <d v="2019-04-05T00:00:00"/>
    <s v="Dr. Lauren Thompson"/>
    <s v="Griffin, Hernandez and Lee"/>
    <n v="1957.0600440000001"/>
    <x v="2"/>
    <n v="23513"/>
    <n v="438"/>
    <x v="0"/>
    <d v="2019-04-06T00:00:00"/>
    <s v="Lipitor"/>
    <s v="Inconclusive"/>
    <n v="1"/>
    <x v="0"/>
    <s v="ObesityLow"/>
    <n v="4"/>
    <x v="2"/>
    <n v="5"/>
  </r>
  <r>
    <s v="Kristi Jones"/>
    <x v="55"/>
    <x v="1"/>
    <x v="1"/>
    <s v="A-"/>
    <x v="2"/>
    <d v="2019-04-07T00:00:00"/>
    <s v="Christopher Soto"/>
    <s v="Campbell Group"/>
    <n v="1949.174411"/>
    <x v="2"/>
    <n v="12377"/>
    <n v="327"/>
    <x v="0"/>
    <d v="2019-04-15T00:00:00"/>
    <s v="Penicillin"/>
    <s v="Normal"/>
    <n v="8"/>
    <x v="0"/>
    <s v="ObesityLow"/>
    <n v="4"/>
    <x v="2"/>
    <n v="7"/>
  </r>
  <r>
    <s v="Angela Thomas"/>
    <x v="19"/>
    <x v="0"/>
    <x v="1"/>
    <s v="B+"/>
    <x v="0"/>
    <d v="2023-10-28T00:00:00"/>
    <s v="Robert Meadows"/>
    <s v="Mejia, Sanchez and Stone"/>
    <n v="1931.2167320000001"/>
    <x v="0"/>
    <n v="51657"/>
    <n v="405"/>
    <x v="1"/>
    <d v="2023-11-27T00:00:00"/>
    <s v="Aspirin"/>
    <s v="Inconclusive"/>
    <n v="30"/>
    <x v="2"/>
    <s v="DiabetesHigh"/>
    <n v="10"/>
    <x v="1"/>
    <n v="28"/>
  </r>
  <r>
    <s v="Brandy Maynard"/>
    <x v="52"/>
    <x v="0"/>
    <x v="1"/>
    <s v="O+"/>
    <x v="3"/>
    <d v="2020-06-14T00:00:00"/>
    <s v="Maria Medina"/>
    <s v="Davis and Sons"/>
    <n v="1930.8350250000001"/>
    <x v="0"/>
    <n v="10995"/>
    <n v="166"/>
    <x v="2"/>
    <d v="2020-07-03T00:00:00"/>
    <s v="Aspirin"/>
    <s v="Normal"/>
    <n v="19"/>
    <x v="1"/>
    <s v="ArthritisMed"/>
    <n v="6"/>
    <x v="3"/>
    <n v="14"/>
  </r>
  <r>
    <s v="Erica Rhodes"/>
    <x v="24"/>
    <x v="0"/>
    <x v="0"/>
    <s v="AB+"/>
    <x v="3"/>
    <d v="2023-10-05T00:00:00"/>
    <s v="Colleen Ryan"/>
    <s v="Randall, Hayes and Bell"/>
    <n v="1923.1152549999999"/>
    <x v="1"/>
    <n v="21749"/>
    <n v="224"/>
    <x v="0"/>
    <d v="2023-10-13T00:00:00"/>
    <s v="Penicillin"/>
    <s v="Abnormal"/>
    <n v="8"/>
    <x v="0"/>
    <s v="ArthritisLow"/>
    <n v="10"/>
    <x v="1"/>
    <n v="5"/>
  </r>
  <r>
    <s v="Justin Martinez"/>
    <x v="47"/>
    <x v="0"/>
    <x v="0"/>
    <s v="B-"/>
    <x v="3"/>
    <d v="2023-05-01T00:00:00"/>
    <s v="Michael Ray"/>
    <s v="Whitaker-Mayo"/>
    <n v="1923.0404060000001"/>
    <x v="0"/>
    <n v="34278"/>
    <n v="115"/>
    <x v="2"/>
    <d v="2023-05-30T00:00:00"/>
    <s v="Ibuprofen"/>
    <s v="Abnormal"/>
    <n v="29"/>
    <x v="2"/>
    <s v="ArthritisHigh"/>
    <n v="5"/>
    <x v="1"/>
    <n v="1"/>
  </r>
  <r>
    <s v="Jeffrey Scott"/>
    <x v="62"/>
    <x v="2"/>
    <x v="1"/>
    <s v="B-"/>
    <x v="2"/>
    <d v="2021-04-07T00:00:00"/>
    <s v="Brandy Moore"/>
    <s v="Miller and Sons"/>
    <n v="1916.373276"/>
    <x v="4"/>
    <n v="18992"/>
    <n v="278"/>
    <x v="0"/>
    <d v="2021-04-09T00:00:00"/>
    <s v="Aspirin"/>
    <s v="Abnormal"/>
    <n v="2"/>
    <x v="0"/>
    <s v="ObesityLow"/>
    <n v="4"/>
    <x v="4"/>
    <n v="7"/>
  </r>
  <r>
    <s v="Katherine Jimenez"/>
    <x v="38"/>
    <x v="1"/>
    <x v="1"/>
    <s v="B+"/>
    <x v="1"/>
    <d v="2023-10-16T00:00:00"/>
    <s v="Raymond Hoffman"/>
    <s v="Wilcox, Carney and James"/>
    <n v="1899.175964"/>
    <x v="4"/>
    <n v="14945"/>
    <n v="451"/>
    <x v="1"/>
    <d v="2023-10-29T00:00:00"/>
    <s v="Lipitor"/>
    <s v="Abnormal"/>
    <n v="13"/>
    <x v="1"/>
    <s v="AsthmaMed"/>
    <n v="10"/>
    <x v="1"/>
    <n v="16"/>
  </r>
  <r>
    <s v="Jesse Gonzalez"/>
    <x v="60"/>
    <x v="1"/>
    <x v="1"/>
    <s v="AB+"/>
    <x v="2"/>
    <d v="2022-04-11T00:00:00"/>
    <s v="Michael Torres"/>
    <s v="Snyder Ltd"/>
    <n v="1891.57852"/>
    <x v="4"/>
    <n v="14748"/>
    <n v="240"/>
    <x v="2"/>
    <d v="2022-05-03T00:00:00"/>
    <s v="Lipitor"/>
    <s v="Inconclusive"/>
    <n v="22"/>
    <x v="2"/>
    <s v="ObesityHigh"/>
    <n v="4"/>
    <x v="0"/>
    <n v="11"/>
  </r>
  <r>
    <s v="Jonathan Moore"/>
    <x v="40"/>
    <x v="1"/>
    <x v="1"/>
    <s v="AB+"/>
    <x v="4"/>
    <d v="2022-11-07T00:00:00"/>
    <s v="Kaitlyn Moreno"/>
    <s v="Baker-Jones"/>
    <n v="1890.388974"/>
    <x v="4"/>
    <n v="27685"/>
    <n v="185"/>
    <x v="2"/>
    <d v="2022-11-11T00:00:00"/>
    <s v="Penicillin"/>
    <s v="Inconclusive"/>
    <n v="4"/>
    <x v="0"/>
    <s v="HypertensionLow"/>
    <n v="11"/>
    <x v="0"/>
    <n v="7"/>
  </r>
  <r>
    <s v="Stephanie Hart"/>
    <x v="18"/>
    <x v="0"/>
    <x v="0"/>
    <s v="A-"/>
    <x v="0"/>
    <d v="2019-01-16T00:00:00"/>
    <s v="John Love"/>
    <s v="Wise, Hines and Jackson"/>
    <n v="1890.327329"/>
    <x v="0"/>
    <n v="29934"/>
    <n v="178"/>
    <x v="1"/>
    <d v="2019-01-17T00:00:00"/>
    <s v="Paracetamol"/>
    <s v="Inconclusive"/>
    <n v="1"/>
    <x v="0"/>
    <s v="DiabetesLow"/>
    <n v="1"/>
    <x v="2"/>
    <n v="16"/>
  </r>
  <r>
    <s v="Stephanie Wallace"/>
    <x v="27"/>
    <x v="0"/>
    <x v="0"/>
    <s v="AB+"/>
    <x v="5"/>
    <d v="2020-06-09T00:00:00"/>
    <s v="Ashley Young"/>
    <s v="Bryan-Brown"/>
    <n v="1888.781862"/>
    <x v="0"/>
    <n v="58644"/>
    <n v="281"/>
    <x v="1"/>
    <d v="2020-06-22T00:00:00"/>
    <s v="Aspirin"/>
    <s v="Normal"/>
    <n v="13"/>
    <x v="1"/>
    <s v="CancerMed"/>
    <n v="6"/>
    <x v="3"/>
    <n v="9"/>
  </r>
  <r>
    <s v="Daniel Travis"/>
    <x v="22"/>
    <x v="0"/>
    <x v="0"/>
    <s v="B-"/>
    <x v="4"/>
    <d v="2019-06-15T00:00:00"/>
    <s v="Joseph Jones"/>
    <s v="Berger-Bridges"/>
    <n v="1884.4268850000001"/>
    <x v="0"/>
    <n v="8467"/>
    <n v="201"/>
    <x v="2"/>
    <d v="2019-06-20T00:00:00"/>
    <s v="Lipitor"/>
    <s v="Inconclusive"/>
    <n v="5"/>
    <x v="0"/>
    <s v="HypertensionLow"/>
    <n v="6"/>
    <x v="2"/>
    <n v="15"/>
  </r>
  <r>
    <s v="Michelle James"/>
    <x v="57"/>
    <x v="0"/>
    <x v="1"/>
    <s v="O-"/>
    <x v="1"/>
    <d v="2021-11-08T00:00:00"/>
    <s v="Troy Wilson"/>
    <s v="Harrison PLC"/>
    <n v="1879.081205"/>
    <x v="0"/>
    <n v="19426"/>
    <n v="272"/>
    <x v="1"/>
    <d v="2021-11-26T00:00:00"/>
    <s v="Lipitor"/>
    <s v="Normal"/>
    <n v="18"/>
    <x v="1"/>
    <s v="AsthmaMed"/>
    <n v="11"/>
    <x v="4"/>
    <n v="8"/>
  </r>
  <r>
    <s v="Roberto Archer"/>
    <x v="49"/>
    <x v="2"/>
    <x v="0"/>
    <s v="O+"/>
    <x v="2"/>
    <d v="2019-10-05T00:00:00"/>
    <s v="Michael Kirk"/>
    <s v="Everett, Harris and Reynolds"/>
    <n v="1878.9713409999999"/>
    <x v="1"/>
    <n v="11104"/>
    <n v="318"/>
    <x v="0"/>
    <d v="2019-10-05T00:00:00"/>
    <s v="Lipitor"/>
    <s v="Inconclusive"/>
    <n v="0"/>
    <x v="0"/>
    <s v="ObesityLow"/>
    <n v="10"/>
    <x v="2"/>
    <n v="5"/>
  </r>
  <r>
    <s v="Michael Lara"/>
    <x v="9"/>
    <x v="1"/>
    <x v="1"/>
    <s v="AB-"/>
    <x v="5"/>
    <d v="2022-02-19T00:00:00"/>
    <s v="Elizabeth Hall"/>
    <s v="Sandoval-Ellis"/>
    <n v="1874.0297459999999"/>
    <x v="2"/>
    <n v="27131"/>
    <n v="481"/>
    <x v="2"/>
    <d v="2022-02-23T00:00:00"/>
    <s v="Ibuprofen"/>
    <s v="Normal"/>
    <n v="4"/>
    <x v="0"/>
    <s v="CancerLow"/>
    <n v="2"/>
    <x v="0"/>
    <n v="19"/>
  </r>
  <r>
    <s v="Susan Ramirez"/>
    <x v="60"/>
    <x v="1"/>
    <x v="0"/>
    <s v="B+"/>
    <x v="5"/>
    <d v="2019-03-16T00:00:00"/>
    <s v="Taylor Reyes"/>
    <s v="Austin-Gonzalez"/>
    <n v="1868.8407529999999"/>
    <x v="3"/>
    <n v="37505"/>
    <n v="461"/>
    <x v="1"/>
    <d v="2019-03-26T00:00:00"/>
    <s v="Lipitor"/>
    <s v="Inconclusive"/>
    <n v="10"/>
    <x v="1"/>
    <s v="CancerMed"/>
    <n v="3"/>
    <x v="2"/>
    <n v="16"/>
  </r>
  <r>
    <s v="Stephanie Garza MD"/>
    <x v="51"/>
    <x v="0"/>
    <x v="1"/>
    <s v="O+"/>
    <x v="4"/>
    <d v="2022-09-24T00:00:00"/>
    <s v="Elizabeth Odonnell"/>
    <s v="Lewis, Mitchell and Rodriguez"/>
    <n v="1858.0042530000001"/>
    <x v="0"/>
    <n v="9507"/>
    <n v="423"/>
    <x v="1"/>
    <d v="2022-10-03T00:00:00"/>
    <s v="Ibuprofen"/>
    <s v="Normal"/>
    <n v="9"/>
    <x v="0"/>
    <s v="HypertensionLow"/>
    <n v="9"/>
    <x v="0"/>
    <n v="24"/>
  </r>
  <r>
    <s v="Jenny Watson"/>
    <x v="64"/>
    <x v="3"/>
    <x v="1"/>
    <s v="O+"/>
    <x v="1"/>
    <d v="2022-01-07T00:00:00"/>
    <s v="Shelley Olsen"/>
    <s v="Grant PLC"/>
    <n v="1855.3479259999999"/>
    <x v="3"/>
    <n v="8289"/>
    <n v="213"/>
    <x v="2"/>
    <d v="2022-02-04T00:00:00"/>
    <s v="Ibuprofen"/>
    <s v="Abnormal"/>
    <n v="28"/>
    <x v="2"/>
    <s v="AsthmaHigh"/>
    <n v="1"/>
    <x v="0"/>
    <n v="7"/>
  </r>
  <r>
    <s v="Kirk Martin"/>
    <x v="2"/>
    <x v="0"/>
    <x v="1"/>
    <s v="AB+"/>
    <x v="5"/>
    <d v="2021-10-10T00:00:00"/>
    <s v="Jesse Bryant"/>
    <s v="Howard Group"/>
    <n v="1850.714892"/>
    <x v="0"/>
    <n v="15376"/>
    <n v="236"/>
    <x v="1"/>
    <d v="2021-11-01T00:00:00"/>
    <s v="Aspirin"/>
    <s v="Abnormal"/>
    <n v="22"/>
    <x v="2"/>
    <s v="CancerHigh"/>
    <n v="10"/>
    <x v="4"/>
    <n v="10"/>
  </r>
  <r>
    <s v="Veronica Taylor"/>
    <x v="30"/>
    <x v="2"/>
    <x v="1"/>
    <s v="B-"/>
    <x v="4"/>
    <d v="2022-05-31T00:00:00"/>
    <s v="Jessica Romero"/>
    <s v="Colon LLC"/>
    <n v="1847.8874530000001"/>
    <x v="2"/>
    <n v="3701"/>
    <n v="464"/>
    <x v="0"/>
    <d v="2022-06-22T00:00:00"/>
    <s v="Aspirin"/>
    <s v="Normal"/>
    <n v="22"/>
    <x v="2"/>
    <s v="HypertensionHigh"/>
    <n v="5"/>
    <x v="0"/>
    <n v="31"/>
  </r>
  <r>
    <s v="Laura Stokes"/>
    <x v="65"/>
    <x v="0"/>
    <x v="0"/>
    <s v="A+"/>
    <x v="2"/>
    <d v="2021-07-20T00:00:00"/>
    <s v="David Irwin"/>
    <s v="Marks, Barnett and Wolfe"/>
    <n v="1845.9246129999999"/>
    <x v="0"/>
    <n v="15354"/>
    <n v="371"/>
    <x v="1"/>
    <d v="2021-08-07T00:00:00"/>
    <s v="Paracetamol"/>
    <s v="Inconclusive"/>
    <n v="18"/>
    <x v="1"/>
    <s v="ObesityMed"/>
    <n v="7"/>
    <x v="4"/>
    <n v="20"/>
  </r>
  <r>
    <s v="Anthony Johnson"/>
    <x v="26"/>
    <x v="0"/>
    <x v="0"/>
    <s v="A-"/>
    <x v="3"/>
    <d v="2021-04-02T00:00:00"/>
    <s v="Brian Krause"/>
    <s v="Patrick, Brown and Lee"/>
    <n v="1844.330504"/>
    <x v="0"/>
    <n v="19716"/>
    <n v="362"/>
    <x v="2"/>
    <d v="2021-04-11T00:00:00"/>
    <s v="Ibuprofen"/>
    <s v="Normal"/>
    <n v="9"/>
    <x v="0"/>
    <s v="ArthritisLow"/>
    <n v="4"/>
    <x v="4"/>
    <n v="2"/>
  </r>
  <r>
    <s v="Debra Hall"/>
    <x v="57"/>
    <x v="0"/>
    <x v="1"/>
    <s v="A+"/>
    <x v="3"/>
    <d v="2022-11-11T00:00:00"/>
    <s v="Cynthia Sanchez"/>
    <s v="Mayo and Sons"/>
    <n v="1844.2968390000001"/>
    <x v="0"/>
    <n v="20570"/>
    <n v="236"/>
    <x v="1"/>
    <d v="2022-11-28T00:00:00"/>
    <s v="Paracetamol"/>
    <s v="Abnormal"/>
    <n v="17"/>
    <x v="1"/>
    <s v="ArthritisMed"/>
    <n v="11"/>
    <x v="0"/>
    <n v="11"/>
  </r>
  <r>
    <s v="Julie Williams"/>
    <x v="62"/>
    <x v="2"/>
    <x v="0"/>
    <s v="AB+"/>
    <x v="3"/>
    <d v="2019-06-20T00:00:00"/>
    <s v="Alvin Wright"/>
    <s v="Nelson, Smith and Roberts"/>
    <n v="1844.0416459999999"/>
    <x v="4"/>
    <n v="15480"/>
    <n v="224"/>
    <x v="2"/>
    <d v="2019-07-05T00:00:00"/>
    <s v="Aspirin"/>
    <s v="Abnormal"/>
    <n v="15"/>
    <x v="1"/>
    <s v="ArthritisMed"/>
    <n v="6"/>
    <x v="2"/>
    <n v="20"/>
  </r>
  <r>
    <s v="Catherine Garrett"/>
    <x v="44"/>
    <x v="1"/>
    <x v="1"/>
    <s v="AB-"/>
    <x v="4"/>
    <d v="2019-01-30T00:00:00"/>
    <s v="Lindsey Higgins"/>
    <s v="Brown Group"/>
    <n v="1843.6551689999999"/>
    <x v="1"/>
    <n v="1931"/>
    <n v="117"/>
    <x v="2"/>
    <d v="2019-02-21T00:00:00"/>
    <s v="Penicillin"/>
    <s v="Normal"/>
    <n v="22"/>
    <x v="2"/>
    <s v="HypertensionHigh"/>
    <n v="1"/>
    <x v="2"/>
    <n v="30"/>
  </r>
  <r>
    <s v="Priscilla Farrell"/>
    <x v="26"/>
    <x v="0"/>
    <x v="1"/>
    <s v="AB-"/>
    <x v="5"/>
    <d v="2021-05-07T00:00:00"/>
    <s v="David Thomas"/>
    <s v="Tucker, Moore and Cruz"/>
    <n v="1841.6283229999999"/>
    <x v="0"/>
    <n v="13985"/>
    <n v="350"/>
    <x v="0"/>
    <d v="2021-05-27T00:00:00"/>
    <s v="Lipitor"/>
    <s v="Inconclusive"/>
    <n v="20"/>
    <x v="2"/>
    <s v="CancerHigh"/>
    <n v="5"/>
    <x v="4"/>
    <n v="7"/>
  </r>
  <r>
    <s v="Jerry Gibson"/>
    <x v="58"/>
    <x v="3"/>
    <x v="0"/>
    <s v="O-"/>
    <x v="3"/>
    <d v="2021-02-17T00:00:00"/>
    <s v="Jennifer Henderson"/>
    <s v="Coleman-Wilson"/>
    <n v="1833.3561549999999"/>
    <x v="4"/>
    <n v="32258"/>
    <n v="146"/>
    <x v="1"/>
    <d v="2021-03-13T00:00:00"/>
    <s v="Paracetamol"/>
    <s v="Normal"/>
    <n v="24"/>
    <x v="2"/>
    <s v="ArthritisHigh"/>
    <n v="2"/>
    <x v="4"/>
    <n v="17"/>
  </r>
  <r>
    <s v="William Smith DVM"/>
    <x v="6"/>
    <x v="0"/>
    <x v="1"/>
    <s v="AB+"/>
    <x v="3"/>
    <d v="2022-07-09T00:00:00"/>
    <s v="Jennifer Alexander"/>
    <s v="Osborne, Brooks and Luna"/>
    <n v="1831.5969909999999"/>
    <x v="0"/>
    <n v="39518"/>
    <n v="382"/>
    <x v="2"/>
    <d v="2022-08-03T00:00:00"/>
    <s v="Lipitor"/>
    <s v="Normal"/>
    <n v="25"/>
    <x v="2"/>
    <s v="ArthritisHigh"/>
    <n v="7"/>
    <x v="0"/>
    <n v="9"/>
  </r>
  <r>
    <s v="Michael Johnson"/>
    <x v="31"/>
    <x v="2"/>
    <x v="0"/>
    <s v="A+"/>
    <x v="2"/>
    <d v="2023-07-10T00:00:00"/>
    <s v="Karen Hall"/>
    <s v="Erickson Inc"/>
    <n v="1830.9400430000001"/>
    <x v="0"/>
    <n v="2933"/>
    <n v="376"/>
    <x v="2"/>
    <d v="2023-07-13T00:00:00"/>
    <s v="Penicillin"/>
    <s v="Normal"/>
    <n v="3"/>
    <x v="0"/>
    <s v="ObesityLow"/>
    <n v="7"/>
    <x v="1"/>
    <n v="10"/>
  </r>
  <r>
    <s v="Charles Davidson"/>
    <x v="21"/>
    <x v="1"/>
    <x v="0"/>
    <s v="B+"/>
    <x v="3"/>
    <d v="2020-06-01T00:00:00"/>
    <s v="Kyle Mack"/>
    <s v="Harris, Williams and Roberts"/>
    <n v="1827.7125679999999"/>
    <x v="1"/>
    <n v="23767"/>
    <n v="404"/>
    <x v="0"/>
    <d v="2020-06-04T00:00:00"/>
    <s v="Lipitor"/>
    <s v="Abnormal"/>
    <n v="3"/>
    <x v="0"/>
    <s v="ArthritisLow"/>
    <n v="6"/>
    <x v="3"/>
    <n v="1"/>
  </r>
  <r>
    <s v="Stephanie Landry"/>
    <x v="37"/>
    <x v="3"/>
    <x v="1"/>
    <s v="O-"/>
    <x v="4"/>
    <d v="2021-08-15T00:00:00"/>
    <s v="Debra Campbell"/>
    <s v="Deleon LLC"/>
    <n v="1824.8626939999999"/>
    <x v="4"/>
    <n v="12989"/>
    <n v="355"/>
    <x v="1"/>
    <d v="2021-09-03T00:00:00"/>
    <s v="Lipitor"/>
    <s v="Abnormal"/>
    <n v="19"/>
    <x v="1"/>
    <s v="HypertensionMed"/>
    <n v="8"/>
    <x v="4"/>
    <n v="15"/>
  </r>
  <r>
    <s v="Jerry Reyes"/>
    <x v="1"/>
    <x v="1"/>
    <x v="1"/>
    <s v="AB+"/>
    <x v="5"/>
    <d v="2020-07-06T00:00:00"/>
    <s v="Hannah Mathis"/>
    <s v="Campbell-Anderson"/>
    <n v="1822.9989860000001"/>
    <x v="0"/>
    <n v="30556"/>
    <n v="307"/>
    <x v="0"/>
    <d v="2020-07-07T00:00:00"/>
    <s v="Penicillin"/>
    <s v="Normal"/>
    <n v="1"/>
    <x v="0"/>
    <s v="CancerLow"/>
    <n v="7"/>
    <x v="3"/>
    <n v="6"/>
  </r>
  <r>
    <s v="Megan Alexander"/>
    <x v="8"/>
    <x v="1"/>
    <x v="1"/>
    <s v="AB+"/>
    <x v="1"/>
    <d v="2022-10-12T00:00:00"/>
    <s v="Carol Brown"/>
    <s v="Chang, Sutton and Mejia"/>
    <n v="1822.8865249999999"/>
    <x v="3"/>
    <n v="2993"/>
    <n v="355"/>
    <x v="1"/>
    <d v="2022-10-23T00:00:00"/>
    <s v="Lipitor"/>
    <s v="Abnormal"/>
    <n v="11"/>
    <x v="1"/>
    <s v="AsthmaMed"/>
    <n v="10"/>
    <x v="0"/>
    <n v="12"/>
  </r>
  <r>
    <s v="Jamie Dyer"/>
    <x v="39"/>
    <x v="0"/>
    <x v="1"/>
    <s v="A-"/>
    <x v="3"/>
    <d v="2023-08-04T00:00:00"/>
    <s v="Margaret Combs"/>
    <s v="Phillips-Stafford"/>
    <n v="1813.7280989999999"/>
    <x v="0"/>
    <n v="27751"/>
    <n v="237"/>
    <x v="2"/>
    <d v="2023-08-26T00:00:00"/>
    <s v="Lipitor"/>
    <s v="Abnormal"/>
    <n v="22"/>
    <x v="2"/>
    <s v="ArthritisHigh"/>
    <n v="8"/>
    <x v="1"/>
    <n v="4"/>
  </r>
  <r>
    <s v="Jeffrey Gregory"/>
    <x v="26"/>
    <x v="0"/>
    <x v="0"/>
    <s v="A-"/>
    <x v="2"/>
    <d v="2020-12-18T00:00:00"/>
    <s v="Dwayne Walker"/>
    <s v="Mejia-Harris"/>
    <n v="1811.7041160000001"/>
    <x v="0"/>
    <n v="14312"/>
    <n v="381"/>
    <x v="0"/>
    <d v="2020-12-20T00:00:00"/>
    <s v="Ibuprofen"/>
    <s v="Inconclusive"/>
    <n v="2"/>
    <x v="0"/>
    <s v="ObesityLow"/>
    <n v="12"/>
    <x v="3"/>
    <n v="18"/>
  </r>
  <r>
    <s v="Kaylee Macdonald"/>
    <x v="2"/>
    <x v="0"/>
    <x v="1"/>
    <s v="AB-"/>
    <x v="5"/>
    <d v="2021-08-11T00:00:00"/>
    <s v="Ronald Hernandez"/>
    <s v="Thompson Ltd"/>
    <n v="1810.513152"/>
    <x v="0"/>
    <n v="70989"/>
    <n v="270"/>
    <x v="0"/>
    <d v="2021-08-15T00:00:00"/>
    <s v="Aspirin"/>
    <s v="Abnormal"/>
    <n v="4"/>
    <x v="0"/>
    <s v="CancerLow"/>
    <n v="8"/>
    <x v="4"/>
    <n v="11"/>
  </r>
  <r>
    <s v="Ashley Rivera"/>
    <x v="24"/>
    <x v="0"/>
    <x v="0"/>
    <s v="O-"/>
    <x v="2"/>
    <d v="2020-12-27T00:00:00"/>
    <s v="Patrick Peterson"/>
    <s v="Ray, Costa and Proctor"/>
    <n v="1804.203792"/>
    <x v="1"/>
    <n v="14516"/>
    <n v="307"/>
    <x v="2"/>
    <d v="2021-01-21T00:00:00"/>
    <s v="Penicillin"/>
    <s v="Normal"/>
    <n v="25"/>
    <x v="2"/>
    <s v="ObesityHigh"/>
    <n v="12"/>
    <x v="3"/>
    <n v="27"/>
  </r>
  <r>
    <s v="Regina Rios"/>
    <x v="16"/>
    <x v="0"/>
    <x v="0"/>
    <s v="A+"/>
    <x v="4"/>
    <d v="2023-05-14T00:00:00"/>
    <s v="Jeffrey Miller"/>
    <s v="Park, Merritt and Brown"/>
    <n v="1803.7593899999999"/>
    <x v="0"/>
    <n v="22683"/>
    <n v="280"/>
    <x v="1"/>
    <d v="2023-05-19T00:00:00"/>
    <s v="Penicillin"/>
    <s v="Inconclusive"/>
    <n v="5"/>
    <x v="0"/>
    <s v="HypertensionLow"/>
    <n v="5"/>
    <x v="1"/>
    <n v="14"/>
  </r>
  <r>
    <s v="Audrey Park"/>
    <x v="6"/>
    <x v="0"/>
    <x v="0"/>
    <s v="A-"/>
    <x v="4"/>
    <d v="2022-03-08T00:00:00"/>
    <s v="Vickie Guerrero"/>
    <s v="Wolfe, Brown and Cole"/>
    <n v="1802.1461770000001"/>
    <x v="0"/>
    <n v="4910"/>
    <n v="378"/>
    <x v="2"/>
    <d v="2022-03-20T00:00:00"/>
    <s v="Paracetamol"/>
    <s v="Abnormal"/>
    <n v="12"/>
    <x v="1"/>
    <s v="HypertensionMed"/>
    <n v="3"/>
    <x v="0"/>
    <n v="8"/>
  </r>
  <r>
    <s v="Dalton Cooley"/>
    <x v="36"/>
    <x v="0"/>
    <x v="0"/>
    <s v="B-"/>
    <x v="2"/>
    <d v="2023-09-11T00:00:00"/>
    <s v="Louis Mccarthy"/>
    <s v="Campbell-Jenkins"/>
    <n v="1796.928746"/>
    <x v="0"/>
    <n v="15215"/>
    <n v="366"/>
    <x v="2"/>
    <d v="2023-09-26T00:00:00"/>
    <s v="Lipitor"/>
    <s v="Inconclusive"/>
    <n v="15"/>
    <x v="1"/>
    <s v="ObesityMed"/>
    <n v="9"/>
    <x v="1"/>
    <n v="11"/>
  </r>
  <r>
    <s v="William Franco"/>
    <x v="8"/>
    <x v="1"/>
    <x v="0"/>
    <s v="B+"/>
    <x v="3"/>
    <d v="2022-05-23T00:00:00"/>
    <s v="John Durham"/>
    <s v="Perez-Garcia"/>
    <n v="1796.6796489999999"/>
    <x v="1"/>
    <n v="10437"/>
    <n v="388"/>
    <x v="2"/>
    <d v="2022-06-12T00:00:00"/>
    <s v="Lipitor"/>
    <s v="Abnormal"/>
    <n v="20"/>
    <x v="2"/>
    <s v="ArthritisHigh"/>
    <n v="5"/>
    <x v="0"/>
    <n v="23"/>
  </r>
  <r>
    <s v="Stacey Perez"/>
    <x v="61"/>
    <x v="0"/>
    <x v="1"/>
    <s v="AB-"/>
    <x v="3"/>
    <d v="2023-03-27T00:00:00"/>
    <s v="Michael Ritter"/>
    <s v="Burns-Jackson"/>
    <n v="1793.5614009999999"/>
    <x v="0"/>
    <n v="24590"/>
    <n v="150"/>
    <x v="1"/>
    <d v="2023-04-03T00:00:00"/>
    <s v="Ibuprofen"/>
    <s v="Inconclusive"/>
    <n v="7"/>
    <x v="0"/>
    <s v="ArthritisLow"/>
    <n v="3"/>
    <x v="1"/>
    <n v="27"/>
  </r>
  <r>
    <s v="William Valencia"/>
    <x v="30"/>
    <x v="2"/>
    <x v="1"/>
    <s v="O+"/>
    <x v="5"/>
    <d v="2022-10-15T00:00:00"/>
    <s v="David Hicks"/>
    <s v="Jacobs, Miller and Mitchell"/>
    <n v="1783.6628029999999"/>
    <x v="0"/>
    <n v="50024"/>
    <n v="279"/>
    <x v="1"/>
    <d v="2022-10-23T00:00:00"/>
    <s v="Penicillin"/>
    <s v="Inconclusive"/>
    <n v="8"/>
    <x v="0"/>
    <s v="CancerLow"/>
    <n v="10"/>
    <x v="0"/>
    <n v="15"/>
  </r>
  <r>
    <s v="Jasmine Brooks"/>
    <x v="38"/>
    <x v="1"/>
    <x v="1"/>
    <s v="AB+"/>
    <x v="3"/>
    <d v="2022-04-20T00:00:00"/>
    <s v="Michael Morrow"/>
    <s v="Smith PLC"/>
    <n v="1780.493066"/>
    <x v="3"/>
    <n v="14775"/>
    <n v="365"/>
    <x v="0"/>
    <d v="2022-04-24T00:00:00"/>
    <s v="Ibuprofen"/>
    <s v="Normal"/>
    <n v="4"/>
    <x v="0"/>
    <s v="ArthritisLow"/>
    <n v="4"/>
    <x v="0"/>
    <n v="20"/>
  </r>
  <r>
    <s v="Christopher Anderson"/>
    <x v="42"/>
    <x v="0"/>
    <x v="0"/>
    <s v="O+"/>
    <x v="2"/>
    <d v="2019-04-15T00:00:00"/>
    <s v="Lisa Wright"/>
    <s v="Brown, Taylor and Little"/>
    <n v="1779.126861"/>
    <x v="0"/>
    <n v="2213"/>
    <n v="262"/>
    <x v="2"/>
    <d v="2019-04-30T00:00:00"/>
    <s v="Ibuprofen"/>
    <s v="Abnormal"/>
    <n v="15"/>
    <x v="1"/>
    <s v="ObesityMed"/>
    <n v="4"/>
    <x v="2"/>
    <n v="15"/>
  </r>
  <r>
    <s v="Mark Shaw"/>
    <x v="19"/>
    <x v="0"/>
    <x v="0"/>
    <s v="B+"/>
    <x v="2"/>
    <d v="2023-03-22T00:00:00"/>
    <s v="Brandi Nelson"/>
    <s v="Gray Inc"/>
    <n v="1769.9823349999999"/>
    <x v="0"/>
    <n v="23883"/>
    <n v="419"/>
    <x v="2"/>
    <d v="2023-03-30T00:00:00"/>
    <s v="Aspirin"/>
    <s v="Abnormal"/>
    <n v="8"/>
    <x v="0"/>
    <s v="ObesityLow"/>
    <n v="3"/>
    <x v="1"/>
    <n v="22"/>
  </r>
  <r>
    <s v="Dylan Hawkins"/>
    <x v="54"/>
    <x v="1"/>
    <x v="0"/>
    <s v="A-"/>
    <x v="4"/>
    <d v="2022-02-17T00:00:00"/>
    <s v="Crystal Sherman"/>
    <s v="Murphy-Barber"/>
    <n v="1761.6023849999999"/>
    <x v="0"/>
    <n v="33389"/>
    <n v="229"/>
    <x v="0"/>
    <d v="2022-03-03T00:00:00"/>
    <s v="Ibuprofen"/>
    <s v="Normal"/>
    <n v="14"/>
    <x v="1"/>
    <s v="HypertensionMed"/>
    <n v="2"/>
    <x v="0"/>
    <n v="17"/>
  </r>
  <r>
    <s v="Tasha Valentine"/>
    <x v="23"/>
    <x v="0"/>
    <x v="0"/>
    <s v="O+"/>
    <x v="2"/>
    <d v="2021-04-17T00:00:00"/>
    <s v="Dr. Jessica Richardson DVM"/>
    <s v="Hernandez-Powell"/>
    <n v="1755.3209469999999"/>
    <x v="0"/>
    <n v="11690"/>
    <n v="396"/>
    <x v="0"/>
    <d v="2021-05-01T00:00:00"/>
    <s v="Penicillin"/>
    <s v="Inconclusive"/>
    <n v="14"/>
    <x v="1"/>
    <s v="ObesityMed"/>
    <n v="4"/>
    <x v="4"/>
    <n v="17"/>
  </r>
  <r>
    <s v="Steven Ramirez"/>
    <x v="53"/>
    <x v="2"/>
    <x v="0"/>
    <s v="B-"/>
    <x v="3"/>
    <d v="2022-10-04T00:00:00"/>
    <s v="Brenda Castillo"/>
    <s v="Arnold-Williams"/>
    <n v="1753.2660189999999"/>
    <x v="4"/>
    <n v="19131"/>
    <n v="245"/>
    <x v="0"/>
    <d v="2022-10-13T00:00:00"/>
    <s v="Aspirin"/>
    <s v="Inconclusive"/>
    <n v="9"/>
    <x v="0"/>
    <s v="ArthritisLow"/>
    <n v="10"/>
    <x v="0"/>
    <n v="4"/>
  </r>
  <r>
    <s v="James Gutierrez"/>
    <x v="50"/>
    <x v="3"/>
    <x v="1"/>
    <s v="AB-"/>
    <x v="4"/>
    <d v="2022-01-25T00:00:00"/>
    <s v="Dr. Jack Perkins"/>
    <s v="Rivera and Sons"/>
    <n v="1740.7691090000001"/>
    <x v="1"/>
    <n v="23738"/>
    <n v="121"/>
    <x v="1"/>
    <d v="2022-02-02T00:00:00"/>
    <s v="Penicillin"/>
    <s v="Abnormal"/>
    <n v="8"/>
    <x v="0"/>
    <s v="HypertensionLow"/>
    <n v="1"/>
    <x v="0"/>
    <n v="25"/>
  </r>
  <r>
    <s v="Jay Whitehead"/>
    <x v="6"/>
    <x v="0"/>
    <x v="1"/>
    <s v="A-"/>
    <x v="3"/>
    <d v="2019-08-11T00:00:00"/>
    <s v="Crystal Sparks"/>
    <s v="Martin Inc"/>
    <n v="1734.8624649999999"/>
    <x v="0"/>
    <n v="4813"/>
    <n v="176"/>
    <x v="0"/>
    <d v="2019-08-21T00:00:00"/>
    <s v="Lipitor"/>
    <s v="Abnormal"/>
    <n v="10"/>
    <x v="1"/>
    <s v="ArthritisMed"/>
    <n v="8"/>
    <x v="2"/>
    <n v="11"/>
  </r>
  <r>
    <s v="Crystal Maxwell"/>
    <x v="22"/>
    <x v="0"/>
    <x v="1"/>
    <s v="AB-"/>
    <x v="5"/>
    <d v="2021-03-20T00:00:00"/>
    <s v="Michelle Mclaughlin"/>
    <s v="Brown Ltd"/>
    <n v="1733.277476"/>
    <x v="0"/>
    <n v="16071"/>
    <n v="484"/>
    <x v="2"/>
    <d v="2021-04-05T00:00:00"/>
    <s v="Penicillin"/>
    <s v="Inconclusive"/>
    <n v="16"/>
    <x v="1"/>
    <s v="CancerMed"/>
    <n v="3"/>
    <x v="4"/>
    <n v="20"/>
  </r>
  <r>
    <s v="Anna Mccarthy"/>
    <x v="64"/>
    <x v="3"/>
    <x v="0"/>
    <s v="B+"/>
    <x v="4"/>
    <d v="2019-12-03T00:00:00"/>
    <s v="Carolyn Murphy"/>
    <s v="Castillo Ltd"/>
    <n v="1731.5161149999999"/>
    <x v="4"/>
    <n v="32223"/>
    <n v="252"/>
    <x v="2"/>
    <d v="2019-12-05T00:00:00"/>
    <s v="Lipitor"/>
    <s v="Abnormal"/>
    <n v="2"/>
    <x v="0"/>
    <s v="HypertensionLow"/>
    <n v="12"/>
    <x v="2"/>
    <n v="3"/>
  </r>
  <r>
    <s v="Shawn Rodriguez"/>
    <x v="19"/>
    <x v="0"/>
    <x v="1"/>
    <s v="O+"/>
    <x v="3"/>
    <d v="2019-02-28T00:00:00"/>
    <s v="Alex Shannon"/>
    <s v="Knox, Anderson and Robinson"/>
    <n v="1727.864853"/>
    <x v="0"/>
    <n v="29474"/>
    <n v="157"/>
    <x v="0"/>
    <d v="2019-03-16T00:00:00"/>
    <s v="Ibuprofen"/>
    <s v="Inconclusive"/>
    <n v="16"/>
    <x v="1"/>
    <s v="ArthritisMed"/>
    <n v="2"/>
    <x v="2"/>
    <n v="28"/>
  </r>
  <r>
    <s v="Susan Adams"/>
    <x v="0"/>
    <x v="0"/>
    <x v="0"/>
    <s v="A+"/>
    <x v="0"/>
    <d v="2019-04-16T00:00:00"/>
    <s v="Benjamin Stokes"/>
    <s v="Graves, Cruz and Little"/>
    <n v="1714.3433910000001"/>
    <x v="0"/>
    <n v="25843"/>
    <n v="208"/>
    <x v="1"/>
    <d v="2019-04-28T00:00:00"/>
    <s v="Ibuprofen"/>
    <s v="Normal"/>
    <n v="12"/>
    <x v="1"/>
    <s v="DiabetesMed"/>
    <n v="4"/>
    <x v="2"/>
    <n v="16"/>
  </r>
  <r>
    <s v="John Hall"/>
    <x v="39"/>
    <x v="0"/>
    <x v="0"/>
    <s v="AB+"/>
    <x v="5"/>
    <d v="2020-08-17T00:00:00"/>
    <s v="Nicole Rubio"/>
    <s v="Mcknight-Li"/>
    <n v="1707.709869"/>
    <x v="0"/>
    <n v="45864"/>
    <n v="206"/>
    <x v="1"/>
    <d v="2020-09-16T00:00:00"/>
    <s v="Paracetamol"/>
    <s v="Normal"/>
    <n v="30"/>
    <x v="2"/>
    <s v="CancerHigh"/>
    <n v="8"/>
    <x v="3"/>
    <n v="17"/>
  </r>
  <r>
    <s v="Alexa Jensen"/>
    <x v="67"/>
    <x v="3"/>
    <x v="1"/>
    <s v="O+"/>
    <x v="1"/>
    <d v="2022-10-08T00:00:00"/>
    <s v="Barbara Escobar"/>
    <s v="Warren, Henderson and Wright"/>
    <n v="1706.958881"/>
    <x v="1"/>
    <n v="38223"/>
    <n v="159"/>
    <x v="2"/>
    <d v="2022-10-30T00:00:00"/>
    <s v="Paracetamol"/>
    <s v="Inconclusive"/>
    <n v="22"/>
    <x v="2"/>
    <s v="AsthmaHigh"/>
    <n v="10"/>
    <x v="0"/>
    <n v="8"/>
  </r>
  <r>
    <s v="Hayden Lopez"/>
    <x v="15"/>
    <x v="1"/>
    <x v="0"/>
    <s v="AB-"/>
    <x v="0"/>
    <d v="2020-06-27T00:00:00"/>
    <s v="Danielle Mays"/>
    <s v="Jones Ltd"/>
    <n v="1705.4688619999999"/>
    <x v="2"/>
    <n v="41728"/>
    <n v="139"/>
    <x v="2"/>
    <d v="2020-07-27T00:00:00"/>
    <s v="Lipitor"/>
    <s v="Abnormal"/>
    <n v="30"/>
    <x v="2"/>
    <s v="DiabetesHigh"/>
    <n v="6"/>
    <x v="3"/>
    <n v="27"/>
  </r>
  <r>
    <s v="David Hurley"/>
    <x v="3"/>
    <x v="2"/>
    <x v="1"/>
    <s v="B-"/>
    <x v="0"/>
    <d v="2023-09-20T00:00:00"/>
    <s v="Robert Kennedy"/>
    <s v="Mcdowell-Jones"/>
    <n v="1703.6708249999999"/>
    <x v="3"/>
    <n v="34602"/>
    <n v="460"/>
    <x v="2"/>
    <d v="2023-09-21T00:00:00"/>
    <s v="Penicillin"/>
    <s v="Inconclusive"/>
    <n v="1"/>
    <x v="0"/>
    <s v="DiabetesLow"/>
    <n v="9"/>
    <x v="1"/>
    <n v="20"/>
  </r>
  <r>
    <s v="Sara Burns"/>
    <x v="24"/>
    <x v="0"/>
    <x v="0"/>
    <s v="A-"/>
    <x v="5"/>
    <d v="2023-01-25T00:00:00"/>
    <s v="Crystal Romero MD"/>
    <s v="Rice, Torres and Newman"/>
    <n v="1698.1619470000001"/>
    <x v="1"/>
    <n v="65131"/>
    <n v="382"/>
    <x v="0"/>
    <d v="2023-01-30T00:00:00"/>
    <s v="Aspirin"/>
    <s v="Abnormal"/>
    <n v="5"/>
    <x v="0"/>
    <s v="CancerLow"/>
    <n v="1"/>
    <x v="1"/>
    <n v="25"/>
  </r>
  <r>
    <s v="Samantha Mcguire"/>
    <x v="11"/>
    <x v="3"/>
    <x v="0"/>
    <s v="B-"/>
    <x v="4"/>
    <d v="2020-02-15T00:00:00"/>
    <s v="Samantha Harrison"/>
    <s v="Gonzalez, Walls and Flores"/>
    <n v="1693.1190790000001"/>
    <x v="3"/>
    <n v="8316"/>
    <n v="265"/>
    <x v="1"/>
    <d v="2020-03-02T00:00:00"/>
    <s v="Aspirin"/>
    <s v="Inconclusive"/>
    <n v="16"/>
    <x v="1"/>
    <s v="HypertensionMed"/>
    <n v="2"/>
    <x v="3"/>
    <n v="15"/>
  </r>
  <r>
    <s v="James Cole"/>
    <x v="19"/>
    <x v="0"/>
    <x v="0"/>
    <s v="B+"/>
    <x v="3"/>
    <d v="2019-07-11T00:00:00"/>
    <s v="Kurt White"/>
    <s v="Payne-Goodman"/>
    <n v="1692.8729499999999"/>
    <x v="0"/>
    <n v="29690"/>
    <n v="369"/>
    <x v="0"/>
    <d v="2019-07-12T00:00:00"/>
    <s v="Paracetamol"/>
    <s v="Inconclusive"/>
    <n v="1"/>
    <x v="0"/>
    <s v="ArthritisLow"/>
    <n v="7"/>
    <x v="2"/>
    <n v="11"/>
  </r>
  <r>
    <s v="Jorge Chavez"/>
    <x v="23"/>
    <x v="0"/>
    <x v="1"/>
    <s v="B+"/>
    <x v="5"/>
    <d v="2022-07-28T00:00:00"/>
    <s v="Dylan Alexander"/>
    <s v="Lee LLC"/>
    <n v="1690.3110730000001"/>
    <x v="0"/>
    <n v="57345"/>
    <n v="186"/>
    <x v="0"/>
    <d v="2022-07-31T00:00:00"/>
    <s v="Ibuprofen"/>
    <s v="Abnormal"/>
    <n v="3"/>
    <x v="0"/>
    <s v="CancerLow"/>
    <n v="7"/>
    <x v="0"/>
    <n v="28"/>
  </r>
  <r>
    <s v="Danielle Steele"/>
    <x v="2"/>
    <x v="0"/>
    <x v="1"/>
    <s v="A+"/>
    <x v="5"/>
    <d v="2023-10-30T00:00:00"/>
    <s v="Adrian Bell"/>
    <s v="Bryant Group"/>
    <n v="1664.6727530000001"/>
    <x v="0"/>
    <n v="69427"/>
    <n v="350"/>
    <x v="0"/>
    <d v="2023-11-11T00:00:00"/>
    <s v="Lipitor"/>
    <s v="Normal"/>
    <n v="12"/>
    <x v="1"/>
    <s v="CancerMed"/>
    <n v="10"/>
    <x v="1"/>
    <n v="30"/>
  </r>
  <r>
    <s v="Jerry Williams"/>
    <x v="46"/>
    <x v="0"/>
    <x v="1"/>
    <s v="O-"/>
    <x v="5"/>
    <d v="2023-06-14T00:00:00"/>
    <s v="Juan Roberson"/>
    <s v="Cervantes, Smith and Bell"/>
    <n v="1663.342889"/>
    <x v="0"/>
    <n v="33875"/>
    <n v="438"/>
    <x v="1"/>
    <d v="2023-06-28T00:00:00"/>
    <s v="Penicillin"/>
    <s v="Normal"/>
    <n v="14"/>
    <x v="1"/>
    <s v="CancerMed"/>
    <n v="6"/>
    <x v="1"/>
    <n v="14"/>
  </r>
  <r>
    <s v="Collin Ballard"/>
    <x v="43"/>
    <x v="1"/>
    <x v="0"/>
    <s v="A+"/>
    <x v="3"/>
    <d v="2021-06-02T00:00:00"/>
    <s v="Jean Jones"/>
    <s v="Rice-Ortega"/>
    <n v="1662.944972"/>
    <x v="1"/>
    <n v="1733"/>
    <n v="361"/>
    <x v="0"/>
    <d v="2021-06-21T00:00:00"/>
    <s v="Lipitor"/>
    <s v="Normal"/>
    <n v="19"/>
    <x v="1"/>
    <s v="ArthritisMed"/>
    <n v="6"/>
    <x v="4"/>
    <n v="2"/>
  </r>
  <r>
    <s v="Tracy Garza"/>
    <x v="58"/>
    <x v="3"/>
    <x v="1"/>
    <s v="O+"/>
    <x v="4"/>
    <d v="2022-07-08T00:00:00"/>
    <s v="Kelly Grant"/>
    <s v="Davis Ltd"/>
    <n v="1659.4159689999999"/>
    <x v="2"/>
    <n v="11830"/>
    <n v="200"/>
    <x v="1"/>
    <d v="2022-07-26T00:00:00"/>
    <s v="Lipitor"/>
    <s v="Abnormal"/>
    <n v="18"/>
    <x v="1"/>
    <s v="HypertensionMed"/>
    <n v="7"/>
    <x v="0"/>
    <n v="8"/>
  </r>
  <r>
    <s v="Theresa Fletcher"/>
    <x v="28"/>
    <x v="1"/>
    <x v="0"/>
    <s v="B-"/>
    <x v="3"/>
    <d v="2023-10-10T00:00:00"/>
    <s v="Jessica Collins"/>
    <s v="Brown-Nguyen"/>
    <n v="1657.726508"/>
    <x v="3"/>
    <n v="33145"/>
    <n v="377"/>
    <x v="0"/>
    <d v="2023-10-14T00:00:00"/>
    <s v="Paracetamol"/>
    <s v="Inconclusive"/>
    <n v="4"/>
    <x v="0"/>
    <s v="ArthritisLow"/>
    <n v="10"/>
    <x v="1"/>
    <n v="10"/>
  </r>
  <r>
    <s v="Nicole Foster"/>
    <x v="5"/>
    <x v="2"/>
    <x v="1"/>
    <s v="O-"/>
    <x v="0"/>
    <d v="2020-12-06T00:00:00"/>
    <s v="Patricia Myers"/>
    <s v="Greene-Shepard"/>
    <n v="1653.6011860000001"/>
    <x v="4"/>
    <n v="57334"/>
    <n v="409"/>
    <x v="2"/>
    <d v="2021-01-01T00:00:00"/>
    <s v="Paracetamol"/>
    <s v="Normal"/>
    <n v="26"/>
    <x v="2"/>
    <s v="DiabetesHigh"/>
    <n v="12"/>
    <x v="3"/>
    <n v="6"/>
  </r>
  <r>
    <s v="Lorraine Scott"/>
    <x v="54"/>
    <x v="1"/>
    <x v="1"/>
    <s v="B-"/>
    <x v="1"/>
    <d v="2022-06-22T00:00:00"/>
    <s v="Rachel Shelton"/>
    <s v="Garcia-Shaw"/>
    <n v="1653.386479"/>
    <x v="3"/>
    <n v="14106"/>
    <n v="440"/>
    <x v="0"/>
    <d v="2022-07-03T00:00:00"/>
    <s v="Ibuprofen"/>
    <s v="Abnormal"/>
    <n v="11"/>
    <x v="1"/>
    <s v="AsthmaMed"/>
    <n v="6"/>
    <x v="0"/>
    <n v="22"/>
  </r>
  <r>
    <s v="Ian Miranda"/>
    <x v="37"/>
    <x v="3"/>
    <x v="1"/>
    <s v="O+"/>
    <x v="3"/>
    <d v="2023-06-08T00:00:00"/>
    <s v="Regina Johnson"/>
    <s v="Howell Ltd"/>
    <n v="1648.8135950000001"/>
    <x v="3"/>
    <n v="1762"/>
    <n v="129"/>
    <x v="0"/>
    <d v="2023-06-27T00:00:00"/>
    <s v="Penicillin"/>
    <s v="Inconclusive"/>
    <n v="19"/>
    <x v="1"/>
    <s v="ArthritisMed"/>
    <n v="6"/>
    <x v="1"/>
    <n v="8"/>
  </r>
  <r>
    <s v="Laura Valdez"/>
    <x v="31"/>
    <x v="2"/>
    <x v="1"/>
    <s v="AB-"/>
    <x v="1"/>
    <d v="2021-06-06T00:00:00"/>
    <s v="Mr. Lucas Good"/>
    <s v="Thompson and Sons"/>
    <n v="1643.652992"/>
    <x v="4"/>
    <n v="22886"/>
    <n v="208"/>
    <x v="0"/>
    <d v="2021-06-09T00:00:00"/>
    <s v="Penicillin"/>
    <s v="Abnormal"/>
    <n v="3"/>
    <x v="0"/>
    <s v="AsthmaLow"/>
    <n v="6"/>
    <x v="4"/>
    <n v="6"/>
  </r>
  <r>
    <s v="Lauren Beard"/>
    <x v="65"/>
    <x v="0"/>
    <x v="0"/>
    <s v="B+"/>
    <x v="4"/>
    <d v="2023-10-15T00:00:00"/>
    <s v="Brandon Collins"/>
    <s v="Price LLC"/>
    <n v="1639.7597089999999"/>
    <x v="0"/>
    <n v="3555"/>
    <n v="200"/>
    <x v="1"/>
    <d v="2023-10-21T00:00:00"/>
    <s v="Aspirin"/>
    <s v="Abnormal"/>
    <n v="6"/>
    <x v="0"/>
    <s v="HypertensionLow"/>
    <n v="10"/>
    <x v="1"/>
    <n v="15"/>
  </r>
  <r>
    <s v="Brett Stark"/>
    <x v="37"/>
    <x v="3"/>
    <x v="1"/>
    <s v="AB-"/>
    <x v="2"/>
    <d v="2023-10-18T00:00:00"/>
    <s v="George Lee"/>
    <s v="Stevens, Morgan and Brown"/>
    <n v="1639.0877359999999"/>
    <x v="3"/>
    <n v="7638"/>
    <n v="218"/>
    <x v="0"/>
    <d v="2023-11-06T00:00:00"/>
    <s v="Ibuprofen"/>
    <s v="Inconclusive"/>
    <n v="19"/>
    <x v="1"/>
    <s v="ObesityMed"/>
    <n v="10"/>
    <x v="1"/>
    <n v="18"/>
  </r>
  <r>
    <s v="Jessica Warner MD"/>
    <x v="63"/>
    <x v="2"/>
    <x v="1"/>
    <s v="A+"/>
    <x v="5"/>
    <d v="2020-01-31T00:00:00"/>
    <s v="Matthew Lee"/>
    <s v="Beltran LLC"/>
    <n v="1638.564378"/>
    <x v="1"/>
    <n v="24023"/>
    <n v="496"/>
    <x v="0"/>
    <d v="2020-02-12T00:00:00"/>
    <s v="Lipitor"/>
    <s v="Abnormal"/>
    <n v="12"/>
    <x v="1"/>
    <s v="CancerMed"/>
    <n v="1"/>
    <x v="3"/>
    <n v="31"/>
  </r>
  <r>
    <s v="Ian Wilson"/>
    <x v="35"/>
    <x v="0"/>
    <x v="1"/>
    <s v="AB-"/>
    <x v="5"/>
    <d v="2021-10-16T00:00:00"/>
    <s v="Deborah Parks"/>
    <s v="Cooper-Sellers"/>
    <n v="1636.5402220000001"/>
    <x v="0"/>
    <n v="39774"/>
    <n v="365"/>
    <x v="0"/>
    <d v="2021-10-29T00:00:00"/>
    <s v="Paracetamol"/>
    <s v="Inconclusive"/>
    <n v="13"/>
    <x v="1"/>
    <s v="CancerMed"/>
    <n v="10"/>
    <x v="4"/>
    <n v="16"/>
  </r>
  <r>
    <s v="Jeremy Nelson"/>
    <x v="53"/>
    <x v="2"/>
    <x v="0"/>
    <s v="AB-"/>
    <x v="2"/>
    <d v="2020-12-17T00:00:00"/>
    <s v="Cheyenne Giles"/>
    <s v="Cline Ltd"/>
    <n v="1633.4726129999999"/>
    <x v="0"/>
    <n v="5667"/>
    <n v="343"/>
    <x v="0"/>
    <d v="2021-01-07T00:00:00"/>
    <s v="Ibuprofen"/>
    <s v="Normal"/>
    <n v="21"/>
    <x v="2"/>
    <s v="ObesityHigh"/>
    <n v="12"/>
    <x v="3"/>
    <n v="17"/>
  </r>
  <r>
    <s v="Laura Perez"/>
    <x v="28"/>
    <x v="1"/>
    <x v="0"/>
    <s v="O-"/>
    <x v="0"/>
    <d v="2020-03-23T00:00:00"/>
    <s v="Rebecca Rivera"/>
    <s v="Fitzgerald, Taylor and Webb"/>
    <n v="1632.540465"/>
    <x v="4"/>
    <n v="52255"/>
    <n v="205"/>
    <x v="2"/>
    <d v="2020-03-31T00:00:00"/>
    <s v="Lipitor"/>
    <s v="Inconclusive"/>
    <n v="8"/>
    <x v="0"/>
    <s v="DiabetesLow"/>
    <n v="3"/>
    <x v="3"/>
    <n v="23"/>
  </r>
  <r>
    <s v="Mrs. Kimberly Weber"/>
    <x v="39"/>
    <x v="0"/>
    <x v="0"/>
    <s v="O-"/>
    <x v="2"/>
    <d v="2019-07-25T00:00:00"/>
    <s v="Ashley Pennington"/>
    <s v="Lewis, Dean and Sanchez"/>
    <n v="1630.379027"/>
    <x v="0"/>
    <n v="1705"/>
    <n v="395"/>
    <x v="1"/>
    <d v="2019-08-11T00:00:00"/>
    <s v="Aspirin"/>
    <s v="Normal"/>
    <n v="17"/>
    <x v="1"/>
    <s v="ObesityMed"/>
    <n v="7"/>
    <x v="2"/>
    <n v="25"/>
  </r>
  <r>
    <s v="Eric Parks"/>
    <x v="47"/>
    <x v="0"/>
    <x v="0"/>
    <s v="B-"/>
    <x v="5"/>
    <d v="2020-07-25T00:00:00"/>
    <s v="Phillip Morrison"/>
    <s v="Miller, Larsen and Simmons"/>
    <n v="1620.630629"/>
    <x v="0"/>
    <n v="31223"/>
    <n v="311"/>
    <x v="1"/>
    <d v="2020-08-17T00:00:00"/>
    <s v="Ibuprofen"/>
    <s v="Inconclusive"/>
    <n v="23"/>
    <x v="2"/>
    <s v="CancerHigh"/>
    <n v="7"/>
    <x v="3"/>
    <n v="25"/>
  </r>
  <r>
    <s v="Jonathan Anderson"/>
    <x v="14"/>
    <x v="0"/>
    <x v="1"/>
    <s v="O+"/>
    <x v="1"/>
    <d v="2023-02-13T00:00:00"/>
    <s v="Joseph Jackson"/>
    <s v="Herring PLC"/>
    <n v="1617.759112"/>
    <x v="0"/>
    <n v="40454"/>
    <n v="257"/>
    <x v="1"/>
    <d v="2023-03-15T00:00:00"/>
    <s v="Penicillin"/>
    <s v="Inconclusive"/>
    <n v="30"/>
    <x v="2"/>
    <s v="AsthmaHigh"/>
    <n v="2"/>
    <x v="1"/>
    <n v="13"/>
  </r>
  <r>
    <s v="Stephanie Thompson"/>
    <x v="44"/>
    <x v="1"/>
    <x v="1"/>
    <s v="B+"/>
    <x v="4"/>
    <d v="2023-08-04T00:00:00"/>
    <s v="John Moore"/>
    <s v="Green, Adams and Nelson"/>
    <n v="1605.308127"/>
    <x v="3"/>
    <n v="15947"/>
    <n v="290"/>
    <x v="2"/>
    <d v="2023-08-24T00:00:00"/>
    <s v="Paracetamol"/>
    <s v="Abnormal"/>
    <n v="20"/>
    <x v="2"/>
    <s v="HypertensionHigh"/>
    <n v="8"/>
    <x v="1"/>
    <n v="4"/>
  </r>
  <r>
    <s v="Stacey Hernandez"/>
    <x v="29"/>
    <x v="3"/>
    <x v="0"/>
    <s v="B+"/>
    <x v="0"/>
    <d v="2022-03-26T00:00:00"/>
    <s v="Tracy Wilson"/>
    <s v="Jackson, Phillips and Winters"/>
    <n v="1597.866209"/>
    <x v="2"/>
    <n v="9356"/>
    <n v="241"/>
    <x v="2"/>
    <d v="2022-03-31T00:00:00"/>
    <s v="Lipitor"/>
    <s v="Inconclusive"/>
    <n v="5"/>
    <x v="0"/>
    <s v="DiabetesLow"/>
    <n v="3"/>
    <x v="0"/>
    <n v="26"/>
  </r>
  <r>
    <s v="Lisa Wagner"/>
    <x v="17"/>
    <x v="0"/>
    <x v="1"/>
    <s v="O+"/>
    <x v="5"/>
    <d v="2022-12-13T00:00:00"/>
    <s v="Evan Carter"/>
    <s v="Cook, White and Lindsey"/>
    <n v="1597.1090349999999"/>
    <x v="0"/>
    <n v="42133"/>
    <n v="279"/>
    <x v="0"/>
    <d v="2022-12-21T00:00:00"/>
    <s v="Penicillin"/>
    <s v="Abnormal"/>
    <n v="8"/>
    <x v="0"/>
    <s v="CancerLow"/>
    <n v="12"/>
    <x v="0"/>
    <n v="13"/>
  </r>
  <r>
    <s v="Michael Johnson"/>
    <x v="47"/>
    <x v="0"/>
    <x v="1"/>
    <s v="B+"/>
    <x v="3"/>
    <d v="2023-06-01T00:00:00"/>
    <s v="Sheila Johnson"/>
    <s v="Anderson and Sons"/>
    <n v="1595.9069119999999"/>
    <x v="0"/>
    <n v="33493"/>
    <n v="319"/>
    <x v="0"/>
    <d v="2023-06-19T00:00:00"/>
    <s v="Paracetamol"/>
    <s v="Inconclusive"/>
    <n v="18"/>
    <x v="1"/>
    <s v="ArthritisMed"/>
    <n v="6"/>
    <x v="1"/>
    <n v="1"/>
  </r>
  <r>
    <s v="George Barnes"/>
    <x v="0"/>
    <x v="0"/>
    <x v="1"/>
    <s v="O+"/>
    <x v="5"/>
    <d v="2021-02-13T00:00:00"/>
    <s v="Robert Schmidt"/>
    <s v="West, Hernandez and Mata"/>
    <n v="1594.194137"/>
    <x v="0"/>
    <n v="21647"/>
    <n v="381"/>
    <x v="0"/>
    <d v="2021-02-28T00:00:00"/>
    <s v="Paracetamol"/>
    <s v="Normal"/>
    <n v="15"/>
    <x v="1"/>
    <s v="CancerMed"/>
    <n v="2"/>
    <x v="4"/>
    <n v="13"/>
  </r>
  <r>
    <s v="Joseph Anderson"/>
    <x v="45"/>
    <x v="2"/>
    <x v="1"/>
    <s v="B+"/>
    <x v="0"/>
    <d v="2020-10-27T00:00:00"/>
    <s v="Ricky Ware"/>
    <s v="Wolfe LLC"/>
    <n v="1593.546652"/>
    <x v="0"/>
    <n v="56659"/>
    <n v="129"/>
    <x v="1"/>
    <d v="2020-11-03T00:00:00"/>
    <s v="Aspirin"/>
    <s v="Inconclusive"/>
    <n v="7"/>
    <x v="0"/>
    <s v="DiabetesLow"/>
    <n v="10"/>
    <x v="3"/>
    <n v="27"/>
  </r>
  <r>
    <s v="Natalie Strong"/>
    <x v="27"/>
    <x v="0"/>
    <x v="0"/>
    <s v="A+"/>
    <x v="2"/>
    <d v="2021-05-15T00:00:00"/>
    <s v="Kimberly Vaughan"/>
    <s v="Doyle LLC"/>
    <n v="1583.7055780000001"/>
    <x v="0"/>
    <n v="23874"/>
    <n v="482"/>
    <x v="0"/>
    <d v="2021-05-29T00:00:00"/>
    <s v="Lipitor"/>
    <s v="Normal"/>
    <n v="14"/>
    <x v="1"/>
    <s v="ObesityMed"/>
    <n v="5"/>
    <x v="4"/>
    <n v="15"/>
  </r>
  <r>
    <s v="Angel Scott"/>
    <x v="56"/>
    <x v="2"/>
    <x v="1"/>
    <s v="O-"/>
    <x v="4"/>
    <d v="2020-03-11T00:00:00"/>
    <s v="Mr. Howard Stephens"/>
    <s v="Bell-Acevedo"/>
    <n v="1582.424452"/>
    <x v="0"/>
    <n v="29545"/>
    <n v="369"/>
    <x v="1"/>
    <d v="2020-04-06T00:00:00"/>
    <s v="Aspirin"/>
    <s v="Normal"/>
    <n v="26"/>
    <x v="2"/>
    <s v="HypertensionHigh"/>
    <n v="3"/>
    <x v="3"/>
    <n v="11"/>
  </r>
  <r>
    <s v="David Cole"/>
    <x v="19"/>
    <x v="0"/>
    <x v="0"/>
    <s v="O+"/>
    <x v="5"/>
    <d v="2022-07-30T00:00:00"/>
    <s v="Johnny Jimenez"/>
    <s v="Frank PLC"/>
    <n v="1582.1163369999999"/>
    <x v="0"/>
    <n v="27278"/>
    <n v="474"/>
    <x v="1"/>
    <d v="2022-08-03T00:00:00"/>
    <s v="Ibuprofen"/>
    <s v="Abnormal"/>
    <n v="4"/>
    <x v="0"/>
    <s v="CancerLow"/>
    <n v="7"/>
    <x v="0"/>
    <n v="30"/>
  </r>
  <r>
    <s v="Thomas Underwood"/>
    <x v="56"/>
    <x v="2"/>
    <x v="0"/>
    <s v="B-"/>
    <x v="2"/>
    <d v="2019-02-22T00:00:00"/>
    <s v="Kaitlin Lambert"/>
    <s v="Rosario PLC"/>
    <n v="1579.4451320000001"/>
    <x v="4"/>
    <n v="17461"/>
    <n v="328"/>
    <x v="1"/>
    <d v="2019-03-13T00:00:00"/>
    <s v="Lipitor"/>
    <s v="Normal"/>
    <n v="19"/>
    <x v="1"/>
    <s v="ObesityMed"/>
    <n v="2"/>
    <x v="2"/>
    <n v="22"/>
  </r>
  <r>
    <s v="Justin Williams"/>
    <x v="58"/>
    <x v="3"/>
    <x v="0"/>
    <s v="O+"/>
    <x v="5"/>
    <d v="2019-03-19T00:00:00"/>
    <s v="Maria Pitts"/>
    <s v="Atkinson Group"/>
    <n v="1576.3287499999999"/>
    <x v="4"/>
    <n v="7147"/>
    <n v="397"/>
    <x v="0"/>
    <d v="2019-03-24T00:00:00"/>
    <s v="Ibuprofen"/>
    <s v="Inconclusive"/>
    <n v="5"/>
    <x v="0"/>
    <s v="CancerLow"/>
    <n v="3"/>
    <x v="2"/>
    <n v="19"/>
  </r>
  <r>
    <s v="Brian Daniel"/>
    <x v="17"/>
    <x v="0"/>
    <x v="0"/>
    <s v="AB-"/>
    <x v="5"/>
    <d v="2021-12-21T00:00:00"/>
    <s v="Lee Wilson"/>
    <s v="Price, Brooks and Hansen"/>
    <n v="1574.622646"/>
    <x v="0"/>
    <n v="31874"/>
    <n v="366"/>
    <x v="0"/>
    <d v="2022-01-12T00:00:00"/>
    <s v="Lipitor"/>
    <s v="Abnormal"/>
    <n v="22"/>
    <x v="2"/>
    <s v="CancerHigh"/>
    <n v="12"/>
    <x v="4"/>
    <n v="21"/>
  </r>
  <r>
    <s v="Janet Daniel"/>
    <x v="67"/>
    <x v="3"/>
    <x v="1"/>
    <s v="O+"/>
    <x v="5"/>
    <d v="2020-09-01T00:00:00"/>
    <s v="Laura Scott"/>
    <s v="David, Hawkins and Smith"/>
    <n v="1567.0081949999999"/>
    <x v="1"/>
    <n v="74662"/>
    <n v="382"/>
    <x v="0"/>
    <d v="2020-09-12T00:00:00"/>
    <s v="Penicillin"/>
    <s v="Normal"/>
    <n v="11"/>
    <x v="1"/>
    <s v="CancerMed"/>
    <n v="9"/>
    <x v="3"/>
    <n v="1"/>
  </r>
  <r>
    <s v="Darrell Valenzuela"/>
    <x v="11"/>
    <x v="3"/>
    <x v="0"/>
    <s v="A+"/>
    <x v="5"/>
    <d v="2022-02-12T00:00:00"/>
    <s v="Jason Hester"/>
    <s v="Levine-Hudson"/>
    <n v="1563.782823"/>
    <x v="3"/>
    <n v="20880"/>
    <n v="312"/>
    <x v="0"/>
    <d v="2022-02-15T00:00:00"/>
    <s v="Ibuprofen"/>
    <s v="Inconclusive"/>
    <n v="3"/>
    <x v="0"/>
    <s v="CancerLow"/>
    <n v="2"/>
    <x v="0"/>
    <n v="12"/>
  </r>
  <r>
    <s v="Daniel Lewis"/>
    <x v="13"/>
    <x v="0"/>
    <x v="1"/>
    <s v="A-"/>
    <x v="0"/>
    <d v="2021-02-12T00:00:00"/>
    <s v="Gregory Diaz"/>
    <s v="Moore-Walker"/>
    <n v="1561.7987889999999"/>
    <x v="0"/>
    <n v="20723"/>
    <n v="456"/>
    <x v="2"/>
    <d v="2021-02-19T00:00:00"/>
    <s v="Ibuprofen"/>
    <s v="Abnormal"/>
    <n v="7"/>
    <x v="0"/>
    <s v="DiabetesLow"/>
    <n v="2"/>
    <x v="4"/>
    <n v="12"/>
  </r>
  <r>
    <s v="Chelsea Moore"/>
    <x v="61"/>
    <x v="0"/>
    <x v="1"/>
    <s v="AB+"/>
    <x v="3"/>
    <d v="2020-08-15T00:00:00"/>
    <s v="Steven Casey"/>
    <s v="Walker and Sons"/>
    <n v="1556.551817"/>
    <x v="0"/>
    <n v="6915"/>
    <n v="334"/>
    <x v="0"/>
    <d v="2020-08-31T00:00:00"/>
    <s v="Ibuprofen"/>
    <s v="Normal"/>
    <n v="16"/>
    <x v="1"/>
    <s v="ArthritisMed"/>
    <n v="8"/>
    <x v="3"/>
    <n v="15"/>
  </r>
  <r>
    <s v="Samantha Stephens"/>
    <x v="8"/>
    <x v="1"/>
    <x v="1"/>
    <s v="AB-"/>
    <x v="1"/>
    <d v="2019-11-13T00:00:00"/>
    <s v="April Floyd"/>
    <s v="Harrison Inc"/>
    <n v="1552.6034010000001"/>
    <x v="4"/>
    <n v="31429"/>
    <n v="329"/>
    <x v="1"/>
    <d v="2019-12-12T00:00:00"/>
    <s v="Paracetamol"/>
    <s v="Abnormal"/>
    <n v="29"/>
    <x v="2"/>
    <s v="AsthmaHigh"/>
    <n v="11"/>
    <x v="2"/>
    <n v="13"/>
  </r>
  <r>
    <s v="Jerry Brown"/>
    <x v="62"/>
    <x v="2"/>
    <x v="1"/>
    <s v="A-"/>
    <x v="4"/>
    <d v="2019-10-10T00:00:00"/>
    <s v="Vicki Fuentes"/>
    <s v="Smith, Reynolds and Jackson"/>
    <n v="1546.5310050000001"/>
    <x v="3"/>
    <n v="4736"/>
    <n v="284"/>
    <x v="2"/>
    <d v="2019-10-20T00:00:00"/>
    <s v="Lipitor"/>
    <s v="Inconclusive"/>
    <n v="10"/>
    <x v="1"/>
    <s v="HypertensionMed"/>
    <n v="10"/>
    <x v="2"/>
    <n v="10"/>
  </r>
  <r>
    <s v="Ronald Miller"/>
    <x v="7"/>
    <x v="0"/>
    <x v="0"/>
    <s v="A-"/>
    <x v="2"/>
    <d v="2020-09-18T00:00:00"/>
    <s v="Ariana Alvarado"/>
    <s v="Reed, Miller and Bryant"/>
    <n v="1541.5800369999999"/>
    <x v="3"/>
    <n v="13412"/>
    <n v="201"/>
    <x v="1"/>
    <d v="2020-10-08T00:00:00"/>
    <s v="Paracetamol"/>
    <s v="Normal"/>
    <n v="20"/>
    <x v="2"/>
    <s v="ObesityHigh"/>
    <n v="9"/>
    <x v="3"/>
    <n v="18"/>
  </r>
  <r>
    <s v="Lori Finley"/>
    <x v="48"/>
    <x v="0"/>
    <x v="1"/>
    <s v="AB+"/>
    <x v="5"/>
    <d v="2019-12-12T00:00:00"/>
    <s v="Jeremy Hart Jr."/>
    <s v="Doyle, Davis and Duncan"/>
    <n v="1538.992309"/>
    <x v="0"/>
    <n v="23840"/>
    <n v="358"/>
    <x v="1"/>
    <d v="2019-12-28T00:00:00"/>
    <s v="Aspirin"/>
    <s v="Inconclusive"/>
    <n v="16"/>
    <x v="1"/>
    <s v="CancerMed"/>
    <n v="12"/>
    <x v="2"/>
    <n v="12"/>
  </r>
  <r>
    <s v="Nina Delacruz"/>
    <x v="7"/>
    <x v="0"/>
    <x v="1"/>
    <s v="O-"/>
    <x v="4"/>
    <d v="2023-08-19T00:00:00"/>
    <s v="Kyle Bolton"/>
    <s v="Cohen, Harris and Alexander"/>
    <n v="1533.4292889999999"/>
    <x v="0"/>
    <n v="8483"/>
    <n v="391"/>
    <x v="1"/>
    <d v="2023-08-26T00:00:00"/>
    <s v="Ibuprofen"/>
    <s v="Abnormal"/>
    <n v="7"/>
    <x v="0"/>
    <s v="HypertensionLow"/>
    <n v="8"/>
    <x v="1"/>
    <n v="19"/>
  </r>
  <r>
    <s v="Bethany Murphy"/>
    <x v="31"/>
    <x v="2"/>
    <x v="0"/>
    <s v="A-"/>
    <x v="0"/>
    <d v="2022-08-13T00:00:00"/>
    <s v="Dawn Lewis"/>
    <s v="Jones-Perez"/>
    <n v="1531.390112"/>
    <x v="4"/>
    <n v="46371"/>
    <n v="234"/>
    <x v="1"/>
    <d v="2022-08-30T00:00:00"/>
    <s v="Paracetamol"/>
    <s v="Inconclusive"/>
    <n v="17"/>
    <x v="1"/>
    <s v="DiabetesMed"/>
    <n v="8"/>
    <x v="0"/>
    <n v="13"/>
  </r>
  <r>
    <s v="Micheal Gardner"/>
    <x v="61"/>
    <x v="0"/>
    <x v="0"/>
    <s v="O-"/>
    <x v="5"/>
    <d v="2023-05-25T00:00:00"/>
    <s v="Rachel Burgess"/>
    <s v="Jones-Johnson"/>
    <n v="1518.8600180000001"/>
    <x v="0"/>
    <n v="70531"/>
    <n v="280"/>
    <x v="1"/>
    <d v="2023-06-20T00:00:00"/>
    <s v="Penicillin"/>
    <s v="Abnormal"/>
    <n v="26"/>
    <x v="2"/>
    <s v="CancerHigh"/>
    <n v="5"/>
    <x v="1"/>
    <n v="25"/>
  </r>
  <r>
    <s v="Jason Williams"/>
    <x v="6"/>
    <x v="0"/>
    <x v="1"/>
    <s v="B-"/>
    <x v="5"/>
    <d v="2020-09-11T00:00:00"/>
    <s v="Edward Gross"/>
    <s v="Warren Inc"/>
    <n v="1510.401689"/>
    <x v="0"/>
    <n v="44480"/>
    <n v="193"/>
    <x v="1"/>
    <d v="2020-10-05T00:00:00"/>
    <s v="Ibuprofen"/>
    <s v="Abnormal"/>
    <n v="24"/>
    <x v="2"/>
    <s v="CancerHigh"/>
    <n v="9"/>
    <x v="3"/>
    <n v="11"/>
  </r>
  <r>
    <s v="Carrie Brown"/>
    <x v="42"/>
    <x v="0"/>
    <x v="0"/>
    <s v="AB+"/>
    <x v="2"/>
    <d v="2019-09-26T00:00:00"/>
    <s v="Frank Hunt"/>
    <s v="Robinson-Ferguson"/>
    <n v="1506.3458109999999"/>
    <x v="0"/>
    <n v="18209"/>
    <n v="317"/>
    <x v="1"/>
    <d v="2019-10-24T00:00:00"/>
    <s v="Ibuprofen"/>
    <s v="Inconclusive"/>
    <n v="28"/>
    <x v="2"/>
    <s v="ObesityHigh"/>
    <n v="9"/>
    <x v="2"/>
    <n v="26"/>
  </r>
  <r>
    <s v="Dillon Barton"/>
    <x v="46"/>
    <x v="0"/>
    <x v="1"/>
    <s v="A-"/>
    <x v="3"/>
    <d v="2021-03-18T00:00:00"/>
    <s v="Kevin Miller"/>
    <s v="Green, Brock and Weeks"/>
    <n v="1506.1955499999999"/>
    <x v="0"/>
    <n v="30034"/>
    <n v="113"/>
    <x v="0"/>
    <d v="2021-03-29T00:00:00"/>
    <s v="Ibuprofen"/>
    <s v="Abnormal"/>
    <n v="11"/>
    <x v="1"/>
    <s v="ArthritisMed"/>
    <n v="3"/>
    <x v="4"/>
    <n v="18"/>
  </r>
  <r>
    <s v="Nancy Walker"/>
    <x v="41"/>
    <x v="2"/>
    <x v="1"/>
    <s v="AB+"/>
    <x v="4"/>
    <d v="2023-04-13T00:00:00"/>
    <s v="Jennifer Thomas DDS"/>
    <s v="Mccoy PLC"/>
    <n v="1504.2583729999999"/>
    <x v="3"/>
    <n v="24330"/>
    <n v="205"/>
    <x v="1"/>
    <d v="2023-05-06T00:00:00"/>
    <s v="Paracetamol"/>
    <s v="Abnormal"/>
    <n v="23"/>
    <x v="2"/>
    <s v="HypertensionHigh"/>
    <n v="4"/>
    <x v="1"/>
    <n v="13"/>
  </r>
  <r>
    <s v="Robert Olsen"/>
    <x v="39"/>
    <x v="0"/>
    <x v="0"/>
    <s v="B-"/>
    <x v="5"/>
    <d v="2021-06-09T00:00:00"/>
    <s v="Austin Morgan"/>
    <s v="Suarez and Sons"/>
    <n v="1493.8979039999999"/>
    <x v="0"/>
    <n v="18487"/>
    <n v="266"/>
    <x v="0"/>
    <d v="2021-06-13T00:00:00"/>
    <s v="Paracetamol"/>
    <s v="Normal"/>
    <n v="4"/>
    <x v="0"/>
    <s v="CancerLow"/>
    <n v="6"/>
    <x v="4"/>
    <n v="9"/>
  </r>
  <r>
    <s v="Adam Miller"/>
    <x v="46"/>
    <x v="0"/>
    <x v="1"/>
    <s v="B+"/>
    <x v="3"/>
    <d v="2020-10-20T00:00:00"/>
    <s v="Dr. Joy Vasquez"/>
    <s v="Hernandez Inc"/>
    <n v="1492.8007459999999"/>
    <x v="0"/>
    <n v="25190"/>
    <n v="328"/>
    <x v="0"/>
    <d v="2020-11-11T00:00:00"/>
    <s v="Aspirin"/>
    <s v="Abnormal"/>
    <n v="22"/>
    <x v="2"/>
    <s v="ArthritisHigh"/>
    <n v="10"/>
    <x v="3"/>
    <n v="20"/>
  </r>
  <r>
    <s v="John Chen"/>
    <x v="51"/>
    <x v="0"/>
    <x v="0"/>
    <s v="AB-"/>
    <x v="2"/>
    <d v="2021-06-20T00:00:00"/>
    <s v="Dennis Neal"/>
    <s v="Nelson, Buchanan and Barnett"/>
    <n v="1490.2648999999999"/>
    <x v="2"/>
    <n v="10670"/>
    <n v="165"/>
    <x v="0"/>
    <d v="2021-07-05T00:00:00"/>
    <s v="Ibuprofen"/>
    <s v="Normal"/>
    <n v="15"/>
    <x v="1"/>
    <s v="ObesityMed"/>
    <n v="6"/>
    <x v="4"/>
    <n v="20"/>
  </r>
  <r>
    <s v="Benjamin Garcia"/>
    <x v="13"/>
    <x v="0"/>
    <x v="1"/>
    <s v="O+"/>
    <x v="4"/>
    <d v="2020-03-11T00:00:00"/>
    <s v="Tyler Williams"/>
    <s v="James, Soto and Wright"/>
    <n v="1485.884454"/>
    <x v="0"/>
    <n v="19033"/>
    <n v="347"/>
    <x v="1"/>
    <d v="2020-03-23T00:00:00"/>
    <s v="Lipitor"/>
    <s v="Normal"/>
    <n v="12"/>
    <x v="1"/>
    <s v="HypertensionMed"/>
    <n v="3"/>
    <x v="3"/>
    <n v="11"/>
  </r>
  <r>
    <s v="Paul Morgan"/>
    <x v="31"/>
    <x v="2"/>
    <x v="1"/>
    <s v="B+"/>
    <x v="4"/>
    <d v="2021-03-13T00:00:00"/>
    <s v="Sarah Harris"/>
    <s v="Sanchez LLC"/>
    <n v="1483.8134219999999"/>
    <x v="4"/>
    <n v="23657"/>
    <n v="372"/>
    <x v="2"/>
    <d v="2021-03-24T00:00:00"/>
    <s v="Lipitor"/>
    <s v="Normal"/>
    <n v="11"/>
    <x v="1"/>
    <s v="HypertensionMed"/>
    <n v="3"/>
    <x v="4"/>
    <n v="13"/>
  </r>
  <r>
    <s v="Antonio Smith"/>
    <x v="21"/>
    <x v="1"/>
    <x v="1"/>
    <s v="O+"/>
    <x v="1"/>
    <d v="2022-06-10T00:00:00"/>
    <s v="Nathan Huynh"/>
    <s v="Turner LLC"/>
    <n v="1482.86691"/>
    <x v="1"/>
    <n v="40321"/>
    <n v="221"/>
    <x v="0"/>
    <d v="2022-06-23T00:00:00"/>
    <s v="Penicillin"/>
    <s v="Inconclusive"/>
    <n v="13"/>
    <x v="1"/>
    <s v="AsthmaMed"/>
    <n v="6"/>
    <x v="0"/>
    <n v="10"/>
  </r>
  <r>
    <s v="Marc White"/>
    <x v="45"/>
    <x v="2"/>
    <x v="0"/>
    <s v="AB-"/>
    <x v="2"/>
    <d v="2021-03-07T00:00:00"/>
    <s v="Nicholas Bowman"/>
    <s v="Watts-Powell"/>
    <n v="1477.23182"/>
    <x v="0"/>
    <n v="22603"/>
    <n v="376"/>
    <x v="0"/>
    <d v="2021-03-15T00:00:00"/>
    <s v="Penicillin"/>
    <s v="Abnormal"/>
    <n v="8"/>
    <x v="0"/>
    <s v="ObesityLow"/>
    <n v="3"/>
    <x v="4"/>
    <n v="7"/>
  </r>
  <r>
    <s v="Amber Irwin"/>
    <x v="52"/>
    <x v="0"/>
    <x v="0"/>
    <s v="AB+"/>
    <x v="4"/>
    <d v="2020-09-21T00:00:00"/>
    <s v="Jasmine Gomez"/>
    <s v="Horton PLC"/>
    <n v="1475.943082"/>
    <x v="0"/>
    <n v="29972"/>
    <n v="285"/>
    <x v="1"/>
    <d v="2020-10-18T00:00:00"/>
    <s v="Lipitor"/>
    <s v="Normal"/>
    <n v="27"/>
    <x v="2"/>
    <s v="HypertensionHigh"/>
    <n v="9"/>
    <x v="3"/>
    <n v="21"/>
  </r>
  <r>
    <s v="Kayla Hickman"/>
    <x v="17"/>
    <x v="0"/>
    <x v="0"/>
    <s v="AB-"/>
    <x v="4"/>
    <d v="2023-05-13T00:00:00"/>
    <s v="Jennifer Miller"/>
    <s v="Garrett LLC"/>
    <n v="1473.922016"/>
    <x v="0"/>
    <n v="20191"/>
    <n v="246"/>
    <x v="2"/>
    <d v="2023-05-31T00:00:00"/>
    <s v="Aspirin"/>
    <s v="Inconclusive"/>
    <n v="18"/>
    <x v="1"/>
    <s v="HypertensionMed"/>
    <n v="5"/>
    <x v="1"/>
    <n v="13"/>
  </r>
  <r>
    <s v="Tammy Rodriguez"/>
    <x v="0"/>
    <x v="0"/>
    <x v="0"/>
    <s v="A-"/>
    <x v="2"/>
    <d v="2020-10-27T00:00:00"/>
    <s v="Lee Higgins"/>
    <s v="Woods, Morris and Garcia"/>
    <n v="1472.567515"/>
    <x v="0"/>
    <n v="20386"/>
    <n v="480"/>
    <x v="1"/>
    <d v="2020-11-25T00:00:00"/>
    <s v="Aspirin"/>
    <s v="Normal"/>
    <n v="29"/>
    <x v="2"/>
    <s v="ObesityHigh"/>
    <n v="10"/>
    <x v="3"/>
    <n v="27"/>
  </r>
  <r>
    <s v="Pamela Mcclure"/>
    <x v="20"/>
    <x v="2"/>
    <x v="0"/>
    <s v="A+"/>
    <x v="2"/>
    <d v="2022-01-09T00:00:00"/>
    <s v="April Wilson"/>
    <s v="Espinoza Group"/>
    <n v="1472.556466"/>
    <x v="2"/>
    <n v="20599"/>
    <n v="420"/>
    <x v="1"/>
    <d v="2022-01-25T00:00:00"/>
    <s v="Lipitor"/>
    <s v="Inconclusive"/>
    <n v="16"/>
    <x v="1"/>
    <s v="ObesityMed"/>
    <n v="1"/>
    <x v="0"/>
    <n v="9"/>
  </r>
  <r>
    <s v="Christine Atkinson"/>
    <x v="65"/>
    <x v="0"/>
    <x v="0"/>
    <s v="A-"/>
    <x v="2"/>
    <d v="2022-05-21T00:00:00"/>
    <s v="Charles Jackson"/>
    <s v="Lucero Group"/>
    <n v="1471.9142810000001"/>
    <x v="0"/>
    <n v="22342"/>
    <n v="148"/>
    <x v="0"/>
    <d v="2022-05-24T00:00:00"/>
    <s v="Paracetamol"/>
    <s v="Abnormal"/>
    <n v="3"/>
    <x v="0"/>
    <s v="ObesityLow"/>
    <n v="5"/>
    <x v="0"/>
    <n v="21"/>
  </r>
  <r>
    <s v="Jason Shepard"/>
    <x v="27"/>
    <x v="0"/>
    <x v="1"/>
    <s v="B-"/>
    <x v="5"/>
    <d v="2022-03-25T00:00:00"/>
    <s v="Jonathan Dunn"/>
    <s v="Gentry, Bullock and Hernandez"/>
    <n v="1466.960159"/>
    <x v="0"/>
    <n v="34594"/>
    <n v="445"/>
    <x v="0"/>
    <d v="2022-04-10T00:00:00"/>
    <s v="Ibuprofen"/>
    <s v="Normal"/>
    <n v="16"/>
    <x v="1"/>
    <s v="CancerMed"/>
    <n v="3"/>
    <x v="0"/>
    <n v="25"/>
  </r>
  <r>
    <s v="Randy Terrell"/>
    <x v="33"/>
    <x v="0"/>
    <x v="0"/>
    <s v="B+"/>
    <x v="3"/>
    <d v="2020-09-11T00:00:00"/>
    <s v="Emma Johnson"/>
    <s v="Choi Inc"/>
    <n v="1453.2691830000001"/>
    <x v="0"/>
    <n v="11238"/>
    <n v="195"/>
    <x v="0"/>
    <d v="2020-09-25T00:00:00"/>
    <s v="Aspirin"/>
    <s v="Abnormal"/>
    <n v="14"/>
    <x v="1"/>
    <s v="ArthritisMed"/>
    <n v="9"/>
    <x v="3"/>
    <n v="11"/>
  </r>
  <r>
    <s v="Stephanie Summers"/>
    <x v="23"/>
    <x v="0"/>
    <x v="0"/>
    <s v="AB-"/>
    <x v="3"/>
    <d v="2023-06-19T00:00:00"/>
    <s v="Dr. Savannah Huber DVM"/>
    <s v="Howard-Baker"/>
    <n v="1445.6566720000001"/>
    <x v="0"/>
    <n v="18425"/>
    <n v="230"/>
    <x v="0"/>
    <d v="2023-06-20T00:00:00"/>
    <s v="Aspirin"/>
    <s v="Abnormal"/>
    <n v="1"/>
    <x v="0"/>
    <s v="ArthritisLow"/>
    <n v="6"/>
    <x v="1"/>
    <n v="19"/>
  </r>
  <r>
    <s v="Tracy Harrison"/>
    <x v="19"/>
    <x v="0"/>
    <x v="1"/>
    <s v="B-"/>
    <x v="5"/>
    <d v="2022-12-12T00:00:00"/>
    <s v="Aaron Hall"/>
    <s v="Andrade-Lee"/>
    <n v="1429.8258719999999"/>
    <x v="0"/>
    <n v="55906"/>
    <n v="352"/>
    <x v="1"/>
    <d v="2023-01-03T00:00:00"/>
    <s v="Lipitor"/>
    <s v="Normal"/>
    <n v="22"/>
    <x v="2"/>
    <s v="CancerHigh"/>
    <n v="12"/>
    <x v="0"/>
    <n v="12"/>
  </r>
  <r>
    <s v="David Garcia"/>
    <x v="35"/>
    <x v="0"/>
    <x v="0"/>
    <s v="B+"/>
    <x v="4"/>
    <d v="2019-08-18T00:00:00"/>
    <s v="Eugene Johnson"/>
    <s v="Norris, Ellis and Waters"/>
    <n v="1427.8363790000001"/>
    <x v="0"/>
    <n v="33992"/>
    <n v="160"/>
    <x v="1"/>
    <d v="2019-08-19T00:00:00"/>
    <s v="Paracetamol"/>
    <s v="Inconclusive"/>
    <n v="1"/>
    <x v="0"/>
    <s v="HypertensionLow"/>
    <n v="8"/>
    <x v="2"/>
    <n v="18"/>
  </r>
  <r>
    <s v="Cynthia Moore"/>
    <x v="60"/>
    <x v="1"/>
    <x v="1"/>
    <s v="A-"/>
    <x v="0"/>
    <d v="2023-03-27T00:00:00"/>
    <s v="Robert Moore"/>
    <s v="Hill, Weber and Fleming"/>
    <n v="1423.8703849999999"/>
    <x v="1"/>
    <n v="25929"/>
    <n v="272"/>
    <x v="2"/>
    <d v="2023-04-05T00:00:00"/>
    <s v="Aspirin"/>
    <s v="Inconclusive"/>
    <n v="9"/>
    <x v="0"/>
    <s v="DiabetesLow"/>
    <n v="3"/>
    <x v="1"/>
    <n v="27"/>
  </r>
  <r>
    <s v="Kimberly Rivas"/>
    <x v="12"/>
    <x v="0"/>
    <x v="0"/>
    <s v="B-"/>
    <x v="0"/>
    <d v="2019-06-20T00:00:00"/>
    <s v="Benjamin Fitzgerald"/>
    <s v="Porter-Johnson"/>
    <n v="1422.471509"/>
    <x v="0"/>
    <n v="46494"/>
    <n v="275"/>
    <x v="1"/>
    <d v="2019-06-22T00:00:00"/>
    <s v="Lipitor"/>
    <s v="Abnormal"/>
    <n v="2"/>
    <x v="0"/>
    <s v="DiabetesLow"/>
    <n v="6"/>
    <x v="2"/>
    <n v="20"/>
  </r>
  <r>
    <s v="Kayla Nelson"/>
    <x v="28"/>
    <x v="1"/>
    <x v="1"/>
    <s v="B+"/>
    <x v="1"/>
    <d v="2021-09-15T00:00:00"/>
    <s v="Megan Hernandez"/>
    <s v="Jimenez-Jackson"/>
    <n v="1412.528472"/>
    <x v="3"/>
    <n v="14058"/>
    <n v="295"/>
    <x v="1"/>
    <d v="2021-10-08T00:00:00"/>
    <s v="Aspirin"/>
    <s v="Inconclusive"/>
    <n v="23"/>
    <x v="2"/>
    <s v="AsthmaHigh"/>
    <n v="9"/>
    <x v="4"/>
    <n v="15"/>
  </r>
  <r>
    <s v="Christine Raymond"/>
    <x v="48"/>
    <x v="0"/>
    <x v="0"/>
    <s v="B-"/>
    <x v="2"/>
    <d v="2019-07-12T00:00:00"/>
    <s v="Elizabeth Ruiz"/>
    <s v="Howard-Crane"/>
    <n v="1408.7863440000001"/>
    <x v="0"/>
    <n v="10260"/>
    <n v="220"/>
    <x v="0"/>
    <d v="2019-07-16T00:00:00"/>
    <s v="Aspirin"/>
    <s v="Normal"/>
    <n v="4"/>
    <x v="0"/>
    <s v="ObesityLow"/>
    <n v="7"/>
    <x v="2"/>
    <n v="12"/>
  </r>
  <r>
    <s v="Jennifer Davis"/>
    <x v="27"/>
    <x v="0"/>
    <x v="0"/>
    <s v="O-"/>
    <x v="3"/>
    <d v="2020-08-17T00:00:00"/>
    <s v="Carla Larson"/>
    <s v="Stokes, Zhang and Hooper"/>
    <n v="1408.41842"/>
    <x v="0"/>
    <n v="33643"/>
    <n v="338"/>
    <x v="0"/>
    <d v="2020-08-19T00:00:00"/>
    <s v="Paracetamol"/>
    <s v="Abnormal"/>
    <n v="2"/>
    <x v="0"/>
    <s v="ArthritisLow"/>
    <n v="8"/>
    <x v="3"/>
    <n v="17"/>
  </r>
  <r>
    <s v="Nathaniel Pearson"/>
    <x v="36"/>
    <x v="0"/>
    <x v="1"/>
    <s v="B+"/>
    <x v="4"/>
    <d v="2020-12-15T00:00:00"/>
    <s v="Amanda Hernandez"/>
    <s v="Bailey, Smith and Dennis"/>
    <n v="1406.526073"/>
    <x v="0"/>
    <n v="7708"/>
    <n v="207"/>
    <x v="1"/>
    <d v="2021-01-13T00:00:00"/>
    <s v="Ibuprofen"/>
    <s v="Inconclusive"/>
    <n v="29"/>
    <x v="2"/>
    <s v="HypertensionHigh"/>
    <n v="12"/>
    <x v="3"/>
    <n v="15"/>
  </r>
  <r>
    <s v="Jason Allen"/>
    <x v="17"/>
    <x v="0"/>
    <x v="0"/>
    <s v="B+"/>
    <x v="3"/>
    <d v="2020-01-23T00:00:00"/>
    <s v="Edward Grant"/>
    <s v="Williams, Alvarez and Lewis"/>
    <n v="1403.4202869999999"/>
    <x v="0"/>
    <n v="35598"/>
    <n v="142"/>
    <x v="0"/>
    <d v="2020-02-13T00:00:00"/>
    <s v="Paracetamol"/>
    <s v="Normal"/>
    <n v="21"/>
    <x v="2"/>
    <s v="ArthritisHigh"/>
    <n v="1"/>
    <x v="3"/>
    <n v="23"/>
  </r>
  <r>
    <s v="Edwin Moore"/>
    <x v="42"/>
    <x v="0"/>
    <x v="1"/>
    <s v="A+"/>
    <x v="4"/>
    <d v="2023-05-29T00:00:00"/>
    <s v="James Fernandez"/>
    <s v="Larson-Garza"/>
    <n v="1402.6384740000001"/>
    <x v="0"/>
    <n v="24988"/>
    <n v="159"/>
    <x v="2"/>
    <d v="2023-05-31T00:00:00"/>
    <s v="Penicillin"/>
    <s v="Abnormal"/>
    <n v="2"/>
    <x v="0"/>
    <s v="HypertensionLow"/>
    <n v="5"/>
    <x v="1"/>
    <n v="29"/>
  </r>
  <r>
    <s v="Brian Johnson"/>
    <x v="40"/>
    <x v="1"/>
    <x v="1"/>
    <s v="A+"/>
    <x v="5"/>
    <d v="2021-02-15T00:00:00"/>
    <s v="Phillip Martin"/>
    <s v="Cline-Dixon"/>
    <n v="1395.755212"/>
    <x v="4"/>
    <n v="38347"/>
    <n v="477"/>
    <x v="1"/>
    <d v="2021-02-23T00:00:00"/>
    <s v="Paracetamol"/>
    <s v="Abnormal"/>
    <n v="8"/>
    <x v="0"/>
    <s v="CancerLow"/>
    <n v="2"/>
    <x v="4"/>
    <n v="15"/>
  </r>
  <r>
    <s v="James Vang"/>
    <x v="30"/>
    <x v="2"/>
    <x v="0"/>
    <s v="AB+"/>
    <x v="0"/>
    <d v="2019-04-28T00:00:00"/>
    <s v="Victor Evans"/>
    <s v="Thomas, Little and Young"/>
    <n v="1392.6923730000001"/>
    <x v="0"/>
    <n v="21821"/>
    <n v="258"/>
    <x v="2"/>
    <d v="2019-05-04T00:00:00"/>
    <s v="Paracetamol"/>
    <s v="Normal"/>
    <n v="6"/>
    <x v="0"/>
    <s v="DiabetesLow"/>
    <n v="4"/>
    <x v="2"/>
    <n v="28"/>
  </r>
  <r>
    <s v="Michael Thompson"/>
    <x v="39"/>
    <x v="0"/>
    <x v="0"/>
    <s v="A+"/>
    <x v="4"/>
    <d v="2021-07-17T00:00:00"/>
    <s v="Stephen Grant"/>
    <s v="Collins Inc"/>
    <n v="1389.138915"/>
    <x v="0"/>
    <n v="28511"/>
    <n v="246"/>
    <x v="2"/>
    <d v="2021-07-19T00:00:00"/>
    <s v="Ibuprofen"/>
    <s v="Abnormal"/>
    <n v="2"/>
    <x v="0"/>
    <s v="HypertensionLow"/>
    <n v="7"/>
    <x v="4"/>
    <n v="17"/>
  </r>
  <r>
    <s v="Kimberly Ross"/>
    <x v="16"/>
    <x v="0"/>
    <x v="1"/>
    <s v="O-"/>
    <x v="4"/>
    <d v="2020-05-29T00:00:00"/>
    <s v="Mitchell Haynes"/>
    <s v="Hamilton LLC"/>
    <n v="1388.323703"/>
    <x v="0"/>
    <n v="16968"/>
    <n v="367"/>
    <x v="1"/>
    <d v="2020-06-02T00:00:00"/>
    <s v="Lipitor"/>
    <s v="Normal"/>
    <n v="4"/>
    <x v="0"/>
    <s v="HypertensionLow"/>
    <n v="5"/>
    <x v="3"/>
    <n v="29"/>
  </r>
  <r>
    <s v="Shelly Evans"/>
    <x v="39"/>
    <x v="0"/>
    <x v="0"/>
    <s v="A+"/>
    <x v="4"/>
    <d v="2022-11-19T00:00:00"/>
    <s v="Rebecca Hernandez"/>
    <s v="Navarro LLC"/>
    <n v="1386.692022"/>
    <x v="0"/>
    <n v="29117"/>
    <n v="294"/>
    <x v="1"/>
    <d v="2022-11-29T00:00:00"/>
    <s v="Penicillin"/>
    <s v="Inconclusive"/>
    <n v="10"/>
    <x v="1"/>
    <s v="HypertensionMed"/>
    <n v="11"/>
    <x v="0"/>
    <n v="19"/>
  </r>
  <r>
    <s v="Ashley Gray"/>
    <x v="39"/>
    <x v="0"/>
    <x v="0"/>
    <s v="AB+"/>
    <x v="3"/>
    <d v="2023-03-24T00:00:00"/>
    <s v="Austin Kim"/>
    <s v="Chavez Group"/>
    <n v="1384.2647549999999"/>
    <x v="0"/>
    <n v="34116"/>
    <n v="252"/>
    <x v="0"/>
    <d v="2023-03-25T00:00:00"/>
    <s v="Penicillin"/>
    <s v="Abnormal"/>
    <n v="1"/>
    <x v="0"/>
    <s v="ArthritisLow"/>
    <n v="3"/>
    <x v="1"/>
    <n v="24"/>
  </r>
  <r>
    <s v="Tammy Franco"/>
    <x v="57"/>
    <x v="0"/>
    <x v="1"/>
    <s v="B-"/>
    <x v="5"/>
    <d v="2020-06-30T00:00:00"/>
    <s v="Heather Bates"/>
    <s v="Mccormick, Hines and Simmons"/>
    <n v="1379.3995070000001"/>
    <x v="0"/>
    <n v="11602"/>
    <n v="176"/>
    <x v="1"/>
    <d v="2020-07-30T00:00:00"/>
    <s v="Aspirin"/>
    <s v="Abnormal"/>
    <n v="30"/>
    <x v="2"/>
    <s v="CancerHigh"/>
    <n v="6"/>
    <x v="3"/>
    <n v="30"/>
  </r>
  <r>
    <s v="Edward Lopez"/>
    <x v="59"/>
    <x v="0"/>
    <x v="0"/>
    <s v="O+"/>
    <x v="4"/>
    <d v="2023-10-05T00:00:00"/>
    <s v="Joseph Perez"/>
    <s v="Sanchez, Mcintyre and Fernandez"/>
    <n v="1377.120692"/>
    <x v="0"/>
    <n v="24261"/>
    <n v="414"/>
    <x v="2"/>
    <d v="2023-10-08T00:00:00"/>
    <s v="Ibuprofen"/>
    <s v="Inconclusive"/>
    <n v="3"/>
    <x v="0"/>
    <s v="HypertensionLow"/>
    <n v="10"/>
    <x v="1"/>
    <n v="5"/>
  </r>
  <r>
    <s v="Sydney Olson"/>
    <x v="49"/>
    <x v="2"/>
    <x v="1"/>
    <s v="B-"/>
    <x v="4"/>
    <d v="2023-03-22T00:00:00"/>
    <s v="Mark White"/>
    <s v="Garner, Allen and Williamson"/>
    <n v="1369.431521"/>
    <x v="0"/>
    <n v="15134"/>
    <n v="142"/>
    <x v="1"/>
    <d v="2023-04-03T00:00:00"/>
    <s v="Ibuprofen"/>
    <s v="Normal"/>
    <n v="12"/>
    <x v="1"/>
    <s v="HypertensionMed"/>
    <n v="3"/>
    <x v="1"/>
    <n v="22"/>
  </r>
  <r>
    <s v="Christopher Tucker"/>
    <x v="59"/>
    <x v="0"/>
    <x v="1"/>
    <s v="AB+"/>
    <x v="5"/>
    <d v="2023-08-23T00:00:00"/>
    <s v="Casey Rodriguez"/>
    <s v="Moore, Phillips and Mullins"/>
    <n v="1364.208169"/>
    <x v="0"/>
    <n v="49286"/>
    <n v="316"/>
    <x v="1"/>
    <d v="2023-09-08T00:00:00"/>
    <s v="Aspirin"/>
    <s v="Inconclusive"/>
    <n v="16"/>
    <x v="1"/>
    <s v="CancerMed"/>
    <n v="8"/>
    <x v="1"/>
    <n v="23"/>
  </r>
  <r>
    <s v="Laura Nunez"/>
    <x v="5"/>
    <x v="2"/>
    <x v="0"/>
    <s v="AB+"/>
    <x v="5"/>
    <d v="2019-12-29T00:00:00"/>
    <s v="Megan Lee"/>
    <s v="Graham Ltd"/>
    <n v="1360.0428850000001"/>
    <x v="3"/>
    <n v="77338"/>
    <n v="146"/>
    <x v="0"/>
    <d v="2020-01-06T00:00:00"/>
    <s v="Paracetamol"/>
    <s v="Abnormal"/>
    <n v="8"/>
    <x v="0"/>
    <s v="CancerLow"/>
    <n v="12"/>
    <x v="2"/>
    <n v="29"/>
  </r>
  <r>
    <s v="Melissa Rojas"/>
    <x v="4"/>
    <x v="2"/>
    <x v="0"/>
    <s v="B-"/>
    <x v="5"/>
    <d v="2023-05-17T00:00:00"/>
    <s v="Michelle Carey"/>
    <s v="Moon Ltd"/>
    <n v="1359.015709"/>
    <x v="3"/>
    <n v="17296"/>
    <n v="443"/>
    <x v="0"/>
    <d v="2023-05-27T00:00:00"/>
    <s v="Lipitor"/>
    <s v="Inconclusive"/>
    <n v="10"/>
    <x v="1"/>
    <s v="CancerMed"/>
    <n v="5"/>
    <x v="1"/>
    <n v="17"/>
  </r>
  <r>
    <s v="Casey Shaw"/>
    <x v="47"/>
    <x v="0"/>
    <x v="1"/>
    <s v="A-"/>
    <x v="5"/>
    <d v="2022-05-16T00:00:00"/>
    <s v="Robin Burke"/>
    <s v="Gibson Inc"/>
    <n v="1357.908516"/>
    <x v="0"/>
    <n v="33827"/>
    <n v="382"/>
    <x v="1"/>
    <d v="2022-05-24T00:00:00"/>
    <s v="Paracetamol"/>
    <s v="Normal"/>
    <n v="8"/>
    <x v="0"/>
    <s v="CancerLow"/>
    <n v="5"/>
    <x v="0"/>
    <n v="16"/>
  </r>
  <r>
    <s v="James Fowler"/>
    <x v="14"/>
    <x v="0"/>
    <x v="0"/>
    <s v="AB-"/>
    <x v="3"/>
    <d v="2019-04-16T00:00:00"/>
    <s v="Deborah Patton"/>
    <s v="Olson PLC"/>
    <n v="1348.666377"/>
    <x v="0"/>
    <n v="25188"/>
    <n v="390"/>
    <x v="0"/>
    <d v="2019-04-20T00:00:00"/>
    <s v="Paracetamol"/>
    <s v="Inconclusive"/>
    <n v="4"/>
    <x v="0"/>
    <s v="ArthritisLow"/>
    <n v="4"/>
    <x v="2"/>
    <n v="16"/>
  </r>
  <r>
    <s v="Dr. Michael Mann"/>
    <x v="40"/>
    <x v="1"/>
    <x v="0"/>
    <s v="A+"/>
    <x v="3"/>
    <d v="2023-02-22T00:00:00"/>
    <s v="Kelly King"/>
    <s v="Stewart Inc"/>
    <n v="1339.313484"/>
    <x v="4"/>
    <n v="18555"/>
    <n v="247"/>
    <x v="0"/>
    <d v="2023-02-28T00:00:00"/>
    <s v="Lipitor"/>
    <s v="Abnormal"/>
    <n v="6"/>
    <x v="0"/>
    <s v="ArthritisLow"/>
    <n v="2"/>
    <x v="1"/>
    <n v="22"/>
  </r>
  <r>
    <s v="Christy Moran"/>
    <x v="20"/>
    <x v="2"/>
    <x v="0"/>
    <s v="B-"/>
    <x v="0"/>
    <d v="2023-06-03T00:00:00"/>
    <s v="Tina Rodriguez"/>
    <s v="Miller LLC"/>
    <n v="1331.4791849999999"/>
    <x v="3"/>
    <n v="16554"/>
    <n v="163"/>
    <x v="2"/>
    <d v="2023-06-26T00:00:00"/>
    <s v="Penicillin"/>
    <s v="Abnormal"/>
    <n v="23"/>
    <x v="2"/>
    <s v="DiabetesHigh"/>
    <n v="6"/>
    <x v="1"/>
    <n v="3"/>
  </r>
  <r>
    <s v="Brandon Lee"/>
    <x v="8"/>
    <x v="1"/>
    <x v="0"/>
    <s v="A-"/>
    <x v="1"/>
    <d v="2019-01-28T00:00:00"/>
    <s v="Rebecca Bates"/>
    <s v="Robbins Group"/>
    <n v="1330.4387200000001"/>
    <x v="4"/>
    <n v="11903"/>
    <n v="388"/>
    <x v="2"/>
    <d v="2019-01-31T00:00:00"/>
    <s v="Penicillin"/>
    <s v="Abnormal"/>
    <n v="3"/>
    <x v="0"/>
    <s v="AsthmaLow"/>
    <n v="1"/>
    <x v="2"/>
    <n v="28"/>
  </r>
  <r>
    <s v="Raymond Roth"/>
    <x v="55"/>
    <x v="1"/>
    <x v="1"/>
    <s v="A+"/>
    <x v="1"/>
    <d v="2019-12-14T00:00:00"/>
    <s v="Connor Gonzalez"/>
    <s v="Ramirez, Rodriguez and Mitchell"/>
    <n v="1323.195915"/>
    <x v="3"/>
    <n v="36937"/>
    <n v="367"/>
    <x v="1"/>
    <d v="2020-01-04T00:00:00"/>
    <s v="Paracetamol"/>
    <s v="Inconclusive"/>
    <n v="21"/>
    <x v="2"/>
    <s v="AsthmaHigh"/>
    <n v="12"/>
    <x v="2"/>
    <n v="14"/>
  </r>
  <r>
    <s v="Michael Parker"/>
    <x v="10"/>
    <x v="2"/>
    <x v="1"/>
    <s v="B-"/>
    <x v="4"/>
    <d v="2023-07-21T00:00:00"/>
    <s v="Allen Bowers"/>
    <s v="Edwards Ltd"/>
    <n v="1313.1076430000001"/>
    <x v="2"/>
    <n v="17564"/>
    <n v="255"/>
    <x v="1"/>
    <d v="2023-08-17T00:00:00"/>
    <s v="Ibuprofen"/>
    <s v="Normal"/>
    <n v="27"/>
    <x v="2"/>
    <s v="HypertensionHigh"/>
    <n v="7"/>
    <x v="1"/>
    <n v="21"/>
  </r>
  <r>
    <s v="Olivia Wright"/>
    <x v="31"/>
    <x v="2"/>
    <x v="0"/>
    <s v="A+"/>
    <x v="5"/>
    <d v="2021-06-12T00:00:00"/>
    <s v="Robert Barrett"/>
    <s v="Bullock-Reyes"/>
    <n v="1310.836849"/>
    <x v="2"/>
    <n v="7084"/>
    <n v="398"/>
    <x v="0"/>
    <d v="2021-06-14T00:00:00"/>
    <s v="Penicillin"/>
    <s v="Inconclusive"/>
    <n v="2"/>
    <x v="0"/>
    <s v="CancerLow"/>
    <n v="6"/>
    <x v="4"/>
    <n v="12"/>
  </r>
  <r>
    <s v="Chad Nguyen"/>
    <x v="42"/>
    <x v="0"/>
    <x v="1"/>
    <s v="A+"/>
    <x v="4"/>
    <d v="2020-10-27T00:00:00"/>
    <s v="Vicki Thornton"/>
    <s v="Holland LLC"/>
    <n v="1307.0460619999999"/>
    <x v="0"/>
    <n v="27438"/>
    <n v="228"/>
    <x v="1"/>
    <d v="2020-11-03T00:00:00"/>
    <s v="Ibuprofen"/>
    <s v="Inconclusive"/>
    <n v="7"/>
    <x v="0"/>
    <s v="HypertensionLow"/>
    <n v="10"/>
    <x v="3"/>
    <n v="27"/>
  </r>
  <r>
    <s v="Anthony Crawford"/>
    <x v="24"/>
    <x v="0"/>
    <x v="1"/>
    <s v="AB-"/>
    <x v="5"/>
    <d v="2019-02-22T00:00:00"/>
    <s v="Tyler Anderson"/>
    <s v="Rose, Watson and Pierce"/>
    <n v="1302.5681979999999"/>
    <x v="1"/>
    <n v="60374"/>
    <n v="299"/>
    <x v="0"/>
    <d v="2019-02-25T00:00:00"/>
    <s v="Lipitor"/>
    <s v="Inconclusive"/>
    <n v="3"/>
    <x v="0"/>
    <s v="CancerLow"/>
    <n v="2"/>
    <x v="2"/>
    <n v="22"/>
  </r>
  <r>
    <s v="Mr. Terry Herrera"/>
    <x v="31"/>
    <x v="2"/>
    <x v="1"/>
    <s v="AB+"/>
    <x v="1"/>
    <d v="2021-06-27T00:00:00"/>
    <s v="Christopher Wilson"/>
    <s v="Thomas and Sons"/>
    <n v="1297.464158"/>
    <x v="0"/>
    <n v="34544"/>
    <n v="233"/>
    <x v="0"/>
    <d v="2021-07-11T00:00:00"/>
    <s v="Lipitor"/>
    <s v="Inconclusive"/>
    <n v="14"/>
    <x v="1"/>
    <s v="AsthmaMed"/>
    <n v="6"/>
    <x v="4"/>
    <n v="27"/>
  </r>
  <r>
    <s v="Teresa Kaiser"/>
    <x v="53"/>
    <x v="2"/>
    <x v="0"/>
    <s v="B+"/>
    <x v="2"/>
    <d v="2018-11-28T00:00:00"/>
    <s v="Michael French"/>
    <s v="Myers, Santos and Dixon"/>
    <n v="1285.747353"/>
    <x v="3"/>
    <n v="20035"/>
    <n v="107"/>
    <x v="1"/>
    <d v="2018-12-18T00:00:00"/>
    <s v="Ibuprofen"/>
    <s v="Abnormal"/>
    <n v="20"/>
    <x v="2"/>
    <s v="ObesityHigh"/>
    <n v="11"/>
    <x v="5"/>
    <n v="28"/>
  </r>
  <r>
    <s v="Michael Martinez"/>
    <x v="12"/>
    <x v="0"/>
    <x v="1"/>
    <s v="A+"/>
    <x v="5"/>
    <d v="2020-05-11T00:00:00"/>
    <s v="Monica Clark"/>
    <s v="Martinez LLC"/>
    <n v="1285.309307"/>
    <x v="0"/>
    <n v="6119"/>
    <n v="382"/>
    <x v="0"/>
    <d v="2020-05-18T00:00:00"/>
    <s v="Penicillin"/>
    <s v="Normal"/>
    <n v="7"/>
    <x v="0"/>
    <s v="CancerLow"/>
    <n v="5"/>
    <x v="3"/>
    <n v="11"/>
  </r>
  <r>
    <s v="John Miller"/>
    <x v="63"/>
    <x v="2"/>
    <x v="1"/>
    <s v="B-"/>
    <x v="3"/>
    <d v="2023-05-23T00:00:00"/>
    <s v="James Mccormick"/>
    <s v="Clark, Warren and Beltran"/>
    <n v="1284.5162210000001"/>
    <x v="1"/>
    <n v="5369"/>
    <n v="236"/>
    <x v="0"/>
    <d v="2023-05-24T00:00:00"/>
    <s v="Lipitor"/>
    <s v="Normal"/>
    <n v="1"/>
    <x v="0"/>
    <s v="ArthritisLow"/>
    <n v="5"/>
    <x v="1"/>
    <n v="23"/>
  </r>
  <r>
    <s v="Audrey Horne"/>
    <x v="26"/>
    <x v="0"/>
    <x v="1"/>
    <s v="O+"/>
    <x v="4"/>
    <d v="2020-04-12T00:00:00"/>
    <s v="Bruce Moreno"/>
    <s v="White, Lynch and Mills"/>
    <n v="1283.612488"/>
    <x v="0"/>
    <n v="17123"/>
    <n v="232"/>
    <x v="1"/>
    <d v="2020-04-21T00:00:00"/>
    <s v="Aspirin"/>
    <s v="Abnormal"/>
    <n v="9"/>
    <x v="0"/>
    <s v="HypertensionLow"/>
    <n v="4"/>
    <x v="3"/>
    <n v="12"/>
  </r>
  <r>
    <s v="Brenda Maynard"/>
    <x v="27"/>
    <x v="0"/>
    <x v="1"/>
    <s v="B+"/>
    <x v="4"/>
    <d v="2023-05-28T00:00:00"/>
    <s v="Larry King"/>
    <s v="Cook-Sparks"/>
    <n v="1283.216068"/>
    <x v="0"/>
    <n v="5997"/>
    <n v="265"/>
    <x v="2"/>
    <d v="2023-06-10T00:00:00"/>
    <s v="Ibuprofen"/>
    <s v="Abnormal"/>
    <n v="13"/>
    <x v="1"/>
    <s v="HypertensionMed"/>
    <n v="5"/>
    <x v="1"/>
    <n v="28"/>
  </r>
  <r>
    <s v="Ethan Craig"/>
    <x v="53"/>
    <x v="2"/>
    <x v="0"/>
    <s v="A-"/>
    <x v="4"/>
    <d v="2023-09-19T00:00:00"/>
    <s v="Theresa Griffin"/>
    <s v="Decker-Moore"/>
    <n v="1283.0766209999999"/>
    <x v="2"/>
    <n v="13089"/>
    <n v="373"/>
    <x v="1"/>
    <d v="2023-09-28T00:00:00"/>
    <s v="Aspirin"/>
    <s v="Inconclusive"/>
    <n v="9"/>
    <x v="0"/>
    <s v="HypertensionLow"/>
    <n v="9"/>
    <x v="1"/>
    <n v="19"/>
  </r>
  <r>
    <s v="Jamie Williams"/>
    <x v="18"/>
    <x v="0"/>
    <x v="0"/>
    <s v="B+"/>
    <x v="3"/>
    <d v="2023-05-10T00:00:00"/>
    <s v="Amy Ward"/>
    <s v="Trevino-Rodgers"/>
    <n v="1277.5210219999999"/>
    <x v="0"/>
    <n v="19431"/>
    <n v="367"/>
    <x v="0"/>
    <d v="2023-05-15T00:00:00"/>
    <s v="Lipitor"/>
    <s v="Inconclusive"/>
    <n v="5"/>
    <x v="0"/>
    <s v="ArthritisLow"/>
    <n v="5"/>
    <x v="1"/>
    <n v="10"/>
  </r>
  <r>
    <s v="Jamie Daniel"/>
    <x v="28"/>
    <x v="1"/>
    <x v="1"/>
    <s v="AB-"/>
    <x v="4"/>
    <d v="2023-10-27T00:00:00"/>
    <s v="Michelle Powell"/>
    <s v="Butler LLC"/>
    <n v="1265.0493389999999"/>
    <x v="4"/>
    <n v="34523"/>
    <n v="114"/>
    <x v="1"/>
    <d v="2023-11-10T00:00:00"/>
    <s v="Lipitor"/>
    <s v="Normal"/>
    <n v="14"/>
    <x v="1"/>
    <s v="HypertensionMed"/>
    <n v="10"/>
    <x v="1"/>
    <n v="27"/>
  </r>
  <r>
    <s v="Matthew Norris"/>
    <x v="27"/>
    <x v="0"/>
    <x v="0"/>
    <s v="AB+"/>
    <x v="0"/>
    <d v="2022-05-12T00:00:00"/>
    <s v="Ashley Cain"/>
    <s v="Guzman-Townsend"/>
    <n v="1258.526885"/>
    <x v="0"/>
    <n v="46629"/>
    <n v="441"/>
    <x v="1"/>
    <d v="2022-06-01T00:00:00"/>
    <s v="Ibuprofen"/>
    <s v="Inconclusive"/>
    <n v="20"/>
    <x v="2"/>
    <s v="DiabetesHigh"/>
    <n v="5"/>
    <x v="0"/>
    <n v="12"/>
  </r>
  <r>
    <s v="Michael Parker"/>
    <x v="59"/>
    <x v="0"/>
    <x v="1"/>
    <s v="B+"/>
    <x v="4"/>
    <d v="2021-01-11T00:00:00"/>
    <s v="Dustin Hobbs"/>
    <s v="Serrano Group"/>
    <n v="1255.4473210000001"/>
    <x v="0"/>
    <n v="29732"/>
    <n v="459"/>
    <x v="1"/>
    <d v="2021-01-27T00:00:00"/>
    <s v="Ibuprofen"/>
    <s v="Abnormal"/>
    <n v="16"/>
    <x v="1"/>
    <s v="HypertensionMed"/>
    <n v="1"/>
    <x v="4"/>
    <n v="11"/>
  </r>
  <r>
    <s v="James Ochoa"/>
    <x v="31"/>
    <x v="2"/>
    <x v="0"/>
    <s v="AB+"/>
    <x v="3"/>
    <d v="2022-09-23T00:00:00"/>
    <s v="Timothy Lloyd"/>
    <s v="Scott Ltd"/>
    <n v="1253.529387"/>
    <x v="0"/>
    <n v="1851"/>
    <n v="153"/>
    <x v="0"/>
    <d v="2022-10-03T00:00:00"/>
    <s v="Penicillin"/>
    <s v="Inconclusive"/>
    <n v="10"/>
    <x v="1"/>
    <s v="ArthritisMed"/>
    <n v="9"/>
    <x v="0"/>
    <n v="23"/>
  </r>
  <r>
    <s v="Mark Reeves"/>
    <x v="16"/>
    <x v="0"/>
    <x v="1"/>
    <s v="A-"/>
    <x v="3"/>
    <d v="2020-12-17T00:00:00"/>
    <s v="Sean Miller"/>
    <s v="Griffin Ltd"/>
    <n v="1253.515615"/>
    <x v="0"/>
    <n v="11468"/>
    <n v="326"/>
    <x v="0"/>
    <d v="2020-12-23T00:00:00"/>
    <s v="Paracetamol"/>
    <s v="Inconclusive"/>
    <n v="6"/>
    <x v="0"/>
    <s v="ArthritisLow"/>
    <n v="12"/>
    <x v="3"/>
    <n v="17"/>
  </r>
  <r>
    <s v="Samantha James"/>
    <x v="59"/>
    <x v="0"/>
    <x v="1"/>
    <s v="AB+"/>
    <x v="4"/>
    <d v="2023-02-12T00:00:00"/>
    <s v="Vanessa Marks"/>
    <s v="Vargas, Boyd and Horn"/>
    <n v="1251.458879"/>
    <x v="0"/>
    <n v="9315"/>
    <n v="104"/>
    <x v="2"/>
    <d v="2023-03-01T00:00:00"/>
    <s v="Paracetamol"/>
    <s v="Abnormal"/>
    <n v="17"/>
    <x v="1"/>
    <s v="HypertensionMed"/>
    <n v="2"/>
    <x v="1"/>
    <n v="12"/>
  </r>
  <r>
    <s v="Jessica Schultz"/>
    <x v="62"/>
    <x v="2"/>
    <x v="0"/>
    <s v="O-"/>
    <x v="2"/>
    <d v="2020-07-12T00:00:00"/>
    <s v="Kristin Mcknight"/>
    <s v="Shah Inc"/>
    <n v="1250.631995"/>
    <x v="1"/>
    <n v="20461"/>
    <n v="374"/>
    <x v="1"/>
    <d v="2020-08-03T00:00:00"/>
    <s v="Ibuprofen"/>
    <s v="Abnormal"/>
    <n v="22"/>
    <x v="2"/>
    <s v="ObesityHigh"/>
    <n v="7"/>
    <x v="3"/>
    <n v="12"/>
  </r>
  <r>
    <s v="Jeremy Rodriguez"/>
    <x v="56"/>
    <x v="2"/>
    <x v="1"/>
    <s v="AB+"/>
    <x v="0"/>
    <d v="2022-12-16T00:00:00"/>
    <s v="Rebecca Graves"/>
    <s v="Erickson, Scott and Strickland"/>
    <n v="1243.3986090000001"/>
    <x v="0"/>
    <n v="35683"/>
    <n v="398"/>
    <x v="1"/>
    <d v="2022-12-24T00:00:00"/>
    <s v="Aspirin"/>
    <s v="Normal"/>
    <n v="8"/>
    <x v="0"/>
    <s v="DiabetesLow"/>
    <n v="12"/>
    <x v="0"/>
    <n v="16"/>
  </r>
  <r>
    <s v="Charles Hernandez"/>
    <x v="26"/>
    <x v="0"/>
    <x v="0"/>
    <s v="B-"/>
    <x v="0"/>
    <d v="2023-04-21T00:00:00"/>
    <s v="Shelby Boyd"/>
    <s v="Morris-Farley"/>
    <n v="1224.5215069999999"/>
    <x v="0"/>
    <n v="59581"/>
    <n v="150"/>
    <x v="2"/>
    <d v="2023-04-28T00:00:00"/>
    <s v="Paracetamol"/>
    <s v="Normal"/>
    <n v="7"/>
    <x v="0"/>
    <s v="DiabetesLow"/>
    <n v="4"/>
    <x v="1"/>
    <n v="21"/>
  </r>
  <r>
    <s v="Kevin Carpenter"/>
    <x v="9"/>
    <x v="1"/>
    <x v="1"/>
    <s v="B-"/>
    <x v="5"/>
    <d v="2020-11-02T00:00:00"/>
    <s v="Elizabeth Hawkins"/>
    <s v="Robles-Harris"/>
    <n v="1217.932082"/>
    <x v="1"/>
    <n v="51454"/>
    <n v="319"/>
    <x v="0"/>
    <d v="2020-11-22T00:00:00"/>
    <s v="Ibuprofen"/>
    <s v="Inconclusive"/>
    <n v="20"/>
    <x v="2"/>
    <s v="CancerHigh"/>
    <n v="11"/>
    <x v="3"/>
    <n v="2"/>
  </r>
  <r>
    <s v="Tyler Williams"/>
    <x v="36"/>
    <x v="0"/>
    <x v="0"/>
    <s v="AB-"/>
    <x v="5"/>
    <d v="2022-08-13T00:00:00"/>
    <s v="Dr. Rachel Huffman"/>
    <s v="Hernandez-Lopez"/>
    <n v="1203.432487"/>
    <x v="0"/>
    <n v="24246"/>
    <n v="327"/>
    <x v="1"/>
    <d v="2022-08-27T00:00:00"/>
    <s v="Paracetamol"/>
    <s v="Inconclusive"/>
    <n v="14"/>
    <x v="1"/>
    <s v="CancerMed"/>
    <n v="8"/>
    <x v="0"/>
    <n v="13"/>
  </r>
  <r>
    <s v="James Schmidt"/>
    <x v="22"/>
    <x v="0"/>
    <x v="0"/>
    <s v="AB-"/>
    <x v="3"/>
    <d v="2019-02-11T00:00:00"/>
    <s v="Tyler Osborne"/>
    <s v="Bell-Rodriguez"/>
    <n v="1198.3698750000001"/>
    <x v="0"/>
    <n v="31984"/>
    <n v="142"/>
    <x v="0"/>
    <d v="2019-02-16T00:00:00"/>
    <s v="Aspirin"/>
    <s v="Normal"/>
    <n v="5"/>
    <x v="0"/>
    <s v="ArthritisLow"/>
    <n v="2"/>
    <x v="2"/>
    <n v="11"/>
  </r>
  <r>
    <s v="Scott Smith"/>
    <x v="57"/>
    <x v="0"/>
    <x v="0"/>
    <s v="O+"/>
    <x v="3"/>
    <d v="2019-02-01T00:00:00"/>
    <s v="Robert Brennan"/>
    <s v="Williams, Cervantes and Hicks"/>
    <n v="1192.504612"/>
    <x v="0"/>
    <n v="28341"/>
    <n v="133"/>
    <x v="0"/>
    <d v="2019-02-17T00:00:00"/>
    <s v="Lipitor"/>
    <s v="Normal"/>
    <n v="16"/>
    <x v="1"/>
    <s v="ArthritisMed"/>
    <n v="2"/>
    <x v="2"/>
    <n v="1"/>
  </r>
  <r>
    <s v="Joseph Hall"/>
    <x v="33"/>
    <x v="0"/>
    <x v="0"/>
    <s v="B+"/>
    <x v="3"/>
    <d v="2019-11-23T00:00:00"/>
    <s v="Matthew Page"/>
    <s v="Ferguson-Herman"/>
    <n v="1190.5862509999999"/>
    <x v="0"/>
    <n v="5487"/>
    <n v="473"/>
    <x v="0"/>
    <d v="2019-12-05T00:00:00"/>
    <s v="Aspirin"/>
    <s v="Abnormal"/>
    <n v="12"/>
    <x v="1"/>
    <s v="ArthritisMed"/>
    <n v="11"/>
    <x v="2"/>
    <n v="23"/>
  </r>
  <r>
    <s v="Jonathan Collins"/>
    <x v="56"/>
    <x v="2"/>
    <x v="1"/>
    <s v="A-"/>
    <x v="0"/>
    <d v="2021-01-10T00:00:00"/>
    <s v="Julie Kennedy"/>
    <s v="Wilson Group"/>
    <n v="1184.350361"/>
    <x v="1"/>
    <n v="35270"/>
    <n v="218"/>
    <x v="1"/>
    <d v="2021-01-18T00:00:00"/>
    <s v="Paracetamol"/>
    <s v="Inconclusive"/>
    <n v="8"/>
    <x v="0"/>
    <s v="DiabetesLow"/>
    <n v="1"/>
    <x v="4"/>
    <n v="10"/>
  </r>
  <r>
    <s v="Albert Galvan"/>
    <x v="27"/>
    <x v="0"/>
    <x v="1"/>
    <s v="AB-"/>
    <x v="5"/>
    <d v="2021-11-02T00:00:00"/>
    <s v="Andrea Arroyo"/>
    <s v="Jordan-Richardson"/>
    <n v="1182.8283759999999"/>
    <x v="0"/>
    <n v="12741"/>
    <n v="409"/>
    <x v="0"/>
    <d v="2021-11-09T00:00:00"/>
    <s v="Penicillin"/>
    <s v="Inconclusive"/>
    <n v="7"/>
    <x v="0"/>
    <s v="CancerLow"/>
    <n v="11"/>
    <x v="4"/>
    <n v="2"/>
  </r>
  <r>
    <s v="Samuel Garza"/>
    <x v="24"/>
    <x v="0"/>
    <x v="0"/>
    <s v="O+"/>
    <x v="1"/>
    <d v="2022-02-23T00:00:00"/>
    <s v="Allison Davis MD"/>
    <s v="Walker-Carpenter"/>
    <n v="1180.6386090000001"/>
    <x v="4"/>
    <n v="35849"/>
    <n v="495"/>
    <x v="0"/>
    <d v="2022-03-06T00:00:00"/>
    <s v="Paracetamol"/>
    <s v="Normal"/>
    <n v="11"/>
    <x v="1"/>
    <s v="AsthmaMed"/>
    <n v="2"/>
    <x v="0"/>
    <n v="23"/>
  </r>
  <r>
    <s v="David Wood"/>
    <x v="64"/>
    <x v="3"/>
    <x v="0"/>
    <s v="B+"/>
    <x v="3"/>
    <d v="2019-10-02T00:00:00"/>
    <s v="Cole Warren"/>
    <s v="Goodwin, Jackson and Sweeney"/>
    <n v="1177.60546"/>
    <x v="3"/>
    <n v="4351"/>
    <n v="359"/>
    <x v="2"/>
    <d v="2019-10-25T00:00:00"/>
    <s v="Penicillin"/>
    <s v="Abnormal"/>
    <n v="23"/>
    <x v="2"/>
    <s v="ArthritisHigh"/>
    <n v="10"/>
    <x v="2"/>
    <n v="2"/>
  </r>
  <r>
    <s v="Melissa Greer"/>
    <x v="5"/>
    <x v="2"/>
    <x v="0"/>
    <s v="A-"/>
    <x v="0"/>
    <d v="2020-03-27T00:00:00"/>
    <s v="David Perez"/>
    <s v="Clark PLC"/>
    <n v="1173.902002"/>
    <x v="2"/>
    <n v="31157"/>
    <n v="488"/>
    <x v="1"/>
    <d v="2020-04-19T00:00:00"/>
    <s v="Lipitor"/>
    <s v="Inconclusive"/>
    <n v="23"/>
    <x v="2"/>
    <s v="DiabetesHigh"/>
    <n v="3"/>
    <x v="3"/>
    <n v="27"/>
  </r>
  <r>
    <s v="Tina Wiley"/>
    <x v="38"/>
    <x v="1"/>
    <x v="0"/>
    <s v="B+"/>
    <x v="2"/>
    <d v="2019-03-14T00:00:00"/>
    <s v="Brandon Price"/>
    <s v="Cook, Lee and Alvarez"/>
    <n v="1172.5620469999999"/>
    <x v="4"/>
    <n v="12533"/>
    <n v="259"/>
    <x v="0"/>
    <d v="2019-03-22T00:00:00"/>
    <s v="Ibuprofen"/>
    <s v="Abnormal"/>
    <n v="8"/>
    <x v="0"/>
    <s v="ObesityLow"/>
    <n v="3"/>
    <x v="2"/>
    <n v="14"/>
  </r>
  <r>
    <s v="Arthur Murphy"/>
    <x v="19"/>
    <x v="0"/>
    <x v="1"/>
    <s v="B+"/>
    <x v="4"/>
    <d v="2023-02-24T00:00:00"/>
    <s v="Kelly Cherry"/>
    <s v="Burch-Mccarthy"/>
    <n v="1161.643055"/>
    <x v="0"/>
    <n v="2548"/>
    <n v="113"/>
    <x v="1"/>
    <d v="2023-03-02T00:00:00"/>
    <s v="Aspirin"/>
    <s v="Normal"/>
    <n v="6"/>
    <x v="0"/>
    <s v="HypertensionLow"/>
    <n v="2"/>
    <x v="1"/>
    <n v="24"/>
  </r>
  <r>
    <s v="Anthony Warner"/>
    <x v="36"/>
    <x v="0"/>
    <x v="0"/>
    <s v="B-"/>
    <x v="3"/>
    <d v="2022-09-14T00:00:00"/>
    <s v="Tammy Washington"/>
    <s v="Cabrera, Chavez and Juarez"/>
    <n v="1157.6133179999999"/>
    <x v="2"/>
    <n v="23490"/>
    <n v="448"/>
    <x v="0"/>
    <d v="2022-09-15T00:00:00"/>
    <s v="Lipitor"/>
    <s v="Abnormal"/>
    <n v="1"/>
    <x v="0"/>
    <s v="ArthritisLow"/>
    <n v="9"/>
    <x v="0"/>
    <n v="14"/>
  </r>
  <r>
    <s v="Paul Henry"/>
    <x v="12"/>
    <x v="0"/>
    <x v="0"/>
    <s v="B+"/>
    <x v="0"/>
    <d v="2018-12-04T00:00:00"/>
    <s v="Christine Miles"/>
    <s v="Williams, Allen and Walker"/>
    <n v="1154.590831"/>
    <x v="0"/>
    <n v="33715"/>
    <n v="251"/>
    <x v="2"/>
    <d v="2018-12-18T00:00:00"/>
    <s v="Paracetamol"/>
    <s v="Inconclusive"/>
    <n v="14"/>
    <x v="1"/>
    <s v="DiabetesMed"/>
    <n v="12"/>
    <x v="5"/>
    <n v="4"/>
  </r>
  <r>
    <s v="Jane Rich"/>
    <x v="16"/>
    <x v="0"/>
    <x v="0"/>
    <s v="B-"/>
    <x v="1"/>
    <d v="2019-07-11T00:00:00"/>
    <s v="Elizabeth Gonzalez"/>
    <s v="Barnes, Pollard and Lyons"/>
    <n v="1148.4666030000001"/>
    <x v="0"/>
    <n v="24127"/>
    <n v="442"/>
    <x v="1"/>
    <d v="2019-07-17T00:00:00"/>
    <s v="Ibuprofen"/>
    <s v="Inconclusive"/>
    <n v="6"/>
    <x v="0"/>
    <s v="AsthmaLow"/>
    <n v="7"/>
    <x v="2"/>
    <n v="11"/>
  </r>
  <r>
    <s v="Douglas Acosta"/>
    <x v="38"/>
    <x v="1"/>
    <x v="0"/>
    <s v="AB-"/>
    <x v="0"/>
    <d v="2021-12-30T00:00:00"/>
    <s v="Kenneth Woods"/>
    <s v="Bradley LLC"/>
    <n v="1144.846278"/>
    <x v="2"/>
    <n v="6897"/>
    <n v="244"/>
    <x v="2"/>
    <d v="2022-01-27T00:00:00"/>
    <s v="Ibuprofen"/>
    <s v="Inconclusive"/>
    <n v="28"/>
    <x v="2"/>
    <s v="DiabetesHigh"/>
    <n v="12"/>
    <x v="4"/>
    <n v="30"/>
  </r>
  <r>
    <s v="Michelle Young"/>
    <x v="49"/>
    <x v="2"/>
    <x v="1"/>
    <s v="O+"/>
    <x v="2"/>
    <d v="2019-05-30T00:00:00"/>
    <s v="Miguel Stout"/>
    <s v="Maxwell Ltd"/>
    <n v="1137.039186"/>
    <x v="2"/>
    <n v="23666"/>
    <n v="454"/>
    <x v="0"/>
    <d v="2019-06-17T00:00:00"/>
    <s v="Lipitor"/>
    <s v="Inconclusive"/>
    <n v="18"/>
    <x v="1"/>
    <s v="ObesityMed"/>
    <n v="5"/>
    <x v="2"/>
    <n v="30"/>
  </r>
  <r>
    <s v="Jonathan Perry"/>
    <x v="58"/>
    <x v="3"/>
    <x v="1"/>
    <s v="A-"/>
    <x v="1"/>
    <d v="2022-01-14T00:00:00"/>
    <s v="Michael Johnson"/>
    <s v="Watkins and Sons"/>
    <n v="1131.8894250000001"/>
    <x v="3"/>
    <n v="25552"/>
    <n v="198"/>
    <x v="1"/>
    <d v="2022-01-29T00:00:00"/>
    <s v="Lipitor"/>
    <s v="Abnormal"/>
    <n v="15"/>
    <x v="1"/>
    <s v="AsthmaMed"/>
    <n v="1"/>
    <x v="0"/>
    <n v="14"/>
  </r>
  <r>
    <s v="Heather Stewart"/>
    <x v="12"/>
    <x v="0"/>
    <x v="0"/>
    <s v="B+"/>
    <x v="3"/>
    <d v="2018-11-10T00:00:00"/>
    <s v="Blake Lara"/>
    <s v="White LLC"/>
    <n v="1130.174548"/>
    <x v="0"/>
    <n v="28993"/>
    <n v="495"/>
    <x v="2"/>
    <d v="2018-11-22T00:00:00"/>
    <s v="Lipitor"/>
    <s v="Normal"/>
    <n v="12"/>
    <x v="1"/>
    <s v="ArthritisMed"/>
    <n v="11"/>
    <x v="5"/>
    <n v="10"/>
  </r>
  <r>
    <s v="Ashley Johnson"/>
    <x v="27"/>
    <x v="0"/>
    <x v="0"/>
    <s v="AB-"/>
    <x v="4"/>
    <d v="2020-05-12T00:00:00"/>
    <s v="Cathy Church"/>
    <s v="Davidson Ltd"/>
    <n v="1120.6503520000001"/>
    <x v="0"/>
    <n v="9652"/>
    <n v="219"/>
    <x v="1"/>
    <d v="2020-06-10T00:00:00"/>
    <s v="Lipitor"/>
    <s v="Abnormal"/>
    <n v="29"/>
    <x v="2"/>
    <s v="HypertensionHigh"/>
    <n v="5"/>
    <x v="3"/>
    <n v="12"/>
  </r>
  <r>
    <s v="Laura Mullen"/>
    <x v="15"/>
    <x v="1"/>
    <x v="0"/>
    <s v="AB-"/>
    <x v="1"/>
    <d v="2021-01-15T00:00:00"/>
    <s v="Christopher White"/>
    <s v="Knight, Moore and Hoffman"/>
    <n v="1119.5756080000001"/>
    <x v="4"/>
    <n v="5091"/>
    <n v="234"/>
    <x v="1"/>
    <d v="2021-02-06T00:00:00"/>
    <s v="Ibuprofen"/>
    <s v="Inconclusive"/>
    <n v="22"/>
    <x v="2"/>
    <s v="AsthmaHigh"/>
    <n v="1"/>
    <x v="4"/>
    <n v="15"/>
  </r>
  <r>
    <s v="Paula Chang"/>
    <x v="57"/>
    <x v="0"/>
    <x v="1"/>
    <s v="AB-"/>
    <x v="4"/>
    <d v="2019-04-27T00:00:00"/>
    <s v="Samantha Patterson"/>
    <s v="Gonzalez and Sons"/>
    <n v="1116.099035"/>
    <x v="4"/>
    <n v="19101"/>
    <n v="485"/>
    <x v="1"/>
    <d v="2019-05-02T00:00:00"/>
    <s v="Aspirin"/>
    <s v="Inconclusive"/>
    <n v="5"/>
    <x v="0"/>
    <s v="HypertensionLow"/>
    <n v="4"/>
    <x v="2"/>
    <n v="27"/>
  </r>
  <r>
    <s v="Jeffrey Soto"/>
    <x v="18"/>
    <x v="0"/>
    <x v="1"/>
    <s v="AB+"/>
    <x v="4"/>
    <d v="2020-03-21T00:00:00"/>
    <s v="Renee Summers"/>
    <s v="Johnson LLC"/>
    <n v="1110.651016"/>
    <x v="2"/>
    <n v="8256"/>
    <n v="279"/>
    <x v="1"/>
    <d v="2020-04-03T00:00:00"/>
    <s v="Aspirin"/>
    <s v="Inconclusive"/>
    <n v="13"/>
    <x v="1"/>
    <s v="HypertensionMed"/>
    <n v="3"/>
    <x v="3"/>
    <n v="21"/>
  </r>
  <r>
    <s v="Samuel Lawson"/>
    <x v="29"/>
    <x v="3"/>
    <x v="1"/>
    <s v="B-"/>
    <x v="0"/>
    <d v="2022-10-07T00:00:00"/>
    <s v="Holly Gordon"/>
    <s v="Graham Inc"/>
    <n v="1110.0505029999999"/>
    <x v="2"/>
    <n v="24397"/>
    <n v="296"/>
    <x v="0"/>
    <d v="2022-10-07T00:00:00"/>
    <s v="Penicillin"/>
    <s v="Normal"/>
    <n v="0"/>
    <x v="0"/>
    <s v="DiabetesLow"/>
    <n v="10"/>
    <x v="0"/>
    <n v="7"/>
  </r>
  <r>
    <s v="Erin Davis"/>
    <x v="14"/>
    <x v="0"/>
    <x v="1"/>
    <s v="O+"/>
    <x v="4"/>
    <d v="2021-02-19T00:00:00"/>
    <s v="Timothy Hanson"/>
    <s v="Schwartz, Padilla and Newman"/>
    <n v="1107.1078749999999"/>
    <x v="0"/>
    <n v="18170"/>
    <n v="199"/>
    <x v="1"/>
    <d v="2021-02-27T00:00:00"/>
    <s v="Lipitor"/>
    <s v="Abnormal"/>
    <n v="8"/>
    <x v="0"/>
    <s v="HypertensionLow"/>
    <n v="2"/>
    <x v="4"/>
    <n v="19"/>
  </r>
  <r>
    <s v="Justin Morales"/>
    <x v="12"/>
    <x v="0"/>
    <x v="1"/>
    <s v="O-"/>
    <x v="4"/>
    <d v="2019-07-13T00:00:00"/>
    <s v="Richard Horne"/>
    <s v="Ramirez-Rodriguez"/>
    <n v="1104.8435239999999"/>
    <x v="0"/>
    <n v="23184"/>
    <n v="219"/>
    <x v="1"/>
    <d v="2019-08-11T00:00:00"/>
    <s v="Penicillin"/>
    <s v="Abnormal"/>
    <n v="29"/>
    <x v="2"/>
    <s v="HypertensionHigh"/>
    <n v="7"/>
    <x v="2"/>
    <n v="13"/>
  </r>
  <r>
    <s v="Jenna Harrison"/>
    <x v="37"/>
    <x v="3"/>
    <x v="1"/>
    <s v="O-"/>
    <x v="4"/>
    <d v="2019-02-27T00:00:00"/>
    <s v="Sandra Lester"/>
    <s v="Nichols-Murphy"/>
    <n v="1102.2914960000001"/>
    <x v="4"/>
    <n v="33730"/>
    <n v="360"/>
    <x v="1"/>
    <d v="2019-03-07T00:00:00"/>
    <s v="Aspirin"/>
    <s v="Normal"/>
    <n v="8"/>
    <x v="0"/>
    <s v="HypertensionLow"/>
    <n v="2"/>
    <x v="2"/>
    <n v="27"/>
  </r>
  <r>
    <s v="Jamie Brown"/>
    <x v="43"/>
    <x v="1"/>
    <x v="0"/>
    <s v="O-"/>
    <x v="1"/>
    <d v="2019-02-06T00:00:00"/>
    <s v="Lauren Campbell"/>
    <s v="Wang Group"/>
    <n v="1091.6573450000001"/>
    <x v="1"/>
    <n v="1553"/>
    <n v="415"/>
    <x v="0"/>
    <d v="2019-02-11T00:00:00"/>
    <s v="Lipitor"/>
    <s v="Normal"/>
    <n v="5"/>
    <x v="0"/>
    <s v="AsthmaLow"/>
    <n v="2"/>
    <x v="2"/>
    <n v="6"/>
  </r>
  <r>
    <s v="Benjamin Stone"/>
    <x v="63"/>
    <x v="2"/>
    <x v="1"/>
    <s v="AB-"/>
    <x v="0"/>
    <d v="2018-11-17T00:00:00"/>
    <s v="Jon Prince"/>
    <s v="Johnson, Rodriguez and Martin"/>
    <n v="1086.6433790000001"/>
    <x v="1"/>
    <n v="25184"/>
    <n v="178"/>
    <x v="1"/>
    <d v="2018-12-04T00:00:00"/>
    <s v="Lipitor"/>
    <s v="Inconclusive"/>
    <n v="17"/>
    <x v="1"/>
    <s v="DiabetesMed"/>
    <n v="11"/>
    <x v="5"/>
    <n v="17"/>
  </r>
  <r>
    <s v="John Randolph"/>
    <x v="60"/>
    <x v="1"/>
    <x v="1"/>
    <s v="B-"/>
    <x v="2"/>
    <d v="2022-07-08T00:00:00"/>
    <s v="Brandon Delgado"/>
    <s v="Gutierrez and Sons"/>
    <n v="1086.5071539999999"/>
    <x v="4"/>
    <n v="3827"/>
    <n v="131"/>
    <x v="0"/>
    <d v="2022-07-27T00:00:00"/>
    <s v="Aspirin"/>
    <s v="Abnormal"/>
    <n v="19"/>
    <x v="1"/>
    <s v="ObesityMed"/>
    <n v="7"/>
    <x v="0"/>
    <n v="8"/>
  </r>
  <r>
    <s v="John Ramirez"/>
    <x v="48"/>
    <x v="0"/>
    <x v="1"/>
    <s v="O+"/>
    <x v="5"/>
    <d v="2020-04-20T00:00:00"/>
    <s v="Brandon Murphy"/>
    <s v="Kelley, Smith and Perkins"/>
    <n v="1075.0443540000001"/>
    <x v="3"/>
    <n v="65167"/>
    <n v="307"/>
    <x v="0"/>
    <d v="2020-05-02T00:00:00"/>
    <s v="Lipitor"/>
    <s v="Inconclusive"/>
    <n v="12"/>
    <x v="1"/>
    <s v="CancerMed"/>
    <n v="4"/>
    <x v="3"/>
    <n v="20"/>
  </r>
  <r>
    <s v="Todd Evans"/>
    <x v="0"/>
    <x v="0"/>
    <x v="0"/>
    <s v="O-"/>
    <x v="3"/>
    <d v="2023-07-29T00:00:00"/>
    <s v="James Gregory"/>
    <s v="Allen PLC"/>
    <n v="1067.767364"/>
    <x v="3"/>
    <n v="16395"/>
    <n v="251"/>
    <x v="2"/>
    <d v="2023-08-17T00:00:00"/>
    <s v="Paracetamol"/>
    <s v="Inconclusive"/>
    <n v="19"/>
    <x v="1"/>
    <s v="ArthritisMed"/>
    <n v="7"/>
    <x v="1"/>
    <n v="29"/>
  </r>
  <r>
    <s v="William Thompson"/>
    <x v="9"/>
    <x v="1"/>
    <x v="0"/>
    <s v="A+"/>
    <x v="2"/>
    <d v="2021-01-18T00:00:00"/>
    <s v="Barbara Warner"/>
    <s v="Hahn-Vincent"/>
    <n v="1062.1619330000001"/>
    <x v="3"/>
    <n v="3243"/>
    <n v="271"/>
    <x v="0"/>
    <d v="2021-01-26T00:00:00"/>
    <s v="Penicillin"/>
    <s v="Abnormal"/>
    <n v="8"/>
    <x v="0"/>
    <s v="ObesityLow"/>
    <n v="1"/>
    <x v="4"/>
    <n v="18"/>
  </r>
  <r>
    <s v="Eric Allen"/>
    <x v="10"/>
    <x v="2"/>
    <x v="1"/>
    <s v="B-"/>
    <x v="2"/>
    <d v="2022-03-01T00:00:00"/>
    <s v="Adrian Benson"/>
    <s v="Woods LLC"/>
    <n v="1055.582054"/>
    <x v="4"/>
    <n v="1254"/>
    <n v="429"/>
    <x v="0"/>
    <d v="2022-03-16T00:00:00"/>
    <s v="Aspirin"/>
    <s v="Normal"/>
    <n v="15"/>
    <x v="1"/>
    <s v="ObesityMed"/>
    <n v="3"/>
    <x v="0"/>
    <n v="1"/>
  </r>
  <r>
    <s v="Matthew Willis"/>
    <x v="28"/>
    <x v="1"/>
    <x v="1"/>
    <s v="AB-"/>
    <x v="1"/>
    <d v="2023-09-15T00:00:00"/>
    <s v="Brandy Black"/>
    <s v="Warren-Manning"/>
    <n v="1050.0941869999999"/>
    <x v="1"/>
    <n v="42677"/>
    <n v="201"/>
    <x v="1"/>
    <d v="2023-09-16T00:00:00"/>
    <s v="Paracetamol"/>
    <s v="Normal"/>
    <n v="1"/>
    <x v="0"/>
    <s v="AsthmaLow"/>
    <n v="9"/>
    <x v="1"/>
    <n v="15"/>
  </r>
  <r>
    <s v="Megan Walker"/>
    <x v="65"/>
    <x v="0"/>
    <x v="1"/>
    <s v="AB-"/>
    <x v="4"/>
    <d v="2023-08-15T00:00:00"/>
    <s v="Ryan Rogers"/>
    <s v="Fry Group"/>
    <n v="1047.078726"/>
    <x v="4"/>
    <n v="7839"/>
    <n v="130"/>
    <x v="1"/>
    <d v="2023-08-27T00:00:00"/>
    <s v="Ibuprofen"/>
    <s v="Abnormal"/>
    <n v="12"/>
    <x v="1"/>
    <s v="HypertensionMed"/>
    <n v="8"/>
    <x v="1"/>
    <n v="15"/>
  </r>
  <r>
    <s v="Amy Tyler"/>
    <x v="33"/>
    <x v="0"/>
    <x v="1"/>
    <s v="O-"/>
    <x v="3"/>
    <d v="2019-01-30T00:00:00"/>
    <s v="Sandra Hogan"/>
    <s v="Lee PLC"/>
    <n v="1043.998194"/>
    <x v="3"/>
    <n v="17000"/>
    <n v="148"/>
    <x v="2"/>
    <d v="2019-02-27T00:00:00"/>
    <s v="Paracetamol"/>
    <s v="Normal"/>
    <n v="28"/>
    <x v="2"/>
    <s v="ArthritisHigh"/>
    <n v="1"/>
    <x v="2"/>
    <n v="30"/>
  </r>
  <r>
    <s v="Mariah Cox"/>
    <x v="0"/>
    <x v="0"/>
    <x v="1"/>
    <s v="O+"/>
    <x v="3"/>
    <d v="2021-09-27T00:00:00"/>
    <s v="Steven Pratt"/>
    <s v="Walters PLC"/>
    <n v="1034.8436839999999"/>
    <x v="2"/>
    <n v="19796"/>
    <n v="478"/>
    <x v="0"/>
    <d v="2021-10-01T00:00:00"/>
    <s v="Aspirin"/>
    <s v="Normal"/>
    <n v="4"/>
    <x v="0"/>
    <s v="ArthritisLow"/>
    <n v="9"/>
    <x v="4"/>
    <n v="27"/>
  </r>
  <r>
    <s v="Earl Christensen"/>
    <x v="42"/>
    <x v="0"/>
    <x v="0"/>
    <s v="A+"/>
    <x v="2"/>
    <d v="2022-11-25T00:00:00"/>
    <s v="Corey Williams"/>
    <s v="Ray-Kane"/>
    <n v="1033.45317"/>
    <x v="1"/>
    <n v="12323"/>
    <n v="386"/>
    <x v="0"/>
    <d v="2022-12-14T00:00:00"/>
    <s v="Aspirin"/>
    <s v="Inconclusive"/>
    <n v="19"/>
    <x v="1"/>
    <s v="ObesityMed"/>
    <n v="11"/>
    <x v="0"/>
    <n v="25"/>
  </r>
  <r>
    <s v="Jessica Johnson"/>
    <x v="54"/>
    <x v="1"/>
    <x v="1"/>
    <s v="AB-"/>
    <x v="1"/>
    <d v="2021-01-06T00:00:00"/>
    <s v="Shannon Fuentes"/>
    <s v="Blake-Huffman"/>
    <n v="1024.4426430000001"/>
    <x v="2"/>
    <n v="19088"/>
    <n v="360"/>
    <x v="2"/>
    <d v="2021-01-26T00:00:00"/>
    <s v="Ibuprofen"/>
    <s v="Abnormal"/>
    <n v="20"/>
    <x v="2"/>
    <s v="AsthmaHigh"/>
    <n v="1"/>
    <x v="4"/>
    <n v="6"/>
  </r>
  <r>
    <s v="Logan Espinoza"/>
    <x v="33"/>
    <x v="0"/>
    <x v="0"/>
    <s v="AB+"/>
    <x v="4"/>
    <d v="2023-07-17T00:00:00"/>
    <s v="Jennifer Santos"/>
    <s v="Harris Group"/>
    <n v="1017.14643"/>
    <x v="0"/>
    <n v="31112"/>
    <n v="264"/>
    <x v="2"/>
    <d v="2023-07-25T00:00:00"/>
    <s v="Lipitor"/>
    <s v="Abnormal"/>
    <n v="8"/>
    <x v="0"/>
    <s v="HypertensionLow"/>
    <n v="7"/>
    <x v="1"/>
    <n v="17"/>
  </r>
  <r>
    <s v="Angela Wade"/>
    <x v="1"/>
    <x v="1"/>
    <x v="1"/>
    <s v="A+"/>
    <x v="4"/>
    <d v="2023-07-09T00:00:00"/>
    <s v="Misty Bailey"/>
    <s v="Simmons-Jennings"/>
    <n v="1015.579886"/>
    <x v="0"/>
    <n v="13114"/>
    <n v="154"/>
    <x v="1"/>
    <d v="2023-07-27T00:00:00"/>
    <s v="Ibuprofen"/>
    <s v="Abnormal"/>
    <n v="18"/>
    <x v="1"/>
    <s v="HypertensionMed"/>
    <n v="7"/>
    <x v="1"/>
    <n v="9"/>
  </r>
  <r>
    <s v="Cynthia Pena"/>
    <x v="63"/>
    <x v="2"/>
    <x v="0"/>
    <s v="A+"/>
    <x v="5"/>
    <d v="2019-10-15T00:00:00"/>
    <s v="Jeffrey Morgan"/>
    <s v="Gomez Ltd"/>
    <n v="1015.0206010000001"/>
    <x v="0"/>
    <n v="42524"/>
    <n v="133"/>
    <x v="0"/>
    <d v="2019-10-30T00:00:00"/>
    <s v="Paracetamol"/>
    <s v="Inconclusive"/>
    <n v="15"/>
    <x v="1"/>
    <s v="CancerMed"/>
    <n v="10"/>
    <x v="2"/>
    <n v="15"/>
  </r>
  <r>
    <s v="Karen Rodriguez"/>
    <x v="2"/>
    <x v="0"/>
    <x v="1"/>
    <s v="AB-"/>
    <x v="3"/>
    <d v="2021-03-02T00:00:00"/>
    <s v="Stephanie Cole"/>
    <s v="Berry, Mason and Martinez"/>
    <n v="1006.9480129999999"/>
    <x v="0"/>
    <n v="11853"/>
    <n v="439"/>
    <x v="0"/>
    <d v="2021-03-07T00:00:00"/>
    <s v="Ibuprofen"/>
    <s v="Inconclusive"/>
    <n v="5"/>
    <x v="0"/>
    <s v="ArthritisLow"/>
    <n v="3"/>
    <x v="4"/>
    <n v="2"/>
  </r>
  <r>
    <s v="Alicia Love MD"/>
    <x v="62"/>
    <x v="2"/>
    <x v="0"/>
    <s v="O-"/>
    <x v="2"/>
    <d v="2019-04-29T00:00:00"/>
    <s v="Omar Kemp"/>
    <s v="Thompson Group"/>
    <n v="1005.183257"/>
    <x v="4"/>
    <n v="15265"/>
    <n v="185"/>
    <x v="0"/>
    <d v="2019-05-06T00:00:00"/>
    <s v="Ibuprofen"/>
    <s v="Abnormal"/>
    <n v="7"/>
    <x v="0"/>
    <s v="ObesityLow"/>
    <n v="4"/>
    <x v="2"/>
    <n v="29"/>
  </r>
  <r>
    <s v="Yvonne Lopez"/>
    <x v="36"/>
    <x v="0"/>
    <x v="0"/>
    <s v="A+"/>
    <x v="5"/>
    <d v="2021-01-19T00:00:00"/>
    <s v="Samantha Coleman"/>
    <s v="Lopez, Velasquez and Lozano"/>
    <n v="1001.943024"/>
    <x v="0"/>
    <n v="7166"/>
    <n v="308"/>
    <x v="0"/>
    <d v="2021-01-28T00:00:00"/>
    <s v="Paracetamol"/>
    <s v="Abnormal"/>
    <n v="9"/>
    <x v="0"/>
    <s v="CancerLow"/>
    <n v="1"/>
    <x v="4"/>
    <n v="19"/>
  </r>
  <r>
    <s v="Christine Murphy"/>
    <x v="24"/>
    <x v="0"/>
    <x v="0"/>
    <s v="O-"/>
    <x v="5"/>
    <d v="2022-09-21T00:00:00"/>
    <s v="Kirsten Casey"/>
    <s v="Roberts, Savage and Cannon"/>
    <n v="1000.512321"/>
    <x v="2"/>
    <n v="49988"/>
    <n v="315"/>
    <x v="1"/>
    <d v="2022-09-30T00:00:00"/>
    <s v="Lipitor"/>
    <s v="Abnormal"/>
    <n v="9"/>
    <x v="0"/>
    <s v="CancerLow"/>
    <n v="9"/>
    <x v="0"/>
    <n v="21"/>
  </r>
  <r>
    <s v="Becky Roberts"/>
    <x v="22"/>
    <x v="0"/>
    <x v="0"/>
    <s v="B+"/>
    <x v="5"/>
    <d v="2023-02-18T00:00:00"/>
    <s v="Barry Robles"/>
    <s v="Sharp-Nelson"/>
    <n v="999.64232900000002"/>
    <x v="3"/>
    <n v="18752"/>
    <n v="342"/>
    <x v="0"/>
    <d v="2023-02-21T00:00:00"/>
    <s v="Penicillin"/>
    <s v="Inconclusive"/>
    <n v="3"/>
    <x v="0"/>
    <s v="CancerLow"/>
    <n v="2"/>
    <x v="1"/>
    <n v="18"/>
  </r>
  <r>
    <s v="Matthew Jackson"/>
    <x v="0"/>
    <x v="0"/>
    <x v="1"/>
    <s v="O+"/>
    <x v="5"/>
    <d v="2019-11-15T00:00:00"/>
    <s v="Mr. Thomas Peterson"/>
    <s v="Shah, Cook and French"/>
    <n v="994.82161640000004"/>
    <x v="3"/>
    <n v="74005"/>
    <n v="175"/>
    <x v="0"/>
    <d v="2019-11-19T00:00:00"/>
    <s v="Ibuprofen"/>
    <s v="Inconclusive"/>
    <n v="4"/>
    <x v="0"/>
    <s v="CancerLow"/>
    <n v="11"/>
    <x v="2"/>
    <n v="15"/>
  </r>
  <r>
    <s v="Amanda Hall"/>
    <x v="36"/>
    <x v="0"/>
    <x v="0"/>
    <s v="B-"/>
    <x v="0"/>
    <d v="2021-03-16T00:00:00"/>
    <s v="Tim Lynch"/>
    <s v="Smith-Tapia"/>
    <n v="994.08997999999997"/>
    <x v="3"/>
    <n v="44298"/>
    <n v="156"/>
    <x v="1"/>
    <d v="2021-03-25T00:00:00"/>
    <s v="Lipitor"/>
    <s v="Inconclusive"/>
    <n v="9"/>
    <x v="0"/>
    <s v="DiabetesLow"/>
    <n v="3"/>
    <x v="4"/>
    <n v="16"/>
  </r>
  <r>
    <s v="Marisa Jennings"/>
    <x v="44"/>
    <x v="1"/>
    <x v="1"/>
    <s v="A-"/>
    <x v="1"/>
    <d v="2020-11-11T00:00:00"/>
    <s v="Jessica Hamilton"/>
    <s v="Ortiz-Hernandez"/>
    <n v="987.25353399999995"/>
    <x v="4"/>
    <n v="15038"/>
    <n v="214"/>
    <x v="2"/>
    <d v="2020-11-29T00:00:00"/>
    <s v="Lipitor"/>
    <s v="Normal"/>
    <n v="18"/>
    <x v="1"/>
    <s v="AsthmaMed"/>
    <n v="11"/>
    <x v="3"/>
    <n v="11"/>
  </r>
  <r>
    <s v="Jacqueline Peterson"/>
    <x v="0"/>
    <x v="0"/>
    <x v="1"/>
    <s v="O+"/>
    <x v="3"/>
    <d v="2019-12-12T00:00:00"/>
    <s v="Rhonda Curtis"/>
    <s v="Miller-Trevino"/>
    <n v="976.71761289999995"/>
    <x v="1"/>
    <n v="24159"/>
    <n v="229"/>
    <x v="0"/>
    <d v="2019-12-14T00:00:00"/>
    <s v="Ibuprofen"/>
    <s v="Inconclusive"/>
    <n v="2"/>
    <x v="0"/>
    <s v="ArthritisLow"/>
    <n v="12"/>
    <x v="2"/>
    <n v="12"/>
  </r>
  <r>
    <s v="Victoria Lee"/>
    <x v="29"/>
    <x v="3"/>
    <x v="1"/>
    <s v="A+"/>
    <x v="4"/>
    <d v="2022-04-12T00:00:00"/>
    <s v="Michael Moody"/>
    <s v="Osborn-Pace"/>
    <n v="972.78025739999998"/>
    <x v="1"/>
    <n v="4708"/>
    <n v="185"/>
    <x v="1"/>
    <d v="2022-04-30T00:00:00"/>
    <s v="Ibuprofen"/>
    <s v="Abnormal"/>
    <n v="18"/>
    <x v="1"/>
    <s v="HypertensionMed"/>
    <n v="4"/>
    <x v="0"/>
    <n v="12"/>
  </r>
  <r>
    <s v="Benjamin Mcintyre"/>
    <x v="37"/>
    <x v="3"/>
    <x v="0"/>
    <s v="O-"/>
    <x v="3"/>
    <d v="2023-07-21T00:00:00"/>
    <s v="Jeffery Ward"/>
    <s v="Miller, Barnett and Jennings"/>
    <n v="972.77920210000002"/>
    <x v="2"/>
    <n v="19414"/>
    <n v="306"/>
    <x v="0"/>
    <d v="2023-07-26T00:00:00"/>
    <s v="Lipitor"/>
    <s v="Normal"/>
    <n v="5"/>
    <x v="0"/>
    <s v="ArthritisLow"/>
    <n v="7"/>
    <x v="1"/>
    <n v="21"/>
  </r>
  <r>
    <s v="Jennifer Russell"/>
    <x v="13"/>
    <x v="0"/>
    <x v="0"/>
    <s v="O-"/>
    <x v="4"/>
    <d v="2019-06-13T00:00:00"/>
    <s v="Sara Lopez"/>
    <s v="Reyes-Morris"/>
    <n v="966.75547459999996"/>
    <x v="2"/>
    <n v="18296"/>
    <n v="236"/>
    <x v="1"/>
    <d v="2019-06-18T00:00:00"/>
    <s v="Paracetamol"/>
    <s v="Abnormal"/>
    <n v="5"/>
    <x v="0"/>
    <s v="HypertensionLow"/>
    <n v="6"/>
    <x v="2"/>
    <n v="13"/>
  </r>
  <r>
    <s v="Jamie Thompson"/>
    <x v="32"/>
    <x v="1"/>
    <x v="1"/>
    <s v="B-"/>
    <x v="2"/>
    <d v="2019-05-04T00:00:00"/>
    <s v="Thomas Klein"/>
    <s v="Ramirez-Duran"/>
    <n v="963.3643955"/>
    <x v="3"/>
    <n v="24398"/>
    <n v="408"/>
    <x v="0"/>
    <d v="2019-05-18T00:00:00"/>
    <s v="Aspirin"/>
    <s v="Abnormal"/>
    <n v="14"/>
    <x v="1"/>
    <s v="ObesityMed"/>
    <n v="5"/>
    <x v="2"/>
    <n v="4"/>
  </r>
  <r>
    <s v="Alec Olson"/>
    <x v="20"/>
    <x v="2"/>
    <x v="0"/>
    <s v="AB+"/>
    <x v="4"/>
    <d v="2019-12-30T00:00:00"/>
    <s v="Thomas Joseph"/>
    <s v="Davis-Freeman"/>
    <n v="963.01374310000006"/>
    <x v="3"/>
    <n v="19207"/>
    <n v="125"/>
    <x v="2"/>
    <d v="2020-01-10T00:00:00"/>
    <s v="Paracetamol"/>
    <s v="Normal"/>
    <n v="11"/>
    <x v="1"/>
    <s v="HypertensionMed"/>
    <n v="12"/>
    <x v="2"/>
    <n v="30"/>
  </r>
  <r>
    <s v="Dustin Garcia"/>
    <x v="58"/>
    <x v="3"/>
    <x v="1"/>
    <s v="B-"/>
    <x v="1"/>
    <d v="2022-02-14T00:00:00"/>
    <s v="Angela Mathis"/>
    <s v="Johnson-Nunez"/>
    <n v="951.31559949999996"/>
    <x v="2"/>
    <n v="4223"/>
    <n v="451"/>
    <x v="2"/>
    <d v="2022-03-10T00:00:00"/>
    <s v="Ibuprofen"/>
    <s v="Normal"/>
    <n v="24"/>
    <x v="2"/>
    <s v="AsthmaHigh"/>
    <n v="2"/>
    <x v="0"/>
    <n v="14"/>
  </r>
  <r>
    <s v="Patricia Foley"/>
    <x v="25"/>
    <x v="1"/>
    <x v="1"/>
    <s v="AB-"/>
    <x v="4"/>
    <d v="2023-01-10T00:00:00"/>
    <s v="Elizabeth Higgins"/>
    <s v="Peterson Group"/>
    <n v="944.95112570000003"/>
    <x v="4"/>
    <n v="5178"/>
    <n v="118"/>
    <x v="2"/>
    <d v="2023-02-07T00:00:00"/>
    <s v="Paracetamol"/>
    <s v="Abnormal"/>
    <n v="28"/>
    <x v="2"/>
    <s v="HypertensionHigh"/>
    <n v="1"/>
    <x v="1"/>
    <n v="10"/>
  </r>
  <r>
    <s v="Katrina Beck"/>
    <x v="57"/>
    <x v="0"/>
    <x v="1"/>
    <s v="O+"/>
    <x v="3"/>
    <d v="2023-02-06T00:00:00"/>
    <s v="Howard Butler"/>
    <s v="Marshall PLC"/>
    <n v="938.12796309999999"/>
    <x v="1"/>
    <n v="37769"/>
    <n v="233"/>
    <x v="2"/>
    <d v="2023-02-28T00:00:00"/>
    <s v="Penicillin"/>
    <s v="Normal"/>
    <n v="22"/>
    <x v="2"/>
    <s v="ArthritisHigh"/>
    <n v="2"/>
    <x v="1"/>
    <n v="6"/>
  </r>
  <r>
    <s v="Omar Bailey"/>
    <x v="2"/>
    <x v="0"/>
    <x v="0"/>
    <s v="A-"/>
    <x v="2"/>
    <d v="2021-12-31T00:00:00"/>
    <s v="Cindy Maldonado"/>
    <s v="Greene Inc"/>
    <n v="929.03677800000003"/>
    <x v="2"/>
    <n v="10552"/>
    <n v="258"/>
    <x v="0"/>
    <d v="2022-01-09T00:00:00"/>
    <s v="Ibuprofen"/>
    <s v="Abnormal"/>
    <n v="9"/>
    <x v="0"/>
    <s v="ObesityLow"/>
    <n v="12"/>
    <x v="4"/>
    <n v="31"/>
  </r>
  <r>
    <s v="Thomas Lloyd"/>
    <x v="19"/>
    <x v="0"/>
    <x v="1"/>
    <s v="0+"/>
    <x v="4"/>
    <d v="2019-07-17T00:00:00"/>
    <s v="Charles Bradley"/>
    <s v="Hayes LLC"/>
    <n v="922.33269819999998"/>
    <x v="2"/>
    <n v="7428"/>
    <n v="333"/>
    <x v="1"/>
    <d v="2019-08-03T00:00:00"/>
    <s v="Penicillin"/>
    <s v="Abnormal"/>
    <n v="17"/>
    <x v="1"/>
    <s v="HypertensionMed"/>
    <n v="7"/>
    <x v="2"/>
    <n v="17"/>
  </r>
  <r>
    <s v="David Woods"/>
    <x v="47"/>
    <x v="0"/>
    <x v="1"/>
    <s v="A+"/>
    <x v="4"/>
    <d v="2019-04-27T00:00:00"/>
    <s v="Brian Moss"/>
    <s v="Hayes-Sanders"/>
    <n v="921.93885769999997"/>
    <x v="1"/>
    <n v="20674"/>
    <n v="450"/>
    <x v="2"/>
    <d v="2019-05-03T00:00:00"/>
    <s v="Lipitor"/>
    <s v="Abnormal"/>
    <n v="6"/>
    <x v="0"/>
    <s v="HypertensionLow"/>
    <n v="4"/>
    <x v="2"/>
    <n v="27"/>
  </r>
  <r>
    <s v="Lindsay Gill"/>
    <x v="52"/>
    <x v="0"/>
    <x v="1"/>
    <s v="A-"/>
    <x v="3"/>
    <d v="2023-03-11T00:00:00"/>
    <s v="Billy Johnson"/>
    <s v="Welch PLC"/>
    <n v="913.71474000000001"/>
    <x v="2"/>
    <n v="21356"/>
    <n v="452"/>
    <x v="0"/>
    <d v="2023-03-16T00:00:00"/>
    <s v="Lipitor"/>
    <s v="Abnormal"/>
    <n v="5"/>
    <x v="0"/>
    <s v="ArthritisLow"/>
    <n v="3"/>
    <x v="1"/>
    <n v="11"/>
  </r>
  <r>
    <s v="Anthony Mathews"/>
    <x v="60"/>
    <x v="1"/>
    <x v="0"/>
    <s v="B-"/>
    <x v="4"/>
    <d v="2021-08-24T00:00:00"/>
    <s v="Robin Valdez"/>
    <s v="Savage, Ramirez and Haney"/>
    <n v="908.13632240000004"/>
    <x v="1"/>
    <n v="24334"/>
    <n v="204"/>
    <x v="1"/>
    <d v="2021-09-22T00:00:00"/>
    <s v="Ibuprofen"/>
    <s v="Normal"/>
    <n v="29"/>
    <x v="2"/>
    <s v="HypertensionHigh"/>
    <n v="8"/>
    <x v="4"/>
    <n v="24"/>
  </r>
  <r>
    <s v="Alicia Peters"/>
    <x v="42"/>
    <x v="0"/>
    <x v="0"/>
    <s v="O+"/>
    <x v="3"/>
    <d v="2020-05-29T00:00:00"/>
    <s v="Paul Wilson"/>
    <s v="Newman LLC"/>
    <n v="903.83601750000003"/>
    <x v="2"/>
    <n v="4850"/>
    <n v="447"/>
    <x v="0"/>
    <d v="2020-06-03T00:00:00"/>
    <s v="Paracetamol"/>
    <s v="Inconclusive"/>
    <n v="5"/>
    <x v="0"/>
    <s v="ArthritisLow"/>
    <n v="5"/>
    <x v="3"/>
    <n v="29"/>
  </r>
  <r>
    <s v="Samuel Wilkins"/>
    <x v="29"/>
    <x v="3"/>
    <x v="0"/>
    <s v="B+"/>
    <x v="4"/>
    <d v="2022-01-01T00:00:00"/>
    <s v="Jennifer Miller"/>
    <s v="Case, Stevens and Webb"/>
    <n v="896.78979460000005"/>
    <x v="3"/>
    <n v="14846"/>
    <n v="478"/>
    <x v="2"/>
    <d v="2022-01-13T00:00:00"/>
    <s v="Ibuprofen"/>
    <s v="Normal"/>
    <n v="12"/>
    <x v="1"/>
    <s v="HypertensionMed"/>
    <n v="1"/>
    <x v="0"/>
    <n v="1"/>
  </r>
  <r>
    <s v="Oscar Burton"/>
    <x v="26"/>
    <x v="0"/>
    <x v="0"/>
    <s v="O-"/>
    <x v="2"/>
    <d v="2020-06-01T00:00:00"/>
    <s v="Eric York"/>
    <s v="Diaz-Brown"/>
    <n v="891.49444249999999"/>
    <x v="2"/>
    <n v="2331"/>
    <n v="464"/>
    <x v="0"/>
    <d v="2020-06-05T00:00:00"/>
    <s v="Lipitor"/>
    <s v="Normal"/>
    <n v="4"/>
    <x v="0"/>
    <s v="ObesityLow"/>
    <n v="6"/>
    <x v="3"/>
    <n v="1"/>
  </r>
  <r>
    <s v="Leslie Wood"/>
    <x v="61"/>
    <x v="0"/>
    <x v="0"/>
    <s v="B+"/>
    <x v="1"/>
    <d v="2019-07-01T00:00:00"/>
    <s v="Caitlin Mendez"/>
    <s v="White Inc"/>
    <n v="885.88508039999999"/>
    <x v="3"/>
    <n v="28316"/>
    <n v="478"/>
    <x v="0"/>
    <d v="2019-07-15T00:00:00"/>
    <s v="Lipitor"/>
    <s v="Abnormal"/>
    <n v="14"/>
    <x v="1"/>
    <s v="AsthmaMed"/>
    <n v="7"/>
    <x v="2"/>
    <n v="1"/>
  </r>
  <r>
    <s v="Joseph Wilson"/>
    <x v="26"/>
    <x v="0"/>
    <x v="0"/>
    <s v="A+"/>
    <x v="0"/>
    <d v="2021-11-05T00:00:00"/>
    <s v="Sarah Novak"/>
    <s v="Wilson-Davis"/>
    <n v="881.8036472"/>
    <x v="3"/>
    <n v="25327"/>
    <n v="340"/>
    <x v="0"/>
    <d v="2021-11-15T00:00:00"/>
    <s v="Penicillin"/>
    <s v="Inconclusive"/>
    <n v="10"/>
    <x v="1"/>
    <s v="DiabetesMed"/>
    <n v="11"/>
    <x v="4"/>
    <n v="5"/>
  </r>
  <r>
    <s v="Jenny Ho"/>
    <x v="31"/>
    <x v="2"/>
    <x v="1"/>
    <s v="AB-"/>
    <x v="0"/>
    <d v="2022-09-13T00:00:00"/>
    <s v="Julie Harrison"/>
    <s v="Knight-Marshall"/>
    <n v="865.95577089999995"/>
    <x v="1"/>
    <n v="23737"/>
    <n v="120"/>
    <x v="0"/>
    <d v="2022-09-20T00:00:00"/>
    <s v="Ibuprofen"/>
    <s v="Inconclusive"/>
    <n v="7"/>
    <x v="0"/>
    <s v="DiabetesLow"/>
    <n v="9"/>
    <x v="0"/>
    <n v="13"/>
  </r>
  <r>
    <s v="Adrienne Goodman"/>
    <x v="20"/>
    <x v="2"/>
    <x v="1"/>
    <s v="AB+"/>
    <x v="5"/>
    <d v="2022-11-20T00:00:00"/>
    <s v="James Conner"/>
    <s v="Tucker, Rodriguez and Haley"/>
    <n v="857.46216890000005"/>
    <x v="1"/>
    <n v="56116"/>
    <n v="147"/>
    <x v="0"/>
    <d v="2022-12-06T00:00:00"/>
    <s v="Paracetamol"/>
    <s v="Abnormal"/>
    <n v="16"/>
    <x v="1"/>
    <s v="CancerMed"/>
    <n v="11"/>
    <x v="0"/>
    <n v="20"/>
  </r>
  <r>
    <s v="Darren Jones"/>
    <x v="8"/>
    <x v="1"/>
    <x v="0"/>
    <s v="AB+"/>
    <x v="2"/>
    <d v="2022-11-29T00:00:00"/>
    <s v="Tami Huerta"/>
    <s v="Alvarado Inc"/>
    <n v="854.01734139999996"/>
    <x v="3"/>
    <n v="5308"/>
    <n v="353"/>
    <x v="0"/>
    <d v="2022-12-08T00:00:00"/>
    <s v="Penicillin"/>
    <s v="Abnormal"/>
    <n v="9"/>
    <x v="0"/>
    <s v="ObesityLow"/>
    <n v="11"/>
    <x v="0"/>
    <n v="29"/>
  </r>
  <r>
    <s v="Dawn Shah MD"/>
    <x v="40"/>
    <x v="1"/>
    <x v="1"/>
    <s v="B+"/>
    <x v="4"/>
    <d v="2021-10-23T00:00:00"/>
    <s v="Justin Taylor"/>
    <s v="Flores-Vargas"/>
    <n v="852.24012049999999"/>
    <x v="4"/>
    <n v="8135"/>
    <n v="245"/>
    <x v="1"/>
    <d v="2021-10-27T00:00:00"/>
    <s v="Paracetamol"/>
    <s v="Abnormal"/>
    <n v="4"/>
    <x v="0"/>
    <s v="HypertensionLow"/>
    <n v="10"/>
    <x v="4"/>
    <n v="23"/>
  </r>
  <r>
    <s v="Jane Cole"/>
    <x v="42"/>
    <x v="0"/>
    <x v="1"/>
    <s v="AB+"/>
    <x v="4"/>
    <d v="2021-02-04T00:00:00"/>
    <s v="Tara Goodwin"/>
    <s v="Fowler-Berg"/>
    <n v="834.38496989999999"/>
    <x v="0"/>
    <n v="4851"/>
    <n v="235"/>
    <x v="2"/>
    <d v="2021-02-22T00:00:00"/>
    <s v="Ibuprofen"/>
    <s v="Inconclusive"/>
    <n v="18"/>
    <x v="1"/>
    <s v="HypertensionMed"/>
    <n v="2"/>
    <x v="4"/>
    <n v="4"/>
  </r>
  <r>
    <s v="Alejandro Smith"/>
    <x v="38"/>
    <x v="1"/>
    <x v="1"/>
    <s v="O-"/>
    <x v="5"/>
    <d v="2023-08-21T00:00:00"/>
    <s v="Patricia Castro"/>
    <s v="Parks Inc"/>
    <n v="825.99356650000004"/>
    <x v="1"/>
    <n v="75402"/>
    <n v="256"/>
    <x v="0"/>
    <d v="2023-08-31T00:00:00"/>
    <s v="Aspirin"/>
    <s v="Normal"/>
    <n v="10"/>
    <x v="1"/>
    <s v="CancerMed"/>
    <n v="8"/>
    <x v="1"/>
    <n v="21"/>
  </r>
  <r>
    <s v="Emma Mccann"/>
    <x v="4"/>
    <x v="2"/>
    <x v="0"/>
    <s v="O+"/>
    <x v="2"/>
    <d v="2022-08-18T00:00:00"/>
    <s v="Charles Martinez"/>
    <s v="Wilson-Moon"/>
    <n v="819.994461"/>
    <x v="4"/>
    <n v="11311"/>
    <n v="484"/>
    <x v="0"/>
    <d v="2022-08-19T00:00:00"/>
    <s v="Aspirin"/>
    <s v="Inconclusive"/>
    <n v="1"/>
    <x v="0"/>
    <s v="ObesityLow"/>
    <n v="8"/>
    <x v="0"/>
    <n v="18"/>
  </r>
  <r>
    <s v="Darius Smith"/>
    <x v="65"/>
    <x v="0"/>
    <x v="0"/>
    <s v="O+"/>
    <x v="1"/>
    <d v="2023-09-12T00:00:00"/>
    <s v="Nicole Lopez"/>
    <s v="Peterson-Clark"/>
    <n v="807.53386149999994"/>
    <x v="2"/>
    <n v="6945"/>
    <n v="462"/>
    <x v="0"/>
    <d v="2023-09-13T00:00:00"/>
    <s v="Paracetamol"/>
    <s v="Inconclusive"/>
    <n v="1"/>
    <x v="0"/>
    <s v="AsthmaLow"/>
    <n v="9"/>
    <x v="1"/>
    <n v="12"/>
  </r>
  <r>
    <s v="Steven Day"/>
    <x v="1"/>
    <x v="1"/>
    <x v="0"/>
    <s v="B-"/>
    <x v="3"/>
    <d v="2020-10-11T00:00:00"/>
    <s v="Christopher Atkins"/>
    <s v="Daniels and Sons"/>
    <n v="805.02697880000005"/>
    <x v="3"/>
    <n v="7713"/>
    <n v="308"/>
    <x v="0"/>
    <d v="2020-10-27T00:00:00"/>
    <s v="Paracetamol"/>
    <s v="Abnormal"/>
    <n v="16"/>
    <x v="1"/>
    <s v="ArthritisMed"/>
    <n v="10"/>
    <x v="3"/>
    <n v="11"/>
  </r>
  <r>
    <s v="Gregory Torres"/>
    <x v="24"/>
    <x v="0"/>
    <x v="0"/>
    <s v="A+"/>
    <x v="0"/>
    <d v="2021-07-25T00:00:00"/>
    <s v="Robert Wilson"/>
    <s v="Mcpherson Group"/>
    <n v="803.25859290000005"/>
    <x v="4"/>
    <n v="46598"/>
    <n v="151"/>
    <x v="1"/>
    <d v="2021-08-11T00:00:00"/>
    <s v="Penicillin"/>
    <s v="Abnormal"/>
    <n v="17"/>
    <x v="1"/>
    <s v="DiabetesMed"/>
    <n v="7"/>
    <x v="4"/>
    <n v="25"/>
  </r>
  <r>
    <s v="Sharon Sanchez"/>
    <x v="45"/>
    <x v="2"/>
    <x v="1"/>
    <s v="A+"/>
    <x v="3"/>
    <d v="2019-09-15T00:00:00"/>
    <s v="Debbie Baker"/>
    <s v="Dyer Inc"/>
    <n v="795.20487319999995"/>
    <x v="1"/>
    <n v="22118"/>
    <n v="134"/>
    <x v="0"/>
    <d v="2019-09-19T00:00:00"/>
    <s v="Paracetamol"/>
    <s v="Abnormal"/>
    <n v="4"/>
    <x v="0"/>
    <s v="ArthritisLow"/>
    <n v="9"/>
    <x v="2"/>
    <n v="15"/>
  </r>
  <r>
    <s v="Thomas Weaver"/>
    <x v="46"/>
    <x v="0"/>
    <x v="0"/>
    <s v="A-"/>
    <x v="5"/>
    <d v="2020-11-17T00:00:00"/>
    <s v="Stephen Gibbs"/>
    <s v="Cruz LLC"/>
    <n v="795.12083189999998"/>
    <x v="4"/>
    <n v="29783"/>
    <n v="202"/>
    <x v="0"/>
    <d v="2020-12-01T00:00:00"/>
    <s v="Lipitor"/>
    <s v="Abnormal"/>
    <n v="14"/>
    <x v="1"/>
    <s v="CancerMed"/>
    <n v="11"/>
    <x v="3"/>
    <n v="17"/>
  </r>
  <r>
    <s v="Nathaniel Hudson"/>
    <x v="15"/>
    <x v="1"/>
    <x v="0"/>
    <s v="AB+"/>
    <x v="2"/>
    <d v="2022-05-09T00:00:00"/>
    <s v="Katherine Archer"/>
    <s v="Marquez-Allen"/>
    <n v="792.80146539999998"/>
    <x v="1"/>
    <n v="5011"/>
    <n v="298"/>
    <x v="0"/>
    <d v="2022-05-24T00:00:00"/>
    <s v="Ibuprofen"/>
    <s v="Abnormal"/>
    <n v="15"/>
    <x v="1"/>
    <s v="ObesityMed"/>
    <n v="5"/>
    <x v="0"/>
    <n v="9"/>
  </r>
  <r>
    <s v="Brett Frazier"/>
    <x v="18"/>
    <x v="0"/>
    <x v="0"/>
    <s v="B+"/>
    <x v="1"/>
    <d v="2023-09-13T00:00:00"/>
    <s v="Phillip Nash"/>
    <s v="Stein, Walker and Campos"/>
    <n v="786.42076669999994"/>
    <x v="4"/>
    <n v="18714"/>
    <n v="351"/>
    <x v="2"/>
    <d v="2023-09-21T00:00:00"/>
    <s v="Penicillin"/>
    <s v="Normal"/>
    <n v="8"/>
    <x v="0"/>
    <s v="AsthmaLow"/>
    <n v="9"/>
    <x v="1"/>
    <n v="13"/>
  </r>
  <r>
    <s v="Colton Weaver"/>
    <x v="0"/>
    <x v="0"/>
    <x v="0"/>
    <s v="AB-"/>
    <x v="3"/>
    <d v="2019-03-06T00:00:00"/>
    <s v="Christian Dixon"/>
    <s v="Munoz, Parks and Jimenez"/>
    <n v="781.48323689999995"/>
    <x v="4"/>
    <n v="30181"/>
    <n v="245"/>
    <x v="0"/>
    <d v="2019-03-29T00:00:00"/>
    <s v="Aspirin"/>
    <s v="Normal"/>
    <n v="23"/>
    <x v="2"/>
    <s v="ArthritisHigh"/>
    <n v="3"/>
    <x v="2"/>
    <n v="6"/>
  </r>
  <r>
    <s v="James Calhoun"/>
    <x v="33"/>
    <x v="0"/>
    <x v="1"/>
    <s v="O+"/>
    <x v="5"/>
    <d v="2020-05-24T00:00:00"/>
    <s v="Joseph Perez"/>
    <s v="Torres, Henry and Krueger"/>
    <n v="779.03465010000002"/>
    <x v="1"/>
    <n v="35895"/>
    <n v="103"/>
    <x v="1"/>
    <d v="2020-05-29T00:00:00"/>
    <s v="Penicillin"/>
    <s v="Abnormal"/>
    <n v="5"/>
    <x v="0"/>
    <s v="CancerLow"/>
    <n v="5"/>
    <x v="3"/>
    <n v="24"/>
  </r>
  <r>
    <s v="Melissa Campbell"/>
    <x v="30"/>
    <x v="2"/>
    <x v="0"/>
    <s v="AB+"/>
    <x v="3"/>
    <d v="2021-03-08T00:00:00"/>
    <s v="Richard Baker"/>
    <s v="Santiago, Spencer and Hardin"/>
    <n v="772.49123239999994"/>
    <x v="0"/>
    <n v="3998"/>
    <n v="170"/>
    <x v="0"/>
    <d v="2021-03-24T00:00:00"/>
    <s v="Penicillin"/>
    <s v="Normal"/>
    <n v="16"/>
    <x v="1"/>
    <s v="ArthritisMed"/>
    <n v="3"/>
    <x v="4"/>
    <n v="8"/>
  </r>
  <r>
    <s v="Jacob Wade"/>
    <x v="65"/>
    <x v="0"/>
    <x v="0"/>
    <s v="B-"/>
    <x v="5"/>
    <d v="2022-01-30T00:00:00"/>
    <s v="Angela Baker"/>
    <s v="Garcia, Smith and Huffman"/>
    <n v="766.83675019999998"/>
    <x v="4"/>
    <n v="23067"/>
    <n v="307"/>
    <x v="2"/>
    <d v="2022-02-19T00:00:00"/>
    <s v="Penicillin"/>
    <s v="Inconclusive"/>
    <n v="20"/>
    <x v="2"/>
    <s v="CancerHigh"/>
    <n v="1"/>
    <x v="0"/>
    <n v="30"/>
  </r>
  <r>
    <s v="Danielle Salinas"/>
    <x v="42"/>
    <x v="0"/>
    <x v="0"/>
    <s v="A+"/>
    <x v="5"/>
    <d v="2023-01-09T00:00:00"/>
    <s v="Brittney Curtis"/>
    <s v="Brown LLC"/>
    <n v="763.33591260000003"/>
    <x v="0"/>
    <n v="65181"/>
    <n v="298"/>
    <x v="2"/>
    <d v="2023-01-31T00:00:00"/>
    <s v="Penicillin"/>
    <s v="Abnormal"/>
    <n v="22"/>
    <x v="2"/>
    <s v="CancerHigh"/>
    <n v="1"/>
    <x v="1"/>
    <n v="9"/>
  </r>
  <r>
    <s v="Catherine Carrillo"/>
    <x v="20"/>
    <x v="2"/>
    <x v="1"/>
    <s v="B-"/>
    <x v="3"/>
    <d v="2021-08-23T00:00:00"/>
    <s v="Shawn Thompson"/>
    <s v="Dennis, Walker and Boyd"/>
    <n v="759.09561240000005"/>
    <x v="1"/>
    <n v="37304"/>
    <n v="151"/>
    <x v="0"/>
    <d v="2021-09-14T00:00:00"/>
    <s v="Penicillin"/>
    <s v="Abnormal"/>
    <n v="22"/>
    <x v="2"/>
    <s v="ArthritisHigh"/>
    <n v="8"/>
    <x v="4"/>
    <n v="23"/>
  </r>
  <r>
    <s v="Danielle White"/>
    <x v="26"/>
    <x v="0"/>
    <x v="0"/>
    <s v="B+"/>
    <x v="2"/>
    <d v="2021-01-26T00:00:00"/>
    <s v="Sally Mitchell"/>
    <s v="Dalton, Bernard and Daniel"/>
    <n v="751.06965319999995"/>
    <x v="4"/>
    <n v="14205"/>
    <n v="235"/>
    <x v="0"/>
    <d v="2021-02-06T00:00:00"/>
    <s v="Ibuprofen"/>
    <s v="Abnormal"/>
    <n v="11"/>
    <x v="1"/>
    <s v="ObesityMed"/>
    <n v="1"/>
    <x v="4"/>
    <n v="26"/>
  </r>
  <r>
    <s v="Mark Gross"/>
    <x v="23"/>
    <x v="0"/>
    <x v="1"/>
    <s v="AB-"/>
    <x v="4"/>
    <d v="2022-01-22T00:00:00"/>
    <s v="Thomas Huber"/>
    <s v="Thompson, Flynn and Cooper"/>
    <n v="741.94528990000003"/>
    <x v="0"/>
    <n v="1173"/>
    <n v="374"/>
    <x v="1"/>
    <d v="2022-02-05T00:00:00"/>
    <s v="Aspirin"/>
    <s v="Abnormal"/>
    <n v="14"/>
    <x v="1"/>
    <s v="HypertensionMed"/>
    <n v="1"/>
    <x v="0"/>
    <n v="22"/>
  </r>
  <r>
    <s v="Erica Crawford"/>
    <x v="13"/>
    <x v="0"/>
    <x v="1"/>
    <s v="AB+"/>
    <x v="3"/>
    <d v="2021-09-17T00:00:00"/>
    <s v="Katie Huber"/>
    <s v="Ramirez PLC"/>
    <n v="737.06420009999999"/>
    <x v="0"/>
    <n v="29745"/>
    <n v="151"/>
    <x v="0"/>
    <d v="2021-09-25T00:00:00"/>
    <s v="Lipitor"/>
    <s v="Normal"/>
    <n v="8"/>
    <x v="0"/>
    <s v="ArthritisLow"/>
    <n v="9"/>
    <x v="4"/>
    <n v="17"/>
  </r>
  <r>
    <s v="Amanda Baker"/>
    <x v="13"/>
    <x v="0"/>
    <x v="1"/>
    <s v="AB+"/>
    <x v="3"/>
    <d v="2019-09-14T00:00:00"/>
    <s v="Martin Lopez"/>
    <s v="Osborne PLC"/>
    <n v="680.44564709999997"/>
    <x v="3"/>
    <n v="21981"/>
    <n v="351"/>
    <x v="0"/>
    <d v="2019-09-19T00:00:00"/>
    <s v="Lipitor"/>
    <s v="Inconclusive"/>
    <n v="5"/>
    <x v="0"/>
    <s v="ArthritisLow"/>
    <n v="9"/>
    <x v="2"/>
    <n v="14"/>
  </r>
  <r>
    <s v="Richard Mack"/>
    <x v="67"/>
    <x v="3"/>
    <x v="1"/>
    <s v="B+"/>
    <x v="2"/>
    <d v="2022-03-30T00:00:00"/>
    <s v="Jennifer Williams"/>
    <s v="Harris, Fox and Brown"/>
    <n v="671.84909319999997"/>
    <x v="4"/>
    <n v="6746"/>
    <n v="286"/>
    <x v="0"/>
    <d v="2022-04-03T00:00:00"/>
    <s v="Ibuprofen"/>
    <s v="Abnormal"/>
    <n v="4"/>
    <x v="0"/>
    <s v="ObesityLow"/>
    <n v="3"/>
    <x v="0"/>
    <n v="30"/>
  </r>
  <r>
    <s v="Bobby Pierce"/>
    <x v="33"/>
    <x v="0"/>
    <x v="0"/>
    <s v="O-"/>
    <x v="2"/>
    <d v="2022-04-18T00:00:00"/>
    <s v="Mario Gomez"/>
    <s v="Sullivan Inc"/>
    <n v="611.59191120000003"/>
    <x v="3"/>
    <n v="13960"/>
    <n v="128"/>
    <x v="0"/>
    <d v="2022-05-02T00:00:00"/>
    <s v="Ibuprofen"/>
    <s v="Inconclusive"/>
    <n v="14"/>
    <x v="1"/>
    <s v="ObesityMed"/>
    <n v="4"/>
    <x v="0"/>
    <n v="18"/>
  </r>
  <r>
    <s v="Julie Johnson"/>
    <x v="35"/>
    <x v="0"/>
    <x v="0"/>
    <s v="A-"/>
    <x v="5"/>
    <d v="2023-04-10T00:00:00"/>
    <s v="Lindsay Mack"/>
    <s v="Taylor-Pope"/>
    <n v="592.60693949999995"/>
    <x v="1"/>
    <n v="10452"/>
    <n v="255"/>
    <x v="1"/>
    <d v="2023-05-02T00:00:00"/>
    <s v="Penicillin"/>
    <s v="Normal"/>
    <n v="22"/>
    <x v="2"/>
    <s v="CancerHigh"/>
    <n v="4"/>
    <x v="1"/>
    <n v="10"/>
  </r>
  <r>
    <s v="Amy Lucas"/>
    <x v="34"/>
    <x v="2"/>
    <x v="0"/>
    <s v="B+"/>
    <x v="3"/>
    <d v="2020-07-23T00:00:00"/>
    <s v="Jason Simmons"/>
    <s v="Alexander Inc"/>
    <n v="576.15537159999997"/>
    <x v="1"/>
    <n v="28836"/>
    <n v="137"/>
    <x v="0"/>
    <d v="2020-08-08T00:00:00"/>
    <s v="Aspirin"/>
    <s v="Abnormal"/>
    <n v="16"/>
    <x v="1"/>
    <s v="ArthritisMed"/>
    <n v="7"/>
    <x v="3"/>
    <n v="23"/>
  </r>
  <r>
    <s v="Tracy Johnson"/>
    <x v="1"/>
    <x v="1"/>
    <x v="1"/>
    <s v="A+"/>
    <x v="3"/>
    <d v="2020-10-30T00:00:00"/>
    <s v="Paul Bell"/>
    <s v="Freeman, Nguyen and Ferguson"/>
    <n v="572.93882040000005"/>
    <x v="4"/>
    <n v="39003"/>
    <n v="179"/>
    <x v="0"/>
    <d v="2020-11-06T00:00:00"/>
    <s v="Lipitor"/>
    <s v="Inconclusive"/>
    <n v="7"/>
    <x v="0"/>
    <s v="ArthritisLow"/>
    <n v="10"/>
    <x v="3"/>
    <n v="30"/>
  </r>
  <r>
    <s v="John Holder"/>
    <x v="24"/>
    <x v="0"/>
    <x v="0"/>
    <s v="A+"/>
    <x v="2"/>
    <d v="2022-06-03T00:00:00"/>
    <s v="James Schultz"/>
    <s v="Peterson, Ali and Hall"/>
    <n v="546.70147120000001"/>
    <x v="1"/>
    <n v="7213"/>
    <n v="265"/>
    <x v="0"/>
    <d v="2022-06-07T00:00:00"/>
    <s v="Ibuprofen"/>
    <s v="Normal"/>
    <n v="4"/>
    <x v="0"/>
    <s v="ObesityLow"/>
    <n v="6"/>
    <x v="0"/>
    <n v="3"/>
  </r>
  <r>
    <s v="Gabriel Rodriguez"/>
    <x v="25"/>
    <x v="1"/>
    <x v="1"/>
    <s v="O+"/>
    <x v="4"/>
    <d v="2019-01-29T00:00:00"/>
    <s v="James May"/>
    <s v="Sutton, Andrews and Johnson"/>
    <n v="534.20982960000003"/>
    <x v="1"/>
    <n v="5807"/>
    <n v="308"/>
    <x v="2"/>
    <d v="2019-02-04T00:00:00"/>
    <s v="Penicillin"/>
    <s v="Normal"/>
    <n v="6"/>
    <x v="0"/>
    <s v="HypertensionLow"/>
    <n v="1"/>
    <x v="2"/>
    <n v="29"/>
  </r>
  <r>
    <s v="Michael Munoz"/>
    <x v="9"/>
    <x v="1"/>
    <x v="1"/>
    <s v="O-"/>
    <x v="4"/>
    <d v="2023-10-09T00:00:00"/>
    <s v="Stephen Evans"/>
    <s v="Moran Ltd"/>
    <n v="523.49257969999996"/>
    <x v="3"/>
    <n v="8665"/>
    <n v="380"/>
    <x v="2"/>
    <d v="2023-10-20T00:00:00"/>
    <s v="Lipitor"/>
    <s v="Normal"/>
    <n v="11"/>
    <x v="1"/>
    <s v="HypertensionMed"/>
    <n v="10"/>
    <x v="1"/>
    <n v="9"/>
  </r>
  <r>
    <s v="Jorge Obrien"/>
    <x v="46"/>
    <x v="0"/>
    <x v="1"/>
    <s v="A+"/>
    <x v="4"/>
    <d v="2021-12-25T00:00:00"/>
    <s v="Frank Miller"/>
    <s v="Scott LLC"/>
    <n v="502.2084486"/>
    <x v="1"/>
    <n v="11756"/>
    <n v="341"/>
    <x v="0"/>
    <d v="2021-12-30T00:00:00"/>
    <s v="Penicillin"/>
    <s v="Inconclusive"/>
    <n v="5"/>
    <x v="0"/>
    <s v="HypertensionLow"/>
    <n v="12"/>
    <x v="4"/>
    <n v="25"/>
  </r>
  <r>
    <s v="James Hood"/>
    <x v="27"/>
    <x v="0"/>
    <x v="1"/>
    <s v="A+"/>
    <x v="2"/>
    <d v="2022-07-29T00:00:00"/>
    <s v="Samuel Moody"/>
    <s v="Wood, Martin and Simmons"/>
    <n v="500.0904185"/>
    <x v="1"/>
    <n v="19803"/>
    <n v="110"/>
    <x v="0"/>
    <d v="2022-08-02T00:00:00"/>
    <s v="Ibuprofen"/>
    <s v="Abnormal"/>
    <n v="4"/>
    <x v="0"/>
    <s v="ObesityLow"/>
    <n v="7"/>
    <x v="0"/>
    <n v="29"/>
  </r>
  <r>
    <s v="Stephanie Evans"/>
    <x v="34"/>
    <x v="2"/>
    <x v="0"/>
    <s v="AB+"/>
    <x v="3"/>
    <d v="2022-01-06T00:00:00"/>
    <s v="Christopher Yates"/>
    <s v="Nash-Krueger"/>
    <n v="488.71407790000001"/>
    <x v="4"/>
    <n v="4797"/>
    <n v="244"/>
    <x v="0"/>
    <d v="2022-01-22T00:00:00"/>
    <s v="Ibuprofen"/>
    <s v="Normal"/>
    <n v="16"/>
    <x v="1"/>
    <s v="ArthritisMed"/>
    <n v="1"/>
    <x v="0"/>
    <n v="6"/>
  </r>
  <r>
    <s v="Christopher Martinez"/>
    <x v="20"/>
    <x v="2"/>
    <x v="1"/>
    <s v="B-"/>
    <x v="3"/>
    <d v="2022-07-01T00:00:00"/>
    <s v="Robert Nicholson"/>
    <s v="Larson and Sons"/>
    <n v="486.76388320000001"/>
    <x v="4"/>
    <n v="39647"/>
    <n v="312"/>
    <x v="0"/>
    <d v="2022-07-08T00:00:00"/>
    <s v="Ibuprofen"/>
    <s v="Normal"/>
    <n v="7"/>
    <x v="0"/>
    <s v="ArthritisLow"/>
    <n v="7"/>
    <x v="0"/>
    <n v="1"/>
  </r>
  <r>
    <s v="Amanda Duke"/>
    <x v="33"/>
    <x v="0"/>
    <x v="1"/>
    <s v="A+"/>
    <x v="3"/>
    <d v="2020-02-06T00:00:00"/>
    <s v="Jamie Lewis"/>
    <s v="Wilson-Lyons"/>
    <n v="478.16001540000002"/>
    <x v="1"/>
    <n v="20189"/>
    <n v="420"/>
    <x v="2"/>
    <d v="2020-02-26T00:00:00"/>
    <s v="Penicillin"/>
    <s v="Normal"/>
    <n v="20"/>
    <x v="2"/>
    <s v="ArthritisHigh"/>
    <n v="2"/>
    <x v="3"/>
    <n v="6"/>
  </r>
  <r>
    <s v="Eric King"/>
    <x v="50"/>
    <x v="3"/>
    <x v="1"/>
    <s v="B-"/>
    <x v="3"/>
    <d v="2023-03-22T00:00:00"/>
    <s v="Tasha Avila"/>
    <s v="Torres, Young and Stewart"/>
    <n v="371.7505008"/>
    <x v="2"/>
    <n v="29779"/>
    <n v="290"/>
    <x v="1"/>
    <d v="2023-04-15T00:00:00"/>
    <s v="Penicillin"/>
    <s v="Abnormal"/>
    <n v="24"/>
    <x v="2"/>
    <s v="ArthritisHigh"/>
    <n v="3"/>
    <x v="1"/>
    <n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40A843-25B8-427A-8C50-3993EB300B13}"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Gender">
  <location ref="A71:D73" firstHeaderRow="1" firstDataRow="2" firstDataCol="1"/>
  <pivotFields count="23">
    <pivotField showAll="0"/>
    <pivotField showAll="0"/>
    <pivotField showAll="0"/>
    <pivotField showAll="0"/>
    <pivotField showAll="0"/>
    <pivotField axis="axisRow" showAll="0">
      <items count="7">
        <item h="1" x="3"/>
        <item h="1" x="1"/>
        <item h="1" x="5"/>
        <item h="1" x="0"/>
        <item x="4"/>
        <item h="1" x="2"/>
        <item t="default"/>
      </items>
    </pivotField>
    <pivotField numFmtId="14" showAll="0"/>
    <pivotField showAll="0"/>
    <pivotField showAll="0"/>
    <pivotField dataField="1" showAll="0"/>
    <pivotField showAll="0"/>
    <pivotField showAll="0"/>
    <pivotField showAll="0"/>
    <pivotField showAll="0"/>
    <pivotField numFmtId="14" showAll="0"/>
    <pivotField showAll="0"/>
    <pivotField showAll="0"/>
    <pivotField showAll="0"/>
    <pivotField axis="axisCol" showAll="0">
      <items count="4">
        <item x="2"/>
        <item x="0"/>
        <item x="1"/>
        <item t="default"/>
      </items>
    </pivotField>
    <pivotField showAll="0"/>
    <pivotField showAll="0"/>
    <pivotField showAll="0"/>
    <pivotField showAll="0"/>
  </pivotFields>
  <rowFields count="1">
    <field x="5"/>
  </rowFields>
  <rowItems count="1">
    <i>
      <x v="4"/>
    </i>
  </rowItems>
  <colFields count="1">
    <field x="18"/>
  </colFields>
  <colItems count="3">
    <i>
      <x/>
    </i>
    <i>
      <x v="1"/>
    </i>
    <i>
      <x v="2"/>
    </i>
  </colItems>
  <dataFields count="1">
    <dataField name="Average of  Billing Amount " fld="9" subtotal="average" baseField="8" baseItem="0"/>
  </dataFields>
  <formats count="8">
    <format dxfId="30">
      <pivotArea type="all" dataOnly="0" outline="0" fieldPosition="0"/>
    </format>
    <format dxfId="29">
      <pivotArea outline="0" collapsedLevelsAreSubtotals="1" fieldPosition="0"/>
    </format>
    <format dxfId="28">
      <pivotArea type="origin" dataOnly="0" labelOnly="1" outline="0" fieldPosition="0"/>
    </format>
    <format dxfId="27">
      <pivotArea field="18" type="button" dataOnly="0" labelOnly="1" outline="0" axis="axisCol" fieldPosition="0"/>
    </format>
    <format dxfId="26">
      <pivotArea type="topRight" dataOnly="0" labelOnly="1" outline="0" fieldPosition="0"/>
    </format>
    <format dxfId="25">
      <pivotArea field="5" type="button" dataOnly="0" labelOnly="1" outline="0" axis="axisRow" fieldPosition="0"/>
    </format>
    <format dxfId="24">
      <pivotArea dataOnly="0" labelOnly="1" fieldPosition="0">
        <references count="1">
          <reference field="5" count="0"/>
        </references>
      </pivotArea>
    </format>
    <format dxfId="23">
      <pivotArea dataOnly="0" labelOnly="1" fieldPosition="0">
        <references count="1">
          <reference field="18" count="0"/>
        </references>
      </pivotArea>
    </format>
  </formats>
  <chartFormats count="3">
    <chartFormat chart="18" format="0" series="1">
      <pivotArea type="data" outline="0" fieldPosition="0">
        <references count="2">
          <reference field="4294967294" count="1" selected="0">
            <x v="0"/>
          </reference>
          <reference field="18" count="1" selected="0">
            <x v="0"/>
          </reference>
        </references>
      </pivotArea>
    </chartFormat>
    <chartFormat chart="18" format="1" series="1">
      <pivotArea type="data" outline="0" fieldPosition="0">
        <references count="2">
          <reference field="4294967294" count="1" selected="0">
            <x v="0"/>
          </reference>
          <reference field="18" count="1" selected="0">
            <x v="1"/>
          </reference>
        </references>
      </pivotArea>
    </chartFormat>
    <chartFormat chart="18" format="2"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8E0A93-A40C-49BD-AE86-6D9A4AC4A2FF}"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9" firstHeaderRow="1" firstDataRow="1" firstDataCol="1"/>
  <pivotFields count="23">
    <pivotField showAll="0"/>
    <pivotField showAll="0"/>
    <pivotField showAll="0"/>
    <pivotField showAll="0"/>
    <pivotField showAll="0"/>
    <pivotField axis="axisRow" dataField="1" showAll="0" sortType="descending">
      <items count="7">
        <item x="3"/>
        <item x="1"/>
        <item x="5"/>
        <item x="0"/>
        <item x="4"/>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rowFields count="1">
    <field x="5"/>
  </rowFields>
  <rowItems count="6">
    <i>
      <x v="4"/>
    </i>
    <i>
      <x v="2"/>
    </i>
    <i>
      <x v="5"/>
    </i>
    <i>
      <x/>
    </i>
    <i>
      <x v="1"/>
    </i>
    <i>
      <x v="3"/>
    </i>
  </rowItems>
  <colItems count="1">
    <i/>
  </colItems>
  <dataFields count="1">
    <dataField name="Percent of Patients" fld="5" subtotal="count" showDataAs="percentOfTotal" baseField="4" baseItem="0" numFmtId="10"/>
  </dataFields>
  <formats count="5">
    <format dxfId="35">
      <pivotArea type="all" dataOnly="0" outline="0" fieldPosition="0"/>
    </format>
    <format dxfId="34">
      <pivotArea outline="0" collapsedLevelsAreSubtotals="1" fieldPosition="0"/>
    </format>
    <format dxfId="33">
      <pivotArea field="5" type="button" dataOnly="0" labelOnly="1" outline="0" axis="axisRow" fieldPosition="0"/>
    </format>
    <format dxfId="32">
      <pivotArea dataOnly="0" labelOnly="1" fieldPosition="0">
        <references count="1">
          <reference field="5" count="0"/>
        </references>
      </pivotArea>
    </format>
    <format dxfId="31">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446AC0-EDA0-4EAF-8BDB-27038EEF749F}" name="PivotTable2" cacheId="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rowHeaderCaption="Gender">
  <location ref="A26:D33" firstHeaderRow="1" firstDataRow="2" firstDataCol="1"/>
  <pivotFields count="23">
    <pivotField showAll="0"/>
    <pivotField showAll="0"/>
    <pivotField showAll="0"/>
    <pivotField axis="axisCol" showAll="0">
      <items count="3">
        <item x="0"/>
        <item x="1"/>
        <item t="default"/>
      </items>
    </pivotField>
    <pivotField showAll="0"/>
    <pivotField axis="axisRow" dataField="1" showAll="0">
      <items count="7">
        <item x="3"/>
        <item x="1"/>
        <item x="5"/>
        <item x="0"/>
        <item x="4"/>
        <item x="2"/>
        <item t="default"/>
      </items>
    </pivotField>
    <pivotField numFmtId="14"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rowFields count="1">
    <field x="5"/>
  </rowFields>
  <rowItems count="6">
    <i>
      <x/>
    </i>
    <i>
      <x v="1"/>
    </i>
    <i>
      <x v="2"/>
    </i>
    <i>
      <x v="3"/>
    </i>
    <i>
      <x v="4"/>
    </i>
    <i>
      <x v="5"/>
    </i>
  </rowItems>
  <colFields count="1">
    <field x="3"/>
  </colFields>
  <colItems count="3">
    <i>
      <x/>
    </i>
    <i>
      <x v="1"/>
    </i>
    <i t="grand">
      <x/>
    </i>
  </colItems>
  <dataFields count="1">
    <dataField name="Count of Medical Condition" fld="5" subtotal="count" baseField="0" baseItem="0"/>
  </dataFields>
  <formats count="12">
    <format dxfId="47">
      <pivotArea type="all" dataOnly="0" outline="0" fieldPosition="0"/>
    </format>
    <format dxfId="46">
      <pivotArea outline="0" collapsedLevelsAreSubtotals="1" fieldPosition="0"/>
    </format>
    <format dxfId="45">
      <pivotArea field="5" type="button" dataOnly="0" labelOnly="1" outline="0" axis="axisRow" fieldPosition="0"/>
    </format>
    <format dxfId="44">
      <pivotArea dataOnly="0" labelOnly="1" fieldPosition="0">
        <references count="1">
          <reference field="5" count="0"/>
        </references>
      </pivotArea>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5" type="button" dataOnly="0" labelOnly="1" outline="0" axis="axisRow" fieldPosition="0"/>
    </format>
    <format dxfId="38">
      <pivotArea field="3" type="button" dataOnly="0" labelOnly="1" outline="0" axis="axisCol" fieldPosition="0"/>
    </format>
    <format dxfId="37">
      <pivotArea dataOnly="0" labelOnly="1" fieldPosition="0">
        <references count="1">
          <reference field="3" count="0"/>
        </references>
      </pivotArea>
    </format>
    <format dxfId="36">
      <pivotArea dataOnly="0" labelOnly="1" fieldPosition="0">
        <references count="1">
          <reference field="5" count="0"/>
        </references>
      </pivotArea>
    </format>
  </formats>
  <chartFormats count="1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2">
          <reference field="4294967294" count="1" selected="0">
            <x v="0"/>
          </reference>
          <reference field="5" count="1" selected="0">
            <x v="1"/>
          </reference>
        </references>
      </pivotArea>
    </chartFormat>
    <chartFormat chart="17" format="2" series="1">
      <pivotArea type="data" outline="0" fieldPosition="0">
        <references count="2">
          <reference field="4294967294" count="1" selected="0">
            <x v="0"/>
          </reference>
          <reference field="5" count="1" selected="0">
            <x v="2"/>
          </reference>
        </references>
      </pivotArea>
    </chartFormat>
    <chartFormat chart="17" format="3" series="1">
      <pivotArea type="data" outline="0" fieldPosition="0">
        <references count="2">
          <reference field="4294967294" count="1" selected="0">
            <x v="0"/>
          </reference>
          <reference field="5" count="1" selected="0">
            <x v="3"/>
          </reference>
        </references>
      </pivotArea>
    </chartFormat>
    <chartFormat chart="17" format="4" series="1">
      <pivotArea type="data" outline="0" fieldPosition="0">
        <references count="2">
          <reference field="4294967294" count="1" selected="0">
            <x v="0"/>
          </reference>
          <reference field="5" count="1" selected="0">
            <x v="4"/>
          </reference>
        </references>
      </pivotArea>
    </chartFormat>
    <chartFormat chart="17" format="5" series="1">
      <pivotArea type="data" outline="0" fieldPosition="0">
        <references count="2">
          <reference field="4294967294" count="1" selected="0">
            <x v="0"/>
          </reference>
          <reference field="5" count="1" selected="0">
            <x v="5"/>
          </reference>
        </references>
      </pivotArea>
    </chartFormat>
    <chartFormat chart="17" format="6" series="1">
      <pivotArea type="data" outline="0" fieldPosition="0">
        <references count="3">
          <reference field="4294967294" count="1" selected="0">
            <x v="0"/>
          </reference>
          <reference field="3" count="1" selected="0">
            <x v="0"/>
          </reference>
          <reference field="5" count="1" selected="0">
            <x v="3"/>
          </reference>
        </references>
      </pivotArea>
    </chartFormat>
    <chartFormat chart="17" format="7" series="1">
      <pivotArea type="data" outline="0" fieldPosition="0">
        <references count="3">
          <reference field="4294967294" count="1" selected="0">
            <x v="0"/>
          </reference>
          <reference field="3" count="1" selected="0">
            <x v="1"/>
          </reference>
          <reference field="5" count="1" selected="0">
            <x v="3"/>
          </reference>
        </references>
      </pivotArea>
    </chartFormat>
    <chartFormat chart="17" format="8" series="1">
      <pivotArea type="data" outline="0" fieldPosition="0">
        <references count="3">
          <reference field="4294967294" count="1" selected="0">
            <x v="0"/>
          </reference>
          <reference field="3" count="1" selected="0">
            <x v="0"/>
          </reference>
          <reference field="5" count="1" selected="0">
            <x v="4"/>
          </reference>
        </references>
      </pivotArea>
    </chartFormat>
    <chartFormat chart="17" format="9" series="1">
      <pivotArea type="data" outline="0" fieldPosition="0">
        <references count="3">
          <reference field="4294967294" count="1" selected="0">
            <x v="0"/>
          </reference>
          <reference field="3" count="1" selected="0">
            <x v="1"/>
          </reference>
          <reference field="5" count="1" selected="0">
            <x v="4"/>
          </reference>
        </references>
      </pivotArea>
    </chartFormat>
    <chartFormat chart="17" format="10" series="1">
      <pivotArea type="data" outline="0" fieldPosition="0">
        <references count="3">
          <reference field="4294967294" count="1" selected="0">
            <x v="0"/>
          </reference>
          <reference field="3" count="1" selected="0">
            <x v="0"/>
          </reference>
          <reference field="5" count="1" selected="0">
            <x v="5"/>
          </reference>
        </references>
      </pivotArea>
    </chartFormat>
    <chartFormat chart="17" format="11" series="1">
      <pivotArea type="data" outline="0" fieldPosition="0">
        <references count="3">
          <reference field="4294967294" count="1" selected="0">
            <x v="0"/>
          </reference>
          <reference field="3" count="1" selected="0">
            <x v="1"/>
          </reference>
          <reference field="5" count="1" selected="0">
            <x v="5"/>
          </reference>
        </references>
      </pivotArea>
    </chartFormat>
    <chartFormat chart="17" format="14" series="1">
      <pivotArea type="data" outline="0" fieldPosition="0">
        <references count="2">
          <reference field="4294967294" count="1" selected="0">
            <x v="0"/>
          </reference>
          <reference field="3" count="1" selected="0">
            <x v="0"/>
          </reference>
        </references>
      </pivotArea>
    </chartFormat>
    <chartFormat chart="17" format="1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107856-A90A-4343-94B3-F3992ABB2E7D}"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14:C121"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Distinct Count of Doctor" fld="1" subtotal="count" baseField="0" baseItem="0">
      <extLst>
        <ext xmlns:x15="http://schemas.microsoft.com/office/spreadsheetml/2010/11/main" uri="{FABC7310-3BB5-11E1-824E-6D434824019B}">
          <x15:dataField isCountDistinct="1"/>
        </ext>
      </extLst>
    </dataField>
    <dataField name="Count of Doctor" fld="2" subtotal="count" baseField="0" baseItem="0"/>
  </dataFields>
  <formats count="6">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fieldPosition="0">
        <references count="1">
          <reference field="0"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s>
  <chartFormats count="2">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Distinct Count of Docto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
        <x15:activeTabTopLevelEntity name="[Healthcare_Data_v1__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205C46-E9FC-45B8-8108-1F0433696C34}" name="PivotTable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rowHeaderCaption="Gender">
  <location ref="A40:D47" firstHeaderRow="1" firstDataRow="2" firstDataCol="1"/>
  <pivotFields count="23">
    <pivotField showAll="0"/>
    <pivotField showAll="0"/>
    <pivotField showAll="0"/>
    <pivotField showAll="0"/>
    <pivotField showAll="0"/>
    <pivotField axis="axisRow" dataField="1" showAll="0">
      <items count="7">
        <item x="3"/>
        <item x="1"/>
        <item x="5"/>
        <item x="0"/>
        <item x="4"/>
        <item x="2"/>
        <item t="default"/>
      </items>
    </pivotField>
    <pivotField numFmtId="14" showAll="0"/>
    <pivotField showAll="0"/>
    <pivotField showAll="0"/>
    <pivotField showAll="0"/>
    <pivotField showAll="0"/>
    <pivotField showAll="0"/>
    <pivotField showAll="0"/>
    <pivotField axis="axisCol" showAll="0">
      <items count="4">
        <item x="0"/>
        <item x="1"/>
        <item x="2"/>
        <item t="default"/>
      </items>
    </pivotField>
    <pivotField numFmtId="14" showAll="0"/>
    <pivotField showAll="0"/>
    <pivotField showAll="0"/>
    <pivotField showAll="0"/>
    <pivotField showAll="0"/>
    <pivotField showAll="0"/>
    <pivotField showAll="0"/>
    <pivotField showAll="0"/>
    <pivotField showAll="0"/>
  </pivotFields>
  <rowFields count="1">
    <field x="5"/>
  </rowFields>
  <rowItems count="6">
    <i>
      <x/>
    </i>
    <i>
      <x v="1"/>
    </i>
    <i>
      <x v="2"/>
    </i>
    <i>
      <x v="3"/>
    </i>
    <i>
      <x v="4"/>
    </i>
    <i>
      <x v="5"/>
    </i>
  </rowItems>
  <colFields count="1">
    <field x="13"/>
  </colFields>
  <colItems count="3">
    <i>
      <x/>
    </i>
    <i>
      <x v="1"/>
    </i>
    <i>
      <x v="2"/>
    </i>
  </colItems>
  <dataFields count="1">
    <dataField name="Count of Medical Condition" fld="5" subtotal="count" baseField="0" baseItem="0"/>
  </dataFields>
  <formats count="15">
    <format dxfId="68">
      <pivotArea type="all" dataOnly="0" outline="0" fieldPosition="0"/>
    </format>
    <format dxfId="67">
      <pivotArea outline="0" collapsedLevelsAreSubtotals="1" fieldPosition="0"/>
    </format>
    <format dxfId="66">
      <pivotArea field="5" type="button" dataOnly="0" labelOnly="1" outline="0" axis="axisRow" fieldPosition="0"/>
    </format>
    <format dxfId="65">
      <pivotArea dataOnly="0" labelOnly="1" fieldPosition="0">
        <references count="1">
          <reference field="5" count="0"/>
        </references>
      </pivotArea>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type="origin" dataOnly="0" labelOnly="1" outline="0" fieldPosition="0"/>
    </format>
    <format dxfId="60">
      <pivotArea field="5" type="button" dataOnly="0" labelOnly="1" outline="0" axis="axisRow" fieldPosition="0"/>
    </format>
    <format dxfId="59">
      <pivotArea dataOnly="0" labelOnly="1" fieldPosition="0">
        <references count="1">
          <reference field="5" count="0"/>
        </references>
      </pivotArea>
    </format>
    <format dxfId="58">
      <pivotArea type="all" dataOnly="0" outline="0" fieldPosition="0"/>
    </format>
    <format dxfId="57">
      <pivotArea outline="0" collapsedLevelsAreSubtotals="1" fieldPosition="0"/>
    </format>
    <format dxfId="56">
      <pivotArea field="5" type="button" dataOnly="0" labelOnly="1" outline="0" axis="axisRow" fieldPosition="0"/>
    </format>
    <format dxfId="55">
      <pivotArea dataOnly="0" labelOnly="1" fieldPosition="0">
        <references count="1">
          <reference field="5" count="0"/>
        </references>
      </pivotArea>
    </format>
    <format dxfId="54">
      <pivotArea dataOnly="0" labelOnly="1" outline="0" axis="axisValues" fieldPosition="0"/>
    </format>
  </format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F8342E-1C8E-44D1-BDFE-FE593B4C6752}" name="PivotTable1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Medical Condition">
  <location ref="B229:C235" firstHeaderRow="1" firstDataRow="1" firstDataCol="1"/>
  <pivotFields count="23">
    <pivotField dataField="1" showAll="0"/>
    <pivotField showAll="0"/>
    <pivotField showAll="0"/>
    <pivotField showAll="0"/>
    <pivotField showAll="0"/>
    <pivotField showAll="0">
      <items count="7">
        <item x="3"/>
        <item x="1"/>
        <item x="5"/>
        <item x="0"/>
        <item x="4"/>
        <item x="2"/>
        <item t="default"/>
      </items>
    </pivotField>
    <pivotField numFmtId="14" showAll="0"/>
    <pivotField showAll="0"/>
    <pivotField showAll="0"/>
    <pivotField showAll="0"/>
    <pivotField showAll="0"/>
    <pivotField showAll="0"/>
    <pivotField showAll="0"/>
    <pivotField showAll="0">
      <items count="4">
        <item x="0"/>
        <item x="1"/>
        <item x="2"/>
        <item t="default"/>
      </items>
    </pivotField>
    <pivotField numFmtId="14" showAll="0"/>
    <pivotField showAll="0"/>
    <pivotField showAll="0"/>
    <pivotField showAll="0"/>
    <pivotField showAll="0">
      <items count="4">
        <item x="2"/>
        <item x="0"/>
        <item x="1"/>
        <item t="default"/>
      </items>
    </pivotField>
    <pivotField showAll="0"/>
    <pivotField showAll="0"/>
    <pivotField axis="axisRow" showAll="0">
      <items count="7">
        <item x="5"/>
        <item x="2"/>
        <item x="3"/>
        <item x="4"/>
        <item x="0"/>
        <item x="1"/>
        <item t="default"/>
      </items>
    </pivotField>
    <pivotField showAll="0"/>
  </pivotFields>
  <rowFields count="1">
    <field x="21"/>
  </rowFields>
  <rowItems count="6">
    <i>
      <x/>
    </i>
    <i>
      <x v="1"/>
    </i>
    <i>
      <x v="2"/>
    </i>
    <i>
      <x v="3"/>
    </i>
    <i>
      <x v="4"/>
    </i>
    <i>
      <x v="5"/>
    </i>
  </rowItems>
  <colItems count="1">
    <i/>
  </colItems>
  <dataFields count="1">
    <dataField name="Count of Name" fld="0" subtotal="count" baseField="0" baseItem="0"/>
  </dataFields>
  <formats count="6">
    <format dxfId="74">
      <pivotArea type="all" dataOnly="0" outline="0" fieldPosition="0"/>
    </format>
    <format dxfId="73">
      <pivotArea outline="0" collapsedLevelsAreSubtotals="1" fieldPosition="0"/>
    </format>
    <format dxfId="72">
      <pivotArea type="origin" dataOnly="0" labelOnly="1" outline="0" fieldPosition="0"/>
    </format>
    <format dxfId="71">
      <pivotArea field="18" type="button" dataOnly="0" labelOnly="1" outline="0"/>
    </format>
    <format dxfId="70">
      <pivotArea type="topRight" dataOnly="0" labelOnly="1" outline="0" fieldPosition="0"/>
    </format>
    <format dxfId="69">
      <pivotArea field="5" type="button" dataOnly="0" labelOnly="1" outline="0"/>
    </format>
  </formats>
  <chartFormats count="1">
    <chartFormat chart="2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68901D-E152-406D-9BB7-28A7AAFA646E}"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Medical Condition">
  <location ref="A86:D93" firstHeaderRow="1" firstDataRow="2" firstDataCol="1"/>
  <pivotFields count="23">
    <pivotField showAll="0"/>
    <pivotField showAll="0"/>
    <pivotField showAll="0"/>
    <pivotField showAll="0"/>
    <pivotField showAll="0"/>
    <pivotField axis="axisRow" dataField="1" showAll="0">
      <items count="7">
        <item x="3"/>
        <item x="1"/>
        <item x="5"/>
        <item x="0"/>
        <item x="4"/>
        <item x="2"/>
        <item t="default"/>
      </items>
    </pivotField>
    <pivotField numFmtId="14" showAll="0"/>
    <pivotField showAll="0"/>
    <pivotField showAll="0"/>
    <pivotField showAll="0"/>
    <pivotField showAll="0"/>
    <pivotField showAll="0"/>
    <pivotField showAll="0"/>
    <pivotField axis="axisCol" showAll="0">
      <items count="4">
        <item x="0"/>
        <item x="1"/>
        <item x="2"/>
        <item t="default"/>
      </items>
    </pivotField>
    <pivotField numFmtId="14" showAll="0"/>
    <pivotField showAll="0"/>
    <pivotField showAll="0"/>
    <pivotField showAll="0"/>
    <pivotField showAll="0">
      <items count="4">
        <item x="2"/>
        <item x="0"/>
        <item x="1"/>
        <item t="default"/>
      </items>
    </pivotField>
    <pivotField showAll="0"/>
    <pivotField showAll="0"/>
    <pivotField showAll="0"/>
    <pivotField showAll="0"/>
  </pivotFields>
  <rowFields count="1">
    <field x="5"/>
  </rowFields>
  <rowItems count="6">
    <i>
      <x/>
    </i>
    <i>
      <x v="1"/>
    </i>
    <i>
      <x v="2"/>
    </i>
    <i>
      <x v="3"/>
    </i>
    <i>
      <x v="4"/>
    </i>
    <i>
      <x v="5"/>
    </i>
  </rowItems>
  <colFields count="1">
    <field x="13"/>
  </colFields>
  <colItems count="3">
    <i>
      <x/>
    </i>
    <i>
      <x v="1"/>
    </i>
    <i>
      <x v="2"/>
    </i>
  </colItems>
  <dataFields count="1">
    <dataField name="Count of Medical Condition" fld="5" subtotal="count" baseField="0" baseItem="0"/>
  </dataFields>
  <formats count="7">
    <format dxfId="81">
      <pivotArea type="all" dataOnly="0" outline="0" fieldPosition="0"/>
    </format>
    <format dxfId="80">
      <pivotArea outline="0" collapsedLevelsAreSubtotals="1" fieldPosition="0"/>
    </format>
    <format dxfId="79">
      <pivotArea type="origin" dataOnly="0" labelOnly="1" outline="0" fieldPosition="0"/>
    </format>
    <format dxfId="78">
      <pivotArea field="18" type="button" dataOnly="0" labelOnly="1" outline="0"/>
    </format>
    <format dxfId="77">
      <pivotArea type="topRight" dataOnly="0" labelOnly="1" outline="0" fieldPosition="0"/>
    </format>
    <format dxfId="76">
      <pivotArea field="5" type="button" dataOnly="0" labelOnly="1" outline="0" axis="axisRow" fieldPosition="0"/>
    </format>
    <format dxfId="75">
      <pivotArea dataOnly="0" labelOnly="1" fieldPosition="0">
        <references count="1">
          <reference field="5" count="0"/>
        </references>
      </pivotArea>
    </format>
  </formats>
  <chartFormats count="3">
    <chartFormat chart="20" format="0" series="1">
      <pivotArea type="data" outline="0" fieldPosition="0">
        <references count="2">
          <reference field="4294967294" count="1" selected="0">
            <x v="0"/>
          </reference>
          <reference field="13" count="1" selected="0">
            <x v="0"/>
          </reference>
        </references>
      </pivotArea>
    </chartFormat>
    <chartFormat chart="20" format="1" series="1">
      <pivotArea type="data" outline="0" fieldPosition="0">
        <references count="2">
          <reference field="4294967294" count="1" selected="0">
            <x v="0"/>
          </reference>
          <reference field="13" count="1" selected="0">
            <x v="1"/>
          </reference>
        </references>
      </pivotArea>
    </chartFormat>
    <chartFormat chart="20" format="2"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6DB5E8-41C3-4165-B62F-08B1AA06FCF3}" name="PivotTable12"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87:E220" firstHeaderRow="1" firstDataRow="2" firstDataCol="1"/>
  <pivotFields count="3">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x v="1"/>
    </i>
    <i>
      <x v="2"/>
    </i>
    <i t="grand">
      <x/>
    </i>
  </colItems>
  <dataFields count="1">
    <dataField name="Count of Name" fld="1" subtotal="count" baseField="0" baseItem="0"/>
  </dataFields>
  <formats count="3">
    <format dxfId="84">
      <pivotArea type="all" dataOnly="0" outline="0" fieldPosition="0"/>
    </format>
    <format dxfId="83">
      <pivotArea outline="0" collapsedLevelsAreSubtotals="1" fieldPosition="0"/>
    </format>
    <format dxfId="82">
      <pivotArea dataOnly="0" labelOnly="1" grandRow="1" outline="0" fieldPosition="0"/>
    </format>
  </formats>
  <chartFormats count="3">
    <chartFormat chart="6" format="19" series="1">
      <pivotArea type="data" outline="0" fieldPosition="0">
        <references count="2">
          <reference field="4294967294" count="1" selected="0">
            <x v="0"/>
          </reference>
          <reference field="2" count="1" selected="0">
            <x v="0"/>
          </reference>
        </references>
      </pivotArea>
    </chartFormat>
    <chartFormat chart="6" format="20" series="1">
      <pivotArea type="data" outline="0" fieldPosition="0">
        <references count="2">
          <reference field="4294967294" count="1" selected="0">
            <x v="0"/>
          </reference>
          <reference field="2" count="1" selected="0">
            <x v="1"/>
          </reference>
        </references>
      </pivotArea>
    </chartFormat>
    <chartFormat chart="6" format="21" series="1">
      <pivotArea type="data" outline="0" fieldPosition="0">
        <references count="2">
          <reference field="4294967294" count="1" selected="0">
            <x v="0"/>
          </reference>
          <reference field="2" count="1" selected="0">
            <x v="2"/>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Distinct Count of Doctor"/>
    <pivotHierarchy dragToData="1"/>
    <pivotHierarchy dragToData="1"/>
    <pivotHierarchy dragToData="1" caption="Sum of Billing Amount"/>
    <pivotHierarchy dragToData="1" caption="Average of Billing Amount"/>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
        <x15:activeTabTopLevelEntity name="[Healthcare_Data_v1__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9648A2-0EE3-4318-859F-0AF5210C43D5}"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6:K145" firstHeaderRow="1" firstDataRow="3"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7">
    <i>
      <x/>
    </i>
    <i>
      <x v="1"/>
    </i>
    <i>
      <x v="2"/>
    </i>
    <i>
      <x v="3"/>
    </i>
    <i>
      <x v="4"/>
    </i>
    <i>
      <x v="5"/>
    </i>
    <i t="grand">
      <x/>
    </i>
  </rowItems>
  <colFields count="2">
    <field x="1"/>
    <field x="3"/>
  </colFields>
  <colItems count="10">
    <i>
      <x/>
      <x/>
    </i>
    <i r="1">
      <x v="1"/>
    </i>
    <i r="1">
      <x v="2"/>
    </i>
    <i>
      <x v="1"/>
      <x/>
    </i>
    <i r="1">
      <x v="1"/>
    </i>
    <i r="1">
      <x v="2"/>
    </i>
    <i>
      <x v="2"/>
      <x/>
    </i>
    <i r="1">
      <x v="1"/>
    </i>
    <i r="1">
      <x v="2"/>
    </i>
    <i t="grand">
      <x/>
    </i>
  </colItems>
  <dataFields count="1">
    <dataField name="Count of Name" fld="2" subtotal="count" baseField="0" baseItem="0"/>
  </dataFields>
  <formats count="3">
    <format dxfId="87">
      <pivotArea type="all" dataOnly="0" outline="0" fieldPosition="0"/>
    </format>
    <format dxfId="86">
      <pivotArea outline="0" collapsedLevelsAreSubtotals="1" fieldPosition="0"/>
    </format>
    <format dxfId="85">
      <pivotArea dataOnly="0" labelOnly="1" grandRow="1" outline="0" fieldPosition="0"/>
    </format>
  </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Distinct Count of Doctor"/>
    <pivotHierarchy dragToData="1"/>
    <pivotHierarchy dragToData="1"/>
    <pivotHierarchy dragToData="1"/>
    <pivotHierarchy dragToData="1" caption="Average of Billing Amount"/>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18"/>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
        <x15:activeTabTopLevelEntity name="[Healthcare_Data_v1__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A3E054-69C7-41D7-8403-056332514F56}"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rowHeaderCaption="Gender">
  <location ref="A53:D60" firstHeaderRow="1" firstDataRow="2" firstDataCol="1"/>
  <pivotFields count="23">
    <pivotField showAll="0"/>
    <pivotField showAll="0"/>
    <pivotField showAll="0"/>
    <pivotField showAll="0"/>
    <pivotField showAll="0"/>
    <pivotField axis="axisRow" showAll="0">
      <items count="7">
        <item x="3"/>
        <item x="1"/>
        <item x="5"/>
        <item x="0"/>
        <item x="4"/>
        <item x="2"/>
        <item t="default"/>
      </items>
    </pivotField>
    <pivotField numFmtId="14" showAll="0"/>
    <pivotField showAll="0"/>
    <pivotField showAll="0"/>
    <pivotField dataField="1" showAll="0"/>
    <pivotField showAll="0">
      <items count="6">
        <item x="2"/>
        <item x="4"/>
        <item x="3"/>
        <item x="0"/>
        <item x="1"/>
        <item t="default"/>
      </items>
    </pivotField>
    <pivotField showAll="0"/>
    <pivotField showAll="0"/>
    <pivotField showAll="0"/>
    <pivotField numFmtId="14" showAll="0"/>
    <pivotField showAll="0"/>
    <pivotField showAll="0"/>
    <pivotField showAll="0"/>
    <pivotField axis="axisCol" showAll="0">
      <items count="4">
        <item x="2"/>
        <item x="0"/>
        <item x="1"/>
        <item t="default"/>
      </items>
    </pivotField>
    <pivotField showAll="0"/>
    <pivotField showAll="0"/>
    <pivotField showAll="0"/>
    <pivotField showAll="0"/>
  </pivotFields>
  <rowFields count="1">
    <field x="5"/>
  </rowFields>
  <rowItems count="6">
    <i>
      <x/>
    </i>
    <i>
      <x v="1"/>
    </i>
    <i>
      <x v="2"/>
    </i>
    <i>
      <x v="3"/>
    </i>
    <i>
      <x v="4"/>
    </i>
    <i>
      <x v="5"/>
    </i>
  </rowItems>
  <colFields count="1">
    <field x="18"/>
  </colFields>
  <colItems count="3">
    <i>
      <x/>
    </i>
    <i>
      <x v="1"/>
    </i>
    <i>
      <x v="2"/>
    </i>
  </colItems>
  <dataFields count="1">
    <dataField name="Average of  Billing Amount " fld="9" subtotal="average" baseField="8" baseItem="0"/>
  </dataFields>
  <formats count="6">
    <format dxfId="93">
      <pivotArea type="all" dataOnly="0" outline="0" fieldPosition="0"/>
    </format>
    <format dxfId="92">
      <pivotArea outline="0" collapsedLevelsAreSubtotals="1" fieldPosition="0"/>
    </format>
    <format dxfId="91">
      <pivotArea type="origin" dataOnly="0" labelOnly="1" outline="0" fieldPosition="0"/>
    </format>
    <format dxfId="90">
      <pivotArea field="18" type="button" dataOnly="0" labelOnly="1" outline="0" axis="axisCol" fieldPosition="0"/>
    </format>
    <format dxfId="89">
      <pivotArea type="topRight" dataOnly="0" labelOnly="1" outline="0" fieldPosition="0"/>
    </format>
    <format dxfId="88">
      <pivotArea field="10" type="button" dataOnly="0" labelOnly="1" outline="0"/>
    </format>
  </formats>
  <chartFormats count="4">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2">
          <reference field="4294967294" count="1" selected="0">
            <x v="0"/>
          </reference>
          <reference field="18" count="1" selected="0">
            <x v="1"/>
          </reference>
        </references>
      </pivotArea>
    </chartFormat>
    <chartFormat chart="18" format="5" series="1">
      <pivotArea type="data" outline="0" fieldPosition="0">
        <references count="2">
          <reference field="4294967294" count="1" selected="0">
            <x v="0"/>
          </reference>
          <reference field="18" count="1" selected="0">
            <x v="2"/>
          </reference>
        </references>
      </pivotArea>
    </chartFormat>
    <chartFormat chart="18" format="19" series="1">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EC2B1B-B853-4972-8B19-6E65D1156CB6}" name="PivotTable11"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161:B174"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Count of Name" fld="0" subtotal="count" baseField="0" baseItem="0"/>
  </dataFields>
  <formats count="6">
    <format dxfId="99">
      <pivotArea type="all" dataOnly="0" outline="0" fieldPosition="0"/>
    </format>
    <format dxfId="98">
      <pivotArea outline="0" collapsedLevelsAreSubtotals="1" fieldPosition="0"/>
    </format>
    <format dxfId="97">
      <pivotArea field="1" type="button" dataOnly="0" labelOnly="1" outline="0" axis="axisRow" fieldPosition="0"/>
    </format>
    <format dxfId="96">
      <pivotArea dataOnly="0" labelOnly="1" fieldPosition="0">
        <references count="1">
          <reference field="1" count="0"/>
        </references>
      </pivotArea>
    </format>
    <format dxfId="95">
      <pivotArea dataOnly="0" labelOnly="1" grandRow="1" outline="0" fieldPosition="0"/>
    </format>
    <format dxfId="94">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Distinct Count of Doctor"/>
    <pivotHierarchy dragToData="1"/>
    <pivotHierarchy dragToData="1"/>
    <pivotHierarchy dragToData="1"/>
    <pivotHierarchy dragToData="1" caption="Average of Billing Amount"/>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ealth care.xlsx!Healthcare_Data_v1__4">
        <x15:activeTabTopLevelEntity name="[Healthcare_Data_v1__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540160-1FC6-43AD-A004-E675331513BC}" name="PivotTable13"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Gender">
  <location ref="S58:V83" firstHeaderRow="1" firstDataRow="2" firstDataCol="1"/>
  <pivotFields count="23">
    <pivotField showAll="0"/>
    <pivotField showAll="0"/>
    <pivotField showAll="0"/>
    <pivotField showAll="0"/>
    <pivotField showAll="0"/>
    <pivotField axis="axisRow" showAll="0">
      <items count="7">
        <item x="3"/>
        <item x="1"/>
        <item x="5"/>
        <item x="0"/>
        <item x="4"/>
        <item x="2"/>
        <item t="default"/>
      </items>
    </pivotField>
    <pivotField numFmtId="14" showAll="0"/>
    <pivotField showAll="0"/>
    <pivotField showAll="0"/>
    <pivotField dataField="1" showAll="0"/>
    <pivotField showAll="0"/>
    <pivotField showAll="0"/>
    <pivotField showAll="0"/>
    <pivotField axis="axisRow" showAll="0">
      <items count="4">
        <item x="0"/>
        <item x="1"/>
        <item x="2"/>
        <item t="default"/>
      </items>
    </pivotField>
    <pivotField numFmtId="14" showAll="0"/>
    <pivotField showAll="0"/>
    <pivotField showAll="0"/>
    <pivotField showAll="0"/>
    <pivotField axis="axisCol" showAll="0">
      <items count="4">
        <item x="2"/>
        <item x="0"/>
        <item x="1"/>
        <item t="default"/>
      </items>
    </pivotField>
    <pivotField showAll="0"/>
    <pivotField showAll="0"/>
    <pivotField showAll="0"/>
    <pivotField showAll="0"/>
  </pivotFields>
  <rowFields count="2">
    <field x="5"/>
    <field x="13"/>
  </rowFields>
  <rowItems count="24">
    <i>
      <x/>
    </i>
    <i r="1">
      <x/>
    </i>
    <i r="1">
      <x v="1"/>
    </i>
    <i r="1">
      <x v="2"/>
    </i>
    <i>
      <x v="1"/>
    </i>
    <i r="1">
      <x/>
    </i>
    <i r="1">
      <x v="1"/>
    </i>
    <i r="1">
      <x v="2"/>
    </i>
    <i>
      <x v="2"/>
    </i>
    <i r="1">
      <x/>
    </i>
    <i r="1">
      <x v="1"/>
    </i>
    <i r="1">
      <x v="2"/>
    </i>
    <i>
      <x v="3"/>
    </i>
    <i r="1">
      <x/>
    </i>
    <i r="1">
      <x v="1"/>
    </i>
    <i r="1">
      <x v="2"/>
    </i>
    <i>
      <x v="4"/>
    </i>
    <i r="1">
      <x/>
    </i>
    <i r="1">
      <x v="1"/>
    </i>
    <i r="1">
      <x v="2"/>
    </i>
    <i>
      <x v="5"/>
    </i>
    <i r="1">
      <x/>
    </i>
    <i r="1">
      <x v="1"/>
    </i>
    <i r="1">
      <x v="2"/>
    </i>
  </rowItems>
  <colFields count="1">
    <field x="18"/>
  </colFields>
  <colItems count="3">
    <i>
      <x/>
    </i>
    <i>
      <x v="1"/>
    </i>
    <i>
      <x v="2"/>
    </i>
  </colItems>
  <dataFields count="1">
    <dataField name="Average of  Billing Amount " fld="9" subtotal="average" baseField="8" baseItem="0"/>
  </dataFields>
  <formats count="8">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18" type="button" dataOnly="0" labelOnly="1" outline="0" axis="axisCol" fieldPosition="0"/>
    </format>
    <format dxfId="103">
      <pivotArea type="topRight" dataOnly="0" labelOnly="1" outline="0" fieldPosition="0"/>
    </format>
    <format dxfId="102">
      <pivotArea field="5" type="button" dataOnly="0" labelOnly="1" outline="0" axis="axisRow" fieldPosition="0"/>
    </format>
    <format dxfId="101">
      <pivotArea dataOnly="0" labelOnly="1" fieldPosition="0">
        <references count="1">
          <reference field="5" count="0"/>
        </references>
      </pivotArea>
    </format>
    <format dxfId="100">
      <pivotArea dataOnly="0" labelOnly="1" fieldPosition="0">
        <references count="1">
          <reference field="18" count="0"/>
        </references>
      </pivotArea>
    </format>
  </formats>
  <chartFormats count="6">
    <chartFormat chart="18" format="0" series="1">
      <pivotArea type="data" outline="0" fieldPosition="0">
        <references count="2">
          <reference field="4294967294" count="1" selected="0">
            <x v="0"/>
          </reference>
          <reference field="18" count="1" selected="0">
            <x v="0"/>
          </reference>
        </references>
      </pivotArea>
    </chartFormat>
    <chartFormat chart="18" format="1" series="1">
      <pivotArea type="data" outline="0" fieldPosition="0">
        <references count="2">
          <reference field="4294967294" count="1" selected="0">
            <x v="0"/>
          </reference>
          <reference field="18" count="1" selected="0">
            <x v="1"/>
          </reference>
        </references>
      </pivotArea>
    </chartFormat>
    <chartFormat chart="18" format="2" series="1">
      <pivotArea type="data" outline="0" fieldPosition="0">
        <references count="2">
          <reference field="4294967294" count="1" selected="0">
            <x v="0"/>
          </reference>
          <reference field="18" count="1" selected="0">
            <x v="2"/>
          </reference>
        </references>
      </pivotArea>
    </chartFormat>
    <chartFormat chart="26" format="0" series="1">
      <pivotArea type="data" outline="0" fieldPosition="0">
        <references count="2">
          <reference field="4294967294" count="1" selected="0">
            <x v="0"/>
          </reference>
          <reference field="18" count="1" selected="0">
            <x v="0"/>
          </reference>
        </references>
      </pivotArea>
    </chartFormat>
    <chartFormat chart="26" format="1" series="1">
      <pivotArea type="data" outline="0" fieldPosition="0">
        <references count="2">
          <reference field="4294967294" count="1" selected="0">
            <x v="0"/>
          </reference>
          <reference field="18" count="1" selected="0">
            <x v="1"/>
          </reference>
        </references>
      </pivotArea>
    </chartFormat>
    <chartFormat chart="26" format="2" series="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33AEDE51-F93F-4297-9956-78DF8E0EFBDD}" autoFormatId="16" applyNumberFormats="0" applyBorderFormats="0" applyFontFormats="0" applyPatternFormats="0" applyAlignmentFormats="0" applyWidthHeightFormats="0">
  <queryTableRefresh nextId="38" unboundColumnsRight="6">
    <queryTableFields count="23">
      <queryTableField id="28" name="Name" tableColumnId="1"/>
      <queryTableField id="2" name="Age" tableColumnId="2"/>
      <queryTableField id="3" name="Age Group" tableColumnId="3"/>
      <queryTableField id="4" name="Gender" tableColumnId="4"/>
      <queryTableField id="5" name="Blood Type" tableColumnId="5"/>
      <queryTableField id="6" name="Medical Condition" tableColumnId="6"/>
      <queryTableField id="7" name="Date of Admission" tableColumnId="7"/>
      <queryTableField id="8" name="Doctor" tableColumnId="8"/>
      <queryTableField id="9" name="Hospital" tableColumnId="9"/>
      <queryTableField id="11" dataBound="0" tableColumnId="11"/>
      <queryTableField id="10" name="Insurance Provider" tableColumnId="10"/>
      <queryTableField id="29" name=" Billing Amount " tableColumnId="12"/>
      <queryTableField id="30" name="Room Number" tableColumnId="17"/>
      <queryTableField id="13" name="Admission Type" tableColumnId="13"/>
      <queryTableField id="14" name="Discharge Date" tableColumnId="14"/>
      <queryTableField id="15" name="Medication" tableColumnId="15"/>
      <queryTableField id="16" name="Test Results" tableColumnId="16"/>
      <queryTableField id="20" dataBound="0" tableColumnId="20"/>
      <queryTableField id="21" dataBound="0" tableColumnId="21"/>
      <queryTableField id="22" dataBound="0" tableColumnId="22"/>
      <queryTableField id="35" dataBound="0" tableColumnId="19"/>
      <queryTableField id="36" dataBound="0" tableColumnId="23"/>
      <queryTableField id="37" dataBound="0" tableColumnId="24"/>
    </queryTableFields>
    <queryTableDeletedFields count="3">
      <deletedField name="Name"/>
      <deletedField name=" Billing Amount "/>
      <deletedField name="Room Number"/>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2" xr16:uid="{264A92B3-8427-42B3-9B6B-EB69A813B4E6}" autoFormatId="16" applyNumberFormats="0" applyBorderFormats="0" applyFontFormats="0" applyPatternFormats="0" applyAlignmentFormats="0" applyWidthHeightFormats="0">
  <queryTableRefresh nextId="3">
    <queryTableFields count="2">
      <queryTableField id="1" name="Blood Type" tableColumnId="1"/>
      <queryTableField id="2" name="Blood Type Distribut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10BA24BB-B81F-4E00-AB4A-C2E8B5B0F025}" autoFormatId="16" applyNumberFormats="0" applyBorderFormats="0" applyFontFormats="0" applyPatternFormats="0" applyAlignmentFormats="0" applyWidthHeightFormats="0">
  <queryTableRefresh nextId="4">
    <queryTableFields count="3">
      <queryTableField id="1" name="Gender" tableColumnId="1"/>
      <queryTableField id="2" name="Medical Condition" tableColumnId="2"/>
      <queryTableField id="3" name="Gender distribution"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7D70A399-9B29-4077-8CF7-FF22C720CE20}" autoFormatId="16" applyNumberFormats="0" applyBorderFormats="0" applyFontFormats="0" applyPatternFormats="0" applyAlignmentFormats="0" applyWidthHeightFormats="0">
  <queryTableRefresh nextId="4">
    <queryTableFields count="3">
      <queryTableField id="1" name="Age Group" tableColumnId="1"/>
      <queryTableField id="2" name="Medical Condition" tableColumnId="2"/>
      <queryTableField id="3" name="No. of patients"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ical_Condition" xr10:uid="{B5AAE7DC-3B06-4C2E-81C9-EC2293DCB658}" sourceName="[Healthcare_Data_v1__4].[Medical Condition]">
  <pivotTables>
    <pivotTable tabId="7" name="PivotTable9"/>
    <pivotTable tabId="7" name="PivotTable10"/>
    <pivotTable tabId="7" name="PivotTable11"/>
    <pivotTable tabId="7" name="PivotTable12"/>
  </pivotTables>
  <data>
    <olap pivotCacheId="1105267492">
      <levels count="2">
        <level uniqueName="[Healthcare_Data_v1__4].[Medical Condition].[(All)]" sourceCaption="(All)" count="0"/>
        <level uniqueName="[Healthcare_Data_v1__4].[Medical Condition].[Medical Condition]" sourceCaption="Medical Condition" count="6">
          <ranges>
            <range startItem="0">
              <i n="[Healthcare_Data_v1__4].[Medical Condition].&amp;[Arthritis]" c="Arthritis"/>
              <i n="[Healthcare_Data_v1__4].[Medical Condition].&amp;[Asthma]" c="Asthma"/>
              <i n="[Healthcare_Data_v1__4].[Medical Condition].&amp;[Cancer]" c="Cancer"/>
              <i n="[Healthcare_Data_v1__4].[Medical Condition].&amp;[Diabetes]" c="Diabetes"/>
              <i n="[Healthcare_Data_v1__4].[Medical Condition].&amp;[Hypertension]" c="Hypertension"/>
              <i n="[Healthcare_Data_v1__4].[Medical Condition].&amp;[Obesity]" c="Obesity"/>
            </range>
          </ranges>
        </level>
      </levels>
      <selections count="1">
        <selection n="[Healthcare_Data_v1__4].[Medical Condi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dical Condition" xr10:uid="{340BD19E-FBC8-4531-969B-ED445A96B3AF}" cache="Slicer_Medical_Condition" caption="Medical Condition" startItem="1"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8683B3-4B2F-4968-80E8-EBCDF6213603}" name="Healthcare_Data_v1__4" displayName="Healthcare_Data_v1__4" ref="A1:W10001" tableType="queryTable" totalsRowShown="0">
  <autoFilter ref="A1:W10001" xr:uid="{4D8683B3-4B2F-4968-80E8-EBCDF6213603}"/>
  <tableColumns count="23">
    <tableColumn id="1" xr3:uid="{0F184FE9-9B03-4999-A3CB-F6565017C314}" uniqueName="1" name="Name" queryTableFieldId="28" dataDxfId="22"/>
    <tableColumn id="2" xr3:uid="{B121FB46-6F97-41FE-B0DB-551C2514566C}" uniqueName="2" name="Age" queryTableFieldId="2"/>
    <tableColumn id="3" xr3:uid="{F7E3FEF6-A194-426D-8FB7-BF16C555665D}" uniqueName="3" name="Age Group" queryTableFieldId="3"/>
    <tableColumn id="4" xr3:uid="{85B83A1F-F65B-499C-8FF6-F7CC3D86CFDD}" uniqueName="4" name="Gender" queryTableFieldId="4" dataDxfId="21"/>
    <tableColumn id="5" xr3:uid="{DDE5B595-21DF-48D1-9C6A-3FEDA9592483}" uniqueName="5" name="Blood Type" queryTableFieldId="5" dataDxfId="20"/>
    <tableColumn id="6" xr3:uid="{D435FAB0-E725-420A-8C21-DB11CD348961}" uniqueName="6" name="Medical Condition" queryTableFieldId="6" dataDxfId="19"/>
    <tableColumn id="7" xr3:uid="{67983EDD-F099-4C76-94C2-E6E6EC228FC4}" uniqueName="7" name="Date of Admission" queryTableFieldId="7" dataDxfId="18"/>
    <tableColumn id="8" xr3:uid="{D97BEF77-5B03-49D7-B301-9616F609471B}" uniqueName="8" name="Doctor" queryTableFieldId="8" dataDxfId="17"/>
    <tableColumn id="9" xr3:uid="{0F1E6FF0-95C6-4D0C-8E8D-7A54A594D322}" uniqueName="9" name="Hospital" queryTableFieldId="9" dataDxfId="16"/>
    <tableColumn id="11" xr3:uid="{CBDF1184-43D7-471A-95F5-DD2962824C33}" uniqueName="11" name=" Billing Amount " queryTableFieldId="11" dataDxfId="15"/>
    <tableColumn id="10" xr3:uid="{7BF9FCA9-A506-40D7-B1E5-6B388E189CF8}" uniqueName="10" name="Insurance Provider" queryTableFieldId="10" dataDxfId="14"/>
    <tableColumn id="12" xr3:uid="{A731601B-6F3E-444D-92FE-FC3D90EFCC92}" uniqueName="12" name=" Billing Amount 2" queryTableFieldId="29"/>
    <tableColumn id="17" xr3:uid="{96883B53-B54B-4838-8646-783ED5FAD1CF}" uniqueName="17" name="Room Number" queryTableFieldId="30"/>
    <tableColumn id="13" xr3:uid="{53DA2A51-7196-4716-8E3A-BB00B9CC40BA}" uniqueName="13" name="Admission Type" queryTableFieldId="13" dataDxfId="13"/>
    <tableColumn id="14" xr3:uid="{506BB634-BB70-4E21-8E5C-E9213C8B9550}" uniqueName="14" name="Discharge Date" queryTableFieldId="14" dataDxfId="12"/>
    <tableColumn id="15" xr3:uid="{E176E585-E337-4CC9-B6FA-EDC126FDA4E0}" uniqueName="15" name="Medication" queryTableFieldId="15" dataDxfId="11"/>
    <tableColumn id="16" xr3:uid="{25A56F99-5A7B-49F5-AEEF-2AF8AD729A70}" uniqueName="16" name="Test Results" queryTableFieldId="16" dataDxfId="10"/>
    <tableColumn id="20" xr3:uid="{71D21C85-61F7-454C-A2BC-7ED45A91A38C}" uniqueName="20" name="Days of Stay" queryTableFieldId="20" dataDxfId="9">
      <calculatedColumnFormula>Healthcare_Data_v1__4[[#This Row],[Discharge Date]]-Healthcare_Data_v1__4[[#This Row],[Date of Admission]]</calculatedColumnFormula>
    </tableColumn>
    <tableColumn id="21" xr3:uid="{9C093FF2-A815-47D2-864F-8044C949F08B}" uniqueName="21" name="Duration" queryTableFieldId="21" dataDxfId="8">
      <calculatedColumnFormula array="1">_xlfn.IFS( Healthcare_Data_v1__4[[#This Row],[Days of Stay]]&lt;10,"Low",Healthcare_Data_v1__4[[#This Row],[Days of Stay]]&lt;20,"Med",Healthcare_Data_v1__4[[#This Row],[Days of Stay]]&lt;=30,"High")</calculatedColumnFormula>
    </tableColumn>
    <tableColumn id="22" xr3:uid="{17739BBF-170B-4C3D-B39D-0186BEC7226A}" uniqueName="22" name="Combination" queryTableFieldId="22" dataDxfId="7">
      <calculatedColumnFormula>CONCATENATE(Healthcare_Data_v1__4[[#This Row],[Medical Condition]],Healthcare_Data_v1__4[[#This Row],[Duration]])</calculatedColumnFormula>
    </tableColumn>
    <tableColumn id="19" xr3:uid="{0D139063-28C3-4E35-8E65-815B49D1A63A}" uniqueName="19" name="Month" queryTableFieldId="35" dataDxfId="6">
      <calculatedColumnFormula>MONTH(Healthcare_Data_v1__4[[#This Row],[Date of Admission]])</calculatedColumnFormula>
    </tableColumn>
    <tableColumn id="23" xr3:uid="{55A53413-544E-4D7D-A836-FC6B47EE2D87}" uniqueName="23" name="Year" queryTableFieldId="36" dataDxfId="5">
      <calculatedColumnFormula>YEAR(Healthcare_Data_v1__4[[#This Row],[Date of Admission]])</calculatedColumnFormula>
    </tableColumn>
    <tableColumn id="24" xr3:uid="{C7FDED2A-ACB0-4699-A866-0CFFEDEFC599}" uniqueName="24" name="Day" queryTableFieldId="37" dataDxfId="4">
      <calculatedColumnFormula>DAY(Healthcare_Data_v1__4[[#This Row],[Date of Admission]])</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0F3FF4E-24C5-47E0-AFEC-45CBFB5D38E6}" name="Blood_Type_Distribution" displayName="Blood_Type_Distribution" ref="A1:B12" tableType="queryTable" totalsRowShown="0">
  <autoFilter ref="A1:B12" xr:uid="{F0F3FF4E-24C5-47E0-AFEC-45CBFB5D38E6}"/>
  <tableColumns count="2">
    <tableColumn id="1" xr3:uid="{9628090F-C647-4E71-8B30-FC4C7D22585F}" uniqueName="1" name="Blood Type" queryTableFieldId="1" dataDxfId="3"/>
    <tableColumn id="2" xr3:uid="{DE6D07A6-EDAD-4DEF-8D6D-944F8B311FD0}" uniqueName="2" name="Blood Type Distribution"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6D8C3F-0B58-4C7B-A110-7373554DCEFA}" name="Gender_Distribution" displayName="Gender_Distribution" ref="A1:C13" tableType="queryTable" totalsRowShown="0">
  <autoFilter ref="A1:C13" xr:uid="{FD6D8C3F-0B58-4C7B-A110-7373554DCEFA}"/>
  <tableColumns count="3">
    <tableColumn id="1" xr3:uid="{B61D0629-2FA7-4CEF-893F-57DC98F0BAAF}" uniqueName="1" name="Gender" queryTableFieldId="1" dataDxfId="2"/>
    <tableColumn id="2" xr3:uid="{BFE06DEF-3AD4-49CD-9131-A898EDC88338}" uniqueName="2" name="Medical Condition" queryTableFieldId="2" dataDxfId="1"/>
    <tableColumn id="3" xr3:uid="{3A4CB8BD-3A78-4D85-AA79-C99D6409B3B4}" uniqueName="3" name="Gender distribution"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0377FC-09F1-444F-B1ED-14A0C985A77E}" name="Age_group_distribution" displayName="Age_group_distribution" ref="A1:C25" tableType="queryTable" totalsRowShown="0">
  <autoFilter ref="A1:C25" xr:uid="{040377FC-09F1-444F-B1ED-14A0C985A77E}"/>
  <sortState xmlns:xlrd2="http://schemas.microsoft.com/office/spreadsheetml/2017/richdata2" ref="A2:C25">
    <sortCondition ref="B1:B25"/>
  </sortState>
  <tableColumns count="3">
    <tableColumn id="1" xr3:uid="{4EF18433-C3FB-4FCF-8F39-C914DD391687}" uniqueName="1" name="Age Group" queryTableFieldId="1"/>
    <tableColumn id="2" xr3:uid="{CE7E9A83-D829-49DB-B7FE-23CD09638D2D}" uniqueName="2" name="Medical Condition" queryTableFieldId="2" dataDxfId="0"/>
    <tableColumn id="3" xr3:uid="{54F70F97-F741-4E33-A735-1B7706F64289}" uniqueName="3" name="No. of patients"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D7E47-FC1E-46CF-BC3D-DEB810F3E06B}">
  <dimension ref="A1:Y9502"/>
  <sheetViews>
    <sheetView showGridLines="0" tabSelected="1" topLeftCell="A112" zoomScale="40" zoomScaleNormal="40" workbookViewId="0">
      <selection activeCell="V135" sqref="V135"/>
    </sheetView>
  </sheetViews>
  <sheetFormatPr defaultRowHeight="14.4" x14ac:dyDescent="0.3"/>
  <cols>
    <col min="1" max="1" width="20.6640625" bestFit="1" customWidth="1"/>
    <col min="2" max="2" width="24.88671875" bestFit="1" customWidth="1"/>
    <col min="3" max="3" width="15.109375" bestFit="1" customWidth="1"/>
    <col min="4" max="4" width="10.44140625" bestFit="1" customWidth="1"/>
    <col min="5" max="5" width="16.21875" bestFit="1" customWidth="1"/>
    <col min="6" max="6" width="15.109375" bestFit="1" customWidth="1"/>
    <col min="7" max="7" width="10.44140625" bestFit="1" customWidth="1"/>
    <col min="8" max="8" width="12.109375" bestFit="1" customWidth="1"/>
    <col min="9" max="9" width="15.109375" bestFit="1" customWidth="1"/>
    <col min="10" max="10" width="10.44140625" bestFit="1" customWidth="1"/>
    <col min="11" max="11" width="16.21875" bestFit="1" customWidth="1"/>
    <col min="12" max="12" width="6.44140625" bestFit="1" customWidth="1"/>
    <col min="13" max="13" width="9" bestFit="1" customWidth="1"/>
    <col min="14" max="14" width="10.5546875" bestFit="1" customWidth="1"/>
    <col min="15" max="15" width="10.109375" bestFit="1" customWidth="1"/>
    <col min="16" max="16" width="6.44140625" bestFit="1" customWidth="1"/>
    <col min="17" max="17" width="10.5546875" bestFit="1" customWidth="1"/>
    <col min="18" max="18" width="13.21875" bestFit="1" customWidth="1"/>
    <col min="19" max="19" width="35.44140625" bestFit="1" customWidth="1"/>
    <col min="20" max="20" width="24.88671875" bestFit="1" customWidth="1"/>
    <col min="21" max="22" width="17.88671875" bestFit="1" customWidth="1"/>
    <col min="23" max="23" width="12" bestFit="1" customWidth="1"/>
    <col min="24" max="24" width="13.88671875" bestFit="1" customWidth="1"/>
    <col min="25" max="26" width="12" bestFit="1" customWidth="1"/>
    <col min="27" max="27" width="14.77734375" bestFit="1" customWidth="1"/>
    <col min="28" max="28" width="18" bestFit="1" customWidth="1"/>
    <col min="29" max="33" width="12" bestFit="1" customWidth="1"/>
    <col min="34" max="34" width="11.5546875" bestFit="1" customWidth="1"/>
    <col min="35" max="35" width="14" bestFit="1" customWidth="1"/>
    <col min="36" max="36" width="11.88671875" bestFit="1" customWidth="1"/>
    <col min="37" max="37" width="12.109375" bestFit="1" customWidth="1"/>
    <col min="38" max="38" width="13.44140625" bestFit="1" customWidth="1"/>
    <col min="39" max="39" width="12.77734375" bestFit="1" customWidth="1"/>
    <col min="40" max="41" width="12" bestFit="1" customWidth="1"/>
    <col min="42" max="42" width="12.21875" bestFit="1" customWidth="1"/>
    <col min="43" max="43" width="12" bestFit="1" customWidth="1"/>
    <col min="44" max="44" width="11.5546875" bestFit="1" customWidth="1"/>
    <col min="45" max="45" width="12.33203125" bestFit="1" customWidth="1"/>
    <col min="46" max="47" width="12" bestFit="1" customWidth="1"/>
    <col min="48" max="48" width="13.6640625" bestFit="1" customWidth="1"/>
    <col min="49" max="50" width="12" bestFit="1" customWidth="1"/>
    <col min="51" max="51" width="12.21875" bestFit="1" customWidth="1"/>
    <col min="52" max="52" width="12.44140625" bestFit="1" customWidth="1"/>
    <col min="53" max="53" width="15.5546875" bestFit="1" customWidth="1"/>
    <col min="54" max="54" width="13.77734375" bestFit="1" customWidth="1"/>
    <col min="55" max="55" width="12" bestFit="1" customWidth="1"/>
    <col min="56" max="56" width="12.33203125" bestFit="1" customWidth="1"/>
    <col min="57" max="57" width="12" bestFit="1" customWidth="1"/>
    <col min="58" max="58" width="12.77734375" bestFit="1" customWidth="1"/>
    <col min="59" max="61" width="12" bestFit="1" customWidth="1"/>
    <col min="62" max="62" width="11" bestFit="1" customWidth="1"/>
    <col min="63" max="63" width="12" bestFit="1" customWidth="1"/>
    <col min="64" max="64" width="12.44140625" bestFit="1" customWidth="1"/>
    <col min="65" max="65" width="12" bestFit="1" customWidth="1"/>
    <col min="66" max="66" width="14.77734375" bestFit="1" customWidth="1"/>
    <col min="67" max="67" width="12" bestFit="1" customWidth="1"/>
    <col min="68" max="68" width="14.109375" bestFit="1" customWidth="1"/>
    <col min="69" max="69" width="12" bestFit="1" customWidth="1"/>
    <col min="70" max="70" width="14.88671875" bestFit="1" customWidth="1"/>
    <col min="71" max="71" width="12" bestFit="1" customWidth="1"/>
    <col min="72" max="72" width="13.77734375" bestFit="1" customWidth="1"/>
    <col min="73" max="73" width="11.21875" bestFit="1" customWidth="1"/>
    <col min="74" max="74" width="12" bestFit="1" customWidth="1"/>
    <col min="75" max="75" width="11.6640625" bestFit="1" customWidth="1"/>
    <col min="76" max="76" width="13.21875" bestFit="1" customWidth="1"/>
    <col min="77" max="77" width="14.5546875" bestFit="1" customWidth="1"/>
    <col min="78" max="78" width="14.109375" bestFit="1" customWidth="1"/>
    <col min="79" max="79" width="12.77734375" bestFit="1" customWidth="1"/>
    <col min="80" max="80" width="13.109375" bestFit="1" customWidth="1"/>
    <col min="81" max="81" width="14" bestFit="1" customWidth="1"/>
    <col min="82" max="82" width="13.21875" bestFit="1" customWidth="1"/>
    <col min="83" max="83" width="15.44140625" bestFit="1" customWidth="1"/>
    <col min="84" max="84" width="17" bestFit="1" customWidth="1"/>
    <col min="85" max="85" width="19.6640625" bestFit="1" customWidth="1"/>
    <col min="86" max="86" width="15.109375" bestFit="1" customWidth="1"/>
    <col min="87" max="87" width="13.109375" bestFit="1" customWidth="1"/>
    <col min="88" max="88" width="12.6640625" bestFit="1" customWidth="1"/>
    <col min="89" max="89" width="12.33203125" bestFit="1" customWidth="1"/>
    <col min="90" max="94" width="12" bestFit="1" customWidth="1"/>
    <col min="95" max="95" width="13.33203125" bestFit="1" customWidth="1"/>
    <col min="96" max="96" width="12" bestFit="1" customWidth="1"/>
    <col min="97" max="97" width="13.6640625" bestFit="1" customWidth="1"/>
    <col min="98" max="101" width="12" bestFit="1" customWidth="1"/>
    <col min="102" max="102" width="12.21875" bestFit="1" customWidth="1"/>
    <col min="103" max="103" width="12.5546875" bestFit="1" customWidth="1"/>
    <col min="104" max="104" width="12.109375" bestFit="1" customWidth="1"/>
    <col min="105" max="105" width="13.6640625" bestFit="1" customWidth="1"/>
    <col min="106" max="106" width="12.6640625" bestFit="1" customWidth="1"/>
    <col min="107" max="108" width="12" bestFit="1" customWidth="1"/>
    <col min="109" max="109" width="14.21875" bestFit="1" customWidth="1"/>
    <col min="110" max="112" width="12" bestFit="1" customWidth="1"/>
    <col min="113" max="113" width="12.77734375" bestFit="1" customWidth="1"/>
    <col min="114" max="114" width="14.6640625" bestFit="1" customWidth="1"/>
    <col min="115" max="115" width="14.77734375" bestFit="1" customWidth="1"/>
    <col min="116" max="116" width="14.109375" bestFit="1" customWidth="1"/>
    <col min="117" max="117" width="13.33203125" bestFit="1" customWidth="1"/>
    <col min="118" max="118" width="15.6640625" bestFit="1" customWidth="1"/>
    <col min="119" max="119" width="13.5546875" bestFit="1" customWidth="1"/>
    <col min="120" max="120" width="20.33203125" bestFit="1" customWidth="1"/>
    <col min="121" max="121" width="14.44140625" bestFit="1" customWidth="1"/>
    <col min="122" max="124" width="12" bestFit="1" customWidth="1"/>
    <col min="125" max="125" width="11" bestFit="1" customWidth="1"/>
    <col min="126" max="130" width="12" bestFit="1" customWidth="1"/>
    <col min="131" max="131" width="14.33203125" bestFit="1" customWidth="1"/>
    <col min="132" max="132" width="17" bestFit="1" customWidth="1"/>
    <col min="133" max="133" width="16.6640625" bestFit="1" customWidth="1"/>
    <col min="134" max="134" width="14.88671875" bestFit="1" customWidth="1"/>
    <col min="135" max="135" width="18.88671875" bestFit="1" customWidth="1"/>
    <col min="136" max="136" width="20" bestFit="1" customWidth="1"/>
    <col min="137" max="137" width="14.5546875" bestFit="1" customWidth="1"/>
    <col min="138" max="138" width="16.33203125" bestFit="1" customWidth="1"/>
    <col min="139" max="139" width="16" bestFit="1" customWidth="1"/>
    <col min="140" max="140" width="16.21875" bestFit="1" customWidth="1"/>
    <col min="141" max="141" width="15.5546875" bestFit="1" customWidth="1"/>
    <col min="142" max="142" width="15.109375" bestFit="1" customWidth="1"/>
    <col min="143" max="143" width="14.109375" bestFit="1" customWidth="1"/>
    <col min="144" max="144" width="16.21875" bestFit="1" customWidth="1"/>
    <col min="145" max="145" width="15" bestFit="1" customWidth="1"/>
    <col min="146" max="147" width="14.6640625" bestFit="1" customWidth="1"/>
    <col min="148" max="148" width="14.5546875" bestFit="1" customWidth="1"/>
    <col min="149" max="149" width="15.44140625" bestFit="1" customWidth="1"/>
    <col min="150" max="150" width="14.88671875" bestFit="1" customWidth="1"/>
    <col min="151" max="151" width="14.44140625" bestFit="1" customWidth="1"/>
    <col min="152" max="152" width="17.5546875" bestFit="1" customWidth="1"/>
    <col min="153" max="154" width="14.33203125" bestFit="1" customWidth="1"/>
    <col min="155" max="155" width="13.33203125" bestFit="1" customWidth="1"/>
    <col min="156" max="156" width="15.21875" bestFit="1" customWidth="1"/>
    <col min="157" max="157" width="14.6640625" bestFit="1" customWidth="1"/>
    <col min="158" max="158" width="15.88671875" bestFit="1" customWidth="1"/>
    <col min="159" max="159" width="19.21875" bestFit="1" customWidth="1"/>
    <col min="160" max="160" width="13.33203125" bestFit="1" customWidth="1"/>
    <col min="161" max="161" width="15.33203125" bestFit="1" customWidth="1"/>
    <col min="162" max="162" width="15.44140625" bestFit="1" customWidth="1"/>
    <col min="163" max="163" width="18.109375" bestFit="1" customWidth="1"/>
    <col min="164" max="164" width="14.88671875" bestFit="1" customWidth="1"/>
    <col min="165" max="165" width="15" bestFit="1" customWidth="1"/>
    <col min="166" max="167" width="16.109375" bestFit="1" customWidth="1"/>
    <col min="168" max="174" width="12" bestFit="1" customWidth="1"/>
    <col min="175" max="175" width="12.88671875" bestFit="1" customWidth="1"/>
    <col min="176" max="177" width="12" bestFit="1" customWidth="1"/>
    <col min="178" max="178" width="11.109375" bestFit="1" customWidth="1"/>
    <col min="179" max="180" width="12" bestFit="1" customWidth="1"/>
    <col min="181" max="181" width="12.5546875" bestFit="1" customWidth="1"/>
    <col min="182" max="182" width="12" bestFit="1" customWidth="1"/>
    <col min="183" max="183" width="13.77734375" bestFit="1" customWidth="1"/>
    <col min="184" max="184" width="12.88671875" bestFit="1" customWidth="1"/>
    <col min="185" max="185" width="13.33203125" bestFit="1" customWidth="1"/>
    <col min="186" max="186" width="12" bestFit="1" customWidth="1"/>
    <col min="187" max="187" width="15.44140625" bestFit="1" customWidth="1"/>
    <col min="188" max="188" width="12.88671875" bestFit="1" customWidth="1"/>
    <col min="189" max="191" width="12" bestFit="1" customWidth="1"/>
    <col min="192" max="192" width="11" bestFit="1" customWidth="1"/>
    <col min="193" max="193" width="12.44140625" bestFit="1" customWidth="1"/>
    <col min="194" max="195" width="12" bestFit="1" customWidth="1"/>
    <col min="196" max="196" width="13.5546875" bestFit="1" customWidth="1"/>
    <col min="197" max="198" width="12" bestFit="1" customWidth="1"/>
    <col min="199" max="199" width="12.5546875" bestFit="1" customWidth="1"/>
    <col min="200" max="200" width="13.33203125" bestFit="1" customWidth="1"/>
    <col min="201" max="201" width="12.88671875" bestFit="1" customWidth="1"/>
    <col min="202" max="202" width="11.44140625" bestFit="1" customWidth="1"/>
    <col min="203" max="206" width="12" bestFit="1" customWidth="1"/>
    <col min="207" max="207" width="13.6640625" bestFit="1" customWidth="1"/>
    <col min="208" max="208" width="12" bestFit="1" customWidth="1"/>
    <col min="209" max="209" width="12.5546875" bestFit="1" customWidth="1"/>
    <col min="210" max="210" width="12.44140625" bestFit="1" customWidth="1"/>
    <col min="211" max="211" width="12.88671875" bestFit="1" customWidth="1"/>
    <col min="212" max="212" width="11" bestFit="1" customWidth="1"/>
    <col min="213" max="213" width="13.21875" bestFit="1" customWidth="1"/>
    <col min="214" max="214" width="12" bestFit="1" customWidth="1"/>
    <col min="215" max="215" width="12.109375" bestFit="1" customWidth="1"/>
    <col min="216" max="218" width="12" bestFit="1" customWidth="1"/>
    <col min="219" max="219" width="11.33203125" bestFit="1" customWidth="1"/>
    <col min="220" max="220" width="12" bestFit="1" customWidth="1"/>
    <col min="221" max="221" width="12.77734375" bestFit="1" customWidth="1"/>
    <col min="222" max="222" width="12" bestFit="1" customWidth="1"/>
    <col min="223" max="223" width="14.21875" bestFit="1" customWidth="1"/>
    <col min="224" max="224" width="12.109375" bestFit="1" customWidth="1"/>
    <col min="225" max="225" width="14.77734375" bestFit="1" customWidth="1"/>
    <col min="226" max="226" width="12" bestFit="1" customWidth="1"/>
    <col min="227" max="227" width="15.109375" bestFit="1" customWidth="1"/>
    <col min="228" max="228" width="14.33203125" bestFit="1" customWidth="1"/>
    <col min="229" max="229" width="12" bestFit="1" customWidth="1"/>
    <col min="230" max="230" width="13.5546875" bestFit="1" customWidth="1"/>
    <col min="231" max="231" width="12" bestFit="1" customWidth="1"/>
    <col min="232" max="232" width="11.109375" bestFit="1" customWidth="1"/>
    <col min="233" max="233" width="13.44140625" bestFit="1" customWidth="1"/>
    <col min="234" max="234" width="12" bestFit="1" customWidth="1"/>
    <col min="235" max="235" width="15" bestFit="1" customWidth="1"/>
    <col min="236" max="236" width="13.88671875" bestFit="1" customWidth="1"/>
    <col min="237" max="237" width="13.77734375" bestFit="1" customWidth="1"/>
    <col min="238" max="238" width="15.33203125" bestFit="1" customWidth="1"/>
    <col min="239" max="239" width="13.33203125" bestFit="1" customWidth="1"/>
    <col min="240" max="240" width="15" bestFit="1" customWidth="1"/>
    <col min="241" max="241" width="13.109375" bestFit="1" customWidth="1"/>
    <col min="242" max="242" width="12" bestFit="1" customWidth="1"/>
    <col min="243" max="243" width="13.33203125" bestFit="1" customWidth="1"/>
    <col min="244" max="245" width="12.6640625" bestFit="1" customWidth="1"/>
    <col min="246" max="246" width="12.21875" bestFit="1" customWidth="1"/>
    <col min="247" max="247" width="12" bestFit="1" customWidth="1"/>
    <col min="248" max="248" width="13.5546875" bestFit="1" customWidth="1"/>
    <col min="249" max="249" width="15.77734375" bestFit="1" customWidth="1"/>
    <col min="250" max="250" width="13.44140625" bestFit="1" customWidth="1"/>
    <col min="251" max="251" width="12" bestFit="1" customWidth="1"/>
    <col min="252" max="252" width="15" bestFit="1" customWidth="1"/>
    <col min="253" max="253" width="12.77734375" bestFit="1" customWidth="1"/>
    <col min="254" max="254" width="12" bestFit="1" customWidth="1"/>
    <col min="255" max="255" width="13.77734375" bestFit="1" customWidth="1"/>
    <col min="256" max="256" width="12" bestFit="1" customWidth="1"/>
    <col min="257" max="257" width="15.21875" bestFit="1" customWidth="1"/>
    <col min="258" max="258" width="12" bestFit="1" customWidth="1"/>
    <col min="259" max="259" width="13.77734375" bestFit="1" customWidth="1"/>
    <col min="260" max="260" width="12.109375" bestFit="1" customWidth="1"/>
    <col min="261" max="261" width="14.109375" bestFit="1" customWidth="1"/>
    <col min="262" max="262" width="12.44140625" bestFit="1" customWidth="1"/>
    <col min="263" max="263" width="15.44140625" bestFit="1" customWidth="1"/>
    <col min="264" max="264" width="13.44140625" bestFit="1" customWidth="1"/>
    <col min="265" max="265" width="13.109375" bestFit="1" customWidth="1"/>
    <col min="266" max="266" width="12.33203125" bestFit="1" customWidth="1"/>
    <col min="267" max="267" width="12" bestFit="1" customWidth="1"/>
    <col min="268" max="268" width="13.44140625" bestFit="1" customWidth="1"/>
    <col min="269" max="269" width="12.88671875" bestFit="1" customWidth="1"/>
    <col min="270" max="270" width="13.44140625" bestFit="1" customWidth="1"/>
    <col min="271" max="271" width="18.33203125" bestFit="1" customWidth="1"/>
    <col min="272" max="272" width="12.44140625" bestFit="1" customWidth="1"/>
    <col min="273" max="273" width="12" bestFit="1" customWidth="1"/>
    <col min="274" max="274" width="14.5546875" bestFit="1" customWidth="1"/>
    <col min="275" max="275" width="12.44140625" bestFit="1" customWidth="1"/>
    <col min="276" max="276" width="15.44140625" bestFit="1" customWidth="1"/>
    <col min="277" max="277" width="14.21875" bestFit="1" customWidth="1"/>
    <col min="278" max="278" width="13.88671875" bestFit="1" customWidth="1"/>
    <col min="279" max="279" width="14.88671875" bestFit="1" customWidth="1"/>
    <col min="280" max="280" width="15.109375" bestFit="1" customWidth="1"/>
    <col min="281" max="281" width="13.21875" bestFit="1" customWidth="1"/>
    <col min="282" max="282" width="14.21875" bestFit="1" customWidth="1"/>
    <col min="283" max="283" width="16" bestFit="1" customWidth="1"/>
    <col min="284" max="284" width="12.88671875" bestFit="1" customWidth="1"/>
    <col min="285" max="286" width="12.109375" bestFit="1" customWidth="1"/>
    <col min="287" max="287" width="12" bestFit="1" customWidth="1"/>
    <col min="288" max="288" width="14.109375" bestFit="1" customWidth="1"/>
    <col min="289" max="289" width="13.44140625" bestFit="1" customWidth="1"/>
    <col min="290" max="290" width="13.21875" bestFit="1" customWidth="1"/>
    <col min="291" max="291" width="17.44140625" bestFit="1" customWidth="1"/>
    <col min="292" max="292" width="16" bestFit="1" customWidth="1"/>
    <col min="293" max="293" width="15.6640625" bestFit="1" customWidth="1"/>
    <col min="294" max="295" width="14.88671875" bestFit="1" customWidth="1"/>
    <col min="296" max="296" width="12.77734375" bestFit="1" customWidth="1"/>
    <col min="297" max="297" width="13.44140625" bestFit="1" customWidth="1"/>
    <col min="298" max="298" width="12.5546875" bestFit="1" customWidth="1"/>
    <col min="299" max="299" width="12.88671875" bestFit="1" customWidth="1"/>
    <col min="300" max="300" width="12.109375" bestFit="1" customWidth="1"/>
    <col min="301" max="301" width="12" bestFit="1" customWidth="1"/>
    <col min="302" max="302" width="12.109375" bestFit="1" customWidth="1"/>
    <col min="303" max="303" width="12" bestFit="1" customWidth="1"/>
    <col min="304" max="304" width="15.5546875" bestFit="1" customWidth="1"/>
    <col min="305" max="305" width="15.77734375" bestFit="1" customWidth="1"/>
    <col min="306" max="306" width="13.109375" bestFit="1" customWidth="1"/>
    <col min="307" max="307" width="12.33203125" bestFit="1" customWidth="1"/>
    <col min="308" max="308" width="12.5546875" bestFit="1" customWidth="1"/>
    <col min="309" max="309" width="14.33203125" bestFit="1" customWidth="1"/>
    <col min="310" max="310" width="15.6640625" bestFit="1" customWidth="1"/>
    <col min="311" max="311" width="12.109375" bestFit="1" customWidth="1"/>
    <col min="312" max="312" width="12.33203125" bestFit="1" customWidth="1"/>
    <col min="313" max="313" width="12.44140625" bestFit="1" customWidth="1"/>
    <col min="314" max="314" width="15.88671875" bestFit="1" customWidth="1"/>
    <col min="315" max="315" width="14.77734375" bestFit="1" customWidth="1"/>
    <col min="316" max="316" width="14" bestFit="1" customWidth="1"/>
    <col min="317" max="317" width="15.33203125" bestFit="1" customWidth="1"/>
    <col min="318" max="318" width="13.33203125" bestFit="1" customWidth="1"/>
    <col min="319" max="319" width="16.33203125" bestFit="1" customWidth="1"/>
    <col min="320" max="320" width="16.77734375" bestFit="1" customWidth="1"/>
    <col min="321" max="321" width="16.88671875" bestFit="1" customWidth="1"/>
    <col min="322" max="322" width="14.77734375" bestFit="1" customWidth="1"/>
    <col min="323" max="323" width="13.109375" bestFit="1" customWidth="1"/>
    <col min="324" max="324" width="13.33203125" bestFit="1" customWidth="1"/>
    <col min="325" max="325" width="16.88671875" bestFit="1" customWidth="1"/>
    <col min="326" max="326" width="14.88671875" bestFit="1" customWidth="1"/>
    <col min="327" max="327" width="14.6640625" bestFit="1" customWidth="1"/>
    <col min="328" max="328" width="14.21875" bestFit="1" customWidth="1"/>
    <col min="329" max="329" width="14.33203125" bestFit="1" customWidth="1"/>
    <col min="330" max="330" width="18.109375" bestFit="1" customWidth="1"/>
    <col min="331" max="331" width="13.88671875" bestFit="1" customWidth="1"/>
    <col min="332" max="332" width="12.44140625" bestFit="1" customWidth="1"/>
    <col min="333" max="333" width="15.77734375" bestFit="1" customWidth="1"/>
    <col min="334" max="334" width="14" bestFit="1" customWidth="1"/>
    <col min="335" max="335" width="12.33203125" bestFit="1" customWidth="1"/>
    <col min="336" max="336" width="13.21875" bestFit="1" customWidth="1"/>
    <col min="337" max="337" width="12.6640625" bestFit="1" customWidth="1"/>
    <col min="338" max="338" width="14.21875" bestFit="1" customWidth="1"/>
    <col min="339" max="339" width="12.109375" bestFit="1" customWidth="1"/>
    <col min="340" max="340" width="17.44140625" bestFit="1" customWidth="1"/>
    <col min="341" max="341" width="12" bestFit="1" customWidth="1"/>
    <col min="342" max="342" width="11.33203125" bestFit="1" customWidth="1"/>
    <col min="343" max="343" width="14.6640625" bestFit="1" customWidth="1"/>
    <col min="344" max="344" width="12" bestFit="1" customWidth="1"/>
    <col min="345" max="345" width="13.5546875" bestFit="1" customWidth="1"/>
    <col min="346" max="346" width="15" bestFit="1" customWidth="1"/>
    <col min="347" max="349" width="12" bestFit="1" customWidth="1"/>
    <col min="350" max="350" width="12.44140625" bestFit="1" customWidth="1"/>
    <col min="351" max="354" width="12" bestFit="1" customWidth="1"/>
    <col min="355" max="355" width="14.33203125" bestFit="1" customWidth="1"/>
    <col min="356" max="356" width="12" bestFit="1" customWidth="1"/>
    <col min="357" max="357" width="11.88671875" bestFit="1" customWidth="1"/>
    <col min="358" max="358" width="13.44140625" bestFit="1" customWidth="1"/>
    <col min="359" max="364" width="12" bestFit="1" customWidth="1"/>
    <col min="365" max="365" width="12.77734375" bestFit="1" customWidth="1"/>
    <col min="366" max="366" width="12" bestFit="1" customWidth="1"/>
    <col min="367" max="367" width="12.109375" bestFit="1" customWidth="1"/>
    <col min="368" max="370" width="12" bestFit="1" customWidth="1"/>
    <col min="371" max="371" width="13.44140625" bestFit="1" customWidth="1"/>
    <col min="372" max="372" width="12" bestFit="1" customWidth="1"/>
    <col min="373" max="373" width="11" bestFit="1" customWidth="1"/>
    <col min="374" max="374" width="12.44140625" bestFit="1" customWidth="1"/>
    <col min="375" max="380" width="12" bestFit="1" customWidth="1"/>
    <col min="381" max="381" width="12.6640625" bestFit="1" customWidth="1"/>
    <col min="382" max="383" width="12" bestFit="1" customWidth="1"/>
    <col min="384" max="384" width="12.5546875" bestFit="1" customWidth="1"/>
    <col min="385" max="387" width="12" bestFit="1" customWidth="1"/>
    <col min="388" max="388" width="11.5546875" bestFit="1" customWidth="1"/>
    <col min="389" max="393" width="12" bestFit="1" customWidth="1"/>
    <col min="394" max="394" width="13.21875" bestFit="1" customWidth="1"/>
    <col min="395" max="398" width="12" bestFit="1" customWidth="1"/>
    <col min="399" max="399" width="14.44140625" bestFit="1" customWidth="1"/>
    <col min="400" max="401" width="12" bestFit="1" customWidth="1"/>
    <col min="402" max="402" width="12.6640625" bestFit="1" customWidth="1"/>
    <col min="403" max="406" width="12" bestFit="1" customWidth="1"/>
    <col min="407" max="407" width="14" bestFit="1" customWidth="1"/>
    <col min="408" max="408" width="13.6640625" bestFit="1" customWidth="1"/>
    <col min="409" max="409" width="13.33203125" bestFit="1" customWidth="1"/>
    <col min="410" max="416" width="12" bestFit="1" customWidth="1"/>
    <col min="417" max="417" width="11" bestFit="1" customWidth="1"/>
    <col min="418" max="422" width="12" bestFit="1" customWidth="1"/>
    <col min="423" max="423" width="11" bestFit="1" customWidth="1"/>
    <col min="424" max="424" width="12.77734375" bestFit="1" customWidth="1"/>
    <col min="425" max="425" width="12" bestFit="1" customWidth="1"/>
    <col min="426" max="426" width="11" bestFit="1" customWidth="1"/>
    <col min="427" max="428" width="12" bestFit="1" customWidth="1"/>
    <col min="429" max="429" width="14" bestFit="1" customWidth="1"/>
    <col min="430" max="433" width="12" bestFit="1" customWidth="1"/>
    <col min="434" max="434" width="13.33203125" bestFit="1" customWidth="1"/>
    <col min="435" max="435" width="17.77734375" bestFit="1" customWidth="1"/>
    <col min="436" max="436" width="12" bestFit="1" customWidth="1"/>
    <col min="437" max="437" width="13.77734375" bestFit="1" customWidth="1"/>
    <col min="438" max="438" width="16" bestFit="1" customWidth="1"/>
    <col min="439" max="439" width="15" bestFit="1" customWidth="1"/>
    <col min="440" max="440" width="12.21875" bestFit="1" customWidth="1"/>
    <col min="441" max="441" width="12.88671875" bestFit="1" customWidth="1"/>
    <col min="442" max="442" width="14.88671875" bestFit="1" customWidth="1"/>
    <col min="443" max="443" width="12" bestFit="1" customWidth="1"/>
    <col min="444" max="444" width="14.33203125" bestFit="1" customWidth="1"/>
    <col min="445" max="445" width="11.6640625" bestFit="1" customWidth="1"/>
    <col min="446" max="446" width="12" bestFit="1" customWidth="1"/>
    <col min="447" max="447" width="16.5546875" bestFit="1" customWidth="1"/>
    <col min="448" max="448" width="16.21875" bestFit="1" customWidth="1"/>
    <col min="449" max="449" width="12" bestFit="1" customWidth="1"/>
    <col min="450" max="450" width="13.33203125" bestFit="1" customWidth="1"/>
    <col min="451" max="451" width="12.88671875" bestFit="1" customWidth="1"/>
    <col min="452" max="452" width="12" bestFit="1" customWidth="1"/>
    <col min="453" max="453" width="15.6640625" bestFit="1" customWidth="1"/>
    <col min="454" max="454" width="13.88671875" bestFit="1" customWidth="1"/>
    <col min="455" max="456" width="12" bestFit="1" customWidth="1"/>
    <col min="457" max="458" width="12.21875" bestFit="1" customWidth="1"/>
    <col min="459" max="459" width="15.88671875" bestFit="1" customWidth="1"/>
    <col min="460" max="460" width="14.33203125" bestFit="1" customWidth="1"/>
    <col min="461" max="461" width="13.21875" bestFit="1" customWidth="1"/>
    <col min="462" max="462" width="14.77734375" bestFit="1" customWidth="1"/>
    <col min="463" max="464" width="12" bestFit="1" customWidth="1"/>
    <col min="465" max="465" width="12.88671875" bestFit="1" customWidth="1"/>
    <col min="466" max="466" width="13.6640625" bestFit="1" customWidth="1"/>
    <col min="467" max="467" width="12" bestFit="1" customWidth="1"/>
    <col min="468" max="468" width="13.44140625" bestFit="1" customWidth="1"/>
    <col min="469" max="469" width="13.77734375" bestFit="1" customWidth="1"/>
    <col min="470" max="470" width="12.6640625" bestFit="1" customWidth="1"/>
    <col min="471" max="471" width="14.88671875" bestFit="1" customWidth="1"/>
    <col min="472" max="472" width="13.33203125" bestFit="1" customWidth="1"/>
    <col min="473" max="473" width="12.6640625" bestFit="1" customWidth="1"/>
    <col min="474" max="474" width="14.33203125" bestFit="1" customWidth="1"/>
    <col min="475" max="475" width="12.6640625" bestFit="1" customWidth="1"/>
    <col min="476" max="476" width="12.88671875" bestFit="1" customWidth="1"/>
    <col min="477" max="477" width="12.109375" bestFit="1" customWidth="1"/>
    <col min="478" max="478" width="12.44140625" bestFit="1" customWidth="1"/>
    <col min="479" max="479" width="14.77734375" bestFit="1" customWidth="1"/>
    <col min="480" max="481" width="12.6640625" bestFit="1" customWidth="1"/>
    <col min="482" max="482" width="13.6640625" bestFit="1" customWidth="1"/>
    <col min="483" max="483" width="12.5546875" bestFit="1" customWidth="1"/>
    <col min="484" max="484" width="14.33203125" bestFit="1" customWidth="1"/>
    <col min="485" max="485" width="16.6640625" bestFit="1" customWidth="1"/>
    <col min="486" max="486" width="11" bestFit="1" customWidth="1"/>
    <col min="487" max="487" width="14.109375" bestFit="1" customWidth="1"/>
    <col min="488" max="488" width="12.21875" bestFit="1" customWidth="1"/>
    <col min="489" max="489" width="13.77734375" bestFit="1" customWidth="1"/>
    <col min="490" max="490" width="14.21875" bestFit="1" customWidth="1"/>
    <col min="491" max="491" width="12.44140625" bestFit="1" customWidth="1"/>
    <col min="492" max="492" width="11" bestFit="1" customWidth="1"/>
    <col min="493" max="493" width="15.88671875" bestFit="1" customWidth="1"/>
    <col min="494" max="494" width="14.33203125" bestFit="1" customWidth="1"/>
    <col min="495" max="495" width="16.6640625" bestFit="1" customWidth="1"/>
    <col min="496" max="496" width="12.33203125" bestFit="1" customWidth="1"/>
    <col min="497" max="497" width="12" bestFit="1" customWidth="1"/>
    <col min="498" max="498" width="14.21875" bestFit="1" customWidth="1"/>
    <col min="499" max="499" width="13.6640625" bestFit="1" customWidth="1"/>
    <col min="500" max="501" width="12.77734375" bestFit="1" customWidth="1"/>
    <col min="502" max="502" width="12.21875" bestFit="1" customWidth="1"/>
    <col min="503" max="503" width="12.6640625" bestFit="1" customWidth="1"/>
    <col min="504" max="504" width="12.44140625" bestFit="1" customWidth="1"/>
    <col min="505" max="505" width="12.77734375" bestFit="1" customWidth="1"/>
    <col min="506" max="506" width="12.44140625" bestFit="1" customWidth="1"/>
    <col min="507" max="507" width="11.6640625" bestFit="1" customWidth="1"/>
    <col min="508" max="509" width="12.5546875" bestFit="1" customWidth="1"/>
    <col min="510" max="510" width="16.21875" bestFit="1" customWidth="1"/>
    <col min="511" max="511" width="12.6640625" bestFit="1" customWidth="1"/>
    <col min="512" max="512" width="13.21875" bestFit="1" customWidth="1"/>
    <col min="513" max="513" width="12.77734375" bestFit="1" customWidth="1"/>
    <col min="514" max="514" width="12" bestFit="1" customWidth="1"/>
    <col min="515" max="515" width="13.88671875" bestFit="1" customWidth="1"/>
    <col min="516" max="516" width="12.44140625" bestFit="1" customWidth="1"/>
    <col min="517" max="517" width="15.109375" bestFit="1" customWidth="1"/>
    <col min="518" max="518" width="13.33203125" bestFit="1" customWidth="1"/>
    <col min="519" max="519" width="12.33203125" bestFit="1" customWidth="1"/>
    <col min="520" max="520" width="12" bestFit="1" customWidth="1"/>
    <col min="521" max="521" width="18" bestFit="1" customWidth="1"/>
    <col min="522" max="522" width="14.5546875" bestFit="1" customWidth="1"/>
    <col min="523" max="523" width="13.5546875" bestFit="1" customWidth="1"/>
    <col min="524" max="526" width="12" bestFit="1" customWidth="1"/>
    <col min="527" max="527" width="10" bestFit="1" customWidth="1"/>
    <col min="528" max="530" width="12" bestFit="1" customWidth="1"/>
    <col min="531" max="531" width="12.6640625" bestFit="1" customWidth="1"/>
    <col min="532" max="534" width="12" bestFit="1" customWidth="1"/>
    <col min="535" max="535" width="11" bestFit="1" customWidth="1"/>
    <col min="536" max="536" width="13.33203125" bestFit="1" customWidth="1"/>
    <col min="537" max="539" width="12" bestFit="1" customWidth="1"/>
    <col min="540" max="540" width="12.88671875" bestFit="1" customWidth="1"/>
    <col min="541" max="541" width="12" bestFit="1" customWidth="1"/>
    <col min="542" max="542" width="14.5546875" bestFit="1" customWidth="1"/>
    <col min="543" max="543" width="12.21875" bestFit="1" customWidth="1"/>
    <col min="544" max="544" width="12" bestFit="1" customWidth="1"/>
    <col min="545" max="545" width="15.33203125" bestFit="1" customWidth="1"/>
    <col min="546" max="546" width="12" bestFit="1" customWidth="1"/>
    <col min="547" max="547" width="12.109375" bestFit="1" customWidth="1"/>
    <col min="548" max="548" width="12" bestFit="1" customWidth="1"/>
    <col min="549" max="549" width="15" bestFit="1" customWidth="1"/>
    <col min="550" max="550" width="12" bestFit="1" customWidth="1"/>
    <col min="551" max="551" width="15.6640625" bestFit="1" customWidth="1"/>
    <col min="552" max="552" width="12.44140625" bestFit="1" customWidth="1"/>
    <col min="553" max="553" width="12.77734375" bestFit="1" customWidth="1"/>
    <col min="554" max="554" width="12" bestFit="1" customWidth="1"/>
    <col min="555" max="555" width="15.88671875" bestFit="1" customWidth="1"/>
    <col min="556" max="556" width="12.6640625" bestFit="1" customWidth="1"/>
    <col min="557" max="557" width="13.88671875" bestFit="1" customWidth="1"/>
    <col min="558" max="558" width="13.44140625" bestFit="1" customWidth="1"/>
    <col min="559" max="559" width="12" bestFit="1" customWidth="1"/>
    <col min="560" max="560" width="12.5546875" bestFit="1" customWidth="1"/>
    <col min="561" max="561" width="12.33203125" bestFit="1" customWidth="1"/>
    <col min="562" max="562" width="14" bestFit="1" customWidth="1"/>
    <col min="563" max="565" width="12" bestFit="1" customWidth="1"/>
    <col min="566" max="566" width="12.6640625" bestFit="1" customWidth="1"/>
    <col min="567" max="567" width="12" bestFit="1" customWidth="1"/>
    <col min="568" max="568" width="14.21875" bestFit="1" customWidth="1"/>
    <col min="569" max="569" width="12.21875" bestFit="1" customWidth="1"/>
    <col min="570" max="570" width="14.77734375" bestFit="1" customWidth="1"/>
    <col min="571" max="571" width="12.77734375" bestFit="1" customWidth="1"/>
    <col min="572" max="572" width="12.5546875" bestFit="1" customWidth="1"/>
    <col min="573" max="573" width="12" bestFit="1" customWidth="1"/>
    <col min="574" max="574" width="12.88671875" bestFit="1" customWidth="1"/>
    <col min="575" max="575" width="12.33203125" bestFit="1" customWidth="1"/>
    <col min="576" max="576" width="11" bestFit="1" customWidth="1"/>
    <col min="577" max="577" width="16.21875" bestFit="1" customWidth="1"/>
    <col min="578" max="578" width="12.44140625" bestFit="1" customWidth="1"/>
    <col min="579" max="579" width="12.5546875" bestFit="1" customWidth="1"/>
    <col min="580" max="580" width="12" bestFit="1" customWidth="1"/>
    <col min="581" max="581" width="13.44140625" bestFit="1" customWidth="1"/>
    <col min="582" max="582" width="15.21875" bestFit="1" customWidth="1"/>
    <col min="583" max="583" width="14" bestFit="1" customWidth="1"/>
    <col min="584" max="585" width="12" bestFit="1" customWidth="1"/>
    <col min="586" max="586" width="14.33203125" bestFit="1" customWidth="1"/>
    <col min="587" max="587" width="14.77734375" bestFit="1" customWidth="1"/>
    <col min="588" max="588" width="13.44140625" bestFit="1" customWidth="1"/>
    <col min="589" max="589" width="12" bestFit="1" customWidth="1"/>
    <col min="590" max="590" width="13.44140625" bestFit="1" customWidth="1"/>
    <col min="591" max="592" width="12" bestFit="1" customWidth="1"/>
    <col min="593" max="593" width="12.88671875" bestFit="1" customWidth="1"/>
    <col min="594" max="594" width="12.33203125" bestFit="1" customWidth="1"/>
    <col min="595" max="595" width="13.88671875" bestFit="1" customWidth="1"/>
    <col min="596" max="596" width="14.44140625" bestFit="1" customWidth="1"/>
    <col min="597" max="597" width="12" bestFit="1" customWidth="1"/>
    <col min="598" max="598" width="12.6640625" bestFit="1" customWidth="1"/>
    <col min="599" max="599" width="14.21875" bestFit="1" customWidth="1"/>
    <col min="600" max="600" width="15" bestFit="1" customWidth="1"/>
    <col min="601" max="602" width="12.6640625" bestFit="1" customWidth="1"/>
    <col min="603" max="603" width="14.33203125" bestFit="1" customWidth="1"/>
    <col min="604" max="604" width="12" bestFit="1" customWidth="1"/>
    <col min="605" max="605" width="13.33203125" bestFit="1" customWidth="1"/>
    <col min="606" max="606" width="13.6640625" bestFit="1" customWidth="1"/>
    <col min="607" max="608" width="12" bestFit="1" customWidth="1"/>
    <col min="609" max="609" width="14.5546875" bestFit="1" customWidth="1"/>
    <col min="610" max="611" width="12" bestFit="1" customWidth="1"/>
    <col min="612" max="612" width="12.6640625" bestFit="1" customWidth="1"/>
    <col min="613" max="616" width="12" bestFit="1" customWidth="1"/>
    <col min="617" max="617" width="11" bestFit="1" customWidth="1"/>
    <col min="618" max="619" width="12" bestFit="1" customWidth="1"/>
    <col min="620" max="620" width="12.33203125" bestFit="1" customWidth="1"/>
    <col min="621" max="621" width="12" bestFit="1" customWidth="1"/>
    <col min="622" max="622" width="11.21875" bestFit="1" customWidth="1"/>
    <col min="623" max="623" width="11" bestFit="1" customWidth="1"/>
    <col min="624" max="624" width="14.109375" bestFit="1" customWidth="1"/>
    <col min="625" max="625" width="12" bestFit="1" customWidth="1"/>
    <col min="626" max="626" width="11.21875" bestFit="1" customWidth="1"/>
    <col min="627" max="632" width="12" bestFit="1" customWidth="1"/>
    <col min="633" max="633" width="13.21875" bestFit="1" customWidth="1"/>
    <col min="634" max="634" width="12.6640625" bestFit="1" customWidth="1"/>
    <col min="635" max="640" width="12" bestFit="1" customWidth="1"/>
    <col min="641" max="641" width="12.21875" bestFit="1" customWidth="1"/>
    <col min="642" max="642" width="13.88671875" bestFit="1" customWidth="1"/>
    <col min="643" max="643" width="11" bestFit="1" customWidth="1"/>
    <col min="644" max="644" width="12" bestFit="1" customWidth="1"/>
    <col min="645" max="645" width="12.88671875" bestFit="1" customWidth="1"/>
    <col min="646" max="646" width="13.88671875" bestFit="1" customWidth="1"/>
    <col min="647" max="647" width="14.5546875" bestFit="1" customWidth="1"/>
    <col min="648" max="648" width="12" bestFit="1" customWidth="1"/>
    <col min="649" max="649" width="13.21875" bestFit="1" customWidth="1"/>
    <col min="650" max="652" width="12" bestFit="1" customWidth="1"/>
    <col min="653" max="653" width="12.21875" bestFit="1" customWidth="1"/>
    <col min="654" max="654" width="15.88671875" bestFit="1" customWidth="1"/>
    <col min="655" max="655" width="12" bestFit="1" customWidth="1"/>
    <col min="656" max="656" width="12.33203125" bestFit="1" customWidth="1"/>
    <col min="657" max="657" width="13.5546875" bestFit="1" customWidth="1"/>
    <col min="658" max="658" width="15" bestFit="1" customWidth="1"/>
    <col min="659" max="659" width="14.6640625" bestFit="1" customWidth="1"/>
    <col min="660" max="660" width="14.33203125" bestFit="1" customWidth="1"/>
    <col min="661" max="661" width="16.6640625" bestFit="1" customWidth="1"/>
    <col min="662" max="662" width="13.21875" bestFit="1" customWidth="1"/>
    <col min="663" max="663" width="13.5546875" bestFit="1" customWidth="1"/>
    <col min="664" max="664" width="14.5546875" bestFit="1" customWidth="1"/>
    <col min="665" max="665" width="13.21875" bestFit="1" customWidth="1"/>
    <col min="666" max="666" width="13.5546875" bestFit="1" customWidth="1"/>
    <col min="667" max="667" width="13.109375" bestFit="1" customWidth="1"/>
    <col min="668" max="668" width="12.88671875" bestFit="1" customWidth="1"/>
    <col min="669" max="669" width="12" bestFit="1" customWidth="1"/>
    <col min="670" max="670" width="15.5546875" bestFit="1" customWidth="1"/>
    <col min="671" max="671" width="16.21875" bestFit="1" customWidth="1"/>
    <col min="672" max="672" width="15.6640625" bestFit="1" customWidth="1"/>
    <col min="673" max="673" width="14.5546875" bestFit="1" customWidth="1"/>
    <col min="674" max="674" width="14" bestFit="1" customWidth="1"/>
    <col min="675" max="675" width="13.77734375" bestFit="1" customWidth="1"/>
    <col min="676" max="676" width="14.33203125" bestFit="1" customWidth="1"/>
    <col min="677" max="677" width="15.21875" bestFit="1" customWidth="1"/>
    <col min="678" max="678" width="16.77734375" bestFit="1" customWidth="1"/>
    <col min="679" max="680" width="13.21875" bestFit="1" customWidth="1"/>
    <col min="681" max="681" width="15.44140625" bestFit="1" customWidth="1"/>
    <col min="682" max="682" width="13.6640625" bestFit="1" customWidth="1"/>
    <col min="683" max="683" width="15.77734375" bestFit="1" customWidth="1"/>
    <col min="684" max="684" width="12" bestFit="1" customWidth="1"/>
    <col min="685" max="685" width="13.44140625" bestFit="1" customWidth="1"/>
    <col min="686" max="686" width="12" bestFit="1" customWidth="1"/>
    <col min="687" max="687" width="14.6640625" bestFit="1" customWidth="1"/>
    <col min="688" max="688" width="12.5546875" bestFit="1" customWidth="1"/>
    <col min="689" max="689" width="12.109375" bestFit="1" customWidth="1"/>
    <col min="690" max="690" width="11" bestFit="1" customWidth="1"/>
    <col min="691" max="691" width="12.6640625" bestFit="1" customWidth="1"/>
    <col min="692" max="692" width="12.77734375" bestFit="1" customWidth="1"/>
    <col min="693" max="693" width="17.44140625" bestFit="1" customWidth="1"/>
    <col min="694" max="694" width="12.44140625" bestFit="1" customWidth="1"/>
    <col min="695" max="695" width="13.44140625" bestFit="1" customWidth="1"/>
    <col min="696" max="696" width="15.44140625" bestFit="1" customWidth="1"/>
    <col min="697" max="697" width="15.88671875" bestFit="1" customWidth="1"/>
    <col min="698" max="698" width="12.77734375" bestFit="1" customWidth="1"/>
    <col min="699" max="699" width="12.21875" bestFit="1" customWidth="1"/>
    <col min="700" max="700" width="14.21875" bestFit="1" customWidth="1"/>
    <col min="701" max="701" width="13.21875" bestFit="1" customWidth="1"/>
    <col min="702" max="702" width="12" bestFit="1" customWidth="1"/>
    <col min="703" max="703" width="13.5546875" bestFit="1" customWidth="1"/>
    <col min="704" max="704" width="12.33203125" bestFit="1" customWidth="1"/>
    <col min="705" max="705" width="12.109375" bestFit="1" customWidth="1"/>
    <col min="706" max="706" width="12.5546875" bestFit="1" customWidth="1"/>
    <col min="707" max="707" width="13.44140625" bestFit="1" customWidth="1"/>
    <col min="708" max="708" width="12.33203125" bestFit="1" customWidth="1"/>
    <col min="709" max="709" width="14.5546875" bestFit="1" customWidth="1"/>
    <col min="710" max="710" width="16.6640625" bestFit="1" customWidth="1"/>
    <col min="711" max="711" width="12" bestFit="1" customWidth="1"/>
    <col min="712" max="712" width="12.44140625" bestFit="1" customWidth="1"/>
    <col min="713" max="713" width="14.109375" bestFit="1" customWidth="1"/>
    <col min="714" max="714" width="15.5546875" bestFit="1" customWidth="1"/>
    <col min="715" max="715" width="13.77734375" bestFit="1" customWidth="1"/>
    <col min="716" max="716" width="14.5546875" bestFit="1" customWidth="1"/>
    <col min="717" max="717" width="12.77734375" bestFit="1" customWidth="1"/>
    <col min="718" max="718" width="12.88671875" bestFit="1" customWidth="1"/>
    <col min="719" max="719" width="12.109375" bestFit="1" customWidth="1"/>
    <col min="720" max="720" width="15.44140625" bestFit="1" customWidth="1"/>
    <col min="721" max="721" width="12.5546875" bestFit="1" customWidth="1"/>
    <col min="722" max="722" width="12.44140625" bestFit="1" customWidth="1"/>
    <col min="723" max="723" width="15.77734375" bestFit="1" customWidth="1"/>
    <col min="724" max="724" width="15.44140625" bestFit="1" customWidth="1"/>
    <col min="725" max="725" width="15.21875" bestFit="1" customWidth="1"/>
    <col min="726" max="726" width="12.44140625" bestFit="1" customWidth="1"/>
    <col min="727" max="728" width="14.5546875" bestFit="1" customWidth="1"/>
    <col min="729" max="729" width="15.44140625" bestFit="1" customWidth="1"/>
    <col min="730" max="730" width="12.6640625" bestFit="1" customWidth="1"/>
    <col min="731" max="731" width="12.5546875" bestFit="1" customWidth="1"/>
    <col min="732" max="733" width="12" bestFit="1" customWidth="1"/>
    <col min="734" max="734" width="13.44140625" bestFit="1" customWidth="1"/>
    <col min="735" max="735" width="11" bestFit="1" customWidth="1"/>
    <col min="736" max="738" width="12" bestFit="1" customWidth="1"/>
    <col min="739" max="739" width="12.44140625" bestFit="1" customWidth="1"/>
    <col min="740" max="740" width="11" bestFit="1" customWidth="1"/>
    <col min="741" max="743" width="12" bestFit="1" customWidth="1"/>
    <col min="744" max="744" width="12.5546875" bestFit="1" customWidth="1"/>
    <col min="745" max="745" width="12" bestFit="1" customWidth="1"/>
    <col min="746" max="746" width="11.88671875" bestFit="1" customWidth="1"/>
    <col min="747" max="747" width="13.77734375" bestFit="1" customWidth="1"/>
    <col min="748" max="748" width="12.77734375" bestFit="1" customWidth="1"/>
    <col min="749" max="749" width="12" bestFit="1" customWidth="1"/>
    <col min="750" max="750" width="16.21875" bestFit="1" customWidth="1"/>
    <col min="751" max="751" width="12.88671875" bestFit="1" customWidth="1"/>
    <col min="752" max="754" width="12" bestFit="1" customWidth="1"/>
    <col min="755" max="755" width="12.109375" bestFit="1" customWidth="1"/>
    <col min="756" max="758" width="12" bestFit="1" customWidth="1"/>
    <col min="759" max="759" width="11.21875" bestFit="1" customWidth="1"/>
    <col min="760" max="761" width="12" bestFit="1" customWidth="1"/>
    <col min="762" max="762" width="12.5546875" bestFit="1" customWidth="1"/>
    <col min="763" max="763" width="12" bestFit="1" customWidth="1"/>
    <col min="764" max="764" width="16.33203125" bestFit="1" customWidth="1"/>
    <col min="765" max="765" width="12" bestFit="1" customWidth="1"/>
    <col min="766" max="766" width="12.33203125" bestFit="1" customWidth="1"/>
    <col min="767" max="767" width="12.5546875" bestFit="1" customWidth="1"/>
    <col min="768" max="768" width="15.44140625" bestFit="1" customWidth="1"/>
    <col min="769" max="769" width="12" bestFit="1" customWidth="1"/>
    <col min="770" max="770" width="12.44140625" bestFit="1" customWidth="1"/>
    <col min="771" max="771" width="12.21875" bestFit="1" customWidth="1"/>
    <col min="772" max="772" width="12" bestFit="1" customWidth="1"/>
    <col min="773" max="773" width="13.21875" bestFit="1" customWidth="1"/>
    <col min="774" max="774" width="14.6640625" bestFit="1" customWidth="1"/>
    <col min="775" max="775" width="12" bestFit="1" customWidth="1"/>
    <col min="776" max="776" width="12.21875" bestFit="1" customWidth="1"/>
    <col min="777" max="777" width="11.21875" bestFit="1" customWidth="1"/>
    <col min="778" max="779" width="12" bestFit="1" customWidth="1"/>
    <col min="780" max="781" width="14" bestFit="1" customWidth="1"/>
    <col min="782" max="782" width="12" bestFit="1" customWidth="1"/>
    <col min="783" max="783" width="12.6640625" bestFit="1" customWidth="1"/>
    <col min="784" max="785" width="12" bestFit="1" customWidth="1"/>
    <col min="786" max="786" width="12.21875" bestFit="1" customWidth="1"/>
    <col min="787" max="787" width="14.5546875" bestFit="1" customWidth="1"/>
    <col min="788" max="788" width="12" bestFit="1" customWidth="1"/>
    <col min="789" max="789" width="12.77734375" bestFit="1" customWidth="1"/>
    <col min="790" max="790" width="12" bestFit="1" customWidth="1"/>
    <col min="791" max="791" width="14.6640625" bestFit="1" customWidth="1"/>
    <col min="792" max="792" width="12.33203125" bestFit="1" customWidth="1"/>
    <col min="793" max="793" width="13.33203125" bestFit="1" customWidth="1"/>
    <col min="794" max="794" width="12" bestFit="1" customWidth="1"/>
    <col min="795" max="795" width="13.44140625" bestFit="1" customWidth="1"/>
    <col min="796" max="796" width="15.109375" bestFit="1" customWidth="1"/>
    <col min="797" max="797" width="12" bestFit="1" customWidth="1"/>
    <col min="798" max="798" width="14" bestFit="1" customWidth="1"/>
    <col min="799" max="799" width="14.109375" bestFit="1" customWidth="1"/>
    <col min="800" max="801" width="12" bestFit="1" customWidth="1"/>
    <col min="802" max="802" width="13.6640625" bestFit="1" customWidth="1"/>
    <col min="803" max="803" width="11.88671875" bestFit="1" customWidth="1"/>
    <col min="804" max="804" width="12.5546875" bestFit="1" customWidth="1"/>
    <col min="805" max="805" width="13.21875" bestFit="1" customWidth="1"/>
    <col min="806" max="806" width="12" bestFit="1" customWidth="1"/>
    <col min="807" max="807" width="12.44140625" bestFit="1" customWidth="1"/>
    <col min="808" max="808" width="12" bestFit="1" customWidth="1"/>
    <col min="809" max="809" width="13.88671875" bestFit="1" customWidth="1"/>
    <col min="810" max="810" width="12.77734375" bestFit="1" customWidth="1"/>
    <col min="811" max="811" width="14.21875" bestFit="1" customWidth="1"/>
    <col min="812" max="813" width="12" bestFit="1" customWidth="1"/>
    <col min="814" max="814" width="13.33203125" bestFit="1" customWidth="1"/>
    <col min="815" max="815" width="14.5546875" bestFit="1" customWidth="1"/>
    <col min="816" max="816" width="18.21875" bestFit="1" customWidth="1"/>
    <col min="817" max="817" width="12" bestFit="1" customWidth="1"/>
    <col min="818" max="818" width="13.109375" bestFit="1" customWidth="1"/>
    <col min="819" max="819" width="13.88671875" bestFit="1" customWidth="1"/>
    <col min="820" max="820" width="14.109375" bestFit="1" customWidth="1"/>
    <col min="821" max="822" width="12" bestFit="1" customWidth="1"/>
    <col min="823" max="823" width="15.44140625" bestFit="1" customWidth="1"/>
    <col min="824" max="824" width="12" bestFit="1" customWidth="1"/>
    <col min="825" max="825" width="14.77734375" bestFit="1" customWidth="1"/>
    <col min="826" max="826" width="12.77734375" bestFit="1" customWidth="1"/>
    <col min="827" max="827" width="13.21875" bestFit="1" customWidth="1"/>
    <col min="828" max="829" width="13.6640625" bestFit="1" customWidth="1"/>
    <col min="830" max="830" width="12.33203125" bestFit="1" customWidth="1"/>
    <col min="831" max="831" width="14.33203125" bestFit="1" customWidth="1"/>
    <col min="832" max="832" width="12" bestFit="1" customWidth="1"/>
    <col min="833" max="833" width="12.109375" bestFit="1" customWidth="1"/>
    <col min="834" max="834" width="13.6640625" bestFit="1" customWidth="1"/>
    <col min="835" max="835" width="12.21875" bestFit="1" customWidth="1"/>
    <col min="836" max="836" width="12" bestFit="1" customWidth="1"/>
    <col min="837" max="837" width="14.5546875" bestFit="1" customWidth="1"/>
    <col min="838" max="838" width="14.77734375" bestFit="1" customWidth="1"/>
    <col min="839" max="839" width="12" bestFit="1" customWidth="1"/>
    <col min="840" max="840" width="13.109375" bestFit="1" customWidth="1"/>
    <col min="841" max="841" width="15.21875" bestFit="1" customWidth="1"/>
    <col min="842" max="842" width="12.109375" bestFit="1" customWidth="1"/>
    <col min="843" max="843" width="13.33203125" bestFit="1" customWidth="1"/>
    <col min="844" max="844" width="13.77734375" bestFit="1" customWidth="1"/>
    <col min="845" max="845" width="12" bestFit="1" customWidth="1"/>
    <col min="846" max="846" width="13.21875" bestFit="1" customWidth="1"/>
    <col min="847" max="847" width="12" bestFit="1" customWidth="1"/>
    <col min="848" max="849" width="11.44140625" bestFit="1" customWidth="1"/>
    <col min="850" max="850" width="12.109375" bestFit="1" customWidth="1"/>
    <col min="851" max="851" width="14" bestFit="1" customWidth="1"/>
    <col min="852" max="852" width="12.109375" bestFit="1" customWidth="1"/>
    <col min="853" max="853" width="12" bestFit="1" customWidth="1"/>
    <col min="854" max="854" width="15.21875" bestFit="1" customWidth="1"/>
    <col min="855" max="855" width="11.44140625" bestFit="1" customWidth="1"/>
    <col min="856" max="856" width="12" bestFit="1" customWidth="1"/>
    <col min="857" max="857" width="15.77734375" bestFit="1" customWidth="1"/>
    <col min="858" max="858" width="15.88671875" bestFit="1" customWidth="1"/>
    <col min="859" max="859" width="18" bestFit="1" customWidth="1"/>
    <col min="860" max="860" width="12" bestFit="1" customWidth="1"/>
    <col min="861" max="861" width="14" bestFit="1" customWidth="1"/>
    <col min="862" max="864" width="12" bestFit="1" customWidth="1"/>
    <col min="865" max="865" width="13.77734375" bestFit="1" customWidth="1"/>
    <col min="866" max="866" width="16.33203125" bestFit="1" customWidth="1"/>
    <col min="867" max="867" width="13.109375" bestFit="1" customWidth="1"/>
    <col min="868" max="868" width="12.77734375" bestFit="1" customWidth="1"/>
    <col min="869" max="869" width="14" bestFit="1" customWidth="1"/>
    <col min="870" max="870" width="15.77734375" bestFit="1" customWidth="1"/>
    <col min="871" max="871" width="12.88671875" bestFit="1" customWidth="1"/>
    <col min="872" max="872" width="12.44140625" bestFit="1" customWidth="1"/>
    <col min="873" max="873" width="12" bestFit="1" customWidth="1"/>
    <col min="874" max="874" width="15.21875" bestFit="1" customWidth="1"/>
    <col min="875" max="876" width="12" bestFit="1" customWidth="1"/>
    <col min="877" max="877" width="12.21875" bestFit="1" customWidth="1"/>
    <col min="878" max="878" width="13.109375" bestFit="1" customWidth="1"/>
    <col min="879" max="879" width="16.44140625" bestFit="1" customWidth="1"/>
    <col min="880" max="880" width="12" bestFit="1" customWidth="1"/>
    <col min="881" max="881" width="14.109375" bestFit="1" customWidth="1"/>
    <col min="882" max="882" width="14.77734375" bestFit="1" customWidth="1"/>
    <col min="883" max="883" width="14.44140625" bestFit="1" customWidth="1"/>
    <col min="884" max="884" width="15.6640625" bestFit="1" customWidth="1"/>
    <col min="885" max="885" width="13.6640625" bestFit="1" customWidth="1"/>
    <col min="886" max="886" width="16.88671875" bestFit="1" customWidth="1"/>
    <col min="887" max="887" width="12" bestFit="1" customWidth="1"/>
    <col min="888" max="888" width="14.77734375" bestFit="1" customWidth="1"/>
    <col min="889" max="889" width="12" bestFit="1" customWidth="1"/>
    <col min="890" max="890" width="13.21875" bestFit="1" customWidth="1"/>
    <col min="891" max="891" width="11.44140625" bestFit="1" customWidth="1"/>
    <col min="892" max="892" width="12.77734375" bestFit="1" customWidth="1"/>
    <col min="893" max="893" width="14.21875" bestFit="1" customWidth="1"/>
    <col min="894" max="894" width="13.6640625" bestFit="1" customWidth="1"/>
    <col min="895" max="895" width="14.77734375" bestFit="1" customWidth="1"/>
    <col min="896" max="896" width="14.33203125" bestFit="1" customWidth="1"/>
    <col min="897" max="897" width="15.109375" bestFit="1" customWidth="1"/>
    <col min="898" max="898" width="17.21875" bestFit="1" customWidth="1"/>
    <col min="899" max="899" width="13.44140625" bestFit="1" customWidth="1"/>
    <col min="900" max="900" width="14.21875" bestFit="1" customWidth="1"/>
    <col min="901" max="901" width="15" bestFit="1" customWidth="1"/>
    <col min="902" max="902" width="15.5546875" bestFit="1" customWidth="1"/>
    <col min="903" max="903" width="14.21875" bestFit="1" customWidth="1"/>
    <col min="904" max="904" width="14.33203125" bestFit="1" customWidth="1"/>
    <col min="905" max="905" width="14.88671875" bestFit="1" customWidth="1"/>
    <col min="906" max="906" width="15.21875" bestFit="1" customWidth="1"/>
    <col min="907" max="907" width="15.5546875" bestFit="1" customWidth="1"/>
    <col min="908" max="908" width="16.44140625" bestFit="1" customWidth="1"/>
    <col min="909" max="909" width="18.44140625" bestFit="1" customWidth="1"/>
    <col min="910" max="910" width="15.77734375" bestFit="1" customWidth="1"/>
    <col min="911" max="912" width="15.88671875" bestFit="1" customWidth="1"/>
    <col min="913" max="913" width="12.77734375" bestFit="1" customWidth="1"/>
    <col min="914" max="914" width="14.6640625" bestFit="1" customWidth="1"/>
    <col min="915" max="916" width="16.5546875" bestFit="1" customWidth="1"/>
    <col min="917" max="917" width="14.109375" bestFit="1" customWidth="1"/>
    <col min="918" max="918" width="15.21875" bestFit="1" customWidth="1"/>
    <col min="919" max="919" width="12.88671875" bestFit="1" customWidth="1"/>
    <col min="920" max="920" width="14.5546875" bestFit="1" customWidth="1"/>
    <col min="921" max="921" width="14.33203125" bestFit="1" customWidth="1"/>
    <col min="922" max="922" width="14.109375" bestFit="1" customWidth="1"/>
    <col min="923" max="923" width="14.33203125" bestFit="1" customWidth="1"/>
    <col min="924" max="924" width="18" bestFit="1" customWidth="1"/>
    <col min="925" max="925" width="12.88671875" bestFit="1" customWidth="1"/>
    <col min="926" max="933" width="12" bestFit="1" customWidth="1"/>
    <col min="934" max="934" width="13.109375" bestFit="1" customWidth="1"/>
    <col min="935" max="935" width="12.5546875" bestFit="1" customWidth="1"/>
    <col min="936" max="936" width="12" bestFit="1" customWidth="1"/>
    <col min="937" max="937" width="13.5546875" bestFit="1" customWidth="1"/>
    <col min="938" max="938" width="13.33203125" bestFit="1" customWidth="1"/>
    <col min="939" max="939" width="12.77734375" bestFit="1" customWidth="1"/>
    <col min="940" max="940" width="14.21875" bestFit="1" customWidth="1"/>
    <col min="941" max="941" width="13.109375" bestFit="1" customWidth="1"/>
    <col min="942" max="943" width="12" bestFit="1" customWidth="1"/>
    <col min="944" max="944" width="13.44140625" bestFit="1" customWidth="1"/>
    <col min="945" max="945" width="14.33203125" bestFit="1" customWidth="1"/>
    <col min="946" max="946" width="13.21875" bestFit="1" customWidth="1"/>
    <col min="947" max="947" width="12.77734375" bestFit="1" customWidth="1"/>
    <col min="948" max="948" width="13.77734375" bestFit="1" customWidth="1"/>
    <col min="949" max="949" width="14.109375" bestFit="1" customWidth="1"/>
    <col min="950" max="950" width="12" bestFit="1" customWidth="1"/>
    <col min="951" max="951" width="12.33203125" bestFit="1" customWidth="1"/>
    <col min="952" max="952" width="12.21875" bestFit="1" customWidth="1"/>
    <col min="953" max="953" width="13.6640625" bestFit="1" customWidth="1"/>
    <col min="954" max="954" width="15.21875" bestFit="1" customWidth="1"/>
    <col min="955" max="955" width="12" bestFit="1" customWidth="1"/>
    <col min="956" max="956" width="12.109375" bestFit="1" customWidth="1"/>
    <col min="957" max="957" width="12.21875" bestFit="1" customWidth="1"/>
    <col min="958" max="959" width="12" bestFit="1" customWidth="1"/>
    <col min="960" max="960" width="12.109375" bestFit="1" customWidth="1"/>
    <col min="961" max="961" width="15.33203125" bestFit="1" customWidth="1"/>
    <col min="962" max="964" width="12" bestFit="1" customWidth="1"/>
    <col min="965" max="965" width="12.109375" bestFit="1" customWidth="1"/>
    <col min="966" max="966" width="12" bestFit="1" customWidth="1"/>
    <col min="967" max="968" width="12.21875" bestFit="1" customWidth="1"/>
    <col min="969" max="975" width="12" bestFit="1" customWidth="1"/>
    <col min="976" max="976" width="13.6640625" bestFit="1" customWidth="1"/>
    <col min="977" max="977" width="12" bestFit="1" customWidth="1"/>
    <col min="978" max="978" width="12.5546875" bestFit="1" customWidth="1"/>
    <col min="979" max="979" width="14.88671875" bestFit="1" customWidth="1"/>
    <col min="980" max="980" width="14.21875" bestFit="1" customWidth="1"/>
    <col min="981" max="981" width="12.6640625" bestFit="1" customWidth="1"/>
    <col min="982" max="982" width="12" bestFit="1" customWidth="1"/>
    <col min="983" max="983" width="13.6640625" bestFit="1" customWidth="1"/>
    <col min="984" max="985" width="12" bestFit="1" customWidth="1"/>
    <col min="986" max="986" width="13.44140625" bestFit="1" customWidth="1"/>
    <col min="987" max="987" width="14.77734375" bestFit="1" customWidth="1"/>
    <col min="988" max="990" width="12" bestFit="1" customWidth="1"/>
    <col min="991" max="991" width="13.88671875" bestFit="1" customWidth="1"/>
    <col min="992" max="992" width="13.21875" bestFit="1" customWidth="1"/>
    <col min="993" max="993" width="12" bestFit="1" customWidth="1"/>
    <col min="994" max="994" width="15" bestFit="1" customWidth="1"/>
    <col min="995" max="995" width="12.88671875" bestFit="1" customWidth="1"/>
    <col min="996" max="996" width="12.33203125" bestFit="1" customWidth="1"/>
    <col min="997" max="997" width="12" bestFit="1" customWidth="1"/>
    <col min="998" max="998" width="14.33203125" bestFit="1" customWidth="1"/>
    <col min="999" max="999" width="12.77734375" bestFit="1" customWidth="1"/>
    <col min="1000" max="1000" width="15.88671875" bestFit="1" customWidth="1"/>
    <col min="1001" max="1001" width="14" bestFit="1" customWidth="1"/>
    <col min="1002" max="1002" width="16.44140625" bestFit="1" customWidth="1"/>
    <col min="1003" max="1003" width="14.33203125" bestFit="1" customWidth="1"/>
    <col min="1004" max="1004" width="12.21875" bestFit="1" customWidth="1"/>
    <col min="1005" max="1005" width="14.44140625" bestFit="1" customWidth="1"/>
    <col min="1006" max="1006" width="15.109375" bestFit="1" customWidth="1"/>
    <col min="1007" max="1007" width="12.109375" bestFit="1" customWidth="1"/>
    <col min="1008" max="1008" width="13.5546875" bestFit="1" customWidth="1"/>
    <col min="1009" max="1009" width="15.109375" bestFit="1" customWidth="1"/>
    <col min="1010" max="1011" width="12" bestFit="1" customWidth="1"/>
    <col min="1012" max="1013" width="14.21875" bestFit="1" customWidth="1"/>
    <col min="1014" max="1014" width="15.109375" bestFit="1" customWidth="1"/>
    <col min="1015" max="1015" width="13.44140625" bestFit="1" customWidth="1"/>
    <col min="1016" max="1016" width="13.33203125" bestFit="1" customWidth="1"/>
    <col min="1017" max="1018" width="12" bestFit="1" customWidth="1"/>
    <col min="1019" max="1019" width="15" bestFit="1" customWidth="1"/>
    <col min="1020" max="1020" width="12" bestFit="1" customWidth="1"/>
    <col min="1021" max="1021" width="13.109375" bestFit="1" customWidth="1"/>
    <col min="1022" max="1022" width="13.44140625" bestFit="1" customWidth="1"/>
    <col min="1023" max="1023" width="12" bestFit="1" customWidth="1"/>
    <col min="1024" max="1024" width="17.21875" bestFit="1" customWidth="1"/>
    <col min="1025" max="1025" width="12.21875" bestFit="1" customWidth="1"/>
    <col min="1026" max="1026" width="13.77734375" bestFit="1" customWidth="1"/>
    <col min="1027" max="1027" width="14.5546875" bestFit="1" customWidth="1"/>
    <col min="1028" max="1029" width="12" bestFit="1" customWidth="1"/>
    <col min="1030" max="1030" width="16.109375" bestFit="1" customWidth="1"/>
    <col min="1031" max="1031" width="12" bestFit="1" customWidth="1"/>
    <col min="1032" max="1032" width="13.109375" bestFit="1" customWidth="1"/>
    <col min="1033" max="1033" width="15.88671875" bestFit="1" customWidth="1"/>
    <col min="1034" max="1034" width="13.33203125" bestFit="1" customWidth="1"/>
    <col min="1035" max="1035" width="13.77734375" bestFit="1" customWidth="1"/>
    <col min="1036" max="1036" width="15.109375" bestFit="1" customWidth="1"/>
    <col min="1037" max="1037" width="14.88671875" bestFit="1" customWidth="1"/>
    <col min="1038" max="1038" width="14.33203125" bestFit="1" customWidth="1"/>
    <col min="1039" max="1039" width="17.5546875" bestFit="1" customWidth="1"/>
    <col min="1040" max="1040" width="14.109375" bestFit="1" customWidth="1"/>
    <col min="1041" max="1041" width="13.88671875" bestFit="1" customWidth="1"/>
    <col min="1042" max="1042" width="14.77734375" bestFit="1" customWidth="1"/>
    <col min="1043" max="1043" width="14.5546875" bestFit="1" customWidth="1"/>
    <col min="1044" max="1044" width="12" bestFit="1" customWidth="1"/>
    <col min="1045" max="1045" width="13.44140625" bestFit="1" customWidth="1"/>
    <col min="1046" max="1046" width="14.6640625" bestFit="1" customWidth="1"/>
    <col min="1047" max="1048" width="12" bestFit="1" customWidth="1"/>
    <col min="1049" max="1049" width="13.77734375" bestFit="1" customWidth="1"/>
    <col min="1050" max="1050" width="12" bestFit="1" customWidth="1"/>
    <col min="1051" max="1051" width="13.21875" bestFit="1" customWidth="1"/>
    <col min="1052" max="1052" width="12.6640625" bestFit="1" customWidth="1"/>
    <col min="1053" max="1053" width="15.21875" bestFit="1" customWidth="1"/>
    <col min="1054" max="1054" width="15.88671875" bestFit="1" customWidth="1"/>
    <col min="1055" max="1055" width="13.109375" bestFit="1" customWidth="1"/>
    <col min="1056" max="1056" width="16.109375" bestFit="1" customWidth="1"/>
    <col min="1057" max="1057" width="13.44140625" bestFit="1" customWidth="1"/>
    <col min="1058" max="1058" width="15" bestFit="1" customWidth="1"/>
    <col min="1059" max="1059" width="14" bestFit="1" customWidth="1"/>
    <col min="1060" max="1060" width="13.33203125" bestFit="1" customWidth="1"/>
    <col min="1061" max="1061" width="13.21875" bestFit="1" customWidth="1"/>
    <col min="1062" max="1062" width="14.77734375" bestFit="1" customWidth="1"/>
    <col min="1063" max="1063" width="16.5546875" bestFit="1" customWidth="1"/>
    <col min="1064" max="1064" width="12.6640625" bestFit="1" customWidth="1"/>
    <col min="1065" max="1065" width="15.77734375" bestFit="1" customWidth="1"/>
    <col min="1066" max="1066" width="13.33203125" bestFit="1" customWidth="1"/>
    <col min="1067" max="1067" width="15.6640625" bestFit="1" customWidth="1"/>
    <col min="1068" max="1068" width="14.77734375" bestFit="1" customWidth="1"/>
    <col min="1069" max="1069" width="16.88671875" bestFit="1" customWidth="1"/>
    <col min="1070" max="1070" width="15.5546875" bestFit="1" customWidth="1"/>
    <col min="1071" max="1071" width="14.21875" bestFit="1" customWidth="1"/>
    <col min="1072" max="1072" width="13.21875" bestFit="1" customWidth="1"/>
    <col min="1073" max="1073" width="15.21875" bestFit="1" customWidth="1"/>
    <col min="1074" max="1074" width="17.88671875" bestFit="1" customWidth="1"/>
    <col min="1075" max="1075" width="13.109375" bestFit="1" customWidth="1"/>
    <col min="1076" max="1076" width="13.44140625" bestFit="1" customWidth="1"/>
    <col min="1077" max="1077" width="12.21875" bestFit="1" customWidth="1"/>
    <col min="1078" max="1079" width="12" bestFit="1" customWidth="1"/>
    <col min="1080" max="1080" width="12.44140625" bestFit="1" customWidth="1"/>
    <col min="1081" max="1081" width="14.33203125" bestFit="1" customWidth="1"/>
    <col min="1082" max="1082" width="13.6640625" bestFit="1" customWidth="1"/>
    <col min="1083" max="1083" width="12" bestFit="1" customWidth="1"/>
    <col min="1084" max="1084" width="13.44140625" bestFit="1" customWidth="1"/>
    <col min="1085" max="1085" width="14.33203125" bestFit="1" customWidth="1"/>
    <col min="1086" max="1086" width="14.5546875" bestFit="1" customWidth="1"/>
    <col min="1087" max="1087" width="12.77734375" bestFit="1" customWidth="1"/>
    <col min="1088" max="1088" width="16.77734375" bestFit="1" customWidth="1"/>
    <col min="1089" max="1089" width="14.44140625" bestFit="1" customWidth="1"/>
    <col min="1090" max="1090" width="14.77734375" bestFit="1" customWidth="1"/>
    <col min="1091" max="1091" width="12" bestFit="1" customWidth="1"/>
    <col min="1092" max="1092" width="13.44140625" bestFit="1" customWidth="1"/>
    <col min="1093" max="1093" width="13.88671875" bestFit="1" customWidth="1"/>
    <col min="1094" max="1094" width="12.44140625" bestFit="1" customWidth="1"/>
    <col min="1095" max="1095" width="13.88671875" bestFit="1" customWidth="1"/>
    <col min="1096" max="1097" width="12" bestFit="1" customWidth="1"/>
    <col min="1098" max="1098" width="14.44140625" bestFit="1" customWidth="1"/>
    <col min="1099" max="1099" width="15.21875" bestFit="1" customWidth="1"/>
    <col min="1100" max="1100" width="12" bestFit="1" customWidth="1"/>
    <col min="1101" max="1101" width="12.88671875" bestFit="1" customWidth="1"/>
    <col min="1102" max="1103" width="12" bestFit="1" customWidth="1"/>
    <col min="1104" max="1104" width="12.109375" bestFit="1" customWidth="1"/>
    <col min="1105" max="1105" width="11.6640625" bestFit="1" customWidth="1"/>
    <col min="1106" max="1106" width="14.33203125" bestFit="1" customWidth="1"/>
    <col min="1107" max="1107" width="13.77734375" bestFit="1" customWidth="1"/>
    <col min="1108" max="1108" width="13.44140625" bestFit="1" customWidth="1"/>
    <col min="1109" max="1109" width="12.88671875" bestFit="1" customWidth="1"/>
    <col min="1110" max="1110" width="14.33203125" bestFit="1" customWidth="1"/>
    <col min="1111" max="1111" width="14.44140625" bestFit="1" customWidth="1"/>
    <col min="1112" max="1112" width="13.77734375" bestFit="1" customWidth="1"/>
    <col min="1113" max="1113" width="12.33203125" bestFit="1" customWidth="1"/>
    <col min="1114" max="1114" width="14.21875" bestFit="1" customWidth="1"/>
    <col min="1115" max="1115" width="14.5546875" bestFit="1" customWidth="1"/>
    <col min="1116" max="1116" width="12" bestFit="1" customWidth="1"/>
    <col min="1117" max="1117" width="12.109375" bestFit="1" customWidth="1"/>
    <col min="1118" max="1118" width="13.5546875" bestFit="1" customWidth="1"/>
    <col min="1119" max="1119" width="14.109375" bestFit="1" customWidth="1"/>
    <col min="1120" max="1124" width="12" bestFit="1" customWidth="1"/>
    <col min="1125" max="1125" width="11" bestFit="1" customWidth="1"/>
    <col min="1126" max="1126" width="12" bestFit="1" customWidth="1"/>
    <col min="1127" max="1127" width="12.44140625" bestFit="1" customWidth="1"/>
    <col min="1128" max="1134" width="12" bestFit="1" customWidth="1"/>
    <col min="1135" max="1135" width="13.109375" bestFit="1" customWidth="1"/>
    <col min="1136" max="1142" width="12" bestFit="1" customWidth="1"/>
    <col min="1143" max="1143" width="12.33203125" bestFit="1" customWidth="1"/>
    <col min="1144" max="1147" width="12" bestFit="1" customWidth="1"/>
    <col min="1148" max="1148" width="13.33203125" bestFit="1" customWidth="1"/>
    <col min="1149" max="1149" width="16.109375" bestFit="1" customWidth="1"/>
    <col min="1150" max="1152" width="12" bestFit="1" customWidth="1"/>
    <col min="1153" max="1153" width="11" bestFit="1" customWidth="1"/>
    <col min="1154" max="1154" width="12.77734375" bestFit="1" customWidth="1"/>
    <col min="1155" max="1155" width="12" bestFit="1" customWidth="1"/>
    <col min="1156" max="1156" width="11" bestFit="1" customWidth="1"/>
    <col min="1157" max="1157" width="12.77734375" bestFit="1" customWidth="1"/>
    <col min="1158" max="1159" width="12" bestFit="1" customWidth="1"/>
    <col min="1160" max="1160" width="13.88671875" bestFit="1" customWidth="1"/>
    <col min="1161" max="1161" width="12" bestFit="1" customWidth="1"/>
    <col min="1162" max="1162" width="13.109375" bestFit="1" customWidth="1"/>
    <col min="1163" max="1163" width="11.33203125" bestFit="1" customWidth="1"/>
    <col min="1164" max="1164" width="14.77734375" bestFit="1" customWidth="1"/>
    <col min="1165" max="1165" width="12" bestFit="1" customWidth="1"/>
    <col min="1166" max="1166" width="11" bestFit="1" customWidth="1"/>
    <col min="1167" max="1168" width="12" bestFit="1" customWidth="1"/>
    <col min="1169" max="1169" width="12.21875" bestFit="1" customWidth="1"/>
    <col min="1170" max="1171" width="12" bestFit="1" customWidth="1"/>
    <col min="1172" max="1173" width="11" bestFit="1" customWidth="1"/>
    <col min="1174" max="1174" width="12.88671875" bestFit="1" customWidth="1"/>
    <col min="1175" max="1176" width="12" bestFit="1" customWidth="1"/>
    <col min="1177" max="1177" width="15.5546875" bestFit="1" customWidth="1"/>
    <col min="1178" max="1178" width="16" bestFit="1" customWidth="1"/>
    <col min="1179" max="1182" width="12" bestFit="1" customWidth="1"/>
    <col min="1183" max="1183" width="10" bestFit="1" customWidth="1"/>
    <col min="1184" max="1184" width="15.109375" bestFit="1" customWidth="1"/>
    <col min="1185" max="1185" width="12" bestFit="1" customWidth="1"/>
    <col min="1186" max="1186" width="12.109375" bestFit="1" customWidth="1"/>
    <col min="1187" max="1187" width="13.44140625" bestFit="1" customWidth="1"/>
    <col min="1188" max="1188" width="12.33203125" bestFit="1" customWidth="1"/>
    <col min="1189" max="1189" width="14" bestFit="1" customWidth="1"/>
    <col min="1190" max="1190" width="11" bestFit="1" customWidth="1"/>
    <col min="1191" max="1191" width="13.44140625" bestFit="1" customWidth="1"/>
    <col min="1192" max="1194" width="12" bestFit="1" customWidth="1"/>
    <col min="1195" max="1195" width="12.109375" bestFit="1" customWidth="1"/>
    <col min="1196" max="1196" width="12" bestFit="1" customWidth="1"/>
    <col min="1197" max="1198" width="12.44140625" bestFit="1" customWidth="1"/>
    <col min="1199" max="1199" width="13.21875" bestFit="1" customWidth="1"/>
    <col min="1200" max="1204" width="12" bestFit="1" customWidth="1"/>
    <col min="1205" max="1205" width="13.33203125" bestFit="1" customWidth="1"/>
    <col min="1206" max="1206" width="12" bestFit="1" customWidth="1"/>
    <col min="1207" max="1207" width="14.21875" bestFit="1" customWidth="1"/>
    <col min="1208" max="1208" width="12" bestFit="1" customWidth="1"/>
    <col min="1209" max="1209" width="17.77734375" bestFit="1" customWidth="1"/>
    <col min="1210" max="1210" width="12.109375" bestFit="1" customWidth="1"/>
    <col min="1211" max="1211" width="14.33203125" bestFit="1" customWidth="1"/>
    <col min="1212" max="1212" width="12.77734375" bestFit="1" customWidth="1"/>
    <col min="1213" max="1213" width="16.33203125" bestFit="1" customWidth="1"/>
    <col min="1214" max="1214" width="13.6640625" bestFit="1" customWidth="1"/>
    <col min="1215" max="1215" width="12.6640625" bestFit="1" customWidth="1"/>
    <col min="1216" max="1216" width="12" bestFit="1" customWidth="1"/>
    <col min="1217" max="1217" width="14.33203125" bestFit="1" customWidth="1"/>
    <col min="1218" max="1218" width="15" bestFit="1" customWidth="1"/>
    <col min="1219" max="1219" width="12.77734375" bestFit="1" customWidth="1"/>
    <col min="1220" max="1220" width="13.21875" bestFit="1" customWidth="1"/>
    <col min="1221" max="1222" width="12" bestFit="1" customWidth="1"/>
    <col min="1223" max="1223" width="14.5546875" bestFit="1" customWidth="1"/>
    <col min="1224" max="1224" width="15.6640625" bestFit="1" customWidth="1"/>
    <col min="1225" max="1225" width="16" bestFit="1" customWidth="1"/>
    <col min="1226" max="1226" width="14.88671875" bestFit="1" customWidth="1"/>
    <col min="1227" max="1227" width="12.109375" bestFit="1" customWidth="1"/>
    <col min="1228" max="1228" width="12.6640625" bestFit="1" customWidth="1"/>
    <col min="1229" max="1229" width="14.109375" bestFit="1" customWidth="1"/>
    <col min="1230" max="1230" width="13.88671875" bestFit="1" customWidth="1"/>
    <col min="1231" max="1231" width="13.44140625" bestFit="1" customWidth="1"/>
    <col min="1232" max="1232" width="14.109375" bestFit="1" customWidth="1"/>
    <col min="1233" max="1233" width="16.77734375" bestFit="1" customWidth="1"/>
    <col min="1234" max="1234" width="13.6640625" bestFit="1" customWidth="1"/>
    <col min="1235" max="1235" width="12.44140625" bestFit="1" customWidth="1"/>
    <col min="1236" max="1236" width="13.5546875" bestFit="1" customWidth="1"/>
    <col min="1237" max="1237" width="16" bestFit="1" customWidth="1"/>
    <col min="1238" max="1238" width="14.5546875" bestFit="1" customWidth="1"/>
    <col min="1239" max="1239" width="14" bestFit="1" customWidth="1"/>
    <col min="1240" max="1240" width="12" bestFit="1" customWidth="1"/>
    <col min="1241" max="1241" width="14.33203125" bestFit="1" customWidth="1"/>
    <col min="1242" max="1242" width="12" bestFit="1" customWidth="1"/>
    <col min="1243" max="1243" width="12.109375" bestFit="1" customWidth="1"/>
    <col min="1244" max="1244" width="12" bestFit="1" customWidth="1"/>
    <col min="1245" max="1245" width="16.21875" bestFit="1" customWidth="1"/>
    <col min="1246" max="1246" width="12.88671875" bestFit="1" customWidth="1"/>
    <col min="1247" max="1247" width="13.77734375" bestFit="1" customWidth="1"/>
    <col min="1248" max="1248" width="12" bestFit="1" customWidth="1"/>
    <col min="1249" max="1249" width="13.109375" bestFit="1" customWidth="1"/>
    <col min="1250" max="1250" width="12.6640625" bestFit="1" customWidth="1"/>
    <col min="1251" max="1251" width="17.5546875" bestFit="1" customWidth="1"/>
    <col min="1252" max="1252" width="12.109375" bestFit="1" customWidth="1"/>
    <col min="1253" max="1253" width="14.44140625" bestFit="1" customWidth="1"/>
    <col min="1254" max="1254" width="12.5546875" bestFit="1" customWidth="1"/>
    <col min="1255" max="1255" width="12.77734375" bestFit="1" customWidth="1"/>
    <col min="1256" max="1256" width="13.33203125" bestFit="1" customWidth="1"/>
    <col min="1257" max="1257" width="15" bestFit="1" customWidth="1"/>
    <col min="1258" max="1258" width="12.21875" bestFit="1" customWidth="1"/>
    <col min="1259" max="1259" width="12" bestFit="1" customWidth="1"/>
    <col min="1260" max="1260" width="12.6640625" bestFit="1" customWidth="1"/>
    <col min="1261" max="1261" width="14.88671875" bestFit="1" customWidth="1"/>
    <col min="1262" max="1262" width="12.109375" bestFit="1" customWidth="1"/>
    <col min="1263" max="1263" width="12.5546875" bestFit="1" customWidth="1"/>
    <col min="1264" max="1264" width="12.77734375" bestFit="1" customWidth="1"/>
    <col min="1265" max="1265" width="13.44140625" bestFit="1" customWidth="1"/>
    <col min="1266" max="1266" width="11" bestFit="1" customWidth="1"/>
    <col min="1267" max="1267" width="15.21875" bestFit="1" customWidth="1"/>
    <col min="1268" max="1268" width="12.44140625" bestFit="1" customWidth="1"/>
    <col min="1269" max="1269" width="12.6640625" bestFit="1" customWidth="1"/>
    <col min="1270" max="1270" width="12" bestFit="1" customWidth="1"/>
    <col min="1271" max="1271" width="12.6640625" bestFit="1" customWidth="1"/>
    <col min="1272" max="1272" width="12" bestFit="1" customWidth="1"/>
    <col min="1273" max="1273" width="11.21875" bestFit="1" customWidth="1"/>
    <col min="1274" max="1274" width="12.44140625" bestFit="1" customWidth="1"/>
    <col min="1275" max="1275" width="12.33203125" bestFit="1" customWidth="1"/>
    <col min="1276" max="1276" width="12" bestFit="1" customWidth="1"/>
    <col min="1277" max="1277" width="14.44140625" bestFit="1" customWidth="1"/>
    <col min="1278" max="1278" width="13.21875" bestFit="1" customWidth="1"/>
    <col min="1279" max="1279" width="12.6640625" bestFit="1" customWidth="1"/>
    <col min="1280" max="1280" width="12" bestFit="1" customWidth="1"/>
    <col min="1281" max="1281" width="12.109375" bestFit="1" customWidth="1"/>
    <col min="1282" max="1282" width="12.5546875" bestFit="1" customWidth="1"/>
    <col min="1283" max="1285" width="12" bestFit="1" customWidth="1"/>
    <col min="1286" max="1286" width="12.33203125" bestFit="1" customWidth="1"/>
    <col min="1287" max="1287" width="12.109375" bestFit="1" customWidth="1"/>
    <col min="1288" max="1288" width="12" bestFit="1" customWidth="1"/>
    <col min="1289" max="1289" width="14" bestFit="1" customWidth="1"/>
    <col min="1290" max="1290" width="12.109375" bestFit="1" customWidth="1"/>
    <col min="1291" max="1291" width="13.88671875" bestFit="1" customWidth="1"/>
    <col min="1292" max="1293" width="12" bestFit="1" customWidth="1"/>
    <col min="1294" max="1294" width="14.33203125" bestFit="1" customWidth="1"/>
    <col min="1295" max="1295" width="13.5546875" bestFit="1" customWidth="1"/>
    <col min="1296" max="1296" width="12" bestFit="1" customWidth="1"/>
    <col min="1297" max="1297" width="13.21875" bestFit="1" customWidth="1"/>
    <col min="1298" max="1298" width="13.33203125" bestFit="1" customWidth="1"/>
    <col min="1299" max="1299" width="12.109375" bestFit="1" customWidth="1"/>
    <col min="1300" max="1300" width="15" bestFit="1" customWidth="1"/>
    <col min="1301" max="1304" width="12" bestFit="1" customWidth="1"/>
    <col min="1305" max="1305" width="10.6640625" bestFit="1" customWidth="1"/>
    <col min="1306" max="1306" width="13.77734375" bestFit="1" customWidth="1"/>
    <col min="1307" max="1307" width="12.33203125" bestFit="1" customWidth="1"/>
    <col min="1308" max="1308" width="12" bestFit="1" customWidth="1"/>
    <col min="1309" max="1309" width="13.88671875" bestFit="1" customWidth="1"/>
    <col min="1310" max="1310" width="13.77734375" bestFit="1" customWidth="1"/>
    <col min="1311" max="1313" width="12" bestFit="1" customWidth="1"/>
    <col min="1314" max="1314" width="12.33203125" bestFit="1" customWidth="1"/>
    <col min="1315" max="1315" width="12.88671875" bestFit="1" customWidth="1"/>
    <col min="1316" max="1316" width="12" bestFit="1" customWidth="1"/>
    <col min="1317" max="1317" width="12.88671875" bestFit="1" customWidth="1"/>
    <col min="1318" max="1318" width="13.6640625" bestFit="1" customWidth="1"/>
    <col min="1319" max="1319" width="12" bestFit="1" customWidth="1"/>
    <col min="1320" max="1320" width="12.77734375" bestFit="1" customWidth="1"/>
    <col min="1321" max="1321" width="12" bestFit="1" customWidth="1"/>
    <col min="1322" max="1322" width="14.21875" bestFit="1" customWidth="1"/>
    <col min="1323" max="1323" width="12.21875" bestFit="1" customWidth="1"/>
    <col min="1324" max="1324" width="14.5546875" bestFit="1" customWidth="1"/>
    <col min="1325" max="1325" width="12.77734375" bestFit="1" customWidth="1"/>
    <col min="1326" max="1326" width="12" bestFit="1" customWidth="1"/>
    <col min="1327" max="1327" width="12.21875" bestFit="1" customWidth="1"/>
    <col min="1328" max="1328" width="12" bestFit="1" customWidth="1"/>
    <col min="1329" max="1329" width="14.109375" bestFit="1" customWidth="1"/>
    <col min="1330" max="1330" width="14.33203125" bestFit="1" customWidth="1"/>
    <col min="1331" max="1331" width="16.6640625" bestFit="1" customWidth="1"/>
    <col min="1332" max="1332" width="12.33203125" bestFit="1" customWidth="1"/>
    <col min="1333" max="1333" width="12.44140625" bestFit="1" customWidth="1"/>
    <col min="1334" max="1334" width="15.5546875" bestFit="1" customWidth="1"/>
    <col min="1335" max="1335" width="14.33203125" bestFit="1" customWidth="1"/>
    <col min="1336" max="1336" width="12.77734375" bestFit="1" customWidth="1"/>
    <col min="1337" max="1337" width="14.77734375" bestFit="1" customWidth="1"/>
    <col min="1338" max="1338" width="14" bestFit="1" customWidth="1"/>
    <col min="1339" max="1339" width="17.44140625" bestFit="1" customWidth="1"/>
    <col min="1340" max="1340" width="13.77734375" bestFit="1" customWidth="1"/>
    <col min="1341" max="1341" width="15.21875" bestFit="1" customWidth="1"/>
    <col min="1342" max="1342" width="13.21875" bestFit="1" customWidth="1"/>
    <col min="1343" max="1343" width="13.44140625" bestFit="1" customWidth="1"/>
    <col min="1344" max="1344" width="18.77734375" bestFit="1" customWidth="1"/>
    <col min="1345" max="1345" width="15.5546875" bestFit="1" customWidth="1"/>
    <col min="1346" max="1346" width="15.44140625" bestFit="1" customWidth="1"/>
    <col min="1347" max="1347" width="16.5546875" bestFit="1" customWidth="1"/>
    <col min="1348" max="1348" width="13.33203125" bestFit="1" customWidth="1"/>
    <col min="1349" max="1349" width="12" bestFit="1" customWidth="1"/>
    <col min="1350" max="1350" width="11.21875" bestFit="1" customWidth="1"/>
    <col min="1351" max="1351" width="12" bestFit="1" customWidth="1"/>
    <col min="1352" max="1352" width="13.44140625" bestFit="1" customWidth="1"/>
    <col min="1353" max="1355" width="12" bestFit="1" customWidth="1"/>
    <col min="1356" max="1356" width="11.77734375" bestFit="1" customWidth="1"/>
    <col min="1357" max="1357" width="12.21875" bestFit="1" customWidth="1"/>
    <col min="1358" max="1358" width="12" bestFit="1" customWidth="1"/>
    <col min="1359" max="1359" width="11.88671875" bestFit="1" customWidth="1"/>
    <col min="1360" max="1360" width="12.33203125" bestFit="1" customWidth="1"/>
    <col min="1361" max="1361" width="12.88671875" bestFit="1" customWidth="1"/>
    <col min="1362" max="1362" width="14.109375" bestFit="1" customWidth="1"/>
    <col min="1363" max="1363" width="12.5546875" bestFit="1" customWidth="1"/>
    <col min="1364" max="1365" width="12" bestFit="1" customWidth="1"/>
    <col min="1366" max="1366" width="11" bestFit="1" customWidth="1"/>
    <col min="1367" max="1367" width="13.21875" bestFit="1" customWidth="1"/>
    <col min="1368" max="1368" width="12" bestFit="1" customWidth="1"/>
    <col min="1369" max="1369" width="16.33203125" bestFit="1" customWidth="1"/>
    <col min="1370" max="1370" width="12.6640625" bestFit="1" customWidth="1"/>
    <col min="1371" max="1371" width="13.33203125" bestFit="1" customWidth="1"/>
    <col min="1372" max="1373" width="12" bestFit="1" customWidth="1"/>
    <col min="1374" max="1374" width="14.44140625" bestFit="1" customWidth="1"/>
    <col min="1375" max="1375" width="13.44140625" bestFit="1" customWidth="1"/>
    <col min="1376" max="1376" width="15.77734375" bestFit="1" customWidth="1"/>
    <col min="1377" max="1379" width="12" bestFit="1" customWidth="1"/>
    <col min="1380" max="1380" width="12.6640625" bestFit="1" customWidth="1"/>
    <col min="1381" max="1381" width="13.109375" bestFit="1" customWidth="1"/>
    <col min="1382" max="1382" width="12" bestFit="1" customWidth="1"/>
    <col min="1383" max="1383" width="11" bestFit="1" customWidth="1"/>
    <col min="1384" max="1384" width="13.21875" bestFit="1" customWidth="1"/>
    <col min="1385" max="1386" width="12" bestFit="1" customWidth="1"/>
    <col min="1387" max="1387" width="14.77734375" bestFit="1" customWidth="1"/>
    <col min="1388" max="1388" width="12.21875" bestFit="1" customWidth="1"/>
    <col min="1389" max="1389" width="12" bestFit="1" customWidth="1"/>
    <col min="1390" max="1390" width="16.21875" bestFit="1" customWidth="1"/>
    <col min="1391" max="1391" width="13.109375" bestFit="1" customWidth="1"/>
    <col min="1392" max="1392" width="12.88671875" bestFit="1" customWidth="1"/>
    <col min="1393" max="1393" width="13.21875" bestFit="1" customWidth="1"/>
    <col min="1394" max="1394" width="12" bestFit="1" customWidth="1"/>
    <col min="1395" max="1395" width="13.21875" bestFit="1" customWidth="1"/>
    <col min="1396" max="1397" width="12" bestFit="1" customWidth="1"/>
    <col min="1398" max="1398" width="12.6640625" bestFit="1" customWidth="1"/>
    <col min="1399" max="1400" width="12" bestFit="1" customWidth="1"/>
    <col min="1401" max="1401" width="15.33203125" bestFit="1" customWidth="1"/>
    <col min="1402" max="1404" width="12" bestFit="1" customWidth="1"/>
    <col min="1405" max="1405" width="14.109375" bestFit="1" customWidth="1"/>
    <col min="1406" max="1407" width="12" bestFit="1" customWidth="1"/>
    <col min="1408" max="1408" width="14.5546875" bestFit="1" customWidth="1"/>
    <col min="1409" max="1410" width="12" bestFit="1" customWidth="1"/>
    <col min="1411" max="1411" width="14.5546875" bestFit="1" customWidth="1"/>
    <col min="1412" max="1412" width="13.33203125" bestFit="1" customWidth="1"/>
    <col min="1413" max="1413" width="13.88671875" bestFit="1" customWidth="1"/>
    <col min="1414" max="1414" width="12.44140625" bestFit="1" customWidth="1"/>
    <col min="1415" max="1415" width="15.21875" bestFit="1" customWidth="1"/>
    <col min="1416" max="1416" width="12" bestFit="1" customWidth="1"/>
    <col min="1417" max="1417" width="12.77734375" bestFit="1" customWidth="1"/>
    <col min="1418" max="1418" width="13.109375" bestFit="1" customWidth="1"/>
    <col min="1419" max="1419" width="12.77734375" bestFit="1" customWidth="1"/>
    <col min="1420" max="1420" width="13.88671875" bestFit="1" customWidth="1"/>
    <col min="1421" max="1421" width="18.109375" bestFit="1" customWidth="1"/>
    <col min="1422" max="1422" width="12.44140625" bestFit="1" customWidth="1"/>
    <col min="1423" max="1423" width="15.109375" bestFit="1" customWidth="1"/>
    <col min="1424" max="1424" width="12.6640625" bestFit="1" customWidth="1"/>
    <col min="1425" max="1426" width="14" bestFit="1" customWidth="1"/>
    <col min="1427" max="1427" width="13.44140625" bestFit="1" customWidth="1"/>
    <col min="1428" max="1430" width="12" bestFit="1" customWidth="1"/>
    <col min="1431" max="1431" width="13.88671875" bestFit="1" customWidth="1"/>
    <col min="1432" max="1433" width="12" bestFit="1" customWidth="1"/>
    <col min="1434" max="1434" width="12.33203125" bestFit="1" customWidth="1"/>
    <col min="1435" max="1435" width="13.109375" bestFit="1" customWidth="1"/>
    <col min="1436" max="1436" width="12" bestFit="1" customWidth="1"/>
    <col min="1437" max="1437" width="12.109375" bestFit="1" customWidth="1"/>
    <col min="1438" max="1438" width="12" bestFit="1" customWidth="1"/>
    <col min="1439" max="1439" width="12.5546875" bestFit="1" customWidth="1"/>
    <col min="1440" max="1440" width="11" bestFit="1" customWidth="1"/>
    <col min="1441" max="1441" width="14.44140625" bestFit="1" customWidth="1"/>
    <col min="1442" max="1442" width="16.77734375" bestFit="1" customWidth="1"/>
    <col min="1443" max="1443" width="12.109375" bestFit="1" customWidth="1"/>
    <col min="1444" max="1444" width="11.44140625" bestFit="1" customWidth="1"/>
    <col min="1445" max="1449" width="12" bestFit="1" customWidth="1"/>
    <col min="1450" max="1450" width="12.77734375" bestFit="1" customWidth="1"/>
    <col min="1451" max="1451" width="12.88671875" bestFit="1" customWidth="1"/>
    <col min="1452" max="1453" width="12" bestFit="1" customWidth="1"/>
    <col min="1454" max="1454" width="12.109375" bestFit="1" customWidth="1"/>
    <col min="1455" max="1455" width="12.88671875" bestFit="1" customWidth="1"/>
    <col min="1456" max="1456" width="17.5546875" bestFit="1" customWidth="1"/>
    <col min="1457" max="1457" width="16.6640625" bestFit="1" customWidth="1"/>
    <col min="1458" max="1458" width="15" bestFit="1" customWidth="1"/>
    <col min="1459" max="1459" width="16.6640625" bestFit="1" customWidth="1"/>
    <col min="1460" max="1460" width="14.44140625" bestFit="1" customWidth="1"/>
    <col min="1461" max="1461" width="16.21875" bestFit="1" customWidth="1"/>
    <col min="1462" max="1462" width="13.77734375" bestFit="1" customWidth="1"/>
    <col min="1463" max="1463" width="14.33203125" bestFit="1" customWidth="1"/>
    <col min="1464" max="1464" width="19.33203125" bestFit="1" customWidth="1"/>
    <col min="1465" max="1465" width="15.109375" bestFit="1" customWidth="1"/>
    <col min="1466" max="1466" width="15.77734375" bestFit="1" customWidth="1"/>
    <col min="1467" max="1467" width="14.21875" bestFit="1" customWidth="1"/>
    <col min="1468" max="1468" width="14.6640625" bestFit="1" customWidth="1"/>
    <col min="1469" max="1469" width="16.21875" bestFit="1" customWidth="1"/>
    <col min="1470" max="1470" width="15.109375" bestFit="1" customWidth="1"/>
    <col min="1471" max="1471" width="12.77734375" bestFit="1" customWidth="1"/>
    <col min="1472" max="1472" width="14" bestFit="1" customWidth="1"/>
    <col min="1473" max="1473" width="15.109375" bestFit="1" customWidth="1"/>
    <col min="1474" max="1474" width="16.88671875" bestFit="1" customWidth="1"/>
    <col min="1475" max="1475" width="17.44140625" bestFit="1" customWidth="1"/>
    <col min="1476" max="1476" width="16.21875" bestFit="1" customWidth="1"/>
    <col min="1477" max="1477" width="15.77734375" bestFit="1" customWidth="1"/>
    <col min="1478" max="1478" width="14.77734375" bestFit="1" customWidth="1"/>
    <col min="1479" max="1479" width="14.21875" bestFit="1" customWidth="1"/>
    <col min="1480" max="1480" width="14.77734375" bestFit="1" customWidth="1"/>
    <col min="1481" max="1481" width="15.109375" bestFit="1" customWidth="1"/>
    <col min="1482" max="1482" width="15.5546875" bestFit="1" customWidth="1"/>
    <col min="1483" max="1483" width="15.44140625" bestFit="1" customWidth="1"/>
    <col min="1484" max="1484" width="14.6640625" bestFit="1" customWidth="1"/>
    <col min="1485" max="1485" width="16.6640625" bestFit="1" customWidth="1"/>
    <col min="1486" max="1486" width="13.77734375" bestFit="1" customWidth="1"/>
    <col min="1487" max="1487" width="15.6640625" bestFit="1" customWidth="1"/>
    <col min="1488" max="1488" width="16.5546875" bestFit="1" customWidth="1"/>
    <col min="1489" max="1489" width="14.6640625" bestFit="1" customWidth="1"/>
    <col min="1490" max="1490" width="13.33203125" bestFit="1" customWidth="1"/>
    <col min="1491" max="1491" width="16.33203125" bestFit="1" customWidth="1"/>
    <col min="1492" max="1492" width="16.109375" bestFit="1" customWidth="1"/>
    <col min="1493" max="1493" width="18.21875" bestFit="1" customWidth="1"/>
    <col min="1494" max="1494" width="16.33203125" bestFit="1" customWidth="1"/>
    <col min="1495" max="1495" width="14.6640625" bestFit="1" customWidth="1"/>
    <col min="1496" max="1496" width="14.44140625" bestFit="1" customWidth="1"/>
    <col min="1497" max="1497" width="13.44140625" bestFit="1" customWidth="1"/>
    <col min="1498" max="1498" width="12.109375" bestFit="1" customWidth="1"/>
    <col min="1499" max="1499" width="12.33203125" bestFit="1" customWidth="1"/>
    <col min="1500" max="1500" width="13.109375" bestFit="1" customWidth="1"/>
    <col min="1501" max="1501" width="11" bestFit="1" customWidth="1"/>
    <col min="1502" max="1503" width="12" bestFit="1" customWidth="1"/>
    <col min="1504" max="1504" width="12.21875" bestFit="1" customWidth="1"/>
    <col min="1505" max="1506" width="12" bestFit="1" customWidth="1"/>
    <col min="1507" max="1507" width="13.6640625" bestFit="1" customWidth="1"/>
    <col min="1508" max="1508" width="12.33203125" bestFit="1" customWidth="1"/>
    <col min="1509" max="1515" width="12" bestFit="1" customWidth="1"/>
    <col min="1516" max="1516" width="11.44140625" bestFit="1" customWidth="1"/>
    <col min="1517" max="1517" width="12" bestFit="1" customWidth="1"/>
    <col min="1518" max="1518" width="12.88671875" bestFit="1" customWidth="1"/>
    <col min="1519" max="1519" width="13.33203125" bestFit="1" customWidth="1"/>
    <col min="1520" max="1526" width="12" bestFit="1" customWidth="1"/>
    <col min="1527" max="1527" width="12.109375" bestFit="1" customWidth="1"/>
    <col min="1528" max="1528" width="15.21875" bestFit="1" customWidth="1"/>
    <col min="1529" max="1529" width="13.88671875" bestFit="1" customWidth="1"/>
    <col min="1530" max="1530" width="14.109375" bestFit="1" customWidth="1"/>
    <col min="1531" max="1531" width="13.88671875" bestFit="1" customWidth="1"/>
    <col min="1532" max="1532" width="15.5546875" bestFit="1" customWidth="1"/>
    <col min="1533" max="1533" width="13.21875" bestFit="1" customWidth="1"/>
    <col min="1534" max="1534" width="12.44140625" bestFit="1" customWidth="1"/>
    <col min="1535" max="1535" width="14.44140625" bestFit="1" customWidth="1"/>
    <col min="1536" max="1536" width="13.21875" bestFit="1" customWidth="1"/>
    <col min="1537" max="1537" width="12.6640625" bestFit="1" customWidth="1"/>
    <col min="1538" max="1538" width="12.77734375" bestFit="1" customWidth="1"/>
    <col min="1539" max="1539" width="12" bestFit="1" customWidth="1"/>
    <col min="1540" max="1540" width="15.44140625" bestFit="1" customWidth="1"/>
    <col min="1541" max="1541" width="12.21875" bestFit="1" customWidth="1"/>
    <col min="1542" max="1542" width="16.44140625" bestFit="1" customWidth="1"/>
    <col min="1543" max="1543" width="12.77734375" bestFit="1" customWidth="1"/>
    <col min="1544" max="1544" width="14.44140625" bestFit="1" customWidth="1"/>
    <col min="1545" max="1545" width="13.33203125" bestFit="1" customWidth="1"/>
    <col min="1546" max="1546" width="12" bestFit="1" customWidth="1"/>
    <col min="1547" max="1547" width="11.109375" bestFit="1" customWidth="1"/>
    <col min="1548" max="1548" width="15.5546875" bestFit="1" customWidth="1"/>
    <col min="1549" max="1549" width="18.6640625" bestFit="1" customWidth="1"/>
    <col min="1550" max="1550" width="12.77734375" bestFit="1" customWidth="1"/>
    <col min="1551" max="1551" width="13.5546875" bestFit="1" customWidth="1"/>
    <col min="1552" max="1552" width="12.77734375" bestFit="1" customWidth="1"/>
    <col min="1553" max="1553" width="14.33203125" bestFit="1" customWidth="1"/>
    <col min="1554" max="1554" width="14" bestFit="1" customWidth="1"/>
    <col min="1555" max="1555" width="16.77734375" bestFit="1" customWidth="1"/>
    <col min="1556" max="1556" width="12" bestFit="1" customWidth="1"/>
    <col min="1557" max="1557" width="13.44140625" bestFit="1" customWidth="1"/>
    <col min="1558" max="1558" width="12.21875" bestFit="1" customWidth="1"/>
    <col min="1559" max="1559" width="14.33203125" bestFit="1" customWidth="1"/>
    <col min="1560" max="1560" width="12.21875" bestFit="1" customWidth="1"/>
    <col min="1561" max="1561" width="12" bestFit="1" customWidth="1"/>
    <col min="1562" max="1562" width="13.88671875" bestFit="1" customWidth="1"/>
    <col min="1563" max="1563" width="12.33203125" bestFit="1" customWidth="1"/>
    <col min="1564" max="1564" width="15" bestFit="1" customWidth="1"/>
    <col min="1565" max="1565" width="14.5546875" bestFit="1" customWidth="1"/>
    <col min="1566" max="1566" width="12.5546875" bestFit="1" customWidth="1"/>
    <col min="1567" max="1567" width="12.88671875" bestFit="1" customWidth="1"/>
    <col min="1568" max="1568" width="12" bestFit="1" customWidth="1"/>
    <col min="1569" max="1569" width="12.33203125" bestFit="1" customWidth="1"/>
    <col min="1570" max="1570" width="13.77734375" bestFit="1" customWidth="1"/>
    <col min="1571" max="1571" width="13.44140625" bestFit="1" customWidth="1"/>
    <col min="1572" max="1572" width="12" bestFit="1" customWidth="1"/>
    <col min="1573" max="1573" width="14.44140625" bestFit="1" customWidth="1"/>
    <col min="1574" max="1574" width="16" bestFit="1" customWidth="1"/>
    <col min="1575" max="1575" width="13.77734375" bestFit="1" customWidth="1"/>
    <col min="1576" max="1576" width="12.109375" bestFit="1" customWidth="1"/>
    <col min="1577" max="1577" width="15.6640625" bestFit="1" customWidth="1"/>
    <col min="1578" max="1578" width="15.109375" bestFit="1" customWidth="1"/>
    <col min="1579" max="1579" width="12.21875" bestFit="1" customWidth="1"/>
    <col min="1580" max="1580" width="15.5546875" bestFit="1" customWidth="1"/>
    <col min="1581" max="1581" width="12.6640625" bestFit="1" customWidth="1"/>
    <col min="1582" max="1582" width="16.6640625" bestFit="1" customWidth="1"/>
    <col min="1583" max="1583" width="12.109375" bestFit="1" customWidth="1"/>
    <col min="1584" max="1584" width="13.77734375" bestFit="1" customWidth="1"/>
    <col min="1585" max="1585" width="12" bestFit="1" customWidth="1"/>
    <col min="1586" max="1586" width="12.44140625" bestFit="1" customWidth="1"/>
    <col min="1587" max="1587" width="12.5546875" bestFit="1" customWidth="1"/>
    <col min="1588" max="1588" width="14.77734375" bestFit="1" customWidth="1"/>
    <col min="1589" max="1589" width="13.44140625" bestFit="1" customWidth="1"/>
    <col min="1590" max="1590" width="14.21875" bestFit="1" customWidth="1"/>
    <col min="1591" max="1591" width="14.33203125" bestFit="1" customWidth="1"/>
    <col min="1592" max="1592" width="12" bestFit="1" customWidth="1"/>
    <col min="1593" max="1593" width="13.109375" bestFit="1" customWidth="1"/>
    <col min="1594" max="1594" width="12.77734375" bestFit="1" customWidth="1"/>
    <col min="1595" max="1595" width="16" bestFit="1" customWidth="1"/>
    <col min="1596" max="1597" width="12" bestFit="1" customWidth="1"/>
    <col min="1598" max="1598" width="14.109375" bestFit="1" customWidth="1"/>
    <col min="1599" max="1599" width="17.21875" bestFit="1" customWidth="1"/>
    <col min="1600" max="1600" width="12" bestFit="1" customWidth="1"/>
    <col min="1601" max="1601" width="14.6640625" bestFit="1" customWidth="1"/>
    <col min="1602" max="1602" width="12.77734375" bestFit="1" customWidth="1"/>
    <col min="1603" max="1603" width="14.88671875" bestFit="1" customWidth="1"/>
    <col min="1604" max="1604" width="13.21875" bestFit="1" customWidth="1"/>
    <col min="1605" max="1605" width="13.77734375" bestFit="1" customWidth="1"/>
    <col min="1606" max="1606" width="15.109375" bestFit="1" customWidth="1"/>
    <col min="1607" max="1607" width="13.109375" bestFit="1" customWidth="1"/>
    <col min="1608" max="1608" width="15.5546875" bestFit="1" customWidth="1"/>
    <col min="1609" max="1609" width="12" bestFit="1" customWidth="1"/>
    <col min="1610" max="1610" width="15.77734375" bestFit="1" customWidth="1"/>
    <col min="1611" max="1611" width="14.44140625" bestFit="1" customWidth="1"/>
    <col min="1612" max="1612" width="16" bestFit="1" customWidth="1"/>
    <col min="1613" max="1613" width="12" bestFit="1" customWidth="1"/>
    <col min="1614" max="1614" width="12.44140625" bestFit="1" customWidth="1"/>
    <col min="1615" max="1615" width="14.109375" bestFit="1" customWidth="1"/>
    <col min="1616" max="1616" width="13.109375" bestFit="1" customWidth="1"/>
    <col min="1617" max="1617" width="13.77734375" bestFit="1" customWidth="1"/>
    <col min="1618" max="1619" width="12" bestFit="1" customWidth="1"/>
    <col min="1620" max="1620" width="14" bestFit="1" customWidth="1"/>
    <col min="1621" max="1622" width="12" bestFit="1" customWidth="1"/>
    <col min="1623" max="1623" width="15.21875" bestFit="1" customWidth="1"/>
    <col min="1624" max="1624" width="12" bestFit="1" customWidth="1"/>
    <col min="1625" max="1625" width="14.109375" bestFit="1" customWidth="1"/>
    <col min="1626" max="1626" width="13.6640625" bestFit="1" customWidth="1"/>
    <col min="1627" max="1627" width="14.109375" bestFit="1" customWidth="1"/>
    <col min="1628" max="1628" width="15" bestFit="1" customWidth="1"/>
    <col min="1629" max="1629" width="13.77734375" bestFit="1" customWidth="1"/>
    <col min="1630" max="1630" width="14.109375" bestFit="1" customWidth="1"/>
    <col min="1631" max="1631" width="12" bestFit="1" customWidth="1"/>
    <col min="1632" max="1632" width="14.109375" bestFit="1" customWidth="1"/>
    <col min="1633" max="1633" width="13.21875" bestFit="1" customWidth="1"/>
    <col min="1634" max="1635" width="12" bestFit="1" customWidth="1"/>
    <col min="1636" max="1636" width="14.33203125" bestFit="1" customWidth="1"/>
    <col min="1637" max="1638" width="12" bestFit="1" customWidth="1"/>
    <col min="1639" max="1639" width="12.88671875" bestFit="1" customWidth="1"/>
    <col min="1640" max="1644" width="12" bestFit="1" customWidth="1"/>
    <col min="1645" max="1645" width="14.21875" bestFit="1" customWidth="1"/>
    <col min="1646" max="1647" width="12" bestFit="1" customWidth="1"/>
    <col min="1648" max="1648" width="14.77734375" bestFit="1" customWidth="1"/>
    <col min="1649" max="1649" width="16.33203125" bestFit="1" customWidth="1"/>
    <col min="1650" max="1650" width="14.88671875" bestFit="1" customWidth="1"/>
    <col min="1651" max="1651" width="13.21875" bestFit="1" customWidth="1"/>
    <col min="1652" max="1652" width="16.6640625" bestFit="1" customWidth="1"/>
    <col min="1653" max="1653" width="16.33203125" bestFit="1" customWidth="1"/>
    <col min="1654" max="1654" width="16.6640625" bestFit="1" customWidth="1"/>
    <col min="1655" max="1655" width="12.21875" bestFit="1" customWidth="1"/>
    <col min="1656" max="1656" width="14.33203125" bestFit="1" customWidth="1"/>
    <col min="1657" max="1657" width="16.88671875" bestFit="1" customWidth="1"/>
    <col min="1658" max="1658" width="13.6640625" bestFit="1" customWidth="1"/>
    <col min="1659" max="1659" width="17.5546875" bestFit="1" customWidth="1"/>
    <col min="1660" max="1660" width="15" bestFit="1" customWidth="1"/>
    <col min="1661" max="1661" width="13.77734375" bestFit="1" customWidth="1"/>
    <col min="1662" max="1662" width="16.109375" bestFit="1" customWidth="1"/>
    <col min="1663" max="1663" width="17.6640625" bestFit="1" customWidth="1"/>
    <col min="1664" max="1664" width="15.21875" bestFit="1" customWidth="1"/>
    <col min="1665" max="1665" width="19.33203125" bestFit="1" customWidth="1"/>
    <col min="1666" max="1666" width="13.6640625" bestFit="1" customWidth="1"/>
    <col min="1667" max="1668" width="15.33203125" bestFit="1" customWidth="1"/>
    <col min="1669" max="1669" width="14.44140625" bestFit="1" customWidth="1"/>
    <col min="1670" max="1670" width="13.6640625" bestFit="1" customWidth="1"/>
    <col min="1671" max="1671" width="13.21875" bestFit="1" customWidth="1"/>
    <col min="1672" max="1672" width="12.44140625" bestFit="1" customWidth="1"/>
    <col min="1673" max="1673" width="13.6640625" bestFit="1" customWidth="1"/>
    <col min="1674" max="1674" width="14.88671875" bestFit="1" customWidth="1"/>
    <col min="1675" max="1675" width="14" bestFit="1" customWidth="1"/>
    <col min="1676" max="1676" width="14.109375" bestFit="1" customWidth="1"/>
    <col min="1677" max="1677" width="18.109375" bestFit="1" customWidth="1"/>
    <col min="1678" max="1678" width="15.5546875" bestFit="1" customWidth="1"/>
    <col min="1679" max="1679" width="14.44140625" bestFit="1" customWidth="1"/>
    <col min="1680" max="1680" width="13.77734375" bestFit="1" customWidth="1"/>
    <col min="1681" max="1681" width="16.21875" bestFit="1" customWidth="1"/>
    <col min="1682" max="1682" width="17" bestFit="1" customWidth="1"/>
    <col min="1683" max="1683" width="17.6640625" bestFit="1" customWidth="1"/>
    <col min="1684" max="1684" width="14.33203125" bestFit="1" customWidth="1"/>
    <col min="1685" max="1685" width="13.77734375" bestFit="1" customWidth="1"/>
    <col min="1686" max="1686" width="12.88671875" bestFit="1" customWidth="1"/>
    <col min="1687" max="1687" width="14.109375" bestFit="1" customWidth="1"/>
    <col min="1688" max="1688" width="14.77734375" bestFit="1" customWidth="1"/>
    <col min="1689" max="1689" width="13.77734375" bestFit="1" customWidth="1"/>
    <col min="1690" max="1690" width="13.33203125" bestFit="1" customWidth="1"/>
    <col min="1691" max="1691" width="15.33203125" bestFit="1" customWidth="1"/>
    <col min="1692" max="1692" width="16.5546875" bestFit="1" customWidth="1"/>
    <col min="1693" max="1693" width="13.109375" bestFit="1" customWidth="1"/>
    <col min="1694" max="1694" width="15.77734375" bestFit="1" customWidth="1"/>
    <col min="1695" max="1695" width="15.44140625" bestFit="1" customWidth="1"/>
    <col min="1696" max="1696" width="14.5546875" bestFit="1" customWidth="1"/>
    <col min="1697" max="1697" width="16.88671875" bestFit="1" customWidth="1"/>
    <col min="1698" max="1698" width="12.6640625" bestFit="1" customWidth="1"/>
    <col min="1699" max="1699" width="14.44140625" bestFit="1" customWidth="1"/>
    <col min="1700" max="1700" width="17.6640625" bestFit="1" customWidth="1"/>
    <col min="1701" max="1701" width="17.77734375" bestFit="1" customWidth="1"/>
    <col min="1702" max="1702" width="13.44140625" bestFit="1" customWidth="1"/>
    <col min="1703" max="1703" width="13.88671875" bestFit="1" customWidth="1"/>
    <col min="1704" max="1704" width="16.44140625" bestFit="1" customWidth="1"/>
    <col min="1705" max="1705" width="13.77734375" bestFit="1" customWidth="1"/>
    <col min="1706" max="1706" width="13.88671875" bestFit="1" customWidth="1"/>
    <col min="1707" max="1707" width="16.21875" bestFit="1" customWidth="1"/>
    <col min="1708" max="1708" width="14.33203125" bestFit="1" customWidth="1"/>
    <col min="1709" max="1709" width="15" bestFit="1" customWidth="1"/>
    <col min="1710" max="1710" width="16.109375" bestFit="1" customWidth="1"/>
    <col min="1711" max="1711" width="13.33203125" bestFit="1" customWidth="1"/>
    <col min="1712" max="1712" width="18.109375" bestFit="1" customWidth="1"/>
    <col min="1713" max="1713" width="14.44140625" bestFit="1" customWidth="1"/>
    <col min="1714" max="1714" width="13.5546875" bestFit="1" customWidth="1"/>
    <col min="1715" max="1715" width="14.44140625" bestFit="1" customWidth="1"/>
    <col min="1716" max="1716" width="12.44140625" bestFit="1" customWidth="1"/>
    <col min="1717" max="1717" width="15.6640625" bestFit="1" customWidth="1"/>
    <col min="1718" max="1718" width="13.6640625" bestFit="1" customWidth="1"/>
    <col min="1719" max="1719" width="16.21875" bestFit="1" customWidth="1"/>
    <col min="1720" max="1720" width="14.6640625" bestFit="1" customWidth="1"/>
    <col min="1721" max="1721" width="15.109375" bestFit="1" customWidth="1"/>
    <col min="1722" max="1722" width="16.77734375" bestFit="1" customWidth="1"/>
    <col min="1723" max="1723" width="17.5546875" bestFit="1" customWidth="1"/>
    <col min="1724" max="1724" width="14.109375" bestFit="1" customWidth="1"/>
    <col min="1725" max="1725" width="14.5546875" bestFit="1" customWidth="1"/>
    <col min="1726" max="1726" width="13.44140625" bestFit="1" customWidth="1"/>
    <col min="1727" max="1728" width="14" bestFit="1" customWidth="1"/>
    <col min="1729" max="1729" width="16.21875" bestFit="1" customWidth="1"/>
    <col min="1730" max="1730" width="15" bestFit="1" customWidth="1"/>
    <col min="1731" max="1731" width="14.44140625" bestFit="1" customWidth="1"/>
    <col min="1732" max="1732" width="13.33203125" bestFit="1" customWidth="1"/>
    <col min="1733" max="1733" width="18.77734375" bestFit="1" customWidth="1"/>
    <col min="1734" max="1734" width="15.21875" bestFit="1" customWidth="1"/>
    <col min="1735" max="1735" width="13.77734375" bestFit="1" customWidth="1"/>
    <col min="1736" max="1736" width="13.88671875" bestFit="1" customWidth="1"/>
    <col min="1737" max="1737" width="17" bestFit="1" customWidth="1"/>
    <col min="1738" max="1738" width="16.88671875" bestFit="1" customWidth="1"/>
    <col min="1739" max="1739" width="19.6640625" bestFit="1" customWidth="1"/>
    <col min="1740" max="1740" width="18.6640625" bestFit="1" customWidth="1"/>
    <col min="1741" max="1741" width="19.109375" bestFit="1" customWidth="1"/>
    <col min="1742" max="1742" width="15.77734375" bestFit="1" customWidth="1"/>
    <col min="1743" max="1743" width="16" bestFit="1" customWidth="1"/>
    <col min="1744" max="1745" width="16.6640625" bestFit="1" customWidth="1"/>
    <col min="1746" max="1746" width="14.88671875" bestFit="1" customWidth="1"/>
    <col min="1747" max="1747" width="16.33203125" bestFit="1" customWidth="1"/>
    <col min="1748" max="1748" width="18" bestFit="1" customWidth="1"/>
    <col min="1749" max="1749" width="18.88671875" bestFit="1" customWidth="1"/>
    <col min="1750" max="1750" width="19.5546875" bestFit="1" customWidth="1"/>
    <col min="1751" max="1751" width="18.21875" bestFit="1" customWidth="1"/>
    <col min="1752" max="1752" width="16.109375" bestFit="1" customWidth="1"/>
    <col min="1753" max="1753" width="19.6640625" bestFit="1" customWidth="1"/>
    <col min="1754" max="1754" width="17" bestFit="1" customWidth="1"/>
    <col min="1755" max="1755" width="16.44140625" bestFit="1" customWidth="1"/>
    <col min="1756" max="1756" width="19.6640625" bestFit="1" customWidth="1"/>
    <col min="1757" max="1757" width="19.33203125" bestFit="1" customWidth="1"/>
    <col min="1758" max="1758" width="17.33203125" bestFit="1" customWidth="1"/>
    <col min="1759" max="1759" width="17.21875" bestFit="1" customWidth="1"/>
    <col min="1760" max="1760" width="19.6640625" bestFit="1" customWidth="1"/>
    <col min="1761" max="1761" width="18.77734375" bestFit="1" customWidth="1"/>
    <col min="1762" max="1762" width="17" bestFit="1" customWidth="1"/>
    <col min="1763" max="1763" width="19.44140625" bestFit="1" customWidth="1"/>
    <col min="1764" max="1764" width="15.77734375" bestFit="1" customWidth="1"/>
    <col min="1765" max="1765" width="14.33203125" bestFit="1" customWidth="1"/>
    <col min="1766" max="1766" width="18.109375" bestFit="1" customWidth="1"/>
    <col min="1767" max="1767" width="15.44140625" bestFit="1" customWidth="1"/>
    <col min="1768" max="1768" width="14.77734375" bestFit="1" customWidth="1"/>
    <col min="1769" max="1769" width="17.33203125" bestFit="1" customWidth="1"/>
    <col min="1770" max="1770" width="20" bestFit="1" customWidth="1"/>
    <col min="1771" max="1771" width="19.33203125" bestFit="1" customWidth="1"/>
    <col min="1772" max="1772" width="16.88671875" bestFit="1" customWidth="1"/>
    <col min="1773" max="1773" width="18.5546875" bestFit="1" customWidth="1"/>
    <col min="1774" max="1774" width="16.77734375" bestFit="1" customWidth="1"/>
    <col min="1775" max="1776" width="17.21875" bestFit="1" customWidth="1"/>
    <col min="1777" max="1777" width="19" bestFit="1" customWidth="1"/>
    <col min="1778" max="1778" width="16.21875" bestFit="1" customWidth="1"/>
    <col min="1779" max="1779" width="17.33203125" bestFit="1" customWidth="1"/>
    <col min="1780" max="1780" width="15.88671875" bestFit="1" customWidth="1"/>
    <col min="1781" max="1781" width="18" bestFit="1" customWidth="1"/>
    <col min="1782" max="1782" width="17.44140625" bestFit="1" customWidth="1"/>
    <col min="1783" max="1783" width="24.33203125" bestFit="1" customWidth="1"/>
    <col min="1784" max="1784" width="17.44140625" bestFit="1" customWidth="1"/>
    <col min="1785" max="1785" width="13.5546875" bestFit="1" customWidth="1"/>
    <col min="1786" max="1786" width="17.6640625" bestFit="1" customWidth="1"/>
    <col min="1787" max="1787" width="17.88671875" bestFit="1" customWidth="1"/>
    <col min="1788" max="1788" width="15.77734375" bestFit="1" customWidth="1"/>
    <col min="1789" max="1789" width="16.44140625" bestFit="1" customWidth="1"/>
    <col min="1790" max="1790" width="15.33203125" bestFit="1" customWidth="1"/>
    <col min="1791" max="1791" width="14.109375" bestFit="1" customWidth="1"/>
    <col min="1792" max="1792" width="13.6640625" bestFit="1" customWidth="1"/>
    <col min="1793" max="1793" width="16.5546875" bestFit="1" customWidth="1"/>
    <col min="1794" max="1794" width="18.5546875" bestFit="1" customWidth="1"/>
    <col min="1795" max="1795" width="16.5546875" bestFit="1" customWidth="1"/>
    <col min="1796" max="1796" width="19.33203125" bestFit="1" customWidth="1"/>
    <col min="1797" max="1797" width="18" bestFit="1" customWidth="1"/>
    <col min="1798" max="1798" width="16.21875" bestFit="1" customWidth="1"/>
    <col min="1799" max="1799" width="16" bestFit="1" customWidth="1"/>
    <col min="1800" max="1800" width="15.33203125" bestFit="1" customWidth="1"/>
    <col min="1801" max="1801" width="18.6640625" bestFit="1" customWidth="1"/>
    <col min="1802" max="1802" width="17.44140625" bestFit="1" customWidth="1"/>
    <col min="1803" max="1803" width="20.44140625" bestFit="1" customWidth="1"/>
    <col min="1804" max="1804" width="18.77734375" bestFit="1" customWidth="1"/>
    <col min="1805" max="1805" width="17.6640625" bestFit="1" customWidth="1"/>
    <col min="1806" max="1806" width="15.21875" bestFit="1" customWidth="1"/>
    <col min="1807" max="1807" width="17.33203125" bestFit="1" customWidth="1"/>
    <col min="1808" max="1808" width="17.6640625" bestFit="1" customWidth="1"/>
    <col min="1809" max="1809" width="16.33203125" bestFit="1" customWidth="1"/>
    <col min="1810" max="1810" width="17.33203125" bestFit="1" customWidth="1"/>
    <col min="1811" max="1811" width="16.109375" bestFit="1" customWidth="1"/>
    <col min="1812" max="1812" width="16.21875" bestFit="1" customWidth="1"/>
    <col min="1813" max="1813" width="19.77734375" bestFit="1" customWidth="1"/>
    <col min="1814" max="1814" width="19" bestFit="1" customWidth="1"/>
    <col min="1815" max="1815" width="19.5546875" bestFit="1" customWidth="1"/>
    <col min="1816" max="1816" width="15.6640625" bestFit="1" customWidth="1"/>
    <col min="1817" max="1817" width="17.21875" bestFit="1" customWidth="1"/>
    <col min="1818" max="1819" width="16.21875" bestFit="1" customWidth="1"/>
    <col min="1820" max="1820" width="16.77734375" bestFit="1" customWidth="1"/>
    <col min="1821" max="1821" width="19.88671875" bestFit="1" customWidth="1"/>
    <col min="1822" max="1822" width="20" bestFit="1" customWidth="1"/>
    <col min="1823" max="1823" width="16" bestFit="1" customWidth="1"/>
    <col min="1824" max="1824" width="17.21875" bestFit="1" customWidth="1"/>
    <col min="1825" max="1825" width="18.109375" bestFit="1" customWidth="1"/>
    <col min="1826" max="1826" width="21" bestFit="1" customWidth="1"/>
    <col min="1827" max="1827" width="17.5546875" bestFit="1" customWidth="1"/>
    <col min="1828" max="1828" width="15.44140625" bestFit="1" customWidth="1"/>
    <col min="1829" max="1829" width="16.109375" bestFit="1" customWidth="1"/>
    <col min="1830" max="1830" width="18.77734375" bestFit="1" customWidth="1"/>
    <col min="1831" max="1831" width="20.77734375" bestFit="1" customWidth="1"/>
    <col min="1832" max="1832" width="15.77734375" bestFit="1" customWidth="1"/>
    <col min="1833" max="1833" width="17.6640625" bestFit="1" customWidth="1"/>
    <col min="1834" max="1834" width="15.44140625" bestFit="1" customWidth="1"/>
    <col min="1835" max="1835" width="16.21875" bestFit="1" customWidth="1"/>
    <col min="1836" max="1836" width="13.77734375" bestFit="1" customWidth="1"/>
    <col min="1837" max="1837" width="13.88671875" bestFit="1" customWidth="1"/>
    <col min="1838" max="1838" width="14.5546875" bestFit="1" customWidth="1"/>
    <col min="1839" max="1839" width="12.33203125" bestFit="1" customWidth="1"/>
    <col min="1840" max="1840" width="13.6640625" bestFit="1" customWidth="1"/>
    <col min="1841" max="1841" width="12.5546875" bestFit="1" customWidth="1"/>
    <col min="1842" max="1845" width="12" bestFit="1" customWidth="1"/>
    <col min="1846" max="1846" width="12.6640625" bestFit="1" customWidth="1"/>
    <col min="1847" max="1849" width="12" bestFit="1" customWidth="1"/>
    <col min="1850" max="1850" width="15.6640625" bestFit="1" customWidth="1"/>
    <col min="1851" max="1852" width="12" bestFit="1" customWidth="1"/>
    <col min="1853" max="1853" width="12.33203125" bestFit="1" customWidth="1"/>
    <col min="1854" max="1854" width="13.88671875" bestFit="1" customWidth="1"/>
    <col min="1855" max="1855" width="12.5546875" bestFit="1" customWidth="1"/>
    <col min="1856" max="1857" width="12" bestFit="1" customWidth="1"/>
    <col min="1858" max="1858" width="16" bestFit="1" customWidth="1"/>
    <col min="1859" max="1859" width="12.33203125" bestFit="1" customWidth="1"/>
    <col min="1860" max="1861" width="12" bestFit="1" customWidth="1"/>
    <col min="1862" max="1862" width="14.21875" bestFit="1" customWidth="1"/>
    <col min="1863" max="1863" width="16.21875" bestFit="1" customWidth="1"/>
    <col min="1864" max="1864" width="12.21875" bestFit="1" customWidth="1"/>
    <col min="1865" max="1865" width="14.6640625" bestFit="1" customWidth="1"/>
    <col min="1866" max="1866" width="18.21875" bestFit="1" customWidth="1"/>
    <col min="1867" max="1867" width="14.5546875" bestFit="1" customWidth="1"/>
    <col min="1868" max="1868" width="13.33203125" bestFit="1" customWidth="1"/>
    <col min="1869" max="1869" width="12.109375" bestFit="1" customWidth="1"/>
    <col min="1870" max="1871" width="12" bestFit="1" customWidth="1"/>
    <col min="1872" max="1872" width="19.21875" bestFit="1" customWidth="1"/>
    <col min="1873" max="1873" width="12.6640625" bestFit="1" customWidth="1"/>
    <col min="1874" max="1874" width="12.44140625" bestFit="1" customWidth="1"/>
    <col min="1875" max="1879" width="12" bestFit="1" customWidth="1"/>
    <col min="1880" max="1880" width="13.33203125" bestFit="1" customWidth="1"/>
    <col min="1881" max="1881" width="14.5546875" bestFit="1" customWidth="1"/>
    <col min="1882" max="1882" width="11" bestFit="1" customWidth="1"/>
    <col min="1883" max="1883" width="12.109375" bestFit="1" customWidth="1"/>
    <col min="1884" max="1890" width="12" bestFit="1" customWidth="1"/>
    <col min="1891" max="1891" width="11.6640625" bestFit="1" customWidth="1"/>
    <col min="1892" max="1892" width="14.109375" bestFit="1" customWidth="1"/>
    <col min="1893" max="1895" width="12" bestFit="1" customWidth="1"/>
    <col min="1896" max="1896" width="12.77734375" bestFit="1" customWidth="1"/>
    <col min="1897" max="1897" width="14.33203125" bestFit="1" customWidth="1"/>
    <col min="1898" max="1898" width="12.109375" bestFit="1" customWidth="1"/>
    <col min="1899" max="1899" width="16" bestFit="1" customWidth="1"/>
    <col min="1900" max="1900" width="14.5546875" bestFit="1" customWidth="1"/>
    <col min="1901" max="1901" width="15.109375" bestFit="1" customWidth="1"/>
    <col min="1902" max="1902" width="12.21875" bestFit="1" customWidth="1"/>
    <col min="1903" max="1903" width="14.5546875" bestFit="1" customWidth="1"/>
    <col min="1904" max="1905" width="12" bestFit="1" customWidth="1"/>
    <col min="1906" max="1906" width="17.44140625" bestFit="1" customWidth="1"/>
    <col min="1907" max="1907" width="12.5546875" bestFit="1" customWidth="1"/>
    <col min="1908" max="1908" width="14.21875" bestFit="1" customWidth="1"/>
    <col min="1909" max="1909" width="10.77734375" bestFit="1" customWidth="1"/>
    <col min="1910" max="1910" width="13.109375" bestFit="1" customWidth="1"/>
    <col min="1911" max="1911" width="18.33203125" bestFit="1" customWidth="1"/>
    <col min="1912" max="1912" width="13.33203125" bestFit="1" customWidth="1"/>
    <col min="1913" max="1913" width="13.44140625" bestFit="1" customWidth="1"/>
    <col min="1914" max="1914" width="12.6640625" bestFit="1" customWidth="1"/>
    <col min="1915" max="1915" width="13.77734375" bestFit="1" customWidth="1"/>
    <col min="1916" max="1916" width="12.109375" bestFit="1" customWidth="1"/>
    <col min="1917" max="1917" width="12.33203125" bestFit="1" customWidth="1"/>
    <col min="1918" max="1918" width="12" bestFit="1" customWidth="1"/>
    <col min="1919" max="1919" width="14.6640625" bestFit="1" customWidth="1"/>
    <col min="1920" max="1920" width="12.5546875" bestFit="1" customWidth="1"/>
    <col min="1921" max="1921" width="12" bestFit="1" customWidth="1"/>
    <col min="1922" max="1922" width="13.33203125" bestFit="1" customWidth="1"/>
    <col min="1923" max="1923" width="12.6640625" bestFit="1" customWidth="1"/>
    <col min="1924" max="1925" width="12" bestFit="1" customWidth="1"/>
    <col min="1926" max="1926" width="12.6640625" bestFit="1" customWidth="1"/>
    <col min="1927" max="1929" width="12" bestFit="1" customWidth="1"/>
    <col min="1930" max="1930" width="11.109375" bestFit="1" customWidth="1"/>
    <col min="1931" max="1934" width="12" bestFit="1" customWidth="1"/>
    <col min="1935" max="1935" width="12.44140625" bestFit="1" customWidth="1"/>
    <col min="1936" max="1936" width="12.109375" bestFit="1" customWidth="1"/>
    <col min="1937" max="1937" width="12.5546875" bestFit="1" customWidth="1"/>
    <col min="1938" max="1938" width="13.33203125" bestFit="1" customWidth="1"/>
    <col min="1939" max="1939" width="13.44140625" bestFit="1" customWidth="1"/>
    <col min="1940" max="1940" width="14.44140625" bestFit="1" customWidth="1"/>
    <col min="1941" max="1941" width="13.88671875" bestFit="1" customWidth="1"/>
    <col min="1942" max="1942" width="14" bestFit="1" customWidth="1"/>
    <col min="1943" max="1943" width="16.5546875" bestFit="1" customWidth="1"/>
    <col min="1944" max="1944" width="15.5546875" bestFit="1" customWidth="1"/>
    <col min="1945" max="1945" width="15.109375" bestFit="1" customWidth="1"/>
    <col min="1946" max="1946" width="14" bestFit="1" customWidth="1"/>
    <col min="1947" max="1947" width="15.33203125" bestFit="1" customWidth="1"/>
    <col min="1948" max="1948" width="13.44140625" bestFit="1" customWidth="1"/>
    <col min="1949" max="1949" width="12.6640625" bestFit="1" customWidth="1"/>
    <col min="1950" max="1950" width="11.6640625" bestFit="1" customWidth="1"/>
    <col min="1951" max="1951" width="14.21875" bestFit="1" customWidth="1"/>
    <col min="1952" max="1952" width="16.109375" bestFit="1" customWidth="1"/>
    <col min="1953" max="1953" width="14" bestFit="1" customWidth="1"/>
    <col min="1954" max="1954" width="14.88671875" bestFit="1" customWidth="1"/>
    <col min="1955" max="1955" width="14.109375" bestFit="1" customWidth="1"/>
    <col min="1956" max="1956" width="15.88671875" bestFit="1" customWidth="1"/>
    <col min="1957" max="1957" width="14.33203125" bestFit="1" customWidth="1"/>
    <col min="1958" max="1958" width="13.109375" bestFit="1" customWidth="1"/>
    <col min="1959" max="1959" width="15" bestFit="1" customWidth="1"/>
    <col min="1960" max="1961" width="14.5546875" bestFit="1" customWidth="1"/>
    <col min="1962" max="1962" width="14.109375" bestFit="1" customWidth="1"/>
    <col min="1963" max="1963" width="15.6640625" bestFit="1" customWidth="1"/>
    <col min="1964" max="1964" width="14.88671875" bestFit="1" customWidth="1"/>
    <col min="1965" max="1965" width="18.6640625" bestFit="1" customWidth="1"/>
    <col min="1966" max="1966" width="14.5546875" bestFit="1" customWidth="1"/>
    <col min="1967" max="1967" width="11" bestFit="1" customWidth="1"/>
    <col min="1968" max="1969" width="13.44140625" bestFit="1" customWidth="1"/>
    <col min="1970" max="1970" width="12" bestFit="1" customWidth="1"/>
    <col min="1971" max="1971" width="12.109375" bestFit="1" customWidth="1"/>
    <col min="1972" max="1973" width="12" bestFit="1" customWidth="1"/>
    <col min="1974" max="1974" width="12.33203125" bestFit="1" customWidth="1"/>
    <col min="1975" max="1975" width="12" bestFit="1" customWidth="1"/>
    <col min="1976" max="1976" width="12.109375" bestFit="1" customWidth="1"/>
    <col min="1977" max="1977" width="12.21875" bestFit="1" customWidth="1"/>
    <col min="1978" max="1981" width="12" bestFit="1" customWidth="1"/>
    <col min="1982" max="1982" width="12.88671875" bestFit="1" customWidth="1"/>
    <col min="1983" max="1983" width="12.33203125" bestFit="1" customWidth="1"/>
    <col min="1984" max="1984" width="13.44140625" bestFit="1" customWidth="1"/>
    <col min="1985" max="1985" width="14.77734375" bestFit="1" customWidth="1"/>
    <col min="1986" max="1986" width="13.33203125" bestFit="1" customWidth="1"/>
    <col min="1987" max="1987" width="12" bestFit="1" customWidth="1"/>
    <col min="1988" max="1988" width="14.109375" bestFit="1" customWidth="1"/>
    <col min="1989" max="1989" width="14.44140625" bestFit="1" customWidth="1"/>
    <col min="1990" max="1990" width="12.21875" bestFit="1" customWidth="1"/>
    <col min="1991" max="1991" width="14.109375" bestFit="1" customWidth="1"/>
    <col min="1992" max="1992" width="16.33203125" bestFit="1" customWidth="1"/>
    <col min="1993" max="1993" width="13.88671875" bestFit="1" customWidth="1"/>
    <col min="1994" max="1995" width="12" bestFit="1" customWidth="1"/>
    <col min="1996" max="1996" width="14.44140625" bestFit="1" customWidth="1"/>
    <col min="1997" max="1997" width="14.109375" bestFit="1" customWidth="1"/>
    <col min="1998" max="1999" width="12.6640625" bestFit="1" customWidth="1"/>
    <col min="2000" max="2000" width="15.33203125" bestFit="1" customWidth="1"/>
    <col min="2001" max="2001" width="12.88671875" bestFit="1" customWidth="1"/>
    <col min="2002" max="2002" width="12" bestFit="1" customWidth="1"/>
    <col min="2003" max="2003" width="14.6640625" bestFit="1" customWidth="1"/>
    <col min="2004" max="2004" width="12.21875" bestFit="1" customWidth="1"/>
    <col min="2005" max="2005" width="12" bestFit="1" customWidth="1"/>
    <col min="2006" max="2006" width="14.77734375" bestFit="1" customWidth="1"/>
    <col min="2007" max="2007" width="12.6640625" bestFit="1" customWidth="1"/>
    <col min="2008" max="2009" width="12" bestFit="1" customWidth="1"/>
    <col min="2010" max="2010" width="14.77734375" bestFit="1" customWidth="1"/>
    <col min="2011" max="2011" width="12.21875" bestFit="1" customWidth="1"/>
    <col min="2012" max="2012" width="14.109375" bestFit="1" customWidth="1"/>
    <col min="2013" max="2013" width="13.44140625" bestFit="1" customWidth="1"/>
    <col min="2014" max="2017" width="12" bestFit="1" customWidth="1"/>
    <col min="2018" max="2018" width="14.109375" bestFit="1" customWidth="1"/>
    <col min="2019" max="2019" width="12.5546875" bestFit="1" customWidth="1"/>
    <col min="2020" max="2020" width="12.77734375" bestFit="1" customWidth="1"/>
    <col min="2021" max="2021" width="12.6640625" bestFit="1" customWidth="1"/>
    <col min="2022" max="2022" width="15.33203125" bestFit="1" customWidth="1"/>
    <col min="2023" max="2023" width="12" bestFit="1" customWidth="1"/>
    <col min="2024" max="2024" width="12.109375" bestFit="1" customWidth="1"/>
    <col min="2025" max="2025" width="15.44140625" bestFit="1" customWidth="1"/>
    <col min="2026" max="2026" width="12.77734375" bestFit="1" customWidth="1"/>
    <col min="2027" max="2027" width="17.44140625" bestFit="1" customWidth="1"/>
    <col min="2028" max="2028" width="16.77734375" bestFit="1" customWidth="1"/>
    <col min="2029" max="2029" width="13.5546875" bestFit="1" customWidth="1"/>
    <col min="2030" max="2031" width="14.33203125" bestFit="1" customWidth="1"/>
    <col min="2032" max="2032" width="13.109375" bestFit="1" customWidth="1"/>
    <col min="2033" max="2033" width="14.88671875" bestFit="1" customWidth="1"/>
    <col min="2034" max="2034" width="13.77734375" bestFit="1" customWidth="1"/>
    <col min="2035" max="2035" width="12.77734375" bestFit="1" customWidth="1"/>
    <col min="2036" max="2036" width="15.77734375" bestFit="1" customWidth="1"/>
    <col min="2037" max="2037" width="13.21875" bestFit="1" customWidth="1"/>
    <col min="2038" max="2039" width="12" bestFit="1" customWidth="1"/>
    <col min="2040" max="2040" width="12.109375" bestFit="1" customWidth="1"/>
    <col min="2041" max="2041" width="12.6640625" bestFit="1" customWidth="1"/>
    <col min="2042" max="2043" width="14.21875" bestFit="1" customWidth="1"/>
    <col min="2044" max="2044" width="15" bestFit="1" customWidth="1"/>
    <col min="2045" max="2045" width="14" bestFit="1" customWidth="1"/>
    <col min="2046" max="2046" width="13.77734375" bestFit="1" customWidth="1"/>
    <col min="2047" max="2047" width="12.88671875" bestFit="1" customWidth="1"/>
    <col min="2048" max="2048" width="12" bestFit="1" customWidth="1"/>
    <col min="2049" max="2049" width="13.21875" bestFit="1" customWidth="1"/>
    <col min="2050" max="2050" width="11.33203125" bestFit="1" customWidth="1"/>
    <col min="2051" max="2052" width="12" bestFit="1" customWidth="1"/>
    <col min="2053" max="2053" width="14.88671875" bestFit="1" customWidth="1"/>
    <col min="2054" max="2054" width="15.109375" bestFit="1" customWidth="1"/>
    <col min="2055" max="2055" width="13.77734375" bestFit="1" customWidth="1"/>
    <col min="2056" max="2056" width="12.88671875" bestFit="1" customWidth="1"/>
    <col min="2057" max="2057" width="13.21875" bestFit="1" customWidth="1"/>
    <col min="2058" max="2058" width="14.21875" bestFit="1" customWidth="1"/>
    <col min="2059" max="2060" width="12.44140625" bestFit="1" customWidth="1"/>
    <col min="2061" max="2062" width="12" bestFit="1" customWidth="1"/>
    <col min="2063" max="2063" width="12.6640625" bestFit="1" customWidth="1"/>
    <col min="2064" max="2064" width="14.33203125" bestFit="1" customWidth="1"/>
    <col min="2065" max="2065" width="12" bestFit="1" customWidth="1"/>
    <col min="2066" max="2066" width="12.33203125" bestFit="1" customWidth="1"/>
    <col min="2067" max="2068" width="12" bestFit="1" customWidth="1"/>
    <col min="2069" max="2069" width="12.21875" bestFit="1" customWidth="1"/>
    <col min="2070" max="2071" width="12" bestFit="1" customWidth="1"/>
    <col min="2072" max="2072" width="14.21875" bestFit="1" customWidth="1"/>
    <col min="2073" max="2076" width="12" bestFit="1" customWidth="1"/>
    <col min="2077" max="2077" width="11" bestFit="1" customWidth="1"/>
    <col min="2078" max="2078" width="12" bestFit="1" customWidth="1"/>
    <col min="2079" max="2079" width="12.109375" bestFit="1" customWidth="1"/>
    <col min="2080" max="2080" width="13.6640625" bestFit="1" customWidth="1"/>
    <col min="2081" max="2081" width="12.88671875" bestFit="1" customWidth="1"/>
    <col min="2082" max="2084" width="12" bestFit="1" customWidth="1"/>
    <col min="2085" max="2085" width="12.88671875" bestFit="1" customWidth="1"/>
    <col min="2086" max="2086" width="12" bestFit="1" customWidth="1"/>
    <col min="2087" max="2087" width="13.33203125" bestFit="1" customWidth="1"/>
    <col min="2088" max="2090" width="12" bestFit="1" customWidth="1"/>
    <col min="2091" max="2091" width="15" bestFit="1" customWidth="1"/>
    <col min="2092" max="2092" width="15.109375" bestFit="1" customWidth="1"/>
    <col min="2093" max="2093" width="13.44140625" bestFit="1" customWidth="1"/>
    <col min="2094" max="2094" width="12.88671875" bestFit="1" customWidth="1"/>
    <col min="2095" max="2095" width="12.44140625" bestFit="1" customWidth="1"/>
    <col min="2096" max="2096" width="12" bestFit="1" customWidth="1"/>
    <col min="2097" max="2097" width="12.6640625" bestFit="1" customWidth="1"/>
    <col min="2098" max="2098" width="12.44140625" bestFit="1" customWidth="1"/>
    <col min="2099" max="2101" width="12" bestFit="1" customWidth="1"/>
    <col min="2102" max="2102" width="15" bestFit="1" customWidth="1"/>
    <col min="2103" max="2103" width="13.6640625" bestFit="1" customWidth="1"/>
    <col min="2104" max="2104" width="12" bestFit="1" customWidth="1"/>
    <col min="2105" max="2105" width="13.21875" bestFit="1" customWidth="1"/>
    <col min="2106" max="2106" width="14.77734375" bestFit="1" customWidth="1"/>
    <col min="2107" max="2107" width="12" bestFit="1" customWidth="1"/>
    <col min="2108" max="2108" width="12.44140625" bestFit="1" customWidth="1"/>
    <col min="2109" max="2109" width="13.21875" bestFit="1" customWidth="1"/>
    <col min="2110" max="2110" width="12.44140625" bestFit="1" customWidth="1"/>
    <col min="2111" max="2111" width="12.5546875" bestFit="1" customWidth="1"/>
    <col min="2112" max="2112" width="12" bestFit="1" customWidth="1"/>
    <col min="2113" max="2113" width="13.44140625" bestFit="1" customWidth="1"/>
    <col min="2114" max="2114" width="12" bestFit="1" customWidth="1"/>
    <col min="2115" max="2115" width="11.44140625" bestFit="1" customWidth="1"/>
    <col min="2116" max="2116" width="12" bestFit="1" customWidth="1"/>
    <col min="2117" max="2117" width="14.109375" bestFit="1" customWidth="1"/>
    <col min="2118" max="2118" width="12.21875" bestFit="1" customWidth="1"/>
    <col min="2119" max="2119" width="12.109375" bestFit="1" customWidth="1"/>
    <col min="2120" max="2120" width="12.6640625" bestFit="1" customWidth="1"/>
    <col min="2121" max="2121" width="12" bestFit="1" customWidth="1"/>
    <col min="2122" max="2122" width="14.109375" bestFit="1" customWidth="1"/>
    <col min="2123" max="2123" width="13.44140625" bestFit="1" customWidth="1"/>
    <col min="2124" max="2124" width="13.21875" bestFit="1" customWidth="1"/>
    <col min="2125" max="2125" width="12" bestFit="1" customWidth="1"/>
    <col min="2126" max="2126" width="15.5546875" bestFit="1" customWidth="1"/>
    <col min="2127" max="2127" width="12" bestFit="1" customWidth="1"/>
    <col min="2128" max="2128" width="14.109375" bestFit="1" customWidth="1"/>
    <col min="2129" max="2129" width="12.77734375" bestFit="1" customWidth="1"/>
    <col min="2130" max="2130" width="15.77734375" bestFit="1" customWidth="1"/>
    <col min="2131" max="2131" width="12" bestFit="1" customWidth="1"/>
    <col min="2132" max="2132" width="13.21875" bestFit="1" customWidth="1"/>
    <col min="2133" max="2133" width="13.77734375" bestFit="1" customWidth="1"/>
    <col min="2134" max="2134" width="13.33203125" bestFit="1" customWidth="1"/>
    <col min="2135" max="2135" width="12" bestFit="1" customWidth="1"/>
    <col min="2136" max="2136" width="13.88671875" bestFit="1" customWidth="1"/>
    <col min="2137" max="2142" width="12" bestFit="1" customWidth="1"/>
    <col min="2143" max="2143" width="11" bestFit="1" customWidth="1"/>
    <col min="2144" max="2144" width="12" bestFit="1" customWidth="1"/>
    <col min="2145" max="2145" width="11" bestFit="1" customWidth="1"/>
    <col min="2146" max="2146" width="12" bestFit="1" customWidth="1"/>
    <col min="2147" max="2147" width="14.5546875" bestFit="1" customWidth="1"/>
    <col min="2148" max="2148" width="12.33203125" bestFit="1" customWidth="1"/>
    <col min="2149" max="2150" width="12" bestFit="1" customWidth="1"/>
    <col min="2151" max="2151" width="12.77734375" bestFit="1" customWidth="1"/>
    <col min="2152" max="2152" width="12" bestFit="1" customWidth="1"/>
    <col min="2153" max="2153" width="12.33203125" bestFit="1" customWidth="1"/>
    <col min="2154" max="2154" width="13.44140625" bestFit="1" customWidth="1"/>
    <col min="2155" max="2155" width="12.33203125" bestFit="1" customWidth="1"/>
    <col min="2156" max="2157" width="12.6640625" bestFit="1" customWidth="1"/>
    <col min="2158" max="2158" width="12" bestFit="1" customWidth="1"/>
    <col min="2159" max="2159" width="13.109375" bestFit="1" customWidth="1"/>
    <col min="2160" max="2160" width="12" bestFit="1" customWidth="1"/>
    <col min="2161" max="2161" width="12.21875" bestFit="1" customWidth="1"/>
    <col min="2162" max="2162" width="12.33203125" bestFit="1" customWidth="1"/>
    <col min="2163" max="2163" width="11.5546875" bestFit="1" customWidth="1"/>
    <col min="2164" max="2165" width="12" bestFit="1" customWidth="1"/>
    <col min="2166" max="2166" width="15.21875" bestFit="1" customWidth="1"/>
    <col min="2167" max="2167" width="15" bestFit="1" customWidth="1"/>
    <col min="2168" max="2169" width="12" bestFit="1" customWidth="1"/>
    <col min="2170" max="2170" width="12.33203125" bestFit="1" customWidth="1"/>
    <col min="2171" max="2171" width="12" bestFit="1" customWidth="1"/>
    <col min="2172" max="2172" width="13.33203125" bestFit="1" customWidth="1"/>
    <col min="2173" max="2174" width="12" bestFit="1" customWidth="1"/>
    <col min="2175" max="2175" width="12.21875" bestFit="1" customWidth="1"/>
    <col min="2176" max="2176" width="11.6640625" bestFit="1" customWidth="1"/>
    <col min="2177" max="2177" width="12.88671875" bestFit="1" customWidth="1"/>
    <col min="2178" max="2178" width="15" bestFit="1" customWidth="1"/>
    <col min="2179" max="2179" width="14.21875" bestFit="1" customWidth="1"/>
    <col min="2180" max="2180" width="16.21875" bestFit="1" customWidth="1"/>
    <col min="2181" max="2181" width="12.33203125" bestFit="1" customWidth="1"/>
    <col min="2182" max="2182" width="12" bestFit="1" customWidth="1"/>
    <col min="2183" max="2183" width="12.109375" bestFit="1" customWidth="1"/>
    <col min="2184" max="2184" width="12" bestFit="1" customWidth="1"/>
    <col min="2185" max="2185" width="15.44140625" bestFit="1" customWidth="1"/>
    <col min="2186" max="2186" width="15" bestFit="1" customWidth="1"/>
    <col min="2187" max="2187" width="14.33203125" bestFit="1" customWidth="1"/>
    <col min="2188" max="2188" width="13.77734375" bestFit="1" customWidth="1"/>
    <col min="2189" max="2189" width="14" bestFit="1" customWidth="1"/>
    <col min="2190" max="2190" width="15" bestFit="1" customWidth="1"/>
    <col min="2191" max="2191" width="12.44140625" bestFit="1" customWidth="1"/>
    <col min="2192" max="2192" width="13.44140625" bestFit="1" customWidth="1"/>
    <col min="2193" max="2193" width="13.88671875" bestFit="1" customWidth="1"/>
    <col min="2194" max="2194" width="13.5546875" bestFit="1" customWidth="1"/>
    <col min="2195" max="2195" width="17.6640625" bestFit="1" customWidth="1"/>
    <col min="2196" max="2196" width="14" bestFit="1" customWidth="1"/>
    <col min="2197" max="2197" width="14.88671875" bestFit="1" customWidth="1"/>
    <col min="2198" max="2198" width="12.77734375" bestFit="1" customWidth="1"/>
    <col min="2199" max="2199" width="15.77734375" bestFit="1" customWidth="1"/>
    <col min="2200" max="2200" width="12" bestFit="1" customWidth="1"/>
    <col min="2201" max="2201" width="12.109375" bestFit="1" customWidth="1"/>
    <col min="2202" max="2202" width="12.6640625" bestFit="1" customWidth="1"/>
    <col min="2203" max="2203" width="14.44140625" bestFit="1" customWidth="1"/>
    <col min="2204" max="2204" width="14.88671875" bestFit="1" customWidth="1"/>
    <col min="2205" max="2205" width="13.5546875" bestFit="1" customWidth="1"/>
    <col min="2206" max="2206" width="12" bestFit="1" customWidth="1"/>
    <col min="2207" max="2207" width="14" bestFit="1" customWidth="1"/>
    <col min="2208" max="2208" width="16.5546875" bestFit="1" customWidth="1"/>
    <col min="2209" max="2209" width="14.44140625" bestFit="1" customWidth="1"/>
    <col min="2210" max="2210" width="15.5546875" bestFit="1" customWidth="1"/>
    <col min="2211" max="2211" width="14.5546875" bestFit="1" customWidth="1"/>
    <col min="2212" max="2212" width="15.44140625" bestFit="1" customWidth="1"/>
    <col min="2213" max="2213" width="12.6640625" bestFit="1" customWidth="1"/>
    <col min="2214" max="2214" width="13.6640625" bestFit="1" customWidth="1"/>
    <col min="2215" max="2215" width="16.109375" bestFit="1" customWidth="1"/>
    <col min="2216" max="2216" width="13.33203125" bestFit="1" customWidth="1"/>
    <col min="2217" max="2217" width="13.6640625" bestFit="1" customWidth="1"/>
    <col min="2218" max="2218" width="15.109375" bestFit="1" customWidth="1"/>
    <col min="2219" max="2219" width="14.5546875" bestFit="1" customWidth="1"/>
    <col min="2220" max="2220" width="13.21875" bestFit="1" customWidth="1"/>
    <col min="2221" max="2221" width="15.77734375" bestFit="1" customWidth="1"/>
    <col min="2222" max="2222" width="12.109375" bestFit="1" customWidth="1"/>
    <col min="2223" max="2223" width="12.6640625" bestFit="1" customWidth="1"/>
    <col min="2224" max="2224" width="12" bestFit="1" customWidth="1"/>
    <col min="2225" max="2225" width="14.5546875" bestFit="1" customWidth="1"/>
    <col min="2226" max="2226" width="12.77734375" bestFit="1" customWidth="1"/>
    <col min="2227" max="2227" width="12.33203125" bestFit="1" customWidth="1"/>
    <col min="2228" max="2228" width="11" bestFit="1" customWidth="1"/>
    <col min="2229" max="2229" width="12" bestFit="1" customWidth="1"/>
    <col min="2230" max="2230" width="12.6640625" bestFit="1" customWidth="1"/>
    <col min="2231" max="2232" width="12" bestFit="1" customWidth="1"/>
    <col min="2233" max="2233" width="12.6640625" bestFit="1" customWidth="1"/>
    <col min="2234" max="2236" width="12" bestFit="1" customWidth="1"/>
    <col min="2237" max="2237" width="13.109375" bestFit="1" customWidth="1"/>
    <col min="2238" max="2238" width="12" bestFit="1" customWidth="1"/>
    <col min="2239" max="2239" width="12.33203125" bestFit="1" customWidth="1"/>
    <col min="2240" max="2240" width="15.109375" bestFit="1" customWidth="1"/>
    <col min="2241" max="2241" width="13.5546875" bestFit="1" customWidth="1"/>
    <col min="2242" max="2242" width="12" bestFit="1" customWidth="1"/>
    <col min="2243" max="2243" width="13.6640625" bestFit="1" customWidth="1"/>
    <col min="2244" max="2244" width="12" bestFit="1" customWidth="1"/>
    <col min="2245" max="2245" width="16.21875" bestFit="1" customWidth="1"/>
    <col min="2246" max="2246" width="14.77734375" bestFit="1" customWidth="1"/>
    <col min="2247" max="2247" width="14.109375" bestFit="1" customWidth="1"/>
    <col min="2248" max="2248" width="12.5546875" bestFit="1" customWidth="1"/>
    <col min="2249" max="2249" width="12" bestFit="1" customWidth="1"/>
    <col min="2250" max="2250" width="12.5546875" bestFit="1" customWidth="1"/>
    <col min="2251" max="2251" width="12.33203125" bestFit="1" customWidth="1"/>
    <col min="2252" max="2252" width="12.5546875" bestFit="1" customWidth="1"/>
    <col min="2253" max="2253" width="13.44140625" bestFit="1" customWidth="1"/>
    <col min="2254" max="2255" width="12" bestFit="1" customWidth="1"/>
    <col min="2256" max="2256" width="12.5546875" bestFit="1" customWidth="1"/>
    <col min="2257" max="2257" width="12" bestFit="1" customWidth="1"/>
    <col min="2258" max="2258" width="12.33203125" bestFit="1" customWidth="1"/>
    <col min="2259" max="2261" width="12" bestFit="1" customWidth="1"/>
    <col min="2262" max="2262" width="10" bestFit="1" customWidth="1"/>
    <col min="2263" max="2264" width="12" bestFit="1" customWidth="1"/>
    <col min="2265" max="2265" width="17.5546875" bestFit="1" customWidth="1"/>
    <col min="2266" max="2266" width="12" bestFit="1" customWidth="1"/>
    <col min="2267" max="2267" width="13.44140625" bestFit="1" customWidth="1"/>
    <col min="2268" max="2272" width="12" bestFit="1" customWidth="1"/>
    <col min="2273" max="2273" width="14.6640625" bestFit="1" customWidth="1"/>
    <col min="2274" max="2276" width="12" bestFit="1" customWidth="1"/>
    <col min="2277" max="2277" width="12.5546875" bestFit="1" customWidth="1"/>
    <col min="2278" max="2278" width="12" bestFit="1" customWidth="1"/>
    <col min="2279" max="2279" width="13.77734375" bestFit="1" customWidth="1"/>
    <col min="2280" max="2280" width="12.44140625" bestFit="1" customWidth="1"/>
    <col min="2281" max="2281" width="11.33203125" bestFit="1" customWidth="1"/>
    <col min="2282" max="2284" width="12" bestFit="1" customWidth="1"/>
    <col min="2285" max="2285" width="12.44140625" bestFit="1" customWidth="1"/>
    <col min="2286" max="2288" width="12" bestFit="1" customWidth="1"/>
    <col min="2289" max="2289" width="14.21875" bestFit="1" customWidth="1"/>
    <col min="2290" max="2290" width="13.77734375" bestFit="1" customWidth="1"/>
    <col min="2291" max="2291" width="12" bestFit="1" customWidth="1"/>
    <col min="2292" max="2292" width="16.5546875" bestFit="1" customWidth="1"/>
    <col min="2293" max="2294" width="12" bestFit="1" customWidth="1"/>
    <col min="2295" max="2295" width="13.33203125" bestFit="1" customWidth="1"/>
    <col min="2296" max="2299" width="12" bestFit="1" customWidth="1"/>
    <col min="2300" max="2300" width="14.5546875" bestFit="1" customWidth="1"/>
    <col min="2301" max="2301" width="13.109375" bestFit="1" customWidth="1"/>
    <col min="2302" max="2302" width="12" bestFit="1" customWidth="1"/>
    <col min="2303" max="2303" width="14.77734375" bestFit="1" customWidth="1"/>
    <col min="2304" max="2305" width="13.88671875" bestFit="1" customWidth="1"/>
    <col min="2306" max="2306" width="12.77734375" bestFit="1" customWidth="1"/>
    <col min="2307" max="2307" width="11.109375" bestFit="1" customWidth="1"/>
    <col min="2308" max="2308" width="12.6640625" bestFit="1" customWidth="1"/>
    <col min="2309" max="2310" width="11" bestFit="1" customWidth="1"/>
    <col min="2311" max="2313" width="12" bestFit="1" customWidth="1"/>
    <col min="2314" max="2314" width="13.21875" bestFit="1" customWidth="1"/>
    <col min="2315" max="2315" width="12.6640625" bestFit="1" customWidth="1"/>
    <col min="2316" max="2316" width="12" bestFit="1" customWidth="1"/>
    <col min="2317" max="2317" width="11.21875" bestFit="1" customWidth="1"/>
    <col min="2318" max="2324" width="12" bestFit="1" customWidth="1"/>
    <col min="2325" max="2325" width="13.33203125" bestFit="1" customWidth="1"/>
    <col min="2326" max="2326" width="13.44140625" bestFit="1" customWidth="1"/>
    <col min="2327" max="2327" width="13.5546875" bestFit="1" customWidth="1"/>
    <col min="2328" max="2328" width="14.44140625" bestFit="1" customWidth="1"/>
    <col min="2329" max="2329" width="14.109375" bestFit="1" customWidth="1"/>
    <col min="2330" max="2330" width="13.6640625" bestFit="1" customWidth="1"/>
    <col min="2331" max="2331" width="14.6640625" bestFit="1" customWidth="1"/>
    <col min="2332" max="2336" width="12" bestFit="1" customWidth="1"/>
    <col min="2337" max="2337" width="12.21875" bestFit="1" customWidth="1"/>
    <col min="2338" max="2338" width="11" bestFit="1" customWidth="1"/>
    <col min="2339" max="2339" width="13.6640625" bestFit="1" customWidth="1"/>
    <col min="2340" max="2343" width="12" bestFit="1" customWidth="1"/>
    <col min="2344" max="2344" width="13.5546875" bestFit="1" customWidth="1"/>
    <col min="2345" max="2345" width="12" bestFit="1" customWidth="1"/>
    <col min="2346" max="2346" width="12.77734375" bestFit="1" customWidth="1"/>
    <col min="2347" max="2349" width="12" bestFit="1" customWidth="1"/>
    <col min="2350" max="2351" width="11" bestFit="1" customWidth="1"/>
    <col min="2352" max="2352" width="13.5546875" bestFit="1" customWidth="1"/>
    <col min="2353" max="2353" width="15.5546875" bestFit="1" customWidth="1"/>
    <col min="2354" max="2354" width="14" bestFit="1" customWidth="1"/>
    <col min="2355" max="2355" width="14.44140625" bestFit="1" customWidth="1"/>
    <col min="2356" max="2356" width="13.21875" bestFit="1" customWidth="1"/>
    <col min="2357" max="2357" width="12.109375" bestFit="1" customWidth="1"/>
    <col min="2358" max="2358" width="12.33203125" bestFit="1" customWidth="1"/>
    <col min="2359" max="2359" width="12" bestFit="1" customWidth="1"/>
    <col min="2360" max="2360" width="13.5546875" bestFit="1" customWidth="1"/>
    <col min="2361" max="2361" width="12.44140625" bestFit="1" customWidth="1"/>
    <col min="2362" max="2365" width="12" bestFit="1" customWidth="1"/>
    <col min="2366" max="2366" width="12.5546875" bestFit="1" customWidth="1"/>
    <col min="2367" max="2367" width="14.44140625" bestFit="1" customWidth="1"/>
    <col min="2368" max="2368" width="12" bestFit="1" customWidth="1"/>
    <col min="2369" max="2369" width="13.21875" bestFit="1" customWidth="1"/>
    <col min="2370" max="2371" width="12" bestFit="1" customWidth="1"/>
    <col min="2372" max="2372" width="12.109375" bestFit="1" customWidth="1"/>
    <col min="2373" max="2375" width="12" bestFit="1" customWidth="1"/>
    <col min="2376" max="2376" width="13.6640625" bestFit="1" customWidth="1"/>
    <col min="2377" max="2384" width="12" bestFit="1" customWidth="1"/>
    <col min="2385" max="2385" width="12.21875" bestFit="1" customWidth="1"/>
    <col min="2386" max="2386" width="14.21875" bestFit="1" customWidth="1"/>
    <col min="2387" max="2387" width="13.6640625" bestFit="1" customWidth="1"/>
    <col min="2388" max="2388" width="12" bestFit="1" customWidth="1"/>
    <col min="2389" max="2390" width="13.109375" bestFit="1" customWidth="1"/>
    <col min="2391" max="2391" width="15" bestFit="1" customWidth="1"/>
    <col min="2392" max="2392" width="12.44140625" bestFit="1" customWidth="1"/>
    <col min="2393" max="2394" width="12" bestFit="1" customWidth="1"/>
    <col min="2395" max="2395" width="12.21875" bestFit="1" customWidth="1"/>
    <col min="2396" max="2397" width="12" bestFit="1" customWidth="1"/>
    <col min="2398" max="2398" width="13.109375" bestFit="1" customWidth="1"/>
    <col min="2399" max="2399" width="12" bestFit="1" customWidth="1"/>
    <col min="2400" max="2400" width="11.5546875" bestFit="1" customWidth="1"/>
    <col min="2401" max="2403" width="12" bestFit="1" customWidth="1"/>
    <col min="2404" max="2404" width="13.44140625" bestFit="1" customWidth="1"/>
    <col min="2405" max="2405" width="15.33203125" bestFit="1" customWidth="1"/>
    <col min="2406" max="2406" width="12.109375" bestFit="1" customWidth="1"/>
    <col min="2407" max="2407" width="12.5546875" bestFit="1" customWidth="1"/>
    <col min="2408" max="2408" width="12" bestFit="1" customWidth="1"/>
    <col min="2409" max="2409" width="15.6640625" bestFit="1" customWidth="1"/>
    <col min="2410" max="2410" width="15.88671875" bestFit="1" customWidth="1"/>
    <col min="2411" max="2411" width="14.109375" bestFit="1" customWidth="1"/>
    <col min="2412" max="2412" width="12.33203125" bestFit="1" customWidth="1"/>
    <col min="2413" max="2413" width="12" bestFit="1" customWidth="1"/>
    <col min="2414" max="2414" width="13.21875" bestFit="1" customWidth="1"/>
    <col min="2415" max="2415" width="16.44140625" bestFit="1" customWidth="1"/>
    <col min="2416" max="2416" width="12.5546875" bestFit="1" customWidth="1"/>
    <col min="2417" max="2417" width="13.44140625" bestFit="1" customWidth="1"/>
    <col min="2418" max="2418" width="12.44140625" bestFit="1" customWidth="1"/>
    <col min="2419" max="2419" width="13.44140625" bestFit="1" customWidth="1"/>
    <col min="2420" max="2420" width="14.21875" bestFit="1" customWidth="1"/>
    <col min="2421" max="2421" width="12.5546875" bestFit="1" customWidth="1"/>
    <col min="2422" max="2422" width="14.5546875" bestFit="1" customWidth="1"/>
    <col min="2423" max="2423" width="14.44140625" bestFit="1" customWidth="1"/>
    <col min="2424" max="2424" width="13.44140625" bestFit="1" customWidth="1"/>
    <col min="2425" max="2425" width="16.33203125" bestFit="1" customWidth="1"/>
    <col min="2426" max="2426" width="13.44140625" bestFit="1" customWidth="1"/>
    <col min="2427" max="2427" width="13.88671875" bestFit="1" customWidth="1"/>
    <col min="2428" max="2428" width="15" bestFit="1" customWidth="1"/>
    <col min="2429" max="2429" width="12.109375" bestFit="1" customWidth="1"/>
    <col min="2430" max="2430" width="16.5546875" bestFit="1" customWidth="1"/>
    <col min="2431" max="2431" width="14" bestFit="1" customWidth="1"/>
    <col min="2432" max="2432" width="13.88671875" bestFit="1" customWidth="1"/>
    <col min="2433" max="2433" width="13.5546875" bestFit="1" customWidth="1"/>
    <col min="2434" max="2434" width="15.109375" bestFit="1" customWidth="1"/>
    <col min="2435" max="2435" width="12" bestFit="1" customWidth="1"/>
    <col min="2436" max="2436" width="12.6640625" bestFit="1" customWidth="1"/>
    <col min="2437" max="2437" width="16.109375" bestFit="1" customWidth="1"/>
    <col min="2438" max="2438" width="14.6640625" bestFit="1" customWidth="1"/>
    <col min="2439" max="2439" width="13.44140625" bestFit="1" customWidth="1"/>
    <col min="2440" max="2440" width="16.33203125" bestFit="1" customWidth="1"/>
    <col min="2441" max="2441" width="14.33203125" bestFit="1" customWidth="1"/>
    <col min="2442" max="2442" width="14.6640625" bestFit="1" customWidth="1"/>
    <col min="2443" max="2443" width="13.21875" bestFit="1" customWidth="1"/>
    <col min="2444" max="2444" width="14.21875" bestFit="1" customWidth="1"/>
    <col min="2445" max="2445" width="12" bestFit="1" customWidth="1"/>
    <col min="2446" max="2446" width="13.5546875" bestFit="1" customWidth="1"/>
    <col min="2447" max="2447" width="12" bestFit="1" customWidth="1"/>
    <col min="2448" max="2448" width="14.21875" bestFit="1" customWidth="1"/>
    <col min="2449" max="2449" width="13.109375" bestFit="1" customWidth="1"/>
    <col min="2450" max="2450" width="12.5546875" bestFit="1" customWidth="1"/>
    <col min="2451" max="2453" width="12" bestFit="1" customWidth="1"/>
    <col min="2454" max="2454" width="11" bestFit="1" customWidth="1"/>
    <col min="2455" max="2455" width="13.44140625" bestFit="1" customWidth="1"/>
    <col min="2456" max="2456" width="12" bestFit="1" customWidth="1"/>
    <col min="2457" max="2457" width="14.109375" bestFit="1" customWidth="1"/>
    <col min="2458" max="2459" width="12" bestFit="1" customWidth="1"/>
    <col min="2460" max="2460" width="13.21875" bestFit="1" customWidth="1"/>
    <col min="2461" max="2461" width="12" bestFit="1" customWidth="1"/>
    <col min="2462" max="2462" width="13.44140625" bestFit="1" customWidth="1"/>
    <col min="2463" max="2463" width="12" bestFit="1" customWidth="1"/>
    <col min="2464" max="2464" width="12.5546875" bestFit="1" customWidth="1"/>
    <col min="2465" max="2466" width="12" bestFit="1" customWidth="1"/>
    <col min="2467" max="2467" width="13.44140625" bestFit="1" customWidth="1"/>
    <col min="2468" max="2468" width="12" bestFit="1" customWidth="1"/>
    <col min="2469" max="2469" width="14.88671875" bestFit="1" customWidth="1"/>
    <col min="2470" max="2470" width="12" bestFit="1" customWidth="1"/>
    <col min="2471" max="2471" width="13.21875" bestFit="1" customWidth="1"/>
    <col min="2472" max="2472" width="12.5546875" bestFit="1" customWidth="1"/>
    <col min="2473" max="2473" width="13.88671875" bestFit="1" customWidth="1"/>
    <col min="2474" max="2474" width="12" bestFit="1" customWidth="1"/>
    <col min="2475" max="2475" width="12.109375" bestFit="1" customWidth="1"/>
    <col min="2476" max="2476" width="13.77734375" bestFit="1" customWidth="1"/>
    <col min="2477" max="2477" width="13.44140625" bestFit="1" customWidth="1"/>
    <col min="2478" max="2478" width="12" bestFit="1" customWidth="1"/>
    <col min="2479" max="2479" width="12.5546875" bestFit="1" customWidth="1"/>
    <col min="2480" max="2480" width="15.6640625" bestFit="1" customWidth="1"/>
    <col min="2481" max="2481" width="12" bestFit="1" customWidth="1"/>
    <col min="2482" max="2482" width="14.5546875" bestFit="1" customWidth="1"/>
    <col min="2483" max="2483" width="12.44140625" bestFit="1" customWidth="1"/>
    <col min="2484" max="2484" width="12" bestFit="1" customWidth="1"/>
    <col min="2485" max="2485" width="12.109375" bestFit="1" customWidth="1"/>
    <col min="2486" max="2486" width="13.33203125" bestFit="1" customWidth="1"/>
    <col min="2487" max="2487" width="15.44140625" bestFit="1" customWidth="1"/>
    <col min="2488" max="2488" width="12" bestFit="1" customWidth="1"/>
    <col min="2489" max="2489" width="12.6640625" bestFit="1" customWidth="1"/>
    <col min="2490" max="2490" width="12" bestFit="1" customWidth="1"/>
    <col min="2491" max="2491" width="12.77734375" bestFit="1" customWidth="1"/>
    <col min="2492" max="2493" width="12" bestFit="1" customWidth="1"/>
    <col min="2494" max="2494" width="12.5546875" bestFit="1" customWidth="1"/>
    <col min="2495" max="2495" width="12" bestFit="1" customWidth="1"/>
    <col min="2496" max="2496" width="11.44140625" bestFit="1" customWidth="1"/>
    <col min="2497" max="2497" width="12" bestFit="1" customWidth="1"/>
    <col min="2498" max="2498" width="13.77734375" bestFit="1" customWidth="1"/>
    <col min="2499" max="2499" width="14" bestFit="1" customWidth="1"/>
    <col min="2500" max="2500" width="12" bestFit="1" customWidth="1"/>
    <col min="2501" max="2501" width="13.44140625" bestFit="1" customWidth="1"/>
    <col min="2502" max="2502" width="12" bestFit="1" customWidth="1"/>
    <col min="2503" max="2503" width="12.5546875" bestFit="1" customWidth="1"/>
    <col min="2504" max="2504" width="15.33203125" bestFit="1" customWidth="1"/>
    <col min="2505" max="2505" width="12.33203125" bestFit="1" customWidth="1"/>
    <col min="2506" max="2508" width="12" bestFit="1" customWidth="1"/>
    <col min="2509" max="2509" width="13.109375" bestFit="1" customWidth="1"/>
    <col min="2510" max="2510" width="11.44140625" bestFit="1" customWidth="1"/>
    <col min="2511" max="2511" width="12" bestFit="1" customWidth="1"/>
    <col min="2512" max="2512" width="12.5546875" bestFit="1" customWidth="1"/>
    <col min="2513" max="2513" width="12" bestFit="1" customWidth="1"/>
    <col min="2514" max="2514" width="13.33203125" bestFit="1" customWidth="1"/>
    <col min="2515" max="2516" width="12" bestFit="1" customWidth="1"/>
    <col min="2517" max="2517" width="13.88671875" bestFit="1" customWidth="1"/>
    <col min="2518" max="2518" width="15.21875" bestFit="1" customWidth="1"/>
    <col min="2519" max="2519" width="14.6640625" bestFit="1" customWidth="1"/>
    <col min="2520" max="2520" width="13.21875" bestFit="1" customWidth="1"/>
    <col min="2521" max="2521" width="12.21875" bestFit="1" customWidth="1"/>
    <col min="2522" max="2522" width="16" bestFit="1" customWidth="1"/>
    <col min="2523" max="2523" width="13.44140625" bestFit="1" customWidth="1"/>
    <col min="2524" max="2524" width="12" bestFit="1" customWidth="1"/>
    <col min="2525" max="2525" width="13.88671875" bestFit="1" customWidth="1"/>
    <col min="2526" max="2526" width="14.77734375" bestFit="1" customWidth="1"/>
    <col min="2527" max="2527" width="15.21875" bestFit="1" customWidth="1"/>
    <col min="2528" max="2528" width="18.33203125" bestFit="1" customWidth="1"/>
    <col min="2529" max="2529" width="14.109375" bestFit="1" customWidth="1"/>
    <col min="2530" max="2531" width="12" bestFit="1" customWidth="1"/>
    <col min="2532" max="2532" width="12.33203125" bestFit="1" customWidth="1"/>
    <col min="2533" max="2533" width="16.5546875" bestFit="1" customWidth="1"/>
    <col min="2534" max="2534" width="12" bestFit="1" customWidth="1"/>
    <col min="2535" max="2535" width="13.6640625" bestFit="1" customWidth="1"/>
    <col min="2536" max="2536" width="12.21875" bestFit="1" customWidth="1"/>
    <col min="2537" max="2537" width="15.44140625" bestFit="1" customWidth="1"/>
    <col min="2538" max="2538" width="13.88671875" bestFit="1" customWidth="1"/>
    <col min="2539" max="2541" width="12" bestFit="1" customWidth="1"/>
    <col min="2542" max="2542" width="12.88671875" bestFit="1" customWidth="1"/>
    <col min="2543" max="2543" width="11.5546875" bestFit="1" customWidth="1"/>
    <col min="2544" max="2544" width="13.109375" bestFit="1" customWidth="1"/>
    <col min="2545" max="2545" width="14.21875" bestFit="1" customWidth="1"/>
    <col min="2546" max="2546" width="16.109375" bestFit="1" customWidth="1"/>
    <col min="2547" max="2547" width="17.33203125" bestFit="1" customWidth="1"/>
    <col min="2548" max="2548" width="14.5546875" bestFit="1" customWidth="1"/>
    <col min="2549" max="2549" width="14.44140625" bestFit="1" customWidth="1"/>
    <col min="2550" max="2553" width="12" bestFit="1" customWidth="1"/>
    <col min="2554" max="2554" width="13.33203125" bestFit="1" customWidth="1"/>
    <col min="2555" max="2555" width="13.21875" bestFit="1" customWidth="1"/>
    <col min="2556" max="2556" width="12" bestFit="1" customWidth="1"/>
    <col min="2557" max="2557" width="12.6640625" bestFit="1" customWidth="1"/>
    <col min="2558" max="2558" width="13.44140625" bestFit="1" customWidth="1"/>
    <col min="2559" max="2559" width="15.33203125" bestFit="1" customWidth="1"/>
    <col min="2560" max="2560" width="12.88671875" bestFit="1" customWidth="1"/>
    <col min="2561" max="2561" width="10.33203125" bestFit="1" customWidth="1"/>
    <col min="2562" max="2562" width="12.5546875" bestFit="1" customWidth="1"/>
    <col min="2563" max="2564" width="12" bestFit="1" customWidth="1"/>
    <col min="2565" max="2565" width="15.109375" bestFit="1" customWidth="1"/>
    <col min="2566" max="2567" width="12" bestFit="1" customWidth="1"/>
    <col min="2568" max="2568" width="12.44140625" bestFit="1" customWidth="1"/>
    <col min="2569" max="2569" width="12.5546875" bestFit="1" customWidth="1"/>
    <col min="2570" max="2571" width="12" bestFit="1" customWidth="1"/>
    <col min="2572" max="2572" width="13.44140625" bestFit="1" customWidth="1"/>
    <col min="2573" max="2573" width="13.88671875" bestFit="1" customWidth="1"/>
    <col min="2574" max="2576" width="12" bestFit="1" customWidth="1"/>
    <col min="2577" max="2577" width="15.5546875" bestFit="1" customWidth="1"/>
    <col min="2578" max="2578" width="12" bestFit="1" customWidth="1"/>
    <col min="2579" max="2579" width="12.88671875" bestFit="1" customWidth="1"/>
    <col min="2580" max="2580" width="13.6640625" bestFit="1" customWidth="1"/>
    <col min="2581" max="2581" width="11.6640625" bestFit="1" customWidth="1"/>
    <col min="2582" max="2582" width="12.109375" bestFit="1" customWidth="1"/>
    <col min="2583" max="2583" width="12" bestFit="1" customWidth="1"/>
    <col min="2584" max="2584" width="14.77734375" bestFit="1" customWidth="1"/>
    <col min="2585" max="2585" width="17" bestFit="1" customWidth="1"/>
    <col min="2586" max="2587" width="17.21875" bestFit="1" customWidth="1"/>
    <col min="2588" max="2588" width="15.33203125" bestFit="1" customWidth="1"/>
    <col min="2589" max="2592" width="12" bestFit="1" customWidth="1"/>
    <col min="2593" max="2593" width="15.6640625" bestFit="1" customWidth="1"/>
    <col min="2594" max="2594" width="13.44140625" bestFit="1" customWidth="1"/>
    <col min="2595" max="2595" width="12.6640625" bestFit="1" customWidth="1"/>
    <col min="2596" max="2596" width="14.88671875" bestFit="1" customWidth="1"/>
    <col min="2597" max="2597" width="15.5546875" bestFit="1" customWidth="1"/>
    <col min="2598" max="2599" width="13.21875" bestFit="1" customWidth="1"/>
    <col min="2600" max="2600" width="12" bestFit="1" customWidth="1"/>
    <col min="2601" max="2601" width="12.33203125" bestFit="1" customWidth="1"/>
    <col min="2602" max="2602" width="13.33203125" bestFit="1" customWidth="1"/>
    <col min="2603" max="2603" width="14.44140625" bestFit="1" customWidth="1"/>
    <col min="2604" max="2605" width="12" bestFit="1" customWidth="1"/>
    <col min="2606" max="2606" width="14.5546875" bestFit="1" customWidth="1"/>
    <col min="2607" max="2607" width="13.88671875" bestFit="1" customWidth="1"/>
    <col min="2608" max="2608" width="12.5546875" bestFit="1" customWidth="1"/>
    <col min="2609" max="2609" width="13.44140625" bestFit="1" customWidth="1"/>
    <col min="2610" max="2611" width="12" bestFit="1" customWidth="1"/>
    <col min="2612" max="2612" width="14.33203125" bestFit="1" customWidth="1"/>
    <col min="2613" max="2613" width="13.88671875" bestFit="1" customWidth="1"/>
    <col min="2614" max="2614" width="13.109375" bestFit="1" customWidth="1"/>
    <col min="2615" max="2615" width="12" bestFit="1" customWidth="1"/>
    <col min="2616" max="2616" width="15.88671875" bestFit="1" customWidth="1"/>
    <col min="2617" max="2617" width="13.21875" bestFit="1" customWidth="1"/>
    <col min="2618" max="2618" width="14.109375" bestFit="1" customWidth="1"/>
    <col min="2619" max="2619" width="14" bestFit="1" customWidth="1"/>
    <col min="2620" max="2620" width="12" bestFit="1" customWidth="1"/>
    <col min="2621" max="2621" width="14.88671875" bestFit="1" customWidth="1"/>
    <col min="2622" max="2629" width="12" bestFit="1" customWidth="1"/>
    <col min="2630" max="2630" width="13.44140625" bestFit="1" customWidth="1"/>
    <col min="2631" max="2631" width="12" bestFit="1" customWidth="1"/>
    <col min="2632" max="2632" width="13.6640625" bestFit="1" customWidth="1"/>
    <col min="2633" max="2633" width="14.44140625" bestFit="1" customWidth="1"/>
    <col min="2634" max="2634" width="15.33203125" bestFit="1" customWidth="1"/>
    <col min="2635" max="2635" width="12.77734375" bestFit="1" customWidth="1"/>
    <col min="2636" max="2637" width="12" bestFit="1" customWidth="1"/>
    <col min="2638" max="2638" width="13.5546875" bestFit="1" customWidth="1"/>
    <col min="2639" max="2639" width="12.88671875" bestFit="1" customWidth="1"/>
    <col min="2640" max="2640" width="14.6640625" bestFit="1" customWidth="1"/>
    <col min="2641" max="2641" width="13.6640625" bestFit="1" customWidth="1"/>
    <col min="2642" max="2642" width="13.33203125" bestFit="1" customWidth="1"/>
    <col min="2643" max="2643" width="13.6640625" bestFit="1" customWidth="1"/>
    <col min="2644" max="2644" width="12.21875" bestFit="1" customWidth="1"/>
    <col min="2645" max="2645" width="12.6640625" bestFit="1" customWidth="1"/>
    <col min="2646" max="2646" width="14.33203125" bestFit="1" customWidth="1"/>
    <col min="2647" max="2647" width="12.109375" bestFit="1" customWidth="1"/>
    <col min="2648" max="2648" width="15.5546875" bestFit="1" customWidth="1"/>
    <col min="2649" max="2649" width="15.21875" bestFit="1" customWidth="1"/>
    <col min="2650" max="2650" width="14.21875" bestFit="1" customWidth="1"/>
    <col min="2651" max="2651" width="17" bestFit="1" customWidth="1"/>
    <col min="2652" max="2652" width="15.5546875" bestFit="1" customWidth="1"/>
    <col min="2653" max="2653" width="11" bestFit="1" customWidth="1"/>
    <col min="2654" max="2654" width="14.5546875" bestFit="1" customWidth="1"/>
    <col min="2655" max="2655" width="14.88671875" bestFit="1" customWidth="1"/>
    <col min="2656" max="2656" width="14.44140625" bestFit="1" customWidth="1"/>
    <col min="2657" max="2657" width="14.5546875" bestFit="1" customWidth="1"/>
    <col min="2658" max="2658" width="12.5546875" bestFit="1" customWidth="1"/>
    <col min="2659" max="2659" width="12.6640625" bestFit="1" customWidth="1"/>
    <col min="2660" max="2660" width="13.109375" bestFit="1" customWidth="1"/>
    <col min="2661" max="2661" width="12.77734375" bestFit="1" customWidth="1"/>
    <col min="2662" max="2662" width="14.5546875" bestFit="1" customWidth="1"/>
    <col min="2663" max="2663" width="12.5546875" bestFit="1" customWidth="1"/>
    <col min="2664" max="2665" width="13.5546875" bestFit="1" customWidth="1"/>
    <col min="2666" max="2666" width="12.88671875" bestFit="1" customWidth="1"/>
    <col min="2667" max="2667" width="12.77734375" bestFit="1" customWidth="1"/>
    <col min="2668" max="2669" width="12.44140625" bestFit="1" customWidth="1"/>
    <col min="2670" max="2670" width="13.109375" bestFit="1" customWidth="1"/>
    <col min="2671" max="2671" width="15.5546875" bestFit="1" customWidth="1"/>
    <col min="2672" max="2672" width="16" bestFit="1" customWidth="1"/>
    <col min="2673" max="2673" width="19" bestFit="1" customWidth="1"/>
    <col min="2674" max="2674" width="13.77734375" bestFit="1" customWidth="1"/>
    <col min="2675" max="2675" width="14.88671875" bestFit="1" customWidth="1"/>
    <col min="2676" max="2676" width="18.33203125" bestFit="1" customWidth="1"/>
    <col min="2677" max="2677" width="19.109375" bestFit="1" customWidth="1"/>
    <col min="2678" max="2678" width="20.5546875" bestFit="1" customWidth="1"/>
    <col min="2679" max="2679" width="13.5546875" bestFit="1" customWidth="1"/>
    <col min="2680" max="2680" width="14.6640625" bestFit="1" customWidth="1"/>
    <col min="2681" max="2681" width="19.6640625" bestFit="1" customWidth="1"/>
    <col min="2682" max="2682" width="21.6640625" bestFit="1" customWidth="1"/>
    <col min="2683" max="2683" width="18.77734375" bestFit="1" customWidth="1"/>
    <col min="2684" max="2684" width="18.109375" bestFit="1" customWidth="1"/>
    <col min="2685" max="2685" width="14.44140625" bestFit="1" customWidth="1"/>
    <col min="2686" max="2686" width="17.6640625" bestFit="1" customWidth="1"/>
    <col min="2687" max="2687" width="15.88671875" bestFit="1" customWidth="1"/>
    <col min="2688" max="2688" width="18" bestFit="1" customWidth="1"/>
    <col min="2689" max="2689" width="13.6640625" bestFit="1" customWidth="1"/>
    <col min="2690" max="2690" width="16" bestFit="1" customWidth="1"/>
    <col min="2691" max="2691" width="12.5546875" bestFit="1" customWidth="1"/>
    <col min="2692" max="2692" width="16.88671875" bestFit="1" customWidth="1"/>
    <col min="2693" max="2693" width="14.21875" bestFit="1" customWidth="1"/>
    <col min="2694" max="2694" width="13.44140625" bestFit="1" customWidth="1"/>
    <col min="2695" max="2695" width="14" bestFit="1" customWidth="1"/>
    <col min="2696" max="2696" width="17.44140625" bestFit="1" customWidth="1"/>
    <col min="2697" max="2697" width="14.88671875" bestFit="1" customWidth="1"/>
    <col min="2698" max="2698" width="14" bestFit="1" customWidth="1"/>
    <col min="2699" max="2699" width="19" bestFit="1" customWidth="1"/>
    <col min="2700" max="2700" width="14.109375" bestFit="1" customWidth="1"/>
    <col min="2701" max="2701" width="16.33203125" bestFit="1" customWidth="1"/>
    <col min="2702" max="2702" width="18.88671875" bestFit="1" customWidth="1"/>
    <col min="2703" max="2703" width="14.77734375" bestFit="1" customWidth="1"/>
    <col min="2704" max="2704" width="15.33203125" bestFit="1" customWidth="1"/>
    <col min="2705" max="2705" width="16.33203125" bestFit="1" customWidth="1"/>
    <col min="2706" max="2706" width="15.88671875" bestFit="1" customWidth="1"/>
    <col min="2707" max="2707" width="17.6640625" bestFit="1" customWidth="1"/>
    <col min="2708" max="2708" width="14.88671875" bestFit="1" customWidth="1"/>
    <col min="2709" max="2709" width="14.109375" bestFit="1" customWidth="1"/>
    <col min="2710" max="2710" width="16.109375" bestFit="1" customWidth="1"/>
    <col min="2711" max="2711" width="17.77734375" bestFit="1" customWidth="1"/>
    <col min="2712" max="2712" width="20.21875" bestFit="1" customWidth="1"/>
    <col min="2713" max="2713" width="15.21875" bestFit="1" customWidth="1"/>
    <col min="2714" max="2714" width="19.5546875" bestFit="1" customWidth="1"/>
    <col min="2715" max="2715" width="20.5546875" bestFit="1" customWidth="1"/>
    <col min="2716" max="2716" width="19.33203125" bestFit="1" customWidth="1"/>
    <col min="2717" max="2717" width="15.33203125" bestFit="1" customWidth="1"/>
    <col min="2718" max="2718" width="20.33203125" bestFit="1" customWidth="1"/>
    <col min="2719" max="2719" width="17.88671875" bestFit="1" customWidth="1"/>
    <col min="2720" max="2720" width="12" bestFit="1" customWidth="1"/>
    <col min="2721" max="2721" width="13.21875" bestFit="1" customWidth="1"/>
    <col min="2722" max="2722" width="17.33203125" bestFit="1" customWidth="1"/>
    <col min="2723" max="2724" width="14.5546875" bestFit="1" customWidth="1"/>
    <col min="2725" max="2725" width="16.109375" bestFit="1" customWidth="1"/>
    <col min="2726" max="2726" width="18.5546875" bestFit="1" customWidth="1"/>
    <col min="2727" max="2727" width="15.44140625" bestFit="1" customWidth="1"/>
    <col min="2728" max="2728" width="17.5546875" bestFit="1" customWidth="1"/>
    <col min="2729" max="2729" width="16.77734375" bestFit="1" customWidth="1"/>
    <col min="2730" max="2730" width="15.88671875" bestFit="1" customWidth="1"/>
    <col min="2731" max="2731" width="14.88671875" bestFit="1" customWidth="1"/>
    <col min="2732" max="2732" width="12" bestFit="1" customWidth="1"/>
    <col min="2733" max="2733" width="12.6640625" bestFit="1" customWidth="1"/>
    <col min="2734" max="2735" width="12" bestFit="1" customWidth="1"/>
    <col min="2736" max="2736" width="15.109375" bestFit="1" customWidth="1"/>
    <col min="2737" max="2740" width="12" bestFit="1" customWidth="1"/>
    <col min="2741" max="2741" width="12.33203125" bestFit="1" customWidth="1"/>
    <col min="2742" max="2742" width="12.21875" bestFit="1" customWidth="1"/>
    <col min="2743" max="2743" width="12.6640625" bestFit="1" customWidth="1"/>
    <col min="2744" max="2744" width="12.44140625" bestFit="1" customWidth="1"/>
    <col min="2745" max="2745" width="12.6640625" bestFit="1" customWidth="1"/>
    <col min="2746" max="2746" width="12" bestFit="1" customWidth="1"/>
    <col min="2747" max="2747" width="12.44140625" bestFit="1" customWidth="1"/>
    <col min="2748" max="2748" width="12.21875" bestFit="1" customWidth="1"/>
    <col min="2749" max="2749" width="14.77734375" bestFit="1" customWidth="1"/>
    <col min="2750" max="2750" width="12" bestFit="1" customWidth="1"/>
    <col min="2751" max="2751" width="12.109375" bestFit="1" customWidth="1"/>
    <col min="2752" max="2754" width="12" bestFit="1" customWidth="1"/>
    <col min="2755" max="2756" width="13.21875" bestFit="1" customWidth="1"/>
    <col min="2757" max="2757" width="13.6640625" bestFit="1" customWidth="1"/>
    <col min="2758" max="2758" width="11" bestFit="1" customWidth="1"/>
    <col min="2759" max="2759" width="14" bestFit="1" customWidth="1"/>
    <col min="2760" max="2760" width="12" bestFit="1" customWidth="1"/>
    <col min="2761" max="2761" width="14.5546875" bestFit="1" customWidth="1"/>
    <col min="2762" max="2762" width="12" bestFit="1" customWidth="1"/>
    <col min="2763" max="2763" width="13.109375" bestFit="1" customWidth="1"/>
    <col min="2764" max="2765" width="12" bestFit="1" customWidth="1"/>
    <col min="2766" max="2766" width="13.77734375" bestFit="1" customWidth="1"/>
    <col min="2767" max="2767" width="12.77734375" bestFit="1" customWidth="1"/>
    <col min="2768" max="2768" width="16.6640625" bestFit="1" customWidth="1"/>
    <col min="2769" max="2769" width="16" bestFit="1" customWidth="1"/>
    <col min="2770" max="2770" width="17.88671875" bestFit="1" customWidth="1"/>
    <col min="2771" max="2771" width="12.21875" bestFit="1" customWidth="1"/>
    <col min="2772" max="2772" width="13.6640625" bestFit="1" customWidth="1"/>
    <col min="2773" max="2773" width="13.5546875" bestFit="1" customWidth="1"/>
    <col min="2774" max="2774" width="13.33203125" bestFit="1" customWidth="1"/>
    <col min="2775" max="2775" width="14" bestFit="1" customWidth="1"/>
    <col min="2776" max="2777" width="14.21875" bestFit="1" customWidth="1"/>
    <col min="2778" max="2778" width="12.109375" bestFit="1" customWidth="1"/>
    <col min="2779" max="2779" width="11.109375" bestFit="1" customWidth="1"/>
    <col min="2780" max="2780" width="12.44140625" bestFit="1" customWidth="1"/>
    <col min="2781" max="2781" width="16.77734375" bestFit="1" customWidth="1"/>
    <col min="2782" max="2782" width="12.33203125" bestFit="1" customWidth="1"/>
    <col min="2783" max="2783" width="14.5546875" bestFit="1" customWidth="1"/>
    <col min="2784" max="2784" width="11.77734375" bestFit="1" customWidth="1"/>
    <col min="2785" max="2785" width="15.88671875" bestFit="1" customWidth="1"/>
    <col min="2786" max="2786" width="15.77734375" bestFit="1" customWidth="1"/>
    <col min="2787" max="2787" width="12.5546875" bestFit="1" customWidth="1"/>
    <col min="2788" max="2788" width="14.109375" bestFit="1" customWidth="1"/>
    <col min="2789" max="2789" width="13.21875" bestFit="1" customWidth="1"/>
    <col min="2790" max="2790" width="14.6640625" bestFit="1" customWidth="1"/>
    <col min="2791" max="2791" width="13.88671875" bestFit="1" customWidth="1"/>
    <col min="2792" max="2792" width="13.5546875" bestFit="1" customWidth="1"/>
    <col min="2793" max="2793" width="12.44140625" bestFit="1" customWidth="1"/>
    <col min="2794" max="2794" width="16.6640625" bestFit="1" customWidth="1"/>
    <col min="2795" max="2795" width="19.109375" bestFit="1" customWidth="1"/>
    <col min="2796" max="2799" width="12" bestFit="1" customWidth="1"/>
    <col min="2800" max="2800" width="14.21875" bestFit="1" customWidth="1"/>
    <col min="2801" max="2801" width="15.5546875" bestFit="1" customWidth="1"/>
    <col min="2802" max="2804" width="12" bestFit="1" customWidth="1"/>
    <col min="2805" max="2805" width="12.44140625" bestFit="1" customWidth="1"/>
    <col min="2806" max="2806" width="12" bestFit="1" customWidth="1"/>
    <col min="2807" max="2807" width="15" bestFit="1" customWidth="1"/>
    <col min="2808" max="2808" width="17.6640625" bestFit="1" customWidth="1"/>
    <col min="2809" max="2809" width="13.44140625" bestFit="1" customWidth="1"/>
    <col min="2810" max="2810" width="17" bestFit="1" customWidth="1"/>
    <col min="2811" max="2811" width="13.77734375" bestFit="1" customWidth="1"/>
    <col min="2812" max="2812" width="15.88671875" bestFit="1" customWidth="1"/>
    <col min="2813" max="2813" width="14.88671875" bestFit="1" customWidth="1"/>
    <col min="2814" max="2814" width="14.5546875" bestFit="1" customWidth="1"/>
    <col min="2815" max="2815" width="13.88671875" bestFit="1" customWidth="1"/>
    <col min="2816" max="2816" width="14.6640625" bestFit="1" customWidth="1"/>
    <col min="2817" max="2817" width="15.5546875" bestFit="1" customWidth="1"/>
    <col min="2818" max="2818" width="13.6640625" bestFit="1" customWidth="1"/>
    <col min="2819" max="2819" width="16.6640625" bestFit="1" customWidth="1"/>
    <col min="2820" max="2820" width="15" bestFit="1" customWidth="1"/>
    <col min="2821" max="2821" width="16.33203125" bestFit="1" customWidth="1"/>
    <col min="2822" max="2822" width="13.44140625" bestFit="1" customWidth="1"/>
    <col min="2823" max="2823" width="12.6640625" bestFit="1" customWidth="1"/>
    <col min="2824" max="2824" width="14" bestFit="1" customWidth="1"/>
    <col min="2825" max="2825" width="18" bestFit="1" customWidth="1"/>
    <col min="2826" max="2826" width="16.33203125" bestFit="1" customWidth="1"/>
    <col min="2827" max="2827" width="18.21875" bestFit="1" customWidth="1"/>
    <col min="2828" max="2828" width="15" bestFit="1" customWidth="1"/>
    <col min="2829" max="2829" width="18.33203125" bestFit="1" customWidth="1"/>
    <col min="2830" max="2830" width="15.5546875" bestFit="1" customWidth="1"/>
    <col min="2831" max="2831" width="12.5546875" bestFit="1" customWidth="1"/>
    <col min="2832" max="2832" width="14.77734375" bestFit="1" customWidth="1"/>
    <col min="2833" max="2833" width="15.77734375" bestFit="1" customWidth="1"/>
    <col min="2834" max="2834" width="13.77734375" bestFit="1" customWidth="1"/>
    <col min="2835" max="2835" width="13.33203125" bestFit="1" customWidth="1"/>
    <col min="2836" max="2836" width="16.33203125" bestFit="1" customWidth="1"/>
    <col min="2837" max="2837" width="13.44140625" bestFit="1" customWidth="1"/>
    <col min="2838" max="2838" width="14.6640625" bestFit="1" customWidth="1"/>
    <col min="2839" max="2839" width="18.5546875" bestFit="1" customWidth="1"/>
    <col min="2840" max="2840" width="14.5546875" bestFit="1" customWidth="1"/>
    <col min="2841" max="2841" width="16.44140625" bestFit="1" customWidth="1"/>
    <col min="2842" max="2842" width="13.33203125" bestFit="1" customWidth="1"/>
    <col min="2843" max="2843" width="14.5546875" bestFit="1" customWidth="1"/>
    <col min="2844" max="2844" width="16.44140625" bestFit="1" customWidth="1"/>
    <col min="2845" max="2845" width="14.6640625" bestFit="1" customWidth="1"/>
    <col min="2846" max="2846" width="16.44140625" bestFit="1" customWidth="1"/>
    <col min="2847" max="2847" width="15" bestFit="1" customWidth="1"/>
    <col min="2848" max="2848" width="15.21875" bestFit="1" customWidth="1"/>
    <col min="2849" max="2849" width="15.33203125" bestFit="1" customWidth="1"/>
    <col min="2850" max="2850" width="14.44140625" bestFit="1" customWidth="1"/>
    <col min="2851" max="2851" width="14.77734375" bestFit="1" customWidth="1"/>
    <col min="2852" max="2852" width="15.21875" bestFit="1" customWidth="1"/>
    <col min="2853" max="2853" width="14.5546875" bestFit="1" customWidth="1"/>
    <col min="2854" max="2854" width="16.5546875" bestFit="1" customWidth="1"/>
    <col min="2855" max="2855" width="14.33203125" bestFit="1" customWidth="1"/>
    <col min="2856" max="2856" width="13.44140625" bestFit="1" customWidth="1"/>
    <col min="2857" max="2857" width="16.109375" bestFit="1" customWidth="1"/>
    <col min="2858" max="2858" width="13.44140625" bestFit="1" customWidth="1"/>
    <col min="2859" max="2859" width="13.88671875" bestFit="1" customWidth="1"/>
    <col min="2860" max="2860" width="16.77734375" bestFit="1" customWidth="1"/>
    <col min="2861" max="2861" width="14.44140625" bestFit="1" customWidth="1"/>
    <col min="2862" max="2862" width="17.77734375" bestFit="1" customWidth="1"/>
    <col min="2863" max="2863" width="16.88671875" bestFit="1" customWidth="1"/>
    <col min="2864" max="2864" width="19.5546875" bestFit="1" customWidth="1"/>
    <col min="2865" max="2865" width="13.6640625" bestFit="1" customWidth="1"/>
    <col min="2866" max="2866" width="13.77734375" bestFit="1" customWidth="1"/>
    <col min="2867" max="2867" width="14.21875" bestFit="1" customWidth="1"/>
    <col min="2868" max="2868" width="16.109375" bestFit="1" customWidth="1"/>
    <col min="2869" max="2870" width="15.88671875" bestFit="1" customWidth="1"/>
    <col min="2871" max="2871" width="14.21875" bestFit="1" customWidth="1"/>
    <col min="2872" max="2872" width="14.77734375" bestFit="1" customWidth="1"/>
    <col min="2873" max="2873" width="14.109375" bestFit="1" customWidth="1"/>
    <col min="2874" max="2874" width="18.33203125" bestFit="1" customWidth="1"/>
    <col min="2875" max="2875" width="14.88671875" bestFit="1" customWidth="1"/>
    <col min="2876" max="2876" width="13.77734375" bestFit="1" customWidth="1"/>
    <col min="2877" max="2877" width="14" bestFit="1" customWidth="1"/>
    <col min="2878" max="2878" width="14.6640625" bestFit="1" customWidth="1"/>
    <col min="2879" max="2880" width="12" bestFit="1" customWidth="1"/>
    <col min="2881" max="2881" width="12.44140625" bestFit="1" customWidth="1"/>
    <col min="2882" max="2882" width="12" bestFit="1" customWidth="1"/>
    <col min="2883" max="2883" width="11" bestFit="1" customWidth="1"/>
    <col min="2884" max="2886" width="12" bestFit="1" customWidth="1"/>
    <col min="2887" max="2887" width="14.33203125" bestFit="1" customWidth="1"/>
    <col min="2888" max="2891" width="12" bestFit="1" customWidth="1"/>
    <col min="2892" max="2892" width="14.88671875" bestFit="1" customWidth="1"/>
    <col min="2893" max="2893" width="12" bestFit="1" customWidth="1"/>
    <col min="2894" max="2894" width="12.21875" bestFit="1" customWidth="1"/>
    <col min="2895" max="2895" width="12" bestFit="1" customWidth="1"/>
    <col min="2896" max="2896" width="13.77734375" bestFit="1" customWidth="1"/>
    <col min="2897" max="2897" width="12.5546875" bestFit="1" customWidth="1"/>
    <col min="2898" max="2898" width="13.33203125" bestFit="1" customWidth="1"/>
    <col min="2899" max="2899" width="11" bestFit="1" customWidth="1"/>
    <col min="2900" max="2900" width="12.5546875" bestFit="1" customWidth="1"/>
    <col min="2901" max="2902" width="12" bestFit="1" customWidth="1"/>
    <col min="2903" max="2903" width="12.44140625" bestFit="1" customWidth="1"/>
    <col min="2904" max="2904" width="12.77734375" bestFit="1" customWidth="1"/>
    <col min="2905" max="2912" width="12" bestFit="1" customWidth="1"/>
    <col min="2913" max="2913" width="12.33203125" bestFit="1" customWidth="1"/>
    <col min="2914" max="2914" width="12" bestFit="1" customWidth="1"/>
    <col min="2915" max="2915" width="12.5546875" bestFit="1" customWidth="1"/>
    <col min="2916" max="2917" width="12" bestFit="1" customWidth="1"/>
    <col min="2918" max="2918" width="12.77734375" bestFit="1" customWidth="1"/>
    <col min="2919" max="2919" width="11" bestFit="1" customWidth="1"/>
    <col min="2920" max="2920" width="12.21875" bestFit="1" customWidth="1"/>
    <col min="2921" max="2921" width="13.44140625" bestFit="1" customWidth="1"/>
    <col min="2922" max="2922" width="12" bestFit="1" customWidth="1"/>
    <col min="2923" max="2923" width="11" bestFit="1" customWidth="1"/>
    <col min="2924" max="2926" width="12" bestFit="1" customWidth="1"/>
    <col min="2927" max="2927" width="12.6640625" bestFit="1" customWidth="1"/>
    <col min="2928" max="2928" width="13.21875" bestFit="1" customWidth="1"/>
    <col min="2929" max="2929" width="15" bestFit="1" customWidth="1"/>
    <col min="2930" max="2930" width="12.88671875" bestFit="1" customWidth="1"/>
    <col min="2931" max="2932" width="12" bestFit="1" customWidth="1"/>
    <col min="2933" max="2933" width="12.33203125" bestFit="1" customWidth="1"/>
    <col min="2934" max="2934" width="10" bestFit="1" customWidth="1"/>
    <col min="2935" max="2935" width="12.77734375" bestFit="1" customWidth="1"/>
    <col min="2936" max="2940" width="12" bestFit="1" customWidth="1"/>
    <col min="2941" max="2941" width="12.5546875" bestFit="1" customWidth="1"/>
    <col min="2942" max="2944" width="12" bestFit="1" customWidth="1"/>
    <col min="2945" max="2945" width="13.6640625" bestFit="1" customWidth="1"/>
    <col min="2946" max="2949" width="12" bestFit="1" customWidth="1"/>
    <col min="2950" max="2950" width="15.33203125" bestFit="1" customWidth="1"/>
    <col min="2951" max="2957" width="12" bestFit="1" customWidth="1"/>
    <col min="2958" max="2958" width="11" bestFit="1" customWidth="1"/>
    <col min="2959" max="2971" width="12" bestFit="1" customWidth="1"/>
    <col min="2972" max="2972" width="15.33203125" bestFit="1" customWidth="1"/>
    <col min="2973" max="2973" width="12" bestFit="1" customWidth="1"/>
    <col min="2974" max="2974" width="13.21875" bestFit="1" customWidth="1"/>
    <col min="2975" max="2975" width="12.21875" bestFit="1" customWidth="1"/>
    <col min="2976" max="2978" width="12" bestFit="1" customWidth="1"/>
    <col min="2979" max="2979" width="13.21875" bestFit="1" customWidth="1"/>
    <col min="2980" max="2983" width="12" bestFit="1" customWidth="1"/>
    <col min="2984" max="2984" width="12.109375" bestFit="1" customWidth="1"/>
    <col min="2985" max="2987" width="12" bestFit="1" customWidth="1"/>
    <col min="2988" max="2988" width="16.21875" bestFit="1" customWidth="1"/>
    <col min="2989" max="2990" width="12" bestFit="1" customWidth="1"/>
    <col min="2991" max="2991" width="13.21875" bestFit="1" customWidth="1"/>
    <col min="2992" max="2992" width="12" bestFit="1" customWidth="1"/>
    <col min="2993" max="2993" width="14" bestFit="1" customWidth="1"/>
    <col min="2994" max="2994" width="12" bestFit="1" customWidth="1"/>
    <col min="2995" max="2995" width="11.109375" bestFit="1" customWidth="1"/>
    <col min="2996" max="2996" width="12" bestFit="1" customWidth="1"/>
    <col min="2997" max="2997" width="11.44140625" bestFit="1" customWidth="1"/>
    <col min="2998" max="3004" width="12" bestFit="1" customWidth="1"/>
    <col min="3005" max="3005" width="13.44140625" bestFit="1" customWidth="1"/>
    <col min="3006" max="3013" width="12" bestFit="1" customWidth="1"/>
    <col min="3014" max="3014" width="12.21875" bestFit="1" customWidth="1"/>
    <col min="3015" max="3018" width="12" bestFit="1" customWidth="1"/>
    <col min="3019" max="3019" width="12.21875" bestFit="1" customWidth="1"/>
    <col min="3020" max="3022" width="12" bestFit="1" customWidth="1"/>
    <col min="3023" max="3023" width="12.109375" bestFit="1" customWidth="1"/>
    <col min="3024" max="3026" width="12" bestFit="1" customWidth="1"/>
    <col min="3027" max="3027" width="11" bestFit="1" customWidth="1"/>
    <col min="3028" max="3028" width="12" bestFit="1" customWidth="1"/>
    <col min="3029" max="3029" width="14.6640625" bestFit="1" customWidth="1"/>
    <col min="3030" max="3038" width="12" bestFit="1" customWidth="1"/>
    <col min="3039" max="3039" width="10" bestFit="1" customWidth="1"/>
    <col min="3040" max="3043" width="12" bestFit="1" customWidth="1"/>
    <col min="3044" max="3044" width="12.33203125" bestFit="1" customWidth="1"/>
    <col min="3045" max="3055" width="12" bestFit="1" customWidth="1"/>
    <col min="3056" max="3056" width="14" bestFit="1" customWidth="1"/>
    <col min="3057" max="3061" width="12" bestFit="1" customWidth="1"/>
    <col min="3062" max="3062" width="12.44140625" bestFit="1" customWidth="1"/>
    <col min="3063" max="3063" width="15" bestFit="1" customWidth="1"/>
    <col min="3064" max="3064" width="16.33203125" bestFit="1" customWidth="1"/>
    <col min="3065" max="3065" width="14.6640625" bestFit="1" customWidth="1"/>
    <col min="3066" max="3066" width="13.77734375" bestFit="1" customWidth="1"/>
    <col min="3067" max="3067" width="12.44140625" bestFit="1" customWidth="1"/>
    <col min="3068" max="3068" width="12.109375" bestFit="1" customWidth="1"/>
    <col min="3069" max="3070" width="12" bestFit="1" customWidth="1"/>
    <col min="3071" max="3071" width="12.44140625" bestFit="1" customWidth="1"/>
    <col min="3072" max="3072" width="13.21875" bestFit="1" customWidth="1"/>
    <col min="3073" max="3073" width="12" bestFit="1" customWidth="1"/>
    <col min="3074" max="3074" width="13.88671875" bestFit="1" customWidth="1"/>
    <col min="3075" max="3075" width="12" bestFit="1" customWidth="1"/>
    <col min="3076" max="3076" width="13.109375" bestFit="1" customWidth="1"/>
    <col min="3077" max="3078" width="12" bestFit="1" customWidth="1"/>
    <col min="3079" max="3079" width="12.33203125" bestFit="1" customWidth="1"/>
    <col min="3080" max="3080" width="15" bestFit="1" customWidth="1"/>
    <col min="3081" max="3081" width="12" bestFit="1" customWidth="1"/>
    <col min="3082" max="3082" width="15.109375" bestFit="1" customWidth="1"/>
    <col min="3083" max="3083" width="14.88671875" bestFit="1" customWidth="1"/>
    <col min="3084" max="3084" width="12.6640625" bestFit="1" customWidth="1"/>
    <col min="3085" max="3085" width="13.88671875" bestFit="1" customWidth="1"/>
    <col min="3086" max="3086" width="12" bestFit="1" customWidth="1"/>
    <col min="3087" max="3087" width="13.44140625" bestFit="1" customWidth="1"/>
    <col min="3088" max="3088" width="18.21875" bestFit="1" customWidth="1"/>
    <col min="3089" max="3089" width="14" bestFit="1" customWidth="1"/>
    <col min="3090" max="3090" width="14.6640625" bestFit="1" customWidth="1"/>
    <col min="3091" max="3091" width="15.33203125" bestFit="1" customWidth="1"/>
    <col min="3092" max="3092" width="11.88671875" bestFit="1" customWidth="1"/>
    <col min="3093" max="3093" width="12" bestFit="1" customWidth="1"/>
    <col min="3094" max="3094" width="14.5546875" bestFit="1" customWidth="1"/>
    <col min="3095" max="3095" width="13.44140625" bestFit="1" customWidth="1"/>
    <col min="3096" max="3096" width="12.5546875" bestFit="1" customWidth="1"/>
    <col min="3097" max="3097" width="16.6640625" bestFit="1" customWidth="1"/>
    <col min="3098" max="3098" width="14.88671875" bestFit="1" customWidth="1"/>
    <col min="3099" max="3099" width="14.44140625" bestFit="1" customWidth="1"/>
    <col min="3100" max="3100" width="14" bestFit="1" customWidth="1"/>
    <col min="3101" max="3101" width="13.77734375" bestFit="1" customWidth="1"/>
    <col min="3102" max="3102" width="15.77734375" bestFit="1" customWidth="1"/>
    <col min="3103" max="3103" width="14.21875" bestFit="1" customWidth="1"/>
    <col min="3104" max="3104" width="17.44140625" bestFit="1" customWidth="1"/>
    <col min="3105" max="3105" width="14.44140625" bestFit="1" customWidth="1"/>
    <col min="3106" max="3107" width="12" bestFit="1" customWidth="1"/>
    <col min="3108" max="3108" width="13.5546875" bestFit="1" customWidth="1"/>
    <col min="3109" max="3109" width="11.88671875" bestFit="1" customWidth="1"/>
    <col min="3110" max="3110" width="12.6640625" bestFit="1" customWidth="1"/>
    <col min="3111" max="3112" width="12.5546875" bestFit="1" customWidth="1"/>
    <col min="3113" max="3113" width="12" bestFit="1" customWidth="1"/>
    <col min="3114" max="3114" width="12.33203125" bestFit="1" customWidth="1"/>
    <col min="3115" max="3115" width="15.44140625" bestFit="1" customWidth="1"/>
    <col min="3116" max="3118" width="12" bestFit="1" customWidth="1"/>
    <col min="3119" max="3119" width="12.21875" bestFit="1" customWidth="1"/>
    <col min="3120" max="3120" width="13.88671875" bestFit="1" customWidth="1"/>
    <col min="3121" max="3123" width="12" bestFit="1" customWidth="1"/>
    <col min="3124" max="3124" width="13.88671875" bestFit="1" customWidth="1"/>
    <col min="3125" max="3126" width="16.77734375" bestFit="1" customWidth="1"/>
    <col min="3127" max="3127" width="17.77734375" bestFit="1" customWidth="1"/>
    <col min="3128" max="3128" width="15.6640625" bestFit="1" customWidth="1"/>
    <col min="3129" max="3130" width="16.88671875" bestFit="1" customWidth="1"/>
    <col min="3131" max="3131" width="12.6640625" bestFit="1" customWidth="1"/>
    <col min="3132" max="3132" width="16.6640625" bestFit="1" customWidth="1"/>
    <col min="3133" max="3133" width="17" bestFit="1" customWidth="1"/>
    <col min="3134" max="3134" width="14" bestFit="1" customWidth="1"/>
    <col min="3135" max="3135" width="16" bestFit="1" customWidth="1"/>
    <col min="3136" max="3136" width="15.88671875" bestFit="1" customWidth="1"/>
    <col min="3137" max="3137" width="14.44140625" bestFit="1" customWidth="1"/>
    <col min="3138" max="3138" width="12.77734375" bestFit="1" customWidth="1"/>
    <col min="3139" max="3139" width="14.6640625" bestFit="1" customWidth="1"/>
    <col min="3140" max="3140" width="14.44140625" bestFit="1" customWidth="1"/>
    <col min="3141" max="3141" width="13.88671875" bestFit="1" customWidth="1"/>
    <col min="3142" max="3142" width="14.44140625" bestFit="1" customWidth="1"/>
    <col min="3143" max="3143" width="13.5546875" bestFit="1" customWidth="1"/>
    <col min="3144" max="3144" width="15.33203125" bestFit="1" customWidth="1"/>
    <col min="3145" max="3145" width="15.77734375" bestFit="1" customWidth="1"/>
    <col min="3146" max="3146" width="15.21875" bestFit="1" customWidth="1"/>
    <col min="3147" max="3147" width="11" bestFit="1" customWidth="1"/>
    <col min="3148" max="3149" width="12" bestFit="1" customWidth="1"/>
    <col min="3150" max="3150" width="13.6640625" bestFit="1" customWidth="1"/>
    <col min="3151" max="3151" width="13.109375" bestFit="1" customWidth="1"/>
    <col min="3152" max="3152" width="13.33203125" bestFit="1" customWidth="1"/>
    <col min="3153" max="3153" width="15.21875" bestFit="1" customWidth="1"/>
    <col min="3154" max="3154" width="13.88671875" bestFit="1" customWidth="1"/>
    <col min="3155" max="3155" width="15.44140625" bestFit="1" customWidth="1"/>
    <col min="3156" max="3156" width="14.109375" bestFit="1" customWidth="1"/>
    <col min="3157" max="3157" width="13.6640625" bestFit="1" customWidth="1"/>
    <col min="3158" max="3159" width="12" bestFit="1" customWidth="1"/>
    <col min="3160" max="3160" width="15.5546875" bestFit="1" customWidth="1"/>
    <col min="3161" max="3162" width="12" bestFit="1" customWidth="1"/>
    <col min="3163" max="3163" width="11" bestFit="1" customWidth="1"/>
    <col min="3164" max="3166" width="12" bestFit="1" customWidth="1"/>
    <col min="3167" max="3167" width="12.88671875" bestFit="1" customWidth="1"/>
    <col min="3168" max="3169" width="12" bestFit="1" customWidth="1"/>
    <col min="3170" max="3170" width="13.109375" bestFit="1" customWidth="1"/>
    <col min="3171" max="3171" width="14.33203125" bestFit="1" customWidth="1"/>
    <col min="3172" max="3172" width="12" bestFit="1" customWidth="1"/>
    <col min="3173" max="3173" width="11" bestFit="1" customWidth="1"/>
    <col min="3174" max="3178" width="12" bestFit="1" customWidth="1"/>
    <col min="3179" max="3179" width="12.88671875" bestFit="1" customWidth="1"/>
    <col min="3180" max="3183" width="12" bestFit="1" customWidth="1"/>
    <col min="3184" max="3184" width="13.5546875" bestFit="1" customWidth="1"/>
    <col min="3185" max="3185" width="16.88671875" bestFit="1" customWidth="1"/>
    <col min="3186" max="3186" width="14.109375" bestFit="1" customWidth="1"/>
    <col min="3187" max="3188" width="12.88671875" bestFit="1" customWidth="1"/>
    <col min="3189" max="3189" width="12" bestFit="1" customWidth="1"/>
    <col min="3190" max="3190" width="13.6640625" bestFit="1" customWidth="1"/>
    <col min="3191" max="3191" width="12.5546875" bestFit="1" customWidth="1"/>
    <col min="3192" max="3193" width="12" bestFit="1" customWidth="1"/>
    <col min="3194" max="3194" width="13.44140625" bestFit="1" customWidth="1"/>
    <col min="3195" max="3195" width="12.33203125" bestFit="1" customWidth="1"/>
    <col min="3196" max="3196" width="14.21875" bestFit="1" customWidth="1"/>
    <col min="3197" max="3197" width="13.44140625" bestFit="1" customWidth="1"/>
    <col min="3198" max="3198" width="13.109375" bestFit="1" customWidth="1"/>
    <col min="3199" max="3199" width="14.6640625" bestFit="1" customWidth="1"/>
    <col min="3200" max="3200" width="15" bestFit="1" customWidth="1"/>
    <col min="3201" max="3201" width="12.21875" bestFit="1" customWidth="1"/>
    <col min="3202" max="3202" width="12.5546875" bestFit="1" customWidth="1"/>
    <col min="3203" max="3203" width="13.77734375" bestFit="1" customWidth="1"/>
    <col min="3204" max="3204" width="12" bestFit="1" customWidth="1"/>
    <col min="3205" max="3205" width="12.21875" bestFit="1" customWidth="1"/>
    <col min="3206" max="3206" width="15.5546875" bestFit="1" customWidth="1"/>
    <col min="3207" max="3207" width="12.5546875" bestFit="1" customWidth="1"/>
    <col min="3208" max="3208" width="16.109375" bestFit="1" customWidth="1"/>
    <col min="3209" max="3209" width="13.6640625" bestFit="1" customWidth="1"/>
    <col min="3210" max="3210" width="12" bestFit="1" customWidth="1"/>
    <col min="3211" max="3211" width="12.109375" bestFit="1" customWidth="1"/>
    <col min="3212" max="3212" width="13.21875" bestFit="1" customWidth="1"/>
    <col min="3213" max="3213" width="15.33203125" bestFit="1" customWidth="1"/>
    <col min="3214" max="3214" width="13.5546875" bestFit="1" customWidth="1"/>
    <col min="3215" max="3215" width="13.44140625" bestFit="1" customWidth="1"/>
    <col min="3216" max="3218" width="12" bestFit="1" customWidth="1"/>
    <col min="3219" max="3220" width="12.88671875" bestFit="1" customWidth="1"/>
    <col min="3221" max="3221" width="15.5546875" bestFit="1" customWidth="1"/>
    <col min="3222" max="3225" width="12" bestFit="1" customWidth="1"/>
    <col min="3226" max="3226" width="13.44140625" bestFit="1" customWidth="1"/>
    <col min="3227" max="3227" width="16.44140625" bestFit="1" customWidth="1"/>
    <col min="3228" max="3228" width="12" bestFit="1" customWidth="1"/>
    <col min="3229" max="3229" width="13.33203125" bestFit="1" customWidth="1"/>
    <col min="3230" max="3230" width="12" bestFit="1" customWidth="1"/>
    <col min="3231" max="3231" width="14.33203125" bestFit="1" customWidth="1"/>
    <col min="3232" max="3233" width="12" bestFit="1" customWidth="1"/>
    <col min="3234" max="3234" width="14" bestFit="1" customWidth="1"/>
    <col min="3235" max="3235" width="12" bestFit="1" customWidth="1"/>
    <col min="3236" max="3236" width="12.6640625" bestFit="1" customWidth="1"/>
    <col min="3237" max="3237" width="16.109375" bestFit="1" customWidth="1"/>
    <col min="3238" max="3238" width="12.33203125" bestFit="1" customWidth="1"/>
    <col min="3239" max="3240" width="12" bestFit="1" customWidth="1"/>
    <col min="3241" max="3241" width="11.33203125" bestFit="1" customWidth="1"/>
    <col min="3242" max="3242" width="11.21875" bestFit="1" customWidth="1"/>
    <col min="3243" max="3243" width="12" bestFit="1" customWidth="1"/>
    <col min="3244" max="3244" width="14.6640625" bestFit="1" customWidth="1"/>
    <col min="3245" max="3245" width="12" bestFit="1" customWidth="1"/>
    <col min="3246" max="3246" width="12.21875" bestFit="1" customWidth="1"/>
    <col min="3247" max="3248" width="12" bestFit="1" customWidth="1"/>
    <col min="3249" max="3249" width="13.5546875" bestFit="1" customWidth="1"/>
    <col min="3250" max="3250" width="13.6640625" bestFit="1" customWidth="1"/>
    <col min="3251" max="3251" width="13.109375" bestFit="1" customWidth="1"/>
    <col min="3252" max="3252" width="12.5546875" bestFit="1" customWidth="1"/>
    <col min="3253" max="3253" width="12.77734375" bestFit="1" customWidth="1"/>
    <col min="3254" max="3254" width="14.109375" bestFit="1" customWidth="1"/>
    <col min="3255" max="3255" width="16.21875" bestFit="1" customWidth="1"/>
    <col min="3256" max="3256" width="14.109375" bestFit="1" customWidth="1"/>
    <col min="3257" max="3257" width="13.5546875" bestFit="1" customWidth="1"/>
    <col min="3258" max="3259" width="12" bestFit="1" customWidth="1"/>
    <col min="3260" max="3260" width="12.5546875" bestFit="1" customWidth="1"/>
    <col min="3261" max="3261" width="15.21875" bestFit="1" customWidth="1"/>
    <col min="3262" max="3262" width="13.21875" bestFit="1" customWidth="1"/>
    <col min="3263" max="3263" width="15.109375" bestFit="1" customWidth="1"/>
    <col min="3264" max="3264" width="12.5546875" bestFit="1" customWidth="1"/>
    <col min="3265" max="3265" width="14.44140625" bestFit="1" customWidth="1"/>
    <col min="3266" max="3266" width="13.5546875" bestFit="1" customWidth="1"/>
    <col min="3267" max="3267" width="12.77734375" bestFit="1" customWidth="1"/>
    <col min="3268" max="3268" width="12" bestFit="1" customWidth="1"/>
    <col min="3269" max="3269" width="16.33203125" bestFit="1" customWidth="1"/>
    <col min="3270" max="3270" width="13.88671875" bestFit="1" customWidth="1"/>
    <col min="3271" max="3271" width="14.109375" bestFit="1" customWidth="1"/>
    <col min="3272" max="3272" width="12.21875" bestFit="1" customWidth="1"/>
    <col min="3273" max="3273" width="15.21875" bestFit="1" customWidth="1"/>
    <col min="3274" max="3274" width="15.6640625" bestFit="1" customWidth="1"/>
    <col min="3275" max="3275" width="12.77734375" bestFit="1" customWidth="1"/>
    <col min="3276" max="3276" width="12.88671875" bestFit="1" customWidth="1"/>
    <col min="3277" max="3277" width="16.5546875" bestFit="1" customWidth="1"/>
    <col min="3278" max="3278" width="12.6640625" bestFit="1" customWidth="1"/>
    <col min="3279" max="3279" width="15.33203125" bestFit="1" customWidth="1"/>
    <col min="3280" max="3280" width="13.5546875" bestFit="1" customWidth="1"/>
    <col min="3281" max="3281" width="12" bestFit="1" customWidth="1"/>
    <col min="3282" max="3282" width="16.77734375" bestFit="1" customWidth="1"/>
    <col min="3283" max="3283" width="15.44140625" bestFit="1" customWidth="1"/>
    <col min="3284" max="3284" width="12" bestFit="1" customWidth="1"/>
    <col min="3285" max="3285" width="13.33203125" bestFit="1" customWidth="1"/>
    <col min="3286" max="3286" width="12" bestFit="1" customWidth="1"/>
    <col min="3287" max="3287" width="13.21875" bestFit="1" customWidth="1"/>
    <col min="3288" max="3289" width="12" bestFit="1" customWidth="1"/>
    <col min="3290" max="3290" width="15.109375" bestFit="1" customWidth="1"/>
    <col min="3291" max="3291" width="13.5546875" bestFit="1" customWidth="1"/>
    <col min="3292" max="3293" width="12" bestFit="1" customWidth="1"/>
    <col min="3294" max="3294" width="13.33203125" bestFit="1" customWidth="1"/>
    <col min="3295" max="3295" width="16.109375" bestFit="1" customWidth="1"/>
    <col min="3296" max="3296" width="14.21875" bestFit="1" customWidth="1"/>
    <col min="3297" max="3297" width="12.109375" bestFit="1" customWidth="1"/>
    <col min="3298" max="3298" width="12" bestFit="1" customWidth="1"/>
    <col min="3299" max="3299" width="12.77734375" bestFit="1" customWidth="1"/>
    <col min="3300" max="3300" width="12.109375" bestFit="1" customWidth="1"/>
    <col min="3301" max="3301" width="13.33203125" bestFit="1" customWidth="1"/>
    <col min="3302" max="3302" width="13.44140625" bestFit="1" customWidth="1"/>
    <col min="3303" max="3303" width="14.88671875" bestFit="1" customWidth="1"/>
    <col min="3304" max="3304" width="12.77734375" bestFit="1" customWidth="1"/>
    <col min="3305" max="3305" width="12.5546875" bestFit="1" customWidth="1"/>
    <col min="3306" max="3306" width="14.33203125" bestFit="1" customWidth="1"/>
    <col min="3307" max="3307" width="13.33203125" bestFit="1" customWidth="1"/>
    <col min="3308" max="3308" width="14.5546875" bestFit="1" customWidth="1"/>
    <col min="3309" max="3309" width="13.77734375" bestFit="1" customWidth="1"/>
    <col min="3310" max="3310" width="12.109375" bestFit="1" customWidth="1"/>
    <col min="3311" max="3311" width="14.109375" bestFit="1" customWidth="1"/>
    <col min="3312" max="3312" width="15.109375" bestFit="1" customWidth="1"/>
    <col min="3313" max="3313" width="13.6640625" bestFit="1" customWidth="1"/>
    <col min="3314" max="3314" width="12.88671875" bestFit="1" customWidth="1"/>
    <col min="3315" max="3315" width="12" bestFit="1" customWidth="1"/>
    <col min="3316" max="3316" width="12.5546875" bestFit="1" customWidth="1"/>
    <col min="3317" max="3321" width="12" bestFit="1" customWidth="1"/>
    <col min="3322" max="3322" width="18.33203125" bestFit="1" customWidth="1"/>
    <col min="3323" max="3323" width="12.33203125" bestFit="1" customWidth="1"/>
    <col min="3324" max="3324" width="12.5546875" bestFit="1" customWidth="1"/>
    <col min="3325" max="3325" width="12" bestFit="1" customWidth="1"/>
    <col min="3326" max="3326" width="13.88671875" bestFit="1" customWidth="1"/>
    <col min="3327" max="3327" width="12.21875" bestFit="1" customWidth="1"/>
    <col min="3328" max="3328" width="13.33203125" bestFit="1" customWidth="1"/>
    <col min="3329" max="3329" width="12.6640625" bestFit="1" customWidth="1"/>
    <col min="3330" max="3330" width="14.5546875" bestFit="1" customWidth="1"/>
    <col min="3331" max="3331" width="14.21875" bestFit="1" customWidth="1"/>
    <col min="3332" max="3332" width="12.77734375" bestFit="1" customWidth="1"/>
    <col min="3333" max="3333" width="16.109375" bestFit="1" customWidth="1"/>
    <col min="3334" max="3334" width="12" bestFit="1" customWidth="1"/>
    <col min="3335" max="3335" width="14.109375" bestFit="1" customWidth="1"/>
    <col min="3336" max="3336" width="15.5546875" bestFit="1" customWidth="1"/>
    <col min="3337" max="3337" width="13.6640625" bestFit="1" customWidth="1"/>
    <col min="3338" max="3338" width="12.88671875" bestFit="1" customWidth="1"/>
    <col min="3339" max="3339" width="13.21875" bestFit="1" customWidth="1"/>
    <col min="3340" max="3340" width="17.21875" bestFit="1" customWidth="1"/>
    <col min="3341" max="3341" width="12.77734375" bestFit="1" customWidth="1"/>
    <col min="3342" max="3343" width="15.21875" bestFit="1" customWidth="1"/>
    <col min="3344" max="3344" width="14.21875" bestFit="1" customWidth="1"/>
    <col min="3345" max="3345" width="14.6640625" bestFit="1" customWidth="1"/>
    <col min="3346" max="3346" width="15.33203125" bestFit="1" customWidth="1"/>
    <col min="3347" max="3347" width="13.21875" bestFit="1" customWidth="1"/>
    <col min="3348" max="3348" width="12.6640625" bestFit="1" customWidth="1"/>
    <col min="3349" max="3349" width="14.88671875" bestFit="1" customWidth="1"/>
    <col min="3350" max="3350" width="16.5546875" bestFit="1" customWidth="1"/>
    <col min="3351" max="3351" width="14.21875" bestFit="1" customWidth="1"/>
    <col min="3352" max="3352" width="12.88671875" bestFit="1" customWidth="1"/>
    <col min="3353" max="3353" width="14.21875" bestFit="1" customWidth="1"/>
    <col min="3354" max="3354" width="13.21875" bestFit="1" customWidth="1"/>
    <col min="3355" max="3355" width="15.21875" bestFit="1" customWidth="1"/>
    <col min="3356" max="3356" width="14.109375" bestFit="1" customWidth="1"/>
    <col min="3357" max="3357" width="16.109375" bestFit="1" customWidth="1"/>
    <col min="3358" max="3358" width="14.109375" bestFit="1" customWidth="1"/>
    <col min="3359" max="3359" width="16.5546875" bestFit="1" customWidth="1"/>
    <col min="3360" max="3360" width="14.5546875" bestFit="1" customWidth="1"/>
    <col min="3361" max="3361" width="15.77734375" bestFit="1" customWidth="1"/>
    <col min="3362" max="3362" width="16.33203125" bestFit="1" customWidth="1"/>
    <col min="3363" max="3363" width="12" bestFit="1" customWidth="1"/>
    <col min="3364" max="3364" width="16.5546875" bestFit="1" customWidth="1"/>
    <col min="3365" max="3365" width="13.109375" bestFit="1" customWidth="1"/>
    <col min="3366" max="3366" width="12.33203125" bestFit="1" customWidth="1"/>
    <col min="3367" max="3367" width="15.88671875" bestFit="1" customWidth="1"/>
    <col min="3368" max="3368" width="14.6640625" bestFit="1" customWidth="1"/>
    <col min="3369" max="3369" width="14.5546875" bestFit="1" customWidth="1"/>
    <col min="3370" max="3370" width="13.44140625" bestFit="1" customWidth="1"/>
    <col min="3371" max="3371" width="13.109375" bestFit="1" customWidth="1"/>
    <col min="3372" max="3372" width="13.33203125" bestFit="1" customWidth="1"/>
    <col min="3373" max="3373" width="15.109375" bestFit="1" customWidth="1"/>
    <col min="3374" max="3374" width="14.5546875" bestFit="1" customWidth="1"/>
    <col min="3375" max="3375" width="17.88671875" bestFit="1" customWidth="1"/>
    <col min="3376" max="3376" width="14.88671875" bestFit="1" customWidth="1"/>
    <col min="3377" max="3377" width="14.33203125" bestFit="1" customWidth="1"/>
    <col min="3378" max="3378" width="13.6640625" bestFit="1" customWidth="1"/>
    <col min="3379" max="3379" width="14.5546875" bestFit="1" customWidth="1"/>
    <col min="3380" max="3380" width="12" bestFit="1" customWidth="1"/>
    <col min="3381" max="3381" width="13.33203125" bestFit="1" customWidth="1"/>
    <col min="3382" max="3382" width="11.77734375" bestFit="1" customWidth="1"/>
    <col min="3383" max="3383" width="13.77734375" bestFit="1" customWidth="1"/>
    <col min="3384" max="3384" width="11" bestFit="1" customWidth="1"/>
    <col min="3385" max="3385" width="12" bestFit="1" customWidth="1"/>
    <col min="3386" max="3386" width="14.33203125" bestFit="1" customWidth="1"/>
    <col min="3387" max="3387" width="12.44140625" bestFit="1" customWidth="1"/>
    <col min="3388" max="3388" width="13.6640625" bestFit="1" customWidth="1"/>
    <col min="3389" max="3389" width="13.109375" bestFit="1" customWidth="1"/>
    <col min="3390" max="3390" width="13.21875" bestFit="1" customWidth="1"/>
    <col min="3391" max="3391" width="13.44140625" bestFit="1" customWidth="1"/>
    <col min="3392" max="3393" width="12" bestFit="1" customWidth="1"/>
    <col min="3394" max="3394" width="11" bestFit="1" customWidth="1"/>
    <col min="3395" max="3395" width="15.33203125" bestFit="1" customWidth="1"/>
    <col min="3396" max="3396" width="12" bestFit="1" customWidth="1"/>
    <col min="3397" max="3397" width="11.21875" bestFit="1" customWidth="1"/>
    <col min="3398" max="3398" width="12" bestFit="1" customWidth="1"/>
    <col min="3399" max="3399" width="12.21875" bestFit="1" customWidth="1"/>
    <col min="3400" max="3401" width="12" bestFit="1" customWidth="1"/>
    <col min="3402" max="3402" width="12.88671875" bestFit="1" customWidth="1"/>
    <col min="3403" max="3405" width="12" bestFit="1" customWidth="1"/>
    <col min="3406" max="3406" width="12.5546875" bestFit="1" customWidth="1"/>
    <col min="3407" max="3407" width="12.44140625" bestFit="1" customWidth="1"/>
    <col min="3408" max="3408" width="13.44140625" bestFit="1" customWidth="1"/>
    <col min="3409" max="3412" width="12" bestFit="1" customWidth="1"/>
    <col min="3413" max="3413" width="12.5546875" bestFit="1" customWidth="1"/>
    <col min="3414" max="3414" width="12" bestFit="1" customWidth="1"/>
    <col min="3415" max="3415" width="13.33203125" bestFit="1" customWidth="1"/>
    <col min="3416" max="3416" width="12.21875" bestFit="1" customWidth="1"/>
    <col min="3417" max="3419" width="12" bestFit="1" customWidth="1"/>
    <col min="3420" max="3420" width="12.33203125" bestFit="1" customWidth="1"/>
    <col min="3421" max="3423" width="12" bestFit="1" customWidth="1"/>
    <col min="3424" max="3425" width="13.44140625" bestFit="1" customWidth="1"/>
    <col min="3426" max="3426" width="12.109375" bestFit="1" customWidth="1"/>
    <col min="3427" max="3428" width="11" bestFit="1" customWidth="1"/>
    <col min="3429" max="3429" width="12" bestFit="1" customWidth="1"/>
    <col min="3430" max="3430" width="12.88671875" bestFit="1" customWidth="1"/>
    <col min="3431" max="3431" width="12" bestFit="1" customWidth="1"/>
    <col min="3432" max="3432" width="12.33203125" bestFit="1" customWidth="1"/>
    <col min="3433" max="3433" width="14.77734375" bestFit="1" customWidth="1"/>
    <col min="3434" max="3444" width="12" bestFit="1" customWidth="1"/>
    <col min="3445" max="3445" width="14.88671875" bestFit="1" customWidth="1"/>
    <col min="3446" max="3446" width="11.21875" bestFit="1" customWidth="1"/>
    <col min="3447" max="3447" width="12.21875" bestFit="1" customWidth="1"/>
    <col min="3448" max="3449" width="12.5546875" bestFit="1" customWidth="1"/>
    <col min="3450" max="3450" width="12" bestFit="1" customWidth="1"/>
    <col min="3451" max="3451" width="12.109375" bestFit="1" customWidth="1"/>
    <col min="3452" max="3452" width="13.6640625" bestFit="1" customWidth="1"/>
    <col min="3453" max="3453" width="13.21875" bestFit="1" customWidth="1"/>
    <col min="3454" max="3454" width="13.6640625" bestFit="1" customWidth="1"/>
    <col min="3455" max="3455" width="12" bestFit="1" customWidth="1"/>
    <col min="3456" max="3456" width="12.109375" bestFit="1" customWidth="1"/>
    <col min="3457" max="3457" width="11.77734375" bestFit="1" customWidth="1"/>
    <col min="3458" max="3458" width="14.6640625" bestFit="1" customWidth="1"/>
    <col min="3459" max="3459" width="12.77734375" bestFit="1" customWidth="1"/>
    <col min="3460" max="3460" width="12" bestFit="1" customWidth="1"/>
    <col min="3461" max="3461" width="13.33203125" bestFit="1" customWidth="1"/>
    <col min="3462" max="3462" width="12.33203125" bestFit="1" customWidth="1"/>
    <col min="3463" max="3464" width="12" bestFit="1" customWidth="1"/>
    <col min="3465" max="3465" width="12.44140625" bestFit="1" customWidth="1"/>
    <col min="3466" max="3466" width="13.5546875" bestFit="1" customWidth="1"/>
    <col min="3467" max="3467" width="12.21875" bestFit="1" customWidth="1"/>
    <col min="3468" max="3469" width="12" bestFit="1" customWidth="1"/>
    <col min="3470" max="3470" width="12.109375" bestFit="1" customWidth="1"/>
    <col min="3471" max="3471" width="12" bestFit="1" customWidth="1"/>
    <col min="3472" max="3472" width="14.5546875" bestFit="1" customWidth="1"/>
    <col min="3473" max="3473" width="14.77734375" bestFit="1" customWidth="1"/>
    <col min="3474" max="3474" width="12.33203125" bestFit="1" customWidth="1"/>
    <col min="3475" max="3475" width="15.44140625" bestFit="1" customWidth="1"/>
    <col min="3476" max="3476" width="12" bestFit="1" customWidth="1"/>
    <col min="3477" max="3477" width="14.5546875" bestFit="1" customWidth="1"/>
    <col min="3478" max="3478" width="12" bestFit="1" customWidth="1"/>
    <col min="3479" max="3479" width="12.6640625" bestFit="1" customWidth="1"/>
    <col min="3480" max="3482" width="12" bestFit="1" customWidth="1"/>
    <col min="3483" max="3483" width="11.21875" bestFit="1" customWidth="1"/>
    <col min="3484" max="3484" width="12" bestFit="1" customWidth="1"/>
    <col min="3485" max="3485" width="14.21875" bestFit="1" customWidth="1"/>
    <col min="3486" max="3490" width="12" bestFit="1" customWidth="1"/>
    <col min="3491" max="3491" width="12.44140625" bestFit="1" customWidth="1"/>
    <col min="3492" max="3492" width="12.21875" bestFit="1" customWidth="1"/>
    <col min="3493" max="3493" width="12.44140625" bestFit="1" customWidth="1"/>
    <col min="3494" max="3497" width="12" bestFit="1" customWidth="1"/>
    <col min="3498" max="3498" width="13.44140625" bestFit="1" customWidth="1"/>
    <col min="3499" max="3499" width="12.21875" bestFit="1" customWidth="1"/>
    <col min="3500" max="3500" width="11.44140625" bestFit="1" customWidth="1"/>
    <col min="3501" max="3501" width="14.44140625" bestFit="1" customWidth="1"/>
    <col min="3502" max="3502" width="12.88671875" bestFit="1" customWidth="1"/>
    <col min="3503" max="3504" width="12" bestFit="1" customWidth="1"/>
    <col min="3505" max="3505" width="12.109375" bestFit="1" customWidth="1"/>
    <col min="3506" max="3507" width="12" bestFit="1" customWidth="1"/>
    <col min="3508" max="3508" width="12.109375" bestFit="1" customWidth="1"/>
    <col min="3509" max="3510" width="12" bestFit="1" customWidth="1"/>
    <col min="3511" max="3511" width="16.109375" bestFit="1" customWidth="1"/>
    <col min="3512" max="3512" width="17.6640625" bestFit="1" customWidth="1"/>
    <col min="3513" max="3513" width="14.5546875" bestFit="1" customWidth="1"/>
    <col min="3514" max="3514" width="16.33203125" bestFit="1" customWidth="1"/>
    <col min="3515" max="3515" width="18.109375" bestFit="1" customWidth="1"/>
    <col min="3516" max="3516" width="16.109375" bestFit="1" customWidth="1"/>
    <col min="3517" max="3517" width="16.5546875" bestFit="1" customWidth="1"/>
    <col min="3518" max="3518" width="16.109375" bestFit="1" customWidth="1"/>
    <col min="3519" max="3519" width="17.5546875" bestFit="1" customWidth="1"/>
    <col min="3520" max="3521" width="16.88671875" bestFit="1" customWidth="1"/>
    <col min="3522" max="3522" width="17.5546875" bestFit="1" customWidth="1"/>
    <col min="3523" max="3523" width="14.88671875" bestFit="1" customWidth="1"/>
    <col min="3524" max="3524" width="14.6640625" bestFit="1" customWidth="1"/>
    <col min="3525" max="3525" width="16.33203125" bestFit="1" customWidth="1"/>
    <col min="3526" max="3526" width="15.33203125" bestFit="1" customWidth="1"/>
    <col min="3527" max="3527" width="17.77734375" bestFit="1" customWidth="1"/>
    <col min="3528" max="3528" width="17.44140625" bestFit="1" customWidth="1"/>
    <col min="3529" max="3529" width="15.33203125" bestFit="1" customWidth="1"/>
    <col min="3530" max="3530" width="16.88671875" bestFit="1" customWidth="1"/>
    <col min="3531" max="3531" width="15.109375" bestFit="1" customWidth="1"/>
    <col min="3532" max="3532" width="16.21875" bestFit="1" customWidth="1"/>
    <col min="3533" max="3533" width="16" bestFit="1" customWidth="1"/>
    <col min="3534" max="3534" width="12.109375" bestFit="1" customWidth="1"/>
    <col min="3535" max="3537" width="12" bestFit="1" customWidth="1"/>
    <col min="3538" max="3538" width="12.6640625" bestFit="1" customWidth="1"/>
    <col min="3539" max="3539" width="13.109375" bestFit="1" customWidth="1"/>
    <col min="3540" max="3540" width="15.33203125" bestFit="1" customWidth="1"/>
    <col min="3541" max="3541" width="13.5546875" bestFit="1" customWidth="1"/>
    <col min="3542" max="3543" width="12" bestFit="1" customWidth="1"/>
    <col min="3544" max="3544" width="13.109375" bestFit="1" customWidth="1"/>
    <col min="3545" max="3545" width="12" bestFit="1" customWidth="1"/>
    <col min="3546" max="3546" width="15" bestFit="1" customWidth="1"/>
    <col min="3547" max="3547" width="11" bestFit="1" customWidth="1"/>
    <col min="3548" max="3548" width="12" bestFit="1" customWidth="1"/>
    <col min="3549" max="3549" width="12.33203125" bestFit="1" customWidth="1"/>
    <col min="3550" max="3550" width="12" bestFit="1" customWidth="1"/>
    <col min="3551" max="3551" width="13.109375" bestFit="1" customWidth="1"/>
    <col min="3552" max="3552" width="12" bestFit="1" customWidth="1"/>
    <col min="3553" max="3553" width="14.21875" bestFit="1" customWidth="1"/>
    <col min="3554" max="3555" width="12" bestFit="1" customWidth="1"/>
    <col min="3556" max="3556" width="13.44140625" bestFit="1" customWidth="1"/>
    <col min="3557" max="3557" width="15.21875" bestFit="1" customWidth="1"/>
    <col min="3558" max="3560" width="12" bestFit="1" customWidth="1"/>
    <col min="3561" max="3561" width="11" bestFit="1" customWidth="1"/>
    <col min="3562" max="3562" width="12" bestFit="1" customWidth="1"/>
    <col min="3563" max="3563" width="15.5546875" bestFit="1" customWidth="1"/>
    <col min="3564" max="3564" width="11.88671875" bestFit="1" customWidth="1"/>
    <col min="3565" max="3565" width="14" bestFit="1" customWidth="1"/>
    <col min="3566" max="3566" width="15.88671875" bestFit="1" customWidth="1"/>
    <col min="3567" max="3568" width="12" bestFit="1" customWidth="1"/>
    <col min="3569" max="3569" width="11.33203125" bestFit="1" customWidth="1"/>
    <col min="3570" max="3571" width="12" bestFit="1" customWidth="1"/>
    <col min="3572" max="3572" width="12.109375" bestFit="1" customWidth="1"/>
    <col min="3573" max="3573" width="12" bestFit="1" customWidth="1"/>
    <col min="3574" max="3574" width="14.6640625" bestFit="1" customWidth="1"/>
    <col min="3575" max="3575" width="12.109375" bestFit="1" customWidth="1"/>
    <col min="3576" max="3576" width="12.21875" bestFit="1" customWidth="1"/>
    <col min="3577" max="3579" width="12" bestFit="1" customWidth="1"/>
    <col min="3580" max="3580" width="14.44140625" bestFit="1" customWidth="1"/>
    <col min="3581" max="3581" width="15.44140625" bestFit="1" customWidth="1"/>
    <col min="3582" max="3582" width="12" bestFit="1" customWidth="1"/>
    <col min="3583" max="3583" width="15.6640625" bestFit="1" customWidth="1"/>
    <col min="3584" max="3585" width="12" bestFit="1" customWidth="1"/>
    <col min="3586" max="3586" width="13.77734375" bestFit="1" customWidth="1"/>
    <col min="3587" max="3587" width="12" bestFit="1" customWidth="1"/>
    <col min="3588" max="3588" width="13.21875" bestFit="1" customWidth="1"/>
    <col min="3589" max="3589" width="13.44140625" bestFit="1" customWidth="1"/>
    <col min="3590" max="3590" width="13.21875" bestFit="1" customWidth="1"/>
    <col min="3591" max="3592" width="12" bestFit="1" customWidth="1"/>
    <col min="3593" max="3593" width="12.6640625" bestFit="1" customWidth="1"/>
    <col min="3594" max="3596" width="12" bestFit="1" customWidth="1"/>
    <col min="3597" max="3597" width="12.88671875" bestFit="1" customWidth="1"/>
    <col min="3598" max="3601" width="12" bestFit="1" customWidth="1"/>
    <col min="3602" max="3602" width="15.88671875" bestFit="1" customWidth="1"/>
    <col min="3603" max="3603" width="12" bestFit="1" customWidth="1"/>
    <col min="3604" max="3604" width="13.77734375" bestFit="1" customWidth="1"/>
    <col min="3605" max="3605" width="11.88671875" bestFit="1" customWidth="1"/>
    <col min="3606" max="3606" width="13.88671875" bestFit="1" customWidth="1"/>
    <col min="3607" max="3607" width="13.77734375" bestFit="1" customWidth="1"/>
    <col min="3608" max="3608" width="13.109375" bestFit="1" customWidth="1"/>
    <col min="3609" max="3610" width="12" bestFit="1" customWidth="1"/>
    <col min="3611" max="3611" width="12.21875" bestFit="1" customWidth="1"/>
    <col min="3612" max="3612" width="12.33203125" bestFit="1" customWidth="1"/>
    <col min="3613" max="3613" width="12.6640625" bestFit="1" customWidth="1"/>
    <col min="3614" max="3616" width="12" bestFit="1" customWidth="1"/>
    <col min="3617" max="3617" width="12.109375" bestFit="1" customWidth="1"/>
    <col min="3618" max="3620" width="12" bestFit="1" customWidth="1"/>
    <col min="3621" max="3621" width="13.33203125" bestFit="1" customWidth="1"/>
    <col min="3622" max="3622" width="12" bestFit="1" customWidth="1"/>
    <col min="3623" max="3623" width="12.77734375" bestFit="1" customWidth="1"/>
    <col min="3624" max="3624" width="14" bestFit="1" customWidth="1"/>
    <col min="3625" max="3625" width="12.88671875" bestFit="1" customWidth="1"/>
    <col min="3626" max="3626" width="13.33203125" bestFit="1" customWidth="1"/>
    <col min="3627" max="3627" width="12" bestFit="1" customWidth="1"/>
    <col min="3628" max="3628" width="12.109375" bestFit="1" customWidth="1"/>
    <col min="3629" max="3629" width="12.88671875" bestFit="1" customWidth="1"/>
    <col min="3630" max="3630" width="12.21875" bestFit="1" customWidth="1"/>
    <col min="3631" max="3631" width="13.109375" bestFit="1" customWidth="1"/>
    <col min="3632" max="3632" width="12" bestFit="1" customWidth="1"/>
    <col min="3633" max="3633" width="13.44140625" bestFit="1" customWidth="1"/>
    <col min="3634" max="3634" width="13.109375" bestFit="1" customWidth="1"/>
    <col min="3635" max="3635" width="15.109375" bestFit="1" customWidth="1"/>
    <col min="3636" max="3636" width="14.33203125" bestFit="1" customWidth="1"/>
    <col min="3637" max="3637" width="14.88671875" bestFit="1" customWidth="1"/>
    <col min="3638" max="3638" width="13.77734375" bestFit="1" customWidth="1"/>
    <col min="3639" max="3639" width="11" bestFit="1" customWidth="1"/>
    <col min="3640" max="3640" width="12.77734375" bestFit="1" customWidth="1"/>
    <col min="3641" max="3643" width="12" bestFit="1" customWidth="1"/>
    <col min="3644" max="3644" width="14.44140625" bestFit="1" customWidth="1"/>
    <col min="3645" max="3645" width="13.109375" bestFit="1" customWidth="1"/>
    <col min="3646" max="3646" width="11.6640625" bestFit="1" customWidth="1"/>
    <col min="3647" max="3647" width="12" bestFit="1" customWidth="1"/>
    <col min="3648" max="3648" width="13.109375" bestFit="1" customWidth="1"/>
    <col min="3649" max="3649" width="15.21875" bestFit="1" customWidth="1"/>
    <col min="3650" max="3650" width="18.33203125" bestFit="1" customWidth="1"/>
    <col min="3651" max="3651" width="14.88671875" bestFit="1" customWidth="1"/>
    <col min="3652" max="3652" width="12.5546875" bestFit="1" customWidth="1"/>
    <col min="3653" max="3653" width="12" bestFit="1" customWidth="1"/>
    <col min="3654" max="3654" width="13.6640625" bestFit="1" customWidth="1"/>
    <col min="3655" max="3655" width="15.33203125" bestFit="1" customWidth="1"/>
    <col min="3656" max="3656" width="13.44140625" bestFit="1" customWidth="1"/>
    <col min="3657" max="3657" width="12.5546875" bestFit="1" customWidth="1"/>
    <col min="3658" max="3658" width="12.77734375" bestFit="1" customWidth="1"/>
    <col min="3659" max="3659" width="13.109375" bestFit="1" customWidth="1"/>
    <col min="3660" max="3660" width="14.109375" bestFit="1" customWidth="1"/>
    <col min="3661" max="3661" width="16.109375" bestFit="1" customWidth="1"/>
    <col min="3662" max="3662" width="14.21875" bestFit="1" customWidth="1"/>
    <col min="3663" max="3665" width="12" bestFit="1" customWidth="1"/>
    <col min="3666" max="3666" width="12.21875" bestFit="1" customWidth="1"/>
    <col min="3667" max="3667" width="12" bestFit="1" customWidth="1"/>
    <col min="3668" max="3668" width="13.77734375" bestFit="1" customWidth="1"/>
    <col min="3669" max="3673" width="12" bestFit="1" customWidth="1"/>
    <col min="3674" max="3674" width="15" bestFit="1" customWidth="1"/>
    <col min="3675" max="3675" width="12" bestFit="1" customWidth="1"/>
    <col min="3676" max="3676" width="14.33203125" bestFit="1" customWidth="1"/>
    <col min="3677" max="3677" width="14" bestFit="1" customWidth="1"/>
    <col min="3678" max="3678" width="12.88671875" bestFit="1" customWidth="1"/>
    <col min="3679" max="3679" width="12.77734375" bestFit="1" customWidth="1"/>
    <col min="3680" max="3680" width="12" bestFit="1" customWidth="1"/>
    <col min="3681" max="3681" width="12.33203125" bestFit="1" customWidth="1"/>
    <col min="3682" max="3682" width="13.33203125" bestFit="1" customWidth="1"/>
    <col min="3683" max="3688" width="12" bestFit="1" customWidth="1"/>
    <col min="3689" max="3689" width="15.77734375" bestFit="1" customWidth="1"/>
    <col min="3690" max="3690" width="12.33203125" bestFit="1" customWidth="1"/>
    <col min="3691" max="3691" width="11.5546875" bestFit="1" customWidth="1"/>
    <col min="3692" max="3692" width="12.33203125" bestFit="1" customWidth="1"/>
    <col min="3693" max="3693" width="12.5546875" bestFit="1" customWidth="1"/>
    <col min="3694" max="3696" width="12" bestFit="1" customWidth="1"/>
    <col min="3697" max="3697" width="14.5546875" bestFit="1" customWidth="1"/>
    <col min="3698" max="3698" width="12" bestFit="1" customWidth="1"/>
    <col min="3699" max="3699" width="14.77734375" bestFit="1" customWidth="1"/>
    <col min="3700" max="3700" width="11.21875" bestFit="1" customWidth="1"/>
    <col min="3701" max="3701" width="14.88671875" bestFit="1" customWidth="1"/>
    <col min="3702" max="3703" width="12" bestFit="1" customWidth="1"/>
    <col min="3704" max="3704" width="13.77734375" bestFit="1" customWidth="1"/>
    <col min="3705" max="3705" width="16.5546875" bestFit="1" customWidth="1"/>
    <col min="3706" max="3706" width="12.77734375" bestFit="1" customWidth="1"/>
    <col min="3707" max="3713" width="12" bestFit="1" customWidth="1"/>
    <col min="3714" max="3714" width="12.21875" bestFit="1" customWidth="1"/>
    <col min="3715" max="3718" width="12" bestFit="1" customWidth="1"/>
    <col min="3719" max="3719" width="12.33203125" bestFit="1" customWidth="1"/>
    <col min="3720" max="3720" width="12" bestFit="1" customWidth="1"/>
    <col min="3721" max="3721" width="13.77734375" bestFit="1" customWidth="1"/>
    <col min="3722" max="3722" width="14" bestFit="1" customWidth="1"/>
    <col min="3723" max="3723" width="12" bestFit="1" customWidth="1"/>
    <col min="3724" max="3724" width="12.109375" bestFit="1" customWidth="1"/>
    <col min="3725" max="3725" width="12.44140625" bestFit="1" customWidth="1"/>
    <col min="3726" max="3726" width="14.77734375" bestFit="1" customWidth="1"/>
    <col min="3727" max="3727" width="12" bestFit="1" customWidth="1"/>
    <col min="3728" max="3728" width="12.21875" bestFit="1" customWidth="1"/>
    <col min="3729" max="3730" width="12" bestFit="1" customWidth="1"/>
    <col min="3731" max="3731" width="13.109375" bestFit="1" customWidth="1"/>
    <col min="3732" max="3732" width="12.5546875" bestFit="1" customWidth="1"/>
    <col min="3733" max="3733" width="13.5546875" bestFit="1" customWidth="1"/>
    <col min="3734" max="3735" width="12" bestFit="1" customWidth="1"/>
    <col min="3736" max="3736" width="14.109375" bestFit="1" customWidth="1"/>
    <col min="3737" max="3737" width="13.33203125" bestFit="1" customWidth="1"/>
    <col min="3738" max="3738" width="12" bestFit="1" customWidth="1"/>
    <col min="3739" max="3740" width="13.88671875" bestFit="1" customWidth="1"/>
    <col min="3741" max="3741" width="13.21875" bestFit="1" customWidth="1"/>
    <col min="3742" max="3742" width="17.33203125" bestFit="1" customWidth="1"/>
    <col min="3743" max="3743" width="14.6640625" bestFit="1" customWidth="1"/>
    <col min="3744" max="3744" width="13.109375" bestFit="1" customWidth="1"/>
    <col min="3745" max="3745" width="16.6640625" bestFit="1" customWidth="1"/>
    <col min="3746" max="3746" width="14.21875" bestFit="1" customWidth="1"/>
    <col min="3747" max="3747" width="16.44140625" bestFit="1" customWidth="1"/>
    <col min="3748" max="3748" width="15.21875" bestFit="1" customWidth="1"/>
    <col min="3749" max="3749" width="15.88671875" bestFit="1" customWidth="1"/>
    <col min="3750" max="3750" width="16" bestFit="1" customWidth="1"/>
    <col min="3751" max="3751" width="13.21875" bestFit="1" customWidth="1"/>
    <col min="3752" max="3752" width="16.5546875" bestFit="1" customWidth="1"/>
    <col min="3753" max="3753" width="12" bestFit="1" customWidth="1"/>
    <col min="3754" max="3754" width="13.33203125" bestFit="1" customWidth="1"/>
    <col min="3755" max="3758" width="12" bestFit="1" customWidth="1"/>
    <col min="3759" max="3759" width="12.6640625" bestFit="1" customWidth="1"/>
    <col min="3760" max="3760" width="13.5546875" bestFit="1" customWidth="1"/>
    <col min="3761" max="3761" width="14.109375" bestFit="1" customWidth="1"/>
    <col min="3762" max="3765" width="12" bestFit="1" customWidth="1"/>
    <col min="3766" max="3766" width="13.6640625" bestFit="1" customWidth="1"/>
    <col min="3767" max="3771" width="12" bestFit="1" customWidth="1"/>
    <col min="3772" max="3772" width="12.6640625" bestFit="1" customWidth="1"/>
    <col min="3773" max="3773" width="12" bestFit="1" customWidth="1"/>
    <col min="3774" max="3774" width="13.77734375" bestFit="1" customWidth="1"/>
    <col min="3775" max="3775" width="12" bestFit="1" customWidth="1"/>
    <col min="3776" max="3776" width="15" bestFit="1" customWidth="1"/>
    <col min="3777" max="3777" width="12" bestFit="1" customWidth="1"/>
    <col min="3778" max="3778" width="12.33203125" bestFit="1" customWidth="1"/>
    <col min="3779" max="3780" width="12" bestFit="1" customWidth="1"/>
    <col min="3781" max="3782" width="12.44140625" bestFit="1" customWidth="1"/>
    <col min="3783" max="3790" width="12" bestFit="1" customWidth="1"/>
    <col min="3791" max="3791" width="14.21875" bestFit="1" customWidth="1"/>
    <col min="3792" max="3792" width="14" bestFit="1" customWidth="1"/>
    <col min="3793" max="3793" width="12.44140625" bestFit="1" customWidth="1"/>
    <col min="3794" max="3794" width="14" bestFit="1" customWidth="1"/>
    <col min="3795" max="3795" width="12.33203125" bestFit="1" customWidth="1"/>
    <col min="3796" max="3799" width="12" bestFit="1" customWidth="1"/>
    <col min="3800" max="3800" width="12.109375" bestFit="1" customWidth="1"/>
    <col min="3801" max="3801" width="12" bestFit="1" customWidth="1"/>
    <col min="3802" max="3802" width="12.21875" bestFit="1" customWidth="1"/>
    <col min="3803" max="3805" width="12" bestFit="1" customWidth="1"/>
    <col min="3806" max="3806" width="13.6640625" bestFit="1" customWidth="1"/>
    <col min="3807" max="3807" width="14.21875" bestFit="1" customWidth="1"/>
    <col min="3808" max="3808" width="12" bestFit="1" customWidth="1"/>
    <col min="3809" max="3809" width="12.88671875" bestFit="1" customWidth="1"/>
    <col min="3810" max="3810" width="12.6640625" bestFit="1" customWidth="1"/>
    <col min="3811" max="3811" width="12" bestFit="1" customWidth="1"/>
    <col min="3812" max="3812" width="12.88671875" bestFit="1" customWidth="1"/>
    <col min="3813" max="3813" width="13.88671875" bestFit="1" customWidth="1"/>
    <col min="3814" max="3814" width="12" bestFit="1" customWidth="1"/>
    <col min="3815" max="3815" width="15.44140625" bestFit="1" customWidth="1"/>
    <col min="3816" max="3816" width="13.5546875" bestFit="1" customWidth="1"/>
    <col min="3817" max="3817" width="12" bestFit="1" customWidth="1"/>
    <col min="3818" max="3818" width="13.44140625" bestFit="1" customWidth="1"/>
    <col min="3819" max="3823" width="12" bestFit="1" customWidth="1"/>
    <col min="3824" max="3824" width="13.109375" bestFit="1" customWidth="1"/>
    <col min="3825" max="3825" width="12.6640625" bestFit="1" customWidth="1"/>
    <col min="3826" max="3826" width="12.5546875" bestFit="1" customWidth="1"/>
    <col min="3827" max="3831" width="12" bestFit="1" customWidth="1"/>
    <col min="3832" max="3832" width="13.77734375" bestFit="1" customWidth="1"/>
    <col min="3833" max="3833" width="12" bestFit="1" customWidth="1"/>
    <col min="3834" max="3834" width="12.88671875" bestFit="1" customWidth="1"/>
    <col min="3835" max="3836" width="12" bestFit="1" customWidth="1"/>
    <col min="3837" max="3837" width="13.21875" bestFit="1" customWidth="1"/>
    <col min="3838" max="3838" width="15" bestFit="1" customWidth="1"/>
    <col min="3839" max="3839" width="13.33203125" bestFit="1" customWidth="1"/>
    <col min="3840" max="3841" width="12" bestFit="1" customWidth="1"/>
    <col min="3842" max="3842" width="11.6640625" bestFit="1" customWidth="1"/>
    <col min="3843" max="3844" width="12" bestFit="1" customWidth="1"/>
    <col min="3845" max="3845" width="13.21875" bestFit="1" customWidth="1"/>
    <col min="3846" max="3847" width="12" bestFit="1" customWidth="1"/>
    <col min="3848" max="3848" width="12.6640625" bestFit="1" customWidth="1"/>
    <col min="3849" max="3849" width="12" bestFit="1" customWidth="1"/>
    <col min="3850" max="3850" width="13.33203125" bestFit="1" customWidth="1"/>
    <col min="3851" max="3851" width="11.77734375" bestFit="1" customWidth="1"/>
    <col min="3852" max="3853" width="12" bestFit="1" customWidth="1"/>
    <col min="3854" max="3854" width="13.44140625" bestFit="1" customWidth="1"/>
    <col min="3855" max="3855" width="12.109375" bestFit="1" customWidth="1"/>
    <col min="3856" max="3856" width="12" bestFit="1" customWidth="1"/>
    <col min="3857" max="3857" width="12.21875" bestFit="1" customWidth="1"/>
    <col min="3858" max="3858" width="14.21875" bestFit="1" customWidth="1"/>
    <col min="3859" max="3860" width="12" bestFit="1" customWidth="1"/>
    <col min="3861" max="3861" width="12.44140625" bestFit="1" customWidth="1"/>
    <col min="3862" max="3862" width="14" bestFit="1" customWidth="1"/>
    <col min="3863" max="3864" width="12" bestFit="1" customWidth="1"/>
    <col min="3865" max="3865" width="12.88671875" bestFit="1" customWidth="1"/>
    <col min="3866" max="3871" width="12" bestFit="1" customWidth="1"/>
    <col min="3872" max="3872" width="12.109375" bestFit="1" customWidth="1"/>
    <col min="3873" max="3873" width="12.21875" bestFit="1" customWidth="1"/>
    <col min="3874" max="3874" width="12" bestFit="1" customWidth="1"/>
    <col min="3875" max="3875" width="13.21875" bestFit="1" customWidth="1"/>
    <col min="3876" max="3876" width="13.88671875" bestFit="1" customWidth="1"/>
    <col min="3877" max="3877" width="12.88671875" bestFit="1" customWidth="1"/>
    <col min="3878" max="3878" width="13.21875" bestFit="1" customWidth="1"/>
    <col min="3879" max="3879" width="13.33203125" bestFit="1" customWidth="1"/>
    <col min="3880" max="3880" width="12" bestFit="1" customWidth="1"/>
    <col min="3881" max="3881" width="13.33203125" bestFit="1" customWidth="1"/>
    <col min="3882" max="3882" width="12" bestFit="1" customWidth="1"/>
    <col min="3883" max="3883" width="14.6640625" bestFit="1" customWidth="1"/>
    <col min="3884" max="3885" width="12" bestFit="1" customWidth="1"/>
    <col min="3886" max="3886" width="13.5546875" bestFit="1" customWidth="1"/>
    <col min="3887" max="3887" width="15" bestFit="1" customWidth="1"/>
    <col min="3888" max="3888" width="18.6640625" bestFit="1" customWidth="1"/>
    <col min="3889" max="3889" width="12.77734375" bestFit="1" customWidth="1"/>
    <col min="3890" max="3890" width="12.44140625" bestFit="1" customWidth="1"/>
    <col min="3891" max="3892" width="12" bestFit="1" customWidth="1"/>
    <col min="3893" max="3893" width="13.88671875" bestFit="1" customWidth="1"/>
    <col min="3894" max="3894" width="14.109375" bestFit="1" customWidth="1"/>
    <col min="3895" max="3895" width="12.21875" bestFit="1" customWidth="1"/>
    <col min="3896" max="3896" width="12" bestFit="1" customWidth="1"/>
    <col min="3897" max="3897" width="13.44140625" bestFit="1" customWidth="1"/>
    <col min="3898" max="3898" width="12" bestFit="1" customWidth="1"/>
    <col min="3899" max="3899" width="14.77734375" bestFit="1" customWidth="1"/>
    <col min="3900" max="3900" width="12" bestFit="1" customWidth="1"/>
    <col min="3901" max="3901" width="13.77734375" bestFit="1" customWidth="1"/>
    <col min="3902" max="3902" width="15.109375" bestFit="1" customWidth="1"/>
    <col min="3903" max="3903" width="14.21875" bestFit="1" customWidth="1"/>
    <col min="3904" max="3904" width="12.33203125" bestFit="1" customWidth="1"/>
    <col min="3905" max="3905" width="13.21875" bestFit="1" customWidth="1"/>
    <col min="3906" max="3906" width="13.77734375" bestFit="1" customWidth="1"/>
    <col min="3907" max="3908" width="12" bestFit="1" customWidth="1"/>
    <col min="3909" max="3909" width="14.33203125" bestFit="1" customWidth="1"/>
    <col min="3910" max="3910" width="13.5546875" bestFit="1" customWidth="1"/>
    <col min="3911" max="3911" width="13.6640625" bestFit="1" customWidth="1"/>
    <col min="3912" max="3912" width="17.21875" bestFit="1" customWidth="1"/>
    <col min="3913" max="3913" width="12.33203125" bestFit="1" customWidth="1"/>
    <col min="3914" max="3914" width="13.88671875" bestFit="1" customWidth="1"/>
    <col min="3915" max="3916" width="12" bestFit="1" customWidth="1"/>
    <col min="3917" max="3917" width="13.5546875" bestFit="1" customWidth="1"/>
    <col min="3918" max="3918" width="13.33203125" bestFit="1" customWidth="1"/>
    <col min="3919" max="3919" width="15" bestFit="1" customWidth="1"/>
    <col min="3920" max="3920" width="12.88671875" bestFit="1" customWidth="1"/>
    <col min="3921" max="3921" width="13.33203125" bestFit="1" customWidth="1"/>
    <col min="3922" max="3922" width="15.21875" bestFit="1" customWidth="1"/>
    <col min="3923" max="3923" width="16.109375" bestFit="1" customWidth="1"/>
    <col min="3924" max="3924" width="14.109375" bestFit="1" customWidth="1"/>
    <col min="3925" max="3925" width="13.5546875" bestFit="1" customWidth="1"/>
    <col min="3926" max="3926" width="13.109375" bestFit="1" customWidth="1"/>
    <col min="3927" max="3927" width="15.88671875" bestFit="1" customWidth="1"/>
    <col min="3928" max="3928" width="13.88671875" bestFit="1" customWidth="1"/>
    <col min="3929" max="3929" width="12" bestFit="1" customWidth="1"/>
    <col min="3930" max="3930" width="14.77734375" bestFit="1" customWidth="1"/>
    <col min="3931" max="3931" width="12" bestFit="1" customWidth="1"/>
    <col min="3932" max="3932" width="13.88671875" bestFit="1" customWidth="1"/>
    <col min="3933" max="3933" width="18.33203125" bestFit="1" customWidth="1"/>
    <col min="3934" max="3934" width="16.21875" bestFit="1" customWidth="1"/>
    <col min="3935" max="3935" width="15.5546875" bestFit="1" customWidth="1"/>
    <col min="3936" max="3936" width="12.33203125" bestFit="1" customWidth="1"/>
    <col min="3937" max="3937" width="15.21875" bestFit="1" customWidth="1"/>
    <col min="3938" max="3938" width="12" bestFit="1" customWidth="1"/>
    <col min="3939" max="3939" width="15.109375" bestFit="1" customWidth="1"/>
    <col min="3940" max="3940" width="12" bestFit="1" customWidth="1"/>
    <col min="3941" max="3941" width="14.21875" bestFit="1" customWidth="1"/>
    <col min="3942" max="3942" width="13.77734375" bestFit="1" customWidth="1"/>
    <col min="3943" max="3943" width="14" bestFit="1" customWidth="1"/>
    <col min="3944" max="3944" width="12.88671875" bestFit="1" customWidth="1"/>
    <col min="3945" max="3945" width="14.33203125" bestFit="1" customWidth="1"/>
    <col min="3946" max="3946" width="12.33203125" bestFit="1" customWidth="1"/>
    <col min="3947" max="3948" width="12" bestFit="1" customWidth="1"/>
    <col min="3949" max="3949" width="13.44140625" bestFit="1" customWidth="1"/>
    <col min="3950" max="3950" width="13.77734375" bestFit="1" customWidth="1"/>
    <col min="3951" max="3951" width="14.6640625" bestFit="1" customWidth="1"/>
    <col min="3952" max="3952" width="13.77734375" bestFit="1" customWidth="1"/>
    <col min="3953" max="3953" width="15.5546875" bestFit="1" customWidth="1"/>
    <col min="3954" max="3954" width="15.21875" bestFit="1" customWidth="1"/>
    <col min="3955" max="3955" width="14.5546875" bestFit="1" customWidth="1"/>
    <col min="3956" max="3956" width="12.44140625" bestFit="1" customWidth="1"/>
    <col min="3957" max="3957" width="13.88671875" bestFit="1" customWidth="1"/>
    <col min="3958" max="3959" width="12" bestFit="1" customWidth="1"/>
    <col min="3960" max="3960" width="14.109375" bestFit="1" customWidth="1"/>
    <col min="3961" max="3961" width="12.88671875" bestFit="1" customWidth="1"/>
    <col min="3962" max="3962" width="15" bestFit="1" customWidth="1"/>
    <col min="3963" max="3963" width="15.21875" bestFit="1" customWidth="1"/>
    <col min="3964" max="3964" width="13.6640625" bestFit="1" customWidth="1"/>
    <col min="3965" max="3965" width="16.88671875" bestFit="1" customWidth="1"/>
    <col min="3966" max="3966" width="17.21875" bestFit="1" customWidth="1"/>
    <col min="3967" max="3967" width="13.77734375" bestFit="1" customWidth="1"/>
    <col min="3968" max="3968" width="11.77734375" bestFit="1" customWidth="1"/>
    <col min="3969" max="3969" width="14.77734375" bestFit="1" customWidth="1"/>
    <col min="3970" max="3970" width="14" bestFit="1" customWidth="1"/>
    <col min="3971" max="3971" width="13.5546875" bestFit="1" customWidth="1"/>
    <col min="3972" max="3972" width="14.44140625" bestFit="1" customWidth="1"/>
    <col min="3973" max="3973" width="13.109375" bestFit="1" customWidth="1"/>
    <col min="3974" max="3974" width="14.44140625" bestFit="1" customWidth="1"/>
    <col min="3975" max="3975" width="15.109375" bestFit="1" customWidth="1"/>
    <col min="3976" max="3976" width="12.33203125" bestFit="1" customWidth="1"/>
    <col min="3977" max="3977" width="12" bestFit="1" customWidth="1"/>
    <col min="3978" max="3978" width="15.77734375" bestFit="1" customWidth="1"/>
    <col min="3979" max="3979" width="14" bestFit="1" customWidth="1"/>
    <col min="3980" max="3981" width="12" bestFit="1" customWidth="1"/>
    <col min="3982" max="3982" width="12.44140625" bestFit="1" customWidth="1"/>
    <col min="3983" max="3983" width="12.5546875" bestFit="1" customWidth="1"/>
    <col min="3984" max="3984" width="12.21875" bestFit="1" customWidth="1"/>
    <col min="3985" max="3985" width="15" bestFit="1" customWidth="1"/>
    <col min="3986" max="3986" width="15.109375" bestFit="1" customWidth="1"/>
    <col min="3987" max="3987" width="19.109375" bestFit="1" customWidth="1"/>
    <col min="3988" max="3988" width="15.88671875" bestFit="1" customWidth="1"/>
    <col min="3989" max="3989" width="12.33203125" bestFit="1" customWidth="1"/>
    <col min="3990" max="3990" width="13.5546875" bestFit="1" customWidth="1"/>
    <col min="3991" max="3991" width="12.109375" bestFit="1" customWidth="1"/>
    <col min="3992" max="3992" width="12.5546875" bestFit="1" customWidth="1"/>
    <col min="3993" max="3993" width="14.44140625" bestFit="1" customWidth="1"/>
    <col min="3994" max="3994" width="12.88671875" bestFit="1" customWidth="1"/>
    <col min="3995" max="3995" width="13.6640625" bestFit="1" customWidth="1"/>
    <col min="3996" max="3996" width="16.6640625" bestFit="1" customWidth="1"/>
    <col min="3997" max="3997" width="13.5546875" bestFit="1" customWidth="1"/>
    <col min="3998" max="3998" width="13.77734375" bestFit="1" customWidth="1"/>
    <col min="3999" max="3999" width="12.44140625" bestFit="1" customWidth="1"/>
    <col min="4000" max="4000" width="15.21875" bestFit="1" customWidth="1"/>
    <col min="4001" max="4001" width="12.109375" bestFit="1" customWidth="1"/>
    <col min="4002" max="4002" width="12" bestFit="1" customWidth="1"/>
    <col min="4003" max="4003" width="13.77734375" bestFit="1" customWidth="1"/>
    <col min="4004" max="4004" width="12" bestFit="1" customWidth="1"/>
    <col min="4005" max="4005" width="15.21875" bestFit="1" customWidth="1"/>
    <col min="4006" max="4006" width="14.33203125" bestFit="1" customWidth="1"/>
    <col min="4007" max="4007" width="15.5546875" bestFit="1" customWidth="1"/>
    <col min="4008" max="4008" width="13.5546875" bestFit="1" customWidth="1"/>
    <col min="4009" max="4009" width="16.109375" bestFit="1" customWidth="1"/>
    <col min="4010" max="4010" width="13.88671875" bestFit="1" customWidth="1"/>
    <col min="4011" max="4011" width="12" bestFit="1" customWidth="1"/>
    <col min="4012" max="4012" width="14.88671875" bestFit="1" customWidth="1"/>
    <col min="4013" max="4013" width="18.88671875" bestFit="1" customWidth="1"/>
    <col min="4014" max="4014" width="15.6640625" bestFit="1" customWidth="1"/>
    <col min="4015" max="4015" width="12.77734375" bestFit="1" customWidth="1"/>
    <col min="4016" max="4016" width="14.77734375" bestFit="1" customWidth="1"/>
    <col min="4017" max="4017" width="14.44140625" bestFit="1" customWidth="1"/>
    <col min="4018" max="4018" width="14.33203125" bestFit="1" customWidth="1"/>
    <col min="4019" max="4019" width="13.33203125" bestFit="1" customWidth="1"/>
    <col min="4020" max="4020" width="16.44140625" bestFit="1" customWidth="1"/>
    <col min="4021" max="4021" width="13.88671875" bestFit="1" customWidth="1"/>
    <col min="4022" max="4022" width="13.109375" bestFit="1" customWidth="1"/>
    <col min="4023" max="4023" width="13.77734375" bestFit="1" customWidth="1"/>
    <col min="4024" max="4024" width="12.33203125" bestFit="1" customWidth="1"/>
    <col min="4025" max="4025" width="12.21875" bestFit="1" customWidth="1"/>
    <col min="4026" max="4026" width="12.6640625" bestFit="1" customWidth="1"/>
    <col min="4027" max="4027" width="15.33203125" bestFit="1" customWidth="1"/>
    <col min="4028" max="4028" width="12.5546875" bestFit="1" customWidth="1"/>
    <col min="4029" max="4029" width="12" bestFit="1" customWidth="1"/>
    <col min="4030" max="4030" width="13.33203125" bestFit="1" customWidth="1"/>
    <col min="4031" max="4031" width="12" bestFit="1" customWidth="1"/>
    <col min="4032" max="4032" width="12.44140625" bestFit="1" customWidth="1"/>
    <col min="4033" max="4035" width="12" bestFit="1" customWidth="1"/>
    <col min="4036" max="4036" width="12.88671875" bestFit="1" customWidth="1"/>
    <col min="4037" max="4037" width="12.109375" bestFit="1" customWidth="1"/>
    <col min="4038" max="4038" width="11.109375" bestFit="1" customWidth="1"/>
    <col min="4039" max="4039" width="13.77734375" bestFit="1" customWidth="1"/>
    <col min="4040" max="4040" width="16.88671875" bestFit="1" customWidth="1"/>
    <col min="4041" max="4041" width="15.109375" bestFit="1" customWidth="1"/>
    <col min="4042" max="4042" width="15.5546875" bestFit="1" customWidth="1"/>
    <col min="4043" max="4043" width="16.21875" bestFit="1" customWidth="1"/>
    <col min="4044" max="4044" width="13.88671875" bestFit="1" customWidth="1"/>
    <col min="4045" max="4045" width="12.88671875" bestFit="1" customWidth="1"/>
    <col min="4046" max="4046" width="13.109375" bestFit="1" customWidth="1"/>
    <col min="4047" max="4047" width="12.88671875" bestFit="1" customWidth="1"/>
    <col min="4048" max="4048" width="15.88671875" bestFit="1" customWidth="1"/>
    <col min="4049" max="4051" width="12" bestFit="1" customWidth="1"/>
    <col min="4052" max="4052" width="16" bestFit="1" customWidth="1"/>
    <col min="4053" max="4053" width="13.88671875" bestFit="1" customWidth="1"/>
    <col min="4054" max="4055" width="12.77734375" bestFit="1" customWidth="1"/>
    <col min="4056" max="4056" width="15.109375" bestFit="1" customWidth="1"/>
    <col min="4057" max="4057" width="14.6640625" bestFit="1" customWidth="1"/>
    <col min="4058" max="4058" width="12.77734375" bestFit="1" customWidth="1"/>
    <col min="4059" max="4059" width="13.88671875" bestFit="1" customWidth="1"/>
    <col min="4060" max="4060" width="12" bestFit="1" customWidth="1"/>
    <col min="4061" max="4061" width="15.77734375" bestFit="1" customWidth="1"/>
    <col min="4062" max="4062" width="12" bestFit="1" customWidth="1"/>
    <col min="4063" max="4063" width="12.5546875" bestFit="1" customWidth="1"/>
    <col min="4064" max="4064" width="12.88671875" bestFit="1" customWidth="1"/>
    <col min="4065" max="4065" width="13.109375" bestFit="1" customWidth="1"/>
    <col min="4066" max="4066" width="12" bestFit="1" customWidth="1"/>
    <col min="4067" max="4067" width="13.6640625" bestFit="1" customWidth="1"/>
    <col min="4068" max="4068" width="13.77734375" bestFit="1" customWidth="1"/>
    <col min="4069" max="4069" width="15.5546875" bestFit="1" customWidth="1"/>
    <col min="4070" max="4070" width="15" bestFit="1" customWidth="1"/>
    <col min="4071" max="4071" width="12.21875" bestFit="1" customWidth="1"/>
    <col min="4072" max="4072" width="12" bestFit="1" customWidth="1"/>
    <col min="4073" max="4073" width="11.5546875" bestFit="1" customWidth="1"/>
    <col min="4074" max="4074" width="14.33203125" bestFit="1" customWidth="1"/>
    <col min="4075" max="4075" width="12.109375" bestFit="1" customWidth="1"/>
    <col min="4076" max="4076" width="14.109375" bestFit="1" customWidth="1"/>
    <col min="4077" max="4077" width="12" bestFit="1" customWidth="1"/>
    <col min="4078" max="4078" width="13.88671875" bestFit="1" customWidth="1"/>
    <col min="4079" max="4079" width="15.44140625" bestFit="1" customWidth="1"/>
    <col min="4080" max="4080" width="12" bestFit="1" customWidth="1"/>
    <col min="4081" max="4081" width="12.109375" bestFit="1" customWidth="1"/>
    <col min="4082" max="4091" width="12" bestFit="1" customWidth="1"/>
    <col min="4092" max="4092" width="12.5546875" bestFit="1" customWidth="1"/>
    <col min="4093" max="4093" width="12" bestFit="1" customWidth="1"/>
    <col min="4094" max="4094" width="12.6640625" bestFit="1" customWidth="1"/>
    <col min="4095" max="4095" width="12" bestFit="1" customWidth="1"/>
    <col min="4096" max="4096" width="13.6640625" bestFit="1" customWidth="1"/>
    <col min="4097" max="4099" width="12" bestFit="1" customWidth="1"/>
    <col min="4100" max="4100" width="12.6640625" bestFit="1" customWidth="1"/>
    <col min="4101" max="4101" width="12" bestFit="1" customWidth="1"/>
    <col min="4102" max="4102" width="12.88671875" bestFit="1" customWidth="1"/>
    <col min="4103" max="4103" width="12.33203125" bestFit="1" customWidth="1"/>
    <col min="4104" max="4104" width="13.109375" bestFit="1" customWidth="1"/>
    <col min="4105" max="4105" width="12" bestFit="1" customWidth="1"/>
    <col min="4106" max="4106" width="13.5546875" bestFit="1" customWidth="1"/>
    <col min="4107" max="4107" width="13.21875" bestFit="1" customWidth="1"/>
    <col min="4108" max="4108" width="12" bestFit="1" customWidth="1"/>
    <col min="4109" max="4109" width="14" bestFit="1" customWidth="1"/>
    <col min="4110" max="4110" width="12.109375" bestFit="1" customWidth="1"/>
    <col min="4111" max="4112" width="12" bestFit="1" customWidth="1"/>
    <col min="4113" max="4113" width="12.88671875" bestFit="1" customWidth="1"/>
    <col min="4114" max="4114" width="12.33203125" bestFit="1" customWidth="1"/>
    <col min="4115" max="4115" width="12.5546875" bestFit="1" customWidth="1"/>
    <col min="4116" max="4116" width="13.6640625" bestFit="1" customWidth="1"/>
    <col min="4117" max="4118" width="12" bestFit="1" customWidth="1"/>
    <col min="4119" max="4119" width="13.33203125" bestFit="1" customWidth="1"/>
    <col min="4120" max="4120" width="12" bestFit="1" customWidth="1"/>
    <col min="4121" max="4121" width="13.21875" bestFit="1" customWidth="1"/>
    <col min="4122" max="4122" width="13.5546875" bestFit="1" customWidth="1"/>
    <col min="4123" max="4123" width="15.21875" bestFit="1" customWidth="1"/>
    <col min="4124" max="4124" width="12.77734375" bestFit="1" customWidth="1"/>
    <col min="4125" max="4126" width="12" bestFit="1" customWidth="1"/>
    <col min="4127" max="4127" width="12.44140625" bestFit="1" customWidth="1"/>
    <col min="4128" max="4128" width="12.109375" bestFit="1" customWidth="1"/>
    <col min="4129" max="4129" width="12" bestFit="1" customWidth="1"/>
    <col min="4130" max="4130" width="14.33203125" bestFit="1" customWidth="1"/>
    <col min="4131" max="4131" width="13.6640625" bestFit="1" customWidth="1"/>
    <col min="4132" max="4132" width="12.5546875" bestFit="1" customWidth="1"/>
    <col min="4133" max="4133" width="13.44140625" bestFit="1" customWidth="1"/>
    <col min="4134" max="4134" width="17.44140625" bestFit="1" customWidth="1"/>
    <col min="4135" max="4136" width="12" bestFit="1" customWidth="1"/>
    <col min="4137" max="4137" width="13.6640625" bestFit="1" customWidth="1"/>
    <col min="4138" max="4138" width="16" bestFit="1" customWidth="1"/>
    <col min="4139" max="4140" width="12" bestFit="1" customWidth="1"/>
    <col min="4141" max="4142" width="12.88671875" bestFit="1" customWidth="1"/>
    <col min="4143" max="4143" width="13.33203125" bestFit="1" customWidth="1"/>
    <col min="4144" max="4144" width="13.44140625" bestFit="1" customWidth="1"/>
    <col min="4145" max="4145" width="13.88671875" bestFit="1" customWidth="1"/>
    <col min="4146" max="4146" width="12.6640625" bestFit="1" customWidth="1"/>
    <col min="4147" max="4147" width="12.44140625" bestFit="1" customWidth="1"/>
    <col min="4148" max="4148" width="13.5546875" bestFit="1" customWidth="1"/>
    <col min="4149" max="4149" width="13.77734375" bestFit="1" customWidth="1"/>
    <col min="4150" max="4150" width="14" bestFit="1" customWidth="1"/>
    <col min="4151" max="4151" width="14.77734375" bestFit="1" customWidth="1"/>
    <col min="4152" max="4152" width="12.33203125" bestFit="1" customWidth="1"/>
    <col min="4153" max="4153" width="14" bestFit="1" customWidth="1"/>
    <col min="4154" max="4154" width="13.109375" bestFit="1" customWidth="1"/>
    <col min="4155" max="4155" width="14.77734375" bestFit="1" customWidth="1"/>
    <col min="4156" max="4156" width="12" bestFit="1" customWidth="1"/>
    <col min="4157" max="4157" width="12.21875" bestFit="1" customWidth="1"/>
    <col min="4158" max="4158" width="12" bestFit="1" customWidth="1"/>
    <col min="4159" max="4159" width="12.109375" bestFit="1" customWidth="1"/>
    <col min="4160" max="4160" width="12" bestFit="1" customWidth="1"/>
    <col min="4161" max="4161" width="14.5546875" bestFit="1" customWidth="1"/>
    <col min="4162" max="4162" width="12.33203125" bestFit="1" customWidth="1"/>
    <col min="4163" max="4163" width="14.6640625" bestFit="1" customWidth="1"/>
    <col min="4164" max="4164" width="12" bestFit="1" customWidth="1"/>
    <col min="4165" max="4165" width="15.6640625" bestFit="1" customWidth="1"/>
    <col min="4166" max="4166" width="15.33203125" bestFit="1" customWidth="1"/>
    <col min="4167" max="4167" width="14" bestFit="1" customWidth="1"/>
    <col min="4168" max="4168" width="12.109375" bestFit="1" customWidth="1"/>
    <col min="4169" max="4169" width="12.88671875" bestFit="1" customWidth="1"/>
    <col min="4170" max="4170" width="12.44140625" bestFit="1" customWidth="1"/>
    <col min="4171" max="4171" width="12" bestFit="1" customWidth="1"/>
    <col min="4172" max="4172" width="12.33203125" bestFit="1" customWidth="1"/>
    <col min="4173" max="4173" width="13.109375" bestFit="1" customWidth="1"/>
    <col min="4174" max="4174" width="11.21875" bestFit="1" customWidth="1"/>
    <col min="4175" max="4175" width="13.21875" bestFit="1" customWidth="1"/>
    <col min="4176" max="4176" width="13.5546875" bestFit="1" customWidth="1"/>
    <col min="4177" max="4177" width="12.33203125" bestFit="1" customWidth="1"/>
    <col min="4178" max="4178" width="13.33203125" bestFit="1" customWidth="1"/>
    <col min="4179" max="4179" width="12" bestFit="1" customWidth="1"/>
    <col min="4180" max="4180" width="15.44140625" bestFit="1" customWidth="1"/>
    <col min="4181" max="4181" width="19.21875" bestFit="1" customWidth="1"/>
    <col min="4182" max="4182" width="12" bestFit="1" customWidth="1"/>
    <col min="4183" max="4183" width="13.5546875" bestFit="1" customWidth="1"/>
    <col min="4184" max="4184" width="12" bestFit="1" customWidth="1"/>
    <col min="4185" max="4185" width="13.88671875" bestFit="1" customWidth="1"/>
    <col min="4186" max="4186" width="15.6640625" bestFit="1" customWidth="1"/>
    <col min="4187" max="4187" width="12.88671875" bestFit="1" customWidth="1"/>
    <col min="4188" max="4188" width="13.21875" bestFit="1" customWidth="1"/>
    <col min="4189" max="4189" width="12" bestFit="1" customWidth="1"/>
    <col min="4190" max="4190" width="13.44140625" bestFit="1" customWidth="1"/>
    <col min="4191" max="4191" width="13.5546875" bestFit="1" customWidth="1"/>
    <col min="4192" max="4192" width="14.44140625" bestFit="1" customWidth="1"/>
    <col min="4193" max="4193" width="14.21875" bestFit="1" customWidth="1"/>
    <col min="4194" max="4194" width="13.6640625" bestFit="1" customWidth="1"/>
    <col min="4195" max="4195" width="14.109375" bestFit="1" customWidth="1"/>
    <col min="4196" max="4196" width="13.88671875" bestFit="1" customWidth="1"/>
    <col min="4197" max="4197" width="16" bestFit="1" customWidth="1"/>
    <col min="4198" max="4198" width="15.109375" bestFit="1" customWidth="1"/>
    <col min="4199" max="4199" width="14" bestFit="1" customWidth="1"/>
    <col min="4200" max="4200" width="13.6640625" bestFit="1" customWidth="1"/>
    <col min="4201" max="4201" width="12.88671875" bestFit="1" customWidth="1"/>
    <col min="4202" max="4202" width="16.44140625" bestFit="1" customWidth="1"/>
    <col min="4203" max="4203" width="13.6640625" bestFit="1" customWidth="1"/>
    <col min="4204" max="4204" width="13.44140625" bestFit="1" customWidth="1"/>
    <col min="4205" max="4205" width="13.109375" bestFit="1" customWidth="1"/>
    <col min="4206" max="4214" width="12" bestFit="1" customWidth="1"/>
    <col min="4215" max="4215" width="12.5546875" bestFit="1" customWidth="1"/>
    <col min="4216" max="4216" width="12" bestFit="1" customWidth="1"/>
    <col min="4217" max="4217" width="11" bestFit="1" customWidth="1"/>
    <col min="4218" max="4223" width="12" bestFit="1" customWidth="1"/>
    <col min="4224" max="4224" width="12.21875" bestFit="1" customWidth="1"/>
    <col min="4225" max="4225" width="12" bestFit="1" customWidth="1"/>
    <col min="4226" max="4226" width="12.6640625" bestFit="1" customWidth="1"/>
    <col min="4227" max="4227" width="15.33203125" bestFit="1" customWidth="1"/>
    <col min="4228" max="4229" width="12" bestFit="1" customWidth="1"/>
    <col min="4230" max="4230" width="14" bestFit="1" customWidth="1"/>
    <col min="4231" max="4231" width="12" bestFit="1" customWidth="1"/>
    <col min="4232" max="4232" width="10" bestFit="1" customWidth="1"/>
    <col min="4233" max="4233" width="12.44140625" bestFit="1" customWidth="1"/>
    <col min="4234" max="4234" width="12" bestFit="1" customWidth="1"/>
    <col min="4235" max="4235" width="12.6640625" bestFit="1" customWidth="1"/>
    <col min="4236" max="4236" width="13.44140625" bestFit="1" customWidth="1"/>
    <col min="4237" max="4237" width="12.88671875" bestFit="1" customWidth="1"/>
    <col min="4238" max="4238" width="15.21875" bestFit="1" customWidth="1"/>
    <col min="4239" max="4239" width="13.88671875" bestFit="1" customWidth="1"/>
    <col min="4240" max="4240" width="12.44140625" bestFit="1" customWidth="1"/>
    <col min="4241" max="4245" width="12" bestFit="1" customWidth="1"/>
    <col min="4246" max="4246" width="12.109375" bestFit="1" customWidth="1"/>
    <col min="4247" max="4250" width="12" bestFit="1" customWidth="1"/>
    <col min="4251" max="4252" width="12.5546875" bestFit="1" customWidth="1"/>
    <col min="4253" max="4253" width="15.44140625" bestFit="1" customWidth="1"/>
    <col min="4254" max="4254" width="14.21875" bestFit="1" customWidth="1"/>
    <col min="4255" max="4255" width="12" bestFit="1" customWidth="1"/>
    <col min="4256" max="4256" width="13.21875" bestFit="1" customWidth="1"/>
    <col min="4257" max="4261" width="12" bestFit="1" customWidth="1"/>
    <col min="4262" max="4262" width="15.33203125" bestFit="1" customWidth="1"/>
    <col min="4263" max="4263" width="12.6640625" bestFit="1" customWidth="1"/>
    <col min="4264" max="4264" width="12" bestFit="1" customWidth="1"/>
    <col min="4265" max="4265" width="15.44140625" bestFit="1" customWidth="1"/>
    <col min="4266" max="4266" width="11" bestFit="1" customWidth="1"/>
    <col min="4267" max="4275" width="12" bestFit="1" customWidth="1"/>
    <col min="4276" max="4276" width="14.109375" bestFit="1" customWidth="1"/>
    <col min="4277" max="4277" width="12.77734375" bestFit="1" customWidth="1"/>
    <col min="4278" max="4280" width="12" bestFit="1" customWidth="1"/>
    <col min="4281" max="4281" width="11" bestFit="1" customWidth="1"/>
    <col min="4282" max="4282" width="13.88671875" bestFit="1" customWidth="1"/>
    <col min="4283" max="4284" width="12" bestFit="1" customWidth="1"/>
    <col min="4285" max="4285" width="11" bestFit="1" customWidth="1"/>
    <col min="4286" max="4288" width="12" bestFit="1" customWidth="1"/>
    <col min="4289" max="4289" width="13.109375" bestFit="1" customWidth="1"/>
    <col min="4290" max="4290" width="12.77734375" bestFit="1" customWidth="1"/>
    <col min="4291" max="4292" width="12" bestFit="1" customWidth="1"/>
    <col min="4293" max="4293" width="13.6640625" bestFit="1" customWidth="1"/>
    <col min="4294" max="4296" width="12" bestFit="1" customWidth="1"/>
    <col min="4297" max="4297" width="12.33203125" bestFit="1" customWidth="1"/>
    <col min="4298" max="4298" width="12" bestFit="1" customWidth="1"/>
    <col min="4299" max="4299" width="12.21875" bestFit="1" customWidth="1"/>
    <col min="4300" max="4300" width="11" bestFit="1" customWidth="1"/>
    <col min="4301" max="4304" width="12" bestFit="1" customWidth="1"/>
    <col min="4305" max="4305" width="11" bestFit="1" customWidth="1"/>
    <col min="4306" max="4306" width="12" bestFit="1" customWidth="1"/>
    <col min="4307" max="4307" width="11" bestFit="1" customWidth="1"/>
    <col min="4308" max="4309" width="12" bestFit="1" customWidth="1"/>
    <col min="4310" max="4310" width="11" bestFit="1" customWidth="1"/>
    <col min="4311" max="4311" width="12" bestFit="1" customWidth="1"/>
    <col min="4312" max="4312" width="11" bestFit="1" customWidth="1"/>
    <col min="4313" max="4313" width="10" bestFit="1" customWidth="1"/>
    <col min="4314" max="4317" width="12" bestFit="1" customWidth="1"/>
    <col min="4318" max="4318" width="10" bestFit="1" customWidth="1"/>
    <col min="4319" max="4320" width="12" bestFit="1" customWidth="1"/>
    <col min="4321" max="4321" width="13.44140625" bestFit="1" customWidth="1"/>
    <col min="4322" max="4322" width="12.109375" bestFit="1" customWidth="1"/>
    <col min="4323" max="4326" width="12" bestFit="1" customWidth="1"/>
    <col min="4327" max="4327" width="11" bestFit="1" customWidth="1"/>
    <col min="4328" max="4331" width="12" bestFit="1" customWidth="1"/>
    <col min="4332" max="4332" width="12.6640625" bestFit="1" customWidth="1"/>
    <col min="4333" max="4339" width="12" bestFit="1" customWidth="1"/>
    <col min="4340" max="4341" width="14.109375" bestFit="1" customWidth="1"/>
    <col min="4342" max="4342" width="12" bestFit="1" customWidth="1"/>
    <col min="4343" max="4343" width="10" bestFit="1" customWidth="1"/>
    <col min="4344" max="4344" width="12.109375" bestFit="1" customWidth="1"/>
    <col min="4345" max="4346" width="12" bestFit="1" customWidth="1"/>
    <col min="4347" max="4347" width="12.33203125" bestFit="1" customWidth="1"/>
    <col min="4348" max="4348" width="12" bestFit="1" customWidth="1"/>
    <col min="4349" max="4349" width="12.109375" bestFit="1" customWidth="1"/>
    <col min="4350" max="4350" width="12" bestFit="1" customWidth="1"/>
    <col min="4351" max="4351" width="11" bestFit="1" customWidth="1"/>
    <col min="4352" max="4354" width="12" bestFit="1" customWidth="1"/>
    <col min="4355" max="4355" width="12.21875" bestFit="1" customWidth="1"/>
    <col min="4356" max="4357" width="12" bestFit="1" customWidth="1"/>
    <col min="4358" max="4358" width="11" bestFit="1" customWidth="1"/>
    <col min="4359" max="4361" width="12" bestFit="1" customWidth="1"/>
    <col min="4362" max="4362" width="12.88671875" bestFit="1" customWidth="1"/>
    <col min="4363" max="4367" width="12" bestFit="1" customWidth="1"/>
    <col min="4368" max="4368" width="11" bestFit="1" customWidth="1"/>
    <col min="4369" max="4369" width="12" bestFit="1" customWidth="1"/>
    <col min="4370" max="4370" width="12.109375" bestFit="1" customWidth="1"/>
    <col min="4371" max="4371" width="12.21875" bestFit="1" customWidth="1"/>
    <col min="4372" max="4373" width="12" bestFit="1" customWidth="1"/>
    <col min="4374" max="4374" width="13.6640625" bestFit="1" customWidth="1"/>
    <col min="4375" max="4377" width="12" bestFit="1" customWidth="1"/>
    <col min="4378" max="4378" width="13.5546875" bestFit="1" customWidth="1"/>
    <col min="4379" max="4387" width="12" bestFit="1" customWidth="1"/>
    <col min="4388" max="4388" width="11" bestFit="1" customWidth="1"/>
    <col min="4389" max="4392" width="12" bestFit="1" customWidth="1"/>
    <col min="4393" max="4393" width="12.88671875" bestFit="1" customWidth="1"/>
    <col min="4394" max="4395" width="12" bestFit="1" customWidth="1"/>
    <col min="4396" max="4396" width="12.5546875" bestFit="1" customWidth="1"/>
    <col min="4397" max="4397" width="14.44140625" bestFit="1" customWidth="1"/>
    <col min="4398" max="4398" width="16.5546875" bestFit="1" customWidth="1"/>
    <col min="4399" max="4399" width="12" bestFit="1" customWidth="1"/>
    <col min="4400" max="4400" width="13.33203125" bestFit="1" customWidth="1"/>
    <col min="4401" max="4401" width="12.6640625" bestFit="1" customWidth="1"/>
    <col min="4402" max="4409" width="12" bestFit="1" customWidth="1"/>
    <col min="4410" max="4410" width="13.77734375" bestFit="1" customWidth="1"/>
    <col min="4411" max="4411" width="12" bestFit="1" customWidth="1"/>
    <col min="4412" max="4412" width="12.88671875" bestFit="1" customWidth="1"/>
    <col min="4413" max="4416" width="12" bestFit="1" customWidth="1"/>
    <col min="4417" max="4417" width="12.44140625" bestFit="1" customWidth="1"/>
    <col min="4418" max="4422" width="12" bestFit="1" customWidth="1"/>
    <col min="4423" max="4423" width="15.33203125" bestFit="1" customWidth="1"/>
    <col min="4424" max="4424" width="14.77734375" bestFit="1" customWidth="1"/>
    <col min="4425" max="4425" width="12.77734375" bestFit="1" customWidth="1"/>
    <col min="4426" max="4426" width="14.5546875" bestFit="1" customWidth="1"/>
    <col min="4427" max="4427" width="14.109375" bestFit="1" customWidth="1"/>
    <col min="4428" max="4428" width="13.21875" bestFit="1" customWidth="1"/>
    <col min="4429" max="4429" width="13.44140625" bestFit="1" customWidth="1"/>
    <col min="4430" max="4430" width="13.5546875" bestFit="1" customWidth="1"/>
    <col min="4431" max="4431" width="14.21875" bestFit="1" customWidth="1"/>
    <col min="4432" max="4432" width="16.33203125" bestFit="1" customWidth="1"/>
    <col min="4433" max="4433" width="14.77734375" bestFit="1" customWidth="1"/>
    <col min="4434" max="4436" width="12" bestFit="1" customWidth="1"/>
    <col min="4437" max="4437" width="15.88671875" bestFit="1" customWidth="1"/>
    <col min="4438" max="4443" width="12" bestFit="1" customWidth="1"/>
    <col min="4444" max="4444" width="13.5546875" bestFit="1" customWidth="1"/>
    <col min="4445" max="4445" width="17.21875" bestFit="1" customWidth="1"/>
    <col min="4446" max="4446" width="16.5546875" bestFit="1" customWidth="1"/>
    <col min="4447" max="4447" width="14" bestFit="1" customWidth="1"/>
    <col min="4448" max="4448" width="14.33203125" bestFit="1" customWidth="1"/>
    <col min="4449" max="4449" width="13.5546875" bestFit="1" customWidth="1"/>
    <col min="4450" max="4450" width="13.88671875" bestFit="1" customWidth="1"/>
    <col min="4451" max="4451" width="14.109375" bestFit="1" customWidth="1"/>
    <col min="4452" max="4452" width="14.44140625" bestFit="1" customWidth="1"/>
    <col min="4453" max="4453" width="17.21875" bestFit="1" customWidth="1"/>
    <col min="4454" max="4454" width="14.5546875" bestFit="1" customWidth="1"/>
    <col min="4455" max="4455" width="19.21875" bestFit="1" customWidth="1"/>
    <col min="4456" max="4456" width="17.5546875" bestFit="1" customWidth="1"/>
    <col min="4457" max="4457" width="18" bestFit="1" customWidth="1"/>
    <col min="4458" max="4458" width="15.5546875" bestFit="1" customWidth="1"/>
    <col min="4459" max="4459" width="14.33203125" bestFit="1" customWidth="1"/>
    <col min="4460" max="4460" width="14.6640625" bestFit="1" customWidth="1"/>
    <col min="4461" max="4461" width="16.44140625" bestFit="1" customWidth="1"/>
    <col min="4462" max="4462" width="14.5546875" bestFit="1" customWidth="1"/>
    <col min="4463" max="4463" width="12.109375" bestFit="1" customWidth="1"/>
    <col min="4464" max="4464" width="15" bestFit="1" customWidth="1"/>
    <col min="4465" max="4465" width="14.5546875" bestFit="1" customWidth="1"/>
    <col min="4466" max="4466" width="15.5546875" bestFit="1" customWidth="1"/>
    <col min="4467" max="4467" width="17.88671875" bestFit="1" customWidth="1"/>
    <col min="4468" max="4468" width="14.88671875" bestFit="1" customWidth="1"/>
    <col min="4469" max="4469" width="15.5546875" bestFit="1" customWidth="1"/>
    <col min="4470" max="4470" width="17.88671875" bestFit="1" customWidth="1"/>
    <col min="4471" max="4471" width="13.5546875" bestFit="1" customWidth="1"/>
    <col min="4472" max="4472" width="12.6640625" bestFit="1" customWidth="1"/>
    <col min="4473" max="4474" width="15.5546875" bestFit="1" customWidth="1"/>
    <col min="4475" max="4475" width="13.88671875" bestFit="1" customWidth="1"/>
    <col min="4476" max="4476" width="15.109375" bestFit="1" customWidth="1"/>
    <col min="4477" max="4477" width="13.109375" bestFit="1" customWidth="1"/>
    <col min="4478" max="4478" width="12.33203125" bestFit="1" customWidth="1"/>
    <col min="4479" max="4479" width="16.109375" bestFit="1" customWidth="1"/>
    <col min="4480" max="4480" width="12.21875" bestFit="1" customWidth="1"/>
    <col min="4481" max="4481" width="15.88671875" bestFit="1" customWidth="1"/>
    <col min="4482" max="4482" width="15.21875" bestFit="1" customWidth="1"/>
    <col min="4483" max="4483" width="14.44140625" bestFit="1" customWidth="1"/>
    <col min="4484" max="4484" width="13.6640625" bestFit="1" customWidth="1"/>
    <col min="4485" max="4485" width="13.77734375" bestFit="1" customWidth="1"/>
    <col min="4486" max="4486" width="14.5546875" bestFit="1" customWidth="1"/>
    <col min="4487" max="4487" width="15.33203125" bestFit="1" customWidth="1"/>
    <col min="4488" max="4488" width="13.77734375" bestFit="1" customWidth="1"/>
    <col min="4489" max="4489" width="15.21875" bestFit="1" customWidth="1"/>
    <col min="4490" max="4490" width="14.33203125" bestFit="1" customWidth="1"/>
    <col min="4491" max="4491" width="15" bestFit="1" customWidth="1"/>
    <col min="4492" max="4492" width="13.21875" bestFit="1" customWidth="1"/>
    <col min="4493" max="4493" width="18.5546875" bestFit="1" customWidth="1"/>
    <col min="4494" max="4494" width="13.88671875" bestFit="1" customWidth="1"/>
    <col min="4495" max="4495" width="13.44140625" bestFit="1" customWidth="1"/>
    <col min="4496" max="4498" width="12" bestFit="1" customWidth="1"/>
    <col min="4499" max="4499" width="14.44140625" bestFit="1" customWidth="1"/>
    <col min="4500" max="4500" width="12" bestFit="1" customWidth="1"/>
    <col min="4501" max="4501" width="12.33203125" bestFit="1" customWidth="1"/>
    <col min="4502" max="4502" width="12.88671875" bestFit="1" customWidth="1"/>
    <col min="4503" max="4503" width="11.44140625" bestFit="1" customWidth="1"/>
    <col min="4504" max="4505" width="12" bestFit="1" customWidth="1"/>
    <col min="4506" max="4506" width="15.88671875" bestFit="1" customWidth="1"/>
    <col min="4507" max="4507" width="11.5546875" bestFit="1" customWidth="1"/>
    <col min="4508" max="4508" width="12.109375" bestFit="1" customWidth="1"/>
    <col min="4509" max="4509" width="12.5546875" bestFit="1" customWidth="1"/>
    <col min="4510" max="4510" width="13.5546875" bestFit="1" customWidth="1"/>
    <col min="4511" max="4511" width="11" bestFit="1" customWidth="1"/>
    <col min="4512" max="4514" width="12" bestFit="1" customWidth="1"/>
    <col min="4515" max="4515" width="12.33203125" bestFit="1" customWidth="1"/>
    <col min="4516" max="4516" width="12" bestFit="1" customWidth="1"/>
    <col min="4517" max="4517" width="14.5546875" bestFit="1" customWidth="1"/>
    <col min="4518" max="4518" width="12" bestFit="1" customWidth="1"/>
    <col min="4519" max="4519" width="13.33203125" bestFit="1" customWidth="1"/>
    <col min="4520" max="4520" width="12" bestFit="1" customWidth="1"/>
    <col min="4521" max="4521" width="11" bestFit="1" customWidth="1"/>
    <col min="4522" max="4525" width="12" bestFit="1" customWidth="1"/>
    <col min="4526" max="4526" width="12.109375" bestFit="1" customWidth="1"/>
    <col min="4527" max="4527" width="12" bestFit="1" customWidth="1"/>
    <col min="4528" max="4528" width="12.88671875" bestFit="1" customWidth="1"/>
    <col min="4529" max="4531" width="12" bestFit="1" customWidth="1"/>
    <col min="4532" max="4532" width="13.109375" bestFit="1" customWidth="1"/>
    <col min="4533" max="4537" width="12" bestFit="1" customWidth="1"/>
    <col min="4538" max="4538" width="14" bestFit="1" customWidth="1"/>
    <col min="4539" max="4540" width="12" bestFit="1" customWidth="1"/>
    <col min="4541" max="4541" width="12.33203125" bestFit="1" customWidth="1"/>
    <col min="4542" max="4544" width="12" bestFit="1" customWidth="1"/>
    <col min="4545" max="4545" width="12.21875" bestFit="1" customWidth="1"/>
    <col min="4546" max="4547" width="12" bestFit="1" customWidth="1"/>
    <col min="4548" max="4548" width="12.109375" bestFit="1" customWidth="1"/>
    <col min="4549" max="4550" width="12" bestFit="1" customWidth="1"/>
    <col min="4551" max="4551" width="11" bestFit="1" customWidth="1"/>
    <col min="4552" max="4552" width="13.88671875" bestFit="1" customWidth="1"/>
    <col min="4553" max="4553" width="12.77734375" bestFit="1" customWidth="1"/>
    <col min="4554" max="4554" width="14.88671875" bestFit="1" customWidth="1"/>
    <col min="4555" max="4556" width="12" bestFit="1" customWidth="1"/>
    <col min="4557" max="4557" width="12.109375" bestFit="1" customWidth="1"/>
    <col min="4558" max="4558" width="12" bestFit="1" customWidth="1"/>
    <col min="4559" max="4559" width="13.21875" bestFit="1" customWidth="1"/>
    <col min="4560" max="4560" width="12" bestFit="1" customWidth="1"/>
    <col min="4561" max="4561" width="13.5546875" bestFit="1" customWidth="1"/>
    <col min="4562" max="4562" width="12.6640625" bestFit="1" customWidth="1"/>
    <col min="4563" max="4563" width="12.109375" bestFit="1" customWidth="1"/>
    <col min="4564" max="4564" width="12.33203125" bestFit="1" customWidth="1"/>
    <col min="4565" max="4565" width="13.5546875" bestFit="1" customWidth="1"/>
    <col min="4566" max="4566" width="14.5546875" bestFit="1" customWidth="1"/>
    <col min="4567" max="4567" width="12.77734375" bestFit="1" customWidth="1"/>
    <col min="4568" max="4568" width="17.5546875" bestFit="1" customWidth="1"/>
    <col min="4569" max="4569" width="13.33203125" bestFit="1" customWidth="1"/>
    <col min="4570" max="4570" width="12" bestFit="1" customWidth="1"/>
    <col min="4571" max="4572" width="12.109375" bestFit="1" customWidth="1"/>
    <col min="4573" max="4573" width="12.21875" bestFit="1" customWidth="1"/>
    <col min="4574" max="4574" width="12.77734375" bestFit="1" customWidth="1"/>
    <col min="4575" max="4575" width="12.6640625" bestFit="1" customWidth="1"/>
    <col min="4576" max="4576" width="14.77734375" bestFit="1" customWidth="1"/>
    <col min="4577" max="4577" width="12" bestFit="1" customWidth="1"/>
    <col min="4578" max="4578" width="12.109375" bestFit="1" customWidth="1"/>
    <col min="4579" max="4579" width="15.6640625" bestFit="1" customWidth="1"/>
    <col min="4580" max="4580" width="16.109375" bestFit="1" customWidth="1"/>
    <col min="4581" max="4581" width="12" bestFit="1" customWidth="1"/>
    <col min="4582" max="4582" width="13.21875" bestFit="1" customWidth="1"/>
    <col min="4583" max="4583" width="12" bestFit="1" customWidth="1"/>
    <col min="4584" max="4584" width="12.6640625" bestFit="1" customWidth="1"/>
    <col min="4585" max="4585" width="13.6640625" bestFit="1" customWidth="1"/>
    <col min="4586" max="4586" width="17.44140625" bestFit="1" customWidth="1"/>
    <col min="4587" max="4587" width="13.88671875" bestFit="1" customWidth="1"/>
    <col min="4588" max="4593" width="12" bestFit="1" customWidth="1"/>
    <col min="4594" max="4594" width="16.109375" bestFit="1" customWidth="1"/>
    <col min="4595" max="4595" width="14.44140625" bestFit="1" customWidth="1"/>
    <col min="4596" max="4596" width="15.109375" bestFit="1" customWidth="1"/>
    <col min="4597" max="4597" width="14.5546875" bestFit="1" customWidth="1"/>
    <col min="4598" max="4598" width="13.6640625" bestFit="1" customWidth="1"/>
    <col min="4599" max="4599" width="13.109375" bestFit="1" customWidth="1"/>
    <col min="4600" max="4600" width="12.77734375" bestFit="1" customWidth="1"/>
    <col min="4601" max="4604" width="12" bestFit="1" customWidth="1"/>
    <col min="4605" max="4605" width="14" bestFit="1" customWidth="1"/>
    <col min="4606" max="4606" width="12.21875" bestFit="1" customWidth="1"/>
    <col min="4607" max="4607" width="15.33203125" bestFit="1" customWidth="1"/>
    <col min="4608" max="4608" width="12.5546875" bestFit="1" customWidth="1"/>
    <col min="4609" max="4609" width="15.5546875" bestFit="1" customWidth="1"/>
    <col min="4610" max="4610" width="12.88671875" bestFit="1" customWidth="1"/>
    <col min="4611" max="4611" width="13.44140625" bestFit="1" customWidth="1"/>
    <col min="4612" max="4612" width="14.44140625" bestFit="1" customWidth="1"/>
    <col min="4613" max="4613" width="12" bestFit="1" customWidth="1"/>
    <col min="4614" max="4614" width="13.33203125" bestFit="1" customWidth="1"/>
    <col min="4615" max="4615" width="13.6640625" bestFit="1" customWidth="1"/>
    <col min="4616" max="4616" width="15.6640625" bestFit="1" customWidth="1"/>
    <col min="4617" max="4617" width="12.5546875" bestFit="1" customWidth="1"/>
    <col min="4618" max="4618" width="12.21875" bestFit="1" customWidth="1"/>
    <col min="4619" max="4619" width="13.33203125" bestFit="1" customWidth="1"/>
    <col min="4620" max="4620" width="12" bestFit="1" customWidth="1"/>
    <col min="4621" max="4621" width="13.88671875" bestFit="1" customWidth="1"/>
    <col min="4622" max="4622" width="14.5546875" bestFit="1" customWidth="1"/>
    <col min="4623" max="4623" width="12.6640625" bestFit="1" customWidth="1"/>
    <col min="4624" max="4624" width="12" bestFit="1" customWidth="1"/>
    <col min="4625" max="4625" width="12.6640625" bestFit="1" customWidth="1"/>
    <col min="4626" max="4626" width="15.33203125" bestFit="1" customWidth="1"/>
    <col min="4627" max="4627" width="14" bestFit="1" customWidth="1"/>
    <col min="4628" max="4629" width="12" bestFit="1" customWidth="1"/>
    <col min="4630" max="4630" width="13.109375" bestFit="1" customWidth="1"/>
    <col min="4631" max="4631" width="13.44140625" bestFit="1" customWidth="1"/>
    <col min="4632" max="4632" width="12.77734375" bestFit="1" customWidth="1"/>
    <col min="4633" max="4633" width="14.88671875" bestFit="1" customWidth="1"/>
    <col min="4634" max="4634" width="11.21875" bestFit="1" customWidth="1"/>
    <col min="4635" max="4635" width="15.44140625" bestFit="1" customWidth="1"/>
    <col min="4636" max="4636" width="12" bestFit="1" customWidth="1"/>
    <col min="4637" max="4637" width="12.5546875" bestFit="1" customWidth="1"/>
    <col min="4638" max="4638" width="14.5546875" bestFit="1" customWidth="1"/>
    <col min="4639" max="4639" width="12" bestFit="1" customWidth="1"/>
    <col min="4640" max="4640" width="14.33203125" bestFit="1" customWidth="1"/>
    <col min="4641" max="4641" width="15.21875" bestFit="1" customWidth="1"/>
    <col min="4642" max="4642" width="12" bestFit="1" customWidth="1"/>
    <col min="4643" max="4643" width="14.5546875" bestFit="1" customWidth="1"/>
    <col min="4644" max="4644" width="12" bestFit="1" customWidth="1"/>
    <col min="4645" max="4645" width="13.21875" bestFit="1" customWidth="1"/>
    <col min="4646" max="4646" width="14.109375" bestFit="1" customWidth="1"/>
    <col min="4647" max="4647" width="12" bestFit="1" customWidth="1"/>
    <col min="4648" max="4648" width="14.21875" bestFit="1" customWidth="1"/>
    <col min="4649" max="4649" width="14.44140625" bestFit="1" customWidth="1"/>
    <col min="4650" max="4650" width="15.33203125" bestFit="1" customWidth="1"/>
    <col min="4651" max="4651" width="12.5546875" bestFit="1" customWidth="1"/>
    <col min="4652" max="4654" width="12" bestFit="1" customWidth="1"/>
    <col min="4655" max="4655" width="12.6640625" bestFit="1" customWidth="1"/>
    <col min="4656" max="4657" width="12" bestFit="1" customWidth="1"/>
    <col min="4658" max="4658" width="13.44140625" bestFit="1" customWidth="1"/>
    <col min="4659" max="4659" width="12.5546875" bestFit="1" customWidth="1"/>
    <col min="4660" max="4660" width="13.44140625" bestFit="1" customWidth="1"/>
    <col min="4661" max="4661" width="16.44140625" bestFit="1" customWidth="1"/>
    <col min="4662" max="4662" width="13.5546875" bestFit="1" customWidth="1"/>
    <col min="4663" max="4663" width="12.109375" bestFit="1" customWidth="1"/>
    <col min="4664" max="4666" width="12" bestFit="1" customWidth="1"/>
    <col min="4667" max="4667" width="18.88671875" bestFit="1" customWidth="1"/>
    <col min="4668" max="4670" width="12" bestFit="1" customWidth="1"/>
    <col min="4671" max="4671" width="13.88671875" bestFit="1" customWidth="1"/>
    <col min="4672" max="4672" width="15.21875" bestFit="1" customWidth="1"/>
    <col min="4673" max="4673" width="12.21875" bestFit="1" customWidth="1"/>
    <col min="4674" max="4674" width="16" bestFit="1" customWidth="1"/>
    <col min="4675" max="4677" width="12" bestFit="1" customWidth="1"/>
    <col min="4678" max="4678" width="12.44140625" bestFit="1" customWidth="1"/>
    <col min="4679" max="4679" width="16.21875" bestFit="1" customWidth="1"/>
    <col min="4680" max="4680" width="14.33203125" bestFit="1" customWidth="1"/>
    <col min="4681" max="4681" width="13.33203125" bestFit="1" customWidth="1"/>
    <col min="4682" max="4682" width="11" bestFit="1" customWidth="1"/>
    <col min="4683" max="4683" width="12.5546875" bestFit="1" customWidth="1"/>
    <col min="4684" max="4684" width="12.109375" bestFit="1" customWidth="1"/>
    <col min="4685" max="4685" width="15.21875" bestFit="1" customWidth="1"/>
    <col min="4686" max="4686" width="12.44140625" bestFit="1" customWidth="1"/>
    <col min="4687" max="4687" width="13.77734375" bestFit="1" customWidth="1"/>
    <col min="4688" max="4688" width="14.33203125" bestFit="1" customWidth="1"/>
    <col min="4689" max="4689" width="13.6640625" bestFit="1" customWidth="1"/>
    <col min="4690" max="4690" width="13.44140625" bestFit="1" customWidth="1"/>
    <col min="4691" max="4691" width="11" bestFit="1" customWidth="1"/>
    <col min="4692" max="4692" width="13.77734375" bestFit="1" customWidth="1"/>
    <col min="4693" max="4693" width="11.77734375" bestFit="1" customWidth="1"/>
    <col min="4694" max="4695" width="11" bestFit="1" customWidth="1"/>
    <col min="4696" max="4699" width="12" bestFit="1" customWidth="1"/>
    <col min="4700" max="4700" width="12.44140625" bestFit="1" customWidth="1"/>
    <col min="4701" max="4701" width="12" bestFit="1" customWidth="1"/>
    <col min="4702" max="4702" width="12.77734375" bestFit="1" customWidth="1"/>
    <col min="4703" max="4704" width="12" bestFit="1" customWidth="1"/>
    <col min="4705" max="4705" width="13.44140625" bestFit="1" customWidth="1"/>
    <col min="4706" max="4706" width="12.44140625" bestFit="1" customWidth="1"/>
    <col min="4707" max="4707" width="12" bestFit="1" customWidth="1"/>
    <col min="4708" max="4708" width="11" bestFit="1" customWidth="1"/>
    <col min="4709" max="4714" width="12" bestFit="1" customWidth="1"/>
    <col min="4715" max="4715" width="12.33203125" bestFit="1" customWidth="1"/>
    <col min="4716" max="4716" width="12" bestFit="1" customWidth="1"/>
    <col min="4717" max="4717" width="12.88671875" bestFit="1" customWidth="1"/>
    <col min="4718" max="4718" width="12" bestFit="1" customWidth="1"/>
    <col min="4719" max="4719" width="14.88671875" bestFit="1" customWidth="1"/>
    <col min="4720" max="4721" width="12" bestFit="1" customWidth="1"/>
    <col min="4722" max="4722" width="13.21875" bestFit="1" customWidth="1"/>
    <col min="4723" max="4723" width="12.88671875" bestFit="1" customWidth="1"/>
    <col min="4724" max="4724" width="12" bestFit="1" customWidth="1"/>
    <col min="4725" max="4725" width="12.33203125" bestFit="1" customWidth="1"/>
    <col min="4726" max="4726" width="12.77734375" bestFit="1" customWidth="1"/>
    <col min="4727" max="4727" width="12" bestFit="1" customWidth="1"/>
    <col min="4728" max="4728" width="11.77734375" bestFit="1" customWidth="1"/>
    <col min="4729" max="4729" width="12" bestFit="1" customWidth="1"/>
    <col min="4730" max="4730" width="12.5546875" bestFit="1" customWidth="1"/>
    <col min="4731" max="4733" width="12" bestFit="1" customWidth="1"/>
    <col min="4734" max="4734" width="12.77734375" bestFit="1" customWidth="1"/>
    <col min="4735" max="4738" width="12" bestFit="1" customWidth="1"/>
    <col min="4739" max="4739" width="11" bestFit="1" customWidth="1"/>
    <col min="4740" max="4740" width="12.5546875" bestFit="1" customWidth="1"/>
    <col min="4741" max="4741" width="12" bestFit="1" customWidth="1"/>
    <col min="4742" max="4742" width="14.88671875" bestFit="1" customWidth="1"/>
    <col min="4743" max="4743" width="12" bestFit="1" customWidth="1"/>
    <col min="4744" max="4744" width="12.21875" bestFit="1" customWidth="1"/>
    <col min="4745" max="4745" width="12" bestFit="1" customWidth="1"/>
    <col min="4746" max="4746" width="12.88671875" bestFit="1" customWidth="1"/>
    <col min="4747" max="4747" width="12" bestFit="1" customWidth="1"/>
    <col min="4748" max="4749" width="11" bestFit="1" customWidth="1"/>
    <col min="4750" max="4750" width="12.77734375" bestFit="1" customWidth="1"/>
    <col min="4751" max="4759" width="12" bestFit="1" customWidth="1"/>
    <col min="4760" max="4760" width="12.44140625" bestFit="1" customWidth="1"/>
    <col min="4761" max="4764" width="12" bestFit="1" customWidth="1"/>
    <col min="4765" max="4765" width="12.33203125" bestFit="1" customWidth="1"/>
    <col min="4766" max="4770" width="12" bestFit="1" customWidth="1"/>
    <col min="4771" max="4771" width="13.109375" bestFit="1" customWidth="1"/>
    <col min="4772" max="4776" width="12" bestFit="1" customWidth="1"/>
    <col min="4777" max="4777" width="13.21875" bestFit="1" customWidth="1"/>
    <col min="4778" max="4779" width="12" bestFit="1" customWidth="1"/>
    <col min="4780" max="4780" width="12.21875" bestFit="1" customWidth="1"/>
    <col min="4781" max="4781" width="16" bestFit="1" customWidth="1"/>
    <col min="4782" max="4782" width="12" bestFit="1" customWidth="1"/>
    <col min="4783" max="4783" width="13.77734375" bestFit="1" customWidth="1"/>
    <col min="4784" max="4784" width="12.5546875" bestFit="1" customWidth="1"/>
    <col min="4785" max="4785" width="12" bestFit="1" customWidth="1"/>
    <col min="4786" max="4786" width="14.5546875" bestFit="1" customWidth="1"/>
    <col min="4787" max="4788" width="12" bestFit="1" customWidth="1"/>
    <col min="4789" max="4789" width="12.5546875" bestFit="1" customWidth="1"/>
    <col min="4790" max="4792" width="12" bestFit="1" customWidth="1"/>
    <col min="4793" max="4793" width="13.5546875" bestFit="1" customWidth="1"/>
    <col min="4794" max="4794" width="14.109375" bestFit="1" customWidth="1"/>
    <col min="4795" max="4796" width="12" bestFit="1" customWidth="1"/>
    <col min="4797" max="4797" width="16.5546875" bestFit="1" customWidth="1"/>
    <col min="4798" max="4798" width="13.88671875" bestFit="1" customWidth="1"/>
    <col min="4799" max="4799" width="12" bestFit="1" customWidth="1"/>
    <col min="4800" max="4800" width="12.44140625" bestFit="1" customWidth="1"/>
    <col min="4801" max="4801" width="14.21875" bestFit="1" customWidth="1"/>
    <col min="4802" max="4802" width="13.88671875" bestFit="1" customWidth="1"/>
    <col min="4803" max="4803" width="12" bestFit="1" customWidth="1"/>
    <col min="4804" max="4804" width="13.5546875" bestFit="1" customWidth="1"/>
    <col min="4805" max="4805" width="12" bestFit="1" customWidth="1"/>
    <col min="4806" max="4806" width="15.21875" bestFit="1" customWidth="1"/>
    <col min="4807" max="4808" width="12.6640625" bestFit="1" customWidth="1"/>
    <col min="4809" max="4809" width="10.6640625" bestFit="1" customWidth="1"/>
    <col min="4810" max="4810" width="13.5546875" bestFit="1" customWidth="1"/>
    <col min="4811" max="4811" width="12" bestFit="1" customWidth="1"/>
    <col min="4812" max="4812" width="11" bestFit="1" customWidth="1"/>
    <col min="4813" max="4815" width="12" bestFit="1" customWidth="1"/>
    <col min="4816" max="4816" width="13.44140625" bestFit="1" customWidth="1"/>
    <col min="4817" max="4817" width="12.88671875" bestFit="1" customWidth="1"/>
    <col min="4818" max="4818" width="13.109375" bestFit="1" customWidth="1"/>
    <col min="4819" max="4819" width="12.88671875" bestFit="1" customWidth="1"/>
    <col min="4820" max="4820" width="12" bestFit="1" customWidth="1"/>
    <col min="4821" max="4821" width="12.6640625" bestFit="1" customWidth="1"/>
    <col min="4822" max="4824" width="12" bestFit="1" customWidth="1"/>
    <col min="4825" max="4825" width="13.5546875" bestFit="1" customWidth="1"/>
    <col min="4826" max="4826" width="12.44140625" bestFit="1" customWidth="1"/>
    <col min="4827" max="4828" width="12" bestFit="1" customWidth="1"/>
    <col min="4829" max="4829" width="13.109375" bestFit="1" customWidth="1"/>
    <col min="4830" max="4830" width="12" bestFit="1" customWidth="1"/>
    <col min="4831" max="4831" width="14.6640625" bestFit="1" customWidth="1"/>
    <col min="4832" max="4832" width="12" bestFit="1" customWidth="1"/>
    <col min="4833" max="4833" width="12.33203125" bestFit="1" customWidth="1"/>
    <col min="4834" max="4834" width="12" bestFit="1" customWidth="1"/>
    <col min="4835" max="4835" width="13.5546875" bestFit="1" customWidth="1"/>
    <col min="4836" max="4836" width="12.5546875" bestFit="1" customWidth="1"/>
    <col min="4837" max="4837" width="13.44140625" bestFit="1" customWidth="1"/>
    <col min="4838" max="4839" width="12" bestFit="1" customWidth="1"/>
    <col min="4840" max="4840" width="13.6640625" bestFit="1" customWidth="1"/>
    <col min="4841" max="4841" width="12" bestFit="1" customWidth="1"/>
    <col min="4842" max="4842" width="19.44140625" bestFit="1" customWidth="1"/>
    <col min="4843" max="4844" width="12" bestFit="1" customWidth="1"/>
    <col min="4845" max="4845" width="12.21875" bestFit="1" customWidth="1"/>
    <col min="4846" max="4846" width="13.109375" bestFit="1" customWidth="1"/>
    <col min="4847" max="4847" width="12.33203125" bestFit="1" customWidth="1"/>
    <col min="4848" max="4848" width="13.6640625" bestFit="1" customWidth="1"/>
    <col min="4849" max="4849" width="14" bestFit="1" customWidth="1"/>
    <col min="4850" max="4850" width="12.33203125" bestFit="1" customWidth="1"/>
    <col min="4851" max="4851" width="12" bestFit="1" customWidth="1"/>
    <col min="4852" max="4852" width="15" bestFit="1" customWidth="1"/>
    <col min="4853" max="4853" width="13.21875" bestFit="1" customWidth="1"/>
    <col min="4854" max="4854" width="12" bestFit="1" customWidth="1"/>
    <col min="4855" max="4855" width="12.6640625" bestFit="1" customWidth="1"/>
    <col min="4856" max="4856" width="13.21875" bestFit="1" customWidth="1"/>
    <col min="4857" max="4857" width="11" bestFit="1" customWidth="1"/>
    <col min="4858" max="4860" width="12" bestFit="1" customWidth="1"/>
    <col min="4861" max="4861" width="12.44140625" bestFit="1" customWidth="1"/>
    <col min="4862" max="4864" width="12" bestFit="1" customWidth="1"/>
    <col min="4865" max="4865" width="15.44140625" bestFit="1" customWidth="1"/>
    <col min="4866" max="4866" width="12" bestFit="1" customWidth="1"/>
    <col min="4867" max="4867" width="12.109375" bestFit="1" customWidth="1"/>
    <col min="4868" max="4868" width="12" bestFit="1" customWidth="1"/>
    <col min="4869" max="4869" width="17.6640625" bestFit="1" customWidth="1"/>
    <col min="4870" max="4870" width="12.109375" bestFit="1" customWidth="1"/>
    <col min="4871" max="4871" width="12" bestFit="1" customWidth="1"/>
    <col min="4872" max="4872" width="13.44140625" bestFit="1" customWidth="1"/>
    <col min="4873" max="4874" width="12" bestFit="1" customWidth="1"/>
    <col min="4875" max="4875" width="12.33203125" bestFit="1" customWidth="1"/>
    <col min="4876" max="4877" width="12" bestFit="1" customWidth="1"/>
    <col min="4878" max="4878" width="12.6640625" bestFit="1" customWidth="1"/>
    <col min="4879" max="4879" width="12" bestFit="1" customWidth="1"/>
    <col min="4880" max="4880" width="12.21875" bestFit="1" customWidth="1"/>
    <col min="4881" max="4882" width="12" bestFit="1" customWidth="1"/>
    <col min="4883" max="4883" width="13.44140625" bestFit="1" customWidth="1"/>
    <col min="4884" max="4886" width="12" bestFit="1" customWidth="1"/>
    <col min="4887" max="4887" width="13.5546875" bestFit="1" customWidth="1"/>
    <col min="4888" max="4888" width="12" bestFit="1" customWidth="1"/>
    <col min="4889" max="4889" width="13.21875" bestFit="1" customWidth="1"/>
    <col min="4890" max="4890" width="12" bestFit="1" customWidth="1"/>
    <col min="4891" max="4891" width="13.109375" bestFit="1" customWidth="1"/>
    <col min="4892" max="4892" width="15.5546875" bestFit="1" customWidth="1"/>
    <col min="4893" max="4893" width="13.88671875" bestFit="1" customWidth="1"/>
    <col min="4894" max="4894" width="14.44140625" bestFit="1" customWidth="1"/>
    <col min="4895" max="4895" width="12" bestFit="1" customWidth="1"/>
    <col min="4896" max="4896" width="12.5546875" bestFit="1" customWidth="1"/>
    <col min="4897" max="4897" width="12" bestFit="1" customWidth="1"/>
    <col min="4898" max="4898" width="16" bestFit="1" customWidth="1"/>
    <col min="4899" max="4902" width="12" bestFit="1" customWidth="1"/>
    <col min="4903" max="4903" width="14.77734375" bestFit="1" customWidth="1"/>
    <col min="4904" max="4905" width="12" bestFit="1" customWidth="1"/>
    <col min="4906" max="4906" width="12.33203125" bestFit="1" customWidth="1"/>
    <col min="4907" max="4910" width="12" bestFit="1" customWidth="1"/>
    <col min="4911" max="4911" width="13.109375" bestFit="1" customWidth="1"/>
    <col min="4912" max="4912" width="12.6640625" bestFit="1" customWidth="1"/>
    <col min="4913" max="4913" width="12" bestFit="1" customWidth="1"/>
    <col min="4914" max="4914" width="13.109375" bestFit="1" customWidth="1"/>
    <col min="4915" max="4915" width="12.88671875" bestFit="1" customWidth="1"/>
    <col min="4916" max="4916" width="12.77734375" bestFit="1" customWidth="1"/>
    <col min="4917" max="4917" width="12.33203125" bestFit="1" customWidth="1"/>
    <col min="4918" max="4918" width="12" bestFit="1" customWidth="1"/>
    <col min="4919" max="4919" width="14.109375" bestFit="1" customWidth="1"/>
    <col min="4920" max="4920" width="14" bestFit="1" customWidth="1"/>
    <col min="4921" max="4921" width="13.33203125" bestFit="1" customWidth="1"/>
    <col min="4922" max="4922" width="17.88671875" bestFit="1" customWidth="1"/>
    <col min="4923" max="4923" width="14.88671875" bestFit="1" customWidth="1"/>
    <col min="4924" max="4924" width="14.5546875" bestFit="1" customWidth="1"/>
    <col min="4925" max="4925" width="15.109375" bestFit="1" customWidth="1"/>
    <col min="4926" max="4926" width="14.88671875" bestFit="1" customWidth="1"/>
    <col min="4927" max="4927" width="13.88671875" bestFit="1" customWidth="1"/>
    <col min="4928" max="4928" width="16.77734375" bestFit="1" customWidth="1"/>
    <col min="4929" max="4929" width="15" bestFit="1" customWidth="1"/>
    <col min="4930" max="4930" width="14.109375" bestFit="1" customWidth="1"/>
    <col min="4931" max="4931" width="16.109375" bestFit="1" customWidth="1"/>
    <col min="4932" max="4932" width="15.21875" bestFit="1" customWidth="1"/>
    <col min="4933" max="4933" width="16.21875" bestFit="1" customWidth="1"/>
    <col min="4934" max="4934" width="12.88671875" bestFit="1" customWidth="1"/>
    <col min="4935" max="4935" width="16.6640625" bestFit="1" customWidth="1"/>
    <col min="4936" max="4936" width="14.77734375" bestFit="1" customWidth="1"/>
    <col min="4937" max="4937" width="15.5546875" bestFit="1" customWidth="1"/>
    <col min="4938" max="4938" width="15.44140625" bestFit="1" customWidth="1"/>
    <col min="4939" max="4939" width="15" bestFit="1" customWidth="1"/>
    <col min="4940" max="4940" width="13.21875" bestFit="1" customWidth="1"/>
    <col min="4941" max="4941" width="14.5546875" bestFit="1" customWidth="1"/>
    <col min="4942" max="4942" width="13.88671875" bestFit="1" customWidth="1"/>
    <col min="4943" max="4943" width="14.44140625" bestFit="1" customWidth="1"/>
    <col min="4944" max="4944" width="16.33203125" bestFit="1" customWidth="1"/>
    <col min="4945" max="4945" width="18.109375" bestFit="1" customWidth="1"/>
    <col min="4946" max="4946" width="13.88671875" bestFit="1" customWidth="1"/>
    <col min="4947" max="4947" width="16.44140625" bestFit="1" customWidth="1"/>
    <col min="4948" max="4948" width="14.33203125" bestFit="1" customWidth="1"/>
    <col min="4949" max="4949" width="13.88671875" bestFit="1" customWidth="1"/>
    <col min="4950" max="4950" width="13.77734375" bestFit="1" customWidth="1"/>
    <col min="4951" max="4951" width="17.44140625" bestFit="1" customWidth="1"/>
    <col min="4952" max="4952" width="14.6640625" bestFit="1" customWidth="1"/>
    <col min="4953" max="4953" width="12.33203125" bestFit="1" customWidth="1"/>
    <col min="4954" max="4954" width="13.5546875" bestFit="1" customWidth="1"/>
    <col min="4955" max="4955" width="15.44140625" bestFit="1" customWidth="1"/>
    <col min="4956" max="4956" width="15" bestFit="1" customWidth="1"/>
    <col min="4957" max="4957" width="15.33203125" bestFit="1" customWidth="1"/>
    <col min="4958" max="4958" width="19.33203125" bestFit="1" customWidth="1"/>
    <col min="4959" max="4959" width="14" bestFit="1" customWidth="1"/>
    <col min="4960" max="4960" width="12" bestFit="1" customWidth="1"/>
    <col min="4961" max="4961" width="14.44140625" bestFit="1" customWidth="1"/>
    <col min="4962" max="4962" width="15.33203125" bestFit="1" customWidth="1"/>
    <col min="4963" max="4963" width="13.6640625" bestFit="1" customWidth="1"/>
    <col min="4964" max="4964" width="15.21875" bestFit="1" customWidth="1"/>
    <col min="4965" max="4965" width="14.5546875" bestFit="1" customWidth="1"/>
    <col min="4966" max="4966" width="13.21875" bestFit="1" customWidth="1"/>
    <col min="4967" max="4967" width="13.77734375" bestFit="1" customWidth="1"/>
    <col min="4968" max="4968" width="14.6640625" bestFit="1" customWidth="1"/>
    <col min="4969" max="4969" width="13.6640625" bestFit="1" customWidth="1"/>
    <col min="4970" max="4970" width="16.33203125" bestFit="1" customWidth="1"/>
    <col min="4971" max="4971" width="12.21875" bestFit="1" customWidth="1"/>
    <col min="4972" max="4972" width="13.44140625" bestFit="1" customWidth="1"/>
    <col min="4973" max="4973" width="12.77734375" bestFit="1" customWidth="1"/>
    <col min="4974" max="4974" width="14.21875" bestFit="1" customWidth="1"/>
    <col min="4975" max="4975" width="13.33203125" bestFit="1" customWidth="1"/>
    <col min="4976" max="4976" width="12.109375" bestFit="1" customWidth="1"/>
    <col min="4977" max="4977" width="13.33203125" bestFit="1" customWidth="1"/>
    <col min="4978" max="4978" width="12.5546875" bestFit="1" customWidth="1"/>
    <col min="4979" max="4979" width="13.88671875" bestFit="1" customWidth="1"/>
    <col min="4980" max="4980" width="12.88671875" bestFit="1" customWidth="1"/>
    <col min="4981" max="4982" width="12" bestFit="1" customWidth="1"/>
    <col min="4983" max="4983" width="20.6640625" bestFit="1" customWidth="1"/>
    <col min="4984" max="4984" width="14.5546875" bestFit="1" customWidth="1"/>
    <col min="4985" max="4985" width="13.33203125" bestFit="1" customWidth="1"/>
    <col min="4986" max="4986" width="16" bestFit="1" customWidth="1"/>
    <col min="4987" max="4987" width="12.6640625" bestFit="1" customWidth="1"/>
    <col min="4988" max="4988" width="14.21875" bestFit="1" customWidth="1"/>
    <col min="4989" max="4989" width="12" bestFit="1" customWidth="1"/>
    <col min="4990" max="4990" width="14" bestFit="1" customWidth="1"/>
    <col min="4991" max="4991" width="14.33203125" bestFit="1" customWidth="1"/>
    <col min="4992" max="4992" width="14.109375" bestFit="1" customWidth="1"/>
    <col min="4993" max="4994" width="12" bestFit="1" customWidth="1"/>
    <col min="4995" max="4995" width="13.44140625" bestFit="1" customWidth="1"/>
    <col min="4996" max="4996" width="11.77734375" bestFit="1" customWidth="1"/>
    <col min="4997" max="4997" width="12.33203125" bestFit="1" customWidth="1"/>
    <col min="4998" max="4999" width="12" bestFit="1" customWidth="1"/>
    <col min="5000" max="5000" width="12.33203125" bestFit="1" customWidth="1"/>
    <col min="5001" max="5003" width="12" bestFit="1" customWidth="1"/>
    <col min="5004" max="5004" width="11" bestFit="1" customWidth="1"/>
    <col min="5005" max="5005" width="12" bestFit="1" customWidth="1"/>
    <col min="5006" max="5006" width="14.77734375" bestFit="1" customWidth="1"/>
    <col min="5007" max="5008" width="12" bestFit="1" customWidth="1"/>
    <col min="5009" max="5009" width="16.44140625" bestFit="1" customWidth="1"/>
    <col min="5010" max="5012" width="12" bestFit="1" customWidth="1"/>
    <col min="5013" max="5013" width="13.5546875" bestFit="1" customWidth="1"/>
    <col min="5014" max="5015" width="12.77734375" bestFit="1" customWidth="1"/>
    <col min="5016" max="5016" width="12" bestFit="1" customWidth="1"/>
    <col min="5017" max="5017" width="14.109375" bestFit="1" customWidth="1"/>
    <col min="5018" max="5018" width="15" bestFit="1" customWidth="1"/>
    <col min="5019" max="5019" width="14.21875" bestFit="1" customWidth="1"/>
    <col min="5020" max="5020" width="13.6640625" bestFit="1" customWidth="1"/>
    <col min="5021" max="5022" width="12" bestFit="1" customWidth="1"/>
    <col min="5023" max="5023" width="12.6640625" bestFit="1" customWidth="1"/>
    <col min="5024" max="5025" width="12.21875" bestFit="1" customWidth="1"/>
    <col min="5026" max="5026" width="13.5546875" bestFit="1" customWidth="1"/>
    <col min="5027" max="5028" width="12" bestFit="1" customWidth="1"/>
    <col min="5029" max="5029" width="12.44140625" bestFit="1" customWidth="1"/>
    <col min="5030" max="5030" width="12" bestFit="1" customWidth="1"/>
    <col min="5031" max="5031" width="12.88671875" bestFit="1" customWidth="1"/>
    <col min="5032" max="5034" width="12" bestFit="1" customWidth="1"/>
    <col min="5035" max="5035" width="11.6640625" bestFit="1" customWidth="1"/>
    <col min="5036" max="5037" width="12" bestFit="1" customWidth="1"/>
    <col min="5038" max="5038" width="13.44140625" bestFit="1" customWidth="1"/>
    <col min="5039" max="5040" width="12" bestFit="1" customWidth="1"/>
    <col min="5041" max="5041" width="16.21875" bestFit="1" customWidth="1"/>
    <col min="5042" max="5042" width="12" bestFit="1" customWidth="1"/>
    <col min="5043" max="5043" width="14.33203125" bestFit="1" customWidth="1"/>
    <col min="5044" max="5044" width="12.33203125" bestFit="1" customWidth="1"/>
    <col min="5045" max="5049" width="12" bestFit="1" customWidth="1"/>
    <col min="5050" max="5050" width="12.21875" bestFit="1" customWidth="1"/>
    <col min="5051" max="5054" width="12" bestFit="1" customWidth="1"/>
    <col min="5055" max="5055" width="12.33203125" bestFit="1" customWidth="1"/>
    <col min="5056" max="5058" width="12" bestFit="1" customWidth="1"/>
    <col min="5059" max="5059" width="11" bestFit="1" customWidth="1"/>
    <col min="5060" max="5060" width="12.44140625" bestFit="1" customWidth="1"/>
    <col min="5061" max="5061" width="12" bestFit="1" customWidth="1"/>
    <col min="5062" max="5062" width="12.33203125" bestFit="1" customWidth="1"/>
    <col min="5063" max="5063" width="12" bestFit="1" customWidth="1"/>
    <col min="5064" max="5064" width="14.5546875" bestFit="1" customWidth="1"/>
    <col min="5065" max="5065" width="12" bestFit="1" customWidth="1"/>
    <col min="5066" max="5066" width="14.44140625" bestFit="1" customWidth="1"/>
    <col min="5067" max="5067" width="11.5546875" bestFit="1" customWidth="1"/>
    <col min="5068" max="5070" width="12" bestFit="1" customWidth="1"/>
    <col min="5071" max="5071" width="11.109375" bestFit="1" customWidth="1"/>
    <col min="5072" max="5073" width="12" bestFit="1" customWidth="1"/>
    <col min="5074" max="5074" width="13.21875" bestFit="1" customWidth="1"/>
    <col min="5075" max="5075" width="11" bestFit="1" customWidth="1"/>
    <col min="5076" max="5077" width="12" bestFit="1" customWidth="1"/>
    <col min="5078" max="5078" width="12.5546875" bestFit="1" customWidth="1"/>
    <col min="5079" max="5080" width="12" bestFit="1" customWidth="1"/>
    <col min="5081" max="5081" width="11" bestFit="1" customWidth="1"/>
    <col min="5082" max="5082" width="12.109375" bestFit="1" customWidth="1"/>
    <col min="5083" max="5084" width="12" bestFit="1" customWidth="1"/>
    <col min="5085" max="5085" width="14.5546875" bestFit="1" customWidth="1"/>
    <col min="5086" max="5090" width="12" bestFit="1" customWidth="1"/>
    <col min="5091" max="5091" width="12.109375" bestFit="1" customWidth="1"/>
    <col min="5092" max="5092" width="12.33203125" bestFit="1" customWidth="1"/>
    <col min="5093" max="5095" width="12" bestFit="1" customWidth="1"/>
    <col min="5096" max="5096" width="12.109375" bestFit="1" customWidth="1"/>
    <col min="5097" max="5097" width="12" bestFit="1" customWidth="1"/>
    <col min="5098" max="5098" width="12.77734375" bestFit="1" customWidth="1"/>
    <col min="5099" max="5099" width="12" bestFit="1" customWidth="1"/>
    <col min="5100" max="5100" width="14" bestFit="1" customWidth="1"/>
    <col min="5101" max="5101" width="12.44140625" bestFit="1" customWidth="1"/>
    <col min="5102" max="5102" width="11" bestFit="1" customWidth="1"/>
    <col min="5103" max="5107" width="12" bestFit="1" customWidth="1"/>
    <col min="5108" max="5108" width="11" bestFit="1" customWidth="1"/>
    <col min="5109" max="5109" width="13.109375" bestFit="1" customWidth="1"/>
    <col min="5110" max="5110" width="12.33203125" bestFit="1" customWidth="1"/>
    <col min="5111" max="5111" width="17.21875" bestFit="1" customWidth="1"/>
    <col min="5112" max="5113" width="12" bestFit="1" customWidth="1"/>
    <col min="5114" max="5114" width="14.21875" bestFit="1" customWidth="1"/>
    <col min="5115" max="5115" width="13.109375" bestFit="1" customWidth="1"/>
    <col min="5116" max="5116" width="12" bestFit="1" customWidth="1"/>
    <col min="5117" max="5117" width="16.33203125" bestFit="1" customWidth="1"/>
    <col min="5118" max="5118" width="13.44140625" bestFit="1" customWidth="1"/>
    <col min="5119" max="5119" width="12.88671875" bestFit="1" customWidth="1"/>
    <col min="5120" max="5120" width="12" bestFit="1" customWidth="1"/>
    <col min="5121" max="5121" width="13.5546875" bestFit="1" customWidth="1"/>
    <col min="5122" max="5122" width="15.5546875" bestFit="1" customWidth="1"/>
    <col min="5123" max="5123" width="13.77734375" bestFit="1" customWidth="1"/>
    <col min="5124" max="5124" width="13.21875" bestFit="1" customWidth="1"/>
    <col min="5125" max="5125" width="14.109375" bestFit="1" customWidth="1"/>
    <col min="5126" max="5126" width="12.33203125" bestFit="1" customWidth="1"/>
    <col min="5127" max="5127" width="16" bestFit="1" customWidth="1"/>
    <col min="5128" max="5128" width="16.77734375" bestFit="1" customWidth="1"/>
    <col min="5129" max="5129" width="13.33203125" bestFit="1" customWidth="1"/>
    <col min="5130" max="5130" width="13.6640625" bestFit="1" customWidth="1"/>
    <col min="5131" max="5131" width="12" bestFit="1" customWidth="1"/>
    <col min="5132" max="5132" width="18.6640625" bestFit="1" customWidth="1"/>
    <col min="5133" max="5133" width="12.6640625" bestFit="1" customWidth="1"/>
    <col min="5134" max="5134" width="16.5546875" bestFit="1" customWidth="1"/>
    <col min="5135" max="5135" width="15.109375" bestFit="1" customWidth="1"/>
    <col min="5136" max="5136" width="18.33203125" bestFit="1" customWidth="1"/>
    <col min="5137" max="5137" width="13.77734375" bestFit="1" customWidth="1"/>
    <col min="5138" max="5138" width="15.88671875" bestFit="1" customWidth="1"/>
    <col min="5139" max="5139" width="13.88671875" bestFit="1" customWidth="1"/>
    <col min="5140" max="5140" width="15.5546875" bestFit="1" customWidth="1"/>
    <col min="5141" max="5141" width="16" bestFit="1" customWidth="1"/>
    <col min="5142" max="5142" width="13.21875" bestFit="1" customWidth="1"/>
    <col min="5143" max="5143" width="15.33203125" bestFit="1" customWidth="1"/>
    <col min="5144" max="5144" width="13.33203125" bestFit="1" customWidth="1"/>
    <col min="5145" max="5145" width="15.44140625" bestFit="1" customWidth="1"/>
    <col min="5146" max="5146" width="12.44140625" bestFit="1" customWidth="1"/>
    <col min="5147" max="5147" width="12" bestFit="1" customWidth="1"/>
    <col min="5148" max="5148" width="13.109375" bestFit="1" customWidth="1"/>
    <col min="5149" max="5149" width="14" bestFit="1" customWidth="1"/>
    <col min="5150" max="5151" width="13.5546875" bestFit="1" customWidth="1"/>
    <col min="5152" max="5152" width="16.5546875" bestFit="1" customWidth="1"/>
    <col min="5153" max="5153" width="14.21875" bestFit="1" customWidth="1"/>
    <col min="5154" max="5154" width="13.88671875" bestFit="1" customWidth="1"/>
    <col min="5155" max="5155" width="15.6640625" bestFit="1" customWidth="1"/>
    <col min="5156" max="5156" width="12.44140625" bestFit="1" customWidth="1"/>
    <col min="5157" max="5157" width="14.5546875" bestFit="1" customWidth="1"/>
    <col min="5158" max="5158" width="12" bestFit="1" customWidth="1"/>
    <col min="5159" max="5159" width="13.33203125" bestFit="1" customWidth="1"/>
    <col min="5160" max="5160" width="13.88671875" bestFit="1" customWidth="1"/>
    <col min="5161" max="5161" width="12.109375" bestFit="1" customWidth="1"/>
    <col min="5162" max="5162" width="12" bestFit="1" customWidth="1"/>
    <col min="5163" max="5163" width="13.21875" bestFit="1" customWidth="1"/>
    <col min="5164" max="5164" width="14.6640625" bestFit="1" customWidth="1"/>
    <col min="5165" max="5165" width="14.21875" bestFit="1" customWidth="1"/>
    <col min="5166" max="5166" width="13.109375" bestFit="1" customWidth="1"/>
    <col min="5167" max="5167" width="13.88671875" bestFit="1" customWidth="1"/>
    <col min="5168" max="5169" width="12" bestFit="1" customWidth="1"/>
    <col min="5170" max="5170" width="11" bestFit="1" customWidth="1"/>
    <col min="5171" max="5174" width="12" bestFit="1" customWidth="1"/>
    <col min="5175" max="5175" width="12.33203125" bestFit="1" customWidth="1"/>
    <col min="5176" max="5176" width="13.5546875" bestFit="1" customWidth="1"/>
    <col min="5177" max="5179" width="12" bestFit="1" customWidth="1"/>
    <col min="5180" max="5180" width="13.109375" bestFit="1" customWidth="1"/>
    <col min="5181" max="5181" width="14.5546875" bestFit="1" customWidth="1"/>
    <col min="5182" max="5183" width="12" bestFit="1" customWidth="1"/>
    <col min="5184" max="5184" width="11.88671875" bestFit="1" customWidth="1"/>
    <col min="5185" max="5185" width="12" bestFit="1" customWidth="1"/>
    <col min="5186" max="5186" width="13.5546875" bestFit="1" customWidth="1"/>
    <col min="5187" max="5188" width="12" bestFit="1" customWidth="1"/>
    <col min="5189" max="5189" width="11" bestFit="1" customWidth="1"/>
    <col min="5190" max="5190" width="14.21875" bestFit="1" customWidth="1"/>
    <col min="5191" max="5191" width="14.33203125" bestFit="1" customWidth="1"/>
    <col min="5192" max="5193" width="12" bestFit="1" customWidth="1"/>
    <col min="5194" max="5194" width="14.109375" bestFit="1" customWidth="1"/>
    <col min="5195" max="5195" width="14" bestFit="1" customWidth="1"/>
    <col min="5196" max="5197" width="12" bestFit="1" customWidth="1"/>
    <col min="5198" max="5198" width="16.33203125" bestFit="1" customWidth="1"/>
    <col min="5199" max="5202" width="12" bestFit="1" customWidth="1"/>
    <col min="5203" max="5203" width="13.44140625" bestFit="1" customWidth="1"/>
    <col min="5204" max="5204" width="12.77734375" bestFit="1" customWidth="1"/>
    <col min="5205" max="5206" width="12" bestFit="1" customWidth="1"/>
    <col min="5207" max="5207" width="14" bestFit="1" customWidth="1"/>
    <col min="5208" max="5213" width="12" bestFit="1" customWidth="1"/>
    <col min="5214" max="5214" width="15" bestFit="1" customWidth="1"/>
    <col min="5215" max="5215" width="11" bestFit="1" customWidth="1"/>
    <col min="5216" max="5216" width="12.33203125" bestFit="1" customWidth="1"/>
    <col min="5217" max="5218" width="12" bestFit="1" customWidth="1"/>
    <col min="5219" max="5219" width="12.44140625" bestFit="1" customWidth="1"/>
    <col min="5220" max="5220" width="11" bestFit="1" customWidth="1"/>
    <col min="5221" max="5221" width="12.44140625" bestFit="1" customWidth="1"/>
    <col min="5222" max="5224" width="12" bestFit="1" customWidth="1"/>
    <col min="5225" max="5225" width="13.21875" bestFit="1" customWidth="1"/>
    <col min="5226" max="5226" width="14" bestFit="1" customWidth="1"/>
    <col min="5227" max="5227" width="13.109375" bestFit="1" customWidth="1"/>
    <col min="5228" max="5228" width="15.33203125" bestFit="1" customWidth="1"/>
    <col min="5229" max="5231" width="12" bestFit="1" customWidth="1"/>
    <col min="5232" max="5232" width="10" bestFit="1" customWidth="1"/>
    <col min="5233" max="5233" width="12.88671875" bestFit="1" customWidth="1"/>
    <col min="5234" max="5238" width="12" bestFit="1" customWidth="1"/>
    <col min="5239" max="5239" width="12.21875" bestFit="1" customWidth="1"/>
    <col min="5240" max="5240" width="12" bestFit="1" customWidth="1"/>
    <col min="5241" max="5241" width="13.6640625" bestFit="1" customWidth="1"/>
    <col min="5242" max="5242" width="14.21875" bestFit="1" customWidth="1"/>
    <col min="5243" max="5243" width="13.109375" bestFit="1" customWidth="1"/>
    <col min="5244" max="5246" width="12" bestFit="1" customWidth="1"/>
    <col min="5247" max="5247" width="13.77734375" bestFit="1" customWidth="1"/>
    <col min="5248" max="5248" width="12" bestFit="1" customWidth="1"/>
    <col min="5249" max="5249" width="13.33203125" bestFit="1" customWidth="1"/>
    <col min="5250" max="5250" width="12" bestFit="1" customWidth="1"/>
    <col min="5251" max="5251" width="12.33203125" bestFit="1" customWidth="1"/>
    <col min="5252" max="5252" width="12.88671875" bestFit="1" customWidth="1"/>
    <col min="5253" max="5253" width="12.109375" bestFit="1" customWidth="1"/>
    <col min="5254" max="5254" width="12" bestFit="1" customWidth="1"/>
    <col min="5255" max="5255" width="12.88671875" bestFit="1" customWidth="1"/>
    <col min="5256" max="5256" width="12" bestFit="1" customWidth="1"/>
    <col min="5257" max="5257" width="12.109375" bestFit="1" customWidth="1"/>
    <col min="5258" max="5258" width="12" bestFit="1" customWidth="1"/>
    <col min="5259" max="5259" width="11" bestFit="1" customWidth="1"/>
    <col min="5260" max="5261" width="12" bestFit="1" customWidth="1"/>
    <col min="5262" max="5262" width="12.33203125" bestFit="1" customWidth="1"/>
    <col min="5263" max="5263" width="7.88671875" bestFit="1" customWidth="1"/>
    <col min="5264" max="5271" width="12" bestFit="1" customWidth="1"/>
    <col min="5272" max="5272" width="14.77734375" bestFit="1" customWidth="1"/>
    <col min="5273" max="5274" width="13.21875" bestFit="1" customWidth="1"/>
    <col min="5275" max="5275" width="14.109375" bestFit="1" customWidth="1"/>
    <col min="5276" max="5276" width="14.44140625" bestFit="1" customWidth="1"/>
    <col min="5277" max="5277" width="14.77734375" bestFit="1" customWidth="1"/>
    <col min="5278" max="5278" width="14" bestFit="1" customWidth="1"/>
    <col min="5279" max="5279" width="14.109375" bestFit="1" customWidth="1"/>
    <col min="5280" max="5280" width="14.33203125" bestFit="1" customWidth="1"/>
    <col min="5281" max="5281" width="14.21875" bestFit="1" customWidth="1"/>
    <col min="5282" max="5282" width="13.44140625" bestFit="1" customWidth="1"/>
    <col min="5283" max="5283" width="14.21875" bestFit="1" customWidth="1"/>
    <col min="5284" max="5284" width="12.6640625" bestFit="1" customWidth="1"/>
    <col min="5285" max="5285" width="17.6640625" bestFit="1" customWidth="1"/>
    <col min="5286" max="5286" width="13.5546875" bestFit="1" customWidth="1"/>
    <col min="5287" max="5287" width="17.77734375" bestFit="1" customWidth="1"/>
    <col min="5288" max="5288" width="15.88671875" bestFit="1" customWidth="1"/>
    <col min="5289" max="5289" width="12.6640625" bestFit="1" customWidth="1"/>
    <col min="5290" max="5290" width="14.6640625" bestFit="1" customWidth="1"/>
    <col min="5291" max="5291" width="16.6640625" bestFit="1" customWidth="1"/>
    <col min="5292" max="5292" width="16.77734375" bestFit="1" customWidth="1"/>
    <col min="5293" max="5293" width="14" bestFit="1" customWidth="1"/>
    <col min="5294" max="5294" width="12" bestFit="1" customWidth="1"/>
    <col min="5295" max="5295" width="15.21875" bestFit="1" customWidth="1"/>
    <col min="5296" max="5296" width="12.88671875" bestFit="1" customWidth="1"/>
    <col min="5297" max="5298" width="12.44140625" bestFit="1" customWidth="1"/>
    <col min="5299" max="5299" width="12" bestFit="1" customWidth="1"/>
    <col min="5300" max="5300" width="17.44140625" bestFit="1" customWidth="1"/>
    <col min="5301" max="5301" width="13.88671875" bestFit="1" customWidth="1"/>
    <col min="5302" max="5303" width="14.33203125" bestFit="1" customWidth="1"/>
    <col min="5304" max="5304" width="17" bestFit="1" customWidth="1"/>
    <col min="5305" max="5305" width="16.6640625" bestFit="1" customWidth="1"/>
    <col min="5306" max="5306" width="15.5546875" bestFit="1" customWidth="1"/>
    <col min="5307" max="5307" width="15.33203125" bestFit="1" customWidth="1"/>
    <col min="5308" max="5308" width="14.6640625" bestFit="1" customWidth="1"/>
    <col min="5309" max="5309" width="16.44140625" bestFit="1" customWidth="1"/>
    <col min="5310" max="5310" width="14.44140625" bestFit="1" customWidth="1"/>
    <col min="5311" max="5312" width="13.33203125" bestFit="1" customWidth="1"/>
    <col min="5313" max="5313" width="15.33203125" bestFit="1" customWidth="1"/>
    <col min="5314" max="5314" width="14.5546875" bestFit="1" customWidth="1"/>
    <col min="5315" max="5315" width="14.33203125" bestFit="1" customWidth="1"/>
    <col min="5316" max="5316" width="13.21875" bestFit="1" customWidth="1"/>
    <col min="5317" max="5317" width="13.44140625" bestFit="1" customWidth="1"/>
    <col min="5318" max="5318" width="17.33203125" bestFit="1" customWidth="1"/>
    <col min="5319" max="5319" width="15.44140625" bestFit="1" customWidth="1"/>
    <col min="5320" max="5320" width="15.21875" bestFit="1" customWidth="1"/>
    <col min="5321" max="5321" width="12.77734375" bestFit="1" customWidth="1"/>
    <col min="5322" max="5322" width="15" bestFit="1" customWidth="1"/>
    <col min="5323" max="5323" width="15.21875" bestFit="1" customWidth="1"/>
    <col min="5324" max="5324" width="16" bestFit="1" customWidth="1"/>
    <col min="5325" max="5325" width="15.33203125" bestFit="1" customWidth="1"/>
    <col min="5326" max="5326" width="13.5546875" bestFit="1" customWidth="1"/>
    <col min="5327" max="5327" width="16.77734375" bestFit="1" customWidth="1"/>
    <col min="5328" max="5328" width="14.5546875" bestFit="1" customWidth="1"/>
    <col min="5329" max="5329" width="14" bestFit="1" customWidth="1"/>
    <col min="5330" max="5330" width="14.6640625" bestFit="1" customWidth="1"/>
    <col min="5331" max="5331" width="14.5546875" bestFit="1" customWidth="1"/>
    <col min="5332" max="5332" width="15.77734375" bestFit="1" customWidth="1"/>
    <col min="5333" max="5333" width="15.88671875" bestFit="1" customWidth="1"/>
    <col min="5334" max="5334" width="16.44140625" bestFit="1" customWidth="1"/>
    <col min="5335" max="5337" width="12" bestFit="1" customWidth="1"/>
    <col min="5338" max="5338" width="13.5546875" bestFit="1" customWidth="1"/>
    <col min="5339" max="5339" width="12" bestFit="1" customWidth="1"/>
    <col min="5340" max="5340" width="12.77734375" bestFit="1" customWidth="1"/>
    <col min="5341" max="5342" width="12" bestFit="1" customWidth="1"/>
    <col min="5343" max="5343" width="13.21875" bestFit="1" customWidth="1"/>
    <col min="5344" max="5344" width="13.109375" bestFit="1" customWidth="1"/>
    <col min="5345" max="5345" width="12" bestFit="1" customWidth="1"/>
    <col min="5346" max="5346" width="14.6640625" bestFit="1" customWidth="1"/>
    <col min="5347" max="5347" width="15" bestFit="1" customWidth="1"/>
    <col min="5348" max="5348" width="12.6640625" bestFit="1" customWidth="1"/>
    <col min="5349" max="5349" width="13.88671875" bestFit="1" customWidth="1"/>
    <col min="5350" max="5350" width="14.109375" bestFit="1" customWidth="1"/>
    <col min="5351" max="5351" width="12.33203125" bestFit="1" customWidth="1"/>
    <col min="5352" max="5352" width="12.77734375" bestFit="1" customWidth="1"/>
    <col min="5353" max="5353" width="13.77734375" bestFit="1" customWidth="1"/>
    <col min="5354" max="5354" width="15.109375" bestFit="1" customWidth="1"/>
    <col min="5355" max="5355" width="12.21875" bestFit="1" customWidth="1"/>
    <col min="5356" max="5356" width="12.44140625" bestFit="1" customWidth="1"/>
    <col min="5357" max="5357" width="12.109375" bestFit="1" customWidth="1"/>
    <col min="5358" max="5359" width="12" bestFit="1" customWidth="1"/>
    <col min="5360" max="5360" width="13.5546875" bestFit="1" customWidth="1"/>
    <col min="5361" max="5361" width="11" bestFit="1" customWidth="1"/>
    <col min="5362" max="5362" width="13.6640625" bestFit="1" customWidth="1"/>
    <col min="5363" max="5363" width="12" bestFit="1" customWidth="1"/>
    <col min="5364" max="5365" width="12.44140625" bestFit="1" customWidth="1"/>
    <col min="5366" max="5368" width="12" bestFit="1" customWidth="1"/>
    <col min="5369" max="5369" width="12.33203125" bestFit="1" customWidth="1"/>
    <col min="5370" max="5370" width="15.6640625" bestFit="1" customWidth="1"/>
    <col min="5371" max="5371" width="14" bestFit="1" customWidth="1"/>
    <col min="5372" max="5372" width="12" bestFit="1" customWidth="1"/>
    <col min="5373" max="5373" width="13.33203125" bestFit="1" customWidth="1"/>
    <col min="5374" max="5374" width="14.21875" bestFit="1" customWidth="1"/>
    <col min="5375" max="5375" width="13.21875" bestFit="1" customWidth="1"/>
    <col min="5376" max="5376" width="12" bestFit="1" customWidth="1"/>
    <col min="5377" max="5377" width="12.88671875" bestFit="1" customWidth="1"/>
    <col min="5378" max="5378" width="14.109375" bestFit="1" customWidth="1"/>
    <col min="5379" max="5379" width="13.6640625" bestFit="1" customWidth="1"/>
    <col min="5380" max="5380" width="12.88671875" bestFit="1" customWidth="1"/>
    <col min="5381" max="5381" width="12" bestFit="1" customWidth="1"/>
    <col min="5382" max="5382" width="14.44140625" bestFit="1" customWidth="1"/>
    <col min="5383" max="5383" width="11.6640625" bestFit="1" customWidth="1"/>
    <col min="5384" max="5384" width="18.21875" bestFit="1" customWidth="1"/>
    <col min="5385" max="5385" width="15.44140625" bestFit="1" customWidth="1"/>
    <col min="5386" max="5386" width="12.77734375" bestFit="1" customWidth="1"/>
    <col min="5387" max="5387" width="14.77734375" bestFit="1" customWidth="1"/>
    <col min="5388" max="5388" width="12.77734375" bestFit="1" customWidth="1"/>
    <col min="5389" max="5389" width="12.6640625" bestFit="1" customWidth="1"/>
    <col min="5390" max="5390" width="12.5546875" bestFit="1" customWidth="1"/>
    <col min="5391" max="5391" width="14.33203125" bestFit="1" customWidth="1"/>
    <col min="5392" max="5392" width="12" bestFit="1" customWidth="1"/>
    <col min="5393" max="5393" width="13.5546875" bestFit="1" customWidth="1"/>
    <col min="5394" max="5394" width="17.5546875" bestFit="1" customWidth="1"/>
    <col min="5395" max="5395" width="15.33203125" bestFit="1" customWidth="1"/>
    <col min="5396" max="5397" width="12" bestFit="1" customWidth="1"/>
    <col min="5398" max="5398" width="15" bestFit="1" customWidth="1"/>
    <col min="5399" max="5399" width="12" bestFit="1" customWidth="1"/>
    <col min="5400" max="5400" width="12.109375" bestFit="1" customWidth="1"/>
    <col min="5401" max="5401" width="14.21875" bestFit="1" customWidth="1"/>
    <col min="5402" max="5402" width="12.5546875" bestFit="1" customWidth="1"/>
    <col min="5403" max="5403" width="13.44140625" bestFit="1" customWidth="1"/>
    <col min="5404" max="5404" width="15" bestFit="1" customWidth="1"/>
    <col min="5405" max="5405" width="12" bestFit="1" customWidth="1"/>
    <col min="5406" max="5406" width="17.33203125" bestFit="1" customWidth="1"/>
    <col min="5407" max="5409" width="12" bestFit="1" customWidth="1"/>
    <col min="5410" max="5410" width="11" bestFit="1" customWidth="1"/>
    <col min="5411" max="5414" width="12" bestFit="1" customWidth="1"/>
    <col min="5415" max="5415" width="10" bestFit="1" customWidth="1"/>
    <col min="5416" max="5417" width="12" bestFit="1" customWidth="1"/>
    <col min="5418" max="5418" width="12.21875" bestFit="1" customWidth="1"/>
    <col min="5419" max="5420" width="12" bestFit="1" customWidth="1"/>
    <col min="5421" max="5421" width="15.6640625" bestFit="1" customWidth="1"/>
    <col min="5422" max="5422" width="12" bestFit="1" customWidth="1"/>
    <col min="5423" max="5423" width="11" bestFit="1" customWidth="1"/>
    <col min="5424" max="5424" width="11.88671875" bestFit="1" customWidth="1"/>
    <col min="5425" max="5425" width="12" bestFit="1" customWidth="1"/>
    <col min="5426" max="5426" width="12.88671875" bestFit="1" customWidth="1"/>
    <col min="5427" max="5433" width="12" bestFit="1" customWidth="1"/>
    <col min="5434" max="5434" width="13.6640625" bestFit="1" customWidth="1"/>
    <col min="5435" max="5435" width="12.33203125" bestFit="1" customWidth="1"/>
    <col min="5436" max="5437" width="12" bestFit="1" customWidth="1"/>
    <col min="5438" max="5438" width="12.77734375" bestFit="1" customWidth="1"/>
    <col min="5439" max="5439" width="12" bestFit="1" customWidth="1"/>
    <col min="5440" max="5440" width="16.5546875" bestFit="1" customWidth="1"/>
    <col min="5441" max="5441" width="12.5546875" bestFit="1" customWidth="1"/>
    <col min="5442" max="5442" width="14" bestFit="1" customWidth="1"/>
    <col min="5443" max="5443" width="12.33203125" bestFit="1" customWidth="1"/>
    <col min="5444" max="5444" width="14.109375" bestFit="1" customWidth="1"/>
    <col min="5445" max="5445" width="12" bestFit="1" customWidth="1"/>
    <col min="5446" max="5446" width="13.6640625" bestFit="1" customWidth="1"/>
    <col min="5447" max="5447" width="12" bestFit="1" customWidth="1"/>
    <col min="5448" max="5448" width="11.109375" bestFit="1" customWidth="1"/>
    <col min="5449" max="5449" width="14.6640625" bestFit="1" customWidth="1"/>
    <col min="5450" max="5450" width="11.33203125" bestFit="1" customWidth="1"/>
    <col min="5451" max="5451" width="12" bestFit="1" customWidth="1"/>
    <col min="5452" max="5452" width="14.5546875" bestFit="1" customWidth="1"/>
    <col min="5453" max="5453" width="12" bestFit="1" customWidth="1"/>
    <col min="5454" max="5454" width="11" bestFit="1" customWidth="1"/>
    <col min="5455" max="5458" width="12" bestFit="1" customWidth="1"/>
    <col min="5459" max="5459" width="12.21875" bestFit="1" customWidth="1"/>
    <col min="5460" max="5460" width="14.5546875" bestFit="1" customWidth="1"/>
    <col min="5461" max="5462" width="12" bestFit="1" customWidth="1"/>
    <col min="5463" max="5463" width="13.21875" bestFit="1" customWidth="1"/>
    <col min="5464" max="5464" width="14.109375" bestFit="1" customWidth="1"/>
    <col min="5465" max="5465" width="12" bestFit="1" customWidth="1"/>
    <col min="5466" max="5466" width="12.77734375" bestFit="1" customWidth="1"/>
    <col min="5467" max="5467" width="12.44140625" bestFit="1" customWidth="1"/>
    <col min="5468" max="5468" width="13.5546875" bestFit="1" customWidth="1"/>
    <col min="5469" max="5469" width="13.33203125" bestFit="1" customWidth="1"/>
    <col min="5470" max="5470" width="19.21875" bestFit="1" customWidth="1"/>
    <col min="5471" max="5471" width="12" bestFit="1" customWidth="1"/>
    <col min="5472" max="5472" width="12.44140625" bestFit="1" customWidth="1"/>
    <col min="5473" max="5477" width="12" bestFit="1" customWidth="1"/>
    <col min="5478" max="5478" width="14.33203125" bestFit="1" customWidth="1"/>
    <col min="5479" max="5481" width="12" bestFit="1" customWidth="1"/>
    <col min="5482" max="5482" width="13.6640625" bestFit="1" customWidth="1"/>
    <col min="5483" max="5483" width="15" bestFit="1" customWidth="1"/>
    <col min="5484" max="5485" width="12" bestFit="1" customWidth="1"/>
    <col min="5486" max="5486" width="13.109375" bestFit="1" customWidth="1"/>
    <col min="5487" max="5487" width="12" bestFit="1" customWidth="1"/>
    <col min="5488" max="5488" width="11" bestFit="1" customWidth="1"/>
    <col min="5489" max="5489" width="12.5546875" bestFit="1" customWidth="1"/>
    <col min="5490" max="5490" width="12" bestFit="1" customWidth="1"/>
    <col min="5491" max="5491" width="13.88671875" bestFit="1" customWidth="1"/>
    <col min="5492" max="5495" width="12" bestFit="1" customWidth="1"/>
    <col min="5496" max="5496" width="13.33203125" bestFit="1" customWidth="1"/>
    <col min="5497" max="5498" width="12" bestFit="1" customWidth="1"/>
    <col min="5499" max="5499" width="12.21875" bestFit="1" customWidth="1"/>
    <col min="5500" max="5500" width="12.33203125" bestFit="1" customWidth="1"/>
    <col min="5501" max="5501" width="13.6640625" bestFit="1" customWidth="1"/>
    <col min="5502" max="5502" width="14.21875" bestFit="1" customWidth="1"/>
    <col min="5503" max="5503" width="16.109375" bestFit="1" customWidth="1"/>
    <col min="5504" max="5504" width="12.88671875" bestFit="1" customWidth="1"/>
    <col min="5505" max="5505" width="13.109375" bestFit="1" customWidth="1"/>
    <col min="5506" max="5513" width="12" bestFit="1" customWidth="1"/>
    <col min="5514" max="5514" width="15.6640625" bestFit="1" customWidth="1"/>
    <col min="5515" max="5516" width="12" bestFit="1" customWidth="1"/>
    <col min="5517" max="5517" width="13.44140625" bestFit="1" customWidth="1"/>
    <col min="5518" max="5518" width="12.33203125" bestFit="1" customWidth="1"/>
    <col min="5519" max="5520" width="12" bestFit="1" customWidth="1"/>
    <col min="5521" max="5521" width="13.44140625" bestFit="1" customWidth="1"/>
    <col min="5522" max="5523" width="12.88671875" bestFit="1" customWidth="1"/>
    <col min="5524" max="5524" width="10.44140625" bestFit="1" customWidth="1"/>
    <col min="5525" max="5525" width="15.88671875" bestFit="1" customWidth="1"/>
    <col min="5526" max="5527" width="12" bestFit="1" customWidth="1"/>
    <col min="5528" max="5528" width="14.33203125" bestFit="1" customWidth="1"/>
    <col min="5529" max="5529" width="16.21875" bestFit="1" customWidth="1"/>
    <col min="5530" max="5530" width="15.77734375" bestFit="1" customWidth="1"/>
    <col min="5531" max="5531" width="13.109375" bestFit="1" customWidth="1"/>
    <col min="5532" max="5532" width="12.5546875" bestFit="1" customWidth="1"/>
    <col min="5533" max="5533" width="12.77734375" bestFit="1" customWidth="1"/>
    <col min="5534" max="5534" width="14.6640625" bestFit="1" customWidth="1"/>
    <col min="5535" max="5538" width="12" bestFit="1" customWidth="1"/>
    <col min="5539" max="5539" width="13.5546875" bestFit="1" customWidth="1"/>
    <col min="5540" max="5540" width="14.88671875" bestFit="1" customWidth="1"/>
    <col min="5541" max="5541" width="13.5546875" bestFit="1" customWidth="1"/>
    <col min="5542" max="5542" width="14.6640625" bestFit="1" customWidth="1"/>
    <col min="5543" max="5543" width="12" bestFit="1" customWidth="1"/>
    <col min="5544" max="5544" width="13.5546875" bestFit="1" customWidth="1"/>
    <col min="5545" max="5545" width="12.109375" bestFit="1" customWidth="1"/>
    <col min="5546" max="5547" width="12" bestFit="1" customWidth="1"/>
    <col min="5548" max="5548" width="15" bestFit="1" customWidth="1"/>
    <col min="5549" max="5549" width="12" bestFit="1" customWidth="1"/>
    <col min="5550" max="5550" width="13.33203125" bestFit="1" customWidth="1"/>
    <col min="5551" max="5551" width="12.77734375" bestFit="1" customWidth="1"/>
    <col min="5552" max="5552" width="12" bestFit="1" customWidth="1"/>
    <col min="5553" max="5553" width="11.33203125" bestFit="1" customWidth="1"/>
    <col min="5554" max="5554" width="14" bestFit="1" customWidth="1"/>
    <col min="5555" max="5555" width="12.5546875" bestFit="1" customWidth="1"/>
    <col min="5556" max="5556" width="14.44140625" bestFit="1" customWidth="1"/>
    <col min="5557" max="5557" width="16.44140625" bestFit="1" customWidth="1"/>
    <col min="5558" max="5558" width="12.5546875" bestFit="1" customWidth="1"/>
    <col min="5559" max="5561" width="12" bestFit="1" customWidth="1"/>
    <col min="5562" max="5562" width="14.21875" bestFit="1" customWidth="1"/>
    <col min="5563" max="5564" width="12" bestFit="1" customWidth="1"/>
    <col min="5565" max="5565" width="13.33203125" bestFit="1" customWidth="1"/>
    <col min="5566" max="5566" width="12" bestFit="1" customWidth="1"/>
    <col min="5567" max="5567" width="12.21875" bestFit="1" customWidth="1"/>
    <col min="5568" max="5568" width="12" bestFit="1" customWidth="1"/>
    <col min="5569" max="5569" width="16.21875" bestFit="1" customWidth="1"/>
    <col min="5570" max="5571" width="12" bestFit="1" customWidth="1"/>
    <col min="5572" max="5572" width="16.5546875" bestFit="1" customWidth="1"/>
    <col min="5573" max="5573" width="15.33203125" bestFit="1" customWidth="1"/>
    <col min="5574" max="5574" width="15.109375" bestFit="1" customWidth="1"/>
    <col min="5575" max="5575" width="14" bestFit="1" customWidth="1"/>
    <col min="5576" max="5576" width="12.77734375" bestFit="1" customWidth="1"/>
    <col min="5577" max="5577" width="17.21875" bestFit="1" customWidth="1"/>
    <col min="5578" max="5578" width="16.109375" bestFit="1" customWidth="1"/>
    <col min="5579" max="5579" width="14.109375" bestFit="1" customWidth="1"/>
    <col min="5580" max="5583" width="12" bestFit="1" customWidth="1"/>
    <col min="5584" max="5584" width="14.6640625" bestFit="1" customWidth="1"/>
    <col min="5585" max="5588" width="12" bestFit="1" customWidth="1"/>
    <col min="5589" max="5589" width="11" bestFit="1" customWidth="1"/>
    <col min="5590" max="5590" width="12" bestFit="1" customWidth="1"/>
    <col min="5591" max="5591" width="11.5546875" bestFit="1" customWidth="1"/>
    <col min="5592" max="5592" width="12.44140625" bestFit="1" customWidth="1"/>
    <col min="5593" max="5593" width="12" bestFit="1" customWidth="1"/>
    <col min="5594" max="5594" width="11" bestFit="1" customWidth="1"/>
    <col min="5595" max="5595" width="13.88671875" bestFit="1" customWidth="1"/>
    <col min="5596" max="5596" width="13.109375" bestFit="1" customWidth="1"/>
    <col min="5597" max="5598" width="12" bestFit="1" customWidth="1"/>
    <col min="5599" max="5599" width="12.6640625" bestFit="1" customWidth="1"/>
    <col min="5600" max="5600" width="14.33203125" bestFit="1" customWidth="1"/>
    <col min="5601" max="5604" width="12" bestFit="1" customWidth="1"/>
    <col min="5605" max="5605" width="13.33203125" bestFit="1" customWidth="1"/>
    <col min="5606" max="5606" width="13.44140625" bestFit="1" customWidth="1"/>
    <col min="5607" max="5607" width="11.44140625" bestFit="1" customWidth="1"/>
    <col min="5608" max="5608" width="12" bestFit="1" customWidth="1"/>
    <col min="5609" max="5609" width="13.33203125" bestFit="1" customWidth="1"/>
    <col min="5610" max="5610" width="12" bestFit="1" customWidth="1"/>
    <col min="5611" max="5611" width="11" bestFit="1" customWidth="1"/>
    <col min="5612" max="5612" width="16" bestFit="1" customWidth="1"/>
    <col min="5613" max="5613" width="13.77734375" bestFit="1" customWidth="1"/>
    <col min="5614" max="5615" width="12" bestFit="1" customWidth="1"/>
    <col min="5616" max="5616" width="12.5546875" bestFit="1" customWidth="1"/>
    <col min="5617" max="5617" width="12" bestFit="1" customWidth="1"/>
    <col min="5618" max="5619" width="11" bestFit="1" customWidth="1"/>
    <col min="5620" max="5620" width="12.5546875" bestFit="1" customWidth="1"/>
    <col min="5621" max="5625" width="12" bestFit="1" customWidth="1"/>
    <col min="5626" max="5626" width="12.44140625" bestFit="1" customWidth="1"/>
    <col min="5627" max="5627" width="11" bestFit="1" customWidth="1"/>
    <col min="5628" max="5628" width="13.5546875" bestFit="1" customWidth="1"/>
    <col min="5629" max="5629" width="12" bestFit="1" customWidth="1"/>
    <col min="5630" max="5630" width="11" bestFit="1" customWidth="1"/>
    <col min="5631" max="5632" width="12.44140625" bestFit="1" customWidth="1"/>
    <col min="5633" max="5633" width="12" bestFit="1" customWidth="1"/>
    <col min="5634" max="5634" width="13.88671875" bestFit="1" customWidth="1"/>
    <col min="5635" max="5638" width="12" bestFit="1" customWidth="1"/>
    <col min="5639" max="5639" width="12.21875" bestFit="1" customWidth="1"/>
    <col min="5640" max="5640" width="15.33203125" bestFit="1" customWidth="1"/>
    <col min="5641" max="5641" width="14.44140625" bestFit="1" customWidth="1"/>
    <col min="5642" max="5642" width="13.6640625" bestFit="1" customWidth="1"/>
    <col min="5643" max="5643" width="14.21875" bestFit="1" customWidth="1"/>
    <col min="5644" max="5644" width="12" bestFit="1" customWidth="1"/>
    <col min="5645" max="5645" width="12.33203125" bestFit="1" customWidth="1"/>
    <col min="5646" max="5647" width="12" bestFit="1" customWidth="1"/>
    <col min="5648" max="5648" width="12.77734375" bestFit="1" customWidth="1"/>
    <col min="5649" max="5649" width="12" bestFit="1" customWidth="1"/>
    <col min="5650" max="5650" width="11" bestFit="1" customWidth="1"/>
    <col min="5651" max="5651" width="17" bestFit="1" customWidth="1"/>
    <col min="5652" max="5652" width="12.44140625" bestFit="1" customWidth="1"/>
    <col min="5653" max="5654" width="13.44140625" bestFit="1" customWidth="1"/>
    <col min="5655" max="5655" width="10.6640625" bestFit="1" customWidth="1"/>
    <col min="5656" max="5656" width="13.88671875" bestFit="1" customWidth="1"/>
    <col min="5657" max="5657" width="14.33203125" bestFit="1" customWidth="1"/>
    <col min="5658" max="5658" width="12" bestFit="1" customWidth="1"/>
    <col min="5659" max="5659" width="12.6640625" bestFit="1" customWidth="1"/>
    <col min="5660" max="5660" width="16.21875" bestFit="1" customWidth="1"/>
    <col min="5661" max="5661" width="12" bestFit="1" customWidth="1"/>
    <col min="5662" max="5662" width="17.5546875" bestFit="1" customWidth="1"/>
    <col min="5663" max="5663" width="13.21875" bestFit="1" customWidth="1"/>
    <col min="5664" max="5664" width="17.33203125" bestFit="1" customWidth="1"/>
    <col min="5665" max="5665" width="14.21875" bestFit="1" customWidth="1"/>
    <col min="5666" max="5666" width="15.77734375" bestFit="1" customWidth="1"/>
    <col min="5667" max="5667" width="12.33203125" bestFit="1" customWidth="1"/>
    <col min="5668" max="5668" width="15.5546875" bestFit="1" customWidth="1"/>
    <col min="5669" max="5669" width="14" bestFit="1" customWidth="1"/>
    <col min="5670" max="5670" width="12" bestFit="1" customWidth="1"/>
    <col min="5671" max="5671" width="13.44140625" bestFit="1" customWidth="1"/>
    <col min="5672" max="5672" width="12.88671875" bestFit="1" customWidth="1"/>
    <col min="5673" max="5673" width="14.33203125" bestFit="1" customWidth="1"/>
    <col min="5674" max="5674" width="15.77734375" bestFit="1" customWidth="1"/>
    <col min="5675" max="5675" width="14" bestFit="1" customWidth="1"/>
    <col min="5676" max="5676" width="11.5546875" bestFit="1" customWidth="1"/>
    <col min="5677" max="5686" width="12" bestFit="1" customWidth="1"/>
    <col min="5687" max="5687" width="12.88671875" bestFit="1" customWidth="1"/>
    <col min="5688" max="5690" width="12" bestFit="1" customWidth="1"/>
    <col min="5691" max="5691" width="15.109375" bestFit="1" customWidth="1"/>
    <col min="5692" max="5695" width="12" bestFit="1" customWidth="1"/>
    <col min="5696" max="5696" width="12.109375" bestFit="1" customWidth="1"/>
    <col min="5697" max="5697" width="13.44140625" bestFit="1" customWidth="1"/>
    <col min="5698" max="5698" width="12" bestFit="1" customWidth="1"/>
    <col min="5699" max="5699" width="12.6640625" bestFit="1" customWidth="1"/>
    <col min="5700" max="5700" width="12" bestFit="1" customWidth="1"/>
    <col min="5701" max="5701" width="12.33203125" bestFit="1" customWidth="1"/>
    <col min="5702" max="5702" width="11" bestFit="1" customWidth="1"/>
    <col min="5703" max="5703" width="12" bestFit="1" customWidth="1"/>
    <col min="5704" max="5704" width="13.77734375" bestFit="1" customWidth="1"/>
    <col min="5705" max="5722" width="12" bestFit="1" customWidth="1"/>
    <col min="5723" max="5723" width="11.77734375" bestFit="1" customWidth="1"/>
    <col min="5724" max="5725" width="12" bestFit="1" customWidth="1"/>
    <col min="5726" max="5726" width="11.88671875" bestFit="1" customWidth="1"/>
    <col min="5727" max="5737" width="12" bestFit="1" customWidth="1"/>
    <col min="5738" max="5738" width="12.44140625" bestFit="1" customWidth="1"/>
    <col min="5739" max="5739" width="14.109375" bestFit="1" customWidth="1"/>
    <col min="5740" max="5747" width="12" bestFit="1" customWidth="1"/>
    <col min="5748" max="5748" width="13.33203125" bestFit="1" customWidth="1"/>
    <col min="5749" max="5752" width="12" bestFit="1" customWidth="1"/>
    <col min="5753" max="5753" width="14.44140625" bestFit="1" customWidth="1"/>
    <col min="5754" max="5754" width="12" bestFit="1" customWidth="1"/>
    <col min="5755" max="5755" width="12.109375" bestFit="1" customWidth="1"/>
    <col min="5756" max="5760" width="12" bestFit="1" customWidth="1"/>
    <col min="5761" max="5761" width="12.5546875" bestFit="1" customWidth="1"/>
    <col min="5762" max="5762" width="12" bestFit="1" customWidth="1"/>
    <col min="5763" max="5763" width="13.6640625" bestFit="1" customWidth="1"/>
    <col min="5764" max="5764" width="13.88671875" bestFit="1" customWidth="1"/>
    <col min="5765" max="5765" width="11.44140625" bestFit="1" customWidth="1"/>
    <col min="5766" max="5767" width="12" bestFit="1" customWidth="1"/>
    <col min="5768" max="5768" width="14" bestFit="1" customWidth="1"/>
    <col min="5769" max="5769" width="12.21875" bestFit="1" customWidth="1"/>
    <col min="5770" max="5770" width="12" bestFit="1" customWidth="1"/>
    <col min="5771" max="5771" width="11" bestFit="1" customWidth="1"/>
    <col min="5772" max="5772" width="12.33203125" bestFit="1" customWidth="1"/>
    <col min="5773" max="5776" width="12" bestFit="1" customWidth="1"/>
    <col min="5777" max="5777" width="11" bestFit="1" customWidth="1"/>
    <col min="5778" max="5782" width="12" bestFit="1" customWidth="1"/>
    <col min="5783" max="5783" width="11" bestFit="1" customWidth="1"/>
    <col min="5784" max="5793" width="12" bestFit="1" customWidth="1"/>
    <col min="5794" max="5794" width="12.88671875" bestFit="1" customWidth="1"/>
    <col min="5795" max="5795" width="12.109375" bestFit="1" customWidth="1"/>
    <col min="5796" max="5796" width="11.21875" bestFit="1" customWidth="1"/>
    <col min="5797" max="5797" width="12.88671875" bestFit="1" customWidth="1"/>
    <col min="5798" max="5805" width="12" bestFit="1" customWidth="1"/>
    <col min="5806" max="5806" width="12.5546875" bestFit="1" customWidth="1"/>
    <col min="5807" max="5807" width="13.6640625" bestFit="1" customWidth="1"/>
    <col min="5808" max="5808" width="14" bestFit="1" customWidth="1"/>
    <col min="5809" max="5809" width="13.21875" bestFit="1" customWidth="1"/>
    <col min="5810" max="5812" width="12" bestFit="1" customWidth="1"/>
    <col min="5813" max="5813" width="10.33203125" bestFit="1" customWidth="1"/>
    <col min="5814" max="5814" width="12.88671875" bestFit="1" customWidth="1"/>
    <col min="5815" max="5815" width="12" bestFit="1" customWidth="1"/>
    <col min="5816" max="5816" width="14.33203125" bestFit="1" customWidth="1"/>
    <col min="5817" max="5817" width="12" bestFit="1" customWidth="1"/>
    <col min="5818" max="5818" width="15.21875" bestFit="1" customWidth="1"/>
    <col min="5819" max="5822" width="12" bestFit="1" customWidth="1"/>
    <col min="5823" max="5823" width="11" bestFit="1" customWidth="1"/>
    <col min="5824" max="5826" width="12" bestFit="1" customWidth="1"/>
    <col min="5827" max="5827" width="14" bestFit="1" customWidth="1"/>
    <col min="5828" max="5835" width="12" bestFit="1" customWidth="1"/>
    <col min="5836" max="5836" width="15.33203125" bestFit="1" customWidth="1"/>
    <col min="5837" max="5841" width="12" bestFit="1" customWidth="1"/>
    <col min="5842" max="5842" width="14.77734375" bestFit="1" customWidth="1"/>
    <col min="5843" max="5843" width="14.5546875" bestFit="1" customWidth="1"/>
    <col min="5844" max="5844" width="14.21875" bestFit="1" customWidth="1"/>
    <col min="5845" max="5846" width="14.77734375" bestFit="1" customWidth="1"/>
    <col min="5847" max="5847" width="13.5546875" bestFit="1" customWidth="1"/>
    <col min="5848" max="5848" width="16.109375" bestFit="1" customWidth="1"/>
    <col min="5849" max="5849" width="15.109375" bestFit="1" customWidth="1"/>
    <col min="5850" max="5850" width="14.21875" bestFit="1" customWidth="1"/>
    <col min="5851" max="5851" width="15.21875" bestFit="1" customWidth="1"/>
    <col min="5852" max="5852" width="14" bestFit="1" customWidth="1"/>
    <col min="5853" max="5853" width="10" bestFit="1" customWidth="1"/>
    <col min="5854" max="5854" width="14.21875" bestFit="1" customWidth="1"/>
    <col min="5855" max="5855" width="12.44140625" bestFit="1" customWidth="1"/>
    <col min="5856" max="5856" width="13.33203125" bestFit="1" customWidth="1"/>
    <col min="5857" max="5857" width="16.6640625" bestFit="1" customWidth="1"/>
    <col min="5858" max="5858" width="13.44140625" bestFit="1" customWidth="1"/>
    <col min="5859" max="5859" width="14.109375" bestFit="1" customWidth="1"/>
    <col min="5860" max="5860" width="13.109375" bestFit="1" customWidth="1"/>
    <col min="5861" max="5862" width="14.88671875" bestFit="1" customWidth="1"/>
    <col min="5863" max="5863" width="15.88671875" bestFit="1" customWidth="1"/>
    <col min="5864" max="5864" width="12" bestFit="1" customWidth="1"/>
    <col min="5865" max="5865" width="12.21875" bestFit="1" customWidth="1"/>
    <col min="5866" max="5866" width="12.33203125" bestFit="1" customWidth="1"/>
    <col min="5867" max="5867" width="13.88671875" bestFit="1" customWidth="1"/>
    <col min="5868" max="5868" width="12.5546875" bestFit="1" customWidth="1"/>
    <col min="5869" max="5869" width="12.6640625" bestFit="1" customWidth="1"/>
    <col min="5870" max="5870" width="12" bestFit="1" customWidth="1"/>
    <col min="5871" max="5871" width="14.21875" bestFit="1" customWidth="1"/>
    <col min="5872" max="5872" width="12" bestFit="1" customWidth="1"/>
    <col min="5873" max="5873" width="13.88671875" bestFit="1" customWidth="1"/>
    <col min="5874" max="5876" width="12" bestFit="1" customWidth="1"/>
    <col min="5877" max="5877" width="12.44140625" bestFit="1" customWidth="1"/>
    <col min="5878" max="5879" width="12" bestFit="1" customWidth="1"/>
    <col min="5880" max="5880" width="11.5546875" bestFit="1" customWidth="1"/>
    <col min="5881" max="5881" width="11" bestFit="1" customWidth="1"/>
    <col min="5882" max="5882" width="15" bestFit="1" customWidth="1"/>
    <col min="5883" max="5883" width="13.109375" bestFit="1" customWidth="1"/>
    <col min="5884" max="5884" width="13.77734375" bestFit="1" customWidth="1"/>
    <col min="5885" max="5885" width="12" bestFit="1" customWidth="1"/>
    <col min="5886" max="5886" width="14.77734375" bestFit="1" customWidth="1"/>
    <col min="5887" max="5887" width="12.44140625" bestFit="1" customWidth="1"/>
    <col min="5888" max="5888" width="12" bestFit="1" customWidth="1"/>
    <col min="5889" max="5889" width="12.88671875" bestFit="1" customWidth="1"/>
    <col min="5890" max="5890" width="13.5546875" bestFit="1" customWidth="1"/>
    <col min="5891" max="5891" width="15.6640625" bestFit="1" customWidth="1"/>
    <col min="5892" max="5892" width="13.44140625" bestFit="1" customWidth="1"/>
    <col min="5893" max="5893" width="14.21875" bestFit="1" customWidth="1"/>
    <col min="5894" max="5894" width="12.33203125" bestFit="1" customWidth="1"/>
    <col min="5895" max="5895" width="12.88671875" bestFit="1" customWidth="1"/>
    <col min="5896" max="5896" width="16.5546875" bestFit="1" customWidth="1"/>
    <col min="5897" max="5898" width="13.5546875" bestFit="1" customWidth="1"/>
    <col min="5899" max="5899" width="13.88671875" bestFit="1" customWidth="1"/>
    <col min="5900" max="5900" width="16.109375" bestFit="1" customWidth="1"/>
    <col min="5901" max="5901" width="13.77734375" bestFit="1" customWidth="1"/>
    <col min="5902" max="5902" width="13.88671875" bestFit="1" customWidth="1"/>
    <col min="5903" max="5903" width="12.88671875" bestFit="1" customWidth="1"/>
    <col min="5904" max="5904" width="14.88671875" bestFit="1" customWidth="1"/>
    <col min="5905" max="5905" width="16.5546875" bestFit="1" customWidth="1"/>
    <col min="5906" max="5906" width="13.88671875" bestFit="1" customWidth="1"/>
    <col min="5907" max="5907" width="13.33203125" bestFit="1" customWidth="1"/>
    <col min="5908" max="5908" width="16.33203125" bestFit="1" customWidth="1"/>
    <col min="5909" max="5909" width="12.21875" bestFit="1" customWidth="1"/>
    <col min="5910" max="5910" width="14.88671875" bestFit="1" customWidth="1"/>
    <col min="5911" max="5911" width="13.109375" bestFit="1" customWidth="1"/>
    <col min="5912" max="5912" width="13.88671875" bestFit="1" customWidth="1"/>
    <col min="5913" max="5913" width="14.33203125" bestFit="1" customWidth="1"/>
    <col min="5914" max="5914" width="13.44140625" bestFit="1" customWidth="1"/>
    <col min="5915" max="5915" width="13.88671875" bestFit="1" customWidth="1"/>
    <col min="5916" max="5916" width="12.21875" bestFit="1" customWidth="1"/>
    <col min="5917" max="5917" width="14.77734375" bestFit="1" customWidth="1"/>
    <col min="5918" max="5918" width="14.109375" bestFit="1" customWidth="1"/>
    <col min="5919" max="5919" width="15.21875" bestFit="1" customWidth="1"/>
    <col min="5920" max="5920" width="13.88671875" bestFit="1" customWidth="1"/>
    <col min="5921" max="5923" width="12" bestFit="1" customWidth="1"/>
    <col min="5924" max="5924" width="13.33203125" bestFit="1" customWidth="1"/>
    <col min="5925" max="5925" width="12" bestFit="1" customWidth="1"/>
    <col min="5926" max="5926" width="12.21875" bestFit="1" customWidth="1"/>
    <col min="5927" max="5927" width="12.5546875" bestFit="1" customWidth="1"/>
    <col min="5928" max="5929" width="12" bestFit="1" customWidth="1"/>
    <col min="5930" max="5930" width="12.5546875" bestFit="1" customWidth="1"/>
    <col min="5931" max="5931" width="13.109375" bestFit="1" customWidth="1"/>
    <col min="5932" max="5932" width="12" bestFit="1" customWidth="1"/>
    <col min="5933" max="5933" width="13.44140625" bestFit="1" customWidth="1"/>
    <col min="5934" max="5934" width="13.77734375" bestFit="1" customWidth="1"/>
    <col min="5935" max="5935" width="12" bestFit="1" customWidth="1"/>
    <col min="5936" max="5936" width="14.33203125" bestFit="1" customWidth="1"/>
    <col min="5937" max="5937" width="13.6640625" bestFit="1" customWidth="1"/>
    <col min="5938" max="5938" width="12.6640625" bestFit="1" customWidth="1"/>
    <col min="5939" max="5939" width="12" bestFit="1" customWidth="1"/>
    <col min="5940" max="5940" width="12.88671875" bestFit="1" customWidth="1"/>
    <col min="5941" max="5941" width="12.44140625" bestFit="1" customWidth="1"/>
    <col min="5942" max="5942" width="13.5546875" bestFit="1" customWidth="1"/>
    <col min="5943" max="5943" width="14.6640625" bestFit="1" customWidth="1"/>
    <col min="5944" max="5944" width="12" bestFit="1" customWidth="1"/>
    <col min="5945" max="5945" width="12.44140625" bestFit="1" customWidth="1"/>
    <col min="5946" max="5946" width="12" bestFit="1" customWidth="1"/>
    <col min="5947" max="5947" width="15.33203125" bestFit="1" customWidth="1"/>
    <col min="5948" max="5948" width="12" bestFit="1" customWidth="1"/>
    <col min="5949" max="5949" width="13.5546875" bestFit="1" customWidth="1"/>
    <col min="5950" max="5950" width="13.33203125" bestFit="1" customWidth="1"/>
    <col min="5951" max="5951" width="14.5546875" bestFit="1" customWidth="1"/>
    <col min="5952" max="5953" width="12" bestFit="1" customWidth="1"/>
    <col min="5954" max="5954" width="12.77734375" bestFit="1" customWidth="1"/>
    <col min="5955" max="5959" width="12" bestFit="1" customWidth="1"/>
    <col min="5960" max="5960" width="13.21875" bestFit="1" customWidth="1"/>
    <col min="5961" max="5961" width="13.109375" bestFit="1" customWidth="1"/>
    <col min="5962" max="5962" width="14.109375" bestFit="1" customWidth="1"/>
    <col min="5963" max="5963" width="12.77734375" bestFit="1" customWidth="1"/>
    <col min="5964" max="5967" width="12" bestFit="1" customWidth="1"/>
    <col min="5968" max="5969" width="14" bestFit="1" customWidth="1"/>
    <col min="5970" max="5970" width="12.44140625" bestFit="1" customWidth="1"/>
    <col min="5971" max="5971" width="13.5546875" bestFit="1" customWidth="1"/>
    <col min="5972" max="5972" width="12.5546875" bestFit="1" customWidth="1"/>
    <col min="5973" max="5973" width="14.109375" bestFit="1" customWidth="1"/>
    <col min="5974" max="5974" width="12.6640625" bestFit="1" customWidth="1"/>
    <col min="5975" max="5978" width="12" bestFit="1" customWidth="1"/>
    <col min="5979" max="5979" width="13.109375" bestFit="1" customWidth="1"/>
    <col min="5980" max="5984" width="12" bestFit="1" customWidth="1"/>
    <col min="5985" max="5985" width="14.44140625" bestFit="1" customWidth="1"/>
    <col min="5986" max="5986" width="12.5546875" bestFit="1" customWidth="1"/>
    <col min="5987" max="5989" width="12" bestFit="1" customWidth="1"/>
    <col min="5990" max="5990" width="12.21875" bestFit="1" customWidth="1"/>
    <col min="5991" max="5991" width="13.6640625" bestFit="1" customWidth="1"/>
    <col min="5992" max="5992" width="12" bestFit="1" customWidth="1"/>
    <col min="5993" max="5994" width="11" bestFit="1" customWidth="1"/>
    <col min="5995" max="5999" width="12" bestFit="1" customWidth="1"/>
    <col min="6000" max="6000" width="12.6640625" bestFit="1" customWidth="1"/>
    <col min="6001" max="6001" width="12.21875" bestFit="1" customWidth="1"/>
    <col min="6002" max="6002" width="13.5546875" bestFit="1" customWidth="1"/>
    <col min="6003" max="6004" width="12" bestFit="1" customWidth="1"/>
    <col min="6005" max="6005" width="12.21875" bestFit="1" customWidth="1"/>
    <col min="6006" max="6008" width="12" bestFit="1" customWidth="1"/>
    <col min="6009" max="6009" width="12.44140625" bestFit="1" customWidth="1"/>
    <col min="6010" max="6010" width="13.5546875" bestFit="1" customWidth="1"/>
    <col min="6011" max="6011" width="12.77734375" bestFit="1" customWidth="1"/>
    <col min="6012" max="6015" width="12" bestFit="1" customWidth="1"/>
    <col min="6016" max="6016" width="13.21875" bestFit="1" customWidth="1"/>
    <col min="6017" max="6017" width="12" bestFit="1" customWidth="1"/>
    <col min="6018" max="6018" width="12.21875" bestFit="1" customWidth="1"/>
    <col min="6019" max="6021" width="12" bestFit="1" customWidth="1"/>
    <col min="6022" max="6023" width="12.77734375" bestFit="1" customWidth="1"/>
    <col min="6024" max="6026" width="12" bestFit="1" customWidth="1"/>
    <col min="6027" max="6027" width="12.44140625" bestFit="1" customWidth="1"/>
    <col min="6028" max="6030" width="12" bestFit="1" customWidth="1"/>
    <col min="6031" max="6031" width="12.88671875" bestFit="1" customWidth="1"/>
    <col min="6032" max="6033" width="12" bestFit="1" customWidth="1"/>
    <col min="6034" max="6034" width="14" bestFit="1" customWidth="1"/>
    <col min="6035" max="6035" width="12.88671875" bestFit="1" customWidth="1"/>
    <col min="6036" max="6036" width="15" bestFit="1" customWidth="1"/>
    <col min="6037" max="6037" width="13.6640625" bestFit="1" customWidth="1"/>
    <col min="6038" max="6038" width="14.21875" bestFit="1" customWidth="1"/>
    <col min="6039" max="6039" width="12.5546875" bestFit="1" customWidth="1"/>
    <col min="6040" max="6040" width="12" bestFit="1" customWidth="1"/>
    <col min="6041" max="6041" width="12.109375" bestFit="1" customWidth="1"/>
    <col min="6042" max="6042" width="12.33203125" bestFit="1" customWidth="1"/>
    <col min="6043" max="6043" width="11.44140625" bestFit="1" customWidth="1"/>
    <col min="6044" max="6045" width="12" bestFit="1" customWidth="1"/>
    <col min="6046" max="6046" width="18.77734375" bestFit="1" customWidth="1"/>
    <col min="6047" max="6047" width="13.21875" bestFit="1" customWidth="1"/>
    <col min="6048" max="6048" width="12" bestFit="1" customWidth="1"/>
    <col min="6049" max="6049" width="13.21875" bestFit="1" customWidth="1"/>
    <col min="6050" max="6050" width="12.21875" bestFit="1" customWidth="1"/>
    <col min="6051" max="6055" width="12" bestFit="1" customWidth="1"/>
    <col min="6056" max="6056" width="13.6640625" bestFit="1" customWidth="1"/>
    <col min="6057" max="6057" width="12" bestFit="1" customWidth="1"/>
    <col min="6058" max="6058" width="14.33203125" bestFit="1" customWidth="1"/>
    <col min="6059" max="6059" width="14" bestFit="1" customWidth="1"/>
    <col min="6060" max="6061" width="12" bestFit="1" customWidth="1"/>
    <col min="6062" max="6062" width="12.88671875" bestFit="1" customWidth="1"/>
    <col min="6063" max="6064" width="12" bestFit="1" customWidth="1"/>
    <col min="6065" max="6065" width="12.109375" bestFit="1" customWidth="1"/>
    <col min="6066" max="6066" width="15.5546875" bestFit="1" customWidth="1"/>
    <col min="6067" max="6068" width="12" bestFit="1" customWidth="1"/>
    <col min="6069" max="6069" width="11" bestFit="1" customWidth="1"/>
    <col min="6070" max="6070" width="11.109375" bestFit="1" customWidth="1"/>
    <col min="6071" max="6071" width="14.44140625" bestFit="1" customWidth="1"/>
    <col min="6072" max="6075" width="12" bestFit="1" customWidth="1"/>
    <col min="6076" max="6076" width="11" bestFit="1" customWidth="1"/>
    <col min="6077" max="6077" width="12" bestFit="1" customWidth="1"/>
    <col min="6078" max="6078" width="11" bestFit="1" customWidth="1"/>
    <col min="6079" max="6079" width="12" bestFit="1" customWidth="1"/>
    <col min="6080" max="6080" width="15.5546875" bestFit="1" customWidth="1"/>
    <col min="6081" max="6081" width="12.5546875" bestFit="1" customWidth="1"/>
    <col min="6082" max="6085" width="12" bestFit="1" customWidth="1"/>
    <col min="6086" max="6086" width="12.44140625" bestFit="1" customWidth="1"/>
    <col min="6087" max="6087" width="12" bestFit="1" customWidth="1"/>
    <col min="6088" max="6088" width="12.21875" bestFit="1" customWidth="1"/>
    <col min="6089" max="6089" width="13.6640625" bestFit="1" customWidth="1"/>
    <col min="6090" max="6091" width="12" bestFit="1" customWidth="1"/>
    <col min="6092" max="6092" width="12.109375" bestFit="1" customWidth="1"/>
    <col min="6093" max="6093" width="12.44140625" bestFit="1" customWidth="1"/>
    <col min="6094" max="6107" width="12" bestFit="1" customWidth="1"/>
    <col min="6108" max="6108" width="14.88671875" bestFit="1" customWidth="1"/>
    <col min="6109" max="6110" width="12" bestFit="1" customWidth="1"/>
    <col min="6111" max="6111" width="12.44140625" bestFit="1" customWidth="1"/>
    <col min="6112" max="6112" width="12" bestFit="1" customWidth="1"/>
    <col min="6113" max="6114" width="12.33203125" bestFit="1" customWidth="1"/>
    <col min="6115" max="6115" width="12" bestFit="1" customWidth="1"/>
    <col min="6116" max="6116" width="16.44140625" bestFit="1" customWidth="1"/>
    <col min="6117" max="6117" width="14.33203125" bestFit="1" customWidth="1"/>
    <col min="6118" max="6118" width="15" bestFit="1" customWidth="1"/>
    <col min="6119" max="6119" width="13.21875" bestFit="1" customWidth="1"/>
    <col min="6120" max="6120" width="12.44140625" bestFit="1" customWidth="1"/>
    <col min="6121" max="6121" width="14.33203125" bestFit="1" customWidth="1"/>
    <col min="6122" max="6122" width="14" bestFit="1" customWidth="1"/>
    <col min="6123" max="6123" width="12.33203125" bestFit="1" customWidth="1"/>
    <col min="6124" max="6124" width="13.33203125" bestFit="1" customWidth="1"/>
    <col min="6125" max="6125" width="14.21875" bestFit="1" customWidth="1"/>
    <col min="6126" max="6126" width="16.109375" bestFit="1" customWidth="1"/>
    <col min="6127" max="6127" width="13.88671875" bestFit="1" customWidth="1"/>
    <col min="6128" max="6128" width="13.33203125" bestFit="1" customWidth="1"/>
    <col min="6129" max="6129" width="12.44140625" bestFit="1" customWidth="1"/>
    <col min="6130" max="6130" width="16.77734375" bestFit="1" customWidth="1"/>
    <col min="6131" max="6131" width="14.77734375" bestFit="1" customWidth="1"/>
    <col min="6132" max="6132" width="13.77734375" bestFit="1" customWidth="1"/>
    <col min="6133" max="6133" width="12" bestFit="1" customWidth="1"/>
    <col min="6134" max="6134" width="12.21875" bestFit="1" customWidth="1"/>
    <col min="6135" max="6135" width="16.21875" bestFit="1" customWidth="1"/>
    <col min="6136" max="6136" width="13.109375" bestFit="1" customWidth="1"/>
    <col min="6137" max="6137" width="15.21875" bestFit="1" customWidth="1"/>
    <col min="6138" max="6138" width="16.88671875" bestFit="1" customWidth="1"/>
    <col min="6139" max="6139" width="14" bestFit="1" customWidth="1"/>
    <col min="6140" max="6140" width="13.6640625" bestFit="1" customWidth="1"/>
    <col min="6141" max="6141" width="12.21875" bestFit="1" customWidth="1"/>
    <col min="6142" max="6142" width="12.6640625" bestFit="1" customWidth="1"/>
    <col min="6143" max="6143" width="17.21875" bestFit="1" customWidth="1"/>
    <col min="6144" max="6144" width="13.21875" bestFit="1" customWidth="1"/>
    <col min="6145" max="6145" width="13.5546875" bestFit="1" customWidth="1"/>
    <col min="6146" max="6146" width="14.5546875" bestFit="1" customWidth="1"/>
    <col min="6147" max="6147" width="19" bestFit="1" customWidth="1"/>
    <col min="6148" max="6148" width="16.33203125" bestFit="1" customWidth="1"/>
    <col min="6149" max="6149" width="15.44140625" bestFit="1" customWidth="1"/>
    <col min="6150" max="6150" width="12" bestFit="1" customWidth="1"/>
    <col min="6151" max="6151" width="14.77734375" bestFit="1" customWidth="1"/>
    <col min="6152" max="6152" width="12.109375" bestFit="1" customWidth="1"/>
    <col min="6153" max="6153" width="13.44140625" bestFit="1" customWidth="1"/>
    <col min="6154" max="6154" width="15.6640625" bestFit="1" customWidth="1"/>
    <col min="6155" max="6155" width="15" bestFit="1" customWidth="1"/>
    <col min="6156" max="6156" width="15.44140625" bestFit="1" customWidth="1"/>
    <col min="6157" max="6157" width="15.109375" bestFit="1" customWidth="1"/>
    <col min="6158" max="6158" width="14.21875" bestFit="1" customWidth="1"/>
    <col min="6159" max="6159" width="13.109375" bestFit="1" customWidth="1"/>
    <col min="6160" max="6160" width="12" bestFit="1" customWidth="1"/>
    <col min="6161" max="6161" width="12.6640625" bestFit="1" customWidth="1"/>
    <col min="6162" max="6162" width="14.109375" bestFit="1" customWidth="1"/>
    <col min="6163" max="6163" width="12" bestFit="1" customWidth="1"/>
    <col min="6164" max="6164" width="12.77734375" bestFit="1" customWidth="1"/>
    <col min="6165" max="6165" width="16.88671875" bestFit="1" customWidth="1"/>
    <col min="6166" max="6166" width="13.44140625" bestFit="1" customWidth="1"/>
    <col min="6167" max="6167" width="12.21875" bestFit="1" customWidth="1"/>
    <col min="6168" max="6168" width="13.5546875" bestFit="1" customWidth="1"/>
    <col min="6169" max="6169" width="12" bestFit="1" customWidth="1"/>
    <col min="6170" max="6170" width="13.5546875" bestFit="1" customWidth="1"/>
    <col min="6171" max="6171" width="13.33203125" bestFit="1" customWidth="1"/>
    <col min="6172" max="6172" width="18.88671875" bestFit="1" customWidth="1"/>
    <col min="6173" max="6173" width="14.33203125" bestFit="1" customWidth="1"/>
    <col min="6174" max="6174" width="14.6640625" bestFit="1" customWidth="1"/>
    <col min="6175" max="6175" width="13.6640625" bestFit="1" customWidth="1"/>
    <col min="6176" max="6176" width="13.5546875" bestFit="1" customWidth="1"/>
    <col min="6177" max="6177" width="13.33203125" bestFit="1" customWidth="1"/>
    <col min="6178" max="6178" width="15.6640625" bestFit="1" customWidth="1"/>
    <col min="6179" max="6179" width="14.5546875" bestFit="1" customWidth="1"/>
    <col min="6180" max="6180" width="17.88671875" bestFit="1" customWidth="1"/>
    <col min="6181" max="6181" width="12.77734375" bestFit="1" customWidth="1"/>
    <col min="6182" max="6182" width="12.5546875" bestFit="1" customWidth="1"/>
    <col min="6183" max="6183" width="17.77734375" bestFit="1" customWidth="1"/>
    <col min="6184" max="6184" width="12.21875" bestFit="1" customWidth="1"/>
    <col min="6185" max="6185" width="16.109375" bestFit="1" customWidth="1"/>
    <col min="6186" max="6186" width="15" bestFit="1" customWidth="1"/>
    <col min="6187" max="6187" width="16.21875" bestFit="1" customWidth="1"/>
    <col min="6188" max="6188" width="14.5546875" bestFit="1" customWidth="1"/>
    <col min="6189" max="6189" width="13.109375" bestFit="1" customWidth="1"/>
    <col min="6190" max="6190" width="13.5546875" bestFit="1" customWidth="1"/>
    <col min="6191" max="6191" width="15.44140625" bestFit="1" customWidth="1"/>
    <col min="6192" max="6192" width="18.44140625" bestFit="1" customWidth="1"/>
    <col min="6193" max="6193" width="15.109375" bestFit="1" customWidth="1"/>
    <col min="6194" max="6194" width="14.21875" bestFit="1" customWidth="1"/>
    <col min="6195" max="6195" width="13.88671875" bestFit="1" customWidth="1"/>
    <col min="6196" max="6196" width="17.21875" bestFit="1" customWidth="1"/>
    <col min="6197" max="6197" width="14.88671875" bestFit="1" customWidth="1"/>
    <col min="6198" max="6198" width="13.6640625" bestFit="1" customWidth="1"/>
    <col min="6199" max="6199" width="15.33203125" bestFit="1" customWidth="1"/>
    <col min="6200" max="6200" width="15.5546875" bestFit="1" customWidth="1"/>
    <col min="6201" max="6201" width="13.44140625" bestFit="1" customWidth="1"/>
    <col min="6202" max="6202" width="16" bestFit="1" customWidth="1"/>
    <col min="6203" max="6203" width="18.109375" bestFit="1" customWidth="1"/>
    <col min="6204" max="6204" width="13.33203125" bestFit="1" customWidth="1"/>
    <col min="6205" max="6205" width="13.44140625" bestFit="1" customWidth="1"/>
    <col min="6206" max="6206" width="15.5546875" bestFit="1" customWidth="1"/>
    <col min="6207" max="6207" width="12.5546875" bestFit="1" customWidth="1"/>
    <col min="6208" max="6208" width="13.6640625" bestFit="1" customWidth="1"/>
    <col min="6209" max="6209" width="12.6640625" bestFit="1" customWidth="1"/>
    <col min="6210" max="6210" width="13.109375" bestFit="1" customWidth="1"/>
    <col min="6211" max="6211" width="14.33203125" bestFit="1" customWidth="1"/>
    <col min="6212" max="6212" width="15" bestFit="1" customWidth="1"/>
    <col min="6213" max="6213" width="14.44140625" bestFit="1" customWidth="1"/>
    <col min="6214" max="6214" width="17.21875" bestFit="1" customWidth="1"/>
    <col min="6215" max="6215" width="16.5546875" bestFit="1" customWidth="1"/>
    <col min="6216" max="6216" width="14.5546875" bestFit="1" customWidth="1"/>
    <col min="6217" max="6217" width="14.33203125" bestFit="1" customWidth="1"/>
    <col min="6218" max="6218" width="14.5546875" bestFit="1" customWidth="1"/>
    <col min="6219" max="6219" width="13.77734375" bestFit="1" customWidth="1"/>
    <col min="6220" max="6220" width="12.6640625" bestFit="1" customWidth="1"/>
    <col min="6221" max="6221" width="13.21875" bestFit="1" customWidth="1"/>
    <col min="6222" max="6222" width="15.109375" bestFit="1" customWidth="1"/>
    <col min="6223" max="6223" width="12.33203125" bestFit="1" customWidth="1"/>
    <col min="6224" max="6229" width="12" bestFit="1" customWidth="1"/>
    <col min="6230" max="6230" width="14" bestFit="1" customWidth="1"/>
    <col min="6231" max="6232" width="12.21875" bestFit="1" customWidth="1"/>
    <col min="6233" max="6233" width="16.77734375" bestFit="1" customWidth="1"/>
    <col min="6234" max="6234" width="14.109375" bestFit="1" customWidth="1"/>
    <col min="6235" max="6235" width="12" bestFit="1" customWidth="1"/>
    <col min="6236" max="6236" width="15.77734375" bestFit="1" customWidth="1"/>
    <col min="6237" max="6237" width="13.33203125" bestFit="1" customWidth="1"/>
    <col min="6238" max="6239" width="12" bestFit="1" customWidth="1"/>
    <col min="6240" max="6240" width="11" bestFit="1" customWidth="1"/>
    <col min="6241" max="6241" width="12" bestFit="1" customWidth="1"/>
    <col min="6242" max="6242" width="15.109375" bestFit="1" customWidth="1"/>
    <col min="6243" max="6243" width="12" bestFit="1" customWidth="1"/>
    <col min="6244" max="6244" width="15" bestFit="1" customWidth="1"/>
    <col min="6245" max="6245" width="12" bestFit="1" customWidth="1"/>
    <col min="6246" max="6246" width="11.44140625" bestFit="1" customWidth="1"/>
    <col min="6247" max="6247" width="14" bestFit="1" customWidth="1"/>
    <col min="6248" max="6248" width="14.44140625" bestFit="1" customWidth="1"/>
    <col min="6249" max="6249" width="13.109375" bestFit="1" customWidth="1"/>
    <col min="6250" max="6250" width="12.21875" bestFit="1" customWidth="1"/>
    <col min="6251" max="6251" width="12" bestFit="1" customWidth="1"/>
    <col min="6252" max="6252" width="14.5546875" bestFit="1" customWidth="1"/>
    <col min="6253" max="6253" width="13.21875" bestFit="1" customWidth="1"/>
    <col min="6254" max="6254" width="15.33203125" bestFit="1" customWidth="1"/>
    <col min="6255" max="6255" width="12.88671875" bestFit="1" customWidth="1"/>
    <col min="6256" max="6256" width="12.5546875" bestFit="1" customWidth="1"/>
    <col min="6257" max="6257" width="13.6640625" bestFit="1" customWidth="1"/>
    <col min="6258" max="6258" width="15.77734375" bestFit="1" customWidth="1"/>
    <col min="6259" max="6259" width="12.33203125" bestFit="1" customWidth="1"/>
    <col min="6260" max="6260" width="12.44140625" bestFit="1" customWidth="1"/>
    <col min="6261" max="6261" width="12.33203125" bestFit="1" customWidth="1"/>
    <col min="6262" max="6262" width="16.88671875" bestFit="1" customWidth="1"/>
    <col min="6263" max="6263" width="13.21875" bestFit="1" customWidth="1"/>
    <col min="6264" max="6264" width="12" bestFit="1" customWidth="1"/>
    <col min="6265" max="6265" width="15.44140625" bestFit="1" customWidth="1"/>
    <col min="6266" max="6266" width="15.33203125" bestFit="1" customWidth="1"/>
    <col min="6267" max="6267" width="13.33203125" bestFit="1" customWidth="1"/>
    <col min="6268" max="6268" width="12" bestFit="1" customWidth="1"/>
    <col min="6269" max="6269" width="14.5546875" bestFit="1" customWidth="1"/>
    <col min="6270" max="6270" width="12.33203125" bestFit="1" customWidth="1"/>
    <col min="6271" max="6271" width="13.88671875" bestFit="1" customWidth="1"/>
    <col min="6272" max="6272" width="15.6640625" bestFit="1" customWidth="1"/>
    <col min="6273" max="6273" width="14.5546875" bestFit="1" customWidth="1"/>
    <col min="6274" max="6274" width="12.77734375" bestFit="1" customWidth="1"/>
    <col min="6275" max="6275" width="15.21875" bestFit="1" customWidth="1"/>
    <col min="6276" max="6276" width="14.109375" bestFit="1" customWidth="1"/>
    <col min="6277" max="6277" width="17.44140625" bestFit="1" customWidth="1"/>
    <col min="6278" max="6278" width="15.6640625" bestFit="1" customWidth="1"/>
    <col min="6279" max="6279" width="13.77734375" bestFit="1" customWidth="1"/>
    <col min="6280" max="6281" width="12.88671875" bestFit="1" customWidth="1"/>
    <col min="6282" max="6282" width="13.88671875" bestFit="1" customWidth="1"/>
    <col min="6283" max="6283" width="13.109375" bestFit="1" customWidth="1"/>
    <col min="6284" max="6284" width="12.21875" bestFit="1" customWidth="1"/>
    <col min="6285" max="6285" width="12" bestFit="1" customWidth="1"/>
    <col min="6286" max="6286" width="14.5546875" bestFit="1" customWidth="1"/>
    <col min="6287" max="6287" width="15.33203125" bestFit="1" customWidth="1"/>
    <col min="6288" max="6288" width="12.77734375" bestFit="1" customWidth="1"/>
    <col min="6289" max="6289" width="13.88671875" bestFit="1" customWidth="1"/>
    <col min="6290" max="6290" width="15.109375" bestFit="1" customWidth="1"/>
    <col min="6291" max="6291" width="12.88671875" bestFit="1" customWidth="1"/>
    <col min="6292" max="6292" width="15.5546875" bestFit="1" customWidth="1"/>
    <col min="6293" max="6293" width="12.88671875" bestFit="1" customWidth="1"/>
    <col min="6294" max="6294" width="13.44140625" bestFit="1" customWidth="1"/>
    <col min="6295" max="6295" width="13.5546875" bestFit="1" customWidth="1"/>
    <col min="6296" max="6296" width="12.77734375" bestFit="1" customWidth="1"/>
    <col min="6297" max="6297" width="12.44140625" bestFit="1" customWidth="1"/>
    <col min="6298" max="6298" width="12.33203125" bestFit="1" customWidth="1"/>
    <col min="6299" max="6299" width="16" bestFit="1" customWidth="1"/>
    <col min="6300" max="6300" width="12.109375" bestFit="1" customWidth="1"/>
    <col min="6301" max="6301" width="14.109375" bestFit="1" customWidth="1"/>
    <col min="6302" max="6302" width="12" bestFit="1" customWidth="1"/>
    <col min="6303" max="6303" width="13.5546875" bestFit="1" customWidth="1"/>
    <col min="6304" max="6304" width="12.21875" bestFit="1" customWidth="1"/>
    <col min="6305" max="6305" width="11" bestFit="1" customWidth="1"/>
    <col min="6306" max="6306" width="12" bestFit="1" customWidth="1"/>
    <col min="6307" max="6307" width="17" bestFit="1" customWidth="1"/>
    <col min="6308" max="6308" width="12.33203125" bestFit="1" customWidth="1"/>
    <col min="6309" max="6309" width="12.77734375" bestFit="1" customWidth="1"/>
    <col min="6310" max="6310" width="12.5546875" bestFit="1" customWidth="1"/>
    <col min="6311" max="6311" width="14.33203125" bestFit="1" customWidth="1"/>
    <col min="6312" max="6312" width="15.109375" bestFit="1" customWidth="1"/>
    <col min="6313" max="6313" width="14.5546875" bestFit="1" customWidth="1"/>
    <col min="6314" max="6314" width="14.33203125" bestFit="1" customWidth="1"/>
    <col min="6315" max="6315" width="12.21875" bestFit="1" customWidth="1"/>
    <col min="6316" max="6316" width="12" bestFit="1" customWidth="1"/>
    <col min="6317" max="6317" width="13.21875" bestFit="1" customWidth="1"/>
    <col min="6318" max="6318" width="12.33203125" bestFit="1" customWidth="1"/>
    <col min="6319" max="6319" width="12" bestFit="1" customWidth="1"/>
    <col min="6320" max="6320" width="13.5546875" bestFit="1" customWidth="1"/>
    <col min="6321" max="6321" width="13.77734375" bestFit="1" customWidth="1"/>
    <col min="6322" max="6322" width="13.109375" bestFit="1" customWidth="1"/>
    <col min="6323" max="6323" width="15" bestFit="1" customWidth="1"/>
    <col min="6324" max="6324" width="16" bestFit="1" customWidth="1"/>
    <col min="6325" max="6325" width="15.33203125" bestFit="1" customWidth="1"/>
    <col min="6326" max="6326" width="15.21875" bestFit="1" customWidth="1"/>
    <col min="6327" max="6327" width="14.77734375" bestFit="1" customWidth="1"/>
    <col min="6328" max="6328" width="12.109375" bestFit="1" customWidth="1"/>
    <col min="6329" max="6330" width="12.77734375" bestFit="1" customWidth="1"/>
    <col min="6331" max="6331" width="14.88671875" bestFit="1" customWidth="1"/>
    <col min="6332" max="6332" width="13.21875" bestFit="1" customWidth="1"/>
    <col min="6333" max="6333" width="12" bestFit="1" customWidth="1"/>
    <col min="6334" max="6334" width="18.21875" bestFit="1" customWidth="1"/>
    <col min="6335" max="6335" width="12" bestFit="1" customWidth="1"/>
    <col min="6336" max="6336" width="13.33203125" bestFit="1" customWidth="1"/>
    <col min="6337" max="6337" width="15.44140625" bestFit="1" customWidth="1"/>
    <col min="6338" max="6338" width="12.21875" bestFit="1" customWidth="1"/>
    <col min="6339" max="6339" width="12" bestFit="1" customWidth="1"/>
    <col min="6340" max="6340" width="13.77734375" bestFit="1" customWidth="1"/>
    <col min="6341" max="6341" width="14" bestFit="1" customWidth="1"/>
    <col min="6342" max="6342" width="13.44140625" bestFit="1" customWidth="1"/>
    <col min="6343" max="6343" width="12.21875" bestFit="1" customWidth="1"/>
    <col min="6344" max="6344" width="12.6640625" bestFit="1" customWidth="1"/>
    <col min="6345" max="6345" width="13.5546875" bestFit="1" customWidth="1"/>
    <col min="6346" max="6346" width="14.6640625" bestFit="1" customWidth="1"/>
    <col min="6347" max="6347" width="12.6640625" bestFit="1" customWidth="1"/>
    <col min="6348" max="6348" width="14.21875" bestFit="1" customWidth="1"/>
    <col min="6349" max="6349" width="16.33203125" bestFit="1" customWidth="1"/>
    <col min="6350" max="6350" width="13.44140625" bestFit="1" customWidth="1"/>
    <col min="6351" max="6351" width="14" bestFit="1" customWidth="1"/>
    <col min="6352" max="6352" width="12.44140625" bestFit="1" customWidth="1"/>
    <col min="6353" max="6353" width="12" bestFit="1" customWidth="1"/>
    <col min="6354" max="6354" width="12.21875" bestFit="1" customWidth="1"/>
    <col min="6355" max="6356" width="12" bestFit="1" customWidth="1"/>
    <col min="6357" max="6357" width="15.88671875" bestFit="1" customWidth="1"/>
    <col min="6358" max="6358" width="16.33203125" bestFit="1" customWidth="1"/>
    <col min="6359" max="6359" width="12.21875" bestFit="1" customWidth="1"/>
    <col min="6360" max="6360" width="12.88671875" bestFit="1" customWidth="1"/>
    <col min="6361" max="6361" width="16.21875" bestFit="1" customWidth="1"/>
    <col min="6362" max="6362" width="12" bestFit="1" customWidth="1"/>
    <col min="6363" max="6363" width="9.21875" bestFit="1" customWidth="1"/>
    <col min="6364" max="6364" width="12" bestFit="1" customWidth="1"/>
    <col min="6365" max="6365" width="13.77734375" bestFit="1" customWidth="1"/>
    <col min="6366" max="6366" width="12.109375" bestFit="1" customWidth="1"/>
    <col min="6367" max="6367" width="15.77734375" bestFit="1" customWidth="1"/>
    <col min="6368" max="6368" width="15.109375" bestFit="1" customWidth="1"/>
    <col min="6369" max="6369" width="14.88671875" bestFit="1" customWidth="1"/>
    <col min="6370" max="6370" width="13.44140625" bestFit="1" customWidth="1"/>
    <col min="6371" max="6371" width="15.21875" bestFit="1" customWidth="1"/>
    <col min="6372" max="6372" width="14.21875" bestFit="1" customWidth="1"/>
    <col min="6373" max="6373" width="13.6640625" bestFit="1" customWidth="1"/>
    <col min="6374" max="6374" width="14.109375" bestFit="1" customWidth="1"/>
    <col min="6375" max="6376" width="12" bestFit="1" customWidth="1"/>
    <col min="6377" max="6377" width="13.77734375" bestFit="1" customWidth="1"/>
    <col min="6378" max="6378" width="14.44140625" bestFit="1" customWidth="1"/>
    <col min="6379" max="6379" width="18.33203125" bestFit="1" customWidth="1"/>
    <col min="6380" max="6380" width="12.6640625" bestFit="1" customWidth="1"/>
    <col min="6381" max="6381" width="14.33203125" bestFit="1" customWidth="1"/>
    <col min="6382" max="6382" width="16.109375" bestFit="1" customWidth="1"/>
    <col min="6383" max="6383" width="13.109375" bestFit="1" customWidth="1"/>
    <col min="6384" max="6384" width="15.5546875" bestFit="1" customWidth="1"/>
    <col min="6385" max="6385" width="14.44140625" bestFit="1" customWidth="1"/>
    <col min="6386" max="6386" width="12.5546875" bestFit="1" customWidth="1"/>
    <col min="6387" max="6387" width="13.44140625" bestFit="1" customWidth="1"/>
    <col min="6388" max="6388" width="15.33203125" bestFit="1" customWidth="1"/>
    <col min="6389" max="6389" width="16.21875" bestFit="1" customWidth="1"/>
    <col min="6390" max="6390" width="13.21875" bestFit="1" customWidth="1"/>
    <col min="6391" max="6391" width="12.88671875" bestFit="1" customWidth="1"/>
    <col min="6392" max="6392" width="14.44140625" bestFit="1" customWidth="1"/>
    <col min="6393" max="6393" width="16.6640625" bestFit="1" customWidth="1"/>
    <col min="6394" max="6394" width="13.44140625" bestFit="1" customWidth="1"/>
    <col min="6395" max="6395" width="16.33203125" bestFit="1" customWidth="1"/>
    <col min="6396" max="6396" width="16.5546875" bestFit="1" customWidth="1"/>
    <col min="6397" max="6397" width="14" bestFit="1" customWidth="1"/>
    <col min="6398" max="6398" width="14.44140625" bestFit="1" customWidth="1"/>
    <col min="6399" max="6399" width="12.109375" bestFit="1" customWidth="1"/>
    <col min="6400" max="6400" width="15.5546875" bestFit="1" customWidth="1"/>
    <col min="6401" max="6401" width="13.33203125" bestFit="1" customWidth="1"/>
    <col min="6402" max="6402" width="14.21875" bestFit="1" customWidth="1"/>
    <col min="6403" max="6403" width="12.44140625" bestFit="1" customWidth="1"/>
    <col min="6404" max="6404" width="14.77734375" bestFit="1" customWidth="1"/>
    <col min="6405" max="6405" width="16.33203125" bestFit="1" customWidth="1"/>
    <col min="6406" max="6406" width="17.33203125" bestFit="1" customWidth="1"/>
    <col min="6407" max="6407" width="12.77734375" bestFit="1" customWidth="1"/>
    <col min="6408" max="6408" width="14.21875" bestFit="1" customWidth="1"/>
    <col min="6409" max="6409" width="12" bestFit="1" customWidth="1"/>
    <col min="6410" max="6410" width="19" bestFit="1" customWidth="1"/>
    <col min="6411" max="6411" width="13.109375" bestFit="1" customWidth="1"/>
    <col min="6412" max="6412" width="14.109375" bestFit="1" customWidth="1"/>
    <col min="6413" max="6413" width="15.33203125" bestFit="1" customWidth="1"/>
    <col min="6414" max="6414" width="12" bestFit="1" customWidth="1"/>
    <col min="6415" max="6415" width="16.6640625" bestFit="1" customWidth="1"/>
    <col min="6416" max="6416" width="13.5546875" bestFit="1" customWidth="1"/>
    <col min="6417" max="6417" width="12.77734375" bestFit="1" customWidth="1"/>
    <col min="6418" max="6418" width="12.88671875" bestFit="1" customWidth="1"/>
    <col min="6419" max="6419" width="14.109375" bestFit="1" customWidth="1"/>
    <col min="6420" max="6420" width="12" bestFit="1" customWidth="1"/>
    <col min="6421" max="6421" width="14.44140625" bestFit="1" customWidth="1"/>
    <col min="6422" max="6422" width="15.77734375" bestFit="1" customWidth="1"/>
    <col min="6423" max="6423" width="12.109375" bestFit="1" customWidth="1"/>
    <col min="6424" max="6424" width="12" bestFit="1" customWidth="1"/>
    <col min="6425" max="6425" width="15.77734375" bestFit="1" customWidth="1"/>
    <col min="6426" max="6426" width="14.5546875" bestFit="1" customWidth="1"/>
    <col min="6427" max="6427" width="13.77734375" bestFit="1" customWidth="1"/>
    <col min="6428" max="6428" width="14.5546875" bestFit="1" customWidth="1"/>
    <col min="6429" max="6429" width="17" bestFit="1" customWidth="1"/>
    <col min="6430" max="6430" width="14.33203125" bestFit="1" customWidth="1"/>
    <col min="6431" max="6431" width="12.6640625" bestFit="1" customWidth="1"/>
    <col min="6432" max="6432" width="14.44140625" bestFit="1" customWidth="1"/>
    <col min="6433" max="6433" width="14.88671875" bestFit="1" customWidth="1"/>
    <col min="6434" max="6434" width="11.88671875" bestFit="1" customWidth="1"/>
    <col min="6435" max="6435" width="14.5546875" bestFit="1" customWidth="1"/>
    <col min="6436" max="6436" width="13.6640625" bestFit="1" customWidth="1"/>
    <col min="6437" max="6437" width="14.5546875" bestFit="1" customWidth="1"/>
    <col min="6438" max="6438" width="12.44140625" bestFit="1" customWidth="1"/>
    <col min="6439" max="6439" width="13.6640625" bestFit="1" customWidth="1"/>
    <col min="6440" max="6440" width="12.44140625" bestFit="1" customWidth="1"/>
    <col min="6441" max="6443" width="12" bestFit="1" customWidth="1"/>
    <col min="6444" max="6444" width="13.21875" bestFit="1" customWidth="1"/>
    <col min="6445" max="6445" width="12" bestFit="1" customWidth="1"/>
    <col min="6446" max="6446" width="12.5546875" bestFit="1" customWidth="1"/>
    <col min="6447" max="6447" width="14.33203125" bestFit="1" customWidth="1"/>
    <col min="6448" max="6448" width="12.6640625" bestFit="1" customWidth="1"/>
    <col min="6449" max="6449" width="14.5546875" bestFit="1" customWidth="1"/>
    <col min="6450" max="6450" width="17.33203125" bestFit="1" customWidth="1"/>
    <col min="6451" max="6451" width="13.33203125" bestFit="1" customWidth="1"/>
    <col min="6452" max="6452" width="15.21875" bestFit="1" customWidth="1"/>
    <col min="6453" max="6453" width="13.33203125" bestFit="1" customWidth="1"/>
    <col min="6454" max="6454" width="14.109375" bestFit="1" customWidth="1"/>
    <col min="6455" max="6455" width="13.5546875" bestFit="1" customWidth="1"/>
    <col min="6456" max="6456" width="17.44140625" bestFit="1" customWidth="1"/>
    <col min="6457" max="6457" width="13.5546875" bestFit="1" customWidth="1"/>
    <col min="6458" max="6458" width="12.21875" bestFit="1" customWidth="1"/>
    <col min="6459" max="6459" width="12.33203125" bestFit="1" customWidth="1"/>
    <col min="6460" max="6460" width="12.6640625" bestFit="1" customWidth="1"/>
    <col min="6461" max="6462" width="14.77734375" bestFit="1" customWidth="1"/>
    <col min="6463" max="6463" width="14.109375" bestFit="1" customWidth="1"/>
    <col min="6464" max="6464" width="13.44140625" bestFit="1" customWidth="1"/>
    <col min="6465" max="6465" width="13.109375" bestFit="1" customWidth="1"/>
    <col min="6466" max="6466" width="14.5546875" bestFit="1" customWidth="1"/>
    <col min="6467" max="6467" width="14" bestFit="1" customWidth="1"/>
    <col min="6468" max="6468" width="14.21875" bestFit="1" customWidth="1"/>
    <col min="6469" max="6469" width="13.33203125" bestFit="1" customWidth="1"/>
    <col min="6470" max="6470" width="17.6640625" bestFit="1" customWidth="1"/>
    <col min="6471" max="6471" width="12.77734375" bestFit="1" customWidth="1"/>
    <col min="6472" max="6473" width="14.33203125" bestFit="1" customWidth="1"/>
    <col min="6474" max="6474" width="13.5546875" bestFit="1" customWidth="1"/>
    <col min="6475" max="6475" width="15.109375" bestFit="1" customWidth="1"/>
    <col min="6476" max="6476" width="13.88671875" bestFit="1" customWidth="1"/>
    <col min="6477" max="6477" width="13.44140625" bestFit="1" customWidth="1"/>
    <col min="6478" max="6478" width="12.5546875" bestFit="1" customWidth="1"/>
    <col min="6479" max="6479" width="13.33203125" bestFit="1" customWidth="1"/>
    <col min="6480" max="6480" width="14.33203125" bestFit="1" customWidth="1"/>
    <col min="6481" max="6481" width="14" bestFit="1" customWidth="1"/>
    <col min="6482" max="6482" width="13.5546875" bestFit="1" customWidth="1"/>
    <col min="6483" max="6483" width="12.21875" bestFit="1" customWidth="1"/>
    <col min="6484" max="6484" width="13.6640625" bestFit="1" customWidth="1"/>
    <col min="6485" max="6485" width="12" bestFit="1" customWidth="1"/>
    <col min="6486" max="6486" width="16.44140625" bestFit="1" customWidth="1"/>
    <col min="6487" max="6487" width="14.77734375" bestFit="1" customWidth="1"/>
    <col min="6488" max="6488" width="14.44140625" bestFit="1" customWidth="1"/>
    <col min="6489" max="6489" width="16.44140625" bestFit="1" customWidth="1"/>
    <col min="6490" max="6490" width="16.21875" bestFit="1" customWidth="1"/>
    <col min="6491" max="6493" width="12" bestFit="1" customWidth="1"/>
    <col min="6494" max="6494" width="14" bestFit="1" customWidth="1"/>
    <col min="6495" max="6495" width="15" bestFit="1" customWidth="1"/>
    <col min="6496" max="6496" width="14.77734375" bestFit="1" customWidth="1"/>
    <col min="6497" max="6497" width="15.77734375" bestFit="1" customWidth="1"/>
    <col min="6498" max="6498" width="15.109375" bestFit="1" customWidth="1"/>
    <col min="6499" max="6499" width="12.33203125" bestFit="1" customWidth="1"/>
    <col min="6500" max="6500" width="14.33203125" bestFit="1" customWidth="1"/>
    <col min="6501" max="6501" width="16" bestFit="1" customWidth="1"/>
    <col min="6502" max="6502" width="12" bestFit="1" customWidth="1"/>
    <col min="6503" max="6503" width="15.88671875" bestFit="1" customWidth="1"/>
    <col min="6504" max="6504" width="13.33203125" bestFit="1" customWidth="1"/>
    <col min="6505" max="6505" width="12.109375" bestFit="1" customWidth="1"/>
    <col min="6506" max="6506" width="12.77734375" bestFit="1" customWidth="1"/>
    <col min="6507" max="6507" width="12.88671875" bestFit="1" customWidth="1"/>
    <col min="6508" max="6509" width="12" bestFit="1" customWidth="1"/>
    <col min="6510" max="6511" width="13.77734375" bestFit="1" customWidth="1"/>
    <col min="6512" max="6512" width="15.77734375" bestFit="1" customWidth="1"/>
    <col min="6513" max="6513" width="14.5546875" bestFit="1" customWidth="1"/>
    <col min="6514" max="6514" width="14.6640625" bestFit="1" customWidth="1"/>
    <col min="6515" max="6515" width="14.44140625" bestFit="1" customWidth="1"/>
    <col min="6516" max="6516" width="16.5546875" bestFit="1" customWidth="1"/>
    <col min="6517" max="6517" width="15.21875" bestFit="1" customWidth="1"/>
    <col min="6518" max="6518" width="13.109375" bestFit="1" customWidth="1"/>
    <col min="6519" max="6519" width="15.88671875" bestFit="1" customWidth="1"/>
    <col min="6520" max="6520" width="15" bestFit="1" customWidth="1"/>
    <col min="6521" max="6521" width="12" bestFit="1" customWidth="1"/>
    <col min="6522" max="6522" width="13.88671875" bestFit="1" customWidth="1"/>
    <col min="6523" max="6524" width="14.77734375" bestFit="1" customWidth="1"/>
    <col min="6525" max="6525" width="12.88671875" bestFit="1" customWidth="1"/>
    <col min="6526" max="6526" width="12.5546875" bestFit="1" customWidth="1"/>
    <col min="6527" max="6527" width="12.77734375" bestFit="1" customWidth="1"/>
    <col min="6528" max="6528" width="15.44140625" bestFit="1" customWidth="1"/>
    <col min="6529" max="6529" width="17.5546875" bestFit="1" customWidth="1"/>
    <col min="6530" max="6530" width="13.6640625" bestFit="1" customWidth="1"/>
    <col min="6531" max="6531" width="12.44140625" bestFit="1" customWidth="1"/>
    <col min="6532" max="6532" width="13.6640625" bestFit="1" customWidth="1"/>
    <col min="6533" max="6533" width="13.44140625" bestFit="1" customWidth="1"/>
    <col min="6534" max="6534" width="12.77734375" bestFit="1" customWidth="1"/>
    <col min="6535" max="6535" width="13.6640625" bestFit="1" customWidth="1"/>
    <col min="6536" max="6536" width="16.109375" bestFit="1" customWidth="1"/>
    <col min="6537" max="6537" width="15.77734375" bestFit="1" customWidth="1"/>
    <col min="6538" max="6538" width="14" bestFit="1" customWidth="1"/>
    <col min="6539" max="6539" width="14.44140625" bestFit="1" customWidth="1"/>
    <col min="6540" max="6540" width="12.109375" bestFit="1" customWidth="1"/>
    <col min="6541" max="6541" width="12.77734375" bestFit="1" customWidth="1"/>
    <col min="6542" max="6542" width="14.77734375" bestFit="1" customWidth="1"/>
    <col min="6543" max="6543" width="11.44140625" bestFit="1" customWidth="1"/>
    <col min="6544" max="6544" width="15.33203125" bestFit="1" customWidth="1"/>
    <col min="6545" max="6545" width="12.77734375" bestFit="1" customWidth="1"/>
    <col min="6546" max="6546" width="15.77734375" bestFit="1" customWidth="1"/>
    <col min="6547" max="6547" width="12.5546875" bestFit="1" customWidth="1"/>
    <col min="6548" max="6548" width="16.21875" bestFit="1" customWidth="1"/>
    <col min="6549" max="6549" width="14.77734375" bestFit="1" customWidth="1"/>
    <col min="6550" max="6550" width="12.44140625" bestFit="1" customWidth="1"/>
    <col min="6551" max="6551" width="12.33203125" bestFit="1" customWidth="1"/>
    <col min="6552" max="6552" width="15.44140625" bestFit="1" customWidth="1"/>
    <col min="6553" max="6553" width="13.109375" bestFit="1" customWidth="1"/>
    <col min="6554" max="6554" width="12.6640625" bestFit="1" customWidth="1"/>
    <col min="6555" max="6555" width="12.5546875" bestFit="1" customWidth="1"/>
    <col min="6556" max="6556" width="13.44140625" bestFit="1" customWidth="1"/>
    <col min="6557" max="6557" width="12.33203125" bestFit="1" customWidth="1"/>
    <col min="6558" max="6558" width="16.5546875" bestFit="1" customWidth="1"/>
    <col min="6559" max="6559" width="14.88671875" bestFit="1" customWidth="1"/>
    <col min="6560" max="6560" width="15.21875" bestFit="1" customWidth="1"/>
    <col min="6561" max="6561" width="12" bestFit="1" customWidth="1"/>
    <col min="6562" max="6562" width="13.21875" bestFit="1" customWidth="1"/>
    <col min="6563" max="6563" width="14.33203125" bestFit="1" customWidth="1"/>
    <col min="6564" max="6564" width="13.6640625" bestFit="1" customWidth="1"/>
    <col min="6565" max="6565" width="14.33203125" bestFit="1" customWidth="1"/>
    <col min="6566" max="6566" width="14.88671875" bestFit="1" customWidth="1"/>
    <col min="6567" max="6567" width="16.109375" bestFit="1" customWidth="1"/>
    <col min="6568" max="6568" width="12.21875" bestFit="1" customWidth="1"/>
    <col min="6569" max="6569" width="16" bestFit="1" customWidth="1"/>
    <col min="6570" max="6570" width="14.33203125" bestFit="1" customWidth="1"/>
    <col min="6571" max="6571" width="13.33203125" bestFit="1" customWidth="1"/>
    <col min="6572" max="6572" width="19" bestFit="1" customWidth="1"/>
    <col min="6573" max="6573" width="15.6640625" bestFit="1" customWidth="1"/>
    <col min="6574" max="6574" width="18.88671875" bestFit="1" customWidth="1"/>
    <col min="6575" max="6575" width="15.88671875" bestFit="1" customWidth="1"/>
    <col min="6576" max="6576" width="14.109375" bestFit="1" customWidth="1"/>
    <col min="6577" max="6577" width="13.6640625" bestFit="1" customWidth="1"/>
    <col min="6578" max="6578" width="15.6640625" bestFit="1" customWidth="1"/>
    <col min="6579" max="6579" width="17.6640625" bestFit="1" customWidth="1"/>
    <col min="6580" max="6580" width="14.88671875" bestFit="1" customWidth="1"/>
    <col min="6581" max="6581" width="12.5546875" bestFit="1" customWidth="1"/>
    <col min="6582" max="6582" width="12" bestFit="1" customWidth="1"/>
    <col min="6583" max="6583" width="15" bestFit="1" customWidth="1"/>
    <col min="6584" max="6584" width="14.21875" bestFit="1" customWidth="1"/>
    <col min="6585" max="6585" width="13.77734375" bestFit="1" customWidth="1"/>
    <col min="6586" max="6586" width="15.109375" bestFit="1" customWidth="1"/>
    <col min="6587" max="6587" width="13.109375" bestFit="1" customWidth="1"/>
    <col min="6588" max="6588" width="12.5546875" bestFit="1" customWidth="1"/>
    <col min="6589" max="6589" width="13.44140625" bestFit="1" customWidth="1"/>
    <col min="6590" max="6590" width="14.21875" bestFit="1" customWidth="1"/>
    <col min="6591" max="6591" width="13.21875" bestFit="1" customWidth="1"/>
    <col min="6592" max="6592" width="13.44140625" bestFit="1" customWidth="1"/>
    <col min="6593" max="6593" width="15.77734375" bestFit="1" customWidth="1"/>
    <col min="6594" max="6594" width="12.5546875" bestFit="1" customWidth="1"/>
    <col min="6595" max="6595" width="14.88671875" bestFit="1" customWidth="1"/>
    <col min="6596" max="6596" width="13.21875" bestFit="1" customWidth="1"/>
    <col min="6597" max="6597" width="15.88671875" bestFit="1" customWidth="1"/>
    <col min="6598" max="6598" width="14.5546875" bestFit="1" customWidth="1"/>
    <col min="6599" max="6599" width="13.44140625" bestFit="1" customWidth="1"/>
    <col min="6600" max="6600" width="12" bestFit="1" customWidth="1"/>
    <col min="6601" max="6601" width="13.21875" bestFit="1" customWidth="1"/>
    <col min="6602" max="6602" width="19.33203125" bestFit="1" customWidth="1"/>
    <col min="6603" max="6603" width="16.77734375" bestFit="1" customWidth="1"/>
    <col min="6604" max="6604" width="13.5546875" bestFit="1" customWidth="1"/>
    <col min="6605" max="6605" width="15" bestFit="1" customWidth="1"/>
    <col min="6606" max="6606" width="17.21875" bestFit="1" customWidth="1"/>
    <col min="6607" max="6607" width="13.6640625" bestFit="1" customWidth="1"/>
    <col min="6608" max="6608" width="13.33203125" bestFit="1" customWidth="1"/>
    <col min="6609" max="6609" width="13.21875" bestFit="1" customWidth="1"/>
    <col min="6610" max="6610" width="13.44140625" bestFit="1" customWidth="1"/>
    <col min="6611" max="6611" width="13.21875" bestFit="1" customWidth="1"/>
    <col min="6612" max="6612" width="16" bestFit="1" customWidth="1"/>
    <col min="6613" max="6613" width="14.21875" bestFit="1" customWidth="1"/>
    <col min="6614" max="6614" width="13.44140625" bestFit="1" customWidth="1"/>
    <col min="6615" max="6615" width="18.88671875" bestFit="1" customWidth="1"/>
    <col min="6616" max="6616" width="14" bestFit="1" customWidth="1"/>
    <col min="6617" max="6617" width="14.6640625" bestFit="1" customWidth="1"/>
    <col min="6618" max="6620" width="12" bestFit="1" customWidth="1"/>
    <col min="6621" max="6621" width="13.6640625" bestFit="1" customWidth="1"/>
    <col min="6622" max="6622" width="14.5546875" bestFit="1" customWidth="1"/>
    <col min="6623" max="6623" width="11.77734375" bestFit="1" customWidth="1"/>
    <col min="6624" max="6624" width="13.109375" bestFit="1" customWidth="1"/>
    <col min="6625" max="6625" width="15.88671875" bestFit="1" customWidth="1"/>
    <col min="6626" max="6626" width="12.5546875" bestFit="1" customWidth="1"/>
    <col min="6627" max="6627" width="12.21875" bestFit="1" customWidth="1"/>
    <col min="6628" max="6629" width="12" bestFit="1" customWidth="1"/>
    <col min="6630" max="6630" width="13.5546875" bestFit="1" customWidth="1"/>
    <col min="6631" max="6631" width="15.5546875" bestFit="1" customWidth="1"/>
    <col min="6632" max="6636" width="12" bestFit="1" customWidth="1"/>
    <col min="6637" max="6637" width="16.77734375" bestFit="1" customWidth="1"/>
    <col min="6638" max="6638" width="13.44140625" bestFit="1" customWidth="1"/>
    <col min="6639" max="6639" width="12" bestFit="1" customWidth="1"/>
    <col min="6640" max="6640" width="13.33203125" bestFit="1" customWidth="1"/>
    <col min="6641" max="6641" width="13.109375" bestFit="1" customWidth="1"/>
    <col min="6642" max="6642" width="13.5546875" bestFit="1" customWidth="1"/>
    <col min="6643" max="6643" width="13.21875" bestFit="1" customWidth="1"/>
    <col min="6644" max="6644" width="13.109375" bestFit="1" customWidth="1"/>
    <col min="6645" max="6645" width="18.44140625" bestFit="1" customWidth="1"/>
    <col min="6646" max="6646" width="15.77734375" bestFit="1" customWidth="1"/>
    <col min="6647" max="6647" width="19.33203125" bestFit="1" customWidth="1"/>
    <col min="6648" max="6648" width="19.6640625" bestFit="1" customWidth="1"/>
    <col min="6649" max="6649" width="18.109375" bestFit="1" customWidth="1"/>
    <col min="6650" max="6650" width="20.77734375" bestFit="1" customWidth="1"/>
    <col min="6651" max="6651" width="22.5546875" bestFit="1" customWidth="1"/>
    <col min="6652" max="6652" width="17.33203125" bestFit="1" customWidth="1"/>
    <col min="6653" max="6653" width="12.6640625" bestFit="1" customWidth="1"/>
    <col min="6654" max="6654" width="13.77734375" bestFit="1" customWidth="1"/>
    <col min="6655" max="6655" width="18.88671875" bestFit="1" customWidth="1"/>
    <col min="6656" max="6656" width="14" bestFit="1" customWidth="1"/>
    <col min="6657" max="6657" width="16.33203125" bestFit="1" customWidth="1"/>
    <col min="6658" max="6658" width="20.88671875" bestFit="1" customWidth="1"/>
    <col min="6659" max="6659" width="13.77734375" bestFit="1" customWidth="1"/>
    <col min="6660" max="6662" width="12" bestFit="1" customWidth="1"/>
    <col min="6663" max="6663" width="11.77734375" bestFit="1" customWidth="1"/>
    <col min="6664" max="6664" width="15.6640625" bestFit="1" customWidth="1"/>
    <col min="6665" max="6665" width="12.5546875" bestFit="1" customWidth="1"/>
    <col min="6666" max="6666" width="16" bestFit="1" customWidth="1"/>
    <col min="6667" max="6667" width="14.33203125" bestFit="1" customWidth="1"/>
    <col min="6668" max="6668" width="13.109375" bestFit="1" customWidth="1"/>
    <col min="6669" max="6669" width="12.88671875" bestFit="1" customWidth="1"/>
    <col min="6670" max="6673" width="12" bestFit="1" customWidth="1"/>
    <col min="6674" max="6674" width="12.6640625" bestFit="1" customWidth="1"/>
    <col min="6675" max="6675" width="12" bestFit="1" customWidth="1"/>
    <col min="6676" max="6676" width="12.5546875" bestFit="1" customWidth="1"/>
    <col min="6677" max="6679" width="12" bestFit="1" customWidth="1"/>
    <col min="6680" max="6680" width="13.109375" bestFit="1" customWidth="1"/>
    <col min="6681" max="6681" width="13.21875" bestFit="1" customWidth="1"/>
    <col min="6682" max="6682" width="12" bestFit="1" customWidth="1"/>
    <col min="6683" max="6683" width="12.88671875" bestFit="1" customWidth="1"/>
    <col min="6684" max="6684" width="15.109375" bestFit="1" customWidth="1"/>
    <col min="6685" max="6685" width="15.21875" bestFit="1" customWidth="1"/>
    <col min="6686" max="6686" width="12.44140625" bestFit="1" customWidth="1"/>
    <col min="6687" max="6687" width="12.6640625" bestFit="1" customWidth="1"/>
    <col min="6688" max="6688" width="12.33203125" bestFit="1" customWidth="1"/>
    <col min="6689" max="6689" width="13.109375" bestFit="1" customWidth="1"/>
    <col min="6690" max="6690" width="14" bestFit="1" customWidth="1"/>
    <col min="6691" max="6691" width="12" bestFit="1" customWidth="1"/>
    <col min="6692" max="6692" width="12.44140625" bestFit="1" customWidth="1"/>
    <col min="6693" max="6693" width="13.109375" bestFit="1" customWidth="1"/>
    <col min="6694" max="6694" width="12" bestFit="1" customWidth="1"/>
    <col min="6695" max="6695" width="13.88671875" bestFit="1" customWidth="1"/>
    <col min="6696" max="6696" width="12" bestFit="1" customWidth="1"/>
    <col min="6697" max="6697" width="13.88671875" bestFit="1" customWidth="1"/>
    <col min="6698" max="6698" width="12.33203125" bestFit="1" customWidth="1"/>
    <col min="6699" max="6699" width="14" bestFit="1" customWidth="1"/>
    <col min="6700" max="6700" width="13.33203125" bestFit="1" customWidth="1"/>
    <col min="6701" max="6701" width="14" bestFit="1" customWidth="1"/>
    <col min="6702" max="6702" width="13.77734375" bestFit="1" customWidth="1"/>
    <col min="6703" max="6703" width="13.6640625" bestFit="1" customWidth="1"/>
    <col min="6704" max="6704" width="16.77734375" bestFit="1" customWidth="1"/>
    <col min="6705" max="6705" width="12.33203125" bestFit="1" customWidth="1"/>
    <col min="6706" max="6706" width="13.44140625" bestFit="1" customWidth="1"/>
    <col min="6707" max="6707" width="17.44140625" bestFit="1" customWidth="1"/>
    <col min="6708" max="6708" width="13.21875" bestFit="1" customWidth="1"/>
    <col min="6709" max="6709" width="13.6640625" bestFit="1" customWidth="1"/>
    <col min="6710" max="6710" width="12.44140625" bestFit="1" customWidth="1"/>
    <col min="6711" max="6711" width="14" bestFit="1" customWidth="1"/>
    <col min="6712" max="6712" width="14.44140625" bestFit="1" customWidth="1"/>
    <col min="6713" max="6713" width="14.21875" bestFit="1" customWidth="1"/>
    <col min="6714" max="6714" width="14.33203125" bestFit="1" customWidth="1"/>
    <col min="6715" max="6715" width="13.6640625" bestFit="1" customWidth="1"/>
    <col min="6716" max="6716" width="14.88671875" bestFit="1" customWidth="1"/>
    <col min="6717" max="6717" width="16.21875" bestFit="1" customWidth="1"/>
    <col min="6718" max="6718" width="14.77734375" bestFit="1" customWidth="1"/>
    <col min="6719" max="6719" width="15.6640625" bestFit="1" customWidth="1"/>
    <col min="6720" max="6720" width="16.5546875" bestFit="1" customWidth="1"/>
    <col min="6721" max="6721" width="16.33203125" bestFit="1" customWidth="1"/>
    <col min="6722" max="6722" width="19.88671875" bestFit="1" customWidth="1"/>
    <col min="6723" max="6723" width="23" bestFit="1" customWidth="1"/>
    <col min="6724" max="6724" width="18" bestFit="1" customWidth="1"/>
    <col min="6725" max="6725" width="20.33203125" bestFit="1" customWidth="1"/>
    <col min="6726" max="6726" width="19.109375" bestFit="1" customWidth="1"/>
    <col min="6727" max="6727" width="16.109375" bestFit="1" customWidth="1"/>
    <col min="6728" max="6728" width="16.44140625" bestFit="1" customWidth="1"/>
    <col min="6729" max="6729" width="21.88671875" bestFit="1" customWidth="1"/>
    <col min="6730" max="6730" width="16.21875" bestFit="1" customWidth="1"/>
    <col min="6731" max="6731" width="18.109375" bestFit="1" customWidth="1"/>
    <col min="6732" max="6732" width="12" bestFit="1" customWidth="1"/>
    <col min="6733" max="6733" width="13.109375" bestFit="1" customWidth="1"/>
    <col min="6734" max="6734" width="17.21875" bestFit="1" customWidth="1"/>
    <col min="6735" max="6735" width="15.5546875" bestFit="1" customWidth="1"/>
    <col min="6736" max="6736" width="14.77734375" bestFit="1" customWidth="1"/>
    <col min="6737" max="6737" width="15.5546875" bestFit="1" customWidth="1"/>
    <col min="6738" max="6738" width="14.88671875" bestFit="1" customWidth="1"/>
    <col min="6739" max="6739" width="21.109375" bestFit="1" customWidth="1"/>
    <col min="6740" max="6740" width="16.109375" bestFit="1" customWidth="1"/>
    <col min="6741" max="6741" width="13.21875" bestFit="1" customWidth="1"/>
    <col min="6742" max="6742" width="12" bestFit="1" customWidth="1"/>
    <col min="6743" max="6743" width="14.6640625" bestFit="1" customWidth="1"/>
    <col min="6744" max="6745" width="13.33203125" bestFit="1" customWidth="1"/>
    <col min="6746" max="6746" width="14.77734375" bestFit="1" customWidth="1"/>
    <col min="6747" max="6747" width="17.6640625" bestFit="1" customWidth="1"/>
    <col min="6748" max="6748" width="17.33203125" bestFit="1" customWidth="1"/>
    <col min="6749" max="6749" width="16" bestFit="1" customWidth="1"/>
    <col min="6750" max="6750" width="13.44140625" bestFit="1" customWidth="1"/>
    <col min="6751" max="6751" width="13.5546875" bestFit="1" customWidth="1"/>
    <col min="6752" max="6753" width="14.6640625" bestFit="1" customWidth="1"/>
    <col min="6754" max="6754" width="16.21875" bestFit="1" customWidth="1"/>
    <col min="6755" max="6755" width="15" bestFit="1" customWidth="1"/>
    <col min="6756" max="6756" width="18.88671875" bestFit="1" customWidth="1"/>
    <col min="6757" max="6757" width="16.6640625" bestFit="1" customWidth="1"/>
    <col min="6758" max="6758" width="17.33203125" bestFit="1" customWidth="1"/>
    <col min="6759" max="6759" width="16.44140625" bestFit="1" customWidth="1"/>
    <col min="6760" max="6760" width="18.109375" bestFit="1" customWidth="1"/>
    <col min="6761" max="6761" width="20.109375" bestFit="1" customWidth="1"/>
    <col min="6762" max="6762" width="15.44140625" bestFit="1" customWidth="1"/>
    <col min="6763" max="6763" width="14.88671875" bestFit="1" customWidth="1"/>
    <col min="6764" max="6764" width="17.21875" bestFit="1" customWidth="1"/>
    <col min="6765" max="6765" width="17.5546875" bestFit="1" customWidth="1"/>
    <col min="6766" max="6766" width="14.77734375" bestFit="1" customWidth="1"/>
    <col min="6767" max="6767" width="13.44140625" bestFit="1" customWidth="1"/>
    <col min="6768" max="6768" width="15.77734375" bestFit="1" customWidth="1"/>
    <col min="6769" max="6769" width="16.6640625" bestFit="1" customWidth="1"/>
    <col min="6770" max="6770" width="20.88671875" bestFit="1" customWidth="1"/>
    <col min="6771" max="6771" width="14.88671875" bestFit="1" customWidth="1"/>
    <col min="6772" max="6772" width="15.109375" bestFit="1" customWidth="1"/>
    <col min="6773" max="6773" width="18.6640625" bestFit="1" customWidth="1"/>
    <col min="6774" max="6774" width="18" bestFit="1" customWidth="1"/>
    <col min="6775" max="6775" width="13.77734375" bestFit="1" customWidth="1"/>
    <col min="6776" max="6776" width="16.109375" bestFit="1" customWidth="1"/>
    <col min="6777" max="6777" width="14.6640625" bestFit="1" customWidth="1"/>
    <col min="6778" max="6778" width="19.5546875" bestFit="1" customWidth="1"/>
    <col min="6779" max="6779" width="20.21875" bestFit="1" customWidth="1"/>
    <col min="6780" max="6780" width="16.21875" bestFit="1" customWidth="1"/>
    <col min="6781" max="6781" width="15" bestFit="1" customWidth="1"/>
    <col min="6782" max="6782" width="21.5546875" bestFit="1" customWidth="1"/>
    <col min="6783" max="6783" width="21.33203125" bestFit="1" customWidth="1"/>
    <col min="6784" max="6784" width="17.6640625" bestFit="1" customWidth="1"/>
    <col min="6785" max="6785" width="17" bestFit="1" customWidth="1"/>
    <col min="6786" max="6786" width="17.88671875" bestFit="1" customWidth="1"/>
    <col min="6787" max="6787" width="20.44140625" bestFit="1" customWidth="1"/>
    <col min="6788" max="6788" width="21.109375" bestFit="1" customWidth="1"/>
    <col min="6789" max="6789" width="17.77734375" bestFit="1" customWidth="1"/>
    <col min="6790" max="6790" width="22.33203125" bestFit="1" customWidth="1"/>
    <col min="6791" max="6791" width="21.33203125" bestFit="1" customWidth="1"/>
    <col min="6792" max="6792" width="16.77734375" bestFit="1" customWidth="1"/>
    <col min="6793" max="6793" width="16.33203125" bestFit="1" customWidth="1"/>
    <col min="6794" max="6794" width="16.21875" bestFit="1" customWidth="1"/>
    <col min="6795" max="6795" width="20.109375" bestFit="1" customWidth="1"/>
    <col min="6796" max="6796" width="12" bestFit="1" customWidth="1"/>
    <col min="6797" max="6797" width="18" bestFit="1" customWidth="1"/>
    <col min="6798" max="6798" width="19.88671875" bestFit="1" customWidth="1"/>
    <col min="6799" max="6799" width="12.109375" bestFit="1" customWidth="1"/>
    <col min="6800" max="6800" width="15" bestFit="1" customWidth="1"/>
    <col min="6801" max="6801" width="18" bestFit="1" customWidth="1"/>
    <col min="6802" max="6802" width="16.77734375" bestFit="1" customWidth="1"/>
    <col min="6803" max="6803" width="22.21875" bestFit="1" customWidth="1"/>
    <col min="6804" max="6804" width="18.88671875" bestFit="1" customWidth="1"/>
    <col min="6805" max="6805" width="18.44140625" bestFit="1" customWidth="1"/>
    <col min="6806" max="6806" width="20.6640625" bestFit="1" customWidth="1"/>
    <col min="6807" max="6807" width="16.5546875" bestFit="1" customWidth="1"/>
    <col min="6808" max="6808" width="18.33203125" bestFit="1" customWidth="1"/>
    <col min="6809" max="6809" width="14.33203125" bestFit="1" customWidth="1"/>
    <col min="6810" max="6810" width="22" bestFit="1" customWidth="1"/>
    <col min="6811" max="6811" width="16.88671875" bestFit="1" customWidth="1"/>
    <col min="6812" max="6812" width="16.77734375" bestFit="1" customWidth="1"/>
    <col min="6813" max="6813" width="15.44140625" bestFit="1" customWidth="1"/>
    <col min="6814" max="6814" width="19.77734375" bestFit="1" customWidth="1"/>
    <col min="6815" max="6815" width="17.44140625" bestFit="1" customWidth="1"/>
    <col min="6816" max="6816" width="16" bestFit="1" customWidth="1"/>
    <col min="6817" max="6817" width="16.77734375" bestFit="1" customWidth="1"/>
    <col min="6818" max="6818" width="20.77734375" bestFit="1" customWidth="1"/>
    <col min="6819" max="6819" width="14.5546875" bestFit="1" customWidth="1"/>
    <col min="6820" max="6820" width="15.109375" bestFit="1" customWidth="1"/>
    <col min="6821" max="6821" width="22" bestFit="1" customWidth="1"/>
    <col min="6822" max="6822" width="14.6640625" bestFit="1" customWidth="1"/>
    <col min="6823" max="6823" width="21.5546875" bestFit="1" customWidth="1"/>
    <col min="6824" max="6824" width="16.5546875" bestFit="1" customWidth="1"/>
    <col min="6825" max="6825" width="14.6640625" bestFit="1" customWidth="1"/>
    <col min="6826" max="6826" width="12.33203125" bestFit="1" customWidth="1"/>
    <col min="6827" max="6827" width="20.21875" bestFit="1" customWidth="1"/>
    <col min="6828" max="6828" width="18.88671875" bestFit="1" customWidth="1"/>
    <col min="6829" max="6829" width="16.33203125" bestFit="1" customWidth="1"/>
    <col min="6830" max="6830" width="13.88671875" bestFit="1" customWidth="1"/>
    <col min="6831" max="6831" width="18.21875" bestFit="1" customWidth="1"/>
    <col min="6832" max="6832" width="14.6640625" bestFit="1" customWidth="1"/>
    <col min="6833" max="6833" width="13.5546875" bestFit="1" customWidth="1"/>
    <col min="6834" max="6834" width="12.33203125" bestFit="1" customWidth="1"/>
    <col min="6835" max="6837" width="12" bestFit="1" customWidth="1"/>
    <col min="6838" max="6838" width="11" bestFit="1" customWidth="1"/>
    <col min="6839" max="6839" width="12.109375" bestFit="1" customWidth="1"/>
    <col min="6840" max="6840" width="12.33203125" bestFit="1" customWidth="1"/>
    <col min="6841" max="6841" width="12.77734375" bestFit="1" customWidth="1"/>
    <col min="6842" max="6842" width="13.21875" bestFit="1" customWidth="1"/>
    <col min="6843" max="6846" width="12" bestFit="1" customWidth="1"/>
    <col min="6847" max="6847" width="12.33203125" bestFit="1" customWidth="1"/>
    <col min="6848" max="6848" width="13.44140625" bestFit="1" customWidth="1"/>
    <col min="6849" max="6849" width="12" bestFit="1" customWidth="1"/>
    <col min="6850" max="6850" width="12.5546875" bestFit="1" customWidth="1"/>
    <col min="6851" max="6851" width="12" bestFit="1" customWidth="1"/>
    <col min="6852" max="6852" width="13.6640625" bestFit="1" customWidth="1"/>
    <col min="6853" max="6853" width="11.21875" bestFit="1" customWidth="1"/>
    <col min="6854" max="6855" width="12" bestFit="1" customWidth="1"/>
    <col min="6856" max="6856" width="15.5546875" bestFit="1" customWidth="1"/>
    <col min="6857" max="6857" width="15.21875" bestFit="1" customWidth="1"/>
    <col min="6858" max="6858" width="12.44140625" bestFit="1" customWidth="1"/>
    <col min="6859" max="6859" width="12.21875" bestFit="1" customWidth="1"/>
    <col min="6860" max="6860" width="12" bestFit="1" customWidth="1"/>
    <col min="6861" max="6861" width="13.88671875" bestFit="1" customWidth="1"/>
    <col min="6862" max="6862" width="12" bestFit="1" customWidth="1"/>
    <col min="6863" max="6864" width="14.109375" bestFit="1" customWidth="1"/>
    <col min="6865" max="6865" width="12" bestFit="1" customWidth="1"/>
    <col min="6866" max="6866" width="14.109375" bestFit="1" customWidth="1"/>
    <col min="6867" max="6867" width="12" bestFit="1" customWidth="1"/>
    <col min="6868" max="6868" width="14.33203125" bestFit="1" customWidth="1"/>
    <col min="6869" max="6869" width="12.77734375" bestFit="1" customWidth="1"/>
    <col min="6870" max="6870" width="14" bestFit="1" customWidth="1"/>
    <col min="6871" max="6871" width="13.44140625" bestFit="1" customWidth="1"/>
    <col min="6872" max="6872" width="14.44140625" bestFit="1" customWidth="1"/>
    <col min="6873" max="6873" width="15.6640625" bestFit="1" customWidth="1"/>
    <col min="6874" max="6874" width="13.6640625" bestFit="1" customWidth="1"/>
    <col min="6875" max="6875" width="13.33203125" bestFit="1" customWidth="1"/>
    <col min="6876" max="6876" width="13.109375" bestFit="1" customWidth="1"/>
    <col min="6877" max="6877" width="14" bestFit="1" customWidth="1"/>
    <col min="6878" max="6878" width="15.77734375" bestFit="1" customWidth="1"/>
    <col min="6879" max="6879" width="16.44140625" bestFit="1" customWidth="1"/>
    <col min="6880" max="6880" width="12" bestFit="1" customWidth="1"/>
    <col min="6881" max="6881" width="15.6640625" bestFit="1" customWidth="1"/>
    <col min="6882" max="6882" width="12.33203125" bestFit="1" customWidth="1"/>
    <col min="6883" max="6883" width="12" bestFit="1" customWidth="1"/>
    <col min="6884" max="6884" width="12.88671875" bestFit="1" customWidth="1"/>
    <col min="6885" max="6885" width="12" bestFit="1" customWidth="1"/>
    <col min="6886" max="6886" width="14.5546875" bestFit="1" customWidth="1"/>
    <col min="6887" max="6887" width="12.6640625" bestFit="1" customWidth="1"/>
    <col min="6888" max="6888" width="15.109375" bestFit="1" customWidth="1"/>
    <col min="6889" max="6889" width="14" bestFit="1" customWidth="1"/>
    <col min="6890" max="6890" width="12" bestFit="1" customWidth="1"/>
    <col min="6891" max="6891" width="14.6640625" bestFit="1" customWidth="1"/>
    <col min="6892" max="6892" width="13.5546875" bestFit="1" customWidth="1"/>
    <col min="6893" max="6893" width="13.33203125" bestFit="1" customWidth="1"/>
    <col min="6894" max="6894" width="17.33203125" bestFit="1" customWidth="1"/>
    <col min="6895" max="6895" width="14.21875" bestFit="1" customWidth="1"/>
    <col min="6896" max="6896" width="12" bestFit="1" customWidth="1"/>
    <col min="6897" max="6897" width="19.44140625" bestFit="1" customWidth="1"/>
    <col min="6898" max="6898" width="15.6640625" bestFit="1" customWidth="1"/>
    <col min="6899" max="6899" width="16.44140625" bestFit="1" customWidth="1"/>
    <col min="6900" max="6900" width="15.109375" bestFit="1" customWidth="1"/>
    <col min="6901" max="6901" width="12.33203125" bestFit="1" customWidth="1"/>
    <col min="6902" max="6902" width="14.88671875" bestFit="1" customWidth="1"/>
    <col min="6903" max="6903" width="13.109375" bestFit="1" customWidth="1"/>
    <col min="6904" max="6904" width="17.21875" bestFit="1" customWidth="1"/>
    <col min="6905" max="6905" width="16.109375" bestFit="1" customWidth="1"/>
    <col min="6906" max="6906" width="14.33203125" bestFit="1" customWidth="1"/>
    <col min="6907" max="6907" width="15.88671875" bestFit="1" customWidth="1"/>
    <col min="6908" max="6908" width="18.88671875" bestFit="1" customWidth="1"/>
    <col min="6909" max="6909" width="14.88671875" bestFit="1" customWidth="1"/>
    <col min="6910" max="6910" width="14.5546875" bestFit="1" customWidth="1"/>
    <col min="6911" max="6911" width="15.88671875" bestFit="1" customWidth="1"/>
    <col min="6912" max="6912" width="15" bestFit="1" customWidth="1"/>
    <col min="6913" max="6913" width="16.21875" bestFit="1" customWidth="1"/>
    <col min="6914" max="6914" width="16" bestFit="1" customWidth="1"/>
    <col min="6915" max="6915" width="12" bestFit="1" customWidth="1"/>
    <col min="6916" max="6916" width="15.88671875" bestFit="1" customWidth="1"/>
    <col min="6917" max="6917" width="13.88671875" bestFit="1" customWidth="1"/>
    <col min="6918" max="6918" width="15" bestFit="1" customWidth="1"/>
    <col min="6919" max="6919" width="15.21875" bestFit="1" customWidth="1"/>
    <col min="6920" max="6920" width="12.88671875" bestFit="1" customWidth="1"/>
    <col min="6921" max="6921" width="19.21875" bestFit="1" customWidth="1"/>
    <col min="6922" max="6922" width="15.88671875" bestFit="1" customWidth="1"/>
    <col min="6923" max="6923" width="13.21875" bestFit="1" customWidth="1"/>
    <col min="6924" max="6924" width="13.88671875" bestFit="1" customWidth="1"/>
    <col min="6925" max="6925" width="14.77734375" bestFit="1" customWidth="1"/>
    <col min="6926" max="6926" width="14.5546875" bestFit="1" customWidth="1"/>
    <col min="6927" max="6927" width="14.77734375" bestFit="1" customWidth="1"/>
    <col min="6928" max="6928" width="15.109375" bestFit="1" customWidth="1"/>
    <col min="6929" max="6929" width="17.88671875" bestFit="1" customWidth="1"/>
    <col min="6930" max="6930" width="15.88671875" bestFit="1" customWidth="1"/>
    <col min="6931" max="6931" width="14.44140625" bestFit="1" customWidth="1"/>
    <col min="6932" max="6932" width="15.33203125" bestFit="1" customWidth="1"/>
    <col min="6933" max="6933" width="14.21875" bestFit="1" customWidth="1"/>
    <col min="6934" max="6934" width="13.6640625" bestFit="1" customWidth="1"/>
    <col min="6935" max="6935" width="13.44140625" bestFit="1" customWidth="1"/>
    <col min="6936" max="6936" width="12.5546875" bestFit="1" customWidth="1"/>
    <col min="6937" max="6937" width="15.88671875" bestFit="1" customWidth="1"/>
    <col min="6938" max="6938" width="14.109375" bestFit="1" customWidth="1"/>
    <col min="6939" max="6939" width="13.5546875" bestFit="1" customWidth="1"/>
    <col min="6940" max="6940" width="15.5546875" bestFit="1" customWidth="1"/>
    <col min="6941" max="6941" width="13.88671875" bestFit="1" customWidth="1"/>
    <col min="6942" max="6942" width="15.33203125" bestFit="1" customWidth="1"/>
    <col min="6943" max="6943" width="16" bestFit="1" customWidth="1"/>
    <col min="6944" max="6944" width="12.88671875" bestFit="1" customWidth="1"/>
    <col min="6945" max="6945" width="13.21875" bestFit="1" customWidth="1"/>
    <col min="6946" max="6946" width="15.21875" bestFit="1" customWidth="1"/>
    <col min="6947" max="6947" width="14.44140625" bestFit="1" customWidth="1"/>
    <col min="6948" max="6948" width="15.77734375" bestFit="1" customWidth="1"/>
    <col min="6949" max="6949" width="13.5546875" bestFit="1" customWidth="1"/>
    <col min="6950" max="6950" width="14.21875" bestFit="1" customWidth="1"/>
    <col min="6951" max="6951" width="13.6640625" bestFit="1" customWidth="1"/>
    <col min="6952" max="6952" width="14" bestFit="1" customWidth="1"/>
    <col min="6953" max="6953" width="13.21875" bestFit="1" customWidth="1"/>
    <col min="6954" max="6954" width="12" bestFit="1" customWidth="1"/>
    <col min="6955" max="6955" width="12.44140625" bestFit="1" customWidth="1"/>
    <col min="6956" max="6956" width="12.88671875" bestFit="1" customWidth="1"/>
    <col min="6957" max="6957" width="14.6640625" bestFit="1" customWidth="1"/>
    <col min="6958" max="6958" width="12.21875" bestFit="1" customWidth="1"/>
    <col min="6959" max="6959" width="12.44140625" bestFit="1" customWidth="1"/>
    <col min="6960" max="6960" width="12" bestFit="1" customWidth="1"/>
    <col min="6961" max="6961" width="12.5546875" bestFit="1" customWidth="1"/>
    <col min="6962" max="6962" width="13.21875" bestFit="1" customWidth="1"/>
    <col min="6963" max="6963" width="12.5546875" bestFit="1" customWidth="1"/>
    <col min="6964" max="6964" width="12" bestFit="1" customWidth="1"/>
    <col min="6965" max="6965" width="13.109375" bestFit="1" customWidth="1"/>
    <col min="6966" max="6966" width="12.44140625" bestFit="1" customWidth="1"/>
    <col min="6967" max="6969" width="12" bestFit="1" customWidth="1"/>
    <col min="6970" max="6970" width="12.33203125" bestFit="1" customWidth="1"/>
    <col min="6971" max="6971" width="17.33203125" bestFit="1" customWidth="1"/>
    <col min="6972" max="6972" width="15.21875" bestFit="1" customWidth="1"/>
    <col min="6973" max="6973" width="14" bestFit="1" customWidth="1"/>
    <col min="6974" max="6975" width="12" bestFit="1" customWidth="1"/>
    <col min="6976" max="6976" width="12.33203125" bestFit="1" customWidth="1"/>
    <col min="6977" max="6977" width="12.6640625" bestFit="1" customWidth="1"/>
    <col min="6978" max="6979" width="12" bestFit="1" customWidth="1"/>
    <col min="6980" max="6980" width="14" bestFit="1" customWidth="1"/>
    <col min="6981" max="6981" width="15.88671875" bestFit="1" customWidth="1"/>
    <col min="6982" max="6982" width="12" bestFit="1" customWidth="1"/>
    <col min="6983" max="6983" width="13.44140625" bestFit="1" customWidth="1"/>
    <col min="6984" max="6984" width="12.21875" bestFit="1" customWidth="1"/>
    <col min="6985" max="6986" width="12" bestFit="1" customWidth="1"/>
    <col min="6987" max="6987" width="12.109375" bestFit="1" customWidth="1"/>
    <col min="6988" max="6988" width="15.109375" bestFit="1" customWidth="1"/>
    <col min="6989" max="6989" width="15.21875" bestFit="1" customWidth="1"/>
    <col min="6990" max="6992" width="12" bestFit="1" customWidth="1"/>
    <col min="6993" max="6993" width="13.21875" bestFit="1" customWidth="1"/>
    <col min="6994" max="6994" width="13.88671875" bestFit="1" customWidth="1"/>
    <col min="6995" max="6995" width="12.5546875" bestFit="1" customWidth="1"/>
    <col min="6996" max="6996" width="12" bestFit="1" customWidth="1"/>
    <col min="6997" max="6997" width="14.21875" bestFit="1" customWidth="1"/>
    <col min="6998" max="6998" width="13.33203125" bestFit="1" customWidth="1"/>
    <col min="6999" max="6999" width="12" bestFit="1" customWidth="1"/>
    <col min="7000" max="7000" width="14.5546875" bestFit="1" customWidth="1"/>
    <col min="7001" max="7001" width="14.109375" bestFit="1" customWidth="1"/>
    <col min="7002" max="7002" width="12.44140625" bestFit="1" customWidth="1"/>
    <col min="7003" max="7003" width="12.5546875" bestFit="1" customWidth="1"/>
    <col min="7004" max="7004" width="12" bestFit="1" customWidth="1"/>
    <col min="7005" max="7005" width="13.21875" bestFit="1" customWidth="1"/>
    <col min="7006" max="7007" width="12" bestFit="1" customWidth="1"/>
    <col min="7008" max="7008" width="14.33203125" bestFit="1" customWidth="1"/>
    <col min="7009" max="7009" width="11.6640625" bestFit="1" customWidth="1"/>
    <col min="7010" max="7010" width="12.5546875" bestFit="1" customWidth="1"/>
    <col min="7011" max="7011" width="11" bestFit="1" customWidth="1"/>
    <col min="7012" max="7012" width="12" bestFit="1" customWidth="1"/>
    <col min="7013" max="7013" width="15" bestFit="1" customWidth="1"/>
    <col min="7014" max="7014" width="12" bestFit="1" customWidth="1"/>
    <col min="7015" max="7015" width="13.33203125" bestFit="1" customWidth="1"/>
    <col min="7016" max="7018" width="12" bestFit="1" customWidth="1"/>
    <col min="7019" max="7019" width="12.77734375" bestFit="1" customWidth="1"/>
    <col min="7020" max="7020" width="14.109375" bestFit="1" customWidth="1"/>
    <col min="7021" max="7022" width="12" bestFit="1" customWidth="1"/>
    <col min="7023" max="7023" width="13.6640625" bestFit="1" customWidth="1"/>
    <col min="7024" max="7024" width="14" bestFit="1" customWidth="1"/>
    <col min="7025" max="7025" width="12" bestFit="1" customWidth="1"/>
    <col min="7026" max="7026" width="14" bestFit="1" customWidth="1"/>
    <col min="7027" max="7028" width="12" bestFit="1" customWidth="1"/>
    <col min="7029" max="7029" width="11.109375" bestFit="1" customWidth="1"/>
    <col min="7030" max="7030" width="12" bestFit="1" customWidth="1"/>
    <col min="7031" max="7031" width="14.109375" bestFit="1" customWidth="1"/>
    <col min="7032" max="7032" width="11.6640625" bestFit="1" customWidth="1"/>
    <col min="7033" max="7035" width="12" bestFit="1" customWidth="1"/>
    <col min="7036" max="7036" width="11" bestFit="1" customWidth="1"/>
    <col min="7037" max="7037" width="12" bestFit="1" customWidth="1"/>
    <col min="7038" max="7038" width="13.5546875" bestFit="1" customWidth="1"/>
    <col min="7039" max="7041" width="12" bestFit="1" customWidth="1"/>
    <col min="7042" max="7042" width="12.109375" bestFit="1" customWidth="1"/>
    <col min="7043" max="7043" width="12" bestFit="1" customWidth="1"/>
    <col min="7044" max="7044" width="12.44140625" bestFit="1" customWidth="1"/>
    <col min="7045" max="7045" width="14.5546875" bestFit="1" customWidth="1"/>
    <col min="7046" max="7047" width="12" bestFit="1" customWidth="1"/>
    <col min="7048" max="7048" width="11" bestFit="1" customWidth="1"/>
    <col min="7049" max="7050" width="12.21875" bestFit="1" customWidth="1"/>
    <col min="7051" max="7051" width="13.44140625" bestFit="1" customWidth="1"/>
    <col min="7052" max="7052" width="12" bestFit="1" customWidth="1"/>
    <col min="7053" max="7053" width="15.33203125" bestFit="1" customWidth="1"/>
    <col min="7054" max="7054" width="16.109375" bestFit="1" customWidth="1"/>
    <col min="7055" max="7055" width="13.77734375" bestFit="1" customWidth="1"/>
    <col min="7056" max="7056" width="18.21875" bestFit="1" customWidth="1"/>
    <col min="7057" max="7057" width="13.33203125" bestFit="1" customWidth="1"/>
    <col min="7058" max="7058" width="13.6640625" bestFit="1" customWidth="1"/>
    <col min="7059" max="7059" width="15.44140625" bestFit="1" customWidth="1"/>
    <col min="7060" max="7060" width="16.5546875" bestFit="1" customWidth="1"/>
    <col min="7061" max="7061" width="14.21875" bestFit="1" customWidth="1"/>
    <col min="7062" max="7062" width="14.33203125" bestFit="1" customWidth="1"/>
    <col min="7063" max="7063" width="12.21875" bestFit="1" customWidth="1"/>
    <col min="7064" max="7064" width="12.33203125" bestFit="1" customWidth="1"/>
    <col min="7065" max="7065" width="12" bestFit="1" customWidth="1"/>
    <col min="7066" max="7066" width="15" bestFit="1" customWidth="1"/>
    <col min="7067" max="7067" width="14.44140625" bestFit="1" customWidth="1"/>
    <col min="7068" max="7068" width="13.88671875" bestFit="1" customWidth="1"/>
    <col min="7069" max="7069" width="12.44140625" bestFit="1" customWidth="1"/>
    <col min="7070" max="7070" width="14.33203125" bestFit="1" customWidth="1"/>
    <col min="7071" max="7071" width="13.88671875" bestFit="1" customWidth="1"/>
    <col min="7072" max="7072" width="11.33203125" bestFit="1" customWidth="1"/>
    <col min="7073" max="7073" width="16" bestFit="1" customWidth="1"/>
    <col min="7074" max="7074" width="15" bestFit="1" customWidth="1"/>
    <col min="7075" max="7075" width="13.77734375" bestFit="1" customWidth="1"/>
    <col min="7076" max="7076" width="14.109375" bestFit="1" customWidth="1"/>
    <col min="7077" max="7077" width="12.6640625" bestFit="1" customWidth="1"/>
    <col min="7078" max="7078" width="14.44140625" bestFit="1" customWidth="1"/>
    <col min="7079" max="7079" width="15" bestFit="1" customWidth="1"/>
    <col min="7080" max="7080" width="12" bestFit="1" customWidth="1"/>
    <col min="7081" max="7081" width="12.5546875" bestFit="1" customWidth="1"/>
    <col min="7082" max="7082" width="14.5546875" bestFit="1" customWidth="1"/>
    <col min="7083" max="7083" width="12.77734375" bestFit="1" customWidth="1"/>
    <col min="7084" max="7084" width="14.21875" bestFit="1" customWidth="1"/>
    <col min="7085" max="7085" width="13.109375" bestFit="1" customWidth="1"/>
    <col min="7086" max="7086" width="12.6640625" bestFit="1" customWidth="1"/>
    <col min="7087" max="7087" width="12.77734375" bestFit="1" customWidth="1"/>
    <col min="7088" max="7088" width="13.109375" bestFit="1" customWidth="1"/>
    <col min="7089" max="7089" width="14.33203125" bestFit="1" customWidth="1"/>
    <col min="7090" max="7090" width="12.109375" bestFit="1" customWidth="1"/>
    <col min="7091" max="7091" width="15.5546875" bestFit="1" customWidth="1"/>
    <col min="7092" max="7092" width="12.33203125" bestFit="1" customWidth="1"/>
    <col min="7093" max="7093" width="12.77734375" bestFit="1" customWidth="1"/>
    <col min="7094" max="7094" width="12.33203125" bestFit="1" customWidth="1"/>
    <col min="7095" max="7095" width="13.109375" bestFit="1" customWidth="1"/>
    <col min="7096" max="7096" width="14.33203125" bestFit="1" customWidth="1"/>
    <col min="7097" max="7097" width="12" bestFit="1" customWidth="1"/>
    <col min="7098" max="7098" width="12.44140625" bestFit="1" customWidth="1"/>
    <col min="7099" max="7099" width="13.33203125" bestFit="1" customWidth="1"/>
    <col min="7100" max="7100" width="13.21875" bestFit="1" customWidth="1"/>
    <col min="7101" max="7101" width="13.6640625" bestFit="1" customWidth="1"/>
    <col min="7102" max="7102" width="14.109375" bestFit="1" customWidth="1"/>
    <col min="7103" max="7103" width="12.88671875" bestFit="1" customWidth="1"/>
    <col min="7104" max="7104" width="13.21875" bestFit="1" customWidth="1"/>
    <col min="7105" max="7105" width="14.44140625" bestFit="1" customWidth="1"/>
    <col min="7106" max="7106" width="15.6640625" bestFit="1" customWidth="1"/>
    <col min="7107" max="7107" width="16.21875" bestFit="1" customWidth="1"/>
    <col min="7108" max="7108" width="19.33203125" bestFit="1" customWidth="1"/>
    <col min="7109" max="7110" width="12" bestFit="1" customWidth="1"/>
    <col min="7111" max="7111" width="15.88671875" bestFit="1" customWidth="1"/>
    <col min="7112" max="7112" width="14.6640625" bestFit="1" customWidth="1"/>
    <col min="7113" max="7113" width="12.88671875" bestFit="1" customWidth="1"/>
    <col min="7114" max="7114" width="14.44140625" bestFit="1" customWidth="1"/>
    <col min="7115" max="7115" width="13.5546875" bestFit="1" customWidth="1"/>
    <col min="7116" max="7116" width="12" bestFit="1" customWidth="1"/>
    <col min="7117" max="7117" width="13.21875" bestFit="1" customWidth="1"/>
    <col min="7118" max="7118" width="12.109375" bestFit="1" customWidth="1"/>
    <col min="7119" max="7119" width="16.44140625" bestFit="1" customWidth="1"/>
    <col min="7120" max="7120" width="15.33203125" bestFit="1" customWidth="1"/>
    <col min="7121" max="7121" width="12" bestFit="1" customWidth="1"/>
    <col min="7122" max="7123" width="13.44140625" bestFit="1" customWidth="1"/>
    <col min="7124" max="7124" width="15.109375" bestFit="1" customWidth="1"/>
    <col min="7125" max="7125" width="12.109375" bestFit="1" customWidth="1"/>
    <col min="7126" max="7126" width="14.77734375" bestFit="1" customWidth="1"/>
    <col min="7127" max="7127" width="13.5546875" bestFit="1" customWidth="1"/>
    <col min="7128" max="7128" width="13.88671875" bestFit="1" customWidth="1"/>
    <col min="7129" max="7129" width="14" bestFit="1" customWidth="1"/>
    <col min="7130" max="7130" width="13.109375" bestFit="1" customWidth="1"/>
    <col min="7131" max="7131" width="12" bestFit="1" customWidth="1"/>
    <col min="7132" max="7133" width="14.109375" bestFit="1" customWidth="1"/>
    <col min="7134" max="7134" width="13.5546875" bestFit="1" customWidth="1"/>
    <col min="7135" max="7135" width="13.21875" bestFit="1" customWidth="1"/>
    <col min="7136" max="7136" width="12.77734375" bestFit="1" customWidth="1"/>
    <col min="7137" max="7137" width="12.33203125" bestFit="1" customWidth="1"/>
    <col min="7138" max="7138" width="16.6640625" bestFit="1" customWidth="1"/>
    <col min="7139" max="7139" width="12" bestFit="1" customWidth="1"/>
    <col min="7140" max="7140" width="12.21875" bestFit="1" customWidth="1"/>
    <col min="7141" max="7141" width="13.88671875" bestFit="1" customWidth="1"/>
    <col min="7142" max="7142" width="15.109375" bestFit="1" customWidth="1"/>
    <col min="7143" max="7143" width="15.6640625" bestFit="1" customWidth="1"/>
    <col min="7144" max="7144" width="12.21875" bestFit="1" customWidth="1"/>
    <col min="7145" max="7145" width="14.21875" bestFit="1" customWidth="1"/>
    <col min="7146" max="7147" width="13.6640625" bestFit="1" customWidth="1"/>
    <col min="7148" max="7148" width="14.77734375" bestFit="1" customWidth="1"/>
    <col min="7149" max="7149" width="12.33203125" bestFit="1" customWidth="1"/>
    <col min="7150" max="7150" width="14" bestFit="1" customWidth="1"/>
    <col min="7151" max="7151" width="14.77734375" bestFit="1" customWidth="1"/>
    <col min="7152" max="7152" width="16.33203125" bestFit="1" customWidth="1"/>
    <col min="7153" max="7153" width="12.88671875" bestFit="1" customWidth="1"/>
    <col min="7154" max="7154" width="11.109375" bestFit="1" customWidth="1"/>
    <col min="7155" max="7155" width="14.21875" bestFit="1" customWidth="1"/>
    <col min="7156" max="7156" width="12" bestFit="1" customWidth="1"/>
    <col min="7157" max="7157" width="12.33203125" bestFit="1" customWidth="1"/>
    <col min="7158" max="7158" width="11" bestFit="1" customWidth="1"/>
    <col min="7159" max="7163" width="12" bestFit="1" customWidth="1"/>
    <col min="7164" max="7164" width="12.6640625" bestFit="1" customWidth="1"/>
    <col min="7165" max="7168" width="12" bestFit="1" customWidth="1"/>
    <col min="7169" max="7169" width="12.6640625" bestFit="1" customWidth="1"/>
    <col min="7170" max="7184" width="12" bestFit="1" customWidth="1"/>
    <col min="7185" max="7185" width="11.88671875" bestFit="1" customWidth="1"/>
    <col min="7186" max="7188" width="12" bestFit="1" customWidth="1"/>
    <col min="7189" max="7189" width="13.6640625" bestFit="1" customWidth="1"/>
    <col min="7190" max="7190" width="10" bestFit="1" customWidth="1"/>
    <col min="7191" max="7194" width="12" bestFit="1" customWidth="1"/>
    <col min="7195" max="7195" width="12.44140625" bestFit="1" customWidth="1"/>
    <col min="7196" max="7196" width="12" bestFit="1" customWidth="1"/>
    <col min="7197" max="7197" width="13.88671875" bestFit="1" customWidth="1"/>
    <col min="7198" max="7201" width="12" bestFit="1" customWidth="1"/>
    <col min="7202" max="7202" width="13.77734375" bestFit="1" customWidth="1"/>
    <col min="7203" max="7205" width="12" bestFit="1" customWidth="1"/>
    <col min="7206" max="7206" width="12.21875" bestFit="1" customWidth="1"/>
    <col min="7207" max="7207" width="12" bestFit="1" customWidth="1"/>
    <col min="7208" max="7208" width="12.77734375" bestFit="1" customWidth="1"/>
    <col min="7209" max="7212" width="12" bestFit="1" customWidth="1"/>
    <col min="7213" max="7213" width="12.109375" bestFit="1" customWidth="1"/>
    <col min="7214" max="7214" width="11.5546875" bestFit="1" customWidth="1"/>
    <col min="7215" max="7218" width="12" bestFit="1" customWidth="1"/>
    <col min="7219" max="7219" width="13.21875" bestFit="1" customWidth="1"/>
    <col min="7220" max="7220" width="12" bestFit="1" customWidth="1"/>
    <col min="7221" max="7221" width="12.21875" bestFit="1" customWidth="1"/>
    <col min="7222" max="7222" width="12" bestFit="1" customWidth="1"/>
    <col min="7223" max="7223" width="13.44140625" bestFit="1" customWidth="1"/>
    <col min="7224" max="7226" width="12" bestFit="1" customWidth="1"/>
    <col min="7227" max="7227" width="13.88671875" bestFit="1" customWidth="1"/>
    <col min="7228" max="7229" width="12" bestFit="1" customWidth="1"/>
    <col min="7230" max="7230" width="14.109375" bestFit="1" customWidth="1"/>
    <col min="7231" max="7231" width="12" bestFit="1" customWidth="1"/>
    <col min="7232" max="7232" width="14.77734375" bestFit="1" customWidth="1"/>
    <col min="7233" max="7233" width="14.33203125" bestFit="1" customWidth="1"/>
    <col min="7234" max="7235" width="12" bestFit="1" customWidth="1"/>
    <col min="7236" max="7236" width="12.109375" bestFit="1" customWidth="1"/>
    <col min="7237" max="7237" width="12.6640625" bestFit="1" customWidth="1"/>
    <col min="7238" max="7238" width="14.88671875" bestFit="1" customWidth="1"/>
    <col min="7239" max="7240" width="12" bestFit="1" customWidth="1"/>
    <col min="7241" max="7241" width="12.88671875" bestFit="1" customWidth="1"/>
    <col min="7242" max="7246" width="12" bestFit="1" customWidth="1"/>
    <col min="7247" max="7247" width="12.77734375" bestFit="1" customWidth="1"/>
    <col min="7248" max="7248" width="13.88671875" bestFit="1" customWidth="1"/>
    <col min="7249" max="7249" width="12.33203125" bestFit="1" customWidth="1"/>
    <col min="7250" max="7250" width="11" bestFit="1" customWidth="1"/>
    <col min="7251" max="7251" width="12" bestFit="1" customWidth="1"/>
    <col min="7252" max="7252" width="12.77734375" bestFit="1" customWidth="1"/>
    <col min="7253" max="7253" width="12" bestFit="1" customWidth="1"/>
    <col min="7254" max="7254" width="13.77734375" bestFit="1" customWidth="1"/>
    <col min="7255" max="7255" width="12" bestFit="1" customWidth="1"/>
    <col min="7256" max="7256" width="15.77734375" bestFit="1" customWidth="1"/>
    <col min="7257" max="7257" width="13.109375" bestFit="1" customWidth="1"/>
    <col min="7258" max="7258" width="17.21875" bestFit="1" customWidth="1"/>
    <col min="7259" max="7259" width="17.6640625" bestFit="1" customWidth="1"/>
    <col min="7260" max="7260" width="14.6640625" bestFit="1" customWidth="1"/>
    <col min="7261" max="7261" width="15.5546875" bestFit="1" customWidth="1"/>
    <col min="7262" max="7262" width="13.21875" bestFit="1" customWidth="1"/>
    <col min="7263" max="7263" width="12" bestFit="1" customWidth="1"/>
    <col min="7264" max="7264" width="12.6640625" bestFit="1" customWidth="1"/>
    <col min="7265" max="7265" width="12.21875" bestFit="1" customWidth="1"/>
    <col min="7266" max="7266" width="12.88671875" bestFit="1" customWidth="1"/>
    <col min="7267" max="7268" width="12" bestFit="1" customWidth="1"/>
    <col min="7269" max="7269" width="11" bestFit="1" customWidth="1"/>
    <col min="7270" max="7270" width="15.44140625" bestFit="1" customWidth="1"/>
    <col min="7271" max="7275" width="12" bestFit="1" customWidth="1"/>
    <col min="7276" max="7276" width="13.109375" bestFit="1" customWidth="1"/>
    <col min="7277" max="7277" width="14.88671875" bestFit="1" customWidth="1"/>
    <col min="7278" max="7278" width="13.109375" bestFit="1" customWidth="1"/>
    <col min="7279" max="7279" width="12" bestFit="1" customWidth="1"/>
    <col min="7280" max="7280" width="13.6640625" bestFit="1" customWidth="1"/>
    <col min="7281" max="7282" width="12" bestFit="1" customWidth="1"/>
    <col min="7283" max="7283" width="16.33203125" bestFit="1" customWidth="1"/>
    <col min="7284" max="7284" width="12" bestFit="1" customWidth="1"/>
    <col min="7285" max="7285" width="15.109375" bestFit="1" customWidth="1"/>
    <col min="7286" max="7286" width="11" bestFit="1" customWidth="1"/>
    <col min="7287" max="7287" width="17.6640625" bestFit="1" customWidth="1"/>
    <col min="7288" max="7288" width="14.88671875" bestFit="1" customWidth="1"/>
    <col min="7289" max="7289" width="13.6640625" bestFit="1" customWidth="1"/>
    <col min="7290" max="7291" width="12" bestFit="1" customWidth="1"/>
    <col min="7292" max="7292" width="14.77734375" bestFit="1" customWidth="1"/>
    <col min="7293" max="7293" width="15.33203125" bestFit="1" customWidth="1"/>
    <col min="7294" max="7294" width="18.44140625" bestFit="1" customWidth="1"/>
    <col min="7295" max="7295" width="14.109375" bestFit="1" customWidth="1"/>
    <col min="7296" max="7296" width="15.6640625" bestFit="1" customWidth="1"/>
    <col min="7297" max="7297" width="12" bestFit="1" customWidth="1"/>
    <col min="7298" max="7298" width="17.5546875" bestFit="1" customWidth="1"/>
    <col min="7299" max="7299" width="12" bestFit="1" customWidth="1"/>
    <col min="7300" max="7300" width="16" bestFit="1" customWidth="1"/>
    <col min="7301" max="7301" width="13.5546875" bestFit="1" customWidth="1"/>
    <col min="7302" max="7302" width="12" bestFit="1" customWidth="1"/>
    <col min="7303" max="7303" width="14.109375" bestFit="1" customWidth="1"/>
    <col min="7304" max="7304" width="14.5546875" bestFit="1" customWidth="1"/>
    <col min="7305" max="7305" width="12" bestFit="1" customWidth="1"/>
    <col min="7306" max="7306" width="12.44140625" bestFit="1" customWidth="1"/>
    <col min="7307" max="7307" width="13.5546875" bestFit="1" customWidth="1"/>
    <col min="7308" max="7308" width="15.109375" bestFit="1" customWidth="1"/>
    <col min="7309" max="7309" width="14.21875" bestFit="1" customWidth="1"/>
    <col min="7310" max="7310" width="12.6640625" bestFit="1" customWidth="1"/>
    <col min="7311" max="7311" width="12.77734375" bestFit="1" customWidth="1"/>
    <col min="7312" max="7312" width="13.21875" bestFit="1" customWidth="1"/>
    <col min="7313" max="7313" width="14.6640625" bestFit="1" customWidth="1"/>
    <col min="7314" max="7314" width="12.77734375" bestFit="1" customWidth="1"/>
    <col min="7315" max="7315" width="13.6640625" bestFit="1" customWidth="1"/>
    <col min="7316" max="7316" width="13.33203125" bestFit="1" customWidth="1"/>
    <col min="7317" max="7317" width="14.77734375" bestFit="1" customWidth="1"/>
    <col min="7318" max="7319" width="12" bestFit="1" customWidth="1"/>
    <col min="7320" max="7320" width="12.88671875" bestFit="1" customWidth="1"/>
    <col min="7321" max="7321" width="12" bestFit="1" customWidth="1"/>
    <col min="7322" max="7323" width="12.44140625" bestFit="1" customWidth="1"/>
    <col min="7324" max="7324" width="12.21875" bestFit="1" customWidth="1"/>
    <col min="7325" max="7325" width="12" bestFit="1" customWidth="1"/>
    <col min="7326" max="7326" width="12.33203125" bestFit="1" customWidth="1"/>
    <col min="7327" max="7327" width="13.88671875" bestFit="1" customWidth="1"/>
    <col min="7328" max="7328" width="14.21875" bestFit="1" customWidth="1"/>
    <col min="7329" max="7330" width="12.88671875" bestFit="1" customWidth="1"/>
    <col min="7331" max="7331" width="13.33203125" bestFit="1" customWidth="1"/>
    <col min="7332" max="7332" width="15.5546875" bestFit="1" customWidth="1"/>
    <col min="7333" max="7333" width="15.77734375" bestFit="1" customWidth="1"/>
    <col min="7334" max="7334" width="15" bestFit="1" customWidth="1"/>
    <col min="7335" max="7335" width="13.5546875" bestFit="1" customWidth="1"/>
    <col min="7336" max="7336" width="14.109375" bestFit="1" customWidth="1"/>
    <col min="7337" max="7337" width="12.88671875" bestFit="1" customWidth="1"/>
    <col min="7338" max="7338" width="15.109375" bestFit="1" customWidth="1"/>
    <col min="7339" max="7339" width="16.6640625" bestFit="1" customWidth="1"/>
    <col min="7340" max="7340" width="14.88671875" bestFit="1" customWidth="1"/>
    <col min="7341" max="7341" width="14.44140625" bestFit="1" customWidth="1"/>
    <col min="7342" max="7342" width="12.77734375" bestFit="1" customWidth="1"/>
    <col min="7343" max="7343" width="16.44140625" bestFit="1" customWidth="1"/>
    <col min="7344" max="7344" width="14" bestFit="1" customWidth="1"/>
    <col min="7345" max="7345" width="16.77734375" bestFit="1" customWidth="1"/>
    <col min="7346" max="7346" width="13.77734375" bestFit="1" customWidth="1"/>
    <col min="7347" max="7347" width="12.6640625" bestFit="1" customWidth="1"/>
    <col min="7348" max="7348" width="13.5546875" bestFit="1" customWidth="1"/>
    <col min="7349" max="7349" width="13.44140625" bestFit="1" customWidth="1"/>
    <col min="7350" max="7350" width="13.77734375" bestFit="1" customWidth="1"/>
    <col min="7351" max="7351" width="16.77734375" bestFit="1" customWidth="1"/>
    <col min="7352" max="7352" width="16.21875" bestFit="1" customWidth="1"/>
    <col min="7353" max="7353" width="16.88671875" bestFit="1" customWidth="1"/>
    <col min="7354" max="7354" width="14.6640625" bestFit="1" customWidth="1"/>
    <col min="7355" max="7355" width="13.109375" bestFit="1" customWidth="1"/>
    <col min="7356" max="7356" width="14.44140625" bestFit="1" customWidth="1"/>
    <col min="7357" max="7357" width="13.44140625" bestFit="1" customWidth="1"/>
    <col min="7358" max="7358" width="13.21875" bestFit="1" customWidth="1"/>
    <col min="7359" max="7359" width="15.44140625" bestFit="1" customWidth="1"/>
    <col min="7360" max="7360" width="12.21875" bestFit="1" customWidth="1"/>
    <col min="7361" max="7361" width="13.33203125" bestFit="1" customWidth="1"/>
    <col min="7362" max="7362" width="15.77734375" bestFit="1" customWidth="1"/>
    <col min="7363" max="7363" width="16.33203125" bestFit="1" customWidth="1"/>
    <col min="7364" max="7365" width="14.5546875" bestFit="1" customWidth="1"/>
    <col min="7366" max="7366" width="13.77734375" bestFit="1" customWidth="1"/>
    <col min="7367" max="7367" width="15.77734375" bestFit="1" customWidth="1"/>
    <col min="7368" max="7368" width="14.44140625" bestFit="1" customWidth="1"/>
    <col min="7369" max="7369" width="17.77734375" bestFit="1" customWidth="1"/>
    <col min="7370" max="7370" width="13.6640625" bestFit="1" customWidth="1"/>
    <col min="7371" max="7371" width="15.21875" bestFit="1" customWidth="1"/>
    <col min="7372" max="7372" width="13.5546875" bestFit="1" customWidth="1"/>
    <col min="7373" max="7373" width="12.109375" bestFit="1" customWidth="1"/>
    <col min="7374" max="7374" width="12.5546875" bestFit="1" customWidth="1"/>
    <col min="7375" max="7375" width="13.33203125" bestFit="1" customWidth="1"/>
    <col min="7376" max="7376" width="16.88671875" bestFit="1" customWidth="1"/>
    <col min="7377" max="7377" width="13.44140625" bestFit="1" customWidth="1"/>
    <col min="7378" max="7378" width="16" bestFit="1" customWidth="1"/>
    <col min="7379" max="7379" width="13.44140625" bestFit="1" customWidth="1"/>
    <col min="7380" max="7380" width="14.21875" bestFit="1" customWidth="1"/>
    <col min="7381" max="7381" width="15.21875" bestFit="1" customWidth="1"/>
    <col min="7382" max="7382" width="16.6640625" bestFit="1" customWidth="1"/>
    <col min="7383" max="7384" width="12.5546875" bestFit="1" customWidth="1"/>
    <col min="7385" max="7385" width="14.33203125" bestFit="1" customWidth="1"/>
    <col min="7386" max="7386" width="13.109375" bestFit="1" customWidth="1"/>
    <col min="7387" max="7387" width="16.5546875" bestFit="1" customWidth="1"/>
    <col min="7388" max="7388" width="16.6640625" bestFit="1" customWidth="1"/>
    <col min="7389" max="7389" width="13.77734375" bestFit="1" customWidth="1"/>
    <col min="7390" max="7390" width="13.5546875" bestFit="1" customWidth="1"/>
    <col min="7391" max="7391" width="15.44140625" bestFit="1" customWidth="1"/>
    <col min="7392" max="7392" width="14.21875" bestFit="1" customWidth="1"/>
    <col min="7393" max="7393" width="17" bestFit="1" customWidth="1"/>
    <col min="7394" max="7394" width="13.5546875" bestFit="1" customWidth="1"/>
    <col min="7395" max="7395" width="14.109375" bestFit="1" customWidth="1"/>
    <col min="7396" max="7396" width="15.77734375" bestFit="1" customWidth="1"/>
    <col min="7397" max="7397" width="14" bestFit="1" customWidth="1"/>
    <col min="7398" max="7398" width="16.5546875" bestFit="1" customWidth="1"/>
    <col min="7399" max="7399" width="15.109375" bestFit="1" customWidth="1"/>
    <col min="7400" max="7400" width="13.33203125" bestFit="1" customWidth="1"/>
    <col min="7401" max="7402" width="12" bestFit="1" customWidth="1"/>
    <col min="7403" max="7403" width="13.44140625" bestFit="1" customWidth="1"/>
    <col min="7404" max="7404" width="12" bestFit="1" customWidth="1"/>
    <col min="7405" max="7405" width="12.5546875" bestFit="1" customWidth="1"/>
    <col min="7406" max="7406" width="11" bestFit="1" customWidth="1"/>
    <col min="7407" max="7407" width="14.6640625" bestFit="1" customWidth="1"/>
    <col min="7408" max="7408" width="12" bestFit="1" customWidth="1"/>
    <col min="7409" max="7409" width="13.5546875" bestFit="1" customWidth="1"/>
    <col min="7410" max="7410" width="12" bestFit="1" customWidth="1"/>
    <col min="7411" max="7411" width="12.44140625" bestFit="1" customWidth="1"/>
    <col min="7412" max="7412" width="12.77734375" bestFit="1" customWidth="1"/>
    <col min="7413" max="7413" width="13.77734375" bestFit="1" customWidth="1"/>
    <col min="7414" max="7414" width="15.77734375" bestFit="1" customWidth="1"/>
    <col min="7415" max="7415" width="17.88671875" bestFit="1" customWidth="1"/>
    <col min="7416" max="7416" width="13.44140625" bestFit="1" customWidth="1"/>
    <col min="7417" max="7417" width="16.88671875" bestFit="1" customWidth="1"/>
    <col min="7418" max="7418" width="13.5546875" bestFit="1" customWidth="1"/>
    <col min="7419" max="7419" width="12.21875" bestFit="1" customWidth="1"/>
    <col min="7420" max="7422" width="12" bestFit="1" customWidth="1"/>
    <col min="7423" max="7423" width="13.109375" bestFit="1" customWidth="1"/>
    <col min="7424" max="7424" width="10" bestFit="1" customWidth="1"/>
    <col min="7425" max="7425" width="12" bestFit="1" customWidth="1"/>
    <col min="7426" max="7426" width="12.33203125" bestFit="1" customWidth="1"/>
    <col min="7427" max="7427" width="12" bestFit="1" customWidth="1"/>
    <col min="7428" max="7428" width="13.44140625" bestFit="1" customWidth="1"/>
    <col min="7429" max="7430" width="12" bestFit="1" customWidth="1"/>
    <col min="7431" max="7432" width="12.88671875" bestFit="1" customWidth="1"/>
    <col min="7433" max="7433" width="12.33203125" bestFit="1" customWidth="1"/>
    <col min="7434" max="7434" width="16.6640625" bestFit="1" customWidth="1"/>
    <col min="7435" max="7435" width="12" bestFit="1" customWidth="1"/>
    <col min="7436" max="7436" width="13.109375" bestFit="1" customWidth="1"/>
    <col min="7437" max="7437" width="12.88671875" bestFit="1" customWidth="1"/>
    <col min="7438" max="7438" width="14.88671875" bestFit="1" customWidth="1"/>
    <col min="7439" max="7439" width="15.109375" bestFit="1" customWidth="1"/>
    <col min="7440" max="7440" width="12.44140625" bestFit="1" customWidth="1"/>
    <col min="7441" max="7441" width="16.6640625" bestFit="1" customWidth="1"/>
    <col min="7442" max="7442" width="16.44140625" bestFit="1" customWidth="1"/>
    <col min="7443" max="7443" width="12.6640625" bestFit="1" customWidth="1"/>
    <col min="7444" max="7444" width="12" bestFit="1" customWidth="1"/>
    <col min="7445" max="7445" width="14.5546875" bestFit="1" customWidth="1"/>
    <col min="7446" max="7446" width="14.109375" bestFit="1" customWidth="1"/>
    <col min="7447" max="7448" width="13.5546875" bestFit="1" customWidth="1"/>
    <col min="7449" max="7449" width="12.88671875" bestFit="1" customWidth="1"/>
    <col min="7450" max="7450" width="13.21875" bestFit="1" customWidth="1"/>
    <col min="7451" max="7451" width="12.88671875" bestFit="1" customWidth="1"/>
    <col min="7452" max="7452" width="12.5546875" bestFit="1" customWidth="1"/>
    <col min="7453" max="7453" width="13.109375" bestFit="1" customWidth="1"/>
    <col min="7454" max="7454" width="12.88671875" bestFit="1" customWidth="1"/>
    <col min="7455" max="7455" width="12" bestFit="1" customWidth="1"/>
    <col min="7456" max="7456" width="13.88671875" bestFit="1" customWidth="1"/>
    <col min="7457" max="7457" width="12.44140625" bestFit="1" customWidth="1"/>
    <col min="7458" max="7458" width="15" bestFit="1" customWidth="1"/>
    <col min="7459" max="7459" width="18.5546875" bestFit="1" customWidth="1"/>
    <col min="7460" max="7461" width="12.88671875" bestFit="1" customWidth="1"/>
    <col min="7462" max="7462" width="15.88671875" bestFit="1" customWidth="1"/>
    <col min="7463" max="7463" width="13.44140625" bestFit="1" customWidth="1"/>
    <col min="7464" max="7464" width="13.88671875" bestFit="1" customWidth="1"/>
    <col min="7465" max="7465" width="15.5546875" bestFit="1" customWidth="1"/>
    <col min="7466" max="7466" width="12.77734375" bestFit="1" customWidth="1"/>
    <col min="7467" max="7467" width="12.44140625" bestFit="1" customWidth="1"/>
    <col min="7468" max="7468" width="12.77734375" bestFit="1" customWidth="1"/>
    <col min="7469" max="7469" width="16.6640625" bestFit="1" customWidth="1"/>
    <col min="7470" max="7470" width="14.109375" bestFit="1" customWidth="1"/>
    <col min="7471" max="7471" width="12.88671875" bestFit="1" customWidth="1"/>
    <col min="7472" max="7472" width="14.21875" bestFit="1" customWidth="1"/>
    <col min="7473" max="7473" width="14" bestFit="1" customWidth="1"/>
    <col min="7474" max="7474" width="13.5546875" bestFit="1" customWidth="1"/>
    <col min="7475" max="7475" width="14.44140625" bestFit="1" customWidth="1"/>
    <col min="7476" max="7476" width="18.44140625" bestFit="1" customWidth="1"/>
    <col min="7477" max="7477" width="12.33203125" bestFit="1" customWidth="1"/>
    <col min="7478" max="7478" width="11.88671875" bestFit="1" customWidth="1"/>
    <col min="7479" max="7480" width="12" bestFit="1" customWidth="1"/>
    <col min="7481" max="7481" width="14" bestFit="1" customWidth="1"/>
    <col min="7482" max="7482" width="12" bestFit="1" customWidth="1"/>
    <col min="7483" max="7483" width="12.21875" bestFit="1" customWidth="1"/>
    <col min="7484" max="7484" width="14.77734375" bestFit="1" customWidth="1"/>
    <col min="7485" max="7486" width="13.21875" bestFit="1" customWidth="1"/>
    <col min="7487" max="7487" width="12" bestFit="1" customWidth="1"/>
    <col min="7488" max="7488" width="16.44140625" bestFit="1" customWidth="1"/>
    <col min="7489" max="7489" width="12.88671875" bestFit="1" customWidth="1"/>
    <col min="7490" max="7490" width="14" bestFit="1" customWidth="1"/>
    <col min="7491" max="7491" width="13.5546875" bestFit="1" customWidth="1"/>
    <col min="7492" max="7492" width="13.33203125" bestFit="1" customWidth="1"/>
    <col min="7493" max="7493" width="12.77734375" bestFit="1" customWidth="1"/>
    <col min="7494" max="7494" width="12.88671875" bestFit="1" customWidth="1"/>
    <col min="7495" max="7495" width="15.5546875" bestFit="1" customWidth="1"/>
    <col min="7496" max="7496" width="14.33203125" bestFit="1" customWidth="1"/>
    <col min="7497" max="7497" width="14.88671875" bestFit="1" customWidth="1"/>
    <col min="7498" max="7498" width="15.5546875" bestFit="1" customWidth="1"/>
    <col min="7499" max="7499" width="15.21875" bestFit="1" customWidth="1"/>
    <col min="7500" max="7500" width="12.77734375" bestFit="1" customWidth="1"/>
    <col min="7501" max="7501" width="15.21875" bestFit="1" customWidth="1"/>
    <col min="7502" max="7502" width="12" bestFit="1" customWidth="1"/>
    <col min="7503" max="7503" width="12.5546875" bestFit="1" customWidth="1"/>
    <col min="7504" max="7504" width="14.33203125" bestFit="1" customWidth="1"/>
    <col min="7505" max="7505" width="12" bestFit="1" customWidth="1"/>
    <col min="7506" max="7506" width="13.77734375" bestFit="1" customWidth="1"/>
    <col min="7507" max="7507" width="14.109375" bestFit="1" customWidth="1"/>
    <col min="7508" max="7508" width="12.44140625" bestFit="1" customWidth="1"/>
    <col min="7509" max="7509" width="15.33203125" bestFit="1" customWidth="1"/>
    <col min="7510" max="7510" width="13.5546875" bestFit="1" customWidth="1"/>
    <col min="7511" max="7511" width="12.5546875" bestFit="1" customWidth="1"/>
    <col min="7512" max="7512" width="15.44140625" bestFit="1" customWidth="1"/>
    <col min="7513" max="7513" width="12" bestFit="1" customWidth="1"/>
    <col min="7514" max="7514" width="11" bestFit="1" customWidth="1"/>
    <col min="7515" max="7515" width="12.109375" bestFit="1" customWidth="1"/>
    <col min="7516" max="7516" width="12" bestFit="1" customWidth="1"/>
    <col min="7517" max="7517" width="14" bestFit="1" customWidth="1"/>
    <col min="7518" max="7518" width="13.6640625" bestFit="1" customWidth="1"/>
    <col min="7519" max="7522" width="12" bestFit="1" customWidth="1"/>
    <col min="7523" max="7524" width="12.5546875" bestFit="1" customWidth="1"/>
    <col min="7525" max="7525" width="11" bestFit="1" customWidth="1"/>
    <col min="7526" max="7526" width="12" bestFit="1" customWidth="1"/>
    <col min="7527" max="7527" width="14.77734375" bestFit="1" customWidth="1"/>
    <col min="7528" max="7530" width="12" bestFit="1" customWidth="1"/>
    <col min="7531" max="7531" width="16.88671875" bestFit="1" customWidth="1"/>
    <col min="7532" max="7532" width="12" bestFit="1" customWidth="1"/>
    <col min="7533" max="7533" width="15.109375" bestFit="1" customWidth="1"/>
    <col min="7534" max="7535" width="12" bestFit="1" customWidth="1"/>
    <col min="7536" max="7536" width="12.33203125" bestFit="1" customWidth="1"/>
    <col min="7537" max="7537" width="13.6640625" bestFit="1" customWidth="1"/>
    <col min="7538" max="7538" width="14.5546875" bestFit="1" customWidth="1"/>
    <col min="7539" max="7539" width="15.21875" bestFit="1" customWidth="1"/>
    <col min="7540" max="7540" width="16.109375" bestFit="1" customWidth="1"/>
    <col min="7541" max="7541" width="14.5546875" bestFit="1" customWidth="1"/>
    <col min="7542" max="7542" width="12" bestFit="1" customWidth="1"/>
    <col min="7543" max="7543" width="14.44140625" bestFit="1" customWidth="1"/>
    <col min="7544" max="7544" width="11.6640625" bestFit="1" customWidth="1"/>
    <col min="7545" max="7545" width="12.5546875" bestFit="1" customWidth="1"/>
    <col min="7546" max="7546" width="12" bestFit="1" customWidth="1"/>
    <col min="7547" max="7547" width="12.88671875" bestFit="1" customWidth="1"/>
    <col min="7548" max="7548" width="12.44140625" bestFit="1" customWidth="1"/>
    <col min="7549" max="7550" width="12" bestFit="1" customWidth="1"/>
    <col min="7551" max="7551" width="12.77734375" bestFit="1" customWidth="1"/>
    <col min="7552" max="7552" width="12.6640625" bestFit="1" customWidth="1"/>
    <col min="7553" max="7553" width="15.33203125" bestFit="1" customWidth="1"/>
    <col min="7554" max="7554" width="12" bestFit="1" customWidth="1"/>
    <col min="7555" max="7555" width="16.21875" bestFit="1" customWidth="1"/>
    <col min="7556" max="7556" width="13.21875" bestFit="1" customWidth="1"/>
    <col min="7557" max="7557" width="12" bestFit="1" customWidth="1"/>
    <col min="7558" max="7558" width="14.109375" bestFit="1" customWidth="1"/>
    <col min="7559" max="7559" width="12" bestFit="1" customWidth="1"/>
    <col min="7560" max="7560" width="14.21875" bestFit="1" customWidth="1"/>
    <col min="7561" max="7561" width="14.109375" bestFit="1" customWidth="1"/>
    <col min="7562" max="7562" width="12.5546875" bestFit="1" customWidth="1"/>
    <col min="7563" max="7563" width="13.77734375" bestFit="1" customWidth="1"/>
    <col min="7564" max="7564" width="15" bestFit="1" customWidth="1"/>
    <col min="7565" max="7565" width="14.33203125" bestFit="1" customWidth="1"/>
    <col min="7566" max="7566" width="12.44140625" bestFit="1" customWidth="1"/>
    <col min="7567" max="7567" width="14.6640625" bestFit="1" customWidth="1"/>
    <col min="7568" max="7569" width="12" bestFit="1" customWidth="1"/>
    <col min="7570" max="7570" width="13.109375" bestFit="1" customWidth="1"/>
    <col min="7571" max="7571" width="12" bestFit="1" customWidth="1"/>
    <col min="7572" max="7572" width="16.6640625" bestFit="1" customWidth="1"/>
    <col min="7573" max="7573" width="15.77734375" bestFit="1" customWidth="1"/>
    <col min="7574" max="7575" width="12" bestFit="1" customWidth="1"/>
    <col min="7576" max="7576" width="16" bestFit="1" customWidth="1"/>
    <col min="7577" max="7578" width="13.6640625" bestFit="1" customWidth="1"/>
    <col min="7579" max="7579" width="12" bestFit="1" customWidth="1"/>
    <col min="7580" max="7580" width="12.6640625" bestFit="1" customWidth="1"/>
    <col min="7581" max="7581" width="12.5546875" bestFit="1" customWidth="1"/>
    <col min="7582" max="7582" width="13.5546875" bestFit="1" customWidth="1"/>
    <col min="7583" max="7583" width="12.109375" bestFit="1" customWidth="1"/>
    <col min="7584" max="7584" width="12" bestFit="1" customWidth="1"/>
    <col min="7585" max="7585" width="13.109375" bestFit="1" customWidth="1"/>
    <col min="7586" max="7586" width="12" bestFit="1" customWidth="1"/>
    <col min="7587" max="7587" width="14.109375" bestFit="1" customWidth="1"/>
    <col min="7588" max="7588" width="12" bestFit="1" customWidth="1"/>
    <col min="7589" max="7589" width="12.109375" bestFit="1" customWidth="1"/>
    <col min="7590" max="7590" width="14.88671875" bestFit="1" customWidth="1"/>
    <col min="7591" max="7591" width="13.33203125" bestFit="1" customWidth="1"/>
    <col min="7592" max="7595" width="12" bestFit="1" customWidth="1"/>
    <col min="7596" max="7596" width="16.21875" bestFit="1" customWidth="1"/>
    <col min="7597" max="7597" width="14.109375" bestFit="1" customWidth="1"/>
    <col min="7598" max="7598" width="16.33203125" bestFit="1" customWidth="1"/>
    <col min="7599" max="7599" width="15.21875" bestFit="1" customWidth="1"/>
    <col min="7600" max="7601" width="13.5546875" bestFit="1" customWidth="1"/>
    <col min="7602" max="7602" width="12.109375" bestFit="1" customWidth="1"/>
    <col min="7603" max="7603" width="13.5546875" bestFit="1" customWidth="1"/>
    <col min="7604" max="7604" width="12" bestFit="1" customWidth="1"/>
    <col min="7605" max="7606" width="13.33203125" bestFit="1" customWidth="1"/>
    <col min="7607" max="7608" width="12" bestFit="1" customWidth="1"/>
    <col min="7609" max="7609" width="12.88671875" bestFit="1" customWidth="1"/>
    <col min="7610" max="7610" width="12" bestFit="1" customWidth="1"/>
    <col min="7611" max="7611" width="13.21875" bestFit="1" customWidth="1"/>
    <col min="7612" max="7612" width="12.5546875" bestFit="1" customWidth="1"/>
    <col min="7613" max="7613" width="13.33203125" bestFit="1" customWidth="1"/>
    <col min="7614" max="7614" width="12" bestFit="1" customWidth="1"/>
    <col min="7615" max="7615" width="11.21875" bestFit="1" customWidth="1"/>
    <col min="7616" max="7616" width="12.44140625" bestFit="1" customWidth="1"/>
    <col min="7617" max="7617" width="13.88671875" bestFit="1" customWidth="1"/>
    <col min="7618" max="7618" width="12" bestFit="1" customWidth="1"/>
    <col min="7619" max="7619" width="16.33203125" bestFit="1" customWidth="1"/>
    <col min="7620" max="7620" width="12" bestFit="1" customWidth="1"/>
    <col min="7621" max="7621" width="15.21875" bestFit="1" customWidth="1"/>
    <col min="7622" max="7622" width="11" bestFit="1" customWidth="1"/>
    <col min="7623" max="7623" width="14.6640625" bestFit="1" customWidth="1"/>
    <col min="7624" max="7624" width="13.33203125" bestFit="1" customWidth="1"/>
    <col min="7625" max="7625" width="14.44140625" bestFit="1" customWidth="1"/>
    <col min="7626" max="7626" width="18.33203125" bestFit="1" customWidth="1"/>
    <col min="7627" max="7627" width="12" bestFit="1" customWidth="1"/>
    <col min="7628" max="7628" width="14.33203125" bestFit="1" customWidth="1"/>
    <col min="7629" max="7629" width="13.44140625" bestFit="1" customWidth="1"/>
    <col min="7630" max="7630" width="12" bestFit="1" customWidth="1"/>
    <col min="7631" max="7631" width="13.44140625" bestFit="1" customWidth="1"/>
    <col min="7632" max="7632" width="15.5546875" bestFit="1" customWidth="1"/>
    <col min="7633" max="7633" width="12" bestFit="1" customWidth="1"/>
    <col min="7634" max="7634" width="12.88671875" bestFit="1" customWidth="1"/>
    <col min="7635" max="7635" width="12.109375" bestFit="1" customWidth="1"/>
    <col min="7636" max="7636" width="12" bestFit="1" customWidth="1"/>
    <col min="7637" max="7637" width="16.6640625" bestFit="1" customWidth="1"/>
    <col min="7638" max="7638" width="12.77734375" bestFit="1" customWidth="1"/>
    <col min="7639" max="7639" width="11.77734375" bestFit="1" customWidth="1"/>
    <col min="7640" max="7640" width="14.5546875" bestFit="1" customWidth="1"/>
    <col min="7641" max="7641" width="14.44140625" bestFit="1" customWidth="1"/>
    <col min="7642" max="7642" width="12.5546875" bestFit="1" customWidth="1"/>
    <col min="7643" max="7644" width="12" bestFit="1" customWidth="1"/>
    <col min="7645" max="7645" width="12.33203125" bestFit="1" customWidth="1"/>
    <col min="7646" max="7646" width="13.109375" bestFit="1" customWidth="1"/>
    <col min="7647" max="7647" width="13.44140625" bestFit="1" customWidth="1"/>
    <col min="7648" max="7648" width="12" bestFit="1" customWidth="1"/>
    <col min="7649" max="7649" width="14.44140625" bestFit="1" customWidth="1"/>
    <col min="7650" max="7650" width="11.6640625" bestFit="1" customWidth="1"/>
    <col min="7651" max="7654" width="12" bestFit="1" customWidth="1"/>
    <col min="7655" max="7655" width="14" bestFit="1" customWidth="1"/>
    <col min="7656" max="7659" width="12" bestFit="1" customWidth="1"/>
    <col min="7660" max="7660" width="11" bestFit="1" customWidth="1"/>
    <col min="7661" max="7663" width="12" bestFit="1" customWidth="1"/>
    <col min="7664" max="7664" width="14.21875" bestFit="1" customWidth="1"/>
    <col min="7665" max="7665" width="12" bestFit="1" customWidth="1"/>
    <col min="7666" max="7666" width="12.88671875" bestFit="1" customWidth="1"/>
    <col min="7667" max="7667" width="14.44140625" bestFit="1" customWidth="1"/>
    <col min="7668" max="7669" width="12" bestFit="1" customWidth="1"/>
    <col min="7670" max="7670" width="14" bestFit="1" customWidth="1"/>
    <col min="7671" max="7671" width="12" bestFit="1" customWidth="1"/>
    <col min="7672" max="7672" width="13.21875" bestFit="1" customWidth="1"/>
    <col min="7673" max="7673" width="12.33203125" bestFit="1" customWidth="1"/>
    <col min="7674" max="7674" width="13.21875" bestFit="1" customWidth="1"/>
    <col min="7675" max="7676" width="12" bestFit="1" customWidth="1"/>
    <col min="7677" max="7677" width="13.33203125" bestFit="1" customWidth="1"/>
    <col min="7678" max="7678" width="12.5546875" bestFit="1" customWidth="1"/>
    <col min="7679" max="7679" width="14.6640625" bestFit="1" customWidth="1"/>
    <col min="7680" max="7680" width="12.109375" bestFit="1" customWidth="1"/>
    <col min="7681" max="7681" width="14.5546875" bestFit="1" customWidth="1"/>
    <col min="7682" max="7682" width="12.88671875" bestFit="1" customWidth="1"/>
    <col min="7683" max="7683" width="17.88671875" bestFit="1" customWidth="1"/>
    <col min="7684" max="7686" width="12" bestFit="1" customWidth="1"/>
    <col min="7687" max="7687" width="12.6640625" bestFit="1" customWidth="1"/>
    <col min="7688" max="7690" width="12" bestFit="1" customWidth="1"/>
    <col min="7691" max="7691" width="11.88671875" bestFit="1" customWidth="1"/>
    <col min="7692" max="7692" width="12.5546875" bestFit="1" customWidth="1"/>
    <col min="7693" max="7693" width="12.88671875" bestFit="1" customWidth="1"/>
    <col min="7694" max="7694" width="12" bestFit="1" customWidth="1"/>
    <col min="7695" max="7695" width="12.88671875" bestFit="1" customWidth="1"/>
    <col min="7696" max="7696" width="12" bestFit="1" customWidth="1"/>
    <col min="7697" max="7697" width="12.77734375" bestFit="1" customWidth="1"/>
    <col min="7698" max="7698" width="12.21875" bestFit="1" customWidth="1"/>
    <col min="7699" max="7699" width="14.5546875" bestFit="1" customWidth="1"/>
    <col min="7700" max="7700" width="15.44140625" bestFit="1" customWidth="1"/>
    <col min="7701" max="7701" width="12.88671875" bestFit="1" customWidth="1"/>
    <col min="7702" max="7702" width="14.33203125" bestFit="1" customWidth="1"/>
    <col min="7703" max="7703" width="12" bestFit="1" customWidth="1"/>
    <col min="7704" max="7704" width="13.21875" bestFit="1" customWidth="1"/>
    <col min="7705" max="7705" width="16.21875" bestFit="1" customWidth="1"/>
    <col min="7706" max="7706" width="12.33203125" bestFit="1" customWidth="1"/>
    <col min="7707" max="7707" width="13.77734375" bestFit="1" customWidth="1"/>
    <col min="7708" max="7708" width="11" bestFit="1" customWidth="1"/>
    <col min="7709" max="7709" width="12" bestFit="1" customWidth="1"/>
    <col min="7710" max="7710" width="13.5546875" bestFit="1" customWidth="1"/>
    <col min="7711" max="7711" width="13.77734375" bestFit="1" customWidth="1"/>
    <col min="7712" max="7712" width="12" bestFit="1" customWidth="1"/>
    <col min="7713" max="7713" width="11.109375" bestFit="1" customWidth="1"/>
    <col min="7714" max="7714" width="12" bestFit="1" customWidth="1"/>
    <col min="7715" max="7715" width="13.44140625" bestFit="1" customWidth="1"/>
    <col min="7716" max="7716" width="12.21875" bestFit="1" customWidth="1"/>
    <col min="7717" max="7717" width="16.5546875" bestFit="1" customWidth="1"/>
    <col min="7718" max="7718" width="12.5546875" bestFit="1" customWidth="1"/>
    <col min="7719" max="7719" width="15.44140625" bestFit="1" customWidth="1"/>
    <col min="7720" max="7720" width="12.77734375" bestFit="1" customWidth="1"/>
    <col min="7721" max="7721" width="14.21875" bestFit="1" customWidth="1"/>
    <col min="7722" max="7722" width="18.109375" bestFit="1" customWidth="1"/>
    <col min="7723" max="7723" width="12.109375" bestFit="1" customWidth="1"/>
    <col min="7724" max="7724" width="12.5546875" bestFit="1" customWidth="1"/>
    <col min="7725" max="7725" width="13.21875" bestFit="1" customWidth="1"/>
    <col min="7726" max="7726" width="12.88671875" bestFit="1" customWidth="1"/>
    <col min="7727" max="7727" width="13.109375" bestFit="1" customWidth="1"/>
    <col min="7728" max="7728" width="12" bestFit="1" customWidth="1"/>
    <col min="7729" max="7729" width="13.109375" bestFit="1" customWidth="1"/>
    <col min="7730" max="7732" width="12" bestFit="1" customWidth="1"/>
    <col min="7733" max="7733" width="11" bestFit="1" customWidth="1"/>
    <col min="7734" max="7734" width="12.6640625" bestFit="1" customWidth="1"/>
    <col min="7735" max="7738" width="12" bestFit="1" customWidth="1"/>
    <col min="7739" max="7739" width="13.88671875" bestFit="1" customWidth="1"/>
    <col min="7740" max="7740" width="12" bestFit="1" customWidth="1"/>
    <col min="7741" max="7741" width="14.109375" bestFit="1" customWidth="1"/>
    <col min="7742" max="7742" width="12" bestFit="1" customWidth="1"/>
    <col min="7743" max="7743" width="12.44140625" bestFit="1" customWidth="1"/>
    <col min="7744" max="7744" width="12" bestFit="1" customWidth="1"/>
    <col min="7745" max="7745" width="12.33203125" bestFit="1" customWidth="1"/>
    <col min="7746" max="7746" width="12.44140625" bestFit="1" customWidth="1"/>
    <col min="7747" max="7747" width="14.5546875" bestFit="1" customWidth="1"/>
    <col min="7748" max="7748" width="13.44140625" bestFit="1" customWidth="1"/>
    <col min="7749" max="7749" width="12" bestFit="1" customWidth="1"/>
    <col min="7750" max="7750" width="12.6640625" bestFit="1" customWidth="1"/>
    <col min="7751" max="7751" width="12.33203125" bestFit="1" customWidth="1"/>
    <col min="7752" max="7752" width="16" bestFit="1" customWidth="1"/>
    <col min="7753" max="7753" width="12.77734375" bestFit="1" customWidth="1"/>
    <col min="7754" max="7758" width="12" bestFit="1" customWidth="1"/>
    <col min="7759" max="7759" width="13.21875" bestFit="1" customWidth="1"/>
    <col min="7760" max="7761" width="12" bestFit="1" customWidth="1"/>
    <col min="7762" max="7762" width="11" bestFit="1" customWidth="1"/>
    <col min="7763" max="7764" width="12" bestFit="1" customWidth="1"/>
    <col min="7765" max="7765" width="13.44140625" bestFit="1" customWidth="1"/>
    <col min="7766" max="7767" width="12" bestFit="1" customWidth="1"/>
    <col min="7768" max="7768" width="12.109375" bestFit="1" customWidth="1"/>
    <col min="7769" max="7769" width="12" bestFit="1" customWidth="1"/>
    <col min="7770" max="7770" width="12.44140625" bestFit="1" customWidth="1"/>
    <col min="7771" max="7771" width="12.77734375" bestFit="1" customWidth="1"/>
    <col min="7772" max="7772" width="12" bestFit="1" customWidth="1"/>
    <col min="7773" max="7773" width="11.109375" bestFit="1" customWidth="1"/>
    <col min="7774" max="7774" width="12.44140625" bestFit="1" customWidth="1"/>
    <col min="7775" max="7779" width="12" bestFit="1" customWidth="1"/>
    <col min="7780" max="7780" width="11.44140625" bestFit="1" customWidth="1"/>
    <col min="7781" max="7782" width="12" bestFit="1" customWidth="1"/>
    <col min="7783" max="7783" width="11" bestFit="1" customWidth="1"/>
    <col min="7784" max="7789" width="12" bestFit="1" customWidth="1"/>
    <col min="7790" max="7790" width="12.6640625" bestFit="1" customWidth="1"/>
    <col min="7791" max="7794" width="12" bestFit="1" customWidth="1"/>
    <col min="7795" max="7795" width="15.33203125" bestFit="1" customWidth="1"/>
    <col min="7796" max="7796" width="12" bestFit="1" customWidth="1"/>
    <col min="7797" max="7797" width="13.88671875" bestFit="1" customWidth="1"/>
    <col min="7798" max="7798" width="12" bestFit="1" customWidth="1"/>
    <col min="7799" max="7799" width="13.6640625" bestFit="1" customWidth="1"/>
    <col min="7800" max="7800" width="11.33203125" bestFit="1" customWidth="1"/>
    <col min="7801" max="7801" width="12" bestFit="1" customWidth="1"/>
    <col min="7802" max="7802" width="12.33203125" bestFit="1" customWidth="1"/>
    <col min="7803" max="7806" width="12" bestFit="1" customWidth="1"/>
    <col min="7807" max="7807" width="13.33203125" bestFit="1" customWidth="1"/>
    <col min="7808" max="7808" width="12.109375" bestFit="1" customWidth="1"/>
    <col min="7809" max="7809" width="12.88671875" bestFit="1" customWidth="1"/>
    <col min="7810" max="7810" width="12" bestFit="1" customWidth="1"/>
    <col min="7811" max="7811" width="15.5546875" bestFit="1" customWidth="1"/>
    <col min="7812" max="7812" width="12" bestFit="1" customWidth="1"/>
    <col min="7813" max="7813" width="14.44140625" bestFit="1" customWidth="1"/>
    <col min="7814" max="7814" width="16.109375" bestFit="1" customWidth="1"/>
    <col min="7815" max="7815" width="14.44140625" bestFit="1" customWidth="1"/>
    <col min="7816" max="7816" width="15.109375" bestFit="1" customWidth="1"/>
    <col min="7817" max="7817" width="15.88671875" bestFit="1" customWidth="1"/>
    <col min="7818" max="7818" width="15.33203125" bestFit="1" customWidth="1"/>
    <col min="7819" max="7819" width="12.21875" bestFit="1" customWidth="1"/>
    <col min="7820" max="7820" width="14.5546875" bestFit="1" customWidth="1"/>
    <col min="7821" max="7823" width="12" bestFit="1" customWidth="1"/>
    <col min="7824" max="7824" width="12.88671875" bestFit="1" customWidth="1"/>
    <col min="7825" max="7825" width="15" bestFit="1" customWidth="1"/>
    <col min="7826" max="7826" width="17.77734375" bestFit="1" customWidth="1"/>
    <col min="7827" max="7827" width="13.109375" bestFit="1" customWidth="1"/>
    <col min="7828" max="7828" width="19.77734375" bestFit="1" customWidth="1"/>
    <col min="7829" max="7830" width="15" bestFit="1" customWidth="1"/>
    <col min="7831" max="7831" width="14.6640625" bestFit="1" customWidth="1"/>
    <col min="7832" max="7832" width="13.5546875" bestFit="1" customWidth="1"/>
    <col min="7833" max="7833" width="16" bestFit="1" customWidth="1"/>
    <col min="7834" max="7834" width="18" bestFit="1" customWidth="1"/>
    <col min="7835" max="7835" width="17.6640625" bestFit="1" customWidth="1"/>
    <col min="7836" max="7836" width="15.109375" bestFit="1" customWidth="1"/>
    <col min="7837" max="7837" width="17.77734375" bestFit="1" customWidth="1"/>
    <col min="7838" max="7838" width="16.21875" bestFit="1" customWidth="1"/>
    <col min="7839" max="7839" width="14.6640625" bestFit="1" customWidth="1"/>
    <col min="7840" max="7840" width="15.109375" bestFit="1" customWidth="1"/>
    <col min="7841" max="7841" width="13.21875" bestFit="1" customWidth="1"/>
    <col min="7842" max="7842" width="15.109375" bestFit="1" customWidth="1"/>
    <col min="7843" max="7843" width="17.21875" bestFit="1" customWidth="1"/>
    <col min="7844" max="7844" width="15.21875" bestFit="1" customWidth="1"/>
    <col min="7845" max="7845" width="16.44140625" bestFit="1" customWidth="1"/>
    <col min="7846" max="7846" width="14" bestFit="1" customWidth="1"/>
    <col min="7847" max="7847" width="15.88671875" bestFit="1" customWidth="1"/>
    <col min="7848" max="7848" width="15.21875" bestFit="1" customWidth="1"/>
    <col min="7849" max="7849" width="16" bestFit="1" customWidth="1"/>
    <col min="7850" max="7850" width="15.5546875" bestFit="1" customWidth="1"/>
    <col min="7851" max="7851" width="14.77734375" bestFit="1" customWidth="1"/>
    <col min="7852" max="7852" width="14.21875" bestFit="1" customWidth="1"/>
    <col min="7853" max="7853" width="15.21875" bestFit="1" customWidth="1"/>
    <col min="7854" max="7854" width="16.21875" bestFit="1" customWidth="1"/>
    <col min="7855" max="7855" width="16.33203125" bestFit="1" customWidth="1"/>
    <col min="7856" max="7856" width="13.44140625" bestFit="1" customWidth="1"/>
    <col min="7857" max="7857" width="16.88671875" bestFit="1" customWidth="1"/>
    <col min="7858" max="7858" width="17.33203125" bestFit="1" customWidth="1"/>
    <col min="7859" max="7859" width="17.77734375" bestFit="1" customWidth="1"/>
    <col min="7860" max="7860" width="16.109375" bestFit="1" customWidth="1"/>
    <col min="7861" max="7861" width="15.5546875" bestFit="1" customWidth="1"/>
    <col min="7862" max="7862" width="17.5546875" bestFit="1" customWidth="1"/>
    <col min="7863" max="7863" width="14.77734375" bestFit="1" customWidth="1"/>
    <col min="7864" max="7864" width="13.5546875" bestFit="1" customWidth="1"/>
    <col min="7865" max="7865" width="14.6640625" bestFit="1" customWidth="1"/>
    <col min="7866" max="7866" width="12.44140625" bestFit="1" customWidth="1"/>
    <col min="7867" max="7867" width="17.77734375" bestFit="1" customWidth="1"/>
    <col min="7868" max="7868" width="13.5546875" bestFit="1" customWidth="1"/>
    <col min="7869" max="7869" width="12.5546875" bestFit="1" customWidth="1"/>
    <col min="7870" max="7870" width="13.6640625" bestFit="1" customWidth="1"/>
    <col min="7871" max="7871" width="15.44140625" bestFit="1" customWidth="1"/>
    <col min="7872" max="7872" width="14.44140625" bestFit="1" customWidth="1"/>
    <col min="7873" max="7873" width="13.88671875" bestFit="1" customWidth="1"/>
    <col min="7874" max="7874" width="14.33203125" bestFit="1" customWidth="1"/>
    <col min="7875" max="7875" width="12.88671875" bestFit="1" customWidth="1"/>
    <col min="7876" max="7876" width="13.88671875" bestFit="1" customWidth="1"/>
    <col min="7877" max="7877" width="15.109375" bestFit="1" customWidth="1"/>
    <col min="7878" max="7878" width="16" bestFit="1" customWidth="1"/>
    <col min="7879" max="7879" width="12" bestFit="1" customWidth="1"/>
    <col min="7880" max="7880" width="15.109375" bestFit="1" customWidth="1"/>
    <col min="7881" max="7881" width="14.77734375" bestFit="1" customWidth="1"/>
    <col min="7882" max="7882" width="12.88671875" bestFit="1" customWidth="1"/>
    <col min="7883" max="7883" width="14" bestFit="1" customWidth="1"/>
    <col min="7884" max="7884" width="12" bestFit="1" customWidth="1"/>
    <col min="7885" max="7885" width="12.44140625" bestFit="1" customWidth="1"/>
    <col min="7886" max="7886" width="13.33203125" bestFit="1" customWidth="1"/>
    <col min="7887" max="7887" width="12" bestFit="1" customWidth="1"/>
    <col min="7888" max="7888" width="15" bestFit="1" customWidth="1"/>
    <col min="7889" max="7889" width="17.77734375" bestFit="1" customWidth="1"/>
    <col min="7890" max="7890" width="16" bestFit="1" customWidth="1"/>
    <col min="7891" max="7891" width="12" bestFit="1" customWidth="1"/>
    <col min="7892" max="7892" width="14.109375" bestFit="1" customWidth="1"/>
    <col min="7893" max="7893" width="12.21875" bestFit="1" customWidth="1"/>
    <col min="7894" max="7894" width="16.33203125" bestFit="1" customWidth="1"/>
    <col min="7895" max="7895" width="13.109375" bestFit="1" customWidth="1"/>
    <col min="7896" max="7896" width="12.88671875" bestFit="1" customWidth="1"/>
    <col min="7897" max="7897" width="13.88671875" bestFit="1" customWidth="1"/>
    <col min="7898" max="7898" width="12" bestFit="1" customWidth="1"/>
    <col min="7899" max="7899" width="14" bestFit="1" customWidth="1"/>
    <col min="7900" max="7900" width="14.44140625" bestFit="1" customWidth="1"/>
    <col min="7901" max="7901" width="13.88671875" bestFit="1" customWidth="1"/>
    <col min="7902" max="7902" width="12.44140625" bestFit="1" customWidth="1"/>
    <col min="7903" max="7903" width="12.109375" bestFit="1" customWidth="1"/>
    <col min="7904" max="7904" width="12.21875" bestFit="1" customWidth="1"/>
    <col min="7905" max="7906" width="12" bestFit="1" customWidth="1"/>
    <col min="7907" max="7907" width="15" bestFit="1" customWidth="1"/>
    <col min="7908" max="7908" width="13.109375" bestFit="1" customWidth="1"/>
    <col min="7909" max="7909" width="12" bestFit="1" customWidth="1"/>
    <col min="7910" max="7910" width="14.33203125" bestFit="1" customWidth="1"/>
    <col min="7911" max="7911" width="11.6640625" bestFit="1" customWidth="1"/>
    <col min="7912" max="7912" width="12" bestFit="1" customWidth="1"/>
    <col min="7913" max="7913" width="12.21875" bestFit="1" customWidth="1"/>
    <col min="7914" max="7914" width="14.109375" bestFit="1" customWidth="1"/>
    <col min="7915" max="7915" width="12.109375" bestFit="1" customWidth="1"/>
    <col min="7916" max="7916" width="12" bestFit="1" customWidth="1"/>
    <col min="7917" max="7917" width="12.21875" bestFit="1" customWidth="1"/>
    <col min="7918" max="7937" width="12" bestFit="1" customWidth="1"/>
    <col min="7938" max="7938" width="11.5546875" bestFit="1" customWidth="1"/>
    <col min="7939" max="7939" width="13.6640625" bestFit="1" customWidth="1"/>
    <col min="7940" max="7941" width="12" bestFit="1" customWidth="1"/>
    <col min="7942" max="7942" width="14" bestFit="1" customWidth="1"/>
    <col min="7943" max="7943" width="14.109375" bestFit="1" customWidth="1"/>
    <col min="7944" max="7946" width="12" bestFit="1" customWidth="1"/>
    <col min="7947" max="7947" width="12.88671875" bestFit="1" customWidth="1"/>
    <col min="7948" max="7948" width="14.44140625" bestFit="1" customWidth="1"/>
    <col min="7949" max="7949" width="15.109375" bestFit="1" customWidth="1"/>
    <col min="7950" max="7950" width="14.21875" bestFit="1" customWidth="1"/>
    <col min="7951" max="7952" width="12" bestFit="1" customWidth="1"/>
    <col min="7953" max="7953" width="11" bestFit="1" customWidth="1"/>
    <col min="7954" max="7954" width="12" bestFit="1" customWidth="1"/>
    <col min="7955" max="7955" width="14.5546875" bestFit="1" customWidth="1"/>
    <col min="7956" max="7956" width="12" bestFit="1" customWidth="1"/>
    <col min="7957" max="7957" width="12.109375" bestFit="1" customWidth="1"/>
    <col min="7958" max="7958" width="12" bestFit="1" customWidth="1"/>
    <col min="7959" max="7959" width="15.33203125" bestFit="1" customWidth="1"/>
    <col min="7960" max="7962" width="12" bestFit="1" customWidth="1"/>
    <col min="7963" max="7963" width="14" bestFit="1" customWidth="1"/>
    <col min="7964" max="7964" width="11.21875" bestFit="1" customWidth="1"/>
    <col min="7965" max="7965" width="14.77734375" bestFit="1" customWidth="1"/>
    <col min="7966" max="7966" width="12.33203125" bestFit="1" customWidth="1"/>
    <col min="7967" max="7967" width="18.33203125" bestFit="1" customWidth="1"/>
    <col min="7968" max="7968" width="12.6640625" bestFit="1" customWidth="1"/>
    <col min="7969" max="7969" width="12" bestFit="1" customWidth="1"/>
    <col min="7970" max="7970" width="12.21875" bestFit="1" customWidth="1"/>
    <col min="7971" max="7971" width="12.6640625" bestFit="1" customWidth="1"/>
    <col min="7972" max="7976" width="12" bestFit="1" customWidth="1"/>
    <col min="7977" max="7977" width="12.109375" bestFit="1" customWidth="1"/>
    <col min="7978" max="7979" width="12" bestFit="1" customWidth="1"/>
    <col min="7980" max="7980" width="13.77734375" bestFit="1" customWidth="1"/>
    <col min="7981" max="7981" width="15.33203125" bestFit="1" customWidth="1"/>
    <col min="7982" max="7982" width="12" bestFit="1" customWidth="1"/>
    <col min="7983" max="7983" width="12.109375" bestFit="1" customWidth="1"/>
    <col min="7984" max="7984" width="12.21875" bestFit="1" customWidth="1"/>
    <col min="7985" max="7985" width="12" bestFit="1" customWidth="1"/>
    <col min="7986" max="7986" width="15.44140625" bestFit="1" customWidth="1"/>
    <col min="7987" max="7987" width="12" bestFit="1" customWidth="1"/>
    <col min="7988" max="7988" width="11" bestFit="1" customWidth="1"/>
    <col min="7989" max="7989" width="12.5546875" bestFit="1" customWidth="1"/>
    <col min="7990" max="7990" width="12" bestFit="1" customWidth="1"/>
    <col min="7991" max="7991" width="12.33203125" bestFit="1" customWidth="1"/>
    <col min="7992" max="7992" width="12.88671875" bestFit="1" customWidth="1"/>
    <col min="7993" max="7993" width="12.5546875" bestFit="1" customWidth="1"/>
    <col min="7994" max="7994" width="14.88671875" bestFit="1" customWidth="1"/>
    <col min="7995" max="7995" width="12.5546875" bestFit="1" customWidth="1"/>
    <col min="7996" max="7996" width="12" bestFit="1" customWidth="1"/>
    <col min="7997" max="7997" width="12.33203125" bestFit="1" customWidth="1"/>
    <col min="7998" max="7998" width="12" bestFit="1" customWidth="1"/>
    <col min="7999" max="7999" width="13.6640625" bestFit="1" customWidth="1"/>
    <col min="8000" max="8000" width="16" bestFit="1" customWidth="1"/>
    <col min="8001" max="8001" width="15.77734375" bestFit="1" customWidth="1"/>
    <col min="8002" max="8002" width="13.6640625" bestFit="1" customWidth="1"/>
    <col min="8003" max="8003" width="13.5546875" bestFit="1" customWidth="1"/>
    <col min="8004" max="8004" width="12" bestFit="1" customWidth="1"/>
    <col min="8005" max="8005" width="14.21875" bestFit="1" customWidth="1"/>
    <col min="8006" max="8006" width="13.6640625" bestFit="1" customWidth="1"/>
    <col min="8007" max="8007" width="12" bestFit="1" customWidth="1"/>
    <col min="8008" max="8008" width="16.33203125" bestFit="1" customWidth="1"/>
    <col min="8009" max="8012" width="12" bestFit="1" customWidth="1"/>
    <col min="8013" max="8013" width="12.6640625" bestFit="1" customWidth="1"/>
    <col min="8014" max="8015" width="12" bestFit="1" customWidth="1"/>
    <col min="8016" max="8016" width="17.33203125" bestFit="1" customWidth="1"/>
    <col min="8017" max="8017" width="12" bestFit="1" customWidth="1"/>
    <col min="8018" max="8018" width="12.44140625" bestFit="1" customWidth="1"/>
    <col min="8019" max="8022" width="12" bestFit="1" customWidth="1"/>
    <col min="8023" max="8023" width="14.6640625" bestFit="1" customWidth="1"/>
    <col min="8024" max="8024" width="12.88671875" bestFit="1" customWidth="1"/>
    <col min="8025" max="8028" width="12" bestFit="1" customWidth="1"/>
    <col min="8029" max="8029" width="12.21875" bestFit="1" customWidth="1"/>
    <col min="8030" max="8030" width="12" bestFit="1" customWidth="1"/>
    <col min="8031" max="8031" width="11" bestFit="1" customWidth="1"/>
    <col min="8032" max="8035" width="12" bestFit="1" customWidth="1"/>
    <col min="8036" max="8036" width="13.109375" bestFit="1" customWidth="1"/>
    <col min="8037" max="8037" width="12" bestFit="1" customWidth="1"/>
    <col min="8038" max="8038" width="14.21875" bestFit="1" customWidth="1"/>
    <col min="8039" max="8039" width="12.77734375" bestFit="1" customWidth="1"/>
    <col min="8040" max="8041" width="12" bestFit="1" customWidth="1"/>
    <col min="8042" max="8042" width="12.109375" bestFit="1" customWidth="1"/>
    <col min="8043" max="8043" width="14" bestFit="1" customWidth="1"/>
    <col min="8044" max="8044" width="14.33203125" bestFit="1" customWidth="1"/>
    <col min="8045" max="8045" width="12.21875" bestFit="1" customWidth="1"/>
    <col min="8046" max="8046" width="13.33203125" bestFit="1" customWidth="1"/>
    <col min="8047" max="8049" width="12" bestFit="1" customWidth="1"/>
    <col min="8050" max="8050" width="14.44140625" bestFit="1" customWidth="1"/>
    <col min="8051" max="8051" width="12" bestFit="1" customWidth="1"/>
    <col min="8052" max="8052" width="15.33203125" bestFit="1" customWidth="1"/>
    <col min="8053" max="8053" width="13.33203125" bestFit="1" customWidth="1"/>
    <col min="8054" max="8063" width="12" bestFit="1" customWidth="1"/>
    <col min="8064" max="8064" width="12.5546875" bestFit="1" customWidth="1"/>
    <col min="8065" max="8065" width="12" bestFit="1" customWidth="1"/>
    <col min="8066" max="8066" width="12.21875" bestFit="1" customWidth="1"/>
    <col min="8067" max="8067" width="12" bestFit="1" customWidth="1"/>
    <col min="8068" max="8068" width="14.5546875" bestFit="1" customWidth="1"/>
    <col min="8069" max="8070" width="12" bestFit="1" customWidth="1"/>
    <col min="8071" max="8071" width="12.33203125" bestFit="1" customWidth="1"/>
    <col min="8072" max="8073" width="12" bestFit="1" customWidth="1"/>
    <col min="8074" max="8074" width="12.109375" bestFit="1" customWidth="1"/>
    <col min="8075" max="8075" width="13.109375" bestFit="1" customWidth="1"/>
    <col min="8076" max="8076" width="12" bestFit="1" customWidth="1"/>
    <col min="8077" max="8077" width="12.21875" bestFit="1" customWidth="1"/>
    <col min="8078" max="8078" width="11.5546875" bestFit="1" customWidth="1"/>
    <col min="8079" max="8080" width="12" bestFit="1" customWidth="1"/>
    <col min="8081" max="8081" width="12.21875" bestFit="1" customWidth="1"/>
    <col min="8082" max="8088" width="12" bestFit="1" customWidth="1"/>
    <col min="8089" max="8089" width="12.88671875" bestFit="1" customWidth="1"/>
    <col min="8090" max="8090" width="11.77734375" bestFit="1" customWidth="1"/>
    <col min="8091" max="8091" width="12" bestFit="1" customWidth="1"/>
    <col min="8092" max="8092" width="13.109375" bestFit="1" customWidth="1"/>
    <col min="8093" max="8093" width="14" bestFit="1" customWidth="1"/>
    <col min="8094" max="8094" width="13.33203125" bestFit="1" customWidth="1"/>
    <col min="8095" max="8095" width="12.33203125" bestFit="1" customWidth="1"/>
    <col min="8096" max="8096" width="12" bestFit="1" customWidth="1"/>
    <col min="8097" max="8097" width="13.109375" bestFit="1" customWidth="1"/>
    <col min="8098" max="8098" width="14.21875" bestFit="1" customWidth="1"/>
    <col min="8099" max="8099" width="11" bestFit="1" customWidth="1"/>
    <col min="8100" max="8100" width="12" bestFit="1" customWidth="1"/>
    <col min="8101" max="8101" width="12.44140625" bestFit="1" customWidth="1"/>
    <col min="8102" max="8102" width="12" bestFit="1" customWidth="1"/>
    <col min="8103" max="8103" width="16" bestFit="1" customWidth="1"/>
    <col min="8104" max="8104" width="13.5546875" bestFit="1" customWidth="1"/>
    <col min="8105" max="8105" width="14.33203125" bestFit="1" customWidth="1"/>
    <col min="8106" max="8106" width="12" bestFit="1" customWidth="1"/>
    <col min="8107" max="8107" width="14.21875" bestFit="1" customWidth="1"/>
    <col min="8108" max="8108" width="14.88671875" bestFit="1" customWidth="1"/>
    <col min="8109" max="8109" width="14.44140625" bestFit="1" customWidth="1"/>
    <col min="8110" max="8110" width="22" bestFit="1" customWidth="1"/>
    <col min="8111" max="8111" width="16.21875" bestFit="1" customWidth="1"/>
    <col min="8112" max="8112" width="13.6640625" bestFit="1" customWidth="1"/>
    <col min="8113" max="8114" width="14.21875" bestFit="1" customWidth="1"/>
    <col min="8115" max="8115" width="15.109375" bestFit="1" customWidth="1"/>
    <col min="8116" max="8116" width="15.88671875" bestFit="1" customWidth="1"/>
    <col min="8117" max="8117" width="12" bestFit="1" customWidth="1"/>
    <col min="8118" max="8118" width="12.88671875" bestFit="1" customWidth="1"/>
    <col min="8119" max="8119" width="12.21875" bestFit="1" customWidth="1"/>
    <col min="8120" max="8120" width="14.44140625" bestFit="1" customWidth="1"/>
    <col min="8121" max="8121" width="15.77734375" bestFit="1" customWidth="1"/>
    <col min="8122" max="8122" width="16.77734375" bestFit="1" customWidth="1"/>
    <col min="8123" max="8124" width="13.33203125" bestFit="1" customWidth="1"/>
    <col min="8125" max="8125" width="15.5546875" bestFit="1" customWidth="1"/>
    <col min="8126" max="8126" width="12.5546875" bestFit="1" customWidth="1"/>
    <col min="8127" max="8127" width="15.5546875" bestFit="1" customWidth="1"/>
    <col min="8128" max="8128" width="13.5546875" bestFit="1" customWidth="1"/>
    <col min="8129" max="8129" width="16.44140625" bestFit="1" customWidth="1"/>
    <col min="8130" max="8130" width="15.5546875" bestFit="1" customWidth="1"/>
    <col min="8131" max="8131" width="14.5546875" bestFit="1" customWidth="1"/>
    <col min="8132" max="8132" width="16" bestFit="1" customWidth="1"/>
    <col min="8133" max="8133" width="13.33203125" bestFit="1" customWidth="1"/>
    <col min="8134" max="8134" width="12" bestFit="1" customWidth="1"/>
    <col min="8135" max="8135" width="12.5546875" bestFit="1" customWidth="1"/>
    <col min="8136" max="8136" width="12.21875" bestFit="1" customWidth="1"/>
    <col min="8137" max="8137" width="12" bestFit="1" customWidth="1"/>
    <col min="8138" max="8138" width="11" bestFit="1" customWidth="1"/>
    <col min="8139" max="8139" width="13.33203125" bestFit="1" customWidth="1"/>
    <col min="8140" max="8141" width="12" bestFit="1" customWidth="1"/>
    <col min="8142" max="8142" width="14.5546875" bestFit="1" customWidth="1"/>
    <col min="8143" max="8143" width="12" bestFit="1" customWidth="1"/>
    <col min="8144" max="8144" width="11.77734375" bestFit="1" customWidth="1"/>
    <col min="8145" max="8145" width="12" bestFit="1" customWidth="1"/>
    <col min="8146" max="8146" width="16.5546875" bestFit="1" customWidth="1"/>
    <col min="8147" max="8147" width="12.21875" bestFit="1" customWidth="1"/>
    <col min="8148" max="8148" width="12" bestFit="1" customWidth="1"/>
    <col min="8149" max="8149" width="14.21875" bestFit="1" customWidth="1"/>
    <col min="8150" max="8150" width="12.6640625" bestFit="1" customWidth="1"/>
    <col min="8151" max="8151" width="13.6640625" bestFit="1" customWidth="1"/>
    <col min="8152" max="8153" width="12" bestFit="1" customWidth="1"/>
    <col min="8154" max="8154" width="12.44140625" bestFit="1" customWidth="1"/>
    <col min="8155" max="8155" width="12" bestFit="1" customWidth="1"/>
    <col min="8156" max="8156" width="13.109375" bestFit="1" customWidth="1"/>
    <col min="8157" max="8159" width="12" bestFit="1" customWidth="1"/>
    <col min="8160" max="8160" width="14.21875" bestFit="1" customWidth="1"/>
    <col min="8161" max="8161" width="18.44140625" bestFit="1" customWidth="1"/>
    <col min="8162" max="8162" width="14.44140625" bestFit="1" customWidth="1"/>
    <col min="8163" max="8163" width="14.109375" bestFit="1" customWidth="1"/>
    <col min="8164" max="8164" width="13.6640625" bestFit="1" customWidth="1"/>
    <col min="8165" max="8165" width="12.109375" bestFit="1" customWidth="1"/>
    <col min="8166" max="8166" width="12.88671875" bestFit="1" customWidth="1"/>
    <col min="8167" max="8167" width="13.21875" bestFit="1" customWidth="1"/>
    <col min="8168" max="8168" width="12" bestFit="1" customWidth="1"/>
    <col min="8169" max="8169" width="15.109375" bestFit="1" customWidth="1"/>
    <col min="8170" max="8170" width="12.44140625" bestFit="1" customWidth="1"/>
    <col min="8171" max="8171" width="12" bestFit="1" customWidth="1"/>
    <col min="8172" max="8172" width="13.109375" bestFit="1" customWidth="1"/>
    <col min="8173" max="8173" width="12.44140625" bestFit="1" customWidth="1"/>
    <col min="8174" max="8174" width="12.21875" bestFit="1" customWidth="1"/>
    <col min="8175" max="8175" width="13.5546875" bestFit="1" customWidth="1"/>
    <col min="8176" max="8176" width="12" bestFit="1" customWidth="1"/>
    <col min="8177" max="8178" width="12.6640625" bestFit="1" customWidth="1"/>
    <col min="8179" max="8179" width="12" bestFit="1" customWidth="1"/>
    <col min="8180" max="8180" width="12.33203125" bestFit="1" customWidth="1"/>
    <col min="8181" max="8181" width="13.77734375" bestFit="1" customWidth="1"/>
    <col min="8182" max="8182" width="14.33203125" bestFit="1" customWidth="1"/>
    <col min="8183" max="8183" width="13.88671875" bestFit="1" customWidth="1"/>
    <col min="8184" max="8184" width="12" bestFit="1" customWidth="1"/>
    <col min="8185" max="8185" width="12.5546875" bestFit="1" customWidth="1"/>
    <col min="8186" max="8186" width="12" bestFit="1" customWidth="1"/>
    <col min="8187" max="8187" width="12.21875" bestFit="1" customWidth="1"/>
    <col min="8188" max="8188" width="14.21875" bestFit="1" customWidth="1"/>
    <col min="8189" max="8189" width="12" bestFit="1" customWidth="1"/>
    <col min="8190" max="8190" width="12.109375" bestFit="1" customWidth="1"/>
    <col min="8191" max="8191" width="15.109375" bestFit="1" customWidth="1"/>
    <col min="8192" max="8192" width="13.88671875" bestFit="1" customWidth="1"/>
    <col min="8193" max="8193" width="12" bestFit="1" customWidth="1"/>
    <col min="8194" max="8194" width="12.109375" bestFit="1" customWidth="1"/>
    <col min="8195" max="8195" width="12.77734375" bestFit="1" customWidth="1"/>
    <col min="8196" max="8196" width="12.44140625" bestFit="1" customWidth="1"/>
    <col min="8197" max="8197" width="14.21875" bestFit="1" customWidth="1"/>
    <col min="8198" max="8198" width="14.5546875" bestFit="1" customWidth="1"/>
    <col min="8199" max="8199" width="12" bestFit="1" customWidth="1"/>
    <col min="8200" max="8200" width="14.77734375" bestFit="1" customWidth="1"/>
    <col min="8201" max="8202" width="12" bestFit="1" customWidth="1"/>
    <col min="8203" max="8203" width="13.77734375" bestFit="1" customWidth="1"/>
    <col min="8204" max="8206" width="12" bestFit="1" customWidth="1"/>
    <col min="8207" max="8207" width="15" bestFit="1" customWidth="1"/>
    <col min="8208" max="8208" width="12.77734375" bestFit="1" customWidth="1"/>
    <col min="8209" max="8209" width="12" bestFit="1" customWidth="1"/>
    <col min="8210" max="8210" width="11" bestFit="1" customWidth="1"/>
    <col min="8211" max="8211" width="12" bestFit="1" customWidth="1"/>
    <col min="8212" max="8212" width="14.33203125" bestFit="1" customWidth="1"/>
    <col min="8213" max="8213" width="12" bestFit="1" customWidth="1"/>
    <col min="8214" max="8214" width="12.5546875" bestFit="1" customWidth="1"/>
    <col min="8215" max="8216" width="12" bestFit="1" customWidth="1"/>
    <col min="8217" max="8217" width="14.77734375" bestFit="1" customWidth="1"/>
    <col min="8218" max="8218" width="12" bestFit="1" customWidth="1"/>
    <col min="8219" max="8219" width="12.33203125" bestFit="1" customWidth="1"/>
    <col min="8220" max="8220" width="12" bestFit="1" customWidth="1"/>
    <col min="8221" max="8221" width="13.21875" bestFit="1" customWidth="1"/>
    <col min="8222" max="8222" width="12" bestFit="1" customWidth="1"/>
    <col min="8223" max="8223" width="12.77734375" bestFit="1" customWidth="1"/>
    <col min="8224" max="8224" width="12" bestFit="1" customWidth="1"/>
    <col min="8225" max="8225" width="15.21875" bestFit="1" customWidth="1"/>
    <col min="8226" max="8226" width="13.77734375" bestFit="1" customWidth="1"/>
    <col min="8227" max="8227" width="13.21875" bestFit="1" customWidth="1"/>
    <col min="8228" max="8229" width="14.21875" bestFit="1" customWidth="1"/>
    <col min="8230" max="8230" width="12.88671875" bestFit="1" customWidth="1"/>
    <col min="8231" max="8231" width="13.6640625" bestFit="1" customWidth="1"/>
    <col min="8232" max="8233" width="12" bestFit="1" customWidth="1"/>
    <col min="8234" max="8234" width="12.109375" bestFit="1" customWidth="1"/>
    <col min="8235" max="8236" width="12" bestFit="1" customWidth="1"/>
    <col min="8237" max="8237" width="12.33203125" bestFit="1" customWidth="1"/>
    <col min="8238" max="8238" width="12" bestFit="1" customWidth="1"/>
    <col min="8239" max="8239" width="12.5546875" bestFit="1" customWidth="1"/>
    <col min="8240" max="8240" width="12.44140625" bestFit="1" customWidth="1"/>
    <col min="8241" max="8241" width="12.88671875" bestFit="1" customWidth="1"/>
    <col min="8242" max="8242" width="12.44140625" bestFit="1" customWidth="1"/>
    <col min="8243" max="8243" width="12" bestFit="1" customWidth="1"/>
    <col min="8244" max="8244" width="12.5546875" bestFit="1" customWidth="1"/>
    <col min="8245" max="8245" width="12" bestFit="1" customWidth="1"/>
    <col min="8246" max="8246" width="13.88671875" bestFit="1" customWidth="1"/>
    <col min="8247" max="8247" width="13.6640625" bestFit="1" customWidth="1"/>
    <col min="8248" max="8248" width="12" bestFit="1" customWidth="1"/>
    <col min="8249" max="8249" width="14.109375" bestFit="1" customWidth="1"/>
    <col min="8250" max="8250" width="15.44140625" bestFit="1" customWidth="1"/>
    <col min="8251" max="8251" width="13.88671875" bestFit="1" customWidth="1"/>
    <col min="8252" max="8252" width="12" bestFit="1" customWidth="1"/>
    <col min="8253" max="8254" width="12.6640625" bestFit="1" customWidth="1"/>
    <col min="8255" max="8255" width="13.6640625" bestFit="1" customWidth="1"/>
    <col min="8256" max="8256" width="14.33203125" bestFit="1" customWidth="1"/>
    <col min="8257" max="8257" width="12.21875" bestFit="1" customWidth="1"/>
    <col min="8258" max="8258" width="12" bestFit="1" customWidth="1"/>
    <col min="8259" max="8259" width="12.88671875" bestFit="1" customWidth="1"/>
    <col min="8260" max="8260" width="14.5546875" bestFit="1" customWidth="1"/>
    <col min="8261" max="8261" width="16.109375" bestFit="1" customWidth="1"/>
    <col min="8262" max="8262" width="12.33203125" bestFit="1" customWidth="1"/>
    <col min="8263" max="8263" width="12" bestFit="1" customWidth="1"/>
    <col min="8264" max="8264" width="14" bestFit="1" customWidth="1"/>
    <col min="8265" max="8265" width="13.6640625" bestFit="1" customWidth="1"/>
    <col min="8266" max="8266" width="14.109375" bestFit="1" customWidth="1"/>
    <col min="8267" max="8267" width="13.109375" bestFit="1" customWidth="1"/>
    <col min="8268" max="8268" width="12" bestFit="1" customWidth="1"/>
    <col min="8269" max="8269" width="12.6640625" bestFit="1" customWidth="1"/>
    <col min="8270" max="8271" width="12.44140625" bestFit="1" customWidth="1"/>
    <col min="8272" max="8273" width="12" bestFit="1" customWidth="1"/>
    <col min="8274" max="8274" width="12.5546875" bestFit="1" customWidth="1"/>
    <col min="8275" max="8275" width="12" bestFit="1" customWidth="1"/>
    <col min="8276" max="8276" width="15.109375" bestFit="1" customWidth="1"/>
    <col min="8277" max="8277" width="12.44140625" bestFit="1" customWidth="1"/>
    <col min="8278" max="8278" width="13.109375" bestFit="1" customWidth="1"/>
    <col min="8279" max="8279" width="12" bestFit="1" customWidth="1"/>
    <col min="8280" max="8280" width="12.33203125" bestFit="1" customWidth="1"/>
    <col min="8281" max="8282" width="12" bestFit="1" customWidth="1"/>
    <col min="8283" max="8283" width="12.21875" bestFit="1" customWidth="1"/>
    <col min="8284" max="8284" width="12.44140625" bestFit="1" customWidth="1"/>
    <col min="8285" max="8285" width="12" bestFit="1" customWidth="1"/>
    <col min="8286" max="8286" width="12.44140625" bestFit="1" customWidth="1"/>
    <col min="8287" max="8287" width="12" bestFit="1" customWidth="1"/>
    <col min="8288" max="8288" width="13.5546875" bestFit="1" customWidth="1"/>
    <col min="8289" max="8289" width="12.44140625" bestFit="1" customWidth="1"/>
    <col min="8290" max="8290" width="16.77734375" bestFit="1" customWidth="1"/>
    <col min="8291" max="8291" width="12" bestFit="1" customWidth="1"/>
    <col min="8292" max="8292" width="13.44140625" bestFit="1" customWidth="1"/>
    <col min="8293" max="8293" width="14.109375" bestFit="1" customWidth="1"/>
    <col min="8294" max="8294" width="16" bestFit="1" customWidth="1"/>
    <col min="8295" max="8295" width="17.77734375" bestFit="1" customWidth="1"/>
    <col min="8296" max="8296" width="14.44140625" bestFit="1" customWidth="1"/>
    <col min="8297" max="8297" width="14.21875" bestFit="1" customWidth="1"/>
    <col min="8298" max="8298" width="14.5546875" bestFit="1" customWidth="1"/>
    <col min="8299" max="8299" width="18.109375" bestFit="1" customWidth="1"/>
    <col min="8300" max="8300" width="15.21875" bestFit="1" customWidth="1"/>
    <col min="8301" max="8301" width="13.6640625" bestFit="1" customWidth="1"/>
    <col min="8302" max="8302" width="15.109375" bestFit="1" customWidth="1"/>
    <col min="8303" max="8303" width="15" bestFit="1" customWidth="1"/>
    <col min="8304" max="8304" width="15.5546875" bestFit="1" customWidth="1"/>
    <col min="8305" max="8306" width="12.88671875" bestFit="1" customWidth="1"/>
    <col min="8307" max="8307" width="17.88671875" bestFit="1" customWidth="1"/>
    <col min="8308" max="8308" width="14.5546875" bestFit="1" customWidth="1"/>
    <col min="8309" max="8309" width="14.6640625" bestFit="1" customWidth="1"/>
    <col min="8310" max="8311" width="15.44140625" bestFit="1" customWidth="1"/>
    <col min="8312" max="8312" width="17.88671875" bestFit="1" customWidth="1"/>
    <col min="8313" max="8313" width="14.88671875" bestFit="1" customWidth="1"/>
    <col min="8314" max="8314" width="15.88671875" bestFit="1" customWidth="1"/>
    <col min="8315" max="8315" width="13.5546875" bestFit="1" customWidth="1"/>
    <col min="8316" max="8316" width="16.5546875" bestFit="1" customWidth="1"/>
    <col min="8317" max="8317" width="15.109375" bestFit="1" customWidth="1"/>
    <col min="8318" max="8318" width="16.44140625" bestFit="1" customWidth="1"/>
    <col min="8319" max="8319" width="15.109375" bestFit="1" customWidth="1"/>
    <col min="8320" max="8320" width="13.21875" bestFit="1" customWidth="1"/>
    <col min="8321" max="8321" width="13.88671875" bestFit="1" customWidth="1"/>
    <col min="8322" max="8322" width="15.44140625" bestFit="1" customWidth="1"/>
    <col min="8323" max="8323" width="12.6640625" bestFit="1" customWidth="1"/>
    <col min="8324" max="8324" width="14.77734375" bestFit="1" customWidth="1"/>
    <col min="8325" max="8325" width="14.6640625" bestFit="1" customWidth="1"/>
    <col min="8326" max="8326" width="14.5546875" bestFit="1" customWidth="1"/>
    <col min="8327" max="8328" width="16" bestFit="1" customWidth="1"/>
    <col min="8329" max="8329" width="15.5546875" bestFit="1" customWidth="1"/>
    <col min="8330" max="8330" width="15.6640625" bestFit="1" customWidth="1"/>
    <col min="8331" max="8331" width="16" bestFit="1" customWidth="1"/>
    <col min="8332" max="8332" width="16.44140625" bestFit="1" customWidth="1"/>
    <col min="8333" max="8333" width="15.88671875" bestFit="1" customWidth="1"/>
    <col min="8334" max="8334" width="14" bestFit="1" customWidth="1"/>
    <col min="8335" max="8335" width="14.21875" bestFit="1" customWidth="1"/>
    <col min="8336" max="8336" width="14.109375" bestFit="1" customWidth="1"/>
    <col min="8337" max="8337" width="14.77734375" bestFit="1" customWidth="1"/>
    <col min="8338" max="8338" width="15.109375" bestFit="1" customWidth="1"/>
    <col min="8339" max="8339" width="16.6640625" bestFit="1" customWidth="1"/>
    <col min="8340" max="8340" width="18.21875" bestFit="1" customWidth="1"/>
    <col min="8341" max="8341" width="15.6640625" bestFit="1" customWidth="1"/>
    <col min="8342" max="8342" width="17.33203125" bestFit="1" customWidth="1"/>
    <col min="8343" max="8343" width="14.88671875" bestFit="1" customWidth="1"/>
    <col min="8344" max="8344" width="18" bestFit="1" customWidth="1"/>
    <col min="8345" max="8345" width="18.5546875" bestFit="1" customWidth="1"/>
    <col min="8346" max="8346" width="16.44140625" bestFit="1" customWidth="1"/>
    <col min="8347" max="8347" width="16.6640625" bestFit="1" customWidth="1"/>
    <col min="8348" max="8348" width="14.21875" bestFit="1" customWidth="1"/>
    <col min="8349" max="8350" width="16.109375" bestFit="1" customWidth="1"/>
    <col min="8351" max="8351" width="19.44140625" bestFit="1" customWidth="1"/>
    <col min="8352" max="8352" width="19.77734375" bestFit="1" customWidth="1"/>
    <col min="8353" max="8353" width="14.44140625" bestFit="1" customWidth="1"/>
    <col min="8354" max="8354" width="16.109375" bestFit="1" customWidth="1"/>
    <col min="8355" max="8355" width="15.88671875" bestFit="1" customWidth="1"/>
    <col min="8356" max="8356" width="16.5546875" bestFit="1" customWidth="1"/>
    <col min="8357" max="8357" width="13.33203125" bestFit="1" customWidth="1"/>
    <col min="8358" max="8358" width="14.33203125" bestFit="1" customWidth="1"/>
    <col min="8359" max="8359" width="12.6640625" bestFit="1" customWidth="1"/>
    <col min="8360" max="8360" width="14.109375" bestFit="1" customWidth="1"/>
    <col min="8361" max="8361" width="14.21875" bestFit="1" customWidth="1"/>
    <col min="8362" max="8362" width="12.44140625" bestFit="1" customWidth="1"/>
    <col min="8363" max="8363" width="13.77734375" bestFit="1" customWidth="1"/>
    <col min="8364" max="8364" width="12.77734375" bestFit="1" customWidth="1"/>
    <col min="8365" max="8365" width="15.44140625" bestFit="1" customWidth="1"/>
    <col min="8366" max="8366" width="16" bestFit="1" customWidth="1"/>
    <col min="8367" max="8367" width="14.5546875" bestFit="1" customWidth="1"/>
    <col min="8368" max="8368" width="17.44140625" bestFit="1" customWidth="1"/>
    <col min="8369" max="8369" width="14.109375" bestFit="1" customWidth="1"/>
    <col min="8370" max="8370" width="14.88671875" bestFit="1" customWidth="1"/>
    <col min="8371" max="8371" width="13.88671875" bestFit="1" customWidth="1"/>
    <col min="8372" max="8372" width="14.88671875" bestFit="1" customWidth="1"/>
    <col min="8373" max="8373" width="12.77734375" bestFit="1" customWidth="1"/>
    <col min="8374" max="8374" width="13.21875" bestFit="1" customWidth="1"/>
    <col min="8375" max="8375" width="14.33203125" bestFit="1" customWidth="1"/>
    <col min="8376" max="8376" width="15.21875" bestFit="1" customWidth="1"/>
    <col min="8377" max="8377" width="13.6640625" bestFit="1" customWidth="1"/>
    <col min="8378" max="8378" width="13.109375" bestFit="1" customWidth="1"/>
    <col min="8379" max="8379" width="15.109375" bestFit="1" customWidth="1"/>
    <col min="8380" max="8380" width="12.88671875" bestFit="1" customWidth="1"/>
    <col min="8381" max="8381" width="14.6640625" bestFit="1" customWidth="1"/>
    <col min="8382" max="8382" width="15.21875" bestFit="1" customWidth="1"/>
    <col min="8383" max="8383" width="14" bestFit="1" customWidth="1"/>
    <col min="8384" max="8384" width="15.88671875" bestFit="1" customWidth="1"/>
    <col min="8385" max="8385" width="17.77734375" bestFit="1" customWidth="1"/>
    <col min="8386" max="8386" width="15.33203125" bestFit="1" customWidth="1"/>
    <col min="8387" max="8387" width="13.109375" bestFit="1" customWidth="1"/>
    <col min="8388" max="8388" width="12.6640625" bestFit="1" customWidth="1"/>
    <col min="8389" max="8389" width="13.88671875" bestFit="1" customWidth="1"/>
    <col min="8390" max="8390" width="15.21875" bestFit="1" customWidth="1"/>
    <col min="8391" max="8391" width="14.33203125" bestFit="1" customWidth="1"/>
    <col min="8392" max="8392" width="12" bestFit="1" customWidth="1"/>
    <col min="8393" max="8393" width="12.21875" bestFit="1" customWidth="1"/>
    <col min="8394" max="8394" width="12" bestFit="1" customWidth="1"/>
    <col min="8395" max="8395" width="12.5546875" bestFit="1" customWidth="1"/>
    <col min="8396" max="8396" width="12.33203125" bestFit="1" customWidth="1"/>
    <col min="8397" max="8397" width="12" bestFit="1" customWidth="1"/>
    <col min="8398" max="8398" width="14.109375" bestFit="1" customWidth="1"/>
    <col min="8399" max="8400" width="12" bestFit="1" customWidth="1"/>
    <col min="8401" max="8401" width="14.33203125" bestFit="1" customWidth="1"/>
    <col min="8402" max="8402" width="12.77734375" bestFit="1" customWidth="1"/>
    <col min="8403" max="8403" width="12" bestFit="1" customWidth="1"/>
    <col min="8404" max="8404" width="13.5546875" bestFit="1" customWidth="1"/>
    <col min="8405" max="8405" width="13.109375" bestFit="1" customWidth="1"/>
    <col min="8406" max="8407" width="12" bestFit="1" customWidth="1"/>
    <col min="8408" max="8408" width="12.109375" bestFit="1" customWidth="1"/>
    <col min="8409" max="8411" width="12" bestFit="1" customWidth="1"/>
    <col min="8412" max="8412" width="13.5546875" bestFit="1" customWidth="1"/>
    <col min="8413" max="8413" width="11.44140625" bestFit="1" customWidth="1"/>
    <col min="8414" max="8414" width="12.21875" bestFit="1" customWidth="1"/>
    <col min="8415" max="8415" width="14.5546875" bestFit="1" customWidth="1"/>
    <col min="8416" max="8419" width="12" bestFit="1" customWidth="1"/>
    <col min="8420" max="8420" width="14.5546875" bestFit="1" customWidth="1"/>
    <col min="8421" max="8421" width="12" bestFit="1" customWidth="1"/>
    <col min="8422" max="8422" width="14.88671875" bestFit="1" customWidth="1"/>
    <col min="8423" max="8423" width="12.77734375" bestFit="1" customWidth="1"/>
    <col min="8424" max="8424" width="14.6640625" bestFit="1" customWidth="1"/>
    <col min="8425" max="8425" width="12" bestFit="1" customWidth="1"/>
    <col min="8426" max="8426" width="13.6640625" bestFit="1" customWidth="1"/>
    <col min="8427" max="8427" width="13.21875" bestFit="1" customWidth="1"/>
    <col min="8428" max="8428" width="13.88671875" bestFit="1" customWidth="1"/>
    <col min="8429" max="8431" width="12" bestFit="1" customWidth="1"/>
    <col min="8432" max="8432" width="14.33203125" bestFit="1" customWidth="1"/>
    <col min="8433" max="8433" width="12" bestFit="1" customWidth="1"/>
    <col min="8434" max="8434" width="12.44140625" bestFit="1" customWidth="1"/>
    <col min="8435" max="8435" width="13.6640625" bestFit="1" customWidth="1"/>
    <col min="8436" max="8436" width="13.109375" bestFit="1" customWidth="1"/>
    <col min="8437" max="8437" width="12" bestFit="1" customWidth="1"/>
    <col min="8438" max="8438" width="14.109375" bestFit="1" customWidth="1"/>
    <col min="8439" max="8439" width="15.6640625" bestFit="1" customWidth="1"/>
    <col min="8440" max="8440" width="12" bestFit="1" customWidth="1"/>
    <col min="8441" max="8441" width="14.44140625" bestFit="1" customWidth="1"/>
    <col min="8442" max="8442" width="14" bestFit="1" customWidth="1"/>
    <col min="8443" max="8443" width="12" bestFit="1" customWidth="1"/>
    <col min="8444" max="8444" width="12.109375" bestFit="1" customWidth="1"/>
    <col min="8445" max="8445" width="15.33203125" bestFit="1" customWidth="1"/>
    <col min="8446" max="8446" width="12" bestFit="1" customWidth="1"/>
    <col min="8447" max="8447" width="14.109375" bestFit="1" customWidth="1"/>
    <col min="8448" max="8448" width="14.44140625" bestFit="1" customWidth="1"/>
    <col min="8449" max="8449" width="12" bestFit="1" customWidth="1"/>
    <col min="8450" max="8450" width="15" bestFit="1" customWidth="1"/>
    <col min="8451" max="8451" width="12" bestFit="1" customWidth="1"/>
    <col min="8452" max="8452" width="12.77734375" bestFit="1" customWidth="1"/>
    <col min="8453" max="8453" width="12" bestFit="1" customWidth="1"/>
    <col min="8454" max="8454" width="12.44140625" bestFit="1" customWidth="1"/>
    <col min="8455" max="8455" width="12.109375" bestFit="1" customWidth="1"/>
    <col min="8456" max="8456" width="12.5546875" bestFit="1" customWidth="1"/>
    <col min="8457" max="8457" width="13.5546875" bestFit="1" customWidth="1"/>
    <col min="8458" max="8460" width="12" bestFit="1" customWidth="1"/>
    <col min="8461" max="8461" width="12.6640625" bestFit="1" customWidth="1"/>
    <col min="8462" max="8468" width="12" bestFit="1" customWidth="1"/>
    <col min="8469" max="8469" width="16.88671875" bestFit="1" customWidth="1"/>
    <col min="8470" max="8470" width="12.109375" bestFit="1" customWidth="1"/>
    <col min="8471" max="8473" width="12" bestFit="1" customWidth="1"/>
    <col min="8474" max="8474" width="12.6640625" bestFit="1" customWidth="1"/>
    <col min="8475" max="8475" width="12.5546875" bestFit="1" customWidth="1"/>
    <col min="8476" max="8476" width="12" bestFit="1" customWidth="1"/>
    <col min="8477" max="8477" width="13.33203125" bestFit="1" customWidth="1"/>
    <col min="8478" max="8478" width="13.88671875" bestFit="1" customWidth="1"/>
    <col min="8479" max="8479" width="12.33203125" bestFit="1" customWidth="1"/>
    <col min="8480" max="8480" width="12.21875" bestFit="1" customWidth="1"/>
    <col min="8481" max="8481" width="11.5546875" bestFit="1" customWidth="1"/>
    <col min="8482" max="8482" width="12.77734375" bestFit="1" customWidth="1"/>
    <col min="8483" max="8484" width="12" bestFit="1" customWidth="1"/>
    <col min="8485" max="8485" width="12.88671875" bestFit="1" customWidth="1"/>
    <col min="8486" max="8486" width="12" bestFit="1" customWidth="1"/>
    <col min="8487" max="8487" width="13.6640625" bestFit="1" customWidth="1"/>
    <col min="8488" max="8488" width="14.44140625" bestFit="1" customWidth="1"/>
    <col min="8489" max="8491" width="12" bestFit="1" customWidth="1"/>
    <col min="8492" max="8492" width="12.6640625" bestFit="1" customWidth="1"/>
    <col min="8493" max="8493" width="13.88671875" bestFit="1" customWidth="1"/>
    <col min="8494" max="8494" width="12.6640625" bestFit="1" customWidth="1"/>
    <col min="8495" max="8495" width="13.33203125" bestFit="1" customWidth="1"/>
    <col min="8496" max="8496" width="14.21875" bestFit="1" customWidth="1"/>
    <col min="8497" max="8497" width="12" bestFit="1" customWidth="1"/>
    <col min="8498" max="8498" width="14.6640625" bestFit="1" customWidth="1"/>
    <col min="8499" max="8499" width="12.44140625" bestFit="1" customWidth="1"/>
    <col min="8500" max="8502" width="12" bestFit="1" customWidth="1"/>
    <col min="8503" max="8503" width="13.21875" bestFit="1" customWidth="1"/>
    <col min="8504" max="8504" width="14.77734375" bestFit="1" customWidth="1"/>
    <col min="8505" max="8505" width="13.88671875" bestFit="1" customWidth="1"/>
    <col min="8506" max="8506" width="12" bestFit="1" customWidth="1"/>
    <col min="8507" max="8507" width="13.5546875" bestFit="1" customWidth="1"/>
    <col min="8508" max="8508" width="12.77734375" bestFit="1" customWidth="1"/>
    <col min="8509" max="8509" width="16.5546875" bestFit="1" customWidth="1"/>
    <col min="8510" max="8510" width="15.21875" bestFit="1" customWidth="1"/>
    <col min="8511" max="8511" width="14.33203125" bestFit="1" customWidth="1"/>
    <col min="8512" max="8512" width="16.109375" bestFit="1" customWidth="1"/>
    <col min="8513" max="8513" width="15.5546875" bestFit="1" customWidth="1"/>
    <col min="8514" max="8514" width="14.77734375" bestFit="1" customWidth="1"/>
    <col min="8515" max="8515" width="13.44140625" bestFit="1" customWidth="1"/>
    <col min="8516" max="8516" width="12" bestFit="1" customWidth="1"/>
    <col min="8517" max="8517" width="16.44140625" bestFit="1" customWidth="1"/>
    <col min="8518" max="8518" width="12.21875" bestFit="1" customWidth="1"/>
    <col min="8519" max="8519" width="12" bestFit="1" customWidth="1"/>
    <col min="8520" max="8520" width="12.44140625" bestFit="1" customWidth="1"/>
    <col min="8521" max="8521" width="12.109375" bestFit="1" customWidth="1"/>
    <col min="8522" max="8522" width="14.88671875" bestFit="1" customWidth="1"/>
    <col min="8523" max="8523" width="12.6640625" bestFit="1" customWidth="1"/>
    <col min="8524" max="8524" width="12.44140625" bestFit="1" customWidth="1"/>
    <col min="8525" max="8525" width="12" bestFit="1" customWidth="1"/>
    <col min="8526" max="8526" width="12.88671875" bestFit="1" customWidth="1"/>
    <col min="8527" max="8530" width="12" bestFit="1" customWidth="1"/>
    <col min="8531" max="8531" width="14.21875" bestFit="1" customWidth="1"/>
    <col min="8532" max="8532" width="13.77734375" bestFit="1" customWidth="1"/>
    <col min="8533" max="8533" width="12" bestFit="1" customWidth="1"/>
    <col min="8534" max="8534" width="14.44140625" bestFit="1" customWidth="1"/>
    <col min="8535" max="8535" width="12.21875" bestFit="1" customWidth="1"/>
    <col min="8536" max="8536" width="14.5546875" bestFit="1" customWidth="1"/>
    <col min="8537" max="8537" width="15.21875" bestFit="1" customWidth="1"/>
    <col min="8538" max="8538" width="12.21875" bestFit="1" customWidth="1"/>
    <col min="8539" max="8539" width="13.5546875" bestFit="1" customWidth="1"/>
    <col min="8540" max="8540" width="12.21875" bestFit="1" customWidth="1"/>
    <col min="8541" max="8541" width="12" bestFit="1" customWidth="1"/>
    <col min="8542" max="8542" width="14.44140625" bestFit="1" customWidth="1"/>
    <col min="8543" max="8543" width="16.88671875" bestFit="1" customWidth="1"/>
    <col min="8544" max="8544" width="12.33203125" bestFit="1" customWidth="1"/>
    <col min="8545" max="8545" width="12.21875" bestFit="1" customWidth="1"/>
    <col min="8546" max="8546" width="13.88671875" bestFit="1" customWidth="1"/>
    <col min="8547" max="8547" width="12" bestFit="1" customWidth="1"/>
    <col min="8548" max="8548" width="12.5546875" bestFit="1" customWidth="1"/>
    <col min="8549" max="8549" width="13.33203125" bestFit="1" customWidth="1"/>
    <col min="8550" max="8550" width="13.21875" bestFit="1" customWidth="1"/>
    <col min="8551" max="8551" width="11" bestFit="1" customWidth="1"/>
    <col min="8552" max="8552" width="15.77734375" bestFit="1" customWidth="1"/>
    <col min="8553" max="8553" width="14.44140625" bestFit="1" customWidth="1"/>
    <col min="8554" max="8554" width="13.33203125" bestFit="1" customWidth="1"/>
    <col min="8555" max="8555" width="12" bestFit="1" customWidth="1"/>
    <col min="8556" max="8556" width="17.77734375" bestFit="1" customWidth="1"/>
    <col min="8557" max="8557" width="12.5546875" bestFit="1" customWidth="1"/>
    <col min="8558" max="8558" width="12.33203125" bestFit="1" customWidth="1"/>
    <col min="8559" max="8559" width="13.109375" bestFit="1" customWidth="1"/>
    <col min="8560" max="8563" width="12" bestFit="1" customWidth="1"/>
    <col min="8564" max="8564" width="12.33203125" bestFit="1" customWidth="1"/>
    <col min="8565" max="8565" width="13.44140625" bestFit="1" customWidth="1"/>
    <col min="8566" max="8566" width="12.44140625" bestFit="1" customWidth="1"/>
    <col min="8567" max="8567" width="12.5546875" bestFit="1" customWidth="1"/>
    <col min="8568" max="8568" width="13.109375" bestFit="1" customWidth="1"/>
    <col min="8569" max="8569" width="12" bestFit="1" customWidth="1"/>
    <col min="8570" max="8570" width="13.21875" bestFit="1" customWidth="1"/>
    <col min="8571" max="8571" width="13.44140625" bestFit="1" customWidth="1"/>
    <col min="8572" max="8572" width="12" bestFit="1" customWidth="1"/>
    <col min="8573" max="8573" width="15.33203125" bestFit="1" customWidth="1"/>
    <col min="8574" max="8574" width="12.33203125" bestFit="1" customWidth="1"/>
    <col min="8575" max="8575" width="16.5546875" bestFit="1" customWidth="1"/>
    <col min="8576" max="8576" width="14" bestFit="1" customWidth="1"/>
    <col min="8577" max="8577" width="12.6640625" bestFit="1" customWidth="1"/>
    <col min="8578" max="8578" width="12" bestFit="1" customWidth="1"/>
    <col min="8579" max="8579" width="12.109375" bestFit="1" customWidth="1"/>
    <col min="8580" max="8580" width="12" bestFit="1" customWidth="1"/>
    <col min="8581" max="8581" width="12.33203125" bestFit="1" customWidth="1"/>
    <col min="8582" max="8582" width="16.77734375" bestFit="1" customWidth="1"/>
    <col min="8583" max="8583" width="14.6640625" bestFit="1" customWidth="1"/>
    <col min="8584" max="8584" width="12.77734375" bestFit="1" customWidth="1"/>
    <col min="8585" max="8585" width="14.77734375" bestFit="1" customWidth="1"/>
    <col min="8586" max="8586" width="15.44140625" bestFit="1" customWidth="1"/>
    <col min="8587" max="8587" width="15.6640625" bestFit="1" customWidth="1"/>
    <col min="8588" max="8588" width="14.5546875" bestFit="1" customWidth="1"/>
    <col min="8589" max="8589" width="13.77734375" bestFit="1" customWidth="1"/>
    <col min="8590" max="8590" width="13.109375" bestFit="1" customWidth="1"/>
    <col min="8591" max="8591" width="15.77734375" bestFit="1" customWidth="1"/>
    <col min="8592" max="8592" width="14.5546875" bestFit="1" customWidth="1"/>
    <col min="8593" max="8593" width="13.44140625" bestFit="1" customWidth="1"/>
    <col min="8594" max="8594" width="15.33203125" bestFit="1" customWidth="1"/>
    <col min="8595" max="8595" width="12.21875" bestFit="1" customWidth="1"/>
    <col min="8596" max="8596" width="16.109375" bestFit="1" customWidth="1"/>
    <col min="8597" max="8597" width="13.44140625" bestFit="1" customWidth="1"/>
    <col min="8598" max="8599" width="12" bestFit="1" customWidth="1"/>
    <col min="8600" max="8600" width="15" bestFit="1" customWidth="1"/>
    <col min="8601" max="8601" width="12.88671875" bestFit="1" customWidth="1"/>
    <col min="8602" max="8602" width="12.21875" bestFit="1" customWidth="1"/>
    <col min="8603" max="8603" width="12" bestFit="1" customWidth="1"/>
    <col min="8604" max="8604" width="13.5546875" bestFit="1" customWidth="1"/>
    <col min="8605" max="8605" width="12" bestFit="1" customWidth="1"/>
    <col min="8606" max="8606" width="11.21875" bestFit="1" customWidth="1"/>
    <col min="8607" max="8607" width="12.6640625" bestFit="1" customWidth="1"/>
    <col min="8608" max="8608" width="16.44140625" bestFit="1" customWidth="1"/>
    <col min="8609" max="8609" width="12" bestFit="1" customWidth="1"/>
    <col min="8610" max="8610" width="13.88671875" bestFit="1" customWidth="1"/>
    <col min="8611" max="8611" width="12.77734375" bestFit="1" customWidth="1"/>
    <col min="8612" max="8612" width="16.5546875" bestFit="1" customWidth="1"/>
    <col min="8613" max="8613" width="16.44140625" bestFit="1" customWidth="1"/>
    <col min="8614" max="8616" width="12" bestFit="1" customWidth="1"/>
    <col min="8617" max="8617" width="11" bestFit="1" customWidth="1"/>
    <col min="8618" max="8620" width="12" bestFit="1" customWidth="1"/>
    <col min="8621" max="8621" width="13.21875" bestFit="1" customWidth="1"/>
    <col min="8622" max="8622" width="13.5546875" bestFit="1" customWidth="1"/>
    <col min="8623" max="8625" width="12" bestFit="1" customWidth="1"/>
    <col min="8626" max="8626" width="14.109375" bestFit="1" customWidth="1"/>
    <col min="8627" max="8627" width="12.77734375" bestFit="1" customWidth="1"/>
    <col min="8628" max="8628" width="14.88671875" bestFit="1" customWidth="1"/>
    <col min="8629" max="8632" width="12" bestFit="1" customWidth="1"/>
    <col min="8633" max="8633" width="11" bestFit="1" customWidth="1"/>
    <col min="8634" max="8634" width="12" bestFit="1" customWidth="1"/>
    <col min="8635" max="8635" width="11.6640625" bestFit="1" customWidth="1"/>
    <col min="8636" max="8636" width="13.109375" bestFit="1" customWidth="1"/>
    <col min="8637" max="8637" width="12" bestFit="1" customWidth="1"/>
    <col min="8638" max="8638" width="15.33203125" bestFit="1" customWidth="1"/>
    <col min="8639" max="8641" width="12" bestFit="1" customWidth="1"/>
    <col min="8642" max="8642" width="15" bestFit="1" customWidth="1"/>
    <col min="8643" max="8643" width="14.21875" bestFit="1" customWidth="1"/>
    <col min="8644" max="8644" width="14.33203125" bestFit="1" customWidth="1"/>
    <col min="8645" max="8645" width="12" bestFit="1" customWidth="1"/>
    <col min="8646" max="8646" width="19.109375" bestFit="1" customWidth="1"/>
    <col min="8647" max="8647" width="14.5546875" bestFit="1" customWidth="1"/>
    <col min="8648" max="8648" width="12" bestFit="1" customWidth="1"/>
    <col min="8649" max="8649" width="15.88671875" bestFit="1" customWidth="1"/>
    <col min="8650" max="8650" width="12.5546875" bestFit="1" customWidth="1"/>
    <col min="8651" max="8652" width="12" bestFit="1" customWidth="1"/>
    <col min="8653" max="8653" width="14" bestFit="1" customWidth="1"/>
    <col min="8654" max="8655" width="12" bestFit="1" customWidth="1"/>
    <col min="8656" max="8656" width="12.109375" bestFit="1" customWidth="1"/>
    <col min="8657" max="8657" width="14.109375" bestFit="1" customWidth="1"/>
    <col min="8658" max="8658" width="14.33203125" bestFit="1" customWidth="1"/>
    <col min="8659" max="8659" width="11.77734375" bestFit="1" customWidth="1"/>
    <col min="8660" max="8660" width="15.6640625" bestFit="1" customWidth="1"/>
    <col min="8661" max="8661" width="14.33203125" bestFit="1" customWidth="1"/>
    <col min="8662" max="8662" width="16.21875" bestFit="1" customWidth="1"/>
    <col min="8663" max="8664" width="12" bestFit="1" customWidth="1"/>
    <col min="8665" max="8665" width="14.33203125" bestFit="1" customWidth="1"/>
    <col min="8666" max="8666" width="17.21875" bestFit="1" customWidth="1"/>
    <col min="8667" max="8667" width="14" bestFit="1" customWidth="1"/>
    <col min="8668" max="8668" width="15.5546875" bestFit="1" customWidth="1"/>
    <col min="8669" max="8669" width="15.77734375" bestFit="1" customWidth="1"/>
    <col min="8670" max="8670" width="12.33203125" bestFit="1" customWidth="1"/>
    <col min="8671" max="8675" width="12" bestFit="1" customWidth="1"/>
    <col min="8676" max="8676" width="14.21875" bestFit="1" customWidth="1"/>
    <col min="8677" max="8677" width="12.44140625" bestFit="1" customWidth="1"/>
    <col min="8678" max="8680" width="12" bestFit="1" customWidth="1"/>
    <col min="8681" max="8681" width="12.44140625" bestFit="1" customWidth="1"/>
    <col min="8682" max="8682" width="11" bestFit="1" customWidth="1"/>
    <col min="8683" max="8686" width="12" bestFit="1" customWidth="1"/>
    <col min="8687" max="8687" width="11" bestFit="1" customWidth="1"/>
    <col min="8688" max="8688" width="12" bestFit="1" customWidth="1"/>
    <col min="8689" max="8689" width="13.21875" bestFit="1" customWidth="1"/>
    <col min="8690" max="8693" width="12" bestFit="1" customWidth="1"/>
    <col min="8694" max="8694" width="12.6640625" bestFit="1" customWidth="1"/>
    <col min="8695" max="8695" width="12" bestFit="1" customWidth="1"/>
    <col min="8696" max="8696" width="14.88671875" bestFit="1" customWidth="1"/>
    <col min="8697" max="8697" width="12" bestFit="1" customWidth="1"/>
    <col min="8698" max="8698" width="14.109375" bestFit="1" customWidth="1"/>
    <col min="8699" max="8701" width="12" bestFit="1" customWidth="1"/>
    <col min="8702" max="8702" width="16.109375" bestFit="1" customWidth="1"/>
    <col min="8703" max="8703" width="15.44140625" bestFit="1" customWidth="1"/>
    <col min="8704" max="8704" width="15.6640625" bestFit="1" customWidth="1"/>
    <col min="8705" max="8705" width="12.88671875" bestFit="1" customWidth="1"/>
    <col min="8706" max="8706" width="12" bestFit="1" customWidth="1"/>
    <col min="8707" max="8707" width="14.44140625" bestFit="1" customWidth="1"/>
    <col min="8708" max="8708" width="14.77734375" bestFit="1" customWidth="1"/>
    <col min="8709" max="8709" width="12.5546875" bestFit="1" customWidth="1"/>
    <col min="8710" max="8710" width="14.44140625" bestFit="1" customWidth="1"/>
    <col min="8711" max="8711" width="14.88671875" bestFit="1" customWidth="1"/>
    <col min="8712" max="8712" width="12.33203125" bestFit="1" customWidth="1"/>
    <col min="8713" max="8713" width="14.88671875" bestFit="1" customWidth="1"/>
    <col min="8714" max="8715" width="12" bestFit="1" customWidth="1"/>
    <col min="8716" max="8716" width="15.33203125" bestFit="1" customWidth="1"/>
    <col min="8717" max="8717" width="14.44140625" bestFit="1" customWidth="1"/>
    <col min="8718" max="8718" width="14.109375" bestFit="1" customWidth="1"/>
    <col min="8719" max="8719" width="12" bestFit="1" customWidth="1"/>
    <col min="8720" max="8720" width="16.33203125" bestFit="1" customWidth="1"/>
    <col min="8721" max="8721" width="15.109375" bestFit="1" customWidth="1"/>
    <col min="8722" max="8722" width="15" bestFit="1" customWidth="1"/>
    <col min="8723" max="8723" width="12.44140625" bestFit="1" customWidth="1"/>
    <col min="8724" max="8724" width="12.77734375" bestFit="1" customWidth="1"/>
    <col min="8725" max="8725" width="13.109375" bestFit="1" customWidth="1"/>
    <col min="8726" max="8726" width="15.44140625" bestFit="1" customWidth="1"/>
    <col min="8727" max="8727" width="13.5546875" bestFit="1" customWidth="1"/>
    <col min="8728" max="8728" width="12.6640625" bestFit="1" customWidth="1"/>
    <col min="8729" max="8729" width="16.21875" bestFit="1" customWidth="1"/>
    <col min="8730" max="8730" width="12" bestFit="1" customWidth="1"/>
    <col min="8731" max="8731" width="15.6640625" bestFit="1" customWidth="1"/>
    <col min="8732" max="8732" width="13.33203125" bestFit="1" customWidth="1"/>
    <col min="8733" max="8733" width="13.5546875" bestFit="1" customWidth="1"/>
    <col min="8734" max="8734" width="12" bestFit="1" customWidth="1"/>
    <col min="8735" max="8735" width="12.109375" bestFit="1" customWidth="1"/>
    <col min="8736" max="8736" width="13.5546875" bestFit="1" customWidth="1"/>
    <col min="8737" max="8737" width="13.6640625" bestFit="1" customWidth="1"/>
    <col min="8738" max="8738" width="12.88671875" bestFit="1" customWidth="1"/>
    <col min="8739" max="8739" width="14.5546875" bestFit="1" customWidth="1"/>
    <col min="8740" max="8740" width="15.77734375" bestFit="1" customWidth="1"/>
    <col min="8741" max="8741" width="14.21875" bestFit="1" customWidth="1"/>
    <col min="8742" max="8742" width="13.33203125" bestFit="1" customWidth="1"/>
    <col min="8743" max="8743" width="12.21875" bestFit="1" customWidth="1"/>
    <col min="8744" max="8744" width="13.44140625" bestFit="1" customWidth="1"/>
    <col min="8745" max="8745" width="12.5546875" bestFit="1" customWidth="1"/>
    <col min="8746" max="8746" width="11.5546875" bestFit="1" customWidth="1"/>
    <col min="8747" max="8747" width="12.5546875" bestFit="1" customWidth="1"/>
    <col min="8748" max="8748" width="12.33203125" bestFit="1" customWidth="1"/>
    <col min="8749" max="8749" width="13.77734375" bestFit="1" customWidth="1"/>
    <col min="8750" max="8750" width="12" bestFit="1" customWidth="1"/>
    <col min="8751" max="8751" width="14.44140625" bestFit="1" customWidth="1"/>
    <col min="8752" max="8752" width="15" bestFit="1" customWidth="1"/>
    <col min="8753" max="8753" width="12.5546875" bestFit="1" customWidth="1"/>
    <col min="8754" max="8754" width="13.44140625" bestFit="1" customWidth="1"/>
    <col min="8755" max="8755" width="13.88671875" bestFit="1" customWidth="1"/>
    <col min="8756" max="8757" width="15.5546875" bestFit="1" customWidth="1"/>
    <col min="8758" max="8758" width="13.77734375" bestFit="1" customWidth="1"/>
    <col min="8759" max="8759" width="12" bestFit="1" customWidth="1"/>
    <col min="8760" max="8760" width="16.88671875" bestFit="1" customWidth="1"/>
    <col min="8761" max="8761" width="15.44140625" bestFit="1" customWidth="1"/>
    <col min="8762" max="8762" width="14" bestFit="1" customWidth="1"/>
    <col min="8763" max="8763" width="12" bestFit="1" customWidth="1"/>
    <col min="8764" max="8764" width="14.33203125" bestFit="1" customWidth="1"/>
    <col min="8765" max="8765" width="13.5546875" bestFit="1" customWidth="1"/>
    <col min="8766" max="8766" width="13.44140625" bestFit="1" customWidth="1"/>
    <col min="8767" max="8767" width="12.33203125" bestFit="1" customWidth="1"/>
    <col min="8768" max="8769" width="12" bestFit="1" customWidth="1"/>
    <col min="8770" max="8770" width="12.44140625" bestFit="1" customWidth="1"/>
    <col min="8771" max="8771" width="12.21875" bestFit="1" customWidth="1"/>
    <col min="8772" max="8772" width="12" bestFit="1" customWidth="1"/>
    <col min="8773" max="8773" width="12.6640625" bestFit="1" customWidth="1"/>
    <col min="8774" max="8774" width="13.6640625" bestFit="1" customWidth="1"/>
    <col min="8775" max="8775" width="15" bestFit="1" customWidth="1"/>
    <col min="8776" max="8776" width="15.109375" bestFit="1" customWidth="1"/>
    <col min="8777" max="8777" width="15.5546875" bestFit="1" customWidth="1"/>
    <col min="8778" max="8778" width="15.77734375" bestFit="1" customWidth="1"/>
    <col min="8779" max="8780" width="12.88671875" bestFit="1" customWidth="1"/>
    <col min="8781" max="8781" width="13.109375" bestFit="1" customWidth="1"/>
    <col min="8782" max="8782" width="13.21875" bestFit="1" customWidth="1"/>
    <col min="8783" max="8783" width="13.6640625" bestFit="1" customWidth="1"/>
    <col min="8784" max="8784" width="14.21875" bestFit="1" customWidth="1"/>
    <col min="8785" max="8785" width="12.77734375" bestFit="1" customWidth="1"/>
    <col min="8786" max="8786" width="12" bestFit="1" customWidth="1"/>
    <col min="8787" max="8787" width="14.44140625" bestFit="1" customWidth="1"/>
    <col min="8788" max="8788" width="12" bestFit="1" customWidth="1"/>
    <col min="8789" max="8789" width="16.44140625" bestFit="1" customWidth="1"/>
    <col min="8790" max="8790" width="14.21875" bestFit="1" customWidth="1"/>
    <col min="8791" max="8791" width="12" bestFit="1" customWidth="1"/>
    <col min="8792" max="8792" width="12.88671875" bestFit="1" customWidth="1"/>
    <col min="8793" max="8793" width="14.33203125" bestFit="1" customWidth="1"/>
    <col min="8794" max="8794" width="15.5546875" bestFit="1" customWidth="1"/>
    <col min="8795" max="8795" width="16.109375" bestFit="1" customWidth="1"/>
    <col min="8796" max="8796" width="13.6640625" bestFit="1" customWidth="1"/>
    <col min="8797" max="8797" width="12.6640625" bestFit="1" customWidth="1"/>
    <col min="8798" max="8798" width="12.77734375" bestFit="1" customWidth="1"/>
    <col min="8799" max="8799" width="14.44140625" bestFit="1" customWidth="1"/>
    <col min="8800" max="8800" width="16" bestFit="1" customWidth="1"/>
    <col min="8801" max="8801" width="17.44140625" bestFit="1" customWidth="1"/>
    <col min="8802" max="8802" width="12.88671875" bestFit="1" customWidth="1"/>
    <col min="8803" max="8803" width="14.33203125" bestFit="1" customWidth="1"/>
    <col min="8804" max="8804" width="17.6640625" bestFit="1" customWidth="1"/>
    <col min="8805" max="8805" width="13.77734375" bestFit="1" customWidth="1"/>
    <col min="8806" max="8806" width="14.109375" bestFit="1" customWidth="1"/>
    <col min="8807" max="8807" width="12.6640625" bestFit="1" customWidth="1"/>
    <col min="8808" max="8808" width="13.33203125" bestFit="1" customWidth="1"/>
    <col min="8809" max="8809" width="12.6640625" bestFit="1" customWidth="1"/>
    <col min="8810" max="8810" width="15.33203125" bestFit="1" customWidth="1"/>
    <col min="8811" max="8811" width="13.5546875" bestFit="1" customWidth="1"/>
    <col min="8812" max="8813" width="12.5546875" bestFit="1" customWidth="1"/>
    <col min="8814" max="8814" width="14.6640625" bestFit="1" customWidth="1"/>
    <col min="8815" max="8815" width="12.44140625" bestFit="1" customWidth="1"/>
    <col min="8816" max="8816" width="12" bestFit="1" customWidth="1"/>
    <col min="8817" max="8817" width="12.5546875" bestFit="1" customWidth="1"/>
    <col min="8818" max="8818" width="12.33203125" bestFit="1" customWidth="1"/>
    <col min="8819" max="8820" width="12" bestFit="1" customWidth="1"/>
    <col min="8821" max="8821" width="12.6640625" bestFit="1" customWidth="1"/>
    <col min="8822" max="8822" width="12" bestFit="1" customWidth="1"/>
    <col min="8823" max="8823" width="14.21875" bestFit="1" customWidth="1"/>
    <col min="8824" max="8824" width="12.5546875" bestFit="1" customWidth="1"/>
    <col min="8825" max="8825" width="15.88671875" bestFit="1" customWidth="1"/>
    <col min="8826" max="8826" width="12" bestFit="1" customWidth="1"/>
    <col min="8827" max="8827" width="13.109375" bestFit="1" customWidth="1"/>
    <col min="8828" max="8828" width="12.44140625" bestFit="1" customWidth="1"/>
    <col min="8829" max="8829" width="13.21875" bestFit="1" customWidth="1"/>
    <col min="8830" max="8830" width="13.44140625" bestFit="1" customWidth="1"/>
    <col min="8831" max="8832" width="12" bestFit="1" customWidth="1"/>
    <col min="8833" max="8833" width="12.6640625" bestFit="1" customWidth="1"/>
    <col min="8834" max="8834" width="18.44140625" bestFit="1" customWidth="1"/>
    <col min="8835" max="8835" width="16.21875" bestFit="1" customWidth="1"/>
    <col min="8836" max="8836" width="12.44140625" bestFit="1" customWidth="1"/>
    <col min="8837" max="8838" width="12" bestFit="1" customWidth="1"/>
    <col min="8839" max="8839" width="13.77734375" bestFit="1" customWidth="1"/>
    <col min="8840" max="8840" width="15.33203125" bestFit="1" customWidth="1"/>
    <col min="8841" max="8842" width="12" bestFit="1" customWidth="1"/>
    <col min="8843" max="8843" width="13.33203125" bestFit="1" customWidth="1"/>
    <col min="8844" max="8844" width="13.88671875" bestFit="1" customWidth="1"/>
    <col min="8845" max="8850" width="12" bestFit="1" customWidth="1"/>
    <col min="8851" max="8851" width="16.44140625" bestFit="1" customWidth="1"/>
    <col min="8852" max="8852" width="13.44140625" bestFit="1" customWidth="1"/>
    <col min="8853" max="8853" width="12.109375" bestFit="1" customWidth="1"/>
    <col min="8854" max="8854" width="12.77734375" bestFit="1" customWidth="1"/>
    <col min="8855" max="8855" width="13.21875" bestFit="1" customWidth="1"/>
    <col min="8856" max="8856" width="15.6640625" bestFit="1" customWidth="1"/>
    <col min="8857" max="8857" width="11.109375" bestFit="1" customWidth="1"/>
    <col min="8858" max="8858" width="13.21875" bestFit="1" customWidth="1"/>
    <col min="8859" max="8859" width="12" bestFit="1" customWidth="1"/>
    <col min="8860" max="8860" width="13.88671875" bestFit="1" customWidth="1"/>
    <col min="8861" max="8861" width="13.6640625" bestFit="1" customWidth="1"/>
    <col min="8862" max="8862" width="15.6640625" bestFit="1" customWidth="1"/>
    <col min="8863" max="8863" width="16.21875" bestFit="1" customWidth="1"/>
    <col min="8864" max="8864" width="13.109375" bestFit="1" customWidth="1"/>
    <col min="8865" max="8866" width="17.21875" bestFit="1" customWidth="1"/>
    <col min="8867" max="8868" width="14.21875" bestFit="1" customWidth="1"/>
    <col min="8869" max="8869" width="12" bestFit="1" customWidth="1"/>
    <col min="8870" max="8870" width="14.6640625" bestFit="1" customWidth="1"/>
    <col min="8871" max="8871" width="11.5546875" bestFit="1" customWidth="1"/>
    <col min="8872" max="8873" width="12" bestFit="1" customWidth="1"/>
    <col min="8874" max="8875" width="12.77734375" bestFit="1" customWidth="1"/>
    <col min="8876" max="8876" width="15.33203125" bestFit="1" customWidth="1"/>
    <col min="8877" max="8877" width="14.77734375" bestFit="1" customWidth="1"/>
    <col min="8878" max="8878" width="13.77734375" bestFit="1" customWidth="1"/>
    <col min="8879" max="8879" width="12.77734375" bestFit="1" customWidth="1"/>
    <col min="8880" max="8880" width="14.88671875" bestFit="1" customWidth="1"/>
    <col min="8881" max="8881" width="13.21875" bestFit="1" customWidth="1"/>
    <col min="8882" max="8882" width="13.77734375" bestFit="1" customWidth="1"/>
    <col min="8883" max="8883" width="12.6640625" bestFit="1" customWidth="1"/>
    <col min="8884" max="8884" width="12.33203125" bestFit="1" customWidth="1"/>
    <col min="8885" max="8885" width="15.6640625" bestFit="1" customWidth="1"/>
    <col min="8886" max="8886" width="13.33203125" bestFit="1" customWidth="1"/>
    <col min="8887" max="8887" width="15.77734375" bestFit="1" customWidth="1"/>
    <col min="8888" max="8888" width="16.33203125" bestFit="1" customWidth="1"/>
    <col min="8889" max="8889" width="12" bestFit="1" customWidth="1"/>
    <col min="8890" max="8890" width="12.88671875" bestFit="1" customWidth="1"/>
    <col min="8891" max="8891" width="13.109375" bestFit="1" customWidth="1"/>
    <col min="8892" max="8892" width="14.77734375" bestFit="1" customWidth="1"/>
    <col min="8893" max="8893" width="13.109375" bestFit="1" customWidth="1"/>
    <col min="8894" max="8894" width="16.6640625" bestFit="1" customWidth="1"/>
    <col min="8895" max="8895" width="13.21875" bestFit="1" customWidth="1"/>
    <col min="8896" max="8896" width="14.109375" bestFit="1" customWidth="1"/>
    <col min="8897" max="8897" width="12.21875" bestFit="1" customWidth="1"/>
    <col min="8898" max="8898" width="17.6640625" bestFit="1" customWidth="1"/>
    <col min="8899" max="8899" width="12" bestFit="1" customWidth="1"/>
    <col min="8900" max="8900" width="13.21875" bestFit="1" customWidth="1"/>
    <col min="8901" max="8901" width="12" bestFit="1" customWidth="1"/>
    <col min="8902" max="8902" width="13.109375" bestFit="1" customWidth="1"/>
    <col min="8903" max="8915" width="12" bestFit="1" customWidth="1"/>
    <col min="8916" max="8916" width="13.109375" bestFit="1" customWidth="1"/>
    <col min="8917" max="8919" width="12" bestFit="1" customWidth="1"/>
    <col min="8920" max="8920" width="12.21875" bestFit="1" customWidth="1"/>
    <col min="8921" max="8921" width="12.33203125" bestFit="1" customWidth="1"/>
    <col min="8922" max="8924" width="12" bestFit="1" customWidth="1"/>
    <col min="8925" max="8925" width="11" bestFit="1" customWidth="1"/>
    <col min="8926" max="8926" width="12.77734375" bestFit="1" customWidth="1"/>
    <col min="8927" max="8928" width="12" bestFit="1" customWidth="1"/>
    <col min="8929" max="8929" width="14.5546875" bestFit="1" customWidth="1"/>
    <col min="8930" max="8938" width="12" bestFit="1" customWidth="1"/>
    <col min="8939" max="8939" width="12.109375" bestFit="1" customWidth="1"/>
    <col min="8940" max="8940" width="11" bestFit="1" customWidth="1"/>
    <col min="8941" max="8941" width="13.33203125" bestFit="1" customWidth="1"/>
    <col min="8942" max="8943" width="11" bestFit="1" customWidth="1"/>
    <col min="8944" max="8944" width="12" bestFit="1" customWidth="1"/>
    <col min="8945" max="8945" width="15.21875" bestFit="1" customWidth="1"/>
    <col min="8946" max="8946" width="13.77734375" bestFit="1" customWidth="1"/>
    <col min="8947" max="8947" width="12.88671875" bestFit="1" customWidth="1"/>
    <col min="8948" max="8948" width="12" bestFit="1" customWidth="1"/>
    <col min="8949" max="8949" width="12.21875" bestFit="1" customWidth="1"/>
    <col min="8950" max="8955" width="12" bestFit="1" customWidth="1"/>
    <col min="8956" max="8956" width="13.109375" bestFit="1" customWidth="1"/>
    <col min="8957" max="8958" width="11" bestFit="1" customWidth="1"/>
    <col min="8959" max="8962" width="12" bestFit="1" customWidth="1"/>
    <col min="8963" max="8963" width="13.6640625" bestFit="1" customWidth="1"/>
    <col min="8964" max="8964" width="11.6640625" bestFit="1" customWidth="1"/>
    <col min="8965" max="8965" width="12" bestFit="1" customWidth="1"/>
    <col min="8966" max="8966" width="12.33203125" bestFit="1" customWidth="1"/>
    <col min="8967" max="8967" width="11.88671875" bestFit="1" customWidth="1"/>
    <col min="8968" max="8968" width="13.21875" bestFit="1" customWidth="1"/>
    <col min="8969" max="8969" width="13.5546875" bestFit="1" customWidth="1"/>
    <col min="8970" max="8970" width="12" bestFit="1" customWidth="1"/>
    <col min="8971" max="8971" width="14.44140625" bestFit="1" customWidth="1"/>
    <col min="8972" max="8972" width="12" bestFit="1" customWidth="1"/>
    <col min="8973" max="8973" width="12.44140625" bestFit="1" customWidth="1"/>
    <col min="8974" max="8974" width="12" bestFit="1" customWidth="1"/>
    <col min="8975" max="8975" width="12.109375" bestFit="1" customWidth="1"/>
    <col min="8976" max="8977" width="12" bestFit="1" customWidth="1"/>
    <col min="8978" max="8978" width="13.88671875" bestFit="1" customWidth="1"/>
    <col min="8979" max="8979" width="14.5546875" bestFit="1" customWidth="1"/>
    <col min="8980" max="8980" width="12" bestFit="1" customWidth="1"/>
    <col min="8981" max="8981" width="13.5546875" bestFit="1" customWidth="1"/>
    <col min="8982" max="8982" width="14" bestFit="1" customWidth="1"/>
    <col min="8983" max="8983" width="12.109375" bestFit="1" customWidth="1"/>
    <col min="8984" max="8984" width="12" bestFit="1" customWidth="1"/>
    <col min="8985" max="8985" width="14" bestFit="1" customWidth="1"/>
    <col min="8986" max="8986" width="13.33203125" bestFit="1" customWidth="1"/>
    <col min="8987" max="8987" width="12" bestFit="1" customWidth="1"/>
    <col min="8988" max="8988" width="13.5546875" bestFit="1" customWidth="1"/>
    <col min="8989" max="8989" width="11" bestFit="1" customWidth="1"/>
    <col min="8990" max="8992" width="12" bestFit="1" customWidth="1"/>
    <col min="8993" max="8993" width="12.88671875" bestFit="1" customWidth="1"/>
    <col min="8994" max="8995" width="12" bestFit="1" customWidth="1"/>
    <col min="8996" max="8996" width="12.33203125" bestFit="1" customWidth="1"/>
    <col min="8997" max="8997" width="12" bestFit="1" customWidth="1"/>
    <col min="8998" max="8998" width="11" bestFit="1" customWidth="1"/>
    <col min="8999" max="9002" width="12" bestFit="1" customWidth="1"/>
    <col min="9003" max="9003" width="13.44140625" bestFit="1" customWidth="1"/>
    <col min="9004" max="9004" width="12.21875" bestFit="1" customWidth="1"/>
    <col min="9005" max="9005" width="12" bestFit="1" customWidth="1"/>
    <col min="9006" max="9006" width="14" bestFit="1" customWidth="1"/>
    <col min="9007" max="9014" width="12" bestFit="1" customWidth="1"/>
    <col min="9015" max="9015" width="12.77734375" bestFit="1" customWidth="1"/>
    <col min="9016" max="9018" width="12" bestFit="1" customWidth="1"/>
    <col min="9019" max="9019" width="12.21875" bestFit="1" customWidth="1"/>
    <col min="9020" max="9020" width="12.109375" bestFit="1" customWidth="1"/>
    <col min="9021" max="9021" width="14.109375" bestFit="1" customWidth="1"/>
    <col min="9022" max="9022" width="12" bestFit="1" customWidth="1"/>
    <col min="9023" max="9023" width="14.5546875" bestFit="1" customWidth="1"/>
    <col min="9024" max="9024" width="12" bestFit="1" customWidth="1"/>
    <col min="9025" max="9025" width="12.77734375" bestFit="1" customWidth="1"/>
    <col min="9026" max="9026" width="12" bestFit="1" customWidth="1"/>
    <col min="9027" max="9027" width="14.5546875" bestFit="1" customWidth="1"/>
    <col min="9028" max="9028" width="14.109375" bestFit="1" customWidth="1"/>
    <col min="9029" max="9029" width="14.88671875" bestFit="1" customWidth="1"/>
    <col min="9030" max="9030" width="12.109375" bestFit="1" customWidth="1"/>
    <col min="9031" max="9031" width="13.77734375" bestFit="1" customWidth="1"/>
    <col min="9032" max="9032" width="12" bestFit="1" customWidth="1"/>
    <col min="9033" max="9033" width="16.77734375" bestFit="1" customWidth="1"/>
    <col min="9034" max="9034" width="12" bestFit="1" customWidth="1"/>
    <col min="9035" max="9035" width="14.21875" bestFit="1" customWidth="1"/>
    <col min="9036" max="9036" width="12" bestFit="1" customWidth="1"/>
    <col min="9037" max="9037" width="14.44140625" bestFit="1" customWidth="1"/>
    <col min="9038" max="9038" width="12" bestFit="1" customWidth="1"/>
    <col min="9039" max="9039" width="15" bestFit="1" customWidth="1"/>
    <col min="9040" max="9042" width="12" bestFit="1" customWidth="1"/>
    <col min="9043" max="9043" width="13.5546875" bestFit="1" customWidth="1"/>
    <col min="9044" max="9044" width="12.109375" bestFit="1" customWidth="1"/>
    <col min="9045" max="9045" width="13.21875" bestFit="1" customWidth="1"/>
    <col min="9046" max="9053" width="12" bestFit="1" customWidth="1"/>
    <col min="9054" max="9054" width="9.77734375" bestFit="1" customWidth="1"/>
    <col min="9055" max="9055" width="12" bestFit="1" customWidth="1"/>
    <col min="9056" max="9056" width="12.44140625" bestFit="1" customWidth="1"/>
    <col min="9057" max="9057" width="10.6640625" bestFit="1" customWidth="1"/>
    <col min="9058" max="9060" width="12" bestFit="1" customWidth="1"/>
    <col min="9061" max="9061" width="13.33203125" bestFit="1" customWidth="1"/>
    <col min="9062" max="9062" width="12" bestFit="1" customWidth="1"/>
    <col min="9063" max="9063" width="13.6640625" bestFit="1" customWidth="1"/>
    <col min="9064" max="9065" width="12" bestFit="1" customWidth="1"/>
    <col min="9066" max="9066" width="14.109375" bestFit="1" customWidth="1"/>
    <col min="9067" max="9067" width="12.6640625" bestFit="1" customWidth="1"/>
    <col min="9068" max="9069" width="12" bestFit="1" customWidth="1"/>
    <col min="9070" max="9070" width="14.44140625" bestFit="1" customWidth="1"/>
    <col min="9071" max="9071" width="11.21875" bestFit="1" customWidth="1"/>
    <col min="9072" max="9076" width="12" bestFit="1" customWidth="1"/>
    <col min="9077" max="9077" width="12.5546875" bestFit="1" customWidth="1"/>
    <col min="9078" max="9079" width="12" bestFit="1" customWidth="1"/>
    <col min="9080" max="9080" width="12.21875" bestFit="1" customWidth="1"/>
    <col min="9081" max="9082" width="12" bestFit="1" customWidth="1"/>
    <col min="9083" max="9083" width="16.33203125" bestFit="1" customWidth="1"/>
    <col min="9084" max="9084" width="14.5546875" bestFit="1" customWidth="1"/>
    <col min="9085" max="9085" width="12" bestFit="1" customWidth="1"/>
    <col min="9086" max="9086" width="12.77734375" bestFit="1" customWidth="1"/>
    <col min="9087" max="9087" width="12.44140625" bestFit="1" customWidth="1"/>
    <col min="9088" max="9088" width="15.109375" bestFit="1" customWidth="1"/>
    <col min="9089" max="9089" width="12" bestFit="1" customWidth="1"/>
    <col min="9090" max="9090" width="11.88671875" bestFit="1" customWidth="1"/>
    <col min="9091" max="9091" width="13.6640625" bestFit="1" customWidth="1"/>
    <col min="9092" max="9092" width="14.109375" bestFit="1" customWidth="1"/>
    <col min="9093" max="9093" width="12" bestFit="1" customWidth="1"/>
    <col min="9094" max="9094" width="14.6640625" bestFit="1" customWidth="1"/>
    <col min="9095" max="9095" width="14.77734375" bestFit="1" customWidth="1"/>
    <col min="9096" max="9096" width="12" bestFit="1" customWidth="1"/>
    <col min="9097" max="9097" width="12.6640625" bestFit="1" customWidth="1"/>
    <col min="9098" max="9098" width="12.44140625" bestFit="1" customWidth="1"/>
    <col min="9099" max="9099" width="12.88671875" bestFit="1" customWidth="1"/>
    <col min="9100" max="9100" width="12" bestFit="1" customWidth="1"/>
    <col min="9101" max="9101" width="13.5546875" bestFit="1" customWidth="1"/>
    <col min="9102" max="9102" width="13.33203125" bestFit="1" customWidth="1"/>
    <col min="9103" max="9103" width="14.88671875" bestFit="1" customWidth="1"/>
    <col min="9104" max="9104" width="12.77734375" bestFit="1" customWidth="1"/>
    <col min="9105" max="9105" width="16.77734375" bestFit="1" customWidth="1"/>
    <col min="9106" max="9106" width="12" bestFit="1" customWidth="1"/>
    <col min="9107" max="9107" width="13.88671875" bestFit="1" customWidth="1"/>
    <col min="9108" max="9108" width="12.5546875" bestFit="1" customWidth="1"/>
    <col min="9109" max="9109" width="16.33203125" bestFit="1" customWidth="1"/>
    <col min="9110" max="9110" width="16.109375" bestFit="1" customWidth="1"/>
    <col min="9111" max="9111" width="14.33203125" bestFit="1" customWidth="1"/>
    <col min="9112" max="9112" width="12" bestFit="1" customWidth="1"/>
    <col min="9113" max="9113" width="13.33203125" bestFit="1" customWidth="1"/>
    <col min="9114" max="9114" width="20.88671875" bestFit="1" customWidth="1"/>
    <col min="9115" max="9115" width="13.88671875" bestFit="1" customWidth="1"/>
    <col min="9116" max="9116" width="14.44140625" bestFit="1" customWidth="1"/>
    <col min="9117" max="9117" width="14.6640625" bestFit="1" customWidth="1"/>
    <col min="9118" max="9118" width="14" bestFit="1" customWidth="1"/>
    <col min="9119" max="9119" width="13.109375" bestFit="1" customWidth="1"/>
    <col min="9120" max="9120" width="12.77734375" bestFit="1" customWidth="1"/>
    <col min="9121" max="9121" width="13.77734375" bestFit="1" customWidth="1"/>
    <col min="9122" max="9122" width="13.5546875" bestFit="1" customWidth="1"/>
    <col min="9123" max="9124" width="12" bestFit="1" customWidth="1"/>
    <col min="9125" max="9125" width="12.109375" bestFit="1" customWidth="1"/>
    <col min="9126" max="9126" width="12" bestFit="1" customWidth="1"/>
    <col min="9127" max="9127" width="13.21875" bestFit="1" customWidth="1"/>
    <col min="9128" max="9128" width="12" bestFit="1" customWidth="1"/>
    <col min="9129" max="9129" width="12.6640625" bestFit="1" customWidth="1"/>
    <col min="9130" max="9130" width="12.109375" bestFit="1" customWidth="1"/>
    <col min="9131" max="9131" width="12" bestFit="1" customWidth="1"/>
    <col min="9132" max="9132" width="13.109375" bestFit="1" customWidth="1"/>
    <col min="9133" max="9133" width="14.109375" bestFit="1" customWidth="1"/>
    <col min="9134" max="9134" width="12.88671875" bestFit="1" customWidth="1"/>
    <col min="9135" max="9135" width="13.5546875" bestFit="1" customWidth="1"/>
    <col min="9136" max="9136" width="12" bestFit="1" customWidth="1"/>
    <col min="9137" max="9137" width="13.21875" bestFit="1" customWidth="1"/>
    <col min="9138" max="9138" width="12" bestFit="1" customWidth="1"/>
    <col min="9139" max="9139" width="12.77734375" bestFit="1" customWidth="1"/>
    <col min="9140" max="9140" width="12" bestFit="1" customWidth="1"/>
    <col min="9141" max="9141" width="13.33203125" bestFit="1" customWidth="1"/>
    <col min="9142" max="9142" width="13.44140625" bestFit="1" customWidth="1"/>
    <col min="9143" max="9143" width="12.6640625" bestFit="1" customWidth="1"/>
    <col min="9144" max="9144" width="14.44140625" bestFit="1" customWidth="1"/>
    <col min="9145" max="9145" width="12.33203125" bestFit="1" customWidth="1"/>
    <col min="9146" max="9146" width="12.109375" bestFit="1" customWidth="1"/>
    <col min="9147" max="9148" width="14.6640625" bestFit="1" customWidth="1"/>
    <col min="9149" max="9150" width="14.5546875" bestFit="1" customWidth="1"/>
    <col min="9151" max="9151" width="12.44140625" bestFit="1" customWidth="1"/>
    <col min="9152" max="9152" width="15.109375" bestFit="1" customWidth="1"/>
    <col min="9153" max="9153" width="12" bestFit="1" customWidth="1"/>
    <col min="9154" max="9154" width="15.88671875" bestFit="1" customWidth="1"/>
    <col min="9155" max="9155" width="12" bestFit="1" customWidth="1"/>
    <col min="9156" max="9156" width="15.33203125" bestFit="1" customWidth="1"/>
    <col min="9157" max="9157" width="17.44140625" bestFit="1" customWidth="1"/>
    <col min="9158" max="9158" width="15.44140625" bestFit="1" customWidth="1"/>
    <col min="9159" max="9159" width="12" bestFit="1" customWidth="1"/>
    <col min="9160" max="9161" width="13.109375" bestFit="1" customWidth="1"/>
    <col min="9162" max="9162" width="16.21875" bestFit="1" customWidth="1"/>
    <col min="9163" max="9163" width="13.77734375" bestFit="1" customWidth="1"/>
    <col min="9164" max="9164" width="14.44140625" bestFit="1" customWidth="1"/>
    <col min="9165" max="9165" width="12.44140625" bestFit="1" customWidth="1"/>
    <col min="9166" max="9166" width="13.109375" bestFit="1" customWidth="1"/>
    <col min="9167" max="9167" width="12.6640625" bestFit="1" customWidth="1"/>
    <col min="9168" max="9168" width="13.109375" bestFit="1" customWidth="1"/>
    <col min="9169" max="9169" width="16.21875" bestFit="1" customWidth="1"/>
    <col min="9170" max="9170" width="12.6640625" bestFit="1" customWidth="1"/>
    <col min="9171" max="9171" width="12.44140625" bestFit="1" customWidth="1"/>
    <col min="9172" max="9172" width="12.5546875" bestFit="1" customWidth="1"/>
    <col min="9173" max="9173" width="13.88671875" bestFit="1" customWidth="1"/>
    <col min="9174" max="9174" width="12.77734375" bestFit="1" customWidth="1"/>
    <col min="9175" max="9175" width="13.44140625" bestFit="1" customWidth="1"/>
    <col min="9176" max="9176" width="13.77734375" bestFit="1" customWidth="1"/>
    <col min="9177" max="9177" width="12.44140625" bestFit="1" customWidth="1"/>
    <col min="9178" max="9179" width="12" bestFit="1" customWidth="1"/>
    <col min="9180" max="9180" width="13.88671875" bestFit="1" customWidth="1"/>
    <col min="9181" max="9181" width="12" bestFit="1" customWidth="1"/>
    <col min="9182" max="9182" width="13.109375" bestFit="1" customWidth="1"/>
    <col min="9183" max="9183" width="13.77734375" bestFit="1" customWidth="1"/>
    <col min="9184" max="9184" width="15.44140625" bestFit="1" customWidth="1"/>
    <col min="9185" max="9185" width="15.33203125" bestFit="1" customWidth="1"/>
    <col min="9186" max="9186" width="14.44140625" bestFit="1" customWidth="1"/>
    <col min="9187" max="9187" width="15.21875" bestFit="1" customWidth="1"/>
    <col min="9188" max="9188" width="12.33203125" bestFit="1" customWidth="1"/>
    <col min="9189" max="9189" width="15.33203125" bestFit="1" customWidth="1"/>
    <col min="9190" max="9190" width="14.77734375" bestFit="1" customWidth="1"/>
    <col min="9191" max="9191" width="15.33203125" bestFit="1" customWidth="1"/>
    <col min="9192" max="9192" width="12" bestFit="1" customWidth="1"/>
    <col min="9193" max="9193" width="14.88671875" bestFit="1" customWidth="1"/>
    <col min="9194" max="9194" width="12" bestFit="1" customWidth="1"/>
    <col min="9195" max="9195" width="13.77734375" bestFit="1" customWidth="1"/>
    <col min="9196" max="9196" width="13.21875" bestFit="1" customWidth="1"/>
    <col min="9197" max="9197" width="12.33203125" bestFit="1" customWidth="1"/>
    <col min="9198" max="9199" width="12" bestFit="1" customWidth="1"/>
    <col min="9200" max="9200" width="12.109375" bestFit="1" customWidth="1"/>
    <col min="9201" max="9201" width="13.77734375" bestFit="1" customWidth="1"/>
    <col min="9202" max="9202" width="12.77734375" bestFit="1" customWidth="1"/>
    <col min="9203" max="9203" width="13.6640625" bestFit="1" customWidth="1"/>
    <col min="9204" max="9204" width="12" bestFit="1" customWidth="1"/>
    <col min="9205" max="9205" width="14.5546875" bestFit="1" customWidth="1"/>
    <col min="9206" max="9207" width="12" bestFit="1" customWidth="1"/>
    <col min="9208" max="9208" width="14.109375" bestFit="1" customWidth="1"/>
    <col min="9209" max="9209" width="12" bestFit="1" customWidth="1"/>
    <col min="9210" max="9210" width="12.77734375" bestFit="1" customWidth="1"/>
    <col min="9211" max="9211" width="12" bestFit="1" customWidth="1"/>
    <col min="9212" max="9212" width="12.21875" bestFit="1" customWidth="1"/>
    <col min="9213" max="9214" width="12.44140625" bestFit="1" customWidth="1"/>
    <col min="9215" max="9215" width="15.6640625" bestFit="1" customWidth="1"/>
    <col min="9216" max="9216" width="12.33203125" bestFit="1" customWidth="1"/>
    <col min="9217" max="9218" width="14" bestFit="1" customWidth="1"/>
    <col min="9219" max="9219" width="12" bestFit="1" customWidth="1"/>
    <col min="9220" max="9220" width="12.77734375" bestFit="1" customWidth="1"/>
    <col min="9221" max="9221" width="12.88671875" bestFit="1" customWidth="1"/>
    <col min="9222" max="9222" width="13.77734375" bestFit="1" customWidth="1"/>
    <col min="9223" max="9223" width="16" bestFit="1" customWidth="1"/>
    <col min="9224" max="9224" width="14.5546875" bestFit="1" customWidth="1"/>
    <col min="9225" max="9225" width="13.33203125" bestFit="1" customWidth="1"/>
    <col min="9226" max="9226" width="14.44140625" bestFit="1" customWidth="1"/>
    <col min="9227" max="9227" width="15.5546875" bestFit="1" customWidth="1"/>
    <col min="9228" max="9228" width="15.109375" bestFit="1" customWidth="1"/>
    <col min="9229" max="9229" width="12.5546875" bestFit="1" customWidth="1"/>
    <col min="9230" max="9230" width="13.109375" bestFit="1" customWidth="1"/>
    <col min="9231" max="9231" width="12.77734375" bestFit="1" customWidth="1"/>
    <col min="9232" max="9232" width="14" bestFit="1" customWidth="1"/>
    <col min="9233" max="9233" width="18.6640625" bestFit="1" customWidth="1"/>
    <col min="9234" max="9234" width="13.88671875" bestFit="1" customWidth="1"/>
    <col min="9235" max="9235" width="13.21875" bestFit="1" customWidth="1"/>
    <col min="9236" max="9236" width="14.6640625" bestFit="1" customWidth="1"/>
    <col min="9237" max="9237" width="15.6640625" bestFit="1" customWidth="1"/>
    <col min="9238" max="9238" width="14.88671875" bestFit="1" customWidth="1"/>
    <col min="9239" max="9239" width="13.21875" bestFit="1" customWidth="1"/>
    <col min="9240" max="9240" width="12.6640625" bestFit="1" customWidth="1"/>
    <col min="9241" max="9241" width="13.5546875" bestFit="1" customWidth="1"/>
    <col min="9242" max="9242" width="14.21875" bestFit="1" customWidth="1"/>
    <col min="9243" max="9243" width="14" bestFit="1" customWidth="1"/>
    <col min="9244" max="9244" width="13.109375" bestFit="1" customWidth="1"/>
    <col min="9245" max="9245" width="16.109375" bestFit="1" customWidth="1"/>
    <col min="9246" max="9246" width="12.5546875" bestFit="1" customWidth="1"/>
    <col min="9247" max="9247" width="12.88671875" bestFit="1" customWidth="1"/>
    <col min="9248" max="9248" width="15.5546875" bestFit="1" customWidth="1"/>
    <col min="9249" max="9249" width="12.33203125" bestFit="1" customWidth="1"/>
    <col min="9250" max="9250" width="14.88671875" bestFit="1" customWidth="1"/>
    <col min="9251" max="9251" width="13.21875" bestFit="1" customWidth="1"/>
    <col min="9252" max="9252" width="12" bestFit="1" customWidth="1"/>
    <col min="9253" max="9253" width="12.44140625" bestFit="1" customWidth="1"/>
    <col min="9254" max="9254" width="14.44140625" bestFit="1" customWidth="1"/>
    <col min="9255" max="9255" width="13.77734375" bestFit="1" customWidth="1"/>
    <col min="9256" max="9256" width="12" bestFit="1" customWidth="1"/>
    <col min="9257" max="9257" width="12.5546875" bestFit="1" customWidth="1"/>
    <col min="9258" max="9258" width="14.5546875" bestFit="1" customWidth="1"/>
    <col min="9259" max="9259" width="13.88671875" bestFit="1" customWidth="1"/>
    <col min="9260" max="9260" width="13.44140625" bestFit="1" customWidth="1"/>
    <col min="9261" max="9261" width="13.21875" bestFit="1" customWidth="1"/>
    <col min="9262" max="9262" width="13.6640625" bestFit="1" customWidth="1"/>
    <col min="9263" max="9263" width="12" bestFit="1" customWidth="1"/>
    <col min="9264" max="9264" width="13.77734375" bestFit="1" customWidth="1"/>
    <col min="9265" max="9265" width="13.5546875" bestFit="1" customWidth="1"/>
    <col min="9266" max="9266" width="12.77734375" bestFit="1" customWidth="1"/>
    <col min="9267" max="9267" width="12.88671875" bestFit="1" customWidth="1"/>
    <col min="9268" max="9268" width="12.5546875" bestFit="1" customWidth="1"/>
    <col min="9269" max="9269" width="15.77734375" bestFit="1" customWidth="1"/>
    <col min="9270" max="9270" width="12" bestFit="1" customWidth="1"/>
    <col min="9271" max="9271" width="14.21875" bestFit="1" customWidth="1"/>
    <col min="9272" max="9272" width="13.109375" bestFit="1" customWidth="1"/>
    <col min="9273" max="9273" width="12" bestFit="1" customWidth="1"/>
    <col min="9274" max="9274" width="12.6640625" bestFit="1" customWidth="1"/>
    <col min="9275" max="9275" width="13.77734375" bestFit="1" customWidth="1"/>
    <col min="9276" max="9276" width="15.6640625" bestFit="1" customWidth="1"/>
    <col min="9277" max="9277" width="14.5546875" bestFit="1" customWidth="1"/>
    <col min="9278" max="9278" width="14.109375" bestFit="1" customWidth="1"/>
    <col min="9279" max="9279" width="15.33203125" bestFit="1" customWidth="1"/>
    <col min="9280" max="9280" width="13.33203125" bestFit="1" customWidth="1"/>
    <col min="9281" max="9281" width="15.33203125" bestFit="1" customWidth="1"/>
    <col min="9282" max="9282" width="15.109375" bestFit="1" customWidth="1"/>
    <col min="9283" max="9283" width="12.6640625" bestFit="1" customWidth="1"/>
    <col min="9284" max="9284" width="12.33203125" bestFit="1" customWidth="1"/>
    <col min="9285" max="9285" width="13.109375" bestFit="1" customWidth="1"/>
    <col min="9286" max="9286" width="14.109375" bestFit="1" customWidth="1"/>
    <col min="9287" max="9288" width="13.6640625" bestFit="1" customWidth="1"/>
    <col min="9289" max="9289" width="13.21875" bestFit="1" customWidth="1"/>
    <col min="9290" max="9290" width="15" bestFit="1" customWidth="1"/>
    <col min="9291" max="9291" width="13.5546875" bestFit="1" customWidth="1"/>
    <col min="9292" max="9293" width="12" bestFit="1" customWidth="1"/>
    <col min="9294" max="9295" width="12.21875" bestFit="1" customWidth="1"/>
    <col min="9296" max="9296" width="13.33203125" bestFit="1" customWidth="1"/>
    <col min="9297" max="9297" width="12.21875" bestFit="1" customWidth="1"/>
    <col min="9298" max="9298" width="11" bestFit="1" customWidth="1"/>
    <col min="9299" max="9299" width="13.88671875" bestFit="1" customWidth="1"/>
    <col min="9300" max="9300" width="14.77734375" bestFit="1" customWidth="1"/>
    <col min="9301" max="9301" width="15.6640625" bestFit="1" customWidth="1"/>
    <col min="9302" max="9302" width="12.33203125" bestFit="1" customWidth="1"/>
    <col min="9303" max="9303" width="15.44140625" bestFit="1" customWidth="1"/>
    <col min="9304" max="9304" width="15.88671875" bestFit="1" customWidth="1"/>
    <col min="9305" max="9305" width="12.88671875" bestFit="1" customWidth="1"/>
    <col min="9306" max="9306" width="17.21875" bestFit="1" customWidth="1"/>
    <col min="9307" max="9307" width="13.77734375" bestFit="1" customWidth="1"/>
    <col min="9308" max="9308" width="15.77734375" bestFit="1" customWidth="1"/>
    <col min="9309" max="9309" width="13.6640625" bestFit="1" customWidth="1"/>
    <col min="9310" max="9310" width="14.44140625" bestFit="1" customWidth="1"/>
    <col min="9311" max="9311" width="16.5546875" bestFit="1" customWidth="1"/>
    <col min="9312" max="9312" width="15.21875" bestFit="1" customWidth="1"/>
    <col min="9313" max="9313" width="13.109375" bestFit="1" customWidth="1"/>
    <col min="9314" max="9314" width="14.33203125" bestFit="1" customWidth="1"/>
    <col min="9315" max="9315" width="13.21875" bestFit="1" customWidth="1"/>
    <col min="9316" max="9316" width="13.6640625" bestFit="1" customWidth="1"/>
    <col min="9317" max="9317" width="15.44140625" bestFit="1" customWidth="1"/>
    <col min="9318" max="9318" width="13.6640625" bestFit="1" customWidth="1"/>
    <col min="9319" max="9319" width="12.6640625" bestFit="1" customWidth="1"/>
    <col min="9320" max="9320" width="12.44140625" bestFit="1" customWidth="1"/>
    <col min="9321" max="9326" width="12" bestFit="1" customWidth="1"/>
    <col min="9327" max="9327" width="14.88671875" bestFit="1" customWidth="1"/>
    <col min="9328" max="9328" width="13.109375" bestFit="1" customWidth="1"/>
    <col min="9329" max="9329" width="12.21875" bestFit="1" customWidth="1"/>
    <col min="9330" max="9332" width="12" bestFit="1" customWidth="1"/>
    <col min="9333" max="9333" width="13.44140625" bestFit="1" customWidth="1"/>
    <col min="9334" max="9334" width="12" bestFit="1" customWidth="1"/>
    <col min="9335" max="9335" width="13.109375" bestFit="1" customWidth="1"/>
    <col min="9336" max="9336" width="12.77734375" bestFit="1" customWidth="1"/>
    <col min="9337" max="9337" width="13.77734375" bestFit="1" customWidth="1"/>
    <col min="9338" max="9338" width="15.33203125" bestFit="1" customWidth="1"/>
    <col min="9339" max="9339" width="11.6640625" bestFit="1" customWidth="1"/>
    <col min="9340" max="9340" width="15" bestFit="1" customWidth="1"/>
    <col min="9341" max="9341" width="15.44140625" bestFit="1" customWidth="1"/>
    <col min="9342" max="9342" width="16.33203125" bestFit="1" customWidth="1"/>
    <col min="9343" max="9343" width="13.6640625" bestFit="1" customWidth="1"/>
    <col min="9344" max="9344" width="12" bestFit="1" customWidth="1"/>
    <col min="9345" max="9345" width="13.109375" bestFit="1" customWidth="1"/>
    <col min="9346" max="9347" width="12" bestFit="1" customWidth="1"/>
    <col min="9348" max="9348" width="12.109375" bestFit="1" customWidth="1"/>
    <col min="9349" max="9349" width="13.88671875" bestFit="1" customWidth="1"/>
    <col min="9350" max="9350" width="12.109375" bestFit="1" customWidth="1"/>
    <col min="9351" max="9351" width="13.109375" bestFit="1" customWidth="1"/>
    <col min="9352" max="9352" width="14.6640625" bestFit="1" customWidth="1"/>
    <col min="9353" max="9353" width="13.77734375" bestFit="1" customWidth="1"/>
    <col min="9354" max="9354" width="14.88671875" bestFit="1" customWidth="1"/>
    <col min="9355" max="9355" width="16" bestFit="1" customWidth="1"/>
    <col min="9356" max="9356" width="14" bestFit="1" customWidth="1"/>
    <col min="9357" max="9357" width="12" bestFit="1" customWidth="1"/>
    <col min="9358" max="9358" width="12.6640625" bestFit="1" customWidth="1"/>
    <col min="9359" max="9359" width="12.44140625" bestFit="1" customWidth="1"/>
    <col min="9360" max="9360" width="12" bestFit="1" customWidth="1"/>
    <col min="9361" max="9361" width="15.109375" bestFit="1" customWidth="1"/>
    <col min="9362" max="9362" width="15.21875" bestFit="1" customWidth="1"/>
    <col min="9363" max="9363" width="14.44140625" bestFit="1" customWidth="1"/>
    <col min="9364" max="9364" width="17.44140625" bestFit="1" customWidth="1"/>
    <col min="9365" max="9365" width="13.6640625" bestFit="1" customWidth="1"/>
    <col min="9366" max="9366" width="14.109375" bestFit="1" customWidth="1"/>
    <col min="9367" max="9367" width="13.6640625" bestFit="1" customWidth="1"/>
    <col min="9368" max="9368" width="13.5546875" bestFit="1" customWidth="1"/>
    <col min="9369" max="9369" width="14.6640625" bestFit="1" customWidth="1"/>
    <col min="9370" max="9370" width="14.44140625" bestFit="1" customWidth="1"/>
    <col min="9371" max="9371" width="12.88671875" bestFit="1" customWidth="1"/>
    <col min="9372" max="9372" width="16.5546875" bestFit="1" customWidth="1"/>
    <col min="9373" max="9373" width="13.21875" bestFit="1" customWidth="1"/>
    <col min="9374" max="9374" width="15.44140625" bestFit="1" customWidth="1"/>
    <col min="9375" max="9375" width="12.6640625" bestFit="1" customWidth="1"/>
    <col min="9376" max="9376" width="12.44140625" bestFit="1" customWidth="1"/>
    <col min="9377" max="9377" width="14.21875" bestFit="1" customWidth="1"/>
    <col min="9378" max="9378" width="13.44140625" bestFit="1" customWidth="1"/>
    <col min="9379" max="9384" width="12" bestFit="1" customWidth="1"/>
    <col min="9385" max="9385" width="11" bestFit="1" customWidth="1"/>
    <col min="9386" max="9386" width="12" bestFit="1" customWidth="1"/>
    <col min="9387" max="9387" width="11" bestFit="1" customWidth="1"/>
    <col min="9388" max="9397" width="12" bestFit="1" customWidth="1"/>
    <col min="9398" max="9398" width="11" bestFit="1" customWidth="1"/>
    <col min="9399" max="9406" width="12" bestFit="1" customWidth="1"/>
    <col min="9407" max="9407" width="11" bestFit="1" customWidth="1"/>
    <col min="9408" max="9415" width="12" bestFit="1" customWidth="1"/>
    <col min="9416" max="9416" width="11" bestFit="1" customWidth="1"/>
    <col min="9417" max="9418" width="12" bestFit="1" customWidth="1"/>
    <col min="9419" max="9419" width="11" bestFit="1" customWidth="1"/>
    <col min="9420" max="9423" width="12" bestFit="1" customWidth="1"/>
    <col min="9424" max="9425" width="11" bestFit="1" customWidth="1"/>
    <col min="9426" max="9426" width="12" bestFit="1" customWidth="1"/>
    <col min="9427" max="9427" width="9" bestFit="1" customWidth="1"/>
    <col min="9428" max="9440" width="12" bestFit="1" customWidth="1"/>
    <col min="9441" max="9441" width="11" bestFit="1" customWidth="1"/>
    <col min="9442" max="9480" width="12" bestFit="1" customWidth="1"/>
    <col min="9481" max="9481" width="11" bestFit="1" customWidth="1"/>
    <col min="9482" max="9491" width="12" bestFit="1" customWidth="1"/>
    <col min="9492" max="9492" width="11" bestFit="1" customWidth="1"/>
    <col min="9493" max="9513" width="12" bestFit="1" customWidth="1"/>
    <col min="9514" max="9514" width="11" bestFit="1" customWidth="1"/>
    <col min="9515" max="9517" width="12" bestFit="1" customWidth="1"/>
    <col min="9518" max="9518" width="11" bestFit="1" customWidth="1"/>
    <col min="9519" max="9524" width="12" bestFit="1" customWidth="1"/>
    <col min="9525" max="9525" width="10" bestFit="1" customWidth="1"/>
    <col min="9526" max="9544" width="12" bestFit="1" customWidth="1"/>
    <col min="9545" max="9545" width="11" bestFit="1" customWidth="1"/>
    <col min="9546" max="9567" width="12" bestFit="1" customWidth="1"/>
    <col min="9568" max="9568" width="11" bestFit="1" customWidth="1"/>
    <col min="9569" max="9588" width="12" bestFit="1" customWidth="1"/>
    <col min="9589" max="9589" width="11" bestFit="1" customWidth="1"/>
    <col min="9590" max="9591" width="12" bestFit="1" customWidth="1"/>
    <col min="9592" max="9592" width="10" bestFit="1" customWidth="1"/>
    <col min="9593" max="9594" width="12" bestFit="1" customWidth="1"/>
    <col min="9595" max="9595" width="11" bestFit="1" customWidth="1"/>
    <col min="9596" max="9604" width="12" bestFit="1" customWidth="1"/>
    <col min="9605" max="9605" width="11" bestFit="1" customWidth="1"/>
    <col min="9606" max="9617" width="12" bestFit="1" customWidth="1"/>
    <col min="9618" max="9618" width="11" bestFit="1" customWidth="1"/>
    <col min="9619" max="9621" width="12" bestFit="1" customWidth="1"/>
    <col min="9622" max="9622" width="11" bestFit="1" customWidth="1"/>
    <col min="9623" max="9659" width="12" bestFit="1" customWidth="1"/>
    <col min="9660" max="9660" width="11" bestFit="1" customWidth="1"/>
    <col min="9661" max="9661" width="12" bestFit="1" customWidth="1"/>
    <col min="9662" max="9663" width="11" bestFit="1" customWidth="1"/>
    <col min="9664" max="9664" width="12" bestFit="1" customWidth="1"/>
    <col min="9665" max="9665" width="11" bestFit="1" customWidth="1"/>
    <col min="9666" max="9673" width="12" bestFit="1" customWidth="1"/>
    <col min="9674" max="9674" width="10" bestFit="1" customWidth="1"/>
    <col min="9675" max="9675" width="12" bestFit="1" customWidth="1"/>
    <col min="9676" max="9676" width="11" bestFit="1" customWidth="1"/>
    <col min="9677" max="9680" width="12" bestFit="1" customWidth="1"/>
    <col min="9681" max="9681" width="11" bestFit="1" customWidth="1"/>
    <col min="9682" max="9684" width="12" bestFit="1" customWidth="1"/>
    <col min="9685" max="9685" width="11" bestFit="1" customWidth="1"/>
    <col min="9686" max="9687" width="12" bestFit="1" customWidth="1"/>
    <col min="9688" max="9688" width="11" bestFit="1" customWidth="1"/>
    <col min="9689" max="9694" width="12" bestFit="1" customWidth="1"/>
    <col min="9695" max="9695" width="11" bestFit="1" customWidth="1"/>
    <col min="9696" max="9711" width="12" bestFit="1" customWidth="1"/>
    <col min="9712" max="9712" width="11" bestFit="1" customWidth="1"/>
    <col min="9713" max="9721" width="12" bestFit="1" customWidth="1"/>
    <col min="9722" max="9722" width="6" bestFit="1" customWidth="1"/>
    <col min="9723" max="9727" width="12" bestFit="1" customWidth="1"/>
    <col min="9728" max="9729" width="11" bestFit="1" customWidth="1"/>
    <col min="9730" max="9735" width="12" bestFit="1" customWidth="1"/>
    <col min="9736" max="9736" width="11" bestFit="1" customWidth="1"/>
    <col min="9737" max="9740" width="12" bestFit="1" customWidth="1"/>
    <col min="9741" max="9741" width="11" bestFit="1" customWidth="1"/>
    <col min="9742" max="9751" width="12" bestFit="1" customWidth="1"/>
    <col min="9752" max="9752" width="10" bestFit="1" customWidth="1"/>
    <col min="9753" max="9755" width="12" bestFit="1" customWidth="1"/>
    <col min="9756" max="9756" width="11" bestFit="1" customWidth="1"/>
    <col min="9757" max="9760" width="12" bestFit="1" customWidth="1"/>
    <col min="9761" max="9761" width="11" bestFit="1" customWidth="1"/>
    <col min="9762" max="9767" width="12" bestFit="1" customWidth="1"/>
    <col min="9768" max="9768" width="10" bestFit="1" customWidth="1"/>
    <col min="9769" max="9775" width="12" bestFit="1" customWidth="1"/>
    <col min="9776" max="9776" width="10" bestFit="1" customWidth="1"/>
    <col min="9777" max="9786" width="12" bestFit="1" customWidth="1"/>
    <col min="9787" max="9787" width="11" bestFit="1" customWidth="1"/>
    <col min="9788" max="9798" width="12" bestFit="1" customWidth="1"/>
    <col min="9799" max="9799" width="9" bestFit="1" customWidth="1"/>
    <col min="9800" max="9813" width="12" bestFit="1" customWidth="1"/>
    <col min="9814" max="9814" width="11" bestFit="1" customWidth="1"/>
    <col min="9815" max="9818" width="12" bestFit="1" customWidth="1"/>
    <col min="9819" max="9819" width="10" bestFit="1" customWidth="1"/>
    <col min="9820" max="9827" width="12" bestFit="1" customWidth="1"/>
    <col min="9828" max="9828" width="11" bestFit="1" customWidth="1"/>
    <col min="9829" max="9837" width="12" bestFit="1" customWidth="1"/>
    <col min="9838" max="9838" width="11" bestFit="1" customWidth="1"/>
    <col min="9839" max="9845" width="12" bestFit="1" customWidth="1"/>
    <col min="9846" max="9846" width="11" bestFit="1" customWidth="1"/>
    <col min="9847" max="9854" width="12" bestFit="1" customWidth="1"/>
    <col min="9855" max="9855" width="11" bestFit="1" customWidth="1"/>
    <col min="9856" max="9859" width="12" bestFit="1" customWidth="1"/>
    <col min="9860" max="9860" width="11" bestFit="1" customWidth="1"/>
    <col min="9861" max="9871" width="12" bestFit="1" customWidth="1"/>
    <col min="9872" max="9872" width="11" bestFit="1" customWidth="1"/>
    <col min="9873" max="9905" width="12" bestFit="1" customWidth="1"/>
    <col min="9906" max="9906" width="11" bestFit="1" customWidth="1"/>
    <col min="9907" max="9919" width="12" bestFit="1" customWidth="1"/>
    <col min="9920" max="9920" width="11" bestFit="1" customWidth="1"/>
    <col min="9921" max="9923" width="12" bestFit="1" customWidth="1"/>
    <col min="9924" max="9924" width="11" bestFit="1" customWidth="1"/>
    <col min="9925" max="9933" width="12" bestFit="1" customWidth="1"/>
    <col min="9934" max="9934" width="10" bestFit="1" customWidth="1"/>
    <col min="9935" max="9951" width="12" bestFit="1" customWidth="1"/>
    <col min="9952" max="9952" width="11" bestFit="1" customWidth="1"/>
    <col min="9953" max="9953" width="12" bestFit="1" customWidth="1"/>
    <col min="9954" max="9954" width="11" bestFit="1" customWidth="1"/>
    <col min="9955" max="9959" width="12" bestFit="1" customWidth="1"/>
    <col min="9960" max="9960" width="10" bestFit="1" customWidth="1"/>
    <col min="9961" max="9969" width="12" bestFit="1" customWidth="1"/>
    <col min="9970" max="9970" width="11" bestFit="1" customWidth="1"/>
    <col min="9971" max="9977" width="12" bestFit="1" customWidth="1"/>
    <col min="9978" max="9978" width="11" bestFit="1" customWidth="1"/>
    <col min="9979" max="9980" width="12" bestFit="1" customWidth="1"/>
    <col min="9981" max="9981" width="11" bestFit="1" customWidth="1"/>
    <col min="9982" max="9990" width="12" bestFit="1" customWidth="1"/>
    <col min="9991" max="9991" width="10.5546875" bestFit="1" customWidth="1"/>
  </cols>
  <sheetData>
    <row r="1" spans="1:12" x14ac:dyDescent="0.3">
      <c r="A1" s="42" t="s">
        <v>17993</v>
      </c>
      <c r="B1" s="43"/>
      <c r="C1" s="43"/>
      <c r="D1" s="43"/>
      <c r="E1" s="43"/>
      <c r="F1" s="43"/>
      <c r="G1" s="43"/>
      <c r="H1" s="43"/>
      <c r="I1" s="43"/>
      <c r="J1" s="43"/>
      <c r="K1" s="43"/>
      <c r="L1" s="44"/>
    </row>
    <row r="2" spans="1:12" ht="15" thickBot="1" x14ac:dyDescent="0.35">
      <c r="A2" s="45"/>
      <c r="B2" s="46"/>
      <c r="C2" s="46"/>
      <c r="D2" s="46"/>
      <c r="E2" s="46"/>
      <c r="F2" s="46"/>
      <c r="G2" s="46"/>
      <c r="H2" s="46"/>
      <c r="I2" s="46"/>
      <c r="J2" s="46"/>
      <c r="K2" s="46"/>
      <c r="L2" s="47"/>
    </row>
    <row r="3" spans="1:12" ht="15" thickBot="1" x14ac:dyDescent="0.35">
      <c r="A3" s="18" t="s">
        <v>17983</v>
      </c>
      <c r="B3" s="3" t="s">
        <v>17992</v>
      </c>
      <c r="L3" s="5"/>
    </row>
    <row r="4" spans="1:12" x14ac:dyDescent="0.3">
      <c r="A4" s="26" t="s">
        <v>10</v>
      </c>
      <c r="B4" s="15">
        <v>0.2155</v>
      </c>
      <c r="L4" s="5"/>
    </row>
    <row r="5" spans="1:12" x14ac:dyDescent="0.3">
      <c r="A5" s="27" t="s">
        <v>11</v>
      </c>
      <c r="B5" s="16">
        <v>0.16470000000000001</v>
      </c>
      <c r="L5" s="5"/>
    </row>
    <row r="6" spans="1:12" x14ac:dyDescent="0.3">
      <c r="A6" s="27" t="s">
        <v>7</v>
      </c>
      <c r="B6" s="16">
        <v>0.16270000000000001</v>
      </c>
      <c r="L6" s="5"/>
    </row>
    <row r="7" spans="1:12" x14ac:dyDescent="0.3">
      <c r="A7" s="27" t="s">
        <v>9</v>
      </c>
      <c r="B7" s="16">
        <v>0.15870000000000001</v>
      </c>
      <c r="L7" s="5"/>
    </row>
    <row r="8" spans="1:12" x14ac:dyDescent="0.3">
      <c r="A8" s="27" t="s">
        <v>6</v>
      </c>
      <c r="B8" s="16">
        <v>0.155</v>
      </c>
      <c r="L8" s="5"/>
    </row>
    <row r="9" spans="1:12" ht="15" thickBot="1" x14ac:dyDescent="0.35">
      <c r="A9" s="28" t="s">
        <v>4</v>
      </c>
      <c r="B9" s="17">
        <v>0.1434</v>
      </c>
      <c r="L9" s="5"/>
    </row>
    <row r="10" spans="1:12" x14ac:dyDescent="0.3">
      <c r="A10" s="7"/>
      <c r="L10" s="5"/>
    </row>
    <row r="11" spans="1:12" x14ac:dyDescent="0.3">
      <c r="A11" s="7"/>
      <c r="L11" s="5"/>
    </row>
    <row r="12" spans="1:12" x14ac:dyDescent="0.3">
      <c r="A12" s="7"/>
      <c r="L12" s="5"/>
    </row>
    <row r="13" spans="1:12" x14ac:dyDescent="0.3">
      <c r="A13" s="7"/>
      <c r="L13" s="5"/>
    </row>
    <row r="14" spans="1:12" x14ac:dyDescent="0.3">
      <c r="A14" s="7"/>
      <c r="L14" s="5"/>
    </row>
    <row r="15" spans="1:12" x14ac:dyDescent="0.3">
      <c r="A15" s="7"/>
      <c r="L15" s="5"/>
    </row>
    <row r="16" spans="1:12" ht="15" thickBot="1" x14ac:dyDescent="0.35">
      <c r="A16" s="7"/>
      <c r="L16" s="5"/>
    </row>
    <row r="17" spans="1:14" ht="15" thickBot="1" x14ac:dyDescent="0.35">
      <c r="A17" s="7"/>
      <c r="B17" s="48" t="s">
        <v>17994</v>
      </c>
      <c r="C17" s="49"/>
      <c r="D17" s="49"/>
      <c r="E17" s="49"/>
      <c r="F17" s="49"/>
      <c r="G17" s="49"/>
      <c r="H17" s="49"/>
      <c r="I17" s="49"/>
      <c r="J17" s="50"/>
      <c r="L17" s="5"/>
    </row>
    <row r="18" spans="1:14" ht="15" thickBot="1" x14ac:dyDescent="0.35">
      <c r="A18" s="7"/>
      <c r="B18" s="51"/>
      <c r="C18" s="52"/>
      <c r="D18" s="52"/>
      <c r="E18" s="52"/>
      <c r="F18" s="52"/>
      <c r="G18" s="52"/>
      <c r="H18" s="52"/>
      <c r="I18" s="52"/>
      <c r="J18" s="53"/>
      <c r="L18" s="5"/>
      <c r="N18" s="3"/>
    </row>
    <row r="19" spans="1:14" x14ac:dyDescent="0.3">
      <c r="A19" s="7"/>
      <c r="B19" s="51"/>
      <c r="C19" s="52"/>
      <c r="D19" s="52"/>
      <c r="E19" s="52"/>
      <c r="F19" s="52"/>
      <c r="G19" s="52"/>
      <c r="H19" s="52"/>
      <c r="I19" s="52"/>
      <c r="J19" s="53"/>
      <c r="L19" s="5"/>
    </row>
    <row r="20" spans="1:14" ht="15" thickBot="1" x14ac:dyDescent="0.35">
      <c r="A20" s="7"/>
      <c r="B20" s="54"/>
      <c r="C20" s="55"/>
      <c r="D20" s="55"/>
      <c r="E20" s="55"/>
      <c r="F20" s="55"/>
      <c r="G20" s="55"/>
      <c r="H20" s="55"/>
      <c r="I20" s="55"/>
      <c r="J20" s="56"/>
      <c r="L20" s="5"/>
    </row>
    <row r="21" spans="1:14" x14ac:dyDescent="0.3">
      <c r="A21" s="7"/>
      <c r="L21" s="5"/>
    </row>
    <row r="22" spans="1:14" ht="15" thickBot="1" x14ac:dyDescent="0.35">
      <c r="A22" s="8"/>
      <c r="B22" s="9"/>
      <c r="C22" s="9"/>
      <c r="D22" s="9"/>
      <c r="E22" s="9"/>
      <c r="F22" s="9"/>
      <c r="G22" s="9"/>
      <c r="H22" s="9"/>
      <c r="I22" s="9"/>
      <c r="J22" s="9"/>
      <c r="K22" s="9"/>
      <c r="L22" s="10"/>
    </row>
    <row r="23" spans="1:14" x14ac:dyDescent="0.3">
      <c r="A23" s="29"/>
      <c r="B23" s="21"/>
      <c r="C23" s="21"/>
      <c r="D23" s="21"/>
      <c r="E23" s="21"/>
      <c r="F23" s="21"/>
      <c r="G23" s="21"/>
      <c r="H23" s="21"/>
      <c r="I23" s="21"/>
      <c r="J23" s="21"/>
      <c r="K23" s="21"/>
      <c r="L23" s="12"/>
    </row>
    <row r="24" spans="1:14" x14ac:dyDescent="0.3">
      <c r="A24" s="7"/>
      <c r="L24" s="5"/>
    </row>
    <row r="25" spans="1:14" ht="15" thickBot="1" x14ac:dyDescent="0.35">
      <c r="A25" s="7"/>
      <c r="L25" s="5"/>
    </row>
    <row r="26" spans="1:14" ht="15" thickBot="1" x14ac:dyDescent="0.35">
      <c r="A26" s="18" t="s">
        <v>17985</v>
      </c>
      <c r="B26" s="18" t="s">
        <v>17995</v>
      </c>
      <c r="C26" s="21"/>
      <c r="D26" s="12"/>
    </row>
    <row r="27" spans="1:14" ht="15" thickBot="1" x14ac:dyDescent="0.35">
      <c r="A27" s="18" t="s">
        <v>13</v>
      </c>
      <c r="B27" s="8" t="s">
        <v>15</v>
      </c>
      <c r="C27" s="10" t="s">
        <v>16</v>
      </c>
      <c r="D27" s="5" t="s">
        <v>17984</v>
      </c>
    </row>
    <row r="28" spans="1:14" x14ac:dyDescent="0.3">
      <c r="A28" s="26" t="s">
        <v>9</v>
      </c>
      <c r="B28" s="29">
        <v>821</v>
      </c>
      <c r="C28" s="21">
        <v>766</v>
      </c>
      <c r="D28" s="12">
        <v>1587</v>
      </c>
    </row>
    <row r="29" spans="1:14" x14ac:dyDescent="0.3">
      <c r="A29" s="27" t="s">
        <v>6</v>
      </c>
      <c r="B29" s="7">
        <v>742</v>
      </c>
      <c r="C29">
        <v>808</v>
      </c>
      <c r="D29" s="5">
        <v>1550</v>
      </c>
    </row>
    <row r="30" spans="1:14" x14ac:dyDescent="0.3">
      <c r="A30" s="27" t="s">
        <v>11</v>
      </c>
      <c r="B30" s="7">
        <v>836</v>
      </c>
      <c r="C30">
        <v>811</v>
      </c>
      <c r="D30" s="5">
        <v>1647</v>
      </c>
      <c r="L30" s="5"/>
    </row>
    <row r="31" spans="1:14" x14ac:dyDescent="0.3">
      <c r="A31" s="27" t="s">
        <v>4</v>
      </c>
      <c r="B31" s="7">
        <v>825</v>
      </c>
      <c r="C31">
        <v>609</v>
      </c>
      <c r="D31" s="5">
        <v>1434</v>
      </c>
      <c r="L31" s="5"/>
    </row>
    <row r="32" spans="1:14" x14ac:dyDescent="0.3">
      <c r="A32" s="27" t="s">
        <v>10</v>
      </c>
      <c r="B32" s="7">
        <v>836</v>
      </c>
      <c r="C32">
        <v>1319</v>
      </c>
      <c r="D32" s="5">
        <v>2155</v>
      </c>
    </row>
    <row r="33" spans="1:12" ht="15" thickBot="1" x14ac:dyDescent="0.35">
      <c r="A33" s="28" t="s">
        <v>7</v>
      </c>
      <c r="B33" s="8">
        <v>1015</v>
      </c>
      <c r="C33" s="9">
        <v>612</v>
      </c>
      <c r="D33" s="10">
        <v>1627</v>
      </c>
    </row>
    <row r="34" spans="1:12" ht="15" thickBot="1" x14ac:dyDescent="0.35"/>
    <row r="35" spans="1:12" x14ac:dyDescent="0.3">
      <c r="A35" s="48" t="s">
        <v>26611</v>
      </c>
      <c r="B35" s="49"/>
      <c r="C35" s="49"/>
      <c r="D35" s="49"/>
      <c r="E35" s="49"/>
      <c r="F35" s="49"/>
      <c r="G35" s="49"/>
      <c r="H35" s="49"/>
      <c r="I35" s="50"/>
      <c r="L35" s="5"/>
    </row>
    <row r="36" spans="1:12" ht="15" thickBot="1" x14ac:dyDescent="0.35">
      <c r="A36" s="54"/>
      <c r="B36" s="55"/>
      <c r="C36" s="55"/>
      <c r="D36" s="55"/>
      <c r="E36" s="55"/>
      <c r="F36" s="55"/>
      <c r="G36" s="55"/>
      <c r="H36" s="55"/>
      <c r="I36" s="56"/>
      <c r="J36" s="9"/>
      <c r="K36" s="9"/>
      <c r="L36" s="10"/>
    </row>
    <row r="37" spans="1:12" x14ac:dyDescent="0.3">
      <c r="A37" s="29"/>
      <c r="B37" s="21"/>
      <c r="C37" s="21"/>
      <c r="D37" s="21"/>
      <c r="E37" s="21"/>
      <c r="F37" s="21"/>
      <c r="G37" s="21"/>
      <c r="H37" s="21"/>
      <c r="I37" s="21"/>
      <c r="J37" s="21"/>
      <c r="K37" s="21"/>
      <c r="L37" s="12"/>
    </row>
    <row r="38" spans="1:12" x14ac:dyDescent="0.3">
      <c r="A38" s="7"/>
      <c r="L38" s="5"/>
    </row>
    <row r="39" spans="1:12" ht="15" thickBot="1" x14ac:dyDescent="0.35">
      <c r="A39" s="7"/>
      <c r="L39" s="5"/>
    </row>
    <row r="40" spans="1:12" ht="15" thickBot="1" x14ac:dyDescent="0.35">
      <c r="A40" s="18" t="s">
        <v>17985</v>
      </c>
      <c r="B40" s="20" t="s">
        <v>17995</v>
      </c>
      <c r="C40" s="21"/>
      <c r="D40" s="12"/>
      <c r="L40" s="5"/>
    </row>
    <row r="41" spans="1:12" ht="15" thickBot="1" x14ac:dyDescent="0.35">
      <c r="A41" s="18" t="s">
        <v>13</v>
      </c>
      <c r="B41" t="s">
        <v>42</v>
      </c>
      <c r="C41" t="s">
        <v>48</v>
      </c>
      <c r="D41" s="5" t="s">
        <v>55</v>
      </c>
      <c r="L41" s="5"/>
    </row>
    <row r="42" spans="1:12" x14ac:dyDescent="0.3">
      <c r="A42" s="26" t="s">
        <v>9</v>
      </c>
      <c r="B42" s="29">
        <v>867</v>
      </c>
      <c r="C42" s="21">
        <v>297</v>
      </c>
      <c r="D42" s="12">
        <v>423</v>
      </c>
      <c r="L42" s="5"/>
    </row>
    <row r="43" spans="1:12" x14ac:dyDescent="0.3">
      <c r="A43" s="27" t="s">
        <v>6</v>
      </c>
      <c r="B43" s="7">
        <v>213</v>
      </c>
      <c r="C43">
        <v>517</v>
      </c>
      <c r="D43" s="5">
        <v>820</v>
      </c>
      <c r="L43" s="5"/>
    </row>
    <row r="44" spans="1:12" x14ac:dyDescent="0.3">
      <c r="A44" s="27" t="s">
        <v>11</v>
      </c>
      <c r="B44" s="7">
        <v>689</v>
      </c>
      <c r="C44">
        <v>750</v>
      </c>
      <c r="D44" s="5">
        <v>208</v>
      </c>
      <c r="L44" s="5"/>
    </row>
    <row r="45" spans="1:12" x14ac:dyDescent="0.3">
      <c r="A45" s="27" t="s">
        <v>4</v>
      </c>
      <c r="B45" s="7">
        <v>126</v>
      </c>
      <c r="C45">
        <v>653</v>
      </c>
      <c r="D45" s="5">
        <v>655</v>
      </c>
      <c r="L45" s="5"/>
    </row>
    <row r="46" spans="1:12" x14ac:dyDescent="0.3">
      <c r="A46" s="27" t="s">
        <v>10</v>
      </c>
      <c r="B46" s="7">
        <v>257</v>
      </c>
      <c r="C46">
        <v>993</v>
      </c>
      <c r="D46" s="5">
        <v>905</v>
      </c>
      <c r="L46" s="5"/>
    </row>
    <row r="47" spans="1:12" ht="15" thickBot="1" x14ac:dyDescent="0.35">
      <c r="A47" s="28" t="s">
        <v>7</v>
      </c>
      <c r="B47" s="8">
        <v>925</v>
      </c>
      <c r="C47" s="9">
        <v>377</v>
      </c>
      <c r="D47" s="10">
        <v>325</v>
      </c>
      <c r="L47" s="5"/>
    </row>
    <row r="48" spans="1:12" x14ac:dyDescent="0.3">
      <c r="A48" s="66" t="s">
        <v>26612</v>
      </c>
      <c r="B48" s="67"/>
      <c r="C48" s="67"/>
      <c r="D48" s="67"/>
      <c r="E48" s="67"/>
      <c r="F48" s="67"/>
      <c r="G48" s="67"/>
      <c r="H48" s="68"/>
      <c r="L48" s="5"/>
    </row>
    <row r="49" spans="1:22" ht="15" thickBot="1" x14ac:dyDescent="0.35">
      <c r="A49" s="72"/>
      <c r="B49" s="73"/>
      <c r="C49" s="73"/>
      <c r="D49" s="73"/>
      <c r="E49" s="73"/>
      <c r="F49" s="73"/>
      <c r="G49" s="73"/>
      <c r="H49" s="74"/>
      <c r="I49" s="9"/>
      <c r="J49" s="9"/>
      <c r="K49" s="9"/>
      <c r="L49" s="10"/>
    </row>
    <row r="50" spans="1:22" ht="15" thickBot="1" x14ac:dyDescent="0.35">
      <c r="A50" s="23"/>
      <c r="B50" s="24"/>
      <c r="C50" s="24"/>
      <c r="D50" s="24"/>
      <c r="E50" s="24"/>
      <c r="F50" s="24"/>
      <c r="G50" s="24"/>
      <c r="H50" s="24"/>
      <c r="I50" s="24"/>
      <c r="J50" s="24"/>
      <c r="K50" s="24"/>
      <c r="L50" s="25"/>
    </row>
    <row r="51" spans="1:22" x14ac:dyDescent="0.3">
      <c r="A51" s="7"/>
      <c r="L51" s="5"/>
    </row>
    <row r="52" spans="1:22" ht="15" thickBot="1" x14ac:dyDescent="0.35">
      <c r="A52" s="7"/>
      <c r="L52" s="5"/>
    </row>
    <row r="53" spans="1:22" ht="15" thickBot="1" x14ac:dyDescent="0.35">
      <c r="A53" s="18" t="s">
        <v>26601</v>
      </c>
      <c r="B53" s="18" t="s">
        <v>17995</v>
      </c>
      <c r="C53" s="23"/>
      <c r="D53" s="25"/>
    </row>
    <row r="54" spans="1:22" ht="15" thickBot="1" x14ac:dyDescent="0.35">
      <c r="A54" s="4" t="s">
        <v>13</v>
      </c>
      <c r="B54" t="s">
        <v>17988</v>
      </c>
      <c r="C54" t="s">
        <v>17989</v>
      </c>
      <c r="D54" s="5" t="s">
        <v>17990</v>
      </c>
    </row>
    <row r="55" spans="1:22" x14ac:dyDescent="0.3">
      <c r="A55" s="6" t="s">
        <v>9</v>
      </c>
      <c r="B55" s="29">
        <v>23346.387927353429</v>
      </c>
      <c r="C55" s="21">
        <v>21416.170155161126</v>
      </c>
      <c r="D55" s="12">
        <v>22927.208286587669</v>
      </c>
    </row>
    <row r="56" spans="1:22" x14ac:dyDescent="0.3">
      <c r="A56" s="6" t="s">
        <v>6</v>
      </c>
      <c r="B56" s="7">
        <v>22273.986136105385</v>
      </c>
      <c r="C56">
        <v>24244.465345071734</v>
      </c>
      <c r="D56" s="5">
        <v>24194.540522766994</v>
      </c>
    </row>
    <row r="57" spans="1:22" ht="15" thickBot="1" x14ac:dyDescent="0.35">
      <c r="A57" s="6" t="s">
        <v>11</v>
      </c>
      <c r="B57" s="7">
        <v>23248.409699630716</v>
      </c>
      <c r="C57">
        <v>22961.152086766968</v>
      </c>
      <c r="D57" s="5">
        <v>22781.695856011345</v>
      </c>
    </row>
    <row r="58" spans="1:22" ht="15" thickBot="1" x14ac:dyDescent="0.35">
      <c r="A58" s="6" t="s">
        <v>4</v>
      </c>
      <c r="B58" s="7">
        <v>23297.708035409636</v>
      </c>
      <c r="C58">
        <v>22346.134602485396</v>
      </c>
      <c r="D58" s="5">
        <v>23790.151045022649</v>
      </c>
      <c r="S58" s="18" t="s">
        <v>26601</v>
      </c>
      <c r="T58" s="18" t="s">
        <v>17995</v>
      </c>
      <c r="U58" s="23"/>
      <c r="V58" s="25"/>
    </row>
    <row r="59" spans="1:22" ht="15" thickBot="1" x14ac:dyDescent="0.35">
      <c r="A59" s="6" t="s">
        <v>10</v>
      </c>
      <c r="B59" s="7">
        <v>24712.598492685156</v>
      </c>
      <c r="C59">
        <v>24177.819839784632</v>
      </c>
      <c r="D59" s="5">
        <v>25229.498718156316</v>
      </c>
      <c r="S59" s="18" t="s">
        <v>13</v>
      </c>
      <c r="T59" s="23" t="s">
        <v>17988</v>
      </c>
      <c r="U59" s="24" t="s">
        <v>17989</v>
      </c>
      <c r="V59" s="25" t="s">
        <v>17990</v>
      </c>
    </row>
    <row r="60" spans="1:22" ht="15" thickBot="1" x14ac:dyDescent="0.35">
      <c r="A60" s="22" t="s">
        <v>7</v>
      </c>
      <c r="B60" s="8">
        <v>23653.35758867802</v>
      </c>
      <c r="C60" s="9">
        <v>22515.937562030103</v>
      </c>
      <c r="D60" s="10">
        <v>23159.695672788603</v>
      </c>
      <c r="S60" s="19" t="s">
        <v>9</v>
      </c>
      <c r="T60" s="29">
        <v>23346.387927353437</v>
      </c>
      <c r="U60" s="21">
        <v>21416.17015516114</v>
      </c>
      <c r="V60" s="12">
        <v>22927.208286587669</v>
      </c>
    </row>
    <row r="61" spans="1:22" x14ac:dyDescent="0.3">
      <c r="S61" s="13" t="s">
        <v>42</v>
      </c>
      <c r="T61" s="7">
        <v>22518.596896977746</v>
      </c>
      <c r="U61">
        <v>20627.226236676055</v>
      </c>
      <c r="V61" s="5">
        <v>21389.365507099999</v>
      </c>
    </row>
    <row r="62" spans="1:22" x14ac:dyDescent="0.3">
      <c r="A62" s="36" t="s">
        <v>26602</v>
      </c>
      <c r="B62" s="37"/>
      <c r="C62" s="37"/>
      <c r="D62" s="37"/>
      <c r="E62" s="37"/>
      <c r="F62" s="37"/>
      <c r="G62" s="38"/>
      <c r="H62" s="38"/>
      <c r="I62" s="38"/>
      <c r="J62" s="38"/>
      <c r="K62" s="30"/>
      <c r="L62" s="31"/>
      <c r="S62" s="13" t="s">
        <v>48</v>
      </c>
      <c r="T62" s="7">
        <v>25093.327230555551</v>
      </c>
      <c r="U62">
        <v>25342.108382710838</v>
      </c>
      <c r="V62" s="5">
        <v>28445.387967406245</v>
      </c>
    </row>
    <row r="63" spans="1:22" ht="15" thickBot="1" x14ac:dyDescent="0.35">
      <c r="A63" s="7"/>
      <c r="G63" s="30"/>
      <c r="H63" s="30"/>
      <c r="I63" s="30"/>
      <c r="J63" s="30"/>
      <c r="K63" s="30"/>
      <c r="L63" s="31"/>
      <c r="S63" s="13" t="s">
        <v>55</v>
      </c>
      <c r="T63" s="7">
        <v>22720.11733249039</v>
      </c>
      <c r="U63">
        <v>21646.925817869906</v>
      </c>
      <c r="V63" s="5">
        <v>22313.4279279375</v>
      </c>
    </row>
    <row r="64" spans="1:22" ht="15" thickBot="1" x14ac:dyDescent="0.35">
      <c r="A64" s="7"/>
      <c r="G64" s="30"/>
      <c r="H64" s="30"/>
      <c r="I64" s="30"/>
      <c r="J64" s="30"/>
      <c r="K64" s="30"/>
      <c r="L64" s="31"/>
      <c r="S64" s="19" t="s">
        <v>6</v>
      </c>
      <c r="T64" s="7">
        <v>22273.986136105363</v>
      </c>
      <c r="U64">
        <v>24244.465345071712</v>
      </c>
      <c r="V64" s="5">
        <v>24194.54052276698</v>
      </c>
    </row>
    <row r="65" spans="1:22" x14ac:dyDescent="0.3">
      <c r="A65" s="7"/>
      <c r="L65" s="5"/>
      <c r="S65" s="13" t="s">
        <v>42</v>
      </c>
      <c r="T65" s="7">
        <v>25120.222628391311</v>
      </c>
      <c r="U65">
        <v>23637.623561440498</v>
      </c>
      <c r="V65" s="5">
        <v>20494.975367020899</v>
      </c>
    </row>
    <row r="66" spans="1:22" ht="15" thickBot="1" x14ac:dyDescent="0.35">
      <c r="A66" s="7"/>
      <c r="L66" s="5"/>
      <c r="S66" s="13" t="s">
        <v>48</v>
      </c>
      <c r="T66" s="7">
        <v>21281.504411853482</v>
      </c>
      <c r="U66">
        <v>24076.971050298012</v>
      </c>
      <c r="V66" s="5">
        <v>22378.134058327858</v>
      </c>
    </row>
    <row r="67" spans="1:22" ht="15" thickBot="1" x14ac:dyDescent="0.35">
      <c r="A67" s="29"/>
      <c r="B67" s="21"/>
      <c r="C67" s="21"/>
      <c r="D67" s="21"/>
      <c r="E67" s="21"/>
      <c r="F67" s="21"/>
      <c r="G67" s="21"/>
      <c r="H67" s="21"/>
      <c r="I67" s="21"/>
      <c r="J67" s="21"/>
      <c r="K67" s="21"/>
      <c r="L67" s="21"/>
      <c r="M67" s="21"/>
      <c r="N67" s="21"/>
      <c r="O67" s="12"/>
      <c r="S67" s="13" t="s">
        <v>55</v>
      </c>
      <c r="T67" s="7">
        <v>22652.359804559863</v>
      </c>
      <c r="U67">
        <v>24637.90305332953</v>
      </c>
      <c r="V67" s="5">
        <v>26434.97777538226</v>
      </c>
    </row>
    <row r="68" spans="1:22" ht="15" thickBot="1" x14ac:dyDescent="0.35">
      <c r="A68" s="7"/>
      <c r="O68" s="5"/>
      <c r="S68" s="19" t="s">
        <v>11</v>
      </c>
      <c r="T68" s="7">
        <v>23248.409699630731</v>
      </c>
      <c r="U68">
        <v>22961.152086766975</v>
      </c>
      <c r="V68" s="5">
        <v>22781.695856011345</v>
      </c>
    </row>
    <row r="69" spans="1:22" x14ac:dyDescent="0.3">
      <c r="A69" s="7"/>
      <c r="O69" s="5"/>
      <c r="S69" s="13" t="s">
        <v>42</v>
      </c>
      <c r="T69" s="7">
        <v>20194.067104047612</v>
      </c>
      <c r="U69">
        <v>21400.466620725358</v>
      </c>
      <c r="V69" s="5">
        <v>21941.929161582531</v>
      </c>
    </row>
    <row r="70" spans="1:22" ht="15" thickBot="1" x14ac:dyDescent="0.35">
      <c r="A70" s="7"/>
      <c r="O70" s="5"/>
      <c r="S70" s="13" t="s">
        <v>48</v>
      </c>
      <c r="T70" s="7">
        <v>23891.95951907181</v>
      </c>
      <c r="U70">
        <v>26262.127887119579</v>
      </c>
      <c r="V70" s="5">
        <v>24976.823737867056</v>
      </c>
    </row>
    <row r="71" spans="1:22" ht="15" thickBot="1" x14ac:dyDescent="0.35">
      <c r="A71" s="18" t="s">
        <v>26601</v>
      </c>
      <c r="B71" s="18" t="s">
        <v>17995</v>
      </c>
      <c r="C71" s="23"/>
      <c r="D71" s="25"/>
      <c r="O71" s="5"/>
      <c r="S71" s="13" t="s">
        <v>55</v>
      </c>
      <c r="T71" s="7">
        <v>24332.627638848644</v>
      </c>
      <c r="U71">
        <v>19838.786423376812</v>
      </c>
      <c r="V71" s="5">
        <v>17821.031045276923</v>
      </c>
    </row>
    <row r="72" spans="1:22" ht="15" thickBot="1" x14ac:dyDescent="0.35">
      <c r="A72" s="18" t="s">
        <v>13</v>
      </c>
      <c r="B72" s="23" t="s">
        <v>17988</v>
      </c>
      <c r="C72" s="24" t="s">
        <v>17989</v>
      </c>
      <c r="D72" s="25" t="s">
        <v>17990</v>
      </c>
      <c r="O72" s="5"/>
      <c r="Q72">
        <v>0</v>
      </c>
      <c r="S72" s="19" t="s">
        <v>4</v>
      </c>
      <c r="T72" s="7">
        <v>23297.708035409622</v>
      </c>
      <c r="U72">
        <v>22346.134602485374</v>
      </c>
      <c r="V72" s="5">
        <v>23790.151045022671</v>
      </c>
    </row>
    <row r="73" spans="1:22" ht="15" thickBot="1" x14ac:dyDescent="0.35">
      <c r="A73" s="19" t="s">
        <v>10</v>
      </c>
      <c r="B73" s="23">
        <v>24712.598492685178</v>
      </c>
      <c r="C73" s="24">
        <v>24177.819839784628</v>
      </c>
      <c r="D73" s="25">
        <v>25229.498718156301</v>
      </c>
      <c r="O73" s="5"/>
      <c r="S73" s="13" t="s">
        <v>42</v>
      </c>
      <c r="T73" s="7">
        <v>25080.970168499993</v>
      </c>
      <c r="U73">
        <v>25520.778343418831</v>
      </c>
      <c r="V73" s="5">
        <v>24638.352267115562</v>
      </c>
    </row>
    <row r="74" spans="1:22" x14ac:dyDescent="0.3">
      <c r="A74" s="7"/>
      <c r="O74" s="5"/>
      <c r="S74" s="13" t="s">
        <v>48</v>
      </c>
      <c r="T74" s="7">
        <v>24025.727019472415</v>
      </c>
      <c r="U74">
        <v>20927.671621533693</v>
      </c>
      <c r="V74" s="5">
        <v>23476.355616524237</v>
      </c>
    </row>
    <row r="75" spans="1:22" ht="15" thickBot="1" x14ac:dyDescent="0.35">
      <c r="A75" s="90" t="s">
        <v>26604</v>
      </c>
      <c r="B75" s="91"/>
      <c r="C75" s="91"/>
      <c r="D75" s="91"/>
      <c r="E75" s="91"/>
      <c r="F75" s="91"/>
      <c r="G75" s="91"/>
      <c r="H75" s="91"/>
      <c r="I75" s="91"/>
      <c r="J75" s="91"/>
      <c r="K75" s="91"/>
      <c r="L75" s="91"/>
      <c r="M75" s="91"/>
      <c r="N75" s="91"/>
      <c r="O75" s="92"/>
      <c r="S75" s="13" t="s">
        <v>55</v>
      </c>
      <c r="T75" s="7">
        <v>22505.062521369277</v>
      </c>
      <c r="U75">
        <v>22635.621042693132</v>
      </c>
      <c r="V75" s="5">
        <v>23937.095521800275</v>
      </c>
    </row>
    <row r="76" spans="1:22" ht="15" thickBot="1" x14ac:dyDescent="0.35">
      <c r="A76" s="90"/>
      <c r="B76" s="91"/>
      <c r="C76" s="91"/>
      <c r="D76" s="91"/>
      <c r="E76" s="91"/>
      <c r="F76" s="91"/>
      <c r="G76" s="91"/>
      <c r="H76" s="91"/>
      <c r="I76" s="91"/>
      <c r="J76" s="91"/>
      <c r="K76" s="91"/>
      <c r="L76" s="91"/>
      <c r="M76" s="91"/>
      <c r="N76" s="91"/>
      <c r="O76" s="92"/>
      <c r="P76" s="32"/>
      <c r="S76" s="19" t="s">
        <v>10</v>
      </c>
      <c r="T76" s="7">
        <v>24712.598492685192</v>
      </c>
      <c r="U76">
        <v>24177.81983978465</v>
      </c>
      <c r="V76" s="5">
        <v>25229.498718156301</v>
      </c>
    </row>
    <row r="77" spans="1:22" x14ac:dyDescent="0.3">
      <c r="A77" s="90"/>
      <c r="B77" s="91"/>
      <c r="C77" s="91"/>
      <c r="D77" s="91"/>
      <c r="E77" s="91"/>
      <c r="F77" s="91"/>
      <c r="G77" s="91"/>
      <c r="H77" s="91"/>
      <c r="I77" s="91"/>
      <c r="J77" s="91"/>
      <c r="K77" s="91"/>
      <c r="L77" s="91"/>
      <c r="M77" s="91"/>
      <c r="N77" s="91"/>
      <c r="O77" s="92"/>
      <c r="P77" s="32"/>
      <c r="S77" s="13" t="s">
        <v>42</v>
      </c>
      <c r="T77" s="7">
        <v>25255.878978170727</v>
      </c>
      <c r="U77">
        <v>24293.626196760626</v>
      </c>
      <c r="V77" s="5">
        <v>25061.55835272418</v>
      </c>
    </row>
    <row r="78" spans="1:22" x14ac:dyDescent="0.3">
      <c r="A78" s="33"/>
      <c r="B78" s="32"/>
      <c r="C78" s="32"/>
      <c r="D78" s="32"/>
      <c r="E78" s="32"/>
      <c r="F78" s="32"/>
      <c r="G78" s="32"/>
      <c r="H78" s="32"/>
      <c r="I78" s="32"/>
      <c r="J78" s="32"/>
      <c r="K78" s="32"/>
      <c r="L78" s="32"/>
      <c r="M78" s="32"/>
      <c r="N78" s="32"/>
      <c r="O78" s="34"/>
      <c r="P78" s="32"/>
      <c r="S78" s="13" t="s">
        <v>48</v>
      </c>
      <c r="T78" s="7">
        <v>24745.399655708461</v>
      </c>
      <c r="U78">
        <v>23804.85894115566</v>
      </c>
      <c r="V78" s="5">
        <v>26256.617609272082</v>
      </c>
    </row>
    <row r="79" spans="1:22" ht="15" thickBot="1" x14ac:dyDescent="0.35">
      <c r="A79" s="33"/>
      <c r="B79" s="32"/>
      <c r="C79" s="32"/>
      <c r="D79" s="32"/>
      <c r="E79" s="32"/>
      <c r="F79" s="32"/>
      <c r="G79" s="32"/>
      <c r="H79" s="32"/>
      <c r="I79" s="32"/>
      <c r="J79" s="32"/>
      <c r="K79" s="32"/>
      <c r="L79" s="32"/>
      <c r="M79" s="32"/>
      <c r="N79" s="32"/>
      <c r="O79" s="34"/>
      <c r="P79" s="32"/>
      <c r="S79" s="13" t="s">
        <v>55</v>
      </c>
      <c r="T79" s="7">
        <v>24605.522651709514</v>
      </c>
      <c r="U79">
        <v>24484.713512001028</v>
      </c>
      <c r="V79" s="5">
        <v>24041.965940636772</v>
      </c>
    </row>
    <row r="80" spans="1:22" ht="15" thickBot="1" x14ac:dyDescent="0.35">
      <c r="A80" s="7"/>
      <c r="O80" s="5"/>
      <c r="S80" s="19" t="s">
        <v>7</v>
      </c>
      <c r="T80" s="7">
        <v>23653.357588678045</v>
      </c>
      <c r="U80">
        <v>22515.937562030118</v>
      </c>
      <c r="V80" s="5">
        <v>23159.69567278857</v>
      </c>
    </row>
    <row r="81" spans="1:22" x14ac:dyDescent="0.3">
      <c r="A81" s="7"/>
      <c r="O81" s="5"/>
      <c r="S81" s="13" t="s">
        <v>42</v>
      </c>
      <c r="T81" s="7">
        <v>24011.092925346067</v>
      </c>
      <c r="U81">
        <v>22512.728714333203</v>
      </c>
      <c r="V81" s="5">
        <v>23461.02881148284</v>
      </c>
    </row>
    <row r="82" spans="1:22" ht="15" thickBot="1" x14ac:dyDescent="0.35">
      <c r="A82" s="7"/>
      <c r="O82" s="5"/>
      <c r="S82" s="13" t="s">
        <v>48</v>
      </c>
      <c r="T82" s="7">
        <v>24300.629749797303</v>
      </c>
      <c r="U82">
        <v>21253.504766369344</v>
      </c>
      <c r="V82" s="5">
        <v>21766.598149586203</v>
      </c>
    </row>
    <row r="83" spans="1:22" ht="15" thickBot="1" x14ac:dyDescent="0.35">
      <c r="A83" s="29"/>
      <c r="B83" s="21"/>
      <c r="C83" s="21"/>
      <c r="D83" s="21"/>
      <c r="E83" s="21"/>
      <c r="F83" s="21"/>
      <c r="G83" s="21"/>
      <c r="H83" s="21"/>
      <c r="I83" s="21"/>
      <c r="J83" s="21"/>
      <c r="K83" s="21"/>
      <c r="L83" s="21"/>
      <c r="M83" s="21"/>
      <c r="N83" s="21"/>
      <c r="O83" s="21"/>
      <c r="P83" s="12"/>
      <c r="S83" s="14" t="s">
        <v>55</v>
      </c>
      <c r="T83" s="8">
        <v>22484.386317323322</v>
      </c>
      <c r="U83" s="9">
        <v>24019.106870633161</v>
      </c>
      <c r="V83" s="10">
        <v>23776.321740043852</v>
      </c>
    </row>
    <row r="84" spans="1:22" x14ac:dyDescent="0.3">
      <c r="A84" s="7"/>
      <c r="P84" s="5"/>
    </row>
    <row r="85" spans="1:22" ht="15" thickBot="1" x14ac:dyDescent="0.35">
      <c r="A85" s="7"/>
      <c r="P85" s="5"/>
    </row>
    <row r="86" spans="1:22" ht="15" thickBot="1" x14ac:dyDescent="0.35">
      <c r="A86" s="18" t="s">
        <v>17985</v>
      </c>
      <c r="B86" s="20" t="s">
        <v>17995</v>
      </c>
      <c r="C86" s="23"/>
      <c r="D86" s="25"/>
      <c r="P86" s="5"/>
    </row>
    <row r="87" spans="1:22" ht="15" thickBot="1" x14ac:dyDescent="0.35">
      <c r="A87" s="18" t="s">
        <v>1</v>
      </c>
      <c r="B87" t="s">
        <v>42</v>
      </c>
      <c r="C87" t="s">
        <v>48</v>
      </c>
      <c r="D87" s="5" t="s">
        <v>55</v>
      </c>
      <c r="P87" s="5"/>
    </row>
    <row r="88" spans="1:22" x14ac:dyDescent="0.3">
      <c r="A88" s="26" t="s">
        <v>9</v>
      </c>
      <c r="B88" s="29">
        <v>867</v>
      </c>
      <c r="C88" s="21">
        <v>297</v>
      </c>
      <c r="D88" s="12">
        <v>423</v>
      </c>
      <c r="P88" s="5"/>
    </row>
    <row r="89" spans="1:22" x14ac:dyDescent="0.3">
      <c r="A89" s="27" t="s">
        <v>6</v>
      </c>
      <c r="B89" s="7">
        <v>213</v>
      </c>
      <c r="C89">
        <v>517</v>
      </c>
      <c r="D89" s="5">
        <v>820</v>
      </c>
      <c r="P89" s="5"/>
    </row>
    <row r="90" spans="1:22" x14ac:dyDescent="0.3">
      <c r="A90" s="27" t="s">
        <v>11</v>
      </c>
      <c r="B90" s="7">
        <v>689</v>
      </c>
      <c r="C90">
        <v>750</v>
      </c>
      <c r="D90" s="5">
        <v>208</v>
      </c>
      <c r="P90" s="5"/>
    </row>
    <row r="91" spans="1:22" x14ac:dyDescent="0.3">
      <c r="A91" s="27" t="s">
        <v>4</v>
      </c>
      <c r="B91" s="7">
        <v>126</v>
      </c>
      <c r="C91">
        <v>653</v>
      </c>
      <c r="D91" s="5">
        <v>655</v>
      </c>
      <c r="P91" s="5"/>
    </row>
    <row r="92" spans="1:22" x14ac:dyDescent="0.3">
      <c r="A92" s="27" t="s">
        <v>10</v>
      </c>
      <c r="B92" s="7">
        <v>257</v>
      </c>
      <c r="C92">
        <v>993</v>
      </c>
      <c r="D92" s="5">
        <v>905</v>
      </c>
    </row>
    <row r="93" spans="1:22" ht="15" thickBot="1" x14ac:dyDescent="0.35">
      <c r="A93" s="28" t="s">
        <v>7</v>
      </c>
      <c r="B93" s="8">
        <v>925</v>
      </c>
      <c r="C93" s="9">
        <v>377</v>
      </c>
      <c r="D93" s="10">
        <v>325</v>
      </c>
    </row>
    <row r="95" spans="1:22" ht="14.4" customHeight="1" x14ac:dyDescent="0.3">
      <c r="A95" s="7"/>
      <c r="P95" s="5"/>
    </row>
    <row r="96" spans="1:22" x14ac:dyDescent="0.3">
      <c r="A96" s="7"/>
      <c r="P96" s="5"/>
    </row>
    <row r="97" spans="1:16" x14ac:dyDescent="0.3">
      <c r="A97" s="7"/>
      <c r="P97" s="5"/>
    </row>
    <row r="98" spans="1:16" x14ac:dyDescent="0.3">
      <c r="A98" s="7"/>
      <c r="P98" s="5"/>
    </row>
    <row r="99" spans="1:16" x14ac:dyDescent="0.3">
      <c r="A99" s="7"/>
      <c r="P99" s="5"/>
    </row>
    <row r="100" spans="1:16" x14ac:dyDescent="0.3">
      <c r="A100" s="7"/>
      <c r="P100" s="5"/>
    </row>
    <row r="101" spans="1:16" x14ac:dyDescent="0.3">
      <c r="A101" s="7"/>
      <c r="P101" s="5"/>
    </row>
    <row r="102" spans="1:16" x14ac:dyDescent="0.3">
      <c r="A102" s="7"/>
      <c r="P102" s="5"/>
    </row>
    <row r="103" spans="1:16" x14ac:dyDescent="0.3">
      <c r="A103" s="84" t="s">
        <v>26605</v>
      </c>
      <c r="B103" s="85"/>
      <c r="C103" s="85"/>
      <c r="D103" s="85"/>
      <c r="E103" s="85"/>
      <c r="F103" s="85"/>
      <c r="G103" s="85"/>
      <c r="H103" s="85"/>
      <c r="I103" s="85"/>
      <c r="J103" s="85"/>
      <c r="K103" s="85"/>
      <c r="L103" s="85"/>
      <c r="M103" s="85"/>
      <c r="N103" s="85"/>
      <c r="O103" s="85"/>
      <c r="P103" s="86"/>
    </row>
    <row r="104" spans="1:16" ht="15" thickBot="1" x14ac:dyDescent="0.35">
      <c r="A104" s="87"/>
      <c r="B104" s="88"/>
      <c r="C104" s="88"/>
      <c r="D104" s="88"/>
      <c r="E104" s="88"/>
      <c r="F104" s="88"/>
      <c r="G104" s="88"/>
      <c r="H104" s="88"/>
      <c r="I104" s="88"/>
      <c r="J104" s="88"/>
      <c r="K104" s="88"/>
      <c r="L104" s="88"/>
      <c r="M104" s="88"/>
      <c r="N104" s="88"/>
      <c r="O104" s="88"/>
      <c r="P104" s="89"/>
    </row>
    <row r="105" spans="1:16" x14ac:dyDescent="0.3">
      <c r="A105" s="7"/>
      <c r="O105" s="5"/>
    </row>
    <row r="106" spans="1:16" x14ac:dyDescent="0.3">
      <c r="A106" s="7"/>
      <c r="O106" s="5"/>
    </row>
    <row r="107" spans="1:16" x14ac:dyDescent="0.3">
      <c r="A107" s="7"/>
      <c r="O107" s="5"/>
    </row>
    <row r="108" spans="1:16" x14ac:dyDescent="0.3">
      <c r="A108" s="7"/>
      <c r="O108" s="5"/>
    </row>
    <row r="109" spans="1:16" x14ac:dyDescent="0.3">
      <c r="A109" s="7"/>
      <c r="O109" s="5"/>
    </row>
    <row r="110" spans="1:16" x14ac:dyDescent="0.3">
      <c r="A110" s="7"/>
      <c r="O110" s="5"/>
    </row>
    <row r="111" spans="1:16" x14ac:dyDescent="0.3">
      <c r="A111" s="7"/>
      <c r="O111" s="5"/>
    </row>
    <row r="112" spans="1:16" x14ac:dyDescent="0.3">
      <c r="A112" s="7"/>
      <c r="O112" s="5"/>
    </row>
    <row r="113" spans="1:15" ht="15" thickBot="1" x14ac:dyDescent="0.35">
      <c r="A113" s="7"/>
      <c r="O113" s="5"/>
    </row>
    <row r="114" spans="1:15" ht="15" thickBot="1" x14ac:dyDescent="0.35">
      <c r="A114" s="18" t="s">
        <v>17983</v>
      </c>
      <c r="B114" s="23" t="s">
        <v>26606</v>
      </c>
      <c r="C114" s="25" t="s">
        <v>26603</v>
      </c>
      <c r="D114" t="s">
        <v>26607</v>
      </c>
      <c r="O114" s="5"/>
    </row>
    <row r="115" spans="1:15" x14ac:dyDescent="0.3">
      <c r="A115" s="26" t="s">
        <v>9</v>
      </c>
      <c r="B115" s="29">
        <v>1573</v>
      </c>
      <c r="C115" s="12">
        <v>1587</v>
      </c>
      <c r="D115" s="35">
        <f>GETPIVOTDATA("[Measures].[Count of Doctor]",$A$114,"[Healthcare_Data_v1__4].[Medical Condition]","[Healthcare_Data_v1__4].[Medical Condition].&amp;[Arthritis]")/GETPIVOTDATA("[Measures].[Distinct Count of Doctor]",$A$114,"[Healthcare_Data_v1__4].[Medical Condition]","[Healthcare_Data_v1__4].[Medical Condition].&amp;[Arthritis]")</f>
        <v>1.0089001907183726</v>
      </c>
      <c r="O115" s="5"/>
    </row>
    <row r="116" spans="1:15" x14ac:dyDescent="0.3">
      <c r="A116" s="27" t="s">
        <v>6</v>
      </c>
      <c r="B116" s="7">
        <v>1535</v>
      </c>
      <c r="C116" s="5">
        <v>1550</v>
      </c>
      <c r="D116" s="35">
        <f t="shared" ref="D116:D121" si="0">GETPIVOTDATA("[Measures].[Count of Doctor]",$A$114,"[Healthcare_Data_v1__4].[Medical Condition]","[Healthcare_Data_v1__4].[Medical Condition].&amp;[Arthritis]")/GETPIVOTDATA("[Measures].[Distinct Count of Doctor]",$A$114,"[Healthcare_Data_v1__4].[Medical Condition]","[Healthcare_Data_v1__4].[Medical Condition].&amp;[Arthritis]")</f>
        <v>1.0089001907183726</v>
      </c>
      <c r="O116" s="5"/>
    </row>
    <row r="117" spans="1:15" x14ac:dyDescent="0.3">
      <c r="A117" s="27" t="s">
        <v>11</v>
      </c>
      <c r="B117" s="7">
        <v>1631</v>
      </c>
      <c r="C117" s="5">
        <v>1647</v>
      </c>
      <c r="D117" s="35">
        <f t="shared" si="0"/>
        <v>1.0089001907183726</v>
      </c>
      <c r="O117" s="5"/>
    </row>
    <row r="118" spans="1:15" x14ac:dyDescent="0.3">
      <c r="A118" s="27" t="s">
        <v>4</v>
      </c>
      <c r="B118" s="7">
        <v>1420</v>
      </c>
      <c r="C118" s="5">
        <v>1434</v>
      </c>
      <c r="D118" s="35">
        <f t="shared" si="0"/>
        <v>1.0089001907183726</v>
      </c>
      <c r="O118" s="5"/>
    </row>
    <row r="119" spans="1:15" x14ac:dyDescent="0.3">
      <c r="A119" s="27" t="s">
        <v>10</v>
      </c>
      <c r="B119" s="7">
        <v>2113</v>
      </c>
      <c r="C119" s="5">
        <v>2155</v>
      </c>
      <c r="D119" s="35">
        <f t="shared" si="0"/>
        <v>1.0089001907183726</v>
      </c>
      <c r="O119" s="5"/>
    </row>
    <row r="120" spans="1:15" ht="15" thickBot="1" x14ac:dyDescent="0.35">
      <c r="A120" s="28" t="s">
        <v>7</v>
      </c>
      <c r="B120" s="7">
        <v>1609</v>
      </c>
      <c r="C120" s="5">
        <v>1627</v>
      </c>
      <c r="D120" s="35">
        <f t="shared" si="0"/>
        <v>1.0089001907183726</v>
      </c>
      <c r="O120" s="5"/>
    </row>
    <row r="121" spans="1:15" ht="15" thickBot="1" x14ac:dyDescent="0.35">
      <c r="A121" s="19" t="s">
        <v>17984</v>
      </c>
      <c r="B121" s="8">
        <v>9416</v>
      </c>
      <c r="C121" s="10">
        <v>10000</v>
      </c>
      <c r="D121" s="35">
        <f t="shared" si="0"/>
        <v>1.0089001907183726</v>
      </c>
      <c r="O121" s="5"/>
    </row>
    <row r="122" spans="1:15" x14ac:dyDescent="0.3">
      <c r="A122" s="7"/>
      <c r="O122" s="5"/>
    </row>
    <row r="123" spans="1:15" ht="15" thickBot="1" x14ac:dyDescent="0.35">
      <c r="A123" s="7"/>
      <c r="O123" s="5"/>
    </row>
    <row r="124" spans="1:15" x14ac:dyDescent="0.3">
      <c r="A124" s="66" t="s">
        <v>26608</v>
      </c>
      <c r="B124" s="67"/>
      <c r="C124" s="67"/>
      <c r="D124" s="67"/>
      <c r="E124" s="67"/>
      <c r="F124" s="67"/>
      <c r="G124" s="67"/>
      <c r="H124" s="67"/>
      <c r="I124" s="68"/>
      <c r="O124" s="5"/>
    </row>
    <row r="125" spans="1:15" x14ac:dyDescent="0.3">
      <c r="A125" s="69"/>
      <c r="B125" s="70"/>
      <c r="C125" s="70"/>
      <c r="D125" s="70"/>
      <c r="E125" s="70"/>
      <c r="F125" s="70"/>
      <c r="G125" s="70"/>
      <c r="H125" s="70"/>
      <c r="I125" s="71"/>
      <c r="O125" s="5"/>
    </row>
    <row r="126" spans="1:15" ht="15" thickBot="1" x14ac:dyDescent="0.35">
      <c r="A126" s="72"/>
      <c r="B126" s="73"/>
      <c r="C126" s="73"/>
      <c r="D126" s="73"/>
      <c r="E126" s="73"/>
      <c r="F126" s="73"/>
      <c r="G126" s="73"/>
      <c r="H126" s="73"/>
      <c r="I126" s="74"/>
      <c r="O126" s="5"/>
    </row>
    <row r="127" spans="1:15" x14ac:dyDescent="0.3">
      <c r="A127" s="7"/>
      <c r="O127" s="5"/>
    </row>
    <row r="128" spans="1:15" x14ac:dyDescent="0.3">
      <c r="A128" s="7"/>
      <c r="O128" s="5"/>
    </row>
    <row r="129" spans="1:15" x14ac:dyDescent="0.3">
      <c r="A129" s="7"/>
      <c r="O129" s="5"/>
    </row>
    <row r="130" spans="1:15" x14ac:dyDescent="0.3">
      <c r="A130" s="7"/>
      <c r="O130" s="5"/>
    </row>
    <row r="131" spans="1:15" ht="15" thickBot="1" x14ac:dyDescent="0.35">
      <c r="A131" s="8"/>
      <c r="B131" s="9"/>
      <c r="C131" s="9"/>
      <c r="D131" s="9"/>
      <c r="E131" s="9"/>
      <c r="F131" s="9"/>
      <c r="G131" s="9"/>
      <c r="H131" s="9"/>
      <c r="I131" s="9"/>
      <c r="J131" s="9"/>
      <c r="K131" s="9"/>
      <c r="L131" s="9"/>
      <c r="M131" s="9"/>
      <c r="N131" s="9"/>
      <c r="O131" s="10"/>
    </row>
    <row r="135" spans="1:15" ht="15" thickBot="1" x14ac:dyDescent="0.35"/>
    <row r="136" spans="1:15" x14ac:dyDescent="0.3">
      <c r="A136" s="11" t="s">
        <v>26609</v>
      </c>
      <c r="B136" s="20" t="s">
        <v>17995</v>
      </c>
      <c r="C136" s="21"/>
      <c r="D136" s="21"/>
      <c r="E136" s="21"/>
      <c r="F136" s="21"/>
      <c r="G136" s="21"/>
      <c r="H136" s="21"/>
      <c r="I136" s="21"/>
      <c r="J136" s="21"/>
      <c r="K136" s="12"/>
    </row>
    <row r="137" spans="1:15" x14ac:dyDescent="0.3">
      <c r="A137" s="7"/>
      <c r="B137" t="s">
        <v>17988</v>
      </c>
      <c r="E137" t="s">
        <v>17989</v>
      </c>
      <c r="H137" t="s">
        <v>17990</v>
      </c>
      <c r="K137" s="5" t="s">
        <v>17984</v>
      </c>
    </row>
    <row r="138" spans="1:15" ht="15" thickBot="1" x14ac:dyDescent="0.35">
      <c r="A138" s="4" t="s">
        <v>17983</v>
      </c>
      <c r="B138" t="s">
        <v>42</v>
      </c>
      <c r="C138" t="s">
        <v>48</v>
      </c>
      <c r="D138" t="s">
        <v>55</v>
      </c>
      <c r="E138" t="s">
        <v>42</v>
      </c>
      <c r="F138" t="s">
        <v>48</v>
      </c>
      <c r="G138" t="s">
        <v>55</v>
      </c>
      <c r="H138" t="s">
        <v>42</v>
      </c>
      <c r="I138" t="s">
        <v>48</v>
      </c>
      <c r="J138" t="s">
        <v>55</v>
      </c>
      <c r="K138" s="5"/>
    </row>
    <row r="139" spans="1:15" x14ac:dyDescent="0.3">
      <c r="A139" s="6" t="s">
        <v>9</v>
      </c>
      <c r="B139" s="29">
        <v>131</v>
      </c>
      <c r="C139" s="21">
        <v>118</v>
      </c>
      <c r="D139" s="21">
        <v>156</v>
      </c>
      <c r="E139" s="21">
        <v>449</v>
      </c>
      <c r="F139" s="21">
        <v>83</v>
      </c>
      <c r="G139" s="21">
        <v>123</v>
      </c>
      <c r="H139" s="21">
        <v>287</v>
      </c>
      <c r="I139" s="21">
        <v>96</v>
      </c>
      <c r="J139" s="21">
        <v>144</v>
      </c>
      <c r="K139" s="12">
        <v>1587</v>
      </c>
    </row>
    <row r="140" spans="1:15" x14ac:dyDescent="0.3">
      <c r="A140" s="6" t="s">
        <v>6</v>
      </c>
      <c r="B140" s="7">
        <v>23</v>
      </c>
      <c r="C140">
        <v>183</v>
      </c>
      <c r="D140">
        <v>307</v>
      </c>
      <c r="E140">
        <v>123</v>
      </c>
      <c r="F140">
        <v>151</v>
      </c>
      <c r="G140">
        <v>254</v>
      </c>
      <c r="H140">
        <v>67</v>
      </c>
      <c r="I140">
        <v>183</v>
      </c>
      <c r="J140">
        <v>259</v>
      </c>
      <c r="K140" s="5">
        <v>1550</v>
      </c>
    </row>
    <row r="141" spans="1:15" x14ac:dyDescent="0.3">
      <c r="A141" s="6" t="s">
        <v>11</v>
      </c>
      <c r="B141" s="7">
        <v>84</v>
      </c>
      <c r="C141">
        <v>274</v>
      </c>
      <c r="D141">
        <v>74</v>
      </c>
      <c r="E141">
        <v>359</v>
      </c>
      <c r="F141">
        <v>235</v>
      </c>
      <c r="G141">
        <v>69</v>
      </c>
      <c r="H141">
        <v>246</v>
      </c>
      <c r="I141">
        <v>241</v>
      </c>
      <c r="J141">
        <v>65</v>
      </c>
      <c r="K141" s="5">
        <v>1647</v>
      </c>
    </row>
    <row r="142" spans="1:15" x14ac:dyDescent="0.3">
      <c r="A142" s="6" t="s">
        <v>4</v>
      </c>
      <c r="B142" s="7">
        <v>12</v>
      </c>
      <c r="C142">
        <v>233</v>
      </c>
      <c r="D142">
        <v>241</v>
      </c>
      <c r="E142">
        <v>69</v>
      </c>
      <c r="F142">
        <v>193</v>
      </c>
      <c r="G142">
        <v>189</v>
      </c>
      <c r="H142">
        <v>45</v>
      </c>
      <c r="I142">
        <v>227</v>
      </c>
      <c r="J142">
        <v>225</v>
      </c>
      <c r="K142" s="5">
        <v>1434</v>
      </c>
    </row>
    <row r="143" spans="1:15" x14ac:dyDescent="0.3">
      <c r="A143" s="6" t="s">
        <v>10</v>
      </c>
      <c r="B143" s="7">
        <v>41</v>
      </c>
      <c r="C143">
        <v>359</v>
      </c>
      <c r="D143">
        <v>318</v>
      </c>
      <c r="E143">
        <v>127</v>
      </c>
      <c r="F143">
        <v>283</v>
      </c>
      <c r="G143">
        <v>296</v>
      </c>
      <c r="H143">
        <v>89</v>
      </c>
      <c r="I143">
        <v>351</v>
      </c>
      <c r="J143">
        <v>291</v>
      </c>
      <c r="K143" s="5">
        <v>2155</v>
      </c>
    </row>
    <row r="144" spans="1:15" ht="15" thickBot="1" x14ac:dyDescent="0.35">
      <c r="A144" s="6" t="s">
        <v>7</v>
      </c>
      <c r="B144" s="7">
        <v>108</v>
      </c>
      <c r="C144">
        <v>148</v>
      </c>
      <c r="D144">
        <v>115</v>
      </c>
      <c r="E144">
        <v>514</v>
      </c>
      <c r="F144">
        <v>113</v>
      </c>
      <c r="G144">
        <v>96</v>
      </c>
      <c r="H144">
        <v>303</v>
      </c>
      <c r="I144">
        <v>116</v>
      </c>
      <c r="J144">
        <v>114</v>
      </c>
      <c r="K144" s="5">
        <v>1627</v>
      </c>
    </row>
    <row r="145" spans="1:25" ht="15" thickBot="1" x14ac:dyDescent="0.35">
      <c r="A145" s="19" t="s">
        <v>17984</v>
      </c>
      <c r="B145" s="8">
        <v>399</v>
      </c>
      <c r="C145" s="9">
        <v>1315</v>
      </c>
      <c r="D145" s="9">
        <v>1211</v>
      </c>
      <c r="E145" s="9">
        <v>1641</v>
      </c>
      <c r="F145" s="9">
        <v>1058</v>
      </c>
      <c r="G145" s="9">
        <v>1027</v>
      </c>
      <c r="H145" s="9">
        <v>1037</v>
      </c>
      <c r="I145" s="9">
        <v>1214</v>
      </c>
      <c r="J145" s="9">
        <v>1098</v>
      </c>
      <c r="K145" s="10">
        <v>10000</v>
      </c>
    </row>
    <row r="146" spans="1:25" ht="15" thickBot="1" x14ac:dyDescent="0.35"/>
    <row r="147" spans="1:25" x14ac:dyDescent="0.3">
      <c r="A147" s="75" t="s">
        <v>26610</v>
      </c>
      <c r="B147" s="76"/>
      <c r="C147" s="76"/>
      <c r="D147" s="76"/>
      <c r="E147" s="76"/>
      <c r="F147" s="76"/>
      <c r="G147" s="76"/>
      <c r="H147" s="76"/>
      <c r="I147" s="76"/>
      <c r="J147" s="76"/>
      <c r="K147" s="76"/>
      <c r="L147" s="76"/>
      <c r="M147" s="77"/>
    </row>
    <row r="148" spans="1:25" x14ac:dyDescent="0.3">
      <c r="A148" s="78"/>
      <c r="B148" s="79"/>
      <c r="C148" s="79"/>
      <c r="D148" s="79"/>
      <c r="E148" s="79"/>
      <c r="F148" s="79"/>
      <c r="G148" s="79"/>
      <c r="H148" s="79"/>
      <c r="I148" s="79"/>
      <c r="J148" s="79"/>
      <c r="K148" s="79"/>
      <c r="L148" s="79"/>
      <c r="M148" s="80"/>
    </row>
    <row r="149" spans="1:25" x14ac:dyDescent="0.3">
      <c r="A149" s="78"/>
      <c r="B149" s="79"/>
      <c r="C149" s="79"/>
      <c r="D149" s="79"/>
      <c r="E149" s="79"/>
      <c r="F149" s="79"/>
      <c r="G149" s="79"/>
      <c r="H149" s="79"/>
      <c r="I149" s="79"/>
      <c r="J149" s="79"/>
      <c r="K149" s="79"/>
      <c r="L149" s="79"/>
      <c r="M149" s="80"/>
    </row>
    <row r="150" spans="1:25" x14ac:dyDescent="0.3">
      <c r="A150" s="78"/>
      <c r="B150" s="79"/>
      <c r="C150" s="79"/>
      <c r="D150" s="79"/>
      <c r="E150" s="79"/>
      <c r="F150" s="79"/>
      <c r="G150" s="79"/>
      <c r="H150" s="79"/>
      <c r="I150" s="79"/>
      <c r="J150" s="79"/>
      <c r="K150" s="79"/>
      <c r="L150" s="79"/>
      <c r="M150" s="80"/>
    </row>
    <row r="151" spans="1:25" ht="15" thickBot="1" x14ac:dyDescent="0.35">
      <c r="A151" s="81"/>
      <c r="B151" s="82"/>
      <c r="C151" s="82"/>
      <c r="D151" s="82"/>
      <c r="E151" s="82"/>
      <c r="F151" s="82"/>
      <c r="G151" s="82"/>
      <c r="H151" s="82"/>
      <c r="I151" s="82"/>
      <c r="J151" s="82"/>
      <c r="K151" s="82"/>
      <c r="L151" s="82"/>
      <c r="M151" s="83"/>
    </row>
    <row r="155" spans="1:25" ht="15" thickBot="1" x14ac:dyDescent="0.35"/>
    <row r="156" spans="1:25" x14ac:dyDescent="0.3">
      <c r="A156" s="29"/>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spans="1:25" x14ac:dyDescent="0.3">
      <c r="A157" s="7"/>
    </row>
    <row r="158" spans="1:25" x14ac:dyDescent="0.3">
      <c r="A158" s="7"/>
    </row>
    <row r="159" spans="1:25" x14ac:dyDescent="0.3">
      <c r="A159" s="7"/>
    </row>
    <row r="160" spans="1:25" ht="15" thickBot="1" x14ac:dyDescent="0.35">
      <c r="A160" s="7"/>
    </row>
    <row r="161" spans="1:2" ht="15" thickBot="1" x14ac:dyDescent="0.35">
      <c r="A161" s="18" t="s">
        <v>17983</v>
      </c>
      <c r="B161" s="3" t="s">
        <v>26609</v>
      </c>
    </row>
    <row r="162" spans="1:2" x14ac:dyDescent="0.3">
      <c r="A162" s="26">
        <v>1</v>
      </c>
      <c r="B162" s="39">
        <v>837</v>
      </c>
    </row>
    <row r="163" spans="1:2" x14ac:dyDescent="0.3">
      <c r="A163" s="27">
        <v>2</v>
      </c>
      <c r="B163" s="40">
        <v>778</v>
      </c>
    </row>
    <row r="164" spans="1:2" x14ac:dyDescent="0.3">
      <c r="A164" s="27">
        <v>3</v>
      </c>
      <c r="B164" s="40">
        <v>850</v>
      </c>
    </row>
    <row r="165" spans="1:2" x14ac:dyDescent="0.3">
      <c r="A165" s="27">
        <v>4</v>
      </c>
      <c r="B165" s="40">
        <v>841</v>
      </c>
    </row>
    <row r="166" spans="1:2" x14ac:dyDescent="0.3">
      <c r="A166" s="27">
        <v>5</v>
      </c>
      <c r="B166" s="40">
        <v>842</v>
      </c>
    </row>
    <row r="167" spans="1:2" x14ac:dyDescent="0.3">
      <c r="A167" s="27">
        <v>6</v>
      </c>
      <c r="B167" s="40">
        <v>833</v>
      </c>
    </row>
    <row r="168" spans="1:2" x14ac:dyDescent="0.3">
      <c r="A168" s="27">
        <v>7</v>
      </c>
      <c r="B168" s="40">
        <v>827</v>
      </c>
    </row>
    <row r="169" spans="1:2" x14ac:dyDescent="0.3">
      <c r="A169" s="27">
        <v>8</v>
      </c>
      <c r="B169" s="40">
        <v>845</v>
      </c>
    </row>
    <row r="170" spans="1:2" x14ac:dyDescent="0.3">
      <c r="A170" s="27">
        <v>9</v>
      </c>
      <c r="B170" s="40">
        <v>801</v>
      </c>
    </row>
    <row r="171" spans="1:2" x14ac:dyDescent="0.3">
      <c r="A171" s="27">
        <v>10</v>
      </c>
      <c r="B171" s="40">
        <v>883</v>
      </c>
    </row>
    <row r="172" spans="1:2" x14ac:dyDescent="0.3">
      <c r="A172" s="27">
        <v>11</v>
      </c>
      <c r="B172" s="40">
        <v>820</v>
      </c>
    </row>
    <row r="173" spans="1:2" ht="15" thickBot="1" x14ac:dyDescent="0.35">
      <c r="A173" s="28">
        <v>12</v>
      </c>
      <c r="B173" s="40">
        <v>843</v>
      </c>
    </row>
    <row r="174" spans="1:2" ht="15" thickBot="1" x14ac:dyDescent="0.35">
      <c r="A174" s="19" t="s">
        <v>17984</v>
      </c>
      <c r="B174" s="41">
        <v>10000</v>
      </c>
    </row>
    <row r="175" spans="1:2" x14ac:dyDescent="0.3">
      <c r="A175" s="7"/>
    </row>
    <row r="176" spans="1:2" ht="15" thickBot="1" x14ac:dyDescent="0.35">
      <c r="A176" s="7"/>
    </row>
    <row r="177" spans="1:25" x14ac:dyDescent="0.3">
      <c r="A177" s="57" t="s">
        <v>26614</v>
      </c>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9"/>
    </row>
    <row r="178" spans="1:25" x14ac:dyDescent="0.3">
      <c r="A178" s="60"/>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2"/>
    </row>
    <row r="179" spans="1:25" ht="15" thickBot="1" x14ac:dyDescent="0.35">
      <c r="A179" s="63"/>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5"/>
    </row>
    <row r="180" spans="1:25" ht="15" thickBot="1" x14ac:dyDescent="0.35">
      <c r="A180" s="8"/>
      <c r="B180" s="9"/>
      <c r="C180" s="9"/>
      <c r="D180" s="9"/>
      <c r="E180" s="9"/>
      <c r="F180" s="9"/>
      <c r="G180" s="9"/>
      <c r="H180" s="9"/>
      <c r="I180" s="9"/>
      <c r="J180" s="9"/>
      <c r="K180" s="9"/>
      <c r="L180" s="9"/>
      <c r="M180" s="9"/>
      <c r="N180" s="9"/>
      <c r="O180" s="9"/>
      <c r="P180" s="9"/>
      <c r="Q180" s="9"/>
      <c r="R180" s="9"/>
      <c r="S180" s="9"/>
      <c r="T180" s="9"/>
      <c r="U180" s="9"/>
      <c r="V180" s="9"/>
      <c r="W180" s="9"/>
      <c r="X180" s="9"/>
      <c r="Y180" s="9"/>
    </row>
    <row r="186" spans="1:25" ht="15" thickBot="1" x14ac:dyDescent="0.35"/>
    <row r="187" spans="1:25" x14ac:dyDescent="0.3">
      <c r="A187" s="11" t="s">
        <v>26609</v>
      </c>
      <c r="B187" s="20" t="s">
        <v>17995</v>
      </c>
      <c r="C187" s="21"/>
      <c r="D187" s="21"/>
      <c r="E187" s="12"/>
    </row>
    <row r="188" spans="1:25" ht="15" thickBot="1" x14ac:dyDescent="0.35">
      <c r="A188" s="4" t="s">
        <v>17983</v>
      </c>
      <c r="B188" t="s">
        <v>42</v>
      </c>
      <c r="C188" t="s">
        <v>48</v>
      </c>
      <c r="D188" t="s">
        <v>55</v>
      </c>
      <c r="E188" s="5" t="s">
        <v>17984</v>
      </c>
    </row>
    <row r="189" spans="1:25" x14ac:dyDescent="0.3">
      <c r="A189" s="6">
        <v>1</v>
      </c>
      <c r="B189" s="29">
        <v>109</v>
      </c>
      <c r="C189" s="21"/>
      <c r="D189" s="21">
        <v>116</v>
      </c>
      <c r="E189" s="12">
        <v>225</v>
      </c>
    </row>
    <row r="190" spans="1:25" x14ac:dyDescent="0.3">
      <c r="A190" s="6">
        <v>2</v>
      </c>
      <c r="B190" s="7">
        <v>110</v>
      </c>
      <c r="D190">
        <v>102</v>
      </c>
      <c r="E190" s="5">
        <v>212</v>
      </c>
    </row>
    <row r="191" spans="1:25" x14ac:dyDescent="0.3">
      <c r="A191" s="6">
        <v>3</v>
      </c>
      <c r="B191" s="7">
        <v>92</v>
      </c>
      <c r="D191">
        <v>116</v>
      </c>
      <c r="E191" s="5">
        <v>208</v>
      </c>
    </row>
    <row r="192" spans="1:25" x14ac:dyDescent="0.3">
      <c r="A192" s="6">
        <v>4</v>
      </c>
      <c r="B192" s="7">
        <v>100</v>
      </c>
      <c r="D192">
        <v>112</v>
      </c>
      <c r="E192" s="5">
        <v>212</v>
      </c>
    </row>
    <row r="193" spans="1:5" x14ac:dyDescent="0.3">
      <c r="A193" s="6">
        <v>5</v>
      </c>
      <c r="B193" s="7">
        <v>96</v>
      </c>
      <c r="D193">
        <v>133</v>
      </c>
      <c r="E193" s="5">
        <v>229</v>
      </c>
    </row>
    <row r="194" spans="1:5" x14ac:dyDescent="0.3">
      <c r="A194" s="6">
        <v>6</v>
      </c>
      <c r="B194" s="7">
        <v>101</v>
      </c>
      <c r="D194">
        <v>103</v>
      </c>
      <c r="E194" s="5">
        <v>204</v>
      </c>
    </row>
    <row r="195" spans="1:5" x14ac:dyDescent="0.3">
      <c r="A195" s="6">
        <v>7</v>
      </c>
      <c r="B195" s="7">
        <v>116</v>
      </c>
      <c r="D195">
        <v>113</v>
      </c>
      <c r="E195" s="5">
        <v>229</v>
      </c>
    </row>
    <row r="196" spans="1:5" x14ac:dyDescent="0.3">
      <c r="A196" s="6">
        <v>8</v>
      </c>
      <c r="B196" s="7">
        <v>103</v>
      </c>
      <c r="C196">
        <v>119</v>
      </c>
      <c r="D196">
        <v>106</v>
      </c>
      <c r="E196" s="5">
        <v>328</v>
      </c>
    </row>
    <row r="197" spans="1:5" x14ac:dyDescent="0.3">
      <c r="A197" s="6">
        <v>9</v>
      </c>
      <c r="B197" s="7">
        <v>83</v>
      </c>
      <c r="C197">
        <v>113</v>
      </c>
      <c r="D197">
        <v>121</v>
      </c>
      <c r="E197" s="5">
        <v>317</v>
      </c>
    </row>
    <row r="198" spans="1:5" x14ac:dyDescent="0.3">
      <c r="A198" s="6">
        <v>10</v>
      </c>
      <c r="B198" s="7">
        <v>81</v>
      </c>
      <c r="C198">
        <v>218</v>
      </c>
      <c r="D198">
        <v>104</v>
      </c>
      <c r="E198" s="5">
        <v>403</v>
      </c>
    </row>
    <row r="199" spans="1:5" x14ac:dyDescent="0.3">
      <c r="A199" s="6">
        <v>11</v>
      </c>
      <c r="B199" s="7">
        <v>102</v>
      </c>
      <c r="C199">
        <v>237</v>
      </c>
      <c r="D199">
        <v>89</v>
      </c>
      <c r="E199" s="5">
        <v>428</v>
      </c>
    </row>
    <row r="200" spans="1:5" x14ac:dyDescent="0.3">
      <c r="A200" s="6">
        <v>12</v>
      </c>
      <c r="B200" s="7">
        <v>107</v>
      </c>
      <c r="C200">
        <v>210</v>
      </c>
      <c r="D200">
        <v>105</v>
      </c>
      <c r="E200" s="5">
        <v>422</v>
      </c>
    </row>
    <row r="201" spans="1:5" x14ac:dyDescent="0.3">
      <c r="A201" s="6">
        <v>13</v>
      </c>
      <c r="B201" s="7">
        <v>89</v>
      </c>
      <c r="C201">
        <v>222</v>
      </c>
      <c r="D201">
        <v>102</v>
      </c>
      <c r="E201" s="5">
        <v>413</v>
      </c>
    </row>
    <row r="202" spans="1:5" x14ac:dyDescent="0.3">
      <c r="A202" s="6">
        <v>14</v>
      </c>
      <c r="B202" s="7">
        <v>107</v>
      </c>
      <c r="C202">
        <v>221</v>
      </c>
      <c r="D202">
        <v>116</v>
      </c>
      <c r="E202" s="5">
        <v>444</v>
      </c>
    </row>
    <row r="203" spans="1:5" x14ac:dyDescent="0.3">
      <c r="A203" s="6">
        <v>15</v>
      </c>
      <c r="B203" s="7">
        <v>116</v>
      </c>
      <c r="C203">
        <v>263</v>
      </c>
      <c r="D203">
        <v>118</v>
      </c>
      <c r="E203" s="5">
        <v>497</v>
      </c>
    </row>
    <row r="204" spans="1:5" x14ac:dyDescent="0.3">
      <c r="A204" s="6">
        <v>16</v>
      </c>
      <c r="B204" s="7">
        <v>102</v>
      </c>
      <c r="C204">
        <v>255</v>
      </c>
      <c r="D204">
        <v>104</v>
      </c>
      <c r="E204" s="5">
        <v>461</v>
      </c>
    </row>
    <row r="205" spans="1:5" x14ac:dyDescent="0.3">
      <c r="A205" s="6">
        <v>17</v>
      </c>
      <c r="B205" s="7">
        <v>123</v>
      </c>
      <c r="C205">
        <v>135</v>
      </c>
      <c r="D205">
        <v>112</v>
      </c>
      <c r="E205" s="5">
        <v>370</v>
      </c>
    </row>
    <row r="206" spans="1:5" x14ac:dyDescent="0.3">
      <c r="A206" s="6">
        <v>18</v>
      </c>
      <c r="B206" s="7">
        <v>92</v>
      </c>
      <c r="C206">
        <v>122</v>
      </c>
      <c r="D206">
        <v>109</v>
      </c>
      <c r="E206" s="5">
        <v>323</v>
      </c>
    </row>
    <row r="207" spans="1:5" x14ac:dyDescent="0.3">
      <c r="A207" s="6">
        <v>19</v>
      </c>
      <c r="B207" s="7">
        <v>90</v>
      </c>
      <c r="C207">
        <v>116</v>
      </c>
      <c r="D207">
        <v>101</v>
      </c>
      <c r="E207" s="5">
        <v>307</v>
      </c>
    </row>
    <row r="208" spans="1:5" x14ac:dyDescent="0.3">
      <c r="A208" s="6">
        <v>20</v>
      </c>
      <c r="B208" s="7">
        <v>88</v>
      </c>
      <c r="C208">
        <v>102</v>
      </c>
      <c r="D208">
        <v>110</v>
      </c>
      <c r="E208" s="5">
        <v>300</v>
      </c>
    </row>
    <row r="209" spans="1:5" x14ac:dyDescent="0.3">
      <c r="A209" s="6">
        <v>21</v>
      </c>
      <c r="B209" s="7">
        <v>95</v>
      </c>
      <c r="C209">
        <v>123</v>
      </c>
      <c r="D209">
        <v>113</v>
      </c>
      <c r="E209" s="5">
        <v>331</v>
      </c>
    </row>
    <row r="210" spans="1:5" x14ac:dyDescent="0.3">
      <c r="A210" s="6">
        <v>22</v>
      </c>
      <c r="B210" s="7">
        <v>81</v>
      </c>
      <c r="C210">
        <v>119</v>
      </c>
      <c r="D210">
        <v>91</v>
      </c>
      <c r="E210" s="5">
        <v>291</v>
      </c>
    </row>
    <row r="211" spans="1:5" x14ac:dyDescent="0.3">
      <c r="A211" s="6">
        <v>23</v>
      </c>
      <c r="B211" s="7">
        <v>108</v>
      </c>
      <c r="C211">
        <v>117</v>
      </c>
      <c r="D211">
        <v>119</v>
      </c>
      <c r="E211" s="5">
        <v>344</v>
      </c>
    </row>
    <row r="212" spans="1:5" x14ac:dyDescent="0.3">
      <c r="A212" s="6">
        <v>24</v>
      </c>
      <c r="B212" s="7">
        <v>105</v>
      </c>
      <c r="C212">
        <v>124</v>
      </c>
      <c r="D212">
        <v>106</v>
      </c>
      <c r="E212" s="5">
        <v>335</v>
      </c>
    </row>
    <row r="213" spans="1:5" x14ac:dyDescent="0.3">
      <c r="A213" s="6">
        <v>25</v>
      </c>
      <c r="B213" s="7">
        <v>110</v>
      </c>
      <c r="C213">
        <v>126</v>
      </c>
      <c r="D213">
        <v>110</v>
      </c>
      <c r="E213" s="5">
        <v>346</v>
      </c>
    </row>
    <row r="214" spans="1:5" x14ac:dyDescent="0.3">
      <c r="A214" s="6">
        <v>26</v>
      </c>
      <c r="B214" s="7">
        <v>105</v>
      </c>
      <c r="C214">
        <v>94</v>
      </c>
      <c r="D214">
        <v>113</v>
      </c>
      <c r="E214" s="5">
        <v>312</v>
      </c>
    </row>
    <row r="215" spans="1:5" x14ac:dyDescent="0.3">
      <c r="A215" s="6">
        <v>27</v>
      </c>
      <c r="B215" s="7">
        <v>104</v>
      </c>
      <c r="C215">
        <v>137</v>
      </c>
      <c r="D215">
        <v>115</v>
      </c>
      <c r="E215" s="5">
        <v>356</v>
      </c>
    </row>
    <row r="216" spans="1:5" x14ac:dyDescent="0.3">
      <c r="A216" s="6">
        <v>28</v>
      </c>
      <c r="B216" s="7">
        <v>92</v>
      </c>
      <c r="C216">
        <v>105</v>
      </c>
      <c r="D216">
        <v>114</v>
      </c>
      <c r="E216" s="5">
        <v>311</v>
      </c>
    </row>
    <row r="217" spans="1:5" x14ac:dyDescent="0.3">
      <c r="A217" s="6">
        <v>29</v>
      </c>
      <c r="B217" s="7">
        <v>102</v>
      </c>
      <c r="C217">
        <v>117</v>
      </c>
      <c r="D217">
        <v>101</v>
      </c>
      <c r="E217" s="5">
        <v>320</v>
      </c>
    </row>
    <row r="218" spans="1:5" x14ac:dyDescent="0.3">
      <c r="A218" s="6">
        <v>30</v>
      </c>
      <c r="B218" s="7">
        <v>101</v>
      </c>
      <c r="C218">
        <v>115</v>
      </c>
      <c r="D218">
        <v>97</v>
      </c>
      <c r="E218" s="5">
        <v>313</v>
      </c>
    </row>
    <row r="219" spans="1:5" ht="15" thickBot="1" x14ac:dyDescent="0.35">
      <c r="A219" s="6">
        <v>31</v>
      </c>
      <c r="B219" s="7">
        <v>67</v>
      </c>
      <c r="C219">
        <v>77</v>
      </c>
      <c r="D219">
        <v>65</v>
      </c>
      <c r="E219" s="5">
        <v>209</v>
      </c>
    </row>
    <row r="220" spans="1:5" ht="15" thickBot="1" x14ac:dyDescent="0.35">
      <c r="A220" s="19" t="s">
        <v>17984</v>
      </c>
      <c r="B220" s="8">
        <v>3077</v>
      </c>
      <c r="C220" s="9">
        <v>3587</v>
      </c>
      <c r="D220" s="9">
        <v>3336</v>
      </c>
      <c r="E220" s="10">
        <v>10000</v>
      </c>
    </row>
    <row r="228" spans="2:3" ht="15" thickBot="1" x14ac:dyDescent="0.35"/>
    <row r="229" spans="2:3" ht="15" thickBot="1" x14ac:dyDescent="0.35">
      <c r="B229" s="11" t="s">
        <v>1</v>
      </c>
      <c r="C229" s="3" t="s">
        <v>26609</v>
      </c>
    </row>
    <row r="230" spans="2:3" x14ac:dyDescent="0.3">
      <c r="B230" s="6">
        <v>2018</v>
      </c>
      <c r="C230" s="39">
        <v>303</v>
      </c>
    </row>
    <row r="231" spans="2:3" x14ac:dyDescent="0.3">
      <c r="B231" s="6">
        <v>2019</v>
      </c>
      <c r="C231" s="40">
        <v>1973</v>
      </c>
    </row>
    <row r="232" spans="2:3" x14ac:dyDescent="0.3">
      <c r="B232" s="6">
        <v>2020</v>
      </c>
      <c r="C232" s="40">
        <v>2044</v>
      </c>
    </row>
    <row r="233" spans="2:3" x14ac:dyDescent="0.3">
      <c r="B233" s="6">
        <v>2021</v>
      </c>
      <c r="C233" s="40">
        <v>2063</v>
      </c>
    </row>
    <row r="234" spans="2:3" x14ac:dyDescent="0.3">
      <c r="B234" s="6">
        <v>2022</v>
      </c>
      <c r="C234" s="40">
        <v>2001</v>
      </c>
    </row>
    <row r="235" spans="2:3" ht="15" thickBot="1" x14ac:dyDescent="0.35">
      <c r="B235" s="22">
        <v>2023</v>
      </c>
      <c r="C235" s="41">
        <v>1616</v>
      </c>
    </row>
    <row r="453" ht="15" thickBot="1" x14ac:dyDescent="0.35"/>
    <row r="454" ht="15" thickBot="1" x14ac:dyDescent="0.35"/>
    <row r="8769" ht="15" thickBot="1" x14ac:dyDescent="0.35"/>
    <row r="8770" ht="15" thickBot="1" x14ac:dyDescent="0.35"/>
    <row r="9502" ht="15" thickBot="1" x14ac:dyDescent="0.35"/>
  </sheetData>
  <mergeCells count="9">
    <mergeCell ref="A1:L2"/>
    <mergeCell ref="B17:J20"/>
    <mergeCell ref="A177:Y179"/>
    <mergeCell ref="A124:I126"/>
    <mergeCell ref="A147:M151"/>
    <mergeCell ref="A35:I36"/>
    <mergeCell ref="A48:H49"/>
    <mergeCell ref="A103:P104"/>
    <mergeCell ref="A75:O77"/>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0C853-B3EB-49A4-B6A0-30D533DF2477}">
  <dimension ref="A1:W10001"/>
  <sheetViews>
    <sheetView workbookViewId="0">
      <selection activeCell="W2" sqref="W2"/>
    </sheetView>
  </sheetViews>
  <sheetFormatPr defaultRowHeight="14.4" x14ac:dyDescent="0.3"/>
  <cols>
    <col min="1" max="1" width="23.6640625" bestFit="1" customWidth="1"/>
    <col min="2" max="2" width="6.21875" bestFit="1" customWidth="1"/>
    <col min="3" max="3" width="11.6640625" bestFit="1" customWidth="1"/>
    <col min="4" max="4" width="9.33203125" bestFit="1" customWidth="1"/>
    <col min="5" max="5" width="12.21875" bestFit="1" customWidth="1"/>
    <col min="6" max="6" width="18.44140625" bestFit="1" customWidth="1"/>
    <col min="7" max="7" width="18.21875" bestFit="1" customWidth="1"/>
    <col min="8" max="8" width="23.5546875" bestFit="1" customWidth="1"/>
    <col min="9" max="9" width="31.5546875" style="2" bestFit="1" customWidth="1"/>
    <col min="10" max="10" width="16" bestFit="1" customWidth="1"/>
    <col min="11" max="11" width="18.77734375" bestFit="1" customWidth="1"/>
    <col min="12" max="12" width="17" bestFit="1" customWidth="1"/>
    <col min="13" max="13" width="15.109375" bestFit="1" customWidth="1"/>
    <col min="14" max="14" width="16.33203125" bestFit="1" customWidth="1"/>
    <col min="15" max="15" width="15.77734375" bestFit="1" customWidth="1"/>
    <col min="16" max="16" width="12.5546875" bestFit="1" customWidth="1"/>
    <col min="17" max="18" width="13.109375" bestFit="1" customWidth="1"/>
    <col min="19" max="19" width="10.33203125" bestFit="1" customWidth="1"/>
    <col min="20" max="20" width="14" bestFit="1" customWidth="1"/>
    <col min="21" max="21" width="8.33203125" bestFit="1" customWidth="1"/>
    <col min="22" max="22" width="6.88671875" bestFit="1" customWidth="1"/>
    <col min="23" max="23" width="6.33203125" bestFit="1" customWidth="1"/>
  </cols>
  <sheetData>
    <row r="1" spans="1:23" x14ac:dyDescent="0.3">
      <c r="A1" t="s">
        <v>17996</v>
      </c>
      <c r="B1" t="s">
        <v>30</v>
      </c>
      <c r="C1" t="s">
        <v>0</v>
      </c>
      <c r="D1" t="s">
        <v>13</v>
      </c>
      <c r="E1" t="s">
        <v>17</v>
      </c>
      <c r="F1" t="s">
        <v>1</v>
      </c>
      <c r="G1" t="s">
        <v>31</v>
      </c>
      <c r="H1" t="s">
        <v>32</v>
      </c>
      <c r="I1" t="s">
        <v>33</v>
      </c>
      <c r="J1" t="s">
        <v>35</v>
      </c>
      <c r="K1" t="s">
        <v>34</v>
      </c>
      <c r="L1" t="s">
        <v>26600</v>
      </c>
      <c r="M1" t="s">
        <v>17997</v>
      </c>
      <c r="N1" t="s">
        <v>17998</v>
      </c>
      <c r="O1" t="s">
        <v>36</v>
      </c>
      <c r="P1" t="s">
        <v>37</v>
      </c>
      <c r="Q1" t="s">
        <v>38</v>
      </c>
      <c r="R1" t="s">
        <v>17986</v>
      </c>
      <c r="S1" t="s">
        <v>17987</v>
      </c>
      <c r="T1" t="s">
        <v>17991</v>
      </c>
      <c r="U1" t="s">
        <v>26613</v>
      </c>
      <c r="V1" t="s">
        <v>26615</v>
      </c>
      <c r="W1" t="s">
        <v>26616</v>
      </c>
    </row>
    <row r="2" spans="1:23" x14ac:dyDescent="0.3">
      <c r="A2" t="s">
        <v>17999</v>
      </c>
      <c r="B2">
        <v>81</v>
      </c>
      <c r="C2" t="s">
        <v>3</v>
      </c>
      <c r="D2" t="s">
        <v>15</v>
      </c>
      <c r="E2" t="s">
        <v>19</v>
      </c>
      <c r="F2" t="s">
        <v>4</v>
      </c>
      <c r="G2" s="1">
        <v>44882</v>
      </c>
      <c r="H2" t="s">
        <v>39</v>
      </c>
      <c r="I2" t="s">
        <v>40</v>
      </c>
      <c r="J2">
        <v>79932.796159999998</v>
      </c>
      <c r="K2" t="s">
        <v>41</v>
      </c>
      <c r="L2">
        <v>44989</v>
      </c>
      <c r="M2">
        <v>146</v>
      </c>
      <c r="N2" t="s">
        <v>42</v>
      </c>
      <c r="O2" s="1">
        <v>44889</v>
      </c>
      <c r="P2" t="s">
        <v>43</v>
      </c>
      <c r="Q2" t="s">
        <v>44</v>
      </c>
      <c r="R2">
        <f>Healthcare_Data_v1__4[[#This Row],[Discharge Date]]-Healthcare_Data_v1__4[[#This Row],[Date of Admission]]</f>
        <v>7</v>
      </c>
      <c r="S2" t="str" cm="1">
        <f t="array" ref="S2">_xlfn.IFS( Healthcare_Data_v1__4[[#This Row],[Days of Stay]]&lt;10,"Low",Healthcare_Data_v1__4[[#This Row],[Days of Stay]]&lt;20,"Med",Healthcare_Data_v1__4[[#This Row],[Days of Stay]]&lt;=30,"High")</f>
        <v>Low</v>
      </c>
      <c r="T2" t="str">
        <f>CONCATENATE(Healthcare_Data_v1__4[[#This Row],[Medical Condition]],Healthcare_Data_v1__4[[#This Row],[Duration]])</f>
        <v>DiabetesLow</v>
      </c>
      <c r="U2">
        <f>MONTH(Healthcare_Data_v1__4[[#This Row],[Date of Admission]])</f>
        <v>11</v>
      </c>
      <c r="V2">
        <f>YEAR(Healthcare_Data_v1__4[[#This Row],[Date of Admission]])</f>
        <v>2022</v>
      </c>
      <c r="W2">
        <f>DAY(Healthcare_Data_v1__4[[#This Row],[Date of Admission]])</f>
        <v>17</v>
      </c>
    </row>
    <row r="3" spans="1:23" x14ac:dyDescent="0.3">
      <c r="A3" t="s">
        <v>18000</v>
      </c>
      <c r="B3">
        <v>35</v>
      </c>
      <c r="C3" t="s">
        <v>5</v>
      </c>
      <c r="D3" t="s">
        <v>16</v>
      </c>
      <c r="E3" t="s">
        <v>20</v>
      </c>
      <c r="F3" t="s">
        <v>6</v>
      </c>
      <c r="G3" s="1">
        <v>45087</v>
      </c>
      <c r="H3" t="s">
        <v>45</v>
      </c>
      <c r="I3" t="s">
        <v>46</v>
      </c>
      <c r="J3">
        <v>79788.360620000007</v>
      </c>
      <c r="K3" t="s">
        <v>47</v>
      </c>
      <c r="L3">
        <v>42574</v>
      </c>
      <c r="M3">
        <v>404</v>
      </c>
      <c r="N3" t="s">
        <v>48</v>
      </c>
      <c r="O3" s="1">
        <v>45101</v>
      </c>
      <c r="P3" t="s">
        <v>49</v>
      </c>
      <c r="Q3" t="s">
        <v>50</v>
      </c>
      <c r="R3">
        <f>Healthcare_Data_v1__4[[#This Row],[Discharge Date]]-Healthcare_Data_v1__4[[#This Row],[Date of Admission]]</f>
        <v>14</v>
      </c>
      <c r="S3" t="str" cm="1">
        <f t="array" ref="S3">_xlfn.IFS( Healthcare_Data_v1__4[[#This Row],[Days of Stay]]&lt;10,"Low",Healthcare_Data_v1__4[[#This Row],[Days of Stay]]&lt;20,"Med",Healthcare_Data_v1__4[[#This Row],[Days of Stay]]&lt;=30,"High")</f>
        <v>Med</v>
      </c>
      <c r="T3" t="str">
        <f>CONCATENATE(Healthcare_Data_v1__4[[#This Row],[Medical Condition]],Healthcare_Data_v1__4[[#This Row],[Duration]])</f>
        <v>AsthmaMed</v>
      </c>
      <c r="U3">
        <f>MONTH(Healthcare_Data_v1__4[[#This Row],[Date of Admission]])</f>
        <v>6</v>
      </c>
      <c r="V3">
        <f>YEAR(Healthcare_Data_v1__4[[#This Row],[Date of Admission]])</f>
        <v>2023</v>
      </c>
      <c r="W3">
        <f>DAY(Healthcare_Data_v1__4[[#This Row],[Date of Admission]])</f>
        <v>10</v>
      </c>
    </row>
    <row r="4" spans="1:23" x14ac:dyDescent="0.3">
      <c r="A4" t="s">
        <v>18001</v>
      </c>
      <c r="B4">
        <v>61</v>
      </c>
      <c r="C4" t="s">
        <v>3</v>
      </c>
      <c r="D4" t="s">
        <v>16</v>
      </c>
      <c r="E4" t="s">
        <v>21</v>
      </c>
      <c r="F4" t="s">
        <v>7</v>
      </c>
      <c r="G4" s="1">
        <v>43474</v>
      </c>
      <c r="H4" t="s">
        <v>51</v>
      </c>
      <c r="I4" t="s">
        <v>52</v>
      </c>
      <c r="J4">
        <v>79785.356719999996</v>
      </c>
      <c r="K4" t="s">
        <v>41</v>
      </c>
      <c r="L4">
        <v>18437</v>
      </c>
      <c r="M4">
        <v>292</v>
      </c>
      <c r="N4" t="s">
        <v>48</v>
      </c>
      <c r="O4" s="1">
        <v>43504</v>
      </c>
      <c r="P4" t="s">
        <v>49</v>
      </c>
      <c r="Q4" t="s">
        <v>50</v>
      </c>
      <c r="R4">
        <f>Healthcare_Data_v1__4[[#This Row],[Discharge Date]]-Healthcare_Data_v1__4[[#This Row],[Date of Admission]]</f>
        <v>30</v>
      </c>
      <c r="S4" t="str" cm="1">
        <f t="array" ref="S4">_xlfn.IFS( Healthcare_Data_v1__4[[#This Row],[Days of Stay]]&lt;10,"Low",Healthcare_Data_v1__4[[#This Row],[Days of Stay]]&lt;20,"Med",Healthcare_Data_v1__4[[#This Row],[Days of Stay]]&lt;=30,"High")</f>
        <v>High</v>
      </c>
      <c r="T4" t="str">
        <f>CONCATENATE(Healthcare_Data_v1__4[[#This Row],[Medical Condition]],Healthcare_Data_v1__4[[#This Row],[Duration]])</f>
        <v>ObesityHigh</v>
      </c>
      <c r="U4">
        <f>MONTH(Healthcare_Data_v1__4[[#This Row],[Date of Admission]])</f>
        <v>1</v>
      </c>
      <c r="V4">
        <f>YEAR(Healthcare_Data_v1__4[[#This Row],[Date of Admission]])</f>
        <v>2019</v>
      </c>
      <c r="W4">
        <f>DAY(Healthcare_Data_v1__4[[#This Row],[Date of Admission]])</f>
        <v>9</v>
      </c>
    </row>
    <row r="5" spans="1:23" x14ac:dyDescent="0.3">
      <c r="A5" t="s">
        <v>18002</v>
      </c>
      <c r="B5">
        <v>49</v>
      </c>
      <c r="C5" t="s">
        <v>8</v>
      </c>
      <c r="D5" t="s">
        <v>16</v>
      </c>
      <c r="E5" t="s">
        <v>21</v>
      </c>
      <c r="F5" t="s">
        <v>6</v>
      </c>
      <c r="G5" s="1">
        <v>43953</v>
      </c>
      <c r="H5" t="s">
        <v>53</v>
      </c>
      <c r="I5" t="s">
        <v>54</v>
      </c>
      <c r="J5">
        <v>79758.338829999993</v>
      </c>
      <c r="K5" t="s">
        <v>41</v>
      </c>
      <c r="L5">
        <v>20973</v>
      </c>
      <c r="M5">
        <v>480</v>
      </c>
      <c r="N5" t="s">
        <v>55</v>
      </c>
      <c r="O5" s="1">
        <v>43954</v>
      </c>
      <c r="P5" t="s">
        <v>56</v>
      </c>
      <c r="Q5" t="s">
        <v>57</v>
      </c>
      <c r="R5">
        <f>Healthcare_Data_v1__4[[#This Row],[Discharge Date]]-Healthcare_Data_v1__4[[#This Row],[Date of Admission]]</f>
        <v>1</v>
      </c>
      <c r="S5" t="str" cm="1">
        <f t="array" ref="S5">_xlfn.IFS( Healthcare_Data_v1__4[[#This Row],[Days of Stay]]&lt;10,"Low",Healthcare_Data_v1__4[[#This Row],[Days of Stay]]&lt;20,"Med",Healthcare_Data_v1__4[[#This Row],[Days of Stay]]&lt;=30,"High")</f>
        <v>Low</v>
      </c>
      <c r="T5" t="str">
        <f>CONCATENATE(Healthcare_Data_v1__4[[#This Row],[Medical Condition]],Healthcare_Data_v1__4[[#This Row],[Duration]])</f>
        <v>AsthmaLow</v>
      </c>
      <c r="U5">
        <f>MONTH(Healthcare_Data_v1__4[[#This Row],[Date of Admission]])</f>
        <v>5</v>
      </c>
      <c r="V5">
        <f>YEAR(Healthcare_Data_v1__4[[#This Row],[Date of Admission]])</f>
        <v>2020</v>
      </c>
      <c r="W5">
        <f>DAY(Healthcare_Data_v1__4[[#This Row],[Date of Admission]])</f>
        <v>2</v>
      </c>
    </row>
    <row r="6" spans="1:23" x14ac:dyDescent="0.3">
      <c r="A6" t="s">
        <v>18003</v>
      </c>
      <c r="B6">
        <v>51</v>
      </c>
      <c r="C6" t="s">
        <v>8</v>
      </c>
      <c r="D6" t="s">
        <v>16</v>
      </c>
      <c r="E6" t="s">
        <v>19</v>
      </c>
      <c r="F6" t="s">
        <v>9</v>
      </c>
      <c r="G6" s="1">
        <v>44386</v>
      </c>
      <c r="H6" t="s">
        <v>58</v>
      </c>
      <c r="I6" t="s">
        <v>59</v>
      </c>
      <c r="J6">
        <v>79593.932480000003</v>
      </c>
      <c r="K6" t="s">
        <v>47</v>
      </c>
      <c r="L6">
        <v>14469</v>
      </c>
      <c r="M6">
        <v>477</v>
      </c>
      <c r="N6" t="s">
        <v>55</v>
      </c>
      <c r="O6" s="1">
        <v>44410</v>
      </c>
      <c r="P6" t="s">
        <v>60</v>
      </c>
      <c r="Q6" t="s">
        <v>50</v>
      </c>
      <c r="R6">
        <f>Healthcare_Data_v1__4[[#This Row],[Discharge Date]]-Healthcare_Data_v1__4[[#This Row],[Date of Admission]]</f>
        <v>24</v>
      </c>
      <c r="S6" t="str" cm="1">
        <f t="array" ref="S6">_xlfn.IFS( Healthcare_Data_v1__4[[#This Row],[Days of Stay]]&lt;10,"Low",Healthcare_Data_v1__4[[#This Row],[Days of Stay]]&lt;20,"Med",Healthcare_Data_v1__4[[#This Row],[Days of Stay]]&lt;=30,"High")</f>
        <v>High</v>
      </c>
      <c r="T6" t="str">
        <f>CONCATENATE(Healthcare_Data_v1__4[[#This Row],[Medical Condition]],Healthcare_Data_v1__4[[#This Row],[Duration]])</f>
        <v>ArthritisHigh</v>
      </c>
      <c r="U6">
        <f>MONTH(Healthcare_Data_v1__4[[#This Row],[Date of Admission]])</f>
        <v>7</v>
      </c>
      <c r="V6">
        <f>YEAR(Healthcare_Data_v1__4[[#This Row],[Date of Admission]])</f>
        <v>2021</v>
      </c>
      <c r="W6">
        <f>DAY(Healthcare_Data_v1__4[[#This Row],[Date of Admission]])</f>
        <v>9</v>
      </c>
    </row>
    <row r="7" spans="1:23" x14ac:dyDescent="0.3">
      <c r="A7" t="s">
        <v>39</v>
      </c>
      <c r="B7">
        <v>41</v>
      </c>
      <c r="C7" t="s">
        <v>8</v>
      </c>
      <c r="D7" t="s">
        <v>16</v>
      </c>
      <c r="E7" t="s">
        <v>22</v>
      </c>
      <c r="F7" t="s">
        <v>9</v>
      </c>
      <c r="G7" s="1">
        <v>44063</v>
      </c>
      <c r="H7" t="s">
        <v>61</v>
      </c>
      <c r="I7" t="s">
        <v>62</v>
      </c>
      <c r="J7">
        <v>79467.787249999994</v>
      </c>
      <c r="K7" t="s">
        <v>63</v>
      </c>
      <c r="L7">
        <v>18018</v>
      </c>
      <c r="M7">
        <v>180</v>
      </c>
      <c r="N7" t="s">
        <v>55</v>
      </c>
      <c r="O7" s="1">
        <v>44066</v>
      </c>
      <c r="P7" t="s">
        <v>43</v>
      </c>
      <c r="Q7" t="s">
        <v>57</v>
      </c>
      <c r="R7">
        <f>Healthcare_Data_v1__4[[#This Row],[Discharge Date]]-Healthcare_Data_v1__4[[#This Row],[Date of Admission]]</f>
        <v>3</v>
      </c>
      <c r="S7" t="str" cm="1">
        <f t="array" ref="S7">_xlfn.IFS( Healthcare_Data_v1__4[[#This Row],[Days of Stay]]&lt;10,"Low",Healthcare_Data_v1__4[[#This Row],[Days of Stay]]&lt;20,"Med",Healthcare_Data_v1__4[[#This Row],[Days of Stay]]&lt;=30,"High")</f>
        <v>Low</v>
      </c>
      <c r="T7" t="str">
        <f>CONCATENATE(Healthcare_Data_v1__4[[#This Row],[Medical Condition]],Healthcare_Data_v1__4[[#This Row],[Duration]])</f>
        <v>ArthritisLow</v>
      </c>
      <c r="U7">
        <f>MONTH(Healthcare_Data_v1__4[[#This Row],[Date of Admission]])</f>
        <v>8</v>
      </c>
      <c r="V7">
        <f>YEAR(Healthcare_Data_v1__4[[#This Row],[Date of Admission]])</f>
        <v>2020</v>
      </c>
      <c r="W7">
        <f>DAY(Healthcare_Data_v1__4[[#This Row],[Date of Admission]])</f>
        <v>20</v>
      </c>
    </row>
    <row r="8" spans="1:23" x14ac:dyDescent="0.3">
      <c r="A8" t="s">
        <v>18004</v>
      </c>
      <c r="B8">
        <v>82</v>
      </c>
      <c r="C8" t="s">
        <v>3</v>
      </c>
      <c r="D8" t="s">
        <v>16</v>
      </c>
      <c r="E8" t="s">
        <v>22</v>
      </c>
      <c r="F8" t="s">
        <v>10</v>
      </c>
      <c r="G8" s="1">
        <v>44277</v>
      </c>
      <c r="H8" t="s">
        <v>64</v>
      </c>
      <c r="I8" t="s">
        <v>65</v>
      </c>
      <c r="J8">
        <v>79304.03413</v>
      </c>
      <c r="K8" t="s">
        <v>66</v>
      </c>
      <c r="L8">
        <v>27715</v>
      </c>
      <c r="M8">
        <v>161</v>
      </c>
      <c r="N8" t="s">
        <v>55</v>
      </c>
      <c r="O8" s="1">
        <v>44301</v>
      </c>
      <c r="P8" t="s">
        <v>49</v>
      </c>
      <c r="Q8" t="s">
        <v>57</v>
      </c>
      <c r="R8">
        <f>Healthcare_Data_v1__4[[#This Row],[Discharge Date]]-Healthcare_Data_v1__4[[#This Row],[Date of Admission]]</f>
        <v>24</v>
      </c>
      <c r="S8" t="str" cm="1">
        <f t="array" ref="S8">_xlfn.IFS( Healthcare_Data_v1__4[[#This Row],[Days of Stay]]&lt;10,"Low",Healthcare_Data_v1__4[[#This Row],[Days of Stay]]&lt;20,"Med",Healthcare_Data_v1__4[[#This Row],[Days of Stay]]&lt;=30,"High")</f>
        <v>High</v>
      </c>
      <c r="T8" t="str">
        <f>CONCATENATE(Healthcare_Data_v1__4[[#This Row],[Medical Condition]],Healthcare_Data_v1__4[[#This Row],[Duration]])</f>
        <v>HypertensionHigh</v>
      </c>
      <c r="U8">
        <f>MONTH(Healthcare_Data_v1__4[[#This Row],[Date of Admission]])</f>
        <v>3</v>
      </c>
      <c r="V8">
        <f>YEAR(Healthcare_Data_v1__4[[#This Row],[Date of Admission]])</f>
        <v>2021</v>
      </c>
      <c r="W8">
        <f>DAY(Healthcare_Data_v1__4[[#This Row],[Date of Admission]])</f>
        <v>22</v>
      </c>
    </row>
    <row r="9" spans="1:23" x14ac:dyDescent="0.3">
      <c r="A9" t="s">
        <v>18005</v>
      </c>
      <c r="B9">
        <v>55</v>
      </c>
      <c r="C9" t="s">
        <v>3</v>
      </c>
      <c r="D9" t="s">
        <v>15</v>
      </c>
      <c r="E9" t="s">
        <v>19</v>
      </c>
      <c r="F9" t="s">
        <v>9</v>
      </c>
      <c r="G9" s="1">
        <v>43601</v>
      </c>
      <c r="H9" t="s">
        <v>67</v>
      </c>
      <c r="I9" t="s">
        <v>68</v>
      </c>
      <c r="J9">
        <v>79287.968080000006</v>
      </c>
      <c r="K9" t="s">
        <v>69</v>
      </c>
      <c r="L9">
        <v>10837</v>
      </c>
      <c r="M9">
        <v>384</v>
      </c>
      <c r="N9" t="s">
        <v>42</v>
      </c>
      <c r="O9" s="1">
        <v>43611</v>
      </c>
      <c r="P9" t="s">
        <v>43</v>
      </c>
      <c r="Q9" t="s">
        <v>50</v>
      </c>
      <c r="R9">
        <f>Healthcare_Data_v1__4[[#This Row],[Discharge Date]]-Healthcare_Data_v1__4[[#This Row],[Date of Admission]]</f>
        <v>10</v>
      </c>
      <c r="S9" t="str" cm="1">
        <f t="array" ref="S9">_xlfn.IFS( Healthcare_Data_v1__4[[#This Row],[Days of Stay]]&lt;10,"Low",Healthcare_Data_v1__4[[#This Row],[Days of Stay]]&lt;20,"Med",Healthcare_Data_v1__4[[#This Row],[Days of Stay]]&lt;=30,"High")</f>
        <v>Med</v>
      </c>
      <c r="T9" t="str">
        <f>CONCATENATE(Healthcare_Data_v1__4[[#This Row],[Medical Condition]],Healthcare_Data_v1__4[[#This Row],[Duration]])</f>
        <v>ArthritisMed</v>
      </c>
      <c r="U9">
        <f>MONTH(Healthcare_Data_v1__4[[#This Row],[Date of Admission]])</f>
        <v>5</v>
      </c>
      <c r="V9">
        <f>YEAR(Healthcare_Data_v1__4[[#This Row],[Date of Admission]])</f>
        <v>2019</v>
      </c>
      <c r="W9">
        <f>DAY(Healthcare_Data_v1__4[[#This Row],[Date of Admission]])</f>
        <v>16</v>
      </c>
    </row>
    <row r="10" spans="1:23" x14ac:dyDescent="0.3">
      <c r="A10" t="s">
        <v>18006</v>
      </c>
      <c r="B10">
        <v>33</v>
      </c>
      <c r="C10" t="s">
        <v>5</v>
      </c>
      <c r="D10" t="s">
        <v>16</v>
      </c>
      <c r="E10" t="s">
        <v>23</v>
      </c>
      <c r="F10" t="s">
        <v>4</v>
      </c>
      <c r="G10" s="1">
        <v>44182</v>
      </c>
      <c r="H10" t="s">
        <v>70</v>
      </c>
      <c r="I10" t="s">
        <v>71</v>
      </c>
      <c r="J10">
        <v>79267.009940000004</v>
      </c>
      <c r="K10" t="s">
        <v>63</v>
      </c>
      <c r="L10">
        <v>29884</v>
      </c>
      <c r="M10">
        <v>215</v>
      </c>
      <c r="N10" t="s">
        <v>42</v>
      </c>
      <c r="O10" s="1">
        <v>44187</v>
      </c>
      <c r="P10" t="s">
        <v>43</v>
      </c>
      <c r="Q10" t="s">
        <v>57</v>
      </c>
      <c r="R10">
        <f>Healthcare_Data_v1__4[[#This Row],[Discharge Date]]-Healthcare_Data_v1__4[[#This Row],[Date of Admission]]</f>
        <v>5</v>
      </c>
      <c r="S10" t="str" cm="1">
        <f t="array" ref="S10">_xlfn.IFS( Healthcare_Data_v1__4[[#This Row],[Days of Stay]]&lt;10,"Low",Healthcare_Data_v1__4[[#This Row],[Days of Stay]]&lt;20,"Med",Healthcare_Data_v1__4[[#This Row],[Days of Stay]]&lt;=30,"High")</f>
        <v>Low</v>
      </c>
      <c r="T10" t="str">
        <f>CONCATENATE(Healthcare_Data_v1__4[[#This Row],[Medical Condition]],Healthcare_Data_v1__4[[#This Row],[Duration]])</f>
        <v>DiabetesLow</v>
      </c>
      <c r="U10">
        <f>MONTH(Healthcare_Data_v1__4[[#This Row],[Date of Admission]])</f>
        <v>12</v>
      </c>
      <c r="V10">
        <f>YEAR(Healthcare_Data_v1__4[[#This Row],[Date of Admission]])</f>
        <v>2020</v>
      </c>
      <c r="W10">
        <f>DAY(Healthcare_Data_v1__4[[#This Row],[Date of Admission]])</f>
        <v>17</v>
      </c>
    </row>
    <row r="11" spans="1:23" x14ac:dyDescent="0.3">
      <c r="A11" t="s">
        <v>18007</v>
      </c>
      <c r="B11">
        <v>39</v>
      </c>
      <c r="C11" t="s">
        <v>5</v>
      </c>
      <c r="D11" t="s">
        <v>15</v>
      </c>
      <c r="E11" t="s">
        <v>19</v>
      </c>
      <c r="F11" t="s">
        <v>7</v>
      </c>
      <c r="G11" s="1">
        <v>44910</v>
      </c>
      <c r="H11" t="s">
        <v>72</v>
      </c>
      <c r="I11" t="s">
        <v>73</v>
      </c>
      <c r="J11">
        <v>79266.019499999995</v>
      </c>
      <c r="K11" t="s">
        <v>69</v>
      </c>
      <c r="L11">
        <v>9571</v>
      </c>
      <c r="M11">
        <v>310</v>
      </c>
      <c r="N11" t="s">
        <v>55</v>
      </c>
      <c r="O11" s="1">
        <v>44911</v>
      </c>
      <c r="P11" t="s">
        <v>43</v>
      </c>
      <c r="Q11" t="s">
        <v>50</v>
      </c>
      <c r="R11">
        <f>Healthcare_Data_v1__4[[#This Row],[Discharge Date]]-Healthcare_Data_v1__4[[#This Row],[Date of Admission]]</f>
        <v>1</v>
      </c>
      <c r="S11" t="str" cm="1">
        <f t="array" ref="S11">_xlfn.IFS( Healthcare_Data_v1__4[[#This Row],[Days of Stay]]&lt;10,"Low",Healthcare_Data_v1__4[[#This Row],[Days of Stay]]&lt;20,"Med",Healthcare_Data_v1__4[[#This Row],[Days of Stay]]&lt;=30,"High")</f>
        <v>Low</v>
      </c>
      <c r="T11" t="str">
        <f>CONCATENATE(Healthcare_Data_v1__4[[#This Row],[Medical Condition]],Healthcare_Data_v1__4[[#This Row],[Duration]])</f>
        <v>ObesityLow</v>
      </c>
      <c r="U11">
        <f>MONTH(Healthcare_Data_v1__4[[#This Row],[Date of Admission]])</f>
        <v>12</v>
      </c>
      <c r="V11">
        <f>YEAR(Healthcare_Data_v1__4[[#This Row],[Date of Admission]])</f>
        <v>2022</v>
      </c>
      <c r="W11">
        <f>DAY(Healthcare_Data_v1__4[[#This Row],[Date of Admission]])</f>
        <v>15</v>
      </c>
    </row>
    <row r="12" spans="1:23" x14ac:dyDescent="0.3">
      <c r="A12" t="s">
        <v>18008</v>
      </c>
      <c r="B12">
        <v>45</v>
      </c>
      <c r="C12" t="s">
        <v>8</v>
      </c>
      <c r="D12" t="s">
        <v>16</v>
      </c>
      <c r="E12" t="s">
        <v>21</v>
      </c>
      <c r="F12" t="s">
        <v>11</v>
      </c>
      <c r="G12" s="1">
        <v>44299</v>
      </c>
      <c r="H12" t="s">
        <v>74</v>
      </c>
      <c r="I12" t="s">
        <v>75</v>
      </c>
      <c r="J12">
        <v>79208.287079999995</v>
      </c>
      <c r="K12" t="s">
        <v>63</v>
      </c>
      <c r="L12">
        <v>64520</v>
      </c>
      <c r="M12">
        <v>306</v>
      </c>
      <c r="N12" t="s">
        <v>48</v>
      </c>
      <c r="O12" s="1">
        <v>44327</v>
      </c>
      <c r="P12" t="s">
        <v>56</v>
      </c>
      <c r="Q12" t="s">
        <v>57</v>
      </c>
      <c r="R12">
        <f>Healthcare_Data_v1__4[[#This Row],[Discharge Date]]-Healthcare_Data_v1__4[[#This Row],[Date of Admission]]</f>
        <v>28</v>
      </c>
      <c r="S12" t="str" cm="1">
        <f t="array" ref="S12">_xlfn.IFS( Healthcare_Data_v1__4[[#This Row],[Days of Stay]]&lt;10,"Low",Healthcare_Data_v1__4[[#This Row],[Days of Stay]]&lt;20,"Med",Healthcare_Data_v1__4[[#This Row],[Days of Stay]]&lt;=30,"High")</f>
        <v>High</v>
      </c>
      <c r="T12" t="str">
        <f>CONCATENATE(Healthcare_Data_v1__4[[#This Row],[Medical Condition]],Healthcare_Data_v1__4[[#This Row],[Duration]])</f>
        <v>CancerHigh</v>
      </c>
      <c r="U12">
        <f>MONTH(Healthcare_Data_v1__4[[#This Row],[Date of Admission]])</f>
        <v>4</v>
      </c>
      <c r="V12">
        <f>YEAR(Healthcare_Data_v1__4[[#This Row],[Date of Admission]])</f>
        <v>2021</v>
      </c>
      <c r="W12">
        <f>DAY(Healthcare_Data_v1__4[[#This Row],[Date of Admission]])</f>
        <v>13</v>
      </c>
    </row>
    <row r="13" spans="1:23" x14ac:dyDescent="0.3">
      <c r="A13" t="s">
        <v>18009</v>
      </c>
      <c r="B13">
        <v>23</v>
      </c>
      <c r="C13" t="s">
        <v>12</v>
      </c>
      <c r="D13" t="s">
        <v>15</v>
      </c>
      <c r="E13" t="s">
        <v>19</v>
      </c>
      <c r="F13" t="s">
        <v>10</v>
      </c>
      <c r="G13" s="1">
        <v>43625</v>
      </c>
      <c r="H13" t="s">
        <v>76</v>
      </c>
      <c r="I13" t="s">
        <v>77</v>
      </c>
      <c r="J13">
        <v>79180.003930000006</v>
      </c>
      <c r="K13" t="s">
        <v>41</v>
      </c>
      <c r="L13">
        <v>4330</v>
      </c>
      <c r="M13">
        <v>126</v>
      </c>
      <c r="N13" t="s">
        <v>48</v>
      </c>
      <c r="O13" s="1">
        <v>43642</v>
      </c>
      <c r="P13" t="s">
        <v>60</v>
      </c>
      <c r="Q13" t="s">
        <v>44</v>
      </c>
      <c r="R13">
        <f>Healthcare_Data_v1__4[[#This Row],[Discharge Date]]-Healthcare_Data_v1__4[[#This Row],[Date of Admission]]</f>
        <v>17</v>
      </c>
      <c r="S13" t="str" cm="1">
        <f t="array" ref="S13">_xlfn.IFS( Healthcare_Data_v1__4[[#This Row],[Days of Stay]]&lt;10,"Low",Healthcare_Data_v1__4[[#This Row],[Days of Stay]]&lt;20,"Med",Healthcare_Data_v1__4[[#This Row],[Days of Stay]]&lt;=30,"High")</f>
        <v>Med</v>
      </c>
      <c r="T13" t="str">
        <f>CONCATENATE(Healthcare_Data_v1__4[[#This Row],[Medical Condition]],Healthcare_Data_v1__4[[#This Row],[Duration]])</f>
        <v>HypertensionMed</v>
      </c>
      <c r="U13">
        <f>MONTH(Healthcare_Data_v1__4[[#This Row],[Date of Admission]])</f>
        <v>6</v>
      </c>
      <c r="V13">
        <f>YEAR(Healthcare_Data_v1__4[[#This Row],[Date of Admission]])</f>
        <v>2019</v>
      </c>
      <c r="W13">
        <f>DAY(Healthcare_Data_v1__4[[#This Row],[Date of Admission]])</f>
        <v>9</v>
      </c>
    </row>
    <row r="14" spans="1:23" x14ac:dyDescent="0.3">
      <c r="A14" t="s">
        <v>78</v>
      </c>
      <c r="B14">
        <v>85</v>
      </c>
      <c r="C14" t="s">
        <v>3</v>
      </c>
      <c r="D14" t="s">
        <v>15</v>
      </c>
      <c r="E14" t="s">
        <v>23</v>
      </c>
      <c r="F14" t="s">
        <v>4</v>
      </c>
      <c r="G14" s="1">
        <v>44529</v>
      </c>
      <c r="H14" t="s">
        <v>79</v>
      </c>
      <c r="I14" t="s">
        <v>80</v>
      </c>
      <c r="J14">
        <v>79078.841700000004</v>
      </c>
      <c r="K14" t="s">
        <v>63</v>
      </c>
      <c r="L14">
        <v>5803</v>
      </c>
      <c r="M14">
        <v>444</v>
      </c>
      <c r="N14" t="s">
        <v>42</v>
      </c>
      <c r="O14" s="1">
        <v>44537</v>
      </c>
      <c r="P14" t="s">
        <v>43</v>
      </c>
      <c r="Q14" t="s">
        <v>44</v>
      </c>
      <c r="R14">
        <f>Healthcare_Data_v1__4[[#This Row],[Discharge Date]]-Healthcare_Data_v1__4[[#This Row],[Date of Admission]]</f>
        <v>8</v>
      </c>
      <c r="S14" t="str" cm="1">
        <f t="array" ref="S14">_xlfn.IFS( Healthcare_Data_v1__4[[#This Row],[Days of Stay]]&lt;10,"Low",Healthcare_Data_v1__4[[#This Row],[Days of Stay]]&lt;20,"Med",Healthcare_Data_v1__4[[#This Row],[Days of Stay]]&lt;=30,"High")</f>
        <v>Low</v>
      </c>
      <c r="T14" t="str">
        <f>CONCATENATE(Healthcare_Data_v1__4[[#This Row],[Medical Condition]],Healthcare_Data_v1__4[[#This Row],[Duration]])</f>
        <v>DiabetesLow</v>
      </c>
      <c r="U14">
        <f>MONTH(Healthcare_Data_v1__4[[#This Row],[Date of Admission]])</f>
        <v>11</v>
      </c>
      <c r="V14">
        <f>YEAR(Healthcare_Data_v1__4[[#This Row],[Date of Admission]])</f>
        <v>2021</v>
      </c>
      <c r="W14">
        <f>DAY(Healthcare_Data_v1__4[[#This Row],[Date of Admission]])</f>
        <v>29</v>
      </c>
    </row>
    <row r="15" spans="1:23" x14ac:dyDescent="0.3">
      <c r="A15" t="s">
        <v>18010</v>
      </c>
      <c r="B15">
        <v>72</v>
      </c>
      <c r="C15" t="s">
        <v>3</v>
      </c>
      <c r="D15" t="s">
        <v>15</v>
      </c>
      <c r="E15" t="s">
        <v>23</v>
      </c>
      <c r="F15" t="s">
        <v>4</v>
      </c>
      <c r="G15" s="1">
        <v>44406</v>
      </c>
      <c r="H15" t="s">
        <v>81</v>
      </c>
      <c r="I15" t="s">
        <v>82</v>
      </c>
      <c r="J15">
        <v>79049.33958</v>
      </c>
      <c r="K15" t="s">
        <v>66</v>
      </c>
      <c r="L15">
        <v>16403</v>
      </c>
      <c r="M15">
        <v>492</v>
      </c>
      <c r="N15" t="s">
        <v>48</v>
      </c>
      <c r="O15" s="1">
        <v>44422</v>
      </c>
      <c r="P15" t="s">
        <v>43</v>
      </c>
      <c r="Q15" t="s">
        <v>50</v>
      </c>
      <c r="R15">
        <f>Healthcare_Data_v1__4[[#This Row],[Discharge Date]]-Healthcare_Data_v1__4[[#This Row],[Date of Admission]]</f>
        <v>16</v>
      </c>
      <c r="S15" t="str" cm="1">
        <f t="array" ref="S15">_xlfn.IFS( Healthcare_Data_v1__4[[#This Row],[Days of Stay]]&lt;10,"Low",Healthcare_Data_v1__4[[#This Row],[Days of Stay]]&lt;20,"Med",Healthcare_Data_v1__4[[#This Row],[Days of Stay]]&lt;=30,"High")</f>
        <v>Med</v>
      </c>
      <c r="T15" t="str">
        <f>CONCATENATE(Healthcare_Data_v1__4[[#This Row],[Medical Condition]],Healthcare_Data_v1__4[[#This Row],[Duration]])</f>
        <v>DiabetesMed</v>
      </c>
      <c r="U15">
        <f>MONTH(Healthcare_Data_v1__4[[#This Row],[Date of Admission]])</f>
        <v>7</v>
      </c>
      <c r="V15">
        <f>YEAR(Healthcare_Data_v1__4[[#This Row],[Date of Admission]])</f>
        <v>2021</v>
      </c>
      <c r="W15">
        <f>DAY(Healthcare_Data_v1__4[[#This Row],[Date of Admission]])</f>
        <v>29</v>
      </c>
    </row>
    <row r="16" spans="1:23" x14ac:dyDescent="0.3">
      <c r="A16" t="s">
        <v>18011</v>
      </c>
      <c r="B16">
        <v>65</v>
      </c>
      <c r="C16" t="s">
        <v>3</v>
      </c>
      <c r="D16" t="s">
        <v>15</v>
      </c>
      <c r="E16" t="s">
        <v>22</v>
      </c>
      <c r="F16" t="s">
        <v>11</v>
      </c>
      <c r="G16" s="1">
        <v>44361</v>
      </c>
      <c r="H16" t="s">
        <v>83</v>
      </c>
      <c r="I16" t="s">
        <v>84</v>
      </c>
      <c r="J16">
        <v>79019.535449999996</v>
      </c>
      <c r="K16" t="s">
        <v>41</v>
      </c>
      <c r="L16">
        <v>14066</v>
      </c>
      <c r="M16">
        <v>120</v>
      </c>
      <c r="N16" t="s">
        <v>48</v>
      </c>
      <c r="O16" s="1">
        <v>44381</v>
      </c>
      <c r="P16" t="s">
        <v>85</v>
      </c>
      <c r="Q16" t="s">
        <v>44</v>
      </c>
      <c r="R16">
        <f>Healthcare_Data_v1__4[[#This Row],[Discharge Date]]-Healthcare_Data_v1__4[[#This Row],[Date of Admission]]</f>
        <v>20</v>
      </c>
      <c r="S16" t="str" cm="1">
        <f t="array" ref="S16">_xlfn.IFS( Healthcare_Data_v1__4[[#This Row],[Days of Stay]]&lt;10,"Low",Healthcare_Data_v1__4[[#This Row],[Days of Stay]]&lt;20,"Med",Healthcare_Data_v1__4[[#This Row],[Days of Stay]]&lt;=30,"High")</f>
        <v>High</v>
      </c>
      <c r="T16" t="str">
        <f>CONCATENATE(Healthcare_Data_v1__4[[#This Row],[Medical Condition]],Healthcare_Data_v1__4[[#This Row],[Duration]])</f>
        <v>CancerHigh</v>
      </c>
      <c r="U16">
        <f>MONTH(Healthcare_Data_v1__4[[#This Row],[Date of Admission]])</f>
        <v>6</v>
      </c>
      <c r="V16">
        <f>YEAR(Healthcare_Data_v1__4[[#This Row],[Date of Admission]])</f>
        <v>2021</v>
      </c>
      <c r="W16">
        <f>DAY(Healthcare_Data_v1__4[[#This Row],[Date of Admission]])</f>
        <v>14</v>
      </c>
    </row>
    <row r="17" spans="1:23" x14ac:dyDescent="0.3">
      <c r="A17" t="s">
        <v>18012</v>
      </c>
      <c r="B17">
        <v>32</v>
      </c>
      <c r="C17" t="s">
        <v>5</v>
      </c>
      <c r="D17" t="s">
        <v>15</v>
      </c>
      <c r="E17" t="s">
        <v>20</v>
      </c>
      <c r="F17" t="s">
        <v>9</v>
      </c>
      <c r="G17" s="1">
        <v>44424</v>
      </c>
      <c r="H17" t="s">
        <v>86</v>
      </c>
      <c r="I17" t="s">
        <v>87</v>
      </c>
      <c r="J17">
        <v>78967.820250000004</v>
      </c>
      <c r="K17" t="s">
        <v>63</v>
      </c>
      <c r="L17">
        <v>21740</v>
      </c>
      <c r="M17">
        <v>492</v>
      </c>
      <c r="N17" t="s">
        <v>48</v>
      </c>
      <c r="O17" s="1">
        <v>44431</v>
      </c>
      <c r="P17" t="s">
        <v>43</v>
      </c>
      <c r="Q17" t="s">
        <v>44</v>
      </c>
      <c r="R17">
        <f>Healthcare_Data_v1__4[[#This Row],[Discharge Date]]-Healthcare_Data_v1__4[[#This Row],[Date of Admission]]</f>
        <v>7</v>
      </c>
      <c r="S17" t="str" cm="1">
        <f t="array" ref="S17">_xlfn.IFS( Healthcare_Data_v1__4[[#This Row],[Days of Stay]]&lt;10,"Low",Healthcare_Data_v1__4[[#This Row],[Days of Stay]]&lt;20,"Med",Healthcare_Data_v1__4[[#This Row],[Days of Stay]]&lt;=30,"High")</f>
        <v>Low</v>
      </c>
      <c r="T17" t="str">
        <f>CONCATENATE(Healthcare_Data_v1__4[[#This Row],[Medical Condition]],Healthcare_Data_v1__4[[#This Row],[Duration]])</f>
        <v>ArthritisLow</v>
      </c>
      <c r="U17">
        <f>MONTH(Healthcare_Data_v1__4[[#This Row],[Date of Admission]])</f>
        <v>8</v>
      </c>
      <c r="V17">
        <f>YEAR(Healthcare_Data_v1__4[[#This Row],[Date of Admission]])</f>
        <v>2021</v>
      </c>
      <c r="W17">
        <f>DAY(Healthcare_Data_v1__4[[#This Row],[Date of Admission]])</f>
        <v>16</v>
      </c>
    </row>
    <row r="18" spans="1:23" x14ac:dyDescent="0.3">
      <c r="A18" t="s">
        <v>18013</v>
      </c>
      <c r="B18">
        <v>64</v>
      </c>
      <c r="C18" t="s">
        <v>3</v>
      </c>
      <c r="D18" t="s">
        <v>16</v>
      </c>
      <c r="E18" t="s">
        <v>24</v>
      </c>
      <c r="F18" t="s">
        <v>4</v>
      </c>
      <c r="G18" s="1">
        <v>43784</v>
      </c>
      <c r="H18" t="s">
        <v>88</v>
      </c>
      <c r="I18" t="s">
        <v>89</v>
      </c>
      <c r="J18">
        <v>78956.185920000004</v>
      </c>
      <c r="K18" t="s">
        <v>63</v>
      </c>
      <c r="L18">
        <v>20874</v>
      </c>
      <c r="M18">
        <v>315</v>
      </c>
      <c r="N18" t="s">
        <v>42</v>
      </c>
      <c r="O18" s="1">
        <v>43796</v>
      </c>
      <c r="P18" t="s">
        <v>43</v>
      </c>
      <c r="Q18" t="s">
        <v>44</v>
      </c>
      <c r="R18">
        <f>Healthcare_Data_v1__4[[#This Row],[Discharge Date]]-Healthcare_Data_v1__4[[#This Row],[Date of Admission]]</f>
        <v>12</v>
      </c>
      <c r="S18" t="str" cm="1">
        <f t="array" ref="S18">_xlfn.IFS( Healthcare_Data_v1__4[[#This Row],[Days of Stay]]&lt;10,"Low",Healthcare_Data_v1__4[[#This Row],[Days of Stay]]&lt;20,"Med",Healthcare_Data_v1__4[[#This Row],[Days of Stay]]&lt;=30,"High")</f>
        <v>Med</v>
      </c>
      <c r="T18" t="str">
        <f>CONCATENATE(Healthcare_Data_v1__4[[#This Row],[Medical Condition]],Healthcare_Data_v1__4[[#This Row],[Duration]])</f>
        <v>DiabetesMed</v>
      </c>
      <c r="U18">
        <f>MONTH(Healthcare_Data_v1__4[[#This Row],[Date of Admission]])</f>
        <v>11</v>
      </c>
      <c r="V18">
        <f>YEAR(Healthcare_Data_v1__4[[#This Row],[Date of Admission]])</f>
        <v>2019</v>
      </c>
      <c r="W18">
        <f>DAY(Healthcare_Data_v1__4[[#This Row],[Date of Admission]])</f>
        <v>15</v>
      </c>
    </row>
    <row r="19" spans="1:23" x14ac:dyDescent="0.3">
      <c r="A19" t="s">
        <v>18014</v>
      </c>
      <c r="B19">
        <v>23</v>
      </c>
      <c r="C19" t="s">
        <v>12</v>
      </c>
      <c r="D19" t="s">
        <v>16</v>
      </c>
      <c r="E19" t="s">
        <v>23</v>
      </c>
      <c r="F19" t="s">
        <v>9</v>
      </c>
      <c r="G19" s="1">
        <v>44628</v>
      </c>
      <c r="H19" t="s">
        <v>90</v>
      </c>
      <c r="I19" t="s">
        <v>91</v>
      </c>
      <c r="J19">
        <v>78932.541490000003</v>
      </c>
      <c r="K19" t="s">
        <v>66</v>
      </c>
      <c r="L19">
        <v>36171</v>
      </c>
      <c r="M19">
        <v>475</v>
      </c>
      <c r="N19" t="s">
        <v>42</v>
      </c>
      <c r="O19" s="1">
        <v>44629</v>
      </c>
      <c r="P19" t="s">
        <v>85</v>
      </c>
      <c r="Q19" t="s">
        <v>44</v>
      </c>
      <c r="R19">
        <f>Healthcare_Data_v1__4[[#This Row],[Discharge Date]]-Healthcare_Data_v1__4[[#This Row],[Date of Admission]]</f>
        <v>1</v>
      </c>
      <c r="S19" t="str" cm="1">
        <f t="array" ref="S19">_xlfn.IFS( Healthcare_Data_v1__4[[#This Row],[Days of Stay]]&lt;10,"Low",Healthcare_Data_v1__4[[#This Row],[Days of Stay]]&lt;20,"Med",Healthcare_Data_v1__4[[#This Row],[Days of Stay]]&lt;=30,"High")</f>
        <v>Low</v>
      </c>
      <c r="T19" t="str">
        <f>CONCATENATE(Healthcare_Data_v1__4[[#This Row],[Medical Condition]],Healthcare_Data_v1__4[[#This Row],[Duration]])</f>
        <v>ArthritisLow</v>
      </c>
      <c r="U19">
        <f>MONTH(Healthcare_Data_v1__4[[#This Row],[Date of Admission]])</f>
        <v>3</v>
      </c>
      <c r="V19">
        <f>YEAR(Healthcare_Data_v1__4[[#This Row],[Date of Admission]])</f>
        <v>2022</v>
      </c>
      <c r="W19">
        <f>DAY(Healthcare_Data_v1__4[[#This Row],[Date of Admission]])</f>
        <v>8</v>
      </c>
    </row>
    <row r="20" spans="1:23" x14ac:dyDescent="0.3">
      <c r="A20" t="s">
        <v>18015</v>
      </c>
      <c r="B20">
        <v>66</v>
      </c>
      <c r="C20" t="s">
        <v>3</v>
      </c>
      <c r="D20" t="s">
        <v>16</v>
      </c>
      <c r="E20" t="s">
        <v>20</v>
      </c>
      <c r="F20" t="s">
        <v>7</v>
      </c>
      <c r="G20" s="1">
        <v>44731</v>
      </c>
      <c r="H20" t="s">
        <v>92</v>
      </c>
      <c r="I20" t="s">
        <v>93</v>
      </c>
      <c r="J20">
        <v>78854.136849999995</v>
      </c>
      <c r="K20" t="s">
        <v>47</v>
      </c>
      <c r="L20">
        <v>2131</v>
      </c>
      <c r="M20">
        <v>125</v>
      </c>
      <c r="N20" t="s">
        <v>42</v>
      </c>
      <c r="O20" s="1">
        <v>44734</v>
      </c>
      <c r="P20" t="s">
        <v>43</v>
      </c>
      <c r="Q20" t="s">
        <v>44</v>
      </c>
      <c r="R20">
        <f>Healthcare_Data_v1__4[[#This Row],[Discharge Date]]-Healthcare_Data_v1__4[[#This Row],[Date of Admission]]</f>
        <v>3</v>
      </c>
      <c r="S20" t="str" cm="1">
        <f t="array" ref="S20">_xlfn.IFS( Healthcare_Data_v1__4[[#This Row],[Days of Stay]]&lt;10,"Low",Healthcare_Data_v1__4[[#This Row],[Days of Stay]]&lt;20,"Med",Healthcare_Data_v1__4[[#This Row],[Days of Stay]]&lt;=30,"High")</f>
        <v>Low</v>
      </c>
      <c r="T20" t="str">
        <f>CONCATENATE(Healthcare_Data_v1__4[[#This Row],[Medical Condition]],Healthcare_Data_v1__4[[#This Row],[Duration]])</f>
        <v>ObesityLow</v>
      </c>
      <c r="U20">
        <f>MONTH(Healthcare_Data_v1__4[[#This Row],[Date of Admission]])</f>
        <v>6</v>
      </c>
      <c r="V20">
        <f>YEAR(Healthcare_Data_v1__4[[#This Row],[Date of Admission]])</f>
        <v>2022</v>
      </c>
      <c r="W20">
        <f>DAY(Healthcare_Data_v1__4[[#This Row],[Date of Admission]])</f>
        <v>19</v>
      </c>
    </row>
    <row r="21" spans="1:23" x14ac:dyDescent="0.3">
      <c r="A21" t="s">
        <v>18016</v>
      </c>
      <c r="B21">
        <v>80</v>
      </c>
      <c r="C21" t="s">
        <v>3</v>
      </c>
      <c r="D21" t="s">
        <v>16</v>
      </c>
      <c r="E21" t="s">
        <v>19</v>
      </c>
      <c r="F21" t="s">
        <v>9</v>
      </c>
      <c r="G21" s="1">
        <v>43656</v>
      </c>
      <c r="H21" t="s">
        <v>94</v>
      </c>
      <c r="I21" t="s">
        <v>95</v>
      </c>
      <c r="J21">
        <v>78757.94455</v>
      </c>
      <c r="K21" t="s">
        <v>69</v>
      </c>
      <c r="L21">
        <v>13287</v>
      </c>
      <c r="M21">
        <v>366</v>
      </c>
      <c r="N21" t="s">
        <v>48</v>
      </c>
      <c r="O21" s="1">
        <v>43684</v>
      </c>
      <c r="P21" t="s">
        <v>85</v>
      </c>
      <c r="Q21" t="s">
        <v>44</v>
      </c>
      <c r="R21">
        <f>Healthcare_Data_v1__4[[#This Row],[Discharge Date]]-Healthcare_Data_v1__4[[#This Row],[Date of Admission]]</f>
        <v>28</v>
      </c>
      <c r="S21" t="str" cm="1">
        <f t="array" ref="S21">_xlfn.IFS( Healthcare_Data_v1__4[[#This Row],[Days of Stay]]&lt;10,"Low",Healthcare_Data_v1__4[[#This Row],[Days of Stay]]&lt;20,"Med",Healthcare_Data_v1__4[[#This Row],[Days of Stay]]&lt;=30,"High")</f>
        <v>High</v>
      </c>
      <c r="T21" t="str">
        <f>CONCATENATE(Healthcare_Data_v1__4[[#This Row],[Medical Condition]],Healthcare_Data_v1__4[[#This Row],[Duration]])</f>
        <v>ArthritisHigh</v>
      </c>
      <c r="U21">
        <f>MONTH(Healthcare_Data_v1__4[[#This Row],[Date of Admission]])</f>
        <v>7</v>
      </c>
      <c r="V21">
        <f>YEAR(Healthcare_Data_v1__4[[#This Row],[Date of Admission]])</f>
        <v>2019</v>
      </c>
      <c r="W21">
        <f>DAY(Healthcare_Data_v1__4[[#This Row],[Date of Admission]])</f>
        <v>10</v>
      </c>
    </row>
    <row r="22" spans="1:23" x14ac:dyDescent="0.3">
      <c r="A22" t="s">
        <v>96</v>
      </c>
      <c r="B22">
        <v>55</v>
      </c>
      <c r="C22" t="s">
        <v>3</v>
      </c>
      <c r="D22" t="s">
        <v>15</v>
      </c>
      <c r="E22" t="s">
        <v>22</v>
      </c>
      <c r="F22" t="s">
        <v>9</v>
      </c>
      <c r="G22" s="1">
        <v>44982</v>
      </c>
      <c r="H22" t="s">
        <v>97</v>
      </c>
      <c r="I22" t="s">
        <v>98</v>
      </c>
      <c r="J22">
        <v>78733.401199999993</v>
      </c>
      <c r="K22" t="s">
        <v>63</v>
      </c>
      <c r="L22">
        <v>25811</v>
      </c>
      <c r="M22">
        <v>238</v>
      </c>
      <c r="N22" t="s">
        <v>42</v>
      </c>
      <c r="O22" s="1">
        <v>45005</v>
      </c>
      <c r="P22" t="s">
        <v>56</v>
      </c>
      <c r="Q22" t="s">
        <v>50</v>
      </c>
      <c r="R22">
        <f>Healthcare_Data_v1__4[[#This Row],[Discharge Date]]-Healthcare_Data_v1__4[[#This Row],[Date of Admission]]</f>
        <v>23</v>
      </c>
      <c r="S22" t="str" cm="1">
        <f t="array" ref="S22">_xlfn.IFS( Healthcare_Data_v1__4[[#This Row],[Days of Stay]]&lt;10,"Low",Healthcare_Data_v1__4[[#This Row],[Days of Stay]]&lt;20,"Med",Healthcare_Data_v1__4[[#This Row],[Days of Stay]]&lt;=30,"High")</f>
        <v>High</v>
      </c>
      <c r="T22" t="str">
        <f>CONCATENATE(Healthcare_Data_v1__4[[#This Row],[Medical Condition]],Healthcare_Data_v1__4[[#This Row],[Duration]])</f>
        <v>ArthritisHigh</v>
      </c>
      <c r="U22">
        <f>MONTH(Healthcare_Data_v1__4[[#This Row],[Date of Admission]])</f>
        <v>2</v>
      </c>
      <c r="V22">
        <f>YEAR(Healthcare_Data_v1__4[[#This Row],[Date of Admission]])</f>
        <v>2023</v>
      </c>
      <c r="W22">
        <f>DAY(Healthcare_Data_v1__4[[#This Row],[Date of Admission]])</f>
        <v>25</v>
      </c>
    </row>
    <row r="23" spans="1:23" x14ac:dyDescent="0.3">
      <c r="A23" t="s">
        <v>18017</v>
      </c>
      <c r="B23">
        <v>79</v>
      </c>
      <c r="C23" t="s">
        <v>3</v>
      </c>
      <c r="D23" t="s">
        <v>16</v>
      </c>
      <c r="E23" t="s">
        <v>19</v>
      </c>
      <c r="F23" t="s">
        <v>6</v>
      </c>
      <c r="G23" s="1">
        <v>44907</v>
      </c>
      <c r="H23" t="s">
        <v>99</v>
      </c>
      <c r="I23" t="s">
        <v>100</v>
      </c>
      <c r="J23">
        <v>78560.733380000005</v>
      </c>
      <c r="K23" t="s">
        <v>69</v>
      </c>
      <c r="L23">
        <v>38350</v>
      </c>
      <c r="M23">
        <v>364</v>
      </c>
      <c r="N23" t="s">
        <v>55</v>
      </c>
      <c r="O23" s="1">
        <v>44921</v>
      </c>
      <c r="P23" t="s">
        <v>56</v>
      </c>
      <c r="Q23" t="s">
        <v>57</v>
      </c>
      <c r="R23">
        <f>Healthcare_Data_v1__4[[#This Row],[Discharge Date]]-Healthcare_Data_v1__4[[#This Row],[Date of Admission]]</f>
        <v>14</v>
      </c>
      <c r="S23" t="str" cm="1">
        <f t="array" ref="S23">_xlfn.IFS( Healthcare_Data_v1__4[[#This Row],[Days of Stay]]&lt;10,"Low",Healthcare_Data_v1__4[[#This Row],[Days of Stay]]&lt;20,"Med",Healthcare_Data_v1__4[[#This Row],[Days of Stay]]&lt;=30,"High")</f>
        <v>Med</v>
      </c>
      <c r="T23" t="str">
        <f>CONCATENATE(Healthcare_Data_v1__4[[#This Row],[Medical Condition]],Healthcare_Data_v1__4[[#This Row],[Duration]])</f>
        <v>AsthmaMed</v>
      </c>
      <c r="U23">
        <f>MONTH(Healthcare_Data_v1__4[[#This Row],[Date of Admission]])</f>
        <v>12</v>
      </c>
      <c r="V23">
        <f>YEAR(Healthcare_Data_v1__4[[#This Row],[Date of Admission]])</f>
        <v>2022</v>
      </c>
      <c r="W23">
        <f>DAY(Healthcare_Data_v1__4[[#This Row],[Date of Admission]])</f>
        <v>12</v>
      </c>
    </row>
    <row r="24" spans="1:23" x14ac:dyDescent="0.3">
      <c r="A24" t="s">
        <v>18018</v>
      </c>
      <c r="B24">
        <v>51</v>
      </c>
      <c r="C24" t="s">
        <v>8</v>
      </c>
      <c r="D24" t="s">
        <v>16</v>
      </c>
      <c r="E24" t="s">
        <v>21</v>
      </c>
      <c r="F24" t="s">
        <v>7</v>
      </c>
      <c r="G24" s="1">
        <v>44843</v>
      </c>
      <c r="H24" t="s">
        <v>101</v>
      </c>
      <c r="I24" t="s">
        <v>102</v>
      </c>
      <c r="J24">
        <v>78445.362280000001</v>
      </c>
      <c r="K24" t="s">
        <v>41</v>
      </c>
      <c r="L24">
        <v>8351</v>
      </c>
      <c r="M24">
        <v>130</v>
      </c>
      <c r="N24" t="s">
        <v>48</v>
      </c>
      <c r="O24" s="1">
        <v>44866</v>
      </c>
      <c r="P24" t="s">
        <v>49</v>
      </c>
      <c r="Q24" t="s">
        <v>57</v>
      </c>
      <c r="R24">
        <f>Healthcare_Data_v1__4[[#This Row],[Discharge Date]]-Healthcare_Data_v1__4[[#This Row],[Date of Admission]]</f>
        <v>23</v>
      </c>
      <c r="S24" t="str" cm="1">
        <f t="array" ref="S24">_xlfn.IFS( Healthcare_Data_v1__4[[#This Row],[Days of Stay]]&lt;10,"Low",Healthcare_Data_v1__4[[#This Row],[Days of Stay]]&lt;20,"Med",Healthcare_Data_v1__4[[#This Row],[Days of Stay]]&lt;=30,"High")</f>
        <v>High</v>
      </c>
      <c r="T24" t="str">
        <f>CONCATENATE(Healthcare_Data_v1__4[[#This Row],[Medical Condition]],Healthcare_Data_v1__4[[#This Row],[Duration]])</f>
        <v>ObesityHigh</v>
      </c>
      <c r="U24">
        <f>MONTH(Healthcare_Data_v1__4[[#This Row],[Date of Admission]])</f>
        <v>10</v>
      </c>
      <c r="V24">
        <f>YEAR(Healthcare_Data_v1__4[[#This Row],[Date of Admission]])</f>
        <v>2022</v>
      </c>
      <c r="W24">
        <f>DAY(Healthcare_Data_v1__4[[#This Row],[Date of Admission]])</f>
        <v>9</v>
      </c>
    </row>
    <row r="25" spans="1:23" x14ac:dyDescent="0.3">
      <c r="A25" t="s">
        <v>103</v>
      </c>
      <c r="B25">
        <v>33</v>
      </c>
      <c r="C25" t="s">
        <v>5</v>
      </c>
      <c r="D25" t="s">
        <v>15</v>
      </c>
      <c r="E25" t="s">
        <v>21</v>
      </c>
      <c r="F25" t="s">
        <v>4</v>
      </c>
      <c r="G25" s="1">
        <v>43475</v>
      </c>
      <c r="H25" t="s">
        <v>104</v>
      </c>
      <c r="I25" t="s">
        <v>105</v>
      </c>
      <c r="J25">
        <v>78422.939159999994</v>
      </c>
      <c r="K25" t="s">
        <v>47</v>
      </c>
      <c r="L25">
        <v>19562</v>
      </c>
      <c r="M25">
        <v>120</v>
      </c>
      <c r="N25" t="s">
        <v>55</v>
      </c>
      <c r="O25" s="1">
        <v>43496</v>
      </c>
      <c r="P25" t="s">
        <v>43</v>
      </c>
      <c r="Q25" t="s">
        <v>57</v>
      </c>
      <c r="R25">
        <f>Healthcare_Data_v1__4[[#This Row],[Discharge Date]]-Healthcare_Data_v1__4[[#This Row],[Date of Admission]]</f>
        <v>21</v>
      </c>
      <c r="S25" t="str" cm="1">
        <f t="array" ref="S25">_xlfn.IFS( Healthcare_Data_v1__4[[#This Row],[Days of Stay]]&lt;10,"Low",Healthcare_Data_v1__4[[#This Row],[Days of Stay]]&lt;20,"Med",Healthcare_Data_v1__4[[#This Row],[Days of Stay]]&lt;=30,"High")</f>
        <v>High</v>
      </c>
      <c r="T25" t="str">
        <f>CONCATENATE(Healthcare_Data_v1__4[[#This Row],[Medical Condition]],Healthcare_Data_v1__4[[#This Row],[Duration]])</f>
        <v>DiabetesHigh</v>
      </c>
      <c r="U25">
        <f>MONTH(Healthcare_Data_v1__4[[#This Row],[Date of Admission]])</f>
        <v>1</v>
      </c>
      <c r="V25">
        <f>YEAR(Healthcare_Data_v1__4[[#This Row],[Date of Admission]])</f>
        <v>2019</v>
      </c>
      <c r="W25">
        <f>DAY(Healthcare_Data_v1__4[[#This Row],[Date of Admission]])</f>
        <v>10</v>
      </c>
    </row>
    <row r="26" spans="1:23" x14ac:dyDescent="0.3">
      <c r="A26" t="s">
        <v>18019</v>
      </c>
      <c r="B26">
        <v>54</v>
      </c>
      <c r="C26" t="s">
        <v>8</v>
      </c>
      <c r="D26" t="s">
        <v>16</v>
      </c>
      <c r="E26" t="s">
        <v>25</v>
      </c>
      <c r="F26" t="s">
        <v>10</v>
      </c>
      <c r="G26" s="1">
        <v>44778</v>
      </c>
      <c r="H26" t="s">
        <v>106</v>
      </c>
      <c r="I26" t="s">
        <v>107</v>
      </c>
      <c r="J26">
        <v>77959.04608</v>
      </c>
      <c r="K26" t="s">
        <v>66</v>
      </c>
      <c r="L26">
        <v>28924</v>
      </c>
      <c r="M26">
        <v>293</v>
      </c>
      <c r="N26" t="s">
        <v>55</v>
      </c>
      <c r="O26" s="1">
        <v>44807</v>
      </c>
      <c r="P26" t="s">
        <v>60</v>
      </c>
      <c r="Q26" t="s">
        <v>50</v>
      </c>
      <c r="R26">
        <f>Healthcare_Data_v1__4[[#This Row],[Discharge Date]]-Healthcare_Data_v1__4[[#This Row],[Date of Admission]]</f>
        <v>29</v>
      </c>
      <c r="S26" t="str" cm="1">
        <f t="array" ref="S26">_xlfn.IFS( Healthcare_Data_v1__4[[#This Row],[Days of Stay]]&lt;10,"Low",Healthcare_Data_v1__4[[#This Row],[Days of Stay]]&lt;20,"Med",Healthcare_Data_v1__4[[#This Row],[Days of Stay]]&lt;=30,"High")</f>
        <v>High</v>
      </c>
      <c r="T26" t="str">
        <f>CONCATENATE(Healthcare_Data_v1__4[[#This Row],[Medical Condition]],Healthcare_Data_v1__4[[#This Row],[Duration]])</f>
        <v>HypertensionHigh</v>
      </c>
      <c r="U26">
        <f>MONTH(Healthcare_Data_v1__4[[#This Row],[Date of Admission]])</f>
        <v>8</v>
      </c>
      <c r="V26">
        <f>YEAR(Healthcare_Data_v1__4[[#This Row],[Date of Admission]])</f>
        <v>2022</v>
      </c>
      <c r="W26">
        <f>DAY(Healthcare_Data_v1__4[[#This Row],[Date of Admission]])</f>
        <v>5</v>
      </c>
    </row>
    <row r="27" spans="1:23" x14ac:dyDescent="0.3">
      <c r="A27" t="s">
        <v>18020</v>
      </c>
      <c r="B27">
        <v>26</v>
      </c>
      <c r="C27" t="s">
        <v>5</v>
      </c>
      <c r="D27" t="s">
        <v>15</v>
      </c>
      <c r="E27" t="s">
        <v>21</v>
      </c>
      <c r="F27" t="s">
        <v>7</v>
      </c>
      <c r="G27" s="1">
        <v>44343</v>
      </c>
      <c r="H27" t="s">
        <v>108</v>
      </c>
      <c r="I27" t="s">
        <v>109</v>
      </c>
      <c r="J27">
        <v>77687.615479999993</v>
      </c>
      <c r="K27" t="s">
        <v>47</v>
      </c>
      <c r="L27">
        <v>18883</v>
      </c>
      <c r="M27">
        <v>292</v>
      </c>
      <c r="N27" t="s">
        <v>55</v>
      </c>
      <c r="O27" s="1">
        <v>44370</v>
      </c>
      <c r="P27" t="s">
        <v>60</v>
      </c>
      <c r="Q27" t="s">
        <v>57</v>
      </c>
      <c r="R27">
        <f>Healthcare_Data_v1__4[[#This Row],[Discharge Date]]-Healthcare_Data_v1__4[[#This Row],[Date of Admission]]</f>
        <v>27</v>
      </c>
      <c r="S27" t="str" cm="1">
        <f t="array" ref="S27">_xlfn.IFS( Healthcare_Data_v1__4[[#This Row],[Days of Stay]]&lt;10,"Low",Healthcare_Data_v1__4[[#This Row],[Days of Stay]]&lt;20,"Med",Healthcare_Data_v1__4[[#This Row],[Days of Stay]]&lt;=30,"High")</f>
        <v>High</v>
      </c>
      <c r="T27" t="str">
        <f>CONCATENATE(Healthcare_Data_v1__4[[#This Row],[Medical Condition]],Healthcare_Data_v1__4[[#This Row],[Duration]])</f>
        <v>ObesityHigh</v>
      </c>
      <c r="U27">
        <f>MONTH(Healthcare_Data_v1__4[[#This Row],[Date of Admission]])</f>
        <v>5</v>
      </c>
      <c r="V27">
        <f>YEAR(Healthcare_Data_v1__4[[#This Row],[Date of Admission]])</f>
        <v>2021</v>
      </c>
      <c r="W27">
        <f>DAY(Healthcare_Data_v1__4[[#This Row],[Date of Admission]])</f>
        <v>27</v>
      </c>
    </row>
    <row r="28" spans="1:23" x14ac:dyDescent="0.3">
      <c r="A28" t="s">
        <v>18021</v>
      </c>
      <c r="B28">
        <v>70</v>
      </c>
      <c r="C28" t="s">
        <v>3</v>
      </c>
      <c r="D28" t="s">
        <v>15</v>
      </c>
      <c r="E28" t="s">
        <v>21</v>
      </c>
      <c r="F28" t="s">
        <v>7</v>
      </c>
      <c r="G28" s="1">
        <v>44389</v>
      </c>
      <c r="H28" t="s">
        <v>110</v>
      </c>
      <c r="I28" t="s">
        <v>111</v>
      </c>
      <c r="J28">
        <v>77648.198730000004</v>
      </c>
      <c r="K28" t="s">
        <v>63</v>
      </c>
      <c r="L28">
        <v>17917</v>
      </c>
      <c r="M28">
        <v>379</v>
      </c>
      <c r="N28" t="s">
        <v>42</v>
      </c>
      <c r="O28" s="1">
        <v>44399</v>
      </c>
      <c r="P28" t="s">
        <v>60</v>
      </c>
      <c r="Q28" t="s">
        <v>57</v>
      </c>
      <c r="R28">
        <f>Healthcare_Data_v1__4[[#This Row],[Discharge Date]]-Healthcare_Data_v1__4[[#This Row],[Date of Admission]]</f>
        <v>10</v>
      </c>
      <c r="S28" t="str" cm="1">
        <f t="array" ref="S28">_xlfn.IFS( Healthcare_Data_v1__4[[#This Row],[Days of Stay]]&lt;10,"Low",Healthcare_Data_v1__4[[#This Row],[Days of Stay]]&lt;20,"Med",Healthcare_Data_v1__4[[#This Row],[Days of Stay]]&lt;=30,"High")</f>
        <v>Med</v>
      </c>
      <c r="T28" t="str">
        <f>CONCATENATE(Healthcare_Data_v1__4[[#This Row],[Medical Condition]],Healthcare_Data_v1__4[[#This Row],[Duration]])</f>
        <v>ObesityMed</v>
      </c>
      <c r="U28">
        <f>MONTH(Healthcare_Data_v1__4[[#This Row],[Date of Admission]])</f>
        <v>7</v>
      </c>
      <c r="V28">
        <f>YEAR(Healthcare_Data_v1__4[[#This Row],[Date of Admission]])</f>
        <v>2021</v>
      </c>
      <c r="W28">
        <f>DAY(Healthcare_Data_v1__4[[#This Row],[Date of Admission]])</f>
        <v>12</v>
      </c>
    </row>
    <row r="29" spans="1:23" x14ac:dyDescent="0.3">
      <c r="A29" t="s">
        <v>18022</v>
      </c>
      <c r="B29">
        <v>74</v>
      </c>
      <c r="C29" t="s">
        <v>3</v>
      </c>
      <c r="D29" t="s">
        <v>15</v>
      </c>
      <c r="E29" t="s">
        <v>22</v>
      </c>
      <c r="F29" t="s">
        <v>10</v>
      </c>
      <c r="G29" s="1">
        <v>44341</v>
      </c>
      <c r="H29" t="s">
        <v>112</v>
      </c>
      <c r="I29" t="s">
        <v>113</v>
      </c>
      <c r="J29">
        <v>77633.902170000001</v>
      </c>
      <c r="K29" t="s">
        <v>66</v>
      </c>
      <c r="L29">
        <v>8877</v>
      </c>
      <c r="M29">
        <v>298</v>
      </c>
      <c r="N29" t="s">
        <v>48</v>
      </c>
      <c r="O29" s="1">
        <v>44355</v>
      </c>
      <c r="P29" t="s">
        <v>49</v>
      </c>
      <c r="Q29" t="s">
        <v>57</v>
      </c>
      <c r="R29">
        <f>Healthcare_Data_v1__4[[#This Row],[Discharge Date]]-Healthcare_Data_v1__4[[#This Row],[Date of Admission]]</f>
        <v>14</v>
      </c>
      <c r="S29" t="str" cm="1">
        <f t="array" ref="S29">_xlfn.IFS( Healthcare_Data_v1__4[[#This Row],[Days of Stay]]&lt;10,"Low",Healthcare_Data_v1__4[[#This Row],[Days of Stay]]&lt;20,"Med",Healthcare_Data_v1__4[[#This Row],[Days of Stay]]&lt;=30,"High")</f>
        <v>Med</v>
      </c>
      <c r="T29" t="str">
        <f>CONCATENATE(Healthcare_Data_v1__4[[#This Row],[Medical Condition]],Healthcare_Data_v1__4[[#This Row],[Duration]])</f>
        <v>HypertensionMed</v>
      </c>
      <c r="U29">
        <f>MONTH(Healthcare_Data_v1__4[[#This Row],[Date of Admission]])</f>
        <v>5</v>
      </c>
      <c r="V29">
        <f>YEAR(Healthcare_Data_v1__4[[#This Row],[Date of Admission]])</f>
        <v>2021</v>
      </c>
      <c r="W29">
        <f>DAY(Healthcare_Data_v1__4[[#This Row],[Date of Admission]])</f>
        <v>25</v>
      </c>
    </row>
    <row r="30" spans="1:23" x14ac:dyDescent="0.3">
      <c r="A30" t="s">
        <v>18023</v>
      </c>
      <c r="B30">
        <v>56</v>
      </c>
      <c r="C30" t="s">
        <v>3</v>
      </c>
      <c r="D30" t="s">
        <v>15</v>
      </c>
      <c r="E30" t="s">
        <v>25</v>
      </c>
      <c r="F30" t="s">
        <v>11</v>
      </c>
      <c r="G30" s="1">
        <v>43599</v>
      </c>
      <c r="H30" t="s">
        <v>114</v>
      </c>
      <c r="I30" t="s">
        <v>115</v>
      </c>
      <c r="J30">
        <v>77547.114149999994</v>
      </c>
      <c r="K30" t="s">
        <v>63</v>
      </c>
      <c r="L30">
        <v>20697</v>
      </c>
      <c r="M30">
        <v>392</v>
      </c>
      <c r="N30" t="s">
        <v>42</v>
      </c>
      <c r="O30" s="1">
        <v>43620</v>
      </c>
      <c r="P30" t="s">
        <v>56</v>
      </c>
      <c r="Q30" t="s">
        <v>57</v>
      </c>
      <c r="R30">
        <f>Healthcare_Data_v1__4[[#This Row],[Discharge Date]]-Healthcare_Data_v1__4[[#This Row],[Date of Admission]]</f>
        <v>21</v>
      </c>
      <c r="S30" t="str" cm="1">
        <f t="array" ref="S30">_xlfn.IFS( Healthcare_Data_v1__4[[#This Row],[Days of Stay]]&lt;10,"Low",Healthcare_Data_v1__4[[#This Row],[Days of Stay]]&lt;20,"Med",Healthcare_Data_v1__4[[#This Row],[Days of Stay]]&lt;=30,"High")</f>
        <v>High</v>
      </c>
      <c r="T30" t="str">
        <f>CONCATENATE(Healthcare_Data_v1__4[[#This Row],[Medical Condition]],Healthcare_Data_v1__4[[#This Row],[Duration]])</f>
        <v>CancerHigh</v>
      </c>
      <c r="U30">
        <f>MONTH(Healthcare_Data_v1__4[[#This Row],[Date of Admission]])</f>
        <v>5</v>
      </c>
      <c r="V30">
        <f>YEAR(Healthcare_Data_v1__4[[#This Row],[Date of Admission]])</f>
        <v>2019</v>
      </c>
      <c r="W30">
        <f>DAY(Healthcare_Data_v1__4[[#This Row],[Date of Admission]])</f>
        <v>14</v>
      </c>
    </row>
    <row r="31" spans="1:23" x14ac:dyDescent="0.3">
      <c r="A31" t="s">
        <v>18024</v>
      </c>
      <c r="B31">
        <v>35</v>
      </c>
      <c r="C31" t="s">
        <v>5</v>
      </c>
      <c r="D31" t="s">
        <v>15</v>
      </c>
      <c r="E31" t="s">
        <v>20</v>
      </c>
      <c r="F31" t="s">
        <v>10</v>
      </c>
      <c r="G31" s="1">
        <v>44906</v>
      </c>
      <c r="H31" t="s">
        <v>116</v>
      </c>
      <c r="I31" t="s">
        <v>117</v>
      </c>
      <c r="J31">
        <v>77546.585560000007</v>
      </c>
      <c r="K31" t="s">
        <v>47</v>
      </c>
      <c r="L31">
        <v>12875</v>
      </c>
      <c r="M31">
        <v>162</v>
      </c>
      <c r="N31" t="s">
        <v>48</v>
      </c>
      <c r="O31" s="1">
        <v>44922</v>
      </c>
      <c r="P31" t="s">
        <v>49</v>
      </c>
      <c r="Q31" t="s">
        <v>44</v>
      </c>
      <c r="R31">
        <f>Healthcare_Data_v1__4[[#This Row],[Discharge Date]]-Healthcare_Data_v1__4[[#This Row],[Date of Admission]]</f>
        <v>16</v>
      </c>
      <c r="S31" t="str" cm="1">
        <f t="array" ref="S31">_xlfn.IFS( Healthcare_Data_v1__4[[#This Row],[Days of Stay]]&lt;10,"Low",Healthcare_Data_v1__4[[#This Row],[Days of Stay]]&lt;20,"Med",Healthcare_Data_v1__4[[#This Row],[Days of Stay]]&lt;=30,"High")</f>
        <v>Med</v>
      </c>
      <c r="T31" t="str">
        <f>CONCATENATE(Healthcare_Data_v1__4[[#This Row],[Medical Condition]],Healthcare_Data_v1__4[[#This Row],[Duration]])</f>
        <v>HypertensionMed</v>
      </c>
      <c r="U31">
        <f>MONTH(Healthcare_Data_v1__4[[#This Row],[Date of Admission]])</f>
        <v>12</v>
      </c>
      <c r="V31">
        <f>YEAR(Healthcare_Data_v1__4[[#This Row],[Date of Admission]])</f>
        <v>2022</v>
      </c>
      <c r="W31">
        <f>DAY(Healthcare_Data_v1__4[[#This Row],[Date of Admission]])</f>
        <v>11</v>
      </c>
    </row>
    <row r="32" spans="1:23" x14ac:dyDescent="0.3">
      <c r="A32" t="s">
        <v>18025</v>
      </c>
      <c r="B32">
        <v>37</v>
      </c>
      <c r="C32" t="s">
        <v>5</v>
      </c>
      <c r="D32" t="s">
        <v>15</v>
      </c>
      <c r="E32" t="s">
        <v>21</v>
      </c>
      <c r="F32" t="s">
        <v>9</v>
      </c>
      <c r="G32" s="1">
        <v>44509</v>
      </c>
      <c r="H32" t="s">
        <v>118</v>
      </c>
      <c r="I32" t="s">
        <v>119</v>
      </c>
      <c r="J32">
        <v>77506.120999999999</v>
      </c>
      <c r="K32" t="s">
        <v>41</v>
      </c>
      <c r="L32">
        <v>17885</v>
      </c>
      <c r="M32">
        <v>456</v>
      </c>
      <c r="N32" t="s">
        <v>48</v>
      </c>
      <c r="O32" s="1">
        <v>44528</v>
      </c>
      <c r="P32" t="s">
        <v>49</v>
      </c>
      <c r="Q32" t="s">
        <v>57</v>
      </c>
      <c r="R32">
        <f>Healthcare_Data_v1__4[[#This Row],[Discharge Date]]-Healthcare_Data_v1__4[[#This Row],[Date of Admission]]</f>
        <v>19</v>
      </c>
      <c r="S32" t="str" cm="1">
        <f t="array" ref="S32">_xlfn.IFS( Healthcare_Data_v1__4[[#This Row],[Days of Stay]]&lt;10,"Low",Healthcare_Data_v1__4[[#This Row],[Days of Stay]]&lt;20,"Med",Healthcare_Data_v1__4[[#This Row],[Days of Stay]]&lt;=30,"High")</f>
        <v>Med</v>
      </c>
      <c r="T32" t="str">
        <f>CONCATENATE(Healthcare_Data_v1__4[[#This Row],[Medical Condition]],Healthcare_Data_v1__4[[#This Row],[Duration]])</f>
        <v>ArthritisMed</v>
      </c>
      <c r="U32">
        <f>MONTH(Healthcare_Data_v1__4[[#This Row],[Date of Admission]])</f>
        <v>11</v>
      </c>
      <c r="V32">
        <f>YEAR(Healthcare_Data_v1__4[[#This Row],[Date of Admission]])</f>
        <v>2021</v>
      </c>
      <c r="W32">
        <f>DAY(Healthcare_Data_v1__4[[#This Row],[Date of Admission]])</f>
        <v>9</v>
      </c>
    </row>
    <row r="33" spans="1:23" x14ac:dyDescent="0.3">
      <c r="A33" t="s">
        <v>18026</v>
      </c>
      <c r="B33">
        <v>81</v>
      </c>
      <c r="C33" t="s">
        <v>3</v>
      </c>
      <c r="D33" t="s">
        <v>16</v>
      </c>
      <c r="E33" t="s">
        <v>24</v>
      </c>
      <c r="F33" t="s">
        <v>7</v>
      </c>
      <c r="G33" s="1">
        <v>45116</v>
      </c>
      <c r="H33" t="s">
        <v>18027</v>
      </c>
      <c r="I33" t="s">
        <v>120</v>
      </c>
      <c r="J33">
        <v>77418.227809999997</v>
      </c>
      <c r="K33" t="s">
        <v>69</v>
      </c>
      <c r="L33">
        <v>8716</v>
      </c>
      <c r="M33">
        <v>197</v>
      </c>
      <c r="N33" t="s">
        <v>48</v>
      </c>
      <c r="O33" s="1">
        <v>45124</v>
      </c>
      <c r="P33" t="s">
        <v>49</v>
      </c>
      <c r="Q33" t="s">
        <v>50</v>
      </c>
      <c r="R33">
        <f>Healthcare_Data_v1__4[[#This Row],[Discharge Date]]-Healthcare_Data_v1__4[[#This Row],[Date of Admission]]</f>
        <v>8</v>
      </c>
      <c r="S33" t="str" cm="1">
        <f t="array" ref="S33">_xlfn.IFS( Healthcare_Data_v1__4[[#This Row],[Days of Stay]]&lt;10,"Low",Healthcare_Data_v1__4[[#This Row],[Days of Stay]]&lt;20,"Med",Healthcare_Data_v1__4[[#This Row],[Days of Stay]]&lt;=30,"High")</f>
        <v>Low</v>
      </c>
      <c r="T33" t="str">
        <f>CONCATENATE(Healthcare_Data_v1__4[[#This Row],[Medical Condition]],Healthcare_Data_v1__4[[#This Row],[Duration]])</f>
        <v>ObesityLow</v>
      </c>
      <c r="U33">
        <f>MONTH(Healthcare_Data_v1__4[[#This Row],[Date of Admission]])</f>
        <v>7</v>
      </c>
      <c r="V33">
        <f>YEAR(Healthcare_Data_v1__4[[#This Row],[Date of Admission]])</f>
        <v>2023</v>
      </c>
      <c r="W33">
        <f>DAY(Healthcare_Data_v1__4[[#This Row],[Date of Admission]])</f>
        <v>9</v>
      </c>
    </row>
    <row r="34" spans="1:23" x14ac:dyDescent="0.3">
      <c r="A34" t="s">
        <v>121</v>
      </c>
      <c r="B34">
        <v>78</v>
      </c>
      <c r="C34" t="s">
        <v>3</v>
      </c>
      <c r="D34" t="s">
        <v>16</v>
      </c>
      <c r="E34" t="s">
        <v>19</v>
      </c>
      <c r="F34" t="s">
        <v>6</v>
      </c>
      <c r="G34" s="1">
        <v>44233</v>
      </c>
      <c r="H34" t="s">
        <v>122</v>
      </c>
      <c r="I34" t="s">
        <v>123</v>
      </c>
      <c r="J34">
        <v>77381.551189999998</v>
      </c>
      <c r="K34" t="s">
        <v>41</v>
      </c>
      <c r="L34">
        <v>8107</v>
      </c>
      <c r="M34">
        <v>247</v>
      </c>
      <c r="N34" t="s">
        <v>55</v>
      </c>
      <c r="O34" s="1">
        <v>44258</v>
      </c>
      <c r="P34" t="s">
        <v>49</v>
      </c>
      <c r="Q34" t="s">
        <v>57</v>
      </c>
      <c r="R34">
        <f>Healthcare_Data_v1__4[[#This Row],[Discharge Date]]-Healthcare_Data_v1__4[[#This Row],[Date of Admission]]</f>
        <v>25</v>
      </c>
      <c r="S34" t="str" cm="1">
        <f t="array" ref="S34">_xlfn.IFS( Healthcare_Data_v1__4[[#This Row],[Days of Stay]]&lt;10,"Low",Healthcare_Data_v1__4[[#This Row],[Days of Stay]]&lt;20,"Med",Healthcare_Data_v1__4[[#This Row],[Days of Stay]]&lt;=30,"High")</f>
        <v>High</v>
      </c>
      <c r="T34" t="str">
        <f>CONCATENATE(Healthcare_Data_v1__4[[#This Row],[Medical Condition]],Healthcare_Data_v1__4[[#This Row],[Duration]])</f>
        <v>AsthmaHigh</v>
      </c>
      <c r="U34">
        <f>MONTH(Healthcare_Data_v1__4[[#This Row],[Date of Admission]])</f>
        <v>2</v>
      </c>
      <c r="V34">
        <f>YEAR(Healthcare_Data_v1__4[[#This Row],[Date of Admission]])</f>
        <v>2021</v>
      </c>
      <c r="W34">
        <f>DAY(Healthcare_Data_v1__4[[#This Row],[Date of Admission]])</f>
        <v>6</v>
      </c>
    </row>
    <row r="35" spans="1:23" x14ac:dyDescent="0.3">
      <c r="A35" t="s">
        <v>18028</v>
      </c>
      <c r="B35">
        <v>51</v>
      </c>
      <c r="C35" t="s">
        <v>8</v>
      </c>
      <c r="D35" t="s">
        <v>16</v>
      </c>
      <c r="E35" t="s">
        <v>21</v>
      </c>
      <c r="F35" t="s">
        <v>10</v>
      </c>
      <c r="G35" s="1">
        <v>44225</v>
      </c>
      <c r="H35" t="s">
        <v>124</v>
      </c>
      <c r="I35" t="s">
        <v>125</v>
      </c>
      <c r="J35">
        <v>77337.542849999998</v>
      </c>
      <c r="K35" t="s">
        <v>69</v>
      </c>
      <c r="L35">
        <v>27322</v>
      </c>
      <c r="M35">
        <v>228</v>
      </c>
      <c r="N35" t="s">
        <v>42</v>
      </c>
      <c r="O35" s="1">
        <v>44243</v>
      </c>
      <c r="P35" t="s">
        <v>60</v>
      </c>
      <c r="Q35" t="s">
        <v>57</v>
      </c>
      <c r="R35">
        <f>Healthcare_Data_v1__4[[#This Row],[Discharge Date]]-Healthcare_Data_v1__4[[#This Row],[Date of Admission]]</f>
        <v>18</v>
      </c>
      <c r="S35" t="str" cm="1">
        <f t="array" ref="S35">_xlfn.IFS( Healthcare_Data_v1__4[[#This Row],[Days of Stay]]&lt;10,"Low",Healthcare_Data_v1__4[[#This Row],[Days of Stay]]&lt;20,"Med",Healthcare_Data_v1__4[[#This Row],[Days of Stay]]&lt;=30,"High")</f>
        <v>Med</v>
      </c>
      <c r="T35" t="str">
        <f>CONCATENATE(Healthcare_Data_v1__4[[#This Row],[Medical Condition]],Healthcare_Data_v1__4[[#This Row],[Duration]])</f>
        <v>HypertensionMed</v>
      </c>
      <c r="U35">
        <f>MONTH(Healthcare_Data_v1__4[[#This Row],[Date of Admission]])</f>
        <v>1</v>
      </c>
      <c r="V35">
        <f>YEAR(Healthcare_Data_v1__4[[#This Row],[Date of Admission]])</f>
        <v>2021</v>
      </c>
      <c r="W35">
        <f>DAY(Healthcare_Data_v1__4[[#This Row],[Date of Admission]])</f>
        <v>29</v>
      </c>
    </row>
    <row r="36" spans="1:23" x14ac:dyDescent="0.3">
      <c r="A36" t="s">
        <v>18029</v>
      </c>
      <c r="B36">
        <v>33</v>
      </c>
      <c r="C36" t="s">
        <v>5</v>
      </c>
      <c r="D36" t="s">
        <v>16</v>
      </c>
      <c r="E36" t="s">
        <v>25</v>
      </c>
      <c r="F36" t="s">
        <v>11</v>
      </c>
      <c r="G36" s="1">
        <v>43809</v>
      </c>
      <c r="H36" t="s">
        <v>126</v>
      </c>
      <c r="I36" t="s">
        <v>127</v>
      </c>
      <c r="J36">
        <v>77282.544450000001</v>
      </c>
      <c r="K36" t="s">
        <v>66</v>
      </c>
      <c r="L36">
        <v>39375</v>
      </c>
      <c r="M36">
        <v>137</v>
      </c>
      <c r="N36" t="s">
        <v>48</v>
      </c>
      <c r="O36" s="1">
        <v>43826</v>
      </c>
      <c r="P36" t="s">
        <v>56</v>
      </c>
      <c r="Q36" t="s">
        <v>57</v>
      </c>
      <c r="R36">
        <f>Healthcare_Data_v1__4[[#This Row],[Discharge Date]]-Healthcare_Data_v1__4[[#This Row],[Date of Admission]]</f>
        <v>17</v>
      </c>
      <c r="S36" t="str" cm="1">
        <f t="array" ref="S36">_xlfn.IFS( Healthcare_Data_v1__4[[#This Row],[Days of Stay]]&lt;10,"Low",Healthcare_Data_v1__4[[#This Row],[Days of Stay]]&lt;20,"Med",Healthcare_Data_v1__4[[#This Row],[Days of Stay]]&lt;=30,"High")</f>
        <v>Med</v>
      </c>
      <c r="T36" t="str">
        <f>CONCATENATE(Healthcare_Data_v1__4[[#This Row],[Medical Condition]],Healthcare_Data_v1__4[[#This Row],[Duration]])</f>
        <v>CancerMed</v>
      </c>
      <c r="U36">
        <f>MONTH(Healthcare_Data_v1__4[[#This Row],[Date of Admission]])</f>
        <v>12</v>
      </c>
      <c r="V36">
        <f>YEAR(Healthcare_Data_v1__4[[#This Row],[Date of Admission]])</f>
        <v>2019</v>
      </c>
      <c r="W36">
        <f>DAY(Healthcare_Data_v1__4[[#This Row],[Date of Admission]])</f>
        <v>10</v>
      </c>
    </row>
    <row r="37" spans="1:23" x14ac:dyDescent="0.3">
      <c r="A37" t="s">
        <v>128</v>
      </c>
      <c r="B37">
        <v>83</v>
      </c>
      <c r="C37" t="s">
        <v>3</v>
      </c>
      <c r="D37" t="s">
        <v>15</v>
      </c>
      <c r="E37" t="s">
        <v>24</v>
      </c>
      <c r="F37" t="s">
        <v>6</v>
      </c>
      <c r="G37" s="1">
        <v>43781</v>
      </c>
      <c r="H37" t="s">
        <v>129</v>
      </c>
      <c r="I37" t="s">
        <v>130</v>
      </c>
      <c r="J37">
        <v>77215.604489999998</v>
      </c>
      <c r="K37" t="s">
        <v>41</v>
      </c>
      <c r="L37">
        <v>4589</v>
      </c>
      <c r="M37">
        <v>192</v>
      </c>
      <c r="N37" t="s">
        <v>48</v>
      </c>
      <c r="O37" s="1">
        <v>43793</v>
      </c>
      <c r="P37" t="s">
        <v>49</v>
      </c>
      <c r="Q37" t="s">
        <v>57</v>
      </c>
      <c r="R37">
        <f>Healthcare_Data_v1__4[[#This Row],[Discharge Date]]-Healthcare_Data_v1__4[[#This Row],[Date of Admission]]</f>
        <v>12</v>
      </c>
      <c r="S37" t="str" cm="1">
        <f t="array" ref="S37">_xlfn.IFS( Healthcare_Data_v1__4[[#This Row],[Days of Stay]]&lt;10,"Low",Healthcare_Data_v1__4[[#This Row],[Days of Stay]]&lt;20,"Med",Healthcare_Data_v1__4[[#This Row],[Days of Stay]]&lt;=30,"High")</f>
        <v>Med</v>
      </c>
      <c r="T37" t="str">
        <f>CONCATENATE(Healthcare_Data_v1__4[[#This Row],[Medical Condition]],Healthcare_Data_v1__4[[#This Row],[Duration]])</f>
        <v>AsthmaMed</v>
      </c>
      <c r="U37">
        <f>MONTH(Healthcare_Data_v1__4[[#This Row],[Date of Admission]])</f>
        <v>11</v>
      </c>
      <c r="V37">
        <f>YEAR(Healthcare_Data_v1__4[[#This Row],[Date of Admission]])</f>
        <v>2019</v>
      </c>
      <c r="W37">
        <f>DAY(Healthcare_Data_v1__4[[#This Row],[Date of Admission]])</f>
        <v>12</v>
      </c>
    </row>
    <row r="38" spans="1:23" x14ac:dyDescent="0.3">
      <c r="A38" t="s">
        <v>131</v>
      </c>
      <c r="B38">
        <v>70</v>
      </c>
      <c r="C38" t="s">
        <v>3</v>
      </c>
      <c r="D38" t="s">
        <v>15</v>
      </c>
      <c r="E38" t="s">
        <v>23</v>
      </c>
      <c r="F38" t="s">
        <v>7</v>
      </c>
      <c r="G38" s="1">
        <v>44819</v>
      </c>
      <c r="H38" t="s">
        <v>132</v>
      </c>
      <c r="I38" t="s">
        <v>133</v>
      </c>
      <c r="J38">
        <v>77191.394799999995</v>
      </c>
      <c r="K38" t="s">
        <v>41</v>
      </c>
      <c r="L38">
        <v>500</v>
      </c>
      <c r="M38">
        <v>258</v>
      </c>
      <c r="N38" t="s">
        <v>48</v>
      </c>
      <c r="O38" s="1">
        <v>44831</v>
      </c>
      <c r="P38" t="s">
        <v>60</v>
      </c>
      <c r="Q38" t="s">
        <v>57</v>
      </c>
      <c r="R38">
        <f>Healthcare_Data_v1__4[[#This Row],[Discharge Date]]-Healthcare_Data_v1__4[[#This Row],[Date of Admission]]</f>
        <v>12</v>
      </c>
      <c r="S38" t="str" cm="1">
        <f t="array" ref="S38">_xlfn.IFS( Healthcare_Data_v1__4[[#This Row],[Days of Stay]]&lt;10,"Low",Healthcare_Data_v1__4[[#This Row],[Days of Stay]]&lt;20,"Med",Healthcare_Data_v1__4[[#This Row],[Days of Stay]]&lt;=30,"High")</f>
        <v>Med</v>
      </c>
      <c r="T38" t="str">
        <f>CONCATENATE(Healthcare_Data_v1__4[[#This Row],[Medical Condition]],Healthcare_Data_v1__4[[#This Row],[Duration]])</f>
        <v>ObesityMed</v>
      </c>
      <c r="U38">
        <f>MONTH(Healthcare_Data_v1__4[[#This Row],[Date of Admission]])</f>
        <v>9</v>
      </c>
      <c r="V38">
        <f>YEAR(Healthcare_Data_v1__4[[#This Row],[Date of Admission]])</f>
        <v>2022</v>
      </c>
      <c r="W38">
        <f>DAY(Healthcare_Data_v1__4[[#This Row],[Date of Admission]])</f>
        <v>15</v>
      </c>
    </row>
    <row r="39" spans="1:23" x14ac:dyDescent="0.3">
      <c r="A39" t="s">
        <v>18030</v>
      </c>
      <c r="B39">
        <v>72</v>
      </c>
      <c r="C39" t="s">
        <v>3</v>
      </c>
      <c r="D39" t="s">
        <v>16</v>
      </c>
      <c r="E39" t="s">
        <v>25</v>
      </c>
      <c r="F39" t="s">
        <v>10</v>
      </c>
      <c r="G39" s="1">
        <v>44274</v>
      </c>
      <c r="H39" t="s">
        <v>134</v>
      </c>
      <c r="I39" t="s">
        <v>135</v>
      </c>
      <c r="J39">
        <v>77048.170419999995</v>
      </c>
      <c r="K39" t="s">
        <v>41</v>
      </c>
      <c r="L39">
        <v>17439</v>
      </c>
      <c r="M39">
        <v>219</v>
      </c>
      <c r="N39" t="s">
        <v>42</v>
      </c>
      <c r="O39" s="1">
        <v>44275</v>
      </c>
      <c r="P39" t="s">
        <v>56</v>
      </c>
      <c r="Q39" t="s">
        <v>50</v>
      </c>
      <c r="R39">
        <f>Healthcare_Data_v1__4[[#This Row],[Discharge Date]]-Healthcare_Data_v1__4[[#This Row],[Date of Admission]]</f>
        <v>1</v>
      </c>
      <c r="S39" t="str" cm="1">
        <f t="array" ref="S39">_xlfn.IFS( Healthcare_Data_v1__4[[#This Row],[Days of Stay]]&lt;10,"Low",Healthcare_Data_v1__4[[#This Row],[Days of Stay]]&lt;20,"Med",Healthcare_Data_v1__4[[#This Row],[Days of Stay]]&lt;=30,"High")</f>
        <v>Low</v>
      </c>
      <c r="T39" t="str">
        <f>CONCATENATE(Healthcare_Data_v1__4[[#This Row],[Medical Condition]],Healthcare_Data_v1__4[[#This Row],[Duration]])</f>
        <v>HypertensionLow</v>
      </c>
      <c r="U39">
        <f>MONTH(Healthcare_Data_v1__4[[#This Row],[Date of Admission]])</f>
        <v>3</v>
      </c>
      <c r="V39">
        <f>YEAR(Healthcare_Data_v1__4[[#This Row],[Date of Admission]])</f>
        <v>2021</v>
      </c>
      <c r="W39">
        <f>DAY(Healthcare_Data_v1__4[[#This Row],[Date of Admission]])</f>
        <v>19</v>
      </c>
    </row>
    <row r="40" spans="1:23" x14ac:dyDescent="0.3">
      <c r="A40" t="s">
        <v>18031</v>
      </c>
      <c r="B40">
        <v>30</v>
      </c>
      <c r="C40" t="s">
        <v>5</v>
      </c>
      <c r="D40" t="s">
        <v>16</v>
      </c>
      <c r="E40" t="s">
        <v>22</v>
      </c>
      <c r="F40" t="s">
        <v>4</v>
      </c>
      <c r="G40" s="1">
        <v>44251</v>
      </c>
      <c r="H40" t="s">
        <v>136</v>
      </c>
      <c r="I40" t="s">
        <v>137</v>
      </c>
      <c r="J40">
        <v>76980.741299999994</v>
      </c>
      <c r="K40" t="s">
        <v>47</v>
      </c>
      <c r="L40">
        <v>26216</v>
      </c>
      <c r="M40">
        <v>364</v>
      </c>
      <c r="N40" t="s">
        <v>55</v>
      </c>
      <c r="O40" s="1">
        <v>44276</v>
      </c>
      <c r="P40" t="s">
        <v>60</v>
      </c>
      <c r="Q40" t="s">
        <v>50</v>
      </c>
      <c r="R40">
        <f>Healthcare_Data_v1__4[[#This Row],[Discharge Date]]-Healthcare_Data_v1__4[[#This Row],[Date of Admission]]</f>
        <v>25</v>
      </c>
      <c r="S40" t="str" cm="1">
        <f t="array" ref="S40">_xlfn.IFS( Healthcare_Data_v1__4[[#This Row],[Days of Stay]]&lt;10,"Low",Healthcare_Data_v1__4[[#This Row],[Days of Stay]]&lt;20,"Med",Healthcare_Data_v1__4[[#This Row],[Days of Stay]]&lt;=30,"High")</f>
        <v>High</v>
      </c>
      <c r="T40" t="str">
        <f>CONCATENATE(Healthcare_Data_v1__4[[#This Row],[Medical Condition]],Healthcare_Data_v1__4[[#This Row],[Duration]])</f>
        <v>DiabetesHigh</v>
      </c>
      <c r="U40">
        <f>MONTH(Healthcare_Data_v1__4[[#This Row],[Date of Admission]])</f>
        <v>2</v>
      </c>
      <c r="V40">
        <f>YEAR(Healthcare_Data_v1__4[[#This Row],[Date of Admission]])</f>
        <v>2021</v>
      </c>
      <c r="W40">
        <f>DAY(Healthcare_Data_v1__4[[#This Row],[Date of Admission]])</f>
        <v>24</v>
      </c>
    </row>
    <row r="41" spans="1:23" x14ac:dyDescent="0.3">
      <c r="A41" t="s">
        <v>18032</v>
      </c>
      <c r="B41">
        <v>19</v>
      </c>
      <c r="C41" t="s">
        <v>12</v>
      </c>
      <c r="D41" t="s">
        <v>16</v>
      </c>
      <c r="E41" t="s">
        <v>21</v>
      </c>
      <c r="F41" t="s">
        <v>11</v>
      </c>
      <c r="G41" s="1">
        <v>44377</v>
      </c>
      <c r="H41" t="s">
        <v>138</v>
      </c>
      <c r="I41" t="s">
        <v>139</v>
      </c>
      <c r="J41">
        <v>76890.688550000006</v>
      </c>
      <c r="K41" t="s">
        <v>63</v>
      </c>
      <c r="L41">
        <v>25875</v>
      </c>
      <c r="M41">
        <v>414</v>
      </c>
      <c r="N41" t="s">
        <v>48</v>
      </c>
      <c r="O41" s="1">
        <v>44391</v>
      </c>
      <c r="P41" t="s">
        <v>49</v>
      </c>
      <c r="Q41" t="s">
        <v>44</v>
      </c>
      <c r="R41">
        <f>Healthcare_Data_v1__4[[#This Row],[Discharge Date]]-Healthcare_Data_v1__4[[#This Row],[Date of Admission]]</f>
        <v>14</v>
      </c>
      <c r="S41" t="str" cm="1">
        <f t="array" ref="S41">_xlfn.IFS( Healthcare_Data_v1__4[[#This Row],[Days of Stay]]&lt;10,"Low",Healthcare_Data_v1__4[[#This Row],[Days of Stay]]&lt;20,"Med",Healthcare_Data_v1__4[[#This Row],[Days of Stay]]&lt;=30,"High")</f>
        <v>Med</v>
      </c>
      <c r="T41" t="str">
        <f>CONCATENATE(Healthcare_Data_v1__4[[#This Row],[Medical Condition]],Healthcare_Data_v1__4[[#This Row],[Duration]])</f>
        <v>CancerMed</v>
      </c>
      <c r="U41">
        <f>MONTH(Healthcare_Data_v1__4[[#This Row],[Date of Admission]])</f>
        <v>6</v>
      </c>
      <c r="V41">
        <f>YEAR(Healthcare_Data_v1__4[[#This Row],[Date of Admission]])</f>
        <v>2021</v>
      </c>
      <c r="W41">
        <f>DAY(Healthcare_Data_v1__4[[#This Row],[Date of Admission]])</f>
        <v>30</v>
      </c>
    </row>
    <row r="42" spans="1:23" x14ac:dyDescent="0.3">
      <c r="A42" t="s">
        <v>18033</v>
      </c>
      <c r="B42">
        <v>23</v>
      </c>
      <c r="C42" t="s">
        <v>12</v>
      </c>
      <c r="D42" t="s">
        <v>16</v>
      </c>
      <c r="E42" t="s">
        <v>19</v>
      </c>
      <c r="F42" t="s">
        <v>6</v>
      </c>
      <c r="G42" s="1">
        <v>43549</v>
      </c>
      <c r="H42" t="s">
        <v>140</v>
      </c>
      <c r="I42" t="s">
        <v>141</v>
      </c>
      <c r="J42">
        <v>76848.17366</v>
      </c>
      <c r="K42" t="s">
        <v>47</v>
      </c>
      <c r="L42">
        <v>35396</v>
      </c>
      <c r="M42">
        <v>110</v>
      </c>
      <c r="N42" t="s">
        <v>55</v>
      </c>
      <c r="O42" s="1">
        <v>43563</v>
      </c>
      <c r="P42" t="s">
        <v>56</v>
      </c>
      <c r="Q42" t="s">
        <v>44</v>
      </c>
      <c r="R42">
        <f>Healthcare_Data_v1__4[[#This Row],[Discharge Date]]-Healthcare_Data_v1__4[[#This Row],[Date of Admission]]</f>
        <v>14</v>
      </c>
      <c r="S42" t="str" cm="1">
        <f t="array" ref="S42">_xlfn.IFS( Healthcare_Data_v1__4[[#This Row],[Days of Stay]]&lt;10,"Low",Healthcare_Data_v1__4[[#This Row],[Days of Stay]]&lt;20,"Med",Healthcare_Data_v1__4[[#This Row],[Days of Stay]]&lt;=30,"High")</f>
        <v>Med</v>
      </c>
      <c r="T42" t="str">
        <f>CONCATENATE(Healthcare_Data_v1__4[[#This Row],[Medical Condition]],Healthcare_Data_v1__4[[#This Row],[Duration]])</f>
        <v>AsthmaMed</v>
      </c>
      <c r="U42">
        <f>MONTH(Healthcare_Data_v1__4[[#This Row],[Date of Admission]])</f>
        <v>3</v>
      </c>
      <c r="V42">
        <f>YEAR(Healthcare_Data_v1__4[[#This Row],[Date of Admission]])</f>
        <v>2019</v>
      </c>
      <c r="W42">
        <f>DAY(Healthcare_Data_v1__4[[#This Row],[Date of Admission]])</f>
        <v>25</v>
      </c>
    </row>
    <row r="43" spans="1:23" x14ac:dyDescent="0.3">
      <c r="A43" t="s">
        <v>18034</v>
      </c>
      <c r="B43">
        <v>81</v>
      </c>
      <c r="C43" t="s">
        <v>3</v>
      </c>
      <c r="D43" t="s">
        <v>16</v>
      </c>
      <c r="E43" t="s">
        <v>22</v>
      </c>
      <c r="F43" t="s">
        <v>10</v>
      </c>
      <c r="G43" s="1">
        <v>44423</v>
      </c>
      <c r="H43" t="s">
        <v>142</v>
      </c>
      <c r="I43" t="s">
        <v>143</v>
      </c>
      <c r="J43">
        <v>76844.089619999999</v>
      </c>
      <c r="K43" t="s">
        <v>41</v>
      </c>
      <c r="L43">
        <v>15764</v>
      </c>
      <c r="M43">
        <v>465</v>
      </c>
      <c r="N43" t="s">
        <v>48</v>
      </c>
      <c r="O43" s="1">
        <v>44445</v>
      </c>
      <c r="P43" t="s">
        <v>49</v>
      </c>
      <c r="Q43" t="s">
        <v>44</v>
      </c>
      <c r="R43">
        <f>Healthcare_Data_v1__4[[#This Row],[Discharge Date]]-Healthcare_Data_v1__4[[#This Row],[Date of Admission]]</f>
        <v>22</v>
      </c>
      <c r="S43" t="str" cm="1">
        <f t="array" ref="S43">_xlfn.IFS( Healthcare_Data_v1__4[[#This Row],[Days of Stay]]&lt;10,"Low",Healthcare_Data_v1__4[[#This Row],[Days of Stay]]&lt;20,"Med",Healthcare_Data_v1__4[[#This Row],[Days of Stay]]&lt;=30,"High")</f>
        <v>High</v>
      </c>
      <c r="T43" t="str">
        <f>CONCATENATE(Healthcare_Data_v1__4[[#This Row],[Medical Condition]],Healthcare_Data_v1__4[[#This Row],[Duration]])</f>
        <v>HypertensionHigh</v>
      </c>
      <c r="U43">
        <f>MONTH(Healthcare_Data_v1__4[[#This Row],[Date of Admission]])</f>
        <v>8</v>
      </c>
      <c r="V43">
        <f>YEAR(Healthcare_Data_v1__4[[#This Row],[Date of Admission]])</f>
        <v>2021</v>
      </c>
      <c r="W43">
        <f>DAY(Healthcare_Data_v1__4[[#This Row],[Date of Admission]])</f>
        <v>15</v>
      </c>
    </row>
    <row r="44" spans="1:23" x14ac:dyDescent="0.3">
      <c r="A44" t="s">
        <v>18035</v>
      </c>
      <c r="B44">
        <v>46</v>
      </c>
      <c r="C44" t="s">
        <v>8</v>
      </c>
      <c r="D44" t="s">
        <v>15</v>
      </c>
      <c r="E44" t="s">
        <v>23</v>
      </c>
      <c r="F44" t="s">
        <v>6</v>
      </c>
      <c r="G44" s="1">
        <v>44988</v>
      </c>
      <c r="H44" t="s">
        <v>144</v>
      </c>
      <c r="I44" t="s">
        <v>145</v>
      </c>
      <c r="J44">
        <v>76810.251650000006</v>
      </c>
      <c r="K44" t="s">
        <v>63</v>
      </c>
      <c r="L44">
        <v>1797</v>
      </c>
      <c r="M44">
        <v>469</v>
      </c>
      <c r="N44" t="s">
        <v>55</v>
      </c>
      <c r="O44" s="1">
        <v>44990</v>
      </c>
      <c r="P44" t="s">
        <v>56</v>
      </c>
      <c r="Q44" t="s">
        <v>44</v>
      </c>
      <c r="R44">
        <f>Healthcare_Data_v1__4[[#This Row],[Discharge Date]]-Healthcare_Data_v1__4[[#This Row],[Date of Admission]]</f>
        <v>2</v>
      </c>
      <c r="S44" t="str" cm="1">
        <f t="array" ref="S44">_xlfn.IFS( Healthcare_Data_v1__4[[#This Row],[Days of Stay]]&lt;10,"Low",Healthcare_Data_v1__4[[#This Row],[Days of Stay]]&lt;20,"Med",Healthcare_Data_v1__4[[#This Row],[Days of Stay]]&lt;=30,"High")</f>
        <v>Low</v>
      </c>
      <c r="T44" t="str">
        <f>CONCATENATE(Healthcare_Data_v1__4[[#This Row],[Medical Condition]],Healthcare_Data_v1__4[[#This Row],[Duration]])</f>
        <v>AsthmaLow</v>
      </c>
      <c r="U44">
        <f>MONTH(Healthcare_Data_v1__4[[#This Row],[Date of Admission]])</f>
        <v>3</v>
      </c>
      <c r="V44">
        <f>YEAR(Healthcare_Data_v1__4[[#This Row],[Date of Admission]])</f>
        <v>2023</v>
      </c>
      <c r="W44">
        <f>DAY(Healthcare_Data_v1__4[[#This Row],[Date of Admission]])</f>
        <v>3</v>
      </c>
    </row>
    <row r="45" spans="1:23" x14ac:dyDescent="0.3">
      <c r="A45" t="s">
        <v>18036</v>
      </c>
      <c r="B45">
        <v>48</v>
      </c>
      <c r="C45" t="s">
        <v>8</v>
      </c>
      <c r="D45" t="s">
        <v>15</v>
      </c>
      <c r="E45" t="s">
        <v>21</v>
      </c>
      <c r="F45" t="s">
        <v>4</v>
      </c>
      <c r="G45" s="1">
        <v>44424</v>
      </c>
      <c r="H45" t="s">
        <v>146</v>
      </c>
      <c r="I45" t="s">
        <v>147</v>
      </c>
      <c r="J45">
        <v>76715.88407</v>
      </c>
      <c r="K45" t="s">
        <v>66</v>
      </c>
      <c r="L45">
        <v>6564</v>
      </c>
      <c r="M45">
        <v>182</v>
      </c>
      <c r="N45" t="s">
        <v>48</v>
      </c>
      <c r="O45" s="1">
        <v>44426</v>
      </c>
      <c r="P45" t="s">
        <v>85</v>
      </c>
      <c r="Q45" t="s">
        <v>44</v>
      </c>
      <c r="R45">
        <f>Healthcare_Data_v1__4[[#This Row],[Discharge Date]]-Healthcare_Data_v1__4[[#This Row],[Date of Admission]]</f>
        <v>2</v>
      </c>
      <c r="S45" t="str" cm="1">
        <f t="array" ref="S45">_xlfn.IFS( Healthcare_Data_v1__4[[#This Row],[Days of Stay]]&lt;10,"Low",Healthcare_Data_v1__4[[#This Row],[Days of Stay]]&lt;20,"Med",Healthcare_Data_v1__4[[#This Row],[Days of Stay]]&lt;=30,"High")</f>
        <v>Low</v>
      </c>
      <c r="T45" t="str">
        <f>CONCATENATE(Healthcare_Data_v1__4[[#This Row],[Medical Condition]],Healthcare_Data_v1__4[[#This Row],[Duration]])</f>
        <v>DiabetesLow</v>
      </c>
      <c r="U45">
        <f>MONTH(Healthcare_Data_v1__4[[#This Row],[Date of Admission]])</f>
        <v>8</v>
      </c>
      <c r="V45">
        <f>YEAR(Healthcare_Data_v1__4[[#This Row],[Date of Admission]])</f>
        <v>2021</v>
      </c>
      <c r="W45">
        <f>DAY(Healthcare_Data_v1__4[[#This Row],[Date of Admission]])</f>
        <v>16</v>
      </c>
    </row>
    <row r="46" spans="1:23" x14ac:dyDescent="0.3">
      <c r="A46" t="s">
        <v>18037</v>
      </c>
      <c r="B46">
        <v>34</v>
      </c>
      <c r="C46" t="s">
        <v>5</v>
      </c>
      <c r="D46" t="s">
        <v>16</v>
      </c>
      <c r="E46" t="s">
        <v>20</v>
      </c>
      <c r="F46" t="s">
        <v>10</v>
      </c>
      <c r="G46" s="1">
        <v>43631</v>
      </c>
      <c r="H46" t="s">
        <v>148</v>
      </c>
      <c r="I46" t="s">
        <v>149</v>
      </c>
      <c r="J46">
        <v>76640.301829999997</v>
      </c>
      <c r="K46" t="s">
        <v>63</v>
      </c>
      <c r="L46">
        <v>11225</v>
      </c>
      <c r="M46">
        <v>119</v>
      </c>
      <c r="N46" t="s">
        <v>48</v>
      </c>
      <c r="O46" s="1">
        <v>43655</v>
      </c>
      <c r="P46" t="s">
        <v>60</v>
      </c>
      <c r="Q46" t="s">
        <v>50</v>
      </c>
      <c r="R46">
        <f>Healthcare_Data_v1__4[[#This Row],[Discharge Date]]-Healthcare_Data_v1__4[[#This Row],[Date of Admission]]</f>
        <v>24</v>
      </c>
      <c r="S46" t="str" cm="1">
        <f t="array" ref="S46">_xlfn.IFS( Healthcare_Data_v1__4[[#This Row],[Days of Stay]]&lt;10,"Low",Healthcare_Data_v1__4[[#This Row],[Days of Stay]]&lt;20,"Med",Healthcare_Data_v1__4[[#This Row],[Days of Stay]]&lt;=30,"High")</f>
        <v>High</v>
      </c>
      <c r="T46" t="str">
        <f>CONCATENATE(Healthcare_Data_v1__4[[#This Row],[Medical Condition]],Healthcare_Data_v1__4[[#This Row],[Duration]])</f>
        <v>HypertensionHigh</v>
      </c>
      <c r="U46">
        <f>MONTH(Healthcare_Data_v1__4[[#This Row],[Date of Admission]])</f>
        <v>6</v>
      </c>
      <c r="V46">
        <f>YEAR(Healthcare_Data_v1__4[[#This Row],[Date of Admission]])</f>
        <v>2019</v>
      </c>
      <c r="W46">
        <f>DAY(Healthcare_Data_v1__4[[#This Row],[Date of Admission]])</f>
        <v>15</v>
      </c>
    </row>
    <row r="47" spans="1:23" x14ac:dyDescent="0.3">
      <c r="A47" t="s">
        <v>18038</v>
      </c>
      <c r="B47">
        <v>84</v>
      </c>
      <c r="C47" t="s">
        <v>3</v>
      </c>
      <c r="D47" t="s">
        <v>15</v>
      </c>
      <c r="E47" t="s">
        <v>20</v>
      </c>
      <c r="F47" t="s">
        <v>10</v>
      </c>
      <c r="G47" s="1">
        <v>43751</v>
      </c>
      <c r="H47" t="s">
        <v>150</v>
      </c>
      <c r="I47" t="s">
        <v>151</v>
      </c>
      <c r="J47">
        <v>76591.261029999994</v>
      </c>
      <c r="K47" t="s">
        <v>41</v>
      </c>
      <c r="L47">
        <v>7563</v>
      </c>
      <c r="M47">
        <v>388</v>
      </c>
      <c r="N47" t="s">
        <v>48</v>
      </c>
      <c r="O47" s="1">
        <v>43767</v>
      </c>
      <c r="P47" t="s">
        <v>43</v>
      </c>
      <c r="Q47" t="s">
        <v>44</v>
      </c>
      <c r="R47">
        <f>Healthcare_Data_v1__4[[#This Row],[Discharge Date]]-Healthcare_Data_v1__4[[#This Row],[Date of Admission]]</f>
        <v>16</v>
      </c>
      <c r="S47" t="str" cm="1">
        <f t="array" ref="S47">_xlfn.IFS( Healthcare_Data_v1__4[[#This Row],[Days of Stay]]&lt;10,"Low",Healthcare_Data_v1__4[[#This Row],[Days of Stay]]&lt;20,"Med",Healthcare_Data_v1__4[[#This Row],[Days of Stay]]&lt;=30,"High")</f>
        <v>Med</v>
      </c>
      <c r="T47" t="str">
        <f>CONCATENATE(Healthcare_Data_v1__4[[#This Row],[Medical Condition]],Healthcare_Data_v1__4[[#This Row],[Duration]])</f>
        <v>HypertensionMed</v>
      </c>
      <c r="U47">
        <f>MONTH(Healthcare_Data_v1__4[[#This Row],[Date of Admission]])</f>
        <v>10</v>
      </c>
      <c r="V47">
        <f>YEAR(Healthcare_Data_v1__4[[#This Row],[Date of Admission]])</f>
        <v>2019</v>
      </c>
      <c r="W47">
        <f>DAY(Healthcare_Data_v1__4[[#This Row],[Date of Admission]])</f>
        <v>13</v>
      </c>
    </row>
    <row r="48" spans="1:23" x14ac:dyDescent="0.3">
      <c r="A48" t="s">
        <v>18039</v>
      </c>
      <c r="B48">
        <v>48</v>
      </c>
      <c r="C48" t="s">
        <v>8</v>
      </c>
      <c r="D48" t="s">
        <v>15</v>
      </c>
      <c r="E48" t="s">
        <v>21</v>
      </c>
      <c r="F48" t="s">
        <v>9</v>
      </c>
      <c r="G48" s="1">
        <v>44854</v>
      </c>
      <c r="H48" t="s">
        <v>152</v>
      </c>
      <c r="I48" t="s">
        <v>153</v>
      </c>
      <c r="J48">
        <v>76540.277530000007</v>
      </c>
      <c r="K48" t="s">
        <v>63</v>
      </c>
      <c r="L48">
        <v>31098</v>
      </c>
      <c r="M48">
        <v>412</v>
      </c>
      <c r="N48" t="s">
        <v>42</v>
      </c>
      <c r="O48" s="1">
        <v>44862</v>
      </c>
      <c r="P48" t="s">
        <v>56</v>
      </c>
      <c r="Q48" t="s">
        <v>57</v>
      </c>
      <c r="R48">
        <f>Healthcare_Data_v1__4[[#This Row],[Discharge Date]]-Healthcare_Data_v1__4[[#This Row],[Date of Admission]]</f>
        <v>8</v>
      </c>
      <c r="S48" t="str" cm="1">
        <f t="array" ref="S48">_xlfn.IFS( Healthcare_Data_v1__4[[#This Row],[Days of Stay]]&lt;10,"Low",Healthcare_Data_v1__4[[#This Row],[Days of Stay]]&lt;20,"Med",Healthcare_Data_v1__4[[#This Row],[Days of Stay]]&lt;=30,"High")</f>
        <v>Low</v>
      </c>
      <c r="T48" t="str">
        <f>CONCATENATE(Healthcare_Data_v1__4[[#This Row],[Medical Condition]],Healthcare_Data_v1__4[[#This Row],[Duration]])</f>
        <v>ArthritisLow</v>
      </c>
      <c r="U48">
        <f>MONTH(Healthcare_Data_v1__4[[#This Row],[Date of Admission]])</f>
        <v>10</v>
      </c>
      <c r="V48">
        <f>YEAR(Healthcare_Data_v1__4[[#This Row],[Date of Admission]])</f>
        <v>2022</v>
      </c>
      <c r="W48">
        <f>DAY(Healthcare_Data_v1__4[[#This Row],[Date of Admission]])</f>
        <v>20</v>
      </c>
    </row>
    <row r="49" spans="1:23" x14ac:dyDescent="0.3">
      <c r="A49" t="s">
        <v>18040</v>
      </c>
      <c r="B49">
        <v>37</v>
      </c>
      <c r="C49" t="s">
        <v>5</v>
      </c>
      <c r="D49" t="s">
        <v>16</v>
      </c>
      <c r="E49" t="s">
        <v>24</v>
      </c>
      <c r="F49" t="s">
        <v>10</v>
      </c>
      <c r="G49" s="1">
        <v>43642</v>
      </c>
      <c r="H49" t="s">
        <v>154</v>
      </c>
      <c r="I49" t="s">
        <v>155</v>
      </c>
      <c r="J49">
        <v>76320.661049999995</v>
      </c>
      <c r="K49" t="s">
        <v>69</v>
      </c>
      <c r="L49">
        <v>23893</v>
      </c>
      <c r="M49">
        <v>182</v>
      </c>
      <c r="N49" t="s">
        <v>48</v>
      </c>
      <c r="O49" s="1">
        <v>43670</v>
      </c>
      <c r="P49" t="s">
        <v>85</v>
      </c>
      <c r="Q49" t="s">
        <v>50</v>
      </c>
      <c r="R49">
        <f>Healthcare_Data_v1__4[[#This Row],[Discharge Date]]-Healthcare_Data_v1__4[[#This Row],[Date of Admission]]</f>
        <v>28</v>
      </c>
      <c r="S49" t="str" cm="1">
        <f t="array" ref="S49">_xlfn.IFS( Healthcare_Data_v1__4[[#This Row],[Days of Stay]]&lt;10,"Low",Healthcare_Data_v1__4[[#This Row],[Days of Stay]]&lt;20,"Med",Healthcare_Data_v1__4[[#This Row],[Days of Stay]]&lt;=30,"High")</f>
        <v>High</v>
      </c>
      <c r="T49" t="str">
        <f>CONCATENATE(Healthcare_Data_v1__4[[#This Row],[Medical Condition]],Healthcare_Data_v1__4[[#This Row],[Duration]])</f>
        <v>HypertensionHigh</v>
      </c>
      <c r="U49">
        <f>MONTH(Healthcare_Data_v1__4[[#This Row],[Date of Admission]])</f>
        <v>6</v>
      </c>
      <c r="V49">
        <f>YEAR(Healthcare_Data_v1__4[[#This Row],[Date of Admission]])</f>
        <v>2019</v>
      </c>
      <c r="W49">
        <f>DAY(Healthcare_Data_v1__4[[#This Row],[Date of Admission]])</f>
        <v>26</v>
      </c>
    </row>
    <row r="50" spans="1:23" x14ac:dyDescent="0.3">
      <c r="A50" t="s">
        <v>18041</v>
      </c>
      <c r="B50">
        <v>78</v>
      </c>
      <c r="C50" t="s">
        <v>3</v>
      </c>
      <c r="D50" t="s">
        <v>15</v>
      </c>
      <c r="E50" t="s">
        <v>21</v>
      </c>
      <c r="F50" t="s">
        <v>11</v>
      </c>
      <c r="G50" s="1">
        <v>43933</v>
      </c>
      <c r="H50" t="s">
        <v>156</v>
      </c>
      <c r="I50" t="s">
        <v>157</v>
      </c>
      <c r="J50">
        <v>76316.27175</v>
      </c>
      <c r="K50" t="s">
        <v>41</v>
      </c>
      <c r="L50">
        <v>38611</v>
      </c>
      <c r="M50">
        <v>359</v>
      </c>
      <c r="N50" t="s">
        <v>48</v>
      </c>
      <c r="O50" s="1">
        <v>43936</v>
      </c>
      <c r="P50" t="s">
        <v>49</v>
      </c>
      <c r="Q50" t="s">
        <v>50</v>
      </c>
      <c r="R50">
        <f>Healthcare_Data_v1__4[[#This Row],[Discharge Date]]-Healthcare_Data_v1__4[[#This Row],[Date of Admission]]</f>
        <v>3</v>
      </c>
      <c r="S50" t="str" cm="1">
        <f t="array" ref="S50">_xlfn.IFS( Healthcare_Data_v1__4[[#This Row],[Days of Stay]]&lt;10,"Low",Healthcare_Data_v1__4[[#This Row],[Days of Stay]]&lt;20,"Med",Healthcare_Data_v1__4[[#This Row],[Days of Stay]]&lt;=30,"High")</f>
        <v>Low</v>
      </c>
      <c r="T50" t="str">
        <f>CONCATENATE(Healthcare_Data_v1__4[[#This Row],[Medical Condition]],Healthcare_Data_v1__4[[#This Row],[Duration]])</f>
        <v>CancerLow</v>
      </c>
      <c r="U50">
        <f>MONTH(Healthcare_Data_v1__4[[#This Row],[Date of Admission]])</f>
        <v>4</v>
      </c>
      <c r="V50">
        <f>YEAR(Healthcare_Data_v1__4[[#This Row],[Date of Admission]])</f>
        <v>2020</v>
      </c>
      <c r="W50">
        <f>DAY(Healthcare_Data_v1__4[[#This Row],[Date of Admission]])</f>
        <v>12</v>
      </c>
    </row>
    <row r="51" spans="1:23" x14ac:dyDescent="0.3">
      <c r="A51" t="s">
        <v>18042</v>
      </c>
      <c r="B51">
        <v>82</v>
      </c>
      <c r="C51" t="s">
        <v>3</v>
      </c>
      <c r="D51" t="s">
        <v>15</v>
      </c>
      <c r="E51" t="s">
        <v>24</v>
      </c>
      <c r="F51" t="s">
        <v>4</v>
      </c>
      <c r="G51" s="1">
        <v>44245</v>
      </c>
      <c r="H51" t="s">
        <v>158</v>
      </c>
      <c r="I51" t="s">
        <v>159</v>
      </c>
      <c r="J51">
        <v>76314.042629999996</v>
      </c>
      <c r="K51" t="s">
        <v>41</v>
      </c>
      <c r="L51">
        <v>55754</v>
      </c>
      <c r="M51">
        <v>186</v>
      </c>
      <c r="N51" t="s">
        <v>55</v>
      </c>
      <c r="O51" s="1">
        <v>44261</v>
      </c>
      <c r="P51" t="s">
        <v>49</v>
      </c>
      <c r="Q51" t="s">
        <v>57</v>
      </c>
      <c r="R51">
        <f>Healthcare_Data_v1__4[[#This Row],[Discharge Date]]-Healthcare_Data_v1__4[[#This Row],[Date of Admission]]</f>
        <v>16</v>
      </c>
      <c r="S51" t="str" cm="1">
        <f t="array" ref="S51">_xlfn.IFS( Healthcare_Data_v1__4[[#This Row],[Days of Stay]]&lt;10,"Low",Healthcare_Data_v1__4[[#This Row],[Days of Stay]]&lt;20,"Med",Healthcare_Data_v1__4[[#This Row],[Days of Stay]]&lt;=30,"High")</f>
        <v>Med</v>
      </c>
      <c r="T51" t="str">
        <f>CONCATENATE(Healthcare_Data_v1__4[[#This Row],[Medical Condition]],Healthcare_Data_v1__4[[#This Row],[Duration]])</f>
        <v>DiabetesMed</v>
      </c>
      <c r="U51">
        <f>MONTH(Healthcare_Data_v1__4[[#This Row],[Date of Admission]])</f>
        <v>2</v>
      </c>
      <c r="V51">
        <f>YEAR(Healthcare_Data_v1__4[[#This Row],[Date of Admission]])</f>
        <v>2021</v>
      </c>
      <c r="W51">
        <f>DAY(Healthcare_Data_v1__4[[#This Row],[Date of Admission]])</f>
        <v>18</v>
      </c>
    </row>
    <row r="52" spans="1:23" x14ac:dyDescent="0.3">
      <c r="A52" t="s">
        <v>18043</v>
      </c>
      <c r="B52">
        <v>47</v>
      </c>
      <c r="C52" t="s">
        <v>8</v>
      </c>
      <c r="D52" t="s">
        <v>16</v>
      </c>
      <c r="E52" t="s">
        <v>21</v>
      </c>
      <c r="F52" t="s">
        <v>10</v>
      </c>
      <c r="G52" s="1">
        <v>43630</v>
      </c>
      <c r="H52" t="s">
        <v>160</v>
      </c>
      <c r="I52" t="s">
        <v>161</v>
      </c>
      <c r="J52">
        <v>76313.492910000001</v>
      </c>
      <c r="K52" t="s">
        <v>41</v>
      </c>
      <c r="L52">
        <v>7494</v>
      </c>
      <c r="M52">
        <v>437</v>
      </c>
      <c r="N52" t="s">
        <v>48</v>
      </c>
      <c r="O52" s="1">
        <v>43659</v>
      </c>
      <c r="P52" t="s">
        <v>56</v>
      </c>
      <c r="Q52" t="s">
        <v>44</v>
      </c>
      <c r="R52">
        <f>Healthcare_Data_v1__4[[#This Row],[Discharge Date]]-Healthcare_Data_v1__4[[#This Row],[Date of Admission]]</f>
        <v>29</v>
      </c>
      <c r="S52" t="str" cm="1">
        <f t="array" ref="S52">_xlfn.IFS( Healthcare_Data_v1__4[[#This Row],[Days of Stay]]&lt;10,"Low",Healthcare_Data_v1__4[[#This Row],[Days of Stay]]&lt;20,"Med",Healthcare_Data_v1__4[[#This Row],[Days of Stay]]&lt;=30,"High")</f>
        <v>High</v>
      </c>
      <c r="T52" t="str">
        <f>CONCATENATE(Healthcare_Data_v1__4[[#This Row],[Medical Condition]],Healthcare_Data_v1__4[[#This Row],[Duration]])</f>
        <v>HypertensionHigh</v>
      </c>
      <c r="U52">
        <f>MONTH(Healthcare_Data_v1__4[[#This Row],[Date of Admission]])</f>
        <v>6</v>
      </c>
      <c r="V52">
        <f>YEAR(Healthcare_Data_v1__4[[#This Row],[Date of Admission]])</f>
        <v>2019</v>
      </c>
      <c r="W52">
        <f>DAY(Healthcare_Data_v1__4[[#This Row],[Date of Admission]])</f>
        <v>14</v>
      </c>
    </row>
    <row r="53" spans="1:23" x14ac:dyDescent="0.3">
      <c r="A53" t="s">
        <v>18044</v>
      </c>
      <c r="B53">
        <v>60</v>
      </c>
      <c r="C53" t="s">
        <v>3</v>
      </c>
      <c r="D53" t="s">
        <v>16</v>
      </c>
      <c r="E53" t="s">
        <v>25</v>
      </c>
      <c r="F53" t="s">
        <v>9</v>
      </c>
      <c r="G53" s="1">
        <v>44891</v>
      </c>
      <c r="H53" t="s">
        <v>162</v>
      </c>
      <c r="I53" t="s">
        <v>163</v>
      </c>
      <c r="J53">
        <v>76292.201509999999</v>
      </c>
      <c r="K53" t="s">
        <v>41</v>
      </c>
      <c r="L53">
        <v>39661</v>
      </c>
      <c r="M53">
        <v>132</v>
      </c>
      <c r="N53" t="s">
        <v>42</v>
      </c>
      <c r="O53" s="1">
        <v>44896</v>
      </c>
      <c r="P53" t="s">
        <v>56</v>
      </c>
      <c r="Q53" t="s">
        <v>57</v>
      </c>
      <c r="R53">
        <f>Healthcare_Data_v1__4[[#This Row],[Discharge Date]]-Healthcare_Data_v1__4[[#This Row],[Date of Admission]]</f>
        <v>5</v>
      </c>
      <c r="S53" t="str" cm="1">
        <f t="array" ref="S53">_xlfn.IFS( Healthcare_Data_v1__4[[#This Row],[Days of Stay]]&lt;10,"Low",Healthcare_Data_v1__4[[#This Row],[Days of Stay]]&lt;20,"Med",Healthcare_Data_v1__4[[#This Row],[Days of Stay]]&lt;=30,"High")</f>
        <v>Low</v>
      </c>
      <c r="T53" t="str">
        <f>CONCATENATE(Healthcare_Data_v1__4[[#This Row],[Medical Condition]],Healthcare_Data_v1__4[[#This Row],[Duration]])</f>
        <v>ArthritisLow</v>
      </c>
      <c r="U53">
        <f>MONTH(Healthcare_Data_v1__4[[#This Row],[Date of Admission]])</f>
        <v>11</v>
      </c>
      <c r="V53">
        <f>YEAR(Healthcare_Data_v1__4[[#This Row],[Date of Admission]])</f>
        <v>2022</v>
      </c>
      <c r="W53">
        <f>DAY(Healthcare_Data_v1__4[[#This Row],[Date of Admission]])</f>
        <v>26</v>
      </c>
    </row>
    <row r="54" spans="1:23" x14ac:dyDescent="0.3">
      <c r="A54" t="s">
        <v>18045</v>
      </c>
      <c r="B54">
        <v>70</v>
      </c>
      <c r="C54" t="s">
        <v>3</v>
      </c>
      <c r="D54" t="s">
        <v>16</v>
      </c>
      <c r="E54" t="s">
        <v>23</v>
      </c>
      <c r="F54" t="s">
        <v>7</v>
      </c>
      <c r="G54" s="1">
        <v>45163</v>
      </c>
      <c r="H54" t="s">
        <v>164</v>
      </c>
      <c r="I54" t="s">
        <v>165</v>
      </c>
      <c r="J54">
        <v>76285.06177</v>
      </c>
      <c r="K54" t="s">
        <v>41</v>
      </c>
      <c r="L54">
        <v>4003</v>
      </c>
      <c r="M54">
        <v>271</v>
      </c>
      <c r="N54" t="s">
        <v>42</v>
      </c>
      <c r="O54" s="1">
        <v>45174</v>
      </c>
      <c r="P54" t="s">
        <v>85</v>
      </c>
      <c r="Q54" t="s">
        <v>44</v>
      </c>
      <c r="R54">
        <f>Healthcare_Data_v1__4[[#This Row],[Discharge Date]]-Healthcare_Data_v1__4[[#This Row],[Date of Admission]]</f>
        <v>11</v>
      </c>
      <c r="S54" t="str" cm="1">
        <f t="array" ref="S54">_xlfn.IFS( Healthcare_Data_v1__4[[#This Row],[Days of Stay]]&lt;10,"Low",Healthcare_Data_v1__4[[#This Row],[Days of Stay]]&lt;20,"Med",Healthcare_Data_v1__4[[#This Row],[Days of Stay]]&lt;=30,"High")</f>
        <v>Med</v>
      </c>
      <c r="T54" t="str">
        <f>CONCATENATE(Healthcare_Data_v1__4[[#This Row],[Medical Condition]],Healthcare_Data_v1__4[[#This Row],[Duration]])</f>
        <v>ObesityMed</v>
      </c>
      <c r="U54">
        <f>MONTH(Healthcare_Data_v1__4[[#This Row],[Date of Admission]])</f>
        <v>8</v>
      </c>
      <c r="V54">
        <f>YEAR(Healthcare_Data_v1__4[[#This Row],[Date of Admission]])</f>
        <v>2023</v>
      </c>
      <c r="W54">
        <f>DAY(Healthcare_Data_v1__4[[#This Row],[Date of Admission]])</f>
        <v>25</v>
      </c>
    </row>
    <row r="55" spans="1:23" x14ac:dyDescent="0.3">
      <c r="A55" t="s">
        <v>18046</v>
      </c>
      <c r="B55">
        <v>57</v>
      </c>
      <c r="C55" t="s">
        <v>3</v>
      </c>
      <c r="D55" t="s">
        <v>15</v>
      </c>
      <c r="E55" t="s">
        <v>19</v>
      </c>
      <c r="F55" t="s">
        <v>11</v>
      </c>
      <c r="G55" s="1">
        <v>44649</v>
      </c>
      <c r="H55" t="s">
        <v>166</v>
      </c>
      <c r="I55" t="s">
        <v>167</v>
      </c>
      <c r="J55">
        <v>76279.293189999997</v>
      </c>
      <c r="K55" t="s">
        <v>66</v>
      </c>
      <c r="L55">
        <v>66073</v>
      </c>
      <c r="M55">
        <v>361</v>
      </c>
      <c r="N55" t="s">
        <v>48</v>
      </c>
      <c r="O55" s="1">
        <v>44653</v>
      </c>
      <c r="P55" t="s">
        <v>43</v>
      </c>
      <c r="Q55" t="s">
        <v>50</v>
      </c>
      <c r="R55">
        <f>Healthcare_Data_v1__4[[#This Row],[Discharge Date]]-Healthcare_Data_v1__4[[#This Row],[Date of Admission]]</f>
        <v>4</v>
      </c>
      <c r="S55" t="str" cm="1">
        <f t="array" ref="S55">_xlfn.IFS( Healthcare_Data_v1__4[[#This Row],[Days of Stay]]&lt;10,"Low",Healthcare_Data_v1__4[[#This Row],[Days of Stay]]&lt;20,"Med",Healthcare_Data_v1__4[[#This Row],[Days of Stay]]&lt;=30,"High")</f>
        <v>Low</v>
      </c>
      <c r="T55" t="str">
        <f>CONCATENATE(Healthcare_Data_v1__4[[#This Row],[Medical Condition]],Healthcare_Data_v1__4[[#This Row],[Duration]])</f>
        <v>CancerLow</v>
      </c>
      <c r="U55">
        <f>MONTH(Healthcare_Data_v1__4[[#This Row],[Date of Admission]])</f>
        <v>3</v>
      </c>
      <c r="V55">
        <f>YEAR(Healthcare_Data_v1__4[[#This Row],[Date of Admission]])</f>
        <v>2022</v>
      </c>
      <c r="W55">
        <f>DAY(Healthcare_Data_v1__4[[#This Row],[Date of Admission]])</f>
        <v>29</v>
      </c>
    </row>
    <row r="56" spans="1:23" x14ac:dyDescent="0.3">
      <c r="A56" t="s">
        <v>168</v>
      </c>
      <c r="B56">
        <v>19</v>
      </c>
      <c r="C56" t="s">
        <v>12</v>
      </c>
      <c r="D56" t="s">
        <v>16</v>
      </c>
      <c r="E56" t="s">
        <v>23</v>
      </c>
      <c r="F56" t="s">
        <v>6</v>
      </c>
      <c r="G56" s="1">
        <v>44390</v>
      </c>
      <c r="H56" t="s">
        <v>169</v>
      </c>
      <c r="I56" t="s">
        <v>170</v>
      </c>
      <c r="J56">
        <v>76208.160829999993</v>
      </c>
      <c r="K56" t="s">
        <v>69</v>
      </c>
      <c r="L56">
        <v>18072</v>
      </c>
      <c r="M56">
        <v>303</v>
      </c>
      <c r="N56" t="s">
        <v>48</v>
      </c>
      <c r="O56" s="1">
        <v>44415</v>
      </c>
      <c r="P56" t="s">
        <v>85</v>
      </c>
      <c r="Q56" t="s">
        <v>50</v>
      </c>
      <c r="R56">
        <f>Healthcare_Data_v1__4[[#This Row],[Discharge Date]]-Healthcare_Data_v1__4[[#This Row],[Date of Admission]]</f>
        <v>25</v>
      </c>
      <c r="S56" t="str" cm="1">
        <f t="array" ref="S56">_xlfn.IFS( Healthcare_Data_v1__4[[#This Row],[Days of Stay]]&lt;10,"Low",Healthcare_Data_v1__4[[#This Row],[Days of Stay]]&lt;20,"Med",Healthcare_Data_v1__4[[#This Row],[Days of Stay]]&lt;=30,"High")</f>
        <v>High</v>
      </c>
      <c r="T56" t="str">
        <f>CONCATENATE(Healthcare_Data_v1__4[[#This Row],[Medical Condition]],Healthcare_Data_v1__4[[#This Row],[Duration]])</f>
        <v>AsthmaHigh</v>
      </c>
      <c r="U56">
        <f>MONTH(Healthcare_Data_v1__4[[#This Row],[Date of Admission]])</f>
        <v>7</v>
      </c>
      <c r="V56">
        <f>YEAR(Healthcare_Data_v1__4[[#This Row],[Date of Admission]])</f>
        <v>2021</v>
      </c>
      <c r="W56">
        <f>DAY(Healthcare_Data_v1__4[[#This Row],[Date of Admission]])</f>
        <v>13</v>
      </c>
    </row>
    <row r="57" spans="1:23" x14ac:dyDescent="0.3">
      <c r="A57" t="s">
        <v>18047</v>
      </c>
      <c r="B57">
        <v>61</v>
      </c>
      <c r="C57" t="s">
        <v>3</v>
      </c>
      <c r="D57" t="s">
        <v>15</v>
      </c>
      <c r="E57" t="s">
        <v>22</v>
      </c>
      <c r="F57" t="s">
        <v>9</v>
      </c>
      <c r="G57" s="1">
        <v>43782</v>
      </c>
      <c r="H57" t="s">
        <v>171</v>
      </c>
      <c r="I57" t="s">
        <v>172</v>
      </c>
      <c r="J57">
        <v>76031.08941</v>
      </c>
      <c r="K57" t="s">
        <v>41</v>
      </c>
      <c r="L57">
        <v>1510</v>
      </c>
      <c r="M57">
        <v>317</v>
      </c>
      <c r="N57" t="s">
        <v>48</v>
      </c>
      <c r="O57" s="1">
        <v>43797</v>
      </c>
      <c r="P57" t="s">
        <v>56</v>
      </c>
      <c r="Q57" t="s">
        <v>44</v>
      </c>
      <c r="R57">
        <f>Healthcare_Data_v1__4[[#This Row],[Discharge Date]]-Healthcare_Data_v1__4[[#This Row],[Date of Admission]]</f>
        <v>15</v>
      </c>
      <c r="S57" t="str" cm="1">
        <f t="array" ref="S57">_xlfn.IFS( Healthcare_Data_v1__4[[#This Row],[Days of Stay]]&lt;10,"Low",Healthcare_Data_v1__4[[#This Row],[Days of Stay]]&lt;20,"Med",Healthcare_Data_v1__4[[#This Row],[Days of Stay]]&lt;=30,"High")</f>
        <v>Med</v>
      </c>
      <c r="T57" t="str">
        <f>CONCATENATE(Healthcare_Data_v1__4[[#This Row],[Medical Condition]],Healthcare_Data_v1__4[[#This Row],[Duration]])</f>
        <v>ArthritisMed</v>
      </c>
      <c r="U57">
        <f>MONTH(Healthcare_Data_v1__4[[#This Row],[Date of Admission]])</f>
        <v>11</v>
      </c>
      <c r="V57">
        <f>YEAR(Healthcare_Data_v1__4[[#This Row],[Date of Admission]])</f>
        <v>2019</v>
      </c>
      <c r="W57">
        <f>DAY(Healthcare_Data_v1__4[[#This Row],[Date of Admission]])</f>
        <v>13</v>
      </c>
    </row>
    <row r="58" spans="1:23" x14ac:dyDescent="0.3">
      <c r="A58" t="s">
        <v>18048</v>
      </c>
      <c r="B58">
        <v>21</v>
      </c>
      <c r="C58" t="s">
        <v>12</v>
      </c>
      <c r="D58" t="s">
        <v>16</v>
      </c>
      <c r="E58" t="s">
        <v>23</v>
      </c>
      <c r="F58" t="s">
        <v>11</v>
      </c>
      <c r="G58" s="1">
        <v>44558</v>
      </c>
      <c r="H58" t="s">
        <v>173</v>
      </c>
      <c r="I58" t="s">
        <v>174</v>
      </c>
      <c r="J58">
        <v>75923.907000000007</v>
      </c>
      <c r="K58" t="s">
        <v>66</v>
      </c>
      <c r="L58">
        <v>71896</v>
      </c>
      <c r="M58">
        <v>439</v>
      </c>
      <c r="N58" t="s">
        <v>48</v>
      </c>
      <c r="O58" s="1">
        <v>44570</v>
      </c>
      <c r="P58" t="s">
        <v>49</v>
      </c>
      <c r="Q58" t="s">
        <v>57</v>
      </c>
      <c r="R58">
        <f>Healthcare_Data_v1__4[[#This Row],[Discharge Date]]-Healthcare_Data_v1__4[[#This Row],[Date of Admission]]</f>
        <v>12</v>
      </c>
      <c r="S58" t="str" cm="1">
        <f t="array" ref="S58">_xlfn.IFS( Healthcare_Data_v1__4[[#This Row],[Days of Stay]]&lt;10,"Low",Healthcare_Data_v1__4[[#This Row],[Days of Stay]]&lt;20,"Med",Healthcare_Data_v1__4[[#This Row],[Days of Stay]]&lt;=30,"High")</f>
        <v>Med</v>
      </c>
      <c r="T58" t="str">
        <f>CONCATENATE(Healthcare_Data_v1__4[[#This Row],[Medical Condition]],Healthcare_Data_v1__4[[#This Row],[Duration]])</f>
        <v>CancerMed</v>
      </c>
      <c r="U58">
        <f>MONTH(Healthcare_Data_v1__4[[#This Row],[Date of Admission]])</f>
        <v>12</v>
      </c>
      <c r="V58">
        <f>YEAR(Healthcare_Data_v1__4[[#This Row],[Date of Admission]])</f>
        <v>2021</v>
      </c>
      <c r="W58">
        <f>DAY(Healthcare_Data_v1__4[[#This Row],[Date of Admission]])</f>
        <v>28</v>
      </c>
    </row>
    <row r="59" spans="1:23" x14ac:dyDescent="0.3">
      <c r="A59" t="s">
        <v>18049</v>
      </c>
      <c r="B59">
        <v>82</v>
      </c>
      <c r="C59" t="s">
        <v>3</v>
      </c>
      <c r="D59" t="s">
        <v>16</v>
      </c>
      <c r="E59" t="s">
        <v>19</v>
      </c>
      <c r="F59" t="s">
        <v>10</v>
      </c>
      <c r="G59" s="1">
        <v>44861</v>
      </c>
      <c r="H59" t="s">
        <v>175</v>
      </c>
      <c r="I59" t="s">
        <v>176</v>
      </c>
      <c r="J59">
        <v>75854.543260000006</v>
      </c>
      <c r="K59" t="s">
        <v>41</v>
      </c>
      <c r="L59">
        <v>7507</v>
      </c>
      <c r="M59">
        <v>153</v>
      </c>
      <c r="N59" t="s">
        <v>55</v>
      </c>
      <c r="O59" s="1">
        <v>44883</v>
      </c>
      <c r="P59" t="s">
        <v>43</v>
      </c>
      <c r="Q59" t="s">
        <v>50</v>
      </c>
      <c r="R59">
        <f>Healthcare_Data_v1__4[[#This Row],[Discharge Date]]-Healthcare_Data_v1__4[[#This Row],[Date of Admission]]</f>
        <v>22</v>
      </c>
      <c r="S59" t="str" cm="1">
        <f t="array" ref="S59">_xlfn.IFS( Healthcare_Data_v1__4[[#This Row],[Days of Stay]]&lt;10,"Low",Healthcare_Data_v1__4[[#This Row],[Days of Stay]]&lt;20,"Med",Healthcare_Data_v1__4[[#This Row],[Days of Stay]]&lt;=30,"High")</f>
        <v>High</v>
      </c>
      <c r="T59" t="str">
        <f>CONCATENATE(Healthcare_Data_v1__4[[#This Row],[Medical Condition]],Healthcare_Data_v1__4[[#This Row],[Duration]])</f>
        <v>HypertensionHigh</v>
      </c>
      <c r="U59">
        <f>MONTH(Healthcare_Data_v1__4[[#This Row],[Date of Admission]])</f>
        <v>10</v>
      </c>
      <c r="V59">
        <f>YEAR(Healthcare_Data_v1__4[[#This Row],[Date of Admission]])</f>
        <v>2022</v>
      </c>
      <c r="W59">
        <f>DAY(Healthcare_Data_v1__4[[#This Row],[Date of Admission]])</f>
        <v>27</v>
      </c>
    </row>
    <row r="60" spans="1:23" x14ac:dyDescent="0.3">
      <c r="A60" t="s">
        <v>177</v>
      </c>
      <c r="B60">
        <v>61</v>
      </c>
      <c r="C60" t="s">
        <v>3</v>
      </c>
      <c r="D60" t="s">
        <v>16</v>
      </c>
      <c r="E60" t="s">
        <v>23</v>
      </c>
      <c r="F60" t="s">
        <v>4</v>
      </c>
      <c r="G60" s="1">
        <v>45022</v>
      </c>
      <c r="H60" t="s">
        <v>178</v>
      </c>
      <c r="I60" t="s">
        <v>179</v>
      </c>
      <c r="J60">
        <v>75853.420440000002</v>
      </c>
      <c r="K60" t="s">
        <v>41</v>
      </c>
      <c r="L60">
        <v>17630</v>
      </c>
      <c r="M60">
        <v>438</v>
      </c>
      <c r="N60" t="s">
        <v>42</v>
      </c>
      <c r="O60" s="1">
        <v>45031</v>
      </c>
      <c r="P60" t="s">
        <v>56</v>
      </c>
      <c r="Q60" t="s">
        <v>44</v>
      </c>
      <c r="R60">
        <f>Healthcare_Data_v1__4[[#This Row],[Discharge Date]]-Healthcare_Data_v1__4[[#This Row],[Date of Admission]]</f>
        <v>9</v>
      </c>
      <c r="S60" t="str" cm="1">
        <f t="array" ref="S60">_xlfn.IFS( Healthcare_Data_v1__4[[#This Row],[Days of Stay]]&lt;10,"Low",Healthcare_Data_v1__4[[#This Row],[Days of Stay]]&lt;20,"Med",Healthcare_Data_v1__4[[#This Row],[Days of Stay]]&lt;=30,"High")</f>
        <v>Low</v>
      </c>
      <c r="T60" t="str">
        <f>CONCATENATE(Healthcare_Data_v1__4[[#This Row],[Medical Condition]],Healthcare_Data_v1__4[[#This Row],[Duration]])</f>
        <v>DiabetesLow</v>
      </c>
      <c r="U60">
        <f>MONTH(Healthcare_Data_v1__4[[#This Row],[Date of Admission]])</f>
        <v>4</v>
      </c>
      <c r="V60">
        <f>YEAR(Healthcare_Data_v1__4[[#This Row],[Date of Admission]])</f>
        <v>2023</v>
      </c>
      <c r="W60">
        <f>DAY(Healthcare_Data_v1__4[[#This Row],[Date of Admission]])</f>
        <v>6</v>
      </c>
    </row>
    <row r="61" spans="1:23" x14ac:dyDescent="0.3">
      <c r="A61" t="s">
        <v>180</v>
      </c>
      <c r="B61">
        <v>27</v>
      </c>
      <c r="C61" t="s">
        <v>5</v>
      </c>
      <c r="D61" t="s">
        <v>15</v>
      </c>
      <c r="E61" t="s">
        <v>25</v>
      </c>
      <c r="F61" t="s">
        <v>6</v>
      </c>
      <c r="G61" s="1">
        <v>43849</v>
      </c>
      <c r="H61" t="s">
        <v>181</v>
      </c>
      <c r="I61" t="s">
        <v>182</v>
      </c>
      <c r="J61">
        <v>75845.239379999999</v>
      </c>
      <c r="K61" t="s">
        <v>66</v>
      </c>
      <c r="L61">
        <v>42757</v>
      </c>
      <c r="M61">
        <v>120</v>
      </c>
      <c r="N61" t="s">
        <v>55</v>
      </c>
      <c r="O61" s="1">
        <v>43854</v>
      </c>
      <c r="P61" t="s">
        <v>85</v>
      </c>
      <c r="Q61" t="s">
        <v>44</v>
      </c>
      <c r="R61">
        <f>Healthcare_Data_v1__4[[#This Row],[Discharge Date]]-Healthcare_Data_v1__4[[#This Row],[Date of Admission]]</f>
        <v>5</v>
      </c>
      <c r="S61" t="str" cm="1">
        <f t="array" ref="S61">_xlfn.IFS( Healthcare_Data_v1__4[[#This Row],[Days of Stay]]&lt;10,"Low",Healthcare_Data_v1__4[[#This Row],[Days of Stay]]&lt;20,"Med",Healthcare_Data_v1__4[[#This Row],[Days of Stay]]&lt;=30,"High")</f>
        <v>Low</v>
      </c>
      <c r="T61" t="str">
        <f>CONCATENATE(Healthcare_Data_v1__4[[#This Row],[Medical Condition]],Healthcare_Data_v1__4[[#This Row],[Duration]])</f>
        <v>AsthmaLow</v>
      </c>
      <c r="U61">
        <f>MONTH(Healthcare_Data_v1__4[[#This Row],[Date of Admission]])</f>
        <v>1</v>
      </c>
      <c r="V61">
        <f>YEAR(Healthcare_Data_v1__4[[#This Row],[Date of Admission]])</f>
        <v>2020</v>
      </c>
      <c r="W61">
        <f>DAY(Healthcare_Data_v1__4[[#This Row],[Date of Admission]])</f>
        <v>19</v>
      </c>
    </row>
    <row r="62" spans="1:23" x14ac:dyDescent="0.3">
      <c r="A62" t="s">
        <v>18050</v>
      </c>
      <c r="B62">
        <v>68</v>
      </c>
      <c r="C62" t="s">
        <v>3</v>
      </c>
      <c r="D62" t="s">
        <v>16</v>
      </c>
      <c r="E62" t="s">
        <v>22</v>
      </c>
      <c r="F62" t="s">
        <v>11</v>
      </c>
      <c r="G62" s="1">
        <v>43890</v>
      </c>
      <c r="H62" t="s">
        <v>183</v>
      </c>
      <c r="I62" t="s">
        <v>184</v>
      </c>
      <c r="J62">
        <v>75799.394109999994</v>
      </c>
      <c r="K62" t="s">
        <v>41</v>
      </c>
      <c r="L62">
        <v>3449</v>
      </c>
      <c r="M62">
        <v>380</v>
      </c>
      <c r="N62" t="s">
        <v>48</v>
      </c>
      <c r="O62" s="1">
        <v>43902</v>
      </c>
      <c r="P62" t="s">
        <v>60</v>
      </c>
      <c r="Q62" t="s">
        <v>50</v>
      </c>
      <c r="R62">
        <f>Healthcare_Data_v1__4[[#This Row],[Discharge Date]]-Healthcare_Data_v1__4[[#This Row],[Date of Admission]]</f>
        <v>12</v>
      </c>
      <c r="S62" t="str" cm="1">
        <f t="array" ref="S62">_xlfn.IFS( Healthcare_Data_v1__4[[#This Row],[Days of Stay]]&lt;10,"Low",Healthcare_Data_v1__4[[#This Row],[Days of Stay]]&lt;20,"Med",Healthcare_Data_v1__4[[#This Row],[Days of Stay]]&lt;=30,"High")</f>
        <v>Med</v>
      </c>
      <c r="T62" t="str">
        <f>CONCATENATE(Healthcare_Data_v1__4[[#This Row],[Medical Condition]],Healthcare_Data_v1__4[[#This Row],[Duration]])</f>
        <v>CancerMed</v>
      </c>
      <c r="U62">
        <f>MONTH(Healthcare_Data_v1__4[[#This Row],[Date of Admission]])</f>
        <v>2</v>
      </c>
      <c r="V62">
        <f>YEAR(Healthcare_Data_v1__4[[#This Row],[Date of Admission]])</f>
        <v>2020</v>
      </c>
      <c r="W62">
        <f>DAY(Healthcare_Data_v1__4[[#This Row],[Date of Admission]])</f>
        <v>29</v>
      </c>
    </row>
    <row r="63" spans="1:23" x14ac:dyDescent="0.3">
      <c r="A63" t="s">
        <v>185</v>
      </c>
      <c r="B63">
        <v>31</v>
      </c>
      <c r="C63" t="s">
        <v>5</v>
      </c>
      <c r="D63" t="s">
        <v>16</v>
      </c>
      <c r="E63" t="s">
        <v>23</v>
      </c>
      <c r="F63" t="s">
        <v>11</v>
      </c>
      <c r="G63" s="1">
        <v>44315</v>
      </c>
      <c r="H63" t="s">
        <v>186</v>
      </c>
      <c r="I63" t="s">
        <v>187</v>
      </c>
      <c r="J63">
        <v>75724.612429999994</v>
      </c>
      <c r="K63" t="s">
        <v>63</v>
      </c>
      <c r="L63">
        <v>22072</v>
      </c>
      <c r="M63">
        <v>194</v>
      </c>
      <c r="N63" t="s">
        <v>55</v>
      </c>
      <c r="O63" s="1">
        <v>44322</v>
      </c>
      <c r="P63" t="s">
        <v>43</v>
      </c>
      <c r="Q63" t="s">
        <v>44</v>
      </c>
      <c r="R63">
        <f>Healthcare_Data_v1__4[[#This Row],[Discharge Date]]-Healthcare_Data_v1__4[[#This Row],[Date of Admission]]</f>
        <v>7</v>
      </c>
      <c r="S63" t="str" cm="1">
        <f t="array" ref="S63">_xlfn.IFS( Healthcare_Data_v1__4[[#This Row],[Days of Stay]]&lt;10,"Low",Healthcare_Data_v1__4[[#This Row],[Days of Stay]]&lt;20,"Med",Healthcare_Data_v1__4[[#This Row],[Days of Stay]]&lt;=30,"High")</f>
        <v>Low</v>
      </c>
      <c r="T63" t="str">
        <f>CONCATENATE(Healthcare_Data_v1__4[[#This Row],[Medical Condition]],Healthcare_Data_v1__4[[#This Row],[Duration]])</f>
        <v>CancerLow</v>
      </c>
      <c r="U63">
        <f>MONTH(Healthcare_Data_v1__4[[#This Row],[Date of Admission]])</f>
        <v>4</v>
      </c>
      <c r="V63">
        <f>YEAR(Healthcare_Data_v1__4[[#This Row],[Date of Admission]])</f>
        <v>2021</v>
      </c>
      <c r="W63">
        <f>DAY(Healthcare_Data_v1__4[[#This Row],[Date of Admission]])</f>
        <v>29</v>
      </c>
    </row>
    <row r="64" spans="1:23" x14ac:dyDescent="0.3">
      <c r="A64" t="s">
        <v>18051</v>
      </c>
      <c r="B64">
        <v>42</v>
      </c>
      <c r="C64" t="s">
        <v>8</v>
      </c>
      <c r="D64" t="s">
        <v>15</v>
      </c>
      <c r="E64" t="s">
        <v>26</v>
      </c>
      <c r="F64" t="s">
        <v>7</v>
      </c>
      <c r="G64" s="1">
        <v>44243</v>
      </c>
      <c r="H64" t="s">
        <v>188</v>
      </c>
      <c r="I64" t="s">
        <v>189</v>
      </c>
      <c r="J64">
        <v>75683.634130000006</v>
      </c>
      <c r="K64" t="s">
        <v>41</v>
      </c>
      <c r="L64">
        <v>4996</v>
      </c>
      <c r="M64">
        <v>199</v>
      </c>
      <c r="N64" t="s">
        <v>48</v>
      </c>
      <c r="O64" s="1">
        <v>44270</v>
      </c>
      <c r="P64" t="s">
        <v>43</v>
      </c>
      <c r="Q64" t="s">
        <v>50</v>
      </c>
      <c r="R64">
        <f>Healthcare_Data_v1__4[[#This Row],[Discharge Date]]-Healthcare_Data_v1__4[[#This Row],[Date of Admission]]</f>
        <v>27</v>
      </c>
      <c r="S64" t="str" cm="1">
        <f t="array" ref="S64">_xlfn.IFS( Healthcare_Data_v1__4[[#This Row],[Days of Stay]]&lt;10,"Low",Healthcare_Data_v1__4[[#This Row],[Days of Stay]]&lt;20,"Med",Healthcare_Data_v1__4[[#This Row],[Days of Stay]]&lt;=30,"High")</f>
        <v>High</v>
      </c>
      <c r="T64" t="str">
        <f>CONCATENATE(Healthcare_Data_v1__4[[#This Row],[Medical Condition]],Healthcare_Data_v1__4[[#This Row],[Duration]])</f>
        <v>ObesityHigh</v>
      </c>
      <c r="U64">
        <f>MONTH(Healthcare_Data_v1__4[[#This Row],[Date of Admission]])</f>
        <v>2</v>
      </c>
      <c r="V64">
        <f>YEAR(Healthcare_Data_v1__4[[#This Row],[Date of Admission]])</f>
        <v>2021</v>
      </c>
      <c r="W64">
        <f>DAY(Healthcare_Data_v1__4[[#This Row],[Date of Admission]])</f>
        <v>16</v>
      </c>
    </row>
    <row r="65" spans="1:23" x14ac:dyDescent="0.3">
      <c r="A65" t="s">
        <v>18052</v>
      </c>
      <c r="B65">
        <v>56</v>
      </c>
      <c r="C65" t="s">
        <v>3</v>
      </c>
      <c r="D65" t="s">
        <v>15</v>
      </c>
      <c r="E65" t="s">
        <v>20</v>
      </c>
      <c r="F65" t="s">
        <v>4</v>
      </c>
      <c r="G65" s="1">
        <v>45227</v>
      </c>
      <c r="H65" t="s">
        <v>190</v>
      </c>
      <c r="I65" t="s">
        <v>191</v>
      </c>
      <c r="J65">
        <v>75672.892019999999</v>
      </c>
      <c r="K65" t="s">
        <v>63</v>
      </c>
      <c r="L65">
        <v>22686</v>
      </c>
      <c r="M65">
        <v>404</v>
      </c>
      <c r="N65" t="s">
        <v>55</v>
      </c>
      <c r="O65" s="1">
        <v>45255</v>
      </c>
      <c r="P65" t="s">
        <v>56</v>
      </c>
      <c r="Q65" t="s">
        <v>44</v>
      </c>
      <c r="R65">
        <f>Healthcare_Data_v1__4[[#This Row],[Discharge Date]]-Healthcare_Data_v1__4[[#This Row],[Date of Admission]]</f>
        <v>28</v>
      </c>
      <c r="S65" t="str" cm="1">
        <f t="array" ref="S65">_xlfn.IFS( Healthcare_Data_v1__4[[#This Row],[Days of Stay]]&lt;10,"Low",Healthcare_Data_v1__4[[#This Row],[Days of Stay]]&lt;20,"Med",Healthcare_Data_v1__4[[#This Row],[Days of Stay]]&lt;=30,"High")</f>
        <v>High</v>
      </c>
      <c r="T65" t="str">
        <f>CONCATENATE(Healthcare_Data_v1__4[[#This Row],[Medical Condition]],Healthcare_Data_v1__4[[#This Row],[Duration]])</f>
        <v>DiabetesHigh</v>
      </c>
      <c r="U65">
        <f>MONTH(Healthcare_Data_v1__4[[#This Row],[Date of Admission]])</f>
        <v>10</v>
      </c>
      <c r="V65">
        <f>YEAR(Healthcare_Data_v1__4[[#This Row],[Date of Admission]])</f>
        <v>2023</v>
      </c>
      <c r="W65">
        <f>DAY(Healthcare_Data_v1__4[[#This Row],[Date of Admission]])</f>
        <v>28</v>
      </c>
    </row>
    <row r="66" spans="1:23" x14ac:dyDescent="0.3">
      <c r="A66" t="s">
        <v>18053</v>
      </c>
      <c r="B66">
        <v>60</v>
      </c>
      <c r="C66" t="s">
        <v>3</v>
      </c>
      <c r="D66" t="s">
        <v>15</v>
      </c>
      <c r="E66" t="s">
        <v>23</v>
      </c>
      <c r="F66" t="s">
        <v>10</v>
      </c>
      <c r="G66" s="1">
        <v>44051</v>
      </c>
      <c r="H66" t="s">
        <v>192</v>
      </c>
      <c r="I66" t="s">
        <v>193</v>
      </c>
      <c r="J66">
        <v>75634.767670000001</v>
      </c>
      <c r="K66" t="s">
        <v>41</v>
      </c>
      <c r="L66">
        <v>31096</v>
      </c>
      <c r="M66">
        <v>301</v>
      </c>
      <c r="N66" t="s">
        <v>48</v>
      </c>
      <c r="O66" s="1">
        <v>44072</v>
      </c>
      <c r="P66" t="s">
        <v>43</v>
      </c>
      <c r="Q66" t="s">
        <v>50</v>
      </c>
      <c r="R66">
        <f>Healthcare_Data_v1__4[[#This Row],[Discharge Date]]-Healthcare_Data_v1__4[[#This Row],[Date of Admission]]</f>
        <v>21</v>
      </c>
      <c r="S66" t="str" cm="1">
        <f t="array" ref="S66">_xlfn.IFS( Healthcare_Data_v1__4[[#This Row],[Days of Stay]]&lt;10,"Low",Healthcare_Data_v1__4[[#This Row],[Days of Stay]]&lt;20,"Med",Healthcare_Data_v1__4[[#This Row],[Days of Stay]]&lt;=30,"High")</f>
        <v>High</v>
      </c>
      <c r="T66" t="str">
        <f>CONCATENATE(Healthcare_Data_v1__4[[#This Row],[Medical Condition]],Healthcare_Data_v1__4[[#This Row],[Duration]])</f>
        <v>HypertensionHigh</v>
      </c>
      <c r="U66">
        <f>MONTH(Healthcare_Data_v1__4[[#This Row],[Date of Admission]])</f>
        <v>8</v>
      </c>
      <c r="V66">
        <f>YEAR(Healthcare_Data_v1__4[[#This Row],[Date of Admission]])</f>
        <v>2020</v>
      </c>
      <c r="W66">
        <f>DAY(Healthcare_Data_v1__4[[#This Row],[Date of Admission]])</f>
        <v>8</v>
      </c>
    </row>
    <row r="67" spans="1:23" x14ac:dyDescent="0.3">
      <c r="A67" t="s">
        <v>18054</v>
      </c>
      <c r="B67">
        <v>42</v>
      </c>
      <c r="C67" t="s">
        <v>8</v>
      </c>
      <c r="D67" t="s">
        <v>16</v>
      </c>
      <c r="E67" t="s">
        <v>23</v>
      </c>
      <c r="F67" t="s">
        <v>10</v>
      </c>
      <c r="G67" s="1">
        <v>45116</v>
      </c>
      <c r="H67" t="s">
        <v>194</v>
      </c>
      <c r="I67" t="s">
        <v>195</v>
      </c>
      <c r="J67">
        <v>75498.628819999998</v>
      </c>
      <c r="K67" t="s">
        <v>41</v>
      </c>
      <c r="L67">
        <v>15924</v>
      </c>
      <c r="M67">
        <v>223</v>
      </c>
      <c r="N67" t="s">
        <v>55</v>
      </c>
      <c r="O67" s="1">
        <v>45137</v>
      </c>
      <c r="P67" t="s">
        <v>60</v>
      </c>
      <c r="Q67" t="s">
        <v>44</v>
      </c>
      <c r="R67">
        <f>Healthcare_Data_v1__4[[#This Row],[Discharge Date]]-Healthcare_Data_v1__4[[#This Row],[Date of Admission]]</f>
        <v>21</v>
      </c>
      <c r="S67" t="str" cm="1">
        <f t="array" ref="S67">_xlfn.IFS( Healthcare_Data_v1__4[[#This Row],[Days of Stay]]&lt;10,"Low",Healthcare_Data_v1__4[[#This Row],[Days of Stay]]&lt;20,"Med",Healthcare_Data_v1__4[[#This Row],[Days of Stay]]&lt;=30,"High")</f>
        <v>High</v>
      </c>
      <c r="T67" t="str">
        <f>CONCATENATE(Healthcare_Data_v1__4[[#This Row],[Medical Condition]],Healthcare_Data_v1__4[[#This Row],[Duration]])</f>
        <v>HypertensionHigh</v>
      </c>
      <c r="U67">
        <f>MONTH(Healthcare_Data_v1__4[[#This Row],[Date of Admission]])</f>
        <v>7</v>
      </c>
      <c r="V67">
        <f>YEAR(Healthcare_Data_v1__4[[#This Row],[Date of Admission]])</f>
        <v>2023</v>
      </c>
      <c r="W67">
        <f>DAY(Healthcare_Data_v1__4[[#This Row],[Date of Admission]])</f>
        <v>9</v>
      </c>
    </row>
    <row r="68" spans="1:23" x14ac:dyDescent="0.3">
      <c r="A68" t="s">
        <v>18055</v>
      </c>
      <c r="B68">
        <v>81</v>
      </c>
      <c r="C68" t="s">
        <v>3</v>
      </c>
      <c r="D68" t="s">
        <v>15</v>
      </c>
      <c r="E68" t="s">
        <v>19</v>
      </c>
      <c r="F68" t="s">
        <v>9</v>
      </c>
      <c r="G68" s="1">
        <v>44360</v>
      </c>
      <c r="H68" t="s">
        <v>196</v>
      </c>
      <c r="I68" t="s">
        <v>197</v>
      </c>
      <c r="J68">
        <v>75481.189100000003</v>
      </c>
      <c r="K68" t="s">
        <v>41</v>
      </c>
      <c r="L68">
        <v>17572</v>
      </c>
      <c r="M68">
        <v>410</v>
      </c>
      <c r="N68" t="s">
        <v>48</v>
      </c>
      <c r="O68" s="1">
        <v>44370</v>
      </c>
      <c r="P68" t="s">
        <v>56</v>
      </c>
      <c r="Q68" t="s">
        <v>57</v>
      </c>
      <c r="R68">
        <f>Healthcare_Data_v1__4[[#This Row],[Discharge Date]]-Healthcare_Data_v1__4[[#This Row],[Date of Admission]]</f>
        <v>10</v>
      </c>
      <c r="S68" t="str" cm="1">
        <f t="array" ref="S68">_xlfn.IFS( Healthcare_Data_v1__4[[#This Row],[Days of Stay]]&lt;10,"Low",Healthcare_Data_v1__4[[#This Row],[Days of Stay]]&lt;20,"Med",Healthcare_Data_v1__4[[#This Row],[Days of Stay]]&lt;=30,"High")</f>
        <v>Med</v>
      </c>
      <c r="T68" t="str">
        <f>CONCATENATE(Healthcare_Data_v1__4[[#This Row],[Medical Condition]],Healthcare_Data_v1__4[[#This Row],[Duration]])</f>
        <v>ArthritisMed</v>
      </c>
      <c r="U68">
        <f>MONTH(Healthcare_Data_v1__4[[#This Row],[Date of Admission]])</f>
        <v>6</v>
      </c>
      <c r="V68">
        <f>YEAR(Healthcare_Data_v1__4[[#This Row],[Date of Admission]])</f>
        <v>2021</v>
      </c>
      <c r="W68">
        <f>DAY(Healthcare_Data_v1__4[[#This Row],[Date of Admission]])</f>
        <v>13</v>
      </c>
    </row>
    <row r="69" spans="1:23" x14ac:dyDescent="0.3">
      <c r="A69" t="s">
        <v>18056</v>
      </c>
      <c r="B69">
        <v>71</v>
      </c>
      <c r="C69" t="s">
        <v>3</v>
      </c>
      <c r="D69" t="s">
        <v>15</v>
      </c>
      <c r="E69" t="s">
        <v>23</v>
      </c>
      <c r="F69" t="s">
        <v>9</v>
      </c>
      <c r="G69" s="1">
        <v>44888</v>
      </c>
      <c r="H69" t="s">
        <v>198</v>
      </c>
      <c r="I69" t="s">
        <v>199</v>
      </c>
      <c r="J69">
        <v>75401.605119999993</v>
      </c>
      <c r="K69" t="s">
        <v>41</v>
      </c>
      <c r="L69">
        <v>6649</v>
      </c>
      <c r="M69">
        <v>205</v>
      </c>
      <c r="N69" t="s">
        <v>55</v>
      </c>
      <c r="O69" s="1">
        <v>44894</v>
      </c>
      <c r="P69" t="s">
        <v>49</v>
      </c>
      <c r="Q69" t="s">
        <v>57</v>
      </c>
      <c r="R69">
        <f>Healthcare_Data_v1__4[[#This Row],[Discharge Date]]-Healthcare_Data_v1__4[[#This Row],[Date of Admission]]</f>
        <v>6</v>
      </c>
      <c r="S69" t="str" cm="1">
        <f t="array" ref="S69">_xlfn.IFS( Healthcare_Data_v1__4[[#This Row],[Days of Stay]]&lt;10,"Low",Healthcare_Data_v1__4[[#This Row],[Days of Stay]]&lt;20,"Med",Healthcare_Data_v1__4[[#This Row],[Days of Stay]]&lt;=30,"High")</f>
        <v>Low</v>
      </c>
      <c r="T69" t="str">
        <f>CONCATENATE(Healthcare_Data_v1__4[[#This Row],[Medical Condition]],Healthcare_Data_v1__4[[#This Row],[Duration]])</f>
        <v>ArthritisLow</v>
      </c>
      <c r="U69">
        <f>MONTH(Healthcare_Data_v1__4[[#This Row],[Date of Admission]])</f>
        <v>11</v>
      </c>
      <c r="V69">
        <f>YEAR(Healthcare_Data_v1__4[[#This Row],[Date of Admission]])</f>
        <v>2022</v>
      </c>
      <c r="W69">
        <f>DAY(Healthcare_Data_v1__4[[#This Row],[Date of Admission]])</f>
        <v>23</v>
      </c>
    </row>
    <row r="70" spans="1:23" x14ac:dyDescent="0.3">
      <c r="A70" t="s">
        <v>18057</v>
      </c>
      <c r="B70">
        <v>78</v>
      </c>
      <c r="C70" t="s">
        <v>3</v>
      </c>
      <c r="D70" t="s">
        <v>16</v>
      </c>
      <c r="E70" t="s">
        <v>20</v>
      </c>
      <c r="F70" t="s">
        <v>11</v>
      </c>
      <c r="G70" s="1">
        <v>44196</v>
      </c>
      <c r="H70" t="s">
        <v>200</v>
      </c>
      <c r="I70" t="s">
        <v>201</v>
      </c>
      <c r="J70">
        <v>75394.985480000003</v>
      </c>
      <c r="K70" t="s">
        <v>41</v>
      </c>
      <c r="L70">
        <v>64102</v>
      </c>
      <c r="M70">
        <v>134</v>
      </c>
      <c r="N70" t="s">
        <v>48</v>
      </c>
      <c r="O70" s="1">
        <v>44202</v>
      </c>
      <c r="P70" t="s">
        <v>49</v>
      </c>
      <c r="Q70" t="s">
        <v>57</v>
      </c>
      <c r="R70">
        <f>Healthcare_Data_v1__4[[#This Row],[Discharge Date]]-Healthcare_Data_v1__4[[#This Row],[Date of Admission]]</f>
        <v>6</v>
      </c>
      <c r="S70" t="str" cm="1">
        <f t="array" ref="S70">_xlfn.IFS( Healthcare_Data_v1__4[[#This Row],[Days of Stay]]&lt;10,"Low",Healthcare_Data_v1__4[[#This Row],[Days of Stay]]&lt;20,"Med",Healthcare_Data_v1__4[[#This Row],[Days of Stay]]&lt;=30,"High")</f>
        <v>Low</v>
      </c>
      <c r="T70" t="str">
        <f>CONCATENATE(Healthcare_Data_v1__4[[#This Row],[Medical Condition]],Healthcare_Data_v1__4[[#This Row],[Duration]])</f>
        <v>CancerLow</v>
      </c>
      <c r="U70">
        <f>MONTH(Healthcare_Data_v1__4[[#This Row],[Date of Admission]])</f>
        <v>12</v>
      </c>
      <c r="V70">
        <f>YEAR(Healthcare_Data_v1__4[[#This Row],[Date of Admission]])</f>
        <v>2020</v>
      </c>
      <c r="W70">
        <f>DAY(Healthcare_Data_v1__4[[#This Row],[Date of Admission]])</f>
        <v>31</v>
      </c>
    </row>
    <row r="71" spans="1:23" x14ac:dyDescent="0.3">
      <c r="A71" t="s">
        <v>202</v>
      </c>
      <c r="B71">
        <v>38</v>
      </c>
      <c r="C71" t="s">
        <v>5</v>
      </c>
      <c r="D71" t="s">
        <v>16</v>
      </c>
      <c r="E71" t="s">
        <v>25</v>
      </c>
      <c r="F71" t="s">
        <v>10</v>
      </c>
      <c r="G71" s="1">
        <v>43881</v>
      </c>
      <c r="H71" t="s">
        <v>203</v>
      </c>
      <c r="I71" t="s">
        <v>204</v>
      </c>
      <c r="J71">
        <v>75380.380850000001</v>
      </c>
      <c r="K71" t="s">
        <v>41</v>
      </c>
      <c r="L71">
        <v>17156</v>
      </c>
      <c r="M71">
        <v>407</v>
      </c>
      <c r="N71" t="s">
        <v>55</v>
      </c>
      <c r="O71" s="1">
        <v>43888</v>
      </c>
      <c r="P71" t="s">
        <v>49</v>
      </c>
      <c r="Q71" t="s">
        <v>44</v>
      </c>
      <c r="R71">
        <f>Healthcare_Data_v1__4[[#This Row],[Discharge Date]]-Healthcare_Data_v1__4[[#This Row],[Date of Admission]]</f>
        <v>7</v>
      </c>
      <c r="S71" t="str" cm="1">
        <f t="array" ref="S71">_xlfn.IFS( Healthcare_Data_v1__4[[#This Row],[Days of Stay]]&lt;10,"Low",Healthcare_Data_v1__4[[#This Row],[Days of Stay]]&lt;20,"Med",Healthcare_Data_v1__4[[#This Row],[Days of Stay]]&lt;=30,"High")</f>
        <v>Low</v>
      </c>
      <c r="T71" t="str">
        <f>CONCATENATE(Healthcare_Data_v1__4[[#This Row],[Medical Condition]],Healthcare_Data_v1__4[[#This Row],[Duration]])</f>
        <v>HypertensionLow</v>
      </c>
      <c r="U71">
        <f>MONTH(Healthcare_Data_v1__4[[#This Row],[Date of Admission]])</f>
        <v>2</v>
      </c>
      <c r="V71">
        <f>YEAR(Healthcare_Data_v1__4[[#This Row],[Date of Admission]])</f>
        <v>2020</v>
      </c>
      <c r="W71">
        <f>DAY(Healthcare_Data_v1__4[[#This Row],[Date of Admission]])</f>
        <v>20</v>
      </c>
    </row>
    <row r="72" spans="1:23" x14ac:dyDescent="0.3">
      <c r="A72" t="s">
        <v>18058</v>
      </c>
      <c r="B72">
        <v>28</v>
      </c>
      <c r="C72" t="s">
        <v>5</v>
      </c>
      <c r="D72" t="s">
        <v>15</v>
      </c>
      <c r="E72" t="s">
        <v>24</v>
      </c>
      <c r="F72" t="s">
        <v>9</v>
      </c>
      <c r="G72" s="1">
        <v>44195</v>
      </c>
      <c r="H72" t="s">
        <v>205</v>
      </c>
      <c r="I72" t="s">
        <v>206</v>
      </c>
      <c r="J72">
        <v>75296.628599999996</v>
      </c>
      <c r="K72" t="s">
        <v>63</v>
      </c>
      <c r="L72">
        <v>1598</v>
      </c>
      <c r="M72">
        <v>188</v>
      </c>
      <c r="N72" t="s">
        <v>55</v>
      </c>
      <c r="O72" s="1">
        <v>44214</v>
      </c>
      <c r="P72" t="s">
        <v>60</v>
      </c>
      <c r="Q72" t="s">
        <v>50</v>
      </c>
      <c r="R72">
        <f>Healthcare_Data_v1__4[[#This Row],[Discharge Date]]-Healthcare_Data_v1__4[[#This Row],[Date of Admission]]</f>
        <v>19</v>
      </c>
      <c r="S72" t="str" cm="1">
        <f t="array" ref="S72">_xlfn.IFS( Healthcare_Data_v1__4[[#This Row],[Days of Stay]]&lt;10,"Low",Healthcare_Data_v1__4[[#This Row],[Days of Stay]]&lt;20,"Med",Healthcare_Data_v1__4[[#This Row],[Days of Stay]]&lt;=30,"High")</f>
        <v>Med</v>
      </c>
      <c r="T72" t="str">
        <f>CONCATENATE(Healthcare_Data_v1__4[[#This Row],[Medical Condition]],Healthcare_Data_v1__4[[#This Row],[Duration]])</f>
        <v>ArthritisMed</v>
      </c>
      <c r="U72">
        <f>MONTH(Healthcare_Data_v1__4[[#This Row],[Date of Admission]])</f>
        <v>12</v>
      </c>
      <c r="V72">
        <f>YEAR(Healthcare_Data_v1__4[[#This Row],[Date of Admission]])</f>
        <v>2020</v>
      </c>
      <c r="W72">
        <f>DAY(Healthcare_Data_v1__4[[#This Row],[Date of Admission]])</f>
        <v>30</v>
      </c>
    </row>
    <row r="73" spans="1:23" x14ac:dyDescent="0.3">
      <c r="A73" t="s">
        <v>18059</v>
      </c>
      <c r="B73">
        <v>84</v>
      </c>
      <c r="C73" t="s">
        <v>3</v>
      </c>
      <c r="D73" t="s">
        <v>16</v>
      </c>
      <c r="E73" t="s">
        <v>25</v>
      </c>
      <c r="F73" t="s">
        <v>11</v>
      </c>
      <c r="G73" s="1">
        <v>43918</v>
      </c>
      <c r="H73" t="s">
        <v>207</v>
      </c>
      <c r="I73" t="s">
        <v>208</v>
      </c>
      <c r="J73">
        <v>75252.050109999996</v>
      </c>
      <c r="K73" t="s">
        <v>41</v>
      </c>
      <c r="L73">
        <v>9363</v>
      </c>
      <c r="M73">
        <v>213</v>
      </c>
      <c r="N73" t="s">
        <v>48</v>
      </c>
      <c r="O73" s="1">
        <v>43924</v>
      </c>
      <c r="P73" t="s">
        <v>43</v>
      </c>
      <c r="Q73" t="s">
        <v>57</v>
      </c>
      <c r="R73">
        <f>Healthcare_Data_v1__4[[#This Row],[Discharge Date]]-Healthcare_Data_v1__4[[#This Row],[Date of Admission]]</f>
        <v>6</v>
      </c>
      <c r="S73" t="str" cm="1">
        <f t="array" ref="S73">_xlfn.IFS( Healthcare_Data_v1__4[[#This Row],[Days of Stay]]&lt;10,"Low",Healthcare_Data_v1__4[[#This Row],[Days of Stay]]&lt;20,"Med",Healthcare_Data_v1__4[[#This Row],[Days of Stay]]&lt;=30,"High")</f>
        <v>Low</v>
      </c>
      <c r="T73" t="str">
        <f>CONCATENATE(Healthcare_Data_v1__4[[#This Row],[Medical Condition]],Healthcare_Data_v1__4[[#This Row],[Duration]])</f>
        <v>CancerLow</v>
      </c>
      <c r="U73">
        <f>MONTH(Healthcare_Data_v1__4[[#This Row],[Date of Admission]])</f>
        <v>3</v>
      </c>
      <c r="V73">
        <f>YEAR(Healthcare_Data_v1__4[[#This Row],[Date of Admission]])</f>
        <v>2020</v>
      </c>
      <c r="W73">
        <f>DAY(Healthcare_Data_v1__4[[#This Row],[Date of Admission]])</f>
        <v>28</v>
      </c>
    </row>
    <row r="74" spans="1:23" x14ac:dyDescent="0.3">
      <c r="A74" t="s">
        <v>18060</v>
      </c>
      <c r="B74">
        <v>32</v>
      </c>
      <c r="C74" t="s">
        <v>5</v>
      </c>
      <c r="D74" t="s">
        <v>16</v>
      </c>
      <c r="E74" t="s">
        <v>25</v>
      </c>
      <c r="F74" t="s">
        <v>6</v>
      </c>
      <c r="G74" s="1">
        <v>43967</v>
      </c>
      <c r="H74" t="s">
        <v>209</v>
      </c>
      <c r="I74" t="s">
        <v>210</v>
      </c>
      <c r="J74">
        <v>75184.356190000006</v>
      </c>
      <c r="K74" t="s">
        <v>69</v>
      </c>
      <c r="L74">
        <v>33679</v>
      </c>
      <c r="M74">
        <v>405</v>
      </c>
      <c r="N74" t="s">
        <v>48</v>
      </c>
      <c r="O74" s="1">
        <v>43995</v>
      </c>
      <c r="P74" t="s">
        <v>49</v>
      </c>
      <c r="Q74" t="s">
        <v>57</v>
      </c>
      <c r="R74">
        <f>Healthcare_Data_v1__4[[#This Row],[Discharge Date]]-Healthcare_Data_v1__4[[#This Row],[Date of Admission]]</f>
        <v>28</v>
      </c>
      <c r="S74" t="str" cm="1">
        <f t="array" ref="S74">_xlfn.IFS( Healthcare_Data_v1__4[[#This Row],[Days of Stay]]&lt;10,"Low",Healthcare_Data_v1__4[[#This Row],[Days of Stay]]&lt;20,"Med",Healthcare_Data_v1__4[[#This Row],[Days of Stay]]&lt;=30,"High")</f>
        <v>High</v>
      </c>
      <c r="T74" t="str">
        <f>CONCATENATE(Healthcare_Data_v1__4[[#This Row],[Medical Condition]],Healthcare_Data_v1__4[[#This Row],[Duration]])</f>
        <v>AsthmaHigh</v>
      </c>
      <c r="U74">
        <f>MONTH(Healthcare_Data_v1__4[[#This Row],[Date of Admission]])</f>
        <v>5</v>
      </c>
      <c r="V74">
        <f>YEAR(Healthcare_Data_v1__4[[#This Row],[Date of Admission]])</f>
        <v>2020</v>
      </c>
      <c r="W74">
        <f>DAY(Healthcare_Data_v1__4[[#This Row],[Date of Admission]])</f>
        <v>16</v>
      </c>
    </row>
    <row r="75" spans="1:23" x14ac:dyDescent="0.3">
      <c r="A75" t="s">
        <v>18061</v>
      </c>
      <c r="B75">
        <v>57</v>
      </c>
      <c r="C75" t="s">
        <v>3</v>
      </c>
      <c r="D75" t="s">
        <v>16</v>
      </c>
      <c r="E75" t="s">
        <v>19</v>
      </c>
      <c r="F75" t="s">
        <v>7</v>
      </c>
      <c r="G75" s="1">
        <v>44675</v>
      </c>
      <c r="H75" t="s">
        <v>211</v>
      </c>
      <c r="I75" t="s">
        <v>212</v>
      </c>
      <c r="J75">
        <v>75099.424620000005</v>
      </c>
      <c r="K75" t="s">
        <v>41</v>
      </c>
      <c r="L75">
        <v>2340</v>
      </c>
      <c r="M75">
        <v>358</v>
      </c>
      <c r="N75" t="s">
        <v>42</v>
      </c>
      <c r="O75" s="1">
        <v>44696</v>
      </c>
      <c r="P75" t="s">
        <v>85</v>
      </c>
      <c r="Q75" t="s">
        <v>50</v>
      </c>
      <c r="R75">
        <f>Healthcare_Data_v1__4[[#This Row],[Discharge Date]]-Healthcare_Data_v1__4[[#This Row],[Date of Admission]]</f>
        <v>21</v>
      </c>
      <c r="S75" t="str" cm="1">
        <f t="array" ref="S75">_xlfn.IFS( Healthcare_Data_v1__4[[#This Row],[Days of Stay]]&lt;10,"Low",Healthcare_Data_v1__4[[#This Row],[Days of Stay]]&lt;20,"Med",Healthcare_Data_v1__4[[#This Row],[Days of Stay]]&lt;=30,"High")</f>
        <v>High</v>
      </c>
      <c r="T75" t="str">
        <f>CONCATENATE(Healthcare_Data_v1__4[[#This Row],[Medical Condition]],Healthcare_Data_v1__4[[#This Row],[Duration]])</f>
        <v>ObesityHigh</v>
      </c>
      <c r="U75">
        <f>MONTH(Healthcare_Data_v1__4[[#This Row],[Date of Admission]])</f>
        <v>4</v>
      </c>
      <c r="V75">
        <f>YEAR(Healthcare_Data_v1__4[[#This Row],[Date of Admission]])</f>
        <v>2022</v>
      </c>
      <c r="W75">
        <f>DAY(Healthcare_Data_v1__4[[#This Row],[Date of Admission]])</f>
        <v>24</v>
      </c>
    </row>
    <row r="76" spans="1:23" x14ac:dyDescent="0.3">
      <c r="A76" t="s">
        <v>18062</v>
      </c>
      <c r="B76">
        <v>66</v>
      </c>
      <c r="C76" t="s">
        <v>3</v>
      </c>
      <c r="D76" t="s">
        <v>15</v>
      </c>
      <c r="E76" t="s">
        <v>24</v>
      </c>
      <c r="F76" t="s">
        <v>4</v>
      </c>
      <c r="G76" s="1">
        <v>44407</v>
      </c>
      <c r="H76" t="s">
        <v>213</v>
      </c>
      <c r="I76" t="s">
        <v>214</v>
      </c>
      <c r="J76">
        <v>75089.119139999995</v>
      </c>
      <c r="K76" t="s">
        <v>41</v>
      </c>
      <c r="L76">
        <v>27345</v>
      </c>
      <c r="M76">
        <v>147</v>
      </c>
      <c r="N76" t="s">
        <v>55</v>
      </c>
      <c r="O76" s="1">
        <v>44435</v>
      </c>
      <c r="P76" t="s">
        <v>60</v>
      </c>
      <c r="Q76" t="s">
        <v>57</v>
      </c>
      <c r="R76">
        <f>Healthcare_Data_v1__4[[#This Row],[Discharge Date]]-Healthcare_Data_v1__4[[#This Row],[Date of Admission]]</f>
        <v>28</v>
      </c>
      <c r="S76" t="str" cm="1">
        <f t="array" ref="S76">_xlfn.IFS( Healthcare_Data_v1__4[[#This Row],[Days of Stay]]&lt;10,"Low",Healthcare_Data_v1__4[[#This Row],[Days of Stay]]&lt;20,"Med",Healthcare_Data_v1__4[[#This Row],[Days of Stay]]&lt;=30,"High")</f>
        <v>High</v>
      </c>
      <c r="T76" t="str">
        <f>CONCATENATE(Healthcare_Data_v1__4[[#This Row],[Medical Condition]],Healthcare_Data_v1__4[[#This Row],[Duration]])</f>
        <v>DiabetesHigh</v>
      </c>
      <c r="U76">
        <f>MONTH(Healthcare_Data_v1__4[[#This Row],[Date of Admission]])</f>
        <v>7</v>
      </c>
      <c r="V76">
        <f>YEAR(Healthcare_Data_v1__4[[#This Row],[Date of Admission]])</f>
        <v>2021</v>
      </c>
      <c r="W76">
        <f>DAY(Healthcare_Data_v1__4[[#This Row],[Date of Admission]])</f>
        <v>30</v>
      </c>
    </row>
    <row r="77" spans="1:23" x14ac:dyDescent="0.3">
      <c r="A77" t="s">
        <v>18063</v>
      </c>
      <c r="B77">
        <v>56</v>
      </c>
      <c r="C77" t="s">
        <v>3</v>
      </c>
      <c r="D77" t="s">
        <v>15</v>
      </c>
      <c r="E77" t="s">
        <v>21</v>
      </c>
      <c r="F77" t="s">
        <v>4</v>
      </c>
      <c r="G77" s="1">
        <v>45150</v>
      </c>
      <c r="H77" t="s">
        <v>215</v>
      </c>
      <c r="I77" t="s">
        <v>216</v>
      </c>
      <c r="J77">
        <v>75002.334170000002</v>
      </c>
      <c r="K77" t="s">
        <v>66</v>
      </c>
      <c r="L77">
        <v>40710</v>
      </c>
      <c r="M77">
        <v>115</v>
      </c>
      <c r="N77" t="s">
        <v>42</v>
      </c>
      <c r="O77" s="1">
        <v>45160</v>
      </c>
      <c r="P77" t="s">
        <v>43</v>
      </c>
      <c r="Q77" t="s">
        <v>50</v>
      </c>
      <c r="R77">
        <f>Healthcare_Data_v1__4[[#This Row],[Discharge Date]]-Healthcare_Data_v1__4[[#This Row],[Date of Admission]]</f>
        <v>10</v>
      </c>
      <c r="S77" t="str" cm="1">
        <f t="array" ref="S77">_xlfn.IFS( Healthcare_Data_v1__4[[#This Row],[Days of Stay]]&lt;10,"Low",Healthcare_Data_v1__4[[#This Row],[Days of Stay]]&lt;20,"Med",Healthcare_Data_v1__4[[#This Row],[Days of Stay]]&lt;=30,"High")</f>
        <v>Med</v>
      </c>
      <c r="T77" t="str">
        <f>CONCATENATE(Healthcare_Data_v1__4[[#This Row],[Medical Condition]],Healthcare_Data_v1__4[[#This Row],[Duration]])</f>
        <v>DiabetesMed</v>
      </c>
      <c r="U77">
        <f>MONTH(Healthcare_Data_v1__4[[#This Row],[Date of Admission]])</f>
        <v>8</v>
      </c>
      <c r="V77">
        <f>YEAR(Healthcare_Data_v1__4[[#This Row],[Date of Admission]])</f>
        <v>2023</v>
      </c>
      <c r="W77">
        <f>DAY(Healthcare_Data_v1__4[[#This Row],[Date of Admission]])</f>
        <v>12</v>
      </c>
    </row>
    <row r="78" spans="1:23" x14ac:dyDescent="0.3">
      <c r="A78" t="s">
        <v>18064</v>
      </c>
      <c r="B78">
        <v>43</v>
      </c>
      <c r="C78" t="s">
        <v>8</v>
      </c>
      <c r="D78" t="s">
        <v>15</v>
      </c>
      <c r="E78" t="s">
        <v>19</v>
      </c>
      <c r="F78" t="s">
        <v>11</v>
      </c>
      <c r="G78" s="1">
        <v>44393</v>
      </c>
      <c r="H78" t="s">
        <v>217</v>
      </c>
      <c r="I78" t="s">
        <v>218</v>
      </c>
      <c r="J78">
        <v>74819.471049999993</v>
      </c>
      <c r="K78" t="s">
        <v>63</v>
      </c>
      <c r="L78">
        <v>68296</v>
      </c>
      <c r="M78">
        <v>436</v>
      </c>
      <c r="N78" t="s">
        <v>48</v>
      </c>
      <c r="O78" s="1">
        <v>44402</v>
      </c>
      <c r="P78" t="s">
        <v>56</v>
      </c>
      <c r="Q78" t="s">
        <v>57</v>
      </c>
      <c r="R78">
        <f>Healthcare_Data_v1__4[[#This Row],[Discharge Date]]-Healthcare_Data_v1__4[[#This Row],[Date of Admission]]</f>
        <v>9</v>
      </c>
      <c r="S78" t="str" cm="1">
        <f t="array" ref="S78">_xlfn.IFS( Healthcare_Data_v1__4[[#This Row],[Days of Stay]]&lt;10,"Low",Healthcare_Data_v1__4[[#This Row],[Days of Stay]]&lt;20,"Med",Healthcare_Data_v1__4[[#This Row],[Days of Stay]]&lt;=30,"High")</f>
        <v>Low</v>
      </c>
      <c r="T78" t="str">
        <f>CONCATENATE(Healthcare_Data_v1__4[[#This Row],[Medical Condition]],Healthcare_Data_v1__4[[#This Row],[Duration]])</f>
        <v>CancerLow</v>
      </c>
      <c r="U78">
        <f>MONTH(Healthcare_Data_v1__4[[#This Row],[Date of Admission]])</f>
        <v>7</v>
      </c>
      <c r="V78">
        <f>YEAR(Healthcare_Data_v1__4[[#This Row],[Date of Admission]])</f>
        <v>2021</v>
      </c>
      <c r="W78">
        <f>DAY(Healthcare_Data_v1__4[[#This Row],[Date of Admission]])</f>
        <v>16</v>
      </c>
    </row>
    <row r="79" spans="1:23" x14ac:dyDescent="0.3">
      <c r="A79" t="s">
        <v>219</v>
      </c>
      <c r="B79">
        <v>32</v>
      </c>
      <c r="C79" t="s">
        <v>5</v>
      </c>
      <c r="D79" t="s">
        <v>16</v>
      </c>
      <c r="E79" t="s">
        <v>21</v>
      </c>
      <c r="F79" t="s">
        <v>10</v>
      </c>
      <c r="G79" s="1">
        <v>44067</v>
      </c>
      <c r="H79" t="s">
        <v>220</v>
      </c>
      <c r="I79" t="s">
        <v>221</v>
      </c>
      <c r="J79">
        <v>74720.082030000005</v>
      </c>
      <c r="K79" t="s">
        <v>47</v>
      </c>
      <c r="L79">
        <v>6320</v>
      </c>
      <c r="M79">
        <v>263</v>
      </c>
      <c r="N79" t="s">
        <v>48</v>
      </c>
      <c r="O79" s="1">
        <v>44079</v>
      </c>
      <c r="P79" t="s">
        <v>85</v>
      </c>
      <c r="Q79" t="s">
        <v>50</v>
      </c>
      <c r="R79">
        <f>Healthcare_Data_v1__4[[#This Row],[Discharge Date]]-Healthcare_Data_v1__4[[#This Row],[Date of Admission]]</f>
        <v>12</v>
      </c>
      <c r="S79" t="str" cm="1">
        <f t="array" ref="S79">_xlfn.IFS( Healthcare_Data_v1__4[[#This Row],[Days of Stay]]&lt;10,"Low",Healthcare_Data_v1__4[[#This Row],[Days of Stay]]&lt;20,"Med",Healthcare_Data_v1__4[[#This Row],[Days of Stay]]&lt;=30,"High")</f>
        <v>Med</v>
      </c>
      <c r="T79" t="str">
        <f>CONCATENATE(Healthcare_Data_v1__4[[#This Row],[Medical Condition]],Healthcare_Data_v1__4[[#This Row],[Duration]])</f>
        <v>HypertensionMed</v>
      </c>
      <c r="U79">
        <f>MONTH(Healthcare_Data_v1__4[[#This Row],[Date of Admission]])</f>
        <v>8</v>
      </c>
      <c r="V79">
        <f>YEAR(Healthcare_Data_v1__4[[#This Row],[Date of Admission]])</f>
        <v>2020</v>
      </c>
      <c r="W79">
        <f>DAY(Healthcare_Data_v1__4[[#This Row],[Date of Admission]])</f>
        <v>24</v>
      </c>
    </row>
    <row r="80" spans="1:23" x14ac:dyDescent="0.3">
      <c r="A80" t="s">
        <v>222</v>
      </c>
      <c r="B80">
        <v>34</v>
      </c>
      <c r="C80" t="s">
        <v>5</v>
      </c>
      <c r="D80" t="s">
        <v>16</v>
      </c>
      <c r="E80" t="s">
        <v>20</v>
      </c>
      <c r="F80" t="s">
        <v>6</v>
      </c>
      <c r="G80" s="1">
        <v>43673</v>
      </c>
      <c r="H80" t="s">
        <v>223</v>
      </c>
      <c r="I80" t="s">
        <v>224</v>
      </c>
      <c r="J80">
        <v>74720.056979999994</v>
      </c>
      <c r="K80" t="s">
        <v>69</v>
      </c>
      <c r="L80">
        <v>6100</v>
      </c>
      <c r="M80">
        <v>493</v>
      </c>
      <c r="N80" t="s">
        <v>48</v>
      </c>
      <c r="O80" s="1">
        <v>43685</v>
      </c>
      <c r="P80" t="s">
        <v>85</v>
      </c>
      <c r="Q80" t="s">
        <v>44</v>
      </c>
      <c r="R80">
        <f>Healthcare_Data_v1__4[[#This Row],[Discharge Date]]-Healthcare_Data_v1__4[[#This Row],[Date of Admission]]</f>
        <v>12</v>
      </c>
      <c r="S80" t="str" cm="1">
        <f t="array" ref="S80">_xlfn.IFS( Healthcare_Data_v1__4[[#This Row],[Days of Stay]]&lt;10,"Low",Healthcare_Data_v1__4[[#This Row],[Days of Stay]]&lt;20,"Med",Healthcare_Data_v1__4[[#This Row],[Days of Stay]]&lt;=30,"High")</f>
        <v>Med</v>
      </c>
      <c r="T80" t="str">
        <f>CONCATENATE(Healthcare_Data_v1__4[[#This Row],[Medical Condition]],Healthcare_Data_v1__4[[#This Row],[Duration]])</f>
        <v>AsthmaMed</v>
      </c>
      <c r="U80">
        <f>MONTH(Healthcare_Data_v1__4[[#This Row],[Date of Admission]])</f>
        <v>7</v>
      </c>
      <c r="V80">
        <f>YEAR(Healthcare_Data_v1__4[[#This Row],[Date of Admission]])</f>
        <v>2019</v>
      </c>
      <c r="W80">
        <f>DAY(Healthcare_Data_v1__4[[#This Row],[Date of Admission]])</f>
        <v>27</v>
      </c>
    </row>
    <row r="81" spans="1:23" x14ac:dyDescent="0.3">
      <c r="A81" t="s">
        <v>18065</v>
      </c>
      <c r="B81">
        <v>51</v>
      </c>
      <c r="C81" t="s">
        <v>8</v>
      </c>
      <c r="D81" t="s">
        <v>15</v>
      </c>
      <c r="E81" t="s">
        <v>20</v>
      </c>
      <c r="F81" t="s">
        <v>11</v>
      </c>
      <c r="G81" s="1">
        <v>45157</v>
      </c>
      <c r="H81" t="s">
        <v>225</v>
      </c>
      <c r="I81" t="s">
        <v>226</v>
      </c>
      <c r="J81">
        <v>74662.029760000005</v>
      </c>
      <c r="K81" t="s">
        <v>47</v>
      </c>
      <c r="L81">
        <v>46068</v>
      </c>
      <c r="M81">
        <v>460</v>
      </c>
      <c r="N81" t="s">
        <v>48</v>
      </c>
      <c r="O81" s="1">
        <v>45176</v>
      </c>
      <c r="P81" t="s">
        <v>85</v>
      </c>
      <c r="Q81" t="s">
        <v>44</v>
      </c>
      <c r="R81">
        <f>Healthcare_Data_v1__4[[#This Row],[Discharge Date]]-Healthcare_Data_v1__4[[#This Row],[Date of Admission]]</f>
        <v>19</v>
      </c>
      <c r="S81" t="str" cm="1">
        <f t="array" ref="S81">_xlfn.IFS( Healthcare_Data_v1__4[[#This Row],[Days of Stay]]&lt;10,"Low",Healthcare_Data_v1__4[[#This Row],[Days of Stay]]&lt;20,"Med",Healthcare_Data_v1__4[[#This Row],[Days of Stay]]&lt;=30,"High")</f>
        <v>Med</v>
      </c>
      <c r="T81" t="str">
        <f>CONCATENATE(Healthcare_Data_v1__4[[#This Row],[Medical Condition]],Healthcare_Data_v1__4[[#This Row],[Duration]])</f>
        <v>CancerMed</v>
      </c>
      <c r="U81">
        <f>MONTH(Healthcare_Data_v1__4[[#This Row],[Date of Admission]])</f>
        <v>8</v>
      </c>
      <c r="V81">
        <f>YEAR(Healthcare_Data_v1__4[[#This Row],[Date of Admission]])</f>
        <v>2023</v>
      </c>
      <c r="W81">
        <f>DAY(Healthcare_Data_v1__4[[#This Row],[Date of Admission]])</f>
        <v>19</v>
      </c>
    </row>
    <row r="82" spans="1:23" x14ac:dyDescent="0.3">
      <c r="A82" t="s">
        <v>227</v>
      </c>
      <c r="B82">
        <v>69</v>
      </c>
      <c r="C82" t="s">
        <v>3</v>
      </c>
      <c r="D82" t="s">
        <v>15</v>
      </c>
      <c r="E82" t="s">
        <v>20</v>
      </c>
      <c r="F82" t="s">
        <v>9</v>
      </c>
      <c r="G82" s="1">
        <v>44211</v>
      </c>
      <c r="H82" t="s">
        <v>228</v>
      </c>
      <c r="I82" t="s">
        <v>229</v>
      </c>
      <c r="J82">
        <v>74562.115739999994</v>
      </c>
      <c r="K82" t="s">
        <v>41</v>
      </c>
      <c r="L82">
        <v>17665</v>
      </c>
      <c r="M82">
        <v>356</v>
      </c>
      <c r="N82" t="s">
        <v>48</v>
      </c>
      <c r="O82" s="1">
        <v>44222</v>
      </c>
      <c r="P82" t="s">
        <v>56</v>
      </c>
      <c r="Q82" t="s">
        <v>57</v>
      </c>
      <c r="R82">
        <f>Healthcare_Data_v1__4[[#This Row],[Discharge Date]]-Healthcare_Data_v1__4[[#This Row],[Date of Admission]]</f>
        <v>11</v>
      </c>
      <c r="S82" t="str" cm="1">
        <f t="array" ref="S82">_xlfn.IFS( Healthcare_Data_v1__4[[#This Row],[Days of Stay]]&lt;10,"Low",Healthcare_Data_v1__4[[#This Row],[Days of Stay]]&lt;20,"Med",Healthcare_Data_v1__4[[#This Row],[Days of Stay]]&lt;=30,"High")</f>
        <v>Med</v>
      </c>
      <c r="T82" t="str">
        <f>CONCATENATE(Healthcare_Data_v1__4[[#This Row],[Medical Condition]],Healthcare_Data_v1__4[[#This Row],[Duration]])</f>
        <v>ArthritisMed</v>
      </c>
      <c r="U82">
        <f>MONTH(Healthcare_Data_v1__4[[#This Row],[Date of Admission]])</f>
        <v>1</v>
      </c>
      <c r="V82">
        <f>YEAR(Healthcare_Data_v1__4[[#This Row],[Date of Admission]])</f>
        <v>2021</v>
      </c>
      <c r="W82">
        <f>DAY(Healthcare_Data_v1__4[[#This Row],[Date of Admission]])</f>
        <v>15</v>
      </c>
    </row>
    <row r="83" spans="1:23" x14ac:dyDescent="0.3">
      <c r="A83" t="s">
        <v>18066</v>
      </c>
      <c r="B83">
        <v>34</v>
      </c>
      <c r="C83" t="s">
        <v>5</v>
      </c>
      <c r="D83" t="s">
        <v>16</v>
      </c>
      <c r="E83" t="s">
        <v>22</v>
      </c>
      <c r="F83" t="s">
        <v>9</v>
      </c>
      <c r="G83" s="1">
        <v>45154</v>
      </c>
      <c r="H83" t="s">
        <v>230</v>
      </c>
      <c r="I83" t="s">
        <v>231</v>
      </c>
      <c r="J83">
        <v>74248.974539999996</v>
      </c>
      <c r="K83" t="s">
        <v>69</v>
      </c>
      <c r="L83">
        <v>21152</v>
      </c>
      <c r="M83">
        <v>142</v>
      </c>
      <c r="N83" t="s">
        <v>42</v>
      </c>
      <c r="O83" s="1">
        <v>45177</v>
      </c>
      <c r="P83" t="s">
        <v>49</v>
      </c>
      <c r="Q83" t="s">
        <v>57</v>
      </c>
      <c r="R83">
        <f>Healthcare_Data_v1__4[[#This Row],[Discharge Date]]-Healthcare_Data_v1__4[[#This Row],[Date of Admission]]</f>
        <v>23</v>
      </c>
      <c r="S83" t="str" cm="1">
        <f t="array" ref="S83">_xlfn.IFS( Healthcare_Data_v1__4[[#This Row],[Days of Stay]]&lt;10,"Low",Healthcare_Data_v1__4[[#This Row],[Days of Stay]]&lt;20,"Med",Healthcare_Data_v1__4[[#This Row],[Days of Stay]]&lt;=30,"High")</f>
        <v>High</v>
      </c>
      <c r="T83" t="str">
        <f>CONCATENATE(Healthcare_Data_v1__4[[#This Row],[Medical Condition]],Healthcare_Data_v1__4[[#This Row],[Duration]])</f>
        <v>ArthritisHigh</v>
      </c>
      <c r="U83">
        <f>MONTH(Healthcare_Data_v1__4[[#This Row],[Date of Admission]])</f>
        <v>8</v>
      </c>
      <c r="V83">
        <f>YEAR(Healthcare_Data_v1__4[[#This Row],[Date of Admission]])</f>
        <v>2023</v>
      </c>
      <c r="W83">
        <f>DAY(Healthcare_Data_v1__4[[#This Row],[Date of Admission]])</f>
        <v>16</v>
      </c>
    </row>
    <row r="84" spans="1:23" x14ac:dyDescent="0.3">
      <c r="A84" t="s">
        <v>18067</v>
      </c>
      <c r="B84">
        <v>48</v>
      </c>
      <c r="C84" t="s">
        <v>8</v>
      </c>
      <c r="D84" t="s">
        <v>15</v>
      </c>
      <c r="E84" t="s">
        <v>20</v>
      </c>
      <c r="F84" t="s">
        <v>6</v>
      </c>
      <c r="G84" s="1">
        <v>43760</v>
      </c>
      <c r="H84" t="s">
        <v>232</v>
      </c>
      <c r="I84" t="s">
        <v>233</v>
      </c>
      <c r="J84">
        <v>74086.45753</v>
      </c>
      <c r="K84" t="s">
        <v>47</v>
      </c>
      <c r="L84">
        <v>41530</v>
      </c>
      <c r="M84">
        <v>392</v>
      </c>
      <c r="N84" t="s">
        <v>48</v>
      </c>
      <c r="O84" s="1">
        <v>43779</v>
      </c>
      <c r="P84" t="s">
        <v>43</v>
      </c>
      <c r="Q84" t="s">
        <v>50</v>
      </c>
      <c r="R84">
        <f>Healthcare_Data_v1__4[[#This Row],[Discharge Date]]-Healthcare_Data_v1__4[[#This Row],[Date of Admission]]</f>
        <v>19</v>
      </c>
      <c r="S84" t="str" cm="1">
        <f t="array" ref="S84">_xlfn.IFS( Healthcare_Data_v1__4[[#This Row],[Days of Stay]]&lt;10,"Low",Healthcare_Data_v1__4[[#This Row],[Days of Stay]]&lt;20,"Med",Healthcare_Data_v1__4[[#This Row],[Days of Stay]]&lt;=30,"High")</f>
        <v>Med</v>
      </c>
      <c r="T84" t="str">
        <f>CONCATENATE(Healthcare_Data_v1__4[[#This Row],[Medical Condition]],Healthcare_Data_v1__4[[#This Row],[Duration]])</f>
        <v>AsthmaMed</v>
      </c>
      <c r="U84">
        <f>MONTH(Healthcare_Data_v1__4[[#This Row],[Date of Admission]])</f>
        <v>10</v>
      </c>
      <c r="V84">
        <f>YEAR(Healthcare_Data_v1__4[[#This Row],[Date of Admission]])</f>
        <v>2019</v>
      </c>
      <c r="W84">
        <f>DAY(Healthcare_Data_v1__4[[#This Row],[Date of Admission]])</f>
        <v>22</v>
      </c>
    </row>
    <row r="85" spans="1:23" x14ac:dyDescent="0.3">
      <c r="A85" t="s">
        <v>18068</v>
      </c>
      <c r="B85">
        <v>27</v>
      </c>
      <c r="C85" t="s">
        <v>5</v>
      </c>
      <c r="D85" t="s">
        <v>15</v>
      </c>
      <c r="E85" t="s">
        <v>26</v>
      </c>
      <c r="F85" t="s">
        <v>7</v>
      </c>
      <c r="G85" s="1">
        <v>43462</v>
      </c>
      <c r="H85" t="s">
        <v>234</v>
      </c>
      <c r="I85" t="s">
        <v>235</v>
      </c>
      <c r="J85">
        <v>74013.940929999997</v>
      </c>
      <c r="K85" t="s">
        <v>63</v>
      </c>
      <c r="L85">
        <v>2660</v>
      </c>
      <c r="M85">
        <v>139</v>
      </c>
      <c r="N85" t="s">
        <v>42</v>
      </c>
      <c r="O85" s="1">
        <v>43485</v>
      </c>
      <c r="P85" t="s">
        <v>43</v>
      </c>
      <c r="Q85" t="s">
        <v>57</v>
      </c>
      <c r="R85">
        <f>Healthcare_Data_v1__4[[#This Row],[Discharge Date]]-Healthcare_Data_v1__4[[#This Row],[Date of Admission]]</f>
        <v>23</v>
      </c>
      <c r="S85" t="str" cm="1">
        <f t="array" ref="S85">_xlfn.IFS( Healthcare_Data_v1__4[[#This Row],[Days of Stay]]&lt;10,"Low",Healthcare_Data_v1__4[[#This Row],[Days of Stay]]&lt;20,"Med",Healthcare_Data_v1__4[[#This Row],[Days of Stay]]&lt;=30,"High")</f>
        <v>High</v>
      </c>
      <c r="T85" t="str">
        <f>CONCATENATE(Healthcare_Data_v1__4[[#This Row],[Medical Condition]],Healthcare_Data_v1__4[[#This Row],[Duration]])</f>
        <v>ObesityHigh</v>
      </c>
      <c r="U85">
        <f>MONTH(Healthcare_Data_v1__4[[#This Row],[Date of Admission]])</f>
        <v>12</v>
      </c>
      <c r="V85">
        <f>YEAR(Healthcare_Data_v1__4[[#This Row],[Date of Admission]])</f>
        <v>2018</v>
      </c>
      <c r="W85">
        <f>DAY(Healthcare_Data_v1__4[[#This Row],[Date of Admission]])</f>
        <v>28</v>
      </c>
    </row>
    <row r="86" spans="1:23" x14ac:dyDescent="0.3">
      <c r="A86" t="s">
        <v>18069</v>
      </c>
      <c r="B86">
        <v>70</v>
      </c>
      <c r="C86" t="s">
        <v>3</v>
      </c>
      <c r="D86" t="s">
        <v>15</v>
      </c>
      <c r="E86" t="s">
        <v>25</v>
      </c>
      <c r="F86" t="s">
        <v>9</v>
      </c>
      <c r="G86" s="1">
        <v>43477</v>
      </c>
      <c r="H86" t="s">
        <v>236</v>
      </c>
      <c r="I86" t="s">
        <v>237</v>
      </c>
      <c r="J86">
        <v>74004.620599999995</v>
      </c>
      <c r="K86" t="s">
        <v>41</v>
      </c>
      <c r="L86">
        <v>35238</v>
      </c>
      <c r="M86">
        <v>482</v>
      </c>
      <c r="N86" t="s">
        <v>42</v>
      </c>
      <c r="O86" s="1">
        <v>43500</v>
      </c>
      <c r="P86" t="s">
        <v>56</v>
      </c>
      <c r="Q86" t="s">
        <v>50</v>
      </c>
      <c r="R86">
        <f>Healthcare_Data_v1__4[[#This Row],[Discharge Date]]-Healthcare_Data_v1__4[[#This Row],[Date of Admission]]</f>
        <v>23</v>
      </c>
      <c r="S86" t="str" cm="1">
        <f t="array" ref="S86">_xlfn.IFS( Healthcare_Data_v1__4[[#This Row],[Days of Stay]]&lt;10,"Low",Healthcare_Data_v1__4[[#This Row],[Days of Stay]]&lt;20,"Med",Healthcare_Data_v1__4[[#This Row],[Days of Stay]]&lt;=30,"High")</f>
        <v>High</v>
      </c>
      <c r="T86" t="str">
        <f>CONCATENATE(Healthcare_Data_v1__4[[#This Row],[Medical Condition]],Healthcare_Data_v1__4[[#This Row],[Duration]])</f>
        <v>ArthritisHigh</v>
      </c>
      <c r="U86">
        <f>MONTH(Healthcare_Data_v1__4[[#This Row],[Date of Admission]])</f>
        <v>1</v>
      </c>
      <c r="V86">
        <f>YEAR(Healthcare_Data_v1__4[[#This Row],[Date of Admission]])</f>
        <v>2019</v>
      </c>
      <c r="W86">
        <f>DAY(Healthcare_Data_v1__4[[#This Row],[Date of Admission]])</f>
        <v>12</v>
      </c>
    </row>
    <row r="87" spans="1:23" x14ac:dyDescent="0.3">
      <c r="A87" t="s">
        <v>18070</v>
      </c>
      <c r="B87">
        <v>35</v>
      </c>
      <c r="C87" t="s">
        <v>5</v>
      </c>
      <c r="D87" t="s">
        <v>16</v>
      </c>
      <c r="E87" t="s">
        <v>23</v>
      </c>
      <c r="F87" t="s">
        <v>11</v>
      </c>
      <c r="G87" s="1">
        <v>43646</v>
      </c>
      <c r="H87" t="s">
        <v>238</v>
      </c>
      <c r="I87" t="s">
        <v>224</v>
      </c>
      <c r="J87">
        <v>73970.37169</v>
      </c>
      <c r="K87" t="s">
        <v>63</v>
      </c>
      <c r="L87">
        <v>75924</v>
      </c>
      <c r="M87">
        <v>141</v>
      </c>
      <c r="N87" t="s">
        <v>55</v>
      </c>
      <c r="O87" s="1">
        <v>43666</v>
      </c>
      <c r="P87" t="s">
        <v>49</v>
      </c>
      <c r="Q87" t="s">
        <v>57</v>
      </c>
      <c r="R87">
        <f>Healthcare_Data_v1__4[[#This Row],[Discharge Date]]-Healthcare_Data_v1__4[[#This Row],[Date of Admission]]</f>
        <v>20</v>
      </c>
      <c r="S87" t="str" cm="1">
        <f t="array" ref="S87">_xlfn.IFS( Healthcare_Data_v1__4[[#This Row],[Days of Stay]]&lt;10,"Low",Healthcare_Data_v1__4[[#This Row],[Days of Stay]]&lt;20,"Med",Healthcare_Data_v1__4[[#This Row],[Days of Stay]]&lt;=30,"High")</f>
        <v>High</v>
      </c>
      <c r="T87" t="str">
        <f>CONCATENATE(Healthcare_Data_v1__4[[#This Row],[Medical Condition]],Healthcare_Data_v1__4[[#This Row],[Duration]])</f>
        <v>CancerHigh</v>
      </c>
      <c r="U87">
        <f>MONTH(Healthcare_Data_v1__4[[#This Row],[Date of Admission]])</f>
        <v>6</v>
      </c>
      <c r="V87">
        <f>YEAR(Healthcare_Data_v1__4[[#This Row],[Date of Admission]])</f>
        <v>2019</v>
      </c>
      <c r="W87">
        <f>DAY(Healthcare_Data_v1__4[[#This Row],[Date of Admission]])</f>
        <v>30</v>
      </c>
    </row>
    <row r="88" spans="1:23" x14ac:dyDescent="0.3">
      <c r="A88" t="s">
        <v>18071</v>
      </c>
      <c r="B88">
        <v>56</v>
      </c>
      <c r="C88" t="s">
        <v>3</v>
      </c>
      <c r="D88" t="s">
        <v>15</v>
      </c>
      <c r="E88" t="s">
        <v>21</v>
      </c>
      <c r="F88" t="s">
        <v>4</v>
      </c>
      <c r="G88" s="1">
        <v>44177</v>
      </c>
      <c r="H88" t="s">
        <v>239</v>
      </c>
      <c r="I88" t="s">
        <v>240</v>
      </c>
      <c r="J88">
        <v>73959.677970000004</v>
      </c>
      <c r="K88" t="s">
        <v>47</v>
      </c>
      <c r="L88">
        <v>35555</v>
      </c>
      <c r="M88">
        <v>397</v>
      </c>
      <c r="N88" t="s">
        <v>48</v>
      </c>
      <c r="O88" s="1">
        <v>44194</v>
      </c>
      <c r="P88" t="s">
        <v>60</v>
      </c>
      <c r="Q88" t="s">
        <v>50</v>
      </c>
      <c r="R88">
        <f>Healthcare_Data_v1__4[[#This Row],[Discharge Date]]-Healthcare_Data_v1__4[[#This Row],[Date of Admission]]</f>
        <v>17</v>
      </c>
      <c r="S88" t="str" cm="1">
        <f t="array" ref="S88">_xlfn.IFS( Healthcare_Data_v1__4[[#This Row],[Days of Stay]]&lt;10,"Low",Healthcare_Data_v1__4[[#This Row],[Days of Stay]]&lt;20,"Med",Healthcare_Data_v1__4[[#This Row],[Days of Stay]]&lt;=30,"High")</f>
        <v>Med</v>
      </c>
      <c r="T88" t="str">
        <f>CONCATENATE(Healthcare_Data_v1__4[[#This Row],[Medical Condition]],Healthcare_Data_v1__4[[#This Row],[Duration]])</f>
        <v>DiabetesMed</v>
      </c>
      <c r="U88">
        <f>MONTH(Healthcare_Data_v1__4[[#This Row],[Date of Admission]])</f>
        <v>12</v>
      </c>
      <c r="V88">
        <f>YEAR(Healthcare_Data_v1__4[[#This Row],[Date of Admission]])</f>
        <v>2020</v>
      </c>
      <c r="W88">
        <f>DAY(Healthcare_Data_v1__4[[#This Row],[Date of Admission]])</f>
        <v>12</v>
      </c>
    </row>
    <row r="89" spans="1:23" x14ac:dyDescent="0.3">
      <c r="A89" t="s">
        <v>241</v>
      </c>
      <c r="B89">
        <v>73</v>
      </c>
      <c r="C89" t="s">
        <v>3</v>
      </c>
      <c r="D89" t="s">
        <v>16</v>
      </c>
      <c r="E89" t="s">
        <v>21</v>
      </c>
      <c r="F89" t="s">
        <v>9</v>
      </c>
      <c r="G89" s="1">
        <v>43759</v>
      </c>
      <c r="H89" t="s">
        <v>242</v>
      </c>
      <c r="I89" t="s">
        <v>243</v>
      </c>
      <c r="J89">
        <v>73885.915819999995</v>
      </c>
      <c r="K89" t="s">
        <v>66</v>
      </c>
      <c r="L89">
        <v>13793</v>
      </c>
      <c r="M89">
        <v>347</v>
      </c>
      <c r="N89" t="s">
        <v>55</v>
      </c>
      <c r="O89" s="1">
        <v>43760</v>
      </c>
      <c r="P89" t="s">
        <v>49</v>
      </c>
      <c r="Q89" t="s">
        <v>57</v>
      </c>
      <c r="R89">
        <f>Healthcare_Data_v1__4[[#This Row],[Discharge Date]]-Healthcare_Data_v1__4[[#This Row],[Date of Admission]]</f>
        <v>1</v>
      </c>
      <c r="S89" t="str" cm="1">
        <f t="array" ref="S89">_xlfn.IFS( Healthcare_Data_v1__4[[#This Row],[Days of Stay]]&lt;10,"Low",Healthcare_Data_v1__4[[#This Row],[Days of Stay]]&lt;20,"Med",Healthcare_Data_v1__4[[#This Row],[Days of Stay]]&lt;=30,"High")</f>
        <v>Low</v>
      </c>
      <c r="T89" t="str">
        <f>CONCATENATE(Healthcare_Data_v1__4[[#This Row],[Medical Condition]],Healthcare_Data_v1__4[[#This Row],[Duration]])</f>
        <v>ArthritisLow</v>
      </c>
      <c r="U89">
        <f>MONTH(Healthcare_Data_v1__4[[#This Row],[Date of Admission]])</f>
        <v>10</v>
      </c>
      <c r="V89">
        <f>YEAR(Healthcare_Data_v1__4[[#This Row],[Date of Admission]])</f>
        <v>2019</v>
      </c>
      <c r="W89">
        <f>DAY(Healthcare_Data_v1__4[[#This Row],[Date of Admission]])</f>
        <v>21</v>
      </c>
    </row>
    <row r="90" spans="1:23" x14ac:dyDescent="0.3">
      <c r="A90" t="s">
        <v>18072</v>
      </c>
      <c r="B90">
        <v>26</v>
      </c>
      <c r="C90" t="s">
        <v>5</v>
      </c>
      <c r="D90" t="s">
        <v>15</v>
      </c>
      <c r="E90" t="s">
        <v>21</v>
      </c>
      <c r="F90" t="s">
        <v>6</v>
      </c>
      <c r="G90" s="1">
        <v>44237</v>
      </c>
      <c r="H90" t="s">
        <v>244</v>
      </c>
      <c r="I90" t="s">
        <v>245</v>
      </c>
      <c r="J90">
        <v>73858.732690000004</v>
      </c>
      <c r="K90" t="s">
        <v>69</v>
      </c>
      <c r="L90">
        <v>17009</v>
      </c>
      <c r="M90">
        <v>245</v>
      </c>
      <c r="N90" t="s">
        <v>42</v>
      </c>
      <c r="O90" s="1">
        <v>44241</v>
      </c>
      <c r="P90" t="s">
        <v>85</v>
      </c>
      <c r="Q90" t="s">
        <v>44</v>
      </c>
      <c r="R90">
        <f>Healthcare_Data_v1__4[[#This Row],[Discharge Date]]-Healthcare_Data_v1__4[[#This Row],[Date of Admission]]</f>
        <v>4</v>
      </c>
      <c r="S90" t="str" cm="1">
        <f t="array" ref="S90">_xlfn.IFS( Healthcare_Data_v1__4[[#This Row],[Days of Stay]]&lt;10,"Low",Healthcare_Data_v1__4[[#This Row],[Days of Stay]]&lt;20,"Med",Healthcare_Data_v1__4[[#This Row],[Days of Stay]]&lt;=30,"High")</f>
        <v>Low</v>
      </c>
      <c r="T90" t="str">
        <f>CONCATENATE(Healthcare_Data_v1__4[[#This Row],[Medical Condition]],Healthcare_Data_v1__4[[#This Row],[Duration]])</f>
        <v>AsthmaLow</v>
      </c>
      <c r="U90">
        <f>MONTH(Healthcare_Data_v1__4[[#This Row],[Date of Admission]])</f>
        <v>2</v>
      </c>
      <c r="V90">
        <f>YEAR(Healthcare_Data_v1__4[[#This Row],[Date of Admission]])</f>
        <v>2021</v>
      </c>
      <c r="W90">
        <f>DAY(Healthcare_Data_v1__4[[#This Row],[Date of Admission]])</f>
        <v>10</v>
      </c>
    </row>
    <row r="91" spans="1:23" x14ac:dyDescent="0.3">
      <c r="A91" t="s">
        <v>18073</v>
      </c>
      <c r="B91">
        <v>74</v>
      </c>
      <c r="C91" t="s">
        <v>3</v>
      </c>
      <c r="D91" t="s">
        <v>15</v>
      </c>
      <c r="E91" t="s">
        <v>19</v>
      </c>
      <c r="F91" t="s">
        <v>4</v>
      </c>
      <c r="G91" s="1">
        <v>44058</v>
      </c>
      <c r="H91" t="s">
        <v>246</v>
      </c>
      <c r="I91" t="s">
        <v>247</v>
      </c>
      <c r="J91">
        <v>73813.666639999996</v>
      </c>
      <c r="K91" t="s">
        <v>47</v>
      </c>
      <c r="L91">
        <v>30991</v>
      </c>
      <c r="M91">
        <v>143</v>
      </c>
      <c r="N91" t="s">
        <v>42</v>
      </c>
      <c r="O91" s="1">
        <v>44065</v>
      </c>
      <c r="P91" t="s">
        <v>60</v>
      </c>
      <c r="Q91" t="s">
        <v>50</v>
      </c>
      <c r="R91">
        <f>Healthcare_Data_v1__4[[#This Row],[Discharge Date]]-Healthcare_Data_v1__4[[#This Row],[Date of Admission]]</f>
        <v>7</v>
      </c>
      <c r="S91" t="str" cm="1">
        <f t="array" ref="S91">_xlfn.IFS( Healthcare_Data_v1__4[[#This Row],[Days of Stay]]&lt;10,"Low",Healthcare_Data_v1__4[[#This Row],[Days of Stay]]&lt;20,"Med",Healthcare_Data_v1__4[[#This Row],[Days of Stay]]&lt;=30,"High")</f>
        <v>Low</v>
      </c>
      <c r="T91" t="str">
        <f>CONCATENATE(Healthcare_Data_v1__4[[#This Row],[Medical Condition]],Healthcare_Data_v1__4[[#This Row],[Duration]])</f>
        <v>DiabetesLow</v>
      </c>
      <c r="U91">
        <f>MONTH(Healthcare_Data_v1__4[[#This Row],[Date of Admission]])</f>
        <v>8</v>
      </c>
      <c r="V91">
        <f>YEAR(Healthcare_Data_v1__4[[#This Row],[Date of Admission]])</f>
        <v>2020</v>
      </c>
      <c r="W91">
        <f>DAY(Healthcare_Data_v1__4[[#This Row],[Date of Admission]])</f>
        <v>15</v>
      </c>
    </row>
    <row r="92" spans="1:23" x14ac:dyDescent="0.3">
      <c r="A92" t="s">
        <v>18074</v>
      </c>
      <c r="B92">
        <v>71</v>
      </c>
      <c r="C92" t="s">
        <v>3</v>
      </c>
      <c r="D92" t="s">
        <v>15</v>
      </c>
      <c r="E92" t="s">
        <v>23</v>
      </c>
      <c r="F92" t="s">
        <v>11</v>
      </c>
      <c r="G92" s="1">
        <v>44637</v>
      </c>
      <c r="H92" t="s">
        <v>248</v>
      </c>
      <c r="I92" t="s">
        <v>249</v>
      </c>
      <c r="J92">
        <v>73738.020430000004</v>
      </c>
      <c r="K92" t="s">
        <v>63</v>
      </c>
      <c r="L92">
        <v>37695</v>
      </c>
      <c r="M92">
        <v>405</v>
      </c>
      <c r="N92" t="s">
        <v>48</v>
      </c>
      <c r="O92" s="1">
        <v>44660</v>
      </c>
      <c r="P92" t="s">
        <v>60</v>
      </c>
      <c r="Q92" t="s">
        <v>44</v>
      </c>
      <c r="R92">
        <f>Healthcare_Data_v1__4[[#This Row],[Discharge Date]]-Healthcare_Data_v1__4[[#This Row],[Date of Admission]]</f>
        <v>23</v>
      </c>
      <c r="S92" t="str" cm="1">
        <f t="array" ref="S92">_xlfn.IFS( Healthcare_Data_v1__4[[#This Row],[Days of Stay]]&lt;10,"Low",Healthcare_Data_v1__4[[#This Row],[Days of Stay]]&lt;20,"Med",Healthcare_Data_v1__4[[#This Row],[Days of Stay]]&lt;=30,"High")</f>
        <v>High</v>
      </c>
      <c r="T92" t="str">
        <f>CONCATENATE(Healthcare_Data_v1__4[[#This Row],[Medical Condition]],Healthcare_Data_v1__4[[#This Row],[Duration]])</f>
        <v>CancerHigh</v>
      </c>
      <c r="U92">
        <f>MONTH(Healthcare_Data_v1__4[[#This Row],[Date of Admission]])</f>
        <v>3</v>
      </c>
      <c r="V92">
        <f>YEAR(Healthcare_Data_v1__4[[#This Row],[Date of Admission]])</f>
        <v>2022</v>
      </c>
      <c r="W92">
        <f>DAY(Healthcare_Data_v1__4[[#This Row],[Date of Admission]])</f>
        <v>17</v>
      </c>
    </row>
    <row r="93" spans="1:23" x14ac:dyDescent="0.3">
      <c r="A93" t="s">
        <v>18075</v>
      </c>
      <c r="B93">
        <v>67</v>
      </c>
      <c r="C93" t="s">
        <v>3</v>
      </c>
      <c r="D93" t="s">
        <v>15</v>
      </c>
      <c r="E93" t="s">
        <v>21</v>
      </c>
      <c r="F93" t="s">
        <v>10</v>
      </c>
      <c r="G93" s="1">
        <v>44492</v>
      </c>
      <c r="H93" t="s">
        <v>250</v>
      </c>
      <c r="I93" t="s">
        <v>251</v>
      </c>
      <c r="J93">
        <v>73677.312340000004</v>
      </c>
      <c r="K93" t="s">
        <v>41</v>
      </c>
      <c r="L93">
        <v>16644</v>
      </c>
      <c r="M93">
        <v>142</v>
      </c>
      <c r="N93" t="s">
        <v>48</v>
      </c>
      <c r="O93" s="1">
        <v>44521</v>
      </c>
      <c r="P93" t="s">
        <v>49</v>
      </c>
      <c r="Q93" t="s">
        <v>57</v>
      </c>
      <c r="R93">
        <f>Healthcare_Data_v1__4[[#This Row],[Discharge Date]]-Healthcare_Data_v1__4[[#This Row],[Date of Admission]]</f>
        <v>29</v>
      </c>
      <c r="S93" t="str" cm="1">
        <f t="array" ref="S93">_xlfn.IFS( Healthcare_Data_v1__4[[#This Row],[Days of Stay]]&lt;10,"Low",Healthcare_Data_v1__4[[#This Row],[Days of Stay]]&lt;20,"Med",Healthcare_Data_v1__4[[#This Row],[Days of Stay]]&lt;=30,"High")</f>
        <v>High</v>
      </c>
      <c r="T93" t="str">
        <f>CONCATENATE(Healthcare_Data_v1__4[[#This Row],[Medical Condition]],Healthcare_Data_v1__4[[#This Row],[Duration]])</f>
        <v>HypertensionHigh</v>
      </c>
      <c r="U93">
        <f>MONTH(Healthcare_Data_v1__4[[#This Row],[Date of Admission]])</f>
        <v>10</v>
      </c>
      <c r="V93">
        <f>YEAR(Healthcare_Data_v1__4[[#This Row],[Date of Admission]])</f>
        <v>2021</v>
      </c>
      <c r="W93">
        <f>DAY(Healthcare_Data_v1__4[[#This Row],[Date of Admission]])</f>
        <v>23</v>
      </c>
    </row>
    <row r="94" spans="1:23" x14ac:dyDescent="0.3">
      <c r="A94" t="s">
        <v>18076</v>
      </c>
      <c r="B94">
        <v>33</v>
      </c>
      <c r="C94" t="s">
        <v>5</v>
      </c>
      <c r="D94" t="s">
        <v>16</v>
      </c>
      <c r="E94" t="s">
        <v>19</v>
      </c>
      <c r="F94" t="s">
        <v>4</v>
      </c>
      <c r="G94" s="1">
        <v>44461</v>
      </c>
      <c r="H94" t="s">
        <v>252</v>
      </c>
      <c r="I94" t="s">
        <v>253</v>
      </c>
      <c r="J94">
        <v>73670.566275075296</v>
      </c>
      <c r="K94" t="s">
        <v>63</v>
      </c>
      <c r="L94">
        <v>20318</v>
      </c>
      <c r="M94">
        <v>108</v>
      </c>
      <c r="N94" t="s">
        <v>48</v>
      </c>
      <c r="O94" s="1">
        <v>44491</v>
      </c>
      <c r="P94" t="s">
        <v>49</v>
      </c>
      <c r="Q94" t="s">
        <v>50</v>
      </c>
      <c r="R94">
        <f>Healthcare_Data_v1__4[[#This Row],[Discharge Date]]-Healthcare_Data_v1__4[[#This Row],[Date of Admission]]</f>
        <v>30</v>
      </c>
      <c r="S94" t="str" cm="1">
        <f t="array" ref="S94">_xlfn.IFS( Healthcare_Data_v1__4[[#This Row],[Days of Stay]]&lt;10,"Low",Healthcare_Data_v1__4[[#This Row],[Days of Stay]]&lt;20,"Med",Healthcare_Data_v1__4[[#This Row],[Days of Stay]]&lt;=30,"High")</f>
        <v>High</v>
      </c>
      <c r="T94" t="str">
        <f>CONCATENATE(Healthcare_Data_v1__4[[#This Row],[Medical Condition]],Healthcare_Data_v1__4[[#This Row],[Duration]])</f>
        <v>DiabetesHigh</v>
      </c>
      <c r="U94">
        <f>MONTH(Healthcare_Data_v1__4[[#This Row],[Date of Admission]])</f>
        <v>9</v>
      </c>
      <c r="V94">
        <f>YEAR(Healthcare_Data_v1__4[[#This Row],[Date of Admission]])</f>
        <v>2021</v>
      </c>
      <c r="W94">
        <f>DAY(Healthcare_Data_v1__4[[#This Row],[Date of Admission]])</f>
        <v>22</v>
      </c>
    </row>
    <row r="95" spans="1:23" x14ac:dyDescent="0.3">
      <c r="A95" t="s">
        <v>18077</v>
      </c>
      <c r="B95">
        <v>80</v>
      </c>
      <c r="C95" t="s">
        <v>3</v>
      </c>
      <c r="D95" t="s">
        <v>15</v>
      </c>
      <c r="E95" t="s">
        <v>26</v>
      </c>
      <c r="F95" t="s">
        <v>9</v>
      </c>
      <c r="G95" s="1">
        <v>44283</v>
      </c>
      <c r="H95" t="s">
        <v>254</v>
      </c>
      <c r="I95" t="s">
        <v>255</v>
      </c>
      <c r="J95">
        <v>73614.087849999996</v>
      </c>
      <c r="K95" t="s">
        <v>47</v>
      </c>
      <c r="L95">
        <v>10459</v>
      </c>
      <c r="M95">
        <v>268</v>
      </c>
      <c r="N95" t="s">
        <v>42</v>
      </c>
      <c r="O95" s="1">
        <v>44285</v>
      </c>
      <c r="P95" t="s">
        <v>56</v>
      </c>
      <c r="Q95" t="s">
        <v>50</v>
      </c>
      <c r="R95">
        <f>Healthcare_Data_v1__4[[#This Row],[Discharge Date]]-Healthcare_Data_v1__4[[#This Row],[Date of Admission]]</f>
        <v>2</v>
      </c>
      <c r="S95" t="str" cm="1">
        <f t="array" ref="S95">_xlfn.IFS( Healthcare_Data_v1__4[[#This Row],[Days of Stay]]&lt;10,"Low",Healthcare_Data_v1__4[[#This Row],[Days of Stay]]&lt;20,"Med",Healthcare_Data_v1__4[[#This Row],[Days of Stay]]&lt;=30,"High")</f>
        <v>Low</v>
      </c>
      <c r="T95" t="str">
        <f>CONCATENATE(Healthcare_Data_v1__4[[#This Row],[Medical Condition]],Healthcare_Data_v1__4[[#This Row],[Duration]])</f>
        <v>ArthritisLow</v>
      </c>
      <c r="U95">
        <f>MONTH(Healthcare_Data_v1__4[[#This Row],[Date of Admission]])</f>
        <v>3</v>
      </c>
      <c r="V95">
        <f>YEAR(Healthcare_Data_v1__4[[#This Row],[Date of Admission]])</f>
        <v>2021</v>
      </c>
      <c r="W95">
        <f>DAY(Healthcare_Data_v1__4[[#This Row],[Date of Admission]])</f>
        <v>28</v>
      </c>
    </row>
    <row r="96" spans="1:23" x14ac:dyDescent="0.3">
      <c r="A96" t="s">
        <v>18078</v>
      </c>
      <c r="B96">
        <v>81</v>
      </c>
      <c r="C96" t="s">
        <v>3</v>
      </c>
      <c r="D96" t="s">
        <v>15</v>
      </c>
      <c r="E96" t="s">
        <v>22</v>
      </c>
      <c r="F96" t="s">
        <v>9</v>
      </c>
      <c r="G96" s="1">
        <v>43422</v>
      </c>
      <c r="H96" t="s">
        <v>256</v>
      </c>
      <c r="I96" t="s">
        <v>257</v>
      </c>
      <c r="J96">
        <v>73601.527860000002</v>
      </c>
      <c r="K96" t="s">
        <v>66</v>
      </c>
      <c r="L96">
        <v>4074</v>
      </c>
      <c r="M96">
        <v>182</v>
      </c>
      <c r="N96" t="s">
        <v>42</v>
      </c>
      <c r="O96" s="1">
        <v>43435</v>
      </c>
      <c r="P96" t="s">
        <v>43</v>
      </c>
      <c r="Q96" t="s">
        <v>44</v>
      </c>
      <c r="R96">
        <f>Healthcare_Data_v1__4[[#This Row],[Discharge Date]]-Healthcare_Data_v1__4[[#This Row],[Date of Admission]]</f>
        <v>13</v>
      </c>
      <c r="S96" t="str" cm="1">
        <f t="array" ref="S96">_xlfn.IFS( Healthcare_Data_v1__4[[#This Row],[Days of Stay]]&lt;10,"Low",Healthcare_Data_v1__4[[#This Row],[Days of Stay]]&lt;20,"Med",Healthcare_Data_v1__4[[#This Row],[Days of Stay]]&lt;=30,"High")</f>
        <v>Med</v>
      </c>
      <c r="T96" t="str">
        <f>CONCATENATE(Healthcare_Data_v1__4[[#This Row],[Medical Condition]],Healthcare_Data_v1__4[[#This Row],[Duration]])</f>
        <v>ArthritisMed</v>
      </c>
      <c r="U96">
        <f>MONTH(Healthcare_Data_v1__4[[#This Row],[Date of Admission]])</f>
        <v>11</v>
      </c>
      <c r="V96">
        <f>YEAR(Healthcare_Data_v1__4[[#This Row],[Date of Admission]])</f>
        <v>2018</v>
      </c>
      <c r="W96">
        <f>DAY(Healthcare_Data_v1__4[[#This Row],[Date of Admission]])</f>
        <v>18</v>
      </c>
    </row>
    <row r="97" spans="1:23" x14ac:dyDescent="0.3">
      <c r="A97" t="s">
        <v>18079</v>
      </c>
      <c r="B97">
        <v>44</v>
      </c>
      <c r="C97" t="s">
        <v>8</v>
      </c>
      <c r="D97" t="s">
        <v>16</v>
      </c>
      <c r="E97" t="s">
        <v>21</v>
      </c>
      <c r="F97" t="s">
        <v>10</v>
      </c>
      <c r="G97" s="1">
        <v>43887</v>
      </c>
      <c r="H97" t="s">
        <v>258</v>
      </c>
      <c r="I97" t="s">
        <v>259</v>
      </c>
      <c r="J97">
        <v>73592.617540000007</v>
      </c>
      <c r="K97" t="s">
        <v>66</v>
      </c>
      <c r="L97">
        <v>15804</v>
      </c>
      <c r="M97">
        <v>119</v>
      </c>
      <c r="N97" t="s">
        <v>48</v>
      </c>
      <c r="O97" s="1">
        <v>43908</v>
      </c>
      <c r="P97" t="s">
        <v>43</v>
      </c>
      <c r="Q97" t="s">
        <v>57</v>
      </c>
      <c r="R97">
        <f>Healthcare_Data_v1__4[[#This Row],[Discharge Date]]-Healthcare_Data_v1__4[[#This Row],[Date of Admission]]</f>
        <v>21</v>
      </c>
      <c r="S97" t="str" cm="1">
        <f t="array" ref="S97">_xlfn.IFS( Healthcare_Data_v1__4[[#This Row],[Days of Stay]]&lt;10,"Low",Healthcare_Data_v1__4[[#This Row],[Days of Stay]]&lt;20,"Med",Healthcare_Data_v1__4[[#This Row],[Days of Stay]]&lt;=30,"High")</f>
        <v>High</v>
      </c>
      <c r="T97" t="str">
        <f>CONCATENATE(Healthcare_Data_v1__4[[#This Row],[Medical Condition]],Healthcare_Data_v1__4[[#This Row],[Duration]])</f>
        <v>HypertensionHigh</v>
      </c>
      <c r="U97">
        <f>MONTH(Healthcare_Data_v1__4[[#This Row],[Date of Admission]])</f>
        <v>2</v>
      </c>
      <c r="V97">
        <f>YEAR(Healthcare_Data_v1__4[[#This Row],[Date of Admission]])</f>
        <v>2020</v>
      </c>
      <c r="W97">
        <f>DAY(Healthcare_Data_v1__4[[#This Row],[Date of Admission]])</f>
        <v>26</v>
      </c>
    </row>
    <row r="98" spans="1:23" x14ac:dyDescent="0.3">
      <c r="A98" t="s">
        <v>18080</v>
      </c>
      <c r="B98">
        <v>38</v>
      </c>
      <c r="C98" t="s">
        <v>5</v>
      </c>
      <c r="D98" t="s">
        <v>16</v>
      </c>
      <c r="E98" t="s">
        <v>26</v>
      </c>
      <c r="F98" t="s">
        <v>9</v>
      </c>
      <c r="G98" s="1">
        <v>44175</v>
      </c>
      <c r="H98" t="s">
        <v>260</v>
      </c>
      <c r="I98" t="s">
        <v>261</v>
      </c>
      <c r="J98">
        <v>73366.380829999995</v>
      </c>
      <c r="K98" t="s">
        <v>41</v>
      </c>
      <c r="L98">
        <v>8846</v>
      </c>
      <c r="M98">
        <v>176</v>
      </c>
      <c r="N98" t="s">
        <v>42</v>
      </c>
      <c r="O98" s="1">
        <v>44198</v>
      </c>
      <c r="P98" t="s">
        <v>85</v>
      </c>
      <c r="Q98" t="s">
        <v>57</v>
      </c>
      <c r="R98">
        <f>Healthcare_Data_v1__4[[#This Row],[Discharge Date]]-Healthcare_Data_v1__4[[#This Row],[Date of Admission]]</f>
        <v>23</v>
      </c>
      <c r="S98" t="str" cm="1">
        <f t="array" ref="S98">_xlfn.IFS( Healthcare_Data_v1__4[[#This Row],[Days of Stay]]&lt;10,"Low",Healthcare_Data_v1__4[[#This Row],[Days of Stay]]&lt;20,"Med",Healthcare_Data_v1__4[[#This Row],[Days of Stay]]&lt;=30,"High")</f>
        <v>High</v>
      </c>
      <c r="T98" t="str">
        <f>CONCATENATE(Healthcare_Data_v1__4[[#This Row],[Medical Condition]],Healthcare_Data_v1__4[[#This Row],[Duration]])</f>
        <v>ArthritisHigh</v>
      </c>
      <c r="U98">
        <f>MONTH(Healthcare_Data_v1__4[[#This Row],[Date of Admission]])</f>
        <v>12</v>
      </c>
      <c r="V98">
        <f>YEAR(Healthcare_Data_v1__4[[#This Row],[Date of Admission]])</f>
        <v>2020</v>
      </c>
      <c r="W98">
        <f>DAY(Healthcare_Data_v1__4[[#This Row],[Date of Admission]])</f>
        <v>10</v>
      </c>
    </row>
    <row r="99" spans="1:23" x14ac:dyDescent="0.3">
      <c r="A99" t="s">
        <v>18081</v>
      </c>
      <c r="B99">
        <v>81</v>
      </c>
      <c r="C99" t="s">
        <v>3</v>
      </c>
      <c r="D99" t="s">
        <v>16</v>
      </c>
      <c r="E99" t="s">
        <v>25</v>
      </c>
      <c r="F99" t="s">
        <v>6</v>
      </c>
      <c r="G99" s="1">
        <v>44849</v>
      </c>
      <c r="H99" t="s">
        <v>262</v>
      </c>
      <c r="I99" t="s">
        <v>263</v>
      </c>
      <c r="J99">
        <v>73278.303530000005</v>
      </c>
      <c r="K99" t="s">
        <v>69</v>
      </c>
      <c r="L99">
        <v>1732</v>
      </c>
      <c r="M99">
        <v>462</v>
      </c>
      <c r="N99" t="s">
        <v>42</v>
      </c>
      <c r="O99" s="1">
        <v>44853</v>
      </c>
      <c r="P99" t="s">
        <v>85</v>
      </c>
      <c r="Q99" t="s">
        <v>57</v>
      </c>
      <c r="R99">
        <f>Healthcare_Data_v1__4[[#This Row],[Discharge Date]]-Healthcare_Data_v1__4[[#This Row],[Date of Admission]]</f>
        <v>4</v>
      </c>
      <c r="S99" t="str" cm="1">
        <f t="array" ref="S99">_xlfn.IFS( Healthcare_Data_v1__4[[#This Row],[Days of Stay]]&lt;10,"Low",Healthcare_Data_v1__4[[#This Row],[Days of Stay]]&lt;20,"Med",Healthcare_Data_v1__4[[#This Row],[Days of Stay]]&lt;=30,"High")</f>
        <v>Low</v>
      </c>
      <c r="T99" t="str">
        <f>CONCATENATE(Healthcare_Data_v1__4[[#This Row],[Medical Condition]],Healthcare_Data_v1__4[[#This Row],[Duration]])</f>
        <v>AsthmaLow</v>
      </c>
      <c r="U99">
        <f>MONTH(Healthcare_Data_v1__4[[#This Row],[Date of Admission]])</f>
        <v>10</v>
      </c>
      <c r="V99">
        <f>YEAR(Healthcare_Data_v1__4[[#This Row],[Date of Admission]])</f>
        <v>2022</v>
      </c>
      <c r="W99">
        <f>DAY(Healthcare_Data_v1__4[[#This Row],[Date of Admission]])</f>
        <v>15</v>
      </c>
    </row>
    <row r="100" spans="1:23" x14ac:dyDescent="0.3">
      <c r="A100" t="s">
        <v>18082</v>
      </c>
      <c r="B100">
        <v>20</v>
      </c>
      <c r="C100" t="s">
        <v>12</v>
      </c>
      <c r="D100" t="s">
        <v>16</v>
      </c>
      <c r="E100" t="s">
        <v>26</v>
      </c>
      <c r="F100" t="s">
        <v>6</v>
      </c>
      <c r="G100" s="1">
        <v>45110</v>
      </c>
      <c r="H100" t="s">
        <v>264</v>
      </c>
      <c r="I100" t="s">
        <v>265</v>
      </c>
      <c r="J100">
        <v>73180.411529999998</v>
      </c>
      <c r="K100" t="s">
        <v>69</v>
      </c>
      <c r="L100">
        <v>30399</v>
      </c>
      <c r="M100">
        <v>484</v>
      </c>
      <c r="N100" t="s">
        <v>55</v>
      </c>
      <c r="O100" s="1">
        <v>45126</v>
      </c>
      <c r="P100" t="s">
        <v>43</v>
      </c>
      <c r="Q100" t="s">
        <v>44</v>
      </c>
      <c r="R100">
        <f>Healthcare_Data_v1__4[[#This Row],[Discharge Date]]-Healthcare_Data_v1__4[[#This Row],[Date of Admission]]</f>
        <v>16</v>
      </c>
      <c r="S100" t="str" cm="1">
        <f t="array" ref="S100">_xlfn.IFS( Healthcare_Data_v1__4[[#This Row],[Days of Stay]]&lt;10,"Low",Healthcare_Data_v1__4[[#This Row],[Days of Stay]]&lt;20,"Med",Healthcare_Data_v1__4[[#This Row],[Days of Stay]]&lt;=30,"High")</f>
        <v>Med</v>
      </c>
      <c r="T100" t="str">
        <f>CONCATENATE(Healthcare_Data_v1__4[[#This Row],[Medical Condition]],Healthcare_Data_v1__4[[#This Row],[Duration]])</f>
        <v>AsthmaMed</v>
      </c>
      <c r="U100">
        <f>MONTH(Healthcare_Data_v1__4[[#This Row],[Date of Admission]])</f>
        <v>7</v>
      </c>
      <c r="V100">
        <f>YEAR(Healthcare_Data_v1__4[[#This Row],[Date of Admission]])</f>
        <v>2023</v>
      </c>
      <c r="W100">
        <f>DAY(Healthcare_Data_v1__4[[#This Row],[Date of Admission]])</f>
        <v>3</v>
      </c>
    </row>
    <row r="101" spans="1:23" x14ac:dyDescent="0.3">
      <c r="A101" t="s">
        <v>18083</v>
      </c>
      <c r="B101">
        <v>81</v>
      </c>
      <c r="C101" t="s">
        <v>3</v>
      </c>
      <c r="D101" t="s">
        <v>16</v>
      </c>
      <c r="E101" t="s">
        <v>26</v>
      </c>
      <c r="F101" t="s">
        <v>10</v>
      </c>
      <c r="G101" s="1">
        <v>45039</v>
      </c>
      <c r="H101" t="s">
        <v>266</v>
      </c>
      <c r="I101" t="s">
        <v>267</v>
      </c>
      <c r="J101">
        <v>73166.99467</v>
      </c>
      <c r="K101" t="s">
        <v>47</v>
      </c>
      <c r="L101">
        <v>26915</v>
      </c>
      <c r="M101">
        <v>329</v>
      </c>
      <c r="N101" t="s">
        <v>55</v>
      </c>
      <c r="O101" s="1">
        <v>45047</v>
      </c>
      <c r="P101" t="s">
        <v>56</v>
      </c>
      <c r="Q101" t="s">
        <v>50</v>
      </c>
      <c r="R101">
        <f>Healthcare_Data_v1__4[[#This Row],[Discharge Date]]-Healthcare_Data_v1__4[[#This Row],[Date of Admission]]</f>
        <v>8</v>
      </c>
      <c r="S101" t="str" cm="1">
        <f t="array" ref="S101">_xlfn.IFS( Healthcare_Data_v1__4[[#This Row],[Days of Stay]]&lt;10,"Low",Healthcare_Data_v1__4[[#This Row],[Days of Stay]]&lt;20,"Med",Healthcare_Data_v1__4[[#This Row],[Days of Stay]]&lt;=30,"High")</f>
        <v>Low</v>
      </c>
      <c r="T101" t="str">
        <f>CONCATENATE(Healthcare_Data_v1__4[[#This Row],[Medical Condition]],Healthcare_Data_v1__4[[#This Row],[Duration]])</f>
        <v>HypertensionLow</v>
      </c>
      <c r="U101">
        <f>MONTH(Healthcare_Data_v1__4[[#This Row],[Date of Admission]])</f>
        <v>4</v>
      </c>
      <c r="V101">
        <f>YEAR(Healthcare_Data_v1__4[[#This Row],[Date of Admission]])</f>
        <v>2023</v>
      </c>
      <c r="W101">
        <f>DAY(Healthcare_Data_v1__4[[#This Row],[Date of Admission]])</f>
        <v>23</v>
      </c>
    </row>
    <row r="102" spans="1:23" x14ac:dyDescent="0.3">
      <c r="A102" t="s">
        <v>18084</v>
      </c>
      <c r="B102">
        <v>21</v>
      </c>
      <c r="C102" t="s">
        <v>12</v>
      </c>
      <c r="D102" t="s">
        <v>16</v>
      </c>
      <c r="E102" t="s">
        <v>23</v>
      </c>
      <c r="F102" t="s">
        <v>7</v>
      </c>
      <c r="G102" s="1">
        <v>44109</v>
      </c>
      <c r="H102" t="s">
        <v>268</v>
      </c>
      <c r="I102" t="s">
        <v>269</v>
      </c>
      <c r="J102">
        <v>73153.669620000001</v>
      </c>
      <c r="K102" t="s">
        <v>66</v>
      </c>
      <c r="L102">
        <v>24190</v>
      </c>
      <c r="M102">
        <v>335</v>
      </c>
      <c r="N102" t="s">
        <v>42</v>
      </c>
      <c r="O102" s="1">
        <v>44131</v>
      </c>
      <c r="P102" t="s">
        <v>43</v>
      </c>
      <c r="Q102" t="s">
        <v>44</v>
      </c>
      <c r="R102">
        <f>Healthcare_Data_v1__4[[#This Row],[Discharge Date]]-Healthcare_Data_v1__4[[#This Row],[Date of Admission]]</f>
        <v>22</v>
      </c>
      <c r="S102" t="str" cm="1">
        <f t="array" ref="S102">_xlfn.IFS( Healthcare_Data_v1__4[[#This Row],[Days of Stay]]&lt;10,"Low",Healthcare_Data_v1__4[[#This Row],[Days of Stay]]&lt;20,"Med",Healthcare_Data_v1__4[[#This Row],[Days of Stay]]&lt;=30,"High")</f>
        <v>High</v>
      </c>
      <c r="T102" t="str">
        <f>CONCATENATE(Healthcare_Data_v1__4[[#This Row],[Medical Condition]],Healthcare_Data_v1__4[[#This Row],[Duration]])</f>
        <v>ObesityHigh</v>
      </c>
      <c r="U102">
        <f>MONTH(Healthcare_Data_v1__4[[#This Row],[Date of Admission]])</f>
        <v>10</v>
      </c>
      <c r="V102">
        <f>YEAR(Healthcare_Data_v1__4[[#This Row],[Date of Admission]])</f>
        <v>2020</v>
      </c>
      <c r="W102">
        <f>DAY(Healthcare_Data_v1__4[[#This Row],[Date of Admission]])</f>
        <v>5</v>
      </c>
    </row>
    <row r="103" spans="1:23" x14ac:dyDescent="0.3">
      <c r="A103" t="s">
        <v>18085</v>
      </c>
      <c r="B103">
        <v>38</v>
      </c>
      <c r="C103" t="s">
        <v>5</v>
      </c>
      <c r="D103" t="s">
        <v>15</v>
      </c>
      <c r="E103" t="s">
        <v>23</v>
      </c>
      <c r="F103" t="s">
        <v>10</v>
      </c>
      <c r="G103" s="1">
        <v>44451</v>
      </c>
      <c r="H103" t="s">
        <v>270</v>
      </c>
      <c r="I103" t="s">
        <v>271</v>
      </c>
      <c r="J103">
        <v>73146.124849999993</v>
      </c>
      <c r="K103" t="s">
        <v>63</v>
      </c>
      <c r="L103">
        <v>28238</v>
      </c>
      <c r="M103">
        <v>201</v>
      </c>
      <c r="N103" t="s">
        <v>48</v>
      </c>
      <c r="O103" s="1">
        <v>44466</v>
      </c>
      <c r="P103" t="s">
        <v>49</v>
      </c>
      <c r="Q103" t="s">
        <v>44</v>
      </c>
      <c r="R103">
        <f>Healthcare_Data_v1__4[[#This Row],[Discharge Date]]-Healthcare_Data_v1__4[[#This Row],[Date of Admission]]</f>
        <v>15</v>
      </c>
      <c r="S103" t="str" cm="1">
        <f t="array" ref="S103">_xlfn.IFS( Healthcare_Data_v1__4[[#This Row],[Days of Stay]]&lt;10,"Low",Healthcare_Data_v1__4[[#This Row],[Days of Stay]]&lt;20,"Med",Healthcare_Data_v1__4[[#This Row],[Days of Stay]]&lt;=30,"High")</f>
        <v>Med</v>
      </c>
      <c r="T103" t="str">
        <f>CONCATENATE(Healthcare_Data_v1__4[[#This Row],[Medical Condition]],Healthcare_Data_v1__4[[#This Row],[Duration]])</f>
        <v>HypertensionMed</v>
      </c>
      <c r="U103">
        <f>MONTH(Healthcare_Data_v1__4[[#This Row],[Date of Admission]])</f>
        <v>9</v>
      </c>
      <c r="V103">
        <f>YEAR(Healthcare_Data_v1__4[[#This Row],[Date of Admission]])</f>
        <v>2021</v>
      </c>
      <c r="W103">
        <f>DAY(Healthcare_Data_v1__4[[#This Row],[Date of Admission]])</f>
        <v>12</v>
      </c>
    </row>
    <row r="104" spans="1:23" x14ac:dyDescent="0.3">
      <c r="A104" t="s">
        <v>18086</v>
      </c>
      <c r="B104">
        <v>41</v>
      </c>
      <c r="C104" t="s">
        <v>8</v>
      </c>
      <c r="D104" t="s">
        <v>16</v>
      </c>
      <c r="E104" t="s">
        <v>20</v>
      </c>
      <c r="F104" t="s">
        <v>4</v>
      </c>
      <c r="G104" s="1">
        <v>44865</v>
      </c>
      <c r="H104" t="s">
        <v>272</v>
      </c>
      <c r="I104" t="s">
        <v>273</v>
      </c>
      <c r="J104">
        <v>73128.007819999999</v>
      </c>
      <c r="K104" t="s">
        <v>47</v>
      </c>
      <c r="L104">
        <v>17435</v>
      </c>
      <c r="M104">
        <v>309</v>
      </c>
      <c r="N104" t="s">
        <v>48</v>
      </c>
      <c r="O104" s="1">
        <v>44894</v>
      </c>
      <c r="P104" t="s">
        <v>56</v>
      </c>
      <c r="Q104" t="s">
        <v>44</v>
      </c>
      <c r="R104">
        <f>Healthcare_Data_v1__4[[#This Row],[Discharge Date]]-Healthcare_Data_v1__4[[#This Row],[Date of Admission]]</f>
        <v>29</v>
      </c>
      <c r="S104" t="str" cm="1">
        <f t="array" ref="S104">_xlfn.IFS( Healthcare_Data_v1__4[[#This Row],[Days of Stay]]&lt;10,"Low",Healthcare_Data_v1__4[[#This Row],[Days of Stay]]&lt;20,"Med",Healthcare_Data_v1__4[[#This Row],[Days of Stay]]&lt;=30,"High")</f>
        <v>High</v>
      </c>
      <c r="T104" t="str">
        <f>CONCATENATE(Healthcare_Data_v1__4[[#This Row],[Medical Condition]],Healthcare_Data_v1__4[[#This Row],[Duration]])</f>
        <v>DiabetesHigh</v>
      </c>
      <c r="U104">
        <f>MONTH(Healthcare_Data_v1__4[[#This Row],[Date of Admission]])</f>
        <v>10</v>
      </c>
      <c r="V104">
        <f>YEAR(Healthcare_Data_v1__4[[#This Row],[Date of Admission]])</f>
        <v>2022</v>
      </c>
      <c r="W104">
        <f>DAY(Healthcare_Data_v1__4[[#This Row],[Date of Admission]])</f>
        <v>31</v>
      </c>
    </row>
    <row r="105" spans="1:23" x14ac:dyDescent="0.3">
      <c r="A105" t="s">
        <v>18087</v>
      </c>
      <c r="B105">
        <v>85</v>
      </c>
      <c r="C105" t="s">
        <v>3</v>
      </c>
      <c r="D105" t="s">
        <v>16</v>
      </c>
      <c r="E105" t="s">
        <v>23</v>
      </c>
      <c r="F105" t="s">
        <v>10</v>
      </c>
      <c r="G105" s="1">
        <v>44193</v>
      </c>
      <c r="H105" t="s">
        <v>274</v>
      </c>
      <c r="I105" t="s">
        <v>275</v>
      </c>
      <c r="J105">
        <v>73127.684659999999</v>
      </c>
      <c r="K105" t="s">
        <v>69</v>
      </c>
      <c r="L105">
        <v>16462</v>
      </c>
      <c r="M105">
        <v>389</v>
      </c>
      <c r="N105" t="s">
        <v>55</v>
      </c>
      <c r="O105" s="1">
        <v>44210</v>
      </c>
      <c r="P105" t="s">
        <v>60</v>
      </c>
      <c r="Q105" t="s">
        <v>50</v>
      </c>
      <c r="R105">
        <f>Healthcare_Data_v1__4[[#This Row],[Discharge Date]]-Healthcare_Data_v1__4[[#This Row],[Date of Admission]]</f>
        <v>17</v>
      </c>
      <c r="S105" t="str" cm="1">
        <f t="array" ref="S105">_xlfn.IFS( Healthcare_Data_v1__4[[#This Row],[Days of Stay]]&lt;10,"Low",Healthcare_Data_v1__4[[#This Row],[Days of Stay]]&lt;20,"Med",Healthcare_Data_v1__4[[#This Row],[Days of Stay]]&lt;=30,"High")</f>
        <v>Med</v>
      </c>
      <c r="T105" t="str">
        <f>CONCATENATE(Healthcare_Data_v1__4[[#This Row],[Medical Condition]],Healthcare_Data_v1__4[[#This Row],[Duration]])</f>
        <v>HypertensionMed</v>
      </c>
      <c r="U105">
        <f>MONTH(Healthcare_Data_v1__4[[#This Row],[Date of Admission]])</f>
        <v>12</v>
      </c>
      <c r="V105">
        <f>YEAR(Healthcare_Data_v1__4[[#This Row],[Date of Admission]])</f>
        <v>2020</v>
      </c>
      <c r="W105">
        <f>DAY(Healthcare_Data_v1__4[[#This Row],[Date of Admission]])</f>
        <v>28</v>
      </c>
    </row>
    <row r="106" spans="1:23" x14ac:dyDescent="0.3">
      <c r="A106" t="s">
        <v>18088</v>
      </c>
      <c r="B106">
        <v>69</v>
      </c>
      <c r="C106" t="s">
        <v>3</v>
      </c>
      <c r="D106" t="s">
        <v>15</v>
      </c>
      <c r="E106" t="s">
        <v>20</v>
      </c>
      <c r="F106" t="s">
        <v>9</v>
      </c>
      <c r="G106" s="1">
        <v>43702</v>
      </c>
      <c r="H106" t="s">
        <v>276</v>
      </c>
      <c r="I106" t="s">
        <v>277</v>
      </c>
      <c r="J106">
        <v>73039.62083</v>
      </c>
      <c r="K106" t="s">
        <v>41</v>
      </c>
      <c r="L106">
        <v>19293</v>
      </c>
      <c r="M106">
        <v>217</v>
      </c>
      <c r="N106" t="s">
        <v>42</v>
      </c>
      <c r="O106" s="1">
        <v>43724</v>
      </c>
      <c r="P106" t="s">
        <v>43</v>
      </c>
      <c r="Q106" t="s">
        <v>44</v>
      </c>
      <c r="R106">
        <f>Healthcare_Data_v1__4[[#This Row],[Discharge Date]]-Healthcare_Data_v1__4[[#This Row],[Date of Admission]]</f>
        <v>22</v>
      </c>
      <c r="S106" t="str" cm="1">
        <f t="array" ref="S106">_xlfn.IFS( Healthcare_Data_v1__4[[#This Row],[Days of Stay]]&lt;10,"Low",Healthcare_Data_v1__4[[#This Row],[Days of Stay]]&lt;20,"Med",Healthcare_Data_v1__4[[#This Row],[Days of Stay]]&lt;=30,"High")</f>
        <v>High</v>
      </c>
      <c r="T106" t="str">
        <f>CONCATENATE(Healthcare_Data_v1__4[[#This Row],[Medical Condition]],Healthcare_Data_v1__4[[#This Row],[Duration]])</f>
        <v>ArthritisHigh</v>
      </c>
      <c r="U106">
        <f>MONTH(Healthcare_Data_v1__4[[#This Row],[Date of Admission]])</f>
        <v>8</v>
      </c>
      <c r="V106">
        <f>YEAR(Healthcare_Data_v1__4[[#This Row],[Date of Admission]])</f>
        <v>2019</v>
      </c>
      <c r="W106">
        <f>DAY(Healthcare_Data_v1__4[[#This Row],[Date of Admission]])</f>
        <v>25</v>
      </c>
    </row>
    <row r="107" spans="1:23" x14ac:dyDescent="0.3">
      <c r="A107" t="s">
        <v>18089</v>
      </c>
      <c r="B107">
        <v>64</v>
      </c>
      <c r="C107" t="s">
        <v>3</v>
      </c>
      <c r="D107" t="s">
        <v>15</v>
      </c>
      <c r="E107" t="s">
        <v>23</v>
      </c>
      <c r="F107" t="s">
        <v>6</v>
      </c>
      <c r="G107" s="1">
        <v>43877</v>
      </c>
      <c r="H107" t="s">
        <v>278</v>
      </c>
      <c r="I107" t="s">
        <v>279</v>
      </c>
      <c r="J107">
        <v>72988.162370000005</v>
      </c>
      <c r="K107" t="s">
        <v>69</v>
      </c>
      <c r="L107">
        <v>8006</v>
      </c>
      <c r="M107">
        <v>137</v>
      </c>
      <c r="N107" t="s">
        <v>42</v>
      </c>
      <c r="O107" s="1">
        <v>43881</v>
      </c>
      <c r="P107" t="s">
        <v>43</v>
      </c>
      <c r="Q107" t="s">
        <v>57</v>
      </c>
      <c r="R107">
        <f>Healthcare_Data_v1__4[[#This Row],[Discharge Date]]-Healthcare_Data_v1__4[[#This Row],[Date of Admission]]</f>
        <v>4</v>
      </c>
      <c r="S107" t="str" cm="1">
        <f t="array" ref="S107">_xlfn.IFS( Healthcare_Data_v1__4[[#This Row],[Days of Stay]]&lt;10,"Low",Healthcare_Data_v1__4[[#This Row],[Days of Stay]]&lt;20,"Med",Healthcare_Data_v1__4[[#This Row],[Days of Stay]]&lt;=30,"High")</f>
        <v>Low</v>
      </c>
      <c r="T107" t="str">
        <f>CONCATENATE(Healthcare_Data_v1__4[[#This Row],[Medical Condition]],Healthcare_Data_v1__4[[#This Row],[Duration]])</f>
        <v>AsthmaLow</v>
      </c>
      <c r="U107">
        <f>MONTH(Healthcare_Data_v1__4[[#This Row],[Date of Admission]])</f>
        <v>2</v>
      </c>
      <c r="V107">
        <f>YEAR(Healthcare_Data_v1__4[[#This Row],[Date of Admission]])</f>
        <v>2020</v>
      </c>
      <c r="W107">
        <f>DAY(Healthcare_Data_v1__4[[#This Row],[Date of Admission]])</f>
        <v>16</v>
      </c>
    </row>
    <row r="108" spans="1:23" x14ac:dyDescent="0.3">
      <c r="A108" t="s">
        <v>18090</v>
      </c>
      <c r="B108">
        <v>30</v>
      </c>
      <c r="C108" t="s">
        <v>5</v>
      </c>
      <c r="D108" t="s">
        <v>15</v>
      </c>
      <c r="E108" t="s">
        <v>24</v>
      </c>
      <c r="F108" t="s">
        <v>7</v>
      </c>
      <c r="G108" s="1">
        <v>44726</v>
      </c>
      <c r="H108" t="s">
        <v>280</v>
      </c>
      <c r="I108" t="s">
        <v>281</v>
      </c>
      <c r="J108">
        <v>72960.658559999996</v>
      </c>
      <c r="K108" t="s">
        <v>66</v>
      </c>
      <c r="L108">
        <v>24498</v>
      </c>
      <c r="M108">
        <v>299</v>
      </c>
      <c r="N108" t="s">
        <v>48</v>
      </c>
      <c r="O108" s="1">
        <v>44755</v>
      </c>
      <c r="P108" t="s">
        <v>43</v>
      </c>
      <c r="Q108" t="s">
        <v>44</v>
      </c>
      <c r="R108">
        <f>Healthcare_Data_v1__4[[#This Row],[Discharge Date]]-Healthcare_Data_v1__4[[#This Row],[Date of Admission]]</f>
        <v>29</v>
      </c>
      <c r="S108" t="str" cm="1">
        <f t="array" ref="S108">_xlfn.IFS( Healthcare_Data_v1__4[[#This Row],[Days of Stay]]&lt;10,"Low",Healthcare_Data_v1__4[[#This Row],[Days of Stay]]&lt;20,"Med",Healthcare_Data_v1__4[[#This Row],[Days of Stay]]&lt;=30,"High")</f>
        <v>High</v>
      </c>
      <c r="T108" t="str">
        <f>CONCATENATE(Healthcare_Data_v1__4[[#This Row],[Medical Condition]],Healthcare_Data_v1__4[[#This Row],[Duration]])</f>
        <v>ObesityHigh</v>
      </c>
      <c r="U108">
        <f>MONTH(Healthcare_Data_v1__4[[#This Row],[Date of Admission]])</f>
        <v>6</v>
      </c>
      <c r="V108">
        <f>YEAR(Healthcare_Data_v1__4[[#This Row],[Date of Admission]])</f>
        <v>2022</v>
      </c>
      <c r="W108">
        <f>DAY(Healthcare_Data_v1__4[[#This Row],[Date of Admission]])</f>
        <v>14</v>
      </c>
    </row>
    <row r="109" spans="1:23" x14ac:dyDescent="0.3">
      <c r="A109" t="s">
        <v>18091</v>
      </c>
      <c r="B109">
        <v>81</v>
      </c>
      <c r="C109" t="s">
        <v>3</v>
      </c>
      <c r="D109" t="s">
        <v>15</v>
      </c>
      <c r="E109" t="s">
        <v>23</v>
      </c>
      <c r="F109" t="s">
        <v>4</v>
      </c>
      <c r="G109" s="1">
        <v>44424</v>
      </c>
      <c r="H109" t="s">
        <v>282</v>
      </c>
      <c r="I109" t="s">
        <v>283</v>
      </c>
      <c r="J109">
        <v>72888.802790000002</v>
      </c>
      <c r="K109" t="s">
        <v>47</v>
      </c>
      <c r="L109">
        <v>16908</v>
      </c>
      <c r="M109">
        <v>275</v>
      </c>
      <c r="N109" t="s">
        <v>55</v>
      </c>
      <c r="O109" s="1">
        <v>44440</v>
      </c>
      <c r="P109" t="s">
        <v>43</v>
      </c>
      <c r="Q109" t="s">
        <v>50</v>
      </c>
      <c r="R109">
        <f>Healthcare_Data_v1__4[[#This Row],[Discharge Date]]-Healthcare_Data_v1__4[[#This Row],[Date of Admission]]</f>
        <v>16</v>
      </c>
      <c r="S109" t="str" cm="1">
        <f t="array" ref="S109">_xlfn.IFS( Healthcare_Data_v1__4[[#This Row],[Days of Stay]]&lt;10,"Low",Healthcare_Data_v1__4[[#This Row],[Days of Stay]]&lt;20,"Med",Healthcare_Data_v1__4[[#This Row],[Days of Stay]]&lt;=30,"High")</f>
        <v>Med</v>
      </c>
      <c r="T109" t="str">
        <f>CONCATENATE(Healthcare_Data_v1__4[[#This Row],[Medical Condition]],Healthcare_Data_v1__4[[#This Row],[Duration]])</f>
        <v>DiabetesMed</v>
      </c>
      <c r="U109">
        <f>MONTH(Healthcare_Data_v1__4[[#This Row],[Date of Admission]])</f>
        <v>8</v>
      </c>
      <c r="V109">
        <f>YEAR(Healthcare_Data_v1__4[[#This Row],[Date of Admission]])</f>
        <v>2021</v>
      </c>
      <c r="W109">
        <f>DAY(Healthcare_Data_v1__4[[#This Row],[Date of Admission]])</f>
        <v>16</v>
      </c>
    </row>
    <row r="110" spans="1:23" x14ac:dyDescent="0.3">
      <c r="A110" t="s">
        <v>18092</v>
      </c>
      <c r="B110">
        <v>37</v>
      </c>
      <c r="C110" t="s">
        <v>5</v>
      </c>
      <c r="D110" t="s">
        <v>15</v>
      </c>
      <c r="E110" t="s">
        <v>20</v>
      </c>
      <c r="F110" t="s">
        <v>7</v>
      </c>
      <c r="G110" s="1">
        <v>44996</v>
      </c>
      <c r="H110" t="s">
        <v>284</v>
      </c>
      <c r="I110" t="s">
        <v>285</v>
      </c>
      <c r="J110">
        <v>72747.583079999997</v>
      </c>
      <c r="K110" t="s">
        <v>47</v>
      </c>
      <c r="L110">
        <v>18190</v>
      </c>
      <c r="M110">
        <v>181</v>
      </c>
      <c r="N110" t="s">
        <v>48</v>
      </c>
      <c r="O110" s="1">
        <v>45021</v>
      </c>
      <c r="P110" t="s">
        <v>85</v>
      </c>
      <c r="Q110" t="s">
        <v>57</v>
      </c>
      <c r="R110">
        <f>Healthcare_Data_v1__4[[#This Row],[Discharge Date]]-Healthcare_Data_v1__4[[#This Row],[Date of Admission]]</f>
        <v>25</v>
      </c>
      <c r="S110" t="str" cm="1">
        <f t="array" ref="S110">_xlfn.IFS( Healthcare_Data_v1__4[[#This Row],[Days of Stay]]&lt;10,"Low",Healthcare_Data_v1__4[[#This Row],[Days of Stay]]&lt;20,"Med",Healthcare_Data_v1__4[[#This Row],[Days of Stay]]&lt;=30,"High")</f>
        <v>High</v>
      </c>
      <c r="T110" t="str">
        <f>CONCATENATE(Healthcare_Data_v1__4[[#This Row],[Medical Condition]],Healthcare_Data_v1__4[[#This Row],[Duration]])</f>
        <v>ObesityHigh</v>
      </c>
      <c r="U110">
        <f>MONTH(Healthcare_Data_v1__4[[#This Row],[Date of Admission]])</f>
        <v>3</v>
      </c>
      <c r="V110">
        <f>YEAR(Healthcare_Data_v1__4[[#This Row],[Date of Admission]])</f>
        <v>2023</v>
      </c>
      <c r="W110">
        <f>DAY(Healthcare_Data_v1__4[[#This Row],[Date of Admission]])</f>
        <v>11</v>
      </c>
    </row>
    <row r="111" spans="1:23" x14ac:dyDescent="0.3">
      <c r="A111" t="s">
        <v>18093</v>
      </c>
      <c r="B111">
        <v>55</v>
      </c>
      <c r="C111" t="s">
        <v>3</v>
      </c>
      <c r="D111" t="s">
        <v>16</v>
      </c>
      <c r="E111" t="s">
        <v>23</v>
      </c>
      <c r="F111" t="s">
        <v>7</v>
      </c>
      <c r="G111" s="1">
        <v>44218</v>
      </c>
      <c r="H111" t="s">
        <v>286</v>
      </c>
      <c r="I111" t="s">
        <v>287</v>
      </c>
      <c r="J111">
        <v>72710.869980000003</v>
      </c>
      <c r="K111" t="s">
        <v>63</v>
      </c>
      <c r="L111">
        <v>11842</v>
      </c>
      <c r="M111">
        <v>401</v>
      </c>
      <c r="N111" t="s">
        <v>48</v>
      </c>
      <c r="O111" s="1">
        <v>44246</v>
      </c>
      <c r="P111" t="s">
        <v>60</v>
      </c>
      <c r="Q111" t="s">
        <v>57</v>
      </c>
      <c r="R111">
        <f>Healthcare_Data_v1__4[[#This Row],[Discharge Date]]-Healthcare_Data_v1__4[[#This Row],[Date of Admission]]</f>
        <v>28</v>
      </c>
      <c r="S111" t="str" cm="1">
        <f t="array" ref="S111">_xlfn.IFS( Healthcare_Data_v1__4[[#This Row],[Days of Stay]]&lt;10,"Low",Healthcare_Data_v1__4[[#This Row],[Days of Stay]]&lt;20,"Med",Healthcare_Data_v1__4[[#This Row],[Days of Stay]]&lt;=30,"High")</f>
        <v>High</v>
      </c>
      <c r="T111" t="str">
        <f>CONCATENATE(Healthcare_Data_v1__4[[#This Row],[Medical Condition]],Healthcare_Data_v1__4[[#This Row],[Duration]])</f>
        <v>ObesityHigh</v>
      </c>
      <c r="U111">
        <f>MONTH(Healthcare_Data_v1__4[[#This Row],[Date of Admission]])</f>
        <v>1</v>
      </c>
      <c r="V111">
        <f>YEAR(Healthcare_Data_v1__4[[#This Row],[Date of Admission]])</f>
        <v>2021</v>
      </c>
      <c r="W111">
        <f>DAY(Healthcare_Data_v1__4[[#This Row],[Date of Admission]])</f>
        <v>22</v>
      </c>
    </row>
    <row r="112" spans="1:23" x14ac:dyDescent="0.3">
      <c r="A112" t="s">
        <v>18094</v>
      </c>
      <c r="B112">
        <v>61</v>
      </c>
      <c r="C112" t="s">
        <v>3</v>
      </c>
      <c r="D112" t="s">
        <v>15</v>
      </c>
      <c r="E112" t="s">
        <v>21</v>
      </c>
      <c r="F112" t="s">
        <v>7</v>
      </c>
      <c r="G112" s="1">
        <v>45071</v>
      </c>
      <c r="H112" t="s">
        <v>288</v>
      </c>
      <c r="I112" t="s">
        <v>269</v>
      </c>
      <c r="J112">
        <v>72704.721820000006</v>
      </c>
      <c r="K112" t="s">
        <v>69</v>
      </c>
      <c r="L112">
        <v>7719</v>
      </c>
      <c r="M112">
        <v>263</v>
      </c>
      <c r="N112" t="s">
        <v>42</v>
      </c>
      <c r="O112" s="1">
        <v>45085</v>
      </c>
      <c r="P112" t="s">
        <v>60</v>
      </c>
      <c r="Q112" t="s">
        <v>44</v>
      </c>
      <c r="R112">
        <f>Healthcare_Data_v1__4[[#This Row],[Discharge Date]]-Healthcare_Data_v1__4[[#This Row],[Date of Admission]]</f>
        <v>14</v>
      </c>
      <c r="S112" t="str" cm="1">
        <f t="array" ref="S112">_xlfn.IFS( Healthcare_Data_v1__4[[#This Row],[Days of Stay]]&lt;10,"Low",Healthcare_Data_v1__4[[#This Row],[Days of Stay]]&lt;20,"Med",Healthcare_Data_v1__4[[#This Row],[Days of Stay]]&lt;=30,"High")</f>
        <v>Med</v>
      </c>
      <c r="T112" t="str">
        <f>CONCATENATE(Healthcare_Data_v1__4[[#This Row],[Medical Condition]],Healthcare_Data_v1__4[[#This Row],[Duration]])</f>
        <v>ObesityMed</v>
      </c>
      <c r="U112">
        <f>MONTH(Healthcare_Data_v1__4[[#This Row],[Date of Admission]])</f>
        <v>5</v>
      </c>
      <c r="V112">
        <f>YEAR(Healthcare_Data_v1__4[[#This Row],[Date of Admission]])</f>
        <v>2023</v>
      </c>
      <c r="W112">
        <f>DAY(Healthcare_Data_v1__4[[#This Row],[Date of Admission]])</f>
        <v>25</v>
      </c>
    </row>
    <row r="113" spans="1:23" x14ac:dyDescent="0.3">
      <c r="A113" t="s">
        <v>18095</v>
      </c>
      <c r="B113">
        <v>47</v>
      </c>
      <c r="C113" t="s">
        <v>8</v>
      </c>
      <c r="D113" t="s">
        <v>15</v>
      </c>
      <c r="E113" t="s">
        <v>25</v>
      </c>
      <c r="F113" t="s">
        <v>10</v>
      </c>
      <c r="G113" s="1">
        <v>44146</v>
      </c>
      <c r="H113" t="s">
        <v>289</v>
      </c>
      <c r="I113" t="s">
        <v>290</v>
      </c>
      <c r="J113">
        <v>72648.72984</v>
      </c>
      <c r="K113" t="s">
        <v>66</v>
      </c>
      <c r="L113">
        <v>33600</v>
      </c>
      <c r="M113">
        <v>214</v>
      </c>
      <c r="N113" t="s">
        <v>48</v>
      </c>
      <c r="O113" s="1">
        <v>44149</v>
      </c>
      <c r="P113" t="s">
        <v>49</v>
      </c>
      <c r="Q113" t="s">
        <v>50</v>
      </c>
      <c r="R113">
        <f>Healthcare_Data_v1__4[[#This Row],[Discharge Date]]-Healthcare_Data_v1__4[[#This Row],[Date of Admission]]</f>
        <v>3</v>
      </c>
      <c r="S113" t="str" cm="1">
        <f t="array" ref="S113">_xlfn.IFS( Healthcare_Data_v1__4[[#This Row],[Days of Stay]]&lt;10,"Low",Healthcare_Data_v1__4[[#This Row],[Days of Stay]]&lt;20,"Med",Healthcare_Data_v1__4[[#This Row],[Days of Stay]]&lt;=30,"High")</f>
        <v>Low</v>
      </c>
      <c r="T113" t="str">
        <f>CONCATENATE(Healthcare_Data_v1__4[[#This Row],[Medical Condition]],Healthcare_Data_v1__4[[#This Row],[Duration]])</f>
        <v>HypertensionLow</v>
      </c>
      <c r="U113">
        <f>MONTH(Healthcare_Data_v1__4[[#This Row],[Date of Admission]])</f>
        <v>11</v>
      </c>
      <c r="V113">
        <f>YEAR(Healthcare_Data_v1__4[[#This Row],[Date of Admission]])</f>
        <v>2020</v>
      </c>
      <c r="W113">
        <f>DAY(Healthcare_Data_v1__4[[#This Row],[Date of Admission]])</f>
        <v>11</v>
      </c>
    </row>
    <row r="114" spans="1:23" x14ac:dyDescent="0.3">
      <c r="A114" t="s">
        <v>18096</v>
      </c>
      <c r="B114">
        <v>56</v>
      </c>
      <c r="C114" t="s">
        <v>3</v>
      </c>
      <c r="D114" t="s">
        <v>16</v>
      </c>
      <c r="E114" t="s">
        <v>25</v>
      </c>
      <c r="F114" t="s">
        <v>4</v>
      </c>
      <c r="G114" s="1">
        <v>43813</v>
      </c>
      <c r="H114" t="s">
        <v>291</v>
      </c>
      <c r="I114" t="s">
        <v>292</v>
      </c>
      <c r="J114">
        <v>72626.320030000003</v>
      </c>
      <c r="K114" t="s">
        <v>41</v>
      </c>
      <c r="L114">
        <v>50177</v>
      </c>
      <c r="M114">
        <v>267</v>
      </c>
      <c r="N114" t="s">
        <v>48</v>
      </c>
      <c r="O114" s="1">
        <v>43821</v>
      </c>
      <c r="P114" t="s">
        <v>56</v>
      </c>
      <c r="Q114" t="s">
        <v>44</v>
      </c>
      <c r="R114">
        <f>Healthcare_Data_v1__4[[#This Row],[Discharge Date]]-Healthcare_Data_v1__4[[#This Row],[Date of Admission]]</f>
        <v>8</v>
      </c>
      <c r="S114" t="str" cm="1">
        <f t="array" ref="S114">_xlfn.IFS( Healthcare_Data_v1__4[[#This Row],[Days of Stay]]&lt;10,"Low",Healthcare_Data_v1__4[[#This Row],[Days of Stay]]&lt;20,"Med",Healthcare_Data_v1__4[[#This Row],[Days of Stay]]&lt;=30,"High")</f>
        <v>Low</v>
      </c>
      <c r="T114" t="str">
        <f>CONCATENATE(Healthcare_Data_v1__4[[#This Row],[Medical Condition]],Healthcare_Data_v1__4[[#This Row],[Duration]])</f>
        <v>DiabetesLow</v>
      </c>
      <c r="U114">
        <f>MONTH(Healthcare_Data_v1__4[[#This Row],[Date of Admission]])</f>
        <v>12</v>
      </c>
      <c r="V114">
        <f>YEAR(Healthcare_Data_v1__4[[#This Row],[Date of Admission]])</f>
        <v>2019</v>
      </c>
      <c r="W114">
        <f>DAY(Healthcare_Data_v1__4[[#This Row],[Date of Admission]])</f>
        <v>14</v>
      </c>
    </row>
    <row r="115" spans="1:23" x14ac:dyDescent="0.3">
      <c r="A115" t="s">
        <v>18097</v>
      </c>
      <c r="B115">
        <v>19</v>
      </c>
      <c r="C115" t="s">
        <v>12</v>
      </c>
      <c r="D115" t="s">
        <v>16</v>
      </c>
      <c r="E115" t="s">
        <v>22</v>
      </c>
      <c r="F115" t="s">
        <v>6</v>
      </c>
      <c r="G115" s="1">
        <v>44347</v>
      </c>
      <c r="H115" t="s">
        <v>293</v>
      </c>
      <c r="I115" t="s">
        <v>294</v>
      </c>
      <c r="J115">
        <v>72579.522379999995</v>
      </c>
      <c r="K115" t="s">
        <v>63</v>
      </c>
      <c r="L115">
        <v>22893</v>
      </c>
      <c r="M115">
        <v>211</v>
      </c>
      <c r="N115" t="s">
        <v>55</v>
      </c>
      <c r="O115" s="1">
        <v>44348</v>
      </c>
      <c r="P115" t="s">
        <v>49</v>
      </c>
      <c r="Q115" t="s">
        <v>44</v>
      </c>
      <c r="R115">
        <f>Healthcare_Data_v1__4[[#This Row],[Discharge Date]]-Healthcare_Data_v1__4[[#This Row],[Date of Admission]]</f>
        <v>1</v>
      </c>
      <c r="S115" t="str" cm="1">
        <f t="array" ref="S115">_xlfn.IFS( Healthcare_Data_v1__4[[#This Row],[Days of Stay]]&lt;10,"Low",Healthcare_Data_v1__4[[#This Row],[Days of Stay]]&lt;20,"Med",Healthcare_Data_v1__4[[#This Row],[Days of Stay]]&lt;=30,"High")</f>
        <v>Low</v>
      </c>
      <c r="T115" t="str">
        <f>CONCATENATE(Healthcare_Data_v1__4[[#This Row],[Medical Condition]],Healthcare_Data_v1__4[[#This Row],[Duration]])</f>
        <v>AsthmaLow</v>
      </c>
      <c r="U115">
        <f>MONTH(Healthcare_Data_v1__4[[#This Row],[Date of Admission]])</f>
        <v>5</v>
      </c>
      <c r="V115">
        <f>YEAR(Healthcare_Data_v1__4[[#This Row],[Date of Admission]])</f>
        <v>2021</v>
      </c>
      <c r="W115">
        <f>DAY(Healthcare_Data_v1__4[[#This Row],[Date of Admission]])</f>
        <v>31</v>
      </c>
    </row>
    <row r="116" spans="1:23" x14ac:dyDescent="0.3">
      <c r="A116" t="s">
        <v>18098</v>
      </c>
      <c r="B116">
        <v>59</v>
      </c>
      <c r="C116" t="s">
        <v>3</v>
      </c>
      <c r="D116" t="s">
        <v>16</v>
      </c>
      <c r="E116" t="s">
        <v>20</v>
      </c>
      <c r="F116" t="s">
        <v>4</v>
      </c>
      <c r="G116" s="1">
        <v>43898</v>
      </c>
      <c r="H116" t="s">
        <v>295</v>
      </c>
      <c r="I116" t="s">
        <v>296</v>
      </c>
      <c r="J116">
        <v>72452.125830000004</v>
      </c>
      <c r="K116" t="s">
        <v>69</v>
      </c>
      <c r="L116">
        <v>26568</v>
      </c>
      <c r="M116">
        <v>247</v>
      </c>
      <c r="N116" t="s">
        <v>42</v>
      </c>
      <c r="O116" s="1">
        <v>43920</v>
      </c>
      <c r="P116" t="s">
        <v>60</v>
      </c>
      <c r="Q116" t="s">
        <v>50</v>
      </c>
      <c r="R116">
        <f>Healthcare_Data_v1__4[[#This Row],[Discharge Date]]-Healthcare_Data_v1__4[[#This Row],[Date of Admission]]</f>
        <v>22</v>
      </c>
      <c r="S116" t="str" cm="1">
        <f t="array" ref="S116">_xlfn.IFS( Healthcare_Data_v1__4[[#This Row],[Days of Stay]]&lt;10,"Low",Healthcare_Data_v1__4[[#This Row],[Days of Stay]]&lt;20,"Med",Healthcare_Data_v1__4[[#This Row],[Days of Stay]]&lt;=30,"High")</f>
        <v>High</v>
      </c>
      <c r="T116" t="str">
        <f>CONCATENATE(Healthcare_Data_v1__4[[#This Row],[Medical Condition]],Healthcare_Data_v1__4[[#This Row],[Duration]])</f>
        <v>DiabetesHigh</v>
      </c>
      <c r="U116">
        <f>MONTH(Healthcare_Data_v1__4[[#This Row],[Date of Admission]])</f>
        <v>3</v>
      </c>
      <c r="V116">
        <f>YEAR(Healthcare_Data_v1__4[[#This Row],[Date of Admission]])</f>
        <v>2020</v>
      </c>
      <c r="W116">
        <f>DAY(Healthcare_Data_v1__4[[#This Row],[Date of Admission]])</f>
        <v>8</v>
      </c>
    </row>
    <row r="117" spans="1:23" x14ac:dyDescent="0.3">
      <c r="A117" t="s">
        <v>18099</v>
      </c>
      <c r="B117">
        <v>21</v>
      </c>
      <c r="C117" t="s">
        <v>12</v>
      </c>
      <c r="D117" t="s">
        <v>15</v>
      </c>
      <c r="E117" t="s">
        <v>19</v>
      </c>
      <c r="F117" t="s">
        <v>7</v>
      </c>
      <c r="G117" s="1">
        <v>43637</v>
      </c>
      <c r="H117" t="s">
        <v>297</v>
      </c>
      <c r="I117" t="s">
        <v>298</v>
      </c>
      <c r="J117">
        <v>72451.176449999999</v>
      </c>
      <c r="K117" t="s">
        <v>63</v>
      </c>
      <c r="L117">
        <v>19833</v>
      </c>
      <c r="M117">
        <v>482</v>
      </c>
      <c r="N117" t="s">
        <v>42</v>
      </c>
      <c r="O117" s="1">
        <v>43659</v>
      </c>
      <c r="P117" t="s">
        <v>56</v>
      </c>
      <c r="Q117" t="s">
        <v>44</v>
      </c>
      <c r="R117">
        <f>Healthcare_Data_v1__4[[#This Row],[Discharge Date]]-Healthcare_Data_v1__4[[#This Row],[Date of Admission]]</f>
        <v>22</v>
      </c>
      <c r="S117" t="str" cm="1">
        <f t="array" ref="S117">_xlfn.IFS( Healthcare_Data_v1__4[[#This Row],[Days of Stay]]&lt;10,"Low",Healthcare_Data_v1__4[[#This Row],[Days of Stay]]&lt;20,"Med",Healthcare_Data_v1__4[[#This Row],[Days of Stay]]&lt;=30,"High")</f>
        <v>High</v>
      </c>
      <c r="T117" t="str">
        <f>CONCATENATE(Healthcare_Data_v1__4[[#This Row],[Medical Condition]],Healthcare_Data_v1__4[[#This Row],[Duration]])</f>
        <v>ObesityHigh</v>
      </c>
      <c r="U117">
        <f>MONTH(Healthcare_Data_v1__4[[#This Row],[Date of Admission]])</f>
        <v>6</v>
      </c>
      <c r="V117">
        <f>YEAR(Healthcare_Data_v1__4[[#This Row],[Date of Admission]])</f>
        <v>2019</v>
      </c>
      <c r="W117">
        <f>DAY(Healthcare_Data_v1__4[[#This Row],[Date of Admission]])</f>
        <v>21</v>
      </c>
    </row>
    <row r="118" spans="1:23" x14ac:dyDescent="0.3">
      <c r="A118" t="s">
        <v>18100</v>
      </c>
      <c r="B118">
        <v>76</v>
      </c>
      <c r="C118" t="s">
        <v>3</v>
      </c>
      <c r="D118" t="s">
        <v>15</v>
      </c>
      <c r="E118" t="s">
        <v>25</v>
      </c>
      <c r="F118" t="s">
        <v>9</v>
      </c>
      <c r="G118" s="1">
        <v>44647</v>
      </c>
      <c r="H118" t="s">
        <v>299</v>
      </c>
      <c r="I118" t="s">
        <v>300</v>
      </c>
      <c r="J118">
        <v>72429.929610000007</v>
      </c>
      <c r="K118" t="s">
        <v>66</v>
      </c>
      <c r="L118">
        <v>20841</v>
      </c>
      <c r="M118">
        <v>184</v>
      </c>
      <c r="N118" t="s">
        <v>42</v>
      </c>
      <c r="O118" s="1">
        <v>44651</v>
      </c>
      <c r="P118" t="s">
        <v>85</v>
      </c>
      <c r="Q118" t="s">
        <v>44</v>
      </c>
      <c r="R118">
        <f>Healthcare_Data_v1__4[[#This Row],[Discharge Date]]-Healthcare_Data_v1__4[[#This Row],[Date of Admission]]</f>
        <v>4</v>
      </c>
      <c r="S118" t="str" cm="1">
        <f t="array" ref="S118">_xlfn.IFS( Healthcare_Data_v1__4[[#This Row],[Days of Stay]]&lt;10,"Low",Healthcare_Data_v1__4[[#This Row],[Days of Stay]]&lt;20,"Med",Healthcare_Data_v1__4[[#This Row],[Days of Stay]]&lt;=30,"High")</f>
        <v>Low</v>
      </c>
      <c r="T118" t="str">
        <f>CONCATENATE(Healthcare_Data_v1__4[[#This Row],[Medical Condition]],Healthcare_Data_v1__4[[#This Row],[Duration]])</f>
        <v>ArthritisLow</v>
      </c>
      <c r="U118">
        <f>MONTH(Healthcare_Data_v1__4[[#This Row],[Date of Admission]])</f>
        <v>3</v>
      </c>
      <c r="V118">
        <f>YEAR(Healthcare_Data_v1__4[[#This Row],[Date of Admission]])</f>
        <v>2022</v>
      </c>
      <c r="W118">
        <f>DAY(Healthcare_Data_v1__4[[#This Row],[Date of Admission]])</f>
        <v>27</v>
      </c>
    </row>
    <row r="119" spans="1:23" x14ac:dyDescent="0.3">
      <c r="A119" t="s">
        <v>18101</v>
      </c>
      <c r="B119">
        <v>64</v>
      </c>
      <c r="C119" t="s">
        <v>3</v>
      </c>
      <c r="D119" t="s">
        <v>16</v>
      </c>
      <c r="E119" t="s">
        <v>26</v>
      </c>
      <c r="F119" t="s">
        <v>10</v>
      </c>
      <c r="G119" s="1">
        <v>43721</v>
      </c>
      <c r="H119" t="s">
        <v>301</v>
      </c>
      <c r="I119" t="s">
        <v>302</v>
      </c>
      <c r="J119">
        <v>72384.682679999998</v>
      </c>
      <c r="K119" t="s">
        <v>69</v>
      </c>
      <c r="L119">
        <v>13495</v>
      </c>
      <c r="M119">
        <v>140</v>
      </c>
      <c r="N119" t="s">
        <v>48</v>
      </c>
      <c r="O119" s="1">
        <v>43724</v>
      </c>
      <c r="P119" t="s">
        <v>43</v>
      </c>
      <c r="Q119" t="s">
        <v>57</v>
      </c>
      <c r="R119">
        <f>Healthcare_Data_v1__4[[#This Row],[Discharge Date]]-Healthcare_Data_v1__4[[#This Row],[Date of Admission]]</f>
        <v>3</v>
      </c>
      <c r="S119" t="str" cm="1">
        <f t="array" ref="S119">_xlfn.IFS( Healthcare_Data_v1__4[[#This Row],[Days of Stay]]&lt;10,"Low",Healthcare_Data_v1__4[[#This Row],[Days of Stay]]&lt;20,"Med",Healthcare_Data_v1__4[[#This Row],[Days of Stay]]&lt;=30,"High")</f>
        <v>Low</v>
      </c>
      <c r="T119" t="str">
        <f>CONCATENATE(Healthcare_Data_v1__4[[#This Row],[Medical Condition]],Healthcare_Data_v1__4[[#This Row],[Duration]])</f>
        <v>HypertensionLow</v>
      </c>
      <c r="U119">
        <f>MONTH(Healthcare_Data_v1__4[[#This Row],[Date of Admission]])</f>
        <v>9</v>
      </c>
      <c r="V119">
        <f>YEAR(Healthcare_Data_v1__4[[#This Row],[Date of Admission]])</f>
        <v>2019</v>
      </c>
      <c r="W119">
        <f>DAY(Healthcare_Data_v1__4[[#This Row],[Date of Admission]])</f>
        <v>13</v>
      </c>
    </row>
    <row r="120" spans="1:23" x14ac:dyDescent="0.3">
      <c r="A120" t="s">
        <v>18102</v>
      </c>
      <c r="B120">
        <v>67</v>
      </c>
      <c r="C120" t="s">
        <v>3</v>
      </c>
      <c r="D120" t="s">
        <v>16</v>
      </c>
      <c r="E120" t="s">
        <v>26</v>
      </c>
      <c r="F120" t="s">
        <v>11</v>
      </c>
      <c r="G120" s="1">
        <v>44643</v>
      </c>
      <c r="H120" t="s">
        <v>303</v>
      </c>
      <c r="I120" t="s">
        <v>304</v>
      </c>
      <c r="J120">
        <v>72343.261400000003</v>
      </c>
      <c r="K120" t="s">
        <v>69</v>
      </c>
      <c r="L120">
        <v>51212</v>
      </c>
      <c r="M120">
        <v>416</v>
      </c>
      <c r="N120" t="s">
        <v>42</v>
      </c>
      <c r="O120" s="1">
        <v>44648</v>
      </c>
      <c r="P120" t="s">
        <v>85</v>
      </c>
      <c r="Q120" t="s">
        <v>44</v>
      </c>
      <c r="R120">
        <f>Healthcare_Data_v1__4[[#This Row],[Discharge Date]]-Healthcare_Data_v1__4[[#This Row],[Date of Admission]]</f>
        <v>5</v>
      </c>
      <c r="S120" t="str" cm="1">
        <f t="array" ref="S120">_xlfn.IFS( Healthcare_Data_v1__4[[#This Row],[Days of Stay]]&lt;10,"Low",Healthcare_Data_v1__4[[#This Row],[Days of Stay]]&lt;20,"Med",Healthcare_Data_v1__4[[#This Row],[Days of Stay]]&lt;=30,"High")</f>
        <v>Low</v>
      </c>
      <c r="T120" t="str">
        <f>CONCATENATE(Healthcare_Data_v1__4[[#This Row],[Medical Condition]],Healthcare_Data_v1__4[[#This Row],[Duration]])</f>
        <v>CancerLow</v>
      </c>
      <c r="U120">
        <f>MONTH(Healthcare_Data_v1__4[[#This Row],[Date of Admission]])</f>
        <v>3</v>
      </c>
      <c r="V120">
        <f>YEAR(Healthcare_Data_v1__4[[#This Row],[Date of Admission]])</f>
        <v>2022</v>
      </c>
      <c r="W120">
        <f>DAY(Healthcare_Data_v1__4[[#This Row],[Date of Admission]])</f>
        <v>23</v>
      </c>
    </row>
    <row r="121" spans="1:23" x14ac:dyDescent="0.3">
      <c r="A121" t="s">
        <v>18103</v>
      </c>
      <c r="B121">
        <v>35</v>
      </c>
      <c r="C121" t="s">
        <v>5</v>
      </c>
      <c r="D121" t="s">
        <v>16</v>
      </c>
      <c r="E121" t="s">
        <v>21</v>
      </c>
      <c r="F121" t="s">
        <v>7</v>
      </c>
      <c r="G121" s="1">
        <v>44001</v>
      </c>
      <c r="H121" t="s">
        <v>305</v>
      </c>
      <c r="I121" t="s">
        <v>306</v>
      </c>
      <c r="J121">
        <v>72277.317179999998</v>
      </c>
      <c r="K121" t="s">
        <v>63</v>
      </c>
      <c r="L121">
        <v>18412</v>
      </c>
      <c r="M121">
        <v>179</v>
      </c>
      <c r="N121" t="s">
        <v>42</v>
      </c>
      <c r="O121" s="1">
        <v>44009</v>
      </c>
      <c r="P121" t="s">
        <v>60</v>
      </c>
      <c r="Q121" t="s">
        <v>50</v>
      </c>
      <c r="R121">
        <f>Healthcare_Data_v1__4[[#This Row],[Discharge Date]]-Healthcare_Data_v1__4[[#This Row],[Date of Admission]]</f>
        <v>8</v>
      </c>
      <c r="S121" t="str" cm="1">
        <f t="array" ref="S121">_xlfn.IFS( Healthcare_Data_v1__4[[#This Row],[Days of Stay]]&lt;10,"Low",Healthcare_Data_v1__4[[#This Row],[Days of Stay]]&lt;20,"Med",Healthcare_Data_v1__4[[#This Row],[Days of Stay]]&lt;=30,"High")</f>
        <v>Low</v>
      </c>
      <c r="T121" t="str">
        <f>CONCATENATE(Healthcare_Data_v1__4[[#This Row],[Medical Condition]],Healthcare_Data_v1__4[[#This Row],[Duration]])</f>
        <v>ObesityLow</v>
      </c>
      <c r="U121">
        <f>MONTH(Healthcare_Data_v1__4[[#This Row],[Date of Admission]])</f>
        <v>6</v>
      </c>
      <c r="V121">
        <f>YEAR(Healthcare_Data_v1__4[[#This Row],[Date of Admission]])</f>
        <v>2020</v>
      </c>
      <c r="W121">
        <f>DAY(Healthcare_Data_v1__4[[#This Row],[Date of Admission]])</f>
        <v>19</v>
      </c>
    </row>
    <row r="122" spans="1:23" x14ac:dyDescent="0.3">
      <c r="A122" t="s">
        <v>18104</v>
      </c>
      <c r="B122">
        <v>65</v>
      </c>
      <c r="C122" t="s">
        <v>3</v>
      </c>
      <c r="D122" t="s">
        <v>16</v>
      </c>
      <c r="E122" t="s">
        <v>19</v>
      </c>
      <c r="F122" t="s">
        <v>10</v>
      </c>
      <c r="G122" s="1">
        <v>44386</v>
      </c>
      <c r="H122" t="s">
        <v>307</v>
      </c>
      <c r="I122" t="s">
        <v>308</v>
      </c>
      <c r="J122">
        <v>72276.678679999997</v>
      </c>
      <c r="K122" t="s">
        <v>66</v>
      </c>
      <c r="L122">
        <v>25862</v>
      </c>
      <c r="M122">
        <v>115</v>
      </c>
      <c r="N122" t="s">
        <v>55</v>
      </c>
      <c r="O122" s="1">
        <v>44387</v>
      </c>
      <c r="P122" t="s">
        <v>60</v>
      </c>
      <c r="Q122" t="s">
        <v>50</v>
      </c>
      <c r="R122">
        <f>Healthcare_Data_v1__4[[#This Row],[Discharge Date]]-Healthcare_Data_v1__4[[#This Row],[Date of Admission]]</f>
        <v>1</v>
      </c>
      <c r="S122" t="str" cm="1">
        <f t="array" ref="S122">_xlfn.IFS( Healthcare_Data_v1__4[[#This Row],[Days of Stay]]&lt;10,"Low",Healthcare_Data_v1__4[[#This Row],[Days of Stay]]&lt;20,"Med",Healthcare_Data_v1__4[[#This Row],[Days of Stay]]&lt;=30,"High")</f>
        <v>Low</v>
      </c>
      <c r="T122" t="str">
        <f>CONCATENATE(Healthcare_Data_v1__4[[#This Row],[Medical Condition]],Healthcare_Data_v1__4[[#This Row],[Duration]])</f>
        <v>HypertensionLow</v>
      </c>
      <c r="U122">
        <f>MONTH(Healthcare_Data_v1__4[[#This Row],[Date of Admission]])</f>
        <v>7</v>
      </c>
      <c r="V122">
        <f>YEAR(Healthcare_Data_v1__4[[#This Row],[Date of Admission]])</f>
        <v>2021</v>
      </c>
      <c r="W122">
        <f>DAY(Healthcare_Data_v1__4[[#This Row],[Date of Admission]])</f>
        <v>9</v>
      </c>
    </row>
    <row r="123" spans="1:23" x14ac:dyDescent="0.3">
      <c r="A123" t="s">
        <v>18105</v>
      </c>
      <c r="B123">
        <v>27</v>
      </c>
      <c r="C123" t="s">
        <v>5</v>
      </c>
      <c r="D123" t="s">
        <v>15</v>
      </c>
      <c r="E123" t="s">
        <v>25</v>
      </c>
      <c r="F123" t="s">
        <v>6</v>
      </c>
      <c r="G123" s="1">
        <v>43844</v>
      </c>
      <c r="H123" t="s">
        <v>309</v>
      </c>
      <c r="I123" t="s">
        <v>310</v>
      </c>
      <c r="J123">
        <v>72237.776660000003</v>
      </c>
      <c r="K123" t="s">
        <v>66</v>
      </c>
      <c r="L123">
        <v>3011</v>
      </c>
      <c r="M123">
        <v>292</v>
      </c>
      <c r="N123" t="s">
        <v>55</v>
      </c>
      <c r="O123" s="1">
        <v>43866</v>
      </c>
      <c r="P123" t="s">
        <v>56</v>
      </c>
      <c r="Q123" t="s">
        <v>44</v>
      </c>
      <c r="R123">
        <f>Healthcare_Data_v1__4[[#This Row],[Discharge Date]]-Healthcare_Data_v1__4[[#This Row],[Date of Admission]]</f>
        <v>22</v>
      </c>
      <c r="S123" t="str" cm="1">
        <f t="array" ref="S123">_xlfn.IFS( Healthcare_Data_v1__4[[#This Row],[Days of Stay]]&lt;10,"Low",Healthcare_Data_v1__4[[#This Row],[Days of Stay]]&lt;20,"Med",Healthcare_Data_v1__4[[#This Row],[Days of Stay]]&lt;=30,"High")</f>
        <v>High</v>
      </c>
      <c r="T123" t="str">
        <f>CONCATENATE(Healthcare_Data_v1__4[[#This Row],[Medical Condition]],Healthcare_Data_v1__4[[#This Row],[Duration]])</f>
        <v>AsthmaHigh</v>
      </c>
      <c r="U123">
        <f>MONTH(Healthcare_Data_v1__4[[#This Row],[Date of Admission]])</f>
        <v>1</v>
      </c>
      <c r="V123">
        <f>YEAR(Healthcare_Data_v1__4[[#This Row],[Date of Admission]])</f>
        <v>2020</v>
      </c>
      <c r="W123">
        <f>DAY(Healthcare_Data_v1__4[[#This Row],[Date of Admission]])</f>
        <v>14</v>
      </c>
    </row>
    <row r="124" spans="1:23" x14ac:dyDescent="0.3">
      <c r="A124" t="s">
        <v>18106</v>
      </c>
      <c r="B124">
        <v>35</v>
      </c>
      <c r="C124" t="s">
        <v>5</v>
      </c>
      <c r="D124" t="s">
        <v>15</v>
      </c>
      <c r="E124" t="s">
        <v>22</v>
      </c>
      <c r="F124" t="s">
        <v>9</v>
      </c>
      <c r="G124" s="1">
        <v>44866</v>
      </c>
      <c r="H124" t="s">
        <v>311</v>
      </c>
      <c r="I124" t="s">
        <v>312</v>
      </c>
      <c r="J124">
        <v>72225.890830000004</v>
      </c>
      <c r="K124" t="s">
        <v>69</v>
      </c>
      <c r="L124">
        <v>17273</v>
      </c>
      <c r="M124">
        <v>289</v>
      </c>
      <c r="N124" t="s">
        <v>42</v>
      </c>
      <c r="O124" s="1">
        <v>44882</v>
      </c>
      <c r="P124" t="s">
        <v>85</v>
      </c>
      <c r="Q124" t="s">
        <v>57</v>
      </c>
      <c r="R124">
        <f>Healthcare_Data_v1__4[[#This Row],[Discharge Date]]-Healthcare_Data_v1__4[[#This Row],[Date of Admission]]</f>
        <v>16</v>
      </c>
      <c r="S124" t="str" cm="1">
        <f t="array" ref="S124">_xlfn.IFS( Healthcare_Data_v1__4[[#This Row],[Days of Stay]]&lt;10,"Low",Healthcare_Data_v1__4[[#This Row],[Days of Stay]]&lt;20,"Med",Healthcare_Data_v1__4[[#This Row],[Days of Stay]]&lt;=30,"High")</f>
        <v>Med</v>
      </c>
      <c r="T124" t="str">
        <f>CONCATENATE(Healthcare_Data_v1__4[[#This Row],[Medical Condition]],Healthcare_Data_v1__4[[#This Row],[Duration]])</f>
        <v>ArthritisMed</v>
      </c>
      <c r="U124">
        <f>MONTH(Healthcare_Data_v1__4[[#This Row],[Date of Admission]])</f>
        <v>11</v>
      </c>
      <c r="V124">
        <f>YEAR(Healthcare_Data_v1__4[[#This Row],[Date of Admission]])</f>
        <v>2022</v>
      </c>
      <c r="W124">
        <f>DAY(Healthcare_Data_v1__4[[#This Row],[Date of Admission]])</f>
        <v>1</v>
      </c>
    </row>
    <row r="125" spans="1:23" x14ac:dyDescent="0.3">
      <c r="A125" t="s">
        <v>18107</v>
      </c>
      <c r="B125">
        <v>46</v>
      </c>
      <c r="C125" t="s">
        <v>8</v>
      </c>
      <c r="D125" t="s">
        <v>16</v>
      </c>
      <c r="E125" t="s">
        <v>22</v>
      </c>
      <c r="F125" t="s">
        <v>10</v>
      </c>
      <c r="G125" s="1">
        <v>44432</v>
      </c>
      <c r="H125" t="s">
        <v>313</v>
      </c>
      <c r="I125" t="s">
        <v>314</v>
      </c>
      <c r="J125">
        <v>72206.343280000001</v>
      </c>
      <c r="K125" t="s">
        <v>66</v>
      </c>
      <c r="L125">
        <v>9156</v>
      </c>
      <c r="M125">
        <v>293</v>
      </c>
      <c r="N125" t="s">
        <v>48</v>
      </c>
      <c r="O125" s="1">
        <v>44445</v>
      </c>
      <c r="P125" t="s">
        <v>85</v>
      </c>
      <c r="Q125" t="s">
        <v>57</v>
      </c>
      <c r="R125">
        <f>Healthcare_Data_v1__4[[#This Row],[Discharge Date]]-Healthcare_Data_v1__4[[#This Row],[Date of Admission]]</f>
        <v>13</v>
      </c>
      <c r="S125" t="str" cm="1">
        <f t="array" ref="S125">_xlfn.IFS( Healthcare_Data_v1__4[[#This Row],[Days of Stay]]&lt;10,"Low",Healthcare_Data_v1__4[[#This Row],[Days of Stay]]&lt;20,"Med",Healthcare_Data_v1__4[[#This Row],[Days of Stay]]&lt;=30,"High")</f>
        <v>Med</v>
      </c>
      <c r="T125" t="str">
        <f>CONCATENATE(Healthcare_Data_v1__4[[#This Row],[Medical Condition]],Healthcare_Data_v1__4[[#This Row],[Duration]])</f>
        <v>HypertensionMed</v>
      </c>
      <c r="U125">
        <f>MONTH(Healthcare_Data_v1__4[[#This Row],[Date of Admission]])</f>
        <v>8</v>
      </c>
      <c r="V125">
        <f>YEAR(Healthcare_Data_v1__4[[#This Row],[Date of Admission]])</f>
        <v>2021</v>
      </c>
      <c r="W125">
        <f>DAY(Healthcare_Data_v1__4[[#This Row],[Date of Admission]])</f>
        <v>24</v>
      </c>
    </row>
    <row r="126" spans="1:23" x14ac:dyDescent="0.3">
      <c r="A126" t="s">
        <v>18108</v>
      </c>
      <c r="B126">
        <v>43</v>
      </c>
      <c r="C126" t="s">
        <v>8</v>
      </c>
      <c r="D126" t="s">
        <v>15</v>
      </c>
      <c r="E126" t="s">
        <v>26</v>
      </c>
      <c r="F126" t="s">
        <v>9</v>
      </c>
      <c r="G126" s="1">
        <v>45044</v>
      </c>
      <c r="H126" t="s">
        <v>315</v>
      </c>
      <c r="I126" t="s">
        <v>316</v>
      </c>
      <c r="J126">
        <v>72200.849489999993</v>
      </c>
      <c r="K126" t="s">
        <v>69</v>
      </c>
      <c r="L126">
        <v>24807</v>
      </c>
      <c r="M126">
        <v>350</v>
      </c>
      <c r="N126" t="s">
        <v>42</v>
      </c>
      <c r="O126" s="1">
        <v>45050</v>
      </c>
      <c r="P126" t="s">
        <v>43</v>
      </c>
      <c r="Q126" t="s">
        <v>57</v>
      </c>
      <c r="R126">
        <f>Healthcare_Data_v1__4[[#This Row],[Discharge Date]]-Healthcare_Data_v1__4[[#This Row],[Date of Admission]]</f>
        <v>6</v>
      </c>
      <c r="S126" t="str" cm="1">
        <f t="array" ref="S126">_xlfn.IFS( Healthcare_Data_v1__4[[#This Row],[Days of Stay]]&lt;10,"Low",Healthcare_Data_v1__4[[#This Row],[Days of Stay]]&lt;20,"Med",Healthcare_Data_v1__4[[#This Row],[Days of Stay]]&lt;=30,"High")</f>
        <v>Low</v>
      </c>
      <c r="T126" t="str">
        <f>CONCATENATE(Healthcare_Data_v1__4[[#This Row],[Medical Condition]],Healthcare_Data_v1__4[[#This Row],[Duration]])</f>
        <v>ArthritisLow</v>
      </c>
      <c r="U126">
        <f>MONTH(Healthcare_Data_v1__4[[#This Row],[Date of Admission]])</f>
        <v>4</v>
      </c>
      <c r="V126">
        <f>YEAR(Healthcare_Data_v1__4[[#This Row],[Date of Admission]])</f>
        <v>2023</v>
      </c>
      <c r="W126">
        <f>DAY(Healthcare_Data_v1__4[[#This Row],[Date of Admission]])</f>
        <v>28</v>
      </c>
    </row>
    <row r="127" spans="1:23" x14ac:dyDescent="0.3">
      <c r="A127" t="s">
        <v>18109</v>
      </c>
      <c r="B127">
        <v>46</v>
      </c>
      <c r="C127" t="s">
        <v>8</v>
      </c>
      <c r="D127" t="s">
        <v>16</v>
      </c>
      <c r="E127" t="s">
        <v>19</v>
      </c>
      <c r="F127" t="s">
        <v>10</v>
      </c>
      <c r="G127" s="1">
        <v>44514</v>
      </c>
      <c r="H127" t="s">
        <v>317</v>
      </c>
      <c r="I127" t="s">
        <v>318</v>
      </c>
      <c r="J127">
        <v>72197.841480000003</v>
      </c>
      <c r="K127" t="s">
        <v>66</v>
      </c>
      <c r="L127">
        <v>22083</v>
      </c>
      <c r="M127">
        <v>104</v>
      </c>
      <c r="N127" t="s">
        <v>55</v>
      </c>
      <c r="O127" s="1">
        <v>44526</v>
      </c>
      <c r="P127" t="s">
        <v>43</v>
      </c>
      <c r="Q127" t="s">
        <v>57</v>
      </c>
      <c r="R127">
        <f>Healthcare_Data_v1__4[[#This Row],[Discharge Date]]-Healthcare_Data_v1__4[[#This Row],[Date of Admission]]</f>
        <v>12</v>
      </c>
      <c r="S127" t="str" cm="1">
        <f t="array" ref="S127">_xlfn.IFS( Healthcare_Data_v1__4[[#This Row],[Days of Stay]]&lt;10,"Low",Healthcare_Data_v1__4[[#This Row],[Days of Stay]]&lt;20,"Med",Healthcare_Data_v1__4[[#This Row],[Days of Stay]]&lt;=30,"High")</f>
        <v>Med</v>
      </c>
      <c r="T127" t="str">
        <f>CONCATENATE(Healthcare_Data_v1__4[[#This Row],[Medical Condition]],Healthcare_Data_v1__4[[#This Row],[Duration]])</f>
        <v>HypertensionMed</v>
      </c>
      <c r="U127">
        <f>MONTH(Healthcare_Data_v1__4[[#This Row],[Date of Admission]])</f>
        <v>11</v>
      </c>
      <c r="V127">
        <f>YEAR(Healthcare_Data_v1__4[[#This Row],[Date of Admission]])</f>
        <v>2021</v>
      </c>
      <c r="W127">
        <f>DAY(Healthcare_Data_v1__4[[#This Row],[Date of Admission]])</f>
        <v>14</v>
      </c>
    </row>
    <row r="128" spans="1:23" x14ac:dyDescent="0.3">
      <c r="A128" t="s">
        <v>18110</v>
      </c>
      <c r="B128">
        <v>40</v>
      </c>
      <c r="C128" t="s">
        <v>8</v>
      </c>
      <c r="D128" t="s">
        <v>15</v>
      </c>
      <c r="E128" t="s">
        <v>22</v>
      </c>
      <c r="F128" t="s">
        <v>9</v>
      </c>
      <c r="G128" s="1">
        <v>44028</v>
      </c>
      <c r="H128" t="s">
        <v>319</v>
      </c>
      <c r="I128" t="s">
        <v>320</v>
      </c>
      <c r="J128">
        <v>72130.257159999994</v>
      </c>
      <c r="K128" t="s">
        <v>47</v>
      </c>
      <c r="L128">
        <v>7859</v>
      </c>
      <c r="M128">
        <v>238</v>
      </c>
      <c r="N128" t="s">
        <v>42</v>
      </c>
      <c r="O128" s="1">
        <v>44041</v>
      </c>
      <c r="P128" t="s">
        <v>56</v>
      </c>
      <c r="Q128" t="s">
        <v>57</v>
      </c>
      <c r="R128">
        <f>Healthcare_Data_v1__4[[#This Row],[Discharge Date]]-Healthcare_Data_v1__4[[#This Row],[Date of Admission]]</f>
        <v>13</v>
      </c>
      <c r="S128" t="str" cm="1">
        <f t="array" ref="S128">_xlfn.IFS( Healthcare_Data_v1__4[[#This Row],[Days of Stay]]&lt;10,"Low",Healthcare_Data_v1__4[[#This Row],[Days of Stay]]&lt;20,"Med",Healthcare_Data_v1__4[[#This Row],[Days of Stay]]&lt;=30,"High")</f>
        <v>Med</v>
      </c>
      <c r="T128" t="str">
        <f>CONCATENATE(Healthcare_Data_v1__4[[#This Row],[Medical Condition]],Healthcare_Data_v1__4[[#This Row],[Duration]])</f>
        <v>ArthritisMed</v>
      </c>
      <c r="U128">
        <f>MONTH(Healthcare_Data_v1__4[[#This Row],[Date of Admission]])</f>
        <v>7</v>
      </c>
      <c r="V128">
        <f>YEAR(Healthcare_Data_v1__4[[#This Row],[Date of Admission]])</f>
        <v>2020</v>
      </c>
      <c r="W128">
        <f>DAY(Healthcare_Data_v1__4[[#This Row],[Date of Admission]])</f>
        <v>16</v>
      </c>
    </row>
    <row r="129" spans="1:23" x14ac:dyDescent="0.3">
      <c r="A129" t="s">
        <v>18111</v>
      </c>
      <c r="B129">
        <v>79</v>
      </c>
      <c r="C129" t="s">
        <v>3</v>
      </c>
      <c r="D129" t="s">
        <v>15</v>
      </c>
      <c r="E129" t="s">
        <v>19</v>
      </c>
      <c r="F129" t="s">
        <v>9</v>
      </c>
      <c r="G129" s="1">
        <v>44679</v>
      </c>
      <c r="H129" t="s">
        <v>321</v>
      </c>
      <c r="I129" t="s">
        <v>322</v>
      </c>
      <c r="J129">
        <v>72061.488719999994</v>
      </c>
      <c r="K129" t="s">
        <v>69</v>
      </c>
      <c r="L129">
        <v>35536</v>
      </c>
      <c r="M129">
        <v>220</v>
      </c>
      <c r="N129" t="s">
        <v>42</v>
      </c>
      <c r="O129" s="1">
        <v>44694</v>
      </c>
      <c r="P129" t="s">
        <v>60</v>
      </c>
      <c r="Q129" t="s">
        <v>50</v>
      </c>
      <c r="R129">
        <f>Healthcare_Data_v1__4[[#This Row],[Discharge Date]]-Healthcare_Data_v1__4[[#This Row],[Date of Admission]]</f>
        <v>15</v>
      </c>
      <c r="S129" t="str" cm="1">
        <f t="array" ref="S129">_xlfn.IFS( Healthcare_Data_v1__4[[#This Row],[Days of Stay]]&lt;10,"Low",Healthcare_Data_v1__4[[#This Row],[Days of Stay]]&lt;20,"Med",Healthcare_Data_v1__4[[#This Row],[Days of Stay]]&lt;=30,"High")</f>
        <v>Med</v>
      </c>
      <c r="T129" t="str">
        <f>CONCATENATE(Healthcare_Data_v1__4[[#This Row],[Medical Condition]],Healthcare_Data_v1__4[[#This Row],[Duration]])</f>
        <v>ArthritisMed</v>
      </c>
      <c r="U129">
        <f>MONTH(Healthcare_Data_v1__4[[#This Row],[Date of Admission]])</f>
        <v>4</v>
      </c>
      <c r="V129">
        <f>YEAR(Healthcare_Data_v1__4[[#This Row],[Date of Admission]])</f>
        <v>2022</v>
      </c>
      <c r="W129">
        <f>DAY(Healthcare_Data_v1__4[[#This Row],[Date of Admission]])</f>
        <v>28</v>
      </c>
    </row>
    <row r="130" spans="1:23" x14ac:dyDescent="0.3">
      <c r="A130" t="s">
        <v>18112</v>
      </c>
      <c r="B130">
        <v>41</v>
      </c>
      <c r="C130" t="s">
        <v>8</v>
      </c>
      <c r="D130" t="s">
        <v>15</v>
      </c>
      <c r="E130" t="s">
        <v>22</v>
      </c>
      <c r="F130" t="s">
        <v>9</v>
      </c>
      <c r="G130" s="1">
        <v>45141</v>
      </c>
      <c r="H130" t="s">
        <v>323</v>
      </c>
      <c r="I130" t="s">
        <v>324</v>
      </c>
      <c r="J130">
        <v>71896.431519999998</v>
      </c>
      <c r="K130" t="s">
        <v>47</v>
      </c>
      <c r="L130">
        <v>11008</v>
      </c>
      <c r="M130">
        <v>464</v>
      </c>
      <c r="N130" t="s">
        <v>42</v>
      </c>
      <c r="O130" s="1">
        <v>45153</v>
      </c>
      <c r="P130" t="s">
        <v>56</v>
      </c>
      <c r="Q130" t="s">
        <v>44</v>
      </c>
      <c r="R130">
        <f>Healthcare_Data_v1__4[[#This Row],[Discharge Date]]-Healthcare_Data_v1__4[[#This Row],[Date of Admission]]</f>
        <v>12</v>
      </c>
      <c r="S130" t="str" cm="1">
        <f t="array" ref="S130">_xlfn.IFS( Healthcare_Data_v1__4[[#This Row],[Days of Stay]]&lt;10,"Low",Healthcare_Data_v1__4[[#This Row],[Days of Stay]]&lt;20,"Med",Healthcare_Data_v1__4[[#This Row],[Days of Stay]]&lt;=30,"High")</f>
        <v>Med</v>
      </c>
      <c r="T130" t="str">
        <f>CONCATENATE(Healthcare_Data_v1__4[[#This Row],[Medical Condition]],Healthcare_Data_v1__4[[#This Row],[Duration]])</f>
        <v>ArthritisMed</v>
      </c>
      <c r="U130">
        <f>MONTH(Healthcare_Data_v1__4[[#This Row],[Date of Admission]])</f>
        <v>8</v>
      </c>
      <c r="V130">
        <f>YEAR(Healthcare_Data_v1__4[[#This Row],[Date of Admission]])</f>
        <v>2023</v>
      </c>
      <c r="W130">
        <f>DAY(Healthcare_Data_v1__4[[#This Row],[Date of Admission]])</f>
        <v>3</v>
      </c>
    </row>
    <row r="131" spans="1:23" x14ac:dyDescent="0.3">
      <c r="A131" t="s">
        <v>18113</v>
      </c>
      <c r="B131">
        <v>36</v>
      </c>
      <c r="C131" t="s">
        <v>5</v>
      </c>
      <c r="D131" t="s">
        <v>16</v>
      </c>
      <c r="E131" t="s">
        <v>19</v>
      </c>
      <c r="F131" t="s">
        <v>4</v>
      </c>
      <c r="G131" s="1">
        <v>44681</v>
      </c>
      <c r="H131" t="s">
        <v>325</v>
      </c>
      <c r="I131" t="s">
        <v>326</v>
      </c>
      <c r="J131">
        <v>71865.757230000003</v>
      </c>
      <c r="K131" t="s">
        <v>66</v>
      </c>
      <c r="L131">
        <v>27435</v>
      </c>
      <c r="M131">
        <v>215</v>
      </c>
      <c r="N131" t="s">
        <v>55</v>
      </c>
      <c r="O131" s="1">
        <v>44692</v>
      </c>
      <c r="P131" t="s">
        <v>85</v>
      </c>
      <c r="Q131" t="s">
        <v>50</v>
      </c>
      <c r="R131">
        <f>Healthcare_Data_v1__4[[#This Row],[Discharge Date]]-Healthcare_Data_v1__4[[#This Row],[Date of Admission]]</f>
        <v>11</v>
      </c>
      <c r="S131" t="str" cm="1">
        <f t="array" ref="S131">_xlfn.IFS( Healthcare_Data_v1__4[[#This Row],[Days of Stay]]&lt;10,"Low",Healthcare_Data_v1__4[[#This Row],[Days of Stay]]&lt;20,"Med",Healthcare_Data_v1__4[[#This Row],[Days of Stay]]&lt;=30,"High")</f>
        <v>Med</v>
      </c>
      <c r="T131" t="str">
        <f>CONCATENATE(Healthcare_Data_v1__4[[#This Row],[Medical Condition]],Healthcare_Data_v1__4[[#This Row],[Duration]])</f>
        <v>DiabetesMed</v>
      </c>
      <c r="U131">
        <f>MONTH(Healthcare_Data_v1__4[[#This Row],[Date of Admission]])</f>
        <v>4</v>
      </c>
      <c r="V131">
        <f>YEAR(Healthcare_Data_v1__4[[#This Row],[Date of Admission]])</f>
        <v>2022</v>
      </c>
      <c r="W131">
        <f>DAY(Healthcare_Data_v1__4[[#This Row],[Date of Admission]])</f>
        <v>30</v>
      </c>
    </row>
    <row r="132" spans="1:23" x14ac:dyDescent="0.3">
      <c r="A132" t="s">
        <v>18114</v>
      </c>
      <c r="B132">
        <v>80</v>
      </c>
      <c r="C132" t="s">
        <v>3</v>
      </c>
      <c r="D132" t="s">
        <v>16</v>
      </c>
      <c r="E132" t="s">
        <v>22</v>
      </c>
      <c r="F132" t="s">
        <v>10</v>
      </c>
      <c r="G132" s="1">
        <v>44124</v>
      </c>
      <c r="H132" t="s">
        <v>327</v>
      </c>
      <c r="I132" t="s">
        <v>328</v>
      </c>
      <c r="J132">
        <v>71786.725399999996</v>
      </c>
      <c r="K132" t="s">
        <v>63</v>
      </c>
      <c r="L132">
        <v>28260</v>
      </c>
      <c r="M132">
        <v>419</v>
      </c>
      <c r="N132" t="s">
        <v>55</v>
      </c>
      <c r="O132" s="1">
        <v>44127</v>
      </c>
      <c r="P132" t="s">
        <v>60</v>
      </c>
      <c r="Q132" t="s">
        <v>50</v>
      </c>
      <c r="R132">
        <f>Healthcare_Data_v1__4[[#This Row],[Discharge Date]]-Healthcare_Data_v1__4[[#This Row],[Date of Admission]]</f>
        <v>3</v>
      </c>
      <c r="S132" t="str" cm="1">
        <f t="array" ref="S132">_xlfn.IFS( Healthcare_Data_v1__4[[#This Row],[Days of Stay]]&lt;10,"Low",Healthcare_Data_v1__4[[#This Row],[Days of Stay]]&lt;20,"Med",Healthcare_Data_v1__4[[#This Row],[Days of Stay]]&lt;=30,"High")</f>
        <v>Low</v>
      </c>
      <c r="T132" t="str">
        <f>CONCATENATE(Healthcare_Data_v1__4[[#This Row],[Medical Condition]],Healthcare_Data_v1__4[[#This Row],[Duration]])</f>
        <v>HypertensionLow</v>
      </c>
      <c r="U132">
        <f>MONTH(Healthcare_Data_v1__4[[#This Row],[Date of Admission]])</f>
        <v>10</v>
      </c>
      <c r="V132">
        <f>YEAR(Healthcare_Data_v1__4[[#This Row],[Date of Admission]])</f>
        <v>2020</v>
      </c>
      <c r="W132">
        <f>DAY(Healthcare_Data_v1__4[[#This Row],[Date of Admission]])</f>
        <v>20</v>
      </c>
    </row>
    <row r="133" spans="1:23" x14ac:dyDescent="0.3">
      <c r="A133" t="s">
        <v>18115</v>
      </c>
      <c r="B133">
        <v>29</v>
      </c>
      <c r="C133" t="s">
        <v>5</v>
      </c>
      <c r="D133" t="s">
        <v>15</v>
      </c>
      <c r="E133" t="s">
        <v>25</v>
      </c>
      <c r="F133" t="s">
        <v>4</v>
      </c>
      <c r="G133" s="1">
        <v>44059</v>
      </c>
      <c r="H133" t="s">
        <v>329</v>
      </c>
      <c r="I133" t="s">
        <v>330</v>
      </c>
      <c r="J133">
        <v>71736.88308</v>
      </c>
      <c r="K133" t="s">
        <v>66</v>
      </c>
      <c r="L133">
        <v>45440</v>
      </c>
      <c r="M133">
        <v>445</v>
      </c>
      <c r="N133" t="s">
        <v>48</v>
      </c>
      <c r="O133" s="1">
        <v>44080</v>
      </c>
      <c r="P133" t="s">
        <v>49</v>
      </c>
      <c r="Q133" t="s">
        <v>50</v>
      </c>
      <c r="R133">
        <f>Healthcare_Data_v1__4[[#This Row],[Discharge Date]]-Healthcare_Data_v1__4[[#This Row],[Date of Admission]]</f>
        <v>21</v>
      </c>
      <c r="S133" t="str" cm="1">
        <f t="array" ref="S133">_xlfn.IFS( Healthcare_Data_v1__4[[#This Row],[Days of Stay]]&lt;10,"Low",Healthcare_Data_v1__4[[#This Row],[Days of Stay]]&lt;20,"Med",Healthcare_Data_v1__4[[#This Row],[Days of Stay]]&lt;=30,"High")</f>
        <v>High</v>
      </c>
      <c r="T133" t="str">
        <f>CONCATENATE(Healthcare_Data_v1__4[[#This Row],[Medical Condition]],Healthcare_Data_v1__4[[#This Row],[Duration]])</f>
        <v>DiabetesHigh</v>
      </c>
      <c r="U133">
        <f>MONTH(Healthcare_Data_v1__4[[#This Row],[Date of Admission]])</f>
        <v>8</v>
      </c>
      <c r="V133">
        <f>YEAR(Healthcare_Data_v1__4[[#This Row],[Date of Admission]])</f>
        <v>2020</v>
      </c>
      <c r="W133">
        <f>DAY(Healthcare_Data_v1__4[[#This Row],[Date of Admission]])</f>
        <v>16</v>
      </c>
    </row>
    <row r="134" spans="1:23" x14ac:dyDescent="0.3">
      <c r="A134" t="s">
        <v>18116</v>
      </c>
      <c r="B134">
        <v>71</v>
      </c>
      <c r="C134" t="s">
        <v>3</v>
      </c>
      <c r="D134" t="s">
        <v>16</v>
      </c>
      <c r="E134" t="s">
        <v>25</v>
      </c>
      <c r="F134" t="s">
        <v>9</v>
      </c>
      <c r="G134" s="1">
        <v>44896</v>
      </c>
      <c r="H134" t="s">
        <v>331</v>
      </c>
      <c r="I134" t="s">
        <v>332</v>
      </c>
      <c r="J134">
        <v>71727.803769999999</v>
      </c>
      <c r="K134" t="s">
        <v>63</v>
      </c>
      <c r="L134">
        <v>34375</v>
      </c>
      <c r="M134">
        <v>401</v>
      </c>
      <c r="N134" t="s">
        <v>42</v>
      </c>
      <c r="O134" s="1">
        <v>44899</v>
      </c>
      <c r="P134" t="s">
        <v>85</v>
      </c>
      <c r="Q134" t="s">
        <v>50</v>
      </c>
      <c r="R134">
        <f>Healthcare_Data_v1__4[[#This Row],[Discharge Date]]-Healthcare_Data_v1__4[[#This Row],[Date of Admission]]</f>
        <v>3</v>
      </c>
      <c r="S134" t="str" cm="1">
        <f t="array" ref="S134">_xlfn.IFS( Healthcare_Data_v1__4[[#This Row],[Days of Stay]]&lt;10,"Low",Healthcare_Data_v1__4[[#This Row],[Days of Stay]]&lt;20,"Med",Healthcare_Data_v1__4[[#This Row],[Days of Stay]]&lt;=30,"High")</f>
        <v>Low</v>
      </c>
      <c r="T134" t="str">
        <f>CONCATENATE(Healthcare_Data_v1__4[[#This Row],[Medical Condition]],Healthcare_Data_v1__4[[#This Row],[Duration]])</f>
        <v>ArthritisLow</v>
      </c>
      <c r="U134">
        <f>MONTH(Healthcare_Data_v1__4[[#This Row],[Date of Admission]])</f>
        <v>12</v>
      </c>
      <c r="V134">
        <f>YEAR(Healthcare_Data_v1__4[[#This Row],[Date of Admission]])</f>
        <v>2022</v>
      </c>
      <c r="W134">
        <f>DAY(Healthcare_Data_v1__4[[#This Row],[Date of Admission]])</f>
        <v>1</v>
      </c>
    </row>
    <row r="135" spans="1:23" x14ac:dyDescent="0.3">
      <c r="A135" t="s">
        <v>18117</v>
      </c>
      <c r="B135">
        <v>55</v>
      </c>
      <c r="C135" t="s">
        <v>3</v>
      </c>
      <c r="D135" t="s">
        <v>16</v>
      </c>
      <c r="E135" t="s">
        <v>24</v>
      </c>
      <c r="F135" t="s">
        <v>11</v>
      </c>
      <c r="G135" s="1">
        <v>43528</v>
      </c>
      <c r="H135" t="s">
        <v>333</v>
      </c>
      <c r="I135" t="s">
        <v>334</v>
      </c>
      <c r="J135">
        <v>71425.900210000007</v>
      </c>
      <c r="K135" t="s">
        <v>47</v>
      </c>
      <c r="L135">
        <v>38252</v>
      </c>
      <c r="M135">
        <v>247</v>
      </c>
      <c r="N135" t="s">
        <v>42</v>
      </c>
      <c r="O135" s="1">
        <v>43541</v>
      </c>
      <c r="P135" t="s">
        <v>56</v>
      </c>
      <c r="Q135" t="s">
        <v>44</v>
      </c>
      <c r="R135">
        <f>Healthcare_Data_v1__4[[#This Row],[Discharge Date]]-Healthcare_Data_v1__4[[#This Row],[Date of Admission]]</f>
        <v>13</v>
      </c>
      <c r="S135" t="str" cm="1">
        <f t="array" ref="S135">_xlfn.IFS( Healthcare_Data_v1__4[[#This Row],[Days of Stay]]&lt;10,"Low",Healthcare_Data_v1__4[[#This Row],[Days of Stay]]&lt;20,"Med",Healthcare_Data_v1__4[[#This Row],[Days of Stay]]&lt;=30,"High")</f>
        <v>Med</v>
      </c>
      <c r="T135" t="str">
        <f>CONCATENATE(Healthcare_Data_v1__4[[#This Row],[Medical Condition]],Healthcare_Data_v1__4[[#This Row],[Duration]])</f>
        <v>CancerMed</v>
      </c>
      <c r="U135">
        <f>MONTH(Healthcare_Data_v1__4[[#This Row],[Date of Admission]])</f>
        <v>3</v>
      </c>
      <c r="V135">
        <f>YEAR(Healthcare_Data_v1__4[[#This Row],[Date of Admission]])</f>
        <v>2019</v>
      </c>
      <c r="W135">
        <f>DAY(Healthcare_Data_v1__4[[#This Row],[Date of Admission]])</f>
        <v>4</v>
      </c>
    </row>
    <row r="136" spans="1:23" x14ac:dyDescent="0.3">
      <c r="A136" t="s">
        <v>18118</v>
      </c>
      <c r="B136">
        <v>31</v>
      </c>
      <c r="C136" t="s">
        <v>5</v>
      </c>
      <c r="D136" t="s">
        <v>15</v>
      </c>
      <c r="E136" t="s">
        <v>25</v>
      </c>
      <c r="F136" t="s">
        <v>7</v>
      </c>
      <c r="G136" s="1">
        <v>43982</v>
      </c>
      <c r="H136" t="s">
        <v>335</v>
      </c>
      <c r="I136" t="s">
        <v>336</v>
      </c>
      <c r="J136">
        <v>71378.51341</v>
      </c>
      <c r="K136" t="s">
        <v>66</v>
      </c>
      <c r="L136">
        <v>8708</v>
      </c>
      <c r="M136">
        <v>398</v>
      </c>
      <c r="N136" t="s">
        <v>48</v>
      </c>
      <c r="O136" s="1">
        <v>44000</v>
      </c>
      <c r="P136" t="s">
        <v>43</v>
      </c>
      <c r="Q136" t="s">
        <v>50</v>
      </c>
      <c r="R136">
        <f>Healthcare_Data_v1__4[[#This Row],[Discharge Date]]-Healthcare_Data_v1__4[[#This Row],[Date of Admission]]</f>
        <v>18</v>
      </c>
      <c r="S136" t="str" cm="1">
        <f t="array" ref="S136">_xlfn.IFS( Healthcare_Data_v1__4[[#This Row],[Days of Stay]]&lt;10,"Low",Healthcare_Data_v1__4[[#This Row],[Days of Stay]]&lt;20,"Med",Healthcare_Data_v1__4[[#This Row],[Days of Stay]]&lt;=30,"High")</f>
        <v>Med</v>
      </c>
      <c r="T136" t="str">
        <f>CONCATENATE(Healthcare_Data_v1__4[[#This Row],[Medical Condition]],Healthcare_Data_v1__4[[#This Row],[Duration]])</f>
        <v>ObesityMed</v>
      </c>
      <c r="U136">
        <f>MONTH(Healthcare_Data_v1__4[[#This Row],[Date of Admission]])</f>
        <v>5</v>
      </c>
      <c r="V136">
        <f>YEAR(Healthcare_Data_v1__4[[#This Row],[Date of Admission]])</f>
        <v>2020</v>
      </c>
      <c r="W136">
        <f>DAY(Healthcare_Data_v1__4[[#This Row],[Date of Admission]])</f>
        <v>31</v>
      </c>
    </row>
    <row r="137" spans="1:23" x14ac:dyDescent="0.3">
      <c r="A137" t="s">
        <v>18119</v>
      </c>
      <c r="B137">
        <v>53</v>
      </c>
      <c r="C137" t="s">
        <v>8</v>
      </c>
      <c r="D137" t="s">
        <v>16</v>
      </c>
      <c r="E137" t="s">
        <v>24</v>
      </c>
      <c r="F137" t="s">
        <v>7</v>
      </c>
      <c r="G137" s="1">
        <v>44041</v>
      </c>
      <c r="H137" t="s">
        <v>337</v>
      </c>
      <c r="I137" t="s">
        <v>338</v>
      </c>
      <c r="J137">
        <v>71376.997700000007</v>
      </c>
      <c r="K137" t="s">
        <v>69</v>
      </c>
      <c r="L137">
        <v>19688</v>
      </c>
      <c r="M137">
        <v>146</v>
      </c>
      <c r="N137" t="s">
        <v>42</v>
      </c>
      <c r="O137" s="1">
        <v>44056</v>
      </c>
      <c r="P137" t="s">
        <v>60</v>
      </c>
      <c r="Q137" t="s">
        <v>44</v>
      </c>
      <c r="R137">
        <f>Healthcare_Data_v1__4[[#This Row],[Discharge Date]]-Healthcare_Data_v1__4[[#This Row],[Date of Admission]]</f>
        <v>15</v>
      </c>
      <c r="S137" t="str" cm="1">
        <f t="array" ref="S137">_xlfn.IFS( Healthcare_Data_v1__4[[#This Row],[Days of Stay]]&lt;10,"Low",Healthcare_Data_v1__4[[#This Row],[Days of Stay]]&lt;20,"Med",Healthcare_Data_v1__4[[#This Row],[Days of Stay]]&lt;=30,"High")</f>
        <v>Med</v>
      </c>
      <c r="T137" t="str">
        <f>CONCATENATE(Healthcare_Data_v1__4[[#This Row],[Medical Condition]],Healthcare_Data_v1__4[[#This Row],[Duration]])</f>
        <v>ObesityMed</v>
      </c>
      <c r="U137">
        <f>MONTH(Healthcare_Data_v1__4[[#This Row],[Date of Admission]])</f>
        <v>7</v>
      </c>
      <c r="V137">
        <f>YEAR(Healthcare_Data_v1__4[[#This Row],[Date of Admission]])</f>
        <v>2020</v>
      </c>
      <c r="W137">
        <f>DAY(Healthcare_Data_v1__4[[#This Row],[Date of Admission]])</f>
        <v>29</v>
      </c>
    </row>
    <row r="138" spans="1:23" x14ac:dyDescent="0.3">
      <c r="A138" t="s">
        <v>18120</v>
      </c>
      <c r="B138">
        <v>46</v>
      </c>
      <c r="C138" t="s">
        <v>8</v>
      </c>
      <c r="D138" t="s">
        <v>16</v>
      </c>
      <c r="E138" t="s">
        <v>20</v>
      </c>
      <c r="F138" t="s">
        <v>10</v>
      </c>
      <c r="G138" s="1">
        <v>45034</v>
      </c>
      <c r="H138" t="s">
        <v>339</v>
      </c>
      <c r="I138" t="s">
        <v>340</v>
      </c>
      <c r="J138">
        <v>71311.013479999994</v>
      </c>
      <c r="K138" t="s">
        <v>47</v>
      </c>
      <c r="L138">
        <v>4320</v>
      </c>
      <c r="M138">
        <v>153</v>
      </c>
      <c r="N138" t="s">
        <v>48</v>
      </c>
      <c r="O138" s="1">
        <v>45043</v>
      </c>
      <c r="P138" t="s">
        <v>56</v>
      </c>
      <c r="Q138" t="s">
        <v>57</v>
      </c>
      <c r="R138">
        <f>Healthcare_Data_v1__4[[#This Row],[Discharge Date]]-Healthcare_Data_v1__4[[#This Row],[Date of Admission]]</f>
        <v>9</v>
      </c>
      <c r="S138" t="str" cm="1">
        <f t="array" ref="S138">_xlfn.IFS( Healthcare_Data_v1__4[[#This Row],[Days of Stay]]&lt;10,"Low",Healthcare_Data_v1__4[[#This Row],[Days of Stay]]&lt;20,"Med",Healthcare_Data_v1__4[[#This Row],[Days of Stay]]&lt;=30,"High")</f>
        <v>Low</v>
      </c>
      <c r="T138" t="str">
        <f>CONCATENATE(Healthcare_Data_v1__4[[#This Row],[Medical Condition]],Healthcare_Data_v1__4[[#This Row],[Duration]])</f>
        <v>HypertensionLow</v>
      </c>
      <c r="U138">
        <f>MONTH(Healthcare_Data_v1__4[[#This Row],[Date of Admission]])</f>
        <v>4</v>
      </c>
      <c r="V138">
        <f>YEAR(Healthcare_Data_v1__4[[#This Row],[Date of Admission]])</f>
        <v>2023</v>
      </c>
      <c r="W138">
        <f>DAY(Healthcare_Data_v1__4[[#This Row],[Date of Admission]])</f>
        <v>18</v>
      </c>
    </row>
    <row r="139" spans="1:23" x14ac:dyDescent="0.3">
      <c r="A139" t="s">
        <v>18121</v>
      </c>
      <c r="B139">
        <v>59</v>
      </c>
      <c r="C139" t="s">
        <v>3</v>
      </c>
      <c r="D139" t="s">
        <v>15</v>
      </c>
      <c r="E139" t="s">
        <v>20</v>
      </c>
      <c r="F139" t="s">
        <v>9</v>
      </c>
      <c r="G139" s="1">
        <v>44063</v>
      </c>
      <c r="H139" t="s">
        <v>341</v>
      </c>
      <c r="I139" t="s">
        <v>342</v>
      </c>
      <c r="J139">
        <v>71180.153160000002</v>
      </c>
      <c r="K139" t="s">
        <v>47</v>
      </c>
      <c r="L139">
        <v>25316</v>
      </c>
      <c r="M139">
        <v>336</v>
      </c>
      <c r="N139" t="s">
        <v>42</v>
      </c>
      <c r="O139" s="1">
        <v>44065</v>
      </c>
      <c r="P139" t="s">
        <v>85</v>
      </c>
      <c r="Q139" t="s">
        <v>50</v>
      </c>
      <c r="R139">
        <f>Healthcare_Data_v1__4[[#This Row],[Discharge Date]]-Healthcare_Data_v1__4[[#This Row],[Date of Admission]]</f>
        <v>2</v>
      </c>
      <c r="S139" t="str" cm="1">
        <f t="array" ref="S139">_xlfn.IFS( Healthcare_Data_v1__4[[#This Row],[Days of Stay]]&lt;10,"Low",Healthcare_Data_v1__4[[#This Row],[Days of Stay]]&lt;20,"Med",Healthcare_Data_v1__4[[#This Row],[Days of Stay]]&lt;=30,"High")</f>
        <v>Low</v>
      </c>
      <c r="T139" t="str">
        <f>CONCATENATE(Healthcare_Data_v1__4[[#This Row],[Medical Condition]],Healthcare_Data_v1__4[[#This Row],[Duration]])</f>
        <v>ArthritisLow</v>
      </c>
      <c r="U139">
        <f>MONTH(Healthcare_Data_v1__4[[#This Row],[Date of Admission]])</f>
        <v>8</v>
      </c>
      <c r="V139">
        <f>YEAR(Healthcare_Data_v1__4[[#This Row],[Date of Admission]])</f>
        <v>2020</v>
      </c>
      <c r="W139">
        <f>DAY(Healthcare_Data_v1__4[[#This Row],[Date of Admission]])</f>
        <v>20</v>
      </c>
    </row>
    <row r="140" spans="1:23" x14ac:dyDescent="0.3">
      <c r="A140" t="s">
        <v>18122</v>
      </c>
      <c r="B140">
        <v>32</v>
      </c>
      <c r="C140" t="s">
        <v>5</v>
      </c>
      <c r="D140" t="s">
        <v>16</v>
      </c>
      <c r="E140" t="s">
        <v>26</v>
      </c>
      <c r="F140" t="s">
        <v>6</v>
      </c>
      <c r="G140" s="1">
        <v>45116</v>
      </c>
      <c r="H140" t="s">
        <v>343</v>
      </c>
      <c r="I140" t="s">
        <v>344</v>
      </c>
      <c r="J140">
        <v>71092.39645</v>
      </c>
      <c r="K140" t="s">
        <v>69</v>
      </c>
      <c r="L140">
        <v>40082</v>
      </c>
      <c r="M140">
        <v>413</v>
      </c>
      <c r="N140" t="s">
        <v>48</v>
      </c>
      <c r="O140" s="1">
        <v>45124</v>
      </c>
      <c r="P140" t="s">
        <v>56</v>
      </c>
      <c r="Q140" t="s">
        <v>50</v>
      </c>
      <c r="R140">
        <f>Healthcare_Data_v1__4[[#This Row],[Discharge Date]]-Healthcare_Data_v1__4[[#This Row],[Date of Admission]]</f>
        <v>8</v>
      </c>
      <c r="S140" t="str" cm="1">
        <f t="array" ref="S140">_xlfn.IFS( Healthcare_Data_v1__4[[#This Row],[Days of Stay]]&lt;10,"Low",Healthcare_Data_v1__4[[#This Row],[Days of Stay]]&lt;20,"Med",Healthcare_Data_v1__4[[#This Row],[Days of Stay]]&lt;=30,"High")</f>
        <v>Low</v>
      </c>
      <c r="T140" t="str">
        <f>CONCATENATE(Healthcare_Data_v1__4[[#This Row],[Medical Condition]],Healthcare_Data_v1__4[[#This Row],[Duration]])</f>
        <v>AsthmaLow</v>
      </c>
      <c r="U140">
        <f>MONTH(Healthcare_Data_v1__4[[#This Row],[Date of Admission]])</f>
        <v>7</v>
      </c>
      <c r="V140">
        <f>YEAR(Healthcare_Data_v1__4[[#This Row],[Date of Admission]])</f>
        <v>2023</v>
      </c>
      <c r="W140">
        <f>DAY(Healthcare_Data_v1__4[[#This Row],[Date of Admission]])</f>
        <v>9</v>
      </c>
    </row>
    <row r="141" spans="1:23" x14ac:dyDescent="0.3">
      <c r="A141" t="s">
        <v>18123</v>
      </c>
      <c r="B141">
        <v>85</v>
      </c>
      <c r="C141" t="s">
        <v>3</v>
      </c>
      <c r="D141" t="s">
        <v>15</v>
      </c>
      <c r="E141" t="s">
        <v>24</v>
      </c>
      <c r="F141" t="s">
        <v>4</v>
      </c>
      <c r="G141" s="1">
        <v>45157</v>
      </c>
      <c r="H141" t="s">
        <v>345</v>
      </c>
      <c r="I141" t="s">
        <v>346</v>
      </c>
      <c r="J141">
        <v>70989.233760000003</v>
      </c>
      <c r="K141" t="s">
        <v>41</v>
      </c>
      <c r="L141">
        <v>12710</v>
      </c>
      <c r="M141">
        <v>115</v>
      </c>
      <c r="N141" t="s">
        <v>48</v>
      </c>
      <c r="O141" s="1">
        <v>45165</v>
      </c>
      <c r="P141" t="s">
        <v>56</v>
      </c>
      <c r="Q141" t="s">
        <v>44</v>
      </c>
      <c r="R141">
        <f>Healthcare_Data_v1__4[[#This Row],[Discharge Date]]-Healthcare_Data_v1__4[[#This Row],[Date of Admission]]</f>
        <v>8</v>
      </c>
      <c r="S141" t="str" cm="1">
        <f t="array" ref="S141">_xlfn.IFS( Healthcare_Data_v1__4[[#This Row],[Days of Stay]]&lt;10,"Low",Healthcare_Data_v1__4[[#This Row],[Days of Stay]]&lt;20,"Med",Healthcare_Data_v1__4[[#This Row],[Days of Stay]]&lt;=30,"High")</f>
        <v>Low</v>
      </c>
      <c r="T141" t="str">
        <f>CONCATENATE(Healthcare_Data_v1__4[[#This Row],[Medical Condition]],Healthcare_Data_v1__4[[#This Row],[Duration]])</f>
        <v>DiabetesLow</v>
      </c>
      <c r="U141">
        <f>MONTH(Healthcare_Data_v1__4[[#This Row],[Date of Admission]])</f>
        <v>8</v>
      </c>
      <c r="V141">
        <f>YEAR(Healthcare_Data_v1__4[[#This Row],[Date of Admission]])</f>
        <v>2023</v>
      </c>
      <c r="W141">
        <f>DAY(Healthcare_Data_v1__4[[#This Row],[Date of Admission]])</f>
        <v>19</v>
      </c>
    </row>
    <row r="142" spans="1:23" x14ac:dyDescent="0.3">
      <c r="A142" t="s">
        <v>18124</v>
      </c>
      <c r="B142">
        <v>71</v>
      </c>
      <c r="C142" t="s">
        <v>3</v>
      </c>
      <c r="D142" t="s">
        <v>15</v>
      </c>
      <c r="E142" t="s">
        <v>22</v>
      </c>
      <c r="F142" t="s">
        <v>9</v>
      </c>
      <c r="G142" s="1">
        <v>44325</v>
      </c>
      <c r="H142" t="s">
        <v>347</v>
      </c>
      <c r="I142" t="s">
        <v>348</v>
      </c>
      <c r="J142">
        <v>70969.170929999993</v>
      </c>
      <c r="K142" t="s">
        <v>41</v>
      </c>
      <c r="L142">
        <v>34828</v>
      </c>
      <c r="M142">
        <v>145</v>
      </c>
      <c r="N142" t="s">
        <v>42</v>
      </c>
      <c r="O142" s="1">
        <v>44333</v>
      </c>
      <c r="P142" t="s">
        <v>43</v>
      </c>
      <c r="Q142" t="s">
        <v>50</v>
      </c>
      <c r="R142">
        <f>Healthcare_Data_v1__4[[#This Row],[Discharge Date]]-Healthcare_Data_v1__4[[#This Row],[Date of Admission]]</f>
        <v>8</v>
      </c>
      <c r="S142" t="str" cm="1">
        <f t="array" ref="S142">_xlfn.IFS( Healthcare_Data_v1__4[[#This Row],[Days of Stay]]&lt;10,"Low",Healthcare_Data_v1__4[[#This Row],[Days of Stay]]&lt;20,"Med",Healthcare_Data_v1__4[[#This Row],[Days of Stay]]&lt;=30,"High")</f>
        <v>Low</v>
      </c>
      <c r="T142" t="str">
        <f>CONCATENATE(Healthcare_Data_v1__4[[#This Row],[Medical Condition]],Healthcare_Data_v1__4[[#This Row],[Duration]])</f>
        <v>ArthritisLow</v>
      </c>
      <c r="U142">
        <f>MONTH(Healthcare_Data_v1__4[[#This Row],[Date of Admission]])</f>
        <v>5</v>
      </c>
      <c r="V142">
        <f>YEAR(Healthcare_Data_v1__4[[#This Row],[Date of Admission]])</f>
        <v>2021</v>
      </c>
      <c r="W142">
        <f>DAY(Healthcare_Data_v1__4[[#This Row],[Date of Admission]])</f>
        <v>9</v>
      </c>
    </row>
    <row r="143" spans="1:23" x14ac:dyDescent="0.3">
      <c r="A143" t="s">
        <v>18125</v>
      </c>
      <c r="B143">
        <v>79</v>
      </c>
      <c r="C143" t="s">
        <v>3</v>
      </c>
      <c r="D143" t="s">
        <v>16</v>
      </c>
      <c r="E143" t="s">
        <v>22</v>
      </c>
      <c r="F143" t="s">
        <v>10</v>
      </c>
      <c r="G143" s="1">
        <v>43576</v>
      </c>
      <c r="H143" t="s">
        <v>349</v>
      </c>
      <c r="I143" t="s">
        <v>350</v>
      </c>
      <c r="J143">
        <v>70761.006380000006</v>
      </c>
      <c r="K143" t="s">
        <v>63</v>
      </c>
      <c r="L143">
        <v>28741</v>
      </c>
      <c r="M143">
        <v>148</v>
      </c>
      <c r="N143" t="s">
        <v>55</v>
      </c>
      <c r="O143" s="1">
        <v>43594</v>
      </c>
      <c r="P143" t="s">
        <v>43</v>
      </c>
      <c r="Q143" t="s">
        <v>57</v>
      </c>
      <c r="R143">
        <f>Healthcare_Data_v1__4[[#This Row],[Discharge Date]]-Healthcare_Data_v1__4[[#This Row],[Date of Admission]]</f>
        <v>18</v>
      </c>
      <c r="S143" t="str" cm="1">
        <f t="array" ref="S143">_xlfn.IFS( Healthcare_Data_v1__4[[#This Row],[Days of Stay]]&lt;10,"Low",Healthcare_Data_v1__4[[#This Row],[Days of Stay]]&lt;20,"Med",Healthcare_Data_v1__4[[#This Row],[Days of Stay]]&lt;=30,"High")</f>
        <v>Med</v>
      </c>
      <c r="T143" t="str">
        <f>CONCATENATE(Healthcare_Data_v1__4[[#This Row],[Medical Condition]],Healthcare_Data_v1__4[[#This Row],[Duration]])</f>
        <v>HypertensionMed</v>
      </c>
      <c r="U143">
        <f>MONTH(Healthcare_Data_v1__4[[#This Row],[Date of Admission]])</f>
        <v>4</v>
      </c>
      <c r="V143">
        <f>YEAR(Healthcare_Data_v1__4[[#This Row],[Date of Admission]])</f>
        <v>2019</v>
      </c>
      <c r="W143">
        <f>DAY(Healthcare_Data_v1__4[[#This Row],[Date of Admission]])</f>
        <v>21</v>
      </c>
    </row>
    <row r="144" spans="1:23" x14ac:dyDescent="0.3">
      <c r="A144" t="s">
        <v>18126</v>
      </c>
      <c r="B144">
        <v>36</v>
      </c>
      <c r="C144" t="s">
        <v>5</v>
      </c>
      <c r="D144" t="s">
        <v>16</v>
      </c>
      <c r="E144" t="s">
        <v>19</v>
      </c>
      <c r="F144" t="s">
        <v>9</v>
      </c>
      <c r="G144" s="1">
        <v>44370</v>
      </c>
      <c r="H144" t="s">
        <v>351</v>
      </c>
      <c r="I144" t="s">
        <v>352</v>
      </c>
      <c r="J144">
        <v>70694.380529999995</v>
      </c>
      <c r="K144" t="s">
        <v>63</v>
      </c>
      <c r="L144">
        <v>5724</v>
      </c>
      <c r="M144">
        <v>432</v>
      </c>
      <c r="N144" t="s">
        <v>42</v>
      </c>
      <c r="O144" s="1">
        <v>44373</v>
      </c>
      <c r="P144" t="s">
        <v>60</v>
      </c>
      <c r="Q144" t="s">
        <v>44</v>
      </c>
      <c r="R144">
        <f>Healthcare_Data_v1__4[[#This Row],[Discharge Date]]-Healthcare_Data_v1__4[[#This Row],[Date of Admission]]</f>
        <v>3</v>
      </c>
      <c r="S144" t="str" cm="1">
        <f t="array" ref="S144">_xlfn.IFS( Healthcare_Data_v1__4[[#This Row],[Days of Stay]]&lt;10,"Low",Healthcare_Data_v1__4[[#This Row],[Days of Stay]]&lt;20,"Med",Healthcare_Data_v1__4[[#This Row],[Days of Stay]]&lt;=30,"High")</f>
        <v>Low</v>
      </c>
      <c r="T144" t="str">
        <f>CONCATENATE(Healthcare_Data_v1__4[[#This Row],[Medical Condition]],Healthcare_Data_v1__4[[#This Row],[Duration]])</f>
        <v>ArthritisLow</v>
      </c>
      <c r="U144">
        <f>MONTH(Healthcare_Data_v1__4[[#This Row],[Date of Admission]])</f>
        <v>6</v>
      </c>
      <c r="V144">
        <f>YEAR(Healthcare_Data_v1__4[[#This Row],[Date of Admission]])</f>
        <v>2021</v>
      </c>
      <c r="W144">
        <f>DAY(Healthcare_Data_v1__4[[#This Row],[Date of Admission]])</f>
        <v>23</v>
      </c>
    </row>
    <row r="145" spans="1:23" x14ac:dyDescent="0.3">
      <c r="A145" t="s">
        <v>18127</v>
      </c>
      <c r="B145">
        <v>49</v>
      </c>
      <c r="C145" t="s">
        <v>8</v>
      </c>
      <c r="D145" t="s">
        <v>15</v>
      </c>
      <c r="E145" t="s">
        <v>20</v>
      </c>
      <c r="F145" t="s">
        <v>10</v>
      </c>
      <c r="G145" s="1">
        <v>44681</v>
      </c>
      <c r="H145" t="s">
        <v>353</v>
      </c>
      <c r="I145" t="s">
        <v>354</v>
      </c>
      <c r="J145">
        <v>70686.402759999997</v>
      </c>
      <c r="K145" t="s">
        <v>69</v>
      </c>
      <c r="L145">
        <v>32292</v>
      </c>
      <c r="M145">
        <v>430</v>
      </c>
      <c r="N145" t="s">
        <v>48</v>
      </c>
      <c r="O145" s="1">
        <v>44699</v>
      </c>
      <c r="P145" t="s">
        <v>49</v>
      </c>
      <c r="Q145" t="s">
        <v>50</v>
      </c>
      <c r="R145">
        <f>Healthcare_Data_v1__4[[#This Row],[Discharge Date]]-Healthcare_Data_v1__4[[#This Row],[Date of Admission]]</f>
        <v>18</v>
      </c>
      <c r="S145" t="str" cm="1">
        <f t="array" ref="S145">_xlfn.IFS( Healthcare_Data_v1__4[[#This Row],[Days of Stay]]&lt;10,"Low",Healthcare_Data_v1__4[[#This Row],[Days of Stay]]&lt;20,"Med",Healthcare_Data_v1__4[[#This Row],[Days of Stay]]&lt;=30,"High")</f>
        <v>Med</v>
      </c>
      <c r="T145" t="str">
        <f>CONCATENATE(Healthcare_Data_v1__4[[#This Row],[Medical Condition]],Healthcare_Data_v1__4[[#This Row],[Duration]])</f>
        <v>HypertensionMed</v>
      </c>
      <c r="U145">
        <f>MONTH(Healthcare_Data_v1__4[[#This Row],[Date of Admission]])</f>
        <v>4</v>
      </c>
      <c r="V145">
        <f>YEAR(Healthcare_Data_v1__4[[#This Row],[Date of Admission]])</f>
        <v>2022</v>
      </c>
      <c r="W145">
        <f>DAY(Healthcare_Data_v1__4[[#This Row],[Date of Admission]])</f>
        <v>30</v>
      </c>
    </row>
    <row r="146" spans="1:23" x14ac:dyDescent="0.3">
      <c r="A146" t="s">
        <v>18128</v>
      </c>
      <c r="B146">
        <v>81</v>
      </c>
      <c r="C146" t="s">
        <v>3</v>
      </c>
      <c r="D146" t="s">
        <v>16</v>
      </c>
      <c r="E146" t="s">
        <v>22</v>
      </c>
      <c r="F146" t="s">
        <v>10</v>
      </c>
      <c r="G146" s="1">
        <v>44296</v>
      </c>
      <c r="H146" t="s">
        <v>355</v>
      </c>
      <c r="I146" t="s">
        <v>356</v>
      </c>
      <c r="J146">
        <v>70682.877600000007</v>
      </c>
      <c r="K146" t="s">
        <v>47</v>
      </c>
      <c r="L146">
        <v>11541</v>
      </c>
      <c r="M146">
        <v>406</v>
      </c>
      <c r="N146" t="s">
        <v>48</v>
      </c>
      <c r="O146" s="1">
        <v>44326</v>
      </c>
      <c r="P146" t="s">
        <v>85</v>
      </c>
      <c r="Q146" t="s">
        <v>57</v>
      </c>
      <c r="R146">
        <f>Healthcare_Data_v1__4[[#This Row],[Discharge Date]]-Healthcare_Data_v1__4[[#This Row],[Date of Admission]]</f>
        <v>30</v>
      </c>
      <c r="S146" t="str" cm="1">
        <f t="array" ref="S146">_xlfn.IFS( Healthcare_Data_v1__4[[#This Row],[Days of Stay]]&lt;10,"Low",Healthcare_Data_v1__4[[#This Row],[Days of Stay]]&lt;20,"Med",Healthcare_Data_v1__4[[#This Row],[Days of Stay]]&lt;=30,"High")</f>
        <v>High</v>
      </c>
      <c r="T146" t="str">
        <f>CONCATENATE(Healthcare_Data_v1__4[[#This Row],[Medical Condition]],Healthcare_Data_v1__4[[#This Row],[Duration]])</f>
        <v>HypertensionHigh</v>
      </c>
      <c r="U146">
        <f>MONTH(Healthcare_Data_v1__4[[#This Row],[Date of Admission]])</f>
        <v>4</v>
      </c>
      <c r="V146">
        <f>YEAR(Healthcare_Data_v1__4[[#This Row],[Date of Admission]])</f>
        <v>2021</v>
      </c>
      <c r="W146">
        <f>DAY(Healthcare_Data_v1__4[[#This Row],[Date of Admission]])</f>
        <v>10</v>
      </c>
    </row>
    <row r="147" spans="1:23" x14ac:dyDescent="0.3">
      <c r="A147" t="s">
        <v>18129</v>
      </c>
      <c r="B147">
        <v>40</v>
      </c>
      <c r="C147" t="s">
        <v>8</v>
      </c>
      <c r="D147" t="s">
        <v>15</v>
      </c>
      <c r="E147" t="s">
        <v>23</v>
      </c>
      <c r="F147" t="s">
        <v>6</v>
      </c>
      <c r="G147" s="1">
        <v>45043</v>
      </c>
      <c r="H147" t="s">
        <v>357</v>
      </c>
      <c r="I147" t="s">
        <v>358</v>
      </c>
      <c r="J147">
        <v>70636.469670000006</v>
      </c>
      <c r="K147" t="s">
        <v>63</v>
      </c>
      <c r="L147">
        <v>28425</v>
      </c>
      <c r="M147">
        <v>214</v>
      </c>
      <c r="N147" t="s">
        <v>48</v>
      </c>
      <c r="O147" s="1">
        <v>45044</v>
      </c>
      <c r="P147" t="s">
        <v>43</v>
      </c>
      <c r="Q147" t="s">
        <v>57</v>
      </c>
      <c r="R147">
        <f>Healthcare_Data_v1__4[[#This Row],[Discharge Date]]-Healthcare_Data_v1__4[[#This Row],[Date of Admission]]</f>
        <v>1</v>
      </c>
      <c r="S147" t="str" cm="1">
        <f t="array" ref="S147">_xlfn.IFS( Healthcare_Data_v1__4[[#This Row],[Days of Stay]]&lt;10,"Low",Healthcare_Data_v1__4[[#This Row],[Days of Stay]]&lt;20,"Med",Healthcare_Data_v1__4[[#This Row],[Days of Stay]]&lt;=30,"High")</f>
        <v>Low</v>
      </c>
      <c r="T147" t="str">
        <f>CONCATENATE(Healthcare_Data_v1__4[[#This Row],[Medical Condition]],Healthcare_Data_v1__4[[#This Row],[Duration]])</f>
        <v>AsthmaLow</v>
      </c>
      <c r="U147">
        <f>MONTH(Healthcare_Data_v1__4[[#This Row],[Date of Admission]])</f>
        <v>4</v>
      </c>
      <c r="V147">
        <f>YEAR(Healthcare_Data_v1__4[[#This Row],[Date of Admission]])</f>
        <v>2023</v>
      </c>
      <c r="W147">
        <f>DAY(Healthcare_Data_v1__4[[#This Row],[Date of Admission]])</f>
        <v>27</v>
      </c>
    </row>
    <row r="148" spans="1:23" x14ac:dyDescent="0.3">
      <c r="A148" t="s">
        <v>359</v>
      </c>
      <c r="B148">
        <v>56</v>
      </c>
      <c r="C148" t="s">
        <v>3</v>
      </c>
      <c r="D148" t="s">
        <v>16</v>
      </c>
      <c r="E148" t="s">
        <v>21</v>
      </c>
      <c r="F148" t="s">
        <v>6</v>
      </c>
      <c r="G148" s="1">
        <v>44428</v>
      </c>
      <c r="H148" t="s">
        <v>360</v>
      </c>
      <c r="I148" t="s">
        <v>361</v>
      </c>
      <c r="J148">
        <v>70630.291920000003</v>
      </c>
      <c r="K148" t="s">
        <v>41</v>
      </c>
      <c r="L148">
        <v>26361</v>
      </c>
      <c r="M148">
        <v>295</v>
      </c>
      <c r="N148" t="s">
        <v>42</v>
      </c>
      <c r="O148" s="1">
        <v>44429</v>
      </c>
      <c r="P148" t="s">
        <v>43</v>
      </c>
      <c r="Q148" t="s">
        <v>57</v>
      </c>
      <c r="R148">
        <f>Healthcare_Data_v1__4[[#This Row],[Discharge Date]]-Healthcare_Data_v1__4[[#This Row],[Date of Admission]]</f>
        <v>1</v>
      </c>
      <c r="S148" t="str" cm="1">
        <f t="array" ref="S148">_xlfn.IFS( Healthcare_Data_v1__4[[#This Row],[Days of Stay]]&lt;10,"Low",Healthcare_Data_v1__4[[#This Row],[Days of Stay]]&lt;20,"Med",Healthcare_Data_v1__4[[#This Row],[Days of Stay]]&lt;=30,"High")</f>
        <v>Low</v>
      </c>
      <c r="T148" t="str">
        <f>CONCATENATE(Healthcare_Data_v1__4[[#This Row],[Medical Condition]],Healthcare_Data_v1__4[[#This Row],[Duration]])</f>
        <v>AsthmaLow</v>
      </c>
      <c r="U148">
        <f>MONTH(Healthcare_Data_v1__4[[#This Row],[Date of Admission]])</f>
        <v>8</v>
      </c>
      <c r="V148">
        <f>YEAR(Healthcare_Data_v1__4[[#This Row],[Date of Admission]])</f>
        <v>2021</v>
      </c>
      <c r="W148">
        <f>DAY(Healthcare_Data_v1__4[[#This Row],[Date of Admission]])</f>
        <v>20</v>
      </c>
    </row>
    <row r="149" spans="1:23" x14ac:dyDescent="0.3">
      <c r="A149" t="s">
        <v>18130</v>
      </c>
      <c r="B149">
        <v>21</v>
      </c>
      <c r="C149" t="s">
        <v>12</v>
      </c>
      <c r="D149" t="s">
        <v>15</v>
      </c>
      <c r="E149" t="s">
        <v>26</v>
      </c>
      <c r="F149" t="s">
        <v>10</v>
      </c>
      <c r="G149" s="1">
        <v>43803</v>
      </c>
      <c r="H149" t="s">
        <v>362</v>
      </c>
      <c r="I149" t="s">
        <v>363</v>
      </c>
      <c r="J149">
        <v>70620.048020000002</v>
      </c>
      <c r="K149" t="s">
        <v>63</v>
      </c>
      <c r="L149">
        <v>18916</v>
      </c>
      <c r="M149">
        <v>175</v>
      </c>
      <c r="N149" t="s">
        <v>55</v>
      </c>
      <c r="O149" s="1">
        <v>43818</v>
      </c>
      <c r="P149" t="s">
        <v>49</v>
      </c>
      <c r="Q149" t="s">
        <v>50</v>
      </c>
      <c r="R149">
        <f>Healthcare_Data_v1__4[[#This Row],[Discharge Date]]-Healthcare_Data_v1__4[[#This Row],[Date of Admission]]</f>
        <v>15</v>
      </c>
      <c r="S149" t="str" cm="1">
        <f t="array" ref="S149">_xlfn.IFS( Healthcare_Data_v1__4[[#This Row],[Days of Stay]]&lt;10,"Low",Healthcare_Data_v1__4[[#This Row],[Days of Stay]]&lt;20,"Med",Healthcare_Data_v1__4[[#This Row],[Days of Stay]]&lt;=30,"High")</f>
        <v>Med</v>
      </c>
      <c r="T149" t="str">
        <f>CONCATENATE(Healthcare_Data_v1__4[[#This Row],[Medical Condition]],Healthcare_Data_v1__4[[#This Row],[Duration]])</f>
        <v>HypertensionMed</v>
      </c>
      <c r="U149">
        <f>MONTH(Healthcare_Data_v1__4[[#This Row],[Date of Admission]])</f>
        <v>12</v>
      </c>
      <c r="V149">
        <f>YEAR(Healthcare_Data_v1__4[[#This Row],[Date of Admission]])</f>
        <v>2019</v>
      </c>
      <c r="W149">
        <f>DAY(Healthcare_Data_v1__4[[#This Row],[Date of Admission]])</f>
        <v>4</v>
      </c>
    </row>
    <row r="150" spans="1:23" x14ac:dyDescent="0.3">
      <c r="A150" t="s">
        <v>364</v>
      </c>
      <c r="B150">
        <v>20</v>
      </c>
      <c r="C150" t="s">
        <v>12</v>
      </c>
      <c r="D150" t="s">
        <v>16</v>
      </c>
      <c r="E150" t="s">
        <v>22</v>
      </c>
      <c r="F150" t="s">
        <v>11</v>
      </c>
      <c r="G150" s="1">
        <v>44063</v>
      </c>
      <c r="H150" t="s">
        <v>365</v>
      </c>
      <c r="I150" t="s">
        <v>366</v>
      </c>
      <c r="J150">
        <v>70568.615529999995</v>
      </c>
      <c r="K150" t="s">
        <v>47</v>
      </c>
      <c r="L150">
        <v>22340</v>
      </c>
      <c r="M150">
        <v>409</v>
      </c>
      <c r="N150" t="s">
        <v>48</v>
      </c>
      <c r="O150" s="1">
        <v>44088</v>
      </c>
      <c r="P150" t="s">
        <v>49</v>
      </c>
      <c r="Q150" t="s">
        <v>44</v>
      </c>
      <c r="R150">
        <f>Healthcare_Data_v1__4[[#This Row],[Discharge Date]]-Healthcare_Data_v1__4[[#This Row],[Date of Admission]]</f>
        <v>25</v>
      </c>
      <c r="S150" t="str" cm="1">
        <f t="array" ref="S150">_xlfn.IFS( Healthcare_Data_v1__4[[#This Row],[Days of Stay]]&lt;10,"Low",Healthcare_Data_v1__4[[#This Row],[Days of Stay]]&lt;20,"Med",Healthcare_Data_v1__4[[#This Row],[Days of Stay]]&lt;=30,"High")</f>
        <v>High</v>
      </c>
      <c r="T150" t="str">
        <f>CONCATENATE(Healthcare_Data_v1__4[[#This Row],[Medical Condition]],Healthcare_Data_v1__4[[#This Row],[Duration]])</f>
        <v>CancerHigh</v>
      </c>
      <c r="U150">
        <f>MONTH(Healthcare_Data_v1__4[[#This Row],[Date of Admission]])</f>
        <v>8</v>
      </c>
      <c r="V150">
        <f>YEAR(Healthcare_Data_v1__4[[#This Row],[Date of Admission]])</f>
        <v>2020</v>
      </c>
      <c r="W150">
        <f>DAY(Healthcare_Data_v1__4[[#This Row],[Date of Admission]])</f>
        <v>20</v>
      </c>
    </row>
    <row r="151" spans="1:23" x14ac:dyDescent="0.3">
      <c r="A151" t="s">
        <v>18131</v>
      </c>
      <c r="B151">
        <v>65</v>
      </c>
      <c r="C151" t="s">
        <v>3</v>
      </c>
      <c r="D151" t="s">
        <v>15</v>
      </c>
      <c r="E151" t="s">
        <v>20</v>
      </c>
      <c r="F151" t="s">
        <v>6</v>
      </c>
      <c r="G151" s="1">
        <v>44546</v>
      </c>
      <c r="H151" t="s">
        <v>367</v>
      </c>
      <c r="I151" t="s">
        <v>368</v>
      </c>
      <c r="J151">
        <v>70567.304239999998</v>
      </c>
      <c r="K151" t="s">
        <v>47</v>
      </c>
      <c r="L151">
        <v>17092</v>
      </c>
      <c r="M151">
        <v>424</v>
      </c>
      <c r="N151" t="s">
        <v>48</v>
      </c>
      <c r="O151" s="1">
        <v>44556</v>
      </c>
      <c r="P151" t="s">
        <v>85</v>
      </c>
      <c r="Q151" t="s">
        <v>50</v>
      </c>
      <c r="R151">
        <f>Healthcare_Data_v1__4[[#This Row],[Discharge Date]]-Healthcare_Data_v1__4[[#This Row],[Date of Admission]]</f>
        <v>10</v>
      </c>
      <c r="S151" t="str" cm="1">
        <f t="array" ref="S151">_xlfn.IFS( Healthcare_Data_v1__4[[#This Row],[Days of Stay]]&lt;10,"Low",Healthcare_Data_v1__4[[#This Row],[Days of Stay]]&lt;20,"Med",Healthcare_Data_v1__4[[#This Row],[Days of Stay]]&lt;=30,"High")</f>
        <v>Med</v>
      </c>
      <c r="T151" t="str">
        <f>CONCATENATE(Healthcare_Data_v1__4[[#This Row],[Medical Condition]],Healthcare_Data_v1__4[[#This Row],[Duration]])</f>
        <v>AsthmaMed</v>
      </c>
      <c r="U151">
        <f>MONTH(Healthcare_Data_v1__4[[#This Row],[Date of Admission]])</f>
        <v>12</v>
      </c>
      <c r="V151">
        <f>YEAR(Healthcare_Data_v1__4[[#This Row],[Date of Admission]])</f>
        <v>2021</v>
      </c>
      <c r="W151">
        <f>DAY(Healthcare_Data_v1__4[[#This Row],[Date of Admission]])</f>
        <v>16</v>
      </c>
    </row>
    <row r="152" spans="1:23" x14ac:dyDescent="0.3">
      <c r="A152" t="s">
        <v>18132</v>
      </c>
      <c r="B152">
        <v>42</v>
      </c>
      <c r="C152" t="s">
        <v>8</v>
      </c>
      <c r="D152" t="s">
        <v>15</v>
      </c>
      <c r="E152" t="s">
        <v>26</v>
      </c>
      <c r="F152" t="s">
        <v>10</v>
      </c>
      <c r="G152" s="1">
        <v>43641</v>
      </c>
      <c r="H152" t="s">
        <v>369</v>
      </c>
      <c r="I152" t="s">
        <v>370</v>
      </c>
      <c r="J152">
        <v>70547.972850000006</v>
      </c>
      <c r="K152" t="s">
        <v>41</v>
      </c>
      <c r="L152">
        <v>6196</v>
      </c>
      <c r="M152">
        <v>168</v>
      </c>
      <c r="N152" t="s">
        <v>48</v>
      </c>
      <c r="O152" s="1">
        <v>43645</v>
      </c>
      <c r="P152" t="s">
        <v>85</v>
      </c>
      <c r="Q152" t="s">
        <v>44</v>
      </c>
      <c r="R152">
        <f>Healthcare_Data_v1__4[[#This Row],[Discharge Date]]-Healthcare_Data_v1__4[[#This Row],[Date of Admission]]</f>
        <v>4</v>
      </c>
      <c r="S152" t="str" cm="1">
        <f t="array" ref="S152">_xlfn.IFS( Healthcare_Data_v1__4[[#This Row],[Days of Stay]]&lt;10,"Low",Healthcare_Data_v1__4[[#This Row],[Days of Stay]]&lt;20,"Med",Healthcare_Data_v1__4[[#This Row],[Days of Stay]]&lt;=30,"High")</f>
        <v>Low</v>
      </c>
      <c r="T152" t="str">
        <f>CONCATENATE(Healthcare_Data_v1__4[[#This Row],[Medical Condition]],Healthcare_Data_v1__4[[#This Row],[Duration]])</f>
        <v>HypertensionLow</v>
      </c>
      <c r="U152">
        <f>MONTH(Healthcare_Data_v1__4[[#This Row],[Date of Admission]])</f>
        <v>6</v>
      </c>
      <c r="V152">
        <f>YEAR(Healthcare_Data_v1__4[[#This Row],[Date of Admission]])</f>
        <v>2019</v>
      </c>
      <c r="W152">
        <f>DAY(Healthcare_Data_v1__4[[#This Row],[Date of Admission]])</f>
        <v>25</v>
      </c>
    </row>
    <row r="153" spans="1:23" x14ac:dyDescent="0.3">
      <c r="A153" t="s">
        <v>18133</v>
      </c>
      <c r="B153">
        <v>47</v>
      </c>
      <c r="C153" t="s">
        <v>8</v>
      </c>
      <c r="D153" t="s">
        <v>16</v>
      </c>
      <c r="E153" t="s">
        <v>22</v>
      </c>
      <c r="F153" t="s">
        <v>9</v>
      </c>
      <c r="G153" s="1">
        <v>43923</v>
      </c>
      <c r="H153" t="s">
        <v>371</v>
      </c>
      <c r="I153" t="s">
        <v>372</v>
      </c>
      <c r="J153">
        <v>70531.195689999993</v>
      </c>
      <c r="K153" t="s">
        <v>66</v>
      </c>
      <c r="L153">
        <v>25336</v>
      </c>
      <c r="M153">
        <v>136</v>
      </c>
      <c r="N153" t="s">
        <v>42</v>
      </c>
      <c r="O153" s="1">
        <v>43936</v>
      </c>
      <c r="P153" t="s">
        <v>43</v>
      </c>
      <c r="Q153" t="s">
        <v>44</v>
      </c>
      <c r="R153">
        <f>Healthcare_Data_v1__4[[#This Row],[Discharge Date]]-Healthcare_Data_v1__4[[#This Row],[Date of Admission]]</f>
        <v>13</v>
      </c>
      <c r="S153" t="str" cm="1">
        <f t="array" ref="S153">_xlfn.IFS( Healthcare_Data_v1__4[[#This Row],[Days of Stay]]&lt;10,"Low",Healthcare_Data_v1__4[[#This Row],[Days of Stay]]&lt;20,"Med",Healthcare_Data_v1__4[[#This Row],[Days of Stay]]&lt;=30,"High")</f>
        <v>Med</v>
      </c>
      <c r="T153" t="str">
        <f>CONCATENATE(Healthcare_Data_v1__4[[#This Row],[Medical Condition]],Healthcare_Data_v1__4[[#This Row],[Duration]])</f>
        <v>ArthritisMed</v>
      </c>
      <c r="U153">
        <f>MONTH(Healthcare_Data_v1__4[[#This Row],[Date of Admission]])</f>
        <v>4</v>
      </c>
      <c r="V153">
        <f>YEAR(Healthcare_Data_v1__4[[#This Row],[Date of Admission]])</f>
        <v>2020</v>
      </c>
      <c r="W153">
        <f>DAY(Healthcare_Data_v1__4[[#This Row],[Date of Admission]])</f>
        <v>2</v>
      </c>
    </row>
    <row r="154" spans="1:23" x14ac:dyDescent="0.3">
      <c r="A154" t="s">
        <v>18134</v>
      </c>
      <c r="B154">
        <v>77</v>
      </c>
      <c r="C154" t="s">
        <v>3</v>
      </c>
      <c r="D154" t="s">
        <v>15</v>
      </c>
      <c r="E154" t="s">
        <v>21</v>
      </c>
      <c r="F154" t="s">
        <v>10</v>
      </c>
      <c r="G154" s="1">
        <v>43907</v>
      </c>
      <c r="H154" t="s">
        <v>373</v>
      </c>
      <c r="I154" t="s">
        <v>374</v>
      </c>
      <c r="J154">
        <v>70368.305600000007</v>
      </c>
      <c r="K154" t="s">
        <v>66</v>
      </c>
      <c r="L154">
        <v>17590</v>
      </c>
      <c r="M154">
        <v>459</v>
      </c>
      <c r="N154" t="s">
        <v>48</v>
      </c>
      <c r="O154" s="1">
        <v>43927</v>
      </c>
      <c r="P154" t="s">
        <v>85</v>
      </c>
      <c r="Q154" t="s">
        <v>44</v>
      </c>
      <c r="R154">
        <f>Healthcare_Data_v1__4[[#This Row],[Discharge Date]]-Healthcare_Data_v1__4[[#This Row],[Date of Admission]]</f>
        <v>20</v>
      </c>
      <c r="S154" t="str" cm="1">
        <f t="array" ref="S154">_xlfn.IFS( Healthcare_Data_v1__4[[#This Row],[Days of Stay]]&lt;10,"Low",Healthcare_Data_v1__4[[#This Row],[Days of Stay]]&lt;20,"Med",Healthcare_Data_v1__4[[#This Row],[Days of Stay]]&lt;=30,"High")</f>
        <v>High</v>
      </c>
      <c r="T154" t="str">
        <f>CONCATENATE(Healthcare_Data_v1__4[[#This Row],[Medical Condition]],Healthcare_Data_v1__4[[#This Row],[Duration]])</f>
        <v>HypertensionHigh</v>
      </c>
      <c r="U154">
        <f>MONTH(Healthcare_Data_v1__4[[#This Row],[Date of Admission]])</f>
        <v>3</v>
      </c>
      <c r="V154">
        <f>YEAR(Healthcare_Data_v1__4[[#This Row],[Date of Admission]])</f>
        <v>2020</v>
      </c>
      <c r="W154">
        <f>DAY(Healthcare_Data_v1__4[[#This Row],[Date of Admission]])</f>
        <v>17</v>
      </c>
    </row>
    <row r="155" spans="1:23" x14ac:dyDescent="0.3">
      <c r="A155" t="s">
        <v>18135</v>
      </c>
      <c r="B155">
        <v>20</v>
      </c>
      <c r="C155" t="s">
        <v>12</v>
      </c>
      <c r="D155" t="s">
        <v>16</v>
      </c>
      <c r="E155" t="s">
        <v>21</v>
      </c>
      <c r="F155" t="s">
        <v>6</v>
      </c>
      <c r="G155" s="1">
        <v>44773</v>
      </c>
      <c r="H155" t="s">
        <v>375</v>
      </c>
      <c r="I155" t="s">
        <v>376</v>
      </c>
      <c r="J155">
        <v>70328.696549999993</v>
      </c>
      <c r="K155" t="s">
        <v>69</v>
      </c>
      <c r="L155">
        <v>6109</v>
      </c>
      <c r="M155">
        <v>110</v>
      </c>
      <c r="N155" t="s">
        <v>55</v>
      </c>
      <c r="O155" s="1">
        <v>44793</v>
      </c>
      <c r="P155" t="s">
        <v>85</v>
      </c>
      <c r="Q155" t="s">
        <v>44</v>
      </c>
      <c r="R155">
        <f>Healthcare_Data_v1__4[[#This Row],[Discharge Date]]-Healthcare_Data_v1__4[[#This Row],[Date of Admission]]</f>
        <v>20</v>
      </c>
      <c r="S155" t="str" cm="1">
        <f t="array" ref="S155">_xlfn.IFS( Healthcare_Data_v1__4[[#This Row],[Days of Stay]]&lt;10,"Low",Healthcare_Data_v1__4[[#This Row],[Days of Stay]]&lt;20,"Med",Healthcare_Data_v1__4[[#This Row],[Days of Stay]]&lt;=30,"High")</f>
        <v>High</v>
      </c>
      <c r="T155" t="str">
        <f>CONCATENATE(Healthcare_Data_v1__4[[#This Row],[Medical Condition]],Healthcare_Data_v1__4[[#This Row],[Duration]])</f>
        <v>AsthmaHigh</v>
      </c>
      <c r="U155">
        <f>MONTH(Healthcare_Data_v1__4[[#This Row],[Date of Admission]])</f>
        <v>7</v>
      </c>
      <c r="V155">
        <f>YEAR(Healthcare_Data_v1__4[[#This Row],[Date of Admission]])</f>
        <v>2022</v>
      </c>
      <c r="W155">
        <f>DAY(Healthcare_Data_v1__4[[#This Row],[Date of Admission]])</f>
        <v>31</v>
      </c>
    </row>
    <row r="156" spans="1:23" x14ac:dyDescent="0.3">
      <c r="A156" t="s">
        <v>18136</v>
      </c>
      <c r="B156">
        <v>43</v>
      </c>
      <c r="C156" t="s">
        <v>8</v>
      </c>
      <c r="D156" t="s">
        <v>15</v>
      </c>
      <c r="E156" t="s">
        <v>20</v>
      </c>
      <c r="F156" t="s">
        <v>6</v>
      </c>
      <c r="G156" s="1">
        <v>44660</v>
      </c>
      <c r="H156" t="s">
        <v>377</v>
      </c>
      <c r="I156" t="s">
        <v>378</v>
      </c>
      <c r="J156">
        <v>70323.187090000007</v>
      </c>
      <c r="K156" t="s">
        <v>69</v>
      </c>
      <c r="L156">
        <v>5377</v>
      </c>
      <c r="M156">
        <v>238</v>
      </c>
      <c r="N156" t="s">
        <v>48</v>
      </c>
      <c r="O156" s="1">
        <v>44664</v>
      </c>
      <c r="P156" t="s">
        <v>85</v>
      </c>
      <c r="Q156" t="s">
        <v>44</v>
      </c>
      <c r="R156">
        <f>Healthcare_Data_v1__4[[#This Row],[Discharge Date]]-Healthcare_Data_v1__4[[#This Row],[Date of Admission]]</f>
        <v>4</v>
      </c>
      <c r="S156" t="str" cm="1">
        <f t="array" ref="S156">_xlfn.IFS( Healthcare_Data_v1__4[[#This Row],[Days of Stay]]&lt;10,"Low",Healthcare_Data_v1__4[[#This Row],[Days of Stay]]&lt;20,"Med",Healthcare_Data_v1__4[[#This Row],[Days of Stay]]&lt;=30,"High")</f>
        <v>Low</v>
      </c>
      <c r="T156" t="str">
        <f>CONCATENATE(Healthcare_Data_v1__4[[#This Row],[Medical Condition]],Healthcare_Data_v1__4[[#This Row],[Duration]])</f>
        <v>AsthmaLow</v>
      </c>
      <c r="U156">
        <f>MONTH(Healthcare_Data_v1__4[[#This Row],[Date of Admission]])</f>
        <v>4</v>
      </c>
      <c r="V156">
        <f>YEAR(Healthcare_Data_v1__4[[#This Row],[Date of Admission]])</f>
        <v>2022</v>
      </c>
      <c r="W156">
        <f>DAY(Healthcare_Data_v1__4[[#This Row],[Date of Admission]])</f>
        <v>9</v>
      </c>
    </row>
    <row r="157" spans="1:23" x14ac:dyDescent="0.3">
      <c r="A157" t="s">
        <v>18137</v>
      </c>
      <c r="B157">
        <v>19</v>
      </c>
      <c r="C157" t="s">
        <v>12</v>
      </c>
      <c r="D157" t="s">
        <v>15</v>
      </c>
      <c r="E157" t="s">
        <v>22</v>
      </c>
      <c r="F157" t="s">
        <v>4</v>
      </c>
      <c r="G157" s="1">
        <v>44651</v>
      </c>
      <c r="H157" t="s">
        <v>379</v>
      </c>
      <c r="I157" t="s">
        <v>380</v>
      </c>
      <c r="J157">
        <v>70311.034729999999</v>
      </c>
      <c r="K157" t="s">
        <v>47</v>
      </c>
      <c r="L157">
        <v>19002</v>
      </c>
      <c r="M157">
        <v>261</v>
      </c>
      <c r="N157" t="s">
        <v>55</v>
      </c>
      <c r="O157" s="1">
        <v>44657</v>
      </c>
      <c r="P157" t="s">
        <v>85</v>
      </c>
      <c r="Q157" t="s">
        <v>57</v>
      </c>
      <c r="R157">
        <f>Healthcare_Data_v1__4[[#This Row],[Discharge Date]]-Healthcare_Data_v1__4[[#This Row],[Date of Admission]]</f>
        <v>6</v>
      </c>
      <c r="S157" t="str" cm="1">
        <f t="array" ref="S157">_xlfn.IFS( Healthcare_Data_v1__4[[#This Row],[Days of Stay]]&lt;10,"Low",Healthcare_Data_v1__4[[#This Row],[Days of Stay]]&lt;20,"Med",Healthcare_Data_v1__4[[#This Row],[Days of Stay]]&lt;=30,"High")</f>
        <v>Low</v>
      </c>
      <c r="T157" t="str">
        <f>CONCATENATE(Healthcare_Data_v1__4[[#This Row],[Medical Condition]],Healthcare_Data_v1__4[[#This Row],[Duration]])</f>
        <v>DiabetesLow</v>
      </c>
      <c r="U157">
        <f>MONTH(Healthcare_Data_v1__4[[#This Row],[Date of Admission]])</f>
        <v>3</v>
      </c>
      <c r="V157">
        <f>YEAR(Healthcare_Data_v1__4[[#This Row],[Date of Admission]])</f>
        <v>2022</v>
      </c>
      <c r="W157">
        <f>DAY(Healthcare_Data_v1__4[[#This Row],[Date of Admission]])</f>
        <v>31</v>
      </c>
    </row>
    <row r="158" spans="1:23" x14ac:dyDescent="0.3">
      <c r="A158" t="s">
        <v>18138</v>
      </c>
      <c r="B158">
        <v>66</v>
      </c>
      <c r="C158" t="s">
        <v>3</v>
      </c>
      <c r="D158" t="s">
        <v>15</v>
      </c>
      <c r="E158" t="s">
        <v>23</v>
      </c>
      <c r="F158" t="s">
        <v>6</v>
      </c>
      <c r="G158" s="1">
        <v>43796</v>
      </c>
      <c r="H158" t="s">
        <v>381</v>
      </c>
      <c r="I158" t="s">
        <v>382</v>
      </c>
      <c r="J158">
        <v>70185.439870000002</v>
      </c>
      <c r="K158" t="s">
        <v>41</v>
      </c>
      <c r="L158">
        <v>9678</v>
      </c>
      <c r="M158">
        <v>145</v>
      </c>
      <c r="N158" t="s">
        <v>55</v>
      </c>
      <c r="O158" s="1">
        <v>43813</v>
      </c>
      <c r="P158" t="s">
        <v>60</v>
      </c>
      <c r="Q158" t="s">
        <v>50</v>
      </c>
      <c r="R158">
        <f>Healthcare_Data_v1__4[[#This Row],[Discharge Date]]-Healthcare_Data_v1__4[[#This Row],[Date of Admission]]</f>
        <v>17</v>
      </c>
      <c r="S158" t="str" cm="1">
        <f t="array" ref="S158">_xlfn.IFS( Healthcare_Data_v1__4[[#This Row],[Days of Stay]]&lt;10,"Low",Healthcare_Data_v1__4[[#This Row],[Days of Stay]]&lt;20,"Med",Healthcare_Data_v1__4[[#This Row],[Days of Stay]]&lt;=30,"High")</f>
        <v>Med</v>
      </c>
      <c r="T158" t="str">
        <f>CONCATENATE(Healthcare_Data_v1__4[[#This Row],[Medical Condition]],Healthcare_Data_v1__4[[#This Row],[Duration]])</f>
        <v>AsthmaMed</v>
      </c>
      <c r="U158">
        <f>MONTH(Healthcare_Data_v1__4[[#This Row],[Date of Admission]])</f>
        <v>11</v>
      </c>
      <c r="V158">
        <f>YEAR(Healthcare_Data_v1__4[[#This Row],[Date of Admission]])</f>
        <v>2019</v>
      </c>
      <c r="W158">
        <f>DAY(Healthcare_Data_v1__4[[#This Row],[Date of Admission]])</f>
        <v>27</v>
      </c>
    </row>
    <row r="159" spans="1:23" x14ac:dyDescent="0.3">
      <c r="A159" t="s">
        <v>18139</v>
      </c>
      <c r="B159">
        <v>74</v>
      </c>
      <c r="C159" t="s">
        <v>3</v>
      </c>
      <c r="D159" t="s">
        <v>15</v>
      </c>
      <c r="E159" t="s">
        <v>19</v>
      </c>
      <c r="F159" t="s">
        <v>4</v>
      </c>
      <c r="G159" s="1">
        <v>44622</v>
      </c>
      <c r="H159" t="s">
        <v>383</v>
      </c>
      <c r="I159" t="s">
        <v>384</v>
      </c>
      <c r="J159">
        <v>70124.515429999999</v>
      </c>
      <c r="K159" t="s">
        <v>66</v>
      </c>
      <c r="L159">
        <v>33605</v>
      </c>
      <c r="M159">
        <v>261</v>
      </c>
      <c r="N159" t="s">
        <v>55</v>
      </c>
      <c r="O159" s="1">
        <v>44645</v>
      </c>
      <c r="P159" t="s">
        <v>85</v>
      </c>
      <c r="Q159" t="s">
        <v>57</v>
      </c>
      <c r="R159">
        <f>Healthcare_Data_v1__4[[#This Row],[Discharge Date]]-Healthcare_Data_v1__4[[#This Row],[Date of Admission]]</f>
        <v>23</v>
      </c>
      <c r="S159" t="str" cm="1">
        <f t="array" ref="S159">_xlfn.IFS( Healthcare_Data_v1__4[[#This Row],[Days of Stay]]&lt;10,"Low",Healthcare_Data_v1__4[[#This Row],[Days of Stay]]&lt;20,"Med",Healthcare_Data_v1__4[[#This Row],[Days of Stay]]&lt;=30,"High")</f>
        <v>High</v>
      </c>
      <c r="T159" t="str">
        <f>CONCATENATE(Healthcare_Data_v1__4[[#This Row],[Medical Condition]],Healthcare_Data_v1__4[[#This Row],[Duration]])</f>
        <v>DiabetesHigh</v>
      </c>
      <c r="U159">
        <f>MONTH(Healthcare_Data_v1__4[[#This Row],[Date of Admission]])</f>
        <v>3</v>
      </c>
      <c r="V159">
        <f>YEAR(Healthcare_Data_v1__4[[#This Row],[Date of Admission]])</f>
        <v>2022</v>
      </c>
      <c r="W159">
        <f>DAY(Healthcare_Data_v1__4[[#This Row],[Date of Admission]])</f>
        <v>2</v>
      </c>
    </row>
    <row r="160" spans="1:23" x14ac:dyDescent="0.3">
      <c r="A160" t="s">
        <v>18140</v>
      </c>
      <c r="B160">
        <v>72</v>
      </c>
      <c r="C160" t="s">
        <v>3</v>
      </c>
      <c r="D160" t="s">
        <v>16</v>
      </c>
      <c r="E160" t="s">
        <v>22</v>
      </c>
      <c r="F160" t="s">
        <v>10</v>
      </c>
      <c r="G160" s="1">
        <v>44755</v>
      </c>
      <c r="H160" t="s">
        <v>18141</v>
      </c>
      <c r="I160" t="s">
        <v>385</v>
      </c>
      <c r="J160">
        <v>70074.555259999994</v>
      </c>
      <c r="K160" t="s">
        <v>66</v>
      </c>
      <c r="L160">
        <v>29323</v>
      </c>
      <c r="M160">
        <v>257</v>
      </c>
      <c r="N160" t="s">
        <v>48</v>
      </c>
      <c r="O160" s="1">
        <v>44768</v>
      </c>
      <c r="P160" t="s">
        <v>56</v>
      </c>
      <c r="Q160" t="s">
        <v>44</v>
      </c>
      <c r="R160">
        <f>Healthcare_Data_v1__4[[#This Row],[Discharge Date]]-Healthcare_Data_v1__4[[#This Row],[Date of Admission]]</f>
        <v>13</v>
      </c>
      <c r="S160" t="str" cm="1">
        <f t="array" ref="S160">_xlfn.IFS( Healthcare_Data_v1__4[[#This Row],[Days of Stay]]&lt;10,"Low",Healthcare_Data_v1__4[[#This Row],[Days of Stay]]&lt;20,"Med",Healthcare_Data_v1__4[[#This Row],[Days of Stay]]&lt;=30,"High")</f>
        <v>Med</v>
      </c>
      <c r="T160" t="str">
        <f>CONCATENATE(Healthcare_Data_v1__4[[#This Row],[Medical Condition]],Healthcare_Data_v1__4[[#This Row],[Duration]])</f>
        <v>HypertensionMed</v>
      </c>
      <c r="U160">
        <f>MONTH(Healthcare_Data_v1__4[[#This Row],[Date of Admission]])</f>
        <v>7</v>
      </c>
      <c r="V160">
        <f>YEAR(Healthcare_Data_v1__4[[#This Row],[Date of Admission]])</f>
        <v>2022</v>
      </c>
      <c r="W160">
        <f>DAY(Healthcare_Data_v1__4[[#This Row],[Date of Admission]])</f>
        <v>13</v>
      </c>
    </row>
    <row r="161" spans="1:23" x14ac:dyDescent="0.3">
      <c r="A161" t="s">
        <v>386</v>
      </c>
      <c r="B161">
        <v>65</v>
      </c>
      <c r="C161" t="s">
        <v>3</v>
      </c>
      <c r="D161" t="s">
        <v>15</v>
      </c>
      <c r="E161" t="s">
        <v>19</v>
      </c>
      <c r="F161" t="s">
        <v>7</v>
      </c>
      <c r="G161" s="1">
        <v>43949</v>
      </c>
      <c r="H161" t="s">
        <v>387</v>
      </c>
      <c r="I161" t="s">
        <v>388</v>
      </c>
      <c r="J161">
        <v>70074.196119999993</v>
      </c>
      <c r="K161" t="s">
        <v>41</v>
      </c>
      <c r="L161">
        <v>11981</v>
      </c>
      <c r="M161">
        <v>170</v>
      </c>
      <c r="N161" t="s">
        <v>42</v>
      </c>
      <c r="O161" s="1">
        <v>43968</v>
      </c>
      <c r="P161" t="s">
        <v>85</v>
      </c>
      <c r="Q161" t="s">
        <v>44</v>
      </c>
      <c r="R161">
        <f>Healthcare_Data_v1__4[[#This Row],[Discharge Date]]-Healthcare_Data_v1__4[[#This Row],[Date of Admission]]</f>
        <v>19</v>
      </c>
      <c r="S161" t="str" cm="1">
        <f t="array" ref="S161">_xlfn.IFS( Healthcare_Data_v1__4[[#This Row],[Days of Stay]]&lt;10,"Low",Healthcare_Data_v1__4[[#This Row],[Days of Stay]]&lt;20,"Med",Healthcare_Data_v1__4[[#This Row],[Days of Stay]]&lt;=30,"High")</f>
        <v>Med</v>
      </c>
      <c r="T161" t="str">
        <f>CONCATENATE(Healthcare_Data_v1__4[[#This Row],[Medical Condition]],Healthcare_Data_v1__4[[#This Row],[Duration]])</f>
        <v>ObesityMed</v>
      </c>
      <c r="U161">
        <f>MONTH(Healthcare_Data_v1__4[[#This Row],[Date of Admission]])</f>
        <v>4</v>
      </c>
      <c r="V161">
        <f>YEAR(Healthcare_Data_v1__4[[#This Row],[Date of Admission]])</f>
        <v>2020</v>
      </c>
      <c r="W161">
        <f>DAY(Healthcare_Data_v1__4[[#This Row],[Date of Admission]])</f>
        <v>28</v>
      </c>
    </row>
    <row r="162" spans="1:23" x14ac:dyDescent="0.3">
      <c r="A162" t="s">
        <v>18142</v>
      </c>
      <c r="B162">
        <v>20</v>
      </c>
      <c r="C162" t="s">
        <v>12</v>
      </c>
      <c r="D162" t="s">
        <v>15</v>
      </c>
      <c r="E162" t="s">
        <v>22</v>
      </c>
      <c r="F162" t="s">
        <v>10</v>
      </c>
      <c r="G162" s="1">
        <v>44490</v>
      </c>
      <c r="H162" t="s">
        <v>389</v>
      </c>
      <c r="I162" t="s">
        <v>390</v>
      </c>
      <c r="J162">
        <v>70034.372749999995</v>
      </c>
      <c r="K162" t="s">
        <v>69</v>
      </c>
      <c r="L162">
        <v>29436</v>
      </c>
      <c r="M162">
        <v>219</v>
      </c>
      <c r="N162" t="s">
        <v>48</v>
      </c>
      <c r="O162" s="1">
        <v>44509</v>
      </c>
      <c r="P162" t="s">
        <v>43</v>
      </c>
      <c r="Q162" t="s">
        <v>57</v>
      </c>
      <c r="R162">
        <f>Healthcare_Data_v1__4[[#This Row],[Discharge Date]]-Healthcare_Data_v1__4[[#This Row],[Date of Admission]]</f>
        <v>19</v>
      </c>
      <c r="S162" t="str" cm="1">
        <f t="array" ref="S162">_xlfn.IFS( Healthcare_Data_v1__4[[#This Row],[Days of Stay]]&lt;10,"Low",Healthcare_Data_v1__4[[#This Row],[Days of Stay]]&lt;20,"Med",Healthcare_Data_v1__4[[#This Row],[Days of Stay]]&lt;=30,"High")</f>
        <v>Med</v>
      </c>
      <c r="T162" t="str">
        <f>CONCATENATE(Healthcare_Data_v1__4[[#This Row],[Medical Condition]],Healthcare_Data_v1__4[[#This Row],[Duration]])</f>
        <v>HypertensionMed</v>
      </c>
      <c r="U162">
        <f>MONTH(Healthcare_Data_v1__4[[#This Row],[Date of Admission]])</f>
        <v>10</v>
      </c>
      <c r="V162">
        <f>YEAR(Healthcare_Data_v1__4[[#This Row],[Date of Admission]])</f>
        <v>2021</v>
      </c>
      <c r="W162">
        <f>DAY(Healthcare_Data_v1__4[[#This Row],[Date of Admission]])</f>
        <v>21</v>
      </c>
    </row>
    <row r="163" spans="1:23" x14ac:dyDescent="0.3">
      <c r="A163" t="s">
        <v>18143</v>
      </c>
      <c r="B163">
        <v>28</v>
      </c>
      <c r="C163" t="s">
        <v>5</v>
      </c>
      <c r="D163" t="s">
        <v>15</v>
      </c>
      <c r="E163" t="s">
        <v>26</v>
      </c>
      <c r="F163" t="s">
        <v>10</v>
      </c>
      <c r="G163" s="1">
        <v>45027</v>
      </c>
      <c r="H163" t="s">
        <v>391</v>
      </c>
      <c r="I163" t="s">
        <v>392</v>
      </c>
      <c r="J163">
        <v>70000.261339999997</v>
      </c>
      <c r="K163" t="s">
        <v>69</v>
      </c>
      <c r="L163">
        <v>22829</v>
      </c>
      <c r="M163">
        <v>186</v>
      </c>
      <c r="N163" t="s">
        <v>48</v>
      </c>
      <c r="O163" s="1">
        <v>45050</v>
      </c>
      <c r="P163" t="s">
        <v>43</v>
      </c>
      <c r="Q163" t="s">
        <v>57</v>
      </c>
      <c r="R163">
        <f>Healthcare_Data_v1__4[[#This Row],[Discharge Date]]-Healthcare_Data_v1__4[[#This Row],[Date of Admission]]</f>
        <v>23</v>
      </c>
      <c r="S163" t="str" cm="1">
        <f t="array" ref="S163">_xlfn.IFS( Healthcare_Data_v1__4[[#This Row],[Days of Stay]]&lt;10,"Low",Healthcare_Data_v1__4[[#This Row],[Days of Stay]]&lt;20,"Med",Healthcare_Data_v1__4[[#This Row],[Days of Stay]]&lt;=30,"High")</f>
        <v>High</v>
      </c>
      <c r="T163" t="str">
        <f>CONCATENATE(Healthcare_Data_v1__4[[#This Row],[Medical Condition]],Healthcare_Data_v1__4[[#This Row],[Duration]])</f>
        <v>HypertensionHigh</v>
      </c>
      <c r="U163">
        <f>MONTH(Healthcare_Data_v1__4[[#This Row],[Date of Admission]])</f>
        <v>4</v>
      </c>
      <c r="V163">
        <f>YEAR(Healthcare_Data_v1__4[[#This Row],[Date of Admission]])</f>
        <v>2023</v>
      </c>
      <c r="W163">
        <f>DAY(Healthcare_Data_v1__4[[#This Row],[Date of Admission]])</f>
        <v>11</v>
      </c>
    </row>
    <row r="164" spans="1:23" x14ac:dyDescent="0.3">
      <c r="A164" t="s">
        <v>18144</v>
      </c>
      <c r="B164">
        <v>81</v>
      </c>
      <c r="C164" t="s">
        <v>3</v>
      </c>
      <c r="D164" t="s">
        <v>15</v>
      </c>
      <c r="E164" t="s">
        <v>25</v>
      </c>
      <c r="F164" t="s">
        <v>7</v>
      </c>
      <c r="G164" s="1">
        <v>45065</v>
      </c>
      <c r="H164" t="s">
        <v>393</v>
      </c>
      <c r="I164" t="s">
        <v>394</v>
      </c>
      <c r="J164">
        <v>69787.490300000005</v>
      </c>
      <c r="K164" t="s">
        <v>63</v>
      </c>
      <c r="L164">
        <v>18373</v>
      </c>
      <c r="M164">
        <v>451</v>
      </c>
      <c r="N164" t="s">
        <v>42</v>
      </c>
      <c r="O164" s="1">
        <v>45068</v>
      </c>
      <c r="P164" t="s">
        <v>49</v>
      </c>
      <c r="Q164" t="s">
        <v>57</v>
      </c>
      <c r="R164">
        <f>Healthcare_Data_v1__4[[#This Row],[Discharge Date]]-Healthcare_Data_v1__4[[#This Row],[Date of Admission]]</f>
        <v>3</v>
      </c>
      <c r="S164" t="str" cm="1">
        <f t="array" ref="S164">_xlfn.IFS( Healthcare_Data_v1__4[[#This Row],[Days of Stay]]&lt;10,"Low",Healthcare_Data_v1__4[[#This Row],[Days of Stay]]&lt;20,"Med",Healthcare_Data_v1__4[[#This Row],[Days of Stay]]&lt;=30,"High")</f>
        <v>Low</v>
      </c>
      <c r="T164" t="str">
        <f>CONCATENATE(Healthcare_Data_v1__4[[#This Row],[Medical Condition]],Healthcare_Data_v1__4[[#This Row],[Duration]])</f>
        <v>ObesityLow</v>
      </c>
      <c r="U164">
        <f>MONTH(Healthcare_Data_v1__4[[#This Row],[Date of Admission]])</f>
        <v>5</v>
      </c>
      <c r="V164">
        <f>YEAR(Healthcare_Data_v1__4[[#This Row],[Date of Admission]])</f>
        <v>2023</v>
      </c>
      <c r="W164">
        <f>DAY(Healthcare_Data_v1__4[[#This Row],[Date of Admission]])</f>
        <v>19</v>
      </c>
    </row>
    <row r="165" spans="1:23" x14ac:dyDescent="0.3">
      <c r="A165" t="s">
        <v>18145</v>
      </c>
      <c r="B165">
        <v>71</v>
      </c>
      <c r="C165" t="s">
        <v>3</v>
      </c>
      <c r="D165" t="s">
        <v>16</v>
      </c>
      <c r="E165" t="s">
        <v>23</v>
      </c>
      <c r="F165" t="s">
        <v>10</v>
      </c>
      <c r="G165" s="1">
        <v>43872</v>
      </c>
      <c r="H165" t="s">
        <v>395</v>
      </c>
      <c r="I165" t="s">
        <v>396</v>
      </c>
      <c r="J165">
        <v>69512.936220000003</v>
      </c>
      <c r="K165" t="s">
        <v>47</v>
      </c>
      <c r="L165">
        <v>14939</v>
      </c>
      <c r="M165">
        <v>372</v>
      </c>
      <c r="N165" t="s">
        <v>48</v>
      </c>
      <c r="O165" s="1">
        <v>43888</v>
      </c>
      <c r="P165" t="s">
        <v>56</v>
      </c>
      <c r="Q165" t="s">
        <v>50</v>
      </c>
      <c r="R165">
        <f>Healthcare_Data_v1__4[[#This Row],[Discharge Date]]-Healthcare_Data_v1__4[[#This Row],[Date of Admission]]</f>
        <v>16</v>
      </c>
      <c r="S165" t="str" cm="1">
        <f t="array" ref="S165">_xlfn.IFS( Healthcare_Data_v1__4[[#This Row],[Days of Stay]]&lt;10,"Low",Healthcare_Data_v1__4[[#This Row],[Days of Stay]]&lt;20,"Med",Healthcare_Data_v1__4[[#This Row],[Days of Stay]]&lt;=30,"High")</f>
        <v>Med</v>
      </c>
      <c r="T165" t="str">
        <f>CONCATENATE(Healthcare_Data_v1__4[[#This Row],[Medical Condition]],Healthcare_Data_v1__4[[#This Row],[Duration]])</f>
        <v>HypertensionMed</v>
      </c>
      <c r="U165">
        <f>MONTH(Healthcare_Data_v1__4[[#This Row],[Date of Admission]])</f>
        <v>2</v>
      </c>
      <c r="V165">
        <f>YEAR(Healthcare_Data_v1__4[[#This Row],[Date of Admission]])</f>
        <v>2020</v>
      </c>
      <c r="W165">
        <f>DAY(Healthcare_Data_v1__4[[#This Row],[Date of Admission]])</f>
        <v>11</v>
      </c>
    </row>
    <row r="166" spans="1:23" x14ac:dyDescent="0.3">
      <c r="A166" t="s">
        <v>397</v>
      </c>
      <c r="B166">
        <v>84</v>
      </c>
      <c r="C166" t="s">
        <v>3</v>
      </c>
      <c r="D166" t="s">
        <v>16</v>
      </c>
      <c r="E166" t="s">
        <v>21</v>
      </c>
      <c r="F166" t="s">
        <v>10</v>
      </c>
      <c r="G166" s="1">
        <v>44610</v>
      </c>
      <c r="H166" t="s">
        <v>398</v>
      </c>
      <c r="I166" t="s">
        <v>399</v>
      </c>
      <c r="J166">
        <v>69505.109670000005</v>
      </c>
      <c r="K166" t="s">
        <v>69</v>
      </c>
      <c r="L166">
        <v>18242</v>
      </c>
      <c r="M166">
        <v>202</v>
      </c>
      <c r="N166" t="s">
        <v>48</v>
      </c>
      <c r="O166" s="1">
        <v>44615</v>
      </c>
      <c r="P166" t="s">
        <v>43</v>
      </c>
      <c r="Q166" t="s">
        <v>57</v>
      </c>
      <c r="R166">
        <f>Healthcare_Data_v1__4[[#This Row],[Discharge Date]]-Healthcare_Data_v1__4[[#This Row],[Date of Admission]]</f>
        <v>5</v>
      </c>
      <c r="S166" t="str" cm="1">
        <f t="array" ref="S166">_xlfn.IFS( Healthcare_Data_v1__4[[#This Row],[Days of Stay]]&lt;10,"Low",Healthcare_Data_v1__4[[#This Row],[Days of Stay]]&lt;20,"Med",Healthcare_Data_v1__4[[#This Row],[Days of Stay]]&lt;=30,"High")</f>
        <v>Low</v>
      </c>
      <c r="T166" t="str">
        <f>CONCATENATE(Healthcare_Data_v1__4[[#This Row],[Medical Condition]],Healthcare_Data_v1__4[[#This Row],[Duration]])</f>
        <v>HypertensionLow</v>
      </c>
      <c r="U166">
        <f>MONTH(Healthcare_Data_v1__4[[#This Row],[Date of Admission]])</f>
        <v>2</v>
      </c>
      <c r="V166">
        <f>YEAR(Healthcare_Data_v1__4[[#This Row],[Date of Admission]])</f>
        <v>2022</v>
      </c>
      <c r="W166">
        <f>DAY(Healthcare_Data_v1__4[[#This Row],[Date of Admission]])</f>
        <v>18</v>
      </c>
    </row>
    <row r="167" spans="1:23" x14ac:dyDescent="0.3">
      <c r="A167" t="s">
        <v>18146</v>
      </c>
      <c r="B167">
        <v>64</v>
      </c>
      <c r="C167" t="s">
        <v>3</v>
      </c>
      <c r="D167" t="s">
        <v>15</v>
      </c>
      <c r="E167" t="s">
        <v>26</v>
      </c>
      <c r="F167" t="s">
        <v>6</v>
      </c>
      <c r="G167" s="1">
        <v>43950</v>
      </c>
      <c r="H167" t="s">
        <v>400</v>
      </c>
      <c r="I167" t="s">
        <v>401</v>
      </c>
      <c r="J167">
        <v>69439.966239999994</v>
      </c>
      <c r="K167" t="s">
        <v>41</v>
      </c>
      <c r="L167">
        <v>21571</v>
      </c>
      <c r="M167">
        <v>245</v>
      </c>
      <c r="N167" t="s">
        <v>55</v>
      </c>
      <c r="O167" s="1">
        <v>43969</v>
      </c>
      <c r="P167" t="s">
        <v>85</v>
      </c>
      <c r="Q167" t="s">
        <v>50</v>
      </c>
      <c r="R167">
        <f>Healthcare_Data_v1__4[[#This Row],[Discharge Date]]-Healthcare_Data_v1__4[[#This Row],[Date of Admission]]</f>
        <v>19</v>
      </c>
      <c r="S167" t="str" cm="1">
        <f t="array" ref="S167">_xlfn.IFS( Healthcare_Data_v1__4[[#This Row],[Days of Stay]]&lt;10,"Low",Healthcare_Data_v1__4[[#This Row],[Days of Stay]]&lt;20,"Med",Healthcare_Data_v1__4[[#This Row],[Days of Stay]]&lt;=30,"High")</f>
        <v>Med</v>
      </c>
      <c r="T167" t="str">
        <f>CONCATENATE(Healthcare_Data_v1__4[[#This Row],[Medical Condition]],Healthcare_Data_v1__4[[#This Row],[Duration]])</f>
        <v>AsthmaMed</v>
      </c>
      <c r="U167">
        <f>MONTH(Healthcare_Data_v1__4[[#This Row],[Date of Admission]])</f>
        <v>4</v>
      </c>
      <c r="V167">
        <f>YEAR(Healthcare_Data_v1__4[[#This Row],[Date of Admission]])</f>
        <v>2020</v>
      </c>
      <c r="W167">
        <f>DAY(Healthcare_Data_v1__4[[#This Row],[Date of Admission]])</f>
        <v>29</v>
      </c>
    </row>
    <row r="168" spans="1:23" x14ac:dyDescent="0.3">
      <c r="A168" t="s">
        <v>18147</v>
      </c>
      <c r="B168">
        <v>24</v>
      </c>
      <c r="C168" t="s">
        <v>12</v>
      </c>
      <c r="D168" t="s">
        <v>16</v>
      </c>
      <c r="E168" t="s">
        <v>21</v>
      </c>
      <c r="F168" t="s">
        <v>11</v>
      </c>
      <c r="G168" s="1">
        <v>44593</v>
      </c>
      <c r="H168" t="s">
        <v>402</v>
      </c>
      <c r="I168" t="s">
        <v>403</v>
      </c>
      <c r="J168">
        <v>69427.007710000005</v>
      </c>
      <c r="K168" t="s">
        <v>63</v>
      </c>
      <c r="L168">
        <v>41483</v>
      </c>
      <c r="M168">
        <v>394</v>
      </c>
      <c r="N168" t="s">
        <v>42</v>
      </c>
      <c r="O168" s="1">
        <v>44600</v>
      </c>
      <c r="P168" t="s">
        <v>43</v>
      </c>
      <c r="Q168" t="s">
        <v>50</v>
      </c>
      <c r="R168">
        <f>Healthcare_Data_v1__4[[#This Row],[Discharge Date]]-Healthcare_Data_v1__4[[#This Row],[Date of Admission]]</f>
        <v>7</v>
      </c>
      <c r="S168" t="str" cm="1">
        <f t="array" ref="S168">_xlfn.IFS( Healthcare_Data_v1__4[[#This Row],[Days of Stay]]&lt;10,"Low",Healthcare_Data_v1__4[[#This Row],[Days of Stay]]&lt;20,"Med",Healthcare_Data_v1__4[[#This Row],[Days of Stay]]&lt;=30,"High")</f>
        <v>Low</v>
      </c>
      <c r="T168" t="str">
        <f>CONCATENATE(Healthcare_Data_v1__4[[#This Row],[Medical Condition]],Healthcare_Data_v1__4[[#This Row],[Duration]])</f>
        <v>CancerLow</v>
      </c>
      <c r="U168">
        <f>MONTH(Healthcare_Data_v1__4[[#This Row],[Date of Admission]])</f>
        <v>2</v>
      </c>
      <c r="V168">
        <f>YEAR(Healthcare_Data_v1__4[[#This Row],[Date of Admission]])</f>
        <v>2022</v>
      </c>
      <c r="W168">
        <f>DAY(Healthcare_Data_v1__4[[#This Row],[Date of Admission]])</f>
        <v>1</v>
      </c>
    </row>
    <row r="169" spans="1:23" x14ac:dyDescent="0.3">
      <c r="A169" t="s">
        <v>18148</v>
      </c>
      <c r="B169">
        <v>38</v>
      </c>
      <c r="C169" t="s">
        <v>5</v>
      </c>
      <c r="D169" t="s">
        <v>16</v>
      </c>
      <c r="E169" t="s">
        <v>19</v>
      </c>
      <c r="F169" t="s">
        <v>10</v>
      </c>
      <c r="G169" s="1">
        <v>45207</v>
      </c>
      <c r="H169" t="s">
        <v>404</v>
      </c>
      <c r="I169" t="s">
        <v>405</v>
      </c>
      <c r="J169">
        <v>69418.522639999996</v>
      </c>
      <c r="K169" t="s">
        <v>41</v>
      </c>
      <c r="L169">
        <v>9787</v>
      </c>
      <c r="M169">
        <v>372</v>
      </c>
      <c r="N169" t="s">
        <v>48</v>
      </c>
      <c r="O169" s="1">
        <v>45226</v>
      </c>
      <c r="P169" t="s">
        <v>49</v>
      </c>
      <c r="Q169" t="s">
        <v>57</v>
      </c>
      <c r="R169">
        <f>Healthcare_Data_v1__4[[#This Row],[Discharge Date]]-Healthcare_Data_v1__4[[#This Row],[Date of Admission]]</f>
        <v>19</v>
      </c>
      <c r="S169" t="str" cm="1">
        <f t="array" ref="S169">_xlfn.IFS( Healthcare_Data_v1__4[[#This Row],[Days of Stay]]&lt;10,"Low",Healthcare_Data_v1__4[[#This Row],[Days of Stay]]&lt;20,"Med",Healthcare_Data_v1__4[[#This Row],[Days of Stay]]&lt;=30,"High")</f>
        <v>Med</v>
      </c>
      <c r="T169" t="str">
        <f>CONCATENATE(Healthcare_Data_v1__4[[#This Row],[Medical Condition]],Healthcare_Data_v1__4[[#This Row],[Duration]])</f>
        <v>HypertensionMed</v>
      </c>
      <c r="U169">
        <f>MONTH(Healthcare_Data_v1__4[[#This Row],[Date of Admission]])</f>
        <v>10</v>
      </c>
      <c r="V169">
        <f>YEAR(Healthcare_Data_v1__4[[#This Row],[Date of Admission]])</f>
        <v>2023</v>
      </c>
      <c r="W169">
        <f>DAY(Healthcare_Data_v1__4[[#This Row],[Date of Admission]])</f>
        <v>8</v>
      </c>
    </row>
    <row r="170" spans="1:23" x14ac:dyDescent="0.3">
      <c r="A170" t="s">
        <v>18149</v>
      </c>
      <c r="B170">
        <v>85</v>
      </c>
      <c r="C170" t="s">
        <v>3</v>
      </c>
      <c r="D170" t="s">
        <v>15</v>
      </c>
      <c r="E170" t="s">
        <v>26</v>
      </c>
      <c r="F170" t="s">
        <v>6</v>
      </c>
      <c r="G170" s="1">
        <v>45070</v>
      </c>
      <c r="H170" t="s">
        <v>406</v>
      </c>
      <c r="I170" t="s">
        <v>407</v>
      </c>
      <c r="J170">
        <v>69412.865569999994</v>
      </c>
      <c r="K170" t="s">
        <v>47</v>
      </c>
      <c r="L170">
        <v>19323</v>
      </c>
      <c r="M170">
        <v>264</v>
      </c>
      <c r="N170" t="s">
        <v>55</v>
      </c>
      <c r="O170" s="1">
        <v>45073</v>
      </c>
      <c r="P170" t="s">
        <v>43</v>
      </c>
      <c r="Q170" t="s">
        <v>44</v>
      </c>
      <c r="R170">
        <f>Healthcare_Data_v1__4[[#This Row],[Discharge Date]]-Healthcare_Data_v1__4[[#This Row],[Date of Admission]]</f>
        <v>3</v>
      </c>
      <c r="S170" t="str" cm="1">
        <f t="array" ref="S170">_xlfn.IFS( Healthcare_Data_v1__4[[#This Row],[Days of Stay]]&lt;10,"Low",Healthcare_Data_v1__4[[#This Row],[Days of Stay]]&lt;20,"Med",Healthcare_Data_v1__4[[#This Row],[Days of Stay]]&lt;=30,"High")</f>
        <v>Low</v>
      </c>
      <c r="T170" t="str">
        <f>CONCATENATE(Healthcare_Data_v1__4[[#This Row],[Medical Condition]],Healthcare_Data_v1__4[[#This Row],[Duration]])</f>
        <v>AsthmaLow</v>
      </c>
      <c r="U170">
        <f>MONTH(Healthcare_Data_v1__4[[#This Row],[Date of Admission]])</f>
        <v>5</v>
      </c>
      <c r="V170">
        <f>YEAR(Healthcare_Data_v1__4[[#This Row],[Date of Admission]])</f>
        <v>2023</v>
      </c>
      <c r="W170">
        <f>DAY(Healthcare_Data_v1__4[[#This Row],[Date of Admission]])</f>
        <v>24</v>
      </c>
    </row>
    <row r="171" spans="1:23" x14ac:dyDescent="0.3">
      <c r="A171" t="s">
        <v>18150</v>
      </c>
      <c r="B171">
        <v>34</v>
      </c>
      <c r="C171" t="s">
        <v>5</v>
      </c>
      <c r="D171" t="s">
        <v>15</v>
      </c>
      <c r="E171" t="s">
        <v>22</v>
      </c>
      <c r="F171" t="s">
        <v>6</v>
      </c>
      <c r="G171" s="1">
        <v>43457</v>
      </c>
      <c r="H171" t="s">
        <v>408</v>
      </c>
      <c r="I171" t="s">
        <v>409</v>
      </c>
      <c r="J171">
        <v>69310.310240000006</v>
      </c>
      <c r="K171" t="s">
        <v>66</v>
      </c>
      <c r="L171">
        <v>40852</v>
      </c>
      <c r="M171">
        <v>398</v>
      </c>
      <c r="N171" t="s">
        <v>55</v>
      </c>
      <c r="O171" s="1">
        <v>43478</v>
      </c>
      <c r="P171" t="s">
        <v>49</v>
      </c>
      <c r="Q171" t="s">
        <v>50</v>
      </c>
      <c r="R171">
        <f>Healthcare_Data_v1__4[[#This Row],[Discharge Date]]-Healthcare_Data_v1__4[[#This Row],[Date of Admission]]</f>
        <v>21</v>
      </c>
      <c r="S171" t="str" cm="1">
        <f t="array" ref="S171">_xlfn.IFS( Healthcare_Data_v1__4[[#This Row],[Days of Stay]]&lt;10,"Low",Healthcare_Data_v1__4[[#This Row],[Days of Stay]]&lt;20,"Med",Healthcare_Data_v1__4[[#This Row],[Days of Stay]]&lt;=30,"High")</f>
        <v>High</v>
      </c>
      <c r="T171" t="str">
        <f>CONCATENATE(Healthcare_Data_v1__4[[#This Row],[Medical Condition]],Healthcare_Data_v1__4[[#This Row],[Duration]])</f>
        <v>AsthmaHigh</v>
      </c>
      <c r="U171">
        <f>MONTH(Healthcare_Data_v1__4[[#This Row],[Date of Admission]])</f>
        <v>12</v>
      </c>
      <c r="V171">
        <f>YEAR(Healthcare_Data_v1__4[[#This Row],[Date of Admission]])</f>
        <v>2018</v>
      </c>
      <c r="W171">
        <f>DAY(Healthcare_Data_v1__4[[#This Row],[Date of Admission]])</f>
        <v>23</v>
      </c>
    </row>
    <row r="172" spans="1:23" x14ac:dyDescent="0.3">
      <c r="A172" t="s">
        <v>18151</v>
      </c>
      <c r="B172">
        <v>54</v>
      </c>
      <c r="C172" t="s">
        <v>8</v>
      </c>
      <c r="D172" t="s">
        <v>15</v>
      </c>
      <c r="E172" t="s">
        <v>19</v>
      </c>
      <c r="F172" t="s">
        <v>10</v>
      </c>
      <c r="G172" s="1">
        <v>43903</v>
      </c>
      <c r="H172" t="s">
        <v>410</v>
      </c>
      <c r="I172" t="s">
        <v>411</v>
      </c>
      <c r="J172">
        <v>69279.908939999994</v>
      </c>
      <c r="K172" t="s">
        <v>66</v>
      </c>
      <c r="L172">
        <v>14648</v>
      </c>
      <c r="M172">
        <v>279</v>
      </c>
      <c r="N172" t="s">
        <v>48</v>
      </c>
      <c r="O172" s="1">
        <v>43931</v>
      </c>
      <c r="P172" t="s">
        <v>49</v>
      </c>
      <c r="Q172" t="s">
        <v>57</v>
      </c>
      <c r="R172">
        <f>Healthcare_Data_v1__4[[#This Row],[Discharge Date]]-Healthcare_Data_v1__4[[#This Row],[Date of Admission]]</f>
        <v>28</v>
      </c>
      <c r="S172" t="str" cm="1">
        <f t="array" ref="S172">_xlfn.IFS( Healthcare_Data_v1__4[[#This Row],[Days of Stay]]&lt;10,"Low",Healthcare_Data_v1__4[[#This Row],[Days of Stay]]&lt;20,"Med",Healthcare_Data_v1__4[[#This Row],[Days of Stay]]&lt;=30,"High")</f>
        <v>High</v>
      </c>
      <c r="T172" t="str">
        <f>CONCATENATE(Healthcare_Data_v1__4[[#This Row],[Medical Condition]],Healthcare_Data_v1__4[[#This Row],[Duration]])</f>
        <v>HypertensionHigh</v>
      </c>
      <c r="U172">
        <f>MONTH(Healthcare_Data_v1__4[[#This Row],[Date of Admission]])</f>
        <v>3</v>
      </c>
      <c r="V172">
        <f>YEAR(Healthcare_Data_v1__4[[#This Row],[Date of Admission]])</f>
        <v>2020</v>
      </c>
      <c r="W172">
        <f>DAY(Healthcare_Data_v1__4[[#This Row],[Date of Admission]])</f>
        <v>13</v>
      </c>
    </row>
    <row r="173" spans="1:23" x14ac:dyDescent="0.3">
      <c r="A173" t="s">
        <v>18152</v>
      </c>
      <c r="B173">
        <v>68</v>
      </c>
      <c r="C173" t="s">
        <v>3</v>
      </c>
      <c r="D173" t="s">
        <v>16</v>
      </c>
      <c r="E173" t="s">
        <v>21</v>
      </c>
      <c r="F173" t="s">
        <v>11</v>
      </c>
      <c r="G173" s="1">
        <v>43701</v>
      </c>
      <c r="H173" t="s">
        <v>412</v>
      </c>
      <c r="I173" t="s">
        <v>413</v>
      </c>
      <c r="J173">
        <v>69256.754000000001</v>
      </c>
      <c r="K173" t="s">
        <v>66</v>
      </c>
      <c r="L173">
        <v>22447</v>
      </c>
      <c r="M173">
        <v>260</v>
      </c>
      <c r="N173" t="s">
        <v>48</v>
      </c>
      <c r="O173" s="1">
        <v>43713</v>
      </c>
      <c r="P173" t="s">
        <v>60</v>
      </c>
      <c r="Q173" t="s">
        <v>57</v>
      </c>
      <c r="R173">
        <f>Healthcare_Data_v1__4[[#This Row],[Discharge Date]]-Healthcare_Data_v1__4[[#This Row],[Date of Admission]]</f>
        <v>12</v>
      </c>
      <c r="S173" t="str" cm="1">
        <f t="array" ref="S173">_xlfn.IFS( Healthcare_Data_v1__4[[#This Row],[Days of Stay]]&lt;10,"Low",Healthcare_Data_v1__4[[#This Row],[Days of Stay]]&lt;20,"Med",Healthcare_Data_v1__4[[#This Row],[Days of Stay]]&lt;=30,"High")</f>
        <v>Med</v>
      </c>
      <c r="T173" t="str">
        <f>CONCATENATE(Healthcare_Data_v1__4[[#This Row],[Medical Condition]],Healthcare_Data_v1__4[[#This Row],[Duration]])</f>
        <v>CancerMed</v>
      </c>
      <c r="U173">
        <f>MONTH(Healthcare_Data_v1__4[[#This Row],[Date of Admission]])</f>
        <v>8</v>
      </c>
      <c r="V173">
        <f>YEAR(Healthcare_Data_v1__4[[#This Row],[Date of Admission]])</f>
        <v>2019</v>
      </c>
      <c r="W173">
        <f>DAY(Healthcare_Data_v1__4[[#This Row],[Date of Admission]])</f>
        <v>24</v>
      </c>
    </row>
    <row r="174" spans="1:23" x14ac:dyDescent="0.3">
      <c r="A174" t="s">
        <v>18153</v>
      </c>
      <c r="B174">
        <v>23</v>
      </c>
      <c r="C174" t="s">
        <v>12</v>
      </c>
      <c r="D174" t="s">
        <v>15</v>
      </c>
      <c r="E174" t="s">
        <v>20</v>
      </c>
      <c r="F174" t="s">
        <v>4</v>
      </c>
      <c r="G174" s="1">
        <v>44178</v>
      </c>
      <c r="H174" t="s">
        <v>414</v>
      </c>
      <c r="I174" t="s">
        <v>415</v>
      </c>
      <c r="J174">
        <v>69210.813959999999</v>
      </c>
      <c r="K174" t="s">
        <v>66</v>
      </c>
      <c r="L174">
        <v>56441</v>
      </c>
      <c r="M174">
        <v>499</v>
      </c>
      <c r="N174" t="s">
        <v>48</v>
      </c>
      <c r="O174" s="1">
        <v>44186</v>
      </c>
      <c r="P174" t="s">
        <v>60</v>
      </c>
      <c r="Q174" t="s">
        <v>50</v>
      </c>
      <c r="R174">
        <f>Healthcare_Data_v1__4[[#This Row],[Discharge Date]]-Healthcare_Data_v1__4[[#This Row],[Date of Admission]]</f>
        <v>8</v>
      </c>
      <c r="S174" t="str" cm="1">
        <f t="array" ref="S174">_xlfn.IFS( Healthcare_Data_v1__4[[#This Row],[Days of Stay]]&lt;10,"Low",Healthcare_Data_v1__4[[#This Row],[Days of Stay]]&lt;20,"Med",Healthcare_Data_v1__4[[#This Row],[Days of Stay]]&lt;=30,"High")</f>
        <v>Low</v>
      </c>
      <c r="T174" t="str">
        <f>CONCATENATE(Healthcare_Data_v1__4[[#This Row],[Medical Condition]],Healthcare_Data_v1__4[[#This Row],[Duration]])</f>
        <v>DiabetesLow</v>
      </c>
      <c r="U174">
        <f>MONTH(Healthcare_Data_v1__4[[#This Row],[Date of Admission]])</f>
        <v>12</v>
      </c>
      <c r="V174">
        <f>YEAR(Healthcare_Data_v1__4[[#This Row],[Date of Admission]])</f>
        <v>2020</v>
      </c>
      <c r="W174">
        <f>DAY(Healthcare_Data_v1__4[[#This Row],[Date of Admission]])</f>
        <v>13</v>
      </c>
    </row>
    <row r="175" spans="1:23" x14ac:dyDescent="0.3">
      <c r="A175" t="s">
        <v>18154</v>
      </c>
      <c r="B175">
        <v>75</v>
      </c>
      <c r="C175" t="s">
        <v>3</v>
      </c>
      <c r="D175" t="s">
        <v>16</v>
      </c>
      <c r="E175" t="s">
        <v>19</v>
      </c>
      <c r="F175" t="s">
        <v>10</v>
      </c>
      <c r="G175" s="1">
        <v>43603</v>
      </c>
      <c r="H175" t="s">
        <v>416</v>
      </c>
      <c r="I175" t="s">
        <v>417</v>
      </c>
      <c r="J175">
        <v>69148.27231</v>
      </c>
      <c r="K175" t="s">
        <v>63</v>
      </c>
      <c r="L175">
        <v>34148</v>
      </c>
      <c r="M175">
        <v>452</v>
      </c>
      <c r="N175" t="s">
        <v>48</v>
      </c>
      <c r="O175" s="1">
        <v>43616</v>
      </c>
      <c r="P175" t="s">
        <v>49</v>
      </c>
      <c r="Q175" t="s">
        <v>50</v>
      </c>
      <c r="R175">
        <f>Healthcare_Data_v1__4[[#This Row],[Discharge Date]]-Healthcare_Data_v1__4[[#This Row],[Date of Admission]]</f>
        <v>13</v>
      </c>
      <c r="S175" t="str" cm="1">
        <f t="array" ref="S175">_xlfn.IFS( Healthcare_Data_v1__4[[#This Row],[Days of Stay]]&lt;10,"Low",Healthcare_Data_v1__4[[#This Row],[Days of Stay]]&lt;20,"Med",Healthcare_Data_v1__4[[#This Row],[Days of Stay]]&lt;=30,"High")</f>
        <v>Med</v>
      </c>
      <c r="T175" t="str">
        <f>CONCATENATE(Healthcare_Data_v1__4[[#This Row],[Medical Condition]],Healthcare_Data_v1__4[[#This Row],[Duration]])</f>
        <v>HypertensionMed</v>
      </c>
      <c r="U175">
        <f>MONTH(Healthcare_Data_v1__4[[#This Row],[Date of Admission]])</f>
        <v>5</v>
      </c>
      <c r="V175">
        <f>YEAR(Healthcare_Data_v1__4[[#This Row],[Date of Admission]])</f>
        <v>2019</v>
      </c>
      <c r="W175">
        <f>DAY(Healthcare_Data_v1__4[[#This Row],[Date of Admission]])</f>
        <v>18</v>
      </c>
    </row>
    <row r="176" spans="1:23" x14ac:dyDescent="0.3">
      <c r="A176" t="s">
        <v>418</v>
      </c>
      <c r="B176">
        <v>28</v>
      </c>
      <c r="C176" t="s">
        <v>5</v>
      </c>
      <c r="D176" t="s">
        <v>16</v>
      </c>
      <c r="E176" t="s">
        <v>20</v>
      </c>
      <c r="F176" t="s">
        <v>10</v>
      </c>
      <c r="G176" s="1">
        <v>44827</v>
      </c>
      <c r="H176" t="s">
        <v>419</v>
      </c>
      <c r="I176" t="s">
        <v>420</v>
      </c>
      <c r="J176">
        <v>69056.867010000002</v>
      </c>
      <c r="K176" t="s">
        <v>47</v>
      </c>
      <c r="L176">
        <v>28184</v>
      </c>
      <c r="M176">
        <v>365</v>
      </c>
      <c r="N176" t="s">
        <v>55</v>
      </c>
      <c r="O176" s="1">
        <v>44853</v>
      </c>
      <c r="P176" t="s">
        <v>85</v>
      </c>
      <c r="Q176" t="s">
        <v>44</v>
      </c>
      <c r="R176">
        <f>Healthcare_Data_v1__4[[#This Row],[Discharge Date]]-Healthcare_Data_v1__4[[#This Row],[Date of Admission]]</f>
        <v>26</v>
      </c>
      <c r="S176" t="str" cm="1">
        <f t="array" ref="S176">_xlfn.IFS( Healthcare_Data_v1__4[[#This Row],[Days of Stay]]&lt;10,"Low",Healthcare_Data_v1__4[[#This Row],[Days of Stay]]&lt;20,"Med",Healthcare_Data_v1__4[[#This Row],[Days of Stay]]&lt;=30,"High")</f>
        <v>High</v>
      </c>
      <c r="T176" t="str">
        <f>CONCATENATE(Healthcare_Data_v1__4[[#This Row],[Medical Condition]],Healthcare_Data_v1__4[[#This Row],[Duration]])</f>
        <v>HypertensionHigh</v>
      </c>
      <c r="U176">
        <f>MONTH(Healthcare_Data_v1__4[[#This Row],[Date of Admission]])</f>
        <v>9</v>
      </c>
      <c r="V176">
        <f>YEAR(Healthcare_Data_v1__4[[#This Row],[Date of Admission]])</f>
        <v>2022</v>
      </c>
      <c r="W176">
        <f>DAY(Healthcare_Data_v1__4[[#This Row],[Date of Admission]])</f>
        <v>23</v>
      </c>
    </row>
    <row r="177" spans="1:23" x14ac:dyDescent="0.3">
      <c r="A177" t="s">
        <v>18155</v>
      </c>
      <c r="B177">
        <v>55</v>
      </c>
      <c r="C177" t="s">
        <v>3</v>
      </c>
      <c r="D177" t="s">
        <v>16</v>
      </c>
      <c r="E177" t="s">
        <v>25</v>
      </c>
      <c r="F177" t="s">
        <v>10</v>
      </c>
      <c r="G177" s="1">
        <v>44913</v>
      </c>
      <c r="H177" t="s">
        <v>421</v>
      </c>
      <c r="I177" t="s">
        <v>422</v>
      </c>
      <c r="J177">
        <v>69001.427880000003</v>
      </c>
      <c r="K177" t="s">
        <v>66</v>
      </c>
      <c r="L177">
        <v>12532</v>
      </c>
      <c r="M177">
        <v>267</v>
      </c>
      <c r="N177" t="s">
        <v>55</v>
      </c>
      <c r="O177" s="1">
        <v>44931</v>
      </c>
      <c r="P177" t="s">
        <v>60</v>
      </c>
      <c r="Q177" t="s">
        <v>44</v>
      </c>
      <c r="R177">
        <f>Healthcare_Data_v1__4[[#This Row],[Discharge Date]]-Healthcare_Data_v1__4[[#This Row],[Date of Admission]]</f>
        <v>18</v>
      </c>
      <c r="S177" t="str" cm="1">
        <f t="array" ref="S177">_xlfn.IFS( Healthcare_Data_v1__4[[#This Row],[Days of Stay]]&lt;10,"Low",Healthcare_Data_v1__4[[#This Row],[Days of Stay]]&lt;20,"Med",Healthcare_Data_v1__4[[#This Row],[Days of Stay]]&lt;=30,"High")</f>
        <v>Med</v>
      </c>
      <c r="T177" t="str">
        <f>CONCATENATE(Healthcare_Data_v1__4[[#This Row],[Medical Condition]],Healthcare_Data_v1__4[[#This Row],[Duration]])</f>
        <v>HypertensionMed</v>
      </c>
      <c r="U177">
        <f>MONTH(Healthcare_Data_v1__4[[#This Row],[Date of Admission]])</f>
        <v>12</v>
      </c>
      <c r="V177">
        <f>YEAR(Healthcare_Data_v1__4[[#This Row],[Date of Admission]])</f>
        <v>2022</v>
      </c>
      <c r="W177">
        <f>DAY(Healthcare_Data_v1__4[[#This Row],[Date of Admission]])</f>
        <v>18</v>
      </c>
    </row>
    <row r="178" spans="1:23" x14ac:dyDescent="0.3">
      <c r="A178" t="s">
        <v>18156</v>
      </c>
      <c r="B178">
        <v>78</v>
      </c>
      <c r="C178" t="s">
        <v>3</v>
      </c>
      <c r="D178" t="s">
        <v>16</v>
      </c>
      <c r="E178" t="s">
        <v>26</v>
      </c>
      <c r="F178" t="s">
        <v>10</v>
      </c>
      <c r="G178" s="1">
        <v>43964</v>
      </c>
      <c r="H178" t="s">
        <v>423</v>
      </c>
      <c r="I178" t="s">
        <v>424</v>
      </c>
      <c r="J178">
        <v>68934.262900000002</v>
      </c>
      <c r="K178" t="s">
        <v>41</v>
      </c>
      <c r="L178">
        <v>11042</v>
      </c>
      <c r="M178">
        <v>340</v>
      </c>
      <c r="N178" t="s">
        <v>48</v>
      </c>
      <c r="O178" s="1">
        <v>43985</v>
      </c>
      <c r="P178" t="s">
        <v>49</v>
      </c>
      <c r="Q178" t="s">
        <v>44</v>
      </c>
      <c r="R178">
        <f>Healthcare_Data_v1__4[[#This Row],[Discharge Date]]-Healthcare_Data_v1__4[[#This Row],[Date of Admission]]</f>
        <v>21</v>
      </c>
      <c r="S178" t="str" cm="1">
        <f t="array" ref="S178">_xlfn.IFS( Healthcare_Data_v1__4[[#This Row],[Days of Stay]]&lt;10,"Low",Healthcare_Data_v1__4[[#This Row],[Days of Stay]]&lt;20,"Med",Healthcare_Data_v1__4[[#This Row],[Days of Stay]]&lt;=30,"High")</f>
        <v>High</v>
      </c>
      <c r="T178" t="str">
        <f>CONCATENATE(Healthcare_Data_v1__4[[#This Row],[Medical Condition]],Healthcare_Data_v1__4[[#This Row],[Duration]])</f>
        <v>HypertensionHigh</v>
      </c>
      <c r="U178">
        <f>MONTH(Healthcare_Data_v1__4[[#This Row],[Date of Admission]])</f>
        <v>5</v>
      </c>
      <c r="V178">
        <f>YEAR(Healthcare_Data_v1__4[[#This Row],[Date of Admission]])</f>
        <v>2020</v>
      </c>
      <c r="W178">
        <f>DAY(Healthcare_Data_v1__4[[#This Row],[Date of Admission]])</f>
        <v>13</v>
      </c>
    </row>
    <row r="179" spans="1:23" x14ac:dyDescent="0.3">
      <c r="A179" t="s">
        <v>18157</v>
      </c>
      <c r="B179">
        <v>25</v>
      </c>
      <c r="C179" t="s">
        <v>5</v>
      </c>
      <c r="D179" t="s">
        <v>16</v>
      </c>
      <c r="E179" t="s">
        <v>25</v>
      </c>
      <c r="F179" t="s">
        <v>11</v>
      </c>
      <c r="G179" s="1">
        <v>44147</v>
      </c>
      <c r="H179" t="s">
        <v>425</v>
      </c>
      <c r="I179" t="s">
        <v>426</v>
      </c>
      <c r="J179">
        <v>68870.376329999999</v>
      </c>
      <c r="K179" t="s">
        <v>69</v>
      </c>
      <c r="L179">
        <v>49849</v>
      </c>
      <c r="M179">
        <v>360</v>
      </c>
      <c r="N179" t="s">
        <v>48</v>
      </c>
      <c r="O179" s="1">
        <v>44151</v>
      </c>
      <c r="P179" t="s">
        <v>60</v>
      </c>
      <c r="Q179" t="s">
        <v>44</v>
      </c>
      <c r="R179">
        <f>Healthcare_Data_v1__4[[#This Row],[Discharge Date]]-Healthcare_Data_v1__4[[#This Row],[Date of Admission]]</f>
        <v>4</v>
      </c>
      <c r="S179" t="str" cm="1">
        <f t="array" ref="S179">_xlfn.IFS( Healthcare_Data_v1__4[[#This Row],[Days of Stay]]&lt;10,"Low",Healthcare_Data_v1__4[[#This Row],[Days of Stay]]&lt;20,"Med",Healthcare_Data_v1__4[[#This Row],[Days of Stay]]&lt;=30,"High")</f>
        <v>Low</v>
      </c>
      <c r="T179" t="str">
        <f>CONCATENATE(Healthcare_Data_v1__4[[#This Row],[Medical Condition]],Healthcare_Data_v1__4[[#This Row],[Duration]])</f>
        <v>CancerLow</v>
      </c>
      <c r="U179">
        <f>MONTH(Healthcare_Data_v1__4[[#This Row],[Date of Admission]])</f>
        <v>11</v>
      </c>
      <c r="V179">
        <f>YEAR(Healthcare_Data_v1__4[[#This Row],[Date of Admission]])</f>
        <v>2020</v>
      </c>
      <c r="W179">
        <f>DAY(Healthcare_Data_v1__4[[#This Row],[Date of Admission]])</f>
        <v>12</v>
      </c>
    </row>
    <row r="180" spans="1:23" x14ac:dyDescent="0.3">
      <c r="A180" t="s">
        <v>18158</v>
      </c>
      <c r="B180">
        <v>75</v>
      </c>
      <c r="C180" t="s">
        <v>3</v>
      </c>
      <c r="D180" t="s">
        <v>15</v>
      </c>
      <c r="E180" t="s">
        <v>23</v>
      </c>
      <c r="F180" t="s">
        <v>6</v>
      </c>
      <c r="G180" s="1">
        <v>43915</v>
      </c>
      <c r="H180" t="s">
        <v>427</v>
      </c>
      <c r="I180" t="s">
        <v>428</v>
      </c>
      <c r="J180">
        <v>68848.84865</v>
      </c>
      <c r="K180" t="s">
        <v>63</v>
      </c>
      <c r="L180">
        <v>6427</v>
      </c>
      <c r="M180">
        <v>290</v>
      </c>
      <c r="N180" t="s">
        <v>55</v>
      </c>
      <c r="O180" s="1">
        <v>43931</v>
      </c>
      <c r="P180" t="s">
        <v>60</v>
      </c>
      <c r="Q180" t="s">
        <v>50</v>
      </c>
      <c r="R180">
        <f>Healthcare_Data_v1__4[[#This Row],[Discharge Date]]-Healthcare_Data_v1__4[[#This Row],[Date of Admission]]</f>
        <v>16</v>
      </c>
      <c r="S180" t="str" cm="1">
        <f t="array" ref="S180">_xlfn.IFS( Healthcare_Data_v1__4[[#This Row],[Days of Stay]]&lt;10,"Low",Healthcare_Data_v1__4[[#This Row],[Days of Stay]]&lt;20,"Med",Healthcare_Data_v1__4[[#This Row],[Days of Stay]]&lt;=30,"High")</f>
        <v>Med</v>
      </c>
      <c r="T180" t="str">
        <f>CONCATENATE(Healthcare_Data_v1__4[[#This Row],[Medical Condition]],Healthcare_Data_v1__4[[#This Row],[Duration]])</f>
        <v>AsthmaMed</v>
      </c>
      <c r="U180">
        <f>MONTH(Healthcare_Data_v1__4[[#This Row],[Date of Admission]])</f>
        <v>3</v>
      </c>
      <c r="V180">
        <f>YEAR(Healthcare_Data_v1__4[[#This Row],[Date of Admission]])</f>
        <v>2020</v>
      </c>
      <c r="W180">
        <f>DAY(Healthcare_Data_v1__4[[#This Row],[Date of Admission]])</f>
        <v>25</v>
      </c>
    </row>
    <row r="181" spans="1:23" x14ac:dyDescent="0.3">
      <c r="A181" t="s">
        <v>18159</v>
      </c>
      <c r="B181">
        <v>76</v>
      </c>
      <c r="C181" t="s">
        <v>3</v>
      </c>
      <c r="D181" t="s">
        <v>16</v>
      </c>
      <c r="E181" t="s">
        <v>25</v>
      </c>
      <c r="F181" t="s">
        <v>10</v>
      </c>
      <c r="G181" s="1">
        <v>45048</v>
      </c>
      <c r="H181" t="s">
        <v>429</v>
      </c>
      <c r="I181" t="s">
        <v>430</v>
      </c>
      <c r="J181">
        <v>68819.715089999998</v>
      </c>
      <c r="K181" t="s">
        <v>47</v>
      </c>
      <c r="L181">
        <v>15331</v>
      </c>
      <c r="M181">
        <v>103</v>
      </c>
      <c r="N181" t="s">
        <v>55</v>
      </c>
      <c r="O181" s="1">
        <v>45073</v>
      </c>
      <c r="P181" t="s">
        <v>49</v>
      </c>
      <c r="Q181" t="s">
        <v>44</v>
      </c>
      <c r="R181">
        <f>Healthcare_Data_v1__4[[#This Row],[Discharge Date]]-Healthcare_Data_v1__4[[#This Row],[Date of Admission]]</f>
        <v>25</v>
      </c>
      <c r="S181" t="str" cm="1">
        <f t="array" ref="S181">_xlfn.IFS( Healthcare_Data_v1__4[[#This Row],[Days of Stay]]&lt;10,"Low",Healthcare_Data_v1__4[[#This Row],[Days of Stay]]&lt;20,"Med",Healthcare_Data_v1__4[[#This Row],[Days of Stay]]&lt;=30,"High")</f>
        <v>High</v>
      </c>
      <c r="T181" t="str">
        <f>CONCATENATE(Healthcare_Data_v1__4[[#This Row],[Medical Condition]],Healthcare_Data_v1__4[[#This Row],[Duration]])</f>
        <v>HypertensionHigh</v>
      </c>
      <c r="U181">
        <f>MONTH(Healthcare_Data_v1__4[[#This Row],[Date of Admission]])</f>
        <v>5</v>
      </c>
      <c r="V181">
        <f>YEAR(Healthcare_Data_v1__4[[#This Row],[Date of Admission]])</f>
        <v>2023</v>
      </c>
      <c r="W181">
        <f>DAY(Healthcare_Data_v1__4[[#This Row],[Date of Admission]])</f>
        <v>2</v>
      </c>
    </row>
    <row r="182" spans="1:23" x14ac:dyDescent="0.3">
      <c r="A182" t="s">
        <v>18160</v>
      </c>
      <c r="B182">
        <v>77</v>
      </c>
      <c r="C182" t="s">
        <v>3</v>
      </c>
      <c r="D182" t="s">
        <v>15</v>
      </c>
      <c r="E182" t="s">
        <v>19</v>
      </c>
      <c r="F182" t="s">
        <v>4</v>
      </c>
      <c r="G182" s="1">
        <v>44902</v>
      </c>
      <c r="H182" t="s">
        <v>431</v>
      </c>
      <c r="I182" t="s">
        <v>432</v>
      </c>
      <c r="J182">
        <v>68774.487970000002</v>
      </c>
      <c r="K182" t="s">
        <v>66</v>
      </c>
      <c r="L182">
        <v>44093</v>
      </c>
      <c r="M182">
        <v>187</v>
      </c>
      <c r="N182" t="s">
        <v>55</v>
      </c>
      <c r="O182" s="1">
        <v>44917</v>
      </c>
      <c r="P182" t="s">
        <v>43</v>
      </c>
      <c r="Q182" t="s">
        <v>57</v>
      </c>
      <c r="R182">
        <f>Healthcare_Data_v1__4[[#This Row],[Discharge Date]]-Healthcare_Data_v1__4[[#This Row],[Date of Admission]]</f>
        <v>15</v>
      </c>
      <c r="S182" t="str" cm="1">
        <f t="array" ref="S182">_xlfn.IFS( Healthcare_Data_v1__4[[#This Row],[Days of Stay]]&lt;10,"Low",Healthcare_Data_v1__4[[#This Row],[Days of Stay]]&lt;20,"Med",Healthcare_Data_v1__4[[#This Row],[Days of Stay]]&lt;=30,"High")</f>
        <v>Med</v>
      </c>
      <c r="T182" t="str">
        <f>CONCATENATE(Healthcare_Data_v1__4[[#This Row],[Medical Condition]],Healthcare_Data_v1__4[[#This Row],[Duration]])</f>
        <v>DiabetesMed</v>
      </c>
      <c r="U182">
        <f>MONTH(Healthcare_Data_v1__4[[#This Row],[Date of Admission]])</f>
        <v>12</v>
      </c>
      <c r="V182">
        <f>YEAR(Healthcare_Data_v1__4[[#This Row],[Date of Admission]])</f>
        <v>2022</v>
      </c>
      <c r="W182">
        <f>DAY(Healthcare_Data_v1__4[[#This Row],[Date of Admission]])</f>
        <v>7</v>
      </c>
    </row>
    <row r="183" spans="1:23" x14ac:dyDescent="0.3">
      <c r="A183" t="s">
        <v>18161</v>
      </c>
      <c r="B183">
        <v>64</v>
      </c>
      <c r="C183" t="s">
        <v>3</v>
      </c>
      <c r="D183" t="s">
        <v>15</v>
      </c>
      <c r="E183" t="s">
        <v>26</v>
      </c>
      <c r="F183" t="s">
        <v>10</v>
      </c>
      <c r="G183" s="1">
        <v>43977</v>
      </c>
      <c r="H183" t="s">
        <v>433</v>
      </c>
      <c r="I183" t="s">
        <v>434</v>
      </c>
      <c r="J183">
        <v>68711.81985</v>
      </c>
      <c r="K183" t="s">
        <v>41</v>
      </c>
      <c r="L183">
        <v>25905</v>
      </c>
      <c r="M183">
        <v>378</v>
      </c>
      <c r="N183" t="s">
        <v>48</v>
      </c>
      <c r="O183" s="1">
        <v>43987</v>
      </c>
      <c r="P183" t="s">
        <v>60</v>
      </c>
      <c r="Q183" t="s">
        <v>44</v>
      </c>
      <c r="R183">
        <f>Healthcare_Data_v1__4[[#This Row],[Discharge Date]]-Healthcare_Data_v1__4[[#This Row],[Date of Admission]]</f>
        <v>10</v>
      </c>
      <c r="S183" t="str" cm="1">
        <f t="array" ref="S183">_xlfn.IFS( Healthcare_Data_v1__4[[#This Row],[Days of Stay]]&lt;10,"Low",Healthcare_Data_v1__4[[#This Row],[Days of Stay]]&lt;20,"Med",Healthcare_Data_v1__4[[#This Row],[Days of Stay]]&lt;=30,"High")</f>
        <v>Med</v>
      </c>
      <c r="T183" t="str">
        <f>CONCATENATE(Healthcare_Data_v1__4[[#This Row],[Medical Condition]],Healthcare_Data_v1__4[[#This Row],[Duration]])</f>
        <v>HypertensionMed</v>
      </c>
      <c r="U183">
        <f>MONTH(Healthcare_Data_v1__4[[#This Row],[Date of Admission]])</f>
        <v>5</v>
      </c>
      <c r="V183">
        <f>YEAR(Healthcare_Data_v1__4[[#This Row],[Date of Admission]])</f>
        <v>2020</v>
      </c>
      <c r="W183">
        <f>DAY(Healthcare_Data_v1__4[[#This Row],[Date of Admission]])</f>
        <v>26</v>
      </c>
    </row>
    <row r="184" spans="1:23" x14ac:dyDescent="0.3">
      <c r="A184" t="s">
        <v>18162</v>
      </c>
      <c r="B184">
        <v>40</v>
      </c>
      <c r="C184" t="s">
        <v>8</v>
      </c>
      <c r="D184" t="s">
        <v>16</v>
      </c>
      <c r="E184" t="s">
        <v>20</v>
      </c>
      <c r="F184" t="s">
        <v>10</v>
      </c>
      <c r="G184" s="1">
        <v>44739</v>
      </c>
      <c r="H184" t="s">
        <v>435</v>
      </c>
      <c r="I184" t="s">
        <v>436</v>
      </c>
      <c r="J184">
        <v>68703.235849999997</v>
      </c>
      <c r="K184" t="s">
        <v>66</v>
      </c>
      <c r="L184">
        <v>29702</v>
      </c>
      <c r="M184">
        <v>334</v>
      </c>
      <c r="N184" t="s">
        <v>48</v>
      </c>
      <c r="O184" s="1">
        <v>44744</v>
      </c>
      <c r="P184" t="s">
        <v>49</v>
      </c>
      <c r="Q184" t="s">
        <v>50</v>
      </c>
      <c r="R184">
        <f>Healthcare_Data_v1__4[[#This Row],[Discharge Date]]-Healthcare_Data_v1__4[[#This Row],[Date of Admission]]</f>
        <v>5</v>
      </c>
      <c r="S184" t="str" cm="1">
        <f t="array" ref="S184">_xlfn.IFS( Healthcare_Data_v1__4[[#This Row],[Days of Stay]]&lt;10,"Low",Healthcare_Data_v1__4[[#This Row],[Days of Stay]]&lt;20,"Med",Healthcare_Data_v1__4[[#This Row],[Days of Stay]]&lt;=30,"High")</f>
        <v>Low</v>
      </c>
      <c r="T184" t="str">
        <f>CONCATENATE(Healthcare_Data_v1__4[[#This Row],[Medical Condition]],Healthcare_Data_v1__4[[#This Row],[Duration]])</f>
        <v>HypertensionLow</v>
      </c>
      <c r="U184">
        <f>MONTH(Healthcare_Data_v1__4[[#This Row],[Date of Admission]])</f>
        <v>6</v>
      </c>
      <c r="V184">
        <f>YEAR(Healthcare_Data_v1__4[[#This Row],[Date of Admission]])</f>
        <v>2022</v>
      </c>
      <c r="W184">
        <f>DAY(Healthcare_Data_v1__4[[#This Row],[Date of Admission]])</f>
        <v>27</v>
      </c>
    </row>
    <row r="185" spans="1:23" x14ac:dyDescent="0.3">
      <c r="A185" t="s">
        <v>18163</v>
      </c>
      <c r="B185">
        <v>68</v>
      </c>
      <c r="C185" t="s">
        <v>3</v>
      </c>
      <c r="D185" t="s">
        <v>15</v>
      </c>
      <c r="E185" t="s">
        <v>22</v>
      </c>
      <c r="F185" t="s">
        <v>10</v>
      </c>
      <c r="G185" s="1">
        <v>44022</v>
      </c>
      <c r="H185" t="s">
        <v>437</v>
      </c>
      <c r="I185" t="s">
        <v>438</v>
      </c>
      <c r="J185">
        <v>68690.05558</v>
      </c>
      <c r="K185" t="s">
        <v>47</v>
      </c>
      <c r="L185">
        <v>10205</v>
      </c>
      <c r="M185">
        <v>470</v>
      </c>
      <c r="N185" t="s">
        <v>55</v>
      </c>
      <c r="O185" s="1">
        <v>44047</v>
      </c>
      <c r="P185" t="s">
        <v>56</v>
      </c>
      <c r="Q185" t="s">
        <v>50</v>
      </c>
      <c r="R185">
        <f>Healthcare_Data_v1__4[[#This Row],[Discharge Date]]-Healthcare_Data_v1__4[[#This Row],[Date of Admission]]</f>
        <v>25</v>
      </c>
      <c r="S185" t="str" cm="1">
        <f t="array" ref="S185">_xlfn.IFS( Healthcare_Data_v1__4[[#This Row],[Days of Stay]]&lt;10,"Low",Healthcare_Data_v1__4[[#This Row],[Days of Stay]]&lt;20,"Med",Healthcare_Data_v1__4[[#This Row],[Days of Stay]]&lt;=30,"High")</f>
        <v>High</v>
      </c>
      <c r="T185" t="str">
        <f>CONCATENATE(Healthcare_Data_v1__4[[#This Row],[Medical Condition]],Healthcare_Data_v1__4[[#This Row],[Duration]])</f>
        <v>HypertensionHigh</v>
      </c>
      <c r="U185">
        <f>MONTH(Healthcare_Data_v1__4[[#This Row],[Date of Admission]])</f>
        <v>7</v>
      </c>
      <c r="V185">
        <f>YEAR(Healthcare_Data_v1__4[[#This Row],[Date of Admission]])</f>
        <v>2020</v>
      </c>
      <c r="W185">
        <f>DAY(Healthcare_Data_v1__4[[#This Row],[Date of Admission]])</f>
        <v>10</v>
      </c>
    </row>
    <row r="186" spans="1:23" x14ac:dyDescent="0.3">
      <c r="A186" t="s">
        <v>439</v>
      </c>
      <c r="B186">
        <v>45</v>
      </c>
      <c r="C186" t="s">
        <v>8</v>
      </c>
      <c r="D186" t="s">
        <v>16</v>
      </c>
      <c r="E186" t="s">
        <v>25</v>
      </c>
      <c r="F186" t="s">
        <v>10</v>
      </c>
      <c r="G186" s="1">
        <v>44542</v>
      </c>
      <c r="H186" t="s">
        <v>440</v>
      </c>
      <c r="I186" t="s">
        <v>441</v>
      </c>
      <c r="J186">
        <v>68606.178960000005</v>
      </c>
      <c r="K186" t="s">
        <v>41</v>
      </c>
      <c r="L186">
        <v>21592</v>
      </c>
      <c r="M186">
        <v>252</v>
      </c>
      <c r="N186" t="s">
        <v>48</v>
      </c>
      <c r="O186" s="1">
        <v>44548</v>
      </c>
      <c r="P186" t="s">
        <v>43</v>
      </c>
      <c r="Q186" t="s">
        <v>44</v>
      </c>
      <c r="R186">
        <f>Healthcare_Data_v1__4[[#This Row],[Discharge Date]]-Healthcare_Data_v1__4[[#This Row],[Date of Admission]]</f>
        <v>6</v>
      </c>
      <c r="S186" t="str" cm="1">
        <f t="array" ref="S186">_xlfn.IFS( Healthcare_Data_v1__4[[#This Row],[Days of Stay]]&lt;10,"Low",Healthcare_Data_v1__4[[#This Row],[Days of Stay]]&lt;20,"Med",Healthcare_Data_v1__4[[#This Row],[Days of Stay]]&lt;=30,"High")</f>
        <v>Low</v>
      </c>
      <c r="T186" t="str">
        <f>CONCATENATE(Healthcare_Data_v1__4[[#This Row],[Medical Condition]],Healthcare_Data_v1__4[[#This Row],[Duration]])</f>
        <v>HypertensionLow</v>
      </c>
      <c r="U186">
        <f>MONTH(Healthcare_Data_v1__4[[#This Row],[Date of Admission]])</f>
        <v>12</v>
      </c>
      <c r="V186">
        <f>YEAR(Healthcare_Data_v1__4[[#This Row],[Date of Admission]])</f>
        <v>2021</v>
      </c>
      <c r="W186">
        <f>DAY(Healthcare_Data_v1__4[[#This Row],[Date of Admission]])</f>
        <v>12</v>
      </c>
    </row>
    <row r="187" spans="1:23" x14ac:dyDescent="0.3">
      <c r="A187" t="s">
        <v>18164</v>
      </c>
      <c r="B187">
        <v>45</v>
      </c>
      <c r="C187" t="s">
        <v>8</v>
      </c>
      <c r="D187" t="s">
        <v>15</v>
      </c>
      <c r="E187" t="s">
        <v>23</v>
      </c>
      <c r="F187" t="s">
        <v>7</v>
      </c>
      <c r="G187" s="1">
        <v>45087</v>
      </c>
      <c r="H187" t="s">
        <v>442</v>
      </c>
      <c r="I187" t="s">
        <v>443</v>
      </c>
      <c r="J187">
        <v>68508.778550000003</v>
      </c>
      <c r="K187" t="s">
        <v>41</v>
      </c>
      <c r="L187">
        <v>7438</v>
      </c>
      <c r="M187">
        <v>162</v>
      </c>
      <c r="N187" t="s">
        <v>48</v>
      </c>
      <c r="O187" s="1">
        <v>45099</v>
      </c>
      <c r="P187" t="s">
        <v>49</v>
      </c>
      <c r="Q187" t="s">
        <v>57</v>
      </c>
      <c r="R187">
        <f>Healthcare_Data_v1__4[[#This Row],[Discharge Date]]-Healthcare_Data_v1__4[[#This Row],[Date of Admission]]</f>
        <v>12</v>
      </c>
      <c r="S187" t="str" cm="1">
        <f t="array" ref="S187">_xlfn.IFS( Healthcare_Data_v1__4[[#This Row],[Days of Stay]]&lt;10,"Low",Healthcare_Data_v1__4[[#This Row],[Days of Stay]]&lt;20,"Med",Healthcare_Data_v1__4[[#This Row],[Days of Stay]]&lt;=30,"High")</f>
        <v>Med</v>
      </c>
      <c r="T187" t="str">
        <f>CONCATENATE(Healthcare_Data_v1__4[[#This Row],[Medical Condition]],Healthcare_Data_v1__4[[#This Row],[Duration]])</f>
        <v>ObesityMed</v>
      </c>
      <c r="U187">
        <f>MONTH(Healthcare_Data_v1__4[[#This Row],[Date of Admission]])</f>
        <v>6</v>
      </c>
      <c r="V187">
        <f>YEAR(Healthcare_Data_v1__4[[#This Row],[Date of Admission]])</f>
        <v>2023</v>
      </c>
      <c r="W187">
        <f>DAY(Healthcare_Data_v1__4[[#This Row],[Date of Admission]])</f>
        <v>10</v>
      </c>
    </row>
    <row r="188" spans="1:23" x14ac:dyDescent="0.3">
      <c r="A188" t="s">
        <v>397</v>
      </c>
      <c r="B188">
        <v>48</v>
      </c>
      <c r="C188" t="s">
        <v>8</v>
      </c>
      <c r="D188" t="s">
        <v>16</v>
      </c>
      <c r="E188" t="s">
        <v>22</v>
      </c>
      <c r="F188" t="s">
        <v>10</v>
      </c>
      <c r="G188" s="1">
        <v>44998</v>
      </c>
      <c r="H188" t="s">
        <v>444</v>
      </c>
      <c r="I188" t="s">
        <v>445</v>
      </c>
      <c r="J188">
        <v>68440.761830000003</v>
      </c>
      <c r="K188" t="s">
        <v>41</v>
      </c>
      <c r="L188">
        <v>26123</v>
      </c>
      <c r="M188">
        <v>372</v>
      </c>
      <c r="N188" t="s">
        <v>55</v>
      </c>
      <c r="O188" s="1">
        <v>45004</v>
      </c>
      <c r="P188" t="s">
        <v>49</v>
      </c>
      <c r="Q188" t="s">
        <v>50</v>
      </c>
      <c r="R188">
        <f>Healthcare_Data_v1__4[[#This Row],[Discharge Date]]-Healthcare_Data_v1__4[[#This Row],[Date of Admission]]</f>
        <v>6</v>
      </c>
      <c r="S188" t="str" cm="1">
        <f t="array" ref="S188">_xlfn.IFS( Healthcare_Data_v1__4[[#This Row],[Days of Stay]]&lt;10,"Low",Healthcare_Data_v1__4[[#This Row],[Days of Stay]]&lt;20,"Med",Healthcare_Data_v1__4[[#This Row],[Days of Stay]]&lt;=30,"High")</f>
        <v>Low</v>
      </c>
      <c r="T188" t="str">
        <f>CONCATENATE(Healthcare_Data_v1__4[[#This Row],[Medical Condition]],Healthcare_Data_v1__4[[#This Row],[Duration]])</f>
        <v>HypertensionLow</v>
      </c>
      <c r="U188">
        <f>MONTH(Healthcare_Data_v1__4[[#This Row],[Date of Admission]])</f>
        <v>3</v>
      </c>
      <c r="V188">
        <f>YEAR(Healthcare_Data_v1__4[[#This Row],[Date of Admission]])</f>
        <v>2023</v>
      </c>
      <c r="W188">
        <f>DAY(Healthcare_Data_v1__4[[#This Row],[Date of Admission]])</f>
        <v>13</v>
      </c>
    </row>
    <row r="189" spans="1:23" x14ac:dyDescent="0.3">
      <c r="A189" t="s">
        <v>18165</v>
      </c>
      <c r="B189">
        <v>47</v>
      </c>
      <c r="C189" t="s">
        <v>8</v>
      </c>
      <c r="D189" t="s">
        <v>16</v>
      </c>
      <c r="E189" t="s">
        <v>26</v>
      </c>
      <c r="F189" t="s">
        <v>10</v>
      </c>
      <c r="G189" s="1">
        <v>43661</v>
      </c>
      <c r="H189" t="s">
        <v>446</v>
      </c>
      <c r="I189" t="s">
        <v>447</v>
      </c>
      <c r="J189">
        <v>68425.481280000007</v>
      </c>
      <c r="K189" t="s">
        <v>41</v>
      </c>
      <c r="L189">
        <v>4009</v>
      </c>
      <c r="M189">
        <v>450</v>
      </c>
      <c r="N189" t="s">
        <v>48</v>
      </c>
      <c r="O189" s="1">
        <v>43677</v>
      </c>
      <c r="P189" t="s">
        <v>49</v>
      </c>
      <c r="Q189" t="s">
        <v>57</v>
      </c>
      <c r="R189">
        <f>Healthcare_Data_v1__4[[#This Row],[Discharge Date]]-Healthcare_Data_v1__4[[#This Row],[Date of Admission]]</f>
        <v>16</v>
      </c>
      <c r="S189" t="str" cm="1">
        <f t="array" ref="S189">_xlfn.IFS( Healthcare_Data_v1__4[[#This Row],[Days of Stay]]&lt;10,"Low",Healthcare_Data_v1__4[[#This Row],[Days of Stay]]&lt;20,"Med",Healthcare_Data_v1__4[[#This Row],[Days of Stay]]&lt;=30,"High")</f>
        <v>Med</v>
      </c>
      <c r="T189" t="str">
        <f>CONCATENATE(Healthcare_Data_v1__4[[#This Row],[Medical Condition]],Healthcare_Data_v1__4[[#This Row],[Duration]])</f>
        <v>HypertensionMed</v>
      </c>
      <c r="U189">
        <f>MONTH(Healthcare_Data_v1__4[[#This Row],[Date of Admission]])</f>
        <v>7</v>
      </c>
      <c r="V189">
        <f>YEAR(Healthcare_Data_v1__4[[#This Row],[Date of Admission]])</f>
        <v>2019</v>
      </c>
      <c r="W189">
        <f>DAY(Healthcare_Data_v1__4[[#This Row],[Date of Admission]])</f>
        <v>15</v>
      </c>
    </row>
    <row r="190" spans="1:23" x14ac:dyDescent="0.3">
      <c r="A190" t="s">
        <v>18166</v>
      </c>
      <c r="B190">
        <v>67</v>
      </c>
      <c r="C190" t="s">
        <v>3</v>
      </c>
      <c r="D190" t="s">
        <v>15</v>
      </c>
      <c r="E190" t="s">
        <v>24</v>
      </c>
      <c r="F190" t="s">
        <v>4</v>
      </c>
      <c r="G190" s="1">
        <v>44882</v>
      </c>
      <c r="H190" t="s">
        <v>448</v>
      </c>
      <c r="I190" t="s">
        <v>449</v>
      </c>
      <c r="J190">
        <v>68302.747350000005</v>
      </c>
      <c r="K190" t="s">
        <v>47</v>
      </c>
      <c r="L190">
        <v>32435</v>
      </c>
      <c r="M190">
        <v>106</v>
      </c>
      <c r="N190" t="s">
        <v>48</v>
      </c>
      <c r="O190" s="1">
        <v>44891</v>
      </c>
      <c r="P190" t="s">
        <v>43</v>
      </c>
      <c r="Q190" t="s">
        <v>57</v>
      </c>
      <c r="R190">
        <f>Healthcare_Data_v1__4[[#This Row],[Discharge Date]]-Healthcare_Data_v1__4[[#This Row],[Date of Admission]]</f>
        <v>9</v>
      </c>
      <c r="S190" t="str" cm="1">
        <f t="array" ref="S190">_xlfn.IFS( Healthcare_Data_v1__4[[#This Row],[Days of Stay]]&lt;10,"Low",Healthcare_Data_v1__4[[#This Row],[Days of Stay]]&lt;20,"Med",Healthcare_Data_v1__4[[#This Row],[Days of Stay]]&lt;=30,"High")</f>
        <v>Low</v>
      </c>
      <c r="T190" t="str">
        <f>CONCATENATE(Healthcare_Data_v1__4[[#This Row],[Medical Condition]],Healthcare_Data_v1__4[[#This Row],[Duration]])</f>
        <v>DiabetesLow</v>
      </c>
      <c r="U190">
        <f>MONTH(Healthcare_Data_v1__4[[#This Row],[Date of Admission]])</f>
        <v>11</v>
      </c>
      <c r="V190">
        <f>YEAR(Healthcare_Data_v1__4[[#This Row],[Date of Admission]])</f>
        <v>2022</v>
      </c>
      <c r="W190">
        <f>DAY(Healthcare_Data_v1__4[[#This Row],[Date of Admission]])</f>
        <v>17</v>
      </c>
    </row>
    <row r="191" spans="1:23" x14ac:dyDescent="0.3">
      <c r="A191" t="s">
        <v>18167</v>
      </c>
      <c r="B191">
        <v>55</v>
      </c>
      <c r="C191" t="s">
        <v>3</v>
      </c>
      <c r="D191" t="s">
        <v>16</v>
      </c>
      <c r="E191" t="s">
        <v>26</v>
      </c>
      <c r="F191" t="s">
        <v>10</v>
      </c>
      <c r="G191" s="1">
        <v>43488</v>
      </c>
      <c r="H191" t="s">
        <v>450</v>
      </c>
      <c r="I191" t="s">
        <v>451</v>
      </c>
      <c r="J191">
        <v>68296.304010000007</v>
      </c>
      <c r="K191" t="s">
        <v>66</v>
      </c>
      <c r="L191">
        <v>14839</v>
      </c>
      <c r="M191">
        <v>259</v>
      </c>
      <c r="N191" t="s">
        <v>55</v>
      </c>
      <c r="O191" s="1">
        <v>43498</v>
      </c>
      <c r="P191" t="s">
        <v>49</v>
      </c>
      <c r="Q191" t="s">
        <v>57</v>
      </c>
      <c r="R191">
        <f>Healthcare_Data_v1__4[[#This Row],[Discharge Date]]-Healthcare_Data_v1__4[[#This Row],[Date of Admission]]</f>
        <v>10</v>
      </c>
      <c r="S191" t="str" cm="1">
        <f t="array" ref="S191">_xlfn.IFS( Healthcare_Data_v1__4[[#This Row],[Days of Stay]]&lt;10,"Low",Healthcare_Data_v1__4[[#This Row],[Days of Stay]]&lt;20,"Med",Healthcare_Data_v1__4[[#This Row],[Days of Stay]]&lt;=30,"High")</f>
        <v>Med</v>
      </c>
      <c r="T191" t="str">
        <f>CONCATENATE(Healthcare_Data_v1__4[[#This Row],[Medical Condition]],Healthcare_Data_v1__4[[#This Row],[Duration]])</f>
        <v>HypertensionMed</v>
      </c>
      <c r="U191">
        <f>MONTH(Healthcare_Data_v1__4[[#This Row],[Date of Admission]])</f>
        <v>1</v>
      </c>
      <c r="V191">
        <f>YEAR(Healthcare_Data_v1__4[[#This Row],[Date of Admission]])</f>
        <v>2019</v>
      </c>
      <c r="W191">
        <f>DAY(Healthcare_Data_v1__4[[#This Row],[Date of Admission]])</f>
        <v>23</v>
      </c>
    </row>
    <row r="192" spans="1:23" x14ac:dyDescent="0.3">
      <c r="A192" t="s">
        <v>18168</v>
      </c>
      <c r="B192">
        <v>66</v>
      </c>
      <c r="C192" t="s">
        <v>3</v>
      </c>
      <c r="D192" t="s">
        <v>15</v>
      </c>
      <c r="E192" t="s">
        <v>20</v>
      </c>
      <c r="F192" t="s">
        <v>9</v>
      </c>
      <c r="G192" s="1">
        <v>44645</v>
      </c>
      <c r="H192" t="s">
        <v>452</v>
      </c>
      <c r="I192" t="s">
        <v>453</v>
      </c>
      <c r="J192">
        <v>68207.138370000001</v>
      </c>
      <c r="K192" t="s">
        <v>66</v>
      </c>
      <c r="L192">
        <v>28333</v>
      </c>
      <c r="M192">
        <v>344</v>
      </c>
      <c r="N192" t="s">
        <v>42</v>
      </c>
      <c r="O192" s="1">
        <v>44648</v>
      </c>
      <c r="P192" t="s">
        <v>49</v>
      </c>
      <c r="Q192" t="s">
        <v>50</v>
      </c>
      <c r="R192">
        <f>Healthcare_Data_v1__4[[#This Row],[Discharge Date]]-Healthcare_Data_v1__4[[#This Row],[Date of Admission]]</f>
        <v>3</v>
      </c>
      <c r="S192" t="str" cm="1">
        <f t="array" ref="S192">_xlfn.IFS( Healthcare_Data_v1__4[[#This Row],[Days of Stay]]&lt;10,"Low",Healthcare_Data_v1__4[[#This Row],[Days of Stay]]&lt;20,"Med",Healthcare_Data_v1__4[[#This Row],[Days of Stay]]&lt;=30,"High")</f>
        <v>Low</v>
      </c>
      <c r="T192" t="str">
        <f>CONCATENATE(Healthcare_Data_v1__4[[#This Row],[Medical Condition]],Healthcare_Data_v1__4[[#This Row],[Duration]])</f>
        <v>ArthritisLow</v>
      </c>
      <c r="U192">
        <f>MONTH(Healthcare_Data_v1__4[[#This Row],[Date of Admission]])</f>
        <v>3</v>
      </c>
      <c r="V192">
        <f>YEAR(Healthcare_Data_v1__4[[#This Row],[Date of Admission]])</f>
        <v>2022</v>
      </c>
      <c r="W192">
        <f>DAY(Healthcare_Data_v1__4[[#This Row],[Date of Admission]])</f>
        <v>25</v>
      </c>
    </row>
    <row r="193" spans="1:23" x14ac:dyDescent="0.3">
      <c r="A193" t="s">
        <v>18169</v>
      </c>
      <c r="B193">
        <v>53</v>
      </c>
      <c r="C193" t="s">
        <v>8</v>
      </c>
      <c r="D193" t="s">
        <v>16</v>
      </c>
      <c r="E193" t="s">
        <v>23</v>
      </c>
      <c r="F193" t="s">
        <v>10</v>
      </c>
      <c r="G193" s="1">
        <v>44859</v>
      </c>
      <c r="H193" t="s">
        <v>454</v>
      </c>
      <c r="I193" t="s">
        <v>455</v>
      </c>
      <c r="J193">
        <v>68170.27</v>
      </c>
      <c r="K193" t="s">
        <v>63</v>
      </c>
      <c r="L193">
        <v>2571</v>
      </c>
      <c r="M193">
        <v>489</v>
      </c>
      <c r="N193" t="s">
        <v>55</v>
      </c>
      <c r="O193" s="1">
        <v>44862</v>
      </c>
      <c r="P193" t="s">
        <v>56</v>
      </c>
      <c r="Q193" t="s">
        <v>50</v>
      </c>
      <c r="R193">
        <f>Healthcare_Data_v1__4[[#This Row],[Discharge Date]]-Healthcare_Data_v1__4[[#This Row],[Date of Admission]]</f>
        <v>3</v>
      </c>
      <c r="S193" t="str" cm="1">
        <f t="array" ref="S193">_xlfn.IFS( Healthcare_Data_v1__4[[#This Row],[Days of Stay]]&lt;10,"Low",Healthcare_Data_v1__4[[#This Row],[Days of Stay]]&lt;20,"Med",Healthcare_Data_v1__4[[#This Row],[Days of Stay]]&lt;=30,"High")</f>
        <v>Low</v>
      </c>
      <c r="T193" t="str">
        <f>CONCATENATE(Healthcare_Data_v1__4[[#This Row],[Medical Condition]],Healthcare_Data_v1__4[[#This Row],[Duration]])</f>
        <v>HypertensionLow</v>
      </c>
      <c r="U193">
        <f>MONTH(Healthcare_Data_v1__4[[#This Row],[Date of Admission]])</f>
        <v>10</v>
      </c>
      <c r="V193">
        <f>YEAR(Healthcare_Data_v1__4[[#This Row],[Date of Admission]])</f>
        <v>2022</v>
      </c>
      <c r="W193">
        <f>DAY(Healthcare_Data_v1__4[[#This Row],[Date of Admission]])</f>
        <v>25</v>
      </c>
    </row>
    <row r="194" spans="1:23" x14ac:dyDescent="0.3">
      <c r="A194" t="s">
        <v>18170</v>
      </c>
      <c r="B194">
        <v>62</v>
      </c>
      <c r="C194" t="s">
        <v>3</v>
      </c>
      <c r="D194" t="s">
        <v>16</v>
      </c>
      <c r="E194" t="s">
        <v>26</v>
      </c>
      <c r="F194" t="s">
        <v>11</v>
      </c>
      <c r="G194" s="1">
        <v>43425</v>
      </c>
      <c r="H194" t="s">
        <v>456</v>
      </c>
      <c r="I194" t="s">
        <v>457</v>
      </c>
      <c r="J194">
        <v>68156.312220000007</v>
      </c>
      <c r="K194" t="s">
        <v>63</v>
      </c>
      <c r="L194">
        <v>2574</v>
      </c>
      <c r="M194">
        <v>153</v>
      </c>
      <c r="N194" t="s">
        <v>48</v>
      </c>
      <c r="O194" s="1">
        <v>43433</v>
      </c>
      <c r="P194" t="s">
        <v>56</v>
      </c>
      <c r="Q194" t="s">
        <v>57</v>
      </c>
      <c r="R194">
        <f>Healthcare_Data_v1__4[[#This Row],[Discharge Date]]-Healthcare_Data_v1__4[[#This Row],[Date of Admission]]</f>
        <v>8</v>
      </c>
      <c r="S194" t="str" cm="1">
        <f t="array" ref="S194">_xlfn.IFS( Healthcare_Data_v1__4[[#This Row],[Days of Stay]]&lt;10,"Low",Healthcare_Data_v1__4[[#This Row],[Days of Stay]]&lt;20,"Med",Healthcare_Data_v1__4[[#This Row],[Days of Stay]]&lt;=30,"High")</f>
        <v>Low</v>
      </c>
      <c r="T194" t="str">
        <f>CONCATENATE(Healthcare_Data_v1__4[[#This Row],[Medical Condition]],Healthcare_Data_v1__4[[#This Row],[Duration]])</f>
        <v>CancerLow</v>
      </c>
      <c r="U194">
        <f>MONTH(Healthcare_Data_v1__4[[#This Row],[Date of Admission]])</f>
        <v>11</v>
      </c>
      <c r="V194">
        <f>YEAR(Healthcare_Data_v1__4[[#This Row],[Date of Admission]])</f>
        <v>2018</v>
      </c>
      <c r="W194">
        <f>DAY(Healthcare_Data_v1__4[[#This Row],[Date of Admission]])</f>
        <v>21</v>
      </c>
    </row>
    <row r="195" spans="1:23" x14ac:dyDescent="0.3">
      <c r="A195" t="s">
        <v>18171</v>
      </c>
      <c r="B195">
        <v>61</v>
      </c>
      <c r="C195" t="s">
        <v>3</v>
      </c>
      <c r="D195" t="s">
        <v>16</v>
      </c>
      <c r="E195" t="s">
        <v>24</v>
      </c>
      <c r="F195" t="s">
        <v>10</v>
      </c>
      <c r="G195" s="1">
        <v>44834</v>
      </c>
      <c r="H195" t="s">
        <v>458</v>
      </c>
      <c r="I195" t="s">
        <v>459</v>
      </c>
      <c r="J195">
        <v>68115.965609999999</v>
      </c>
      <c r="K195" t="s">
        <v>41</v>
      </c>
      <c r="L195">
        <v>17050</v>
      </c>
      <c r="M195">
        <v>276</v>
      </c>
      <c r="N195" t="s">
        <v>55</v>
      </c>
      <c r="O195" s="1">
        <v>44839</v>
      </c>
      <c r="P195" t="s">
        <v>49</v>
      </c>
      <c r="Q195" t="s">
        <v>57</v>
      </c>
      <c r="R195">
        <f>Healthcare_Data_v1__4[[#This Row],[Discharge Date]]-Healthcare_Data_v1__4[[#This Row],[Date of Admission]]</f>
        <v>5</v>
      </c>
      <c r="S195" t="str" cm="1">
        <f t="array" ref="S195">_xlfn.IFS( Healthcare_Data_v1__4[[#This Row],[Days of Stay]]&lt;10,"Low",Healthcare_Data_v1__4[[#This Row],[Days of Stay]]&lt;20,"Med",Healthcare_Data_v1__4[[#This Row],[Days of Stay]]&lt;=30,"High")</f>
        <v>Low</v>
      </c>
      <c r="T195" t="str">
        <f>CONCATENATE(Healthcare_Data_v1__4[[#This Row],[Medical Condition]],Healthcare_Data_v1__4[[#This Row],[Duration]])</f>
        <v>HypertensionLow</v>
      </c>
      <c r="U195">
        <f>MONTH(Healthcare_Data_v1__4[[#This Row],[Date of Admission]])</f>
        <v>9</v>
      </c>
      <c r="V195">
        <f>YEAR(Healthcare_Data_v1__4[[#This Row],[Date of Admission]])</f>
        <v>2022</v>
      </c>
      <c r="W195">
        <f>DAY(Healthcare_Data_v1__4[[#This Row],[Date of Admission]])</f>
        <v>30</v>
      </c>
    </row>
    <row r="196" spans="1:23" x14ac:dyDescent="0.3">
      <c r="A196" t="s">
        <v>18172</v>
      </c>
      <c r="B196">
        <v>42</v>
      </c>
      <c r="C196" t="s">
        <v>8</v>
      </c>
      <c r="D196" t="s">
        <v>15</v>
      </c>
      <c r="E196" t="s">
        <v>26</v>
      </c>
      <c r="F196" t="s">
        <v>4</v>
      </c>
      <c r="G196" s="1">
        <v>44616</v>
      </c>
      <c r="H196" t="s">
        <v>460</v>
      </c>
      <c r="I196" t="s">
        <v>461</v>
      </c>
      <c r="J196">
        <v>68071.892170000006</v>
      </c>
      <c r="K196" t="s">
        <v>69</v>
      </c>
      <c r="L196">
        <v>34453</v>
      </c>
      <c r="M196">
        <v>134</v>
      </c>
      <c r="N196" t="s">
        <v>55</v>
      </c>
      <c r="O196" s="1">
        <v>44618</v>
      </c>
      <c r="P196" t="s">
        <v>60</v>
      </c>
      <c r="Q196" t="s">
        <v>57</v>
      </c>
      <c r="R196">
        <f>Healthcare_Data_v1__4[[#This Row],[Discharge Date]]-Healthcare_Data_v1__4[[#This Row],[Date of Admission]]</f>
        <v>2</v>
      </c>
      <c r="S196" t="str" cm="1">
        <f t="array" ref="S196">_xlfn.IFS( Healthcare_Data_v1__4[[#This Row],[Days of Stay]]&lt;10,"Low",Healthcare_Data_v1__4[[#This Row],[Days of Stay]]&lt;20,"Med",Healthcare_Data_v1__4[[#This Row],[Days of Stay]]&lt;=30,"High")</f>
        <v>Low</v>
      </c>
      <c r="T196" t="str">
        <f>CONCATENATE(Healthcare_Data_v1__4[[#This Row],[Medical Condition]],Healthcare_Data_v1__4[[#This Row],[Duration]])</f>
        <v>DiabetesLow</v>
      </c>
      <c r="U196">
        <f>MONTH(Healthcare_Data_v1__4[[#This Row],[Date of Admission]])</f>
        <v>2</v>
      </c>
      <c r="V196">
        <f>YEAR(Healthcare_Data_v1__4[[#This Row],[Date of Admission]])</f>
        <v>2022</v>
      </c>
      <c r="W196">
        <f>DAY(Healthcare_Data_v1__4[[#This Row],[Date of Admission]])</f>
        <v>24</v>
      </c>
    </row>
    <row r="197" spans="1:23" x14ac:dyDescent="0.3">
      <c r="A197" t="s">
        <v>18173</v>
      </c>
      <c r="B197">
        <v>42</v>
      </c>
      <c r="C197" t="s">
        <v>8</v>
      </c>
      <c r="D197" t="s">
        <v>15</v>
      </c>
      <c r="E197" t="s">
        <v>23</v>
      </c>
      <c r="F197" t="s">
        <v>6</v>
      </c>
      <c r="G197" s="1">
        <v>43829</v>
      </c>
      <c r="H197" t="s">
        <v>462</v>
      </c>
      <c r="I197" t="s">
        <v>463</v>
      </c>
      <c r="J197">
        <v>68068.852589999995</v>
      </c>
      <c r="K197" t="s">
        <v>63</v>
      </c>
      <c r="L197">
        <v>7149</v>
      </c>
      <c r="M197">
        <v>155</v>
      </c>
      <c r="N197" t="s">
        <v>48</v>
      </c>
      <c r="O197" s="1">
        <v>43856</v>
      </c>
      <c r="P197" t="s">
        <v>56</v>
      </c>
      <c r="Q197" t="s">
        <v>57</v>
      </c>
      <c r="R197">
        <f>Healthcare_Data_v1__4[[#This Row],[Discharge Date]]-Healthcare_Data_v1__4[[#This Row],[Date of Admission]]</f>
        <v>27</v>
      </c>
      <c r="S197" t="str" cm="1">
        <f t="array" ref="S197">_xlfn.IFS( Healthcare_Data_v1__4[[#This Row],[Days of Stay]]&lt;10,"Low",Healthcare_Data_v1__4[[#This Row],[Days of Stay]]&lt;20,"Med",Healthcare_Data_v1__4[[#This Row],[Days of Stay]]&lt;=30,"High")</f>
        <v>High</v>
      </c>
      <c r="T197" t="str">
        <f>CONCATENATE(Healthcare_Data_v1__4[[#This Row],[Medical Condition]],Healthcare_Data_v1__4[[#This Row],[Duration]])</f>
        <v>AsthmaHigh</v>
      </c>
      <c r="U197">
        <f>MONTH(Healthcare_Data_v1__4[[#This Row],[Date of Admission]])</f>
        <v>12</v>
      </c>
      <c r="V197">
        <f>YEAR(Healthcare_Data_v1__4[[#This Row],[Date of Admission]])</f>
        <v>2019</v>
      </c>
      <c r="W197">
        <f>DAY(Healthcare_Data_v1__4[[#This Row],[Date of Admission]])</f>
        <v>30</v>
      </c>
    </row>
    <row r="198" spans="1:23" x14ac:dyDescent="0.3">
      <c r="A198" t="s">
        <v>18174</v>
      </c>
      <c r="B198">
        <v>54</v>
      </c>
      <c r="C198" t="s">
        <v>8</v>
      </c>
      <c r="D198" t="s">
        <v>15</v>
      </c>
      <c r="E198" t="s">
        <v>25</v>
      </c>
      <c r="F198" t="s">
        <v>7</v>
      </c>
      <c r="G198" s="1">
        <v>43413</v>
      </c>
      <c r="H198" t="s">
        <v>464</v>
      </c>
      <c r="I198" t="s">
        <v>465</v>
      </c>
      <c r="J198">
        <v>67991.453580000001</v>
      </c>
      <c r="K198" t="s">
        <v>47</v>
      </c>
      <c r="L198">
        <v>1812</v>
      </c>
      <c r="M198">
        <v>361</v>
      </c>
      <c r="N198" t="s">
        <v>42</v>
      </c>
      <c r="O198" s="1">
        <v>43416</v>
      </c>
      <c r="P198" t="s">
        <v>60</v>
      </c>
      <c r="Q198" t="s">
        <v>57</v>
      </c>
      <c r="R198">
        <f>Healthcare_Data_v1__4[[#This Row],[Discharge Date]]-Healthcare_Data_v1__4[[#This Row],[Date of Admission]]</f>
        <v>3</v>
      </c>
      <c r="S198" t="str" cm="1">
        <f t="array" ref="S198">_xlfn.IFS( Healthcare_Data_v1__4[[#This Row],[Days of Stay]]&lt;10,"Low",Healthcare_Data_v1__4[[#This Row],[Days of Stay]]&lt;20,"Med",Healthcare_Data_v1__4[[#This Row],[Days of Stay]]&lt;=30,"High")</f>
        <v>Low</v>
      </c>
      <c r="T198" t="str">
        <f>CONCATENATE(Healthcare_Data_v1__4[[#This Row],[Medical Condition]],Healthcare_Data_v1__4[[#This Row],[Duration]])</f>
        <v>ObesityLow</v>
      </c>
      <c r="U198">
        <f>MONTH(Healthcare_Data_v1__4[[#This Row],[Date of Admission]])</f>
        <v>11</v>
      </c>
      <c r="V198">
        <f>YEAR(Healthcare_Data_v1__4[[#This Row],[Date of Admission]])</f>
        <v>2018</v>
      </c>
      <c r="W198">
        <f>DAY(Healthcare_Data_v1__4[[#This Row],[Date of Admission]])</f>
        <v>9</v>
      </c>
    </row>
    <row r="199" spans="1:23" x14ac:dyDescent="0.3">
      <c r="A199" t="s">
        <v>18175</v>
      </c>
      <c r="B199">
        <v>35</v>
      </c>
      <c r="C199" t="s">
        <v>5</v>
      </c>
      <c r="D199" t="s">
        <v>16</v>
      </c>
      <c r="E199" t="s">
        <v>23</v>
      </c>
      <c r="F199" t="s">
        <v>9</v>
      </c>
      <c r="G199" s="1">
        <v>44349</v>
      </c>
      <c r="H199" t="s">
        <v>466</v>
      </c>
      <c r="I199" t="s">
        <v>467</v>
      </c>
      <c r="J199">
        <v>67981.044840000002</v>
      </c>
      <c r="K199" t="s">
        <v>69</v>
      </c>
      <c r="L199">
        <v>4413</v>
      </c>
      <c r="M199">
        <v>155</v>
      </c>
      <c r="N199" t="s">
        <v>42</v>
      </c>
      <c r="O199" s="1">
        <v>44354</v>
      </c>
      <c r="P199" t="s">
        <v>43</v>
      </c>
      <c r="Q199" t="s">
        <v>57</v>
      </c>
      <c r="R199">
        <f>Healthcare_Data_v1__4[[#This Row],[Discharge Date]]-Healthcare_Data_v1__4[[#This Row],[Date of Admission]]</f>
        <v>5</v>
      </c>
      <c r="S199" t="str" cm="1">
        <f t="array" ref="S199">_xlfn.IFS( Healthcare_Data_v1__4[[#This Row],[Days of Stay]]&lt;10,"Low",Healthcare_Data_v1__4[[#This Row],[Days of Stay]]&lt;20,"Med",Healthcare_Data_v1__4[[#This Row],[Days of Stay]]&lt;=30,"High")</f>
        <v>Low</v>
      </c>
      <c r="T199" t="str">
        <f>CONCATENATE(Healthcare_Data_v1__4[[#This Row],[Medical Condition]],Healthcare_Data_v1__4[[#This Row],[Duration]])</f>
        <v>ArthritisLow</v>
      </c>
      <c r="U199">
        <f>MONTH(Healthcare_Data_v1__4[[#This Row],[Date of Admission]])</f>
        <v>6</v>
      </c>
      <c r="V199">
        <f>YEAR(Healthcare_Data_v1__4[[#This Row],[Date of Admission]])</f>
        <v>2021</v>
      </c>
      <c r="W199">
        <f>DAY(Healthcare_Data_v1__4[[#This Row],[Date of Admission]])</f>
        <v>2</v>
      </c>
    </row>
    <row r="200" spans="1:23" x14ac:dyDescent="0.3">
      <c r="A200" t="s">
        <v>468</v>
      </c>
      <c r="B200">
        <v>52</v>
      </c>
      <c r="C200" t="s">
        <v>8</v>
      </c>
      <c r="D200" t="s">
        <v>16</v>
      </c>
      <c r="E200" t="s">
        <v>21</v>
      </c>
      <c r="F200" t="s">
        <v>9</v>
      </c>
      <c r="G200" s="1">
        <v>44512</v>
      </c>
      <c r="H200" t="s">
        <v>469</v>
      </c>
      <c r="I200" t="s">
        <v>470</v>
      </c>
      <c r="J200">
        <v>67948.642559999993</v>
      </c>
      <c r="K200" t="s">
        <v>47</v>
      </c>
      <c r="L200">
        <v>1162</v>
      </c>
      <c r="M200">
        <v>120</v>
      </c>
      <c r="N200" t="s">
        <v>42</v>
      </c>
      <c r="O200" s="1">
        <v>44521</v>
      </c>
      <c r="P200" t="s">
        <v>56</v>
      </c>
      <c r="Q200" t="s">
        <v>57</v>
      </c>
      <c r="R200">
        <f>Healthcare_Data_v1__4[[#This Row],[Discharge Date]]-Healthcare_Data_v1__4[[#This Row],[Date of Admission]]</f>
        <v>9</v>
      </c>
      <c r="S200" t="str" cm="1">
        <f t="array" ref="S200">_xlfn.IFS( Healthcare_Data_v1__4[[#This Row],[Days of Stay]]&lt;10,"Low",Healthcare_Data_v1__4[[#This Row],[Days of Stay]]&lt;20,"Med",Healthcare_Data_v1__4[[#This Row],[Days of Stay]]&lt;=30,"High")</f>
        <v>Low</v>
      </c>
      <c r="T200" t="str">
        <f>CONCATENATE(Healthcare_Data_v1__4[[#This Row],[Medical Condition]],Healthcare_Data_v1__4[[#This Row],[Duration]])</f>
        <v>ArthritisLow</v>
      </c>
      <c r="U200">
        <f>MONTH(Healthcare_Data_v1__4[[#This Row],[Date of Admission]])</f>
        <v>11</v>
      </c>
      <c r="V200">
        <f>YEAR(Healthcare_Data_v1__4[[#This Row],[Date of Admission]])</f>
        <v>2021</v>
      </c>
      <c r="W200">
        <f>DAY(Healthcare_Data_v1__4[[#This Row],[Date of Admission]])</f>
        <v>12</v>
      </c>
    </row>
    <row r="201" spans="1:23" x14ac:dyDescent="0.3">
      <c r="A201" t="s">
        <v>18176</v>
      </c>
      <c r="B201">
        <v>62</v>
      </c>
      <c r="C201" t="s">
        <v>3</v>
      </c>
      <c r="D201" t="s">
        <v>16</v>
      </c>
      <c r="E201" t="s">
        <v>20</v>
      </c>
      <c r="F201" t="s">
        <v>9</v>
      </c>
      <c r="G201" s="1">
        <v>43768</v>
      </c>
      <c r="H201" t="s">
        <v>471</v>
      </c>
      <c r="I201" t="s">
        <v>472</v>
      </c>
      <c r="J201">
        <v>67903.33253</v>
      </c>
      <c r="K201" t="s">
        <v>66</v>
      </c>
      <c r="L201">
        <v>15705</v>
      </c>
      <c r="M201">
        <v>455</v>
      </c>
      <c r="N201" t="s">
        <v>42</v>
      </c>
      <c r="O201" s="1">
        <v>43775</v>
      </c>
      <c r="P201" t="s">
        <v>43</v>
      </c>
      <c r="Q201" t="s">
        <v>44</v>
      </c>
      <c r="R201">
        <f>Healthcare_Data_v1__4[[#This Row],[Discharge Date]]-Healthcare_Data_v1__4[[#This Row],[Date of Admission]]</f>
        <v>7</v>
      </c>
      <c r="S201" t="str" cm="1">
        <f t="array" ref="S201">_xlfn.IFS( Healthcare_Data_v1__4[[#This Row],[Days of Stay]]&lt;10,"Low",Healthcare_Data_v1__4[[#This Row],[Days of Stay]]&lt;20,"Med",Healthcare_Data_v1__4[[#This Row],[Days of Stay]]&lt;=30,"High")</f>
        <v>Low</v>
      </c>
      <c r="T201" t="str">
        <f>CONCATENATE(Healthcare_Data_v1__4[[#This Row],[Medical Condition]],Healthcare_Data_v1__4[[#This Row],[Duration]])</f>
        <v>ArthritisLow</v>
      </c>
      <c r="U201">
        <f>MONTH(Healthcare_Data_v1__4[[#This Row],[Date of Admission]])</f>
        <v>10</v>
      </c>
      <c r="V201">
        <f>YEAR(Healthcare_Data_v1__4[[#This Row],[Date of Admission]])</f>
        <v>2019</v>
      </c>
      <c r="W201">
        <f>DAY(Healthcare_Data_v1__4[[#This Row],[Date of Admission]])</f>
        <v>30</v>
      </c>
    </row>
    <row r="202" spans="1:23" x14ac:dyDescent="0.3">
      <c r="A202" t="s">
        <v>18177</v>
      </c>
      <c r="B202">
        <v>37</v>
      </c>
      <c r="C202" t="s">
        <v>5</v>
      </c>
      <c r="D202" t="s">
        <v>15</v>
      </c>
      <c r="E202" t="s">
        <v>21</v>
      </c>
      <c r="F202" t="s">
        <v>9</v>
      </c>
      <c r="G202" s="1">
        <v>45187</v>
      </c>
      <c r="H202" t="s">
        <v>473</v>
      </c>
      <c r="I202" t="s">
        <v>474</v>
      </c>
      <c r="J202">
        <v>67882.855509999994</v>
      </c>
      <c r="K202" t="s">
        <v>63</v>
      </c>
      <c r="L202">
        <v>5649</v>
      </c>
      <c r="M202">
        <v>425</v>
      </c>
      <c r="N202" t="s">
        <v>42</v>
      </c>
      <c r="O202" s="1">
        <v>45192</v>
      </c>
      <c r="P202" t="s">
        <v>85</v>
      </c>
      <c r="Q202" t="s">
        <v>57</v>
      </c>
      <c r="R202">
        <f>Healthcare_Data_v1__4[[#This Row],[Discharge Date]]-Healthcare_Data_v1__4[[#This Row],[Date of Admission]]</f>
        <v>5</v>
      </c>
      <c r="S202" t="str" cm="1">
        <f t="array" ref="S202">_xlfn.IFS( Healthcare_Data_v1__4[[#This Row],[Days of Stay]]&lt;10,"Low",Healthcare_Data_v1__4[[#This Row],[Days of Stay]]&lt;20,"Med",Healthcare_Data_v1__4[[#This Row],[Days of Stay]]&lt;=30,"High")</f>
        <v>Low</v>
      </c>
      <c r="T202" t="str">
        <f>CONCATENATE(Healthcare_Data_v1__4[[#This Row],[Medical Condition]],Healthcare_Data_v1__4[[#This Row],[Duration]])</f>
        <v>ArthritisLow</v>
      </c>
      <c r="U202">
        <f>MONTH(Healthcare_Data_v1__4[[#This Row],[Date of Admission]])</f>
        <v>9</v>
      </c>
      <c r="V202">
        <f>YEAR(Healthcare_Data_v1__4[[#This Row],[Date of Admission]])</f>
        <v>2023</v>
      </c>
      <c r="W202">
        <f>DAY(Healthcare_Data_v1__4[[#This Row],[Date of Admission]])</f>
        <v>18</v>
      </c>
    </row>
    <row r="203" spans="1:23" x14ac:dyDescent="0.3">
      <c r="A203" t="s">
        <v>18178</v>
      </c>
      <c r="B203">
        <v>73</v>
      </c>
      <c r="C203" t="s">
        <v>3</v>
      </c>
      <c r="D203" t="s">
        <v>16</v>
      </c>
      <c r="E203" t="s">
        <v>19</v>
      </c>
      <c r="F203" t="s">
        <v>7</v>
      </c>
      <c r="G203" s="1">
        <v>43667</v>
      </c>
      <c r="H203" t="s">
        <v>475</v>
      </c>
      <c r="I203" t="s">
        <v>476</v>
      </c>
      <c r="J203">
        <v>67813.377470000007</v>
      </c>
      <c r="K203" t="s">
        <v>69</v>
      </c>
      <c r="L203">
        <v>19707</v>
      </c>
      <c r="M203">
        <v>108</v>
      </c>
      <c r="N203" t="s">
        <v>42</v>
      </c>
      <c r="O203" s="1">
        <v>43680</v>
      </c>
      <c r="P203" t="s">
        <v>49</v>
      </c>
      <c r="Q203" t="s">
        <v>50</v>
      </c>
      <c r="R203">
        <f>Healthcare_Data_v1__4[[#This Row],[Discharge Date]]-Healthcare_Data_v1__4[[#This Row],[Date of Admission]]</f>
        <v>13</v>
      </c>
      <c r="S203" t="str" cm="1">
        <f t="array" ref="S203">_xlfn.IFS( Healthcare_Data_v1__4[[#This Row],[Days of Stay]]&lt;10,"Low",Healthcare_Data_v1__4[[#This Row],[Days of Stay]]&lt;20,"Med",Healthcare_Data_v1__4[[#This Row],[Days of Stay]]&lt;=30,"High")</f>
        <v>Med</v>
      </c>
      <c r="T203" t="str">
        <f>CONCATENATE(Healthcare_Data_v1__4[[#This Row],[Medical Condition]],Healthcare_Data_v1__4[[#This Row],[Duration]])</f>
        <v>ObesityMed</v>
      </c>
      <c r="U203">
        <f>MONTH(Healthcare_Data_v1__4[[#This Row],[Date of Admission]])</f>
        <v>7</v>
      </c>
      <c r="V203">
        <f>YEAR(Healthcare_Data_v1__4[[#This Row],[Date of Admission]])</f>
        <v>2019</v>
      </c>
      <c r="W203">
        <f>DAY(Healthcare_Data_v1__4[[#This Row],[Date of Admission]])</f>
        <v>21</v>
      </c>
    </row>
    <row r="204" spans="1:23" x14ac:dyDescent="0.3">
      <c r="A204" t="s">
        <v>18179</v>
      </c>
      <c r="B204">
        <v>80</v>
      </c>
      <c r="C204" t="s">
        <v>3</v>
      </c>
      <c r="D204" t="s">
        <v>16</v>
      </c>
      <c r="E204" t="s">
        <v>21</v>
      </c>
      <c r="F204" t="s">
        <v>6</v>
      </c>
      <c r="G204" s="1">
        <v>44240</v>
      </c>
      <c r="H204" t="s">
        <v>477</v>
      </c>
      <c r="I204" t="s">
        <v>478</v>
      </c>
      <c r="J204">
        <v>67748.181840000005</v>
      </c>
      <c r="K204" t="s">
        <v>63</v>
      </c>
      <c r="L204">
        <v>3922</v>
      </c>
      <c r="M204">
        <v>361</v>
      </c>
      <c r="N204" t="s">
        <v>48</v>
      </c>
      <c r="O204" s="1">
        <v>44257</v>
      </c>
      <c r="P204" t="s">
        <v>85</v>
      </c>
      <c r="Q204" t="s">
        <v>57</v>
      </c>
      <c r="R204">
        <f>Healthcare_Data_v1__4[[#This Row],[Discharge Date]]-Healthcare_Data_v1__4[[#This Row],[Date of Admission]]</f>
        <v>17</v>
      </c>
      <c r="S204" t="str" cm="1">
        <f t="array" ref="S204">_xlfn.IFS( Healthcare_Data_v1__4[[#This Row],[Days of Stay]]&lt;10,"Low",Healthcare_Data_v1__4[[#This Row],[Days of Stay]]&lt;20,"Med",Healthcare_Data_v1__4[[#This Row],[Days of Stay]]&lt;=30,"High")</f>
        <v>Med</v>
      </c>
      <c r="T204" t="str">
        <f>CONCATENATE(Healthcare_Data_v1__4[[#This Row],[Medical Condition]],Healthcare_Data_v1__4[[#This Row],[Duration]])</f>
        <v>AsthmaMed</v>
      </c>
      <c r="U204">
        <f>MONTH(Healthcare_Data_v1__4[[#This Row],[Date of Admission]])</f>
        <v>2</v>
      </c>
      <c r="V204">
        <f>YEAR(Healthcare_Data_v1__4[[#This Row],[Date of Admission]])</f>
        <v>2021</v>
      </c>
      <c r="W204">
        <f>DAY(Healthcare_Data_v1__4[[#This Row],[Date of Admission]])</f>
        <v>13</v>
      </c>
    </row>
    <row r="205" spans="1:23" x14ac:dyDescent="0.3">
      <c r="A205" t="s">
        <v>18180</v>
      </c>
      <c r="B205">
        <v>71</v>
      </c>
      <c r="C205" t="s">
        <v>3</v>
      </c>
      <c r="D205" t="s">
        <v>15</v>
      </c>
      <c r="E205" t="s">
        <v>25</v>
      </c>
      <c r="F205" t="s">
        <v>4</v>
      </c>
      <c r="G205" s="1">
        <v>43873</v>
      </c>
      <c r="H205" t="s">
        <v>479</v>
      </c>
      <c r="I205" t="s">
        <v>480</v>
      </c>
      <c r="J205">
        <v>67684.082500000004</v>
      </c>
      <c r="K205" t="s">
        <v>47</v>
      </c>
      <c r="L205">
        <v>17098</v>
      </c>
      <c r="M205">
        <v>181</v>
      </c>
      <c r="N205" t="s">
        <v>55</v>
      </c>
      <c r="O205" s="1">
        <v>43896</v>
      </c>
      <c r="P205" t="s">
        <v>56</v>
      </c>
      <c r="Q205" t="s">
        <v>57</v>
      </c>
      <c r="R205">
        <f>Healthcare_Data_v1__4[[#This Row],[Discharge Date]]-Healthcare_Data_v1__4[[#This Row],[Date of Admission]]</f>
        <v>23</v>
      </c>
      <c r="S205" t="str" cm="1">
        <f t="array" ref="S205">_xlfn.IFS( Healthcare_Data_v1__4[[#This Row],[Days of Stay]]&lt;10,"Low",Healthcare_Data_v1__4[[#This Row],[Days of Stay]]&lt;20,"Med",Healthcare_Data_v1__4[[#This Row],[Days of Stay]]&lt;=30,"High")</f>
        <v>High</v>
      </c>
      <c r="T205" t="str">
        <f>CONCATENATE(Healthcare_Data_v1__4[[#This Row],[Medical Condition]],Healthcare_Data_v1__4[[#This Row],[Duration]])</f>
        <v>DiabetesHigh</v>
      </c>
      <c r="U205">
        <f>MONTH(Healthcare_Data_v1__4[[#This Row],[Date of Admission]])</f>
        <v>2</v>
      </c>
      <c r="V205">
        <f>YEAR(Healthcare_Data_v1__4[[#This Row],[Date of Admission]])</f>
        <v>2020</v>
      </c>
      <c r="W205">
        <f>DAY(Healthcare_Data_v1__4[[#This Row],[Date of Admission]])</f>
        <v>12</v>
      </c>
    </row>
    <row r="206" spans="1:23" x14ac:dyDescent="0.3">
      <c r="A206" t="s">
        <v>18181</v>
      </c>
      <c r="B206">
        <v>26</v>
      </c>
      <c r="C206" t="s">
        <v>5</v>
      </c>
      <c r="D206" t="s">
        <v>15</v>
      </c>
      <c r="E206" t="s">
        <v>21</v>
      </c>
      <c r="F206" t="s">
        <v>11</v>
      </c>
      <c r="G206" s="1">
        <v>45118</v>
      </c>
      <c r="H206" t="s">
        <v>481</v>
      </c>
      <c r="I206" t="s">
        <v>482</v>
      </c>
      <c r="J206">
        <v>67663.677249999993</v>
      </c>
      <c r="K206" t="s">
        <v>66</v>
      </c>
      <c r="L206">
        <v>55353</v>
      </c>
      <c r="M206">
        <v>205</v>
      </c>
      <c r="N206" t="s">
        <v>42</v>
      </c>
      <c r="O206" s="1">
        <v>45133</v>
      </c>
      <c r="P206" t="s">
        <v>56</v>
      </c>
      <c r="Q206" t="s">
        <v>57</v>
      </c>
      <c r="R206">
        <f>Healthcare_Data_v1__4[[#This Row],[Discharge Date]]-Healthcare_Data_v1__4[[#This Row],[Date of Admission]]</f>
        <v>15</v>
      </c>
      <c r="S206" t="str" cm="1">
        <f t="array" ref="S206">_xlfn.IFS( Healthcare_Data_v1__4[[#This Row],[Days of Stay]]&lt;10,"Low",Healthcare_Data_v1__4[[#This Row],[Days of Stay]]&lt;20,"Med",Healthcare_Data_v1__4[[#This Row],[Days of Stay]]&lt;=30,"High")</f>
        <v>Med</v>
      </c>
      <c r="T206" t="str">
        <f>CONCATENATE(Healthcare_Data_v1__4[[#This Row],[Medical Condition]],Healthcare_Data_v1__4[[#This Row],[Duration]])</f>
        <v>CancerMed</v>
      </c>
      <c r="U206">
        <f>MONTH(Healthcare_Data_v1__4[[#This Row],[Date of Admission]])</f>
        <v>7</v>
      </c>
      <c r="V206">
        <f>YEAR(Healthcare_Data_v1__4[[#This Row],[Date of Admission]])</f>
        <v>2023</v>
      </c>
      <c r="W206">
        <f>DAY(Healthcare_Data_v1__4[[#This Row],[Date of Admission]])</f>
        <v>11</v>
      </c>
    </row>
    <row r="207" spans="1:23" x14ac:dyDescent="0.3">
      <c r="A207" t="s">
        <v>483</v>
      </c>
      <c r="B207">
        <v>76</v>
      </c>
      <c r="C207" t="s">
        <v>3</v>
      </c>
      <c r="D207" t="s">
        <v>16</v>
      </c>
      <c r="E207" t="s">
        <v>25</v>
      </c>
      <c r="F207" t="s">
        <v>9</v>
      </c>
      <c r="G207" s="1">
        <v>44943</v>
      </c>
      <c r="H207" t="s">
        <v>484</v>
      </c>
      <c r="I207" t="s">
        <v>485</v>
      </c>
      <c r="J207">
        <v>67595.541129999998</v>
      </c>
      <c r="K207" t="s">
        <v>47</v>
      </c>
      <c r="L207">
        <v>3897</v>
      </c>
      <c r="M207">
        <v>400</v>
      </c>
      <c r="N207" t="s">
        <v>42</v>
      </c>
      <c r="O207" s="1">
        <v>44944</v>
      </c>
      <c r="P207" t="s">
        <v>49</v>
      </c>
      <c r="Q207" t="s">
        <v>57</v>
      </c>
      <c r="R207">
        <f>Healthcare_Data_v1__4[[#This Row],[Discharge Date]]-Healthcare_Data_v1__4[[#This Row],[Date of Admission]]</f>
        <v>1</v>
      </c>
      <c r="S207" t="str" cm="1">
        <f t="array" ref="S207">_xlfn.IFS( Healthcare_Data_v1__4[[#This Row],[Days of Stay]]&lt;10,"Low",Healthcare_Data_v1__4[[#This Row],[Days of Stay]]&lt;20,"Med",Healthcare_Data_v1__4[[#This Row],[Days of Stay]]&lt;=30,"High")</f>
        <v>Low</v>
      </c>
      <c r="T207" t="str">
        <f>CONCATENATE(Healthcare_Data_v1__4[[#This Row],[Medical Condition]],Healthcare_Data_v1__4[[#This Row],[Duration]])</f>
        <v>ArthritisLow</v>
      </c>
      <c r="U207">
        <f>MONTH(Healthcare_Data_v1__4[[#This Row],[Date of Admission]])</f>
        <v>1</v>
      </c>
      <c r="V207">
        <f>YEAR(Healthcare_Data_v1__4[[#This Row],[Date of Admission]])</f>
        <v>2023</v>
      </c>
      <c r="W207">
        <f>DAY(Healthcare_Data_v1__4[[#This Row],[Date of Admission]])</f>
        <v>17</v>
      </c>
    </row>
    <row r="208" spans="1:23" x14ac:dyDescent="0.3">
      <c r="A208" t="s">
        <v>486</v>
      </c>
      <c r="B208">
        <v>30</v>
      </c>
      <c r="C208" t="s">
        <v>5</v>
      </c>
      <c r="D208" t="s">
        <v>15</v>
      </c>
      <c r="E208" t="s">
        <v>22</v>
      </c>
      <c r="F208" t="s">
        <v>4</v>
      </c>
      <c r="G208" s="1">
        <v>44785</v>
      </c>
      <c r="H208" t="s">
        <v>487</v>
      </c>
      <c r="I208" t="s">
        <v>488</v>
      </c>
      <c r="J208">
        <v>67493.862179999996</v>
      </c>
      <c r="K208" t="s">
        <v>66</v>
      </c>
      <c r="L208">
        <v>29657</v>
      </c>
      <c r="M208">
        <v>127</v>
      </c>
      <c r="N208" t="s">
        <v>48</v>
      </c>
      <c r="O208" s="1">
        <v>44801</v>
      </c>
      <c r="P208" t="s">
        <v>56</v>
      </c>
      <c r="Q208" t="s">
        <v>44</v>
      </c>
      <c r="R208">
        <f>Healthcare_Data_v1__4[[#This Row],[Discharge Date]]-Healthcare_Data_v1__4[[#This Row],[Date of Admission]]</f>
        <v>16</v>
      </c>
      <c r="S208" t="str" cm="1">
        <f t="array" ref="S208">_xlfn.IFS( Healthcare_Data_v1__4[[#This Row],[Days of Stay]]&lt;10,"Low",Healthcare_Data_v1__4[[#This Row],[Days of Stay]]&lt;20,"Med",Healthcare_Data_v1__4[[#This Row],[Days of Stay]]&lt;=30,"High")</f>
        <v>Med</v>
      </c>
      <c r="T208" t="str">
        <f>CONCATENATE(Healthcare_Data_v1__4[[#This Row],[Medical Condition]],Healthcare_Data_v1__4[[#This Row],[Duration]])</f>
        <v>DiabetesMed</v>
      </c>
      <c r="U208">
        <f>MONTH(Healthcare_Data_v1__4[[#This Row],[Date of Admission]])</f>
        <v>8</v>
      </c>
      <c r="V208">
        <f>YEAR(Healthcare_Data_v1__4[[#This Row],[Date of Admission]])</f>
        <v>2022</v>
      </c>
      <c r="W208">
        <f>DAY(Healthcare_Data_v1__4[[#This Row],[Date of Admission]])</f>
        <v>12</v>
      </c>
    </row>
    <row r="209" spans="1:23" x14ac:dyDescent="0.3">
      <c r="A209" t="s">
        <v>18182</v>
      </c>
      <c r="B209">
        <v>37</v>
      </c>
      <c r="C209" t="s">
        <v>5</v>
      </c>
      <c r="D209" t="s">
        <v>16</v>
      </c>
      <c r="E209" t="s">
        <v>22</v>
      </c>
      <c r="F209" t="s">
        <v>11</v>
      </c>
      <c r="G209" s="1">
        <v>44283</v>
      </c>
      <c r="H209" t="s">
        <v>489</v>
      </c>
      <c r="I209" t="s">
        <v>490</v>
      </c>
      <c r="J209">
        <v>67468.052129999996</v>
      </c>
      <c r="K209" t="s">
        <v>41</v>
      </c>
      <c r="L209">
        <v>34602</v>
      </c>
      <c r="M209">
        <v>148</v>
      </c>
      <c r="N209" t="s">
        <v>48</v>
      </c>
      <c r="O209" s="1">
        <v>44290</v>
      </c>
      <c r="P209" t="s">
        <v>49</v>
      </c>
      <c r="Q209" t="s">
        <v>50</v>
      </c>
      <c r="R209">
        <f>Healthcare_Data_v1__4[[#This Row],[Discharge Date]]-Healthcare_Data_v1__4[[#This Row],[Date of Admission]]</f>
        <v>7</v>
      </c>
      <c r="S209" t="str" cm="1">
        <f t="array" ref="S209">_xlfn.IFS( Healthcare_Data_v1__4[[#This Row],[Days of Stay]]&lt;10,"Low",Healthcare_Data_v1__4[[#This Row],[Days of Stay]]&lt;20,"Med",Healthcare_Data_v1__4[[#This Row],[Days of Stay]]&lt;=30,"High")</f>
        <v>Low</v>
      </c>
      <c r="T209" t="str">
        <f>CONCATENATE(Healthcare_Data_v1__4[[#This Row],[Medical Condition]],Healthcare_Data_v1__4[[#This Row],[Duration]])</f>
        <v>CancerLow</v>
      </c>
      <c r="U209">
        <f>MONTH(Healthcare_Data_v1__4[[#This Row],[Date of Admission]])</f>
        <v>3</v>
      </c>
      <c r="V209">
        <f>YEAR(Healthcare_Data_v1__4[[#This Row],[Date of Admission]])</f>
        <v>2021</v>
      </c>
      <c r="W209">
        <f>DAY(Healthcare_Data_v1__4[[#This Row],[Date of Admission]])</f>
        <v>28</v>
      </c>
    </row>
    <row r="210" spans="1:23" x14ac:dyDescent="0.3">
      <c r="A210" t="s">
        <v>18183</v>
      </c>
      <c r="B210">
        <v>45</v>
      </c>
      <c r="C210" t="s">
        <v>8</v>
      </c>
      <c r="D210" t="s">
        <v>16</v>
      </c>
      <c r="E210" t="s">
        <v>22</v>
      </c>
      <c r="F210" t="s">
        <v>11</v>
      </c>
      <c r="G210" s="1">
        <v>43599</v>
      </c>
      <c r="H210" t="s">
        <v>491</v>
      </c>
      <c r="I210" t="s">
        <v>492</v>
      </c>
      <c r="J210">
        <v>67436.085479999994</v>
      </c>
      <c r="K210" t="s">
        <v>47</v>
      </c>
      <c r="L210">
        <v>2437</v>
      </c>
      <c r="M210">
        <v>333</v>
      </c>
      <c r="N210" t="s">
        <v>42</v>
      </c>
      <c r="O210" s="1">
        <v>43600</v>
      </c>
      <c r="P210" t="s">
        <v>56</v>
      </c>
      <c r="Q210" t="s">
        <v>50</v>
      </c>
      <c r="R210">
        <f>Healthcare_Data_v1__4[[#This Row],[Discharge Date]]-Healthcare_Data_v1__4[[#This Row],[Date of Admission]]</f>
        <v>1</v>
      </c>
      <c r="S210" t="str" cm="1">
        <f t="array" ref="S210">_xlfn.IFS( Healthcare_Data_v1__4[[#This Row],[Days of Stay]]&lt;10,"Low",Healthcare_Data_v1__4[[#This Row],[Days of Stay]]&lt;20,"Med",Healthcare_Data_v1__4[[#This Row],[Days of Stay]]&lt;=30,"High")</f>
        <v>Low</v>
      </c>
      <c r="T210" t="str">
        <f>CONCATENATE(Healthcare_Data_v1__4[[#This Row],[Medical Condition]],Healthcare_Data_v1__4[[#This Row],[Duration]])</f>
        <v>CancerLow</v>
      </c>
      <c r="U210">
        <f>MONTH(Healthcare_Data_v1__4[[#This Row],[Date of Admission]])</f>
        <v>5</v>
      </c>
      <c r="V210">
        <f>YEAR(Healthcare_Data_v1__4[[#This Row],[Date of Admission]])</f>
        <v>2019</v>
      </c>
      <c r="W210">
        <f>DAY(Healthcare_Data_v1__4[[#This Row],[Date of Admission]])</f>
        <v>14</v>
      </c>
    </row>
    <row r="211" spans="1:23" x14ac:dyDescent="0.3">
      <c r="A211" t="s">
        <v>18184</v>
      </c>
      <c r="B211">
        <v>41</v>
      </c>
      <c r="C211" t="s">
        <v>8</v>
      </c>
      <c r="D211" t="s">
        <v>16</v>
      </c>
      <c r="E211" t="s">
        <v>23</v>
      </c>
      <c r="F211" t="s">
        <v>6</v>
      </c>
      <c r="G211" s="1">
        <v>44284</v>
      </c>
      <c r="H211" t="s">
        <v>493</v>
      </c>
      <c r="I211" t="s">
        <v>494</v>
      </c>
      <c r="J211">
        <v>67427.331019999998</v>
      </c>
      <c r="K211" t="s">
        <v>41</v>
      </c>
      <c r="L211">
        <v>37988</v>
      </c>
      <c r="M211">
        <v>162</v>
      </c>
      <c r="N211" t="s">
        <v>55</v>
      </c>
      <c r="O211" s="1">
        <v>44311</v>
      </c>
      <c r="P211" t="s">
        <v>85</v>
      </c>
      <c r="Q211" t="s">
        <v>44</v>
      </c>
      <c r="R211">
        <f>Healthcare_Data_v1__4[[#This Row],[Discharge Date]]-Healthcare_Data_v1__4[[#This Row],[Date of Admission]]</f>
        <v>27</v>
      </c>
      <c r="S211" t="str" cm="1">
        <f t="array" ref="S211">_xlfn.IFS( Healthcare_Data_v1__4[[#This Row],[Days of Stay]]&lt;10,"Low",Healthcare_Data_v1__4[[#This Row],[Days of Stay]]&lt;20,"Med",Healthcare_Data_v1__4[[#This Row],[Days of Stay]]&lt;=30,"High")</f>
        <v>High</v>
      </c>
      <c r="T211" t="str">
        <f>CONCATENATE(Healthcare_Data_v1__4[[#This Row],[Medical Condition]],Healthcare_Data_v1__4[[#This Row],[Duration]])</f>
        <v>AsthmaHigh</v>
      </c>
      <c r="U211">
        <f>MONTH(Healthcare_Data_v1__4[[#This Row],[Date of Admission]])</f>
        <v>3</v>
      </c>
      <c r="V211">
        <f>YEAR(Healthcare_Data_v1__4[[#This Row],[Date of Admission]])</f>
        <v>2021</v>
      </c>
      <c r="W211">
        <f>DAY(Healthcare_Data_v1__4[[#This Row],[Date of Admission]])</f>
        <v>29</v>
      </c>
    </row>
    <row r="212" spans="1:23" x14ac:dyDescent="0.3">
      <c r="A212" t="s">
        <v>495</v>
      </c>
      <c r="B212">
        <v>40</v>
      </c>
      <c r="C212" t="s">
        <v>8</v>
      </c>
      <c r="D212" t="s">
        <v>15</v>
      </c>
      <c r="E212" t="s">
        <v>19</v>
      </c>
      <c r="F212" t="s">
        <v>11</v>
      </c>
      <c r="G212" s="1">
        <v>43597</v>
      </c>
      <c r="H212" t="s">
        <v>496</v>
      </c>
      <c r="I212" t="s">
        <v>497</v>
      </c>
      <c r="J212">
        <v>67425.026620000004</v>
      </c>
      <c r="K212" t="s">
        <v>66</v>
      </c>
      <c r="L212">
        <v>28250</v>
      </c>
      <c r="M212">
        <v>119</v>
      </c>
      <c r="N212" t="s">
        <v>48</v>
      </c>
      <c r="O212" s="1">
        <v>43610</v>
      </c>
      <c r="P212" t="s">
        <v>49</v>
      </c>
      <c r="Q212" t="s">
        <v>50</v>
      </c>
      <c r="R212">
        <f>Healthcare_Data_v1__4[[#This Row],[Discharge Date]]-Healthcare_Data_v1__4[[#This Row],[Date of Admission]]</f>
        <v>13</v>
      </c>
      <c r="S212" t="str" cm="1">
        <f t="array" ref="S212">_xlfn.IFS( Healthcare_Data_v1__4[[#This Row],[Days of Stay]]&lt;10,"Low",Healthcare_Data_v1__4[[#This Row],[Days of Stay]]&lt;20,"Med",Healthcare_Data_v1__4[[#This Row],[Days of Stay]]&lt;=30,"High")</f>
        <v>Med</v>
      </c>
      <c r="T212" t="str">
        <f>CONCATENATE(Healthcare_Data_v1__4[[#This Row],[Medical Condition]],Healthcare_Data_v1__4[[#This Row],[Duration]])</f>
        <v>CancerMed</v>
      </c>
      <c r="U212">
        <f>MONTH(Healthcare_Data_v1__4[[#This Row],[Date of Admission]])</f>
        <v>5</v>
      </c>
      <c r="V212">
        <f>YEAR(Healthcare_Data_v1__4[[#This Row],[Date of Admission]])</f>
        <v>2019</v>
      </c>
      <c r="W212">
        <f>DAY(Healthcare_Data_v1__4[[#This Row],[Date of Admission]])</f>
        <v>12</v>
      </c>
    </row>
    <row r="213" spans="1:23" x14ac:dyDescent="0.3">
      <c r="A213" t="s">
        <v>18185</v>
      </c>
      <c r="B213">
        <v>60</v>
      </c>
      <c r="C213" t="s">
        <v>3</v>
      </c>
      <c r="D213" t="s">
        <v>16</v>
      </c>
      <c r="E213" t="s">
        <v>23</v>
      </c>
      <c r="F213" t="s">
        <v>6</v>
      </c>
      <c r="G213" s="1">
        <v>44340</v>
      </c>
      <c r="H213" t="s">
        <v>498</v>
      </c>
      <c r="I213" t="s">
        <v>499</v>
      </c>
      <c r="J213">
        <v>67282.538310000004</v>
      </c>
      <c r="K213" t="s">
        <v>41</v>
      </c>
      <c r="L213">
        <v>17358</v>
      </c>
      <c r="M213">
        <v>456</v>
      </c>
      <c r="N213" t="s">
        <v>55</v>
      </c>
      <c r="O213" s="1">
        <v>44368</v>
      </c>
      <c r="P213" t="s">
        <v>85</v>
      </c>
      <c r="Q213" t="s">
        <v>50</v>
      </c>
      <c r="R213">
        <f>Healthcare_Data_v1__4[[#This Row],[Discharge Date]]-Healthcare_Data_v1__4[[#This Row],[Date of Admission]]</f>
        <v>28</v>
      </c>
      <c r="S213" t="str" cm="1">
        <f t="array" ref="S213">_xlfn.IFS( Healthcare_Data_v1__4[[#This Row],[Days of Stay]]&lt;10,"Low",Healthcare_Data_v1__4[[#This Row],[Days of Stay]]&lt;20,"Med",Healthcare_Data_v1__4[[#This Row],[Days of Stay]]&lt;=30,"High")</f>
        <v>High</v>
      </c>
      <c r="T213" t="str">
        <f>CONCATENATE(Healthcare_Data_v1__4[[#This Row],[Medical Condition]],Healthcare_Data_v1__4[[#This Row],[Duration]])</f>
        <v>AsthmaHigh</v>
      </c>
      <c r="U213">
        <f>MONTH(Healthcare_Data_v1__4[[#This Row],[Date of Admission]])</f>
        <v>5</v>
      </c>
      <c r="V213">
        <f>YEAR(Healthcare_Data_v1__4[[#This Row],[Date of Admission]])</f>
        <v>2021</v>
      </c>
      <c r="W213">
        <f>DAY(Healthcare_Data_v1__4[[#This Row],[Date of Admission]])</f>
        <v>24</v>
      </c>
    </row>
    <row r="214" spans="1:23" x14ac:dyDescent="0.3">
      <c r="A214" t="s">
        <v>18186</v>
      </c>
      <c r="B214">
        <v>36</v>
      </c>
      <c r="C214" t="s">
        <v>5</v>
      </c>
      <c r="D214" t="s">
        <v>16</v>
      </c>
      <c r="E214" t="s">
        <v>22</v>
      </c>
      <c r="F214" t="s">
        <v>7</v>
      </c>
      <c r="G214" s="1">
        <v>44801</v>
      </c>
      <c r="H214" t="s">
        <v>500</v>
      </c>
      <c r="I214" t="s">
        <v>501</v>
      </c>
      <c r="J214">
        <v>67259.279710000003</v>
      </c>
      <c r="K214" t="s">
        <v>69</v>
      </c>
      <c r="L214">
        <v>4907</v>
      </c>
      <c r="M214">
        <v>443</v>
      </c>
      <c r="N214" t="s">
        <v>42</v>
      </c>
      <c r="O214" s="1">
        <v>44817</v>
      </c>
      <c r="P214" t="s">
        <v>43</v>
      </c>
      <c r="Q214" t="s">
        <v>50</v>
      </c>
      <c r="R214">
        <f>Healthcare_Data_v1__4[[#This Row],[Discharge Date]]-Healthcare_Data_v1__4[[#This Row],[Date of Admission]]</f>
        <v>16</v>
      </c>
      <c r="S214" t="str" cm="1">
        <f t="array" ref="S214">_xlfn.IFS( Healthcare_Data_v1__4[[#This Row],[Days of Stay]]&lt;10,"Low",Healthcare_Data_v1__4[[#This Row],[Days of Stay]]&lt;20,"Med",Healthcare_Data_v1__4[[#This Row],[Days of Stay]]&lt;=30,"High")</f>
        <v>Med</v>
      </c>
      <c r="T214" t="str">
        <f>CONCATENATE(Healthcare_Data_v1__4[[#This Row],[Medical Condition]],Healthcare_Data_v1__4[[#This Row],[Duration]])</f>
        <v>ObesityMed</v>
      </c>
      <c r="U214">
        <f>MONTH(Healthcare_Data_v1__4[[#This Row],[Date of Admission]])</f>
        <v>8</v>
      </c>
      <c r="V214">
        <f>YEAR(Healthcare_Data_v1__4[[#This Row],[Date of Admission]])</f>
        <v>2022</v>
      </c>
      <c r="W214">
        <f>DAY(Healthcare_Data_v1__4[[#This Row],[Date of Admission]])</f>
        <v>28</v>
      </c>
    </row>
    <row r="215" spans="1:23" x14ac:dyDescent="0.3">
      <c r="A215" t="s">
        <v>18187</v>
      </c>
      <c r="B215">
        <v>81</v>
      </c>
      <c r="C215" t="s">
        <v>3</v>
      </c>
      <c r="D215" t="s">
        <v>15</v>
      </c>
      <c r="E215" t="s">
        <v>21</v>
      </c>
      <c r="F215" t="s">
        <v>10</v>
      </c>
      <c r="G215" s="1">
        <v>44768</v>
      </c>
      <c r="H215" t="s">
        <v>502</v>
      </c>
      <c r="I215" t="s">
        <v>503</v>
      </c>
      <c r="J215">
        <v>67182.319390000004</v>
      </c>
      <c r="K215" t="s">
        <v>69</v>
      </c>
      <c r="L215">
        <v>16908</v>
      </c>
      <c r="M215">
        <v>129</v>
      </c>
      <c r="N215" t="s">
        <v>55</v>
      </c>
      <c r="O215" s="1">
        <v>44794</v>
      </c>
      <c r="P215" t="s">
        <v>49</v>
      </c>
      <c r="Q215" t="s">
        <v>50</v>
      </c>
      <c r="R215">
        <f>Healthcare_Data_v1__4[[#This Row],[Discharge Date]]-Healthcare_Data_v1__4[[#This Row],[Date of Admission]]</f>
        <v>26</v>
      </c>
      <c r="S215" t="str" cm="1">
        <f t="array" ref="S215">_xlfn.IFS( Healthcare_Data_v1__4[[#This Row],[Days of Stay]]&lt;10,"Low",Healthcare_Data_v1__4[[#This Row],[Days of Stay]]&lt;20,"Med",Healthcare_Data_v1__4[[#This Row],[Days of Stay]]&lt;=30,"High")</f>
        <v>High</v>
      </c>
      <c r="T215" t="str">
        <f>CONCATENATE(Healthcare_Data_v1__4[[#This Row],[Medical Condition]],Healthcare_Data_v1__4[[#This Row],[Duration]])</f>
        <v>HypertensionHigh</v>
      </c>
      <c r="U215">
        <f>MONTH(Healthcare_Data_v1__4[[#This Row],[Date of Admission]])</f>
        <v>7</v>
      </c>
      <c r="V215">
        <f>YEAR(Healthcare_Data_v1__4[[#This Row],[Date of Admission]])</f>
        <v>2022</v>
      </c>
      <c r="W215">
        <f>DAY(Healthcare_Data_v1__4[[#This Row],[Date of Admission]])</f>
        <v>26</v>
      </c>
    </row>
    <row r="216" spans="1:23" x14ac:dyDescent="0.3">
      <c r="A216" t="s">
        <v>18188</v>
      </c>
      <c r="B216">
        <v>42</v>
      </c>
      <c r="C216" t="s">
        <v>8</v>
      </c>
      <c r="D216" t="s">
        <v>15</v>
      </c>
      <c r="E216" t="s">
        <v>20</v>
      </c>
      <c r="F216" t="s">
        <v>11</v>
      </c>
      <c r="G216" s="1">
        <v>44010</v>
      </c>
      <c r="H216" t="s">
        <v>504</v>
      </c>
      <c r="I216" t="s">
        <v>505</v>
      </c>
      <c r="J216">
        <v>67153.623999999996</v>
      </c>
      <c r="K216" t="s">
        <v>41</v>
      </c>
      <c r="L216">
        <v>43768</v>
      </c>
      <c r="M216">
        <v>292</v>
      </c>
      <c r="N216" t="s">
        <v>42</v>
      </c>
      <c r="O216" s="1">
        <v>44028</v>
      </c>
      <c r="P216" t="s">
        <v>56</v>
      </c>
      <c r="Q216" t="s">
        <v>50</v>
      </c>
      <c r="R216">
        <f>Healthcare_Data_v1__4[[#This Row],[Discharge Date]]-Healthcare_Data_v1__4[[#This Row],[Date of Admission]]</f>
        <v>18</v>
      </c>
      <c r="S216" t="str" cm="1">
        <f t="array" ref="S216">_xlfn.IFS( Healthcare_Data_v1__4[[#This Row],[Days of Stay]]&lt;10,"Low",Healthcare_Data_v1__4[[#This Row],[Days of Stay]]&lt;20,"Med",Healthcare_Data_v1__4[[#This Row],[Days of Stay]]&lt;=30,"High")</f>
        <v>Med</v>
      </c>
      <c r="T216" t="str">
        <f>CONCATENATE(Healthcare_Data_v1__4[[#This Row],[Medical Condition]],Healthcare_Data_v1__4[[#This Row],[Duration]])</f>
        <v>CancerMed</v>
      </c>
      <c r="U216">
        <f>MONTH(Healthcare_Data_v1__4[[#This Row],[Date of Admission]])</f>
        <v>6</v>
      </c>
      <c r="V216">
        <f>YEAR(Healthcare_Data_v1__4[[#This Row],[Date of Admission]])</f>
        <v>2020</v>
      </c>
      <c r="W216">
        <f>DAY(Healthcare_Data_v1__4[[#This Row],[Date of Admission]])</f>
        <v>28</v>
      </c>
    </row>
    <row r="217" spans="1:23" x14ac:dyDescent="0.3">
      <c r="A217" t="s">
        <v>18189</v>
      </c>
      <c r="B217">
        <v>54</v>
      </c>
      <c r="C217" t="s">
        <v>8</v>
      </c>
      <c r="D217" t="s">
        <v>15</v>
      </c>
      <c r="E217" t="s">
        <v>25</v>
      </c>
      <c r="F217" t="s">
        <v>7</v>
      </c>
      <c r="G217" s="1">
        <v>44331</v>
      </c>
      <c r="H217" t="s">
        <v>506</v>
      </c>
      <c r="I217" t="s">
        <v>507</v>
      </c>
      <c r="J217">
        <v>67128.656019999995</v>
      </c>
      <c r="K217" t="s">
        <v>69</v>
      </c>
      <c r="L217">
        <v>15025</v>
      </c>
      <c r="M217">
        <v>164</v>
      </c>
      <c r="N217" t="s">
        <v>48</v>
      </c>
      <c r="O217" s="1">
        <v>44355</v>
      </c>
      <c r="P217" t="s">
        <v>43</v>
      </c>
      <c r="Q217" t="s">
        <v>44</v>
      </c>
      <c r="R217">
        <f>Healthcare_Data_v1__4[[#This Row],[Discharge Date]]-Healthcare_Data_v1__4[[#This Row],[Date of Admission]]</f>
        <v>24</v>
      </c>
      <c r="S217" t="str" cm="1">
        <f t="array" ref="S217">_xlfn.IFS( Healthcare_Data_v1__4[[#This Row],[Days of Stay]]&lt;10,"Low",Healthcare_Data_v1__4[[#This Row],[Days of Stay]]&lt;20,"Med",Healthcare_Data_v1__4[[#This Row],[Days of Stay]]&lt;=30,"High")</f>
        <v>High</v>
      </c>
      <c r="T217" t="str">
        <f>CONCATENATE(Healthcare_Data_v1__4[[#This Row],[Medical Condition]],Healthcare_Data_v1__4[[#This Row],[Duration]])</f>
        <v>ObesityHigh</v>
      </c>
      <c r="U217">
        <f>MONTH(Healthcare_Data_v1__4[[#This Row],[Date of Admission]])</f>
        <v>5</v>
      </c>
      <c r="V217">
        <f>YEAR(Healthcare_Data_v1__4[[#This Row],[Date of Admission]])</f>
        <v>2021</v>
      </c>
      <c r="W217">
        <f>DAY(Healthcare_Data_v1__4[[#This Row],[Date of Admission]])</f>
        <v>15</v>
      </c>
    </row>
    <row r="218" spans="1:23" x14ac:dyDescent="0.3">
      <c r="A218" t="s">
        <v>18190</v>
      </c>
      <c r="B218">
        <v>80</v>
      </c>
      <c r="C218" t="s">
        <v>3</v>
      </c>
      <c r="D218" t="s">
        <v>15</v>
      </c>
      <c r="E218" t="s">
        <v>21</v>
      </c>
      <c r="F218" t="s">
        <v>7</v>
      </c>
      <c r="G218" s="1">
        <v>43414</v>
      </c>
      <c r="H218" t="s">
        <v>508</v>
      </c>
      <c r="I218" t="s">
        <v>509</v>
      </c>
      <c r="J218">
        <v>67109.438880000002</v>
      </c>
      <c r="K218" t="s">
        <v>63</v>
      </c>
      <c r="L218">
        <v>13330</v>
      </c>
      <c r="M218">
        <v>486</v>
      </c>
      <c r="N218" t="s">
        <v>42</v>
      </c>
      <c r="O218" s="1">
        <v>43418</v>
      </c>
      <c r="P218" t="s">
        <v>49</v>
      </c>
      <c r="Q218" t="s">
        <v>57</v>
      </c>
      <c r="R218">
        <f>Healthcare_Data_v1__4[[#This Row],[Discharge Date]]-Healthcare_Data_v1__4[[#This Row],[Date of Admission]]</f>
        <v>4</v>
      </c>
      <c r="S218" t="str" cm="1">
        <f t="array" ref="S218">_xlfn.IFS( Healthcare_Data_v1__4[[#This Row],[Days of Stay]]&lt;10,"Low",Healthcare_Data_v1__4[[#This Row],[Days of Stay]]&lt;20,"Med",Healthcare_Data_v1__4[[#This Row],[Days of Stay]]&lt;=30,"High")</f>
        <v>Low</v>
      </c>
      <c r="T218" t="str">
        <f>CONCATENATE(Healthcare_Data_v1__4[[#This Row],[Medical Condition]],Healthcare_Data_v1__4[[#This Row],[Duration]])</f>
        <v>ObesityLow</v>
      </c>
      <c r="U218">
        <f>MONTH(Healthcare_Data_v1__4[[#This Row],[Date of Admission]])</f>
        <v>11</v>
      </c>
      <c r="V218">
        <f>YEAR(Healthcare_Data_v1__4[[#This Row],[Date of Admission]])</f>
        <v>2018</v>
      </c>
      <c r="W218">
        <f>DAY(Healthcare_Data_v1__4[[#This Row],[Date of Admission]])</f>
        <v>10</v>
      </c>
    </row>
    <row r="219" spans="1:23" x14ac:dyDescent="0.3">
      <c r="A219" t="s">
        <v>18191</v>
      </c>
      <c r="B219">
        <v>54</v>
      </c>
      <c r="C219" t="s">
        <v>8</v>
      </c>
      <c r="D219" t="s">
        <v>16</v>
      </c>
      <c r="E219" t="s">
        <v>23</v>
      </c>
      <c r="F219" t="s">
        <v>7</v>
      </c>
      <c r="G219" s="1">
        <v>44498</v>
      </c>
      <c r="H219" t="s">
        <v>510</v>
      </c>
      <c r="I219" t="s">
        <v>511</v>
      </c>
      <c r="J219">
        <v>67083.029609999998</v>
      </c>
      <c r="K219" t="s">
        <v>63</v>
      </c>
      <c r="L219">
        <v>6293</v>
      </c>
      <c r="M219">
        <v>440</v>
      </c>
      <c r="N219" t="s">
        <v>42</v>
      </c>
      <c r="O219" s="1">
        <v>44505</v>
      </c>
      <c r="P219" t="s">
        <v>56</v>
      </c>
      <c r="Q219" t="s">
        <v>44</v>
      </c>
      <c r="R219">
        <f>Healthcare_Data_v1__4[[#This Row],[Discharge Date]]-Healthcare_Data_v1__4[[#This Row],[Date of Admission]]</f>
        <v>7</v>
      </c>
      <c r="S219" t="str" cm="1">
        <f t="array" ref="S219">_xlfn.IFS( Healthcare_Data_v1__4[[#This Row],[Days of Stay]]&lt;10,"Low",Healthcare_Data_v1__4[[#This Row],[Days of Stay]]&lt;20,"Med",Healthcare_Data_v1__4[[#This Row],[Days of Stay]]&lt;=30,"High")</f>
        <v>Low</v>
      </c>
      <c r="T219" t="str">
        <f>CONCATENATE(Healthcare_Data_v1__4[[#This Row],[Medical Condition]],Healthcare_Data_v1__4[[#This Row],[Duration]])</f>
        <v>ObesityLow</v>
      </c>
      <c r="U219">
        <f>MONTH(Healthcare_Data_v1__4[[#This Row],[Date of Admission]])</f>
        <v>10</v>
      </c>
      <c r="V219">
        <f>YEAR(Healthcare_Data_v1__4[[#This Row],[Date of Admission]])</f>
        <v>2021</v>
      </c>
      <c r="W219">
        <f>DAY(Healthcare_Data_v1__4[[#This Row],[Date of Admission]])</f>
        <v>29</v>
      </c>
    </row>
    <row r="220" spans="1:23" x14ac:dyDescent="0.3">
      <c r="A220" t="s">
        <v>18192</v>
      </c>
      <c r="B220">
        <v>60</v>
      </c>
      <c r="C220" t="s">
        <v>3</v>
      </c>
      <c r="D220" t="s">
        <v>15</v>
      </c>
      <c r="E220" t="s">
        <v>26</v>
      </c>
      <c r="F220" t="s">
        <v>6</v>
      </c>
      <c r="G220" s="1">
        <v>44250</v>
      </c>
      <c r="H220" t="s">
        <v>512</v>
      </c>
      <c r="I220" t="s">
        <v>513</v>
      </c>
      <c r="J220">
        <v>67059.029129999995</v>
      </c>
      <c r="K220" t="s">
        <v>41</v>
      </c>
      <c r="L220">
        <v>33243</v>
      </c>
      <c r="M220">
        <v>275</v>
      </c>
      <c r="N220" t="s">
        <v>55</v>
      </c>
      <c r="O220" s="1">
        <v>44261</v>
      </c>
      <c r="P220" t="s">
        <v>85</v>
      </c>
      <c r="Q220" t="s">
        <v>57</v>
      </c>
      <c r="R220">
        <f>Healthcare_Data_v1__4[[#This Row],[Discharge Date]]-Healthcare_Data_v1__4[[#This Row],[Date of Admission]]</f>
        <v>11</v>
      </c>
      <c r="S220" t="str" cm="1">
        <f t="array" ref="S220">_xlfn.IFS( Healthcare_Data_v1__4[[#This Row],[Days of Stay]]&lt;10,"Low",Healthcare_Data_v1__4[[#This Row],[Days of Stay]]&lt;20,"Med",Healthcare_Data_v1__4[[#This Row],[Days of Stay]]&lt;=30,"High")</f>
        <v>Med</v>
      </c>
      <c r="T220" t="str">
        <f>CONCATENATE(Healthcare_Data_v1__4[[#This Row],[Medical Condition]],Healthcare_Data_v1__4[[#This Row],[Duration]])</f>
        <v>AsthmaMed</v>
      </c>
      <c r="U220">
        <f>MONTH(Healthcare_Data_v1__4[[#This Row],[Date of Admission]])</f>
        <v>2</v>
      </c>
      <c r="V220">
        <f>YEAR(Healthcare_Data_v1__4[[#This Row],[Date of Admission]])</f>
        <v>2021</v>
      </c>
      <c r="W220">
        <f>DAY(Healthcare_Data_v1__4[[#This Row],[Date of Admission]])</f>
        <v>23</v>
      </c>
    </row>
    <row r="221" spans="1:23" x14ac:dyDescent="0.3">
      <c r="A221" t="s">
        <v>18193</v>
      </c>
      <c r="B221">
        <v>52</v>
      </c>
      <c r="C221" t="s">
        <v>8</v>
      </c>
      <c r="D221" t="s">
        <v>15</v>
      </c>
      <c r="E221" t="s">
        <v>26</v>
      </c>
      <c r="F221" t="s">
        <v>4</v>
      </c>
      <c r="G221" s="1">
        <v>43836</v>
      </c>
      <c r="H221" t="s">
        <v>514</v>
      </c>
      <c r="I221" t="s">
        <v>515</v>
      </c>
      <c r="J221">
        <v>66900.455839999995</v>
      </c>
      <c r="K221" t="s">
        <v>66</v>
      </c>
      <c r="L221">
        <v>4769</v>
      </c>
      <c r="M221">
        <v>265</v>
      </c>
      <c r="N221" t="s">
        <v>55</v>
      </c>
      <c r="O221" s="1">
        <v>43840</v>
      </c>
      <c r="P221" t="s">
        <v>85</v>
      </c>
      <c r="Q221" t="s">
        <v>57</v>
      </c>
      <c r="R221">
        <f>Healthcare_Data_v1__4[[#This Row],[Discharge Date]]-Healthcare_Data_v1__4[[#This Row],[Date of Admission]]</f>
        <v>4</v>
      </c>
      <c r="S221" t="str" cm="1">
        <f t="array" ref="S221">_xlfn.IFS( Healthcare_Data_v1__4[[#This Row],[Days of Stay]]&lt;10,"Low",Healthcare_Data_v1__4[[#This Row],[Days of Stay]]&lt;20,"Med",Healthcare_Data_v1__4[[#This Row],[Days of Stay]]&lt;=30,"High")</f>
        <v>Low</v>
      </c>
      <c r="T221" t="str">
        <f>CONCATENATE(Healthcare_Data_v1__4[[#This Row],[Medical Condition]],Healthcare_Data_v1__4[[#This Row],[Duration]])</f>
        <v>DiabetesLow</v>
      </c>
      <c r="U221">
        <f>MONTH(Healthcare_Data_v1__4[[#This Row],[Date of Admission]])</f>
        <v>1</v>
      </c>
      <c r="V221">
        <f>YEAR(Healthcare_Data_v1__4[[#This Row],[Date of Admission]])</f>
        <v>2020</v>
      </c>
      <c r="W221">
        <f>DAY(Healthcare_Data_v1__4[[#This Row],[Date of Admission]])</f>
        <v>6</v>
      </c>
    </row>
    <row r="222" spans="1:23" x14ac:dyDescent="0.3">
      <c r="A222" t="s">
        <v>18194</v>
      </c>
      <c r="B222">
        <v>62</v>
      </c>
      <c r="C222" t="s">
        <v>3</v>
      </c>
      <c r="D222" t="s">
        <v>15</v>
      </c>
      <c r="E222" t="s">
        <v>21</v>
      </c>
      <c r="F222" t="s">
        <v>10</v>
      </c>
      <c r="G222" s="1">
        <v>44784</v>
      </c>
      <c r="H222" t="s">
        <v>516</v>
      </c>
      <c r="I222" t="s">
        <v>517</v>
      </c>
      <c r="J222">
        <v>66889.732120000001</v>
      </c>
      <c r="K222" t="s">
        <v>41</v>
      </c>
      <c r="L222">
        <v>5164</v>
      </c>
      <c r="M222">
        <v>459</v>
      </c>
      <c r="N222" t="s">
        <v>48</v>
      </c>
      <c r="O222" s="1">
        <v>44796</v>
      </c>
      <c r="P222" t="s">
        <v>43</v>
      </c>
      <c r="Q222" t="s">
        <v>50</v>
      </c>
      <c r="R222">
        <f>Healthcare_Data_v1__4[[#This Row],[Discharge Date]]-Healthcare_Data_v1__4[[#This Row],[Date of Admission]]</f>
        <v>12</v>
      </c>
      <c r="S222" t="str" cm="1">
        <f t="array" ref="S222">_xlfn.IFS( Healthcare_Data_v1__4[[#This Row],[Days of Stay]]&lt;10,"Low",Healthcare_Data_v1__4[[#This Row],[Days of Stay]]&lt;20,"Med",Healthcare_Data_v1__4[[#This Row],[Days of Stay]]&lt;=30,"High")</f>
        <v>Med</v>
      </c>
      <c r="T222" t="str">
        <f>CONCATENATE(Healthcare_Data_v1__4[[#This Row],[Medical Condition]],Healthcare_Data_v1__4[[#This Row],[Duration]])</f>
        <v>HypertensionMed</v>
      </c>
      <c r="U222">
        <f>MONTH(Healthcare_Data_v1__4[[#This Row],[Date of Admission]])</f>
        <v>8</v>
      </c>
      <c r="V222">
        <f>YEAR(Healthcare_Data_v1__4[[#This Row],[Date of Admission]])</f>
        <v>2022</v>
      </c>
      <c r="W222">
        <f>DAY(Healthcare_Data_v1__4[[#This Row],[Date of Admission]])</f>
        <v>11</v>
      </c>
    </row>
    <row r="223" spans="1:23" x14ac:dyDescent="0.3">
      <c r="A223" t="s">
        <v>18195</v>
      </c>
      <c r="B223">
        <v>54</v>
      </c>
      <c r="C223" t="s">
        <v>8</v>
      </c>
      <c r="D223" t="s">
        <v>16</v>
      </c>
      <c r="E223" t="s">
        <v>20</v>
      </c>
      <c r="F223" t="s">
        <v>11</v>
      </c>
      <c r="G223" s="1">
        <v>43784</v>
      </c>
      <c r="H223" t="s">
        <v>518</v>
      </c>
      <c r="I223" t="s">
        <v>519</v>
      </c>
      <c r="J223">
        <v>66861.36404</v>
      </c>
      <c r="K223" t="s">
        <v>63</v>
      </c>
      <c r="L223">
        <v>66733</v>
      </c>
      <c r="M223">
        <v>193</v>
      </c>
      <c r="N223" t="s">
        <v>48</v>
      </c>
      <c r="O223" s="1">
        <v>43811</v>
      </c>
      <c r="P223" t="s">
        <v>85</v>
      </c>
      <c r="Q223" t="s">
        <v>50</v>
      </c>
      <c r="R223">
        <f>Healthcare_Data_v1__4[[#This Row],[Discharge Date]]-Healthcare_Data_v1__4[[#This Row],[Date of Admission]]</f>
        <v>27</v>
      </c>
      <c r="S223" t="str" cm="1">
        <f t="array" ref="S223">_xlfn.IFS( Healthcare_Data_v1__4[[#This Row],[Days of Stay]]&lt;10,"Low",Healthcare_Data_v1__4[[#This Row],[Days of Stay]]&lt;20,"Med",Healthcare_Data_v1__4[[#This Row],[Days of Stay]]&lt;=30,"High")</f>
        <v>High</v>
      </c>
      <c r="T223" t="str">
        <f>CONCATENATE(Healthcare_Data_v1__4[[#This Row],[Medical Condition]],Healthcare_Data_v1__4[[#This Row],[Duration]])</f>
        <v>CancerHigh</v>
      </c>
      <c r="U223">
        <f>MONTH(Healthcare_Data_v1__4[[#This Row],[Date of Admission]])</f>
        <v>11</v>
      </c>
      <c r="V223">
        <f>YEAR(Healthcare_Data_v1__4[[#This Row],[Date of Admission]])</f>
        <v>2019</v>
      </c>
      <c r="W223">
        <f>DAY(Healthcare_Data_v1__4[[#This Row],[Date of Admission]])</f>
        <v>15</v>
      </c>
    </row>
    <row r="224" spans="1:23" x14ac:dyDescent="0.3">
      <c r="A224" t="s">
        <v>18196</v>
      </c>
      <c r="B224">
        <v>21</v>
      </c>
      <c r="C224" t="s">
        <v>12</v>
      </c>
      <c r="D224" t="s">
        <v>15</v>
      </c>
      <c r="E224" t="s">
        <v>26</v>
      </c>
      <c r="F224" t="s">
        <v>11</v>
      </c>
      <c r="G224" s="1">
        <v>44527</v>
      </c>
      <c r="H224" t="s">
        <v>520</v>
      </c>
      <c r="I224" t="s">
        <v>521</v>
      </c>
      <c r="J224">
        <v>66859.501000000004</v>
      </c>
      <c r="K224" t="s">
        <v>66</v>
      </c>
      <c r="L224">
        <v>62918</v>
      </c>
      <c r="M224">
        <v>309</v>
      </c>
      <c r="N224" t="s">
        <v>48</v>
      </c>
      <c r="O224" s="1">
        <v>44541</v>
      </c>
      <c r="P224" t="s">
        <v>56</v>
      </c>
      <c r="Q224" t="s">
        <v>44</v>
      </c>
      <c r="R224">
        <f>Healthcare_Data_v1__4[[#This Row],[Discharge Date]]-Healthcare_Data_v1__4[[#This Row],[Date of Admission]]</f>
        <v>14</v>
      </c>
      <c r="S224" t="str" cm="1">
        <f t="array" ref="S224">_xlfn.IFS( Healthcare_Data_v1__4[[#This Row],[Days of Stay]]&lt;10,"Low",Healthcare_Data_v1__4[[#This Row],[Days of Stay]]&lt;20,"Med",Healthcare_Data_v1__4[[#This Row],[Days of Stay]]&lt;=30,"High")</f>
        <v>Med</v>
      </c>
      <c r="T224" t="str">
        <f>CONCATENATE(Healthcare_Data_v1__4[[#This Row],[Medical Condition]],Healthcare_Data_v1__4[[#This Row],[Duration]])</f>
        <v>CancerMed</v>
      </c>
      <c r="U224">
        <f>MONTH(Healthcare_Data_v1__4[[#This Row],[Date of Admission]])</f>
        <v>11</v>
      </c>
      <c r="V224">
        <f>YEAR(Healthcare_Data_v1__4[[#This Row],[Date of Admission]])</f>
        <v>2021</v>
      </c>
      <c r="W224">
        <f>DAY(Healthcare_Data_v1__4[[#This Row],[Date of Admission]])</f>
        <v>27</v>
      </c>
    </row>
    <row r="225" spans="1:23" x14ac:dyDescent="0.3">
      <c r="A225" t="s">
        <v>18197</v>
      </c>
      <c r="B225">
        <v>82</v>
      </c>
      <c r="C225" t="s">
        <v>3</v>
      </c>
      <c r="D225" t="s">
        <v>15</v>
      </c>
      <c r="E225" t="s">
        <v>24</v>
      </c>
      <c r="F225" t="s">
        <v>9</v>
      </c>
      <c r="G225" s="1">
        <v>43543</v>
      </c>
      <c r="H225" t="s">
        <v>522</v>
      </c>
      <c r="I225" t="s">
        <v>523</v>
      </c>
      <c r="J225">
        <v>66833.212320000006</v>
      </c>
      <c r="K225" t="s">
        <v>41</v>
      </c>
      <c r="L225">
        <v>36776</v>
      </c>
      <c r="M225">
        <v>222</v>
      </c>
      <c r="N225" t="s">
        <v>42</v>
      </c>
      <c r="O225" s="1">
        <v>43566</v>
      </c>
      <c r="P225" t="s">
        <v>85</v>
      </c>
      <c r="Q225" t="s">
        <v>50</v>
      </c>
      <c r="R225">
        <f>Healthcare_Data_v1__4[[#This Row],[Discharge Date]]-Healthcare_Data_v1__4[[#This Row],[Date of Admission]]</f>
        <v>23</v>
      </c>
      <c r="S225" t="str" cm="1">
        <f t="array" ref="S225">_xlfn.IFS( Healthcare_Data_v1__4[[#This Row],[Days of Stay]]&lt;10,"Low",Healthcare_Data_v1__4[[#This Row],[Days of Stay]]&lt;20,"Med",Healthcare_Data_v1__4[[#This Row],[Days of Stay]]&lt;=30,"High")</f>
        <v>High</v>
      </c>
      <c r="T225" t="str">
        <f>CONCATENATE(Healthcare_Data_v1__4[[#This Row],[Medical Condition]],Healthcare_Data_v1__4[[#This Row],[Duration]])</f>
        <v>ArthritisHigh</v>
      </c>
      <c r="U225">
        <f>MONTH(Healthcare_Data_v1__4[[#This Row],[Date of Admission]])</f>
        <v>3</v>
      </c>
      <c r="V225">
        <f>YEAR(Healthcare_Data_v1__4[[#This Row],[Date of Admission]])</f>
        <v>2019</v>
      </c>
      <c r="W225">
        <f>DAY(Healthcare_Data_v1__4[[#This Row],[Date of Admission]])</f>
        <v>19</v>
      </c>
    </row>
    <row r="226" spans="1:23" x14ac:dyDescent="0.3">
      <c r="A226" t="s">
        <v>18198</v>
      </c>
      <c r="B226">
        <v>72</v>
      </c>
      <c r="C226" t="s">
        <v>3</v>
      </c>
      <c r="D226" t="s">
        <v>15</v>
      </c>
      <c r="E226" t="s">
        <v>24</v>
      </c>
      <c r="F226" t="s">
        <v>4</v>
      </c>
      <c r="G226" s="1">
        <v>44121</v>
      </c>
      <c r="H226" t="s">
        <v>524</v>
      </c>
      <c r="I226" t="s">
        <v>525</v>
      </c>
      <c r="J226">
        <v>66831.729229999997</v>
      </c>
      <c r="K226" t="s">
        <v>41</v>
      </c>
      <c r="L226">
        <v>44849</v>
      </c>
      <c r="M226">
        <v>488</v>
      </c>
      <c r="N226" t="s">
        <v>48</v>
      </c>
      <c r="O226" s="1">
        <v>44149</v>
      </c>
      <c r="P226" t="s">
        <v>49</v>
      </c>
      <c r="Q226" t="s">
        <v>57</v>
      </c>
      <c r="R226">
        <f>Healthcare_Data_v1__4[[#This Row],[Discharge Date]]-Healthcare_Data_v1__4[[#This Row],[Date of Admission]]</f>
        <v>28</v>
      </c>
      <c r="S226" t="str" cm="1">
        <f t="array" ref="S226">_xlfn.IFS( Healthcare_Data_v1__4[[#This Row],[Days of Stay]]&lt;10,"Low",Healthcare_Data_v1__4[[#This Row],[Days of Stay]]&lt;20,"Med",Healthcare_Data_v1__4[[#This Row],[Days of Stay]]&lt;=30,"High")</f>
        <v>High</v>
      </c>
      <c r="T226" t="str">
        <f>CONCATENATE(Healthcare_Data_v1__4[[#This Row],[Medical Condition]],Healthcare_Data_v1__4[[#This Row],[Duration]])</f>
        <v>DiabetesHigh</v>
      </c>
      <c r="U226">
        <f>MONTH(Healthcare_Data_v1__4[[#This Row],[Date of Admission]])</f>
        <v>10</v>
      </c>
      <c r="V226">
        <f>YEAR(Healthcare_Data_v1__4[[#This Row],[Date of Admission]])</f>
        <v>2020</v>
      </c>
      <c r="W226">
        <f>DAY(Healthcare_Data_v1__4[[#This Row],[Date of Admission]])</f>
        <v>17</v>
      </c>
    </row>
    <row r="227" spans="1:23" x14ac:dyDescent="0.3">
      <c r="A227" t="s">
        <v>526</v>
      </c>
      <c r="B227">
        <v>41</v>
      </c>
      <c r="C227" t="s">
        <v>8</v>
      </c>
      <c r="D227" t="s">
        <v>16</v>
      </c>
      <c r="E227" t="s">
        <v>24</v>
      </c>
      <c r="F227" t="s">
        <v>11</v>
      </c>
      <c r="G227" s="1">
        <v>45063</v>
      </c>
      <c r="H227" t="s">
        <v>527</v>
      </c>
      <c r="I227" t="s">
        <v>528</v>
      </c>
      <c r="J227">
        <v>66818.962379999997</v>
      </c>
      <c r="K227" t="s">
        <v>47</v>
      </c>
      <c r="L227">
        <v>62539</v>
      </c>
      <c r="M227">
        <v>472</v>
      </c>
      <c r="N227" t="s">
        <v>48</v>
      </c>
      <c r="O227" s="1">
        <v>45069</v>
      </c>
      <c r="P227" t="s">
        <v>85</v>
      </c>
      <c r="Q227" t="s">
        <v>50</v>
      </c>
      <c r="R227">
        <f>Healthcare_Data_v1__4[[#This Row],[Discharge Date]]-Healthcare_Data_v1__4[[#This Row],[Date of Admission]]</f>
        <v>6</v>
      </c>
      <c r="S227" t="str" cm="1">
        <f t="array" ref="S227">_xlfn.IFS( Healthcare_Data_v1__4[[#This Row],[Days of Stay]]&lt;10,"Low",Healthcare_Data_v1__4[[#This Row],[Days of Stay]]&lt;20,"Med",Healthcare_Data_v1__4[[#This Row],[Days of Stay]]&lt;=30,"High")</f>
        <v>Low</v>
      </c>
      <c r="T227" t="str">
        <f>CONCATENATE(Healthcare_Data_v1__4[[#This Row],[Medical Condition]],Healthcare_Data_v1__4[[#This Row],[Duration]])</f>
        <v>CancerLow</v>
      </c>
      <c r="U227">
        <f>MONTH(Healthcare_Data_v1__4[[#This Row],[Date of Admission]])</f>
        <v>5</v>
      </c>
      <c r="V227">
        <f>YEAR(Healthcare_Data_v1__4[[#This Row],[Date of Admission]])</f>
        <v>2023</v>
      </c>
      <c r="W227">
        <f>DAY(Healthcare_Data_v1__4[[#This Row],[Date of Admission]])</f>
        <v>17</v>
      </c>
    </row>
    <row r="228" spans="1:23" x14ac:dyDescent="0.3">
      <c r="A228" t="s">
        <v>18199</v>
      </c>
      <c r="B228">
        <v>66</v>
      </c>
      <c r="C228" t="s">
        <v>3</v>
      </c>
      <c r="D228" t="s">
        <v>15</v>
      </c>
      <c r="E228" t="s">
        <v>19</v>
      </c>
      <c r="F228" t="s">
        <v>10</v>
      </c>
      <c r="G228" s="1">
        <v>44109</v>
      </c>
      <c r="H228" t="s">
        <v>529</v>
      </c>
      <c r="I228" t="s">
        <v>530</v>
      </c>
      <c r="J228">
        <v>66787.563590000005</v>
      </c>
      <c r="K228" t="s">
        <v>41</v>
      </c>
      <c r="L228">
        <v>28371</v>
      </c>
      <c r="M228">
        <v>391</v>
      </c>
      <c r="N228" t="s">
        <v>55</v>
      </c>
      <c r="O228" s="1">
        <v>44120</v>
      </c>
      <c r="P228" t="s">
        <v>60</v>
      </c>
      <c r="Q228" t="s">
        <v>50</v>
      </c>
      <c r="R228">
        <f>Healthcare_Data_v1__4[[#This Row],[Discharge Date]]-Healthcare_Data_v1__4[[#This Row],[Date of Admission]]</f>
        <v>11</v>
      </c>
      <c r="S228" t="str" cm="1">
        <f t="array" ref="S228">_xlfn.IFS( Healthcare_Data_v1__4[[#This Row],[Days of Stay]]&lt;10,"Low",Healthcare_Data_v1__4[[#This Row],[Days of Stay]]&lt;20,"Med",Healthcare_Data_v1__4[[#This Row],[Days of Stay]]&lt;=30,"High")</f>
        <v>Med</v>
      </c>
      <c r="T228" t="str">
        <f>CONCATENATE(Healthcare_Data_v1__4[[#This Row],[Medical Condition]],Healthcare_Data_v1__4[[#This Row],[Duration]])</f>
        <v>HypertensionMed</v>
      </c>
      <c r="U228">
        <f>MONTH(Healthcare_Data_v1__4[[#This Row],[Date of Admission]])</f>
        <v>10</v>
      </c>
      <c r="V228">
        <f>YEAR(Healthcare_Data_v1__4[[#This Row],[Date of Admission]])</f>
        <v>2020</v>
      </c>
      <c r="W228">
        <f>DAY(Healthcare_Data_v1__4[[#This Row],[Date of Admission]])</f>
        <v>5</v>
      </c>
    </row>
    <row r="229" spans="1:23" x14ac:dyDescent="0.3">
      <c r="A229" t="s">
        <v>18200</v>
      </c>
      <c r="B229">
        <v>53</v>
      </c>
      <c r="C229" t="s">
        <v>8</v>
      </c>
      <c r="D229" t="s">
        <v>15</v>
      </c>
      <c r="E229" t="s">
        <v>21</v>
      </c>
      <c r="F229" t="s">
        <v>10</v>
      </c>
      <c r="G229" s="1">
        <v>44516</v>
      </c>
      <c r="H229" t="s">
        <v>531</v>
      </c>
      <c r="I229" t="s">
        <v>532</v>
      </c>
      <c r="J229">
        <v>66733.454689999999</v>
      </c>
      <c r="K229" t="s">
        <v>69</v>
      </c>
      <c r="L229">
        <v>8100</v>
      </c>
      <c r="M229">
        <v>295</v>
      </c>
      <c r="N229" t="s">
        <v>48</v>
      </c>
      <c r="O229" s="1">
        <v>44531</v>
      </c>
      <c r="P229" t="s">
        <v>85</v>
      </c>
      <c r="Q229" t="s">
        <v>44</v>
      </c>
      <c r="R229">
        <f>Healthcare_Data_v1__4[[#This Row],[Discharge Date]]-Healthcare_Data_v1__4[[#This Row],[Date of Admission]]</f>
        <v>15</v>
      </c>
      <c r="S229" t="str" cm="1">
        <f t="array" ref="S229">_xlfn.IFS( Healthcare_Data_v1__4[[#This Row],[Days of Stay]]&lt;10,"Low",Healthcare_Data_v1__4[[#This Row],[Days of Stay]]&lt;20,"Med",Healthcare_Data_v1__4[[#This Row],[Days of Stay]]&lt;=30,"High")</f>
        <v>Med</v>
      </c>
      <c r="T229" t="str">
        <f>CONCATENATE(Healthcare_Data_v1__4[[#This Row],[Medical Condition]],Healthcare_Data_v1__4[[#This Row],[Duration]])</f>
        <v>HypertensionMed</v>
      </c>
      <c r="U229">
        <f>MONTH(Healthcare_Data_v1__4[[#This Row],[Date of Admission]])</f>
        <v>11</v>
      </c>
      <c r="V229">
        <f>YEAR(Healthcare_Data_v1__4[[#This Row],[Date of Admission]])</f>
        <v>2021</v>
      </c>
      <c r="W229">
        <f>DAY(Healthcare_Data_v1__4[[#This Row],[Date of Admission]])</f>
        <v>16</v>
      </c>
    </row>
    <row r="230" spans="1:23" x14ac:dyDescent="0.3">
      <c r="A230" t="s">
        <v>18201</v>
      </c>
      <c r="B230">
        <v>38</v>
      </c>
      <c r="C230" t="s">
        <v>5</v>
      </c>
      <c r="D230" t="s">
        <v>15</v>
      </c>
      <c r="E230" t="s">
        <v>20</v>
      </c>
      <c r="F230" t="s">
        <v>4</v>
      </c>
      <c r="G230" s="1">
        <v>43409</v>
      </c>
      <c r="H230" t="s">
        <v>533</v>
      </c>
      <c r="I230" t="s">
        <v>534</v>
      </c>
      <c r="J230">
        <v>66608.857250000001</v>
      </c>
      <c r="K230" t="s">
        <v>41</v>
      </c>
      <c r="L230">
        <v>53108</v>
      </c>
      <c r="M230">
        <v>186</v>
      </c>
      <c r="N230" t="s">
        <v>55</v>
      </c>
      <c r="O230" s="1">
        <v>43422</v>
      </c>
      <c r="P230" t="s">
        <v>49</v>
      </c>
      <c r="Q230" t="s">
        <v>50</v>
      </c>
      <c r="R230">
        <f>Healthcare_Data_v1__4[[#This Row],[Discharge Date]]-Healthcare_Data_v1__4[[#This Row],[Date of Admission]]</f>
        <v>13</v>
      </c>
      <c r="S230" t="str" cm="1">
        <f t="array" ref="S230">_xlfn.IFS( Healthcare_Data_v1__4[[#This Row],[Days of Stay]]&lt;10,"Low",Healthcare_Data_v1__4[[#This Row],[Days of Stay]]&lt;20,"Med",Healthcare_Data_v1__4[[#This Row],[Days of Stay]]&lt;=30,"High")</f>
        <v>Med</v>
      </c>
      <c r="T230" t="str">
        <f>CONCATENATE(Healthcare_Data_v1__4[[#This Row],[Medical Condition]],Healthcare_Data_v1__4[[#This Row],[Duration]])</f>
        <v>DiabetesMed</v>
      </c>
      <c r="U230">
        <f>MONTH(Healthcare_Data_v1__4[[#This Row],[Date of Admission]])</f>
        <v>11</v>
      </c>
      <c r="V230">
        <f>YEAR(Healthcare_Data_v1__4[[#This Row],[Date of Admission]])</f>
        <v>2018</v>
      </c>
      <c r="W230">
        <f>DAY(Healthcare_Data_v1__4[[#This Row],[Date of Admission]])</f>
        <v>5</v>
      </c>
    </row>
    <row r="231" spans="1:23" x14ac:dyDescent="0.3">
      <c r="A231" t="s">
        <v>18202</v>
      </c>
      <c r="B231">
        <v>26</v>
      </c>
      <c r="C231" t="s">
        <v>5</v>
      </c>
      <c r="D231" t="s">
        <v>16</v>
      </c>
      <c r="E231" t="s">
        <v>23</v>
      </c>
      <c r="F231" t="s">
        <v>10</v>
      </c>
      <c r="G231" s="1">
        <v>43805</v>
      </c>
      <c r="H231" t="s">
        <v>535</v>
      </c>
      <c r="I231" t="s">
        <v>536</v>
      </c>
      <c r="J231">
        <v>66590.032399999996</v>
      </c>
      <c r="K231" t="s">
        <v>63</v>
      </c>
      <c r="L231">
        <v>7779</v>
      </c>
      <c r="M231">
        <v>162</v>
      </c>
      <c r="N231" t="s">
        <v>55</v>
      </c>
      <c r="O231" s="1">
        <v>43816</v>
      </c>
      <c r="P231" t="s">
        <v>85</v>
      </c>
      <c r="Q231" t="s">
        <v>57</v>
      </c>
      <c r="R231">
        <f>Healthcare_Data_v1__4[[#This Row],[Discharge Date]]-Healthcare_Data_v1__4[[#This Row],[Date of Admission]]</f>
        <v>11</v>
      </c>
      <c r="S231" t="str" cm="1">
        <f t="array" ref="S231">_xlfn.IFS( Healthcare_Data_v1__4[[#This Row],[Days of Stay]]&lt;10,"Low",Healthcare_Data_v1__4[[#This Row],[Days of Stay]]&lt;20,"Med",Healthcare_Data_v1__4[[#This Row],[Days of Stay]]&lt;=30,"High")</f>
        <v>Med</v>
      </c>
      <c r="T231" t="str">
        <f>CONCATENATE(Healthcare_Data_v1__4[[#This Row],[Medical Condition]],Healthcare_Data_v1__4[[#This Row],[Duration]])</f>
        <v>HypertensionMed</v>
      </c>
      <c r="U231">
        <f>MONTH(Healthcare_Data_v1__4[[#This Row],[Date of Admission]])</f>
        <v>12</v>
      </c>
      <c r="V231">
        <f>YEAR(Healthcare_Data_v1__4[[#This Row],[Date of Admission]])</f>
        <v>2019</v>
      </c>
      <c r="W231">
        <f>DAY(Healthcare_Data_v1__4[[#This Row],[Date of Admission]])</f>
        <v>6</v>
      </c>
    </row>
    <row r="232" spans="1:23" x14ac:dyDescent="0.3">
      <c r="A232" t="s">
        <v>18203</v>
      </c>
      <c r="B232">
        <v>43</v>
      </c>
      <c r="C232" t="s">
        <v>8</v>
      </c>
      <c r="D232" t="s">
        <v>16</v>
      </c>
      <c r="E232" t="s">
        <v>25</v>
      </c>
      <c r="F232" t="s">
        <v>10</v>
      </c>
      <c r="G232" s="1">
        <v>44275</v>
      </c>
      <c r="H232" t="s">
        <v>537</v>
      </c>
      <c r="I232" t="s">
        <v>538</v>
      </c>
      <c r="J232">
        <v>66541.938639999993</v>
      </c>
      <c r="K232" t="s">
        <v>63</v>
      </c>
      <c r="L232">
        <v>13762</v>
      </c>
      <c r="M232">
        <v>179</v>
      </c>
      <c r="N232" t="s">
        <v>48</v>
      </c>
      <c r="O232" s="1">
        <v>44289</v>
      </c>
      <c r="P232" t="s">
        <v>56</v>
      </c>
      <c r="Q232" t="s">
        <v>44</v>
      </c>
      <c r="R232">
        <f>Healthcare_Data_v1__4[[#This Row],[Discharge Date]]-Healthcare_Data_v1__4[[#This Row],[Date of Admission]]</f>
        <v>14</v>
      </c>
      <c r="S232" t="str" cm="1">
        <f t="array" ref="S232">_xlfn.IFS( Healthcare_Data_v1__4[[#This Row],[Days of Stay]]&lt;10,"Low",Healthcare_Data_v1__4[[#This Row],[Days of Stay]]&lt;20,"Med",Healthcare_Data_v1__4[[#This Row],[Days of Stay]]&lt;=30,"High")</f>
        <v>Med</v>
      </c>
      <c r="T232" t="str">
        <f>CONCATENATE(Healthcare_Data_v1__4[[#This Row],[Medical Condition]],Healthcare_Data_v1__4[[#This Row],[Duration]])</f>
        <v>HypertensionMed</v>
      </c>
      <c r="U232">
        <f>MONTH(Healthcare_Data_v1__4[[#This Row],[Date of Admission]])</f>
        <v>3</v>
      </c>
      <c r="V232">
        <f>YEAR(Healthcare_Data_v1__4[[#This Row],[Date of Admission]])</f>
        <v>2021</v>
      </c>
      <c r="W232">
        <f>DAY(Healthcare_Data_v1__4[[#This Row],[Date of Admission]])</f>
        <v>20</v>
      </c>
    </row>
    <row r="233" spans="1:23" x14ac:dyDescent="0.3">
      <c r="A233" t="s">
        <v>18204</v>
      </c>
      <c r="B233">
        <v>61</v>
      </c>
      <c r="C233" t="s">
        <v>3</v>
      </c>
      <c r="D233" t="s">
        <v>15</v>
      </c>
      <c r="E233" t="s">
        <v>24</v>
      </c>
      <c r="F233" t="s">
        <v>11</v>
      </c>
      <c r="G233" s="1">
        <v>43842</v>
      </c>
      <c r="H233" t="s">
        <v>539</v>
      </c>
      <c r="I233" t="s">
        <v>540</v>
      </c>
      <c r="J233">
        <v>66333.584759999998</v>
      </c>
      <c r="K233" t="s">
        <v>41</v>
      </c>
      <c r="L233">
        <v>59610</v>
      </c>
      <c r="M233">
        <v>230</v>
      </c>
      <c r="N233" t="s">
        <v>48</v>
      </c>
      <c r="O233" s="1">
        <v>43869</v>
      </c>
      <c r="P233" t="s">
        <v>49</v>
      </c>
      <c r="Q233" t="s">
        <v>57</v>
      </c>
      <c r="R233">
        <f>Healthcare_Data_v1__4[[#This Row],[Discharge Date]]-Healthcare_Data_v1__4[[#This Row],[Date of Admission]]</f>
        <v>27</v>
      </c>
      <c r="S233" t="str" cm="1">
        <f t="array" ref="S233">_xlfn.IFS( Healthcare_Data_v1__4[[#This Row],[Days of Stay]]&lt;10,"Low",Healthcare_Data_v1__4[[#This Row],[Days of Stay]]&lt;20,"Med",Healthcare_Data_v1__4[[#This Row],[Days of Stay]]&lt;=30,"High")</f>
        <v>High</v>
      </c>
      <c r="T233" t="str">
        <f>CONCATENATE(Healthcare_Data_v1__4[[#This Row],[Medical Condition]],Healthcare_Data_v1__4[[#This Row],[Duration]])</f>
        <v>CancerHigh</v>
      </c>
      <c r="U233">
        <f>MONTH(Healthcare_Data_v1__4[[#This Row],[Date of Admission]])</f>
        <v>1</v>
      </c>
      <c r="V233">
        <f>YEAR(Healthcare_Data_v1__4[[#This Row],[Date of Admission]])</f>
        <v>2020</v>
      </c>
      <c r="W233">
        <f>DAY(Healthcare_Data_v1__4[[#This Row],[Date of Admission]])</f>
        <v>12</v>
      </c>
    </row>
    <row r="234" spans="1:23" x14ac:dyDescent="0.3">
      <c r="A234" t="s">
        <v>18205</v>
      </c>
      <c r="B234">
        <v>20</v>
      </c>
      <c r="C234" t="s">
        <v>12</v>
      </c>
      <c r="D234" t="s">
        <v>15</v>
      </c>
      <c r="E234" t="s">
        <v>24</v>
      </c>
      <c r="F234" t="s">
        <v>9</v>
      </c>
      <c r="G234" s="1">
        <v>43524</v>
      </c>
      <c r="H234" t="s">
        <v>541</v>
      </c>
      <c r="I234" t="s">
        <v>542</v>
      </c>
      <c r="J234">
        <v>66271.619649999993</v>
      </c>
      <c r="K234" t="s">
        <v>66</v>
      </c>
      <c r="L234">
        <v>39228</v>
      </c>
      <c r="M234">
        <v>460</v>
      </c>
      <c r="N234" t="s">
        <v>42</v>
      </c>
      <c r="O234" s="1">
        <v>43543</v>
      </c>
      <c r="P234" t="s">
        <v>60</v>
      </c>
      <c r="Q234" t="s">
        <v>44</v>
      </c>
      <c r="R234">
        <f>Healthcare_Data_v1__4[[#This Row],[Discharge Date]]-Healthcare_Data_v1__4[[#This Row],[Date of Admission]]</f>
        <v>19</v>
      </c>
      <c r="S234" t="str" cm="1">
        <f t="array" ref="S234">_xlfn.IFS( Healthcare_Data_v1__4[[#This Row],[Days of Stay]]&lt;10,"Low",Healthcare_Data_v1__4[[#This Row],[Days of Stay]]&lt;20,"Med",Healthcare_Data_v1__4[[#This Row],[Days of Stay]]&lt;=30,"High")</f>
        <v>Med</v>
      </c>
      <c r="T234" t="str">
        <f>CONCATENATE(Healthcare_Data_v1__4[[#This Row],[Medical Condition]],Healthcare_Data_v1__4[[#This Row],[Duration]])</f>
        <v>ArthritisMed</v>
      </c>
      <c r="U234">
        <f>MONTH(Healthcare_Data_v1__4[[#This Row],[Date of Admission]])</f>
        <v>2</v>
      </c>
      <c r="V234">
        <f>YEAR(Healthcare_Data_v1__4[[#This Row],[Date of Admission]])</f>
        <v>2019</v>
      </c>
      <c r="W234">
        <f>DAY(Healthcare_Data_v1__4[[#This Row],[Date of Admission]])</f>
        <v>28</v>
      </c>
    </row>
    <row r="235" spans="1:23" x14ac:dyDescent="0.3">
      <c r="A235" t="s">
        <v>18206</v>
      </c>
      <c r="B235">
        <v>32</v>
      </c>
      <c r="C235" t="s">
        <v>5</v>
      </c>
      <c r="D235" t="s">
        <v>15</v>
      </c>
      <c r="E235" t="s">
        <v>26</v>
      </c>
      <c r="F235" t="s">
        <v>6</v>
      </c>
      <c r="G235" s="1">
        <v>45102</v>
      </c>
      <c r="H235" t="s">
        <v>543</v>
      </c>
      <c r="I235" t="s">
        <v>544</v>
      </c>
      <c r="J235">
        <v>66234.984589999993</v>
      </c>
      <c r="K235" t="s">
        <v>63</v>
      </c>
      <c r="L235">
        <v>38989</v>
      </c>
      <c r="M235">
        <v>322</v>
      </c>
      <c r="N235" t="s">
        <v>55</v>
      </c>
      <c r="O235" s="1">
        <v>45105</v>
      </c>
      <c r="P235" t="s">
        <v>43</v>
      </c>
      <c r="Q235" t="s">
        <v>50</v>
      </c>
      <c r="R235">
        <f>Healthcare_Data_v1__4[[#This Row],[Discharge Date]]-Healthcare_Data_v1__4[[#This Row],[Date of Admission]]</f>
        <v>3</v>
      </c>
      <c r="S235" t="str" cm="1">
        <f t="array" ref="S235">_xlfn.IFS( Healthcare_Data_v1__4[[#This Row],[Days of Stay]]&lt;10,"Low",Healthcare_Data_v1__4[[#This Row],[Days of Stay]]&lt;20,"Med",Healthcare_Data_v1__4[[#This Row],[Days of Stay]]&lt;=30,"High")</f>
        <v>Low</v>
      </c>
      <c r="T235" t="str">
        <f>CONCATENATE(Healthcare_Data_v1__4[[#This Row],[Medical Condition]],Healthcare_Data_v1__4[[#This Row],[Duration]])</f>
        <v>AsthmaLow</v>
      </c>
      <c r="U235">
        <f>MONTH(Healthcare_Data_v1__4[[#This Row],[Date of Admission]])</f>
        <v>6</v>
      </c>
      <c r="V235">
        <f>YEAR(Healthcare_Data_v1__4[[#This Row],[Date of Admission]])</f>
        <v>2023</v>
      </c>
      <c r="W235">
        <f>DAY(Healthcare_Data_v1__4[[#This Row],[Date of Admission]])</f>
        <v>25</v>
      </c>
    </row>
    <row r="236" spans="1:23" x14ac:dyDescent="0.3">
      <c r="A236" t="s">
        <v>18207</v>
      </c>
      <c r="B236">
        <v>32</v>
      </c>
      <c r="C236" t="s">
        <v>5</v>
      </c>
      <c r="D236" t="s">
        <v>15</v>
      </c>
      <c r="E236" t="s">
        <v>23</v>
      </c>
      <c r="F236" t="s">
        <v>4</v>
      </c>
      <c r="G236" s="1">
        <v>44573</v>
      </c>
      <c r="H236" t="s">
        <v>545</v>
      </c>
      <c r="I236" t="s">
        <v>546</v>
      </c>
      <c r="J236">
        <v>66072.639599999995</v>
      </c>
      <c r="K236" t="s">
        <v>47</v>
      </c>
      <c r="L236">
        <v>42273</v>
      </c>
      <c r="M236">
        <v>272</v>
      </c>
      <c r="N236" t="s">
        <v>48</v>
      </c>
      <c r="O236" s="1">
        <v>44582</v>
      </c>
      <c r="P236" t="s">
        <v>60</v>
      </c>
      <c r="Q236" t="s">
        <v>57</v>
      </c>
      <c r="R236">
        <f>Healthcare_Data_v1__4[[#This Row],[Discharge Date]]-Healthcare_Data_v1__4[[#This Row],[Date of Admission]]</f>
        <v>9</v>
      </c>
      <c r="S236" t="str" cm="1">
        <f t="array" ref="S236">_xlfn.IFS( Healthcare_Data_v1__4[[#This Row],[Days of Stay]]&lt;10,"Low",Healthcare_Data_v1__4[[#This Row],[Days of Stay]]&lt;20,"Med",Healthcare_Data_v1__4[[#This Row],[Days of Stay]]&lt;=30,"High")</f>
        <v>Low</v>
      </c>
      <c r="T236" t="str">
        <f>CONCATENATE(Healthcare_Data_v1__4[[#This Row],[Medical Condition]],Healthcare_Data_v1__4[[#This Row],[Duration]])</f>
        <v>DiabetesLow</v>
      </c>
      <c r="U236">
        <f>MONTH(Healthcare_Data_v1__4[[#This Row],[Date of Admission]])</f>
        <v>1</v>
      </c>
      <c r="V236">
        <f>YEAR(Healthcare_Data_v1__4[[#This Row],[Date of Admission]])</f>
        <v>2022</v>
      </c>
      <c r="W236">
        <f>DAY(Healthcare_Data_v1__4[[#This Row],[Date of Admission]])</f>
        <v>12</v>
      </c>
    </row>
    <row r="237" spans="1:23" x14ac:dyDescent="0.3">
      <c r="A237" t="s">
        <v>18208</v>
      </c>
      <c r="B237">
        <v>25</v>
      </c>
      <c r="C237" t="s">
        <v>5</v>
      </c>
      <c r="D237" t="s">
        <v>15</v>
      </c>
      <c r="E237" t="s">
        <v>25</v>
      </c>
      <c r="F237" t="s">
        <v>9</v>
      </c>
      <c r="G237" s="1">
        <v>44428</v>
      </c>
      <c r="H237" t="s">
        <v>547</v>
      </c>
      <c r="I237" t="s">
        <v>548</v>
      </c>
      <c r="J237">
        <v>65985.530010000002</v>
      </c>
      <c r="K237" t="s">
        <v>66</v>
      </c>
      <c r="L237">
        <v>29530</v>
      </c>
      <c r="M237">
        <v>452</v>
      </c>
      <c r="N237" t="s">
        <v>48</v>
      </c>
      <c r="O237" s="1">
        <v>44440</v>
      </c>
      <c r="P237" t="s">
        <v>49</v>
      </c>
      <c r="Q237" t="s">
        <v>50</v>
      </c>
      <c r="R237">
        <f>Healthcare_Data_v1__4[[#This Row],[Discharge Date]]-Healthcare_Data_v1__4[[#This Row],[Date of Admission]]</f>
        <v>12</v>
      </c>
      <c r="S237" t="str" cm="1">
        <f t="array" ref="S237">_xlfn.IFS( Healthcare_Data_v1__4[[#This Row],[Days of Stay]]&lt;10,"Low",Healthcare_Data_v1__4[[#This Row],[Days of Stay]]&lt;20,"Med",Healthcare_Data_v1__4[[#This Row],[Days of Stay]]&lt;=30,"High")</f>
        <v>Med</v>
      </c>
      <c r="T237" t="str">
        <f>CONCATENATE(Healthcare_Data_v1__4[[#This Row],[Medical Condition]],Healthcare_Data_v1__4[[#This Row],[Duration]])</f>
        <v>ArthritisMed</v>
      </c>
      <c r="U237">
        <f>MONTH(Healthcare_Data_v1__4[[#This Row],[Date of Admission]])</f>
        <v>8</v>
      </c>
      <c r="V237">
        <f>YEAR(Healthcare_Data_v1__4[[#This Row],[Date of Admission]])</f>
        <v>2021</v>
      </c>
      <c r="W237">
        <f>DAY(Healthcare_Data_v1__4[[#This Row],[Date of Admission]])</f>
        <v>20</v>
      </c>
    </row>
    <row r="238" spans="1:23" x14ac:dyDescent="0.3">
      <c r="A238" t="s">
        <v>18209</v>
      </c>
      <c r="B238">
        <v>71</v>
      </c>
      <c r="C238" t="s">
        <v>3</v>
      </c>
      <c r="D238" t="s">
        <v>15</v>
      </c>
      <c r="E238" t="s">
        <v>20</v>
      </c>
      <c r="F238" t="s">
        <v>10</v>
      </c>
      <c r="G238" s="1">
        <v>44230</v>
      </c>
      <c r="H238" t="s">
        <v>549</v>
      </c>
      <c r="I238" t="s">
        <v>550</v>
      </c>
      <c r="J238">
        <v>65918.849789999993</v>
      </c>
      <c r="K238" t="s">
        <v>41</v>
      </c>
      <c r="L238">
        <v>16374</v>
      </c>
      <c r="M238">
        <v>301</v>
      </c>
      <c r="N238" t="s">
        <v>55</v>
      </c>
      <c r="O238" s="1">
        <v>44260</v>
      </c>
      <c r="P238" t="s">
        <v>49</v>
      </c>
      <c r="Q238" t="s">
        <v>44</v>
      </c>
      <c r="R238">
        <f>Healthcare_Data_v1__4[[#This Row],[Discharge Date]]-Healthcare_Data_v1__4[[#This Row],[Date of Admission]]</f>
        <v>30</v>
      </c>
      <c r="S238" t="str" cm="1">
        <f t="array" ref="S238">_xlfn.IFS( Healthcare_Data_v1__4[[#This Row],[Days of Stay]]&lt;10,"Low",Healthcare_Data_v1__4[[#This Row],[Days of Stay]]&lt;20,"Med",Healthcare_Data_v1__4[[#This Row],[Days of Stay]]&lt;=30,"High")</f>
        <v>High</v>
      </c>
      <c r="T238" t="str">
        <f>CONCATENATE(Healthcare_Data_v1__4[[#This Row],[Medical Condition]],Healthcare_Data_v1__4[[#This Row],[Duration]])</f>
        <v>HypertensionHigh</v>
      </c>
      <c r="U238">
        <f>MONTH(Healthcare_Data_v1__4[[#This Row],[Date of Admission]])</f>
        <v>2</v>
      </c>
      <c r="V238">
        <f>YEAR(Healthcare_Data_v1__4[[#This Row],[Date of Admission]])</f>
        <v>2021</v>
      </c>
      <c r="W238">
        <f>DAY(Healthcare_Data_v1__4[[#This Row],[Date of Admission]])</f>
        <v>3</v>
      </c>
    </row>
    <row r="239" spans="1:23" x14ac:dyDescent="0.3">
      <c r="A239" t="s">
        <v>18210</v>
      </c>
      <c r="B239">
        <v>48</v>
      </c>
      <c r="C239" t="s">
        <v>8</v>
      </c>
      <c r="D239" t="s">
        <v>15</v>
      </c>
      <c r="E239" t="s">
        <v>25</v>
      </c>
      <c r="F239" t="s">
        <v>9</v>
      </c>
      <c r="G239" s="1">
        <v>44660</v>
      </c>
      <c r="H239" t="s">
        <v>551</v>
      </c>
      <c r="I239" t="s">
        <v>552</v>
      </c>
      <c r="J239">
        <v>65879.185750000004</v>
      </c>
      <c r="K239" t="s">
        <v>41</v>
      </c>
      <c r="L239">
        <v>10038</v>
      </c>
      <c r="M239">
        <v>154</v>
      </c>
      <c r="N239" t="s">
        <v>42</v>
      </c>
      <c r="O239" s="1">
        <v>44679</v>
      </c>
      <c r="P239" t="s">
        <v>43</v>
      </c>
      <c r="Q239" t="s">
        <v>50</v>
      </c>
      <c r="R239">
        <f>Healthcare_Data_v1__4[[#This Row],[Discharge Date]]-Healthcare_Data_v1__4[[#This Row],[Date of Admission]]</f>
        <v>19</v>
      </c>
      <c r="S239" t="str" cm="1">
        <f t="array" ref="S239">_xlfn.IFS( Healthcare_Data_v1__4[[#This Row],[Days of Stay]]&lt;10,"Low",Healthcare_Data_v1__4[[#This Row],[Days of Stay]]&lt;20,"Med",Healthcare_Data_v1__4[[#This Row],[Days of Stay]]&lt;=30,"High")</f>
        <v>Med</v>
      </c>
      <c r="T239" t="str">
        <f>CONCATENATE(Healthcare_Data_v1__4[[#This Row],[Medical Condition]],Healthcare_Data_v1__4[[#This Row],[Duration]])</f>
        <v>ArthritisMed</v>
      </c>
      <c r="U239">
        <f>MONTH(Healthcare_Data_v1__4[[#This Row],[Date of Admission]])</f>
        <v>4</v>
      </c>
      <c r="V239">
        <f>YEAR(Healthcare_Data_v1__4[[#This Row],[Date of Admission]])</f>
        <v>2022</v>
      </c>
      <c r="W239">
        <f>DAY(Healthcare_Data_v1__4[[#This Row],[Date of Admission]])</f>
        <v>9</v>
      </c>
    </row>
    <row r="240" spans="1:23" x14ac:dyDescent="0.3">
      <c r="A240" t="s">
        <v>18211</v>
      </c>
      <c r="B240">
        <v>39</v>
      </c>
      <c r="C240" t="s">
        <v>5</v>
      </c>
      <c r="D240" t="s">
        <v>16</v>
      </c>
      <c r="E240" t="s">
        <v>25</v>
      </c>
      <c r="F240" t="s">
        <v>11</v>
      </c>
      <c r="G240" s="1">
        <v>43872</v>
      </c>
      <c r="H240" t="s">
        <v>553</v>
      </c>
      <c r="I240" t="s">
        <v>554</v>
      </c>
      <c r="J240">
        <v>65871.834000000003</v>
      </c>
      <c r="K240" t="s">
        <v>63</v>
      </c>
      <c r="L240">
        <v>46067</v>
      </c>
      <c r="M240">
        <v>416</v>
      </c>
      <c r="N240" t="s">
        <v>48</v>
      </c>
      <c r="O240" s="1">
        <v>43885</v>
      </c>
      <c r="P240" t="s">
        <v>49</v>
      </c>
      <c r="Q240" t="s">
        <v>57</v>
      </c>
      <c r="R240">
        <f>Healthcare_Data_v1__4[[#This Row],[Discharge Date]]-Healthcare_Data_v1__4[[#This Row],[Date of Admission]]</f>
        <v>13</v>
      </c>
      <c r="S240" t="str" cm="1">
        <f t="array" ref="S240">_xlfn.IFS( Healthcare_Data_v1__4[[#This Row],[Days of Stay]]&lt;10,"Low",Healthcare_Data_v1__4[[#This Row],[Days of Stay]]&lt;20,"Med",Healthcare_Data_v1__4[[#This Row],[Days of Stay]]&lt;=30,"High")</f>
        <v>Med</v>
      </c>
      <c r="T240" t="str">
        <f>CONCATENATE(Healthcare_Data_v1__4[[#This Row],[Medical Condition]],Healthcare_Data_v1__4[[#This Row],[Duration]])</f>
        <v>CancerMed</v>
      </c>
      <c r="U240">
        <f>MONTH(Healthcare_Data_v1__4[[#This Row],[Date of Admission]])</f>
        <v>2</v>
      </c>
      <c r="V240">
        <f>YEAR(Healthcare_Data_v1__4[[#This Row],[Date of Admission]])</f>
        <v>2020</v>
      </c>
      <c r="W240">
        <f>DAY(Healthcare_Data_v1__4[[#This Row],[Date of Admission]])</f>
        <v>11</v>
      </c>
    </row>
    <row r="241" spans="1:23" x14ac:dyDescent="0.3">
      <c r="A241" t="s">
        <v>18212</v>
      </c>
      <c r="B241">
        <v>45</v>
      </c>
      <c r="C241" t="s">
        <v>8</v>
      </c>
      <c r="D241" t="s">
        <v>15</v>
      </c>
      <c r="E241" t="s">
        <v>24</v>
      </c>
      <c r="F241" t="s">
        <v>9</v>
      </c>
      <c r="G241" s="1">
        <v>44772</v>
      </c>
      <c r="H241" t="s">
        <v>555</v>
      </c>
      <c r="I241" t="s">
        <v>556</v>
      </c>
      <c r="J241">
        <v>65826.554109999997</v>
      </c>
      <c r="K241" t="s">
        <v>69</v>
      </c>
      <c r="L241">
        <v>38438</v>
      </c>
      <c r="M241">
        <v>414</v>
      </c>
      <c r="N241" t="s">
        <v>55</v>
      </c>
      <c r="O241" s="1">
        <v>44786</v>
      </c>
      <c r="P241" t="s">
        <v>60</v>
      </c>
      <c r="Q241" t="s">
        <v>44</v>
      </c>
      <c r="R241">
        <f>Healthcare_Data_v1__4[[#This Row],[Discharge Date]]-Healthcare_Data_v1__4[[#This Row],[Date of Admission]]</f>
        <v>14</v>
      </c>
      <c r="S241" t="str" cm="1">
        <f t="array" ref="S241">_xlfn.IFS( Healthcare_Data_v1__4[[#This Row],[Days of Stay]]&lt;10,"Low",Healthcare_Data_v1__4[[#This Row],[Days of Stay]]&lt;20,"Med",Healthcare_Data_v1__4[[#This Row],[Days of Stay]]&lt;=30,"High")</f>
        <v>Med</v>
      </c>
      <c r="T241" t="str">
        <f>CONCATENATE(Healthcare_Data_v1__4[[#This Row],[Medical Condition]],Healthcare_Data_v1__4[[#This Row],[Duration]])</f>
        <v>ArthritisMed</v>
      </c>
      <c r="U241">
        <f>MONTH(Healthcare_Data_v1__4[[#This Row],[Date of Admission]])</f>
        <v>7</v>
      </c>
      <c r="V241">
        <f>YEAR(Healthcare_Data_v1__4[[#This Row],[Date of Admission]])</f>
        <v>2022</v>
      </c>
      <c r="W241">
        <f>DAY(Healthcare_Data_v1__4[[#This Row],[Date of Admission]])</f>
        <v>30</v>
      </c>
    </row>
    <row r="242" spans="1:23" x14ac:dyDescent="0.3">
      <c r="A242" t="s">
        <v>18213</v>
      </c>
      <c r="B242">
        <v>23</v>
      </c>
      <c r="C242" t="s">
        <v>12</v>
      </c>
      <c r="D242" t="s">
        <v>16</v>
      </c>
      <c r="E242" t="s">
        <v>19</v>
      </c>
      <c r="F242" t="s">
        <v>10</v>
      </c>
      <c r="G242" s="1">
        <v>44297</v>
      </c>
      <c r="H242" t="s">
        <v>557</v>
      </c>
      <c r="I242" t="s">
        <v>558</v>
      </c>
      <c r="J242">
        <v>65721.700540000005</v>
      </c>
      <c r="K242" t="s">
        <v>69</v>
      </c>
      <c r="L242">
        <v>13148</v>
      </c>
      <c r="M242">
        <v>236</v>
      </c>
      <c r="N242" t="s">
        <v>48</v>
      </c>
      <c r="O242" s="1">
        <v>44307</v>
      </c>
      <c r="P242" t="s">
        <v>85</v>
      </c>
      <c r="Q242" t="s">
        <v>57</v>
      </c>
      <c r="R242">
        <f>Healthcare_Data_v1__4[[#This Row],[Discharge Date]]-Healthcare_Data_v1__4[[#This Row],[Date of Admission]]</f>
        <v>10</v>
      </c>
      <c r="S242" t="str" cm="1">
        <f t="array" ref="S242">_xlfn.IFS( Healthcare_Data_v1__4[[#This Row],[Days of Stay]]&lt;10,"Low",Healthcare_Data_v1__4[[#This Row],[Days of Stay]]&lt;20,"Med",Healthcare_Data_v1__4[[#This Row],[Days of Stay]]&lt;=30,"High")</f>
        <v>Med</v>
      </c>
      <c r="T242" t="str">
        <f>CONCATENATE(Healthcare_Data_v1__4[[#This Row],[Medical Condition]],Healthcare_Data_v1__4[[#This Row],[Duration]])</f>
        <v>HypertensionMed</v>
      </c>
      <c r="U242">
        <f>MONTH(Healthcare_Data_v1__4[[#This Row],[Date of Admission]])</f>
        <v>4</v>
      </c>
      <c r="V242">
        <f>YEAR(Healthcare_Data_v1__4[[#This Row],[Date of Admission]])</f>
        <v>2021</v>
      </c>
      <c r="W242">
        <f>DAY(Healthcare_Data_v1__4[[#This Row],[Date of Admission]])</f>
        <v>11</v>
      </c>
    </row>
    <row r="243" spans="1:23" x14ac:dyDescent="0.3">
      <c r="A243" t="s">
        <v>18214</v>
      </c>
      <c r="B243">
        <v>74</v>
      </c>
      <c r="C243" t="s">
        <v>3</v>
      </c>
      <c r="D243" t="s">
        <v>16</v>
      </c>
      <c r="E243" t="s">
        <v>23</v>
      </c>
      <c r="F243" t="s">
        <v>10</v>
      </c>
      <c r="G243" s="1">
        <v>45122</v>
      </c>
      <c r="H243" t="s">
        <v>559</v>
      </c>
      <c r="I243" t="s">
        <v>560</v>
      </c>
      <c r="J243">
        <v>65692.350709999999</v>
      </c>
      <c r="K243" t="s">
        <v>41</v>
      </c>
      <c r="L243">
        <v>2706</v>
      </c>
      <c r="M243">
        <v>375</v>
      </c>
      <c r="N243" t="s">
        <v>48</v>
      </c>
      <c r="O243" s="1">
        <v>45128</v>
      </c>
      <c r="P243" t="s">
        <v>56</v>
      </c>
      <c r="Q243" t="s">
        <v>57</v>
      </c>
      <c r="R243">
        <f>Healthcare_Data_v1__4[[#This Row],[Discharge Date]]-Healthcare_Data_v1__4[[#This Row],[Date of Admission]]</f>
        <v>6</v>
      </c>
      <c r="S243" t="str" cm="1">
        <f t="array" ref="S243">_xlfn.IFS( Healthcare_Data_v1__4[[#This Row],[Days of Stay]]&lt;10,"Low",Healthcare_Data_v1__4[[#This Row],[Days of Stay]]&lt;20,"Med",Healthcare_Data_v1__4[[#This Row],[Days of Stay]]&lt;=30,"High")</f>
        <v>Low</v>
      </c>
      <c r="T243" t="str">
        <f>CONCATENATE(Healthcare_Data_v1__4[[#This Row],[Medical Condition]],Healthcare_Data_v1__4[[#This Row],[Duration]])</f>
        <v>HypertensionLow</v>
      </c>
      <c r="U243">
        <f>MONTH(Healthcare_Data_v1__4[[#This Row],[Date of Admission]])</f>
        <v>7</v>
      </c>
      <c r="V243">
        <f>YEAR(Healthcare_Data_v1__4[[#This Row],[Date of Admission]])</f>
        <v>2023</v>
      </c>
      <c r="W243">
        <f>DAY(Healthcare_Data_v1__4[[#This Row],[Date of Admission]])</f>
        <v>15</v>
      </c>
    </row>
    <row r="244" spans="1:23" x14ac:dyDescent="0.3">
      <c r="A244" t="s">
        <v>18215</v>
      </c>
      <c r="B244">
        <v>71</v>
      </c>
      <c r="C244" t="s">
        <v>3</v>
      </c>
      <c r="D244" t="s">
        <v>15</v>
      </c>
      <c r="E244" t="s">
        <v>26</v>
      </c>
      <c r="F244" t="s">
        <v>7</v>
      </c>
      <c r="G244" s="1">
        <v>44324</v>
      </c>
      <c r="H244" t="s">
        <v>561</v>
      </c>
      <c r="I244" t="s">
        <v>562</v>
      </c>
      <c r="J244">
        <v>65678.449680000005</v>
      </c>
      <c r="K244" t="s">
        <v>41</v>
      </c>
      <c r="L244">
        <v>11508</v>
      </c>
      <c r="M244">
        <v>141</v>
      </c>
      <c r="N244" t="s">
        <v>42</v>
      </c>
      <c r="O244" s="1">
        <v>44335</v>
      </c>
      <c r="P244" t="s">
        <v>43</v>
      </c>
      <c r="Q244" t="s">
        <v>50</v>
      </c>
      <c r="R244">
        <f>Healthcare_Data_v1__4[[#This Row],[Discharge Date]]-Healthcare_Data_v1__4[[#This Row],[Date of Admission]]</f>
        <v>11</v>
      </c>
      <c r="S244" t="str" cm="1">
        <f t="array" ref="S244">_xlfn.IFS( Healthcare_Data_v1__4[[#This Row],[Days of Stay]]&lt;10,"Low",Healthcare_Data_v1__4[[#This Row],[Days of Stay]]&lt;20,"Med",Healthcare_Data_v1__4[[#This Row],[Days of Stay]]&lt;=30,"High")</f>
        <v>Med</v>
      </c>
      <c r="T244" t="str">
        <f>CONCATENATE(Healthcare_Data_v1__4[[#This Row],[Medical Condition]],Healthcare_Data_v1__4[[#This Row],[Duration]])</f>
        <v>ObesityMed</v>
      </c>
      <c r="U244">
        <f>MONTH(Healthcare_Data_v1__4[[#This Row],[Date of Admission]])</f>
        <v>5</v>
      </c>
      <c r="V244">
        <f>YEAR(Healthcare_Data_v1__4[[#This Row],[Date of Admission]])</f>
        <v>2021</v>
      </c>
      <c r="W244">
        <f>DAY(Healthcare_Data_v1__4[[#This Row],[Date of Admission]])</f>
        <v>8</v>
      </c>
    </row>
    <row r="245" spans="1:23" x14ac:dyDescent="0.3">
      <c r="A245" t="s">
        <v>18216</v>
      </c>
      <c r="B245">
        <v>57</v>
      </c>
      <c r="C245" t="s">
        <v>3</v>
      </c>
      <c r="D245" t="s">
        <v>15</v>
      </c>
      <c r="E245" t="s">
        <v>22</v>
      </c>
      <c r="F245" t="s">
        <v>11</v>
      </c>
      <c r="G245" s="1">
        <v>44729</v>
      </c>
      <c r="H245" t="s">
        <v>563</v>
      </c>
      <c r="I245" t="s">
        <v>564</v>
      </c>
      <c r="J245">
        <v>65560.427089999997</v>
      </c>
      <c r="K245" t="s">
        <v>69</v>
      </c>
      <c r="L245">
        <v>16255</v>
      </c>
      <c r="M245">
        <v>221</v>
      </c>
      <c r="N245" t="s">
        <v>48</v>
      </c>
      <c r="O245" s="1">
        <v>44746</v>
      </c>
      <c r="P245" t="s">
        <v>56</v>
      </c>
      <c r="Q245" t="s">
        <v>44</v>
      </c>
      <c r="R245">
        <f>Healthcare_Data_v1__4[[#This Row],[Discharge Date]]-Healthcare_Data_v1__4[[#This Row],[Date of Admission]]</f>
        <v>17</v>
      </c>
      <c r="S245" t="str" cm="1">
        <f t="array" ref="S245">_xlfn.IFS( Healthcare_Data_v1__4[[#This Row],[Days of Stay]]&lt;10,"Low",Healthcare_Data_v1__4[[#This Row],[Days of Stay]]&lt;20,"Med",Healthcare_Data_v1__4[[#This Row],[Days of Stay]]&lt;=30,"High")</f>
        <v>Med</v>
      </c>
      <c r="T245" t="str">
        <f>CONCATENATE(Healthcare_Data_v1__4[[#This Row],[Medical Condition]],Healthcare_Data_v1__4[[#This Row],[Duration]])</f>
        <v>CancerMed</v>
      </c>
      <c r="U245">
        <f>MONTH(Healthcare_Data_v1__4[[#This Row],[Date of Admission]])</f>
        <v>6</v>
      </c>
      <c r="V245">
        <f>YEAR(Healthcare_Data_v1__4[[#This Row],[Date of Admission]])</f>
        <v>2022</v>
      </c>
      <c r="W245">
        <f>DAY(Healthcare_Data_v1__4[[#This Row],[Date of Admission]])</f>
        <v>17</v>
      </c>
    </row>
    <row r="246" spans="1:23" x14ac:dyDescent="0.3">
      <c r="A246" t="s">
        <v>565</v>
      </c>
      <c r="B246">
        <v>65</v>
      </c>
      <c r="C246" t="s">
        <v>3</v>
      </c>
      <c r="D246" t="s">
        <v>15</v>
      </c>
      <c r="E246" t="s">
        <v>20</v>
      </c>
      <c r="F246" t="s">
        <v>9</v>
      </c>
      <c r="G246" s="1">
        <v>44559</v>
      </c>
      <c r="H246" t="s">
        <v>566</v>
      </c>
      <c r="I246" t="s">
        <v>151</v>
      </c>
      <c r="J246">
        <v>65552.436730000001</v>
      </c>
      <c r="K246" t="s">
        <v>41</v>
      </c>
      <c r="L246">
        <v>1770</v>
      </c>
      <c r="M246">
        <v>244</v>
      </c>
      <c r="N246" t="s">
        <v>48</v>
      </c>
      <c r="O246" s="1">
        <v>44579</v>
      </c>
      <c r="P246" t="s">
        <v>60</v>
      </c>
      <c r="Q246" t="s">
        <v>50</v>
      </c>
      <c r="R246">
        <f>Healthcare_Data_v1__4[[#This Row],[Discharge Date]]-Healthcare_Data_v1__4[[#This Row],[Date of Admission]]</f>
        <v>20</v>
      </c>
      <c r="S246" t="str" cm="1">
        <f t="array" ref="S246">_xlfn.IFS( Healthcare_Data_v1__4[[#This Row],[Days of Stay]]&lt;10,"Low",Healthcare_Data_v1__4[[#This Row],[Days of Stay]]&lt;20,"Med",Healthcare_Data_v1__4[[#This Row],[Days of Stay]]&lt;=30,"High")</f>
        <v>High</v>
      </c>
      <c r="T246" t="str">
        <f>CONCATENATE(Healthcare_Data_v1__4[[#This Row],[Medical Condition]],Healthcare_Data_v1__4[[#This Row],[Duration]])</f>
        <v>ArthritisHigh</v>
      </c>
      <c r="U246">
        <f>MONTH(Healthcare_Data_v1__4[[#This Row],[Date of Admission]])</f>
        <v>12</v>
      </c>
      <c r="V246">
        <f>YEAR(Healthcare_Data_v1__4[[#This Row],[Date of Admission]])</f>
        <v>2021</v>
      </c>
      <c r="W246">
        <f>DAY(Healthcare_Data_v1__4[[#This Row],[Date of Admission]])</f>
        <v>29</v>
      </c>
    </row>
    <row r="247" spans="1:23" x14ac:dyDescent="0.3">
      <c r="A247" t="s">
        <v>18217</v>
      </c>
      <c r="B247">
        <v>80</v>
      </c>
      <c r="C247" t="s">
        <v>3</v>
      </c>
      <c r="D247" t="s">
        <v>16</v>
      </c>
      <c r="E247" t="s">
        <v>22</v>
      </c>
      <c r="F247" t="s">
        <v>10</v>
      </c>
      <c r="G247" s="1">
        <v>44057</v>
      </c>
      <c r="H247" t="s">
        <v>567</v>
      </c>
      <c r="I247" t="s">
        <v>568</v>
      </c>
      <c r="J247">
        <v>65390.907550000004</v>
      </c>
      <c r="K247" t="s">
        <v>41</v>
      </c>
      <c r="L247">
        <v>24353</v>
      </c>
      <c r="M247">
        <v>201</v>
      </c>
      <c r="N247" t="s">
        <v>48</v>
      </c>
      <c r="O247" s="1">
        <v>44073</v>
      </c>
      <c r="P247" t="s">
        <v>49</v>
      </c>
      <c r="Q247" t="s">
        <v>44</v>
      </c>
      <c r="R247">
        <f>Healthcare_Data_v1__4[[#This Row],[Discharge Date]]-Healthcare_Data_v1__4[[#This Row],[Date of Admission]]</f>
        <v>16</v>
      </c>
      <c r="S247" t="str" cm="1">
        <f t="array" ref="S247">_xlfn.IFS( Healthcare_Data_v1__4[[#This Row],[Days of Stay]]&lt;10,"Low",Healthcare_Data_v1__4[[#This Row],[Days of Stay]]&lt;20,"Med",Healthcare_Data_v1__4[[#This Row],[Days of Stay]]&lt;=30,"High")</f>
        <v>Med</v>
      </c>
      <c r="T247" t="str">
        <f>CONCATENATE(Healthcare_Data_v1__4[[#This Row],[Medical Condition]],Healthcare_Data_v1__4[[#This Row],[Duration]])</f>
        <v>HypertensionMed</v>
      </c>
      <c r="U247">
        <f>MONTH(Healthcare_Data_v1__4[[#This Row],[Date of Admission]])</f>
        <v>8</v>
      </c>
      <c r="V247">
        <f>YEAR(Healthcare_Data_v1__4[[#This Row],[Date of Admission]])</f>
        <v>2020</v>
      </c>
      <c r="W247">
        <f>DAY(Healthcare_Data_v1__4[[#This Row],[Date of Admission]])</f>
        <v>14</v>
      </c>
    </row>
    <row r="248" spans="1:23" x14ac:dyDescent="0.3">
      <c r="A248" t="s">
        <v>18218</v>
      </c>
      <c r="B248">
        <v>62</v>
      </c>
      <c r="C248" t="s">
        <v>3</v>
      </c>
      <c r="D248" t="s">
        <v>16</v>
      </c>
      <c r="E248" t="s">
        <v>24</v>
      </c>
      <c r="F248" t="s">
        <v>10</v>
      </c>
      <c r="G248" s="1">
        <v>44762</v>
      </c>
      <c r="H248" t="s">
        <v>569</v>
      </c>
      <c r="I248" t="s">
        <v>570</v>
      </c>
      <c r="J248">
        <v>65297.639940000001</v>
      </c>
      <c r="K248" t="s">
        <v>41</v>
      </c>
      <c r="L248">
        <v>34642</v>
      </c>
      <c r="M248">
        <v>287</v>
      </c>
      <c r="N248" t="s">
        <v>55</v>
      </c>
      <c r="O248" s="1">
        <v>44769</v>
      </c>
      <c r="P248" t="s">
        <v>85</v>
      </c>
      <c r="Q248" t="s">
        <v>50</v>
      </c>
      <c r="R248">
        <f>Healthcare_Data_v1__4[[#This Row],[Discharge Date]]-Healthcare_Data_v1__4[[#This Row],[Date of Admission]]</f>
        <v>7</v>
      </c>
      <c r="S248" t="str" cm="1">
        <f t="array" ref="S248">_xlfn.IFS( Healthcare_Data_v1__4[[#This Row],[Days of Stay]]&lt;10,"Low",Healthcare_Data_v1__4[[#This Row],[Days of Stay]]&lt;20,"Med",Healthcare_Data_v1__4[[#This Row],[Days of Stay]]&lt;=30,"High")</f>
        <v>Low</v>
      </c>
      <c r="T248" t="str">
        <f>CONCATENATE(Healthcare_Data_v1__4[[#This Row],[Medical Condition]],Healthcare_Data_v1__4[[#This Row],[Duration]])</f>
        <v>HypertensionLow</v>
      </c>
      <c r="U248">
        <f>MONTH(Healthcare_Data_v1__4[[#This Row],[Date of Admission]])</f>
        <v>7</v>
      </c>
      <c r="V248">
        <f>YEAR(Healthcare_Data_v1__4[[#This Row],[Date of Admission]])</f>
        <v>2022</v>
      </c>
      <c r="W248">
        <f>DAY(Healthcare_Data_v1__4[[#This Row],[Date of Admission]])</f>
        <v>20</v>
      </c>
    </row>
    <row r="249" spans="1:23" x14ac:dyDescent="0.3">
      <c r="A249" t="s">
        <v>18219</v>
      </c>
      <c r="B249">
        <v>72</v>
      </c>
      <c r="C249" t="s">
        <v>3</v>
      </c>
      <c r="D249" t="s">
        <v>15</v>
      </c>
      <c r="E249" t="s">
        <v>23</v>
      </c>
      <c r="F249" t="s">
        <v>4</v>
      </c>
      <c r="G249" s="1">
        <v>44207</v>
      </c>
      <c r="H249" t="s">
        <v>571</v>
      </c>
      <c r="I249" t="s">
        <v>572</v>
      </c>
      <c r="J249">
        <v>65199.839639999998</v>
      </c>
      <c r="K249" t="s">
        <v>41</v>
      </c>
      <c r="L249">
        <v>36366</v>
      </c>
      <c r="M249">
        <v>129</v>
      </c>
      <c r="N249" t="s">
        <v>55</v>
      </c>
      <c r="O249" s="1">
        <v>44225</v>
      </c>
      <c r="P249" t="s">
        <v>43</v>
      </c>
      <c r="Q249" t="s">
        <v>44</v>
      </c>
      <c r="R249">
        <f>Healthcare_Data_v1__4[[#This Row],[Discharge Date]]-Healthcare_Data_v1__4[[#This Row],[Date of Admission]]</f>
        <v>18</v>
      </c>
      <c r="S249" t="str" cm="1">
        <f t="array" ref="S249">_xlfn.IFS( Healthcare_Data_v1__4[[#This Row],[Days of Stay]]&lt;10,"Low",Healthcare_Data_v1__4[[#This Row],[Days of Stay]]&lt;20,"Med",Healthcare_Data_v1__4[[#This Row],[Days of Stay]]&lt;=30,"High")</f>
        <v>Med</v>
      </c>
      <c r="T249" t="str">
        <f>CONCATENATE(Healthcare_Data_v1__4[[#This Row],[Medical Condition]],Healthcare_Data_v1__4[[#This Row],[Duration]])</f>
        <v>DiabetesMed</v>
      </c>
      <c r="U249">
        <f>MONTH(Healthcare_Data_v1__4[[#This Row],[Date of Admission]])</f>
        <v>1</v>
      </c>
      <c r="V249">
        <f>YEAR(Healthcare_Data_v1__4[[#This Row],[Date of Admission]])</f>
        <v>2021</v>
      </c>
      <c r="W249">
        <f>DAY(Healthcare_Data_v1__4[[#This Row],[Date of Admission]])</f>
        <v>11</v>
      </c>
    </row>
    <row r="250" spans="1:23" x14ac:dyDescent="0.3">
      <c r="A250" t="s">
        <v>18220</v>
      </c>
      <c r="B250">
        <v>41</v>
      </c>
      <c r="C250" t="s">
        <v>8</v>
      </c>
      <c r="D250" t="s">
        <v>16</v>
      </c>
      <c r="E250" t="s">
        <v>19</v>
      </c>
      <c r="F250" t="s">
        <v>4</v>
      </c>
      <c r="G250" s="1">
        <v>45227</v>
      </c>
      <c r="H250" t="s">
        <v>573</v>
      </c>
      <c r="I250" t="s">
        <v>574</v>
      </c>
      <c r="J250">
        <v>65180.500769999999</v>
      </c>
      <c r="K250" t="s">
        <v>41</v>
      </c>
      <c r="L250">
        <v>29472</v>
      </c>
      <c r="M250">
        <v>179</v>
      </c>
      <c r="N250" t="s">
        <v>48</v>
      </c>
      <c r="O250" s="1">
        <v>45232</v>
      </c>
      <c r="P250" t="s">
        <v>49</v>
      </c>
      <c r="Q250" t="s">
        <v>57</v>
      </c>
      <c r="R250">
        <f>Healthcare_Data_v1__4[[#This Row],[Discharge Date]]-Healthcare_Data_v1__4[[#This Row],[Date of Admission]]</f>
        <v>5</v>
      </c>
      <c r="S250" t="str" cm="1">
        <f t="array" ref="S250">_xlfn.IFS( Healthcare_Data_v1__4[[#This Row],[Days of Stay]]&lt;10,"Low",Healthcare_Data_v1__4[[#This Row],[Days of Stay]]&lt;20,"Med",Healthcare_Data_v1__4[[#This Row],[Days of Stay]]&lt;=30,"High")</f>
        <v>Low</v>
      </c>
      <c r="T250" t="str">
        <f>CONCATENATE(Healthcare_Data_v1__4[[#This Row],[Medical Condition]],Healthcare_Data_v1__4[[#This Row],[Duration]])</f>
        <v>DiabetesLow</v>
      </c>
      <c r="U250">
        <f>MONTH(Healthcare_Data_v1__4[[#This Row],[Date of Admission]])</f>
        <v>10</v>
      </c>
      <c r="V250">
        <f>YEAR(Healthcare_Data_v1__4[[#This Row],[Date of Admission]])</f>
        <v>2023</v>
      </c>
      <c r="W250">
        <f>DAY(Healthcare_Data_v1__4[[#This Row],[Date of Admission]])</f>
        <v>28</v>
      </c>
    </row>
    <row r="251" spans="1:23" x14ac:dyDescent="0.3">
      <c r="A251" t="s">
        <v>18221</v>
      </c>
      <c r="B251">
        <v>25</v>
      </c>
      <c r="C251" t="s">
        <v>5</v>
      </c>
      <c r="D251" t="s">
        <v>16</v>
      </c>
      <c r="E251" t="s">
        <v>19</v>
      </c>
      <c r="F251" t="s">
        <v>6</v>
      </c>
      <c r="G251" s="1">
        <v>44169</v>
      </c>
      <c r="H251" t="s">
        <v>575</v>
      </c>
      <c r="I251" t="s">
        <v>576</v>
      </c>
      <c r="J251">
        <v>65176.698600000003</v>
      </c>
      <c r="K251" t="s">
        <v>63</v>
      </c>
      <c r="L251">
        <v>11986</v>
      </c>
      <c r="M251">
        <v>181</v>
      </c>
      <c r="N251" t="s">
        <v>55</v>
      </c>
      <c r="O251" s="1">
        <v>44195</v>
      </c>
      <c r="P251" t="s">
        <v>43</v>
      </c>
      <c r="Q251" t="s">
        <v>57</v>
      </c>
      <c r="R251">
        <f>Healthcare_Data_v1__4[[#This Row],[Discharge Date]]-Healthcare_Data_v1__4[[#This Row],[Date of Admission]]</f>
        <v>26</v>
      </c>
      <c r="S251" t="str" cm="1">
        <f t="array" ref="S251">_xlfn.IFS( Healthcare_Data_v1__4[[#This Row],[Days of Stay]]&lt;10,"Low",Healthcare_Data_v1__4[[#This Row],[Days of Stay]]&lt;20,"Med",Healthcare_Data_v1__4[[#This Row],[Days of Stay]]&lt;=30,"High")</f>
        <v>High</v>
      </c>
      <c r="T251" t="str">
        <f>CONCATENATE(Healthcare_Data_v1__4[[#This Row],[Medical Condition]],Healthcare_Data_v1__4[[#This Row],[Duration]])</f>
        <v>AsthmaHigh</v>
      </c>
      <c r="U251">
        <f>MONTH(Healthcare_Data_v1__4[[#This Row],[Date of Admission]])</f>
        <v>12</v>
      </c>
      <c r="V251">
        <f>YEAR(Healthcare_Data_v1__4[[#This Row],[Date of Admission]])</f>
        <v>2020</v>
      </c>
      <c r="W251">
        <f>DAY(Healthcare_Data_v1__4[[#This Row],[Date of Admission]])</f>
        <v>4</v>
      </c>
    </row>
    <row r="252" spans="1:23" x14ac:dyDescent="0.3">
      <c r="A252" t="s">
        <v>18222</v>
      </c>
      <c r="B252">
        <v>41</v>
      </c>
      <c r="C252" t="s">
        <v>8</v>
      </c>
      <c r="D252" t="s">
        <v>15</v>
      </c>
      <c r="E252" t="s">
        <v>22</v>
      </c>
      <c r="F252" t="s">
        <v>7</v>
      </c>
      <c r="G252" s="1">
        <v>45001</v>
      </c>
      <c r="H252" t="s">
        <v>577</v>
      </c>
      <c r="I252" t="s">
        <v>578</v>
      </c>
      <c r="J252">
        <v>65167.404260000003</v>
      </c>
      <c r="K252" t="s">
        <v>63</v>
      </c>
      <c r="L252">
        <v>15285</v>
      </c>
      <c r="M252">
        <v>243</v>
      </c>
      <c r="N252" t="s">
        <v>42</v>
      </c>
      <c r="O252" s="1">
        <v>45023</v>
      </c>
      <c r="P252" t="s">
        <v>60</v>
      </c>
      <c r="Q252" t="s">
        <v>50</v>
      </c>
      <c r="R252">
        <f>Healthcare_Data_v1__4[[#This Row],[Discharge Date]]-Healthcare_Data_v1__4[[#This Row],[Date of Admission]]</f>
        <v>22</v>
      </c>
      <c r="S252" t="str" cm="1">
        <f t="array" ref="S252">_xlfn.IFS( Healthcare_Data_v1__4[[#This Row],[Days of Stay]]&lt;10,"Low",Healthcare_Data_v1__4[[#This Row],[Days of Stay]]&lt;20,"Med",Healthcare_Data_v1__4[[#This Row],[Days of Stay]]&lt;=30,"High")</f>
        <v>High</v>
      </c>
      <c r="T252" t="str">
        <f>CONCATENATE(Healthcare_Data_v1__4[[#This Row],[Medical Condition]],Healthcare_Data_v1__4[[#This Row],[Duration]])</f>
        <v>ObesityHigh</v>
      </c>
      <c r="U252">
        <f>MONTH(Healthcare_Data_v1__4[[#This Row],[Date of Admission]])</f>
        <v>3</v>
      </c>
      <c r="V252">
        <f>YEAR(Healthcare_Data_v1__4[[#This Row],[Date of Admission]])</f>
        <v>2023</v>
      </c>
      <c r="W252">
        <f>DAY(Healthcare_Data_v1__4[[#This Row],[Date of Admission]])</f>
        <v>16</v>
      </c>
    </row>
    <row r="253" spans="1:23" x14ac:dyDescent="0.3">
      <c r="A253" t="s">
        <v>579</v>
      </c>
      <c r="B253">
        <v>83</v>
      </c>
      <c r="C253" t="s">
        <v>3</v>
      </c>
      <c r="D253" t="s">
        <v>15</v>
      </c>
      <c r="E253" t="s">
        <v>19</v>
      </c>
      <c r="F253" t="s">
        <v>11</v>
      </c>
      <c r="G253" s="1">
        <v>43914</v>
      </c>
      <c r="H253" t="s">
        <v>580</v>
      </c>
      <c r="I253" t="s">
        <v>581</v>
      </c>
      <c r="J253">
        <v>65139.622219999997</v>
      </c>
      <c r="K253" t="s">
        <v>41</v>
      </c>
      <c r="L253">
        <v>18477</v>
      </c>
      <c r="M253">
        <v>370</v>
      </c>
      <c r="N253" t="s">
        <v>42</v>
      </c>
      <c r="O253" s="1">
        <v>43918</v>
      </c>
      <c r="P253" t="s">
        <v>49</v>
      </c>
      <c r="Q253" t="s">
        <v>44</v>
      </c>
      <c r="R253">
        <f>Healthcare_Data_v1__4[[#This Row],[Discharge Date]]-Healthcare_Data_v1__4[[#This Row],[Date of Admission]]</f>
        <v>4</v>
      </c>
      <c r="S253" t="str" cm="1">
        <f t="array" ref="S253">_xlfn.IFS( Healthcare_Data_v1__4[[#This Row],[Days of Stay]]&lt;10,"Low",Healthcare_Data_v1__4[[#This Row],[Days of Stay]]&lt;20,"Med",Healthcare_Data_v1__4[[#This Row],[Days of Stay]]&lt;=30,"High")</f>
        <v>Low</v>
      </c>
      <c r="T253" t="str">
        <f>CONCATENATE(Healthcare_Data_v1__4[[#This Row],[Medical Condition]],Healthcare_Data_v1__4[[#This Row],[Duration]])</f>
        <v>CancerLow</v>
      </c>
      <c r="U253">
        <f>MONTH(Healthcare_Data_v1__4[[#This Row],[Date of Admission]])</f>
        <v>3</v>
      </c>
      <c r="V253">
        <f>YEAR(Healthcare_Data_v1__4[[#This Row],[Date of Admission]])</f>
        <v>2020</v>
      </c>
      <c r="W253">
        <f>DAY(Healthcare_Data_v1__4[[#This Row],[Date of Admission]])</f>
        <v>24</v>
      </c>
    </row>
    <row r="254" spans="1:23" x14ac:dyDescent="0.3">
      <c r="A254" t="s">
        <v>18223</v>
      </c>
      <c r="B254">
        <v>50</v>
      </c>
      <c r="C254" t="s">
        <v>8</v>
      </c>
      <c r="D254" t="s">
        <v>16</v>
      </c>
      <c r="E254" t="s">
        <v>24</v>
      </c>
      <c r="F254" t="s">
        <v>10</v>
      </c>
      <c r="G254" s="1">
        <v>44491</v>
      </c>
      <c r="H254" t="s">
        <v>582</v>
      </c>
      <c r="I254" t="s">
        <v>583</v>
      </c>
      <c r="J254">
        <v>65130.810189999997</v>
      </c>
      <c r="K254" t="s">
        <v>66</v>
      </c>
      <c r="L254">
        <v>1879</v>
      </c>
      <c r="M254">
        <v>147</v>
      </c>
      <c r="N254" t="s">
        <v>48</v>
      </c>
      <c r="O254" s="1">
        <v>44504</v>
      </c>
      <c r="P254" t="s">
        <v>60</v>
      </c>
      <c r="Q254" t="s">
        <v>44</v>
      </c>
      <c r="R254">
        <f>Healthcare_Data_v1__4[[#This Row],[Discharge Date]]-Healthcare_Data_v1__4[[#This Row],[Date of Admission]]</f>
        <v>13</v>
      </c>
      <c r="S254" t="str" cm="1">
        <f t="array" ref="S254">_xlfn.IFS( Healthcare_Data_v1__4[[#This Row],[Days of Stay]]&lt;10,"Low",Healthcare_Data_v1__4[[#This Row],[Days of Stay]]&lt;20,"Med",Healthcare_Data_v1__4[[#This Row],[Days of Stay]]&lt;=30,"High")</f>
        <v>Med</v>
      </c>
      <c r="T254" t="str">
        <f>CONCATENATE(Healthcare_Data_v1__4[[#This Row],[Medical Condition]],Healthcare_Data_v1__4[[#This Row],[Duration]])</f>
        <v>HypertensionMed</v>
      </c>
      <c r="U254">
        <f>MONTH(Healthcare_Data_v1__4[[#This Row],[Date of Admission]])</f>
        <v>10</v>
      </c>
      <c r="V254">
        <f>YEAR(Healthcare_Data_v1__4[[#This Row],[Date of Admission]])</f>
        <v>2021</v>
      </c>
      <c r="W254">
        <f>DAY(Healthcare_Data_v1__4[[#This Row],[Date of Admission]])</f>
        <v>22</v>
      </c>
    </row>
    <row r="255" spans="1:23" x14ac:dyDescent="0.3">
      <c r="A255" t="s">
        <v>584</v>
      </c>
      <c r="B255">
        <v>80</v>
      </c>
      <c r="C255" t="s">
        <v>3</v>
      </c>
      <c r="D255" t="s">
        <v>15</v>
      </c>
      <c r="E255" t="s">
        <v>22</v>
      </c>
      <c r="F255" t="s">
        <v>4</v>
      </c>
      <c r="G255" s="1">
        <v>44303</v>
      </c>
      <c r="H255" t="s">
        <v>585</v>
      </c>
      <c r="I255" t="s">
        <v>586</v>
      </c>
      <c r="J255">
        <v>65119.949209999999</v>
      </c>
      <c r="K255" t="s">
        <v>41</v>
      </c>
      <c r="L255">
        <v>52242</v>
      </c>
      <c r="M255">
        <v>237</v>
      </c>
      <c r="N255" t="s">
        <v>48</v>
      </c>
      <c r="O255" s="1">
        <v>44332</v>
      </c>
      <c r="P255" t="s">
        <v>49</v>
      </c>
      <c r="Q255" t="s">
        <v>44</v>
      </c>
      <c r="R255">
        <f>Healthcare_Data_v1__4[[#This Row],[Discharge Date]]-Healthcare_Data_v1__4[[#This Row],[Date of Admission]]</f>
        <v>29</v>
      </c>
      <c r="S255" t="str" cm="1">
        <f t="array" ref="S255">_xlfn.IFS( Healthcare_Data_v1__4[[#This Row],[Days of Stay]]&lt;10,"Low",Healthcare_Data_v1__4[[#This Row],[Days of Stay]]&lt;20,"Med",Healthcare_Data_v1__4[[#This Row],[Days of Stay]]&lt;=30,"High")</f>
        <v>High</v>
      </c>
      <c r="T255" t="str">
        <f>CONCATENATE(Healthcare_Data_v1__4[[#This Row],[Medical Condition]],Healthcare_Data_v1__4[[#This Row],[Duration]])</f>
        <v>DiabetesHigh</v>
      </c>
      <c r="U255">
        <f>MONTH(Healthcare_Data_v1__4[[#This Row],[Date of Admission]])</f>
        <v>4</v>
      </c>
      <c r="V255">
        <f>YEAR(Healthcare_Data_v1__4[[#This Row],[Date of Admission]])</f>
        <v>2021</v>
      </c>
      <c r="W255">
        <f>DAY(Healthcare_Data_v1__4[[#This Row],[Date of Admission]])</f>
        <v>17</v>
      </c>
    </row>
    <row r="256" spans="1:23" x14ac:dyDescent="0.3">
      <c r="A256" t="s">
        <v>18224</v>
      </c>
      <c r="B256">
        <v>28</v>
      </c>
      <c r="C256" t="s">
        <v>5</v>
      </c>
      <c r="D256" t="s">
        <v>16</v>
      </c>
      <c r="E256" t="s">
        <v>24</v>
      </c>
      <c r="F256" t="s">
        <v>6</v>
      </c>
      <c r="G256" s="1">
        <v>44032</v>
      </c>
      <c r="H256" t="s">
        <v>587</v>
      </c>
      <c r="I256" t="s">
        <v>588</v>
      </c>
      <c r="J256">
        <v>65106.318899999998</v>
      </c>
      <c r="K256" t="s">
        <v>66</v>
      </c>
      <c r="L256">
        <v>37273</v>
      </c>
      <c r="M256">
        <v>292</v>
      </c>
      <c r="N256" t="s">
        <v>55</v>
      </c>
      <c r="O256" s="1">
        <v>44052</v>
      </c>
      <c r="P256" t="s">
        <v>43</v>
      </c>
      <c r="Q256" t="s">
        <v>57</v>
      </c>
      <c r="R256">
        <f>Healthcare_Data_v1__4[[#This Row],[Discharge Date]]-Healthcare_Data_v1__4[[#This Row],[Date of Admission]]</f>
        <v>20</v>
      </c>
      <c r="S256" t="str" cm="1">
        <f t="array" ref="S256">_xlfn.IFS( Healthcare_Data_v1__4[[#This Row],[Days of Stay]]&lt;10,"Low",Healthcare_Data_v1__4[[#This Row],[Days of Stay]]&lt;20,"Med",Healthcare_Data_v1__4[[#This Row],[Days of Stay]]&lt;=30,"High")</f>
        <v>High</v>
      </c>
      <c r="T256" t="str">
        <f>CONCATENATE(Healthcare_Data_v1__4[[#This Row],[Medical Condition]],Healthcare_Data_v1__4[[#This Row],[Duration]])</f>
        <v>AsthmaHigh</v>
      </c>
      <c r="U256">
        <f>MONTH(Healthcare_Data_v1__4[[#This Row],[Date of Admission]])</f>
        <v>7</v>
      </c>
      <c r="V256">
        <f>YEAR(Healthcare_Data_v1__4[[#This Row],[Date of Admission]])</f>
        <v>2020</v>
      </c>
      <c r="W256">
        <f>DAY(Healthcare_Data_v1__4[[#This Row],[Date of Admission]])</f>
        <v>20</v>
      </c>
    </row>
    <row r="257" spans="1:23" x14ac:dyDescent="0.3">
      <c r="A257" t="s">
        <v>18225</v>
      </c>
      <c r="B257">
        <v>61</v>
      </c>
      <c r="C257" t="s">
        <v>3</v>
      </c>
      <c r="D257" t="s">
        <v>16</v>
      </c>
      <c r="E257" t="s">
        <v>24</v>
      </c>
      <c r="F257" t="s">
        <v>6</v>
      </c>
      <c r="G257" s="1">
        <v>44679</v>
      </c>
      <c r="H257" t="s">
        <v>589</v>
      </c>
      <c r="I257" t="s">
        <v>590</v>
      </c>
      <c r="J257">
        <v>65080.05704</v>
      </c>
      <c r="K257" t="s">
        <v>41</v>
      </c>
      <c r="L257">
        <v>14477</v>
      </c>
      <c r="M257">
        <v>465</v>
      </c>
      <c r="N257" t="s">
        <v>55</v>
      </c>
      <c r="O257" s="1">
        <v>44706</v>
      </c>
      <c r="P257" t="s">
        <v>43</v>
      </c>
      <c r="Q257" t="s">
        <v>50</v>
      </c>
      <c r="R257">
        <f>Healthcare_Data_v1__4[[#This Row],[Discharge Date]]-Healthcare_Data_v1__4[[#This Row],[Date of Admission]]</f>
        <v>27</v>
      </c>
      <c r="S257" t="str" cm="1">
        <f t="array" ref="S257">_xlfn.IFS( Healthcare_Data_v1__4[[#This Row],[Days of Stay]]&lt;10,"Low",Healthcare_Data_v1__4[[#This Row],[Days of Stay]]&lt;20,"Med",Healthcare_Data_v1__4[[#This Row],[Days of Stay]]&lt;=30,"High")</f>
        <v>High</v>
      </c>
      <c r="T257" t="str">
        <f>CONCATENATE(Healthcare_Data_v1__4[[#This Row],[Medical Condition]],Healthcare_Data_v1__4[[#This Row],[Duration]])</f>
        <v>AsthmaHigh</v>
      </c>
      <c r="U257">
        <f>MONTH(Healthcare_Data_v1__4[[#This Row],[Date of Admission]])</f>
        <v>4</v>
      </c>
      <c r="V257">
        <f>YEAR(Healthcare_Data_v1__4[[#This Row],[Date of Admission]])</f>
        <v>2022</v>
      </c>
      <c r="W257">
        <f>DAY(Healthcare_Data_v1__4[[#This Row],[Date of Admission]])</f>
        <v>28</v>
      </c>
    </row>
    <row r="258" spans="1:23" x14ac:dyDescent="0.3">
      <c r="A258" t="s">
        <v>591</v>
      </c>
      <c r="B258">
        <v>66</v>
      </c>
      <c r="C258" t="s">
        <v>3</v>
      </c>
      <c r="D258" t="s">
        <v>15</v>
      </c>
      <c r="E258" t="s">
        <v>23</v>
      </c>
      <c r="F258" t="s">
        <v>11</v>
      </c>
      <c r="G258" s="1">
        <v>44279</v>
      </c>
      <c r="H258" t="s">
        <v>592</v>
      </c>
      <c r="I258" t="s">
        <v>593</v>
      </c>
      <c r="J258">
        <v>65055.388930000001</v>
      </c>
      <c r="K258" t="s">
        <v>41</v>
      </c>
      <c r="L258">
        <v>22313</v>
      </c>
      <c r="M258">
        <v>264</v>
      </c>
      <c r="N258" t="s">
        <v>48</v>
      </c>
      <c r="O258" s="1">
        <v>44298</v>
      </c>
      <c r="P258" t="s">
        <v>85</v>
      </c>
      <c r="Q258" t="s">
        <v>44</v>
      </c>
      <c r="R258">
        <f>Healthcare_Data_v1__4[[#This Row],[Discharge Date]]-Healthcare_Data_v1__4[[#This Row],[Date of Admission]]</f>
        <v>19</v>
      </c>
      <c r="S258" t="str" cm="1">
        <f t="array" ref="S258">_xlfn.IFS( Healthcare_Data_v1__4[[#This Row],[Days of Stay]]&lt;10,"Low",Healthcare_Data_v1__4[[#This Row],[Days of Stay]]&lt;20,"Med",Healthcare_Data_v1__4[[#This Row],[Days of Stay]]&lt;=30,"High")</f>
        <v>Med</v>
      </c>
      <c r="T258" t="str">
        <f>CONCATENATE(Healthcare_Data_v1__4[[#This Row],[Medical Condition]],Healthcare_Data_v1__4[[#This Row],[Duration]])</f>
        <v>CancerMed</v>
      </c>
      <c r="U258">
        <f>MONTH(Healthcare_Data_v1__4[[#This Row],[Date of Admission]])</f>
        <v>3</v>
      </c>
      <c r="V258">
        <f>YEAR(Healthcare_Data_v1__4[[#This Row],[Date of Admission]])</f>
        <v>2021</v>
      </c>
      <c r="W258">
        <f>DAY(Healthcare_Data_v1__4[[#This Row],[Date of Admission]])</f>
        <v>24</v>
      </c>
    </row>
    <row r="259" spans="1:23" x14ac:dyDescent="0.3">
      <c r="A259" t="s">
        <v>18226</v>
      </c>
      <c r="B259">
        <v>37</v>
      </c>
      <c r="C259" t="s">
        <v>5</v>
      </c>
      <c r="D259" t="s">
        <v>15</v>
      </c>
      <c r="E259" t="s">
        <v>21</v>
      </c>
      <c r="F259" t="s">
        <v>4</v>
      </c>
      <c r="G259" s="1">
        <v>44300</v>
      </c>
      <c r="H259" t="s">
        <v>594</v>
      </c>
      <c r="I259" t="s">
        <v>595</v>
      </c>
      <c r="J259">
        <v>65034.534079999998</v>
      </c>
      <c r="K259" t="s">
        <v>69</v>
      </c>
      <c r="L259">
        <v>40574</v>
      </c>
      <c r="M259">
        <v>234</v>
      </c>
      <c r="N259" t="s">
        <v>48</v>
      </c>
      <c r="O259" s="1">
        <v>44314</v>
      </c>
      <c r="P259" t="s">
        <v>56</v>
      </c>
      <c r="Q259" t="s">
        <v>57</v>
      </c>
      <c r="R259">
        <f>Healthcare_Data_v1__4[[#This Row],[Discharge Date]]-Healthcare_Data_v1__4[[#This Row],[Date of Admission]]</f>
        <v>14</v>
      </c>
      <c r="S259" t="str" cm="1">
        <f t="array" ref="S259">_xlfn.IFS( Healthcare_Data_v1__4[[#This Row],[Days of Stay]]&lt;10,"Low",Healthcare_Data_v1__4[[#This Row],[Days of Stay]]&lt;20,"Med",Healthcare_Data_v1__4[[#This Row],[Days of Stay]]&lt;=30,"High")</f>
        <v>Med</v>
      </c>
      <c r="T259" t="str">
        <f>CONCATENATE(Healthcare_Data_v1__4[[#This Row],[Medical Condition]],Healthcare_Data_v1__4[[#This Row],[Duration]])</f>
        <v>DiabetesMed</v>
      </c>
      <c r="U259">
        <f>MONTH(Healthcare_Data_v1__4[[#This Row],[Date of Admission]])</f>
        <v>4</v>
      </c>
      <c r="V259">
        <f>YEAR(Healthcare_Data_v1__4[[#This Row],[Date of Admission]])</f>
        <v>2021</v>
      </c>
      <c r="W259">
        <f>DAY(Healthcare_Data_v1__4[[#This Row],[Date of Admission]])</f>
        <v>14</v>
      </c>
    </row>
    <row r="260" spans="1:23" x14ac:dyDescent="0.3">
      <c r="A260" t="s">
        <v>18227</v>
      </c>
      <c r="B260">
        <v>57</v>
      </c>
      <c r="C260" t="s">
        <v>3</v>
      </c>
      <c r="D260" t="s">
        <v>15</v>
      </c>
      <c r="E260" t="s">
        <v>23</v>
      </c>
      <c r="F260" t="s">
        <v>7</v>
      </c>
      <c r="G260" s="1">
        <v>44887</v>
      </c>
      <c r="H260" t="s">
        <v>596</v>
      </c>
      <c r="I260" t="s">
        <v>597</v>
      </c>
      <c r="J260">
        <v>64997.062010000001</v>
      </c>
      <c r="K260" t="s">
        <v>41</v>
      </c>
      <c r="L260">
        <v>15956</v>
      </c>
      <c r="M260">
        <v>458</v>
      </c>
      <c r="N260" t="s">
        <v>42</v>
      </c>
      <c r="O260" s="1">
        <v>44897</v>
      </c>
      <c r="P260" t="s">
        <v>60</v>
      </c>
      <c r="Q260" t="s">
        <v>50</v>
      </c>
      <c r="R260">
        <f>Healthcare_Data_v1__4[[#This Row],[Discharge Date]]-Healthcare_Data_v1__4[[#This Row],[Date of Admission]]</f>
        <v>10</v>
      </c>
      <c r="S260" t="str" cm="1">
        <f t="array" ref="S260">_xlfn.IFS( Healthcare_Data_v1__4[[#This Row],[Days of Stay]]&lt;10,"Low",Healthcare_Data_v1__4[[#This Row],[Days of Stay]]&lt;20,"Med",Healthcare_Data_v1__4[[#This Row],[Days of Stay]]&lt;=30,"High")</f>
        <v>Med</v>
      </c>
      <c r="T260" t="str">
        <f>CONCATENATE(Healthcare_Data_v1__4[[#This Row],[Medical Condition]],Healthcare_Data_v1__4[[#This Row],[Duration]])</f>
        <v>ObesityMed</v>
      </c>
      <c r="U260">
        <f>MONTH(Healthcare_Data_v1__4[[#This Row],[Date of Admission]])</f>
        <v>11</v>
      </c>
      <c r="V260">
        <f>YEAR(Healthcare_Data_v1__4[[#This Row],[Date of Admission]])</f>
        <v>2022</v>
      </c>
      <c r="W260">
        <f>DAY(Healthcare_Data_v1__4[[#This Row],[Date of Admission]])</f>
        <v>22</v>
      </c>
    </row>
    <row r="261" spans="1:23" x14ac:dyDescent="0.3">
      <c r="A261" t="s">
        <v>18228</v>
      </c>
      <c r="B261">
        <v>52</v>
      </c>
      <c r="C261" t="s">
        <v>8</v>
      </c>
      <c r="D261" t="s">
        <v>16</v>
      </c>
      <c r="E261" t="s">
        <v>24</v>
      </c>
      <c r="F261" t="s">
        <v>10</v>
      </c>
      <c r="G261" s="1">
        <v>44469</v>
      </c>
      <c r="H261" t="s">
        <v>598</v>
      </c>
      <c r="I261" t="s">
        <v>599</v>
      </c>
      <c r="J261">
        <v>64922.859770000003</v>
      </c>
      <c r="K261" t="s">
        <v>69</v>
      </c>
      <c r="L261">
        <v>11061</v>
      </c>
      <c r="M261">
        <v>226</v>
      </c>
      <c r="N261" t="s">
        <v>55</v>
      </c>
      <c r="O261" s="1">
        <v>44497</v>
      </c>
      <c r="P261" t="s">
        <v>56</v>
      </c>
      <c r="Q261" t="s">
        <v>57</v>
      </c>
      <c r="R261">
        <f>Healthcare_Data_v1__4[[#This Row],[Discharge Date]]-Healthcare_Data_v1__4[[#This Row],[Date of Admission]]</f>
        <v>28</v>
      </c>
      <c r="S261" t="str" cm="1">
        <f t="array" ref="S261">_xlfn.IFS( Healthcare_Data_v1__4[[#This Row],[Days of Stay]]&lt;10,"Low",Healthcare_Data_v1__4[[#This Row],[Days of Stay]]&lt;20,"Med",Healthcare_Data_v1__4[[#This Row],[Days of Stay]]&lt;=30,"High")</f>
        <v>High</v>
      </c>
      <c r="T261" t="str">
        <f>CONCATENATE(Healthcare_Data_v1__4[[#This Row],[Medical Condition]],Healthcare_Data_v1__4[[#This Row],[Duration]])</f>
        <v>HypertensionHigh</v>
      </c>
      <c r="U261">
        <f>MONTH(Healthcare_Data_v1__4[[#This Row],[Date of Admission]])</f>
        <v>9</v>
      </c>
      <c r="V261">
        <f>YEAR(Healthcare_Data_v1__4[[#This Row],[Date of Admission]])</f>
        <v>2021</v>
      </c>
      <c r="W261">
        <f>DAY(Healthcare_Data_v1__4[[#This Row],[Date of Admission]])</f>
        <v>30</v>
      </c>
    </row>
    <row r="262" spans="1:23" x14ac:dyDescent="0.3">
      <c r="A262" t="s">
        <v>18229</v>
      </c>
      <c r="B262">
        <v>70</v>
      </c>
      <c r="C262" t="s">
        <v>3</v>
      </c>
      <c r="D262" t="s">
        <v>16</v>
      </c>
      <c r="E262" t="s">
        <v>24</v>
      </c>
      <c r="F262" t="s">
        <v>9</v>
      </c>
      <c r="G262" s="1">
        <v>44174</v>
      </c>
      <c r="H262" t="s">
        <v>600</v>
      </c>
      <c r="I262" t="s">
        <v>601</v>
      </c>
      <c r="J262">
        <v>64820.45923</v>
      </c>
      <c r="K262" t="s">
        <v>41</v>
      </c>
      <c r="L262">
        <v>18253</v>
      </c>
      <c r="M262">
        <v>478</v>
      </c>
      <c r="N262" t="s">
        <v>55</v>
      </c>
      <c r="O262" s="1">
        <v>44182</v>
      </c>
      <c r="P262" t="s">
        <v>49</v>
      </c>
      <c r="Q262" t="s">
        <v>57</v>
      </c>
      <c r="R262">
        <f>Healthcare_Data_v1__4[[#This Row],[Discharge Date]]-Healthcare_Data_v1__4[[#This Row],[Date of Admission]]</f>
        <v>8</v>
      </c>
      <c r="S262" t="str" cm="1">
        <f t="array" ref="S262">_xlfn.IFS( Healthcare_Data_v1__4[[#This Row],[Days of Stay]]&lt;10,"Low",Healthcare_Data_v1__4[[#This Row],[Days of Stay]]&lt;20,"Med",Healthcare_Data_v1__4[[#This Row],[Days of Stay]]&lt;=30,"High")</f>
        <v>Low</v>
      </c>
      <c r="T262" t="str">
        <f>CONCATENATE(Healthcare_Data_v1__4[[#This Row],[Medical Condition]],Healthcare_Data_v1__4[[#This Row],[Duration]])</f>
        <v>ArthritisLow</v>
      </c>
      <c r="U262">
        <f>MONTH(Healthcare_Data_v1__4[[#This Row],[Date of Admission]])</f>
        <v>12</v>
      </c>
      <c r="V262">
        <f>YEAR(Healthcare_Data_v1__4[[#This Row],[Date of Admission]])</f>
        <v>2020</v>
      </c>
      <c r="W262">
        <f>DAY(Healthcare_Data_v1__4[[#This Row],[Date of Admission]])</f>
        <v>9</v>
      </c>
    </row>
    <row r="263" spans="1:23" x14ac:dyDescent="0.3">
      <c r="A263" t="s">
        <v>18230</v>
      </c>
      <c r="B263">
        <v>51</v>
      </c>
      <c r="C263" t="s">
        <v>8</v>
      </c>
      <c r="D263" t="s">
        <v>16</v>
      </c>
      <c r="E263" t="s">
        <v>22</v>
      </c>
      <c r="F263" t="s">
        <v>4</v>
      </c>
      <c r="G263" s="1">
        <v>45014</v>
      </c>
      <c r="H263" t="s">
        <v>602</v>
      </c>
      <c r="I263" t="s">
        <v>603</v>
      </c>
      <c r="J263">
        <v>64786.4804</v>
      </c>
      <c r="K263" t="s">
        <v>41</v>
      </c>
      <c r="L263">
        <v>31831</v>
      </c>
      <c r="M263">
        <v>204</v>
      </c>
      <c r="N263" t="s">
        <v>55</v>
      </c>
      <c r="O263" s="1">
        <v>45038</v>
      </c>
      <c r="P263" t="s">
        <v>60</v>
      </c>
      <c r="Q263" t="s">
        <v>57</v>
      </c>
      <c r="R263">
        <f>Healthcare_Data_v1__4[[#This Row],[Discharge Date]]-Healthcare_Data_v1__4[[#This Row],[Date of Admission]]</f>
        <v>24</v>
      </c>
      <c r="S263" t="str" cm="1">
        <f t="array" ref="S263">_xlfn.IFS( Healthcare_Data_v1__4[[#This Row],[Days of Stay]]&lt;10,"Low",Healthcare_Data_v1__4[[#This Row],[Days of Stay]]&lt;20,"Med",Healthcare_Data_v1__4[[#This Row],[Days of Stay]]&lt;=30,"High")</f>
        <v>High</v>
      </c>
      <c r="T263" t="str">
        <f>CONCATENATE(Healthcare_Data_v1__4[[#This Row],[Medical Condition]],Healthcare_Data_v1__4[[#This Row],[Duration]])</f>
        <v>DiabetesHigh</v>
      </c>
      <c r="U263">
        <f>MONTH(Healthcare_Data_v1__4[[#This Row],[Date of Admission]])</f>
        <v>3</v>
      </c>
      <c r="V263">
        <f>YEAR(Healthcare_Data_v1__4[[#This Row],[Date of Admission]])</f>
        <v>2023</v>
      </c>
      <c r="W263">
        <f>DAY(Healthcare_Data_v1__4[[#This Row],[Date of Admission]])</f>
        <v>29</v>
      </c>
    </row>
    <row r="264" spans="1:23" x14ac:dyDescent="0.3">
      <c r="A264" t="s">
        <v>18231</v>
      </c>
      <c r="B264">
        <v>57</v>
      </c>
      <c r="C264" t="s">
        <v>3</v>
      </c>
      <c r="D264" t="s">
        <v>15</v>
      </c>
      <c r="E264" t="s">
        <v>24</v>
      </c>
      <c r="F264" t="s">
        <v>7</v>
      </c>
      <c r="G264" s="1">
        <v>43532</v>
      </c>
      <c r="H264" t="s">
        <v>604</v>
      </c>
      <c r="I264" t="s">
        <v>605</v>
      </c>
      <c r="J264">
        <v>64774.811399999999</v>
      </c>
      <c r="K264" t="s">
        <v>69</v>
      </c>
      <c r="L264">
        <v>8735</v>
      </c>
      <c r="M264">
        <v>366</v>
      </c>
      <c r="N264" t="s">
        <v>42</v>
      </c>
      <c r="O264" s="1">
        <v>43542</v>
      </c>
      <c r="P264" t="s">
        <v>85</v>
      </c>
      <c r="Q264" t="s">
        <v>44</v>
      </c>
      <c r="R264">
        <f>Healthcare_Data_v1__4[[#This Row],[Discharge Date]]-Healthcare_Data_v1__4[[#This Row],[Date of Admission]]</f>
        <v>10</v>
      </c>
      <c r="S264" t="str" cm="1">
        <f t="array" ref="S264">_xlfn.IFS( Healthcare_Data_v1__4[[#This Row],[Days of Stay]]&lt;10,"Low",Healthcare_Data_v1__4[[#This Row],[Days of Stay]]&lt;20,"Med",Healthcare_Data_v1__4[[#This Row],[Days of Stay]]&lt;=30,"High")</f>
        <v>Med</v>
      </c>
      <c r="T264" t="str">
        <f>CONCATENATE(Healthcare_Data_v1__4[[#This Row],[Medical Condition]],Healthcare_Data_v1__4[[#This Row],[Duration]])</f>
        <v>ObesityMed</v>
      </c>
      <c r="U264">
        <f>MONTH(Healthcare_Data_v1__4[[#This Row],[Date of Admission]])</f>
        <v>3</v>
      </c>
      <c r="V264">
        <f>YEAR(Healthcare_Data_v1__4[[#This Row],[Date of Admission]])</f>
        <v>2019</v>
      </c>
      <c r="W264">
        <f>DAY(Healthcare_Data_v1__4[[#This Row],[Date of Admission]])</f>
        <v>8</v>
      </c>
    </row>
    <row r="265" spans="1:23" x14ac:dyDescent="0.3">
      <c r="A265" t="s">
        <v>18232</v>
      </c>
      <c r="B265">
        <v>56</v>
      </c>
      <c r="C265" t="s">
        <v>3</v>
      </c>
      <c r="D265" t="s">
        <v>15</v>
      </c>
      <c r="E265" t="s">
        <v>24</v>
      </c>
      <c r="F265" t="s">
        <v>4</v>
      </c>
      <c r="G265" s="1">
        <v>45162</v>
      </c>
      <c r="H265" t="s">
        <v>606</v>
      </c>
      <c r="I265" t="s">
        <v>607</v>
      </c>
      <c r="J265">
        <v>64766.804459999999</v>
      </c>
      <c r="K265" t="s">
        <v>66</v>
      </c>
      <c r="L265">
        <v>47488</v>
      </c>
      <c r="M265">
        <v>196</v>
      </c>
      <c r="N265" t="s">
        <v>48</v>
      </c>
      <c r="O265" s="1">
        <v>45190</v>
      </c>
      <c r="P265" t="s">
        <v>60</v>
      </c>
      <c r="Q265" t="s">
        <v>44</v>
      </c>
      <c r="R265">
        <f>Healthcare_Data_v1__4[[#This Row],[Discharge Date]]-Healthcare_Data_v1__4[[#This Row],[Date of Admission]]</f>
        <v>28</v>
      </c>
      <c r="S265" t="str" cm="1">
        <f t="array" ref="S265">_xlfn.IFS( Healthcare_Data_v1__4[[#This Row],[Days of Stay]]&lt;10,"Low",Healthcare_Data_v1__4[[#This Row],[Days of Stay]]&lt;20,"Med",Healthcare_Data_v1__4[[#This Row],[Days of Stay]]&lt;=30,"High")</f>
        <v>High</v>
      </c>
      <c r="T265" t="str">
        <f>CONCATENATE(Healthcare_Data_v1__4[[#This Row],[Medical Condition]],Healthcare_Data_v1__4[[#This Row],[Duration]])</f>
        <v>DiabetesHigh</v>
      </c>
      <c r="U265">
        <f>MONTH(Healthcare_Data_v1__4[[#This Row],[Date of Admission]])</f>
        <v>8</v>
      </c>
      <c r="V265">
        <f>YEAR(Healthcare_Data_v1__4[[#This Row],[Date of Admission]])</f>
        <v>2023</v>
      </c>
      <c r="W265">
        <f>DAY(Healthcare_Data_v1__4[[#This Row],[Date of Admission]])</f>
        <v>24</v>
      </c>
    </row>
    <row r="266" spans="1:23" x14ac:dyDescent="0.3">
      <c r="A266" t="s">
        <v>18233</v>
      </c>
      <c r="B266">
        <v>21</v>
      </c>
      <c r="C266" t="s">
        <v>12</v>
      </c>
      <c r="D266" t="s">
        <v>15</v>
      </c>
      <c r="E266" t="s">
        <v>24</v>
      </c>
      <c r="F266" t="s">
        <v>6</v>
      </c>
      <c r="G266" s="1">
        <v>44553</v>
      </c>
      <c r="H266" t="s">
        <v>608</v>
      </c>
      <c r="I266" t="s">
        <v>609</v>
      </c>
      <c r="J266">
        <v>64738.271860000001</v>
      </c>
      <c r="K266" t="s">
        <v>69</v>
      </c>
      <c r="L266">
        <v>33522</v>
      </c>
      <c r="M266">
        <v>294</v>
      </c>
      <c r="N266" t="s">
        <v>55</v>
      </c>
      <c r="O266" s="1">
        <v>44568</v>
      </c>
      <c r="P266" t="s">
        <v>56</v>
      </c>
      <c r="Q266" t="s">
        <v>50</v>
      </c>
      <c r="R266">
        <f>Healthcare_Data_v1__4[[#This Row],[Discharge Date]]-Healthcare_Data_v1__4[[#This Row],[Date of Admission]]</f>
        <v>15</v>
      </c>
      <c r="S266" t="str" cm="1">
        <f t="array" ref="S266">_xlfn.IFS( Healthcare_Data_v1__4[[#This Row],[Days of Stay]]&lt;10,"Low",Healthcare_Data_v1__4[[#This Row],[Days of Stay]]&lt;20,"Med",Healthcare_Data_v1__4[[#This Row],[Days of Stay]]&lt;=30,"High")</f>
        <v>Med</v>
      </c>
      <c r="T266" t="str">
        <f>CONCATENATE(Healthcare_Data_v1__4[[#This Row],[Medical Condition]],Healthcare_Data_v1__4[[#This Row],[Duration]])</f>
        <v>AsthmaMed</v>
      </c>
      <c r="U266">
        <f>MONTH(Healthcare_Data_v1__4[[#This Row],[Date of Admission]])</f>
        <v>12</v>
      </c>
      <c r="V266">
        <f>YEAR(Healthcare_Data_v1__4[[#This Row],[Date of Admission]])</f>
        <v>2021</v>
      </c>
      <c r="W266">
        <f>DAY(Healthcare_Data_v1__4[[#This Row],[Date of Admission]])</f>
        <v>23</v>
      </c>
    </row>
    <row r="267" spans="1:23" x14ac:dyDescent="0.3">
      <c r="A267" t="s">
        <v>610</v>
      </c>
      <c r="B267">
        <v>35</v>
      </c>
      <c r="C267" t="s">
        <v>5</v>
      </c>
      <c r="D267" t="s">
        <v>16</v>
      </c>
      <c r="E267" t="s">
        <v>24</v>
      </c>
      <c r="F267" t="s">
        <v>6</v>
      </c>
      <c r="G267" s="1">
        <v>44903</v>
      </c>
      <c r="H267" t="s">
        <v>611</v>
      </c>
      <c r="I267" t="s">
        <v>612</v>
      </c>
      <c r="J267">
        <v>64723.134859999998</v>
      </c>
      <c r="K267" t="s">
        <v>63</v>
      </c>
      <c r="L267">
        <v>44424</v>
      </c>
      <c r="M267">
        <v>462</v>
      </c>
      <c r="N267" t="s">
        <v>48</v>
      </c>
      <c r="O267" s="1">
        <v>44911</v>
      </c>
      <c r="P267" t="s">
        <v>85</v>
      </c>
      <c r="Q267" t="s">
        <v>57</v>
      </c>
      <c r="R267">
        <f>Healthcare_Data_v1__4[[#This Row],[Discharge Date]]-Healthcare_Data_v1__4[[#This Row],[Date of Admission]]</f>
        <v>8</v>
      </c>
      <c r="S267" t="str" cm="1">
        <f t="array" ref="S267">_xlfn.IFS( Healthcare_Data_v1__4[[#This Row],[Days of Stay]]&lt;10,"Low",Healthcare_Data_v1__4[[#This Row],[Days of Stay]]&lt;20,"Med",Healthcare_Data_v1__4[[#This Row],[Days of Stay]]&lt;=30,"High")</f>
        <v>Low</v>
      </c>
      <c r="T267" t="str">
        <f>CONCATENATE(Healthcare_Data_v1__4[[#This Row],[Medical Condition]],Healthcare_Data_v1__4[[#This Row],[Duration]])</f>
        <v>AsthmaLow</v>
      </c>
      <c r="U267">
        <f>MONTH(Healthcare_Data_v1__4[[#This Row],[Date of Admission]])</f>
        <v>12</v>
      </c>
      <c r="V267">
        <f>YEAR(Healthcare_Data_v1__4[[#This Row],[Date of Admission]])</f>
        <v>2022</v>
      </c>
      <c r="W267">
        <f>DAY(Healthcare_Data_v1__4[[#This Row],[Date of Admission]])</f>
        <v>8</v>
      </c>
    </row>
    <row r="268" spans="1:23" x14ac:dyDescent="0.3">
      <c r="A268" t="s">
        <v>18234</v>
      </c>
      <c r="B268">
        <v>48</v>
      </c>
      <c r="C268" t="s">
        <v>8</v>
      </c>
      <c r="D268" t="s">
        <v>16</v>
      </c>
      <c r="E268" t="s">
        <v>19</v>
      </c>
      <c r="F268" t="s">
        <v>6</v>
      </c>
      <c r="G268" s="1">
        <v>44752</v>
      </c>
      <c r="H268" t="s">
        <v>613</v>
      </c>
      <c r="I268" t="s">
        <v>614</v>
      </c>
      <c r="J268">
        <v>64687.716050000003</v>
      </c>
      <c r="K268" t="s">
        <v>63</v>
      </c>
      <c r="L268">
        <v>38359</v>
      </c>
      <c r="M268">
        <v>297</v>
      </c>
      <c r="N268" t="s">
        <v>55</v>
      </c>
      <c r="O268" s="1">
        <v>44770</v>
      </c>
      <c r="P268" t="s">
        <v>56</v>
      </c>
      <c r="Q268" t="s">
        <v>44</v>
      </c>
      <c r="R268">
        <f>Healthcare_Data_v1__4[[#This Row],[Discharge Date]]-Healthcare_Data_v1__4[[#This Row],[Date of Admission]]</f>
        <v>18</v>
      </c>
      <c r="S268" t="str" cm="1">
        <f t="array" ref="S268">_xlfn.IFS( Healthcare_Data_v1__4[[#This Row],[Days of Stay]]&lt;10,"Low",Healthcare_Data_v1__4[[#This Row],[Days of Stay]]&lt;20,"Med",Healthcare_Data_v1__4[[#This Row],[Days of Stay]]&lt;=30,"High")</f>
        <v>Med</v>
      </c>
      <c r="T268" t="str">
        <f>CONCATENATE(Healthcare_Data_v1__4[[#This Row],[Medical Condition]],Healthcare_Data_v1__4[[#This Row],[Duration]])</f>
        <v>AsthmaMed</v>
      </c>
      <c r="U268">
        <f>MONTH(Healthcare_Data_v1__4[[#This Row],[Date of Admission]])</f>
        <v>7</v>
      </c>
      <c r="V268">
        <f>YEAR(Healthcare_Data_v1__4[[#This Row],[Date of Admission]])</f>
        <v>2022</v>
      </c>
      <c r="W268">
        <f>DAY(Healthcare_Data_v1__4[[#This Row],[Date of Admission]])</f>
        <v>10</v>
      </c>
    </row>
    <row r="269" spans="1:23" x14ac:dyDescent="0.3">
      <c r="A269" t="s">
        <v>18235</v>
      </c>
      <c r="B269">
        <v>77</v>
      </c>
      <c r="C269" t="s">
        <v>3</v>
      </c>
      <c r="D269" t="s">
        <v>16</v>
      </c>
      <c r="E269" t="s">
        <v>21</v>
      </c>
      <c r="F269" t="s">
        <v>9</v>
      </c>
      <c r="G269" s="1">
        <v>44282</v>
      </c>
      <c r="H269" t="s">
        <v>615</v>
      </c>
      <c r="I269" t="s">
        <v>616</v>
      </c>
      <c r="J269">
        <v>64527.71731</v>
      </c>
      <c r="K269" t="s">
        <v>41</v>
      </c>
      <c r="L269">
        <v>18928</v>
      </c>
      <c r="M269">
        <v>280</v>
      </c>
      <c r="N269" t="s">
        <v>42</v>
      </c>
      <c r="O269" s="1">
        <v>44286</v>
      </c>
      <c r="P269" t="s">
        <v>56</v>
      </c>
      <c r="Q269" t="s">
        <v>50</v>
      </c>
      <c r="R269">
        <f>Healthcare_Data_v1__4[[#This Row],[Discharge Date]]-Healthcare_Data_v1__4[[#This Row],[Date of Admission]]</f>
        <v>4</v>
      </c>
      <c r="S269" t="str" cm="1">
        <f t="array" ref="S269">_xlfn.IFS( Healthcare_Data_v1__4[[#This Row],[Days of Stay]]&lt;10,"Low",Healthcare_Data_v1__4[[#This Row],[Days of Stay]]&lt;20,"Med",Healthcare_Data_v1__4[[#This Row],[Days of Stay]]&lt;=30,"High")</f>
        <v>Low</v>
      </c>
      <c r="T269" t="str">
        <f>CONCATENATE(Healthcare_Data_v1__4[[#This Row],[Medical Condition]],Healthcare_Data_v1__4[[#This Row],[Duration]])</f>
        <v>ArthritisLow</v>
      </c>
      <c r="U269">
        <f>MONTH(Healthcare_Data_v1__4[[#This Row],[Date of Admission]])</f>
        <v>3</v>
      </c>
      <c r="V269">
        <f>YEAR(Healthcare_Data_v1__4[[#This Row],[Date of Admission]])</f>
        <v>2021</v>
      </c>
      <c r="W269">
        <f>DAY(Healthcare_Data_v1__4[[#This Row],[Date of Admission]])</f>
        <v>27</v>
      </c>
    </row>
    <row r="270" spans="1:23" x14ac:dyDescent="0.3">
      <c r="A270" t="s">
        <v>18236</v>
      </c>
      <c r="B270">
        <v>40</v>
      </c>
      <c r="C270" t="s">
        <v>8</v>
      </c>
      <c r="D270" t="s">
        <v>15</v>
      </c>
      <c r="E270" t="s">
        <v>23</v>
      </c>
      <c r="F270" t="s">
        <v>4</v>
      </c>
      <c r="G270" s="1">
        <v>44553</v>
      </c>
      <c r="H270" t="s">
        <v>617</v>
      </c>
      <c r="I270" t="s">
        <v>618</v>
      </c>
      <c r="J270">
        <v>64520</v>
      </c>
      <c r="K270" t="s">
        <v>66</v>
      </c>
      <c r="L270">
        <v>42950</v>
      </c>
      <c r="M270">
        <v>238</v>
      </c>
      <c r="N270" t="s">
        <v>55</v>
      </c>
      <c r="O270" s="1">
        <v>44571</v>
      </c>
      <c r="P270" t="s">
        <v>56</v>
      </c>
      <c r="Q270" t="s">
        <v>44</v>
      </c>
      <c r="R270">
        <f>Healthcare_Data_v1__4[[#This Row],[Discharge Date]]-Healthcare_Data_v1__4[[#This Row],[Date of Admission]]</f>
        <v>18</v>
      </c>
      <c r="S270" t="str" cm="1">
        <f t="array" ref="S270">_xlfn.IFS( Healthcare_Data_v1__4[[#This Row],[Days of Stay]]&lt;10,"Low",Healthcare_Data_v1__4[[#This Row],[Days of Stay]]&lt;20,"Med",Healthcare_Data_v1__4[[#This Row],[Days of Stay]]&lt;=30,"High")</f>
        <v>Med</v>
      </c>
      <c r="T270" t="str">
        <f>CONCATENATE(Healthcare_Data_v1__4[[#This Row],[Medical Condition]],Healthcare_Data_v1__4[[#This Row],[Duration]])</f>
        <v>DiabetesMed</v>
      </c>
      <c r="U270">
        <f>MONTH(Healthcare_Data_v1__4[[#This Row],[Date of Admission]])</f>
        <v>12</v>
      </c>
      <c r="V270">
        <f>YEAR(Healthcare_Data_v1__4[[#This Row],[Date of Admission]])</f>
        <v>2021</v>
      </c>
      <c r="W270">
        <f>DAY(Healthcare_Data_v1__4[[#This Row],[Date of Admission]])</f>
        <v>23</v>
      </c>
    </row>
    <row r="271" spans="1:23" x14ac:dyDescent="0.3">
      <c r="A271" t="s">
        <v>18237</v>
      </c>
      <c r="B271">
        <v>31</v>
      </c>
      <c r="C271" t="s">
        <v>5</v>
      </c>
      <c r="D271" t="s">
        <v>16</v>
      </c>
      <c r="E271" t="s">
        <v>19</v>
      </c>
      <c r="F271" t="s">
        <v>6</v>
      </c>
      <c r="G271" s="1">
        <v>44781</v>
      </c>
      <c r="H271" t="s">
        <v>619</v>
      </c>
      <c r="I271" t="s">
        <v>620</v>
      </c>
      <c r="J271">
        <v>64460.417280000001</v>
      </c>
      <c r="K271" t="s">
        <v>66</v>
      </c>
      <c r="L271">
        <v>39494</v>
      </c>
      <c r="M271">
        <v>374</v>
      </c>
      <c r="N271" t="s">
        <v>55</v>
      </c>
      <c r="O271" s="1">
        <v>44787</v>
      </c>
      <c r="P271" t="s">
        <v>43</v>
      </c>
      <c r="Q271" t="s">
        <v>57</v>
      </c>
      <c r="R271">
        <f>Healthcare_Data_v1__4[[#This Row],[Discharge Date]]-Healthcare_Data_v1__4[[#This Row],[Date of Admission]]</f>
        <v>6</v>
      </c>
      <c r="S271" t="str" cm="1">
        <f t="array" ref="S271">_xlfn.IFS( Healthcare_Data_v1__4[[#This Row],[Days of Stay]]&lt;10,"Low",Healthcare_Data_v1__4[[#This Row],[Days of Stay]]&lt;20,"Med",Healthcare_Data_v1__4[[#This Row],[Days of Stay]]&lt;=30,"High")</f>
        <v>Low</v>
      </c>
      <c r="T271" t="str">
        <f>CONCATENATE(Healthcare_Data_v1__4[[#This Row],[Medical Condition]],Healthcare_Data_v1__4[[#This Row],[Duration]])</f>
        <v>AsthmaLow</v>
      </c>
      <c r="U271">
        <f>MONTH(Healthcare_Data_v1__4[[#This Row],[Date of Admission]])</f>
        <v>8</v>
      </c>
      <c r="V271">
        <f>YEAR(Healthcare_Data_v1__4[[#This Row],[Date of Admission]])</f>
        <v>2022</v>
      </c>
      <c r="W271">
        <f>DAY(Healthcare_Data_v1__4[[#This Row],[Date of Admission]])</f>
        <v>8</v>
      </c>
    </row>
    <row r="272" spans="1:23" x14ac:dyDescent="0.3">
      <c r="A272" t="s">
        <v>18238</v>
      </c>
      <c r="B272">
        <v>62</v>
      </c>
      <c r="C272" t="s">
        <v>3</v>
      </c>
      <c r="D272" t="s">
        <v>16</v>
      </c>
      <c r="E272" t="s">
        <v>23</v>
      </c>
      <c r="F272" t="s">
        <v>10</v>
      </c>
      <c r="G272" s="1">
        <v>44704</v>
      </c>
      <c r="H272" t="s">
        <v>621</v>
      </c>
      <c r="I272" t="s">
        <v>622</v>
      </c>
      <c r="J272">
        <v>64425.837169999999</v>
      </c>
      <c r="K272" t="s">
        <v>41</v>
      </c>
      <c r="L272">
        <v>16085</v>
      </c>
      <c r="M272">
        <v>216</v>
      </c>
      <c r="N272" t="s">
        <v>48</v>
      </c>
      <c r="O272" s="1">
        <v>44723</v>
      </c>
      <c r="P272" t="s">
        <v>56</v>
      </c>
      <c r="Q272" t="s">
        <v>57</v>
      </c>
      <c r="R272">
        <f>Healthcare_Data_v1__4[[#This Row],[Discharge Date]]-Healthcare_Data_v1__4[[#This Row],[Date of Admission]]</f>
        <v>19</v>
      </c>
      <c r="S272" t="str" cm="1">
        <f t="array" ref="S272">_xlfn.IFS( Healthcare_Data_v1__4[[#This Row],[Days of Stay]]&lt;10,"Low",Healthcare_Data_v1__4[[#This Row],[Days of Stay]]&lt;20,"Med",Healthcare_Data_v1__4[[#This Row],[Days of Stay]]&lt;=30,"High")</f>
        <v>Med</v>
      </c>
      <c r="T272" t="str">
        <f>CONCATENATE(Healthcare_Data_v1__4[[#This Row],[Medical Condition]],Healthcare_Data_v1__4[[#This Row],[Duration]])</f>
        <v>HypertensionMed</v>
      </c>
      <c r="U272">
        <f>MONTH(Healthcare_Data_v1__4[[#This Row],[Date of Admission]])</f>
        <v>5</v>
      </c>
      <c r="V272">
        <f>YEAR(Healthcare_Data_v1__4[[#This Row],[Date of Admission]])</f>
        <v>2022</v>
      </c>
      <c r="W272">
        <f>DAY(Healthcare_Data_v1__4[[#This Row],[Date of Admission]])</f>
        <v>23</v>
      </c>
    </row>
    <row r="273" spans="1:23" x14ac:dyDescent="0.3">
      <c r="A273" t="s">
        <v>18239</v>
      </c>
      <c r="B273">
        <v>27</v>
      </c>
      <c r="C273" t="s">
        <v>5</v>
      </c>
      <c r="D273" t="s">
        <v>15</v>
      </c>
      <c r="E273" t="s">
        <v>25</v>
      </c>
      <c r="F273" t="s">
        <v>7</v>
      </c>
      <c r="G273" s="1">
        <v>44458</v>
      </c>
      <c r="H273" t="s">
        <v>623</v>
      </c>
      <c r="I273" t="s">
        <v>151</v>
      </c>
      <c r="J273">
        <v>64354.571649999998</v>
      </c>
      <c r="K273" t="s">
        <v>66</v>
      </c>
      <c r="L273">
        <v>18680</v>
      </c>
      <c r="M273">
        <v>135</v>
      </c>
      <c r="N273" t="s">
        <v>42</v>
      </c>
      <c r="O273" s="1">
        <v>44461</v>
      </c>
      <c r="P273" t="s">
        <v>43</v>
      </c>
      <c r="Q273" t="s">
        <v>50</v>
      </c>
      <c r="R273">
        <f>Healthcare_Data_v1__4[[#This Row],[Discharge Date]]-Healthcare_Data_v1__4[[#This Row],[Date of Admission]]</f>
        <v>3</v>
      </c>
      <c r="S273" t="str" cm="1">
        <f t="array" ref="S273">_xlfn.IFS( Healthcare_Data_v1__4[[#This Row],[Days of Stay]]&lt;10,"Low",Healthcare_Data_v1__4[[#This Row],[Days of Stay]]&lt;20,"Med",Healthcare_Data_v1__4[[#This Row],[Days of Stay]]&lt;=30,"High")</f>
        <v>Low</v>
      </c>
      <c r="T273" t="str">
        <f>CONCATENATE(Healthcare_Data_v1__4[[#This Row],[Medical Condition]],Healthcare_Data_v1__4[[#This Row],[Duration]])</f>
        <v>ObesityLow</v>
      </c>
      <c r="U273">
        <f>MONTH(Healthcare_Data_v1__4[[#This Row],[Date of Admission]])</f>
        <v>9</v>
      </c>
      <c r="V273">
        <f>YEAR(Healthcare_Data_v1__4[[#This Row],[Date of Admission]])</f>
        <v>2021</v>
      </c>
      <c r="W273">
        <f>DAY(Healthcare_Data_v1__4[[#This Row],[Date of Admission]])</f>
        <v>19</v>
      </c>
    </row>
    <row r="274" spans="1:23" x14ac:dyDescent="0.3">
      <c r="A274" t="s">
        <v>18240</v>
      </c>
      <c r="B274">
        <v>67</v>
      </c>
      <c r="C274" t="s">
        <v>3</v>
      </c>
      <c r="D274" t="s">
        <v>16</v>
      </c>
      <c r="E274" t="s">
        <v>20</v>
      </c>
      <c r="F274" t="s">
        <v>7</v>
      </c>
      <c r="G274" s="1">
        <v>44697</v>
      </c>
      <c r="H274" t="s">
        <v>624</v>
      </c>
      <c r="I274" t="s">
        <v>625</v>
      </c>
      <c r="J274">
        <v>64234.731590000003</v>
      </c>
      <c r="K274" t="s">
        <v>41</v>
      </c>
      <c r="L274">
        <v>20379</v>
      </c>
      <c r="M274">
        <v>303</v>
      </c>
      <c r="N274" t="s">
        <v>42</v>
      </c>
      <c r="O274" s="1">
        <v>44714</v>
      </c>
      <c r="P274" t="s">
        <v>56</v>
      </c>
      <c r="Q274" t="s">
        <v>44</v>
      </c>
      <c r="R274">
        <f>Healthcare_Data_v1__4[[#This Row],[Discharge Date]]-Healthcare_Data_v1__4[[#This Row],[Date of Admission]]</f>
        <v>17</v>
      </c>
      <c r="S274" t="str" cm="1">
        <f t="array" ref="S274">_xlfn.IFS( Healthcare_Data_v1__4[[#This Row],[Days of Stay]]&lt;10,"Low",Healthcare_Data_v1__4[[#This Row],[Days of Stay]]&lt;20,"Med",Healthcare_Data_v1__4[[#This Row],[Days of Stay]]&lt;=30,"High")</f>
        <v>Med</v>
      </c>
      <c r="T274" t="str">
        <f>CONCATENATE(Healthcare_Data_v1__4[[#This Row],[Medical Condition]],Healthcare_Data_v1__4[[#This Row],[Duration]])</f>
        <v>ObesityMed</v>
      </c>
      <c r="U274">
        <f>MONTH(Healthcare_Data_v1__4[[#This Row],[Date of Admission]])</f>
        <v>5</v>
      </c>
      <c r="V274">
        <f>YEAR(Healthcare_Data_v1__4[[#This Row],[Date of Admission]])</f>
        <v>2022</v>
      </c>
      <c r="W274">
        <f>DAY(Healthcare_Data_v1__4[[#This Row],[Date of Admission]])</f>
        <v>16</v>
      </c>
    </row>
    <row r="275" spans="1:23" x14ac:dyDescent="0.3">
      <c r="A275" t="s">
        <v>18241</v>
      </c>
      <c r="B275">
        <v>51</v>
      </c>
      <c r="C275" t="s">
        <v>8</v>
      </c>
      <c r="D275" t="s">
        <v>15</v>
      </c>
      <c r="E275" t="s">
        <v>23</v>
      </c>
      <c r="F275" t="s">
        <v>7</v>
      </c>
      <c r="G275" s="1">
        <v>44953</v>
      </c>
      <c r="H275" t="s">
        <v>626</v>
      </c>
      <c r="I275" t="s">
        <v>627</v>
      </c>
      <c r="J275">
        <v>64160.686909999997</v>
      </c>
      <c r="K275" t="s">
        <v>47</v>
      </c>
      <c r="L275">
        <v>11666</v>
      </c>
      <c r="M275">
        <v>225</v>
      </c>
      <c r="N275" t="s">
        <v>42</v>
      </c>
      <c r="O275" s="1">
        <v>44962</v>
      </c>
      <c r="P275" t="s">
        <v>56</v>
      </c>
      <c r="Q275" t="s">
        <v>57</v>
      </c>
      <c r="R275">
        <f>Healthcare_Data_v1__4[[#This Row],[Discharge Date]]-Healthcare_Data_v1__4[[#This Row],[Date of Admission]]</f>
        <v>9</v>
      </c>
      <c r="S275" t="str" cm="1">
        <f t="array" ref="S275">_xlfn.IFS( Healthcare_Data_v1__4[[#This Row],[Days of Stay]]&lt;10,"Low",Healthcare_Data_v1__4[[#This Row],[Days of Stay]]&lt;20,"Med",Healthcare_Data_v1__4[[#This Row],[Days of Stay]]&lt;=30,"High")</f>
        <v>Low</v>
      </c>
      <c r="T275" t="str">
        <f>CONCATENATE(Healthcare_Data_v1__4[[#This Row],[Medical Condition]],Healthcare_Data_v1__4[[#This Row],[Duration]])</f>
        <v>ObesityLow</v>
      </c>
      <c r="U275">
        <f>MONTH(Healthcare_Data_v1__4[[#This Row],[Date of Admission]])</f>
        <v>1</v>
      </c>
      <c r="V275">
        <f>YEAR(Healthcare_Data_v1__4[[#This Row],[Date of Admission]])</f>
        <v>2023</v>
      </c>
      <c r="W275">
        <f>DAY(Healthcare_Data_v1__4[[#This Row],[Date of Admission]])</f>
        <v>27</v>
      </c>
    </row>
    <row r="276" spans="1:23" x14ac:dyDescent="0.3">
      <c r="A276" t="s">
        <v>18242</v>
      </c>
      <c r="B276">
        <v>79</v>
      </c>
      <c r="C276" t="s">
        <v>3</v>
      </c>
      <c r="D276" t="s">
        <v>15</v>
      </c>
      <c r="E276" t="s">
        <v>24</v>
      </c>
      <c r="F276" t="s">
        <v>11</v>
      </c>
      <c r="G276" s="1">
        <v>44179</v>
      </c>
      <c r="H276" t="s">
        <v>628</v>
      </c>
      <c r="I276" t="s">
        <v>629</v>
      </c>
      <c r="J276">
        <v>64102.32071</v>
      </c>
      <c r="K276" t="s">
        <v>41</v>
      </c>
      <c r="L276">
        <v>9439</v>
      </c>
      <c r="M276">
        <v>152</v>
      </c>
      <c r="N276" t="s">
        <v>42</v>
      </c>
      <c r="O276" s="1">
        <v>44181</v>
      </c>
      <c r="P276" t="s">
        <v>85</v>
      </c>
      <c r="Q276" t="s">
        <v>57</v>
      </c>
      <c r="R276">
        <f>Healthcare_Data_v1__4[[#This Row],[Discharge Date]]-Healthcare_Data_v1__4[[#This Row],[Date of Admission]]</f>
        <v>2</v>
      </c>
      <c r="S276" t="str" cm="1">
        <f t="array" ref="S276">_xlfn.IFS( Healthcare_Data_v1__4[[#This Row],[Days of Stay]]&lt;10,"Low",Healthcare_Data_v1__4[[#This Row],[Days of Stay]]&lt;20,"Med",Healthcare_Data_v1__4[[#This Row],[Days of Stay]]&lt;=30,"High")</f>
        <v>Low</v>
      </c>
      <c r="T276" t="str">
        <f>CONCATENATE(Healthcare_Data_v1__4[[#This Row],[Medical Condition]],Healthcare_Data_v1__4[[#This Row],[Duration]])</f>
        <v>CancerLow</v>
      </c>
      <c r="U276">
        <f>MONTH(Healthcare_Data_v1__4[[#This Row],[Date of Admission]])</f>
        <v>12</v>
      </c>
      <c r="V276">
        <f>YEAR(Healthcare_Data_v1__4[[#This Row],[Date of Admission]])</f>
        <v>2020</v>
      </c>
      <c r="W276">
        <f>DAY(Healthcare_Data_v1__4[[#This Row],[Date of Admission]])</f>
        <v>14</v>
      </c>
    </row>
    <row r="277" spans="1:23" x14ac:dyDescent="0.3">
      <c r="A277" t="s">
        <v>18243</v>
      </c>
      <c r="B277">
        <v>46</v>
      </c>
      <c r="C277" t="s">
        <v>8</v>
      </c>
      <c r="D277" t="s">
        <v>16</v>
      </c>
      <c r="E277" t="s">
        <v>25</v>
      </c>
      <c r="F277" t="s">
        <v>10</v>
      </c>
      <c r="G277" s="1">
        <v>44100</v>
      </c>
      <c r="H277" t="s">
        <v>630</v>
      </c>
      <c r="I277" t="s">
        <v>631</v>
      </c>
      <c r="J277">
        <v>63812.234909999999</v>
      </c>
      <c r="K277" t="s">
        <v>66</v>
      </c>
      <c r="L277">
        <v>8730</v>
      </c>
      <c r="M277">
        <v>444</v>
      </c>
      <c r="N277" t="s">
        <v>48</v>
      </c>
      <c r="O277" s="1">
        <v>44122</v>
      </c>
      <c r="P277" t="s">
        <v>60</v>
      </c>
      <c r="Q277" t="s">
        <v>57</v>
      </c>
      <c r="R277">
        <f>Healthcare_Data_v1__4[[#This Row],[Discharge Date]]-Healthcare_Data_v1__4[[#This Row],[Date of Admission]]</f>
        <v>22</v>
      </c>
      <c r="S277" t="str" cm="1">
        <f t="array" ref="S277">_xlfn.IFS( Healthcare_Data_v1__4[[#This Row],[Days of Stay]]&lt;10,"Low",Healthcare_Data_v1__4[[#This Row],[Days of Stay]]&lt;20,"Med",Healthcare_Data_v1__4[[#This Row],[Days of Stay]]&lt;=30,"High")</f>
        <v>High</v>
      </c>
      <c r="T277" t="str">
        <f>CONCATENATE(Healthcare_Data_v1__4[[#This Row],[Medical Condition]],Healthcare_Data_v1__4[[#This Row],[Duration]])</f>
        <v>HypertensionHigh</v>
      </c>
      <c r="U277">
        <f>MONTH(Healthcare_Data_v1__4[[#This Row],[Date of Admission]])</f>
        <v>9</v>
      </c>
      <c r="V277">
        <f>YEAR(Healthcare_Data_v1__4[[#This Row],[Date of Admission]])</f>
        <v>2020</v>
      </c>
      <c r="W277">
        <f>DAY(Healthcare_Data_v1__4[[#This Row],[Date of Admission]])</f>
        <v>26</v>
      </c>
    </row>
    <row r="278" spans="1:23" x14ac:dyDescent="0.3">
      <c r="A278" t="s">
        <v>18244</v>
      </c>
      <c r="B278">
        <v>29</v>
      </c>
      <c r="C278" t="s">
        <v>5</v>
      </c>
      <c r="D278" t="s">
        <v>16</v>
      </c>
      <c r="E278" t="s">
        <v>25</v>
      </c>
      <c r="F278" t="s">
        <v>7</v>
      </c>
      <c r="G278" s="1">
        <v>44616</v>
      </c>
      <c r="H278" t="s">
        <v>632</v>
      </c>
      <c r="I278" t="s">
        <v>633</v>
      </c>
      <c r="J278">
        <v>63735.164960000002</v>
      </c>
      <c r="K278" t="s">
        <v>69</v>
      </c>
      <c r="L278">
        <v>3167</v>
      </c>
      <c r="M278">
        <v>270</v>
      </c>
      <c r="N278" t="s">
        <v>42</v>
      </c>
      <c r="O278" s="1">
        <v>44618</v>
      </c>
      <c r="P278" t="s">
        <v>49</v>
      </c>
      <c r="Q278" t="s">
        <v>44</v>
      </c>
      <c r="R278">
        <f>Healthcare_Data_v1__4[[#This Row],[Discharge Date]]-Healthcare_Data_v1__4[[#This Row],[Date of Admission]]</f>
        <v>2</v>
      </c>
      <c r="S278" t="str" cm="1">
        <f t="array" ref="S278">_xlfn.IFS( Healthcare_Data_v1__4[[#This Row],[Days of Stay]]&lt;10,"Low",Healthcare_Data_v1__4[[#This Row],[Days of Stay]]&lt;20,"Med",Healthcare_Data_v1__4[[#This Row],[Days of Stay]]&lt;=30,"High")</f>
        <v>Low</v>
      </c>
      <c r="T278" t="str">
        <f>CONCATENATE(Healthcare_Data_v1__4[[#This Row],[Medical Condition]],Healthcare_Data_v1__4[[#This Row],[Duration]])</f>
        <v>ObesityLow</v>
      </c>
      <c r="U278">
        <f>MONTH(Healthcare_Data_v1__4[[#This Row],[Date of Admission]])</f>
        <v>2</v>
      </c>
      <c r="V278">
        <f>YEAR(Healthcare_Data_v1__4[[#This Row],[Date of Admission]])</f>
        <v>2022</v>
      </c>
      <c r="W278">
        <f>DAY(Healthcare_Data_v1__4[[#This Row],[Date of Admission]])</f>
        <v>24</v>
      </c>
    </row>
    <row r="279" spans="1:23" x14ac:dyDescent="0.3">
      <c r="A279" t="s">
        <v>18245</v>
      </c>
      <c r="B279">
        <v>34</v>
      </c>
      <c r="C279" t="s">
        <v>5</v>
      </c>
      <c r="D279" t="s">
        <v>15</v>
      </c>
      <c r="E279" t="s">
        <v>22</v>
      </c>
      <c r="F279" t="s">
        <v>7</v>
      </c>
      <c r="G279" s="1">
        <v>44714</v>
      </c>
      <c r="H279" t="s">
        <v>634</v>
      </c>
      <c r="I279" t="s">
        <v>635</v>
      </c>
      <c r="J279">
        <v>63727.169280000002</v>
      </c>
      <c r="K279" t="s">
        <v>69</v>
      </c>
      <c r="L279">
        <v>795</v>
      </c>
      <c r="M279">
        <v>454</v>
      </c>
      <c r="N279" t="s">
        <v>42</v>
      </c>
      <c r="O279" s="1">
        <v>44723</v>
      </c>
      <c r="P279" t="s">
        <v>60</v>
      </c>
      <c r="Q279" t="s">
        <v>50</v>
      </c>
      <c r="R279">
        <f>Healthcare_Data_v1__4[[#This Row],[Discharge Date]]-Healthcare_Data_v1__4[[#This Row],[Date of Admission]]</f>
        <v>9</v>
      </c>
      <c r="S279" t="str" cm="1">
        <f t="array" ref="S279">_xlfn.IFS( Healthcare_Data_v1__4[[#This Row],[Days of Stay]]&lt;10,"Low",Healthcare_Data_v1__4[[#This Row],[Days of Stay]]&lt;20,"Med",Healthcare_Data_v1__4[[#This Row],[Days of Stay]]&lt;=30,"High")</f>
        <v>Low</v>
      </c>
      <c r="T279" t="str">
        <f>CONCATENATE(Healthcare_Data_v1__4[[#This Row],[Medical Condition]],Healthcare_Data_v1__4[[#This Row],[Duration]])</f>
        <v>ObesityLow</v>
      </c>
      <c r="U279">
        <f>MONTH(Healthcare_Data_v1__4[[#This Row],[Date of Admission]])</f>
        <v>6</v>
      </c>
      <c r="V279">
        <f>YEAR(Healthcare_Data_v1__4[[#This Row],[Date of Admission]])</f>
        <v>2022</v>
      </c>
      <c r="W279">
        <f>DAY(Healthcare_Data_v1__4[[#This Row],[Date of Admission]])</f>
        <v>2</v>
      </c>
    </row>
    <row r="280" spans="1:23" x14ac:dyDescent="0.3">
      <c r="A280" t="s">
        <v>18246</v>
      </c>
      <c r="B280">
        <v>81</v>
      </c>
      <c r="C280" t="s">
        <v>3</v>
      </c>
      <c r="D280" t="s">
        <v>15</v>
      </c>
      <c r="E280" t="s">
        <v>26</v>
      </c>
      <c r="F280" t="s">
        <v>11</v>
      </c>
      <c r="G280" s="1">
        <v>43860</v>
      </c>
      <c r="H280" t="s">
        <v>636</v>
      </c>
      <c r="I280" t="s">
        <v>637</v>
      </c>
      <c r="J280">
        <v>63625.372199999998</v>
      </c>
      <c r="K280" t="s">
        <v>41</v>
      </c>
      <c r="L280">
        <v>5828</v>
      </c>
      <c r="M280">
        <v>425</v>
      </c>
      <c r="N280" t="s">
        <v>48</v>
      </c>
      <c r="O280" s="1">
        <v>43862</v>
      </c>
      <c r="P280" t="s">
        <v>43</v>
      </c>
      <c r="Q280" t="s">
        <v>44</v>
      </c>
      <c r="R280">
        <f>Healthcare_Data_v1__4[[#This Row],[Discharge Date]]-Healthcare_Data_v1__4[[#This Row],[Date of Admission]]</f>
        <v>2</v>
      </c>
      <c r="S280" t="str" cm="1">
        <f t="array" ref="S280">_xlfn.IFS( Healthcare_Data_v1__4[[#This Row],[Days of Stay]]&lt;10,"Low",Healthcare_Data_v1__4[[#This Row],[Days of Stay]]&lt;20,"Med",Healthcare_Data_v1__4[[#This Row],[Days of Stay]]&lt;=30,"High")</f>
        <v>Low</v>
      </c>
      <c r="T280" t="str">
        <f>CONCATENATE(Healthcare_Data_v1__4[[#This Row],[Medical Condition]],Healthcare_Data_v1__4[[#This Row],[Duration]])</f>
        <v>CancerLow</v>
      </c>
      <c r="U280">
        <f>MONTH(Healthcare_Data_v1__4[[#This Row],[Date of Admission]])</f>
        <v>1</v>
      </c>
      <c r="V280">
        <f>YEAR(Healthcare_Data_v1__4[[#This Row],[Date of Admission]])</f>
        <v>2020</v>
      </c>
      <c r="W280">
        <f>DAY(Healthcare_Data_v1__4[[#This Row],[Date of Admission]])</f>
        <v>30</v>
      </c>
    </row>
    <row r="281" spans="1:23" x14ac:dyDescent="0.3">
      <c r="A281" t="s">
        <v>18247</v>
      </c>
      <c r="B281">
        <v>39</v>
      </c>
      <c r="C281" t="s">
        <v>5</v>
      </c>
      <c r="D281" t="s">
        <v>16</v>
      </c>
      <c r="E281" t="s">
        <v>22</v>
      </c>
      <c r="F281" t="s">
        <v>9</v>
      </c>
      <c r="G281" s="1">
        <v>44720</v>
      </c>
      <c r="H281" t="s">
        <v>638</v>
      </c>
      <c r="I281" t="s">
        <v>639</v>
      </c>
      <c r="J281">
        <v>63606.729679999997</v>
      </c>
      <c r="K281" t="s">
        <v>41</v>
      </c>
      <c r="L281">
        <v>22716</v>
      </c>
      <c r="M281">
        <v>442</v>
      </c>
      <c r="N281" t="s">
        <v>48</v>
      </c>
      <c r="O281" s="1">
        <v>44750</v>
      </c>
      <c r="P281" t="s">
        <v>43</v>
      </c>
      <c r="Q281" t="s">
        <v>50</v>
      </c>
      <c r="R281">
        <f>Healthcare_Data_v1__4[[#This Row],[Discharge Date]]-Healthcare_Data_v1__4[[#This Row],[Date of Admission]]</f>
        <v>30</v>
      </c>
      <c r="S281" t="str" cm="1">
        <f t="array" ref="S281">_xlfn.IFS( Healthcare_Data_v1__4[[#This Row],[Days of Stay]]&lt;10,"Low",Healthcare_Data_v1__4[[#This Row],[Days of Stay]]&lt;20,"Med",Healthcare_Data_v1__4[[#This Row],[Days of Stay]]&lt;=30,"High")</f>
        <v>High</v>
      </c>
      <c r="T281" t="str">
        <f>CONCATENATE(Healthcare_Data_v1__4[[#This Row],[Medical Condition]],Healthcare_Data_v1__4[[#This Row],[Duration]])</f>
        <v>ArthritisHigh</v>
      </c>
      <c r="U281">
        <f>MONTH(Healthcare_Data_v1__4[[#This Row],[Date of Admission]])</f>
        <v>6</v>
      </c>
      <c r="V281">
        <f>YEAR(Healthcare_Data_v1__4[[#This Row],[Date of Admission]])</f>
        <v>2022</v>
      </c>
      <c r="W281">
        <f>DAY(Healthcare_Data_v1__4[[#This Row],[Date of Admission]])</f>
        <v>8</v>
      </c>
    </row>
    <row r="282" spans="1:23" x14ac:dyDescent="0.3">
      <c r="A282" t="s">
        <v>18248</v>
      </c>
      <c r="B282">
        <v>30</v>
      </c>
      <c r="C282" t="s">
        <v>5</v>
      </c>
      <c r="D282" t="s">
        <v>16</v>
      </c>
      <c r="E282" t="s">
        <v>26</v>
      </c>
      <c r="F282" t="s">
        <v>11</v>
      </c>
      <c r="G282" s="1">
        <v>45179</v>
      </c>
      <c r="H282" t="s">
        <v>640</v>
      </c>
      <c r="I282" t="s">
        <v>641</v>
      </c>
      <c r="J282">
        <v>63596.79853</v>
      </c>
      <c r="K282" t="s">
        <v>66</v>
      </c>
      <c r="L282">
        <v>75673</v>
      </c>
      <c r="M282">
        <v>189</v>
      </c>
      <c r="N282" t="s">
        <v>48</v>
      </c>
      <c r="O282" s="1">
        <v>45185</v>
      </c>
      <c r="P282" t="s">
        <v>60</v>
      </c>
      <c r="Q282" t="s">
        <v>50</v>
      </c>
      <c r="R282">
        <f>Healthcare_Data_v1__4[[#This Row],[Discharge Date]]-Healthcare_Data_v1__4[[#This Row],[Date of Admission]]</f>
        <v>6</v>
      </c>
      <c r="S282" t="str" cm="1">
        <f t="array" ref="S282">_xlfn.IFS( Healthcare_Data_v1__4[[#This Row],[Days of Stay]]&lt;10,"Low",Healthcare_Data_v1__4[[#This Row],[Days of Stay]]&lt;20,"Med",Healthcare_Data_v1__4[[#This Row],[Days of Stay]]&lt;=30,"High")</f>
        <v>Low</v>
      </c>
      <c r="T282" t="str">
        <f>CONCATENATE(Healthcare_Data_v1__4[[#This Row],[Medical Condition]],Healthcare_Data_v1__4[[#This Row],[Duration]])</f>
        <v>CancerLow</v>
      </c>
      <c r="U282">
        <f>MONTH(Healthcare_Data_v1__4[[#This Row],[Date of Admission]])</f>
        <v>9</v>
      </c>
      <c r="V282">
        <f>YEAR(Healthcare_Data_v1__4[[#This Row],[Date of Admission]])</f>
        <v>2023</v>
      </c>
      <c r="W282">
        <f>DAY(Healthcare_Data_v1__4[[#This Row],[Date of Admission]])</f>
        <v>10</v>
      </c>
    </row>
    <row r="283" spans="1:23" x14ac:dyDescent="0.3">
      <c r="A283" t="s">
        <v>18249</v>
      </c>
      <c r="B283">
        <v>22</v>
      </c>
      <c r="C283" t="s">
        <v>12</v>
      </c>
      <c r="D283" t="s">
        <v>15</v>
      </c>
      <c r="E283" t="s">
        <v>24</v>
      </c>
      <c r="F283" t="s">
        <v>10</v>
      </c>
      <c r="G283" s="1">
        <v>44728</v>
      </c>
      <c r="H283" t="s">
        <v>642</v>
      </c>
      <c r="I283" t="s">
        <v>643</v>
      </c>
      <c r="J283">
        <v>63531.331290000002</v>
      </c>
      <c r="K283" t="s">
        <v>63</v>
      </c>
      <c r="L283">
        <v>9625</v>
      </c>
      <c r="M283">
        <v>487</v>
      </c>
      <c r="N283" t="s">
        <v>48</v>
      </c>
      <c r="O283" s="1">
        <v>44736</v>
      </c>
      <c r="P283" t="s">
        <v>85</v>
      </c>
      <c r="Q283" t="s">
        <v>50</v>
      </c>
      <c r="R283">
        <f>Healthcare_Data_v1__4[[#This Row],[Discharge Date]]-Healthcare_Data_v1__4[[#This Row],[Date of Admission]]</f>
        <v>8</v>
      </c>
      <c r="S283" t="str" cm="1">
        <f t="array" ref="S283">_xlfn.IFS( Healthcare_Data_v1__4[[#This Row],[Days of Stay]]&lt;10,"Low",Healthcare_Data_v1__4[[#This Row],[Days of Stay]]&lt;20,"Med",Healthcare_Data_v1__4[[#This Row],[Days of Stay]]&lt;=30,"High")</f>
        <v>Low</v>
      </c>
      <c r="T283" t="str">
        <f>CONCATENATE(Healthcare_Data_v1__4[[#This Row],[Medical Condition]],Healthcare_Data_v1__4[[#This Row],[Duration]])</f>
        <v>HypertensionLow</v>
      </c>
      <c r="U283">
        <f>MONTH(Healthcare_Data_v1__4[[#This Row],[Date of Admission]])</f>
        <v>6</v>
      </c>
      <c r="V283">
        <f>YEAR(Healthcare_Data_v1__4[[#This Row],[Date of Admission]])</f>
        <v>2022</v>
      </c>
      <c r="W283">
        <f>DAY(Healthcare_Data_v1__4[[#This Row],[Date of Admission]])</f>
        <v>16</v>
      </c>
    </row>
    <row r="284" spans="1:23" x14ac:dyDescent="0.3">
      <c r="A284" t="s">
        <v>18250</v>
      </c>
      <c r="B284">
        <v>33</v>
      </c>
      <c r="C284" t="s">
        <v>5</v>
      </c>
      <c r="D284" t="s">
        <v>15</v>
      </c>
      <c r="E284" t="s">
        <v>24</v>
      </c>
      <c r="F284" t="s">
        <v>4</v>
      </c>
      <c r="G284" s="1">
        <v>43509</v>
      </c>
      <c r="H284" t="s">
        <v>644</v>
      </c>
      <c r="I284" t="s">
        <v>645</v>
      </c>
      <c r="J284">
        <v>63458.134510000004</v>
      </c>
      <c r="K284" t="s">
        <v>69</v>
      </c>
      <c r="L284">
        <v>51061</v>
      </c>
      <c r="M284">
        <v>119</v>
      </c>
      <c r="N284" t="s">
        <v>55</v>
      </c>
      <c r="O284" s="1">
        <v>43519</v>
      </c>
      <c r="P284" t="s">
        <v>49</v>
      </c>
      <c r="Q284" t="s">
        <v>57</v>
      </c>
      <c r="R284">
        <f>Healthcare_Data_v1__4[[#This Row],[Discharge Date]]-Healthcare_Data_v1__4[[#This Row],[Date of Admission]]</f>
        <v>10</v>
      </c>
      <c r="S284" t="str" cm="1">
        <f t="array" ref="S284">_xlfn.IFS( Healthcare_Data_v1__4[[#This Row],[Days of Stay]]&lt;10,"Low",Healthcare_Data_v1__4[[#This Row],[Days of Stay]]&lt;20,"Med",Healthcare_Data_v1__4[[#This Row],[Days of Stay]]&lt;=30,"High")</f>
        <v>Med</v>
      </c>
      <c r="T284" t="str">
        <f>CONCATENATE(Healthcare_Data_v1__4[[#This Row],[Medical Condition]],Healthcare_Data_v1__4[[#This Row],[Duration]])</f>
        <v>DiabetesMed</v>
      </c>
      <c r="U284">
        <f>MONTH(Healthcare_Data_v1__4[[#This Row],[Date of Admission]])</f>
        <v>2</v>
      </c>
      <c r="V284">
        <f>YEAR(Healthcare_Data_v1__4[[#This Row],[Date of Admission]])</f>
        <v>2019</v>
      </c>
      <c r="W284">
        <f>DAY(Healthcare_Data_v1__4[[#This Row],[Date of Admission]])</f>
        <v>13</v>
      </c>
    </row>
    <row r="285" spans="1:23" x14ac:dyDescent="0.3">
      <c r="A285" t="s">
        <v>18251</v>
      </c>
      <c r="B285">
        <v>37</v>
      </c>
      <c r="C285" t="s">
        <v>5</v>
      </c>
      <c r="D285" t="s">
        <v>15</v>
      </c>
      <c r="E285" t="s">
        <v>24</v>
      </c>
      <c r="F285" t="s">
        <v>10</v>
      </c>
      <c r="G285" s="1">
        <v>44070</v>
      </c>
      <c r="H285" t="s">
        <v>646</v>
      </c>
      <c r="I285" t="s">
        <v>647</v>
      </c>
      <c r="J285">
        <v>63454.818059999998</v>
      </c>
      <c r="K285" t="s">
        <v>41</v>
      </c>
      <c r="L285">
        <v>29528</v>
      </c>
      <c r="M285">
        <v>356</v>
      </c>
      <c r="N285" t="s">
        <v>48</v>
      </c>
      <c r="O285" s="1">
        <v>44091</v>
      </c>
      <c r="P285" t="s">
        <v>43</v>
      </c>
      <c r="Q285" t="s">
        <v>50</v>
      </c>
      <c r="R285">
        <f>Healthcare_Data_v1__4[[#This Row],[Discharge Date]]-Healthcare_Data_v1__4[[#This Row],[Date of Admission]]</f>
        <v>21</v>
      </c>
      <c r="S285" t="str" cm="1">
        <f t="array" ref="S285">_xlfn.IFS( Healthcare_Data_v1__4[[#This Row],[Days of Stay]]&lt;10,"Low",Healthcare_Data_v1__4[[#This Row],[Days of Stay]]&lt;20,"Med",Healthcare_Data_v1__4[[#This Row],[Days of Stay]]&lt;=30,"High")</f>
        <v>High</v>
      </c>
      <c r="T285" t="str">
        <f>CONCATENATE(Healthcare_Data_v1__4[[#This Row],[Medical Condition]],Healthcare_Data_v1__4[[#This Row],[Duration]])</f>
        <v>HypertensionHigh</v>
      </c>
      <c r="U285">
        <f>MONTH(Healthcare_Data_v1__4[[#This Row],[Date of Admission]])</f>
        <v>8</v>
      </c>
      <c r="V285">
        <f>YEAR(Healthcare_Data_v1__4[[#This Row],[Date of Admission]])</f>
        <v>2020</v>
      </c>
      <c r="W285">
        <f>DAY(Healthcare_Data_v1__4[[#This Row],[Date of Admission]])</f>
        <v>27</v>
      </c>
    </row>
    <row r="286" spans="1:23" x14ac:dyDescent="0.3">
      <c r="A286" t="s">
        <v>18252</v>
      </c>
      <c r="B286">
        <v>46</v>
      </c>
      <c r="C286" t="s">
        <v>8</v>
      </c>
      <c r="D286" t="s">
        <v>16</v>
      </c>
      <c r="E286" t="s">
        <v>25</v>
      </c>
      <c r="F286" t="s">
        <v>10</v>
      </c>
      <c r="G286" s="1">
        <v>43449</v>
      </c>
      <c r="H286" t="s">
        <v>648</v>
      </c>
      <c r="I286" t="s">
        <v>649</v>
      </c>
      <c r="J286">
        <v>63398.692710000003</v>
      </c>
      <c r="K286" t="s">
        <v>63</v>
      </c>
      <c r="L286">
        <v>4131</v>
      </c>
      <c r="M286">
        <v>104</v>
      </c>
      <c r="N286" t="s">
        <v>55</v>
      </c>
      <c r="O286" s="1">
        <v>43453</v>
      </c>
      <c r="P286" t="s">
        <v>85</v>
      </c>
      <c r="Q286" t="s">
        <v>44</v>
      </c>
      <c r="R286">
        <f>Healthcare_Data_v1__4[[#This Row],[Discharge Date]]-Healthcare_Data_v1__4[[#This Row],[Date of Admission]]</f>
        <v>4</v>
      </c>
      <c r="S286" t="str" cm="1">
        <f t="array" ref="S286">_xlfn.IFS( Healthcare_Data_v1__4[[#This Row],[Days of Stay]]&lt;10,"Low",Healthcare_Data_v1__4[[#This Row],[Days of Stay]]&lt;20,"Med",Healthcare_Data_v1__4[[#This Row],[Days of Stay]]&lt;=30,"High")</f>
        <v>Low</v>
      </c>
      <c r="T286" t="str">
        <f>CONCATENATE(Healthcare_Data_v1__4[[#This Row],[Medical Condition]],Healthcare_Data_v1__4[[#This Row],[Duration]])</f>
        <v>HypertensionLow</v>
      </c>
      <c r="U286">
        <f>MONTH(Healthcare_Data_v1__4[[#This Row],[Date of Admission]])</f>
        <v>12</v>
      </c>
      <c r="V286">
        <f>YEAR(Healthcare_Data_v1__4[[#This Row],[Date of Admission]])</f>
        <v>2018</v>
      </c>
      <c r="W286">
        <f>DAY(Healthcare_Data_v1__4[[#This Row],[Date of Admission]])</f>
        <v>15</v>
      </c>
    </row>
    <row r="287" spans="1:23" x14ac:dyDescent="0.3">
      <c r="A287" t="s">
        <v>18253</v>
      </c>
      <c r="B287">
        <v>31</v>
      </c>
      <c r="C287" t="s">
        <v>5</v>
      </c>
      <c r="D287" t="s">
        <v>16</v>
      </c>
      <c r="E287" t="s">
        <v>24</v>
      </c>
      <c r="F287" t="s">
        <v>10</v>
      </c>
      <c r="G287" s="1">
        <v>43444</v>
      </c>
      <c r="H287" t="s">
        <v>650</v>
      </c>
      <c r="I287" t="s">
        <v>651</v>
      </c>
      <c r="J287">
        <v>63370.396009999997</v>
      </c>
      <c r="K287" t="s">
        <v>47</v>
      </c>
      <c r="L287">
        <v>7233</v>
      </c>
      <c r="M287">
        <v>184</v>
      </c>
      <c r="N287" t="s">
        <v>55</v>
      </c>
      <c r="O287" s="1">
        <v>43456</v>
      </c>
      <c r="P287" t="s">
        <v>43</v>
      </c>
      <c r="Q287" t="s">
        <v>44</v>
      </c>
      <c r="R287">
        <f>Healthcare_Data_v1__4[[#This Row],[Discharge Date]]-Healthcare_Data_v1__4[[#This Row],[Date of Admission]]</f>
        <v>12</v>
      </c>
      <c r="S287" t="str" cm="1">
        <f t="array" ref="S287">_xlfn.IFS( Healthcare_Data_v1__4[[#This Row],[Days of Stay]]&lt;10,"Low",Healthcare_Data_v1__4[[#This Row],[Days of Stay]]&lt;20,"Med",Healthcare_Data_v1__4[[#This Row],[Days of Stay]]&lt;=30,"High")</f>
        <v>Med</v>
      </c>
      <c r="T287" t="str">
        <f>CONCATENATE(Healthcare_Data_v1__4[[#This Row],[Medical Condition]],Healthcare_Data_v1__4[[#This Row],[Duration]])</f>
        <v>HypertensionMed</v>
      </c>
      <c r="U287">
        <f>MONTH(Healthcare_Data_v1__4[[#This Row],[Date of Admission]])</f>
        <v>12</v>
      </c>
      <c r="V287">
        <f>YEAR(Healthcare_Data_v1__4[[#This Row],[Date of Admission]])</f>
        <v>2018</v>
      </c>
      <c r="W287">
        <f>DAY(Healthcare_Data_v1__4[[#This Row],[Date of Admission]])</f>
        <v>10</v>
      </c>
    </row>
    <row r="288" spans="1:23" x14ac:dyDescent="0.3">
      <c r="A288" t="s">
        <v>18254</v>
      </c>
      <c r="B288">
        <v>74</v>
      </c>
      <c r="C288" t="s">
        <v>3</v>
      </c>
      <c r="D288" t="s">
        <v>15</v>
      </c>
      <c r="E288" t="s">
        <v>22</v>
      </c>
      <c r="F288" t="s">
        <v>6</v>
      </c>
      <c r="G288" s="1">
        <v>44506</v>
      </c>
      <c r="H288" t="s">
        <v>652</v>
      </c>
      <c r="I288" t="s">
        <v>653</v>
      </c>
      <c r="J288">
        <v>63369.224249999999</v>
      </c>
      <c r="K288" t="s">
        <v>66</v>
      </c>
      <c r="L288">
        <v>6448</v>
      </c>
      <c r="M288">
        <v>130</v>
      </c>
      <c r="N288" t="s">
        <v>55</v>
      </c>
      <c r="O288" s="1">
        <v>44525</v>
      </c>
      <c r="P288" t="s">
        <v>85</v>
      </c>
      <c r="Q288" t="s">
        <v>50</v>
      </c>
      <c r="R288">
        <f>Healthcare_Data_v1__4[[#This Row],[Discharge Date]]-Healthcare_Data_v1__4[[#This Row],[Date of Admission]]</f>
        <v>19</v>
      </c>
      <c r="S288" t="str" cm="1">
        <f t="array" ref="S288">_xlfn.IFS( Healthcare_Data_v1__4[[#This Row],[Days of Stay]]&lt;10,"Low",Healthcare_Data_v1__4[[#This Row],[Days of Stay]]&lt;20,"Med",Healthcare_Data_v1__4[[#This Row],[Days of Stay]]&lt;=30,"High")</f>
        <v>Med</v>
      </c>
      <c r="T288" t="str">
        <f>CONCATENATE(Healthcare_Data_v1__4[[#This Row],[Medical Condition]],Healthcare_Data_v1__4[[#This Row],[Duration]])</f>
        <v>AsthmaMed</v>
      </c>
      <c r="U288">
        <f>MONTH(Healthcare_Data_v1__4[[#This Row],[Date of Admission]])</f>
        <v>11</v>
      </c>
      <c r="V288">
        <f>YEAR(Healthcare_Data_v1__4[[#This Row],[Date of Admission]])</f>
        <v>2021</v>
      </c>
      <c r="W288">
        <f>DAY(Healthcare_Data_v1__4[[#This Row],[Date of Admission]])</f>
        <v>6</v>
      </c>
    </row>
    <row r="289" spans="1:23" x14ac:dyDescent="0.3">
      <c r="A289" t="s">
        <v>654</v>
      </c>
      <c r="B289">
        <v>53</v>
      </c>
      <c r="C289" t="s">
        <v>8</v>
      </c>
      <c r="D289" t="s">
        <v>16</v>
      </c>
      <c r="E289" t="s">
        <v>22</v>
      </c>
      <c r="F289" t="s">
        <v>10</v>
      </c>
      <c r="G289" s="1">
        <v>44030</v>
      </c>
      <c r="H289" t="s">
        <v>655</v>
      </c>
      <c r="I289" t="s">
        <v>656</v>
      </c>
      <c r="J289">
        <v>63354.058839999998</v>
      </c>
      <c r="K289" t="s">
        <v>69</v>
      </c>
      <c r="L289">
        <v>10936</v>
      </c>
      <c r="M289">
        <v>485</v>
      </c>
      <c r="N289" t="s">
        <v>48</v>
      </c>
      <c r="O289" s="1">
        <v>44034</v>
      </c>
      <c r="P289" t="s">
        <v>85</v>
      </c>
      <c r="Q289" t="s">
        <v>57</v>
      </c>
      <c r="R289">
        <f>Healthcare_Data_v1__4[[#This Row],[Discharge Date]]-Healthcare_Data_v1__4[[#This Row],[Date of Admission]]</f>
        <v>4</v>
      </c>
      <c r="S289" t="str" cm="1">
        <f t="array" ref="S289">_xlfn.IFS( Healthcare_Data_v1__4[[#This Row],[Days of Stay]]&lt;10,"Low",Healthcare_Data_v1__4[[#This Row],[Days of Stay]]&lt;20,"Med",Healthcare_Data_v1__4[[#This Row],[Days of Stay]]&lt;=30,"High")</f>
        <v>Low</v>
      </c>
      <c r="T289" t="str">
        <f>CONCATENATE(Healthcare_Data_v1__4[[#This Row],[Medical Condition]],Healthcare_Data_v1__4[[#This Row],[Duration]])</f>
        <v>HypertensionLow</v>
      </c>
      <c r="U289">
        <f>MONTH(Healthcare_Data_v1__4[[#This Row],[Date of Admission]])</f>
        <v>7</v>
      </c>
      <c r="V289">
        <f>YEAR(Healthcare_Data_v1__4[[#This Row],[Date of Admission]])</f>
        <v>2020</v>
      </c>
      <c r="W289">
        <f>DAY(Healthcare_Data_v1__4[[#This Row],[Date of Admission]])</f>
        <v>18</v>
      </c>
    </row>
    <row r="290" spans="1:23" x14ac:dyDescent="0.3">
      <c r="A290" t="s">
        <v>18255</v>
      </c>
      <c r="B290">
        <v>54</v>
      </c>
      <c r="C290" t="s">
        <v>8</v>
      </c>
      <c r="D290" t="s">
        <v>15</v>
      </c>
      <c r="E290" t="s">
        <v>23</v>
      </c>
      <c r="F290" t="s">
        <v>7</v>
      </c>
      <c r="G290" s="1">
        <v>43982</v>
      </c>
      <c r="H290" t="s">
        <v>657</v>
      </c>
      <c r="I290" t="s">
        <v>658</v>
      </c>
      <c r="J290">
        <v>63303.316079999997</v>
      </c>
      <c r="K290" t="s">
        <v>41</v>
      </c>
      <c r="L290">
        <v>10350</v>
      </c>
      <c r="M290">
        <v>218</v>
      </c>
      <c r="N290" t="s">
        <v>42</v>
      </c>
      <c r="O290" s="1">
        <v>43992</v>
      </c>
      <c r="P290" t="s">
        <v>60</v>
      </c>
      <c r="Q290" t="s">
        <v>44</v>
      </c>
      <c r="R290">
        <f>Healthcare_Data_v1__4[[#This Row],[Discharge Date]]-Healthcare_Data_v1__4[[#This Row],[Date of Admission]]</f>
        <v>10</v>
      </c>
      <c r="S290" t="str" cm="1">
        <f t="array" ref="S290">_xlfn.IFS( Healthcare_Data_v1__4[[#This Row],[Days of Stay]]&lt;10,"Low",Healthcare_Data_v1__4[[#This Row],[Days of Stay]]&lt;20,"Med",Healthcare_Data_v1__4[[#This Row],[Days of Stay]]&lt;=30,"High")</f>
        <v>Med</v>
      </c>
      <c r="T290" t="str">
        <f>CONCATENATE(Healthcare_Data_v1__4[[#This Row],[Medical Condition]],Healthcare_Data_v1__4[[#This Row],[Duration]])</f>
        <v>ObesityMed</v>
      </c>
      <c r="U290">
        <f>MONTH(Healthcare_Data_v1__4[[#This Row],[Date of Admission]])</f>
        <v>5</v>
      </c>
      <c r="V290">
        <f>YEAR(Healthcare_Data_v1__4[[#This Row],[Date of Admission]])</f>
        <v>2020</v>
      </c>
      <c r="W290">
        <f>DAY(Healthcare_Data_v1__4[[#This Row],[Date of Admission]])</f>
        <v>31</v>
      </c>
    </row>
    <row r="291" spans="1:23" x14ac:dyDescent="0.3">
      <c r="A291" t="s">
        <v>18256</v>
      </c>
      <c r="B291">
        <v>63</v>
      </c>
      <c r="C291" t="s">
        <v>3</v>
      </c>
      <c r="D291" t="s">
        <v>15</v>
      </c>
      <c r="E291" t="s">
        <v>22</v>
      </c>
      <c r="F291" t="s">
        <v>9</v>
      </c>
      <c r="G291" s="1">
        <v>43492</v>
      </c>
      <c r="H291" t="s">
        <v>659</v>
      </c>
      <c r="I291" t="s">
        <v>660</v>
      </c>
      <c r="J291">
        <v>63282.160380000001</v>
      </c>
      <c r="K291" t="s">
        <v>66</v>
      </c>
      <c r="L291">
        <v>20336</v>
      </c>
      <c r="M291">
        <v>445</v>
      </c>
      <c r="N291" t="s">
        <v>55</v>
      </c>
      <c r="O291" s="1">
        <v>43504</v>
      </c>
      <c r="P291" t="s">
        <v>43</v>
      </c>
      <c r="Q291" t="s">
        <v>57</v>
      </c>
      <c r="R291">
        <f>Healthcare_Data_v1__4[[#This Row],[Discharge Date]]-Healthcare_Data_v1__4[[#This Row],[Date of Admission]]</f>
        <v>12</v>
      </c>
      <c r="S291" t="str" cm="1">
        <f t="array" ref="S291">_xlfn.IFS( Healthcare_Data_v1__4[[#This Row],[Days of Stay]]&lt;10,"Low",Healthcare_Data_v1__4[[#This Row],[Days of Stay]]&lt;20,"Med",Healthcare_Data_v1__4[[#This Row],[Days of Stay]]&lt;=30,"High")</f>
        <v>Med</v>
      </c>
      <c r="T291" t="str">
        <f>CONCATENATE(Healthcare_Data_v1__4[[#This Row],[Medical Condition]],Healthcare_Data_v1__4[[#This Row],[Duration]])</f>
        <v>ArthritisMed</v>
      </c>
      <c r="U291">
        <f>MONTH(Healthcare_Data_v1__4[[#This Row],[Date of Admission]])</f>
        <v>1</v>
      </c>
      <c r="V291">
        <f>YEAR(Healthcare_Data_v1__4[[#This Row],[Date of Admission]])</f>
        <v>2019</v>
      </c>
      <c r="W291">
        <f>DAY(Healthcare_Data_v1__4[[#This Row],[Date of Admission]])</f>
        <v>27</v>
      </c>
    </row>
    <row r="292" spans="1:23" x14ac:dyDescent="0.3">
      <c r="A292" t="s">
        <v>18257</v>
      </c>
      <c r="B292">
        <v>26</v>
      </c>
      <c r="C292" t="s">
        <v>5</v>
      </c>
      <c r="D292" t="s">
        <v>15</v>
      </c>
      <c r="E292" t="s">
        <v>26</v>
      </c>
      <c r="F292" t="s">
        <v>9</v>
      </c>
      <c r="G292" s="1">
        <v>43449</v>
      </c>
      <c r="H292" t="s">
        <v>661</v>
      </c>
      <c r="I292" t="s">
        <v>662</v>
      </c>
      <c r="J292">
        <v>63142.304470000003</v>
      </c>
      <c r="K292" t="s">
        <v>47</v>
      </c>
      <c r="L292">
        <v>14025</v>
      </c>
      <c r="M292">
        <v>111</v>
      </c>
      <c r="N292" t="s">
        <v>48</v>
      </c>
      <c r="O292" s="1">
        <v>43462</v>
      </c>
      <c r="P292" t="s">
        <v>43</v>
      </c>
      <c r="Q292" t="s">
        <v>44</v>
      </c>
      <c r="R292">
        <f>Healthcare_Data_v1__4[[#This Row],[Discharge Date]]-Healthcare_Data_v1__4[[#This Row],[Date of Admission]]</f>
        <v>13</v>
      </c>
      <c r="S292" t="str" cm="1">
        <f t="array" ref="S292">_xlfn.IFS( Healthcare_Data_v1__4[[#This Row],[Days of Stay]]&lt;10,"Low",Healthcare_Data_v1__4[[#This Row],[Days of Stay]]&lt;20,"Med",Healthcare_Data_v1__4[[#This Row],[Days of Stay]]&lt;=30,"High")</f>
        <v>Med</v>
      </c>
      <c r="T292" t="str">
        <f>CONCATENATE(Healthcare_Data_v1__4[[#This Row],[Medical Condition]],Healthcare_Data_v1__4[[#This Row],[Duration]])</f>
        <v>ArthritisMed</v>
      </c>
      <c r="U292">
        <f>MONTH(Healthcare_Data_v1__4[[#This Row],[Date of Admission]])</f>
        <v>12</v>
      </c>
      <c r="V292">
        <f>YEAR(Healthcare_Data_v1__4[[#This Row],[Date of Admission]])</f>
        <v>2018</v>
      </c>
      <c r="W292">
        <f>DAY(Healthcare_Data_v1__4[[#This Row],[Date of Admission]])</f>
        <v>15</v>
      </c>
    </row>
    <row r="293" spans="1:23" x14ac:dyDescent="0.3">
      <c r="A293" t="s">
        <v>663</v>
      </c>
      <c r="B293">
        <v>22</v>
      </c>
      <c r="C293" t="s">
        <v>12</v>
      </c>
      <c r="D293" t="s">
        <v>16</v>
      </c>
      <c r="E293" t="s">
        <v>21</v>
      </c>
      <c r="F293" t="s">
        <v>6</v>
      </c>
      <c r="G293" s="1">
        <v>43567</v>
      </c>
      <c r="H293" t="s">
        <v>664</v>
      </c>
      <c r="I293" t="s">
        <v>665</v>
      </c>
      <c r="J293">
        <v>63142.290919999999</v>
      </c>
      <c r="K293" t="s">
        <v>66</v>
      </c>
      <c r="L293">
        <v>15970</v>
      </c>
      <c r="M293">
        <v>119</v>
      </c>
      <c r="N293" t="s">
        <v>48</v>
      </c>
      <c r="O293" s="1">
        <v>43580</v>
      </c>
      <c r="P293" t="s">
        <v>85</v>
      </c>
      <c r="Q293" t="s">
        <v>57</v>
      </c>
      <c r="R293">
        <f>Healthcare_Data_v1__4[[#This Row],[Discharge Date]]-Healthcare_Data_v1__4[[#This Row],[Date of Admission]]</f>
        <v>13</v>
      </c>
      <c r="S293" t="str" cm="1">
        <f t="array" ref="S293">_xlfn.IFS( Healthcare_Data_v1__4[[#This Row],[Days of Stay]]&lt;10,"Low",Healthcare_Data_v1__4[[#This Row],[Days of Stay]]&lt;20,"Med",Healthcare_Data_v1__4[[#This Row],[Days of Stay]]&lt;=30,"High")</f>
        <v>Med</v>
      </c>
      <c r="T293" t="str">
        <f>CONCATENATE(Healthcare_Data_v1__4[[#This Row],[Medical Condition]],Healthcare_Data_v1__4[[#This Row],[Duration]])</f>
        <v>AsthmaMed</v>
      </c>
      <c r="U293">
        <f>MONTH(Healthcare_Data_v1__4[[#This Row],[Date of Admission]])</f>
        <v>4</v>
      </c>
      <c r="V293">
        <f>YEAR(Healthcare_Data_v1__4[[#This Row],[Date of Admission]])</f>
        <v>2019</v>
      </c>
      <c r="W293">
        <f>DAY(Healthcare_Data_v1__4[[#This Row],[Date of Admission]])</f>
        <v>12</v>
      </c>
    </row>
    <row r="294" spans="1:23" x14ac:dyDescent="0.3">
      <c r="A294" t="s">
        <v>18258</v>
      </c>
      <c r="B294">
        <v>62</v>
      </c>
      <c r="C294" t="s">
        <v>3</v>
      </c>
      <c r="D294" t="s">
        <v>15</v>
      </c>
      <c r="E294" t="s">
        <v>21</v>
      </c>
      <c r="F294" t="s">
        <v>9</v>
      </c>
      <c r="G294" s="1">
        <v>44135</v>
      </c>
      <c r="H294" t="s">
        <v>666</v>
      </c>
      <c r="I294" t="s">
        <v>667</v>
      </c>
      <c r="J294">
        <v>63013.848639999997</v>
      </c>
      <c r="K294" t="s">
        <v>66</v>
      </c>
      <c r="L294">
        <v>36382</v>
      </c>
      <c r="M294">
        <v>482</v>
      </c>
      <c r="N294" t="s">
        <v>48</v>
      </c>
      <c r="O294" s="1">
        <v>44162</v>
      </c>
      <c r="P294" t="s">
        <v>56</v>
      </c>
      <c r="Q294" t="s">
        <v>50</v>
      </c>
      <c r="R294">
        <f>Healthcare_Data_v1__4[[#This Row],[Discharge Date]]-Healthcare_Data_v1__4[[#This Row],[Date of Admission]]</f>
        <v>27</v>
      </c>
      <c r="S294" t="str" cm="1">
        <f t="array" ref="S294">_xlfn.IFS( Healthcare_Data_v1__4[[#This Row],[Days of Stay]]&lt;10,"Low",Healthcare_Data_v1__4[[#This Row],[Days of Stay]]&lt;20,"Med",Healthcare_Data_v1__4[[#This Row],[Days of Stay]]&lt;=30,"High")</f>
        <v>High</v>
      </c>
      <c r="T294" t="str">
        <f>CONCATENATE(Healthcare_Data_v1__4[[#This Row],[Medical Condition]],Healthcare_Data_v1__4[[#This Row],[Duration]])</f>
        <v>ArthritisHigh</v>
      </c>
      <c r="U294">
        <f>MONTH(Healthcare_Data_v1__4[[#This Row],[Date of Admission]])</f>
        <v>10</v>
      </c>
      <c r="V294">
        <f>YEAR(Healthcare_Data_v1__4[[#This Row],[Date of Admission]])</f>
        <v>2020</v>
      </c>
      <c r="W294">
        <f>DAY(Healthcare_Data_v1__4[[#This Row],[Date of Admission]])</f>
        <v>31</v>
      </c>
    </row>
    <row r="295" spans="1:23" x14ac:dyDescent="0.3">
      <c r="A295" t="s">
        <v>18259</v>
      </c>
      <c r="B295">
        <v>44</v>
      </c>
      <c r="C295" t="s">
        <v>8</v>
      </c>
      <c r="D295" t="s">
        <v>16</v>
      </c>
      <c r="E295" t="s">
        <v>26</v>
      </c>
      <c r="F295" t="s">
        <v>10</v>
      </c>
      <c r="G295" s="1">
        <v>45032</v>
      </c>
      <c r="H295" t="s">
        <v>668</v>
      </c>
      <c r="I295" t="s">
        <v>669</v>
      </c>
      <c r="J295">
        <v>63009.956039999997</v>
      </c>
      <c r="K295" t="s">
        <v>41</v>
      </c>
      <c r="L295">
        <v>18643</v>
      </c>
      <c r="M295">
        <v>105</v>
      </c>
      <c r="N295" t="s">
        <v>48</v>
      </c>
      <c r="O295" s="1">
        <v>45054</v>
      </c>
      <c r="P295" t="s">
        <v>43</v>
      </c>
      <c r="Q295" t="s">
        <v>44</v>
      </c>
      <c r="R295">
        <f>Healthcare_Data_v1__4[[#This Row],[Discharge Date]]-Healthcare_Data_v1__4[[#This Row],[Date of Admission]]</f>
        <v>22</v>
      </c>
      <c r="S295" t="str" cm="1">
        <f t="array" ref="S295">_xlfn.IFS( Healthcare_Data_v1__4[[#This Row],[Days of Stay]]&lt;10,"Low",Healthcare_Data_v1__4[[#This Row],[Days of Stay]]&lt;20,"Med",Healthcare_Data_v1__4[[#This Row],[Days of Stay]]&lt;=30,"High")</f>
        <v>High</v>
      </c>
      <c r="T295" t="str">
        <f>CONCATENATE(Healthcare_Data_v1__4[[#This Row],[Medical Condition]],Healthcare_Data_v1__4[[#This Row],[Duration]])</f>
        <v>HypertensionHigh</v>
      </c>
      <c r="U295">
        <f>MONTH(Healthcare_Data_v1__4[[#This Row],[Date of Admission]])</f>
        <v>4</v>
      </c>
      <c r="V295">
        <f>YEAR(Healthcare_Data_v1__4[[#This Row],[Date of Admission]])</f>
        <v>2023</v>
      </c>
      <c r="W295">
        <f>DAY(Healthcare_Data_v1__4[[#This Row],[Date of Admission]])</f>
        <v>16</v>
      </c>
    </row>
    <row r="296" spans="1:23" x14ac:dyDescent="0.3">
      <c r="A296" t="s">
        <v>18260</v>
      </c>
      <c r="B296">
        <v>36</v>
      </c>
      <c r="C296" t="s">
        <v>5</v>
      </c>
      <c r="D296" t="s">
        <v>16</v>
      </c>
      <c r="E296" t="s">
        <v>21</v>
      </c>
      <c r="F296" t="s">
        <v>10</v>
      </c>
      <c r="G296" s="1">
        <v>44874</v>
      </c>
      <c r="H296" t="s">
        <v>670</v>
      </c>
      <c r="I296" t="s">
        <v>671</v>
      </c>
      <c r="J296">
        <v>63003.723570000002</v>
      </c>
      <c r="K296" t="s">
        <v>69</v>
      </c>
      <c r="L296">
        <v>29397</v>
      </c>
      <c r="M296">
        <v>362</v>
      </c>
      <c r="N296" t="s">
        <v>55</v>
      </c>
      <c r="O296" s="1">
        <v>44885</v>
      </c>
      <c r="P296" t="s">
        <v>43</v>
      </c>
      <c r="Q296" t="s">
        <v>50</v>
      </c>
      <c r="R296">
        <f>Healthcare_Data_v1__4[[#This Row],[Discharge Date]]-Healthcare_Data_v1__4[[#This Row],[Date of Admission]]</f>
        <v>11</v>
      </c>
      <c r="S296" t="str" cm="1">
        <f t="array" ref="S296">_xlfn.IFS( Healthcare_Data_v1__4[[#This Row],[Days of Stay]]&lt;10,"Low",Healthcare_Data_v1__4[[#This Row],[Days of Stay]]&lt;20,"Med",Healthcare_Data_v1__4[[#This Row],[Days of Stay]]&lt;=30,"High")</f>
        <v>Med</v>
      </c>
      <c r="T296" t="str">
        <f>CONCATENATE(Healthcare_Data_v1__4[[#This Row],[Medical Condition]],Healthcare_Data_v1__4[[#This Row],[Duration]])</f>
        <v>HypertensionMed</v>
      </c>
      <c r="U296">
        <f>MONTH(Healthcare_Data_v1__4[[#This Row],[Date of Admission]])</f>
        <v>11</v>
      </c>
      <c r="V296">
        <f>YEAR(Healthcare_Data_v1__4[[#This Row],[Date of Admission]])</f>
        <v>2022</v>
      </c>
      <c r="W296">
        <f>DAY(Healthcare_Data_v1__4[[#This Row],[Date of Admission]])</f>
        <v>9</v>
      </c>
    </row>
    <row r="297" spans="1:23" x14ac:dyDescent="0.3">
      <c r="A297" t="s">
        <v>18261</v>
      </c>
      <c r="B297">
        <v>43</v>
      </c>
      <c r="C297" t="s">
        <v>8</v>
      </c>
      <c r="D297" t="s">
        <v>15</v>
      </c>
      <c r="E297" t="s">
        <v>24</v>
      </c>
      <c r="F297" t="s">
        <v>11</v>
      </c>
      <c r="G297" s="1">
        <v>43567</v>
      </c>
      <c r="H297" t="s">
        <v>672</v>
      </c>
      <c r="I297" t="s">
        <v>673</v>
      </c>
      <c r="J297">
        <v>62985.472600000001</v>
      </c>
      <c r="K297" t="s">
        <v>69</v>
      </c>
      <c r="L297">
        <v>47514</v>
      </c>
      <c r="M297">
        <v>425</v>
      </c>
      <c r="N297" t="s">
        <v>42</v>
      </c>
      <c r="O297" s="1">
        <v>43586</v>
      </c>
      <c r="P297" t="s">
        <v>85</v>
      </c>
      <c r="Q297" t="s">
        <v>50</v>
      </c>
      <c r="R297">
        <f>Healthcare_Data_v1__4[[#This Row],[Discharge Date]]-Healthcare_Data_v1__4[[#This Row],[Date of Admission]]</f>
        <v>19</v>
      </c>
      <c r="S297" t="str" cm="1">
        <f t="array" ref="S297">_xlfn.IFS( Healthcare_Data_v1__4[[#This Row],[Days of Stay]]&lt;10,"Low",Healthcare_Data_v1__4[[#This Row],[Days of Stay]]&lt;20,"Med",Healthcare_Data_v1__4[[#This Row],[Days of Stay]]&lt;=30,"High")</f>
        <v>Med</v>
      </c>
      <c r="T297" t="str">
        <f>CONCATENATE(Healthcare_Data_v1__4[[#This Row],[Medical Condition]],Healthcare_Data_v1__4[[#This Row],[Duration]])</f>
        <v>CancerMed</v>
      </c>
      <c r="U297">
        <f>MONTH(Healthcare_Data_v1__4[[#This Row],[Date of Admission]])</f>
        <v>4</v>
      </c>
      <c r="V297">
        <f>YEAR(Healthcare_Data_v1__4[[#This Row],[Date of Admission]])</f>
        <v>2019</v>
      </c>
      <c r="W297">
        <f>DAY(Healthcare_Data_v1__4[[#This Row],[Date of Admission]])</f>
        <v>12</v>
      </c>
    </row>
    <row r="298" spans="1:23" x14ac:dyDescent="0.3">
      <c r="A298" t="s">
        <v>18262</v>
      </c>
      <c r="B298">
        <v>75</v>
      </c>
      <c r="C298" t="s">
        <v>3</v>
      </c>
      <c r="D298" t="s">
        <v>15</v>
      </c>
      <c r="E298" t="s">
        <v>24</v>
      </c>
      <c r="F298" t="s">
        <v>10</v>
      </c>
      <c r="G298" s="1">
        <v>44257</v>
      </c>
      <c r="H298" t="s">
        <v>674</v>
      </c>
      <c r="I298" t="s">
        <v>675</v>
      </c>
      <c r="J298">
        <v>62918.162089999998</v>
      </c>
      <c r="K298" t="s">
        <v>66</v>
      </c>
      <c r="L298">
        <v>7024</v>
      </c>
      <c r="M298">
        <v>347</v>
      </c>
      <c r="N298" t="s">
        <v>55</v>
      </c>
      <c r="O298" s="1">
        <v>44262</v>
      </c>
      <c r="P298" t="s">
        <v>85</v>
      </c>
      <c r="Q298" t="s">
        <v>57</v>
      </c>
      <c r="R298">
        <f>Healthcare_Data_v1__4[[#This Row],[Discharge Date]]-Healthcare_Data_v1__4[[#This Row],[Date of Admission]]</f>
        <v>5</v>
      </c>
      <c r="S298" t="str" cm="1">
        <f t="array" ref="S298">_xlfn.IFS( Healthcare_Data_v1__4[[#This Row],[Days of Stay]]&lt;10,"Low",Healthcare_Data_v1__4[[#This Row],[Days of Stay]]&lt;20,"Med",Healthcare_Data_v1__4[[#This Row],[Days of Stay]]&lt;=30,"High")</f>
        <v>Low</v>
      </c>
      <c r="T298" t="str">
        <f>CONCATENATE(Healthcare_Data_v1__4[[#This Row],[Medical Condition]],Healthcare_Data_v1__4[[#This Row],[Duration]])</f>
        <v>HypertensionLow</v>
      </c>
      <c r="U298">
        <f>MONTH(Healthcare_Data_v1__4[[#This Row],[Date of Admission]])</f>
        <v>3</v>
      </c>
      <c r="V298">
        <f>YEAR(Healthcare_Data_v1__4[[#This Row],[Date of Admission]])</f>
        <v>2021</v>
      </c>
      <c r="W298">
        <f>DAY(Healthcare_Data_v1__4[[#This Row],[Date of Admission]])</f>
        <v>2</v>
      </c>
    </row>
    <row r="299" spans="1:23" x14ac:dyDescent="0.3">
      <c r="A299" t="s">
        <v>18263</v>
      </c>
      <c r="B299">
        <v>80</v>
      </c>
      <c r="C299" t="s">
        <v>3</v>
      </c>
      <c r="D299" t="s">
        <v>15</v>
      </c>
      <c r="E299" t="s">
        <v>20</v>
      </c>
      <c r="F299" t="s">
        <v>7</v>
      </c>
      <c r="G299" s="1">
        <v>43727</v>
      </c>
      <c r="H299" t="s">
        <v>676</v>
      </c>
      <c r="I299" t="s">
        <v>677</v>
      </c>
      <c r="J299">
        <v>62858.886469999998</v>
      </c>
      <c r="K299" t="s">
        <v>63</v>
      </c>
      <c r="L299">
        <v>20709</v>
      </c>
      <c r="M299">
        <v>230</v>
      </c>
      <c r="N299" t="s">
        <v>42</v>
      </c>
      <c r="O299" s="1">
        <v>43749</v>
      </c>
      <c r="P299" t="s">
        <v>43</v>
      </c>
      <c r="Q299" t="s">
        <v>57</v>
      </c>
      <c r="R299">
        <f>Healthcare_Data_v1__4[[#This Row],[Discharge Date]]-Healthcare_Data_v1__4[[#This Row],[Date of Admission]]</f>
        <v>22</v>
      </c>
      <c r="S299" t="str" cm="1">
        <f t="array" ref="S299">_xlfn.IFS( Healthcare_Data_v1__4[[#This Row],[Days of Stay]]&lt;10,"Low",Healthcare_Data_v1__4[[#This Row],[Days of Stay]]&lt;20,"Med",Healthcare_Data_v1__4[[#This Row],[Days of Stay]]&lt;=30,"High")</f>
        <v>High</v>
      </c>
      <c r="T299" t="str">
        <f>CONCATENATE(Healthcare_Data_v1__4[[#This Row],[Medical Condition]],Healthcare_Data_v1__4[[#This Row],[Duration]])</f>
        <v>ObesityHigh</v>
      </c>
      <c r="U299">
        <f>MONTH(Healthcare_Data_v1__4[[#This Row],[Date of Admission]])</f>
        <v>9</v>
      </c>
      <c r="V299">
        <f>YEAR(Healthcare_Data_v1__4[[#This Row],[Date of Admission]])</f>
        <v>2019</v>
      </c>
      <c r="W299">
        <f>DAY(Healthcare_Data_v1__4[[#This Row],[Date of Admission]])</f>
        <v>19</v>
      </c>
    </row>
    <row r="300" spans="1:23" x14ac:dyDescent="0.3">
      <c r="A300" t="s">
        <v>18264</v>
      </c>
      <c r="B300">
        <v>30</v>
      </c>
      <c r="C300" t="s">
        <v>5</v>
      </c>
      <c r="D300" t="s">
        <v>16</v>
      </c>
      <c r="E300" t="s">
        <v>21</v>
      </c>
      <c r="F300" t="s">
        <v>7</v>
      </c>
      <c r="G300" s="1">
        <v>43896</v>
      </c>
      <c r="H300" t="s">
        <v>678</v>
      </c>
      <c r="I300" t="s">
        <v>679</v>
      </c>
      <c r="J300">
        <v>62848.27809</v>
      </c>
      <c r="K300" t="s">
        <v>69</v>
      </c>
      <c r="L300">
        <v>7135</v>
      </c>
      <c r="M300">
        <v>223</v>
      </c>
      <c r="N300" t="s">
        <v>42</v>
      </c>
      <c r="O300" s="1">
        <v>43905</v>
      </c>
      <c r="P300" t="s">
        <v>56</v>
      </c>
      <c r="Q300" t="s">
        <v>57</v>
      </c>
      <c r="R300">
        <f>Healthcare_Data_v1__4[[#This Row],[Discharge Date]]-Healthcare_Data_v1__4[[#This Row],[Date of Admission]]</f>
        <v>9</v>
      </c>
      <c r="S300" t="str" cm="1">
        <f t="array" ref="S300">_xlfn.IFS( Healthcare_Data_v1__4[[#This Row],[Days of Stay]]&lt;10,"Low",Healthcare_Data_v1__4[[#This Row],[Days of Stay]]&lt;20,"Med",Healthcare_Data_v1__4[[#This Row],[Days of Stay]]&lt;=30,"High")</f>
        <v>Low</v>
      </c>
      <c r="T300" t="str">
        <f>CONCATENATE(Healthcare_Data_v1__4[[#This Row],[Medical Condition]],Healthcare_Data_v1__4[[#This Row],[Duration]])</f>
        <v>ObesityLow</v>
      </c>
      <c r="U300">
        <f>MONTH(Healthcare_Data_v1__4[[#This Row],[Date of Admission]])</f>
        <v>3</v>
      </c>
      <c r="V300">
        <f>YEAR(Healthcare_Data_v1__4[[#This Row],[Date of Admission]])</f>
        <v>2020</v>
      </c>
      <c r="W300">
        <f>DAY(Healthcare_Data_v1__4[[#This Row],[Date of Admission]])</f>
        <v>6</v>
      </c>
    </row>
    <row r="301" spans="1:23" x14ac:dyDescent="0.3">
      <c r="A301" t="s">
        <v>18265</v>
      </c>
      <c r="B301">
        <v>34</v>
      </c>
      <c r="C301" t="s">
        <v>5</v>
      </c>
      <c r="D301" t="s">
        <v>15</v>
      </c>
      <c r="E301" t="s">
        <v>22</v>
      </c>
      <c r="F301" t="s">
        <v>11</v>
      </c>
      <c r="G301" s="1">
        <v>44426</v>
      </c>
      <c r="H301" t="s">
        <v>680</v>
      </c>
      <c r="I301" t="s">
        <v>681</v>
      </c>
      <c r="J301">
        <v>62810.429750000003</v>
      </c>
      <c r="K301" t="s">
        <v>66</v>
      </c>
      <c r="L301">
        <v>12573</v>
      </c>
      <c r="M301">
        <v>199</v>
      </c>
      <c r="N301" t="s">
        <v>48</v>
      </c>
      <c r="O301" s="1">
        <v>44448</v>
      </c>
      <c r="P301" t="s">
        <v>56</v>
      </c>
      <c r="Q301" t="s">
        <v>57</v>
      </c>
      <c r="R301">
        <f>Healthcare_Data_v1__4[[#This Row],[Discharge Date]]-Healthcare_Data_v1__4[[#This Row],[Date of Admission]]</f>
        <v>22</v>
      </c>
      <c r="S301" t="str" cm="1">
        <f t="array" ref="S301">_xlfn.IFS( Healthcare_Data_v1__4[[#This Row],[Days of Stay]]&lt;10,"Low",Healthcare_Data_v1__4[[#This Row],[Days of Stay]]&lt;20,"Med",Healthcare_Data_v1__4[[#This Row],[Days of Stay]]&lt;=30,"High")</f>
        <v>High</v>
      </c>
      <c r="T301" t="str">
        <f>CONCATENATE(Healthcare_Data_v1__4[[#This Row],[Medical Condition]],Healthcare_Data_v1__4[[#This Row],[Duration]])</f>
        <v>CancerHigh</v>
      </c>
      <c r="U301">
        <f>MONTH(Healthcare_Data_v1__4[[#This Row],[Date of Admission]])</f>
        <v>8</v>
      </c>
      <c r="V301">
        <f>YEAR(Healthcare_Data_v1__4[[#This Row],[Date of Admission]])</f>
        <v>2021</v>
      </c>
      <c r="W301">
        <f>DAY(Healthcare_Data_v1__4[[#This Row],[Date of Admission]])</f>
        <v>18</v>
      </c>
    </row>
    <row r="302" spans="1:23" x14ac:dyDescent="0.3">
      <c r="A302" t="s">
        <v>18266</v>
      </c>
      <c r="B302">
        <v>22</v>
      </c>
      <c r="C302" t="s">
        <v>12</v>
      </c>
      <c r="D302" t="s">
        <v>16</v>
      </c>
      <c r="E302" t="s">
        <v>25</v>
      </c>
      <c r="F302" t="s">
        <v>6</v>
      </c>
      <c r="G302" s="1">
        <v>44471</v>
      </c>
      <c r="H302" t="s">
        <v>682</v>
      </c>
      <c r="I302" t="s">
        <v>224</v>
      </c>
      <c r="J302">
        <v>62796.459510000001</v>
      </c>
      <c r="K302" t="s">
        <v>69</v>
      </c>
      <c r="L302">
        <v>7639</v>
      </c>
      <c r="M302">
        <v>497</v>
      </c>
      <c r="N302" t="s">
        <v>55</v>
      </c>
      <c r="O302" s="1">
        <v>44484</v>
      </c>
      <c r="P302" t="s">
        <v>85</v>
      </c>
      <c r="Q302" t="s">
        <v>44</v>
      </c>
      <c r="R302">
        <f>Healthcare_Data_v1__4[[#This Row],[Discharge Date]]-Healthcare_Data_v1__4[[#This Row],[Date of Admission]]</f>
        <v>13</v>
      </c>
      <c r="S302" t="str" cm="1">
        <f t="array" ref="S302">_xlfn.IFS( Healthcare_Data_v1__4[[#This Row],[Days of Stay]]&lt;10,"Low",Healthcare_Data_v1__4[[#This Row],[Days of Stay]]&lt;20,"Med",Healthcare_Data_v1__4[[#This Row],[Days of Stay]]&lt;=30,"High")</f>
        <v>Med</v>
      </c>
      <c r="T302" t="str">
        <f>CONCATENATE(Healthcare_Data_v1__4[[#This Row],[Medical Condition]],Healthcare_Data_v1__4[[#This Row],[Duration]])</f>
        <v>AsthmaMed</v>
      </c>
      <c r="U302">
        <f>MONTH(Healthcare_Data_v1__4[[#This Row],[Date of Admission]])</f>
        <v>10</v>
      </c>
      <c r="V302">
        <f>YEAR(Healthcare_Data_v1__4[[#This Row],[Date of Admission]])</f>
        <v>2021</v>
      </c>
      <c r="W302">
        <f>DAY(Healthcare_Data_v1__4[[#This Row],[Date of Admission]])</f>
        <v>2</v>
      </c>
    </row>
    <row r="303" spans="1:23" x14ac:dyDescent="0.3">
      <c r="A303" t="s">
        <v>18267</v>
      </c>
      <c r="B303">
        <v>58</v>
      </c>
      <c r="C303" t="s">
        <v>3</v>
      </c>
      <c r="D303" t="s">
        <v>15</v>
      </c>
      <c r="E303" t="s">
        <v>26</v>
      </c>
      <c r="F303" t="s">
        <v>7</v>
      </c>
      <c r="G303" s="1">
        <v>44458</v>
      </c>
      <c r="H303" t="s">
        <v>683</v>
      </c>
      <c r="I303" t="s">
        <v>684</v>
      </c>
      <c r="J303">
        <v>62736.08958</v>
      </c>
      <c r="K303" t="s">
        <v>41</v>
      </c>
      <c r="L303">
        <v>16071</v>
      </c>
      <c r="M303">
        <v>420</v>
      </c>
      <c r="N303" t="s">
        <v>42</v>
      </c>
      <c r="O303" s="1">
        <v>44460</v>
      </c>
      <c r="P303" t="s">
        <v>56</v>
      </c>
      <c r="Q303" t="s">
        <v>50</v>
      </c>
      <c r="R303">
        <f>Healthcare_Data_v1__4[[#This Row],[Discharge Date]]-Healthcare_Data_v1__4[[#This Row],[Date of Admission]]</f>
        <v>2</v>
      </c>
      <c r="S303" t="str" cm="1">
        <f t="array" ref="S303">_xlfn.IFS( Healthcare_Data_v1__4[[#This Row],[Days of Stay]]&lt;10,"Low",Healthcare_Data_v1__4[[#This Row],[Days of Stay]]&lt;20,"Med",Healthcare_Data_v1__4[[#This Row],[Days of Stay]]&lt;=30,"High")</f>
        <v>Low</v>
      </c>
      <c r="T303" t="str">
        <f>CONCATENATE(Healthcare_Data_v1__4[[#This Row],[Medical Condition]],Healthcare_Data_v1__4[[#This Row],[Duration]])</f>
        <v>ObesityLow</v>
      </c>
      <c r="U303">
        <f>MONTH(Healthcare_Data_v1__4[[#This Row],[Date of Admission]])</f>
        <v>9</v>
      </c>
      <c r="V303">
        <f>YEAR(Healthcare_Data_v1__4[[#This Row],[Date of Admission]])</f>
        <v>2021</v>
      </c>
      <c r="W303">
        <f>DAY(Healthcare_Data_v1__4[[#This Row],[Date of Admission]])</f>
        <v>19</v>
      </c>
    </row>
    <row r="304" spans="1:23" x14ac:dyDescent="0.3">
      <c r="A304" t="s">
        <v>18268</v>
      </c>
      <c r="B304">
        <v>52</v>
      </c>
      <c r="C304" t="s">
        <v>8</v>
      </c>
      <c r="D304" t="s">
        <v>16</v>
      </c>
      <c r="E304" t="s">
        <v>23</v>
      </c>
      <c r="F304" t="s">
        <v>10</v>
      </c>
      <c r="G304" s="1">
        <v>43658</v>
      </c>
      <c r="H304" t="s">
        <v>685</v>
      </c>
      <c r="I304" t="s">
        <v>686</v>
      </c>
      <c r="J304">
        <v>62687.576200000003</v>
      </c>
      <c r="K304" t="s">
        <v>66</v>
      </c>
      <c r="L304">
        <v>30318</v>
      </c>
      <c r="M304">
        <v>432</v>
      </c>
      <c r="N304" t="s">
        <v>48</v>
      </c>
      <c r="O304" s="1">
        <v>43676</v>
      </c>
      <c r="P304" t="s">
        <v>85</v>
      </c>
      <c r="Q304" t="s">
        <v>50</v>
      </c>
      <c r="R304">
        <f>Healthcare_Data_v1__4[[#This Row],[Discharge Date]]-Healthcare_Data_v1__4[[#This Row],[Date of Admission]]</f>
        <v>18</v>
      </c>
      <c r="S304" t="str" cm="1">
        <f t="array" ref="S304">_xlfn.IFS( Healthcare_Data_v1__4[[#This Row],[Days of Stay]]&lt;10,"Low",Healthcare_Data_v1__4[[#This Row],[Days of Stay]]&lt;20,"Med",Healthcare_Data_v1__4[[#This Row],[Days of Stay]]&lt;=30,"High")</f>
        <v>Med</v>
      </c>
      <c r="T304" t="str">
        <f>CONCATENATE(Healthcare_Data_v1__4[[#This Row],[Medical Condition]],Healthcare_Data_v1__4[[#This Row],[Duration]])</f>
        <v>HypertensionMed</v>
      </c>
      <c r="U304">
        <f>MONTH(Healthcare_Data_v1__4[[#This Row],[Date of Admission]])</f>
        <v>7</v>
      </c>
      <c r="V304">
        <f>YEAR(Healthcare_Data_v1__4[[#This Row],[Date of Admission]])</f>
        <v>2019</v>
      </c>
      <c r="W304">
        <f>DAY(Healthcare_Data_v1__4[[#This Row],[Date of Admission]])</f>
        <v>12</v>
      </c>
    </row>
    <row r="305" spans="1:23" x14ac:dyDescent="0.3">
      <c r="A305" t="s">
        <v>18269</v>
      </c>
      <c r="B305">
        <v>42</v>
      </c>
      <c r="C305" t="s">
        <v>8</v>
      </c>
      <c r="D305" t="s">
        <v>15</v>
      </c>
      <c r="E305" t="s">
        <v>21</v>
      </c>
      <c r="F305" t="s">
        <v>11</v>
      </c>
      <c r="G305" s="1">
        <v>43841</v>
      </c>
      <c r="H305" t="s">
        <v>18270</v>
      </c>
      <c r="I305" t="s">
        <v>687</v>
      </c>
      <c r="J305">
        <v>62679.262430000002</v>
      </c>
      <c r="K305" t="s">
        <v>41</v>
      </c>
      <c r="L305">
        <v>35508</v>
      </c>
      <c r="M305">
        <v>483</v>
      </c>
      <c r="N305" t="s">
        <v>48</v>
      </c>
      <c r="O305" s="1">
        <v>43869</v>
      </c>
      <c r="P305" t="s">
        <v>85</v>
      </c>
      <c r="Q305" t="s">
        <v>44</v>
      </c>
      <c r="R305">
        <f>Healthcare_Data_v1__4[[#This Row],[Discharge Date]]-Healthcare_Data_v1__4[[#This Row],[Date of Admission]]</f>
        <v>28</v>
      </c>
      <c r="S305" t="str" cm="1">
        <f t="array" ref="S305">_xlfn.IFS( Healthcare_Data_v1__4[[#This Row],[Days of Stay]]&lt;10,"Low",Healthcare_Data_v1__4[[#This Row],[Days of Stay]]&lt;20,"Med",Healthcare_Data_v1__4[[#This Row],[Days of Stay]]&lt;=30,"High")</f>
        <v>High</v>
      </c>
      <c r="T305" t="str">
        <f>CONCATENATE(Healthcare_Data_v1__4[[#This Row],[Medical Condition]],Healthcare_Data_v1__4[[#This Row],[Duration]])</f>
        <v>CancerHigh</v>
      </c>
      <c r="U305">
        <f>MONTH(Healthcare_Data_v1__4[[#This Row],[Date of Admission]])</f>
        <v>1</v>
      </c>
      <c r="V305">
        <f>YEAR(Healthcare_Data_v1__4[[#This Row],[Date of Admission]])</f>
        <v>2020</v>
      </c>
      <c r="W305">
        <f>DAY(Healthcare_Data_v1__4[[#This Row],[Date of Admission]])</f>
        <v>11</v>
      </c>
    </row>
    <row r="306" spans="1:23" x14ac:dyDescent="0.3">
      <c r="A306" t="s">
        <v>18271</v>
      </c>
      <c r="B306">
        <v>76</v>
      </c>
      <c r="C306" t="s">
        <v>3</v>
      </c>
      <c r="D306" t="s">
        <v>16</v>
      </c>
      <c r="E306" t="s">
        <v>19</v>
      </c>
      <c r="F306" t="s">
        <v>6</v>
      </c>
      <c r="G306" s="1">
        <v>43582</v>
      </c>
      <c r="H306" t="s">
        <v>688</v>
      </c>
      <c r="I306" t="s">
        <v>689</v>
      </c>
      <c r="J306">
        <v>62570.818850000003</v>
      </c>
      <c r="K306" t="s">
        <v>41</v>
      </c>
      <c r="L306">
        <v>10394</v>
      </c>
      <c r="M306">
        <v>162</v>
      </c>
      <c r="N306" t="s">
        <v>55</v>
      </c>
      <c r="O306" s="1">
        <v>43601</v>
      </c>
      <c r="P306" t="s">
        <v>85</v>
      </c>
      <c r="Q306" t="s">
        <v>50</v>
      </c>
      <c r="R306">
        <f>Healthcare_Data_v1__4[[#This Row],[Discharge Date]]-Healthcare_Data_v1__4[[#This Row],[Date of Admission]]</f>
        <v>19</v>
      </c>
      <c r="S306" t="str" cm="1">
        <f t="array" ref="S306">_xlfn.IFS( Healthcare_Data_v1__4[[#This Row],[Days of Stay]]&lt;10,"Low",Healthcare_Data_v1__4[[#This Row],[Days of Stay]]&lt;20,"Med",Healthcare_Data_v1__4[[#This Row],[Days of Stay]]&lt;=30,"High")</f>
        <v>Med</v>
      </c>
      <c r="T306" t="str">
        <f>CONCATENATE(Healthcare_Data_v1__4[[#This Row],[Medical Condition]],Healthcare_Data_v1__4[[#This Row],[Duration]])</f>
        <v>AsthmaMed</v>
      </c>
      <c r="U306">
        <f>MONTH(Healthcare_Data_v1__4[[#This Row],[Date of Admission]])</f>
        <v>4</v>
      </c>
      <c r="V306">
        <f>YEAR(Healthcare_Data_v1__4[[#This Row],[Date of Admission]])</f>
        <v>2019</v>
      </c>
      <c r="W306">
        <f>DAY(Healthcare_Data_v1__4[[#This Row],[Date of Admission]])</f>
        <v>27</v>
      </c>
    </row>
    <row r="307" spans="1:23" x14ac:dyDescent="0.3">
      <c r="A307" t="s">
        <v>18272</v>
      </c>
      <c r="B307">
        <v>33</v>
      </c>
      <c r="C307" t="s">
        <v>5</v>
      </c>
      <c r="D307" t="s">
        <v>16</v>
      </c>
      <c r="E307" t="s">
        <v>22</v>
      </c>
      <c r="F307" t="s">
        <v>6</v>
      </c>
      <c r="G307" s="1">
        <v>43418</v>
      </c>
      <c r="H307" t="s">
        <v>690</v>
      </c>
      <c r="I307" t="s">
        <v>691</v>
      </c>
      <c r="J307">
        <v>62539.1806</v>
      </c>
      <c r="K307" t="s">
        <v>66</v>
      </c>
      <c r="L307">
        <v>24834</v>
      </c>
      <c r="M307">
        <v>161</v>
      </c>
      <c r="N307" t="s">
        <v>55</v>
      </c>
      <c r="O307" s="1">
        <v>43435</v>
      </c>
      <c r="P307" t="s">
        <v>85</v>
      </c>
      <c r="Q307" t="s">
        <v>57</v>
      </c>
      <c r="R307">
        <f>Healthcare_Data_v1__4[[#This Row],[Discharge Date]]-Healthcare_Data_v1__4[[#This Row],[Date of Admission]]</f>
        <v>17</v>
      </c>
      <c r="S307" t="str" cm="1">
        <f t="array" ref="S307">_xlfn.IFS( Healthcare_Data_v1__4[[#This Row],[Days of Stay]]&lt;10,"Low",Healthcare_Data_v1__4[[#This Row],[Days of Stay]]&lt;20,"Med",Healthcare_Data_v1__4[[#This Row],[Days of Stay]]&lt;=30,"High")</f>
        <v>Med</v>
      </c>
      <c r="T307" t="str">
        <f>CONCATENATE(Healthcare_Data_v1__4[[#This Row],[Medical Condition]],Healthcare_Data_v1__4[[#This Row],[Duration]])</f>
        <v>AsthmaMed</v>
      </c>
      <c r="U307">
        <f>MONTH(Healthcare_Data_v1__4[[#This Row],[Date of Admission]])</f>
        <v>11</v>
      </c>
      <c r="V307">
        <f>YEAR(Healthcare_Data_v1__4[[#This Row],[Date of Admission]])</f>
        <v>2018</v>
      </c>
      <c r="W307">
        <f>DAY(Healthcare_Data_v1__4[[#This Row],[Date of Admission]])</f>
        <v>14</v>
      </c>
    </row>
    <row r="308" spans="1:23" x14ac:dyDescent="0.3">
      <c r="A308" t="s">
        <v>18273</v>
      </c>
      <c r="B308">
        <v>33</v>
      </c>
      <c r="C308" t="s">
        <v>5</v>
      </c>
      <c r="D308" t="s">
        <v>16</v>
      </c>
      <c r="E308" t="s">
        <v>19</v>
      </c>
      <c r="F308" t="s">
        <v>9</v>
      </c>
      <c r="G308" s="1">
        <v>45118</v>
      </c>
      <c r="H308" t="s">
        <v>692</v>
      </c>
      <c r="I308" t="s">
        <v>693</v>
      </c>
      <c r="J308">
        <v>62520.961139999999</v>
      </c>
      <c r="K308" t="s">
        <v>47</v>
      </c>
      <c r="L308">
        <v>6503</v>
      </c>
      <c r="M308">
        <v>436</v>
      </c>
      <c r="N308" t="s">
        <v>48</v>
      </c>
      <c r="O308" s="1">
        <v>45124</v>
      </c>
      <c r="P308" t="s">
        <v>49</v>
      </c>
      <c r="Q308" t="s">
        <v>57</v>
      </c>
      <c r="R308">
        <f>Healthcare_Data_v1__4[[#This Row],[Discharge Date]]-Healthcare_Data_v1__4[[#This Row],[Date of Admission]]</f>
        <v>6</v>
      </c>
      <c r="S308" t="str" cm="1">
        <f t="array" ref="S308">_xlfn.IFS( Healthcare_Data_v1__4[[#This Row],[Days of Stay]]&lt;10,"Low",Healthcare_Data_v1__4[[#This Row],[Days of Stay]]&lt;20,"Med",Healthcare_Data_v1__4[[#This Row],[Days of Stay]]&lt;=30,"High")</f>
        <v>Low</v>
      </c>
      <c r="T308" t="str">
        <f>CONCATENATE(Healthcare_Data_v1__4[[#This Row],[Medical Condition]],Healthcare_Data_v1__4[[#This Row],[Duration]])</f>
        <v>ArthritisLow</v>
      </c>
      <c r="U308">
        <f>MONTH(Healthcare_Data_v1__4[[#This Row],[Date of Admission]])</f>
        <v>7</v>
      </c>
      <c r="V308">
        <f>YEAR(Healthcare_Data_v1__4[[#This Row],[Date of Admission]])</f>
        <v>2023</v>
      </c>
      <c r="W308">
        <f>DAY(Healthcare_Data_v1__4[[#This Row],[Date of Admission]])</f>
        <v>11</v>
      </c>
    </row>
    <row r="309" spans="1:23" x14ac:dyDescent="0.3">
      <c r="A309" t="s">
        <v>18274</v>
      </c>
      <c r="B309">
        <v>71</v>
      </c>
      <c r="C309" t="s">
        <v>3</v>
      </c>
      <c r="D309" t="s">
        <v>15</v>
      </c>
      <c r="E309" t="s">
        <v>19</v>
      </c>
      <c r="F309" t="s">
        <v>11</v>
      </c>
      <c r="G309" s="1">
        <v>44540</v>
      </c>
      <c r="H309" t="s">
        <v>694</v>
      </c>
      <c r="I309" t="s">
        <v>695</v>
      </c>
      <c r="J309">
        <v>62466.152430000002</v>
      </c>
      <c r="K309" t="s">
        <v>41</v>
      </c>
      <c r="L309">
        <v>59682</v>
      </c>
      <c r="M309">
        <v>485</v>
      </c>
      <c r="N309" t="s">
        <v>48</v>
      </c>
      <c r="O309" s="1">
        <v>44542</v>
      </c>
      <c r="P309" t="s">
        <v>43</v>
      </c>
      <c r="Q309" t="s">
        <v>44</v>
      </c>
      <c r="R309">
        <f>Healthcare_Data_v1__4[[#This Row],[Discharge Date]]-Healthcare_Data_v1__4[[#This Row],[Date of Admission]]</f>
        <v>2</v>
      </c>
      <c r="S309" t="str" cm="1">
        <f t="array" ref="S309">_xlfn.IFS( Healthcare_Data_v1__4[[#This Row],[Days of Stay]]&lt;10,"Low",Healthcare_Data_v1__4[[#This Row],[Days of Stay]]&lt;20,"Med",Healthcare_Data_v1__4[[#This Row],[Days of Stay]]&lt;=30,"High")</f>
        <v>Low</v>
      </c>
      <c r="T309" t="str">
        <f>CONCATENATE(Healthcare_Data_v1__4[[#This Row],[Medical Condition]],Healthcare_Data_v1__4[[#This Row],[Duration]])</f>
        <v>CancerLow</v>
      </c>
      <c r="U309">
        <f>MONTH(Healthcare_Data_v1__4[[#This Row],[Date of Admission]])</f>
        <v>12</v>
      </c>
      <c r="V309">
        <f>YEAR(Healthcare_Data_v1__4[[#This Row],[Date of Admission]])</f>
        <v>2021</v>
      </c>
      <c r="W309">
        <f>DAY(Healthcare_Data_v1__4[[#This Row],[Date of Admission]])</f>
        <v>10</v>
      </c>
    </row>
    <row r="310" spans="1:23" x14ac:dyDescent="0.3">
      <c r="A310" t="s">
        <v>18275</v>
      </c>
      <c r="B310">
        <v>59</v>
      </c>
      <c r="C310" t="s">
        <v>3</v>
      </c>
      <c r="D310" t="s">
        <v>16</v>
      </c>
      <c r="E310" t="s">
        <v>21</v>
      </c>
      <c r="F310" t="s">
        <v>10</v>
      </c>
      <c r="G310" s="1">
        <v>43580</v>
      </c>
      <c r="H310" t="s">
        <v>696</v>
      </c>
      <c r="I310" t="s">
        <v>697</v>
      </c>
      <c r="J310">
        <v>62443.051529999997</v>
      </c>
      <c r="K310" t="s">
        <v>66</v>
      </c>
      <c r="L310">
        <v>12855</v>
      </c>
      <c r="M310">
        <v>288</v>
      </c>
      <c r="N310" t="s">
        <v>48</v>
      </c>
      <c r="O310" s="1">
        <v>43605</v>
      </c>
      <c r="P310" t="s">
        <v>49</v>
      </c>
      <c r="Q310" t="s">
        <v>57</v>
      </c>
      <c r="R310">
        <f>Healthcare_Data_v1__4[[#This Row],[Discharge Date]]-Healthcare_Data_v1__4[[#This Row],[Date of Admission]]</f>
        <v>25</v>
      </c>
      <c r="S310" t="str" cm="1">
        <f t="array" ref="S310">_xlfn.IFS( Healthcare_Data_v1__4[[#This Row],[Days of Stay]]&lt;10,"Low",Healthcare_Data_v1__4[[#This Row],[Days of Stay]]&lt;20,"Med",Healthcare_Data_v1__4[[#This Row],[Days of Stay]]&lt;=30,"High")</f>
        <v>High</v>
      </c>
      <c r="T310" t="str">
        <f>CONCATENATE(Healthcare_Data_v1__4[[#This Row],[Medical Condition]],Healthcare_Data_v1__4[[#This Row],[Duration]])</f>
        <v>HypertensionHigh</v>
      </c>
      <c r="U310">
        <f>MONTH(Healthcare_Data_v1__4[[#This Row],[Date of Admission]])</f>
        <v>4</v>
      </c>
      <c r="V310">
        <f>YEAR(Healthcare_Data_v1__4[[#This Row],[Date of Admission]])</f>
        <v>2019</v>
      </c>
      <c r="W310">
        <f>DAY(Healthcare_Data_v1__4[[#This Row],[Date of Admission]])</f>
        <v>25</v>
      </c>
    </row>
    <row r="311" spans="1:23" x14ac:dyDescent="0.3">
      <c r="A311" t="s">
        <v>18276</v>
      </c>
      <c r="B311">
        <v>76</v>
      </c>
      <c r="C311" t="s">
        <v>3</v>
      </c>
      <c r="D311" t="s">
        <v>15</v>
      </c>
      <c r="E311" t="s">
        <v>19</v>
      </c>
      <c r="F311" t="s">
        <v>9</v>
      </c>
      <c r="G311" s="1">
        <v>43781</v>
      </c>
      <c r="H311" t="s">
        <v>589</v>
      </c>
      <c r="I311" t="s">
        <v>698</v>
      </c>
      <c r="J311">
        <v>62417.108099999998</v>
      </c>
      <c r="K311" t="s">
        <v>41</v>
      </c>
      <c r="L311">
        <v>33606</v>
      </c>
      <c r="M311">
        <v>440</v>
      </c>
      <c r="N311" t="s">
        <v>48</v>
      </c>
      <c r="O311" s="1">
        <v>43806</v>
      </c>
      <c r="P311" t="s">
        <v>60</v>
      </c>
      <c r="Q311" t="s">
        <v>50</v>
      </c>
      <c r="R311">
        <f>Healthcare_Data_v1__4[[#This Row],[Discharge Date]]-Healthcare_Data_v1__4[[#This Row],[Date of Admission]]</f>
        <v>25</v>
      </c>
      <c r="S311" t="str" cm="1">
        <f t="array" ref="S311">_xlfn.IFS( Healthcare_Data_v1__4[[#This Row],[Days of Stay]]&lt;10,"Low",Healthcare_Data_v1__4[[#This Row],[Days of Stay]]&lt;20,"Med",Healthcare_Data_v1__4[[#This Row],[Days of Stay]]&lt;=30,"High")</f>
        <v>High</v>
      </c>
      <c r="T311" t="str">
        <f>CONCATENATE(Healthcare_Data_v1__4[[#This Row],[Medical Condition]],Healthcare_Data_v1__4[[#This Row],[Duration]])</f>
        <v>ArthritisHigh</v>
      </c>
      <c r="U311">
        <f>MONTH(Healthcare_Data_v1__4[[#This Row],[Date of Admission]])</f>
        <v>11</v>
      </c>
      <c r="V311">
        <f>YEAR(Healthcare_Data_v1__4[[#This Row],[Date of Admission]])</f>
        <v>2019</v>
      </c>
      <c r="W311">
        <f>DAY(Healthcare_Data_v1__4[[#This Row],[Date of Admission]])</f>
        <v>12</v>
      </c>
    </row>
    <row r="312" spans="1:23" x14ac:dyDescent="0.3">
      <c r="A312" t="s">
        <v>18277</v>
      </c>
      <c r="B312">
        <v>57</v>
      </c>
      <c r="C312" t="s">
        <v>3</v>
      </c>
      <c r="D312" t="s">
        <v>16</v>
      </c>
      <c r="E312" t="s">
        <v>24</v>
      </c>
      <c r="F312" t="s">
        <v>10</v>
      </c>
      <c r="G312" s="1">
        <v>44736</v>
      </c>
      <c r="H312" t="s">
        <v>699</v>
      </c>
      <c r="I312" t="s">
        <v>700</v>
      </c>
      <c r="J312">
        <v>62413.26541</v>
      </c>
      <c r="K312" t="s">
        <v>66</v>
      </c>
      <c r="L312">
        <v>24323</v>
      </c>
      <c r="M312">
        <v>133</v>
      </c>
      <c r="N312" t="s">
        <v>48</v>
      </c>
      <c r="O312" s="1">
        <v>44745</v>
      </c>
      <c r="P312" t="s">
        <v>49</v>
      </c>
      <c r="Q312" t="s">
        <v>44</v>
      </c>
      <c r="R312">
        <f>Healthcare_Data_v1__4[[#This Row],[Discharge Date]]-Healthcare_Data_v1__4[[#This Row],[Date of Admission]]</f>
        <v>9</v>
      </c>
      <c r="S312" t="str" cm="1">
        <f t="array" ref="S312">_xlfn.IFS( Healthcare_Data_v1__4[[#This Row],[Days of Stay]]&lt;10,"Low",Healthcare_Data_v1__4[[#This Row],[Days of Stay]]&lt;20,"Med",Healthcare_Data_v1__4[[#This Row],[Days of Stay]]&lt;=30,"High")</f>
        <v>Low</v>
      </c>
      <c r="T312" t="str">
        <f>CONCATENATE(Healthcare_Data_v1__4[[#This Row],[Medical Condition]],Healthcare_Data_v1__4[[#This Row],[Duration]])</f>
        <v>HypertensionLow</v>
      </c>
      <c r="U312">
        <f>MONTH(Healthcare_Data_v1__4[[#This Row],[Date of Admission]])</f>
        <v>6</v>
      </c>
      <c r="V312">
        <f>YEAR(Healthcare_Data_v1__4[[#This Row],[Date of Admission]])</f>
        <v>2022</v>
      </c>
      <c r="W312">
        <f>DAY(Healthcare_Data_v1__4[[#This Row],[Date of Admission]])</f>
        <v>24</v>
      </c>
    </row>
    <row r="313" spans="1:23" x14ac:dyDescent="0.3">
      <c r="A313" t="s">
        <v>18278</v>
      </c>
      <c r="B313">
        <v>42</v>
      </c>
      <c r="C313" t="s">
        <v>8</v>
      </c>
      <c r="D313" t="s">
        <v>16</v>
      </c>
      <c r="E313" t="s">
        <v>20</v>
      </c>
      <c r="F313" t="s">
        <v>6</v>
      </c>
      <c r="G313" s="1">
        <v>45091</v>
      </c>
      <c r="H313" t="s">
        <v>701</v>
      </c>
      <c r="I313" t="s">
        <v>702</v>
      </c>
      <c r="J313">
        <v>62407.037219999998</v>
      </c>
      <c r="K313" t="s">
        <v>41</v>
      </c>
      <c r="L313">
        <v>4266</v>
      </c>
      <c r="M313">
        <v>425</v>
      </c>
      <c r="N313" t="s">
        <v>48</v>
      </c>
      <c r="O313" s="1">
        <v>45095</v>
      </c>
      <c r="P313" t="s">
        <v>43</v>
      </c>
      <c r="Q313" t="s">
        <v>57</v>
      </c>
      <c r="R313">
        <f>Healthcare_Data_v1__4[[#This Row],[Discharge Date]]-Healthcare_Data_v1__4[[#This Row],[Date of Admission]]</f>
        <v>4</v>
      </c>
      <c r="S313" t="str" cm="1">
        <f t="array" ref="S313">_xlfn.IFS( Healthcare_Data_v1__4[[#This Row],[Days of Stay]]&lt;10,"Low",Healthcare_Data_v1__4[[#This Row],[Days of Stay]]&lt;20,"Med",Healthcare_Data_v1__4[[#This Row],[Days of Stay]]&lt;=30,"High")</f>
        <v>Low</v>
      </c>
      <c r="T313" t="str">
        <f>CONCATENATE(Healthcare_Data_v1__4[[#This Row],[Medical Condition]],Healthcare_Data_v1__4[[#This Row],[Duration]])</f>
        <v>AsthmaLow</v>
      </c>
      <c r="U313">
        <f>MONTH(Healthcare_Data_v1__4[[#This Row],[Date of Admission]])</f>
        <v>6</v>
      </c>
      <c r="V313">
        <f>YEAR(Healthcare_Data_v1__4[[#This Row],[Date of Admission]])</f>
        <v>2023</v>
      </c>
      <c r="W313">
        <f>DAY(Healthcare_Data_v1__4[[#This Row],[Date of Admission]])</f>
        <v>14</v>
      </c>
    </row>
    <row r="314" spans="1:23" x14ac:dyDescent="0.3">
      <c r="A314" t="s">
        <v>703</v>
      </c>
      <c r="B314">
        <v>23</v>
      </c>
      <c r="C314" t="s">
        <v>12</v>
      </c>
      <c r="D314" t="s">
        <v>16</v>
      </c>
      <c r="E314" t="s">
        <v>26</v>
      </c>
      <c r="F314" t="s">
        <v>11</v>
      </c>
      <c r="G314" s="1">
        <v>43719</v>
      </c>
      <c r="H314" t="s">
        <v>704</v>
      </c>
      <c r="I314" t="s">
        <v>705</v>
      </c>
      <c r="J314">
        <v>62299.530330000001</v>
      </c>
      <c r="K314" t="s">
        <v>69</v>
      </c>
      <c r="L314">
        <v>50561</v>
      </c>
      <c r="M314">
        <v>237</v>
      </c>
      <c r="N314" t="s">
        <v>48</v>
      </c>
      <c r="O314" s="1">
        <v>43729</v>
      </c>
      <c r="P314" t="s">
        <v>49</v>
      </c>
      <c r="Q314" t="s">
        <v>50</v>
      </c>
      <c r="R314">
        <f>Healthcare_Data_v1__4[[#This Row],[Discharge Date]]-Healthcare_Data_v1__4[[#This Row],[Date of Admission]]</f>
        <v>10</v>
      </c>
      <c r="S314" t="str" cm="1">
        <f t="array" ref="S314">_xlfn.IFS( Healthcare_Data_v1__4[[#This Row],[Days of Stay]]&lt;10,"Low",Healthcare_Data_v1__4[[#This Row],[Days of Stay]]&lt;20,"Med",Healthcare_Data_v1__4[[#This Row],[Days of Stay]]&lt;=30,"High")</f>
        <v>Med</v>
      </c>
      <c r="T314" t="str">
        <f>CONCATENATE(Healthcare_Data_v1__4[[#This Row],[Medical Condition]],Healthcare_Data_v1__4[[#This Row],[Duration]])</f>
        <v>CancerMed</v>
      </c>
      <c r="U314">
        <f>MONTH(Healthcare_Data_v1__4[[#This Row],[Date of Admission]])</f>
        <v>9</v>
      </c>
      <c r="V314">
        <f>YEAR(Healthcare_Data_v1__4[[#This Row],[Date of Admission]])</f>
        <v>2019</v>
      </c>
      <c r="W314">
        <f>DAY(Healthcare_Data_v1__4[[#This Row],[Date of Admission]])</f>
        <v>11</v>
      </c>
    </row>
    <row r="315" spans="1:23" x14ac:dyDescent="0.3">
      <c r="A315" t="s">
        <v>18279</v>
      </c>
      <c r="B315">
        <v>52</v>
      </c>
      <c r="C315" t="s">
        <v>8</v>
      </c>
      <c r="D315" t="s">
        <v>15</v>
      </c>
      <c r="E315" t="s">
        <v>24</v>
      </c>
      <c r="F315" t="s">
        <v>7</v>
      </c>
      <c r="G315" s="1">
        <v>43905</v>
      </c>
      <c r="H315" t="s">
        <v>706</v>
      </c>
      <c r="I315" t="s">
        <v>707</v>
      </c>
      <c r="J315">
        <v>62140.968309999997</v>
      </c>
      <c r="K315" t="s">
        <v>66</v>
      </c>
      <c r="L315">
        <v>12715</v>
      </c>
      <c r="M315">
        <v>104</v>
      </c>
      <c r="N315" t="s">
        <v>42</v>
      </c>
      <c r="O315" s="1">
        <v>43925</v>
      </c>
      <c r="P315" t="s">
        <v>60</v>
      </c>
      <c r="Q315" t="s">
        <v>57</v>
      </c>
      <c r="R315">
        <f>Healthcare_Data_v1__4[[#This Row],[Discharge Date]]-Healthcare_Data_v1__4[[#This Row],[Date of Admission]]</f>
        <v>20</v>
      </c>
      <c r="S315" t="str" cm="1">
        <f t="array" ref="S315">_xlfn.IFS( Healthcare_Data_v1__4[[#This Row],[Days of Stay]]&lt;10,"Low",Healthcare_Data_v1__4[[#This Row],[Days of Stay]]&lt;20,"Med",Healthcare_Data_v1__4[[#This Row],[Days of Stay]]&lt;=30,"High")</f>
        <v>High</v>
      </c>
      <c r="T315" t="str">
        <f>CONCATENATE(Healthcare_Data_v1__4[[#This Row],[Medical Condition]],Healthcare_Data_v1__4[[#This Row],[Duration]])</f>
        <v>ObesityHigh</v>
      </c>
      <c r="U315">
        <f>MONTH(Healthcare_Data_v1__4[[#This Row],[Date of Admission]])</f>
        <v>3</v>
      </c>
      <c r="V315">
        <f>YEAR(Healthcare_Data_v1__4[[#This Row],[Date of Admission]])</f>
        <v>2020</v>
      </c>
      <c r="W315">
        <f>DAY(Healthcare_Data_v1__4[[#This Row],[Date of Admission]])</f>
        <v>15</v>
      </c>
    </row>
    <row r="316" spans="1:23" x14ac:dyDescent="0.3">
      <c r="A316" t="s">
        <v>18280</v>
      </c>
      <c r="B316">
        <v>18</v>
      </c>
      <c r="C316" t="s">
        <v>12</v>
      </c>
      <c r="D316" t="s">
        <v>16</v>
      </c>
      <c r="E316" t="s">
        <v>22</v>
      </c>
      <c r="F316" t="s">
        <v>6</v>
      </c>
      <c r="G316" s="1">
        <v>45117</v>
      </c>
      <c r="H316" t="s">
        <v>708</v>
      </c>
      <c r="I316" t="s">
        <v>709</v>
      </c>
      <c r="J316">
        <v>62117.604700000004</v>
      </c>
      <c r="K316" t="s">
        <v>66</v>
      </c>
      <c r="L316">
        <v>40252</v>
      </c>
      <c r="M316">
        <v>114</v>
      </c>
      <c r="N316" t="s">
        <v>48</v>
      </c>
      <c r="O316" s="1">
        <v>45142</v>
      </c>
      <c r="P316" t="s">
        <v>43</v>
      </c>
      <c r="Q316" t="s">
        <v>57</v>
      </c>
      <c r="R316">
        <f>Healthcare_Data_v1__4[[#This Row],[Discharge Date]]-Healthcare_Data_v1__4[[#This Row],[Date of Admission]]</f>
        <v>25</v>
      </c>
      <c r="S316" t="str" cm="1">
        <f t="array" ref="S316">_xlfn.IFS( Healthcare_Data_v1__4[[#This Row],[Days of Stay]]&lt;10,"Low",Healthcare_Data_v1__4[[#This Row],[Days of Stay]]&lt;20,"Med",Healthcare_Data_v1__4[[#This Row],[Days of Stay]]&lt;=30,"High")</f>
        <v>High</v>
      </c>
      <c r="T316" t="str">
        <f>CONCATENATE(Healthcare_Data_v1__4[[#This Row],[Medical Condition]],Healthcare_Data_v1__4[[#This Row],[Duration]])</f>
        <v>AsthmaHigh</v>
      </c>
      <c r="U316">
        <f>MONTH(Healthcare_Data_v1__4[[#This Row],[Date of Admission]])</f>
        <v>7</v>
      </c>
      <c r="V316">
        <f>YEAR(Healthcare_Data_v1__4[[#This Row],[Date of Admission]])</f>
        <v>2023</v>
      </c>
      <c r="W316">
        <f>DAY(Healthcare_Data_v1__4[[#This Row],[Date of Admission]])</f>
        <v>10</v>
      </c>
    </row>
    <row r="317" spans="1:23" x14ac:dyDescent="0.3">
      <c r="A317" t="s">
        <v>18281</v>
      </c>
      <c r="B317">
        <v>71</v>
      </c>
      <c r="C317" t="s">
        <v>3</v>
      </c>
      <c r="D317" t="s">
        <v>16</v>
      </c>
      <c r="E317" t="s">
        <v>24</v>
      </c>
      <c r="F317" t="s">
        <v>7</v>
      </c>
      <c r="G317" s="1">
        <v>45175</v>
      </c>
      <c r="H317" t="s">
        <v>710</v>
      </c>
      <c r="I317" t="s">
        <v>711</v>
      </c>
      <c r="J317">
        <v>62090.551030000002</v>
      </c>
      <c r="K317" t="s">
        <v>47</v>
      </c>
      <c r="L317">
        <v>14837</v>
      </c>
      <c r="M317">
        <v>253</v>
      </c>
      <c r="N317" t="s">
        <v>42</v>
      </c>
      <c r="O317" s="1">
        <v>45192</v>
      </c>
      <c r="P317" t="s">
        <v>49</v>
      </c>
      <c r="Q317" t="s">
        <v>57</v>
      </c>
      <c r="R317">
        <f>Healthcare_Data_v1__4[[#This Row],[Discharge Date]]-Healthcare_Data_v1__4[[#This Row],[Date of Admission]]</f>
        <v>17</v>
      </c>
      <c r="S317" t="str" cm="1">
        <f t="array" ref="S317">_xlfn.IFS( Healthcare_Data_v1__4[[#This Row],[Days of Stay]]&lt;10,"Low",Healthcare_Data_v1__4[[#This Row],[Days of Stay]]&lt;20,"Med",Healthcare_Data_v1__4[[#This Row],[Days of Stay]]&lt;=30,"High")</f>
        <v>Med</v>
      </c>
      <c r="T317" t="str">
        <f>CONCATENATE(Healthcare_Data_v1__4[[#This Row],[Medical Condition]],Healthcare_Data_v1__4[[#This Row],[Duration]])</f>
        <v>ObesityMed</v>
      </c>
      <c r="U317">
        <f>MONTH(Healthcare_Data_v1__4[[#This Row],[Date of Admission]])</f>
        <v>9</v>
      </c>
      <c r="V317">
        <f>YEAR(Healthcare_Data_v1__4[[#This Row],[Date of Admission]])</f>
        <v>2023</v>
      </c>
      <c r="W317">
        <f>DAY(Healthcare_Data_v1__4[[#This Row],[Date of Admission]])</f>
        <v>6</v>
      </c>
    </row>
    <row r="318" spans="1:23" x14ac:dyDescent="0.3">
      <c r="A318" t="s">
        <v>18282</v>
      </c>
      <c r="B318">
        <v>52</v>
      </c>
      <c r="C318" t="s">
        <v>8</v>
      </c>
      <c r="D318" t="s">
        <v>15</v>
      </c>
      <c r="E318" t="s">
        <v>20</v>
      </c>
      <c r="F318" t="s">
        <v>6</v>
      </c>
      <c r="G318" s="1">
        <v>44920</v>
      </c>
      <c r="H318" t="s">
        <v>712</v>
      </c>
      <c r="I318" t="s">
        <v>713</v>
      </c>
      <c r="J318">
        <v>62018.052000000003</v>
      </c>
      <c r="K318" t="s">
        <v>63</v>
      </c>
      <c r="L318">
        <v>42182</v>
      </c>
      <c r="M318">
        <v>244</v>
      </c>
      <c r="N318" t="s">
        <v>55</v>
      </c>
      <c r="O318" s="1">
        <v>44926</v>
      </c>
      <c r="P318" t="s">
        <v>60</v>
      </c>
      <c r="Q318" t="s">
        <v>50</v>
      </c>
      <c r="R318">
        <f>Healthcare_Data_v1__4[[#This Row],[Discharge Date]]-Healthcare_Data_v1__4[[#This Row],[Date of Admission]]</f>
        <v>6</v>
      </c>
      <c r="S318" t="str" cm="1">
        <f t="array" ref="S318">_xlfn.IFS( Healthcare_Data_v1__4[[#This Row],[Days of Stay]]&lt;10,"Low",Healthcare_Data_v1__4[[#This Row],[Days of Stay]]&lt;20,"Med",Healthcare_Data_v1__4[[#This Row],[Days of Stay]]&lt;=30,"High")</f>
        <v>Low</v>
      </c>
      <c r="T318" t="str">
        <f>CONCATENATE(Healthcare_Data_v1__4[[#This Row],[Medical Condition]],Healthcare_Data_v1__4[[#This Row],[Duration]])</f>
        <v>AsthmaLow</v>
      </c>
      <c r="U318">
        <f>MONTH(Healthcare_Data_v1__4[[#This Row],[Date of Admission]])</f>
        <v>12</v>
      </c>
      <c r="V318">
        <f>YEAR(Healthcare_Data_v1__4[[#This Row],[Date of Admission]])</f>
        <v>2022</v>
      </c>
      <c r="W318">
        <f>DAY(Healthcare_Data_v1__4[[#This Row],[Date of Admission]])</f>
        <v>25</v>
      </c>
    </row>
    <row r="319" spans="1:23" x14ac:dyDescent="0.3">
      <c r="A319" t="s">
        <v>18283</v>
      </c>
      <c r="B319">
        <v>38</v>
      </c>
      <c r="C319" t="s">
        <v>5</v>
      </c>
      <c r="D319" t="s">
        <v>15</v>
      </c>
      <c r="E319" t="s">
        <v>24</v>
      </c>
      <c r="F319" t="s">
        <v>7</v>
      </c>
      <c r="G319" s="1">
        <v>44493</v>
      </c>
      <c r="H319" t="s">
        <v>714</v>
      </c>
      <c r="I319" t="s">
        <v>715</v>
      </c>
      <c r="J319">
        <v>61881.543709999998</v>
      </c>
      <c r="K319" t="s">
        <v>66</v>
      </c>
      <c r="L319">
        <v>7248</v>
      </c>
      <c r="M319">
        <v>458</v>
      </c>
      <c r="N319" t="s">
        <v>42</v>
      </c>
      <c r="O319" s="1">
        <v>44505</v>
      </c>
      <c r="P319" t="s">
        <v>85</v>
      </c>
      <c r="Q319" t="s">
        <v>44</v>
      </c>
      <c r="R319">
        <f>Healthcare_Data_v1__4[[#This Row],[Discharge Date]]-Healthcare_Data_v1__4[[#This Row],[Date of Admission]]</f>
        <v>12</v>
      </c>
      <c r="S319" t="str" cm="1">
        <f t="array" ref="S319">_xlfn.IFS( Healthcare_Data_v1__4[[#This Row],[Days of Stay]]&lt;10,"Low",Healthcare_Data_v1__4[[#This Row],[Days of Stay]]&lt;20,"Med",Healthcare_Data_v1__4[[#This Row],[Days of Stay]]&lt;=30,"High")</f>
        <v>Med</v>
      </c>
      <c r="T319" t="str">
        <f>CONCATENATE(Healthcare_Data_v1__4[[#This Row],[Medical Condition]],Healthcare_Data_v1__4[[#This Row],[Duration]])</f>
        <v>ObesityMed</v>
      </c>
      <c r="U319">
        <f>MONTH(Healthcare_Data_v1__4[[#This Row],[Date of Admission]])</f>
        <v>10</v>
      </c>
      <c r="V319">
        <f>YEAR(Healthcare_Data_v1__4[[#This Row],[Date of Admission]])</f>
        <v>2021</v>
      </c>
      <c r="W319">
        <f>DAY(Healthcare_Data_v1__4[[#This Row],[Date of Admission]])</f>
        <v>24</v>
      </c>
    </row>
    <row r="320" spans="1:23" x14ac:dyDescent="0.3">
      <c r="A320" t="s">
        <v>18284</v>
      </c>
      <c r="B320">
        <v>70</v>
      </c>
      <c r="C320" t="s">
        <v>3</v>
      </c>
      <c r="D320" t="s">
        <v>16</v>
      </c>
      <c r="E320" t="s">
        <v>24</v>
      </c>
      <c r="F320" t="s">
        <v>10</v>
      </c>
      <c r="G320" s="1">
        <v>43909</v>
      </c>
      <c r="H320" t="s">
        <v>716</v>
      </c>
      <c r="I320" t="s">
        <v>717</v>
      </c>
      <c r="J320">
        <v>61879.199390000002</v>
      </c>
      <c r="K320" t="s">
        <v>63</v>
      </c>
      <c r="L320">
        <v>25548</v>
      </c>
      <c r="M320">
        <v>286</v>
      </c>
      <c r="N320" t="s">
        <v>48</v>
      </c>
      <c r="O320" s="1">
        <v>43926</v>
      </c>
      <c r="P320" t="s">
        <v>56</v>
      </c>
      <c r="Q320" t="s">
        <v>50</v>
      </c>
      <c r="R320">
        <f>Healthcare_Data_v1__4[[#This Row],[Discharge Date]]-Healthcare_Data_v1__4[[#This Row],[Date of Admission]]</f>
        <v>17</v>
      </c>
      <c r="S320" t="str" cm="1">
        <f t="array" ref="S320">_xlfn.IFS( Healthcare_Data_v1__4[[#This Row],[Days of Stay]]&lt;10,"Low",Healthcare_Data_v1__4[[#This Row],[Days of Stay]]&lt;20,"Med",Healthcare_Data_v1__4[[#This Row],[Days of Stay]]&lt;=30,"High")</f>
        <v>Med</v>
      </c>
      <c r="T320" t="str">
        <f>CONCATENATE(Healthcare_Data_v1__4[[#This Row],[Medical Condition]],Healthcare_Data_v1__4[[#This Row],[Duration]])</f>
        <v>HypertensionMed</v>
      </c>
      <c r="U320">
        <f>MONTH(Healthcare_Data_v1__4[[#This Row],[Date of Admission]])</f>
        <v>3</v>
      </c>
      <c r="V320">
        <f>YEAR(Healthcare_Data_v1__4[[#This Row],[Date of Admission]])</f>
        <v>2020</v>
      </c>
      <c r="W320">
        <f>DAY(Healthcare_Data_v1__4[[#This Row],[Date of Admission]])</f>
        <v>19</v>
      </c>
    </row>
    <row r="321" spans="1:23" x14ac:dyDescent="0.3">
      <c r="A321" t="s">
        <v>18285</v>
      </c>
      <c r="B321">
        <v>19</v>
      </c>
      <c r="C321" t="s">
        <v>12</v>
      </c>
      <c r="D321" t="s">
        <v>16</v>
      </c>
      <c r="E321" t="s">
        <v>26</v>
      </c>
      <c r="F321" t="s">
        <v>6</v>
      </c>
      <c r="G321" s="1">
        <v>44206</v>
      </c>
      <c r="H321" t="s">
        <v>718</v>
      </c>
      <c r="I321" t="s">
        <v>719</v>
      </c>
      <c r="J321">
        <v>61876.099889999998</v>
      </c>
      <c r="K321" t="s">
        <v>63</v>
      </c>
      <c r="L321">
        <v>6166</v>
      </c>
      <c r="M321">
        <v>270</v>
      </c>
      <c r="N321" t="s">
        <v>55</v>
      </c>
      <c r="O321" s="1">
        <v>44216</v>
      </c>
      <c r="P321" t="s">
        <v>85</v>
      </c>
      <c r="Q321" t="s">
        <v>44</v>
      </c>
      <c r="R321">
        <f>Healthcare_Data_v1__4[[#This Row],[Discharge Date]]-Healthcare_Data_v1__4[[#This Row],[Date of Admission]]</f>
        <v>10</v>
      </c>
      <c r="S321" t="str" cm="1">
        <f t="array" ref="S321">_xlfn.IFS( Healthcare_Data_v1__4[[#This Row],[Days of Stay]]&lt;10,"Low",Healthcare_Data_v1__4[[#This Row],[Days of Stay]]&lt;20,"Med",Healthcare_Data_v1__4[[#This Row],[Days of Stay]]&lt;=30,"High")</f>
        <v>Med</v>
      </c>
      <c r="T321" t="str">
        <f>CONCATENATE(Healthcare_Data_v1__4[[#This Row],[Medical Condition]],Healthcare_Data_v1__4[[#This Row],[Duration]])</f>
        <v>AsthmaMed</v>
      </c>
      <c r="U321">
        <f>MONTH(Healthcare_Data_v1__4[[#This Row],[Date of Admission]])</f>
        <v>1</v>
      </c>
      <c r="V321">
        <f>YEAR(Healthcare_Data_v1__4[[#This Row],[Date of Admission]])</f>
        <v>2021</v>
      </c>
      <c r="W321">
        <f>DAY(Healthcare_Data_v1__4[[#This Row],[Date of Admission]])</f>
        <v>10</v>
      </c>
    </row>
    <row r="322" spans="1:23" x14ac:dyDescent="0.3">
      <c r="A322" t="s">
        <v>18286</v>
      </c>
      <c r="B322">
        <v>54</v>
      </c>
      <c r="C322" t="s">
        <v>8</v>
      </c>
      <c r="D322" t="s">
        <v>15</v>
      </c>
      <c r="E322" t="s">
        <v>19</v>
      </c>
      <c r="F322" t="s">
        <v>9</v>
      </c>
      <c r="G322" s="1">
        <v>44436</v>
      </c>
      <c r="H322" t="s">
        <v>720</v>
      </c>
      <c r="I322" t="s">
        <v>721</v>
      </c>
      <c r="J322">
        <v>61798.599979999999</v>
      </c>
      <c r="K322" t="s">
        <v>66</v>
      </c>
      <c r="L322">
        <v>1005</v>
      </c>
      <c r="M322">
        <v>265</v>
      </c>
      <c r="N322" t="s">
        <v>55</v>
      </c>
      <c r="O322" s="1">
        <v>44461</v>
      </c>
      <c r="P322" t="s">
        <v>49</v>
      </c>
      <c r="Q322" t="s">
        <v>57</v>
      </c>
      <c r="R322">
        <f>Healthcare_Data_v1__4[[#This Row],[Discharge Date]]-Healthcare_Data_v1__4[[#This Row],[Date of Admission]]</f>
        <v>25</v>
      </c>
      <c r="S322" t="str" cm="1">
        <f t="array" ref="S322">_xlfn.IFS( Healthcare_Data_v1__4[[#This Row],[Days of Stay]]&lt;10,"Low",Healthcare_Data_v1__4[[#This Row],[Days of Stay]]&lt;20,"Med",Healthcare_Data_v1__4[[#This Row],[Days of Stay]]&lt;=30,"High")</f>
        <v>High</v>
      </c>
      <c r="T322" t="str">
        <f>CONCATENATE(Healthcare_Data_v1__4[[#This Row],[Medical Condition]],Healthcare_Data_v1__4[[#This Row],[Duration]])</f>
        <v>ArthritisHigh</v>
      </c>
      <c r="U322">
        <f>MONTH(Healthcare_Data_v1__4[[#This Row],[Date of Admission]])</f>
        <v>8</v>
      </c>
      <c r="V322">
        <f>YEAR(Healthcare_Data_v1__4[[#This Row],[Date of Admission]])</f>
        <v>2021</v>
      </c>
      <c r="W322">
        <f>DAY(Healthcare_Data_v1__4[[#This Row],[Date of Admission]])</f>
        <v>28</v>
      </c>
    </row>
    <row r="323" spans="1:23" x14ac:dyDescent="0.3">
      <c r="A323" t="s">
        <v>18287</v>
      </c>
      <c r="B323">
        <v>20</v>
      </c>
      <c r="C323" t="s">
        <v>12</v>
      </c>
      <c r="D323" t="s">
        <v>16</v>
      </c>
      <c r="E323" t="s">
        <v>23</v>
      </c>
      <c r="F323" t="s">
        <v>11</v>
      </c>
      <c r="G323" s="1">
        <v>44322</v>
      </c>
      <c r="H323" t="s">
        <v>722</v>
      </c>
      <c r="I323" t="s">
        <v>723</v>
      </c>
      <c r="J323">
        <v>61789.739090000003</v>
      </c>
      <c r="K323" t="s">
        <v>69</v>
      </c>
      <c r="L323">
        <v>15570</v>
      </c>
      <c r="M323">
        <v>109</v>
      </c>
      <c r="N323" t="s">
        <v>42</v>
      </c>
      <c r="O323" s="1">
        <v>44322</v>
      </c>
      <c r="P323" t="s">
        <v>60</v>
      </c>
      <c r="Q323" t="s">
        <v>44</v>
      </c>
      <c r="R323">
        <f>Healthcare_Data_v1__4[[#This Row],[Discharge Date]]-Healthcare_Data_v1__4[[#This Row],[Date of Admission]]</f>
        <v>0</v>
      </c>
      <c r="S323" t="str" cm="1">
        <f t="array" ref="S323">_xlfn.IFS( Healthcare_Data_v1__4[[#This Row],[Days of Stay]]&lt;10,"Low",Healthcare_Data_v1__4[[#This Row],[Days of Stay]]&lt;20,"Med",Healthcare_Data_v1__4[[#This Row],[Days of Stay]]&lt;=30,"High")</f>
        <v>Low</v>
      </c>
      <c r="T323" t="str">
        <f>CONCATENATE(Healthcare_Data_v1__4[[#This Row],[Medical Condition]],Healthcare_Data_v1__4[[#This Row],[Duration]])</f>
        <v>CancerLow</v>
      </c>
      <c r="U323">
        <f>MONTH(Healthcare_Data_v1__4[[#This Row],[Date of Admission]])</f>
        <v>5</v>
      </c>
      <c r="V323">
        <f>YEAR(Healthcare_Data_v1__4[[#This Row],[Date of Admission]])</f>
        <v>2021</v>
      </c>
      <c r="W323">
        <f>DAY(Healthcare_Data_v1__4[[#This Row],[Date of Admission]])</f>
        <v>6</v>
      </c>
    </row>
    <row r="324" spans="1:23" x14ac:dyDescent="0.3">
      <c r="A324" t="s">
        <v>18288</v>
      </c>
      <c r="B324">
        <v>66</v>
      </c>
      <c r="C324" t="s">
        <v>3</v>
      </c>
      <c r="D324" t="s">
        <v>15</v>
      </c>
      <c r="E324" t="s">
        <v>19</v>
      </c>
      <c r="F324" t="s">
        <v>4</v>
      </c>
      <c r="G324" s="1">
        <v>45113</v>
      </c>
      <c r="H324" t="s">
        <v>724</v>
      </c>
      <c r="I324" t="s">
        <v>725</v>
      </c>
      <c r="J324">
        <v>61783.086309999999</v>
      </c>
      <c r="K324" t="s">
        <v>41</v>
      </c>
      <c r="L324">
        <v>13932</v>
      </c>
      <c r="M324">
        <v>390</v>
      </c>
      <c r="N324" t="s">
        <v>55</v>
      </c>
      <c r="O324" s="1">
        <v>45114</v>
      </c>
      <c r="P324" t="s">
        <v>85</v>
      </c>
      <c r="Q324" t="s">
        <v>57</v>
      </c>
      <c r="R324">
        <f>Healthcare_Data_v1__4[[#This Row],[Discharge Date]]-Healthcare_Data_v1__4[[#This Row],[Date of Admission]]</f>
        <v>1</v>
      </c>
      <c r="S324" t="str" cm="1">
        <f t="array" ref="S324">_xlfn.IFS( Healthcare_Data_v1__4[[#This Row],[Days of Stay]]&lt;10,"Low",Healthcare_Data_v1__4[[#This Row],[Days of Stay]]&lt;20,"Med",Healthcare_Data_v1__4[[#This Row],[Days of Stay]]&lt;=30,"High")</f>
        <v>Low</v>
      </c>
      <c r="T324" t="str">
        <f>CONCATENATE(Healthcare_Data_v1__4[[#This Row],[Medical Condition]],Healthcare_Data_v1__4[[#This Row],[Duration]])</f>
        <v>DiabetesLow</v>
      </c>
      <c r="U324">
        <f>MONTH(Healthcare_Data_v1__4[[#This Row],[Date of Admission]])</f>
        <v>7</v>
      </c>
      <c r="V324">
        <f>YEAR(Healthcare_Data_v1__4[[#This Row],[Date of Admission]])</f>
        <v>2023</v>
      </c>
      <c r="W324">
        <f>DAY(Healthcare_Data_v1__4[[#This Row],[Date of Admission]])</f>
        <v>6</v>
      </c>
    </row>
    <row r="325" spans="1:23" x14ac:dyDescent="0.3">
      <c r="A325" t="s">
        <v>18289</v>
      </c>
      <c r="B325">
        <v>32</v>
      </c>
      <c r="C325" t="s">
        <v>5</v>
      </c>
      <c r="D325" t="s">
        <v>15</v>
      </c>
      <c r="E325" t="s">
        <v>24</v>
      </c>
      <c r="F325" t="s">
        <v>6</v>
      </c>
      <c r="G325" s="1">
        <v>44979</v>
      </c>
      <c r="H325" t="s">
        <v>726</v>
      </c>
      <c r="I325" t="s">
        <v>727</v>
      </c>
      <c r="J325">
        <v>61732.547579999999</v>
      </c>
      <c r="K325" t="s">
        <v>66</v>
      </c>
      <c r="L325">
        <v>19674</v>
      </c>
      <c r="M325">
        <v>207</v>
      </c>
      <c r="N325" t="s">
        <v>55</v>
      </c>
      <c r="O325" s="1">
        <v>45003</v>
      </c>
      <c r="P325" t="s">
        <v>49</v>
      </c>
      <c r="Q325" t="s">
        <v>50</v>
      </c>
      <c r="R325">
        <f>Healthcare_Data_v1__4[[#This Row],[Discharge Date]]-Healthcare_Data_v1__4[[#This Row],[Date of Admission]]</f>
        <v>24</v>
      </c>
      <c r="S325" t="str" cm="1">
        <f t="array" ref="S325">_xlfn.IFS( Healthcare_Data_v1__4[[#This Row],[Days of Stay]]&lt;10,"Low",Healthcare_Data_v1__4[[#This Row],[Days of Stay]]&lt;20,"Med",Healthcare_Data_v1__4[[#This Row],[Days of Stay]]&lt;=30,"High")</f>
        <v>High</v>
      </c>
      <c r="T325" t="str">
        <f>CONCATENATE(Healthcare_Data_v1__4[[#This Row],[Medical Condition]],Healthcare_Data_v1__4[[#This Row],[Duration]])</f>
        <v>AsthmaHigh</v>
      </c>
      <c r="U325">
        <f>MONTH(Healthcare_Data_v1__4[[#This Row],[Date of Admission]])</f>
        <v>2</v>
      </c>
      <c r="V325">
        <f>YEAR(Healthcare_Data_v1__4[[#This Row],[Date of Admission]])</f>
        <v>2023</v>
      </c>
      <c r="W325">
        <f>DAY(Healthcare_Data_v1__4[[#This Row],[Date of Admission]])</f>
        <v>22</v>
      </c>
    </row>
    <row r="326" spans="1:23" x14ac:dyDescent="0.3">
      <c r="A326" t="s">
        <v>18290</v>
      </c>
      <c r="B326">
        <v>55</v>
      </c>
      <c r="C326" t="s">
        <v>3</v>
      </c>
      <c r="D326" t="s">
        <v>16</v>
      </c>
      <c r="E326" t="s">
        <v>25</v>
      </c>
      <c r="F326" t="s">
        <v>11</v>
      </c>
      <c r="G326" s="1">
        <v>44093</v>
      </c>
      <c r="H326" t="s">
        <v>728</v>
      </c>
      <c r="I326" t="s">
        <v>729</v>
      </c>
      <c r="J326">
        <v>61722.702420000001</v>
      </c>
      <c r="K326" t="s">
        <v>69</v>
      </c>
      <c r="L326">
        <v>42308</v>
      </c>
      <c r="M326">
        <v>442</v>
      </c>
      <c r="N326" t="s">
        <v>48</v>
      </c>
      <c r="O326" s="1">
        <v>44122</v>
      </c>
      <c r="P326" t="s">
        <v>49</v>
      </c>
      <c r="Q326" t="s">
        <v>57</v>
      </c>
      <c r="R326">
        <f>Healthcare_Data_v1__4[[#This Row],[Discharge Date]]-Healthcare_Data_v1__4[[#This Row],[Date of Admission]]</f>
        <v>29</v>
      </c>
      <c r="S326" t="str" cm="1">
        <f t="array" ref="S326">_xlfn.IFS( Healthcare_Data_v1__4[[#This Row],[Days of Stay]]&lt;10,"Low",Healthcare_Data_v1__4[[#This Row],[Days of Stay]]&lt;20,"Med",Healthcare_Data_v1__4[[#This Row],[Days of Stay]]&lt;=30,"High")</f>
        <v>High</v>
      </c>
      <c r="T326" t="str">
        <f>CONCATENATE(Healthcare_Data_v1__4[[#This Row],[Medical Condition]],Healthcare_Data_v1__4[[#This Row],[Duration]])</f>
        <v>CancerHigh</v>
      </c>
      <c r="U326">
        <f>MONTH(Healthcare_Data_v1__4[[#This Row],[Date of Admission]])</f>
        <v>9</v>
      </c>
      <c r="V326">
        <f>YEAR(Healthcare_Data_v1__4[[#This Row],[Date of Admission]])</f>
        <v>2020</v>
      </c>
      <c r="W326">
        <f>DAY(Healthcare_Data_v1__4[[#This Row],[Date of Admission]])</f>
        <v>19</v>
      </c>
    </row>
    <row r="327" spans="1:23" x14ac:dyDescent="0.3">
      <c r="A327" t="s">
        <v>18291</v>
      </c>
      <c r="B327">
        <v>42</v>
      </c>
      <c r="C327" t="s">
        <v>8</v>
      </c>
      <c r="D327" t="s">
        <v>15</v>
      </c>
      <c r="E327" t="s">
        <v>22</v>
      </c>
      <c r="F327" t="s">
        <v>6</v>
      </c>
      <c r="G327" s="1">
        <v>43697</v>
      </c>
      <c r="H327" t="s">
        <v>730</v>
      </c>
      <c r="I327" t="s">
        <v>731</v>
      </c>
      <c r="J327">
        <v>61681.815199999997</v>
      </c>
      <c r="K327" t="s">
        <v>66</v>
      </c>
      <c r="L327">
        <v>11058</v>
      </c>
      <c r="M327">
        <v>384</v>
      </c>
      <c r="N327" t="s">
        <v>55</v>
      </c>
      <c r="O327" s="1">
        <v>43715</v>
      </c>
      <c r="P327" t="s">
        <v>49</v>
      </c>
      <c r="Q327" t="s">
        <v>44</v>
      </c>
      <c r="R327">
        <f>Healthcare_Data_v1__4[[#This Row],[Discharge Date]]-Healthcare_Data_v1__4[[#This Row],[Date of Admission]]</f>
        <v>18</v>
      </c>
      <c r="S327" t="str" cm="1">
        <f t="array" ref="S327">_xlfn.IFS( Healthcare_Data_v1__4[[#This Row],[Days of Stay]]&lt;10,"Low",Healthcare_Data_v1__4[[#This Row],[Days of Stay]]&lt;20,"Med",Healthcare_Data_v1__4[[#This Row],[Days of Stay]]&lt;=30,"High")</f>
        <v>Med</v>
      </c>
      <c r="T327" t="str">
        <f>CONCATENATE(Healthcare_Data_v1__4[[#This Row],[Medical Condition]],Healthcare_Data_v1__4[[#This Row],[Duration]])</f>
        <v>AsthmaMed</v>
      </c>
      <c r="U327">
        <f>MONTH(Healthcare_Data_v1__4[[#This Row],[Date of Admission]])</f>
        <v>8</v>
      </c>
      <c r="V327">
        <f>YEAR(Healthcare_Data_v1__4[[#This Row],[Date of Admission]])</f>
        <v>2019</v>
      </c>
      <c r="W327">
        <f>DAY(Healthcare_Data_v1__4[[#This Row],[Date of Admission]])</f>
        <v>20</v>
      </c>
    </row>
    <row r="328" spans="1:23" x14ac:dyDescent="0.3">
      <c r="A328" t="s">
        <v>18292</v>
      </c>
      <c r="B328">
        <v>37</v>
      </c>
      <c r="C328" t="s">
        <v>5</v>
      </c>
      <c r="D328" t="s">
        <v>15</v>
      </c>
      <c r="E328" t="s">
        <v>20</v>
      </c>
      <c r="F328" t="s">
        <v>7</v>
      </c>
      <c r="G328" s="1">
        <v>43960</v>
      </c>
      <c r="H328" t="s">
        <v>732</v>
      </c>
      <c r="I328" t="s">
        <v>733</v>
      </c>
      <c r="J328">
        <v>61665.895729999997</v>
      </c>
      <c r="K328" t="s">
        <v>41</v>
      </c>
      <c r="L328">
        <v>20225</v>
      </c>
      <c r="M328">
        <v>411</v>
      </c>
      <c r="N328" t="s">
        <v>48</v>
      </c>
      <c r="O328" s="1">
        <v>43987</v>
      </c>
      <c r="P328" t="s">
        <v>60</v>
      </c>
      <c r="Q328" t="s">
        <v>50</v>
      </c>
      <c r="R328">
        <f>Healthcare_Data_v1__4[[#This Row],[Discharge Date]]-Healthcare_Data_v1__4[[#This Row],[Date of Admission]]</f>
        <v>27</v>
      </c>
      <c r="S328" t="str" cm="1">
        <f t="array" ref="S328">_xlfn.IFS( Healthcare_Data_v1__4[[#This Row],[Days of Stay]]&lt;10,"Low",Healthcare_Data_v1__4[[#This Row],[Days of Stay]]&lt;20,"Med",Healthcare_Data_v1__4[[#This Row],[Days of Stay]]&lt;=30,"High")</f>
        <v>High</v>
      </c>
      <c r="T328" t="str">
        <f>CONCATENATE(Healthcare_Data_v1__4[[#This Row],[Medical Condition]],Healthcare_Data_v1__4[[#This Row],[Duration]])</f>
        <v>ObesityHigh</v>
      </c>
      <c r="U328">
        <f>MONTH(Healthcare_Data_v1__4[[#This Row],[Date of Admission]])</f>
        <v>5</v>
      </c>
      <c r="V328">
        <f>YEAR(Healthcare_Data_v1__4[[#This Row],[Date of Admission]])</f>
        <v>2020</v>
      </c>
      <c r="W328">
        <f>DAY(Healthcare_Data_v1__4[[#This Row],[Date of Admission]])</f>
        <v>9</v>
      </c>
    </row>
    <row r="329" spans="1:23" x14ac:dyDescent="0.3">
      <c r="A329" t="s">
        <v>18293</v>
      </c>
      <c r="B329">
        <v>37</v>
      </c>
      <c r="C329" t="s">
        <v>5</v>
      </c>
      <c r="D329" t="s">
        <v>15</v>
      </c>
      <c r="E329" t="s">
        <v>22</v>
      </c>
      <c r="F329" t="s">
        <v>10</v>
      </c>
      <c r="G329" s="1">
        <v>43429</v>
      </c>
      <c r="H329" t="s">
        <v>734</v>
      </c>
      <c r="I329" t="s">
        <v>735</v>
      </c>
      <c r="J329">
        <v>61628.2183</v>
      </c>
      <c r="K329" t="s">
        <v>63</v>
      </c>
      <c r="L329">
        <v>25158</v>
      </c>
      <c r="M329">
        <v>324</v>
      </c>
      <c r="N329" t="s">
        <v>48</v>
      </c>
      <c r="O329" s="1">
        <v>43451</v>
      </c>
      <c r="P329" t="s">
        <v>49</v>
      </c>
      <c r="Q329" t="s">
        <v>50</v>
      </c>
      <c r="R329">
        <f>Healthcare_Data_v1__4[[#This Row],[Discharge Date]]-Healthcare_Data_v1__4[[#This Row],[Date of Admission]]</f>
        <v>22</v>
      </c>
      <c r="S329" t="str" cm="1">
        <f t="array" ref="S329">_xlfn.IFS( Healthcare_Data_v1__4[[#This Row],[Days of Stay]]&lt;10,"Low",Healthcare_Data_v1__4[[#This Row],[Days of Stay]]&lt;20,"Med",Healthcare_Data_v1__4[[#This Row],[Days of Stay]]&lt;=30,"High")</f>
        <v>High</v>
      </c>
      <c r="T329" t="str">
        <f>CONCATENATE(Healthcare_Data_v1__4[[#This Row],[Medical Condition]],Healthcare_Data_v1__4[[#This Row],[Duration]])</f>
        <v>HypertensionHigh</v>
      </c>
      <c r="U329">
        <f>MONTH(Healthcare_Data_v1__4[[#This Row],[Date of Admission]])</f>
        <v>11</v>
      </c>
      <c r="V329">
        <f>YEAR(Healthcare_Data_v1__4[[#This Row],[Date of Admission]])</f>
        <v>2018</v>
      </c>
      <c r="W329">
        <f>DAY(Healthcare_Data_v1__4[[#This Row],[Date of Admission]])</f>
        <v>25</v>
      </c>
    </row>
    <row r="330" spans="1:23" x14ac:dyDescent="0.3">
      <c r="A330" t="s">
        <v>18294</v>
      </c>
      <c r="B330">
        <v>79</v>
      </c>
      <c r="C330" t="s">
        <v>3</v>
      </c>
      <c r="D330" t="s">
        <v>15</v>
      </c>
      <c r="E330" t="s">
        <v>25</v>
      </c>
      <c r="F330" t="s">
        <v>7</v>
      </c>
      <c r="G330" s="1">
        <v>44512</v>
      </c>
      <c r="H330" t="s">
        <v>736</v>
      </c>
      <c r="I330" t="s">
        <v>737</v>
      </c>
      <c r="J330">
        <v>61617.967900000003</v>
      </c>
      <c r="K330" t="s">
        <v>47</v>
      </c>
      <c r="L330">
        <v>7115</v>
      </c>
      <c r="M330">
        <v>357</v>
      </c>
      <c r="N330" t="s">
        <v>42</v>
      </c>
      <c r="O330" s="1">
        <v>44521</v>
      </c>
      <c r="P330" t="s">
        <v>43</v>
      </c>
      <c r="Q330" t="s">
        <v>50</v>
      </c>
      <c r="R330">
        <f>Healthcare_Data_v1__4[[#This Row],[Discharge Date]]-Healthcare_Data_v1__4[[#This Row],[Date of Admission]]</f>
        <v>9</v>
      </c>
      <c r="S330" t="str" cm="1">
        <f t="array" ref="S330">_xlfn.IFS( Healthcare_Data_v1__4[[#This Row],[Days of Stay]]&lt;10,"Low",Healthcare_Data_v1__4[[#This Row],[Days of Stay]]&lt;20,"Med",Healthcare_Data_v1__4[[#This Row],[Days of Stay]]&lt;=30,"High")</f>
        <v>Low</v>
      </c>
      <c r="T330" t="str">
        <f>CONCATENATE(Healthcare_Data_v1__4[[#This Row],[Medical Condition]],Healthcare_Data_v1__4[[#This Row],[Duration]])</f>
        <v>ObesityLow</v>
      </c>
      <c r="U330">
        <f>MONTH(Healthcare_Data_v1__4[[#This Row],[Date of Admission]])</f>
        <v>11</v>
      </c>
      <c r="V330">
        <f>YEAR(Healthcare_Data_v1__4[[#This Row],[Date of Admission]])</f>
        <v>2021</v>
      </c>
      <c r="W330">
        <f>DAY(Healthcare_Data_v1__4[[#This Row],[Date of Admission]])</f>
        <v>12</v>
      </c>
    </row>
    <row r="331" spans="1:23" x14ac:dyDescent="0.3">
      <c r="A331" t="s">
        <v>18295</v>
      </c>
      <c r="B331">
        <v>73</v>
      </c>
      <c r="C331" t="s">
        <v>3</v>
      </c>
      <c r="D331" t="s">
        <v>16</v>
      </c>
      <c r="E331" t="s">
        <v>26</v>
      </c>
      <c r="F331" t="s">
        <v>6</v>
      </c>
      <c r="G331" s="1">
        <v>44800</v>
      </c>
      <c r="H331" t="s">
        <v>738</v>
      </c>
      <c r="I331" t="s">
        <v>739</v>
      </c>
      <c r="J331">
        <v>61605.308429999997</v>
      </c>
      <c r="K331" t="s">
        <v>47</v>
      </c>
      <c r="L331">
        <v>3043</v>
      </c>
      <c r="M331">
        <v>153</v>
      </c>
      <c r="N331" t="s">
        <v>55</v>
      </c>
      <c r="O331" s="1">
        <v>44817</v>
      </c>
      <c r="P331" t="s">
        <v>43</v>
      </c>
      <c r="Q331" t="s">
        <v>44</v>
      </c>
      <c r="R331">
        <f>Healthcare_Data_v1__4[[#This Row],[Discharge Date]]-Healthcare_Data_v1__4[[#This Row],[Date of Admission]]</f>
        <v>17</v>
      </c>
      <c r="S331" t="str" cm="1">
        <f t="array" ref="S331">_xlfn.IFS( Healthcare_Data_v1__4[[#This Row],[Days of Stay]]&lt;10,"Low",Healthcare_Data_v1__4[[#This Row],[Days of Stay]]&lt;20,"Med",Healthcare_Data_v1__4[[#This Row],[Days of Stay]]&lt;=30,"High")</f>
        <v>Med</v>
      </c>
      <c r="T331" t="str">
        <f>CONCATENATE(Healthcare_Data_v1__4[[#This Row],[Medical Condition]],Healthcare_Data_v1__4[[#This Row],[Duration]])</f>
        <v>AsthmaMed</v>
      </c>
      <c r="U331">
        <f>MONTH(Healthcare_Data_v1__4[[#This Row],[Date of Admission]])</f>
        <v>8</v>
      </c>
      <c r="V331">
        <f>YEAR(Healthcare_Data_v1__4[[#This Row],[Date of Admission]])</f>
        <v>2022</v>
      </c>
      <c r="W331">
        <f>DAY(Healthcare_Data_v1__4[[#This Row],[Date of Admission]])</f>
        <v>27</v>
      </c>
    </row>
    <row r="332" spans="1:23" x14ac:dyDescent="0.3">
      <c r="A332" t="s">
        <v>18296</v>
      </c>
      <c r="B332">
        <v>42</v>
      </c>
      <c r="C332" t="s">
        <v>8</v>
      </c>
      <c r="D332" t="s">
        <v>16</v>
      </c>
      <c r="E332" t="s">
        <v>21</v>
      </c>
      <c r="F332" t="s">
        <v>11</v>
      </c>
      <c r="G332" s="1">
        <v>43998</v>
      </c>
      <c r="H332" t="s">
        <v>740</v>
      </c>
      <c r="I332" t="s">
        <v>741</v>
      </c>
      <c r="J332">
        <v>61525.073700000001</v>
      </c>
      <c r="K332" t="s">
        <v>66</v>
      </c>
      <c r="L332">
        <v>59330</v>
      </c>
      <c r="M332">
        <v>283</v>
      </c>
      <c r="N332" t="s">
        <v>48</v>
      </c>
      <c r="O332" s="1">
        <v>44002</v>
      </c>
      <c r="P332" t="s">
        <v>43</v>
      </c>
      <c r="Q332" t="s">
        <v>44</v>
      </c>
      <c r="R332">
        <f>Healthcare_Data_v1__4[[#This Row],[Discharge Date]]-Healthcare_Data_v1__4[[#This Row],[Date of Admission]]</f>
        <v>4</v>
      </c>
      <c r="S332" t="str" cm="1">
        <f t="array" ref="S332">_xlfn.IFS( Healthcare_Data_v1__4[[#This Row],[Days of Stay]]&lt;10,"Low",Healthcare_Data_v1__4[[#This Row],[Days of Stay]]&lt;20,"Med",Healthcare_Data_v1__4[[#This Row],[Days of Stay]]&lt;=30,"High")</f>
        <v>Low</v>
      </c>
      <c r="T332" t="str">
        <f>CONCATENATE(Healthcare_Data_v1__4[[#This Row],[Medical Condition]],Healthcare_Data_v1__4[[#This Row],[Duration]])</f>
        <v>CancerLow</v>
      </c>
      <c r="U332">
        <f>MONTH(Healthcare_Data_v1__4[[#This Row],[Date of Admission]])</f>
        <v>6</v>
      </c>
      <c r="V332">
        <f>YEAR(Healthcare_Data_v1__4[[#This Row],[Date of Admission]])</f>
        <v>2020</v>
      </c>
      <c r="W332">
        <f>DAY(Healthcare_Data_v1__4[[#This Row],[Date of Admission]])</f>
        <v>16</v>
      </c>
    </row>
    <row r="333" spans="1:23" x14ac:dyDescent="0.3">
      <c r="A333" t="s">
        <v>18297</v>
      </c>
      <c r="B333">
        <v>68</v>
      </c>
      <c r="C333" t="s">
        <v>3</v>
      </c>
      <c r="D333" t="s">
        <v>15</v>
      </c>
      <c r="E333" t="s">
        <v>19</v>
      </c>
      <c r="F333" t="s">
        <v>7</v>
      </c>
      <c r="G333" s="1">
        <v>43905</v>
      </c>
      <c r="H333" t="s">
        <v>742</v>
      </c>
      <c r="I333" t="s">
        <v>743</v>
      </c>
      <c r="J333">
        <v>61497.019719999997</v>
      </c>
      <c r="K333" t="s">
        <v>69</v>
      </c>
      <c r="L333">
        <v>9909</v>
      </c>
      <c r="M333">
        <v>315</v>
      </c>
      <c r="N333" t="s">
        <v>42</v>
      </c>
      <c r="O333" s="1">
        <v>43918</v>
      </c>
      <c r="P333" t="s">
        <v>56</v>
      </c>
      <c r="Q333" t="s">
        <v>44</v>
      </c>
      <c r="R333">
        <f>Healthcare_Data_v1__4[[#This Row],[Discharge Date]]-Healthcare_Data_v1__4[[#This Row],[Date of Admission]]</f>
        <v>13</v>
      </c>
      <c r="S333" t="str" cm="1">
        <f t="array" ref="S333">_xlfn.IFS( Healthcare_Data_v1__4[[#This Row],[Days of Stay]]&lt;10,"Low",Healthcare_Data_v1__4[[#This Row],[Days of Stay]]&lt;20,"Med",Healthcare_Data_v1__4[[#This Row],[Days of Stay]]&lt;=30,"High")</f>
        <v>Med</v>
      </c>
      <c r="T333" t="str">
        <f>CONCATENATE(Healthcare_Data_v1__4[[#This Row],[Medical Condition]],Healthcare_Data_v1__4[[#This Row],[Duration]])</f>
        <v>ObesityMed</v>
      </c>
      <c r="U333">
        <f>MONTH(Healthcare_Data_v1__4[[#This Row],[Date of Admission]])</f>
        <v>3</v>
      </c>
      <c r="V333">
        <f>YEAR(Healthcare_Data_v1__4[[#This Row],[Date of Admission]])</f>
        <v>2020</v>
      </c>
      <c r="W333">
        <f>DAY(Healthcare_Data_v1__4[[#This Row],[Date of Admission]])</f>
        <v>15</v>
      </c>
    </row>
    <row r="334" spans="1:23" x14ac:dyDescent="0.3">
      <c r="A334" t="s">
        <v>18298</v>
      </c>
      <c r="B334">
        <v>83</v>
      </c>
      <c r="C334" t="s">
        <v>3</v>
      </c>
      <c r="D334" t="s">
        <v>15</v>
      </c>
      <c r="E334" t="s">
        <v>20</v>
      </c>
      <c r="F334" t="s">
        <v>10</v>
      </c>
      <c r="G334" s="1">
        <v>45135</v>
      </c>
      <c r="H334" t="s">
        <v>744</v>
      </c>
      <c r="I334" t="s">
        <v>745</v>
      </c>
      <c r="J334">
        <v>61482.012750000002</v>
      </c>
      <c r="K334" t="s">
        <v>47</v>
      </c>
      <c r="L334">
        <v>26421</v>
      </c>
      <c r="M334">
        <v>471</v>
      </c>
      <c r="N334" t="s">
        <v>48</v>
      </c>
      <c r="O334" s="1">
        <v>45136</v>
      </c>
      <c r="P334" t="s">
        <v>43</v>
      </c>
      <c r="Q334" t="s">
        <v>57</v>
      </c>
      <c r="R334">
        <f>Healthcare_Data_v1__4[[#This Row],[Discharge Date]]-Healthcare_Data_v1__4[[#This Row],[Date of Admission]]</f>
        <v>1</v>
      </c>
      <c r="S334" t="str" cm="1">
        <f t="array" ref="S334">_xlfn.IFS( Healthcare_Data_v1__4[[#This Row],[Days of Stay]]&lt;10,"Low",Healthcare_Data_v1__4[[#This Row],[Days of Stay]]&lt;20,"Med",Healthcare_Data_v1__4[[#This Row],[Days of Stay]]&lt;=30,"High")</f>
        <v>Low</v>
      </c>
      <c r="T334" t="str">
        <f>CONCATENATE(Healthcare_Data_v1__4[[#This Row],[Medical Condition]],Healthcare_Data_v1__4[[#This Row],[Duration]])</f>
        <v>HypertensionLow</v>
      </c>
      <c r="U334">
        <f>MONTH(Healthcare_Data_v1__4[[#This Row],[Date of Admission]])</f>
        <v>7</v>
      </c>
      <c r="V334">
        <f>YEAR(Healthcare_Data_v1__4[[#This Row],[Date of Admission]])</f>
        <v>2023</v>
      </c>
      <c r="W334">
        <f>DAY(Healthcare_Data_v1__4[[#This Row],[Date of Admission]])</f>
        <v>28</v>
      </c>
    </row>
    <row r="335" spans="1:23" x14ac:dyDescent="0.3">
      <c r="A335" t="s">
        <v>18299</v>
      </c>
      <c r="B335">
        <v>81</v>
      </c>
      <c r="C335" t="s">
        <v>3</v>
      </c>
      <c r="D335" t="s">
        <v>15</v>
      </c>
      <c r="E335" t="s">
        <v>25</v>
      </c>
      <c r="F335" t="s">
        <v>7</v>
      </c>
      <c r="G335" s="1">
        <v>45106</v>
      </c>
      <c r="H335" t="s">
        <v>746</v>
      </c>
      <c r="I335" t="s">
        <v>747</v>
      </c>
      <c r="J335">
        <v>61427.12934</v>
      </c>
      <c r="K335" t="s">
        <v>69</v>
      </c>
      <c r="L335">
        <v>13527</v>
      </c>
      <c r="M335">
        <v>274</v>
      </c>
      <c r="N335" t="s">
        <v>42</v>
      </c>
      <c r="O335" s="1">
        <v>45109</v>
      </c>
      <c r="P335" t="s">
        <v>43</v>
      </c>
      <c r="Q335" t="s">
        <v>57</v>
      </c>
      <c r="R335">
        <f>Healthcare_Data_v1__4[[#This Row],[Discharge Date]]-Healthcare_Data_v1__4[[#This Row],[Date of Admission]]</f>
        <v>3</v>
      </c>
      <c r="S335" t="str" cm="1">
        <f t="array" ref="S335">_xlfn.IFS( Healthcare_Data_v1__4[[#This Row],[Days of Stay]]&lt;10,"Low",Healthcare_Data_v1__4[[#This Row],[Days of Stay]]&lt;20,"Med",Healthcare_Data_v1__4[[#This Row],[Days of Stay]]&lt;=30,"High")</f>
        <v>Low</v>
      </c>
      <c r="T335" t="str">
        <f>CONCATENATE(Healthcare_Data_v1__4[[#This Row],[Medical Condition]],Healthcare_Data_v1__4[[#This Row],[Duration]])</f>
        <v>ObesityLow</v>
      </c>
      <c r="U335">
        <f>MONTH(Healthcare_Data_v1__4[[#This Row],[Date of Admission]])</f>
        <v>6</v>
      </c>
      <c r="V335">
        <f>YEAR(Healthcare_Data_v1__4[[#This Row],[Date of Admission]])</f>
        <v>2023</v>
      </c>
      <c r="W335">
        <f>DAY(Healthcare_Data_v1__4[[#This Row],[Date of Admission]])</f>
        <v>29</v>
      </c>
    </row>
    <row r="336" spans="1:23" x14ac:dyDescent="0.3">
      <c r="A336" t="s">
        <v>18300</v>
      </c>
      <c r="B336">
        <v>51</v>
      </c>
      <c r="C336" t="s">
        <v>8</v>
      </c>
      <c r="D336" t="s">
        <v>16</v>
      </c>
      <c r="E336" t="s">
        <v>25</v>
      </c>
      <c r="F336" t="s">
        <v>10</v>
      </c>
      <c r="G336" s="1">
        <v>44702</v>
      </c>
      <c r="H336" t="s">
        <v>748</v>
      </c>
      <c r="I336" t="s">
        <v>749</v>
      </c>
      <c r="J336">
        <v>61390.811130000002</v>
      </c>
      <c r="K336" t="s">
        <v>47</v>
      </c>
      <c r="L336">
        <v>23921</v>
      </c>
      <c r="M336">
        <v>353</v>
      </c>
      <c r="N336" t="s">
        <v>48</v>
      </c>
      <c r="O336" s="1">
        <v>44716</v>
      </c>
      <c r="P336" t="s">
        <v>43</v>
      </c>
      <c r="Q336" t="s">
        <v>57</v>
      </c>
      <c r="R336">
        <f>Healthcare_Data_v1__4[[#This Row],[Discharge Date]]-Healthcare_Data_v1__4[[#This Row],[Date of Admission]]</f>
        <v>14</v>
      </c>
      <c r="S336" t="str" cm="1">
        <f t="array" ref="S336">_xlfn.IFS( Healthcare_Data_v1__4[[#This Row],[Days of Stay]]&lt;10,"Low",Healthcare_Data_v1__4[[#This Row],[Days of Stay]]&lt;20,"Med",Healthcare_Data_v1__4[[#This Row],[Days of Stay]]&lt;=30,"High")</f>
        <v>Med</v>
      </c>
      <c r="T336" t="str">
        <f>CONCATENATE(Healthcare_Data_v1__4[[#This Row],[Medical Condition]],Healthcare_Data_v1__4[[#This Row],[Duration]])</f>
        <v>HypertensionMed</v>
      </c>
      <c r="U336">
        <f>MONTH(Healthcare_Data_v1__4[[#This Row],[Date of Admission]])</f>
        <v>5</v>
      </c>
      <c r="V336">
        <f>YEAR(Healthcare_Data_v1__4[[#This Row],[Date of Admission]])</f>
        <v>2022</v>
      </c>
      <c r="W336">
        <f>DAY(Healthcare_Data_v1__4[[#This Row],[Date of Admission]])</f>
        <v>21</v>
      </c>
    </row>
    <row r="337" spans="1:23" x14ac:dyDescent="0.3">
      <c r="A337" t="s">
        <v>18301</v>
      </c>
      <c r="B337">
        <v>51</v>
      </c>
      <c r="C337" t="s">
        <v>8</v>
      </c>
      <c r="D337" t="s">
        <v>16</v>
      </c>
      <c r="E337" t="s">
        <v>21</v>
      </c>
      <c r="F337" t="s">
        <v>7</v>
      </c>
      <c r="G337" s="1">
        <v>44089</v>
      </c>
      <c r="H337" t="s">
        <v>750</v>
      </c>
      <c r="I337" t="s">
        <v>751</v>
      </c>
      <c r="J337">
        <v>61387.793089999999</v>
      </c>
      <c r="K337" t="s">
        <v>69</v>
      </c>
      <c r="L337">
        <v>19247</v>
      </c>
      <c r="M337">
        <v>311</v>
      </c>
      <c r="N337" t="s">
        <v>42</v>
      </c>
      <c r="O337" s="1">
        <v>44092</v>
      </c>
      <c r="P337" t="s">
        <v>60</v>
      </c>
      <c r="Q337" t="s">
        <v>50</v>
      </c>
      <c r="R337">
        <f>Healthcare_Data_v1__4[[#This Row],[Discharge Date]]-Healthcare_Data_v1__4[[#This Row],[Date of Admission]]</f>
        <v>3</v>
      </c>
      <c r="S337" t="str" cm="1">
        <f t="array" ref="S337">_xlfn.IFS( Healthcare_Data_v1__4[[#This Row],[Days of Stay]]&lt;10,"Low",Healthcare_Data_v1__4[[#This Row],[Days of Stay]]&lt;20,"Med",Healthcare_Data_v1__4[[#This Row],[Days of Stay]]&lt;=30,"High")</f>
        <v>Low</v>
      </c>
      <c r="T337" t="str">
        <f>CONCATENATE(Healthcare_Data_v1__4[[#This Row],[Medical Condition]],Healthcare_Data_v1__4[[#This Row],[Duration]])</f>
        <v>ObesityLow</v>
      </c>
      <c r="U337">
        <f>MONTH(Healthcare_Data_v1__4[[#This Row],[Date of Admission]])</f>
        <v>9</v>
      </c>
      <c r="V337">
        <f>YEAR(Healthcare_Data_v1__4[[#This Row],[Date of Admission]])</f>
        <v>2020</v>
      </c>
      <c r="W337">
        <f>DAY(Healthcare_Data_v1__4[[#This Row],[Date of Admission]])</f>
        <v>15</v>
      </c>
    </row>
    <row r="338" spans="1:23" x14ac:dyDescent="0.3">
      <c r="A338" t="s">
        <v>18302</v>
      </c>
      <c r="B338">
        <v>22</v>
      </c>
      <c r="C338" t="s">
        <v>12</v>
      </c>
      <c r="D338" t="s">
        <v>16</v>
      </c>
      <c r="E338" t="s">
        <v>23</v>
      </c>
      <c r="F338" t="s">
        <v>9</v>
      </c>
      <c r="G338" s="1">
        <v>44863</v>
      </c>
      <c r="H338" t="s">
        <v>752</v>
      </c>
      <c r="I338" t="s">
        <v>753</v>
      </c>
      <c r="J338">
        <v>61359.632149999998</v>
      </c>
      <c r="K338" t="s">
        <v>66</v>
      </c>
      <c r="L338">
        <v>24163</v>
      </c>
      <c r="M338">
        <v>490</v>
      </c>
      <c r="N338" t="s">
        <v>48</v>
      </c>
      <c r="O338" s="1">
        <v>44885</v>
      </c>
      <c r="P338" t="s">
        <v>85</v>
      </c>
      <c r="Q338" t="s">
        <v>44</v>
      </c>
      <c r="R338">
        <f>Healthcare_Data_v1__4[[#This Row],[Discharge Date]]-Healthcare_Data_v1__4[[#This Row],[Date of Admission]]</f>
        <v>22</v>
      </c>
      <c r="S338" t="str" cm="1">
        <f t="array" ref="S338">_xlfn.IFS( Healthcare_Data_v1__4[[#This Row],[Days of Stay]]&lt;10,"Low",Healthcare_Data_v1__4[[#This Row],[Days of Stay]]&lt;20,"Med",Healthcare_Data_v1__4[[#This Row],[Days of Stay]]&lt;=30,"High")</f>
        <v>High</v>
      </c>
      <c r="T338" t="str">
        <f>CONCATENATE(Healthcare_Data_v1__4[[#This Row],[Medical Condition]],Healthcare_Data_v1__4[[#This Row],[Duration]])</f>
        <v>ArthritisHigh</v>
      </c>
      <c r="U338">
        <f>MONTH(Healthcare_Data_v1__4[[#This Row],[Date of Admission]])</f>
        <v>10</v>
      </c>
      <c r="V338">
        <f>YEAR(Healthcare_Data_v1__4[[#This Row],[Date of Admission]])</f>
        <v>2022</v>
      </c>
      <c r="W338">
        <f>DAY(Healthcare_Data_v1__4[[#This Row],[Date of Admission]])</f>
        <v>29</v>
      </c>
    </row>
    <row r="339" spans="1:23" x14ac:dyDescent="0.3">
      <c r="A339" t="s">
        <v>18303</v>
      </c>
      <c r="B339">
        <v>48</v>
      </c>
      <c r="C339" t="s">
        <v>8</v>
      </c>
      <c r="D339" t="s">
        <v>15</v>
      </c>
      <c r="E339" t="s">
        <v>24</v>
      </c>
      <c r="F339" t="s">
        <v>4</v>
      </c>
      <c r="G339" s="1">
        <v>43853</v>
      </c>
      <c r="H339" t="s">
        <v>18304</v>
      </c>
      <c r="I339" t="s">
        <v>754</v>
      </c>
      <c r="J339">
        <v>61262.382680000002</v>
      </c>
      <c r="K339" t="s">
        <v>66</v>
      </c>
      <c r="L339">
        <v>29167</v>
      </c>
      <c r="M339">
        <v>135</v>
      </c>
      <c r="N339" t="s">
        <v>55</v>
      </c>
      <c r="O339" s="1">
        <v>43858</v>
      </c>
      <c r="P339" t="s">
        <v>60</v>
      </c>
      <c r="Q339" t="s">
        <v>44</v>
      </c>
      <c r="R339">
        <f>Healthcare_Data_v1__4[[#This Row],[Discharge Date]]-Healthcare_Data_v1__4[[#This Row],[Date of Admission]]</f>
        <v>5</v>
      </c>
      <c r="S339" t="str" cm="1">
        <f t="array" ref="S339">_xlfn.IFS( Healthcare_Data_v1__4[[#This Row],[Days of Stay]]&lt;10,"Low",Healthcare_Data_v1__4[[#This Row],[Days of Stay]]&lt;20,"Med",Healthcare_Data_v1__4[[#This Row],[Days of Stay]]&lt;=30,"High")</f>
        <v>Low</v>
      </c>
      <c r="T339" t="str">
        <f>CONCATENATE(Healthcare_Data_v1__4[[#This Row],[Medical Condition]],Healthcare_Data_v1__4[[#This Row],[Duration]])</f>
        <v>DiabetesLow</v>
      </c>
      <c r="U339">
        <f>MONTH(Healthcare_Data_v1__4[[#This Row],[Date of Admission]])</f>
        <v>1</v>
      </c>
      <c r="V339">
        <f>YEAR(Healthcare_Data_v1__4[[#This Row],[Date of Admission]])</f>
        <v>2020</v>
      </c>
      <c r="W339">
        <f>DAY(Healthcare_Data_v1__4[[#This Row],[Date of Admission]])</f>
        <v>23</v>
      </c>
    </row>
    <row r="340" spans="1:23" x14ac:dyDescent="0.3">
      <c r="A340" t="s">
        <v>18305</v>
      </c>
      <c r="B340">
        <v>79</v>
      </c>
      <c r="C340" t="s">
        <v>3</v>
      </c>
      <c r="D340" t="s">
        <v>15</v>
      </c>
      <c r="E340" t="s">
        <v>20</v>
      </c>
      <c r="F340" t="s">
        <v>11</v>
      </c>
      <c r="G340" s="1">
        <v>44649</v>
      </c>
      <c r="H340" t="s">
        <v>755</v>
      </c>
      <c r="I340" t="s">
        <v>756</v>
      </c>
      <c r="J340">
        <v>61124.526769999997</v>
      </c>
      <c r="K340" t="s">
        <v>66</v>
      </c>
      <c r="L340">
        <v>72711</v>
      </c>
      <c r="M340">
        <v>368</v>
      </c>
      <c r="N340" t="s">
        <v>42</v>
      </c>
      <c r="O340" s="1">
        <v>44665</v>
      </c>
      <c r="P340" t="s">
        <v>49</v>
      </c>
      <c r="Q340" t="s">
        <v>57</v>
      </c>
      <c r="R340">
        <f>Healthcare_Data_v1__4[[#This Row],[Discharge Date]]-Healthcare_Data_v1__4[[#This Row],[Date of Admission]]</f>
        <v>16</v>
      </c>
      <c r="S340" t="str" cm="1">
        <f t="array" ref="S340">_xlfn.IFS( Healthcare_Data_v1__4[[#This Row],[Days of Stay]]&lt;10,"Low",Healthcare_Data_v1__4[[#This Row],[Days of Stay]]&lt;20,"Med",Healthcare_Data_v1__4[[#This Row],[Days of Stay]]&lt;=30,"High")</f>
        <v>Med</v>
      </c>
      <c r="T340" t="str">
        <f>CONCATENATE(Healthcare_Data_v1__4[[#This Row],[Medical Condition]],Healthcare_Data_v1__4[[#This Row],[Duration]])</f>
        <v>CancerMed</v>
      </c>
      <c r="U340">
        <f>MONTH(Healthcare_Data_v1__4[[#This Row],[Date of Admission]])</f>
        <v>3</v>
      </c>
      <c r="V340">
        <f>YEAR(Healthcare_Data_v1__4[[#This Row],[Date of Admission]])</f>
        <v>2022</v>
      </c>
      <c r="W340">
        <f>DAY(Healthcare_Data_v1__4[[#This Row],[Date of Admission]])</f>
        <v>29</v>
      </c>
    </row>
    <row r="341" spans="1:23" x14ac:dyDescent="0.3">
      <c r="A341" t="s">
        <v>437</v>
      </c>
      <c r="B341">
        <v>74</v>
      </c>
      <c r="C341" t="s">
        <v>3</v>
      </c>
      <c r="D341" t="s">
        <v>15</v>
      </c>
      <c r="E341" t="s">
        <v>26</v>
      </c>
      <c r="F341" t="s">
        <v>11</v>
      </c>
      <c r="G341" s="1">
        <v>44231</v>
      </c>
      <c r="H341" t="s">
        <v>757</v>
      </c>
      <c r="I341" t="s">
        <v>758</v>
      </c>
      <c r="J341">
        <v>61107.595329999996</v>
      </c>
      <c r="K341" t="s">
        <v>41</v>
      </c>
      <c r="L341">
        <v>3285</v>
      </c>
      <c r="M341">
        <v>284</v>
      </c>
      <c r="N341" t="s">
        <v>42</v>
      </c>
      <c r="O341" s="1">
        <v>44242</v>
      </c>
      <c r="P341" t="s">
        <v>56</v>
      </c>
      <c r="Q341" t="s">
        <v>44</v>
      </c>
      <c r="R341">
        <f>Healthcare_Data_v1__4[[#This Row],[Discharge Date]]-Healthcare_Data_v1__4[[#This Row],[Date of Admission]]</f>
        <v>11</v>
      </c>
      <c r="S341" t="str" cm="1">
        <f t="array" ref="S341">_xlfn.IFS( Healthcare_Data_v1__4[[#This Row],[Days of Stay]]&lt;10,"Low",Healthcare_Data_v1__4[[#This Row],[Days of Stay]]&lt;20,"Med",Healthcare_Data_v1__4[[#This Row],[Days of Stay]]&lt;=30,"High")</f>
        <v>Med</v>
      </c>
      <c r="T341" t="str">
        <f>CONCATENATE(Healthcare_Data_v1__4[[#This Row],[Medical Condition]],Healthcare_Data_v1__4[[#This Row],[Duration]])</f>
        <v>CancerMed</v>
      </c>
      <c r="U341">
        <f>MONTH(Healthcare_Data_v1__4[[#This Row],[Date of Admission]])</f>
        <v>2</v>
      </c>
      <c r="V341">
        <f>YEAR(Healthcare_Data_v1__4[[#This Row],[Date of Admission]])</f>
        <v>2021</v>
      </c>
      <c r="W341">
        <f>DAY(Healthcare_Data_v1__4[[#This Row],[Date of Admission]])</f>
        <v>4</v>
      </c>
    </row>
    <row r="342" spans="1:23" x14ac:dyDescent="0.3">
      <c r="A342" t="s">
        <v>18306</v>
      </c>
      <c r="B342">
        <v>35</v>
      </c>
      <c r="C342" t="s">
        <v>5</v>
      </c>
      <c r="D342" t="s">
        <v>15</v>
      </c>
      <c r="E342" t="s">
        <v>23</v>
      </c>
      <c r="F342" t="s">
        <v>7</v>
      </c>
      <c r="G342" s="1">
        <v>43503</v>
      </c>
      <c r="H342" t="s">
        <v>759</v>
      </c>
      <c r="I342" t="s">
        <v>760</v>
      </c>
      <c r="J342">
        <v>61103.607580000004</v>
      </c>
      <c r="K342" t="s">
        <v>41</v>
      </c>
      <c r="L342">
        <v>13838</v>
      </c>
      <c r="M342">
        <v>242</v>
      </c>
      <c r="N342" t="s">
        <v>42</v>
      </c>
      <c r="O342" s="1">
        <v>43511</v>
      </c>
      <c r="P342" t="s">
        <v>56</v>
      </c>
      <c r="Q342" t="s">
        <v>50</v>
      </c>
      <c r="R342">
        <f>Healthcare_Data_v1__4[[#This Row],[Discharge Date]]-Healthcare_Data_v1__4[[#This Row],[Date of Admission]]</f>
        <v>8</v>
      </c>
      <c r="S342" t="str" cm="1">
        <f t="array" ref="S342">_xlfn.IFS( Healthcare_Data_v1__4[[#This Row],[Days of Stay]]&lt;10,"Low",Healthcare_Data_v1__4[[#This Row],[Days of Stay]]&lt;20,"Med",Healthcare_Data_v1__4[[#This Row],[Days of Stay]]&lt;=30,"High")</f>
        <v>Low</v>
      </c>
      <c r="T342" t="str">
        <f>CONCATENATE(Healthcare_Data_v1__4[[#This Row],[Medical Condition]],Healthcare_Data_v1__4[[#This Row],[Duration]])</f>
        <v>ObesityLow</v>
      </c>
      <c r="U342">
        <f>MONTH(Healthcare_Data_v1__4[[#This Row],[Date of Admission]])</f>
        <v>2</v>
      </c>
      <c r="V342">
        <f>YEAR(Healthcare_Data_v1__4[[#This Row],[Date of Admission]])</f>
        <v>2019</v>
      </c>
      <c r="W342">
        <f>DAY(Healthcare_Data_v1__4[[#This Row],[Date of Admission]])</f>
        <v>7</v>
      </c>
    </row>
    <row r="343" spans="1:23" x14ac:dyDescent="0.3">
      <c r="A343" t="s">
        <v>18307</v>
      </c>
      <c r="B343">
        <v>47</v>
      </c>
      <c r="C343" t="s">
        <v>8</v>
      </c>
      <c r="D343" t="s">
        <v>15</v>
      </c>
      <c r="E343" t="s">
        <v>22</v>
      </c>
      <c r="F343" t="s">
        <v>11</v>
      </c>
      <c r="G343" s="1">
        <v>43442</v>
      </c>
      <c r="H343" t="s">
        <v>761</v>
      </c>
      <c r="I343" t="s">
        <v>762</v>
      </c>
      <c r="J343">
        <v>61100.121939999997</v>
      </c>
      <c r="K343" t="s">
        <v>66</v>
      </c>
      <c r="L343">
        <v>9079</v>
      </c>
      <c r="M343">
        <v>209</v>
      </c>
      <c r="N343" t="s">
        <v>48</v>
      </c>
      <c r="O343" s="1">
        <v>43449</v>
      </c>
      <c r="P343" t="s">
        <v>85</v>
      </c>
      <c r="Q343" t="s">
        <v>57</v>
      </c>
      <c r="R343">
        <f>Healthcare_Data_v1__4[[#This Row],[Discharge Date]]-Healthcare_Data_v1__4[[#This Row],[Date of Admission]]</f>
        <v>7</v>
      </c>
      <c r="S343" t="str" cm="1">
        <f t="array" ref="S343">_xlfn.IFS( Healthcare_Data_v1__4[[#This Row],[Days of Stay]]&lt;10,"Low",Healthcare_Data_v1__4[[#This Row],[Days of Stay]]&lt;20,"Med",Healthcare_Data_v1__4[[#This Row],[Days of Stay]]&lt;=30,"High")</f>
        <v>Low</v>
      </c>
      <c r="T343" t="str">
        <f>CONCATENATE(Healthcare_Data_v1__4[[#This Row],[Medical Condition]],Healthcare_Data_v1__4[[#This Row],[Duration]])</f>
        <v>CancerLow</v>
      </c>
      <c r="U343">
        <f>MONTH(Healthcare_Data_v1__4[[#This Row],[Date of Admission]])</f>
        <v>12</v>
      </c>
      <c r="V343">
        <f>YEAR(Healthcare_Data_v1__4[[#This Row],[Date of Admission]])</f>
        <v>2018</v>
      </c>
      <c r="W343">
        <f>DAY(Healthcare_Data_v1__4[[#This Row],[Date of Admission]])</f>
        <v>8</v>
      </c>
    </row>
    <row r="344" spans="1:23" x14ac:dyDescent="0.3">
      <c r="A344" t="s">
        <v>18308</v>
      </c>
      <c r="B344">
        <v>29</v>
      </c>
      <c r="C344" t="s">
        <v>5</v>
      </c>
      <c r="D344" t="s">
        <v>16</v>
      </c>
      <c r="E344" t="s">
        <v>19</v>
      </c>
      <c r="F344" t="s">
        <v>6</v>
      </c>
      <c r="G344" s="1">
        <v>43810</v>
      </c>
      <c r="H344" t="s">
        <v>763</v>
      </c>
      <c r="I344" t="s">
        <v>764</v>
      </c>
      <c r="J344">
        <v>61098.265189999998</v>
      </c>
      <c r="K344" t="s">
        <v>63</v>
      </c>
      <c r="L344">
        <v>39128</v>
      </c>
      <c r="M344">
        <v>404</v>
      </c>
      <c r="N344" t="s">
        <v>55</v>
      </c>
      <c r="O344" s="1">
        <v>43812</v>
      </c>
      <c r="P344" t="s">
        <v>56</v>
      </c>
      <c r="Q344" t="s">
        <v>57</v>
      </c>
      <c r="R344">
        <f>Healthcare_Data_v1__4[[#This Row],[Discharge Date]]-Healthcare_Data_v1__4[[#This Row],[Date of Admission]]</f>
        <v>2</v>
      </c>
      <c r="S344" t="str" cm="1">
        <f t="array" ref="S344">_xlfn.IFS( Healthcare_Data_v1__4[[#This Row],[Days of Stay]]&lt;10,"Low",Healthcare_Data_v1__4[[#This Row],[Days of Stay]]&lt;20,"Med",Healthcare_Data_v1__4[[#This Row],[Days of Stay]]&lt;=30,"High")</f>
        <v>Low</v>
      </c>
      <c r="T344" t="str">
        <f>CONCATENATE(Healthcare_Data_v1__4[[#This Row],[Medical Condition]],Healthcare_Data_v1__4[[#This Row],[Duration]])</f>
        <v>AsthmaLow</v>
      </c>
      <c r="U344">
        <f>MONTH(Healthcare_Data_v1__4[[#This Row],[Date of Admission]])</f>
        <v>12</v>
      </c>
      <c r="V344">
        <f>YEAR(Healthcare_Data_v1__4[[#This Row],[Date of Admission]])</f>
        <v>2019</v>
      </c>
      <c r="W344">
        <f>DAY(Healthcare_Data_v1__4[[#This Row],[Date of Admission]])</f>
        <v>11</v>
      </c>
    </row>
    <row r="345" spans="1:23" x14ac:dyDescent="0.3">
      <c r="A345" t="s">
        <v>18309</v>
      </c>
      <c r="B345">
        <v>18</v>
      </c>
      <c r="C345" t="s">
        <v>12</v>
      </c>
      <c r="D345" t="s">
        <v>15</v>
      </c>
      <c r="E345" t="s">
        <v>23</v>
      </c>
      <c r="F345" t="s">
        <v>6</v>
      </c>
      <c r="G345" s="1">
        <v>43676</v>
      </c>
      <c r="H345" t="s">
        <v>765</v>
      </c>
      <c r="I345" t="s">
        <v>766</v>
      </c>
      <c r="J345">
        <v>61062.388209999997</v>
      </c>
      <c r="K345" t="s">
        <v>63</v>
      </c>
      <c r="L345">
        <v>6513</v>
      </c>
      <c r="M345">
        <v>442</v>
      </c>
      <c r="N345" t="s">
        <v>48</v>
      </c>
      <c r="O345" s="1">
        <v>43705</v>
      </c>
      <c r="P345" t="s">
        <v>60</v>
      </c>
      <c r="Q345" t="s">
        <v>50</v>
      </c>
      <c r="R345">
        <f>Healthcare_Data_v1__4[[#This Row],[Discharge Date]]-Healthcare_Data_v1__4[[#This Row],[Date of Admission]]</f>
        <v>29</v>
      </c>
      <c r="S345" t="str" cm="1">
        <f t="array" ref="S345">_xlfn.IFS( Healthcare_Data_v1__4[[#This Row],[Days of Stay]]&lt;10,"Low",Healthcare_Data_v1__4[[#This Row],[Days of Stay]]&lt;20,"Med",Healthcare_Data_v1__4[[#This Row],[Days of Stay]]&lt;=30,"High")</f>
        <v>High</v>
      </c>
      <c r="T345" t="str">
        <f>CONCATENATE(Healthcare_Data_v1__4[[#This Row],[Medical Condition]],Healthcare_Data_v1__4[[#This Row],[Duration]])</f>
        <v>AsthmaHigh</v>
      </c>
      <c r="U345">
        <f>MONTH(Healthcare_Data_v1__4[[#This Row],[Date of Admission]])</f>
        <v>7</v>
      </c>
      <c r="V345">
        <f>YEAR(Healthcare_Data_v1__4[[#This Row],[Date of Admission]])</f>
        <v>2019</v>
      </c>
      <c r="W345">
        <f>DAY(Healthcare_Data_v1__4[[#This Row],[Date of Admission]])</f>
        <v>30</v>
      </c>
    </row>
    <row r="346" spans="1:23" x14ac:dyDescent="0.3">
      <c r="A346" t="s">
        <v>18310</v>
      </c>
      <c r="B346">
        <v>84</v>
      </c>
      <c r="C346" t="s">
        <v>3</v>
      </c>
      <c r="D346" t="s">
        <v>16</v>
      </c>
      <c r="E346" t="s">
        <v>20</v>
      </c>
      <c r="F346" t="s">
        <v>4</v>
      </c>
      <c r="G346" s="1">
        <v>44477</v>
      </c>
      <c r="H346" t="s">
        <v>767</v>
      </c>
      <c r="I346" t="s">
        <v>768</v>
      </c>
      <c r="J346">
        <v>61018.464970000001</v>
      </c>
      <c r="K346" t="s">
        <v>41</v>
      </c>
      <c r="L346">
        <v>54645</v>
      </c>
      <c r="M346">
        <v>110</v>
      </c>
      <c r="N346" t="s">
        <v>55</v>
      </c>
      <c r="O346" s="1">
        <v>44501</v>
      </c>
      <c r="P346" t="s">
        <v>60</v>
      </c>
      <c r="Q346" t="s">
        <v>50</v>
      </c>
      <c r="R346">
        <f>Healthcare_Data_v1__4[[#This Row],[Discharge Date]]-Healthcare_Data_v1__4[[#This Row],[Date of Admission]]</f>
        <v>24</v>
      </c>
      <c r="S346" t="str" cm="1">
        <f t="array" ref="S346">_xlfn.IFS( Healthcare_Data_v1__4[[#This Row],[Days of Stay]]&lt;10,"Low",Healthcare_Data_v1__4[[#This Row],[Days of Stay]]&lt;20,"Med",Healthcare_Data_v1__4[[#This Row],[Days of Stay]]&lt;=30,"High")</f>
        <v>High</v>
      </c>
      <c r="T346" t="str">
        <f>CONCATENATE(Healthcare_Data_v1__4[[#This Row],[Medical Condition]],Healthcare_Data_v1__4[[#This Row],[Duration]])</f>
        <v>DiabetesHigh</v>
      </c>
      <c r="U346">
        <f>MONTH(Healthcare_Data_v1__4[[#This Row],[Date of Admission]])</f>
        <v>10</v>
      </c>
      <c r="V346">
        <f>YEAR(Healthcare_Data_v1__4[[#This Row],[Date of Admission]])</f>
        <v>2021</v>
      </c>
      <c r="W346">
        <f>DAY(Healthcare_Data_v1__4[[#This Row],[Date of Admission]])</f>
        <v>8</v>
      </c>
    </row>
    <row r="347" spans="1:23" x14ac:dyDescent="0.3">
      <c r="A347" t="s">
        <v>18311</v>
      </c>
      <c r="B347">
        <v>42</v>
      </c>
      <c r="C347" t="s">
        <v>8</v>
      </c>
      <c r="D347" t="s">
        <v>15</v>
      </c>
      <c r="E347" t="s">
        <v>19</v>
      </c>
      <c r="F347" t="s">
        <v>6</v>
      </c>
      <c r="G347" s="1">
        <v>44471</v>
      </c>
      <c r="H347" t="s">
        <v>222</v>
      </c>
      <c r="I347" t="s">
        <v>769</v>
      </c>
      <c r="J347">
        <v>61002.511689999999</v>
      </c>
      <c r="K347" t="s">
        <v>66</v>
      </c>
      <c r="L347">
        <v>33402</v>
      </c>
      <c r="M347">
        <v>226</v>
      </c>
      <c r="N347" t="s">
        <v>55</v>
      </c>
      <c r="O347" s="1">
        <v>44476</v>
      </c>
      <c r="P347" t="s">
        <v>56</v>
      </c>
      <c r="Q347" t="s">
        <v>44</v>
      </c>
      <c r="R347">
        <f>Healthcare_Data_v1__4[[#This Row],[Discharge Date]]-Healthcare_Data_v1__4[[#This Row],[Date of Admission]]</f>
        <v>5</v>
      </c>
      <c r="S347" t="str" cm="1">
        <f t="array" ref="S347">_xlfn.IFS( Healthcare_Data_v1__4[[#This Row],[Days of Stay]]&lt;10,"Low",Healthcare_Data_v1__4[[#This Row],[Days of Stay]]&lt;20,"Med",Healthcare_Data_v1__4[[#This Row],[Days of Stay]]&lt;=30,"High")</f>
        <v>Low</v>
      </c>
      <c r="T347" t="str">
        <f>CONCATENATE(Healthcare_Data_v1__4[[#This Row],[Medical Condition]],Healthcare_Data_v1__4[[#This Row],[Duration]])</f>
        <v>AsthmaLow</v>
      </c>
      <c r="U347">
        <f>MONTH(Healthcare_Data_v1__4[[#This Row],[Date of Admission]])</f>
        <v>10</v>
      </c>
      <c r="V347">
        <f>YEAR(Healthcare_Data_v1__4[[#This Row],[Date of Admission]])</f>
        <v>2021</v>
      </c>
      <c r="W347">
        <f>DAY(Healthcare_Data_v1__4[[#This Row],[Date of Admission]])</f>
        <v>2</v>
      </c>
    </row>
    <row r="348" spans="1:23" x14ac:dyDescent="0.3">
      <c r="A348" t="s">
        <v>18312</v>
      </c>
      <c r="B348">
        <v>40</v>
      </c>
      <c r="C348" t="s">
        <v>8</v>
      </c>
      <c r="D348" t="s">
        <v>16</v>
      </c>
      <c r="E348" t="s">
        <v>25</v>
      </c>
      <c r="F348" t="s">
        <v>7</v>
      </c>
      <c r="G348" s="1">
        <v>45014</v>
      </c>
      <c r="H348" t="s">
        <v>770</v>
      </c>
      <c r="I348" t="s">
        <v>771</v>
      </c>
      <c r="J348">
        <v>60768.23545</v>
      </c>
      <c r="K348" t="s">
        <v>66</v>
      </c>
      <c r="L348">
        <v>15365</v>
      </c>
      <c r="M348">
        <v>400</v>
      </c>
      <c r="N348" t="s">
        <v>42</v>
      </c>
      <c r="O348" s="1">
        <v>45023</v>
      </c>
      <c r="P348" t="s">
        <v>56</v>
      </c>
      <c r="Q348" t="s">
        <v>44</v>
      </c>
      <c r="R348">
        <f>Healthcare_Data_v1__4[[#This Row],[Discharge Date]]-Healthcare_Data_v1__4[[#This Row],[Date of Admission]]</f>
        <v>9</v>
      </c>
      <c r="S348" t="str" cm="1">
        <f t="array" ref="S348">_xlfn.IFS( Healthcare_Data_v1__4[[#This Row],[Days of Stay]]&lt;10,"Low",Healthcare_Data_v1__4[[#This Row],[Days of Stay]]&lt;20,"Med",Healthcare_Data_v1__4[[#This Row],[Days of Stay]]&lt;=30,"High")</f>
        <v>Low</v>
      </c>
      <c r="T348" t="str">
        <f>CONCATENATE(Healthcare_Data_v1__4[[#This Row],[Medical Condition]],Healthcare_Data_v1__4[[#This Row],[Duration]])</f>
        <v>ObesityLow</v>
      </c>
      <c r="U348">
        <f>MONTH(Healthcare_Data_v1__4[[#This Row],[Date of Admission]])</f>
        <v>3</v>
      </c>
      <c r="V348">
        <f>YEAR(Healthcare_Data_v1__4[[#This Row],[Date of Admission]])</f>
        <v>2023</v>
      </c>
      <c r="W348">
        <f>DAY(Healthcare_Data_v1__4[[#This Row],[Date of Admission]])</f>
        <v>29</v>
      </c>
    </row>
    <row r="349" spans="1:23" x14ac:dyDescent="0.3">
      <c r="A349" t="s">
        <v>18313</v>
      </c>
      <c r="B349">
        <v>77</v>
      </c>
      <c r="C349" t="s">
        <v>3</v>
      </c>
      <c r="D349" t="s">
        <v>16</v>
      </c>
      <c r="E349" t="s">
        <v>24</v>
      </c>
      <c r="F349" t="s">
        <v>4</v>
      </c>
      <c r="G349" s="1">
        <v>44607</v>
      </c>
      <c r="H349" t="s">
        <v>772</v>
      </c>
      <c r="I349" t="s">
        <v>773</v>
      </c>
      <c r="J349">
        <v>60739.632839999998</v>
      </c>
      <c r="K349" t="s">
        <v>63</v>
      </c>
      <c r="L349">
        <v>27328</v>
      </c>
      <c r="M349">
        <v>433</v>
      </c>
      <c r="N349" t="s">
        <v>48</v>
      </c>
      <c r="O349" s="1">
        <v>44622</v>
      </c>
      <c r="P349" t="s">
        <v>56</v>
      </c>
      <c r="Q349" t="s">
        <v>50</v>
      </c>
      <c r="R349">
        <f>Healthcare_Data_v1__4[[#This Row],[Discharge Date]]-Healthcare_Data_v1__4[[#This Row],[Date of Admission]]</f>
        <v>15</v>
      </c>
      <c r="S349" t="str" cm="1">
        <f t="array" ref="S349">_xlfn.IFS( Healthcare_Data_v1__4[[#This Row],[Days of Stay]]&lt;10,"Low",Healthcare_Data_v1__4[[#This Row],[Days of Stay]]&lt;20,"Med",Healthcare_Data_v1__4[[#This Row],[Days of Stay]]&lt;=30,"High")</f>
        <v>Med</v>
      </c>
      <c r="T349" t="str">
        <f>CONCATENATE(Healthcare_Data_v1__4[[#This Row],[Medical Condition]],Healthcare_Data_v1__4[[#This Row],[Duration]])</f>
        <v>DiabetesMed</v>
      </c>
      <c r="U349">
        <f>MONTH(Healthcare_Data_v1__4[[#This Row],[Date of Admission]])</f>
        <v>2</v>
      </c>
      <c r="V349">
        <f>YEAR(Healthcare_Data_v1__4[[#This Row],[Date of Admission]])</f>
        <v>2022</v>
      </c>
      <c r="W349">
        <f>DAY(Healthcare_Data_v1__4[[#This Row],[Date of Admission]])</f>
        <v>15</v>
      </c>
    </row>
    <row r="350" spans="1:23" x14ac:dyDescent="0.3">
      <c r="A350" t="s">
        <v>18314</v>
      </c>
      <c r="B350">
        <v>29</v>
      </c>
      <c r="C350" t="s">
        <v>5</v>
      </c>
      <c r="D350" t="s">
        <v>15</v>
      </c>
      <c r="E350" t="s">
        <v>22</v>
      </c>
      <c r="F350" t="s">
        <v>4</v>
      </c>
      <c r="G350" s="1">
        <v>44525</v>
      </c>
      <c r="H350" t="s">
        <v>774</v>
      </c>
      <c r="I350" t="s">
        <v>775</v>
      </c>
      <c r="J350">
        <v>60681.665159999997</v>
      </c>
      <c r="K350" t="s">
        <v>63</v>
      </c>
      <c r="L350">
        <v>37564</v>
      </c>
      <c r="M350">
        <v>116</v>
      </c>
      <c r="N350" t="s">
        <v>48</v>
      </c>
      <c r="O350" s="1">
        <v>44554</v>
      </c>
      <c r="P350" t="s">
        <v>43</v>
      </c>
      <c r="Q350" t="s">
        <v>57</v>
      </c>
      <c r="R350">
        <f>Healthcare_Data_v1__4[[#This Row],[Discharge Date]]-Healthcare_Data_v1__4[[#This Row],[Date of Admission]]</f>
        <v>29</v>
      </c>
      <c r="S350" t="str" cm="1">
        <f t="array" ref="S350">_xlfn.IFS( Healthcare_Data_v1__4[[#This Row],[Days of Stay]]&lt;10,"Low",Healthcare_Data_v1__4[[#This Row],[Days of Stay]]&lt;20,"Med",Healthcare_Data_v1__4[[#This Row],[Days of Stay]]&lt;=30,"High")</f>
        <v>High</v>
      </c>
      <c r="T350" t="str">
        <f>CONCATENATE(Healthcare_Data_v1__4[[#This Row],[Medical Condition]],Healthcare_Data_v1__4[[#This Row],[Duration]])</f>
        <v>DiabetesHigh</v>
      </c>
      <c r="U350">
        <f>MONTH(Healthcare_Data_v1__4[[#This Row],[Date of Admission]])</f>
        <v>11</v>
      </c>
      <c r="V350">
        <f>YEAR(Healthcare_Data_v1__4[[#This Row],[Date of Admission]])</f>
        <v>2021</v>
      </c>
      <c r="W350">
        <f>DAY(Healthcare_Data_v1__4[[#This Row],[Date of Admission]])</f>
        <v>25</v>
      </c>
    </row>
    <row r="351" spans="1:23" x14ac:dyDescent="0.3">
      <c r="A351" t="s">
        <v>18315</v>
      </c>
      <c r="B351">
        <v>36</v>
      </c>
      <c r="C351" t="s">
        <v>5</v>
      </c>
      <c r="D351" t="s">
        <v>16</v>
      </c>
      <c r="E351" t="s">
        <v>20</v>
      </c>
      <c r="F351" t="s">
        <v>11</v>
      </c>
      <c r="G351" s="1">
        <v>43841</v>
      </c>
      <c r="H351" t="s">
        <v>776</v>
      </c>
      <c r="I351" t="s">
        <v>777</v>
      </c>
      <c r="J351">
        <v>60628.268709999997</v>
      </c>
      <c r="K351" t="s">
        <v>69</v>
      </c>
      <c r="L351">
        <v>60044</v>
      </c>
      <c r="M351">
        <v>247</v>
      </c>
      <c r="N351" t="s">
        <v>48</v>
      </c>
      <c r="O351" s="1">
        <v>43866</v>
      </c>
      <c r="P351" t="s">
        <v>49</v>
      </c>
      <c r="Q351" t="s">
        <v>44</v>
      </c>
      <c r="R351">
        <f>Healthcare_Data_v1__4[[#This Row],[Discharge Date]]-Healthcare_Data_v1__4[[#This Row],[Date of Admission]]</f>
        <v>25</v>
      </c>
      <c r="S351" t="str" cm="1">
        <f t="array" ref="S351">_xlfn.IFS( Healthcare_Data_v1__4[[#This Row],[Days of Stay]]&lt;10,"Low",Healthcare_Data_v1__4[[#This Row],[Days of Stay]]&lt;20,"Med",Healthcare_Data_v1__4[[#This Row],[Days of Stay]]&lt;=30,"High")</f>
        <v>High</v>
      </c>
      <c r="T351" t="str">
        <f>CONCATENATE(Healthcare_Data_v1__4[[#This Row],[Medical Condition]],Healthcare_Data_v1__4[[#This Row],[Duration]])</f>
        <v>CancerHigh</v>
      </c>
      <c r="U351">
        <f>MONTH(Healthcare_Data_v1__4[[#This Row],[Date of Admission]])</f>
        <v>1</v>
      </c>
      <c r="V351">
        <f>YEAR(Healthcare_Data_v1__4[[#This Row],[Date of Admission]])</f>
        <v>2020</v>
      </c>
      <c r="W351">
        <f>DAY(Healthcare_Data_v1__4[[#This Row],[Date of Admission]])</f>
        <v>11</v>
      </c>
    </row>
    <row r="352" spans="1:23" x14ac:dyDescent="0.3">
      <c r="A352" t="s">
        <v>18316</v>
      </c>
      <c r="B352">
        <v>74</v>
      </c>
      <c r="C352" t="s">
        <v>3</v>
      </c>
      <c r="D352" t="s">
        <v>16</v>
      </c>
      <c r="E352" t="s">
        <v>21</v>
      </c>
      <c r="F352" t="s">
        <v>9</v>
      </c>
      <c r="G352" s="1">
        <v>44728</v>
      </c>
      <c r="H352" t="s">
        <v>778</v>
      </c>
      <c r="I352" t="s">
        <v>779</v>
      </c>
      <c r="J352">
        <v>60571.511380000004</v>
      </c>
      <c r="K352" t="s">
        <v>41</v>
      </c>
      <c r="L352">
        <v>23989</v>
      </c>
      <c r="M352">
        <v>439</v>
      </c>
      <c r="N352" t="s">
        <v>48</v>
      </c>
      <c r="O352" s="1">
        <v>44731</v>
      </c>
      <c r="P352" t="s">
        <v>60</v>
      </c>
      <c r="Q352" t="s">
        <v>44</v>
      </c>
      <c r="R352">
        <f>Healthcare_Data_v1__4[[#This Row],[Discharge Date]]-Healthcare_Data_v1__4[[#This Row],[Date of Admission]]</f>
        <v>3</v>
      </c>
      <c r="S352" t="str" cm="1">
        <f t="array" ref="S352">_xlfn.IFS( Healthcare_Data_v1__4[[#This Row],[Days of Stay]]&lt;10,"Low",Healthcare_Data_v1__4[[#This Row],[Days of Stay]]&lt;20,"Med",Healthcare_Data_v1__4[[#This Row],[Days of Stay]]&lt;=30,"High")</f>
        <v>Low</v>
      </c>
      <c r="T352" t="str">
        <f>CONCATENATE(Healthcare_Data_v1__4[[#This Row],[Medical Condition]],Healthcare_Data_v1__4[[#This Row],[Duration]])</f>
        <v>ArthritisLow</v>
      </c>
      <c r="U352">
        <f>MONTH(Healthcare_Data_v1__4[[#This Row],[Date of Admission]])</f>
        <v>6</v>
      </c>
      <c r="V352">
        <f>YEAR(Healthcare_Data_v1__4[[#This Row],[Date of Admission]])</f>
        <v>2022</v>
      </c>
      <c r="W352">
        <f>DAY(Healthcare_Data_v1__4[[#This Row],[Date of Admission]])</f>
        <v>16</v>
      </c>
    </row>
    <row r="353" spans="1:23" x14ac:dyDescent="0.3">
      <c r="A353" t="s">
        <v>18317</v>
      </c>
      <c r="B353">
        <v>41</v>
      </c>
      <c r="C353" t="s">
        <v>8</v>
      </c>
      <c r="D353" t="s">
        <v>16</v>
      </c>
      <c r="E353" t="s">
        <v>21</v>
      </c>
      <c r="F353" t="s">
        <v>11</v>
      </c>
      <c r="G353" s="1">
        <v>45087</v>
      </c>
      <c r="H353" t="s">
        <v>780</v>
      </c>
      <c r="I353" t="s">
        <v>781</v>
      </c>
      <c r="J353">
        <v>60533.888659999997</v>
      </c>
      <c r="K353" t="s">
        <v>69</v>
      </c>
      <c r="L353">
        <v>37377</v>
      </c>
      <c r="M353">
        <v>460</v>
      </c>
      <c r="N353" t="s">
        <v>42</v>
      </c>
      <c r="O353" s="1">
        <v>45101</v>
      </c>
      <c r="P353" t="s">
        <v>56</v>
      </c>
      <c r="Q353" t="s">
        <v>44</v>
      </c>
      <c r="R353">
        <f>Healthcare_Data_v1__4[[#This Row],[Discharge Date]]-Healthcare_Data_v1__4[[#This Row],[Date of Admission]]</f>
        <v>14</v>
      </c>
      <c r="S353" t="str" cm="1">
        <f t="array" ref="S353">_xlfn.IFS( Healthcare_Data_v1__4[[#This Row],[Days of Stay]]&lt;10,"Low",Healthcare_Data_v1__4[[#This Row],[Days of Stay]]&lt;20,"Med",Healthcare_Data_v1__4[[#This Row],[Days of Stay]]&lt;=30,"High")</f>
        <v>Med</v>
      </c>
      <c r="T353" t="str">
        <f>CONCATENATE(Healthcare_Data_v1__4[[#This Row],[Medical Condition]],Healthcare_Data_v1__4[[#This Row],[Duration]])</f>
        <v>CancerMed</v>
      </c>
      <c r="U353">
        <f>MONTH(Healthcare_Data_v1__4[[#This Row],[Date of Admission]])</f>
        <v>6</v>
      </c>
      <c r="V353">
        <f>YEAR(Healthcare_Data_v1__4[[#This Row],[Date of Admission]])</f>
        <v>2023</v>
      </c>
      <c r="W353">
        <f>DAY(Healthcare_Data_v1__4[[#This Row],[Date of Admission]])</f>
        <v>10</v>
      </c>
    </row>
    <row r="354" spans="1:23" x14ac:dyDescent="0.3">
      <c r="A354" t="s">
        <v>782</v>
      </c>
      <c r="B354">
        <v>70</v>
      </c>
      <c r="C354" t="s">
        <v>3</v>
      </c>
      <c r="D354" t="s">
        <v>15</v>
      </c>
      <c r="E354" t="s">
        <v>21</v>
      </c>
      <c r="F354" t="s">
        <v>7</v>
      </c>
      <c r="G354" s="1">
        <v>44666</v>
      </c>
      <c r="H354" t="s">
        <v>783</v>
      </c>
      <c r="I354" t="s">
        <v>784</v>
      </c>
      <c r="J354">
        <v>60493.615510000003</v>
      </c>
      <c r="K354" t="s">
        <v>69</v>
      </c>
      <c r="L354">
        <v>9879</v>
      </c>
      <c r="M354">
        <v>275</v>
      </c>
      <c r="N354" t="s">
        <v>42</v>
      </c>
      <c r="O354" s="1">
        <v>44686</v>
      </c>
      <c r="P354" t="s">
        <v>56</v>
      </c>
      <c r="Q354" t="s">
        <v>50</v>
      </c>
      <c r="R354">
        <f>Healthcare_Data_v1__4[[#This Row],[Discharge Date]]-Healthcare_Data_v1__4[[#This Row],[Date of Admission]]</f>
        <v>20</v>
      </c>
      <c r="S354" t="str" cm="1">
        <f t="array" ref="S354">_xlfn.IFS( Healthcare_Data_v1__4[[#This Row],[Days of Stay]]&lt;10,"Low",Healthcare_Data_v1__4[[#This Row],[Days of Stay]]&lt;20,"Med",Healthcare_Data_v1__4[[#This Row],[Days of Stay]]&lt;=30,"High")</f>
        <v>High</v>
      </c>
      <c r="T354" t="str">
        <f>CONCATENATE(Healthcare_Data_v1__4[[#This Row],[Medical Condition]],Healthcare_Data_v1__4[[#This Row],[Duration]])</f>
        <v>ObesityHigh</v>
      </c>
      <c r="U354">
        <f>MONTH(Healthcare_Data_v1__4[[#This Row],[Date of Admission]])</f>
        <v>4</v>
      </c>
      <c r="V354">
        <f>YEAR(Healthcare_Data_v1__4[[#This Row],[Date of Admission]])</f>
        <v>2022</v>
      </c>
      <c r="W354">
        <f>DAY(Healthcare_Data_v1__4[[#This Row],[Date of Admission]])</f>
        <v>15</v>
      </c>
    </row>
    <row r="355" spans="1:23" x14ac:dyDescent="0.3">
      <c r="A355" t="s">
        <v>18318</v>
      </c>
      <c r="B355">
        <v>66</v>
      </c>
      <c r="C355" t="s">
        <v>3</v>
      </c>
      <c r="D355" t="s">
        <v>16</v>
      </c>
      <c r="E355" t="s">
        <v>23</v>
      </c>
      <c r="F355" t="s">
        <v>9</v>
      </c>
      <c r="G355" s="1">
        <v>43675</v>
      </c>
      <c r="H355" t="s">
        <v>131</v>
      </c>
      <c r="I355" t="s">
        <v>785</v>
      </c>
      <c r="J355">
        <v>60374.248050000002</v>
      </c>
      <c r="K355" t="s">
        <v>69</v>
      </c>
      <c r="L355">
        <v>27573</v>
      </c>
      <c r="M355">
        <v>361</v>
      </c>
      <c r="N355" t="s">
        <v>48</v>
      </c>
      <c r="O355" s="1">
        <v>43704</v>
      </c>
      <c r="P355" t="s">
        <v>60</v>
      </c>
      <c r="Q355" t="s">
        <v>44</v>
      </c>
      <c r="R355">
        <f>Healthcare_Data_v1__4[[#This Row],[Discharge Date]]-Healthcare_Data_v1__4[[#This Row],[Date of Admission]]</f>
        <v>29</v>
      </c>
      <c r="S355" t="str" cm="1">
        <f t="array" ref="S355">_xlfn.IFS( Healthcare_Data_v1__4[[#This Row],[Days of Stay]]&lt;10,"Low",Healthcare_Data_v1__4[[#This Row],[Days of Stay]]&lt;20,"Med",Healthcare_Data_v1__4[[#This Row],[Days of Stay]]&lt;=30,"High")</f>
        <v>High</v>
      </c>
      <c r="T355" t="str">
        <f>CONCATENATE(Healthcare_Data_v1__4[[#This Row],[Medical Condition]],Healthcare_Data_v1__4[[#This Row],[Duration]])</f>
        <v>ArthritisHigh</v>
      </c>
      <c r="U355">
        <f>MONTH(Healthcare_Data_v1__4[[#This Row],[Date of Admission]])</f>
        <v>7</v>
      </c>
      <c r="V355">
        <f>YEAR(Healthcare_Data_v1__4[[#This Row],[Date of Admission]])</f>
        <v>2019</v>
      </c>
      <c r="W355">
        <f>DAY(Healthcare_Data_v1__4[[#This Row],[Date of Admission]])</f>
        <v>29</v>
      </c>
    </row>
    <row r="356" spans="1:23" x14ac:dyDescent="0.3">
      <c r="A356" t="s">
        <v>18319</v>
      </c>
      <c r="B356">
        <v>19</v>
      </c>
      <c r="C356" t="s">
        <v>12</v>
      </c>
      <c r="D356" t="s">
        <v>16</v>
      </c>
      <c r="E356" t="s">
        <v>19</v>
      </c>
      <c r="F356" t="s">
        <v>11</v>
      </c>
      <c r="G356" s="1">
        <v>43507</v>
      </c>
      <c r="H356" t="s">
        <v>786</v>
      </c>
      <c r="I356" t="s">
        <v>787</v>
      </c>
      <c r="J356">
        <v>60362.977659999997</v>
      </c>
      <c r="K356" t="s">
        <v>69</v>
      </c>
      <c r="L356">
        <v>58303</v>
      </c>
      <c r="M356">
        <v>303</v>
      </c>
      <c r="N356" t="s">
        <v>48</v>
      </c>
      <c r="O356" s="1">
        <v>43510</v>
      </c>
      <c r="P356" t="s">
        <v>49</v>
      </c>
      <c r="Q356" t="s">
        <v>57</v>
      </c>
      <c r="R356">
        <f>Healthcare_Data_v1__4[[#This Row],[Discharge Date]]-Healthcare_Data_v1__4[[#This Row],[Date of Admission]]</f>
        <v>3</v>
      </c>
      <c r="S356" t="str" cm="1">
        <f t="array" ref="S356">_xlfn.IFS( Healthcare_Data_v1__4[[#This Row],[Days of Stay]]&lt;10,"Low",Healthcare_Data_v1__4[[#This Row],[Days of Stay]]&lt;20,"Med",Healthcare_Data_v1__4[[#This Row],[Days of Stay]]&lt;=30,"High")</f>
        <v>Low</v>
      </c>
      <c r="T356" t="str">
        <f>CONCATENATE(Healthcare_Data_v1__4[[#This Row],[Medical Condition]],Healthcare_Data_v1__4[[#This Row],[Duration]])</f>
        <v>CancerLow</v>
      </c>
      <c r="U356">
        <f>MONTH(Healthcare_Data_v1__4[[#This Row],[Date of Admission]])</f>
        <v>2</v>
      </c>
      <c r="V356">
        <f>YEAR(Healthcare_Data_v1__4[[#This Row],[Date of Admission]])</f>
        <v>2019</v>
      </c>
      <c r="W356">
        <f>DAY(Healthcare_Data_v1__4[[#This Row],[Date of Admission]])</f>
        <v>11</v>
      </c>
    </row>
    <row r="357" spans="1:23" x14ac:dyDescent="0.3">
      <c r="A357" t="s">
        <v>18320</v>
      </c>
      <c r="B357">
        <v>57</v>
      </c>
      <c r="C357" t="s">
        <v>3</v>
      </c>
      <c r="D357" t="s">
        <v>15</v>
      </c>
      <c r="E357" t="s">
        <v>22</v>
      </c>
      <c r="F357" t="s">
        <v>11</v>
      </c>
      <c r="G357" s="1">
        <v>45065</v>
      </c>
      <c r="H357" t="s">
        <v>788</v>
      </c>
      <c r="I357" t="s">
        <v>789</v>
      </c>
      <c r="J357">
        <v>60342.299939999997</v>
      </c>
      <c r="K357" t="s">
        <v>63</v>
      </c>
      <c r="L357">
        <v>73859</v>
      </c>
      <c r="M357">
        <v>278</v>
      </c>
      <c r="N357" t="s">
        <v>42</v>
      </c>
      <c r="O357" s="1">
        <v>45083</v>
      </c>
      <c r="P357" t="s">
        <v>56</v>
      </c>
      <c r="Q357" t="s">
        <v>57</v>
      </c>
      <c r="R357">
        <f>Healthcare_Data_v1__4[[#This Row],[Discharge Date]]-Healthcare_Data_v1__4[[#This Row],[Date of Admission]]</f>
        <v>18</v>
      </c>
      <c r="S357" t="str" cm="1">
        <f t="array" ref="S357">_xlfn.IFS( Healthcare_Data_v1__4[[#This Row],[Days of Stay]]&lt;10,"Low",Healthcare_Data_v1__4[[#This Row],[Days of Stay]]&lt;20,"Med",Healthcare_Data_v1__4[[#This Row],[Days of Stay]]&lt;=30,"High")</f>
        <v>Med</v>
      </c>
      <c r="T357" t="str">
        <f>CONCATENATE(Healthcare_Data_v1__4[[#This Row],[Medical Condition]],Healthcare_Data_v1__4[[#This Row],[Duration]])</f>
        <v>CancerMed</v>
      </c>
      <c r="U357">
        <f>MONTH(Healthcare_Data_v1__4[[#This Row],[Date of Admission]])</f>
        <v>5</v>
      </c>
      <c r="V357">
        <f>YEAR(Healthcare_Data_v1__4[[#This Row],[Date of Admission]])</f>
        <v>2023</v>
      </c>
      <c r="W357">
        <f>DAY(Healthcare_Data_v1__4[[#This Row],[Date of Admission]])</f>
        <v>19</v>
      </c>
    </row>
    <row r="358" spans="1:23" x14ac:dyDescent="0.3">
      <c r="A358" t="s">
        <v>18321</v>
      </c>
      <c r="B358">
        <v>75</v>
      </c>
      <c r="C358" t="s">
        <v>3</v>
      </c>
      <c r="D358" t="s">
        <v>16</v>
      </c>
      <c r="E358" t="s">
        <v>21</v>
      </c>
      <c r="F358" t="s">
        <v>9</v>
      </c>
      <c r="G358" s="1">
        <v>44848</v>
      </c>
      <c r="H358" t="s">
        <v>790</v>
      </c>
      <c r="I358" t="s">
        <v>791</v>
      </c>
      <c r="J358">
        <v>60338.906730000002</v>
      </c>
      <c r="K358" t="s">
        <v>69</v>
      </c>
      <c r="L358">
        <v>38554</v>
      </c>
      <c r="M358">
        <v>490</v>
      </c>
      <c r="N358" t="s">
        <v>55</v>
      </c>
      <c r="O358" s="1">
        <v>44868</v>
      </c>
      <c r="P358" t="s">
        <v>49</v>
      </c>
      <c r="Q358" t="s">
        <v>44</v>
      </c>
      <c r="R358">
        <f>Healthcare_Data_v1__4[[#This Row],[Discharge Date]]-Healthcare_Data_v1__4[[#This Row],[Date of Admission]]</f>
        <v>20</v>
      </c>
      <c r="S358" t="str" cm="1">
        <f t="array" ref="S358">_xlfn.IFS( Healthcare_Data_v1__4[[#This Row],[Days of Stay]]&lt;10,"Low",Healthcare_Data_v1__4[[#This Row],[Days of Stay]]&lt;20,"Med",Healthcare_Data_v1__4[[#This Row],[Days of Stay]]&lt;=30,"High")</f>
        <v>High</v>
      </c>
      <c r="T358" t="str">
        <f>CONCATENATE(Healthcare_Data_v1__4[[#This Row],[Medical Condition]],Healthcare_Data_v1__4[[#This Row],[Duration]])</f>
        <v>ArthritisHigh</v>
      </c>
      <c r="U358">
        <f>MONTH(Healthcare_Data_v1__4[[#This Row],[Date of Admission]])</f>
        <v>10</v>
      </c>
      <c r="V358">
        <f>YEAR(Healthcare_Data_v1__4[[#This Row],[Date of Admission]])</f>
        <v>2022</v>
      </c>
      <c r="W358">
        <f>DAY(Healthcare_Data_v1__4[[#This Row],[Date of Admission]])</f>
        <v>14</v>
      </c>
    </row>
    <row r="359" spans="1:23" x14ac:dyDescent="0.3">
      <c r="A359" t="s">
        <v>18322</v>
      </c>
      <c r="B359">
        <v>59</v>
      </c>
      <c r="C359" t="s">
        <v>3</v>
      </c>
      <c r="D359" t="s">
        <v>15</v>
      </c>
      <c r="E359" t="s">
        <v>22</v>
      </c>
      <c r="F359" t="s">
        <v>11</v>
      </c>
      <c r="G359" s="1">
        <v>44766</v>
      </c>
      <c r="H359" t="s">
        <v>792</v>
      </c>
      <c r="I359" t="s">
        <v>793</v>
      </c>
      <c r="J359">
        <v>60210.77519</v>
      </c>
      <c r="K359" t="s">
        <v>66</v>
      </c>
      <c r="L359">
        <v>8099</v>
      </c>
      <c r="M359">
        <v>249</v>
      </c>
      <c r="N359" t="s">
        <v>48</v>
      </c>
      <c r="O359" s="1">
        <v>44770</v>
      </c>
      <c r="P359" t="s">
        <v>85</v>
      </c>
      <c r="Q359" t="s">
        <v>50</v>
      </c>
      <c r="R359">
        <f>Healthcare_Data_v1__4[[#This Row],[Discharge Date]]-Healthcare_Data_v1__4[[#This Row],[Date of Admission]]</f>
        <v>4</v>
      </c>
      <c r="S359" t="str" cm="1">
        <f t="array" ref="S359">_xlfn.IFS( Healthcare_Data_v1__4[[#This Row],[Days of Stay]]&lt;10,"Low",Healthcare_Data_v1__4[[#This Row],[Days of Stay]]&lt;20,"Med",Healthcare_Data_v1__4[[#This Row],[Days of Stay]]&lt;=30,"High")</f>
        <v>Low</v>
      </c>
      <c r="T359" t="str">
        <f>CONCATENATE(Healthcare_Data_v1__4[[#This Row],[Medical Condition]],Healthcare_Data_v1__4[[#This Row],[Duration]])</f>
        <v>CancerLow</v>
      </c>
      <c r="U359">
        <f>MONTH(Healthcare_Data_v1__4[[#This Row],[Date of Admission]])</f>
        <v>7</v>
      </c>
      <c r="V359">
        <f>YEAR(Healthcare_Data_v1__4[[#This Row],[Date of Admission]])</f>
        <v>2022</v>
      </c>
      <c r="W359">
        <f>DAY(Healthcare_Data_v1__4[[#This Row],[Date of Admission]])</f>
        <v>24</v>
      </c>
    </row>
    <row r="360" spans="1:23" x14ac:dyDescent="0.3">
      <c r="A360" t="s">
        <v>18323</v>
      </c>
      <c r="B360">
        <v>53</v>
      </c>
      <c r="C360" t="s">
        <v>8</v>
      </c>
      <c r="D360" t="s">
        <v>16</v>
      </c>
      <c r="E360" t="s">
        <v>24</v>
      </c>
      <c r="F360" t="s">
        <v>10</v>
      </c>
      <c r="G360" s="1">
        <v>44088</v>
      </c>
      <c r="H360" t="s">
        <v>794</v>
      </c>
      <c r="I360" t="s">
        <v>795</v>
      </c>
      <c r="J360">
        <v>60044.33842</v>
      </c>
      <c r="K360" t="s">
        <v>66</v>
      </c>
      <c r="L360">
        <v>8249</v>
      </c>
      <c r="M360">
        <v>176</v>
      </c>
      <c r="N360" t="s">
        <v>48</v>
      </c>
      <c r="O360" s="1">
        <v>44101</v>
      </c>
      <c r="P360" t="s">
        <v>43</v>
      </c>
      <c r="Q360" t="s">
        <v>57</v>
      </c>
      <c r="R360">
        <f>Healthcare_Data_v1__4[[#This Row],[Discharge Date]]-Healthcare_Data_v1__4[[#This Row],[Date of Admission]]</f>
        <v>13</v>
      </c>
      <c r="S360" t="str" cm="1">
        <f t="array" ref="S360">_xlfn.IFS( Healthcare_Data_v1__4[[#This Row],[Days of Stay]]&lt;10,"Low",Healthcare_Data_v1__4[[#This Row],[Days of Stay]]&lt;20,"Med",Healthcare_Data_v1__4[[#This Row],[Days of Stay]]&lt;=30,"High")</f>
        <v>Med</v>
      </c>
      <c r="T360" t="str">
        <f>CONCATENATE(Healthcare_Data_v1__4[[#This Row],[Medical Condition]],Healthcare_Data_v1__4[[#This Row],[Duration]])</f>
        <v>HypertensionMed</v>
      </c>
      <c r="U360">
        <f>MONTH(Healthcare_Data_v1__4[[#This Row],[Date of Admission]])</f>
        <v>9</v>
      </c>
      <c r="V360">
        <f>YEAR(Healthcare_Data_v1__4[[#This Row],[Date of Admission]])</f>
        <v>2020</v>
      </c>
      <c r="W360">
        <f>DAY(Healthcare_Data_v1__4[[#This Row],[Date of Admission]])</f>
        <v>14</v>
      </c>
    </row>
    <row r="361" spans="1:23" x14ac:dyDescent="0.3">
      <c r="A361" t="s">
        <v>18324</v>
      </c>
      <c r="B361">
        <v>23</v>
      </c>
      <c r="C361" t="s">
        <v>12</v>
      </c>
      <c r="D361" t="s">
        <v>15</v>
      </c>
      <c r="E361" t="s">
        <v>20</v>
      </c>
      <c r="F361" t="s">
        <v>10</v>
      </c>
      <c r="G361" s="1">
        <v>43734</v>
      </c>
      <c r="H361" t="s">
        <v>796</v>
      </c>
      <c r="I361" t="s">
        <v>797</v>
      </c>
      <c r="J361">
        <v>60016.653319999998</v>
      </c>
      <c r="K361" t="s">
        <v>47</v>
      </c>
      <c r="L361">
        <v>4510</v>
      </c>
      <c r="M361">
        <v>498</v>
      </c>
      <c r="N361" t="s">
        <v>55</v>
      </c>
      <c r="O361" s="1">
        <v>43740</v>
      </c>
      <c r="P361" t="s">
        <v>56</v>
      </c>
      <c r="Q361" t="s">
        <v>44</v>
      </c>
      <c r="R361">
        <f>Healthcare_Data_v1__4[[#This Row],[Discharge Date]]-Healthcare_Data_v1__4[[#This Row],[Date of Admission]]</f>
        <v>6</v>
      </c>
      <c r="S361" t="str" cm="1">
        <f t="array" ref="S361">_xlfn.IFS( Healthcare_Data_v1__4[[#This Row],[Days of Stay]]&lt;10,"Low",Healthcare_Data_v1__4[[#This Row],[Days of Stay]]&lt;20,"Med",Healthcare_Data_v1__4[[#This Row],[Days of Stay]]&lt;=30,"High")</f>
        <v>Low</v>
      </c>
      <c r="T361" t="str">
        <f>CONCATENATE(Healthcare_Data_v1__4[[#This Row],[Medical Condition]],Healthcare_Data_v1__4[[#This Row],[Duration]])</f>
        <v>HypertensionLow</v>
      </c>
      <c r="U361">
        <f>MONTH(Healthcare_Data_v1__4[[#This Row],[Date of Admission]])</f>
        <v>9</v>
      </c>
      <c r="V361">
        <f>YEAR(Healthcare_Data_v1__4[[#This Row],[Date of Admission]])</f>
        <v>2019</v>
      </c>
      <c r="W361">
        <f>DAY(Healthcare_Data_v1__4[[#This Row],[Date of Admission]])</f>
        <v>26</v>
      </c>
    </row>
    <row r="362" spans="1:23" x14ac:dyDescent="0.3">
      <c r="A362" t="s">
        <v>798</v>
      </c>
      <c r="B362">
        <v>44</v>
      </c>
      <c r="C362" t="s">
        <v>8</v>
      </c>
      <c r="D362" t="s">
        <v>16</v>
      </c>
      <c r="E362" t="s">
        <v>22</v>
      </c>
      <c r="F362" t="s">
        <v>7</v>
      </c>
      <c r="G362" s="1">
        <v>43629</v>
      </c>
      <c r="H362" t="s">
        <v>799</v>
      </c>
      <c r="I362" t="s">
        <v>800</v>
      </c>
      <c r="J362">
        <v>59945.961990000003</v>
      </c>
      <c r="K362" t="s">
        <v>63</v>
      </c>
      <c r="L362">
        <v>6796</v>
      </c>
      <c r="M362">
        <v>240</v>
      </c>
      <c r="N362" t="s">
        <v>42</v>
      </c>
      <c r="O362" s="1">
        <v>43641</v>
      </c>
      <c r="P362" t="s">
        <v>49</v>
      </c>
      <c r="Q362" t="s">
        <v>44</v>
      </c>
      <c r="R362">
        <f>Healthcare_Data_v1__4[[#This Row],[Discharge Date]]-Healthcare_Data_v1__4[[#This Row],[Date of Admission]]</f>
        <v>12</v>
      </c>
      <c r="S362" t="str" cm="1">
        <f t="array" ref="S362">_xlfn.IFS( Healthcare_Data_v1__4[[#This Row],[Days of Stay]]&lt;10,"Low",Healthcare_Data_v1__4[[#This Row],[Days of Stay]]&lt;20,"Med",Healthcare_Data_v1__4[[#This Row],[Days of Stay]]&lt;=30,"High")</f>
        <v>Med</v>
      </c>
      <c r="T362" t="str">
        <f>CONCATENATE(Healthcare_Data_v1__4[[#This Row],[Medical Condition]],Healthcare_Data_v1__4[[#This Row],[Duration]])</f>
        <v>ObesityMed</v>
      </c>
      <c r="U362">
        <f>MONTH(Healthcare_Data_v1__4[[#This Row],[Date of Admission]])</f>
        <v>6</v>
      </c>
      <c r="V362">
        <f>YEAR(Healthcare_Data_v1__4[[#This Row],[Date of Admission]])</f>
        <v>2019</v>
      </c>
      <c r="W362">
        <f>DAY(Healthcare_Data_v1__4[[#This Row],[Date of Admission]])</f>
        <v>13</v>
      </c>
    </row>
    <row r="363" spans="1:23" x14ac:dyDescent="0.3">
      <c r="A363" t="s">
        <v>18325</v>
      </c>
      <c r="B363">
        <v>50</v>
      </c>
      <c r="C363" t="s">
        <v>8</v>
      </c>
      <c r="D363" t="s">
        <v>15</v>
      </c>
      <c r="E363" t="s">
        <v>23</v>
      </c>
      <c r="F363" t="s">
        <v>11</v>
      </c>
      <c r="G363" s="1">
        <v>45164</v>
      </c>
      <c r="H363" t="s">
        <v>801</v>
      </c>
      <c r="I363" t="s">
        <v>802</v>
      </c>
      <c r="J363">
        <v>59944.242180000001</v>
      </c>
      <c r="K363" t="s">
        <v>47</v>
      </c>
      <c r="L363">
        <v>31537</v>
      </c>
      <c r="M363">
        <v>107</v>
      </c>
      <c r="N363" t="s">
        <v>48</v>
      </c>
      <c r="O363" s="1">
        <v>45185</v>
      </c>
      <c r="P363" t="s">
        <v>85</v>
      </c>
      <c r="Q363" t="s">
        <v>44</v>
      </c>
      <c r="R363">
        <f>Healthcare_Data_v1__4[[#This Row],[Discharge Date]]-Healthcare_Data_v1__4[[#This Row],[Date of Admission]]</f>
        <v>21</v>
      </c>
      <c r="S363" t="str" cm="1">
        <f t="array" ref="S363">_xlfn.IFS( Healthcare_Data_v1__4[[#This Row],[Days of Stay]]&lt;10,"Low",Healthcare_Data_v1__4[[#This Row],[Days of Stay]]&lt;20,"Med",Healthcare_Data_v1__4[[#This Row],[Days of Stay]]&lt;=30,"High")</f>
        <v>High</v>
      </c>
      <c r="T363" t="str">
        <f>CONCATENATE(Healthcare_Data_v1__4[[#This Row],[Medical Condition]],Healthcare_Data_v1__4[[#This Row],[Duration]])</f>
        <v>CancerHigh</v>
      </c>
      <c r="U363">
        <f>MONTH(Healthcare_Data_v1__4[[#This Row],[Date of Admission]])</f>
        <v>8</v>
      </c>
      <c r="V363">
        <f>YEAR(Healthcare_Data_v1__4[[#This Row],[Date of Admission]])</f>
        <v>2023</v>
      </c>
      <c r="W363">
        <f>DAY(Healthcare_Data_v1__4[[#This Row],[Date of Admission]])</f>
        <v>26</v>
      </c>
    </row>
    <row r="364" spans="1:23" x14ac:dyDescent="0.3">
      <c r="A364" t="s">
        <v>18326</v>
      </c>
      <c r="B364">
        <v>84</v>
      </c>
      <c r="C364" t="s">
        <v>3</v>
      </c>
      <c r="D364" t="s">
        <v>15</v>
      </c>
      <c r="E364" t="s">
        <v>19</v>
      </c>
      <c r="F364" t="s">
        <v>9</v>
      </c>
      <c r="G364" s="1">
        <v>44515</v>
      </c>
      <c r="H364" t="s">
        <v>803</v>
      </c>
      <c r="I364" t="s">
        <v>804</v>
      </c>
      <c r="J364">
        <v>59941.357490000002</v>
      </c>
      <c r="K364" t="s">
        <v>63</v>
      </c>
      <c r="L364">
        <v>16677</v>
      </c>
      <c r="M364">
        <v>407</v>
      </c>
      <c r="N364" t="s">
        <v>42</v>
      </c>
      <c r="O364" s="1">
        <v>44521</v>
      </c>
      <c r="P364" t="s">
        <v>60</v>
      </c>
      <c r="Q364" t="s">
        <v>50</v>
      </c>
      <c r="R364">
        <f>Healthcare_Data_v1__4[[#This Row],[Discharge Date]]-Healthcare_Data_v1__4[[#This Row],[Date of Admission]]</f>
        <v>6</v>
      </c>
      <c r="S364" t="str" cm="1">
        <f t="array" ref="S364">_xlfn.IFS( Healthcare_Data_v1__4[[#This Row],[Days of Stay]]&lt;10,"Low",Healthcare_Data_v1__4[[#This Row],[Days of Stay]]&lt;20,"Med",Healthcare_Data_v1__4[[#This Row],[Days of Stay]]&lt;=30,"High")</f>
        <v>Low</v>
      </c>
      <c r="T364" t="str">
        <f>CONCATENATE(Healthcare_Data_v1__4[[#This Row],[Medical Condition]],Healthcare_Data_v1__4[[#This Row],[Duration]])</f>
        <v>ArthritisLow</v>
      </c>
      <c r="U364">
        <f>MONTH(Healthcare_Data_v1__4[[#This Row],[Date of Admission]])</f>
        <v>11</v>
      </c>
      <c r="V364">
        <f>YEAR(Healthcare_Data_v1__4[[#This Row],[Date of Admission]])</f>
        <v>2021</v>
      </c>
      <c r="W364">
        <f>DAY(Healthcare_Data_v1__4[[#This Row],[Date of Admission]])</f>
        <v>15</v>
      </c>
    </row>
    <row r="365" spans="1:23" x14ac:dyDescent="0.3">
      <c r="A365" t="s">
        <v>18327</v>
      </c>
      <c r="B365">
        <v>55</v>
      </c>
      <c r="C365" t="s">
        <v>3</v>
      </c>
      <c r="D365" t="s">
        <v>16</v>
      </c>
      <c r="E365" t="s">
        <v>22</v>
      </c>
      <c r="F365" t="s">
        <v>9</v>
      </c>
      <c r="G365" s="1">
        <v>43439</v>
      </c>
      <c r="H365" t="s">
        <v>805</v>
      </c>
      <c r="I365" t="s">
        <v>806</v>
      </c>
      <c r="J365">
        <v>59919.482179999999</v>
      </c>
      <c r="K365" t="s">
        <v>47</v>
      </c>
      <c r="L365">
        <v>19409</v>
      </c>
      <c r="M365">
        <v>383</v>
      </c>
      <c r="N365" t="s">
        <v>55</v>
      </c>
      <c r="O365" s="1">
        <v>43450</v>
      </c>
      <c r="P365" t="s">
        <v>49</v>
      </c>
      <c r="Q365" t="s">
        <v>50</v>
      </c>
      <c r="R365">
        <f>Healthcare_Data_v1__4[[#This Row],[Discharge Date]]-Healthcare_Data_v1__4[[#This Row],[Date of Admission]]</f>
        <v>11</v>
      </c>
      <c r="S365" t="str" cm="1">
        <f t="array" ref="S365">_xlfn.IFS( Healthcare_Data_v1__4[[#This Row],[Days of Stay]]&lt;10,"Low",Healthcare_Data_v1__4[[#This Row],[Days of Stay]]&lt;20,"Med",Healthcare_Data_v1__4[[#This Row],[Days of Stay]]&lt;=30,"High")</f>
        <v>Med</v>
      </c>
      <c r="T365" t="str">
        <f>CONCATENATE(Healthcare_Data_v1__4[[#This Row],[Medical Condition]],Healthcare_Data_v1__4[[#This Row],[Duration]])</f>
        <v>ArthritisMed</v>
      </c>
      <c r="U365">
        <f>MONTH(Healthcare_Data_v1__4[[#This Row],[Date of Admission]])</f>
        <v>12</v>
      </c>
      <c r="V365">
        <f>YEAR(Healthcare_Data_v1__4[[#This Row],[Date of Admission]])</f>
        <v>2018</v>
      </c>
      <c r="W365">
        <f>DAY(Healthcare_Data_v1__4[[#This Row],[Date of Admission]])</f>
        <v>5</v>
      </c>
    </row>
    <row r="366" spans="1:23" x14ac:dyDescent="0.3">
      <c r="A366" t="s">
        <v>18328</v>
      </c>
      <c r="B366">
        <v>53</v>
      </c>
      <c r="C366" t="s">
        <v>8</v>
      </c>
      <c r="D366" t="s">
        <v>16</v>
      </c>
      <c r="E366" t="s">
        <v>24</v>
      </c>
      <c r="F366" t="s">
        <v>6</v>
      </c>
      <c r="G366" s="1">
        <v>43678</v>
      </c>
      <c r="H366" t="s">
        <v>807</v>
      </c>
      <c r="I366" t="s">
        <v>808</v>
      </c>
      <c r="J366">
        <v>59885.162539999998</v>
      </c>
      <c r="K366" t="s">
        <v>47</v>
      </c>
      <c r="L366">
        <v>39146</v>
      </c>
      <c r="M366">
        <v>493</v>
      </c>
      <c r="N366" t="s">
        <v>55</v>
      </c>
      <c r="O366" s="1">
        <v>43700</v>
      </c>
      <c r="P366" t="s">
        <v>43</v>
      </c>
      <c r="Q366" t="s">
        <v>57</v>
      </c>
      <c r="R366">
        <f>Healthcare_Data_v1__4[[#This Row],[Discharge Date]]-Healthcare_Data_v1__4[[#This Row],[Date of Admission]]</f>
        <v>22</v>
      </c>
      <c r="S366" t="str" cm="1">
        <f t="array" ref="S366">_xlfn.IFS( Healthcare_Data_v1__4[[#This Row],[Days of Stay]]&lt;10,"Low",Healthcare_Data_v1__4[[#This Row],[Days of Stay]]&lt;20,"Med",Healthcare_Data_v1__4[[#This Row],[Days of Stay]]&lt;=30,"High")</f>
        <v>High</v>
      </c>
      <c r="T366" t="str">
        <f>CONCATENATE(Healthcare_Data_v1__4[[#This Row],[Medical Condition]],Healthcare_Data_v1__4[[#This Row],[Duration]])</f>
        <v>AsthmaHigh</v>
      </c>
      <c r="U366">
        <f>MONTH(Healthcare_Data_v1__4[[#This Row],[Date of Admission]])</f>
        <v>8</v>
      </c>
      <c r="V366">
        <f>YEAR(Healthcare_Data_v1__4[[#This Row],[Date of Admission]])</f>
        <v>2019</v>
      </c>
      <c r="W366">
        <f>DAY(Healthcare_Data_v1__4[[#This Row],[Date of Admission]])</f>
        <v>1</v>
      </c>
    </row>
    <row r="367" spans="1:23" x14ac:dyDescent="0.3">
      <c r="A367" t="s">
        <v>18329</v>
      </c>
      <c r="B367">
        <v>31</v>
      </c>
      <c r="C367" t="s">
        <v>5</v>
      </c>
      <c r="D367" t="s">
        <v>16</v>
      </c>
      <c r="E367" t="s">
        <v>20</v>
      </c>
      <c r="F367" t="s">
        <v>10</v>
      </c>
      <c r="G367" s="1">
        <v>45103</v>
      </c>
      <c r="H367" t="s">
        <v>809</v>
      </c>
      <c r="I367" t="s">
        <v>810</v>
      </c>
      <c r="J367">
        <v>59880.100209999997</v>
      </c>
      <c r="K367" t="s">
        <v>63</v>
      </c>
      <c r="L367">
        <v>24289</v>
      </c>
      <c r="M367">
        <v>338</v>
      </c>
      <c r="N367" t="s">
        <v>55</v>
      </c>
      <c r="O367" s="1">
        <v>45117</v>
      </c>
      <c r="P367" t="s">
        <v>56</v>
      </c>
      <c r="Q367" t="s">
        <v>44</v>
      </c>
      <c r="R367">
        <f>Healthcare_Data_v1__4[[#This Row],[Discharge Date]]-Healthcare_Data_v1__4[[#This Row],[Date of Admission]]</f>
        <v>14</v>
      </c>
      <c r="S367" t="str" cm="1">
        <f t="array" ref="S367">_xlfn.IFS( Healthcare_Data_v1__4[[#This Row],[Days of Stay]]&lt;10,"Low",Healthcare_Data_v1__4[[#This Row],[Days of Stay]]&lt;20,"Med",Healthcare_Data_v1__4[[#This Row],[Days of Stay]]&lt;=30,"High")</f>
        <v>Med</v>
      </c>
      <c r="T367" t="str">
        <f>CONCATENATE(Healthcare_Data_v1__4[[#This Row],[Medical Condition]],Healthcare_Data_v1__4[[#This Row],[Duration]])</f>
        <v>HypertensionMed</v>
      </c>
      <c r="U367">
        <f>MONTH(Healthcare_Data_v1__4[[#This Row],[Date of Admission]])</f>
        <v>6</v>
      </c>
      <c r="V367">
        <f>YEAR(Healthcare_Data_v1__4[[#This Row],[Date of Admission]])</f>
        <v>2023</v>
      </c>
      <c r="W367">
        <f>DAY(Healthcare_Data_v1__4[[#This Row],[Date of Admission]])</f>
        <v>26</v>
      </c>
    </row>
    <row r="368" spans="1:23" x14ac:dyDescent="0.3">
      <c r="A368" t="s">
        <v>811</v>
      </c>
      <c r="B368">
        <v>57</v>
      </c>
      <c r="C368" t="s">
        <v>3</v>
      </c>
      <c r="D368" t="s">
        <v>16</v>
      </c>
      <c r="E368" t="s">
        <v>21</v>
      </c>
      <c r="F368" t="s">
        <v>11</v>
      </c>
      <c r="G368" s="1">
        <v>43996</v>
      </c>
      <c r="H368" t="s">
        <v>812</v>
      </c>
      <c r="I368" t="s">
        <v>813</v>
      </c>
      <c r="J368">
        <v>59877.877869999997</v>
      </c>
      <c r="K368" t="s">
        <v>63</v>
      </c>
      <c r="L368">
        <v>29640</v>
      </c>
      <c r="M368">
        <v>115</v>
      </c>
      <c r="N368" t="s">
        <v>42</v>
      </c>
      <c r="O368" s="1">
        <v>44003</v>
      </c>
      <c r="P368" t="s">
        <v>85</v>
      </c>
      <c r="Q368" t="s">
        <v>50</v>
      </c>
      <c r="R368">
        <f>Healthcare_Data_v1__4[[#This Row],[Discharge Date]]-Healthcare_Data_v1__4[[#This Row],[Date of Admission]]</f>
        <v>7</v>
      </c>
      <c r="S368" t="str" cm="1">
        <f t="array" ref="S368">_xlfn.IFS( Healthcare_Data_v1__4[[#This Row],[Days of Stay]]&lt;10,"Low",Healthcare_Data_v1__4[[#This Row],[Days of Stay]]&lt;20,"Med",Healthcare_Data_v1__4[[#This Row],[Days of Stay]]&lt;=30,"High")</f>
        <v>Low</v>
      </c>
      <c r="T368" t="str">
        <f>CONCATENATE(Healthcare_Data_v1__4[[#This Row],[Medical Condition]],Healthcare_Data_v1__4[[#This Row],[Duration]])</f>
        <v>CancerLow</v>
      </c>
      <c r="U368">
        <f>MONTH(Healthcare_Data_v1__4[[#This Row],[Date of Admission]])</f>
        <v>6</v>
      </c>
      <c r="V368">
        <f>YEAR(Healthcare_Data_v1__4[[#This Row],[Date of Admission]])</f>
        <v>2020</v>
      </c>
      <c r="W368">
        <f>DAY(Healthcare_Data_v1__4[[#This Row],[Date of Admission]])</f>
        <v>14</v>
      </c>
    </row>
    <row r="369" spans="1:23" x14ac:dyDescent="0.3">
      <c r="A369" t="s">
        <v>18330</v>
      </c>
      <c r="B369">
        <v>57</v>
      </c>
      <c r="C369" t="s">
        <v>3</v>
      </c>
      <c r="D369" t="s">
        <v>16</v>
      </c>
      <c r="E369" t="s">
        <v>23</v>
      </c>
      <c r="F369" t="s">
        <v>6</v>
      </c>
      <c r="G369" s="1">
        <v>44343</v>
      </c>
      <c r="H369" t="s">
        <v>814</v>
      </c>
      <c r="I369" t="s">
        <v>815</v>
      </c>
      <c r="J369">
        <v>59833.496939999997</v>
      </c>
      <c r="K369" t="s">
        <v>41</v>
      </c>
      <c r="L369">
        <v>15355</v>
      </c>
      <c r="M369">
        <v>357</v>
      </c>
      <c r="N369" t="s">
        <v>55</v>
      </c>
      <c r="O369" s="1">
        <v>44359</v>
      </c>
      <c r="P369" t="s">
        <v>60</v>
      </c>
      <c r="Q369" t="s">
        <v>57</v>
      </c>
      <c r="R369">
        <f>Healthcare_Data_v1__4[[#This Row],[Discharge Date]]-Healthcare_Data_v1__4[[#This Row],[Date of Admission]]</f>
        <v>16</v>
      </c>
      <c r="S369" t="str" cm="1">
        <f t="array" ref="S369">_xlfn.IFS( Healthcare_Data_v1__4[[#This Row],[Days of Stay]]&lt;10,"Low",Healthcare_Data_v1__4[[#This Row],[Days of Stay]]&lt;20,"Med",Healthcare_Data_v1__4[[#This Row],[Days of Stay]]&lt;=30,"High")</f>
        <v>Med</v>
      </c>
      <c r="T369" t="str">
        <f>CONCATENATE(Healthcare_Data_v1__4[[#This Row],[Medical Condition]],Healthcare_Data_v1__4[[#This Row],[Duration]])</f>
        <v>AsthmaMed</v>
      </c>
      <c r="U369">
        <f>MONTH(Healthcare_Data_v1__4[[#This Row],[Date of Admission]])</f>
        <v>5</v>
      </c>
      <c r="V369">
        <f>YEAR(Healthcare_Data_v1__4[[#This Row],[Date of Admission]])</f>
        <v>2021</v>
      </c>
      <c r="W369">
        <f>DAY(Healthcare_Data_v1__4[[#This Row],[Date of Admission]])</f>
        <v>27</v>
      </c>
    </row>
    <row r="370" spans="1:23" x14ac:dyDescent="0.3">
      <c r="A370" t="s">
        <v>18331</v>
      </c>
      <c r="B370">
        <v>75</v>
      </c>
      <c r="C370" t="s">
        <v>3</v>
      </c>
      <c r="D370" t="s">
        <v>15</v>
      </c>
      <c r="E370" t="s">
        <v>21</v>
      </c>
      <c r="F370" t="s">
        <v>11</v>
      </c>
      <c r="G370" s="1">
        <v>45041</v>
      </c>
      <c r="H370" t="s">
        <v>816</v>
      </c>
      <c r="I370" t="s">
        <v>817</v>
      </c>
      <c r="J370">
        <v>59812.1296</v>
      </c>
      <c r="K370" t="s">
        <v>41</v>
      </c>
      <c r="L370">
        <v>5147</v>
      </c>
      <c r="M370">
        <v>130</v>
      </c>
      <c r="N370" t="s">
        <v>42</v>
      </c>
      <c r="O370" s="1">
        <v>45046</v>
      </c>
      <c r="P370" t="s">
        <v>49</v>
      </c>
      <c r="Q370" t="s">
        <v>57</v>
      </c>
      <c r="R370">
        <f>Healthcare_Data_v1__4[[#This Row],[Discharge Date]]-Healthcare_Data_v1__4[[#This Row],[Date of Admission]]</f>
        <v>5</v>
      </c>
      <c r="S370" t="str" cm="1">
        <f t="array" ref="S370">_xlfn.IFS( Healthcare_Data_v1__4[[#This Row],[Days of Stay]]&lt;10,"Low",Healthcare_Data_v1__4[[#This Row],[Days of Stay]]&lt;20,"Med",Healthcare_Data_v1__4[[#This Row],[Days of Stay]]&lt;=30,"High")</f>
        <v>Low</v>
      </c>
      <c r="T370" t="str">
        <f>CONCATENATE(Healthcare_Data_v1__4[[#This Row],[Medical Condition]],Healthcare_Data_v1__4[[#This Row],[Duration]])</f>
        <v>CancerLow</v>
      </c>
      <c r="U370">
        <f>MONTH(Healthcare_Data_v1__4[[#This Row],[Date of Admission]])</f>
        <v>4</v>
      </c>
      <c r="V370">
        <f>YEAR(Healthcare_Data_v1__4[[#This Row],[Date of Admission]])</f>
        <v>2023</v>
      </c>
      <c r="W370">
        <f>DAY(Healthcare_Data_v1__4[[#This Row],[Date of Admission]])</f>
        <v>25</v>
      </c>
    </row>
    <row r="371" spans="1:23" x14ac:dyDescent="0.3">
      <c r="A371" t="s">
        <v>18332</v>
      </c>
      <c r="B371">
        <v>55</v>
      </c>
      <c r="C371" t="s">
        <v>3</v>
      </c>
      <c r="D371" t="s">
        <v>15</v>
      </c>
      <c r="E371" t="s">
        <v>22</v>
      </c>
      <c r="F371" t="s">
        <v>11</v>
      </c>
      <c r="G371" s="1">
        <v>44159</v>
      </c>
      <c r="H371" t="s">
        <v>818</v>
      </c>
      <c r="I371" t="s">
        <v>819</v>
      </c>
      <c r="J371">
        <v>59782.212140000003</v>
      </c>
      <c r="K371" t="s">
        <v>69</v>
      </c>
      <c r="L371">
        <v>50175</v>
      </c>
      <c r="M371">
        <v>262</v>
      </c>
      <c r="N371" t="s">
        <v>48</v>
      </c>
      <c r="O371" s="1">
        <v>44182</v>
      </c>
      <c r="P371" t="s">
        <v>56</v>
      </c>
      <c r="Q371" t="s">
        <v>57</v>
      </c>
      <c r="R371">
        <f>Healthcare_Data_v1__4[[#This Row],[Discharge Date]]-Healthcare_Data_v1__4[[#This Row],[Date of Admission]]</f>
        <v>23</v>
      </c>
      <c r="S371" t="str" cm="1">
        <f t="array" ref="S371">_xlfn.IFS( Healthcare_Data_v1__4[[#This Row],[Days of Stay]]&lt;10,"Low",Healthcare_Data_v1__4[[#This Row],[Days of Stay]]&lt;20,"Med",Healthcare_Data_v1__4[[#This Row],[Days of Stay]]&lt;=30,"High")</f>
        <v>High</v>
      </c>
      <c r="T371" t="str">
        <f>CONCATENATE(Healthcare_Data_v1__4[[#This Row],[Medical Condition]],Healthcare_Data_v1__4[[#This Row],[Duration]])</f>
        <v>CancerHigh</v>
      </c>
      <c r="U371">
        <f>MONTH(Healthcare_Data_v1__4[[#This Row],[Date of Admission]])</f>
        <v>11</v>
      </c>
      <c r="V371">
        <f>YEAR(Healthcare_Data_v1__4[[#This Row],[Date of Admission]])</f>
        <v>2020</v>
      </c>
      <c r="W371">
        <f>DAY(Healthcare_Data_v1__4[[#This Row],[Date of Admission]])</f>
        <v>24</v>
      </c>
    </row>
    <row r="372" spans="1:23" x14ac:dyDescent="0.3">
      <c r="A372" t="s">
        <v>18333</v>
      </c>
      <c r="B372">
        <v>55</v>
      </c>
      <c r="C372" t="s">
        <v>3</v>
      </c>
      <c r="D372" t="s">
        <v>15</v>
      </c>
      <c r="E372" t="s">
        <v>23</v>
      </c>
      <c r="F372" t="s">
        <v>10</v>
      </c>
      <c r="G372" s="1">
        <v>44336</v>
      </c>
      <c r="H372" t="s">
        <v>820</v>
      </c>
      <c r="I372" t="s">
        <v>821</v>
      </c>
      <c r="J372">
        <v>59775.105049999998</v>
      </c>
      <c r="K372" t="s">
        <v>69</v>
      </c>
      <c r="L372">
        <v>26193</v>
      </c>
      <c r="M372">
        <v>496</v>
      </c>
      <c r="N372" t="s">
        <v>48</v>
      </c>
      <c r="O372" s="1">
        <v>44355</v>
      </c>
      <c r="P372" t="s">
        <v>85</v>
      </c>
      <c r="Q372" t="s">
        <v>44</v>
      </c>
      <c r="R372">
        <f>Healthcare_Data_v1__4[[#This Row],[Discharge Date]]-Healthcare_Data_v1__4[[#This Row],[Date of Admission]]</f>
        <v>19</v>
      </c>
      <c r="S372" t="str" cm="1">
        <f t="array" ref="S372">_xlfn.IFS( Healthcare_Data_v1__4[[#This Row],[Days of Stay]]&lt;10,"Low",Healthcare_Data_v1__4[[#This Row],[Days of Stay]]&lt;20,"Med",Healthcare_Data_v1__4[[#This Row],[Days of Stay]]&lt;=30,"High")</f>
        <v>Med</v>
      </c>
      <c r="T372" t="str">
        <f>CONCATENATE(Healthcare_Data_v1__4[[#This Row],[Medical Condition]],Healthcare_Data_v1__4[[#This Row],[Duration]])</f>
        <v>HypertensionMed</v>
      </c>
      <c r="U372">
        <f>MONTH(Healthcare_Data_v1__4[[#This Row],[Date of Admission]])</f>
        <v>5</v>
      </c>
      <c r="V372">
        <f>YEAR(Healthcare_Data_v1__4[[#This Row],[Date of Admission]])</f>
        <v>2021</v>
      </c>
      <c r="W372">
        <f>DAY(Healthcare_Data_v1__4[[#This Row],[Date of Admission]])</f>
        <v>20</v>
      </c>
    </row>
    <row r="373" spans="1:23" x14ac:dyDescent="0.3">
      <c r="A373" t="s">
        <v>18334</v>
      </c>
      <c r="B373">
        <v>71</v>
      </c>
      <c r="C373" t="s">
        <v>3</v>
      </c>
      <c r="D373" t="s">
        <v>15</v>
      </c>
      <c r="E373" t="s">
        <v>22</v>
      </c>
      <c r="F373" t="s">
        <v>9</v>
      </c>
      <c r="G373" s="1">
        <v>44359</v>
      </c>
      <c r="H373" t="s">
        <v>822</v>
      </c>
      <c r="I373" t="s">
        <v>823</v>
      </c>
      <c r="J373">
        <v>59746.945939999998</v>
      </c>
      <c r="K373" t="s">
        <v>66</v>
      </c>
      <c r="L373">
        <v>18158</v>
      </c>
      <c r="M373">
        <v>447</v>
      </c>
      <c r="N373" t="s">
        <v>48</v>
      </c>
      <c r="O373" s="1">
        <v>44376</v>
      </c>
      <c r="P373" t="s">
        <v>49</v>
      </c>
      <c r="Q373" t="s">
        <v>44</v>
      </c>
      <c r="R373">
        <f>Healthcare_Data_v1__4[[#This Row],[Discharge Date]]-Healthcare_Data_v1__4[[#This Row],[Date of Admission]]</f>
        <v>17</v>
      </c>
      <c r="S373" t="str" cm="1">
        <f t="array" ref="S373">_xlfn.IFS( Healthcare_Data_v1__4[[#This Row],[Days of Stay]]&lt;10,"Low",Healthcare_Data_v1__4[[#This Row],[Days of Stay]]&lt;20,"Med",Healthcare_Data_v1__4[[#This Row],[Days of Stay]]&lt;=30,"High")</f>
        <v>Med</v>
      </c>
      <c r="T373" t="str">
        <f>CONCATENATE(Healthcare_Data_v1__4[[#This Row],[Medical Condition]],Healthcare_Data_v1__4[[#This Row],[Duration]])</f>
        <v>ArthritisMed</v>
      </c>
      <c r="U373">
        <f>MONTH(Healthcare_Data_v1__4[[#This Row],[Date of Admission]])</f>
        <v>6</v>
      </c>
      <c r="V373">
        <f>YEAR(Healthcare_Data_v1__4[[#This Row],[Date of Admission]])</f>
        <v>2021</v>
      </c>
      <c r="W373">
        <f>DAY(Healthcare_Data_v1__4[[#This Row],[Date of Admission]])</f>
        <v>12</v>
      </c>
    </row>
    <row r="374" spans="1:23" x14ac:dyDescent="0.3">
      <c r="A374" t="s">
        <v>18335</v>
      </c>
      <c r="B374">
        <v>81</v>
      </c>
      <c r="C374" t="s">
        <v>3</v>
      </c>
      <c r="D374" t="s">
        <v>15</v>
      </c>
      <c r="E374" t="s">
        <v>20</v>
      </c>
      <c r="F374" t="s">
        <v>7</v>
      </c>
      <c r="G374" s="1">
        <v>43750</v>
      </c>
      <c r="H374" t="s">
        <v>18336</v>
      </c>
      <c r="I374" t="s">
        <v>824</v>
      </c>
      <c r="J374">
        <v>59745.859199999999</v>
      </c>
      <c r="K374" t="s">
        <v>69</v>
      </c>
      <c r="L374">
        <v>8053</v>
      </c>
      <c r="M374">
        <v>246</v>
      </c>
      <c r="N374" t="s">
        <v>42</v>
      </c>
      <c r="O374" s="1">
        <v>43755</v>
      </c>
      <c r="P374" t="s">
        <v>60</v>
      </c>
      <c r="Q374" t="s">
        <v>57</v>
      </c>
      <c r="R374">
        <f>Healthcare_Data_v1__4[[#This Row],[Discharge Date]]-Healthcare_Data_v1__4[[#This Row],[Date of Admission]]</f>
        <v>5</v>
      </c>
      <c r="S374" t="str" cm="1">
        <f t="array" ref="S374">_xlfn.IFS( Healthcare_Data_v1__4[[#This Row],[Days of Stay]]&lt;10,"Low",Healthcare_Data_v1__4[[#This Row],[Days of Stay]]&lt;20,"Med",Healthcare_Data_v1__4[[#This Row],[Days of Stay]]&lt;=30,"High")</f>
        <v>Low</v>
      </c>
      <c r="T374" t="str">
        <f>CONCATENATE(Healthcare_Data_v1__4[[#This Row],[Medical Condition]],Healthcare_Data_v1__4[[#This Row],[Duration]])</f>
        <v>ObesityLow</v>
      </c>
      <c r="U374">
        <f>MONTH(Healthcare_Data_v1__4[[#This Row],[Date of Admission]])</f>
        <v>10</v>
      </c>
      <c r="V374">
        <f>YEAR(Healthcare_Data_v1__4[[#This Row],[Date of Admission]])</f>
        <v>2019</v>
      </c>
      <c r="W374">
        <f>DAY(Healthcare_Data_v1__4[[#This Row],[Date of Admission]])</f>
        <v>12</v>
      </c>
    </row>
    <row r="375" spans="1:23" x14ac:dyDescent="0.3">
      <c r="A375" t="s">
        <v>18337</v>
      </c>
      <c r="B375">
        <v>26</v>
      </c>
      <c r="C375" t="s">
        <v>5</v>
      </c>
      <c r="D375" t="s">
        <v>16</v>
      </c>
      <c r="E375" t="s">
        <v>26</v>
      </c>
      <c r="F375" t="s">
        <v>9</v>
      </c>
      <c r="G375" s="1">
        <v>43506</v>
      </c>
      <c r="H375" t="s">
        <v>825</v>
      </c>
      <c r="I375" t="s">
        <v>826</v>
      </c>
      <c r="J375">
        <v>59733.205379999999</v>
      </c>
      <c r="K375" t="s">
        <v>47</v>
      </c>
      <c r="L375">
        <v>23790</v>
      </c>
      <c r="M375">
        <v>275</v>
      </c>
      <c r="N375" t="s">
        <v>42</v>
      </c>
      <c r="O375" s="1">
        <v>43512</v>
      </c>
      <c r="P375" t="s">
        <v>60</v>
      </c>
      <c r="Q375" t="s">
        <v>57</v>
      </c>
      <c r="R375">
        <f>Healthcare_Data_v1__4[[#This Row],[Discharge Date]]-Healthcare_Data_v1__4[[#This Row],[Date of Admission]]</f>
        <v>6</v>
      </c>
      <c r="S375" t="str" cm="1">
        <f t="array" ref="S375">_xlfn.IFS( Healthcare_Data_v1__4[[#This Row],[Days of Stay]]&lt;10,"Low",Healthcare_Data_v1__4[[#This Row],[Days of Stay]]&lt;20,"Med",Healthcare_Data_v1__4[[#This Row],[Days of Stay]]&lt;=30,"High")</f>
        <v>Low</v>
      </c>
      <c r="T375" t="str">
        <f>CONCATENATE(Healthcare_Data_v1__4[[#This Row],[Medical Condition]],Healthcare_Data_v1__4[[#This Row],[Duration]])</f>
        <v>ArthritisLow</v>
      </c>
      <c r="U375">
        <f>MONTH(Healthcare_Data_v1__4[[#This Row],[Date of Admission]])</f>
        <v>2</v>
      </c>
      <c r="V375">
        <f>YEAR(Healthcare_Data_v1__4[[#This Row],[Date of Admission]])</f>
        <v>2019</v>
      </c>
      <c r="W375">
        <f>DAY(Healthcare_Data_v1__4[[#This Row],[Date of Admission]])</f>
        <v>10</v>
      </c>
    </row>
    <row r="376" spans="1:23" x14ac:dyDescent="0.3">
      <c r="A376" t="s">
        <v>18338</v>
      </c>
      <c r="B376">
        <v>57</v>
      </c>
      <c r="C376" t="s">
        <v>3</v>
      </c>
      <c r="D376" t="s">
        <v>16</v>
      </c>
      <c r="E376" t="s">
        <v>26</v>
      </c>
      <c r="F376" t="s">
        <v>9</v>
      </c>
      <c r="G376" s="1">
        <v>45111</v>
      </c>
      <c r="H376" t="s">
        <v>827</v>
      </c>
      <c r="I376" t="s">
        <v>828</v>
      </c>
      <c r="J376">
        <v>59719.280050000001</v>
      </c>
      <c r="K376" t="s">
        <v>66</v>
      </c>
      <c r="L376">
        <v>35215</v>
      </c>
      <c r="M376">
        <v>111</v>
      </c>
      <c r="N376" t="s">
        <v>55</v>
      </c>
      <c r="O376" s="1">
        <v>45122</v>
      </c>
      <c r="P376" t="s">
        <v>43</v>
      </c>
      <c r="Q376" t="s">
        <v>44</v>
      </c>
      <c r="R376">
        <f>Healthcare_Data_v1__4[[#This Row],[Discharge Date]]-Healthcare_Data_v1__4[[#This Row],[Date of Admission]]</f>
        <v>11</v>
      </c>
      <c r="S376" t="str" cm="1">
        <f t="array" ref="S376">_xlfn.IFS( Healthcare_Data_v1__4[[#This Row],[Days of Stay]]&lt;10,"Low",Healthcare_Data_v1__4[[#This Row],[Days of Stay]]&lt;20,"Med",Healthcare_Data_v1__4[[#This Row],[Days of Stay]]&lt;=30,"High")</f>
        <v>Med</v>
      </c>
      <c r="T376" t="str">
        <f>CONCATENATE(Healthcare_Data_v1__4[[#This Row],[Medical Condition]],Healthcare_Data_v1__4[[#This Row],[Duration]])</f>
        <v>ArthritisMed</v>
      </c>
      <c r="U376">
        <f>MONTH(Healthcare_Data_v1__4[[#This Row],[Date of Admission]])</f>
        <v>7</v>
      </c>
      <c r="V376">
        <f>YEAR(Healthcare_Data_v1__4[[#This Row],[Date of Admission]])</f>
        <v>2023</v>
      </c>
      <c r="W376">
        <f>DAY(Healthcare_Data_v1__4[[#This Row],[Date of Admission]])</f>
        <v>4</v>
      </c>
    </row>
    <row r="377" spans="1:23" x14ac:dyDescent="0.3">
      <c r="A377" t="s">
        <v>18339</v>
      </c>
      <c r="B377">
        <v>61</v>
      </c>
      <c r="C377" t="s">
        <v>3</v>
      </c>
      <c r="D377" t="s">
        <v>16</v>
      </c>
      <c r="E377" t="s">
        <v>25</v>
      </c>
      <c r="F377" t="s">
        <v>7</v>
      </c>
      <c r="G377" s="1">
        <v>43981</v>
      </c>
      <c r="H377" t="s">
        <v>829</v>
      </c>
      <c r="I377" t="s">
        <v>830</v>
      </c>
      <c r="J377">
        <v>59697.630080000003</v>
      </c>
      <c r="K377" t="s">
        <v>69</v>
      </c>
      <c r="L377">
        <v>7762</v>
      </c>
      <c r="M377">
        <v>406</v>
      </c>
      <c r="N377" t="s">
        <v>42</v>
      </c>
      <c r="O377" s="1">
        <v>43990</v>
      </c>
      <c r="P377" t="s">
        <v>49</v>
      </c>
      <c r="Q377" t="s">
        <v>44</v>
      </c>
      <c r="R377">
        <f>Healthcare_Data_v1__4[[#This Row],[Discharge Date]]-Healthcare_Data_v1__4[[#This Row],[Date of Admission]]</f>
        <v>9</v>
      </c>
      <c r="S377" t="str" cm="1">
        <f t="array" ref="S377">_xlfn.IFS( Healthcare_Data_v1__4[[#This Row],[Days of Stay]]&lt;10,"Low",Healthcare_Data_v1__4[[#This Row],[Days of Stay]]&lt;20,"Med",Healthcare_Data_v1__4[[#This Row],[Days of Stay]]&lt;=30,"High")</f>
        <v>Low</v>
      </c>
      <c r="T377" t="str">
        <f>CONCATENATE(Healthcare_Data_v1__4[[#This Row],[Medical Condition]],Healthcare_Data_v1__4[[#This Row],[Duration]])</f>
        <v>ObesityLow</v>
      </c>
      <c r="U377">
        <f>MONTH(Healthcare_Data_v1__4[[#This Row],[Date of Admission]])</f>
        <v>5</v>
      </c>
      <c r="V377">
        <f>YEAR(Healthcare_Data_v1__4[[#This Row],[Date of Admission]])</f>
        <v>2020</v>
      </c>
      <c r="W377">
        <f>DAY(Healthcare_Data_v1__4[[#This Row],[Date of Admission]])</f>
        <v>30</v>
      </c>
    </row>
    <row r="378" spans="1:23" x14ac:dyDescent="0.3">
      <c r="A378" t="s">
        <v>18340</v>
      </c>
      <c r="B378">
        <v>27</v>
      </c>
      <c r="C378" t="s">
        <v>5</v>
      </c>
      <c r="D378" t="s">
        <v>16</v>
      </c>
      <c r="E378" t="s">
        <v>24</v>
      </c>
      <c r="F378" t="s">
        <v>10</v>
      </c>
      <c r="G378" s="1">
        <v>44602</v>
      </c>
      <c r="H378" t="s">
        <v>831</v>
      </c>
      <c r="I378" t="s">
        <v>832</v>
      </c>
      <c r="J378">
        <v>59681.954030000001</v>
      </c>
      <c r="K378" t="s">
        <v>47</v>
      </c>
      <c r="L378">
        <v>10829</v>
      </c>
      <c r="M378">
        <v>305</v>
      </c>
      <c r="N378" t="s">
        <v>48</v>
      </c>
      <c r="O378" s="1">
        <v>44626</v>
      </c>
      <c r="P378" t="s">
        <v>49</v>
      </c>
      <c r="Q378" t="s">
        <v>57</v>
      </c>
      <c r="R378">
        <f>Healthcare_Data_v1__4[[#This Row],[Discharge Date]]-Healthcare_Data_v1__4[[#This Row],[Date of Admission]]</f>
        <v>24</v>
      </c>
      <c r="S378" t="str" cm="1">
        <f t="array" ref="S378">_xlfn.IFS( Healthcare_Data_v1__4[[#This Row],[Days of Stay]]&lt;10,"Low",Healthcare_Data_v1__4[[#This Row],[Days of Stay]]&lt;20,"Med",Healthcare_Data_v1__4[[#This Row],[Days of Stay]]&lt;=30,"High")</f>
        <v>High</v>
      </c>
      <c r="T378" t="str">
        <f>CONCATENATE(Healthcare_Data_v1__4[[#This Row],[Medical Condition]],Healthcare_Data_v1__4[[#This Row],[Duration]])</f>
        <v>HypertensionHigh</v>
      </c>
      <c r="U378">
        <f>MONTH(Healthcare_Data_v1__4[[#This Row],[Date of Admission]])</f>
        <v>2</v>
      </c>
      <c r="V378">
        <f>YEAR(Healthcare_Data_v1__4[[#This Row],[Date of Admission]])</f>
        <v>2022</v>
      </c>
      <c r="W378">
        <f>DAY(Healthcare_Data_v1__4[[#This Row],[Date of Admission]])</f>
        <v>10</v>
      </c>
    </row>
    <row r="379" spans="1:23" x14ac:dyDescent="0.3">
      <c r="A379" t="s">
        <v>18341</v>
      </c>
      <c r="B379">
        <v>51</v>
      </c>
      <c r="C379" t="s">
        <v>8</v>
      </c>
      <c r="D379" t="s">
        <v>15</v>
      </c>
      <c r="E379" t="s">
        <v>19</v>
      </c>
      <c r="F379" t="s">
        <v>7</v>
      </c>
      <c r="G379" s="1">
        <v>45171</v>
      </c>
      <c r="H379" t="s">
        <v>833</v>
      </c>
      <c r="I379" t="s">
        <v>834</v>
      </c>
      <c r="J379">
        <v>59679.546920000001</v>
      </c>
      <c r="K379" t="s">
        <v>69</v>
      </c>
      <c r="L379">
        <v>10099</v>
      </c>
      <c r="M379">
        <v>252</v>
      </c>
      <c r="N379" t="s">
        <v>42</v>
      </c>
      <c r="O379" s="1">
        <v>45172</v>
      </c>
      <c r="P379" t="s">
        <v>85</v>
      </c>
      <c r="Q379" t="s">
        <v>57</v>
      </c>
      <c r="R379">
        <f>Healthcare_Data_v1__4[[#This Row],[Discharge Date]]-Healthcare_Data_v1__4[[#This Row],[Date of Admission]]</f>
        <v>1</v>
      </c>
      <c r="S379" t="str" cm="1">
        <f t="array" ref="S379">_xlfn.IFS( Healthcare_Data_v1__4[[#This Row],[Days of Stay]]&lt;10,"Low",Healthcare_Data_v1__4[[#This Row],[Days of Stay]]&lt;20,"Med",Healthcare_Data_v1__4[[#This Row],[Days of Stay]]&lt;=30,"High")</f>
        <v>Low</v>
      </c>
      <c r="T379" t="str">
        <f>CONCATENATE(Healthcare_Data_v1__4[[#This Row],[Medical Condition]],Healthcare_Data_v1__4[[#This Row],[Duration]])</f>
        <v>ObesityLow</v>
      </c>
      <c r="U379">
        <f>MONTH(Healthcare_Data_v1__4[[#This Row],[Date of Admission]])</f>
        <v>9</v>
      </c>
      <c r="V379">
        <f>YEAR(Healthcare_Data_v1__4[[#This Row],[Date of Admission]])</f>
        <v>2023</v>
      </c>
      <c r="W379">
        <f>DAY(Healthcare_Data_v1__4[[#This Row],[Date of Admission]])</f>
        <v>2</v>
      </c>
    </row>
    <row r="380" spans="1:23" x14ac:dyDescent="0.3">
      <c r="A380" t="s">
        <v>18342</v>
      </c>
      <c r="B380">
        <v>45</v>
      </c>
      <c r="C380" t="s">
        <v>8</v>
      </c>
      <c r="D380" t="s">
        <v>16</v>
      </c>
      <c r="E380" t="s">
        <v>25</v>
      </c>
      <c r="F380" t="s">
        <v>6</v>
      </c>
      <c r="G380" s="1">
        <v>44668</v>
      </c>
      <c r="H380" t="s">
        <v>835</v>
      </c>
      <c r="I380" t="s">
        <v>836</v>
      </c>
      <c r="J380">
        <v>59676.097280000002</v>
      </c>
      <c r="K380" t="s">
        <v>69</v>
      </c>
      <c r="L380">
        <v>23555</v>
      </c>
      <c r="M380">
        <v>155</v>
      </c>
      <c r="N380" t="s">
        <v>48</v>
      </c>
      <c r="O380" s="1">
        <v>44685</v>
      </c>
      <c r="P380" t="s">
        <v>56</v>
      </c>
      <c r="Q380" t="s">
        <v>44</v>
      </c>
      <c r="R380">
        <f>Healthcare_Data_v1__4[[#This Row],[Discharge Date]]-Healthcare_Data_v1__4[[#This Row],[Date of Admission]]</f>
        <v>17</v>
      </c>
      <c r="S380" t="str" cm="1">
        <f t="array" ref="S380">_xlfn.IFS( Healthcare_Data_v1__4[[#This Row],[Days of Stay]]&lt;10,"Low",Healthcare_Data_v1__4[[#This Row],[Days of Stay]]&lt;20,"Med",Healthcare_Data_v1__4[[#This Row],[Days of Stay]]&lt;=30,"High")</f>
        <v>Med</v>
      </c>
      <c r="T380" t="str">
        <f>CONCATENATE(Healthcare_Data_v1__4[[#This Row],[Medical Condition]],Healthcare_Data_v1__4[[#This Row],[Duration]])</f>
        <v>AsthmaMed</v>
      </c>
      <c r="U380">
        <f>MONTH(Healthcare_Data_v1__4[[#This Row],[Date of Admission]])</f>
        <v>4</v>
      </c>
      <c r="V380">
        <f>YEAR(Healthcare_Data_v1__4[[#This Row],[Date of Admission]])</f>
        <v>2022</v>
      </c>
      <c r="W380">
        <f>DAY(Healthcare_Data_v1__4[[#This Row],[Date of Admission]])</f>
        <v>17</v>
      </c>
    </row>
    <row r="381" spans="1:23" x14ac:dyDescent="0.3">
      <c r="A381" t="s">
        <v>18343</v>
      </c>
      <c r="B381">
        <v>22</v>
      </c>
      <c r="C381" t="s">
        <v>12</v>
      </c>
      <c r="D381" t="s">
        <v>16</v>
      </c>
      <c r="E381" t="s">
        <v>25</v>
      </c>
      <c r="F381" t="s">
        <v>10</v>
      </c>
      <c r="G381" s="1">
        <v>44068</v>
      </c>
      <c r="H381" t="s">
        <v>837</v>
      </c>
      <c r="I381" t="s">
        <v>838</v>
      </c>
      <c r="J381">
        <v>59641.513220000001</v>
      </c>
      <c r="K381" t="s">
        <v>63</v>
      </c>
      <c r="L381">
        <v>31250</v>
      </c>
      <c r="M381">
        <v>152</v>
      </c>
      <c r="N381" t="s">
        <v>48</v>
      </c>
      <c r="O381" s="1">
        <v>44080</v>
      </c>
      <c r="P381" t="s">
        <v>56</v>
      </c>
      <c r="Q381" t="s">
        <v>44</v>
      </c>
      <c r="R381">
        <f>Healthcare_Data_v1__4[[#This Row],[Discharge Date]]-Healthcare_Data_v1__4[[#This Row],[Date of Admission]]</f>
        <v>12</v>
      </c>
      <c r="S381" t="str" cm="1">
        <f t="array" ref="S381">_xlfn.IFS( Healthcare_Data_v1__4[[#This Row],[Days of Stay]]&lt;10,"Low",Healthcare_Data_v1__4[[#This Row],[Days of Stay]]&lt;20,"Med",Healthcare_Data_v1__4[[#This Row],[Days of Stay]]&lt;=30,"High")</f>
        <v>Med</v>
      </c>
      <c r="T381" t="str">
        <f>CONCATENATE(Healthcare_Data_v1__4[[#This Row],[Medical Condition]],Healthcare_Data_v1__4[[#This Row],[Duration]])</f>
        <v>HypertensionMed</v>
      </c>
      <c r="U381">
        <f>MONTH(Healthcare_Data_v1__4[[#This Row],[Date of Admission]])</f>
        <v>8</v>
      </c>
      <c r="V381">
        <f>YEAR(Healthcare_Data_v1__4[[#This Row],[Date of Admission]])</f>
        <v>2020</v>
      </c>
      <c r="W381">
        <f>DAY(Healthcare_Data_v1__4[[#This Row],[Date of Admission]])</f>
        <v>25</v>
      </c>
    </row>
    <row r="382" spans="1:23" x14ac:dyDescent="0.3">
      <c r="A382" t="s">
        <v>18344</v>
      </c>
      <c r="B382">
        <v>36</v>
      </c>
      <c r="C382" t="s">
        <v>5</v>
      </c>
      <c r="D382" t="s">
        <v>16</v>
      </c>
      <c r="E382" t="s">
        <v>22</v>
      </c>
      <c r="F382" t="s">
        <v>9</v>
      </c>
      <c r="G382" s="1">
        <v>44340</v>
      </c>
      <c r="H382" t="s">
        <v>839</v>
      </c>
      <c r="I382" t="s">
        <v>840</v>
      </c>
      <c r="J382">
        <v>59628.837489999998</v>
      </c>
      <c r="K382" t="s">
        <v>41</v>
      </c>
      <c r="L382">
        <v>31627</v>
      </c>
      <c r="M382">
        <v>315</v>
      </c>
      <c r="N382" t="s">
        <v>55</v>
      </c>
      <c r="O382" s="1">
        <v>44360</v>
      </c>
      <c r="P382" t="s">
        <v>56</v>
      </c>
      <c r="Q382" t="s">
        <v>50</v>
      </c>
      <c r="R382">
        <f>Healthcare_Data_v1__4[[#This Row],[Discharge Date]]-Healthcare_Data_v1__4[[#This Row],[Date of Admission]]</f>
        <v>20</v>
      </c>
      <c r="S382" t="str" cm="1">
        <f t="array" ref="S382">_xlfn.IFS( Healthcare_Data_v1__4[[#This Row],[Days of Stay]]&lt;10,"Low",Healthcare_Data_v1__4[[#This Row],[Days of Stay]]&lt;20,"Med",Healthcare_Data_v1__4[[#This Row],[Days of Stay]]&lt;=30,"High")</f>
        <v>High</v>
      </c>
      <c r="T382" t="str">
        <f>CONCATENATE(Healthcare_Data_v1__4[[#This Row],[Medical Condition]],Healthcare_Data_v1__4[[#This Row],[Duration]])</f>
        <v>ArthritisHigh</v>
      </c>
      <c r="U382">
        <f>MONTH(Healthcare_Data_v1__4[[#This Row],[Date of Admission]])</f>
        <v>5</v>
      </c>
      <c r="V382">
        <f>YEAR(Healthcare_Data_v1__4[[#This Row],[Date of Admission]])</f>
        <v>2021</v>
      </c>
      <c r="W382">
        <f>DAY(Healthcare_Data_v1__4[[#This Row],[Date of Admission]])</f>
        <v>24</v>
      </c>
    </row>
    <row r="383" spans="1:23" x14ac:dyDescent="0.3">
      <c r="A383" t="s">
        <v>18345</v>
      </c>
      <c r="B383">
        <v>50</v>
      </c>
      <c r="C383" t="s">
        <v>8</v>
      </c>
      <c r="D383" t="s">
        <v>16</v>
      </c>
      <c r="E383" t="s">
        <v>26</v>
      </c>
      <c r="F383" t="s">
        <v>11</v>
      </c>
      <c r="G383" s="1">
        <v>44581</v>
      </c>
      <c r="H383" t="s">
        <v>841</v>
      </c>
      <c r="I383" t="s">
        <v>842</v>
      </c>
      <c r="J383">
        <v>59609.945570000003</v>
      </c>
      <c r="K383" t="s">
        <v>66</v>
      </c>
      <c r="L383">
        <v>47806</v>
      </c>
      <c r="M383">
        <v>479</v>
      </c>
      <c r="N383" t="s">
        <v>42</v>
      </c>
      <c r="O383" s="1">
        <v>44583</v>
      </c>
      <c r="P383" t="s">
        <v>56</v>
      </c>
      <c r="Q383" t="s">
        <v>57</v>
      </c>
      <c r="R383">
        <f>Healthcare_Data_v1__4[[#This Row],[Discharge Date]]-Healthcare_Data_v1__4[[#This Row],[Date of Admission]]</f>
        <v>2</v>
      </c>
      <c r="S383" t="str" cm="1">
        <f t="array" ref="S383">_xlfn.IFS( Healthcare_Data_v1__4[[#This Row],[Days of Stay]]&lt;10,"Low",Healthcare_Data_v1__4[[#This Row],[Days of Stay]]&lt;20,"Med",Healthcare_Data_v1__4[[#This Row],[Days of Stay]]&lt;=30,"High")</f>
        <v>Low</v>
      </c>
      <c r="T383" t="str">
        <f>CONCATENATE(Healthcare_Data_v1__4[[#This Row],[Medical Condition]],Healthcare_Data_v1__4[[#This Row],[Duration]])</f>
        <v>CancerLow</v>
      </c>
      <c r="U383">
        <f>MONTH(Healthcare_Data_v1__4[[#This Row],[Date of Admission]])</f>
        <v>1</v>
      </c>
      <c r="V383">
        <f>YEAR(Healthcare_Data_v1__4[[#This Row],[Date of Admission]])</f>
        <v>2022</v>
      </c>
      <c r="W383">
        <f>DAY(Healthcare_Data_v1__4[[#This Row],[Date of Admission]])</f>
        <v>20</v>
      </c>
    </row>
    <row r="384" spans="1:23" x14ac:dyDescent="0.3">
      <c r="A384" t="s">
        <v>18346</v>
      </c>
      <c r="B384">
        <v>22</v>
      </c>
      <c r="C384" t="s">
        <v>12</v>
      </c>
      <c r="D384" t="s">
        <v>15</v>
      </c>
      <c r="E384" t="s">
        <v>21</v>
      </c>
      <c r="F384" t="s">
        <v>11</v>
      </c>
      <c r="G384" s="1">
        <v>45111</v>
      </c>
      <c r="H384" t="s">
        <v>843</v>
      </c>
      <c r="I384" t="s">
        <v>844</v>
      </c>
      <c r="J384">
        <v>59593.496520000001</v>
      </c>
      <c r="K384" t="s">
        <v>63</v>
      </c>
      <c r="L384">
        <v>55019</v>
      </c>
      <c r="M384">
        <v>462</v>
      </c>
      <c r="N384" t="s">
        <v>42</v>
      </c>
      <c r="O384" s="1">
        <v>45126</v>
      </c>
      <c r="P384" t="s">
        <v>60</v>
      </c>
      <c r="Q384" t="s">
        <v>50</v>
      </c>
      <c r="R384">
        <f>Healthcare_Data_v1__4[[#This Row],[Discharge Date]]-Healthcare_Data_v1__4[[#This Row],[Date of Admission]]</f>
        <v>15</v>
      </c>
      <c r="S384" t="str" cm="1">
        <f t="array" ref="S384">_xlfn.IFS( Healthcare_Data_v1__4[[#This Row],[Days of Stay]]&lt;10,"Low",Healthcare_Data_v1__4[[#This Row],[Days of Stay]]&lt;20,"Med",Healthcare_Data_v1__4[[#This Row],[Days of Stay]]&lt;=30,"High")</f>
        <v>Med</v>
      </c>
      <c r="T384" t="str">
        <f>CONCATENATE(Healthcare_Data_v1__4[[#This Row],[Medical Condition]],Healthcare_Data_v1__4[[#This Row],[Duration]])</f>
        <v>CancerMed</v>
      </c>
      <c r="U384">
        <f>MONTH(Healthcare_Data_v1__4[[#This Row],[Date of Admission]])</f>
        <v>7</v>
      </c>
      <c r="V384">
        <f>YEAR(Healthcare_Data_v1__4[[#This Row],[Date of Admission]])</f>
        <v>2023</v>
      </c>
      <c r="W384">
        <f>DAY(Healthcare_Data_v1__4[[#This Row],[Date of Admission]])</f>
        <v>4</v>
      </c>
    </row>
    <row r="385" spans="1:23" x14ac:dyDescent="0.3">
      <c r="A385" t="s">
        <v>18347</v>
      </c>
      <c r="B385">
        <v>35</v>
      </c>
      <c r="C385" t="s">
        <v>5</v>
      </c>
      <c r="D385" t="s">
        <v>16</v>
      </c>
      <c r="E385" t="s">
        <v>23</v>
      </c>
      <c r="F385" t="s">
        <v>4</v>
      </c>
      <c r="G385" s="1">
        <v>45148</v>
      </c>
      <c r="H385" t="s">
        <v>845</v>
      </c>
      <c r="I385" t="s">
        <v>846</v>
      </c>
      <c r="J385">
        <v>59588.144939999998</v>
      </c>
      <c r="K385" t="s">
        <v>69</v>
      </c>
      <c r="L385">
        <v>53587</v>
      </c>
      <c r="M385">
        <v>363</v>
      </c>
      <c r="N385" t="s">
        <v>48</v>
      </c>
      <c r="O385" s="1">
        <v>45163</v>
      </c>
      <c r="P385" t="s">
        <v>43</v>
      </c>
      <c r="Q385" t="s">
        <v>44</v>
      </c>
      <c r="R385">
        <f>Healthcare_Data_v1__4[[#This Row],[Discharge Date]]-Healthcare_Data_v1__4[[#This Row],[Date of Admission]]</f>
        <v>15</v>
      </c>
      <c r="S385" t="str" cm="1">
        <f t="array" ref="S385">_xlfn.IFS( Healthcare_Data_v1__4[[#This Row],[Days of Stay]]&lt;10,"Low",Healthcare_Data_v1__4[[#This Row],[Days of Stay]]&lt;20,"Med",Healthcare_Data_v1__4[[#This Row],[Days of Stay]]&lt;=30,"High")</f>
        <v>Med</v>
      </c>
      <c r="T385" t="str">
        <f>CONCATENATE(Healthcare_Data_v1__4[[#This Row],[Medical Condition]],Healthcare_Data_v1__4[[#This Row],[Duration]])</f>
        <v>DiabetesMed</v>
      </c>
      <c r="U385">
        <f>MONTH(Healthcare_Data_v1__4[[#This Row],[Date of Admission]])</f>
        <v>8</v>
      </c>
      <c r="V385">
        <f>YEAR(Healthcare_Data_v1__4[[#This Row],[Date of Admission]])</f>
        <v>2023</v>
      </c>
      <c r="W385">
        <f>DAY(Healthcare_Data_v1__4[[#This Row],[Date of Admission]])</f>
        <v>10</v>
      </c>
    </row>
    <row r="386" spans="1:23" x14ac:dyDescent="0.3">
      <c r="A386" t="s">
        <v>18348</v>
      </c>
      <c r="B386">
        <v>78</v>
      </c>
      <c r="C386" t="s">
        <v>3</v>
      </c>
      <c r="D386" t="s">
        <v>16</v>
      </c>
      <c r="E386" t="s">
        <v>26</v>
      </c>
      <c r="F386" t="s">
        <v>11</v>
      </c>
      <c r="G386" s="1">
        <v>44332</v>
      </c>
      <c r="H386" t="s">
        <v>847</v>
      </c>
      <c r="I386" t="s">
        <v>848</v>
      </c>
      <c r="J386">
        <v>59580.807460000004</v>
      </c>
      <c r="K386" t="s">
        <v>66</v>
      </c>
      <c r="L386">
        <v>46836</v>
      </c>
      <c r="M386">
        <v>153</v>
      </c>
      <c r="N386" t="s">
        <v>48</v>
      </c>
      <c r="O386" s="1">
        <v>44344</v>
      </c>
      <c r="P386" t="s">
        <v>56</v>
      </c>
      <c r="Q386" t="s">
        <v>44</v>
      </c>
      <c r="R386">
        <f>Healthcare_Data_v1__4[[#This Row],[Discharge Date]]-Healthcare_Data_v1__4[[#This Row],[Date of Admission]]</f>
        <v>12</v>
      </c>
      <c r="S386" t="str" cm="1">
        <f t="array" ref="S386">_xlfn.IFS( Healthcare_Data_v1__4[[#This Row],[Days of Stay]]&lt;10,"Low",Healthcare_Data_v1__4[[#This Row],[Days of Stay]]&lt;20,"Med",Healthcare_Data_v1__4[[#This Row],[Days of Stay]]&lt;=30,"High")</f>
        <v>Med</v>
      </c>
      <c r="T386" t="str">
        <f>CONCATENATE(Healthcare_Data_v1__4[[#This Row],[Medical Condition]],Healthcare_Data_v1__4[[#This Row],[Duration]])</f>
        <v>CancerMed</v>
      </c>
      <c r="U386">
        <f>MONTH(Healthcare_Data_v1__4[[#This Row],[Date of Admission]])</f>
        <v>5</v>
      </c>
      <c r="V386">
        <f>YEAR(Healthcare_Data_v1__4[[#This Row],[Date of Admission]])</f>
        <v>2021</v>
      </c>
      <c r="W386">
        <f>DAY(Healthcare_Data_v1__4[[#This Row],[Date of Admission]])</f>
        <v>16</v>
      </c>
    </row>
    <row r="387" spans="1:23" x14ac:dyDescent="0.3">
      <c r="A387" t="s">
        <v>18349</v>
      </c>
      <c r="B387">
        <v>56</v>
      </c>
      <c r="C387" t="s">
        <v>3</v>
      </c>
      <c r="D387" t="s">
        <v>15</v>
      </c>
      <c r="E387" t="s">
        <v>20</v>
      </c>
      <c r="F387" t="s">
        <v>6</v>
      </c>
      <c r="G387" s="1">
        <v>44179</v>
      </c>
      <c r="H387" t="s">
        <v>703</v>
      </c>
      <c r="I387" t="s">
        <v>849</v>
      </c>
      <c r="J387">
        <v>59569.541400000002</v>
      </c>
      <c r="K387" t="s">
        <v>69</v>
      </c>
      <c r="L387">
        <v>21763</v>
      </c>
      <c r="M387">
        <v>394</v>
      </c>
      <c r="N387" t="s">
        <v>48</v>
      </c>
      <c r="O387" s="1">
        <v>44192</v>
      </c>
      <c r="P387" t="s">
        <v>60</v>
      </c>
      <c r="Q387" t="s">
        <v>57</v>
      </c>
      <c r="R387">
        <f>Healthcare_Data_v1__4[[#This Row],[Discharge Date]]-Healthcare_Data_v1__4[[#This Row],[Date of Admission]]</f>
        <v>13</v>
      </c>
      <c r="S387" t="str" cm="1">
        <f t="array" ref="S387">_xlfn.IFS( Healthcare_Data_v1__4[[#This Row],[Days of Stay]]&lt;10,"Low",Healthcare_Data_v1__4[[#This Row],[Days of Stay]]&lt;20,"Med",Healthcare_Data_v1__4[[#This Row],[Days of Stay]]&lt;=30,"High")</f>
        <v>Med</v>
      </c>
      <c r="T387" t="str">
        <f>CONCATENATE(Healthcare_Data_v1__4[[#This Row],[Medical Condition]],Healthcare_Data_v1__4[[#This Row],[Duration]])</f>
        <v>AsthmaMed</v>
      </c>
      <c r="U387">
        <f>MONTH(Healthcare_Data_v1__4[[#This Row],[Date of Admission]])</f>
        <v>12</v>
      </c>
      <c r="V387">
        <f>YEAR(Healthcare_Data_v1__4[[#This Row],[Date of Admission]])</f>
        <v>2020</v>
      </c>
      <c r="W387">
        <f>DAY(Healthcare_Data_v1__4[[#This Row],[Date of Admission]])</f>
        <v>14</v>
      </c>
    </row>
    <row r="388" spans="1:23" x14ac:dyDescent="0.3">
      <c r="A388" t="s">
        <v>18350</v>
      </c>
      <c r="B388">
        <v>64</v>
      </c>
      <c r="C388" t="s">
        <v>3</v>
      </c>
      <c r="D388" t="s">
        <v>16</v>
      </c>
      <c r="E388" t="s">
        <v>25</v>
      </c>
      <c r="F388" t="s">
        <v>11</v>
      </c>
      <c r="G388" s="1">
        <v>44120</v>
      </c>
      <c r="H388" t="s">
        <v>850</v>
      </c>
      <c r="I388" t="s">
        <v>851</v>
      </c>
      <c r="J388">
        <v>59553.480669999997</v>
      </c>
      <c r="K388" t="s">
        <v>66</v>
      </c>
      <c r="L388">
        <v>28943</v>
      </c>
      <c r="M388">
        <v>239</v>
      </c>
      <c r="N388" t="s">
        <v>48</v>
      </c>
      <c r="O388" s="1">
        <v>44137</v>
      </c>
      <c r="P388" t="s">
        <v>60</v>
      </c>
      <c r="Q388" t="s">
        <v>50</v>
      </c>
      <c r="R388">
        <f>Healthcare_Data_v1__4[[#This Row],[Discharge Date]]-Healthcare_Data_v1__4[[#This Row],[Date of Admission]]</f>
        <v>17</v>
      </c>
      <c r="S388" t="str" cm="1">
        <f t="array" ref="S388">_xlfn.IFS( Healthcare_Data_v1__4[[#This Row],[Days of Stay]]&lt;10,"Low",Healthcare_Data_v1__4[[#This Row],[Days of Stay]]&lt;20,"Med",Healthcare_Data_v1__4[[#This Row],[Days of Stay]]&lt;=30,"High")</f>
        <v>Med</v>
      </c>
      <c r="T388" t="str">
        <f>CONCATENATE(Healthcare_Data_v1__4[[#This Row],[Medical Condition]],Healthcare_Data_v1__4[[#This Row],[Duration]])</f>
        <v>CancerMed</v>
      </c>
      <c r="U388">
        <f>MONTH(Healthcare_Data_v1__4[[#This Row],[Date of Admission]])</f>
        <v>10</v>
      </c>
      <c r="V388">
        <f>YEAR(Healthcare_Data_v1__4[[#This Row],[Date of Admission]])</f>
        <v>2020</v>
      </c>
      <c r="W388">
        <f>DAY(Healthcare_Data_v1__4[[#This Row],[Date of Admission]])</f>
        <v>16</v>
      </c>
    </row>
    <row r="389" spans="1:23" x14ac:dyDescent="0.3">
      <c r="A389" t="s">
        <v>18351</v>
      </c>
      <c r="B389">
        <v>79</v>
      </c>
      <c r="C389" t="s">
        <v>3</v>
      </c>
      <c r="D389" t="s">
        <v>16</v>
      </c>
      <c r="E389" t="s">
        <v>21</v>
      </c>
      <c r="F389" t="s">
        <v>4</v>
      </c>
      <c r="G389" s="1">
        <v>44285</v>
      </c>
      <c r="H389" t="s">
        <v>852</v>
      </c>
      <c r="I389" t="s">
        <v>853</v>
      </c>
      <c r="J389">
        <v>59506.337659999997</v>
      </c>
      <c r="K389" t="s">
        <v>69</v>
      </c>
      <c r="L389">
        <v>2983</v>
      </c>
      <c r="M389">
        <v>145</v>
      </c>
      <c r="N389" t="s">
        <v>48</v>
      </c>
      <c r="O389" s="1">
        <v>44303</v>
      </c>
      <c r="P389" t="s">
        <v>60</v>
      </c>
      <c r="Q389" t="s">
        <v>50</v>
      </c>
      <c r="R389">
        <f>Healthcare_Data_v1__4[[#This Row],[Discharge Date]]-Healthcare_Data_v1__4[[#This Row],[Date of Admission]]</f>
        <v>18</v>
      </c>
      <c r="S389" t="str" cm="1">
        <f t="array" ref="S389">_xlfn.IFS( Healthcare_Data_v1__4[[#This Row],[Days of Stay]]&lt;10,"Low",Healthcare_Data_v1__4[[#This Row],[Days of Stay]]&lt;20,"Med",Healthcare_Data_v1__4[[#This Row],[Days of Stay]]&lt;=30,"High")</f>
        <v>Med</v>
      </c>
      <c r="T389" t="str">
        <f>CONCATENATE(Healthcare_Data_v1__4[[#This Row],[Medical Condition]],Healthcare_Data_v1__4[[#This Row],[Duration]])</f>
        <v>DiabetesMed</v>
      </c>
      <c r="U389">
        <f>MONTH(Healthcare_Data_v1__4[[#This Row],[Date of Admission]])</f>
        <v>3</v>
      </c>
      <c r="V389">
        <f>YEAR(Healthcare_Data_v1__4[[#This Row],[Date of Admission]])</f>
        <v>2021</v>
      </c>
      <c r="W389">
        <f>DAY(Healthcare_Data_v1__4[[#This Row],[Date of Admission]])</f>
        <v>30</v>
      </c>
    </row>
    <row r="390" spans="1:23" x14ac:dyDescent="0.3">
      <c r="A390" t="s">
        <v>18352</v>
      </c>
      <c r="B390">
        <v>74</v>
      </c>
      <c r="C390" t="s">
        <v>3</v>
      </c>
      <c r="D390" t="s">
        <v>15</v>
      </c>
      <c r="E390" t="s">
        <v>22</v>
      </c>
      <c r="F390" t="s">
        <v>10</v>
      </c>
      <c r="G390" s="1">
        <v>45090</v>
      </c>
      <c r="H390" t="s">
        <v>854</v>
      </c>
      <c r="I390" t="s">
        <v>855</v>
      </c>
      <c r="J390">
        <v>59492.505830000002</v>
      </c>
      <c r="K390" t="s">
        <v>41</v>
      </c>
      <c r="L390">
        <v>11283</v>
      </c>
      <c r="M390">
        <v>192</v>
      </c>
      <c r="N390" t="s">
        <v>55</v>
      </c>
      <c r="O390" s="1">
        <v>45118</v>
      </c>
      <c r="P390" t="s">
        <v>56</v>
      </c>
      <c r="Q390" t="s">
        <v>57</v>
      </c>
      <c r="R390">
        <f>Healthcare_Data_v1__4[[#This Row],[Discharge Date]]-Healthcare_Data_v1__4[[#This Row],[Date of Admission]]</f>
        <v>28</v>
      </c>
      <c r="S390" t="str" cm="1">
        <f t="array" ref="S390">_xlfn.IFS( Healthcare_Data_v1__4[[#This Row],[Days of Stay]]&lt;10,"Low",Healthcare_Data_v1__4[[#This Row],[Days of Stay]]&lt;20,"Med",Healthcare_Data_v1__4[[#This Row],[Days of Stay]]&lt;=30,"High")</f>
        <v>High</v>
      </c>
      <c r="T390" t="str">
        <f>CONCATENATE(Healthcare_Data_v1__4[[#This Row],[Medical Condition]],Healthcare_Data_v1__4[[#This Row],[Duration]])</f>
        <v>HypertensionHigh</v>
      </c>
      <c r="U390">
        <f>MONTH(Healthcare_Data_v1__4[[#This Row],[Date of Admission]])</f>
        <v>6</v>
      </c>
      <c r="V390">
        <f>YEAR(Healthcare_Data_v1__4[[#This Row],[Date of Admission]])</f>
        <v>2023</v>
      </c>
      <c r="W390">
        <f>DAY(Healthcare_Data_v1__4[[#This Row],[Date of Admission]])</f>
        <v>13</v>
      </c>
    </row>
    <row r="391" spans="1:23" x14ac:dyDescent="0.3">
      <c r="A391" t="s">
        <v>18353</v>
      </c>
      <c r="B391">
        <v>47</v>
      </c>
      <c r="C391" t="s">
        <v>8</v>
      </c>
      <c r="D391" t="s">
        <v>15</v>
      </c>
      <c r="E391" t="s">
        <v>20</v>
      </c>
      <c r="F391" t="s">
        <v>6</v>
      </c>
      <c r="G391" s="1">
        <v>44996</v>
      </c>
      <c r="H391" t="s">
        <v>856</v>
      </c>
      <c r="I391" t="s">
        <v>857</v>
      </c>
      <c r="J391">
        <v>59484.488429999998</v>
      </c>
      <c r="K391" t="s">
        <v>66</v>
      </c>
      <c r="L391">
        <v>18923</v>
      </c>
      <c r="M391">
        <v>142</v>
      </c>
      <c r="N391" t="s">
        <v>55</v>
      </c>
      <c r="O391" s="1">
        <v>45017</v>
      </c>
      <c r="P391" t="s">
        <v>49</v>
      </c>
      <c r="Q391" t="s">
        <v>57</v>
      </c>
      <c r="R391">
        <f>Healthcare_Data_v1__4[[#This Row],[Discharge Date]]-Healthcare_Data_v1__4[[#This Row],[Date of Admission]]</f>
        <v>21</v>
      </c>
      <c r="S391" t="str" cm="1">
        <f t="array" ref="S391">_xlfn.IFS( Healthcare_Data_v1__4[[#This Row],[Days of Stay]]&lt;10,"Low",Healthcare_Data_v1__4[[#This Row],[Days of Stay]]&lt;20,"Med",Healthcare_Data_v1__4[[#This Row],[Days of Stay]]&lt;=30,"High")</f>
        <v>High</v>
      </c>
      <c r="T391" t="str">
        <f>CONCATENATE(Healthcare_Data_v1__4[[#This Row],[Medical Condition]],Healthcare_Data_v1__4[[#This Row],[Duration]])</f>
        <v>AsthmaHigh</v>
      </c>
      <c r="U391">
        <f>MONTH(Healthcare_Data_v1__4[[#This Row],[Date of Admission]])</f>
        <v>3</v>
      </c>
      <c r="V391">
        <f>YEAR(Healthcare_Data_v1__4[[#This Row],[Date of Admission]])</f>
        <v>2023</v>
      </c>
      <c r="W391">
        <f>DAY(Healthcare_Data_v1__4[[#This Row],[Date of Admission]])</f>
        <v>11</v>
      </c>
    </row>
    <row r="392" spans="1:23" x14ac:dyDescent="0.3">
      <c r="A392" t="s">
        <v>18354</v>
      </c>
      <c r="B392">
        <v>43</v>
      </c>
      <c r="C392" t="s">
        <v>8</v>
      </c>
      <c r="D392" t="s">
        <v>16</v>
      </c>
      <c r="E392" t="s">
        <v>26</v>
      </c>
      <c r="F392" t="s">
        <v>7</v>
      </c>
      <c r="G392" s="1">
        <v>44627</v>
      </c>
      <c r="H392" t="s">
        <v>858</v>
      </c>
      <c r="I392" t="s">
        <v>859</v>
      </c>
      <c r="J392">
        <v>59482.848129999998</v>
      </c>
      <c r="K392" t="s">
        <v>63</v>
      </c>
      <c r="L392">
        <v>11312</v>
      </c>
      <c r="M392">
        <v>158</v>
      </c>
      <c r="N392" t="s">
        <v>42</v>
      </c>
      <c r="O392" s="1">
        <v>44629</v>
      </c>
      <c r="P392" t="s">
        <v>60</v>
      </c>
      <c r="Q392" t="s">
        <v>50</v>
      </c>
      <c r="R392">
        <f>Healthcare_Data_v1__4[[#This Row],[Discharge Date]]-Healthcare_Data_v1__4[[#This Row],[Date of Admission]]</f>
        <v>2</v>
      </c>
      <c r="S392" t="str" cm="1">
        <f t="array" ref="S392">_xlfn.IFS( Healthcare_Data_v1__4[[#This Row],[Days of Stay]]&lt;10,"Low",Healthcare_Data_v1__4[[#This Row],[Days of Stay]]&lt;20,"Med",Healthcare_Data_v1__4[[#This Row],[Days of Stay]]&lt;=30,"High")</f>
        <v>Low</v>
      </c>
      <c r="T392" t="str">
        <f>CONCATENATE(Healthcare_Data_v1__4[[#This Row],[Medical Condition]],Healthcare_Data_v1__4[[#This Row],[Duration]])</f>
        <v>ObesityLow</v>
      </c>
      <c r="U392">
        <f>MONTH(Healthcare_Data_v1__4[[#This Row],[Date of Admission]])</f>
        <v>3</v>
      </c>
      <c r="V392">
        <f>YEAR(Healthcare_Data_v1__4[[#This Row],[Date of Admission]])</f>
        <v>2022</v>
      </c>
      <c r="W392">
        <f>DAY(Healthcare_Data_v1__4[[#This Row],[Date of Admission]])</f>
        <v>7</v>
      </c>
    </row>
    <row r="393" spans="1:23" x14ac:dyDescent="0.3">
      <c r="A393" t="s">
        <v>18355</v>
      </c>
      <c r="B393">
        <v>35</v>
      </c>
      <c r="C393" t="s">
        <v>5</v>
      </c>
      <c r="D393" t="s">
        <v>16</v>
      </c>
      <c r="E393" t="s">
        <v>24</v>
      </c>
      <c r="F393" t="s">
        <v>9</v>
      </c>
      <c r="G393" s="1">
        <v>45179</v>
      </c>
      <c r="H393" t="s">
        <v>860</v>
      </c>
      <c r="I393" t="s">
        <v>861</v>
      </c>
      <c r="J393">
        <v>59380.849139999998</v>
      </c>
      <c r="K393" t="s">
        <v>63</v>
      </c>
      <c r="L393">
        <v>3279</v>
      </c>
      <c r="M393">
        <v>168</v>
      </c>
      <c r="N393" t="s">
        <v>42</v>
      </c>
      <c r="O393" s="1">
        <v>45180</v>
      </c>
      <c r="P393" t="s">
        <v>60</v>
      </c>
      <c r="Q393" t="s">
        <v>44</v>
      </c>
      <c r="R393">
        <f>Healthcare_Data_v1__4[[#This Row],[Discharge Date]]-Healthcare_Data_v1__4[[#This Row],[Date of Admission]]</f>
        <v>1</v>
      </c>
      <c r="S393" t="str" cm="1">
        <f t="array" ref="S393">_xlfn.IFS( Healthcare_Data_v1__4[[#This Row],[Days of Stay]]&lt;10,"Low",Healthcare_Data_v1__4[[#This Row],[Days of Stay]]&lt;20,"Med",Healthcare_Data_v1__4[[#This Row],[Days of Stay]]&lt;=30,"High")</f>
        <v>Low</v>
      </c>
      <c r="T393" t="str">
        <f>CONCATENATE(Healthcare_Data_v1__4[[#This Row],[Medical Condition]],Healthcare_Data_v1__4[[#This Row],[Duration]])</f>
        <v>ArthritisLow</v>
      </c>
      <c r="U393">
        <f>MONTH(Healthcare_Data_v1__4[[#This Row],[Date of Admission]])</f>
        <v>9</v>
      </c>
      <c r="V393">
        <f>YEAR(Healthcare_Data_v1__4[[#This Row],[Date of Admission]])</f>
        <v>2023</v>
      </c>
      <c r="W393">
        <f>DAY(Healthcare_Data_v1__4[[#This Row],[Date of Admission]])</f>
        <v>10</v>
      </c>
    </row>
    <row r="394" spans="1:23" x14ac:dyDescent="0.3">
      <c r="A394" t="s">
        <v>862</v>
      </c>
      <c r="B394">
        <v>79</v>
      </c>
      <c r="C394" t="s">
        <v>3</v>
      </c>
      <c r="D394" t="s">
        <v>15</v>
      </c>
      <c r="E394" t="s">
        <v>25</v>
      </c>
      <c r="F394" t="s">
        <v>9</v>
      </c>
      <c r="G394" s="1">
        <v>44724</v>
      </c>
      <c r="H394" t="s">
        <v>863</v>
      </c>
      <c r="I394" t="s">
        <v>864</v>
      </c>
      <c r="J394">
        <v>59370.840219999998</v>
      </c>
      <c r="K394" t="s">
        <v>41</v>
      </c>
      <c r="L394">
        <v>15964</v>
      </c>
      <c r="M394">
        <v>379</v>
      </c>
      <c r="N394" t="s">
        <v>48</v>
      </c>
      <c r="O394" s="1">
        <v>44725</v>
      </c>
      <c r="P394" t="s">
        <v>43</v>
      </c>
      <c r="Q394" t="s">
        <v>44</v>
      </c>
      <c r="R394">
        <f>Healthcare_Data_v1__4[[#This Row],[Discharge Date]]-Healthcare_Data_v1__4[[#This Row],[Date of Admission]]</f>
        <v>1</v>
      </c>
      <c r="S394" t="str" cm="1">
        <f t="array" ref="S394">_xlfn.IFS( Healthcare_Data_v1__4[[#This Row],[Days of Stay]]&lt;10,"Low",Healthcare_Data_v1__4[[#This Row],[Days of Stay]]&lt;20,"Med",Healthcare_Data_v1__4[[#This Row],[Days of Stay]]&lt;=30,"High")</f>
        <v>Low</v>
      </c>
      <c r="T394" t="str">
        <f>CONCATENATE(Healthcare_Data_v1__4[[#This Row],[Medical Condition]],Healthcare_Data_v1__4[[#This Row],[Duration]])</f>
        <v>ArthritisLow</v>
      </c>
      <c r="U394">
        <f>MONTH(Healthcare_Data_v1__4[[#This Row],[Date of Admission]])</f>
        <v>6</v>
      </c>
      <c r="V394">
        <f>YEAR(Healthcare_Data_v1__4[[#This Row],[Date of Admission]])</f>
        <v>2022</v>
      </c>
      <c r="W394">
        <f>DAY(Healthcare_Data_v1__4[[#This Row],[Date of Admission]])</f>
        <v>12</v>
      </c>
    </row>
    <row r="395" spans="1:23" x14ac:dyDescent="0.3">
      <c r="A395" t="s">
        <v>865</v>
      </c>
      <c r="B395">
        <v>60</v>
      </c>
      <c r="C395" t="s">
        <v>3</v>
      </c>
      <c r="D395" t="s">
        <v>15</v>
      </c>
      <c r="E395" t="s">
        <v>24</v>
      </c>
      <c r="F395" t="s">
        <v>9</v>
      </c>
      <c r="G395" s="1">
        <v>43790</v>
      </c>
      <c r="H395" t="s">
        <v>866</v>
      </c>
      <c r="I395" t="s">
        <v>867</v>
      </c>
      <c r="J395">
        <v>59341.072079999998</v>
      </c>
      <c r="K395" t="s">
        <v>41</v>
      </c>
      <c r="L395">
        <v>8144</v>
      </c>
      <c r="M395">
        <v>126</v>
      </c>
      <c r="N395" t="s">
        <v>48</v>
      </c>
      <c r="O395" s="1">
        <v>43808</v>
      </c>
      <c r="P395" t="s">
        <v>49</v>
      </c>
      <c r="Q395" t="s">
        <v>57</v>
      </c>
      <c r="R395">
        <f>Healthcare_Data_v1__4[[#This Row],[Discharge Date]]-Healthcare_Data_v1__4[[#This Row],[Date of Admission]]</f>
        <v>18</v>
      </c>
      <c r="S395" t="str" cm="1">
        <f t="array" ref="S395">_xlfn.IFS( Healthcare_Data_v1__4[[#This Row],[Days of Stay]]&lt;10,"Low",Healthcare_Data_v1__4[[#This Row],[Days of Stay]]&lt;20,"Med",Healthcare_Data_v1__4[[#This Row],[Days of Stay]]&lt;=30,"High")</f>
        <v>Med</v>
      </c>
      <c r="T395" t="str">
        <f>CONCATENATE(Healthcare_Data_v1__4[[#This Row],[Medical Condition]],Healthcare_Data_v1__4[[#This Row],[Duration]])</f>
        <v>ArthritisMed</v>
      </c>
      <c r="U395">
        <f>MONTH(Healthcare_Data_v1__4[[#This Row],[Date of Admission]])</f>
        <v>11</v>
      </c>
      <c r="V395">
        <f>YEAR(Healthcare_Data_v1__4[[#This Row],[Date of Admission]])</f>
        <v>2019</v>
      </c>
      <c r="W395">
        <f>DAY(Healthcare_Data_v1__4[[#This Row],[Date of Admission]])</f>
        <v>21</v>
      </c>
    </row>
    <row r="396" spans="1:23" x14ac:dyDescent="0.3">
      <c r="A396" t="s">
        <v>18356</v>
      </c>
      <c r="B396">
        <v>73</v>
      </c>
      <c r="C396" t="s">
        <v>3</v>
      </c>
      <c r="D396" t="s">
        <v>15</v>
      </c>
      <c r="E396" t="s">
        <v>23</v>
      </c>
      <c r="F396" t="s">
        <v>7</v>
      </c>
      <c r="G396" s="1">
        <v>44865</v>
      </c>
      <c r="H396" t="s">
        <v>868</v>
      </c>
      <c r="I396" t="s">
        <v>869</v>
      </c>
      <c r="J396">
        <v>59330.337579999999</v>
      </c>
      <c r="K396" t="s">
        <v>41</v>
      </c>
      <c r="L396">
        <v>8593</v>
      </c>
      <c r="M396">
        <v>369</v>
      </c>
      <c r="N396" t="s">
        <v>42</v>
      </c>
      <c r="O396" s="1">
        <v>44884</v>
      </c>
      <c r="P396" t="s">
        <v>49</v>
      </c>
      <c r="Q396" t="s">
        <v>50</v>
      </c>
      <c r="R396">
        <f>Healthcare_Data_v1__4[[#This Row],[Discharge Date]]-Healthcare_Data_v1__4[[#This Row],[Date of Admission]]</f>
        <v>19</v>
      </c>
      <c r="S396" t="str" cm="1">
        <f t="array" ref="S396">_xlfn.IFS( Healthcare_Data_v1__4[[#This Row],[Days of Stay]]&lt;10,"Low",Healthcare_Data_v1__4[[#This Row],[Days of Stay]]&lt;20,"Med",Healthcare_Data_v1__4[[#This Row],[Days of Stay]]&lt;=30,"High")</f>
        <v>Med</v>
      </c>
      <c r="T396" t="str">
        <f>CONCATENATE(Healthcare_Data_v1__4[[#This Row],[Medical Condition]],Healthcare_Data_v1__4[[#This Row],[Duration]])</f>
        <v>ObesityMed</v>
      </c>
      <c r="U396">
        <f>MONTH(Healthcare_Data_v1__4[[#This Row],[Date of Admission]])</f>
        <v>10</v>
      </c>
      <c r="V396">
        <f>YEAR(Healthcare_Data_v1__4[[#This Row],[Date of Admission]])</f>
        <v>2022</v>
      </c>
      <c r="W396">
        <f>DAY(Healthcare_Data_v1__4[[#This Row],[Date of Admission]])</f>
        <v>31</v>
      </c>
    </row>
    <row r="397" spans="1:23" x14ac:dyDescent="0.3">
      <c r="A397" t="s">
        <v>870</v>
      </c>
      <c r="B397">
        <v>84</v>
      </c>
      <c r="C397" t="s">
        <v>3</v>
      </c>
      <c r="D397" t="s">
        <v>16</v>
      </c>
      <c r="E397" t="s">
        <v>19</v>
      </c>
      <c r="F397" t="s">
        <v>11</v>
      </c>
      <c r="G397" s="1">
        <v>45027</v>
      </c>
      <c r="H397" t="s">
        <v>871</v>
      </c>
      <c r="I397" t="s">
        <v>872</v>
      </c>
      <c r="J397">
        <v>59273.369100000004</v>
      </c>
      <c r="K397" t="s">
        <v>41</v>
      </c>
      <c r="L397">
        <v>7360</v>
      </c>
      <c r="M397">
        <v>270</v>
      </c>
      <c r="N397" t="s">
        <v>42</v>
      </c>
      <c r="O397" s="1">
        <v>45045</v>
      </c>
      <c r="P397" t="s">
        <v>56</v>
      </c>
      <c r="Q397" t="s">
        <v>50</v>
      </c>
      <c r="R397">
        <f>Healthcare_Data_v1__4[[#This Row],[Discharge Date]]-Healthcare_Data_v1__4[[#This Row],[Date of Admission]]</f>
        <v>18</v>
      </c>
      <c r="S397" t="str" cm="1">
        <f t="array" ref="S397">_xlfn.IFS( Healthcare_Data_v1__4[[#This Row],[Days of Stay]]&lt;10,"Low",Healthcare_Data_v1__4[[#This Row],[Days of Stay]]&lt;20,"Med",Healthcare_Data_v1__4[[#This Row],[Days of Stay]]&lt;=30,"High")</f>
        <v>Med</v>
      </c>
      <c r="T397" t="str">
        <f>CONCATENATE(Healthcare_Data_v1__4[[#This Row],[Medical Condition]],Healthcare_Data_v1__4[[#This Row],[Duration]])</f>
        <v>CancerMed</v>
      </c>
      <c r="U397">
        <f>MONTH(Healthcare_Data_v1__4[[#This Row],[Date of Admission]])</f>
        <v>4</v>
      </c>
      <c r="V397">
        <f>YEAR(Healthcare_Data_v1__4[[#This Row],[Date of Admission]])</f>
        <v>2023</v>
      </c>
      <c r="W397">
        <f>DAY(Healthcare_Data_v1__4[[#This Row],[Date of Admission]])</f>
        <v>11</v>
      </c>
    </row>
    <row r="398" spans="1:23" x14ac:dyDescent="0.3">
      <c r="A398" t="s">
        <v>18357</v>
      </c>
      <c r="B398">
        <v>19</v>
      </c>
      <c r="C398" t="s">
        <v>12</v>
      </c>
      <c r="D398" t="s">
        <v>16</v>
      </c>
      <c r="E398" t="s">
        <v>23</v>
      </c>
      <c r="F398" t="s">
        <v>10</v>
      </c>
      <c r="G398" s="1">
        <v>44802</v>
      </c>
      <c r="H398" t="s">
        <v>873</v>
      </c>
      <c r="I398" t="s">
        <v>874</v>
      </c>
      <c r="J398">
        <v>59259.347260000002</v>
      </c>
      <c r="K398" t="s">
        <v>66</v>
      </c>
      <c r="L398">
        <v>24715</v>
      </c>
      <c r="M398">
        <v>229</v>
      </c>
      <c r="N398" t="s">
        <v>55</v>
      </c>
      <c r="O398" s="1">
        <v>44811</v>
      </c>
      <c r="P398" t="s">
        <v>60</v>
      </c>
      <c r="Q398" t="s">
        <v>57</v>
      </c>
      <c r="R398">
        <f>Healthcare_Data_v1__4[[#This Row],[Discharge Date]]-Healthcare_Data_v1__4[[#This Row],[Date of Admission]]</f>
        <v>9</v>
      </c>
      <c r="S398" t="str" cm="1">
        <f t="array" ref="S398">_xlfn.IFS( Healthcare_Data_v1__4[[#This Row],[Days of Stay]]&lt;10,"Low",Healthcare_Data_v1__4[[#This Row],[Days of Stay]]&lt;20,"Med",Healthcare_Data_v1__4[[#This Row],[Days of Stay]]&lt;=30,"High")</f>
        <v>Low</v>
      </c>
      <c r="T398" t="str">
        <f>CONCATENATE(Healthcare_Data_v1__4[[#This Row],[Medical Condition]],Healthcare_Data_v1__4[[#This Row],[Duration]])</f>
        <v>HypertensionLow</v>
      </c>
      <c r="U398">
        <f>MONTH(Healthcare_Data_v1__4[[#This Row],[Date of Admission]])</f>
        <v>8</v>
      </c>
      <c r="V398">
        <f>YEAR(Healthcare_Data_v1__4[[#This Row],[Date of Admission]])</f>
        <v>2022</v>
      </c>
      <c r="W398">
        <f>DAY(Healthcare_Data_v1__4[[#This Row],[Date of Admission]])</f>
        <v>29</v>
      </c>
    </row>
    <row r="399" spans="1:23" x14ac:dyDescent="0.3">
      <c r="A399" t="s">
        <v>18358</v>
      </c>
      <c r="B399">
        <v>54</v>
      </c>
      <c r="C399" t="s">
        <v>8</v>
      </c>
      <c r="D399" t="s">
        <v>16</v>
      </c>
      <c r="E399" t="s">
        <v>26</v>
      </c>
      <c r="F399" t="s">
        <v>10</v>
      </c>
      <c r="G399" s="1">
        <v>44587</v>
      </c>
      <c r="H399" t="s">
        <v>875</v>
      </c>
      <c r="I399" t="s">
        <v>876</v>
      </c>
      <c r="J399">
        <v>59189.673569999999</v>
      </c>
      <c r="K399" t="s">
        <v>41</v>
      </c>
      <c r="L399">
        <v>7345</v>
      </c>
      <c r="M399">
        <v>497</v>
      </c>
      <c r="N399" t="s">
        <v>48</v>
      </c>
      <c r="O399" s="1">
        <v>44598</v>
      </c>
      <c r="P399" t="s">
        <v>56</v>
      </c>
      <c r="Q399" t="s">
        <v>50</v>
      </c>
      <c r="R399">
        <f>Healthcare_Data_v1__4[[#This Row],[Discharge Date]]-Healthcare_Data_v1__4[[#This Row],[Date of Admission]]</f>
        <v>11</v>
      </c>
      <c r="S399" t="str" cm="1">
        <f t="array" ref="S399">_xlfn.IFS( Healthcare_Data_v1__4[[#This Row],[Days of Stay]]&lt;10,"Low",Healthcare_Data_v1__4[[#This Row],[Days of Stay]]&lt;20,"Med",Healthcare_Data_v1__4[[#This Row],[Days of Stay]]&lt;=30,"High")</f>
        <v>Med</v>
      </c>
      <c r="T399" t="str">
        <f>CONCATENATE(Healthcare_Data_v1__4[[#This Row],[Medical Condition]],Healthcare_Data_v1__4[[#This Row],[Duration]])</f>
        <v>HypertensionMed</v>
      </c>
      <c r="U399">
        <f>MONTH(Healthcare_Data_v1__4[[#This Row],[Date of Admission]])</f>
        <v>1</v>
      </c>
      <c r="V399">
        <f>YEAR(Healthcare_Data_v1__4[[#This Row],[Date of Admission]])</f>
        <v>2022</v>
      </c>
      <c r="W399">
        <f>DAY(Healthcare_Data_v1__4[[#This Row],[Date of Admission]])</f>
        <v>26</v>
      </c>
    </row>
    <row r="400" spans="1:23" x14ac:dyDescent="0.3">
      <c r="A400" t="s">
        <v>18359</v>
      </c>
      <c r="B400">
        <v>44</v>
      </c>
      <c r="C400" t="s">
        <v>8</v>
      </c>
      <c r="D400" t="s">
        <v>16</v>
      </c>
      <c r="E400" t="s">
        <v>24</v>
      </c>
      <c r="F400" t="s">
        <v>10</v>
      </c>
      <c r="G400" s="1">
        <v>43513</v>
      </c>
      <c r="H400" t="s">
        <v>877</v>
      </c>
      <c r="I400" t="s">
        <v>878</v>
      </c>
      <c r="J400">
        <v>59056.622000000003</v>
      </c>
      <c r="K400" t="s">
        <v>63</v>
      </c>
      <c r="L400">
        <v>9290</v>
      </c>
      <c r="M400">
        <v>425</v>
      </c>
      <c r="N400" t="s">
        <v>48</v>
      </c>
      <c r="O400" s="1">
        <v>43523</v>
      </c>
      <c r="P400" t="s">
        <v>60</v>
      </c>
      <c r="Q400" t="s">
        <v>44</v>
      </c>
      <c r="R400">
        <f>Healthcare_Data_v1__4[[#This Row],[Discharge Date]]-Healthcare_Data_v1__4[[#This Row],[Date of Admission]]</f>
        <v>10</v>
      </c>
      <c r="S400" t="str" cm="1">
        <f t="array" ref="S400">_xlfn.IFS( Healthcare_Data_v1__4[[#This Row],[Days of Stay]]&lt;10,"Low",Healthcare_Data_v1__4[[#This Row],[Days of Stay]]&lt;20,"Med",Healthcare_Data_v1__4[[#This Row],[Days of Stay]]&lt;=30,"High")</f>
        <v>Med</v>
      </c>
      <c r="T400" t="str">
        <f>CONCATENATE(Healthcare_Data_v1__4[[#This Row],[Medical Condition]],Healthcare_Data_v1__4[[#This Row],[Duration]])</f>
        <v>HypertensionMed</v>
      </c>
      <c r="U400">
        <f>MONTH(Healthcare_Data_v1__4[[#This Row],[Date of Admission]])</f>
        <v>2</v>
      </c>
      <c r="V400">
        <f>YEAR(Healthcare_Data_v1__4[[#This Row],[Date of Admission]])</f>
        <v>2019</v>
      </c>
      <c r="W400">
        <f>DAY(Healthcare_Data_v1__4[[#This Row],[Date of Admission]])</f>
        <v>17</v>
      </c>
    </row>
    <row r="401" spans="1:23" x14ac:dyDescent="0.3">
      <c r="A401" t="s">
        <v>18360</v>
      </c>
      <c r="B401">
        <v>35</v>
      </c>
      <c r="C401" t="s">
        <v>5</v>
      </c>
      <c r="D401" t="s">
        <v>15</v>
      </c>
      <c r="E401" t="s">
        <v>22</v>
      </c>
      <c r="F401" t="s">
        <v>9</v>
      </c>
      <c r="G401" s="1">
        <v>43519</v>
      </c>
      <c r="H401" t="s">
        <v>879</v>
      </c>
      <c r="I401" t="s">
        <v>880</v>
      </c>
      <c r="J401">
        <v>59049.984770000003</v>
      </c>
      <c r="K401" t="s">
        <v>41</v>
      </c>
      <c r="L401">
        <v>5776</v>
      </c>
      <c r="M401">
        <v>483</v>
      </c>
      <c r="N401" t="s">
        <v>55</v>
      </c>
      <c r="O401" s="1">
        <v>43530</v>
      </c>
      <c r="P401" t="s">
        <v>85</v>
      </c>
      <c r="Q401" t="s">
        <v>50</v>
      </c>
      <c r="R401">
        <f>Healthcare_Data_v1__4[[#This Row],[Discharge Date]]-Healthcare_Data_v1__4[[#This Row],[Date of Admission]]</f>
        <v>11</v>
      </c>
      <c r="S401" t="str" cm="1">
        <f t="array" ref="S401">_xlfn.IFS( Healthcare_Data_v1__4[[#This Row],[Days of Stay]]&lt;10,"Low",Healthcare_Data_v1__4[[#This Row],[Days of Stay]]&lt;20,"Med",Healthcare_Data_v1__4[[#This Row],[Days of Stay]]&lt;=30,"High")</f>
        <v>Med</v>
      </c>
      <c r="T401" t="str">
        <f>CONCATENATE(Healthcare_Data_v1__4[[#This Row],[Medical Condition]],Healthcare_Data_v1__4[[#This Row],[Duration]])</f>
        <v>ArthritisMed</v>
      </c>
      <c r="U401">
        <f>MONTH(Healthcare_Data_v1__4[[#This Row],[Date of Admission]])</f>
        <v>2</v>
      </c>
      <c r="V401">
        <f>YEAR(Healthcare_Data_v1__4[[#This Row],[Date of Admission]])</f>
        <v>2019</v>
      </c>
      <c r="W401">
        <f>DAY(Healthcare_Data_v1__4[[#This Row],[Date of Admission]])</f>
        <v>23</v>
      </c>
    </row>
    <row r="402" spans="1:23" x14ac:dyDescent="0.3">
      <c r="A402" t="s">
        <v>18361</v>
      </c>
      <c r="B402">
        <v>57</v>
      </c>
      <c r="C402" t="s">
        <v>3</v>
      </c>
      <c r="D402" t="s">
        <v>16</v>
      </c>
      <c r="E402" t="s">
        <v>21</v>
      </c>
      <c r="F402" t="s">
        <v>10</v>
      </c>
      <c r="G402" s="1">
        <v>43839</v>
      </c>
      <c r="H402" t="s">
        <v>881</v>
      </c>
      <c r="I402" t="s">
        <v>882</v>
      </c>
      <c r="J402">
        <v>58958.211569999999</v>
      </c>
      <c r="K402" t="s">
        <v>47</v>
      </c>
      <c r="L402">
        <v>4269</v>
      </c>
      <c r="M402">
        <v>372</v>
      </c>
      <c r="N402" t="s">
        <v>55</v>
      </c>
      <c r="O402" s="1">
        <v>43847</v>
      </c>
      <c r="P402" t="s">
        <v>49</v>
      </c>
      <c r="Q402" t="s">
        <v>50</v>
      </c>
      <c r="R402">
        <f>Healthcare_Data_v1__4[[#This Row],[Discharge Date]]-Healthcare_Data_v1__4[[#This Row],[Date of Admission]]</f>
        <v>8</v>
      </c>
      <c r="S402" t="str" cm="1">
        <f t="array" ref="S402">_xlfn.IFS( Healthcare_Data_v1__4[[#This Row],[Days of Stay]]&lt;10,"Low",Healthcare_Data_v1__4[[#This Row],[Days of Stay]]&lt;20,"Med",Healthcare_Data_v1__4[[#This Row],[Days of Stay]]&lt;=30,"High")</f>
        <v>Low</v>
      </c>
      <c r="T402" t="str">
        <f>CONCATENATE(Healthcare_Data_v1__4[[#This Row],[Medical Condition]],Healthcare_Data_v1__4[[#This Row],[Duration]])</f>
        <v>HypertensionLow</v>
      </c>
      <c r="U402">
        <f>MONTH(Healthcare_Data_v1__4[[#This Row],[Date of Admission]])</f>
        <v>1</v>
      </c>
      <c r="V402">
        <f>YEAR(Healthcare_Data_v1__4[[#This Row],[Date of Admission]])</f>
        <v>2020</v>
      </c>
      <c r="W402">
        <f>DAY(Healthcare_Data_v1__4[[#This Row],[Date of Admission]])</f>
        <v>9</v>
      </c>
    </row>
    <row r="403" spans="1:23" x14ac:dyDescent="0.3">
      <c r="A403" t="s">
        <v>18362</v>
      </c>
      <c r="B403">
        <v>71</v>
      </c>
      <c r="C403" t="s">
        <v>3</v>
      </c>
      <c r="D403" t="s">
        <v>16</v>
      </c>
      <c r="E403" t="s">
        <v>25</v>
      </c>
      <c r="F403" t="s">
        <v>9</v>
      </c>
      <c r="G403" s="1">
        <v>44428</v>
      </c>
      <c r="H403" t="s">
        <v>883</v>
      </c>
      <c r="I403" t="s">
        <v>884</v>
      </c>
      <c r="J403">
        <v>58952.589399999997</v>
      </c>
      <c r="K403" t="s">
        <v>41</v>
      </c>
      <c r="L403">
        <v>23428</v>
      </c>
      <c r="M403">
        <v>162</v>
      </c>
      <c r="N403" t="s">
        <v>48</v>
      </c>
      <c r="O403" s="1">
        <v>44454</v>
      </c>
      <c r="P403" t="s">
        <v>43</v>
      </c>
      <c r="Q403" t="s">
        <v>57</v>
      </c>
      <c r="R403">
        <f>Healthcare_Data_v1__4[[#This Row],[Discharge Date]]-Healthcare_Data_v1__4[[#This Row],[Date of Admission]]</f>
        <v>26</v>
      </c>
      <c r="S403" t="str" cm="1">
        <f t="array" ref="S403">_xlfn.IFS( Healthcare_Data_v1__4[[#This Row],[Days of Stay]]&lt;10,"Low",Healthcare_Data_v1__4[[#This Row],[Days of Stay]]&lt;20,"Med",Healthcare_Data_v1__4[[#This Row],[Days of Stay]]&lt;=30,"High")</f>
        <v>High</v>
      </c>
      <c r="T403" t="str">
        <f>CONCATENATE(Healthcare_Data_v1__4[[#This Row],[Medical Condition]],Healthcare_Data_v1__4[[#This Row],[Duration]])</f>
        <v>ArthritisHigh</v>
      </c>
      <c r="U403">
        <f>MONTH(Healthcare_Data_v1__4[[#This Row],[Date of Admission]])</f>
        <v>8</v>
      </c>
      <c r="V403">
        <f>YEAR(Healthcare_Data_v1__4[[#This Row],[Date of Admission]])</f>
        <v>2021</v>
      </c>
      <c r="W403">
        <f>DAY(Healthcare_Data_v1__4[[#This Row],[Date of Admission]])</f>
        <v>20</v>
      </c>
    </row>
    <row r="404" spans="1:23" x14ac:dyDescent="0.3">
      <c r="A404" t="s">
        <v>18363</v>
      </c>
      <c r="B404">
        <v>44</v>
      </c>
      <c r="C404" t="s">
        <v>8</v>
      </c>
      <c r="D404" t="s">
        <v>16</v>
      </c>
      <c r="E404" t="s">
        <v>20</v>
      </c>
      <c r="F404" t="s">
        <v>10</v>
      </c>
      <c r="G404" s="1">
        <v>45002</v>
      </c>
      <c r="H404" t="s">
        <v>885</v>
      </c>
      <c r="I404" t="s">
        <v>886</v>
      </c>
      <c r="J404">
        <v>58945.89271</v>
      </c>
      <c r="K404" t="s">
        <v>41</v>
      </c>
      <c r="L404">
        <v>24843</v>
      </c>
      <c r="M404">
        <v>403</v>
      </c>
      <c r="N404" t="s">
        <v>55</v>
      </c>
      <c r="O404" s="1">
        <v>45010</v>
      </c>
      <c r="P404" t="s">
        <v>56</v>
      </c>
      <c r="Q404" t="s">
        <v>57</v>
      </c>
      <c r="R404">
        <f>Healthcare_Data_v1__4[[#This Row],[Discharge Date]]-Healthcare_Data_v1__4[[#This Row],[Date of Admission]]</f>
        <v>8</v>
      </c>
      <c r="S404" t="str" cm="1">
        <f t="array" ref="S404">_xlfn.IFS( Healthcare_Data_v1__4[[#This Row],[Days of Stay]]&lt;10,"Low",Healthcare_Data_v1__4[[#This Row],[Days of Stay]]&lt;20,"Med",Healthcare_Data_v1__4[[#This Row],[Days of Stay]]&lt;=30,"High")</f>
        <v>Low</v>
      </c>
      <c r="T404" t="str">
        <f>CONCATENATE(Healthcare_Data_v1__4[[#This Row],[Medical Condition]],Healthcare_Data_v1__4[[#This Row],[Duration]])</f>
        <v>HypertensionLow</v>
      </c>
      <c r="U404">
        <f>MONTH(Healthcare_Data_v1__4[[#This Row],[Date of Admission]])</f>
        <v>3</v>
      </c>
      <c r="V404">
        <f>YEAR(Healthcare_Data_v1__4[[#This Row],[Date of Admission]])</f>
        <v>2023</v>
      </c>
      <c r="W404">
        <f>DAY(Healthcare_Data_v1__4[[#This Row],[Date of Admission]])</f>
        <v>17</v>
      </c>
    </row>
    <row r="405" spans="1:23" x14ac:dyDescent="0.3">
      <c r="A405" t="s">
        <v>18364</v>
      </c>
      <c r="B405">
        <v>52</v>
      </c>
      <c r="C405" t="s">
        <v>8</v>
      </c>
      <c r="D405" t="s">
        <v>15</v>
      </c>
      <c r="E405" t="s">
        <v>22</v>
      </c>
      <c r="F405" t="s">
        <v>4</v>
      </c>
      <c r="G405" s="1">
        <v>44241</v>
      </c>
      <c r="H405" t="s">
        <v>887</v>
      </c>
      <c r="I405" t="s">
        <v>888</v>
      </c>
      <c r="J405">
        <v>58936.144690000001</v>
      </c>
      <c r="K405" t="s">
        <v>47</v>
      </c>
      <c r="L405">
        <v>29412</v>
      </c>
      <c r="M405">
        <v>205</v>
      </c>
      <c r="N405" t="s">
        <v>48</v>
      </c>
      <c r="O405" s="1">
        <v>44251</v>
      </c>
      <c r="P405" t="s">
        <v>85</v>
      </c>
      <c r="Q405" t="s">
        <v>57</v>
      </c>
      <c r="R405">
        <f>Healthcare_Data_v1__4[[#This Row],[Discharge Date]]-Healthcare_Data_v1__4[[#This Row],[Date of Admission]]</f>
        <v>10</v>
      </c>
      <c r="S405" t="str" cm="1">
        <f t="array" ref="S405">_xlfn.IFS( Healthcare_Data_v1__4[[#This Row],[Days of Stay]]&lt;10,"Low",Healthcare_Data_v1__4[[#This Row],[Days of Stay]]&lt;20,"Med",Healthcare_Data_v1__4[[#This Row],[Days of Stay]]&lt;=30,"High")</f>
        <v>Med</v>
      </c>
      <c r="T405" t="str">
        <f>CONCATENATE(Healthcare_Data_v1__4[[#This Row],[Medical Condition]],Healthcare_Data_v1__4[[#This Row],[Duration]])</f>
        <v>DiabetesMed</v>
      </c>
      <c r="U405">
        <f>MONTH(Healthcare_Data_v1__4[[#This Row],[Date of Admission]])</f>
        <v>2</v>
      </c>
      <c r="V405">
        <f>YEAR(Healthcare_Data_v1__4[[#This Row],[Date of Admission]])</f>
        <v>2021</v>
      </c>
      <c r="W405">
        <f>DAY(Healthcare_Data_v1__4[[#This Row],[Date of Admission]])</f>
        <v>14</v>
      </c>
    </row>
    <row r="406" spans="1:23" x14ac:dyDescent="0.3">
      <c r="A406" t="s">
        <v>18365</v>
      </c>
      <c r="B406">
        <v>81</v>
      </c>
      <c r="C406" t="s">
        <v>3</v>
      </c>
      <c r="D406" t="s">
        <v>16</v>
      </c>
      <c r="E406" t="s">
        <v>20</v>
      </c>
      <c r="F406" t="s">
        <v>7</v>
      </c>
      <c r="G406" s="1">
        <v>43859</v>
      </c>
      <c r="H406" t="s">
        <v>889</v>
      </c>
      <c r="I406" t="s">
        <v>890</v>
      </c>
      <c r="J406">
        <v>58925.528290000002</v>
      </c>
      <c r="K406" t="s">
        <v>41</v>
      </c>
      <c r="L406">
        <v>5650</v>
      </c>
      <c r="M406">
        <v>497</v>
      </c>
      <c r="N406" t="s">
        <v>42</v>
      </c>
      <c r="O406" s="1">
        <v>43869</v>
      </c>
      <c r="P406" t="s">
        <v>49</v>
      </c>
      <c r="Q406" t="s">
        <v>57</v>
      </c>
      <c r="R406">
        <f>Healthcare_Data_v1__4[[#This Row],[Discharge Date]]-Healthcare_Data_v1__4[[#This Row],[Date of Admission]]</f>
        <v>10</v>
      </c>
      <c r="S406" t="str" cm="1">
        <f t="array" ref="S406">_xlfn.IFS( Healthcare_Data_v1__4[[#This Row],[Days of Stay]]&lt;10,"Low",Healthcare_Data_v1__4[[#This Row],[Days of Stay]]&lt;20,"Med",Healthcare_Data_v1__4[[#This Row],[Days of Stay]]&lt;=30,"High")</f>
        <v>Med</v>
      </c>
      <c r="T406" t="str">
        <f>CONCATENATE(Healthcare_Data_v1__4[[#This Row],[Medical Condition]],Healthcare_Data_v1__4[[#This Row],[Duration]])</f>
        <v>ObesityMed</v>
      </c>
      <c r="U406">
        <f>MONTH(Healthcare_Data_v1__4[[#This Row],[Date of Admission]])</f>
        <v>1</v>
      </c>
      <c r="V406">
        <f>YEAR(Healthcare_Data_v1__4[[#This Row],[Date of Admission]])</f>
        <v>2020</v>
      </c>
      <c r="W406">
        <f>DAY(Healthcare_Data_v1__4[[#This Row],[Date of Admission]])</f>
        <v>29</v>
      </c>
    </row>
    <row r="407" spans="1:23" x14ac:dyDescent="0.3">
      <c r="A407" t="s">
        <v>18366</v>
      </c>
      <c r="B407">
        <v>74</v>
      </c>
      <c r="C407" t="s">
        <v>3</v>
      </c>
      <c r="D407" t="s">
        <v>15</v>
      </c>
      <c r="E407" t="s">
        <v>22</v>
      </c>
      <c r="F407" t="s">
        <v>10</v>
      </c>
      <c r="G407" s="1">
        <v>44911</v>
      </c>
      <c r="H407" t="s">
        <v>891</v>
      </c>
      <c r="I407" t="s">
        <v>892</v>
      </c>
      <c r="J407">
        <v>58923.574809999998</v>
      </c>
      <c r="K407" t="s">
        <v>41</v>
      </c>
      <c r="L407">
        <v>11192</v>
      </c>
      <c r="M407">
        <v>353</v>
      </c>
      <c r="N407" t="s">
        <v>48</v>
      </c>
      <c r="O407" s="1">
        <v>44933</v>
      </c>
      <c r="P407" t="s">
        <v>56</v>
      </c>
      <c r="Q407" t="s">
        <v>44</v>
      </c>
      <c r="R407">
        <f>Healthcare_Data_v1__4[[#This Row],[Discharge Date]]-Healthcare_Data_v1__4[[#This Row],[Date of Admission]]</f>
        <v>22</v>
      </c>
      <c r="S407" t="str" cm="1">
        <f t="array" ref="S407">_xlfn.IFS( Healthcare_Data_v1__4[[#This Row],[Days of Stay]]&lt;10,"Low",Healthcare_Data_v1__4[[#This Row],[Days of Stay]]&lt;20,"Med",Healthcare_Data_v1__4[[#This Row],[Days of Stay]]&lt;=30,"High")</f>
        <v>High</v>
      </c>
      <c r="T407" t="str">
        <f>CONCATENATE(Healthcare_Data_v1__4[[#This Row],[Medical Condition]],Healthcare_Data_v1__4[[#This Row],[Duration]])</f>
        <v>HypertensionHigh</v>
      </c>
      <c r="U407">
        <f>MONTH(Healthcare_Data_v1__4[[#This Row],[Date of Admission]])</f>
        <v>12</v>
      </c>
      <c r="V407">
        <f>YEAR(Healthcare_Data_v1__4[[#This Row],[Date of Admission]])</f>
        <v>2022</v>
      </c>
      <c r="W407">
        <f>DAY(Healthcare_Data_v1__4[[#This Row],[Date of Admission]])</f>
        <v>16</v>
      </c>
    </row>
    <row r="408" spans="1:23" x14ac:dyDescent="0.3">
      <c r="A408" t="s">
        <v>18367</v>
      </c>
      <c r="B408">
        <v>47</v>
      </c>
      <c r="C408" t="s">
        <v>8</v>
      </c>
      <c r="D408" t="s">
        <v>15</v>
      </c>
      <c r="E408" t="s">
        <v>25</v>
      </c>
      <c r="F408" t="s">
        <v>11</v>
      </c>
      <c r="G408" s="1">
        <v>44364</v>
      </c>
      <c r="H408" t="s">
        <v>893</v>
      </c>
      <c r="I408" t="s">
        <v>894</v>
      </c>
      <c r="J408">
        <v>58888.430439999996</v>
      </c>
      <c r="K408" t="s">
        <v>63</v>
      </c>
      <c r="L408">
        <v>48220</v>
      </c>
      <c r="M408">
        <v>196</v>
      </c>
      <c r="N408" t="s">
        <v>48</v>
      </c>
      <c r="O408" s="1">
        <v>44381</v>
      </c>
      <c r="P408" t="s">
        <v>49</v>
      </c>
      <c r="Q408" t="s">
        <v>50</v>
      </c>
      <c r="R408">
        <f>Healthcare_Data_v1__4[[#This Row],[Discharge Date]]-Healthcare_Data_v1__4[[#This Row],[Date of Admission]]</f>
        <v>17</v>
      </c>
      <c r="S408" t="str" cm="1">
        <f t="array" ref="S408">_xlfn.IFS( Healthcare_Data_v1__4[[#This Row],[Days of Stay]]&lt;10,"Low",Healthcare_Data_v1__4[[#This Row],[Days of Stay]]&lt;20,"Med",Healthcare_Data_v1__4[[#This Row],[Days of Stay]]&lt;=30,"High")</f>
        <v>Med</v>
      </c>
      <c r="T408" t="str">
        <f>CONCATENATE(Healthcare_Data_v1__4[[#This Row],[Medical Condition]],Healthcare_Data_v1__4[[#This Row],[Duration]])</f>
        <v>CancerMed</v>
      </c>
      <c r="U408">
        <f>MONTH(Healthcare_Data_v1__4[[#This Row],[Date of Admission]])</f>
        <v>6</v>
      </c>
      <c r="V408">
        <f>YEAR(Healthcare_Data_v1__4[[#This Row],[Date of Admission]])</f>
        <v>2021</v>
      </c>
      <c r="W408">
        <f>DAY(Healthcare_Data_v1__4[[#This Row],[Date of Admission]])</f>
        <v>17</v>
      </c>
    </row>
    <row r="409" spans="1:23" x14ac:dyDescent="0.3">
      <c r="A409" t="s">
        <v>18368</v>
      </c>
      <c r="B409">
        <v>53</v>
      </c>
      <c r="C409" t="s">
        <v>8</v>
      </c>
      <c r="D409" t="s">
        <v>15</v>
      </c>
      <c r="E409" t="s">
        <v>21</v>
      </c>
      <c r="F409" t="s">
        <v>7</v>
      </c>
      <c r="G409" s="1">
        <v>44625</v>
      </c>
      <c r="H409" t="s">
        <v>895</v>
      </c>
      <c r="I409" t="s">
        <v>896</v>
      </c>
      <c r="J409">
        <v>58879.317049999998</v>
      </c>
      <c r="K409" t="s">
        <v>63</v>
      </c>
      <c r="L409">
        <v>5023</v>
      </c>
      <c r="M409">
        <v>349</v>
      </c>
      <c r="N409" t="s">
        <v>42</v>
      </c>
      <c r="O409" s="1">
        <v>44647</v>
      </c>
      <c r="P409" t="s">
        <v>49</v>
      </c>
      <c r="Q409" t="s">
        <v>50</v>
      </c>
      <c r="R409">
        <f>Healthcare_Data_v1__4[[#This Row],[Discharge Date]]-Healthcare_Data_v1__4[[#This Row],[Date of Admission]]</f>
        <v>22</v>
      </c>
      <c r="S409" t="str" cm="1">
        <f t="array" ref="S409">_xlfn.IFS( Healthcare_Data_v1__4[[#This Row],[Days of Stay]]&lt;10,"Low",Healthcare_Data_v1__4[[#This Row],[Days of Stay]]&lt;20,"Med",Healthcare_Data_v1__4[[#This Row],[Days of Stay]]&lt;=30,"High")</f>
        <v>High</v>
      </c>
      <c r="T409" t="str">
        <f>CONCATENATE(Healthcare_Data_v1__4[[#This Row],[Medical Condition]],Healthcare_Data_v1__4[[#This Row],[Duration]])</f>
        <v>ObesityHigh</v>
      </c>
      <c r="U409">
        <f>MONTH(Healthcare_Data_v1__4[[#This Row],[Date of Admission]])</f>
        <v>3</v>
      </c>
      <c r="V409">
        <f>YEAR(Healthcare_Data_v1__4[[#This Row],[Date of Admission]])</f>
        <v>2022</v>
      </c>
      <c r="W409">
        <f>DAY(Healthcare_Data_v1__4[[#This Row],[Date of Admission]])</f>
        <v>5</v>
      </c>
    </row>
    <row r="410" spans="1:23" x14ac:dyDescent="0.3">
      <c r="A410" t="s">
        <v>18369</v>
      </c>
      <c r="B410">
        <v>57</v>
      </c>
      <c r="C410" t="s">
        <v>3</v>
      </c>
      <c r="D410" t="s">
        <v>15</v>
      </c>
      <c r="E410" t="s">
        <v>24</v>
      </c>
      <c r="F410" t="s">
        <v>6</v>
      </c>
      <c r="G410" s="1">
        <v>44126</v>
      </c>
      <c r="H410" t="s">
        <v>897</v>
      </c>
      <c r="I410" t="s">
        <v>898</v>
      </c>
      <c r="J410">
        <v>58729.10886</v>
      </c>
      <c r="K410" t="s">
        <v>47</v>
      </c>
      <c r="L410">
        <v>43845</v>
      </c>
      <c r="M410">
        <v>476</v>
      </c>
      <c r="N410" t="s">
        <v>48</v>
      </c>
      <c r="O410" s="1">
        <v>44154</v>
      </c>
      <c r="P410" t="s">
        <v>56</v>
      </c>
      <c r="Q410" t="s">
        <v>50</v>
      </c>
      <c r="R410">
        <f>Healthcare_Data_v1__4[[#This Row],[Discharge Date]]-Healthcare_Data_v1__4[[#This Row],[Date of Admission]]</f>
        <v>28</v>
      </c>
      <c r="S410" t="str" cm="1">
        <f t="array" ref="S410">_xlfn.IFS( Healthcare_Data_v1__4[[#This Row],[Days of Stay]]&lt;10,"Low",Healthcare_Data_v1__4[[#This Row],[Days of Stay]]&lt;20,"Med",Healthcare_Data_v1__4[[#This Row],[Days of Stay]]&lt;=30,"High")</f>
        <v>High</v>
      </c>
      <c r="T410" t="str">
        <f>CONCATENATE(Healthcare_Data_v1__4[[#This Row],[Medical Condition]],Healthcare_Data_v1__4[[#This Row],[Duration]])</f>
        <v>AsthmaHigh</v>
      </c>
      <c r="U410">
        <f>MONTH(Healthcare_Data_v1__4[[#This Row],[Date of Admission]])</f>
        <v>10</v>
      </c>
      <c r="V410">
        <f>YEAR(Healthcare_Data_v1__4[[#This Row],[Date of Admission]])</f>
        <v>2020</v>
      </c>
      <c r="W410">
        <f>DAY(Healthcare_Data_v1__4[[#This Row],[Date of Admission]])</f>
        <v>22</v>
      </c>
    </row>
    <row r="411" spans="1:23" x14ac:dyDescent="0.3">
      <c r="A411" t="s">
        <v>18370</v>
      </c>
      <c r="B411">
        <v>70</v>
      </c>
      <c r="C411" t="s">
        <v>3</v>
      </c>
      <c r="D411" t="s">
        <v>16</v>
      </c>
      <c r="E411" t="s">
        <v>25</v>
      </c>
      <c r="F411" t="s">
        <v>6</v>
      </c>
      <c r="G411" s="1">
        <v>44678</v>
      </c>
      <c r="H411" t="s">
        <v>899</v>
      </c>
      <c r="I411" t="s">
        <v>900</v>
      </c>
      <c r="J411">
        <v>58696.570639999998</v>
      </c>
      <c r="K411" t="s">
        <v>41</v>
      </c>
      <c r="L411">
        <v>43093</v>
      </c>
      <c r="M411">
        <v>144</v>
      </c>
      <c r="N411" t="s">
        <v>55</v>
      </c>
      <c r="O411" s="1">
        <v>44693</v>
      </c>
      <c r="P411" t="s">
        <v>49</v>
      </c>
      <c r="Q411" t="s">
        <v>57</v>
      </c>
      <c r="R411">
        <f>Healthcare_Data_v1__4[[#This Row],[Discharge Date]]-Healthcare_Data_v1__4[[#This Row],[Date of Admission]]</f>
        <v>15</v>
      </c>
      <c r="S411" t="str" cm="1">
        <f t="array" ref="S411">_xlfn.IFS( Healthcare_Data_v1__4[[#This Row],[Days of Stay]]&lt;10,"Low",Healthcare_Data_v1__4[[#This Row],[Days of Stay]]&lt;20,"Med",Healthcare_Data_v1__4[[#This Row],[Days of Stay]]&lt;=30,"High")</f>
        <v>Med</v>
      </c>
      <c r="T411" t="str">
        <f>CONCATENATE(Healthcare_Data_v1__4[[#This Row],[Medical Condition]],Healthcare_Data_v1__4[[#This Row],[Duration]])</f>
        <v>AsthmaMed</v>
      </c>
      <c r="U411">
        <f>MONTH(Healthcare_Data_v1__4[[#This Row],[Date of Admission]])</f>
        <v>4</v>
      </c>
      <c r="V411">
        <f>YEAR(Healthcare_Data_v1__4[[#This Row],[Date of Admission]])</f>
        <v>2022</v>
      </c>
      <c r="W411">
        <f>DAY(Healthcare_Data_v1__4[[#This Row],[Date of Admission]])</f>
        <v>27</v>
      </c>
    </row>
    <row r="412" spans="1:23" x14ac:dyDescent="0.3">
      <c r="A412" t="s">
        <v>18371</v>
      </c>
      <c r="B412">
        <v>49</v>
      </c>
      <c r="C412" t="s">
        <v>8</v>
      </c>
      <c r="D412" t="s">
        <v>16</v>
      </c>
      <c r="E412" t="s">
        <v>25</v>
      </c>
      <c r="F412" t="s">
        <v>10</v>
      </c>
      <c r="G412" s="1">
        <v>45115</v>
      </c>
      <c r="H412" t="s">
        <v>901</v>
      </c>
      <c r="I412" t="s">
        <v>902</v>
      </c>
      <c r="J412">
        <v>58680.033770000002</v>
      </c>
      <c r="K412" t="s">
        <v>47</v>
      </c>
      <c r="L412">
        <v>22111</v>
      </c>
      <c r="M412">
        <v>406</v>
      </c>
      <c r="N412" t="s">
        <v>55</v>
      </c>
      <c r="O412" s="1">
        <v>45124</v>
      </c>
      <c r="P412" t="s">
        <v>43</v>
      </c>
      <c r="Q412" t="s">
        <v>57</v>
      </c>
      <c r="R412">
        <f>Healthcare_Data_v1__4[[#This Row],[Discharge Date]]-Healthcare_Data_v1__4[[#This Row],[Date of Admission]]</f>
        <v>9</v>
      </c>
      <c r="S412" t="str" cm="1">
        <f t="array" ref="S412">_xlfn.IFS( Healthcare_Data_v1__4[[#This Row],[Days of Stay]]&lt;10,"Low",Healthcare_Data_v1__4[[#This Row],[Days of Stay]]&lt;20,"Med",Healthcare_Data_v1__4[[#This Row],[Days of Stay]]&lt;=30,"High")</f>
        <v>Low</v>
      </c>
      <c r="T412" t="str">
        <f>CONCATENATE(Healthcare_Data_v1__4[[#This Row],[Medical Condition]],Healthcare_Data_v1__4[[#This Row],[Duration]])</f>
        <v>HypertensionLow</v>
      </c>
      <c r="U412">
        <f>MONTH(Healthcare_Data_v1__4[[#This Row],[Date of Admission]])</f>
        <v>7</v>
      </c>
      <c r="V412">
        <f>YEAR(Healthcare_Data_v1__4[[#This Row],[Date of Admission]])</f>
        <v>2023</v>
      </c>
      <c r="W412">
        <f>DAY(Healthcare_Data_v1__4[[#This Row],[Date of Admission]])</f>
        <v>8</v>
      </c>
    </row>
    <row r="413" spans="1:23" x14ac:dyDescent="0.3">
      <c r="A413" t="s">
        <v>18372</v>
      </c>
      <c r="B413">
        <v>70</v>
      </c>
      <c r="C413" t="s">
        <v>3</v>
      </c>
      <c r="D413" t="s">
        <v>15</v>
      </c>
      <c r="E413" t="s">
        <v>24</v>
      </c>
      <c r="F413" t="s">
        <v>7</v>
      </c>
      <c r="G413" s="1">
        <v>43652</v>
      </c>
      <c r="H413" t="s">
        <v>903</v>
      </c>
      <c r="I413" t="s">
        <v>904</v>
      </c>
      <c r="J413">
        <v>58675.606220000001</v>
      </c>
      <c r="K413" t="s">
        <v>41</v>
      </c>
      <c r="L413">
        <v>9713</v>
      </c>
      <c r="M413">
        <v>257</v>
      </c>
      <c r="N413" t="s">
        <v>42</v>
      </c>
      <c r="O413" s="1">
        <v>43664</v>
      </c>
      <c r="P413" t="s">
        <v>60</v>
      </c>
      <c r="Q413" t="s">
        <v>50</v>
      </c>
      <c r="R413">
        <f>Healthcare_Data_v1__4[[#This Row],[Discharge Date]]-Healthcare_Data_v1__4[[#This Row],[Date of Admission]]</f>
        <v>12</v>
      </c>
      <c r="S413" t="str" cm="1">
        <f t="array" ref="S413">_xlfn.IFS( Healthcare_Data_v1__4[[#This Row],[Days of Stay]]&lt;10,"Low",Healthcare_Data_v1__4[[#This Row],[Days of Stay]]&lt;20,"Med",Healthcare_Data_v1__4[[#This Row],[Days of Stay]]&lt;=30,"High")</f>
        <v>Med</v>
      </c>
      <c r="T413" t="str">
        <f>CONCATENATE(Healthcare_Data_v1__4[[#This Row],[Medical Condition]],Healthcare_Data_v1__4[[#This Row],[Duration]])</f>
        <v>ObesityMed</v>
      </c>
      <c r="U413">
        <f>MONTH(Healthcare_Data_v1__4[[#This Row],[Date of Admission]])</f>
        <v>7</v>
      </c>
      <c r="V413">
        <f>YEAR(Healthcare_Data_v1__4[[#This Row],[Date of Admission]])</f>
        <v>2019</v>
      </c>
      <c r="W413">
        <f>DAY(Healthcare_Data_v1__4[[#This Row],[Date of Admission]])</f>
        <v>6</v>
      </c>
    </row>
    <row r="414" spans="1:23" x14ac:dyDescent="0.3">
      <c r="A414" t="s">
        <v>18373</v>
      </c>
      <c r="B414">
        <v>55</v>
      </c>
      <c r="C414" t="s">
        <v>3</v>
      </c>
      <c r="D414" t="s">
        <v>16</v>
      </c>
      <c r="E414" t="s">
        <v>20</v>
      </c>
      <c r="F414" t="s">
        <v>10</v>
      </c>
      <c r="G414" s="1">
        <v>45181</v>
      </c>
      <c r="H414" t="s">
        <v>905</v>
      </c>
      <c r="I414" t="s">
        <v>906</v>
      </c>
      <c r="J414">
        <v>58658.243459999998</v>
      </c>
      <c r="K414" t="s">
        <v>69</v>
      </c>
      <c r="L414">
        <v>27114</v>
      </c>
      <c r="M414">
        <v>259</v>
      </c>
      <c r="N414" t="s">
        <v>48</v>
      </c>
      <c r="O414" s="1">
        <v>45188</v>
      </c>
      <c r="P414" t="s">
        <v>56</v>
      </c>
      <c r="Q414" t="s">
        <v>57</v>
      </c>
      <c r="R414">
        <f>Healthcare_Data_v1__4[[#This Row],[Discharge Date]]-Healthcare_Data_v1__4[[#This Row],[Date of Admission]]</f>
        <v>7</v>
      </c>
      <c r="S414" t="str" cm="1">
        <f t="array" ref="S414">_xlfn.IFS( Healthcare_Data_v1__4[[#This Row],[Days of Stay]]&lt;10,"Low",Healthcare_Data_v1__4[[#This Row],[Days of Stay]]&lt;20,"Med",Healthcare_Data_v1__4[[#This Row],[Days of Stay]]&lt;=30,"High")</f>
        <v>Low</v>
      </c>
      <c r="T414" t="str">
        <f>CONCATENATE(Healthcare_Data_v1__4[[#This Row],[Medical Condition]],Healthcare_Data_v1__4[[#This Row],[Duration]])</f>
        <v>HypertensionLow</v>
      </c>
      <c r="U414">
        <f>MONTH(Healthcare_Data_v1__4[[#This Row],[Date of Admission]])</f>
        <v>9</v>
      </c>
      <c r="V414">
        <f>YEAR(Healthcare_Data_v1__4[[#This Row],[Date of Admission]])</f>
        <v>2023</v>
      </c>
      <c r="W414">
        <f>DAY(Healthcare_Data_v1__4[[#This Row],[Date of Admission]])</f>
        <v>12</v>
      </c>
    </row>
    <row r="415" spans="1:23" x14ac:dyDescent="0.3">
      <c r="A415" t="s">
        <v>18374</v>
      </c>
      <c r="B415">
        <v>34</v>
      </c>
      <c r="C415" t="s">
        <v>5</v>
      </c>
      <c r="D415" t="s">
        <v>15</v>
      </c>
      <c r="E415" t="s">
        <v>25</v>
      </c>
      <c r="F415" t="s">
        <v>4</v>
      </c>
      <c r="G415" s="1">
        <v>43540</v>
      </c>
      <c r="H415" t="s">
        <v>907</v>
      </c>
      <c r="I415" t="s">
        <v>908</v>
      </c>
      <c r="J415">
        <v>58644.055220000002</v>
      </c>
      <c r="K415" t="s">
        <v>69</v>
      </c>
      <c r="L415">
        <v>47709</v>
      </c>
      <c r="M415">
        <v>330</v>
      </c>
      <c r="N415" t="s">
        <v>48</v>
      </c>
      <c r="O415" s="1">
        <v>43553</v>
      </c>
      <c r="P415" t="s">
        <v>49</v>
      </c>
      <c r="Q415" t="s">
        <v>50</v>
      </c>
      <c r="R415">
        <f>Healthcare_Data_v1__4[[#This Row],[Discharge Date]]-Healthcare_Data_v1__4[[#This Row],[Date of Admission]]</f>
        <v>13</v>
      </c>
      <c r="S415" t="str" cm="1">
        <f t="array" ref="S415">_xlfn.IFS( Healthcare_Data_v1__4[[#This Row],[Days of Stay]]&lt;10,"Low",Healthcare_Data_v1__4[[#This Row],[Days of Stay]]&lt;20,"Med",Healthcare_Data_v1__4[[#This Row],[Days of Stay]]&lt;=30,"High")</f>
        <v>Med</v>
      </c>
      <c r="T415" t="str">
        <f>CONCATENATE(Healthcare_Data_v1__4[[#This Row],[Medical Condition]],Healthcare_Data_v1__4[[#This Row],[Duration]])</f>
        <v>DiabetesMed</v>
      </c>
      <c r="U415">
        <f>MONTH(Healthcare_Data_v1__4[[#This Row],[Date of Admission]])</f>
        <v>3</v>
      </c>
      <c r="V415">
        <f>YEAR(Healthcare_Data_v1__4[[#This Row],[Date of Admission]])</f>
        <v>2019</v>
      </c>
      <c r="W415">
        <f>DAY(Healthcare_Data_v1__4[[#This Row],[Date of Admission]])</f>
        <v>16</v>
      </c>
    </row>
    <row r="416" spans="1:23" x14ac:dyDescent="0.3">
      <c r="A416" t="s">
        <v>18375</v>
      </c>
      <c r="B416">
        <v>51</v>
      </c>
      <c r="C416" t="s">
        <v>8</v>
      </c>
      <c r="D416" t="s">
        <v>16</v>
      </c>
      <c r="E416" t="s">
        <v>19</v>
      </c>
      <c r="F416" t="s">
        <v>10</v>
      </c>
      <c r="G416" s="1">
        <v>43640</v>
      </c>
      <c r="H416" t="s">
        <v>909</v>
      </c>
      <c r="I416" t="s">
        <v>910</v>
      </c>
      <c r="J416">
        <v>58617.294889999997</v>
      </c>
      <c r="K416" t="s">
        <v>47</v>
      </c>
      <c r="L416">
        <v>6440</v>
      </c>
      <c r="M416">
        <v>291</v>
      </c>
      <c r="N416" t="s">
        <v>48</v>
      </c>
      <c r="O416" s="1">
        <v>43655</v>
      </c>
      <c r="P416" t="s">
        <v>56</v>
      </c>
      <c r="Q416" t="s">
        <v>57</v>
      </c>
      <c r="R416">
        <f>Healthcare_Data_v1__4[[#This Row],[Discharge Date]]-Healthcare_Data_v1__4[[#This Row],[Date of Admission]]</f>
        <v>15</v>
      </c>
      <c r="S416" t="str" cm="1">
        <f t="array" ref="S416">_xlfn.IFS( Healthcare_Data_v1__4[[#This Row],[Days of Stay]]&lt;10,"Low",Healthcare_Data_v1__4[[#This Row],[Days of Stay]]&lt;20,"Med",Healthcare_Data_v1__4[[#This Row],[Days of Stay]]&lt;=30,"High")</f>
        <v>Med</v>
      </c>
      <c r="T416" t="str">
        <f>CONCATENATE(Healthcare_Data_v1__4[[#This Row],[Medical Condition]],Healthcare_Data_v1__4[[#This Row],[Duration]])</f>
        <v>HypertensionMed</v>
      </c>
      <c r="U416">
        <f>MONTH(Healthcare_Data_v1__4[[#This Row],[Date of Admission]])</f>
        <v>6</v>
      </c>
      <c r="V416">
        <f>YEAR(Healthcare_Data_v1__4[[#This Row],[Date of Admission]])</f>
        <v>2019</v>
      </c>
      <c r="W416">
        <f>DAY(Healthcare_Data_v1__4[[#This Row],[Date of Admission]])</f>
        <v>24</v>
      </c>
    </row>
    <row r="417" spans="1:23" x14ac:dyDescent="0.3">
      <c r="A417" t="s">
        <v>18376</v>
      </c>
      <c r="B417">
        <v>31</v>
      </c>
      <c r="C417" t="s">
        <v>5</v>
      </c>
      <c r="D417" t="s">
        <v>15</v>
      </c>
      <c r="E417" t="s">
        <v>24</v>
      </c>
      <c r="F417" t="s">
        <v>7</v>
      </c>
      <c r="G417" s="1">
        <v>44851</v>
      </c>
      <c r="H417" t="s">
        <v>911</v>
      </c>
      <c r="I417" t="s">
        <v>912</v>
      </c>
      <c r="J417">
        <v>58574.488019999997</v>
      </c>
      <c r="K417" t="s">
        <v>66</v>
      </c>
      <c r="L417">
        <v>11056</v>
      </c>
      <c r="M417">
        <v>334</v>
      </c>
      <c r="N417" t="s">
        <v>42</v>
      </c>
      <c r="O417" s="1">
        <v>44867</v>
      </c>
      <c r="P417" t="s">
        <v>49</v>
      </c>
      <c r="Q417" t="s">
        <v>57</v>
      </c>
      <c r="R417">
        <f>Healthcare_Data_v1__4[[#This Row],[Discharge Date]]-Healthcare_Data_v1__4[[#This Row],[Date of Admission]]</f>
        <v>16</v>
      </c>
      <c r="S417" t="str" cm="1">
        <f t="array" ref="S417">_xlfn.IFS( Healthcare_Data_v1__4[[#This Row],[Days of Stay]]&lt;10,"Low",Healthcare_Data_v1__4[[#This Row],[Days of Stay]]&lt;20,"Med",Healthcare_Data_v1__4[[#This Row],[Days of Stay]]&lt;=30,"High")</f>
        <v>Med</v>
      </c>
      <c r="T417" t="str">
        <f>CONCATENATE(Healthcare_Data_v1__4[[#This Row],[Medical Condition]],Healthcare_Data_v1__4[[#This Row],[Duration]])</f>
        <v>ObesityMed</v>
      </c>
      <c r="U417">
        <f>MONTH(Healthcare_Data_v1__4[[#This Row],[Date of Admission]])</f>
        <v>10</v>
      </c>
      <c r="V417">
        <f>YEAR(Healthcare_Data_v1__4[[#This Row],[Date of Admission]])</f>
        <v>2022</v>
      </c>
      <c r="W417">
        <f>DAY(Healthcare_Data_v1__4[[#This Row],[Date of Admission]])</f>
        <v>17</v>
      </c>
    </row>
    <row r="418" spans="1:23" x14ac:dyDescent="0.3">
      <c r="A418" t="s">
        <v>913</v>
      </c>
      <c r="B418">
        <v>79</v>
      </c>
      <c r="C418" t="s">
        <v>3</v>
      </c>
      <c r="D418" t="s">
        <v>15</v>
      </c>
      <c r="E418" t="s">
        <v>22</v>
      </c>
      <c r="F418" t="s">
        <v>11</v>
      </c>
      <c r="G418" s="1">
        <v>45185</v>
      </c>
      <c r="H418" t="s">
        <v>914</v>
      </c>
      <c r="I418" t="s">
        <v>915</v>
      </c>
      <c r="J418">
        <v>58548.71716</v>
      </c>
      <c r="K418" t="s">
        <v>41</v>
      </c>
      <c r="L418">
        <v>16039</v>
      </c>
      <c r="M418">
        <v>180</v>
      </c>
      <c r="N418" t="s">
        <v>48</v>
      </c>
      <c r="O418" s="1">
        <v>45196</v>
      </c>
      <c r="P418" t="s">
        <v>60</v>
      </c>
      <c r="Q418" t="s">
        <v>44</v>
      </c>
      <c r="R418">
        <f>Healthcare_Data_v1__4[[#This Row],[Discharge Date]]-Healthcare_Data_v1__4[[#This Row],[Date of Admission]]</f>
        <v>11</v>
      </c>
      <c r="S418" t="str" cm="1">
        <f t="array" ref="S418">_xlfn.IFS( Healthcare_Data_v1__4[[#This Row],[Days of Stay]]&lt;10,"Low",Healthcare_Data_v1__4[[#This Row],[Days of Stay]]&lt;20,"Med",Healthcare_Data_v1__4[[#This Row],[Days of Stay]]&lt;=30,"High")</f>
        <v>Med</v>
      </c>
      <c r="T418" t="str">
        <f>CONCATENATE(Healthcare_Data_v1__4[[#This Row],[Medical Condition]],Healthcare_Data_v1__4[[#This Row],[Duration]])</f>
        <v>CancerMed</v>
      </c>
      <c r="U418">
        <f>MONTH(Healthcare_Data_v1__4[[#This Row],[Date of Admission]])</f>
        <v>9</v>
      </c>
      <c r="V418">
        <f>YEAR(Healthcare_Data_v1__4[[#This Row],[Date of Admission]])</f>
        <v>2023</v>
      </c>
      <c r="W418">
        <f>DAY(Healthcare_Data_v1__4[[#This Row],[Date of Admission]])</f>
        <v>16</v>
      </c>
    </row>
    <row r="419" spans="1:23" x14ac:dyDescent="0.3">
      <c r="A419" t="s">
        <v>18377</v>
      </c>
      <c r="B419">
        <v>71</v>
      </c>
      <c r="C419" t="s">
        <v>3</v>
      </c>
      <c r="D419" t="s">
        <v>15</v>
      </c>
      <c r="E419" t="s">
        <v>22</v>
      </c>
      <c r="F419" t="s">
        <v>7</v>
      </c>
      <c r="G419" s="1">
        <v>44264</v>
      </c>
      <c r="H419" t="s">
        <v>916</v>
      </c>
      <c r="I419" t="s">
        <v>917</v>
      </c>
      <c r="J419">
        <v>58542.171869999998</v>
      </c>
      <c r="K419" t="s">
        <v>41</v>
      </c>
      <c r="L419">
        <v>16976</v>
      </c>
      <c r="M419">
        <v>407</v>
      </c>
      <c r="N419" t="s">
        <v>42</v>
      </c>
      <c r="O419" s="1">
        <v>44287</v>
      </c>
      <c r="P419" t="s">
        <v>43</v>
      </c>
      <c r="Q419" t="s">
        <v>44</v>
      </c>
      <c r="R419">
        <f>Healthcare_Data_v1__4[[#This Row],[Discharge Date]]-Healthcare_Data_v1__4[[#This Row],[Date of Admission]]</f>
        <v>23</v>
      </c>
      <c r="S419" t="str" cm="1">
        <f t="array" ref="S419">_xlfn.IFS( Healthcare_Data_v1__4[[#This Row],[Days of Stay]]&lt;10,"Low",Healthcare_Data_v1__4[[#This Row],[Days of Stay]]&lt;20,"Med",Healthcare_Data_v1__4[[#This Row],[Days of Stay]]&lt;=30,"High")</f>
        <v>High</v>
      </c>
      <c r="T419" t="str">
        <f>CONCATENATE(Healthcare_Data_v1__4[[#This Row],[Medical Condition]],Healthcare_Data_v1__4[[#This Row],[Duration]])</f>
        <v>ObesityHigh</v>
      </c>
      <c r="U419">
        <f>MONTH(Healthcare_Data_v1__4[[#This Row],[Date of Admission]])</f>
        <v>3</v>
      </c>
      <c r="V419">
        <f>YEAR(Healthcare_Data_v1__4[[#This Row],[Date of Admission]])</f>
        <v>2021</v>
      </c>
      <c r="W419">
        <f>DAY(Healthcare_Data_v1__4[[#This Row],[Date of Admission]])</f>
        <v>9</v>
      </c>
    </row>
    <row r="420" spans="1:23" x14ac:dyDescent="0.3">
      <c r="A420" t="s">
        <v>18378</v>
      </c>
      <c r="B420">
        <v>18</v>
      </c>
      <c r="C420" t="s">
        <v>12</v>
      </c>
      <c r="D420" t="s">
        <v>16</v>
      </c>
      <c r="E420" t="s">
        <v>22</v>
      </c>
      <c r="F420" t="s">
        <v>9</v>
      </c>
      <c r="G420" s="1">
        <v>44912</v>
      </c>
      <c r="H420" t="s">
        <v>918</v>
      </c>
      <c r="I420" t="s">
        <v>919</v>
      </c>
      <c r="J420">
        <v>58480.73603</v>
      </c>
      <c r="K420" t="s">
        <v>47</v>
      </c>
      <c r="L420">
        <v>31900</v>
      </c>
      <c r="M420">
        <v>230</v>
      </c>
      <c r="N420" t="s">
        <v>42</v>
      </c>
      <c r="O420" s="1">
        <v>44930</v>
      </c>
      <c r="P420" t="s">
        <v>85</v>
      </c>
      <c r="Q420" t="s">
        <v>44</v>
      </c>
      <c r="R420">
        <f>Healthcare_Data_v1__4[[#This Row],[Discharge Date]]-Healthcare_Data_v1__4[[#This Row],[Date of Admission]]</f>
        <v>18</v>
      </c>
      <c r="S420" t="str" cm="1">
        <f t="array" ref="S420">_xlfn.IFS( Healthcare_Data_v1__4[[#This Row],[Days of Stay]]&lt;10,"Low",Healthcare_Data_v1__4[[#This Row],[Days of Stay]]&lt;20,"Med",Healthcare_Data_v1__4[[#This Row],[Days of Stay]]&lt;=30,"High")</f>
        <v>Med</v>
      </c>
      <c r="T420" t="str">
        <f>CONCATENATE(Healthcare_Data_v1__4[[#This Row],[Medical Condition]],Healthcare_Data_v1__4[[#This Row],[Duration]])</f>
        <v>ArthritisMed</v>
      </c>
      <c r="U420">
        <f>MONTH(Healthcare_Data_v1__4[[#This Row],[Date of Admission]])</f>
        <v>12</v>
      </c>
      <c r="V420">
        <f>YEAR(Healthcare_Data_v1__4[[#This Row],[Date of Admission]])</f>
        <v>2022</v>
      </c>
      <c r="W420">
        <f>DAY(Healthcare_Data_v1__4[[#This Row],[Date of Admission]])</f>
        <v>17</v>
      </c>
    </row>
    <row r="421" spans="1:23" x14ac:dyDescent="0.3">
      <c r="A421" t="s">
        <v>18379</v>
      </c>
      <c r="B421">
        <v>40</v>
      </c>
      <c r="C421" t="s">
        <v>8</v>
      </c>
      <c r="D421" t="s">
        <v>15</v>
      </c>
      <c r="E421" t="s">
        <v>24</v>
      </c>
      <c r="F421" t="s">
        <v>11</v>
      </c>
      <c r="G421" s="1">
        <v>44133</v>
      </c>
      <c r="H421" t="s">
        <v>920</v>
      </c>
      <c r="I421" t="s">
        <v>921</v>
      </c>
      <c r="J421">
        <v>58426.407270000003</v>
      </c>
      <c r="K421" t="s">
        <v>66</v>
      </c>
      <c r="L421">
        <v>73814</v>
      </c>
      <c r="M421">
        <v>325</v>
      </c>
      <c r="N421" t="s">
        <v>42</v>
      </c>
      <c r="O421" s="1">
        <v>44136</v>
      </c>
      <c r="P421" t="s">
        <v>85</v>
      </c>
      <c r="Q421" t="s">
        <v>44</v>
      </c>
      <c r="R421">
        <f>Healthcare_Data_v1__4[[#This Row],[Discharge Date]]-Healthcare_Data_v1__4[[#This Row],[Date of Admission]]</f>
        <v>3</v>
      </c>
      <c r="S421" t="str" cm="1">
        <f t="array" ref="S421">_xlfn.IFS( Healthcare_Data_v1__4[[#This Row],[Days of Stay]]&lt;10,"Low",Healthcare_Data_v1__4[[#This Row],[Days of Stay]]&lt;20,"Med",Healthcare_Data_v1__4[[#This Row],[Days of Stay]]&lt;=30,"High")</f>
        <v>Low</v>
      </c>
      <c r="T421" t="str">
        <f>CONCATENATE(Healthcare_Data_v1__4[[#This Row],[Medical Condition]],Healthcare_Data_v1__4[[#This Row],[Duration]])</f>
        <v>CancerLow</v>
      </c>
      <c r="U421">
        <f>MONTH(Healthcare_Data_v1__4[[#This Row],[Date of Admission]])</f>
        <v>10</v>
      </c>
      <c r="V421">
        <f>YEAR(Healthcare_Data_v1__4[[#This Row],[Date of Admission]])</f>
        <v>2020</v>
      </c>
      <c r="W421">
        <f>DAY(Healthcare_Data_v1__4[[#This Row],[Date of Admission]])</f>
        <v>29</v>
      </c>
    </row>
    <row r="422" spans="1:23" x14ac:dyDescent="0.3">
      <c r="A422" t="s">
        <v>18380</v>
      </c>
      <c r="B422">
        <v>34</v>
      </c>
      <c r="C422" t="s">
        <v>5</v>
      </c>
      <c r="D422" t="s">
        <v>15</v>
      </c>
      <c r="E422" t="s">
        <v>20</v>
      </c>
      <c r="F422" t="s">
        <v>6</v>
      </c>
      <c r="G422" s="1">
        <v>43874</v>
      </c>
      <c r="H422" t="s">
        <v>922</v>
      </c>
      <c r="I422" t="s">
        <v>923</v>
      </c>
      <c r="J422">
        <v>58411.375970000001</v>
      </c>
      <c r="K422" t="s">
        <v>66</v>
      </c>
      <c r="L422">
        <v>17576</v>
      </c>
      <c r="M422">
        <v>268</v>
      </c>
      <c r="N422" t="s">
        <v>55</v>
      </c>
      <c r="O422" s="1">
        <v>43881</v>
      </c>
      <c r="P422" t="s">
        <v>56</v>
      </c>
      <c r="Q422" t="s">
        <v>44</v>
      </c>
      <c r="R422">
        <f>Healthcare_Data_v1__4[[#This Row],[Discharge Date]]-Healthcare_Data_v1__4[[#This Row],[Date of Admission]]</f>
        <v>7</v>
      </c>
      <c r="S422" t="str" cm="1">
        <f t="array" ref="S422">_xlfn.IFS( Healthcare_Data_v1__4[[#This Row],[Days of Stay]]&lt;10,"Low",Healthcare_Data_v1__4[[#This Row],[Days of Stay]]&lt;20,"Med",Healthcare_Data_v1__4[[#This Row],[Days of Stay]]&lt;=30,"High")</f>
        <v>Low</v>
      </c>
      <c r="T422" t="str">
        <f>CONCATENATE(Healthcare_Data_v1__4[[#This Row],[Medical Condition]],Healthcare_Data_v1__4[[#This Row],[Duration]])</f>
        <v>AsthmaLow</v>
      </c>
      <c r="U422">
        <f>MONTH(Healthcare_Data_v1__4[[#This Row],[Date of Admission]])</f>
        <v>2</v>
      </c>
      <c r="V422">
        <f>YEAR(Healthcare_Data_v1__4[[#This Row],[Date of Admission]])</f>
        <v>2020</v>
      </c>
      <c r="W422">
        <f>DAY(Healthcare_Data_v1__4[[#This Row],[Date of Admission]])</f>
        <v>13</v>
      </c>
    </row>
    <row r="423" spans="1:23" x14ac:dyDescent="0.3">
      <c r="A423" t="s">
        <v>18381</v>
      </c>
      <c r="B423">
        <v>73</v>
      </c>
      <c r="C423" t="s">
        <v>3</v>
      </c>
      <c r="D423" t="s">
        <v>16</v>
      </c>
      <c r="E423" t="s">
        <v>19</v>
      </c>
      <c r="F423" t="s">
        <v>6</v>
      </c>
      <c r="G423" s="1">
        <v>44995</v>
      </c>
      <c r="H423" t="s">
        <v>924</v>
      </c>
      <c r="I423" t="s">
        <v>925</v>
      </c>
      <c r="J423">
        <v>58394.385340000001</v>
      </c>
      <c r="K423" t="s">
        <v>41</v>
      </c>
      <c r="L423">
        <v>41333</v>
      </c>
      <c r="M423">
        <v>224</v>
      </c>
      <c r="N423" t="s">
        <v>55</v>
      </c>
      <c r="O423" s="1">
        <v>45012</v>
      </c>
      <c r="P423" t="s">
        <v>60</v>
      </c>
      <c r="Q423" t="s">
        <v>57</v>
      </c>
      <c r="R423">
        <f>Healthcare_Data_v1__4[[#This Row],[Discharge Date]]-Healthcare_Data_v1__4[[#This Row],[Date of Admission]]</f>
        <v>17</v>
      </c>
      <c r="S423" t="str" cm="1">
        <f t="array" ref="S423">_xlfn.IFS( Healthcare_Data_v1__4[[#This Row],[Days of Stay]]&lt;10,"Low",Healthcare_Data_v1__4[[#This Row],[Days of Stay]]&lt;20,"Med",Healthcare_Data_v1__4[[#This Row],[Days of Stay]]&lt;=30,"High")</f>
        <v>Med</v>
      </c>
      <c r="T423" t="str">
        <f>CONCATENATE(Healthcare_Data_v1__4[[#This Row],[Medical Condition]],Healthcare_Data_v1__4[[#This Row],[Duration]])</f>
        <v>AsthmaMed</v>
      </c>
      <c r="U423">
        <f>MONTH(Healthcare_Data_v1__4[[#This Row],[Date of Admission]])</f>
        <v>3</v>
      </c>
      <c r="V423">
        <f>YEAR(Healthcare_Data_v1__4[[#This Row],[Date of Admission]])</f>
        <v>2023</v>
      </c>
      <c r="W423">
        <f>DAY(Healthcare_Data_v1__4[[#This Row],[Date of Admission]])</f>
        <v>10</v>
      </c>
    </row>
    <row r="424" spans="1:23" x14ac:dyDescent="0.3">
      <c r="A424" t="s">
        <v>18382</v>
      </c>
      <c r="B424">
        <v>35</v>
      </c>
      <c r="C424" t="s">
        <v>5</v>
      </c>
      <c r="D424" t="s">
        <v>15</v>
      </c>
      <c r="E424" t="s">
        <v>26</v>
      </c>
      <c r="F424" t="s">
        <v>6</v>
      </c>
      <c r="G424" s="1">
        <v>45210</v>
      </c>
      <c r="H424" t="s">
        <v>926</v>
      </c>
      <c r="I424" t="s">
        <v>927</v>
      </c>
      <c r="J424">
        <v>58371.329700000002</v>
      </c>
      <c r="K424" t="s">
        <v>69</v>
      </c>
      <c r="L424">
        <v>16446</v>
      </c>
      <c r="M424">
        <v>359</v>
      </c>
      <c r="N424" t="s">
        <v>48</v>
      </c>
      <c r="O424" s="1">
        <v>45226</v>
      </c>
      <c r="P424" t="s">
        <v>56</v>
      </c>
      <c r="Q424" t="s">
        <v>57</v>
      </c>
      <c r="R424">
        <f>Healthcare_Data_v1__4[[#This Row],[Discharge Date]]-Healthcare_Data_v1__4[[#This Row],[Date of Admission]]</f>
        <v>16</v>
      </c>
      <c r="S424" t="str" cm="1">
        <f t="array" ref="S424">_xlfn.IFS( Healthcare_Data_v1__4[[#This Row],[Days of Stay]]&lt;10,"Low",Healthcare_Data_v1__4[[#This Row],[Days of Stay]]&lt;20,"Med",Healthcare_Data_v1__4[[#This Row],[Days of Stay]]&lt;=30,"High")</f>
        <v>Med</v>
      </c>
      <c r="T424" t="str">
        <f>CONCATENATE(Healthcare_Data_v1__4[[#This Row],[Medical Condition]],Healthcare_Data_v1__4[[#This Row],[Duration]])</f>
        <v>AsthmaMed</v>
      </c>
      <c r="U424">
        <f>MONTH(Healthcare_Data_v1__4[[#This Row],[Date of Admission]])</f>
        <v>10</v>
      </c>
      <c r="V424">
        <f>YEAR(Healthcare_Data_v1__4[[#This Row],[Date of Admission]])</f>
        <v>2023</v>
      </c>
      <c r="W424">
        <f>DAY(Healthcare_Data_v1__4[[#This Row],[Date of Admission]])</f>
        <v>11</v>
      </c>
    </row>
    <row r="425" spans="1:23" x14ac:dyDescent="0.3">
      <c r="A425" t="s">
        <v>18383</v>
      </c>
      <c r="B425">
        <v>42</v>
      </c>
      <c r="C425" t="s">
        <v>8</v>
      </c>
      <c r="D425" t="s">
        <v>15</v>
      </c>
      <c r="E425" t="s">
        <v>24</v>
      </c>
      <c r="F425" t="s">
        <v>4</v>
      </c>
      <c r="G425" s="1">
        <v>44865</v>
      </c>
      <c r="H425" t="s">
        <v>928</v>
      </c>
      <c r="I425" t="s">
        <v>929</v>
      </c>
      <c r="J425">
        <v>58345.045660000003</v>
      </c>
      <c r="K425" t="s">
        <v>66</v>
      </c>
      <c r="L425">
        <v>38463</v>
      </c>
      <c r="M425">
        <v>213</v>
      </c>
      <c r="N425" t="s">
        <v>48</v>
      </c>
      <c r="O425" s="1">
        <v>44881</v>
      </c>
      <c r="P425" t="s">
        <v>85</v>
      </c>
      <c r="Q425" t="s">
        <v>57</v>
      </c>
      <c r="R425">
        <f>Healthcare_Data_v1__4[[#This Row],[Discharge Date]]-Healthcare_Data_v1__4[[#This Row],[Date of Admission]]</f>
        <v>16</v>
      </c>
      <c r="S425" t="str" cm="1">
        <f t="array" ref="S425">_xlfn.IFS( Healthcare_Data_v1__4[[#This Row],[Days of Stay]]&lt;10,"Low",Healthcare_Data_v1__4[[#This Row],[Days of Stay]]&lt;20,"Med",Healthcare_Data_v1__4[[#This Row],[Days of Stay]]&lt;=30,"High")</f>
        <v>Med</v>
      </c>
      <c r="T425" t="str">
        <f>CONCATENATE(Healthcare_Data_v1__4[[#This Row],[Medical Condition]],Healthcare_Data_v1__4[[#This Row],[Duration]])</f>
        <v>DiabetesMed</v>
      </c>
      <c r="U425">
        <f>MONTH(Healthcare_Data_v1__4[[#This Row],[Date of Admission]])</f>
        <v>10</v>
      </c>
      <c r="V425">
        <f>YEAR(Healthcare_Data_v1__4[[#This Row],[Date of Admission]])</f>
        <v>2022</v>
      </c>
      <c r="W425">
        <f>DAY(Healthcare_Data_v1__4[[#This Row],[Date of Admission]])</f>
        <v>31</v>
      </c>
    </row>
    <row r="426" spans="1:23" x14ac:dyDescent="0.3">
      <c r="A426" t="s">
        <v>18384</v>
      </c>
      <c r="B426">
        <v>18</v>
      </c>
      <c r="C426" t="s">
        <v>12</v>
      </c>
      <c r="D426" t="s">
        <v>16</v>
      </c>
      <c r="E426" t="s">
        <v>19</v>
      </c>
      <c r="F426" t="s">
        <v>9</v>
      </c>
      <c r="G426" s="1">
        <v>43505</v>
      </c>
      <c r="H426" t="s">
        <v>930</v>
      </c>
      <c r="I426" t="s">
        <v>931</v>
      </c>
      <c r="J426">
        <v>58341.250139999996</v>
      </c>
      <c r="K426" t="s">
        <v>63</v>
      </c>
      <c r="L426">
        <v>14885</v>
      </c>
      <c r="M426">
        <v>433</v>
      </c>
      <c r="N426" t="s">
        <v>48</v>
      </c>
      <c r="O426" s="1">
        <v>43521</v>
      </c>
      <c r="P426" t="s">
        <v>85</v>
      </c>
      <c r="Q426" t="s">
        <v>50</v>
      </c>
      <c r="R426">
        <f>Healthcare_Data_v1__4[[#This Row],[Discharge Date]]-Healthcare_Data_v1__4[[#This Row],[Date of Admission]]</f>
        <v>16</v>
      </c>
      <c r="S426" t="str" cm="1">
        <f t="array" ref="S426">_xlfn.IFS( Healthcare_Data_v1__4[[#This Row],[Days of Stay]]&lt;10,"Low",Healthcare_Data_v1__4[[#This Row],[Days of Stay]]&lt;20,"Med",Healthcare_Data_v1__4[[#This Row],[Days of Stay]]&lt;=30,"High")</f>
        <v>Med</v>
      </c>
      <c r="T426" t="str">
        <f>CONCATENATE(Healthcare_Data_v1__4[[#This Row],[Medical Condition]],Healthcare_Data_v1__4[[#This Row],[Duration]])</f>
        <v>ArthritisMed</v>
      </c>
      <c r="U426">
        <f>MONTH(Healthcare_Data_v1__4[[#This Row],[Date of Admission]])</f>
        <v>2</v>
      </c>
      <c r="V426">
        <f>YEAR(Healthcare_Data_v1__4[[#This Row],[Date of Admission]])</f>
        <v>2019</v>
      </c>
      <c r="W426">
        <f>DAY(Healthcare_Data_v1__4[[#This Row],[Date of Admission]])</f>
        <v>9</v>
      </c>
    </row>
    <row r="427" spans="1:23" x14ac:dyDescent="0.3">
      <c r="A427" t="s">
        <v>932</v>
      </c>
      <c r="B427">
        <v>84</v>
      </c>
      <c r="C427" t="s">
        <v>3</v>
      </c>
      <c r="D427" t="s">
        <v>15</v>
      </c>
      <c r="E427" t="s">
        <v>22</v>
      </c>
      <c r="F427" t="s">
        <v>7</v>
      </c>
      <c r="G427" s="1">
        <v>44626</v>
      </c>
      <c r="H427" t="s">
        <v>933</v>
      </c>
      <c r="I427" t="s">
        <v>934</v>
      </c>
      <c r="J427">
        <v>58302.525520000003</v>
      </c>
      <c r="K427" t="s">
        <v>41</v>
      </c>
      <c r="L427">
        <v>22783</v>
      </c>
      <c r="M427">
        <v>340</v>
      </c>
      <c r="N427" t="s">
        <v>42</v>
      </c>
      <c r="O427" s="1">
        <v>44642</v>
      </c>
      <c r="P427" t="s">
        <v>56</v>
      </c>
      <c r="Q427" t="s">
        <v>44</v>
      </c>
      <c r="R427">
        <f>Healthcare_Data_v1__4[[#This Row],[Discharge Date]]-Healthcare_Data_v1__4[[#This Row],[Date of Admission]]</f>
        <v>16</v>
      </c>
      <c r="S427" t="str" cm="1">
        <f t="array" ref="S427">_xlfn.IFS( Healthcare_Data_v1__4[[#This Row],[Days of Stay]]&lt;10,"Low",Healthcare_Data_v1__4[[#This Row],[Days of Stay]]&lt;20,"Med",Healthcare_Data_v1__4[[#This Row],[Days of Stay]]&lt;=30,"High")</f>
        <v>Med</v>
      </c>
      <c r="T427" t="str">
        <f>CONCATENATE(Healthcare_Data_v1__4[[#This Row],[Medical Condition]],Healthcare_Data_v1__4[[#This Row],[Duration]])</f>
        <v>ObesityMed</v>
      </c>
      <c r="U427">
        <f>MONTH(Healthcare_Data_v1__4[[#This Row],[Date of Admission]])</f>
        <v>3</v>
      </c>
      <c r="V427">
        <f>YEAR(Healthcare_Data_v1__4[[#This Row],[Date of Admission]])</f>
        <v>2022</v>
      </c>
      <c r="W427">
        <f>DAY(Healthcare_Data_v1__4[[#This Row],[Date of Admission]])</f>
        <v>6</v>
      </c>
    </row>
    <row r="428" spans="1:23" x14ac:dyDescent="0.3">
      <c r="A428" t="s">
        <v>18385</v>
      </c>
      <c r="B428">
        <v>23</v>
      </c>
      <c r="C428" t="s">
        <v>12</v>
      </c>
      <c r="D428" t="s">
        <v>15</v>
      </c>
      <c r="E428" t="s">
        <v>23</v>
      </c>
      <c r="F428" t="s">
        <v>4</v>
      </c>
      <c r="G428" s="1">
        <v>44619</v>
      </c>
      <c r="H428" t="s">
        <v>935</v>
      </c>
      <c r="I428" t="s">
        <v>936</v>
      </c>
      <c r="J428">
        <v>58278.570659999998</v>
      </c>
      <c r="K428" t="s">
        <v>66</v>
      </c>
      <c r="L428">
        <v>59057</v>
      </c>
      <c r="M428">
        <v>406</v>
      </c>
      <c r="N428" t="s">
        <v>48</v>
      </c>
      <c r="O428" s="1">
        <v>44641</v>
      </c>
      <c r="P428" t="s">
        <v>60</v>
      </c>
      <c r="Q428" t="s">
        <v>44</v>
      </c>
      <c r="R428">
        <f>Healthcare_Data_v1__4[[#This Row],[Discharge Date]]-Healthcare_Data_v1__4[[#This Row],[Date of Admission]]</f>
        <v>22</v>
      </c>
      <c r="S428" t="str" cm="1">
        <f t="array" ref="S428">_xlfn.IFS( Healthcare_Data_v1__4[[#This Row],[Days of Stay]]&lt;10,"Low",Healthcare_Data_v1__4[[#This Row],[Days of Stay]]&lt;20,"Med",Healthcare_Data_v1__4[[#This Row],[Days of Stay]]&lt;=30,"High")</f>
        <v>High</v>
      </c>
      <c r="T428" t="str">
        <f>CONCATENATE(Healthcare_Data_v1__4[[#This Row],[Medical Condition]],Healthcare_Data_v1__4[[#This Row],[Duration]])</f>
        <v>DiabetesHigh</v>
      </c>
      <c r="U428">
        <f>MONTH(Healthcare_Data_v1__4[[#This Row],[Date of Admission]])</f>
        <v>2</v>
      </c>
      <c r="V428">
        <f>YEAR(Healthcare_Data_v1__4[[#This Row],[Date of Admission]])</f>
        <v>2022</v>
      </c>
      <c r="W428">
        <f>DAY(Healthcare_Data_v1__4[[#This Row],[Date of Admission]])</f>
        <v>27</v>
      </c>
    </row>
    <row r="429" spans="1:23" x14ac:dyDescent="0.3">
      <c r="A429" t="s">
        <v>18386</v>
      </c>
      <c r="B429">
        <v>24</v>
      </c>
      <c r="C429" t="s">
        <v>12</v>
      </c>
      <c r="D429" t="s">
        <v>16</v>
      </c>
      <c r="E429" t="s">
        <v>25</v>
      </c>
      <c r="F429" t="s">
        <v>10</v>
      </c>
      <c r="G429" s="1">
        <v>43811</v>
      </c>
      <c r="H429" t="s">
        <v>937</v>
      </c>
      <c r="I429" t="s">
        <v>938</v>
      </c>
      <c r="J429">
        <v>58272.273829999998</v>
      </c>
      <c r="K429" t="s">
        <v>63</v>
      </c>
      <c r="L429">
        <v>29237</v>
      </c>
      <c r="M429">
        <v>286</v>
      </c>
      <c r="N429" t="s">
        <v>48</v>
      </c>
      <c r="O429" s="1">
        <v>43815</v>
      </c>
      <c r="P429" t="s">
        <v>60</v>
      </c>
      <c r="Q429" t="s">
        <v>44</v>
      </c>
      <c r="R429">
        <f>Healthcare_Data_v1__4[[#This Row],[Discharge Date]]-Healthcare_Data_v1__4[[#This Row],[Date of Admission]]</f>
        <v>4</v>
      </c>
      <c r="S429" t="str" cm="1">
        <f t="array" ref="S429">_xlfn.IFS( Healthcare_Data_v1__4[[#This Row],[Days of Stay]]&lt;10,"Low",Healthcare_Data_v1__4[[#This Row],[Days of Stay]]&lt;20,"Med",Healthcare_Data_v1__4[[#This Row],[Days of Stay]]&lt;=30,"High")</f>
        <v>Low</v>
      </c>
      <c r="T429" t="str">
        <f>CONCATENATE(Healthcare_Data_v1__4[[#This Row],[Medical Condition]],Healthcare_Data_v1__4[[#This Row],[Duration]])</f>
        <v>HypertensionLow</v>
      </c>
      <c r="U429">
        <f>MONTH(Healthcare_Data_v1__4[[#This Row],[Date of Admission]])</f>
        <v>12</v>
      </c>
      <c r="V429">
        <f>YEAR(Healthcare_Data_v1__4[[#This Row],[Date of Admission]])</f>
        <v>2019</v>
      </c>
      <c r="W429">
        <f>DAY(Healthcare_Data_v1__4[[#This Row],[Date of Admission]])</f>
        <v>12</v>
      </c>
    </row>
    <row r="430" spans="1:23" x14ac:dyDescent="0.3">
      <c r="A430" t="s">
        <v>18387</v>
      </c>
      <c r="B430">
        <v>79</v>
      </c>
      <c r="C430" t="s">
        <v>3</v>
      </c>
      <c r="D430" t="s">
        <v>15</v>
      </c>
      <c r="E430" t="s">
        <v>25</v>
      </c>
      <c r="F430" t="s">
        <v>11</v>
      </c>
      <c r="G430" s="1">
        <v>44588</v>
      </c>
      <c r="H430" t="s">
        <v>939</v>
      </c>
      <c r="I430" t="s">
        <v>940</v>
      </c>
      <c r="J430">
        <v>58263.10699</v>
      </c>
      <c r="K430" t="s">
        <v>41</v>
      </c>
      <c r="L430">
        <v>39196</v>
      </c>
      <c r="M430">
        <v>374</v>
      </c>
      <c r="N430" t="s">
        <v>48</v>
      </c>
      <c r="O430" s="1">
        <v>44607</v>
      </c>
      <c r="P430" t="s">
        <v>60</v>
      </c>
      <c r="Q430" t="s">
        <v>57</v>
      </c>
      <c r="R430">
        <f>Healthcare_Data_v1__4[[#This Row],[Discharge Date]]-Healthcare_Data_v1__4[[#This Row],[Date of Admission]]</f>
        <v>19</v>
      </c>
      <c r="S430" t="str" cm="1">
        <f t="array" ref="S430">_xlfn.IFS( Healthcare_Data_v1__4[[#This Row],[Days of Stay]]&lt;10,"Low",Healthcare_Data_v1__4[[#This Row],[Days of Stay]]&lt;20,"Med",Healthcare_Data_v1__4[[#This Row],[Days of Stay]]&lt;=30,"High")</f>
        <v>Med</v>
      </c>
      <c r="T430" t="str">
        <f>CONCATENATE(Healthcare_Data_v1__4[[#This Row],[Medical Condition]],Healthcare_Data_v1__4[[#This Row],[Duration]])</f>
        <v>CancerMed</v>
      </c>
      <c r="U430">
        <f>MONTH(Healthcare_Data_v1__4[[#This Row],[Date of Admission]])</f>
        <v>1</v>
      </c>
      <c r="V430">
        <f>YEAR(Healthcare_Data_v1__4[[#This Row],[Date of Admission]])</f>
        <v>2022</v>
      </c>
      <c r="W430">
        <f>DAY(Healthcare_Data_v1__4[[#This Row],[Date of Admission]])</f>
        <v>27</v>
      </c>
    </row>
    <row r="431" spans="1:23" x14ac:dyDescent="0.3">
      <c r="A431" t="s">
        <v>18388</v>
      </c>
      <c r="B431">
        <v>52</v>
      </c>
      <c r="C431" t="s">
        <v>8</v>
      </c>
      <c r="D431" t="s">
        <v>15</v>
      </c>
      <c r="E431" t="s">
        <v>21</v>
      </c>
      <c r="F431" t="s">
        <v>4</v>
      </c>
      <c r="G431" s="1">
        <v>44665</v>
      </c>
      <c r="H431" t="s">
        <v>941</v>
      </c>
      <c r="I431" t="s">
        <v>942</v>
      </c>
      <c r="J431">
        <v>58240.42239</v>
      </c>
      <c r="K431" t="s">
        <v>41</v>
      </c>
      <c r="L431">
        <v>28666</v>
      </c>
      <c r="M431">
        <v>336</v>
      </c>
      <c r="N431" t="s">
        <v>55</v>
      </c>
      <c r="O431" s="1">
        <v>44670</v>
      </c>
      <c r="P431" t="s">
        <v>43</v>
      </c>
      <c r="Q431" t="s">
        <v>57</v>
      </c>
      <c r="R431">
        <f>Healthcare_Data_v1__4[[#This Row],[Discharge Date]]-Healthcare_Data_v1__4[[#This Row],[Date of Admission]]</f>
        <v>5</v>
      </c>
      <c r="S431" t="str" cm="1">
        <f t="array" ref="S431">_xlfn.IFS( Healthcare_Data_v1__4[[#This Row],[Days of Stay]]&lt;10,"Low",Healthcare_Data_v1__4[[#This Row],[Days of Stay]]&lt;20,"Med",Healthcare_Data_v1__4[[#This Row],[Days of Stay]]&lt;=30,"High")</f>
        <v>Low</v>
      </c>
      <c r="T431" t="str">
        <f>CONCATENATE(Healthcare_Data_v1__4[[#This Row],[Medical Condition]],Healthcare_Data_v1__4[[#This Row],[Duration]])</f>
        <v>DiabetesLow</v>
      </c>
      <c r="U431">
        <f>MONTH(Healthcare_Data_v1__4[[#This Row],[Date of Admission]])</f>
        <v>4</v>
      </c>
      <c r="V431">
        <f>YEAR(Healthcare_Data_v1__4[[#This Row],[Date of Admission]])</f>
        <v>2022</v>
      </c>
      <c r="W431">
        <f>DAY(Healthcare_Data_v1__4[[#This Row],[Date of Admission]])</f>
        <v>14</v>
      </c>
    </row>
    <row r="432" spans="1:23" x14ac:dyDescent="0.3">
      <c r="A432" t="s">
        <v>18389</v>
      </c>
      <c r="B432">
        <v>66</v>
      </c>
      <c r="C432" t="s">
        <v>3</v>
      </c>
      <c r="D432" t="s">
        <v>16</v>
      </c>
      <c r="E432" t="s">
        <v>24</v>
      </c>
      <c r="F432" t="s">
        <v>6</v>
      </c>
      <c r="G432" s="1">
        <v>45045</v>
      </c>
      <c r="H432" t="s">
        <v>943</v>
      </c>
      <c r="I432" t="s">
        <v>944</v>
      </c>
      <c r="J432">
        <v>58239.232770000002</v>
      </c>
      <c r="K432" t="s">
        <v>41</v>
      </c>
      <c r="L432">
        <v>3593</v>
      </c>
      <c r="M432">
        <v>252</v>
      </c>
      <c r="N432" t="s">
        <v>55</v>
      </c>
      <c r="O432" s="1">
        <v>45064</v>
      </c>
      <c r="P432" t="s">
        <v>60</v>
      </c>
      <c r="Q432" t="s">
        <v>57</v>
      </c>
      <c r="R432">
        <f>Healthcare_Data_v1__4[[#This Row],[Discharge Date]]-Healthcare_Data_v1__4[[#This Row],[Date of Admission]]</f>
        <v>19</v>
      </c>
      <c r="S432" t="str" cm="1">
        <f t="array" ref="S432">_xlfn.IFS( Healthcare_Data_v1__4[[#This Row],[Days of Stay]]&lt;10,"Low",Healthcare_Data_v1__4[[#This Row],[Days of Stay]]&lt;20,"Med",Healthcare_Data_v1__4[[#This Row],[Days of Stay]]&lt;=30,"High")</f>
        <v>Med</v>
      </c>
      <c r="T432" t="str">
        <f>CONCATENATE(Healthcare_Data_v1__4[[#This Row],[Medical Condition]],Healthcare_Data_v1__4[[#This Row],[Duration]])</f>
        <v>AsthmaMed</v>
      </c>
      <c r="U432">
        <f>MONTH(Healthcare_Data_v1__4[[#This Row],[Date of Admission]])</f>
        <v>4</v>
      </c>
      <c r="V432">
        <f>YEAR(Healthcare_Data_v1__4[[#This Row],[Date of Admission]])</f>
        <v>2023</v>
      </c>
      <c r="W432">
        <f>DAY(Healthcare_Data_v1__4[[#This Row],[Date of Admission]])</f>
        <v>29</v>
      </c>
    </row>
    <row r="433" spans="1:23" x14ac:dyDescent="0.3">
      <c r="A433" t="s">
        <v>18390</v>
      </c>
      <c r="B433">
        <v>39</v>
      </c>
      <c r="C433" t="s">
        <v>5</v>
      </c>
      <c r="D433" t="s">
        <v>15</v>
      </c>
      <c r="E433" t="s">
        <v>26</v>
      </c>
      <c r="F433" t="s">
        <v>4</v>
      </c>
      <c r="G433" s="1">
        <v>45182</v>
      </c>
      <c r="H433" t="s">
        <v>945</v>
      </c>
      <c r="I433" t="s">
        <v>946</v>
      </c>
      <c r="J433">
        <v>58231.332340000001</v>
      </c>
      <c r="K433" t="s">
        <v>66</v>
      </c>
      <c r="L433">
        <v>26777</v>
      </c>
      <c r="M433">
        <v>386</v>
      </c>
      <c r="N433" t="s">
        <v>48</v>
      </c>
      <c r="O433" s="1">
        <v>45195</v>
      </c>
      <c r="P433" t="s">
        <v>60</v>
      </c>
      <c r="Q433" t="s">
        <v>57</v>
      </c>
      <c r="R433">
        <f>Healthcare_Data_v1__4[[#This Row],[Discharge Date]]-Healthcare_Data_v1__4[[#This Row],[Date of Admission]]</f>
        <v>13</v>
      </c>
      <c r="S433" t="str" cm="1">
        <f t="array" ref="S433">_xlfn.IFS( Healthcare_Data_v1__4[[#This Row],[Days of Stay]]&lt;10,"Low",Healthcare_Data_v1__4[[#This Row],[Days of Stay]]&lt;20,"Med",Healthcare_Data_v1__4[[#This Row],[Days of Stay]]&lt;=30,"High")</f>
        <v>Med</v>
      </c>
      <c r="T433" t="str">
        <f>CONCATENATE(Healthcare_Data_v1__4[[#This Row],[Medical Condition]],Healthcare_Data_v1__4[[#This Row],[Duration]])</f>
        <v>DiabetesMed</v>
      </c>
      <c r="U433">
        <f>MONTH(Healthcare_Data_v1__4[[#This Row],[Date of Admission]])</f>
        <v>9</v>
      </c>
      <c r="V433">
        <f>YEAR(Healthcare_Data_v1__4[[#This Row],[Date of Admission]])</f>
        <v>2023</v>
      </c>
      <c r="W433">
        <f>DAY(Healthcare_Data_v1__4[[#This Row],[Date of Admission]])</f>
        <v>13</v>
      </c>
    </row>
    <row r="434" spans="1:23" x14ac:dyDescent="0.3">
      <c r="A434" t="s">
        <v>18391</v>
      </c>
      <c r="B434">
        <v>58</v>
      </c>
      <c r="C434" t="s">
        <v>3</v>
      </c>
      <c r="D434" t="s">
        <v>16</v>
      </c>
      <c r="E434" t="s">
        <v>20</v>
      </c>
      <c r="F434" t="s">
        <v>7</v>
      </c>
      <c r="G434" s="1">
        <v>43672</v>
      </c>
      <c r="H434" t="s">
        <v>947</v>
      </c>
      <c r="I434" t="s">
        <v>948</v>
      </c>
      <c r="J434">
        <v>58177.00892</v>
      </c>
      <c r="K434" t="s">
        <v>66</v>
      </c>
      <c r="L434">
        <v>24810</v>
      </c>
      <c r="M434">
        <v>428</v>
      </c>
      <c r="N434" t="s">
        <v>42</v>
      </c>
      <c r="O434" s="1">
        <v>43695</v>
      </c>
      <c r="P434" t="s">
        <v>49</v>
      </c>
      <c r="Q434" t="s">
        <v>57</v>
      </c>
      <c r="R434">
        <f>Healthcare_Data_v1__4[[#This Row],[Discharge Date]]-Healthcare_Data_v1__4[[#This Row],[Date of Admission]]</f>
        <v>23</v>
      </c>
      <c r="S434" t="str" cm="1">
        <f t="array" ref="S434">_xlfn.IFS( Healthcare_Data_v1__4[[#This Row],[Days of Stay]]&lt;10,"Low",Healthcare_Data_v1__4[[#This Row],[Days of Stay]]&lt;20,"Med",Healthcare_Data_v1__4[[#This Row],[Days of Stay]]&lt;=30,"High")</f>
        <v>High</v>
      </c>
      <c r="T434" t="str">
        <f>CONCATENATE(Healthcare_Data_v1__4[[#This Row],[Medical Condition]],Healthcare_Data_v1__4[[#This Row],[Duration]])</f>
        <v>ObesityHigh</v>
      </c>
      <c r="U434">
        <f>MONTH(Healthcare_Data_v1__4[[#This Row],[Date of Admission]])</f>
        <v>7</v>
      </c>
      <c r="V434">
        <f>YEAR(Healthcare_Data_v1__4[[#This Row],[Date of Admission]])</f>
        <v>2019</v>
      </c>
      <c r="W434">
        <f>DAY(Healthcare_Data_v1__4[[#This Row],[Date of Admission]])</f>
        <v>26</v>
      </c>
    </row>
    <row r="435" spans="1:23" x14ac:dyDescent="0.3">
      <c r="A435" t="s">
        <v>949</v>
      </c>
      <c r="B435">
        <v>59</v>
      </c>
      <c r="C435" t="s">
        <v>3</v>
      </c>
      <c r="D435" t="s">
        <v>15</v>
      </c>
      <c r="E435" t="s">
        <v>21</v>
      </c>
      <c r="F435" t="s">
        <v>11</v>
      </c>
      <c r="G435" s="1">
        <v>44371</v>
      </c>
      <c r="H435" t="s">
        <v>950</v>
      </c>
      <c r="I435" t="s">
        <v>951</v>
      </c>
      <c r="J435">
        <v>58165.406840000003</v>
      </c>
      <c r="K435" t="s">
        <v>69</v>
      </c>
      <c r="L435">
        <v>76313</v>
      </c>
      <c r="M435">
        <v>439</v>
      </c>
      <c r="N435" t="s">
        <v>48</v>
      </c>
      <c r="O435" s="1">
        <v>44388</v>
      </c>
      <c r="P435" t="s">
        <v>85</v>
      </c>
      <c r="Q435" t="s">
        <v>44</v>
      </c>
      <c r="R435">
        <f>Healthcare_Data_v1__4[[#This Row],[Discharge Date]]-Healthcare_Data_v1__4[[#This Row],[Date of Admission]]</f>
        <v>17</v>
      </c>
      <c r="S435" t="str" cm="1">
        <f t="array" ref="S435">_xlfn.IFS( Healthcare_Data_v1__4[[#This Row],[Days of Stay]]&lt;10,"Low",Healthcare_Data_v1__4[[#This Row],[Days of Stay]]&lt;20,"Med",Healthcare_Data_v1__4[[#This Row],[Days of Stay]]&lt;=30,"High")</f>
        <v>Med</v>
      </c>
      <c r="T435" t="str">
        <f>CONCATENATE(Healthcare_Data_v1__4[[#This Row],[Medical Condition]],Healthcare_Data_v1__4[[#This Row],[Duration]])</f>
        <v>CancerMed</v>
      </c>
      <c r="U435">
        <f>MONTH(Healthcare_Data_v1__4[[#This Row],[Date of Admission]])</f>
        <v>6</v>
      </c>
      <c r="V435">
        <f>YEAR(Healthcare_Data_v1__4[[#This Row],[Date of Admission]])</f>
        <v>2021</v>
      </c>
      <c r="W435">
        <f>DAY(Healthcare_Data_v1__4[[#This Row],[Date of Admission]])</f>
        <v>24</v>
      </c>
    </row>
    <row r="436" spans="1:23" x14ac:dyDescent="0.3">
      <c r="A436" t="s">
        <v>18392</v>
      </c>
      <c r="B436">
        <v>81</v>
      </c>
      <c r="C436" t="s">
        <v>3</v>
      </c>
      <c r="D436" t="s">
        <v>15</v>
      </c>
      <c r="E436" t="s">
        <v>20</v>
      </c>
      <c r="F436" t="s">
        <v>9</v>
      </c>
      <c r="G436" s="1">
        <v>44792</v>
      </c>
      <c r="H436" t="s">
        <v>952</v>
      </c>
      <c r="I436" t="s">
        <v>953</v>
      </c>
      <c r="J436">
        <v>58161.339910000002</v>
      </c>
      <c r="K436" t="s">
        <v>41</v>
      </c>
      <c r="L436">
        <v>3502</v>
      </c>
      <c r="M436">
        <v>265</v>
      </c>
      <c r="N436" t="s">
        <v>42</v>
      </c>
      <c r="O436" s="1">
        <v>44806</v>
      </c>
      <c r="P436" t="s">
        <v>49</v>
      </c>
      <c r="Q436" t="s">
        <v>57</v>
      </c>
      <c r="R436">
        <f>Healthcare_Data_v1__4[[#This Row],[Discharge Date]]-Healthcare_Data_v1__4[[#This Row],[Date of Admission]]</f>
        <v>14</v>
      </c>
      <c r="S436" t="str" cm="1">
        <f t="array" ref="S436">_xlfn.IFS( Healthcare_Data_v1__4[[#This Row],[Days of Stay]]&lt;10,"Low",Healthcare_Data_v1__4[[#This Row],[Days of Stay]]&lt;20,"Med",Healthcare_Data_v1__4[[#This Row],[Days of Stay]]&lt;=30,"High")</f>
        <v>Med</v>
      </c>
      <c r="T436" t="str">
        <f>CONCATENATE(Healthcare_Data_v1__4[[#This Row],[Medical Condition]],Healthcare_Data_v1__4[[#This Row],[Duration]])</f>
        <v>ArthritisMed</v>
      </c>
      <c r="U436">
        <f>MONTH(Healthcare_Data_v1__4[[#This Row],[Date of Admission]])</f>
        <v>8</v>
      </c>
      <c r="V436">
        <f>YEAR(Healthcare_Data_v1__4[[#This Row],[Date of Admission]])</f>
        <v>2022</v>
      </c>
      <c r="W436">
        <f>DAY(Healthcare_Data_v1__4[[#This Row],[Date of Admission]])</f>
        <v>19</v>
      </c>
    </row>
    <row r="437" spans="1:23" x14ac:dyDescent="0.3">
      <c r="A437" t="s">
        <v>18393</v>
      </c>
      <c r="B437">
        <v>53</v>
      </c>
      <c r="C437" t="s">
        <v>8</v>
      </c>
      <c r="D437" t="s">
        <v>15</v>
      </c>
      <c r="E437" t="s">
        <v>24</v>
      </c>
      <c r="F437" t="s">
        <v>7</v>
      </c>
      <c r="G437" s="1">
        <v>44144</v>
      </c>
      <c r="H437" t="s">
        <v>954</v>
      </c>
      <c r="I437" t="s">
        <v>955</v>
      </c>
      <c r="J437">
        <v>58141.663630000003</v>
      </c>
      <c r="K437" t="s">
        <v>66</v>
      </c>
      <c r="L437">
        <v>16960</v>
      </c>
      <c r="M437">
        <v>153</v>
      </c>
      <c r="N437" t="s">
        <v>42</v>
      </c>
      <c r="O437" s="1">
        <v>44145</v>
      </c>
      <c r="P437" t="s">
        <v>60</v>
      </c>
      <c r="Q437" t="s">
        <v>57</v>
      </c>
      <c r="R437">
        <f>Healthcare_Data_v1__4[[#This Row],[Discharge Date]]-Healthcare_Data_v1__4[[#This Row],[Date of Admission]]</f>
        <v>1</v>
      </c>
      <c r="S437" t="str" cm="1">
        <f t="array" ref="S437">_xlfn.IFS( Healthcare_Data_v1__4[[#This Row],[Days of Stay]]&lt;10,"Low",Healthcare_Data_v1__4[[#This Row],[Days of Stay]]&lt;20,"Med",Healthcare_Data_v1__4[[#This Row],[Days of Stay]]&lt;=30,"High")</f>
        <v>Low</v>
      </c>
      <c r="T437" t="str">
        <f>CONCATENATE(Healthcare_Data_v1__4[[#This Row],[Medical Condition]],Healthcare_Data_v1__4[[#This Row],[Duration]])</f>
        <v>ObesityLow</v>
      </c>
      <c r="U437">
        <f>MONTH(Healthcare_Data_v1__4[[#This Row],[Date of Admission]])</f>
        <v>11</v>
      </c>
      <c r="V437">
        <f>YEAR(Healthcare_Data_v1__4[[#This Row],[Date of Admission]])</f>
        <v>2020</v>
      </c>
      <c r="W437">
        <f>DAY(Healthcare_Data_v1__4[[#This Row],[Date of Admission]])</f>
        <v>9</v>
      </c>
    </row>
    <row r="438" spans="1:23" x14ac:dyDescent="0.3">
      <c r="A438" t="s">
        <v>18394</v>
      </c>
      <c r="B438">
        <v>79</v>
      </c>
      <c r="C438" t="s">
        <v>3</v>
      </c>
      <c r="D438" t="s">
        <v>16</v>
      </c>
      <c r="E438" t="s">
        <v>24</v>
      </c>
      <c r="F438" t="s">
        <v>7</v>
      </c>
      <c r="G438" s="1">
        <v>44215</v>
      </c>
      <c r="H438" t="s">
        <v>956</v>
      </c>
      <c r="I438" t="s">
        <v>957</v>
      </c>
      <c r="J438">
        <v>58089.591280000001</v>
      </c>
      <c r="K438" t="s">
        <v>41</v>
      </c>
      <c r="L438">
        <v>13009</v>
      </c>
      <c r="M438">
        <v>264</v>
      </c>
      <c r="N438" t="s">
        <v>42</v>
      </c>
      <c r="O438" s="1">
        <v>44234</v>
      </c>
      <c r="P438" t="s">
        <v>49</v>
      </c>
      <c r="Q438" t="s">
        <v>44</v>
      </c>
      <c r="R438">
        <f>Healthcare_Data_v1__4[[#This Row],[Discharge Date]]-Healthcare_Data_v1__4[[#This Row],[Date of Admission]]</f>
        <v>19</v>
      </c>
      <c r="S438" t="str" cm="1">
        <f t="array" ref="S438">_xlfn.IFS( Healthcare_Data_v1__4[[#This Row],[Days of Stay]]&lt;10,"Low",Healthcare_Data_v1__4[[#This Row],[Days of Stay]]&lt;20,"Med",Healthcare_Data_v1__4[[#This Row],[Days of Stay]]&lt;=30,"High")</f>
        <v>Med</v>
      </c>
      <c r="T438" t="str">
        <f>CONCATENATE(Healthcare_Data_v1__4[[#This Row],[Medical Condition]],Healthcare_Data_v1__4[[#This Row],[Duration]])</f>
        <v>ObesityMed</v>
      </c>
      <c r="U438">
        <f>MONTH(Healthcare_Data_v1__4[[#This Row],[Date of Admission]])</f>
        <v>1</v>
      </c>
      <c r="V438">
        <f>YEAR(Healthcare_Data_v1__4[[#This Row],[Date of Admission]])</f>
        <v>2021</v>
      </c>
      <c r="W438">
        <f>DAY(Healthcare_Data_v1__4[[#This Row],[Date of Admission]])</f>
        <v>19</v>
      </c>
    </row>
    <row r="439" spans="1:23" x14ac:dyDescent="0.3">
      <c r="A439" t="s">
        <v>958</v>
      </c>
      <c r="B439">
        <v>55</v>
      </c>
      <c r="C439" t="s">
        <v>3</v>
      </c>
      <c r="D439" t="s">
        <v>16</v>
      </c>
      <c r="E439" t="s">
        <v>24</v>
      </c>
      <c r="F439" t="s">
        <v>4</v>
      </c>
      <c r="G439" s="1">
        <v>44057</v>
      </c>
      <c r="H439" t="s">
        <v>959</v>
      </c>
      <c r="I439" t="s">
        <v>960</v>
      </c>
      <c r="J439">
        <v>58084.723619999997</v>
      </c>
      <c r="K439" t="s">
        <v>69</v>
      </c>
      <c r="L439">
        <v>29246</v>
      </c>
      <c r="M439">
        <v>234</v>
      </c>
      <c r="N439" t="s">
        <v>48</v>
      </c>
      <c r="O439" s="1">
        <v>44065</v>
      </c>
      <c r="P439" t="s">
        <v>60</v>
      </c>
      <c r="Q439" t="s">
        <v>50</v>
      </c>
      <c r="R439">
        <f>Healthcare_Data_v1__4[[#This Row],[Discharge Date]]-Healthcare_Data_v1__4[[#This Row],[Date of Admission]]</f>
        <v>8</v>
      </c>
      <c r="S439" t="str" cm="1">
        <f t="array" ref="S439">_xlfn.IFS( Healthcare_Data_v1__4[[#This Row],[Days of Stay]]&lt;10,"Low",Healthcare_Data_v1__4[[#This Row],[Days of Stay]]&lt;20,"Med",Healthcare_Data_v1__4[[#This Row],[Days of Stay]]&lt;=30,"High")</f>
        <v>Low</v>
      </c>
      <c r="T439" t="str">
        <f>CONCATENATE(Healthcare_Data_v1__4[[#This Row],[Medical Condition]],Healthcare_Data_v1__4[[#This Row],[Duration]])</f>
        <v>DiabetesLow</v>
      </c>
      <c r="U439">
        <f>MONTH(Healthcare_Data_v1__4[[#This Row],[Date of Admission]])</f>
        <v>8</v>
      </c>
      <c r="V439">
        <f>YEAR(Healthcare_Data_v1__4[[#This Row],[Date of Admission]])</f>
        <v>2020</v>
      </c>
      <c r="W439">
        <f>DAY(Healthcare_Data_v1__4[[#This Row],[Date of Admission]])</f>
        <v>14</v>
      </c>
    </row>
    <row r="440" spans="1:23" x14ac:dyDescent="0.3">
      <c r="A440" t="s">
        <v>18395</v>
      </c>
      <c r="B440">
        <v>79</v>
      </c>
      <c r="C440" t="s">
        <v>3</v>
      </c>
      <c r="D440" t="s">
        <v>15</v>
      </c>
      <c r="E440" t="s">
        <v>26</v>
      </c>
      <c r="F440" t="s">
        <v>9</v>
      </c>
      <c r="G440" s="1">
        <v>44653</v>
      </c>
      <c r="H440" t="s">
        <v>961</v>
      </c>
      <c r="I440" t="s">
        <v>962</v>
      </c>
      <c r="J440">
        <v>58057.880340000003</v>
      </c>
      <c r="K440" t="s">
        <v>41</v>
      </c>
      <c r="L440">
        <v>10179</v>
      </c>
      <c r="M440">
        <v>174</v>
      </c>
      <c r="N440" t="s">
        <v>42</v>
      </c>
      <c r="O440" s="1">
        <v>44653</v>
      </c>
      <c r="P440" t="s">
        <v>60</v>
      </c>
      <c r="Q440" t="s">
        <v>44</v>
      </c>
      <c r="R440">
        <f>Healthcare_Data_v1__4[[#This Row],[Discharge Date]]-Healthcare_Data_v1__4[[#This Row],[Date of Admission]]</f>
        <v>0</v>
      </c>
      <c r="S440" t="str" cm="1">
        <f t="array" ref="S440">_xlfn.IFS( Healthcare_Data_v1__4[[#This Row],[Days of Stay]]&lt;10,"Low",Healthcare_Data_v1__4[[#This Row],[Days of Stay]]&lt;20,"Med",Healthcare_Data_v1__4[[#This Row],[Days of Stay]]&lt;=30,"High")</f>
        <v>Low</v>
      </c>
      <c r="T440" t="str">
        <f>CONCATENATE(Healthcare_Data_v1__4[[#This Row],[Medical Condition]],Healthcare_Data_v1__4[[#This Row],[Duration]])</f>
        <v>ArthritisLow</v>
      </c>
      <c r="U440">
        <f>MONTH(Healthcare_Data_v1__4[[#This Row],[Date of Admission]])</f>
        <v>4</v>
      </c>
      <c r="V440">
        <f>YEAR(Healthcare_Data_v1__4[[#This Row],[Date of Admission]])</f>
        <v>2022</v>
      </c>
      <c r="W440">
        <f>DAY(Healthcare_Data_v1__4[[#This Row],[Date of Admission]])</f>
        <v>2</v>
      </c>
    </row>
    <row r="441" spans="1:23" x14ac:dyDescent="0.3">
      <c r="A441" t="s">
        <v>18396</v>
      </c>
      <c r="B441">
        <v>26</v>
      </c>
      <c r="C441" t="s">
        <v>5</v>
      </c>
      <c r="D441" t="s">
        <v>15</v>
      </c>
      <c r="E441" t="s">
        <v>25</v>
      </c>
      <c r="F441" t="s">
        <v>6</v>
      </c>
      <c r="G441" s="1">
        <v>44971</v>
      </c>
      <c r="H441" t="s">
        <v>963</v>
      </c>
      <c r="I441" t="s">
        <v>964</v>
      </c>
      <c r="J441">
        <v>58054.140720000003</v>
      </c>
      <c r="K441" t="s">
        <v>66</v>
      </c>
      <c r="L441">
        <v>3991</v>
      </c>
      <c r="M441">
        <v>445</v>
      </c>
      <c r="N441" t="s">
        <v>48</v>
      </c>
      <c r="O441" s="1">
        <v>44984</v>
      </c>
      <c r="P441" t="s">
        <v>85</v>
      </c>
      <c r="Q441" t="s">
        <v>57</v>
      </c>
      <c r="R441">
        <f>Healthcare_Data_v1__4[[#This Row],[Discharge Date]]-Healthcare_Data_v1__4[[#This Row],[Date of Admission]]</f>
        <v>13</v>
      </c>
      <c r="S441" t="str" cm="1">
        <f t="array" ref="S441">_xlfn.IFS( Healthcare_Data_v1__4[[#This Row],[Days of Stay]]&lt;10,"Low",Healthcare_Data_v1__4[[#This Row],[Days of Stay]]&lt;20,"Med",Healthcare_Data_v1__4[[#This Row],[Days of Stay]]&lt;=30,"High")</f>
        <v>Med</v>
      </c>
      <c r="T441" t="str">
        <f>CONCATENATE(Healthcare_Data_v1__4[[#This Row],[Medical Condition]],Healthcare_Data_v1__4[[#This Row],[Duration]])</f>
        <v>AsthmaMed</v>
      </c>
      <c r="U441">
        <f>MONTH(Healthcare_Data_v1__4[[#This Row],[Date of Admission]])</f>
        <v>2</v>
      </c>
      <c r="V441">
        <f>YEAR(Healthcare_Data_v1__4[[#This Row],[Date of Admission]])</f>
        <v>2023</v>
      </c>
      <c r="W441">
        <f>DAY(Healthcare_Data_v1__4[[#This Row],[Date of Admission]])</f>
        <v>14</v>
      </c>
    </row>
    <row r="442" spans="1:23" x14ac:dyDescent="0.3">
      <c r="A442" t="s">
        <v>18397</v>
      </c>
      <c r="B442">
        <v>23</v>
      </c>
      <c r="C442" t="s">
        <v>12</v>
      </c>
      <c r="D442" t="s">
        <v>16</v>
      </c>
      <c r="E442" t="s">
        <v>22</v>
      </c>
      <c r="F442" t="s">
        <v>11</v>
      </c>
      <c r="G442" s="1">
        <v>43737</v>
      </c>
      <c r="H442" t="s">
        <v>965</v>
      </c>
      <c r="I442" t="s">
        <v>966</v>
      </c>
      <c r="J442">
        <v>57974.261189999997</v>
      </c>
      <c r="K442" t="s">
        <v>47</v>
      </c>
      <c r="L442">
        <v>10958</v>
      </c>
      <c r="M442">
        <v>110</v>
      </c>
      <c r="N442" t="s">
        <v>48</v>
      </c>
      <c r="O442" s="1">
        <v>43762</v>
      </c>
      <c r="P442" t="s">
        <v>43</v>
      </c>
      <c r="Q442" t="s">
        <v>44</v>
      </c>
      <c r="R442">
        <f>Healthcare_Data_v1__4[[#This Row],[Discharge Date]]-Healthcare_Data_v1__4[[#This Row],[Date of Admission]]</f>
        <v>25</v>
      </c>
      <c r="S442" t="str" cm="1">
        <f t="array" ref="S442">_xlfn.IFS( Healthcare_Data_v1__4[[#This Row],[Days of Stay]]&lt;10,"Low",Healthcare_Data_v1__4[[#This Row],[Days of Stay]]&lt;20,"Med",Healthcare_Data_v1__4[[#This Row],[Days of Stay]]&lt;=30,"High")</f>
        <v>High</v>
      </c>
      <c r="T442" t="str">
        <f>CONCATENATE(Healthcare_Data_v1__4[[#This Row],[Medical Condition]],Healthcare_Data_v1__4[[#This Row],[Duration]])</f>
        <v>CancerHigh</v>
      </c>
      <c r="U442">
        <f>MONTH(Healthcare_Data_v1__4[[#This Row],[Date of Admission]])</f>
        <v>9</v>
      </c>
      <c r="V442">
        <f>YEAR(Healthcare_Data_v1__4[[#This Row],[Date of Admission]])</f>
        <v>2019</v>
      </c>
      <c r="W442">
        <f>DAY(Healthcare_Data_v1__4[[#This Row],[Date of Admission]])</f>
        <v>29</v>
      </c>
    </row>
    <row r="443" spans="1:23" x14ac:dyDescent="0.3">
      <c r="A443" t="s">
        <v>18398</v>
      </c>
      <c r="B443">
        <v>52</v>
      </c>
      <c r="C443" t="s">
        <v>8</v>
      </c>
      <c r="D443" t="s">
        <v>15</v>
      </c>
      <c r="E443" t="s">
        <v>24</v>
      </c>
      <c r="F443" t="s">
        <v>4</v>
      </c>
      <c r="G443" s="1">
        <v>44234</v>
      </c>
      <c r="H443" t="s">
        <v>967</v>
      </c>
      <c r="I443" t="s">
        <v>968</v>
      </c>
      <c r="J443">
        <v>57957.160029999999</v>
      </c>
      <c r="K443" t="s">
        <v>63</v>
      </c>
      <c r="L443">
        <v>20663</v>
      </c>
      <c r="M443">
        <v>101</v>
      </c>
      <c r="N443" t="s">
        <v>55</v>
      </c>
      <c r="O443" s="1">
        <v>44248</v>
      </c>
      <c r="P443" t="s">
        <v>43</v>
      </c>
      <c r="Q443" t="s">
        <v>57</v>
      </c>
      <c r="R443">
        <f>Healthcare_Data_v1__4[[#This Row],[Discharge Date]]-Healthcare_Data_v1__4[[#This Row],[Date of Admission]]</f>
        <v>14</v>
      </c>
      <c r="S443" t="str" cm="1">
        <f t="array" ref="S443">_xlfn.IFS( Healthcare_Data_v1__4[[#This Row],[Days of Stay]]&lt;10,"Low",Healthcare_Data_v1__4[[#This Row],[Days of Stay]]&lt;20,"Med",Healthcare_Data_v1__4[[#This Row],[Days of Stay]]&lt;=30,"High")</f>
        <v>Med</v>
      </c>
      <c r="T443" t="str">
        <f>CONCATENATE(Healthcare_Data_v1__4[[#This Row],[Medical Condition]],Healthcare_Data_v1__4[[#This Row],[Duration]])</f>
        <v>DiabetesMed</v>
      </c>
      <c r="U443">
        <f>MONTH(Healthcare_Data_v1__4[[#This Row],[Date of Admission]])</f>
        <v>2</v>
      </c>
      <c r="V443">
        <f>YEAR(Healthcare_Data_v1__4[[#This Row],[Date of Admission]])</f>
        <v>2021</v>
      </c>
      <c r="W443">
        <f>DAY(Healthcare_Data_v1__4[[#This Row],[Date of Admission]])</f>
        <v>7</v>
      </c>
    </row>
    <row r="444" spans="1:23" x14ac:dyDescent="0.3">
      <c r="A444" t="s">
        <v>18399</v>
      </c>
      <c r="B444">
        <v>50</v>
      </c>
      <c r="C444" t="s">
        <v>8</v>
      </c>
      <c r="D444" t="s">
        <v>16</v>
      </c>
      <c r="E444" t="s">
        <v>26</v>
      </c>
      <c r="F444" t="s">
        <v>4</v>
      </c>
      <c r="G444" s="1">
        <v>44003</v>
      </c>
      <c r="H444" t="s">
        <v>969</v>
      </c>
      <c r="I444" t="s">
        <v>970</v>
      </c>
      <c r="J444">
        <v>57948.958740000002</v>
      </c>
      <c r="K444" t="s">
        <v>47</v>
      </c>
      <c r="L444">
        <v>13558</v>
      </c>
      <c r="M444">
        <v>145</v>
      </c>
      <c r="N444" t="s">
        <v>55</v>
      </c>
      <c r="O444" s="1">
        <v>44032</v>
      </c>
      <c r="P444" t="s">
        <v>43</v>
      </c>
      <c r="Q444" t="s">
        <v>57</v>
      </c>
      <c r="R444">
        <f>Healthcare_Data_v1__4[[#This Row],[Discharge Date]]-Healthcare_Data_v1__4[[#This Row],[Date of Admission]]</f>
        <v>29</v>
      </c>
      <c r="S444" t="str" cm="1">
        <f t="array" ref="S444">_xlfn.IFS( Healthcare_Data_v1__4[[#This Row],[Days of Stay]]&lt;10,"Low",Healthcare_Data_v1__4[[#This Row],[Days of Stay]]&lt;20,"Med",Healthcare_Data_v1__4[[#This Row],[Days of Stay]]&lt;=30,"High")</f>
        <v>High</v>
      </c>
      <c r="T444" t="str">
        <f>CONCATENATE(Healthcare_Data_v1__4[[#This Row],[Medical Condition]],Healthcare_Data_v1__4[[#This Row],[Duration]])</f>
        <v>DiabetesHigh</v>
      </c>
      <c r="U444">
        <f>MONTH(Healthcare_Data_v1__4[[#This Row],[Date of Admission]])</f>
        <v>6</v>
      </c>
      <c r="V444">
        <f>YEAR(Healthcare_Data_v1__4[[#This Row],[Date of Admission]])</f>
        <v>2020</v>
      </c>
      <c r="W444">
        <f>DAY(Healthcare_Data_v1__4[[#This Row],[Date of Admission]])</f>
        <v>21</v>
      </c>
    </row>
    <row r="445" spans="1:23" x14ac:dyDescent="0.3">
      <c r="A445" t="s">
        <v>18400</v>
      </c>
      <c r="B445">
        <v>81</v>
      </c>
      <c r="C445" t="s">
        <v>3</v>
      </c>
      <c r="D445" t="s">
        <v>16</v>
      </c>
      <c r="E445" t="s">
        <v>23</v>
      </c>
      <c r="F445" t="s">
        <v>6</v>
      </c>
      <c r="G445" s="1">
        <v>44748</v>
      </c>
      <c r="H445" t="s">
        <v>971</v>
      </c>
      <c r="I445" t="s">
        <v>972</v>
      </c>
      <c r="J445">
        <v>57934.735809999998</v>
      </c>
      <c r="K445" t="s">
        <v>41</v>
      </c>
      <c r="L445">
        <v>44576</v>
      </c>
      <c r="M445">
        <v>382</v>
      </c>
      <c r="N445" t="s">
        <v>42</v>
      </c>
      <c r="O445" s="1">
        <v>44748</v>
      </c>
      <c r="P445" t="s">
        <v>85</v>
      </c>
      <c r="Q445" t="s">
        <v>44</v>
      </c>
      <c r="R445">
        <f>Healthcare_Data_v1__4[[#This Row],[Discharge Date]]-Healthcare_Data_v1__4[[#This Row],[Date of Admission]]</f>
        <v>0</v>
      </c>
      <c r="S445" t="str" cm="1">
        <f t="array" ref="S445">_xlfn.IFS( Healthcare_Data_v1__4[[#This Row],[Days of Stay]]&lt;10,"Low",Healthcare_Data_v1__4[[#This Row],[Days of Stay]]&lt;20,"Med",Healthcare_Data_v1__4[[#This Row],[Days of Stay]]&lt;=30,"High")</f>
        <v>Low</v>
      </c>
      <c r="T445" t="str">
        <f>CONCATENATE(Healthcare_Data_v1__4[[#This Row],[Medical Condition]],Healthcare_Data_v1__4[[#This Row],[Duration]])</f>
        <v>AsthmaLow</v>
      </c>
      <c r="U445">
        <f>MONTH(Healthcare_Data_v1__4[[#This Row],[Date of Admission]])</f>
        <v>7</v>
      </c>
      <c r="V445">
        <f>YEAR(Healthcare_Data_v1__4[[#This Row],[Date of Admission]])</f>
        <v>2022</v>
      </c>
      <c r="W445">
        <f>DAY(Healthcare_Data_v1__4[[#This Row],[Date of Admission]])</f>
        <v>6</v>
      </c>
    </row>
    <row r="446" spans="1:23" x14ac:dyDescent="0.3">
      <c r="A446" t="s">
        <v>18401</v>
      </c>
      <c r="B446">
        <v>50</v>
      </c>
      <c r="C446" t="s">
        <v>8</v>
      </c>
      <c r="D446" t="s">
        <v>16</v>
      </c>
      <c r="E446" t="s">
        <v>21</v>
      </c>
      <c r="F446" t="s">
        <v>6</v>
      </c>
      <c r="G446" s="1">
        <v>44330</v>
      </c>
      <c r="H446" t="s">
        <v>973</v>
      </c>
      <c r="I446" t="s">
        <v>974</v>
      </c>
      <c r="J446">
        <v>57933.591180000003</v>
      </c>
      <c r="K446" t="s">
        <v>41</v>
      </c>
      <c r="L446">
        <v>35761</v>
      </c>
      <c r="M446">
        <v>496</v>
      </c>
      <c r="N446" t="s">
        <v>48</v>
      </c>
      <c r="O446" s="1">
        <v>44339</v>
      </c>
      <c r="P446" t="s">
        <v>85</v>
      </c>
      <c r="Q446" t="s">
        <v>57</v>
      </c>
      <c r="R446">
        <f>Healthcare_Data_v1__4[[#This Row],[Discharge Date]]-Healthcare_Data_v1__4[[#This Row],[Date of Admission]]</f>
        <v>9</v>
      </c>
      <c r="S446" t="str" cm="1">
        <f t="array" ref="S446">_xlfn.IFS( Healthcare_Data_v1__4[[#This Row],[Days of Stay]]&lt;10,"Low",Healthcare_Data_v1__4[[#This Row],[Days of Stay]]&lt;20,"Med",Healthcare_Data_v1__4[[#This Row],[Days of Stay]]&lt;=30,"High")</f>
        <v>Low</v>
      </c>
      <c r="T446" t="str">
        <f>CONCATENATE(Healthcare_Data_v1__4[[#This Row],[Medical Condition]],Healthcare_Data_v1__4[[#This Row],[Duration]])</f>
        <v>AsthmaLow</v>
      </c>
      <c r="U446">
        <f>MONTH(Healthcare_Data_v1__4[[#This Row],[Date of Admission]])</f>
        <v>5</v>
      </c>
      <c r="V446">
        <f>YEAR(Healthcare_Data_v1__4[[#This Row],[Date of Admission]])</f>
        <v>2021</v>
      </c>
      <c r="W446">
        <f>DAY(Healthcare_Data_v1__4[[#This Row],[Date of Admission]])</f>
        <v>14</v>
      </c>
    </row>
    <row r="447" spans="1:23" x14ac:dyDescent="0.3">
      <c r="A447" t="s">
        <v>18402</v>
      </c>
      <c r="B447">
        <v>54</v>
      </c>
      <c r="C447" t="s">
        <v>8</v>
      </c>
      <c r="D447" t="s">
        <v>16</v>
      </c>
      <c r="E447" t="s">
        <v>22</v>
      </c>
      <c r="F447" t="s">
        <v>7</v>
      </c>
      <c r="G447" s="1">
        <v>44069</v>
      </c>
      <c r="H447" t="s">
        <v>975</v>
      </c>
      <c r="I447" t="s">
        <v>976</v>
      </c>
      <c r="J447">
        <v>57924.829700000002</v>
      </c>
      <c r="K447" t="s">
        <v>69</v>
      </c>
      <c r="L447">
        <v>857</v>
      </c>
      <c r="M447">
        <v>485</v>
      </c>
      <c r="N447" t="s">
        <v>55</v>
      </c>
      <c r="O447" s="1">
        <v>44093</v>
      </c>
      <c r="P447" t="s">
        <v>56</v>
      </c>
      <c r="Q447" t="s">
        <v>50</v>
      </c>
      <c r="R447">
        <f>Healthcare_Data_v1__4[[#This Row],[Discharge Date]]-Healthcare_Data_v1__4[[#This Row],[Date of Admission]]</f>
        <v>24</v>
      </c>
      <c r="S447" t="str" cm="1">
        <f t="array" ref="S447">_xlfn.IFS( Healthcare_Data_v1__4[[#This Row],[Days of Stay]]&lt;10,"Low",Healthcare_Data_v1__4[[#This Row],[Days of Stay]]&lt;20,"Med",Healthcare_Data_v1__4[[#This Row],[Days of Stay]]&lt;=30,"High")</f>
        <v>High</v>
      </c>
      <c r="T447" t="str">
        <f>CONCATENATE(Healthcare_Data_v1__4[[#This Row],[Medical Condition]],Healthcare_Data_v1__4[[#This Row],[Duration]])</f>
        <v>ObesityHigh</v>
      </c>
      <c r="U447">
        <f>MONTH(Healthcare_Data_v1__4[[#This Row],[Date of Admission]])</f>
        <v>8</v>
      </c>
      <c r="V447">
        <f>YEAR(Healthcare_Data_v1__4[[#This Row],[Date of Admission]])</f>
        <v>2020</v>
      </c>
      <c r="W447">
        <f>DAY(Healthcare_Data_v1__4[[#This Row],[Date of Admission]])</f>
        <v>26</v>
      </c>
    </row>
    <row r="448" spans="1:23" x14ac:dyDescent="0.3">
      <c r="A448" t="s">
        <v>18403</v>
      </c>
      <c r="B448">
        <v>65</v>
      </c>
      <c r="C448" t="s">
        <v>3</v>
      </c>
      <c r="D448" t="s">
        <v>15</v>
      </c>
      <c r="E448" t="s">
        <v>24</v>
      </c>
      <c r="F448" t="s">
        <v>9</v>
      </c>
      <c r="G448" s="1">
        <v>45136</v>
      </c>
      <c r="H448" t="s">
        <v>977</v>
      </c>
      <c r="I448" t="s">
        <v>978</v>
      </c>
      <c r="J448">
        <v>57921.049359999997</v>
      </c>
      <c r="K448" t="s">
        <v>41</v>
      </c>
      <c r="L448">
        <v>21225</v>
      </c>
      <c r="M448">
        <v>375</v>
      </c>
      <c r="N448" t="s">
        <v>42</v>
      </c>
      <c r="O448" s="1">
        <v>45141</v>
      </c>
      <c r="P448" t="s">
        <v>60</v>
      </c>
      <c r="Q448" t="s">
        <v>57</v>
      </c>
      <c r="R448">
        <f>Healthcare_Data_v1__4[[#This Row],[Discharge Date]]-Healthcare_Data_v1__4[[#This Row],[Date of Admission]]</f>
        <v>5</v>
      </c>
      <c r="S448" t="str" cm="1">
        <f t="array" ref="S448">_xlfn.IFS( Healthcare_Data_v1__4[[#This Row],[Days of Stay]]&lt;10,"Low",Healthcare_Data_v1__4[[#This Row],[Days of Stay]]&lt;20,"Med",Healthcare_Data_v1__4[[#This Row],[Days of Stay]]&lt;=30,"High")</f>
        <v>Low</v>
      </c>
      <c r="T448" t="str">
        <f>CONCATENATE(Healthcare_Data_v1__4[[#This Row],[Medical Condition]],Healthcare_Data_v1__4[[#This Row],[Duration]])</f>
        <v>ArthritisLow</v>
      </c>
      <c r="U448">
        <f>MONTH(Healthcare_Data_v1__4[[#This Row],[Date of Admission]])</f>
        <v>7</v>
      </c>
      <c r="V448">
        <f>YEAR(Healthcare_Data_v1__4[[#This Row],[Date of Admission]])</f>
        <v>2023</v>
      </c>
      <c r="W448">
        <f>DAY(Healthcare_Data_v1__4[[#This Row],[Date of Admission]])</f>
        <v>29</v>
      </c>
    </row>
    <row r="449" spans="1:23" x14ac:dyDescent="0.3">
      <c r="A449" t="s">
        <v>18404</v>
      </c>
      <c r="B449">
        <v>60</v>
      </c>
      <c r="C449" t="s">
        <v>3</v>
      </c>
      <c r="D449" t="s">
        <v>16</v>
      </c>
      <c r="E449" t="s">
        <v>23</v>
      </c>
      <c r="F449" t="s">
        <v>9</v>
      </c>
      <c r="G449" s="1">
        <v>44027</v>
      </c>
      <c r="H449" t="s">
        <v>979</v>
      </c>
      <c r="I449" t="s">
        <v>980</v>
      </c>
      <c r="J449">
        <v>57892.651830000003</v>
      </c>
      <c r="K449" t="s">
        <v>63</v>
      </c>
      <c r="L449">
        <v>26059</v>
      </c>
      <c r="M449">
        <v>435</v>
      </c>
      <c r="N449" t="s">
        <v>55</v>
      </c>
      <c r="O449" s="1">
        <v>44057</v>
      </c>
      <c r="P449" t="s">
        <v>85</v>
      </c>
      <c r="Q449" t="s">
        <v>50</v>
      </c>
      <c r="R449">
        <f>Healthcare_Data_v1__4[[#This Row],[Discharge Date]]-Healthcare_Data_v1__4[[#This Row],[Date of Admission]]</f>
        <v>30</v>
      </c>
      <c r="S449" t="str" cm="1">
        <f t="array" ref="S449">_xlfn.IFS( Healthcare_Data_v1__4[[#This Row],[Days of Stay]]&lt;10,"Low",Healthcare_Data_v1__4[[#This Row],[Days of Stay]]&lt;20,"Med",Healthcare_Data_v1__4[[#This Row],[Days of Stay]]&lt;=30,"High")</f>
        <v>High</v>
      </c>
      <c r="T449" t="str">
        <f>CONCATENATE(Healthcare_Data_v1__4[[#This Row],[Medical Condition]],Healthcare_Data_v1__4[[#This Row],[Duration]])</f>
        <v>ArthritisHigh</v>
      </c>
      <c r="U449">
        <f>MONTH(Healthcare_Data_v1__4[[#This Row],[Date of Admission]])</f>
        <v>7</v>
      </c>
      <c r="V449">
        <f>YEAR(Healthcare_Data_v1__4[[#This Row],[Date of Admission]])</f>
        <v>2020</v>
      </c>
      <c r="W449">
        <f>DAY(Healthcare_Data_v1__4[[#This Row],[Date of Admission]])</f>
        <v>15</v>
      </c>
    </row>
    <row r="450" spans="1:23" x14ac:dyDescent="0.3">
      <c r="A450" t="s">
        <v>18405</v>
      </c>
      <c r="B450">
        <v>37</v>
      </c>
      <c r="C450" t="s">
        <v>5</v>
      </c>
      <c r="D450" t="s">
        <v>15</v>
      </c>
      <c r="E450" t="s">
        <v>24</v>
      </c>
      <c r="F450" t="s">
        <v>11</v>
      </c>
      <c r="G450" s="1">
        <v>43657</v>
      </c>
      <c r="H450" t="s">
        <v>981</v>
      </c>
      <c r="I450" t="s">
        <v>982</v>
      </c>
      <c r="J450">
        <v>57867.549910000002</v>
      </c>
      <c r="K450" t="s">
        <v>66</v>
      </c>
      <c r="L450">
        <v>15809</v>
      </c>
      <c r="M450">
        <v>235</v>
      </c>
      <c r="N450" t="s">
        <v>48</v>
      </c>
      <c r="O450" s="1">
        <v>43673</v>
      </c>
      <c r="P450" t="s">
        <v>85</v>
      </c>
      <c r="Q450" t="s">
        <v>50</v>
      </c>
      <c r="R450">
        <f>Healthcare_Data_v1__4[[#This Row],[Discharge Date]]-Healthcare_Data_v1__4[[#This Row],[Date of Admission]]</f>
        <v>16</v>
      </c>
      <c r="S450" t="str" cm="1">
        <f t="array" ref="S450">_xlfn.IFS( Healthcare_Data_v1__4[[#This Row],[Days of Stay]]&lt;10,"Low",Healthcare_Data_v1__4[[#This Row],[Days of Stay]]&lt;20,"Med",Healthcare_Data_v1__4[[#This Row],[Days of Stay]]&lt;=30,"High")</f>
        <v>Med</v>
      </c>
      <c r="T450" t="str">
        <f>CONCATENATE(Healthcare_Data_v1__4[[#This Row],[Medical Condition]],Healthcare_Data_v1__4[[#This Row],[Duration]])</f>
        <v>CancerMed</v>
      </c>
      <c r="U450">
        <f>MONTH(Healthcare_Data_v1__4[[#This Row],[Date of Admission]])</f>
        <v>7</v>
      </c>
      <c r="V450">
        <f>YEAR(Healthcare_Data_v1__4[[#This Row],[Date of Admission]])</f>
        <v>2019</v>
      </c>
      <c r="W450">
        <f>DAY(Healthcare_Data_v1__4[[#This Row],[Date of Admission]])</f>
        <v>11</v>
      </c>
    </row>
    <row r="451" spans="1:23" x14ac:dyDescent="0.3">
      <c r="A451" t="s">
        <v>121</v>
      </c>
      <c r="B451">
        <v>74</v>
      </c>
      <c r="C451" t="s">
        <v>3</v>
      </c>
      <c r="D451" t="s">
        <v>16</v>
      </c>
      <c r="E451" t="s">
        <v>21</v>
      </c>
      <c r="F451" t="s">
        <v>11</v>
      </c>
      <c r="G451" s="1">
        <v>44844</v>
      </c>
      <c r="H451" t="s">
        <v>983</v>
      </c>
      <c r="I451" t="s">
        <v>984</v>
      </c>
      <c r="J451">
        <v>57850.809249999998</v>
      </c>
      <c r="K451" t="s">
        <v>69</v>
      </c>
      <c r="L451">
        <v>9130</v>
      </c>
      <c r="M451">
        <v>492</v>
      </c>
      <c r="N451" t="s">
        <v>48</v>
      </c>
      <c r="O451" s="1">
        <v>44871</v>
      </c>
      <c r="P451" t="s">
        <v>85</v>
      </c>
      <c r="Q451" t="s">
        <v>57</v>
      </c>
      <c r="R451">
        <f>Healthcare_Data_v1__4[[#This Row],[Discharge Date]]-Healthcare_Data_v1__4[[#This Row],[Date of Admission]]</f>
        <v>27</v>
      </c>
      <c r="S451" t="str" cm="1">
        <f t="array" ref="S451">_xlfn.IFS( Healthcare_Data_v1__4[[#This Row],[Days of Stay]]&lt;10,"Low",Healthcare_Data_v1__4[[#This Row],[Days of Stay]]&lt;20,"Med",Healthcare_Data_v1__4[[#This Row],[Days of Stay]]&lt;=30,"High")</f>
        <v>High</v>
      </c>
      <c r="T451" t="str">
        <f>CONCATENATE(Healthcare_Data_v1__4[[#This Row],[Medical Condition]],Healthcare_Data_v1__4[[#This Row],[Duration]])</f>
        <v>CancerHigh</v>
      </c>
      <c r="U451">
        <f>MONTH(Healthcare_Data_v1__4[[#This Row],[Date of Admission]])</f>
        <v>10</v>
      </c>
      <c r="V451">
        <f>YEAR(Healthcare_Data_v1__4[[#This Row],[Date of Admission]])</f>
        <v>2022</v>
      </c>
      <c r="W451">
        <f>DAY(Healthcare_Data_v1__4[[#This Row],[Date of Admission]])</f>
        <v>10</v>
      </c>
    </row>
    <row r="452" spans="1:23" x14ac:dyDescent="0.3">
      <c r="A452" t="s">
        <v>18406</v>
      </c>
      <c r="B452">
        <v>28</v>
      </c>
      <c r="C452" t="s">
        <v>5</v>
      </c>
      <c r="D452" t="s">
        <v>15</v>
      </c>
      <c r="E452" t="s">
        <v>21</v>
      </c>
      <c r="F452" t="s">
        <v>6</v>
      </c>
      <c r="G452" s="1">
        <v>43784</v>
      </c>
      <c r="H452" t="s">
        <v>985</v>
      </c>
      <c r="I452" t="s">
        <v>986</v>
      </c>
      <c r="J452">
        <v>57847.142180000003</v>
      </c>
      <c r="K452" t="s">
        <v>47</v>
      </c>
      <c r="L452">
        <v>25626</v>
      </c>
      <c r="M452">
        <v>353</v>
      </c>
      <c r="N452" t="s">
        <v>55</v>
      </c>
      <c r="O452" s="1">
        <v>43794</v>
      </c>
      <c r="P452" t="s">
        <v>56</v>
      </c>
      <c r="Q452" t="s">
        <v>57</v>
      </c>
      <c r="R452">
        <f>Healthcare_Data_v1__4[[#This Row],[Discharge Date]]-Healthcare_Data_v1__4[[#This Row],[Date of Admission]]</f>
        <v>10</v>
      </c>
      <c r="S452" t="str" cm="1">
        <f t="array" ref="S452">_xlfn.IFS( Healthcare_Data_v1__4[[#This Row],[Days of Stay]]&lt;10,"Low",Healthcare_Data_v1__4[[#This Row],[Days of Stay]]&lt;20,"Med",Healthcare_Data_v1__4[[#This Row],[Days of Stay]]&lt;=30,"High")</f>
        <v>Med</v>
      </c>
      <c r="T452" t="str">
        <f>CONCATENATE(Healthcare_Data_v1__4[[#This Row],[Medical Condition]],Healthcare_Data_v1__4[[#This Row],[Duration]])</f>
        <v>AsthmaMed</v>
      </c>
      <c r="U452">
        <f>MONTH(Healthcare_Data_v1__4[[#This Row],[Date of Admission]])</f>
        <v>11</v>
      </c>
      <c r="V452">
        <f>YEAR(Healthcare_Data_v1__4[[#This Row],[Date of Admission]])</f>
        <v>2019</v>
      </c>
      <c r="W452">
        <f>DAY(Healthcare_Data_v1__4[[#This Row],[Date of Admission]])</f>
        <v>15</v>
      </c>
    </row>
    <row r="453" spans="1:23" x14ac:dyDescent="0.3">
      <c r="A453" t="s">
        <v>18407</v>
      </c>
      <c r="B453">
        <v>33</v>
      </c>
      <c r="C453" t="s">
        <v>5</v>
      </c>
      <c r="D453" t="s">
        <v>16</v>
      </c>
      <c r="E453" t="s">
        <v>19</v>
      </c>
      <c r="F453" t="s">
        <v>11</v>
      </c>
      <c r="G453" s="1">
        <v>45223</v>
      </c>
      <c r="H453" t="s">
        <v>987</v>
      </c>
      <c r="I453" t="s">
        <v>988</v>
      </c>
      <c r="J453">
        <v>57846.848310000001</v>
      </c>
      <c r="K453" t="s">
        <v>47</v>
      </c>
      <c r="L453">
        <v>66860</v>
      </c>
      <c r="M453">
        <v>474</v>
      </c>
      <c r="N453" t="s">
        <v>48</v>
      </c>
      <c r="O453" s="1">
        <v>45226</v>
      </c>
      <c r="P453" t="s">
        <v>43</v>
      </c>
      <c r="Q453" t="s">
        <v>57</v>
      </c>
      <c r="R453">
        <f>Healthcare_Data_v1__4[[#This Row],[Discharge Date]]-Healthcare_Data_v1__4[[#This Row],[Date of Admission]]</f>
        <v>3</v>
      </c>
      <c r="S453" t="str" cm="1">
        <f t="array" ref="S453">_xlfn.IFS( Healthcare_Data_v1__4[[#This Row],[Days of Stay]]&lt;10,"Low",Healthcare_Data_v1__4[[#This Row],[Days of Stay]]&lt;20,"Med",Healthcare_Data_v1__4[[#This Row],[Days of Stay]]&lt;=30,"High")</f>
        <v>Low</v>
      </c>
      <c r="T453" t="str">
        <f>CONCATENATE(Healthcare_Data_v1__4[[#This Row],[Medical Condition]],Healthcare_Data_v1__4[[#This Row],[Duration]])</f>
        <v>CancerLow</v>
      </c>
      <c r="U453">
        <f>MONTH(Healthcare_Data_v1__4[[#This Row],[Date of Admission]])</f>
        <v>10</v>
      </c>
      <c r="V453">
        <f>YEAR(Healthcare_Data_v1__4[[#This Row],[Date of Admission]])</f>
        <v>2023</v>
      </c>
      <c r="W453">
        <f>DAY(Healthcare_Data_v1__4[[#This Row],[Date of Admission]])</f>
        <v>24</v>
      </c>
    </row>
    <row r="454" spans="1:23" x14ac:dyDescent="0.3">
      <c r="A454" t="s">
        <v>18408</v>
      </c>
      <c r="B454">
        <v>20</v>
      </c>
      <c r="C454" t="s">
        <v>12</v>
      </c>
      <c r="D454" t="s">
        <v>16</v>
      </c>
      <c r="E454" t="s">
        <v>21</v>
      </c>
      <c r="F454" t="s">
        <v>4</v>
      </c>
      <c r="G454" s="1">
        <v>44744</v>
      </c>
      <c r="H454" t="s">
        <v>989</v>
      </c>
      <c r="I454" t="s">
        <v>990</v>
      </c>
      <c r="J454">
        <v>57841.73429</v>
      </c>
      <c r="K454" t="s">
        <v>47</v>
      </c>
      <c r="L454">
        <v>44286</v>
      </c>
      <c r="M454">
        <v>443</v>
      </c>
      <c r="N454" t="s">
        <v>55</v>
      </c>
      <c r="O454" s="1">
        <v>44764</v>
      </c>
      <c r="P454" t="s">
        <v>49</v>
      </c>
      <c r="Q454" t="s">
        <v>57</v>
      </c>
      <c r="R454">
        <f>Healthcare_Data_v1__4[[#This Row],[Discharge Date]]-Healthcare_Data_v1__4[[#This Row],[Date of Admission]]</f>
        <v>20</v>
      </c>
      <c r="S454" t="str" cm="1">
        <f t="array" ref="S454">_xlfn.IFS( Healthcare_Data_v1__4[[#This Row],[Days of Stay]]&lt;10,"Low",Healthcare_Data_v1__4[[#This Row],[Days of Stay]]&lt;20,"Med",Healthcare_Data_v1__4[[#This Row],[Days of Stay]]&lt;=30,"High")</f>
        <v>High</v>
      </c>
      <c r="T454" t="str">
        <f>CONCATENATE(Healthcare_Data_v1__4[[#This Row],[Medical Condition]],Healthcare_Data_v1__4[[#This Row],[Duration]])</f>
        <v>DiabetesHigh</v>
      </c>
      <c r="U454">
        <f>MONTH(Healthcare_Data_v1__4[[#This Row],[Date of Admission]])</f>
        <v>7</v>
      </c>
      <c r="V454">
        <f>YEAR(Healthcare_Data_v1__4[[#This Row],[Date of Admission]])</f>
        <v>2022</v>
      </c>
      <c r="W454">
        <f>DAY(Healthcare_Data_v1__4[[#This Row],[Date of Admission]])</f>
        <v>2</v>
      </c>
    </row>
    <row r="455" spans="1:23" x14ac:dyDescent="0.3">
      <c r="A455" t="s">
        <v>18409</v>
      </c>
      <c r="B455">
        <v>77</v>
      </c>
      <c r="C455" t="s">
        <v>3</v>
      </c>
      <c r="D455" t="s">
        <v>16</v>
      </c>
      <c r="E455" t="s">
        <v>25</v>
      </c>
      <c r="F455" t="s">
        <v>11</v>
      </c>
      <c r="G455" s="1">
        <v>44042</v>
      </c>
      <c r="H455" t="s">
        <v>991</v>
      </c>
      <c r="I455" t="s">
        <v>992</v>
      </c>
      <c r="J455">
        <v>57804.570729999999</v>
      </c>
      <c r="K455" t="s">
        <v>69</v>
      </c>
      <c r="L455">
        <v>2831</v>
      </c>
      <c r="M455">
        <v>344</v>
      </c>
      <c r="N455" t="s">
        <v>48</v>
      </c>
      <c r="O455" s="1">
        <v>44047</v>
      </c>
      <c r="P455" t="s">
        <v>60</v>
      </c>
      <c r="Q455" t="s">
        <v>57</v>
      </c>
      <c r="R455">
        <f>Healthcare_Data_v1__4[[#This Row],[Discharge Date]]-Healthcare_Data_v1__4[[#This Row],[Date of Admission]]</f>
        <v>5</v>
      </c>
      <c r="S455" t="str" cm="1">
        <f t="array" ref="S455">_xlfn.IFS( Healthcare_Data_v1__4[[#This Row],[Days of Stay]]&lt;10,"Low",Healthcare_Data_v1__4[[#This Row],[Days of Stay]]&lt;20,"Med",Healthcare_Data_v1__4[[#This Row],[Days of Stay]]&lt;=30,"High")</f>
        <v>Low</v>
      </c>
      <c r="T455" t="str">
        <f>CONCATENATE(Healthcare_Data_v1__4[[#This Row],[Medical Condition]],Healthcare_Data_v1__4[[#This Row],[Duration]])</f>
        <v>CancerLow</v>
      </c>
      <c r="U455">
        <f>MONTH(Healthcare_Data_v1__4[[#This Row],[Date of Admission]])</f>
        <v>7</v>
      </c>
      <c r="V455">
        <f>YEAR(Healthcare_Data_v1__4[[#This Row],[Date of Admission]])</f>
        <v>2020</v>
      </c>
      <c r="W455">
        <f>DAY(Healthcare_Data_v1__4[[#This Row],[Date of Admission]])</f>
        <v>30</v>
      </c>
    </row>
    <row r="456" spans="1:23" x14ac:dyDescent="0.3">
      <c r="A456" t="s">
        <v>18410</v>
      </c>
      <c r="B456">
        <v>61</v>
      </c>
      <c r="C456" t="s">
        <v>3</v>
      </c>
      <c r="D456" t="s">
        <v>16</v>
      </c>
      <c r="E456" t="s">
        <v>19</v>
      </c>
      <c r="F456" t="s">
        <v>7</v>
      </c>
      <c r="G456" s="1">
        <v>43613</v>
      </c>
      <c r="H456" t="s">
        <v>993</v>
      </c>
      <c r="I456" t="s">
        <v>994</v>
      </c>
      <c r="J456">
        <v>57799.926209999998</v>
      </c>
      <c r="K456" t="s">
        <v>63</v>
      </c>
      <c r="L456">
        <v>11469</v>
      </c>
      <c r="M456">
        <v>363</v>
      </c>
      <c r="N456" t="s">
        <v>42</v>
      </c>
      <c r="O456" s="1">
        <v>43621</v>
      </c>
      <c r="P456" t="s">
        <v>43</v>
      </c>
      <c r="Q456" t="s">
        <v>50</v>
      </c>
      <c r="R456">
        <f>Healthcare_Data_v1__4[[#This Row],[Discharge Date]]-Healthcare_Data_v1__4[[#This Row],[Date of Admission]]</f>
        <v>8</v>
      </c>
      <c r="S456" t="str" cm="1">
        <f t="array" ref="S456">_xlfn.IFS( Healthcare_Data_v1__4[[#This Row],[Days of Stay]]&lt;10,"Low",Healthcare_Data_v1__4[[#This Row],[Days of Stay]]&lt;20,"Med",Healthcare_Data_v1__4[[#This Row],[Days of Stay]]&lt;=30,"High")</f>
        <v>Low</v>
      </c>
      <c r="T456" t="str">
        <f>CONCATENATE(Healthcare_Data_v1__4[[#This Row],[Medical Condition]],Healthcare_Data_v1__4[[#This Row],[Duration]])</f>
        <v>ObesityLow</v>
      </c>
      <c r="U456">
        <f>MONTH(Healthcare_Data_v1__4[[#This Row],[Date of Admission]])</f>
        <v>5</v>
      </c>
      <c r="V456">
        <f>YEAR(Healthcare_Data_v1__4[[#This Row],[Date of Admission]])</f>
        <v>2019</v>
      </c>
      <c r="W456">
        <f>DAY(Healthcare_Data_v1__4[[#This Row],[Date of Admission]])</f>
        <v>28</v>
      </c>
    </row>
    <row r="457" spans="1:23" x14ac:dyDescent="0.3">
      <c r="A457" t="s">
        <v>18411</v>
      </c>
      <c r="B457">
        <v>50</v>
      </c>
      <c r="C457" t="s">
        <v>8</v>
      </c>
      <c r="D457" t="s">
        <v>16</v>
      </c>
      <c r="E457" t="s">
        <v>24</v>
      </c>
      <c r="F457" t="s">
        <v>10</v>
      </c>
      <c r="G457" s="1">
        <v>43918</v>
      </c>
      <c r="H457" t="s">
        <v>995</v>
      </c>
      <c r="I457" t="s">
        <v>996</v>
      </c>
      <c r="J457">
        <v>57784.378149999997</v>
      </c>
      <c r="K457" t="s">
        <v>66</v>
      </c>
      <c r="L457">
        <v>20405</v>
      </c>
      <c r="M457">
        <v>301</v>
      </c>
      <c r="N457" t="s">
        <v>48</v>
      </c>
      <c r="O457" s="1">
        <v>43932</v>
      </c>
      <c r="P457" t="s">
        <v>60</v>
      </c>
      <c r="Q457" t="s">
        <v>57</v>
      </c>
      <c r="R457">
        <f>Healthcare_Data_v1__4[[#This Row],[Discharge Date]]-Healthcare_Data_v1__4[[#This Row],[Date of Admission]]</f>
        <v>14</v>
      </c>
      <c r="S457" t="str" cm="1">
        <f t="array" ref="S457">_xlfn.IFS( Healthcare_Data_v1__4[[#This Row],[Days of Stay]]&lt;10,"Low",Healthcare_Data_v1__4[[#This Row],[Days of Stay]]&lt;20,"Med",Healthcare_Data_v1__4[[#This Row],[Days of Stay]]&lt;=30,"High")</f>
        <v>Med</v>
      </c>
      <c r="T457" t="str">
        <f>CONCATENATE(Healthcare_Data_v1__4[[#This Row],[Medical Condition]],Healthcare_Data_v1__4[[#This Row],[Duration]])</f>
        <v>HypertensionMed</v>
      </c>
      <c r="U457">
        <f>MONTH(Healthcare_Data_v1__4[[#This Row],[Date of Admission]])</f>
        <v>3</v>
      </c>
      <c r="V457">
        <f>YEAR(Healthcare_Data_v1__4[[#This Row],[Date of Admission]])</f>
        <v>2020</v>
      </c>
      <c r="W457">
        <f>DAY(Healthcare_Data_v1__4[[#This Row],[Date of Admission]])</f>
        <v>28</v>
      </c>
    </row>
    <row r="458" spans="1:23" x14ac:dyDescent="0.3">
      <c r="A458" t="s">
        <v>18412</v>
      </c>
      <c r="B458">
        <v>59</v>
      </c>
      <c r="C458" t="s">
        <v>3</v>
      </c>
      <c r="D458" t="s">
        <v>15</v>
      </c>
      <c r="E458" t="s">
        <v>24</v>
      </c>
      <c r="F458" t="s">
        <v>10</v>
      </c>
      <c r="G458" s="1">
        <v>44543</v>
      </c>
      <c r="H458" t="s">
        <v>997</v>
      </c>
      <c r="I458" t="s">
        <v>998</v>
      </c>
      <c r="J458">
        <v>57781.660819999997</v>
      </c>
      <c r="K458" t="s">
        <v>41</v>
      </c>
      <c r="L458">
        <v>25008</v>
      </c>
      <c r="M458">
        <v>246</v>
      </c>
      <c r="N458" t="s">
        <v>48</v>
      </c>
      <c r="O458" s="1">
        <v>44552</v>
      </c>
      <c r="P458" t="s">
        <v>56</v>
      </c>
      <c r="Q458" t="s">
        <v>57</v>
      </c>
      <c r="R458">
        <f>Healthcare_Data_v1__4[[#This Row],[Discharge Date]]-Healthcare_Data_v1__4[[#This Row],[Date of Admission]]</f>
        <v>9</v>
      </c>
      <c r="S458" t="str" cm="1">
        <f t="array" ref="S458">_xlfn.IFS( Healthcare_Data_v1__4[[#This Row],[Days of Stay]]&lt;10,"Low",Healthcare_Data_v1__4[[#This Row],[Days of Stay]]&lt;20,"Med",Healthcare_Data_v1__4[[#This Row],[Days of Stay]]&lt;=30,"High")</f>
        <v>Low</v>
      </c>
      <c r="T458" t="str">
        <f>CONCATENATE(Healthcare_Data_v1__4[[#This Row],[Medical Condition]],Healthcare_Data_v1__4[[#This Row],[Duration]])</f>
        <v>HypertensionLow</v>
      </c>
      <c r="U458">
        <f>MONTH(Healthcare_Data_v1__4[[#This Row],[Date of Admission]])</f>
        <v>12</v>
      </c>
      <c r="V458">
        <f>YEAR(Healthcare_Data_v1__4[[#This Row],[Date of Admission]])</f>
        <v>2021</v>
      </c>
      <c r="W458">
        <f>DAY(Healthcare_Data_v1__4[[#This Row],[Date of Admission]])</f>
        <v>13</v>
      </c>
    </row>
    <row r="459" spans="1:23" x14ac:dyDescent="0.3">
      <c r="A459" t="s">
        <v>18413</v>
      </c>
      <c r="B459">
        <v>73</v>
      </c>
      <c r="C459" t="s">
        <v>3</v>
      </c>
      <c r="D459" t="s">
        <v>15</v>
      </c>
      <c r="E459" t="s">
        <v>20</v>
      </c>
      <c r="F459" t="s">
        <v>10</v>
      </c>
      <c r="G459" s="1">
        <v>45110</v>
      </c>
      <c r="H459" t="s">
        <v>999</v>
      </c>
      <c r="I459" t="s">
        <v>1000</v>
      </c>
      <c r="J459">
        <v>57778.927860000003</v>
      </c>
      <c r="K459" t="s">
        <v>63</v>
      </c>
      <c r="L459">
        <v>32178</v>
      </c>
      <c r="M459">
        <v>242</v>
      </c>
      <c r="N459" t="s">
        <v>42</v>
      </c>
      <c r="O459" s="1">
        <v>45113</v>
      </c>
      <c r="P459" t="s">
        <v>43</v>
      </c>
      <c r="Q459" t="s">
        <v>57</v>
      </c>
      <c r="R459">
        <f>Healthcare_Data_v1__4[[#This Row],[Discharge Date]]-Healthcare_Data_v1__4[[#This Row],[Date of Admission]]</f>
        <v>3</v>
      </c>
      <c r="S459" t="str" cm="1">
        <f t="array" ref="S459">_xlfn.IFS( Healthcare_Data_v1__4[[#This Row],[Days of Stay]]&lt;10,"Low",Healthcare_Data_v1__4[[#This Row],[Days of Stay]]&lt;20,"Med",Healthcare_Data_v1__4[[#This Row],[Days of Stay]]&lt;=30,"High")</f>
        <v>Low</v>
      </c>
      <c r="T459" t="str">
        <f>CONCATENATE(Healthcare_Data_v1__4[[#This Row],[Medical Condition]],Healthcare_Data_v1__4[[#This Row],[Duration]])</f>
        <v>HypertensionLow</v>
      </c>
      <c r="U459">
        <f>MONTH(Healthcare_Data_v1__4[[#This Row],[Date of Admission]])</f>
        <v>7</v>
      </c>
      <c r="V459">
        <f>YEAR(Healthcare_Data_v1__4[[#This Row],[Date of Admission]])</f>
        <v>2023</v>
      </c>
      <c r="W459">
        <f>DAY(Healthcare_Data_v1__4[[#This Row],[Date of Admission]])</f>
        <v>3</v>
      </c>
    </row>
    <row r="460" spans="1:23" x14ac:dyDescent="0.3">
      <c r="A460" t="s">
        <v>18414</v>
      </c>
      <c r="B460">
        <v>26</v>
      </c>
      <c r="C460" t="s">
        <v>5</v>
      </c>
      <c r="D460" t="s">
        <v>15</v>
      </c>
      <c r="E460" t="s">
        <v>26</v>
      </c>
      <c r="F460" t="s">
        <v>6</v>
      </c>
      <c r="G460" s="1">
        <v>44773</v>
      </c>
      <c r="H460" t="s">
        <v>1001</v>
      </c>
      <c r="I460" t="s">
        <v>1002</v>
      </c>
      <c r="J460">
        <v>57766.494630000001</v>
      </c>
      <c r="K460" t="s">
        <v>69</v>
      </c>
      <c r="L460">
        <v>42870</v>
      </c>
      <c r="M460">
        <v>467</v>
      </c>
      <c r="N460" t="s">
        <v>42</v>
      </c>
      <c r="O460" s="1">
        <v>44776</v>
      </c>
      <c r="P460" t="s">
        <v>56</v>
      </c>
      <c r="Q460" t="s">
        <v>44</v>
      </c>
      <c r="R460">
        <f>Healthcare_Data_v1__4[[#This Row],[Discharge Date]]-Healthcare_Data_v1__4[[#This Row],[Date of Admission]]</f>
        <v>3</v>
      </c>
      <c r="S460" t="str" cm="1">
        <f t="array" ref="S460">_xlfn.IFS( Healthcare_Data_v1__4[[#This Row],[Days of Stay]]&lt;10,"Low",Healthcare_Data_v1__4[[#This Row],[Days of Stay]]&lt;20,"Med",Healthcare_Data_v1__4[[#This Row],[Days of Stay]]&lt;=30,"High")</f>
        <v>Low</v>
      </c>
      <c r="T460" t="str">
        <f>CONCATENATE(Healthcare_Data_v1__4[[#This Row],[Medical Condition]],Healthcare_Data_v1__4[[#This Row],[Duration]])</f>
        <v>AsthmaLow</v>
      </c>
      <c r="U460">
        <f>MONTH(Healthcare_Data_v1__4[[#This Row],[Date of Admission]])</f>
        <v>7</v>
      </c>
      <c r="V460">
        <f>YEAR(Healthcare_Data_v1__4[[#This Row],[Date of Admission]])</f>
        <v>2022</v>
      </c>
      <c r="W460">
        <f>DAY(Healthcare_Data_v1__4[[#This Row],[Date of Admission]])</f>
        <v>31</v>
      </c>
    </row>
    <row r="461" spans="1:23" x14ac:dyDescent="0.3">
      <c r="A461" t="s">
        <v>1003</v>
      </c>
      <c r="B461">
        <v>59</v>
      </c>
      <c r="C461" t="s">
        <v>3</v>
      </c>
      <c r="D461" t="s">
        <v>15</v>
      </c>
      <c r="E461" t="s">
        <v>21</v>
      </c>
      <c r="F461" t="s">
        <v>4</v>
      </c>
      <c r="G461" s="1">
        <v>44644</v>
      </c>
      <c r="H461" t="s">
        <v>1004</v>
      </c>
      <c r="I461" t="s">
        <v>1005</v>
      </c>
      <c r="J461">
        <v>57761.471219999999</v>
      </c>
      <c r="K461" t="s">
        <v>69</v>
      </c>
      <c r="L461">
        <v>14205</v>
      </c>
      <c r="M461">
        <v>439</v>
      </c>
      <c r="N461" t="s">
        <v>48</v>
      </c>
      <c r="O461" s="1">
        <v>44664</v>
      </c>
      <c r="P461" t="s">
        <v>43</v>
      </c>
      <c r="Q461" t="s">
        <v>44</v>
      </c>
      <c r="R461">
        <f>Healthcare_Data_v1__4[[#This Row],[Discharge Date]]-Healthcare_Data_v1__4[[#This Row],[Date of Admission]]</f>
        <v>20</v>
      </c>
      <c r="S461" t="str" cm="1">
        <f t="array" ref="S461">_xlfn.IFS( Healthcare_Data_v1__4[[#This Row],[Days of Stay]]&lt;10,"Low",Healthcare_Data_v1__4[[#This Row],[Days of Stay]]&lt;20,"Med",Healthcare_Data_v1__4[[#This Row],[Days of Stay]]&lt;=30,"High")</f>
        <v>High</v>
      </c>
      <c r="T461" t="str">
        <f>CONCATENATE(Healthcare_Data_v1__4[[#This Row],[Medical Condition]],Healthcare_Data_v1__4[[#This Row],[Duration]])</f>
        <v>DiabetesHigh</v>
      </c>
      <c r="U461">
        <f>MONTH(Healthcare_Data_v1__4[[#This Row],[Date of Admission]])</f>
        <v>3</v>
      </c>
      <c r="V461">
        <f>YEAR(Healthcare_Data_v1__4[[#This Row],[Date of Admission]])</f>
        <v>2022</v>
      </c>
      <c r="W461">
        <f>DAY(Healthcare_Data_v1__4[[#This Row],[Date of Admission]])</f>
        <v>24</v>
      </c>
    </row>
    <row r="462" spans="1:23" x14ac:dyDescent="0.3">
      <c r="A462" t="s">
        <v>18415</v>
      </c>
      <c r="B462">
        <v>84</v>
      </c>
      <c r="C462" t="s">
        <v>3</v>
      </c>
      <c r="D462" t="s">
        <v>16</v>
      </c>
      <c r="E462" t="s">
        <v>21</v>
      </c>
      <c r="F462" t="s">
        <v>6</v>
      </c>
      <c r="G462" s="1">
        <v>45087</v>
      </c>
      <c r="H462" t="s">
        <v>1006</v>
      </c>
      <c r="I462" t="s">
        <v>1007</v>
      </c>
      <c r="J462">
        <v>57758.662409999997</v>
      </c>
      <c r="K462" t="s">
        <v>63</v>
      </c>
      <c r="L462">
        <v>30866</v>
      </c>
      <c r="M462">
        <v>435</v>
      </c>
      <c r="N462" t="s">
        <v>55</v>
      </c>
      <c r="O462" s="1">
        <v>45117</v>
      </c>
      <c r="P462" t="s">
        <v>85</v>
      </c>
      <c r="Q462" t="s">
        <v>50</v>
      </c>
      <c r="R462">
        <f>Healthcare_Data_v1__4[[#This Row],[Discharge Date]]-Healthcare_Data_v1__4[[#This Row],[Date of Admission]]</f>
        <v>30</v>
      </c>
      <c r="S462" t="str" cm="1">
        <f t="array" ref="S462">_xlfn.IFS( Healthcare_Data_v1__4[[#This Row],[Days of Stay]]&lt;10,"Low",Healthcare_Data_v1__4[[#This Row],[Days of Stay]]&lt;20,"Med",Healthcare_Data_v1__4[[#This Row],[Days of Stay]]&lt;=30,"High")</f>
        <v>High</v>
      </c>
      <c r="T462" t="str">
        <f>CONCATENATE(Healthcare_Data_v1__4[[#This Row],[Medical Condition]],Healthcare_Data_v1__4[[#This Row],[Duration]])</f>
        <v>AsthmaHigh</v>
      </c>
      <c r="U462">
        <f>MONTH(Healthcare_Data_v1__4[[#This Row],[Date of Admission]])</f>
        <v>6</v>
      </c>
      <c r="V462">
        <f>YEAR(Healthcare_Data_v1__4[[#This Row],[Date of Admission]])</f>
        <v>2023</v>
      </c>
      <c r="W462">
        <f>DAY(Healthcare_Data_v1__4[[#This Row],[Date of Admission]])</f>
        <v>10</v>
      </c>
    </row>
    <row r="463" spans="1:23" x14ac:dyDescent="0.3">
      <c r="A463" t="s">
        <v>18416</v>
      </c>
      <c r="B463">
        <v>20</v>
      </c>
      <c r="C463" t="s">
        <v>12</v>
      </c>
      <c r="D463" t="s">
        <v>15</v>
      </c>
      <c r="E463" t="s">
        <v>20</v>
      </c>
      <c r="F463" t="s">
        <v>7</v>
      </c>
      <c r="G463" s="1">
        <v>43511</v>
      </c>
      <c r="H463" t="s">
        <v>1008</v>
      </c>
      <c r="I463" t="s">
        <v>1009</v>
      </c>
      <c r="J463">
        <v>57733.109360000002</v>
      </c>
      <c r="K463" t="s">
        <v>69</v>
      </c>
      <c r="L463">
        <v>16250</v>
      </c>
      <c r="M463">
        <v>146</v>
      </c>
      <c r="N463" t="s">
        <v>42</v>
      </c>
      <c r="O463" s="1">
        <v>43528</v>
      </c>
      <c r="P463" t="s">
        <v>56</v>
      </c>
      <c r="Q463" t="s">
        <v>44</v>
      </c>
      <c r="R463">
        <f>Healthcare_Data_v1__4[[#This Row],[Discharge Date]]-Healthcare_Data_v1__4[[#This Row],[Date of Admission]]</f>
        <v>17</v>
      </c>
      <c r="S463" t="str" cm="1">
        <f t="array" ref="S463">_xlfn.IFS( Healthcare_Data_v1__4[[#This Row],[Days of Stay]]&lt;10,"Low",Healthcare_Data_v1__4[[#This Row],[Days of Stay]]&lt;20,"Med",Healthcare_Data_v1__4[[#This Row],[Days of Stay]]&lt;=30,"High")</f>
        <v>Med</v>
      </c>
      <c r="T463" t="str">
        <f>CONCATENATE(Healthcare_Data_v1__4[[#This Row],[Medical Condition]],Healthcare_Data_v1__4[[#This Row],[Duration]])</f>
        <v>ObesityMed</v>
      </c>
      <c r="U463">
        <f>MONTH(Healthcare_Data_v1__4[[#This Row],[Date of Admission]])</f>
        <v>2</v>
      </c>
      <c r="V463">
        <f>YEAR(Healthcare_Data_v1__4[[#This Row],[Date of Admission]])</f>
        <v>2019</v>
      </c>
      <c r="W463">
        <f>DAY(Healthcare_Data_v1__4[[#This Row],[Date of Admission]])</f>
        <v>15</v>
      </c>
    </row>
    <row r="464" spans="1:23" x14ac:dyDescent="0.3">
      <c r="A464" t="s">
        <v>18417</v>
      </c>
      <c r="B464">
        <v>82</v>
      </c>
      <c r="C464" t="s">
        <v>3</v>
      </c>
      <c r="D464" t="s">
        <v>15</v>
      </c>
      <c r="E464" t="s">
        <v>20</v>
      </c>
      <c r="F464" t="s">
        <v>9</v>
      </c>
      <c r="G464" s="1">
        <v>44355</v>
      </c>
      <c r="H464" t="s">
        <v>1010</v>
      </c>
      <c r="I464" t="s">
        <v>1011</v>
      </c>
      <c r="J464">
        <v>57692.611069999999</v>
      </c>
      <c r="K464" t="s">
        <v>41</v>
      </c>
      <c r="L464">
        <v>25381</v>
      </c>
      <c r="M464">
        <v>118</v>
      </c>
      <c r="N464" t="s">
        <v>42</v>
      </c>
      <c r="O464" s="1">
        <v>44374</v>
      </c>
      <c r="P464" t="s">
        <v>60</v>
      </c>
      <c r="Q464" t="s">
        <v>57</v>
      </c>
      <c r="R464">
        <f>Healthcare_Data_v1__4[[#This Row],[Discharge Date]]-Healthcare_Data_v1__4[[#This Row],[Date of Admission]]</f>
        <v>19</v>
      </c>
      <c r="S464" t="str" cm="1">
        <f t="array" ref="S464">_xlfn.IFS( Healthcare_Data_v1__4[[#This Row],[Days of Stay]]&lt;10,"Low",Healthcare_Data_v1__4[[#This Row],[Days of Stay]]&lt;20,"Med",Healthcare_Data_v1__4[[#This Row],[Days of Stay]]&lt;=30,"High")</f>
        <v>Med</v>
      </c>
      <c r="T464" t="str">
        <f>CONCATENATE(Healthcare_Data_v1__4[[#This Row],[Medical Condition]],Healthcare_Data_v1__4[[#This Row],[Duration]])</f>
        <v>ArthritisMed</v>
      </c>
      <c r="U464">
        <f>MONTH(Healthcare_Data_v1__4[[#This Row],[Date of Admission]])</f>
        <v>6</v>
      </c>
      <c r="V464">
        <f>YEAR(Healthcare_Data_v1__4[[#This Row],[Date of Admission]])</f>
        <v>2021</v>
      </c>
      <c r="W464">
        <f>DAY(Healthcare_Data_v1__4[[#This Row],[Date of Admission]])</f>
        <v>8</v>
      </c>
    </row>
    <row r="465" spans="1:23" x14ac:dyDescent="0.3">
      <c r="A465" t="s">
        <v>18418</v>
      </c>
      <c r="B465">
        <v>79</v>
      </c>
      <c r="C465" t="s">
        <v>3</v>
      </c>
      <c r="D465" t="s">
        <v>15</v>
      </c>
      <c r="E465" t="s">
        <v>21</v>
      </c>
      <c r="F465" t="s">
        <v>7</v>
      </c>
      <c r="G465" s="1">
        <v>44714</v>
      </c>
      <c r="H465" t="s">
        <v>1012</v>
      </c>
      <c r="I465" t="s">
        <v>1013</v>
      </c>
      <c r="J465">
        <v>57587.801520000001</v>
      </c>
      <c r="K465" t="s">
        <v>41</v>
      </c>
      <c r="L465">
        <v>6399</v>
      </c>
      <c r="M465">
        <v>206</v>
      </c>
      <c r="N465" t="s">
        <v>42</v>
      </c>
      <c r="O465" s="1">
        <v>44720</v>
      </c>
      <c r="P465" t="s">
        <v>56</v>
      </c>
      <c r="Q465" t="s">
        <v>44</v>
      </c>
      <c r="R465">
        <f>Healthcare_Data_v1__4[[#This Row],[Discharge Date]]-Healthcare_Data_v1__4[[#This Row],[Date of Admission]]</f>
        <v>6</v>
      </c>
      <c r="S465" t="str" cm="1">
        <f t="array" ref="S465">_xlfn.IFS( Healthcare_Data_v1__4[[#This Row],[Days of Stay]]&lt;10,"Low",Healthcare_Data_v1__4[[#This Row],[Days of Stay]]&lt;20,"Med",Healthcare_Data_v1__4[[#This Row],[Days of Stay]]&lt;=30,"High")</f>
        <v>Low</v>
      </c>
      <c r="T465" t="str">
        <f>CONCATENATE(Healthcare_Data_v1__4[[#This Row],[Medical Condition]],Healthcare_Data_v1__4[[#This Row],[Duration]])</f>
        <v>ObesityLow</v>
      </c>
      <c r="U465">
        <f>MONTH(Healthcare_Data_v1__4[[#This Row],[Date of Admission]])</f>
        <v>6</v>
      </c>
      <c r="V465">
        <f>YEAR(Healthcare_Data_v1__4[[#This Row],[Date of Admission]])</f>
        <v>2022</v>
      </c>
      <c r="W465">
        <f>DAY(Healthcare_Data_v1__4[[#This Row],[Date of Admission]])</f>
        <v>2</v>
      </c>
    </row>
    <row r="466" spans="1:23" x14ac:dyDescent="0.3">
      <c r="A466" t="s">
        <v>18419</v>
      </c>
      <c r="B466">
        <v>71</v>
      </c>
      <c r="C466" t="s">
        <v>3</v>
      </c>
      <c r="D466" t="s">
        <v>15</v>
      </c>
      <c r="E466" t="s">
        <v>22</v>
      </c>
      <c r="F466" t="s">
        <v>4</v>
      </c>
      <c r="G466" s="1">
        <v>44881</v>
      </c>
      <c r="H466" t="s">
        <v>1014</v>
      </c>
      <c r="I466" t="s">
        <v>1015</v>
      </c>
      <c r="J466">
        <v>57560.451509999999</v>
      </c>
      <c r="K466" t="s">
        <v>69</v>
      </c>
      <c r="L466">
        <v>16037</v>
      </c>
      <c r="M466">
        <v>233</v>
      </c>
      <c r="N466" t="s">
        <v>48</v>
      </c>
      <c r="O466" s="1">
        <v>44895</v>
      </c>
      <c r="P466" t="s">
        <v>85</v>
      </c>
      <c r="Q466" t="s">
        <v>50</v>
      </c>
      <c r="R466">
        <f>Healthcare_Data_v1__4[[#This Row],[Discharge Date]]-Healthcare_Data_v1__4[[#This Row],[Date of Admission]]</f>
        <v>14</v>
      </c>
      <c r="S466" t="str" cm="1">
        <f t="array" ref="S466">_xlfn.IFS( Healthcare_Data_v1__4[[#This Row],[Days of Stay]]&lt;10,"Low",Healthcare_Data_v1__4[[#This Row],[Days of Stay]]&lt;20,"Med",Healthcare_Data_v1__4[[#This Row],[Days of Stay]]&lt;=30,"High")</f>
        <v>Med</v>
      </c>
      <c r="T466" t="str">
        <f>CONCATENATE(Healthcare_Data_v1__4[[#This Row],[Medical Condition]],Healthcare_Data_v1__4[[#This Row],[Duration]])</f>
        <v>DiabetesMed</v>
      </c>
      <c r="U466">
        <f>MONTH(Healthcare_Data_v1__4[[#This Row],[Date of Admission]])</f>
        <v>11</v>
      </c>
      <c r="V466">
        <f>YEAR(Healthcare_Data_v1__4[[#This Row],[Date of Admission]])</f>
        <v>2022</v>
      </c>
      <c r="W466">
        <f>DAY(Healthcare_Data_v1__4[[#This Row],[Date of Admission]])</f>
        <v>16</v>
      </c>
    </row>
    <row r="467" spans="1:23" x14ac:dyDescent="0.3">
      <c r="A467" t="s">
        <v>18420</v>
      </c>
      <c r="B467">
        <v>68</v>
      </c>
      <c r="C467" t="s">
        <v>3</v>
      </c>
      <c r="D467" t="s">
        <v>15</v>
      </c>
      <c r="E467" t="s">
        <v>22</v>
      </c>
      <c r="F467" t="s">
        <v>10</v>
      </c>
      <c r="G467" s="1">
        <v>43745</v>
      </c>
      <c r="H467" t="s">
        <v>1016</v>
      </c>
      <c r="I467" t="s">
        <v>1017</v>
      </c>
      <c r="J467">
        <v>57523.536</v>
      </c>
      <c r="K467" t="s">
        <v>47</v>
      </c>
      <c r="L467">
        <v>6439</v>
      </c>
      <c r="M467">
        <v>158</v>
      </c>
      <c r="N467" t="s">
        <v>42</v>
      </c>
      <c r="O467" s="1">
        <v>43760</v>
      </c>
      <c r="P467" t="s">
        <v>56</v>
      </c>
      <c r="Q467" t="s">
        <v>44</v>
      </c>
      <c r="R467">
        <f>Healthcare_Data_v1__4[[#This Row],[Discharge Date]]-Healthcare_Data_v1__4[[#This Row],[Date of Admission]]</f>
        <v>15</v>
      </c>
      <c r="S467" t="str" cm="1">
        <f t="array" ref="S467">_xlfn.IFS( Healthcare_Data_v1__4[[#This Row],[Days of Stay]]&lt;10,"Low",Healthcare_Data_v1__4[[#This Row],[Days of Stay]]&lt;20,"Med",Healthcare_Data_v1__4[[#This Row],[Days of Stay]]&lt;=30,"High")</f>
        <v>Med</v>
      </c>
      <c r="T467" t="str">
        <f>CONCATENATE(Healthcare_Data_v1__4[[#This Row],[Medical Condition]],Healthcare_Data_v1__4[[#This Row],[Duration]])</f>
        <v>HypertensionMed</v>
      </c>
      <c r="U467">
        <f>MONTH(Healthcare_Data_v1__4[[#This Row],[Date of Admission]])</f>
        <v>10</v>
      </c>
      <c r="V467">
        <f>YEAR(Healthcare_Data_v1__4[[#This Row],[Date of Admission]])</f>
        <v>2019</v>
      </c>
      <c r="W467">
        <f>DAY(Healthcare_Data_v1__4[[#This Row],[Date of Admission]])</f>
        <v>7</v>
      </c>
    </row>
    <row r="468" spans="1:23" x14ac:dyDescent="0.3">
      <c r="A468" t="s">
        <v>18421</v>
      </c>
      <c r="B468">
        <v>63</v>
      </c>
      <c r="C468" t="s">
        <v>3</v>
      </c>
      <c r="D468" t="s">
        <v>16</v>
      </c>
      <c r="E468" t="s">
        <v>21</v>
      </c>
      <c r="F468" t="s">
        <v>11</v>
      </c>
      <c r="G468" s="1">
        <v>44100</v>
      </c>
      <c r="H468" t="s">
        <v>1018</v>
      </c>
      <c r="I468" t="s">
        <v>1019</v>
      </c>
      <c r="J468">
        <v>57523.213360000002</v>
      </c>
      <c r="K468" t="s">
        <v>41</v>
      </c>
      <c r="L468">
        <v>61497</v>
      </c>
      <c r="M468">
        <v>269</v>
      </c>
      <c r="N468" t="s">
        <v>42</v>
      </c>
      <c r="O468" s="1">
        <v>44102</v>
      </c>
      <c r="P468" t="s">
        <v>49</v>
      </c>
      <c r="Q468" t="s">
        <v>44</v>
      </c>
      <c r="R468">
        <f>Healthcare_Data_v1__4[[#This Row],[Discharge Date]]-Healthcare_Data_v1__4[[#This Row],[Date of Admission]]</f>
        <v>2</v>
      </c>
      <c r="S468" t="str" cm="1">
        <f t="array" ref="S468">_xlfn.IFS( Healthcare_Data_v1__4[[#This Row],[Days of Stay]]&lt;10,"Low",Healthcare_Data_v1__4[[#This Row],[Days of Stay]]&lt;20,"Med",Healthcare_Data_v1__4[[#This Row],[Days of Stay]]&lt;=30,"High")</f>
        <v>Low</v>
      </c>
      <c r="T468" t="str">
        <f>CONCATENATE(Healthcare_Data_v1__4[[#This Row],[Medical Condition]],Healthcare_Data_v1__4[[#This Row],[Duration]])</f>
        <v>CancerLow</v>
      </c>
      <c r="U468">
        <f>MONTH(Healthcare_Data_v1__4[[#This Row],[Date of Admission]])</f>
        <v>9</v>
      </c>
      <c r="V468">
        <f>YEAR(Healthcare_Data_v1__4[[#This Row],[Date of Admission]])</f>
        <v>2020</v>
      </c>
      <c r="W468">
        <f>DAY(Healthcare_Data_v1__4[[#This Row],[Date of Admission]])</f>
        <v>26</v>
      </c>
    </row>
    <row r="469" spans="1:23" x14ac:dyDescent="0.3">
      <c r="A469" t="s">
        <v>1020</v>
      </c>
      <c r="B469">
        <v>36</v>
      </c>
      <c r="C469" t="s">
        <v>5</v>
      </c>
      <c r="D469" t="s">
        <v>15</v>
      </c>
      <c r="E469" t="s">
        <v>20</v>
      </c>
      <c r="F469" t="s">
        <v>7</v>
      </c>
      <c r="G469" s="1">
        <v>44798</v>
      </c>
      <c r="H469" t="s">
        <v>18422</v>
      </c>
      <c r="I469" t="s">
        <v>1021</v>
      </c>
      <c r="J469">
        <v>57487.607250000001</v>
      </c>
      <c r="K469" t="s">
        <v>66</v>
      </c>
      <c r="L469">
        <v>3907</v>
      </c>
      <c r="M469">
        <v>422</v>
      </c>
      <c r="N469" t="s">
        <v>42</v>
      </c>
      <c r="O469" s="1">
        <v>44800</v>
      </c>
      <c r="P469" t="s">
        <v>85</v>
      </c>
      <c r="Q469" t="s">
        <v>57</v>
      </c>
      <c r="R469">
        <f>Healthcare_Data_v1__4[[#This Row],[Discharge Date]]-Healthcare_Data_v1__4[[#This Row],[Date of Admission]]</f>
        <v>2</v>
      </c>
      <c r="S469" t="str" cm="1">
        <f t="array" ref="S469">_xlfn.IFS( Healthcare_Data_v1__4[[#This Row],[Days of Stay]]&lt;10,"Low",Healthcare_Data_v1__4[[#This Row],[Days of Stay]]&lt;20,"Med",Healthcare_Data_v1__4[[#This Row],[Days of Stay]]&lt;=30,"High")</f>
        <v>Low</v>
      </c>
      <c r="T469" t="str">
        <f>CONCATENATE(Healthcare_Data_v1__4[[#This Row],[Medical Condition]],Healthcare_Data_v1__4[[#This Row],[Duration]])</f>
        <v>ObesityLow</v>
      </c>
      <c r="U469">
        <f>MONTH(Healthcare_Data_v1__4[[#This Row],[Date of Admission]])</f>
        <v>8</v>
      </c>
      <c r="V469">
        <f>YEAR(Healthcare_Data_v1__4[[#This Row],[Date of Admission]])</f>
        <v>2022</v>
      </c>
      <c r="W469">
        <f>DAY(Healthcare_Data_v1__4[[#This Row],[Date of Admission]])</f>
        <v>25</v>
      </c>
    </row>
    <row r="470" spans="1:23" x14ac:dyDescent="0.3">
      <c r="A470" t="s">
        <v>18423</v>
      </c>
      <c r="B470">
        <v>43</v>
      </c>
      <c r="C470" t="s">
        <v>8</v>
      </c>
      <c r="D470" t="s">
        <v>15</v>
      </c>
      <c r="E470" t="s">
        <v>20</v>
      </c>
      <c r="F470" t="s">
        <v>4</v>
      </c>
      <c r="G470" s="1">
        <v>44081</v>
      </c>
      <c r="H470" t="s">
        <v>1022</v>
      </c>
      <c r="I470" t="s">
        <v>1023</v>
      </c>
      <c r="J470">
        <v>57410.154110000003</v>
      </c>
      <c r="K470" t="s">
        <v>47</v>
      </c>
      <c r="L470">
        <v>15193</v>
      </c>
      <c r="M470">
        <v>441</v>
      </c>
      <c r="N470" t="s">
        <v>55</v>
      </c>
      <c r="O470" s="1">
        <v>44095</v>
      </c>
      <c r="P470" t="s">
        <v>49</v>
      </c>
      <c r="Q470" t="s">
        <v>44</v>
      </c>
      <c r="R470">
        <f>Healthcare_Data_v1__4[[#This Row],[Discharge Date]]-Healthcare_Data_v1__4[[#This Row],[Date of Admission]]</f>
        <v>14</v>
      </c>
      <c r="S470" t="str" cm="1">
        <f t="array" ref="S470">_xlfn.IFS( Healthcare_Data_v1__4[[#This Row],[Days of Stay]]&lt;10,"Low",Healthcare_Data_v1__4[[#This Row],[Days of Stay]]&lt;20,"Med",Healthcare_Data_v1__4[[#This Row],[Days of Stay]]&lt;=30,"High")</f>
        <v>Med</v>
      </c>
      <c r="T470" t="str">
        <f>CONCATENATE(Healthcare_Data_v1__4[[#This Row],[Medical Condition]],Healthcare_Data_v1__4[[#This Row],[Duration]])</f>
        <v>DiabetesMed</v>
      </c>
      <c r="U470">
        <f>MONTH(Healthcare_Data_v1__4[[#This Row],[Date of Admission]])</f>
        <v>9</v>
      </c>
      <c r="V470">
        <f>YEAR(Healthcare_Data_v1__4[[#This Row],[Date of Admission]])</f>
        <v>2020</v>
      </c>
      <c r="W470">
        <f>DAY(Healthcare_Data_v1__4[[#This Row],[Date of Admission]])</f>
        <v>7</v>
      </c>
    </row>
    <row r="471" spans="1:23" x14ac:dyDescent="0.3">
      <c r="A471" t="s">
        <v>18424</v>
      </c>
      <c r="B471">
        <v>18</v>
      </c>
      <c r="C471" t="s">
        <v>12</v>
      </c>
      <c r="D471" t="s">
        <v>15</v>
      </c>
      <c r="E471" t="s">
        <v>26</v>
      </c>
      <c r="F471" t="s">
        <v>6</v>
      </c>
      <c r="G471" s="1">
        <v>44049</v>
      </c>
      <c r="H471" t="s">
        <v>1024</v>
      </c>
      <c r="I471" t="s">
        <v>1025</v>
      </c>
      <c r="J471">
        <v>57376.794249999999</v>
      </c>
      <c r="K471" t="s">
        <v>63</v>
      </c>
      <c r="L471">
        <v>25573</v>
      </c>
      <c r="M471">
        <v>136</v>
      </c>
      <c r="N471" t="s">
        <v>42</v>
      </c>
      <c r="O471" s="1">
        <v>44066</v>
      </c>
      <c r="P471" t="s">
        <v>85</v>
      </c>
      <c r="Q471" t="s">
        <v>50</v>
      </c>
      <c r="R471">
        <f>Healthcare_Data_v1__4[[#This Row],[Discharge Date]]-Healthcare_Data_v1__4[[#This Row],[Date of Admission]]</f>
        <v>17</v>
      </c>
      <c r="S471" t="str" cm="1">
        <f t="array" ref="S471">_xlfn.IFS( Healthcare_Data_v1__4[[#This Row],[Days of Stay]]&lt;10,"Low",Healthcare_Data_v1__4[[#This Row],[Days of Stay]]&lt;20,"Med",Healthcare_Data_v1__4[[#This Row],[Days of Stay]]&lt;=30,"High")</f>
        <v>Med</v>
      </c>
      <c r="T471" t="str">
        <f>CONCATENATE(Healthcare_Data_v1__4[[#This Row],[Medical Condition]],Healthcare_Data_v1__4[[#This Row],[Duration]])</f>
        <v>AsthmaMed</v>
      </c>
      <c r="U471">
        <f>MONTH(Healthcare_Data_v1__4[[#This Row],[Date of Admission]])</f>
        <v>8</v>
      </c>
      <c r="V471">
        <f>YEAR(Healthcare_Data_v1__4[[#This Row],[Date of Admission]])</f>
        <v>2020</v>
      </c>
      <c r="W471">
        <f>DAY(Healthcare_Data_v1__4[[#This Row],[Date of Admission]])</f>
        <v>6</v>
      </c>
    </row>
    <row r="472" spans="1:23" x14ac:dyDescent="0.3">
      <c r="A472" t="s">
        <v>18425</v>
      </c>
      <c r="B472">
        <v>37</v>
      </c>
      <c r="C472" t="s">
        <v>5</v>
      </c>
      <c r="D472" t="s">
        <v>15</v>
      </c>
      <c r="E472" t="s">
        <v>24</v>
      </c>
      <c r="F472" t="s">
        <v>10</v>
      </c>
      <c r="G472" s="1">
        <v>43785</v>
      </c>
      <c r="H472" t="s">
        <v>1026</v>
      </c>
      <c r="I472" t="s">
        <v>1027</v>
      </c>
      <c r="J472">
        <v>57345.394959999998</v>
      </c>
      <c r="K472" t="s">
        <v>41</v>
      </c>
      <c r="L472">
        <v>16520</v>
      </c>
      <c r="M472">
        <v>289</v>
      </c>
      <c r="N472" t="s">
        <v>48</v>
      </c>
      <c r="O472" s="1">
        <v>43788</v>
      </c>
      <c r="P472" t="s">
        <v>49</v>
      </c>
      <c r="Q472" t="s">
        <v>50</v>
      </c>
      <c r="R472">
        <f>Healthcare_Data_v1__4[[#This Row],[Discharge Date]]-Healthcare_Data_v1__4[[#This Row],[Date of Admission]]</f>
        <v>3</v>
      </c>
      <c r="S472" t="str" cm="1">
        <f t="array" ref="S472">_xlfn.IFS( Healthcare_Data_v1__4[[#This Row],[Days of Stay]]&lt;10,"Low",Healthcare_Data_v1__4[[#This Row],[Days of Stay]]&lt;20,"Med",Healthcare_Data_v1__4[[#This Row],[Days of Stay]]&lt;=30,"High")</f>
        <v>Low</v>
      </c>
      <c r="T472" t="str">
        <f>CONCATENATE(Healthcare_Data_v1__4[[#This Row],[Medical Condition]],Healthcare_Data_v1__4[[#This Row],[Duration]])</f>
        <v>HypertensionLow</v>
      </c>
      <c r="U472">
        <f>MONTH(Healthcare_Data_v1__4[[#This Row],[Date of Admission]])</f>
        <v>11</v>
      </c>
      <c r="V472">
        <f>YEAR(Healthcare_Data_v1__4[[#This Row],[Date of Admission]])</f>
        <v>2019</v>
      </c>
      <c r="W472">
        <f>DAY(Healthcare_Data_v1__4[[#This Row],[Date of Admission]])</f>
        <v>16</v>
      </c>
    </row>
    <row r="473" spans="1:23" x14ac:dyDescent="0.3">
      <c r="A473" t="s">
        <v>18426</v>
      </c>
      <c r="B473">
        <v>79</v>
      </c>
      <c r="C473" t="s">
        <v>3</v>
      </c>
      <c r="D473" t="s">
        <v>15</v>
      </c>
      <c r="E473" t="s">
        <v>24</v>
      </c>
      <c r="F473" t="s">
        <v>9</v>
      </c>
      <c r="G473" s="1">
        <v>43877</v>
      </c>
      <c r="H473" t="s">
        <v>1028</v>
      </c>
      <c r="I473" t="s">
        <v>1029</v>
      </c>
      <c r="J473">
        <v>57333.893219999998</v>
      </c>
      <c r="K473" t="s">
        <v>41</v>
      </c>
      <c r="L473">
        <v>17652</v>
      </c>
      <c r="M473">
        <v>320</v>
      </c>
      <c r="N473" t="s">
        <v>42</v>
      </c>
      <c r="O473" s="1">
        <v>43890</v>
      </c>
      <c r="P473" t="s">
        <v>85</v>
      </c>
      <c r="Q473" t="s">
        <v>57</v>
      </c>
      <c r="R473">
        <f>Healthcare_Data_v1__4[[#This Row],[Discharge Date]]-Healthcare_Data_v1__4[[#This Row],[Date of Admission]]</f>
        <v>13</v>
      </c>
      <c r="S473" t="str" cm="1">
        <f t="array" ref="S473">_xlfn.IFS( Healthcare_Data_v1__4[[#This Row],[Days of Stay]]&lt;10,"Low",Healthcare_Data_v1__4[[#This Row],[Days of Stay]]&lt;20,"Med",Healthcare_Data_v1__4[[#This Row],[Days of Stay]]&lt;=30,"High")</f>
        <v>Med</v>
      </c>
      <c r="T473" t="str">
        <f>CONCATENATE(Healthcare_Data_v1__4[[#This Row],[Medical Condition]],Healthcare_Data_v1__4[[#This Row],[Duration]])</f>
        <v>ArthritisMed</v>
      </c>
      <c r="U473">
        <f>MONTH(Healthcare_Data_v1__4[[#This Row],[Date of Admission]])</f>
        <v>2</v>
      </c>
      <c r="V473">
        <f>YEAR(Healthcare_Data_v1__4[[#This Row],[Date of Admission]])</f>
        <v>2020</v>
      </c>
      <c r="W473">
        <f>DAY(Healthcare_Data_v1__4[[#This Row],[Date of Admission]])</f>
        <v>16</v>
      </c>
    </row>
    <row r="474" spans="1:23" x14ac:dyDescent="0.3">
      <c r="A474" t="s">
        <v>18427</v>
      </c>
      <c r="B474">
        <v>42</v>
      </c>
      <c r="C474" t="s">
        <v>8</v>
      </c>
      <c r="D474" t="s">
        <v>15</v>
      </c>
      <c r="E474" t="s">
        <v>22</v>
      </c>
      <c r="F474" t="s">
        <v>4</v>
      </c>
      <c r="G474" s="1">
        <v>44551</v>
      </c>
      <c r="H474" t="s">
        <v>1030</v>
      </c>
      <c r="I474" t="s">
        <v>1031</v>
      </c>
      <c r="J474">
        <v>57301.566700000003</v>
      </c>
      <c r="K474" t="s">
        <v>47</v>
      </c>
      <c r="L474">
        <v>28369</v>
      </c>
      <c r="M474">
        <v>173</v>
      </c>
      <c r="N474" t="s">
        <v>48</v>
      </c>
      <c r="O474" s="1">
        <v>44555</v>
      </c>
      <c r="P474" t="s">
        <v>56</v>
      </c>
      <c r="Q474" t="s">
        <v>57</v>
      </c>
      <c r="R474">
        <f>Healthcare_Data_v1__4[[#This Row],[Discharge Date]]-Healthcare_Data_v1__4[[#This Row],[Date of Admission]]</f>
        <v>4</v>
      </c>
      <c r="S474" t="str" cm="1">
        <f t="array" ref="S474">_xlfn.IFS( Healthcare_Data_v1__4[[#This Row],[Days of Stay]]&lt;10,"Low",Healthcare_Data_v1__4[[#This Row],[Days of Stay]]&lt;20,"Med",Healthcare_Data_v1__4[[#This Row],[Days of Stay]]&lt;=30,"High")</f>
        <v>Low</v>
      </c>
      <c r="T474" t="str">
        <f>CONCATENATE(Healthcare_Data_v1__4[[#This Row],[Medical Condition]],Healthcare_Data_v1__4[[#This Row],[Duration]])</f>
        <v>DiabetesLow</v>
      </c>
      <c r="U474">
        <f>MONTH(Healthcare_Data_v1__4[[#This Row],[Date of Admission]])</f>
        <v>12</v>
      </c>
      <c r="V474">
        <f>YEAR(Healthcare_Data_v1__4[[#This Row],[Date of Admission]])</f>
        <v>2021</v>
      </c>
      <c r="W474">
        <f>DAY(Healthcare_Data_v1__4[[#This Row],[Date of Admission]])</f>
        <v>21</v>
      </c>
    </row>
    <row r="475" spans="1:23" x14ac:dyDescent="0.3">
      <c r="A475" t="s">
        <v>18428</v>
      </c>
      <c r="B475">
        <v>45</v>
      </c>
      <c r="C475" t="s">
        <v>8</v>
      </c>
      <c r="D475" t="s">
        <v>16</v>
      </c>
      <c r="E475" t="s">
        <v>24</v>
      </c>
      <c r="F475" t="s">
        <v>6</v>
      </c>
      <c r="G475" s="1">
        <v>44758</v>
      </c>
      <c r="H475" t="s">
        <v>1032</v>
      </c>
      <c r="I475" t="s">
        <v>1033</v>
      </c>
      <c r="J475">
        <v>57294.947659999998</v>
      </c>
      <c r="K475" t="s">
        <v>47</v>
      </c>
      <c r="L475">
        <v>10052</v>
      </c>
      <c r="M475">
        <v>269</v>
      </c>
      <c r="N475" t="s">
        <v>55</v>
      </c>
      <c r="O475" s="1">
        <v>44775</v>
      </c>
      <c r="P475" t="s">
        <v>43</v>
      </c>
      <c r="Q475" t="s">
        <v>57</v>
      </c>
      <c r="R475">
        <f>Healthcare_Data_v1__4[[#This Row],[Discharge Date]]-Healthcare_Data_v1__4[[#This Row],[Date of Admission]]</f>
        <v>17</v>
      </c>
      <c r="S475" t="str" cm="1">
        <f t="array" ref="S475">_xlfn.IFS( Healthcare_Data_v1__4[[#This Row],[Days of Stay]]&lt;10,"Low",Healthcare_Data_v1__4[[#This Row],[Days of Stay]]&lt;20,"Med",Healthcare_Data_v1__4[[#This Row],[Days of Stay]]&lt;=30,"High")</f>
        <v>Med</v>
      </c>
      <c r="T475" t="str">
        <f>CONCATENATE(Healthcare_Data_v1__4[[#This Row],[Medical Condition]],Healthcare_Data_v1__4[[#This Row],[Duration]])</f>
        <v>AsthmaMed</v>
      </c>
      <c r="U475">
        <f>MONTH(Healthcare_Data_v1__4[[#This Row],[Date of Admission]])</f>
        <v>7</v>
      </c>
      <c r="V475">
        <f>YEAR(Healthcare_Data_v1__4[[#This Row],[Date of Admission]])</f>
        <v>2022</v>
      </c>
      <c r="W475">
        <f>DAY(Healthcare_Data_v1__4[[#This Row],[Date of Admission]])</f>
        <v>16</v>
      </c>
    </row>
    <row r="476" spans="1:23" x14ac:dyDescent="0.3">
      <c r="A476" t="s">
        <v>1034</v>
      </c>
      <c r="B476">
        <v>28</v>
      </c>
      <c r="C476" t="s">
        <v>5</v>
      </c>
      <c r="D476" t="s">
        <v>16</v>
      </c>
      <c r="E476" t="s">
        <v>20</v>
      </c>
      <c r="F476" t="s">
        <v>10</v>
      </c>
      <c r="G476" s="1">
        <v>45229</v>
      </c>
      <c r="H476" t="s">
        <v>1035</v>
      </c>
      <c r="I476" t="s">
        <v>1036</v>
      </c>
      <c r="J476">
        <v>57270.071230000001</v>
      </c>
      <c r="K476" t="s">
        <v>47</v>
      </c>
      <c r="L476">
        <v>26533</v>
      </c>
      <c r="M476">
        <v>359</v>
      </c>
      <c r="N476" t="s">
        <v>42</v>
      </c>
      <c r="O476" s="1">
        <v>45231</v>
      </c>
      <c r="P476" t="s">
        <v>49</v>
      </c>
      <c r="Q476" t="s">
        <v>57</v>
      </c>
      <c r="R476">
        <f>Healthcare_Data_v1__4[[#This Row],[Discharge Date]]-Healthcare_Data_v1__4[[#This Row],[Date of Admission]]</f>
        <v>2</v>
      </c>
      <c r="S476" t="str" cm="1">
        <f t="array" ref="S476">_xlfn.IFS( Healthcare_Data_v1__4[[#This Row],[Days of Stay]]&lt;10,"Low",Healthcare_Data_v1__4[[#This Row],[Days of Stay]]&lt;20,"Med",Healthcare_Data_v1__4[[#This Row],[Days of Stay]]&lt;=30,"High")</f>
        <v>Low</v>
      </c>
      <c r="T476" t="str">
        <f>CONCATENATE(Healthcare_Data_v1__4[[#This Row],[Medical Condition]],Healthcare_Data_v1__4[[#This Row],[Duration]])</f>
        <v>HypertensionLow</v>
      </c>
      <c r="U476">
        <f>MONTH(Healthcare_Data_v1__4[[#This Row],[Date of Admission]])</f>
        <v>10</v>
      </c>
      <c r="V476">
        <f>YEAR(Healthcare_Data_v1__4[[#This Row],[Date of Admission]])</f>
        <v>2023</v>
      </c>
      <c r="W476">
        <f>DAY(Healthcare_Data_v1__4[[#This Row],[Date of Admission]])</f>
        <v>30</v>
      </c>
    </row>
    <row r="477" spans="1:23" x14ac:dyDescent="0.3">
      <c r="A477" t="s">
        <v>18429</v>
      </c>
      <c r="B477">
        <v>72</v>
      </c>
      <c r="C477" t="s">
        <v>3</v>
      </c>
      <c r="D477" t="s">
        <v>15</v>
      </c>
      <c r="E477" t="s">
        <v>19</v>
      </c>
      <c r="F477" t="s">
        <v>11</v>
      </c>
      <c r="G477" s="1">
        <v>44950</v>
      </c>
      <c r="H477" t="s">
        <v>1037</v>
      </c>
      <c r="I477" t="s">
        <v>1038</v>
      </c>
      <c r="J477">
        <v>57250.614110000002</v>
      </c>
      <c r="K477" t="s">
        <v>41</v>
      </c>
      <c r="L477">
        <v>24180</v>
      </c>
      <c r="M477">
        <v>334</v>
      </c>
      <c r="N477" t="s">
        <v>48</v>
      </c>
      <c r="O477" s="1">
        <v>44975</v>
      </c>
      <c r="P477" t="s">
        <v>60</v>
      </c>
      <c r="Q477" t="s">
        <v>57</v>
      </c>
      <c r="R477">
        <f>Healthcare_Data_v1__4[[#This Row],[Discharge Date]]-Healthcare_Data_v1__4[[#This Row],[Date of Admission]]</f>
        <v>25</v>
      </c>
      <c r="S477" t="str" cm="1">
        <f t="array" ref="S477">_xlfn.IFS( Healthcare_Data_v1__4[[#This Row],[Days of Stay]]&lt;10,"Low",Healthcare_Data_v1__4[[#This Row],[Days of Stay]]&lt;20,"Med",Healthcare_Data_v1__4[[#This Row],[Days of Stay]]&lt;=30,"High")</f>
        <v>High</v>
      </c>
      <c r="T477" t="str">
        <f>CONCATENATE(Healthcare_Data_v1__4[[#This Row],[Medical Condition]],Healthcare_Data_v1__4[[#This Row],[Duration]])</f>
        <v>CancerHigh</v>
      </c>
      <c r="U477">
        <f>MONTH(Healthcare_Data_v1__4[[#This Row],[Date of Admission]])</f>
        <v>1</v>
      </c>
      <c r="V477">
        <f>YEAR(Healthcare_Data_v1__4[[#This Row],[Date of Admission]])</f>
        <v>2023</v>
      </c>
      <c r="W477">
        <f>DAY(Healthcare_Data_v1__4[[#This Row],[Date of Admission]])</f>
        <v>24</v>
      </c>
    </row>
    <row r="478" spans="1:23" x14ac:dyDescent="0.3">
      <c r="A478" t="s">
        <v>1039</v>
      </c>
      <c r="B478">
        <v>81</v>
      </c>
      <c r="C478" t="s">
        <v>3</v>
      </c>
      <c r="D478" t="s">
        <v>15</v>
      </c>
      <c r="E478" t="s">
        <v>22</v>
      </c>
      <c r="F478" t="s">
        <v>11</v>
      </c>
      <c r="G478" s="1">
        <v>45215</v>
      </c>
      <c r="H478" t="s">
        <v>1040</v>
      </c>
      <c r="I478" t="s">
        <v>1041</v>
      </c>
      <c r="J478">
        <v>57248.001900000003</v>
      </c>
      <c r="K478" t="s">
        <v>47</v>
      </c>
      <c r="L478">
        <v>67991</v>
      </c>
      <c r="M478">
        <v>180</v>
      </c>
      <c r="N478" t="s">
        <v>48</v>
      </c>
      <c r="O478" s="1">
        <v>45228</v>
      </c>
      <c r="P478" t="s">
        <v>60</v>
      </c>
      <c r="Q478" t="s">
        <v>57</v>
      </c>
      <c r="R478">
        <f>Healthcare_Data_v1__4[[#This Row],[Discharge Date]]-Healthcare_Data_v1__4[[#This Row],[Date of Admission]]</f>
        <v>13</v>
      </c>
      <c r="S478" t="str" cm="1">
        <f t="array" ref="S478">_xlfn.IFS( Healthcare_Data_v1__4[[#This Row],[Days of Stay]]&lt;10,"Low",Healthcare_Data_v1__4[[#This Row],[Days of Stay]]&lt;20,"Med",Healthcare_Data_v1__4[[#This Row],[Days of Stay]]&lt;=30,"High")</f>
        <v>Med</v>
      </c>
      <c r="T478" t="str">
        <f>CONCATENATE(Healthcare_Data_v1__4[[#This Row],[Medical Condition]],Healthcare_Data_v1__4[[#This Row],[Duration]])</f>
        <v>CancerMed</v>
      </c>
      <c r="U478">
        <f>MONTH(Healthcare_Data_v1__4[[#This Row],[Date of Admission]])</f>
        <v>10</v>
      </c>
      <c r="V478">
        <f>YEAR(Healthcare_Data_v1__4[[#This Row],[Date of Admission]])</f>
        <v>2023</v>
      </c>
      <c r="W478">
        <f>DAY(Healthcare_Data_v1__4[[#This Row],[Date of Admission]])</f>
        <v>16</v>
      </c>
    </row>
    <row r="479" spans="1:23" x14ac:dyDescent="0.3">
      <c r="A479" t="s">
        <v>18430</v>
      </c>
      <c r="B479">
        <v>32</v>
      </c>
      <c r="C479" t="s">
        <v>5</v>
      </c>
      <c r="D479" t="s">
        <v>16</v>
      </c>
      <c r="E479" t="s">
        <v>24</v>
      </c>
      <c r="F479" t="s">
        <v>6</v>
      </c>
      <c r="G479" s="1">
        <v>45070</v>
      </c>
      <c r="H479" t="s">
        <v>1042</v>
      </c>
      <c r="I479" t="s">
        <v>1043</v>
      </c>
      <c r="J479">
        <v>57245.498149999999</v>
      </c>
      <c r="K479" t="s">
        <v>66</v>
      </c>
      <c r="L479">
        <v>3346</v>
      </c>
      <c r="M479">
        <v>412</v>
      </c>
      <c r="N479" t="s">
        <v>42</v>
      </c>
      <c r="O479" s="1">
        <v>45082</v>
      </c>
      <c r="P479" t="s">
        <v>60</v>
      </c>
      <c r="Q479" t="s">
        <v>50</v>
      </c>
      <c r="R479">
        <f>Healthcare_Data_v1__4[[#This Row],[Discharge Date]]-Healthcare_Data_v1__4[[#This Row],[Date of Admission]]</f>
        <v>12</v>
      </c>
      <c r="S479" t="str" cm="1">
        <f t="array" ref="S479">_xlfn.IFS( Healthcare_Data_v1__4[[#This Row],[Days of Stay]]&lt;10,"Low",Healthcare_Data_v1__4[[#This Row],[Days of Stay]]&lt;20,"Med",Healthcare_Data_v1__4[[#This Row],[Days of Stay]]&lt;=30,"High")</f>
        <v>Med</v>
      </c>
      <c r="T479" t="str">
        <f>CONCATENATE(Healthcare_Data_v1__4[[#This Row],[Medical Condition]],Healthcare_Data_v1__4[[#This Row],[Duration]])</f>
        <v>AsthmaMed</v>
      </c>
      <c r="U479">
        <f>MONTH(Healthcare_Data_v1__4[[#This Row],[Date of Admission]])</f>
        <v>5</v>
      </c>
      <c r="V479">
        <f>YEAR(Healthcare_Data_v1__4[[#This Row],[Date of Admission]])</f>
        <v>2023</v>
      </c>
      <c r="W479">
        <f>DAY(Healthcare_Data_v1__4[[#This Row],[Date of Admission]])</f>
        <v>24</v>
      </c>
    </row>
    <row r="480" spans="1:23" x14ac:dyDescent="0.3">
      <c r="A480" t="s">
        <v>18431</v>
      </c>
      <c r="B480">
        <v>23</v>
      </c>
      <c r="C480" t="s">
        <v>12</v>
      </c>
      <c r="D480" t="s">
        <v>16</v>
      </c>
      <c r="E480" t="s">
        <v>21</v>
      </c>
      <c r="F480" t="s">
        <v>9</v>
      </c>
      <c r="G480" s="1">
        <v>44391</v>
      </c>
      <c r="H480" t="s">
        <v>1044</v>
      </c>
      <c r="I480" t="s">
        <v>1045</v>
      </c>
      <c r="J480">
        <v>57236.053879999999</v>
      </c>
      <c r="K480" t="s">
        <v>66</v>
      </c>
      <c r="L480">
        <v>4145</v>
      </c>
      <c r="M480">
        <v>277</v>
      </c>
      <c r="N480" t="s">
        <v>55</v>
      </c>
      <c r="O480" s="1">
        <v>44398</v>
      </c>
      <c r="P480" t="s">
        <v>85</v>
      </c>
      <c r="Q480" t="s">
        <v>50</v>
      </c>
      <c r="R480">
        <f>Healthcare_Data_v1__4[[#This Row],[Discharge Date]]-Healthcare_Data_v1__4[[#This Row],[Date of Admission]]</f>
        <v>7</v>
      </c>
      <c r="S480" t="str" cm="1">
        <f t="array" ref="S480">_xlfn.IFS( Healthcare_Data_v1__4[[#This Row],[Days of Stay]]&lt;10,"Low",Healthcare_Data_v1__4[[#This Row],[Days of Stay]]&lt;20,"Med",Healthcare_Data_v1__4[[#This Row],[Days of Stay]]&lt;=30,"High")</f>
        <v>Low</v>
      </c>
      <c r="T480" t="str">
        <f>CONCATENATE(Healthcare_Data_v1__4[[#This Row],[Medical Condition]],Healthcare_Data_v1__4[[#This Row],[Duration]])</f>
        <v>ArthritisLow</v>
      </c>
      <c r="U480">
        <f>MONTH(Healthcare_Data_v1__4[[#This Row],[Date of Admission]])</f>
        <v>7</v>
      </c>
      <c r="V480">
        <f>YEAR(Healthcare_Data_v1__4[[#This Row],[Date of Admission]])</f>
        <v>2021</v>
      </c>
      <c r="W480">
        <f>DAY(Healthcare_Data_v1__4[[#This Row],[Date of Admission]])</f>
        <v>14</v>
      </c>
    </row>
    <row r="481" spans="1:23" x14ac:dyDescent="0.3">
      <c r="A481" t="s">
        <v>18432</v>
      </c>
      <c r="B481">
        <v>64</v>
      </c>
      <c r="C481" t="s">
        <v>3</v>
      </c>
      <c r="D481" t="s">
        <v>16</v>
      </c>
      <c r="E481" t="s">
        <v>24</v>
      </c>
      <c r="F481" t="s">
        <v>10</v>
      </c>
      <c r="G481" s="1">
        <v>43769</v>
      </c>
      <c r="H481" t="s">
        <v>1046</v>
      </c>
      <c r="I481" t="s">
        <v>1047</v>
      </c>
      <c r="J481">
        <v>57231.550439999999</v>
      </c>
      <c r="K481" t="s">
        <v>66</v>
      </c>
      <c r="L481">
        <v>26869</v>
      </c>
      <c r="M481">
        <v>423</v>
      </c>
      <c r="N481" t="s">
        <v>42</v>
      </c>
      <c r="O481" s="1">
        <v>43791</v>
      </c>
      <c r="P481" t="s">
        <v>85</v>
      </c>
      <c r="Q481" t="s">
        <v>44</v>
      </c>
      <c r="R481">
        <f>Healthcare_Data_v1__4[[#This Row],[Discharge Date]]-Healthcare_Data_v1__4[[#This Row],[Date of Admission]]</f>
        <v>22</v>
      </c>
      <c r="S481" t="str" cm="1">
        <f t="array" ref="S481">_xlfn.IFS( Healthcare_Data_v1__4[[#This Row],[Days of Stay]]&lt;10,"Low",Healthcare_Data_v1__4[[#This Row],[Days of Stay]]&lt;20,"Med",Healthcare_Data_v1__4[[#This Row],[Days of Stay]]&lt;=30,"High")</f>
        <v>High</v>
      </c>
      <c r="T481" t="str">
        <f>CONCATENATE(Healthcare_Data_v1__4[[#This Row],[Medical Condition]],Healthcare_Data_v1__4[[#This Row],[Duration]])</f>
        <v>HypertensionHigh</v>
      </c>
      <c r="U481">
        <f>MONTH(Healthcare_Data_v1__4[[#This Row],[Date of Admission]])</f>
        <v>10</v>
      </c>
      <c r="V481">
        <f>YEAR(Healthcare_Data_v1__4[[#This Row],[Date of Admission]])</f>
        <v>2019</v>
      </c>
      <c r="W481">
        <f>DAY(Healthcare_Data_v1__4[[#This Row],[Date of Admission]])</f>
        <v>31</v>
      </c>
    </row>
    <row r="482" spans="1:23" x14ac:dyDescent="0.3">
      <c r="A482" t="s">
        <v>18433</v>
      </c>
      <c r="B482">
        <v>43</v>
      </c>
      <c r="C482" t="s">
        <v>8</v>
      </c>
      <c r="D482" t="s">
        <v>15</v>
      </c>
      <c r="E482" t="s">
        <v>21</v>
      </c>
      <c r="F482" t="s">
        <v>10</v>
      </c>
      <c r="G482" s="1">
        <v>43780</v>
      </c>
      <c r="H482" t="s">
        <v>1048</v>
      </c>
      <c r="I482" t="s">
        <v>1049</v>
      </c>
      <c r="J482">
        <v>57193.105250000001</v>
      </c>
      <c r="K482" t="s">
        <v>63</v>
      </c>
      <c r="L482">
        <v>1311</v>
      </c>
      <c r="M482">
        <v>249</v>
      </c>
      <c r="N482" t="s">
        <v>48</v>
      </c>
      <c r="O482" s="1">
        <v>43803</v>
      </c>
      <c r="P482" t="s">
        <v>85</v>
      </c>
      <c r="Q482" t="s">
        <v>50</v>
      </c>
      <c r="R482">
        <f>Healthcare_Data_v1__4[[#This Row],[Discharge Date]]-Healthcare_Data_v1__4[[#This Row],[Date of Admission]]</f>
        <v>23</v>
      </c>
      <c r="S482" t="str" cm="1">
        <f t="array" ref="S482">_xlfn.IFS( Healthcare_Data_v1__4[[#This Row],[Days of Stay]]&lt;10,"Low",Healthcare_Data_v1__4[[#This Row],[Days of Stay]]&lt;20,"Med",Healthcare_Data_v1__4[[#This Row],[Days of Stay]]&lt;=30,"High")</f>
        <v>High</v>
      </c>
      <c r="T482" t="str">
        <f>CONCATENATE(Healthcare_Data_v1__4[[#This Row],[Medical Condition]],Healthcare_Data_v1__4[[#This Row],[Duration]])</f>
        <v>HypertensionHigh</v>
      </c>
      <c r="U482">
        <f>MONTH(Healthcare_Data_v1__4[[#This Row],[Date of Admission]])</f>
        <v>11</v>
      </c>
      <c r="V482">
        <f>YEAR(Healthcare_Data_v1__4[[#This Row],[Date of Admission]])</f>
        <v>2019</v>
      </c>
      <c r="W482">
        <f>DAY(Healthcare_Data_v1__4[[#This Row],[Date of Admission]])</f>
        <v>11</v>
      </c>
    </row>
    <row r="483" spans="1:23" x14ac:dyDescent="0.3">
      <c r="A483" t="s">
        <v>18434</v>
      </c>
      <c r="B483">
        <v>79</v>
      </c>
      <c r="C483" t="s">
        <v>3</v>
      </c>
      <c r="D483" t="s">
        <v>16</v>
      </c>
      <c r="E483" t="s">
        <v>20</v>
      </c>
      <c r="F483" t="s">
        <v>6</v>
      </c>
      <c r="G483" s="1">
        <v>44435</v>
      </c>
      <c r="H483" t="s">
        <v>1050</v>
      </c>
      <c r="I483" t="s">
        <v>1051</v>
      </c>
      <c r="J483">
        <v>57173.03671</v>
      </c>
      <c r="K483" t="s">
        <v>66</v>
      </c>
      <c r="L483">
        <v>23979</v>
      </c>
      <c r="M483">
        <v>265</v>
      </c>
      <c r="N483" t="s">
        <v>48</v>
      </c>
      <c r="O483" s="1">
        <v>44445</v>
      </c>
      <c r="P483" t="s">
        <v>56</v>
      </c>
      <c r="Q483" t="s">
        <v>44</v>
      </c>
      <c r="R483">
        <f>Healthcare_Data_v1__4[[#This Row],[Discharge Date]]-Healthcare_Data_v1__4[[#This Row],[Date of Admission]]</f>
        <v>10</v>
      </c>
      <c r="S483" t="str" cm="1">
        <f t="array" ref="S483">_xlfn.IFS( Healthcare_Data_v1__4[[#This Row],[Days of Stay]]&lt;10,"Low",Healthcare_Data_v1__4[[#This Row],[Days of Stay]]&lt;20,"Med",Healthcare_Data_v1__4[[#This Row],[Days of Stay]]&lt;=30,"High")</f>
        <v>Med</v>
      </c>
      <c r="T483" t="str">
        <f>CONCATENATE(Healthcare_Data_v1__4[[#This Row],[Medical Condition]],Healthcare_Data_v1__4[[#This Row],[Duration]])</f>
        <v>AsthmaMed</v>
      </c>
      <c r="U483">
        <f>MONTH(Healthcare_Data_v1__4[[#This Row],[Date of Admission]])</f>
        <v>8</v>
      </c>
      <c r="V483">
        <f>YEAR(Healthcare_Data_v1__4[[#This Row],[Date of Admission]])</f>
        <v>2021</v>
      </c>
      <c r="W483">
        <f>DAY(Healthcare_Data_v1__4[[#This Row],[Date of Admission]])</f>
        <v>27</v>
      </c>
    </row>
    <row r="484" spans="1:23" x14ac:dyDescent="0.3">
      <c r="A484" t="s">
        <v>18435</v>
      </c>
      <c r="B484">
        <v>56</v>
      </c>
      <c r="C484" t="s">
        <v>3</v>
      </c>
      <c r="D484" t="s">
        <v>16</v>
      </c>
      <c r="E484" t="s">
        <v>24</v>
      </c>
      <c r="F484" t="s">
        <v>11</v>
      </c>
      <c r="G484" s="1">
        <v>43785</v>
      </c>
      <c r="H484" t="s">
        <v>1052</v>
      </c>
      <c r="I484" t="s">
        <v>1053</v>
      </c>
      <c r="J484">
        <v>57066.584080000001</v>
      </c>
      <c r="K484" t="s">
        <v>69</v>
      </c>
      <c r="L484">
        <v>20028</v>
      </c>
      <c r="M484">
        <v>112</v>
      </c>
      <c r="N484" t="s">
        <v>42</v>
      </c>
      <c r="O484" s="1">
        <v>43786</v>
      </c>
      <c r="P484" t="s">
        <v>56</v>
      </c>
      <c r="Q484" t="s">
        <v>57</v>
      </c>
      <c r="R484">
        <f>Healthcare_Data_v1__4[[#This Row],[Discharge Date]]-Healthcare_Data_v1__4[[#This Row],[Date of Admission]]</f>
        <v>1</v>
      </c>
      <c r="S484" t="str" cm="1">
        <f t="array" ref="S484">_xlfn.IFS( Healthcare_Data_v1__4[[#This Row],[Days of Stay]]&lt;10,"Low",Healthcare_Data_v1__4[[#This Row],[Days of Stay]]&lt;20,"Med",Healthcare_Data_v1__4[[#This Row],[Days of Stay]]&lt;=30,"High")</f>
        <v>Low</v>
      </c>
      <c r="T484" t="str">
        <f>CONCATENATE(Healthcare_Data_v1__4[[#This Row],[Medical Condition]],Healthcare_Data_v1__4[[#This Row],[Duration]])</f>
        <v>CancerLow</v>
      </c>
      <c r="U484">
        <f>MONTH(Healthcare_Data_v1__4[[#This Row],[Date of Admission]])</f>
        <v>11</v>
      </c>
      <c r="V484">
        <f>YEAR(Healthcare_Data_v1__4[[#This Row],[Date of Admission]])</f>
        <v>2019</v>
      </c>
      <c r="W484">
        <f>DAY(Healthcare_Data_v1__4[[#This Row],[Date of Admission]])</f>
        <v>16</v>
      </c>
    </row>
    <row r="485" spans="1:23" x14ac:dyDescent="0.3">
      <c r="A485" t="s">
        <v>18436</v>
      </c>
      <c r="B485">
        <v>35</v>
      </c>
      <c r="C485" t="s">
        <v>5</v>
      </c>
      <c r="D485" t="s">
        <v>15</v>
      </c>
      <c r="E485" t="s">
        <v>21</v>
      </c>
      <c r="F485" t="s">
        <v>4</v>
      </c>
      <c r="G485" s="1">
        <v>43429</v>
      </c>
      <c r="H485" t="s">
        <v>1054</v>
      </c>
      <c r="I485" t="s">
        <v>1055</v>
      </c>
      <c r="J485">
        <v>57064.64892</v>
      </c>
      <c r="K485" t="s">
        <v>63</v>
      </c>
      <c r="L485">
        <v>2514</v>
      </c>
      <c r="M485">
        <v>433</v>
      </c>
      <c r="N485" t="s">
        <v>48</v>
      </c>
      <c r="O485" s="1">
        <v>43452</v>
      </c>
      <c r="P485" t="s">
        <v>49</v>
      </c>
      <c r="Q485" t="s">
        <v>57</v>
      </c>
      <c r="R485">
        <f>Healthcare_Data_v1__4[[#This Row],[Discharge Date]]-Healthcare_Data_v1__4[[#This Row],[Date of Admission]]</f>
        <v>23</v>
      </c>
      <c r="S485" t="str" cm="1">
        <f t="array" ref="S485">_xlfn.IFS( Healthcare_Data_v1__4[[#This Row],[Days of Stay]]&lt;10,"Low",Healthcare_Data_v1__4[[#This Row],[Days of Stay]]&lt;20,"Med",Healthcare_Data_v1__4[[#This Row],[Days of Stay]]&lt;=30,"High")</f>
        <v>High</v>
      </c>
      <c r="T485" t="str">
        <f>CONCATENATE(Healthcare_Data_v1__4[[#This Row],[Medical Condition]],Healthcare_Data_v1__4[[#This Row],[Duration]])</f>
        <v>DiabetesHigh</v>
      </c>
      <c r="U485">
        <f>MONTH(Healthcare_Data_v1__4[[#This Row],[Date of Admission]])</f>
        <v>11</v>
      </c>
      <c r="V485">
        <f>YEAR(Healthcare_Data_v1__4[[#This Row],[Date of Admission]])</f>
        <v>2018</v>
      </c>
      <c r="W485">
        <f>DAY(Healthcare_Data_v1__4[[#This Row],[Date of Admission]])</f>
        <v>25</v>
      </c>
    </row>
    <row r="486" spans="1:23" x14ac:dyDescent="0.3">
      <c r="A486" t="s">
        <v>18437</v>
      </c>
      <c r="B486">
        <v>60</v>
      </c>
      <c r="C486" t="s">
        <v>3</v>
      </c>
      <c r="D486" t="s">
        <v>16</v>
      </c>
      <c r="E486" t="s">
        <v>26</v>
      </c>
      <c r="F486" t="s">
        <v>9</v>
      </c>
      <c r="G486" s="1">
        <v>43687</v>
      </c>
      <c r="H486" t="s">
        <v>1056</v>
      </c>
      <c r="I486" t="s">
        <v>1057</v>
      </c>
      <c r="J486">
        <v>57055.392549999997</v>
      </c>
      <c r="K486" t="s">
        <v>47</v>
      </c>
      <c r="L486">
        <v>1387</v>
      </c>
      <c r="M486">
        <v>139</v>
      </c>
      <c r="N486" t="s">
        <v>55</v>
      </c>
      <c r="O486" s="1">
        <v>43693</v>
      </c>
      <c r="P486" t="s">
        <v>43</v>
      </c>
      <c r="Q486" t="s">
        <v>57</v>
      </c>
      <c r="R486">
        <f>Healthcare_Data_v1__4[[#This Row],[Discharge Date]]-Healthcare_Data_v1__4[[#This Row],[Date of Admission]]</f>
        <v>6</v>
      </c>
      <c r="S486" t="str" cm="1">
        <f t="array" ref="S486">_xlfn.IFS( Healthcare_Data_v1__4[[#This Row],[Days of Stay]]&lt;10,"Low",Healthcare_Data_v1__4[[#This Row],[Days of Stay]]&lt;20,"Med",Healthcare_Data_v1__4[[#This Row],[Days of Stay]]&lt;=30,"High")</f>
        <v>Low</v>
      </c>
      <c r="T486" t="str">
        <f>CONCATENATE(Healthcare_Data_v1__4[[#This Row],[Medical Condition]],Healthcare_Data_v1__4[[#This Row],[Duration]])</f>
        <v>ArthritisLow</v>
      </c>
      <c r="U486">
        <f>MONTH(Healthcare_Data_v1__4[[#This Row],[Date of Admission]])</f>
        <v>8</v>
      </c>
      <c r="V486">
        <f>YEAR(Healthcare_Data_v1__4[[#This Row],[Date of Admission]])</f>
        <v>2019</v>
      </c>
      <c r="W486">
        <f>DAY(Healthcare_Data_v1__4[[#This Row],[Date of Admission]])</f>
        <v>10</v>
      </c>
    </row>
    <row r="487" spans="1:23" x14ac:dyDescent="0.3">
      <c r="A487" t="s">
        <v>18438</v>
      </c>
      <c r="B487">
        <v>29</v>
      </c>
      <c r="C487" t="s">
        <v>5</v>
      </c>
      <c r="D487" t="s">
        <v>15</v>
      </c>
      <c r="E487" t="s">
        <v>21</v>
      </c>
      <c r="F487" t="s">
        <v>4</v>
      </c>
      <c r="G487" s="1">
        <v>45122</v>
      </c>
      <c r="H487" t="s">
        <v>1058</v>
      </c>
      <c r="I487" t="s">
        <v>1059</v>
      </c>
      <c r="J487">
        <v>57023.244039999998</v>
      </c>
      <c r="K487" t="s">
        <v>66</v>
      </c>
      <c r="L487">
        <v>56427</v>
      </c>
      <c r="M487">
        <v>304</v>
      </c>
      <c r="N487" t="s">
        <v>55</v>
      </c>
      <c r="O487" s="1">
        <v>45141</v>
      </c>
      <c r="P487" t="s">
        <v>43</v>
      </c>
      <c r="Q487" t="s">
        <v>57</v>
      </c>
      <c r="R487">
        <f>Healthcare_Data_v1__4[[#This Row],[Discharge Date]]-Healthcare_Data_v1__4[[#This Row],[Date of Admission]]</f>
        <v>19</v>
      </c>
      <c r="S487" t="str" cm="1">
        <f t="array" ref="S487">_xlfn.IFS( Healthcare_Data_v1__4[[#This Row],[Days of Stay]]&lt;10,"Low",Healthcare_Data_v1__4[[#This Row],[Days of Stay]]&lt;20,"Med",Healthcare_Data_v1__4[[#This Row],[Days of Stay]]&lt;=30,"High")</f>
        <v>Med</v>
      </c>
      <c r="T487" t="str">
        <f>CONCATENATE(Healthcare_Data_v1__4[[#This Row],[Medical Condition]],Healthcare_Data_v1__4[[#This Row],[Duration]])</f>
        <v>DiabetesMed</v>
      </c>
      <c r="U487">
        <f>MONTH(Healthcare_Data_v1__4[[#This Row],[Date of Admission]])</f>
        <v>7</v>
      </c>
      <c r="V487">
        <f>YEAR(Healthcare_Data_v1__4[[#This Row],[Date of Admission]])</f>
        <v>2023</v>
      </c>
      <c r="W487">
        <f>DAY(Healthcare_Data_v1__4[[#This Row],[Date of Admission]])</f>
        <v>15</v>
      </c>
    </row>
    <row r="488" spans="1:23" x14ac:dyDescent="0.3">
      <c r="A488" t="s">
        <v>18439</v>
      </c>
      <c r="B488">
        <v>54</v>
      </c>
      <c r="C488" t="s">
        <v>8</v>
      </c>
      <c r="D488" t="s">
        <v>15</v>
      </c>
      <c r="E488" t="s">
        <v>25</v>
      </c>
      <c r="F488" t="s">
        <v>10</v>
      </c>
      <c r="G488" s="1">
        <v>44624</v>
      </c>
      <c r="H488" t="s">
        <v>1060</v>
      </c>
      <c r="I488" t="s">
        <v>1061</v>
      </c>
      <c r="J488">
        <v>57015.900860000002</v>
      </c>
      <c r="K488" t="s">
        <v>47</v>
      </c>
      <c r="L488">
        <v>26449</v>
      </c>
      <c r="M488">
        <v>120</v>
      </c>
      <c r="N488" t="s">
        <v>55</v>
      </c>
      <c r="O488" s="1">
        <v>44632</v>
      </c>
      <c r="P488" t="s">
        <v>56</v>
      </c>
      <c r="Q488" t="s">
        <v>44</v>
      </c>
      <c r="R488">
        <f>Healthcare_Data_v1__4[[#This Row],[Discharge Date]]-Healthcare_Data_v1__4[[#This Row],[Date of Admission]]</f>
        <v>8</v>
      </c>
      <c r="S488" t="str" cm="1">
        <f t="array" ref="S488">_xlfn.IFS( Healthcare_Data_v1__4[[#This Row],[Days of Stay]]&lt;10,"Low",Healthcare_Data_v1__4[[#This Row],[Days of Stay]]&lt;20,"Med",Healthcare_Data_v1__4[[#This Row],[Days of Stay]]&lt;=30,"High")</f>
        <v>Low</v>
      </c>
      <c r="T488" t="str">
        <f>CONCATENATE(Healthcare_Data_v1__4[[#This Row],[Medical Condition]],Healthcare_Data_v1__4[[#This Row],[Duration]])</f>
        <v>HypertensionLow</v>
      </c>
      <c r="U488">
        <f>MONTH(Healthcare_Data_v1__4[[#This Row],[Date of Admission]])</f>
        <v>3</v>
      </c>
      <c r="V488">
        <f>YEAR(Healthcare_Data_v1__4[[#This Row],[Date of Admission]])</f>
        <v>2022</v>
      </c>
      <c r="W488">
        <f>DAY(Healthcare_Data_v1__4[[#This Row],[Date of Admission]])</f>
        <v>4</v>
      </c>
    </row>
    <row r="489" spans="1:23" x14ac:dyDescent="0.3">
      <c r="A489" t="s">
        <v>18440</v>
      </c>
      <c r="B489">
        <v>52</v>
      </c>
      <c r="C489" t="s">
        <v>8</v>
      </c>
      <c r="D489" t="s">
        <v>15</v>
      </c>
      <c r="E489" t="s">
        <v>24</v>
      </c>
      <c r="F489" t="s">
        <v>7</v>
      </c>
      <c r="G489" s="1">
        <v>44425</v>
      </c>
      <c r="H489" t="s">
        <v>1062</v>
      </c>
      <c r="I489" t="s">
        <v>1063</v>
      </c>
      <c r="J489">
        <v>57014.020550000001</v>
      </c>
      <c r="K489" t="s">
        <v>41</v>
      </c>
      <c r="L489">
        <v>24083</v>
      </c>
      <c r="M489">
        <v>215</v>
      </c>
      <c r="N489" t="s">
        <v>42</v>
      </c>
      <c r="O489" s="1">
        <v>44436</v>
      </c>
      <c r="P489" t="s">
        <v>60</v>
      </c>
      <c r="Q489" t="s">
        <v>44</v>
      </c>
      <c r="R489">
        <f>Healthcare_Data_v1__4[[#This Row],[Discharge Date]]-Healthcare_Data_v1__4[[#This Row],[Date of Admission]]</f>
        <v>11</v>
      </c>
      <c r="S489" t="str" cm="1">
        <f t="array" ref="S489">_xlfn.IFS( Healthcare_Data_v1__4[[#This Row],[Days of Stay]]&lt;10,"Low",Healthcare_Data_v1__4[[#This Row],[Days of Stay]]&lt;20,"Med",Healthcare_Data_v1__4[[#This Row],[Days of Stay]]&lt;=30,"High")</f>
        <v>Med</v>
      </c>
      <c r="T489" t="str">
        <f>CONCATENATE(Healthcare_Data_v1__4[[#This Row],[Medical Condition]],Healthcare_Data_v1__4[[#This Row],[Duration]])</f>
        <v>ObesityMed</v>
      </c>
      <c r="U489">
        <f>MONTH(Healthcare_Data_v1__4[[#This Row],[Date of Admission]])</f>
        <v>8</v>
      </c>
      <c r="V489">
        <f>YEAR(Healthcare_Data_v1__4[[#This Row],[Date of Admission]])</f>
        <v>2021</v>
      </c>
      <c r="W489">
        <f>DAY(Healthcare_Data_v1__4[[#This Row],[Date of Admission]])</f>
        <v>17</v>
      </c>
    </row>
    <row r="490" spans="1:23" x14ac:dyDescent="0.3">
      <c r="A490" t="s">
        <v>18441</v>
      </c>
      <c r="B490">
        <v>20</v>
      </c>
      <c r="C490" t="s">
        <v>12</v>
      </c>
      <c r="D490" t="s">
        <v>16</v>
      </c>
      <c r="E490" t="s">
        <v>22</v>
      </c>
      <c r="F490" t="s">
        <v>10</v>
      </c>
      <c r="G490" s="1">
        <v>44244</v>
      </c>
      <c r="H490" t="s">
        <v>1064</v>
      </c>
      <c r="I490" t="s">
        <v>1065</v>
      </c>
      <c r="J490">
        <v>56999.356809999997</v>
      </c>
      <c r="K490" t="s">
        <v>66</v>
      </c>
      <c r="L490">
        <v>6140</v>
      </c>
      <c r="M490">
        <v>478</v>
      </c>
      <c r="N490" t="s">
        <v>48</v>
      </c>
      <c r="O490" s="1">
        <v>44258</v>
      </c>
      <c r="P490" t="s">
        <v>60</v>
      </c>
      <c r="Q490" t="s">
        <v>57</v>
      </c>
      <c r="R490">
        <f>Healthcare_Data_v1__4[[#This Row],[Discharge Date]]-Healthcare_Data_v1__4[[#This Row],[Date of Admission]]</f>
        <v>14</v>
      </c>
      <c r="S490" t="str" cm="1">
        <f t="array" ref="S490">_xlfn.IFS( Healthcare_Data_v1__4[[#This Row],[Days of Stay]]&lt;10,"Low",Healthcare_Data_v1__4[[#This Row],[Days of Stay]]&lt;20,"Med",Healthcare_Data_v1__4[[#This Row],[Days of Stay]]&lt;=30,"High")</f>
        <v>Med</v>
      </c>
      <c r="T490" t="str">
        <f>CONCATENATE(Healthcare_Data_v1__4[[#This Row],[Medical Condition]],Healthcare_Data_v1__4[[#This Row],[Duration]])</f>
        <v>HypertensionMed</v>
      </c>
      <c r="U490">
        <f>MONTH(Healthcare_Data_v1__4[[#This Row],[Date of Admission]])</f>
        <v>2</v>
      </c>
      <c r="V490">
        <f>YEAR(Healthcare_Data_v1__4[[#This Row],[Date of Admission]])</f>
        <v>2021</v>
      </c>
      <c r="W490">
        <f>DAY(Healthcare_Data_v1__4[[#This Row],[Date of Admission]])</f>
        <v>17</v>
      </c>
    </row>
    <row r="491" spans="1:23" x14ac:dyDescent="0.3">
      <c r="A491" t="s">
        <v>18442</v>
      </c>
      <c r="B491">
        <v>82</v>
      </c>
      <c r="C491" t="s">
        <v>3</v>
      </c>
      <c r="D491" t="s">
        <v>16</v>
      </c>
      <c r="E491" t="s">
        <v>21</v>
      </c>
      <c r="F491" t="s">
        <v>6</v>
      </c>
      <c r="G491" s="1">
        <v>43523</v>
      </c>
      <c r="H491" t="s">
        <v>1066</v>
      </c>
      <c r="I491" t="s">
        <v>1067</v>
      </c>
      <c r="J491">
        <v>56978.968030000004</v>
      </c>
      <c r="K491" t="s">
        <v>66</v>
      </c>
      <c r="L491">
        <v>26461</v>
      </c>
      <c r="M491">
        <v>450</v>
      </c>
      <c r="N491" t="s">
        <v>42</v>
      </c>
      <c r="O491" s="1">
        <v>43539</v>
      </c>
      <c r="P491" t="s">
        <v>49</v>
      </c>
      <c r="Q491" t="s">
        <v>50</v>
      </c>
      <c r="R491">
        <f>Healthcare_Data_v1__4[[#This Row],[Discharge Date]]-Healthcare_Data_v1__4[[#This Row],[Date of Admission]]</f>
        <v>16</v>
      </c>
      <c r="S491" t="str" cm="1">
        <f t="array" ref="S491">_xlfn.IFS( Healthcare_Data_v1__4[[#This Row],[Days of Stay]]&lt;10,"Low",Healthcare_Data_v1__4[[#This Row],[Days of Stay]]&lt;20,"Med",Healthcare_Data_v1__4[[#This Row],[Days of Stay]]&lt;=30,"High")</f>
        <v>Med</v>
      </c>
      <c r="T491" t="str">
        <f>CONCATENATE(Healthcare_Data_v1__4[[#This Row],[Medical Condition]],Healthcare_Data_v1__4[[#This Row],[Duration]])</f>
        <v>AsthmaMed</v>
      </c>
      <c r="U491">
        <f>MONTH(Healthcare_Data_v1__4[[#This Row],[Date of Admission]])</f>
        <v>2</v>
      </c>
      <c r="V491">
        <f>YEAR(Healthcare_Data_v1__4[[#This Row],[Date of Admission]])</f>
        <v>2019</v>
      </c>
      <c r="W491">
        <f>DAY(Healthcare_Data_v1__4[[#This Row],[Date of Admission]])</f>
        <v>27</v>
      </c>
    </row>
    <row r="492" spans="1:23" x14ac:dyDescent="0.3">
      <c r="A492" t="s">
        <v>18443</v>
      </c>
      <c r="B492">
        <v>38</v>
      </c>
      <c r="C492" t="s">
        <v>5</v>
      </c>
      <c r="D492" t="s">
        <v>15</v>
      </c>
      <c r="E492" t="s">
        <v>20</v>
      </c>
      <c r="F492" t="s">
        <v>7</v>
      </c>
      <c r="G492" s="1">
        <v>44717</v>
      </c>
      <c r="H492" t="s">
        <v>1068</v>
      </c>
      <c r="I492" t="s">
        <v>1069</v>
      </c>
      <c r="J492">
        <v>56932.797120000003</v>
      </c>
      <c r="K492" t="s">
        <v>47</v>
      </c>
      <c r="L492">
        <v>12884</v>
      </c>
      <c r="M492">
        <v>105</v>
      </c>
      <c r="N492" t="s">
        <v>42</v>
      </c>
      <c r="O492" s="1">
        <v>44730</v>
      </c>
      <c r="P492" t="s">
        <v>60</v>
      </c>
      <c r="Q492" t="s">
        <v>50</v>
      </c>
      <c r="R492">
        <f>Healthcare_Data_v1__4[[#This Row],[Discharge Date]]-Healthcare_Data_v1__4[[#This Row],[Date of Admission]]</f>
        <v>13</v>
      </c>
      <c r="S492" t="str" cm="1">
        <f t="array" ref="S492">_xlfn.IFS( Healthcare_Data_v1__4[[#This Row],[Days of Stay]]&lt;10,"Low",Healthcare_Data_v1__4[[#This Row],[Days of Stay]]&lt;20,"Med",Healthcare_Data_v1__4[[#This Row],[Days of Stay]]&lt;=30,"High")</f>
        <v>Med</v>
      </c>
      <c r="T492" t="str">
        <f>CONCATENATE(Healthcare_Data_v1__4[[#This Row],[Medical Condition]],Healthcare_Data_v1__4[[#This Row],[Duration]])</f>
        <v>ObesityMed</v>
      </c>
      <c r="U492">
        <f>MONTH(Healthcare_Data_v1__4[[#This Row],[Date of Admission]])</f>
        <v>6</v>
      </c>
      <c r="V492">
        <f>YEAR(Healthcare_Data_v1__4[[#This Row],[Date of Admission]])</f>
        <v>2022</v>
      </c>
      <c r="W492">
        <f>DAY(Healthcare_Data_v1__4[[#This Row],[Date of Admission]])</f>
        <v>5</v>
      </c>
    </row>
    <row r="493" spans="1:23" x14ac:dyDescent="0.3">
      <c r="A493" t="s">
        <v>18444</v>
      </c>
      <c r="B493">
        <v>81</v>
      </c>
      <c r="C493" t="s">
        <v>3</v>
      </c>
      <c r="D493" t="s">
        <v>16</v>
      </c>
      <c r="E493" t="s">
        <v>19</v>
      </c>
      <c r="F493" t="s">
        <v>7</v>
      </c>
      <c r="G493" s="1">
        <v>44537</v>
      </c>
      <c r="H493" t="s">
        <v>1070</v>
      </c>
      <c r="I493" t="s">
        <v>1071</v>
      </c>
      <c r="J493">
        <v>56880.549879999999</v>
      </c>
      <c r="K493" t="s">
        <v>66</v>
      </c>
      <c r="L493">
        <v>12466</v>
      </c>
      <c r="M493">
        <v>129</v>
      </c>
      <c r="N493" t="s">
        <v>55</v>
      </c>
      <c r="O493" s="1">
        <v>44555</v>
      </c>
      <c r="P493" t="s">
        <v>56</v>
      </c>
      <c r="Q493" t="s">
        <v>50</v>
      </c>
      <c r="R493">
        <f>Healthcare_Data_v1__4[[#This Row],[Discharge Date]]-Healthcare_Data_v1__4[[#This Row],[Date of Admission]]</f>
        <v>18</v>
      </c>
      <c r="S493" t="str" cm="1">
        <f t="array" ref="S493">_xlfn.IFS( Healthcare_Data_v1__4[[#This Row],[Days of Stay]]&lt;10,"Low",Healthcare_Data_v1__4[[#This Row],[Days of Stay]]&lt;20,"Med",Healthcare_Data_v1__4[[#This Row],[Days of Stay]]&lt;=30,"High")</f>
        <v>Med</v>
      </c>
      <c r="T493" t="str">
        <f>CONCATENATE(Healthcare_Data_v1__4[[#This Row],[Medical Condition]],Healthcare_Data_v1__4[[#This Row],[Duration]])</f>
        <v>ObesityMed</v>
      </c>
      <c r="U493">
        <f>MONTH(Healthcare_Data_v1__4[[#This Row],[Date of Admission]])</f>
        <v>12</v>
      </c>
      <c r="V493">
        <f>YEAR(Healthcare_Data_v1__4[[#This Row],[Date of Admission]])</f>
        <v>2021</v>
      </c>
      <c r="W493">
        <f>DAY(Healthcare_Data_v1__4[[#This Row],[Date of Admission]])</f>
        <v>7</v>
      </c>
    </row>
    <row r="494" spans="1:23" x14ac:dyDescent="0.3">
      <c r="A494" t="s">
        <v>18445</v>
      </c>
      <c r="B494">
        <v>73</v>
      </c>
      <c r="C494" t="s">
        <v>3</v>
      </c>
      <c r="D494" t="s">
        <v>16</v>
      </c>
      <c r="E494" t="s">
        <v>21</v>
      </c>
      <c r="F494" t="s">
        <v>6</v>
      </c>
      <c r="G494" s="1">
        <v>44552</v>
      </c>
      <c r="H494" t="s">
        <v>1072</v>
      </c>
      <c r="I494" t="s">
        <v>1073</v>
      </c>
      <c r="J494">
        <v>56815.585279999999</v>
      </c>
      <c r="K494" t="s">
        <v>66</v>
      </c>
      <c r="L494">
        <v>22863</v>
      </c>
      <c r="M494">
        <v>436</v>
      </c>
      <c r="N494" t="s">
        <v>55</v>
      </c>
      <c r="O494" s="1">
        <v>44576</v>
      </c>
      <c r="P494" t="s">
        <v>85</v>
      </c>
      <c r="Q494" t="s">
        <v>50</v>
      </c>
      <c r="R494">
        <f>Healthcare_Data_v1__4[[#This Row],[Discharge Date]]-Healthcare_Data_v1__4[[#This Row],[Date of Admission]]</f>
        <v>24</v>
      </c>
      <c r="S494" t="str" cm="1">
        <f t="array" ref="S494">_xlfn.IFS( Healthcare_Data_v1__4[[#This Row],[Days of Stay]]&lt;10,"Low",Healthcare_Data_v1__4[[#This Row],[Days of Stay]]&lt;20,"Med",Healthcare_Data_v1__4[[#This Row],[Days of Stay]]&lt;=30,"High")</f>
        <v>High</v>
      </c>
      <c r="T494" t="str">
        <f>CONCATENATE(Healthcare_Data_v1__4[[#This Row],[Medical Condition]],Healthcare_Data_v1__4[[#This Row],[Duration]])</f>
        <v>AsthmaHigh</v>
      </c>
      <c r="U494">
        <f>MONTH(Healthcare_Data_v1__4[[#This Row],[Date of Admission]])</f>
        <v>12</v>
      </c>
      <c r="V494">
        <f>YEAR(Healthcare_Data_v1__4[[#This Row],[Date of Admission]])</f>
        <v>2021</v>
      </c>
      <c r="W494">
        <f>DAY(Healthcare_Data_v1__4[[#This Row],[Date of Admission]])</f>
        <v>22</v>
      </c>
    </row>
    <row r="495" spans="1:23" x14ac:dyDescent="0.3">
      <c r="A495" t="s">
        <v>18446</v>
      </c>
      <c r="B495">
        <v>78</v>
      </c>
      <c r="C495" t="s">
        <v>3</v>
      </c>
      <c r="D495" t="s">
        <v>15</v>
      </c>
      <c r="E495" t="s">
        <v>23</v>
      </c>
      <c r="F495" t="s">
        <v>7</v>
      </c>
      <c r="G495" s="1">
        <v>44794</v>
      </c>
      <c r="H495" t="s">
        <v>1074</v>
      </c>
      <c r="I495" t="s">
        <v>1075</v>
      </c>
      <c r="J495">
        <v>56810.574739999996</v>
      </c>
      <c r="K495" t="s">
        <v>41</v>
      </c>
      <c r="L495">
        <v>2436</v>
      </c>
      <c r="M495">
        <v>300</v>
      </c>
      <c r="N495" t="s">
        <v>42</v>
      </c>
      <c r="O495" s="1">
        <v>44796</v>
      </c>
      <c r="P495" t="s">
        <v>43</v>
      </c>
      <c r="Q495" t="s">
        <v>50</v>
      </c>
      <c r="R495">
        <f>Healthcare_Data_v1__4[[#This Row],[Discharge Date]]-Healthcare_Data_v1__4[[#This Row],[Date of Admission]]</f>
        <v>2</v>
      </c>
      <c r="S495" t="str" cm="1">
        <f t="array" ref="S495">_xlfn.IFS( Healthcare_Data_v1__4[[#This Row],[Days of Stay]]&lt;10,"Low",Healthcare_Data_v1__4[[#This Row],[Days of Stay]]&lt;20,"Med",Healthcare_Data_v1__4[[#This Row],[Days of Stay]]&lt;=30,"High")</f>
        <v>Low</v>
      </c>
      <c r="T495" t="str">
        <f>CONCATENATE(Healthcare_Data_v1__4[[#This Row],[Medical Condition]],Healthcare_Data_v1__4[[#This Row],[Duration]])</f>
        <v>ObesityLow</v>
      </c>
      <c r="U495">
        <f>MONTH(Healthcare_Data_v1__4[[#This Row],[Date of Admission]])</f>
        <v>8</v>
      </c>
      <c r="V495">
        <f>YEAR(Healthcare_Data_v1__4[[#This Row],[Date of Admission]])</f>
        <v>2022</v>
      </c>
      <c r="W495">
        <f>DAY(Healthcare_Data_v1__4[[#This Row],[Date of Admission]])</f>
        <v>21</v>
      </c>
    </row>
    <row r="496" spans="1:23" x14ac:dyDescent="0.3">
      <c r="A496" t="s">
        <v>18447</v>
      </c>
      <c r="B496">
        <v>59</v>
      </c>
      <c r="C496" t="s">
        <v>3</v>
      </c>
      <c r="D496" t="s">
        <v>15</v>
      </c>
      <c r="E496" t="s">
        <v>25</v>
      </c>
      <c r="F496" t="s">
        <v>11</v>
      </c>
      <c r="G496" s="1">
        <v>44262</v>
      </c>
      <c r="H496" t="s">
        <v>1076</v>
      </c>
      <c r="I496" t="s">
        <v>1041</v>
      </c>
      <c r="J496">
        <v>56780.773029999997</v>
      </c>
      <c r="K496" t="s">
        <v>41</v>
      </c>
      <c r="L496">
        <v>23609</v>
      </c>
      <c r="M496">
        <v>181</v>
      </c>
      <c r="N496" t="s">
        <v>42</v>
      </c>
      <c r="O496" s="1">
        <v>44262</v>
      </c>
      <c r="P496" t="s">
        <v>56</v>
      </c>
      <c r="Q496" t="s">
        <v>57</v>
      </c>
      <c r="R496">
        <f>Healthcare_Data_v1__4[[#This Row],[Discharge Date]]-Healthcare_Data_v1__4[[#This Row],[Date of Admission]]</f>
        <v>0</v>
      </c>
      <c r="S496" t="str" cm="1">
        <f t="array" ref="S496">_xlfn.IFS( Healthcare_Data_v1__4[[#This Row],[Days of Stay]]&lt;10,"Low",Healthcare_Data_v1__4[[#This Row],[Days of Stay]]&lt;20,"Med",Healthcare_Data_v1__4[[#This Row],[Days of Stay]]&lt;=30,"High")</f>
        <v>Low</v>
      </c>
      <c r="T496" t="str">
        <f>CONCATENATE(Healthcare_Data_v1__4[[#This Row],[Medical Condition]],Healthcare_Data_v1__4[[#This Row],[Duration]])</f>
        <v>CancerLow</v>
      </c>
      <c r="U496">
        <f>MONTH(Healthcare_Data_v1__4[[#This Row],[Date of Admission]])</f>
        <v>3</v>
      </c>
      <c r="V496">
        <f>YEAR(Healthcare_Data_v1__4[[#This Row],[Date of Admission]])</f>
        <v>2021</v>
      </c>
      <c r="W496">
        <f>DAY(Healthcare_Data_v1__4[[#This Row],[Date of Admission]])</f>
        <v>7</v>
      </c>
    </row>
    <row r="497" spans="1:23" x14ac:dyDescent="0.3">
      <c r="A497" t="s">
        <v>18448</v>
      </c>
      <c r="B497">
        <v>21</v>
      </c>
      <c r="C497" t="s">
        <v>12</v>
      </c>
      <c r="D497" t="s">
        <v>15</v>
      </c>
      <c r="E497" t="s">
        <v>26</v>
      </c>
      <c r="F497" t="s">
        <v>6</v>
      </c>
      <c r="G497" s="1">
        <v>43677</v>
      </c>
      <c r="H497" t="s">
        <v>1077</v>
      </c>
      <c r="I497" t="s">
        <v>1078</v>
      </c>
      <c r="J497">
        <v>56774.384530000003</v>
      </c>
      <c r="K497" t="s">
        <v>66</v>
      </c>
      <c r="L497">
        <v>32641</v>
      </c>
      <c r="M497">
        <v>359</v>
      </c>
      <c r="N497" t="s">
        <v>42</v>
      </c>
      <c r="O497" s="1">
        <v>43678</v>
      </c>
      <c r="P497" t="s">
        <v>49</v>
      </c>
      <c r="Q497" t="s">
        <v>44</v>
      </c>
      <c r="R497">
        <f>Healthcare_Data_v1__4[[#This Row],[Discharge Date]]-Healthcare_Data_v1__4[[#This Row],[Date of Admission]]</f>
        <v>1</v>
      </c>
      <c r="S497" t="str" cm="1">
        <f t="array" ref="S497">_xlfn.IFS( Healthcare_Data_v1__4[[#This Row],[Days of Stay]]&lt;10,"Low",Healthcare_Data_v1__4[[#This Row],[Days of Stay]]&lt;20,"Med",Healthcare_Data_v1__4[[#This Row],[Days of Stay]]&lt;=30,"High")</f>
        <v>Low</v>
      </c>
      <c r="T497" t="str">
        <f>CONCATENATE(Healthcare_Data_v1__4[[#This Row],[Medical Condition]],Healthcare_Data_v1__4[[#This Row],[Duration]])</f>
        <v>AsthmaLow</v>
      </c>
      <c r="U497">
        <f>MONTH(Healthcare_Data_v1__4[[#This Row],[Date of Admission]])</f>
        <v>7</v>
      </c>
      <c r="V497">
        <f>YEAR(Healthcare_Data_v1__4[[#This Row],[Date of Admission]])</f>
        <v>2019</v>
      </c>
      <c r="W497">
        <f>DAY(Healthcare_Data_v1__4[[#This Row],[Date of Admission]])</f>
        <v>31</v>
      </c>
    </row>
    <row r="498" spans="1:23" x14ac:dyDescent="0.3">
      <c r="A498" t="s">
        <v>18449</v>
      </c>
      <c r="B498">
        <v>71</v>
      </c>
      <c r="C498" t="s">
        <v>3</v>
      </c>
      <c r="D498" t="s">
        <v>15</v>
      </c>
      <c r="E498" t="s">
        <v>21</v>
      </c>
      <c r="F498" t="s">
        <v>4</v>
      </c>
      <c r="G498" s="1">
        <v>43572</v>
      </c>
      <c r="H498" t="s">
        <v>1079</v>
      </c>
      <c r="I498" t="s">
        <v>1080</v>
      </c>
      <c r="J498">
        <v>56755.89228</v>
      </c>
      <c r="K498" t="s">
        <v>41</v>
      </c>
      <c r="L498">
        <v>17557</v>
      </c>
      <c r="M498">
        <v>243</v>
      </c>
      <c r="N498" t="s">
        <v>48</v>
      </c>
      <c r="O498" s="1">
        <v>43574</v>
      </c>
      <c r="P498" t="s">
        <v>56</v>
      </c>
      <c r="Q498" t="s">
        <v>44</v>
      </c>
      <c r="R498">
        <f>Healthcare_Data_v1__4[[#This Row],[Discharge Date]]-Healthcare_Data_v1__4[[#This Row],[Date of Admission]]</f>
        <v>2</v>
      </c>
      <c r="S498" t="str" cm="1">
        <f t="array" ref="S498">_xlfn.IFS( Healthcare_Data_v1__4[[#This Row],[Days of Stay]]&lt;10,"Low",Healthcare_Data_v1__4[[#This Row],[Days of Stay]]&lt;20,"Med",Healthcare_Data_v1__4[[#This Row],[Days of Stay]]&lt;=30,"High")</f>
        <v>Low</v>
      </c>
      <c r="T498" t="str">
        <f>CONCATENATE(Healthcare_Data_v1__4[[#This Row],[Medical Condition]],Healthcare_Data_v1__4[[#This Row],[Duration]])</f>
        <v>DiabetesLow</v>
      </c>
      <c r="U498">
        <f>MONTH(Healthcare_Data_v1__4[[#This Row],[Date of Admission]])</f>
        <v>4</v>
      </c>
      <c r="V498">
        <f>YEAR(Healthcare_Data_v1__4[[#This Row],[Date of Admission]])</f>
        <v>2019</v>
      </c>
      <c r="W498">
        <f>DAY(Healthcare_Data_v1__4[[#This Row],[Date of Admission]])</f>
        <v>17</v>
      </c>
    </row>
    <row r="499" spans="1:23" x14ac:dyDescent="0.3">
      <c r="A499" t="s">
        <v>1081</v>
      </c>
      <c r="B499">
        <v>18</v>
      </c>
      <c r="C499" t="s">
        <v>12</v>
      </c>
      <c r="D499" t="s">
        <v>16</v>
      </c>
      <c r="E499" t="s">
        <v>25</v>
      </c>
      <c r="F499" t="s">
        <v>6</v>
      </c>
      <c r="G499" s="1">
        <v>44261</v>
      </c>
      <c r="H499" t="s">
        <v>1082</v>
      </c>
      <c r="I499" t="s">
        <v>1083</v>
      </c>
      <c r="J499">
        <v>56670.680269999997</v>
      </c>
      <c r="K499" t="s">
        <v>66</v>
      </c>
      <c r="L499">
        <v>18854</v>
      </c>
      <c r="M499">
        <v>451</v>
      </c>
      <c r="N499" t="s">
        <v>42</v>
      </c>
      <c r="O499" s="1">
        <v>44263</v>
      </c>
      <c r="P499" t="s">
        <v>49</v>
      </c>
      <c r="Q499" t="s">
        <v>44</v>
      </c>
      <c r="R499">
        <f>Healthcare_Data_v1__4[[#This Row],[Discharge Date]]-Healthcare_Data_v1__4[[#This Row],[Date of Admission]]</f>
        <v>2</v>
      </c>
      <c r="S499" t="str" cm="1">
        <f t="array" ref="S499">_xlfn.IFS( Healthcare_Data_v1__4[[#This Row],[Days of Stay]]&lt;10,"Low",Healthcare_Data_v1__4[[#This Row],[Days of Stay]]&lt;20,"Med",Healthcare_Data_v1__4[[#This Row],[Days of Stay]]&lt;=30,"High")</f>
        <v>Low</v>
      </c>
      <c r="T499" t="str">
        <f>CONCATENATE(Healthcare_Data_v1__4[[#This Row],[Medical Condition]],Healthcare_Data_v1__4[[#This Row],[Duration]])</f>
        <v>AsthmaLow</v>
      </c>
      <c r="U499">
        <f>MONTH(Healthcare_Data_v1__4[[#This Row],[Date of Admission]])</f>
        <v>3</v>
      </c>
      <c r="V499">
        <f>YEAR(Healthcare_Data_v1__4[[#This Row],[Date of Admission]])</f>
        <v>2021</v>
      </c>
      <c r="W499">
        <f>DAY(Healthcare_Data_v1__4[[#This Row],[Date of Admission]])</f>
        <v>6</v>
      </c>
    </row>
    <row r="500" spans="1:23" x14ac:dyDescent="0.3">
      <c r="A500" t="s">
        <v>18450</v>
      </c>
      <c r="B500">
        <v>52</v>
      </c>
      <c r="C500" t="s">
        <v>8</v>
      </c>
      <c r="D500" t="s">
        <v>16</v>
      </c>
      <c r="E500" t="s">
        <v>19</v>
      </c>
      <c r="F500" t="s">
        <v>11</v>
      </c>
      <c r="G500" s="1">
        <v>43641</v>
      </c>
      <c r="H500" t="s">
        <v>541</v>
      </c>
      <c r="I500" t="s">
        <v>1084</v>
      </c>
      <c r="J500">
        <v>56659.254099999998</v>
      </c>
      <c r="K500" t="s">
        <v>69</v>
      </c>
      <c r="L500">
        <v>26433</v>
      </c>
      <c r="M500">
        <v>454</v>
      </c>
      <c r="N500" t="s">
        <v>48</v>
      </c>
      <c r="O500" s="1">
        <v>43652</v>
      </c>
      <c r="P500" t="s">
        <v>60</v>
      </c>
      <c r="Q500" t="s">
        <v>57</v>
      </c>
      <c r="R500">
        <f>Healthcare_Data_v1__4[[#This Row],[Discharge Date]]-Healthcare_Data_v1__4[[#This Row],[Date of Admission]]</f>
        <v>11</v>
      </c>
      <c r="S500" t="str" cm="1">
        <f t="array" ref="S500">_xlfn.IFS( Healthcare_Data_v1__4[[#This Row],[Days of Stay]]&lt;10,"Low",Healthcare_Data_v1__4[[#This Row],[Days of Stay]]&lt;20,"Med",Healthcare_Data_v1__4[[#This Row],[Days of Stay]]&lt;=30,"High")</f>
        <v>Med</v>
      </c>
      <c r="T500" t="str">
        <f>CONCATENATE(Healthcare_Data_v1__4[[#This Row],[Medical Condition]],Healthcare_Data_v1__4[[#This Row],[Duration]])</f>
        <v>CancerMed</v>
      </c>
      <c r="U500">
        <f>MONTH(Healthcare_Data_v1__4[[#This Row],[Date of Admission]])</f>
        <v>6</v>
      </c>
      <c r="V500">
        <f>YEAR(Healthcare_Data_v1__4[[#This Row],[Date of Admission]])</f>
        <v>2019</v>
      </c>
      <c r="W500">
        <f>DAY(Healthcare_Data_v1__4[[#This Row],[Date of Admission]])</f>
        <v>25</v>
      </c>
    </row>
    <row r="501" spans="1:23" x14ac:dyDescent="0.3">
      <c r="A501" t="s">
        <v>18451</v>
      </c>
      <c r="B501">
        <v>45</v>
      </c>
      <c r="C501" t="s">
        <v>8</v>
      </c>
      <c r="D501" t="s">
        <v>16</v>
      </c>
      <c r="E501" t="s">
        <v>22</v>
      </c>
      <c r="F501" t="s">
        <v>9</v>
      </c>
      <c r="G501" s="1">
        <v>44235</v>
      </c>
      <c r="H501" t="s">
        <v>1085</v>
      </c>
      <c r="I501" t="s">
        <v>1086</v>
      </c>
      <c r="J501">
        <v>56653.79019</v>
      </c>
      <c r="K501" t="s">
        <v>69</v>
      </c>
      <c r="L501">
        <v>32715</v>
      </c>
      <c r="M501">
        <v>324</v>
      </c>
      <c r="N501" t="s">
        <v>55</v>
      </c>
      <c r="O501" s="1">
        <v>44258</v>
      </c>
      <c r="P501" t="s">
        <v>49</v>
      </c>
      <c r="Q501" t="s">
        <v>57</v>
      </c>
      <c r="R501">
        <f>Healthcare_Data_v1__4[[#This Row],[Discharge Date]]-Healthcare_Data_v1__4[[#This Row],[Date of Admission]]</f>
        <v>23</v>
      </c>
      <c r="S501" t="str" cm="1">
        <f t="array" ref="S501">_xlfn.IFS( Healthcare_Data_v1__4[[#This Row],[Days of Stay]]&lt;10,"Low",Healthcare_Data_v1__4[[#This Row],[Days of Stay]]&lt;20,"Med",Healthcare_Data_v1__4[[#This Row],[Days of Stay]]&lt;=30,"High")</f>
        <v>High</v>
      </c>
      <c r="T501" t="str">
        <f>CONCATENATE(Healthcare_Data_v1__4[[#This Row],[Medical Condition]],Healthcare_Data_v1__4[[#This Row],[Duration]])</f>
        <v>ArthritisHigh</v>
      </c>
      <c r="U501">
        <f>MONTH(Healthcare_Data_v1__4[[#This Row],[Date of Admission]])</f>
        <v>2</v>
      </c>
      <c r="V501">
        <f>YEAR(Healthcare_Data_v1__4[[#This Row],[Date of Admission]])</f>
        <v>2021</v>
      </c>
      <c r="W501">
        <f>DAY(Healthcare_Data_v1__4[[#This Row],[Date of Admission]])</f>
        <v>8</v>
      </c>
    </row>
    <row r="502" spans="1:23" x14ac:dyDescent="0.3">
      <c r="A502" t="s">
        <v>18452</v>
      </c>
      <c r="B502">
        <v>43</v>
      </c>
      <c r="C502" t="s">
        <v>8</v>
      </c>
      <c r="D502" t="s">
        <v>16</v>
      </c>
      <c r="E502" t="s">
        <v>25</v>
      </c>
      <c r="F502" t="s">
        <v>10</v>
      </c>
      <c r="G502" s="1">
        <v>44894</v>
      </c>
      <c r="H502" t="s">
        <v>1087</v>
      </c>
      <c r="I502" t="s">
        <v>1088</v>
      </c>
      <c r="J502">
        <v>56601.557939999999</v>
      </c>
      <c r="K502" t="s">
        <v>47</v>
      </c>
      <c r="L502">
        <v>15235</v>
      </c>
      <c r="M502">
        <v>413</v>
      </c>
      <c r="N502" t="s">
        <v>42</v>
      </c>
      <c r="O502" s="1">
        <v>44908</v>
      </c>
      <c r="P502" t="s">
        <v>43</v>
      </c>
      <c r="Q502" t="s">
        <v>57</v>
      </c>
      <c r="R502">
        <f>Healthcare_Data_v1__4[[#This Row],[Discharge Date]]-Healthcare_Data_v1__4[[#This Row],[Date of Admission]]</f>
        <v>14</v>
      </c>
      <c r="S502" t="str" cm="1">
        <f t="array" ref="S502">_xlfn.IFS( Healthcare_Data_v1__4[[#This Row],[Days of Stay]]&lt;10,"Low",Healthcare_Data_v1__4[[#This Row],[Days of Stay]]&lt;20,"Med",Healthcare_Data_v1__4[[#This Row],[Days of Stay]]&lt;=30,"High")</f>
        <v>Med</v>
      </c>
      <c r="T502" t="str">
        <f>CONCATENATE(Healthcare_Data_v1__4[[#This Row],[Medical Condition]],Healthcare_Data_v1__4[[#This Row],[Duration]])</f>
        <v>HypertensionMed</v>
      </c>
      <c r="U502">
        <f>MONTH(Healthcare_Data_v1__4[[#This Row],[Date of Admission]])</f>
        <v>11</v>
      </c>
      <c r="V502">
        <f>YEAR(Healthcare_Data_v1__4[[#This Row],[Date of Admission]])</f>
        <v>2022</v>
      </c>
      <c r="W502">
        <f>DAY(Healthcare_Data_v1__4[[#This Row],[Date of Admission]])</f>
        <v>29</v>
      </c>
    </row>
    <row r="503" spans="1:23" x14ac:dyDescent="0.3">
      <c r="A503" t="s">
        <v>18453</v>
      </c>
      <c r="B503">
        <v>73</v>
      </c>
      <c r="C503" t="s">
        <v>3</v>
      </c>
      <c r="D503" t="s">
        <v>15</v>
      </c>
      <c r="E503" t="s">
        <v>25</v>
      </c>
      <c r="F503" t="s">
        <v>11</v>
      </c>
      <c r="G503" s="1">
        <v>43697</v>
      </c>
      <c r="H503" t="s">
        <v>1089</v>
      </c>
      <c r="I503" t="s">
        <v>1090</v>
      </c>
      <c r="J503">
        <v>56570.310290000001</v>
      </c>
      <c r="K503" t="s">
        <v>41</v>
      </c>
      <c r="L503">
        <v>26887</v>
      </c>
      <c r="M503">
        <v>233</v>
      </c>
      <c r="N503" t="s">
        <v>48</v>
      </c>
      <c r="O503" s="1">
        <v>43714</v>
      </c>
      <c r="P503" t="s">
        <v>56</v>
      </c>
      <c r="Q503" t="s">
        <v>57</v>
      </c>
      <c r="R503">
        <f>Healthcare_Data_v1__4[[#This Row],[Discharge Date]]-Healthcare_Data_v1__4[[#This Row],[Date of Admission]]</f>
        <v>17</v>
      </c>
      <c r="S503" t="str" cm="1">
        <f t="array" ref="S503">_xlfn.IFS( Healthcare_Data_v1__4[[#This Row],[Days of Stay]]&lt;10,"Low",Healthcare_Data_v1__4[[#This Row],[Days of Stay]]&lt;20,"Med",Healthcare_Data_v1__4[[#This Row],[Days of Stay]]&lt;=30,"High")</f>
        <v>Med</v>
      </c>
      <c r="T503" t="str">
        <f>CONCATENATE(Healthcare_Data_v1__4[[#This Row],[Medical Condition]],Healthcare_Data_v1__4[[#This Row],[Duration]])</f>
        <v>CancerMed</v>
      </c>
      <c r="U503">
        <f>MONTH(Healthcare_Data_v1__4[[#This Row],[Date of Admission]])</f>
        <v>8</v>
      </c>
      <c r="V503">
        <f>YEAR(Healthcare_Data_v1__4[[#This Row],[Date of Admission]])</f>
        <v>2019</v>
      </c>
      <c r="W503">
        <f>DAY(Healthcare_Data_v1__4[[#This Row],[Date of Admission]])</f>
        <v>20</v>
      </c>
    </row>
    <row r="504" spans="1:23" x14ac:dyDescent="0.3">
      <c r="A504" t="s">
        <v>18454</v>
      </c>
      <c r="B504">
        <v>54</v>
      </c>
      <c r="C504" t="s">
        <v>8</v>
      </c>
      <c r="D504" t="s">
        <v>16</v>
      </c>
      <c r="E504" t="s">
        <v>19</v>
      </c>
      <c r="F504" t="s">
        <v>10</v>
      </c>
      <c r="G504" s="1">
        <v>45028</v>
      </c>
      <c r="H504" t="s">
        <v>1091</v>
      </c>
      <c r="I504" t="s">
        <v>1092</v>
      </c>
      <c r="J504">
        <v>56568.882369999999</v>
      </c>
      <c r="K504" t="s">
        <v>41</v>
      </c>
      <c r="L504">
        <v>25657</v>
      </c>
      <c r="M504">
        <v>279</v>
      </c>
      <c r="N504" t="s">
        <v>55</v>
      </c>
      <c r="O504" s="1">
        <v>45056</v>
      </c>
      <c r="P504" t="s">
        <v>49</v>
      </c>
      <c r="Q504" t="s">
        <v>50</v>
      </c>
      <c r="R504">
        <f>Healthcare_Data_v1__4[[#This Row],[Discharge Date]]-Healthcare_Data_v1__4[[#This Row],[Date of Admission]]</f>
        <v>28</v>
      </c>
      <c r="S504" t="str" cm="1">
        <f t="array" ref="S504">_xlfn.IFS( Healthcare_Data_v1__4[[#This Row],[Days of Stay]]&lt;10,"Low",Healthcare_Data_v1__4[[#This Row],[Days of Stay]]&lt;20,"Med",Healthcare_Data_v1__4[[#This Row],[Days of Stay]]&lt;=30,"High")</f>
        <v>High</v>
      </c>
      <c r="T504" t="str">
        <f>CONCATENATE(Healthcare_Data_v1__4[[#This Row],[Medical Condition]],Healthcare_Data_v1__4[[#This Row],[Duration]])</f>
        <v>HypertensionHigh</v>
      </c>
      <c r="U504">
        <f>MONTH(Healthcare_Data_v1__4[[#This Row],[Date of Admission]])</f>
        <v>4</v>
      </c>
      <c r="V504">
        <f>YEAR(Healthcare_Data_v1__4[[#This Row],[Date of Admission]])</f>
        <v>2023</v>
      </c>
      <c r="W504">
        <f>DAY(Healthcare_Data_v1__4[[#This Row],[Date of Admission]])</f>
        <v>12</v>
      </c>
    </row>
    <row r="505" spans="1:23" x14ac:dyDescent="0.3">
      <c r="A505" t="s">
        <v>18455</v>
      </c>
      <c r="B505">
        <v>80</v>
      </c>
      <c r="C505" t="s">
        <v>3</v>
      </c>
      <c r="D505" t="s">
        <v>15</v>
      </c>
      <c r="E505" t="s">
        <v>24</v>
      </c>
      <c r="F505" t="s">
        <v>4</v>
      </c>
      <c r="G505" s="1">
        <v>44499</v>
      </c>
      <c r="H505" t="s">
        <v>1093</v>
      </c>
      <c r="I505" t="s">
        <v>1094</v>
      </c>
      <c r="J505">
        <v>56523.994890000002</v>
      </c>
      <c r="K505" t="s">
        <v>41</v>
      </c>
      <c r="L505">
        <v>8910</v>
      </c>
      <c r="M505">
        <v>257</v>
      </c>
      <c r="N505" t="s">
        <v>48</v>
      </c>
      <c r="O505" s="1">
        <v>44514</v>
      </c>
      <c r="P505" t="s">
        <v>60</v>
      </c>
      <c r="Q505" t="s">
        <v>50</v>
      </c>
      <c r="R505">
        <f>Healthcare_Data_v1__4[[#This Row],[Discharge Date]]-Healthcare_Data_v1__4[[#This Row],[Date of Admission]]</f>
        <v>15</v>
      </c>
      <c r="S505" t="str" cm="1">
        <f t="array" ref="S505">_xlfn.IFS( Healthcare_Data_v1__4[[#This Row],[Days of Stay]]&lt;10,"Low",Healthcare_Data_v1__4[[#This Row],[Days of Stay]]&lt;20,"Med",Healthcare_Data_v1__4[[#This Row],[Days of Stay]]&lt;=30,"High")</f>
        <v>Med</v>
      </c>
      <c r="T505" t="str">
        <f>CONCATENATE(Healthcare_Data_v1__4[[#This Row],[Medical Condition]],Healthcare_Data_v1__4[[#This Row],[Duration]])</f>
        <v>DiabetesMed</v>
      </c>
      <c r="U505">
        <f>MONTH(Healthcare_Data_v1__4[[#This Row],[Date of Admission]])</f>
        <v>10</v>
      </c>
      <c r="V505">
        <f>YEAR(Healthcare_Data_v1__4[[#This Row],[Date of Admission]])</f>
        <v>2021</v>
      </c>
      <c r="W505">
        <f>DAY(Healthcare_Data_v1__4[[#This Row],[Date of Admission]])</f>
        <v>30</v>
      </c>
    </row>
    <row r="506" spans="1:23" x14ac:dyDescent="0.3">
      <c r="A506" t="s">
        <v>18456</v>
      </c>
      <c r="B506">
        <v>65</v>
      </c>
      <c r="C506" t="s">
        <v>3</v>
      </c>
      <c r="D506" t="s">
        <v>16</v>
      </c>
      <c r="E506" t="s">
        <v>23</v>
      </c>
      <c r="F506" t="s">
        <v>6</v>
      </c>
      <c r="G506" s="1">
        <v>44712</v>
      </c>
      <c r="H506" t="s">
        <v>1095</v>
      </c>
      <c r="I506" t="s">
        <v>1096</v>
      </c>
      <c r="J506">
        <v>56508.009910000001</v>
      </c>
      <c r="K506" t="s">
        <v>66</v>
      </c>
      <c r="L506">
        <v>7174</v>
      </c>
      <c r="M506">
        <v>227</v>
      </c>
      <c r="N506" t="s">
        <v>42</v>
      </c>
      <c r="O506" s="1">
        <v>44729</v>
      </c>
      <c r="P506" t="s">
        <v>56</v>
      </c>
      <c r="Q506" t="s">
        <v>44</v>
      </c>
      <c r="R506">
        <f>Healthcare_Data_v1__4[[#This Row],[Discharge Date]]-Healthcare_Data_v1__4[[#This Row],[Date of Admission]]</f>
        <v>17</v>
      </c>
      <c r="S506" t="str" cm="1">
        <f t="array" ref="S506">_xlfn.IFS( Healthcare_Data_v1__4[[#This Row],[Days of Stay]]&lt;10,"Low",Healthcare_Data_v1__4[[#This Row],[Days of Stay]]&lt;20,"Med",Healthcare_Data_v1__4[[#This Row],[Days of Stay]]&lt;=30,"High")</f>
        <v>Med</v>
      </c>
      <c r="T506" t="str">
        <f>CONCATENATE(Healthcare_Data_v1__4[[#This Row],[Medical Condition]],Healthcare_Data_v1__4[[#This Row],[Duration]])</f>
        <v>AsthmaMed</v>
      </c>
      <c r="U506">
        <f>MONTH(Healthcare_Data_v1__4[[#This Row],[Date of Admission]])</f>
        <v>5</v>
      </c>
      <c r="V506">
        <f>YEAR(Healthcare_Data_v1__4[[#This Row],[Date of Admission]])</f>
        <v>2022</v>
      </c>
      <c r="W506">
        <f>DAY(Healthcare_Data_v1__4[[#This Row],[Date of Admission]])</f>
        <v>31</v>
      </c>
    </row>
    <row r="507" spans="1:23" x14ac:dyDescent="0.3">
      <c r="A507" t="s">
        <v>18457</v>
      </c>
      <c r="B507">
        <v>40</v>
      </c>
      <c r="C507" t="s">
        <v>8</v>
      </c>
      <c r="D507" t="s">
        <v>16</v>
      </c>
      <c r="E507" t="s">
        <v>24</v>
      </c>
      <c r="F507" t="s">
        <v>7</v>
      </c>
      <c r="G507" s="1">
        <v>44010</v>
      </c>
      <c r="H507" t="s">
        <v>1097</v>
      </c>
      <c r="I507" t="s">
        <v>1098</v>
      </c>
      <c r="J507">
        <v>56474.571839999997</v>
      </c>
      <c r="K507" t="s">
        <v>69</v>
      </c>
      <c r="L507">
        <v>13970</v>
      </c>
      <c r="M507">
        <v>458</v>
      </c>
      <c r="N507" t="s">
        <v>55</v>
      </c>
      <c r="O507" s="1">
        <v>44021</v>
      </c>
      <c r="P507" t="s">
        <v>56</v>
      </c>
      <c r="Q507" t="s">
        <v>44</v>
      </c>
      <c r="R507">
        <f>Healthcare_Data_v1__4[[#This Row],[Discharge Date]]-Healthcare_Data_v1__4[[#This Row],[Date of Admission]]</f>
        <v>11</v>
      </c>
      <c r="S507" t="str" cm="1">
        <f t="array" ref="S507">_xlfn.IFS( Healthcare_Data_v1__4[[#This Row],[Days of Stay]]&lt;10,"Low",Healthcare_Data_v1__4[[#This Row],[Days of Stay]]&lt;20,"Med",Healthcare_Data_v1__4[[#This Row],[Days of Stay]]&lt;=30,"High")</f>
        <v>Med</v>
      </c>
      <c r="T507" t="str">
        <f>CONCATENATE(Healthcare_Data_v1__4[[#This Row],[Medical Condition]],Healthcare_Data_v1__4[[#This Row],[Duration]])</f>
        <v>ObesityMed</v>
      </c>
      <c r="U507">
        <f>MONTH(Healthcare_Data_v1__4[[#This Row],[Date of Admission]])</f>
        <v>6</v>
      </c>
      <c r="V507">
        <f>YEAR(Healthcare_Data_v1__4[[#This Row],[Date of Admission]])</f>
        <v>2020</v>
      </c>
      <c r="W507">
        <f>DAY(Healthcare_Data_v1__4[[#This Row],[Date of Admission]])</f>
        <v>28</v>
      </c>
    </row>
    <row r="508" spans="1:23" x14ac:dyDescent="0.3">
      <c r="A508" t="s">
        <v>1099</v>
      </c>
      <c r="B508">
        <v>32</v>
      </c>
      <c r="C508" t="s">
        <v>5</v>
      </c>
      <c r="D508" t="s">
        <v>15</v>
      </c>
      <c r="E508" t="s">
        <v>26</v>
      </c>
      <c r="F508" t="s">
        <v>6</v>
      </c>
      <c r="G508" s="1">
        <v>44114</v>
      </c>
      <c r="H508" t="s">
        <v>1100</v>
      </c>
      <c r="I508" t="s">
        <v>1101</v>
      </c>
      <c r="J508">
        <v>56470.511960000003</v>
      </c>
      <c r="K508" t="s">
        <v>69</v>
      </c>
      <c r="L508">
        <v>6403</v>
      </c>
      <c r="M508">
        <v>209</v>
      </c>
      <c r="N508" t="s">
        <v>55</v>
      </c>
      <c r="O508" s="1">
        <v>44118</v>
      </c>
      <c r="P508" t="s">
        <v>43</v>
      </c>
      <c r="Q508" t="s">
        <v>50</v>
      </c>
      <c r="R508">
        <f>Healthcare_Data_v1__4[[#This Row],[Discharge Date]]-Healthcare_Data_v1__4[[#This Row],[Date of Admission]]</f>
        <v>4</v>
      </c>
      <c r="S508" t="str" cm="1">
        <f t="array" ref="S508">_xlfn.IFS( Healthcare_Data_v1__4[[#This Row],[Days of Stay]]&lt;10,"Low",Healthcare_Data_v1__4[[#This Row],[Days of Stay]]&lt;20,"Med",Healthcare_Data_v1__4[[#This Row],[Days of Stay]]&lt;=30,"High")</f>
        <v>Low</v>
      </c>
      <c r="T508" t="str">
        <f>CONCATENATE(Healthcare_Data_v1__4[[#This Row],[Medical Condition]],Healthcare_Data_v1__4[[#This Row],[Duration]])</f>
        <v>AsthmaLow</v>
      </c>
      <c r="U508">
        <f>MONTH(Healthcare_Data_v1__4[[#This Row],[Date of Admission]])</f>
        <v>10</v>
      </c>
      <c r="V508">
        <f>YEAR(Healthcare_Data_v1__4[[#This Row],[Date of Admission]])</f>
        <v>2020</v>
      </c>
      <c r="W508">
        <f>DAY(Healthcare_Data_v1__4[[#This Row],[Date of Admission]])</f>
        <v>10</v>
      </c>
    </row>
    <row r="509" spans="1:23" x14ac:dyDescent="0.3">
      <c r="A509" t="s">
        <v>18458</v>
      </c>
      <c r="B509">
        <v>63</v>
      </c>
      <c r="C509" t="s">
        <v>3</v>
      </c>
      <c r="D509" t="s">
        <v>16</v>
      </c>
      <c r="E509" t="s">
        <v>25</v>
      </c>
      <c r="F509" t="s">
        <v>10</v>
      </c>
      <c r="G509" s="1">
        <v>43786</v>
      </c>
      <c r="H509" t="s">
        <v>1102</v>
      </c>
      <c r="I509" t="s">
        <v>1103</v>
      </c>
      <c r="J509">
        <v>56452.516869999999</v>
      </c>
      <c r="K509" t="s">
        <v>63</v>
      </c>
      <c r="L509">
        <v>24609</v>
      </c>
      <c r="M509">
        <v>148</v>
      </c>
      <c r="N509" t="s">
        <v>55</v>
      </c>
      <c r="O509" s="1">
        <v>43787</v>
      </c>
      <c r="P509" t="s">
        <v>49</v>
      </c>
      <c r="Q509" t="s">
        <v>57</v>
      </c>
      <c r="R509">
        <f>Healthcare_Data_v1__4[[#This Row],[Discharge Date]]-Healthcare_Data_v1__4[[#This Row],[Date of Admission]]</f>
        <v>1</v>
      </c>
      <c r="S509" t="str" cm="1">
        <f t="array" ref="S509">_xlfn.IFS( Healthcare_Data_v1__4[[#This Row],[Days of Stay]]&lt;10,"Low",Healthcare_Data_v1__4[[#This Row],[Days of Stay]]&lt;20,"Med",Healthcare_Data_v1__4[[#This Row],[Days of Stay]]&lt;=30,"High")</f>
        <v>Low</v>
      </c>
      <c r="T509" t="str">
        <f>CONCATENATE(Healthcare_Data_v1__4[[#This Row],[Medical Condition]],Healthcare_Data_v1__4[[#This Row],[Duration]])</f>
        <v>HypertensionLow</v>
      </c>
      <c r="U509">
        <f>MONTH(Healthcare_Data_v1__4[[#This Row],[Date of Admission]])</f>
        <v>11</v>
      </c>
      <c r="V509">
        <f>YEAR(Healthcare_Data_v1__4[[#This Row],[Date of Admission]])</f>
        <v>2019</v>
      </c>
      <c r="W509">
        <f>DAY(Healthcare_Data_v1__4[[#This Row],[Date of Admission]])</f>
        <v>17</v>
      </c>
    </row>
    <row r="510" spans="1:23" x14ac:dyDescent="0.3">
      <c r="A510" t="s">
        <v>18459</v>
      </c>
      <c r="B510">
        <v>24</v>
      </c>
      <c r="C510" t="s">
        <v>12</v>
      </c>
      <c r="D510" t="s">
        <v>16</v>
      </c>
      <c r="E510" t="s">
        <v>19</v>
      </c>
      <c r="F510" t="s">
        <v>10</v>
      </c>
      <c r="G510" s="1">
        <v>43621</v>
      </c>
      <c r="H510" t="s">
        <v>1104</v>
      </c>
      <c r="I510" t="s">
        <v>1105</v>
      </c>
      <c r="J510">
        <v>56441.392829999997</v>
      </c>
      <c r="K510" t="s">
        <v>69</v>
      </c>
      <c r="L510">
        <v>2058</v>
      </c>
      <c r="M510">
        <v>121</v>
      </c>
      <c r="N510" t="s">
        <v>42</v>
      </c>
      <c r="O510" s="1">
        <v>43632</v>
      </c>
      <c r="P510" t="s">
        <v>60</v>
      </c>
      <c r="Q510" t="s">
        <v>44</v>
      </c>
      <c r="R510">
        <f>Healthcare_Data_v1__4[[#This Row],[Discharge Date]]-Healthcare_Data_v1__4[[#This Row],[Date of Admission]]</f>
        <v>11</v>
      </c>
      <c r="S510" t="str" cm="1">
        <f t="array" ref="S510">_xlfn.IFS( Healthcare_Data_v1__4[[#This Row],[Days of Stay]]&lt;10,"Low",Healthcare_Data_v1__4[[#This Row],[Days of Stay]]&lt;20,"Med",Healthcare_Data_v1__4[[#This Row],[Days of Stay]]&lt;=30,"High")</f>
        <v>Med</v>
      </c>
      <c r="T510" t="str">
        <f>CONCATENATE(Healthcare_Data_v1__4[[#This Row],[Medical Condition]],Healthcare_Data_v1__4[[#This Row],[Duration]])</f>
        <v>HypertensionMed</v>
      </c>
      <c r="U510">
        <f>MONTH(Healthcare_Data_v1__4[[#This Row],[Date of Admission]])</f>
        <v>6</v>
      </c>
      <c r="V510">
        <f>YEAR(Healthcare_Data_v1__4[[#This Row],[Date of Admission]])</f>
        <v>2019</v>
      </c>
      <c r="W510">
        <f>DAY(Healthcare_Data_v1__4[[#This Row],[Date of Admission]])</f>
        <v>5</v>
      </c>
    </row>
    <row r="511" spans="1:23" x14ac:dyDescent="0.3">
      <c r="A511" t="s">
        <v>18460</v>
      </c>
      <c r="B511">
        <v>54</v>
      </c>
      <c r="C511" t="s">
        <v>8</v>
      </c>
      <c r="D511" t="s">
        <v>16</v>
      </c>
      <c r="E511" t="s">
        <v>26</v>
      </c>
      <c r="F511" t="s">
        <v>4</v>
      </c>
      <c r="G511" s="1">
        <v>44464</v>
      </c>
      <c r="H511" t="s">
        <v>1106</v>
      </c>
      <c r="I511" t="s">
        <v>1107</v>
      </c>
      <c r="J511">
        <v>56440.815600000002</v>
      </c>
      <c r="K511" t="s">
        <v>66</v>
      </c>
      <c r="L511">
        <v>24999</v>
      </c>
      <c r="M511">
        <v>461</v>
      </c>
      <c r="N511" t="s">
        <v>48</v>
      </c>
      <c r="O511" s="1">
        <v>44490</v>
      </c>
      <c r="P511" t="s">
        <v>49</v>
      </c>
      <c r="Q511" t="s">
        <v>44</v>
      </c>
      <c r="R511">
        <f>Healthcare_Data_v1__4[[#This Row],[Discharge Date]]-Healthcare_Data_v1__4[[#This Row],[Date of Admission]]</f>
        <v>26</v>
      </c>
      <c r="S511" t="str" cm="1">
        <f t="array" ref="S511">_xlfn.IFS( Healthcare_Data_v1__4[[#This Row],[Days of Stay]]&lt;10,"Low",Healthcare_Data_v1__4[[#This Row],[Days of Stay]]&lt;20,"Med",Healthcare_Data_v1__4[[#This Row],[Days of Stay]]&lt;=30,"High")</f>
        <v>High</v>
      </c>
      <c r="T511" t="str">
        <f>CONCATENATE(Healthcare_Data_v1__4[[#This Row],[Medical Condition]],Healthcare_Data_v1__4[[#This Row],[Duration]])</f>
        <v>DiabetesHigh</v>
      </c>
      <c r="U511">
        <f>MONTH(Healthcare_Data_v1__4[[#This Row],[Date of Admission]])</f>
        <v>9</v>
      </c>
      <c r="V511">
        <f>YEAR(Healthcare_Data_v1__4[[#This Row],[Date of Admission]])</f>
        <v>2021</v>
      </c>
      <c r="W511">
        <f>DAY(Healthcare_Data_v1__4[[#This Row],[Date of Admission]])</f>
        <v>25</v>
      </c>
    </row>
    <row r="512" spans="1:23" x14ac:dyDescent="0.3">
      <c r="A512" t="s">
        <v>18461</v>
      </c>
      <c r="B512">
        <v>74</v>
      </c>
      <c r="C512" t="s">
        <v>3</v>
      </c>
      <c r="D512" t="s">
        <v>16</v>
      </c>
      <c r="E512" t="s">
        <v>24</v>
      </c>
      <c r="F512" t="s">
        <v>4</v>
      </c>
      <c r="G512" s="1">
        <v>44745</v>
      </c>
      <c r="H512" t="s">
        <v>1108</v>
      </c>
      <c r="I512" t="s">
        <v>1109</v>
      </c>
      <c r="J512">
        <v>56436.415350000003</v>
      </c>
      <c r="K512" t="s">
        <v>63</v>
      </c>
      <c r="L512">
        <v>32148</v>
      </c>
      <c r="M512">
        <v>228</v>
      </c>
      <c r="N512" t="s">
        <v>55</v>
      </c>
      <c r="O512" s="1">
        <v>44754</v>
      </c>
      <c r="P512" t="s">
        <v>56</v>
      </c>
      <c r="Q512" t="s">
        <v>50</v>
      </c>
      <c r="R512">
        <f>Healthcare_Data_v1__4[[#This Row],[Discharge Date]]-Healthcare_Data_v1__4[[#This Row],[Date of Admission]]</f>
        <v>9</v>
      </c>
      <c r="S512" t="str" cm="1">
        <f t="array" ref="S512">_xlfn.IFS( Healthcare_Data_v1__4[[#This Row],[Days of Stay]]&lt;10,"Low",Healthcare_Data_v1__4[[#This Row],[Days of Stay]]&lt;20,"Med",Healthcare_Data_v1__4[[#This Row],[Days of Stay]]&lt;=30,"High")</f>
        <v>Low</v>
      </c>
      <c r="T512" t="str">
        <f>CONCATENATE(Healthcare_Data_v1__4[[#This Row],[Medical Condition]],Healthcare_Data_v1__4[[#This Row],[Duration]])</f>
        <v>DiabetesLow</v>
      </c>
      <c r="U512">
        <f>MONTH(Healthcare_Data_v1__4[[#This Row],[Date of Admission]])</f>
        <v>7</v>
      </c>
      <c r="V512">
        <f>YEAR(Healthcare_Data_v1__4[[#This Row],[Date of Admission]])</f>
        <v>2022</v>
      </c>
      <c r="W512">
        <f>DAY(Healthcare_Data_v1__4[[#This Row],[Date of Admission]])</f>
        <v>3</v>
      </c>
    </row>
    <row r="513" spans="1:23" x14ac:dyDescent="0.3">
      <c r="A513" t="s">
        <v>18462</v>
      </c>
      <c r="B513">
        <v>37</v>
      </c>
      <c r="C513" t="s">
        <v>5</v>
      </c>
      <c r="D513" t="s">
        <v>16</v>
      </c>
      <c r="E513" t="s">
        <v>26</v>
      </c>
      <c r="F513" t="s">
        <v>9</v>
      </c>
      <c r="G513" s="1">
        <v>44012</v>
      </c>
      <c r="H513" t="s">
        <v>1110</v>
      </c>
      <c r="I513" t="s">
        <v>1111</v>
      </c>
      <c r="J513">
        <v>56427.222379999999</v>
      </c>
      <c r="K513" t="s">
        <v>63</v>
      </c>
      <c r="L513">
        <v>5660</v>
      </c>
      <c r="M513">
        <v>216</v>
      </c>
      <c r="N513" t="s">
        <v>42</v>
      </c>
      <c r="O513" s="1">
        <v>44030</v>
      </c>
      <c r="P513" t="s">
        <v>49</v>
      </c>
      <c r="Q513" t="s">
        <v>44</v>
      </c>
      <c r="R513">
        <f>Healthcare_Data_v1__4[[#This Row],[Discharge Date]]-Healthcare_Data_v1__4[[#This Row],[Date of Admission]]</f>
        <v>18</v>
      </c>
      <c r="S513" t="str" cm="1">
        <f t="array" ref="S513">_xlfn.IFS( Healthcare_Data_v1__4[[#This Row],[Days of Stay]]&lt;10,"Low",Healthcare_Data_v1__4[[#This Row],[Days of Stay]]&lt;20,"Med",Healthcare_Data_v1__4[[#This Row],[Days of Stay]]&lt;=30,"High")</f>
        <v>Med</v>
      </c>
      <c r="T513" t="str">
        <f>CONCATENATE(Healthcare_Data_v1__4[[#This Row],[Medical Condition]],Healthcare_Data_v1__4[[#This Row],[Duration]])</f>
        <v>ArthritisMed</v>
      </c>
      <c r="U513">
        <f>MONTH(Healthcare_Data_v1__4[[#This Row],[Date of Admission]])</f>
        <v>6</v>
      </c>
      <c r="V513">
        <f>YEAR(Healthcare_Data_v1__4[[#This Row],[Date of Admission]])</f>
        <v>2020</v>
      </c>
      <c r="W513">
        <f>DAY(Healthcare_Data_v1__4[[#This Row],[Date of Admission]])</f>
        <v>30</v>
      </c>
    </row>
    <row r="514" spans="1:23" x14ac:dyDescent="0.3">
      <c r="A514" t="s">
        <v>1112</v>
      </c>
      <c r="B514">
        <v>26</v>
      </c>
      <c r="C514" t="s">
        <v>5</v>
      </c>
      <c r="D514" t="s">
        <v>16</v>
      </c>
      <c r="E514" t="s">
        <v>22</v>
      </c>
      <c r="F514" t="s">
        <v>10</v>
      </c>
      <c r="G514" s="1">
        <v>44475</v>
      </c>
      <c r="H514" t="s">
        <v>1113</v>
      </c>
      <c r="I514" t="s">
        <v>1114</v>
      </c>
      <c r="J514">
        <v>56422.268259999997</v>
      </c>
      <c r="K514" t="s">
        <v>47</v>
      </c>
      <c r="L514">
        <v>29269</v>
      </c>
      <c r="M514">
        <v>302</v>
      </c>
      <c r="N514" t="s">
        <v>55</v>
      </c>
      <c r="O514" s="1">
        <v>44490</v>
      </c>
      <c r="P514" t="s">
        <v>85</v>
      </c>
      <c r="Q514" t="s">
        <v>57</v>
      </c>
      <c r="R514">
        <f>Healthcare_Data_v1__4[[#This Row],[Discharge Date]]-Healthcare_Data_v1__4[[#This Row],[Date of Admission]]</f>
        <v>15</v>
      </c>
      <c r="S514" t="str" cm="1">
        <f t="array" ref="S514">_xlfn.IFS( Healthcare_Data_v1__4[[#This Row],[Days of Stay]]&lt;10,"Low",Healthcare_Data_v1__4[[#This Row],[Days of Stay]]&lt;20,"Med",Healthcare_Data_v1__4[[#This Row],[Days of Stay]]&lt;=30,"High")</f>
        <v>Med</v>
      </c>
      <c r="T514" t="str">
        <f>CONCATENATE(Healthcare_Data_v1__4[[#This Row],[Medical Condition]],Healthcare_Data_v1__4[[#This Row],[Duration]])</f>
        <v>HypertensionMed</v>
      </c>
      <c r="U514">
        <f>MONTH(Healthcare_Data_v1__4[[#This Row],[Date of Admission]])</f>
        <v>10</v>
      </c>
      <c r="V514">
        <f>YEAR(Healthcare_Data_v1__4[[#This Row],[Date of Admission]])</f>
        <v>2021</v>
      </c>
      <c r="W514">
        <f>DAY(Healthcare_Data_v1__4[[#This Row],[Date of Admission]])</f>
        <v>6</v>
      </c>
    </row>
    <row r="515" spans="1:23" x14ac:dyDescent="0.3">
      <c r="A515" t="s">
        <v>18463</v>
      </c>
      <c r="B515">
        <v>58</v>
      </c>
      <c r="C515" t="s">
        <v>3</v>
      </c>
      <c r="D515" t="s">
        <v>15</v>
      </c>
      <c r="E515" t="s">
        <v>25</v>
      </c>
      <c r="F515" t="s">
        <v>9</v>
      </c>
      <c r="G515" s="1">
        <v>43693</v>
      </c>
      <c r="H515" t="s">
        <v>146</v>
      </c>
      <c r="I515" t="s">
        <v>1115</v>
      </c>
      <c r="J515">
        <v>56404.548139999999</v>
      </c>
      <c r="K515" t="s">
        <v>41</v>
      </c>
      <c r="L515">
        <v>21541</v>
      </c>
      <c r="M515">
        <v>266</v>
      </c>
      <c r="N515" t="s">
        <v>42</v>
      </c>
      <c r="O515" s="1">
        <v>43713</v>
      </c>
      <c r="P515" t="s">
        <v>56</v>
      </c>
      <c r="Q515" t="s">
        <v>44</v>
      </c>
      <c r="R515">
        <f>Healthcare_Data_v1__4[[#This Row],[Discharge Date]]-Healthcare_Data_v1__4[[#This Row],[Date of Admission]]</f>
        <v>20</v>
      </c>
      <c r="S515" t="str" cm="1">
        <f t="array" ref="S515">_xlfn.IFS( Healthcare_Data_v1__4[[#This Row],[Days of Stay]]&lt;10,"Low",Healthcare_Data_v1__4[[#This Row],[Days of Stay]]&lt;20,"Med",Healthcare_Data_v1__4[[#This Row],[Days of Stay]]&lt;=30,"High")</f>
        <v>High</v>
      </c>
      <c r="T515" t="str">
        <f>CONCATENATE(Healthcare_Data_v1__4[[#This Row],[Medical Condition]],Healthcare_Data_v1__4[[#This Row],[Duration]])</f>
        <v>ArthritisHigh</v>
      </c>
      <c r="U515">
        <f>MONTH(Healthcare_Data_v1__4[[#This Row],[Date of Admission]])</f>
        <v>8</v>
      </c>
      <c r="V515">
        <f>YEAR(Healthcare_Data_v1__4[[#This Row],[Date of Admission]])</f>
        <v>2019</v>
      </c>
      <c r="W515">
        <f>DAY(Healthcare_Data_v1__4[[#This Row],[Date of Admission]])</f>
        <v>16</v>
      </c>
    </row>
    <row r="516" spans="1:23" x14ac:dyDescent="0.3">
      <c r="A516" t="s">
        <v>1116</v>
      </c>
      <c r="B516">
        <v>23</v>
      </c>
      <c r="C516" t="s">
        <v>12</v>
      </c>
      <c r="D516" t="s">
        <v>15</v>
      </c>
      <c r="E516" t="s">
        <v>25</v>
      </c>
      <c r="F516" t="s">
        <v>7</v>
      </c>
      <c r="G516" s="1">
        <v>43566</v>
      </c>
      <c r="H516" t="s">
        <v>1117</v>
      </c>
      <c r="I516" t="s">
        <v>1118</v>
      </c>
      <c r="J516">
        <v>56383.428359999998</v>
      </c>
      <c r="K516" t="s">
        <v>63</v>
      </c>
      <c r="L516">
        <v>17355</v>
      </c>
      <c r="M516">
        <v>115</v>
      </c>
      <c r="N516" t="s">
        <v>42</v>
      </c>
      <c r="O516" s="1">
        <v>43567</v>
      </c>
      <c r="P516" t="s">
        <v>56</v>
      </c>
      <c r="Q516" t="s">
        <v>44</v>
      </c>
      <c r="R516">
        <f>Healthcare_Data_v1__4[[#This Row],[Discharge Date]]-Healthcare_Data_v1__4[[#This Row],[Date of Admission]]</f>
        <v>1</v>
      </c>
      <c r="S516" t="str" cm="1">
        <f t="array" ref="S516">_xlfn.IFS( Healthcare_Data_v1__4[[#This Row],[Days of Stay]]&lt;10,"Low",Healthcare_Data_v1__4[[#This Row],[Days of Stay]]&lt;20,"Med",Healthcare_Data_v1__4[[#This Row],[Days of Stay]]&lt;=30,"High")</f>
        <v>Low</v>
      </c>
      <c r="T516" t="str">
        <f>CONCATENATE(Healthcare_Data_v1__4[[#This Row],[Medical Condition]],Healthcare_Data_v1__4[[#This Row],[Duration]])</f>
        <v>ObesityLow</v>
      </c>
      <c r="U516">
        <f>MONTH(Healthcare_Data_v1__4[[#This Row],[Date of Admission]])</f>
        <v>4</v>
      </c>
      <c r="V516">
        <f>YEAR(Healthcare_Data_v1__4[[#This Row],[Date of Admission]])</f>
        <v>2019</v>
      </c>
      <c r="W516">
        <f>DAY(Healthcare_Data_v1__4[[#This Row],[Date of Admission]])</f>
        <v>11</v>
      </c>
    </row>
    <row r="517" spans="1:23" x14ac:dyDescent="0.3">
      <c r="A517" t="s">
        <v>18464</v>
      </c>
      <c r="B517">
        <v>43</v>
      </c>
      <c r="C517" t="s">
        <v>8</v>
      </c>
      <c r="D517" t="s">
        <v>16</v>
      </c>
      <c r="E517" t="s">
        <v>24</v>
      </c>
      <c r="F517" t="s">
        <v>4</v>
      </c>
      <c r="G517" s="1">
        <v>44691</v>
      </c>
      <c r="H517" t="s">
        <v>1119</v>
      </c>
      <c r="I517" t="s">
        <v>1120</v>
      </c>
      <c r="J517">
        <v>56360.10701</v>
      </c>
      <c r="K517" t="s">
        <v>41</v>
      </c>
      <c r="L517">
        <v>29287</v>
      </c>
      <c r="M517">
        <v>417</v>
      </c>
      <c r="N517" t="s">
        <v>48</v>
      </c>
      <c r="O517" s="1">
        <v>44708</v>
      </c>
      <c r="P517" t="s">
        <v>60</v>
      </c>
      <c r="Q517" t="s">
        <v>57</v>
      </c>
      <c r="R517">
        <f>Healthcare_Data_v1__4[[#This Row],[Discharge Date]]-Healthcare_Data_v1__4[[#This Row],[Date of Admission]]</f>
        <v>17</v>
      </c>
      <c r="S517" t="str" cm="1">
        <f t="array" ref="S517">_xlfn.IFS( Healthcare_Data_v1__4[[#This Row],[Days of Stay]]&lt;10,"Low",Healthcare_Data_v1__4[[#This Row],[Days of Stay]]&lt;20,"Med",Healthcare_Data_v1__4[[#This Row],[Days of Stay]]&lt;=30,"High")</f>
        <v>Med</v>
      </c>
      <c r="T517" t="str">
        <f>CONCATENATE(Healthcare_Data_v1__4[[#This Row],[Medical Condition]],Healthcare_Data_v1__4[[#This Row],[Duration]])</f>
        <v>DiabetesMed</v>
      </c>
      <c r="U517">
        <f>MONTH(Healthcare_Data_v1__4[[#This Row],[Date of Admission]])</f>
        <v>5</v>
      </c>
      <c r="V517">
        <f>YEAR(Healthcare_Data_v1__4[[#This Row],[Date of Admission]])</f>
        <v>2022</v>
      </c>
      <c r="W517">
        <f>DAY(Healthcare_Data_v1__4[[#This Row],[Date of Admission]])</f>
        <v>10</v>
      </c>
    </row>
    <row r="518" spans="1:23" x14ac:dyDescent="0.3">
      <c r="A518" t="s">
        <v>18465</v>
      </c>
      <c r="B518">
        <v>36</v>
      </c>
      <c r="C518" t="s">
        <v>5</v>
      </c>
      <c r="D518" t="s">
        <v>16</v>
      </c>
      <c r="E518" t="s">
        <v>19</v>
      </c>
      <c r="F518" t="s">
        <v>11</v>
      </c>
      <c r="G518" s="1">
        <v>43903</v>
      </c>
      <c r="H518" t="s">
        <v>1121</v>
      </c>
      <c r="I518" t="s">
        <v>1122</v>
      </c>
      <c r="J518">
        <v>56324.397879999997</v>
      </c>
      <c r="K518" t="s">
        <v>66</v>
      </c>
      <c r="L518">
        <v>52291</v>
      </c>
      <c r="M518">
        <v>450</v>
      </c>
      <c r="N518" t="s">
        <v>42</v>
      </c>
      <c r="O518" s="1">
        <v>43915</v>
      </c>
      <c r="P518" t="s">
        <v>43</v>
      </c>
      <c r="Q518" t="s">
        <v>50</v>
      </c>
      <c r="R518">
        <f>Healthcare_Data_v1__4[[#This Row],[Discharge Date]]-Healthcare_Data_v1__4[[#This Row],[Date of Admission]]</f>
        <v>12</v>
      </c>
      <c r="S518" t="str" cm="1">
        <f t="array" ref="S518">_xlfn.IFS( Healthcare_Data_v1__4[[#This Row],[Days of Stay]]&lt;10,"Low",Healthcare_Data_v1__4[[#This Row],[Days of Stay]]&lt;20,"Med",Healthcare_Data_v1__4[[#This Row],[Days of Stay]]&lt;=30,"High")</f>
        <v>Med</v>
      </c>
      <c r="T518" t="str">
        <f>CONCATENATE(Healthcare_Data_v1__4[[#This Row],[Medical Condition]],Healthcare_Data_v1__4[[#This Row],[Duration]])</f>
        <v>CancerMed</v>
      </c>
      <c r="U518">
        <f>MONTH(Healthcare_Data_v1__4[[#This Row],[Date of Admission]])</f>
        <v>3</v>
      </c>
      <c r="V518">
        <f>YEAR(Healthcare_Data_v1__4[[#This Row],[Date of Admission]])</f>
        <v>2020</v>
      </c>
      <c r="W518">
        <f>DAY(Healthcare_Data_v1__4[[#This Row],[Date of Admission]])</f>
        <v>13</v>
      </c>
    </row>
    <row r="519" spans="1:23" x14ac:dyDescent="0.3">
      <c r="A519" t="s">
        <v>18466</v>
      </c>
      <c r="B519">
        <v>32</v>
      </c>
      <c r="C519" t="s">
        <v>5</v>
      </c>
      <c r="D519" t="s">
        <v>15</v>
      </c>
      <c r="E519" t="s">
        <v>26</v>
      </c>
      <c r="F519" t="s">
        <v>6</v>
      </c>
      <c r="G519" s="1">
        <v>44681</v>
      </c>
      <c r="H519" t="s">
        <v>1123</v>
      </c>
      <c r="I519" t="s">
        <v>1124</v>
      </c>
      <c r="J519">
        <v>56267.694929999998</v>
      </c>
      <c r="K519" t="s">
        <v>63</v>
      </c>
      <c r="L519">
        <v>5464</v>
      </c>
      <c r="M519">
        <v>283</v>
      </c>
      <c r="N519" t="s">
        <v>55</v>
      </c>
      <c r="O519" s="1">
        <v>44690</v>
      </c>
      <c r="P519" t="s">
        <v>49</v>
      </c>
      <c r="Q519" t="s">
        <v>44</v>
      </c>
      <c r="R519">
        <f>Healthcare_Data_v1__4[[#This Row],[Discharge Date]]-Healthcare_Data_v1__4[[#This Row],[Date of Admission]]</f>
        <v>9</v>
      </c>
      <c r="S519" t="str" cm="1">
        <f t="array" ref="S519">_xlfn.IFS( Healthcare_Data_v1__4[[#This Row],[Days of Stay]]&lt;10,"Low",Healthcare_Data_v1__4[[#This Row],[Days of Stay]]&lt;20,"Med",Healthcare_Data_v1__4[[#This Row],[Days of Stay]]&lt;=30,"High")</f>
        <v>Low</v>
      </c>
      <c r="T519" t="str">
        <f>CONCATENATE(Healthcare_Data_v1__4[[#This Row],[Medical Condition]],Healthcare_Data_v1__4[[#This Row],[Duration]])</f>
        <v>AsthmaLow</v>
      </c>
      <c r="U519">
        <f>MONTH(Healthcare_Data_v1__4[[#This Row],[Date of Admission]])</f>
        <v>4</v>
      </c>
      <c r="V519">
        <f>YEAR(Healthcare_Data_v1__4[[#This Row],[Date of Admission]])</f>
        <v>2022</v>
      </c>
      <c r="W519">
        <f>DAY(Healthcare_Data_v1__4[[#This Row],[Date of Admission]])</f>
        <v>30</v>
      </c>
    </row>
    <row r="520" spans="1:23" x14ac:dyDescent="0.3">
      <c r="A520" t="s">
        <v>18467</v>
      </c>
      <c r="B520">
        <v>34</v>
      </c>
      <c r="C520" t="s">
        <v>5</v>
      </c>
      <c r="D520" t="s">
        <v>16</v>
      </c>
      <c r="E520" t="s">
        <v>25</v>
      </c>
      <c r="F520" t="s">
        <v>6</v>
      </c>
      <c r="G520" s="1">
        <v>44922</v>
      </c>
      <c r="H520" t="s">
        <v>1125</v>
      </c>
      <c r="I520" t="s">
        <v>1126</v>
      </c>
      <c r="J520">
        <v>56206.012150000002</v>
      </c>
      <c r="K520" t="s">
        <v>63</v>
      </c>
      <c r="L520">
        <v>7330</v>
      </c>
      <c r="M520">
        <v>369</v>
      </c>
      <c r="N520" t="s">
        <v>48</v>
      </c>
      <c r="O520" s="1">
        <v>44937</v>
      </c>
      <c r="P520" t="s">
        <v>56</v>
      </c>
      <c r="Q520" t="s">
        <v>50</v>
      </c>
      <c r="R520">
        <f>Healthcare_Data_v1__4[[#This Row],[Discharge Date]]-Healthcare_Data_v1__4[[#This Row],[Date of Admission]]</f>
        <v>15</v>
      </c>
      <c r="S520" t="str" cm="1">
        <f t="array" ref="S520">_xlfn.IFS( Healthcare_Data_v1__4[[#This Row],[Days of Stay]]&lt;10,"Low",Healthcare_Data_v1__4[[#This Row],[Days of Stay]]&lt;20,"Med",Healthcare_Data_v1__4[[#This Row],[Days of Stay]]&lt;=30,"High")</f>
        <v>Med</v>
      </c>
      <c r="T520" t="str">
        <f>CONCATENATE(Healthcare_Data_v1__4[[#This Row],[Medical Condition]],Healthcare_Data_v1__4[[#This Row],[Duration]])</f>
        <v>AsthmaMed</v>
      </c>
      <c r="U520">
        <f>MONTH(Healthcare_Data_v1__4[[#This Row],[Date of Admission]])</f>
        <v>12</v>
      </c>
      <c r="V520">
        <f>YEAR(Healthcare_Data_v1__4[[#This Row],[Date of Admission]])</f>
        <v>2022</v>
      </c>
      <c r="W520">
        <f>DAY(Healthcare_Data_v1__4[[#This Row],[Date of Admission]])</f>
        <v>27</v>
      </c>
    </row>
    <row r="521" spans="1:23" x14ac:dyDescent="0.3">
      <c r="A521" t="s">
        <v>18468</v>
      </c>
      <c r="B521">
        <v>70</v>
      </c>
      <c r="C521" t="s">
        <v>3</v>
      </c>
      <c r="D521" t="s">
        <v>16</v>
      </c>
      <c r="E521" t="s">
        <v>23</v>
      </c>
      <c r="F521" t="s">
        <v>10</v>
      </c>
      <c r="G521" s="1">
        <v>43573</v>
      </c>
      <c r="H521" t="s">
        <v>1127</v>
      </c>
      <c r="I521" t="s">
        <v>1128</v>
      </c>
      <c r="J521">
        <v>56161.416960000002</v>
      </c>
      <c r="K521" t="s">
        <v>63</v>
      </c>
      <c r="L521">
        <v>23590</v>
      </c>
      <c r="M521">
        <v>227</v>
      </c>
      <c r="N521" t="s">
        <v>55</v>
      </c>
      <c r="O521" s="1">
        <v>43597</v>
      </c>
      <c r="P521" t="s">
        <v>49</v>
      </c>
      <c r="Q521" t="s">
        <v>44</v>
      </c>
      <c r="R521">
        <f>Healthcare_Data_v1__4[[#This Row],[Discharge Date]]-Healthcare_Data_v1__4[[#This Row],[Date of Admission]]</f>
        <v>24</v>
      </c>
      <c r="S521" t="str" cm="1">
        <f t="array" ref="S521">_xlfn.IFS( Healthcare_Data_v1__4[[#This Row],[Days of Stay]]&lt;10,"Low",Healthcare_Data_v1__4[[#This Row],[Days of Stay]]&lt;20,"Med",Healthcare_Data_v1__4[[#This Row],[Days of Stay]]&lt;=30,"High")</f>
        <v>High</v>
      </c>
      <c r="T521" t="str">
        <f>CONCATENATE(Healthcare_Data_v1__4[[#This Row],[Medical Condition]],Healthcare_Data_v1__4[[#This Row],[Duration]])</f>
        <v>HypertensionHigh</v>
      </c>
      <c r="U521">
        <f>MONTH(Healthcare_Data_v1__4[[#This Row],[Date of Admission]])</f>
        <v>4</v>
      </c>
      <c r="V521">
        <f>YEAR(Healthcare_Data_v1__4[[#This Row],[Date of Admission]])</f>
        <v>2019</v>
      </c>
      <c r="W521">
        <f>DAY(Healthcare_Data_v1__4[[#This Row],[Date of Admission]])</f>
        <v>18</v>
      </c>
    </row>
    <row r="522" spans="1:23" x14ac:dyDescent="0.3">
      <c r="A522" t="s">
        <v>18469</v>
      </c>
      <c r="B522">
        <v>51</v>
      </c>
      <c r="C522" t="s">
        <v>8</v>
      </c>
      <c r="D522" t="s">
        <v>16</v>
      </c>
      <c r="E522" t="s">
        <v>19</v>
      </c>
      <c r="F522" t="s">
        <v>10</v>
      </c>
      <c r="G522" s="1">
        <v>43447</v>
      </c>
      <c r="H522" t="s">
        <v>1129</v>
      </c>
      <c r="I522" t="s">
        <v>1130</v>
      </c>
      <c r="J522">
        <v>56157.485370000002</v>
      </c>
      <c r="K522" t="s">
        <v>66</v>
      </c>
      <c r="L522">
        <v>16203</v>
      </c>
      <c r="M522">
        <v>121</v>
      </c>
      <c r="N522" t="s">
        <v>48</v>
      </c>
      <c r="O522" s="1">
        <v>43450</v>
      </c>
      <c r="P522" t="s">
        <v>49</v>
      </c>
      <c r="Q522" t="s">
        <v>44</v>
      </c>
      <c r="R522">
        <f>Healthcare_Data_v1__4[[#This Row],[Discharge Date]]-Healthcare_Data_v1__4[[#This Row],[Date of Admission]]</f>
        <v>3</v>
      </c>
      <c r="S522" t="str" cm="1">
        <f t="array" ref="S522">_xlfn.IFS( Healthcare_Data_v1__4[[#This Row],[Days of Stay]]&lt;10,"Low",Healthcare_Data_v1__4[[#This Row],[Days of Stay]]&lt;20,"Med",Healthcare_Data_v1__4[[#This Row],[Days of Stay]]&lt;=30,"High")</f>
        <v>Low</v>
      </c>
      <c r="T522" t="str">
        <f>CONCATENATE(Healthcare_Data_v1__4[[#This Row],[Medical Condition]],Healthcare_Data_v1__4[[#This Row],[Duration]])</f>
        <v>HypertensionLow</v>
      </c>
      <c r="U522">
        <f>MONTH(Healthcare_Data_v1__4[[#This Row],[Date of Admission]])</f>
        <v>12</v>
      </c>
      <c r="V522">
        <f>YEAR(Healthcare_Data_v1__4[[#This Row],[Date of Admission]])</f>
        <v>2018</v>
      </c>
      <c r="W522">
        <f>DAY(Healthcare_Data_v1__4[[#This Row],[Date of Admission]])</f>
        <v>13</v>
      </c>
    </row>
    <row r="523" spans="1:23" x14ac:dyDescent="0.3">
      <c r="A523" t="s">
        <v>18470</v>
      </c>
      <c r="B523">
        <v>72</v>
      </c>
      <c r="C523" t="s">
        <v>3</v>
      </c>
      <c r="D523" t="s">
        <v>16</v>
      </c>
      <c r="E523" t="s">
        <v>25</v>
      </c>
      <c r="F523" t="s">
        <v>10</v>
      </c>
      <c r="G523" s="1">
        <v>44336</v>
      </c>
      <c r="H523" t="s">
        <v>1131</v>
      </c>
      <c r="I523" t="s">
        <v>1132</v>
      </c>
      <c r="J523">
        <v>56131.993609999998</v>
      </c>
      <c r="K523" t="s">
        <v>63</v>
      </c>
      <c r="L523">
        <v>3346</v>
      </c>
      <c r="M523">
        <v>382</v>
      </c>
      <c r="N523" t="s">
        <v>55</v>
      </c>
      <c r="O523" s="1">
        <v>44345</v>
      </c>
      <c r="P523" t="s">
        <v>43</v>
      </c>
      <c r="Q523" t="s">
        <v>57</v>
      </c>
      <c r="R523">
        <f>Healthcare_Data_v1__4[[#This Row],[Discharge Date]]-Healthcare_Data_v1__4[[#This Row],[Date of Admission]]</f>
        <v>9</v>
      </c>
      <c r="S523" t="str" cm="1">
        <f t="array" ref="S523">_xlfn.IFS( Healthcare_Data_v1__4[[#This Row],[Days of Stay]]&lt;10,"Low",Healthcare_Data_v1__4[[#This Row],[Days of Stay]]&lt;20,"Med",Healthcare_Data_v1__4[[#This Row],[Days of Stay]]&lt;=30,"High")</f>
        <v>Low</v>
      </c>
      <c r="T523" t="str">
        <f>CONCATENATE(Healthcare_Data_v1__4[[#This Row],[Medical Condition]],Healthcare_Data_v1__4[[#This Row],[Duration]])</f>
        <v>HypertensionLow</v>
      </c>
      <c r="U523">
        <f>MONTH(Healthcare_Data_v1__4[[#This Row],[Date of Admission]])</f>
        <v>5</v>
      </c>
      <c r="V523">
        <f>YEAR(Healthcare_Data_v1__4[[#This Row],[Date of Admission]])</f>
        <v>2021</v>
      </c>
      <c r="W523">
        <f>DAY(Healthcare_Data_v1__4[[#This Row],[Date of Admission]])</f>
        <v>20</v>
      </c>
    </row>
    <row r="524" spans="1:23" x14ac:dyDescent="0.3">
      <c r="A524" t="s">
        <v>1133</v>
      </c>
      <c r="B524">
        <v>50</v>
      </c>
      <c r="C524" t="s">
        <v>8</v>
      </c>
      <c r="D524" t="s">
        <v>15</v>
      </c>
      <c r="E524" t="s">
        <v>26</v>
      </c>
      <c r="F524" t="s">
        <v>10</v>
      </c>
      <c r="G524" s="1">
        <v>44420</v>
      </c>
      <c r="H524" t="s">
        <v>1134</v>
      </c>
      <c r="I524" t="s">
        <v>1135</v>
      </c>
      <c r="J524">
        <v>56125.667170000001</v>
      </c>
      <c r="K524" t="s">
        <v>63</v>
      </c>
      <c r="L524">
        <v>24876</v>
      </c>
      <c r="M524">
        <v>231</v>
      </c>
      <c r="N524" t="s">
        <v>42</v>
      </c>
      <c r="O524" s="1">
        <v>44423</v>
      </c>
      <c r="P524" t="s">
        <v>43</v>
      </c>
      <c r="Q524" t="s">
        <v>50</v>
      </c>
      <c r="R524">
        <f>Healthcare_Data_v1__4[[#This Row],[Discharge Date]]-Healthcare_Data_v1__4[[#This Row],[Date of Admission]]</f>
        <v>3</v>
      </c>
      <c r="S524" t="str" cm="1">
        <f t="array" ref="S524">_xlfn.IFS( Healthcare_Data_v1__4[[#This Row],[Days of Stay]]&lt;10,"Low",Healthcare_Data_v1__4[[#This Row],[Days of Stay]]&lt;20,"Med",Healthcare_Data_v1__4[[#This Row],[Days of Stay]]&lt;=30,"High")</f>
        <v>Low</v>
      </c>
      <c r="T524" t="str">
        <f>CONCATENATE(Healthcare_Data_v1__4[[#This Row],[Medical Condition]],Healthcare_Data_v1__4[[#This Row],[Duration]])</f>
        <v>HypertensionLow</v>
      </c>
      <c r="U524">
        <f>MONTH(Healthcare_Data_v1__4[[#This Row],[Date of Admission]])</f>
        <v>8</v>
      </c>
      <c r="V524">
        <f>YEAR(Healthcare_Data_v1__4[[#This Row],[Date of Admission]])</f>
        <v>2021</v>
      </c>
      <c r="W524">
        <f>DAY(Healthcare_Data_v1__4[[#This Row],[Date of Admission]])</f>
        <v>12</v>
      </c>
    </row>
    <row r="525" spans="1:23" x14ac:dyDescent="0.3">
      <c r="A525" t="s">
        <v>18471</v>
      </c>
      <c r="B525">
        <v>74</v>
      </c>
      <c r="C525" t="s">
        <v>3</v>
      </c>
      <c r="D525" t="s">
        <v>16</v>
      </c>
      <c r="E525" t="s">
        <v>19</v>
      </c>
      <c r="F525" t="s">
        <v>11</v>
      </c>
      <c r="G525" s="1">
        <v>44641</v>
      </c>
      <c r="H525" t="s">
        <v>1136</v>
      </c>
      <c r="I525" t="s">
        <v>1137</v>
      </c>
      <c r="J525">
        <v>56115.750529999998</v>
      </c>
      <c r="K525" t="s">
        <v>63</v>
      </c>
      <c r="L525">
        <v>15277</v>
      </c>
      <c r="M525">
        <v>384</v>
      </c>
      <c r="N525" t="s">
        <v>48</v>
      </c>
      <c r="O525" s="1">
        <v>44670</v>
      </c>
      <c r="P525" t="s">
        <v>49</v>
      </c>
      <c r="Q525" t="s">
        <v>50</v>
      </c>
      <c r="R525">
        <f>Healthcare_Data_v1__4[[#This Row],[Discharge Date]]-Healthcare_Data_v1__4[[#This Row],[Date of Admission]]</f>
        <v>29</v>
      </c>
      <c r="S525" t="str" cm="1">
        <f t="array" ref="S525">_xlfn.IFS( Healthcare_Data_v1__4[[#This Row],[Days of Stay]]&lt;10,"Low",Healthcare_Data_v1__4[[#This Row],[Days of Stay]]&lt;20,"Med",Healthcare_Data_v1__4[[#This Row],[Days of Stay]]&lt;=30,"High")</f>
        <v>High</v>
      </c>
      <c r="T525" t="str">
        <f>CONCATENATE(Healthcare_Data_v1__4[[#This Row],[Medical Condition]],Healthcare_Data_v1__4[[#This Row],[Duration]])</f>
        <v>CancerHigh</v>
      </c>
      <c r="U525">
        <f>MONTH(Healthcare_Data_v1__4[[#This Row],[Date of Admission]])</f>
        <v>3</v>
      </c>
      <c r="V525">
        <f>YEAR(Healthcare_Data_v1__4[[#This Row],[Date of Admission]])</f>
        <v>2022</v>
      </c>
      <c r="W525">
        <f>DAY(Healthcare_Data_v1__4[[#This Row],[Date of Admission]])</f>
        <v>21</v>
      </c>
    </row>
    <row r="526" spans="1:23" x14ac:dyDescent="0.3">
      <c r="A526" t="s">
        <v>18472</v>
      </c>
      <c r="B526">
        <v>84</v>
      </c>
      <c r="C526" t="s">
        <v>3</v>
      </c>
      <c r="D526" t="s">
        <v>15</v>
      </c>
      <c r="E526" t="s">
        <v>25</v>
      </c>
      <c r="F526" t="s">
        <v>9</v>
      </c>
      <c r="G526" s="1">
        <v>44411</v>
      </c>
      <c r="H526" t="s">
        <v>1138</v>
      </c>
      <c r="I526" t="s">
        <v>1139</v>
      </c>
      <c r="J526">
        <v>56111.023910000004</v>
      </c>
      <c r="K526" t="s">
        <v>47</v>
      </c>
      <c r="L526">
        <v>30071</v>
      </c>
      <c r="M526">
        <v>171</v>
      </c>
      <c r="N526" t="s">
        <v>55</v>
      </c>
      <c r="O526" s="1">
        <v>44425</v>
      </c>
      <c r="P526" t="s">
        <v>43</v>
      </c>
      <c r="Q526" t="s">
        <v>50</v>
      </c>
      <c r="R526">
        <f>Healthcare_Data_v1__4[[#This Row],[Discharge Date]]-Healthcare_Data_v1__4[[#This Row],[Date of Admission]]</f>
        <v>14</v>
      </c>
      <c r="S526" t="str" cm="1">
        <f t="array" ref="S526">_xlfn.IFS( Healthcare_Data_v1__4[[#This Row],[Days of Stay]]&lt;10,"Low",Healthcare_Data_v1__4[[#This Row],[Days of Stay]]&lt;20,"Med",Healthcare_Data_v1__4[[#This Row],[Days of Stay]]&lt;=30,"High")</f>
        <v>Med</v>
      </c>
      <c r="T526" t="str">
        <f>CONCATENATE(Healthcare_Data_v1__4[[#This Row],[Medical Condition]],Healthcare_Data_v1__4[[#This Row],[Duration]])</f>
        <v>ArthritisMed</v>
      </c>
      <c r="U526">
        <f>MONTH(Healthcare_Data_v1__4[[#This Row],[Date of Admission]])</f>
        <v>8</v>
      </c>
      <c r="V526">
        <f>YEAR(Healthcare_Data_v1__4[[#This Row],[Date of Admission]])</f>
        <v>2021</v>
      </c>
      <c r="W526">
        <f>DAY(Healthcare_Data_v1__4[[#This Row],[Date of Admission]])</f>
        <v>3</v>
      </c>
    </row>
    <row r="527" spans="1:23" x14ac:dyDescent="0.3">
      <c r="A527" t="s">
        <v>18473</v>
      </c>
      <c r="B527">
        <v>82</v>
      </c>
      <c r="C527" t="s">
        <v>3</v>
      </c>
      <c r="D527" t="s">
        <v>16</v>
      </c>
      <c r="E527" t="s">
        <v>21</v>
      </c>
      <c r="F527" t="s">
        <v>7</v>
      </c>
      <c r="G527" s="1">
        <v>44304</v>
      </c>
      <c r="H527" t="s">
        <v>1140</v>
      </c>
      <c r="I527" t="s">
        <v>1141</v>
      </c>
      <c r="J527">
        <v>56061.340989999997</v>
      </c>
      <c r="K527" t="s">
        <v>41</v>
      </c>
      <c r="L527">
        <v>5740</v>
      </c>
      <c r="M527">
        <v>150</v>
      </c>
      <c r="N527" t="s">
        <v>42</v>
      </c>
      <c r="O527" s="1">
        <v>44315</v>
      </c>
      <c r="P527" t="s">
        <v>56</v>
      </c>
      <c r="Q527" t="s">
        <v>50</v>
      </c>
      <c r="R527">
        <f>Healthcare_Data_v1__4[[#This Row],[Discharge Date]]-Healthcare_Data_v1__4[[#This Row],[Date of Admission]]</f>
        <v>11</v>
      </c>
      <c r="S527" t="str" cm="1">
        <f t="array" ref="S527">_xlfn.IFS( Healthcare_Data_v1__4[[#This Row],[Days of Stay]]&lt;10,"Low",Healthcare_Data_v1__4[[#This Row],[Days of Stay]]&lt;20,"Med",Healthcare_Data_v1__4[[#This Row],[Days of Stay]]&lt;=30,"High")</f>
        <v>Med</v>
      </c>
      <c r="T527" t="str">
        <f>CONCATENATE(Healthcare_Data_v1__4[[#This Row],[Medical Condition]],Healthcare_Data_v1__4[[#This Row],[Duration]])</f>
        <v>ObesityMed</v>
      </c>
      <c r="U527">
        <f>MONTH(Healthcare_Data_v1__4[[#This Row],[Date of Admission]])</f>
        <v>4</v>
      </c>
      <c r="V527">
        <f>YEAR(Healthcare_Data_v1__4[[#This Row],[Date of Admission]])</f>
        <v>2021</v>
      </c>
      <c r="W527">
        <f>DAY(Healthcare_Data_v1__4[[#This Row],[Date of Admission]])</f>
        <v>18</v>
      </c>
    </row>
    <row r="528" spans="1:23" x14ac:dyDescent="0.3">
      <c r="A528" t="s">
        <v>18474</v>
      </c>
      <c r="B528">
        <v>59</v>
      </c>
      <c r="C528" t="s">
        <v>3</v>
      </c>
      <c r="D528" t="s">
        <v>15</v>
      </c>
      <c r="E528" t="s">
        <v>22</v>
      </c>
      <c r="F528" t="s">
        <v>10</v>
      </c>
      <c r="G528" s="1">
        <v>44498</v>
      </c>
      <c r="H528" t="s">
        <v>1142</v>
      </c>
      <c r="I528" t="s">
        <v>1143</v>
      </c>
      <c r="J528">
        <v>55988.324359999999</v>
      </c>
      <c r="K528" t="s">
        <v>41</v>
      </c>
      <c r="L528">
        <v>34254</v>
      </c>
      <c r="M528">
        <v>224</v>
      </c>
      <c r="N528" t="s">
        <v>42</v>
      </c>
      <c r="O528" s="1">
        <v>44502</v>
      </c>
      <c r="P528" t="s">
        <v>60</v>
      </c>
      <c r="Q528" t="s">
        <v>57</v>
      </c>
      <c r="R528">
        <f>Healthcare_Data_v1__4[[#This Row],[Discharge Date]]-Healthcare_Data_v1__4[[#This Row],[Date of Admission]]</f>
        <v>4</v>
      </c>
      <c r="S528" t="str" cm="1">
        <f t="array" ref="S528">_xlfn.IFS( Healthcare_Data_v1__4[[#This Row],[Days of Stay]]&lt;10,"Low",Healthcare_Data_v1__4[[#This Row],[Days of Stay]]&lt;20,"Med",Healthcare_Data_v1__4[[#This Row],[Days of Stay]]&lt;=30,"High")</f>
        <v>Low</v>
      </c>
      <c r="T528" t="str">
        <f>CONCATENATE(Healthcare_Data_v1__4[[#This Row],[Medical Condition]],Healthcare_Data_v1__4[[#This Row],[Duration]])</f>
        <v>HypertensionLow</v>
      </c>
      <c r="U528">
        <f>MONTH(Healthcare_Data_v1__4[[#This Row],[Date of Admission]])</f>
        <v>10</v>
      </c>
      <c r="V528">
        <f>YEAR(Healthcare_Data_v1__4[[#This Row],[Date of Admission]])</f>
        <v>2021</v>
      </c>
      <c r="W528">
        <f>DAY(Healthcare_Data_v1__4[[#This Row],[Date of Admission]])</f>
        <v>29</v>
      </c>
    </row>
    <row r="529" spans="1:23" x14ac:dyDescent="0.3">
      <c r="A529" t="s">
        <v>18475</v>
      </c>
      <c r="B529">
        <v>69</v>
      </c>
      <c r="C529" t="s">
        <v>3</v>
      </c>
      <c r="D529" t="s">
        <v>15</v>
      </c>
      <c r="E529" t="s">
        <v>25</v>
      </c>
      <c r="F529" t="s">
        <v>9</v>
      </c>
      <c r="G529" s="1">
        <v>44355</v>
      </c>
      <c r="H529" t="s">
        <v>1144</v>
      </c>
      <c r="I529" t="s">
        <v>1145</v>
      </c>
      <c r="J529">
        <v>55984.982429999996</v>
      </c>
      <c r="K529" t="s">
        <v>41</v>
      </c>
      <c r="L529">
        <v>33494</v>
      </c>
      <c r="M529">
        <v>292</v>
      </c>
      <c r="N529" t="s">
        <v>42</v>
      </c>
      <c r="O529" s="1">
        <v>44360</v>
      </c>
      <c r="P529" t="s">
        <v>43</v>
      </c>
      <c r="Q529" t="s">
        <v>50</v>
      </c>
      <c r="R529">
        <f>Healthcare_Data_v1__4[[#This Row],[Discharge Date]]-Healthcare_Data_v1__4[[#This Row],[Date of Admission]]</f>
        <v>5</v>
      </c>
      <c r="S529" t="str" cm="1">
        <f t="array" ref="S529">_xlfn.IFS( Healthcare_Data_v1__4[[#This Row],[Days of Stay]]&lt;10,"Low",Healthcare_Data_v1__4[[#This Row],[Days of Stay]]&lt;20,"Med",Healthcare_Data_v1__4[[#This Row],[Days of Stay]]&lt;=30,"High")</f>
        <v>Low</v>
      </c>
      <c r="T529" t="str">
        <f>CONCATENATE(Healthcare_Data_v1__4[[#This Row],[Medical Condition]],Healthcare_Data_v1__4[[#This Row],[Duration]])</f>
        <v>ArthritisLow</v>
      </c>
      <c r="U529">
        <f>MONTH(Healthcare_Data_v1__4[[#This Row],[Date of Admission]])</f>
        <v>6</v>
      </c>
      <c r="V529">
        <f>YEAR(Healthcare_Data_v1__4[[#This Row],[Date of Admission]])</f>
        <v>2021</v>
      </c>
      <c r="W529">
        <f>DAY(Healthcare_Data_v1__4[[#This Row],[Date of Admission]])</f>
        <v>8</v>
      </c>
    </row>
    <row r="530" spans="1:23" x14ac:dyDescent="0.3">
      <c r="A530" t="s">
        <v>18476</v>
      </c>
      <c r="B530">
        <v>53</v>
      </c>
      <c r="C530" t="s">
        <v>8</v>
      </c>
      <c r="D530" t="s">
        <v>16</v>
      </c>
      <c r="E530" t="s">
        <v>25</v>
      </c>
      <c r="F530" t="s">
        <v>10</v>
      </c>
      <c r="G530" s="1">
        <v>44081</v>
      </c>
      <c r="H530" t="s">
        <v>1146</v>
      </c>
      <c r="I530" t="s">
        <v>1147</v>
      </c>
      <c r="J530">
        <v>55983.44152</v>
      </c>
      <c r="K530" t="s">
        <v>41</v>
      </c>
      <c r="L530">
        <v>21229</v>
      </c>
      <c r="M530">
        <v>464</v>
      </c>
      <c r="N530" t="s">
        <v>55</v>
      </c>
      <c r="O530" s="1">
        <v>44106</v>
      </c>
      <c r="P530" t="s">
        <v>85</v>
      </c>
      <c r="Q530" t="s">
        <v>57</v>
      </c>
      <c r="R530">
        <f>Healthcare_Data_v1__4[[#This Row],[Discharge Date]]-Healthcare_Data_v1__4[[#This Row],[Date of Admission]]</f>
        <v>25</v>
      </c>
      <c r="S530" t="str" cm="1">
        <f t="array" ref="S530">_xlfn.IFS( Healthcare_Data_v1__4[[#This Row],[Days of Stay]]&lt;10,"Low",Healthcare_Data_v1__4[[#This Row],[Days of Stay]]&lt;20,"Med",Healthcare_Data_v1__4[[#This Row],[Days of Stay]]&lt;=30,"High")</f>
        <v>High</v>
      </c>
      <c r="T530" t="str">
        <f>CONCATENATE(Healthcare_Data_v1__4[[#This Row],[Medical Condition]],Healthcare_Data_v1__4[[#This Row],[Duration]])</f>
        <v>HypertensionHigh</v>
      </c>
      <c r="U530">
        <f>MONTH(Healthcare_Data_v1__4[[#This Row],[Date of Admission]])</f>
        <v>9</v>
      </c>
      <c r="V530">
        <f>YEAR(Healthcare_Data_v1__4[[#This Row],[Date of Admission]])</f>
        <v>2020</v>
      </c>
      <c r="W530">
        <f>DAY(Healthcare_Data_v1__4[[#This Row],[Date of Admission]])</f>
        <v>7</v>
      </c>
    </row>
    <row r="531" spans="1:23" x14ac:dyDescent="0.3">
      <c r="A531" t="s">
        <v>1148</v>
      </c>
      <c r="B531">
        <v>58</v>
      </c>
      <c r="C531" t="s">
        <v>3</v>
      </c>
      <c r="D531" t="s">
        <v>15</v>
      </c>
      <c r="E531" t="s">
        <v>21</v>
      </c>
      <c r="F531" t="s">
        <v>7</v>
      </c>
      <c r="G531" s="1">
        <v>43511</v>
      </c>
      <c r="H531" t="s">
        <v>1149</v>
      </c>
      <c r="I531" t="s">
        <v>1150</v>
      </c>
      <c r="J531">
        <v>55974.371149999999</v>
      </c>
      <c r="K531" t="s">
        <v>41</v>
      </c>
      <c r="L531">
        <v>7825</v>
      </c>
      <c r="M531">
        <v>323</v>
      </c>
      <c r="N531" t="s">
        <v>42</v>
      </c>
      <c r="O531" s="1">
        <v>43530</v>
      </c>
      <c r="P531" t="s">
        <v>43</v>
      </c>
      <c r="Q531" t="s">
        <v>57</v>
      </c>
      <c r="R531">
        <f>Healthcare_Data_v1__4[[#This Row],[Discharge Date]]-Healthcare_Data_v1__4[[#This Row],[Date of Admission]]</f>
        <v>19</v>
      </c>
      <c r="S531" t="str" cm="1">
        <f t="array" ref="S531">_xlfn.IFS( Healthcare_Data_v1__4[[#This Row],[Days of Stay]]&lt;10,"Low",Healthcare_Data_v1__4[[#This Row],[Days of Stay]]&lt;20,"Med",Healthcare_Data_v1__4[[#This Row],[Days of Stay]]&lt;=30,"High")</f>
        <v>Med</v>
      </c>
      <c r="T531" t="str">
        <f>CONCATENATE(Healthcare_Data_v1__4[[#This Row],[Medical Condition]],Healthcare_Data_v1__4[[#This Row],[Duration]])</f>
        <v>ObesityMed</v>
      </c>
      <c r="U531">
        <f>MONTH(Healthcare_Data_v1__4[[#This Row],[Date of Admission]])</f>
        <v>2</v>
      </c>
      <c r="V531">
        <f>YEAR(Healthcare_Data_v1__4[[#This Row],[Date of Admission]])</f>
        <v>2019</v>
      </c>
      <c r="W531">
        <f>DAY(Healthcare_Data_v1__4[[#This Row],[Date of Admission]])</f>
        <v>15</v>
      </c>
    </row>
    <row r="532" spans="1:23" x14ac:dyDescent="0.3">
      <c r="A532" t="s">
        <v>18477</v>
      </c>
      <c r="B532">
        <v>32</v>
      </c>
      <c r="C532" t="s">
        <v>5</v>
      </c>
      <c r="D532" t="s">
        <v>16</v>
      </c>
      <c r="E532" t="s">
        <v>21</v>
      </c>
      <c r="F532" t="s">
        <v>6</v>
      </c>
      <c r="G532" s="1">
        <v>45123</v>
      </c>
      <c r="H532" t="s">
        <v>1151</v>
      </c>
      <c r="I532" t="s">
        <v>1152</v>
      </c>
      <c r="J532">
        <v>55972.311450000001</v>
      </c>
      <c r="K532" t="s">
        <v>69</v>
      </c>
      <c r="L532">
        <v>21307</v>
      </c>
      <c r="M532">
        <v>457</v>
      </c>
      <c r="N532" t="s">
        <v>48</v>
      </c>
      <c r="O532" s="1">
        <v>45124</v>
      </c>
      <c r="P532" t="s">
        <v>85</v>
      </c>
      <c r="Q532" t="s">
        <v>50</v>
      </c>
      <c r="R532">
        <f>Healthcare_Data_v1__4[[#This Row],[Discharge Date]]-Healthcare_Data_v1__4[[#This Row],[Date of Admission]]</f>
        <v>1</v>
      </c>
      <c r="S532" t="str" cm="1">
        <f t="array" ref="S532">_xlfn.IFS( Healthcare_Data_v1__4[[#This Row],[Days of Stay]]&lt;10,"Low",Healthcare_Data_v1__4[[#This Row],[Days of Stay]]&lt;20,"Med",Healthcare_Data_v1__4[[#This Row],[Days of Stay]]&lt;=30,"High")</f>
        <v>Low</v>
      </c>
      <c r="T532" t="str">
        <f>CONCATENATE(Healthcare_Data_v1__4[[#This Row],[Medical Condition]],Healthcare_Data_v1__4[[#This Row],[Duration]])</f>
        <v>AsthmaLow</v>
      </c>
      <c r="U532">
        <f>MONTH(Healthcare_Data_v1__4[[#This Row],[Date of Admission]])</f>
        <v>7</v>
      </c>
      <c r="V532">
        <f>YEAR(Healthcare_Data_v1__4[[#This Row],[Date of Admission]])</f>
        <v>2023</v>
      </c>
      <c r="W532">
        <f>DAY(Healthcare_Data_v1__4[[#This Row],[Date of Admission]])</f>
        <v>16</v>
      </c>
    </row>
    <row r="533" spans="1:23" x14ac:dyDescent="0.3">
      <c r="A533" t="s">
        <v>18478</v>
      </c>
      <c r="B533">
        <v>39</v>
      </c>
      <c r="C533" t="s">
        <v>5</v>
      </c>
      <c r="D533" t="s">
        <v>16</v>
      </c>
      <c r="E533" t="s">
        <v>25</v>
      </c>
      <c r="F533" t="s">
        <v>10</v>
      </c>
      <c r="G533" s="1">
        <v>43887</v>
      </c>
      <c r="H533" t="s">
        <v>1153</v>
      </c>
      <c r="I533" t="s">
        <v>1154</v>
      </c>
      <c r="J533">
        <v>55971.441850000003</v>
      </c>
      <c r="K533" t="s">
        <v>47</v>
      </c>
      <c r="L533">
        <v>3029</v>
      </c>
      <c r="M533">
        <v>443</v>
      </c>
      <c r="N533" t="s">
        <v>55</v>
      </c>
      <c r="O533" s="1">
        <v>43897</v>
      </c>
      <c r="P533" t="s">
        <v>43</v>
      </c>
      <c r="Q533" t="s">
        <v>57</v>
      </c>
      <c r="R533">
        <f>Healthcare_Data_v1__4[[#This Row],[Discharge Date]]-Healthcare_Data_v1__4[[#This Row],[Date of Admission]]</f>
        <v>10</v>
      </c>
      <c r="S533" t="str" cm="1">
        <f t="array" ref="S533">_xlfn.IFS( Healthcare_Data_v1__4[[#This Row],[Days of Stay]]&lt;10,"Low",Healthcare_Data_v1__4[[#This Row],[Days of Stay]]&lt;20,"Med",Healthcare_Data_v1__4[[#This Row],[Days of Stay]]&lt;=30,"High")</f>
        <v>Med</v>
      </c>
      <c r="T533" t="str">
        <f>CONCATENATE(Healthcare_Data_v1__4[[#This Row],[Medical Condition]],Healthcare_Data_v1__4[[#This Row],[Duration]])</f>
        <v>HypertensionMed</v>
      </c>
      <c r="U533">
        <f>MONTH(Healthcare_Data_v1__4[[#This Row],[Date of Admission]])</f>
        <v>2</v>
      </c>
      <c r="V533">
        <f>YEAR(Healthcare_Data_v1__4[[#This Row],[Date of Admission]])</f>
        <v>2020</v>
      </c>
      <c r="W533">
        <f>DAY(Healthcare_Data_v1__4[[#This Row],[Date of Admission]])</f>
        <v>26</v>
      </c>
    </row>
    <row r="534" spans="1:23" x14ac:dyDescent="0.3">
      <c r="A534" t="s">
        <v>18479</v>
      </c>
      <c r="B534">
        <v>31</v>
      </c>
      <c r="C534" t="s">
        <v>5</v>
      </c>
      <c r="D534" t="s">
        <v>15</v>
      </c>
      <c r="E534" t="s">
        <v>25</v>
      </c>
      <c r="F534" t="s">
        <v>4</v>
      </c>
      <c r="G534" s="1">
        <v>44270</v>
      </c>
      <c r="H534" t="s">
        <v>1155</v>
      </c>
      <c r="I534" t="s">
        <v>1156</v>
      </c>
      <c r="J534">
        <v>55967.851770000001</v>
      </c>
      <c r="K534" t="s">
        <v>69</v>
      </c>
      <c r="L534">
        <v>35571</v>
      </c>
      <c r="M534">
        <v>349</v>
      </c>
      <c r="N534" t="s">
        <v>55</v>
      </c>
      <c r="O534" s="1">
        <v>44283</v>
      </c>
      <c r="P534" t="s">
        <v>43</v>
      </c>
      <c r="Q534" t="s">
        <v>57</v>
      </c>
      <c r="R534">
        <f>Healthcare_Data_v1__4[[#This Row],[Discharge Date]]-Healthcare_Data_v1__4[[#This Row],[Date of Admission]]</f>
        <v>13</v>
      </c>
      <c r="S534" t="str" cm="1">
        <f t="array" ref="S534">_xlfn.IFS( Healthcare_Data_v1__4[[#This Row],[Days of Stay]]&lt;10,"Low",Healthcare_Data_v1__4[[#This Row],[Days of Stay]]&lt;20,"Med",Healthcare_Data_v1__4[[#This Row],[Days of Stay]]&lt;=30,"High")</f>
        <v>Med</v>
      </c>
      <c r="T534" t="str">
        <f>CONCATENATE(Healthcare_Data_v1__4[[#This Row],[Medical Condition]],Healthcare_Data_v1__4[[#This Row],[Duration]])</f>
        <v>DiabetesMed</v>
      </c>
      <c r="U534">
        <f>MONTH(Healthcare_Data_v1__4[[#This Row],[Date of Admission]])</f>
        <v>3</v>
      </c>
      <c r="V534">
        <f>YEAR(Healthcare_Data_v1__4[[#This Row],[Date of Admission]])</f>
        <v>2021</v>
      </c>
      <c r="W534">
        <f>DAY(Healthcare_Data_v1__4[[#This Row],[Date of Admission]])</f>
        <v>15</v>
      </c>
    </row>
    <row r="535" spans="1:23" x14ac:dyDescent="0.3">
      <c r="A535" t="s">
        <v>18480</v>
      </c>
      <c r="B535">
        <v>54</v>
      </c>
      <c r="C535" t="s">
        <v>8</v>
      </c>
      <c r="D535" t="s">
        <v>15</v>
      </c>
      <c r="E535" t="s">
        <v>20</v>
      </c>
      <c r="F535" t="s">
        <v>7</v>
      </c>
      <c r="G535" s="1">
        <v>43646</v>
      </c>
      <c r="H535" t="s">
        <v>1157</v>
      </c>
      <c r="I535" t="s">
        <v>1158</v>
      </c>
      <c r="J535">
        <v>55962.673929999997</v>
      </c>
      <c r="K535" t="s">
        <v>66</v>
      </c>
      <c r="L535">
        <v>11854</v>
      </c>
      <c r="M535">
        <v>358</v>
      </c>
      <c r="N535" t="s">
        <v>42</v>
      </c>
      <c r="O535" s="1">
        <v>43662</v>
      </c>
      <c r="P535" t="s">
        <v>49</v>
      </c>
      <c r="Q535" t="s">
        <v>57</v>
      </c>
      <c r="R535">
        <f>Healthcare_Data_v1__4[[#This Row],[Discharge Date]]-Healthcare_Data_v1__4[[#This Row],[Date of Admission]]</f>
        <v>16</v>
      </c>
      <c r="S535" t="str" cm="1">
        <f t="array" ref="S535">_xlfn.IFS( Healthcare_Data_v1__4[[#This Row],[Days of Stay]]&lt;10,"Low",Healthcare_Data_v1__4[[#This Row],[Days of Stay]]&lt;20,"Med",Healthcare_Data_v1__4[[#This Row],[Days of Stay]]&lt;=30,"High")</f>
        <v>Med</v>
      </c>
      <c r="T535" t="str">
        <f>CONCATENATE(Healthcare_Data_v1__4[[#This Row],[Medical Condition]],Healthcare_Data_v1__4[[#This Row],[Duration]])</f>
        <v>ObesityMed</v>
      </c>
      <c r="U535">
        <f>MONTH(Healthcare_Data_v1__4[[#This Row],[Date of Admission]])</f>
        <v>6</v>
      </c>
      <c r="V535">
        <f>YEAR(Healthcare_Data_v1__4[[#This Row],[Date of Admission]])</f>
        <v>2019</v>
      </c>
      <c r="W535">
        <f>DAY(Healthcare_Data_v1__4[[#This Row],[Date of Admission]])</f>
        <v>30</v>
      </c>
    </row>
    <row r="536" spans="1:23" x14ac:dyDescent="0.3">
      <c r="A536" t="s">
        <v>18481</v>
      </c>
      <c r="B536">
        <v>47</v>
      </c>
      <c r="C536" t="s">
        <v>8</v>
      </c>
      <c r="D536" t="s">
        <v>15</v>
      </c>
      <c r="E536" t="s">
        <v>24</v>
      </c>
      <c r="F536" t="s">
        <v>10</v>
      </c>
      <c r="G536" s="1">
        <v>43586</v>
      </c>
      <c r="H536" t="s">
        <v>1159</v>
      </c>
      <c r="I536" t="s">
        <v>1160</v>
      </c>
      <c r="J536">
        <v>55916.021860000001</v>
      </c>
      <c r="K536" t="s">
        <v>63</v>
      </c>
      <c r="L536">
        <v>17887</v>
      </c>
      <c r="M536">
        <v>449</v>
      </c>
      <c r="N536" t="s">
        <v>55</v>
      </c>
      <c r="O536" s="1">
        <v>43603</v>
      </c>
      <c r="P536" t="s">
        <v>49</v>
      </c>
      <c r="Q536" t="s">
        <v>57</v>
      </c>
      <c r="R536">
        <f>Healthcare_Data_v1__4[[#This Row],[Discharge Date]]-Healthcare_Data_v1__4[[#This Row],[Date of Admission]]</f>
        <v>17</v>
      </c>
      <c r="S536" t="str" cm="1">
        <f t="array" ref="S536">_xlfn.IFS( Healthcare_Data_v1__4[[#This Row],[Days of Stay]]&lt;10,"Low",Healthcare_Data_v1__4[[#This Row],[Days of Stay]]&lt;20,"Med",Healthcare_Data_v1__4[[#This Row],[Days of Stay]]&lt;=30,"High")</f>
        <v>Med</v>
      </c>
      <c r="T536" t="str">
        <f>CONCATENATE(Healthcare_Data_v1__4[[#This Row],[Medical Condition]],Healthcare_Data_v1__4[[#This Row],[Duration]])</f>
        <v>HypertensionMed</v>
      </c>
      <c r="U536">
        <f>MONTH(Healthcare_Data_v1__4[[#This Row],[Date of Admission]])</f>
        <v>5</v>
      </c>
      <c r="V536">
        <f>YEAR(Healthcare_Data_v1__4[[#This Row],[Date of Admission]])</f>
        <v>2019</v>
      </c>
      <c r="W536">
        <f>DAY(Healthcare_Data_v1__4[[#This Row],[Date of Admission]])</f>
        <v>1</v>
      </c>
    </row>
    <row r="537" spans="1:23" x14ac:dyDescent="0.3">
      <c r="A537" t="s">
        <v>18482</v>
      </c>
      <c r="B537">
        <v>25</v>
      </c>
      <c r="C537" t="s">
        <v>5</v>
      </c>
      <c r="D537" t="s">
        <v>16</v>
      </c>
      <c r="E537" t="s">
        <v>19</v>
      </c>
      <c r="F537" t="s">
        <v>4</v>
      </c>
      <c r="G537" s="1">
        <v>44459</v>
      </c>
      <c r="H537" t="s">
        <v>1161</v>
      </c>
      <c r="I537" t="s">
        <v>1162</v>
      </c>
      <c r="J537">
        <v>55905.545680000003</v>
      </c>
      <c r="K537" t="s">
        <v>66</v>
      </c>
      <c r="L537">
        <v>3413</v>
      </c>
      <c r="M537">
        <v>223</v>
      </c>
      <c r="N537" t="s">
        <v>48</v>
      </c>
      <c r="O537" s="1">
        <v>44481</v>
      </c>
      <c r="P537" t="s">
        <v>56</v>
      </c>
      <c r="Q537" t="s">
        <v>44</v>
      </c>
      <c r="R537">
        <f>Healthcare_Data_v1__4[[#This Row],[Discharge Date]]-Healthcare_Data_v1__4[[#This Row],[Date of Admission]]</f>
        <v>22</v>
      </c>
      <c r="S537" t="str" cm="1">
        <f t="array" ref="S537">_xlfn.IFS( Healthcare_Data_v1__4[[#This Row],[Days of Stay]]&lt;10,"Low",Healthcare_Data_v1__4[[#This Row],[Days of Stay]]&lt;20,"Med",Healthcare_Data_v1__4[[#This Row],[Days of Stay]]&lt;=30,"High")</f>
        <v>High</v>
      </c>
      <c r="T537" t="str">
        <f>CONCATENATE(Healthcare_Data_v1__4[[#This Row],[Medical Condition]],Healthcare_Data_v1__4[[#This Row],[Duration]])</f>
        <v>DiabetesHigh</v>
      </c>
      <c r="U537">
        <f>MONTH(Healthcare_Data_v1__4[[#This Row],[Date of Admission]])</f>
        <v>9</v>
      </c>
      <c r="V537">
        <f>YEAR(Healthcare_Data_v1__4[[#This Row],[Date of Admission]])</f>
        <v>2021</v>
      </c>
      <c r="W537">
        <f>DAY(Healthcare_Data_v1__4[[#This Row],[Date of Admission]])</f>
        <v>20</v>
      </c>
    </row>
    <row r="538" spans="1:23" x14ac:dyDescent="0.3">
      <c r="A538" t="s">
        <v>18483</v>
      </c>
      <c r="B538">
        <v>42</v>
      </c>
      <c r="C538" t="s">
        <v>8</v>
      </c>
      <c r="D538" t="s">
        <v>15</v>
      </c>
      <c r="E538" t="s">
        <v>20</v>
      </c>
      <c r="F538" t="s">
        <v>9</v>
      </c>
      <c r="G538" s="1">
        <v>45149</v>
      </c>
      <c r="H538" t="s">
        <v>1163</v>
      </c>
      <c r="I538" t="s">
        <v>1164</v>
      </c>
      <c r="J538">
        <v>55902.411139999997</v>
      </c>
      <c r="K538" t="s">
        <v>47</v>
      </c>
      <c r="L538">
        <v>14011</v>
      </c>
      <c r="M538">
        <v>418</v>
      </c>
      <c r="N538" t="s">
        <v>48</v>
      </c>
      <c r="O538" s="1">
        <v>45179</v>
      </c>
      <c r="P538" t="s">
        <v>56</v>
      </c>
      <c r="Q538" t="s">
        <v>50</v>
      </c>
      <c r="R538">
        <f>Healthcare_Data_v1__4[[#This Row],[Discharge Date]]-Healthcare_Data_v1__4[[#This Row],[Date of Admission]]</f>
        <v>30</v>
      </c>
      <c r="S538" t="str" cm="1">
        <f t="array" ref="S538">_xlfn.IFS( Healthcare_Data_v1__4[[#This Row],[Days of Stay]]&lt;10,"Low",Healthcare_Data_v1__4[[#This Row],[Days of Stay]]&lt;20,"Med",Healthcare_Data_v1__4[[#This Row],[Days of Stay]]&lt;=30,"High")</f>
        <v>High</v>
      </c>
      <c r="T538" t="str">
        <f>CONCATENATE(Healthcare_Data_v1__4[[#This Row],[Medical Condition]],Healthcare_Data_v1__4[[#This Row],[Duration]])</f>
        <v>ArthritisHigh</v>
      </c>
      <c r="U538">
        <f>MONTH(Healthcare_Data_v1__4[[#This Row],[Date of Admission]])</f>
        <v>8</v>
      </c>
      <c r="V538">
        <f>YEAR(Healthcare_Data_v1__4[[#This Row],[Date of Admission]])</f>
        <v>2023</v>
      </c>
      <c r="W538">
        <f>DAY(Healthcare_Data_v1__4[[#This Row],[Date of Admission]])</f>
        <v>11</v>
      </c>
    </row>
    <row r="539" spans="1:23" x14ac:dyDescent="0.3">
      <c r="A539" t="s">
        <v>18484</v>
      </c>
      <c r="B539">
        <v>57</v>
      </c>
      <c r="C539" t="s">
        <v>3</v>
      </c>
      <c r="D539" t="s">
        <v>16</v>
      </c>
      <c r="E539" t="s">
        <v>23</v>
      </c>
      <c r="F539" t="s">
        <v>10</v>
      </c>
      <c r="G539" s="1">
        <v>43860</v>
      </c>
      <c r="H539" t="s">
        <v>1165</v>
      </c>
      <c r="I539" t="s">
        <v>1166</v>
      </c>
      <c r="J539">
        <v>55899.133609999997</v>
      </c>
      <c r="K539" t="s">
        <v>63</v>
      </c>
      <c r="L539">
        <v>9224</v>
      </c>
      <c r="M539">
        <v>220</v>
      </c>
      <c r="N539" t="s">
        <v>55</v>
      </c>
      <c r="O539" s="1">
        <v>43862</v>
      </c>
      <c r="P539" t="s">
        <v>49</v>
      </c>
      <c r="Q539" t="s">
        <v>57</v>
      </c>
      <c r="R539">
        <f>Healthcare_Data_v1__4[[#This Row],[Discharge Date]]-Healthcare_Data_v1__4[[#This Row],[Date of Admission]]</f>
        <v>2</v>
      </c>
      <c r="S539" t="str" cm="1">
        <f t="array" ref="S539">_xlfn.IFS( Healthcare_Data_v1__4[[#This Row],[Days of Stay]]&lt;10,"Low",Healthcare_Data_v1__4[[#This Row],[Days of Stay]]&lt;20,"Med",Healthcare_Data_v1__4[[#This Row],[Days of Stay]]&lt;=30,"High")</f>
        <v>Low</v>
      </c>
      <c r="T539" t="str">
        <f>CONCATENATE(Healthcare_Data_v1__4[[#This Row],[Medical Condition]],Healthcare_Data_v1__4[[#This Row],[Duration]])</f>
        <v>HypertensionLow</v>
      </c>
      <c r="U539">
        <f>MONTH(Healthcare_Data_v1__4[[#This Row],[Date of Admission]])</f>
        <v>1</v>
      </c>
      <c r="V539">
        <f>YEAR(Healthcare_Data_v1__4[[#This Row],[Date of Admission]])</f>
        <v>2020</v>
      </c>
      <c r="W539">
        <f>DAY(Healthcare_Data_v1__4[[#This Row],[Date of Admission]])</f>
        <v>30</v>
      </c>
    </row>
    <row r="540" spans="1:23" x14ac:dyDescent="0.3">
      <c r="A540" t="s">
        <v>18485</v>
      </c>
      <c r="B540">
        <v>54</v>
      </c>
      <c r="C540" t="s">
        <v>8</v>
      </c>
      <c r="D540" t="s">
        <v>15</v>
      </c>
      <c r="E540" t="s">
        <v>22</v>
      </c>
      <c r="F540" t="s">
        <v>10</v>
      </c>
      <c r="G540" s="1">
        <v>43581</v>
      </c>
      <c r="H540" t="s">
        <v>1167</v>
      </c>
      <c r="I540" t="s">
        <v>1168</v>
      </c>
      <c r="J540">
        <v>55818.27491</v>
      </c>
      <c r="K540" t="s">
        <v>47</v>
      </c>
      <c r="L540">
        <v>18889</v>
      </c>
      <c r="M540">
        <v>370</v>
      </c>
      <c r="N540" t="s">
        <v>55</v>
      </c>
      <c r="O540" s="1">
        <v>43602</v>
      </c>
      <c r="P540" t="s">
        <v>60</v>
      </c>
      <c r="Q540" t="s">
        <v>50</v>
      </c>
      <c r="R540">
        <f>Healthcare_Data_v1__4[[#This Row],[Discharge Date]]-Healthcare_Data_v1__4[[#This Row],[Date of Admission]]</f>
        <v>21</v>
      </c>
      <c r="S540" t="str" cm="1">
        <f t="array" ref="S540">_xlfn.IFS( Healthcare_Data_v1__4[[#This Row],[Days of Stay]]&lt;10,"Low",Healthcare_Data_v1__4[[#This Row],[Days of Stay]]&lt;20,"Med",Healthcare_Data_v1__4[[#This Row],[Days of Stay]]&lt;=30,"High")</f>
        <v>High</v>
      </c>
      <c r="T540" t="str">
        <f>CONCATENATE(Healthcare_Data_v1__4[[#This Row],[Medical Condition]],Healthcare_Data_v1__4[[#This Row],[Duration]])</f>
        <v>HypertensionHigh</v>
      </c>
      <c r="U540">
        <f>MONTH(Healthcare_Data_v1__4[[#This Row],[Date of Admission]])</f>
        <v>4</v>
      </c>
      <c r="V540">
        <f>YEAR(Healthcare_Data_v1__4[[#This Row],[Date of Admission]])</f>
        <v>2019</v>
      </c>
      <c r="W540">
        <f>DAY(Healthcare_Data_v1__4[[#This Row],[Date of Admission]])</f>
        <v>26</v>
      </c>
    </row>
    <row r="541" spans="1:23" x14ac:dyDescent="0.3">
      <c r="A541" t="s">
        <v>1169</v>
      </c>
      <c r="B541">
        <v>24</v>
      </c>
      <c r="C541" t="s">
        <v>12</v>
      </c>
      <c r="D541" t="s">
        <v>16</v>
      </c>
      <c r="E541" t="s">
        <v>23</v>
      </c>
      <c r="F541" t="s">
        <v>4</v>
      </c>
      <c r="G541" s="1">
        <v>44781</v>
      </c>
      <c r="H541" t="s">
        <v>1170</v>
      </c>
      <c r="I541" t="s">
        <v>1171</v>
      </c>
      <c r="J541">
        <v>55809.573539999998</v>
      </c>
      <c r="K541" t="s">
        <v>66</v>
      </c>
      <c r="L541">
        <v>8367</v>
      </c>
      <c r="M541">
        <v>270</v>
      </c>
      <c r="N541" t="s">
        <v>55</v>
      </c>
      <c r="O541" s="1">
        <v>44806</v>
      </c>
      <c r="P541" t="s">
        <v>56</v>
      </c>
      <c r="Q541" t="s">
        <v>44</v>
      </c>
      <c r="R541">
        <f>Healthcare_Data_v1__4[[#This Row],[Discharge Date]]-Healthcare_Data_v1__4[[#This Row],[Date of Admission]]</f>
        <v>25</v>
      </c>
      <c r="S541" t="str" cm="1">
        <f t="array" ref="S541">_xlfn.IFS( Healthcare_Data_v1__4[[#This Row],[Days of Stay]]&lt;10,"Low",Healthcare_Data_v1__4[[#This Row],[Days of Stay]]&lt;20,"Med",Healthcare_Data_v1__4[[#This Row],[Days of Stay]]&lt;=30,"High")</f>
        <v>High</v>
      </c>
      <c r="T541" t="str">
        <f>CONCATENATE(Healthcare_Data_v1__4[[#This Row],[Medical Condition]],Healthcare_Data_v1__4[[#This Row],[Duration]])</f>
        <v>DiabetesHigh</v>
      </c>
      <c r="U541">
        <f>MONTH(Healthcare_Data_v1__4[[#This Row],[Date of Admission]])</f>
        <v>8</v>
      </c>
      <c r="V541">
        <f>YEAR(Healthcare_Data_v1__4[[#This Row],[Date of Admission]])</f>
        <v>2022</v>
      </c>
      <c r="W541">
        <f>DAY(Healthcare_Data_v1__4[[#This Row],[Date of Admission]])</f>
        <v>8</v>
      </c>
    </row>
    <row r="542" spans="1:23" x14ac:dyDescent="0.3">
      <c r="A542" t="s">
        <v>18486</v>
      </c>
      <c r="B542">
        <v>75</v>
      </c>
      <c r="C542" t="s">
        <v>3</v>
      </c>
      <c r="D542" t="s">
        <v>15</v>
      </c>
      <c r="E542" t="s">
        <v>21</v>
      </c>
      <c r="F542" t="s">
        <v>9</v>
      </c>
      <c r="G542" s="1">
        <v>44728</v>
      </c>
      <c r="H542" t="s">
        <v>1172</v>
      </c>
      <c r="I542" t="s">
        <v>1173</v>
      </c>
      <c r="J542">
        <v>55771.500840000001</v>
      </c>
      <c r="K542" t="s">
        <v>41</v>
      </c>
      <c r="L542">
        <v>18502</v>
      </c>
      <c r="M542">
        <v>489</v>
      </c>
      <c r="N542" t="s">
        <v>48</v>
      </c>
      <c r="O542" s="1">
        <v>44748</v>
      </c>
      <c r="P542" t="s">
        <v>56</v>
      </c>
      <c r="Q542" t="s">
        <v>57</v>
      </c>
      <c r="R542">
        <f>Healthcare_Data_v1__4[[#This Row],[Discharge Date]]-Healthcare_Data_v1__4[[#This Row],[Date of Admission]]</f>
        <v>20</v>
      </c>
      <c r="S542" t="str" cm="1">
        <f t="array" ref="S542">_xlfn.IFS( Healthcare_Data_v1__4[[#This Row],[Days of Stay]]&lt;10,"Low",Healthcare_Data_v1__4[[#This Row],[Days of Stay]]&lt;20,"Med",Healthcare_Data_v1__4[[#This Row],[Days of Stay]]&lt;=30,"High")</f>
        <v>High</v>
      </c>
      <c r="T542" t="str">
        <f>CONCATENATE(Healthcare_Data_v1__4[[#This Row],[Medical Condition]],Healthcare_Data_v1__4[[#This Row],[Duration]])</f>
        <v>ArthritisHigh</v>
      </c>
      <c r="U542">
        <f>MONTH(Healthcare_Data_v1__4[[#This Row],[Date of Admission]])</f>
        <v>6</v>
      </c>
      <c r="V542">
        <f>YEAR(Healthcare_Data_v1__4[[#This Row],[Date of Admission]])</f>
        <v>2022</v>
      </c>
      <c r="W542">
        <f>DAY(Healthcare_Data_v1__4[[#This Row],[Date of Admission]])</f>
        <v>16</v>
      </c>
    </row>
    <row r="543" spans="1:23" x14ac:dyDescent="0.3">
      <c r="A543" t="s">
        <v>18487</v>
      </c>
      <c r="B543">
        <v>26</v>
      </c>
      <c r="C543" t="s">
        <v>5</v>
      </c>
      <c r="D543" t="s">
        <v>16</v>
      </c>
      <c r="E543" t="s">
        <v>25</v>
      </c>
      <c r="F543" t="s">
        <v>6</v>
      </c>
      <c r="G543" s="1">
        <v>44602</v>
      </c>
      <c r="H543" t="s">
        <v>1174</v>
      </c>
      <c r="I543" t="s">
        <v>155</v>
      </c>
      <c r="J543">
        <v>55769.163619999999</v>
      </c>
      <c r="K543" t="s">
        <v>63</v>
      </c>
      <c r="L543">
        <v>44148</v>
      </c>
      <c r="M543">
        <v>383</v>
      </c>
      <c r="N543" t="s">
        <v>48</v>
      </c>
      <c r="O543" s="1">
        <v>44618</v>
      </c>
      <c r="P543" t="s">
        <v>56</v>
      </c>
      <c r="Q543" t="s">
        <v>50</v>
      </c>
      <c r="R543">
        <f>Healthcare_Data_v1__4[[#This Row],[Discharge Date]]-Healthcare_Data_v1__4[[#This Row],[Date of Admission]]</f>
        <v>16</v>
      </c>
      <c r="S543" t="str" cm="1">
        <f t="array" ref="S543">_xlfn.IFS( Healthcare_Data_v1__4[[#This Row],[Days of Stay]]&lt;10,"Low",Healthcare_Data_v1__4[[#This Row],[Days of Stay]]&lt;20,"Med",Healthcare_Data_v1__4[[#This Row],[Days of Stay]]&lt;=30,"High")</f>
        <v>Med</v>
      </c>
      <c r="T543" t="str">
        <f>CONCATENATE(Healthcare_Data_v1__4[[#This Row],[Medical Condition]],Healthcare_Data_v1__4[[#This Row],[Duration]])</f>
        <v>AsthmaMed</v>
      </c>
      <c r="U543">
        <f>MONTH(Healthcare_Data_v1__4[[#This Row],[Date of Admission]])</f>
        <v>2</v>
      </c>
      <c r="V543">
        <f>YEAR(Healthcare_Data_v1__4[[#This Row],[Date of Admission]])</f>
        <v>2022</v>
      </c>
      <c r="W543">
        <f>DAY(Healthcare_Data_v1__4[[#This Row],[Date of Admission]])</f>
        <v>10</v>
      </c>
    </row>
    <row r="544" spans="1:23" x14ac:dyDescent="0.3">
      <c r="A544" t="s">
        <v>1175</v>
      </c>
      <c r="B544">
        <v>78</v>
      </c>
      <c r="C544" t="s">
        <v>3</v>
      </c>
      <c r="D544" t="s">
        <v>15</v>
      </c>
      <c r="E544" t="s">
        <v>22</v>
      </c>
      <c r="F544" t="s">
        <v>4</v>
      </c>
      <c r="G544" s="1">
        <v>44245</v>
      </c>
      <c r="H544" t="s">
        <v>1176</v>
      </c>
      <c r="I544" t="s">
        <v>1177</v>
      </c>
      <c r="J544">
        <v>55754.187030000001</v>
      </c>
      <c r="K544" t="s">
        <v>41</v>
      </c>
      <c r="L544">
        <v>32008</v>
      </c>
      <c r="M544">
        <v>151</v>
      </c>
      <c r="N544" t="s">
        <v>48</v>
      </c>
      <c r="O544" s="1">
        <v>44252</v>
      </c>
      <c r="P544" t="s">
        <v>56</v>
      </c>
      <c r="Q544" t="s">
        <v>57</v>
      </c>
      <c r="R544">
        <f>Healthcare_Data_v1__4[[#This Row],[Discharge Date]]-Healthcare_Data_v1__4[[#This Row],[Date of Admission]]</f>
        <v>7</v>
      </c>
      <c r="S544" t="str" cm="1">
        <f t="array" ref="S544">_xlfn.IFS( Healthcare_Data_v1__4[[#This Row],[Days of Stay]]&lt;10,"Low",Healthcare_Data_v1__4[[#This Row],[Days of Stay]]&lt;20,"Med",Healthcare_Data_v1__4[[#This Row],[Days of Stay]]&lt;=30,"High")</f>
        <v>Low</v>
      </c>
      <c r="T544" t="str">
        <f>CONCATENATE(Healthcare_Data_v1__4[[#This Row],[Medical Condition]],Healthcare_Data_v1__4[[#This Row],[Duration]])</f>
        <v>DiabetesLow</v>
      </c>
      <c r="U544">
        <f>MONTH(Healthcare_Data_v1__4[[#This Row],[Date of Admission]])</f>
        <v>2</v>
      </c>
      <c r="V544">
        <f>YEAR(Healthcare_Data_v1__4[[#This Row],[Date of Admission]])</f>
        <v>2021</v>
      </c>
      <c r="W544">
        <f>DAY(Healthcare_Data_v1__4[[#This Row],[Date of Admission]])</f>
        <v>18</v>
      </c>
    </row>
    <row r="545" spans="1:23" x14ac:dyDescent="0.3">
      <c r="A545" t="s">
        <v>18488</v>
      </c>
      <c r="B545">
        <v>85</v>
      </c>
      <c r="C545" t="s">
        <v>3</v>
      </c>
      <c r="D545" t="s">
        <v>15</v>
      </c>
      <c r="E545" t="s">
        <v>19</v>
      </c>
      <c r="F545" t="s">
        <v>9</v>
      </c>
      <c r="G545" s="1">
        <v>43760</v>
      </c>
      <c r="H545" t="s">
        <v>1178</v>
      </c>
      <c r="I545" t="s">
        <v>1179</v>
      </c>
      <c r="J545">
        <v>55725.215660000002</v>
      </c>
      <c r="K545" t="s">
        <v>41</v>
      </c>
      <c r="L545">
        <v>21384</v>
      </c>
      <c r="M545">
        <v>475</v>
      </c>
      <c r="N545" t="s">
        <v>42</v>
      </c>
      <c r="O545" s="1">
        <v>43776</v>
      </c>
      <c r="P545" t="s">
        <v>49</v>
      </c>
      <c r="Q545" t="s">
        <v>50</v>
      </c>
      <c r="R545">
        <f>Healthcare_Data_v1__4[[#This Row],[Discharge Date]]-Healthcare_Data_v1__4[[#This Row],[Date of Admission]]</f>
        <v>16</v>
      </c>
      <c r="S545" t="str" cm="1">
        <f t="array" ref="S545">_xlfn.IFS( Healthcare_Data_v1__4[[#This Row],[Days of Stay]]&lt;10,"Low",Healthcare_Data_v1__4[[#This Row],[Days of Stay]]&lt;20,"Med",Healthcare_Data_v1__4[[#This Row],[Days of Stay]]&lt;=30,"High")</f>
        <v>Med</v>
      </c>
      <c r="T545" t="str">
        <f>CONCATENATE(Healthcare_Data_v1__4[[#This Row],[Medical Condition]],Healthcare_Data_v1__4[[#This Row],[Duration]])</f>
        <v>ArthritisMed</v>
      </c>
      <c r="U545">
        <f>MONTH(Healthcare_Data_v1__4[[#This Row],[Date of Admission]])</f>
        <v>10</v>
      </c>
      <c r="V545">
        <f>YEAR(Healthcare_Data_v1__4[[#This Row],[Date of Admission]])</f>
        <v>2019</v>
      </c>
      <c r="W545">
        <f>DAY(Healthcare_Data_v1__4[[#This Row],[Date of Admission]])</f>
        <v>22</v>
      </c>
    </row>
    <row r="546" spans="1:23" x14ac:dyDescent="0.3">
      <c r="A546" t="s">
        <v>1180</v>
      </c>
      <c r="B546">
        <v>18</v>
      </c>
      <c r="C546" t="s">
        <v>12</v>
      </c>
      <c r="D546" t="s">
        <v>15</v>
      </c>
      <c r="E546" t="s">
        <v>19</v>
      </c>
      <c r="F546" t="s">
        <v>10</v>
      </c>
      <c r="G546" s="1">
        <v>43464</v>
      </c>
      <c r="H546" t="s">
        <v>1181</v>
      </c>
      <c r="I546" t="s">
        <v>1182</v>
      </c>
      <c r="J546">
        <v>55711.544670000003</v>
      </c>
      <c r="K546" t="s">
        <v>66</v>
      </c>
      <c r="L546">
        <v>891</v>
      </c>
      <c r="M546">
        <v>193</v>
      </c>
      <c r="N546" t="s">
        <v>48</v>
      </c>
      <c r="O546" s="1">
        <v>43474</v>
      </c>
      <c r="P546" t="s">
        <v>43</v>
      </c>
      <c r="Q546" t="s">
        <v>44</v>
      </c>
      <c r="R546">
        <f>Healthcare_Data_v1__4[[#This Row],[Discharge Date]]-Healthcare_Data_v1__4[[#This Row],[Date of Admission]]</f>
        <v>10</v>
      </c>
      <c r="S546" t="str" cm="1">
        <f t="array" ref="S546">_xlfn.IFS( Healthcare_Data_v1__4[[#This Row],[Days of Stay]]&lt;10,"Low",Healthcare_Data_v1__4[[#This Row],[Days of Stay]]&lt;20,"Med",Healthcare_Data_v1__4[[#This Row],[Days of Stay]]&lt;=30,"High")</f>
        <v>Med</v>
      </c>
      <c r="T546" t="str">
        <f>CONCATENATE(Healthcare_Data_v1__4[[#This Row],[Medical Condition]],Healthcare_Data_v1__4[[#This Row],[Duration]])</f>
        <v>HypertensionMed</v>
      </c>
      <c r="U546">
        <f>MONTH(Healthcare_Data_v1__4[[#This Row],[Date of Admission]])</f>
        <v>12</v>
      </c>
      <c r="V546">
        <f>YEAR(Healthcare_Data_v1__4[[#This Row],[Date of Admission]])</f>
        <v>2018</v>
      </c>
      <c r="W546">
        <f>DAY(Healthcare_Data_v1__4[[#This Row],[Date of Admission]])</f>
        <v>30</v>
      </c>
    </row>
    <row r="547" spans="1:23" x14ac:dyDescent="0.3">
      <c r="A547" t="s">
        <v>18489</v>
      </c>
      <c r="B547">
        <v>82</v>
      </c>
      <c r="C547" t="s">
        <v>3</v>
      </c>
      <c r="D547" t="s">
        <v>16</v>
      </c>
      <c r="E547" t="s">
        <v>22</v>
      </c>
      <c r="F547" t="s">
        <v>9</v>
      </c>
      <c r="G547" s="1">
        <v>43754</v>
      </c>
      <c r="H547" t="s">
        <v>1183</v>
      </c>
      <c r="I547" t="s">
        <v>1184</v>
      </c>
      <c r="J547">
        <v>55701.115530000003</v>
      </c>
      <c r="K547" t="s">
        <v>41</v>
      </c>
      <c r="L547">
        <v>7624</v>
      </c>
      <c r="M547">
        <v>130</v>
      </c>
      <c r="N547" t="s">
        <v>48</v>
      </c>
      <c r="O547" s="1">
        <v>43764</v>
      </c>
      <c r="P547" t="s">
        <v>56</v>
      </c>
      <c r="Q547" t="s">
        <v>50</v>
      </c>
      <c r="R547">
        <f>Healthcare_Data_v1__4[[#This Row],[Discharge Date]]-Healthcare_Data_v1__4[[#This Row],[Date of Admission]]</f>
        <v>10</v>
      </c>
      <c r="S547" t="str" cm="1">
        <f t="array" ref="S547">_xlfn.IFS( Healthcare_Data_v1__4[[#This Row],[Days of Stay]]&lt;10,"Low",Healthcare_Data_v1__4[[#This Row],[Days of Stay]]&lt;20,"Med",Healthcare_Data_v1__4[[#This Row],[Days of Stay]]&lt;=30,"High")</f>
        <v>Med</v>
      </c>
      <c r="T547" t="str">
        <f>CONCATENATE(Healthcare_Data_v1__4[[#This Row],[Medical Condition]],Healthcare_Data_v1__4[[#This Row],[Duration]])</f>
        <v>ArthritisMed</v>
      </c>
      <c r="U547">
        <f>MONTH(Healthcare_Data_v1__4[[#This Row],[Date of Admission]])</f>
        <v>10</v>
      </c>
      <c r="V547">
        <f>YEAR(Healthcare_Data_v1__4[[#This Row],[Date of Admission]])</f>
        <v>2019</v>
      </c>
      <c r="W547">
        <f>DAY(Healthcare_Data_v1__4[[#This Row],[Date of Admission]])</f>
        <v>16</v>
      </c>
    </row>
    <row r="548" spans="1:23" x14ac:dyDescent="0.3">
      <c r="A548" t="s">
        <v>18490</v>
      </c>
      <c r="B548">
        <v>21</v>
      </c>
      <c r="C548" t="s">
        <v>12</v>
      </c>
      <c r="D548" t="s">
        <v>16</v>
      </c>
      <c r="E548" t="s">
        <v>21</v>
      </c>
      <c r="F548" t="s">
        <v>4</v>
      </c>
      <c r="G548" s="1">
        <v>44267</v>
      </c>
      <c r="H548" t="s">
        <v>1185</v>
      </c>
      <c r="I548" t="s">
        <v>1186</v>
      </c>
      <c r="J548">
        <v>55688.462630000002</v>
      </c>
      <c r="K548" t="s">
        <v>69</v>
      </c>
      <c r="L548">
        <v>49762</v>
      </c>
      <c r="M548">
        <v>486</v>
      </c>
      <c r="N548" t="s">
        <v>55</v>
      </c>
      <c r="O548" s="1">
        <v>44268</v>
      </c>
      <c r="P548" t="s">
        <v>60</v>
      </c>
      <c r="Q548" t="s">
        <v>44</v>
      </c>
      <c r="R548">
        <f>Healthcare_Data_v1__4[[#This Row],[Discharge Date]]-Healthcare_Data_v1__4[[#This Row],[Date of Admission]]</f>
        <v>1</v>
      </c>
      <c r="S548" t="str" cm="1">
        <f t="array" ref="S548">_xlfn.IFS( Healthcare_Data_v1__4[[#This Row],[Days of Stay]]&lt;10,"Low",Healthcare_Data_v1__4[[#This Row],[Days of Stay]]&lt;20,"Med",Healthcare_Data_v1__4[[#This Row],[Days of Stay]]&lt;=30,"High")</f>
        <v>Low</v>
      </c>
      <c r="T548" t="str">
        <f>CONCATENATE(Healthcare_Data_v1__4[[#This Row],[Medical Condition]],Healthcare_Data_v1__4[[#This Row],[Duration]])</f>
        <v>DiabetesLow</v>
      </c>
      <c r="U548">
        <f>MONTH(Healthcare_Data_v1__4[[#This Row],[Date of Admission]])</f>
        <v>3</v>
      </c>
      <c r="V548">
        <f>YEAR(Healthcare_Data_v1__4[[#This Row],[Date of Admission]])</f>
        <v>2021</v>
      </c>
      <c r="W548">
        <f>DAY(Healthcare_Data_v1__4[[#This Row],[Date of Admission]])</f>
        <v>12</v>
      </c>
    </row>
    <row r="549" spans="1:23" x14ac:dyDescent="0.3">
      <c r="A549" t="s">
        <v>18491</v>
      </c>
      <c r="B549">
        <v>41</v>
      </c>
      <c r="C549" t="s">
        <v>8</v>
      </c>
      <c r="D549" t="s">
        <v>16</v>
      </c>
      <c r="E549" t="s">
        <v>19</v>
      </c>
      <c r="F549" t="s">
        <v>10</v>
      </c>
      <c r="G549" s="1">
        <v>43433</v>
      </c>
      <c r="H549" t="s">
        <v>1187</v>
      </c>
      <c r="I549" t="s">
        <v>1188</v>
      </c>
      <c r="J549">
        <v>55688.325190000003</v>
      </c>
      <c r="K549" t="s">
        <v>63</v>
      </c>
      <c r="L549">
        <v>20630</v>
      </c>
      <c r="M549">
        <v>195</v>
      </c>
      <c r="N549" t="s">
        <v>48</v>
      </c>
      <c r="O549" s="1">
        <v>43463</v>
      </c>
      <c r="P549" t="s">
        <v>43</v>
      </c>
      <c r="Q549" t="s">
        <v>50</v>
      </c>
      <c r="R549">
        <f>Healthcare_Data_v1__4[[#This Row],[Discharge Date]]-Healthcare_Data_v1__4[[#This Row],[Date of Admission]]</f>
        <v>30</v>
      </c>
      <c r="S549" t="str" cm="1">
        <f t="array" ref="S549">_xlfn.IFS( Healthcare_Data_v1__4[[#This Row],[Days of Stay]]&lt;10,"Low",Healthcare_Data_v1__4[[#This Row],[Days of Stay]]&lt;20,"Med",Healthcare_Data_v1__4[[#This Row],[Days of Stay]]&lt;=30,"High")</f>
        <v>High</v>
      </c>
      <c r="T549" t="str">
        <f>CONCATENATE(Healthcare_Data_v1__4[[#This Row],[Medical Condition]],Healthcare_Data_v1__4[[#This Row],[Duration]])</f>
        <v>HypertensionHigh</v>
      </c>
      <c r="U549">
        <f>MONTH(Healthcare_Data_v1__4[[#This Row],[Date of Admission]])</f>
        <v>11</v>
      </c>
      <c r="V549">
        <f>YEAR(Healthcare_Data_v1__4[[#This Row],[Date of Admission]])</f>
        <v>2018</v>
      </c>
      <c r="W549">
        <f>DAY(Healthcare_Data_v1__4[[#This Row],[Date of Admission]])</f>
        <v>29</v>
      </c>
    </row>
    <row r="550" spans="1:23" x14ac:dyDescent="0.3">
      <c r="A550" t="s">
        <v>18492</v>
      </c>
      <c r="B550">
        <v>32</v>
      </c>
      <c r="C550" t="s">
        <v>5</v>
      </c>
      <c r="D550" t="s">
        <v>15</v>
      </c>
      <c r="E550" t="s">
        <v>21</v>
      </c>
      <c r="F550" t="s">
        <v>7</v>
      </c>
      <c r="G550" s="1">
        <v>45135</v>
      </c>
      <c r="H550" t="s">
        <v>1189</v>
      </c>
      <c r="I550" t="s">
        <v>1190</v>
      </c>
      <c r="J550">
        <v>55675.334020000002</v>
      </c>
      <c r="K550" t="s">
        <v>66</v>
      </c>
      <c r="L550">
        <v>6783</v>
      </c>
      <c r="M550">
        <v>370</v>
      </c>
      <c r="N550" t="s">
        <v>55</v>
      </c>
      <c r="O550" s="1">
        <v>45140</v>
      </c>
      <c r="P550" t="s">
        <v>60</v>
      </c>
      <c r="Q550" t="s">
        <v>44</v>
      </c>
      <c r="R550">
        <f>Healthcare_Data_v1__4[[#This Row],[Discharge Date]]-Healthcare_Data_v1__4[[#This Row],[Date of Admission]]</f>
        <v>5</v>
      </c>
      <c r="S550" t="str" cm="1">
        <f t="array" ref="S550">_xlfn.IFS( Healthcare_Data_v1__4[[#This Row],[Days of Stay]]&lt;10,"Low",Healthcare_Data_v1__4[[#This Row],[Days of Stay]]&lt;20,"Med",Healthcare_Data_v1__4[[#This Row],[Days of Stay]]&lt;=30,"High")</f>
        <v>Low</v>
      </c>
      <c r="T550" t="str">
        <f>CONCATENATE(Healthcare_Data_v1__4[[#This Row],[Medical Condition]],Healthcare_Data_v1__4[[#This Row],[Duration]])</f>
        <v>ObesityLow</v>
      </c>
      <c r="U550">
        <f>MONTH(Healthcare_Data_v1__4[[#This Row],[Date of Admission]])</f>
        <v>7</v>
      </c>
      <c r="V550">
        <f>YEAR(Healthcare_Data_v1__4[[#This Row],[Date of Admission]])</f>
        <v>2023</v>
      </c>
      <c r="W550">
        <f>DAY(Healthcare_Data_v1__4[[#This Row],[Date of Admission]])</f>
        <v>28</v>
      </c>
    </row>
    <row r="551" spans="1:23" x14ac:dyDescent="0.3">
      <c r="A551" t="s">
        <v>18493</v>
      </c>
      <c r="B551">
        <v>69</v>
      </c>
      <c r="C551" t="s">
        <v>3</v>
      </c>
      <c r="D551" t="s">
        <v>15</v>
      </c>
      <c r="E551" t="s">
        <v>25</v>
      </c>
      <c r="F551" t="s">
        <v>9</v>
      </c>
      <c r="G551" s="1">
        <v>43845</v>
      </c>
      <c r="H551" t="s">
        <v>1191</v>
      </c>
      <c r="I551" t="s">
        <v>1192</v>
      </c>
      <c r="J551">
        <v>55674.081700000002</v>
      </c>
      <c r="K551" t="s">
        <v>41</v>
      </c>
      <c r="L551">
        <v>35879</v>
      </c>
      <c r="M551">
        <v>394</v>
      </c>
      <c r="N551" t="s">
        <v>48</v>
      </c>
      <c r="O551" s="1">
        <v>43851</v>
      </c>
      <c r="P551" t="s">
        <v>43</v>
      </c>
      <c r="Q551" t="s">
        <v>50</v>
      </c>
      <c r="R551">
        <f>Healthcare_Data_v1__4[[#This Row],[Discharge Date]]-Healthcare_Data_v1__4[[#This Row],[Date of Admission]]</f>
        <v>6</v>
      </c>
      <c r="S551" t="str" cm="1">
        <f t="array" ref="S551">_xlfn.IFS( Healthcare_Data_v1__4[[#This Row],[Days of Stay]]&lt;10,"Low",Healthcare_Data_v1__4[[#This Row],[Days of Stay]]&lt;20,"Med",Healthcare_Data_v1__4[[#This Row],[Days of Stay]]&lt;=30,"High")</f>
        <v>Low</v>
      </c>
      <c r="T551" t="str">
        <f>CONCATENATE(Healthcare_Data_v1__4[[#This Row],[Medical Condition]],Healthcare_Data_v1__4[[#This Row],[Duration]])</f>
        <v>ArthritisLow</v>
      </c>
      <c r="U551">
        <f>MONTH(Healthcare_Data_v1__4[[#This Row],[Date of Admission]])</f>
        <v>1</v>
      </c>
      <c r="V551">
        <f>YEAR(Healthcare_Data_v1__4[[#This Row],[Date of Admission]])</f>
        <v>2020</v>
      </c>
      <c r="W551">
        <f>DAY(Healthcare_Data_v1__4[[#This Row],[Date of Admission]])</f>
        <v>15</v>
      </c>
    </row>
    <row r="552" spans="1:23" x14ac:dyDescent="0.3">
      <c r="A552" t="s">
        <v>18494</v>
      </c>
      <c r="B552">
        <v>28</v>
      </c>
      <c r="C552" t="s">
        <v>5</v>
      </c>
      <c r="D552" t="s">
        <v>15</v>
      </c>
      <c r="E552" t="s">
        <v>22</v>
      </c>
      <c r="F552" t="s">
        <v>10</v>
      </c>
      <c r="G552" s="1">
        <v>44272</v>
      </c>
      <c r="H552" t="s">
        <v>1193</v>
      </c>
      <c r="I552" t="s">
        <v>1194</v>
      </c>
      <c r="J552">
        <v>55616.757409999998</v>
      </c>
      <c r="K552" t="s">
        <v>69</v>
      </c>
      <c r="L552">
        <v>31523</v>
      </c>
      <c r="M552">
        <v>332</v>
      </c>
      <c r="N552" t="s">
        <v>55</v>
      </c>
      <c r="O552" s="1">
        <v>44288</v>
      </c>
      <c r="P552" t="s">
        <v>49</v>
      </c>
      <c r="Q552" t="s">
        <v>50</v>
      </c>
      <c r="R552">
        <f>Healthcare_Data_v1__4[[#This Row],[Discharge Date]]-Healthcare_Data_v1__4[[#This Row],[Date of Admission]]</f>
        <v>16</v>
      </c>
      <c r="S552" t="str" cm="1">
        <f t="array" ref="S552">_xlfn.IFS( Healthcare_Data_v1__4[[#This Row],[Days of Stay]]&lt;10,"Low",Healthcare_Data_v1__4[[#This Row],[Days of Stay]]&lt;20,"Med",Healthcare_Data_v1__4[[#This Row],[Days of Stay]]&lt;=30,"High")</f>
        <v>Med</v>
      </c>
      <c r="T552" t="str">
        <f>CONCATENATE(Healthcare_Data_v1__4[[#This Row],[Medical Condition]],Healthcare_Data_v1__4[[#This Row],[Duration]])</f>
        <v>HypertensionMed</v>
      </c>
      <c r="U552">
        <f>MONTH(Healthcare_Data_v1__4[[#This Row],[Date of Admission]])</f>
        <v>3</v>
      </c>
      <c r="V552">
        <f>YEAR(Healthcare_Data_v1__4[[#This Row],[Date of Admission]])</f>
        <v>2021</v>
      </c>
      <c r="W552">
        <f>DAY(Healthcare_Data_v1__4[[#This Row],[Date of Admission]])</f>
        <v>17</v>
      </c>
    </row>
    <row r="553" spans="1:23" x14ac:dyDescent="0.3">
      <c r="A553" t="s">
        <v>1195</v>
      </c>
      <c r="B553">
        <v>38</v>
      </c>
      <c r="C553" t="s">
        <v>5</v>
      </c>
      <c r="D553" t="s">
        <v>16</v>
      </c>
      <c r="E553" t="s">
        <v>22</v>
      </c>
      <c r="F553" t="s">
        <v>10</v>
      </c>
      <c r="G553" s="1">
        <v>44879</v>
      </c>
      <c r="H553" t="s">
        <v>1196</v>
      </c>
      <c r="I553" t="s">
        <v>1197</v>
      </c>
      <c r="J553">
        <v>55584.041310000001</v>
      </c>
      <c r="K553" t="s">
        <v>47</v>
      </c>
      <c r="L553">
        <v>25071</v>
      </c>
      <c r="M553">
        <v>183</v>
      </c>
      <c r="N553" t="s">
        <v>48</v>
      </c>
      <c r="O553" s="1">
        <v>44908</v>
      </c>
      <c r="P553" t="s">
        <v>43</v>
      </c>
      <c r="Q553" t="s">
        <v>50</v>
      </c>
      <c r="R553">
        <f>Healthcare_Data_v1__4[[#This Row],[Discharge Date]]-Healthcare_Data_v1__4[[#This Row],[Date of Admission]]</f>
        <v>29</v>
      </c>
      <c r="S553" t="str" cm="1">
        <f t="array" ref="S553">_xlfn.IFS( Healthcare_Data_v1__4[[#This Row],[Days of Stay]]&lt;10,"Low",Healthcare_Data_v1__4[[#This Row],[Days of Stay]]&lt;20,"Med",Healthcare_Data_v1__4[[#This Row],[Days of Stay]]&lt;=30,"High")</f>
        <v>High</v>
      </c>
      <c r="T553" t="str">
        <f>CONCATENATE(Healthcare_Data_v1__4[[#This Row],[Medical Condition]],Healthcare_Data_v1__4[[#This Row],[Duration]])</f>
        <v>HypertensionHigh</v>
      </c>
      <c r="U553">
        <f>MONTH(Healthcare_Data_v1__4[[#This Row],[Date of Admission]])</f>
        <v>11</v>
      </c>
      <c r="V553">
        <f>YEAR(Healthcare_Data_v1__4[[#This Row],[Date of Admission]])</f>
        <v>2022</v>
      </c>
      <c r="W553">
        <f>DAY(Healthcare_Data_v1__4[[#This Row],[Date of Admission]])</f>
        <v>14</v>
      </c>
    </row>
    <row r="554" spans="1:23" x14ac:dyDescent="0.3">
      <c r="A554" t="s">
        <v>1198</v>
      </c>
      <c r="B554">
        <v>27</v>
      </c>
      <c r="C554" t="s">
        <v>5</v>
      </c>
      <c r="D554" t="s">
        <v>15</v>
      </c>
      <c r="E554" t="s">
        <v>21</v>
      </c>
      <c r="F554" t="s">
        <v>10</v>
      </c>
      <c r="G554" s="1">
        <v>43640</v>
      </c>
      <c r="H554" t="s">
        <v>1199</v>
      </c>
      <c r="I554" t="s">
        <v>1200</v>
      </c>
      <c r="J554">
        <v>55566.381419999998</v>
      </c>
      <c r="K554" t="s">
        <v>66</v>
      </c>
      <c r="L554">
        <v>13673</v>
      </c>
      <c r="M554">
        <v>482</v>
      </c>
      <c r="N554" t="s">
        <v>55</v>
      </c>
      <c r="O554" s="1">
        <v>43658</v>
      </c>
      <c r="P554" t="s">
        <v>43</v>
      </c>
      <c r="Q554" t="s">
        <v>57</v>
      </c>
      <c r="R554">
        <f>Healthcare_Data_v1__4[[#This Row],[Discharge Date]]-Healthcare_Data_v1__4[[#This Row],[Date of Admission]]</f>
        <v>18</v>
      </c>
      <c r="S554" t="str" cm="1">
        <f t="array" ref="S554">_xlfn.IFS( Healthcare_Data_v1__4[[#This Row],[Days of Stay]]&lt;10,"Low",Healthcare_Data_v1__4[[#This Row],[Days of Stay]]&lt;20,"Med",Healthcare_Data_v1__4[[#This Row],[Days of Stay]]&lt;=30,"High")</f>
        <v>Med</v>
      </c>
      <c r="T554" t="str">
        <f>CONCATENATE(Healthcare_Data_v1__4[[#This Row],[Medical Condition]],Healthcare_Data_v1__4[[#This Row],[Duration]])</f>
        <v>HypertensionMed</v>
      </c>
      <c r="U554">
        <f>MONTH(Healthcare_Data_v1__4[[#This Row],[Date of Admission]])</f>
        <v>6</v>
      </c>
      <c r="V554">
        <f>YEAR(Healthcare_Data_v1__4[[#This Row],[Date of Admission]])</f>
        <v>2019</v>
      </c>
      <c r="W554">
        <f>DAY(Healthcare_Data_v1__4[[#This Row],[Date of Admission]])</f>
        <v>24</v>
      </c>
    </row>
    <row r="555" spans="1:23" x14ac:dyDescent="0.3">
      <c r="A555" t="s">
        <v>18495</v>
      </c>
      <c r="B555">
        <v>29</v>
      </c>
      <c r="C555" t="s">
        <v>5</v>
      </c>
      <c r="D555" t="s">
        <v>15</v>
      </c>
      <c r="E555" t="s">
        <v>26</v>
      </c>
      <c r="F555" t="s">
        <v>10</v>
      </c>
      <c r="G555" s="1">
        <v>43803</v>
      </c>
      <c r="H555" t="s">
        <v>1201</v>
      </c>
      <c r="I555" t="s">
        <v>1202</v>
      </c>
      <c r="J555">
        <v>55540.300940000001</v>
      </c>
      <c r="K555" t="s">
        <v>66</v>
      </c>
      <c r="L555">
        <v>32179</v>
      </c>
      <c r="M555">
        <v>349</v>
      </c>
      <c r="N555" t="s">
        <v>55</v>
      </c>
      <c r="O555" s="1">
        <v>43830</v>
      </c>
      <c r="P555" t="s">
        <v>49</v>
      </c>
      <c r="Q555" t="s">
        <v>57</v>
      </c>
      <c r="R555">
        <f>Healthcare_Data_v1__4[[#This Row],[Discharge Date]]-Healthcare_Data_v1__4[[#This Row],[Date of Admission]]</f>
        <v>27</v>
      </c>
      <c r="S555" t="str" cm="1">
        <f t="array" ref="S555">_xlfn.IFS( Healthcare_Data_v1__4[[#This Row],[Days of Stay]]&lt;10,"Low",Healthcare_Data_v1__4[[#This Row],[Days of Stay]]&lt;20,"Med",Healthcare_Data_v1__4[[#This Row],[Days of Stay]]&lt;=30,"High")</f>
        <v>High</v>
      </c>
      <c r="T555" t="str">
        <f>CONCATENATE(Healthcare_Data_v1__4[[#This Row],[Medical Condition]],Healthcare_Data_v1__4[[#This Row],[Duration]])</f>
        <v>HypertensionHigh</v>
      </c>
      <c r="U555">
        <f>MONTH(Healthcare_Data_v1__4[[#This Row],[Date of Admission]])</f>
        <v>12</v>
      </c>
      <c r="V555">
        <f>YEAR(Healthcare_Data_v1__4[[#This Row],[Date of Admission]])</f>
        <v>2019</v>
      </c>
      <c r="W555">
        <f>DAY(Healthcare_Data_v1__4[[#This Row],[Date of Admission]])</f>
        <v>4</v>
      </c>
    </row>
    <row r="556" spans="1:23" x14ac:dyDescent="0.3">
      <c r="A556" t="s">
        <v>18496</v>
      </c>
      <c r="B556">
        <v>71</v>
      </c>
      <c r="C556" t="s">
        <v>3</v>
      </c>
      <c r="D556" t="s">
        <v>15</v>
      </c>
      <c r="E556" t="s">
        <v>22</v>
      </c>
      <c r="F556" t="s">
        <v>11</v>
      </c>
      <c r="G556" s="1">
        <v>44230</v>
      </c>
      <c r="H556" t="s">
        <v>1203</v>
      </c>
      <c r="I556" t="s">
        <v>1204</v>
      </c>
      <c r="J556">
        <v>55536.804580000004</v>
      </c>
      <c r="K556" t="s">
        <v>41</v>
      </c>
      <c r="L556">
        <v>44498</v>
      </c>
      <c r="M556">
        <v>129</v>
      </c>
      <c r="N556" t="s">
        <v>55</v>
      </c>
      <c r="O556" s="1">
        <v>44258</v>
      </c>
      <c r="P556" t="s">
        <v>56</v>
      </c>
      <c r="Q556" t="s">
        <v>44</v>
      </c>
      <c r="R556">
        <f>Healthcare_Data_v1__4[[#This Row],[Discharge Date]]-Healthcare_Data_v1__4[[#This Row],[Date of Admission]]</f>
        <v>28</v>
      </c>
      <c r="S556" t="str" cm="1">
        <f t="array" ref="S556">_xlfn.IFS( Healthcare_Data_v1__4[[#This Row],[Days of Stay]]&lt;10,"Low",Healthcare_Data_v1__4[[#This Row],[Days of Stay]]&lt;20,"Med",Healthcare_Data_v1__4[[#This Row],[Days of Stay]]&lt;=30,"High")</f>
        <v>High</v>
      </c>
      <c r="T556" t="str">
        <f>CONCATENATE(Healthcare_Data_v1__4[[#This Row],[Medical Condition]],Healthcare_Data_v1__4[[#This Row],[Duration]])</f>
        <v>CancerHigh</v>
      </c>
      <c r="U556">
        <f>MONTH(Healthcare_Data_v1__4[[#This Row],[Date of Admission]])</f>
        <v>2</v>
      </c>
      <c r="V556">
        <f>YEAR(Healthcare_Data_v1__4[[#This Row],[Date of Admission]])</f>
        <v>2021</v>
      </c>
      <c r="W556">
        <f>DAY(Healthcare_Data_v1__4[[#This Row],[Date of Admission]])</f>
        <v>3</v>
      </c>
    </row>
    <row r="557" spans="1:23" x14ac:dyDescent="0.3">
      <c r="A557" t="s">
        <v>18497</v>
      </c>
      <c r="B557">
        <v>48</v>
      </c>
      <c r="C557" t="s">
        <v>8</v>
      </c>
      <c r="D557" t="s">
        <v>15</v>
      </c>
      <c r="E557" t="s">
        <v>21</v>
      </c>
      <c r="F557" t="s">
        <v>7</v>
      </c>
      <c r="G557" s="1">
        <v>44671</v>
      </c>
      <c r="H557" t="s">
        <v>1205</v>
      </c>
      <c r="I557" t="s">
        <v>1206</v>
      </c>
      <c r="J557">
        <v>55526.234559999997</v>
      </c>
      <c r="K557" t="s">
        <v>41</v>
      </c>
      <c r="L557">
        <v>23430</v>
      </c>
      <c r="M557">
        <v>101</v>
      </c>
      <c r="N557" t="s">
        <v>55</v>
      </c>
      <c r="O557" s="1">
        <v>44686</v>
      </c>
      <c r="P557" t="s">
        <v>49</v>
      </c>
      <c r="Q557" t="s">
        <v>50</v>
      </c>
      <c r="R557">
        <f>Healthcare_Data_v1__4[[#This Row],[Discharge Date]]-Healthcare_Data_v1__4[[#This Row],[Date of Admission]]</f>
        <v>15</v>
      </c>
      <c r="S557" t="str" cm="1">
        <f t="array" ref="S557">_xlfn.IFS( Healthcare_Data_v1__4[[#This Row],[Days of Stay]]&lt;10,"Low",Healthcare_Data_v1__4[[#This Row],[Days of Stay]]&lt;20,"Med",Healthcare_Data_v1__4[[#This Row],[Days of Stay]]&lt;=30,"High")</f>
        <v>Med</v>
      </c>
      <c r="T557" t="str">
        <f>CONCATENATE(Healthcare_Data_v1__4[[#This Row],[Medical Condition]],Healthcare_Data_v1__4[[#This Row],[Duration]])</f>
        <v>ObesityMed</v>
      </c>
      <c r="U557">
        <f>MONTH(Healthcare_Data_v1__4[[#This Row],[Date of Admission]])</f>
        <v>4</v>
      </c>
      <c r="V557">
        <f>YEAR(Healthcare_Data_v1__4[[#This Row],[Date of Admission]])</f>
        <v>2022</v>
      </c>
      <c r="W557">
        <f>DAY(Healthcare_Data_v1__4[[#This Row],[Date of Admission]])</f>
        <v>20</v>
      </c>
    </row>
    <row r="558" spans="1:23" x14ac:dyDescent="0.3">
      <c r="A558" t="s">
        <v>18498</v>
      </c>
      <c r="B558">
        <v>61</v>
      </c>
      <c r="C558" t="s">
        <v>3</v>
      </c>
      <c r="D558" t="s">
        <v>16</v>
      </c>
      <c r="E558" t="s">
        <v>24</v>
      </c>
      <c r="F558" t="s">
        <v>9</v>
      </c>
      <c r="G558" s="1">
        <v>44528</v>
      </c>
      <c r="H558" t="s">
        <v>1207</v>
      </c>
      <c r="I558" t="s">
        <v>1208</v>
      </c>
      <c r="J558">
        <v>55522.159390000001</v>
      </c>
      <c r="K558" t="s">
        <v>41</v>
      </c>
      <c r="L558">
        <v>9954</v>
      </c>
      <c r="M558">
        <v>437</v>
      </c>
      <c r="N558" t="s">
        <v>55</v>
      </c>
      <c r="O558" s="1">
        <v>44542</v>
      </c>
      <c r="P558" t="s">
        <v>56</v>
      </c>
      <c r="Q558" t="s">
        <v>50</v>
      </c>
      <c r="R558">
        <f>Healthcare_Data_v1__4[[#This Row],[Discharge Date]]-Healthcare_Data_v1__4[[#This Row],[Date of Admission]]</f>
        <v>14</v>
      </c>
      <c r="S558" t="str" cm="1">
        <f t="array" ref="S558">_xlfn.IFS( Healthcare_Data_v1__4[[#This Row],[Days of Stay]]&lt;10,"Low",Healthcare_Data_v1__4[[#This Row],[Days of Stay]]&lt;20,"Med",Healthcare_Data_v1__4[[#This Row],[Days of Stay]]&lt;=30,"High")</f>
        <v>Med</v>
      </c>
      <c r="T558" t="str">
        <f>CONCATENATE(Healthcare_Data_v1__4[[#This Row],[Medical Condition]],Healthcare_Data_v1__4[[#This Row],[Duration]])</f>
        <v>ArthritisMed</v>
      </c>
      <c r="U558">
        <f>MONTH(Healthcare_Data_v1__4[[#This Row],[Date of Admission]])</f>
        <v>11</v>
      </c>
      <c r="V558">
        <f>YEAR(Healthcare_Data_v1__4[[#This Row],[Date of Admission]])</f>
        <v>2021</v>
      </c>
      <c r="W558">
        <f>DAY(Healthcare_Data_v1__4[[#This Row],[Date of Admission]])</f>
        <v>28</v>
      </c>
    </row>
    <row r="559" spans="1:23" x14ac:dyDescent="0.3">
      <c r="A559" t="s">
        <v>18499</v>
      </c>
      <c r="B559">
        <v>83</v>
      </c>
      <c r="C559" t="s">
        <v>3</v>
      </c>
      <c r="D559" t="s">
        <v>15</v>
      </c>
      <c r="E559" t="s">
        <v>22</v>
      </c>
      <c r="F559" t="s">
        <v>9</v>
      </c>
      <c r="G559" s="1">
        <v>44541</v>
      </c>
      <c r="H559" t="s">
        <v>1209</v>
      </c>
      <c r="I559" t="s">
        <v>1210</v>
      </c>
      <c r="J559">
        <v>55505.569710000003</v>
      </c>
      <c r="K559" t="s">
        <v>41</v>
      </c>
      <c r="L559">
        <v>24530</v>
      </c>
      <c r="M559">
        <v>350</v>
      </c>
      <c r="N559" t="s">
        <v>42</v>
      </c>
      <c r="O559" s="1">
        <v>44541</v>
      </c>
      <c r="P559" t="s">
        <v>43</v>
      </c>
      <c r="Q559" t="s">
        <v>57</v>
      </c>
      <c r="R559">
        <f>Healthcare_Data_v1__4[[#This Row],[Discharge Date]]-Healthcare_Data_v1__4[[#This Row],[Date of Admission]]</f>
        <v>0</v>
      </c>
      <c r="S559" t="str" cm="1">
        <f t="array" ref="S559">_xlfn.IFS( Healthcare_Data_v1__4[[#This Row],[Days of Stay]]&lt;10,"Low",Healthcare_Data_v1__4[[#This Row],[Days of Stay]]&lt;20,"Med",Healthcare_Data_v1__4[[#This Row],[Days of Stay]]&lt;=30,"High")</f>
        <v>Low</v>
      </c>
      <c r="T559" t="str">
        <f>CONCATENATE(Healthcare_Data_v1__4[[#This Row],[Medical Condition]],Healthcare_Data_v1__4[[#This Row],[Duration]])</f>
        <v>ArthritisLow</v>
      </c>
      <c r="U559">
        <f>MONTH(Healthcare_Data_v1__4[[#This Row],[Date of Admission]])</f>
        <v>12</v>
      </c>
      <c r="V559">
        <f>YEAR(Healthcare_Data_v1__4[[#This Row],[Date of Admission]])</f>
        <v>2021</v>
      </c>
      <c r="W559">
        <f>DAY(Healthcare_Data_v1__4[[#This Row],[Date of Admission]])</f>
        <v>11</v>
      </c>
    </row>
    <row r="560" spans="1:23" x14ac:dyDescent="0.3">
      <c r="A560" t="s">
        <v>18500</v>
      </c>
      <c r="B560">
        <v>61</v>
      </c>
      <c r="C560" t="s">
        <v>3</v>
      </c>
      <c r="D560" t="s">
        <v>16</v>
      </c>
      <c r="E560" t="s">
        <v>24</v>
      </c>
      <c r="F560" t="s">
        <v>4</v>
      </c>
      <c r="G560" s="1">
        <v>43563</v>
      </c>
      <c r="H560" t="s">
        <v>1211</v>
      </c>
      <c r="I560" t="s">
        <v>1212</v>
      </c>
      <c r="J560">
        <v>55502.333720000002</v>
      </c>
      <c r="K560" t="s">
        <v>41</v>
      </c>
      <c r="L560">
        <v>55818</v>
      </c>
      <c r="M560">
        <v>309</v>
      </c>
      <c r="N560" t="s">
        <v>48</v>
      </c>
      <c r="O560" s="1">
        <v>43589</v>
      </c>
      <c r="P560" t="s">
        <v>56</v>
      </c>
      <c r="Q560" t="s">
        <v>44</v>
      </c>
      <c r="R560">
        <f>Healthcare_Data_v1__4[[#This Row],[Discharge Date]]-Healthcare_Data_v1__4[[#This Row],[Date of Admission]]</f>
        <v>26</v>
      </c>
      <c r="S560" t="str" cm="1">
        <f t="array" ref="S560">_xlfn.IFS( Healthcare_Data_v1__4[[#This Row],[Days of Stay]]&lt;10,"Low",Healthcare_Data_v1__4[[#This Row],[Days of Stay]]&lt;20,"Med",Healthcare_Data_v1__4[[#This Row],[Days of Stay]]&lt;=30,"High")</f>
        <v>High</v>
      </c>
      <c r="T560" t="str">
        <f>CONCATENATE(Healthcare_Data_v1__4[[#This Row],[Medical Condition]],Healthcare_Data_v1__4[[#This Row],[Duration]])</f>
        <v>DiabetesHigh</v>
      </c>
      <c r="U560">
        <f>MONTH(Healthcare_Data_v1__4[[#This Row],[Date of Admission]])</f>
        <v>4</v>
      </c>
      <c r="V560">
        <f>YEAR(Healthcare_Data_v1__4[[#This Row],[Date of Admission]])</f>
        <v>2019</v>
      </c>
      <c r="W560">
        <f>DAY(Healthcare_Data_v1__4[[#This Row],[Date of Admission]])</f>
        <v>8</v>
      </c>
    </row>
    <row r="561" spans="1:23" x14ac:dyDescent="0.3">
      <c r="A561" t="s">
        <v>18501</v>
      </c>
      <c r="B561">
        <v>56</v>
      </c>
      <c r="C561" t="s">
        <v>3</v>
      </c>
      <c r="D561" t="s">
        <v>16</v>
      </c>
      <c r="E561" t="s">
        <v>25</v>
      </c>
      <c r="F561" t="s">
        <v>10</v>
      </c>
      <c r="G561" s="1">
        <v>44966</v>
      </c>
      <c r="H561" t="s">
        <v>1213</v>
      </c>
      <c r="I561" t="s">
        <v>1214</v>
      </c>
      <c r="J561">
        <v>55464.510540000003</v>
      </c>
      <c r="K561" t="s">
        <v>47</v>
      </c>
      <c r="L561">
        <v>7787</v>
      </c>
      <c r="M561">
        <v>114</v>
      </c>
      <c r="N561" t="s">
        <v>55</v>
      </c>
      <c r="O561" s="1">
        <v>44979</v>
      </c>
      <c r="P561" t="s">
        <v>43</v>
      </c>
      <c r="Q561" t="s">
        <v>44</v>
      </c>
      <c r="R561">
        <f>Healthcare_Data_v1__4[[#This Row],[Discharge Date]]-Healthcare_Data_v1__4[[#This Row],[Date of Admission]]</f>
        <v>13</v>
      </c>
      <c r="S561" t="str" cm="1">
        <f t="array" ref="S561">_xlfn.IFS( Healthcare_Data_v1__4[[#This Row],[Days of Stay]]&lt;10,"Low",Healthcare_Data_v1__4[[#This Row],[Days of Stay]]&lt;20,"Med",Healthcare_Data_v1__4[[#This Row],[Days of Stay]]&lt;=30,"High")</f>
        <v>Med</v>
      </c>
      <c r="T561" t="str">
        <f>CONCATENATE(Healthcare_Data_v1__4[[#This Row],[Medical Condition]],Healthcare_Data_v1__4[[#This Row],[Duration]])</f>
        <v>HypertensionMed</v>
      </c>
      <c r="U561">
        <f>MONTH(Healthcare_Data_v1__4[[#This Row],[Date of Admission]])</f>
        <v>2</v>
      </c>
      <c r="V561">
        <f>YEAR(Healthcare_Data_v1__4[[#This Row],[Date of Admission]])</f>
        <v>2023</v>
      </c>
      <c r="W561">
        <f>DAY(Healthcare_Data_v1__4[[#This Row],[Date of Admission]])</f>
        <v>9</v>
      </c>
    </row>
    <row r="562" spans="1:23" x14ac:dyDescent="0.3">
      <c r="A562" t="s">
        <v>18502</v>
      </c>
      <c r="B562">
        <v>80</v>
      </c>
      <c r="C562" t="s">
        <v>3</v>
      </c>
      <c r="D562" t="s">
        <v>16</v>
      </c>
      <c r="E562" t="s">
        <v>20</v>
      </c>
      <c r="F562" t="s">
        <v>7</v>
      </c>
      <c r="G562" s="1">
        <v>44377</v>
      </c>
      <c r="H562" t="s">
        <v>1215</v>
      </c>
      <c r="I562" t="s">
        <v>358</v>
      </c>
      <c r="J562">
        <v>55450.00387</v>
      </c>
      <c r="K562" t="s">
        <v>41</v>
      </c>
      <c r="L562">
        <v>23814</v>
      </c>
      <c r="M562">
        <v>394</v>
      </c>
      <c r="N562" t="s">
        <v>55</v>
      </c>
      <c r="O562" s="1">
        <v>44386</v>
      </c>
      <c r="P562" t="s">
        <v>85</v>
      </c>
      <c r="Q562" t="s">
        <v>44</v>
      </c>
      <c r="R562">
        <f>Healthcare_Data_v1__4[[#This Row],[Discharge Date]]-Healthcare_Data_v1__4[[#This Row],[Date of Admission]]</f>
        <v>9</v>
      </c>
      <c r="S562" t="str" cm="1">
        <f t="array" ref="S562">_xlfn.IFS( Healthcare_Data_v1__4[[#This Row],[Days of Stay]]&lt;10,"Low",Healthcare_Data_v1__4[[#This Row],[Days of Stay]]&lt;20,"Med",Healthcare_Data_v1__4[[#This Row],[Days of Stay]]&lt;=30,"High")</f>
        <v>Low</v>
      </c>
      <c r="T562" t="str">
        <f>CONCATENATE(Healthcare_Data_v1__4[[#This Row],[Medical Condition]],Healthcare_Data_v1__4[[#This Row],[Duration]])</f>
        <v>ObesityLow</v>
      </c>
      <c r="U562">
        <f>MONTH(Healthcare_Data_v1__4[[#This Row],[Date of Admission]])</f>
        <v>6</v>
      </c>
      <c r="V562">
        <f>YEAR(Healthcare_Data_v1__4[[#This Row],[Date of Admission]])</f>
        <v>2021</v>
      </c>
      <c r="W562">
        <f>DAY(Healthcare_Data_v1__4[[#This Row],[Date of Admission]])</f>
        <v>30</v>
      </c>
    </row>
    <row r="563" spans="1:23" x14ac:dyDescent="0.3">
      <c r="A563" t="s">
        <v>18503</v>
      </c>
      <c r="B563">
        <v>67</v>
      </c>
      <c r="C563" t="s">
        <v>3</v>
      </c>
      <c r="D563" t="s">
        <v>15</v>
      </c>
      <c r="E563" t="s">
        <v>22</v>
      </c>
      <c r="F563" t="s">
        <v>4</v>
      </c>
      <c r="G563" s="1">
        <v>43932</v>
      </c>
      <c r="H563" t="s">
        <v>1216</v>
      </c>
      <c r="I563" t="s">
        <v>1217</v>
      </c>
      <c r="J563">
        <v>55449.03469</v>
      </c>
      <c r="K563" t="s">
        <v>41</v>
      </c>
      <c r="L563">
        <v>37516</v>
      </c>
      <c r="M563">
        <v>359</v>
      </c>
      <c r="N563" t="s">
        <v>55</v>
      </c>
      <c r="O563" s="1">
        <v>43942</v>
      </c>
      <c r="P563" t="s">
        <v>56</v>
      </c>
      <c r="Q563" t="s">
        <v>57</v>
      </c>
      <c r="R563">
        <f>Healthcare_Data_v1__4[[#This Row],[Discharge Date]]-Healthcare_Data_v1__4[[#This Row],[Date of Admission]]</f>
        <v>10</v>
      </c>
      <c r="S563" t="str" cm="1">
        <f t="array" ref="S563">_xlfn.IFS( Healthcare_Data_v1__4[[#This Row],[Days of Stay]]&lt;10,"Low",Healthcare_Data_v1__4[[#This Row],[Days of Stay]]&lt;20,"Med",Healthcare_Data_v1__4[[#This Row],[Days of Stay]]&lt;=30,"High")</f>
        <v>Med</v>
      </c>
      <c r="T563" t="str">
        <f>CONCATENATE(Healthcare_Data_v1__4[[#This Row],[Medical Condition]],Healthcare_Data_v1__4[[#This Row],[Duration]])</f>
        <v>DiabetesMed</v>
      </c>
      <c r="U563">
        <f>MONTH(Healthcare_Data_v1__4[[#This Row],[Date of Admission]])</f>
        <v>4</v>
      </c>
      <c r="V563">
        <f>YEAR(Healthcare_Data_v1__4[[#This Row],[Date of Admission]])</f>
        <v>2020</v>
      </c>
      <c r="W563">
        <f>DAY(Healthcare_Data_v1__4[[#This Row],[Date of Admission]])</f>
        <v>11</v>
      </c>
    </row>
    <row r="564" spans="1:23" x14ac:dyDescent="0.3">
      <c r="A564" t="s">
        <v>18504</v>
      </c>
      <c r="B564">
        <v>35</v>
      </c>
      <c r="C564" t="s">
        <v>5</v>
      </c>
      <c r="D564" t="s">
        <v>16</v>
      </c>
      <c r="E564" t="s">
        <v>22</v>
      </c>
      <c r="F564" t="s">
        <v>10</v>
      </c>
      <c r="G564" s="1">
        <v>44604</v>
      </c>
      <c r="H564" t="s">
        <v>1218</v>
      </c>
      <c r="I564" t="s">
        <v>1219</v>
      </c>
      <c r="J564">
        <v>55398.900049999997</v>
      </c>
      <c r="K564" t="s">
        <v>47</v>
      </c>
      <c r="L564">
        <v>19847</v>
      </c>
      <c r="M564">
        <v>469</v>
      </c>
      <c r="N564" t="s">
        <v>48</v>
      </c>
      <c r="O564" s="1">
        <v>44621</v>
      </c>
      <c r="P564" t="s">
        <v>60</v>
      </c>
      <c r="Q564" t="s">
        <v>44</v>
      </c>
      <c r="R564">
        <f>Healthcare_Data_v1__4[[#This Row],[Discharge Date]]-Healthcare_Data_v1__4[[#This Row],[Date of Admission]]</f>
        <v>17</v>
      </c>
      <c r="S564" t="str" cm="1">
        <f t="array" ref="S564">_xlfn.IFS( Healthcare_Data_v1__4[[#This Row],[Days of Stay]]&lt;10,"Low",Healthcare_Data_v1__4[[#This Row],[Days of Stay]]&lt;20,"Med",Healthcare_Data_v1__4[[#This Row],[Days of Stay]]&lt;=30,"High")</f>
        <v>Med</v>
      </c>
      <c r="T564" t="str">
        <f>CONCATENATE(Healthcare_Data_v1__4[[#This Row],[Medical Condition]],Healthcare_Data_v1__4[[#This Row],[Duration]])</f>
        <v>HypertensionMed</v>
      </c>
      <c r="U564">
        <f>MONTH(Healthcare_Data_v1__4[[#This Row],[Date of Admission]])</f>
        <v>2</v>
      </c>
      <c r="V564">
        <f>YEAR(Healthcare_Data_v1__4[[#This Row],[Date of Admission]])</f>
        <v>2022</v>
      </c>
      <c r="W564">
        <f>DAY(Healthcare_Data_v1__4[[#This Row],[Date of Admission]])</f>
        <v>12</v>
      </c>
    </row>
    <row r="565" spans="1:23" x14ac:dyDescent="0.3">
      <c r="A565" t="s">
        <v>18505</v>
      </c>
      <c r="B565">
        <v>42</v>
      </c>
      <c r="C565" t="s">
        <v>8</v>
      </c>
      <c r="D565" t="s">
        <v>16</v>
      </c>
      <c r="E565" t="s">
        <v>26</v>
      </c>
      <c r="F565" t="s">
        <v>10</v>
      </c>
      <c r="G565" s="1">
        <v>44693</v>
      </c>
      <c r="H565" t="s">
        <v>1220</v>
      </c>
      <c r="I565" t="s">
        <v>1221</v>
      </c>
      <c r="J565">
        <v>55360.87</v>
      </c>
      <c r="K565" t="s">
        <v>47</v>
      </c>
      <c r="L565">
        <v>29859</v>
      </c>
      <c r="M565">
        <v>366</v>
      </c>
      <c r="N565" t="s">
        <v>48</v>
      </c>
      <c r="O565" s="1">
        <v>44717</v>
      </c>
      <c r="P565" t="s">
        <v>85</v>
      </c>
      <c r="Q565" t="s">
        <v>50</v>
      </c>
      <c r="R565">
        <f>Healthcare_Data_v1__4[[#This Row],[Discharge Date]]-Healthcare_Data_v1__4[[#This Row],[Date of Admission]]</f>
        <v>24</v>
      </c>
      <c r="S565" t="str" cm="1">
        <f t="array" ref="S565">_xlfn.IFS( Healthcare_Data_v1__4[[#This Row],[Days of Stay]]&lt;10,"Low",Healthcare_Data_v1__4[[#This Row],[Days of Stay]]&lt;20,"Med",Healthcare_Data_v1__4[[#This Row],[Days of Stay]]&lt;=30,"High")</f>
        <v>High</v>
      </c>
      <c r="T565" t="str">
        <f>CONCATENATE(Healthcare_Data_v1__4[[#This Row],[Medical Condition]],Healthcare_Data_v1__4[[#This Row],[Duration]])</f>
        <v>HypertensionHigh</v>
      </c>
      <c r="U565">
        <f>MONTH(Healthcare_Data_v1__4[[#This Row],[Date of Admission]])</f>
        <v>5</v>
      </c>
      <c r="V565">
        <f>YEAR(Healthcare_Data_v1__4[[#This Row],[Date of Admission]])</f>
        <v>2022</v>
      </c>
      <c r="W565">
        <f>DAY(Healthcare_Data_v1__4[[#This Row],[Date of Admission]])</f>
        <v>12</v>
      </c>
    </row>
    <row r="566" spans="1:23" x14ac:dyDescent="0.3">
      <c r="A566" t="s">
        <v>18506</v>
      </c>
      <c r="B566">
        <v>84</v>
      </c>
      <c r="C566" t="s">
        <v>3</v>
      </c>
      <c r="D566" t="s">
        <v>15</v>
      </c>
      <c r="E566" t="s">
        <v>20</v>
      </c>
      <c r="F566" t="s">
        <v>11</v>
      </c>
      <c r="G566" s="1">
        <v>44005</v>
      </c>
      <c r="H566" t="s">
        <v>1222</v>
      </c>
      <c r="I566" t="s">
        <v>1223</v>
      </c>
      <c r="J566">
        <v>55352.525430000002</v>
      </c>
      <c r="K566" t="s">
        <v>41</v>
      </c>
      <c r="L566">
        <v>33137</v>
      </c>
      <c r="M566">
        <v>158</v>
      </c>
      <c r="N566" t="s">
        <v>48</v>
      </c>
      <c r="O566" s="1">
        <v>44020</v>
      </c>
      <c r="P566" t="s">
        <v>85</v>
      </c>
      <c r="Q566" t="s">
        <v>57</v>
      </c>
      <c r="R566">
        <f>Healthcare_Data_v1__4[[#This Row],[Discharge Date]]-Healthcare_Data_v1__4[[#This Row],[Date of Admission]]</f>
        <v>15</v>
      </c>
      <c r="S566" t="str" cm="1">
        <f t="array" ref="S566">_xlfn.IFS( Healthcare_Data_v1__4[[#This Row],[Days of Stay]]&lt;10,"Low",Healthcare_Data_v1__4[[#This Row],[Days of Stay]]&lt;20,"Med",Healthcare_Data_v1__4[[#This Row],[Days of Stay]]&lt;=30,"High")</f>
        <v>Med</v>
      </c>
      <c r="T566" t="str">
        <f>CONCATENATE(Healthcare_Data_v1__4[[#This Row],[Medical Condition]],Healthcare_Data_v1__4[[#This Row],[Duration]])</f>
        <v>CancerMed</v>
      </c>
      <c r="U566">
        <f>MONTH(Healthcare_Data_v1__4[[#This Row],[Date of Admission]])</f>
        <v>6</v>
      </c>
      <c r="V566">
        <f>YEAR(Healthcare_Data_v1__4[[#This Row],[Date of Admission]])</f>
        <v>2020</v>
      </c>
      <c r="W566">
        <f>DAY(Healthcare_Data_v1__4[[#This Row],[Date of Admission]])</f>
        <v>23</v>
      </c>
    </row>
    <row r="567" spans="1:23" x14ac:dyDescent="0.3">
      <c r="A567" t="s">
        <v>18507</v>
      </c>
      <c r="B567">
        <v>33</v>
      </c>
      <c r="C567" t="s">
        <v>5</v>
      </c>
      <c r="D567" t="s">
        <v>15</v>
      </c>
      <c r="E567" t="s">
        <v>19</v>
      </c>
      <c r="F567" t="s">
        <v>6</v>
      </c>
      <c r="G567" s="1">
        <v>44324</v>
      </c>
      <c r="H567" t="s">
        <v>1224</v>
      </c>
      <c r="I567" t="s">
        <v>1225</v>
      </c>
      <c r="J567">
        <v>55350.0101</v>
      </c>
      <c r="K567" t="s">
        <v>47</v>
      </c>
      <c r="L567">
        <v>38454</v>
      </c>
      <c r="M567">
        <v>424</v>
      </c>
      <c r="N567" t="s">
        <v>48</v>
      </c>
      <c r="O567" s="1">
        <v>44332</v>
      </c>
      <c r="P567" t="s">
        <v>49</v>
      </c>
      <c r="Q567" t="s">
        <v>44</v>
      </c>
      <c r="R567">
        <f>Healthcare_Data_v1__4[[#This Row],[Discharge Date]]-Healthcare_Data_v1__4[[#This Row],[Date of Admission]]</f>
        <v>8</v>
      </c>
      <c r="S567" t="str" cm="1">
        <f t="array" ref="S567">_xlfn.IFS( Healthcare_Data_v1__4[[#This Row],[Days of Stay]]&lt;10,"Low",Healthcare_Data_v1__4[[#This Row],[Days of Stay]]&lt;20,"Med",Healthcare_Data_v1__4[[#This Row],[Days of Stay]]&lt;=30,"High")</f>
        <v>Low</v>
      </c>
      <c r="T567" t="str">
        <f>CONCATENATE(Healthcare_Data_v1__4[[#This Row],[Medical Condition]],Healthcare_Data_v1__4[[#This Row],[Duration]])</f>
        <v>AsthmaLow</v>
      </c>
      <c r="U567">
        <f>MONTH(Healthcare_Data_v1__4[[#This Row],[Date of Admission]])</f>
        <v>5</v>
      </c>
      <c r="V567">
        <f>YEAR(Healthcare_Data_v1__4[[#This Row],[Date of Admission]])</f>
        <v>2021</v>
      </c>
      <c r="W567">
        <f>DAY(Healthcare_Data_v1__4[[#This Row],[Date of Admission]])</f>
        <v>8</v>
      </c>
    </row>
    <row r="568" spans="1:23" x14ac:dyDescent="0.3">
      <c r="A568" t="s">
        <v>18508</v>
      </c>
      <c r="B568">
        <v>26</v>
      </c>
      <c r="C568" t="s">
        <v>5</v>
      </c>
      <c r="D568" t="s">
        <v>15</v>
      </c>
      <c r="E568" t="s">
        <v>25</v>
      </c>
      <c r="F568" t="s">
        <v>6</v>
      </c>
      <c r="G568" s="1">
        <v>43621</v>
      </c>
      <c r="H568" t="s">
        <v>1226</v>
      </c>
      <c r="I568" t="s">
        <v>679</v>
      </c>
      <c r="J568">
        <v>55299.759100000003</v>
      </c>
      <c r="K568" t="s">
        <v>63</v>
      </c>
      <c r="L568">
        <v>30270</v>
      </c>
      <c r="M568">
        <v>359</v>
      </c>
      <c r="N568" t="s">
        <v>42</v>
      </c>
      <c r="O568" s="1">
        <v>43636</v>
      </c>
      <c r="P568" t="s">
        <v>60</v>
      </c>
      <c r="Q568" t="s">
        <v>44</v>
      </c>
      <c r="R568">
        <f>Healthcare_Data_v1__4[[#This Row],[Discharge Date]]-Healthcare_Data_v1__4[[#This Row],[Date of Admission]]</f>
        <v>15</v>
      </c>
      <c r="S568" t="str" cm="1">
        <f t="array" ref="S568">_xlfn.IFS( Healthcare_Data_v1__4[[#This Row],[Days of Stay]]&lt;10,"Low",Healthcare_Data_v1__4[[#This Row],[Days of Stay]]&lt;20,"Med",Healthcare_Data_v1__4[[#This Row],[Days of Stay]]&lt;=30,"High")</f>
        <v>Med</v>
      </c>
      <c r="T568" t="str">
        <f>CONCATENATE(Healthcare_Data_v1__4[[#This Row],[Medical Condition]],Healthcare_Data_v1__4[[#This Row],[Duration]])</f>
        <v>AsthmaMed</v>
      </c>
      <c r="U568">
        <f>MONTH(Healthcare_Data_v1__4[[#This Row],[Date of Admission]])</f>
        <v>6</v>
      </c>
      <c r="V568">
        <f>YEAR(Healthcare_Data_v1__4[[#This Row],[Date of Admission]])</f>
        <v>2019</v>
      </c>
      <c r="W568">
        <f>DAY(Healthcare_Data_v1__4[[#This Row],[Date of Admission]])</f>
        <v>5</v>
      </c>
    </row>
    <row r="569" spans="1:23" x14ac:dyDescent="0.3">
      <c r="A569" t="s">
        <v>1227</v>
      </c>
      <c r="B569">
        <v>39</v>
      </c>
      <c r="C569" t="s">
        <v>5</v>
      </c>
      <c r="D569" t="s">
        <v>15</v>
      </c>
      <c r="E569" t="s">
        <v>19</v>
      </c>
      <c r="F569" t="s">
        <v>7</v>
      </c>
      <c r="G569" s="1">
        <v>44329</v>
      </c>
      <c r="H569" t="s">
        <v>1228</v>
      </c>
      <c r="I569" t="s">
        <v>1229</v>
      </c>
      <c r="J569">
        <v>55263.820090000001</v>
      </c>
      <c r="K569" t="s">
        <v>41</v>
      </c>
      <c r="L569">
        <v>17961</v>
      </c>
      <c r="M569">
        <v>312</v>
      </c>
      <c r="N569" t="s">
        <v>42</v>
      </c>
      <c r="O569" s="1">
        <v>44329</v>
      </c>
      <c r="P569" t="s">
        <v>56</v>
      </c>
      <c r="Q569" t="s">
        <v>50</v>
      </c>
      <c r="R569">
        <f>Healthcare_Data_v1__4[[#This Row],[Discharge Date]]-Healthcare_Data_v1__4[[#This Row],[Date of Admission]]</f>
        <v>0</v>
      </c>
      <c r="S569" t="str" cm="1">
        <f t="array" ref="S569">_xlfn.IFS( Healthcare_Data_v1__4[[#This Row],[Days of Stay]]&lt;10,"Low",Healthcare_Data_v1__4[[#This Row],[Days of Stay]]&lt;20,"Med",Healthcare_Data_v1__4[[#This Row],[Days of Stay]]&lt;=30,"High")</f>
        <v>Low</v>
      </c>
      <c r="T569" t="str">
        <f>CONCATENATE(Healthcare_Data_v1__4[[#This Row],[Medical Condition]],Healthcare_Data_v1__4[[#This Row],[Duration]])</f>
        <v>ObesityLow</v>
      </c>
      <c r="U569">
        <f>MONTH(Healthcare_Data_v1__4[[#This Row],[Date of Admission]])</f>
        <v>5</v>
      </c>
      <c r="V569">
        <f>YEAR(Healthcare_Data_v1__4[[#This Row],[Date of Admission]])</f>
        <v>2021</v>
      </c>
      <c r="W569">
        <f>DAY(Healthcare_Data_v1__4[[#This Row],[Date of Admission]])</f>
        <v>13</v>
      </c>
    </row>
    <row r="570" spans="1:23" x14ac:dyDescent="0.3">
      <c r="A570" t="s">
        <v>18509</v>
      </c>
      <c r="B570">
        <v>62</v>
      </c>
      <c r="C570" t="s">
        <v>3</v>
      </c>
      <c r="D570" t="s">
        <v>16</v>
      </c>
      <c r="E570" t="s">
        <v>19</v>
      </c>
      <c r="F570" t="s">
        <v>10</v>
      </c>
      <c r="G570" s="1">
        <v>43565</v>
      </c>
      <c r="H570" t="s">
        <v>1230</v>
      </c>
      <c r="I570" t="s">
        <v>1231</v>
      </c>
      <c r="J570">
        <v>55254.858070000002</v>
      </c>
      <c r="K570" t="s">
        <v>41</v>
      </c>
      <c r="L570">
        <v>20340</v>
      </c>
      <c r="M570">
        <v>292</v>
      </c>
      <c r="N570" t="s">
        <v>55</v>
      </c>
      <c r="O570" s="1">
        <v>43571</v>
      </c>
      <c r="P570" t="s">
        <v>49</v>
      </c>
      <c r="Q570" t="s">
        <v>44</v>
      </c>
      <c r="R570">
        <f>Healthcare_Data_v1__4[[#This Row],[Discharge Date]]-Healthcare_Data_v1__4[[#This Row],[Date of Admission]]</f>
        <v>6</v>
      </c>
      <c r="S570" t="str" cm="1">
        <f t="array" ref="S570">_xlfn.IFS( Healthcare_Data_v1__4[[#This Row],[Days of Stay]]&lt;10,"Low",Healthcare_Data_v1__4[[#This Row],[Days of Stay]]&lt;20,"Med",Healthcare_Data_v1__4[[#This Row],[Days of Stay]]&lt;=30,"High")</f>
        <v>Low</v>
      </c>
      <c r="T570" t="str">
        <f>CONCATENATE(Healthcare_Data_v1__4[[#This Row],[Medical Condition]],Healthcare_Data_v1__4[[#This Row],[Duration]])</f>
        <v>HypertensionLow</v>
      </c>
      <c r="U570">
        <f>MONTH(Healthcare_Data_v1__4[[#This Row],[Date of Admission]])</f>
        <v>4</v>
      </c>
      <c r="V570">
        <f>YEAR(Healthcare_Data_v1__4[[#This Row],[Date of Admission]])</f>
        <v>2019</v>
      </c>
      <c r="W570">
        <f>DAY(Healthcare_Data_v1__4[[#This Row],[Date of Admission]])</f>
        <v>10</v>
      </c>
    </row>
    <row r="571" spans="1:23" x14ac:dyDescent="0.3">
      <c r="A571" t="s">
        <v>18510</v>
      </c>
      <c r="B571">
        <v>65</v>
      </c>
      <c r="C571" t="s">
        <v>3</v>
      </c>
      <c r="D571" t="s">
        <v>15</v>
      </c>
      <c r="E571" t="s">
        <v>25</v>
      </c>
      <c r="F571" t="s">
        <v>4</v>
      </c>
      <c r="G571" s="1">
        <v>43884</v>
      </c>
      <c r="H571" t="s">
        <v>1232</v>
      </c>
      <c r="I571" t="s">
        <v>1233</v>
      </c>
      <c r="J571">
        <v>55239.095070000003</v>
      </c>
      <c r="K571" t="s">
        <v>41</v>
      </c>
      <c r="L571">
        <v>14158</v>
      </c>
      <c r="M571">
        <v>120</v>
      </c>
      <c r="N571" t="s">
        <v>55</v>
      </c>
      <c r="O571" s="1">
        <v>43890</v>
      </c>
      <c r="P571" t="s">
        <v>49</v>
      </c>
      <c r="Q571" t="s">
        <v>50</v>
      </c>
      <c r="R571">
        <f>Healthcare_Data_v1__4[[#This Row],[Discharge Date]]-Healthcare_Data_v1__4[[#This Row],[Date of Admission]]</f>
        <v>6</v>
      </c>
      <c r="S571" t="str" cm="1">
        <f t="array" ref="S571">_xlfn.IFS( Healthcare_Data_v1__4[[#This Row],[Days of Stay]]&lt;10,"Low",Healthcare_Data_v1__4[[#This Row],[Days of Stay]]&lt;20,"Med",Healthcare_Data_v1__4[[#This Row],[Days of Stay]]&lt;=30,"High")</f>
        <v>Low</v>
      </c>
      <c r="T571" t="str">
        <f>CONCATENATE(Healthcare_Data_v1__4[[#This Row],[Medical Condition]],Healthcare_Data_v1__4[[#This Row],[Duration]])</f>
        <v>DiabetesLow</v>
      </c>
      <c r="U571">
        <f>MONTH(Healthcare_Data_v1__4[[#This Row],[Date of Admission]])</f>
        <v>2</v>
      </c>
      <c r="V571">
        <f>YEAR(Healthcare_Data_v1__4[[#This Row],[Date of Admission]])</f>
        <v>2020</v>
      </c>
      <c r="W571">
        <f>DAY(Healthcare_Data_v1__4[[#This Row],[Date of Admission]])</f>
        <v>23</v>
      </c>
    </row>
    <row r="572" spans="1:23" x14ac:dyDescent="0.3">
      <c r="A572" t="s">
        <v>1234</v>
      </c>
      <c r="B572">
        <v>22</v>
      </c>
      <c r="C572" t="s">
        <v>12</v>
      </c>
      <c r="D572" t="s">
        <v>15</v>
      </c>
      <c r="E572" t="s">
        <v>21</v>
      </c>
      <c r="F572" t="s">
        <v>6</v>
      </c>
      <c r="G572" s="1">
        <v>43501</v>
      </c>
      <c r="H572" t="s">
        <v>1235</v>
      </c>
      <c r="I572" t="s">
        <v>1236</v>
      </c>
      <c r="J572">
        <v>55233.872049999998</v>
      </c>
      <c r="K572" t="s">
        <v>66</v>
      </c>
      <c r="L572">
        <v>26104</v>
      </c>
      <c r="M572">
        <v>172</v>
      </c>
      <c r="N572" t="s">
        <v>55</v>
      </c>
      <c r="O572" s="1">
        <v>43505</v>
      </c>
      <c r="P572" t="s">
        <v>49</v>
      </c>
      <c r="Q572" t="s">
        <v>57</v>
      </c>
      <c r="R572">
        <f>Healthcare_Data_v1__4[[#This Row],[Discharge Date]]-Healthcare_Data_v1__4[[#This Row],[Date of Admission]]</f>
        <v>4</v>
      </c>
      <c r="S572" t="str" cm="1">
        <f t="array" ref="S572">_xlfn.IFS( Healthcare_Data_v1__4[[#This Row],[Days of Stay]]&lt;10,"Low",Healthcare_Data_v1__4[[#This Row],[Days of Stay]]&lt;20,"Med",Healthcare_Data_v1__4[[#This Row],[Days of Stay]]&lt;=30,"High")</f>
        <v>Low</v>
      </c>
      <c r="T572" t="str">
        <f>CONCATENATE(Healthcare_Data_v1__4[[#This Row],[Medical Condition]],Healthcare_Data_v1__4[[#This Row],[Duration]])</f>
        <v>AsthmaLow</v>
      </c>
      <c r="U572">
        <f>MONTH(Healthcare_Data_v1__4[[#This Row],[Date of Admission]])</f>
        <v>2</v>
      </c>
      <c r="V572">
        <f>YEAR(Healthcare_Data_v1__4[[#This Row],[Date of Admission]])</f>
        <v>2019</v>
      </c>
      <c r="W572">
        <f>DAY(Healthcare_Data_v1__4[[#This Row],[Date of Admission]])</f>
        <v>5</v>
      </c>
    </row>
    <row r="573" spans="1:23" x14ac:dyDescent="0.3">
      <c r="A573" t="s">
        <v>18511</v>
      </c>
      <c r="B573">
        <v>35</v>
      </c>
      <c r="C573" t="s">
        <v>5</v>
      </c>
      <c r="D573" t="s">
        <v>15</v>
      </c>
      <c r="E573" t="s">
        <v>20</v>
      </c>
      <c r="F573" t="s">
        <v>10</v>
      </c>
      <c r="G573" s="1">
        <v>44776</v>
      </c>
      <c r="H573" t="s">
        <v>1237</v>
      </c>
      <c r="I573" t="s">
        <v>1238</v>
      </c>
      <c r="J573">
        <v>55229.984600000003</v>
      </c>
      <c r="K573" t="s">
        <v>66</v>
      </c>
      <c r="L573">
        <v>24711</v>
      </c>
      <c r="M573">
        <v>285</v>
      </c>
      <c r="N573" t="s">
        <v>42</v>
      </c>
      <c r="O573" s="1">
        <v>44796</v>
      </c>
      <c r="P573" t="s">
        <v>56</v>
      </c>
      <c r="Q573" t="s">
        <v>44</v>
      </c>
      <c r="R573">
        <f>Healthcare_Data_v1__4[[#This Row],[Discharge Date]]-Healthcare_Data_v1__4[[#This Row],[Date of Admission]]</f>
        <v>20</v>
      </c>
      <c r="S573" t="str" cm="1">
        <f t="array" ref="S573">_xlfn.IFS( Healthcare_Data_v1__4[[#This Row],[Days of Stay]]&lt;10,"Low",Healthcare_Data_v1__4[[#This Row],[Days of Stay]]&lt;20,"Med",Healthcare_Data_v1__4[[#This Row],[Days of Stay]]&lt;=30,"High")</f>
        <v>High</v>
      </c>
      <c r="T573" t="str">
        <f>CONCATENATE(Healthcare_Data_v1__4[[#This Row],[Medical Condition]],Healthcare_Data_v1__4[[#This Row],[Duration]])</f>
        <v>HypertensionHigh</v>
      </c>
      <c r="U573">
        <f>MONTH(Healthcare_Data_v1__4[[#This Row],[Date of Admission]])</f>
        <v>8</v>
      </c>
      <c r="V573">
        <f>YEAR(Healthcare_Data_v1__4[[#This Row],[Date of Admission]])</f>
        <v>2022</v>
      </c>
      <c r="W573">
        <f>DAY(Healthcare_Data_v1__4[[#This Row],[Date of Admission]])</f>
        <v>3</v>
      </c>
    </row>
    <row r="574" spans="1:23" x14ac:dyDescent="0.3">
      <c r="A574" t="s">
        <v>18512</v>
      </c>
      <c r="B574">
        <v>70</v>
      </c>
      <c r="C574" t="s">
        <v>3</v>
      </c>
      <c r="D574" t="s">
        <v>16</v>
      </c>
      <c r="E574" t="s">
        <v>26</v>
      </c>
      <c r="F574" t="s">
        <v>10</v>
      </c>
      <c r="G574" s="1">
        <v>45078</v>
      </c>
      <c r="H574" t="s">
        <v>1239</v>
      </c>
      <c r="I574" t="s">
        <v>1240</v>
      </c>
      <c r="J574">
        <v>55224.91906</v>
      </c>
      <c r="K574" t="s">
        <v>41</v>
      </c>
      <c r="L574">
        <v>28651</v>
      </c>
      <c r="M574">
        <v>269</v>
      </c>
      <c r="N574" t="s">
        <v>42</v>
      </c>
      <c r="O574" s="1">
        <v>45097</v>
      </c>
      <c r="P574" t="s">
        <v>60</v>
      </c>
      <c r="Q574" t="s">
        <v>57</v>
      </c>
      <c r="R574">
        <f>Healthcare_Data_v1__4[[#This Row],[Discharge Date]]-Healthcare_Data_v1__4[[#This Row],[Date of Admission]]</f>
        <v>19</v>
      </c>
      <c r="S574" t="str" cm="1">
        <f t="array" ref="S574">_xlfn.IFS( Healthcare_Data_v1__4[[#This Row],[Days of Stay]]&lt;10,"Low",Healthcare_Data_v1__4[[#This Row],[Days of Stay]]&lt;20,"Med",Healthcare_Data_v1__4[[#This Row],[Days of Stay]]&lt;=30,"High")</f>
        <v>Med</v>
      </c>
      <c r="T574" t="str">
        <f>CONCATENATE(Healthcare_Data_v1__4[[#This Row],[Medical Condition]],Healthcare_Data_v1__4[[#This Row],[Duration]])</f>
        <v>HypertensionMed</v>
      </c>
      <c r="U574">
        <f>MONTH(Healthcare_Data_v1__4[[#This Row],[Date of Admission]])</f>
        <v>6</v>
      </c>
      <c r="V574">
        <f>YEAR(Healthcare_Data_v1__4[[#This Row],[Date of Admission]])</f>
        <v>2023</v>
      </c>
      <c r="W574">
        <f>DAY(Healthcare_Data_v1__4[[#This Row],[Date of Admission]])</f>
        <v>1</v>
      </c>
    </row>
    <row r="575" spans="1:23" x14ac:dyDescent="0.3">
      <c r="A575" t="s">
        <v>1241</v>
      </c>
      <c r="B575">
        <v>29</v>
      </c>
      <c r="C575" t="s">
        <v>5</v>
      </c>
      <c r="D575" t="s">
        <v>15</v>
      </c>
      <c r="E575" t="s">
        <v>23</v>
      </c>
      <c r="F575" t="s">
        <v>4</v>
      </c>
      <c r="G575" s="1">
        <v>44117</v>
      </c>
      <c r="H575" t="s">
        <v>1242</v>
      </c>
      <c r="I575" t="s">
        <v>1243</v>
      </c>
      <c r="J575">
        <v>55219.03357</v>
      </c>
      <c r="K575" t="s">
        <v>69</v>
      </c>
      <c r="L575">
        <v>21839</v>
      </c>
      <c r="M575">
        <v>353</v>
      </c>
      <c r="N575" t="s">
        <v>55</v>
      </c>
      <c r="O575" s="1">
        <v>44139</v>
      </c>
      <c r="P575" t="s">
        <v>43</v>
      </c>
      <c r="Q575" t="s">
        <v>57</v>
      </c>
      <c r="R575">
        <f>Healthcare_Data_v1__4[[#This Row],[Discharge Date]]-Healthcare_Data_v1__4[[#This Row],[Date of Admission]]</f>
        <v>22</v>
      </c>
      <c r="S575" t="str" cm="1">
        <f t="array" ref="S575">_xlfn.IFS( Healthcare_Data_v1__4[[#This Row],[Days of Stay]]&lt;10,"Low",Healthcare_Data_v1__4[[#This Row],[Days of Stay]]&lt;20,"Med",Healthcare_Data_v1__4[[#This Row],[Days of Stay]]&lt;=30,"High")</f>
        <v>High</v>
      </c>
      <c r="T575" t="str">
        <f>CONCATENATE(Healthcare_Data_v1__4[[#This Row],[Medical Condition]],Healthcare_Data_v1__4[[#This Row],[Duration]])</f>
        <v>DiabetesHigh</v>
      </c>
      <c r="U575">
        <f>MONTH(Healthcare_Data_v1__4[[#This Row],[Date of Admission]])</f>
        <v>10</v>
      </c>
      <c r="V575">
        <f>YEAR(Healthcare_Data_v1__4[[#This Row],[Date of Admission]])</f>
        <v>2020</v>
      </c>
      <c r="W575">
        <f>DAY(Healthcare_Data_v1__4[[#This Row],[Date of Admission]])</f>
        <v>13</v>
      </c>
    </row>
    <row r="576" spans="1:23" x14ac:dyDescent="0.3">
      <c r="A576" t="s">
        <v>18513</v>
      </c>
      <c r="B576">
        <v>77</v>
      </c>
      <c r="C576" t="s">
        <v>3</v>
      </c>
      <c r="D576" t="s">
        <v>16</v>
      </c>
      <c r="E576" t="s">
        <v>25</v>
      </c>
      <c r="F576" t="s">
        <v>10</v>
      </c>
      <c r="G576" s="1">
        <v>43874</v>
      </c>
      <c r="H576" t="s">
        <v>1244</v>
      </c>
      <c r="I576" t="s">
        <v>1245</v>
      </c>
      <c r="J576">
        <v>55197.169300000001</v>
      </c>
      <c r="K576" t="s">
        <v>41</v>
      </c>
      <c r="L576">
        <v>1519</v>
      </c>
      <c r="M576">
        <v>250</v>
      </c>
      <c r="N576" t="s">
        <v>48</v>
      </c>
      <c r="O576" s="1">
        <v>43887</v>
      </c>
      <c r="P576" t="s">
        <v>49</v>
      </c>
      <c r="Q576" t="s">
        <v>57</v>
      </c>
      <c r="R576">
        <f>Healthcare_Data_v1__4[[#This Row],[Discharge Date]]-Healthcare_Data_v1__4[[#This Row],[Date of Admission]]</f>
        <v>13</v>
      </c>
      <c r="S576" t="str" cm="1">
        <f t="array" ref="S576">_xlfn.IFS( Healthcare_Data_v1__4[[#This Row],[Days of Stay]]&lt;10,"Low",Healthcare_Data_v1__4[[#This Row],[Days of Stay]]&lt;20,"Med",Healthcare_Data_v1__4[[#This Row],[Days of Stay]]&lt;=30,"High")</f>
        <v>Med</v>
      </c>
      <c r="T576" t="str">
        <f>CONCATENATE(Healthcare_Data_v1__4[[#This Row],[Medical Condition]],Healthcare_Data_v1__4[[#This Row],[Duration]])</f>
        <v>HypertensionMed</v>
      </c>
      <c r="U576">
        <f>MONTH(Healthcare_Data_v1__4[[#This Row],[Date of Admission]])</f>
        <v>2</v>
      </c>
      <c r="V576">
        <f>YEAR(Healthcare_Data_v1__4[[#This Row],[Date of Admission]])</f>
        <v>2020</v>
      </c>
      <c r="W576">
        <f>DAY(Healthcare_Data_v1__4[[#This Row],[Date of Admission]])</f>
        <v>13</v>
      </c>
    </row>
    <row r="577" spans="1:23" x14ac:dyDescent="0.3">
      <c r="A577" t="s">
        <v>1246</v>
      </c>
      <c r="B577">
        <v>30</v>
      </c>
      <c r="C577" t="s">
        <v>5</v>
      </c>
      <c r="D577" t="s">
        <v>16</v>
      </c>
      <c r="E577" t="s">
        <v>25</v>
      </c>
      <c r="F577" t="s">
        <v>9</v>
      </c>
      <c r="G577" s="1">
        <v>45182</v>
      </c>
      <c r="H577" t="s">
        <v>1247</v>
      </c>
      <c r="I577" t="s">
        <v>1248</v>
      </c>
      <c r="J577">
        <v>55171.760970000003</v>
      </c>
      <c r="K577" t="s">
        <v>69</v>
      </c>
      <c r="L577">
        <v>17861</v>
      </c>
      <c r="M577">
        <v>494</v>
      </c>
      <c r="N577" t="s">
        <v>48</v>
      </c>
      <c r="O577" s="1">
        <v>45194</v>
      </c>
      <c r="P577" t="s">
        <v>85</v>
      </c>
      <c r="Q577" t="s">
        <v>50</v>
      </c>
      <c r="R577">
        <f>Healthcare_Data_v1__4[[#This Row],[Discharge Date]]-Healthcare_Data_v1__4[[#This Row],[Date of Admission]]</f>
        <v>12</v>
      </c>
      <c r="S577" t="str" cm="1">
        <f t="array" ref="S577">_xlfn.IFS( Healthcare_Data_v1__4[[#This Row],[Days of Stay]]&lt;10,"Low",Healthcare_Data_v1__4[[#This Row],[Days of Stay]]&lt;20,"Med",Healthcare_Data_v1__4[[#This Row],[Days of Stay]]&lt;=30,"High")</f>
        <v>Med</v>
      </c>
      <c r="T577" t="str">
        <f>CONCATENATE(Healthcare_Data_v1__4[[#This Row],[Medical Condition]],Healthcare_Data_v1__4[[#This Row],[Duration]])</f>
        <v>ArthritisMed</v>
      </c>
      <c r="U577">
        <f>MONTH(Healthcare_Data_v1__4[[#This Row],[Date of Admission]])</f>
        <v>9</v>
      </c>
      <c r="V577">
        <f>YEAR(Healthcare_Data_v1__4[[#This Row],[Date of Admission]])</f>
        <v>2023</v>
      </c>
      <c r="W577">
        <f>DAY(Healthcare_Data_v1__4[[#This Row],[Date of Admission]])</f>
        <v>13</v>
      </c>
    </row>
    <row r="578" spans="1:23" x14ac:dyDescent="0.3">
      <c r="A578" t="s">
        <v>1249</v>
      </c>
      <c r="B578">
        <v>59</v>
      </c>
      <c r="C578" t="s">
        <v>3</v>
      </c>
      <c r="D578" t="s">
        <v>16</v>
      </c>
      <c r="E578" t="s">
        <v>20</v>
      </c>
      <c r="F578" t="s">
        <v>10</v>
      </c>
      <c r="G578" s="1">
        <v>44029</v>
      </c>
      <c r="H578" t="s">
        <v>1250</v>
      </c>
      <c r="I578" t="s">
        <v>1251</v>
      </c>
      <c r="J578">
        <v>55170.494579999999</v>
      </c>
      <c r="K578" t="s">
        <v>69</v>
      </c>
      <c r="L578">
        <v>27510</v>
      </c>
      <c r="M578">
        <v>148</v>
      </c>
      <c r="N578" t="s">
        <v>55</v>
      </c>
      <c r="O578" s="1">
        <v>44034</v>
      </c>
      <c r="P578" t="s">
        <v>56</v>
      </c>
      <c r="Q578" t="s">
        <v>50</v>
      </c>
      <c r="R578">
        <f>Healthcare_Data_v1__4[[#This Row],[Discharge Date]]-Healthcare_Data_v1__4[[#This Row],[Date of Admission]]</f>
        <v>5</v>
      </c>
      <c r="S578" t="str" cm="1">
        <f t="array" ref="S578">_xlfn.IFS( Healthcare_Data_v1__4[[#This Row],[Days of Stay]]&lt;10,"Low",Healthcare_Data_v1__4[[#This Row],[Days of Stay]]&lt;20,"Med",Healthcare_Data_v1__4[[#This Row],[Days of Stay]]&lt;=30,"High")</f>
        <v>Low</v>
      </c>
      <c r="T578" t="str">
        <f>CONCATENATE(Healthcare_Data_v1__4[[#This Row],[Medical Condition]],Healthcare_Data_v1__4[[#This Row],[Duration]])</f>
        <v>HypertensionLow</v>
      </c>
      <c r="U578">
        <f>MONTH(Healthcare_Data_v1__4[[#This Row],[Date of Admission]])</f>
        <v>7</v>
      </c>
      <c r="V578">
        <f>YEAR(Healthcare_Data_v1__4[[#This Row],[Date of Admission]])</f>
        <v>2020</v>
      </c>
      <c r="W578">
        <f>DAY(Healthcare_Data_v1__4[[#This Row],[Date of Admission]])</f>
        <v>17</v>
      </c>
    </row>
    <row r="579" spans="1:23" x14ac:dyDescent="0.3">
      <c r="A579" t="s">
        <v>18514</v>
      </c>
      <c r="B579">
        <v>44</v>
      </c>
      <c r="C579" t="s">
        <v>8</v>
      </c>
      <c r="D579" t="s">
        <v>16</v>
      </c>
      <c r="E579" t="s">
        <v>23</v>
      </c>
      <c r="F579" t="s">
        <v>10</v>
      </c>
      <c r="G579" s="1">
        <v>44448</v>
      </c>
      <c r="H579" t="s">
        <v>1252</v>
      </c>
      <c r="I579" t="s">
        <v>1253</v>
      </c>
      <c r="J579">
        <v>55152.30083</v>
      </c>
      <c r="K579" t="s">
        <v>69</v>
      </c>
      <c r="L579">
        <v>34047</v>
      </c>
      <c r="M579">
        <v>489</v>
      </c>
      <c r="N579" t="s">
        <v>55</v>
      </c>
      <c r="O579" s="1">
        <v>44469</v>
      </c>
      <c r="P579" t="s">
        <v>43</v>
      </c>
      <c r="Q579" t="s">
        <v>44</v>
      </c>
      <c r="R579">
        <f>Healthcare_Data_v1__4[[#This Row],[Discharge Date]]-Healthcare_Data_v1__4[[#This Row],[Date of Admission]]</f>
        <v>21</v>
      </c>
      <c r="S579" t="str" cm="1">
        <f t="array" ref="S579">_xlfn.IFS( Healthcare_Data_v1__4[[#This Row],[Days of Stay]]&lt;10,"Low",Healthcare_Data_v1__4[[#This Row],[Days of Stay]]&lt;20,"Med",Healthcare_Data_v1__4[[#This Row],[Days of Stay]]&lt;=30,"High")</f>
        <v>High</v>
      </c>
      <c r="T579" t="str">
        <f>CONCATENATE(Healthcare_Data_v1__4[[#This Row],[Medical Condition]],Healthcare_Data_v1__4[[#This Row],[Duration]])</f>
        <v>HypertensionHigh</v>
      </c>
      <c r="U579">
        <f>MONTH(Healthcare_Data_v1__4[[#This Row],[Date of Admission]])</f>
        <v>9</v>
      </c>
      <c r="V579">
        <f>YEAR(Healthcare_Data_v1__4[[#This Row],[Date of Admission]])</f>
        <v>2021</v>
      </c>
      <c r="W579">
        <f>DAY(Healthcare_Data_v1__4[[#This Row],[Date of Admission]])</f>
        <v>9</v>
      </c>
    </row>
    <row r="580" spans="1:23" x14ac:dyDescent="0.3">
      <c r="A580" t="s">
        <v>18515</v>
      </c>
      <c r="B580">
        <v>41</v>
      </c>
      <c r="C580" t="s">
        <v>8</v>
      </c>
      <c r="D580" t="s">
        <v>16</v>
      </c>
      <c r="E580" t="s">
        <v>19</v>
      </c>
      <c r="F580" t="s">
        <v>7</v>
      </c>
      <c r="G580" s="1">
        <v>43759</v>
      </c>
      <c r="H580" t="s">
        <v>1254</v>
      </c>
      <c r="I580" t="s">
        <v>1255</v>
      </c>
      <c r="J580">
        <v>55124.341359999999</v>
      </c>
      <c r="K580" t="s">
        <v>47</v>
      </c>
      <c r="L580">
        <v>5728</v>
      </c>
      <c r="M580">
        <v>299</v>
      </c>
      <c r="N580" t="s">
        <v>42</v>
      </c>
      <c r="O580" s="1">
        <v>43769</v>
      </c>
      <c r="P580" t="s">
        <v>56</v>
      </c>
      <c r="Q580" t="s">
        <v>57</v>
      </c>
      <c r="R580">
        <f>Healthcare_Data_v1__4[[#This Row],[Discharge Date]]-Healthcare_Data_v1__4[[#This Row],[Date of Admission]]</f>
        <v>10</v>
      </c>
      <c r="S580" t="str" cm="1">
        <f t="array" ref="S580">_xlfn.IFS( Healthcare_Data_v1__4[[#This Row],[Days of Stay]]&lt;10,"Low",Healthcare_Data_v1__4[[#This Row],[Days of Stay]]&lt;20,"Med",Healthcare_Data_v1__4[[#This Row],[Days of Stay]]&lt;=30,"High")</f>
        <v>Med</v>
      </c>
      <c r="T580" t="str">
        <f>CONCATENATE(Healthcare_Data_v1__4[[#This Row],[Medical Condition]],Healthcare_Data_v1__4[[#This Row],[Duration]])</f>
        <v>ObesityMed</v>
      </c>
      <c r="U580">
        <f>MONTH(Healthcare_Data_v1__4[[#This Row],[Date of Admission]])</f>
        <v>10</v>
      </c>
      <c r="V580">
        <f>YEAR(Healthcare_Data_v1__4[[#This Row],[Date of Admission]])</f>
        <v>2019</v>
      </c>
      <c r="W580">
        <f>DAY(Healthcare_Data_v1__4[[#This Row],[Date of Admission]])</f>
        <v>21</v>
      </c>
    </row>
    <row r="581" spans="1:23" x14ac:dyDescent="0.3">
      <c r="A581" t="s">
        <v>18516</v>
      </c>
      <c r="B581">
        <v>60</v>
      </c>
      <c r="C581" t="s">
        <v>3</v>
      </c>
      <c r="D581" t="s">
        <v>16</v>
      </c>
      <c r="E581" t="s">
        <v>20</v>
      </c>
      <c r="F581" t="s">
        <v>10</v>
      </c>
      <c r="G581" s="1">
        <v>45152</v>
      </c>
      <c r="H581" t="s">
        <v>1256</v>
      </c>
      <c r="I581" t="s">
        <v>1257</v>
      </c>
      <c r="J581">
        <v>55113.484660000002</v>
      </c>
      <c r="K581" t="s">
        <v>41</v>
      </c>
      <c r="L581">
        <v>20816</v>
      </c>
      <c r="M581">
        <v>333</v>
      </c>
      <c r="N581" t="s">
        <v>55</v>
      </c>
      <c r="O581" s="1">
        <v>45171</v>
      </c>
      <c r="P581" t="s">
        <v>43</v>
      </c>
      <c r="Q581" t="s">
        <v>50</v>
      </c>
      <c r="R581">
        <f>Healthcare_Data_v1__4[[#This Row],[Discharge Date]]-Healthcare_Data_v1__4[[#This Row],[Date of Admission]]</f>
        <v>19</v>
      </c>
      <c r="S581" t="str" cm="1">
        <f t="array" ref="S581">_xlfn.IFS( Healthcare_Data_v1__4[[#This Row],[Days of Stay]]&lt;10,"Low",Healthcare_Data_v1__4[[#This Row],[Days of Stay]]&lt;20,"Med",Healthcare_Data_v1__4[[#This Row],[Days of Stay]]&lt;=30,"High")</f>
        <v>Med</v>
      </c>
      <c r="T581" t="str">
        <f>CONCATENATE(Healthcare_Data_v1__4[[#This Row],[Medical Condition]],Healthcare_Data_v1__4[[#This Row],[Duration]])</f>
        <v>HypertensionMed</v>
      </c>
      <c r="U581">
        <f>MONTH(Healthcare_Data_v1__4[[#This Row],[Date of Admission]])</f>
        <v>8</v>
      </c>
      <c r="V581">
        <f>YEAR(Healthcare_Data_v1__4[[#This Row],[Date of Admission]])</f>
        <v>2023</v>
      </c>
      <c r="W581">
        <f>DAY(Healthcare_Data_v1__4[[#This Row],[Date of Admission]])</f>
        <v>14</v>
      </c>
    </row>
    <row r="582" spans="1:23" x14ac:dyDescent="0.3">
      <c r="A582" t="s">
        <v>18517</v>
      </c>
      <c r="B582">
        <v>27</v>
      </c>
      <c r="C582" t="s">
        <v>5</v>
      </c>
      <c r="D582" t="s">
        <v>15</v>
      </c>
      <c r="E582" t="s">
        <v>19</v>
      </c>
      <c r="F582" t="s">
        <v>7</v>
      </c>
      <c r="G582" s="1">
        <v>45188</v>
      </c>
      <c r="H582" t="s">
        <v>1258</v>
      </c>
      <c r="I582" t="s">
        <v>1259</v>
      </c>
      <c r="J582">
        <v>55072.87167</v>
      </c>
      <c r="K582" t="s">
        <v>66</v>
      </c>
      <c r="L582">
        <v>15773</v>
      </c>
      <c r="M582">
        <v>118</v>
      </c>
      <c r="N582" t="s">
        <v>42</v>
      </c>
      <c r="O582" s="1">
        <v>45192</v>
      </c>
      <c r="P582" t="s">
        <v>49</v>
      </c>
      <c r="Q582" t="s">
        <v>44</v>
      </c>
      <c r="R582">
        <f>Healthcare_Data_v1__4[[#This Row],[Discharge Date]]-Healthcare_Data_v1__4[[#This Row],[Date of Admission]]</f>
        <v>4</v>
      </c>
      <c r="S582" t="str" cm="1">
        <f t="array" ref="S582">_xlfn.IFS( Healthcare_Data_v1__4[[#This Row],[Days of Stay]]&lt;10,"Low",Healthcare_Data_v1__4[[#This Row],[Days of Stay]]&lt;20,"Med",Healthcare_Data_v1__4[[#This Row],[Days of Stay]]&lt;=30,"High")</f>
        <v>Low</v>
      </c>
      <c r="T582" t="str">
        <f>CONCATENATE(Healthcare_Data_v1__4[[#This Row],[Medical Condition]],Healthcare_Data_v1__4[[#This Row],[Duration]])</f>
        <v>ObesityLow</v>
      </c>
      <c r="U582">
        <f>MONTH(Healthcare_Data_v1__4[[#This Row],[Date of Admission]])</f>
        <v>9</v>
      </c>
      <c r="V582">
        <f>YEAR(Healthcare_Data_v1__4[[#This Row],[Date of Admission]])</f>
        <v>2023</v>
      </c>
      <c r="W582">
        <f>DAY(Healthcare_Data_v1__4[[#This Row],[Date of Admission]])</f>
        <v>19</v>
      </c>
    </row>
    <row r="583" spans="1:23" x14ac:dyDescent="0.3">
      <c r="A583" t="s">
        <v>18518</v>
      </c>
      <c r="B583">
        <v>25</v>
      </c>
      <c r="C583" t="s">
        <v>5</v>
      </c>
      <c r="D583" t="s">
        <v>15</v>
      </c>
      <c r="E583" t="s">
        <v>22</v>
      </c>
      <c r="F583" t="s">
        <v>6</v>
      </c>
      <c r="G583" s="1">
        <v>44996</v>
      </c>
      <c r="H583" t="s">
        <v>18519</v>
      </c>
      <c r="I583" t="s">
        <v>1260</v>
      </c>
      <c r="J583">
        <v>55056.949439999997</v>
      </c>
      <c r="K583" t="s">
        <v>66</v>
      </c>
      <c r="L583">
        <v>26579</v>
      </c>
      <c r="M583">
        <v>194</v>
      </c>
      <c r="N583" t="s">
        <v>55</v>
      </c>
      <c r="O583" s="1">
        <v>45023</v>
      </c>
      <c r="P583" t="s">
        <v>43</v>
      </c>
      <c r="Q583" t="s">
        <v>57</v>
      </c>
      <c r="R583">
        <f>Healthcare_Data_v1__4[[#This Row],[Discharge Date]]-Healthcare_Data_v1__4[[#This Row],[Date of Admission]]</f>
        <v>27</v>
      </c>
      <c r="S583" t="str" cm="1">
        <f t="array" ref="S583">_xlfn.IFS( Healthcare_Data_v1__4[[#This Row],[Days of Stay]]&lt;10,"Low",Healthcare_Data_v1__4[[#This Row],[Days of Stay]]&lt;20,"Med",Healthcare_Data_v1__4[[#This Row],[Days of Stay]]&lt;=30,"High")</f>
        <v>High</v>
      </c>
      <c r="T583" t="str">
        <f>CONCATENATE(Healthcare_Data_v1__4[[#This Row],[Medical Condition]],Healthcare_Data_v1__4[[#This Row],[Duration]])</f>
        <v>AsthmaHigh</v>
      </c>
      <c r="U583">
        <f>MONTH(Healthcare_Data_v1__4[[#This Row],[Date of Admission]])</f>
        <v>3</v>
      </c>
      <c r="V583">
        <f>YEAR(Healthcare_Data_v1__4[[#This Row],[Date of Admission]])</f>
        <v>2023</v>
      </c>
      <c r="W583">
        <f>DAY(Healthcare_Data_v1__4[[#This Row],[Date of Admission]])</f>
        <v>11</v>
      </c>
    </row>
    <row r="584" spans="1:23" x14ac:dyDescent="0.3">
      <c r="A584" t="s">
        <v>18520</v>
      </c>
      <c r="B584">
        <v>24</v>
      </c>
      <c r="C584" t="s">
        <v>12</v>
      </c>
      <c r="D584" t="s">
        <v>16</v>
      </c>
      <c r="E584" t="s">
        <v>22</v>
      </c>
      <c r="F584" t="s">
        <v>9</v>
      </c>
      <c r="G584" s="1">
        <v>44143</v>
      </c>
      <c r="H584" t="s">
        <v>1261</v>
      </c>
      <c r="I584" t="s">
        <v>1262</v>
      </c>
      <c r="J584">
        <v>55018.53817</v>
      </c>
      <c r="K584" t="s">
        <v>47</v>
      </c>
      <c r="L584">
        <v>22235</v>
      </c>
      <c r="M584">
        <v>354</v>
      </c>
      <c r="N584" t="s">
        <v>42</v>
      </c>
      <c r="O584" s="1">
        <v>44165</v>
      </c>
      <c r="P584" t="s">
        <v>49</v>
      </c>
      <c r="Q584" t="s">
        <v>57</v>
      </c>
      <c r="R584">
        <f>Healthcare_Data_v1__4[[#This Row],[Discharge Date]]-Healthcare_Data_v1__4[[#This Row],[Date of Admission]]</f>
        <v>22</v>
      </c>
      <c r="S584" t="str" cm="1">
        <f t="array" ref="S584">_xlfn.IFS( Healthcare_Data_v1__4[[#This Row],[Days of Stay]]&lt;10,"Low",Healthcare_Data_v1__4[[#This Row],[Days of Stay]]&lt;20,"Med",Healthcare_Data_v1__4[[#This Row],[Days of Stay]]&lt;=30,"High")</f>
        <v>High</v>
      </c>
      <c r="T584" t="str">
        <f>CONCATENATE(Healthcare_Data_v1__4[[#This Row],[Medical Condition]],Healthcare_Data_v1__4[[#This Row],[Duration]])</f>
        <v>ArthritisHigh</v>
      </c>
      <c r="U584">
        <f>MONTH(Healthcare_Data_v1__4[[#This Row],[Date of Admission]])</f>
        <v>11</v>
      </c>
      <c r="V584">
        <f>YEAR(Healthcare_Data_v1__4[[#This Row],[Date of Admission]])</f>
        <v>2020</v>
      </c>
      <c r="W584">
        <f>DAY(Healthcare_Data_v1__4[[#This Row],[Date of Admission]])</f>
        <v>8</v>
      </c>
    </row>
    <row r="585" spans="1:23" x14ac:dyDescent="0.3">
      <c r="A585" t="s">
        <v>1239</v>
      </c>
      <c r="B585">
        <v>55</v>
      </c>
      <c r="C585" t="s">
        <v>3</v>
      </c>
      <c r="D585" t="s">
        <v>15</v>
      </c>
      <c r="E585" t="s">
        <v>21</v>
      </c>
      <c r="F585" t="s">
        <v>7</v>
      </c>
      <c r="G585" s="1">
        <v>44916</v>
      </c>
      <c r="H585" t="s">
        <v>1263</v>
      </c>
      <c r="I585" t="s">
        <v>1264</v>
      </c>
      <c r="J585">
        <v>54971.589699999997</v>
      </c>
      <c r="K585" t="s">
        <v>63</v>
      </c>
      <c r="L585">
        <v>12826</v>
      </c>
      <c r="M585">
        <v>210</v>
      </c>
      <c r="N585" t="s">
        <v>55</v>
      </c>
      <c r="O585" s="1">
        <v>44922</v>
      </c>
      <c r="P585" t="s">
        <v>49</v>
      </c>
      <c r="Q585" t="s">
        <v>57</v>
      </c>
      <c r="R585">
        <f>Healthcare_Data_v1__4[[#This Row],[Discharge Date]]-Healthcare_Data_v1__4[[#This Row],[Date of Admission]]</f>
        <v>6</v>
      </c>
      <c r="S585" t="str" cm="1">
        <f t="array" ref="S585">_xlfn.IFS( Healthcare_Data_v1__4[[#This Row],[Days of Stay]]&lt;10,"Low",Healthcare_Data_v1__4[[#This Row],[Days of Stay]]&lt;20,"Med",Healthcare_Data_v1__4[[#This Row],[Days of Stay]]&lt;=30,"High")</f>
        <v>Low</v>
      </c>
      <c r="T585" t="str">
        <f>CONCATENATE(Healthcare_Data_v1__4[[#This Row],[Medical Condition]],Healthcare_Data_v1__4[[#This Row],[Duration]])</f>
        <v>ObesityLow</v>
      </c>
      <c r="U585">
        <f>MONTH(Healthcare_Data_v1__4[[#This Row],[Date of Admission]])</f>
        <v>12</v>
      </c>
      <c r="V585">
        <f>YEAR(Healthcare_Data_v1__4[[#This Row],[Date of Admission]])</f>
        <v>2022</v>
      </c>
      <c r="W585">
        <f>DAY(Healthcare_Data_v1__4[[#This Row],[Date of Admission]])</f>
        <v>21</v>
      </c>
    </row>
    <row r="586" spans="1:23" x14ac:dyDescent="0.3">
      <c r="A586" t="s">
        <v>18521</v>
      </c>
      <c r="B586">
        <v>61</v>
      </c>
      <c r="C586" t="s">
        <v>3</v>
      </c>
      <c r="D586" t="s">
        <v>16</v>
      </c>
      <c r="E586" t="s">
        <v>20</v>
      </c>
      <c r="F586" t="s">
        <v>10</v>
      </c>
      <c r="G586" s="1">
        <v>43636</v>
      </c>
      <c r="H586" t="s">
        <v>1265</v>
      </c>
      <c r="I586" t="s">
        <v>1266</v>
      </c>
      <c r="J586">
        <v>54965.656669999997</v>
      </c>
      <c r="K586" t="s">
        <v>41</v>
      </c>
      <c r="L586">
        <v>1844</v>
      </c>
      <c r="M586">
        <v>459</v>
      </c>
      <c r="N586" t="s">
        <v>55</v>
      </c>
      <c r="O586" s="1">
        <v>43657</v>
      </c>
      <c r="P586" t="s">
        <v>60</v>
      </c>
      <c r="Q586" t="s">
        <v>57</v>
      </c>
      <c r="R586">
        <f>Healthcare_Data_v1__4[[#This Row],[Discharge Date]]-Healthcare_Data_v1__4[[#This Row],[Date of Admission]]</f>
        <v>21</v>
      </c>
      <c r="S586" t="str" cm="1">
        <f t="array" ref="S586">_xlfn.IFS( Healthcare_Data_v1__4[[#This Row],[Days of Stay]]&lt;10,"Low",Healthcare_Data_v1__4[[#This Row],[Days of Stay]]&lt;20,"Med",Healthcare_Data_v1__4[[#This Row],[Days of Stay]]&lt;=30,"High")</f>
        <v>High</v>
      </c>
      <c r="T586" t="str">
        <f>CONCATENATE(Healthcare_Data_v1__4[[#This Row],[Medical Condition]],Healthcare_Data_v1__4[[#This Row],[Duration]])</f>
        <v>HypertensionHigh</v>
      </c>
      <c r="U586">
        <f>MONTH(Healthcare_Data_v1__4[[#This Row],[Date of Admission]])</f>
        <v>6</v>
      </c>
      <c r="V586">
        <f>YEAR(Healthcare_Data_v1__4[[#This Row],[Date of Admission]])</f>
        <v>2019</v>
      </c>
      <c r="W586">
        <f>DAY(Healthcare_Data_v1__4[[#This Row],[Date of Admission]])</f>
        <v>20</v>
      </c>
    </row>
    <row r="587" spans="1:23" x14ac:dyDescent="0.3">
      <c r="A587" t="s">
        <v>18522</v>
      </c>
      <c r="B587">
        <v>57</v>
      </c>
      <c r="C587" t="s">
        <v>3</v>
      </c>
      <c r="D587" t="s">
        <v>15</v>
      </c>
      <c r="E587" t="s">
        <v>24</v>
      </c>
      <c r="F587" t="s">
        <v>11</v>
      </c>
      <c r="G587" s="1">
        <v>43756</v>
      </c>
      <c r="H587" t="s">
        <v>1267</v>
      </c>
      <c r="I587" t="s">
        <v>1268</v>
      </c>
      <c r="J587">
        <v>54812.239840000002</v>
      </c>
      <c r="K587" t="s">
        <v>41</v>
      </c>
      <c r="L587">
        <v>52708</v>
      </c>
      <c r="M587">
        <v>150</v>
      </c>
      <c r="N587" t="s">
        <v>42</v>
      </c>
      <c r="O587" s="1">
        <v>43769</v>
      </c>
      <c r="P587" t="s">
        <v>56</v>
      </c>
      <c r="Q587" t="s">
        <v>44</v>
      </c>
      <c r="R587">
        <f>Healthcare_Data_v1__4[[#This Row],[Discharge Date]]-Healthcare_Data_v1__4[[#This Row],[Date of Admission]]</f>
        <v>13</v>
      </c>
      <c r="S587" t="str" cm="1">
        <f t="array" ref="S587">_xlfn.IFS( Healthcare_Data_v1__4[[#This Row],[Days of Stay]]&lt;10,"Low",Healthcare_Data_v1__4[[#This Row],[Days of Stay]]&lt;20,"Med",Healthcare_Data_v1__4[[#This Row],[Days of Stay]]&lt;=30,"High")</f>
        <v>Med</v>
      </c>
      <c r="T587" t="str">
        <f>CONCATENATE(Healthcare_Data_v1__4[[#This Row],[Medical Condition]],Healthcare_Data_v1__4[[#This Row],[Duration]])</f>
        <v>CancerMed</v>
      </c>
      <c r="U587">
        <f>MONTH(Healthcare_Data_v1__4[[#This Row],[Date of Admission]])</f>
        <v>10</v>
      </c>
      <c r="V587">
        <f>YEAR(Healthcare_Data_v1__4[[#This Row],[Date of Admission]])</f>
        <v>2019</v>
      </c>
      <c r="W587">
        <f>DAY(Healthcare_Data_v1__4[[#This Row],[Date of Admission]])</f>
        <v>18</v>
      </c>
    </row>
    <row r="588" spans="1:23" x14ac:dyDescent="0.3">
      <c r="A588" t="s">
        <v>18523</v>
      </c>
      <c r="B588">
        <v>37</v>
      </c>
      <c r="C588" t="s">
        <v>5</v>
      </c>
      <c r="D588" t="s">
        <v>15</v>
      </c>
      <c r="E588" t="s">
        <v>24</v>
      </c>
      <c r="F588" t="s">
        <v>9</v>
      </c>
      <c r="G588" s="1">
        <v>44821</v>
      </c>
      <c r="H588" t="s">
        <v>1269</v>
      </c>
      <c r="I588" t="s">
        <v>1270</v>
      </c>
      <c r="J588">
        <v>54795.016439999999</v>
      </c>
      <c r="K588" t="s">
        <v>41</v>
      </c>
      <c r="L588">
        <v>22192</v>
      </c>
      <c r="M588">
        <v>419</v>
      </c>
      <c r="N588" t="s">
        <v>42</v>
      </c>
      <c r="O588" s="1">
        <v>44822</v>
      </c>
      <c r="P588" t="s">
        <v>43</v>
      </c>
      <c r="Q588" t="s">
        <v>57</v>
      </c>
      <c r="R588">
        <f>Healthcare_Data_v1__4[[#This Row],[Discharge Date]]-Healthcare_Data_v1__4[[#This Row],[Date of Admission]]</f>
        <v>1</v>
      </c>
      <c r="S588" t="str" cm="1">
        <f t="array" ref="S588">_xlfn.IFS( Healthcare_Data_v1__4[[#This Row],[Days of Stay]]&lt;10,"Low",Healthcare_Data_v1__4[[#This Row],[Days of Stay]]&lt;20,"Med",Healthcare_Data_v1__4[[#This Row],[Days of Stay]]&lt;=30,"High")</f>
        <v>Low</v>
      </c>
      <c r="T588" t="str">
        <f>CONCATENATE(Healthcare_Data_v1__4[[#This Row],[Medical Condition]],Healthcare_Data_v1__4[[#This Row],[Duration]])</f>
        <v>ArthritisLow</v>
      </c>
      <c r="U588">
        <f>MONTH(Healthcare_Data_v1__4[[#This Row],[Date of Admission]])</f>
        <v>9</v>
      </c>
      <c r="V588">
        <f>YEAR(Healthcare_Data_v1__4[[#This Row],[Date of Admission]])</f>
        <v>2022</v>
      </c>
      <c r="W588">
        <f>DAY(Healthcare_Data_v1__4[[#This Row],[Date of Admission]])</f>
        <v>17</v>
      </c>
    </row>
    <row r="589" spans="1:23" x14ac:dyDescent="0.3">
      <c r="A589" t="s">
        <v>18524</v>
      </c>
      <c r="B589">
        <v>38</v>
      </c>
      <c r="C589" t="s">
        <v>5</v>
      </c>
      <c r="D589" t="s">
        <v>15</v>
      </c>
      <c r="E589" t="s">
        <v>23</v>
      </c>
      <c r="F589" t="s">
        <v>4</v>
      </c>
      <c r="G589" s="1">
        <v>45094</v>
      </c>
      <c r="H589" t="s">
        <v>1271</v>
      </c>
      <c r="I589" t="s">
        <v>1272</v>
      </c>
      <c r="J589">
        <v>54776.338909999999</v>
      </c>
      <c r="K589" t="s">
        <v>69</v>
      </c>
      <c r="L589">
        <v>13131</v>
      </c>
      <c r="M589">
        <v>308</v>
      </c>
      <c r="N589" t="s">
        <v>55</v>
      </c>
      <c r="O589" s="1">
        <v>45112</v>
      </c>
      <c r="P589" t="s">
        <v>60</v>
      </c>
      <c r="Q589" t="s">
        <v>50</v>
      </c>
      <c r="R589">
        <f>Healthcare_Data_v1__4[[#This Row],[Discharge Date]]-Healthcare_Data_v1__4[[#This Row],[Date of Admission]]</f>
        <v>18</v>
      </c>
      <c r="S589" t="str" cm="1">
        <f t="array" ref="S589">_xlfn.IFS( Healthcare_Data_v1__4[[#This Row],[Days of Stay]]&lt;10,"Low",Healthcare_Data_v1__4[[#This Row],[Days of Stay]]&lt;20,"Med",Healthcare_Data_v1__4[[#This Row],[Days of Stay]]&lt;=30,"High")</f>
        <v>Med</v>
      </c>
      <c r="T589" t="str">
        <f>CONCATENATE(Healthcare_Data_v1__4[[#This Row],[Medical Condition]],Healthcare_Data_v1__4[[#This Row],[Duration]])</f>
        <v>DiabetesMed</v>
      </c>
      <c r="U589">
        <f>MONTH(Healthcare_Data_v1__4[[#This Row],[Date of Admission]])</f>
        <v>6</v>
      </c>
      <c r="V589">
        <f>YEAR(Healthcare_Data_v1__4[[#This Row],[Date of Admission]])</f>
        <v>2023</v>
      </c>
      <c r="W589">
        <f>DAY(Healthcare_Data_v1__4[[#This Row],[Date of Admission]])</f>
        <v>17</v>
      </c>
    </row>
    <row r="590" spans="1:23" x14ac:dyDescent="0.3">
      <c r="A590" t="s">
        <v>18525</v>
      </c>
      <c r="B590">
        <v>31</v>
      </c>
      <c r="C590" t="s">
        <v>5</v>
      </c>
      <c r="D590" t="s">
        <v>15</v>
      </c>
      <c r="E590" t="s">
        <v>20</v>
      </c>
      <c r="F590" t="s">
        <v>6</v>
      </c>
      <c r="G590" s="1">
        <v>44831</v>
      </c>
      <c r="H590" t="s">
        <v>1273</v>
      </c>
      <c r="I590" t="s">
        <v>1274</v>
      </c>
      <c r="J590">
        <v>54769.402349999997</v>
      </c>
      <c r="K590" t="s">
        <v>63</v>
      </c>
      <c r="L590">
        <v>1422</v>
      </c>
      <c r="M590">
        <v>385</v>
      </c>
      <c r="N590" t="s">
        <v>48</v>
      </c>
      <c r="O590" s="1">
        <v>44839</v>
      </c>
      <c r="P590" t="s">
        <v>85</v>
      </c>
      <c r="Q590" t="s">
        <v>50</v>
      </c>
      <c r="R590">
        <f>Healthcare_Data_v1__4[[#This Row],[Discharge Date]]-Healthcare_Data_v1__4[[#This Row],[Date of Admission]]</f>
        <v>8</v>
      </c>
      <c r="S590" t="str" cm="1">
        <f t="array" ref="S590">_xlfn.IFS( Healthcare_Data_v1__4[[#This Row],[Days of Stay]]&lt;10,"Low",Healthcare_Data_v1__4[[#This Row],[Days of Stay]]&lt;20,"Med",Healthcare_Data_v1__4[[#This Row],[Days of Stay]]&lt;=30,"High")</f>
        <v>Low</v>
      </c>
      <c r="T590" t="str">
        <f>CONCATENATE(Healthcare_Data_v1__4[[#This Row],[Medical Condition]],Healthcare_Data_v1__4[[#This Row],[Duration]])</f>
        <v>AsthmaLow</v>
      </c>
      <c r="U590">
        <f>MONTH(Healthcare_Data_v1__4[[#This Row],[Date of Admission]])</f>
        <v>9</v>
      </c>
      <c r="V590">
        <f>YEAR(Healthcare_Data_v1__4[[#This Row],[Date of Admission]])</f>
        <v>2022</v>
      </c>
      <c r="W590">
        <f>DAY(Healthcare_Data_v1__4[[#This Row],[Date of Admission]])</f>
        <v>27</v>
      </c>
    </row>
    <row r="591" spans="1:23" x14ac:dyDescent="0.3">
      <c r="A591" t="s">
        <v>18526</v>
      </c>
      <c r="B591">
        <v>84</v>
      </c>
      <c r="C591" t="s">
        <v>3</v>
      </c>
      <c r="D591" t="s">
        <v>16</v>
      </c>
      <c r="E591" t="s">
        <v>19</v>
      </c>
      <c r="F591" t="s">
        <v>10</v>
      </c>
      <c r="G591" s="1">
        <v>44430</v>
      </c>
      <c r="H591" t="s">
        <v>1275</v>
      </c>
      <c r="I591" t="s">
        <v>1276</v>
      </c>
      <c r="J591">
        <v>54746.012179999998</v>
      </c>
      <c r="K591" t="s">
        <v>41</v>
      </c>
      <c r="L591">
        <v>3102</v>
      </c>
      <c r="M591">
        <v>283</v>
      </c>
      <c r="N591" t="s">
        <v>55</v>
      </c>
      <c r="O591" s="1">
        <v>44451</v>
      </c>
      <c r="P591" t="s">
        <v>60</v>
      </c>
      <c r="Q591" t="s">
        <v>57</v>
      </c>
      <c r="R591">
        <f>Healthcare_Data_v1__4[[#This Row],[Discharge Date]]-Healthcare_Data_v1__4[[#This Row],[Date of Admission]]</f>
        <v>21</v>
      </c>
      <c r="S591" t="str" cm="1">
        <f t="array" ref="S591">_xlfn.IFS( Healthcare_Data_v1__4[[#This Row],[Days of Stay]]&lt;10,"Low",Healthcare_Data_v1__4[[#This Row],[Days of Stay]]&lt;20,"Med",Healthcare_Data_v1__4[[#This Row],[Days of Stay]]&lt;=30,"High")</f>
        <v>High</v>
      </c>
      <c r="T591" t="str">
        <f>CONCATENATE(Healthcare_Data_v1__4[[#This Row],[Medical Condition]],Healthcare_Data_v1__4[[#This Row],[Duration]])</f>
        <v>HypertensionHigh</v>
      </c>
      <c r="U591">
        <f>MONTH(Healthcare_Data_v1__4[[#This Row],[Date of Admission]])</f>
        <v>8</v>
      </c>
      <c r="V591">
        <f>YEAR(Healthcare_Data_v1__4[[#This Row],[Date of Admission]])</f>
        <v>2021</v>
      </c>
      <c r="W591">
        <f>DAY(Healthcare_Data_v1__4[[#This Row],[Date of Admission]])</f>
        <v>22</v>
      </c>
    </row>
    <row r="592" spans="1:23" x14ac:dyDescent="0.3">
      <c r="A592" t="s">
        <v>18527</v>
      </c>
      <c r="B592">
        <v>70</v>
      </c>
      <c r="C592" t="s">
        <v>3</v>
      </c>
      <c r="D592" t="s">
        <v>15</v>
      </c>
      <c r="E592" t="s">
        <v>21</v>
      </c>
      <c r="F592" t="s">
        <v>11</v>
      </c>
      <c r="G592" s="1">
        <v>43973</v>
      </c>
      <c r="H592" t="s">
        <v>1277</v>
      </c>
      <c r="I592" t="s">
        <v>1278</v>
      </c>
      <c r="J592">
        <v>54712.862280000001</v>
      </c>
      <c r="K592" t="s">
        <v>41</v>
      </c>
      <c r="L592">
        <v>68712</v>
      </c>
      <c r="M592">
        <v>150</v>
      </c>
      <c r="N592" t="s">
        <v>42</v>
      </c>
      <c r="O592" s="1">
        <v>43973</v>
      </c>
      <c r="P592" t="s">
        <v>43</v>
      </c>
      <c r="Q592" t="s">
        <v>57</v>
      </c>
      <c r="R592">
        <f>Healthcare_Data_v1__4[[#This Row],[Discharge Date]]-Healthcare_Data_v1__4[[#This Row],[Date of Admission]]</f>
        <v>0</v>
      </c>
      <c r="S592" t="str" cm="1">
        <f t="array" ref="S592">_xlfn.IFS( Healthcare_Data_v1__4[[#This Row],[Days of Stay]]&lt;10,"Low",Healthcare_Data_v1__4[[#This Row],[Days of Stay]]&lt;20,"Med",Healthcare_Data_v1__4[[#This Row],[Days of Stay]]&lt;=30,"High")</f>
        <v>Low</v>
      </c>
      <c r="T592" t="str">
        <f>CONCATENATE(Healthcare_Data_v1__4[[#This Row],[Medical Condition]],Healthcare_Data_v1__4[[#This Row],[Duration]])</f>
        <v>CancerLow</v>
      </c>
      <c r="U592">
        <f>MONTH(Healthcare_Data_v1__4[[#This Row],[Date of Admission]])</f>
        <v>5</v>
      </c>
      <c r="V592">
        <f>YEAR(Healthcare_Data_v1__4[[#This Row],[Date of Admission]])</f>
        <v>2020</v>
      </c>
      <c r="W592">
        <f>DAY(Healthcare_Data_v1__4[[#This Row],[Date of Admission]])</f>
        <v>22</v>
      </c>
    </row>
    <row r="593" spans="1:23" x14ac:dyDescent="0.3">
      <c r="A593" t="s">
        <v>18528</v>
      </c>
      <c r="B593">
        <v>33</v>
      </c>
      <c r="C593" t="s">
        <v>5</v>
      </c>
      <c r="D593" t="s">
        <v>16</v>
      </c>
      <c r="E593" t="s">
        <v>25</v>
      </c>
      <c r="F593" t="s">
        <v>10</v>
      </c>
      <c r="G593" s="1">
        <v>45122</v>
      </c>
      <c r="H593" t="s">
        <v>1279</v>
      </c>
      <c r="I593" t="s">
        <v>501</v>
      </c>
      <c r="J593">
        <v>54683.324719999997</v>
      </c>
      <c r="K593" t="s">
        <v>66</v>
      </c>
      <c r="L593">
        <v>4836</v>
      </c>
      <c r="M593">
        <v>298</v>
      </c>
      <c r="N593" t="s">
        <v>48</v>
      </c>
      <c r="O593" s="1">
        <v>45136</v>
      </c>
      <c r="P593" t="s">
        <v>56</v>
      </c>
      <c r="Q593" t="s">
        <v>50</v>
      </c>
      <c r="R593">
        <f>Healthcare_Data_v1__4[[#This Row],[Discharge Date]]-Healthcare_Data_v1__4[[#This Row],[Date of Admission]]</f>
        <v>14</v>
      </c>
      <c r="S593" t="str" cm="1">
        <f t="array" ref="S593">_xlfn.IFS( Healthcare_Data_v1__4[[#This Row],[Days of Stay]]&lt;10,"Low",Healthcare_Data_v1__4[[#This Row],[Days of Stay]]&lt;20,"Med",Healthcare_Data_v1__4[[#This Row],[Days of Stay]]&lt;=30,"High")</f>
        <v>Med</v>
      </c>
      <c r="T593" t="str">
        <f>CONCATENATE(Healthcare_Data_v1__4[[#This Row],[Medical Condition]],Healthcare_Data_v1__4[[#This Row],[Duration]])</f>
        <v>HypertensionMed</v>
      </c>
      <c r="U593">
        <f>MONTH(Healthcare_Data_v1__4[[#This Row],[Date of Admission]])</f>
        <v>7</v>
      </c>
      <c r="V593">
        <f>YEAR(Healthcare_Data_v1__4[[#This Row],[Date of Admission]])</f>
        <v>2023</v>
      </c>
      <c r="W593">
        <f>DAY(Healthcare_Data_v1__4[[#This Row],[Date of Admission]])</f>
        <v>15</v>
      </c>
    </row>
    <row r="594" spans="1:23" x14ac:dyDescent="0.3">
      <c r="A594" t="s">
        <v>1280</v>
      </c>
      <c r="B594">
        <v>70</v>
      </c>
      <c r="C594" t="s">
        <v>3</v>
      </c>
      <c r="D594" t="s">
        <v>16</v>
      </c>
      <c r="E594" t="s">
        <v>26</v>
      </c>
      <c r="F594" t="s">
        <v>10</v>
      </c>
      <c r="G594" s="1">
        <v>45042</v>
      </c>
      <c r="H594" t="s">
        <v>1281</v>
      </c>
      <c r="I594" t="s">
        <v>1282</v>
      </c>
      <c r="J594">
        <v>54658.215199999999</v>
      </c>
      <c r="K594" t="s">
        <v>41</v>
      </c>
      <c r="L594">
        <v>26403</v>
      </c>
      <c r="M594">
        <v>349</v>
      </c>
      <c r="N594" t="s">
        <v>55</v>
      </c>
      <c r="O594" s="1">
        <v>45055</v>
      </c>
      <c r="P594" t="s">
        <v>49</v>
      </c>
      <c r="Q594" t="s">
        <v>44</v>
      </c>
      <c r="R594">
        <f>Healthcare_Data_v1__4[[#This Row],[Discharge Date]]-Healthcare_Data_v1__4[[#This Row],[Date of Admission]]</f>
        <v>13</v>
      </c>
      <c r="S594" t="str" cm="1">
        <f t="array" ref="S594">_xlfn.IFS( Healthcare_Data_v1__4[[#This Row],[Days of Stay]]&lt;10,"Low",Healthcare_Data_v1__4[[#This Row],[Days of Stay]]&lt;20,"Med",Healthcare_Data_v1__4[[#This Row],[Days of Stay]]&lt;=30,"High")</f>
        <v>Med</v>
      </c>
      <c r="T594" t="str">
        <f>CONCATENATE(Healthcare_Data_v1__4[[#This Row],[Medical Condition]],Healthcare_Data_v1__4[[#This Row],[Duration]])</f>
        <v>HypertensionMed</v>
      </c>
      <c r="U594">
        <f>MONTH(Healthcare_Data_v1__4[[#This Row],[Date of Admission]])</f>
        <v>4</v>
      </c>
      <c r="V594">
        <f>YEAR(Healthcare_Data_v1__4[[#This Row],[Date of Admission]])</f>
        <v>2023</v>
      </c>
      <c r="W594">
        <f>DAY(Healthcare_Data_v1__4[[#This Row],[Date of Admission]])</f>
        <v>26</v>
      </c>
    </row>
    <row r="595" spans="1:23" x14ac:dyDescent="0.3">
      <c r="A595" t="s">
        <v>18529</v>
      </c>
      <c r="B595">
        <v>79</v>
      </c>
      <c r="C595" t="s">
        <v>3</v>
      </c>
      <c r="D595" t="s">
        <v>15</v>
      </c>
      <c r="E595" t="s">
        <v>26</v>
      </c>
      <c r="F595" t="s">
        <v>4</v>
      </c>
      <c r="G595" s="1">
        <v>44059</v>
      </c>
      <c r="H595" t="s">
        <v>1283</v>
      </c>
      <c r="I595" t="s">
        <v>155</v>
      </c>
      <c r="J595">
        <v>54644.633269999998</v>
      </c>
      <c r="K595" t="s">
        <v>41</v>
      </c>
      <c r="L595">
        <v>24229</v>
      </c>
      <c r="M595">
        <v>287</v>
      </c>
      <c r="N595" t="s">
        <v>48</v>
      </c>
      <c r="O595" s="1">
        <v>44075</v>
      </c>
      <c r="P595" t="s">
        <v>49</v>
      </c>
      <c r="Q595" t="s">
        <v>50</v>
      </c>
      <c r="R595">
        <f>Healthcare_Data_v1__4[[#This Row],[Discharge Date]]-Healthcare_Data_v1__4[[#This Row],[Date of Admission]]</f>
        <v>16</v>
      </c>
      <c r="S595" t="str" cm="1">
        <f t="array" ref="S595">_xlfn.IFS( Healthcare_Data_v1__4[[#This Row],[Days of Stay]]&lt;10,"Low",Healthcare_Data_v1__4[[#This Row],[Days of Stay]]&lt;20,"Med",Healthcare_Data_v1__4[[#This Row],[Days of Stay]]&lt;=30,"High")</f>
        <v>Med</v>
      </c>
      <c r="T595" t="str">
        <f>CONCATENATE(Healthcare_Data_v1__4[[#This Row],[Medical Condition]],Healthcare_Data_v1__4[[#This Row],[Duration]])</f>
        <v>DiabetesMed</v>
      </c>
      <c r="U595">
        <f>MONTH(Healthcare_Data_v1__4[[#This Row],[Date of Admission]])</f>
        <v>8</v>
      </c>
      <c r="V595">
        <f>YEAR(Healthcare_Data_v1__4[[#This Row],[Date of Admission]])</f>
        <v>2020</v>
      </c>
      <c r="W595">
        <f>DAY(Healthcare_Data_v1__4[[#This Row],[Date of Admission]])</f>
        <v>16</v>
      </c>
    </row>
    <row r="596" spans="1:23" x14ac:dyDescent="0.3">
      <c r="A596" t="s">
        <v>18530</v>
      </c>
      <c r="B596">
        <v>22</v>
      </c>
      <c r="C596" t="s">
        <v>12</v>
      </c>
      <c r="D596" t="s">
        <v>16</v>
      </c>
      <c r="E596" t="s">
        <v>20</v>
      </c>
      <c r="F596" t="s">
        <v>10</v>
      </c>
      <c r="G596" s="1">
        <v>43735</v>
      </c>
      <c r="H596" t="s">
        <v>1284</v>
      </c>
      <c r="I596" t="s">
        <v>1285</v>
      </c>
      <c r="J596">
        <v>54600.563009999998</v>
      </c>
      <c r="K596" t="s">
        <v>66</v>
      </c>
      <c r="L596">
        <v>6270</v>
      </c>
      <c r="M596">
        <v>486</v>
      </c>
      <c r="N596" t="s">
        <v>42</v>
      </c>
      <c r="O596" s="1">
        <v>43749</v>
      </c>
      <c r="P596" t="s">
        <v>49</v>
      </c>
      <c r="Q596" t="s">
        <v>44</v>
      </c>
      <c r="R596">
        <f>Healthcare_Data_v1__4[[#This Row],[Discharge Date]]-Healthcare_Data_v1__4[[#This Row],[Date of Admission]]</f>
        <v>14</v>
      </c>
      <c r="S596" t="str" cm="1">
        <f t="array" ref="S596">_xlfn.IFS( Healthcare_Data_v1__4[[#This Row],[Days of Stay]]&lt;10,"Low",Healthcare_Data_v1__4[[#This Row],[Days of Stay]]&lt;20,"Med",Healthcare_Data_v1__4[[#This Row],[Days of Stay]]&lt;=30,"High")</f>
        <v>Med</v>
      </c>
      <c r="T596" t="str">
        <f>CONCATENATE(Healthcare_Data_v1__4[[#This Row],[Medical Condition]],Healthcare_Data_v1__4[[#This Row],[Duration]])</f>
        <v>HypertensionMed</v>
      </c>
      <c r="U596">
        <f>MONTH(Healthcare_Data_v1__4[[#This Row],[Date of Admission]])</f>
        <v>9</v>
      </c>
      <c r="V596">
        <f>YEAR(Healthcare_Data_v1__4[[#This Row],[Date of Admission]])</f>
        <v>2019</v>
      </c>
      <c r="W596">
        <f>DAY(Healthcare_Data_v1__4[[#This Row],[Date of Admission]])</f>
        <v>27</v>
      </c>
    </row>
    <row r="597" spans="1:23" x14ac:dyDescent="0.3">
      <c r="A597" t="s">
        <v>1151</v>
      </c>
      <c r="B597">
        <v>69</v>
      </c>
      <c r="C597" t="s">
        <v>3</v>
      </c>
      <c r="D597" t="s">
        <v>16</v>
      </c>
      <c r="E597" t="s">
        <v>25</v>
      </c>
      <c r="F597" t="s">
        <v>10</v>
      </c>
      <c r="G597" s="1">
        <v>44836</v>
      </c>
      <c r="H597" t="s">
        <v>1286</v>
      </c>
      <c r="I597" t="s">
        <v>1287</v>
      </c>
      <c r="J597">
        <v>54549.060769999996</v>
      </c>
      <c r="K597" t="s">
        <v>41</v>
      </c>
      <c r="M597">
        <v>124</v>
      </c>
      <c r="N597" t="s">
        <v>42</v>
      </c>
      <c r="O597" s="1">
        <v>44857</v>
      </c>
      <c r="P597" t="s">
        <v>56</v>
      </c>
      <c r="Q597" t="s">
        <v>57</v>
      </c>
      <c r="R597">
        <f>Healthcare_Data_v1__4[[#This Row],[Discharge Date]]-Healthcare_Data_v1__4[[#This Row],[Date of Admission]]</f>
        <v>21</v>
      </c>
      <c r="S597" t="str" cm="1">
        <f t="array" ref="S597">_xlfn.IFS( Healthcare_Data_v1__4[[#This Row],[Days of Stay]]&lt;10,"Low",Healthcare_Data_v1__4[[#This Row],[Days of Stay]]&lt;20,"Med",Healthcare_Data_v1__4[[#This Row],[Days of Stay]]&lt;=30,"High")</f>
        <v>High</v>
      </c>
      <c r="T597" t="str">
        <f>CONCATENATE(Healthcare_Data_v1__4[[#This Row],[Medical Condition]],Healthcare_Data_v1__4[[#This Row],[Duration]])</f>
        <v>HypertensionHigh</v>
      </c>
      <c r="U597">
        <f>MONTH(Healthcare_Data_v1__4[[#This Row],[Date of Admission]])</f>
        <v>10</v>
      </c>
      <c r="V597">
        <f>YEAR(Healthcare_Data_v1__4[[#This Row],[Date of Admission]])</f>
        <v>2022</v>
      </c>
      <c r="W597">
        <f>DAY(Healthcare_Data_v1__4[[#This Row],[Date of Admission]])</f>
        <v>2</v>
      </c>
    </row>
    <row r="598" spans="1:23" x14ac:dyDescent="0.3">
      <c r="A598" t="s">
        <v>18531</v>
      </c>
      <c r="B598">
        <v>59</v>
      </c>
      <c r="C598" t="s">
        <v>3</v>
      </c>
      <c r="D598" t="s">
        <v>15</v>
      </c>
      <c r="E598" t="s">
        <v>21</v>
      </c>
      <c r="F598" t="s">
        <v>9</v>
      </c>
      <c r="G598" s="1">
        <v>43451</v>
      </c>
      <c r="H598" t="s">
        <v>1288</v>
      </c>
      <c r="I598" t="s">
        <v>1289</v>
      </c>
      <c r="J598">
        <v>54521.506050000004</v>
      </c>
      <c r="K598" t="s">
        <v>47</v>
      </c>
      <c r="L598">
        <v>11897</v>
      </c>
      <c r="M598">
        <v>493</v>
      </c>
      <c r="N598" t="s">
        <v>42</v>
      </c>
      <c r="O598" s="1">
        <v>43470</v>
      </c>
      <c r="P598" t="s">
        <v>60</v>
      </c>
      <c r="Q598" t="s">
        <v>44</v>
      </c>
      <c r="R598">
        <f>Healthcare_Data_v1__4[[#This Row],[Discharge Date]]-Healthcare_Data_v1__4[[#This Row],[Date of Admission]]</f>
        <v>19</v>
      </c>
      <c r="S598" t="str" cm="1">
        <f t="array" ref="S598">_xlfn.IFS( Healthcare_Data_v1__4[[#This Row],[Days of Stay]]&lt;10,"Low",Healthcare_Data_v1__4[[#This Row],[Days of Stay]]&lt;20,"Med",Healthcare_Data_v1__4[[#This Row],[Days of Stay]]&lt;=30,"High")</f>
        <v>Med</v>
      </c>
      <c r="T598" t="str">
        <f>CONCATENATE(Healthcare_Data_v1__4[[#This Row],[Medical Condition]],Healthcare_Data_v1__4[[#This Row],[Duration]])</f>
        <v>ArthritisMed</v>
      </c>
      <c r="U598">
        <f>MONTH(Healthcare_Data_v1__4[[#This Row],[Date of Admission]])</f>
        <v>12</v>
      </c>
      <c r="V598">
        <f>YEAR(Healthcare_Data_v1__4[[#This Row],[Date of Admission]])</f>
        <v>2018</v>
      </c>
      <c r="W598">
        <f>DAY(Healthcare_Data_v1__4[[#This Row],[Date of Admission]])</f>
        <v>17</v>
      </c>
    </row>
    <row r="599" spans="1:23" x14ac:dyDescent="0.3">
      <c r="A599" t="s">
        <v>18532</v>
      </c>
      <c r="B599">
        <v>84</v>
      </c>
      <c r="C599" t="s">
        <v>3</v>
      </c>
      <c r="D599" t="s">
        <v>16</v>
      </c>
      <c r="E599" t="s">
        <v>21</v>
      </c>
      <c r="F599" t="s">
        <v>10</v>
      </c>
      <c r="G599" s="1">
        <v>44840</v>
      </c>
      <c r="H599" t="s">
        <v>18533</v>
      </c>
      <c r="I599" t="s">
        <v>1290</v>
      </c>
      <c r="J599">
        <v>54501.255259999998</v>
      </c>
      <c r="K599" t="s">
        <v>41</v>
      </c>
      <c r="L599">
        <v>12128</v>
      </c>
      <c r="M599">
        <v>356</v>
      </c>
      <c r="N599" t="s">
        <v>42</v>
      </c>
      <c r="O599" s="1">
        <v>44841</v>
      </c>
      <c r="P599" t="s">
        <v>49</v>
      </c>
      <c r="Q599" t="s">
        <v>44</v>
      </c>
      <c r="R599">
        <f>Healthcare_Data_v1__4[[#This Row],[Discharge Date]]-Healthcare_Data_v1__4[[#This Row],[Date of Admission]]</f>
        <v>1</v>
      </c>
      <c r="S599" t="str" cm="1">
        <f t="array" ref="S599">_xlfn.IFS( Healthcare_Data_v1__4[[#This Row],[Days of Stay]]&lt;10,"Low",Healthcare_Data_v1__4[[#This Row],[Days of Stay]]&lt;20,"Med",Healthcare_Data_v1__4[[#This Row],[Days of Stay]]&lt;=30,"High")</f>
        <v>Low</v>
      </c>
      <c r="T599" t="str">
        <f>CONCATENATE(Healthcare_Data_v1__4[[#This Row],[Medical Condition]],Healthcare_Data_v1__4[[#This Row],[Duration]])</f>
        <v>HypertensionLow</v>
      </c>
      <c r="U599">
        <f>MONTH(Healthcare_Data_v1__4[[#This Row],[Date of Admission]])</f>
        <v>10</v>
      </c>
      <c r="V599">
        <f>YEAR(Healthcare_Data_v1__4[[#This Row],[Date of Admission]])</f>
        <v>2022</v>
      </c>
      <c r="W599">
        <f>DAY(Healthcare_Data_v1__4[[#This Row],[Date of Admission]])</f>
        <v>6</v>
      </c>
    </row>
    <row r="600" spans="1:23" x14ac:dyDescent="0.3">
      <c r="A600" t="s">
        <v>18534</v>
      </c>
      <c r="B600">
        <v>80</v>
      </c>
      <c r="C600" t="s">
        <v>3</v>
      </c>
      <c r="D600" t="s">
        <v>15</v>
      </c>
      <c r="E600" t="s">
        <v>25</v>
      </c>
      <c r="F600" t="s">
        <v>9</v>
      </c>
      <c r="G600" s="1">
        <v>44057</v>
      </c>
      <c r="H600" t="s">
        <v>1291</v>
      </c>
      <c r="I600" t="s">
        <v>1292</v>
      </c>
      <c r="J600">
        <v>54499.819770000002</v>
      </c>
      <c r="K600" t="s">
        <v>41</v>
      </c>
      <c r="L600">
        <v>13737</v>
      </c>
      <c r="M600">
        <v>471</v>
      </c>
      <c r="N600" t="s">
        <v>48</v>
      </c>
      <c r="O600" s="1">
        <v>44081</v>
      </c>
      <c r="P600" t="s">
        <v>43</v>
      </c>
      <c r="Q600" t="s">
        <v>50</v>
      </c>
      <c r="R600">
        <f>Healthcare_Data_v1__4[[#This Row],[Discharge Date]]-Healthcare_Data_v1__4[[#This Row],[Date of Admission]]</f>
        <v>24</v>
      </c>
      <c r="S600" t="str" cm="1">
        <f t="array" ref="S600">_xlfn.IFS( Healthcare_Data_v1__4[[#This Row],[Days of Stay]]&lt;10,"Low",Healthcare_Data_v1__4[[#This Row],[Days of Stay]]&lt;20,"Med",Healthcare_Data_v1__4[[#This Row],[Days of Stay]]&lt;=30,"High")</f>
        <v>High</v>
      </c>
      <c r="T600" t="str">
        <f>CONCATENATE(Healthcare_Data_v1__4[[#This Row],[Medical Condition]],Healthcare_Data_v1__4[[#This Row],[Duration]])</f>
        <v>ArthritisHigh</v>
      </c>
      <c r="U600">
        <f>MONTH(Healthcare_Data_v1__4[[#This Row],[Date of Admission]])</f>
        <v>8</v>
      </c>
      <c r="V600">
        <f>YEAR(Healthcare_Data_v1__4[[#This Row],[Date of Admission]])</f>
        <v>2020</v>
      </c>
      <c r="W600">
        <f>DAY(Healthcare_Data_v1__4[[#This Row],[Date of Admission]])</f>
        <v>14</v>
      </c>
    </row>
    <row r="601" spans="1:23" x14ac:dyDescent="0.3">
      <c r="A601" t="s">
        <v>18535</v>
      </c>
      <c r="B601">
        <v>73</v>
      </c>
      <c r="C601" t="s">
        <v>3</v>
      </c>
      <c r="D601" t="s">
        <v>16</v>
      </c>
      <c r="E601" t="s">
        <v>26</v>
      </c>
      <c r="F601" t="s">
        <v>11</v>
      </c>
      <c r="G601" s="1">
        <v>43712</v>
      </c>
      <c r="H601" t="s">
        <v>1293</v>
      </c>
      <c r="I601" t="s">
        <v>1294</v>
      </c>
      <c r="J601">
        <v>54487.390449999999</v>
      </c>
      <c r="K601" t="s">
        <v>41</v>
      </c>
      <c r="L601">
        <v>2560</v>
      </c>
      <c r="M601">
        <v>197</v>
      </c>
      <c r="N601" t="s">
        <v>42</v>
      </c>
      <c r="O601" s="1">
        <v>43715</v>
      </c>
      <c r="P601" t="s">
        <v>56</v>
      </c>
      <c r="Q601" t="s">
        <v>50</v>
      </c>
      <c r="R601">
        <f>Healthcare_Data_v1__4[[#This Row],[Discharge Date]]-Healthcare_Data_v1__4[[#This Row],[Date of Admission]]</f>
        <v>3</v>
      </c>
      <c r="S601" t="str" cm="1">
        <f t="array" ref="S601">_xlfn.IFS( Healthcare_Data_v1__4[[#This Row],[Days of Stay]]&lt;10,"Low",Healthcare_Data_v1__4[[#This Row],[Days of Stay]]&lt;20,"Med",Healthcare_Data_v1__4[[#This Row],[Days of Stay]]&lt;=30,"High")</f>
        <v>Low</v>
      </c>
      <c r="T601" t="str">
        <f>CONCATENATE(Healthcare_Data_v1__4[[#This Row],[Medical Condition]],Healthcare_Data_v1__4[[#This Row],[Duration]])</f>
        <v>CancerLow</v>
      </c>
      <c r="U601">
        <f>MONTH(Healthcare_Data_v1__4[[#This Row],[Date of Admission]])</f>
        <v>9</v>
      </c>
      <c r="V601">
        <f>YEAR(Healthcare_Data_v1__4[[#This Row],[Date of Admission]])</f>
        <v>2019</v>
      </c>
      <c r="W601">
        <f>DAY(Healthcare_Data_v1__4[[#This Row],[Date of Admission]])</f>
        <v>4</v>
      </c>
    </row>
    <row r="602" spans="1:23" x14ac:dyDescent="0.3">
      <c r="A602" t="s">
        <v>18536</v>
      </c>
      <c r="B602">
        <v>30</v>
      </c>
      <c r="C602" t="s">
        <v>5</v>
      </c>
      <c r="D602" t="s">
        <v>15</v>
      </c>
      <c r="E602" t="s">
        <v>26</v>
      </c>
      <c r="F602" t="s">
        <v>6</v>
      </c>
      <c r="G602" s="1">
        <v>44552</v>
      </c>
      <c r="H602" t="s">
        <v>1295</v>
      </c>
      <c r="I602" t="s">
        <v>1296</v>
      </c>
      <c r="J602">
        <v>54465.458270000003</v>
      </c>
      <c r="K602" t="s">
        <v>63</v>
      </c>
      <c r="L602">
        <v>38853</v>
      </c>
      <c r="M602">
        <v>190</v>
      </c>
      <c r="N602" t="s">
        <v>55</v>
      </c>
      <c r="O602" s="1">
        <v>44560</v>
      </c>
      <c r="P602" t="s">
        <v>60</v>
      </c>
      <c r="Q602" t="s">
        <v>57</v>
      </c>
      <c r="R602">
        <f>Healthcare_Data_v1__4[[#This Row],[Discharge Date]]-Healthcare_Data_v1__4[[#This Row],[Date of Admission]]</f>
        <v>8</v>
      </c>
      <c r="S602" t="str" cm="1">
        <f t="array" ref="S602">_xlfn.IFS( Healthcare_Data_v1__4[[#This Row],[Days of Stay]]&lt;10,"Low",Healthcare_Data_v1__4[[#This Row],[Days of Stay]]&lt;20,"Med",Healthcare_Data_v1__4[[#This Row],[Days of Stay]]&lt;=30,"High")</f>
        <v>Low</v>
      </c>
      <c r="T602" t="str">
        <f>CONCATENATE(Healthcare_Data_v1__4[[#This Row],[Medical Condition]],Healthcare_Data_v1__4[[#This Row],[Duration]])</f>
        <v>AsthmaLow</v>
      </c>
      <c r="U602">
        <f>MONTH(Healthcare_Data_v1__4[[#This Row],[Date of Admission]])</f>
        <v>12</v>
      </c>
      <c r="V602">
        <f>YEAR(Healthcare_Data_v1__4[[#This Row],[Date of Admission]])</f>
        <v>2021</v>
      </c>
      <c r="W602">
        <f>DAY(Healthcare_Data_v1__4[[#This Row],[Date of Admission]])</f>
        <v>22</v>
      </c>
    </row>
    <row r="603" spans="1:23" x14ac:dyDescent="0.3">
      <c r="A603" t="s">
        <v>18537</v>
      </c>
      <c r="B603">
        <v>63</v>
      </c>
      <c r="C603" t="s">
        <v>3</v>
      </c>
      <c r="D603" t="s">
        <v>15</v>
      </c>
      <c r="E603" t="s">
        <v>20</v>
      </c>
      <c r="F603" t="s">
        <v>9</v>
      </c>
      <c r="G603" s="1">
        <v>44255</v>
      </c>
      <c r="H603" t="s">
        <v>1297</v>
      </c>
      <c r="I603" t="s">
        <v>1298</v>
      </c>
      <c r="J603">
        <v>54418.735139999997</v>
      </c>
      <c r="K603" t="s">
        <v>41</v>
      </c>
      <c r="L603">
        <v>17453</v>
      </c>
      <c r="M603">
        <v>497</v>
      </c>
      <c r="N603" t="s">
        <v>55</v>
      </c>
      <c r="O603" s="1">
        <v>44270</v>
      </c>
      <c r="P603" t="s">
        <v>56</v>
      </c>
      <c r="Q603" t="s">
        <v>50</v>
      </c>
      <c r="R603">
        <f>Healthcare_Data_v1__4[[#This Row],[Discharge Date]]-Healthcare_Data_v1__4[[#This Row],[Date of Admission]]</f>
        <v>15</v>
      </c>
      <c r="S603" t="str" cm="1">
        <f t="array" ref="S603">_xlfn.IFS( Healthcare_Data_v1__4[[#This Row],[Days of Stay]]&lt;10,"Low",Healthcare_Data_v1__4[[#This Row],[Days of Stay]]&lt;20,"Med",Healthcare_Data_v1__4[[#This Row],[Days of Stay]]&lt;=30,"High")</f>
        <v>Med</v>
      </c>
      <c r="T603" t="str">
        <f>CONCATENATE(Healthcare_Data_v1__4[[#This Row],[Medical Condition]],Healthcare_Data_v1__4[[#This Row],[Duration]])</f>
        <v>ArthritisMed</v>
      </c>
      <c r="U603">
        <f>MONTH(Healthcare_Data_v1__4[[#This Row],[Date of Admission]])</f>
        <v>2</v>
      </c>
      <c r="V603">
        <f>YEAR(Healthcare_Data_v1__4[[#This Row],[Date of Admission]])</f>
        <v>2021</v>
      </c>
      <c r="W603">
        <f>DAY(Healthcare_Data_v1__4[[#This Row],[Date of Admission]])</f>
        <v>28</v>
      </c>
    </row>
    <row r="604" spans="1:23" x14ac:dyDescent="0.3">
      <c r="A604" t="s">
        <v>18538</v>
      </c>
      <c r="B604">
        <v>68</v>
      </c>
      <c r="C604" t="s">
        <v>3</v>
      </c>
      <c r="D604" t="s">
        <v>15</v>
      </c>
      <c r="E604" t="s">
        <v>24</v>
      </c>
      <c r="F604" t="s">
        <v>4</v>
      </c>
      <c r="G604" s="1">
        <v>44923</v>
      </c>
      <c r="H604" t="s">
        <v>1299</v>
      </c>
      <c r="I604" t="s">
        <v>1300</v>
      </c>
      <c r="J604">
        <v>54415.767019999999</v>
      </c>
      <c r="K604" t="s">
        <v>69</v>
      </c>
      <c r="L604">
        <v>18868</v>
      </c>
      <c r="M604">
        <v>104</v>
      </c>
      <c r="N604" t="s">
        <v>48</v>
      </c>
      <c r="O604" s="1">
        <v>44952</v>
      </c>
      <c r="P604" t="s">
        <v>43</v>
      </c>
      <c r="Q604" t="s">
        <v>50</v>
      </c>
      <c r="R604">
        <f>Healthcare_Data_v1__4[[#This Row],[Discharge Date]]-Healthcare_Data_v1__4[[#This Row],[Date of Admission]]</f>
        <v>29</v>
      </c>
      <c r="S604" t="str" cm="1">
        <f t="array" ref="S604">_xlfn.IFS( Healthcare_Data_v1__4[[#This Row],[Days of Stay]]&lt;10,"Low",Healthcare_Data_v1__4[[#This Row],[Days of Stay]]&lt;20,"Med",Healthcare_Data_v1__4[[#This Row],[Days of Stay]]&lt;=30,"High")</f>
        <v>High</v>
      </c>
      <c r="T604" t="str">
        <f>CONCATENATE(Healthcare_Data_v1__4[[#This Row],[Medical Condition]],Healthcare_Data_v1__4[[#This Row],[Duration]])</f>
        <v>DiabetesHigh</v>
      </c>
      <c r="U604">
        <f>MONTH(Healthcare_Data_v1__4[[#This Row],[Date of Admission]])</f>
        <v>12</v>
      </c>
      <c r="V604">
        <f>YEAR(Healthcare_Data_v1__4[[#This Row],[Date of Admission]])</f>
        <v>2022</v>
      </c>
      <c r="W604">
        <f>DAY(Healthcare_Data_v1__4[[#This Row],[Date of Admission]])</f>
        <v>28</v>
      </c>
    </row>
    <row r="605" spans="1:23" x14ac:dyDescent="0.3">
      <c r="A605" t="s">
        <v>18539</v>
      </c>
      <c r="B605">
        <v>22</v>
      </c>
      <c r="C605" t="s">
        <v>12</v>
      </c>
      <c r="D605" t="s">
        <v>16</v>
      </c>
      <c r="E605" t="s">
        <v>20</v>
      </c>
      <c r="F605" t="s">
        <v>7</v>
      </c>
      <c r="G605" s="1">
        <v>43694</v>
      </c>
      <c r="H605" t="s">
        <v>1301</v>
      </c>
      <c r="I605" t="s">
        <v>1302</v>
      </c>
      <c r="J605">
        <v>54411.400300000001</v>
      </c>
      <c r="K605" t="s">
        <v>69</v>
      </c>
      <c r="L605">
        <v>11156</v>
      </c>
      <c r="M605">
        <v>386</v>
      </c>
      <c r="N605" t="s">
        <v>55</v>
      </c>
      <c r="O605" s="1">
        <v>43707</v>
      </c>
      <c r="P605" t="s">
        <v>85</v>
      </c>
      <c r="Q605" t="s">
        <v>50</v>
      </c>
      <c r="R605">
        <f>Healthcare_Data_v1__4[[#This Row],[Discharge Date]]-Healthcare_Data_v1__4[[#This Row],[Date of Admission]]</f>
        <v>13</v>
      </c>
      <c r="S605" t="str" cm="1">
        <f t="array" ref="S605">_xlfn.IFS( Healthcare_Data_v1__4[[#This Row],[Days of Stay]]&lt;10,"Low",Healthcare_Data_v1__4[[#This Row],[Days of Stay]]&lt;20,"Med",Healthcare_Data_v1__4[[#This Row],[Days of Stay]]&lt;=30,"High")</f>
        <v>Med</v>
      </c>
      <c r="T605" t="str">
        <f>CONCATENATE(Healthcare_Data_v1__4[[#This Row],[Medical Condition]],Healthcare_Data_v1__4[[#This Row],[Duration]])</f>
        <v>ObesityMed</v>
      </c>
      <c r="U605">
        <f>MONTH(Healthcare_Data_v1__4[[#This Row],[Date of Admission]])</f>
        <v>8</v>
      </c>
      <c r="V605">
        <f>YEAR(Healthcare_Data_v1__4[[#This Row],[Date of Admission]])</f>
        <v>2019</v>
      </c>
      <c r="W605">
        <f>DAY(Healthcare_Data_v1__4[[#This Row],[Date of Admission]])</f>
        <v>17</v>
      </c>
    </row>
    <row r="606" spans="1:23" x14ac:dyDescent="0.3">
      <c r="A606" t="s">
        <v>18540</v>
      </c>
      <c r="B606">
        <v>67</v>
      </c>
      <c r="C606" t="s">
        <v>3</v>
      </c>
      <c r="D606" t="s">
        <v>15</v>
      </c>
      <c r="E606" t="s">
        <v>24</v>
      </c>
      <c r="F606" t="s">
        <v>4</v>
      </c>
      <c r="G606" s="1">
        <v>44433</v>
      </c>
      <c r="H606" t="s">
        <v>1303</v>
      </c>
      <c r="I606" t="s">
        <v>1304</v>
      </c>
      <c r="J606">
        <v>54389.219570000001</v>
      </c>
      <c r="K606" t="s">
        <v>69</v>
      </c>
      <c r="L606">
        <v>51765</v>
      </c>
      <c r="M606">
        <v>291</v>
      </c>
      <c r="N606" t="s">
        <v>55</v>
      </c>
      <c r="O606" s="1">
        <v>44438</v>
      </c>
      <c r="P606" t="s">
        <v>43</v>
      </c>
      <c r="Q606" t="s">
        <v>50</v>
      </c>
      <c r="R606">
        <f>Healthcare_Data_v1__4[[#This Row],[Discharge Date]]-Healthcare_Data_v1__4[[#This Row],[Date of Admission]]</f>
        <v>5</v>
      </c>
      <c r="S606" t="str" cm="1">
        <f t="array" ref="S606">_xlfn.IFS( Healthcare_Data_v1__4[[#This Row],[Days of Stay]]&lt;10,"Low",Healthcare_Data_v1__4[[#This Row],[Days of Stay]]&lt;20,"Med",Healthcare_Data_v1__4[[#This Row],[Days of Stay]]&lt;=30,"High")</f>
        <v>Low</v>
      </c>
      <c r="T606" t="str">
        <f>CONCATENATE(Healthcare_Data_v1__4[[#This Row],[Medical Condition]],Healthcare_Data_v1__4[[#This Row],[Duration]])</f>
        <v>DiabetesLow</v>
      </c>
      <c r="U606">
        <f>MONTH(Healthcare_Data_v1__4[[#This Row],[Date of Admission]])</f>
        <v>8</v>
      </c>
      <c r="V606">
        <f>YEAR(Healthcare_Data_v1__4[[#This Row],[Date of Admission]])</f>
        <v>2021</v>
      </c>
      <c r="W606">
        <f>DAY(Healthcare_Data_v1__4[[#This Row],[Date of Admission]])</f>
        <v>25</v>
      </c>
    </row>
    <row r="607" spans="1:23" x14ac:dyDescent="0.3">
      <c r="A607" t="s">
        <v>18541</v>
      </c>
      <c r="B607">
        <v>80</v>
      </c>
      <c r="C607" t="s">
        <v>3</v>
      </c>
      <c r="D607" t="s">
        <v>15</v>
      </c>
      <c r="E607" t="s">
        <v>19</v>
      </c>
      <c r="F607" t="s">
        <v>7</v>
      </c>
      <c r="G607" s="1">
        <v>43584</v>
      </c>
      <c r="H607" t="s">
        <v>1305</v>
      </c>
      <c r="I607" t="s">
        <v>864</v>
      </c>
      <c r="J607">
        <v>54367.922100000003</v>
      </c>
      <c r="K607" t="s">
        <v>41</v>
      </c>
      <c r="L607">
        <v>10240</v>
      </c>
      <c r="M607">
        <v>194</v>
      </c>
      <c r="N607" t="s">
        <v>42</v>
      </c>
      <c r="O607" s="1">
        <v>43589</v>
      </c>
      <c r="P607" t="s">
        <v>56</v>
      </c>
      <c r="Q607" t="s">
        <v>50</v>
      </c>
      <c r="R607">
        <f>Healthcare_Data_v1__4[[#This Row],[Discharge Date]]-Healthcare_Data_v1__4[[#This Row],[Date of Admission]]</f>
        <v>5</v>
      </c>
      <c r="S607" t="str" cm="1">
        <f t="array" ref="S607">_xlfn.IFS( Healthcare_Data_v1__4[[#This Row],[Days of Stay]]&lt;10,"Low",Healthcare_Data_v1__4[[#This Row],[Days of Stay]]&lt;20,"Med",Healthcare_Data_v1__4[[#This Row],[Days of Stay]]&lt;=30,"High")</f>
        <v>Low</v>
      </c>
      <c r="T607" t="str">
        <f>CONCATENATE(Healthcare_Data_v1__4[[#This Row],[Medical Condition]],Healthcare_Data_v1__4[[#This Row],[Duration]])</f>
        <v>ObesityLow</v>
      </c>
      <c r="U607">
        <f>MONTH(Healthcare_Data_v1__4[[#This Row],[Date of Admission]])</f>
        <v>4</v>
      </c>
      <c r="V607">
        <f>YEAR(Healthcare_Data_v1__4[[#This Row],[Date of Admission]])</f>
        <v>2019</v>
      </c>
      <c r="W607">
        <f>DAY(Healthcare_Data_v1__4[[#This Row],[Date of Admission]])</f>
        <v>29</v>
      </c>
    </row>
    <row r="608" spans="1:23" x14ac:dyDescent="0.3">
      <c r="A608" t="s">
        <v>18542</v>
      </c>
      <c r="B608">
        <v>29</v>
      </c>
      <c r="C608" t="s">
        <v>5</v>
      </c>
      <c r="D608" t="s">
        <v>15</v>
      </c>
      <c r="E608" t="s">
        <v>19</v>
      </c>
      <c r="F608" t="s">
        <v>6</v>
      </c>
      <c r="G608" s="1">
        <v>44873</v>
      </c>
      <c r="H608" t="s">
        <v>1306</v>
      </c>
      <c r="I608" t="s">
        <v>1307</v>
      </c>
      <c r="J608">
        <v>54363.241520000003</v>
      </c>
      <c r="K608" t="s">
        <v>66</v>
      </c>
      <c r="L608">
        <v>37574</v>
      </c>
      <c r="M608">
        <v>358</v>
      </c>
      <c r="N608" t="s">
        <v>55</v>
      </c>
      <c r="O608" s="1">
        <v>44882</v>
      </c>
      <c r="P608" t="s">
        <v>49</v>
      </c>
      <c r="Q608" t="s">
        <v>57</v>
      </c>
      <c r="R608">
        <f>Healthcare_Data_v1__4[[#This Row],[Discharge Date]]-Healthcare_Data_v1__4[[#This Row],[Date of Admission]]</f>
        <v>9</v>
      </c>
      <c r="S608" t="str" cm="1">
        <f t="array" ref="S608">_xlfn.IFS( Healthcare_Data_v1__4[[#This Row],[Days of Stay]]&lt;10,"Low",Healthcare_Data_v1__4[[#This Row],[Days of Stay]]&lt;20,"Med",Healthcare_Data_v1__4[[#This Row],[Days of Stay]]&lt;=30,"High")</f>
        <v>Low</v>
      </c>
      <c r="T608" t="str">
        <f>CONCATENATE(Healthcare_Data_v1__4[[#This Row],[Medical Condition]],Healthcare_Data_v1__4[[#This Row],[Duration]])</f>
        <v>AsthmaLow</v>
      </c>
      <c r="U608">
        <f>MONTH(Healthcare_Data_v1__4[[#This Row],[Date of Admission]])</f>
        <v>11</v>
      </c>
      <c r="V608">
        <f>YEAR(Healthcare_Data_v1__4[[#This Row],[Date of Admission]])</f>
        <v>2022</v>
      </c>
      <c r="W608">
        <f>DAY(Healthcare_Data_v1__4[[#This Row],[Date of Admission]])</f>
        <v>8</v>
      </c>
    </row>
    <row r="609" spans="1:23" x14ac:dyDescent="0.3">
      <c r="A609" t="s">
        <v>18543</v>
      </c>
      <c r="B609">
        <v>82</v>
      </c>
      <c r="C609" t="s">
        <v>3</v>
      </c>
      <c r="D609" t="s">
        <v>15</v>
      </c>
      <c r="E609" t="s">
        <v>21</v>
      </c>
      <c r="F609" t="s">
        <v>7</v>
      </c>
      <c r="G609" s="1">
        <v>44439</v>
      </c>
      <c r="H609" t="s">
        <v>1308</v>
      </c>
      <c r="I609" t="s">
        <v>1309</v>
      </c>
      <c r="J609">
        <v>54337.929759999999</v>
      </c>
      <c r="K609" t="s">
        <v>69</v>
      </c>
      <c r="L609">
        <v>9470</v>
      </c>
      <c r="M609">
        <v>163</v>
      </c>
      <c r="N609" t="s">
        <v>55</v>
      </c>
      <c r="O609" s="1">
        <v>44468</v>
      </c>
      <c r="P609" t="s">
        <v>49</v>
      </c>
      <c r="Q609" t="s">
        <v>57</v>
      </c>
      <c r="R609">
        <f>Healthcare_Data_v1__4[[#This Row],[Discharge Date]]-Healthcare_Data_v1__4[[#This Row],[Date of Admission]]</f>
        <v>29</v>
      </c>
      <c r="S609" t="str" cm="1">
        <f t="array" ref="S609">_xlfn.IFS( Healthcare_Data_v1__4[[#This Row],[Days of Stay]]&lt;10,"Low",Healthcare_Data_v1__4[[#This Row],[Days of Stay]]&lt;20,"Med",Healthcare_Data_v1__4[[#This Row],[Days of Stay]]&lt;=30,"High")</f>
        <v>High</v>
      </c>
      <c r="T609" t="str">
        <f>CONCATENATE(Healthcare_Data_v1__4[[#This Row],[Medical Condition]],Healthcare_Data_v1__4[[#This Row],[Duration]])</f>
        <v>ObesityHigh</v>
      </c>
      <c r="U609">
        <f>MONTH(Healthcare_Data_v1__4[[#This Row],[Date of Admission]])</f>
        <v>8</v>
      </c>
      <c r="V609">
        <f>YEAR(Healthcare_Data_v1__4[[#This Row],[Date of Admission]])</f>
        <v>2021</v>
      </c>
      <c r="W609">
        <f>DAY(Healthcare_Data_v1__4[[#This Row],[Date of Admission]])</f>
        <v>31</v>
      </c>
    </row>
    <row r="610" spans="1:23" x14ac:dyDescent="0.3">
      <c r="A610" t="s">
        <v>18544</v>
      </c>
      <c r="B610">
        <v>30</v>
      </c>
      <c r="C610" t="s">
        <v>5</v>
      </c>
      <c r="D610" t="s">
        <v>16</v>
      </c>
      <c r="E610" t="s">
        <v>20</v>
      </c>
      <c r="F610" t="s">
        <v>4</v>
      </c>
      <c r="G610" s="1">
        <v>44304</v>
      </c>
      <c r="H610" t="s">
        <v>1310</v>
      </c>
      <c r="I610" t="s">
        <v>1311</v>
      </c>
      <c r="J610">
        <v>54244.962729999999</v>
      </c>
      <c r="K610" t="s">
        <v>69</v>
      </c>
      <c r="L610">
        <v>9478</v>
      </c>
      <c r="M610">
        <v>152</v>
      </c>
      <c r="N610" t="s">
        <v>48</v>
      </c>
      <c r="O610" s="1">
        <v>44319</v>
      </c>
      <c r="P610" t="s">
        <v>43</v>
      </c>
      <c r="Q610" t="s">
        <v>44</v>
      </c>
      <c r="R610">
        <f>Healthcare_Data_v1__4[[#This Row],[Discharge Date]]-Healthcare_Data_v1__4[[#This Row],[Date of Admission]]</f>
        <v>15</v>
      </c>
      <c r="S610" t="str" cm="1">
        <f t="array" ref="S610">_xlfn.IFS( Healthcare_Data_v1__4[[#This Row],[Days of Stay]]&lt;10,"Low",Healthcare_Data_v1__4[[#This Row],[Days of Stay]]&lt;20,"Med",Healthcare_Data_v1__4[[#This Row],[Days of Stay]]&lt;=30,"High")</f>
        <v>Med</v>
      </c>
      <c r="T610" t="str">
        <f>CONCATENATE(Healthcare_Data_v1__4[[#This Row],[Medical Condition]],Healthcare_Data_v1__4[[#This Row],[Duration]])</f>
        <v>DiabetesMed</v>
      </c>
      <c r="U610">
        <f>MONTH(Healthcare_Data_v1__4[[#This Row],[Date of Admission]])</f>
        <v>4</v>
      </c>
      <c r="V610">
        <f>YEAR(Healthcare_Data_v1__4[[#This Row],[Date of Admission]])</f>
        <v>2021</v>
      </c>
      <c r="W610">
        <f>DAY(Healthcare_Data_v1__4[[#This Row],[Date of Admission]])</f>
        <v>18</v>
      </c>
    </row>
    <row r="611" spans="1:23" x14ac:dyDescent="0.3">
      <c r="A611" t="s">
        <v>18545</v>
      </c>
      <c r="B611">
        <v>56</v>
      </c>
      <c r="C611" t="s">
        <v>3</v>
      </c>
      <c r="D611" t="s">
        <v>15</v>
      </c>
      <c r="E611" t="s">
        <v>19</v>
      </c>
      <c r="F611" t="s">
        <v>4</v>
      </c>
      <c r="G611" s="1">
        <v>43444</v>
      </c>
      <c r="H611" t="s">
        <v>1312</v>
      </c>
      <c r="I611" t="s">
        <v>1313</v>
      </c>
      <c r="J611">
        <v>54203.72552</v>
      </c>
      <c r="K611" t="s">
        <v>69</v>
      </c>
      <c r="L611">
        <v>31982</v>
      </c>
      <c r="M611">
        <v>339</v>
      </c>
      <c r="N611" t="s">
        <v>48</v>
      </c>
      <c r="O611" s="1">
        <v>43445</v>
      </c>
      <c r="P611" t="s">
        <v>56</v>
      </c>
      <c r="Q611" t="s">
        <v>44</v>
      </c>
      <c r="R611">
        <f>Healthcare_Data_v1__4[[#This Row],[Discharge Date]]-Healthcare_Data_v1__4[[#This Row],[Date of Admission]]</f>
        <v>1</v>
      </c>
      <c r="S611" t="str" cm="1">
        <f t="array" ref="S611">_xlfn.IFS( Healthcare_Data_v1__4[[#This Row],[Days of Stay]]&lt;10,"Low",Healthcare_Data_v1__4[[#This Row],[Days of Stay]]&lt;20,"Med",Healthcare_Data_v1__4[[#This Row],[Days of Stay]]&lt;=30,"High")</f>
        <v>Low</v>
      </c>
      <c r="T611" t="str">
        <f>CONCATENATE(Healthcare_Data_v1__4[[#This Row],[Medical Condition]],Healthcare_Data_v1__4[[#This Row],[Duration]])</f>
        <v>DiabetesLow</v>
      </c>
      <c r="U611">
        <f>MONTH(Healthcare_Data_v1__4[[#This Row],[Date of Admission]])</f>
        <v>12</v>
      </c>
      <c r="V611">
        <f>YEAR(Healthcare_Data_v1__4[[#This Row],[Date of Admission]])</f>
        <v>2018</v>
      </c>
      <c r="W611">
        <f>DAY(Healthcare_Data_v1__4[[#This Row],[Date of Admission]])</f>
        <v>10</v>
      </c>
    </row>
    <row r="612" spans="1:23" x14ac:dyDescent="0.3">
      <c r="A612" t="s">
        <v>18546</v>
      </c>
      <c r="B612">
        <v>18</v>
      </c>
      <c r="C612" t="s">
        <v>12</v>
      </c>
      <c r="D612" t="s">
        <v>16</v>
      </c>
      <c r="E612" t="s">
        <v>19</v>
      </c>
      <c r="F612" t="s">
        <v>6</v>
      </c>
      <c r="G612" s="1">
        <v>43424</v>
      </c>
      <c r="H612" t="s">
        <v>1314</v>
      </c>
      <c r="I612" t="s">
        <v>1315</v>
      </c>
      <c r="J612">
        <v>54187.02749</v>
      </c>
      <c r="K612" t="s">
        <v>66</v>
      </c>
      <c r="L612">
        <v>20668</v>
      </c>
      <c r="M612">
        <v>142</v>
      </c>
      <c r="N612" t="s">
        <v>55</v>
      </c>
      <c r="O612" s="1">
        <v>43441</v>
      </c>
      <c r="P612" t="s">
        <v>60</v>
      </c>
      <c r="Q612" t="s">
        <v>50</v>
      </c>
      <c r="R612">
        <f>Healthcare_Data_v1__4[[#This Row],[Discharge Date]]-Healthcare_Data_v1__4[[#This Row],[Date of Admission]]</f>
        <v>17</v>
      </c>
      <c r="S612" t="str" cm="1">
        <f t="array" ref="S612">_xlfn.IFS( Healthcare_Data_v1__4[[#This Row],[Days of Stay]]&lt;10,"Low",Healthcare_Data_v1__4[[#This Row],[Days of Stay]]&lt;20,"Med",Healthcare_Data_v1__4[[#This Row],[Days of Stay]]&lt;=30,"High")</f>
        <v>Med</v>
      </c>
      <c r="T612" t="str">
        <f>CONCATENATE(Healthcare_Data_v1__4[[#This Row],[Medical Condition]],Healthcare_Data_v1__4[[#This Row],[Duration]])</f>
        <v>AsthmaMed</v>
      </c>
      <c r="U612">
        <f>MONTH(Healthcare_Data_v1__4[[#This Row],[Date of Admission]])</f>
        <v>11</v>
      </c>
      <c r="V612">
        <f>YEAR(Healthcare_Data_v1__4[[#This Row],[Date of Admission]])</f>
        <v>2018</v>
      </c>
      <c r="W612">
        <f>DAY(Healthcare_Data_v1__4[[#This Row],[Date of Admission]])</f>
        <v>20</v>
      </c>
    </row>
    <row r="613" spans="1:23" x14ac:dyDescent="0.3">
      <c r="A613" t="s">
        <v>1316</v>
      </c>
      <c r="B613">
        <v>80</v>
      </c>
      <c r="C613" t="s">
        <v>3</v>
      </c>
      <c r="D613" t="s">
        <v>15</v>
      </c>
      <c r="E613" t="s">
        <v>26</v>
      </c>
      <c r="F613" t="s">
        <v>9</v>
      </c>
      <c r="G613" s="1">
        <v>44864</v>
      </c>
      <c r="H613" t="s">
        <v>1317</v>
      </c>
      <c r="I613" t="s">
        <v>1318</v>
      </c>
      <c r="J613">
        <v>54181.518960000001</v>
      </c>
      <c r="K613" t="s">
        <v>69</v>
      </c>
      <c r="L613">
        <v>32071</v>
      </c>
      <c r="M613">
        <v>445</v>
      </c>
      <c r="N613" t="s">
        <v>48</v>
      </c>
      <c r="O613" s="1">
        <v>44889</v>
      </c>
      <c r="P613" t="s">
        <v>49</v>
      </c>
      <c r="Q613" t="s">
        <v>57</v>
      </c>
      <c r="R613">
        <f>Healthcare_Data_v1__4[[#This Row],[Discharge Date]]-Healthcare_Data_v1__4[[#This Row],[Date of Admission]]</f>
        <v>25</v>
      </c>
      <c r="S613" t="str" cm="1">
        <f t="array" ref="S613">_xlfn.IFS( Healthcare_Data_v1__4[[#This Row],[Days of Stay]]&lt;10,"Low",Healthcare_Data_v1__4[[#This Row],[Days of Stay]]&lt;20,"Med",Healthcare_Data_v1__4[[#This Row],[Days of Stay]]&lt;=30,"High")</f>
        <v>High</v>
      </c>
      <c r="T613" t="str">
        <f>CONCATENATE(Healthcare_Data_v1__4[[#This Row],[Medical Condition]],Healthcare_Data_v1__4[[#This Row],[Duration]])</f>
        <v>ArthritisHigh</v>
      </c>
      <c r="U613">
        <f>MONTH(Healthcare_Data_v1__4[[#This Row],[Date of Admission]])</f>
        <v>10</v>
      </c>
      <c r="V613">
        <f>YEAR(Healthcare_Data_v1__4[[#This Row],[Date of Admission]])</f>
        <v>2022</v>
      </c>
      <c r="W613">
        <f>DAY(Healthcare_Data_v1__4[[#This Row],[Date of Admission]])</f>
        <v>30</v>
      </c>
    </row>
    <row r="614" spans="1:23" x14ac:dyDescent="0.3">
      <c r="A614" t="s">
        <v>18547</v>
      </c>
      <c r="B614">
        <v>45</v>
      </c>
      <c r="C614" t="s">
        <v>8</v>
      </c>
      <c r="D614" t="s">
        <v>15</v>
      </c>
      <c r="E614" t="s">
        <v>25</v>
      </c>
      <c r="F614" t="s">
        <v>10</v>
      </c>
      <c r="G614" s="1">
        <v>44000</v>
      </c>
      <c r="H614" t="s">
        <v>1319</v>
      </c>
      <c r="I614" t="s">
        <v>1320</v>
      </c>
      <c r="J614">
        <v>54116.421600000001</v>
      </c>
      <c r="K614" t="s">
        <v>66</v>
      </c>
      <c r="L614">
        <v>15150</v>
      </c>
      <c r="M614">
        <v>441</v>
      </c>
      <c r="N614" t="s">
        <v>55</v>
      </c>
      <c r="O614" s="1">
        <v>44030</v>
      </c>
      <c r="P614" t="s">
        <v>43</v>
      </c>
      <c r="Q614" t="s">
        <v>44</v>
      </c>
      <c r="R614">
        <f>Healthcare_Data_v1__4[[#This Row],[Discharge Date]]-Healthcare_Data_v1__4[[#This Row],[Date of Admission]]</f>
        <v>30</v>
      </c>
      <c r="S614" t="str" cm="1">
        <f t="array" ref="S614">_xlfn.IFS( Healthcare_Data_v1__4[[#This Row],[Days of Stay]]&lt;10,"Low",Healthcare_Data_v1__4[[#This Row],[Days of Stay]]&lt;20,"Med",Healthcare_Data_v1__4[[#This Row],[Days of Stay]]&lt;=30,"High")</f>
        <v>High</v>
      </c>
      <c r="T614" t="str">
        <f>CONCATENATE(Healthcare_Data_v1__4[[#This Row],[Medical Condition]],Healthcare_Data_v1__4[[#This Row],[Duration]])</f>
        <v>HypertensionHigh</v>
      </c>
      <c r="U614">
        <f>MONTH(Healthcare_Data_v1__4[[#This Row],[Date of Admission]])</f>
        <v>6</v>
      </c>
      <c r="V614">
        <f>YEAR(Healthcare_Data_v1__4[[#This Row],[Date of Admission]])</f>
        <v>2020</v>
      </c>
      <c r="W614">
        <f>DAY(Healthcare_Data_v1__4[[#This Row],[Date of Admission]])</f>
        <v>18</v>
      </c>
    </row>
    <row r="615" spans="1:23" x14ac:dyDescent="0.3">
      <c r="A615" t="s">
        <v>18548</v>
      </c>
      <c r="B615">
        <v>81</v>
      </c>
      <c r="C615" t="s">
        <v>3</v>
      </c>
      <c r="D615" t="s">
        <v>15</v>
      </c>
      <c r="E615" t="s">
        <v>22</v>
      </c>
      <c r="F615" t="s">
        <v>7</v>
      </c>
      <c r="G615" s="1">
        <v>44099</v>
      </c>
      <c r="H615" t="s">
        <v>1321</v>
      </c>
      <c r="I615" t="s">
        <v>1322</v>
      </c>
      <c r="J615">
        <v>54053.26539</v>
      </c>
      <c r="K615" t="s">
        <v>66</v>
      </c>
      <c r="L615">
        <v>22924</v>
      </c>
      <c r="M615">
        <v>303</v>
      </c>
      <c r="N615" t="s">
        <v>42</v>
      </c>
      <c r="O615" s="1">
        <v>44101</v>
      </c>
      <c r="P615" t="s">
        <v>60</v>
      </c>
      <c r="Q615" t="s">
        <v>57</v>
      </c>
      <c r="R615">
        <f>Healthcare_Data_v1__4[[#This Row],[Discharge Date]]-Healthcare_Data_v1__4[[#This Row],[Date of Admission]]</f>
        <v>2</v>
      </c>
      <c r="S615" t="str" cm="1">
        <f t="array" ref="S615">_xlfn.IFS( Healthcare_Data_v1__4[[#This Row],[Days of Stay]]&lt;10,"Low",Healthcare_Data_v1__4[[#This Row],[Days of Stay]]&lt;20,"Med",Healthcare_Data_v1__4[[#This Row],[Days of Stay]]&lt;=30,"High")</f>
        <v>Low</v>
      </c>
      <c r="T615" t="str">
        <f>CONCATENATE(Healthcare_Data_v1__4[[#This Row],[Medical Condition]],Healthcare_Data_v1__4[[#This Row],[Duration]])</f>
        <v>ObesityLow</v>
      </c>
      <c r="U615">
        <f>MONTH(Healthcare_Data_v1__4[[#This Row],[Date of Admission]])</f>
        <v>9</v>
      </c>
      <c r="V615">
        <f>YEAR(Healthcare_Data_v1__4[[#This Row],[Date of Admission]])</f>
        <v>2020</v>
      </c>
      <c r="W615">
        <f>DAY(Healthcare_Data_v1__4[[#This Row],[Date of Admission]])</f>
        <v>25</v>
      </c>
    </row>
    <row r="616" spans="1:23" x14ac:dyDescent="0.3">
      <c r="A616" t="s">
        <v>18549</v>
      </c>
      <c r="B616">
        <v>83</v>
      </c>
      <c r="C616" t="s">
        <v>3</v>
      </c>
      <c r="D616" t="s">
        <v>16</v>
      </c>
      <c r="E616" t="s">
        <v>23</v>
      </c>
      <c r="F616" t="s">
        <v>10</v>
      </c>
      <c r="G616" s="1">
        <v>43871</v>
      </c>
      <c r="H616" t="s">
        <v>1323</v>
      </c>
      <c r="I616" t="s">
        <v>1324</v>
      </c>
      <c r="J616">
        <v>54043.728349999998</v>
      </c>
      <c r="K616" t="s">
        <v>47</v>
      </c>
      <c r="L616">
        <v>15252</v>
      </c>
      <c r="M616">
        <v>221</v>
      </c>
      <c r="N616" t="s">
        <v>48</v>
      </c>
      <c r="O616" s="1">
        <v>43895</v>
      </c>
      <c r="P616" t="s">
        <v>60</v>
      </c>
      <c r="Q616" t="s">
        <v>50</v>
      </c>
      <c r="R616">
        <f>Healthcare_Data_v1__4[[#This Row],[Discharge Date]]-Healthcare_Data_v1__4[[#This Row],[Date of Admission]]</f>
        <v>24</v>
      </c>
      <c r="S616" t="str" cm="1">
        <f t="array" ref="S616">_xlfn.IFS( Healthcare_Data_v1__4[[#This Row],[Days of Stay]]&lt;10,"Low",Healthcare_Data_v1__4[[#This Row],[Days of Stay]]&lt;20,"Med",Healthcare_Data_v1__4[[#This Row],[Days of Stay]]&lt;=30,"High")</f>
        <v>High</v>
      </c>
      <c r="T616" t="str">
        <f>CONCATENATE(Healthcare_Data_v1__4[[#This Row],[Medical Condition]],Healthcare_Data_v1__4[[#This Row],[Duration]])</f>
        <v>HypertensionHigh</v>
      </c>
      <c r="U616">
        <f>MONTH(Healthcare_Data_v1__4[[#This Row],[Date of Admission]])</f>
        <v>2</v>
      </c>
      <c r="V616">
        <f>YEAR(Healthcare_Data_v1__4[[#This Row],[Date of Admission]])</f>
        <v>2020</v>
      </c>
      <c r="W616">
        <f>DAY(Healthcare_Data_v1__4[[#This Row],[Date of Admission]])</f>
        <v>10</v>
      </c>
    </row>
    <row r="617" spans="1:23" x14ac:dyDescent="0.3">
      <c r="A617" t="s">
        <v>18550</v>
      </c>
      <c r="B617">
        <v>21</v>
      </c>
      <c r="C617" t="s">
        <v>12</v>
      </c>
      <c r="D617" t="s">
        <v>15</v>
      </c>
      <c r="E617" t="s">
        <v>25</v>
      </c>
      <c r="F617" t="s">
        <v>6</v>
      </c>
      <c r="G617" s="1">
        <v>43660</v>
      </c>
      <c r="H617" t="s">
        <v>1325</v>
      </c>
      <c r="I617" t="s">
        <v>1326</v>
      </c>
      <c r="J617">
        <v>54041.178599999999</v>
      </c>
      <c r="K617" t="s">
        <v>47</v>
      </c>
      <c r="L617">
        <v>1178</v>
      </c>
      <c r="M617">
        <v>203</v>
      </c>
      <c r="N617" t="s">
        <v>55</v>
      </c>
      <c r="O617" s="1">
        <v>43661</v>
      </c>
      <c r="P617" t="s">
        <v>49</v>
      </c>
      <c r="Q617" t="s">
        <v>57</v>
      </c>
      <c r="R617">
        <f>Healthcare_Data_v1__4[[#This Row],[Discharge Date]]-Healthcare_Data_v1__4[[#This Row],[Date of Admission]]</f>
        <v>1</v>
      </c>
      <c r="S617" t="str" cm="1">
        <f t="array" ref="S617">_xlfn.IFS( Healthcare_Data_v1__4[[#This Row],[Days of Stay]]&lt;10,"Low",Healthcare_Data_v1__4[[#This Row],[Days of Stay]]&lt;20,"Med",Healthcare_Data_v1__4[[#This Row],[Days of Stay]]&lt;=30,"High")</f>
        <v>Low</v>
      </c>
      <c r="T617" t="str">
        <f>CONCATENATE(Healthcare_Data_v1__4[[#This Row],[Medical Condition]],Healthcare_Data_v1__4[[#This Row],[Duration]])</f>
        <v>AsthmaLow</v>
      </c>
      <c r="U617">
        <f>MONTH(Healthcare_Data_v1__4[[#This Row],[Date of Admission]])</f>
        <v>7</v>
      </c>
      <c r="V617">
        <f>YEAR(Healthcare_Data_v1__4[[#This Row],[Date of Admission]])</f>
        <v>2019</v>
      </c>
      <c r="W617">
        <f>DAY(Healthcare_Data_v1__4[[#This Row],[Date of Admission]])</f>
        <v>14</v>
      </c>
    </row>
    <row r="618" spans="1:23" x14ac:dyDescent="0.3">
      <c r="A618" t="s">
        <v>18551</v>
      </c>
      <c r="B618">
        <v>37</v>
      </c>
      <c r="C618" t="s">
        <v>5</v>
      </c>
      <c r="D618" t="s">
        <v>16</v>
      </c>
      <c r="E618" t="s">
        <v>23</v>
      </c>
      <c r="F618" t="s">
        <v>10</v>
      </c>
      <c r="G618" s="1">
        <v>44785</v>
      </c>
      <c r="H618" t="s">
        <v>1327</v>
      </c>
      <c r="I618" t="s">
        <v>1328</v>
      </c>
      <c r="J618">
        <v>54032.477319999998</v>
      </c>
      <c r="K618" t="s">
        <v>66</v>
      </c>
      <c r="L618">
        <v>11658</v>
      </c>
      <c r="M618">
        <v>233</v>
      </c>
      <c r="N618" t="s">
        <v>42</v>
      </c>
      <c r="O618" s="1">
        <v>44805</v>
      </c>
      <c r="P618" t="s">
        <v>56</v>
      </c>
      <c r="Q618" t="s">
        <v>57</v>
      </c>
      <c r="R618">
        <f>Healthcare_Data_v1__4[[#This Row],[Discharge Date]]-Healthcare_Data_v1__4[[#This Row],[Date of Admission]]</f>
        <v>20</v>
      </c>
      <c r="S618" t="str" cm="1">
        <f t="array" ref="S618">_xlfn.IFS( Healthcare_Data_v1__4[[#This Row],[Days of Stay]]&lt;10,"Low",Healthcare_Data_v1__4[[#This Row],[Days of Stay]]&lt;20,"Med",Healthcare_Data_v1__4[[#This Row],[Days of Stay]]&lt;=30,"High")</f>
        <v>High</v>
      </c>
      <c r="T618" t="str">
        <f>CONCATENATE(Healthcare_Data_v1__4[[#This Row],[Medical Condition]],Healthcare_Data_v1__4[[#This Row],[Duration]])</f>
        <v>HypertensionHigh</v>
      </c>
      <c r="U618">
        <f>MONTH(Healthcare_Data_v1__4[[#This Row],[Date of Admission]])</f>
        <v>8</v>
      </c>
      <c r="V618">
        <f>YEAR(Healthcare_Data_v1__4[[#This Row],[Date of Admission]])</f>
        <v>2022</v>
      </c>
      <c r="W618">
        <f>DAY(Healthcare_Data_v1__4[[#This Row],[Date of Admission]])</f>
        <v>12</v>
      </c>
    </row>
    <row r="619" spans="1:23" x14ac:dyDescent="0.3">
      <c r="A619" t="s">
        <v>18552</v>
      </c>
      <c r="B619">
        <v>41</v>
      </c>
      <c r="C619" t="s">
        <v>8</v>
      </c>
      <c r="D619" t="s">
        <v>15</v>
      </c>
      <c r="E619" t="s">
        <v>24</v>
      </c>
      <c r="F619" t="s">
        <v>11</v>
      </c>
      <c r="G619" s="1">
        <v>44271</v>
      </c>
      <c r="H619" t="s">
        <v>1329</v>
      </c>
      <c r="I619" t="s">
        <v>1330</v>
      </c>
      <c r="J619">
        <v>54005.384180000001</v>
      </c>
      <c r="K619" t="s">
        <v>41</v>
      </c>
      <c r="L619">
        <v>6808</v>
      </c>
      <c r="M619">
        <v>355</v>
      </c>
      <c r="N619" t="s">
        <v>48</v>
      </c>
      <c r="O619" s="1">
        <v>44300</v>
      </c>
      <c r="P619" t="s">
        <v>56</v>
      </c>
      <c r="Q619" t="s">
        <v>57</v>
      </c>
      <c r="R619">
        <f>Healthcare_Data_v1__4[[#This Row],[Discharge Date]]-Healthcare_Data_v1__4[[#This Row],[Date of Admission]]</f>
        <v>29</v>
      </c>
      <c r="S619" t="str" cm="1">
        <f t="array" ref="S619">_xlfn.IFS( Healthcare_Data_v1__4[[#This Row],[Days of Stay]]&lt;10,"Low",Healthcare_Data_v1__4[[#This Row],[Days of Stay]]&lt;20,"Med",Healthcare_Data_v1__4[[#This Row],[Days of Stay]]&lt;=30,"High")</f>
        <v>High</v>
      </c>
      <c r="T619" t="str">
        <f>CONCATENATE(Healthcare_Data_v1__4[[#This Row],[Medical Condition]],Healthcare_Data_v1__4[[#This Row],[Duration]])</f>
        <v>CancerHigh</v>
      </c>
      <c r="U619">
        <f>MONTH(Healthcare_Data_v1__4[[#This Row],[Date of Admission]])</f>
        <v>3</v>
      </c>
      <c r="V619">
        <f>YEAR(Healthcare_Data_v1__4[[#This Row],[Date of Admission]])</f>
        <v>2021</v>
      </c>
      <c r="W619">
        <f>DAY(Healthcare_Data_v1__4[[#This Row],[Date of Admission]])</f>
        <v>16</v>
      </c>
    </row>
    <row r="620" spans="1:23" x14ac:dyDescent="0.3">
      <c r="A620" t="s">
        <v>18553</v>
      </c>
      <c r="B620">
        <v>64</v>
      </c>
      <c r="C620" t="s">
        <v>3</v>
      </c>
      <c r="D620" t="s">
        <v>16</v>
      </c>
      <c r="E620" t="s">
        <v>19</v>
      </c>
      <c r="F620" t="s">
        <v>10</v>
      </c>
      <c r="G620" s="1">
        <v>44444</v>
      </c>
      <c r="H620" t="s">
        <v>1331</v>
      </c>
      <c r="I620" t="s">
        <v>1332</v>
      </c>
      <c r="J620">
        <v>53992.834139999999</v>
      </c>
      <c r="K620" t="s">
        <v>47</v>
      </c>
      <c r="L620">
        <v>2571</v>
      </c>
      <c r="M620">
        <v>287</v>
      </c>
      <c r="N620" t="s">
        <v>55</v>
      </c>
      <c r="O620" s="1">
        <v>44452</v>
      </c>
      <c r="P620" t="s">
        <v>49</v>
      </c>
      <c r="Q620" t="s">
        <v>44</v>
      </c>
      <c r="R620">
        <f>Healthcare_Data_v1__4[[#This Row],[Discharge Date]]-Healthcare_Data_v1__4[[#This Row],[Date of Admission]]</f>
        <v>8</v>
      </c>
      <c r="S620" t="str" cm="1">
        <f t="array" ref="S620">_xlfn.IFS( Healthcare_Data_v1__4[[#This Row],[Days of Stay]]&lt;10,"Low",Healthcare_Data_v1__4[[#This Row],[Days of Stay]]&lt;20,"Med",Healthcare_Data_v1__4[[#This Row],[Days of Stay]]&lt;=30,"High")</f>
        <v>Low</v>
      </c>
      <c r="T620" t="str">
        <f>CONCATENATE(Healthcare_Data_v1__4[[#This Row],[Medical Condition]],Healthcare_Data_v1__4[[#This Row],[Duration]])</f>
        <v>HypertensionLow</v>
      </c>
      <c r="U620">
        <f>MONTH(Healthcare_Data_v1__4[[#This Row],[Date of Admission]])</f>
        <v>9</v>
      </c>
      <c r="V620">
        <f>YEAR(Healthcare_Data_v1__4[[#This Row],[Date of Admission]])</f>
        <v>2021</v>
      </c>
      <c r="W620">
        <f>DAY(Healthcare_Data_v1__4[[#This Row],[Date of Admission]])</f>
        <v>5</v>
      </c>
    </row>
    <row r="621" spans="1:23" x14ac:dyDescent="0.3">
      <c r="A621" t="s">
        <v>18554</v>
      </c>
      <c r="B621">
        <v>48</v>
      </c>
      <c r="C621" t="s">
        <v>8</v>
      </c>
      <c r="D621" t="s">
        <v>15</v>
      </c>
      <c r="E621" t="s">
        <v>20</v>
      </c>
      <c r="F621" t="s">
        <v>7</v>
      </c>
      <c r="G621" s="1">
        <v>44744</v>
      </c>
      <c r="H621" t="s">
        <v>1333</v>
      </c>
      <c r="I621" t="s">
        <v>1334</v>
      </c>
      <c r="J621">
        <v>53981.8004</v>
      </c>
      <c r="K621" t="s">
        <v>66</v>
      </c>
      <c r="L621">
        <v>1377</v>
      </c>
      <c r="M621">
        <v>496</v>
      </c>
      <c r="N621" t="s">
        <v>55</v>
      </c>
      <c r="O621" s="1">
        <v>44767</v>
      </c>
      <c r="P621" t="s">
        <v>56</v>
      </c>
      <c r="Q621" t="s">
        <v>57</v>
      </c>
      <c r="R621">
        <f>Healthcare_Data_v1__4[[#This Row],[Discharge Date]]-Healthcare_Data_v1__4[[#This Row],[Date of Admission]]</f>
        <v>23</v>
      </c>
      <c r="S621" t="str" cm="1">
        <f t="array" ref="S621">_xlfn.IFS( Healthcare_Data_v1__4[[#This Row],[Days of Stay]]&lt;10,"Low",Healthcare_Data_v1__4[[#This Row],[Days of Stay]]&lt;20,"Med",Healthcare_Data_v1__4[[#This Row],[Days of Stay]]&lt;=30,"High")</f>
        <v>High</v>
      </c>
      <c r="T621" t="str">
        <f>CONCATENATE(Healthcare_Data_v1__4[[#This Row],[Medical Condition]],Healthcare_Data_v1__4[[#This Row],[Duration]])</f>
        <v>ObesityHigh</v>
      </c>
      <c r="U621">
        <f>MONTH(Healthcare_Data_v1__4[[#This Row],[Date of Admission]])</f>
        <v>7</v>
      </c>
      <c r="V621">
        <f>YEAR(Healthcare_Data_v1__4[[#This Row],[Date of Admission]])</f>
        <v>2022</v>
      </c>
      <c r="W621">
        <f>DAY(Healthcare_Data_v1__4[[#This Row],[Date of Admission]])</f>
        <v>2</v>
      </c>
    </row>
    <row r="622" spans="1:23" x14ac:dyDescent="0.3">
      <c r="A622" t="s">
        <v>18555</v>
      </c>
      <c r="B622">
        <v>29</v>
      </c>
      <c r="C622" t="s">
        <v>5</v>
      </c>
      <c r="D622" t="s">
        <v>15</v>
      </c>
      <c r="E622" t="s">
        <v>23</v>
      </c>
      <c r="F622" t="s">
        <v>6</v>
      </c>
      <c r="G622" s="1">
        <v>44624</v>
      </c>
      <c r="H622" t="s">
        <v>1335</v>
      </c>
      <c r="I622" t="s">
        <v>1336</v>
      </c>
      <c r="J622">
        <v>53973.331660000003</v>
      </c>
      <c r="K622" t="s">
        <v>66</v>
      </c>
      <c r="L622">
        <v>6638</v>
      </c>
      <c r="M622">
        <v>469</v>
      </c>
      <c r="N622" t="s">
        <v>55</v>
      </c>
      <c r="O622" s="1">
        <v>44640</v>
      </c>
      <c r="P622" t="s">
        <v>85</v>
      </c>
      <c r="Q622" t="s">
        <v>50</v>
      </c>
      <c r="R622">
        <f>Healthcare_Data_v1__4[[#This Row],[Discharge Date]]-Healthcare_Data_v1__4[[#This Row],[Date of Admission]]</f>
        <v>16</v>
      </c>
      <c r="S622" t="str" cm="1">
        <f t="array" ref="S622">_xlfn.IFS( Healthcare_Data_v1__4[[#This Row],[Days of Stay]]&lt;10,"Low",Healthcare_Data_v1__4[[#This Row],[Days of Stay]]&lt;20,"Med",Healthcare_Data_v1__4[[#This Row],[Days of Stay]]&lt;=30,"High")</f>
        <v>Med</v>
      </c>
      <c r="T622" t="str">
        <f>CONCATENATE(Healthcare_Data_v1__4[[#This Row],[Medical Condition]],Healthcare_Data_v1__4[[#This Row],[Duration]])</f>
        <v>AsthmaMed</v>
      </c>
      <c r="U622">
        <f>MONTH(Healthcare_Data_v1__4[[#This Row],[Date of Admission]])</f>
        <v>3</v>
      </c>
      <c r="V622">
        <f>YEAR(Healthcare_Data_v1__4[[#This Row],[Date of Admission]])</f>
        <v>2022</v>
      </c>
      <c r="W622">
        <f>DAY(Healthcare_Data_v1__4[[#This Row],[Date of Admission]])</f>
        <v>4</v>
      </c>
    </row>
    <row r="623" spans="1:23" x14ac:dyDescent="0.3">
      <c r="A623" t="s">
        <v>18556</v>
      </c>
      <c r="B623">
        <v>42</v>
      </c>
      <c r="C623" t="s">
        <v>8</v>
      </c>
      <c r="D623" t="s">
        <v>16</v>
      </c>
      <c r="E623" t="s">
        <v>26</v>
      </c>
      <c r="F623" t="s">
        <v>9</v>
      </c>
      <c r="G623" s="1">
        <v>43455</v>
      </c>
      <c r="H623" t="s">
        <v>1337</v>
      </c>
      <c r="I623" t="s">
        <v>1338</v>
      </c>
      <c r="J623">
        <v>53933.413990000001</v>
      </c>
      <c r="K623" t="s">
        <v>69</v>
      </c>
      <c r="L623">
        <v>14220</v>
      </c>
      <c r="M623">
        <v>315</v>
      </c>
      <c r="N623" t="s">
        <v>48</v>
      </c>
      <c r="O623" s="1">
        <v>43462</v>
      </c>
      <c r="P623" t="s">
        <v>56</v>
      </c>
      <c r="Q623" t="s">
        <v>50</v>
      </c>
      <c r="R623">
        <f>Healthcare_Data_v1__4[[#This Row],[Discharge Date]]-Healthcare_Data_v1__4[[#This Row],[Date of Admission]]</f>
        <v>7</v>
      </c>
      <c r="S623" t="str" cm="1">
        <f t="array" ref="S623">_xlfn.IFS( Healthcare_Data_v1__4[[#This Row],[Days of Stay]]&lt;10,"Low",Healthcare_Data_v1__4[[#This Row],[Days of Stay]]&lt;20,"Med",Healthcare_Data_v1__4[[#This Row],[Days of Stay]]&lt;=30,"High")</f>
        <v>Low</v>
      </c>
      <c r="T623" t="str">
        <f>CONCATENATE(Healthcare_Data_v1__4[[#This Row],[Medical Condition]],Healthcare_Data_v1__4[[#This Row],[Duration]])</f>
        <v>ArthritisLow</v>
      </c>
      <c r="U623">
        <f>MONTH(Healthcare_Data_v1__4[[#This Row],[Date of Admission]])</f>
        <v>12</v>
      </c>
      <c r="V623">
        <f>YEAR(Healthcare_Data_v1__4[[#This Row],[Date of Admission]])</f>
        <v>2018</v>
      </c>
      <c r="W623">
        <f>DAY(Healthcare_Data_v1__4[[#This Row],[Date of Admission]])</f>
        <v>21</v>
      </c>
    </row>
    <row r="624" spans="1:23" x14ac:dyDescent="0.3">
      <c r="A624" t="s">
        <v>18557</v>
      </c>
      <c r="B624">
        <v>21</v>
      </c>
      <c r="C624" t="s">
        <v>12</v>
      </c>
      <c r="D624" t="s">
        <v>15</v>
      </c>
      <c r="E624" t="s">
        <v>23</v>
      </c>
      <c r="F624" t="s">
        <v>6</v>
      </c>
      <c r="G624" s="1">
        <v>44713</v>
      </c>
      <c r="H624" t="s">
        <v>1339</v>
      </c>
      <c r="I624" t="s">
        <v>1340</v>
      </c>
      <c r="J624">
        <v>53907.908929999998</v>
      </c>
      <c r="K624" t="s">
        <v>63</v>
      </c>
      <c r="L624">
        <v>34036</v>
      </c>
      <c r="M624">
        <v>245</v>
      </c>
      <c r="N624" t="s">
        <v>55</v>
      </c>
      <c r="O624" s="1">
        <v>44741</v>
      </c>
      <c r="P624" t="s">
        <v>85</v>
      </c>
      <c r="Q624" t="s">
        <v>57</v>
      </c>
      <c r="R624">
        <f>Healthcare_Data_v1__4[[#This Row],[Discharge Date]]-Healthcare_Data_v1__4[[#This Row],[Date of Admission]]</f>
        <v>28</v>
      </c>
      <c r="S624" t="str" cm="1">
        <f t="array" ref="S624">_xlfn.IFS( Healthcare_Data_v1__4[[#This Row],[Days of Stay]]&lt;10,"Low",Healthcare_Data_v1__4[[#This Row],[Days of Stay]]&lt;20,"Med",Healthcare_Data_v1__4[[#This Row],[Days of Stay]]&lt;=30,"High")</f>
        <v>High</v>
      </c>
      <c r="T624" t="str">
        <f>CONCATENATE(Healthcare_Data_v1__4[[#This Row],[Medical Condition]],Healthcare_Data_v1__4[[#This Row],[Duration]])</f>
        <v>AsthmaHigh</v>
      </c>
      <c r="U624">
        <f>MONTH(Healthcare_Data_v1__4[[#This Row],[Date of Admission]])</f>
        <v>6</v>
      </c>
      <c r="V624">
        <f>YEAR(Healthcare_Data_v1__4[[#This Row],[Date of Admission]])</f>
        <v>2022</v>
      </c>
      <c r="W624">
        <f>DAY(Healthcare_Data_v1__4[[#This Row],[Date of Admission]])</f>
        <v>1</v>
      </c>
    </row>
    <row r="625" spans="1:23" x14ac:dyDescent="0.3">
      <c r="A625" t="s">
        <v>18558</v>
      </c>
      <c r="B625">
        <v>52</v>
      </c>
      <c r="C625" t="s">
        <v>8</v>
      </c>
      <c r="D625" t="s">
        <v>16</v>
      </c>
      <c r="E625" t="s">
        <v>22</v>
      </c>
      <c r="F625" t="s">
        <v>11</v>
      </c>
      <c r="G625" s="1">
        <v>44863</v>
      </c>
      <c r="H625" t="s">
        <v>1341</v>
      </c>
      <c r="I625" t="s">
        <v>1342</v>
      </c>
      <c r="J625">
        <v>53840.29997</v>
      </c>
      <c r="K625" t="s">
        <v>63</v>
      </c>
      <c r="L625">
        <v>56524</v>
      </c>
      <c r="M625">
        <v>187</v>
      </c>
      <c r="N625" t="s">
        <v>42</v>
      </c>
      <c r="O625" s="1">
        <v>44863</v>
      </c>
      <c r="P625" t="s">
        <v>56</v>
      </c>
      <c r="Q625" t="s">
        <v>57</v>
      </c>
      <c r="R625">
        <f>Healthcare_Data_v1__4[[#This Row],[Discharge Date]]-Healthcare_Data_v1__4[[#This Row],[Date of Admission]]</f>
        <v>0</v>
      </c>
      <c r="S625" t="str" cm="1">
        <f t="array" ref="S625">_xlfn.IFS( Healthcare_Data_v1__4[[#This Row],[Days of Stay]]&lt;10,"Low",Healthcare_Data_v1__4[[#This Row],[Days of Stay]]&lt;20,"Med",Healthcare_Data_v1__4[[#This Row],[Days of Stay]]&lt;=30,"High")</f>
        <v>Low</v>
      </c>
      <c r="T625" t="str">
        <f>CONCATENATE(Healthcare_Data_v1__4[[#This Row],[Medical Condition]],Healthcare_Data_v1__4[[#This Row],[Duration]])</f>
        <v>CancerLow</v>
      </c>
      <c r="U625">
        <f>MONTH(Healthcare_Data_v1__4[[#This Row],[Date of Admission]])</f>
        <v>10</v>
      </c>
      <c r="V625">
        <f>YEAR(Healthcare_Data_v1__4[[#This Row],[Date of Admission]])</f>
        <v>2022</v>
      </c>
      <c r="W625">
        <f>DAY(Healthcare_Data_v1__4[[#This Row],[Date of Admission]])</f>
        <v>29</v>
      </c>
    </row>
    <row r="626" spans="1:23" x14ac:dyDescent="0.3">
      <c r="A626" t="s">
        <v>18559</v>
      </c>
      <c r="B626">
        <v>67</v>
      </c>
      <c r="C626" t="s">
        <v>3</v>
      </c>
      <c r="D626" t="s">
        <v>16</v>
      </c>
      <c r="E626" t="s">
        <v>23</v>
      </c>
      <c r="F626" t="s">
        <v>11</v>
      </c>
      <c r="G626" s="1">
        <v>43885</v>
      </c>
      <c r="H626" t="s">
        <v>1343</v>
      </c>
      <c r="I626" t="s">
        <v>1344</v>
      </c>
      <c r="J626">
        <v>53822.474470000001</v>
      </c>
      <c r="K626" t="s">
        <v>63</v>
      </c>
      <c r="L626">
        <v>12024</v>
      </c>
      <c r="M626">
        <v>118</v>
      </c>
      <c r="N626" t="s">
        <v>55</v>
      </c>
      <c r="O626" s="1">
        <v>43908</v>
      </c>
      <c r="P626" t="s">
        <v>49</v>
      </c>
      <c r="Q626" t="s">
        <v>57</v>
      </c>
      <c r="R626">
        <f>Healthcare_Data_v1__4[[#This Row],[Discharge Date]]-Healthcare_Data_v1__4[[#This Row],[Date of Admission]]</f>
        <v>23</v>
      </c>
      <c r="S626" t="str" cm="1">
        <f t="array" ref="S626">_xlfn.IFS( Healthcare_Data_v1__4[[#This Row],[Days of Stay]]&lt;10,"Low",Healthcare_Data_v1__4[[#This Row],[Days of Stay]]&lt;20,"Med",Healthcare_Data_v1__4[[#This Row],[Days of Stay]]&lt;=30,"High")</f>
        <v>High</v>
      </c>
      <c r="T626" t="str">
        <f>CONCATENATE(Healthcare_Data_v1__4[[#This Row],[Medical Condition]],Healthcare_Data_v1__4[[#This Row],[Duration]])</f>
        <v>CancerHigh</v>
      </c>
      <c r="U626">
        <f>MONTH(Healthcare_Data_v1__4[[#This Row],[Date of Admission]])</f>
        <v>2</v>
      </c>
      <c r="V626">
        <f>YEAR(Healthcare_Data_v1__4[[#This Row],[Date of Admission]])</f>
        <v>2020</v>
      </c>
      <c r="W626">
        <f>DAY(Healthcare_Data_v1__4[[#This Row],[Date of Admission]])</f>
        <v>24</v>
      </c>
    </row>
    <row r="627" spans="1:23" x14ac:dyDescent="0.3">
      <c r="A627" t="s">
        <v>18560</v>
      </c>
      <c r="B627">
        <v>51</v>
      </c>
      <c r="C627" t="s">
        <v>8</v>
      </c>
      <c r="D627" t="s">
        <v>15</v>
      </c>
      <c r="E627" t="s">
        <v>22</v>
      </c>
      <c r="F627" t="s">
        <v>7</v>
      </c>
      <c r="G627" s="1">
        <v>44920</v>
      </c>
      <c r="H627" t="s">
        <v>1345</v>
      </c>
      <c r="I627" t="s">
        <v>1346</v>
      </c>
      <c r="J627">
        <v>53815.216469999999</v>
      </c>
      <c r="K627" t="s">
        <v>47</v>
      </c>
      <c r="L627">
        <v>13096</v>
      </c>
      <c r="M627">
        <v>250</v>
      </c>
      <c r="N627" t="s">
        <v>42</v>
      </c>
      <c r="O627" s="1">
        <v>44925</v>
      </c>
      <c r="P627" t="s">
        <v>56</v>
      </c>
      <c r="Q627" t="s">
        <v>44</v>
      </c>
      <c r="R627">
        <f>Healthcare_Data_v1__4[[#This Row],[Discharge Date]]-Healthcare_Data_v1__4[[#This Row],[Date of Admission]]</f>
        <v>5</v>
      </c>
      <c r="S627" t="str" cm="1">
        <f t="array" ref="S627">_xlfn.IFS( Healthcare_Data_v1__4[[#This Row],[Days of Stay]]&lt;10,"Low",Healthcare_Data_v1__4[[#This Row],[Days of Stay]]&lt;20,"Med",Healthcare_Data_v1__4[[#This Row],[Days of Stay]]&lt;=30,"High")</f>
        <v>Low</v>
      </c>
      <c r="T627" t="str">
        <f>CONCATENATE(Healthcare_Data_v1__4[[#This Row],[Medical Condition]],Healthcare_Data_v1__4[[#This Row],[Duration]])</f>
        <v>ObesityLow</v>
      </c>
      <c r="U627">
        <f>MONTH(Healthcare_Data_v1__4[[#This Row],[Date of Admission]])</f>
        <v>12</v>
      </c>
      <c r="V627">
        <f>YEAR(Healthcare_Data_v1__4[[#This Row],[Date of Admission]])</f>
        <v>2022</v>
      </c>
      <c r="W627">
        <f>DAY(Healthcare_Data_v1__4[[#This Row],[Date of Admission]])</f>
        <v>25</v>
      </c>
    </row>
    <row r="628" spans="1:23" x14ac:dyDescent="0.3">
      <c r="A628" t="s">
        <v>18561</v>
      </c>
      <c r="B628">
        <v>40</v>
      </c>
      <c r="C628" t="s">
        <v>8</v>
      </c>
      <c r="D628" t="s">
        <v>16</v>
      </c>
      <c r="E628" t="s">
        <v>25</v>
      </c>
      <c r="F628" t="s">
        <v>4</v>
      </c>
      <c r="G628" s="1">
        <v>44089</v>
      </c>
      <c r="H628" t="s">
        <v>1347</v>
      </c>
      <c r="I628" t="s">
        <v>1348</v>
      </c>
      <c r="J628">
        <v>53744.02418</v>
      </c>
      <c r="K628" t="s">
        <v>41</v>
      </c>
      <c r="L628">
        <v>48442</v>
      </c>
      <c r="M628">
        <v>467</v>
      </c>
      <c r="N628" t="s">
        <v>48</v>
      </c>
      <c r="O628" s="1">
        <v>44102</v>
      </c>
      <c r="P628" t="s">
        <v>49</v>
      </c>
      <c r="Q628" t="s">
        <v>57</v>
      </c>
      <c r="R628">
        <f>Healthcare_Data_v1__4[[#This Row],[Discharge Date]]-Healthcare_Data_v1__4[[#This Row],[Date of Admission]]</f>
        <v>13</v>
      </c>
      <c r="S628" t="str" cm="1">
        <f t="array" ref="S628">_xlfn.IFS( Healthcare_Data_v1__4[[#This Row],[Days of Stay]]&lt;10,"Low",Healthcare_Data_v1__4[[#This Row],[Days of Stay]]&lt;20,"Med",Healthcare_Data_v1__4[[#This Row],[Days of Stay]]&lt;=30,"High")</f>
        <v>Med</v>
      </c>
      <c r="T628" t="str">
        <f>CONCATENATE(Healthcare_Data_v1__4[[#This Row],[Medical Condition]],Healthcare_Data_v1__4[[#This Row],[Duration]])</f>
        <v>DiabetesMed</v>
      </c>
      <c r="U628">
        <f>MONTH(Healthcare_Data_v1__4[[#This Row],[Date of Admission]])</f>
        <v>9</v>
      </c>
      <c r="V628">
        <f>YEAR(Healthcare_Data_v1__4[[#This Row],[Date of Admission]])</f>
        <v>2020</v>
      </c>
      <c r="W628">
        <f>DAY(Healthcare_Data_v1__4[[#This Row],[Date of Admission]])</f>
        <v>15</v>
      </c>
    </row>
    <row r="629" spans="1:23" x14ac:dyDescent="0.3">
      <c r="A629" t="s">
        <v>18562</v>
      </c>
      <c r="B629">
        <v>52</v>
      </c>
      <c r="C629" t="s">
        <v>8</v>
      </c>
      <c r="D629" t="s">
        <v>15</v>
      </c>
      <c r="E629" t="s">
        <v>24</v>
      </c>
      <c r="F629" t="s">
        <v>9</v>
      </c>
      <c r="G629" s="1">
        <v>44481</v>
      </c>
      <c r="H629" t="s">
        <v>1349</v>
      </c>
      <c r="I629" t="s">
        <v>1350</v>
      </c>
      <c r="J629">
        <v>53740.746400000004</v>
      </c>
      <c r="K629" t="s">
        <v>63</v>
      </c>
      <c r="L629">
        <v>9855</v>
      </c>
      <c r="M629">
        <v>444</v>
      </c>
      <c r="N629" t="s">
        <v>42</v>
      </c>
      <c r="O629" s="1">
        <v>44485</v>
      </c>
      <c r="P629" t="s">
        <v>60</v>
      </c>
      <c r="Q629" t="s">
        <v>57</v>
      </c>
      <c r="R629">
        <f>Healthcare_Data_v1__4[[#This Row],[Discharge Date]]-Healthcare_Data_v1__4[[#This Row],[Date of Admission]]</f>
        <v>4</v>
      </c>
      <c r="S629" t="str" cm="1">
        <f t="array" ref="S629">_xlfn.IFS( Healthcare_Data_v1__4[[#This Row],[Days of Stay]]&lt;10,"Low",Healthcare_Data_v1__4[[#This Row],[Days of Stay]]&lt;20,"Med",Healthcare_Data_v1__4[[#This Row],[Days of Stay]]&lt;=30,"High")</f>
        <v>Low</v>
      </c>
      <c r="T629" t="str">
        <f>CONCATENATE(Healthcare_Data_v1__4[[#This Row],[Medical Condition]],Healthcare_Data_v1__4[[#This Row],[Duration]])</f>
        <v>ArthritisLow</v>
      </c>
      <c r="U629">
        <f>MONTH(Healthcare_Data_v1__4[[#This Row],[Date of Admission]])</f>
        <v>10</v>
      </c>
      <c r="V629">
        <f>YEAR(Healthcare_Data_v1__4[[#This Row],[Date of Admission]])</f>
        <v>2021</v>
      </c>
      <c r="W629">
        <f>DAY(Healthcare_Data_v1__4[[#This Row],[Date of Admission]])</f>
        <v>12</v>
      </c>
    </row>
    <row r="630" spans="1:23" x14ac:dyDescent="0.3">
      <c r="A630" t="s">
        <v>18563</v>
      </c>
      <c r="B630">
        <v>35</v>
      </c>
      <c r="C630" t="s">
        <v>5</v>
      </c>
      <c r="D630" t="s">
        <v>15</v>
      </c>
      <c r="E630" t="s">
        <v>26</v>
      </c>
      <c r="F630" t="s">
        <v>9</v>
      </c>
      <c r="G630" s="1">
        <v>43821</v>
      </c>
      <c r="H630" t="s">
        <v>1351</v>
      </c>
      <c r="I630" t="s">
        <v>1352</v>
      </c>
      <c r="J630">
        <v>53727.831019999998</v>
      </c>
      <c r="K630" t="s">
        <v>69</v>
      </c>
      <c r="L630">
        <v>20546</v>
      </c>
      <c r="M630">
        <v>500</v>
      </c>
      <c r="N630" t="s">
        <v>42</v>
      </c>
      <c r="O630" s="1">
        <v>43826</v>
      </c>
      <c r="P630" t="s">
        <v>56</v>
      </c>
      <c r="Q630" t="s">
        <v>57</v>
      </c>
      <c r="R630">
        <f>Healthcare_Data_v1__4[[#This Row],[Discharge Date]]-Healthcare_Data_v1__4[[#This Row],[Date of Admission]]</f>
        <v>5</v>
      </c>
      <c r="S630" t="str" cm="1">
        <f t="array" ref="S630">_xlfn.IFS( Healthcare_Data_v1__4[[#This Row],[Days of Stay]]&lt;10,"Low",Healthcare_Data_v1__4[[#This Row],[Days of Stay]]&lt;20,"Med",Healthcare_Data_v1__4[[#This Row],[Days of Stay]]&lt;=30,"High")</f>
        <v>Low</v>
      </c>
      <c r="T630" t="str">
        <f>CONCATENATE(Healthcare_Data_v1__4[[#This Row],[Medical Condition]],Healthcare_Data_v1__4[[#This Row],[Duration]])</f>
        <v>ArthritisLow</v>
      </c>
      <c r="U630">
        <f>MONTH(Healthcare_Data_v1__4[[#This Row],[Date of Admission]])</f>
        <v>12</v>
      </c>
      <c r="V630">
        <f>YEAR(Healthcare_Data_v1__4[[#This Row],[Date of Admission]])</f>
        <v>2019</v>
      </c>
      <c r="W630">
        <f>DAY(Healthcare_Data_v1__4[[#This Row],[Date of Admission]])</f>
        <v>22</v>
      </c>
    </row>
    <row r="631" spans="1:23" x14ac:dyDescent="0.3">
      <c r="A631" t="s">
        <v>18564</v>
      </c>
      <c r="B631">
        <v>27</v>
      </c>
      <c r="C631" t="s">
        <v>5</v>
      </c>
      <c r="D631" t="s">
        <v>15</v>
      </c>
      <c r="E631" t="s">
        <v>25</v>
      </c>
      <c r="F631" t="s">
        <v>6</v>
      </c>
      <c r="G631" s="1">
        <v>45110</v>
      </c>
      <c r="H631" t="s">
        <v>1353</v>
      </c>
      <c r="I631" t="s">
        <v>1354</v>
      </c>
      <c r="J631">
        <v>53715.716699999997</v>
      </c>
      <c r="K631" t="s">
        <v>47</v>
      </c>
      <c r="L631">
        <v>1050</v>
      </c>
      <c r="M631">
        <v>212</v>
      </c>
      <c r="N631" t="s">
        <v>55</v>
      </c>
      <c r="O631" s="1">
        <v>45140</v>
      </c>
      <c r="P631" t="s">
        <v>60</v>
      </c>
      <c r="Q631" t="s">
        <v>57</v>
      </c>
      <c r="R631">
        <f>Healthcare_Data_v1__4[[#This Row],[Discharge Date]]-Healthcare_Data_v1__4[[#This Row],[Date of Admission]]</f>
        <v>30</v>
      </c>
      <c r="S631" t="str" cm="1">
        <f t="array" ref="S631">_xlfn.IFS( Healthcare_Data_v1__4[[#This Row],[Days of Stay]]&lt;10,"Low",Healthcare_Data_v1__4[[#This Row],[Days of Stay]]&lt;20,"Med",Healthcare_Data_v1__4[[#This Row],[Days of Stay]]&lt;=30,"High")</f>
        <v>High</v>
      </c>
      <c r="T631" t="str">
        <f>CONCATENATE(Healthcare_Data_v1__4[[#This Row],[Medical Condition]],Healthcare_Data_v1__4[[#This Row],[Duration]])</f>
        <v>AsthmaHigh</v>
      </c>
      <c r="U631">
        <f>MONTH(Healthcare_Data_v1__4[[#This Row],[Date of Admission]])</f>
        <v>7</v>
      </c>
      <c r="V631">
        <f>YEAR(Healthcare_Data_v1__4[[#This Row],[Date of Admission]])</f>
        <v>2023</v>
      </c>
      <c r="W631">
        <f>DAY(Healthcare_Data_v1__4[[#This Row],[Date of Admission]])</f>
        <v>3</v>
      </c>
    </row>
    <row r="632" spans="1:23" x14ac:dyDescent="0.3">
      <c r="A632" t="s">
        <v>1355</v>
      </c>
      <c r="B632">
        <v>80</v>
      </c>
      <c r="C632" t="s">
        <v>3</v>
      </c>
      <c r="D632" t="s">
        <v>16</v>
      </c>
      <c r="E632" t="s">
        <v>22</v>
      </c>
      <c r="F632" t="s">
        <v>9</v>
      </c>
      <c r="G632" s="1">
        <v>44889</v>
      </c>
      <c r="H632" t="s">
        <v>1356</v>
      </c>
      <c r="I632" t="s">
        <v>1357</v>
      </c>
      <c r="J632">
        <v>53714.426509999998</v>
      </c>
      <c r="K632" t="s">
        <v>66</v>
      </c>
      <c r="L632">
        <v>20910</v>
      </c>
      <c r="M632">
        <v>405</v>
      </c>
      <c r="N632" t="s">
        <v>55</v>
      </c>
      <c r="O632" s="1">
        <v>44913</v>
      </c>
      <c r="P632" t="s">
        <v>56</v>
      </c>
      <c r="Q632" t="s">
        <v>50</v>
      </c>
      <c r="R632">
        <f>Healthcare_Data_v1__4[[#This Row],[Discharge Date]]-Healthcare_Data_v1__4[[#This Row],[Date of Admission]]</f>
        <v>24</v>
      </c>
      <c r="S632" t="str" cm="1">
        <f t="array" ref="S632">_xlfn.IFS( Healthcare_Data_v1__4[[#This Row],[Days of Stay]]&lt;10,"Low",Healthcare_Data_v1__4[[#This Row],[Days of Stay]]&lt;20,"Med",Healthcare_Data_v1__4[[#This Row],[Days of Stay]]&lt;=30,"High")</f>
        <v>High</v>
      </c>
      <c r="T632" t="str">
        <f>CONCATENATE(Healthcare_Data_v1__4[[#This Row],[Medical Condition]],Healthcare_Data_v1__4[[#This Row],[Duration]])</f>
        <v>ArthritisHigh</v>
      </c>
      <c r="U632">
        <f>MONTH(Healthcare_Data_v1__4[[#This Row],[Date of Admission]])</f>
        <v>11</v>
      </c>
      <c r="V632">
        <f>YEAR(Healthcare_Data_v1__4[[#This Row],[Date of Admission]])</f>
        <v>2022</v>
      </c>
      <c r="W632">
        <f>DAY(Healthcare_Data_v1__4[[#This Row],[Date of Admission]])</f>
        <v>24</v>
      </c>
    </row>
    <row r="633" spans="1:23" x14ac:dyDescent="0.3">
      <c r="A633" t="s">
        <v>18565</v>
      </c>
      <c r="B633">
        <v>18</v>
      </c>
      <c r="C633" t="s">
        <v>12</v>
      </c>
      <c r="D633" t="s">
        <v>15</v>
      </c>
      <c r="E633" t="s">
        <v>21</v>
      </c>
      <c r="F633" t="s">
        <v>7</v>
      </c>
      <c r="G633" s="1">
        <v>44852</v>
      </c>
      <c r="H633" t="s">
        <v>1358</v>
      </c>
      <c r="I633" t="s">
        <v>1359</v>
      </c>
      <c r="J633">
        <v>53652.969340000003</v>
      </c>
      <c r="K633" t="s">
        <v>63</v>
      </c>
      <c r="L633">
        <v>15248</v>
      </c>
      <c r="M633">
        <v>270</v>
      </c>
      <c r="N633" t="s">
        <v>42</v>
      </c>
      <c r="O633" s="1">
        <v>44866</v>
      </c>
      <c r="P633" t="s">
        <v>56</v>
      </c>
      <c r="Q633" t="s">
        <v>57</v>
      </c>
      <c r="R633">
        <f>Healthcare_Data_v1__4[[#This Row],[Discharge Date]]-Healthcare_Data_v1__4[[#This Row],[Date of Admission]]</f>
        <v>14</v>
      </c>
      <c r="S633" t="str" cm="1">
        <f t="array" ref="S633">_xlfn.IFS( Healthcare_Data_v1__4[[#This Row],[Days of Stay]]&lt;10,"Low",Healthcare_Data_v1__4[[#This Row],[Days of Stay]]&lt;20,"Med",Healthcare_Data_v1__4[[#This Row],[Days of Stay]]&lt;=30,"High")</f>
        <v>Med</v>
      </c>
      <c r="T633" t="str">
        <f>CONCATENATE(Healthcare_Data_v1__4[[#This Row],[Medical Condition]],Healthcare_Data_v1__4[[#This Row],[Duration]])</f>
        <v>ObesityMed</v>
      </c>
      <c r="U633">
        <f>MONTH(Healthcare_Data_v1__4[[#This Row],[Date of Admission]])</f>
        <v>10</v>
      </c>
      <c r="V633">
        <f>YEAR(Healthcare_Data_v1__4[[#This Row],[Date of Admission]])</f>
        <v>2022</v>
      </c>
      <c r="W633">
        <f>DAY(Healthcare_Data_v1__4[[#This Row],[Date of Admission]])</f>
        <v>18</v>
      </c>
    </row>
    <row r="634" spans="1:23" x14ac:dyDescent="0.3">
      <c r="A634" t="s">
        <v>18566</v>
      </c>
      <c r="B634">
        <v>36</v>
      </c>
      <c r="C634" t="s">
        <v>5</v>
      </c>
      <c r="D634" t="s">
        <v>16</v>
      </c>
      <c r="E634" t="s">
        <v>25</v>
      </c>
      <c r="F634" t="s">
        <v>11</v>
      </c>
      <c r="G634" s="1">
        <v>43862</v>
      </c>
      <c r="H634" t="s">
        <v>1360</v>
      </c>
      <c r="I634" t="s">
        <v>1361</v>
      </c>
      <c r="J634">
        <v>53627.077409999998</v>
      </c>
      <c r="K634" t="s">
        <v>69</v>
      </c>
      <c r="L634">
        <v>36489</v>
      </c>
      <c r="M634">
        <v>226</v>
      </c>
      <c r="N634" t="s">
        <v>55</v>
      </c>
      <c r="O634" s="1">
        <v>43883</v>
      </c>
      <c r="P634" t="s">
        <v>49</v>
      </c>
      <c r="Q634" t="s">
        <v>57</v>
      </c>
      <c r="R634">
        <f>Healthcare_Data_v1__4[[#This Row],[Discharge Date]]-Healthcare_Data_v1__4[[#This Row],[Date of Admission]]</f>
        <v>21</v>
      </c>
      <c r="S634" t="str" cm="1">
        <f t="array" ref="S634">_xlfn.IFS( Healthcare_Data_v1__4[[#This Row],[Days of Stay]]&lt;10,"Low",Healthcare_Data_v1__4[[#This Row],[Days of Stay]]&lt;20,"Med",Healthcare_Data_v1__4[[#This Row],[Days of Stay]]&lt;=30,"High")</f>
        <v>High</v>
      </c>
      <c r="T634" t="str">
        <f>CONCATENATE(Healthcare_Data_v1__4[[#This Row],[Medical Condition]],Healthcare_Data_v1__4[[#This Row],[Duration]])</f>
        <v>CancerHigh</v>
      </c>
      <c r="U634">
        <f>MONTH(Healthcare_Data_v1__4[[#This Row],[Date of Admission]])</f>
        <v>2</v>
      </c>
      <c r="V634">
        <f>YEAR(Healthcare_Data_v1__4[[#This Row],[Date of Admission]])</f>
        <v>2020</v>
      </c>
      <c r="W634">
        <f>DAY(Healthcare_Data_v1__4[[#This Row],[Date of Admission]])</f>
        <v>1</v>
      </c>
    </row>
    <row r="635" spans="1:23" x14ac:dyDescent="0.3">
      <c r="A635" t="s">
        <v>18567</v>
      </c>
      <c r="B635">
        <v>23</v>
      </c>
      <c r="C635" t="s">
        <v>12</v>
      </c>
      <c r="D635" t="s">
        <v>15</v>
      </c>
      <c r="E635" t="s">
        <v>24</v>
      </c>
      <c r="F635" t="s">
        <v>6</v>
      </c>
      <c r="G635" s="1">
        <v>43592</v>
      </c>
      <c r="H635" t="s">
        <v>1362</v>
      </c>
      <c r="I635" t="s">
        <v>1363</v>
      </c>
      <c r="J635">
        <v>53615.333850000003</v>
      </c>
      <c r="K635" t="s">
        <v>47</v>
      </c>
      <c r="L635">
        <v>44343</v>
      </c>
      <c r="M635">
        <v>133</v>
      </c>
      <c r="N635" t="s">
        <v>55</v>
      </c>
      <c r="O635" s="1">
        <v>43598</v>
      </c>
      <c r="P635" t="s">
        <v>49</v>
      </c>
      <c r="Q635" t="s">
        <v>57</v>
      </c>
      <c r="R635">
        <f>Healthcare_Data_v1__4[[#This Row],[Discharge Date]]-Healthcare_Data_v1__4[[#This Row],[Date of Admission]]</f>
        <v>6</v>
      </c>
      <c r="S635" t="str" cm="1">
        <f t="array" ref="S635">_xlfn.IFS( Healthcare_Data_v1__4[[#This Row],[Days of Stay]]&lt;10,"Low",Healthcare_Data_v1__4[[#This Row],[Days of Stay]]&lt;20,"Med",Healthcare_Data_v1__4[[#This Row],[Days of Stay]]&lt;=30,"High")</f>
        <v>Low</v>
      </c>
      <c r="T635" t="str">
        <f>CONCATENATE(Healthcare_Data_v1__4[[#This Row],[Medical Condition]],Healthcare_Data_v1__4[[#This Row],[Duration]])</f>
        <v>AsthmaLow</v>
      </c>
      <c r="U635">
        <f>MONTH(Healthcare_Data_v1__4[[#This Row],[Date of Admission]])</f>
        <v>5</v>
      </c>
      <c r="V635">
        <f>YEAR(Healthcare_Data_v1__4[[#This Row],[Date of Admission]])</f>
        <v>2019</v>
      </c>
      <c r="W635">
        <f>DAY(Healthcare_Data_v1__4[[#This Row],[Date of Admission]])</f>
        <v>7</v>
      </c>
    </row>
    <row r="636" spans="1:23" x14ac:dyDescent="0.3">
      <c r="A636" t="s">
        <v>18568</v>
      </c>
      <c r="B636">
        <v>65</v>
      </c>
      <c r="C636" t="s">
        <v>3</v>
      </c>
      <c r="D636" t="s">
        <v>16</v>
      </c>
      <c r="E636" t="s">
        <v>26</v>
      </c>
      <c r="F636" t="s">
        <v>9</v>
      </c>
      <c r="G636" s="1">
        <v>43916</v>
      </c>
      <c r="H636" t="s">
        <v>1364</v>
      </c>
      <c r="I636" t="s">
        <v>1365</v>
      </c>
      <c r="J636">
        <v>53586.838889999999</v>
      </c>
      <c r="K636" t="s">
        <v>41</v>
      </c>
      <c r="L636">
        <v>3887</v>
      </c>
      <c r="M636">
        <v>261</v>
      </c>
      <c r="N636" t="s">
        <v>55</v>
      </c>
      <c r="O636" s="1">
        <v>43924</v>
      </c>
      <c r="P636" t="s">
        <v>49</v>
      </c>
      <c r="Q636" t="s">
        <v>57</v>
      </c>
      <c r="R636">
        <f>Healthcare_Data_v1__4[[#This Row],[Discharge Date]]-Healthcare_Data_v1__4[[#This Row],[Date of Admission]]</f>
        <v>8</v>
      </c>
      <c r="S636" t="str" cm="1">
        <f t="array" ref="S636">_xlfn.IFS( Healthcare_Data_v1__4[[#This Row],[Days of Stay]]&lt;10,"Low",Healthcare_Data_v1__4[[#This Row],[Days of Stay]]&lt;20,"Med",Healthcare_Data_v1__4[[#This Row],[Days of Stay]]&lt;=30,"High")</f>
        <v>Low</v>
      </c>
      <c r="T636" t="str">
        <f>CONCATENATE(Healthcare_Data_v1__4[[#This Row],[Medical Condition]],Healthcare_Data_v1__4[[#This Row],[Duration]])</f>
        <v>ArthritisLow</v>
      </c>
      <c r="U636">
        <f>MONTH(Healthcare_Data_v1__4[[#This Row],[Date of Admission]])</f>
        <v>3</v>
      </c>
      <c r="V636">
        <f>YEAR(Healthcare_Data_v1__4[[#This Row],[Date of Admission]])</f>
        <v>2020</v>
      </c>
      <c r="W636">
        <f>DAY(Healthcare_Data_v1__4[[#This Row],[Date of Admission]])</f>
        <v>26</v>
      </c>
    </row>
    <row r="637" spans="1:23" x14ac:dyDescent="0.3">
      <c r="A637" t="s">
        <v>1366</v>
      </c>
      <c r="B637">
        <v>72</v>
      </c>
      <c r="C637" t="s">
        <v>3</v>
      </c>
      <c r="D637" t="s">
        <v>16</v>
      </c>
      <c r="E637" t="s">
        <v>24</v>
      </c>
      <c r="F637" t="s">
        <v>11</v>
      </c>
      <c r="G637" s="1">
        <v>43533</v>
      </c>
      <c r="H637" t="s">
        <v>1367</v>
      </c>
      <c r="I637" t="s">
        <v>1368</v>
      </c>
      <c r="J637">
        <v>53575.448850000001</v>
      </c>
      <c r="K637" t="s">
        <v>47</v>
      </c>
      <c r="L637">
        <v>14755</v>
      </c>
      <c r="M637">
        <v>415</v>
      </c>
      <c r="N637" t="s">
        <v>42</v>
      </c>
      <c r="O637" s="1">
        <v>43533</v>
      </c>
      <c r="P637" t="s">
        <v>56</v>
      </c>
      <c r="Q637" t="s">
        <v>57</v>
      </c>
      <c r="R637">
        <f>Healthcare_Data_v1__4[[#This Row],[Discharge Date]]-Healthcare_Data_v1__4[[#This Row],[Date of Admission]]</f>
        <v>0</v>
      </c>
      <c r="S637" t="str" cm="1">
        <f t="array" ref="S637">_xlfn.IFS( Healthcare_Data_v1__4[[#This Row],[Days of Stay]]&lt;10,"Low",Healthcare_Data_v1__4[[#This Row],[Days of Stay]]&lt;20,"Med",Healthcare_Data_v1__4[[#This Row],[Days of Stay]]&lt;=30,"High")</f>
        <v>Low</v>
      </c>
      <c r="T637" t="str">
        <f>CONCATENATE(Healthcare_Data_v1__4[[#This Row],[Medical Condition]],Healthcare_Data_v1__4[[#This Row],[Duration]])</f>
        <v>CancerLow</v>
      </c>
      <c r="U637">
        <f>MONTH(Healthcare_Data_v1__4[[#This Row],[Date of Admission]])</f>
        <v>3</v>
      </c>
      <c r="V637">
        <f>YEAR(Healthcare_Data_v1__4[[#This Row],[Date of Admission]])</f>
        <v>2019</v>
      </c>
      <c r="W637">
        <f>DAY(Healthcare_Data_v1__4[[#This Row],[Date of Admission]])</f>
        <v>9</v>
      </c>
    </row>
    <row r="638" spans="1:23" x14ac:dyDescent="0.3">
      <c r="A638" t="s">
        <v>18569</v>
      </c>
      <c r="B638">
        <v>46</v>
      </c>
      <c r="C638" t="s">
        <v>8</v>
      </c>
      <c r="D638" t="s">
        <v>15</v>
      </c>
      <c r="E638" t="s">
        <v>21</v>
      </c>
      <c r="F638" t="s">
        <v>4</v>
      </c>
      <c r="G638" s="1">
        <v>44362</v>
      </c>
      <c r="H638" t="s">
        <v>1369</v>
      </c>
      <c r="I638" t="s">
        <v>1370</v>
      </c>
      <c r="J638">
        <v>53482.319499999998</v>
      </c>
      <c r="K638" t="s">
        <v>69</v>
      </c>
      <c r="L638">
        <v>8733</v>
      </c>
      <c r="M638">
        <v>450</v>
      </c>
      <c r="N638" t="s">
        <v>48</v>
      </c>
      <c r="O638" s="1">
        <v>44380</v>
      </c>
      <c r="P638" t="s">
        <v>56</v>
      </c>
      <c r="Q638" t="s">
        <v>57</v>
      </c>
      <c r="R638">
        <f>Healthcare_Data_v1__4[[#This Row],[Discharge Date]]-Healthcare_Data_v1__4[[#This Row],[Date of Admission]]</f>
        <v>18</v>
      </c>
      <c r="S638" t="str" cm="1">
        <f t="array" ref="S638">_xlfn.IFS( Healthcare_Data_v1__4[[#This Row],[Days of Stay]]&lt;10,"Low",Healthcare_Data_v1__4[[#This Row],[Days of Stay]]&lt;20,"Med",Healthcare_Data_v1__4[[#This Row],[Days of Stay]]&lt;=30,"High")</f>
        <v>Med</v>
      </c>
      <c r="T638" t="str">
        <f>CONCATENATE(Healthcare_Data_v1__4[[#This Row],[Medical Condition]],Healthcare_Data_v1__4[[#This Row],[Duration]])</f>
        <v>DiabetesMed</v>
      </c>
      <c r="U638">
        <f>MONTH(Healthcare_Data_v1__4[[#This Row],[Date of Admission]])</f>
        <v>6</v>
      </c>
      <c r="V638">
        <f>YEAR(Healthcare_Data_v1__4[[#This Row],[Date of Admission]])</f>
        <v>2021</v>
      </c>
      <c r="W638">
        <f>DAY(Healthcare_Data_v1__4[[#This Row],[Date of Admission]])</f>
        <v>15</v>
      </c>
    </row>
    <row r="639" spans="1:23" x14ac:dyDescent="0.3">
      <c r="A639" t="s">
        <v>18570</v>
      </c>
      <c r="B639">
        <v>68</v>
      </c>
      <c r="C639" t="s">
        <v>3</v>
      </c>
      <c r="D639" t="s">
        <v>16</v>
      </c>
      <c r="E639" t="s">
        <v>24</v>
      </c>
      <c r="F639" t="s">
        <v>11</v>
      </c>
      <c r="G639" s="1">
        <v>45014</v>
      </c>
      <c r="H639" t="s">
        <v>1371</v>
      </c>
      <c r="I639" t="s">
        <v>1372</v>
      </c>
      <c r="J639">
        <v>53474.285819999997</v>
      </c>
      <c r="K639" t="s">
        <v>41</v>
      </c>
      <c r="L639">
        <v>64355</v>
      </c>
      <c r="M639">
        <v>153</v>
      </c>
      <c r="N639" t="s">
        <v>48</v>
      </c>
      <c r="O639" s="1">
        <v>45042</v>
      </c>
      <c r="P639" t="s">
        <v>60</v>
      </c>
      <c r="Q639" t="s">
        <v>50</v>
      </c>
      <c r="R639">
        <f>Healthcare_Data_v1__4[[#This Row],[Discharge Date]]-Healthcare_Data_v1__4[[#This Row],[Date of Admission]]</f>
        <v>28</v>
      </c>
      <c r="S639" t="str" cm="1">
        <f t="array" ref="S639">_xlfn.IFS( Healthcare_Data_v1__4[[#This Row],[Days of Stay]]&lt;10,"Low",Healthcare_Data_v1__4[[#This Row],[Days of Stay]]&lt;20,"Med",Healthcare_Data_v1__4[[#This Row],[Days of Stay]]&lt;=30,"High")</f>
        <v>High</v>
      </c>
      <c r="T639" t="str">
        <f>CONCATENATE(Healthcare_Data_v1__4[[#This Row],[Medical Condition]],Healthcare_Data_v1__4[[#This Row],[Duration]])</f>
        <v>CancerHigh</v>
      </c>
      <c r="U639">
        <f>MONTH(Healthcare_Data_v1__4[[#This Row],[Date of Admission]])</f>
        <v>3</v>
      </c>
      <c r="V639">
        <f>YEAR(Healthcare_Data_v1__4[[#This Row],[Date of Admission]])</f>
        <v>2023</v>
      </c>
      <c r="W639">
        <f>DAY(Healthcare_Data_v1__4[[#This Row],[Date of Admission]])</f>
        <v>29</v>
      </c>
    </row>
    <row r="640" spans="1:23" x14ac:dyDescent="0.3">
      <c r="A640" t="s">
        <v>18571</v>
      </c>
      <c r="B640">
        <v>59</v>
      </c>
      <c r="C640" t="s">
        <v>3</v>
      </c>
      <c r="D640" t="s">
        <v>15</v>
      </c>
      <c r="E640" t="s">
        <v>19</v>
      </c>
      <c r="F640" t="s">
        <v>10</v>
      </c>
      <c r="G640" s="1">
        <v>43754</v>
      </c>
      <c r="H640" t="s">
        <v>1373</v>
      </c>
      <c r="I640" t="s">
        <v>1374</v>
      </c>
      <c r="J640">
        <v>53455.329360000003</v>
      </c>
      <c r="K640" t="s">
        <v>69</v>
      </c>
      <c r="L640">
        <v>2912</v>
      </c>
      <c r="M640">
        <v>240</v>
      </c>
      <c r="N640" t="s">
        <v>55</v>
      </c>
      <c r="O640" s="1">
        <v>43784</v>
      </c>
      <c r="P640" t="s">
        <v>60</v>
      </c>
      <c r="Q640" t="s">
        <v>44</v>
      </c>
      <c r="R640">
        <f>Healthcare_Data_v1__4[[#This Row],[Discharge Date]]-Healthcare_Data_v1__4[[#This Row],[Date of Admission]]</f>
        <v>30</v>
      </c>
      <c r="S640" t="str" cm="1">
        <f t="array" ref="S640">_xlfn.IFS( Healthcare_Data_v1__4[[#This Row],[Days of Stay]]&lt;10,"Low",Healthcare_Data_v1__4[[#This Row],[Days of Stay]]&lt;20,"Med",Healthcare_Data_v1__4[[#This Row],[Days of Stay]]&lt;=30,"High")</f>
        <v>High</v>
      </c>
      <c r="T640" t="str">
        <f>CONCATENATE(Healthcare_Data_v1__4[[#This Row],[Medical Condition]],Healthcare_Data_v1__4[[#This Row],[Duration]])</f>
        <v>HypertensionHigh</v>
      </c>
      <c r="U640">
        <f>MONTH(Healthcare_Data_v1__4[[#This Row],[Date of Admission]])</f>
        <v>10</v>
      </c>
      <c r="V640">
        <f>YEAR(Healthcare_Data_v1__4[[#This Row],[Date of Admission]])</f>
        <v>2019</v>
      </c>
      <c r="W640">
        <f>DAY(Healthcare_Data_v1__4[[#This Row],[Date of Admission]])</f>
        <v>16</v>
      </c>
    </row>
    <row r="641" spans="1:23" x14ac:dyDescent="0.3">
      <c r="A641" t="s">
        <v>18572</v>
      </c>
      <c r="B641">
        <v>77</v>
      </c>
      <c r="C641" t="s">
        <v>3</v>
      </c>
      <c r="D641" t="s">
        <v>15</v>
      </c>
      <c r="E641" t="s">
        <v>19</v>
      </c>
      <c r="F641" t="s">
        <v>11</v>
      </c>
      <c r="G641" s="1">
        <v>44619</v>
      </c>
      <c r="H641" t="s">
        <v>1375</v>
      </c>
      <c r="I641" t="s">
        <v>1376</v>
      </c>
      <c r="J641">
        <v>53428.105309999999</v>
      </c>
      <c r="K641" t="s">
        <v>66</v>
      </c>
      <c r="L641">
        <v>62413</v>
      </c>
      <c r="M641">
        <v>231</v>
      </c>
      <c r="N641" t="s">
        <v>48</v>
      </c>
      <c r="O641" s="1">
        <v>44643</v>
      </c>
      <c r="P641" t="s">
        <v>85</v>
      </c>
      <c r="Q641" t="s">
        <v>57</v>
      </c>
      <c r="R641">
        <f>Healthcare_Data_v1__4[[#This Row],[Discharge Date]]-Healthcare_Data_v1__4[[#This Row],[Date of Admission]]</f>
        <v>24</v>
      </c>
      <c r="S641" t="str" cm="1">
        <f t="array" ref="S641">_xlfn.IFS( Healthcare_Data_v1__4[[#This Row],[Days of Stay]]&lt;10,"Low",Healthcare_Data_v1__4[[#This Row],[Days of Stay]]&lt;20,"Med",Healthcare_Data_v1__4[[#This Row],[Days of Stay]]&lt;=30,"High")</f>
        <v>High</v>
      </c>
      <c r="T641" t="str">
        <f>CONCATENATE(Healthcare_Data_v1__4[[#This Row],[Medical Condition]],Healthcare_Data_v1__4[[#This Row],[Duration]])</f>
        <v>CancerHigh</v>
      </c>
      <c r="U641">
        <f>MONTH(Healthcare_Data_v1__4[[#This Row],[Date of Admission]])</f>
        <v>2</v>
      </c>
      <c r="V641">
        <f>YEAR(Healthcare_Data_v1__4[[#This Row],[Date of Admission]])</f>
        <v>2022</v>
      </c>
      <c r="W641">
        <f>DAY(Healthcare_Data_v1__4[[#This Row],[Date of Admission]])</f>
        <v>27</v>
      </c>
    </row>
    <row r="642" spans="1:23" x14ac:dyDescent="0.3">
      <c r="A642" t="s">
        <v>18573</v>
      </c>
      <c r="B642">
        <v>27</v>
      </c>
      <c r="C642" t="s">
        <v>5</v>
      </c>
      <c r="D642" t="s">
        <v>16</v>
      </c>
      <c r="E642" t="s">
        <v>22</v>
      </c>
      <c r="F642" t="s">
        <v>4</v>
      </c>
      <c r="G642" s="1">
        <v>43995</v>
      </c>
      <c r="H642" t="s">
        <v>1377</v>
      </c>
      <c r="I642" t="s">
        <v>1378</v>
      </c>
      <c r="J642">
        <v>53383.720820000002</v>
      </c>
      <c r="K642" t="s">
        <v>66</v>
      </c>
      <c r="L642">
        <v>7032</v>
      </c>
      <c r="M642">
        <v>136</v>
      </c>
      <c r="N642" t="s">
        <v>48</v>
      </c>
      <c r="O642" s="1">
        <v>44006</v>
      </c>
      <c r="P642" t="s">
        <v>60</v>
      </c>
      <c r="Q642" t="s">
        <v>57</v>
      </c>
      <c r="R642">
        <f>Healthcare_Data_v1__4[[#This Row],[Discharge Date]]-Healthcare_Data_v1__4[[#This Row],[Date of Admission]]</f>
        <v>11</v>
      </c>
      <c r="S642" t="str" cm="1">
        <f t="array" ref="S642">_xlfn.IFS( Healthcare_Data_v1__4[[#This Row],[Days of Stay]]&lt;10,"Low",Healthcare_Data_v1__4[[#This Row],[Days of Stay]]&lt;20,"Med",Healthcare_Data_v1__4[[#This Row],[Days of Stay]]&lt;=30,"High")</f>
        <v>Med</v>
      </c>
      <c r="T642" t="str">
        <f>CONCATENATE(Healthcare_Data_v1__4[[#This Row],[Medical Condition]],Healthcare_Data_v1__4[[#This Row],[Duration]])</f>
        <v>DiabetesMed</v>
      </c>
      <c r="U642">
        <f>MONTH(Healthcare_Data_v1__4[[#This Row],[Date of Admission]])</f>
        <v>6</v>
      </c>
      <c r="V642">
        <f>YEAR(Healthcare_Data_v1__4[[#This Row],[Date of Admission]])</f>
        <v>2020</v>
      </c>
      <c r="W642">
        <f>DAY(Healthcare_Data_v1__4[[#This Row],[Date of Admission]])</f>
        <v>13</v>
      </c>
    </row>
    <row r="643" spans="1:23" x14ac:dyDescent="0.3">
      <c r="A643" t="s">
        <v>18574</v>
      </c>
      <c r="B643">
        <v>84</v>
      </c>
      <c r="C643" t="s">
        <v>3</v>
      </c>
      <c r="D643" t="s">
        <v>15</v>
      </c>
      <c r="E643" t="s">
        <v>24</v>
      </c>
      <c r="F643" t="s">
        <v>11</v>
      </c>
      <c r="G643" s="1">
        <v>43420</v>
      </c>
      <c r="H643" t="s">
        <v>1379</v>
      </c>
      <c r="I643" t="s">
        <v>1380</v>
      </c>
      <c r="J643">
        <v>53305.644590000004</v>
      </c>
      <c r="K643" t="s">
        <v>66</v>
      </c>
      <c r="L643">
        <v>18407</v>
      </c>
      <c r="M643">
        <v>304</v>
      </c>
      <c r="N643" t="s">
        <v>48</v>
      </c>
      <c r="O643" s="1">
        <v>43430</v>
      </c>
      <c r="P643" t="s">
        <v>49</v>
      </c>
      <c r="Q643" t="s">
        <v>57</v>
      </c>
      <c r="R643">
        <f>Healthcare_Data_v1__4[[#This Row],[Discharge Date]]-Healthcare_Data_v1__4[[#This Row],[Date of Admission]]</f>
        <v>10</v>
      </c>
      <c r="S643" t="str" cm="1">
        <f t="array" ref="S643">_xlfn.IFS( Healthcare_Data_v1__4[[#This Row],[Days of Stay]]&lt;10,"Low",Healthcare_Data_v1__4[[#This Row],[Days of Stay]]&lt;20,"Med",Healthcare_Data_v1__4[[#This Row],[Days of Stay]]&lt;=30,"High")</f>
        <v>Med</v>
      </c>
      <c r="T643" t="str">
        <f>CONCATENATE(Healthcare_Data_v1__4[[#This Row],[Medical Condition]],Healthcare_Data_v1__4[[#This Row],[Duration]])</f>
        <v>CancerMed</v>
      </c>
      <c r="U643">
        <f>MONTH(Healthcare_Data_v1__4[[#This Row],[Date of Admission]])</f>
        <v>11</v>
      </c>
      <c r="V643">
        <f>YEAR(Healthcare_Data_v1__4[[#This Row],[Date of Admission]])</f>
        <v>2018</v>
      </c>
      <c r="W643">
        <f>DAY(Healthcare_Data_v1__4[[#This Row],[Date of Admission]])</f>
        <v>16</v>
      </c>
    </row>
    <row r="644" spans="1:23" x14ac:dyDescent="0.3">
      <c r="A644" t="s">
        <v>18502</v>
      </c>
      <c r="B644">
        <v>59</v>
      </c>
      <c r="C644" t="s">
        <v>3</v>
      </c>
      <c r="D644" t="s">
        <v>16</v>
      </c>
      <c r="E644" t="s">
        <v>21</v>
      </c>
      <c r="F644" t="s">
        <v>9</v>
      </c>
      <c r="G644" s="1">
        <v>44729</v>
      </c>
      <c r="H644" t="s">
        <v>1381</v>
      </c>
      <c r="I644" t="s">
        <v>1382</v>
      </c>
      <c r="J644">
        <v>53299.085679999997</v>
      </c>
      <c r="K644" t="s">
        <v>47</v>
      </c>
      <c r="L644">
        <v>23769</v>
      </c>
      <c r="M644">
        <v>171</v>
      </c>
      <c r="N644" t="s">
        <v>42</v>
      </c>
      <c r="O644" s="1">
        <v>44747</v>
      </c>
      <c r="P644" t="s">
        <v>49</v>
      </c>
      <c r="Q644" t="s">
        <v>57</v>
      </c>
      <c r="R644">
        <f>Healthcare_Data_v1__4[[#This Row],[Discharge Date]]-Healthcare_Data_v1__4[[#This Row],[Date of Admission]]</f>
        <v>18</v>
      </c>
      <c r="S644" t="str" cm="1">
        <f t="array" ref="S644">_xlfn.IFS( Healthcare_Data_v1__4[[#This Row],[Days of Stay]]&lt;10,"Low",Healthcare_Data_v1__4[[#This Row],[Days of Stay]]&lt;20,"Med",Healthcare_Data_v1__4[[#This Row],[Days of Stay]]&lt;=30,"High")</f>
        <v>Med</v>
      </c>
      <c r="T644" t="str">
        <f>CONCATENATE(Healthcare_Data_v1__4[[#This Row],[Medical Condition]],Healthcare_Data_v1__4[[#This Row],[Duration]])</f>
        <v>ArthritisMed</v>
      </c>
      <c r="U644">
        <f>MONTH(Healthcare_Data_v1__4[[#This Row],[Date of Admission]])</f>
        <v>6</v>
      </c>
      <c r="V644">
        <f>YEAR(Healthcare_Data_v1__4[[#This Row],[Date of Admission]])</f>
        <v>2022</v>
      </c>
      <c r="W644">
        <f>DAY(Healthcare_Data_v1__4[[#This Row],[Date of Admission]])</f>
        <v>17</v>
      </c>
    </row>
    <row r="645" spans="1:23" x14ac:dyDescent="0.3">
      <c r="A645" t="s">
        <v>18575</v>
      </c>
      <c r="B645">
        <v>70</v>
      </c>
      <c r="C645" t="s">
        <v>3</v>
      </c>
      <c r="D645" t="s">
        <v>15</v>
      </c>
      <c r="E645" t="s">
        <v>20</v>
      </c>
      <c r="F645" t="s">
        <v>4</v>
      </c>
      <c r="G645" s="1">
        <v>44753</v>
      </c>
      <c r="H645" t="s">
        <v>1383</v>
      </c>
      <c r="I645" t="s">
        <v>1384</v>
      </c>
      <c r="J645">
        <v>53270.731690000001</v>
      </c>
      <c r="K645" t="s">
        <v>47</v>
      </c>
      <c r="L645">
        <v>10735</v>
      </c>
      <c r="M645">
        <v>139</v>
      </c>
      <c r="N645" t="s">
        <v>55</v>
      </c>
      <c r="O645" s="1">
        <v>44757</v>
      </c>
      <c r="P645" t="s">
        <v>49</v>
      </c>
      <c r="Q645" t="s">
        <v>50</v>
      </c>
      <c r="R645">
        <f>Healthcare_Data_v1__4[[#This Row],[Discharge Date]]-Healthcare_Data_v1__4[[#This Row],[Date of Admission]]</f>
        <v>4</v>
      </c>
      <c r="S645" t="str" cm="1">
        <f t="array" ref="S645">_xlfn.IFS( Healthcare_Data_v1__4[[#This Row],[Days of Stay]]&lt;10,"Low",Healthcare_Data_v1__4[[#This Row],[Days of Stay]]&lt;20,"Med",Healthcare_Data_v1__4[[#This Row],[Days of Stay]]&lt;=30,"High")</f>
        <v>Low</v>
      </c>
      <c r="T645" t="str">
        <f>CONCATENATE(Healthcare_Data_v1__4[[#This Row],[Medical Condition]],Healthcare_Data_v1__4[[#This Row],[Duration]])</f>
        <v>DiabetesLow</v>
      </c>
      <c r="U645">
        <f>MONTH(Healthcare_Data_v1__4[[#This Row],[Date of Admission]])</f>
        <v>7</v>
      </c>
      <c r="V645">
        <f>YEAR(Healthcare_Data_v1__4[[#This Row],[Date of Admission]])</f>
        <v>2022</v>
      </c>
      <c r="W645">
        <f>DAY(Healthcare_Data_v1__4[[#This Row],[Date of Admission]])</f>
        <v>11</v>
      </c>
    </row>
    <row r="646" spans="1:23" x14ac:dyDescent="0.3">
      <c r="A646" t="s">
        <v>1385</v>
      </c>
      <c r="B646">
        <v>37</v>
      </c>
      <c r="C646" t="s">
        <v>5</v>
      </c>
      <c r="D646" t="s">
        <v>15</v>
      </c>
      <c r="E646" t="s">
        <v>25</v>
      </c>
      <c r="F646" t="s">
        <v>10</v>
      </c>
      <c r="G646" s="1">
        <v>44391</v>
      </c>
      <c r="H646" t="s">
        <v>1386</v>
      </c>
      <c r="I646" t="s">
        <v>1387</v>
      </c>
      <c r="J646">
        <v>53263.187819999999</v>
      </c>
      <c r="K646" t="s">
        <v>63</v>
      </c>
      <c r="L646">
        <v>25922</v>
      </c>
      <c r="M646">
        <v>464</v>
      </c>
      <c r="N646" t="s">
        <v>55</v>
      </c>
      <c r="O646" s="1">
        <v>44401</v>
      </c>
      <c r="P646" t="s">
        <v>85</v>
      </c>
      <c r="Q646" t="s">
        <v>50</v>
      </c>
      <c r="R646">
        <f>Healthcare_Data_v1__4[[#This Row],[Discharge Date]]-Healthcare_Data_v1__4[[#This Row],[Date of Admission]]</f>
        <v>10</v>
      </c>
      <c r="S646" t="str" cm="1">
        <f t="array" ref="S646">_xlfn.IFS( Healthcare_Data_v1__4[[#This Row],[Days of Stay]]&lt;10,"Low",Healthcare_Data_v1__4[[#This Row],[Days of Stay]]&lt;20,"Med",Healthcare_Data_v1__4[[#This Row],[Days of Stay]]&lt;=30,"High")</f>
        <v>Med</v>
      </c>
      <c r="T646" t="str">
        <f>CONCATENATE(Healthcare_Data_v1__4[[#This Row],[Medical Condition]],Healthcare_Data_v1__4[[#This Row],[Duration]])</f>
        <v>HypertensionMed</v>
      </c>
      <c r="U646">
        <f>MONTH(Healthcare_Data_v1__4[[#This Row],[Date of Admission]])</f>
        <v>7</v>
      </c>
      <c r="V646">
        <f>YEAR(Healthcare_Data_v1__4[[#This Row],[Date of Admission]])</f>
        <v>2021</v>
      </c>
      <c r="W646">
        <f>DAY(Healthcare_Data_v1__4[[#This Row],[Date of Admission]])</f>
        <v>14</v>
      </c>
    </row>
    <row r="647" spans="1:23" x14ac:dyDescent="0.3">
      <c r="A647" t="s">
        <v>18576</v>
      </c>
      <c r="B647">
        <v>76</v>
      </c>
      <c r="C647" t="s">
        <v>3</v>
      </c>
      <c r="D647" t="s">
        <v>16</v>
      </c>
      <c r="E647" t="s">
        <v>24</v>
      </c>
      <c r="F647" t="s">
        <v>11</v>
      </c>
      <c r="G647" s="1">
        <v>43546</v>
      </c>
      <c r="H647" t="s">
        <v>1388</v>
      </c>
      <c r="I647" t="s">
        <v>1389</v>
      </c>
      <c r="J647">
        <v>53249.675790000001</v>
      </c>
      <c r="K647" t="s">
        <v>47</v>
      </c>
      <c r="L647">
        <v>56475</v>
      </c>
      <c r="M647">
        <v>478</v>
      </c>
      <c r="N647" t="s">
        <v>42</v>
      </c>
      <c r="O647" s="1">
        <v>43560</v>
      </c>
      <c r="P647" t="s">
        <v>49</v>
      </c>
      <c r="Q647" t="s">
        <v>44</v>
      </c>
      <c r="R647">
        <f>Healthcare_Data_v1__4[[#This Row],[Discharge Date]]-Healthcare_Data_v1__4[[#This Row],[Date of Admission]]</f>
        <v>14</v>
      </c>
      <c r="S647" t="str" cm="1">
        <f t="array" ref="S647">_xlfn.IFS( Healthcare_Data_v1__4[[#This Row],[Days of Stay]]&lt;10,"Low",Healthcare_Data_v1__4[[#This Row],[Days of Stay]]&lt;20,"Med",Healthcare_Data_v1__4[[#This Row],[Days of Stay]]&lt;=30,"High")</f>
        <v>Med</v>
      </c>
      <c r="T647" t="str">
        <f>CONCATENATE(Healthcare_Data_v1__4[[#This Row],[Medical Condition]],Healthcare_Data_v1__4[[#This Row],[Duration]])</f>
        <v>CancerMed</v>
      </c>
      <c r="U647">
        <f>MONTH(Healthcare_Data_v1__4[[#This Row],[Date of Admission]])</f>
        <v>3</v>
      </c>
      <c r="V647">
        <f>YEAR(Healthcare_Data_v1__4[[#This Row],[Date of Admission]])</f>
        <v>2019</v>
      </c>
      <c r="W647">
        <f>DAY(Healthcare_Data_v1__4[[#This Row],[Date of Admission]])</f>
        <v>22</v>
      </c>
    </row>
    <row r="648" spans="1:23" x14ac:dyDescent="0.3">
      <c r="A648" t="s">
        <v>18577</v>
      </c>
      <c r="B648">
        <v>62</v>
      </c>
      <c r="C648" t="s">
        <v>3</v>
      </c>
      <c r="D648" t="s">
        <v>15</v>
      </c>
      <c r="E648" t="s">
        <v>25</v>
      </c>
      <c r="F648" t="s">
        <v>10</v>
      </c>
      <c r="G648" s="1">
        <v>44164</v>
      </c>
      <c r="H648" t="s">
        <v>1390</v>
      </c>
      <c r="I648" t="s">
        <v>1391</v>
      </c>
      <c r="J648">
        <v>53209.094340000003</v>
      </c>
      <c r="K648" t="s">
        <v>63</v>
      </c>
      <c r="L648">
        <v>9276</v>
      </c>
      <c r="M648">
        <v>272</v>
      </c>
      <c r="N648" t="s">
        <v>55</v>
      </c>
      <c r="O648" s="1">
        <v>44176</v>
      </c>
      <c r="P648" t="s">
        <v>43</v>
      </c>
      <c r="Q648" t="s">
        <v>50</v>
      </c>
      <c r="R648">
        <f>Healthcare_Data_v1__4[[#This Row],[Discharge Date]]-Healthcare_Data_v1__4[[#This Row],[Date of Admission]]</f>
        <v>12</v>
      </c>
      <c r="S648" t="str" cm="1">
        <f t="array" ref="S648">_xlfn.IFS( Healthcare_Data_v1__4[[#This Row],[Days of Stay]]&lt;10,"Low",Healthcare_Data_v1__4[[#This Row],[Days of Stay]]&lt;20,"Med",Healthcare_Data_v1__4[[#This Row],[Days of Stay]]&lt;=30,"High")</f>
        <v>Med</v>
      </c>
      <c r="T648" t="str">
        <f>CONCATENATE(Healthcare_Data_v1__4[[#This Row],[Medical Condition]],Healthcare_Data_v1__4[[#This Row],[Duration]])</f>
        <v>HypertensionMed</v>
      </c>
      <c r="U648">
        <f>MONTH(Healthcare_Data_v1__4[[#This Row],[Date of Admission]])</f>
        <v>11</v>
      </c>
      <c r="V648">
        <f>YEAR(Healthcare_Data_v1__4[[#This Row],[Date of Admission]])</f>
        <v>2020</v>
      </c>
      <c r="W648">
        <f>DAY(Healthcare_Data_v1__4[[#This Row],[Date of Admission]])</f>
        <v>29</v>
      </c>
    </row>
    <row r="649" spans="1:23" x14ac:dyDescent="0.3">
      <c r="A649" t="s">
        <v>18578</v>
      </c>
      <c r="B649">
        <v>41</v>
      </c>
      <c r="C649" t="s">
        <v>8</v>
      </c>
      <c r="D649" t="s">
        <v>15</v>
      </c>
      <c r="E649" t="s">
        <v>19</v>
      </c>
      <c r="F649" t="s">
        <v>10</v>
      </c>
      <c r="G649" s="1">
        <v>43634</v>
      </c>
      <c r="H649" t="s">
        <v>1392</v>
      </c>
      <c r="I649" t="s">
        <v>1393</v>
      </c>
      <c r="J649">
        <v>53166.150759999997</v>
      </c>
      <c r="K649" t="s">
        <v>66</v>
      </c>
      <c r="L649">
        <v>7279</v>
      </c>
      <c r="M649">
        <v>263</v>
      </c>
      <c r="N649" t="s">
        <v>55</v>
      </c>
      <c r="O649" s="1">
        <v>43660</v>
      </c>
      <c r="P649" t="s">
        <v>60</v>
      </c>
      <c r="Q649" t="s">
        <v>57</v>
      </c>
      <c r="R649">
        <f>Healthcare_Data_v1__4[[#This Row],[Discharge Date]]-Healthcare_Data_v1__4[[#This Row],[Date of Admission]]</f>
        <v>26</v>
      </c>
      <c r="S649" t="str" cm="1">
        <f t="array" ref="S649">_xlfn.IFS( Healthcare_Data_v1__4[[#This Row],[Days of Stay]]&lt;10,"Low",Healthcare_Data_v1__4[[#This Row],[Days of Stay]]&lt;20,"Med",Healthcare_Data_v1__4[[#This Row],[Days of Stay]]&lt;=30,"High")</f>
        <v>High</v>
      </c>
      <c r="T649" t="str">
        <f>CONCATENATE(Healthcare_Data_v1__4[[#This Row],[Medical Condition]],Healthcare_Data_v1__4[[#This Row],[Duration]])</f>
        <v>HypertensionHigh</v>
      </c>
      <c r="U649">
        <f>MONTH(Healthcare_Data_v1__4[[#This Row],[Date of Admission]])</f>
        <v>6</v>
      </c>
      <c r="V649">
        <f>YEAR(Healthcare_Data_v1__4[[#This Row],[Date of Admission]])</f>
        <v>2019</v>
      </c>
      <c r="W649">
        <f>DAY(Healthcare_Data_v1__4[[#This Row],[Date of Admission]])</f>
        <v>18</v>
      </c>
    </row>
    <row r="650" spans="1:23" x14ac:dyDescent="0.3">
      <c r="A650" t="s">
        <v>18579</v>
      </c>
      <c r="B650">
        <v>48</v>
      </c>
      <c r="C650" t="s">
        <v>8</v>
      </c>
      <c r="D650" t="s">
        <v>16</v>
      </c>
      <c r="E650" t="s">
        <v>22</v>
      </c>
      <c r="F650" t="s">
        <v>7</v>
      </c>
      <c r="G650" s="1">
        <v>43425</v>
      </c>
      <c r="H650" t="s">
        <v>1394</v>
      </c>
      <c r="I650" t="s">
        <v>1395</v>
      </c>
      <c r="J650">
        <v>53160.29967</v>
      </c>
      <c r="K650" t="s">
        <v>66</v>
      </c>
      <c r="L650">
        <v>17912</v>
      </c>
      <c r="M650">
        <v>147</v>
      </c>
      <c r="N650" t="s">
        <v>42</v>
      </c>
      <c r="O650" s="1">
        <v>43444</v>
      </c>
      <c r="P650" t="s">
        <v>60</v>
      </c>
      <c r="Q650" t="s">
        <v>57</v>
      </c>
      <c r="R650">
        <f>Healthcare_Data_v1__4[[#This Row],[Discharge Date]]-Healthcare_Data_v1__4[[#This Row],[Date of Admission]]</f>
        <v>19</v>
      </c>
      <c r="S650" t="str" cm="1">
        <f t="array" ref="S650">_xlfn.IFS( Healthcare_Data_v1__4[[#This Row],[Days of Stay]]&lt;10,"Low",Healthcare_Data_v1__4[[#This Row],[Days of Stay]]&lt;20,"Med",Healthcare_Data_v1__4[[#This Row],[Days of Stay]]&lt;=30,"High")</f>
        <v>Med</v>
      </c>
      <c r="T650" t="str">
        <f>CONCATENATE(Healthcare_Data_v1__4[[#This Row],[Medical Condition]],Healthcare_Data_v1__4[[#This Row],[Duration]])</f>
        <v>ObesityMed</v>
      </c>
      <c r="U650">
        <f>MONTH(Healthcare_Data_v1__4[[#This Row],[Date of Admission]])</f>
        <v>11</v>
      </c>
      <c r="V650">
        <f>YEAR(Healthcare_Data_v1__4[[#This Row],[Date of Admission]])</f>
        <v>2018</v>
      </c>
      <c r="W650">
        <f>DAY(Healthcare_Data_v1__4[[#This Row],[Date of Admission]])</f>
        <v>21</v>
      </c>
    </row>
    <row r="651" spans="1:23" x14ac:dyDescent="0.3">
      <c r="A651" t="s">
        <v>18580</v>
      </c>
      <c r="B651">
        <v>69</v>
      </c>
      <c r="C651" t="s">
        <v>3</v>
      </c>
      <c r="D651" t="s">
        <v>16</v>
      </c>
      <c r="E651" t="s">
        <v>26</v>
      </c>
      <c r="F651" t="s">
        <v>9</v>
      </c>
      <c r="G651" s="1">
        <v>44498</v>
      </c>
      <c r="H651" t="s">
        <v>18581</v>
      </c>
      <c r="I651" t="s">
        <v>1396</v>
      </c>
      <c r="J651">
        <v>53131.983330000003</v>
      </c>
      <c r="K651" t="s">
        <v>63</v>
      </c>
      <c r="L651">
        <v>20518</v>
      </c>
      <c r="M651">
        <v>384</v>
      </c>
      <c r="N651" t="s">
        <v>48</v>
      </c>
      <c r="O651" s="1">
        <v>44504</v>
      </c>
      <c r="P651" t="s">
        <v>43</v>
      </c>
      <c r="Q651" t="s">
        <v>50</v>
      </c>
      <c r="R651">
        <f>Healthcare_Data_v1__4[[#This Row],[Discharge Date]]-Healthcare_Data_v1__4[[#This Row],[Date of Admission]]</f>
        <v>6</v>
      </c>
      <c r="S651" t="str" cm="1">
        <f t="array" ref="S651">_xlfn.IFS( Healthcare_Data_v1__4[[#This Row],[Days of Stay]]&lt;10,"Low",Healthcare_Data_v1__4[[#This Row],[Days of Stay]]&lt;20,"Med",Healthcare_Data_v1__4[[#This Row],[Days of Stay]]&lt;=30,"High")</f>
        <v>Low</v>
      </c>
      <c r="T651" t="str">
        <f>CONCATENATE(Healthcare_Data_v1__4[[#This Row],[Medical Condition]],Healthcare_Data_v1__4[[#This Row],[Duration]])</f>
        <v>ArthritisLow</v>
      </c>
      <c r="U651">
        <f>MONTH(Healthcare_Data_v1__4[[#This Row],[Date of Admission]])</f>
        <v>10</v>
      </c>
      <c r="V651">
        <f>YEAR(Healthcare_Data_v1__4[[#This Row],[Date of Admission]])</f>
        <v>2021</v>
      </c>
      <c r="W651">
        <f>DAY(Healthcare_Data_v1__4[[#This Row],[Date of Admission]])</f>
        <v>29</v>
      </c>
    </row>
    <row r="652" spans="1:23" x14ac:dyDescent="0.3">
      <c r="A652" t="s">
        <v>18582</v>
      </c>
      <c r="B652">
        <v>74</v>
      </c>
      <c r="C652" t="s">
        <v>3</v>
      </c>
      <c r="D652" t="s">
        <v>16</v>
      </c>
      <c r="E652" t="s">
        <v>22</v>
      </c>
      <c r="F652" t="s">
        <v>9</v>
      </c>
      <c r="G652" s="1">
        <v>45149</v>
      </c>
      <c r="H652" t="s">
        <v>1397</v>
      </c>
      <c r="I652" t="s">
        <v>1398</v>
      </c>
      <c r="J652">
        <v>53107.979169999999</v>
      </c>
      <c r="K652" t="s">
        <v>66</v>
      </c>
      <c r="L652">
        <v>31038</v>
      </c>
      <c r="M652">
        <v>443</v>
      </c>
      <c r="N652" t="s">
        <v>48</v>
      </c>
      <c r="O652" s="1">
        <v>45168</v>
      </c>
      <c r="P652" t="s">
        <v>56</v>
      </c>
      <c r="Q652" t="s">
        <v>44</v>
      </c>
      <c r="R652">
        <f>Healthcare_Data_v1__4[[#This Row],[Discharge Date]]-Healthcare_Data_v1__4[[#This Row],[Date of Admission]]</f>
        <v>19</v>
      </c>
      <c r="S652" t="str" cm="1">
        <f t="array" ref="S652">_xlfn.IFS( Healthcare_Data_v1__4[[#This Row],[Days of Stay]]&lt;10,"Low",Healthcare_Data_v1__4[[#This Row],[Days of Stay]]&lt;20,"Med",Healthcare_Data_v1__4[[#This Row],[Days of Stay]]&lt;=30,"High")</f>
        <v>Med</v>
      </c>
      <c r="T652" t="str">
        <f>CONCATENATE(Healthcare_Data_v1__4[[#This Row],[Medical Condition]],Healthcare_Data_v1__4[[#This Row],[Duration]])</f>
        <v>ArthritisMed</v>
      </c>
      <c r="U652">
        <f>MONTH(Healthcare_Data_v1__4[[#This Row],[Date of Admission]])</f>
        <v>8</v>
      </c>
      <c r="V652">
        <f>YEAR(Healthcare_Data_v1__4[[#This Row],[Date of Admission]])</f>
        <v>2023</v>
      </c>
      <c r="W652">
        <f>DAY(Healthcare_Data_v1__4[[#This Row],[Date of Admission]])</f>
        <v>11</v>
      </c>
    </row>
    <row r="653" spans="1:23" x14ac:dyDescent="0.3">
      <c r="A653" t="s">
        <v>18583</v>
      </c>
      <c r="B653">
        <v>54</v>
      </c>
      <c r="C653" t="s">
        <v>8</v>
      </c>
      <c r="D653" t="s">
        <v>16</v>
      </c>
      <c r="E653" t="s">
        <v>19</v>
      </c>
      <c r="F653" t="s">
        <v>6</v>
      </c>
      <c r="G653" s="1">
        <v>44827</v>
      </c>
      <c r="H653" t="s">
        <v>1399</v>
      </c>
      <c r="I653" t="s">
        <v>1400</v>
      </c>
      <c r="J653">
        <v>53088.53284</v>
      </c>
      <c r="K653" t="s">
        <v>41</v>
      </c>
      <c r="L653">
        <v>35368</v>
      </c>
      <c r="M653">
        <v>499</v>
      </c>
      <c r="N653" t="s">
        <v>48</v>
      </c>
      <c r="O653" s="1">
        <v>44833</v>
      </c>
      <c r="P653" t="s">
        <v>56</v>
      </c>
      <c r="Q653" t="s">
        <v>50</v>
      </c>
      <c r="R653">
        <f>Healthcare_Data_v1__4[[#This Row],[Discharge Date]]-Healthcare_Data_v1__4[[#This Row],[Date of Admission]]</f>
        <v>6</v>
      </c>
      <c r="S653" t="str" cm="1">
        <f t="array" ref="S653">_xlfn.IFS( Healthcare_Data_v1__4[[#This Row],[Days of Stay]]&lt;10,"Low",Healthcare_Data_v1__4[[#This Row],[Days of Stay]]&lt;20,"Med",Healthcare_Data_v1__4[[#This Row],[Days of Stay]]&lt;=30,"High")</f>
        <v>Low</v>
      </c>
      <c r="T653" t="str">
        <f>CONCATENATE(Healthcare_Data_v1__4[[#This Row],[Medical Condition]],Healthcare_Data_v1__4[[#This Row],[Duration]])</f>
        <v>AsthmaLow</v>
      </c>
      <c r="U653">
        <f>MONTH(Healthcare_Data_v1__4[[#This Row],[Date of Admission]])</f>
        <v>9</v>
      </c>
      <c r="V653">
        <f>YEAR(Healthcare_Data_v1__4[[#This Row],[Date of Admission]])</f>
        <v>2022</v>
      </c>
      <c r="W653">
        <f>DAY(Healthcare_Data_v1__4[[#This Row],[Date of Admission]])</f>
        <v>23</v>
      </c>
    </row>
    <row r="654" spans="1:23" x14ac:dyDescent="0.3">
      <c r="A654" t="s">
        <v>18584</v>
      </c>
      <c r="B654">
        <v>29</v>
      </c>
      <c r="C654" t="s">
        <v>5</v>
      </c>
      <c r="D654" t="s">
        <v>15</v>
      </c>
      <c r="E654" t="s">
        <v>21</v>
      </c>
      <c r="F654" t="s">
        <v>4</v>
      </c>
      <c r="G654" s="1">
        <v>44592</v>
      </c>
      <c r="H654" t="s">
        <v>1401</v>
      </c>
      <c r="I654" t="s">
        <v>848</v>
      </c>
      <c r="J654">
        <v>53043.127809999998</v>
      </c>
      <c r="K654" t="s">
        <v>63</v>
      </c>
      <c r="L654">
        <v>16688</v>
      </c>
      <c r="M654">
        <v>254</v>
      </c>
      <c r="N654" t="s">
        <v>55</v>
      </c>
      <c r="O654" s="1">
        <v>44613</v>
      </c>
      <c r="P654" t="s">
        <v>56</v>
      </c>
      <c r="Q654" t="s">
        <v>57</v>
      </c>
      <c r="R654">
        <f>Healthcare_Data_v1__4[[#This Row],[Discharge Date]]-Healthcare_Data_v1__4[[#This Row],[Date of Admission]]</f>
        <v>21</v>
      </c>
      <c r="S654" t="str" cm="1">
        <f t="array" ref="S654">_xlfn.IFS( Healthcare_Data_v1__4[[#This Row],[Days of Stay]]&lt;10,"Low",Healthcare_Data_v1__4[[#This Row],[Days of Stay]]&lt;20,"Med",Healthcare_Data_v1__4[[#This Row],[Days of Stay]]&lt;=30,"High")</f>
        <v>High</v>
      </c>
      <c r="T654" t="str">
        <f>CONCATENATE(Healthcare_Data_v1__4[[#This Row],[Medical Condition]],Healthcare_Data_v1__4[[#This Row],[Duration]])</f>
        <v>DiabetesHigh</v>
      </c>
      <c r="U654">
        <f>MONTH(Healthcare_Data_v1__4[[#This Row],[Date of Admission]])</f>
        <v>1</v>
      </c>
      <c r="V654">
        <f>YEAR(Healthcare_Data_v1__4[[#This Row],[Date of Admission]])</f>
        <v>2022</v>
      </c>
      <c r="W654">
        <f>DAY(Healthcare_Data_v1__4[[#This Row],[Date of Admission]])</f>
        <v>31</v>
      </c>
    </row>
    <row r="655" spans="1:23" x14ac:dyDescent="0.3">
      <c r="A655" t="s">
        <v>18585</v>
      </c>
      <c r="B655">
        <v>50</v>
      </c>
      <c r="C655" t="s">
        <v>8</v>
      </c>
      <c r="D655" t="s">
        <v>15</v>
      </c>
      <c r="E655" t="s">
        <v>25</v>
      </c>
      <c r="F655" t="s">
        <v>11</v>
      </c>
      <c r="G655" s="1">
        <v>43439</v>
      </c>
      <c r="H655" t="s">
        <v>1402</v>
      </c>
      <c r="I655" t="s">
        <v>1403</v>
      </c>
      <c r="J655">
        <v>52959.57789</v>
      </c>
      <c r="K655" t="s">
        <v>69</v>
      </c>
      <c r="L655">
        <v>5184</v>
      </c>
      <c r="M655">
        <v>310</v>
      </c>
      <c r="N655" t="s">
        <v>55</v>
      </c>
      <c r="O655" s="1">
        <v>43446</v>
      </c>
      <c r="P655" t="s">
        <v>56</v>
      </c>
      <c r="Q655" t="s">
        <v>44</v>
      </c>
      <c r="R655">
        <f>Healthcare_Data_v1__4[[#This Row],[Discharge Date]]-Healthcare_Data_v1__4[[#This Row],[Date of Admission]]</f>
        <v>7</v>
      </c>
      <c r="S655" t="str" cm="1">
        <f t="array" ref="S655">_xlfn.IFS( Healthcare_Data_v1__4[[#This Row],[Days of Stay]]&lt;10,"Low",Healthcare_Data_v1__4[[#This Row],[Days of Stay]]&lt;20,"Med",Healthcare_Data_v1__4[[#This Row],[Days of Stay]]&lt;=30,"High")</f>
        <v>Low</v>
      </c>
      <c r="T655" t="str">
        <f>CONCATENATE(Healthcare_Data_v1__4[[#This Row],[Medical Condition]],Healthcare_Data_v1__4[[#This Row],[Duration]])</f>
        <v>CancerLow</v>
      </c>
      <c r="U655">
        <f>MONTH(Healthcare_Data_v1__4[[#This Row],[Date of Admission]])</f>
        <v>12</v>
      </c>
      <c r="V655">
        <f>YEAR(Healthcare_Data_v1__4[[#This Row],[Date of Admission]])</f>
        <v>2018</v>
      </c>
      <c r="W655">
        <f>DAY(Healthcare_Data_v1__4[[#This Row],[Date of Admission]])</f>
        <v>5</v>
      </c>
    </row>
    <row r="656" spans="1:23" x14ac:dyDescent="0.3">
      <c r="A656" t="s">
        <v>18586</v>
      </c>
      <c r="B656">
        <v>67</v>
      </c>
      <c r="C656" t="s">
        <v>3</v>
      </c>
      <c r="D656" t="s">
        <v>16</v>
      </c>
      <c r="E656" t="s">
        <v>26</v>
      </c>
      <c r="F656" t="s">
        <v>10</v>
      </c>
      <c r="G656" s="1">
        <v>44147</v>
      </c>
      <c r="H656" t="s">
        <v>1404</v>
      </c>
      <c r="I656" t="s">
        <v>1405</v>
      </c>
      <c r="J656">
        <v>52940.207090000004</v>
      </c>
      <c r="K656" t="s">
        <v>47</v>
      </c>
      <c r="L656">
        <v>13223</v>
      </c>
      <c r="M656">
        <v>323</v>
      </c>
      <c r="N656" t="s">
        <v>48</v>
      </c>
      <c r="O656" s="1">
        <v>44176</v>
      </c>
      <c r="P656" t="s">
        <v>49</v>
      </c>
      <c r="Q656" t="s">
        <v>44</v>
      </c>
      <c r="R656">
        <f>Healthcare_Data_v1__4[[#This Row],[Discharge Date]]-Healthcare_Data_v1__4[[#This Row],[Date of Admission]]</f>
        <v>29</v>
      </c>
      <c r="S656" t="str" cm="1">
        <f t="array" ref="S656">_xlfn.IFS( Healthcare_Data_v1__4[[#This Row],[Days of Stay]]&lt;10,"Low",Healthcare_Data_v1__4[[#This Row],[Days of Stay]]&lt;20,"Med",Healthcare_Data_v1__4[[#This Row],[Days of Stay]]&lt;=30,"High")</f>
        <v>High</v>
      </c>
      <c r="T656" t="str">
        <f>CONCATENATE(Healthcare_Data_v1__4[[#This Row],[Medical Condition]],Healthcare_Data_v1__4[[#This Row],[Duration]])</f>
        <v>HypertensionHigh</v>
      </c>
      <c r="U656">
        <f>MONTH(Healthcare_Data_v1__4[[#This Row],[Date of Admission]])</f>
        <v>11</v>
      </c>
      <c r="V656">
        <f>YEAR(Healthcare_Data_v1__4[[#This Row],[Date of Admission]])</f>
        <v>2020</v>
      </c>
      <c r="W656">
        <f>DAY(Healthcare_Data_v1__4[[#This Row],[Date of Admission]])</f>
        <v>12</v>
      </c>
    </row>
    <row r="657" spans="1:23" x14ac:dyDescent="0.3">
      <c r="A657" t="s">
        <v>18587</v>
      </c>
      <c r="B657">
        <v>65</v>
      </c>
      <c r="C657" t="s">
        <v>3</v>
      </c>
      <c r="D657" t="s">
        <v>16</v>
      </c>
      <c r="E657" t="s">
        <v>26</v>
      </c>
      <c r="F657" t="s">
        <v>10</v>
      </c>
      <c r="G657" s="1">
        <v>44490</v>
      </c>
      <c r="H657" t="s">
        <v>1406</v>
      </c>
      <c r="I657" t="s">
        <v>1407</v>
      </c>
      <c r="J657">
        <v>52933.867599999998</v>
      </c>
      <c r="K657" t="s">
        <v>47</v>
      </c>
      <c r="L657">
        <v>1283</v>
      </c>
      <c r="M657">
        <v>308</v>
      </c>
      <c r="N657" t="s">
        <v>55</v>
      </c>
      <c r="O657" s="1">
        <v>44514</v>
      </c>
      <c r="P657" t="s">
        <v>85</v>
      </c>
      <c r="Q657" t="s">
        <v>57</v>
      </c>
      <c r="R657">
        <f>Healthcare_Data_v1__4[[#This Row],[Discharge Date]]-Healthcare_Data_v1__4[[#This Row],[Date of Admission]]</f>
        <v>24</v>
      </c>
      <c r="S657" t="str" cm="1">
        <f t="array" ref="S657">_xlfn.IFS( Healthcare_Data_v1__4[[#This Row],[Days of Stay]]&lt;10,"Low",Healthcare_Data_v1__4[[#This Row],[Days of Stay]]&lt;20,"Med",Healthcare_Data_v1__4[[#This Row],[Days of Stay]]&lt;=30,"High")</f>
        <v>High</v>
      </c>
      <c r="T657" t="str">
        <f>CONCATENATE(Healthcare_Data_v1__4[[#This Row],[Medical Condition]],Healthcare_Data_v1__4[[#This Row],[Duration]])</f>
        <v>HypertensionHigh</v>
      </c>
      <c r="U657">
        <f>MONTH(Healthcare_Data_v1__4[[#This Row],[Date of Admission]])</f>
        <v>10</v>
      </c>
      <c r="V657">
        <f>YEAR(Healthcare_Data_v1__4[[#This Row],[Date of Admission]])</f>
        <v>2021</v>
      </c>
      <c r="W657">
        <f>DAY(Healthcare_Data_v1__4[[#This Row],[Date of Admission]])</f>
        <v>21</v>
      </c>
    </row>
    <row r="658" spans="1:23" x14ac:dyDescent="0.3">
      <c r="A658" t="s">
        <v>18588</v>
      </c>
      <c r="B658">
        <v>66</v>
      </c>
      <c r="C658" t="s">
        <v>3</v>
      </c>
      <c r="D658" t="s">
        <v>16</v>
      </c>
      <c r="E658" t="s">
        <v>21</v>
      </c>
      <c r="F658" t="s">
        <v>11</v>
      </c>
      <c r="G658" s="1">
        <v>44479</v>
      </c>
      <c r="H658" t="s">
        <v>1408</v>
      </c>
      <c r="I658" t="s">
        <v>1409</v>
      </c>
      <c r="J658">
        <v>52931.297100000003</v>
      </c>
      <c r="K658" t="s">
        <v>69</v>
      </c>
      <c r="L658">
        <v>15650</v>
      </c>
      <c r="M658">
        <v>145</v>
      </c>
      <c r="N658" t="s">
        <v>42</v>
      </c>
      <c r="O658" s="1">
        <v>44483</v>
      </c>
      <c r="P658" t="s">
        <v>60</v>
      </c>
      <c r="Q658" t="s">
        <v>57</v>
      </c>
      <c r="R658">
        <f>Healthcare_Data_v1__4[[#This Row],[Discharge Date]]-Healthcare_Data_v1__4[[#This Row],[Date of Admission]]</f>
        <v>4</v>
      </c>
      <c r="S658" t="str" cm="1">
        <f t="array" ref="S658">_xlfn.IFS( Healthcare_Data_v1__4[[#This Row],[Days of Stay]]&lt;10,"Low",Healthcare_Data_v1__4[[#This Row],[Days of Stay]]&lt;20,"Med",Healthcare_Data_v1__4[[#This Row],[Days of Stay]]&lt;=30,"High")</f>
        <v>Low</v>
      </c>
      <c r="T658" t="str">
        <f>CONCATENATE(Healthcare_Data_v1__4[[#This Row],[Medical Condition]],Healthcare_Data_v1__4[[#This Row],[Duration]])</f>
        <v>CancerLow</v>
      </c>
      <c r="U658">
        <f>MONTH(Healthcare_Data_v1__4[[#This Row],[Date of Admission]])</f>
        <v>10</v>
      </c>
      <c r="V658">
        <f>YEAR(Healthcare_Data_v1__4[[#This Row],[Date of Admission]])</f>
        <v>2021</v>
      </c>
      <c r="W658">
        <f>DAY(Healthcare_Data_v1__4[[#This Row],[Date of Admission]])</f>
        <v>10</v>
      </c>
    </row>
    <row r="659" spans="1:23" x14ac:dyDescent="0.3">
      <c r="A659" t="s">
        <v>18589</v>
      </c>
      <c r="B659">
        <v>83</v>
      </c>
      <c r="C659" t="s">
        <v>3</v>
      </c>
      <c r="D659" t="s">
        <v>15</v>
      </c>
      <c r="E659" t="s">
        <v>21</v>
      </c>
      <c r="F659" t="s">
        <v>9</v>
      </c>
      <c r="G659" s="1">
        <v>44069</v>
      </c>
      <c r="H659" t="s">
        <v>1410</v>
      </c>
      <c r="I659" t="s">
        <v>1411</v>
      </c>
      <c r="J659">
        <v>52930.822289999996</v>
      </c>
      <c r="K659" t="s">
        <v>63</v>
      </c>
      <c r="L659">
        <v>2788</v>
      </c>
      <c r="M659">
        <v>287</v>
      </c>
      <c r="N659" t="s">
        <v>42</v>
      </c>
      <c r="O659" s="1">
        <v>44088</v>
      </c>
      <c r="P659" t="s">
        <v>60</v>
      </c>
      <c r="Q659" t="s">
        <v>50</v>
      </c>
      <c r="R659">
        <f>Healthcare_Data_v1__4[[#This Row],[Discharge Date]]-Healthcare_Data_v1__4[[#This Row],[Date of Admission]]</f>
        <v>19</v>
      </c>
      <c r="S659" t="str" cm="1">
        <f t="array" ref="S659">_xlfn.IFS( Healthcare_Data_v1__4[[#This Row],[Days of Stay]]&lt;10,"Low",Healthcare_Data_v1__4[[#This Row],[Days of Stay]]&lt;20,"Med",Healthcare_Data_v1__4[[#This Row],[Days of Stay]]&lt;=30,"High")</f>
        <v>Med</v>
      </c>
      <c r="T659" t="str">
        <f>CONCATENATE(Healthcare_Data_v1__4[[#This Row],[Medical Condition]],Healthcare_Data_v1__4[[#This Row],[Duration]])</f>
        <v>ArthritisMed</v>
      </c>
      <c r="U659">
        <f>MONTH(Healthcare_Data_v1__4[[#This Row],[Date of Admission]])</f>
        <v>8</v>
      </c>
      <c r="V659">
        <f>YEAR(Healthcare_Data_v1__4[[#This Row],[Date of Admission]])</f>
        <v>2020</v>
      </c>
      <c r="W659">
        <f>DAY(Healthcare_Data_v1__4[[#This Row],[Date of Admission]])</f>
        <v>26</v>
      </c>
    </row>
    <row r="660" spans="1:23" x14ac:dyDescent="0.3">
      <c r="A660" t="s">
        <v>18590</v>
      </c>
      <c r="B660">
        <v>26</v>
      </c>
      <c r="C660" t="s">
        <v>5</v>
      </c>
      <c r="D660" t="s">
        <v>16</v>
      </c>
      <c r="E660" t="s">
        <v>19</v>
      </c>
      <c r="F660" t="s">
        <v>4</v>
      </c>
      <c r="G660" s="1">
        <v>44393</v>
      </c>
      <c r="H660" t="s">
        <v>1412</v>
      </c>
      <c r="I660" t="s">
        <v>1413</v>
      </c>
      <c r="J660">
        <v>52913.287909999999</v>
      </c>
      <c r="K660" t="s">
        <v>69</v>
      </c>
      <c r="L660">
        <v>33984</v>
      </c>
      <c r="M660">
        <v>223</v>
      </c>
      <c r="N660" t="s">
        <v>48</v>
      </c>
      <c r="O660" s="1">
        <v>44407</v>
      </c>
      <c r="P660" t="s">
        <v>60</v>
      </c>
      <c r="Q660" t="s">
        <v>50</v>
      </c>
      <c r="R660">
        <f>Healthcare_Data_v1__4[[#This Row],[Discharge Date]]-Healthcare_Data_v1__4[[#This Row],[Date of Admission]]</f>
        <v>14</v>
      </c>
      <c r="S660" t="str" cm="1">
        <f t="array" ref="S660">_xlfn.IFS( Healthcare_Data_v1__4[[#This Row],[Days of Stay]]&lt;10,"Low",Healthcare_Data_v1__4[[#This Row],[Days of Stay]]&lt;20,"Med",Healthcare_Data_v1__4[[#This Row],[Days of Stay]]&lt;=30,"High")</f>
        <v>Med</v>
      </c>
      <c r="T660" t="str">
        <f>CONCATENATE(Healthcare_Data_v1__4[[#This Row],[Medical Condition]],Healthcare_Data_v1__4[[#This Row],[Duration]])</f>
        <v>DiabetesMed</v>
      </c>
      <c r="U660">
        <f>MONTH(Healthcare_Data_v1__4[[#This Row],[Date of Admission]])</f>
        <v>7</v>
      </c>
      <c r="V660">
        <f>YEAR(Healthcare_Data_v1__4[[#This Row],[Date of Admission]])</f>
        <v>2021</v>
      </c>
      <c r="W660">
        <f>DAY(Healthcare_Data_v1__4[[#This Row],[Date of Admission]])</f>
        <v>16</v>
      </c>
    </row>
    <row r="661" spans="1:23" x14ac:dyDescent="0.3">
      <c r="A661" t="s">
        <v>18591</v>
      </c>
      <c r="B661">
        <v>82</v>
      </c>
      <c r="C661" t="s">
        <v>3</v>
      </c>
      <c r="D661" t="s">
        <v>15</v>
      </c>
      <c r="E661" t="s">
        <v>19</v>
      </c>
      <c r="F661" t="s">
        <v>4</v>
      </c>
      <c r="G661" s="1">
        <v>44427</v>
      </c>
      <c r="H661" t="s">
        <v>1414</v>
      </c>
      <c r="I661" t="s">
        <v>1415</v>
      </c>
      <c r="J661">
        <v>52908.434659999999</v>
      </c>
      <c r="K661" t="s">
        <v>66</v>
      </c>
      <c r="L661">
        <v>27247</v>
      </c>
      <c r="M661">
        <v>253</v>
      </c>
      <c r="N661" t="s">
        <v>48</v>
      </c>
      <c r="O661" s="1">
        <v>44430</v>
      </c>
      <c r="P661" t="s">
        <v>85</v>
      </c>
      <c r="Q661" t="s">
        <v>57</v>
      </c>
      <c r="R661">
        <f>Healthcare_Data_v1__4[[#This Row],[Discharge Date]]-Healthcare_Data_v1__4[[#This Row],[Date of Admission]]</f>
        <v>3</v>
      </c>
      <c r="S661" t="str" cm="1">
        <f t="array" ref="S661">_xlfn.IFS( Healthcare_Data_v1__4[[#This Row],[Days of Stay]]&lt;10,"Low",Healthcare_Data_v1__4[[#This Row],[Days of Stay]]&lt;20,"Med",Healthcare_Data_v1__4[[#This Row],[Days of Stay]]&lt;=30,"High")</f>
        <v>Low</v>
      </c>
      <c r="T661" t="str">
        <f>CONCATENATE(Healthcare_Data_v1__4[[#This Row],[Medical Condition]],Healthcare_Data_v1__4[[#This Row],[Duration]])</f>
        <v>DiabetesLow</v>
      </c>
      <c r="U661">
        <f>MONTH(Healthcare_Data_v1__4[[#This Row],[Date of Admission]])</f>
        <v>8</v>
      </c>
      <c r="V661">
        <f>YEAR(Healthcare_Data_v1__4[[#This Row],[Date of Admission]])</f>
        <v>2021</v>
      </c>
      <c r="W661">
        <f>DAY(Healthcare_Data_v1__4[[#This Row],[Date of Admission]])</f>
        <v>19</v>
      </c>
    </row>
    <row r="662" spans="1:23" x14ac:dyDescent="0.3">
      <c r="A662" t="s">
        <v>18592</v>
      </c>
      <c r="B662">
        <v>67</v>
      </c>
      <c r="C662" t="s">
        <v>3</v>
      </c>
      <c r="D662" t="s">
        <v>15</v>
      </c>
      <c r="E662" t="s">
        <v>20</v>
      </c>
      <c r="F662" t="s">
        <v>10</v>
      </c>
      <c r="G662" s="1">
        <v>43841</v>
      </c>
      <c r="H662" t="s">
        <v>1044</v>
      </c>
      <c r="I662" t="s">
        <v>1416</v>
      </c>
      <c r="J662">
        <v>52889.556020000004</v>
      </c>
      <c r="K662" t="s">
        <v>66</v>
      </c>
      <c r="L662">
        <v>6259</v>
      </c>
      <c r="M662">
        <v>155</v>
      </c>
      <c r="N662" t="s">
        <v>48</v>
      </c>
      <c r="O662" s="1">
        <v>43847</v>
      </c>
      <c r="P662" t="s">
        <v>49</v>
      </c>
      <c r="Q662" t="s">
        <v>57</v>
      </c>
      <c r="R662">
        <f>Healthcare_Data_v1__4[[#This Row],[Discharge Date]]-Healthcare_Data_v1__4[[#This Row],[Date of Admission]]</f>
        <v>6</v>
      </c>
      <c r="S662" t="str" cm="1">
        <f t="array" ref="S662">_xlfn.IFS( Healthcare_Data_v1__4[[#This Row],[Days of Stay]]&lt;10,"Low",Healthcare_Data_v1__4[[#This Row],[Days of Stay]]&lt;20,"Med",Healthcare_Data_v1__4[[#This Row],[Days of Stay]]&lt;=30,"High")</f>
        <v>Low</v>
      </c>
      <c r="T662" t="str">
        <f>CONCATENATE(Healthcare_Data_v1__4[[#This Row],[Medical Condition]],Healthcare_Data_v1__4[[#This Row],[Duration]])</f>
        <v>HypertensionLow</v>
      </c>
      <c r="U662">
        <f>MONTH(Healthcare_Data_v1__4[[#This Row],[Date of Admission]])</f>
        <v>1</v>
      </c>
      <c r="V662">
        <f>YEAR(Healthcare_Data_v1__4[[#This Row],[Date of Admission]])</f>
        <v>2020</v>
      </c>
      <c r="W662">
        <f>DAY(Healthcare_Data_v1__4[[#This Row],[Date of Admission]])</f>
        <v>11</v>
      </c>
    </row>
    <row r="663" spans="1:23" x14ac:dyDescent="0.3">
      <c r="A663" t="s">
        <v>18593</v>
      </c>
      <c r="B663">
        <v>46</v>
      </c>
      <c r="C663" t="s">
        <v>8</v>
      </c>
      <c r="D663" t="s">
        <v>15</v>
      </c>
      <c r="E663" t="s">
        <v>20</v>
      </c>
      <c r="F663" t="s">
        <v>11</v>
      </c>
      <c r="G663" s="1">
        <v>44066</v>
      </c>
      <c r="H663" t="s">
        <v>1417</v>
      </c>
      <c r="I663" t="s">
        <v>1418</v>
      </c>
      <c r="J663">
        <v>52881.774469999997</v>
      </c>
      <c r="K663" t="s">
        <v>69</v>
      </c>
      <c r="L663">
        <v>10459</v>
      </c>
      <c r="M663">
        <v>213</v>
      </c>
      <c r="N663" t="s">
        <v>55</v>
      </c>
      <c r="O663" s="1">
        <v>44086</v>
      </c>
      <c r="P663" t="s">
        <v>49</v>
      </c>
      <c r="Q663" t="s">
        <v>44</v>
      </c>
      <c r="R663">
        <f>Healthcare_Data_v1__4[[#This Row],[Discharge Date]]-Healthcare_Data_v1__4[[#This Row],[Date of Admission]]</f>
        <v>20</v>
      </c>
      <c r="S663" t="str" cm="1">
        <f t="array" ref="S663">_xlfn.IFS( Healthcare_Data_v1__4[[#This Row],[Days of Stay]]&lt;10,"Low",Healthcare_Data_v1__4[[#This Row],[Days of Stay]]&lt;20,"Med",Healthcare_Data_v1__4[[#This Row],[Days of Stay]]&lt;=30,"High")</f>
        <v>High</v>
      </c>
      <c r="T663" t="str">
        <f>CONCATENATE(Healthcare_Data_v1__4[[#This Row],[Medical Condition]],Healthcare_Data_v1__4[[#This Row],[Duration]])</f>
        <v>CancerHigh</v>
      </c>
      <c r="U663">
        <f>MONTH(Healthcare_Data_v1__4[[#This Row],[Date of Admission]])</f>
        <v>8</v>
      </c>
      <c r="V663">
        <f>YEAR(Healthcare_Data_v1__4[[#This Row],[Date of Admission]])</f>
        <v>2020</v>
      </c>
      <c r="W663">
        <f>DAY(Healthcare_Data_v1__4[[#This Row],[Date of Admission]])</f>
        <v>23</v>
      </c>
    </row>
    <row r="664" spans="1:23" x14ac:dyDescent="0.3">
      <c r="A664" t="s">
        <v>1419</v>
      </c>
      <c r="B664">
        <v>45</v>
      </c>
      <c r="C664" t="s">
        <v>8</v>
      </c>
      <c r="D664" t="s">
        <v>15</v>
      </c>
      <c r="E664" t="s">
        <v>21</v>
      </c>
      <c r="F664" t="s">
        <v>11</v>
      </c>
      <c r="G664" s="1">
        <v>44209</v>
      </c>
      <c r="H664" t="s">
        <v>1420</v>
      </c>
      <c r="I664" t="s">
        <v>1421</v>
      </c>
      <c r="J664">
        <v>52852.164570000001</v>
      </c>
      <c r="K664" t="s">
        <v>47</v>
      </c>
      <c r="L664">
        <v>3344</v>
      </c>
      <c r="M664">
        <v>287</v>
      </c>
      <c r="N664" t="s">
        <v>48</v>
      </c>
      <c r="O664" s="1">
        <v>44220</v>
      </c>
      <c r="P664" t="s">
        <v>60</v>
      </c>
      <c r="Q664" t="s">
        <v>44</v>
      </c>
      <c r="R664">
        <f>Healthcare_Data_v1__4[[#This Row],[Discharge Date]]-Healthcare_Data_v1__4[[#This Row],[Date of Admission]]</f>
        <v>11</v>
      </c>
      <c r="S664" t="str" cm="1">
        <f t="array" ref="S664">_xlfn.IFS( Healthcare_Data_v1__4[[#This Row],[Days of Stay]]&lt;10,"Low",Healthcare_Data_v1__4[[#This Row],[Days of Stay]]&lt;20,"Med",Healthcare_Data_v1__4[[#This Row],[Days of Stay]]&lt;=30,"High")</f>
        <v>Med</v>
      </c>
      <c r="T664" t="str">
        <f>CONCATENATE(Healthcare_Data_v1__4[[#This Row],[Medical Condition]],Healthcare_Data_v1__4[[#This Row],[Duration]])</f>
        <v>CancerMed</v>
      </c>
      <c r="U664">
        <f>MONTH(Healthcare_Data_v1__4[[#This Row],[Date of Admission]])</f>
        <v>1</v>
      </c>
      <c r="V664">
        <f>YEAR(Healthcare_Data_v1__4[[#This Row],[Date of Admission]])</f>
        <v>2021</v>
      </c>
      <c r="W664">
        <f>DAY(Healthcare_Data_v1__4[[#This Row],[Date of Admission]])</f>
        <v>13</v>
      </c>
    </row>
    <row r="665" spans="1:23" x14ac:dyDescent="0.3">
      <c r="A665" t="s">
        <v>1422</v>
      </c>
      <c r="B665">
        <v>56</v>
      </c>
      <c r="C665" t="s">
        <v>3</v>
      </c>
      <c r="D665" t="s">
        <v>16</v>
      </c>
      <c r="E665" t="s">
        <v>26</v>
      </c>
      <c r="F665" t="s">
        <v>9</v>
      </c>
      <c r="G665" s="1">
        <v>44372</v>
      </c>
      <c r="H665" t="s">
        <v>1423</v>
      </c>
      <c r="I665" t="s">
        <v>1424</v>
      </c>
      <c r="J665">
        <v>52849.570370000001</v>
      </c>
      <c r="K665" t="s">
        <v>41</v>
      </c>
      <c r="L665">
        <v>5430</v>
      </c>
      <c r="M665">
        <v>451</v>
      </c>
      <c r="N665" t="s">
        <v>42</v>
      </c>
      <c r="O665" s="1">
        <v>44392</v>
      </c>
      <c r="P665" t="s">
        <v>43</v>
      </c>
      <c r="Q665" t="s">
        <v>44</v>
      </c>
      <c r="R665">
        <f>Healthcare_Data_v1__4[[#This Row],[Discharge Date]]-Healthcare_Data_v1__4[[#This Row],[Date of Admission]]</f>
        <v>20</v>
      </c>
      <c r="S665" t="str" cm="1">
        <f t="array" ref="S665">_xlfn.IFS( Healthcare_Data_v1__4[[#This Row],[Days of Stay]]&lt;10,"Low",Healthcare_Data_v1__4[[#This Row],[Days of Stay]]&lt;20,"Med",Healthcare_Data_v1__4[[#This Row],[Days of Stay]]&lt;=30,"High")</f>
        <v>High</v>
      </c>
      <c r="T665" t="str">
        <f>CONCATENATE(Healthcare_Data_v1__4[[#This Row],[Medical Condition]],Healthcare_Data_v1__4[[#This Row],[Duration]])</f>
        <v>ArthritisHigh</v>
      </c>
      <c r="U665">
        <f>MONTH(Healthcare_Data_v1__4[[#This Row],[Date of Admission]])</f>
        <v>6</v>
      </c>
      <c r="V665">
        <f>YEAR(Healthcare_Data_v1__4[[#This Row],[Date of Admission]])</f>
        <v>2021</v>
      </c>
      <c r="W665">
        <f>DAY(Healthcare_Data_v1__4[[#This Row],[Date of Admission]])</f>
        <v>25</v>
      </c>
    </row>
    <row r="666" spans="1:23" x14ac:dyDescent="0.3">
      <c r="A666" t="s">
        <v>18594</v>
      </c>
      <c r="B666">
        <v>71</v>
      </c>
      <c r="C666" t="s">
        <v>3</v>
      </c>
      <c r="D666" t="s">
        <v>16</v>
      </c>
      <c r="E666" t="s">
        <v>22</v>
      </c>
      <c r="F666" t="s">
        <v>9</v>
      </c>
      <c r="G666" s="1">
        <v>44040</v>
      </c>
      <c r="H666" t="s">
        <v>1425</v>
      </c>
      <c r="I666" t="s">
        <v>1426</v>
      </c>
      <c r="J666">
        <v>52816.33238</v>
      </c>
      <c r="K666" t="s">
        <v>47</v>
      </c>
      <c r="L666">
        <v>5708</v>
      </c>
      <c r="M666">
        <v>413</v>
      </c>
      <c r="N666" t="s">
        <v>48</v>
      </c>
      <c r="O666" s="1">
        <v>44054</v>
      </c>
      <c r="P666" t="s">
        <v>56</v>
      </c>
      <c r="Q666" t="s">
        <v>50</v>
      </c>
      <c r="R666">
        <f>Healthcare_Data_v1__4[[#This Row],[Discharge Date]]-Healthcare_Data_v1__4[[#This Row],[Date of Admission]]</f>
        <v>14</v>
      </c>
      <c r="S666" t="str" cm="1">
        <f t="array" ref="S666">_xlfn.IFS( Healthcare_Data_v1__4[[#This Row],[Days of Stay]]&lt;10,"Low",Healthcare_Data_v1__4[[#This Row],[Days of Stay]]&lt;20,"Med",Healthcare_Data_v1__4[[#This Row],[Days of Stay]]&lt;=30,"High")</f>
        <v>Med</v>
      </c>
      <c r="T666" t="str">
        <f>CONCATENATE(Healthcare_Data_v1__4[[#This Row],[Medical Condition]],Healthcare_Data_v1__4[[#This Row],[Duration]])</f>
        <v>ArthritisMed</v>
      </c>
      <c r="U666">
        <f>MONTH(Healthcare_Data_v1__4[[#This Row],[Date of Admission]])</f>
        <v>7</v>
      </c>
      <c r="V666">
        <f>YEAR(Healthcare_Data_v1__4[[#This Row],[Date of Admission]])</f>
        <v>2020</v>
      </c>
      <c r="W666">
        <f>DAY(Healthcare_Data_v1__4[[#This Row],[Date of Admission]])</f>
        <v>28</v>
      </c>
    </row>
    <row r="667" spans="1:23" x14ac:dyDescent="0.3">
      <c r="A667" t="s">
        <v>18595</v>
      </c>
      <c r="B667">
        <v>77</v>
      </c>
      <c r="C667" t="s">
        <v>3</v>
      </c>
      <c r="D667" t="s">
        <v>16</v>
      </c>
      <c r="E667" t="s">
        <v>22</v>
      </c>
      <c r="F667" t="s">
        <v>10</v>
      </c>
      <c r="G667" s="1">
        <v>43617</v>
      </c>
      <c r="H667" t="s">
        <v>1427</v>
      </c>
      <c r="I667" t="s">
        <v>1428</v>
      </c>
      <c r="J667">
        <v>52802.984620000003</v>
      </c>
      <c r="K667" t="s">
        <v>66</v>
      </c>
      <c r="L667">
        <v>27295</v>
      </c>
      <c r="M667">
        <v>471</v>
      </c>
      <c r="N667" t="s">
        <v>55</v>
      </c>
      <c r="O667" s="1">
        <v>43631</v>
      </c>
      <c r="P667" t="s">
        <v>43</v>
      </c>
      <c r="Q667" t="s">
        <v>50</v>
      </c>
      <c r="R667">
        <f>Healthcare_Data_v1__4[[#This Row],[Discharge Date]]-Healthcare_Data_v1__4[[#This Row],[Date of Admission]]</f>
        <v>14</v>
      </c>
      <c r="S667" t="str" cm="1">
        <f t="array" ref="S667">_xlfn.IFS( Healthcare_Data_v1__4[[#This Row],[Days of Stay]]&lt;10,"Low",Healthcare_Data_v1__4[[#This Row],[Days of Stay]]&lt;20,"Med",Healthcare_Data_v1__4[[#This Row],[Days of Stay]]&lt;=30,"High")</f>
        <v>Med</v>
      </c>
      <c r="T667" t="str">
        <f>CONCATENATE(Healthcare_Data_v1__4[[#This Row],[Medical Condition]],Healthcare_Data_v1__4[[#This Row],[Duration]])</f>
        <v>HypertensionMed</v>
      </c>
      <c r="U667">
        <f>MONTH(Healthcare_Data_v1__4[[#This Row],[Date of Admission]])</f>
        <v>6</v>
      </c>
      <c r="V667">
        <f>YEAR(Healthcare_Data_v1__4[[#This Row],[Date of Admission]])</f>
        <v>2019</v>
      </c>
      <c r="W667">
        <f>DAY(Healthcare_Data_v1__4[[#This Row],[Date of Admission]])</f>
        <v>1</v>
      </c>
    </row>
    <row r="668" spans="1:23" x14ac:dyDescent="0.3">
      <c r="A668" t="s">
        <v>18596</v>
      </c>
      <c r="B668">
        <v>48</v>
      </c>
      <c r="C668" t="s">
        <v>8</v>
      </c>
      <c r="D668" t="s">
        <v>15</v>
      </c>
      <c r="E668" t="s">
        <v>23</v>
      </c>
      <c r="F668" t="s">
        <v>7</v>
      </c>
      <c r="G668" s="1">
        <v>43586</v>
      </c>
      <c r="H668" t="s">
        <v>1429</v>
      </c>
      <c r="I668" t="s">
        <v>1430</v>
      </c>
      <c r="J668">
        <v>52779.459920000001</v>
      </c>
      <c r="K668" t="s">
        <v>41</v>
      </c>
      <c r="L668">
        <v>12171</v>
      </c>
      <c r="M668">
        <v>288</v>
      </c>
      <c r="N668" t="s">
        <v>42</v>
      </c>
      <c r="O668" s="1">
        <v>43589</v>
      </c>
      <c r="P668" t="s">
        <v>56</v>
      </c>
      <c r="Q668" t="s">
        <v>50</v>
      </c>
      <c r="R668">
        <f>Healthcare_Data_v1__4[[#This Row],[Discharge Date]]-Healthcare_Data_v1__4[[#This Row],[Date of Admission]]</f>
        <v>3</v>
      </c>
      <c r="S668" t="str" cm="1">
        <f t="array" ref="S668">_xlfn.IFS( Healthcare_Data_v1__4[[#This Row],[Days of Stay]]&lt;10,"Low",Healthcare_Data_v1__4[[#This Row],[Days of Stay]]&lt;20,"Med",Healthcare_Data_v1__4[[#This Row],[Days of Stay]]&lt;=30,"High")</f>
        <v>Low</v>
      </c>
      <c r="T668" t="str">
        <f>CONCATENATE(Healthcare_Data_v1__4[[#This Row],[Medical Condition]],Healthcare_Data_v1__4[[#This Row],[Duration]])</f>
        <v>ObesityLow</v>
      </c>
      <c r="U668">
        <f>MONTH(Healthcare_Data_v1__4[[#This Row],[Date of Admission]])</f>
        <v>5</v>
      </c>
      <c r="V668">
        <f>YEAR(Healthcare_Data_v1__4[[#This Row],[Date of Admission]])</f>
        <v>2019</v>
      </c>
      <c r="W668">
        <f>DAY(Healthcare_Data_v1__4[[#This Row],[Date of Admission]])</f>
        <v>1</v>
      </c>
    </row>
    <row r="669" spans="1:23" x14ac:dyDescent="0.3">
      <c r="A669" t="s">
        <v>18597</v>
      </c>
      <c r="B669">
        <v>36</v>
      </c>
      <c r="C669" t="s">
        <v>5</v>
      </c>
      <c r="D669" t="s">
        <v>16</v>
      </c>
      <c r="E669" t="s">
        <v>19</v>
      </c>
      <c r="F669" t="s">
        <v>7</v>
      </c>
      <c r="G669" s="1">
        <v>44858</v>
      </c>
      <c r="H669" t="s">
        <v>1431</v>
      </c>
      <c r="I669" t="s">
        <v>1432</v>
      </c>
      <c r="J669">
        <v>52754.865539999999</v>
      </c>
      <c r="K669" t="s">
        <v>69</v>
      </c>
      <c r="L669">
        <v>15359</v>
      </c>
      <c r="M669">
        <v>381</v>
      </c>
      <c r="N669" t="s">
        <v>42</v>
      </c>
      <c r="O669" s="1">
        <v>44861</v>
      </c>
      <c r="P669" t="s">
        <v>43</v>
      </c>
      <c r="Q669" t="s">
        <v>50</v>
      </c>
      <c r="R669">
        <f>Healthcare_Data_v1__4[[#This Row],[Discharge Date]]-Healthcare_Data_v1__4[[#This Row],[Date of Admission]]</f>
        <v>3</v>
      </c>
      <c r="S669" t="str" cm="1">
        <f t="array" ref="S669">_xlfn.IFS( Healthcare_Data_v1__4[[#This Row],[Days of Stay]]&lt;10,"Low",Healthcare_Data_v1__4[[#This Row],[Days of Stay]]&lt;20,"Med",Healthcare_Data_v1__4[[#This Row],[Days of Stay]]&lt;=30,"High")</f>
        <v>Low</v>
      </c>
      <c r="T669" t="str">
        <f>CONCATENATE(Healthcare_Data_v1__4[[#This Row],[Medical Condition]],Healthcare_Data_v1__4[[#This Row],[Duration]])</f>
        <v>ObesityLow</v>
      </c>
      <c r="U669">
        <f>MONTH(Healthcare_Data_v1__4[[#This Row],[Date of Admission]])</f>
        <v>10</v>
      </c>
      <c r="V669">
        <f>YEAR(Healthcare_Data_v1__4[[#This Row],[Date of Admission]])</f>
        <v>2022</v>
      </c>
      <c r="W669">
        <f>DAY(Healthcare_Data_v1__4[[#This Row],[Date of Admission]])</f>
        <v>24</v>
      </c>
    </row>
    <row r="670" spans="1:23" x14ac:dyDescent="0.3">
      <c r="A670" t="s">
        <v>18598</v>
      </c>
      <c r="B670">
        <v>69</v>
      </c>
      <c r="C670" t="s">
        <v>3</v>
      </c>
      <c r="D670" t="s">
        <v>16</v>
      </c>
      <c r="E670" t="s">
        <v>26</v>
      </c>
      <c r="F670" t="s">
        <v>10</v>
      </c>
      <c r="G670" s="1">
        <v>44135</v>
      </c>
      <c r="H670" t="s">
        <v>1433</v>
      </c>
      <c r="I670" t="s">
        <v>1434</v>
      </c>
      <c r="J670">
        <v>52718.991690000003</v>
      </c>
      <c r="K670" t="s">
        <v>63</v>
      </c>
      <c r="L670">
        <v>13871</v>
      </c>
      <c r="M670">
        <v>225</v>
      </c>
      <c r="N670" t="s">
        <v>48</v>
      </c>
      <c r="O670" s="1">
        <v>44146</v>
      </c>
      <c r="P670" t="s">
        <v>49</v>
      </c>
      <c r="Q670" t="s">
        <v>44</v>
      </c>
      <c r="R670">
        <f>Healthcare_Data_v1__4[[#This Row],[Discharge Date]]-Healthcare_Data_v1__4[[#This Row],[Date of Admission]]</f>
        <v>11</v>
      </c>
      <c r="S670" t="str" cm="1">
        <f t="array" ref="S670">_xlfn.IFS( Healthcare_Data_v1__4[[#This Row],[Days of Stay]]&lt;10,"Low",Healthcare_Data_v1__4[[#This Row],[Days of Stay]]&lt;20,"Med",Healthcare_Data_v1__4[[#This Row],[Days of Stay]]&lt;=30,"High")</f>
        <v>Med</v>
      </c>
      <c r="T670" t="str">
        <f>CONCATENATE(Healthcare_Data_v1__4[[#This Row],[Medical Condition]],Healthcare_Data_v1__4[[#This Row],[Duration]])</f>
        <v>HypertensionMed</v>
      </c>
      <c r="U670">
        <f>MONTH(Healthcare_Data_v1__4[[#This Row],[Date of Admission]])</f>
        <v>10</v>
      </c>
      <c r="V670">
        <f>YEAR(Healthcare_Data_v1__4[[#This Row],[Date of Admission]])</f>
        <v>2020</v>
      </c>
      <c r="W670">
        <f>DAY(Healthcare_Data_v1__4[[#This Row],[Date of Admission]])</f>
        <v>31</v>
      </c>
    </row>
    <row r="671" spans="1:23" x14ac:dyDescent="0.3">
      <c r="A671" t="s">
        <v>18599</v>
      </c>
      <c r="B671">
        <v>43</v>
      </c>
      <c r="C671" t="s">
        <v>8</v>
      </c>
      <c r="D671" t="s">
        <v>15</v>
      </c>
      <c r="E671" t="s">
        <v>19</v>
      </c>
      <c r="F671" t="s">
        <v>11</v>
      </c>
      <c r="G671" s="1">
        <v>44492</v>
      </c>
      <c r="H671" t="s">
        <v>1435</v>
      </c>
      <c r="I671" t="s">
        <v>1436</v>
      </c>
      <c r="J671">
        <v>52716.483670000001</v>
      </c>
      <c r="K671" t="s">
        <v>69</v>
      </c>
      <c r="L671">
        <v>70000</v>
      </c>
      <c r="M671">
        <v>131</v>
      </c>
      <c r="N671" t="s">
        <v>55</v>
      </c>
      <c r="O671" s="1">
        <v>44510</v>
      </c>
      <c r="P671" t="s">
        <v>56</v>
      </c>
      <c r="Q671" t="s">
        <v>44</v>
      </c>
      <c r="R671">
        <f>Healthcare_Data_v1__4[[#This Row],[Discharge Date]]-Healthcare_Data_v1__4[[#This Row],[Date of Admission]]</f>
        <v>18</v>
      </c>
      <c r="S671" t="str" cm="1">
        <f t="array" ref="S671">_xlfn.IFS( Healthcare_Data_v1__4[[#This Row],[Days of Stay]]&lt;10,"Low",Healthcare_Data_v1__4[[#This Row],[Days of Stay]]&lt;20,"Med",Healthcare_Data_v1__4[[#This Row],[Days of Stay]]&lt;=30,"High")</f>
        <v>Med</v>
      </c>
      <c r="T671" t="str">
        <f>CONCATENATE(Healthcare_Data_v1__4[[#This Row],[Medical Condition]],Healthcare_Data_v1__4[[#This Row],[Duration]])</f>
        <v>CancerMed</v>
      </c>
      <c r="U671">
        <f>MONTH(Healthcare_Data_v1__4[[#This Row],[Date of Admission]])</f>
        <v>10</v>
      </c>
      <c r="V671">
        <f>YEAR(Healthcare_Data_v1__4[[#This Row],[Date of Admission]])</f>
        <v>2021</v>
      </c>
      <c r="W671">
        <f>DAY(Healthcare_Data_v1__4[[#This Row],[Date of Admission]])</f>
        <v>23</v>
      </c>
    </row>
    <row r="672" spans="1:23" x14ac:dyDescent="0.3">
      <c r="A672" t="s">
        <v>18600</v>
      </c>
      <c r="B672">
        <v>60</v>
      </c>
      <c r="C672" t="s">
        <v>3</v>
      </c>
      <c r="D672" t="s">
        <v>15</v>
      </c>
      <c r="E672" t="s">
        <v>22</v>
      </c>
      <c r="F672" t="s">
        <v>4</v>
      </c>
      <c r="G672" s="1">
        <v>44695</v>
      </c>
      <c r="H672" t="s">
        <v>1437</v>
      </c>
      <c r="I672" t="s">
        <v>1438</v>
      </c>
      <c r="J672">
        <v>52714.198190000003</v>
      </c>
      <c r="K672" t="s">
        <v>69</v>
      </c>
      <c r="L672">
        <v>38747</v>
      </c>
      <c r="M672">
        <v>191</v>
      </c>
      <c r="N672" t="s">
        <v>48</v>
      </c>
      <c r="O672" s="1">
        <v>44715</v>
      </c>
      <c r="P672" t="s">
        <v>60</v>
      </c>
      <c r="Q672" t="s">
        <v>44</v>
      </c>
      <c r="R672">
        <f>Healthcare_Data_v1__4[[#This Row],[Discharge Date]]-Healthcare_Data_v1__4[[#This Row],[Date of Admission]]</f>
        <v>20</v>
      </c>
      <c r="S672" t="str" cm="1">
        <f t="array" ref="S672">_xlfn.IFS( Healthcare_Data_v1__4[[#This Row],[Days of Stay]]&lt;10,"Low",Healthcare_Data_v1__4[[#This Row],[Days of Stay]]&lt;20,"Med",Healthcare_Data_v1__4[[#This Row],[Days of Stay]]&lt;=30,"High")</f>
        <v>High</v>
      </c>
      <c r="T672" t="str">
        <f>CONCATENATE(Healthcare_Data_v1__4[[#This Row],[Medical Condition]],Healthcare_Data_v1__4[[#This Row],[Duration]])</f>
        <v>DiabetesHigh</v>
      </c>
      <c r="U672">
        <f>MONTH(Healthcare_Data_v1__4[[#This Row],[Date of Admission]])</f>
        <v>5</v>
      </c>
      <c r="V672">
        <f>YEAR(Healthcare_Data_v1__4[[#This Row],[Date of Admission]])</f>
        <v>2022</v>
      </c>
      <c r="W672">
        <f>DAY(Healthcare_Data_v1__4[[#This Row],[Date of Admission]])</f>
        <v>14</v>
      </c>
    </row>
    <row r="673" spans="1:23" x14ac:dyDescent="0.3">
      <c r="A673" t="s">
        <v>18601</v>
      </c>
      <c r="B673">
        <v>74</v>
      </c>
      <c r="C673" t="s">
        <v>3</v>
      </c>
      <c r="D673" t="s">
        <v>16</v>
      </c>
      <c r="E673" t="s">
        <v>26</v>
      </c>
      <c r="F673" t="s">
        <v>10</v>
      </c>
      <c r="G673" s="1">
        <v>44155</v>
      </c>
      <c r="H673" t="s">
        <v>1439</v>
      </c>
      <c r="I673" t="s">
        <v>1440</v>
      </c>
      <c r="J673">
        <v>52708.036939999998</v>
      </c>
      <c r="K673" t="s">
        <v>66</v>
      </c>
      <c r="L673">
        <v>14704</v>
      </c>
      <c r="M673">
        <v>425</v>
      </c>
      <c r="N673" t="s">
        <v>48</v>
      </c>
      <c r="O673" s="1">
        <v>44177</v>
      </c>
      <c r="P673" t="s">
        <v>85</v>
      </c>
      <c r="Q673" t="s">
        <v>50</v>
      </c>
      <c r="R673">
        <f>Healthcare_Data_v1__4[[#This Row],[Discharge Date]]-Healthcare_Data_v1__4[[#This Row],[Date of Admission]]</f>
        <v>22</v>
      </c>
      <c r="S673" t="str" cm="1">
        <f t="array" ref="S673">_xlfn.IFS( Healthcare_Data_v1__4[[#This Row],[Days of Stay]]&lt;10,"Low",Healthcare_Data_v1__4[[#This Row],[Days of Stay]]&lt;20,"Med",Healthcare_Data_v1__4[[#This Row],[Days of Stay]]&lt;=30,"High")</f>
        <v>High</v>
      </c>
      <c r="T673" t="str">
        <f>CONCATENATE(Healthcare_Data_v1__4[[#This Row],[Medical Condition]],Healthcare_Data_v1__4[[#This Row],[Duration]])</f>
        <v>HypertensionHigh</v>
      </c>
      <c r="U673">
        <f>MONTH(Healthcare_Data_v1__4[[#This Row],[Date of Admission]])</f>
        <v>11</v>
      </c>
      <c r="V673">
        <f>YEAR(Healthcare_Data_v1__4[[#This Row],[Date of Admission]])</f>
        <v>2020</v>
      </c>
      <c r="W673">
        <f>DAY(Healthcare_Data_v1__4[[#This Row],[Date of Admission]])</f>
        <v>20</v>
      </c>
    </row>
    <row r="674" spans="1:23" x14ac:dyDescent="0.3">
      <c r="A674" t="s">
        <v>18602</v>
      </c>
      <c r="B674">
        <v>40</v>
      </c>
      <c r="C674" t="s">
        <v>8</v>
      </c>
      <c r="D674" t="s">
        <v>15</v>
      </c>
      <c r="E674" t="s">
        <v>19</v>
      </c>
      <c r="F674" t="s">
        <v>11</v>
      </c>
      <c r="G674" s="1">
        <v>43632</v>
      </c>
      <c r="H674" t="s">
        <v>1441</v>
      </c>
      <c r="I674" t="s">
        <v>1442</v>
      </c>
      <c r="J674">
        <v>52677.181570000001</v>
      </c>
      <c r="K674" t="s">
        <v>47</v>
      </c>
      <c r="L674">
        <v>55769</v>
      </c>
      <c r="M674">
        <v>233</v>
      </c>
      <c r="N674" t="s">
        <v>55</v>
      </c>
      <c r="O674" s="1">
        <v>43651</v>
      </c>
      <c r="P674" t="s">
        <v>56</v>
      </c>
      <c r="Q674" t="s">
        <v>50</v>
      </c>
      <c r="R674">
        <f>Healthcare_Data_v1__4[[#This Row],[Discharge Date]]-Healthcare_Data_v1__4[[#This Row],[Date of Admission]]</f>
        <v>19</v>
      </c>
      <c r="S674" t="str" cm="1">
        <f t="array" ref="S674">_xlfn.IFS( Healthcare_Data_v1__4[[#This Row],[Days of Stay]]&lt;10,"Low",Healthcare_Data_v1__4[[#This Row],[Days of Stay]]&lt;20,"Med",Healthcare_Data_v1__4[[#This Row],[Days of Stay]]&lt;=30,"High")</f>
        <v>Med</v>
      </c>
      <c r="T674" t="str">
        <f>CONCATENATE(Healthcare_Data_v1__4[[#This Row],[Medical Condition]],Healthcare_Data_v1__4[[#This Row],[Duration]])</f>
        <v>CancerMed</v>
      </c>
      <c r="U674">
        <f>MONTH(Healthcare_Data_v1__4[[#This Row],[Date of Admission]])</f>
        <v>6</v>
      </c>
      <c r="V674">
        <f>YEAR(Healthcare_Data_v1__4[[#This Row],[Date of Admission]])</f>
        <v>2019</v>
      </c>
      <c r="W674">
        <f>DAY(Healthcare_Data_v1__4[[#This Row],[Date of Admission]])</f>
        <v>16</v>
      </c>
    </row>
    <row r="675" spans="1:23" x14ac:dyDescent="0.3">
      <c r="A675" t="s">
        <v>1443</v>
      </c>
      <c r="B675">
        <v>45</v>
      </c>
      <c r="C675" t="s">
        <v>8</v>
      </c>
      <c r="D675" t="s">
        <v>16</v>
      </c>
      <c r="E675" t="s">
        <v>22</v>
      </c>
      <c r="F675" t="s">
        <v>10</v>
      </c>
      <c r="G675" s="1">
        <v>44779</v>
      </c>
      <c r="H675" t="s">
        <v>1444</v>
      </c>
      <c r="I675" t="s">
        <v>1445</v>
      </c>
      <c r="J675">
        <v>52668.552490000002</v>
      </c>
      <c r="K675" t="s">
        <v>66</v>
      </c>
      <c r="L675">
        <v>18557</v>
      </c>
      <c r="M675">
        <v>135</v>
      </c>
      <c r="N675" t="s">
        <v>55</v>
      </c>
      <c r="O675" s="1">
        <v>44808</v>
      </c>
      <c r="P675" t="s">
        <v>56</v>
      </c>
      <c r="Q675" t="s">
        <v>44</v>
      </c>
      <c r="R675">
        <f>Healthcare_Data_v1__4[[#This Row],[Discharge Date]]-Healthcare_Data_v1__4[[#This Row],[Date of Admission]]</f>
        <v>29</v>
      </c>
      <c r="S675" t="str" cm="1">
        <f t="array" ref="S675">_xlfn.IFS( Healthcare_Data_v1__4[[#This Row],[Days of Stay]]&lt;10,"Low",Healthcare_Data_v1__4[[#This Row],[Days of Stay]]&lt;20,"Med",Healthcare_Data_v1__4[[#This Row],[Days of Stay]]&lt;=30,"High")</f>
        <v>High</v>
      </c>
      <c r="T675" t="str">
        <f>CONCATENATE(Healthcare_Data_v1__4[[#This Row],[Medical Condition]],Healthcare_Data_v1__4[[#This Row],[Duration]])</f>
        <v>HypertensionHigh</v>
      </c>
      <c r="U675">
        <f>MONTH(Healthcare_Data_v1__4[[#This Row],[Date of Admission]])</f>
        <v>8</v>
      </c>
      <c r="V675">
        <f>YEAR(Healthcare_Data_v1__4[[#This Row],[Date of Admission]])</f>
        <v>2022</v>
      </c>
      <c r="W675">
        <f>DAY(Healthcare_Data_v1__4[[#This Row],[Date of Admission]])</f>
        <v>6</v>
      </c>
    </row>
    <row r="676" spans="1:23" x14ac:dyDescent="0.3">
      <c r="A676" t="s">
        <v>18603</v>
      </c>
      <c r="B676">
        <v>80</v>
      </c>
      <c r="C676" t="s">
        <v>3</v>
      </c>
      <c r="D676" t="s">
        <v>15</v>
      </c>
      <c r="E676" t="s">
        <v>26</v>
      </c>
      <c r="F676" t="s">
        <v>11</v>
      </c>
      <c r="G676" s="1">
        <v>44384</v>
      </c>
      <c r="H676" t="s">
        <v>1446</v>
      </c>
      <c r="I676" t="s">
        <v>1447</v>
      </c>
      <c r="J676">
        <v>52666.660430000004</v>
      </c>
      <c r="K676" t="s">
        <v>69</v>
      </c>
      <c r="L676">
        <v>19268</v>
      </c>
      <c r="M676">
        <v>385</v>
      </c>
      <c r="N676" t="s">
        <v>42</v>
      </c>
      <c r="O676" s="1">
        <v>44385</v>
      </c>
      <c r="P676" t="s">
        <v>49</v>
      </c>
      <c r="Q676" t="s">
        <v>44</v>
      </c>
      <c r="R676">
        <f>Healthcare_Data_v1__4[[#This Row],[Discharge Date]]-Healthcare_Data_v1__4[[#This Row],[Date of Admission]]</f>
        <v>1</v>
      </c>
      <c r="S676" t="str" cm="1">
        <f t="array" ref="S676">_xlfn.IFS( Healthcare_Data_v1__4[[#This Row],[Days of Stay]]&lt;10,"Low",Healthcare_Data_v1__4[[#This Row],[Days of Stay]]&lt;20,"Med",Healthcare_Data_v1__4[[#This Row],[Days of Stay]]&lt;=30,"High")</f>
        <v>Low</v>
      </c>
      <c r="T676" t="str">
        <f>CONCATENATE(Healthcare_Data_v1__4[[#This Row],[Medical Condition]],Healthcare_Data_v1__4[[#This Row],[Duration]])</f>
        <v>CancerLow</v>
      </c>
      <c r="U676">
        <f>MONTH(Healthcare_Data_v1__4[[#This Row],[Date of Admission]])</f>
        <v>7</v>
      </c>
      <c r="V676">
        <f>YEAR(Healthcare_Data_v1__4[[#This Row],[Date of Admission]])</f>
        <v>2021</v>
      </c>
      <c r="W676">
        <f>DAY(Healthcare_Data_v1__4[[#This Row],[Date of Admission]])</f>
        <v>7</v>
      </c>
    </row>
    <row r="677" spans="1:23" x14ac:dyDescent="0.3">
      <c r="A677" t="s">
        <v>18604</v>
      </c>
      <c r="B677">
        <v>23</v>
      </c>
      <c r="C677" t="s">
        <v>12</v>
      </c>
      <c r="D677" t="s">
        <v>16</v>
      </c>
      <c r="E677" t="s">
        <v>26</v>
      </c>
      <c r="F677" t="s">
        <v>10</v>
      </c>
      <c r="G677" s="1">
        <v>43925</v>
      </c>
      <c r="H677" t="s">
        <v>1448</v>
      </c>
      <c r="I677" t="s">
        <v>1449</v>
      </c>
      <c r="J677">
        <v>52653.182119999998</v>
      </c>
      <c r="K677" t="s">
        <v>47</v>
      </c>
      <c r="L677">
        <v>28852</v>
      </c>
      <c r="M677">
        <v>178</v>
      </c>
      <c r="N677" t="s">
        <v>55</v>
      </c>
      <c r="O677" s="1">
        <v>43949</v>
      </c>
      <c r="P677" t="s">
        <v>60</v>
      </c>
      <c r="Q677" t="s">
        <v>57</v>
      </c>
      <c r="R677">
        <f>Healthcare_Data_v1__4[[#This Row],[Discharge Date]]-Healthcare_Data_v1__4[[#This Row],[Date of Admission]]</f>
        <v>24</v>
      </c>
      <c r="S677" t="str" cm="1">
        <f t="array" ref="S677">_xlfn.IFS( Healthcare_Data_v1__4[[#This Row],[Days of Stay]]&lt;10,"Low",Healthcare_Data_v1__4[[#This Row],[Days of Stay]]&lt;20,"Med",Healthcare_Data_v1__4[[#This Row],[Days of Stay]]&lt;=30,"High")</f>
        <v>High</v>
      </c>
      <c r="T677" t="str">
        <f>CONCATENATE(Healthcare_Data_v1__4[[#This Row],[Medical Condition]],Healthcare_Data_v1__4[[#This Row],[Duration]])</f>
        <v>HypertensionHigh</v>
      </c>
      <c r="U677">
        <f>MONTH(Healthcare_Data_v1__4[[#This Row],[Date of Admission]])</f>
        <v>4</v>
      </c>
      <c r="V677">
        <f>YEAR(Healthcare_Data_v1__4[[#This Row],[Date of Admission]])</f>
        <v>2020</v>
      </c>
      <c r="W677">
        <f>DAY(Healthcare_Data_v1__4[[#This Row],[Date of Admission]])</f>
        <v>4</v>
      </c>
    </row>
    <row r="678" spans="1:23" x14ac:dyDescent="0.3">
      <c r="A678" t="s">
        <v>18605</v>
      </c>
      <c r="B678">
        <v>36</v>
      </c>
      <c r="C678" t="s">
        <v>5</v>
      </c>
      <c r="D678" t="s">
        <v>15</v>
      </c>
      <c r="E678" t="s">
        <v>25</v>
      </c>
      <c r="F678" t="s">
        <v>7</v>
      </c>
      <c r="G678" s="1">
        <v>43623</v>
      </c>
      <c r="H678" t="s">
        <v>1450</v>
      </c>
      <c r="I678" t="s">
        <v>1451</v>
      </c>
      <c r="J678">
        <v>52648.361089999999</v>
      </c>
      <c r="K678" t="s">
        <v>69</v>
      </c>
      <c r="L678">
        <v>2566</v>
      </c>
      <c r="M678">
        <v>405</v>
      </c>
      <c r="N678" t="s">
        <v>55</v>
      </c>
      <c r="O678" s="1">
        <v>43627</v>
      </c>
      <c r="P678" t="s">
        <v>43</v>
      </c>
      <c r="Q678" t="s">
        <v>50</v>
      </c>
      <c r="R678">
        <f>Healthcare_Data_v1__4[[#This Row],[Discharge Date]]-Healthcare_Data_v1__4[[#This Row],[Date of Admission]]</f>
        <v>4</v>
      </c>
      <c r="S678" t="str" cm="1">
        <f t="array" ref="S678">_xlfn.IFS( Healthcare_Data_v1__4[[#This Row],[Days of Stay]]&lt;10,"Low",Healthcare_Data_v1__4[[#This Row],[Days of Stay]]&lt;20,"Med",Healthcare_Data_v1__4[[#This Row],[Days of Stay]]&lt;=30,"High")</f>
        <v>Low</v>
      </c>
      <c r="T678" t="str">
        <f>CONCATENATE(Healthcare_Data_v1__4[[#This Row],[Medical Condition]],Healthcare_Data_v1__4[[#This Row],[Duration]])</f>
        <v>ObesityLow</v>
      </c>
      <c r="U678">
        <f>MONTH(Healthcare_Data_v1__4[[#This Row],[Date of Admission]])</f>
        <v>6</v>
      </c>
      <c r="V678">
        <f>YEAR(Healthcare_Data_v1__4[[#This Row],[Date of Admission]])</f>
        <v>2019</v>
      </c>
      <c r="W678">
        <f>DAY(Healthcare_Data_v1__4[[#This Row],[Date of Admission]])</f>
        <v>7</v>
      </c>
    </row>
    <row r="679" spans="1:23" x14ac:dyDescent="0.3">
      <c r="A679" t="s">
        <v>18606</v>
      </c>
      <c r="B679">
        <v>29</v>
      </c>
      <c r="C679" t="s">
        <v>5</v>
      </c>
      <c r="D679" t="s">
        <v>15</v>
      </c>
      <c r="E679" t="s">
        <v>19</v>
      </c>
      <c r="F679" t="s">
        <v>7</v>
      </c>
      <c r="G679" s="1">
        <v>44994</v>
      </c>
      <c r="H679" t="s">
        <v>1452</v>
      </c>
      <c r="I679" t="s">
        <v>1453</v>
      </c>
      <c r="J679">
        <v>52647.262020000002</v>
      </c>
      <c r="K679" t="s">
        <v>63</v>
      </c>
      <c r="L679">
        <v>12433</v>
      </c>
      <c r="M679">
        <v>411</v>
      </c>
      <c r="N679" t="s">
        <v>42</v>
      </c>
      <c r="O679" s="1">
        <v>45000</v>
      </c>
      <c r="P679" t="s">
        <v>85</v>
      </c>
      <c r="Q679" t="s">
        <v>44</v>
      </c>
      <c r="R679">
        <f>Healthcare_Data_v1__4[[#This Row],[Discharge Date]]-Healthcare_Data_v1__4[[#This Row],[Date of Admission]]</f>
        <v>6</v>
      </c>
      <c r="S679" t="str" cm="1">
        <f t="array" ref="S679">_xlfn.IFS( Healthcare_Data_v1__4[[#This Row],[Days of Stay]]&lt;10,"Low",Healthcare_Data_v1__4[[#This Row],[Days of Stay]]&lt;20,"Med",Healthcare_Data_v1__4[[#This Row],[Days of Stay]]&lt;=30,"High")</f>
        <v>Low</v>
      </c>
      <c r="T679" t="str">
        <f>CONCATENATE(Healthcare_Data_v1__4[[#This Row],[Medical Condition]],Healthcare_Data_v1__4[[#This Row],[Duration]])</f>
        <v>ObesityLow</v>
      </c>
      <c r="U679">
        <f>MONTH(Healthcare_Data_v1__4[[#This Row],[Date of Admission]])</f>
        <v>3</v>
      </c>
      <c r="V679">
        <f>YEAR(Healthcare_Data_v1__4[[#This Row],[Date of Admission]])</f>
        <v>2023</v>
      </c>
      <c r="W679">
        <f>DAY(Healthcare_Data_v1__4[[#This Row],[Date of Admission]])</f>
        <v>9</v>
      </c>
    </row>
    <row r="680" spans="1:23" x14ac:dyDescent="0.3">
      <c r="A680" t="s">
        <v>18607</v>
      </c>
      <c r="B680">
        <v>75</v>
      </c>
      <c r="C680" t="s">
        <v>3</v>
      </c>
      <c r="D680" t="s">
        <v>16</v>
      </c>
      <c r="E680" t="s">
        <v>25</v>
      </c>
      <c r="F680" t="s">
        <v>10</v>
      </c>
      <c r="G680" s="1">
        <v>44348</v>
      </c>
      <c r="H680" t="s">
        <v>1454</v>
      </c>
      <c r="I680" t="s">
        <v>1455</v>
      </c>
      <c r="J680">
        <v>52624.157950000001</v>
      </c>
      <c r="K680" t="s">
        <v>66</v>
      </c>
      <c r="L680">
        <v>31137</v>
      </c>
      <c r="M680">
        <v>423</v>
      </c>
      <c r="N680" t="s">
        <v>55</v>
      </c>
      <c r="O680" s="1">
        <v>44376</v>
      </c>
      <c r="P680" t="s">
        <v>85</v>
      </c>
      <c r="Q680" t="s">
        <v>50</v>
      </c>
      <c r="R680">
        <f>Healthcare_Data_v1__4[[#This Row],[Discharge Date]]-Healthcare_Data_v1__4[[#This Row],[Date of Admission]]</f>
        <v>28</v>
      </c>
      <c r="S680" t="str" cm="1">
        <f t="array" ref="S680">_xlfn.IFS( Healthcare_Data_v1__4[[#This Row],[Days of Stay]]&lt;10,"Low",Healthcare_Data_v1__4[[#This Row],[Days of Stay]]&lt;20,"Med",Healthcare_Data_v1__4[[#This Row],[Days of Stay]]&lt;=30,"High")</f>
        <v>High</v>
      </c>
      <c r="T680" t="str">
        <f>CONCATENATE(Healthcare_Data_v1__4[[#This Row],[Medical Condition]],Healthcare_Data_v1__4[[#This Row],[Duration]])</f>
        <v>HypertensionHigh</v>
      </c>
      <c r="U680">
        <f>MONTH(Healthcare_Data_v1__4[[#This Row],[Date of Admission]])</f>
        <v>6</v>
      </c>
      <c r="V680">
        <f>YEAR(Healthcare_Data_v1__4[[#This Row],[Date of Admission]])</f>
        <v>2021</v>
      </c>
      <c r="W680">
        <f>DAY(Healthcare_Data_v1__4[[#This Row],[Date of Admission]])</f>
        <v>1</v>
      </c>
    </row>
    <row r="681" spans="1:23" x14ac:dyDescent="0.3">
      <c r="A681" t="s">
        <v>18608</v>
      </c>
      <c r="B681">
        <v>78</v>
      </c>
      <c r="C681" t="s">
        <v>3</v>
      </c>
      <c r="D681" t="s">
        <v>16</v>
      </c>
      <c r="E681" t="s">
        <v>26</v>
      </c>
      <c r="F681" t="s">
        <v>4</v>
      </c>
      <c r="G681" s="1">
        <v>43895</v>
      </c>
      <c r="H681" t="s">
        <v>1456</v>
      </c>
      <c r="I681" t="s">
        <v>1457</v>
      </c>
      <c r="J681">
        <v>52593.679810000001</v>
      </c>
      <c r="K681" t="s">
        <v>66</v>
      </c>
      <c r="L681">
        <v>42839</v>
      </c>
      <c r="M681">
        <v>329</v>
      </c>
      <c r="N681" t="s">
        <v>55</v>
      </c>
      <c r="O681" s="1">
        <v>43908</v>
      </c>
      <c r="P681" t="s">
        <v>43</v>
      </c>
      <c r="Q681" t="s">
        <v>50</v>
      </c>
      <c r="R681">
        <f>Healthcare_Data_v1__4[[#This Row],[Discharge Date]]-Healthcare_Data_v1__4[[#This Row],[Date of Admission]]</f>
        <v>13</v>
      </c>
      <c r="S681" t="str" cm="1">
        <f t="array" ref="S681">_xlfn.IFS( Healthcare_Data_v1__4[[#This Row],[Days of Stay]]&lt;10,"Low",Healthcare_Data_v1__4[[#This Row],[Days of Stay]]&lt;20,"Med",Healthcare_Data_v1__4[[#This Row],[Days of Stay]]&lt;=30,"High")</f>
        <v>Med</v>
      </c>
      <c r="T681" t="str">
        <f>CONCATENATE(Healthcare_Data_v1__4[[#This Row],[Medical Condition]],Healthcare_Data_v1__4[[#This Row],[Duration]])</f>
        <v>DiabetesMed</v>
      </c>
      <c r="U681">
        <f>MONTH(Healthcare_Data_v1__4[[#This Row],[Date of Admission]])</f>
        <v>3</v>
      </c>
      <c r="V681">
        <f>YEAR(Healthcare_Data_v1__4[[#This Row],[Date of Admission]])</f>
        <v>2020</v>
      </c>
      <c r="W681">
        <f>DAY(Healthcare_Data_v1__4[[#This Row],[Date of Admission]])</f>
        <v>5</v>
      </c>
    </row>
    <row r="682" spans="1:23" x14ac:dyDescent="0.3">
      <c r="A682" t="s">
        <v>18609</v>
      </c>
      <c r="B682">
        <v>39</v>
      </c>
      <c r="C682" t="s">
        <v>5</v>
      </c>
      <c r="D682" t="s">
        <v>15</v>
      </c>
      <c r="E682" t="s">
        <v>19</v>
      </c>
      <c r="F682" t="s">
        <v>11</v>
      </c>
      <c r="G682" s="1">
        <v>44116</v>
      </c>
      <c r="H682" t="s">
        <v>1458</v>
      </c>
      <c r="I682" t="s">
        <v>1459</v>
      </c>
      <c r="J682">
        <v>52579.819329999998</v>
      </c>
      <c r="K682" t="s">
        <v>69</v>
      </c>
      <c r="L682">
        <v>37324</v>
      </c>
      <c r="M682">
        <v>121</v>
      </c>
      <c r="N682" t="s">
        <v>48</v>
      </c>
      <c r="O682" s="1">
        <v>44131</v>
      </c>
      <c r="P682" t="s">
        <v>43</v>
      </c>
      <c r="Q682" t="s">
        <v>50</v>
      </c>
      <c r="R682">
        <f>Healthcare_Data_v1__4[[#This Row],[Discharge Date]]-Healthcare_Data_v1__4[[#This Row],[Date of Admission]]</f>
        <v>15</v>
      </c>
      <c r="S682" t="str" cm="1">
        <f t="array" ref="S682">_xlfn.IFS( Healthcare_Data_v1__4[[#This Row],[Days of Stay]]&lt;10,"Low",Healthcare_Data_v1__4[[#This Row],[Days of Stay]]&lt;20,"Med",Healthcare_Data_v1__4[[#This Row],[Days of Stay]]&lt;=30,"High")</f>
        <v>Med</v>
      </c>
      <c r="T682" t="str">
        <f>CONCATENATE(Healthcare_Data_v1__4[[#This Row],[Medical Condition]],Healthcare_Data_v1__4[[#This Row],[Duration]])</f>
        <v>CancerMed</v>
      </c>
      <c r="U682">
        <f>MONTH(Healthcare_Data_v1__4[[#This Row],[Date of Admission]])</f>
        <v>10</v>
      </c>
      <c r="V682">
        <f>YEAR(Healthcare_Data_v1__4[[#This Row],[Date of Admission]])</f>
        <v>2020</v>
      </c>
      <c r="W682">
        <f>DAY(Healthcare_Data_v1__4[[#This Row],[Date of Admission]])</f>
        <v>12</v>
      </c>
    </row>
    <row r="683" spans="1:23" x14ac:dyDescent="0.3">
      <c r="A683" t="s">
        <v>18610</v>
      </c>
      <c r="B683">
        <v>69</v>
      </c>
      <c r="C683" t="s">
        <v>3</v>
      </c>
      <c r="D683" t="s">
        <v>15</v>
      </c>
      <c r="E683" t="s">
        <v>20</v>
      </c>
      <c r="F683" t="s">
        <v>7</v>
      </c>
      <c r="G683" s="1">
        <v>44941</v>
      </c>
      <c r="H683" t="s">
        <v>1460</v>
      </c>
      <c r="I683" t="s">
        <v>1461</v>
      </c>
      <c r="J683">
        <v>52573.979630000002</v>
      </c>
      <c r="K683" t="s">
        <v>41</v>
      </c>
      <c r="L683">
        <v>24244</v>
      </c>
      <c r="M683">
        <v>213</v>
      </c>
      <c r="N683" t="s">
        <v>42</v>
      </c>
      <c r="O683" s="1">
        <v>44942</v>
      </c>
      <c r="P683" t="s">
        <v>56</v>
      </c>
      <c r="Q683" t="s">
        <v>57</v>
      </c>
      <c r="R683">
        <f>Healthcare_Data_v1__4[[#This Row],[Discharge Date]]-Healthcare_Data_v1__4[[#This Row],[Date of Admission]]</f>
        <v>1</v>
      </c>
      <c r="S683" t="str" cm="1">
        <f t="array" ref="S683">_xlfn.IFS( Healthcare_Data_v1__4[[#This Row],[Days of Stay]]&lt;10,"Low",Healthcare_Data_v1__4[[#This Row],[Days of Stay]]&lt;20,"Med",Healthcare_Data_v1__4[[#This Row],[Days of Stay]]&lt;=30,"High")</f>
        <v>Low</v>
      </c>
      <c r="T683" t="str">
        <f>CONCATENATE(Healthcare_Data_v1__4[[#This Row],[Medical Condition]],Healthcare_Data_v1__4[[#This Row],[Duration]])</f>
        <v>ObesityLow</v>
      </c>
      <c r="U683">
        <f>MONTH(Healthcare_Data_v1__4[[#This Row],[Date of Admission]])</f>
        <v>1</v>
      </c>
      <c r="V683">
        <f>YEAR(Healthcare_Data_v1__4[[#This Row],[Date of Admission]])</f>
        <v>2023</v>
      </c>
      <c r="W683">
        <f>DAY(Healthcare_Data_v1__4[[#This Row],[Date of Admission]])</f>
        <v>15</v>
      </c>
    </row>
    <row r="684" spans="1:23" x14ac:dyDescent="0.3">
      <c r="A684" t="s">
        <v>18611</v>
      </c>
      <c r="B684">
        <v>43</v>
      </c>
      <c r="C684" t="s">
        <v>8</v>
      </c>
      <c r="D684" t="s">
        <v>15</v>
      </c>
      <c r="E684" t="s">
        <v>22</v>
      </c>
      <c r="F684" t="s">
        <v>11</v>
      </c>
      <c r="G684" s="1">
        <v>44237</v>
      </c>
      <c r="H684" t="s">
        <v>1462</v>
      </c>
      <c r="I684" t="s">
        <v>1463</v>
      </c>
      <c r="J684">
        <v>52569.507149999998</v>
      </c>
      <c r="K684" t="s">
        <v>66</v>
      </c>
      <c r="L684">
        <v>70636</v>
      </c>
      <c r="M684">
        <v>315</v>
      </c>
      <c r="N684" t="s">
        <v>48</v>
      </c>
      <c r="O684" s="1">
        <v>44264</v>
      </c>
      <c r="P684" t="s">
        <v>43</v>
      </c>
      <c r="Q684" t="s">
        <v>50</v>
      </c>
      <c r="R684">
        <f>Healthcare_Data_v1__4[[#This Row],[Discharge Date]]-Healthcare_Data_v1__4[[#This Row],[Date of Admission]]</f>
        <v>27</v>
      </c>
      <c r="S684" t="str" cm="1">
        <f t="array" ref="S684">_xlfn.IFS( Healthcare_Data_v1__4[[#This Row],[Days of Stay]]&lt;10,"Low",Healthcare_Data_v1__4[[#This Row],[Days of Stay]]&lt;20,"Med",Healthcare_Data_v1__4[[#This Row],[Days of Stay]]&lt;=30,"High")</f>
        <v>High</v>
      </c>
      <c r="T684" t="str">
        <f>CONCATENATE(Healthcare_Data_v1__4[[#This Row],[Medical Condition]],Healthcare_Data_v1__4[[#This Row],[Duration]])</f>
        <v>CancerHigh</v>
      </c>
      <c r="U684">
        <f>MONTH(Healthcare_Data_v1__4[[#This Row],[Date of Admission]])</f>
        <v>2</v>
      </c>
      <c r="V684">
        <f>YEAR(Healthcare_Data_v1__4[[#This Row],[Date of Admission]])</f>
        <v>2021</v>
      </c>
      <c r="W684">
        <f>DAY(Healthcare_Data_v1__4[[#This Row],[Date of Admission]])</f>
        <v>10</v>
      </c>
    </row>
    <row r="685" spans="1:23" x14ac:dyDescent="0.3">
      <c r="A685" t="s">
        <v>18612</v>
      </c>
      <c r="B685">
        <v>79</v>
      </c>
      <c r="C685" t="s">
        <v>3</v>
      </c>
      <c r="D685" t="s">
        <v>16</v>
      </c>
      <c r="E685" t="s">
        <v>23</v>
      </c>
      <c r="F685" t="s">
        <v>10</v>
      </c>
      <c r="G685" s="1">
        <v>44976</v>
      </c>
      <c r="H685" t="s">
        <v>1464</v>
      </c>
      <c r="I685" t="s">
        <v>1465</v>
      </c>
      <c r="J685">
        <v>52567.675499999998</v>
      </c>
      <c r="K685" t="s">
        <v>66</v>
      </c>
      <c r="L685">
        <v>30589</v>
      </c>
      <c r="M685">
        <v>460</v>
      </c>
      <c r="N685" t="s">
        <v>48</v>
      </c>
      <c r="O685" s="1">
        <v>44991</v>
      </c>
      <c r="P685" t="s">
        <v>56</v>
      </c>
      <c r="Q685" t="s">
        <v>57</v>
      </c>
      <c r="R685">
        <f>Healthcare_Data_v1__4[[#This Row],[Discharge Date]]-Healthcare_Data_v1__4[[#This Row],[Date of Admission]]</f>
        <v>15</v>
      </c>
      <c r="S685" t="str" cm="1">
        <f t="array" ref="S685">_xlfn.IFS( Healthcare_Data_v1__4[[#This Row],[Days of Stay]]&lt;10,"Low",Healthcare_Data_v1__4[[#This Row],[Days of Stay]]&lt;20,"Med",Healthcare_Data_v1__4[[#This Row],[Days of Stay]]&lt;=30,"High")</f>
        <v>Med</v>
      </c>
      <c r="T685" t="str">
        <f>CONCATENATE(Healthcare_Data_v1__4[[#This Row],[Medical Condition]],Healthcare_Data_v1__4[[#This Row],[Duration]])</f>
        <v>HypertensionMed</v>
      </c>
      <c r="U685">
        <f>MONTH(Healthcare_Data_v1__4[[#This Row],[Date of Admission]])</f>
        <v>2</v>
      </c>
      <c r="V685">
        <f>YEAR(Healthcare_Data_v1__4[[#This Row],[Date of Admission]])</f>
        <v>2023</v>
      </c>
      <c r="W685">
        <f>DAY(Healthcare_Data_v1__4[[#This Row],[Date of Admission]])</f>
        <v>19</v>
      </c>
    </row>
    <row r="686" spans="1:23" x14ac:dyDescent="0.3">
      <c r="A686" t="s">
        <v>18613</v>
      </c>
      <c r="B686">
        <v>79</v>
      </c>
      <c r="C686" t="s">
        <v>3</v>
      </c>
      <c r="D686" t="s">
        <v>15</v>
      </c>
      <c r="E686" t="s">
        <v>23</v>
      </c>
      <c r="F686" t="s">
        <v>7</v>
      </c>
      <c r="G686" s="1">
        <v>43803</v>
      </c>
      <c r="H686" t="s">
        <v>1466</v>
      </c>
      <c r="I686" t="s">
        <v>1467</v>
      </c>
      <c r="J686">
        <v>52549.728199999998</v>
      </c>
      <c r="K686" t="s">
        <v>41</v>
      </c>
      <c r="L686">
        <v>17287</v>
      </c>
      <c r="M686">
        <v>366</v>
      </c>
      <c r="N686" t="s">
        <v>42</v>
      </c>
      <c r="O686" s="1">
        <v>43804</v>
      </c>
      <c r="P686" t="s">
        <v>56</v>
      </c>
      <c r="Q686" t="s">
        <v>57</v>
      </c>
      <c r="R686">
        <f>Healthcare_Data_v1__4[[#This Row],[Discharge Date]]-Healthcare_Data_v1__4[[#This Row],[Date of Admission]]</f>
        <v>1</v>
      </c>
      <c r="S686" t="str" cm="1">
        <f t="array" ref="S686">_xlfn.IFS( Healthcare_Data_v1__4[[#This Row],[Days of Stay]]&lt;10,"Low",Healthcare_Data_v1__4[[#This Row],[Days of Stay]]&lt;20,"Med",Healthcare_Data_v1__4[[#This Row],[Days of Stay]]&lt;=30,"High")</f>
        <v>Low</v>
      </c>
      <c r="T686" t="str">
        <f>CONCATENATE(Healthcare_Data_v1__4[[#This Row],[Medical Condition]],Healthcare_Data_v1__4[[#This Row],[Duration]])</f>
        <v>ObesityLow</v>
      </c>
      <c r="U686">
        <f>MONTH(Healthcare_Data_v1__4[[#This Row],[Date of Admission]])</f>
        <v>12</v>
      </c>
      <c r="V686">
        <f>YEAR(Healthcare_Data_v1__4[[#This Row],[Date of Admission]])</f>
        <v>2019</v>
      </c>
      <c r="W686">
        <f>DAY(Healthcare_Data_v1__4[[#This Row],[Date of Admission]])</f>
        <v>4</v>
      </c>
    </row>
    <row r="687" spans="1:23" x14ac:dyDescent="0.3">
      <c r="A687" t="s">
        <v>18614</v>
      </c>
      <c r="B687">
        <v>45</v>
      </c>
      <c r="C687" t="s">
        <v>8</v>
      </c>
      <c r="D687" t="s">
        <v>15</v>
      </c>
      <c r="E687" t="s">
        <v>20</v>
      </c>
      <c r="F687" t="s">
        <v>9</v>
      </c>
      <c r="G687" s="1">
        <v>43721</v>
      </c>
      <c r="H687" t="s">
        <v>1468</v>
      </c>
      <c r="I687" t="s">
        <v>1469</v>
      </c>
      <c r="J687">
        <v>52535.388160000002</v>
      </c>
      <c r="K687" t="s">
        <v>69</v>
      </c>
      <c r="L687">
        <v>20581</v>
      </c>
      <c r="M687">
        <v>493</v>
      </c>
      <c r="N687" t="s">
        <v>48</v>
      </c>
      <c r="O687" s="1">
        <v>43728</v>
      </c>
      <c r="P687" t="s">
        <v>85</v>
      </c>
      <c r="Q687" t="s">
        <v>44</v>
      </c>
      <c r="R687">
        <f>Healthcare_Data_v1__4[[#This Row],[Discharge Date]]-Healthcare_Data_v1__4[[#This Row],[Date of Admission]]</f>
        <v>7</v>
      </c>
      <c r="S687" t="str" cm="1">
        <f t="array" ref="S687">_xlfn.IFS( Healthcare_Data_v1__4[[#This Row],[Days of Stay]]&lt;10,"Low",Healthcare_Data_v1__4[[#This Row],[Days of Stay]]&lt;20,"Med",Healthcare_Data_v1__4[[#This Row],[Days of Stay]]&lt;=30,"High")</f>
        <v>Low</v>
      </c>
      <c r="T687" t="str">
        <f>CONCATENATE(Healthcare_Data_v1__4[[#This Row],[Medical Condition]],Healthcare_Data_v1__4[[#This Row],[Duration]])</f>
        <v>ArthritisLow</v>
      </c>
      <c r="U687">
        <f>MONTH(Healthcare_Data_v1__4[[#This Row],[Date of Admission]])</f>
        <v>9</v>
      </c>
      <c r="V687">
        <f>YEAR(Healthcare_Data_v1__4[[#This Row],[Date of Admission]])</f>
        <v>2019</v>
      </c>
      <c r="W687">
        <f>DAY(Healthcare_Data_v1__4[[#This Row],[Date of Admission]])</f>
        <v>13</v>
      </c>
    </row>
    <row r="688" spans="1:23" x14ac:dyDescent="0.3">
      <c r="A688" t="s">
        <v>1470</v>
      </c>
      <c r="B688">
        <v>81</v>
      </c>
      <c r="C688" t="s">
        <v>3</v>
      </c>
      <c r="D688" t="s">
        <v>16</v>
      </c>
      <c r="E688" t="s">
        <v>20</v>
      </c>
      <c r="F688" t="s">
        <v>11</v>
      </c>
      <c r="G688" s="1">
        <v>45008</v>
      </c>
      <c r="H688" t="s">
        <v>1471</v>
      </c>
      <c r="I688" t="s">
        <v>1472</v>
      </c>
      <c r="J688">
        <v>52514.546929999997</v>
      </c>
      <c r="K688" t="s">
        <v>41</v>
      </c>
      <c r="L688">
        <v>38182</v>
      </c>
      <c r="M688">
        <v>326</v>
      </c>
      <c r="N688" t="s">
        <v>48</v>
      </c>
      <c r="O688" s="1">
        <v>45034</v>
      </c>
      <c r="P688" t="s">
        <v>85</v>
      </c>
      <c r="Q688" t="s">
        <v>50</v>
      </c>
      <c r="R688">
        <f>Healthcare_Data_v1__4[[#This Row],[Discharge Date]]-Healthcare_Data_v1__4[[#This Row],[Date of Admission]]</f>
        <v>26</v>
      </c>
      <c r="S688" t="str" cm="1">
        <f t="array" ref="S688">_xlfn.IFS( Healthcare_Data_v1__4[[#This Row],[Days of Stay]]&lt;10,"Low",Healthcare_Data_v1__4[[#This Row],[Days of Stay]]&lt;20,"Med",Healthcare_Data_v1__4[[#This Row],[Days of Stay]]&lt;=30,"High")</f>
        <v>High</v>
      </c>
      <c r="T688" t="str">
        <f>CONCATENATE(Healthcare_Data_v1__4[[#This Row],[Medical Condition]],Healthcare_Data_v1__4[[#This Row],[Duration]])</f>
        <v>CancerHigh</v>
      </c>
      <c r="U688">
        <f>MONTH(Healthcare_Data_v1__4[[#This Row],[Date of Admission]])</f>
        <v>3</v>
      </c>
      <c r="V688">
        <f>YEAR(Healthcare_Data_v1__4[[#This Row],[Date of Admission]])</f>
        <v>2023</v>
      </c>
      <c r="W688">
        <f>DAY(Healthcare_Data_v1__4[[#This Row],[Date of Admission]])</f>
        <v>23</v>
      </c>
    </row>
    <row r="689" spans="1:23" x14ac:dyDescent="0.3">
      <c r="A689" t="s">
        <v>18615</v>
      </c>
      <c r="B689">
        <v>52</v>
      </c>
      <c r="C689" t="s">
        <v>8</v>
      </c>
      <c r="D689" t="s">
        <v>16</v>
      </c>
      <c r="E689" t="s">
        <v>24</v>
      </c>
      <c r="F689" t="s">
        <v>4</v>
      </c>
      <c r="G689" s="1">
        <v>44831</v>
      </c>
      <c r="H689" t="s">
        <v>1473</v>
      </c>
      <c r="I689" t="s">
        <v>229</v>
      </c>
      <c r="J689">
        <v>52473.731809999997</v>
      </c>
      <c r="K689" t="s">
        <v>63</v>
      </c>
      <c r="L689">
        <v>31865</v>
      </c>
      <c r="M689">
        <v>268</v>
      </c>
      <c r="N689" t="s">
        <v>48</v>
      </c>
      <c r="O689" s="1">
        <v>44861</v>
      </c>
      <c r="P689" t="s">
        <v>60</v>
      </c>
      <c r="Q689" t="s">
        <v>57</v>
      </c>
      <c r="R689">
        <f>Healthcare_Data_v1__4[[#This Row],[Discharge Date]]-Healthcare_Data_v1__4[[#This Row],[Date of Admission]]</f>
        <v>30</v>
      </c>
      <c r="S689" t="str" cm="1">
        <f t="array" ref="S689">_xlfn.IFS( Healthcare_Data_v1__4[[#This Row],[Days of Stay]]&lt;10,"Low",Healthcare_Data_v1__4[[#This Row],[Days of Stay]]&lt;20,"Med",Healthcare_Data_v1__4[[#This Row],[Days of Stay]]&lt;=30,"High")</f>
        <v>High</v>
      </c>
      <c r="T689" t="str">
        <f>CONCATENATE(Healthcare_Data_v1__4[[#This Row],[Medical Condition]],Healthcare_Data_v1__4[[#This Row],[Duration]])</f>
        <v>DiabetesHigh</v>
      </c>
      <c r="U689">
        <f>MONTH(Healthcare_Data_v1__4[[#This Row],[Date of Admission]])</f>
        <v>9</v>
      </c>
      <c r="V689">
        <f>YEAR(Healthcare_Data_v1__4[[#This Row],[Date of Admission]])</f>
        <v>2022</v>
      </c>
      <c r="W689">
        <f>DAY(Healthcare_Data_v1__4[[#This Row],[Date of Admission]])</f>
        <v>27</v>
      </c>
    </row>
    <row r="690" spans="1:23" x14ac:dyDescent="0.3">
      <c r="A690" t="s">
        <v>18616</v>
      </c>
      <c r="B690">
        <v>63</v>
      </c>
      <c r="C690" t="s">
        <v>3</v>
      </c>
      <c r="D690" t="s">
        <v>16</v>
      </c>
      <c r="E690" t="s">
        <v>23</v>
      </c>
      <c r="F690" t="s">
        <v>6</v>
      </c>
      <c r="G690" s="1">
        <v>43688</v>
      </c>
      <c r="H690" t="s">
        <v>1474</v>
      </c>
      <c r="I690" t="s">
        <v>1475</v>
      </c>
      <c r="J690">
        <v>52462.695090000001</v>
      </c>
      <c r="K690" t="s">
        <v>41</v>
      </c>
      <c r="L690">
        <v>31257</v>
      </c>
      <c r="M690">
        <v>441</v>
      </c>
      <c r="N690" t="s">
        <v>48</v>
      </c>
      <c r="O690" s="1">
        <v>43711</v>
      </c>
      <c r="P690" t="s">
        <v>85</v>
      </c>
      <c r="Q690" t="s">
        <v>44</v>
      </c>
      <c r="R690">
        <f>Healthcare_Data_v1__4[[#This Row],[Discharge Date]]-Healthcare_Data_v1__4[[#This Row],[Date of Admission]]</f>
        <v>23</v>
      </c>
      <c r="S690" t="str" cm="1">
        <f t="array" ref="S690">_xlfn.IFS( Healthcare_Data_v1__4[[#This Row],[Days of Stay]]&lt;10,"Low",Healthcare_Data_v1__4[[#This Row],[Days of Stay]]&lt;20,"Med",Healthcare_Data_v1__4[[#This Row],[Days of Stay]]&lt;=30,"High")</f>
        <v>High</v>
      </c>
      <c r="T690" t="str">
        <f>CONCATENATE(Healthcare_Data_v1__4[[#This Row],[Medical Condition]],Healthcare_Data_v1__4[[#This Row],[Duration]])</f>
        <v>AsthmaHigh</v>
      </c>
      <c r="U690">
        <f>MONTH(Healthcare_Data_v1__4[[#This Row],[Date of Admission]])</f>
        <v>8</v>
      </c>
      <c r="V690">
        <f>YEAR(Healthcare_Data_v1__4[[#This Row],[Date of Admission]])</f>
        <v>2019</v>
      </c>
      <c r="W690">
        <f>DAY(Healthcare_Data_v1__4[[#This Row],[Date of Admission]])</f>
        <v>11</v>
      </c>
    </row>
    <row r="691" spans="1:23" x14ac:dyDescent="0.3">
      <c r="A691" t="s">
        <v>18617</v>
      </c>
      <c r="B691">
        <v>30</v>
      </c>
      <c r="C691" t="s">
        <v>5</v>
      </c>
      <c r="D691" t="s">
        <v>16</v>
      </c>
      <c r="E691" t="s">
        <v>26</v>
      </c>
      <c r="F691" t="s">
        <v>6</v>
      </c>
      <c r="G691" s="1">
        <v>44004</v>
      </c>
      <c r="H691" t="s">
        <v>1476</v>
      </c>
      <c r="I691" t="s">
        <v>1477</v>
      </c>
      <c r="J691">
        <v>52379.081330000001</v>
      </c>
      <c r="K691" t="s">
        <v>69</v>
      </c>
      <c r="L691">
        <v>30207</v>
      </c>
      <c r="M691">
        <v>310</v>
      </c>
      <c r="N691" t="s">
        <v>55</v>
      </c>
      <c r="O691" s="1">
        <v>44025</v>
      </c>
      <c r="P691" t="s">
        <v>60</v>
      </c>
      <c r="Q691" t="s">
        <v>44</v>
      </c>
      <c r="R691">
        <f>Healthcare_Data_v1__4[[#This Row],[Discharge Date]]-Healthcare_Data_v1__4[[#This Row],[Date of Admission]]</f>
        <v>21</v>
      </c>
      <c r="S691" t="str" cm="1">
        <f t="array" ref="S691">_xlfn.IFS( Healthcare_Data_v1__4[[#This Row],[Days of Stay]]&lt;10,"Low",Healthcare_Data_v1__4[[#This Row],[Days of Stay]]&lt;20,"Med",Healthcare_Data_v1__4[[#This Row],[Days of Stay]]&lt;=30,"High")</f>
        <v>High</v>
      </c>
      <c r="T691" t="str">
        <f>CONCATENATE(Healthcare_Data_v1__4[[#This Row],[Medical Condition]],Healthcare_Data_v1__4[[#This Row],[Duration]])</f>
        <v>AsthmaHigh</v>
      </c>
      <c r="U691">
        <f>MONTH(Healthcare_Data_v1__4[[#This Row],[Date of Admission]])</f>
        <v>6</v>
      </c>
      <c r="V691">
        <f>YEAR(Healthcare_Data_v1__4[[#This Row],[Date of Admission]])</f>
        <v>2020</v>
      </c>
      <c r="W691">
        <f>DAY(Healthcare_Data_v1__4[[#This Row],[Date of Admission]])</f>
        <v>22</v>
      </c>
    </row>
    <row r="692" spans="1:23" x14ac:dyDescent="0.3">
      <c r="A692" t="s">
        <v>18618</v>
      </c>
      <c r="B692">
        <v>79</v>
      </c>
      <c r="C692" t="s">
        <v>3</v>
      </c>
      <c r="D692" t="s">
        <v>15</v>
      </c>
      <c r="E692" t="s">
        <v>19</v>
      </c>
      <c r="F692" t="s">
        <v>9</v>
      </c>
      <c r="G692" s="1">
        <v>44283</v>
      </c>
      <c r="H692" t="s">
        <v>1478</v>
      </c>
      <c r="I692" t="s">
        <v>1479</v>
      </c>
      <c r="J692">
        <v>52340.097629999997</v>
      </c>
      <c r="K692" t="s">
        <v>41</v>
      </c>
      <c r="L692">
        <v>32386</v>
      </c>
      <c r="M692">
        <v>173</v>
      </c>
      <c r="N692" t="s">
        <v>42</v>
      </c>
      <c r="O692" s="1">
        <v>44292</v>
      </c>
      <c r="P692" t="s">
        <v>56</v>
      </c>
      <c r="Q692" t="s">
        <v>44</v>
      </c>
      <c r="R692">
        <f>Healthcare_Data_v1__4[[#This Row],[Discharge Date]]-Healthcare_Data_v1__4[[#This Row],[Date of Admission]]</f>
        <v>9</v>
      </c>
      <c r="S692" t="str" cm="1">
        <f t="array" ref="S692">_xlfn.IFS( Healthcare_Data_v1__4[[#This Row],[Days of Stay]]&lt;10,"Low",Healthcare_Data_v1__4[[#This Row],[Days of Stay]]&lt;20,"Med",Healthcare_Data_v1__4[[#This Row],[Days of Stay]]&lt;=30,"High")</f>
        <v>Low</v>
      </c>
      <c r="T692" t="str">
        <f>CONCATENATE(Healthcare_Data_v1__4[[#This Row],[Medical Condition]],Healthcare_Data_v1__4[[#This Row],[Duration]])</f>
        <v>ArthritisLow</v>
      </c>
      <c r="U692">
        <f>MONTH(Healthcare_Data_v1__4[[#This Row],[Date of Admission]])</f>
        <v>3</v>
      </c>
      <c r="V692">
        <f>YEAR(Healthcare_Data_v1__4[[#This Row],[Date of Admission]])</f>
        <v>2021</v>
      </c>
      <c r="W692">
        <f>DAY(Healthcare_Data_v1__4[[#This Row],[Date of Admission]])</f>
        <v>28</v>
      </c>
    </row>
    <row r="693" spans="1:23" x14ac:dyDescent="0.3">
      <c r="A693" t="s">
        <v>18619</v>
      </c>
      <c r="B693">
        <v>74</v>
      </c>
      <c r="C693" t="s">
        <v>3</v>
      </c>
      <c r="D693" t="s">
        <v>15</v>
      </c>
      <c r="E693" t="s">
        <v>23</v>
      </c>
      <c r="F693" t="s">
        <v>9</v>
      </c>
      <c r="G693" s="1">
        <v>44064</v>
      </c>
      <c r="H693" t="s">
        <v>1480</v>
      </c>
      <c r="I693" t="s">
        <v>1013</v>
      </c>
      <c r="J693">
        <v>52309.35613</v>
      </c>
      <c r="K693" t="s">
        <v>41</v>
      </c>
      <c r="L693">
        <v>8080</v>
      </c>
      <c r="M693">
        <v>229</v>
      </c>
      <c r="N693" t="s">
        <v>42</v>
      </c>
      <c r="O693" s="1">
        <v>44067</v>
      </c>
      <c r="P693" t="s">
        <v>60</v>
      </c>
      <c r="Q693" t="s">
        <v>50</v>
      </c>
      <c r="R693">
        <f>Healthcare_Data_v1__4[[#This Row],[Discharge Date]]-Healthcare_Data_v1__4[[#This Row],[Date of Admission]]</f>
        <v>3</v>
      </c>
      <c r="S693" t="str" cm="1">
        <f t="array" ref="S693">_xlfn.IFS( Healthcare_Data_v1__4[[#This Row],[Days of Stay]]&lt;10,"Low",Healthcare_Data_v1__4[[#This Row],[Days of Stay]]&lt;20,"Med",Healthcare_Data_v1__4[[#This Row],[Days of Stay]]&lt;=30,"High")</f>
        <v>Low</v>
      </c>
      <c r="T693" t="str">
        <f>CONCATENATE(Healthcare_Data_v1__4[[#This Row],[Medical Condition]],Healthcare_Data_v1__4[[#This Row],[Duration]])</f>
        <v>ArthritisLow</v>
      </c>
      <c r="U693">
        <f>MONTH(Healthcare_Data_v1__4[[#This Row],[Date of Admission]])</f>
        <v>8</v>
      </c>
      <c r="V693">
        <f>YEAR(Healthcare_Data_v1__4[[#This Row],[Date of Admission]])</f>
        <v>2020</v>
      </c>
      <c r="W693">
        <f>DAY(Healthcare_Data_v1__4[[#This Row],[Date of Admission]])</f>
        <v>21</v>
      </c>
    </row>
    <row r="694" spans="1:23" x14ac:dyDescent="0.3">
      <c r="A694" t="s">
        <v>1481</v>
      </c>
      <c r="B694">
        <v>20</v>
      </c>
      <c r="C694" t="s">
        <v>12</v>
      </c>
      <c r="D694" t="s">
        <v>16</v>
      </c>
      <c r="E694" t="s">
        <v>19</v>
      </c>
      <c r="F694" t="s">
        <v>11</v>
      </c>
      <c r="G694" s="1">
        <v>44955</v>
      </c>
      <c r="H694" t="s">
        <v>1482</v>
      </c>
      <c r="I694" t="s">
        <v>1483</v>
      </c>
      <c r="J694">
        <v>52308.086009999999</v>
      </c>
      <c r="K694" t="s">
        <v>69</v>
      </c>
      <c r="L694">
        <v>3836</v>
      </c>
      <c r="M694">
        <v>193</v>
      </c>
      <c r="N694" t="s">
        <v>42</v>
      </c>
      <c r="O694" s="1">
        <v>44959</v>
      </c>
      <c r="P694" t="s">
        <v>60</v>
      </c>
      <c r="Q694" t="s">
        <v>50</v>
      </c>
      <c r="R694">
        <f>Healthcare_Data_v1__4[[#This Row],[Discharge Date]]-Healthcare_Data_v1__4[[#This Row],[Date of Admission]]</f>
        <v>4</v>
      </c>
      <c r="S694" t="str" cm="1">
        <f t="array" ref="S694">_xlfn.IFS( Healthcare_Data_v1__4[[#This Row],[Days of Stay]]&lt;10,"Low",Healthcare_Data_v1__4[[#This Row],[Days of Stay]]&lt;20,"Med",Healthcare_Data_v1__4[[#This Row],[Days of Stay]]&lt;=30,"High")</f>
        <v>Low</v>
      </c>
      <c r="T694" t="str">
        <f>CONCATENATE(Healthcare_Data_v1__4[[#This Row],[Medical Condition]],Healthcare_Data_v1__4[[#This Row],[Duration]])</f>
        <v>CancerLow</v>
      </c>
      <c r="U694">
        <f>MONTH(Healthcare_Data_v1__4[[#This Row],[Date of Admission]])</f>
        <v>1</v>
      </c>
      <c r="V694">
        <f>YEAR(Healthcare_Data_v1__4[[#This Row],[Date of Admission]])</f>
        <v>2023</v>
      </c>
      <c r="W694">
        <f>DAY(Healthcare_Data_v1__4[[#This Row],[Date of Admission]])</f>
        <v>29</v>
      </c>
    </row>
    <row r="695" spans="1:23" x14ac:dyDescent="0.3">
      <c r="A695" t="s">
        <v>18620</v>
      </c>
      <c r="B695">
        <v>65</v>
      </c>
      <c r="C695" t="s">
        <v>3</v>
      </c>
      <c r="D695" t="s">
        <v>16</v>
      </c>
      <c r="E695" t="s">
        <v>23</v>
      </c>
      <c r="F695" t="s">
        <v>9</v>
      </c>
      <c r="G695" s="1">
        <v>43841</v>
      </c>
      <c r="H695" t="s">
        <v>1484</v>
      </c>
      <c r="I695" t="s">
        <v>1041</v>
      </c>
      <c r="J695">
        <v>52291.021269999997</v>
      </c>
      <c r="K695" t="s">
        <v>41</v>
      </c>
      <c r="L695">
        <v>5012</v>
      </c>
      <c r="M695">
        <v>483</v>
      </c>
      <c r="N695" t="s">
        <v>48</v>
      </c>
      <c r="O695" s="1">
        <v>43863</v>
      </c>
      <c r="P695" t="s">
        <v>85</v>
      </c>
      <c r="Q695" t="s">
        <v>44</v>
      </c>
      <c r="R695">
        <f>Healthcare_Data_v1__4[[#This Row],[Discharge Date]]-Healthcare_Data_v1__4[[#This Row],[Date of Admission]]</f>
        <v>22</v>
      </c>
      <c r="S695" t="str" cm="1">
        <f t="array" ref="S695">_xlfn.IFS( Healthcare_Data_v1__4[[#This Row],[Days of Stay]]&lt;10,"Low",Healthcare_Data_v1__4[[#This Row],[Days of Stay]]&lt;20,"Med",Healthcare_Data_v1__4[[#This Row],[Days of Stay]]&lt;=30,"High")</f>
        <v>High</v>
      </c>
      <c r="T695" t="str">
        <f>CONCATENATE(Healthcare_Data_v1__4[[#This Row],[Medical Condition]],Healthcare_Data_v1__4[[#This Row],[Duration]])</f>
        <v>ArthritisHigh</v>
      </c>
      <c r="U695">
        <f>MONTH(Healthcare_Data_v1__4[[#This Row],[Date of Admission]])</f>
        <v>1</v>
      </c>
      <c r="V695">
        <f>YEAR(Healthcare_Data_v1__4[[#This Row],[Date of Admission]])</f>
        <v>2020</v>
      </c>
      <c r="W695">
        <f>DAY(Healthcare_Data_v1__4[[#This Row],[Date of Admission]])</f>
        <v>11</v>
      </c>
    </row>
    <row r="696" spans="1:23" x14ac:dyDescent="0.3">
      <c r="A696" t="s">
        <v>18621</v>
      </c>
      <c r="B696">
        <v>21</v>
      </c>
      <c r="C696" t="s">
        <v>12</v>
      </c>
      <c r="D696" t="s">
        <v>15</v>
      </c>
      <c r="E696" t="s">
        <v>25</v>
      </c>
      <c r="F696" t="s">
        <v>4</v>
      </c>
      <c r="G696" s="1">
        <v>43764</v>
      </c>
      <c r="H696" t="s">
        <v>18622</v>
      </c>
      <c r="I696" t="s">
        <v>1485</v>
      </c>
      <c r="J696">
        <v>52255.126649999998</v>
      </c>
      <c r="K696" t="s">
        <v>63</v>
      </c>
      <c r="L696">
        <v>31432</v>
      </c>
      <c r="M696">
        <v>324</v>
      </c>
      <c r="N696" t="s">
        <v>55</v>
      </c>
      <c r="O696" s="1">
        <v>43766</v>
      </c>
      <c r="P696" t="s">
        <v>49</v>
      </c>
      <c r="Q696" t="s">
        <v>44</v>
      </c>
      <c r="R696">
        <f>Healthcare_Data_v1__4[[#This Row],[Discharge Date]]-Healthcare_Data_v1__4[[#This Row],[Date of Admission]]</f>
        <v>2</v>
      </c>
      <c r="S696" t="str" cm="1">
        <f t="array" ref="S696">_xlfn.IFS( Healthcare_Data_v1__4[[#This Row],[Days of Stay]]&lt;10,"Low",Healthcare_Data_v1__4[[#This Row],[Days of Stay]]&lt;20,"Med",Healthcare_Data_v1__4[[#This Row],[Days of Stay]]&lt;=30,"High")</f>
        <v>Low</v>
      </c>
      <c r="T696" t="str">
        <f>CONCATENATE(Healthcare_Data_v1__4[[#This Row],[Medical Condition]],Healthcare_Data_v1__4[[#This Row],[Duration]])</f>
        <v>DiabetesLow</v>
      </c>
      <c r="U696">
        <f>MONTH(Healthcare_Data_v1__4[[#This Row],[Date of Admission]])</f>
        <v>10</v>
      </c>
      <c r="V696">
        <f>YEAR(Healthcare_Data_v1__4[[#This Row],[Date of Admission]])</f>
        <v>2019</v>
      </c>
      <c r="W696">
        <f>DAY(Healthcare_Data_v1__4[[#This Row],[Date of Admission]])</f>
        <v>26</v>
      </c>
    </row>
    <row r="697" spans="1:23" x14ac:dyDescent="0.3">
      <c r="A697" t="s">
        <v>18623</v>
      </c>
      <c r="B697">
        <v>45</v>
      </c>
      <c r="C697" t="s">
        <v>8</v>
      </c>
      <c r="D697" t="s">
        <v>15</v>
      </c>
      <c r="E697" t="s">
        <v>21</v>
      </c>
      <c r="F697" t="s">
        <v>10</v>
      </c>
      <c r="G697" s="1">
        <v>45021</v>
      </c>
      <c r="H697" t="s">
        <v>1422</v>
      </c>
      <c r="I697" t="s">
        <v>1486</v>
      </c>
      <c r="J697">
        <v>52252.620340000001</v>
      </c>
      <c r="K697" t="s">
        <v>63</v>
      </c>
      <c r="L697">
        <v>18813</v>
      </c>
      <c r="M697">
        <v>103</v>
      </c>
      <c r="N697" t="s">
        <v>55</v>
      </c>
      <c r="O697" s="1">
        <v>45048</v>
      </c>
      <c r="P697" t="s">
        <v>56</v>
      </c>
      <c r="Q697" t="s">
        <v>44</v>
      </c>
      <c r="R697">
        <f>Healthcare_Data_v1__4[[#This Row],[Discharge Date]]-Healthcare_Data_v1__4[[#This Row],[Date of Admission]]</f>
        <v>27</v>
      </c>
      <c r="S697" t="str" cm="1">
        <f t="array" ref="S697">_xlfn.IFS( Healthcare_Data_v1__4[[#This Row],[Days of Stay]]&lt;10,"Low",Healthcare_Data_v1__4[[#This Row],[Days of Stay]]&lt;20,"Med",Healthcare_Data_v1__4[[#This Row],[Days of Stay]]&lt;=30,"High")</f>
        <v>High</v>
      </c>
      <c r="T697" t="str">
        <f>CONCATENATE(Healthcare_Data_v1__4[[#This Row],[Medical Condition]],Healthcare_Data_v1__4[[#This Row],[Duration]])</f>
        <v>HypertensionHigh</v>
      </c>
      <c r="U697">
        <f>MONTH(Healthcare_Data_v1__4[[#This Row],[Date of Admission]])</f>
        <v>4</v>
      </c>
      <c r="V697">
        <f>YEAR(Healthcare_Data_v1__4[[#This Row],[Date of Admission]])</f>
        <v>2023</v>
      </c>
      <c r="W697">
        <f>DAY(Healthcare_Data_v1__4[[#This Row],[Date of Admission]])</f>
        <v>5</v>
      </c>
    </row>
    <row r="698" spans="1:23" x14ac:dyDescent="0.3">
      <c r="A698" t="s">
        <v>18624</v>
      </c>
      <c r="B698">
        <v>28</v>
      </c>
      <c r="C698" t="s">
        <v>5</v>
      </c>
      <c r="D698" t="s">
        <v>16</v>
      </c>
      <c r="E698" t="s">
        <v>19</v>
      </c>
      <c r="F698" t="s">
        <v>7</v>
      </c>
      <c r="G698" s="1">
        <v>45081</v>
      </c>
      <c r="H698" t="s">
        <v>1487</v>
      </c>
      <c r="I698" t="s">
        <v>1488</v>
      </c>
      <c r="J698">
        <v>52242.027090000003</v>
      </c>
      <c r="K698" t="s">
        <v>63</v>
      </c>
      <c r="L698">
        <v>10395</v>
      </c>
      <c r="M698">
        <v>179</v>
      </c>
      <c r="N698" t="s">
        <v>42</v>
      </c>
      <c r="O698" s="1">
        <v>45087</v>
      </c>
      <c r="P698" t="s">
        <v>43</v>
      </c>
      <c r="Q698" t="s">
        <v>44</v>
      </c>
      <c r="R698">
        <f>Healthcare_Data_v1__4[[#This Row],[Discharge Date]]-Healthcare_Data_v1__4[[#This Row],[Date of Admission]]</f>
        <v>6</v>
      </c>
      <c r="S698" t="str" cm="1">
        <f t="array" ref="S698">_xlfn.IFS( Healthcare_Data_v1__4[[#This Row],[Days of Stay]]&lt;10,"Low",Healthcare_Data_v1__4[[#This Row],[Days of Stay]]&lt;20,"Med",Healthcare_Data_v1__4[[#This Row],[Days of Stay]]&lt;=30,"High")</f>
        <v>Low</v>
      </c>
      <c r="T698" t="str">
        <f>CONCATENATE(Healthcare_Data_v1__4[[#This Row],[Medical Condition]],Healthcare_Data_v1__4[[#This Row],[Duration]])</f>
        <v>ObesityLow</v>
      </c>
      <c r="U698">
        <f>MONTH(Healthcare_Data_v1__4[[#This Row],[Date of Admission]])</f>
        <v>6</v>
      </c>
      <c r="V698">
        <f>YEAR(Healthcare_Data_v1__4[[#This Row],[Date of Admission]])</f>
        <v>2023</v>
      </c>
      <c r="W698">
        <f>DAY(Healthcare_Data_v1__4[[#This Row],[Date of Admission]])</f>
        <v>4</v>
      </c>
    </row>
    <row r="699" spans="1:23" x14ac:dyDescent="0.3">
      <c r="A699" t="s">
        <v>18625</v>
      </c>
      <c r="B699">
        <v>68</v>
      </c>
      <c r="C699" t="s">
        <v>3</v>
      </c>
      <c r="D699" t="s">
        <v>15</v>
      </c>
      <c r="E699" t="s">
        <v>20</v>
      </c>
      <c r="F699" t="s">
        <v>4</v>
      </c>
      <c r="G699" s="1">
        <v>44206</v>
      </c>
      <c r="H699" t="s">
        <v>1489</v>
      </c>
      <c r="I699" t="s">
        <v>1490</v>
      </c>
      <c r="J699">
        <v>52236.495089999997</v>
      </c>
      <c r="K699" t="s">
        <v>41</v>
      </c>
      <c r="L699">
        <v>53160</v>
      </c>
      <c r="M699">
        <v>334</v>
      </c>
      <c r="N699" t="s">
        <v>48</v>
      </c>
      <c r="O699" s="1">
        <v>44217</v>
      </c>
      <c r="P699" t="s">
        <v>49</v>
      </c>
      <c r="Q699" t="s">
        <v>50</v>
      </c>
      <c r="R699">
        <f>Healthcare_Data_v1__4[[#This Row],[Discharge Date]]-Healthcare_Data_v1__4[[#This Row],[Date of Admission]]</f>
        <v>11</v>
      </c>
      <c r="S699" t="str" cm="1">
        <f t="array" ref="S699">_xlfn.IFS( Healthcare_Data_v1__4[[#This Row],[Days of Stay]]&lt;10,"Low",Healthcare_Data_v1__4[[#This Row],[Days of Stay]]&lt;20,"Med",Healthcare_Data_v1__4[[#This Row],[Days of Stay]]&lt;=30,"High")</f>
        <v>Med</v>
      </c>
      <c r="T699" t="str">
        <f>CONCATENATE(Healthcare_Data_v1__4[[#This Row],[Medical Condition]],Healthcare_Data_v1__4[[#This Row],[Duration]])</f>
        <v>DiabetesMed</v>
      </c>
      <c r="U699">
        <f>MONTH(Healthcare_Data_v1__4[[#This Row],[Date of Admission]])</f>
        <v>1</v>
      </c>
      <c r="V699">
        <f>YEAR(Healthcare_Data_v1__4[[#This Row],[Date of Admission]])</f>
        <v>2021</v>
      </c>
      <c r="W699">
        <f>DAY(Healthcare_Data_v1__4[[#This Row],[Date of Admission]])</f>
        <v>10</v>
      </c>
    </row>
    <row r="700" spans="1:23" x14ac:dyDescent="0.3">
      <c r="A700" t="s">
        <v>18626</v>
      </c>
      <c r="B700">
        <v>26</v>
      </c>
      <c r="C700" t="s">
        <v>5</v>
      </c>
      <c r="D700" t="s">
        <v>15</v>
      </c>
      <c r="E700" t="s">
        <v>24</v>
      </c>
      <c r="F700" t="s">
        <v>10</v>
      </c>
      <c r="G700" s="1">
        <v>44822</v>
      </c>
      <c r="H700" t="s">
        <v>1491</v>
      </c>
      <c r="I700" t="s">
        <v>1492</v>
      </c>
      <c r="J700">
        <v>52223.558149999997</v>
      </c>
      <c r="K700" t="s">
        <v>63</v>
      </c>
      <c r="L700">
        <v>5961</v>
      </c>
      <c r="M700">
        <v>189</v>
      </c>
      <c r="N700" t="s">
        <v>48</v>
      </c>
      <c r="O700" s="1">
        <v>44825</v>
      </c>
      <c r="P700" t="s">
        <v>43</v>
      </c>
      <c r="Q700" t="s">
        <v>44</v>
      </c>
      <c r="R700">
        <f>Healthcare_Data_v1__4[[#This Row],[Discharge Date]]-Healthcare_Data_v1__4[[#This Row],[Date of Admission]]</f>
        <v>3</v>
      </c>
      <c r="S700" t="str" cm="1">
        <f t="array" ref="S700">_xlfn.IFS( Healthcare_Data_v1__4[[#This Row],[Days of Stay]]&lt;10,"Low",Healthcare_Data_v1__4[[#This Row],[Days of Stay]]&lt;20,"Med",Healthcare_Data_v1__4[[#This Row],[Days of Stay]]&lt;=30,"High")</f>
        <v>Low</v>
      </c>
      <c r="T700" t="str">
        <f>CONCATENATE(Healthcare_Data_v1__4[[#This Row],[Medical Condition]],Healthcare_Data_v1__4[[#This Row],[Duration]])</f>
        <v>HypertensionLow</v>
      </c>
      <c r="U700">
        <f>MONTH(Healthcare_Data_v1__4[[#This Row],[Date of Admission]])</f>
        <v>9</v>
      </c>
      <c r="V700">
        <f>YEAR(Healthcare_Data_v1__4[[#This Row],[Date of Admission]])</f>
        <v>2022</v>
      </c>
      <c r="W700">
        <f>DAY(Healthcare_Data_v1__4[[#This Row],[Date of Admission]])</f>
        <v>18</v>
      </c>
    </row>
    <row r="701" spans="1:23" x14ac:dyDescent="0.3">
      <c r="A701" t="s">
        <v>18627</v>
      </c>
      <c r="B701">
        <v>84</v>
      </c>
      <c r="C701" t="s">
        <v>3</v>
      </c>
      <c r="D701" t="s">
        <v>15</v>
      </c>
      <c r="E701" t="s">
        <v>20</v>
      </c>
      <c r="F701" t="s">
        <v>6</v>
      </c>
      <c r="G701" s="1">
        <v>44831</v>
      </c>
      <c r="H701" t="s">
        <v>1493</v>
      </c>
      <c r="I701" t="s">
        <v>1494</v>
      </c>
      <c r="J701">
        <v>52220.024259999998</v>
      </c>
      <c r="K701" t="s">
        <v>41</v>
      </c>
      <c r="L701">
        <v>29641</v>
      </c>
      <c r="M701">
        <v>357</v>
      </c>
      <c r="N701" t="s">
        <v>55</v>
      </c>
      <c r="O701" s="1">
        <v>44860</v>
      </c>
      <c r="P701" t="s">
        <v>85</v>
      </c>
      <c r="Q701" t="s">
        <v>57</v>
      </c>
      <c r="R701">
        <f>Healthcare_Data_v1__4[[#This Row],[Discharge Date]]-Healthcare_Data_v1__4[[#This Row],[Date of Admission]]</f>
        <v>29</v>
      </c>
      <c r="S701" t="str" cm="1">
        <f t="array" ref="S701">_xlfn.IFS( Healthcare_Data_v1__4[[#This Row],[Days of Stay]]&lt;10,"Low",Healthcare_Data_v1__4[[#This Row],[Days of Stay]]&lt;20,"Med",Healthcare_Data_v1__4[[#This Row],[Days of Stay]]&lt;=30,"High")</f>
        <v>High</v>
      </c>
      <c r="T701" t="str">
        <f>CONCATENATE(Healthcare_Data_v1__4[[#This Row],[Medical Condition]],Healthcare_Data_v1__4[[#This Row],[Duration]])</f>
        <v>AsthmaHigh</v>
      </c>
      <c r="U701">
        <f>MONTH(Healthcare_Data_v1__4[[#This Row],[Date of Admission]])</f>
        <v>9</v>
      </c>
      <c r="V701">
        <f>YEAR(Healthcare_Data_v1__4[[#This Row],[Date of Admission]])</f>
        <v>2022</v>
      </c>
      <c r="W701">
        <f>DAY(Healthcare_Data_v1__4[[#This Row],[Date of Admission]])</f>
        <v>27</v>
      </c>
    </row>
    <row r="702" spans="1:23" x14ac:dyDescent="0.3">
      <c r="A702" t="s">
        <v>18628</v>
      </c>
      <c r="B702">
        <v>68</v>
      </c>
      <c r="C702" t="s">
        <v>3</v>
      </c>
      <c r="D702" t="s">
        <v>15</v>
      </c>
      <c r="E702" t="s">
        <v>20</v>
      </c>
      <c r="F702" t="s">
        <v>9</v>
      </c>
      <c r="G702" s="1">
        <v>44017</v>
      </c>
      <c r="H702" t="s">
        <v>1495</v>
      </c>
      <c r="I702" t="s">
        <v>1496</v>
      </c>
      <c r="J702">
        <v>52158.118410000003</v>
      </c>
      <c r="K702" t="s">
        <v>41</v>
      </c>
      <c r="L702">
        <v>34508</v>
      </c>
      <c r="M702">
        <v>138</v>
      </c>
      <c r="N702" t="s">
        <v>55</v>
      </c>
      <c r="O702" s="1">
        <v>44039</v>
      </c>
      <c r="P702" t="s">
        <v>49</v>
      </c>
      <c r="Q702" t="s">
        <v>57</v>
      </c>
      <c r="R702">
        <f>Healthcare_Data_v1__4[[#This Row],[Discharge Date]]-Healthcare_Data_v1__4[[#This Row],[Date of Admission]]</f>
        <v>22</v>
      </c>
      <c r="S702" t="str" cm="1">
        <f t="array" ref="S702">_xlfn.IFS( Healthcare_Data_v1__4[[#This Row],[Days of Stay]]&lt;10,"Low",Healthcare_Data_v1__4[[#This Row],[Days of Stay]]&lt;20,"Med",Healthcare_Data_v1__4[[#This Row],[Days of Stay]]&lt;=30,"High")</f>
        <v>High</v>
      </c>
      <c r="T702" t="str">
        <f>CONCATENATE(Healthcare_Data_v1__4[[#This Row],[Medical Condition]],Healthcare_Data_v1__4[[#This Row],[Duration]])</f>
        <v>ArthritisHigh</v>
      </c>
      <c r="U702">
        <f>MONTH(Healthcare_Data_v1__4[[#This Row],[Date of Admission]])</f>
        <v>7</v>
      </c>
      <c r="V702">
        <f>YEAR(Healthcare_Data_v1__4[[#This Row],[Date of Admission]])</f>
        <v>2020</v>
      </c>
      <c r="W702">
        <f>DAY(Healthcare_Data_v1__4[[#This Row],[Date of Admission]])</f>
        <v>5</v>
      </c>
    </row>
    <row r="703" spans="1:23" x14ac:dyDescent="0.3">
      <c r="A703" t="s">
        <v>18629</v>
      </c>
      <c r="B703">
        <v>59</v>
      </c>
      <c r="C703" t="s">
        <v>3</v>
      </c>
      <c r="D703" t="s">
        <v>15</v>
      </c>
      <c r="E703" t="s">
        <v>26</v>
      </c>
      <c r="F703" t="s">
        <v>11</v>
      </c>
      <c r="G703" s="1">
        <v>44708</v>
      </c>
      <c r="H703" t="s">
        <v>1497</v>
      </c>
      <c r="I703" t="s">
        <v>1498</v>
      </c>
      <c r="J703">
        <v>52139.584190000001</v>
      </c>
      <c r="K703" t="s">
        <v>69</v>
      </c>
      <c r="L703">
        <v>42649</v>
      </c>
      <c r="M703">
        <v>405</v>
      </c>
      <c r="N703" t="s">
        <v>48</v>
      </c>
      <c r="O703" s="1">
        <v>44730</v>
      </c>
      <c r="P703" t="s">
        <v>56</v>
      </c>
      <c r="Q703" t="s">
        <v>57</v>
      </c>
      <c r="R703">
        <f>Healthcare_Data_v1__4[[#This Row],[Discharge Date]]-Healthcare_Data_v1__4[[#This Row],[Date of Admission]]</f>
        <v>22</v>
      </c>
      <c r="S703" t="str" cm="1">
        <f t="array" ref="S703">_xlfn.IFS( Healthcare_Data_v1__4[[#This Row],[Days of Stay]]&lt;10,"Low",Healthcare_Data_v1__4[[#This Row],[Days of Stay]]&lt;20,"Med",Healthcare_Data_v1__4[[#This Row],[Days of Stay]]&lt;=30,"High")</f>
        <v>High</v>
      </c>
      <c r="T703" t="str">
        <f>CONCATENATE(Healthcare_Data_v1__4[[#This Row],[Medical Condition]],Healthcare_Data_v1__4[[#This Row],[Duration]])</f>
        <v>CancerHigh</v>
      </c>
      <c r="U703">
        <f>MONTH(Healthcare_Data_v1__4[[#This Row],[Date of Admission]])</f>
        <v>5</v>
      </c>
      <c r="V703">
        <f>YEAR(Healthcare_Data_v1__4[[#This Row],[Date of Admission]])</f>
        <v>2022</v>
      </c>
      <c r="W703">
        <f>DAY(Healthcare_Data_v1__4[[#This Row],[Date of Admission]])</f>
        <v>27</v>
      </c>
    </row>
    <row r="704" spans="1:23" x14ac:dyDescent="0.3">
      <c r="A704" t="s">
        <v>18630</v>
      </c>
      <c r="B704">
        <v>62</v>
      </c>
      <c r="C704" t="s">
        <v>3</v>
      </c>
      <c r="D704" t="s">
        <v>15</v>
      </c>
      <c r="E704" t="s">
        <v>23</v>
      </c>
      <c r="F704" t="s">
        <v>9</v>
      </c>
      <c r="G704" s="1">
        <v>43870</v>
      </c>
      <c r="H704" t="s">
        <v>1499</v>
      </c>
      <c r="I704" t="s">
        <v>1500</v>
      </c>
      <c r="J704">
        <v>52087.2549</v>
      </c>
      <c r="K704" t="s">
        <v>41</v>
      </c>
      <c r="L704">
        <v>24262</v>
      </c>
      <c r="M704">
        <v>381</v>
      </c>
      <c r="N704" t="s">
        <v>55</v>
      </c>
      <c r="O704" s="1">
        <v>43873</v>
      </c>
      <c r="P704" t="s">
        <v>43</v>
      </c>
      <c r="Q704" t="s">
        <v>50</v>
      </c>
      <c r="R704">
        <f>Healthcare_Data_v1__4[[#This Row],[Discharge Date]]-Healthcare_Data_v1__4[[#This Row],[Date of Admission]]</f>
        <v>3</v>
      </c>
      <c r="S704" t="str" cm="1">
        <f t="array" ref="S704">_xlfn.IFS( Healthcare_Data_v1__4[[#This Row],[Days of Stay]]&lt;10,"Low",Healthcare_Data_v1__4[[#This Row],[Days of Stay]]&lt;20,"Med",Healthcare_Data_v1__4[[#This Row],[Days of Stay]]&lt;=30,"High")</f>
        <v>Low</v>
      </c>
      <c r="T704" t="str">
        <f>CONCATENATE(Healthcare_Data_v1__4[[#This Row],[Medical Condition]],Healthcare_Data_v1__4[[#This Row],[Duration]])</f>
        <v>ArthritisLow</v>
      </c>
      <c r="U704">
        <f>MONTH(Healthcare_Data_v1__4[[#This Row],[Date of Admission]])</f>
        <v>2</v>
      </c>
      <c r="V704">
        <f>YEAR(Healthcare_Data_v1__4[[#This Row],[Date of Admission]])</f>
        <v>2020</v>
      </c>
      <c r="W704">
        <f>DAY(Healthcare_Data_v1__4[[#This Row],[Date of Admission]])</f>
        <v>9</v>
      </c>
    </row>
    <row r="705" spans="1:23" x14ac:dyDescent="0.3">
      <c r="A705" t="s">
        <v>1501</v>
      </c>
      <c r="B705">
        <v>62</v>
      </c>
      <c r="C705" t="s">
        <v>3</v>
      </c>
      <c r="D705" t="s">
        <v>16</v>
      </c>
      <c r="E705" t="s">
        <v>19</v>
      </c>
      <c r="F705" t="s">
        <v>9</v>
      </c>
      <c r="G705" s="1">
        <v>45188</v>
      </c>
      <c r="H705" t="s">
        <v>1502</v>
      </c>
      <c r="I705" t="s">
        <v>1503</v>
      </c>
      <c r="J705">
        <v>52086.880279999998</v>
      </c>
      <c r="K705" t="s">
        <v>41</v>
      </c>
      <c r="L705">
        <v>39169</v>
      </c>
      <c r="M705">
        <v>241</v>
      </c>
      <c r="N705" t="s">
        <v>55</v>
      </c>
      <c r="O705" s="1">
        <v>45204</v>
      </c>
      <c r="P705" t="s">
        <v>56</v>
      </c>
      <c r="Q705" t="s">
        <v>44</v>
      </c>
      <c r="R705">
        <f>Healthcare_Data_v1__4[[#This Row],[Discharge Date]]-Healthcare_Data_v1__4[[#This Row],[Date of Admission]]</f>
        <v>16</v>
      </c>
      <c r="S705" t="str" cm="1">
        <f t="array" ref="S705">_xlfn.IFS( Healthcare_Data_v1__4[[#This Row],[Days of Stay]]&lt;10,"Low",Healthcare_Data_v1__4[[#This Row],[Days of Stay]]&lt;20,"Med",Healthcare_Data_v1__4[[#This Row],[Days of Stay]]&lt;=30,"High")</f>
        <v>Med</v>
      </c>
      <c r="T705" t="str">
        <f>CONCATENATE(Healthcare_Data_v1__4[[#This Row],[Medical Condition]],Healthcare_Data_v1__4[[#This Row],[Duration]])</f>
        <v>ArthritisMed</v>
      </c>
      <c r="U705">
        <f>MONTH(Healthcare_Data_v1__4[[#This Row],[Date of Admission]])</f>
        <v>9</v>
      </c>
      <c r="V705">
        <f>YEAR(Healthcare_Data_v1__4[[#This Row],[Date of Admission]])</f>
        <v>2023</v>
      </c>
      <c r="W705">
        <f>DAY(Healthcare_Data_v1__4[[#This Row],[Date of Admission]])</f>
        <v>19</v>
      </c>
    </row>
    <row r="706" spans="1:23" x14ac:dyDescent="0.3">
      <c r="A706" t="s">
        <v>18631</v>
      </c>
      <c r="B706">
        <v>33</v>
      </c>
      <c r="C706" t="s">
        <v>5</v>
      </c>
      <c r="D706" t="s">
        <v>16</v>
      </c>
      <c r="E706" t="s">
        <v>22</v>
      </c>
      <c r="F706" t="s">
        <v>10</v>
      </c>
      <c r="G706" s="1">
        <v>43854</v>
      </c>
      <c r="H706" t="s">
        <v>1504</v>
      </c>
      <c r="I706" t="s">
        <v>1505</v>
      </c>
      <c r="J706">
        <v>52086.193899999998</v>
      </c>
      <c r="K706" t="s">
        <v>69</v>
      </c>
      <c r="L706">
        <v>20567</v>
      </c>
      <c r="M706">
        <v>478</v>
      </c>
      <c r="N706" t="s">
        <v>48</v>
      </c>
      <c r="O706" s="1">
        <v>43866</v>
      </c>
      <c r="P706" t="s">
        <v>49</v>
      </c>
      <c r="Q706" t="s">
        <v>57</v>
      </c>
      <c r="R706">
        <f>Healthcare_Data_v1__4[[#This Row],[Discharge Date]]-Healthcare_Data_v1__4[[#This Row],[Date of Admission]]</f>
        <v>12</v>
      </c>
      <c r="S706" t="str" cm="1">
        <f t="array" ref="S706">_xlfn.IFS( Healthcare_Data_v1__4[[#This Row],[Days of Stay]]&lt;10,"Low",Healthcare_Data_v1__4[[#This Row],[Days of Stay]]&lt;20,"Med",Healthcare_Data_v1__4[[#This Row],[Days of Stay]]&lt;=30,"High")</f>
        <v>Med</v>
      </c>
      <c r="T706" t="str">
        <f>CONCATENATE(Healthcare_Data_v1__4[[#This Row],[Medical Condition]],Healthcare_Data_v1__4[[#This Row],[Duration]])</f>
        <v>HypertensionMed</v>
      </c>
      <c r="U706">
        <f>MONTH(Healthcare_Data_v1__4[[#This Row],[Date of Admission]])</f>
        <v>1</v>
      </c>
      <c r="V706">
        <f>YEAR(Healthcare_Data_v1__4[[#This Row],[Date of Admission]])</f>
        <v>2020</v>
      </c>
      <c r="W706">
        <f>DAY(Healthcare_Data_v1__4[[#This Row],[Date of Admission]])</f>
        <v>24</v>
      </c>
    </row>
    <row r="707" spans="1:23" x14ac:dyDescent="0.3">
      <c r="A707" t="s">
        <v>18632</v>
      </c>
      <c r="B707">
        <v>53</v>
      </c>
      <c r="C707" t="s">
        <v>8</v>
      </c>
      <c r="D707" t="s">
        <v>16</v>
      </c>
      <c r="E707" t="s">
        <v>24</v>
      </c>
      <c r="F707" t="s">
        <v>10</v>
      </c>
      <c r="G707" s="1">
        <v>44610</v>
      </c>
      <c r="H707" t="s">
        <v>1506</v>
      </c>
      <c r="I707" t="s">
        <v>1507</v>
      </c>
      <c r="J707">
        <v>52059.885950000004</v>
      </c>
      <c r="K707" t="s">
        <v>47</v>
      </c>
      <c r="L707">
        <v>29615</v>
      </c>
      <c r="M707">
        <v>306</v>
      </c>
      <c r="N707" t="s">
        <v>55</v>
      </c>
      <c r="O707" s="1">
        <v>44616</v>
      </c>
      <c r="P707" t="s">
        <v>60</v>
      </c>
      <c r="Q707" t="s">
        <v>50</v>
      </c>
      <c r="R707">
        <f>Healthcare_Data_v1__4[[#This Row],[Discharge Date]]-Healthcare_Data_v1__4[[#This Row],[Date of Admission]]</f>
        <v>6</v>
      </c>
      <c r="S707" t="str" cm="1">
        <f t="array" ref="S707">_xlfn.IFS( Healthcare_Data_v1__4[[#This Row],[Days of Stay]]&lt;10,"Low",Healthcare_Data_v1__4[[#This Row],[Days of Stay]]&lt;20,"Med",Healthcare_Data_v1__4[[#This Row],[Days of Stay]]&lt;=30,"High")</f>
        <v>Low</v>
      </c>
      <c r="T707" t="str">
        <f>CONCATENATE(Healthcare_Data_v1__4[[#This Row],[Medical Condition]],Healthcare_Data_v1__4[[#This Row],[Duration]])</f>
        <v>HypertensionLow</v>
      </c>
      <c r="U707">
        <f>MONTH(Healthcare_Data_v1__4[[#This Row],[Date of Admission]])</f>
        <v>2</v>
      </c>
      <c r="V707">
        <f>YEAR(Healthcare_Data_v1__4[[#This Row],[Date of Admission]])</f>
        <v>2022</v>
      </c>
      <c r="W707">
        <f>DAY(Healthcare_Data_v1__4[[#This Row],[Date of Admission]])</f>
        <v>18</v>
      </c>
    </row>
    <row r="708" spans="1:23" x14ac:dyDescent="0.3">
      <c r="A708" t="s">
        <v>18633</v>
      </c>
      <c r="B708">
        <v>36</v>
      </c>
      <c r="C708" t="s">
        <v>5</v>
      </c>
      <c r="D708" t="s">
        <v>15</v>
      </c>
      <c r="E708" t="s">
        <v>22</v>
      </c>
      <c r="F708" t="s">
        <v>9</v>
      </c>
      <c r="G708" s="1">
        <v>44370</v>
      </c>
      <c r="H708" t="s">
        <v>1508</v>
      </c>
      <c r="I708" t="s">
        <v>1041</v>
      </c>
      <c r="J708">
        <v>52044.475050000001</v>
      </c>
      <c r="K708" t="s">
        <v>41</v>
      </c>
      <c r="L708">
        <v>22051</v>
      </c>
      <c r="M708">
        <v>244</v>
      </c>
      <c r="N708" t="s">
        <v>42</v>
      </c>
      <c r="O708" s="1">
        <v>44373</v>
      </c>
      <c r="P708" t="s">
        <v>60</v>
      </c>
      <c r="Q708" t="s">
        <v>44</v>
      </c>
      <c r="R708">
        <f>Healthcare_Data_v1__4[[#This Row],[Discharge Date]]-Healthcare_Data_v1__4[[#This Row],[Date of Admission]]</f>
        <v>3</v>
      </c>
      <c r="S708" t="str" cm="1">
        <f t="array" ref="S708">_xlfn.IFS( Healthcare_Data_v1__4[[#This Row],[Days of Stay]]&lt;10,"Low",Healthcare_Data_v1__4[[#This Row],[Days of Stay]]&lt;20,"Med",Healthcare_Data_v1__4[[#This Row],[Days of Stay]]&lt;=30,"High")</f>
        <v>Low</v>
      </c>
      <c r="T708" t="str">
        <f>CONCATENATE(Healthcare_Data_v1__4[[#This Row],[Medical Condition]],Healthcare_Data_v1__4[[#This Row],[Duration]])</f>
        <v>ArthritisLow</v>
      </c>
      <c r="U708">
        <f>MONTH(Healthcare_Data_v1__4[[#This Row],[Date of Admission]])</f>
        <v>6</v>
      </c>
      <c r="V708">
        <f>YEAR(Healthcare_Data_v1__4[[#This Row],[Date of Admission]])</f>
        <v>2021</v>
      </c>
      <c r="W708">
        <f>DAY(Healthcare_Data_v1__4[[#This Row],[Date of Admission]])</f>
        <v>23</v>
      </c>
    </row>
    <row r="709" spans="1:23" x14ac:dyDescent="0.3">
      <c r="A709" t="s">
        <v>18634</v>
      </c>
      <c r="B709">
        <v>20</v>
      </c>
      <c r="C709" t="s">
        <v>12</v>
      </c>
      <c r="D709" t="s">
        <v>16</v>
      </c>
      <c r="E709" t="s">
        <v>20</v>
      </c>
      <c r="F709" t="s">
        <v>10</v>
      </c>
      <c r="G709" s="1">
        <v>44526</v>
      </c>
      <c r="H709" t="s">
        <v>1509</v>
      </c>
      <c r="I709" t="s">
        <v>1510</v>
      </c>
      <c r="J709">
        <v>52016.105519999997</v>
      </c>
      <c r="K709" t="s">
        <v>47</v>
      </c>
      <c r="L709">
        <v>14092</v>
      </c>
      <c r="M709">
        <v>478</v>
      </c>
      <c r="N709" t="s">
        <v>48</v>
      </c>
      <c r="O709" s="1">
        <v>44531</v>
      </c>
      <c r="P709" t="s">
        <v>60</v>
      </c>
      <c r="Q709" t="s">
        <v>57</v>
      </c>
      <c r="R709">
        <f>Healthcare_Data_v1__4[[#This Row],[Discharge Date]]-Healthcare_Data_v1__4[[#This Row],[Date of Admission]]</f>
        <v>5</v>
      </c>
      <c r="S709" t="str" cm="1">
        <f t="array" ref="S709">_xlfn.IFS( Healthcare_Data_v1__4[[#This Row],[Days of Stay]]&lt;10,"Low",Healthcare_Data_v1__4[[#This Row],[Days of Stay]]&lt;20,"Med",Healthcare_Data_v1__4[[#This Row],[Days of Stay]]&lt;=30,"High")</f>
        <v>Low</v>
      </c>
      <c r="T709" t="str">
        <f>CONCATENATE(Healthcare_Data_v1__4[[#This Row],[Medical Condition]],Healthcare_Data_v1__4[[#This Row],[Duration]])</f>
        <v>HypertensionLow</v>
      </c>
      <c r="U709">
        <f>MONTH(Healthcare_Data_v1__4[[#This Row],[Date of Admission]])</f>
        <v>11</v>
      </c>
      <c r="V709">
        <f>YEAR(Healthcare_Data_v1__4[[#This Row],[Date of Admission]])</f>
        <v>2021</v>
      </c>
      <c r="W709">
        <f>DAY(Healthcare_Data_v1__4[[#This Row],[Date of Admission]])</f>
        <v>26</v>
      </c>
    </row>
    <row r="710" spans="1:23" x14ac:dyDescent="0.3">
      <c r="A710" t="s">
        <v>18635</v>
      </c>
      <c r="B710">
        <v>57</v>
      </c>
      <c r="C710" t="s">
        <v>3</v>
      </c>
      <c r="D710" t="s">
        <v>16</v>
      </c>
      <c r="E710" t="s">
        <v>19</v>
      </c>
      <c r="F710" t="s">
        <v>10</v>
      </c>
      <c r="G710" s="1">
        <v>44048</v>
      </c>
      <c r="H710" t="s">
        <v>1511</v>
      </c>
      <c r="I710" t="s">
        <v>1512</v>
      </c>
      <c r="J710">
        <v>52007.259059999997</v>
      </c>
      <c r="K710" t="s">
        <v>41</v>
      </c>
      <c r="L710">
        <v>7450</v>
      </c>
      <c r="M710">
        <v>444</v>
      </c>
      <c r="N710" t="s">
        <v>55</v>
      </c>
      <c r="O710" s="1">
        <v>44057</v>
      </c>
      <c r="P710" t="s">
        <v>85</v>
      </c>
      <c r="Q710" t="s">
        <v>57</v>
      </c>
      <c r="R710">
        <f>Healthcare_Data_v1__4[[#This Row],[Discharge Date]]-Healthcare_Data_v1__4[[#This Row],[Date of Admission]]</f>
        <v>9</v>
      </c>
      <c r="S710" t="str" cm="1">
        <f t="array" ref="S710">_xlfn.IFS( Healthcare_Data_v1__4[[#This Row],[Days of Stay]]&lt;10,"Low",Healthcare_Data_v1__4[[#This Row],[Days of Stay]]&lt;20,"Med",Healthcare_Data_v1__4[[#This Row],[Days of Stay]]&lt;=30,"High")</f>
        <v>Low</v>
      </c>
      <c r="T710" t="str">
        <f>CONCATENATE(Healthcare_Data_v1__4[[#This Row],[Medical Condition]],Healthcare_Data_v1__4[[#This Row],[Duration]])</f>
        <v>HypertensionLow</v>
      </c>
      <c r="U710">
        <f>MONTH(Healthcare_Data_v1__4[[#This Row],[Date of Admission]])</f>
        <v>8</v>
      </c>
      <c r="V710">
        <f>YEAR(Healthcare_Data_v1__4[[#This Row],[Date of Admission]])</f>
        <v>2020</v>
      </c>
      <c r="W710">
        <f>DAY(Healthcare_Data_v1__4[[#This Row],[Date of Admission]])</f>
        <v>5</v>
      </c>
    </row>
    <row r="711" spans="1:23" x14ac:dyDescent="0.3">
      <c r="A711" t="s">
        <v>18636</v>
      </c>
      <c r="B711">
        <v>80</v>
      </c>
      <c r="C711" t="s">
        <v>3</v>
      </c>
      <c r="D711" t="s">
        <v>16</v>
      </c>
      <c r="E711" t="s">
        <v>24</v>
      </c>
      <c r="F711" t="s">
        <v>7</v>
      </c>
      <c r="G711" s="1">
        <v>44497</v>
      </c>
      <c r="H711" t="s">
        <v>1513</v>
      </c>
      <c r="I711" t="s">
        <v>1514</v>
      </c>
      <c r="J711">
        <v>51938.24022</v>
      </c>
      <c r="K711" t="s">
        <v>41</v>
      </c>
      <c r="L711">
        <v>19527</v>
      </c>
      <c r="M711">
        <v>481</v>
      </c>
      <c r="N711" t="s">
        <v>42</v>
      </c>
      <c r="O711" s="1">
        <v>44497</v>
      </c>
      <c r="P711" t="s">
        <v>85</v>
      </c>
      <c r="Q711" t="s">
        <v>57</v>
      </c>
      <c r="R711">
        <f>Healthcare_Data_v1__4[[#This Row],[Discharge Date]]-Healthcare_Data_v1__4[[#This Row],[Date of Admission]]</f>
        <v>0</v>
      </c>
      <c r="S711" t="str" cm="1">
        <f t="array" ref="S711">_xlfn.IFS( Healthcare_Data_v1__4[[#This Row],[Days of Stay]]&lt;10,"Low",Healthcare_Data_v1__4[[#This Row],[Days of Stay]]&lt;20,"Med",Healthcare_Data_v1__4[[#This Row],[Days of Stay]]&lt;=30,"High")</f>
        <v>Low</v>
      </c>
      <c r="T711" t="str">
        <f>CONCATENATE(Healthcare_Data_v1__4[[#This Row],[Medical Condition]],Healthcare_Data_v1__4[[#This Row],[Duration]])</f>
        <v>ObesityLow</v>
      </c>
      <c r="U711">
        <f>MONTH(Healthcare_Data_v1__4[[#This Row],[Date of Admission]])</f>
        <v>10</v>
      </c>
      <c r="V711">
        <f>YEAR(Healthcare_Data_v1__4[[#This Row],[Date of Admission]])</f>
        <v>2021</v>
      </c>
      <c r="W711">
        <f>DAY(Healthcare_Data_v1__4[[#This Row],[Date of Admission]])</f>
        <v>28</v>
      </c>
    </row>
    <row r="712" spans="1:23" x14ac:dyDescent="0.3">
      <c r="A712" t="s">
        <v>18637</v>
      </c>
      <c r="B712">
        <v>24</v>
      </c>
      <c r="C712" t="s">
        <v>12</v>
      </c>
      <c r="D712" t="s">
        <v>16</v>
      </c>
      <c r="E712" t="s">
        <v>24</v>
      </c>
      <c r="F712" t="s">
        <v>6</v>
      </c>
      <c r="G712" s="1">
        <v>44868</v>
      </c>
      <c r="H712" t="s">
        <v>1515</v>
      </c>
      <c r="I712" t="s">
        <v>1516</v>
      </c>
      <c r="J712">
        <v>51929.047809999996</v>
      </c>
      <c r="K712" t="s">
        <v>69</v>
      </c>
      <c r="L712">
        <v>17785</v>
      </c>
      <c r="M712">
        <v>347</v>
      </c>
      <c r="N712" t="s">
        <v>55</v>
      </c>
      <c r="O712" s="1">
        <v>44874</v>
      </c>
      <c r="P712" t="s">
        <v>43</v>
      </c>
      <c r="Q712" t="s">
        <v>57</v>
      </c>
      <c r="R712">
        <f>Healthcare_Data_v1__4[[#This Row],[Discharge Date]]-Healthcare_Data_v1__4[[#This Row],[Date of Admission]]</f>
        <v>6</v>
      </c>
      <c r="S712" t="str" cm="1">
        <f t="array" ref="S712">_xlfn.IFS( Healthcare_Data_v1__4[[#This Row],[Days of Stay]]&lt;10,"Low",Healthcare_Data_v1__4[[#This Row],[Days of Stay]]&lt;20,"Med",Healthcare_Data_v1__4[[#This Row],[Days of Stay]]&lt;=30,"High")</f>
        <v>Low</v>
      </c>
      <c r="T712" t="str">
        <f>CONCATENATE(Healthcare_Data_v1__4[[#This Row],[Medical Condition]],Healthcare_Data_v1__4[[#This Row],[Duration]])</f>
        <v>AsthmaLow</v>
      </c>
      <c r="U712">
        <f>MONTH(Healthcare_Data_v1__4[[#This Row],[Date of Admission]])</f>
        <v>11</v>
      </c>
      <c r="V712">
        <f>YEAR(Healthcare_Data_v1__4[[#This Row],[Date of Admission]])</f>
        <v>2022</v>
      </c>
      <c r="W712">
        <f>DAY(Healthcare_Data_v1__4[[#This Row],[Date of Admission]])</f>
        <v>3</v>
      </c>
    </row>
    <row r="713" spans="1:23" x14ac:dyDescent="0.3">
      <c r="A713" t="s">
        <v>18638</v>
      </c>
      <c r="B713">
        <v>37</v>
      </c>
      <c r="C713" t="s">
        <v>5</v>
      </c>
      <c r="D713" t="s">
        <v>16</v>
      </c>
      <c r="E713" t="s">
        <v>24</v>
      </c>
      <c r="F713" t="s">
        <v>7</v>
      </c>
      <c r="G713" s="1">
        <v>44646</v>
      </c>
      <c r="H713" t="s">
        <v>1517</v>
      </c>
      <c r="I713" t="s">
        <v>1518</v>
      </c>
      <c r="J713">
        <v>51910</v>
      </c>
      <c r="K713" t="s">
        <v>66</v>
      </c>
      <c r="L713">
        <v>13863</v>
      </c>
      <c r="M713">
        <v>313</v>
      </c>
      <c r="N713" t="s">
        <v>42</v>
      </c>
      <c r="O713" s="1">
        <v>44667</v>
      </c>
      <c r="P713" t="s">
        <v>43</v>
      </c>
      <c r="Q713" t="s">
        <v>57</v>
      </c>
      <c r="R713">
        <f>Healthcare_Data_v1__4[[#This Row],[Discharge Date]]-Healthcare_Data_v1__4[[#This Row],[Date of Admission]]</f>
        <v>21</v>
      </c>
      <c r="S713" t="str" cm="1">
        <f t="array" ref="S713">_xlfn.IFS( Healthcare_Data_v1__4[[#This Row],[Days of Stay]]&lt;10,"Low",Healthcare_Data_v1__4[[#This Row],[Days of Stay]]&lt;20,"Med",Healthcare_Data_v1__4[[#This Row],[Days of Stay]]&lt;=30,"High")</f>
        <v>High</v>
      </c>
      <c r="T713" t="str">
        <f>CONCATENATE(Healthcare_Data_v1__4[[#This Row],[Medical Condition]],Healthcare_Data_v1__4[[#This Row],[Duration]])</f>
        <v>ObesityHigh</v>
      </c>
      <c r="U713">
        <f>MONTH(Healthcare_Data_v1__4[[#This Row],[Date of Admission]])</f>
        <v>3</v>
      </c>
      <c r="V713">
        <f>YEAR(Healthcare_Data_v1__4[[#This Row],[Date of Admission]])</f>
        <v>2022</v>
      </c>
      <c r="W713">
        <f>DAY(Healthcare_Data_v1__4[[#This Row],[Date of Admission]])</f>
        <v>26</v>
      </c>
    </row>
    <row r="714" spans="1:23" x14ac:dyDescent="0.3">
      <c r="A714" t="s">
        <v>1519</v>
      </c>
      <c r="B714">
        <v>26</v>
      </c>
      <c r="C714" t="s">
        <v>5</v>
      </c>
      <c r="D714" t="s">
        <v>16</v>
      </c>
      <c r="E714" t="s">
        <v>24</v>
      </c>
      <c r="F714" t="s">
        <v>7</v>
      </c>
      <c r="G714" s="1">
        <v>43654</v>
      </c>
      <c r="H714" t="s">
        <v>1520</v>
      </c>
      <c r="I714" t="s">
        <v>1521</v>
      </c>
      <c r="J714">
        <v>51885.153740000002</v>
      </c>
      <c r="K714" t="s">
        <v>69</v>
      </c>
      <c r="L714">
        <v>12015</v>
      </c>
      <c r="M714">
        <v>313</v>
      </c>
      <c r="N714" t="s">
        <v>42</v>
      </c>
      <c r="O714" s="1">
        <v>43657</v>
      </c>
      <c r="P714" t="s">
        <v>49</v>
      </c>
      <c r="Q714" t="s">
        <v>57</v>
      </c>
      <c r="R714">
        <f>Healthcare_Data_v1__4[[#This Row],[Discharge Date]]-Healthcare_Data_v1__4[[#This Row],[Date of Admission]]</f>
        <v>3</v>
      </c>
      <c r="S714" t="str" cm="1">
        <f t="array" ref="S714">_xlfn.IFS( Healthcare_Data_v1__4[[#This Row],[Days of Stay]]&lt;10,"Low",Healthcare_Data_v1__4[[#This Row],[Days of Stay]]&lt;20,"Med",Healthcare_Data_v1__4[[#This Row],[Days of Stay]]&lt;=30,"High")</f>
        <v>Low</v>
      </c>
      <c r="T714" t="str">
        <f>CONCATENATE(Healthcare_Data_v1__4[[#This Row],[Medical Condition]],Healthcare_Data_v1__4[[#This Row],[Duration]])</f>
        <v>ObesityLow</v>
      </c>
      <c r="U714">
        <f>MONTH(Healthcare_Data_v1__4[[#This Row],[Date of Admission]])</f>
        <v>7</v>
      </c>
      <c r="V714">
        <f>YEAR(Healthcare_Data_v1__4[[#This Row],[Date of Admission]])</f>
        <v>2019</v>
      </c>
      <c r="W714">
        <f>DAY(Healthcare_Data_v1__4[[#This Row],[Date of Admission]])</f>
        <v>8</v>
      </c>
    </row>
    <row r="715" spans="1:23" x14ac:dyDescent="0.3">
      <c r="A715" t="s">
        <v>18639</v>
      </c>
      <c r="B715">
        <v>19</v>
      </c>
      <c r="C715" t="s">
        <v>12</v>
      </c>
      <c r="D715" t="s">
        <v>15</v>
      </c>
      <c r="E715" t="s">
        <v>24</v>
      </c>
      <c r="F715" t="s">
        <v>10</v>
      </c>
      <c r="G715" s="1">
        <v>44928</v>
      </c>
      <c r="H715" t="s">
        <v>1522</v>
      </c>
      <c r="I715" t="s">
        <v>1523</v>
      </c>
      <c r="J715">
        <v>51883.380420000001</v>
      </c>
      <c r="K715" t="s">
        <v>66</v>
      </c>
      <c r="L715">
        <v>5217</v>
      </c>
      <c r="M715">
        <v>161</v>
      </c>
      <c r="N715" t="s">
        <v>55</v>
      </c>
      <c r="O715" s="1">
        <v>44958</v>
      </c>
      <c r="P715" t="s">
        <v>56</v>
      </c>
      <c r="Q715" t="s">
        <v>57</v>
      </c>
      <c r="R715">
        <f>Healthcare_Data_v1__4[[#This Row],[Discharge Date]]-Healthcare_Data_v1__4[[#This Row],[Date of Admission]]</f>
        <v>30</v>
      </c>
      <c r="S715" t="str" cm="1">
        <f t="array" ref="S715">_xlfn.IFS( Healthcare_Data_v1__4[[#This Row],[Days of Stay]]&lt;10,"Low",Healthcare_Data_v1__4[[#This Row],[Days of Stay]]&lt;20,"Med",Healthcare_Data_v1__4[[#This Row],[Days of Stay]]&lt;=30,"High")</f>
        <v>High</v>
      </c>
      <c r="T715" t="str">
        <f>CONCATENATE(Healthcare_Data_v1__4[[#This Row],[Medical Condition]],Healthcare_Data_v1__4[[#This Row],[Duration]])</f>
        <v>HypertensionHigh</v>
      </c>
      <c r="U715">
        <f>MONTH(Healthcare_Data_v1__4[[#This Row],[Date of Admission]])</f>
        <v>1</v>
      </c>
      <c r="V715">
        <f>YEAR(Healthcare_Data_v1__4[[#This Row],[Date of Admission]])</f>
        <v>2023</v>
      </c>
      <c r="W715">
        <f>DAY(Healthcare_Data_v1__4[[#This Row],[Date of Admission]])</f>
        <v>2</v>
      </c>
    </row>
    <row r="716" spans="1:23" x14ac:dyDescent="0.3">
      <c r="A716" t="s">
        <v>18640</v>
      </c>
      <c r="B716">
        <v>61</v>
      </c>
      <c r="C716" t="s">
        <v>3</v>
      </c>
      <c r="D716" t="s">
        <v>16</v>
      </c>
      <c r="E716" t="s">
        <v>26</v>
      </c>
      <c r="F716" t="s">
        <v>6</v>
      </c>
      <c r="G716" s="1">
        <v>43532</v>
      </c>
      <c r="H716" t="s">
        <v>1524</v>
      </c>
      <c r="I716" t="s">
        <v>1525</v>
      </c>
      <c r="J716">
        <v>51852.097289999998</v>
      </c>
      <c r="K716" t="s">
        <v>41</v>
      </c>
      <c r="L716">
        <v>31843</v>
      </c>
      <c r="M716">
        <v>460</v>
      </c>
      <c r="N716" t="s">
        <v>55</v>
      </c>
      <c r="O716" s="1">
        <v>43548</v>
      </c>
      <c r="P716" t="s">
        <v>85</v>
      </c>
      <c r="Q716" t="s">
        <v>50</v>
      </c>
      <c r="R716">
        <f>Healthcare_Data_v1__4[[#This Row],[Discharge Date]]-Healthcare_Data_v1__4[[#This Row],[Date of Admission]]</f>
        <v>16</v>
      </c>
      <c r="S716" t="str" cm="1">
        <f t="array" ref="S716">_xlfn.IFS( Healthcare_Data_v1__4[[#This Row],[Days of Stay]]&lt;10,"Low",Healthcare_Data_v1__4[[#This Row],[Days of Stay]]&lt;20,"Med",Healthcare_Data_v1__4[[#This Row],[Days of Stay]]&lt;=30,"High")</f>
        <v>Med</v>
      </c>
      <c r="T716" t="str">
        <f>CONCATENATE(Healthcare_Data_v1__4[[#This Row],[Medical Condition]],Healthcare_Data_v1__4[[#This Row],[Duration]])</f>
        <v>AsthmaMed</v>
      </c>
      <c r="U716">
        <f>MONTH(Healthcare_Data_v1__4[[#This Row],[Date of Admission]])</f>
        <v>3</v>
      </c>
      <c r="V716">
        <f>YEAR(Healthcare_Data_v1__4[[#This Row],[Date of Admission]])</f>
        <v>2019</v>
      </c>
      <c r="W716">
        <f>DAY(Healthcare_Data_v1__4[[#This Row],[Date of Admission]])</f>
        <v>8</v>
      </c>
    </row>
    <row r="717" spans="1:23" x14ac:dyDescent="0.3">
      <c r="A717" t="s">
        <v>18641</v>
      </c>
      <c r="B717">
        <v>46</v>
      </c>
      <c r="C717" t="s">
        <v>8</v>
      </c>
      <c r="D717" t="s">
        <v>16</v>
      </c>
      <c r="E717" t="s">
        <v>25</v>
      </c>
      <c r="F717" t="s">
        <v>11</v>
      </c>
      <c r="G717" s="1">
        <v>45199</v>
      </c>
      <c r="H717" t="s">
        <v>1526</v>
      </c>
      <c r="I717" t="s">
        <v>1527</v>
      </c>
      <c r="J717">
        <v>51850.801229999997</v>
      </c>
      <c r="K717" t="s">
        <v>63</v>
      </c>
      <c r="L717">
        <v>47838</v>
      </c>
      <c r="M717">
        <v>164</v>
      </c>
      <c r="N717" t="s">
        <v>42</v>
      </c>
      <c r="O717" s="1">
        <v>45201</v>
      </c>
      <c r="P717" t="s">
        <v>49</v>
      </c>
      <c r="Q717" t="s">
        <v>57</v>
      </c>
      <c r="R717">
        <f>Healthcare_Data_v1__4[[#This Row],[Discharge Date]]-Healthcare_Data_v1__4[[#This Row],[Date of Admission]]</f>
        <v>2</v>
      </c>
      <c r="S717" t="str" cm="1">
        <f t="array" ref="S717">_xlfn.IFS( Healthcare_Data_v1__4[[#This Row],[Days of Stay]]&lt;10,"Low",Healthcare_Data_v1__4[[#This Row],[Days of Stay]]&lt;20,"Med",Healthcare_Data_v1__4[[#This Row],[Days of Stay]]&lt;=30,"High")</f>
        <v>Low</v>
      </c>
      <c r="T717" t="str">
        <f>CONCATENATE(Healthcare_Data_v1__4[[#This Row],[Medical Condition]],Healthcare_Data_v1__4[[#This Row],[Duration]])</f>
        <v>CancerLow</v>
      </c>
      <c r="U717">
        <f>MONTH(Healthcare_Data_v1__4[[#This Row],[Date of Admission]])</f>
        <v>9</v>
      </c>
      <c r="V717">
        <f>YEAR(Healthcare_Data_v1__4[[#This Row],[Date of Admission]])</f>
        <v>2023</v>
      </c>
      <c r="W717">
        <f>DAY(Healthcare_Data_v1__4[[#This Row],[Date of Admission]])</f>
        <v>30</v>
      </c>
    </row>
    <row r="718" spans="1:23" x14ac:dyDescent="0.3">
      <c r="A718" t="s">
        <v>18642</v>
      </c>
      <c r="B718">
        <v>54</v>
      </c>
      <c r="C718" t="s">
        <v>8</v>
      </c>
      <c r="D718" t="s">
        <v>15</v>
      </c>
      <c r="E718" t="s">
        <v>20</v>
      </c>
      <c r="F718" t="s">
        <v>4</v>
      </c>
      <c r="G718" s="1">
        <v>44450</v>
      </c>
      <c r="H718" t="s">
        <v>1528</v>
      </c>
      <c r="I718" t="s">
        <v>1529</v>
      </c>
      <c r="J718">
        <v>51834.058400000002</v>
      </c>
      <c r="K718" t="s">
        <v>47</v>
      </c>
      <c r="L718">
        <v>21640</v>
      </c>
      <c r="M718">
        <v>350</v>
      </c>
      <c r="N718" t="s">
        <v>48</v>
      </c>
      <c r="O718" s="1">
        <v>44480</v>
      </c>
      <c r="P718" t="s">
        <v>49</v>
      </c>
      <c r="Q718" t="s">
        <v>44</v>
      </c>
      <c r="R718">
        <f>Healthcare_Data_v1__4[[#This Row],[Discharge Date]]-Healthcare_Data_v1__4[[#This Row],[Date of Admission]]</f>
        <v>30</v>
      </c>
      <c r="S718" t="str" cm="1">
        <f t="array" ref="S718">_xlfn.IFS( Healthcare_Data_v1__4[[#This Row],[Days of Stay]]&lt;10,"Low",Healthcare_Data_v1__4[[#This Row],[Days of Stay]]&lt;20,"Med",Healthcare_Data_v1__4[[#This Row],[Days of Stay]]&lt;=30,"High")</f>
        <v>High</v>
      </c>
      <c r="T718" t="str">
        <f>CONCATENATE(Healthcare_Data_v1__4[[#This Row],[Medical Condition]],Healthcare_Data_v1__4[[#This Row],[Duration]])</f>
        <v>DiabetesHigh</v>
      </c>
      <c r="U718">
        <f>MONTH(Healthcare_Data_v1__4[[#This Row],[Date of Admission]])</f>
        <v>9</v>
      </c>
      <c r="V718">
        <f>YEAR(Healthcare_Data_v1__4[[#This Row],[Date of Admission]])</f>
        <v>2021</v>
      </c>
      <c r="W718">
        <f>DAY(Healthcare_Data_v1__4[[#This Row],[Date of Admission]])</f>
        <v>11</v>
      </c>
    </row>
    <row r="719" spans="1:23" x14ac:dyDescent="0.3">
      <c r="A719" t="s">
        <v>18643</v>
      </c>
      <c r="B719">
        <v>82</v>
      </c>
      <c r="C719" t="s">
        <v>3</v>
      </c>
      <c r="D719" t="s">
        <v>15</v>
      </c>
      <c r="E719" t="s">
        <v>22</v>
      </c>
      <c r="F719" t="s">
        <v>4</v>
      </c>
      <c r="G719" s="1">
        <v>43840</v>
      </c>
      <c r="H719" t="s">
        <v>1530</v>
      </c>
      <c r="I719" t="s">
        <v>1531</v>
      </c>
      <c r="J719">
        <v>51829.916190000004</v>
      </c>
      <c r="K719" t="s">
        <v>41</v>
      </c>
      <c r="L719">
        <v>43933</v>
      </c>
      <c r="M719">
        <v>445</v>
      </c>
      <c r="N719" t="s">
        <v>55</v>
      </c>
      <c r="O719" s="1">
        <v>43855</v>
      </c>
      <c r="P719" t="s">
        <v>60</v>
      </c>
      <c r="Q719" t="s">
        <v>50</v>
      </c>
      <c r="R719">
        <f>Healthcare_Data_v1__4[[#This Row],[Discharge Date]]-Healthcare_Data_v1__4[[#This Row],[Date of Admission]]</f>
        <v>15</v>
      </c>
      <c r="S719" t="str" cm="1">
        <f t="array" ref="S719">_xlfn.IFS( Healthcare_Data_v1__4[[#This Row],[Days of Stay]]&lt;10,"Low",Healthcare_Data_v1__4[[#This Row],[Days of Stay]]&lt;20,"Med",Healthcare_Data_v1__4[[#This Row],[Days of Stay]]&lt;=30,"High")</f>
        <v>Med</v>
      </c>
      <c r="T719" t="str">
        <f>CONCATENATE(Healthcare_Data_v1__4[[#This Row],[Medical Condition]],Healthcare_Data_v1__4[[#This Row],[Duration]])</f>
        <v>DiabetesMed</v>
      </c>
      <c r="U719">
        <f>MONTH(Healthcare_Data_v1__4[[#This Row],[Date of Admission]])</f>
        <v>1</v>
      </c>
      <c r="V719">
        <f>YEAR(Healthcare_Data_v1__4[[#This Row],[Date of Admission]])</f>
        <v>2020</v>
      </c>
      <c r="W719">
        <f>DAY(Healthcare_Data_v1__4[[#This Row],[Date of Admission]])</f>
        <v>10</v>
      </c>
    </row>
    <row r="720" spans="1:23" x14ac:dyDescent="0.3">
      <c r="A720" t="s">
        <v>18644</v>
      </c>
      <c r="B720">
        <v>83</v>
      </c>
      <c r="C720" t="s">
        <v>3</v>
      </c>
      <c r="D720" t="s">
        <v>15</v>
      </c>
      <c r="E720" t="s">
        <v>21</v>
      </c>
      <c r="F720" t="s">
        <v>10</v>
      </c>
      <c r="G720" s="1">
        <v>45019</v>
      </c>
      <c r="H720" t="s">
        <v>1532</v>
      </c>
      <c r="I720" t="s">
        <v>1533</v>
      </c>
      <c r="J720">
        <v>51828.99207</v>
      </c>
      <c r="K720" t="s">
        <v>41</v>
      </c>
      <c r="L720">
        <v>13852</v>
      </c>
      <c r="M720">
        <v>413</v>
      </c>
      <c r="N720" t="s">
        <v>55</v>
      </c>
      <c r="O720" s="1">
        <v>45023</v>
      </c>
      <c r="P720" t="s">
        <v>85</v>
      </c>
      <c r="Q720" t="s">
        <v>50</v>
      </c>
      <c r="R720">
        <f>Healthcare_Data_v1__4[[#This Row],[Discharge Date]]-Healthcare_Data_v1__4[[#This Row],[Date of Admission]]</f>
        <v>4</v>
      </c>
      <c r="S720" t="str" cm="1">
        <f t="array" ref="S720">_xlfn.IFS( Healthcare_Data_v1__4[[#This Row],[Days of Stay]]&lt;10,"Low",Healthcare_Data_v1__4[[#This Row],[Days of Stay]]&lt;20,"Med",Healthcare_Data_v1__4[[#This Row],[Days of Stay]]&lt;=30,"High")</f>
        <v>Low</v>
      </c>
      <c r="T720" t="str">
        <f>CONCATENATE(Healthcare_Data_v1__4[[#This Row],[Medical Condition]],Healthcare_Data_v1__4[[#This Row],[Duration]])</f>
        <v>HypertensionLow</v>
      </c>
      <c r="U720">
        <f>MONTH(Healthcare_Data_v1__4[[#This Row],[Date of Admission]])</f>
        <v>4</v>
      </c>
      <c r="V720">
        <f>YEAR(Healthcare_Data_v1__4[[#This Row],[Date of Admission]])</f>
        <v>2023</v>
      </c>
      <c r="W720">
        <f>DAY(Healthcare_Data_v1__4[[#This Row],[Date of Admission]])</f>
        <v>3</v>
      </c>
    </row>
    <row r="721" spans="1:23" x14ac:dyDescent="0.3">
      <c r="A721" t="s">
        <v>18645</v>
      </c>
      <c r="B721">
        <v>54</v>
      </c>
      <c r="C721" t="s">
        <v>8</v>
      </c>
      <c r="D721" t="s">
        <v>15</v>
      </c>
      <c r="E721" t="s">
        <v>21</v>
      </c>
      <c r="F721" t="s">
        <v>11</v>
      </c>
      <c r="G721" s="1">
        <v>44547</v>
      </c>
      <c r="H721" t="s">
        <v>1534</v>
      </c>
      <c r="I721" t="s">
        <v>1535</v>
      </c>
      <c r="J721">
        <v>51820.950149999997</v>
      </c>
      <c r="K721" t="s">
        <v>66</v>
      </c>
      <c r="L721">
        <v>26368</v>
      </c>
      <c r="M721">
        <v>156</v>
      </c>
      <c r="N721" t="s">
        <v>42</v>
      </c>
      <c r="O721" s="1">
        <v>44550</v>
      </c>
      <c r="P721" t="s">
        <v>60</v>
      </c>
      <c r="Q721" t="s">
        <v>50</v>
      </c>
      <c r="R721">
        <f>Healthcare_Data_v1__4[[#This Row],[Discharge Date]]-Healthcare_Data_v1__4[[#This Row],[Date of Admission]]</f>
        <v>3</v>
      </c>
      <c r="S721" t="str" cm="1">
        <f t="array" ref="S721">_xlfn.IFS( Healthcare_Data_v1__4[[#This Row],[Days of Stay]]&lt;10,"Low",Healthcare_Data_v1__4[[#This Row],[Days of Stay]]&lt;20,"Med",Healthcare_Data_v1__4[[#This Row],[Days of Stay]]&lt;=30,"High")</f>
        <v>Low</v>
      </c>
      <c r="T721" t="str">
        <f>CONCATENATE(Healthcare_Data_v1__4[[#This Row],[Medical Condition]],Healthcare_Data_v1__4[[#This Row],[Duration]])</f>
        <v>CancerLow</v>
      </c>
      <c r="U721">
        <f>MONTH(Healthcare_Data_v1__4[[#This Row],[Date of Admission]])</f>
        <v>12</v>
      </c>
      <c r="V721">
        <f>YEAR(Healthcare_Data_v1__4[[#This Row],[Date of Admission]])</f>
        <v>2021</v>
      </c>
      <c r="W721">
        <f>DAY(Healthcare_Data_v1__4[[#This Row],[Date of Admission]])</f>
        <v>17</v>
      </c>
    </row>
    <row r="722" spans="1:23" x14ac:dyDescent="0.3">
      <c r="A722" t="s">
        <v>18646</v>
      </c>
      <c r="B722">
        <v>48</v>
      </c>
      <c r="C722" t="s">
        <v>8</v>
      </c>
      <c r="D722" t="s">
        <v>15</v>
      </c>
      <c r="E722" t="s">
        <v>20</v>
      </c>
      <c r="F722" t="s">
        <v>4</v>
      </c>
      <c r="G722" s="1">
        <v>44450</v>
      </c>
      <c r="H722" t="s">
        <v>1536</v>
      </c>
      <c r="I722" t="s">
        <v>1537</v>
      </c>
      <c r="J722">
        <v>51811.093780000003</v>
      </c>
      <c r="K722" t="s">
        <v>41</v>
      </c>
      <c r="L722">
        <v>2428</v>
      </c>
      <c r="M722">
        <v>499</v>
      </c>
      <c r="N722" t="s">
        <v>48</v>
      </c>
      <c r="O722" s="1">
        <v>44475</v>
      </c>
      <c r="P722" t="s">
        <v>85</v>
      </c>
      <c r="Q722" t="s">
        <v>57</v>
      </c>
      <c r="R722">
        <f>Healthcare_Data_v1__4[[#This Row],[Discharge Date]]-Healthcare_Data_v1__4[[#This Row],[Date of Admission]]</f>
        <v>25</v>
      </c>
      <c r="S722" t="str" cm="1">
        <f t="array" ref="S722">_xlfn.IFS( Healthcare_Data_v1__4[[#This Row],[Days of Stay]]&lt;10,"Low",Healthcare_Data_v1__4[[#This Row],[Days of Stay]]&lt;20,"Med",Healthcare_Data_v1__4[[#This Row],[Days of Stay]]&lt;=30,"High")</f>
        <v>High</v>
      </c>
      <c r="T722" t="str">
        <f>CONCATENATE(Healthcare_Data_v1__4[[#This Row],[Medical Condition]],Healthcare_Data_v1__4[[#This Row],[Duration]])</f>
        <v>DiabetesHigh</v>
      </c>
      <c r="U722">
        <f>MONTH(Healthcare_Data_v1__4[[#This Row],[Date of Admission]])</f>
        <v>9</v>
      </c>
      <c r="V722">
        <f>YEAR(Healthcare_Data_v1__4[[#This Row],[Date of Admission]])</f>
        <v>2021</v>
      </c>
      <c r="W722">
        <f>DAY(Healthcare_Data_v1__4[[#This Row],[Date of Admission]])</f>
        <v>11</v>
      </c>
    </row>
    <row r="723" spans="1:23" x14ac:dyDescent="0.3">
      <c r="A723" t="s">
        <v>18647</v>
      </c>
      <c r="B723">
        <v>50</v>
      </c>
      <c r="C723" t="s">
        <v>8</v>
      </c>
      <c r="D723" t="s">
        <v>15</v>
      </c>
      <c r="E723" t="s">
        <v>24</v>
      </c>
      <c r="F723" t="s">
        <v>4</v>
      </c>
      <c r="G723" s="1">
        <v>44270</v>
      </c>
      <c r="H723" t="s">
        <v>1538</v>
      </c>
      <c r="I723" t="s">
        <v>1539</v>
      </c>
      <c r="J723">
        <v>51780.273719999997</v>
      </c>
      <c r="K723" t="s">
        <v>63</v>
      </c>
      <c r="L723">
        <v>10316</v>
      </c>
      <c r="M723">
        <v>498</v>
      </c>
      <c r="N723" t="s">
        <v>48</v>
      </c>
      <c r="O723" s="1">
        <v>44295</v>
      </c>
      <c r="P723" t="s">
        <v>56</v>
      </c>
      <c r="Q723" t="s">
        <v>44</v>
      </c>
      <c r="R723">
        <f>Healthcare_Data_v1__4[[#This Row],[Discharge Date]]-Healthcare_Data_v1__4[[#This Row],[Date of Admission]]</f>
        <v>25</v>
      </c>
      <c r="S723" t="str" cm="1">
        <f t="array" ref="S723">_xlfn.IFS( Healthcare_Data_v1__4[[#This Row],[Days of Stay]]&lt;10,"Low",Healthcare_Data_v1__4[[#This Row],[Days of Stay]]&lt;20,"Med",Healthcare_Data_v1__4[[#This Row],[Days of Stay]]&lt;=30,"High")</f>
        <v>High</v>
      </c>
      <c r="T723" t="str">
        <f>CONCATENATE(Healthcare_Data_v1__4[[#This Row],[Medical Condition]],Healthcare_Data_v1__4[[#This Row],[Duration]])</f>
        <v>DiabetesHigh</v>
      </c>
      <c r="U723">
        <f>MONTH(Healthcare_Data_v1__4[[#This Row],[Date of Admission]])</f>
        <v>3</v>
      </c>
      <c r="V723">
        <f>YEAR(Healthcare_Data_v1__4[[#This Row],[Date of Admission]])</f>
        <v>2021</v>
      </c>
      <c r="W723">
        <f>DAY(Healthcare_Data_v1__4[[#This Row],[Date of Admission]])</f>
        <v>15</v>
      </c>
    </row>
    <row r="724" spans="1:23" x14ac:dyDescent="0.3">
      <c r="A724" t="s">
        <v>18648</v>
      </c>
      <c r="B724">
        <v>34</v>
      </c>
      <c r="C724" t="s">
        <v>5</v>
      </c>
      <c r="D724" t="s">
        <v>16</v>
      </c>
      <c r="E724" t="s">
        <v>25</v>
      </c>
      <c r="F724" t="s">
        <v>6</v>
      </c>
      <c r="G724" s="1">
        <v>44440</v>
      </c>
      <c r="H724" t="s">
        <v>1540</v>
      </c>
      <c r="I724" t="s">
        <v>1541</v>
      </c>
      <c r="J724">
        <v>51764.736819999998</v>
      </c>
      <c r="K724" t="s">
        <v>66</v>
      </c>
      <c r="L724">
        <v>15555</v>
      </c>
      <c r="M724">
        <v>210</v>
      </c>
      <c r="N724" t="s">
        <v>55</v>
      </c>
      <c r="O724" s="1">
        <v>44450</v>
      </c>
      <c r="P724" t="s">
        <v>56</v>
      </c>
      <c r="Q724" t="s">
        <v>44</v>
      </c>
      <c r="R724">
        <f>Healthcare_Data_v1__4[[#This Row],[Discharge Date]]-Healthcare_Data_v1__4[[#This Row],[Date of Admission]]</f>
        <v>10</v>
      </c>
      <c r="S724" t="str" cm="1">
        <f t="array" ref="S724">_xlfn.IFS( Healthcare_Data_v1__4[[#This Row],[Days of Stay]]&lt;10,"Low",Healthcare_Data_v1__4[[#This Row],[Days of Stay]]&lt;20,"Med",Healthcare_Data_v1__4[[#This Row],[Days of Stay]]&lt;=30,"High")</f>
        <v>Med</v>
      </c>
      <c r="T724" t="str">
        <f>CONCATENATE(Healthcare_Data_v1__4[[#This Row],[Medical Condition]],Healthcare_Data_v1__4[[#This Row],[Duration]])</f>
        <v>AsthmaMed</v>
      </c>
      <c r="U724">
        <f>MONTH(Healthcare_Data_v1__4[[#This Row],[Date of Admission]])</f>
        <v>9</v>
      </c>
      <c r="V724">
        <f>YEAR(Healthcare_Data_v1__4[[#This Row],[Date of Admission]])</f>
        <v>2021</v>
      </c>
      <c r="W724">
        <f>DAY(Healthcare_Data_v1__4[[#This Row],[Date of Admission]])</f>
        <v>1</v>
      </c>
    </row>
    <row r="725" spans="1:23" x14ac:dyDescent="0.3">
      <c r="A725" t="s">
        <v>18649</v>
      </c>
      <c r="B725">
        <v>79</v>
      </c>
      <c r="C725" t="s">
        <v>3</v>
      </c>
      <c r="D725" t="s">
        <v>15</v>
      </c>
      <c r="E725" t="s">
        <v>26</v>
      </c>
      <c r="F725" t="s">
        <v>9</v>
      </c>
      <c r="G725" s="1">
        <v>43756</v>
      </c>
      <c r="H725" t="s">
        <v>1542</v>
      </c>
      <c r="I725" t="s">
        <v>1543</v>
      </c>
      <c r="J725">
        <v>51735.070970000001</v>
      </c>
      <c r="K725" t="s">
        <v>41</v>
      </c>
      <c r="L725">
        <v>36671</v>
      </c>
      <c r="M725">
        <v>175</v>
      </c>
      <c r="N725" t="s">
        <v>42</v>
      </c>
      <c r="O725" s="1">
        <v>43760</v>
      </c>
      <c r="P725" t="s">
        <v>85</v>
      </c>
      <c r="Q725" t="s">
        <v>57</v>
      </c>
      <c r="R725">
        <f>Healthcare_Data_v1__4[[#This Row],[Discharge Date]]-Healthcare_Data_v1__4[[#This Row],[Date of Admission]]</f>
        <v>4</v>
      </c>
      <c r="S725" t="str" cm="1">
        <f t="array" ref="S725">_xlfn.IFS( Healthcare_Data_v1__4[[#This Row],[Days of Stay]]&lt;10,"Low",Healthcare_Data_v1__4[[#This Row],[Days of Stay]]&lt;20,"Med",Healthcare_Data_v1__4[[#This Row],[Days of Stay]]&lt;=30,"High")</f>
        <v>Low</v>
      </c>
      <c r="T725" t="str">
        <f>CONCATENATE(Healthcare_Data_v1__4[[#This Row],[Medical Condition]],Healthcare_Data_v1__4[[#This Row],[Duration]])</f>
        <v>ArthritisLow</v>
      </c>
      <c r="U725">
        <f>MONTH(Healthcare_Data_v1__4[[#This Row],[Date of Admission]])</f>
        <v>10</v>
      </c>
      <c r="V725">
        <f>YEAR(Healthcare_Data_v1__4[[#This Row],[Date of Admission]])</f>
        <v>2019</v>
      </c>
      <c r="W725">
        <f>DAY(Healthcare_Data_v1__4[[#This Row],[Date of Admission]])</f>
        <v>18</v>
      </c>
    </row>
    <row r="726" spans="1:23" x14ac:dyDescent="0.3">
      <c r="A726" t="s">
        <v>18650</v>
      </c>
      <c r="B726">
        <v>20</v>
      </c>
      <c r="C726" t="s">
        <v>12</v>
      </c>
      <c r="D726" t="s">
        <v>15</v>
      </c>
      <c r="E726" t="s">
        <v>20</v>
      </c>
      <c r="F726" t="s">
        <v>11</v>
      </c>
      <c r="G726" s="1">
        <v>43565</v>
      </c>
      <c r="H726" t="s">
        <v>1544</v>
      </c>
      <c r="I726" t="s">
        <v>1545</v>
      </c>
      <c r="J726">
        <v>51706.170169999998</v>
      </c>
      <c r="K726" t="s">
        <v>63</v>
      </c>
      <c r="L726">
        <v>70185</v>
      </c>
      <c r="M726">
        <v>360</v>
      </c>
      <c r="N726" t="s">
        <v>42</v>
      </c>
      <c r="O726" s="1">
        <v>43587</v>
      </c>
      <c r="P726" t="s">
        <v>85</v>
      </c>
      <c r="Q726" t="s">
        <v>50</v>
      </c>
      <c r="R726">
        <f>Healthcare_Data_v1__4[[#This Row],[Discharge Date]]-Healthcare_Data_v1__4[[#This Row],[Date of Admission]]</f>
        <v>22</v>
      </c>
      <c r="S726" t="str" cm="1">
        <f t="array" ref="S726">_xlfn.IFS( Healthcare_Data_v1__4[[#This Row],[Days of Stay]]&lt;10,"Low",Healthcare_Data_v1__4[[#This Row],[Days of Stay]]&lt;20,"Med",Healthcare_Data_v1__4[[#This Row],[Days of Stay]]&lt;=30,"High")</f>
        <v>High</v>
      </c>
      <c r="T726" t="str">
        <f>CONCATENATE(Healthcare_Data_v1__4[[#This Row],[Medical Condition]],Healthcare_Data_v1__4[[#This Row],[Duration]])</f>
        <v>CancerHigh</v>
      </c>
      <c r="U726">
        <f>MONTH(Healthcare_Data_v1__4[[#This Row],[Date of Admission]])</f>
        <v>4</v>
      </c>
      <c r="V726">
        <f>YEAR(Healthcare_Data_v1__4[[#This Row],[Date of Admission]])</f>
        <v>2019</v>
      </c>
      <c r="W726">
        <f>DAY(Healthcare_Data_v1__4[[#This Row],[Date of Admission]])</f>
        <v>10</v>
      </c>
    </row>
    <row r="727" spans="1:23" x14ac:dyDescent="0.3">
      <c r="A727" t="s">
        <v>18651</v>
      </c>
      <c r="B727">
        <v>69</v>
      </c>
      <c r="C727" t="s">
        <v>3</v>
      </c>
      <c r="D727" t="s">
        <v>16</v>
      </c>
      <c r="E727" t="s">
        <v>21</v>
      </c>
      <c r="F727" t="s">
        <v>11</v>
      </c>
      <c r="G727" s="1">
        <v>44242</v>
      </c>
      <c r="H727" t="s">
        <v>1546</v>
      </c>
      <c r="I727" t="s">
        <v>1547</v>
      </c>
      <c r="J727">
        <v>51659.626380000002</v>
      </c>
      <c r="K727" t="s">
        <v>41</v>
      </c>
      <c r="L727">
        <v>6856</v>
      </c>
      <c r="M727">
        <v>362</v>
      </c>
      <c r="N727" t="s">
        <v>48</v>
      </c>
      <c r="O727" s="1">
        <v>44249</v>
      </c>
      <c r="P727" t="s">
        <v>85</v>
      </c>
      <c r="Q727" t="s">
        <v>44</v>
      </c>
      <c r="R727">
        <f>Healthcare_Data_v1__4[[#This Row],[Discharge Date]]-Healthcare_Data_v1__4[[#This Row],[Date of Admission]]</f>
        <v>7</v>
      </c>
      <c r="S727" t="str" cm="1">
        <f t="array" ref="S727">_xlfn.IFS( Healthcare_Data_v1__4[[#This Row],[Days of Stay]]&lt;10,"Low",Healthcare_Data_v1__4[[#This Row],[Days of Stay]]&lt;20,"Med",Healthcare_Data_v1__4[[#This Row],[Days of Stay]]&lt;=30,"High")</f>
        <v>Low</v>
      </c>
      <c r="T727" t="str">
        <f>CONCATENATE(Healthcare_Data_v1__4[[#This Row],[Medical Condition]],Healthcare_Data_v1__4[[#This Row],[Duration]])</f>
        <v>CancerLow</v>
      </c>
      <c r="U727">
        <f>MONTH(Healthcare_Data_v1__4[[#This Row],[Date of Admission]])</f>
        <v>2</v>
      </c>
      <c r="V727">
        <f>YEAR(Healthcare_Data_v1__4[[#This Row],[Date of Admission]])</f>
        <v>2021</v>
      </c>
      <c r="W727">
        <f>DAY(Healthcare_Data_v1__4[[#This Row],[Date of Admission]])</f>
        <v>15</v>
      </c>
    </row>
    <row r="728" spans="1:23" x14ac:dyDescent="0.3">
      <c r="A728" t="s">
        <v>1548</v>
      </c>
      <c r="B728">
        <v>44</v>
      </c>
      <c r="C728" t="s">
        <v>8</v>
      </c>
      <c r="D728" t="s">
        <v>15</v>
      </c>
      <c r="E728" t="s">
        <v>24</v>
      </c>
      <c r="F728" t="s">
        <v>4</v>
      </c>
      <c r="G728" s="1">
        <v>43506</v>
      </c>
      <c r="H728" t="s">
        <v>1549</v>
      </c>
      <c r="I728" t="s">
        <v>1550</v>
      </c>
      <c r="J728">
        <v>51657.79638</v>
      </c>
      <c r="K728" t="s">
        <v>63</v>
      </c>
      <c r="L728">
        <v>50221</v>
      </c>
      <c r="M728">
        <v>180</v>
      </c>
      <c r="N728" t="s">
        <v>55</v>
      </c>
      <c r="O728" s="1">
        <v>43509</v>
      </c>
      <c r="P728" t="s">
        <v>43</v>
      </c>
      <c r="Q728" t="s">
        <v>50</v>
      </c>
      <c r="R728">
        <f>Healthcare_Data_v1__4[[#This Row],[Discharge Date]]-Healthcare_Data_v1__4[[#This Row],[Date of Admission]]</f>
        <v>3</v>
      </c>
      <c r="S728" t="str" cm="1">
        <f t="array" ref="S728">_xlfn.IFS( Healthcare_Data_v1__4[[#This Row],[Days of Stay]]&lt;10,"Low",Healthcare_Data_v1__4[[#This Row],[Days of Stay]]&lt;20,"Med",Healthcare_Data_v1__4[[#This Row],[Days of Stay]]&lt;=30,"High")</f>
        <v>Low</v>
      </c>
      <c r="T728" t="str">
        <f>CONCATENATE(Healthcare_Data_v1__4[[#This Row],[Medical Condition]],Healthcare_Data_v1__4[[#This Row],[Duration]])</f>
        <v>DiabetesLow</v>
      </c>
      <c r="U728">
        <f>MONTH(Healthcare_Data_v1__4[[#This Row],[Date of Admission]])</f>
        <v>2</v>
      </c>
      <c r="V728">
        <f>YEAR(Healthcare_Data_v1__4[[#This Row],[Date of Admission]])</f>
        <v>2019</v>
      </c>
      <c r="W728">
        <f>DAY(Healthcare_Data_v1__4[[#This Row],[Date of Admission]])</f>
        <v>10</v>
      </c>
    </row>
    <row r="729" spans="1:23" x14ac:dyDescent="0.3">
      <c r="A729" t="s">
        <v>18652</v>
      </c>
      <c r="B729">
        <v>48</v>
      </c>
      <c r="C729" t="s">
        <v>8</v>
      </c>
      <c r="D729" t="s">
        <v>16</v>
      </c>
      <c r="E729" t="s">
        <v>24</v>
      </c>
      <c r="F729" t="s">
        <v>6</v>
      </c>
      <c r="G729" s="1">
        <v>45185</v>
      </c>
      <c r="H729" t="s">
        <v>1551</v>
      </c>
      <c r="I729" t="s">
        <v>1552</v>
      </c>
      <c r="J729">
        <v>51656.89327</v>
      </c>
      <c r="K729" t="s">
        <v>41</v>
      </c>
      <c r="L729">
        <v>23978</v>
      </c>
      <c r="M729">
        <v>402</v>
      </c>
      <c r="N729" t="s">
        <v>48</v>
      </c>
      <c r="O729" s="1">
        <v>45213</v>
      </c>
      <c r="P729" t="s">
        <v>56</v>
      </c>
      <c r="Q729" t="s">
        <v>57</v>
      </c>
      <c r="R729">
        <f>Healthcare_Data_v1__4[[#This Row],[Discharge Date]]-Healthcare_Data_v1__4[[#This Row],[Date of Admission]]</f>
        <v>28</v>
      </c>
      <c r="S729" t="str" cm="1">
        <f t="array" ref="S729">_xlfn.IFS( Healthcare_Data_v1__4[[#This Row],[Days of Stay]]&lt;10,"Low",Healthcare_Data_v1__4[[#This Row],[Days of Stay]]&lt;20,"Med",Healthcare_Data_v1__4[[#This Row],[Days of Stay]]&lt;=30,"High")</f>
        <v>High</v>
      </c>
      <c r="T729" t="str">
        <f>CONCATENATE(Healthcare_Data_v1__4[[#This Row],[Medical Condition]],Healthcare_Data_v1__4[[#This Row],[Duration]])</f>
        <v>AsthmaHigh</v>
      </c>
      <c r="U729">
        <f>MONTH(Healthcare_Data_v1__4[[#This Row],[Date of Admission]])</f>
        <v>9</v>
      </c>
      <c r="V729">
        <f>YEAR(Healthcare_Data_v1__4[[#This Row],[Date of Admission]])</f>
        <v>2023</v>
      </c>
      <c r="W729">
        <f>DAY(Healthcare_Data_v1__4[[#This Row],[Date of Admission]])</f>
        <v>16</v>
      </c>
    </row>
    <row r="730" spans="1:23" x14ac:dyDescent="0.3">
      <c r="A730" t="s">
        <v>18653</v>
      </c>
      <c r="B730">
        <v>31</v>
      </c>
      <c r="C730" t="s">
        <v>5</v>
      </c>
      <c r="D730" t="s">
        <v>15</v>
      </c>
      <c r="E730" t="s">
        <v>20</v>
      </c>
      <c r="F730" t="s">
        <v>6</v>
      </c>
      <c r="G730" s="1">
        <v>43653</v>
      </c>
      <c r="H730" t="s">
        <v>1553</v>
      </c>
      <c r="I730" t="s">
        <v>1554</v>
      </c>
      <c r="J730">
        <v>51647.059869999997</v>
      </c>
      <c r="K730" t="s">
        <v>69</v>
      </c>
      <c r="L730">
        <v>8979</v>
      </c>
      <c r="M730">
        <v>272</v>
      </c>
      <c r="N730" t="s">
        <v>55</v>
      </c>
      <c r="O730" s="1">
        <v>43669</v>
      </c>
      <c r="P730" t="s">
        <v>49</v>
      </c>
      <c r="Q730" t="s">
        <v>50</v>
      </c>
      <c r="R730">
        <f>Healthcare_Data_v1__4[[#This Row],[Discharge Date]]-Healthcare_Data_v1__4[[#This Row],[Date of Admission]]</f>
        <v>16</v>
      </c>
      <c r="S730" t="str" cm="1">
        <f t="array" ref="S730">_xlfn.IFS( Healthcare_Data_v1__4[[#This Row],[Days of Stay]]&lt;10,"Low",Healthcare_Data_v1__4[[#This Row],[Days of Stay]]&lt;20,"Med",Healthcare_Data_v1__4[[#This Row],[Days of Stay]]&lt;=30,"High")</f>
        <v>Med</v>
      </c>
      <c r="T730" t="str">
        <f>CONCATENATE(Healthcare_Data_v1__4[[#This Row],[Medical Condition]],Healthcare_Data_v1__4[[#This Row],[Duration]])</f>
        <v>AsthmaMed</v>
      </c>
      <c r="U730">
        <f>MONTH(Healthcare_Data_v1__4[[#This Row],[Date of Admission]])</f>
        <v>7</v>
      </c>
      <c r="V730">
        <f>YEAR(Healthcare_Data_v1__4[[#This Row],[Date of Admission]])</f>
        <v>2019</v>
      </c>
      <c r="W730">
        <f>DAY(Healthcare_Data_v1__4[[#This Row],[Date of Admission]])</f>
        <v>7</v>
      </c>
    </row>
    <row r="731" spans="1:23" x14ac:dyDescent="0.3">
      <c r="A731" t="s">
        <v>18654</v>
      </c>
      <c r="B731">
        <v>28</v>
      </c>
      <c r="C731" t="s">
        <v>5</v>
      </c>
      <c r="D731" t="s">
        <v>15</v>
      </c>
      <c r="E731" t="s">
        <v>23</v>
      </c>
      <c r="F731" t="s">
        <v>6</v>
      </c>
      <c r="G731" s="1">
        <v>43899</v>
      </c>
      <c r="H731" t="s">
        <v>1555</v>
      </c>
      <c r="I731" t="s">
        <v>1556</v>
      </c>
      <c r="J731">
        <v>51586.341950000002</v>
      </c>
      <c r="K731" t="s">
        <v>66</v>
      </c>
      <c r="L731">
        <v>20502</v>
      </c>
      <c r="M731">
        <v>155</v>
      </c>
      <c r="N731" t="s">
        <v>55</v>
      </c>
      <c r="O731" s="1">
        <v>43916</v>
      </c>
      <c r="P731" t="s">
        <v>43</v>
      </c>
      <c r="Q731" t="s">
        <v>57</v>
      </c>
      <c r="R731">
        <f>Healthcare_Data_v1__4[[#This Row],[Discharge Date]]-Healthcare_Data_v1__4[[#This Row],[Date of Admission]]</f>
        <v>17</v>
      </c>
      <c r="S731" t="str" cm="1">
        <f t="array" ref="S731">_xlfn.IFS( Healthcare_Data_v1__4[[#This Row],[Days of Stay]]&lt;10,"Low",Healthcare_Data_v1__4[[#This Row],[Days of Stay]]&lt;20,"Med",Healthcare_Data_v1__4[[#This Row],[Days of Stay]]&lt;=30,"High")</f>
        <v>Med</v>
      </c>
      <c r="T731" t="str">
        <f>CONCATENATE(Healthcare_Data_v1__4[[#This Row],[Medical Condition]],Healthcare_Data_v1__4[[#This Row],[Duration]])</f>
        <v>AsthmaMed</v>
      </c>
      <c r="U731">
        <f>MONTH(Healthcare_Data_v1__4[[#This Row],[Date of Admission]])</f>
        <v>3</v>
      </c>
      <c r="V731">
        <f>YEAR(Healthcare_Data_v1__4[[#This Row],[Date of Admission]])</f>
        <v>2020</v>
      </c>
      <c r="W731">
        <f>DAY(Healthcare_Data_v1__4[[#This Row],[Date of Admission]])</f>
        <v>9</v>
      </c>
    </row>
    <row r="732" spans="1:23" x14ac:dyDescent="0.3">
      <c r="A732" t="s">
        <v>18655</v>
      </c>
      <c r="B732">
        <v>84</v>
      </c>
      <c r="C732" t="s">
        <v>3</v>
      </c>
      <c r="D732" t="s">
        <v>16</v>
      </c>
      <c r="E732" t="s">
        <v>20</v>
      </c>
      <c r="F732" t="s">
        <v>11</v>
      </c>
      <c r="G732" s="1">
        <v>45027</v>
      </c>
      <c r="H732" t="s">
        <v>1557</v>
      </c>
      <c r="I732" t="s">
        <v>1558</v>
      </c>
      <c r="J732">
        <v>51512.518340000002</v>
      </c>
      <c r="K732" t="s">
        <v>41</v>
      </c>
      <c r="L732">
        <v>27110</v>
      </c>
      <c r="M732">
        <v>203</v>
      </c>
      <c r="N732" t="s">
        <v>42</v>
      </c>
      <c r="O732" s="1">
        <v>45048</v>
      </c>
      <c r="P732" t="s">
        <v>56</v>
      </c>
      <c r="Q732" t="s">
        <v>57</v>
      </c>
      <c r="R732">
        <f>Healthcare_Data_v1__4[[#This Row],[Discharge Date]]-Healthcare_Data_v1__4[[#This Row],[Date of Admission]]</f>
        <v>21</v>
      </c>
      <c r="S732" t="str" cm="1">
        <f t="array" ref="S732">_xlfn.IFS( Healthcare_Data_v1__4[[#This Row],[Days of Stay]]&lt;10,"Low",Healthcare_Data_v1__4[[#This Row],[Days of Stay]]&lt;20,"Med",Healthcare_Data_v1__4[[#This Row],[Days of Stay]]&lt;=30,"High")</f>
        <v>High</v>
      </c>
      <c r="T732" t="str">
        <f>CONCATENATE(Healthcare_Data_v1__4[[#This Row],[Medical Condition]],Healthcare_Data_v1__4[[#This Row],[Duration]])</f>
        <v>CancerHigh</v>
      </c>
      <c r="U732">
        <f>MONTH(Healthcare_Data_v1__4[[#This Row],[Date of Admission]])</f>
        <v>4</v>
      </c>
      <c r="V732">
        <f>YEAR(Healthcare_Data_v1__4[[#This Row],[Date of Admission]])</f>
        <v>2023</v>
      </c>
      <c r="W732">
        <f>DAY(Healthcare_Data_v1__4[[#This Row],[Date of Admission]])</f>
        <v>11</v>
      </c>
    </row>
    <row r="733" spans="1:23" x14ac:dyDescent="0.3">
      <c r="A733" t="s">
        <v>18656</v>
      </c>
      <c r="B733">
        <v>61</v>
      </c>
      <c r="C733" t="s">
        <v>3</v>
      </c>
      <c r="D733" t="s">
        <v>15</v>
      </c>
      <c r="E733" t="s">
        <v>21</v>
      </c>
      <c r="F733" t="s">
        <v>6</v>
      </c>
      <c r="G733" s="1">
        <v>45064</v>
      </c>
      <c r="H733" t="s">
        <v>1559</v>
      </c>
      <c r="I733" t="s">
        <v>1560</v>
      </c>
      <c r="J733">
        <v>51476.609779999999</v>
      </c>
      <c r="K733" t="s">
        <v>41</v>
      </c>
      <c r="L733">
        <v>5343</v>
      </c>
      <c r="M733">
        <v>248</v>
      </c>
      <c r="N733" t="s">
        <v>48</v>
      </c>
      <c r="O733" s="1">
        <v>45065</v>
      </c>
      <c r="P733" t="s">
        <v>85</v>
      </c>
      <c r="Q733" t="s">
        <v>44</v>
      </c>
      <c r="R733">
        <f>Healthcare_Data_v1__4[[#This Row],[Discharge Date]]-Healthcare_Data_v1__4[[#This Row],[Date of Admission]]</f>
        <v>1</v>
      </c>
      <c r="S733" t="str" cm="1">
        <f t="array" ref="S733">_xlfn.IFS( Healthcare_Data_v1__4[[#This Row],[Days of Stay]]&lt;10,"Low",Healthcare_Data_v1__4[[#This Row],[Days of Stay]]&lt;20,"Med",Healthcare_Data_v1__4[[#This Row],[Days of Stay]]&lt;=30,"High")</f>
        <v>Low</v>
      </c>
      <c r="T733" t="str">
        <f>CONCATENATE(Healthcare_Data_v1__4[[#This Row],[Medical Condition]],Healthcare_Data_v1__4[[#This Row],[Duration]])</f>
        <v>AsthmaLow</v>
      </c>
      <c r="U733">
        <f>MONTH(Healthcare_Data_v1__4[[#This Row],[Date of Admission]])</f>
        <v>5</v>
      </c>
      <c r="V733">
        <f>YEAR(Healthcare_Data_v1__4[[#This Row],[Date of Admission]])</f>
        <v>2023</v>
      </c>
      <c r="W733">
        <f>DAY(Healthcare_Data_v1__4[[#This Row],[Date of Admission]])</f>
        <v>18</v>
      </c>
    </row>
    <row r="734" spans="1:23" x14ac:dyDescent="0.3">
      <c r="A734" t="s">
        <v>18657</v>
      </c>
      <c r="B734">
        <v>78</v>
      </c>
      <c r="C734" t="s">
        <v>3</v>
      </c>
      <c r="D734" t="s">
        <v>16</v>
      </c>
      <c r="E734" t="s">
        <v>19</v>
      </c>
      <c r="F734" t="s">
        <v>7</v>
      </c>
      <c r="G734" s="1">
        <v>44450</v>
      </c>
      <c r="H734" t="s">
        <v>1561</v>
      </c>
      <c r="I734" t="s">
        <v>1562</v>
      </c>
      <c r="J734">
        <v>51453.798929999997</v>
      </c>
      <c r="K734" t="s">
        <v>47</v>
      </c>
      <c r="L734">
        <v>16605</v>
      </c>
      <c r="M734">
        <v>331</v>
      </c>
      <c r="N734" t="s">
        <v>42</v>
      </c>
      <c r="O734" s="1">
        <v>44465</v>
      </c>
      <c r="P734" t="s">
        <v>49</v>
      </c>
      <c r="Q734" t="s">
        <v>57</v>
      </c>
      <c r="R734">
        <f>Healthcare_Data_v1__4[[#This Row],[Discharge Date]]-Healthcare_Data_v1__4[[#This Row],[Date of Admission]]</f>
        <v>15</v>
      </c>
      <c r="S734" t="str" cm="1">
        <f t="array" ref="S734">_xlfn.IFS( Healthcare_Data_v1__4[[#This Row],[Days of Stay]]&lt;10,"Low",Healthcare_Data_v1__4[[#This Row],[Days of Stay]]&lt;20,"Med",Healthcare_Data_v1__4[[#This Row],[Days of Stay]]&lt;=30,"High")</f>
        <v>Med</v>
      </c>
      <c r="T734" t="str">
        <f>CONCATENATE(Healthcare_Data_v1__4[[#This Row],[Medical Condition]],Healthcare_Data_v1__4[[#This Row],[Duration]])</f>
        <v>ObesityMed</v>
      </c>
      <c r="U734">
        <f>MONTH(Healthcare_Data_v1__4[[#This Row],[Date of Admission]])</f>
        <v>9</v>
      </c>
      <c r="V734">
        <f>YEAR(Healthcare_Data_v1__4[[#This Row],[Date of Admission]])</f>
        <v>2021</v>
      </c>
      <c r="W734">
        <f>DAY(Healthcare_Data_v1__4[[#This Row],[Date of Admission]])</f>
        <v>11</v>
      </c>
    </row>
    <row r="735" spans="1:23" x14ac:dyDescent="0.3">
      <c r="A735" t="s">
        <v>18658</v>
      </c>
      <c r="B735">
        <v>62</v>
      </c>
      <c r="C735" t="s">
        <v>3</v>
      </c>
      <c r="D735" t="s">
        <v>15</v>
      </c>
      <c r="E735" t="s">
        <v>20</v>
      </c>
      <c r="F735" t="s">
        <v>9</v>
      </c>
      <c r="G735" s="1">
        <v>44009</v>
      </c>
      <c r="H735" t="s">
        <v>1563</v>
      </c>
      <c r="I735" t="s">
        <v>1564</v>
      </c>
      <c r="J735">
        <v>51449.596290000001</v>
      </c>
      <c r="K735" t="s">
        <v>63</v>
      </c>
      <c r="L735">
        <v>20391</v>
      </c>
      <c r="M735">
        <v>430</v>
      </c>
      <c r="N735" t="s">
        <v>48</v>
      </c>
      <c r="O735" s="1">
        <v>44021</v>
      </c>
      <c r="P735" t="s">
        <v>85</v>
      </c>
      <c r="Q735" t="s">
        <v>50</v>
      </c>
      <c r="R735">
        <f>Healthcare_Data_v1__4[[#This Row],[Discharge Date]]-Healthcare_Data_v1__4[[#This Row],[Date of Admission]]</f>
        <v>12</v>
      </c>
      <c r="S735" t="str" cm="1">
        <f t="array" ref="S735">_xlfn.IFS( Healthcare_Data_v1__4[[#This Row],[Days of Stay]]&lt;10,"Low",Healthcare_Data_v1__4[[#This Row],[Days of Stay]]&lt;20,"Med",Healthcare_Data_v1__4[[#This Row],[Days of Stay]]&lt;=30,"High")</f>
        <v>Med</v>
      </c>
      <c r="T735" t="str">
        <f>CONCATENATE(Healthcare_Data_v1__4[[#This Row],[Medical Condition]],Healthcare_Data_v1__4[[#This Row],[Duration]])</f>
        <v>ArthritisMed</v>
      </c>
      <c r="U735">
        <f>MONTH(Healthcare_Data_v1__4[[#This Row],[Date of Admission]])</f>
        <v>6</v>
      </c>
      <c r="V735">
        <f>YEAR(Healthcare_Data_v1__4[[#This Row],[Date of Admission]])</f>
        <v>2020</v>
      </c>
      <c r="W735">
        <f>DAY(Healthcare_Data_v1__4[[#This Row],[Date of Admission]])</f>
        <v>27</v>
      </c>
    </row>
    <row r="736" spans="1:23" x14ac:dyDescent="0.3">
      <c r="A736" t="s">
        <v>18659</v>
      </c>
      <c r="B736">
        <v>35</v>
      </c>
      <c r="C736" t="s">
        <v>5</v>
      </c>
      <c r="D736" t="s">
        <v>16</v>
      </c>
      <c r="E736" t="s">
        <v>23</v>
      </c>
      <c r="F736" t="s">
        <v>10</v>
      </c>
      <c r="G736" s="1">
        <v>44181</v>
      </c>
      <c r="H736" t="s">
        <v>1565</v>
      </c>
      <c r="I736" t="s">
        <v>1566</v>
      </c>
      <c r="J736">
        <v>51438.581039999997</v>
      </c>
      <c r="K736" t="s">
        <v>41</v>
      </c>
      <c r="L736">
        <v>34982</v>
      </c>
      <c r="M736">
        <v>390</v>
      </c>
      <c r="N736" t="s">
        <v>48</v>
      </c>
      <c r="O736" s="1">
        <v>44202</v>
      </c>
      <c r="P736" t="s">
        <v>49</v>
      </c>
      <c r="Q736" t="s">
        <v>50</v>
      </c>
      <c r="R736">
        <f>Healthcare_Data_v1__4[[#This Row],[Discharge Date]]-Healthcare_Data_v1__4[[#This Row],[Date of Admission]]</f>
        <v>21</v>
      </c>
      <c r="S736" t="str" cm="1">
        <f t="array" ref="S736">_xlfn.IFS( Healthcare_Data_v1__4[[#This Row],[Days of Stay]]&lt;10,"Low",Healthcare_Data_v1__4[[#This Row],[Days of Stay]]&lt;20,"Med",Healthcare_Data_v1__4[[#This Row],[Days of Stay]]&lt;=30,"High")</f>
        <v>High</v>
      </c>
      <c r="T736" t="str">
        <f>CONCATENATE(Healthcare_Data_v1__4[[#This Row],[Medical Condition]],Healthcare_Data_v1__4[[#This Row],[Duration]])</f>
        <v>HypertensionHigh</v>
      </c>
      <c r="U736">
        <f>MONTH(Healthcare_Data_v1__4[[#This Row],[Date of Admission]])</f>
        <v>12</v>
      </c>
      <c r="V736">
        <f>YEAR(Healthcare_Data_v1__4[[#This Row],[Date of Admission]])</f>
        <v>2020</v>
      </c>
      <c r="W736">
        <f>DAY(Healthcare_Data_v1__4[[#This Row],[Date of Admission]])</f>
        <v>16</v>
      </c>
    </row>
    <row r="737" spans="1:23" x14ac:dyDescent="0.3">
      <c r="A737" t="s">
        <v>1567</v>
      </c>
      <c r="B737">
        <v>82</v>
      </c>
      <c r="C737" t="s">
        <v>3</v>
      </c>
      <c r="D737" t="s">
        <v>16</v>
      </c>
      <c r="E737" t="s">
        <v>26</v>
      </c>
      <c r="F737" t="s">
        <v>4</v>
      </c>
      <c r="G737" s="1">
        <v>44478</v>
      </c>
      <c r="H737" t="s">
        <v>1568</v>
      </c>
      <c r="I737" t="s">
        <v>1569</v>
      </c>
      <c r="J737">
        <v>51421.021860000001</v>
      </c>
      <c r="K737" t="s">
        <v>69</v>
      </c>
      <c r="L737">
        <v>25294</v>
      </c>
      <c r="M737">
        <v>154</v>
      </c>
      <c r="N737" t="s">
        <v>55</v>
      </c>
      <c r="O737" s="1">
        <v>44508</v>
      </c>
      <c r="P737" t="s">
        <v>43</v>
      </c>
      <c r="Q737" t="s">
        <v>57</v>
      </c>
      <c r="R737">
        <f>Healthcare_Data_v1__4[[#This Row],[Discharge Date]]-Healthcare_Data_v1__4[[#This Row],[Date of Admission]]</f>
        <v>30</v>
      </c>
      <c r="S737" t="str" cm="1">
        <f t="array" ref="S737">_xlfn.IFS( Healthcare_Data_v1__4[[#This Row],[Days of Stay]]&lt;10,"Low",Healthcare_Data_v1__4[[#This Row],[Days of Stay]]&lt;20,"Med",Healthcare_Data_v1__4[[#This Row],[Days of Stay]]&lt;=30,"High")</f>
        <v>High</v>
      </c>
      <c r="T737" t="str">
        <f>CONCATENATE(Healthcare_Data_v1__4[[#This Row],[Medical Condition]],Healthcare_Data_v1__4[[#This Row],[Duration]])</f>
        <v>DiabetesHigh</v>
      </c>
      <c r="U737">
        <f>MONTH(Healthcare_Data_v1__4[[#This Row],[Date of Admission]])</f>
        <v>10</v>
      </c>
      <c r="V737">
        <f>YEAR(Healthcare_Data_v1__4[[#This Row],[Date of Admission]])</f>
        <v>2021</v>
      </c>
      <c r="W737">
        <f>DAY(Healthcare_Data_v1__4[[#This Row],[Date of Admission]])</f>
        <v>9</v>
      </c>
    </row>
    <row r="738" spans="1:23" x14ac:dyDescent="0.3">
      <c r="A738" t="s">
        <v>18660</v>
      </c>
      <c r="B738">
        <v>79</v>
      </c>
      <c r="C738" t="s">
        <v>3</v>
      </c>
      <c r="D738" t="s">
        <v>16</v>
      </c>
      <c r="E738" t="s">
        <v>26</v>
      </c>
      <c r="F738" t="s">
        <v>4</v>
      </c>
      <c r="G738" s="1">
        <v>45001</v>
      </c>
      <c r="H738" t="s">
        <v>522</v>
      </c>
      <c r="I738" t="s">
        <v>1570</v>
      </c>
      <c r="J738">
        <v>51407.723330000001</v>
      </c>
      <c r="K738" t="s">
        <v>47</v>
      </c>
      <c r="L738">
        <v>28001</v>
      </c>
      <c r="M738">
        <v>341</v>
      </c>
      <c r="N738" t="s">
        <v>48</v>
      </c>
      <c r="O738" s="1">
        <v>45020</v>
      </c>
      <c r="P738" t="s">
        <v>43</v>
      </c>
      <c r="Q738" t="s">
        <v>44</v>
      </c>
      <c r="R738">
        <f>Healthcare_Data_v1__4[[#This Row],[Discharge Date]]-Healthcare_Data_v1__4[[#This Row],[Date of Admission]]</f>
        <v>19</v>
      </c>
      <c r="S738" t="str" cm="1">
        <f t="array" ref="S738">_xlfn.IFS( Healthcare_Data_v1__4[[#This Row],[Days of Stay]]&lt;10,"Low",Healthcare_Data_v1__4[[#This Row],[Days of Stay]]&lt;20,"Med",Healthcare_Data_v1__4[[#This Row],[Days of Stay]]&lt;=30,"High")</f>
        <v>Med</v>
      </c>
      <c r="T738" t="str">
        <f>CONCATENATE(Healthcare_Data_v1__4[[#This Row],[Medical Condition]],Healthcare_Data_v1__4[[#This Row],[Duration]])</f>
        <v>DiabetesMed</v>
      </c>
      <c r="U738">
        <f>MONTH(Healthcare_Data_v1__4[[#This Row],[Date of Admission]])</f>
        <v>3</v>
      </c>
      <c r="V738">
        <f>YEAR(Healthcare_Data_v1__4[[#This Row],[Date of Admission]])</f>
        <v>2023</v>
      </c>
      <c r="W738">
        <f>DAY(Healthcare_Data_v1__4[[#This Row],[Date of Admission]])</f>
        <v>16</v>
      </c>
    </row>
    <row r="739" spans="1:23" x14ac:dyDescent="0.3">
      <c r="A739" t="s">
        <v>18661</v>
      </c>
      <c r="B739">
        <v>55</v>
      </c>
      <c r="C739" t="s">
        <v>3</v>
      </c>
      <c r="D739" t="s">
        <v>16</v>
      </c>
      <c r="E739" t="s">
        <v>24</v>
      </c>
      <c r="F739" t="s">
        <v>10</v>
      </c>
      <c r="G739" s="1">
        <v>44437</v>
      </c>
      <c r="H739" t="s">
        <v>1571</v>
      </c>
      <c r="I739" t="s">
        <v>1572</v>
      </c>
      <c r="J739">
        <v>51387.967859999997</v>
      </c>
      <c r="K739" t="s">
        <v>47</v>
      </c>
      <c r="L739">
        <v>29606</v>
      </c>
      <c r="M739">
        <v>401</v>
      </c>
      <c r="N739" t="s">
        <v>55</v>
      </c>
      <c r="O739" s="1">
        <v>44438</v>
      </c>
      <c r="P739" t="s">
        <v>85</v>
      </c>
      <c r="Q739" t="s">
        <v>44</v>
      </c>
      <c r="R739">
        <f>Healthcare_Data_v1__4[[#This Row],[Discharge Date]]-Healthcare_Data_v1__4[[#This Row],[Date of Admission]]</f>
        <v>1</v>
      </c>
      <c r="S739" t="str" cm="1">
        <f t="array" ref="S739">_xlfn.IFS( Healthcare_Data_v1__4[[#This Row],[Days of Stay]]&lt;10,"Low",Healthcare_Data_v1__4[[#This Row],[Days of Stay]]&lt;20,"Med",Healthcare_Data_v1__4[[#This Row],[Days of Stay]]&lt;=30,"High")</f>
        <v>Low</v>
      </c>
      <c r="T739" t="str">
        <f>CONCATENATE(Healthcare_Data_v1__4[[#This Row],[Medical Condition]],Healthcare_Data_v1__4[[#This Row],[Duration]])</f>
        <v>HypertensionLow</v>
      </c>
      <c r="U739">
        <f>MONTH(Healthcare_Data_v1__4[[#This Row],[Date of Admission]])</f>
        <v>8</v>
      </c>
      <c r="V739">
        <f>YEAR(Healthcare_Data_v1__4[[#This Row],[Date of Admission]])</f>
        <v>2021</v>
      </c>
      <c r="W739">
        <f>DAY(Healthcare_Data_v1__4[[#This Row],[Date of Admission]])</f>
        <v>29</v>
      </c>
    </row>
    <row r="740" spans="1:23" x14ac:dyDescent="0.3">
      <c r="A740" t="s">
        <v>541</v>
      </c>
      <c r="B740">
        <v>53</v>
      </c>
      <c r="C740" t="s">
        <v>8</v>
      </c>
      <c r="D740" t="s">
        <v>15</v>
      </c>
      <c r="E740" t="s">
        <v>26</v>
      </c>
      <c r="F740" t="s">
        <v>10</v>
      </c>
      <c r="G740" s="1">
        <v>43533</v>
      </c>
      <c r="H740" t="s">
        <v>1573</v>
      </c>
      <c r="I740" t="s">
        <v>1574</v>
      </c>
      <c r="J740">
        <v>51380.382689999999</v>
      </c>
      <c r="K740" t="s">
        <v>66</v>
      </c>
      <c r="L740">
        <v>14340</v>
      </c>
      <c r="M740">
        <v>312</v>
      </c>
      <c r="N740" t="s">
        <v>55</v>
      </c>
      <c r="O740" s="1">
        <v>43552</v>
      </c>
      <c r="P740" t="s">
        <v>56</v>
      </c>
      <c r="Q740" t="s">
        <v>50</v>
      </c>
      <c r="R740">
        <f>Healthcare_Data_v1__4[[#This Row],[Discharge Date]]-Healthcare_Data_v1__4[[#This Row],[Date of Admission]]</f>
        <v>19</v>
      </c>
      <c r="S740" t="str" cm="1">
        <f t="array" ref="S740">_xlfn.IFS( Healthcare_Data_v1__4[[#This Row],[Days of Stay]]&lt;10,"Low",Healthcare_Data_v1__4[[#This Row],[Days of Stay]]&lt;20,"Med",Healthcare_Data_v1__4[[#This Row],[Days of Stay]]&lt;=30,"High")</f>
        <v>Med</v>
      </c>
      <c r="T740" t="str">
        <f>CONCATENATE(Healthcare_Data_v1__4[[#This Row],[Medical Condition]],Healthcare_Data_v1__4[[#This Row],[Duration]])</f>
        <v>HypertensionMed</v>
      </c>
      <c r="U740">
        <f>MONTH(Healthcare_Data_v1__4[[#This Row],[Date of Admission]])</f>
        <v>3</v>
      </c>
      <c r="V740">
        <f>YEAR(Healthcare_Data_v1__4[[#This Row],[Date of Admission]])</f>
        <v>2019</v>
      </c>
      <c r="W740">
        <f>DAY(Healthcare_Data_v1__4[[#This Row],[Date of Admission]])</f>
        <v>9</v>
      </c>
    </row>
    <row r="741" spans="1:23" x14ac:dyDescent="0.3">
      <c r="A741" t="s">
        <v>18662</v>
      </c>
      <c r="B741">
        <v>66</v>
      </c>
      <c r="C741" t="s">
        <v>3</v>
      </c>
      <c r="D741" t="s">
        <v>16</v>
      </c>
      <c r="E741" t="s">
        <v>22</v>
      </c>
      <c r="F741" t="s">
        <v>7</v>
      </c>
      <c r="G741" s="1">
        <v>43432</v>
      </c>
      <c r="H741" t="s">
        <v>1575</v>
      </c>
      <c r="I741" t="s">
        <v>1576</v>
      </c>
      <c r="J741">
        <v>51341.564619999997</v>
      </c>
      <c r="K741" t="s">
        <v>63</v>
      </c>
      <c r="L741">
        <v>12181</v>
      </c>
      <c r="M741">
        <v>424</v>
      </c>
      <c r="N741" t="s">
        <v>55</v>
      </c>
      <c r="O741" s="1">
        <v>43436</v>
      </c>
      <c r="P741" t="s">
        <v>85</v>
      </c>
      <c r="Q741" t="s">
        <v>57</v>
      </c>
      <c r="R741">
        <f>Healthcare_Data_v1__4[[#This Row],[Discharge Date]]-Healthcare_Data_v1__4[[#This Row],[Date of Admission]]</f>
        <v>4</v>
      </c>
      <c r="S741" t="str" cm="1">
        <f t="array" ref="S741">_xlfn.IFS( Healthcare_Data_v1__4[[#This Row],[Days of Stay]]&lt;10,"Low",Healthcare_Data_v1__4[[#This Row],[Days of Stay]]&lt;20,"Med",Healthcare_Data_v1__4[[#This Row],[Days of Stay]]&lt;=30,"High")</f>
        <v>Low</v>
      </c>
      <c r="T741" t="str">
        <f>CONCATENATE(Healthcare_Data_v1__4[[#This Row],[Medical Condition]],Healthcare_Data_v1__4[[#This Row],[Duration]])</f>
        <v>ObesityLow</v>
      </c>
      <c r="U741">
        <f>MONTH(Healthcare_Data_v1__4[[#This Row],[Date of Admission]])</f>
        <v>11</v>
      </c>
      <c r="V741">
        <f>YEAR(Healthcare_Data_v1__4[[#This Row],[Date of Admission]])</f>
        <v>2018</v>
      </c>
      <c r="W741">
        <f>DAY(Healthcare_Data_v1__4[[#This Row],[Date of Admission]])</f>
        <v>28</v>
      </c>
    </row>
    <row r="742" spans="1:23" x14ac:dyDescent="0.3">
      <c r="A742" t="s">
        <v>18663</v>
      </c>
      <c r="B742">
        <v>62</v>
      </c>
      <c r="C742" t="s">
        <v>3</v>
      </c>
      <c r="D742" t="s">
        <v>15</v>
      </c>
      <c r="E742" t="s">
        <v>20</v>
      </c>
      <c r="F742" t="s">
        <v>11</v>
      </c>
      <c r="G742" s="1">
        <v>45081</v>
      </c>
      <c r="H742" t="s">
        <v>1577</v>
      </c>
      <c r="I742" t="s">
        <v>1578</v>
      </c>
      <c r="J742">
        <v>51332.877919999999</v>
      </c>
      <c r="K742" t="s">
        <v>69</v>
      </c>
      <c r="L742">
        <v>48352</v>
      </c>
      <c r="M742">
        <v>248</v>
      </c>
      <c r="N742" t="s">
        <v>42</v>
      </c>
      <c r="O742" s="1">
        <v>45099</v>
      </c>
      <c r="P742" t="s">
        <v>85</v>
      </c>
      <c r="Q742" t="s">
        <v>50</v>
      </c>
      <c r="R742">
        <f>Healthcare_Data_v1__4[[#This Row],[Discharge Date]]-Healthcare_Data_v1__4[[#This Row],[Date of Admission]]</f>
        <v>18</v>
      </c>
      <c r="S742" t="str" cm="1">
        <f t="array" ref="S742">_xlfn.IFS( Healthcare_Data_v1__4[[#This Row],[Days of Stay]]&lt;10,"Low",Healthcare_Data_v1__4[[#This Row],[Days of Stay]]&lt;20,"Med",Healthcare_Data_v1__4[[#This Row],[Days of Stay]]&lt;=30,"High")</f>
        <v>Med</v>
      </c>
      <c r="T742" t="str">
        <f>CONCATENATE(Healthcare_Data_v1__4[[#This Row],[Medical Condition]],Healthcare_Data_v1__4[[#This Row],[Duration]])</f>
        <v>CancerMed</v>
      </c>
      <c r="U742">
        <f>MONTH(Healthcare_Data_v1__4[[#This Row],[Date of Admission]])</f>
        <v>6</v>
      </c>
      <c r="V742">
        <f>YEAR(Healthcare_Data_v1__4[[#This Row],[Date of Admission]])</f>
        <v>2023</v>
      </c>
      <c r="W742">
        <f>DAY(Healthcare_Data_v1__4[[#This Row],[Date of Admission]])</f>
        <v>4</v>
      </c>
    </row>
    <row r="743" spans="1:23" x14ac:dyDescent="0.3">
      <c r="A743" t="s">
        <v>18664</v>
      </c>
      <c r="B743">
        <v>56</v>
      </c>
      <c r="C743" t="s">
        <v>3</v>
      </c>
      <c r="D743" t="s">
        <v>16</v>
      </c>
      <c r="E743" t="s">
        <v>23</v>
      </c>
      <c r="F743" t="s">
        <v>6</v>
      </c>
      <c r="G743" s="1">
        <v>44180</v>
      </c>
      <c r="H743" t="s">
        <v>1579</v>
      </c>
      <c r="I743" t="s">
        <v>1580</v>
      </c>
      <c r="J743">
        <v>51279.265549999996</v>
      </c>
      <c r="K743" t="s">
        <v>66</v>
      </c>
      <c r="L743">
        <v>14439</v>
      </c>
      <c r="M743">
        <v>231</v>
      </c>
      <c r="N743" t="s">
        <v>55</v>
      </c>
      <c r="O743" s="1">
        <v>44196</v>
      </c>
      <c r="P743" t="s">
        <v>43</v>
      </c>
      <c r="Q743" t="s">
        <v>50</v>
      </c>
      <c r="R743">
        <f>Healthcare_Data_v1__4[[#This Row],[Discharge Date]]-Healthcare_Data_v1__4[[#This Row],[Date of Admission]]</f>
        <v>16</v>
      </c>
      <c r="S743" t="str" cm="1">
        <f t="array" ref="S743">_xlfn.IFS( Healthcare_Data_v1__4[[#This Row],[Days of Stay]]&lt;10,"Low",Healthcare_Data_v1__4[[#This Row],[Days of Stay]]&lt;20,"Med",Healthcare_Data_v1__4[[#This Row],[Days of Stay]]&lt;=30,"High")</f>
        <v>Med</v>
      </c>
      <c r="T743" t="str">
        <f>CONCATENATE(Healthcare_Data_v1__4[[#This Row],[Medical Condition]],Healthcare_Data_v1__4[[#This Row],[Duration]])</f>
        <v>AsthmaMed</v>
      </c>
      <c r="U743">
        <f>MONTH(Healthcare_Data_v1__4[[#This Row],[Date of Admission]])</f>
        <v>12</v>
      </c>
      <c r="V743">
        <f>YEAR(Healthcare_Data_v1__4[[#This Row],[Date of Admission]])</f>
        <v>2020</v>
      </c>
      <c r="W743">
        <f>DAY(Healthcare_Data_v1__4[[#This Row],[Date of Admission]])</f>
        <v>15</v>
      </c>
    </row>
    <row r="744" spans="1:23" x14ac:dyDescent="0.3">
      <c r="A744" t="s">
        <v>18665</v>
      </c>
      <c r="B744">
        <v>75</v>
      </c>
      <c r="C744" t="s">
        <v>3</v>
      </c>
      <c r="D744" t="s">
        <v>16</v>
      </c>
      <c r="E744" t="s">
        <v>24</v>
      </c>
      <c r="F744" t="s">
        <v>10</v>
      </c>
      <c r="G744" s="1">
        <v>44255</v>
      </c>
      <c r="H744" t="s">
        <v>1581</v>
      </c>
      <c r="I744" t="s">
        <v>1582</v>
      </c>
      <c r="J744">
        <v>51261.775430000002</v>
      </c>
      <c r="K744" t="s">
        <v>69</v>
      </c>
      <c r="L744">
        <v>33531</v>
      </c>
      <c r="M744">
        <v>336</v>
      </c>
      <c r="N744" t="s">
        <v>55</v>
      </c>
      <c r="O744" s="1">
        <v>44257</v>
      </c>
      <c r="P744" t="s">
        <v>49</v>
      </c>
      <c r="Q744" t="s">
        <v>44</v>
      </c>
      <c r="R744">
        <f>Healthcare_Data_v1__4[[#This Row],[Discharge Date]]-Healthcare_Data_v1__4[[#This Row],[Date of Admission]]</f>
        <v>2</v>
      </c>
      <c r="S744" t="str" cm="1">
        <f t="array" ref="S744">_xlfn.IFS( Healthcare_Data_v1__4[[#This Row],[Days of Stay]]&lt;10,"Low",Healthcare_Data_v1__4[[#This Row],[Days of Stay]]&lt;20,"Med",Healthcare_Data_v1__4[[#This Row],[Days of Stay]]&lt;=30,"High")</f>
        <v>Low</v>
      </c>
      <c r="T744" t="str">
        <f>CONCATENATE(Healthcare_Data_v1__4[[#This Row],[Medical Condition]],Healthcare_Data_v1__4[[#This Row],[Duration]])</f>
        <v>HypertensionLow</v>
      </c>
      <c r="U744">
        <f>MONTH(Healthcare_Data_v1__4[[#This Row],[Date of Admission]])</f>
        <v>2</v>
      </c>
      <c r="V744">
        <f>YEAR(Healthcare_Data_v1__4[[#This Row],[Date of Admission]])</f>
        <v>2021</v>
      </c>
      <c r="W744">
        <f>DAY(Healthcare_Data_v1__4[[#This Row],[Date of Admission]])</f>
        <v>28</v>
      </c>
    </row>
    <row r="745" spans="1:23" x14ac:dyDescent="0.3">
      <c r="A745" t="s">
        <v>18666</v>
      </c>
      <c r="B745">
        <v>44</v>
      </c>
      <c r="C745" t="s">
        <v>8</v>
      </c>
      <c r="D745" t="s">
        <v>16</v>
      </c>
      <c r="E745" t="s">
        <v>24</v>
      </c>
      <c r="F745" t="s">
        <v>7</v>
      </c>
      <c r="G745" s="1">
        <v>44780</v>
      </c>
      <c r="H745" t="s">
        <v>1583</v>
      </c>
      <c r="I745" t="s">
        <v>1584</v>
      </c>
      <c r="J745">
        <v>51231.676979999997</v>
      </c>
      <c r="K745" t="s">
        <v>66</v>
      </c>
      <c r="L745">
        <v>23206</v>
      </c>
      <c r="M745">
        <v>299</v>
      </c>
      <c r="N745" t="s">
        <v>42</v>
      </c>
      <c r="O745" s="1">
        <v>44799</v>
      </c>
      <c r="P745" t="s">
        <v>60</v>
      </c>
      <c r="Q745" t="s">
        <v>57</v>
      </c>
      <c r="R745">
        <f>Healthcare_Data_v1__4[[#This Row],[Discharge Date]]-Healthcare_Data_v1__4[[#This Row],[Date of Admission]]</f>
        <v>19</v>
      </c>
      <c r="S745" t="str" cm="1">
        <f t="array" ref="S745">_xlfn.IFS( Healthcare_Data_v1__4[[#This Row],[Days of Stay]]&lt;10,"Low",Healthcare_Data_v1__4[[#This Row],[Days of Stay]]&lt;20,"Med",Healthcare_Data_v1__4[[#This Row],[Days of Stay]]&lt;=30,"High")</f>
        <v>Med</v>
      </c>
      <c r="T745" t="str">
        <f>CONCATENATE(Healthcare_Data_v1__4[[#This Row],[Medical Condition]],Healthcare_Data_v1__4[[#This Row],[Duration]])</f>
        <v>ObesityMed</v>
      </c>
      <c r="U745">
        <f>MONTH(Healthcare_Data_v1__4[[#This Row],[Date of Admission]])</f>
        <v>8</v>
      </c>
      <c r="V745">
        <f>YEAR(Healthcare_Data_v1__4[[#This Row],[Date of Admission]])</f>
        <v>2022</v>
      </c>
      <c r="W745">
        <f>DAY(Healthcare_Data_v1__4[[#This Row],[Date of Admission]])</f>
        <v>7</v>
      </c>
    </row>
    <row r="746" spans="1:23" x14ac:dyDescent="0.3">
      <c r="A746" t="s">
        <v>18667</v>
      </c>
      <c r="B746">
        <v>83</v>
      </c>
      <c r="C746" t="s">
        <v>3</v>
      </c>
      <c r="D746" t="s">
        <v>16</v>
      </c>
      <c r="E746" t="s">
        <v>23</v>
      </c>
      <c r="F746" t="s">
        <v>9</v>
      </c>
      <c r="G746" s="1">
        <v>43573</v>
      </c>
      <c r="H746" t="s">
        <v>1585</v>
      </c>
      <c r="I746" t="s">
        <v>1586</v>
      </c>
      <c r="J746">
        <v>51230.028980000003</v>
      </c>
      <c r="K746" t="s">
        <v>47</v>
      </c>
      <c r="L746">
        <v>4330</v>
      </c>
      <c r="M746">
        <v>495</v>
      </c>
      <c r="N746" t="s">
        <v>55</v>
      </c>
      <c r="O746" s="1">
        <v>43591</v>
      </c>
      <c r="P746" t="s">
        <v>43</v>
      </c>
      <c r="Q746" t="s">
        <v>44</v>
      </c>
      <c r="R746">
        <f>Healthcare_Data_v1__4[[#This Row],[Discharge Date]]-Healthcare_Data_v1__4[[#This Row],[Date of Admission]]</f>
        <v>18</v>
      </c>
      <c r="S746" t="str" cm="1">
        <f t="array" ref="S746">_xlfn.IFS( Healthcare_Data_v1__4[[#This Row],[Days of Stay]]&lt;10,"Low",Healthcare_Data_v1__4[[#This Row],[Days of Stay]]&lt;20,"Med",Healthcare_Data_v1__4[[#This Row],[Days of Stay]]&lt;=30,"High")</f>
        <v>Med</v>
      </c>
      <c r="T746" t="str">
        <f>CONCATENATE(Healthcare_Data_v1__4[[#This Row],[Medical Condition]],Healthcare_Data_v1__4[[#This Row],[Duration]])</f>
        <v>ArthritisMed</v>
      </c>
      <c r="U746">
        <f>MONTH(Healthcare_Data_v1__4[[#This Row],[Date of Admission]])</f>
        <v>4</v>
      </c>
      <c r="V746">
        <f>YEAR(Healthcare_Data_v1__4[[#This Row],[Date of Admission]])</f>
        <v>2019</v>
      </c>
      <c r="W746">
        <f>DAY(Healthcare_Data_v1__4[[#This Row],[Date of Admission]])</f>
        <v>18</v>
      </c>
    </row>
    <row r="747" spans="1:23" x14ac:dyDescent="0.3">
      <c r="A747" t="s">
        <v>18668</v>
      </c>
      <c r="B747">
        <v>43</v>
      </c>
      <c r="C747" t="s">
        <v>8</v>
      </c>
      <c r="D747" t="s">
        <v>16</v>
      </c>
      <c r="E747" t="s">
        <v>22</v>
      </c>
      <c r="F747" t="s">
        <v>10</v>
      </c>
      <c r="G747" s="1">
        <v>43871</v>
      </c>
      <c r="H747" t="s">
        <v>1587</v>
      </c>
      <c r="I747" t="s">
        <v>1588</v>
      </c>
      <c r="J747">
        <v>51220.65539</v>
      </c>
      <c r="K747" t="s">
        <v>69</v>
      </c>
      <c r="L747">
        <v>27366</v>
      </c>
      <c r="M747">
        <v>180</v>
      </c>
      <c r="N747" t="s">
        <v>48</v>
      </c>
      <c r="O747" s="1">
        <v>43888</v>
      </c>
      <c r="P747" t="s">
        <v>43</v>
      </c>
      <c r="Q747" t="s">
        <v>57</v>
      </c>
      <c r="R747">
        <f>Healthcare_Data_v1__4[[#This Row],[Discharge Date]]-Healthcare_Data_v1__4[[#This Row],[Date of Admission]]</f>
        <v>17</v>
      </c>
      <c r="S747" t="str" cm="1">
        <f t="array" ref="S747">_xlfn.IFS( Healthcare_Data_v1__4[[#This Row],[Days of Stay]]&lt;10,"Low",Healthcare_Data_v1__4[[#This Row],[Days of Stay]]&lt;20,"Med",Healthcare_Data_v1__4[[#This Row],[Days of Stay]]&lt;=30,"High")</f>
        <v>Med</v>
      </c>
      <c r="T747" t="str">
        <f>CONCATENATE(Healthcare_Data_v1__4[[#This Row],[Medical Condition]],Healthcare_Data_v1__4[[#This Row],[Duration]])</f>
        <v>HypertensionMed</v>
      </c>
      <c r="U747">
        <f>MONTH(Healthcare_Data_v1__4[[#This Row],[Date of Admission]])</f>
        <v>2</v>
      </c>
      <c r="V747">
        <f>YEAR(Healthcare_Data_v1__4[[#This Row],[Date of Admission]])</f>
        <v>2020</v>
      </c>
      <c r="W747">
        <f>DAY(Healthcare_Data_v1__4[[#This Row],[Date of Admission]])</f>
        <v>10</v>
      </c>
    </row>
    <row r="748" spans="1:23" x14ac:dyDescent="0.3">
      <c r="A748" t="s">
        <v>18669</v>
      </c>
      <c r="B748">
        <v>78</v>
      </c>
      <c r="C748" t="s">
        <v>3</v>
      </c>
      <c r="D748" t="s">
        <v>16</v>
      </c>
      <c r="E748" t="s">
        <v>22</v>
      </c>
      <c r="F748" t="s">
        <v>7</v>
      </c>
      <c r="G748" s="1">
        <v>44725</v>
      </c>
      <c r="H748" t="s">
        <v>1589</v>
      </c>
      <c r="I748" t="s">
        <v>1590</v>
      </c>
      <c r="J748">
        <v>51216.155740000002</v>
      </c>
      <c r="K748" t="s">
        <v>69</v>
      </c>
      <c r="L748">
        <v>15825</v>
      </c>
      <c r="M748">
        <v>136</v>
      </c>
      <c r="N748" t="s">
        <v>55</v>
      </c>
      <c r="O748" s="1">
        <v>44727</v>
      </c>
      <c r="P748" t="s">
        <v>43</v>
      </c>
      <c r="Q748" t="s">
        <v>57</v>
      </c>
      <c r="R748">
        <f>Healthcare_Data_v1__4[[#This Row],[Discharge Date]]-Healthcare_Data_v1__4[[#This Row],[Date of Admission]]</f>
        <v>2</v>
      </c>
      <c r="S748" t="str" cm="1">
        <f t="array" ref="S748">_xlfn.IFS( Healthcare_Data_v1__4[[#This Row],[Days of Stay]]&lt;10,"Low",Healthcare_Data_v1__4[[#This Row],[Days of Stay]]&lt;20,"Med",Healthcare_Data_v1__4[[#This Row],[Days of Stay]]&lt;=30,"High")</f>
        <v>Low</v>
      </c>
      <c r="T748" t="str">
        <f>CONCATENATE(Healthcare_Data_v1__4[[#This Row],[Medical Condition]],Healthcare_Data_v1__4[[#This Row],[Duration]])</f>
        <v>ObesityLow</v>
      </c>
      <c r="U748">
        <f>MONTH(Healthcare_Data_v1__4[[#This Row],[Date of Admission]])</f>
        <v>6</v>
      </c>
      <c r="V748">
        <f>YEAR(Healthcare_Data_v1__4[[#This Row],[Date of Admission]])</f>
        <v>2022</v>
      </c>
      <c r="W748">
        <f>DAY(Healthcare_Data_v1__4[[#This Row],[Date of Admission]])</f>
        <v>13</v>
      </c>
    </row>
    <row r="749" spans="1:23" x14ac:dyDescent="0.3">
      <c r="A749" t="s">
        <v>1591</v>
      </c>
      <c r="B749">
        <v>72</v>
      </c>
      <c r="C749" t="s">
        <v>3</v>
      </c>
      <c r="D749" t="s">
        <v>15</v>
      </c>
      <c r="E749" t="s">
        <v>24</v>
      </c>
      <c r="F749" t="s">
        <v>10</v>
      </c>
      <c r="G749" s="1">
        <v>43899</v>
      </c>
      <c r="H749" t="s">
        <v>1592</v>
      </c>
      <c r="I749" t="s">
        <v>1593</v>
      </c>
      <c r="J749">
        <v>51216.125919999999</v>
      </c>
      <c r="K749" t="s">
        <v>47</v>
      </c>
      <c r="L749">
        <v>19901</v>
      </c>
      <c r="M749">
        <v>211</v>
      </c>
      <c r="N749" t="s">
        <v>55</v>
      </c>
      <c r="O749" s="1">
        <v>43928</v>
      </c>
      <c r="P749" t="s">
        <v>56</v>
      </c>
      <c r="Q749" t="s">
        <v>44</v>
      </c>
      <c r="R749">
        <f>Healthcare_Data_v1__4[[#This Row],[Discharge Date]]-Healthcare_Data_v1__4[[#This Row],[Date of Admission]]</f>
        <v>29</v>
      </c>
      <c r="S749" t="str" cm="1">
        <f t="array" ref="S749">_xlfn.IFS( Healthcare_Data_v1__4[[#This Row],[Days of Stay]]&lt;10,"Low",Healthcare_Data_v1__4[[#This Row],[Days of Stay]]&lt;20,"Med",Healthcare_Data_v1__4[[#This Row],[Days of Stay]]&lt;=30,"High")</f>
        <v>High</v>
      </c>
      <c r="T749" t="str">
        <f>CONCATENATE(Healthcare_Data_v1__4[[#This Row],[Medical Condition]],Healthcare_Data_v1__4[[#This Row],[Duration]])</f>
        <v>HypertensionHigh</v>
      </c>
      <c r="U749">
        <f>MONTH(Healthcare_Data_v1__4[[#This Row],[Date of Admission]])</f>
        <v>3</v>
      </c>
      <c r="V749">
        <f>YEAR(Healthcare_Data_v1__4[[#This Row],[Date of Admission]])</f>
        <v>2020</v>
      </c>
      <c r="W749">
        <f>DAY(Healthcare_Data_v1__4[[#This Row],[Date of Admission]])</f>
        <v>9</v>
      </c>
    </row>
    <row r="750" spans="1:23" x14ac:dyDescent="0.3">
      <c r="A750" t="s">
        <v>18670</v>
      </c>
      <c r="B750">
        <v>56</v>
      </c>
      <c r="C750" t="s">
        <v>3</v>
      </c>
      <c r="D750" t="s">
        <v>16</v>
      </c>
      <c r="E750" t="s">
        <v>26</v>
      </c>
      <c r="F750" t="s">
        <v>9</v>
      </c>
      <c r="G750" s="1">
        <v>44419</v>
      </c>
      <c r="H750" t="s">
        <v>1594</v>
      </c>
      <c r="I750" t="s">
        <v>1595</v>
      </c>
      <c r="J750">
        <v>51211.764569999999</v>
      </c>
      <c r="K750" t="s">
        <v>66</v>
      </c>
      <c r="L750">
        <v>35381</v>
      </c>
      <c r="M750">
        <v>338</v>
      </c>
      <c r="N750" t="s">
        <v>42</v>
      </c>
      <c r="O750" s="1">
        <v>44441</v>
      </c>
      <c r="P750" t="s">
        <v>43</v>
      </c>
      <c r="Q750" t="s">
        <v>50</v>
      </c>
      <c r="R750">
        <f>Healthcare_Data_v1__4[[#This Row],[Discharge Date]]-Healthcare_Data_v1__4[[#This Row],[Date of Admission]]</f>
        <v>22</v>
      </c>
      <c r="S750" t="str" cm="1">
        <f t="array" ref="S750">_xlfn.IFS( Healthcare_Data_v1__4[[#This Row],[Days of Stay]]&lt;10,"Low",Healthcare_Data_v1__4[[#This Row],[Days of Stay]]&lt;20,"Med",Healthcare_Data_v1__4[[#This Row],[Days of Stay]]&lt;=30,"High")</f>
        <v>High</v>
      </c>
      <c r="T750" t="str">
        <f>CONCATENATE(Healthcare_Data_v1__4[[#This Row],[Medical Condition]],Healthcare_Data_v1__4[[#This Row],[Duration]])</f>
        <v>ArthritisHigh</v>
      </c>
      <c r="U750">
        <f>MONTH(Healthcare_Data_v1__4[[#This Row],[Date of Admission]])</f>
        <v>8</v>
      </c>
      <c r="V750">
        <f>YEAR(Healthcare_Data_v1__4[[#This Row],[Date of Admission]])</f>
        <v>2021</v>
      </c>
      <c r="W750">
        <f>DAY(Healthcare_Data_v1__4[[#This Row],[Date of Admission]])</f>
        <v>11</v>
      </c>
    </row>
    <row r="751" spans="1:23" x14ac:dyDescent="0.3">
      <c r="A751" t="s">
        <v>18671</v>
      </c>
      <c r="B751">
        <v>36</v>
      </c>
      <c r="C751" t="s">
        <v>5</v>
      </c>
      <c r="D751" t="s">
        <v>16</v>
      </c>
      <c r="E751" t="s">
        <v>22</v>
      </c>
      <c r="F751" t="s">
        <v>9</v>
      </c>
      <c r="G751" s="1">
        <v>44999</v>
      </c>
      <c r="H751" t="s">
        <v>1596</v>
      </c>
      <c r="I751" t="s">
        <v>1597</v>
      </c>
      <c r="J751">
        <v>51199.07</v>
      </c>
      <c r="K751" t="s">
        <v>63</v>
      </c>
      <c r="L751">
        <v>19543</v>
      </c>
      <c r="M751">
        <v>470</v>
      </c>
      <c r="N751" t="s">
        <v>42</v>
      </c>
      <c r="O751" s="1">
        <v>45012</v>
      </c>
      <c r="P751" t="s">
        <v>49</v>
      </c>
      <c r="Q751" t="s">
        <v>57</v>
      </c>
      <c r="R751">
        <f>Healthcare_Data_v1__4[[#This Row],[Discharge Date]]-Healthcare_Data_v1__4[[#This Row],[Date of Admission]]</f>
        <v>13</v>
      </c>
      <c r="S751" t="str" cm="1">
        <f t="array" ref="S751">_xlfn.IFS( Healthcare_Data_v1__4[[#This Row],[Days of Stay]]&lt;10,"Low",Healthcare_Data_v1__4[[#This Row],[Days of Stay]]&lt;20,"Med",Healthcare_Data_v1__4[[#This Row],[Days of Stay]]&lt;=30,"High")</f>
        <v>Med</v>
      </c>
      <c r="T751" t="str">
        <f>CONCATENATE(Healthcare_Data_v1__4[[#This Row],[Medical Condition]],Healthcare_Data_v1__4[[#This Row],[Duration]])</f>
        <v>ArthritisMed</v>
      </c>
      <c r="U751">
        <f>MONTH(Healthcare_Data_v1__4[[#This Row],[Date of Admission]])</f>
        <v>3</v>
      </c>
      <c r="V751">
        <f>YEAR(Healthcare_Data_v1__4[[#This Row],[Date of Admission]])</f>
        <v>2023</v>
      </c>
      <c r="W751">
        <f>DAY(Healthcare_Data_v1__4[[#This Row],[Date of Admission]])</f>
        <v>14</v>
      </c>
    </row>
    <row r="752" spans="1:23" x14ac:dyDescent="0.3">
      <c r="A752" t="s">
        <v>18672</v>
      </c>
      <c r="B752">
        <v>65</v>
      </c>
      <c r="C752" t="s">
        <v>3</v>
      </c>
      <c r="D752" t="s">
        <v>15</v>
      </c>
      <c r="E752" t="s">
        <v>21</v>
      </c>
      <c r="F752" t="s">
        <v>10</v>
      </c>
      <c r="G752" s="1">
        <v>45056</v>
      </c>
      <c r="H752" t="s">
        <v>1598</v>
      </c>
      <c r="I752" t="s">
        <v>1599</v>
      </c>
      <c r="J752">
        <v>51174.018750000003</v>
      </c>
      <c r="K752" t="s">
        <v>47</v>
      </c>
      <c r="L752">
        <v>13948</v>
      </c>
      <c r="M752">
        <v>381</v>
      </c>
      <c r="N752" t="s">
        <v>48</v>
      </c>
      <c r="O752" s="1">
        <v>45080</v>
      </c>
      <c r="P752" t="s">
        <v>56</v>
      </c>
      <c r="Q752" t="s">
        <v>44</v>
      </c>
      <c r="R752">
        <f>Healthcare_Data_v1__4[[#This Row],[Discharge Date]]-Healthcare_Data_v1__4[[#This Row],[Date of Admission]]</f>
        <v>24</v>
      </c>
      <c r="S752" t="str" cm="1">
        <f t="array" ref="S752">_xlfn.IFS( Healthcare_Data_v1__4[[#This Row],[Days of Stay]]&lt;10,"Low",Healthcare_Data_v1__4[[#This Row],[Days of Stay]]&lt;20,"Med",Healthcare_Data_v1__4[[#This Row],[Days of Stay]]&lt;=30,"High")</f>
        <v>High</v>
      </c>
      <c r="T752" t="str">
        <f>CONCATENATE(Healthcare_Data_v1__4[[#This Row],[Medical Condition]],Healthcare_Data_v1__4[[#This Row],[Duration]])</f>
        <v>HypertensionHigh</v>
      </c>
      <c r="U752">
        <f>MONTH(Healthcare_Data_v1__4[[#This Row],[Date of Admission]])</f>
        <v>5</v>
      </c>
      <c r="V752">
        <f>YEAR(Healthcare_Data_v1__4[[#This Row],[Date of Admission]])</f>
        <v>2023</v>
      </c>
      <c r="W752">
        <f>DAY(Healthcare_Data_v1__4[[#This Row],[Date of Admission]])</f>
        <v>10</v>
      </c>
    </row>
    <row r="753" spans="1:23" x14ac:dyDescent="0.3">
      <c r="A753" t="s">
        <v>18673</v>
      </c>
      <c r="B753">
        <v>60</v>
      </c>
      <c r="C753" t="s">
        <v>3</v>
      </c>
      <c r="D753" t="s">
        <v>16</v>
      </c>
      <c r="E753" t="s">
        <v>24</v>
      </c>
      <c r="F753" t="s">
        <v>11</v>
      </c>
      <c r="G753" s="1">
        <v>45085</v>
      </c>
      <c r="H753" t="s">
        <v>1600</v>
      </c>
      <c r="I753" t="s">
        <v>1601</v>
      </c>
      <c r="J753">
        <v>51163.453419999998</v>
      </c>
      <c r="K753" t="s">
        <v>47</v>
      </c>
      <c r="L753">
        <v>32948</v>
      </c>
      <c r="M753">
        <v>230</v>
      </c>
      <c r="N753" t="s">
        <v>42</v>
      </c>
      <c r="O753" s="1">
        <v>45100</v>
      </c>
      <c r="P753" t="s">
        <v>85</v>
      </c>
      <c r="Q753" t="s">
        <v>44</v>
      </c>
      <c r="R753">
        <f>Healthcare_Data_v1__4[[#This Row],[Discharge Date]]-Healthcare_Data_v1__4[[#This Row],[Date of Admission]]</f>
        <v>15</v>
      </c>
      <c r="S753" t="str" cm="1">
        <f t="array" ref="S753">_xlfn.IFS( Healthcare_Data_v1__4[[#This Row],[Days of Stay]]&lt;10,"Low",Healthcare_Data_v1__4[[#This Row],[Days of Stay]]&lt;20,"Med",Healthcare_Data_v1__4[[#This Row],[Days of Stay]]&lt;=30,"High")</f>
        <v>Med</v>
      </c>
      <c r="T753" t="str">
        <f>CONCATENATE(Healthcare_Data_v1__4[[#This Row],[Medical Condition]],Healthcare_Data_v1__4[[#This Row],[Duration]])</f>
        <v>CancerMed</v>
      </c>
      <c r="U753">
        <f>MONTH(Healthcare_Data_v1__4[[#This Row],[Date of Admission]])</f>
        <v>6</v>
      </c>
      <c r="V753">
        <f>YEAR(Healthcare_Data_v1__4[[#This Row],[Date of Admission]])</f>
        <v>2023</v>
      </c>
      <c r="W753">
        <f>DAY(Healthcare_Data_v1__4[[#This Row],[Date of Admission]])</f>
        <v>8</v>
      </c>
    </row>
    <row r="754" spans="1:23" x14ac:dyDescent="0.3">
      <c r="A754" t="s">
        <v>18674</v>
      </c>
      <c r="B754">
        <v>33</v>
      </c>
      <c r="C754" t="s">
        <v>5</v>
      </c>
      <c r="D754" t="s">
        <v>15</v>
      </c>
      <c r="E754" t="s">
        <v>26</v>
      </c>
      <c r="F754" t="s">
        <v>6</v>
      </c>
      <c r="G754" s="1">
        <v>44169</v>
      </c>
      <c r="H754" t="s">
        <v>1602</v>
      </c>
      <c r="I754" t="s">
        <v>1603</v>
      </c>
      <c r="J754">
        <v>51146.947229999998</v>
      </c>
      <c r="K754" t="s">
        <v>63</v>
      </c>
      <c r="L754">
        <v>8831</v>
      </c>
      <c r="M754">
        <v>262</v>
      </c>
      <c r="N754" t="s">
        <v>55</v>
      </c>
      <c r="O754" s="1">
        <v>44178</v>
      </c>
      <c r="P754" t="s">
        <v>43</v>
      </c>
      <c r="Q754" t="s">
        <v>57</v>
      </c>
      <c r="R754">
        <f>Healthcare_Data_v1__4[[#This Row],[Discharge Date]]-Healthcare_Data_v1__4[[#This Row],[Date of Admission]]</f>
        <v>9</v>
      </c>
      <c r="S754" t="str" cm="1">
        <f t="array" ref="S754">_xlfn.IFS( Healthcare_Data_v1__4[[#This Row],[Days of Stay]]&lt;10,"Low",Healthcare_Data_v1__4[[#This Row],[Days of Stay]]&lt;20,"Med",Healthcare_Data_v1__4[[#This Row],[Days of Stay]]&lt;=30,"High")</f>
        <v>Low</v>
      </c>
      <c r="T754" t="str">
        <f>CONCATENATE(Healthcare_Data_v1__4[[#This Row],[Medical Condition]],Healthcare_Data_v1__4[[#This Row],[Duration]])</f>
        <v>AsthmaLow</v>
      </c>
      <c r="U754">
        <f>MONTH(Healthcare_Data_v1__4[[#This Row],[Date of Admission]])</f>
        <v>12</v>
      </c>
      <c r="V754">
        <f>YEAR(Healthcare_Data_v1__4[[#This Row],[Date of Admission]])</f>
        <v>2020</v>
      </c>
      <c r="W754">
        <f>DAY(Healthcare_Data_v1__4[[#This Row],[Date of Admission]])</f>
        <v>4</v>
      </c>
    </row>
    <row r="755" spans="1:23" x14ac:dyDescent="0.3">
      <c r="A755" t="s">
        <v>18675</v>
      </c>
      <c r="B755">
        <v>52</v>
      </c>
      <c r="C755" t="s">
        <v>8</v>
      </c>
      <c r="D755" t="s">
        <v>16</v>
      </c>
      <c r="E755" t="s">
        <v>22</v>
      </c>
      <c r="F755" t="s">
        <v>4</v>
      </c>
      <c r="G755" s="1">
        <v>43797</v>
      </c>
      <c r="H755" t="s">
        <v>1604</v>
      </c>
      <c r="I755" t="s">
        <v>1605</v>
      </c>
      <c r="J755">
        <v>51102.567300000002</v>
      </c>
      <c r="K755" t="s">
        <v>41</v>
      </c>
      <c r="L755">
        <v>23968</v>
      </c>
      <c r="M755">
        <v>139</v>
      </c>
      <c r="N755" t="s">
        <v>48</v>
      </c>
      <c r="O755" s="1">
        <v>43811</v>
      </c>
      <c r="P755" t="s">
        <v>43</v>
      </c>
      <c r="Q755" t="s">
        <v>50</v>
      </c>
      <c r="R755">
        <f>Healthcare_Data_v1__4[[#This Row],[Discharge Date]]-Healthcare_Data_v1__4[[#This Row],[Date of Admission]]</f>
        <v>14</v>
      </c>
      <c r="S755" t="str" cm="1">
        <f t="array" ref="S755">_xlfn.IFS( Healthcare_Data_v1__4[[#This Row],[Days of Stay]]&lt;10,"Low",Healthcare_Data_v1__4[[#This Row],[Days of Stay]]&lt;20,"Med",Healthcare_Data_v1__4[[#This Row],[Days of Stay]]&lt;=30,"High")</f>
        <v>Med</v>
      </c>
      <c r="T755" t="str">
        <f>CONCATENATE(Healthcare_Data_v1__4[[#This Row],[Medical Condition]],Healthcare_Data_v1__4[[#This Row],[Duration]])</f>
        <v>DiabetesMed</v>
      </c>
      <c r="U755">
        <f>MONTH(Healthcare_Data_v1__4[[#This Row],[Date of Admission]])</f>
        <v>11</v>
      </c>
      <c r="V755">
        <f>YEAR(Healthcare_Data_v1__4[[#This Row],[Date of Admission]])</f>
        <v>2019</v>
      </c>
      <c r="W755">
        <f>DAY(Healthcare_Data_v1__4[[#This Row],[Date of Admission]])</f>
        <v>28</v>
      </c>
    </row>
    <row r="756" spans="1:23" x14ac:dyDescent="0.3">
      <c r="A756" t="s">
        <v>18676</v>
      </c>
      <c r="B756">
        <v>59</v>
      </c>
      <c r="C756" t="s">
        <v>3</v>
      </c>
      <c r="D756" t="s">
        <v>16</v>
      </c>
      <c r="E756" t="s">
        <v>24</v>
      </c>
      <c r="F756" t="s">
        <v>7</v>
      </c>
      <c r="G756" s="1">
        <v>44788</v>
      </c>
      <c r="H756" t="s">
        <v>1606</v>
      </c>
      <c r="I756" t="s">
        <v>1607</v>
      </c>
      <c r="J756">
        <v>51100.83541</v>
      </c>
      <c r="K756" t="s">
        <v>47</v>
      </c>
      <c r="L756">
        <v>20560</v>
      </c>
      <c r="M756">
        <v>208</v>
      </c>
      <c r="N756" t="s">
        <v>42</v>
      </c>
      <c r="O756" s="1">
        <v>44796</v>
      </c>
      <c r="P756" t="s">
        <v>49</v>
      </c>
      <c r="Q756" t="s">
        <v>44</v>
      </c>
      <c r="R756">
        <f>Healthcare_Data_v1__4[[#This Row],[Discharge Date]]-Healthcare_Data_v1__4[[#This Row],[Date of Admission]]</f>
        <v>8</v>
      </c>
      <c r="S756" t="str" cm="1">
        <f t="array" ref="S756">_xlfn.IFS( Healthcare_Data_v1__4[[#This Row],[Days of Stay]]&lt;10,"Low",Healthcare_Data_v1__4[[#This Row],[Days of Stay]]&lt;20,"Med",Healthcare_Data_v1__4[[#This Row],[Days of Stay]]&lt;=30,"High")</f>
        <v>Low</v>
      </c>
      <c r="T756" t="str">
        <f>CONCATENATE(Healthcare_Data_v1__4[[#This Row],[Medical Condition]],Healthcare_Data_v1__4[[#This Row],[Duration]])</f>
        <v>ObesityLow</v>
      </c>
      <c r="U756">
        <f>MONTH(Healthcare_Data_v1__4[[#This Row],[Date of Admission]])</f>
        <v>8</v>
      </c>
      <c r="V756">
        <f>YEAR(Healthcare_Data_v1__4[[#This Row],[Date of Admission]])</f>
        <v>2022</v>
      </c>
      <c r="W756">
        <f>DAY(Healthcare_Data_v1__4[[#This Row],[Date of Admission]])</f>
        <v>15</v>
      </c>
    </row>
    <row r="757" spans="1:23" x14ac:dyDescent="0.3">
      <c r="A757" t="s">
        <v>18677</v>
      </c>
      <c r="B757">
        <v>40</v>
      </c>
      <c r="C757" t="s">
        <v>8</v>
      </c>
      <c r="D757" t="s">
        <v>16</v>
      </c>
      <c r="E757" t="s">
        <v>22</v>
      </c>
      <c r="F757" t="s">
        <v>4</v>
      </c>
      <c r="G757" s="1">
        <v>45211</v>
      </c>
      <c r="H757" t="s">
        <v>1608</v>
      </c>
      <c r="I757" t="s">
        <v>187</v>
      </c>
      <c r="J757">
        <v>51061.224970000003</v>
      </c>
      <c r="K757" t="s">
        <v>47</v>
      </c>
      <c r="L757">
        <v>11242</v>
      </c>
      <c r="M757">
        <v>447</v>
      </c>
      <c r="N757" t="s">
        <v>55</v>
      </c>
      <c r="O757" s="1">
        <v>45220</v>
      </c>
      <c r="P757" t="s">
        <v>60</v>
      </c>
      <c r="Q757" t="s">
        <v>57</v>
      </c>
      <c r="R757">
        <f>Healthcare_Data_v1__4[[#This Row],[Discharge Date]]-Healthcare_Data_v1__4[[#This Row],[Date of Admission]]</f>
        <v>9</v>
      </c>
      <c r="S757" t="str" cm="1">
        <f t="array" ref="S757">_xlfn.IFS( Healthcare_Data_v1__4[[#This Row],[Days of Stay]]&lt;10,"Low",Healthcare_Data_v1__4[[#This Row],[Days of Stay]]&lt;20,"Med",Healthcare_Data_v1__4[[#This Row],[Days of Stay]]&lt;=30,"High")</f>
        <v>Low</v>
      </c>
      <c r="T757" t="str">
        <f>CONCATENATE(Healthcare_Data_v1__4[[#This Row],[Medical Condition]],Healthcare_Data_v1__4[[#This Row],[Duration]])</f>
        <v>DiabetesLow</v>
      </c>
      <c r="U757">
        <f>MONTH(Healthcare_Data_v1__4[[#This Row],[Date of Admission]])</f>
        <v>10</v>
      </c>
      <c r="V757">
        <f>YEAR(Healthcare_Data_v1__4[[#This Row],[Date of Admission]])</f>
        <v>2023</v>
      </c>
      <c r="W757">
        <f>DAY(Healthcare_Data_v1__4[[#This Row],[Date of Admission]])</f>
        <v>12</v>
      </c>
    </row>
    <row r="758" spans="1:23" x14ac:dyDescent="0.3">
      <c r="A758" t="s">
        <v>18678</v>
      </c>
      <c r="B758">
        <v>84</v>
      </c>
      <c r="C758" t="s">
        <v>3</v>
      </c>
      <c r="D758" t="s">
        <v>16</v>
      </c>
      <c r="E758" t="s">
        <v>24</v>
      </c>
      <c r="F758" t="s">
        <v>4</v>
      </c>
      <c r="G758" s="1">
        <v>44952</v>
      </c>
      <c r="H758" t="s">
        <v>1609</v>
      </c>
      <c r="I758" t="s">
        <v>1610</v>
      </c>
      <c r="J758">
        <v>51060.746209999998</v>
      </c>
      <c r="K758" t="s">
        <v>41</v>
      </c>
      <c r="L758">
        <v>38089</v>
      </c>
      <c r="M758">
        <v>174</v>
      </c>
      <c r="N758" t="s">
        <v>48</v>
      </c>
      <c r="O758" s="1">
        <v>44955</v>
      </c>
      <c r="P758" t="s">
        <v>85</v>
      </c>
      <c r="Q758" t="s">
        <v>44</v>
      </c>
      <c r="R758">
        <f>Healthcare_Data_v1__4[[#This Row],[Discharge Date]]-Healthcare_Data_v1__4[[#This Row],[Date of Admission]]</f>
        <v>3</v>
      </c>
      <c r="S758" t="str" cm="1">
        <f t="array" ref="S758">_xlfn.IFS( Healthcare_Data_v1__4[[#This Row],[Days of Stay]]&lt;10,"Low",Healthcare_Data_v1__4[[#This Row],[Days of Stay]]&lt;20,"Med",Healthcare_Data_v1__4[[#This Row],[Days of Stay]]&lt;=30,"High")</f>
        <v>Low</v>
      </c>
      <c r="T758" t="str">
        <f>CONCATENATE(Healthcare_Data_v1__4[[#This Row],[Medical Condition]],Healthcare_Data_v1__4[[#This Row],[Duration]])</f>
        <v>DiabetesLow</v>
      </c>
      <c r="U758">
        <f>MONTH(Healthcare_Data_v1__4[[#This Row],[Date of Admission]])</f>
        <v>1</v>
      </c>
      <c r="V758">
        <f>YEAR(Healthcare_Data_v1__4[[#This Row],[Date of Admission]])</f>
        <v>2023</v>
      </c>
      <c r="W758">
        <f>DAY(Healthcare_Data_v1__4[[#This Row],[Date of Admission]])</f>
        <v>26</v>
      </c>
    </row>
    <row r="759" spans="1:23" x14ac:dyDescent="0.3">
      <c r="A759" t="s">
        <v>18679</v>
      </c>
      <c r="B759">
        <v>85</v>
      </c>
      <c r="C759" t="s">
        <v>3</v>
      </c>
      <c r="D759" t="s">
        <v>16</v>
      </c>
      <c r="E759" t="s">
        <v>23</v>
      </c>
      <c r="F759" t="s">
        <v>10</v>
      </c>
      <c r="G759" s="1">
        <v>44719</v>
      </c>
      <c r="H759" t="s">
        <v>1611</v>
      </c>
      <c r="I759" t="s">
        <v>1612</v>
      </c>
      <c r="J759">
        <v>51032.381159999997</v>
      </c>
      <c r="K759" t="s">
        <v>47</v>
      </c>
      <c r="L759">
        <v>9363</v>
      </c>
      <c r="M759">
        <v>240</v>
      </c>
      <c r="N759" t="s">
        <v>55</v>
      </c>
      <c r="O759" s="1">
        <v>44741</v>
      </c>
      <c r="P759" t="s">
        <v>49</v>
      </c>
      <c r="Q759" t="s">
        <v>50</v>
      </c>
      <c r="R759">
        <f>Healthcare_Data_v1__4[[#This Row],[Discharge Date]]-Healthcare_Data_v1__4[[#This Row],[Date of Admission]]</f>
        <v>22</v>
      </c>
      <c r="S759" t="str" cm="1">
        <f t="array" ref="S759">_xlfn.IFS( Healthcare_Data_v1__4[[#This Row],[Days of Stay]]&lt;10,"Low",Healthcare_Data_v1__4[[#This Row],[Days of Stay]]&lt;20,"Med",Healthcare_Data_v1__4[[#This Row],[Days of Stay]]&lt;=30,"High")</f>
        <v>High</v>
      </c>
      <c r="T759" t="str">
        <f>CONCATENATE(Healthcare_Data_v1__4[[#This Row],[Medical Condition]],Healthcare_Data_v1__4[[#This Row],[Duration]])</f>
        <v>HypertensionHigh</v>
      </c>
      <c r="U759">
        <f>MONTH(Healthcare_Data_v1__4[[#This Row],[Date of Admission]])</f>
        <v>6</v>
      </c>
      <c r="V759">
        <f>YEAR(Healthcare_Data_v1__4[[#This Row],[Date of Admission]])</f>
        <v>2022</v>
      </c>
      <c r="W759">
        <f>DAY(Healthcare_Data_v1__4[[#This Row],[Date of Admission]])</f>
        <v>7</v>
      </c>
    </row>
    <row r="760" spans="1:23" x14ac:dyDescent="0.3">
      <c r="A760" t="s">
        <v>136</v>
      </c>
      <c r="B760">
        <v>45</v>
      </c>
      <c r="C760" t="s">
        <v>8</v>
      </c>
      <c r="D760" t="s">
        <v>16</v>
      </c>
      <c r="E760" t="s">
        <v>23</v>
      </c>
      <c r="F760" t="s">
        <v>7</v>
      </c>
      <c r="G760" s="1">
        <v>44634</v>
      </c>
      <c r="H760" t="s">
        <v>1613</v>
      </c>
      <c r="I760" t="s">
        <v>1614</v>
      </c>
      <c r="J760">
        <v>50989.521260000001</v>
      </c>
      <c r="K760" t="s">
        <v>66</v>
      </c>
      <c r="L760">
        <v>13820</v>
      </c>
      <c r="M760">
        <v>162</v>
      </c>
      <c r="N760" t="s">
        <v>42</v>
      </c>
      <c r="O760" s="1">
        <v>44640</v>
      </c>
      <c r="P760" t="s">
        <v>60</v>
      </c>
      <c r="Q760" t="s">
        <v>57</v>
      </c>
      <c r="R760">
        <f>Healthcare_Data_v1__4[[#This Row],[Discharge Date]]-Healthcare_Data_v1__4[[#This Row],[Date of Admission]]</f>
        <v>6</v>
      </c>
      <c r="S760" t="str" cm="1">
        <f t="array" ref="S760">_xlfn.IFS( Healthcare_Data_v1__4[[#This Row],[Days of Stay]]&lt;10,"Low",Healthcare_Data_v1__4[[#This Row],[Days of Stay]]&lt;20,"Med",Healthcare_Data_v1__4[[#This Row],[Days of Stay]]&lt;=30,"High")</f>
        <v>Low</v>
      </c>
      <c r="T760" t="str">
        <f>CONCATENATE(Healthcare_Data_v1__4[[#This Row],[Medical Condition]],Healthcare_Data_v1__4[[#This Row],[Duration]])</f>
        <v>ObesityLow</v>
      </c>
      <c r="U760">
        <f>MONTH(Healthcare_Data_v1__4[[#This Row],[Date of Admission]])</f>
        <v>3</v>
      </c>
      <c r="V760">
        <f>YEAR(Healthcare_Data_v1__4[[#This Row],[Date of Admission]])</f>
        <v>2022</v>
      </c>
      <c r="W760">
        <f>DAY(Healthcare_Data_v1__4[[#This Row],[Date of Admission]])</f>
        <v>14</v>
      </c>
    </row>
    <row r="761" spans="1:23" x14ac:dyDescent="0.3">
      <c r="A761" t="s">
        <v>18680</v>
      </c>
      <c r="B761">
        <v>61</v>
      </c>
      <c r="C761" t="s">
        <v>3</v>
      </c>
      <c r="D761" t="s">
        <v>16</v>
      </c>
      <c r="E761" t="s">
        <v>20</v>
      </c>
      <c r="F761" t="s">
        <v>11</v>
      </c>
      <c r="G761" s="1">
        <v>43693</v>
      </c>
      <c r="H761" t="s">
        <v>1615</v>
      </c>
      <c r="I761" t="s">
        <v>1616</v>
      </c>
      <c r="J761">
        <v>50985.79868</v>
      </c>
      <c r="K761" t="s">
        <v>47</v>
      </c>
      <c r="L761">
        <v>30689</v>
      </c>
      <c r="M761">
        <v>469</v>
      </c>
      <c r="N761" t="s">
        <v>42</v>
      </c>
      <c r="O761" s="1">
        <v>43711</v>
      </c>
      <c r="P761" t="s">
        <v>85</v>
      </c>
      <c r="Q761" t="s">
        <v>50</v>
      </c>
      <c r="R761">
        <f>Healthcare_Data_v1__4[[#This Row],[Discharge Date]]-Healthcare_Data_v1__4[[#This Row],[Date of Admission]]</f>
        <v>18</v>
      </c>
      <c r="S761" t="str" cm="1">
        <f t="array" ref="S761">_xlfn.IFS( Healthcare_Data_v1__4[[#This Row],[Days of Stay]]&lt;10,"Low",Healthcare_Data_v1__4[[#This Row],[Days of Stay]]&lt;20,"Med",Healthcare_Data_v1__4[[#This Row],[Days of Stay]]&lt;=30,"High")</f>
        <v>Med</v>
      </c>
      <c r="T761" t="str">
        <f>CONCATENATE(Healthcare_Data_v1__4[[#This Row],[Medical Condition]],Healthcare_Data_v1__4[[#This Row],[Duration]])</f>
        <v>CancerMed</v>
      </c>
      <c r="U761">
        <f>MONTH(Healthcare_Data_v1__4[[#This Row],[Date of Admission]])</f>
        <v>8</v>
      </c>
      <c r="V761">
        <f>YEAR(Healthcare_Data_v1__4[[#This Row],[Date of Admission]])</f>
        <v>2019</v>
      </c>
      <c r="W761">
        <f>DAY(Healthcare_Data_v1__4[[#This Row],[Date of Admission]])</f>
        <v>16</v>
      </c>
    </row>
    <row r="762" spans="1:23" x14ac:dyDescent="0.3">
      <c r="A762" t="s">
        <v>18681</v>
      </c>
      <c r="B762">
        <v>25</v>
      </c>
      <c r="C762" t="s">
        <v>5</v>
      </c>
      <c r="D762" t="s">
        <v>15</v>
      </c>
      <c r="E762" t="s">
        <v>21</v>
      </c>
      <c r="F762" t="s">
        <v>7</v>
      </c>
      <c r="G762" s="1">
        <v>44416</v>
      </c>
      <c r="H762" t="s">
        <v>1617</v>
      </c>
      <c r="I762" t="s">
        <v>1618</v>
      </c>
      <c r="J762">
        <v>50925.364959999999</v>
      </c>
      <c r="K762" t="s">
        <v>47</v>
      </c>
      <c r="L762">
        <v>20406</v>
      </c>
      <c r="M762">
        <v>374</v>
      </c>
      <c r="N762" t="s">
        <v>42</v>
      </c>
      <c r="O762" s="1">
        <v>44423</v>
      </c>
      <c r="P762" t="s">
        <v>85</v>
      </c>
      <c r="Q762" t="s">
        <v>50</v>
      </c>
      <c r="R762">
        <f>Healthcare_Data_v1__4[[#This Row],[Discharge Date]]-Healthcare_Data_v1__4[[#This Row],[Date of Admission]]</f>
        <v>7</v>
      </c>
      <c r="S762" t="str" cm="1">
        <f t="array" ref="S762">_xlfn.IFS( Healthcare_Data_v1__4[[#This Row],[Days of Stay]]&lt;10,"Low",Healthcare_Data_v1__4[[#This Row],[Days of Stay]]&lt;20,"Med",Healthcare_Data_v1__4[[#This Row],[Days of Stay]]&lt;=30,"High")</f>
        <v>Low</v>
      </c>
      <c r="T762" t="str">
        <f>CONCATENATE(Healthcare_Data_v1__4[[#This Row],[Medical Condition]],Healthcare_Data_v1__4[[#This Row],[Duration]])</f>
        <v>ObesityLow</v>
      </c>
      <c r="U762">
        <f>MONTH(Healthcare_Data_v1__4[[#This Row],[Date of Admission]])</f>
        <v>8</v>
      </c>
      <c r="V762">
        <f>YEAR(Healthcare_Data_v1__4[[#This Row],[Date of Admission]])</f>
        <v>2021</v>
      </c>
      <c r="W762">
        <f>DAY(Healthcare_Data_v1__4[[#This Row],[Date of Admission]])</f>
        <v>8</v>
      </c>
    </row>
    <row r="763" spans="1:23" x14ac:dyDescent="0.3">
      <c r="A763" t="s">
        <v>18682</v>
      </c>
      <c r="B763">
        <v>50</v>
      </c>
      <c r="C763" t="s">
        <v>8</v>
      </c>
      <c r="D763" t="s">
        <v>15</v>
      </c>
      <c r="E763" t="s">
        <v>24</v>
      </c>
      <c r="F763" t="s">
        <v>4</v>
      </c>
      <c r="G763" s="1">
        <v>44607</v>
      </c>
      <c r="H763" t="s">
        <v>1619</v>
      </c>
      <c r="I763" t="s">
        <v>1620</v>
      </c>
      <c r="J763">
        <v>50892.027880000001</v>
      </c>
      <c r="K763" t="s">
        <v>63</v>
      </c>
      <c r="L763">
        <v>20912</v>
      </c>
      <c r="M763">
        <v>341</v>
      </c>
      <c r="N763" t="s">
        <v>55</v>
      </c>
      <c r="O763" s="1">
        <v>44630</v>
      </c>
      <c r="P763" t="s">
        <v>43</v>
      </c>
      <c r="Q763" t="s">
        <v>44</v>
      </c>
      <c r="R763">
        <f>Healthcare_Data_v1__4[[#This Row],[Discharge Date]]-Healthcare_Data_v1__4[[#This Row],[Date of Admission]]</f>
        <v>23</v>
      </c>
      <c r="S763" t="str" cm="1">
        <f t="array" ref="S763">_xlfn.IFS( Healthcare_Data_v1__4[[#This Row],[Days of Stay]]&lt;10,"Low",Healthcare_Data_v1__4[[#This Row],[Days of Stay]]&lt;20,"Med",Healthcare_Data_v1__4[[#This Row],[Days of Stay]]&lt;=30,"High")</f>
        <v>High</v>
      </c>
      <c r="T763" t="str">
        <f>CONCATENATE(Healthcare_Data_v1__4[[#This Row],[Medical Condition]],Healthcare_Data_v1__4[[#This Row],[Duration]])</f>
        <v>DiabetesHigh</v>
      </c>
      <c r="U763">
        <f>MONTH(Healthcare_Data_v1__4[[#This Row],[Date of Admission]])</f>
        <v>2</v>
      </c>
      <c r="V763">
        <f>YEAR(Healthcare_Data_v1__4[[#This Row],[Date of Admission]])</f>
        <v>2022</v>
      </c>
      <c r="W763">
        <f>DAY(Healthcare_Data_v1__4[[#This Row],[Date of Admission]])</f>
        <v>15</v>
      </c>
    </row>
    <row r="764" spans="1:23" x14ac:dyDescent="0.3">
      <c r="A764" t="s">
        <v>18683</v>
      </c>
      <c r="B764">
        <v>71</v>
      </c>
      <c r="C764" t="s">
        <v>3</v>
      </c>
      <c r="D764" t="s">
        <v>15</v>
      </c>
      <c r="E764" t="s">
        <v>21</v>
      </c>
      <c r="F764" t="s">
        <v>9</v>
      </c>
      <c r="G764" s="1">
        <v>43893</v>
      </c>
      <c r="H764" t="s">
        <v>1621</v>
      </c>
      <c r="I764" t="s">
        <v>1622</v>
      </c>
      <c r="J764">
        <v>50832.627439999997</v>
      </c>
      <c r="K764" t="s">
        <v>66</v>
      </c>
      <c r="L764">
        <v>35986</v>
      </c>
      <c r="M764">
        <v>299</v>
      </c>
      <c r="N764" t="s">
        <v>42</v>
      </c>
      <c r="O764" s="1">
        <v>43901</v>
      </c>
      <c r="P764" t="s">
        <v>56</v>
      </c>
      <c r="Q764" t="s">
        <v>57</v>
      </c>
      <c r="R764">
        <f>Healthcare_Data_v1__4[[#This Row],[Discharge Date]]-Healthcare_Data_v1__4[[#This Row],[Date of Admission]]</f>
        <v>8</v>
      </c>
      <c r="S764" t="str" cm="1">
        <f t="array" ref="S764">_xlfn.IFS( Healthcare_Data_v1__4[[#This Row],[Days of Stay]]&lt;10,"Low",Healthcare_Data_v1__4[[#This Row],[Days of Stay]]&lt;20,"Med",Healthcare_Data_v1__4[[#This Row],[Days of Stay]]&lt;=30,"High")</f>
        <v>Low</v>
      </c>
      <c r="T764" t="str">
        <f>CONCATENATE(Healthcare_Data_v1__4[[#This Row],[Medical Condition]],Healthcare_Data_v1__4[[#This Row],[Duration]])</f>
        <v>ArthritisLow</v>
      </c>
      <c r="U764">
        <f>MONTH(Healthcare_Data_v1__4[[#This Row],[Date of Admission]])</f>
        <v>3</v>
      </c>
      <c r="V764">
        <f>YEAR(Healthcare_Data_v1__4[[#This Row],[Date of Admission]])</f>
        <v>2020</v>
      </c>
      <c r="W764">
        <f>DAY(Healthcare_Data_v1__4[[#This Row],[Date of Admission]])</f>
        <v>3</v>
      </c>
    </row>
    <row r="765" spans="1:23" x14ac:dyDescent="0.3">
      <c r="A765" t="s">
        <v>18684</v>
      </c>
      <c r="B765">
        <v>53</v>
      </c>
      <c r="C765" t="s">
        <v>8</v>
      </c>
      <c r="D765" t="s">
        <v>16</v>
      </c>
      <c r="E765" t="s">
        <v>20</v>
      </c>
      <c r="F765" t="s">
        <v>10</v>
      </c>
      <c r="G765" s="1">
        <v>43434</v>
      </c>
      <c r="H765" t="s">
        <v>1623</v>
      </c>
      <c r="I765" t="s">
        <v>1624</v>
      </c>
      <c r="J765">
        <v>50772.496709999999</v>
      </c>
      <c r="K765" t="s">
        <v>69</v>
      </c>
      <c r="L765">
        <v>33356</v>
      </c>
      <c r="M765">
        <v>364</v>
      </c>
      <c r="N765" t="s">
        <v>55</v>
      </c>
      <c r="O765" s="1">
        <v>43449</v>
      </c>
      <c r="P765" t="s">
        <v>49</v>
      </c>
      <c r="Q765" t="s">
        <v>57</v>
      </c>
      <c r="R765">
        <f>Healthcare_Data_v1__4[[#This Row],[Discharge Date]]-Healthcare_Data_v1__4[[#This Row],[Date of Admission]]</f>
        <v>15</v>
      </c>
      <c r="S765" t="str" cm="1">
        <f t="array" ref="S765">_xlfn.IFS( Healthcare_Data_v1__4[[#This Row],[Days of Stay]]&lt;10,"Low",Healthcare_Data_v1__4[[#This Row],[Days of Stay]]&lt;20,"Med",Healthcare_Data_v1__4[[#This Row],[Days of Stay]]&lt;=30,"High")</f>
        <v>Med</v>
      </c>
      <c r="T765" t="str">
        <f>CONCATENATE(Healthcare_Data_v1__4[[#This Row],[Medical Condition]],Healthcare_Data_v1__4[[#This Row],[Duration]])</f>
        <v>HypertensionMed</v>
      </c>
      <c r="U765">
        <f>MONTH(Healthcare_Data_v1__4[[#This Row],[Date of Admission]])</f>
        <v>11</v>
      </c>
      <c r="V765">
        <f>YEAR(Healthcare_Data_v1__4[[#This Row],[Date of Admission]])</f>
        <v>2018</v>
      </c>
      <c r="W765">
        <f>DAY(Healthcare_Data_v1__4[[#This Row],[Date of Admission]])</f>
        <v>30</v>
      </c>
    </row>
    <row r="766" spans="1:23" x14ac:dyDescent="0.3">
      <c r="A766" t="s">
        <v>18685</v>
      </c>
      <c r="B766">
        <v>75</v>
      </c>
      <c r="C766" t="s">
        <v>3</v>
      </c>
      <c r="D766" t="s">
        <v>15</v>
      </c>
      <c r="E766" t="s">
        <v>22</v>
      </c>
      <c r="F766" t="s">
        <v>9</v>
      </c>
      <c r="G766" s="1">
        <v>43877</v>
      </c>
      <c r="H766" t="s">
        <v>803</v>
      </c>
      <c r="I766" t="s">
        <v>1625</v>
      </c>
      <c r="J766">
        <v>50761.178140000004</v>
      </c>
      <c r="K766" t="s">
        <v>69</v>
      </c>
      <c r="L766">
        <v>4883</v>
      </c>
      <c r="M766">
        <v>369</v>
      </c>
      <c r="N766" t="s">
        <v>42</v>
      </c>
      <c r="O766" s="1">
        <v>43894</v>
      </c>
      <c r="P766" t="s">
        <v>49</v>
      </c>
      <c r="Q766" t="s">
        <v>50</v>
      </c>
      <c r="R766">
        <f>Healthcare_Data_v1__4[[#This Row],[Discharge Date]]-Healthcare_Data_v1__4[[#This Row],[Date of Admission]]</f>
        <v>17</v>
      </c>
      <c r="S766" t="str" cm="1">
        <f t="array" ref="S766">_xlfn.IFS( Healthcare_Data_v1__4[[#This Row],[Days of Stay]]&lt;10,"Low",Healthcare_Data_v1__4[[#This Row],[Days of Stay]]&lt;20,"Med",Healthcare_Data_v1__4[[#This Row],[Days of Stay]]&lt;=30,"High")</f>
        <v>Med</v>
      </c>
      <c r="T766" t="str">
        <f>CONCATENATE(Healthcare_Data_v1__4[[#This Row],[Medical Condition]],Healthcare_Data_v1__4[[#This Row],[Duration]])</f>
        <v>ArthritisMed</v>
      </c>
      <c r="U766">
        <f>MONTH(Healthcare_Data_v1__4[[#This Row],[Date of Admission]])</f>
        <v>2</v>
      </c>
      <c r="V766">
        <f>YEAR(Healthcare_Data_v1__4[[#This Row],[Date of Admission]])</f>
        <v>2020</v>
      </c>
      <c r="W766">
        <f>DAY(Healthcare_Data_v1__4[[#This Row],[Date of Admission]])</f>
        <v>16</v>
      </c>
    </row>
    <row r="767" spans="1:23" x14ac:dyDescent="0.3">
      <c r="A767" t="s">
        <v>18686</v>
      </c>
      <c r="B767">
        <v>52</v>
      </c>
      <c r="C767" t="s">
        <v>8</v>
      </c>
      <c r="D767" t="s">
        <v>15</v>
      </c>
      <c r="E767" t="s">
        <v>24</v>
      </c>
      <c r="F767" t="s">
        <v>4</v>
      </c>
      <c r="G767" s="1">
        <v>43488</v>
      </c>
      <c r="H767" t="s">
        <v>1626</v>
      </c>
      <c r="I767" t="s">
        <v>1627</v>
      </c>
      <c r="J767">
        <v>50735.289709999997</v>
      </c>
      <c r="K767" t="s">
        <v>41</v>
      </c>
      <c r="L767">
        <v>29906</v>
      </c>
      <c r="M767">
        <v>235</v>
      </c>
      <c r="N767" t="s">
        <v>48</v>
      </c>
      <c r="O767" s="1">
        <v>43507</v>
      </c>
      <c r="P767" t="s">
        <v>49</v>
      </c>
      <c r="Q767" t="s">
        <v>50</v>
      </c>
      <c r="R767">
        <f>Healthcare_Data_v1__4[[#This Row],[Discharge Date]]-Healthcare_Data_v1__4[[#This Row],[Date of Admission]]</f>
        <v>19</v>
      </c>
      <c r="S767" t="str" cm="1">
        <f t="array" ref="S767">_xlfn.IFS( Healthcare_Data_v1__4[[#This Row],[Days of Stay]]&lt;10,"Low",Healthcare_Data_v1__4[[#This Row],[Days of Stay]]&lt;20,"Med",Healthcare_Data_v1__4[[#This Row],[Days of Stay]]&lt;=30,"High")</f>
        <v>Med</v>
      </c>
      <c r="T767" t="str">
        <f>CONCATENATE(Healthcare_Data_v1__4[[#This Row],[Medical Condition]],Healthcare_Data_v1__4[[#This Row],[Duration]])</f>
        <v>DiabetesMed</v>
      </c>
      <c r="U767">
        <f>MONTH(Healthcare_Data_v1__4[[#This Row],[Date of Admission]])</f>
        <v>1</v>
      </c>
      <c r="V767">
        <f>YEAR(Healthcare_Data_v1__4[[#This Row],[Date of Admission]])</f>
        <v>2019</v>
      </c>
      <c r="W767">
        <f>DAY(Healthcare_Data_v1__4[[#This Row],[Date of Admission]])</f>
        <v>23</v>
      </c>
    </row>
    <row r="768" spans="1:23" x14ac:dyDescent="0.3">
      <c r="A768" t="s">
        <v>18687</v>
      </c>
      <c r="B768">
        <v>74</v>
      </c>
      <c r="C768" t="s">
        <v>3</v>
      </c>
      <c r="D768" t="s">
        <v>16</v>
      </c>
      <c r="E768" t="s">
        <v>22</v>
      </c>
      <c r="F768" t="s">
        <v>6</v>
      </c>
      <c r="G768" s="1">
        <v>43447</v>
      </c>
      <c r="H768" t="s">
        <v>1628</v>
      </c>
      <c r="I768" t="s">
        <v>1629</v>
      </c>
      <c r="J768">
        <v>50726.915500000003</v>
      </c>
      <c r="K768" t="s">
        <v>63</v>
      </c>
      <c r="L768">
        <v>929</v>
      </c>
      <c r="M768">
        <v>377</v>
      </c>
      <c r="N768" t="s">
        <v>55</v>
      </c>
      <c r="O768" s="1">
        <v>43448</v>
      </c>
      <c r="P768" t="s">
        <v>60</v>
      </c>
      <c r="Q768" t="s">
        <v>50</v>
      </c>
      <c r="R768">
        <f>Healthcare_Data_v1__4[[#This Row],[Discharge Date]]-Healthcare_Data_v1__4[[#This Row],[Date of Admission]]</f>
        <v>1</v>
      </c>
      <c r="S768" t="str" cm="1">
        <f t="array" ref="S768">_xlfn.IFS( Healthcare_Data_v1__4[[#This Row],[Days of Stay]]&lt;10,"Low",Healthcare_Data_v1__4[[#This Row],[Days of Stay]]&lt;20,"Med",Healthcare_Data_v1__4[[#This Row],[Days of Stay]]&lt;=30,"High")</f>
        <v>Low</v>
      </c>
      <c r="T768" t="str">
        <f>CONCATENATE(Healthcare_Data_v1__4[[#This Row],[Medical Condition]],Healthcare_Data_v1__4[[#This Row],[Duration]])</f>
        <v>AsthmaLow</v>
      </c>
      <c r="U768">
        <f>MONTH(Healthcare_Data_v1__4[[#This Row],[Date of Admission]])</f>
        <v>12</v>
      </c>
      <c r="V768">
        <f>YEAR(Healthcare_Data_v1__4[[#This Row],[Date of Admission]])</f>
        <v>2018</v>
      </c>
      <c r="W768">
        <f>DAY(Healthcare_Data_v1__4[[#This Row],[Date of Admission]])</f>
        <v>13</v>
      </c>
    </row>
    <row r="769" spans="1:23" x14ac:dyDescent="0.3">
      <c r="A769" t="s">
        <v>18688</v>
      </c>
      <c r="B769">
        <v>26</v>
      </c>
      <c r="C769" t="s">
        <v>5</v>
      </c>
      <c r="D769" t="s">
        <v>16</v>
      </c>
      <c r="E769" t="s">
        <v>26</v>
      </c>
      <c r="F769" t="s">
        <v>7</v>
      </c>
      <c r="G769" s="1">
        <v>43723</v>
      </c>
      <c r="H769" t="s">
        <v>1630</v>
      </c>
      <c r="I769" t="s">
        <v>1631</v>
      </c>
      <c r="J769">
        <v>50725.34489</v>
      </c>
      <c r="K769" t="s">
        <v>69</v>
      </c>
      <c r="L769">
        <v>15157</v>
      </c>
      <c r="M769">
        <v>366</v>
      </c>
      <c r="N769" t="s">
        <v>55</v>
      </c>
      <c r="O769" s="1">
        <v>43745</v>
      </c>
      <c r="P769" t="s">
        <v>49</v>
      </c>
      <c r="Q769" t="s">
        <v>50</v>
      </c>
      <c r="R769">
        <f>Healthcare_Data_v1__4[[#This Row],[Discharge Date]]-Healthcare_Data_v1__4[[#This Row],[Date of Admission]]</f>
        <v>22</v>
      </c>
      <c r="S769" t="str" cm="1">
        <f t="array" ref="S769">_xlfn.IFS( Healthcare_Data_v1__4[[#This Row],[Days of Stay]]&lt;10,"Low",Healthcare_Data_v1__4[[#This Row],[Days of Stay]]&lt;20,"Med",Healthcare_Data_v1__4[[#This Row],[Days of Stay]]&lt;=30,"High")</f>
        <v>High</v>
      </c>
      <c r="T769" t="str">
        <f>CONCATENATE(Healthcare_Data_v1__4[[#This Row],[Medical Condition]],Healthcare_Data_v1__4[[#This Row],[Duration]])</f>
        <v>ObesityHigh</v>
      </c>
      <c r="U769">
        <f>MONTH(Healthcare_Data_v1__4[[#This Row],[Date of Admission]])</f>
        <v>9</v>
      </c>
      <c r="V769">
        <f>YEAR(Healthcare_Data_v1__4[[#This Row],[Date of Admission]])</f>
        <v>2019</v>
      </c>
      <c r="W769">
        <f>DAY(Healthcare_Data_v1__4[[#This Row],[Date of Admission]])</f>
        <v>15</v>
      </c>
    </row>
    <row r="770" spans="1:23" x14ac:dyDescent="0.3">
      <c r="A770" t="s">
        <v>18689</v>
      </c>
      <c r="B770">
        <v>82</v>
      </c>
      <c r="C770" t="s">
        <v>3</v>
      </c>
      <c r="D770" t="s">
        <v>15</v>
      </c>
      <c r="E770" t="s">
        <v>20</v>
      </c>
      <c r="F770" t="s">
        <v>9</v>
      </c>
      <c r="G770" s="1">
        <v>44543</v>
      </c>
      <c r="H770" t="s">
        <v>1632</v>
      </c>
      <c r="I770" t="s">
        <v>1633</v>
      </c>
      <c r="J770">
        <v>50721.241970000003</v>
      </c>
      <c r="K770" t="s">
        <v>41</v>
      </c>
      <c r="L770">
        <v>19964</v>
      </c>
      <c r="M770">
        <v>343</v>
      </c>
      <c r="N770" t="s">
        <v>42</v>
      </c>
      <c r="O770" s="1">
        <v>44562</v>
      </c>
      <c r="P770" t="s">
        <v>60</v>
      </c>
      <c r="Q770" t="s">
        <v>50</v>
      </c>
      <c r="R770">
        <f>Healthcare_Data_v1__4[[#This Row],[Discharge Date]]-Healthcare_Data_v1__4[[#This Row],[Date of Admission]]</f>
        <v>19</v>
      </c>
      <c r="S770" t="str" cm="1">
        <f t="array" ref="S770">_xlfn.IFS( Healthcare_Data_v1__4[[#This Row],[Days of Stay]]&lt;10,"Low",Healthcare_Data_v1__4[[#This Row],[Days of Stay]]&lt;20,"Med",Healthcare_Data_v1__4[[#This Row],[Days of Stay]]&lt;=30,"High")</f>
        <v>Med</v>
      </c>
      <c r="T770" t="str">
        <f>CONCATENATE(Healthcare_Data_v1__4[[#This Row],[Medical Condition]],Healthcare_Data_v1__4[[#This Row],[Duration]])</f>
        <v>ArthritisMed</v>
      </c>
      <c r="U770">
        <f>MONTH(Healthcare_Data_v1__4[[#This Row],[Date of Admission]])</f>
        <v>12</v>
      </c>
      <c r="V770">
        <f>YEAR(Healthcare_Data_v1__4[[#This Row],[Date of Admission]])</f>
        <v>2021</v>
      </c>
      <c r="W770">
        <f>DAY(Healthcare_Data_v1__4[[#This Row],[Date of Admission]])</f>
        <v>13</v>
      </c>
    </row>
    <row r="771" spans="1:23" x14ac:dyDescent="0.3">
      <c r="A771" t="s">
        <v>18690</v>
      </c>
      <c r="B771">
        <v>19</v>
      </c>
      <c r="C771" t="s">
        <v>12</v>
      </c>
      <c r="D771" t="s">
        <v>15</v>
      </c>
      <c r="E771" t="s">
        <v>20</v>
      </c>
      <c r="F771" t="s">
        <v>10</v>
      </c>
      <c r="G771" s="1">
        <v>44305</v>
      </c>
      <c r="H771" t="s">
        <v>1634</v>
      </c>
      <c r="I771" t="s">
        <v>1635</v>
      </c>
      <c r="J771">
        <v>50675.277139999998</v>
      </c>
      <c r="K771" t="s">
        <v>66</v>
      </c>
      <c r="L771">
        <v>6528</v>
      </c>
      <c r="M771">
        <v>144</v>
      </c>
      <c r="N771" t="s">
        <v>55</v>
      </c>
      <c r="O771" s="1">
        <v>44325</v>
      </c>
      <c r="P771" t="s">
        <v>60</v>
      </c>
      <c r="Q771" t="s">
        <v>44</v>
      </c>
      <c r="R771">
        <f>Healthcare_Data_v1__4[[#This Row],[Discharge Date]]-Healthcare_Data_v1__4[[#This Row],[Date of Admission]]</f>
        <v>20</v>
      </c>
      <c r="S771" t="str" cm="1">
        <f t="array" ref="S771">_xlfn.IFS( Healthcare_Data_v1__4[[#This Row],[Days of Stay]]&lt;10,"Low",Healthcare_Data_v1__4[[#This Row],[Days of Stay]]&lt;20,"Med",Healthcare_Data_v1__4[[#This Row],[Days of Stay]]&lt;=30,"High")</f>
        <v>High</v>
      </c>
      <c r="T771" t="str">
        <f>CONCATENATE(Healthcare_Data_v1__4[[#This Row],[Medical Condition]],Healthcare_Data_v1__4[[#This Row],[Duration]])</f>
        <v>HypertensionHigh</v>
      </c>
      <c r="U771">
        <f>MONTH(Healthcare_Data_v1__4[[#This Row],[Date of Admission]])</f>
        <v>4</v>
      </c>
      <c r="V771">
        <f>YEAR(Healthcare_Data_v1__4[[#This Row],[Date of Admission]])</f>
        <v>2021</v>
      </c>
      <c r="W771">
        <f>DAY(Healthcare_Data_v1__4[[#This Row],[Date of Admission]])</f>
        <v>19</v>
      </c>
    </row>
    <row r="772" spans="1:23" x14ac:dyDescent="0.3">
      <c r="A772" t="s">
        <v>18691</v>
      </c>
      <c r="B772">
        <v>60</v>
      </c>
      <c r="C772" t="s">
        <v>3</v>
      </c>
      <c r="D772" t="s">
        <v>15</v>
      </c>
      <c r="E772" t="s">
        <v>20</v>
      </c>
      <c r="F772" t="s">
        <v>6</v>
      </c>
      <c r="G772" s="1">
        <v>44343</v>
      </c>
      <c r="H772" t="s">
        <v>1636</v>
      </c>
      <c r="I772" t="s">
        <v>1637</v>
      </c>
      <c r="J772">
        <v>50660.496930000001</v>
      </c>
      <c r="K772" t="s">
        <v>69</v>
      </c>
      <c r="L772">
        <v>22826</v>
      </c>
      <c r="M772">
        <v>148</v>
      </c>
      <c r="N772" t="s">
        <v>55</v>
      </c>
      <c r="O772" s="1">
        <v>44373</v>
      </c>
      <c r="P772" t="s">
        <v>49</v>
      </c>
      <c r="Q772" t="s">
        <v>44</v>
      </c>
      <c r="R772">
        <f>Healthcare_Data_v1__4[[#This Row],[Discharge Date]]-Healthcare_Data_v1__4[[#This Row],[Date of Admission]]</f>
        <v>30</v>
      </c>
      <c r="S772" t="str" cm="1">
        <f t="array" ref="S772">_xlfn.IFS( Healthcare_Data_v1__4[[#This Row],[Days of Stay]]&lt;10,"Low",Healthcare_Data_v1__4[[#This Row],[Days of Stay]]&lt;20,"Med",Healthcare_Data_v1__4[[#This Row],[Days of Stay]]&lt;=30,"High")</f>
        <v>High</v>
      </c>
      <c r="T772" t="str">
        <f>CONCATENATE(Healthcare_Data_v1__4[[#This Row],[Medical Condition]],Healthcare_Data_v1__4[[#This Row],[Duration]])</f>
        <v>AsthmaHigh</v>
      </c>
      <c r="U772">
        <f>MONTH(Healthcare_Data_v1__4[[#This Row],[Date of Admission]])</f>
        <v>5</v>
      </c>
      <c r="V772">
        <f>YEAR(Healthcare_Data_v1__4[[#This Row],[Date of Admission]])</f>
        <v>2021</v>
      </c>
      <c r="W772">
        <f>DAY(Healthcare_Data_v1__4[[#This Row],[Date of Admission]])</f>
        <v>27</v>
      </c>
    </row>
    <row r="773" spans="1:23" x14ac:dyDescent="0.3">
      <c r="A773" t="s">
        <v>18692</v>
      </c>
      <c r="B773">
        <v>26</v>
      </c>
      <c r="C773" t="s">
        <v>5</v>
      </c>
      <c r="D773" t="s">
        <v>16</v>
      </c>
      <c r="E773" t="s">
        <v>19</v>
      </c>
      <c r="F773" t="s">
        <v>6</v>
      </c>
      <c r="G773" s="1">
        <v>43701</v>
      </c>
      <c r="H773" t="s">
        <v>1638</v>
      </c>
      <c r="I773" t="s">
        <v>1639</v>
      </c>
      <c r="J773">
        <v>50659.827539999998</v>
      </c>
      <c r="K773" t="s">
        <v>47</v>
      </c>
      <c r="L773">
        <v>39903</v>
      </c>
      <c r="M773">
        <v>401</v>
      </c>
      <c r="N773" t="s">
        <v>55</v>
      </c>
      <c r="O773" s="1">
        <v>43715</v>
      </c>
      <c r="P773" t="s">
        <v>43</v>
      </c>
      <c r="Q773" t="s">
        <v>44</v>
      </c>
      <c r="R773">
        <f>Healthcare_Data_v1__4[[#This Row],[Discharge Date]]-Healthcare_Data_v1__4[[#This Row],[Date of Admission]]</f>
        <v>14</v>
      </c>
      <c r="S773" t="str" cm="1">
        <f t="array" ref="S773">_xlfn.IFS( Healthcare_Data_v1__4[[#This Row],[Days of Stay]]&lt;10,"Low",Healthcare_Data_v1__4[[#This Row],[Days of Stay]]&lt;20,"Med",Healthcare_Data_v1__4[[#This Row],[Days of Stay]]&lt;=30,"High")</f>
        <v>Med</v>
      </c>
      <c r="T773" t="str">
        <f>CONCATENATE(Healthcare_Data_v1__4[[#This Row],[Medical Condition]],Healthcare_Data_v1__4[[#This Row],[Duration]])</f>
        <v>AsthmaMed</v>
      </c>
      <c r="U773">
        <f>MONTH(Healthcare_Data_v1__4[[#This Row],[Date of Admission]])</f>
        <v>8</v>
      </c>
      <c r="V773">
        <f>YEAR(Healthcare_Data_v1__4[[#This Row],[Date of Admission]])</f>
        <v>2019</v>
      </c>
      <c r="W773">
        <f>DAY(Healthcare_Data_v1__4[[#This Row],[Date of Admission]])</f>
        <v>24</v>
      </c>
    </row>
    <row r="774" spans="1:23" x14ac:dyDescent="0.3">
      <c r="A774" t="s">
        <v>18693</v>
      </c>
      <c r="B774">
        <v>27</v>
      </c>
      <c r="C774" t="s">
        <v>5</v>
      </c>
      <c r="D774" t="s">
        <v>15</v>
      </c>
      <c r="E774" t="s">
        <v>26</v>
      </c>
      <c r="F774" t="s">
        <v>10</v>
      </c>
      <c r="G774" s="1">
        <v>44632</v>
      </c>
      <c r="H774" t="s">
        <v>1640</v>
      </c>
      <c r="I774" t="s">
        <v>1641</v>
      </c>
      <c r="J774">
        <v>50652.153980000003</v>
      </c>
      <c r="K774" t="s">
        <v>66</v>
      </c>
      <c r="L774">
        <v>3877</v>
      </c>
      <c r="M774">
        <v>277</v>
      </c>
      <c r="N774" t="s">
        <v>48</v>
      </c>
      <c r="O774" s="1">
        <v>44647</v>
      </c>
      <c r="P774" t="s">
        <v>85</v>
      </c>
      <c r="Q774" t="s">
        <v>50</v>
      </c>
      <c r="R774">
        <f>Healthcare_Data_v1__4[[#This Row],[Discharge Date]]-Healthcare_Data_v1__4[[#This Row],[Date of Admission]]</f>
        <v>15</v>
      </c>
      <c r="S774" t="str" cm="1">
        <f t="array" ref="S774">_xlfn.IFS( Healthcare_Data_v1__4[[#This Row],[Days of Stay]]&lt;10,"Low",Healthcare_Data_v1__4[[#This Row],[Days of Stay]]&lt;20,"Med",Healthcare_Data_v1__4[[#This Row],[Days of Stay]]&lt;=30,"High")</f>
        <v>Med</v>
      </c>
      <c r="T774" t="str">
        <f>CONCATENATE(Healthcare_Data_v1__4[[#This Row],[Medical Condition]],Healthcare_Data_v1__4[[#This Row],[Duration]])</f>
        <v>HypertensionMed</v>
      </c>
      <c r="U774">
        <f>MONTH(Healthcare_Data_v1__4[[#This Row],[Date of Admission]])</f>
        <v>3</v>
      </c>
      <c r="V774">
        <f>YEAR(Healthcare_Data_v1__4[[#This Row],[Date of Admission]])</f>
        <v>2022</v>
      </c>
      <c r="W774">
        <f>DAY(Healthcare_Data_v1__4[[#This Row],[Date of Admission]])</f>
        <v>12</v>
      </c>
    </row>
    <row r="775" spans="1:23" x14ac:dyDescent="0.3">
      <c r="A775" t="s">
        <v>18694</v>
      </c>
      <c r="B775">
        <v>56</v>
      </c>
      <c r="C775" t="s">
        <v>3</v>
      </c>
      <c r="D775" t="s">
        <v>16</v>
      </c>
      <c r="E775" t="s">
        <v>26</v>
      </c>
      <c r="F775" t="s">
        <v>10</v>
      </c>
      <c r="G775" s="1">
        <v>44853</v>
      </c>
      <c r="H775" t="s">
        <v>1642</v>
      </c>
      <c r="I775" t="s">
        <v>1643</v>
      </c>
      <c r="J775">
        <v>50633.825810000002</v>
      </c>
      <c r="K775" t="s">
        <v>41</v>
      </c>
      <c r="L775">
        <v>11397</v>
      </c>
      <c r="M775">
        <v>199</v>
      </c>
      <c r="N775" t="s">
        <v>55</v>
      </c>
      <c r="O775" s="1">
        <v>44865</v>
      </c>
      <c r="P775" t="s">
        <v>56</v>
      </c>
      <c r="Q775" t="s">
        <v>44</v>
      </c>
      <c r="R775">
        <f>Healthcare_Data_v1__4[[#This Row],[Discharge Date]]-Healthcare_Data_v1__4[[#This Row],[Date of Admission]]</f>
        <v>12</v>
      </c>
      <c r="S775" t="str" cm="1">
        <f t="array" ref="S775">_xlfn.IFS( Healthcare_Data_v1__4[[#This Row],[Days of Stay]]&lt;10,"Low",Healthcare_Data_v1__4[[#This Row],[Days of Stay]]&lt;20,"Med",Healthcare_Data_v1__4[[#This Row],[Days of Stay]]&lt;=30,"High")</f>
        <v>Med</v>
      </c>
      <c r="T775" t="str">
        <f>CONCATENATE(Healthcare_Data_v1__4[[#This Row],[Medical Condition]],Healthcare_Data_v1__4[[#This Row],[Duration]])</f>
        <v>HypertensionMed</v>
      </c>
      <c r="U775">
        <f>MONTH(Healthcare_Data_v1__4[[#This Row],[Date of Admission]])</f>
        <v>10</v>
      </c>
      <c r="V775">
        <f>YEAR(Healthcare_Data_v1__4[[#This Row],[Date of Admission]])</f>
        <v>2022</v>
      </c>
      <c r="W775">
        <f>DAY(Healthcare_Data_v1__4[[#This Row],[Date of Admission]])</f>
        <v>19</v>
      </c>
    </row>
    <row r="776" spans="1:23" x14ac:dyDescent="0.3">
      <c r="A776" t="s">
        <v>18695</v>
      </c>
      <c r="B776">
        <v>53</v>
      </c>
      <c r="C776" t="s">
        <v>8</v>
      </c>
      <c r="D776" t="s">
        <v>15</v>
      </c>
      <c r="E776" t="s">
        <v>23</v>
      </c>
      <c r="F776" t="s">
        <v>11</v>
      </c>
      <c r="G776" s="1">
        <v>44600</v>
      </c>
      <c r="H776" t="s">
        <v>1644</v>
      </c>
      <c r="I776" t="s">
        <v>1645</v>
      </c>
      <c r="J776">
        <v>50628.800790000001</v>
      </c>
      <c r="K776" t="s">
        <v>47</v>
      </c>
      <c r="L776">
        <v>13613</v>
      </c>
      <c r="M776">
        <v>183</v>
      </c>
      <c r="N776" t="s">
        <v>42</v>
      </c>
      <c r="O776" s="1">
        <v>44602</v>
      </c>
      <c r="P776" t="s">
        <v>49</v>
      </c>
      <c r="Q776" t="s">
        <v>50</v>
      </c>
      <c r="R776">
        <f>Healthcare_Data_v1__4[[#This Row],[Discharge Date]]-Healthcare_Data_v1__4[[#This Row],[Date of Admission]]</f>
        <v>2</v>
      </c>
      <c r="S776" t="str" cm="1">
        <f t="array" ref="S776">_xlfn.IFS( Healthcare_Data_v1__4[[#This Row],[Days of Stay]]&lt;10,"Low",Healthcare_Data_v1__4[[#This Row],[Days of Stay]]&lt;20,"Med",Healthcare_Data_v1__4[[#This Row],[Days of Stay]]&lt;=30,"High")</f>
        <v>Low</v>
      </c>
      <c r="T776" t="str">
        <f>CONCATENATE(Healthcare_Data_v1__4[[#This Row],[Medical Condition]],Healthcare_Data_v1__4[[#This Row],[Duration]])</f>
        <v>CancerLow</v>
      </c>
      <c r="U776">
        <f>MONTH(Healthcare_Data_v1__4[[#This Row],[Date of Admission]])</f>
        <v>2</v>
      </c>
      <c r="V776">
        <f>YEAR(Healthcare_Data_v1__4[[#This Row],[Date of Admission]])</f>
        <v>2022</v>
      </c>
      <c r="W776">
        <f>DAY(Healthcare_Data_v1__4[[#This Row],[Date of Admission]])</f>
        <v>8</v>
      </c>
    </row>
    <row r="777" spans="1:23" x14ac:dyDescent="0.3">
      <c r="A777" t="s">
        <v>18696</v>
      </c>
      <c r="B777">
        <v>78</v>
      </c>
      <c r="C777" t="s">
        <v>3</v>
      </c>
      <c r="D777" t="s">
        <v>16</v>
      </c>
      <c r="E777" t="s">
        <v>25</v>
      </c>
      <c r="F777" t="s">
        <v>11</v>
      </c>
      <c r="G777" s="1">
        <v>43833</v>
      </c>
      <c r="H777" t="s">
        <v>1646</v>
      </c>
      <c r="I777" t="s">
        <v>1647</v>
      </c>
      <c r="J777">
        <v>50600.821360000002</v>
      </c>
      <c r="K777" t="s">
        <v>41</v>
      </c>
      <c r="L777">
        <v>14405</v>
      </c>
      <c r="M777">
        <v>481</v>
      </c>
      <c r="N777" t="s">
        <v>42</v>
      </c>
      <c r="O777" s="1">
        <v>43853</v>
      </c>
      <c r="P777" t="s">
        <v>49</v>
      </c>
      <c r="Q777" t="s">
        <v>50</v>
      </c>
      <c r="R777">
        <f>Healthcare_Data_v1__4[[#This Row],[Discharge Date]]-Healthcare_Data_v1__4[[#This Row],[Date of Admission]]</f>
        <v>20</v>
      </c>
      <c r="S777" t="str" cm="1">
        <f t="array" ref="S777">_xlfn.IFS( Healthcare_Data_v1__4[[#This Row],[Days of Stay]]&lt;10,"Low",Healthcare_Data_v1__4[[#This Row],[Days of Stay]]&lt;20,"Med",Healthcare_Data_v1__4[[#This Row],[Days of Stay]]&lt;=30,"High")</f>
        <v>High</v>
      </c>
      <c r="T777" t="str">
        <f>CONCATENATE(Healthcare_Data_v1__4[[#This Row],[Medical Condition]],Healthcare_Data_v1__4[[#This Row],[Duration]])</f>
        <v>CancerHigh</v>
      </c>
      <c r="U777">
        <f>MONTH(Healthcare_Data_v1__4[[#This Row],[Date of Admission]])</f>
        <v>1</v>
      </c>
      <c r="V777">
        <f>YEAR(Healthcare_Data_v1__4[[#This Row],[Date of Admission]])</f>
        <v>2020</v>
      </c>
      <c r="W777">
        <f>DAY(Healthcare_Data_v1__4[[#This Row],[Date of Admission]])</f>
        <v>3</v>
      </c>
    </row>
    <row r="778" spans="1:23" x14ac:dyDescent="0.3">
      <c r="A778" t="s">
        <v>18697</v>
      </c>
      <c r="B778">
        <v>47</v>
      </c>
      <c r="C778" t="s">
        <v>8</v>
      </c>
      <c r="D778" t="s">
        <v>15</v>
      </c>
      <c r="E778" t="s">
        <v>22</v>
      </c>
      <c r="F778" t="s">
        <v>7</v>
      </c>
      <c r="G778" s="1">
        <v>43507</v>
      </c>
      <c r="H778" t="s">
        <v>1648</v>
      </c>
      <c r="I778" t="s">
        <v>1649</v>
      </c>
      <c r="J778">
        <v>50584.922279999999</v>
      </c>
      <c r="K778" t="s">
        <v>47</v>
      </c>
      <c r="L778">
        <v>20526</v>
      </c>
      <c r="M778">
        <v>329</v>
      </c>
      <c r="N778" t="s">
        <v>42</v>
      </c>
      <c r="O778" s="1">
        <v>43510</v>
      </c>
      <c r="P778" t="s">
        <v>56</v>
      </c>
      <c r="Q778" t="s">
        <v>50</v>
      </c>
      <c r="R778">
        <f>Healthcare_Data_v1__4[[#This Row],[Discharge Date]]-Healthcare_Data_v1__4[[#This Row],[Date of Admission]]</f>
        <v>3</v>
      </c>
      <c r="S778" t="str" cm="1">
        <f t="array" ref="S778">_xlfn.IFS( Healthcare_Data_v1__4[[#This Row],[Days of Stay]]&lt;10,"Low",Healthcare_Data_v1__4[[#This Row],[Days of Stay]]&lt;20,"Med",Healthcare_Data_v1__4[[#This Row],[Days of Stay]]&lt;=30,"High")</f>
        <v>Low</v>
      </c>
      <c r="T778" t="str">
        <f>CONCATENATE(Healthcare_Data_v1__4[[#This Row],[Medical Condition]],Healthcare_Data_v1__4[[#This Row],[Duration]])</f>
        <v>ObesityLow</v>
      </c>
      <c r="U778">
        <f>MONTH(Healthcare_Data_v1__4[[#This Row],[Date of Admission]])</f>
        <v>2</v>
      </c>
      <c r="V778">
        <f>YEAR(Healthcare_Data_v1__4[[#This Row],[Date of Admission]])</f>
        <v>2019</v>
      </c>
      <c r="W778">
        <f>DAY(Healthcare_Data_v1__4[[#This Row],[Date of Admission]])</f>
        <v>11</v>
      </c>
    </row>
    <row r="779" spans="1:23" x14ac:dyDescent="0.3">
      <c r="A779" t="s">
        <v>18698</v>
      </c>
      <c r="B779">
        <v>66</v>
      </c>
      <c r="C779" t="s">
        <v>3</v>
      </c>
      <c r="D779" t="s">
        <v>15</v>
      </c>
      <c r="E779" t="s">
        <v>19</v>
      </c>
      <c r="F779" t="s">
        <v>10</v>
      </c>
      <c r="G779" s="1">
        <v>43650</v>
      </c>
      <c r="H779" t="s">
        <v>1650</v>
      </c>
      <c r="I779" t="s">
        <v>1651</v>
      </c>
      <c r="J779">
        <v>50584.535839999997</v>
      </c>
      <c r="K779" t="s">
        <v>63</v>
      </c>
      <c r="L779">
        <v>16292</v>
      </c>
      <c r="M779">
        <v>427</v>
      </c>
      <c r="N779" t="s">
        <v>55</v>
      </c>
      <c r="O779" s="1">
        <v>43669</v>
      </c>
      <c r="P779" t="s">
        <v>85</v>
      </c>
      <c r="Q779" t="s">
        <v>44</v>
      </c>
      <c r="R779">
        <f>Healthcare_Data_v1__4[[#This Row],[Discharge Date]]-Healthcare_Data_v1__4[[#This Row],[Date of Admission]]</f>
        <v>19</v>
      </c>
      <c r="S779" t="str" cm="1">
        <f t="array" ref="S779">_xlfn.IFS( Healthcare_Data_v1__4[[#This Row],[Days of Stay]]&lt;10,"Low",Healthcare_Data_v1__4[[#This Row],[Days of Stay]]&lt;20,"Med",Healthcare_Data_v1__4[[#This Row],[Days of Stay]]&lt;=30,"High")</f>
        <v>Med</v>
      </c>
      <c r="T779" t="str">
        <f>CONCATENATE(Healthcare_Data_v1__4[[#This Row],[Medical Condition]],Healthcare_Data_v1__4[[#This Row],[Duration]])</f>
        <v>HypertensionMed</v>
      </c>
      <c r="U779">
        <f>MONTH(Healthcare_Data_v1__4[[#This Row],[Date of Admission]])</f>
        <v>7</v>
      </c>
      <c r="V779">
        <f>YEAR(Healthcare_Data_v1__4[[#This Row],[Date of Admission]])</f>
        <v>2019</v>
      </c>
      <c r="W779">
        <f>DAY(Healthcare_Data_v1__4[[#This Row],[Date of Admission]])</f>
        <v>4</v>
      </c>
    </row>
    <row r="780" spans="1:23" x14ac:dyDescent="0.3">
      <c r="A780" t="s">
        <v>1652</v>
      </c>
      <c r="B780">
        <v>48</v>
      </c>
      <c r="C780" t="s">
        <v>8</v>
      </c>
      <c r="D780" t="s">
        <v>15</v>
      </c>
      <c r="E780" t="s">
        <v>24</v>
      </c>
      <c r="F780" t="s">
        <v>4</v>
      </c>
      <c r="G780" s="1">
        <v>45029</v>
      </c>
      <c r="H780" t="s">
        <v>1653</v>
      </c>
      <c r="I780" t="s">
        <v>1654</v>
      </c>
      <c r="J780">
        <v>50581.308319999996</v>
      </c>
      <c r="K780" t="s">
        <v>47</v>
      </c>
      <c r="L780">
        <v>37572</v>
      </c>
      <c r="M780">
        <v>257</v>
      </c>
      <c r="N780" t="s">
        <v>48</v>
      </c>
      <c r="O780" s="1">
        <v>45052</v>
      </c>
      <c r="P780" t="s">
        <v>85</v>
      </c>
      <c r="Q780" t="s">
        <v>57</v>
      </c>
      <c r="R780">
        <f>Healthcare_Data_v1__4[[#This Row],[Discharge Date]]-Healthcare_Data_v1__4[[#This Row],[Date of Admission]]</f>
        <v>23</v>
      </c>
      <c r="S780" t="str" cm="1">
        <f t="array" ref="S780">_xlfn.IFS( Healthcare_Data_v1__4[[#This Row],[Days of Stay]]&lt;10,"Low",Healthcare_Data_v1__4[[#This Row],[Days of Stay]]&lt;20,"Med",Healthcare_Data_v1__4[[#This Row],[Days of Stay]]&lt;=30,"High")</f>
        <v>High</v>
      </c>
      <c r="T780" t="str">
        <f>CONCATENATE(Healthcare_Data_v1__4[[#This Row],[Medical Condition]],Healthcare_Data_v1__4[[#This Row],[Duration]])</f>
        <v>DiabetesHigh</v>
      </c>
      <c r="U780">
        <f>MONTH(Healthcare_Data_v1__4[[#This Row],[Date of Admission]])</f>
        <v>4</v>
      </c>
      <c r="V780">
        <f>YEAR(Healthcare_Data_v1__4[[#This Row],[Date of Admission]])</f>
        <v>2023</v>
      </c>
      <c r="W780">
        <f>DAY(Healthcare_Data_v1__4[[#This Row],[Date of Admission]])</f>
        <v>13</v>
      </c>
    </row>
    <row r="781" spans="1:23" x14ac:dyDescent="0.3">
      <c r="A781" t="s">
        <v>18699</v>
      </c>
      <c r="B781">
        <v>68</v>
      </c>
      <c r="C781" t="s">
        <v>3</v>
      </c>
      <c r="D781" t="s">
        <v>16</v>
      </c>
      <c r="E781" t="s">
        <v>26</v>
      </c>
      <c r="F781" t="s">
        <v>10</v>
      </c>
      <c r="G781" s="1">
        <v>43941</v>
      </c>
      <c r="H781" t="s">
        <v>1655</v>
      </c>
      <c r="I781" t="s">
        <v>1656</v>
      </c>
      <c r="J781">
        <v>50561.23532</v>
      </c>
      <c r="K781" t="s">
        <v>41</v>
      </c>
      <c r="L781">
        <v>32921</v>
      </c>
      <c r="M781">
        <v>467</v>
      </c>
      <c r="N781" t="s">
        <v>48</v>
      </c>
      <c r="O781" s="1">
        <v>43961</v>
      </c>
      <c r="P781" t="s">
        <v>60</v>
      </c>
      <c r="Q781" t="s">
        <v>57</v>
      </c>
      <c r="R781">
        <f>Healthcare_Data_v1__4[[#This Row],[Discharge Date]]-Healthcare_Data_v1__4[[#This Row],[Date of Admission]]</f>
        <v>20</v>
      </c>
      <c r="S781" t="str" cm="1">
        <f t="array" ref="S781">_xlfn.IFS( Healthcare_Data_v1__4[[#This Row],[Days of Stay]]&lt;10,"Low",Healthcare_Data_v1__4[[#This Row],[Days of Stay]]&lt;20,"Med",Healthcare_Data_v1__4[[#This Row],[Days of Stay]]&lt;=30,"High")</f>
        <v>High</v>
      </c>
      <c r="T781" t="str">
        <f>CONCATENATE(Healthcare_Data_v1__4[[#This Row],[Medical Condition]],Healthcare_Data_v1__4[[#This Row],[Duration]])</f>
        <v>HypertensionHigh</v>
      </c>
      <c r="U781">
        <f>MONTH(Healthcare_Data_v1__4[[#This Row],[Date of Admission]])</f>
        <v>4</v>
      </c>
      <c r="V781">
        <f>YEAR(Healthcare_Data_v1__4[[#This Row],[Date of Admission]])</f>
        <v>2020</v>
      </c>
      <c r="W781">
        <f>DAY(Healthcare_Data_v1__4[[#This Row],[Date of Admission]])</f>
        <v>20</v>
      </c>
    </row>
    <row r="782" spans="1:23" x14ac:dyDescent="0.3">
      <c r="A782" t="s">
        <v>18700</v>
      </c>
      <c r="B782">
        <v>36</v>
      </c>
      <c r="C782" t="s">
        <v>5</v>
      </c>
      <c r="D782" t="s">
        <v>15</v>
      </c>
      <c r="E782" t="s">
        <v>23</v>
      </c>
      <c r="F782" t="s">
        <v>7</v>
      </c>
      <c r="G782" s="1">
        <v>44957</v>
      </c>
      <c r="H782" t="s">
        <v>1657</v>
      </c>
      <c r="I782" t="s">
        <v>1658</v>
      </c>
      <c r="J782">
        <v>50557.87844</v>
      </c>
      <c r="K782" t="s">
        <v>63</v>
      </c>
      <c r="L782">
        <v>16327</v>
      </c>
      <c r="M782">
        <v>289</v>
      </c>
      <c r="N782" t="s">
        <v>42</v>
      </c>
      <c r="O782" s="1">
        <v>44971</v>
      </c>
      <c r="P782" t="s">
        <v>49</v>
      </c>
      <c r="Q782" t="s">
        <v>57</v>
      </c>
      <c r="R782">
        <f>Healthcare_Data_v1__4[[#This Row],[Discharge Date]]-Healthcare_Data_v1__4[[#This Row],[Date of Admission]]</f>
        <v>14</v>
      </c>
      <c r="S782" t="str" cm="1">
        <f t="array" ref="S782">_xlfn.IFS( Healthcare_Data_v1__4[[#This Row],[Days of Stay]]&lt;10,"Low",Healthcare_Data_v1__4[[#This Row],[Days of Stay]]&lt;20,"Med",Healthcare_Data_v1__4[[#This Row],[Days of Stay]]&lt;=30,"High")</f>
        <v>Med</v>
      </c>
      <c r="T782" t="str">
        <f>CONCATENATE(Healthcare_Data_v1__4[[#This Row],[Medical Condition]],Healthcare_Data_v1__4[[#This Row],[Duration]])</f>
        <v>ObesityMed</v>
      </c>
      <c r="U782">
        <f>MONTH(Healthcare_Data_v1__4[[#This Row],[Date of Admission]])</f>
        <v>1</v>
      </c>
      <c r="V782">
        <f>YEAR(Healthcare_Data_v1__4[[#This Row],[Date of Admission]])</f>
        <v>2023</v>
      </c>
      <c r="W782">
        <f>DAY(Healthcare_Data_v1__4[[#This Row],[Date of Admission]])</f>
        <v>31</v>
      </c>
    </row>
    <row r="783" spans="1:23" x14ac:dyDescent="0.3">
      <c r="A783" t="s">
        <v>18701</v>
      </c>
      <c r="B783">
        <v>66</v>
      </c>
      <c r="C783" t="s">
        <v>3</v>
      </c>
      <c r="D783" t="s">
        <v>16</v>
      </c>
      <c r="E783" t="s">
        <v>19</v>
      </c>
      <c r="F783" t="s">
        <v>4</v>
      </c>
      <c r="G783" s="1">
        <v>43559</v>
      </c>
      <c r="H783" t="s">
        <v>307</v>
      </c>
      <c r="I783" t="s">
        <v>1659</v>
      </c>
      <c r="J783">
        <v>50549.897689999998</v>
      </c>
      <c r="K783" t="s">
        <v>63</v>
      </c>
      <c r="L783">
        <v>35397</v>
      </c>
      <c r="M783">
        <v>244</v>
      </c>
      <c r="N783" t="s">
        <v>55</v>
      </c>
      <c r="O783" s="1">
        <v>43581</v>
      </c>
      <c r="P783" t="s">
        <v>43</v>
      </c>
      <c r="Q783" t="s">
        <v>50</v>
      </c>
      <c r="R783">
        <f>Healthcare_Data_v1__4[[#This Row],[Discharge Date]]-Healthcare_Data_v1__4[[#This Row],[Date of Admission]]</f>
        <v>22</v>
      </c>
      <c r="S783" t="str" cm="1">
        <f t="array" ref="S783">_xlfn.IFS( Healthcare_Data_v1__4[[#This Row],[Days of Stay]]&lt;10,"Low",Healthcare_Data_v1__4[[#This Row],[Days of Stay]]&lt;20,"Med",Healthcare_Data_v1__4[[#This Row],[Days of Stay]]&lt;=30,"High")</f>
        <v>High</v>
      </c>
      <c r="T783" t="str">
        <f>CONCATENATE(Healthcare_Data_v1__4[[#This Row],[Medical Condition]],Healthcare_Data_v1__4[[#This Row],[Duration]])</f>
        <v>DiabetesHigh</v>
      </c>
      <c r="U783">
        <f>MONTH(Healthcare_Data_v1__4[[#This Row],[Date of Admission]])</f>
        <v>4</v>
      </c>
      <c r="V783">
        <f>YEAR(Healthcare_Data_v1__4[[#This Row],[Date of Admission]])</f>
        <v>2019</v>
      </c>
      <c r="W783">
        <f>DAY(Healthcare_Data_v1__4[[#This Row],[Date of Admission]])</f>
        <v>4</v>
      </c>
    </row>
    <row r="784" spans="1:23" x14ac:dyDescent="0.3">
      <c r="A784" t="s">
        <v>18702</v>
      </c>
      <c r="B784">
        <v>19</v>
      </c>
      <c r="C784" t="s">
        <v>12</v>
      </c>
      <c r="D784" t="s">
        <v>16</v>
      </c>
      <c r="E784" t="s">
        <v>25</v>
      </c>
      <c r="F784" t="s">
        <v>10</v>
      </c>
      <c r="G784" s="1">
        <v>43603</v>
      </c>
      <c r="H784" t="s">
        <v>1660</v>
      </c>
      <c r="I784" t="s">
        <v>1661</v>
      </c>
      <c r="J784">
        <v>50489.967640000003</v>
      </c>
      <c r="K784" t="s">
        <v>63</v>
      </c>
      <c r="L784">
        <v>19112</v>
      </c>
      <c r="M784">
        <v>375</v>
      </c>
      <c r="N784" t="s">
        <v>48</v>
      </c>
      <c r="O784" s="1">
        <v>43614</v>
      </c>
      <c r="P784" t="s">
        <v>56</v>
      </c>
      <c r="Q784" t="s">
        <v>57</v>
      </c>
      <c r="R784">
        <f>Healthcare_Data_v1__4[[#This Row],[Discharge Date]]-Healthcare_Data_v1__4[[#This Row],[Date of Admission]]</f>
        <v>11</v>
      </c>
      <c r="S784" t="str" cm="1">
        <f t="array" ref="S784">_xlfn.IFS( Healthcare_Data_v1__4[[#This Row],[Days of Stay]]&lt;10,"Low",Healthcare_Data_v1__4[[#This Row],[Days of Stay]]&lt;20,"Med",Healthcare_Data_v1__4[[#This Row],[Days of Stay]]&lt;=30,"High")</f>
        <v>Med</v>
      </c>
      <c r="T784" t="str">
        <f>CONCATENATE(Healthcare_Data_v1__4[[#This Row],[Medical Condition]],Healthcare_Data_v1__4[[#This Row],[Duration]])</f>
        <v>HypertensionMed</v>
      </c>
      <c r="U784">
        <f>MONTH(Healthcare_Data_v1__4[[#This Row],[Date of Admission]])</f>
        <v>5</v>
      </c>
      <c r="V784">
        <f>YEAR(Healthcare_Data_v1__4[[#This Row],[Date of Admission]])</f>
        <v>2019</v>
      </c>
      <c r="W784">
        <f>DAY(Healthcare_Data_v1__4[[#This Row],[Date of Admission]])</f>
        <v>18</v>
      </c>
    </row>
    <row r="785" spans="1:23" x14ac:dyDescent="0.3">
      <c r="A785" t="s">
        <v>18703</v>
      </c>
      <c r="B785">
        <v>21</v>
      </c>
      <c r="C785" t="s">
        <v>12</v>
      </c>
      <c r="D785" t="s">
        <v>15</v>
      </c>
      <c r="E785" t="s">
        <v>19</v>
      </c>
      <c r="F785" t="s">
        <v>4</v>
      </c>
      <c r="G785" s="1">
        <v>44159</v>
      </c>
      <c r="H785" t="s">
        <v>1662</v>
      </c>
      <c r="I785" t="s">
        <v>1663</v>
      </c>
      <c r="J785">
        <v>50455.331189999997</v>
      </c>
      <c r="K785" t="s">
        <v>63</v>
      </c>
      <c r="L785">
        <v>57245</v>
      </c>
      <c r="M785">
        <v>296</v>
      </c>
      <c r="N785" t="s">
        <v>55</v>
      </c>
      <c r="O785" s="1">
        <v>44164</v>
      </c>
      <c r="P785" t="s">
        <v>60</v>
      </c>
      <c r="Q785" t="s">
        <v>44</v>
      </c>
      <c r="R785">
        <f>Healthcare_Data_v1__4[[#This Row],[Discharge Date]]-Healthcare_Data_v1__4[[#This Row],[Date of Admission]]</f>
        <v>5</v>
      </c>
      <c r="S785" t="str" cm="1">
        <f t="array" ref="S785">_xlfn.IFS( Healthcare_Data_v1__4[[#This Row],[Days of Stay]]&lt;10,"Low",Healthcare_Data_v1__4[[#This Row],[Days of Stay]]&lt;20,"Med",Healthcare_Data_v1__4[[#This Row],[Days of Stay]]&lt;=30,"High")</f>
        <v>Low</v>
      </c>
      <c r="T785" t="str">
        <f>CONCATENATE(Healthcare_Data_v1__4[[#This Row],[Medical Condition]],Healthcare_Data_v1__4[[#This Row],[Duration]])</f>
        <v>DiabetesLow</v>
      </c>
      <c r="U785">
        <f>MONTH(Healthcare_Data_v1__4[[#This Row],[Date of Admission]])</f>
        <v>11</v>
      </c>
      <c r="V785">
        <f>YEAR(Healthcare_Data_v1__4[[#This Row],[Date of Admission]])</f>
        <v>2020</v>
      </c>
      <c r="W785">
        <f>DAY(Healthcare_Data_v1__4[[#This Row],[Date of Admission]])</f>
        <v>24</v>
      </c>
    </row>
    <row r="786" spans="1:23" x14ac:dyDescent="0.3">
      <c r="A786" t="s">
        <v>1652</v>
      </c>
      <c r="B786">
        <v>48</v>
      </c>
      <c r="C786" t="s">
        <v>8</v>
      </c>
      <c r="D786" t="s">
        <v>16</v>
      </c>
      <c r="E786" t="s">
        <v>20</v>
      </c>
      <c r="F786" t="s">
        <v>10</v>
      </c>
      <c r="G786" s="1">
        <v>44566</v>
      </c>
      <c r="H786" t="s">
        <v>1664</v>
      </c>
      <c r="I786" t="s">
        <v>1665</v>
      </c>
      <c r="J786">
        <v>50450.198100000001</v>
      </c>
      <c r="K786" t="s">
        <v>69</v>
      </c>
      <c r="L786">
        <v>34039</v>
      </c>
      <c r="M786">
        <v>300</v>
      </c>
      <c r="N786" t="s">
        <v>55</v>
      </c>
      <c r="O786" s="1">
        <v>44571</v>
      </c>
      <c r="P786" t="s">
        <v>85</v>
      </c>
      <c r="Q786" t="s">
        <v>50</v>
      </c>
      <c r="R786">
        <f>Healthcare_Data_v1__4[[#This Row],[Discharge Date]]-Healthcare_Data_v1__4[[#This Row],[Date of Admission]]</f>
        <v>5</v>
      </c>
      <c r="S786" t="str" cm="1">
        <f t="array" ref="S786">_xlfn.IFS( Healthcare_Data_v1__4[[#This Row],[Days of Stay]]&lt;10,"Low",Healthcare_Data_v1__4[[#This Row],[Days of Stay]]&lt;20,"Med",Healthcare_Data_v1__4[[#This Row],[Days of Stay]]&lt;=30,"High")</f>
        <v>Low</v>
      </c>
      <c r="T786" t="str">
        <f>CONCATENATE(Healthcare_Data_v1__4[[#This Row],[Medical Condition]],Healthcare_Data_v1__4[[#This Row],[Duration]])</f>
        <v>HypertensionLow</v>
      </c>
      <c r="U786">
        <f>MONTH(Healthcare_Data_v1__4[[#This Row],[Date of Admission]])</f>
        <v>1</v>
      </c>
      <c r="V786">
        <f>YEAR(Healthcare_Data_v1__4[[#This Row],[Date of Admission]])</f>
        <v>2022</v>
      </c>
      <c r="W786">
        <f>DAY(Healthcare_Data_v1__4[[#This Row],[Date of Admission]])</f>
        <v>5</v>
      </c>
    </row>
    <row r="787" spans="1:23" x14ac:dyDescent="0.3">
      <c r="A787" t="s">
        <v>18704</v>
      </c>
      <c r="B787">
        <v>33</v>
      </c>
      <c r="C787" t="s">
        <v>5</v>
      </c>
      <c r="D787" t="s">
        <v>16</v>
      </c>
      <c r="E787" t="s">
        <v>26</v>
      </c>
      <c r="F787" t="s">
        <v>10</v>
      </c>
      <c r="G787" s="1">
        <v>43572</v>
      </c>
      <c r="H787" t="s">
        <v>1666</v>
      </c>
      <c r="I787" t="s">
        <v>1667</v>
      </c>
      <c r="J787">
        <v>50449.935299999997</v>
      </c>
      <c r="K787" t="s">
        <v>66</v>
      </c>
      <c r="L787">
        <v>24740</v>
      </c>
      <c r="M787">
        <v>189</v>
      </c>
      <c r="N787" t="s">
        <v>48</v>
      </c>
      <c r="O787" s="1">
        <v>43588</v>
      </c>
      <c r="P787" t="s">
        <v>49</v>
      </c>
      <c r="Q787" t="s">
        <v>57</v>
      </c>
      <c r="R787">
        <f>Healthcare_Data_v1__4[[#This Row],[Discharge Date]]-Healthcare_Data_v1__4[[#This Row],[Date of Admission]]</f>
        <v>16</v>
      </c>
      <c r="S787" t="str" cm="1">
        <f t="array" ref="S787">_xlfn.IFS( Healthcare_Data_v1__4[[#This Row],[Days of Stay]]&lt;10,"Low",Healthcare_Data_v1__4[[#This Row],[Days of Stay]]&lt;20,"Med",Healthcare_Data_v1__4[[#This Row],[Days of Stay]]&lt;=30,"High")</f>
        <v>Med</v>
      </c>
      <c r="T787" t="str">
        <f>CONCATENATE(Healthcare_Data_v1__4[[#This Row],[Medical Condition]],Healthcare_Data_v1__4[[#This Row],[Duration]])</f>
        <v>HypertensionMed</v>
      </c>
      <c r="U787">
        <f>MONTH(Healthcare_Data_v1__4[[#This Row],[Date of Admission]])</f>
        <v>4</v>
      </c>
      <c r="V787">
        <f>YEAR(Healthcare_Data_v1__4[[#This Row],[Date of Admission]])</f>
        <v>2019</v>
      </c>
      <c r="W787">
        <f>DAY(Healthcare_Data_v1__4[[#This Row],[Date of Admission]])</f>
        <v>17</v>
      </c>
    </row>
    <row r="788" spans="1:23" x14ac:dyDescent="0.3">
      <c r="A788" t="s">
        <v>18705</v>
      </c>
      <c r="B788">
        <v>45</v>
      </c>
      <c r="C788" t="s">
        <v>8</v>
      </c>
      <c r="D788" t="s">
        <v>15</v>
      </c>
      <c r="E788" t="s">
        <v>25</v>
      </c>
      <c r="F788" t="s">
        <v>9</v>
      </c>
      <c r="G788" s="1">
        <v>43800</v>
      </c>
      <c r="H788" t="s">
        <v>1668</v>
      </c>
      <c r="I788" t="s">
        <v>1669</v>
      </c>
      <c r="J788">
        <v>50427.587480000002</v>
      </c>
      <c r="K788" t="s">
        <v>41</v>
      </c>
      <c r="L788">
        <v>32866</v>
      </c>
      <c r="M788">
        <v>359</v>
      </c>
      <c r="N788" t="s">
        <v>42</v>
      </c>
      <c r="O788" s="1">
        <v>43806</v>
      </c>
      <c r="P788" t="s">
        <v>60</v>
      </c>
      <c r="Q788" t="s">
        <v>50</v>
      </c>
      <c r="R788">
        <f>Healthcare_Data_v1__4[[#This Row],[Discharge Date]]-Healthcare_Data_v1__4[[#This Row],[Date of Admission]]</f>
        <v>6</v>
      </c>
      <c r="S788" t="str" cm="1">
        <f t="array" ref="S788">_xlfn.IFS( Healthcare_Data_v1__4[[#This Row],[Days of Stay]]&lt;10,"Low",Healthcare_Data_v1__4[[#This Row],[Days of Stay]]&lt;20,"Med",Healthcare_Data_v1__4[[#This Row],[Days of Stay]]&lt;=30,"High")</f>
        <v>Low</v>
      </c>
      <c r="T788" t="str">
        <f>CONCATENATE(Healthcare_Data_v1__4[[#This Row],[Medical Condition]],Healthcare_Data_v1__4[[#This Row],[Duration]])</f>
        <v>ArthritisLow</v>
      </c>
      <c r="U788">
        <f>MONTH(Healthcare_Data_v1__4[[#This Row],[Date of Admission]])</f>
        <v>12</v>
      </c>
      <c r="V788">
        <f>YEAR(Healthcare_Data_v1__4[[#This Row],[Date of Admission]])</f>
        <v>2019</v>
      </c>
      <c r="W788">
        <f>DAY(Healthcare_Data_v1__4[[#This Row],[Date of Admission]])</f>
        <v>1</v>
      </c>
    </row>
    <row r="789" spans="1:23" x14ac:dyDescent="0.3">
      <c r="A789" t="s">
        <v>18706</v>
      </c>
      <c r="B789">
        <v>24</v>
      </c>
      <c r="C789" t="s">
        <v>12</v>
      </c>
      <c r="D789" t="s">
        <v>15</v>
      </c>
      <c r="E789" t="s">
        <v>26</v>
      </c>
      <c r="F789" t="s">
        <v>6</v>
      </c>
      <c r="G789" s="1">
        <v>44505</v>
      </c>
      <c r="H789" t="s">
        <v>1670</v>
      </c>
      <c r="I789" t="s">
        <v>1671</v>
      </c>
      <c r="J789">
        <v>50420.90382</v>
      </c>
      <c r="K789" t="s">
        <v>47</v>
      </c>
      <c r="L789">
        <v>31241</v>
      </c>
      <c r="M789">
        <v>104</v>
      </c>
      <c r="N789" t="s">
        <v>55</v>
      </c>
      <c r="O789" s="1">
        <v>44511</v>
      </c>
      <c r="P789" t="s">
        <v>49</v>
      </c>
      <c r="Q789" t="s">
        <v>57</v>
      </c>
      <c r="R789">
        <f>Healthcare_Data_v1__4[[#This Row],[Discharge Date]]-Healthcare_Data_v1__4[[#This Row],[Date of Admission]]</f>
        <v>6</v>
      </c>
      <c r="S789" t="str" cm="1">
        <f t="array" ref="S789">_xlfn.IFS( Healthcare_Data_v1__4[[#This Row],[Days of Stay]]&lt;10,"Low",Healthcare_Data_v1__4[[#This Row],[Days of Stay]]&lt;20,"Med",Healthcare_Data_v1__4[[#This Row],[Days of Stay]]&lt;=30,"High")</f>
        <v>Low</v>
      </c>
      <c r="T789" t="str">
        <f>CONCATENATE(Healthcare_Data_v1__4[[#This Row],[Medical Condition]],Healthcare_Data_v1__4[[#This Row],[Duration]])</f>
        <v>AsthmaLow</v>
      </c>
      <c r="U789">
        <f>MONTH(Healthcare_Data_v1__4[[#This Row],[Date of Admission]])</f>
        <v>11</v>
      </c>
      <c r="V789">
        <f>YEAR(Healthcare_Data_v1__4[[#This Row],[Date of Admission]])</f>
        <v>2021</v>
      </c>
      <c r="W789">
        <f>DAY(Healthcare_Data_v1__4[[#This Row],[Date of Admission]])</f>
        <v>5</v>
      </c>
    </row>
    <row r="790" spans="1:23" x14ac:dyDescent="0.3">
      <c r="A790" t="s">
        <v>18707</v>
      </c>
      <c r="B790">
        <v>67</v>
      </c>
      <c r="C790" t="s">
        <v>3</v>
      </c>
      <c r="D790" t="s">
        <v>15</v>
      </c>
      <c r="E790" t="s">
        <v>24</v>
      </c>
      <c r="F790" t="s">
        <v>10</v>
      </c>
      <c r="G790" s="1">
        <v>43702</v>
      </c>
      <c r="H790" t="s">
        <v>1672</v>
      </c>
      <c r="I790" t="s">
        <v>1673</v>
      </c>
      <c r="J790">
        <v>50394.018499999998</v>
      </c>
      <c r="K790" t="s">
        <v>66</v>
      </c>
      <c r="L790">
        <v>16743</v>
      </c>
      <c r="M790">
        <v>165</v>
      </c>
      <c r="N790" t="s">
        <v>55</v>
      </c>
      <c r="O790" s="1">
        <v>43728</v>
      </c>
      <c r="P790" t="s">
        <v>43</v>
      </c>
      <c r="Q790" t="s">
        <v>57</v>
      </c>
      <c r="R790">
        <f>Healthcare_Data_v1__4[[#This Row],[Discharge Date]]-Healthcare_Data_v1__4[[#This Row],[Date of Admission]]</f>
        <v>26</v>
      </c>
      <c r="S790" t="str" cm="1">
        <f t="array" ref="S790">_xlfn.IFS( Healthcare_Data_v1__4[[#This Row],[Days of Stay]]&lt;10,"Low",Healthcare_Data_v1__4[[#This Row],[Days of Stay]]&lt;20,"Med",Healthcare_Data_v1__4[[#This Row],[Days of Stay]]&lt;=30,"High")</f>
        <v>High</v>
      </c>
      <c r="T790" t="str">
        <f>CONCATENATE(Healthcare_Data_v1__4[[#This Row],[Medical Condition]],Healthcare_Data_v1__4[[#This Row],[Duration]])</f>
        <v>HypertensionHigh</v>
      </c>
      <c r="U790">
        <f>MONTH(Healthcare_Data_v1__4[[#This Row],[Date of Admission]])</f>
        <v>8</v>
      </c>
      <c r="V790">
        <f>YEAR(Healthcare_Data_v1__4[[#This Row],[Date of Admission]])</f>
        <v>2019</v>
      </c>
      <c r="W790">
        <f>DAY(Healthcare_Data_v1__4[[#This Row],[Date of Admission]])</f>
        <v>25</v>
      </c>
    </row>
    <row r="791" spans="1:23" x14ac:dyDescent="0.3">
      <c r="A791" t="s">
        <v>18708</v>
      </c>
      <c r="B791">
        <v>54</v>
      </c>
      <c r="C791" t="s">
        <v>8</v>
      </c>
      <c r="D791" t="s">
        <v>16</v>
      </c>
      <c r="E791" t="s">
        <v>26</v>
      </c>
      <c r="F791" t="s">
        <v>7</v>
      </c>
      <c r="G791" s="1">
        <v>44738</v>
      </c>
      <c r="H791" t="s">
        <v>1674</v>
      </c>
      <c r="I791" t="s">
        <v>1675</v>
      </c>
      <c r="J791">
        <v>50391.66474</v>
      </c>
      <c r="K791" t="s">
        <v>66</v>
      </c>
      <c r="L791">
        <v>4375</v>
      </c>
      <c r="M791">
        <v>295</v>
      </c>
      <c r="N791" t="s">
        <v>42</v>
      </c>
      <c r="O791" s="1">
        <v>44747</v>
      </c>
      <c r="P791" t="s">
        <v>85</v>
      </c>
      <c r="Q791" t="s">
        <v>44</v>
      </c>
      <c r="R791">
        <f>Healthcare_Data_v1__4[[#This Row],[Discharge Date]]-Healthcare_Data_v1__4[[#This Row],[Date of Admission]]</f>
        <v>9</v>
      </c>
      <c r="S791" t="str" cm="1">
        <f t="array" ref="S791">_xlfn.IFS( Healthcare_Data_v1__4[[#This Row],[Days of Stay]]&lt;10,"Low",Healthcare_Data_v1__4[[#This Row],[Days of Stay]]&lt;20,"Med",Healthcare_Data_v1__4[[#This Row],[Days of Stay]]&lt;=30,"High")</f>
        <v>Low</v>
      </c>
      <c r="T791" t="str">
        <f>CONCATENATE(Healthcare_Data_v1__4[[#This Row],[Medical Condition]],Healthcare_Data_v1__4[[#This Row],[Duration]])</f>
        <v>ObesityLow</v>
      </c>
      <c r="U791">
        <f>MONTH(Healthcare_Data_v1__4[[#This Row],[Date of Admission]])</f>
        <v>6</v>
      </c>
      <c r="V791">
        <f>YEAR(Healthcare_Data_v1__4[[#This Row],[Date of Admission]])</f>
        <v>2022</v>
      </c>
      <c r="W791">
        <f>DAY(Healthcare_Data_v1__4[[#This Row],[Date of Admission]])</f>
        <v>26</v>
      </c>
    </row>
    <row r="792" spans="1:23" x14ac:dyDescent="0.3">
      <c r="A792" t="s">
        <v>18709</v>
      </c>
      <c r="B792">
        <v>62</v>
      </c>
      <c r="C792" t="s">
        <v>3</v>
      </c>
      <c r="D792" t="s">
        <v>16</v>
      </c>
      <c r="E792" t="s">
        <v>21</v>
      </c>
      <c r="F792" t="s">
        <v>6</v>
      </c>
      <c r="G792" s="1">
        <v>44029</v>
      </c>
      <c r="H792" t="s">
        <v>1676</v>
      </c>
      <c r="I792" t="s">
        <v>1677</v>
      </c>
      <c r="J792">
        <v>50381.862999999998</v>
      </c>
      <c r="K792" t="s">
        <v>66</v>
      </c>
      <c r="L792">
        <v>23374</v>
      </c>
      <c r="M792">
        <v>235</v>
      </c>
      <c r="N792" t="s">
        <v>55</v>
      </c>
      <c r="O792" s="1">
        <v>44037</v>
      </c>
      <c r="P792" t="s">
        <v>85</v>
      </c>
      <c r="Q792" t="s">
        <v>44</v>
      </c>
      <c r="R792">
        <f>Healthcare_Data_v1__4[[#This Row],[Discharge Date]]-Healthcare_Data_v1__4[[#This Row],[Date of Admission]]</f>
        <v>8</v>
      </c>
      <c r="S792" t="str" cm="1">
        <f t="array" ref="S792">_xlfn.IFS( Healthcare_Data_v1__4[[#This Row],[Days of Stay]]&lt;10,"Low",Healthcare_Data_v1__4[[#This Row],[Days of Stay]]&lt;20,"Med",Healthcare_Data_v1__4[[#This Row],[Days of Stay]]&lt;=30,"High")</f>
        <v>Low</v>
      </c>
      <c r="T792" t="str">
        <f>CONCATENATE(Healthcare_Data_v1__4[[#This Row],[Medical Condition]],Healthcare_Data_v1__4[[#This Row],[Duration]])</f>
        <v>AsthmaLow</v>
      </c>
      <c r="U792">
        <f>MONTH(Healthcare_Data_v1__4[[#This Row],[Date of Admission]])</f>
        <v>7</v>
      </c>
      <c r="V792">
        <f>YEAR(Healthcare_Data_v1__4[[#This Row],[Date of Admission]])</f>
        <v>2020</v>
      </c>
      <c r="W792">
        <f>DAY(Healthcare_Data_v1__4[[#This Row],[Date of Admission]])</f>
        <v>17</v>
      </c>
    </row>
    <row r="793" spans="1:23" x14ac:dyDescent="0.3">
      <c r="A793" t="s">
        <v>18710</v>
      </c>
      <c r="B793">
        <v>82</v>
      </c>
      <c r="C793" t="s">
        <v>3</v>
      </c>
      <c r="D793" t="s">
        <v>16</v>
      </c>
      <c r="E793" t="s">
        <v>25</v>
      </c>
      <c r="F793" t="s">
        <v>7</v>
      </c>
      <c r="G793" s="1">
        <v>43660</v>
      </c>
      <c r="H793" t="s">
        <v>1678</v>
      </c>
      <c r="I793" t="s">
        <v>1679</v>
      </c>
      <c r="J793">
        <v>50357.929479999999</v>
      </c>
      <c r="K793" t="s">
        <v>41</v>
      </c>
      <c r="L793">
        <v>10268</v>
      </c>
      <c r="M793">
        <v>119</v>
      </c>
      <c r="N793" t="s">
        <v>55</v>
      </c>
      <c r="O793" s="1">
        <v>43690</v>
      </c>
      <c r="P793" t="s">
        <v>85</v>
      </c>
      <c r="Q793" t="s">
        <v>50</v>
      </c>
      <c r="R793">
        <f>Healthcare_Data_v1__4[[#This Row],[Discharge Date]]-Healthcare_Data_v1__4[[#This Row],[Date of Admission]]</f>
        <v>30</v>
      </c>
      <c r="S793" t="str" cm="1">
        <f t="array" ref="S793">_xlfn.IFS( Healthcare_Data_v1__4[[#This Row],[Days of Stay]]&lt;10,"Low",Healthcare_Data_v1__4[[#This Row],[Days of Stay]]&lt;20,"Med",Healthcare_Data_v1__4[[#This Row],[Days of Stay]]&lt;=30,"High")</f>
        <v>High</v>
      </c>
      <c r="T793" t="str">
        <f>CONCATENATE(Healthcare_Data_v1__4[[#This Row],[Medical Condition]],Healthcare_Data_v1__4[[#This Row],[Duration]])</f>
        <v>ObesityHigh</v>
      </c>
      <c r="U793">
        <f>MONTH(Healthcare_Data_v1__4[[#This Row],[Date of Admission]])</f>
        <v>7</v>
      </c>
      <c r="V793">
        <f>YEAR(Healthcare_Data_v1__4[[#This Row],[Date of Admission]])</f>
        <v>2019</v>
      </c>
      <c r="W793">
        <f>DAY(Healthcare_Data_v1__4[[#This Row],[Date of Admission]])</f>
        <v>14</v>
      </c>
    </row>
    <row r="794" spans="1:23" x14ac:dyDescent="0.3">
      <c r="A794" t="s">
        <v>18711</v>
      </c>
      <c r="B794">
        <v>71</v>
      </c>
      <c r="C794" t="s">
        <v>3</v>
      </c>
      <c r="D794" t="s">
        <v>16</v>
      </c>
      <c r="E794" t="s">
        <v>26</v>
      </c>
      <c r="F794" t="s">
        <v>4</v>
      </c>
      <c r="G794" s="1">
        <v>44191</v>
      </c>
      <c r="H794" t="s">
        <v>1680</v>
      </c>
      <c r="I794" t="s">
        <v>1681</v>
      </c>
      <c r="J794">
        <v>50328.787340000003</v>
      </c>
      <c r="K794" t="s">
        <v>63</v>
      </c>
      <c r="L794">
        <v>20680</v>
      </c>
      <c r="M794">
        <v>143</v>
      </c>
      <c r="N794" t="s">
        <v>55</v>
      </c>
      <c r="O794" s="1">
        <v>44204</v>
      </c>
      <c r="P794" t="s">
        <v>43</v>
      </c>
      <c r="Q794" t="s">
        <v>44</v>
      </c>
      <c r="R794">
        <f>Healthcare_Data_v1__4[[#This Row],[Discharge Date]]-Healthcare_Data_v1__4[[#This Row],[Date of Admission]]</f>
        <v>13</v>
      </c>
      <c r="S794" t="str" cm="1">
        <f t="array" ref="S794">_xlfn.IFS( Healthcare_Data_v1__4[[#This Row],[Days of Stay]]&lt;10,"Low",Healthcare_Data_v1__4[[#This Row],[Days of Stay]]&lt;20,"Med",Healthcare_Data_v1__4[[#This Row],[Days of Stay]]&lt;=30,"High")</f>
        <v>Med</v>
      </c>
      <c r="T794" t="str">
        <f>CONCATENATE(Healthcare_Data_v1__4[[#This Row],[Medical Condition]],Healthcare_Data_v1__4[[#This Row],[Duration]])</f>
        <v>DiabetesMed</v>
      </c>
      <c r="U794">
        <f>MONTH(Healthcare_Data_v1__4[[#This Row],[Date of Admission]])</f>
        <v>12</v>
      </c>
      <c r="V794">
        <f>YEAR(Healthcare_Data_v1__4[[#This Row],[Date of Admission]])</f>
        <v>2020</v>
      </c>
      <c r="W794">
        <f>DAY(Healthcare_Data_v1__4[[#This Row],[Date of Admission]])</f>
        <v>26</v>
      </c>
    </row>
    <row r="795" spans="1:23" x14ac:dyDescent="0.3">
      <c r="A795" t="s">
        <v>18712</v>
      </c>
      <c r="B795">
        <v>46</v>
      </c>
      <c r="C795" t="s">
        <v>8</v>
      </c>
      <c r="D795" t="s">
        <v>15</v>
      </c>
      <c r="E795" t="s">
        <v>21</v>
      </c>
      <c r="F795" t="s">
        <v>7</v>
      </c>
      <c r="G795" s="1">
        <v>45143</v>
      </c>
      <c r="H795" t="s">
        <v>1081</v>
      </c>
      <c r="I795" t="s">
        <v>1682</v>
      </c>
      <c r="J795">
        <v>50319.783560000003</v>
      </c>
      <c r="K795" t="s">
        <v>47</v>
      </c>
      <c r="L795">
        <v>11210</v>
      </c>
      <c r="M795">
        <v>200</v>
      </c>
      <c r="N795" t="s">
        <v>55</v>
      </c>
      <c r="O795" s="1">
        <v>45156</v>
      </c>
      <c r="P795" t="s">
        <v>85</v>
      </c>
      <c r="Q795" t="s">
        <v>44</v>
      </c>
      <c r="R795">
        <f>Healthcare_Data_v1__4[[#This Row],[Discharge Date]]-Healthcare_Data_v1__4[[#This Row],[Date of Admission]]</f>
        <v>13</v>
      </c>
      <c r="S795" t="str" cm="1">
        <f t="array" ref="S795">_xlfn.IFS( Healthcare_Data_v1__4[[#This Row],[Days of Stay]]&lt;10,"Low",Healthcare_Data_v1__4[[#This Row],[Days of Stay]]&lt;20,"Med",Healthcare_Data_v1__4[[#This Row],[Days of Stay]]&lt;=30,"High")</f>
        <v>Med</v>
      </c>
      <c r="T795" t="str">
        <f>CONCATENATE(Healthcare_Data_v1__4[[#This Row],[Medical Condition]],Healthcare_Data_v1__4[[#This Row],[Duration]])</f>
        <v>ObesityMed</v>
      </c>
      <c r="U795">
        <f>MONTH(Healthcare_Data_v1__4[[#This Row],[Date of Admission]])</f>
        <v>8</v>
      </c>
      <c r="V795">
        <f>YEAR(Healthcare_Data_v1__4[[#This Row],[Date of Admission]])</f>
        <v>2023</v>
      </c>
      <c r="W795">
        <f>DAY(Healthcare_Data_v1__4[[#This Row],[Date of Admission]])</f>
        <v>5</v>
      </c>
    </row>
    <row r="796" spans="1:23" x14ac:dyDescent="0.3">
      <c r="A796" t="s">
        <v>18713</v>
      </c>
      <c r="B796">
        <v>34</v>
      </c>
      <c r="C796" t="s">
        <v>5</v>
      </c>
      <c r="D796" t="s">
        <v>16</v>
      </c>
      <c r="E796" t="s">
        <v>23</v>
      </c>
      <c r="F796" t="s">
        <v>4</v>
      </c>
      <c r="G796" s="1">
        <v>44585</v>
      </c>
      <c r="H796" t="s">
        <v>1683</v>
      </c>
      <c r="I796" t="s">
        <v>1684</v>
      </c>
      <c r="J796">
        <v>50275.775549999998</v>
      </c>
      <c r="K796" t="s">
        <v>63</v>
      </c>
      <c r="L796">
        <v>51885</v>
      </c>
      <c r="M796">
        <v>472</v>
      </c>
      <c r="N796" t="s">
        <v>55</v>
      </c>
      <c r="O796" s="1">
        <v>44597</v>
      </c>
      <c r="P796" t="s">
        <v>85</v>
      </c>
      <c r="Q796" t="s">
        <v>50</v>
      </c>
      <c r="R796">
        <f>Healthcare_Data_v1__4[[#This Row],[Discharge Date]]-Healthcare_Data_v1__4[[#This Row],[Date of Admission]]</f>
        <v>12</v>
      </c>
      <c r="S796" t="str" cm="1">
        <f t="array" ref="S796">_xlfn.IFS( Healthcare_Data_v1__4[[#This Row],[Days of Stay]]&lt;10,"Low",Healthcare_Data_v1__4[[#This Row],[Days of Stay]]&lt;20,"Med",Healthcare_Data_v1__4[[#This Row],[Days of Stay]]&lt;=30,"High")</f>
        <v>Med</v>
      </c>
      <c r="T796" t="str">
        <f>CONCATENATE(Healthcare_Data_v1__4[[#This Row],[Medical Condition]],Healthcare_Data_v1__4[[#This Row],[Duration]])</f>
        <v>DiabetesMed</v>
      </c>
      <c r="U796">
        <f>MONTH(Healthcare_Data_v1__4[[#This Row],[Date of Admission]])</f>
        <v>1</v>
      </c>
      <c r="V796">
        <f>YEAR(Healthcare_Data_v1__4[[#This Row],[Date of Admission]])</f>
        <v>2022</v>
      </c>
      <c r="W796">
        <f>DAY(Healthcare_Data_v1__4[[#This Row],[Date of Admission]])</f>
        <v>24</v>
      </c>
    </row>
    <row r="797" spans="1:23" x14ac:dyDescent="0.3">
      <c r="A797" t="s">
        <v>18714</v>
      </c>
      <c r="B797">
        <v>65</v>
      </c>
      <c r="C797" t="s">
        <v>3</v>
      </c>
      <c r="D797" t="s">
        <v>15</v>
      </c>
      <c r="E797" t="s">
        <v>22</v>
      </c>
      <c r="F797" t="s">
        <v>9</v>
      </c>
      <c r="G797" s="1">
        <v>44955</v>
      </c>
      <c r="H797" t="s">
        <v>1685</v>
      </c>
      <c r="I797" t="s">
        <v>1686</v>
      </c>
      <c r="J797">
        <v>50234.1106</v>
      </c>
      <c r="K797" t="s">
        <v>41</v>
      </c>
      <c r="L797">
        <v>9037</v>
      </c>
      <c r="M797">
        <v>123</v>
      </c>
      <c r="N797" t="s">
        <v>42</v>
      </c>
      <c r="O797" s="1">
        <v>44961</v>
      </c>
      <c r="P797" t="s">
        <v>43</v>
      </c>
      <c r="Q797" t="s">
        <v>57</v>
      </c>
      <c r="R797">
        <f>Healthcare_Data_v1__4[[#This Row],[Discharge Date]]-Healthcare_Data_v1__4[[#This Row],[Date of Admission]]</f>
        <v>6</v>
      </c>
      <c r="S797" t="str" cm="1">
        <f t="array" ref="S797">_xlfn.IFS( Healthcare_Data_v1__4[[#This Row],[Days of Stay]]&lt;10,"Low",Healthcare_Data_v1__4[[#This Row],[Days of Stay]]&lt;20,"Med",Healthcare_Data_v1__4[[#This Row],[Days of Stay]]&lt;=30,"High")</f>
        <v>Low</v>
      </c>
      <c r="T797" t="str">
        <f>CONCATENATE(Healthcare_Data_v1__4[[#This Row],[Medical Condition]],Healthcare_Data_v1__4[[#This Row],[Duration]])</f>
        <v>ArthritisLow</v>
      </c>
      <c r="U797">
        <f>MONTH(Healthcare_Data_v1__4[[#This Row],[Date of Admission]])</f>
        <v>1</v>
      </c>
      <c r="V797">
        <f>YEAR(Healthcare_Data_v1__4[[#This Row],[Date of Admission]])</f>
        <v>2023</v>
      </c>
      <c r="W797">
        <f>DAY(Healthcare_Data_v1__4[[#This Row],[Date of Admission]])</f>
        <v>29</v>
      </c>
    </row>
    <row r="798" spans="1:23" x14ac:dyDescent="0.3">
      <c r="A798" t="s">
        <v>18715</v>
      </c>
      <c r="B798">
        <v>79</v>
      </c>
      <c r="C798" t="s">
        <v>3</v>
      </c>
      <c r="D798" t="s">
        <v>15</v>
      </c>
      <c r="E798" t="s">
        <v>26</v>
      </c>
      <c r="F798" t="s">
        <v>11</v>
      </c>
      <c r="G798" s="1">
        <v>43466</v>
      </c>
      <c r="H798" t="s">
        <v>1687</v>
      </c>
      <c r="I798" t="s">
        <v>1688</v>
      </c>
      <c r="J798">
        <v>50226.199139999997</v>
      </c>
      <c r="K798" t="s">
        <v>41</v>
      </c>
      <c r="L798">
        <v>12478</v>
      </c>
      <c r="M798">
        <v>262</v>
      </c>
      <c r="N798" t="s">
        <v>42</v>
      </c>
      <c r="O798" s="1">
        <v>43482</v>
      </c>
      <c r="P798" t="s">
        <v>43</v>
      </c>
      <c r="Q798" t="s">
        <v>50</v>
      </c>
      <c r="R798">
        <f>Healthcare_Data_v1__4[[#This Row],[Discharge Date]]-Healthcare_Data_v1__4[[#This Row],[Date of Admission]]</f>
        <v>16</v>
      </c>
      <c r="S798" t="str" cm="1">
        <f t="array" ref="S798">_xlfn.IFS( Healthcare_Data_v1__4[[#This Row],[Days of Stay]]&lt;10,"Low",Healthcare_Data_v1__4[[#This Row],[Days of Stay]]&lt;20,"Med",Healthcare_Data_v1__4[[#This Row],[Days of Stay]]&lt;=30,"High")</f>
        <v>Med</v>
      </c>
      <c r="T798" t="str">
        <f>CONCATENATE(Healthcare_Data_v1__4[[#This Row],[Medical Condition]],Healthcare_Data_v1__4[[#This Row],[Duration]])</f>
        <v>CancerMed</v>
      </c>
      <c r="U798">
        <f>MONTH(Healthcare_Data_v1__4[[#This Row],[Date of Admission]])</f>
        <v>1</v>
      </c>
      <c r="V798">
        <f>YEAR(Healthcare_Data_v1__4[[#This Row],[Date of Admission]])</f>
        <v>2019</v>
      </c>
      <c r="W798">
        <f>DAY(Healthcare_Data_v1__4[[#This Row],[Date of Admission]])</f>
        <v>1</v>
      </c>
    </row>
    <row r="799" spans="1:23" x14ac:dyDescent="0.3">
      <c r="A799" t="s">
        <v>18716</v>
      </c>
      <c r="B799">
        <v>55</v>
      </c>
      <c r="C799" t="s">
        <v>3</v>
      </c>
      <c r="D799" t="s">
        <v>16</v>
      </c>
      <c r="E799" t="s">
        <v>23</v>
      </c>
      <c r="F799" t="s">
        <v>7</v>
      </c>
      <c r="G799" s="1">
        <v>44545</v>
      </c>
      <c r="H799" t="s">
        <v>1689</v>
      </c>
      <c r="I799" t="s">
        <v>1690</v>
      </c>
      <c r="J799">
        <v>50221.049950000001</v>
      </c>
      <c r="K799" t="s">
        <v>69</v>
      </c>
      <c r="L799">
        <v>16384</v>
      </c>
      <c r="M799">
        <v>135</v>
      </c>
      <c r="N799" t="s">
        <v>42</v>
      </c>
      <c r="O799" s="1">
        <v>44564</v>
      </c>
      <c r="P799" t="s">
        <v>60</v>
      </c>
      <c r="Q799" t="s">
        <v>44</v>
      </c>
      <c r="R799">
        <f>Healthcare_Data_v1__4[[#This Row],[Discharge Date]]-Healthcare_Data_v1__4[[#This Row],[Date of Admission]]</f>
        <v>19</v>
      </c>
      <c r="S799" t="str" cm="1">
        <f t="array" ref="S799">_xlfn.IFS( Healthcare_Data_v1__4[[#This Row],[Days of Stay]]&lt;10,"Low",Healthcare_Data_v1__4[[#This Row],[Days of Stay]]&lt;20,"Med",Healthcare_Data_v1__4[[#This Row],[Days of Stay]]&lt;=30,"High")</f>
        <v>Med</v>
      </c>
      <c r="T799" t="str">
        <f>CONCATENATE(Healthcare_Data_v1__4[[#This Row],[Medical Condition]],Healthcare_Data_v1__4[[#This Row],[Duration]])</f>
        <v>ObesityMed</v>
      </c>
      <c r="U799">
        <f>MONTH(Healthcare_Data_v1__4[[#This Row],[Date of Admission]])</f>
        <v>12</v>
      </c>
      <c r="V799">
        <f>YEAR(Healthcare_Data_v1__4[[#This Row],[Date of Admission]])</f>
        <v>2021</v>
      </c>
      <c r="W799">
        <f>DAY(Healthcare_Data_v1__4[[#This Row],[Date of Admission]])</f>
        <v>15</v>
      </c>
    </row>
    <row r="800" spans="1:23" x14ac:dyDescent="0.3">
      <c r="A800" t="s">
        <v>18717</v>
      </c>
      <c r="B800">
        <v>74</v>
      </c>
      <c r="C800" t="s">
        <v>3</v>
      </c>
      <c r="D800" t="s">
        <v>15</v>
      </c>
      <c r="E800" t="s">
        <v>20</v>
      </c>
      <c r="F800" t="s">
        <v>4</v>
      </c>
      <c r="G800" s="1">
        <v>44620</v>
      </c>
      <c r="H800" t="s">
        <v>1691</v>
      </c>
      <c r="I800" t="s">
        <v>1692</v>
      </c>
      <c r="J800">
        <v>50202.367319999998</v>
      </c>
      <c r="K800" t="s">
        <v>41</v>
      </c>
      <c r="L800">
        <v>23381</v>
      </c>
      <c r="M800">
        <v>242</v>
      </c>
      <c r="N800" t="s">
        <v>55</v>
      </c>
      <c r="O800" s="1">
        <v>44649</v>
      </c>
      <c r="P800" t="s">
        <v>60</v>
      </c>
      <c r="Q800" t="s">
        <v>44</v>
      </c>
      <c r="R800">
        <f>Healthcare_Data_v1__4[[#This Row],[Discharge Date]]-Healthcare_Data_v1__4[[#This Row],[Date of Admission]]</f>
        <v>29</v>
      </c>
      <c r="S800" t="str" cm="1">
        <f t="array" ref="S800">_xlfn.IFS( Healthcare_Data_v1__4[[#This Row],[Days of Stay]]&lt;10,"Low",Healthcare_Data_v1__4[[#This Row],[Days of Stay]]&lt;20,"Med",Healthcare_Data_v1__4[[#This Row],[Days of Stay]]&lt;=30,"High")</f>
        <v>High</v>
      </c>
      <c r="T800" t="str">
        <f>CONCATENATE(Healthcare_Data_v1__4[[#This Row],[Medical Condition]],Healthcare_Data_v1__4[[#This Row],[Duration]])</f>
        <v>DiabetesHigh</v>
      </c>
      <c r="U800">
        <f>MONTH(Healthcare_Data_v1__4[[#This Row],[Date of Admission]])</f>
        <v>2</v>
      </c>
      <c r="V800">
        <f>YEAR(Healthcare_Data_v1__4[[#This Row],[Date of Admission]])</f>
        <v>2022</v>
      </c>
      <c r="W800">
        <f>DAY(Healthcare_Data_v1__4[[#This Row],[Date of Admission]])</f>
        <v>28</v>
      </c>
    </row>
    <row r="801" spans="1:23" x14ac:dyDescent="0.3">
      <c r="A801" t="s">
        <v>18718</v>
      </c>
      <c r="B801">
        <v>35</v>
      </c>
      <c r="C801" t="s">
        <v>5</v>
      </c>
      <c r="D801" t="s">
        <v>16</v>
      </c>
      <c r="E801" t="s">
        <v>23</v>
      </c>
      <c r="F801" t="s">
        <v>10</v>
      </c>
      <c r="G801" s="1">
        <v>44154</v>
      </c>
      <c r="H801" t="s">
        <v>1693</v>
      </c>
      <c r="I801" t="s">
        <v>641</v>
      </c>
      <c r="J801">
        <v>50185.298750000002</v>
      </c>
      <c r="K801" t="s">
        <v>63</v>
      </c>
      <c r="L801">
        <v>9526</v>
      </c>
      <c r="M801">
        <v>304</v>
      </c>
      <c r="N801" t="s">
        <v>48</v>
      </c>
      <c r="O801" s="1">
        <v>44180</v>
      </c>
      <c r="P801" t="s">
        <v>85</v>
      </c>
      <c r="Q801" t="s">
        <v>44</v>
      </c>
      <c r="R801">
        <f>Healthcare_Data_v1__4[[#This Row],[Discharge Date]]-Healthcare_Data_v1__4[[#This Row],[Date of Admission]]</f>
        <v>26</v>
      </c>
      <c r="S801" t="str" cm="1">
        <f t="array" ref="S801">_xlfn.IFS( Healthcare_Data_v1__4[[#This Row],[Days of Stay]]&lt;10,"Low",Healthcare_Data_v1__4[[#This Row],[Days of Stay]]&lt;20,"Med",Healthcare_Data_v1__4[[#This Row],[Days of Stay]]&lt;=30,"High")</f>
        <v>High</v>
      </c>
      <c r="T801" t="str">
        <f>CONCATENATE(Healthcare_Data_v1__4[[#This Row],[Medical Condition]],Healthcare_Data_v1__4[[#This Row],[Duration]])</f>
        <v>HypertensionHigh</v>
      </c>
      <c r="U801">
        <f>MONTH(Healthcare_Data_v1__4[[#This Row],[Date of Admission]])</f>
        <v>11</v>
      </c>
      <c r="V801">
        <f>YEAR(Healthcare_Data_v1__4[[#This Row],[Date of Admission]])</f>
        <v>2020</v>
      </c>
      <c r="W801">
        <f>DAY(Healthcare_Data_v1__4[[#This Row],[Date of Admission]])</f>
        <v>19</v>
      </c>
    </row>
    <row r="802" spans="1:23" x14ac:dyDescent="0.3">
      <c r="A802" t="s">
        <v>18719</v>
      </c>
      <c r="B802">
        <v>19</v>
      </c>
      <c r="C802" t="s">
        <v>12</v>
      </c>
      <c r="D802" t="s">
        <v>16</v>
      </c>
      <c r="E802" t="s">
        <v>20</v>
      </c>
      <c r="F802" t="s">
        <v>6</v>
      </c>
      <c r="G802" s="1">
        <v>44394</v>
      </c>
      <c r="H802" t="s">
        <v>1694</v>
      </c>
      <c r="I802" t="s">
        <v>1695</v>
      </c>
      <c r="J802">
        <v>50177.309359999999</v>
      </c>
      <c r="K802" t="s">
        <v>47</v>
      </c>
      <c r="L802">
        <v>22504</v>
      </c>
      <c r="M802">
        <v>416</v>
      </c>
      <c r="N802" t="s">
        <v>48</v>
      </c>
      <c r="O802" s="1">
        <v>44395</v>
      </c>
      <c r="P802" t="s">
        <v>43</v>
      </c>
      <c r="Q802" t="s">
        <v>44</v>
      </c>
      <c r="R802">
        <f>Healthcare_Data_v1__4[[#This Row],[Discharge Date]]-Healthcare_Data_v1__4[[#This Row],[Date of Admission]]</f>
        <v>1</v>
      </c>
      <c r="S802" t="str" cm="1">
        <f t="array" ref="S802">_xlfn.IFS( Healthcare_Data_v1__4[[#This Row],[Days of Stay]]&lt;10,"Low",Healthcare_Data_v1__4[[#This Row],[Days of Stay]]&lt;20,"Med",Healthcare_Data_v1__4[[#This Row],[Days of Stay]]&lt;=30,"High")</f>
        <v>Low</v>
      </c>
      <c r="T802" t="str">
        <f>CONCATENATE(Healthcare_Data_v1__4[[#This Row],[Medical Condition]],Healthcare_Data_v1__4[[#This Row],[Duration]])</f>
        <v>AsthmaLow</v>
      </c>
      <c r="U802">
        <f>MONTH(Healthcare_Data_v1__4[[#This Row],[Date of Admission]])</f>
        <v>7</v>
      </c>
      <c r="V802">
        <f>YEAR(Healthcare_Data_v1__4[[#This Row],[Date of Admission]])</f>
        <v>2021</v>
      </c>
      <c r="W802">
        <f>DAY(Healthcare_Data_v1__4[[#This Row],[Date of Admission]])</f>
        <v>17</v>
      </c>
    </row>
    <row r="803" spans="1:23" x14ac:dyDescent="0.3">
      <c r="A803" t="s">
        <v>18720</v>
      </c>
      <c r="B803">
        <v>70</v>
      </c>
      <c r="C803" t="s">
        <v>3</v>
      </c>
      <c r="D803" t="s">
        <v>15</v>
      </c>
      <c r="E803" t="s">
        <v>19</v>
      </c>
      <c r="F803" t="s">
        <v>11</v>
      </c>
      <c r="G803" s="1">
        <v>44225</v>
      </c>
      <c r="H803" t="s">
        <v>1696</v>
      </c>
      <c r="I803" t="s">
        <v>1697</v>
      </c>
      <c r="J803">
        <v>50175.23029</v>
      </c>
      <c r="K803" t="s">
        <v>41</v>
      </c>
      <c r="L803">
        <v>50022</v>
      </c>
      <c r="M803">
        <v>468</v>
      </c>
      <c r="N803" t="s">
        <v>48</v>
      </c>
      <c r="O803" s="1">
        <v>44242</v>
      </c>
      <c r="P803" t="s">
        <v>49</v>
      </c>
      <c r="Q803" t="s">
        <v>44</v>
      </c>
      <c r="R803">
        <f>Healthcare_Data_v1__4[[#This Row],[Discharge Date]]-Healthcare_Data_v1__4[[#This Row],[Date of Admission]]</f>
        <v>17</v>
      </c>
      <c r="S803" t="str" cm="1">
        <f t="array" ref="S803">_xlfn.IFS( Healthcare_Data_v1__4[[#This Row],[Days of Stay]]&lt;10,"Low",Healthcare_Data_v1__4[[#This Row],[Days of Stay]]&lt;20,"Med",Healthcare_Data_v1__4[[#This Row],[Days of Stay]]&lt;=30,"High")</f>
        <v>Med</v>
      </c>
      <c r="T803" t="str">
        <f>CONCATENATE(Healthcare_Data_v1__4[[#This Row],[Medical Condition]],Healthcare_Data_v1__4[[#This Row],[Duration]])</f>
        <v>CancerMed</v>
      </c>
      <c r="U803">
        <f>MONTH(Healthcare_Data_v1__4[[#This Row],[Date of Admission]])</f>
        <v>1</v>
      </c>
      <c r="V803">
        <f>YEAR(Healthcare_Data_v1__4[[#This Row],[Date of Admission]])</f>
        <v>2021</v>
      </c>
      <c r="W803">
        <f>DAY(Healthcare_Data_v1__4[[#This Row],[Date of Admission]])</f>
        <v>29</v>
      </c>
    </row>
    <row r="804" spans="1:23" x14ac:dyDescent="0.3">
      <c r="A804" t="s">
        <v>18721</v>
      </c>
      <c r="B804">
        <v>31</v>
      </c>
      <c r="C804" t="s">
        <v>5</v>
      </c>
      <c r="D804" t="s">
        <v>16</v>
      </c>
      <c r="E804" t="s">
        <v>26</v>
      </c>
      <c r="F804" t="s">
        <v>10</v>
      </c>
      <c r="G804" s="1">
        <v>43512</v>
      </c>
      <c r="H804" t="s">
        <v>1698</v>
      </c>
      <c r="I804" t="s">
        <v>1699</v>
      </c>
      <c r="J804">
        <v>50162.312209999996</v>
      </c>
      <c r="K804" t="s">
        <v>66</v>
      </c>
      <c r="L804">
        <v>11365</v>
      </c>
      <c r="M804">
        <v>273</v>
      </c>
      <c r="N804" t="s">
        <v>55</v>
      </c>
      <c r="O804" s="1">
        <v>43542</v>
      </c>
      <c r="P804" t="s">
        <v>43</v>
      </c>
      <c r="Q804" t="s">
        <v>50</v>
      </c>
      <c r="R804">
        <f>Healthcare_Data_v1__4[[#This Row],[Discharge Date]]-Healthcare_Data_v1__4[[#This Row],[Date of Admission]]</f>
        <v>30</v>
      </c>
      <c r="S804" t="str" cm="1">
        <f t="array" ref="S804">_xlfn.IFS( Healthcare_Data_v1__4[[#This Row],[Days of Stay]]&lt;10,"Low",Healthcare_Data_v1__4[[#This Row],[Days of Stay]]&lt;20,"Med",Healthcare_Data_v1__4[[#This Row],[Days of Stay]]&lt;=30,"High")</f>
        <v>High</v>
      </c>
      <c r="T804" t="str">
        <f>CONCATENATE(Healthcare_Data_v1__4[[#This Row],[Medical Condition]],Healthcare_Data_v1__4[[#This Row],[Duration]])</f>
        <v>HypertensionHigh</v>
      </c>
      <c r="U804">
        <f>MONTH(Healthcare_Data_v1__4[[#This Row],[Date of Admission]])</f>
        <v>2</v>
      </c>
      <c r="V804">
        <f>YEAR(Healthcare_Data_v1__4[[#This Row],[Date of Admission]])</f>
        <v>2019</v>
      </c>
      <c r="W804">
        <f>DAY(Healthcare_Data_v1__4[[#This Row],[Date of Admission]])</f>
        <v>16</v>
      </c>
    </row>
    <row r="805" spans="1:23" x14ac:dyDescent="0.3">
      <c r="A805" t="s">
        <v>18722</v>
      </c>
      <c r="B805">
        <v>35</v>
      </c>
      <c r="C805" t="s">
        <v>5</v>
      </c>
      <c r="D805" t="s">
        <v>15</v>
      </c>
      <c r="E805" t="s">
        <v>20</v>
      </c>
      <c r="F805" t="s">
        <v>10</v>
      </c>
      <c r="G805" s="1">
        <v>44634</v>
      </c>
      <c r="H805" t="s">
        <v>1700</v>
      </c>
      <c r="I805" t="s">
        <v>1701</v>
      </c>
      <c r="J805">
        <v>50122.82387</v>
      </c>
      <c r="K805" t="s">
        <v>69</v>
      </c>
      <c r="L805">
        <v>29123</v>
      </c>
      <c r="M805">
        <v>396</v>
      </c>
      <c r="N805" t="s">
        <v>55</v>
      </c>
      <c r="O805" s="1">
        <v>44662</v>
      </c>
      <c r="P805" t="s">
        <v>43</v>
      </c>
      <c r="Q805" t="s">
        <v>50</v>
      </c>
      <c r="R805">
        <f>Healthcare_Data_v1__4[[#This Row],[Discharge Date]]-Healthcare_Data_v1__4[[#This Row],[Date of Admission]]</f>
        <v>28</v>
      </c>
      <c r="S805" t="str" cm="1">
        <f t="array" ref="S805">_xlfn.IFS( Healthcare_Data_v1__4[[#This Row],[Days of Stay]]&lt;10,"Low",Healthcare_Data_v1__4[[#This Row],[Days of Stay]]&lt;20,"Med",Healthcare_Data_v1__4[[#This Row],[Days of Stay]]&lt;=30,"High")</f>
        <v>High</v>
      </c>
      <c r="T805" t="str">
        <f>CONCATENATE(Healthcare_Data_v1__4[[#This Row],[Medical Condition]],Healthcare_Data_v1__4[[#This Row],[Duration]])</f>
        <v>HypertensionHigh</v>
      </c>
      <c r="U805">
        <f>MONTH(Healthcare_Data_v1__4[[#This Row],[Date of Admission]])</f>
        <v>3</v>
      </c>
      <c r="V805">
        <f>YEAR(Healthcare_Data_v1__4[[#This Row],[Date of Admission]])</f>
        <v>2022</v>
      </c>
      <c r="W805">
        <f>DAY(Healthcare_Data_v1__4[[#This Row],[Date of Admission]])</f>
        <v>14</v>
      </c>
    </row>
    <row r="806" spans="1:23" x14ac:dyDescent="0.3">
      <c r="A806" t="s">
        <v>18723</v>
      </c>
      <c r="B806">
        <v>76</v>
      </c>
      <c r="C806" t="s">
        <v>3</v>
      </c>
      <c r="D806" t="s">
        <v>15</v>
      </c>
      <c r="E806" t="s">
        <v>24</v>
      </c>
      <c r="F806" t="s">
        <v>9</v>
      </c>
      <c r="G806" s="1">
        <v>44340</v>
      </c>
      <c r="H806" t="s">
        <v>1702</v>
      </c>
      <c r="I806" t="s">
        <v>1703</v>
      </c>
      <c r="J806">
        <v>50086.040309999997</v>
      </c>
      <c r="K806" t="s">
        <v>41</v>
      </c>
      <c r="L806">
        <v>24586</v>
      </c>
      <c r="M806">
        <v>292</v>
      </c>
      <c r="N806" t="s">
        <v>42</v>
      </c>
      <c r="O806" s="1">
        <v>44359</v>
      </c>
      <c r="P806" t="s">
        <v>60</v>
      </c>
      <c r="Q806" t="s">
        <v>44</v>
      </c>
      <c r="R806">
        <f>Healthcare_Data_v1__4[[#This Row],[Discharge Date]]-Healthcare_Data_v1__4[[#This Row],[Date of Admission]]</f>
        <v>19</v>
      </c>
      <c r="S806" t="str" cm="1">
        <f t="array" ref="S806">_xlfn.IFS( Healthcare_Data_v1__4[[#This Row],[Days of Stay]]&lt;10,"Low",Healthcare_Data_v1__4[[#This Row],[Days of Stay]]&lt;20,"Med",Healthcare_Data_v1__4[[#This Row],[Days of Stay]]&lt;=30,"High")</f>
        <v>Med</v>
      </c>
      <c r="T806" t="str">
        <f>CONCATENATE(Healthcare_Data_v1__4[[#This Row],[Medical Condition]],Healthcare_Data_v1__4[[#This Row],[Duration]])</f>
        <v>ArthritisMed</v>
      </c>
      <c r="U806">
        <f>MONTH(Healthcare_Data_v1__4[[#This Row],[Date of Admission]])</f>
        <v>5</v>
      </c>
      <c r="V806">
        <f>YEAR(Healthcare_Data_v1__4[[#This Row],[Date of Admission]])</f>
        <v>2021</v>
      </c>
      <c r="W806">
        <f>DAY(Healthcare_Data_v1__4[[#This Row],[Date of Admission]])</f>
        <v>24</v>
      </c>
    </row>
    <row r="807" spans="1:23" x14ac:dyDescent="0.3">
      <c r="A807" t="s">
        <v>1704</v>
      </c>
      <c r="B807">
        <v>23</v>
      </c>
      <c r="C807" t="s">
        <v>12</v>
      </c>
      <c r="D807" t="s">
        <v>15</v>
      </c>
      <c r="E807" t="s">
        <v>20</v>
      </c>
      <c r="F807" t="s">
        <v>6</v>
      </c>
      <c r="G807" s="1">
        <v>43654</v>
      </c>
      <c r="H807" t="s">
        <v>18724</v>
      </c>
      <c r="I807" t="s">
        <v>1705</v>
      </c>
      <c r="J807">
        <v>50080.963029999999</v>
      </c>
      <c r="K807" t="s">
        <v>63</v>
      </c>
      <c r="L807">
        <v>26300</v>
      </c>
      <c r="M807">
        <v>355</v>
      </c>
      <c r="N807" t="s">
        <v>48</v>
      </c>
      <c r="O807" s="1">
        <v>43672</v>
      </c>
      <c r="P807" t="s">
        <v>49</v>
      </c>
      <c r="Q807" t="s">
        <v>44</v>
      </c>
      <c r="R807">
        <f>Healthcare_Data_v1__4[[#This Row],[Discharge Date]]-Healthcare_Data_v1__4[[#This Row],[Date of Admission]]</f>
        <v>18</v>
      </c>
      <c r="S807" t="str" cm="1">
        <f t="array" ref="S807">_xlfn.IFS( Healthcare_Data_v1__4[[#This Row],[Days of Stay]]&lt;10,"Low",Healthcare_Data_v1__4[[#This Row],[Days of Stay]]&lt;20,"Med",Healthcare_Data_v1__4[[#This Row],[Days of Stay]]&lt;=30,"High")</f>
        <v>Med</v>
      </c>
      <c r="T807" t="str">
        <f>CONCATENATE(Healthcare_Data_v1__4[[#This Row],[Medical Condition]],Healthcare_Data_v1__4[[#This Row],[Duration]])</f>
        <v>AsthmaMed</v>
      </c>
      <c r="U807">
        <f>MONTH(Healthcare_Data_v1__4[[#This Row],[Date of Admission]])</f>
        <v>7</v>
      </c>
      <c r="V807">
        <f>YEAR(Healthcare_Data_v1__4[[#This Row],[Date of Admission]])</f>
        <v>2019</v>
      </c>
      <c r="W807">
        <f>DAY(Healthcare_Data_v1__4[[#This Row],[Date of Admission]])</f>
        <v>8</v>
      </c>
    </row>
    <row r="808" spans="1:23" x14ac:dyDescent="0.3">
      <c r="A808" t="s">
        <v>18725</v>
      </c>
      <c r="B808">
        <v>26</v>
      </c>
      <c r="C808" t="s">
        <v>5</v>
      </c>
      <c r="D808" t="s">
        <v>15</v>
      </c>
      <c r="E808" t="s">
        <v>20</v>
      </c>
      <c r="F808" t="s">
        <v>6</v>
      </c>
      <c r="G808" s="1">
        <v>44007</v>
      </c>
      <c r="H808" t="s">
        <v>1706</v>
      </c>
      <c r="I808" t="s">
        <v>1514</v>
      </c>
      <c r="J808">
        <v>50078.152099999999</v>
      </c>
      <c r="K808" t="s">
        <v>66</v>
      </c>
      <c r="L808">
        <v>35587</v>
      </c>
      <c r="M808">
        <v>351</v>
      </c>
      <c r="N808" t="s">
        <v>48</v>
      </c>
      <c r="O808" s="1">
        <v>44023</v>
      </c>
      <c r="P808" t="s">
        <v>85</v>
      </c>
      <c r="Q808" t="s">
        <v>50</v>
      </c>
      <c r="R808">
        <f>Healthcare_Data_v1__4[[#This Row],[Discharge Date]]-Healthcare_Data_v1__4[[#This Row],[Date of Admission]]</f>
        <v>16</v>
      </c>
      <c r="S808" t="str" cm="1">
        <f t="array" ref="S808">_xlfn.IFS( Healthcare_Data_v1__4[[#This Row],[Days of Stay]]&lt;10,"Low",Healthcare_Data_v1__4[[#This Row],[Days of Stay]]&lt;20,"Med",Healthcare_Data_v1__4[[#This Row],[Days of Stay]]&lt;=30,"High")</f>
        <v>Med</v>
      </c>
      <c r="T808" t="str">
        <f>CONCATENATE(Healthcare_Data_v1__4[[#This Row],[Medical Condition]],Healthcare_Data_v1__4[[#This Row],[Duration]])</f>
        <v>AsthmaMed</v>
      </c>
      <c r="U808">
        <f>MONTH(Healthcare_Data_v1__4[[#This Row],[Date of Admission]])</f>
        <v>6</v>
      </c>
      <c r="V808">
        <f>YEAR(Healthcare_Data_v1__4[[#This Row],[Date of Admission]])</f>
        <v>2020</v>
      </c>
      <c r="W808">
        <f>DAY(Healthcare_Data_v1__4[[#This Row],[Date of Admission]])</f>
        <v>25</v>
      </c>
    </row>
    <row r="809" spans="1:23" x14ac:dyDescent="0.3">
      <c r="A809" t="s">
        <v>18726</v>
      </c>
      <c r="B809">
        <v>57</v>
      </c>
      <c r="C809" t="s">
        <v>3</v>
      </c>
      <c r="D809" t="s">
        <v>16</v>
      </c>
      <c r="E809" t="s">
        <v>19</v>
      </c>
      <c r="F809" t="s">
        <v>9</v>
      </c>
      <c r="G809" s="1">
        <v>43587</v>
      </c>
      <c r="H809" t="s">
        <v>1707</v>
      </c>
      <c r="I809" t="s">
        <v>1708</v>
      </c>
      <c r="J809">
        <v>50060.857880000003</v>
      </c>
      <c r="K809" t="s">
        <v>66</v>
      </c>
      <c r="L809">
        <v>35676</v>
      </c>
      <c r="M809">
        <v>240</v>
      </c>
      <c r="N809" t="s">
        <v>42</v>
      </c>
      <c r="O809" s="1">
        <v>43595</v>
      </c>
      <c r="P809" t="s">
        <v>49</v>
      </c>
      <c r="Q809" t="s">
        <v>50</v>
      </c>
      <c r="R809">
        <f>Healthcare_Data_v1__4[[#This Row],[Discharge Date]]-Healthcare_Data_v1__4[[#This Row],[Date of Admission]]</f>
        <v>8</v>
      </c>
      <c r="S809" t="str" cm="1">
        <f t="array" ref="S809">_xlfn.IFS( Healthcare_Data_v1__4[[#This Row],[Days of Stay]]&lt;10,"Low",Healthcare_Data_v1__4[[#This Row],[Days of Stay]]&lt;20,"Med",Healthcare_Data_v1__4[[#This Row],[Days of Stay]]&lt;=30,"High")</f>
        <v>Low</v>
      </c>
      <c r="T809" t="str">
        <f>CONCATENATE(Healthcare_Data_v1__4[[#This Row],[Medical Condition]],Healthcare_Data_v1__4[[#This Row],[Duration]])</f>
        <v>ArthritisLow</v>
      </c>
      <c r="U809">
        <f>MONTH(Healthcare_Data_v1__4[[#This Row],[Date of Admission]])</f>
        <v>5</v>
      </c>
      <c r="V809">
        <f>YEAR(Healthcare_Data_v1__4[[#This Row],[Date of Admission]])</f>
        <v>2019</v>
      </c>
      <c r="W809">
        <f>DAY(Healthcare_Data_v1__4[[#This Row],[Date of Admission]])</f>
        <v>2</v>
      </c>
    </row>
    <row r="810" spans="1:23" x14ac:dyDescent="0.3">
      <c r="A810" t="s">
        <v>18727</v>
      </c>
      <c r="B810">
        <v>54</v>
      </c>
      <c r="C810" t="s">
        <v>8</v>
      </c>
      <c r="D810" t="s">
        <v>15</v>
      </c>
      <c r="E810" t="s">
        <v>25</v>
      </c>
      <c r="F810" t="s">
        <v>7</v>
      </c>
      <c r="G810" s="1">
        <v>43963</v>
      </c>
      <c r="H810" t="s">
        <v>1709</v>
      </c>
      <c r="I810" t="s">
        <v>1710</v>
      </c>
      <c r="J810">
        <v>50034.598740000001</v>
      </c>
      <c r="K810" t="s">
        <v>66</v>
      </c>
      <c r="L810">
        <v>5584</v>
      </c>
      <c r="M810">
        <v>395</v>
      </c>
      <c r="N810" t="s">
        <v>42</v>
      </c>
      <c r="O810" s="1">
        <v>43982</v>
      </c>
      <c r="P810" t="s">
        <v>85</v>
      </c>
      <c r="Q810" t="s">
        <v>44</v>
      </c>
      <c r="R810">
        <f>Healthcare_Data_v1__4[[#This Row],[Discharge Date]]-Healthcare_Data_v1__4[[#This Row],[Date of Admission]]</f>
        <v>19</v>
      </c>
      <c r="S810" t="str" cm="1">
        <f t="array" ref="S810">_xlfn.IFS( Healthcare_Data_v1__4[[#This Row],[Days of Stay]]&lt;10,"Low",Healthcare_Data_v1__4[[#This Row],[Days of Stay]]&lt;20,"Med",Healthcare_Data_v1__4[[#This Row],[Days of Stay]]&lt;=30,"High")</f>
        <v>Med</v>
      </c>
      <c r="T810" t="str">
        <f>CONCATENATE(Healthcare_Data_v1__4[[#This Row],[Medical Condition]],Healthcare_Data_v1__4[[#This Row],[Duration]])</f>
        <v>ObesityMed</v>
      </c>
      <c r="U810">
        <f>MONTH(Healthcare_Data_v1__4[[#This Row],[Date of Admission]])</f>
        <v>5</v>
      </c>
      <c r="V810">
        <f>YEAR(Healthcare_Data_v1__4[[#This Row],[Date of Admission]])</f>
        <v>2020</v>
      </c>
      <c r="W810">
        <f>DAY(Healthcare_Data_v1__4[[#This Row],[Date of Admission]])</f>
        <v>12</v>
      </c>
    </row>
    <row r="811" spans="1:23" x14ac:dyDescent="0.3">
      <c r="A811" t="s">
        <v>18728</v>
      </c>
      <c r="B811">
        <v>38</v>
      </c>
      <c r="C811" t="s">
        <v>5</v>
      </c>
      <c r="D811" t="s">
        <v>15</v>
      </c>
      <c r="E811" t="s">
        <v>22</v>
      </c>
      <c r="F811" t="s">
        <v>10</v>
      </c>
      <c r="G811" s="1">
        <v>44100</v>
      </c>
      <c r="H811" t="s">
        <v>1711</v>
      </c>
      <c r="I811" t="s">
        <v>1712</v>
      </c>
      <c r="J811">
        <v>50031.318829999997</v>
      </c>
      <c r="K811" t="s">
        <v>66</v>
      </c>
      <c r="L811">
        <v>29667</v>
      </c>
      <c r="M811">
        <v>194</v>
      </c>
      <c r="N811" t="s">
        <v>55</v>
      </c>
      <c r="O811" s="1">
        <v>44109</v>
      </c>
      <c r="P811" t="s">
        <v>49</v>
      </c>
      <c r="Q811" t="s">
        <v>50</v>
      </c>
      <c r="R811">
        <f>Healthcare_Data_v1__4[[#This Row],[Discharge Date]]-Healthcare_Data_v1__4[[#This Row],[Date of Admission]]</f>
        <v>9</v>
      </c>
      <c r="S811" t="str" cm="1">
        <f t="array" ref="S811">_xlfn.IFS( Healthcare_Data_v1__4[[#This Row],[Days of Stay]]&lt;10,"Low",Healthcare_Data_v1__4[[#This Row],[Days of Stay]]&lt;20,"Med",Healthcare_Data_v1__4[[#This Row],[Days of Stay]]&lt;=30,"High")</f>
        <v>Low</v>
      </c>
      <c r="T811" t="str">
        <f>CONCATENATE(Healthcare_Data_v1__4[[#This Row],[Medical Condition]],Healthcare_Data_v1__4[[#This Row],[Duration]])</f>
        <v>HypertensionLow</v>
      </c>
      <c r="U811">
        <f>MONTH(Healthcare_Data_v1__4[[#This Row],[Date of Admission]])</f>
        <v>9</v>
      </c>
      <c r="V811">
        <f>YEAR(Healthcare_Data_v1__4[[#This Row],[Date of Admission]])</f>
        <v>2020</v>
      </c>
      <c r="W811">
        <f>DAY(Healthcare_Data_v1__4[[#This Row],[Date of Admission]])</f>
        <v>26</v>
      </c>
    </row>
    <row r="812" spans="1:23" x14ac:dyDescent="0.3">
      <c r="A812" t="s">
        <v>18729</v>
      </c>
      <c r="B812">
        <v>36</v>
      </c>
      <c r="C812" t="s">
        <v>5</v>
      </c>
      <c r="D812" t="s">
        <v>15</v>
      </c>
      <c r="E812" t="s">
        <v>24</v>
      </c>
      <c r="F812" t="s">
        <v>11</v>
      </c>
      <c r="G812" s="1">
        <v>44641</v>
      </c>
      <c r="H812" t="s">
        <v>1713</v>
      </c>
      <c r="I812" t="s">
        <v>1714</v>
      </c>
      <c r="J812">
        <v>50025.411110000001</v>
      </c>
      <c r="K812" t="s">
        <v>69</v>
      </c>
      <c r="L812">
        <v>18438</v>
      </c>
      <c r="M812">
        <v>319</v>
      </c>
      <c r="N812" t="s">
        <v>42</v>
      </c>
      <c r="O812" s="1">
        <v>44647</v>
      </c>
      <c r="P812" t="s">
        <v>85</v>
      </c>
      <c r="Q812" t="s">
        <v>50</v>
      </c>
      <c r="R812">
        <f>Healthcare_Data_v1__4[[#This Row],[Discharge Date]]-Healthcare_Data_v1__4[[#This Row],[Date of Admission]]</f>
        <v>6</v>
      </c>
      <c r="S812" t="str" cm="1">
        <f t="array" ref="S812">_xlfn.IFS( Healthcare_Data_v1__4[[#This Row],[Days of Stay]]&lt;10,"Low",Healthcare_Data_v1__4[[#This Row],[Days of Stay]]&lt;20,"Med",Healthcare_Data_v1__4[[#This Row],[Days of Stay]]&lt;=30,"High")</f>
        <v>Low</v>
      </c>
      <c r="T812" t="str">
        <f>CONCATENATE(Healthcare_Data_v1__4[[#This Row],[Medical Condition]],Healthcare_Data_v1__4[[#This Row],[Duration]])</f>
        <v>CancerLow</v>
      </c>
      <c r="U812">
        <f>MONTH(Healthcare_Data_v1__4[[#This Row],[Date of Admission]])</f>
        <v>3</v>
      </c>
      <c r="V812">
        <f>YEAR(Healthcare_Data_v1__4[[#This Row],[Date of Admission]])</f>
        <v>2022</v>
      </c>
      <c r="W812">
        <f>DAY(Healthcare_Data_v1__4[[#This Row],[Date of Admission]])</f>
        <v>21</v>
      </c>
    </row>
    <row r="813" spans="1:23" x14ac:dyDescent="0.3">
      <c r="A813" t="s">
        <v>18730</v>
      </c>
      <c r="B813">
        <v>33</v>
      </c>
      <c r="C813" t="s">
        <v>5</v>
      </c>
      <c r="D813" t="s">
        <v>15</v>
      </c>
      <c r="E813" t="s">
        <v>23</v>
      </c>
      <c r="F813" t="s">
        <v>6</v>
      </c>
      <c r="G813" s="1">
        <v>44632</v>
      </c>
      <c r="H813" t="s">
        <v>1715</v>
      </c>
      <c r="I813" t="s">
        <v>1716</v>
      </c>
      <c r="J813">
        <v>50024.42179</v>
      </c>
      <c r="K813" t="s">
        <v>66</v>
      </c>
      <c r="L813">
        <v>34858</v>
      </c>
      <c r="M813">
        <v>130</v>
      </c>
      <c r="N813" t="s">
        <v>55</v>
      </c>
      <c r="O813" s="1">
        <v>44644</v>
      </c>
      <c r="P813" t="s">
        <v>56</v>
      </c>
      <c r="Q813" t="s">
        <v>50</v>
      </c>
      <c r="R813">
        <f>Healthcare_Data_v1__4[[#This Row],[Discharge Date]]-Healthcare_Data_v1__4[[#This Row],[Date of Admission]]</f>
        <v>12</v>
      </c>
      <c r="S813" t="str" cm="1">
        <f t="array" ref="S813">_xlfn.IFS( Healthcare_Data_v1__4[[#This Row],[Days of Stay]]&lt;10,"Low",Healthcare_Data_v1__4[[#This Row],[Days of Stay]]&lt;20,"Med",Healthcare_Data_v1__4[[#This Row],[Days of Stay]]&lt;=30,"High")</f>
        <v>Med</v>
      </c>
      <c r="T813" t="str">
        <f>CONCATENATE(Healthcare_Data_v1__4[[#This Row],[Medical Condition]],Healthcare_Data_v1__4[[#This Row],[Duration]])</f>
        <v>AsthmaMed</v>
      </c>
      <c r="U813">
        <f>MONTH(Healthcare_Data_v1__4[[#This Row],[Date of Admission]])</f>
        <v>3</v>
      </c>
      <c r="V813">
        <f>YEAR(Healthcare_Data_v1__4[[#This Row],[Date of Admission]])</f>
        <v>2022</v>
      </c>
      <c r="W813">
        <f>DAY(Healthcare_Data_v1__4[[#This Row],[Date of Admission]])</f>
        <v>12</v>
      </c>
    </row>
    <row r="814" spans="1:23" x14ac:dyDescent="0.3">
      <c r="A814" t="s">
        <v>18731</v>
      </c>
      <c r="B814">
        <v>68</v>
      </c>
      <c r="C814" t="s">
        <v>3</v>
      </c>
      <c r="D814" t="s">
        <v>15</v>
      </c>
      <c r="E814" t="s">
        <v>21</v>
      </c>
      <c r="F814" t="s">
        <v>6</v>
      </c>
      <c r="G814" s="1">
        <v>43892</v>
      </c>
      <c r="H814" t="s">
        <v>1717</v>
      </c>
      <c r="I814" t="s">
        <v>1718</v>
      </c>
      <c r="J814">
        <v>50022.323479999999</v>
      </c>
      <c r="K814" t="s">
        <v>41</v>
      </c>
      <c r="L814">
        <v>15199</v>
      </c>
      <c r="M814">
        <v>340</v>
      </c>
      <c r="N814" t="s">
        <v>55</v>
      </c>
      <c r="O814" s="1">
        <v>43910</v>
      </c>
      <c r="P814" t="s">
        <v>56</v>
      </c>
      <c r="Q814" t="s">
        <v>44</v>
      </c>
      <c r="R814">
        <f>Healthcare_Data_v1__4[[#This Row],[Discharge Date]]-Healthcare_Data_v1__4[[#This Row],[Date of Admission]]</f>
        <v>18</v>
      </c>
      <c r="S814" t="str" cm="1">
        <f t="array" ref="S814">_xlfn.IFS( Healthcare_Data_v1__4[[#This Row],[Days of Stay]]&lt;10,"Low",Healthcare_Data_v1__4[[#This Row],[Days of Stay]]&lt;20,"Med",Healthcare_Data_v1__4[[#This Row],[Days of Stay]]&lt;=30,"High")</f>
        <v>Med</v>
      </c>
      <c r="T814" t="str">
        <f>CONCATENATE(Healthcare_Data_v1__4[[#This Row],[Medical Condition]],Healthcare_Data_v1__4[[#This Row],[Duration]])</f>
        <v>AsthmaMed</v>
      </c>
      <c r="U814">
        <f>MONTH(Healthcare_Data_v1__4[[#This Row],[Date of Admission]])</f>
        <v>3</v>
      </c>
      <c r="V814">
        <f>YEAR(Healthcare_Data_v1__4[[#This Row],[Date of Admission]])</f>
        <v>2020</v>
      </c>
      <c r="W814">
        <f>DAY(Healthcare_Data_v1__4[[#This Row],[Date of Admission]])</f>
        <v>2</v>
      </c>
    </row>
    <row r="815" spans="1:23" x14ac:dyDescent="0.3">
      <c r="A815" t="s">
        <v>18732</v>
      </c>
      <c r="B815">
        <v>78</v>
      </c>
      <c r="C815" t="s">
        <v>3</v>
      </c>
      <c r="D815" t="s">
        <v>16</v>
      </c>
      <c r="E815" t="s">
        <v>19</v>
      </c>
      <c r="F815" t="s">
        <v>4</v>
      </c>
      <c r="G815" s="1">
        <v>44623</v>
      </c>
      <c r="H815" t="s">
        <v>1719</v>
      </c>
      <c r="I815" t="s">
        <v>1720</v>
      </c>
      <c r="J815">
        <v>50021.27781</v>
      </c>
      <c r="K815" t="s">
        <v>41</v>
      </c>
      <c r="L815">
        <v>41487</v>
      </c>
      <c r="M815">
        <v>393</v>
      </c>
      <c r="N815" t="s">
        <v>55</v>
      </c>
      <c r="O815" s="1">
        <v>44636</v>
      </c>
      <c r="P815" t="s">
        <v>56</v>
      </c>
      <c r="Q815" t="s">
        <v>57</v>
      </c>
      <c r="R815">
        <f>Healthcare_Data_v1__4[[#This Row],[Discharge Date]]-Healthcare_Data_v1__4[[#This Row],[Date of Admission]]</f>
        <v>13</v>
      </c>
      <c r="S815" t="str" cm="1">
        <f t="array" ref="S815">_xlfn.IFS( Healthcare_Data_v1__4[[#This Row],[Days of Stay]]&lt;10,"Low",Healthcare_Data_v1__4[[#This Row],[Days of Stay]]&lt;20,"Med",Healthcare_Data_v1__4[[#This Row],[Days of Stay]]&lt;=30,"High")</f>
        <v>Med</v>
      </c>
      <c r="T815" t="str">
        <f>CONCATENATE(Healthcare_Data_v1__4[[#This Row],[Medical Condition]],Healthcare_Data_v1__4[[#This Row],[Duration]])</f>
        <v>DiabetesMed</v>
      </c>
      <c r="U815">
        <f>MONTH(Healthcare_Data_v1__4[[#This Row],[Date of Admission]])</f>
        <v>3</v>
      </c>
      <c r="V815">
        <f>YEAR(Healthcare_Data_v1__4[[#This Row],[Date of Admission]])</f>
        <v>2022</v>
      </c>
      <c r="W815">
        <f>DAY(Healthcare_Data_v1__4[[#This Row],[Date of Admission]])</f>
        <v>3</v>
      </c>
    </row>
    <row r="816" spans="1:23" x14ac:dyDescent="0.3">
      <c r="A816" t="s">
        <v>18733</v>
      </c>
      <c r="B816">
        <v>56</v>
      </c>
      <c r="C816" t="s">
        <v>3</v>
      </c>
      <c r="D816" t="s">
        <v>16</v>
      </c>
      <c r="E816" t="s">
        <v>22</v>
      </c>
      <c r="F816" t="s">
        <v>11</v>
      </c>
      <c r="G816" s="1">
        <v>45113</v>
      </c>
      <c r="H816" t="s">
        <v>1721</v>
      </c>
      <c r="I816" t="s">
        <v>1722</v>
      </c>
      <c r="J816">
        <v>49992.024700000002</v>
      </c>
      <c r="K816" t="s">
        <v>63</v>
      </c>
      <c r="L816">
        <v>76640</v>
      </c>
      <c r="M816">
        <v>440</v>
      </c>
      <c r="N816" t="s">
        <v>42</v>
      </c>
      <c r="O816" s="1">
        <v>45120</v>
      </c>
      <c r="P816" t="s">
        <v>49</v>
      </c>
      <c r="Q816" t="s">
        <v>50</v>
      </c>
      <c r="R816">
        <f>Healthcare_Data_v1__4[[#This Row],[Discharge Date]]-Healthcare_Data_v1__4[[#This Row],[Date of Admission]]</f>
        <v>7</v>
      </c>
      <c r="S816" t="str" cm="1">
        <f t="array" ref="S816">_xlfn.IFS( Healthcare_Data_v1__4[[#This Row],[Days of Stay]]&lt;10,"Low",Healthcare_Data_v1__4[[#This Row],[Days of Stay]]&lt;20,"Med",Healthcare_Data_v1__4[[#This Row],[Days of Stay]]&lt;=30,"High")</f>
        <v>Low</v>
      </c>
      <c r="T816" t="str">
        <f>CONCATENATE(Healthcare_Data_v1__4[[#This Row],[Medical Condition]],Healthcare_Data_v1__4[[#This Row],[Duration]])</f>
        <v>CancerLow</v>
      </c>
      <c r="U816">
        <f>MONTH(Healthcare_Data_v1__4[[#This Row],[Date of Admission]])</f>
        <v>7</v>
      </c>
      <c r="V816">
        <f>YEAR(Healthcare_Data_v1__4[[#This Row],[Date of Admission]])</f>
        <v>2023</v>
      </c>
      <c r="W816">
        <f>DAY(Healthcare_Data_v1__4[[#This Row],[Date of Admission]])</f>
        <v>6</v>
      </c>
    </row>
    <row r="817" spans="1:23" x14ac:dyDescent="0.3">
      <c r="A817" t="s">
        <v>18734</v>
      </c>
      <c r="B817">
        <v>62</v>
      </c>
      <c r="C817" t="s">
        <v>3</v>
      </c>
      <c r="D817" t="s">
        <v>16</v>
      </c>
      <c r="E817" t="s">
        <v>25</v>
      </c>
      <c r="F817" t="s">
        <v>10</v>
      </c>
      <c r="G817" s="1">
        <v>43722</v>
      </c>
      <c r="H817" t="s">
        <v>1723</v>
      </c>
      <c r="I817" t="s">
        <v>1724</v>
      </c>
      <c r="J817">
        <v>49987.672879999998</v>
      </c>
      <c r="K817" t="s">
        <v>41</v>
      </c>
      <c r="L817">
        <v>16834</v>
      </c>
      <c r="M817">
        <v>370</v>
      </c>
      <c r="N817" t="s">
        <v>48</v>
      </c>
      <c r="O817" s="1">
        <v>43728</v>
      </c>
      <c r="P817" t="s">
        <v>43</v>
      </c>
      <c r="Q817" t="s">
        <v>50</v>
      </c>
      <c r="R817">
        <f>Healthcare_Data_v1__4[[#This Row],[Discharge Date]]-Healthcare_Data_v1__4[[#This Row],[Date of Admission]]</f>
        <v>6</v>
      </c>
      <c r="S817" t="str" cm="1">
        <f t="array" ref="S817">_xlfn.IFS( Healthcare_Data_v1__4[[#This Row],[Days of Stay]]&lt;10,"Low",Healthcare_Data_v1__4[[#This Row],[Days of Stay]]&lt;20,"Med",Healthcare_Data_v1__4[[#This Row],[Days of Stay]]&lt;=30,"High")</f>
        <v>Low</v>
      </c>
      <c r="T817" t="str">
        <f>CONCATENATE(Healthcare_Data_v1__4[[#This Row],[Medical Condition]],Healthcare_Data_v1__4[[#This Row],[Duration]])</f>
        <v>HypertensionLow</v>
      </c>
      <c r="U817">
        <f>MONTH(Healthcare_Data_v1__4[[#This Row],[Date of Admission]])</f>
        <v>9</v>
      </c>
      <c r="V817">
        <f>YEAR(Healthcare_Data_v1__4[[#This Row],[Date of Admission]])</f>
        <v>2019</v>
      </c>
      <c r="W817">
        <f>DAY(Healthcare_Data_v1__4[[#This Row],[Date of Admission]])</f>
        <v>14</v>
      </c>
    </row>
    <row r="818" spans="1:23" x14ac:dyDescent="0.3">
      <c r="A818" t="s">
        <v>18735</v>
      </c>
      <c r="B818">
        <v>62</v>
      </c>
      <c r="C818" t="s">
        <v>3</v>
      </c>
      <c r="D818" t="s">
        <v>16</v>
      </c>
      <c r="E818" t="s">
        <v>23</v>
      </c>
      <c r="F818" t="s">
        <v>4</v>
      </c>
      <c r="G818" s="1">
        <v>45136</v>
      </c>
      <c r="H818" t="s">
        <v>1725</v>
      </c>
      <c r="I818" t="s">
        <v>1726</v>
      </c>
      <c r="J818">
        <v>49965.230080000001</v>
      </c>
      <c r="K818" t="s">
        <v>41</v>
      </c>
      <c r="L818">
        <v>49213</v>
      </c>
      <c r="M818">
        <v>268</v>
      </c>
      <c r="N818" t="s">
        <v>55</v>
      </c>
      <c r="O818" s="1">
        <v>45159</v>
      </c>
      <c r="P818" t="s">
        <v>49</v>
      </c>
      <c r="Q818" t="s">
        <v>44</v>
      </c>
      <c r="R818">
        <f>Healthcare_Data_v1__4[[#This Row],[Discharge Date]]-Healthcare_Data_v1__4[[#This Row],[Date of Admission]]</f>
        <v>23</v>
      </c>
      <c r="S818" t="str" cm="1">
        <f t="array" ref="S818">_xlfn.IFS( Healthcare_Data_v1__4[[#This Row],[Days of Stay]]&lt;10,"Low",Healthcare_Data_v1__4[[#This Row],[Days of Stay]]&lt;20,"Med",Healthcare_Data_v1__4[[#This Row],[Days of Stay]]&lt;=30,"High")</f>
        <v>High</v>
      </c>
      <c r="T818" t="str">
        <f>CONCATENATE(Healthcare_Data_v1__4[[#This Row],[Medical Condition]],Healthcare_Data_v1__4[[#This Row],[Duration]])</f>
        <v>DiabetesHigh</v>
      </c>
      <c r="U818">
        <f>MONTH(Healthcare_Data_v1__4[[#This Row],[Date of Admission]])</f>
        <v>7</v>
      </c>
      <c r="V818">
        <f>YEAR(Healthcare_Data_v1__4[[#This Row],[Date of Admission]])</f>
        <v>2023</v>
      </c>
      <c r="W818">
        <f>DAY(Healthcare_Data_v1__4[[#This Row],[Date of Admission]])</f>
        <v>29</v>
      </c>
    </row>
    <row r="819" spans="1:23" x14ac:dyDescent="0.3">
      <c r="A819" t="s">
        <v>18736</v>
      </c>
      <c r="B819">
        <v>69</v>
      </c>
      <c r="C819" t="s">
        <v>3</v>
      </c>
      <c r="D819" t="s">
        <v>15</v>
      </c>
      <c r="E819" t="s">
        <v>22</v>
      </c>
      <c r="F819" t="s">
        <v>6</v>
      </c>
      <c r="G819" s="1">
        <v>44001</v>
      </c>
      <c r="H819" t="s">
        <v>18737</v>
      </c>
      <c r="I819" t="s">
        <v>1428</v>
      </c>
      <c r="J819">
        <v>49929.839930000002</v>
      </c>
      <c r="K819" t="s">
        <v>41</v>
      </c>
      <c r="L819">
        <v>8190</v>
      </c>
      <c r="M819">
        <v>303</v>
      </c>
      <c r="N819" t="s">
        <v>55</v>
      </c>
      <c r="O819" s="1">
        <v>44017</v>
      </c>
      <c r="P819" t="s">
        <v>56</v>
      </c>
      <c r="Q819" t="s">
        <v>44</v>
      </c>
      <c r="R819">
        <f>Healthcare_Data_v1__4[[#This Row],[Discharge Date]]-Healthcare_Data_v1__4[[#This Row],[Date of Admission]]</f>
        <v>16</v>
      </c>
      <c r="S819" t="str" cm="1">
        <f t="array" ref="S819">_xlfn.IFS( Healthcare_Data_v1__4[[#This Row],[Days of Stay]]&lt;10,"Low",Healthcare_Data_v1__4[[#This Row],[Days of Stay]]&lt;20,"Med",Healthcare_Data_v1__4[[#This Row],[Days of Stay]]&lt;=30,"High")</f>
        <v>Med</v>
      </c>
      <c r="T819" t="str">
        <f>CONCATENATE(Healthcare_Data_v1__4[[#This Row],[Medical Condition]],Healthcare_Data_v1__4[[#This Row],[Duration]])</f>
        <v>AsthmaMed</v>
      </c>
      <c r="U819">
        <f>MONTH(Healthcare_Data_v1__4[[#This Row],[Date of Admission]])</f>
        <v>6</v>
      </c>
      <c r="V819">
        <f>YEAR(Healthcare_Data_v1__4[[#This Row],[Date of Admission]])</f>
        <v>2020</v>
      </c>
      <c r="W819">
        <f>DAY(Healthcare_Data_v1__4[[#This Row],[Date of Admission]])</f>
        <v>19</v>
      </c>
    </row>
    <row r="820" spans="1:23" x14ac:dyDescent="0.3">
      <c r="A820" t="s">
        <v>18738</v>
      </c>
      <c r="B820">
        <v>23</v>
      </c>
      <c r="C820" t="s">
        <v>12</v>
      </c>
      <c r="D820" t="s">
        <v>16</v>
      </c>
      <c r="E820" t="s">
        <v>22</v>
      </c>
      <c r="F820" t="s">
        <v>7</v>
      </c>
      <c r="G820" s="1">
        <v>45098</v>
      </c>
      <c r="H820" t="s">
        <v>1727</v>
      </c>
      <c r="I820" t="s">
        <v>1728</v>
      </c>
      <c r="J820">
        <v>49920.289279999997</v>
      </c>
      <c r="K820" t="s">
        <v>66</v>
      </c>
      <c r="L820">
        <v>17718</v>
      </c>
      <c r="M820">
        <v>363</v>
      </c>
      <c r="N820" t="s">
        <v>42</v>
      </c>
      <c r="O820" s="1">
        <v>45116</v>
      </c>
      <c r="P820" t="s">
        <v>49</v>
      </c>
      <c r="Q820" t="s">
        <v>44</v>
      </c>
      <c r="R820">
        <f>Healthcare_Data_v1__4[[#This Row],[Discharge Date]]-Healthcare_Data_v1__4[[#This Row],[Date of Admission]]</f>
        <v>18</v>
      </c>
      <c r="S820" t="str" cm="1">
        <f t="array" ref="S820">_xlfn.IFS( Healthcare_Data_v1__4[[#This Row],[Days of Stay]]&lt;10,"Low",Healthcare_Data_v1__4[[#This Row],[Days of Stay]]&lt;20,"Med",Healthcare_Data_v1__4[[#This Row],[Days of Stay]]&lt;=30,"High")</f>
        <v>Med</v>
      </c>
      <c r="T820" t="str">
        <f>CONCATENATE(Healthcare_Data_v1__4[[#This Row],[Medical Condition]],Healthcare_Data_v1__4[[#This Row],[Duration]])</f>
        <v>ObesityMed</v>
      </c>
      <c r="U820">
        <f>MONTH(Healthcare_Data_v1__4[[#This Row],[Date of Admission]])</f>
        <v>6</v>
      </c>
      <c r="V820">
        <f>YEAR(Healthcare_Data_v1__4[[#This Row],[Date of Admission]])</f>
        <v>2023</v>
      </c>
      <c r="W820">
        <f>DAY(Healthcare_Data_v1__4[[#This Row],[Date of Admission]])</f>
        <v>21</v>
      </c>
    </row>
    <row r="821" spans="1:23" x14ac:dyDescent="0.3">
      <c r="A821" t="s">
        <v>18739</v>
      </c>
      <c r="B821">
        <v>77</v>
      </c>
      <c r="C821" t="s">
        <v>3</v>
      </c>
      <c r="D821" t="s">
        <v>15</v>
      </c>
      <c r="E821" t="s">
        <v>21</v>
      </c>
      <c r="F821" t="s">
        <v>11</v>
      </c>
      <c r="G821" s="1">
        <v>45055</v>
      </c>
      <c r="H821" t="s">
        <v>1729</v>
      </c>
      <c r="I821" t="s">
        <v>1730</v>
      </c>
      <c r="J821">
        <v>49909.789879999997</v>
      </c>
      <c r="K821" t="s">
        <v>41</v>
      </c>
      <c r="L821">
        <v>41606</v>
      </c>
      <c r="M821">
        <v>119</v>
      </c>
      <c r="N821" t="s">
        <v>42</v>
      </c>
      <c r="O821" s="1">
        <v>45076</v>
      </c>
      <c r="P821" t="s">
        <v>85</v>
      </c>
      <c r="Q821" t="s">
        <v>50</v>
      </c>
      <c r="R821">
        <f>Healthcare_Data_v1__4[[#This Row],[Discharge Date]]-Healthcare_Data_v1__4[[#This Row],[Date of Admission]]</f>
        <v>21</v>
      </c>
      <c r="S821" t="str" cm="1">
        <f t="array" ref="S821">_xlfn.IFS( Healthcare_Data_v1__4[[#This Row],[Days of Stay]]&lt;10,"Low",Healthcare_Data_v1__4[[#This Row],[Days of Stay]]&lt;20,"Med",Healthcare_Data_v1__4[[#This Row],[Days of Stay]]&lt;=30,"High")</f>
        <v>High</v>
      </c>
      <c r="T821" t="str">
        <f>CONCATENATE(Healthcare_Data_v1__4[[#This Row],[Medical Condition]],Healthcare_Data_v1__4[[#This Row],[Duration]])</f>
        <v>CancerHigh</v>
      </c>
      <c r="U821">
        <f>MONTH(Healthcare_Data_v1__4[[#This Row],[Date of Admission]])</f>
        <v>5</v>
      </c>
      <c r="V821">
        <f>YEAR(Healthcare_Data_v1__4[[#This Row],[Date of Admission]])</f>
        <v>2023</v>
      </c>
      <c r="W821">
        <f>DAY(Healthcare_Data_v1__4[[#This Row],[Date of Admission]])</f>
        <v>9</v>
      </c>
    </row>
    <row r="822" spans="1:23" x14ac:dyDescent="0.3">
      <c r="A822" t="s">
        <v>1731</v>
      </c>
      <c r="B822">
        <v>34</v>
      </c>
      <c r="C822" t="s">
        <v>5</v>
      </c>
      <c r="D822" t="s">
        <v>16</v>
      </c>
      <c r="E822" t="s">
        <v>24</v>
      </c>
      <c r="F822" t="s">
        <v>4</v>
      </c>
      <c r="G822" s="1">
        <v>43701</v>
      </c>
      <c r="H822" t="s">
        <v>1732</v>
      </c>
      <c r="I822" t="s">
        <v>1733</v>
      </c>
      <c r="J822">
        <v>49904.827790000003</v>
      </c>
      <c r="K822" t="s">
        <v>69</v>
      </c>
      <c r="L822">
        <v>1582</v>
      </c>
      <c r="M822">
        <v>129</v>
      </c>
      <c r="N822" t="s">
        <v>48</v>
      </c>
      <c r="O822" s="1">
        <v>43713</v>
      </c>
      <c r="P822" t="s">
        <v>56</v>
      </c>
      <c r="Q822" t="s">
        <v>44</v>
      </c>
      <c r="R822">
        <f>Healthcare_Data_v1__4[[#This Row],[Discharge Date]]-Healthcare_Data_v1__4[[#This Row],[Date of Admission]]</f>
        <v>12</v>
      </c>
      <c r="S822" t="str" cm="1">
        <f t="array" ref="S822">_xlfn.IFS( Healthcare_Data_v1__4[[#This Row],[Days of Stay]]&lt;10,"Low",Healthcare_Data_v1__4[[#This Row],[Days of Stay]]&lt;20,"Med",Healthcare_Data_v1__4[[#This Row],[Days of Stay]]&lt;=30,"High")</f>
        <v>Med</v>
      </c>
      <c r="T822" t="str">
        <f>CONCATENATE(Healthcare_Data_v1__4[[#This Row],[Medical Condition]],Healthcare_Data_v1__4[[#This Row],[Duration]])</f>
        <v>DiabetesMed</v>
      </c>
      <c r="U822">
        <f>MONTH(Healthcare_Data_v1__4[[#This Row],[Date of Admission]])</f>
        <v>8</v>
      </c>
      <c r="V822">
        <f>YEAR(Healthcare_Data_v1__4[[#This Row],[Date of Admission]])</f>
        <v>2019</v>
      </c>
      <c r="W822">
        <f>DAY(Healthcare_Data_v1__4[[#This Row],[Date of Admission]])</f>
        <v>24</v>
      </c>
    </row>
    <row r="823" spans="1:23" x14ac:dyDescent="0.3">
      <c r="A823" t="s">
        <v>18740</v>
      </c>
      <c r="B823">
        <v>20</v>
      </c>
      <c r="C823" t="s">
        <v>12</v>
      </c>
      <c r="D823" t="s">
        <v>15</v>
      </c>
      <c r="E823" t="s">
        <v>24</v>
      </c>
      <c r="F823" t="s">
        <v>10</v>
      </c>
      <c r="G823" s="1">
        <v>44825</v>
      </c>
      <c r="H823" t="s">
        <v>1734</v>
      </c>
      <c r="I823" t="s">
        <v>1735</v>
      </c>
      <c r="J823">
        <v>49867.312879999998</v>
      </c>
      <c r="K823" t="s">
        <v>63</v>
      </c>
      <c r="L823">
        <v>30765</v>
      </c>
      <c r="M823">
        <v>278</v>
      </c>
      <c r="N823" t="s">
        <v>48</v>
      </c>
      <c r="O823" s="1">
        <v>44834</v>
      </c>
      <c r="P823" t="s">
        <v>43</v>
      </c>
      <c r="Q823" t="s">
        <v>44</v>
      </c>
      <c r="R823">
        <f>Healthcare_Data_v1__4[[#This Row],[Discharge Date]]-Healthcare_Data_v1__4[[#This Row],[Date of Admission]]</f>
        <v>9</v>
      </c>
      <c r="S823" t="str" cm="1">
        <f t="array" ref="S823">_xlfn.IFS( Healthcare_Data_v1__4[[#This Row],[Days of Stay]]&lt;10,"Low",Healthcare_Data_v1__4[[#This Row],[Days of Stay]]&lt;20,"Med",Healthcare_Data_v1__4[[#This Row],[Days of Stay]]&lt;=30,"High")</f>
        <v>Low</v>
      </c>
      <c r="T823" t="str">
        <f>CONCATENATE(Healthcare_Data_v1__4[[#This Row],[Medical Condition]],Healthcare_Data_v1__4[[#This Row],[Duration]])</f>
        <v>HypertensionLow</v>
      </c>
      <c r="U823">
        <f>MONTH(Healthcare_Data_v1__4[[#This Row],[Date of Admission]])</f>
        <v>9</v>
      </c>
      <c r="V823">
        <f>YEAR(Healthcare_Data_v1__4[[#This Row],[Date of Admission]])</f>
        <v>2022</v>
      </c>
      <c r="W823">
        <f>DAY(Healthcare_Data_v1__4[[#This Row],[Date of Admission]])</f>
        <v>21</v>
      </c>
    </row>
    <row r="824" spans="1:23" x14ac:dyDescent="0.3">
      <c r="A824" t="s">
        <v>18741</v>
      </c>
      <c r="B824">
        <v>29</v>
      </c>
      <c r="C824" t="s">
        <v>5</v>
      </c>
      <c r="D824" t="s">
        <v>16</v>
      </c>
      <c r="E824" t="s">
        <v>24</v>
      </c>
      <c r="F824" t="s">
        <v>6</v>
      </c>
      <c r="G824" s="1">
        <v>44267</v>
      </c>
      <c r="H824" t="s">
        <v>1736</v>
      </c>
      <c r="I824" t="s">
        <v>1737</v>
      </c>
      <c r="J824">
        <v>49866.884149999998</v>
      </c>
      <c r="K824" t="s">
        <v>47</v>
      </c>
      <c r="L824">
        <v>15521</v>
      </c>
      <c r="M824">
        <v>290</v>
      </c>
      <c r="N824" t="s">
        <v>48</v>
      </c>
      <c r="O824" s="1">
        <v>44273</v>
      </c>
      <c r="P824" t="s">
        <v>43</v>
      </c>
      <c r="Q824" t="s">
        <v>57</v>
      </c>
      <c r="R824">
        <f>Healthcare_Data_v1__4[[#This Row],[Discharge Date]]-Healthcare_Data_v1__4[[#This Row],[Date of Admission]]</f>
        <v>6</v>
      </c>
      <c r="S824" t="str" cm="1">
        <f t="array" ref="S824">_xlfn.IFS( Healthcare_Data_v1__4[[#This Row],[Days of Stay]]&lt;10,"Low",Healthcare_Data_v1__4[[#This Row],[Days of Stay]]&lt;20,"Med",Healthcare_Data_v1__4[[#This Row],[Days of Stay]]&lt;=30,"High")</f>
        <v>Low</v>
      </c>
      <c r="T824" t="str">
        <f>CONCATENATE(Healthcare_Data_v1__4[[#This Row],[Medical Condition]],Healthcare_Data_v1__4[[#This Row],[Duration]])</f>
        <v>AsthmaLow</v>
      </c>
      <c r="U824">
        <f>MONTH(Healthcare_Data_v1__4[[#This Row],[Date of Admission]])</f>
        <v>3</v>
      </c>
      <c r="V824">
        <f>YEAR(Healthcare_Data_v1__4[[#This Row],[Date of Admission]])</f>
        <v>2021</v>
      </c>
      <c r="W824">
        <f>DAY(Healthcare_Data_v1__4[[#This Row],[Date of Admission]])</f>
        <v>12</v>
      </c>
    </row>
    <row r="825" spans="1:23" x14ac:dyDescent="0.3">
      <c r="A825" t="s">
        <v>18742</v>
      </c>
      <c r="B825">
        <v>78</v>
      </c>
      <c r="C825" t="s">
        <v>3</v>
      </c>
      <c r="D825" t="s">
        <v>16</v>
      </c>
      <c r="E825" t="s">
        <v>21</v>
      </c>
      <c r="F825" t="s">
        <v>4</v>
      </c>
      <c r="G825" s="1">
        <v>45001</v>
      </c>
      <c r="H825" t="s">
        <v>1738</v>
      </c>
      <c r="I825" t="s">
        <v>1739</v>
      </c>
      <c r="J825">
        <v>49849.680419999997</v>
      </c>
      <c r="K825" t="s">
        <v>41</v>
      </c>
      <c r="L825">
        <v>23475</v>
      </c>
      <c r="M825">
        <v>326</v>
      </c>
      <c r="N825" t="s">
        <v>48</v>
      </c>
      <c r="O825" s="1">
        <v>45014</v>
      </c>
      <c r="P825" t="s">
        <v>85</v>
      </c>
      <c r="Q825" t="s">
        <v>44</v>
      </c>
      <c r="R825">
        <f>Healthcare_Data_v1__4[[#This Row],[Discharge Date]]-Healthcare_Data_v1__4[[#This Row],[Date of Admission]]</f>
        <v>13</v>
      </c>
      <c r="S825" t="str" cm="1">
        <f t="array" ref="S825">_xlfn.IFS( Healthcare_Data_v1__4[[#This Row],[Days of Stay]]&lt;10,"Low",Healthcare_Data_v1__4[[#This Row],[Days of Stay]]&lt;20,"Med",Healthcare_Data_v1__4[[#This Row],[Days of Stay]]&lt;=30,"High")</f>
        <v>Med</v>
      </c>
      <c r="T825" t="str">
        <f>CONCATENATE(Healthcare_Data_v1__4[[#This Row],[Medical Condition]],Healthcare_Data_v1__4[[#This Row],[Duration]])</f>
        <v>DiabetesMed</v>
      </c>
      <c r="U825">
        <f>MONTH(Healthcare_Data_v1__4[[#This Row],[Date of Admission]])</f>
        <v>3</v>
      </c>
      <c r="V825">
        <f>YEAR(Healthcare_Data_v1__4[[#This Row],[Date of Admission]])</f>
        <v>2023</v>
      </c>
      <c r="W825">
        <f>DAY(Healthcare_Data_v1__4[[#This Row],[Date of Admission]])</f>
        <v>16</v>
      </c>
    </row>
    <row r="826" spans="1:23" x14ac:dyDescent="0.3">
      <c r="A826" t="s">
        <v>18743</v>
      </c>
      <c r="B826">
        <v>85</v>
      </c>
      <c r="C826" t="s">
        <v>3</v>
      </c>
      <c r="D826" t="s">
        <v>16</v>
      </c>
      <c r="E826" t="s">
        <v>23</v>
      </c>
      <c r="F826" t="s">
        <v>10</v>
      </c>
      <c r="G826" s="1">
        <v>44220</v>
      </c>
      <c r="H826" t="s">
        <v>1740</v>
      </c>
      <c r="I826" t="s">
        <v>1741</v>
      </c>
      <c r="J826">
        <v>49848.646829999998</v>
      </c>
      <c r="K826" t="s">
        <v>41</v>
      </c>
      <c r="L826">
        <v>22554</v>
      </c>
      <c r="M826">
        <v>201</v>
      </c>
      <c r="N826" t="s">
        <v>48</v>
      </c>
      <c r="O826" s="1">
        <v>44231</v>
      </c>
      <c r="P826" t="s">
        <v>60</v>
      </c>
      <c r="Q826" t="s">
        <v>50</v>
      </c>
      <c r="R826">
        <f>Healthcare_Data_v1__4[[#This Row],[Discharge Date]]-Healthcare_Data_v1__4[[#This Row],[Date of Admission]]</f>
        <v>11</v>
      </c>
      <c r="S826" t="str" cm="1">
        <f t="array" ref="S826">_xlfn.IFS( Healthcare_Data_v1__4[[#This Row],[Days of Stay]]&lt;10,"Low",Healthcare_Data_v1__4[[#This Row],[Days of Stay]]&lt;20,"Med",Healthcare_Data_v1__4[[#This Row],[Days of Stay]]&lt;=30,"High")</f>
        <v>Med</v>
      </c>
      <c r="T826" t="str">
        <f>CONCATENATE(Healthcare_Data_v1__4[[#This Row],[Medical Condition]],Healthcare_Data_v1__4[[#This Row],[Duration]])</f>
        <v>HypertensionMed</v>
      </c>
      <c r="U826">
        <f>MONTH(Healthcare_Data_v1__4[[#This Row],[Date of Admission]])</f>
        <v>1</v>
      </c>
      <c r="V826">
        <f>YEAR(Healthcare_Data_v1__4[[#This Row],[Date of Admission]])</f>
        <v>2021</v>
      </c>
      <c r="W826">
        <f>DAY(Healthcare_Data_v1__4[[#This Row],[Date of Admission]])</f>
        <v>24</v>
      </c>
    </row>
    <row r="827" spans="1:23" x14ac:dyDescent="0.3">
      <c r="A827" t="s">
        <v>18744</v>
      </c>
      <c r="B827">
        <v>59</v>
      </c>
      <c r="C827" t="s">
        <v>3</v>
      </c>
      <c r="D827" t="s">
        <v>16</v>
      </c>
      <c r="E827" t="s">
        <v>23</v>
      </c>
      <c r="F827" t="s">
        <v>7</v>
      </c>
      <c r="G827" s="1">
        <v>45132</v>
      </c>
      <c r="H827" t="s">
        <v>1742</v>
      </c>
      <c r="I827" t="s">
        <v>1743</v>
      </c>
      <c r="J827">
        <v>49846.58167</v>
      </c>
      <c r="K827" t="s">
        <v>69</v>
      </c>
      <c r="L827">
        <v>14388</v>
      </c>
      <c r="M827">
        <v>461</v>
      </c>
      <c r="N827" t="s">
        <v>42</v>
      </c>
      <c r="O827" s="1">
        <v>45150</v>
      </c>
      <c r="P827" t="s">
        <v>56</v>
      </c>
      <c r="Q827" t="s">
        <v>57</v>
      </c>
      <c r="R827">
        <f>Healthcare_Data_v1__4[[#This Row],[Discharge Date]]-Healthcare_Data_v1__4[[#This Row],[Date of Admission]]</f>
        <v>18</v>
      </c>
      <c r="S827" t="str" cm="1">
        <f t="array" ref="S827">_xlfn.IFS( Healthcare_Data_v1__4[[#This Row],[Days of Stay]]&lt;10,"Low",Healthcare_Data_v1__4[[#This Row],[Days of Stay]]&lt;20,"Med",Healthcare_Data_v1__4[[#This Row],[Days of Stay]]&lt;=30,"High")</f>
        <v>Med</v>
      </c>
      <c r="T827" t="str">
        <f>CONCATENATE(Healthcare_Data_v1__4[[#This Row],[Medical Condition]],Healthcare_Data_v1__4[[#This Row],[Duration]])</f>
        <v>ObesityMed</v>
      </c>
      <c r="U827">
        <f>MONTH(Healthcare_Data_v1__4[[#This Row],[Date of Admission]])</f>
        <v>7</v>
      </c>
      <c r="V827">
        <f>YEAR(Healthcare_Data_v1__4[[#This Row],[Date of Admission]])</f>
        <v>2023</v>
      </c>
      <c r="W827">
        <f>DAY(Healthcare_Data_v1__4[[#This Row],[Date of Admission]])</f>
        <v>25</v>
      </c>
    </row>
    <row r="828" spans="1:23" x14ac:dyDescent="0.3">
      <c r="A828" t="s">
        <v>18745</v>
      </c>
      <c r="B828">
        <v>74</v>
      </c>
      <c r="C828" t="s">
        <v>3</v>
      </c>
      <c r="D828" t="s">
        <v>16</v>
      </c>
      <c r="E828" t="s">
        <v>23</v>
      </c>
      <c r="F828" t="s">
        <v>4</v>
      </c>
      <c r="G828" s="1">
        <v>43620</v>
      </c>
      <c r="H828" t="s">
        <v>1744</v>
      </c>
      <c r="I828" t="s">
        <v>1745</v>
      </c>
      <c r="J828">
        <v>49782.363169999997</v>
      </c>
      <c r="K828" t="s">
        <v>41</v>
      </c>
      <c r="L828">
        <v>55124</v>
      </c>
      <c r="M828">
        <v>244</v>
      </c>
      <c r="N828" t="s">
        <v>55</v>
      </c>
      <c r="O828" s="1">
        <v>43634</v>
      </c>
      <c r="P828" t="s">
        <v>43</v>
      </c>
      <c r="Q828" t="s">
        <v>50</v>
      </c>
      <c r="R828">
        <f>Healthcare_Data_v1__4[[#This Row],[Discharge Date]]-Healthcare_Data_v1__4[[#This Row],[Date of Admission]]</f>
        <v>14</v>
      </c>
      <c r="S828" t="str" cm="1">
        <f t="array" ref="S828">_xlfn.IFS( Healthcare_Data_v1__4[[#This Row],[Days of Stay]]&lt;10,"Low",Healthcare_Data_v1__4[[#This Row],[Days of Stay]]&lt;20,"Med",Healthcare_Data_v1__4[[#This Row],[Days of Stay]]&lt;=30,"High")</f>
        <v>Med</v>
      </c>
      <c r="T828" t="str">
        <f>CONCATENATE(Healthcare_Data_v1__4[[#This Row],[Medical Condition]],Healthcare_Data_v1__4[[#This Row],[Duration]])</f>
        <v>DiabetesMed</v>
      </c>
      <c r="U828">
        <f>MONTH(Healthcare_Data_v1__4[[#This Row],[Date of Admission]])</f>
        <v>6</v>
      </c>
      <c r="V828">
        <f>YEAR(Healthcare_Data_v1__4[[#This Row],[Date of Admission]])</f>
        <v>2019</v>
      </c>
      <c r="W828">
        <f>DAY(Healthcare_Data_v1__4[[#This Row],[Date of Admission]])</f>
        <v>4</v>
      </c>
    </row>
    <row r="829" spans="1:23" x14ac:dyDescent="0.3">
      <c r="A829" t="s">
        <v>18746</v>
      </c>
      <c r="B829">
        <v>75</v>
      </c>
      <c r="C829" t="s">
        <v>3</v>
      </c>
      <c r="D829" t="s">
        <v>16</v>
      </c>
      <c r="E829" t="s">
        <v>22</v>
      </c>
      <c r="F829" t="s">
        <v>6</v>
      </c>
      <c r="G829" s="1">
        <v>44717</v>
      </c>
      <c r="H829" t="s">
        <v>18747</v>
      </c>
      <c r="I829" t="s">
        <v>1746</v>
      </c>
      <c r="J829">
        <v>49775.152829999999</v>
      </c>
      <c r="K829" t="s">
        <v>41</v>
      </c>
      <c r="L829">
        <v>29971</v>
      </c>
      <c r="M829">
        <v>464</v>
      </c>
      <c r="N829" t="s">
        <v>55</v>
      </c>
      <c r="O829" s="1">
        <v>44730</v>
      </c>
      <c r="P829" t="s">
        <v>60</v>
      </c>
      <c r="Q829" t="s">
        <v>57</v>
      </c>
      <c r="R829">
        <f>Healthcare_Data_v1__4[[#This Row],[Discharge Date]]-Healthcare_Data_v1__4[[#This Row],[Date of Admission]]</f>
        <v>13</v>
      </c>
      <c r="S829" t="str" cm="1">
        <f t="array" ref="S829">_xlfn.IFS( Healthcare_Data_v1__4[[#This Row],[Days of Stay]]&lt;10,"Low",Healthcare_Data_v1__4[[#This Row],[Days of Stay]]&lt;20,"Med",Healthcare_Data_v1__4[[#This Row],[Days of Stay]]&lt;=30,"High")</f>
        <v>Med</v>
      </c>
      <c r="T829" t="str">
        <f>CONCATENATE(Healthcare_Data_v1__4[[#This Row],[Medical Condition]],Healthcare_Data_v1__4[[#This Row],[Duration]])</f>
        <v>AsthmaMed</v>
      </c>
      <c r="U829">
        <f>MONTH(Healthcare_Data_v1__4[[#This Row],[Date of Admission]])</f>
        <v>6</v>
      </c>
      <c r="V829">
        <f>YEAR(Healthcare_Data_v1__4[[#This Row],[Date of Admission]])</f>
        <v>2022</v>
      </c>
      <c r="W829">
        <f>DAY(Healthcare_Data_v1__4[[#This Row],[Date of Admission]])</f>
        <v>5</v>
      </c>
    </row>
    <row r="830" spans="1:23" x14ac:dyDescent="0.3">
      <c r="A830" t="s">
        <v>18748</v>
      </c>
      <c r="B830">
        <v>66</v>
      </c>
      <c r="C830" t="s">
        <v>3</v>
      </c>
      <c r="D830" t="s">
        <v>15</v>
      </c>
      <c r="E830" t="s">
        <v>24</v>
      </c>
      <c r="F830" t="s">
        <v>10</v>
      </c>
      <c r="G830" s="1">
        <v>44283</v>
      </c>
      <c r="H830" t="s">
        <v>1747</v>
      </c>
      <c r="I830" t="s">
        <v>1748</v>
      </c>
      <c r="J830">
        <v>49761.998420000004</v>
      </c>
      <c r="K830" t="s">
        <v>41</v>
      </c>
      <c r="L830">
        <v>1844</v>
      </c>
      <c r="M830">
        <v>210</v>
      </c>
      <c r="N830" t="s">
        <v>55</v>
      </c>
      <c r="O830" s="1">
        <v>44294</v>
      </c>
      <c r="P830" t="s">
        <v>49</v>
      </c>
      <c r="Q830" t="s">
        <v>50</v>
      </c>
      <c r="R830">
        <f>Healthcare_Data_v1__4[[#This Row],[Discharge Date]]-Healthcare_Data_v1__4[[#This Row],[Date of Admission]]</f>
        <v>11</v>
      </c>
      <c r="S830" t="str" cm="1">
        <f t="array" ref="S830">_xlfn.IFS( Healthcare_Data_v1__4[[#This Row],[Days of Stay]]&lt;10,"Low",Healthcare_Data_v1__4[[#This Row],[Days of Stay]]&lt;20,"Med",Healthcare_Data_v1__4[[#This Row],[Days of Stay]]&lt;=30,"High")</f>
        <v>Med</v>
      </c>
      <c r="T830" t="str">
        <f>CONCATENATE(Healthcare_Data_v1__4[[#This Row],[Medical Condition]],Healthcare_Data_v1__4[[#This Row],[Duration]])</f>
        <v>HypertensionMed</v>
      </c>
      <c r="U830">
        <f>MONTH(Healthcare_Data_v1__4[[#This Row],[Date of Admission]])</f>
        <v>3</v>
      </c>
      <c r="V830">
        <f>YEAR(Healthcare_Data_v1__4[[#This Row],[Date of Admission]])</f>
        <v>2021</v>
      </c>
      <c r="W830">
        <f>DAY(Healthcare_Data_v1__4[[#This Row],[Date of Admission]])</f>
        <v>28</v>
      </c>
    </row>
    <row r="831" spans="1:23" x14ac:dyDescent="0.3">
      <c r="A831" t="s">
        <v>18749</v>
      </c>
      <c r="B831">
        <v>52</v>
      </c>
      <c r="C831" t="s">
        <v>8</v>
      </c>
      <c r="D831" t="s">
        <v>15</v>
      </c>
      <c r="E831" t="s">
        <v>21</v>
      </c>
      <c r="F831" t="s">
        <v>10</v>
      </c>
      <c r="G831" s="1">
        <v>45188</v>
      </c>
      <c r="H831" t="s">
        <v>1749</v>
      </c>
      <c r="I831" t="s">
        <v>1750</v>
      </c>
      <c r="J831">
        <v>49722.554230000002</v>
      </c>
      <c r="K831" t="s">
        <v>47</v>
      </c>
      <c r="L831">
        <v>30292</v>
      </c>
      <c r="M831">
        <v>268</v>
      </c>
      <c r="N831" t="s">
        <v>42</v>
      </c>
      <c r="O831" s="1">
        <v>45206</v>
      </c>
      <c r="P831" t="s">
        <v>49</v>
      </c>
      <c r="Q831" t="s">
        <v>50</v>
      </c>
      <c r="R831">
        <f>Healthcare_Data_v1__4[[#This Row],[Discharge Date]]-Healthcare_Data_v1__4[[#This Row],[Date of Admission]]</f>
        <v>18</v>
      </c>
      <c r="S831" t="str" cm="1">
        <f t="array" ref="S831">_xlfn.IFS( Healthcare_Data_v1__4[[#This Row],[Days of Stay]]&lt;10,"Low",Healthcare_Data_v1__4[[#This Row],[Days of Stay]]&lt;20,"Med",Healthcare_Data_v1__4[[#This Row],[Days of Stay]]&lt;=30,"High")</f>
        <v>Med</v>
      </c>
      <c r="T831" t="str">
        <f>CONCATENATE(Healthcare_Data_v1__4[[#This Row],[Medical Condition]],Healthcare_Data_v1__4[[#This Row],[Duration]])</f>
        <v>HypertensionMed</v>
      </c>
      <c r="U831">
        <f>MONTH(Healthcare_Data_v1__4[[#This Row],[Date of Admission]])</f>
        <v>9</v>
      </c>
      <c r="V831">
        <f>YEAR(Healthcare_Data_v1__4[[#This Row],[Date of Admission]])</f>
        <v>2023</v>
      </c>
      <c r="W831">
        <f>DAY(Healthcare_Data_v1__4[[#This Row],[Date of Admission]])</f>
        <v>19</v>
      </c>
    </row>
    <row r="832" spans="1:23" x14ac:dyDescent="0.3">
      <c r="A832" t="s">
        <v>18750</v>
      </c>
      <c r="B832">
        <v>82</v>
      </c>
      <c r="C832" t="s">
        <v>3</v>
      </c>
      <c r="D832" t="s">
        <v>16</v>
      </c>
      <c r="E832" t="s">
        <v>19</v>
      </c>
      <c r="F832" t="s">
        <v>6</v>
      </c>
      <c r="G832" s="1">
        <v>43867</v>
      </c>
      <c r="H832" t="s">
        <v>1751</v>
      </c>
      <c r="I832" t="s">
        <v>1752</v>
      </c>
      <c r="J832">
        <v>49707.729180000002</v>
      </c>
      <c r="K832" t="s">
        <v>41</v>
      </c>
      <c r="L832">
        <v>1446</v>
      </c>
      <c r="M832">
        <v>491</v>
      </c>
      <c r="N832" t="s">
        <v>55</v>
      </c>
      <c r="O832" s="1">
        <v>43877</v>
      </c>
      <c r="P832" t="s">
        <v>43</v>
      </c>
      <c r="Q832" t="s">
        <v>44</v>
      </c>
      <c r="R832">
        <f>Healthcare_Data_v1__4[[#This Row],[Discharge Date]]-Healthcare_Data_v1__4[[#This Row],[Date of Admission]]</f>
        <v>10</v>
      </c>
      <c r="S832" t="str" cm="1">
        <f t="array" ref="S832">_xlfn.IFS( Healthcare_Data_v1__4[[#This Row],[Days of Stay]]&lt;10,"Low",Healthcare_Data_v1__4[[#This Row],[Days of Stay]]&lt;20,"Med",Healthcare_Data_v1__4[[#This Row],[Days of Stay]]&lt;=30,"High")</f>
        <v>Med</v>
      </c>
      <c r="T832" t="str">
        <f>CONCATENATE(Healthcare_Data_v1__4[[#This Row],[Medical Condition]],Healthcare_Data_v1__4[[#This Row],[Duration]])</f>
        <v>AsthmaMed</v>
      </c>
      <c r="U832">
        <f>MONTH(Healthcare_Data_v1__4[[#This Row],[Date of Admission]])</f>
        <v>2</v>
      </c>
      <c r="V832">
        <f>YEAR(Healthcare_Data_v1__4[[#This Row],[Date of Admission]])</f>
        <v>2020</v>
      </c>
      <c r="W832">
        <f>DAY(Healthcare_Data_v1__4[[#This Row],[Date of Admission]])</f>
        <v>6</v>
      </c>
    </row>
    <row r="833" spans="1:23" x14ac:dyDescent="0.3">
      <c r="A833" t="s">
        <v>18751</v>
      </c>
      <c r="B833">
        <v>85</v>
      </c>
      <c r="C833" t="s">
        <v>3</v>
      </c>
      <c r="D833" t="s">
        <v>16</v>
      </c>
      <c r="E833" t="s">
        <v>25</v>
      </c>
      <c r="F833" t="s">
        <v>9</v>
      </c>
      <c r="G833" s="1">
        <v>43640</v>
      </c>
      <c r="H833" t="s">
        <v>1753</v>
      </c>
      <c r="I833" t="s">
        <v>1754</v>
      </c>
      <c r="J833">
        <v>49682.596259999998</v>
      </c>
      <c r="K833" t="s">
        <v>41</v>
      </c>
      <c r="L833">
        <v>35486</v>
      </c>
      <c r="M833">
        <v>108</v>
      </c>
      <c r="N833" t="s">
        <v>42</v>
      </c>
      <c r="O833" s="1">
        <v>43654</v>
      </c>
      <c r="P833" t="s">
        <v>49</v>
      </c>
      <c r="Q833" t="s">
        <v>44</v>
      </c>
      <c r="R833">
        <f>Healthcare_Data_v1__4[[#This Row],[Discharge Date]]-Healthcare_Data_v1__4[[#This Row],[Date of Admission]]</f>
        <v>14</v>
      </c>
      <c r="S833" t="str" cm="1">
        <f t="array" ref="S833">_xlfn.IFS( Healthcare_Data_v1__4[[#This Row],[Days of Stay]]&lt;10,"Low",Healthcare_Data_v1__4[[#This Row],[Days of Stay]]&lt;20,"Med",Healthcare_Data_v1__4[[#This Row],[Days of Stay]]&lt;=30,"High")</f>
        <v>Med</v>
      </c>
      <c r="T833" t="str">
        <f>CONCATENATE(Healthcare_Data_v1__4[[#This Row],[Medical Condition]],Healthcare_Data_v1__4[[#This Row],[Duration]])</f>
        <v>ArthritisMed</v>
      </c>
      <c r="U833">
        <f>MONTH(Healthcare_Data_v1__4[[#This Row],[Date of Admission]])</f>
        <v>6</v>
      </c>
      <c r="V833">
        <f>YEAR(Healthcare_Data_v1__4[[#This Row],[Date of Admission]])</f>
        <v>2019</v>
      </c>
      <c r="W833">
        <f>DAY(Healthcare_Data_v1__4[[#This Row],[Date of Admission]])</f>
        <v>24</v>
      </c>
    </row>
    <row r="834" spans="1:23" x14ac:dyDescent="0.3">
      <c r="A834" t="s">
        <v>18752</v>
      </c>
      <c r="B834">
        <v>64</v>
      </c>
      <c r="C834" t="s">
        <v>3</v>
      </c>
      <c r="D834" t="s">
        <v>15</v>
      </c>
      <c r="E834" t="s">
        <v>19</v>
      </c>
      <c r="F834" t="s">
        <v>11</v>
      </c>
      <c r="G834" s="1">
        <v>45128</v>
      </c>
      <c r="H834" t="s">
        <v>1755</v>
      </c>
      <c r="I834" t="s">
        <v>1756</v>
      </c>
      <c r="J834">
        <v>49678.699339999999</v>
      </c>
      <c r="K834" t="s">
        <v>41</v>
      </c>
      <c r="L834">
        <v>33873</v>
      </c>
      <c r="M834">
        <v>163</v>
      </c>
      <c r="N834" t="s">
        <v>48</v>
      </c>
      <c r="O834" s="1">
        <v>45129</v>
      </c>
      <c r="P834" t="s">
        <v>43</v>
      </c>
      <c r="Q834" t="s">
        <v>57</v>
      </c>
      <c r="R834">
        <f>Healthcare_Data_v1__4[[#This Row],[Discharge Date]]-Healthcare_Data_v1__4[[#This Row],[Date of Admission]]</f>
        <v>1</v>
      </c>
      <c r="S834" t="str" cm="1">
        <f t="array" ref="S834">_xlfn.IFS( Healthcare_Data_v1__4[[#This Row],[Days of Stay]]&lt;10,"Low",Healthcare_Data_v1__4[[#This Row],[Days of Stay]]&lt;20,"Med",Healthcare_Data_v1__4[[#This Row],[Days of Stay]]&lt;=30,"High")</f>
        <v>Low</v>
      </c>
      <c r="T834" t="str">
        <f>CONCATENATE(Healthcare_Data_v1__4[[#This Row],[Medical Condition]],Healthcare_Data_v1__4[[#This Row],[Duration]])</f>
        <v>CancerLow</v>
      </c>
      <c r="U834">
        <f>MONTH(Healthcare_Data_v1__4[[#This Row],[Date of Admission]])</f>
        <v>7</v>
      </c>
      <c r="V834">
        <f>YEAR(Healthcare_Data_v1__4[[#This Row],[Date of Admission]])</f>
        <v>2023</v>
      </c>
      <c r="W834">
        <f>DAY(Healthcare_Data_v1__4[[#This Row],[Date of Admission]])</f>
        <v>21</v>
      </c>
    </row>
    <row r="835" spans="1:23" x14ac:dyDescent="0.3">
      <c r="A835" t="s">
        <v>18753</v>
      </c>
      <c r="B835">
        <v>76</v>
      </c>
      <c r="C835" t="s">
        <v>3</v>
      </c>
      <c r="D835" t="s">
        <v>15</v>
      </c>
      <c r="E835" t="s">
        <v>20</v>
      </c>
      <c r="F835" t="s">
        <v>10</v>
      </c>
      <c r="G835" s="1">
        <v>43407</v>
      </c>
      <c r="H835" t="s">
        <v>1757</v>
      </c>
      <c r="I835" t="s">
        <v>1758</v>
      </c>
      <c r="J835">
        <v>49678.10931</v>
      </c>
      <c r="K835" t="s">
        <v>41</v>
      </c>
      <c r="L835">
        <v>30767</v>
      </c>
      <c r="M835">
        <v>343</v>
      </c>
      <c r="N835" t="s">
        <v>55</v>
      </c>
      <c r="O835" s="1">
        <v>43417</v>
      </c>
      <c r="P835" t="s">
        <v>85</v>
      </c>
      <c r="Q835" t="s">
        <v>44</v>
      </c>
      <c r="R835">
        <f>Healthcare_Data_v1__4[[#This Row],[Discharge Date]]-Healthcare_Data_v1__4[[#This Row],[Date of Admission]]</f>
        <v>10</v>
      </c>
      <c r="S835" t="str" cm="1">
        <f t="array" ref="S835">_xlfn.IFS( Healthcare_Data_v1__4[[#This Row],[Days of Stay]]&lt;10,"Low",Healthcare_Data_v1__4[[#This Row],[Days of Stay]]&lt;20,"Med",Healthcare_Data_v1__4[[#This Row],[Days of Stay]]&lt;=30,"High")</f>
        <v>Med</v>
      </c>
      <c r="T835" t="str">
        <f>CONCATENATE(Healthcare_Data_v1__4[[#This Row],[Medical Condition]],Healthcare_Data_v1__4[[#This Row],[Duration]])</f>
        <v>HypertensionMed</v>
      </c>
      <c r="U835">
        <f>MONTH(Healthcare_Data_v1__4[[#This Row],[Date of Admission]])</f>
        <v>11</v>
      </c>
      <c r="V835">
        <f>YEAR(Healthcare_Data_v1__4[[#This Row],[Date of Admission]])</f>
        <v>2018</v>
      </c>
      <c r="W835">
        <f>DAY(Healthcare_Data_v1__4[[#This Row],[Date of Admission]])</f>
        <v>3</v>
      </c>
    </row>
    <row r="836" spans="1:23" x14ac:dyDescent="0.3">
      <c r="A836" t="s">
        <v>18754</v>
      </c>
      <c r="B836">
        <v>63</v>
      </c>
      <c r="C836" t="s">
        <v>3</v>
      </c>
      <c r="D836" t="s">
        <v>15</v>
      </c>
      <c r="E836" t="s">
        <v>25</v>
      </c>
      <c r="F836" t="s">
        <v>9</v>
      </c>
      <c r="G836" s="1">
        <v>45026</v>
      </c>
      <c r="H836" t="s">
        <v>1759</v>
      </c>
      <c r="I836" t="s">
        <v>1760</v>
      </c>
      <c r="J836">
        <v>49650.742839999999</v>
      </c>
      <c r="K836" t="s">
        <v>41</v>
      </c>
      <c r="L836">
        <v>18569</v>
      </c>
      <c r="M836">
        <v>443</v>
      </c>
      <c r="N836" t="s">
        <v>42</v>
      </c>
      <c r="O836" s="1">
        <v>45034</v>
      </c>
      <c r="P836" t="s">
        <v>60</v>
      </c>
      <c r="Q836" t="s">
        <v>57</v>
      </c>
      <c r="R836">
        <f>Healthcare_Data_v1__4[[#This Row],[Discharge Date]]-Healthcare_Data_v1__4[[#This Row],[Date of Admission]]</f>
        <v>8</v>
      </c>
      <c r="S836" t="str" cm="1">
        <f t="array" ref="S836">_xlfn.IFS( Healthcare_Data_v1__4[[#This Row],[Days of Stay]]&lt;10,"Low",Healthcare_Data_v1__4[[#This Row],[Days of Stay]]&lt;20,"Med",Healthcare_Data_v1__4[[#This Row],[Days of Stay]]&lt;=30,"High")</f>
        <v>Low</v>
      </c>
      <c r="T836" t="str">
        <f>CONCATENATE(Healthcare_Data_v1__4[[#This Row],[Medical Condition]],Healthcare_Data_v1__4[[#This Row],[Duration]])</f>
        <v>ArthritisLow</v>
      </c>
      <c r="U836">
        <f>MONTH(Healthcare_Data_v1__4[[#This Row],[Date of Admission]])</f>
        <v>4</v>
      </c>
      <c r="V836">
        <f>YEAR(Healthcare_Data_v1__4[[#This Row],[Date of Admission]])</f>
        <v>2023</v>
      </c>
      <c r="W836">
        <f>DAY(Healthcare_Data_v1__4[[#This Row],[Date of Admission]])</f>
        <v>10</v>
      </c>
    </row>
    <row r="837" spans="1:23" x14ac:dyDescent="0.3">
      <c r="A837" t="s">
        <v>18755</v>
      </c>
      <c r="B837">
        <v>74</v>
      </c>
      <c r="C837" t="s">
        <v>3</v>
      </c>
      <c r="D837" t="s">
        <v>15</v>
      </c>
      <c r="E837" t="s">
        <v>24</v>
      </c>
      <c r="F837" t="s">
        <v>6</v>
      </c>
      <c r="G837" s="1">
        <v>44491</v>
      </c>
      <c r="H837" t="s">
        <v>1761</v>
      </c>
      <c r="I837" t="s">
        <v>1762</v>
      </c>
      <c r="J837">
        <v>49641.742769999997</v>
      </c>
      <c r="K837" t="s">
        <v>41</v>
      </c>
      <c r="L837">
        <v>42722</v>
      </c>
      <c r="M837">
        <v>355</v>
      </c>
      <c r="N837" t="s">
        <v>55</v>
      </c>
      <c r="O837" s="1">
        <v>44518</v>
      </c>
      <c r="P837" t="s">
        <v>49</v>
      </c>
      <c r="Q837" t="s">
        <v>44</v>
      </c>
      <c r="R837">
        <f>Healthcare_Data_v1__4[[#This Row],[Discharge Date]]-Healthcare_Data_v1__4[[#This Row],[Date of Admission]]</f>
        <v>27</v>
      </c>
      <c r="S837" t="str" cm="1">
        <f t="array" ref="S837">_xlfn.IFS( Healthcare_Data_v1__4[[#This Row],[Days of Stay]]&lt;10,"Low",Healthcare_Data_v1__4[[#This Row],[Days of Stay]]&lt;20,"Med",Healthcare_Data_v1__4[[#This Row],[Days of Stay]]&lt;=30,"High")</f>
        <v>High</v>
      </c>
      <c r="T837" t="str">
        <f>CONCATENATE(Healthcare_Data_v1__4[[#This Row],[Medical Condition]],Healthcare_Data_v1__4[[#This Row],[Duration]])</f>
        <v>AsthmaHigh</v>
      </c>
      <c r="U837">
        <f>MONTH(Healthcare_Data_v1__4[[#This Row],[Date of Admission]])</f>
        <v>10</v>
      </c>
      <c r="V837">
        <f>YEAR(Healthcare_Data_v1__4[[#This Row],[Date of Admission]])</f>
        <v>2021</v>
      </c>
      <c r="W837">
        <f>DAY(Healthcare_Data_v1__4[[#This Row],[Date of Admission]])</f>
        <v>22</v>
      </c>
    </row>
    <row r="838" spans="1:23" x14ac:dyDescent="0.3">
      <c r="A838" t="s">
        <v>1763</v>
      </c>
      <c r="B838">
        <v>73</v>
      </c>
      <c r="C838" t="s">
        <v>3</v>
      </c>
      <c r="D838" t="s">
        <v>16</v>
      </c>
      <c r="E838" t="s">
        <v>20</v>
      </c>
      <c r="F838" t="s">
        <v>4</v>
      </c>
      <c r="G838" s="1">
        <v>43520</v>
      </c>
      <c r="H838" t="s">
        <v>1764</v>
      </c>
      <c r="I838" t="s">
        <v>1765</v>
      </c>
      <c r="J838">
        <v>49638.141369999998</v>
      </c>
      <c r="K838" t="s">
        <v>41</v>
      </c>
      <c r="L838">
        <v>10735</v>
      </c>
      <c r="M838">
        <v>146</v>
      </c>
      <c r="N838" t="s">
        <v>55</v>
      </c>
      <c r="O838" s="1">
        <v>43547</v>
      </c>
      <c r="P838" t="s">
        <v>43</v>
      </c>
      <c r="Q838" t="s">
        <v>57</v>
      </c>
      <c r="R838">
        <f>Healthcare_Data_v1__4[[#This Row],[Discharge Date]]-Healthcare_Data_v1__4[[#This Row],[Date of Admission]]</f>
        <v>27</v>
      </c>
      <c r="S838" t="str" cm="1">
        <f t="array" ref="S838">_xlfn.IFS( Healthcare_Data_v1__4[[#This Row],[Days of Stay]]&lt;10,"Low",Healthcare_Data_v1__4[[#This Row],[Days of Stay]]&lt;20,"Med",Healthcare_Data_v1__4[[#This Row],[Days of Stay]]&lt;=30,"High")</f>
        <v>High</v>
      </c>
      <c r="T838" t="str">
        <f>CONCATENATE(Healthcare_Data_v1__4[[#This Row],[Medical Condition]],Healthcare_Data_v1__4[[#This Row],[Duration]])</f>
        <v>DiabetesHigh</v>
      </c>
      <c r="U838">
        <f>MONTH(Healthcare_Data_v1__4[[#This Row],[Date of Admission]])</f>
        <v>2</v>
      </c>
      <c r="V838">
        <f>YEAR(Healthcare_Data_v1__4[[#This Row],[Date of Admission]])</f>
        <v>2019</v>
      </c>
      <c r="W838">
        <f>DAY(Healthcare_Data_v1__4[[#This Row],[Date of Admission]])</f>
        <v>24</v>
      </c>
    </row>
    <row r="839" spans="1:23" x14ac:dyDescent="0.3">
      <c r="A839" t="s">
        <v>18756</v>
      </c>
      <c r="B839">
        <v>74</v>
      </c>
      <c r="C839" t="s">
        <v>3</v>
      </c>
      <c r="D839" t="s">
        <v>15</v>
      </c>
      <c r="E839" t="s">
        <v>25</v>
      </c>
      <c r="F839" t="s">
        <v>10</v>
      </c>
      <c r="G839" s="1">
        <v>43556</v>
      </c>
      <c r="H839" t="s">
        <v>1766</v>
      </c>
      <c r="I839" t="s">
        <v>1767</v>
      </c>
      <c r="J839">
        <v>49636.26038</v>
      </c>
      <c r="K839" t="s">
        <v>41</v>
      </c>
      <c r="L839">
        <v>32045</v>
      </c>
      <c r="M839">
        <v>232</v>
      </c>
      <c r="N839" t="s">
        <v>55</v>
      </c>
      <c r="O839" s="1">
        <v>43579</v>
      </c>
      <c r="P839" t="s">
        <v>49</v>
      </c>
      <c r="Q839" t="s">
        <v>50</v>
      </c>
      <c r="R839">
        <f>Healthcare_Data_v1__4[[#This Row],[Discharge Date]]-Healthcare_Data_v1__4[[#This Row],[Date of Admission]]</f>
        <v>23</v>
      </c>
      <c r="S839" t="str" cm="1">
        <f t="array" ref="S839">_xlfn.IFS( Healthcare_Data_v1__4[[#This Row],[Days of Stay]]&lt;10,"Low",Healthcare_Data_v1__4[[#This Row],[Days of Stay]]&lt;20,"Med",Healthcare_Data_v1__4[[#This Row],[Days of Stay]]&lt;=30,"High")</f>
        <v>High</v>
      </c>
      <c r="T839" t="str">
        <f>CONCATENATE(Healthcare_Data_v1__4[[#This Row],[Medical Condition]],Healthcare_Data_v1__4[[#This Row],[Duration]])</f>
        <v>HypertensionHigh</v>
      </c>
      <c r="U839">
        <f>MONTH(Healthcare_Data_v1__4[[#This Row],[Date of Admission]])</f>
        <v>4</v>
      </c>
      <c r="V839">
        <f>YEAR(Healthcare_Data_v1__4[[#This Row],[Date of Admission]])</f>
        <v>2019</v>
      </c>
      <c r="W839">
        <f>DAY(Healthcare_Data_v1__4[[#This Row],[Date of Admission]])</f>
        <v>1</v>
      </c>
    </row>
    <row r="840" spans="1:23" x14ac:dyDescent="0.3">
      <c r="A840" t="s">
        <v>1768</v>
      </c>
      <c r="B840">
        <v>19</v>
      </c>
      <c r="C840" t="s">
        <v>12</v>
      </c>
      <c r="D840" t="s">
        <v>16</v>
      </c>
      <c r="E840" t="s">
        <v>22</v>
      </c>
      <c r="F840" t="s">
        <v>4</v>
      </c>
      <c r="G840" s="1">
        <v>44544</v>
      </c>
      <c r="H840" t="s">
        <v>18757</v>
      </c>
      <c r="I840" t="s">
        <v>1769</v>
      </c>
      <c r="J840">
        <v>49600.321949999998</v>
      </c>
      <c r="K840" t="s">
        <v>47</v>
      </c>
      <c r="L840">
        <v>14366</v>
      </c>
      <c r="M840">
        <v>376</v>
      </c>
      <c r="N840" t="s">
        <v>55</v>
      </c>
      <c r="O840" s="1">
        <v>44571</v>
      </c>
      <c r="P840" t="s">
        <v>60</v>
      </c>
      <c r="Q840" t="s">
        <v>44</v>
      </c>
      <c r="R840">
        <f>Healthcare_Data_v1__4[[#This Row],[Discharge Date]]-Healthcare_Data_v1__4[[#This Row],[Date of Admission]]</f>
        <v>27</v>
      </c>
      <c r="S840" t="str" cm="1">
        <f t="array" ref="S840">_xlfn.IFS( Healthcare_Data_v1__4[[#This Row],[Days of Stay]]&lt;10,"Low",Healthcare_Data_v1__4[[#This Row],[Days of Stay]]&lt;20,"Med",Healthcare_Data_v1__4[[#This Row],[Days of Stay]]&lt;=30,"High")</f>
        <v>High</v>
      </c>
      <c r="T840" t="str">
        <f>CONCATENATE(Healthcare_Data_v1__4[[#This Row],[Medical Condition]],Healthcare_Data_v1__4[[#This Row],[Duration]])</f>
        <v>DiabetesHigh</v>
      </c>
      <c r="U840">
        <f>MONTH(Healthcare_Data_v1__4[[#This Row],[Date of Admission]])</f>
        <v>12</v>
      </c>
      <c r="V840">
        <f>YEAR(Healthcare_Data_v1__4[[#This Row],[Date of Admission]])</f>
        <v>2021</v>
      </c>
      <c r="W840">
        <f>DAY(Healthcare_Data_v1__4[[#This Row],[Date of Admission]])</f>
        <v>14</v>
      </c>
    </row>
    <row r="841" spans="1:23" x14ac:dyDescent="0.3">
      <c r="A841" t="s">
        <v>18758</v>
      </c>
      <c r="B841">
        <v>26</v>
      </c>
      <c r="C841" t="s">
        <v>5</v>
      </c>
      <c r="D841" t="s">
        <v>16</v>
      </c>
      <c r="E841" t="s">
        <v>24</v>
      </c>
      <c r="F841" t="s">
        <v>7</v>
      </c>
      <c r="G841" s="1">
        <v>44636</v>
      </c>
      <c r="H841" t="s">
        <v>1770</v>
      </c>
      <c r="I841" t="s">
        <v>1771</v>
      </c>
      <c r="J841">
        <v>49576.17164</v>
      </c>
      <c r="K841" t="s">
        <v>69</v>
      </c>
      <c r="L841">
        <v>11680</v>
      </c>
      <c r="M841">
        <v>292</v>
      </c>
      <c r="N841" t="s">
        <v>42</v>
      </c>
      <c r="O841" s="1">
        <v>44644</v>
      </c>
      <c r="P841" t="s">
        <v>49</v>
      </c>
      <c r="Q841" t="s">
        <v>50</v>
      </c>
      <c r="R841">
        <f>Healthcare_Data_v1__4[[#This Row],[Discharge Date]]-Healthcare_Data_v1__4[[#This Row],[Date of Admission]]</f>
        <v>8</v>
      </c>
      <c r="S841" t="str" cm="1">
        <f t="array" ref="S841">_xlfn.IFS( Healthcare_Data_v1__4[[#This Row],[Days of Stay]]&lt;10,"Low",Healthcare_Data_v1__4[[#This Row],[Days of Stay]]&lt;20,"Med",Healthcare_Data_v1__4[[#This Row],[Days of Stay]]&lt;=30,"High")</f>
        <v>Low</v>
      </c>
      <c r="T841" t="str">
        <f>CONCATENATE(Healthcare_Data_v1__4[[#This Row],[Medical Condition]],Healthcare_Data_v1__4[[#This Row],[Duration]])</f>
        <v>ObesityLow</v>
      </c>
      <c r="U841">
        <f>MONTH(Healthcare_Data_v1__4[[#This Row],[Date of Admission]])</f>
        <v>3</v>
      </c>
      <c r="V841">
        <f>YEAR(Healthcare_Data_v1__4[[#This Row],[Date of Admission]])</f>
        <v>2022</v>
      </c>
      <c r="W841">
        <f>DAY(Healthcare_Data_v1__4[[#This Row],[Date of Admission]])</f>
        <v>16</v>
      </c>
    </row>
    <row r="842" spans="1:23" x14ac:dyDescent="0.3">
      <c r="A842" t="s">
        <v>18759</v>
      </c>
      <c r="B842">
        <v>46</v>
      </c>
      <c r="C842" t="s">
        <v>8</v>
      </c>
      <c r="D842" t="s">
        <v>15</v>
      </c>
      <c r="E842" t="s">
        <v>22</v>
      </c>
      <c r="F842" t="s">
        <v>7</v>
      </c>
      <c r="G842" s="1">
        <v>44955</v>
      </c>
      <c r="H842" t="s">
        <v>1772</v>
      </c>
      <c r="I842" t="s">
        <v>1773</v>
      </c>
      <c r="J842">
        <v>49554.131220000003</v>
      </c>
      <c r="K842" t="s">
        <v>69</v>
      </c>
      <c r="L842">
        <v>7385</v>
      </c>
      <c r="M842">
        <v>266</v>
      </c>
      <c r="N842" t="s">
        <v>42</v>
      </c>
      <c r="O842" s="1">
        <v>44963</v>
      </c>
      <c r="P842" t="s">
        <v>56</v>
      </c>
      <c r="Q842" t="s">
        <v>50</v>
      </c>
      <c r="R842">
        <f>Healthcare_Data_v1__4[[#This Row],[Discharge Date]]-Healthcare_Data_v1__4[[#This Row],[Date of Admission]]</f>
        <v>8</v>
      </c>
      <c r="S842" t="str" cm="1">
        <f t="array" ref="S842">_xlfn.IFS( Healthcare_Data_v1__4[[#This Row],[Days of Stay]]&lt;10,"Low",Healthcare_Data_v1__4[[#This Row],[Days of Stay]]&lt;20,"Med",Healthcare_Data_v1__4[[#This Row],[Days of Stay]]&lt;=30,"High")</f>
        <v>Low</v>
      </c>
      <c r="T842" t="str">
        <f>CONCATENATE(Healthcare_Data_v1__4[[#This Row],[Medical Condition]],Healthcare_Data_v1__4[[#This Row],[Duration]])</f>
        <v>ObesityLow</v>
      </c>
      <c r="U842">
        <f>MONTH(Healthcare_Data_v1__4[[#This Row],[Date of Admission]])</f>
        <v>1</v>
      </c>
      <c r="V842">
        <f>YEAR(Healthcare_Data_v1__4[[#This Row],[Date of Admission]])</f>
        <v>2023</v>
      </c>
      <c r="W842">
        <f>DAY(Healthcare_Data_v1__4[[#This Row],[Date of Admission]])</f>
        <v>29</v>
      </c>
    </row>
    <row r="843" spans="1:23" x14ac:dyDescent="0.3">
      <c r="A843" t="s">
        <v>18760</v>
      </c>
      <c r="B843">
        <v>44</v>
      </c>
      <c r="C843" t="s">
        <v>8</v>
      </c>
      <c r="D843" t="s">
        <v>15</v>
      </c>
      <c r="E843" t="s">
        <v>24</v>
      </c>
      <c r="F843" t="s">
        <v>7</v>
      </c>
      <c r="G843" s="1">
        <v>45113</v>
      </c>
      <c r="H843" t="s">
        <v>1774</v>
      </c>
      <c r="I843" t="s">
        <v>1775</v>
      </c>
      <c r="J843">
        <v>49535.179109999997</v>
      </c>
      <c r="K843" t="s">
        <v>69</v>
      </c>
      <c r="L843">
        <v>5374</v>
      </c>
      <c r="M843">
        <v>209</v>
      </c>
      <c r="N843" t="s">
        <v>42</v>
      </c>
      <c r="O843" s="1">
        <v>45120</v>
      </c>
      <c r="P843" t="s">
        <v>60</v>
      </c>
      <c r="Q843" t="s">
        <v>57</v>
      </c>
      <c r="R843">
        <f>Healthcare_Data_v1__4[[#This Row],[Discharge Date]]-Healthcare_Data_v1__4[[#This Row],[Date of Admission]]</f>
        <v>7</v>
      </c>
      <c r="S843" t="str" cm="1">
        <f t="array" ref="S843">_xlfn.IFS( Healthcare_Data_v1__4[[#This Row],[Days of Stay]]&lt;10,"Low",Healthcare_Data_v1__4[[#This Row],[Days of Stay]]&lt;20,"Med",Healthcare_Data_v1__4[[#This Row],[Days of Stay]]&lt;=30,"High")</f>
        <v>Low</v>
      </c>
      <c r="T843" t="str">
        <f>CONCATENATE(Healthcare_Data_v1__4[[#This Row],[Medical Condition]],Healthcare_Data_v1__4[[#This Row],[Duration]])</f>
        <v>ObesityLow</v>
      </c>
      <c r="U843">
        <f>MONTH(Healthcare_Data_v1__4[[#This Row],[Date of Admission]])</f>
        <v>7</v>
      </c>
      <c r="V843">
        <f>YEAR(Healthcare_Data_v1__4[[#This Row],[Date of Admission]])</f>
        <v>2023</v>
      </c>
      <c r="W843">
        <f>DAY(Healthcare_Data_v1__4[[#This Row],[Date of Admission]])</f>
        <v>6</v>
      </c>
    </row>
    <row r="844" spans="1:23" x14ac:dyDescent="0.3">
      <c r="A844" t="s">
        <v>18761</v>
      </c>
      <c r="B844">
        <v>21</v>
      </c>
      <c r="C844" t="s">
        <v>12</v>
      </c>
      <c r="D844" t="s">
        <v>16</v>
      </c>
      <c r="E844" t="s">
        <v>22</v>
      </c>
      <c r="F844" t="s">
        <v>11</v>
      </c>
      <c r="G844" s="1">
        <v>43700</v>
      </c>
      <c r="H844" t="s">
        <v>1776</v>
      </c>
      <c r="I844" t="s">
        <v>1777</v>
      </c>
      <c r="J844">
        <v>49422.275739999997</v>
      </c>
      <c r="K844" t="s">
        <v>63</v>
      </c>
      <c r="L844">
        <v>28629</v>
      </c>
      <c r="M844">
        <v>230</v>
      </c>
      <c r="N844" t="s">
        <v>42</v>
      </c>
      <c r="O844" s="1">
        <v>43716</v>
      </c>
      <c r="P844" t="s">
        <v>56</v>
      </c>
      <c r="Q844" t="s">
        <v>44</v>
      </c>
      <c r="R844">
        <f>Healthcare_Data_v1__4[[#This Row],[Discharge Date]]-Healthcare_Data_v1__4[[#This Row],[Date of Admission]]</f>
        <v>16</v>
      </c>
      <c r="S844" t="str" cm="1">
        <f t="array" ref="S844">_xlfn.IFS( Healthcare_Data_v1__4[[#This Row],[Days of Stay]]&lt;10,"Low",Healthcare_Data_v1__4[[#This Row],[Days of Stay]]&lt;20,"Med",Healthcare_Data_v1__4[[#This Row],[Days of Stay]]&lt;=30,"High")</f>
        <v>Med</v>
      </c>
      <c r="T844" t="str">
        <f>CONCATENATE(Healthcare_Data_v1__4[[#This Row],[Medical Condition]],Healthcare_Data_v1__4[[#This Row],[Duration]])</f>
        <v>CancerMed</v>
      </c>
      <c r="U844">
        <f>MONTH(Healthcare_Data_v1__4[[#This Row],[Date of Admission]])</f>
        <v>8</v>
      </c>
      <c r="V844">
        <f>YEAR(Healthcare_Data_v1__4[[#This Row],[Date of Admission]])</f>
        <v>2019</v>
      </c>
      <c r="W844">
        <f>DAY(Healthcare_Data_v1__4[[#This Row],[Date of Admission]])</f>
        <v>23</v>
      </c>
    </row>
    <row r="845" spans="1:23" x14ac:dyDescent="0.3">
      <c r="A845" t="s">
        <v>1778</v>
      </c>
      <c r="B845">
        <v>77</v>
      </c>
      <c r="C845" t="s">
        <v>3</v>
      </c>
      <c r="D845" t="s">
        <v>16</v>
      </c>
      <c r="E845" t="s">
        <v>23</v>
      </c>
      <c r="F845" t="s">
        <v>4</v>
      </c>
      <c r="G845" s="1">
        <v>44934</v>
      </c>
      <c r="H845" t="s">
        <v>1779</v>
      </c>
      <c r="I845" t="s">
        <v>1780</v>
      </c>
      <c r="J845">
        <v>49382.503819999998</v>
      </c>
      <c r="K845" t="s">
        <v>41</v>
      </c>
      <c r="L845">
        <v>39531</v>
      </c>
      <c r="M845">
        <v>395</v>
      </c>
      <c r="N845" t="s">
        <v>55</v>
      </c>
      <c r="O845" s="1">
        <v>44949</v>
      </c>
      <c r="P845" t="s">
        <v>56</v>
      </c>
      <c r="Q845" t="s">
        <v>50</v>
      </c>
      <c r="R845">
        <f>Healthcare_Data_v1__4[[#This Row],[Discharge Date]]-Healthcare_Data_v1__4[[#This Row],[Date of Admission]]</f>
        <v>15</v>
      </c>
      <c r="S845" t="str" cm="1">
        <f t="array" ref="S845">_xlfn.IFS( Healthcare_Data_v1__4[[#This Row],[Days of Stay]]&lt;10,"Low",Healthcare_Data_v1__4[[#This Row],[Days of Stay]]&lt;20,"Med",Healthcare_Data_v1__4[[#This Row],[Days of Stay]]&lt;=30,"High")</f>
        <v>Med</v>
      </c>
      <c r="T845" t="str">
        <f>CONCATENATE(Healthcare_Data_v1__4[[#This Row],[Medical Condition]],Healthcare_Data_v1__4[[#This Row],[Duration]])</f>
        <v>DiabetesMed</v>
      </c>
      <c r="U845">
        <f>MONTH(Healthcare_Data_v1__4[[#This Row],[Date of Admission]])</f>
        <v>1</v>
      </c>
      <c r="V845">
        <f>YEAR(Healthcare_Data_v1__4[[#This Row],[Date of Admission]])</f>
        <v>2023</v>
      </c>
      <c r="W845">
        <f>DAY(Healthcare_Data_v1__4[[#This Row],[Date of Admission]])</f>
        <v>8</v>
      </c>
    </row>
    <row r="846" spans="1:23" x14ac:dyDescent="0.3">
      <c r="A846" t="s">
        <v>18762</v>
      </c>
      <c r="B846">
        <v>80</v>
      </c>
      <c r="C846" t="s">
        <v>3</v>
      </c>
      <c r="D846" t="s">
        <v>15</v>
      </c>
      <c r="E846" t="s">
        <v>25</v>
      </c>
      <c r="F846" t="s">
        <v>10</v>
      </c>
      <c r="G846" s="1">
        <v>44891</v>
      </c>
      <c r="H846" t="s">
        <v>1781</v>
      </c>
      <c r="I846" t="s">
        <v>54</v>
      </c>
      <c r="J846">
        <v>49378.841529999998</v>
      </c>
      <c r="K846" t="s">
        <v>41</v>
      </c>
      <c r="L846">
        <v>30529</v>
      </c>
      <c r="M846">
        <v>315</v>
      </c>
      <c r="N846" t="s">
        <v>48</v>
      </c>
      <c r="O846" s="1">
        <v>44899</v>
      </c>
      <c r="P846" t="s">
        <v>60</v>
      </c>
      <c r="Q846" t="s">
        <v>44</v>
      </c>
      <c r="R846">
        <f>Healthcare_Data_v1__4[[#This Row],[Discharge Date]]-Healthcare_Data_v1__4[[#This Row],[Date of Admission]]</f>
        <v>8</v>
      </c>
      <c r="S846" t="str" cm="1">
        <f t="array" ref="S846">_xlfn.IFS( Healthcare_Data_v1__4[[#This Row],[Days of Stay]]&lt;10,"Low",Healthcare_Data_v1__4[[#This Row],[Days of Stay]]&lt;20,"Med",Healthcare_Data_v1__4[[#This Row],[Days of Stay]]&lt;=30,"High")</f>
        <v>Low</v>
      </c>
      <c r="T846" t="str">
        <f>CONCATENATE(Healthcare_Data_v1__4[[#This Row],[Medical Condition]],Healthcare_Data_v1__4[[#This Row],[Duration]])</f>
        <v>HypertensionLow</v>
      </c>
      <c r="U846">
        <f>MONTH(Healthcare_Data_v1__4[[#This Row],[Date of Admission]])</f>
        <v>11</v>
      </c>
      <c r="V846">
        <f>YEAR(Healthcare_Data_v1__4[[#This Row],[Date of Admission]])</f>
        <v>2022</v>
      </c>
      <c r="W846">
        <f>DAY(Healthcare_Data_v1__4[[#This Row],[Date of Admission]])</f>
        <v>26</v>
      </c>
    </row>
    <row r="847" spans="1:23" x14ac:dyDescent="0.3">
      <c r="A847" t="s">
        <v>18763</v>
      </c>
      <c r="B847">
        <v>79</v>
      </c>
      <c r="C847" t="s">
        <v>3</v>
      </c>
      <c r="D847" t="s">
        <v>16</v>
      </c>
      <c r="E847" t="s">
        <v>26</v>
      </c>
      <c r="F847" t="s">
        <v>11</v>
      </c>
      <c r="G847" s="1">
        <v>44977</v>
      </c>
      <c r="H847" t="s">
        <v>1782</v>
      </c>
      <c r="I847" t="s">
        <v>1783</v>
      </c>
      <c r="J847">
        <v>49376.654419999999</v>
      </c>
      <c r="K847" t="s">
        <v>41</v>
      </c>
      <c r="L847">
        <v>29744</v>
      </c>
      <c r="M847">
        <v>449</v>
      </c>
      <c r="N847" t="s">
        <v>42</v>
      </c>
      <c r="O847" s="1">
        <v>44992</v>
      </c>
      <c r="P847" t="s">
        <v>85</v>
      </c>
      <c r="Q847" t="s">
        <v>57</v>
      </c>
      <c r="R847">
        <f>Healthcare_Data_v1__4[[#This Row],[Discharge Date]]-Healthcare_Data_v1__4[[#This Row],[Date of Admission]]</f>
        <v>15</v>
      </c>
      <c r="S847" t="str" cm="1">
        <f t="array" ref="S847">_xlfn.IFS( Healthcare_Data_v1__4[[#This Row],[Days of Stay]]&lt;10,"Low",Healthcare_Data_v1__4[[#This Row],[Days of Stay]]&lt;20,"Med",Healthcare_Data_v1__4[[#This Row],[Days of Stay]]&lt;=30,"High")</f>
        <v>Med</v>
      </c>
      <c r="T847" t="str">
        <f>CONCATENATE(Healthcare_Data_v1__4[[#This Row],[Medical Condition]],Healthcare_Data_v1__4[[#This Row],[Duration]])</f>
        <v>CancerMed</v>
      </c>
      <c r="U847">
        <f>MONTH(Healthcare_Data_v1__4[[#This Row],[Date of Admission]])</f>
        <v>2</v>
      </c>
      <c r="V847">
        <f>YEAR(Healthcare_Data_v1__4[[#This Row],[Date of Admission]])</f>
        <v>2023</v>
      </c>
      <c r="W847">
        <f>DAY(Healthcare_Data_v1__4[[#This Row],[Date of Admission]])</f>
        <v>20</v>
      </c>
    </row>
    <row r="848" spans="1:23" x14ac:dyDescent="0.3">
      <c r="A848" t="s">
        <v>18764</v>
      </c>
      <c r="B848">
        <v>21</v>
      </c>
      <c r="C848" t="s">
        <v>12</v>
      </c>
      <c r="D848" t="s">
        <v>15</v>
      </c>
      <c r="E848" t="s">
        <v>23</v>
      </c>
      <c r="F848" t="s">
        <v>11</v>
      </c>
      <c r="G848" s="1">
        <v>44656</v>
      </c>
      <c r="H848" t="s">
        <v>1784</v>
      </c>
      <c r="I848" t="s">
        <v>1785</v>
      </c>
      <c r="J848">
        <v>49375.28542</v>
      </c>
      <c r="K848" t="s">
        <v>63</v>
      </c>
      <c r="L848">
        <v>73366</v>
      </c>
      <c r="M848">
        <v>401</v>
      </c>
      <c r="N848" t="s">
        <v>55</v>
      </c>
      <c r="O848" s="1">
        <v>44672</v>
      </c>
      <c r="P848" t="s">
        <v>49</v>
      </c>
      <c r="Q848" t="s">
        <v>50</v>
      </c>
      <c r="R848">
        <f>Healthcare_Data_v1__4[[#This Row],[Discharge Date]]-Healthcare_Data_v1__4[[#This Row],[Date of Admission]]</f>
        <v>16</v>
      </c>
      <c r="S848" t="str" cm="1">
        <f t="array" ref="S848">_xlfn.IFS( Healthcare_Data_v1__4[[#This Row],[Days of Stay]]&lt;10,"Low",Healthcare_Data_v1__4[[#This Row],[Days of Stay]]&lt;20,"Med",Healthcare_Data_v1__4[[#This Row],[Days of Stay]]&lt;=30,"High")</f>
        <v>Med</v>
      </c>
      <c r="T848" t="str">
        <f>CONCATENATE(Healthcare_Data_v1__4[[#This Row],[Medical Condition]],Healthcare_Data_v1__4[[#This Row],[Duration]])</f>
        <v>CancerMed</v>
      </c>
      <c r="U848">
        <f>MONTH(Healthcare_Data_v1__4[[#This Row],[Date of Admission]])</f>
        <v>4</v>
      </c>
      <c r="V848">
        <f>YEAR(Healthcare_Data_v1__4[[#This Row],[Date of Admission]])</f>
        <v>2022</v>
      </c>
      <c r="W848">
        <f>DAY(Healthcare_Data_v1__4[[#This Row],[Date of Admission]])</f>
        <v>5</v>
      </c>
    </row>
    <row r="849" spans="1:23" x14ac:dyDescent="0.3">
      <c r="A849" t="s">
        <v>18765</v>
      </c>
      <c r="B849">
        <v>26</v>
      </c>
      <c r="C849" t="s">
        <v>5</v>
      </c>
      <c r="D849" t="s">
        <v>16</v>
      </c>
      <c r="E849" t="s">
        <v>24</v>
      </c>
      <c r="F849" t="s">
        <v>6</v>
      </c>
      <c r="G849" s="1">
        <v>43486</v>
      </c>
      <c r="H849" t="s">
        <v>1786</v>
      </c>
      <c r="I849" t="s">
        <v>1787</v>
      </c>
      <c r="J849">
        <v>49356.408510000001</v>
      </c>
      <c r="K849" t="s">
        <v>63</v>
      </c>
      <c r="L849">
        <v>18207</v>
      </c>
      <c r="M849">
        <v>473</v>
      </c>
      <c r="N849" t="s">
        <v>55</v>
      </c>
      <c r="O849" s="1">
        <v>43502</v>
      </c>
      <c r="P849" t="s">
        <v>85</v>
      </c>
      <c r="Q849" t="s">
        <v>50</v>
      </c>
      <c r="R849">
        <f>Healthcare_Data_v1__4[[#This Row],[Discharge Date]]-Healthcare_Data_v1__4[[#This Row],[Date of Admission]]</f>
        <v>16</v>
      </c>
      <c r="S849" t="str" cm="1">
        <f t="array" ref="S849">_xlfn.IFS( Healthcare_Data_v1__4[[#This Row],[Days of Stay]]&lt;10,"Low",Healthcare_Data_v1__4[[#This Row],[Days of Stay]]&lt;20,"Med",Healthcare_Data_v1__4[[#This Row],[Days of Stay]]&lt;=30,"High")</f>
        <v>Med</v>
      </c>
      <c r="T849" t="str">
        <f>CONCATENATE(Healthcare_Data_v1__4[[#This Row],[Medical Condition]],Healthcare_Data_v1__4[[#This Row],[Duration]])</f>
        <v>AsthmaMed</v>
      </c>
      <c r="U849">
        <f>MONTH(Healthcare_Data_v1__4[[#This Row],[Date of Admission]])</f>
        <v>1</v>
      </c>
      <c r="V849">
        <f>YEAR(Healthcare_Data_v1__4[[#This Row],[Date of Admission]])</f>
        <v>2019</v>
      </c>
      <c r="W849">
        <f>DAY(Healthcare_Data_v1__4[[#This Row],[Date of Admission]])</f>
        <v>21</v>
      </c>
    </row>
    <row r="850" spans="1:23" x14ac:dyDescent="0.3">
      <c r="A850" t="s">
        <v>18766</v>
      </c>
      <c r="B850">
        <v>52</v>
      </c>
      <c r="C850" t="s">
        <v>8</v>
      </c>
      <c r="D850" t="s">
        <v>15</v>
      </c>
      <c r="E850" t="s">
        <v>25</v>
      </c>
      <c r="F850" t="s">
        <v>11</v>
      </c>
      <c r="G850" s="1">
        <v>44926</v>
      </c>
      <c r="H850" t="s">
        <v>1788</v>
      </c>
      <c r="I850" t="s">
        <v>1789</v>
      </c>
      <c r="J850">
        <v>49355.421950000004</v>
      </c>
      <c r="K850" t="s">
        <v>66</v>
      </c>
      <c r="L850">
        <v>52913</v>
      </c>
      <c r="M850">
        <v>265</v>
      </c>
      <c r="N850" t="s">
        <v>42</v>
      </c>
      <c r="O850" s="1">
        <v>44937</v>
      </c>
      <c r="P850" t="s">
        <v>49</v>
      </c>
      <c r="Q850" t="s">
        <v>50</v>
      </c>
      <c r="R850">
        <f>Healthcare_Data_v1__4[[#This Row],[Discharge Date]]-Healthcare_Data_v1__4[[#This Row],[Date of Admission]]</f>
        <v>11</v>
      </c>
      <c r="S850" t="str" cm="1">
        <f t="array" ref="S850">_xlfn.IFS( Healthcare_Data_v1__4[[#This Row],[Days of Stay]]&lt;10,"Low",Healthcare_Data_v1__4[[#This Row],[Days of Stay]]&lt;20,"Med",Healthcare_Data_v1__4[[#This Row],[Days of Stay]]&lt;=30,"High")</f>
        <v>Med</v>
      </c>
      <c r="T850" t="str">
        <f>CONCATENATE(Healthcare_Data_v1__4[[#This Row],[Medical Condition]],Healthcare_Data_v1__4[[#This Row],[Duration]])</f>
        <v>CancerMed</v>
      </c>
      <c r="U850">
        <f>MONTH(Healthcare_Data_v1__4[[#This Row],[Date of Admission]])</f>
        <v>12</v>
      </c>
      <c r="V850">
        <f>YEAR(Healthcare_Data_v1__4[[#This Row],[Date of Admission]])</f>
        <v>2022</v>
      </c>
      <c r="W850">
        <f>DAY(Healthcare_Data_v1__4[[#This Row],[Date of Admission]])</f>
        <v>31</v>
      </c>
    </row>
    <row r="851" spans="1:23" x14ac:dyDescent="0.3">
      <c r="A851" t="s">
        <v>18767</v>
      </c>
      <c r="B851">
        <v>56</v>
      </c>
      <c r="C851" t="s">
        <v>3</v>
      </c>
      <c r="D851" t="s">
        <v>16</v>
      </c>
      <c r="E851" t="s">
        <v>19</v>
      </c>
      <c r="F851" t="s">
        <v>9</v>
      </c>
      <c r="G851" s="1">
        <v>44075</v>
      </c>
      <c r="H851" t="s">
        <v>1790</v>
      </c>
      <c r="I851" t="s">
        <v>1791</v>
      </c>
      <c r="J851">
        <v>49354.855609999999</v>
      </c>
      <c r="K851" t="s">
        <v>47</v>
      </c>
      <c r="L851">
        <v>20884</v>
      </c>
      <c r="M851">
        <v>185</v>
      </c>
      <c r="N851" t="s">
        <v>42</v>
      </c>
      <c r="O851" s="1">
        <v>44078</v>
      </c>
      <c r="P851" t="s">
        <v>56</v>
      </c>
      <c r="Q851" t="s">
        <v>50</v>
      </c>
      <c r="R851">
        <f>Healthcare_Data_v1__4[[#This Row],[Discharge Date]]-Healthcare_Data_v1__4[[#This Row],[Date of Admission]]</f>
        <v>3</v>
      </c>
      <c r="S851" t="str" cm="1">
        <f t="array" ref="S851">_xlfn.IFS( Healthcare_Data_v1__4[[#This Row],[Days of Stay]]&lt;10,"Low",Healthcare_Data_v1__4[[#This Row],[Days of Stay]]&lt;20,"Med",Healthcare_Data_v1__4[[#This Row],[Days of Stay]]&lt;=30,"High")</f>
        <v>Low</v>
      </c>
      <c r="T851" t="str">
        <f>CONCATENATE(Healthcare_Data_v1__4[[#This Row],[Medical Condition]],Healthcare_Data_v1__4[[#This Row],[Duration]])</f>
        <v>ArthritisLow</v>
      </c>
      <c r="U851">
        <f>MONTH(Healthcare_Data_v1__4[[#This Row],[Date of Admission]])</f>
        <v>9</v>
      </c>
      <c r="V851">
        <f>YEAR(Healthcare_Data_v1__4[[#This Row],[Date of Admission]])</f>
        <v>2020</v>
      </c>
      <c r="W851">
        <f>DAY(Healthcare_Data_v1__4[[#This Row],[Date of Admission]])</f>
        <v>1</v>
      </c>
    </row>
    <row r="852" spans="1:23" x14ac:dyDescent="0.3">
      <c r="A852" t="s">
        <v>18768</v>
      </c>
      <c r="B852">
        <v>45</v>
      </c>
      <c r="C852" t="s">
        <v>8</v>
      </c>
      <c r="D852" t="s">
        <v>15</v>
      </c>
      <c r="E852" t="s">
        <v>24</v>
      </c>
      <c r="F852" t="s">
        <v>10</v>
      </c>
      <c r="G852" s="1">
        <v>44195</v>
      </c>
      <c r="H852" t="s">
        <v>1792</v>
      </c>
      <c r="I852" t="s">
        <v>1793</v>
      </c>
      <c r="J852">
        <v>49333.621249999997</v>
      </c>
      <c r="K852" t="s">
        <v>63</v>
      </c>
      <c r="L852">
        <v>13885</v>
      </c>
      <c r="M852">
        <v>289</v>
      </c>
      <c r="N852" t="s">
        <v>42</v>
      </c>
      <c r="O852" s="1">
        <v>44199</v>
      </c>
      <c r="P852" t="s">
        <v>43</v>
      </c>
      <c r="Q852" t="s">
        <v>50</v>
      </c>
      <c r="R852">
        <f>Healthcare_Data_v1__4[[#This Row],[Discharge Date]]-Healthcare_Data_v1__4[[#This Row],[Date of Admission]]</f>
        <v>4</v>
      </c>
      <c r="S852" t="str" cm="1">
        <f t="array" ref="S852">_xlfn.IFS( Healthcare_Data_v1__4[[#This Row],[Days of Stay]]&lt;10,"Low",Healthcare_Data_v1__4[[#This Row],[Days of Stay]]&lt;20,"Med",Healthcare_Data_v1__4[[#This Row],[Days of Stay]]&lt;=30,"High")</f>
        <v>Low</v>
      </c>
      <c r="T852" t="str">
        <f>CONCATENATE(Healthcare_Data_v1__4[[#This Row],[Medical Condition]],Healthcare_Data_v1__4[[#This Row],[Duration]])</f>
        <v>HypertensionLow</v>
      </c>
      <c r="U852">
        <f>MONTH(Healthcare_Data_v1__4[[#This Row],[Date of Admission]])</f>
        <v>12</v>
      </c>
      <c r="V852">
        <f>YEAR(Healthcare_Data_v1__4[[#This Row],[Date of Admission]])</f>
        <v>2020</v>
      </c>
      <c r="W852">
        <f>DAY(Healthcare_Data_v1__4[[#This Row],[Date of Admission]])</f>
        <v>30</v>
      </c>
    </row>
    <row r="853" spans="1:23" x14ac:dyDescent="0.3">
      <c r="A853" t="s">
        <v>18769</v>
      </c>
      <c r="B853">
        <v>55</v>
      </c>
      <c r="C853" t="s">
        <v>3</v>
      </c>
      <c r="D853" t="s">
        <v>16</v>
      </c>
      <c r="E853" t="s">
        <v>23</v>
      </c>
      <c r="F853" t="s">
        <v>11</v>
      </c>
      <c r="G853" s="1">
        <v>43686</v>
      </c>
      <c r="H853" t="s">
        <v>1794</v>
      </c>
      <c r="I853" t="s">
        <v>1795</v>
      </c>
      <c r="J853">
        <v>49285.526360000003</v>
      </c>
      <c r="K853" t="s">
        <v>47</v>
      </c>
      <c r="L853">
        <v>59050</v>
      </c>
      <c r="M853">
        <v>417</v>
      </c>
      <c r="N853" t="s">
        <v>55</v>
      </c>
      <c r="O853" s="1">
        <v>43705</v>
      </c>
      <c r="P853" t="s">
        <v>56</v>
      </c>
      <c r="Q853" t="s">
        <v>57</v>
      </c>
      <c r="R853">
        <f>Healthcare_Data_v1__4[[#This Row],[Discharge Date]]-Healthcare_Data_v1__4[[#This Row],[Date of Admission]]</f>
        <v>19</v>
      </c>
      <c r="S853" t="str" cm="1">
        <f t="array" ref="S853">_xlfn.IFS( Healthcare_Data_v1__4[[#This Row],[Days of Stay]]&lt;10,"Low",Healthcare_Data_v1__4[[#This Row],[Days of Stay]]&lt;20,"Med",Healthcare_Data_v1__4[[#This Row],[Days of Stay]]&lt;=30,"High")</f>
        <v>Med</v>
      </c>
      <c r="T853" t="str">
        <f>CONCATENATE(Healthcare_Data_v1__4[[#This Row],[Medical Condition]],Healthcare_Data_v1__4[[#This Row],[Duration]])</f>
        <v>CancerMed</v>
      </c>
      <c r="U853">
        <f>MONTH(Healthcare_Data_v1__4[[#This Row],[Date of Admission]])</f>
        <v>8</v>
      </c>
      <c r="V853">
        <f>YEAR(Healthcare_Data_v1__4[[#This Row],[Date of Admission]])</f>
        <v>2019</v>
      </c>
      <c r="W853">
        <f>DAY(Healthcare_Data_v1__4[[#This Row],[Date of Admission]])</f>
        <v>9</v>
      </c>
    </row>
    <row r="854" spans="1:23" x14ac:dyDescent="0.3">
      <c r="A854" t="s">
        <v>1796</v>
      </c>
      <c r="B854">
        <v>21</v>
      </c>
      <c r="C854" t="s">
        <v>12</v>
      </c>
      <c r="D854" t="s">
        <v>15</v>
      </c>
      <c r="E854" t="s">
        <v>21</v>
      </c>
      <c r="F854" t="s">
        <v>4</v>
      </c>
      <c r="G854" s="1">
        <v>44681</v>
      </c>
      <c r="H854" t="s">
        <v>1797</v>
      </c>
      <c r="I854" t="s">
        <v>1635</v>
      </c>
      <c r="J854">
        <v>49223.80431</v>
      </c>
      <c r="K854" t="s">
        <v>66</v>
      </c>
      <c r="L854">
        <v>36972</v>
      </c>
      <c r="M854">
        <v>429</v>
      </c>
      <c r="N854" t="s">
        <v>48</v>
      </c>
      <c r="O854" s="1">
        <v>44706</v>
      </c>
      <c r="P854" t="s">
        <v>43</v>
      </c>
      <c r="Q854" t="s">
        <v>50</v>
      </c>
      <c r="R854">
        <f>Healthcare_Data_v1__4[[#This Row],[Discharge Date]]-Healthcare_Data_v1__4[[#This Row],[Date of Admission]]</f>
        <v>25</v>
      </c>
      <c r="S854" t="str" cm="1">
        <f t="array" ref="S854">_xlfn.IFS( Healthcare_Data_v1__4[[#This Row],[Days of Stay]]&lt;10,"Low",Healthcare_Data_v1__4[[#This Row],[Days of Stay]]&lt;20,"Med",Healthcare_Data_v1__4[[#This Row],[Days of Stay]]&lt;=30,"High")</f>
        <v>High</v>
      </c>
      <c r="T854" t="str">
        <f>CONCATENATE(Healthcare_Data_v1__4[[#This Row],[Medical Condition]],Healthcare_Data_v1__4[[#This Row],[Duration]])</f>
        <v>DiabetesHigh</v>
      </c>
      <c r="U854">
        <f>MONTH(Healthcare_Data_v1__4[[#This Row],[Date of Admission]])</f>
        <v>4</v>
      </c>
      <c r="V854">
        <f>YEAR(Healthcare_Data_v1__4[[#This Row],[Date of Admission]])</f>
        <v>2022</v>
      </c>
      <c r="W854">
        <f>DAY(Healthcare_Data_v1__4[[#This Row],[Date of Admission]])</f>
        <v>30</v>
      </c>
    </row>
    <row r="855" spans="1:23" x14ac:dyDescent="0.3">
      <c r="A855" t="s">
        <v>18770</v>
      </c>
      <c r="B855">
        <v>35</v>
      </c>
      <c r="C855" t="s">
        <v>5</v>
      </c>
      <c r="D855" t="s">
        <v>15</v>
      </c>
      <c r="E855" t="s">
        <v>20</v>
      </c>
      <c r="F855" t="s">
        <v>11</v>
      </c>
      <c r="G855" s="1">
        <v>43751</v>
      </c>
      <c r="H855" t="s">
        <v>1798</v>
      </c>
      <c r="I855" t="s">
        <v>1799</v>
      </c>
      <c r="J855">
        <v>49213.342830000001</v>
      </c>
      <c r="K855" t="s">
        <v>63</v>
      </c>
      <c r="L855">
        <v>15627</v>
      </c>
      <c r="M855">
        <v>133</v>
      </c>
      <c r="N855" t="s">
        <v>48</v>
      </c>
      <c r="O855" s="1">
        <v>43759</v>
      </c>
      <c r="P855" t="s">
        <v>43</v>
      </c>
      <c r="Q855" t="s">
        <v>57</v>
      </c>
      <c r="R855">
        <f>Healthcare_Data_v1__4[[#This Row],[Discharge Date]]-Healthcare_Data_v1__4[[#This Row],[Date of Admission]]</f>
        <v>8</v>
      </c>
      <c r="S855" t="str" cm="1">
        <f t="array" ref="S855">_xlfn.IFS( Healthcare_Data_v1__4[[#This Row],[Days of Stay]]&lt;10,"Low",Healthcare_Data_v1__4[[#This Row],[Days of Stay]]&lt;20,"Med",Healthcare_Data_v1__4[[#This Row],[Days of Stay]]&lt;=30,"High")</f>
        <v>Low</v>
      </c>
      <c r="T855" t="str">
        <f>CONCATENATE(Healthcare_Data_v1__4[[#This Row],[Medical Condition]],Healthcare_Data_v1__4[[#This Row],[Duration]])</f>
        <v>CancerLow</v>
      </c>
      <c r="U855">
        <f>MONTH(Healthcare_Data_v1__4[[#This Row],[Date of Admission]])</f>
        <v>10</v>
      </c>
      <c r="V855">
        <f>YEAR(Healthcare_Data_v1__4[[#This Row],[Date of Admission]])</f>
        <v>2019</v>
      </c>
      <c r="W855">
        <f>DAY(Healthcare_Data_v1__4[[#This Row],[Date of Admission]])</f>
        <v>13</v>
      </c>
    </row>
    <row r="856" spans="1:23" x14ac:dyDescent="0.3">
      <c r="A856" t="s">
        <v>18771</v>
      </c>
      <c r="B856">
        <v>72</v>
      </c>
      <c r="C856" t="s">
        <v>3</v>
      </c>
      <c r="D856" t="s">
        <v>15</v>
      </c>
      <c r="E856" t="s">
        <v>25</v>
      </c>
      <c r="F856" t="s">
        <v>6</v>
      </c>
      <c r="G856" s="1">
        <v>43603</v>
      </c>
      <c r="H856" t="s">
        <v>1800</v>
      </c>
      <c r="I856" t="s">
        <v>1801</v>
      </c>
      <c r="J856">
        <v>49206.648529999999</v>
      </c>
      <c r="K856" t="s">
        <v>41</v>
      </c>
      <c r="L856">
        <v>32935</v>
      </c>
      <c r="M856">
        <v>453</v>
      </c>
      <c r="N856" t="s">
        <v>55</v>
      </c>
      <c r="O856" s="1">
        <v>43612</v>
      </c>
      <c r="P856" t="s">
        <v>56</v>
      </c>
      <c r="Q856" t="s">
        <v>50</v>
      </c>
      <c r="R856">
        <f>Healthcare_Data_v1__4[[#This Row],[Discharge Date]]-Healthcare_Data_v1__4[[#This Row],[Date of Admission]]</f>
        <v>9</v>
      </c>
      <c r="S856" t="str" cm="1">
        <f t="array" ref="S856">_xlfn.IFS( Healthcare_Data_v1__4[[#This Row],[Days of Stay]]&lt;10,"Low",Healthcare_Data_v1__4[[#This Row],[Days of Stay]]&lt;20,"Med",Healthcare_Data_v1__4[[#This Row],[Days of Stay]]&lt;=30,"High")</f>
        <v>Low</v>
      </c>
      <c r="T856" t="str">
        <f>CONCATENATE(Healthcare_Data_v1__4[[#This Row],[Medical Condition]],Healthcare_Data_v1__4[[#This Row],[Duration]])</f>
        <v>AsthmaLow</v>
      </c>
      <c r="U856">
        <f>MONTH(Healthcare_Data_v1__4[[#This Row],[Date of Admission]])</f>
        <v>5</v>
      </c>
      <c r="V856">
        <f>YEAR(Healthcare_Data_v1__4[[#This Row],[Date of Admission]])</f>
        <v>2019</v>
      </c>
      <c r="W856">
        <f>DAY(Healthcare_Data_v1__4[[#This Row],[Date of Admission]])</f>
        <v>18</v>
      </c>
    </row>
    <row r="857" spans="1:23" x14ac:dyDescent="0.3">
      <c r="A857" t="s">
        <v>856</v>
      </c>
      <c r="B857">
        <v>25</v>
      </c>
      <c r="C857" t="s">
        <v>5</v>
      </c>
      <c r="D857" t="s">
        <v>15</v>
      </c>
      <c r="E857" t="s">
        <v>22</v>
      </c>
      <c r="F857" t="s">
        <v>6</v>
      </c>
      <c r="G857" s="1">
        <v>44514</v>
      </c>
      <c r="H857" t="s">
        <v>1802</v>
      </c>
      <c r="I857" t="s">
        <v>1803</v>
      </c>
      <c r="J857">
        <v>49192.91764</v>
      </c>
      <c r="K857" t="s">
        <v>63</v>
      </c>
      <c r="L857">
        <v>27554</v>
      </c>
      <c r="M857">
        <v>332</v>
      </c>
      <c r="N857" t="s">
        <v>48</v>
      </c>
      <c r="O857" s="1">
        <v>44544</v>
      </c>
      <c r="P857" t="s">
        <v>60</v>
      </c>
      <c r="Q857" t="s">
        <v>44</v>
      </c>
      <c r="R857">
        <f>Healthcare_Data_v1__4[[#This Row],[Discharge Date]]-Healthcare_Data_v1__4[[#This Row],[Date of Admission]]</f>
        <v>30</v>
      </c>
      <c r="S857" t="str" cm="1">
        <f t="array" ref="S857">_xlfn.IFS( Healthcare_Data_v1__4[[#This Row],[Days of Stay]]&lt;10,"Low",Healthcare_Data_v1__4[[#This Row],[Days of Stay]]&lt;20,"Med",Healthcare_Data_v1__4[[#This Row],[Days of Stay]]&lt;=30,"High")</f>
        <v>High</v>
      </c>
      <c r="T857" t="str">
        <f>CONCATENATE(Healthcare_Data_v1__4[[#This Row],[Medical Condition]],Healthcare_Data_v1__4[[#This Row],[Duration]])</f>
        <v>AsthmaHigh</v>
      </c>
      <c r="U857">
        <f>MONTH(Healthcare_Data_v1__4[[#This Row],[Date of Admission]])</f>
        <v>11</v>
      </c>
      <c r="V857">
        <f>YEAR(Healthcare_Data_v1__4[[#This Row],[Date of Admission]])</f>
        <v>2021</v>
      </c>
      <c r="W857">
        <f>DAY(Healthcare_Data_v1__4[[#This Row],[Date of Admission]])</f>
        <v>14</v>
      </c>
    </row>
    <row r="858" spans="1:23" x14ac:dyDescent="0.3">
      <c r="A858" t="s">
        <v>18772</v>
      </c>
      <c r="B858">
        <v>61</v>
      </c>
      <c r="C858" t="s">
        <v>3</v>
      </c>
      <c r="D858" t="s">
        <v>16</v>
      </c>
      <c r="E858" t="s">
        <v>20</v>
      </c>
      <c r="F858" t="s">
        <v>10</v>
      </c>
      <c r="G858" s="1">
        <v>43929</v>
      </c>
      <c r="H858" t="s">
        <v>1804</v>
      </c>
      <c r="I858" t="s">
        <v>1805</v>
      </c>
      <c r="J858">
        <v>49185.641380000001</v>
      </c>
      <c r="K858" t="s">
        <v>41</v>
      </c>
      <c r="L858">
        <v>30010</v>
      </c>
      <c r="M858">
        <v>374</v>
      </c>
      <c r="N858" t="s">
        <v>42</v>
      </c>
      <c r="O858" s="1">
        <v>43945</v>
      </c>
      <c r="P858" t="s">
        <v>60</v>
      </c>
      <c r="Q858" t="s">
        <v>50</v>
      </c>
      <c r="R858">
        <f>Healthcare_Data_v1__4[[#This Row],[Discharge Date]]-Healthcare_Data_v1__4[[#This Row],[Date of Admission]]</f>
        <v>16</v>
      </c>
      <c r="S858" t="str" cm="1">
        <f t="array" ref="S858">_xlfn.IFS( Healthcare_Data_v1__4[[#This Row],[Days of Stay]]&lt;10,"Low",Healthcare_Data_v1__4[[#This Row],[Days of Stay]]&lt;20,"Med",Healthcare_Data_v1__4[[#This Row],[Days of Stay]]&lt;=30,"High")</f>
        <v>Med</v>
      </c>
      <c r="T858" t="str">
        <f>CONCATENATE(Healthcare_Data_v1__4[[#This Row],[Medical Condition]],Healthcare_Data_v1__4[[#This Row],[Duration]])</f>
        <v>HypertensionMed</v>
      </c>
      <c r="U858">
        <f>MONTH(Healthcare_Data_v1__4[[#This Row],[Date of Admission]])</f>
        <v>4</v>
      </c>
      <c r="V858">
        <f>YEAR(Healthcare_Data_v1__4[[#This Row],[Date of Admission]])</f>
        <v>2020</v>
      </c>
      <c r="W858">
        <f>DAY(Healthcare_Data_v1__4[[#This Row],[Date of Admission]])</f>
        <v>8</v>
      </c>
    </row>
    <row r="859" spans="1:23" x14ac:dyDescent="0.3">
      <c r="A859" t="s">
        <v>18773</v>
      </c>
      <c r="B859">
        <v>50</v>
      </c>
      <c r="C859" t="s">
        <v>8</v>
      </c>
      <c r="D859" t="s">
        <v>16</v>
      </c>
      <c r="E859" t="s">
        <v>22</v>
      </c>
      <c r="F859" t="s">
        <v>4</v>
      </c>
      <c r="G859" s="1">
        <v>44700</v>
      </c>
      <c r="H859" t="s">
        <v>1806</v>
      </c>
      <c r="I859" t="s">
        <v>1807</v>
      </c>
      <c r="J859">
        <v>49168.794970000003</v>
      </c>
      <c r="K859" t="s">
        <v>66</v>
      </c>
      <c r="L859">
        <v>51910</v>
      </c>
      <c r="M859">
        <v>435</v>
      </c>
      <c r="N859" t="s">
        <v>55</v>
      </c>
      <c r="O859" s="1">
        <v>44718</v>
      </c>
      <c r="P859" t="s">
        <v>49</v>
      </c>
      <c r="Q859" t="s">
        <v>57</v>
      </c>
      <c r="R859">
        <f>Healthcare_Data_v1__4[[#This Row],[Discharge Date]]-Healthcare_Data_v1__4[[#This Row],[Date of Admission]]</f>
        <v>18</v>
      </c>
      <c r="S859" t="str" cm="1">
        <f t="array" ref="S859">_xlfn.IFS( Healthcare_Data_v1__4[[#This Row],[Days of Stay]]&lt;10,"Low",Healthcare_Data_v1__4[[#This Row],[Days of Stay]]&lt;20,"Med",Healthcare_Data_v1__4[[#This Row],[Days of Stay]]&lt;=30,"High")</f>
        <v>Med</v>
      </c>
      <c r="T859" t="str">
        <f>CONCATENATE(Healthcare_Data_v1__4[[#This Row],[Medical Condition]],Healthcare_Data_v1__4[[#This Row],[Duration]])</f>
        <v>DiabetesMed</v>
      </c>
      <c r="U859">
        <f>MONTH(Healthcare_Data_v1__4[[#This Row],[Date of Admission]])</f>
        <v>5</v>
      </c>
      <c r="V859">
        <f>YEAR(Healthcare_Data_v1__4[[#This Row],[Date of Admission]])</f>
        <v>2022</v>
      </c>
      <c r="W859">
        <f>DAY(Healthcare_Data_v1__4[[#This Row],[Date of Admission]])</f>
        <v>19</v>
      </c>
    </row>
    <row r="860" spans="1:23" x14ac:dyDescent="0.3">
      <c r="A860" t="s">
        <v>1180</v>
      </c>
      <c r="B860">
        <v>58</v>
      </c>
      <c r="C860" t="s">
        <v>3</v>
      </c>
      <c r="D860" t="s">
        <v>16</v>
      </c>
      <c r="E860" t="s">
        <v>22</v>
      </c>
      <c r="F860" t="s">
        <v>10</v>
      </c>
      <c r="G860" s="1">
        <v>43535</v>
      </c>
      <c r="H860" t="s">
        <v>1808</v>
      </c>
      <c r="I860" t="s">
        <v>1809</v>
      </c>
      <c r="J860">
        <v>49151.34835</v>
      </c>
      <c r="K860" t="s">
        <v>41</v>
      </c>
      <c r="L860">
        <v>4609</v>
      </c>
      <c r="M860">
        <v>271</v>
      </c>
      <c r="N860" t="s">
        <v>42</v>
      </c>
      <c r="O860" s="1">
        <v>43538</v>
      </c>
      <c r="P860" t="s">
        <v>56</v>
      </c>
      <c r="Q860" t="s">
        <v>44</v>
      </c>
      <c r="R860">
        <f>Healthcare_Data_v1__4[[#This Row],[Discharge Date]]-Healthcare_Data_v1__4[[#This Row],[Date of Admission]]</f>
        <v>3</v>
      </c>
      <c r="S860" t="str" cm="1">
        <f t="array" ref="S860">_xlfn.IFS( Healthcare_Data_v1__4[[#This Row],[Days of Stay]]&lt;10,"Low",Healthcare_Data_v1__4[[#This Row],[Days of Stay]]&lt;20,"Med",Healthcare_Data_v1__4[[#This Row],[Days of Stay]]&lt;=30,"High")</f>
        <v>Low</v>
      </c>
      <c r="T860" t="str">
        <f>CONCATENATE(Healthcare_Data_v1__4[[#This Row],[Medical Condition]],Healthcare_Data_v1__4[[#This Row],[Duration]])</f>
        <v>HypertensionLow</v>
      </c>
      <c r="U860">
        <f>MONTH(Healthcare_Data_v1__4[[#This Row],[Date of Admission]])</f>
        <v>3</v>
      </c>
      <c r="V860">
        <f>YEAR(Healthcare_Data_v1__4[[#This Row],[Date of Admission]])</f>
        <v>2019</v>
      </c>
      <c r="W860">
        <f>DAY(Healthcare_Data_v1__4[[#This Row],[Date of Admission]])</f>
        <v>11</v>
      </c>
    </row>
    <row r="861" spans="1:23" x14ac:dyDescent="0.3">
      <c r="A861" t="s">
        <v>18774</v>
      </c>
      <c r="B861">
        <v>78</v>
      </c>
      <c r="C861" t="s">
        <v>3</v>
      </c>
      <c r="D861" t="s">
        <v>15</v>
      </c>
      <c r="E861" t="s">
        <v>23</v>
      </c>
      <c r="F861" t="s">
        <v>4</v>
      </c>
      <c r="G861" s="1">
        <v>45049</v>
      </c>
      <c r="H861" t="s">
        <v>1810</v>
      </c>
      <c r="I861" t="s">
        <v>1811</v>
      </c>
      <c r="J861">
        <v>49138.002719999997</v>
      </c>
      <c r="K861" t="s">
        <v>41</v>
      </c>
      <c r="L861">
        <v>17181</v>
      </c>
      <c r="M861">
        <v>186</v>
      </c>
      <c r="N861" t="s">
        <v>55</v>
      </c>
      <c r="O861" s="1">
        <v>45069</v>
      </c>
      <c r="P861" t="s">
        <v>49</v>
      </c>
      <c r="Q861" t="s">
        <v>50</v>
      </c>
      <c r="R861">
        <f>Healthcare_Data_v1__4[[#This Row],[Discharge Date]]-Healthcare_Data_v1__4[[#This Row],[Date of Admission]]</f>
        <v>20</v>
      </c>
      <c r="S861" t="str" cm="1">
        <f t="array" ref="S861">_xlfn.IFS( Healthcare_Data_v1__4[[#This Row],[Days of Stay]]&lt;10,"Low",Healthcare_Data_v1__4[[#This Row],[Days of Stay]]&lt;20,"Med",Healthcare_Data_v1__4[[#This Row],[Days of Stay]]&lt;=30,"High")</f>
        <v>High</v>
      </c>
      <c r="T861" t="str">
        <f>CONCATENATE(Healthcare_Data_v1__4[[#This Row],[Medical Condition]],Healthcare_Data_v1__4[[#This Row],[Duration]])</f>
        <v>DiabetesHigh</v>
      </c>
      <c r="U861">
        <f>MONTH(Healthcare_Data_v1__4[[#This Row],[Date of Admission]])</f>
        <v>5</v>
      </c>
      <c r="V861">
        <f>YEAR(Healthcare_Data_v1__4[[#This Row],[Date of Admission]])</f>
        <v>2023</v>
      </c>
      <c r="W861">
        <f>DAY(Healthcare_Data_v1__4[[#This Row],[Date of Admission]])</f>
        <v>3</v>
      </c>
    </row>
    <row r="862" spans="1:23" x14ac:dyDescent="0.3">
      <c r="A862" t="s">
        <v>18775</v>
      </c>
      <c r="B862">
        <v>45</v>
      </c>
      <c r="C862" t="s">
        <v>8</v>
      </c>
      <c r="D862" t="s">
        <v>15</v>
      </c>
      <c r="E862" t="s">
        <v>24</v>
      </c>
      <c r="F862" t="s">
        <v>7</v>
      </c>
      <c r="G862" s="1">
        <v>45178</v>
      </c>
      <c r="H862" t="s">
        <v>1812</v>
      </c>
      <c r="I862" t="s">
        <v>1813</v>
      </c>
      <c r="J862">
        <v>49117.175340000002</v>
      </c>
      <c r="K862" t="s">
        <v>69</v>
      </c>
      <c r="L862">
        <v>15742</v>
      </c>
      <c r="M862">
        <v>495</v>
      </c>
      <c r="N862" t="s">
        <v>42</v>
      </c>
      <c r="O862" s="1">
        <v>45193</v>
      </c>
      <c r="P862" t="s">
        <v>43</v>
      </c>
      <c r="Q862" t="s">
        <v>50</v>
      </c>
      <c r="R862">
        <f>Healthcare_Data_v1__4[[#This Row],[Discharge Date]]-Healthcare_Data_v1__4[[#This Row],[Date of Admission]]</f>
        <v>15</v>
      </c>
      <c r="S862" t="str" cm="1">
        <f t="array" ref="S862">_xlfn.IFS( Healthcare_Data_v1__4[[#This Row],[Days of Stay]]&lt;10,"Low",Healthcare_Data_v1__4[[#This Row],[Days of Stay]]&lt;20,"Med",Healthcare_Data_v1__4[[#This Row],[Days of Stay]]&lt;=30,"High")</f>
        <v>Med</v>
      </c>
      <c r="T862" t="str">
        <f>CONCATENATE(Healthcare_Data_v1__4[[#This Row],[Medical Condition]],Healthcare_Data_v1__4[[#This Row],[Duration]])</f>
        <v>ObesityMed</v>
      </c>
      <c r="U862">
        <f>MONTH(Healthcare_Data_v1__4[[#This Row],[Date of Admission]])</f>
        <v>9</v>
      </c>
      <c r="V862">
        <f>YEAR(Healthcare_Data_v1__4[[#This Row],[Date of Admission]])</f>
        <v>2023</v>
      </c>
      <c r="W862">
        <f>DAY(Healthcare_Data_v1__4[[#This Row],[Date of Admission]])</f>
        <v>9</v>
      </c>
    </row>
    <row r="863" spans="1:23" x14ac:dyDescent="0.3">
      <c r="A863" t="s">
        <v>18776</v>
      </c>
      <c r="B863">
        <v>24</v>
      </c>
      <c r="C863" t="s">
        <v>12</v>
      </c>
      <c r="D863" t="s">
        <v>16</v>
      </c>
      <c r="E863" t="s">
        <v>24</v>
      </c>
      <c r="F863" t="s">
        <v>4</v>
      </c>
      <c r="G863" s="1">
        <v>43726</v>
      </c>
      <c r="H863" t="s">
        <v>1814</v>
      </c>
      <c r="I863" t="s">
        <v>1815</v>
      </c>
      <c r="J863">
        <v>49104.891329999999</v>
      </c>
      <c r="K863" t="s">
        <v>69</v>
      </c>
      <c r="L863">
        <v>51938</v>
      </c>
      <c r="M863">
        <v>452</v>
      </c>
      <c r="N863" t="s">
        <v>55</v>
      </c>
      <c r="O863" s="1">
        <v>43743</v>
      </c>
      <c r="P863" t="s">
        <v>43</v>
      </c>
      <c r="Q863" t="s">
        <v>57</v>
      </c>
      <c r="R863">
        <f>Healthcare_Data_v1__4[[#This Row],[Discharge Date]]-Healthcare_Data_v1__4[[#This Row],[Date of Admission]]</f>
        <v>17</v>
      </c>
      <c r="S863" t="str" cm="1">
        <f t="array" ref="S863">_xlfn.IFS( Healthcare_Data_v1__4[[#This Row],[Days of Stay]]&lt;10,"Low",Healthcare_Data_v1__4[[#This Row],[Days of Stay]]&lt;20,"Med",Healthcare_Data_v1__4[[#This Row],[Days of Stay]]&lt;=30,"High")</f>
        <v>Med</v>
      </c>
      <c r="T863" t="str">
        <f>CONCATENATE(Healthcare_Data_v1__4[[#This Row],[Medical Condition]],Healthcare_Data_v1__4[[#This Row],[Duration]])</f>
        <v>DiabetesMed</v>
      </c>
      <c r="U863">
        <f>MONTH(Healthcare_Data_v1__4[[#This Row],[Date of Admission]])</f>
        <v>9</v>
      </c>
      <c r="V863">
        <f>YEAR(Healthcare_Data_v1__4[[#This Row],[Date of Admission]])</f>
        <v>2019</v>
      </c>
      <c r="W863">
        <f>DAY(Healthcare_Data_v1__4[[#This Row],[Date of Admission]])</f>
        <v>18</v>
      </c>
    </row>
    <row r="864" spans="1:23" x14ac:dyDescent="0.3">
      <c r="A864" t="s">
        <v>18777</v>
      </c>
      <c r="B864">
        <v>78</v>
      </c>
      <c r="C864" t="s">
        <v>3</v>
      </c>
      <c r="D864" t="s">
        <v>16</v>
      </c>
      <c r="E864" t="s">
        <v>21</v>
      </c>
      <c r="F864" t="s">
        <v>6</v>
      </c>
      <c r="G864" s="1">
        <v>44267</v>
      </c>
      <c r="H864" t="s">
        <v>1816</v>
      </c>
      <c r="I864" t="s">
        <v>1817</v>
      </c>
      <c r="J864">
        <v>49103.72797</v>
      </c>
      <c r="K864" t="s">
        <v>66</v>
      </c>
      <c r="L864">
        <v>20001</v>
      </c>
      <c r="M864">
        <v>118</v>
      </c>
      <c r="N864" t="s">
        <v>48</v>
      </c>
      <c r="O864" s="1">
        <v>44284</v>
      </c>
      <c r="P864" t="s">
        <v>49</v>
      </c>
      <c r="Q864" t="s">
        <v>44</v>
      </c>
      <c r="R864">
        <f>Healthcare_Data_v1__4[[#This Row],[Discharge Date]]-Healthcare_Data_v1__4[[#This Row],[Date of Admission]]</f>
        <v>17</v>
      </c>
      <c r="S864" t="str" cm="1">
        <f t="array" ref="S864">_xlfn.IFS( Healthcare_Data_v1__4[[#This Row],[Days of Stay]]&lt;10,"Low",Healthcare_Data_v1__4[[#This Row],[Days of Stay]]&lt;20,"Med",Healthcare_Data_v1__4[[#This Row],[Days of Stay]]&lt;=30,"High")</f>
        <v>Med</v>
      </c>
      <c r="T864" t="str">
        <f>CONCATENATE(Healthcare_Data_v1__4[[#This Row],[Medical Condition]],Healthcare_Data_v1__4[[#This Row],[Duration]])</f>
        <v>AsthmaMed</v>
      </c>
      <c r="U864">
        <f>MONTH(Healthcare_Data_v1__4[[#This Row],[Date of Admission]])</f>
        <v>3</v>
      </c>
      <c r="V864">
        <f>YEAR(Healthcare_Data_v1__4[[#This Row],[Date of Admission]])</f>
        <v>2021</v>
      </c>
      <c r="W864">
        <f>DAY(Healthcare_Data_v1__4[[#This Row],[Date of Admission]])</f>
        <v>12</v>
      </c>
    </row>
    <row r="865" spans="1:23" x14ac:dyDescent="0.3">
      <c r="A865" t="s">
        <v>1818</v>
      </c>
      <c r="B865">
        <v>60</v>
      </c>
      <c r="C865" t="s">
        <v>3</v>
      </c>
      <c r="D865" t="s">
        <v>16</v>
      </c>
      <c r="E865" t="s">
        <v>26</v>
      </c>
      <c r="F865" t="s">
        <v>10</v>
      </c>
      <c r="G865" s="1">
        <v>44362</v>
      </c>
      <c r="H865" t="s">
        <v>1819</v>
      </c>
      <c r="I865" t="s">
        <v>1820</v>
      </c>
      <c r="J865">
        <v>49084.781999999999</v>
      </c>
      <c r="K865" t="s">
        <v>63</v>
      </c>
      <c r="L865">
        <v>11772</v>
      </c>
      <c r="M865">
        <v>228</v>
      </c>
      <c r="N865" t="s">
        <v>48</v>
      </c>
      <c r="O865" s="1">
        <v>44392</v>
      </c>
      <c r="P865" t="s">
        <v>56</v>
      </c>
      <c r="Q865" t="s">
        <v>57</v>
      </c>
      <c r="R865">
        <f>Healthcare_Data_v1__4[[#This Row],[Discharge Date]]-Healthcare_Data_v1__4[[#This Row],[Date of Admission]]</f>
        <v>30</v>
      </c>
      <c r="S865" t="str" cm="1">
        <f t="array" ref="S865">_xlfn.IFS( Healthcare_Data_v1__4[[#This Row],[Days of Stay]]&lt;10,"Low",Healthcare_Data_v1__4[[#This Row],[Days of Stay]]&lt;20,"Med",Healthcare_Data_v1__4[[#This Row],[Days of Stay]]&lt;=30,"High")</f>
        <v>High</v>
      </c>
      <c r="T865" t="str">
        <f>CONCATENATE(Healthcare_Data_v1__4[[#This Row],[Medical Condition]],Healthcare_Data_v1__4[[#This Row],[Duration]])</f>
        <v>HypertensionHigh</v>
      </c>
      <c r="U865">
        <f>MONTH(Healthcare_Data_v1__4[[#This Row],[Date of Admission]])</f>
        <v>6</v>
      </c>
      <c r="V865">
        <f>YEAR(Healthcare_Data_v1__4[[#This Row],[Date of Admission]])</f>
        <v>2021</v>
      </c>
      <c r="W865">
        <f>DAY(Healthcare_Data_v1__4[[#This Row],[Date of Admission]])</f>
        <v>15</v>
      </c>
    </row>
    <row r="866" spans="1:23" x14ac:dyDescent="0.3">
      <c r="A866" t="s">
        <v>18778</v>
      </c>
      <c r="B866">
        <v>71</v>
      </c>
      <c r="C866" t="s">
        <v>3</v>
      </c>
      <c r="D866" t="s">
        <v>15</v>
      </c>
      <c r="E866" t="s">
        <v>26</v>
      </c>
      <c r="F866" t="s">
        <v>9</v>
      </c>
      <c r="G866" s="1">
        <v>44453</v>
      </c>
      <c r="H866" t="s">
        <v>1821</v>
      </c>
      <c r="I866" t="s">
        <v>1822</v>
      </c>
      <c r="J866">
        <v>48948.70491</v>
      </c>
      <c r="K866" t="s">
        <v>47</v>
      </c>
      <c r="L866">
        <v>27298</v>
      </c>
      <c r="M866">
        <v>120</v>
      </c>
      <c r="N866" t="s">
        <v>48</v>
      </c>
      <c r="O866" s="1">
        <v>44467</v>
      </c>
      <c r="P866" t="s">
        <v>49</v>
      </c>
      <c r="Q866" t="s">
        <v>50</v>
      </c>
      <c r="R866">
        <f>Healthcare_Data_v1__4[[#This Row],[Discharge Date]]-Healthcare_Data_v1__4[[#This Row],[Date of Admission]]</f>
        <v>14</v>
      </c>
      <c r="S866" t="str" cm="1">
        <f t="array" ref="S866">_xlfn.IFS( Healthcare_Data_v1__4[[#This Row],[Days of Stay]]&lt;10,"Low",Healthcare_Data_v1__4[[#This Row],[Days of Stay]]&lt;20,"Med",Healthcare_Data_v1__4[[#This Row],[Days of Stay]]&lt;=30,"High")</f>
        <v>Med</v>
      </c>
      <c r="T866" t="str">
        <f>CONCATENATE(Healthcare_Data_v1__4[[#This Row],[Medical Condition]],Healthcare_Data_v1__4[[#This Row],[Duration]])</f>
        <v>ArthritisMed</v>
      </c>
      <c r="U866">
        <f>MONTH(Healthcare_Data_v1__4[[#This Row],[Date of Admission]])</f>
        <v>9</v>
      </c>
      <c r="V866">
        <f>YEAR(Healthcare_Data_v1__4[[#This Row],[Date of Admission]])</f>
        <v>2021</v>
      </c>
      <c r="W866">
        <f>DAY(Healthcare_Data_v1__4[[#This Row],[Date of Admission]])</f>
        <v>14</v>
      </c>
    </row>
    <row r="867" spans="1:23" x14ac:dyDescent="0.3">
      <c r="A867" t="s">
        <v>18779</v>
      </c>
      <c r="B867">
        <v>50</v>
      </c>
      <c r="C867" t="s">
        <v>8</v>
      </c>
      <c r="D867" t="s">
        <v>15</v>
      </c>
      <c r="E867" t="s">
        <v>25</v>
      </c>
      <c r="F867" t="s">
        <v>11</v>
      </c>
      <c r="G867" s="1">
        <v>44749</v>
      </c>
      <c r="H867" t="s">
        <v>1823</v>
      </c>
      <c r="I867" t="s">
        <v>1824</v>
      </c>
      <c r="J867">
        <v>48904.009570000002</v>
      </c>
      <c r="K867" t="s">
        <v>69</v>
      </c>
      <c r="L867">
        <v>40818</v>
      </c>
      <c r="M867">
        <v>348</v>
      </c>
      <c r="N867" t="s">
        <v>42</v>
      </c>
      <c r="O867" s="1">
        <v>44771</v>
      </c>
      <c r="P867" t="s">
        <v>56</v>
      </c>
      <c r="Q867" t="s">
        <v>44</v>
      </c>
      <c r="R867">
        <f>Healthcare_Data_v1__4[[#This Row],[Discharge Date]]-Healthcare_Data_v1__4[[#This Row],[Date of Admission]]</f>
        <v>22</v>
      </c>
      <c r="S867" t="str" cm="1">
        <f t="array" ref="S867">_xlfn.IFS( Healthcare_Data_v1__4[[#This Row],[Days of Stay]]&lt;10,"Low",Healthcare_Data_v1__4[[#This Row],[Days of Stay]]&lt;20,"Med",Healthcare_Data_v1__4[[#This Row],[Days of Stay]]&lt;=30,"High")</f>
        <v>High</v>
      </c>
      <c r="T867" t="str">
        <f>CONCATENATE(Healthcare_Data_v1__4[[#This Row],[Medical Condition]],Healthcare_Data_v1__4[[#This Row],[Duration]])</f>
        <v>CancerHigh</v>
      </c>
      <c r="U867">
        <f>MONTH(Healthcare_Data_v1__4[[#This Row],[Date of Admission]])</f>
        <v>7</v>
      </c>
      <c r="V867">
        <f>YEAR(Healthcare_Data_v1__4[[#This Row],[Date of Admission]])</f>
        <v>2022</v>
      </c>
      <c r="W867">
        <f>DAY(Healthcare_Data_v1__4[[#This Row],[Date of Admission]])</f>
        <v>7</v>
      </c>
    </row>
    <row r="868" spans="1:23" x14ac:dyDescent="0.3">
      <c r="A868" t="s">
        <v>18780</v>
      </c>
      <c r="B868">
        <v>51</v>
      </c>
      <c r="C868" t="s">
        <v>8</v>
      </c>
      <c r="D868" t="s">
        <v>15</v>
      </c>
      <c r="E868" t="s">
        <v>25</v>
      </c>
      <c r="F868" t="s">
        <v>9</v>
      </c>
      <c r="G868" s="1">
        <v>44079</v>
      </c>
      <c r="H868" t="s">
        <v>1825</v>
      </c>
      <c r="I868" t="s">
        <v>1826</v>
      </c>
      <c r="J868">
        <v>48882.4107</v>
      </c>
      <c r="K868" t="s">
        <v>66</v>
      </c>
      <c r="L868">
        <v>30189</v>
      </c>
      <c r="M868">
        <v>232</v>
      </c>
      <c r="N868" t="s">
        <v>55</v>
      </c>
      <c r="O868" s="1">
        <v>44105</v>
      </c>
      <c r="P868" t="s">
        <v>43</v>
      </c>
      <c r="Q868" t="s">
        <v>44</v>
      </c>
      <c r="R868">
        <f>Healthcare_Data_v1__4[[#This Row],[Discharge Date]]-Healthcare_Data_v1__4[[#This Row],[Date of Admission]]</f>
        <v>26</v>
      </c>
      <c r="S868" t="str" cm="1">
        <f t="array" ref="S868">_xlfn.IFS( Healthcare_Data_v1__4[[#This Row],[Days of Stay]]&lt;10,"Low",Healthcare_Data_v1__4[[#This Row],[Days of Stay]]&lt;20,"Med",Healthcare_Data_v1__4[[#This Row],[Days of Stay]]&lt;=30,"High")</f>
        <v>High</v>
      </c>
      <c r="T868" t="str">
        <f>CONCATENATE(Healthcare_Data_v1__4[[#This Row],[Medical Condition]],Healthcare_Data_v1__4[[#This Row],[Duration]])</f>
        <v>ArthritisHigh</v>
      </c>
      <c r="U868">
        <f>MONTH(Healthcare_Data_v1__4[[#This Row],[Date of Admission]])</f>
        <v>9</v>
      </c>
      <c r="V868">
        <f>YEAR(Healthcare_Data_v1__4[[#This Row],[Date of Admission]])</f>
        <v>2020</v>
      </c>
      <c r="W868">
        <f>DAY(Healthcare_Data_v1__4[[#This Row],[Date of Admission]])</f>
        <v>5</v>
      </c>
    </row>
    <row r="869" spans="1:23" x14ac:dyDescent="0.3">
      <c r="A869" t="s">
        <v>18781</v>
      </c>
      <c r="B869">
        <v>51</v>
      </c>
      <c r="C869" t="s">
        <v>8</v>
      </c>
      <c r="D869" t="s">
        <v>15</v>
      </c>
      <c r="E869" t="s">
        <v>21</v>
      </c>
      <c r="F869" t="s">
        <v>11</v>
      </c>
      <c r="G869" s="1">
        <v>43512</v>
      </c>
      <c r="H869" t="s">
        <v>1827</v>
      </c>
      <c r="I869" t="s">
        <v>1828</v>
      </c>
      <c r="J869">
        <v>48833.556790000002</v>
      </c>
      <c r="K869" t="s">
        <v>69</v>
      </c>
      <c r="L869">
        <v>51216</v>
      </c>
      <c r="M869">
        <v>258</v>
      </c>
      <c r="N869" t="s">
        <v>55</v>
      </c>
      <c r="O869" s="1">
        <v>43530</v>
      </c>
      <c r="P869" t="s">
        <v>43</v>
      </c>
      <c r="Q869" t="s">
        <v>44</v>
      </c>
      <c r="R869">
        <f>Healthcare_Data_v1__4[[#This Row],[Discharge Date]]-Healthcare_Data_v1__4[[#This Row],[Date of Admission]]</f>
        <v>18</v>
      </c>
      <c r="S869" t="str" cm="1">
        <f t="array" ref="S869">_xlfn.IFS( Healthcare_Data_v1__4[[#This Row],[Days of Stay]]&lt;10,"Low",Healthcare_Data_v1__4[[#This Row],[Days of Stay]]&lt;20,"Med",Healthcare_Data_v1__4[[#This Row],[Days of Stay]]&lt;=30,"High")</f>
        <v>Med</v>
      </c>
      <c r="T869" t="str">
        <f>CONCATENATE(Healthcare_Data_v1__4[[#This Row],[Medical Condition]],Healthcare_Data_v1__4[[#This Row],[Duration]])</f>
        <v>CancerMed</v>
      </c>
      <c r="U869">
        <f>MONTH(Healthcare_Data_v1__4[[#This Row],[Date of Admission]])</f>
        <v>2</v>
      </c>
      <c r="V869">
        <f>YEAR(Healthcare_Data_v1__4[[#This Row],[Date of Admission]])</f>
        <v>2019</v>
      </c>
      <c r="W869">
        <f>DAY(Healthcare_Data_v1__4[[#This Row],[Date of Admission]])</f>
        <v>16</v>
      </c>
    </row>
    <row r="870" spans="1:23" x14ac:dyDescent="0.3">
      <c r="A870" t="s">
        <v>1829</v>
      </c>
      <c r="B870">
        <v>38</v>
      </c>
      <c r="C870" t="s">
        <v>5</v>
      </c>
      <c r="D870" t="s">
        <v>15</v>
      </c>
      <c r="E870" t="s">
        <v>23</v>
      </c>
      <c r="F870" t="s">
        <v>4</v>
      </c>
      <c r="G870" s="1">
        <v>44658</v>
      </c>
      <c r="H870" t="s">
        <v>1830</v>
      </c>
      <c r="I870" t="s">
        <v>1831</v>
      </c>
      <c r="J870">
        <v>48793.353049999998</v>
      </c>
      <c r="K870" t="s">
        <v>69</v>
      </c>
      <c r="L870">
        <v>50450</v>
      </c>
      <c r="M870">
        <v>455</v>
      </c>
      <c r="N870" t="s">
        <v>55</v>
      </c>
      <c r="O870" s="1">
        <v>44665</v>
      </c>
      <c r="P870" t="s">
        <v>56</v>
      </c>
      <c r="Q870" t="s">
        <v>50</v>
      </c>
      <c r="R870">
        <f>Healthcare_Data_v1__4[[#This Row],[Discharge Date]]-Healthcare_Data_v1__4[[#This Row],[Date of Admission]]</f>
        <v>7</v>
      </c>
      <c r="S870" t="str" cm="1">
        <f t="array" ref="S870">_xlfn.IFS( Healthcare_Data_v1__4[[#This Row],[Days of Stay]]&lt;10,"Low",Healthcare_Data_v1__4[[#This Row],[Days of Stay]]&lt;20,"Med",Healthcare_Data_v1__4[[#This Row],[Days of Stay]]&lt;=30,"High")</f>
        <v>Low</v>
      </c>
      <c r="T870" t="str">
        <f>CONCATENATE(Healthcare_Data_v1__4[[#This Row],[Medical Condition]],Healthcare_Data_v1__4[[#This Row],[Duration]])</f>
        <v>DiabetesLow</v>
      </c>
      <c r="U870">
        <f>MONTH(Healthcare_Data_v1__4[[#This Row],[Date of Admission]])</f>
        <v>4</v>
      </c>
      <c r="V870">
        <f>YEAR(Healthcare_Data_v1__4[[#This Row],[Date of Admission]])</f>
        <v>2022</v>
      </c>
      <c r="W870">
        <f>DAY(Healthcare_Data_v1__4[[#This Row],[Date of Admission]])</f>
        <v>7</v>
      </c>
    </row>
    <row r="871" spans="1:23" x14ac:dyDescent="0.3">
      <c r="A871" t="s">
        <v>18782</v>
      </c>
      <c r="B871">
        <v>32</v>
      </c>
      <c r="C871" t="s">
        <v>5</v>
      </c>
      <c r="D871" t="s">
        <v>16</v>
      </c>
      <c r="E871" t="s">
        <v>20</v>
      </c>
      <c r="F871" t="s">
        <v>7</v>
      </c>
      <c r="G871" s="1">
        <v>45099</v>
      </c>
      <c r="H871" t="s">
        <v>1832</v>
      </c>
      <c r="I871" t="s">
        <v>1833</v>
      </c>
      <c r="J871">
        <v>48746.707869999998</v>
      </c>
      <c r="K871" t="s">
        <v>63</v>
      </c>
      <c r="L871">
        <v>18611</v>
      </c>
      <c r="M871">
        <v>382</v>
      </c>
      <c r="N871" t="s">
        <v>55</v>
      </c>
      <c r="O871" s="1">
        <v>45122</v>
      </c>
      <c r="P871" t="s">
        <v>56</v>
      </c>
      <c r="Q871" t="s">
        <v>44</v>
      </c>
      <c r="R871">
        <f>Healthcare_Data_v1__4[[#This Row],[Discharge Date]]-Healthcare_Data_v1__4[[#This Row],[Date of Admission]]</f>
        <v>23</v>
      </c>
      <c r="S871" t="str" cm="1">
        <f t="array" ref="S871">_xlfn.IFS( Healthcare_Data_v1__4[[#This Row],[Days of Stay]]&lt;10,"Low",Healthcare_Data_v1__4[[#This Row],[Days of Stay]]&lt;20,"Med",Healthcare_Data_v1__4[[#This Row],[Days of Stay]]&lt;=30,"High")</f>
        <v>High</v>
      </c>
      <c r="T871" t="str">
        <f>CONCATENATE(Healthcare_Data_v1__4[[#This Row],[Medical Condition]],Healthcare_Data_v1__4[[#This Row],[Duration]])</f>
        <v>ObesityHigh</v>
      </c>
      <c r="U871">
        <f>MONTH(Healthcare_Data_v1__4[[#This Row],[Date of Admission]])</f>
        <v>6</v>
      </c>
      <c r="V871">
        <f>YEAR(Healthcare_Data_v1__4[[#This Row],[Date of Admission]])</f>
        <v>2023</v>
      </c>
      <c r="W871">
        <f>DAY(Healthcare_Data_v1__4[[#This Row],[Date of Admission]])</f>
        <v>22</v>
      </c>
    </row>
    <row r="872" spans="1:23" x14ac:dyDescent="0.3">
      <c r="A872" t="s">
        <v>1834</v>
      </c>
      <c r="B872">
        <v>38</v>
      </c>
      <c r="C872" t="s">
        <v>5</v>
      </c>
      <c r="D872" t="s">
        <v>16</v>
      </c>
      <c r="E872" t="s">
        <v>24</v>
      </c>
      <c r="F872" t="s">
        <v>9</v>
      </c>
      <c r="G872" s="1">
        <v>44309</v>
      </c>
      <c r="H872" t="s">
        <v>1835</v>
      </c>
      <c r="I872" t="s">
        <v>1836</v>
      </c>
      <c r="J872">
        <v>48711.925600000002</v>
      </c>
      <c r="K872" t="s">
        <v>69</v>
      </c>
      <c r="L872">
        <v>20128</v>
      </c>
      <c r="M872">
        <v>233</v>
      </c>
      <c r="N872" t="s">
        <v>42</v>
      </c>
      <c r="O872" s="1">
        <v>44331</v>
      </c>
      <c r="P872" t="s">
        <v>43</v>
      </c>
      <c r="Q872" t="s">
        <v>57</v>
      </c>
      <c r="R872">
        <f>Healthcare_Data_v1__4[[#This Row],[Discharge Date]]-Healthcare_Data_v1__4[[#This Row],[Date of Admission]]</f>
        <v>22</v>
      </c>
      <c r="S872" t="str" cm="1">
        <f t="array" ref="S872">_xlfn.IFS( Healthcare_Data_v1__4[[#This Row],[Days of Stay]]&lt;10,"Low",Healthcare_Data_v1__4[[#This Row],[Days of Stay]]&lt;20,"Med",Healthcare_Data_v1__4[[#This Row],[Days of Stay]]&lt;=30,"High")</f>
        <v>High</v>
      </c>
      <c r="T872" t="str">
        <f>CONCATENATE(Healthcare_Data_v1__4[[#This Row],[Medical Condition]],Healthcare_Data_v1__4[[#This Row],[Duration]])</f>
        <v>ArthritisHigh</v>
      </c>
      <c r="U872">
        <f>MONTH(Healthcare_Data_v1__4[[#This Row],[Date of Admission]])</f>
        <v>4</v>
      </c>
      <c r="V872">
        <f>YEAR(Healthcare_Data_v1__4[[#This Row],[Date of Admission]])</f>
        <v>2021</v>
      </c>
      <c r="W872">
        <f>DAY(Healthcare_Data_v1__4[[#This Row],[Date of Admission]])</f>
        <v>23</v>
      </c>
    </row>
    <row r="873" spans="1:23" x14ac:dyDescent="0.3">
      <c r="A873" t="s">
        <v>18783</v>
      </c>
      <c r="B873">
        <v>62</v>
      </c>
      <c r="C873" t="s">
        <v>3</v>
      </c>
      <c r="D873" t="s">
        <v>15</v>
      </c>
      <c r="E873" t="s">
        <v>25</v>
      </c>
      <c r="F873" t="s">
        <v>9</v>
      </c>
      <c r="G873" s="1">
        <v>43936</v>
      </c>
      <c r="H873" t="s">
        <v>1837</v>
      </c>
      <c r="I873" t="s">
        <v>1838</v>
      </c>
      <c r="J873">
        <v>48696.158360000001</v>
      </c>
      <c r="K873" t="s">
        <v>63</v>
      </c>
      <c r="L873">
        <v>21732</v>
      </c>
      <c r="M873">
        <v>215</v>
      </c>
      <c r="N873" t="s">
        <v>48</v>
      </c>
      <c r="O873" s="1">
        <v>43956</v>
      </c>
      <c r="P873" t="s">
        <v>85</v>
      </c>
      <c r="Q873" t="s">
        <v>50</v>
      </c>
      <c r="R873">
        <f>Healthcare_Data_v1__4[[#This Row],[Discharge Date]]-Healthcare_Data_v1__4[[#This Row],[Date of Admission]]</f>
        <v>20</v>
      </c>
      <c r="S873" t="str" cm="1">
        <f t="array" ref="S873">_xlfn.IFS( Healthcare_Data_v1__4[[#This Row],[Days of Stay]]&lt;10,"Low",Healthcare_Data_v1__4[[#This Row],[Days of Stay]]&lt;20,"Med",Healthcare_Data_v1__4[[#This Row],[Days of Stay]]&lt;=30,"High")</f>
        <v>High</v>
      </c>
      <c r="T873" t="str">
        <f>CONCATENATE(Healthcare_Data_v1__4[[#This Row],[Medical Condition]],Healthcare_Data_v1__4[[#This Row],[Duration]])</f>
        <v>ArthritisHigh</v>
      </c>
      <c r="U873">
        <f>MONTH(Healthcare_Data_v1__4[[#This Row],[Date of Admission]])</f>
        <v>4</v>
      </c>
      <c r="V873">
        <f>YEAR(Healthcare_Data_v1__4[[#This Row],[Date of Admission]])</f>
        <v>2020</v>
      </c>
      <c r="W873">
        <f>DAY(Healthcare_Data_v1__4[[#This Row],[Date of Admission]])</f>
        <v>15</v>
      </c>
    </row>
    <row r="874" spans="1:23" x14ac:dyDescent="0.3">
      <c r="A874" t="s">
        <v>1839</v>
      </c>
      <c r="B874">
        <v>31</v>
      </c>
      <c r="C874" t="s">
        <v>5</v>
      </c>
      <c r="D874" t="s">
        <v>15</v>
      </c>
      <c r="E874" t="s">
        <v>20</v>
      </c>
      <c r="F874" t="s">
        <v>6</v>
      </c>
      <c r="G874" s="1">
        <v>45016</v>
      </c>
      <c r="H874" t="s">
        <v>1234</v>
      </c>
      <c r="I874" t="s">
        <v>1840</v>
      </c>
      <c r="J874">
        <v>48688.74639</v>
      </c>
      <c r="K874" t="s">
        <v>47</v>
      </c>
      <c r="L874">
        <v>44461</v>
      </c>
      <c r="M874">
        <v>263</v>
      </c>
      <c r="N874" t="s">
        <v>48</v>
      </c>
      <c r="O874" s="1">
        <v>45018</v>
      </c>
      <c r="P874" t="s">
        <v>56</v>
      </c>
      <c r="Q874" t="s">
        <v>44</v>
      </c>
      <c r="R874">
        <f>Healthcare_Data_v1__4[[#This Row],[Discharge Date]]-Healthcare_Data_v1__4[[#This Row],[Date of Admission]]</f>
        <v>2</v>
      </c>
      <c r="S874" t="str" cm="1">
        <f t="array" ref="S874">_xlfn.IFS( Healthcare_Data_v1__4[[#This Row],[Days of Stay]]&lt;10,"Low",Healthcare_Data_v1__4[[#This Row],[Days of Stay]]&lt;20,"Med",Healthcare_Data_v1__4[[#This Row],[Days of Stay]]&lt;=30,"High")</f>
        <v>Low</v>
      </c>
      <c r="T874" t="str">
        <f>CONCATENATE(Healthcare_Data_v1__4[[#This Row],[Medical Condition]],Healthcare_Data_v1__4[[#This Row],[Duration]])</f>
        <v>AsthmaLow</v>
      </c>
      <c r="U874">
        <f>MONTH(Healthcare_Data_v1__4[[#This Row],[Date of Admission]])</f>
        <v>3</v>
      </c>
      <c r="V874">
        <f>YEAR(Healthcare_Data_v1__4[[#This Row],[Date of Admission]])</f>
        <v>2023</v>
      </c>
      <c r="W874">
        <f>DAY(Healthcare_Data_v1__4[[#This Row],[Date of Admission]])</f>
        <v>31</v>
      </c>
    </row>
    <row r="875" spans="1:23" x14ac:dyDescent="0.3">
      <c r="A875" t="s">
        <v>18784</v>
      </c>
      <c r="B875">
        <v>72</v>
      </c>
      <c r="C875" t="s">
        <v>3</v>
      </c>
      <c r="D875" t="s">
        <v>16</v>
      </c>
      <c r="E875" t="s">
        <v>26</v>
      </c>
      <c r="F875" t="s">
        <v>10</v>
      </c>
      <c r="G875" s="1">
        <v>44381</v>
      </c>
      <c r="H875" t="s">
        <v>1841</v>
      </c>
      <c r="I875" t="s">
        <v>1842</v>
      </c>
      <c r="J875">
        <v>48636.642099999997</v>
      </c>
      <c r="K875" t="s">
        <v>66</v>
      </c>
      <c r="L875">
        <v>17487</v>
      </c>
      <c r="M875">
        <v>475</v>
      </c>
      <c r="N875" t="s">
        <v>55</v>
      </c>
      <c r="O875" s="1">
        <v>44387</v>
      </c>
      <c r="P875" t="s">
        <v>43</v>
      </c>
      <c r="Q875" t="s">
        <v>50</v>
      </c>
      <c r="R875">
        <f>Healthcare_Data_v1__4[[#This Row],[Discharge Date]]-Healthcare_Data_v1__4[[#This Row],[Date of Admission]]</f>
        <v>6</v>
      </c>
      <c r="S875" t="str" cm="1">
        <f t="array" ref="S875">_xlfn.IFS( Healthcare_Data_v1__4[[#This Row],[Days of Stay]]&lt;10,"Low",Healthcare_Data_v1__4[[#This Row],[Days of Stay]]&lt;20,"Med",Healthcare_Data_v1__4[[#This Row],[Days of Stay]]&lt;=30,"High")</f>
        <v>Low</v>
      </c>
      <c r="T875" t="str">
        <f>CONCATENATE(Healthcare_Data_v1__4[[#This Row],[Medical Condition]],Healthcare_Data_v1__4[[#This Row],[Duration]])</f>
        <v>HypertensionLow</v>
      </c>
      <c r="U875">
        <f>MONTH(Healthcare_Data_v1__4[[#This Row],[Date of Admission]])</f>
        <v>7</v>
      </c>
      <c r="V875">
        <f>YEAR(Healthcare_Data_v1__4[[#This Row],[Date of Admission]])</f>
        <v>2021</v>
      </c>
      <c r="W875">
        <f>DAY(Healthcare_Data_v1__4[[#This Row],[Date of Admission]])</f>
        <v>4</v>
      </c>
    </row>
    <row r="876" spans="1:23" x14ac:dyDescent="0.3">
      <c r="A876" t="s">
        <v>18785</v>
      </c>
      <c r="B876">
        <v>35</v>
      </c>
      <c r="C876" t="s">
        <v>5</v>
      </c>
      <c r="D876" t="s">
        <v>16</v>
      </c>
      <c r="E876" t="s">
        <v>21</v>
      </c>
      <c r="F876" t="s">
        <v>11</v>
      </c>
      <c r="G876" s="1">
        <v>45193</v>
      </c>
      <c r="H876" t="s">
        <v>1843</v>
      </c>
      <c r="I876" t="s">
        <v>1844</v>
      </c>
      <c r="J876">
        <v>48632.997840000004</v>
      </c>
      <c r="K876" t="s">
        <v>66</v>
      </c>
      <c r="L876">
        <v>7779</v>
      </c>
      <c r="M876">
        <v>483</v>
      </c>
      <c r="N876" t="s">
        <v>48</v>
      </c>
      <c r="O876" s="1">
        <v>45213</v>
      </c>
      <c r="P876" t="s">
        <v>56</v>
      </c>
      <c r="Q876" t="s">
        <v>50</v>
      </c>
      <c r="R876">
        <f>Healthcare_Data_v1__4[[#This Row],[Discharge Date]]-Healthcare_Data_v1__4[[#This Row],[Date of Admission]]</f>
        <v>20</v>
      </c>
      <c r="S876" t="str" cm="1">
        <f t="array" ref="S876">_xlfn.IFS( Healthcare_Data_v1__4[[#This Row],[Days of Stay]]&lt;10,"Low",Healthcare_Data_v1__4[[#This Row],[Days of Stay]]&lt;20,"Med",Healthcare_Data_v1__4[[#This Row],[Days of Stay]]&lt;=30,"High")</f>
        <v>High</v>
      </c>
      <c r="T876" t="str">
        <f>CONCATENATE(Healthcare_Data_v1__4[[#This Row],[Medical Condition]],Healthcare_Data_v1__4[[#This Row],[Duration]])</f>
        <v>CancerHigh</v>
      </c>
      <c r="U876">
        <f>MONTH(Healthcare_Data_v1__4[[#This Row],[Date of Admission]])</f>
        <v>9</v>
      </c>
      <c r="V876">
        <f>YEAR(Healthcare_Data_v1__4[[#This Row],[Date of Admission]])</f>
        <v>2023</v>
      </c>
      <c r="W876">
        <f>DAY(Healthcare_Data_v1__4[[#This Row],[Date of Admission]])</f>
        <v>24</v>
      </c>
    </row>
    <row r="877" spans="1:23" x14ac:dyDescent="0.3">
      <c r="A877" t="s">
        <v>18786</v>
      </c>
      <c r="B877">
        <v>84</v>
      </c>
      <c r="C877" t="s">
        <v>3</v>
      </c>
      <c r="D877" t="s">
        <v>16</v>
      </c>
      <c r="E877" t="s">
        <v>19</v>
      </c>
      <c r="F877" t="s">
        <v>10</v>
      </c>
      <c r="G877" s="1">
        <v>43479</v>
      </c>
      <c r="H877" t="s">
        <v>1845</v>
      </c>
      <c r="I877" t="s">
        <v>187</v>
      </c>
      <c r="J877">
        <v>48609.653299999998</v>
      </c>
      <c r="K877" t="s">
        <v>47</v>
      </c>
      <c r="L877">
        <v>27752</v>
      </c>
      <c r="M877">
        <v>277</v>
      </c>
      <c r="N877" t="s">
        <v>48</v>
      </c>
      <c r="O877" s="1">
        <v>43503</v>
      </c>
      <c r="P877" t="s">
        <v>56</v>
      </c>
      <c r="Q877" t="s">
        <v>50</v>
      </c>
      <c r="R877">
        <f>Healthcare_Data_v1__4[[#This Row],[Discharge Date]]-Healthcare_Data_v1__4[[#This Row],[Date of Admission]]</f>
        <v>24</v>
      </c>
      <c r="S877" t="str" cm="1">
        <f t="array" ref="S877">_xlfn.IFS( Healthcare_Data_v1__4[[#This Row],[Days of Stay]]&lt;10,"Low",Healthcare_Data_v1__4[[#This Row],[Days of Stay]]&lt;20,"Med",Healthcare_Data_v1__4[[#This Row],[Days of Stay]]&lt;=30,"High")</f>
        <v>High</v>
      </c>
      <c r="T877" t="str">
        <f>CONCATENATE(Healthcare_Data_v1__4[[#This Row],[Medical Condition]],Healthcare_Data_v1__4[[#This Row],[Duration]])</f>
        <v>HypertensionHigh</v>
      </c>
      <c r="U877">
        <f>MONTH(Healthcare_Data_v1__4[[#This Row],[Date of Admission]])</f>
        <v>1</v>
      </c>
      <c r="V877">
        <f>YEAR(Healthcare_Data_v1__4[[#This Row],[Date of Admission]])</f>
        <v>2019</v>
      </c>
      <c r="W877">
        <f>DAY(Healthcare_Data_v1__4[[#This Row],[Date of Admission]])</f>
        <v>14</v>
      </c>
    </row>
    <row r="878" spans="1:23" x14ac:dyDescent="0.3">
      <c r="A878" t="s">
        <v>18787</v>
      </c>
      <c r="B878">
        <v>26</v>
      </c>
      <c r="C878" t="s">
        <v>5</v>
      </c>
      <c r="D878" t="s">
        <v>15</v>
      </c>
      <c r="E878" t="s">
        <v>24</v>
      </c>
      <c r="F878" t="s">
        <v>6</v>
      </c>
      <c r="G878" s="1">
        <v>44268</v>
      </c>
      <c r="H878" t="s">
        <v>1846</v>
      </c>
      <c r="I878" t="s">
        <v>1847</v>
      </c>
      <c r="J878">
        <v>48591.468690000002</v>
      </c>
      <c r="K878" t="s">
        <v>47</v>
      </c>
      <c r="L878">
        <v>9699</v>
      </c>
      <c r="M878">
        <v>430</v>
      </c>
      <c r="N878" t="s">
        <v>48</v>
      </c>
      <c r="O878" s="1">
        <v>44293</v>
      </c>
      <c r="P878" t="s">
        <v>85</v>
      </c>
      <c r="Q878" t="s">
        <v>50</v>
      </c>
      <c r="R878">
        <f>Healthcare_Data_v1__4[[#This Row],[Discharge Date]]-Healthcare_Data_v1__4[[#This Row],[Date of Admission]]</f>
        <v>25</v>
      </c>
      <c r="S878" t="str" cm="1">
        <f t="array" ref="S878">_xlfn.IFS( Healthcare_Data_v1__4[[#This Row],[Days of Stay]]&lt;10,"Low",Healthcare_Data_v1__4[[#This Row],[Days of Stay]]&lt;20,"Med",Healthcare_Data_v1__4[[#This Row],[Days of Stay]]&lt;=30,"High")</f>
        <v>High</v>
      </c>
      <c r="T878" t="str">
        <f>CONCATENATE(Healthcare_Data_v1__4[[#This Row],[Medical Condition]],Healthcare_Data_v1__4[[#This Row],[Duration]])</f>
        <v>AsthmaHigh</v>
      </c>
      <c r="U878">
        <f>MONTH(Healthcare_Data_v1__4[[#This Row],[Date of Admission]])</f>
        <v>3</v>
      </c>
      <c r="V878">
        <f>YEAR(Healthcare_Data_v1__4[[#This Row],[Date of Admission]])</f>
        <v>2021</v>
      </c>
      <c r="W878">
        <f>DAY(Healthcare_Data_v1__4[[#This Row],[Date of Admission]])</f>
        <v>13</v>
      </c>
    </row>
    <row r="879" spans="1:23" x14ac:dyDescent="0.3">
      <c r="A879" t="s">
        <v>18788</v>
      </c>
      <c r="B879">
        <v>74</v>
      </c>
      <c r="C879" t="s">
        <v>3</v>
      </c>
      <c r="D879" t="s">
        <v>15</v>
      </c>
      <c r="E879" t="s">
        <v>20</v>
      </c>
      <c r="F879" t="s">
        <v>6</v>
      </c>
      <c r="G879" s="1">
        <v>44906</v>
      </c>
      <c r="H879" t="s">
        <v>1848</v>
      </c>
      <c r="I879" t="s">
        <v>1849</v>
      </c>
      <c r="J879">
        <v>48588.074139999997</v>
      </c>
      <c r="K879" t="s">
        <v>66</v>
      </c>
      <c r="L879">
        <v>14158</v>
      </c>
      <c r="M879">
        <v>340</v>
      </c>
      <c r="N879" t="s">
        <v>48</v>
      </c>
      <c r="O879" s="1">
        <v>44911</v>
      </c>
      <c r="P879" t="s">
        <v>49</v>
      </c>
      <c r="Q879" t="s">
        <v>50</v>
      </c>
      <c r="R879">
        <f>Healthcare_Data_v1__4[[#This Row],[Discharge Date]]-Healthcare_Data_v1__4[[#This Row],[Date of Admission]]</f>
        <v>5</v>
      </c>
      <c r="S879" t="str" cm="1">
        <f t="array" ref="S879">_xlfn.IFS( Healthcare_Data_v1__4[[#This Row],[Days of Stay]]&lt;10,"Low",Healthcare_Data_v1__4[[#This Row],[Days of Stay]]&lt;20,"Med",Healthcare_Data_v1__4[[#This Row],[Days of Stay]]&lt;=30,"High")</f>
        <v>Low</v>
      </c>
      <c r="T879" t="str">
        <f>CONCATENATE(Healthcare_Data_v1__4[[#This Row],[Medical Condition]],Healthcare_Data_v1__4[[#This Row],[Duration]])</f>
        <v>AsthmaLow</v>
      </c>
      <c r="U879">
        <f>MONTH(Healthcare_Data_v1__4[[#This Row],[Date of Admission]])</f>
        <v>12</v>
      </c>
      <c r="V879">
        <f>YEAR(Healthcare_Data_v1__4[[#This Row],[Date of Admission]])</f>
        <v>2022</v>
      </c>
      <c r="W879">
        <f>DAY(Healthcare_Data_v1__4[[#This Row],[Date of Admission]])</f>
        <v>11</v>
      </c>
    </row>
    <row r="880" spans="1:23" x14ac:dyDescent="0.3">
      <c r="A880" t="s">
        <v>18789</v>
      </c>
      <c r="B880">
        <v>19</v>
      </c>
      <c r="C880" t="s">
        <v>12</v>
      </c>
      <c r="D880" t="s">
        <v>15</v>
      </c>
      <c r="E880" t="s">
        <v>20</v>
      </c>
      <c r="F880" t="s">
        <v>10</v>
      </c>
      <c r="G880" s="1">
        <v>43749</v>
      </c>
      <c r="H880" t="s">
        <v>1850</v>
      </c>
      <c r="I880" t="s">
        <v>1851</v>
      </c>
      <c r="J880">
        <v>48530.977180000002</v>
      </c>
      <c r="K880" t="s">
        <v>66</v>
      </c>
      <c r="L880">
        <v>27019</v>
      </c>
      <c r="M880">
        <v>120</v>
      </c>
      <c r="N880" t="s">
        <v>48</v>
      </c>
      <c r="O880" s="1">
        <v>43757</v>
      </c>
      <c r="P880" t="s">
        <v>49</v>
      </c>
      <c r="Q880" t="s">
        <v>44</v>
      </c>
      <c r="R880">
        <f>Healthcare_Data_v1__4[[#This Row],[Discharge Date]]-Healthcare_Data_v1__4[[#This Row],[Date of Admission]]</f>
        <v>8</v>
      </c>
      <c r="S880" t="str" cm="1">
        <f t="array" ref="S880">_xlfn.IFS( Healthcare_Data_v1__4[[#This Row],[Days of Stay]]&lt;10,"Low",Healthcare_Data_v1__4[[#This Row],[Days of Stay]]&lt;20,"Med",Healthcare_Data_v1__4[[#This Row],[Days of Stay]]&lt;=30,"High")</f>
        <v>Low</v>
      </c>
      <c r="T880" t="str">
        <f>CONCATENATE(Healthcare_Data_v1__4[[#This Row],[Medical Condition]],Healthcare_Data_v1__4[[#This Row],[Duration]])</f>
        <v>HypertensionLow</v>
      </c>
      <c r="U880">
        <f>MONTH(Healthcare_Data_v1__4[[#This Row],[Date of Admission]])</f>
        <v>10</v>
      </c>
      <c r="V880">
        <f>YEAR(Healthcare_Data_v1__4[[#This Row],[Date of Admission]])</f>
        <v>2019</v>
      </c>
      <c r="W880">
        <f>DAY(Healthcare_Data_v1__4[[#This Row],[Date of Admission]])</f>
        <v>11</v>
      </c>
    </row>
    <row r="881" spans="1:23" x14ac:dyDescent="0.3">
      <c r="A881" t="s">
        <v>18790</v>
      </c>
      <c r="B881">
        <v>34</v>
      </c>
      <c r="C881" t="s">
        <v>5</v>
      </c>
      <c r="D881" t="s">
        <v>16</v>
      </c>
      <c r="E881" t="s">
        <v>25</v>
      </c>
      <c r="F881" t="s">
        <v>6</v>
      </c>
      <c r="G881" s="1">
        <v>45080</v>
      </c>
      <c r="H881" t="s">
        <v>1852</v>
      </c>
      <c r="I881" t="s">
        <v>1716</v>
      </c>
      <c r="J881">
        <v>48500.719940000003</v>
      </c>
      <c r="K881" t="s">
        <v>66</v>
      </c>
      <c r="L881">
        <v>37192</v>
      </c>
      <c r="M881">
        <v>132</v>
      </c>
      <c r="N881" t="s">
        <v>55</v>
      </c>
      <c r="O881" s="1">
        <v>45084</v>
      </c>
      <c r="P881" t="s">
        <v>56</v>
      </c>
      <c r="Q881" t="s">
        <v>50</v>
      </c>
      <c r="R881">
        <f>Healthcare_Data_v1__4[[#This Row],[Discharge Date]]-Healthcare_Data_v1__4[[#This Row],[Date of Admission]]</f>
        <v>4</v>
      </c>
      <c r="S881" t="str" cm="1">
        <f t="array" ref="S881">_xlfn.IFS( Healthcare_Data_v1__4[[#This Row],[Days of Stay]]&lt;10,"Low",Healthcare_Data_v1__4[[#This Row],[Days of Stay]]&lt;20,"Med",Healthcare_Data_v1__4[[#This Row],[Days of Stay]]&lt;=30,"High")</f>
        <v>Low</v>
      </c>
      <c r="T881" t="str">
        <f>CONCATENATE(Healthcare_Data_v1__4[[#This Row],[Medical Condition]],Healthcare_Data_v1__4[[#This Row],[Duration]])</f>
        <v>AsthmaLow</v>
      </c>
      <c r="U881">
        <f>MONTH(Healthcare_Data_v1__4[[#This Row],[Date of Admission]])</f>
        <v>6</v>
      </c>
      <c r="V881">
        <f>YEAR(Healthcare_Data_v1__4[[#This Row],[Date of Admission]])</f>
        <v>2023</v>
      </c>
      <c r="W881">
        <f>DAY(Healthcare_Data_v1__4[[#This Row],[Date of Admission]])</f>
        <v>3</v>
      </c>
    </row>
    <row r="882" spans="1:23" x14ac:dyDescent="0.3">
      <c r="A882" t="s">
        <v>18791</v>
      </c>
      <c r="B882">
        <v>77</v>
      </c>
      <c r="C882" t="s">
        <v>3</v>
      </c>
      <c r="D882" t="s">
        <v>16</v>
      </c>
      <c r="E882" t="s">
        <v>25</v>
      </c>
      <c r="F882" t="s">
        <v>10</v>
      </c>
      <c r="G882" s="1">
        <v>44525</v>
      </c>
      <c r="H882" t="s">
        <v>1853</v>
      </c>
      <c r="I882" t="s">
        <v>1854</v>
      </c>
      <c r="J882">
        <v>48484.104050000002</v>
      </c>
      <c r="K882" t="s">
        <v>66</v>
      </c>
      <c r="L882">
        <v>17205</v>
      </c>
      <c r="M882">
        <v>437</v>
      </c>
      <c r="N882" t="s">
        <v>48</v>
      </c>
      <c r="O882" s="1">
        <v>44546</v>
      </c>
      <c r="P882" t="s">
        <v>60</v>
      </c>
      <c r="Q882" t="s">
        <v>50</v>
      </c>
      <c r="R882">
        <f>Healthcare_Data_v1__4[[#This Row],[Discharge Date]]-Healthcare_Data_v1__4[[#This Row],[Date of Admission]]</f>
        <v>21</v>
      </c>
      <c r="S882" t="str" cm="1">
        <f t="array" ref="S882">_xlfn.IFS( Healthcare_Data_v1__4[[#This Row],[Days of Stay]]&lt;10,"Low",Healthcare_Data_v1__4[[#This Row],[Days of Stay]]&lt;20,"Med",Healthcare_Data_v1__4[[#This Row],[Days of Stay]]&lt;=30,"High")</f>
        <v>High</v>
      </c>
      <c r="T882" t="str">
        <f>CONCATENATE(Healthcare_Data_v1__4[[#This Row],[Medical Condition]],Healthcare_Data_v1__4[[#This Row],[Duration]])</f>
        <v>HypertensionHigh</v>
      </c>
      <c r="U882">
        <f>MONTH(Healthcare_Data_v1__4[[#This Row],[Date of Admission]])</f>
        <v>11</v>
      </c>
      <c r="V882">
        <f>YEAR(Healthcare_Data_v1__4[[#This Row],[Date of Admission]])</f>
        <v>2021</v>
      </c>
      <c r="W882">
        <f>DAY(Healthcare_Data_v1__4[[#This Row],[Date of Admission]])</f>
        <v>25</v>
      </c>
    </row>
    <row r="883" spans="1:23" x14ac:dyDescent="0.3">
      <c r="A883" t="s">
        <v>18792</v>
      </c>
      <c r="B883">
        <v>36</v>
      </c>
      <c r="C883" t="s">
        <v>5</v>
      </c>
      <c r="D883" t="s">
        <v>16</v>
      </c>
      <c r="E883" t="s">
        <v>24</v>
      </c>
      <c r="F883" t="s">
        <v>10</v>
      </c>
      <c r="G883" s="1">
        <v>43956</v>
      </c>
      <c r="H883" t="s">
        <v>1855</v>
      </c>
      <c r="I883" t="s">
        <v>1856</v>
      </c>
      <c r="J883">
        <v>48480.31882</v>
      </c>
      <c r="K883" t="s">
        <v>41</v>
      </c>
      <c r="L883">
        <v>25726</v>
      </c>
      <c r="M883">
        <v>457</v>
      </c>
      <c r="N883" t="s">
        <v>42</v>
      </c>
      <c r="O883" s="1">
        <v>43978</v>
      </c>
      <c r="P883" t="s">
        <v>43</v>
      </c>
      <c r="Q883" t="s">
        <v>44</v>
      </c>
      <c r="R883">
        <f>Healthcare_Data_v1__4[[#This Row],[Discharge Date]]-Healthcare_Data_v1__4[[#This Row],[Date of Admission]]</f>
        <v>22</v>
      </c>
      <c r="S883" t="str" cm="1">
        <f t="array" ref="S883">_xlfn.IFS( Healthcare_Data_v1__4[[#This Row],[Days of Stay]]&lt;10,"Low",Healthcare_Data_v1__4[[#This Row],[Days of Stay]]&lt;20,"Med",Healthcare_Data_v1__4[[#This Row],[Days of Stay]]&lt;=30,"High")</f>
        <v>High</v>
      </c>
      <c r="T883" t="str">
        <f>CONCATENATE(Healthcare_Data_v1__4[[#This Row],[Medical Condition]],Healthcare_Data_v1__4[[#This Row],[Duration]])</f>
        <v>HypertensionHigh</v>
      </c>
      <c r="U883">
        <f>MONTH(Healthcare_Data_v1__4[[#This Row],[Date of Admission]])</f>
        <v>5</v>
      </c>
      <c r="V883">
        <f>YEAR(Healthcare_Data_v1__4[[#This Row],[Date of Admission]])</f>
        <v>2020</v>
      </c>
      <c r="W883">
        <f>DAY(Healthcare_Data_v1__4[[#This Row],[Date of Admission]])</f>
        <v>5</v>
      </c>
    </row>
    <row r="884" spans="1:23" x14ac:dyDescent="0.3">
      <c r="A884" t="s">
        <v>18793</v>
      </c>
      <c r="B884">
        <v>56</v>
      </c>
      <c r="C884" t="s">
        <v>3</v>
      </c>
      <c r="D884" t="s">
        <v>16</v>
      </c>
      <c r="E884" t="s">
        <v>23</v>
      </c>
      <c r="F884" t="s">
        <v>9</v>
      </c>
      <c r="G884" s="1">
        <v>45201</v>
      </c>
      <c r="H884" t="s">
        <v>1857</v>
      </c>
      <c r="I884" t="s">
        <v>1858</v>
      </c>
      <c r="J884">
        <v>48466.94814</v>
      </c>
      <c r="K884" t="s">
        <v>63</v>
      </c>
      <c r="L884">
        <v>7445</v>
      </c>
      <c r="M884">
        <v>332</v>
      </c>
      <c r="N884" t="s">
        <v>42</v>
      </c>
      <c r="O884" s="1">
        <v>45224</v>
      </c>
      <c r="P884" t="s">
        <v>43</v>
      </c>
      <c r="Q884" t="s">
        <v>50</v>
      </c>
      <c r="R884">
        <f>Healthcare_Data_v1__4[[#This Row],[Discharge Date]]-Healthcare_Data_v1__4[[#This Row],[Date of Admission]]</f>
        <v>23</v>
      </c>
      <c r="S884" t="str" cm="1">
        <f t="array" ref="S884">_xlfn.IFS( Healthcare_Data_v1__4[[#This Row],[Days of Stay]]&lt;10,"Low",Healthcare_Data_v1__4[[#This Row],[Days of Stay]]&lt;20,"Med",Healthcare_Data_v1__4[[#This Row],[Days of Stay]]&lt;=30,"High")</f>
        <v>High</v>
      </c>
      <c r="T884" t="str">
        <f>CONCATENATE(Healthcare_Data_v1__4[[#This Row],[Medical Condition]],Healthcare_Data_v1__4[[#This Row],[Duration]])</f>
        <v>ArthritisHigh</v>
      </c>
      <c r="U884">
        <f>MONTH(Healthcare_Data_v1__4[[#This Row],[Date of Admission]])</f>
        <v>10</v>
      </c>
      <c r="V884">
        <f>YEAR(Healthcare_Data_v1__4[[#This Row],[Date of Admission]])</f>
        <v>2023</v>
      </c>
      <c r="W884">
        <f>DAY(Healthcare_Data_v1__4[[#This Row],[Date of Admission]])</f>
        <v>2</v>
      </c>
    </row>
    <row r="885" spans="1:23" x14ac:dyDescent="0.3">
      <c r="A885" t="s">
        <v>18794</v>
      </c>
      <c r="B885">
        <v>69</v>
      </c>
      <c r="C885" t="s">
        <v>3</v>
      </c>
      <c r="D885" t="s">
        <v>15</v>
      </c>
      <c r="E885" t="s">
        <v>23</v>
      </c>
      <c r="F885" t="s">
        <v>9</v>
      </c>
      <c r="G885" s="1">
        <v>43418</v>
      </c>
      <c r="H885" t="s">
        <v>1859</v>
      </c>
      <c r="I885" t="s">
        <v>1860</v>
      </c>
      <c r="J885">
        <v>48461.100149999998</v>
      </c>
      <c r="K885" t="s">
        <v>47</v>
      </c>
      <c r="L885">
        <v>31578</v>
      </c>
      <c r="M885">
        <v>337</v>
      </c>
      <c r="N885" t="s">
        <v>42</v>
      </c>
      <c r="O885" s="1">
        <v>43422</v>
      </c>
      <c r="P885" t="s">
        <v>56</v>
      </c>
      <c r="Q885" t="s">
        <v>44</v>
      </c>
      <c r="R885">
        <f>Healthcare_Data_v1__4[[#This Row],[Discharge Date]]-Healthcare_Data_v1__4[[#This Row],[Date of Admission]]</f>
        <v>4</v>
      </c>
      <c r="S885" t="str" cm="1">
        <f t="array" ref="S885">_xlfn.IFS( Healthcare_Data_v1__4[[#This Row],[Days of Stay]]&lt;10,"Low",Healthcare_Data_v1__4[[#This Row],[Days of Stay]]&lt;20,"Med",Healthcare_Data_v1__4[[#This Row],[Days of Stay]]&lt;=30,"High")</f>
        <v>Low</v>
      </c>
      <c r="T885" t="str">
        <f>CONCATENATE(Healthcare_Data_v1__4[[#This Row],[Medical Condition]],Healthcare_Data_v1__4[[#This Row],[Duration]])</f>
        <v>ArthritisLow</v>
      </c>
      <c r="U885">
        <f>MONTH(Healthcare_Data_v1__4[[#This Row],[Date of Admission]])</f>
        <v>11</v>
      </c>
      <c r="V885">
        <f>YEAR(Healthcare_Data_v1__4[[#This Row],[Date of Admission]])</f>
        <v>2018</v>
      </c>
      <c r="W885">
        <f>DAY(Healthcare_Data_v1__4[[#This Row],[Date of Admission]])</f>
        <v>14</v>
      </c>
    </row>
    <row r="886" spans="1:23" x14ac:dyDescent="0.3">
      <c r="A886" t="s">
        <v>18795</v>
      </c>
      <c r="B886">
        <v>48</v>
      </c>
      <c r="C886" t="s">
        <v>8</v>
      </c>
      <c r="D886" t="s">
        <v>15</v>
      </c>
      <c r="E886" t="s">
        <v>23</v>
      </c>
      <c r="F886" t="s">
        <v>10</v>
      </c>
      <c r="G886" s="1">
        <v>44378</v>
      </c>
      <c r="H886" t="s">
        <v>1861</v>
      </c>
      <c r="I886" t="s">
        <v>1862</v>
      </c>
      <c r="J886">
        <v>48451.401980000002</v>
      </c>
      <c r="K886" t="s">
        <v>66</v>
      </c>
      <c r="L886">
        <v>15195</v>
      </c>
      <c r="M886">
        <v>380</v>
      </c>
      <c r="N886" t="s">
        <v>55</v>
      </c>
      <c r="O886" s="1">
        <v>44404</v>
      </c>
      <c r="P886" t="s">
        <v>85</v>
      </c>
      <c r="Q886" t="s">
        <v>57</v>
      </c>
      <c r="R886">
        <f>Healthcare_Data_v1__4[[#This Row],[Discharge Date]]-Healthcare_Data_v1__4[[#This Row],[Date of Admission]]</f>
        <v>26</v>
      </c>
      <c r="S886" t="str" cm="1">
        <f t="array" ref="S886">_xlfn.IFS( Healthcare_Data_v1__4[[#This Row],[Days of Stay]]&lt;10,"Low",Healthcare_Data_v1__4[[#This Row],[Days of Stay]]&lt;20,"Med",Healthcare_Data_v1__4[[#This Row],[Days of Stay]]&lt;=30,"High")</f>
        <v>High</v>
      </c>
      <c r="T886" t="str">
        <f>CONCATENATE(Healthcare_Data_v1__4[[#This Row],[Medical Condition]],Healthcare_Data_v1__4[[#This Row],[Duration]])</f>
        <v>HypertensionHigh</v>
      </c>
      <c r="U886">
        <f>MONTH(Healthcare_Data_v1__4[[#This Row],[Date of Admission]])</f>
        <v>7</v>
      </c>
      <c r="V886">
        <f>YEAR(Healthcare_Data_v1__4[[#This Row],[Date of Admission]])</f>
        <v>2021</v>
      </c>
      <c r="W886">
        <f>DAY(Healthcare_Data_v1__4[[#This Row],[Date of Admission]])</f>
        <v>1</v>
      </c>
    </row>
    <row r="887" spans="1:23" x14ac:dyDescent="0.3">
      <c r="A887" t="s">
        <v>18796</v>
      </c>
      <c r="B887">
        <v>59</v>
      </c>
      <c r="C887" t="s">
        <v>3</v>
      </c>
      <c r="D887" t="s">
        <v>15</v>
      </c>
      <c r="E887" t="s">
        <v>20</v>
      </c>
      <c r="F887" t="s">
        <v>7</v>
      </c>
      <c r="G887" s="1">
        <v>44362</v>
      </c>
      <c r="H887" t="s">
        <v>1863</v>
      </c>
      <c r="I887" t="s">
        <v>1864</v>
      </c>
      <c r="J887">
        <v>48442.356939999998</v>
      </c>
      <c r="K887" t="s">
        <v>47</v>
      </c>
      <c r="L887">
        <v>11775</v>
      </c>
      <c r="M887">
        <v>398</v>
      </c>
      <c r="N887" t="s">
        <v>55</v>
      </c>
      <c r="O887" s="1">
        <v>44383</v>
      </c>
      <c r="P887" t="s">
        <v>43</v>
      </c>
      <c r="Q887" t="s">
        <v>57</v>
      </c>
      <c r="R887">
        <f>Healthcare_Data_v1__4[[#This Row],[Discharge Date]]-Healthcare_Data_v1__4[[#This Row],[Date of Admission]]</f>
        <v>21</v>
      </c>
      <c r="S887" t="str" cm="1">
        <f t="array" ref="S887">_xlfn.IFS( Healthcare_Data_v1__4[[#This Row],[Days of Stay]]&lt;10,"Low",Healthcare_Data_v1__4[[#This Row],[Days of Stay]]&lt;20,"Med",Healthcare_Data_v1__4[[#This Row],[Days of Stay]]&lt;=30,"High")</f>
        <v>High</v>
      </c>
      <c r="T887" t="str">
        <f>CONCATENATE(Healthcare_Data_v1__4[[#This Row],[Medical Condition]],Healthcare_Data_v1__4[[#This Row],[Duration]])</f>
        <v>ObesityHigh</v>
      </c>
      <c r="U887">
        <f>MONTH(Healthcare_Data_v1__4[[#This Row],[Date of Admission]])</f>
        <v>6</v>
      </c>
      <c r="V887">
        <f>YEAR(Healthcare_Data_v1__4[[#This Row],[Date of Admission]])</f>
        <v>2021</v>
      </c>
      <c r="W887">
        <f>DAY(Healthcare_Data_v1__4[[#This Row],[Date of Admission]])</f>
        <v>15</v>
      </c>
    </row>
    <row r="888" spans="1:23" x14ac:dyDescent="0.3">
      <c r="A888" t="s">
        <v>1865</v>
      </c>
      <c r="B888">
        <v>18</v>
      </c>
      <c r="C888" t="s">
        <v>12</v>
      </c>
      <c r="D888" t="s">
        <v>16</v>
      </c>
      <c r="E888" t="s">
        <v>26</v>
      </c>
      <c r="F888" t="s">
        <v>6</v>
      </c>
      <c r="G888" s="1">
        <v>45156</v>
      </c>
      <c r="H888" t="s">
        <v>1866</v>
      </c>
      <c r="I888" t="s">
        <v>1867</v>
      </c>
      <c r="J888">
        <v>48420.05255</v>
      </c>
      <c r="K888" t="s">
        <v>63</v>
      </c>
      <c r="L888">
        <v>15971</v>
      </c>
      <c r="M888">
        <v>312</v>
      </c>
      <c r="N888" t="s">
        <v>48</v>
      </c>
      <c r="O888" s="1">
        <v>45158</v>
      </c>
      <c r="P888" t="s">
        <v>56</v>
      </c>
      <c r="Q888" t="s">
        <v>44</v>
      </c>
      <c r="R888">
        <f>Healthcare_Data_v1__4[[#This Row],[Discharge Date]]-Healthcare_Data_v1__4[[#This Row],[Date of Admission]]</f>
        <v>2</v>
      </c>
      <c r="S888" t="str" cm="1">
        <f t="array" ref="S888">_xlfn.IFS( Healthcare_Data_v1__4[[#This Row],[Days of Stay]]&lt;10,"Low",Healthcare_Data_v1__4[[#This Row],[Days of Stay]]&lt;20,"Med",Healthcare_Data_v1__4[[#This Row],[Days of Stay]]&lt;=30,"High")</f>
        <v>Low</v>
      </c>
      <c r="T888" t="str">
        <f>CONCATENATE(Healthcare_Data_v1__4[[#This Row],[Medical Condition]],Healthcare_Data_v1__4[[#This Row],[Duration]])</f>
        <v>AsthmaLow</v>
      </c>
      <c r="U888">
        <f>MONTH(Healthcare_Data_v1__4[[#This Row],[Date of Admission]])</f>
        <v>8</v>
      </c>
      <c r="V888">
        <f>YEAR(Healthcare_Data_v1__4[[#This Row],[Date of Admission]])</f>
        <v>2023</v>
      </c>
      <c r="W888">
        <f>DAY(Healthcare_Data_v1__4[[#This Row],[Date of Admission]])</f>
        <v>18</v>
      </c>
    </row>
    <row r="889" spans="1:23" x14ac:dyDescent="0.3">
      <c r="A889" t="s">
        <v>18797</v>
      </c>
      <c r="B889">
        <v>40</v>
      </c>
      <c r="C889" t="s">
        <v>8</v>
      </c>
      <c r="D889" t="s">
        <v>15</v>
      </c>
      <c r="E889" t="s">
        <v>25</v>
      </c>
      <c r="F889" t="s">
        <v>9</v>
      </c>
      <c r="G889" s="1">
        <v>43779</v>
      </c>
      <c r="H889" t="s">
        <v>1868</v>
      </c>
      <c r="I889" t="s">
        <v>1869</v>
      </c>
      <c r="J889">
        <v>48364.94167</v>
      </c>
      <c r="K889" t="s">
        <v>66</v>
      </c>
      <c r="L889">
        <v>29155</v>
      </c>
      <c r="M889">
        <v>497</v>
      </c>
      <c r="N889" t="s">
        <v>48</v>
      </c>
      <c r="O889" s="1">
        <v>43784</v>
      </c>
      <c r="P889" t="s">
        <v>60</v>
      </c>
      <c r="Q889" t="s">
        <v>50</v>
      </c>
      <c r="R889">
        <f>Healthcare_Data_v1__4[[#This Row],[Discharge Date]]-Healthcare_Data_v1__4[[#This Row],[Date of Admission]]</f>
        <v>5</v>
      </c>
      <c r="S889" t="str" cm="1">
        <f t="array" ref="S889">_xlfn.IFS( Healthcare_Data_v1__4[[#This Row],[Days of Stay]]&lt;10,"Low",Healthcare_Data_v1__4[[#This Row],[Days of Stay]]&lt;20,"Med",Healthcare_Data_v1__4[[#This Row],[Days of Stay]]&lt;=30,"High")</f>
        <v>Low</v>
      </c>
      <c r="T889" t="str">
        <f>CONCATENATE(Healthcare_Data_v1__4[[#This Row],[Medical Condition]],Healthcare_Data_v1__4[[#This Row],[Duration]])</f>
        <v>ArthritisLow</v>
      </c>
      <c r="U889">
        <f>MONTH(Healthcare_Data_v1__4[[#This Row],[Date of Admission]])</f>
        <v>11</v>
      </c>
      <c r="V889">
        <f>YEAR(Healthcare_Data_v1__4[[#This Row],[Date of Admission]])</f>
        <v>2019</v>
      </c>
      <c r="W889">
        <f>DAY(Healthcare_Data_v1__4[[#This Row],[Date of Admission]])</f>
        <v>10</v>
      </c>
    </row>
    <row r="890" spans="1:23" x14ac:dyDescent="0.3">
      <c r="A890" t="s">
        <v>18798</v>
      </c>
      <c r="B890">
        <v>80</v>
      </c>
      <c r="C890" t="s">
        <v>3</v>
      </c>
      <c r="D890" t="s">
        <v>15</v>
      </c>
      <c r="E890" t="s">
        <v>23</v>
      </c>
      <c r="F890" t="s">
        <v>9</v>
      </c>
      <c r="G890" s="1">
        <v>44303</v>
      </c>
      <c r="H890" t="s">
        <v>1870</v>
      </c>
      <c r="I890" t="s">
        <v>1871</v>
      </c>
      <c r="J890">
        <v>48351.744910000001</v>
      </c>
      <c r="K890" t="s">
        <v>47</v>
      </c>
      <c r="L890">
        <v>24081</v>
      </c>
      <c r="M890">
        <v>269</v>
      </c>
      <c r="N890" t="s">
        <v>55</v>
      </c>
      <c r="O890" s="1">
        <v>44319</v>
      </c>
      <c r="P890" t="s">
        <v>43</v>
      </c>
      <c r="Q890" t="s">
        <v>44</v>
      </c>
      <c r="R890">
        <f>Healthcare_Data_v1__4[[#This Row],[Discharge Date]]-Healthcare_Data_v1__4[[#This Row],[Date of Admission]]</f>
        <v>16</v>
      </c>
      <c r="S890" t="str" cm="1">
        <f t="array" ref="S890">_xlfn.IFS( Healthcare_Data_v1__4[[#This Row],[Days of Stay]]&lt;10,"Low",Healthcare_Data_v1__4[[#This Row],[Days of Stay]]&lt;20,"Med",Healthcare_Data_v1__4[[#This Row],[Days of Stay]]&lt;=30,"High")</f>
        <v>Med</v>
      </c>
      <c r="T890" t="str">
        <f>CONCATENATE(Healthcare_Data_v1__4[[#This Row],[Medical Condition]],Healthcare_Data_v1__4[[#This Row],[Duration]])</f>
        <v>ArthritisMed</v>
      </c>
      <c r="U890">
        <f>MONTH(Healthcare_Data_v1__4[[#This Row],[Date of Admission]])</f>
        <v>4</v>
      </c>
      <c r="V890">
        <f>YEAR(Healthcare_Data_v1__4[[#This Row],[Date of Admission]])</f>
        <v>2021</v>
      </c>
      <c r="W890">
        <f>DAY(Healthcare_Data_v1__4[[#This Row],[Date of Admission]])</f>
        <v>17</v>
      </c>
    </row>
    <row r="891" spans="1:23" x14ac:dyDescent="0.3">
      <c r="A891" t="s">
        <v>18799</v>
      </c>
      <c r="B891">
        <v>37</v>
      </c>
      <c r="C891" t="s">
        <v>5</v>
      </c>
      <c r="D891" t="s">
        <v>15</v>
      </c>
      <c r="E891" t="s">
        <v>25</v>
      </c>
      <c r="F891" t="s">
        <v>7</v>
      </c>
      <c r="G891" s="1">
        <v>43642</v>
      </c>
      <c r="H891" t="s">
        <v>1872</v>
      </c>
      <c r="I891" t="s">
        <v>1873</v>
      </c>
      <c r="J891">
        <v>48347.60181</v>
      </c>
      <c r="K891" t="s">
        <v>69</v>
      </c>
      <c r="L891">
        <v>9351</v>
      </c>
      <c r="M891">
        <v>317</v>
      </c>
      <c r="N891" t="s">
        <v>42</v>
      </c>
      <c r="O891" s="1">
        <v>43644</v>
      </c>
      <c r="P891" t="s">
        <v>56</v>
      </c>
      <c r="Q891" t="s">
        <v>44</v>
      </c>
      <c r="R891">
        <f>Healthcare_Data_v1__4[[#This Row],[Discharge Date]]-Healthcare_Data_v1__4[[#This Row],[Date of Admission]]</f>
        <v>2</v>
      </c>
      <c r="S891" t="str" cm="1">
        <f t="array" ref="S891">_xlfn.IFS( Healthcare_Data_v1__4[[#This Row],[Days of Stay]]&lt;10,"Low",Healthcare_Data_v1__4[[#This Row],[Days of Stay]]&lt;20,"Med",Healthcare_Data_v1__4[[#This Row],[Days of Stay]]&lt;=30,"High")</f>
        <v>Low</v>
      </c>
      <c r="T891" t="str">
        <f>CONCATENATE(Healthcare_Data_v1__4[[#This Row],[Medical Condition]],Healthcare_Data_v1__4[[#This Row],[Duration]])</f>
        <v>ObesityLow</v>
      </c>
      <c r="U891">
        <f>MONTH(Healthcare_Data_v1__4[[#This Row],[Date of Admission]])</f>
        <v>6</v>
      </c>
      <c r="V891">
        <f>YEAR(Healthcare_Data_v1__4[[#This Row],[Date of Admission]])</f>
        <v>2019</v>
      </c>
      <c r="W891">
        <f>DAY(Healthcare_Data_v1__4[[#This Row],[Date of Admission]])</f>
        <v>26</v>
      </c>
    </row>
    <row r="892" spans="1:23" x14ac:dyDescent="0.3">
      <c r="A892" t="s">
        <v>18800</v>
      </c>
      <c r="B892">
        <v>60</v>
      </c>
      <c r="C892" t="s">
        <v>3</v>
      </c>
      <c r="D892" t="s">
        <v>15</v>
      </c>
      <c r="E892" t="s">
        <v>20</v>
      </c>
      <c r="F892" t="s">
        <v>6</v>
      </c>
      <c r="G892" s="1">
        <v>45209</v>
      </c>
      <c r="H892" t="s">
        <v>1874</v>
      </c>
      <c r="I892" t="s">
        <v>1875</v>
      </c>
      <c r="J892">
        <v>48323.089809999998</v>
      </c>
      <c r="K892" t="s">
        <v>63</v>
      </c>
      <c r="L892">
        <v>7543</v>
      </c>
      <c r="M892">
        <v>175</v>
      </c>
      <c r="N892" t="s">
        <v>55</v>
      </c>
      <c r="O892" s="1">
        <v>45225</v>
      </c>
      <c r="P892" t="s">
        <v>49</v>
      </c>
      <c r="Q892" t="s">
        <v>50</v>
      </c>
      <c r="R892">
        <f>Healthcare_Data_v1__4[[#This Row],[Discharge Date]]-Healthcare_Data_v1__4[[#This Row],[Date of Admission]]</f>
        <v>16</v>
      </c>
      <c r="S892" t="str" cm="1">
        <f t="array" ref="S892">_xlfn.IFS( Healthcare_Data_v1__4[[#This Row],[Days of Stay]]&lt;10,"Low",Healthcare_Data_v1__4[[#This Row],[Days of Stay]]&lt;20,"Med",Healthcare_Data_v1__4[[#This Row],[Days of Stay]]&lt;=30,"High")</f>
        <v>Med</v>
      </c>
      <c r="T892" t="str">
        <f>CONCATENATE(Healthcare_Data_v1__4[[#This Row],[Medical Condition]],Healthcare_Data_v1__4[[#This Row],[Duration]])</f>
        <v>AsthmaMed</v>
      </c>
      <c r="U892">
        <f>MONTH(Healthcare_Data_v1__4[[#This Row],[Date of Admission]])</f>
        <v>10</v>
      </c>
      <c r="V892">
        <f>YEAR(Healthcare_Data_v1__4[[#This Row],[Date of Admission]])</f>
        <v>2023</v>
      </c>
      <c r="W892">
        <f>DAY(Healthcare_Data_v1__4[[#This Row],[Date of Admission]])</f>
        <v>10</v>
      </c>
    </row>
    <row r="893" spans="1:23" x14ac:dyDescent="0.3">
      <c r="A893" t="s">
        <v>18801</v>
      </c>
      <c r="B893">
        <v>28</v>
      </c>
      <c r="C893" t="s">
        <v>5</v>
      </c>
      <c r="D893" t="s">
        <v>15</v>
      </c>
      <c r="E893" t="s">
        <v>19</v>
      </c>
      <c r="F893" t="s">
        <v>6</v>
      </c>
      <c r="G893" s="1">
        <v>44565</v>
      </c>
      <c r="H893" t="s">
        <v>1876</v>
      </c>
      <c r="I893" t="s">
        <v>1877</v>
      </c>
      <c r="J893">
        <v>48263.509050000001</v>
      </c>
      <c r="K893" t="s">
        <v>63</v>
      </c>
      <c r="L893">
        <v>1708</v>
      </c>
      <c r="M893">
        <v>247</v>
      </c>
      <c r="N893" t="s">
        <v>55</v>
      </c>
      <c r="O893" s="1">
        <v>44582</v>
      </c>
      <c r="P893" t="s">
        <v>43</v>
      </c>
      <c r="Q893" t="s">
        <v>50</v>
      </c>
      <c r="R893">
        <f>Healthcare_Data_v1__4[[#This Row],[Discharge Date]]-Healthcare_Data_v1__4[[#This Row],[Date of Admission]]</f>
        <v>17</v>
      </c>
      <c r="S893" t="str" cm="1">
        <f t="array" ref="S893">_xlfn.IFS( Healthcare_Data_v1__4[[#This Row],[Days of Stay]]&lt;10,"Low",Healthcare_Data_v1__4[[#This Row],[Days of Stay]]&lt;20,"Med",Healthcare_Data_v1__4[[#This Row],[Days of Stay]]&lt;=30,"High")</f>
        <v>Med</v>
      </c>
      <c r="T893" t="str">
        <f>CONCATENATE(Healthcare_Data_v1__4[[#This Row],[Medical Condition]],Healthcare_Data_v1__4[[#This Row],[Duration]])</f>
        <v>AsthmaMed</v>
      </c>
      <c r="U893">
        <f>MONTH(Healthcare_Data_v1__4[[#This Row],[Date of Admission]])</f>
        <v>1</v>
      </c>
      <c r="V893">
        <f>YEAR(Healthcare_Data_v1__4[[#This Row],[Date of Admission]])</f>
        <v>2022</v>
      </c>
      <c r="W893">
        <f>DAY(Healthcare_Data_v1__4[[#This Row],[Date of Admission]])</f>
        <v>4</v>
      </c>
    </row>
    <row r="894" spans="1:23" x14ac:dyDescent="0.3">
      <c r="A894" t="s">
        <v>18802</v>
      </c>
      <c r="B894">
        <v>34</v>
      </c>
      <c r="C894" t="s">
        <v>5</v>
      </c>
      <c r="D894" t="s">
        <v>15</v>
      </c>
      <c r="E894" t="s">
        <v>24</v>
      </c>
      <c r="F894" t="s">
        <v>11</v>
      </c>
      <c r="G894" s="1">
        <v>43584</v>
      </c>
      <c r="H894" t="s">
        <v>18803</v>
      </c>
      <c r="I894" t="s">
        <v>1878</v>
      </c>
      <c r="J894">
        <v>48250.312160000001</v>
      </c>
      <c r="K894" t="s">
        <v>66</v>
      </c>
      <c r="L894">
        <v>16257</v>
      </c>
      <c r="M894">
        <v>236</v>
      </c>
      <c r="N894" t="s">
        <v>48</v>
      </c>
      <c r="O894" s="1">
        <v>43609</v>
      </c>
      <c r="P894" t="s">
        <v>85</v>
      </c>
      <c r="Q894" t="s">
        <v>44</v>
      </c>
      <c r="R894">
        <f>Healthcare_Data_v1__4[[#This Row],[Discharge Date]]-Healthcare_Data_v1__4[[#This Row],[Date of Admission]]</f>
        <v>25</v>
      </c>
      <c r="S894" t="str" cm="1">
        <f t="array" ref="S894">_xlfn.IFS( Healthcare_Data_v1__4[[#This Row],[Days of Stay]]&lt;10,"Low",Healthcare_Data_v1__4[[#This Row],[Days of Stay]]&lt;20,"Med",Healthcare_Data_v1__4[[#This Row],[Days of Stay]]&lt;=30,"High")</f>
        <v>High</v>
      </c>
      <c r="T894" t="str">
        <f>CONCATENATE(Healthcare_Data_v1__4[[#This Row],[Medical Condition]],Healthcare_Data_v1__4[[#This Row],[Duration]])</f>
        <v>CancerHigh</v>
      </c>
      <c r="U894">
        <f>MONTH(Healthcare_Data_v1__4[[#This Row],[Date of Admission]])</f>
        <v>4</v>
      </c>
      <c r="V894">
        <f>YEAR(Healthcare_Data_v1__4[[#This Row],[Date of Admission]])</f>
        <v>2019</v>
      </c>
      <c r="W894">
        <f>DAY(Healthcare_Data_v1__4[[#This Row],[Date of Admission]])</f>
        <v>29</v>
      </c>
    </row>
    <row r="895" spans="1:23" x14ac:dyDescent="0.3">
      <c r="A895" t="s">
        <v>18804</v>
      </c>
      <c r="B895">
        <v>38</v>
      </c>
      <c r="C895" t="s">
        <v>5</v>
      </c>
      <c r="D895" t="s">
        <v>16</v>
      </c>
      <c r="E895" t="s">
        <v>26</v>
      </c>
      <c r="F895" t="s">
        <v>4</v>
      </c>
      <c r="G895" s="1">
        <v>43951</v>
      </c>
      <c r="H895" t="s">
        <v>1879</v>
      </c>
      <c r="I895" t="s">
        <v>1880</v>
      </c>
      <c r="J895">
        <v>48220.154029999998</v>
      </c>
      <c r="K895" t="s">
        <v>69</v>
      </c>
      <c r="L895">
        <v>20129</v>
      </c>
      <c r="M895">
        <v>255</v>
      </c>
      <c r="N895" t="s">
        <v>48</v>
      </c>
      <c r="O895" s="1">
        <v>43965</v>
      </c>
      <c r="P895" t="s">
        <v>85</v>
      </c>
      <c r="Q895" t="s">
        <v>44</v>
      </c>
      <c r="R895">
        <f>Healthcare_Data_v1__4[[#This Row],[Discharge Date]]-Healthcare_Data_v1__4[[#This Row],[Date of Admission]]</f>
        <v>14</v>
      </c>
      <c r="S895" t="str" cm="1">
        <f t="array" ref="S895">_xlfn.IFS( Healthcare_Data_v1__4[[#This Row],[Days of Stay]]&lt;10,"Low",Healthcare_Data_v1__4[[#This Row],[Days of Stay]]&lt;20,"Med",Healthcare_Data_v1__4[[#This Row],[Days of Stay]]&lt;=30,"High")</f>
        <v>Med</v>
      </c>
      <c r="T895" t="str">
        <f>CONCATENATE(Healthcare_Data_v1__4[[#This Row],[Medical Condition]],Healthcare_Data_v1__4[[#This Row],[Duration]])</f>
        <v>DiabetesMed</v>
      </c>
      <c r="U895">
        <f>MONTH(Healthcare_Data_v1__4[[#This Row],[Date of Admission]])</f>
        <v>4</v>
      </c>
      <c r="V895">
        <f>YEAR(Healthcare_Data_v1__4[[#This Row],[Date of Admission]])</f>
        <v>2020</v>
      </c>
      <c r="W895">
        <f>DAY(Healthcare_Data_v1__4[[#This Row],[Date of Admission]])</f>
        <v>30</v>
      </c>
    </row>
    <row r="896" spans="1:23" x14ac:dyDescent="0.3">
      <c r="A896" t="s">
        <v>18805</v>
      </c>
      <c r="B896">
        <v>68</v>
      </c>
      <c r="C896" t="s">
        <v>3</v>
      </c>
      <c r="D896" t="s">
        <v>16</v>
      </c>
      <c r="E896" t="s">
        <v>23</v>
      </c>
      <c r="F896" t="s">
        <v>11</v>
      </c>
      <c r="G896" s="1">
        <v>44867</v>
      </c>
      <c r="H896" t="s">
        <v>1881</v>
      </c>
      <c r="I896" t="s">
        <v>1882</v>
      </c>
      <c r="J896">
        <v>48204.69313</v>
      </c>
      <c r="K896" t="s">
        <v>47</v>
      </c>
      <c r="L896">
        <v>32470</v>
      </c>
      <c r="M896">
        <v>247</v>
      </c>
      <c r="N896" t="s">
        <v>55</v>
      </c>
      <c r="O896" s="1">
        <v>44884</v>
      </c>
      <c r="P896" t="s">
        <v>60</v>
      </c>
      <c r="Q896" t="s">
        <v>57</v>
      </c>
      <c r="R896">
        <f>Healthcare_Data_v1__4[[#This Row],[Discharge Date]]-Healthcare_Data_v1__4[[#This Row],[Date of Admission]]</f>
        <v>17</v>
      </c>
      <c r="S896" t="str" cm="1">
        <f t="array" ref="S896">_xlfn.IFS( Healthcare_Data_v1__4[[#This Row],[Days of Stay]]&lt;10,"Low",Healthcare_Data_v1__4[[#This Row],[Days of Stay]]&lt;20,"Med",Healthcare_Data_v1__4[[#This Row],[Days of Stay]]&lt;=30,"High")</f>
        <v>Med</v>
      </c>
      <c r="T896" t="str">
        <f>CONCATENATE(Healthcare_Data_v1__4[[#This Row],[Medical Condition]],Healthcare_Data_v1__4[[#This Row],[Duration]])</f>
        <v>CancerMed</v>
      </c>
      <c r="U896">
        <f>MONTH(Healthcare_Data_v1__4[[#This Row],[Date of Admission]])</f>
        <v>11</v>
      </c>
      <c r="V896">
        <f>YEAR(Healthcare_Data_v1__4[[#This Row],[Date of Admission]])</f>
        <v>2022</v>
      </c>
      <c r="W896">
        <f>DAY(Healthcare_Data_v1__4[[#This Row],[Date of Admission]])</f>
        <v>2</v>
      </c>
    </row>
    <row r="897" spans="1:23" x14ac:dyDescent="0.3">
      <c r="A897" t="s">
        <v>1883</v>
      </c>
      <c r="B897">
        <v>37</v>
      </c>
      <c r="C897" t="s">
        <v>5</v>
      </c>
      <c r="D897" t="s">
        <v>15</v>
      </c>
      <c r="E897" t="s">
        <v>24</v>
      </c>
      <c r="F897" t="s">
        <v>10</v>
      </c>
      <c r="G897" s="1">
        <v>43752</v>
      </c>
      <c r="H897" t="s">
        <v>1884</v>
      </c>
      <c r="I897" t="s">
        <v>1885</v>
      </c>
      <c r="J897">
        <v>48193.960700000003</v>
      </c>
      <c r="K897" t="s">
        <v>66</v>
      </c>
      <c r="L897">
        <v>3657</v>
      </c>
      <c r="M897">
        <v>143</v>
      </c>
      <c r="N897" t="s">
        <v>48</v>
      </c>
      <c r="O897" s="1">
        <v>43772</v>
      </c>
      <c r="P897" t="s">
        <v>49</v>
      </c>
      <c r="Q897" t="s">
        <v>57</v>
      </c>
      <c r="R897">
        <f>Healthcare_Data_v1__4[[#This Row],[Discharge Date]]-Healthcare_Data_v1__4[[#This Row],[Date of Admission]]</f>
        <v>20</v>
      </c>
      <c r="S897" t="str" cm="1">
        <f t="array" ref="S897">_xlfn.IFS( Healthcare_Data_v1__4[[#This Row],[Days of Stay]]&lt;10,"Low",Healthcare_Data_v1__4[[#This Row],[Days of Stay]]&lt;20,"Med",Healthcare_Data_v1__4[[#This Row],[Days of Stay]]&lt;=30,"High")</f>
        <v>High</v>
      </c>
      <c r="T897" t="str">
        <f>CONCATENATE(Healthcare_Data_v1__4[[#This Row],[Medical Condition]],Healthcare_Data_v1__4[[#This Row],[Duration]])</f>
        <v>HypertensionHigh</v>
      </c>
      <c r="U897">
        <f>MONTH(Healthcare_Data_v1__4[[#This Row],[Date of Admission]])</f>
        <v>10</v>
      </c>
      <c r="V897">
        <f>YEAR(Healthcare_Data_v1__4[[#This Row],[Date of Admission]])</f>
        <v>2019</v>
      </c>
      <c r="W897">
        <f>DAY(Healthcare_Data_v1__4[[#This Row],[Date of Admission]])</f>
        <v>14</v>
      </c>
    </row>
    <row r="898" spans="1:23" x14ac:dyDescent="0.3">
      <c r="A898" t="s">
        <v>18806</v>
      </c>
      <c r="B898">
        <v>59</v>
      </c>
      <c r="C898" t="s">
        <v>3</v>
      </c>
      <c r="D898" t="s">
        <v>15</v>
      </c>
      <c r="E898" t="s">
        <v>21</v>
      </c>
      <c r="F898" t="s">
        <v>7</v>
      </c>
      <c r="G898" s="1">
        <v>44469</v>
      </c>
      <c r="H898" t="s">
        <v>1886</v>
      </c>
      <c r="I898" t="s">
        <v>1887</v>
      </c>
      <c r="J898">
        <v>48189.027840000002</v>
      </c>
      <c r="K898" t="s">
        <v>41</v>
      </c>
      <c r="L898">
        <v>19574</v>
      </c>
      <c r="M898">
        <v>417</v>
      </c>
      <c r="N898" t="s">
        <v>55</v>
      </c>
      <c r="O898" s="1">
        <v>44474</v>
      </c>
      <c r="P898" t="s">
        <v>43</v>
      </c>
      <c r="Q898" t="s">
        <v>44</v>
      </c>
      <c r="R898">
        <f>Healthcare_Data_v1__4[[#This Row],[Discharge Date]]-Healthcare_Data_v1__4[[#This Row],[Date of Admission]]</f>
        <v>5</v>
      </c>
      <c r="S898" t="str" cm="1">
        <f t="array" ref="S898">_xlfn.IFS( Healthcare_Data_v1__4[[#This Row],[Days of Stay]]&lt;10,"Low",Healthcare_Data_v1__4[[#This Row],[Days of Stay]]&lt;20,"Med",Healthcare_Data_v1__4[[#This Row],[Days of Stay]]&lt;=30,"High")</f>
        <v>Low</v>
      </c>
      <c r="T898" t="str">
        <f>CONCATENATE(Healthcare_Data_v1__4[[#This Row],[Medical Condition]],Healthcare_Data_v1__4[[#This Row],[Duration]])</f>
        <v>ObesityLow</v>
      </c>
      <c r="U898">
        <f>MONTH(Healthcare_Data_v1__4[[#This Row],[Date of Admission]])</f>
        <v>9</v>
      </c>
      <c r="V898">
        <f>YEAR(Healthcare_Data_v1__4[[#This Row],[Date of Admission]])</f>
        <v>2021</v>
      </c>
      <c r="W898">
        <f>DAY(Healthcare_Data_v1__4[[#This Row],[Date of Admission]])</f>
        <v>30</v>
      </c>
    </row>
    <row r="899" spans="1:23" x14ac:dyDescent="0.3">
      <c r="A899" t="s">
        <v>18807</v>
      </c>
      <c r="B899">
        <v>71</v>
      </c>
      <c r="C899" t="s">
        <v>3</v>
      </c>
      <c r="D899" t="s">
        <v>15</v>
      </c>
      <c r="E899" t="s">
        <v>26</v>
      </c>
      <c r="F899" t="s">
        <v>6</v>
      </c>
      <c r="G899" s="1">
        <v>44436</v>
      </c>
      <c r="H899" t="s">
        <v>1888</v>
      </c>
      <c r="I899" t="s">
        <v>1889</v>
      </c>
      <c r="J899">
        <v>48136.890059999998</v>
      </c>
      <c r="K899" t="s">
        <v>66</v>
      </c>
      <c r="L899">
        <v>27936</v>
      </c>
      <c r="M899">
        <v>291</v>
      </c>
      <c r="N899" t="s">
        <v>55</v>
      </c>
      <c r="O899" s="1">
        <v>44440</v>
      </c>
      <c r="P899" t="s">
        <v>43</v>
      </c>
      <c r="Q899" t="s">
        <v>50</v>
      </c>
      <c r="R899">
        <f>Healthcare_Data_v1__4[[#This Row],[Discharge Date]]-Healthcare_Data_v1__4[[#This Row],[Date of Admission]]</f>
        <v>4</v>
      </c>
      <c r="S899" t="str" cm="1">
        <f t="array" ref="S899">_xlfn.IFS( Healthcare_Data_v1__4[[#This Row],[Days of Stay]]&lt;10,"Low",Healthcare_Data_v1__4[[#This Row],[Days of Stay]]&lt;20,"Med",Healthcare_Data_v1__4[[#This Row],[Days of Stay]]&lt;=30,"High")</f>
        <v>Low</v>
      </c>
      <c r="T899" t="str">
        <f>CONCATENATE(Healthcare_Data_v1__4[[#This Row],[Medical Condition]],Healthcare_Data_v1__4[[#This Row],[Duration]])</f>
        <v>AsthmaLow</v>
      </c>
      <c r="U899">
        <f>MONTH(Healthcare_Data_v1__4[[#This Row],[Date of Admission]])</f>
        <v>8</v>
      </c>
      <c r="V899">
        <f>YEAR(Healthcare_Data_v1__4[[#This Row],[Date of Admission]])</f>
        <v>2021</v>
      </c>
      <c r="W899">
        <f>DAY(Healthcare_Data_v1__4[[#This Row],[Date of Admission]])</f>
        <v>28</v>
      </c>
    </row>
    <row r="900" spans="1:23" x14ac:dyDescent="0.3">
      <c r="A900" t="s">
        <v>18808</v>
      </c>
      <c r="B900">
        <v>28</v>
      </c>
      <c r="C900" t="s">
        <v>5</v>
      </c>
      <c r="D900" t="s">
        <v>16</v>
      </c>
      <c r="E900" t="s">
        <v>20</v>
      </c>
      <c r="F900" t="s">
        <v>11</v>
      </c>
      <c r="G900" s="1">
        <v>43832</v>
      </c>
      <c r="H900" t="s">
        <v>1890</v>
      </c>
      <c r="I900" t="s">
        <v>1891</v>
      </c>
      <c r="J900">
        <v>48110.192629999998</v>
      </c>
      <c r="K900" t="s">
        <v>47</v>
      </c>
      <c r="L900">
        <v>30070</v>
      </c>
      <c r="M900">
        <v>184</v>
      </c>
      <c r="N900" t="s">
        <v>55</v>
      </c>
      <c r="O900" s="1">
        <v>43839</v>
      </c>
      <c r="P900" t="s">
        <v>85</v>
      </c>
      <c r="Q900" t="s">
        <v>50</v>
      </c>
      <c r="R900">
        <f>Healthcare_Data_v1__4[[#This Row],[Discharge Date]]-Healthcare_Data_v1__4[[#This Row],[Date of Admission]]</f>
        <v>7</v>
      </c>
      <c r="S900" t="str" cm="1">
        <f t="array" ref="S900">_xlfn.IFS( Healthcare_Data_v1__4[[#This Row],[Days of Stay]]&lt;10,"Low",Healthcare_Data_v1__4[[#This Row],[Days of Stay]]&lt;20,"Med",Healthcare_Data_v1__4[[#This Row],[Days of Stay]]&lt;=30,"High")</f>
        <v>Low</v>
      </c>
      <c r="T900" t="str">
        <f>CONCATENATE(Healthcare_Data_v1__4[[#This Row],[Medical Condition]],Healthcare_Data_v1__4[[#This Row],[Duration]])</f>
        <v>CancerLow</v>
      </c>
      <c r="U900">
        <f>MONTH(Healthcare_Data_v1__4[[#This Row],[Date of Admission]])</f>
        <v>1</v>
      </c>
      <c r="V900">
        <f>YEAR(Healthcare_Data_v1__4[[#This Row],[Date of Admission]])</f>
        <v>2020</v>
      </c>
      <c r="W900">
        <f>DAY(Healthcare_Data_v1__4[[#This Row],[Date of Admission]])</f>
        <v>2</v>
      </c>
    </row>
    <row r="901" spans="1:23" x14ac:dyDescent="0.3">
      <c r="A901" t="s">
        <v>18809</v>
      </c>
      <c r="B901">
        <v>34</v>
      </c>
      <c r="C901" t="s">
        <v>5</v>
      </c>
      <c r="D901" t="s">
        <v>16</v>
      </c>
      <c r="E901" t="s">
        <v>25</v>
      </c>
      <c r="F901" t="s">
        <v>11</v>
      </c>
      <c r="G901" s="1">
        <v>44099</v>
      </c>
      <c r="H901" t="s">
        <v>1892</v>
      </c>
      <c r="I901" t="s">
        <v>1893</v>
      </c>
      <c r="J901">
        <v>48091.212829999997</v>
      </c>
      <c r="K901" t="s">
        <v>63</v>
      </c>
      <c r="L901">
        <v>42963</v>
      </c>
      <c r="M901">
        <v>233</v>
      </c>
      <c r="N901" t="s">
        <v>55</v>
      </c>
      <c r="O901" s="1">
        <v>44125</v>
      </c>
      <c r="P901" t="s">
        <v>49</v>
      </c>
      <c r="Q901" t="s">
        <v>44</v>
      </c>
      <c r="R901">
        <f>Healthcare_Data_v1__4[[#This Row],[Discharge Date]]-Healthcare_Data_v1__4[[#This Row],[Date of Admission]]</f>
        <v>26</v>
      </c>
      <c r="S901" t="str" cm="1">
        <f t="array" ref="S901">_xlfn.IFS( Healthcare_Data_v1__4[[#This Row],[Days of Stay]]&lt;10,"Low",Healthcare_Data_v1__4[[#This Row],[Days of Stay]]&lt;20,"Med",Healthcare_Data_v1__4[[#This Row],[Days of Stay]]&lt;=30,"High")</f>
        <v>High</v>
      </c>
      <c r="T901" t="str">
        <f>CONCATENATE(Healthcare_Data_v1__4[[#This Row],[Medical Condition]],Healthcare_Data_v1__4[[#This Row],[Duration]])</f>
        <v>CancerHigh</v>
      </c>
      <c r="U901">
        <f>MONTH(Healthcare_Data_v1__4[[#This Row],[Date of Admission]])</f>
        <v>9</v>
      </c>
      <c r="V901">
        <f>YEAR(Healthcare_Data_v1__4[[#This Row],[Date of Admission]])</f>
        <v>2020</v>
      </c>
      <c r="W901">
        <f>DAY(Healthcare_Data_v1__4[[#This Row],[Date of Admission]])</f>
        <v>25</v>
      </c>
    </row>
    <row r="902" spans="1:23" x14ac:dyDescent="0.3">
      <c r="A902" t="s">
        <v>1894</v>
      </c>
      <c r="B902">
        <v>81</v>
      </c>
      <c r="C902" t="s">
        <v>3</v>
      </c>
      <c r="D902" t="s">
        <v>16</v>
      </c>
      <c r="E902" t="s">
        <v>25</v>
      </c>
      <c r="F902" t="s">
        <v>11</v>
      </c>
      <c r="G902" s="1">
        <v>44052</v>
      </c>
      <c r="H902" t="s">
        <v>1895</v>
      </c>
      <c r="I902" t="s">
        <v>1896</v>
      </c>
      <c r="J902">
        <v>48090.796679999999</v>
      </c>
      <c r="K902" t="s">
        <v>47</v>
      </c>
      <c r="L902">
        <v>25619</v>
      </c>
      <c r="M902">
        <v>253</v>
      </c>
      <c r="N902" t="s">
        <v>48</v>
      </c>
      <c r="O902" s="1">
        <v>44066</v>
      </c>
      <c r="P902" t="s">
        <v>60</v>
      </c>
      <c r="Q902" t="s">
        <v>44</v>
      </c>
      <c r="R902">
        <f>Healthcare_Data_v1__4[[#This Row],[Discharge Date]]-Healthcare_Data_v1__4[[#This Row],[Date of Admission]]</f>
        <v>14</v>
      </c>
      <c r="S902" t="str" cm="1">
        <f t="array" ref="S902">_xlfn.IFS( Healthcare_Data_v1__4[[#This Row],[Days of Stay]]&lt;10,"Low",Healthcare_Data_v1__4[[#This Row],[Days of Stay]]&lt;20,"Med",Healthcare_Data_v1__4[[#This Row],[Days of Stay]]&lt;=30,"High")</f>
        <v>Med</v>
      </c>
      <c r="T902" t="str">
        <f>CONCATENATE(Healthcare_Data_v1__4[[#This Row],[Medical Condition]],Healthcare_Data_v1__4[[#This Row],[Duration]])</f>
        <v>CancerMed</v>
      </c>
      <c r="U902">
        <f>MONTH(Healthcare_Data_v1__4[[#This Row],[Date of Admission]])</f>
        <v>8</v>
      </c>
      <c r="V902">
        <f>YEAR(Healthcare_Data_v1__4[[#This Row],[Date of Admission]])</f>
        <v>2020</v>
      </c>
      <c r="W902">
        <f>DAY(Healthcare_Data_v1__4[[#This Row],[Date of Admission]])</f>
        <v>9</v>
      </c>
    </row>
    <row r="903" spans="1:23" x14ac:dyDescent="0.3">
      <c r="A903" t="s">
        <v>18810</v>
      </c>
      <c r="B903">
        <v>72</v>
      </c>
      <c r="C903" t="s">
        <v>3</v>
      </c>
      <c r="D903" t="s">
        <v>16</v>
      </c>
      <c r="E903" t="s">
        <v>23</v>
      </c>
      <c r="F903" t="s">
        <v>10</v>
      </c>
      <c r="G903" s="1">
        <v>44580</v>
      </c>
      <c r="H903" t="s">
        <v>1897</v>
      </c>
      <c r="I903" t="s">
        <v>1898</v>
      </c>
      <c r="J903">
        <v>48050.776510000003</v>
      </c>
      <c r="K903" t="s">
        <v>66</v>
      </c>
      <c r="L903">
        <v>21498</v>
      </c>
      <c r="M903">
        <v>370</v>
      </c>
      <c r="N903" t="s">
        <v>42</v>
      </c>
      <c r="O903" s="1">
        <v>44602</v>
      </c>
      <c r="P903" t="s">
        <v>56</v>
      </c>
      <c r="Q903" t="s">
        <v>57</v>
      </c>
      <c r="R903">
        <f>Healthcare_Data_v1__4[[#This Row],[Discharge Date]]-Healthcare_Data_v1__4[[#This Row],[Date of Admission]]</f>
        <v>22</v>
      </c>
      <c r="S903" t="str" cm="1">
        <f t="array" ref="S903">_xlfn.IFS( Healthcare_Data_v1__4[[#This Row],[Days of Stay]]&lt;10,"Low",Healthcare_Data_v1__4[[#This Row],[Days of Stay]]&lt;20,"Med",Healthcare_Data_v1__4[[#This Row],[Days of Stay]]&lt;=30,"High")</f>
        <v>High</v>
      </c>
      <c r="T903" t="str">
        <f>CONCATENATE(Healthcare_Data_v1__4[[#This Row],[Medical Condition]],Healthcare_Data_v1__4[[#This Row],[Duration]])</f>
        <v>HypertensionHigh</v>
      </c>
      <c r="U903">
        <f>MONTH(Healthcare_Data_v1__4[[#This Row],[Date of Admission]])</f>
        <v>1</v>
      </c>
      <c r="V903">
        <f>YEAR(Healthcare_Data_v1__4[[#This Row],[Date of Admission]])</f>
        <v>2022</v>
      </c>
      <c r="W903">
        <f>DAY(Healthcare_Data_v1__4[[#This Row],[Date of Admission]])</f>
        <v>19</v>
      </c>
    </row>
    <row r="904" spans="1:23" x14ac:dyDescent="0.3">
      <c r="A904" t="s">
        <v>18811</v>
      </c>
      <c r="B904">
        <v>18</v>
      </c>
      <c r="C904" t="s">
        <v>12</v>
      </c>
      <c r="D904" t="s">
        <v>15</v>
      </c>
      <c r="E904" t="s">
        <v>19</v>
      </c>
      <c r="F904" t="s">
        <v>11</v>
      </c>
      <c r="G904" s="1">
        <v>43864</v>
      </c>
      <c r="H904" t="s">
        <v>1899</v>
      </c>
      <c r="I904" t="s">
        <v>1900</v>
      </c>
      <c r="J904">
        <v>48048.672310000002</v>
      </c>
      <c r="K904" t="s">
        <v>63</v>
      </c>
      <c r="L904">
        <v>62679</v>
      </c>
      <c r="M904">
        <v>434</v>
      </c>
      <c r="N904" t="s">
        <v>55</v>
      </c>
      <c r="O904" s="1">
        <v>43889</v>
      </c>
      <c r="P904" t="s">
        <v>49</v>
      </c>
      <c r="Q904" t="s">
        <v>57</v>
      </c>
      <c r="R904">
        <f>Healthcare_Data_v1__4[[#This Row],[Discharge Date]]-Healthcare_Data_v1__4[[#This Row],[Date of Admission]]</f>
        <v>25</v>
      </c>
      <c r="S904" t="str" cm="1">
        <f t="array" ref="S904">_xlfn.IFS( Healthcare_Data_v1__4[[#This Row],[Days of Stay]]&lt;10,"Low",Healthcare_Data_v1__4[[#This Row],[Days of Stay]]&lt;20,"Med",Healthcare_Data_v1__4[[#This Row],[Days of Stay]]&lt;=30,"High")</f>
        <v>High</v>
      </c>
      <c r="T904" t="str">
        <f>CONCATENATE(Healthcare_Data_v1__4[[#This Row],[Medical Condition]],Healthcare_Data_v1__4[[#This Row],[Duration]])</f>
        <v>CancerHigh</v>
      </c>
      <c r="U904">
        <f>MONTH(Healthcare_Data_v1__4[[#This Row],[Date of Admission]])</f>
        <v>2</v>
      </c>
      <c r="V904">
        <f>YEAR(Healthcare_Data_v1__4[[#This Row],[Date of Admission]])</f>
        <v>2020</v>
      </c>
      <c r="W904">
        <f>DAY(Healthcare_Data_v1__4[[#This Row],[Date of Admission]])</f>
        <v>3</v>
      </c>
    </row>
    <row r="905" spans="1:23" x14ac:dyDescent="0.3">
      <c r="A905" t="s">
        <v>18812</v>
      </c>
      <c r="B905">
        <v>54</v>
      </c>
      <c r="C905" t="s">
        <v>8</v>
      </c>
      <c r="D905" t="s">
        <v>16</v>
      </c>
      <c r="E905" t="s">
        <v>25</v>
      </c>
      <c r="F905" t="s">
        <v>4</v>
      </c>
      <c r="G905" s="1">
        <v>43813</v>
      </c>
      <c r="H905" t="s">
        <v>1901</v>
      </c>
      <c r="I905" t="s">
        <v>1902</v>
      </c>
      <c r="J905">
        <v>48003.46948</v>
      </c>
      <c r="K905" t="s">
        <v>41</v>
      </c>
      <c r="L905">
        <v>57377</v>
      </c>
      <c r="M905">
        <v>382</v>
      </c>
      <c r="N905" t="s">
        <v>55</v>
      </c>
      <c r="O905" s="1">
        <v>43828</v>
      </c>
      <c r="P905" t="s">
        <v>60</v>
      </c>
      <c r="Q905" t="s">
        <v>44</v>
      </c>
      <c r="R905">
        <f>Healthcare_Data_v1__4[[#This Row],[Discharge Date]]-Healthcare_Data_v1__4[[#This Row],[Date of Admission]]</f>
        <v>15</v>
      </c>
      <c r="S905" t="str" cm="1">
        <f t="array" ref="S905">_xlfn.IFS( Healthcare_Data_v1__4[[#This Row],[Days of Stay]]&lt;10,"Low",Healthcare_Data_v1__4[[#This Row],[Days of Stay]]&lt;20,"Med",Healthcare_Data_v1__4[[#This Row],[Days of Stay]]&lt;=30,"High")</f>
        <v>Med</v>
      </c>
      <c r="T905" t="str">
        <f>CONCATENATE(Healthcare_Data_v1__4[[#This Row],[Medical Condition]],Healthcare_Data_v1__4[[#This Row],[Duration]])</f>
        <v>DiabetesMed</v>
      </c>
      <c r="U905">
        <f>MONTH(Healthcare_Data_v1__4[[#This Row],[Date of Admission]])</f>
        <v>12</v>
      </c>
      <c r="V905">
        <f>YEAR(Healthcare_Data_v1__4[[#This Row],[Date of Admission]])</f>
        <v>2019</v>
      </c>
      <c r="W905">
        <f>DAY(Healthcare_Data_v1__4[[#This Row],[Date of Admission]])</f>
        <v>14</v>
      </c>
    </row>
    <row r="906" spans="1:23" x14ac:dyDescent="0.3">
      <c r="A906" t="s">
        <v>18813</v>
      </c>
      <c r="B906">
        <v>83</v>
      </c>
      <c r="C906" t="s">
        <v>3</v>
      </c>
      <c r="D906" t="s">
        <v>15</v>
      </c>
      <c r="E906" t="s">
        <v>24</v>
      </c>
      <c r="F906" t="s">
        <v>9</v>
      </c>
      <c r="G906" s="1">
        <v>44954</v>
      </c>
      <c r="H906" t="s">
        <v>1903</v>
      </c>
      <c r="I906" t="s">
        <v>1904</v>
      </c>
      <c r="J906">
        <v>47993.999880000003</v>
      </c>
      <c r="K906" t="s">
        <v>69</v>
      </c>
      <c r="L906">
        <v>25700</v>
      </c>
      <c r="M906">
        <v>170</v>
      </c>
      <c r="N906" t="s">
        <v>55</v>
      </c>
      <c r="O906" s="1">
        <v>44978</v>
      </c>
      <c r="P906" t="s">
        <v>85</v>
      </c>
      <c r="Q906" t="s">
        <v>57</v>
      </c>
      <c r="R906">
        <f>Healthcare_Data_v1__4[[#This Row],[Discharge Date]]-Healthcare_Data_v1__4[[#This Row],[Date of Admission]]</f>
        <v>24</v>
      </c>
      <c r="S906" t="str" cm="1">
        <f t="array" ref="S906">_xlfn.IFS( Healthcare_Data_v1__4[[#This Row],[Days of Stay]]&lt;10,"Low",Healthcare_Data_v1__4[[#This Row],[Days of Stay]]&lt;20,"Med",Healthcare_Data_v1__4[[#This Row],[Days of Stay]]&lt;=30,"High")</f>
        <v>High</v>
      </c>
      <c r="T906" t="str">
        <f>CONCATENATE(Healthcare_Data_v1__4[[#This Row],[Medical Condition]],Healthcare_Data_v1__4[[#This Row],[Duration]])</f>
        <v>ArthritisHigh</v>
      </c>
      <c r="U906">
        <f>MONTH(Healthcare_Data_v1__4[[#This Row],[Date of Admission]])</f>
        <v>1</v>
      </c>
      <c r="V906">
        <f>YEAR(Healthcare_Data_v1__4[[#This Row],[Date of Admission]])</f>
        <v>2023</v>
      </c>
      <c r="W906">
        <f>DAY(Healthcare_Data_v1__4[[#This Row],[Date of Admission]])</f>
        <v>28</v>
      </c>
    </row>
    <row r="907" spans="1:23" x14ac:dyDescent="0.3">
      <c r="A907" t="s">
        <v>18814</v>
      </c>
      <c r="B907">
        <v>50</v>
      </c>
      <c r="C907" t="s">
        <v>8</v>
      </c>
      <c r="D907" t="s">
        <v>16</v>
      </c>
      <c r="E907" t="s">
        <v>26</v>
      </c>
      <c r="F907" t="s">
        <v>10</v>
      </c>
      <c r="G907" s="1">
        <v>44704</v>
      </c>
      <c r="H907" t="s">
        <v>1905</v>
      </c>
      <c r="I907" t="s">
        <v>1906</v>
      </c>
      <c r="J907">
        <v>47949.07458</v>
      </c>
      <c r="K907" t="s">
        <v>47</v>
      </c>
      <c r="L907">
        <v>3671</v>
      </c>
      <c r="M907">
        <v>463</v>
      </c>
      <c r="N907" t="s">
        <v>42</v>
      </c>
      <c r="O907" s="1">
        <v>44718</v>
      </c>
      <c r="P907" t="s">
        <v>56</v>
      </c>
      <c r="Q907" t="s">
        <v>44</v>
      </c>
      <c r="R907">
        <f>Healthcare_Data_v1__4[[#This Row],[Discharge Date]]-Healthcare_Data_v1__4[[#This Row],[Date of Admission]]</f>
        <v>14</v>
      </c>
      <c r="S907" t="str" cm="1">
        <f t="array" ref="S907">_xlfn.IFS( Healthcare_Data_v1__4[[#This Row],[Days of Stay]]&lt;10,"Low",Healthcare_Data_v1__4[[#This Row],[Days of Stay]]&lt;20,"Med",Healthcare_Data_v1__4[[#This Row],[Days of Stay]]&lt;=30,"High")</f>
        <v>Med</v>
      </c>
      <c r="T907" t="str">
        <f>CONCATENATE(Healthcare_Data_v1__4[[#This Row],[Medical Condition]],Healthcare_Data_v1__4[[#This Row],[Duration]])</f>
        <v>HypertensionMed</v>
      </c>
      <c r="U907">
        <f>MONTH(Healthcare_Data_v1__4[[#This Row],[Date of Admission]])</f>
        <v>5</v>
      </c>
      <c r="V907">
        <f>YEAR(Healthcare_Data_v1__4[[#This Row],[Date of Admission]])</f>
        <v>2022</v>
      </c>
      <c r="W907">
        <f>DAY(Healthcare_Data_v1__4[[#This Row],[Date of Admission]])</f>
        <v>23</v>
      </c>
    </row>
    <row r="908" spans="1:23" x14ac:dyDescent="0.3">
      <c r="A908" t="s">
        <v>18815</v>
      </c>
      <c r="B908">
        <v>52</v>
      </c>
      <c r="C908" t="s">
        <v>8</v>
      </c>
      <c r="D908" t="s">
        <v>16</v>
      </c>
      <c r="E908" t="s">
        <v>23</v>
      </c>
      <c r="F908" t="s">
        <v>10</v>
      </c>
      <c r="G908" s="1">
        <v>45123</v>
      </c>
      <c r="H908" t="s">
        <v>1907</v>
      </c>
      <c r="I908" t="s">
        <v>1908</v>
      </c>
      <c r="J908">
        <v>47948.673260000003</v>
      </c>
      <c r="K908" t="s">
        <v>69</v>
      </c>
      <c r="L908">
        <v>25168</v>
      </c>
      <c r="M908">
        <v>470</v>
      </c>
      <c r="N908" t="s">
        <v>55</v>
      </c>
      <c r="O908" s="1">
        <v>45149</v>
      </c>
      <c r="P908" t="s">
        <v>60</v>
      </c>
      <c r="Q908" t="s">
        <v>50</v>
      </c>
      <c r="R908">
        <f>Healthcare_Data_v1__4[[#This Row],[Discharge Date]]-Healthcare_Data_v1__4[[#This Row],[Date of Admission]]</f>
        <v>26</v>
      </c>
      <c r="S908" t="str" cm="1">
        <f t="array" ref="S908">_xlfn.IFS( Healthcare_Data_v1__4[[#This Row],[Days of Stay]]&lt;10,"Low",Healthcare_Data_v1__4[[#This Row],[Days of Stay]]&lt;20,"Med",Healthcare_Data_v1__4[[#This Row],[Days of Stay]]&lt;=30,"High")</f>
        <v>High</v>
      </c>
      <c r="T908" t="str">
        <f>CONCATENATE(Healthcare_Data_v1__4[[#This Row],[Medical Condition]],Healthcare_Data_v1__4[[#This Row],[Duration]])</f>
        <v>HypertensionHigh</v>
      </c>
      <c r="U908">
        <f>MONTH(Healthcare_Data_v1__4[[#This Row],[Date of Admission]])</f>
        <v>7</v>
      </c>
      <c r="V908">
        <f>YEAR(Healthcare_Data_v1__4[[#This Row],[Date of Admission]])</f>
        <v>2023</v>
      </c>
      <c r="W908">
        <f>DAY(Healthcare_Data_v1__4[[#This Row],[Date of Admission]])</f>
        <v>16</v>
      </c>
    </row>
    <row r="909" spans="1:23" x14ac:dyDescent="0.3">
      <c r="A909" t="s">
        <v>18816</v>
      </c>
      <c r="B909">
        <v>62</v>
      </c>
      <c r="C909" t="s">
        <v>3</v>
      </c>
      <c r="D909" t="s">
        <v>16</v>
      </c>
      <c r="E909" t="s">
        <v>21</v>
      </c>
      <c r="F909" t="s">
        <v>11</v>
      </c>
      <c r="G909" s="1">
        <v>43829</v>
      </c>
      <c r="H909" t="s">
        <v>1909</v>
      </c>
      <c r="I909" t="s">
        <v>1910</v>
      </c>
      <c r="J909">
        <v>47930.416700000002</v>
      </c>
      <c r="K909" t="s">
        <v>69</v>
      </c>
      <c r="L909">
        <v>53714</v>
      </c>
      <c r="M909">
        <v>178</v>
      </c>
      <c r="N909" t="s">
        <v>55</v>
      </c>
      <c r="O909" s="1">
        <v>43837</v>
      </c>
      <c r="P909" t="s">
        <v>49</v>
      </c>
      <c r="Q909" t="s">
        <v>44</v>
      </c>
      <c r="R909">
        <f>Healthcare_Data_v1__4[[#This Row],[Discharge Date]]-Healthcare_Data_v1__4[[#This Row],[Date of Admission]]</f>
        <v>8</v>
      </c>
      <c r="S909" t="str" cm="1">
        <f t="array" ref="S909">_xlfn.IFS( Healthcare_Data_v1__4[[#This Row],[Days of Stay]]&lt;10,"Low",Healthcare_Data_v1__4[[#This Row],[Days of Stay]]&lt;20,"Med",Healthcare_Data_v1__4[[#This Row],[Days of Stay]]&lt;=30,"High")</f>
        <v>Low</v>
      </c>
      <c r="T909" t="str">
        <f>CONCATENATE(Healthcare_Data_v1__4[[#This Row],[Medical Condition]],Healthcare_Data_v1__4[[#This Row],[Duration]])</f>
        <v>CancerLow</v>
      </c>
      <c r="U909">
        <f>MONTH(Healthcare_Data_v1__4[[#This Row],[Date of Admission]])</f>
        <v>12</v>
      </c>
      <c r="V909">
        <f>YEAR(Healthcare_Data_v1__4[[#This Row],[Date of Admission]])</f>
        <v>2019</v>
      </c>
      <c r="W909">
        <f>DAY(Healthcare_Data_v1__4[[#This Row],[Date of Admission]])</f>
        <v>30</v>
      </c>
    </row>
    <row r="910" spans="1:23" x14ac:dyDescent="0.3">
      <c r="A910" t="s">
        <v>18817</v>
      </c>
      <c r="B910">
        <v>72</v>
      </c>
      <c r="C910" t="s">
        <v>3</v>
      </c>
      <c r="D910" t="s">
        <v>16</v>
      </c>
      <c r="E910" t="s">
        <v>23</v>
      </c>
      <c r="F910" t="s">
        <v>11</v>
      </c>
      <c r="G910" s="1">
        <v>43728</v>
      </c>
      <c r="H910" t="s">
        <v>1911</v>
      </c>
      <c r="I910" t="s">
        <v>1912</v>
      </c>
      <c r="J910">
        <v>47926.030749999998</v>
      </c>
      <c r="K910" t="s">
        <v>41</v>
      </c>
      <c r="L910">
        <v>35333</v>
      </c>
      <c r="M910">
        <v>139</v>
      </c>
      <c r="N910" t="s">
        <v>55</v>
      </c>
      <c r="O910" s="1">
        <v>43757</v>
      </c>
      <c r="P910" t="s">
        <v>60</v>
      </c>
      <c r="Q910" t="s">
        <v>44</v>
      </c>
      <c r="R910">
        <f>Healthcare_Data_v1__4[[#This Row],[Discharge Date]]-Healthcare_Data_v1__4[[#This Row],[Date of Admission]]</f>
        <v>29</v>
      </c>
      <c r="S910" t="str" cm="1">
        <f t="array" ref="S910">_xlfn.IFS( Healthcare_Data_v1__4[[#This Row],[Days of Stay]]&lt;10,"Low",Healthcare_Data_v1__4[[#This Row],[Days of Stay]]&lt;20,"Med",Healthcare_Data_v1__4[[#This Row],[Days of Stay]]&lt;=30,"High")</f>
        <v>High</v>
      </c>
      <c r="T910" t="str">
        <f>CONCATENATE(Healthcare_Data_v1__4[[#This Row],[Medical Condition]],Healthcare_Data_v1__4[[#This Row],[Duration]])</f>
        <v>CancerHigh</v>
      </c>
      <c r="U910">
        <f>MONTH(Healthcare_Data_v1__4[[#This Row],[Date of Admission]])</f>
        <v>9</v>
      </c>
      <c r="V910">
        <f>YEAR(Healthcare_Data_v1__4[[#This Row],[Date of Admission]])</f>
        <v>2019</v>
      </c>
      <c r="W910">
        <f>DAY(Healthcare_Data_v1__4[[#This Row],[Date of Admission]])</f>
        <v>20</v>
      </c>
    </row>
    <row r="911" spans="1:23" x14ac:dyDescent="0.3">
      <c r="A911" t="s">
        <v>18818</v>
      </c>
      <c r="B911">
        <v>29</v>
      </c>
      <c r="C911" t="s">
        <v>5</v>
      </c>
      <c r="D911" t="s">
        <v>16</v>
      </c>
      <c r="E911" t="s">
        <v>20</v>
      </c>
      <c r="F911" t="s">
        <v>7</v>
      </c>
      <c r="G911" s="1">
        <v>45183</v>
      </c>
      <c r="H911" t="s">
        <v>1913</v>
      </c>
      <c r="I911" t="s">
        <v>1914</v>
      </c>
      <c r="J911">
        <v>47896.03832</v>
      </c>
      <c r="K911" t="s">
        <v>66</v>
      </c>
      <c r="L911">
        <v>19108</v>
      </c>
      <c r="M911">
        <v>394</v>
      </c>
      <c r="N911" t="s">
        <v>48</v>
      </c>
      <c r="O911" s="1">
        <v>45200</v>
      </c>
      <c r="P911" t="s">
        <v>49</v>
      </c>
      <c r="Q911" t="s">
        <v>44</v>
      </c>
      <c r="R911">
        <f>Healthcare_Data_v1__4[[#This Row],[Discharge Date]]-Healthcare_Data_v1__4[[#This Row],[Date of Admission]]</f>
        <v>17</v>
      </c>
      <c r="S911" t="str" cm="1">
        <f t="array" ref="S911">_xlfn.IFS( Healthcare_Data_v1__4[[#This Row],[Days of Stay]]&lt;10,"Low",Healthcare_Data_v1__4[[#This Row],[Days of Stay]]&lt;20,"Med",Healthcare_Data_v1__4[[#This Row],[Days of Stay]]&lt;=30,"High")</f>
        <v>Med</v>
      </c>
      <c r="T911" t="str">
        <f>CONCATENATE(Healthcare_Data_v1__4[[#This Row],[Medical Condition]],Healthcare_Data_v1__4[[#This Row],[Duration]])</f>
        <v>ObesityMed</v>
      </c>
      <c r="U911">
        <f>MONTH(Healthcare_Data_v1__4[[#This Row],[Date of Admission]])</f>
        <v>9</v>
      </c>
      <c r="V911">
        <f>YEAR(Healthcare_Data_v1__4[[#This Row],[Date of Admission]])</f>
        <v>2023</v>
      </c>
      <c r="W911">
        <f>DAY(Healthcare_Data_v1__4[[#This Row],[Date of Admission]])</f>
        <v>14</v>
      </c>
    </row>
    <row r="912" spans="1:23" x14ac:dyDescent="0.3">
      <c r="A912" t="s">
        <v>18819</v>
      </c>
      <c r="B912">
        <v>82</v>
      </c>
      <c r="C912" t="s">
        <v>3</v>
      </c>
      <c r="D912" t="s">
        <v>15</v>
      </c>
      <c r="E912" t="s">
        <v>26</v>
      </c>
      <c r="F912" t="s">
        <v>9</v>
      </c>
      <c r="G912" s="1">
        <v>44481</v>
      </c>
      <c r="H912" t="s">
        <v>1915</v>
      </c>
      <c r="I912" t="s">
        <v>447</v>
      </c>
      <c r="J912">
        <v>47883.993750000001</v>
      </c>
      <c r="K912" t="s">
        <v>66</v>
      </c>
      <c r="L912">
        <v>11267</v>
      </c>
      <c r="M912">
        <v>443</v>
      </c>
      <c r="N912" t="s">
        <v>55</v>
      </c>
      <c r="O912" s="1">
        <v>44503</v>
      </c>
      <c r="P912" t="s">
        <v>43</v>
      </c>
      <c r="Q912" t="s">
        <v>44</v>
      </c>
      <c r="R912">
        <f>Healthcare_Data_v1__4[[#This Row],[Discharge Date]]-Healthcare_Data_v1__4[[#This Row],[Date of Admission]]</f>
        <v>22</v>
      </c>
      <c r="S912" t="str" cm="1">
        <f t="array" ref="S912">_xlfn.IFS( Healthcare_Data_v1__4[[#This Row],[Days of Stay]]&lt;10,"Low",Healthcare_Data_v1__4[[#This Row],[Days of Stay]]&lt;20,"Med",Healthcare_Data_v1__4[[#This Row],[Days of Stay]]&lt;=30,"High")</f>
        <v>High</v>
      </c>
      <c r="T912" t="str">
        <f>CONCATENATE(Healthcare_Data_v1__4[[#This Row],[Medical Condition]],Healthcare_Data_v1__4[[#This Row],[Duration]])</f>
        <v>ArthritisHigh</v>
      </c>
      <c r="U912">
        <f>MONTH(Healthcare_Data_v1__4[[#This Row],[Date of Admission]])</f>
        <v>10</v>
      </c>
      <c r="V912">
        <f>YEAR(Healthcare_Data_v1__4[[#This Row],[Date of Admission]])</f>
        <v>2021</v>
      </c>
      <c r="W912">
        <f>DAY(Healthcare_Data_v1__4[[#This Row],[Date of Admission]])</f>
        <v>12</v>
      </c>
    </row>
    <row r="913" spans="1:23" x14ac:dyDescent="0.3">
      <c r="A913" t="s">
        <v>18820</v>
      </c>
      <c r="B913">
        <v>26</v>
      </c>
      <c r="C913" t="s">
        <v>5</v>
      </c>
      <c r="D913" t="s">
        <v>16</v>
      </c>
      <c r="E913" t="s">
        <v>21</v>
      </c>
      <c r="F913" t="s">
        <v>6</v>
      </c>
      <c r="G913" s="1">
        <v>44001</v>
      </c>
      <c r="H913" t="s">
        <v>1916</v>
      </c>
      <c r="I913" t="s">
        <v>1917</v>
      </c>
      <c r="J913">
        <v>47864.851699999999</v>
      </c>
      <c r="K913" t="s">
        <v>63</v>
      </c>
      <c r="L913">
        <v>4379</v>
      </c>
      <c r="M913">
        <v>386</v>
      </c>
      <c r="N913" t="s">
        <v>55</v>
      </c>
      <c r="O913" s="1">
        <v>44010</v>
      </c>
      <c r="P913" t="s">
        <v>85</v>
      </c>
      <c r="Q913" t="s">
        <v>50</v>
      </c>
      <c r="R913">
        <f>Healthcare_Data_v1__4[[#This Row],[Discharge Date]]-Healthcare_Data_v1__4[[#This Row],[Date of Admission]]</f>
        <v>9</v>
      </c>
      <c r="S913" t="str" cm="1">
        <f t="array" ref="S913">_xlfn.IFS( Healthcare_Data_v1__4[[#This Row],[Days of Stay]]&lt;10,"Low",Healthcare_Data_v1__4[[#This Row],[Days of Stay]]&lt;20,"Med",Healthcare_Data_v1__4[[#This Row],[Days of Stay]]&lt;=30,"High")</f>
        <v>Low</v>
      </c>
      <c r="T913" t="str">
        <f>CONCATENATE(Healthcare_Data_v1__4[[#This Row],[Medical Condition]],Healthcare_Data_v1__4[[#This Row],[Duration]])</f>
        <v>AsthmaLow</v>
      </c>
      <c r="U913">
        <f>MONTH(Healthcare_Data_v1__4[[#This Row],[Date of Admission]])</f>
        <v>6</v>
      </c>
      <c r="V913">
        <f>YEAR(Healthcare_Data_v1__4[[#This Row],[Date of Admission]])</f>
        <v>2020</v>
      </c>
      <c r="W913">
        <f>DAY(Healthcare_Data_v1__4[[#This Row],[Date of Admission]])</f>
        <v>19</v>
      </c>
    </row>
    <row r="914" spans="1:23" x14ac:dyDescent="0.3">
      <c r="A914" t="s">
        <v>18821</v>
      </c>
      <c r="B914">
        <v>41</v>
      </c>
      <c r="C914" t="s">
        <v>8</v>
      </c>
      <c r="D914" t="s">
        <v>15</v>
      </c>
      <c r="E914" t="s">
        <v>22</v>
      </c>
      <c r="F914" t="s">
        <v>7</v>
      </c>
      <c r="G914" s="1">
        <v>45173</v>
      </c>
      <c r="H914" t="s">
        <v>1918</v>
      </c>
      <c r="I914" t="s">
        <v>1919</v>
      </c>
      <c r="J914">
        <v>47859.560149999998</v>
      </c>
      <c r="K914" t="s">
        <v>66</v>
      </c>
      <c r="L914">
        <v>20739</v>
      </c>
      <c r="M914">
        <v>102</v>
      </c>
      <c r="N914" t="s">
        <v>42</v>
      </c>
      <c r="O914" s="1">
        <v>45183</v>
      </c>
      <c r="P914" t="s">
        <v>43</v>
      </c>
      <c r="Q914" t="s">
        <v>50</v>
      </c>
      <c r="R914">
        <f>Healthcare_Data_v1__4[[#This Row],[Discharge Date]]-Healthcare_Data_v1__4[[#This Row],[Date of Admission]]</f>
        <v>10</v>
      </c>
      <c r="S914" t="str" cm="1">
        <f t="array" ref="S914">_xlfn.IFS( Healthcare_Data_v1__4[[#This Row],[Days of Stay]]&lt;10,"Low",Healthcare_Data_v1__4[[#This Row],[Days of Stay]]&lt;20,"Med",Healthcare_Data_v1__4[[#This Row],[Days of Stay]]&lt;=30,"High")</f>
        <v>Med</v>
      </c>
      <c r="T914" t="str">
        <f>CONCATENATE(Healthcare_Data_v1__4[[#This Row],[Medical Condition]],Healthcare_Data_v1__4[[#This Row],[Duration]])</f>
        <v>ObesityMed</v>
      </c>
      <c r="U914">
        <f>MONTH(Healthcare_Data_v1__4[[#This Row],[Date of Admission]])</f>
        <v>9</v>
      </c>
      <c r="V914">
        <f>YEAR(Healthcare_Data_v1__4[[#This Row],[Date of Admission]])</f>
        <v>2023</v>
      </c>
      <c r="W914">
        <f>DAY(Healthcare_Data_v1__4[[#This Row],[Date of Admission]])</f>
        <v>4</v>
      </c>
    </row>
    <row r="915" spans="1:23" x14ac:dyDescent="0.3">
      <c r="A915" t="s">
        <v>18822</v>
      </c>
      <c r="B915">
        <v>35</v>
      </c>
      <c r="C915" t="s">
        <v>5</v>
      </c>
      <c r="D915" t="s">
        <v>16</v>
      </c>
      <c r="E915" t="s">
        <v>21</v>
      </c>
      <c r="F915" t="s">
        <v>10</v>
      </c>
      <c r="G915" s="1">
        <v>44492</v>
      </c>
      <c r="H915" t="s">
        <v>1920</v>
      </c>
      <c r="I915" t="s">
        <v>1921</v>
      </c>
      <c r="J915">
        <v>47850.245089999997</v>
      </c>
      <c r="K915" t="s">
        <v>63</v>
      </c>
      <c r="L915">
        <v>25081</v>
      </c>
      <c r="M915">
        <v>383</v>
      </c>
      <c r="N915" t="s">
        <v>48</v>
      </c>
      <c r="O915" s="1">
        <v>44496</v>
      </c>
      <c r="P915" t="s">
        <v>60</v>
      </c>
      <c r="Q915" t="s">
        <v>57</v>
      </c>
      <c r="R915">
        <f>Healthcare_Data_v1__4[[#This Row],[Discharge Date]]-Healthcare_Data_v1__4[[#This Row],[Date of Admission]]</f>
        <v>4</v>
      </c>
      <c r="S915" t="str" cm="1">
        <f t="array" ref="S915">_xlfn.IFS( Healthcare_Data_v1__4[[#This Row],[Days of Stay]]&lt;10,"Low",Healthcare_Data_v1__4[[#This Row],[Days of Stay]]&lt;20,"Med",Healthcare_Data_v1__4[[#This Row],[Days of Stay]]&lt;=30,"High")</f>
        <v>Low</v>
      </c>
      <c r="T915" t="str">
        <f>CONCATENATE(Healthcare_Data_v1__4[[#This Row],[Medical Condition]],Healthcare_Data_v1__4[[#This Row],[Duration]])</f>
        <v>HypertensionLow</v>
      </c>
      <c r="U915">
        <f>MONTH(Healthcare_Data_v1__4[[#This Row],[Date of Admission]])</f>
        <v>10</v>
      </c>
      <c r="V915">
        <f>YEAR(Healthcare_Data_v1__4[[#This Row],[Date of Admission]])</f>
        <v>2021</v>
      </c>
      <c r="W915">
        <f>DAY(Healthcare_Data_v1__4[[#This Row],[Date of Admission]])</f>
        <v>23</v>
      </c>
    </row>
    <row r="916" spans="1:23" x14ac:dyDescent="0.3">
      <c r="A916" t="s">
        <v>1922</v>
      </c>
      <c r="B916">
        <v>64</v>
      </c>
      <c r="C916" t="s">
        <v>3</v>
      </c>
      <c r="D916" t="s">
        <v>15</v>
      </c>
      <c r="E916" t="s">
        <v>22</v>
      </c>
      <c r="F916" t="s">
        <v>6</v>
      </c>
      <c r="G916" s="1">
        <v>43405</v>
      </c>
      <c r="H916" t="s">
        <v>1923</v>
      </c>
      <c r="I916" t="s">
        <v>1924</v>
      </c>
      <c r="J916">
        <v>47838.231079999998</v>
      </c>
      <c r="K916" t="s">
        <v>41</v>
      </c>
      <c r="L916">
        <v>26608</v>
      </c>
      <c r="M916">
        <v>232</v>
      </c>
      <c r="N916" t="s">
        <v>55</v>
      </c>
      <c r="O916" s="1">
        <v>43409</v>
      </c>
      <c r="P916" t="s">
        <v>49</v>
      </c>
      <c r="Q916" t="s">
        <v>50</v>
      </c>
      <c r="R916">
        <f>Healthcare_Data_v1__4[[#This Row],[Discharge Date]]-Healthcare_Data_v1__4[[#This Row],[Date of Admission]]</f>
        <v>4</v>
      </c>
      <c r="S916" t="str" cm="1">
        <f t="array" ref="S916">_xlfn.IFS( Healthcare_Data_v1__4[[#This Row],[Days of Stay]]&lt;10,"Low",Healthcare_Data_v1__4[[#This Row],[Days of Stay]]&lt;20,"Med",Healthcare_Data_v1__4[[#This Row],[Days of Stay]]&lt;=30,"High")</f>
        <v>Low</v>
      </c>
      <c r="T916" t="str">
        <f>CONCATENATE(Healthcare_Data_v1__4[[#This Row],[Medical Condition]],Healthcare_Data_v1__4[[#This Row],[Duration]])</f>
        <v>AsthmaLow</v>
      </c>
      <c r="U916">
        <f>MONTH(Healthcare_Data_v1__4[[#This Row],[Date of Admission]])</f>
        <v>11</v>
      </c>
      <c r="V916">
        <f>YEAR(Healthcare_Data_v1__4[[#This Row],[Date of Admission]])</f>
        <v>2018</v>
      </c>
      <c r="W916">
        <f>DAY(Healthcare_Data_v1__4[[#This Row],[Date of Admission]])</f>
        <v>1</v>
      </c>
    </row>
    <row r="917" spans="1:23" x14ac:dyDescent="0.3">
      <c r="A917" t="s">
        <v>18823</v>
      </c>
      <c r="B917">
        <v>45</v>
      </c>
      <c r="C917" t="s">
        <v>8</v>
      </c>
      <c r="D917" t="s">
        <v>15</v>
      </c>
      <c r="E917" t="s">
        <v>22</v>
      </c>
      <c r="F917" t="s">
        <v>10</v>
      </c>
      <c r="G917" s="1">
        <v>44070</v>
      </c>
      <c r="H917" t="s">
        <v>1925</v>
      </c>
      <c r="I917" t="s">
        <v>1926</v>
      </c>
      <c r="J917">
        <v>47830.327100000002</v>
      </c>
      <c r="K917" t="s">
        <v>41</v>
      </c>
      <c r="L917">
        <v>15832</v>
      </c>
      <c r="M917">
        <v>195</v>
      </c>
      <c r="N917" t="s">
        <v>48</v>
      </c>
      <c r="O917" s="1">
        <v>44095</v>
      </c>
      <c r="P917" t="s">
        <v>43</v>
      </c>
      <c r="Q917" t="s">
        <v>57</v>
      </c>
      <c r="R917">
        <f>Healthcare_Data_v1__4[[#This Row],[Discharge Date]]-Healthcare_Data_v1__4[[#This Row],[Date of Admission]]</f>
        <v>25</v>
      </c>
      <c r="S917" t="str" cm="1">
        <f t="array" ref="S917">_xlfn.IFS( Healthcare_Data_v1__4[[#This Row],[Days of Stay]]&lt;10,"Low",Healthcare_Data_v1__4[[#This Row],[Days of Stay]]&lt;20,"Med",Healthcare_Data_v1__4[[#This Row],[Days of Stay]]&lt;=30,"High")</f>
        <v>High</v>
      </c>
      <c r="T917" t="str">
        <f>CONCATENATE(Healthcare_Data_v1__4[[#This Row],[Medical Condition]],Healthcare_Data_v1__4[[#This Row],[Duration]])</f>
        <v>HypertensionHigh</v>
      </c>
      <c r="U917">
        <f>MONTH(Healthcare_Data_v1__4[[#This Row],[Date of Admission]])</f>
        <v>8</v>
      </c>
      <c r="V917">
        <f>YEAR(Healthcare_Data_v1__4[[#This Row],[Date of Admission]])</f>
        <v>2020</v>
      </c>
      <c r="W917">
        <f>DAY(Healthcare_Data_v1__4[[#This Row],[Date of Admission]])</f>
        <v>27</v>
      </c>
    </row>
    <row r="918" spans="1:23" x14ac:dyDescent="0.3">
      <c r="A918" t="s">
        <v>18824</v>
      </c>
      <c r="B918">
        <v>81</v>
      </c>
      <c r="C918" t="s">
        <v>3</v>
      </c>
      <c r="D918" t="s">
        <v>16</v>
      </c>
      <c r="E918" t="s">
        <v>23</v>
      </c>
      <c r="F918" t="s">
        <v>11</v>
      </c>
      <c r="G918" s="1">
        <v>43655</v>
      </c>
      <c r="H918" t="s">
        <v>1927</v>
      </c>
      <c r="I918" t="s">
        <v>1928</v>
      </c>
      <c r="J918">
        <v>47806.210129999999</v>
      </c>
      <c r="K918" t="s">
        <v>69</v>
      </c>
      <c r="L918">
        <v>51780</v>
      </c>
      <c r="M918">
        <v>290</v>
      </c>
      <c r="N918" t="s">
        <v>48</v>
      </c>
      <c r="O918" s="1">
        <v>43659</v>
      </c>
      <c r="P918" t="s">
        <v>60</v>
      </c>
      <c r="Q918" t="s">
        <v>50</v>
      </c>
      <c r="R918">
        <f>Healthcare_Data_v1__4[[#This Row],[Discharge Date]]-Healthcare_Data_v1__4[[#This Row],[Date of Admission]]</f>
        <v>4</v>
      </c>
      <c r="S918" t="str" cm="1">
        <f t="array" ref="S918">_xlfn.IFS( Healthcare_Data_v1__4[[#This Row],[Days of Stay]]&lt;10,"Low",Healthcare_Data_v1__4[[#This Row],[Days of Stay]]&lt;20,"Med",Healthcare_Data_v1__4[[#This Row],[Days of Stay]]&lt;=30,"High")</f>
        <v>Low</v>
      </c>
      <c r="T918" t="str">
        <f>CONCATENATE(Healthcare_Data_v1__4[[#This Row],[Medical Condition]],Healthcare_Data_v1__4[[#This Row],[Duration]])</f>
        <v>CancerLow</v>
      </c>
      <c r="U918">
        <f>MONTH(Healthcare_Data_v1__4[[#This Row],[Date of Admission]])</f>
        <v>7</v>
      </c>
      <c r="V918">
        <f>YEAR(Healthcare_Data_v1__4[[#This Row],[Date of Admission]])</f>
        <v>2019</v>
      </c>
      <c r="W918">
        <f>DAY(Healthcare_Data_v1__4[[#This Row],[Date of Admission]])</f>
        <v>9</v>
      </c>
    </row>
    <row r="919" spans="1:23" x14ac:dyDescent="0.3">
      <c r="A919" t="s">
        <v>1929</v>
      </c>
      <c r="B919">
        <v>83</v>
      </c>
      <c r="C919" t="s">
        <v>3</v>
      </c>
      <c r="D919" t="s">
        <v>15</v>
      </c>
      <c r="E919" t="s">
        <v>24</v>
      </c>
      <c r="F919" t="s">
        <v>9</v>
      </c>
      <c r="G919" s="1">
        <v>43843</v>
      </c>
      <c r="H919" t="s">
        <v>1930</v>
      </c>
      <c r="I919" t="s">
        <v>1931</v>
      </c>
      <c r="J919">
        <v>47777.173369999997</v>
      </c>
      <c r="K919" t="s">
        <v>41</v>
      </c>
      <c r="L919">
        <v>8536</v>
      </c>
      <c r="M919">
        <v>317</v>
      </c>
      <c r="N919" t="s">
        <v>55</v>
      </c>
      <c r="O919" s="1">
        <v>43869</v>
      </c>
      <c r="P919" t="s">
        <v>60</v>
      </c>
      <c r="Q919" t="s">
        <v>57</v>
      </c>
      <c r="R919">
        <f>Healthcare_Data_v1__4[[#This Row],[Discharge Date]]-Healthcare_Data_v1__4[[#This Row],[Date of Admission]]</f>
        <v>26</v>
      </c>
      <c r="S919" t="str" cm="1">
        <f t="array" ref="S919">_xlfn.IFS( Healthcare_Data_v1__4[[#This Row],[Days of Stay]]&lt;10,"Low",Healthcare_Data_v1__4[[#This Row],[Days of Stay]]&lt;20,"Med",Healthcare_Data_v1__4[[#This Row],[Days of Stay]]&lt;=30,"High")</f>
        <v>High</v>
      </c>
      <c r="T919" t="str">
        <f>CONCATENATE(Healthcare_Data_v1__4[[#This Row],[Medical Condition]],Healthcare_Data_v1__4[[#This Row],[Duration]])</f>
        <v>ArthritisHigh</v>
      </c>
      <c r="U919">
        <f>MONTH(Healthcare_Data_v1__4[[#This Row],[Date of Admission]])</f>
        <v>1</v>
      </c>
      <c r="V919">
        <f>YEAR(Healthcare_Data_v1__4[[#This Row],[Date of Admission]])</f>
        <v>2020</v>
      </c>
      <c r="W919">
        <f>DAY(Healthcare_Data_v1__4[[#This Row],[Date of Admission]])</f>
        <v>13</v>
      </c>
    </row>
    <row r="920" spans="1:23" x14ac:dyDescent="0.3">
      <c r="A920" t="s">
        <v>18825</v>
      </c>
      <c r="B920">
        <v>74</v>
      </c>
      <c r="C920" t="s">
        <v>3</v>
      </c>
      <c r="D920" t="s">
        <v>16</v>
      </c>
      <c r="E920" t="s">
        <v>26</v>
      </c>
      <c r="F920" t="s">
        <v>10</v>
      </c>
      <c r="G920" s="1">
        <v>43569</v>
      </c>
      <c r="H920" t="s">
        <v>1932</v>
      </c>
      <c r="I920" t="s">
        <v>1933</v>
      </c>
      <c r="J920">
        <v>47739.386720000002</v>
      </c>
      <c r="K920" t="s">
        <v>69</v>
      </c>
      <c r="L920">
        <v>2056</v>
      </c>
      <c r="M920">
        <v>172</v>
      </c>
      <c r="N920" t="s">
        <v>48</v>
      </c>
      <c r="O920" s="1">
        <v>43587</v>
      </c>
      <c r="P920" t="s">
        <v>85</v>
      </c>
      <c r="Q920" t="s">
        <v>57</v>
      </c>
      <c r="R920">
        <f>Healthcare_Data_v1__4[[#This Row],[Discharge Date]]-Healthcare_Data_v1__4[[#This Row],[Date of Admission]]</f>
        <v>18</v>
      </c>
      <c r="S920" t="str" cm="1">
        <f t="array" ref="S920">_xlfn.IFS( Healthcare_Data_v1__4[[#This Row],[Days of Stay]]&lt;10,"Low",Healthcare_Data_v1__4[[#This Row],[Days of Stay]]&lt;20,"Med",Healthcare_Data_v1__4[[#This Row],[Days of Stay]]&lt;=30,"High")</f>
        <v>Med</v>
      </c>
      <c r="T920" t="str">
        <f>CONCATENATE(Healthcare_Data_v1__4[[#This Row],[Medical Condition]],Healthcare_Data_v1__4[[#This Row],[Duration]])</f>
        <v>HypertensionMed</v>
      </c>
      <c r="U920">
        <f>MONTH(Healthcare_Data_v1__4[[#This Row],[Date of Admission]])</f>
        <v>4</v>
      </c>
      <c r="V920">
        <f>YEAR(Healthcare_Data_v1__4[[#This Row],[Date of Admission]])</f>
        <v>2019</v>
      </c>
      <c r="W920">
        <f>DAY(Healthcare_Data_v1__4[[#This Row],[Date of Admission]])</f>
        <v>14</v>
      </c>
    </row>
    <row r="921" spans="1:23" x14ac:dyDescent="0.3">
      <c r="A921" t="s">
        <v>1934</v>
      </c>
      <c r="B921">
        <v>26</v>
      </c>
      <c r="C921" t="s">
        <v>5</v>
      </c>
      <c r="D921" t="s">
        <v>16</v>
      </c>
      <c r="E921" t="s">
        <v>26</v>
      </c>
      <c r="F921" t="s">
        <v>4</v>
      </c>
      <c r="G921" s="1">
        <v>44280</v>
      </c>
      <c r="H921" t="s">
        <v>1935</v>
      </c>
      <c r="I921" t="s">
        <v>1936</v>
      </c>
      <c r="J921">
        <v>47709.178469999999</v>
      </c>
      <c r="K921" t="s">
        <v>63</v>
      </c>
      <c r="L921">
        <v>25798</v>
      </c>
      <c r="M921">
        <v>193</v>
      </c>
      <c r="N921" t="s">
        <v>48</v>
      </c>
      <c r="O921" s="1">
        <v>44304</v>
      </c>
      <c r="P921" t="s">
        <v>85</v>
      </c>
      <c r="Q921" t="s">
        <v>57</v>
      </c>
      <c r="R921">
        <f>Healthcare_Data_v1__4[[#This Row],[Discharge Date]]-Healthcare_Data_v1__4[[#This Row],[Date of Admission]]</f>
        <v>24</v>
      </c>
      <c r="S921" t="str" cm="1">
        <f t="array" ref="S921">_xlfn.IFS( Healthcare_Data_v1__4[[#This Row],[Days of Stay]]&lt;10,"Low",Healthcare_Data_v1__4[[#This Row],[Days of Stay]]&lt;20,"Med",Healthcare_Data_v1__4[[#This Row],[Days of Stay]]&lt;=30,"High")</f>
        <v>High</v>
      </c>
      <c r="T921" t="str">
        <f>CONCATENATE(Healthcare_Data_v1__4[[#This Row],[Medical Condition]],Healthcare_Data_v1__4[[#This Row],[Duration]])</f>
        <v>DiabetesHigh</v>
      </c>
      <c r="U921">
        <f>MONTH(Healthcare_Data_v1__4[[#This Row],[Date of Admission]])</f>
        <v>3</v>
      </c>
      <c r="V921">
        <f>YEAR(Healthcare_Data_v1__4[[#This Row],[Date of Admission]])</f>
        <v>2021</v>
      </c>
      <c r="W921">
        <f>DAY(Healthcare_Data_v1__4[[#This Row],[Date of Admission]])</f>
        <v>25</v>
      </c>
    </row>
    <row r="922" spans="1:23" x14ac:dyDescent="0.3">
      <c r="A922" t="s">
        <v>18826</v>
      </c>
      <c r="B922">
        <v>51</v>
      </c>
      <c r="C922" t="s">
        <v>8</v>
      </c>
      <c r="D922" t="s">
        <v>16</v>
      </c>
      <c r="E922" t="s">
        <v>22</v>
      </c>
      <c r="F922" t="s">
        <v>10</v>
      </c>
      <c r="G922" s="1">
        <v>44155</v>
      </c>
      <c r="H922" t="s">
        <v>1937</v>
      </c>
      <c r="I922" t="s">
        <v>1938</v>
      </c>
      <c r="J922">
        <v>47685.932910000003</v>
      </c>
      <c r="K922" t="s">
        <v>47</v>
      </c>
      <c r="L922">
        <v>29626</v>
      </c>
      <c r="M922">
        <v>148</v>
      </c>
      <c r="N922" t="s">
        <v>55</v>
      </c>
      <c r="O922" s="1">
        <v>44161</v>
      </c>
      <c r="P922" t="s">
        <v>43</v>
      </c>
      <c r="Q922" t="s">
        <v>44</v>
      </c>
      <c r="R922">
        <f>Healthcare_Data_v1__4[[#This Row],[Discharge Date]]-Healthcare_Data_v1__4[[#This Row],[Date of Admission]]</f>
        <v>6</v>
      </c>
      <c r="S922" t="str" cm="1">
        <f t="array" ref="S922">_xlfn.IFS( Healthcare_Data_v1__4[[#This Row],[Days of Stay]]&lt;10,"Low",Healthcare_Data_v1__4[[#This Row],[Days of Stay]]&lt;20,"Med",Healthcare_Data_v1__4[[#This Row],[Days of Stay]]&lt;=30,"High")</f>
        <v>Low</v>
      </c>
      <c r="T922" t="str">
        <f>CONCATENATE(Healthcare_Data_v1__4[[#This Row],[Medical Condition]],Healthcare_Data_v1__4[[#This Row],[Duration]])</f>
        <v>HypertensionLow</v>
      </c>
      <c r="U922">
        <f>MONTH(Healthcare_Data_v1__4[[#This Row],[Date of Admission]])</f>
        <v>11</v>
      </c>
      <c r="V922">
        <f>YEAR(Healthcare_Data_v1__4[[#This Row],[Date of Admission]])</f>
        <v>2020</v>
      </c>
      <c r="W922">
        <f>DAY(Healthcare_Data_v1__4[[#This Row],[Date of Admission]])</f>
        <v>20</v>
      </c>
    </row>
    <row r="923" spans="1:23" x14ac:dyDescent="0.3">
      <c r="A923" t="s">
        <v>18827</v>
      </c>
      <c r="B923">
        <v>72</v>
      </c>
      <c r="C923" t="s">
        <v>3</v>
      </c>
      <c r="D923" t="s">
        <v>15</v>
      </c>
      <c r="E923" t="s">
        <v>26</v>
      </c>
      <c r="F923" t="s">
        <v>4</v>
      </c>
      <c r="G923" s="1">
        <v>45012</v>
      </c>
      <c r="H923" t="s">
        <v>1939</v>
      </c>
      <c r="I923" t="s">
        <v>1940</v>
      </c>
      <c r="J923">
        <v>47654.799070000001</v>
      </c>
      <c r="K923" t="s">
        <v>63</v>
      </c>
      <c r="L923">
        <v>4015</v>
      </c>
      <c r="M923">
        <v>467</v>
      </c>
      <c r="N923" t="s">
        <v>48</v>
      </c>
      <c r="O923" s="1">
        <v>45029</v>
      </c>
      <c r="P923" t="s">
        <v>49</v>
      </c>
      <c r="Q923" t="s">
        <v>57</v>
      </c>
      <c r="R923">
        <f>Healthcare_Data_v1__4[[#This Row],[Discharge Date]]-Healthcare_Data_v1__4[[#This Row],[Date of Admission]]</f>
        <v>17</v>
      </c>
      <c r="S923" t="str" cm="1">
        <f t="array" ref="S923">_xlfn.IFS( Healthcare_Data_v1__4[[#This Row],[Days of Stay]]&lt;10,"Low",Healthcare_Data_v1__4[[#This Row],[Days of Stay]]&lt;20,"Med",Healthcare_Data_v1__4[[#This Row],[Days of Stay]]&lt;=30,"High")</f>
        <v>Med</v>
      </c>
      <c r="T923" t="str">
        <f>CONCATENATE(Healthcare_Data_v1__4[[#This Row],[Medical Condition]],Healthcare_Data_v1__4[[#This Row],[Duration]])</f>
        <v>DiabetesMed</v>
      </c>
      <c r="U923">
        <f>MONTH(Healthcare_Data_v1__4[[#This Row],[Date of Admission]])</f>
        <v>3</v>
      </c>
      <c r="V923">
        <f>YEAR(Healthcare_Data_v1__4[[#This Row],[Date of Admission]])</f>
        <v>2023</v>
      </c>
      <c r="W923">
        <f>DAY(Healthcare_Data_v1__4[[#This Row],[Date of Admission]])</f>
        <v>27</v>
      </c>
    </row>
    <row r="924" spans="1:23" x14ac:dyDescent="0.3">
      <c r="A924" t="s">
        <v>18828</v>
      </c>
      <c r="B924">
        <v>24</v>
      </c>
      <c r="C924" t="s">
        <v>12</v>
      </c>
      <c r="D924" t="s">
        <v>16</v>
      </c>
      <c r="E924" t="s">
        <v>24</v>
      </c>
      <c r="F924" t="s">
        <v>6</v>
      </c>
      <c r="G924" s="1">
        <v>43804</v>
      </c>
      <c r="H924" t="s">
        <v>1941</v>
      </c>
      <c r="I924" t="s">
        <v>1942</v>
      </c>
      <c r="J924">
        <v>47627.475050000001</v>
      </c>
      <c r="K924" t="s">
        <v>63</v>
      </c>
      <c r="L924">
        <v>44228</v>
      </c>
      <c r="M924">
        <v>230</v>
      </c>
      <c r="N924" t="s">
        <v>55</v>
      </c>
      <c r="O924" s="1">
        <v>43834</v>
      </c>
      <c r="P924" t="s">
        <v>43</v>
      </c>
      <c r="Q924" t="s">
        <v>44</v>
      </c>
      <c r="R924">
        <f>Healthcare_Data_v1__4[[#This Row],[Discharge Date]]-Healthcare_Data_v1__4[[#This Row],[Date of Admission]]</f>
        <v>30</v>
      </c>
      <c r="S924" t="str" cm="1">
        <f t="array" ref="S924">_xlfn.IFS( Healthcare_Data_v1__4[[#This Row],[Days of Stay]]&lt;10,"Low",Healthcare_Data_v1__4[[#This Row],[Days of Stay]]&lt;20,"Med",Healthcare_Data_v1__4[[#This Row],[Days of Stay]]&lt;=30,"High")</f>
        <v>High</v>
      </c>
      <c r="T924" t="str">
        <f>CONCATENATE(Healthcare_Data_v1__4[[#This Row],[Medical Condition]],Healthcare_Data_v1__4[[#This Row],[Duration]])</f>
        <v>AsthmaHigh</v>
      </c>
      <c r="U924">
        <f>MONTH(Healthcare_Data_v1__4[[#This Row],[Date of Admission]])</f>
        <v>12</v>
      </c>
      <c r="V924">
        <f>YEAR(Healthcare_Data_v1__4[[#This Row],[Date of Admission]])</f>
        <v>2019</v>
      </c>
      <c r="W924">
        <f>DAY(Healthcare_Data_v1__4[[#This Row],[Date of Admission]])</f>
        <v>5</v>
      </c>
    </row>
    <row r="925" spans="1:23" x14ac:dyDescent="0.3">
      <c r="A925" t="s">
        <v>18829</v>
      </c>
      <c r="B925">
        <v>31</v>
      </c>
      <c r="C925" t="s">
        <v>5</v>
      </c>
      <c r="D925" t="s">
        <v>15</v>
      </c>
      <c r="E925" t="s">
        <v>19</v>
      </c>
      <c r="F925" t="s">
        <v>4</v>
      </c>
      <c r="G925" s="1">
        <v>44585</v>
      </c>
      <c r="H925" t="s">
        <v>1943</v>
      </c>
      <c r="I925" t="s">
        <v>1944</v>
      </c>
      <c r="J925">
        <v>47627.392359999998</v>
      </c>
      <c r="K925" t="s">
        <v>63</v>
      </c>
      <c r="L925">
        <v>12686</v>
      </c>
      <c r="M925">
        <v>316</v>
      </c>
      <c r="N925" t="s">
        <v>48</v>
      </c>
      <c r="O925" s="1">
        <v>44596</v>
      </c>
      <c r="P925" t="s">
        <v>56</v>
      </c>
      <c r="Q925" t="s">
        <v>44</v>
      </c>
      <c r="R925">
        <f>Healthcare_Data_v1__4[[#This Row],[Discharge Date]]-Healthcare_Data_v1__4[[#This Row],[Date of Admission]]</f>
        <v>11</v>
      </c>
      <c r="S925" t="str" cm="1">
        <f t="array" ref="S925">_xlfn.IFS( Healthcare_Data_v1__4[[#This Row],[Days of Stay]]&lt;10,"Low",Healthcare_Data_v1__4[[#This Row],[Days of Stay]]&lt;20,"Med",Healthcare_Data_v1__4[[#This Row],[Days of Stay]]&lt;=30,"High")</f>
        <v>Med</v>
      </c>
      <c r="T925" t="str">
        <f>CONCATENATE(Healthcare_Data_v1__4[[#This Row],[Medical Condition]],Healthcare_Data_v1__4[[#This Row],[Duration]])</f>
        <v>DiabetesMed</v>
      </c>
      <c r="U925">
        <f>MONTH(Healthcare_Data_v1__4[[#This Row],[Date of Admission]])</f>
        <v>1</v>
      </c>
      <c r="V925">
        <f>YEAR(Healthcare_Data_v1__4[[#This Row],[Date of Admission]])</f>
        <v>2022</v>
      </c>
      <c r="W925">
        <f>DAY(Healthcare_Data_v1__4[[#This Row],[Date of Admission]])</f>
        <v>24</v>
      </c>
    </row>
    <row r="926" spans="1:23" x14ac:dyDescent="0.3">
      <c r="A926" t="s">
        <v>18830</v>
      </c>
      <c r="B926">
        <v>55</v>
      </c>
      <c r="C926" t="s">
        <v>3</v>
      </c>
      <c r="D926" t="s">
        <v>15</v>
      </c>
      <c r="E926" t="s">
        <v>25</v>
      </c>
      <c r="F926" t="s">
        <v>10</v>
      </c>
      <c r="G926" s="1">
        <v>43720</v>
      </c>
      <c r="H926" t="s">
        <v>1945</v>
      </c>
      <c r="I926" t="s">
        <v>1946</v>
      </c>
      <c r="J926">
        <v>47625.76324</v>
      </c>
      <c r="K926" t="s">
        <v>41</v>
      </c>
      <c r="L926">
        <v>31818</v>
      </c>
      <c r="M926">
        <v>146</v>
      </c>
      <c r="N926" t="s">
        <v>48</v>
      </c>
      <c r="O926" s="1">
        <v>43731</v>
      </c>
      <c r="P926" t="s">
        <v>85</v>
      </c>
      <c r="Q926" t="s">
        <v>44</v>
      </c>
      <c r="R926">
        <f>Healthcare_Data_v1__4[[#This Row],[Discharge Date]]-Healthcare_Data_v1__4[[#This Row],[Date of Admission]]</f>
        <v>11</v>
      </c>
      <c r="S926" t="str" cm="1">
        <f t="array" ref="S926">_xlfn.IFS( Healthcare_Data_v1__4[[#This Row],[Days of Stay]]&lt;10,"Low",Healthcare_Data_v1__4[[#This Row],[Days of Stay]]&lt;20,"Med",Healthcare_Data_v1__4[[#This Row],[Days of Stay]]&lt;=30,"High")</f>
        <v>Med</v>
      </c>
      <c r="T926" t="str">
        <f>CONCATENATE(Healthcare_Data_v1__4[[#This Row],[Medical Condition]],Healthcare_Data_v1__4[[#This Row],[Duration]])</f>
        <v>HypertensionMed</v>
      </c>
      <c r="U926">
        <f>MONTH(Healthcare_Data_v1__4[[#This Row],[Date of Admission]])</f>
        <v>9</v>
      </c>
      <c r="V926">
        <f>YEAR(Healthcare_Data_v1__4[[#This Row],[Date of Admission]])</f>
        <v>2019</v>
      </c>
      <c r="W926">
        <f>DAY(Healthcare_Data_v1__4[[#This Row],[Date of Admission]])</f>
        <v>12</v>
      </c>
    </row>
    <row r="927" spans="1:23" x14ac:dyDescent="0.3">
      <c r="A927" t="s">
        <v>18831</v>
      </c>
      <c r="B927">
        <v>51</v>
      </c>
      <c r="C927" t="s">
        <v>8</v>
      </c>
      <c r="D927" t="s">
        <v>16</v>
      </c>
      <c r="E927" t="s">
        <v>25</v>
      </c>
      <c r="F927" t="s">
        <v>10</v>
      </c>
      <c r="G927" s="1">
        <v>44847</v>
      </c>
      <c r="H927" t="s">
        <v>1947</v>
      </c>
      <c r="I927" t="s">
        <v>1948</v>
      </c>
      <c r="J927">
        <v>47622.681689999998</v>
      </c>
      <c r="K927" t="s">
        <v>63</v>
      </c>
      <c r="L927">
        <v>15783</v>
      </c>
      <c r="M927">
        <v>491</v>
      </c>
      <c r="N927" t="s">
        <v>48</v>
      </c>
      <c r="O927" s="1">
        <v>44855</v>
      </c>
      <c r="P927" t="s">
        <v>60</v>
      </c>
      <c r="Q927" t="s">
        <v>44</v>
      </c>
      <c r="R927">
        <f>Healthcare_Data_v1__4[[#This Row],[Discharge Date]]-Healthcare_Data_v1__4[[#This Row],[Date of Admission]]</f>
        <v>8</v>
      </c>
      <c r="S927" t="str" cm="1">
        <f t="array" ref="S927">_xlfn.IFS( Healthcare_Data_v1__4[[#This Row],[Days of Stay]]&lt;10,"Low",Healthcare_Data_v1__4[[#This Row],[Days of Stay]]&lt;20,"Med",Healthcare_Data_v1__4[[#This Row],[Days of Stay]]&lt;=30,"High")</f>
        <v>Low</v>
      </c>
      <c r="T927" t="str">
        <f>CONCATENATE(Healthcare_Data_v1__4[[#This Row],[Medical Condition]],Healthcare_Data_v1__4[[#This Row],[Duration]])</f>
        <v>HypertensionLow</v>
      </c>
      <c r="U927">
        <f>MONTH(Healthcare_Data_v1__4[[#This Row],[Date of Admission]])</f>
        <v>10</v>
      </c>
      <c r="V927">
        <f>YEAR(Healthcare_Data_v1__4[[#This Row],[Date of Admission]])</f>
        <v>2022</v>
      </c>
      <c r="W927">
        <f>DAY(Healthcare_Data_v1__4[[#This Row],[Date of Admission]])</f>
        <v>13</v>
      </c>
    </row>
    <row r="928" spans="1:23" x14ac:dyDescent="0.3">
      <c r="A928" t="s">
        <v>1949</v>
      </c>
      <c r="B928">
        <v>60</v>
      </c>
      <c r="C928" t="s">
        <v>3</v>
      </c>
      <c r="D928" t="s">
        <v>15</v>
      </c>
      <c r="E928" t="s">
        <v>20</v>
      </c>
      <c r="F928" t="s">
        <v>6</v>
      </c>
      <c r="G928" s="1">
        <v>43848</v>
      </c>
      <c r="H928" t="s">
        <v>1950</v>
      </c>
      <c r="I928" t="s">
        <v>1951</v>
      </c>
      <c r="J928">
        <v>47611.661339999999</v>
      </c>
      <c r="K928" t="s">
        <v>66</v>
      </c>
      <c r="L928">
        <v>25633</v>
      </c>
      <c r="M928">
        <v>216</v>
      </c>
      <c r="N928" t="s">
        <v>55</v>
      </c>
      <c r="O928" s="1">
        <v>43878</v>
      </c>
      <c r="P928" t="s">
        <v>85</v>
      </c>
      <c r="Q928" t="s">
        <v>44</v>
      </c>
      <c r="R928">
        <f>Healthcare_Data_v1__4[[#This Row],[Discharge Date]]-Healthcare_Data_v1__4[[#This Row],[Date of Admission]]</f>
        <v>30</v>
      </c>
      <c r="S928" t="str" cm="1">
        <f t="array" ref="S928">_xlfn.IFS( Healthcare_Data_v1__4[[#This Row],[Days of Stay]]&lt;10,"Low",Healthcare_Data_v1__4[[#This Row],[Days of Stay]]&lt;20,"Med",Healthcare_Data_v1__4[[#This Row],[Days of Stay]]&lt;=30,"High")</f>
        <v>High</v>
      </c>
      <c r="T928" t="str">
        <f>CONCATENATE(Healthcare_Data_v1__4[[#This Row],[Medical Condition]],Healthcare_Data_v1__4[[#This Row],[Duration]])</f>
        <v>AsthmaHigh</v>
      </c>
      <c r="U928">
        <f>MONTH(Healthcare_Data_v1__4[[#This Row],[Date of Admission]])</f>
        <v>1</v>
      </c>
      <c r="V928">
        <f>YEAR(Healthcare_Data_v1__4[[#This Row],[Date of Admission]])</f>
        <v>2020</v>
      </c>
      <c r="W928">
        <f>DAY(Healthcare_Data_v1__4[[#This Row],[Date of Admission]])</f>
        <v>18</v>
      </c>
    </row>
    <row r="929" spans="1:23" x14ac:dyDescent="0.3">
      <c r="A929" t="s">
        <v>18832</v>
      </c>
      <c r="B929">
        <v>39</v>
      </c>
      <c r="C929" t="s">
        <v>5</v>
      </c>
      <c r="D929" t="s">
        <v>16</v>
      </c>
      <c r="E929" t="s">
        <v>21</v>
      </c>
      <c r="F929" t="s">
        <v>10</v>
      </c>
      <c r="G929" s="1">
        <v>43538</v>
      </c>
      <c r="H929" t="s">
        <v>1952</v>
      </c>
      <c r="I929" t="s">
        <v>1953</v>
      </c>
      <c r="J929">
        <v>47590.216220000002</v>
      </c>
      <c r="K929" t="s">
        <v>47</v>
      </c>
      <c r="L929">
        <v>15756</v>
      </c>
      <c r="M929">
        <v>453</v>
      </c>
      <c r="N929" t="s">
        <v>48</v>
      </c>
      <c r="O929" s="1">
        <v>43540</v>
      </c>
      <c r="P929" t="s">
        <v>60</v>
      </c>
      <c r="Q929" t="s">
        <v>50</v>
      </c>
      <c r="R929">
        <f>Healthcare_Data_v1__4[[#This Row],[Discharge Date]]-Healthcare_Data_v1__4[[#This Row],[Date of Admission]]</f>
        <v>2</v>
      </c>
      <c r="S929" t="str" cm="1">
        <f t="array" ref="S929">_xlfn.IFS( Healthcare_Data_v1__4[[#This Row],[Days of Stay]]&lt;10,"Low",Healthcare_Data_v1__4[[#This Row],[Days of Stay]]&lt;20,"Med",Healthcare_Data_v1__4[[#This Row],[Days of Stay]]&lt;=30,"High")</f>
        <v>Low</v>
      </c>
      <c r="T929" t="str">
        <f>CONCATENATE(Healthcare_Data_v1__4[[#This Row],[Medical Condition]],Healthcare_Data_v1__4[[#This Row],[Duration]])</f>
        <v>HypertensionLow</v>
      </c>
      <c r="U929">
        <f>MONTH(Healthcare_Data_v1__4[[#This Row],[Date of Admission]])</f>
        <v>3</v>
      </c>
      <c r="V929">
        <f>YEAR(Healthcare_Data_v1__4[[#This Row],[Date of Admission]])</f>
        <v>2019</v>
      </c>
      <c r="W929">
        <f>DAY(Healthcare_Data_v1__4[[#This Row],[Date of Admission]])</f>
        <v>14</v>
      </c>
    </row>
    <row r="930" spans="1:23" x14ac:dyDescent="0.3">
      <c r="A930" t="s">
        <v>18833</v>
      </c>
      <c r="B930">
        <v>31</v>
      </c>
      <c r="C930" t="s">
        <v>5</v>
      </c>
      <c r="D930" t="s">
        <v>16</v>
      </c>
      <c r="E930" t="s">
        <v>23</v>
      </c>
      <c r="F930" t="s">
        <v>10</v>
      </c>
      <c r="G930" s="1">
        <v>43779</v>
      </c>
      <c r="H930" t="s">
        <v>1954</v>
      </c>
      <c r="I930" t="s">
        <v>1955</v>
      </c>
      <c r="J930">
        <v>47567.839930000002</v>
      </c>
      <c r="K930" t="s">
        <v>63</v>
      </c>
      <c r="L930">
        <v>4037</v>
      </c>
      <c r="M930">
        <v>126</v>
      </c>
      <c r="N930" t="s">
        <v>48</v>
      </c>
      <c r="O930" s="1">
        <v>43782</v>
      </c>
      <c r="P930" t="s">
        <v>49</v>
      </c>
      <c r="Q930" t="s">
        <v>50</v>
      </c>
      <c r="R930">
        <f>Healthcare_Data_v1__4[[#This Row],[Discharge Date]]-Healthcare_Data_v1__4[[#This Row],[Date of Admission]]</f>
        <v>3</v>
      </c>
      <c r="S930" t="str" cm="1">
        <f t="array" ref="S930">_xlfn.IFS( Healthcare_Data_v1__4[[#This Row],[Days of Stay]]&lt;10,"Low",Healthcare_Data_v1__4[[#This Row],[Days of Stay]]&lt;20,"Med",Healthcare_Data_v1__4[[#This Row],[Days of Stay]]&lt;=30,"High")</f>
        <v>Low</v>
      </c>
      <c r="T930" t="str">
        <f>CONCATENATE(Healthcare_Data_v1__4[[#This Row],[Medical Condition]],Healthcare_Data_v1__4[[#This Row],[Duration]])</f>
        <v>HypertensionLow</v>
      </c>
      <c r="U930">
        <f>MONTH(Healthcare_Data_v1__4[[#This Row],[Date of Admission]])</f>
        <v>11</v>
      </c>
      <c r="V930">
        <f>YEAR(Healthcare_Data_v1__4[[#This Row],[Date of Admission]])</f>
        <v>2019</v>
      </c>
      <c r="W930">
        <f>DAY(Healthcare_Data_v1__4[[#This Row],[Date of Admission]])</f>
        <v>10</v>
      </c>
    </row>
    <row r="931" spans="1:23" x14ac:dyDescent="0.3">
      <c r="A931" t="s">
        <v>18834</v>
      </c>
      <c r="B931">
        <v>41</v>
      </c>
      <c r="C931" t="s">
        <v>8</v>
      </c>
      <c r="D931" t="s">
        <v>15</v>
      </c>
      <c r="E931" t="s">
        <v>22</v>
      </c>
      <c r="F931" t="s">
        <v>10</v>
      </c>
      <c r="G931" s="1">
        <v>45117</v>
      </c>
      <c r="H931" t="s">
        <v>1956</v>
      </c>
      <c r="I931" t="s">
        <v>1957</v>
      </c>
      <c r="J931">
        <v>47534.687429999998</v>
      </c>
      <c r="K931" t="s">
        <v>41</v>
      </c>
      <c r="L931">
        <v>13348</v>
      </c>
      <c r="M931">
        <v>269</v>
      </c>
      <c r="N931" t="s">
        <v>42</v>
      </c>
      <c r="O931" s="1">
        <v>45119</v>
      </c>
      <c r="P931" t="s">
        <v>43</v>
      </c>
      <c r="Q931" t="s">
        <v>57</v>
      </c>
      <c r="R931">
        <f>Healthcare_Data_v1__4[[#This Row],[Discharge Date]]-Healthcare_Data_v1__4[[#This Row],[Date of Admission]]</f>
        <v>2</v>
      </c>
      <c r="S931" t="str" cm="1">
        <f t="array" ref="S931">_xlfn.IFS( Healthcare_Data_v1__4[[#This Row],[Days of Stay]]&lt;10,"Low",Healthcare_Data_v1__4[[#This Row],[Days of Stay]]&lt;20,"Med",Healthcare_Data_v1__4[[#This Row],[Days of Stay]]&lt;=30,"High")</f>
        <v>Low</v>
      </c>
      <c r="T931" t="str">
        <f>CONCATENATE(Healthcare_Data_v1__4[[#This Row],[Medical Condition]],Healthcare_Data_v1__4[[#This Row],[Duration]])</f>
        <v>HypertensionLow</v>
      </c>
      <c r="U931">
        <f>MONTH(Healthcare_Data_v1__4[[#This Row],[Date of Admission]])</f>
        <v>7</v>
      </c>
      <c r="V931">
        <f>YEAR(Healthcare_Data_v1__4[[#This Row],[Date of Admission]])</f>
        <v>2023</v>
      </c>
      <c r="W931">
        <f>DAY(Healthcare_Data_v1__4[[#This Row],[Date of Admission]])</f>
        <v>10</v>
      </c>
    </row>
    <row r="932" spans="1:23" x14ac:dyDescent="0.3">
      <c r="A932" t="s">
        <v>18835</v>
      </c>
      <c r="B932">
        <v>80</v>
      </c>
      <c r="C932" t="s">
        <v>3</v>
      </c>
      <c r="D932" t="s">
        <v>16</v>
      </c>
      <c r="E932" t="s">
        <v>19</v>
      </c>
      <c r="F932" t="s">
        <v>10</v>
      </c>
      <c r="G932" s="1">
        <v>44055</v>
      </c>
      <c r="H932" t="s">
        <v>1958</v>
      </c>
      <c r="I932" t="s">
        <v>1959</v>
      </c>
      <c r="J932">
        <v>47513.906629999998</v>
      </c>
      <c r="K932" t="s">
        <v>41</v>
      </c>
      <c r="L932">
        <v>5515</v>
      </c>
      <c r="M932">
        <v>145</v>
      </c>
      <c r="N932" t="s">
        <v>48</v>
      </c>
      <c r="O932" s="1">
        <v>44070</v>
      </c>
      <c r="P932" t="s">
        <v>43</v>
      </c>
      <c r="Q932" t="s">
        <v>50</v>
      </c>
      <c r="R932">
        <f>Healthcare_Data_v1__4[[#This Row],[Discharge Date]]-Healthcare_Data_v1__4[[#This Row],[Date of Admission]]</f>
        <v>15</v>
      </c>
      <c r="S932" t="str" cm="1">
        <f t="array" ref="S932">_xlfn.IFS( Healthcare_Data_v1__4[[#This Row],[Days of Stay]]&lt;10,"Low",Healthcare_Data_v1__4[[#This Row],[Days of Stay]]&lt;20,"Med",Healthcare_Data_v1__4[[#This Row],[Days of Stay]]&lt;=30,"High")</f>
        <v>Med</v>
      </c>
      <c r="T932" t="str">
        <f>CONCATENATE(Healthcare_Data_v1__4[[#This Row],[Medical Condition]],Healthcare_Data_v1__4[[#This Row],[Duration]])</f>
        <v>HypertensionMed</v>
      </c>
      <c r="U932">
        <f>MONTH(Healthcare_Data_v1__4[[#This Row],[Date of Admission]])</f>
        <v>8</v>
      </c>
      <c r="V932">
        <f>YEAR(Healthcare_Data_v1__4[[#This Row],[Date of Admission]])</f>
        <v>2020</v>
      </c>
      <c r="W932">
        <f>DAY(Healthcare_Data_v1__4[[#This Row],[Date of Admission]])</f>
        <v>12</v>
      </c>
    </row>
    <row r="933" spans="1:23" x14ac:dyDescent="0.3">
      <c r="A933" t="s">
        <v>18836</v>
      </c>
      <c r="B933">
        <v>71</v>
      </c>
      <c r="C933" t="s">
        <v>3</v>
      </c>
      <c r="D933" t="s">
        <v>16</v>
      </c>
      <c r="E933" t="s">
        <v>19</v>
      </c>
      <c r="F933" t="s">
        <v>11</v>
      </c>
      <c r="G933" s="1">
        <v>43636</v>
      </c>
      <c r="H933" t="s">
        <v>1960</v>
      </c>
      <c r="I933" t="s">
        <v>1961</v>
      </c>
      <c r="J933">
        <v>47488.225740000002</v>
      </c>
      <c r="K933" t="s">
        <v>63</v>
      </c>
      <c r="L933">
        <v>40458</v>
      </c>
      <c r="M933">
        <v>360</v>
      </c>
      <c r="N933" t="s">
        <v>48</v>
      </c>
      <c r="O933" s="1">
        <v>43644</v>
      </c>
      <c r="P933" t="s">
        <v>56</v>
      </c>
      <c r="Q933" t="s">
        <v>50</v>
      </c>
      <c r="R933">
        <f>Healthcare_Data_v1__4[[#This Row],[Discharge Date]]-Healthcare_Data_v1__4[[#This Row],[Date of Admission]]</f>
        <v>8</v>
      </c>
      <c r="S933" t="str" cm="1">
        <f t="array" ref="S933">_xlfn.IFS( Healthcare_Data_v1__4[[#This Row],[Days of Stay]]&lt;10,"Low",Healthcare_Data_v1__4[[#This Row],[Days of Stay]]&lt;20,"Med",Healthcare_Data_v1__4[[#This Row],[Days of Stay]]&lt;=30,"High")</f>
        <v>Low</v>
      </c>
      <c r="T933" t="str">
        <f>CONCATENATE(Healthcare_Data_v1__4[[#This Row],[Medical Condition]],Healthcare_Data_v1__4[[#This Row],[Duration]])</f>
        <v>CancerLow</v>
      </c>
      <c r="U933">
        <f>MONTH(Healthcare_Data_v1__4[[#This Row],[Date of Admission]])</f>
        <v>6</v>
      </c>
      <c r="V933">
        <f>YEAR(Healthcare_Data_v1__4[[#This Row],[Date of Admission]])</f>
        <v>2019</v>
      </c>
      <c r="W933">
        <f>DAY(Healthcare_Data_v1__4[[#This Row],[Date of Admission]])</f>
        <v>20</v>
      </c>
    </row>
    <row r="934" spans="1:23" x14ac:dyDescent="0.3">
      <c r="A934" t="s">
        <v>18837</v>
      </c>
      <c r="B934">
        <v>44</v>
      </c>
      <c r="C934" t="s">
        <v>8</v>
      </c>
      <c r="D934" t="s">
        <v>16</v>
      </c>
      <c r="E934" t="s">
        <v>19</v>
      </c>
      <c r="F934" t="s">
        <v>11</v>
      </c>
      <c r="G934" s="1">
        <v>43722</v>
      </c>
      <c r="H934" t="s">
        <v>1962</v>
      </c>
      <c r="I934" t="s">
        <v>1963</v>
      </c>
      <c r="J934">
        <v>47476.135499999997</v>
      </c>
      <c r="K934" t="s">
        <v>47</v>
      </c>
      <c r="L934">
        <v>74086</v>
      </c>
      <c r="M934">
        <v>230</v>
      </c>
      <c r="N934" t="s">
        <v>42</v>
      </c>
      <c r="O934" s="1">
        <v>43726</v>
      </c>
      <c r="P934" t="s">
        <v>56</v>
      </c>
      <c r="Q934" t="s">
        <v>50</v>
      </c>
      <c r="R934">
        <f>Healthcare_Data_v1__4[[#This Row],[Discharge Date]]-Healthcare_Data_v1__4[[#This Row],[Date of Admission]]</f>
        <v>4</v>
      </c>
      <c r="S934" t="str" cm="1">
        <f t="array" ref="S934">_xlfn.IFS( Healthcare_Data_v1__4[[#This Row],[Days of Stay]]&lt;10,"Low",Healthcare_Data_v1__4[[#This Row],[Days of Stay]]&lt;20,"Med",Healthcare_Data_v1__4[[#This Row],[Days of Stay]]&lt;=30,"High")</f>
        <v>Low</v>
      </c>
      <c r="T934" t="str">
        <f>CONCATENATE(Healthcare_Data_v1__4[[#This Row],[Medical Condition]],Healthcare_Data_v1__4[[#This Row],[Duration]])</f>
        <v>CancerLow</v>
      </c>
      <c r="U934">
        <f>MONTH(Healthcare_Data_v1__4[[#This Row],[Date of Admission]])</f>
        <v>9</v>
      </c>
      <c r="V934">
        <f>YEAR(Healthcare_Data_v1__4[[#This Row],[Date of Admission]])</f>
        <v>2019</v>
      </c>
      <c r="W934">
        <f>DAY(Healthcare_Data_v1__4[[#This Row],[Date of Admission]])</f>
        <v>14</v>
      </c>
    </row>
    <row r="935" spans="1:23" x14ac:dyDescent="0.3">
      <c r="A935" t="s">
        <v>18838</v>
      </c>
      <c r="B935">
        <v>63</v>
      </c>
      <c r="C935" t="s">
        <v>3</v>
      </c>
      <c r="D935" t="s">
        <v>15</v>
      </c>
      <c r="E935" t="s">
        <v>23</v>
      </c>
      <c r="F935" t="s">
        <v>6</v>
      </c>
      <c r="G935" s="1">
        <v>44512</v>
      </c>
      <c r="H935" t="s">
        <v>1964</v>
      </c>
      <c r="I935" t="s">
        <v>1965</v>
      </c>
      <c r="J935">
        <v>47430.475899999998</v>
      </c>
      <c r="K935" t="s">
        <v>66</v>
      </c>
      <c r="L935">
        <v>3198</v>
      </c>
      <c r="M935">
        <v>345</v>
      </c>
      <c r="N935" t="s">
        <v>55</v>
      </c>
      <c r="O935" s="1">
        <v>44530</v>
      </c>
      <c r="P935" t="s">
        <v>60</v>
      </c>
      <c r="Q935" t="s">
        <v>44</v>
      </c>
      <c r="R935">
        <f>Healthcare_Data_v1__4[[#This Row],[Discharge Date]]-Healthcare_Data_v1__4[[#This Row],[Date of Admission]]</f>
        <v>18</v>
      </c>
      <c r="S935" t="str" cm="1">
        <f t="array" ref="S935">_xlfn.IFS( Healthcare_Data_v1__4[[#This Row],[Days of Stay]]&lt;10,"Low",Healthcare_Data_v1__4[[#This Row],[Days of Stay]]&lt;20,"Med",Healthcare_Data_v1__4[[#This Row],[Days of Stay]]&lt;=30,"High")</f>
        <v>Med</v>
      </c>
      <c r="T935" t="str">
        <f>CONCATENATE(Healthcare_Data_v1__4[[#This Row],[Medical Condition]],Healthcare_Data_v1__4[[#This Row],[Duration]])</f>
        <v>AsthmaMed</v>
      </c>
      <c r="U935">
        <f>MONTH(Healthcare_Data_v1__4[[#This Row],[Date of Admission]])</f>
        <v>11</v>
      </c>
      <c r="V935">
        <f>YEAR(Healthcare_Data_v1__4[[#This Row],[Date of Admission]])</f>
        <v>2021</v>
      </c>
      <c r="W935">
        <f>DAY(Healthcare_Data_v1__4[[#This Row],[Date of Admission]])</f>
        <v>12</v>
      </c>
    </row>
    <row r="936" spans="1:23" x14ac:dyDescent="0.3">
      <c r="A936" t="s">
        <v>18437</v>
      </c>
      <c r="B936">
        <v>75</v>
      </c>
      <c r="C936" t="s">
        <v>3</v>
      </c>
      <c r="D936" t="s">
        <v>15</v>
      </c>
      <c r="E936" t="s">
        <v>24</v>
      </c>
      <c r="F936" t="s">
        <v>4</v>
      </c>
      <c r="G936" s="1">
        <v>43931</v>
      </c>
      <c r="H936" t="s">
        <v>1966</v>
      </c>
      <c r="I936" t="s">
        <v>1967</v>
      </c>
      <c r="J936">
        <v>47423.23704</v>
      </c>
      <c r="K936" t="s">
        <v>47</v>
      </c>
      <c r="L936">
        <v>29601</v>
      </c>
      <c r="M936">
        <v>481</v>
      </c>
      <c r="N936" t="s">
        <v>48</v>
      </c>
      <c r="O936" s="1">
        <v>43961</v>
      </c>
      <c r="P936" t="s">
        <v>43</v>
      </c>
      <c r="Q936" t="s">
        <v>44</v>
      </c>
      <c r="R936">
        <f>Healthcare_Data_v1__4[[#This Row],[Discharge Date]]-Healthcare_Data_v1__4[[#This Row],[Date of Admission]]</f>
        <v>30</v>
      </c>
      <c r="S936" t="str" cm="1">
        <f t="array" ref="S936">_xlfn.IFS( Healthcare_Data_v1__4[[#This Row],[Days of Stay]]&lt;10,"Low",Healthcare_Data_v1__4[[#This Row],[Days of Stay]]&lt;20,"Med",Healthcare_Data_v1__4[[#This Row],[Days of Stay]]&lt;=30,"High")</f>
        <v>High</v>
      </c>
      <c r="T936" t="str">
        <f>CONCATENATE(Healthcare_Data_v1__4[[#This Row],[Medical Condition]],Healthcare_Data_v1__4[[#This Row],[Duration]])</f>
        <v>DiabetesHigh</v>
      </c>
      <c r="U936">
        <f>MONTH(Healthcare_Data_v1__4[[#This Row],[Date of Admission]])</f>
        <v>4</v>
      </c>
      <c r="V936">
        <f>YEAR(Healthcare_Data_v1__4[[#This Row],[Date of Admission]])</f>
        <v>2020</v>
      </c>
      <c r="W936">
        <f>DAY(Healthcare_Data_v1__4[[#This Row],[Date of Admission]])</f>
        <v>10</v>
      </c>
    </row>
    <row r="937" spans="1:23" x14ac:dyDescent="0.3">
      <c r="A937" t="s">
        <v>18839</v>
      </c>
      <c r="B937">
        <v>31</v>
      </c>
      <c r="C937" t="s">
        <v>5</v>
      </c>
      <c r="D937" t="s">
        <v>16</v>
      </c>
      <c r="E937" t="s">
        <v>22</v>
      </c>
      <c r="F937" t="s">
        <v>10</v>
      </c>
      <c r="G937" s="1">
        <v>44531</v>
      </c>
      <c r="H937" t="s">
        <v>1968</v>
      </c>
      <c r="I937" t="s">
        <v>1969</v>
      </c>
      <c r="J937">
        <v>47411.905030000002</v>
      </c>
      <c r="K937" t="s">
        <v>63</v>
      </c>
      <c r="L937">
        <v>33452</v>
      </c>
      <c r="M937">
        <v>354</v>
      </c>
      <c r="N937" t="s">
        <v>55</v>
      </c>
      <c r="O937" s="1">
        <v>44543</v>
      </c>
      <c r="P937" t="s">
        <v>43</v>
      </c>
      <c r="Q937" t="s">
        <v>50</v>
      </c>
      <c r="R937">
        <f>Healthcare_Data_v1__4[[#This Row],[Discharge Date]]-Healthcare_Data_v1__4[[#This Row],[Date of Admission]]</f>
        <v>12</v>
      </c>
      <c r="S937" t="str" cm="1">
        <f t="array" ref="S937">_xlfn.IFS( Healthcare_Data_v1__4[[#This Row],[Days of Stay]]&lt;10,"Low",Healthcare_Data_v1__4[[#This Row],[Days of Stay]]&lt;20,"Med",Healthcare_Data_v1__4[[#This Row],[Days of Stay]]&lt;=30,"High")</f>
        <v>Med</v>
      </c>
      <c r="T937" t="str">
        <f>CONCATENATE(Healthcare_Data_v1__4[[#This Row],[Medical Condition]],Healthcare_Data_v1__4[[#This Row],[Duration]])</f>
        <v>HypertensionMed</v>
      </c>
      <c r="U937">
        <f>MONTH(Healthcare_Data_v1__4[[#This Row],[Date of Admission]])</f>
        <v>12</v>
      </c>
      <c r="V937">
        <f>YEAR(Healthcare_Data_v1__4[[#This Row],[Date of Admission]])</f>
        <v>2021</v>
      </c>
      <c r="W937">
        <f>DAY(Healthcare_Data_v1__4[[#This Row],[Date of Admission]])</f>
        <v>1</v>
      </c>
    </row>
    <row r="938" spans="1:23" x14ac:dyDescent="0.3">
      <c r="A938" t="s">
        <v>18840</v>
      </c>
      <c r="B938">
        <v>22</v>
      </c>
      <c r="C938" t="s">
        <v>12</v>
      </c>
      <c r="D938" t="s">
        <v>15</v>
      </c>
      <c r="E938" t="s">
        <v>25</v>
      </c>
      <c r="F938" t="s">
        <v>6</v>
      </c>
      <c r="G938" s="1">
        <v>44962</v>
      </c>
      <c r="H938" t="s">
        <v>1970</v>
      </c>
      <c r="I938" t="s">
        <v>1971</v>
      </c>
      <c r="J938">
        <v>47411.551249999997</v>
      </c>
      <c r="K938" t="s">
        <v>69</v>
      </c>
      <c r="L938">
        <v>10689</v>
      </c>
      <c r="M938">
        <v>399</v>
      </c>
      <c r="N938" t="s">
        <v>55</v>
      </c>
      <c r="O938" s="1">
        <v>44968</v>
      </c>
      <c r="P938" t="s">
        <v>85</v>
      </c>
      <c r="Q938" t="s">
        <v>57</v>
      </c>
      <c r="R938">
        <f>Healthcare_Data_v1__4[[#This Row],[Discharge Date]]-Healthcare_Data_v1__4[[#This Row],[Date of Admission]]</f>
        <v>6</v>
      </c>
      <c r="S938" t="str" cm="1">
        <f t="array" ref="S938">_xlfn.IFS( Healthcare_Data_v1__4[[#This Row],[Days of Stay]]&lt;10,"Low",Healthcare_Data_v1__4[[#This Row],[Days of Stay]]&lt;20,"Med",Healthcare_Data_v1__4[[#This Row],[Days of Stay]]&lt;=30,"High")</f>
        <v>Low</v>
      </c>
      <c r="T938" t="str">
        <f>CONCATENATE(Healthcare_Data_v1__4[[#This Row],[Medical Condition]],Healthcare_Data_v1__4[[#This Row],[Duration]])</f>
        <v>AsthmaLow</v>
      </c>
      <c r="U938">
        <f>MONTH(Healthcare_Data_v1__4[[#This Row],[Date of Admission]])</f>
        <v>2</v>
      </c>
      <c r="V938">
        <f>YEAR(Healthcare_Data_v1__4[[#This Row],[Date of Admission]])</f>
        <v>2023</v>
      </c>
      <c r="W938">
        <f>DAY(Healthcare_Data_v1__4[[#This Row],[Date of Admission]])</f>
        <v>5</v>
      </c>
    </row>
    <row r="939" spans="1:23" x14ac:dyDescent="0.3">
      <c r="A939" t="s">
        <v>18841</v>
      </c>
      <c r="B939">
        <v>41</v>
      </c>
      <c r="C939" t="s">
        <v>8</v>
      </c>
      <c r="D939" t="s">
        <v>15</v>
      </c>
      <c r="E939" t="s">
        <v>24</v>
      </c>
      <c r="F939" t="s">
        <v>7</v>
      </c>
      <c r="G939" s="1">
        <v>44275</v>
      </c>
      <c r="H939" t="s">
        <v>1972</v>
      </c>
      <c r="I939" t="s">
        <v>1973</v>
      </c>
      <c r="J939">
        <v>47381.513579999999</v>
      </c>
      <c r="K939" t="s">
        <v>66</v>
      </c>
      <c r="L939">
        <v>20124</v>
      </c>
      <c r="M939">
        <v>401</v>
      </c>
      <c r="N939" t="s">
        <v>42</v>
      </c>
      <c r="O939" s="1">
        <v>44279</v>
      </c>
      <c r="P939" t="s">
        <v>49</v>
      </c>
      <c r="Q939" t="s">
        <v>44</v>
      </c>
      <c r="R939">
        <f>Healthcare_Data_v1__4[[#This Row],[Discharge Date]]-Healthcare_Data_v1__4[[#This Row],[Date of Admission]]</f>
        <v>4</v>
      </c>
      <c r="S939" t="str" cm="1">
        <f t="array" ref="S939">_xlfn.IFS( Healthcare_Data_v1__4[[#This Row],[Days of Stay]]&lt;10,"Low",Healthcare_Data_v1__4[[#This Row],[Days of Stay]]&lt;20,"Med",Healthcare_Data_v1__4[[#This Row],[Days of Stay]]&lt;=30,"High")</f>
        <v>Low</v>
      </c>
      <c r="T939" t="str">
        <f>CONCATENATE(Healthcare_Data_v1__4[[#This Row],[Medical Condition]],Healthcare_Data_v1__4[[#This Row],[Duration]])</f>
        <v>ObesityLow</v>
      </c>
      <c r="U939">
        <f>MONTH(Healthcare_Data_v1__4[[#This Row],[Date of Admission]])</f>
        <v>3</v>
      </c>
      <c r="V939">
        <f>YEAR(Healthcare_Data_v1__4[[#This Row],[Date of Admission]])</f>
        <v>2021</v>
      </c>
      <c r="W939">
        <f>DAY(Healthcare_Data_v1__4[[#This Row],[Date of Admission]])</f>
        <v>20</v>
      </c>
    </row>
    <row r="940" spans="1:23" x14ac:dyDescent="0.3">
      <c r="A940" t="s">
        <v>18842</v>
      </c>
      <c r="B940">
        <v>53</v>
      </c>
      <c r="C940" t="s">
        <v>8</v>
      </c>
      <c r="D940" t="s">
        <v>16</v>
      </c>
      <c r="E940" t="s">
        <v>25</v>
      </c>
      <c r="F940" t="s">
        <v>4</v>
      </c>
      <c r="G940" s="1">
        <v>44860</v>
      </c>
      <c r="H940" t="s">
        <v>1974</v>
      </c>
      <c r="I940" t="s">
        <v>1975</v>
      </c>
      <c r="J940">
        <v>47376.331160000002</v>
      </c>
      <c r="K940" t="s">
        <v>47</v>
      </c>
      <c r="L940">
        <v>40132</v>
      </c>
      <c r="M940">
        <v>247</v>
      </c>
      <c r="N940" t="s">
        <v>48</v>
      </c>
      <c r="O940" s="1">
        <v>44871</v>
      </c>
      <c r="P940" t="s">
        <v>43</v>
      </c>
      <c r="Q940" t="s">
        <v>50</v>
      </c>
      <c r="R940">
        <f>Healthcare_Data_v1__4[[#This Row],[Discharge Date]]-Healthcare_Data_v1__4[[#This Row],[Date of Admission]]</f>
        <v>11</v>
      </c>
      <c r="S940" t="str" cm="1">
        <f t="array" ref="S940">_xlfn.IFS( Healthcare_Data_v1__4[[#This Row],[Days of Stay]]&lt;10,"Low",Healthcare_Data_v1__4[[#This Row],[Days of Stay]]&lt;20,"Med",Healthcare_Data_v1__4[[#This Row],[Days of Stay]]&lt;=30,"High")</f>
        <v>Med</v>
      </c>
      <c r="T940" t="str">
        <f>CONCATENATE(Healthcare_Data_v1__4[[#This Row],[Medical Condition]],Healthcare_Data_v1__4[[#This Row],[Duration]])</f>
        <v>DiabetesMed</v>
      </c>
      <c r="U940">
        <f>MONTH(Healthcare_Data_v1__4[[#This Row],[Date of Admission]])</f>
        <v>10</v>
      </c>
      <c r="V940">
        <f>YEAR(Healthcare_Data_v1__4[[#This Row],[Date of Admission]])</f>
        <v>2022</v>
      </c>
      <c r="W940">
        <f>DAY(Healthcare_Data_v1__4[[#This Row],[Date of Admission]])</f>
        <v>26</v>
      </c>
    </row>
    <row r="941" spans="1:23" x14ac:dyDescent="0.3">
      <c r="A941" t="s">
        <v>18843</v>
      </c>
      <c r="B941">
        <v>71</v>
      </c>
      <c r="C941" t="s">
        <v>3</v>
      </c>
      <c r="D941" t="s">
        <v>15</v>
      </c>
      <c r="E941" t="s">
        <v>26</v>
      </c>
      <c r="F941" t="s">
        <v>4</v>
      </c>
      <c r="G941" s="1">
        <v>44533</v>
      </c>
      <c r="H941" t="s">
        <v>1976</v>
      </c>
      <c r="I941" t="s">
        <v>1977</v>
      </c>
      <c r="J941">
        <v>47322.402130000002</v>
      </c>
      <c r="K941" t="s">
        <v>63</v>
      </c>
      <c r="L941">
        <v>34596</v>
      </c>
      <c r="M941">
        <v>293</v>
      </c>
      <c r="N941" t="s">
        <v>55</v>
      </c>
      <c r="O941" s="1">
        <v>44557</v>
      </c>
      <c r="P941" t="s">
        <v>60</v>
      </c>
      <c r="Q941" t="s">
        <v>50</v>
      </c>
      <c r="R941">
        <f>Healthcare_Data_v1__4[[#This Row],[Discharge Date]]-Healthcare_Data_v1__4[[#This Row],[Date of Admission]]</f>
        <v>24</v>
      </c>
      <c r="S941" t="str" cm="1">
        <f t="array" ref="S941">_xlfn.IFS( Healthcare_Data_v1__4[[#This Row],[Days of Stay]]&lt;10,"Low",Healthcare_Data_v1__4[[#This Row],[Days of Stay]]&lt;20,"Med",Healthcare_Data_v1__4[[#This Row],[Days of Stay]]&lt;=30,"High")</f>
        <v>High</v>
      </c>
      <c r="T941" t="str">
        <f>CONCATENATE(Healthcare_Data_v1__4[[#This Row],[Medical Condition]],Healthcare_Data_v1__4[[#This Row],[Duration]])</f>
        <v>DiabetesHigh</v>
      </c>
      <c r="U941">
        <f>MONTH(Healthcare_Data_v1__4[[#This Row],[Date of Admission]])</f>
        <v>12</v>
      </c>
      <c r="V941">
        <f>YEAR(Healthcare_Data_v1__4[[#This Row],[Date of Admission]])</f>
        <v>2021</v>
      </c>
      <c r="W941">
        <f>DAY(Healthcare_Data_v1__4[[#This Row],[Date of Admission]])</f>
        <v>3</v>
      </c>
    </row>
    <row r="942" spans="1:23" x14ac:dyDescent="0.3">
      <c r="A942" t="s">
        <v>18844</v>
      </c>
      <c r="B942">
        <v>53</v>
      </c>
      <c r="C942" t="s">
        <v>8</v>
      </c>
      <c r="D942" t="s">
        <v>15</v>
      </c>
      <c r="E942" t="s">
        <v>23</v>
      </c>
      <c r="F942" t="s">
        <v>7</v>
      </c>
      <c r="G942" s="1">
        <v>43937</v>
      </c>
      <c r="H942" t="s">
        <v>1978</v>
      </c>
      <c r="I942" t="s">
        <v>1979</v>
      </c>
      <c r="J942">
        <v>47149.895170000003</v>
      </c>
      <c r="K942" t="s">
        <v>41</v>
      </c>
      <c r="L942">
        <v>16490</v>
      </c>
      <c r="M942">
        <v>313</v>
      </c>
      <c r="N942" t="s">
        <v>42</v>
      </c>
      <c r="O942" s="1">
        <v>43950</v>
      </c>
      <c r="P942" t="s">
        <v>60</v>
      </c>
      <c r="Q942" t="s">
        <v>57</v>
      </c>
      <c r="R942">
        <f>Healthcare_Data_v1__4[[#This Row],[Discharge Date]]-Healthcare_Data_v1__4[[#This Row],[Date of Admission]]</f>
        <v>13</v>
      </c>
      <c r="S942" t="str" cm="1">
        <f t="array" ref="S942">_xlfn.IFS( Healthcare_Data_v1__4[[#This Row],[Days of Stay]]&lt;10,"Low",Healthcare_Data_v1__4[[#This Row],[Days of Stay]]&lt;20,"Med",Healthcare_Data_v1__4[[#This Row],[Days of Stay]]&lt;=30,"High")</f>
        <v>Med</v>
      </c>
      <c r="T942" t="str">
        <f>CONCATENATE(Healthcare_Data_v1__4[[#This Row],[Medical Condition]],Healthcare_Data_v1__4[[#This Row],[Duration]])</f>
        <v>ObesityMed</v>
      </c>
      <c r="U942">
        <f>MONTH(Healthcare_Data_v1__4[[#This Row],[Date of Admission]])</f>
        <v>4</v>
      </c>
      <c r="V942">
        <f>YEAR(Healthcare_Data_v1__4[[#This Row],[Date of Admission]])</f>
        <v>2020</v>
      </c>
      <c r="W942">
        <f>DAY(Healthcare_Data_v1__4[[#This Row],[Date of Admission]])</f>
        <v>16</v>
      </c>
    </row>
    <row r="943" spans="1:23" x14ac:dyDescent="0.3">
      <c r="A943" t="s">
        <v>1980</v>
      </c>
      <c r="B943">
        <v>62</v>
      </c>
      <c r="C943" t="s">
        <v>3</v>
      </c>
      <c r="D943" t="s">
        <v>16</v>
      </c>
      <c r="E943" t="s">
        <v>22</v>
      </c>
      <c r="F943" t="s">
        <v>11</v>
      </c>
      <c r="G943" s="1">
        <v>43921</v>
      </c>
      <c r="H943" t="s">
        <v>1981</v>
      </c>
      <c r="I943" t="s">
        <v>1982</v>
      </c>
      <c r="J943">
        <v>47138.96817</v>
      </c>
      <c r="K943" t="s">
        <v>47</v>
      </c>
      <c r="L943">
        <v>40575</v>
      </c>
      <c r="M943">
        <v>468</v>
      </c>
      <c r="N943" t="s">
        <v>48</v>
      </c>
      <c r="O943" s="1">
        <v>43934</v>
      </c>
      <c r="P943" t="s">
        <v>43</v>
      </c>
      <c r="Q943" t="s">
        <v>44</v>
      </c>
      <c r="R943">
        <f>Healthcare_Data_v1__4[[#This Row],[Discharge Date]]-Healthcare_Data_v1__4[[#This Row],[Date of Admission]]</f>
        <v>13</v>
      </c>
      <c r="S943" t="str" cm="1">
        <f t="array" ref="S943">_xlfn.IFS( Healthcare_Data_v1__4[[#This Row],[Days of Stay]]&lt;10,"Low",Healthcare_Data_v1__4[[#This Row],[Days of Stay]]&lt;20,"Med",Healthcare_Data_v1__4[[#This Row],[Days of Stay]]&lt;=30,"High")</f>
        <v>Med</v>
      </c>
      <c r="T943" t="str">
        <f>CONCATENATE(Healthcare_Data_v1__4[[#This Row],[Medical Condition]],Healthcare_Data_v1__4[[#This Row],[Duration]])</f>
        <v>CancerMed</v>
      </c>
      <c r="U943">
        <f>MONTH(Healthcare_Data_v1__4[[#This Row],[Date of Admission]])</f>
        <v>3</v>
      </c>
      <c r="V943">
        <f>YEAR(Healthcare_Data_v1__4[[#This Row],[Date of Admission]])</f>
        <v>2020</v>
      </c>
      <c r="W943">
        <f>DAY(Healthcare_Data_v1__4[[#This Row],[Date of Admission]])</f>
        <v>31</v>
      </c>
    </row>
    <row r="944" spans="1:23" x14ac:dyDescent="0.3">
      <c r="A944" t="s">
        <v>18845</v>
      </c>
      <c r="B944">
        <v>63</v>
      </c>
      <c r="C944" t="s">
        <v>3</v>
      </c>
      <c r="D944" t="s">
        <v>15</v>
      </c>
      <c r="E944" t="s">
        <v>25</v>
      </c>
      <c r="F944" t="s">
        <v>9</v>
      </c>
      <c r="G944" s="1">
        <v>45037</v>
      </c>
      <c r="H944" t="s">
        <v>1983</v>
      </c>
      <c r="I944" t="s">
        <v>1984</v>
      </c>
      <c r="J944">
        <v>47114.274890000001</v>
      </c>
      <c r="K944" t="s">
        <v>41</v>
      </c>
      <c r="M944">
        <v>124</v>
      </c>
      <c r="N944" t="s">
        <v>55</v>
      </c>
      <c r="O944" s="1">
        <v>45057</v>
      </c>
      <c r="P944" t="s">
        <v>60</v>
      </c>
      <c r="Q944" t="s">
        <v>50</v>
      </c>
      <c r="R944">
        <f>Healthcare_Data_v1__4[[#This Row],[Discharge Date]]-Healthcare_Data_v1__4[[#This Row],[Date of Admission]]</f>
        <v>20</v>
      </c>
      <c r="S944" t="str" cm="1">
        <f t="array" ref="S944">_xlfn.IFS( Healthcare_Data_v1__4[[#This Row],[Days of Stay]]&lt;10,"Low",Healthcare_Data_v1__4[[#This Row],[Days of Stay]]&lt;20,"Med",Healthcare_Data_v1__4[[#This Row],[Days of Stay]]&lt;=30,"High")</f>
        <v>High</v>
      </c>
      <c r="T944" t="str">
        <f>CONCATENATE(Healthcare_Data_v1__4[[#This Row],[Medical Condition]],Healthcare_Data_v1__4[[#This Row],[Duration]])</f>
        <v>ArthritisHigh</v>
      </c>
      <c r="U944">
        <f>MONTH(Healthcare_Data_v1__4[[#This Row],[Date of Admission]])</f>
        <v>4</v>
      </c>
      <c r="V944">
        <f>YEAR(Healthcare_Data_v1__4[[#This Row],[Date of Admission]])</f>
        <v>2023</v>
      </c>
      <c r="W944">
        <f>DAY(Healthcare_Data_v1__4[[#This Row],[Date of Admission]])</f>
        <v>21</v>
      </c>
    </row>
    <row r="945" spans="1:23" x14ac:dyDescent="0.3">
      <c r="A945" t="s">
        <v>18846</v>
      </c>
      <c r="B945">
        <v>20</v>
      </c>
      <c r="C945" t="s">
        <v>12</v>
      </c>
      <c r="D945" t="s">
        <v>15</v>
      </c>
      <c r="E945" t="s">
        <v>26</v>
      </c>
      <c r="F945" t="s">
        <v>7</v>
      </c>
      <c r="G945" s="1">
        <v>44767</v>
      </c>
      <c r="H945" t="s">
        <v>1985</v>
      </c>
      <c r="I945" t="s">
        <v>1986</v>
      </c>
      <c r="J945">
        <v>47112.488729999997</v>
      </c>
      <c r="K945" t="s">
        <v>63</v>
      </c>
      <c r="L945">
        <v>21983</v>
      </c>
      <c r="M945">
        <v>470</v>
      </c>
      <c r="N945" t="s">
        <v>42</v>
      </c>
      <c r="O945" s="1">
        <v>44780</v>
      </c>
      <c r="P945" t="s">
        <v>43</v>
      </c>
      <c r="Q945" t="s">
        <v>57</v>
      </c>
      <c r="R945">
        <f>Healthcare_Data_v1__4[[#This Row],[Discharge Date]]-Healthcare_Data_v1__4[[#This Row],[Date of Admission]]</f>
        <v>13</v>
      </c>
      <c r="S945" t="str" cm="1">
        <f t="array" ref="S945">_xlfn.IFS( Healthcare_Data_v1__4[[#This Row],[Days of Stay]]&lt;10,"Low",Healthcare_Data_v1__4[[#This Row],[Days of Stay]]&lt;20,"Med",Healthcare_Data_v1__4[[#This Row],[Days of Stay]]&lt;=30,"High")</f>
        <v>Med</v>
      </c>
      <c r="T945" t="str">
        <f>CONCATENATE(Healthcare_Data_v1__4[[#This Row],[Medical Condition]],Healthcare_Data_v1__4[[#This Row],[Duration]])</f>
        <v>ObesityMed</v>
      </c>
      <c r="U945">
        <f>MONTH(Healthcare_Data_v1__4[[#This Row],[Date of Admission]])</f>
        <v>7</v>
      </c>
      <c r="V945">
        <f>YEAR(Healthcare_Data_v1__4[[#This Row],[Date of Admission]])</f>
        <v>2022</v>
      </c>
      <c r="W945">
        <f>DAY(Healthcare_Data_v1__4[[#This Row],[Date of Admission]])</f>
        <v>25</v>
      </c>
    </row>
    <row r="946" spans="1:23" x14ac:dyDescent="0.3">
      <c r="A946" t="s">
        <v>18847</v>
      </c>
      <c r="B946">
        <v>20</v>
      </c>
      <c r="C946" t="s">
        <v>12</v>
      </c>
      <c r="D946" t="s">
        <v>16</v>
      </c>
      <c r="E946" t="s">
        <v>26</v>
      </c>
      <c r="F946" t="s">
        <v>7</v>
      </c>
      <c r="G946" s="1">
        <v>44680</v>
      </c>
      <c r="H946" t="s">
        <v>1987</v>
      </c>
      <c r="I946" t="s">
        <v>1988</v>
      </c>
      <c r="J946">
        <v>47105.36722</v>
      </c>
      <c r="K946" t="s">
        <v>63</v>
      </c>
      <c r="L946">
        <v>4982</v>
      </c>
      <c r="M946">
        <v>375</v>
      </c>
      <c r="N946" t="s">
        <v>48</v>
      </c>
      <c r="O946" s="1">
        <v>44681</v>
      </c>
      <c r="P946" t="s">
        <v>49</v>
      </c>
      <c r="Q946" t="s">
        <v>50</v>
      </c>
      <c r="R946">
        <f>Healthcare_Data_v1__4[[#This Row],[Discharge Date]]-Healthcare_Data_v1__4[[#This Row],[Date of Admission]]</f>
        <v>1</v>
      </c>
      <c r="S946" t="str" cm="1">
        <f t="array" ref="S946">_xlfn.IFS( Healthcare_Data_v1__4[[#This Row],[Days of Stay]]&lt;10,"Low",Healthcare_Data_v1__4[[#This Row],[Days of Stay]]&lt;20,"Med",Healthcare_Data_v1__4[[#This Row],[Days of Stay]]&lt;=30,"High")</f>
        <v>Low</v>
      </c>
      <c r="T946" t="str">
        <f>CONCATENATE(Healthcare_Data_v1__4[[#This Row],[Medical Condition]],Healthcare_Data_v1__4[[#This Row],[Duration]])</f>
        <v>ObesityLow</v>
      </c>
      <c r="U946">
        <f>MONTH(Healthcare_Data_v1__4[[#This Row],[Date of Admission]])</f>
        <v>4</v>
      </c>
      <c r="V946">
        <f>YEAR(Healthcare_Data_v1__4[[#This Row],[Date of Admission]])</f>
        <v>2022</v>
      </c>
      <c r="W946">
        <f>DAY(Healthcare_Data_v1__4[[#This Row],[Date of Admission]])</f>
        <v>29</v>
      </c>
    </row>
    <row r="947" spans="1:23" x14ac:dyDescent="0.3">
      <c r="A947" t="s">
        <v>18848</v>
      </c>
      <c r="B947">
        <v>27</v>
      </c>
      <c r="C947" t="s">
        <v>5</v>
      </c>
      <c r="D947" t="s">
        <v>15</v>
      </c>
      <c r="E947" t="s">
        <v>20</v>
      </c>
      <c r="F947" t="s">
        <v>10</v>
      </c>
      <c r="G947" s="1">
        <v>43754</v>
      </c>
      <c r="H947" t="s">
        <v>1989</v>
      </c>
      <c r="I947" t="s">
        <v>1990</v>
      </c>
      <c r="J947">
        <v>47066.133439999998</v>
      </c>
      <c r="K947" t="s">
        <v>66</v>
      </c>
      <c r="L947">
        <v>26252</v>
      </c>
      <c r="M947">
        <v>449</v>
      </c>
      <c r="N947" t="s">
        <v>48</v>
      </c>
      <c r="O947" s="1">
        <v>43772</v>
      </c>
      <c r="P947" t="s">
        <v>43</v>
      </c>
      <c r="Q947" t="s">
        <v>57</v>
      </c>
      <c r="R947">
        <f>Healthcare_Data_v1__4[[#This Row],[Discharge Date]]-Healthcare_Data_v1__4[[#This Row],[Date of Admission]]</f>
        <v>18</v>
      </c>
      <c r="S947" t="str" cm="1">
        <f t="array" ref="S947">_xlfn.IFS( Healthcare_Data_v1__4[[#This Row],[Days of Stay]]&lt;10,"Low",Healthcare_Data_v1__4[[#This Row],[Days of Stay]]&lt;20,"Med",Healthcare_Data_v1__4[[#This Row],[Days of Stay]]&lt;=30,"High")</f>
        <v>Med</v>
      </c>
      <c r="T947" t="str">
        <f>CONCATENATE(Healthcare_Data_v1__4[[#This Row],[Medical Condition]],Healthcare_Data_v1__4[[#This Row],[Duration]])</f>
        <v>HypertensionMed</v>
      </c>
      <c r="U947">
        <f>MONTH(Healthcare_Data_v1__4[[#This Row],[Date of Admission]])</f>
        <v>10</v>
      </c>
      <c r="V947">
        <f>YEAR(Healthcare_Data_v1__4[[#This Row],[Date of Admission]])</f>
        <v>2019</v>
      </c>
      <c r="W947">
        <f>DAY(Healthcare_Data_v1__4[[#This Row],[Date of Admission]])</f>
        <v>16</v>
      </c>
    </row>
    <row r="948" spans="1:23" x14ac:dyDescent="0.3">
      <c r="A948" t="s">
        <v>18849</v>
      </c>
      <c r="B948">
        <v>56</v>
      </c>
      <c r="C948" t="s">
        <v>3</v>
      </c>
      <c r="D948" t="s">
        <v>15</v>
      </c>
      <c r="E948" t="s">
        <v>24</v>
      </c>
      <c r="F948" t="s">
        <v>9</v>
      </c>
      <c r="G948" s="1">
        <v>44469</v>
      </c>
      <c r="H948" t="s">
        <v>1991</v>
      </c>
      <c r="I948" t="s">
        <v>1992</v>
      </c>
      <c r="J948">
        <v>47018.687189999997</v>
      </c>
      <c r="K948" t="s">
        <v>63</v>
      </c>
      <c r="L948">
        <v>22753</v>
      </c>
      <c r="M948">
        <v>500</v>
      </c>
      <c r="N948" t="s">
        <v>42</v>
      </c>
      <c r="O948" s="1">
        <v>44488</v>
      </c>
      <c r="P948" t="s">
        <v>56</v>
      </c>
      <c r="Q948" t="s">
        <v>44</v>
      </c>
      <c r="R948">
        <f>Healthcare_Data_v1__4[[#This Row],[Discharge Date]]-Healthcare_Data_v1__4[[#This Row],[Date of Admission]]</f>
        <v>19</v>
      </c>
      <c r="S948" t="str" cm="1">
        <f t="array" ref="S948">_xlfn.IFS( Healthcare_Data_v1__4[[#This Row],[Days of Stay]]&lt;10,"Low",Healthcare_Data_v1__4[[#This Row],[Days of Stay]]&lt;20,"Med",Healthcare_Data_v1__4[[#This Row],[Days of Stay]]&lt;=30,"High")</f>
        <v>Med</v>
      </c>
      <c r="T948" t="str">
        <f>CONCATENATE(Healthcare_Data_v1__4[[#This Row],[Medical Condition]],Healthcare_Data_v1__4[[#This Row],[Duration]])</f>
        <v>ArthritisMed</v>
      </c>
      <c r="U948">
        <f>MONTH(Healthcare_Data_v1__4[[#This Row],[Date of Admission]])</f>
        <v>9</v>
      </c>
      <c r="V948">
        <f>YEAR(Healthcare_Data_v1__4[[#This Row],[Date of Admission]])</f>
        <v>2021</v>
      </c>
      <c r="W948">
        <f>DAY(Healthcare_Data_v1__4[[#This Row],[Date of Admission]])</f>
        <v>30</v>
      </c>
    </row>
    <row r="949" spans="1:23" x14ac:dyDescent="0.3">
      <c r="A949" t="s">
        <v>18850</v>
      </c>
      <c r="B949">
        <v>53</v>
      </c>
      <c r="C949" t="s">
        <v>8</v>
      </c>
      <c r="D949" t="s">
        <v>16</v>
      </c>
      <c r="E949" t="s">
        <v>22</v>
      </c>
      <c r="F949" t="s">
        <v>10</v>
      </c>
      <c r="G949" s="1">
        <v>43841</v>
      </c>
      <c r="H949" t="s">
        <v>1993</v>
      </c>
      <c r="I949" t="s">
        <v>1994</v>
      </c>
      <c r="J949">
        <v>47011.24005</v>
      </c>
      <c r="K949" t="s">
        <v>66</v>
      </c>
      <c r="L949">
        <v>12758</v>
      </c>
      <c r="M949">
        <v>422</v>
      </c>
      <c r="N949" t="s">
        <v>55</v>
      </c>
      <c r="O949" s="1">
        <v>43856</v>
      </c>
      <c r="P949" t="s">
        <v>85</v>
      </c>
      <c r="Q949" t="s">
        <v>57</v>
      </c>
      <c r="R949">
        <f>Healthcare_Data_v1__4[[#This Row],[Discharge Date]]-Healthcare_Data_v1__4[[#This Row],[Date of Admission]]</f>
        <v>15</v>
      </c>
      <c r="S949" t="str" cm="1">
        <f t="array" ref="S949">_xlfn.IFS( Healthcare_Data_v1__4[[#This Row],[Days of Stay]]&lt;10,"Low",Healthcare_Data_v1__4[[#This Row],[Days of Stay]]&lt;20,"Med",Healthcare_Data_v1__4[[#This Row],[Days of Stay]]&lt;=30,"High")</f>
        <v>Med</v>
      </c>
      <c r="T949" t="str">
        <f>CONCATENATE(Healthcare_Data_v1__4[[#This Row],[Medical Condition]],Healthcare_Data_v1__4[[#This Row],[Duration]])</f>
        <v>HypertensionMed</v>
      </c>
      <c r="U949">
        <f>MONTH(Healthcare_Data_v1__4[[#This Row],[Date of Admission]])</f>
        <v>1</v>
      </c>
      <c r="V949">
        <f>YEAR(Healthcare_Data_v1__4[[#This Row],[Date of Admission]])</f>
        <v>2020</v>
      </c>
      <c r="W949">
        <f>DAY(Healthcare_Data_v1__4[[#This Row],[Date of Admission]])</f>
        <v>11</v>
      </c>
    </row>
    <row r="950" spans="1:23" x14ac:dyDescent="0.3">
      <c r="A950" t="s">
        <v>18851</v>
      </c>
      <c r="B950">
        <v>20</v>
      </c>
      <c r="C950" t="s">
        <v>12</v>
      </c>
      <c r="D950" t="s">
        <v>15</v>
      </c>
      <c r="E950" t="s">
        <v>26</v>
      </c>
      <c r="F950" t="s">
        <v>4</v>
      </c>
      <c r="G950" s="1">
        <v>45156</v>
      </c>
      <c r="H950" t="s">
        <v>1995</v>
      </c>
      <c r="I950" t="s">
        <v>1996</v>
      </c>
      <c r="J950">
        <v>46996.618410000003</v>
      </c>
      <c r="K950" t="s">
        <v>47</v>
      </c>
      <c r="L950">
        <v>43687</v>
      </c>
      <c r="M950">
        <v>314</v>
      </c>
      <c r="N950" t="s">
        <v>48</v>
      </c>
      <c r="O950" s="1">
        <v>45175</v>
      </c>
      <c r="P950" t="s">
        <v>60</v>
      </c>
      <c r="Q950" t="s">
        <v>50</v>
      </c>
      <c r="R950">
        <f>Healthcare_Data_v1__4[[#This Row],[Discharge Date]]-Healthcare_Data_v1__4[[#This Row],[Date of Admission]]</f>
        <v>19</v>
      </c>
      <c r="S950" t="str" cm="1">
        <f t="array" ref="S950">_xlfn.IFS( Healthcare_Data_v1__4[[#This Row],[Days of Stay]]&lt;10,"Low",Healthcare_Data_v1__4[[#This Row],[Days of Stay]]&lt;20,"Med",Healthcare_Data_v1__4[[#This Row],[Days of Stay]]&lt;=30,"High")</f>
        <v>Med</v>
      </c>
      <c r="T950" t="str">
        <f>CONCATENATE(Healthcare_Data_v1__4[[#This Row],[Medical Condition]],Healthcare_Data_v1__4[[#This Row],[Duration]])</f>
        <v>DiabetesMed</v>
      </c>
      <c r="U950">
        <f>MONTH(Healthcare_Data_v1__4[[#This Row],[Date of Admission]])</f>
        <v>8</v>
      </c>
      <c r="V950">
        <f>YEAR(Healthcare_Data_v1__4[[#This Row],[Date of Admission]])</f>
        <v>2023</v>
      </c>
      <c r="W950">
        <f>DAY(Healthcare_Data_v1__4[[#This Row],[Date of Admission]])</f>
        <v>18</v>
      </c>
    </row>
    <row r="951" spans="1:23" x14ac:dyDescent="0.3">
      <c r="A951" t="s">
        <v>18852</v>
      </c>
      <c r="B951">
        <v>63</v>
      </c>
      <c r="C951" t="s">
        <v>3</v>
      </c>
      <c r="D951" t="s">
        <v>16</v>
      </c>
      <c r="E951" t="s">
        <v>21</v>
      </c>
      <c r="F951" t="s">
        <v>10</v>
      </c>
      <c r="G951" s="1">
        <v>44794</v>
      </c>
      <c r="H951" t="s">
        <v>1997</v>
      </c>
      <c r="I951" t="s">
        <v>1998</v>
      </c>
      <c r="J951">
        <v>46995.931329999999</v>
      </c>
      <c r="K951" t="s">
        <v>41</v>
      </c>
      <c r="L951">
        <v>8234</v>
      </c>
      <c r="M951">
        <v>237</v>
      </c>
      <c r="N951" t="s">
        <v>42</v>
      </c>
      <c r="O951" s="1">
        <v>44810</v>
      </c>
      <c r="P951" t="s">
        <v>49</v>
      </c>
      <c r="Q951" t="s">
        <v>57</v>
      </c>
      <c r="R951">
        <f>Healthcare_Data_v1__4[[#This Row],[Discharge Date]]-Healthcare_Data_v1__4[[#This Row],[Date of Admission]]</f>
        <v>16</v>
      </c>
      <c r="S951" t="str" cm="1">
        <f t="array" ref="S951">_xlfn.IFS( Healthcare_Data_v1__4[[#This Row],[Days of Stay]]&lt;10,"Low",Healthcare_Data_v1__4[[#This Row],[Days of Stay]]&lt;20,"Med",Healthcare_Data_v1__4[[#This Row],[Days of Stay]]&lt;=30,"High")</f>
        <v>Med</v>
      </c>
      <c r="T951" t="str">
        <f>CONCATENATE(Healthcare_Data_v1__4[[#This Row],[Medical Condition]],Healthcare_Data_v1__4[[#This Row],[Duration]])</f>
        <v>HypertensionMed</v>
      </c>
      <c r="U951">
        <f>MONTH(Healthcare_Data_v1__4[[#This Row],[Date of Admission]])</f>
        <v>8</v>
      </c>
      <c r="V951">
        <f>YEAR(Healthcare_Data_v1__4[[#This Row],[Date of Admission]])</f>
        <v>2022</v>
      </c>
      <c r="W951">
        <f>DAY(Healthcare_Data_v1__4[[#This Row],[Date of Admission]])</f>
        <v>21</v>
      </c>
    </row>
    <row r="952" spans="1:23" x14ac:dyDescent="0.3">
      <c r="A952" t="s">
        <v>18853</v>
      </c>
      <c r="B952">
        <v>41</v>
      </c>
      <c r="C952" t="s">
        <v>8</v>
      </c>
      <c r="D952" t="s">
        <v>16</v>
      </c>
      <c r="E952" t="s">
        <v>19</v>
      </c>
      <c r="F952" t="s">
        <v>11</v>
      </c>
      <c r="G952" s="1">
        <v>44525</v>
      </c>
      <c r="H952" t="s">
        <v>1999</v>
      </c>
      <c r="I952" t="s">
        <v>2000</v>
      </c>
      <c r="J952">
        <v>46985.096799999999</v>
      </c>
      <c r="K952" t="s">
        <v>63</v>
      </c>
      <c r="L952">
        <v>18035</v>
      </c>
      <c r="M952">
        <v>349</v>
      </c>
      <c r="N952" t="s">
        <v>55</v>
      </c>
      <c r="O952" s="1">
        <v>44534</v>
      </c>
      <c r="P952" t="s">
        <v>43</v>
      </c>
      <c r="Q952" t="s">
        <v>50</v>
      </c>
      <c r="R952">
        <f>Healthcare_Data_v1__4[[#This Row],[Discharge Date]]-Healthcare_Data_v1__4[[#This Row],[Date of Admission]]</f>
        <v>9</v>
      </c>
      <c r="S952" t="str" cm="1">
        <f t="array" ref="S952">_xlfn.IFS( Healthcare_Data_v1__4[[#This Row],[Days of Stay]]&lt;10,"Low",Healthcare_Data_v1__4[[#This Row],[Days of Stay]]&lt;20,"Med",Healthcare_Data_v1__4[[#This Row],[Days of Stay]]&lt;=30,"High")</f>
        <v>Low</v>
      </c>
      <c r="T952" t="str">
        <f>CONCATENATE(Healthcare_Data_v1__4[[#This Row],[Medical Condition]],Healthcare_Data_v1__4[[#This Row],[Duration]])</f>
        <v>CancerLow</v>
      </c>
      <c r="U952">
        <f>MONTH(Healthcare_Data_v1__4[[#This Row],[Date of Admission]])</f>
        <v>11</v>
      </c>
      <c r="V952">
        <f>YEAR(Healthcare_Data_v1__4[[#This Row],[Date of Admission]])</f>
        <v>2021</v>
      </c>
      <c r="W952">
        <f>DAY(Healthcare_Data_v1__4[[#This Row],[Date of Admission]])</f>
        <v>25</v>
      </c>
    </row>
    <row r="953" spans="1:23" x14ac:dyDescent="0.3">
      <c r="A953" t="s">
        <v>18854</v>
      </c>
      <c r="B953">
        <v>77</v>
      </c>
      <c r="C953" t="s">
        <v>3</v>
      </c>
      <c r="D953" t="s">
        <v>16</v>
      </c>
      <c r="E953" t="s">
        <v>21</v>
      </c>
      <c r="F953" t="s">
        <v>11</v>
      </c>
      <c r="G953" s="1">
        <v>43455</v>
      </c>
      <c r="H953" t="s">
        <v>2001</v>
      </c>
      <c r="I953" t="s">
        <v>2002</v>
      </c>
      <c r="J953">
        <v>46962.387069999997</v>
      </c>
      <c r="K953" t="s">
        <v>41</v>
      </c>
      <c r="L953">
        <v>38289</v>
      </c>
      <c r="M953">
        <v>443</v>
      </c>
      <c r="N953" t="s">
        <v>48</v>
      </c>
      <c r="O953" s="1">
        <v>43460</v>
      </c>
      <c r="P953" t="s">
        <v>60</v>
      </c>
      <c r="Q953" t="s">
        <v>50</v>
      </c>
      <c r="R953">
        <f>Healthcare_Data_v1__4[[#This Row],[Discharge Date]]-Healthcare_Data_v1__4[[#This Row],[Date of Admission]]</f>
        <v>5</v>
      </c>
      <c r="S953" t="str" cm="1">
        <f t="array" ref="S953">_xlfn.IFS( Healthcare_Data_v1__4[[#This Row],[Days of Stay]]&lt;10,"Low",Healthcare_Data_v1__4[[#This Row],[Days of Stay]]&lt;20,"Med",Healthcare_Data_v1__4[[#This Row],[Days of Stay]]&lt;=30,"High")</f>
        <v>Low</v>
      </c>
      <c r="T953" t="str">
        <f>CONCATENATE(Healthcare_Data_v1__4[[#This Row],[Medical Condition]],Healthcare_Data_v1__4[[#This Row],[Duration]])</f>
        <v>CancerLow</v>
      </c>
      <c r="U953">
        <f>MONTH(Healthcare_Data_v1__4[[#This Row],[Date of Admission]])</f>
        <v>12</v>
      </c>
      <c r="V953">
        <f>YEAR(Healthcare_Data_v1__4[[#This Row],[Date of Admission]])</f>
        <v>2018</v>
      </c>
      <c r="W953">
        <f>DAY(Healthcare_Data_v1__4[[#This Row],[Date of Admission]])</f>
        <v>21</v>
      </c>
    </row>
    <row r="954" spans="1:23" x14ac:dyDescent="0.3">
      <c r="A954" t="s">
        <v>18855</v>
      </c>
      <c r="B954">
        <v>31</v>
      </c>
      <c r="C954" t="s">
        <v>5</v>
      </c>
      <c r="D954" t="s">
        <v>15</v>
      </c>
      <c r="E954" t="s">
        <v>20</v>
      </c>
      <c r="F954" t="s">
        <v>7</v>
      </c>
      <c r="G954" s="1">
        <v>44284</v>
      </c>
      <c r="H954" t="s">
        <v>2003</v>
      </c>
      <c r="I954" t="s">
        <v>2004</v>
      </c>
      <c r="J954">
        <v>46956.036249999997</v>
      </c>
      <c r="K954" t="s">
        <v>63</v>
      </c>
      <c r="L954">
        <v>22383</v>
      </c>
      <c r="M954">
        <v>437</v>
      </c>
      <c r="N954" t="s">
        <v>42</v>
      </c>
      <c r="O954" s="1">
        <v>44288</v>
      </c>
      <c r="P954" t="s">
        <v>85</v>
      </c>
      <c r="Q954" t="s">
        <v>57</v>
      </c>
      <c r="R954">
        <f>Healthcare_Data_v1__4[[#This Row],[Discharge Date]]-Healthcare_Data_v1__4[[#This Row],[Date of Admission]]</f>
        <v>4</v>
      </c>
      <c r="S954" t="str" cm="1">
        <f t="array" ref="S954">_xlfn.IFS( Healthcare_Data_v1__4[[#This Row],[Days of Stay]]&lt;10,"Low",Healthcare_Data_v1__4[[#This Row],[Days of Stay]]&lt;20,"Med",Healthcare_Data_v1__4[[#This Row],[Days of Stay]]&lt;=30,"High")</f>
        <v>Low</v>
      </c>
      <c r="T954" t="str">
        <f>CONCATENATE(Healthcare_Data_v1__4[[#This Row],[Medical Condition]],Healthcare_Data_v1__4[[#This Row],[Duration]])</f>
        <v>ObesityLow</v>
      </c>
      <c r="U954">
        <f>MONTH(Healthcare_Data_v1__4[[#This Row],[Date of Admission]])</f>
        <v>3</v>
      </c>
      <c r="V954">
        <f>YEAR(Healthcare_Data_v1__4[[#This Row],[Date of Admission]])</f>
        <v>2021</v>
      </c>
      <c r="W954">
        <f>DAY(Healthcare_Data_v1__4[[#This Row],[Date of Admission]])</f>
        <v>29</v>
      </c>
    </row>
    <row r="955" spans="1:23" x14ac:dyDescent="0.3">
      <c r="A955" t="s">
        <v>18856</v>
      </c>
      <c r="B955">
        <v>20</v>
      </c>
      <c r="C955" t="s">
        <v>12</v>
      </c>
      <c r="D955" t="s">
        <v>15</v>
      </c>
      <c r="E955" t="s">
        <v>23</v>
      </c>
      <c r="F955" t="s">
        <v>11</v>
      </c>
      <c r="G955" s="1">
        <v>44356</v>
      </c>
      <c r="H955" t="s">
        <v>2005</v>
      </c>
      <c r="I955" t="s">
        <v>2006</v>
      </c>
      <c r="J955">
        <v>46922.086609999998</v>
      </c>
      <c r="K955" t="s">
        <v>47</v>
      </c>
      <c r="L955">
        <v>48348</v>
      </c>
      <c r="M955">
        <v>295</v>
      </c>
      <c r="N955" t="s">
        <v>48</v>
      </c>
      <c r="O955" s="1">
        <v>44375</v>
      </c>
      <c r="P955" t="s">
        <v>60</v>
      </c>
      <c r="Q955" t="s">
        <v>50</v>
      </c>
      <c r="R955">
        <f>Healthcare_Data_v1__4[[#This Row],[Discharge Date]]-Healthcare_Data_v1__4[[#This Row],[Date of Admission]]</f>
        <v>19</v>
      </c>
      <c r="S955" t="str" cm="1">
        <f t="array" ref="S955">_xlfn.IFS( Healthcare_Data_v1__4[[#This Row],[Days of Stay]]&lt;10,"Low",Healthcare_Data_v1__4[[#This Row],[Days of Stay]]&lt;20,"Med",Healthcare_Data_v1__4[[#This Row],[Days of Stay]]&lt;=30,"High")</f>
        <v>Med</v>
      </c>
      <c r="T955" t="str">
        <f>CONCATENATE(Healthcare_Data_v1__4[[#This Row],[Medical Condition]],Healthcare_Data_v1__4[[#This Row],[Duration]])</f>
        <v>CancerMed</v>
      </c>
      <c r="U955">
        <f>MONTH(Healthcare_Data_v1__4[[#This Row],[Date of Admission]])</f>
        <v>6</v>
      </c>
      <c r="V955">
        <f>YEAR(Healthcare_Data_v1__4[[#This Row],[Date of Admission]])</f>
        <v>2021</v>
      </c>
      <c r="W955">
        <f>DAY(Healthcare_Data_v1__4[[#This Row],[Date of Admission]])</f>
        <v>9</v>
      </c>
    </row>
    <row r="956" spans="1:23" x14ac:dyDescent="0.3">
      <c r="A956" t="s">
        <v>18857</v>
      </c>
      <c r="B956">
        <v>63</v>
      </c>
      <c r="C956" t="s">
        <v>3</v>
      </c>
      <c r="D956" t="s">
        <v>15</v>
      </c>
      <c r="E956" t="s">
        <v>25</v>
      </c>
      <c r="F956" t="s">
        <v>6</v>
      </c>
      <c r="G956" s="1">
        <v>44525</v>
      </c>
      <c r="H956" t="s">
        <v>2007</v>
      </c>
      <c r="I956" t="s">
        <v>2008</v>
      </c>
      <c r="J956">
        <v>46907.241889999998</v>
      </c>
      <c r="K956" t="s">
        <v>41</v>
      </c>
      <c r="L956">
        <v>11356</v>
      </c>
      <c r="M956">
        <v>408</v>
      </c>
      <c r="N956" t="s">
        <v>48</v>
      </c>
      <c r="O956" s="1">
        <v>44548</v>
      </c>
      <c r="P956" t="s">
        <v>85</v>
      </c>
      <c r="Q956" t="s">
        <v>57</v>
      </c>
      <c r="R956">
        <f>Healthcare_Data_v1__4[[#This Row],[Discharge Date]]-Healthcare_Data_v1__4[[#This Row],[Date of Admission]]</f>
        <v>23</v>
      </c>
      <c r="S956" t="str" cm="1">
        <f t="array" ref="S956">_xlfn.IFS( Healthcare_Data_v1__4[[#This Row],[Days of Stay]]&lt;10,"Low",Healthcare_Data_v1__4[[#This Row],[Days of Stay]]&lt;20,"Med",Healthcare_Data_v1__4[[#This Row],[Days of Stay]]&lt;=30,"High")</f>
        <v>High</v>
      </c>
      <c r="T956" t="str">
        <f>CONCATENATE(Healthcare_Data_v1__4[[#This Row],[Medical Condition]],Healthcare_Data_v1__4[[#This Row],[Duration]])</f>
        <v>AsthmaHigh</v>
      </c>
      <c r="U956">
        <f>MONTH(Healthcare_Data_v1__4[[#This Row],[Date of Admission]])</f>
        <v>11</v>
      </c>
      <c r="V956">
        <f>YEAR(Healthcare_Data_v1__4[[#This Row],[Date of Admission]])</f>
        <v>2021</v>
      </c>
      <c r="W956">
        <f>DAY(Healthcare_Data_v1__4[[#This Row],[Date of Admission]])</f>
        <v>25</v>
      </c>
    </row>
    <row r="957" spans="1:23" x14ac:dyDescent="0.3">
      <c r="A957" t="s">
        <v>2009</v>
      </c>
      <c r="B957">
        <v>73</v>
      </c>
      <c r="C957" t="s">
        <v>3</v>
      </c>
      <c r="D957" t="s">
        <v>15</v>
      </c>
      <c r="E957" t="s">
        <v>22</v>
      </c>
      <c r="F957" t="s">
        <v>9</v>
      </c>
      <c r="G957" s="1">
        <v>44171</v>
      </c>
      <c r="H957" t="s">
        <v>2010</v>
      </c>
      <c r="I957" t="s">
        <v>2011</v>
      </c>
      <c r="J957">
        <v>46896.10353</v>
      </c>
      <c r="K957" t="s">
        <v>41</v>
      </c>
      <c r="L957">
        <v>33642</v>
      </c>
      <c r="M957">
        <v>308</v>
      </c>
      <c r="N957" t="s">
        <v>42</v>
      </c>
      <c r="O957" s="1">
        <v>44194</v>
      </c>
      <c r="P957" t="s">
        <v>85</v>
      </c>
      <c r="Q957" t="s">
        <v>50</v>
      </c>
      <c r="R957">
        <f>Healthcare_Data_v1__4[[#This Row],[Discharge Date]]-Healthcare_Data_v1__4[[#This Row],[Date of Admission]]</f>
        <v>23</v>
      </c>
      <c r="S957" t="str" cm="1">
        <f t="array" ref="S957">_xlfn.IFS( Healthcare_Data_v1__4[[#This Row],[Days of Stay]]&lt;10,"Low",Healthcare_Data_v1__4[[#This Row],[Days of Stay]]&lt;20,"Med",Healthcare_Data_v1__4[[#This Row],[Days of Stay]]&lt;=30,"High")</f>
        <v>High</v>
      </c>
      <c r="T957" t="str">
        <f>CONCATENATE(Healthcare_Data_v1__4[[#This Row],[Medical Condition]],Healthcare_Data_v1__4[[#This Row],[Duration]])</f>
        <v>ArthritisHigh</v>
      </c>
      <c r="U957">
        <f>MONTH(Healthcare_Data_v1__4[[#This Row],[Date of Admission]])</f>
        <v>12</v>
      </c>
      <c r="V957">
        <f>YEAR(Healthcare_Data_v1__4[[#This Row],[Date of Admission]])</f>
        <v>2020</v>
      </c>
      <c r="W957">
        <f>DAY(Healthcare_Data_v1__4[[#This Row],[Date of Admission]])</f>
        <v>6</v>
      </c>
    </row>
    <row r="958" spans="1:23" x14ac:dyDescent="0.3">
      <c r="A958" t="s">
        <v>2012</v>
      </c>
      <c r="B958">
        <v>40</v>
      </c>
      <c r="C958" t="s">
        <v>8</v>
      </c>
      <c r="D958" t="s">
        <v>15</v>
      </c>
      <c r="E958" t="s">
        <v>21</v>
      </c>
      <c r="F958" t="s">
        <v>7</v>
      </c>
      <c r="G958" s="1">
        <v>44187</v>
      </c>
      <c r="H958" t="s">
        <v>2013</v>
      </c>
      <c r="I958" t="s">
        <v>2014</v>
      </c>
      <c r="J958">
        <v>46895.327839999998</v>
      </c>
      <c r="K958" t="s">
        <v>66</v>
      </c>
      <c r="L958">
        <v>24563</v>
      </c>
      <c r="M958">
        <v>430</v>
      </c>
      <c r="N958" t="s">
        <v>42</v>
      </c>
      <c r="O958" s="1">
        <v>44191</v>
      </c>
      <c r="P958" t="s">
        <v>49</v>
      </c>
      <c r="Q958" t="s">
        <v>44</v>
      </c>
      <c r="R958">
        <f>Healthcare_Data_v1__4[[#This Row],[Discharge Date]]-Healthcare_Data_v1__4[[#This Row],[Date of Admission]]</f>
        <v>4</v>
      </c>
      <c r="S958" t="str" cm="1">
        <f t="array" ref="S958">_xlfn.IFS( Healthcare_Data_v1__4[[#This Row],[Days of Stay]]&lt;10,"Low",Healthcare_Data_v1__4[[#This Row],[Days of Stay]]&lt;20,"Med",Healthcare_Data_v1__4[[#This Row],[Days of Stay]]&lt;=30,"High")</f>
        <v>Low</v>
      </c>
      <c r="T958" t="str">
        <f>CONCATENATE(Healthcare_Data_v1__4[[#This Row],[Medical Condition]],Healthcare_Data_v1__4[[#This Row],[Duration]])</f>
        <v>ObesityLow</v>
      </c>
      <c r="U958">
        <f>MONTH(Healthcare_Data_v1__4[[#This Row],[Date of Admission]])</f>
        <v>12</v>
      </c>
      <c r="V958">
        <f>YEAR(Healthcare_Data_v1__4[[#This Row],[Date of Admission]])</f>
        <v>2020</v>
      </c>
      <c r="W958">
        <f>DAY(Healthcare_Data_v1__4[[#This Row],[Date of Admission]])</f>
        <v>22</v>
      </c>
    </row>
    <row r="959" spans="1:23" x14ac:dyDescent="0.3">
      <c r="A959" t="s">
        <v>18858</v>
      </c>
      <c r="B959">
        <v>77</v>
      </c>
      <c r="C959" t="s">
        <v>3</v>
      </c>
      <c r="D959" t="s">
        <v>15</v>
      </c>
      <c r="E959" t="s">
        <v>24</v>
      </c>
      <c r="F959" t="s">
        <v>9</v>
      </c>
      <c r="G959" s="1">
        <v>43931</v>
      </c>
      <c r="H959" t="s">
        <v>2015</v>
      </c>
      <c r="I959" t="s">
        <v>2016</v>
      </c>
      <c r="J959">
        <v>46869.63725</v>
      </c>
      <c r="K959" t="s">
        <v>41</v>
      </c>
      <c r="L959">
        <v>14164</v>
      </c>
      <c r="M959">
        <v>127</v>
      </c>
      <c r="N959" t="s">
        <v>48</v>
      </c>
      <c r="O959" s="1">
        <v>43952</v>
      </c>
      <c r="P959" t="s">
        <v>56</v>
      </c>
      <c r="Q959" t="s">
        <v>57</v>
      </c>
      <c r="R959">
        <f>Healthcare_Data_v1__4[[#This Row],[Discharge Date]]-Healthcare_Data_v1__4[[#This Row],[Date of Admission]]</f>
        <v>21</v>
      </c>
      <c r="S959" t="str" cm="1">
        <f t="array" ref="S959">_xlfn.IFS( Healthcare_Data_v1__4[[#This Row],[Days of Stay]]&lt;10,"Low",Healthcare_Data_v1__4[[#This Row],[Days of Stay]]&lt;20,"Med",Healthcare_Data_v1__4[[#This Row],[Days of Stay]]&lt;=30,"High")</f>
        <v>High</v>
      </c>
      <c r="T959" t="str">
        <f>CONCATENATE(Healthcare_Data_v1__4[[#This Row],[Medical Condition]],Healthcare_Data_v1__4[[#This Row],[Duration]])</f>
        <v>ArthritisHigh</v>
      </c>
      <c r="U959">
        <f>MONTH(Healthcare_Data_v1__4[[#This Row],[Date of Admission]])</f>
        <v>4</v>
      </c>
      <c r="V959">
        <f>YEAR(Healthcare_Data_v1__4[[#This Row],[Date of Admission]])</f>
        <v>2020</v>
      </c>
      <c r="W959">
        <f>DAY(Healthcare_Data_v1__4[[#This Row],[Date of Admission]])</f>
        <v>10</v>
      </c>
    </row>
    <row r="960" spans="1:23" x14ac:dyDescent="0.3">
      <c r="A960" t="s">
        <v>18859</v>
      </c>
      <c r="B960">
        <v>25</v>
      </c>
      <c r="C960" t="s">
        <v>5</v>
      </c>
      <c r="D960" t="s">
        <v>16</v>
      </c>
      <c r="E960" t="s">
        <v>19</v>
      </c>
      <c r="F960" t="s">
        <v>10</v>
      </c>
      <c r="G960" s="1">
        <v>44798</v>
      </c>
      <c r="H960" t="s">
        <v>2017</v>
      </c>
      <c r="I960" t="s">
        <v>2018</v>
      </c>
      <c r="J960">
        <v>46867.231209999998</v>
      </c>
      <c r="K960" t="s">
        <v>47</v>
      </c>
      <c r="L960">
        <v>27622</v>
      </c>
      <c r="M960">
        <v>188</v>
      </c>
      <c r="N960" t="s">
        <v>48</v>
      </c>
      <c r="O960" s="1">
        <v>44821</v>
      </c>
      <c r="P960" t="s">
        <v>43</v>
      </c>
      <c r="Q960" t="s">
        <v>57</v>
      </c>
      <c r="R960">
        <f>Healthcare_Data_v1__4[[#This Row],[Discharge Date]]-Healthcare_Data_v1__4[[#This Row],[Date of Admission]]</f>
        <v>23</v>
      </c>
      <c r="S960" t="str" cm="1">
        <f t="array" ref="S960">_xlfn.IFS( Healthcare_Data_v1__4[[#This Row],[Days of Stay]]&lt;10,"Low",Healthcare_Data_v1__4[[#This Row],[Days of Stay]]&lt;20,"Med",Healthcare_Data_v1__4[[#This Row],[Days of Stay]]&lt;=30,"High")</f>
        <v>High</v>
      </c>
      <c r="T960" t="str">
        <f>CONCATENATE(Healthcare_Data_v1__4[[#This Row],[Medical Condition]],Healthcare_Data_v1__4[[#This Row],[Duration]])</f>
        <v>HypertensionHigh</v>
      </c>
      <c r="U960">
        <f>MONTH(Healthcare_Data_v1__4[[#This Row],[Date of Admission]])</f>
        <v>8</v>
      </c>
      <c r="V960">
        <f>YEAR(Healthcare_Data_v1__4[[#This Row],[Date of Admission]])</f>
        <v>2022</v>
      </c>
      <c r="W960">
        <f>DAY(Healthcare_Data_v1__4[[#This Row],[Date of Admission]])</f>
        <v>25</v>
      </c>
    </row>
    <row r="961" spans="1:23" x14ac:dyDescent="0.3">
      <c r="A961" t="s">
        <v>18860</v>
      </c>
      <c r="B961">
        <v>38</v>
      </c>
      <c r="C961" t="s">
        <v>5</v>
      </c>
      <c r="D961" t="s">
        <v>16</v>
      </c>
      <c r="E961" t="s">
        <v>26</v>
      </c>
      <c r="F961" t="s">
        <v>4</v>
      </c>
      <c r="G961" s="1">
        <v>44357</v>
      </c>
      <c r="H961" t="s">
        <v>2019</v>
      </c>
      <c r="I961" t="s">
        <v>2020</v>
      </c>
      <c r="J961">
        <v>46866.885309999998</v>
      </c>
      <c r="K961" t="s">
        <v>66</v>
      </c>
      <c r="L961">
        <v>8277</v>
      </c>
      <c r="M961">
        <v>164</v>
      </c>
      <c r="N961" t="s">
        <v>48</v>
      </c>
      <c r="O961" s="1">
        <v>44380</v>
      </c>
      <c r="P961" t="s">
        <v>85</v>
      </c>
      <c r="Q961" t="s">
        <v>57</v>
      </c>
      <c r="R961">
        <f>Healthcare_Data_v1__4[[#This Row],[Discharge Date]]-Healthcare_Data_v1__4[[#This Row],[Date of Admission]]</f>
        <v>23</v>
      </c>
      <c r="S961" t="str" cm="1">
        <f t="array" ref="S961">_xlfn.IFS( Healthcare_Data_v1__4[[#This Row],[Days of Stay]]&lt;10,"Low",Healthcare_Data_v1__4[[#This Row],[Days of Stay]]&lt;20,"Med",Healthcare_Data_v1__4[[#This Row],[Days of Stay]]&lt;=30,"High")</f>
        <v>High</v>
      </c>
      <c r="T961" t="str">
        <f>CONCATENATE(Healthcare_Data_v1__4[[#This Row],[Medical Condition]],Healthcare_Data_v1__4[[#This Row],[Duration]])</f>
        <v>DiabetesHigh</v>
      </c>
      <c r="U961">
        <f>MONTH(Healthcare_Data_v1__4[[#This Row],[Date of Admission]])</f>
        <v>6</v>
      </c>
      <c r="V961">
        <f>YEAR(Healthcare_Data_v1__4[[#This Row],[Date of Admission]])</f>
        <v>2021</v>
      </c>
      <c r="W961">
        <f>DAY(Healthcare_Data_v1__4[[#This Row],[Date of Admission]])</f>
        <v>10</v>
      </c>
    </row>
    <row r="962" spans="1:23" x14ac:dyDescent="0.3">
      <c r="A962" t="s">
        <v>18861</v>
      </c>
      <c r="B962">
        <v>74</v>
      </c>
      <c r="C962" t="s">
        <v>3</v>
      </c>
      <c r="D962" t="s">
        <v>16</v>
      </c>
      <c r="E962" t="s">
        <v>23</v>
      </c>
      <c r="F962" t="s">
        <v>10</v>
      </c>
      <c r="G962" s="1">
        <v>44492</v>
      </c>
      <c r="H962" t="s">
        <v>2021</v>
      </c>
      <c r="I962" t="s">
        <v>2022</v>
      </c>
      <c r="J962">
        <v>46852.829769999997</v>
      </c>
      <c r="K962" t="s">
        <v>41</v>
      </c>
      <c r="L962">
        <v>23298</v>
      </c>
      <c r="M962">
        <v>257</v>
      </c>
      <c r="N962" t="s">
        <v>42</v>
      </c>
      <c r="O962" s="1">
        <v>44499</v>
      </c>
      <c r="P962" t="s">
        <v>60</v>
      </c>
      <c r="Q962" t="s">
        <v>50</v>
      </c>
      <c r="R962">
        <f>Healthcare_Data_v1__4[[#This Row],[Discharge Date]]-Healthcare_Data_v1__4[[#This Row],[Date of Admission]]</f>
        <v>7</v>
      </c>
      <c r="S962" t="str" cm="1">
        <f t="array" ref="S962">_xlfn.IFS( Healthcare_Data_v1__4[[#This Row],[Days of Stay]]&lt;10,"Low",Healthcare_Data_v1__4[[#This Row],[Days of Stay]]&lt;20,"Med",Healthcare_Data_v1__4[[#This Row],[Days of Stay]]&lt;=30,"High")</f>
        <v>Low</v>
      </c>
      <c r="T962" t="str">
        <f>CONCATENATE(Healthcare_Data_v1__4[[#This Row],[Medical Condition]],Healthcare_Data_v1__4[[#This Row],[Duration]])</f>
        <v>HypertensionLow</v>
      </c>
      <c r="U962">
        <f>MONTH(Healthcare_Data_v1__4[[#This Row],[Date of Admission]])</f>
        <v>10</v>
      </c>
      <c r="V962">
        <f>YEAR(Healthcare_Data_v1__4[[#This Row],[Date of Admission]])</f>
        <v>2021</v>
      </c>
      <c r="W962">
        <f>DAY(Healthcare_Data_v1__4[[#This Row],[Date of Admission]])</f>
        <v>23</v>
      </c>
    </row>
    <row r="963" spans="1:23" x14ac:dyDescent="0.3">
      <c r="A963" t="s">
        <v>18782</v>
      </c>
      <c r="B963">
        <v>53</v>
      </c>
      <c r="C963" t="s">
        <v>8</v>
      </c>
      <c r="D963" t="s">
        <v>16</v>
      </c>
      <c r="E963" t="s">
        <v>23</v>
      </c>
      <c r="F963" t="s">
        <v>6</v>
      </c>
      <c r="G963" s="1">
        <v>44160</v>
      </c>
      <c r="H963" t="s">
        <v>2023</v>
      </c>
      <c r="I963" t="s">
        <v>2024</v>
      </c>
      <c r="J963">
        <v>46835.639150000003</v>
      </c>
      <c r="K963" t="s">
        <v>66</v>
      </c>
      <c r="L963">
        <v>17297</v>
      </c>
      <c r="M963">
        <v>262</v>
      </c>
      <c r="N963" t="s">
        <v>55</v>
      </c>
      <c r="O963" s="1">
        <v>44170</v>
      </c>
      <c r="P963" t="s">
        <v>85</v>
      </c>
      <c r="Q963" t="s">
        <v>50</v>
      </c>
      <c r="R963">
        <f>Healthcare_Data_v1__4[[#This Row],[Discharge Date]]-Healthcare_Data_v1__4[[#This Row],[Date of Admission]]</f>
        <v>10</v>
      </c>
      <c r="S963" t="str" cm="1">
        <f t="array" ref="S963">_xlfn.IFS( Healthcare_Data_v1__4[[#This Row],[Days of Stay]]&lt;10,"Low",Healthcare_Data_v1__4[[#This Row],[Days of Stay]]&lt;20,"Med",Healthcare_Data_v1__4[[#This Row],[Days of Stay]]&lt;=30,"High")</f>
        <v>Med</v>
      </c>
      <c r="T963" t="str">
        <f>CONCATENATE(Healthcare_Data_v1__4[[#This Row],[Medical Condition]],Healthcare_Data_v1__4[[#This Row],[Duration]])</f>
        <v>AsthmaMed</v>
      </c>
      <c r="U963">
        <f>MONTH(Healthcare_Data_v1__4[[#This Row],[Date of Admission]])</f>
        <v>11</v>
      </c>
      <c r="V963">
        <f>YEAR(Healthcare_Data_v1__4[[#This Row],[Date of Admission]])</f>
        <v>2020</v>
      </c>
      <c r="W963">
        <f>DAY(Healthcare_Data_v1__4[[#This Row],[Date of Admission]])</f>
        <v>25</v>
      </c>
    </row>
    <row r="964" spans="1:23" x14ac:dyDescent="0.3">
      <c r="A964" t="s">
        <v>18862</v>
      </c>
      <c r="B964">
        <v>81</v>
      </c>
      <c r="C964" t="s">
        <v>3</v>
      </c>
      <c r="D964" t="s">
        <v>16</v>
      </c>
      <c r="E964" t="s">
        <v>26</v>
      </c>
      <c r="F964" t="s">
        <v>6</v>
      </c>
      <c r="G964" s="1">
        <v>43631</v>
      </c>
      <c r="H964" t="s">
        <v>2025</v>
      </c>
      <c r="I964" t="s">
        <v>2026</v>
      </c>
      <c r="J964">
        <v>46812.189700000003</v>
      </c>
      <c r="K964" t="s">
        <v>41</v>
      </c>
      <c r="L964">
        <v>12841</v>
      </c>
      <c r="M964">
        <v>159</v>
      </c>
      <c r="N964" t="s">
        <v>55</v>
      </c>
      <c r="O964" s="1">
        <v>43650</v>
      </c>
      <c r="P964" t="s">
        <v>85</v>
      </c>
      <c r="Q964" t="s">
        <v>50</v>
      </c>
      <c r="R964">
        <f>Healthcare_Data_v1__4[[#This Row],[Discharge Date]]-Healthcare_Data_v1__4[[#This Row],[Date of Admission]]</f>
        <v>19</v>
      </c>
      <c r="S964" t="str" cm="1">
        <f t="array" ref="S964">_xlfn.IFS( Healthcare_Data_v1__4[[#This Row],[Days of Stay]]&lt;10,"Low",Healthcare_Data_v1__4[[#This Row],[Days of Stay]]&lt;20,"Med",Healthcare_Data_v1__4[[#This Row],[Days of Stay]]&lt;=30,"High")</f>
        <v>Med</v>
      </c>
      <c r="T964" t="str">
        <f>CONCATENATE(Healthcare_Data_v1__4[[#This Row],[Medical Condition]],Healthcare_Data_v1__4[[#This Row],[Duration]])</f>
        <v>AsthmaMed</v>
      </c>
      <c r="U964">
        <f>MONTH(Healthcare_Data_v1__4[[#This Row],[Date of Admission]])</f>
        <v>6</v>
      </c>
      <c r="V964">
        <f>YEAR(Healthcare_Data_v1__4[[#This Row],[Date of Admission]])</f>
        <v>2019</v>
      </c>
      <c r="W964">
        <f>DAY(Healthcare_Data_v1__4[[#This Row],[Date of Admission]])</f>
        <v>15</v>
      </c>
    </row>
    <row r="965" spans="1:23" x14ac:dyDescent="0.3">
      <c r="A965" t="s">
        <v>18863</v>
      </c>
      <c r="B965">
        <v>32</v>
      </c>
      <c r="C965" t="s">
        <v>5</v>
      </c>
      <c r="D965" t="s">
        <v>15</v>
      </c>
      <c r="E965" t="s">
        <v>25</v>
      </c>
      <c r="F965" t="s">
        <v>6</v>
      </c>
      <c r="G965" s="1">
        <v>43543</v>
      </c>
      <c r="H965" t="s">
        <v>2027</v>
      </c>
      <c r="I965" t="s">
        <v>2028</v>
      </c>
      <c r="J965">
        <v>46773.07789</v>
      </c>
      <c r="K965" t="s">
        <v>69</v>
      </c>
      <c r="L965">
        <v>10161</v>
      </c>
      <c r="M965">
        <v>481</v>
      </c>
      <c r="N965" t="s">
        <v>55</v>
      </c>
      <c r="O965" s="1">
        <v>43558</v>
      </c>
      <c r="P965" t="s">
        <v>43</v>
      </c>
      <c r="Q965" t="s">
        <v>50</v>
      </c>
      <c r="R965">
        <f>Healthcare_Data_v1__4[[#This Row],[Discharge Date]]-Healthcare_Data_v1__4[[#This Row],[Date of Admission]]</f>
        <v>15</v>
      </c>
      <c r="S965" t="str" cm="1">
        <f t="array" ref="S965">_xlfn.IFS( Healthcare_Data_v1__4[[#This Row],[Days of Stay]]&lt;10,"Low",Healthcare_Data_v1__4[[#This Row],[Days of Stay]]&lt;20,"Med",Healthcare_Data_v1__4[[#This Row],[Days of Stay]]&lt;=30,"High")</f>
        <v>Med</v>
      </c>
      <c r="T965" t="str">
        <f>CONCATENATE(Healthcare_Data_v1__4[[#This Row],[Medical Condition]],Healthcare_Data_v1__4[[#This Row],[Duration]])</f>
        <v>AsthmaMed</v>
      </c>
      <c r="U965">
        <f>MONTH(Healthcare_Data_v1__4[[#This Row],[Date of Admission]])</f>
        <v>3</v>
      </c>
      <c r="V965">
        <f>YEAR(Healthcare_Data_v1__4[[#This Row],[Date of Admission]])</f>
        <v>2019</v>
      </c>
      <c r="W965">
        <f>DAY(Healthcare_Data_v1__4[[#This Row],[Date of Admission]])</f>
        <v>19</v>
      </c>
    </row>
    <row r="966" spans="1:23" x14ac:dyDescent="0.3">
      <c r="A966" t="s">
        <v>18864</v>
      </c>
      <c r="B966">
        <v>36</v>
      </c>
      <c r="C966" t="s">
        <v>5</v>
      </c>
      <c r="D966" t="s">
        <v>16</v>
      </c>
      <c r="E966" t="s">
        <v>21</v>
      </c>
      <c r="F966" t="s">
        <v>11</v>
      </c>
      <c r="G966" s="1">
        <v>44834</v>
      </c>
      <c r="H966" t="s">
        <v>2029</v>
      </c>
      <c r="I966" t="s">
        <v>2030</v>
      </c>
      <c r="J966">
        <v>46770.48934</v>
      </c>
      <c r="K966" t="s">
        <v>47</v>
      </c>
      <c r="L966">
        <v>79304</v>
      </c>
      <c r="M966">
        <v>125</v>
      </c>
      <c r="N966" t="s">
        <v>55</v>
      </c>
      <c r="O966" s="1">
        <v>44852</v>
      </c>
      <c r="P966" t="s">
        <v>49</v>
      </c>
      <c r="Q966" t="s">
        <v>57</v>
      </c>
      <c r="R966">
        <f>Healthcare_Data_v1__4[[#This Row],[Discharge Date]]-Healthcare_Data_v1__4[[#This Row],[Date of Admission]]</f>
        <v>18</v>
      </c>
      <c r="S966" t="str" cm="1">
        <f t="array" ref="S966">_xlfn.IFS( Healthcare_Data_v1__4[[#This Row],[Days of Stay]]&lt;10,"Low",Healthcare_Data_v1__4[[#This Row],[Days of Stay]]&lt;20,"Med",Healthcare_Data_v1__4[[#This Row],[Days of Stay]]&lt;=30,"High")</f>
        <v>Med</v>
      </c>
      <c r="T966" t="str">
        <f>CONCATENATE(Healthcare_Data_v1__4[[#This Row],[Medical Condition]],Healthcare_Data_v1__4[[#This Row],[Duration]])</f>
        <v>CancerMed</v>
      </c>
      <c r="U966">
        <f>MONTH(Healthcare_Data_v1__4[[#This Row],[Date of Admission]])</f>
        <v>9</v>
      </c>
      <c r="V966">
        <f>YEAR(Healthcare_Data_v1__4[[#This Row],[Date of Admission]])</f>
        <v>2022</v>
      </c>
      <c r="W966">
        <f>DAY(Healthcare_Data_v1__4[[#This Row],[Date of Admission]])</f>
        <v>30</v>
      </c>
    </row>
    <row r="967" spans="1:23" x14ac:dyDescent="0.3">
      <c r="A967" t="s">
        <v>18865</v>
      </c>
      <c r="B967">
        <v>83</v>
      </c>
      <c r="C967" t="s">
        <v>3</v>
      </c>
      <c r="D967" t="s">
        <v>15</v>
      </c>
      <c r="E967" t="s">
        <v>22</v>
      </c>
      <c r="F967" t="s">
        <v>10</v>
      </c>
      <c r="G967" s="1">
        <v>44126</v>
      </c>
      <c r="H967" t="s">
        <v>2031</v>
      </c>
      <c r="I967" t="s">
        <v>2032</v>
      </c>
      <c r="J967">
        <v>46741.100709999999</v>
      </c>
      <c r="K967" t="s">
        <v>41</v>
      </c>
      <c r="L967">
        <v>6953</v>
      </c>
      <c r="M967">
        <v>135</v>
      </c>
      <c r="N967" t="s">
        <v>48</v>
      </c>
      <c r="O967" s="1">
        <v>44142</v>
      </c>
      <c r="P967" t="s">
        <v>56</v>
      </c>
      <c r="Q967" t="s">
        <v>44</v>
      </c>
      <c r="R967">
        <f>Healthcare_Data_v1__4[[#This Row],[Discharge Date]]-Healthcare_Data_v1__4[[#This Row],[Date of Admission]]</f>
        <v>16</v>
      </c>
      <c r="S967" t="str" cm="1">
        <f t="array" ref="S967">_xlfn.IFS( Healthcare_Data_v1__4[[#This Row],[Days of Stay]]&lt;10,"Low",Healthcare_Data_v1__4[[#This Row],[Days of Stay]]&lt;20,"Med",Healthcare_Data_v1__4[[#This Row],[Days of Stay]]&lt;=30,"High")</f>
        <v>Med</v>
      </c>
      <c r="T967" t="str">
        <f>CONCATENATE(Healthcare_Data_v1__4[[#This Row],[Medical Condition]],Healthcare_Data_v1__4[[#This Row],[Duration]])</f>
        <v>HypertensionMed</v>
      </c>
      <c r="U967">
        <f>MONTH(Healthcare_Data_v1__4[[#This Row],[Date of Admission]])</f>
        <v>10</v>
      </c>
      <c r="V967">
        <f>YEAR(Healthcare_Data_v1__4[[#This Row],[Date of Admission]])</f>
        <v>2020</v>
      </c>
      <c r="W967">
        <f>DAY(Healthcare_Data_v1__4[[#This Row],[Date of Admission]])</f>
        <v>22</v>
      </c>
    </row>
    <row r="968" spans="1:23" x14ac:dyDescent="0.3">
      <c r="A968" t="s">
        <v>18866</v>
      </c>
      <c r="B968">
        <v>75</v>
      </c>
      <c r="C968" t="s">
        <v>3</v>
      </c>
      <c r="D968" t="s">
        <v>15</v>
      </c>
      <c r="E968" t="s">
        <v>24</v>
      </c>
      <c r="F968" t="s">
        <v>10</v>
      </c>
      <c r="G968" s="1">
        <v>44121</v>
      </c>
      <c r="H968" t="s">
        <v>2033</v>
      </c>
      <c r="I968" t="s">
        <v>2034</v>
      </c>
      <c r="J968">
        <v>46740.916239999999</v>
      </c>
      <c r="K968" t="s">
        <v>41</v>
      </c>
      <c r="L968">
        <v>1916</v>
      </c>
      <c r="M968">
        <v>370</v>
      </c>
      <c r="N968" t="s">
        <v>55</v>
      </c>
      <c r="O968" s="1">
        <v>44127</v>
      </c>
      <c r="P968" t="s">
        <v>60</v>
      </c>
      <c r="Q968" t="s">
        <v>50</v>
      </c>
      <c r="R968">
        <f>Healthcare_Data_v1__4[[#This Row],[Discharge Date]]-Healthcare_Data_v1__4[[#This Row],[Date of Admission]]</f>
        <v>6</v>
      </c>
      <c r="S968" t="str" cm="1">
        <f t="array" ref="S968">_xlfn.IFS( Healthcare_Data_v1__4[[#This Row],[Days of Stay]]&lt;10,"Low",Healthcare_Data_v1__4[[#This Row],[Days of Stay]]&lt;20,"Med",Healthcare_Data_v1__4[[#This Row],[Days of Stay]]&lt;=30,"High")</f>
        <v>Low</v>
      </c>
      <c r="T968" t="str">
        <f>CONCATENATE(Healthcare_Data_v1__4[[#This Row],[Medical Condition]],Healthcare_Data_v1__4[[#This Row],[Duration]])</f>
        <v>HypertensionLow</v>
      </c>
      <c r="U968">
        <f>MONTH(Healthcare_Data_v1__4[[#This Row],[Date of Admission]])</f>
        <v>10</v>
      </c>
      <c r="V968">
        <f>YEAR(Healthcare_Data_v1__4[[#This Row],[Date of Admission]])</f>
        <v>2020</v>
      </c>
      <c r="W968">
        <f>DAY(Healthcare_Data_v1__4[[#This Row],[Date of Admission]])</f>
        <v>17</v>
      </c>
    </row>
    <row r="969" spans="1:23" x14ac:dyDescent="0.3">
      <c r="A969" t="s">
        <v>2035</v>
      </c>
      <c r="B969">
        <v>61</v>
      </c>
      <c r="C969" t="s">
        <v>3</v>
      </c>
      <c r="D969" t="s">
        <v>16</v>
      </c>
      <c r="E969" t="s">
        <v>19</v>
      </c>
      <c r="F969" t="s">
        <v>10</v>
      </c>
      <c r="G969" s="1">
        <v>45064</v>
      </c>
      <c r="H969" t="s">
        <v>2036</v>
      </c>
      <c r="I969" t="s">
        <v>2037</v>
      </c>
      <c r="J969">
        <v>46631.02968</v>
      </c>
      <c r="K969" t="s">
        <v>41</v>
      </c>
      <c r="L969">
        <v>27816</v>
      </c>
      <c r="M969">
        <v>144</v>
      </c>
      <c r="N969" t="s">
        <v>48</v>
      </c>
      <c r="O969" s="1">
        <v>45080</v>
      </c>
      <c r="P969" t="s">
        <v>43</v>
      </c>
      <c r="Q969" t="s">
        <v>57</v>
      </c>
      <c r="R969">
        <f>Healthcare_Data_v1__4[[#This Row],[Discharge Date]]-Healthcare_Data_v1__4[[#This Row],[Date of Admission]]</f>
        <v>16</v>
      </c>
      <c r="S969" t="str" cm="1">
        <f t="array" ref="S969">_xlfn.IFS( Healthcare_Data_v1__4[[#This Row],[Days of Stay]]&lt;10,"Low",Healthcare_Data_v1__4[[#This Row],[Days of Stay]]&lt;20,"Med",Healthcare_Data_v1__4[[#This Row],[Days of Stay]]&lt;=30,"High")</f>
        <v>Med</v>
      </c>
      <c r="T969" t="str">
        <f>CONCATENATE(Healthcare_Data_v1__4[[#This Row],[Medical Condition]],Healthcare_Data_v1__4[[#This Row],[Duration]])</f>
        <v>HypertensionMed</v>
      </c>
      <c r="U969">
        <f>MONTH(Healthcare_Data_v1__4[[#This Row],[Date of Admission]])</f>
        <v>5</v>
      </c>
      <c r="V969">
        <f>YEAR(Healthcare_Data_v1__4[[#This Row],[Date of Admission]])</f>
        <v>2023</v>
      </c>
      <c r="W969">
        <f>DAY(Healthcare_Data_v1__4[[#This Row],[Date of Admission]])</f>
        <v>18</v>
      </c>
    </row>
    <row r="970" spans="1:23" x14ac:dyDescent="0.3">
      <c r="A970" t="s">
        <v>18867</v>
      </c>
      <c r="B970">
        <v>78</v>
      </c>
      <c r="C970" t="s">
        <v>3</v>
      </c>
      <c r="D970" t="s">
        <v>15</v>
      </c>
      <c r="E970" t="s">
        <v>26</v>
      </c>
      <c r="F970" t="s">
        <v>9</v>
      </c>
      <c r="G970" s="1">
        <v>43659</v>
      </c>
      <c r="H970" t="s">
        <v>2038</v>
      </c>
      <c r="I970" t="s">
        <v>2039</v>
      </c>
      <c r="J970">
        <v>46628.712079999998</v>
      </c>
      <c r="K970" t="s">
        <v>41</v>
      </c>
      <c r="L970">
        <v>25972</v>
      </c>
      <c r="M970">
        <v>500</v>
      </c>
      <c r="N970" t="s">
        <v>55</v>
      </c>
      <c r="O970" s="1">
        <v>43672</v>
      </c>
      <c r="P970" t="s">
        <v>56</v>
      </c>
      <c r="Q970" t="s">
        <v>50</v>
      </c>
      <c r="R970">
        <f>Healthcare_Data_v1__4[[#This Row],[Discharge Date]]-Healthcare_Data_v1__4[[#This Row],[Date of Admission]]</f>
        <v>13</v>
      </c>
      <c r="S970" t="str" cm="1">
        <f t="array" ref="S970">_xlfn.IFS( Healthcare_Data_v1__4[[#This Row],[Days of Stay]]&lt;10,"Low",Healthcare_Data_v1__4[[#This Row],[Days of Stay]]&lt;20,"Med",Healthcare_Data_v1__4[[#This Row],[Days of Stay]]&lt;=30,"High")</f>
        <v>Med</v>
      </c>
      <c r="T970" t="str">
        <f>CONCATENATE(Healthcare_Data_v1__4[[#This Row],[Medical Condition]],Healthcare_Data_v1__4[[#This Row],[Duration]])</f>
        <v>ArthritisMed</v>
      </c>
      <c r="U970">
        <f>MONTH(Healthcare_Data_v1__4[[#This Row],[Date of Admission]])</f>
        <v>7</v>
      </c>
      <c r="V970">
        <f>YEAR(Healthcare_Data_v1__4[[#This Row],[Date of Admission]])</f>
        <v>2019</v>
      </c>
      <c r="W970">
        <f>DAY(Healthcare_Data_v1__4[[#This Row],[Date of Admission]])</f>
        <v>13</v>
      </c>
    </row>
    <row r="971" spans="1:23" x14ac:dyDescent="0.3">
      <c r="A971" t="s">
        <v>18868</v>
      </c>
      <c r="B971">
        <v>36</v>
      </c>
      <c r="C971" t="s">
        <v>5</v>
      </c>
      <c r="D971" t="s">
        <v>16</v>
      </c>
      <c r="E971" t="s">
        <v>26</v>
      </c>
      <c r="F971" t="s">
        <v>6</v>
      </c>
      <c r="G971" s="1">
        <v>45148</v>
      </c>
      <c r="H971" t="s">
        <v>2040</v>
      </c>
      <c r="I971" t="s">
        <v>2041</v>
      </c>
      <c r="J971">
        <v>46617.804409999997</v>
      </c>
      <c r="K971" t="s">
        <v>66</v>
      </c>
      <c r="L971">
        <v>44700</v>
      </c>
      <c r="M971">
        <v>251</v>
      </c>
      <c r="N971" t="s">
        <v>48</v>
      </c>
      <c r="O971" s="1">
        <v>45158</v>
      </c>
      <c r="P971" t="s">
        <v>49</v>
      </c>
      <c r="Q971" t="s">
        <v>57</v>
      </c>
      <c r="R971">
        <f>Healthcare_Data_v1__4[[#This Row],[Discharge Date]]-Healthcare_Data_v1__4[[#This Row],[Date of Admission]]</f>
        <v>10</v>
      </c>
      <c r="S971" t="str" cm="1">
        <f t="array" ref="S971">_xlfn.IFS( Healthcare_Data_v1__4[[#This Row],[Days of Stay]]&lt;10,"Low",Healthcare_Data_v1__4[[#This Row],[Days of Stay]]&lt;20,"Med",Healthcare_Data_v1__4[[#This Row],[Days of Stay]]&lt;=30,"High")</f>
        <v>Med</v>
      </c>
      <c r="T971" t="str">
        <f>CONCATENATE(Healthcare_Data_v1__4[[#This Row],[Medical Condition]],Healthcare_Data_v1__4[[#This Row],[Duration]])</f>
        <v>AsthmaMed</v>
      </c>
      <c r="U971">
        <f>MONTH(Healthcare_Data_v1__4[[#This Row],[Date of Admission]])</f>
        <v>8</v>
      </c>
      <c r="V971">
        <f>YEAR(Healthcare_Data_v1__4[[#This Row],[Date of Admission]])</f>
        <v>2023</v>
      </c>
      <c r="W971">
        <f>DAY(Healthcare_Data_v1__4[[#This Row],[Date of Admission]])</f>
        <v>10</v>
      </c>
    </row>
    <row r="972" spans="1:23" x14ac:dyDescent="0.3">
      <c r="A972" t="s">
        <v>18869</v>
      </c>
      <c r="B972">
        <v>40</v>
      </c>
      <c r="C972" t="s">
        <v>8</v>
      </c>
      <c r="D972" t="s">
        <v>16</v>
      </c>
      <c r="E972" t="s">
        <v>19</v>
      </c>
      <c r="F972" t="s">
        <v>4</v>
      </c>
      <c r="G972" s="1">
        <v>44481</v>
      </c>
      <c r="H972" t="s">
        <v>2042</v>
      </c>
      <c r="I972" t="s">
        <v>2043</v>
      </c>
      <c r="J972">
        <v>46614.470209999999</v>
      </c>
      <c r="K972" t="s">
        <v>41</v>
      </c>
      <c r="L972">
        <v>4770</v>
      </c>
      <c r="M972">
        <v>310</v>
      </c>
      <c r="N972" t="s">
        <v>48</v>
      </c>
      <c r="O972" s="1">
        <v>44503</v>
      </c>
      <c r="P972" t="s">
        <v>43</v>
      </c>
      <c r="Q972" t="s">
        <v>50</v>
      </c>
      <c r="R972">
        <f>Healthcare_Data_v1__4[[#This Row],[Discharge Date]]-Healthcare_Data_v1__4[[#This Row],[Date of Admission]]</f>
        <v>22</v>
      </c>
      <c r="S972" t="str" cm="1">
        <f t="array" ref="S972">_xlfn.IFS( Healthcare_Data_v1__4[[#This Row],[Days of Stay]]&lt;10,"Low",Healthcare_Data_v1__4[[#This Row],[Days of Stay]]&lt;20,"Med",Healthcare_Data_v1__4[[#This Row],[Days of Stay]]&lt;=30,"High")</f>
        <v>High</v>
      </c>
      <c r="T972" t="str">
        <f>CONCATENATE(Healthcare_Data_v1__4[[#This Row],[Medical Condition]],Healthcare_Data_v1__4[[#This Row],[Duration]])</f>
        <v>DiabetesHigh</v>
      </c>
      <c r="U972">
        <f>MONTH(Healthcare_Data_v1__4[[#This Row],[Date of Admission]])</f>
        <v>10</v>
      </c>
      <c r="V972">
        <f>YEAR(Healthcare_Data_v1__4[[#This Row],[Date of Admission]])</f>
        <v>2021</v>
      </c>
      <c r="W972">
        <f>DAY(Healthcare_Data_v1__4[[#This Row],[Date of Admission]])</f>
        <v>12</v>
      </c>
    </row>
    <row r="973" spans="1:23" x14ac:dyDescent="0.3">
      <c r="A973" t="s">
        <v>18870</v>
      </c>
      <c r="B973">
        <v>68</v>
      </c>
      <c r="C973" t="s">
        <v>3</v>
      </c>
      <c r="D973" t="s">
        <v>15</v>
      </c>
      <c r="E973" t="s">
        <v>22</v>
      </c>
      <c r="F973" t="s">
        <v>7</v>
      </c>
      <c r="G973" s="1">
        <v>44833</v>
      </c>
      <c r="H973" t="s">
        <v>2044</v>
      </c>
      <c r="I973" t="s">
        <v>2045</v>
      </c>
      <c r="J973">
        <v>46598.049469999998</v>
      </c>
      <c r="K973" t="s">
        <v>41</v>
      </c>
      <c r="L973">
        <v>17791</v>
      </c>
      <c r="M973">
        <v>473</v>
      </c>
      <c r="N973" t="s">
        <v>48</v>
      </c>
      <c r="O973" s="1">
        <v>44860</v>
      </c>
      <c r="P973" t="s">
        <v>49</v>
      </c>
      <c r="Q973" t="s">
        <v>57</v>
      </c>
      <c r="R973">
        <f>Healthcare_Data_v1__4[[#This Row],[Discharge Date]]-Healthcare_Data_v1__4[[#This Row],[Date of Admission]]</f>
        <v>27</v>
      </c>
      <c r="S973" t="str" cm="1">
        <f t="array" ref="S973">_xlfn.IFS( Healthcare_Data_v1__4[[#This Row],[Days of Stay]]&lt;10,"Low",Healthcare_Data_v1__4[[#This Row],[Days of Stay]]&lt;20,"Med",Healthcare_Data_v1__4[[#This Row],[Days of Stay]]&lt;=30,"High")</f>
        <v>High</v>
      </c>
      <c r="T973" t="str">
        <f>CONCATENATE(Healthcare_Data_v1__4[[#This Row],[Medical Condition]],Healthcare_Data_v1__4[[#This Row],[Duration]])</f>
        <v>ObesityHigh</v>
      </c>
      <c r="U973">
        <f>MONTH(Healthcare_Data_v1__4[[#This Row],[Date of Admission]])</f>
        <v>9</v>
      </c>
      <c r="V973">
        <f>YEAR(Healthcare_Data_v1__4[[#This Row],[Date of Admission]])</f>
        <v>2022</v>
      </c>
      <c r="W973">
        <f>DAY(Healthcare_Data_v1__4[[#This Row],[Date of Admission]])</f>
        <v>29</v>
      </c>
    </row>
    <row r="974" spans="1:23" x14ac:dyDescent="0.3">
      <c r="A974" t="s">
        <v>18871</v>
      </c>
      <c r="B974">
        <v>71</v>
      </c>
      <c r="C974" t="s">
        <v>3</v>
      </c>
      <c r="D974" t="s">
        <v>15</v>
      </c>
      <c r="E974" t="s">
        <v>19</v>
      </c>
      <c r="F974" t="s">
        <v>7</v>
      </c>
      <c r="G974" s="1">
        <v>45110</v>
      </c>
      <c r="H974" t="s">
        <v>2046</v>
      </c>
      <c r="I974" t="s">
        <v>2047</v>
      </c>
      <c r="J974">
        <v>46592.767180000003</v>
      </c>
      <c r="K974" t="s">
        <v>41</v>
      </c>
      <c r="L974">
        <v>11361</v>
      </c>
      <c r="M974">
        <v>232</v>
      </c>
      <c r="N974" t="s">
        <v>42</v>
      </c>
      <c r="O974" s="1">
        <v>45111</v>
      </c>
      <c r="P974" t="s">
        <v>56</v>
      </c>
      <c r="Q974" t="s">
        <v>44</v>
      </c>
      <c r="R974">
        <f>Healthcare_Data_v1__4[[#This Row],[Discharge Date]]-Healthcare_Data_v1__4[[#This Row],[Date of Admission]]</f>
        <v>1</v>
      </c>
      <c r="S974" t="str" cm="1">
        <f t="array" ref="S974">_xlfn.IFS( Healthcare_Data_v1__4[[#This Row],[Days of Stay]]&lt;10,"Low",Healthcare_Data_v1__4[[#This Row],[Days of Stay]]&lt;20,"Med",Healthcare_Data_v1__4[[#This Row],[Days of Stay]]&lt;=30,"High")</f>
        <v>Low</v>
      </c>
      <c r="T974" t="str">
        <f>CONCATENATE(Healthcare_Data_v1__4[[#This Row],[Medical Condition]],Healthcare_Data_v1__4[[#This Row],[Duration]])</f>
        <v>ObesityLow</v>
      </c>
      <c r="U974">
        <f>MONTH(Healthcare_Data_v1__4[[#This Row],[Date of Admission]])</f>
        <v>7</v>
      </c>
      <c r="V974">
        <f>YEAR(Healthcare_Data_v1__4[[#This Row],[Date of Admission]])</f>
        <v>2023</v>
      </c>
      <c r="W974">
        <f>DAY(Healthcare_Data_v1__4[[#This Row],[Date of Admission]])</f>
        <v>3</v>
      </c>
    </row>
    <row r="975" spans="1:23" x14ac:dyDescent="0.3">
      <c r="A975" t="s">
        <v>18872</v>
      </c>
      <c r="B975">
        <v>78</v>
      </c>
      <c r="C975" t="s">
        <v>3</v>
      </c>
      <c r="D975" t="s">
        <v>16</v>
      </c>
      <c r="E975" t="s">
        <v>23</v>
      </c>
      <c r="F975" t="s">
        <v>4</v>
      </c>
      <c r="G975" s="1">
        <v>44396</v>
      </c>
      <c r="H975" t="s">
        <v>2048</v>
      </c>
      <c r="I975" t="s">
        <v>2049</v>
      </c>
      <c r="J975">
        <v>46583.646840000001</v>
      </c>
      <c r="K975" t="s">
        <v>41</v>
      </c>
      <c r="L975">
        <v>45195</v>
      </c>
      <c r="M975">
        <v>308</v>
      </c>
      <c r="N975" t="s">
        <v>55</v>
      </c>
      <c r="O975" s="1">
        <v>44409</v>
      </c>
      <c r="P975" t="s">
        <v>49</v>
      </c>
      <c r="Q975" t="s">
        <v>57</v>
      </c>
      <c r="R975">
        <f>Healthcare_Data_v1__4[[#This Row],[Discharge Date]]-Healthcare_Data_v1__4[[#This Row],[Date of Admission]]</f>
        <v>13</v>
      </c>
      <c r="S975" t="str" cm="1">
        <f t="array" ref="S975">_xlfn.IFS( Healthcare_Data_v1__4[[#This Row],[Days of Stay]]&lt;10,"Low",Healthcare_Data_v1__4[[#This Row],[Days of Stay]]&lt;20,"Med",Healthcare_Data_v1__4[[#This Row],[Days of Stay]]&lt;=30,"High")</f>
        <v>Med</v>
      </c>
      <c r="T975" t="str">
        <f>CONCATENATE(Healthcare_Data_v1__4[[#This Row],[Medical Condition]],Healthcare_Data_v1__4[[#This Row],[Duration]])</f>
        <v>DiabetesMed</v>
      </c>
      <c r="U975">
        <f>MONTH(Healthcare_Data_v1__4[[#This Row],[Date of Admission]])</f>
        <v>7</v>
      </c>
      <c r="V975">
        <f>YEAR(Healthcare_Data_v1__4[[#This Row],[Date of Admission]])</f>
        <v>2021</v>
      </c>
      <c r="W975">
        <f>DAY(Healthcare_Data_v1__4[[#This Row],[Date of Admission]])</f>
        <v>19</v>
      </c>
    </row>
    <row r="976" spans="1:23" x14ac:dyDescent="0.3">
      <c r="A976" t="s">
        <v>18873</v>
      </c>
      <c r="B976">
        <v>74</v>
      </c>
      <c r="C976" t="s">
        <v>3</v>
      </c>
      <c r="D976" t="s">
        <v>15</v>
      </c>
      <c r="E976" t="s">
        <v>25</v>
      </c>
      <c r="F976" t="s">
        <v>7</v>
      </c>
      <c r="G976" s="1">
        <v>44296</v>
      </c>
      <c r="H976" t="s">
        <v>2050</v>
      </c>
      <c r="I976" t="s">
        <v>2051</v>
      </c>
      <c r="J976">
        <v>46578.897040000003</v>
      </c>
      <c r="K976" t="s">
        <v>41</v>
      </c>
      <c r="L976">
        <v>5018</v>
      </c>
      <c r="M976">
        <v>489</v>
      </c>
      <c r="N976" t="s">
        <v>48</v>
      </c>
      <c r="O976" s="1">
        <v>44313</v>
      </c>
      <c r="P976" t="s">
        <v>43</v>
      </c>
      <c r="Q976" t="s">
        <v>50</v>
      </c>
      <c r="R976">
        <f>Healthcare_Data_v1__4[[#This Row],[Discharge Date]]-Healthcare_Data_v1__4[[#This Row],[Date of Admission]]</f>
        <v>17</v>
      </c>
      <c r="S976" t="str" cm="1">
        <f t="array" ref="S976">_xlfn.IFS( Healthcare_Data_v1__4[[#This Row],[Days of Stay]]&lt;10,"Low",Healthcare_Data_v1__4[[#This Row],[Days of Stay]]&lt;20,"Med",Healthcare_Data_v1__4[[#This Row],[Days of Stay]]&lt;=30,"High")</f>
        <v>Med</v>
      </c>
      <c r="T976" t="str">
        <f>CONCATENATE(Healthcare_Data_v1__4[[#This Row],[Medical Condition]],Healthcare_Data_v1__4[[#This Row],[Duration]])</f>
        <v>ObesityMed</v>
      </c>
      <c r="U976">
        <f>MONTH(Healthcare_Data_v1__4[[#This Row],[Date of Admission]])</f>
        <v>4</v>
      </c>
      <c r="V976">
        <f>YEAR(Healthcare_Data_v1__4[[#This Row],[Date of Admission]])</f>
        <v>2021</v>
      </c>
      <c r="W976">
        <f>DAY(Healthcare_Data_v1__4[[#This Row],[Date of Admission]])</f>
        <v>10</v>
      </c>
    </row>
    <row r="977" spans="1:23" x14ac:dyDescent="0.3">
      <c r="A977" t="s">
        <v>18874</v>
      </c>
      <c r="B977">
        <v>39</v>
      </c>
      <c r="C977" t="s">
        <v>5</v>
      </c>
      <c r="D977" t="s">
        <v>15</v>
      </c>
      <c r="E977" t="s">
        <v>23</v>
      </c>
      <c r="F977" t="s">
        <v>7</v>
      </c>
      <c r="G977" s="1">
        <v>44024</v>
      </c>
      <c r="H977" t="s">
        <v>2052</v>
      </c>
      <c r="I977" t="s">
        <v>2053</v>
      </c>
      <c r="J977">
        <v>46549.472959999999</v>
      </c>
      <c r="K977" t="s">
        <v>69</v>
      </c>
      <c r="L977">
        <v>9284</v>
      </c>
      <c r="M977">
        <v>199</v>
      </c>
      <c r="N977" t="s">
        <v>42</v>
      </c>
      <c r="O977" s="1">
        <v>44031</v>
      </c>
      <c r="P977" t="s">
        <v>49</v>
      </c>
      <c r="Q977" t="s">
        <v>50</v>
      </c>
      <c r="R977">
        <f>Healthcare_Data_v1__4[[#This Row],[Discharge Date]]-Healthcare_Data_v1__4[[#This Row],[Date of Admission]]</f>
        <v>7</v>
      </c>
      <c r="S977" t="str" cm="1">
        <f t="array" ref="S977">_xlfn.IFS( Healthcare_Data_v1__4[[#This Row],[Days of Stay]]&lt;10,"Low",Healthcare_Data_v1__4[[#This Row],[Days of Stay]]&lt;20,"Med",Healthcare_Data_v1__4[[#This Row],[Days of Stay]]&lt;=30,"High")</f>
        <v>Low</v>
      </c>
      <c r="T977" t="str">
        <f>CONCATENATE(Healthcare_Data_v1__4[[#This Row],[Medical Condition]],Healthcare_Data_v1__4[[#This Row],[Duration]])</f>
        <v>ObesityLow</v>
      </c>
      <c r="U977">
        <f>MONTH(Healthcare_Data_v1__4[[#This Row],[Date of Admission]])</f>
        <v>7</v>
      </c>
      <c r="V977">
        <f>YEAR(Healthcare_Data_v1__4[[#This Row],[Date of Admission]])</f>
        <v>2020</v>
      </c>
      <c r="W977">
        <f>DAY(Healthcare_Data_v1__4[[#This Row],[Date of Admission]])</f>
        <v>12</v>
      </c>
    </row>
    <row r="978" spans="1:23" x14ac:dyDescent="0.3">
      <c r="A978" t="s">
        <v>18875</v>
      </c>
      <c r="B978">
        <v>33</v>
      </c>
      <c r="C978" t="s">
        <v>5</v>
      </c>
      <c r="D978" t="s">
        <v>15</v>
      </c>
      <c r="E978" t="s">
        <v>22</v>
      </c>
      <c r="F978" t="s">
        <v>4</v>
      </c>
      <c r="G978" s="1">
        <v>44592</v>
      </c>
      <c r="H978" t="s">
        <v>2054</v>
      </c>
      <c r="I978" t="s">
        <v>2055</v>
      </c>
      <c r="J978">
        <v>46530.169119999999</v>
      </c>
      <c r="K978" t="s">
        <v>47</v>
      </c>
      <c r="L978">
        <v>4146</v>
      </c>
      <c r="M978">
        <v>284</v>
      </c>
      <c r="N978" t="s">
        <v>42</v>
      </c>
      <c r="O978" s="1">
        <v>44594</v>
      </c>
      <c r="P978" t="s">
        <v>60</v>
      </c>
      <c r="Q978" t="s">
        <v>57</v>
      </c>
      <c r="R978">
        <f>Healthcare_Data_v1__4[[#This Row],[Discharge Date]]-Healthcare_Data_v1__4[[#This Row],[Date of Admission]]</f>
        <v>2</v>
      </c>
      <c r="S978" t="str" cm="1">
        <f t="array" ref="S978">_xlfn.IFS( Healthcare_Data_v1__4[[#This Row],[Days of Stay]]&lt;10,"Low",Healthcare_Data_v1__4[[#This Row],[Days of Stay]]&lt;20,"Med",Healthcare_Data_v1__4[[#This Row],[Days of Stay]]&lt;=30,"High")</f>
        <v>Low</v>
      </c>
      <c r="T978" t="str">
        <f>CONCATENATE(Healthcare_Data_v1__4[[#This Row],[Medical Condition]],Healthcare_Data_v1__4[[#This Row],[Duration]])</f>
        <v>DiabetesLow</v>
      </c>
      <c r="U978">
        <f>MONTH(Healthcare_Data_v1__4[[#This Row],[Date of Admission]])</f>
        <v>1</v>
      </c>
      <c r="V978">
        <f>YEAR(Healthcare_Data_v1__4[[#This Row],[Date of Admission]])</f>
        <v>2022</v>
      </c>
      <c r="W978">
        <f>DAY(Healthcare_Data_v1__4[[#This Row],[Date of Admission]])</f>
        <v>31</v>
      </c>
    </row>
    <row r="979" spans="1:23" x14ac:dyDescent="0.3">
      <c r="A979" t="s">
        <v>18876</v>
      </c>
      <c r="B979">
        <v>47</v>
      </c>
      <c r="C979" t="s">
        <v>8</v>
      </c>
      <c r="D979" t="s">
        <v>16</v>
      </c>
      <c r="E979" t="s">
        <v>20</v>
      </c>
      <c r="F979" t="s">
        <v>4</v>
      </c>
      <c r="G979" s="1">
        <v>43897</v>
      </c>
      <c r="H979" t="s">
        <v>2056</v>
      </c>
      <c r="I979" t="s">
        <v>2057</v>
      </c>
      <c r="J979">
        <v>46494.211049999998</v>
      </c>
      <c r="K979" t="s">
        <v>63</v>
      </c>
      <c r="L979">
        <v>47066</v>
      </c>
      <c r="M979">
        <v>304</v>
      </c>
      <c r="N979" t="s">
        <v>42</v>
      </c>
      <c r="O979" s="1">
        <v>43903</v>
      </c>
      <c r="P979" t="s">
        <v>56</v>
      </c>
      <c r="Q979" t="s">
        <v>57</v>
      </c>
      <c r="R979">
        <f>Healthcare_Data_v1__4[[#This Row],[Discharge Date]]-Healthcare_Data_v1__4[[#This Row],[Date of Admission]]</f>
        <v>6</v>
      </c>
      <c r="S979" t="str" cm="1">
        <f t="array" ref="S979">_xlfn.IFS( Healthcare_Data_v1__4[[#This Row],[Days of Stay]]&lt;10,"Low",Healthcare_Data_v1__4[[#This Row],[Days of Stay]]&lt;20,"Med",Healthcare_Data_v1__4[[#This Row],[Days of Stay]]&lt;=30,"High")</f>
        <v>Low</v>
      </c>
      <c r="T979" t="str">
        <f>CONCATENATE(Healthcare_Data_v1__4[[#This Row],[Medical Condition]],Healthcare_Data_v1__4[[#This Row],[Duration]])</f>
        <v>DiabetesLow</v>
      </c>
      <c r="U979">
        <f>MONTH(Healthcare_Data_v1__4[[#This Row],[Date of Admission]])</f>
        <v>3</v>
      </c>
      <c r="V979">
        <f>YEAR(Healthcare_Data_v1__4[[#This Row],[Date of Admission]])</f>
        <v>2020</v>
      </c>
      <c r="W979">
        <f>DAY(Healthcare_Data_v1__4[[#This Row],[Date of Admission]])</f>
        <v>7</v>
      </c>
    </row>
    <row r="980" spans="1:23" x14ac:dyDescent="0.3">
      <c r="A980" t="s">
        <v>2058</v>
      </c>
      <c r="B980">
        <v>78</v>
      </c>
      <c r="C980" t="s">
        <v>3</v>
      </c>
      <c r="D980" t="s">
        <v>16</v>
      </c>
      <c r="E980" t="s">
        <v>23</v>
      </c>
      <c r="F980" t="s">
        <v>9</v>
      </c>
      <c r="G980" s="1">
        <v>45197</v>
      </c>
      <c r="H980" t="s">
        <v>2059</v>
      </c>
      <c r="I980" t="s">
        <v>2060</v>
      </c>
      <c r="J980">
        <v>46435.946349999998</v>
      </c>
      <c r="K980" t="s">
        <v>41</v>
      </c>
      <c r="L980">
        <v>16566</v>
      </c>
      <c r="M980">
        <v>261</v>
      </c>
      <c r="N980" t="s">
        <v>42</v>
      </c>
      <c r="O980" s="1">
        <v>45200</v>
      </c>
      <c r="P980" t="s">
        <v>49</v>
      </c>
      <c r="Q980" t="s">
        <v>50</v>
      </c>
      <c r="R980">
        <f>Healthcare_Data_v1__4[[#This Row],[Discharge Date]]-Healthcare_Data_v1__4[[#This Row],[Date of Admission]]</f>
        <v>3</v>
      </c>
      <c r="S980" t="str" cm="1">
        <f t="array" ref="S980">_xlfn.IFS( Healthcare_Data_v1__4[[#This Row],[Days of Stay]]&lt;10,"Low",Healthcare_Data_v1__4[[#This Row],[Days of Stay]]&lt;20,"Med",Healthcare_Data_v1__4[[#This Row],[Days of Stay]]&lt;=30,"High")</f>
        <v>Low</v>
      </c>
      <c r="T980" t="str">
        <f>CONCATENATE(Healthcare_Data_v1__4[[#This Row],[Medical Condition]],Healthcare_Data_v1__4[[#This Row],[Duration]])</f>
        <v>ArthritisLow</v>
      </c>
      <c r="U980">
        <f>MONTH(Healthcare_Data_v1__4[[#This Row],[Date of Admission]])</f>
        <v>9</v>
      </c>
      <c r="V980">
        <f>YEAR(Healthcare_Data_v1__4[[#This Row],[Date of Admission]])</f>
        <v>2023</v>
      </c>
      <c r="W980">
        <f>DAY(Healthcare_Data_v1__4[[#This Row],[Date of Admission]])</f>
        <v>28</v>
      </c>
    </row>
    <row r="981" spans="1:23" x14ac:dyDescent="0.3">
      <c r="A981" t="s">
        <v>18877</v>
      </c>
      <c r="B981">
        <v>32</v>
      </c>
      <c r="C981" t="s">
        <v>5</v>
      </c>
      <c r="D981" t="s">
        <v>15</v>
      </c>
      <c r="E981" t="s">
        <v>24</v>
      </c>
      <c r="F981" t="s">
        <v>4</v>
      </c>
      <c r="G981" s="1">
        <v>43863</v>
      </c>
      <c r="H981" t="s">
        <v>2061</v>
      </c>
      <c r="I981" t="s">
        <v>2062</v>
      </c>
      <c r="J981">
        <v>46427.756509999999</v>
      </c>
      <c r="K981" t="s">
        <v>63</v>
      </c>
      <c r="L981">
        <v>56933</v>
      </c>
      <c r="M981">
        <v>210</v>
      </c>
      <c r="N981" t="s">
        <v>42</v>
      </c>
      <c r="O981" s="1">
        <v>43880</v>
      </c>
      <c r="P981" t="s">
        <v>60</v>
      </c>
      <c r="Q981" t="s">
        <v>50</v>
      </c>
      <c r="R981">
        <f>Healthcare_Data_v1__4[[#This Row],[Discharge Date]]-Healthcare_Data_v1__4[[#This Row],[Date of Admission]]</f>
        <v>17</v>
      </c>
      <c r="S981" t="str" cm="1">
        <f t="array" ref="S981">_xlfn.IFS( Healthcare_Data_v1__4[[#This Row],[Days of Stay]]&lt;10,"Low",Healthcare_Data_v1__4[[#This Row],[Days of Stay]]&lt;20,"Med",Healthcare_Data_v1__4[[#This Row],[Days of Stay]]&lt;=30,"High")</f>
        <v>Med</v>
      </c>
      <c r="T981" t="str">
        <f>CONCATENATE(Healthcare_Data_v1__4[[#This Row],[Medical Condition]],Healthcare_Data_v1__4[[#This Row],[Duration]])</f>
        <v>DiabetesMed</v>
      </c>
      <c r="U981">
        <f>MONTH(Healthcare_Data_v1__4[[#This Row],[Date of Admission]])</f>
        <v>2</v>
      </c>
      <c r="V981">
        <f>YEAR(Healthcare_Data_v1__4[[#This Row],[Date of Admission]])</f>
        <v>2020</v>
      </c>
      <c r="W981">
        <f>DAY(Healthcare_Data_v1__4[[#This Row],[Date of Admission]])</f>
        <v>2</v>
      </c>
    </row>
    <row r="982" spans="1:23" x14ac:dyDescent="0.3">
      <c r="A982" t="s">
        <v>18878</v>
      </c>
      <c r="B982">
        <v>64</v>
      </c>
      <c r="C982" t="s">
        <v>3</v>
      </c>
      <c r="D982" t="s">
        <v>15</v>
      </c>
      <c r="E982" t="s">
        <v>20</v>
      </c>
      <c r="F982" t="s">
        <v>11</v>
      </c>
      <c r="G982" s="1">
        <v>44788</v>
      </c>
      <c r="H982" t="s">
        <v>2063</v>
      </c>
      <c r="I982" t="s">
        <v>2064</v>
      </c>
      <c r="J982">
        <v>46382.937409999999</v>
      </c>
      <c r="K982" t="s">
        <v>41</v>
      </c>
      <c r="L982">
        <v>44377</v>
      </c>
      <c r="M982">
        <v>262</v>
      </c>
      <c r="N982" t="s">
        <v>55</v>
      </c>
      <c r="O982" s="1">
        <v>44806</v>
      </c>
      <c r="P982" t="s">
        <v>43</v>
      </c>
      <c r="Q982" t="s">
        <v>50</v>
      </c>
      <c r="R982">
        <f>Healthcare_Data_v1__4[[#This Row],[Discharge Date]]-Healthcare_Data_v1__4[[#This Row],[Date of Admission]]</f>
        <v>18</v>
      </c>
      <c r="S982" t="str" cm="1">
        <f t="array" ref="S982">_xlfn.IFS( Healthcare_Data_v1__4[[#This Row],[Days of Stay]]&lt;10,"Low",Healthcare_Data_v1__4[[#This Row],[Days of Stay]]&lt;20,"Med",Healthcare_Data_v1__4[[#This Row],[Days of Stay]]&lt;=30,"High")</f>
        <v>Med</v>
      </c>
      <c r="T982" t="str">
        <f>CONCATENATE(Healthcare_Data_v1__4[[#This Row],[Medical Condition]],Healthcare_Data_v1__4[[#This Row],[Duration]])</f>
        <v>CancerMed</v>
      </c>
      <c r="U982">
        <f>MONTH(Healthcare_Data_v1__4[[#This Row],[Date of Admission]])</f>
        <v>8</v>
      </c>
      <c r="V982">
        <f>YEAR(Healthcare_Data_v1__4[[#This Row],[Date of Admission]])</f>
        <v>2022</v>
      </c>
      <c r="W982">
        <f>DAY(Healthcare_Data_v1__4[[#This Row],[Date of Admission]])</f>
        <v>15</v>
      </c>
    </row>
    <row r="983" spans="1:23" x14ac:dyDescent="0.3">
      <c r="A983" t="s">
        <v>18879</v>
      </c>
      <c r="B983">
        <v>65</v>
      </c>
      <c r="C983" t="s">
        <v>3</v>
      </c>
      <c r="D983" t="s">
        <v>16</v>
      </c>
      <c r="E983" t="s">
        <v>22</v>
      </c>
      <c r="F983" t="s">
        <v>11</v>
      </c>
      <c r="G983" s="1">
        <v>43421</v>
      </c>
      <c r="H983" t="s">
        <v>2065</v>
      </c>
      <c r="I983" t="s">
        <v>2066</v>
      </c>
      <c r="J983">
        <v>46370.713239999997</v>
      </c>
      <c r="K983" t="s">
        <v>41</v>
      </c>
      <c r="L983">
        <v>41298</v>
      </c>
      <c r="M983">
        <v>285</v>
      </c>
      <c r="N983" t="s">
        <v>48</v>
      </c>
      <c r="O983" s="1">
        <v>43442</v>
      </c>
      <c r="P983" t="s">
        <v>56</v>
      </c>
      <c r="Q983" t="s">
        <v>57</v>
      </c>
      <c r="R983">
        <f>Healthcare_Data_v1__4[[#This Row],[Discharge Date]]-Healthcare_Data_v1__4[[#This Row],[Date of Admission]]</f>
        <v>21</v>
      </c>
      <c r="S983" t="str" cm="1">
        <f t="array" ref="S983">_xlfn.IFS( Healthcare_Data_v1__4[[#This Row],[Days of Stay]]&lt;10,"Low",Healthcare_Data_v1__4[[#This Row],[Days of Stay]]&lt;20,"Med",Healthcare_Data_v1__4[[#This Row],[Days of Stay]]&lt;=30,"High")</f>
        <v>High</v>
      </c>
      <c r="T983" t="str">
        <f>CONCATENATE(Healthcare_Data_v1__4[[#This Row],[Medical Condition]],Healthcare_Data_v1__4[[#This Row],[Duration]])</f>
        <v>CancerHigh</v>
      </c>
      <c r="U983">
        <f>MONTH(Healthcare_Data_v1__4[[#This Row],[Date of Admission]])</f>
        <v>11</v>
      </c>
      <c r="V983">
        <f>YEAR(Healthcare_Data_v1__4[[#This Row],[Date of Admission]])</f>
        <v>2018</v>
      </c>
      <c r="W983">
        <f>DAY(Healthcare_Data_v1__4[[#This Row],[Date of Admission]])</f>
        <v>17</v>
      </c>
    </row>
    <row r="984" spans="1:23" x14ac:dyDescent="0.3">
      <c r="A984" t="s">
        <v>18880</v>
      </c>
      <c r="B984">
        <v>27</v>
      </c>
      <c r="C984" t="s">
        <v>5</v>
      </c>
      <c r="D984" t="s">
        <v>16</v>
      </c>
      <c r="E984" t="s">
        <v>20</v>
      </c>
      <c r="F984" t="s">
        <v>6</v>
      </c>
      <c r="G984" s="1">
        <v>43438</v>
      </c>
      <c r="H984" t="s">
        <v>2067</v>
      </c>
      <c r="I984" t="s">
        <v>2068</v>
      </c>
      <c r="J984">
        <v>46265.497219999997</v>
      </c>
      <c r="K984" t="s">
        <v>47</v>
      </c>
      <c r="L984">
        <v>16461</v>
      </c>
      <c r="M984">
        <v>141</v>
      </c>
      <c r="N984" t="s">
        <v>55</v>
      </c>
      <c r="O984" s="1">
        <v>43449</v>
      </c>
      <c r="P984" t="s">
        <v>85</v>
      </c>
      <c r="Q984" t="s">
        <v>57</v>
      </c>
      <c r="R984">
        <f>Healthcare_Data_v1__4[[#This Row],[Discharge Date]]-Healthcare_Data_v1__4[[#This Row],[Date of Admission]]</f>
        <v>11</v>
      </c>
      <c r="S984" t="str" cm="1">
        <f t="array" ref="S984">_xlfn.IFS( Healthcare_Data_v1__4[[#This Row],[Days of Stay]]&lt;10,"Low",Healthcare_Data_v1__4[[#This Row],[Days of Stay]]&lt;20,"Med",Healthcare_Data_v1__4[[#This Row],[Days of Stay]]&lt;=30,"High")</f>
        <v>Med</v>
      </c>
      <c r="T984" t="str">
        <f>CONCATENATE(Healthcare_Data_v1__4[[#This Row],[Medical Condition]],Healthcare_Data_v1__4[[#This Row],[Duration]])</f>
        <v>AsthmaMed</v>
      </c>
      <c r="U984">
        <f>MONTH(Healthcare_Data_v1__4[[#This Row],[Date of Admission]])</f>
        <v>12</v>
      </c>
      <c r="V984">
        <f>YEAR(Healthcare_Data_v1__4[[#This Row],[Date of Admission]])</f>
        <v>2018</v>
      </c>
      <c r="W984">
        <f>DAY(Healthcare_Data_v1__4[[#This Row],[Date of Admission]])</f>
        <v>4</v>
      </c>
    </row>
    <row r="985" spans="1:23" x14ac:dyDescent="0.3">
      <c r="A985" t="s">
        <v>18881</v>
      </c>
      <c r="B985">
        <v>33</v>
      </c>
      <c r="C985" t="s">
        <v>5</v>
      </c>
      <c r="D985" t="s">
        <v>15</v>
      </c>
      <c r="E985" t="s">
        <v>20</v>
      </c>
      <c r="F985" t="s">
        <v>7</v>
      </c>
      <c r="G985" s="1">
        <v>44116</v>
      </c>
      <c r="H985" t="s">
        <v>2069</v>
      </c>
      <c r="I985" t="s">
        <v>2070</v>
      </c>
      <c r="J985">
        <v>46259.110509999999</v>
      </c>
      <c r="K985" t="s">
        <v>69</v>
      </c>
      <c r="L985">
        <v>17501</v>
      </c>
      <c r="M985">
        <v>333</v>
      </c>
      <c r="N985" t="s">
        <v>42</v>
      </c>
      <c r="O985" s="1">
        <v>44119</v>
      </c>
      <c r="P985" t="s">
        <v>60</v>
      </c>
      <c r="Q985" t="s">
        <v>50</v>
      </c>
      <c r="R985">
        <f>Healthcare_Data_v1__4[[#This Row],[Discharge Date]]-Healthcare_Data_v1__4[[#This Row],[Date of Admission]]</f>
        <v>3</v>
      </c>
      <c r="S985" t="str" cm="1">
        <f t="array" ref="S985">_xlfn.IFS( Healthcare_Data_v1__4[[#This Row],[Days of Stay]]&lt;10,"Low",Healthcare_Data_v1__4[[#This Row],[Days of Stay]]&lt;20,"Med",Healthcare_Data_v1__4[[#This Row],[Days of Stay]]&lt;=30,"High")</f>
        <v>Low</v>
      </c>
      <c r="T985" t="str">
        <f>CONCATENATE(Healthcare_Data_v1__4[[#This Row],[Medical Condition]],Healthcare_Data_v1__4[[#This Row],[Duration]])</f>
        <v>ObesityLow</v>
      </c>
      <c r="U985">
        <f>MONTH(Healthcare_Data_v1__4[[#This Row],[Date of Admission]])</f>
        <v>10</v>
      </c>
      <c r="V985">
        <f>YEAR(Healthcare_Data_v1__4[[#This Row],[Date of Admission]])</f>
        <v>2020</v>
      </c>
      <c r="W985">
        <f>DAY(Healthcare_Data_v1__4[[#This Row],[Date of Admission]])</f>
        <v>12</v>
      </c>
    </row>
    <row r="986" spans="1:23" x14ac:dyDescent="0.3">
      <c r="A986" t="s">
        <v>18882</v>
      </c>
      <c r="B986">
        <v>69</v>
      </c>
      <c r="C986" t="s">
        <v>3</v>
      </c>
      <c r="D986" t="s">
        <v>16</v>
      </c>
      <c r="E986" t="s">
        <v>23</v>
      </c>
      <c r="F986" t="s">
        <v>11</v>
      </c>
      <c r="G986" s="1">
        <v>44511</v>
      </c>
      <c r="H986" t="s">
        <v>2071</v>
      </c>
      <c r="I986" t="s">
        <v>2072</v>
      </c>
      <c r="J986">
        <v>46248.72421</v>
      </c>
      <c r="K986" t="s">
        <v>41</v>
      </c>
      <c r="L986">
        <v>22665</v>
      </c>
      <c r="M986">
        <v>413</v>
      </c>
      <c r="N986" t="s">
        <v>48</v>
      </c>
      <c r="O986" s="1">
        <v>44534</v>
      </c>
      <c r="P986" t="s">
        <v>56</v>
      </c>
      <c r="Q986" t="s">
        <v>50</v>
      </c>
      <c r="R986">
        <f>Healthcare_Data_v1__4[[#This Row],[Discharge Date]]-Healthcare_Data_v1__4[[#This Row],[Date of Admission]]</f>
        <v>23</v>
      </c>
      <c r="S986" t="str" cm="1">
        <f t="array" ref="S986">_xlfn.IFS( Healthcare_Data_v1__4[[#This Row],[Days of Stay]]&lt;10,"Low",Healthcare_Data_v1__4[[#This Row],[Days of Stay]]&lt;20,"Med",Healthcare_Data_v1__4[[#This Row],[Days of Stay]]&lt;=30,"High")</f>
        <v>High</v>
      </c>
      <c r="T986" t="str">
        <f>CONCATENATE(Healthcare_Data_v1__4[[#This Row],[Medical Condition]],Healthcare_Data_v1__4[[#This Row],[Duration]])</f>
        <v>CancerHigh</v>
      </c>
      <c r="U986">
        <f>MONTH(Healthcare_Data_v1__4[[#This Row],[Date of Admission]])</f>
        <v>11</v>
      </c>
      <c r="V986">
        <f>YEAR(Healthcare_Data_v1__4[[#This Row],[Date of Admission]])</f>
        <v>2021</v>
      </c>
      <c r="W986">
        <f>DAY(Healthcare_Data_v1__4[[#This Row],[Date of Admission]])</f>
        <v>11</v>
      </c>
    </row>
    <row r="987" spans="1:23" x14ac:dyDescent="0.3">
      <c r="A987" t="s">
        <v>18883</v>
      </c>
      <c r="B987">
        <v>20</v>
      </c>
      <c r="C987" t="s">
        <v>12</v>
      </c>
      <c r="D987" t="s">
        <v>15</v>
      </c>
      <c r="E987" t="s">
        <v>23</v>
      </c>
      <c r="F987" t="s">
        <v>9</v>
      </c>
      <c r="G987" s="1">
        <v>43763</v>
      </c>
      <c r="H987" t="s">
        <v>2073</v>
      </c>
      <c r="I987" t="s">
        <v>2074</v>
      </c>
      <c r="J987">
        <v>46241.896999999997</v>
      </c>
      <c r="K987" t="s">
        <v>69</v>
      </c>
      <c r="L987">
        <v>5586</v>
      </c>
      <c r="M987">
        <v>157</v>
      </c>
      <c r="N987" t="s">
        <v>48</v>
      </c>
      <c r="O987" s="1">
        <v>43777</v>
      </c>
      <c r="P987" t="s">
        <v>85</v>
      </c>
      <c r="Q987" t="s">
        <v>57</v>
      </c>
      <c r="R987">
        <f>Healthcare_Data_v1__4[[#This Row],[Discharge Date]]-Healthcare_Data_v1__4[[#This Row],[Date of Admission]]</f>
        <v>14</v>
      </c>
      <c r="S987" t="str" cm="1">
        <f t="array" ref="S987">_xlfn.IFS( Healthcare_Data_v1__4[[#This Row],[Days of Stay]]&lt;10,"Low",Healthcare_Data_v1__4[[#This Row],[Days of Stay]]&lt;20,"Med",Healthcare_Data_v1__4[[#This Row],[Days of Stay]]&lt;=30,"High")</f>
        <v>Med</v>
      </c>
      <c r="T987" t="str">
        <f>CONCATENATE(Healthcare_Data_v1__4[[#This Row],[Medical Condition]],Healthcare_Data_v1__4[[#This Row],[Duration]])</f>
        <v>ArthritisMed</v>
      </c>
      <c r="U987">
        <f>MONTH(Healthcare_Data_v1__4[[#This Row],[Date of Admission]])</f>
        <v>10</v>
      </c>
      <c r="V987">
        <f>YEAR(Healthcare_Data_v1__4[[#This Row],[Date of Admission]])</f>
        <v>2019</v>
      </c>
      <c r="W987">
        <f>DAY(Healthcare_Data_v1__4[[#This Row],[Date of Admission]])</f>
        <v>25</v>
      </c>
    </row>
    <row r="988" spans="1:23" x14ac:dyDescent="0.3">
      <c r="A988" t="s">
        <v>1138</v>
      </c>
      <c r="B988">
        <v>83</v>
      </c>
      <c r="C988" t="s">
        <v>3</v>
      </c>
      <c r="D988" t="s">
        <v>16</v>
      </c>
      <c r="E988" t="s">
        <v>19</v>
      </c>
      <c r="F988" t="s">
        <v>9</v>
      </c>
      <c r="G988" s="1">
        <v>44485</v>
      </c>
      <c r="H988" t="s">
        <v>2075</v>
      </c>
      <c r="I988" t="s">
        <v>679</v>
      </c>
      <c r="J988">
        <v>46240.109470000003</v>
      </c>
      <c r="K988" t="s">
        <v>41</v>
      </c>
      <c r="L988">
        <v>10920</v>
      </c>
      <c r="M988">
        <v>465</v>
      </c>
      <c r="N988" t="s">
        <v>48</v>
      </c>
      <c r="O988" s="1">
        <v>44512</v>
      </c>
      <c r="P988" t="s">
        <v>49</v>
      </c>
      <c r="Q988" t="s">
        <v>44</v>
      </c>
      <c r="R988">
        <f>Healthcare_Data_v1__4[[#This Row],[Discharge Date]]-Healthcare_Data_v1__4[[#This Row],[Date of Admission]]</f>
        <v>27</v>
      </c>
      <c r="S988" t="str" cm="1">
        <f t="array" ref="S988">_xlfn.IFS( Healthcare_Data_v1__4[[#This Row],[Days of Stay]]&lt;10,"Low",Healthcare_Data_v1__4[[#This Row],[Days of Stay]]&lt;20,"Med",Healthcare_Data_v1__4[[#This Row],[Days of Stay]]&lt;=30,"High")</f>
        <v>High</v>
      </c>
      <c r="T988" t="str">
        <f>CONCATENATE(Healthcare_Data_v1__4[[#This Row],[Medical Condition]],Healthcare_Data_v1__4[[#This Row],[Duration]])</f>
        <v>ArthritisHigh</v>
      </c>
      <c r="U988">
        <f>MONTH(Healthcare_Data_v1__4[[#This Row],[Date of Admission]])</f>
        <v>10</v>
      </c>
      <c r="V988">
        <f>YEAR(Healthcare_Data_v1__4[[#This Row],[Date of Admission]])</f>
        <v>2021</v>
      </c>
      <c r="W988">
        <f>DAY(Healthcare_Data_v1__4[[#This Row],[Date of Admission]])</f>
        <v>16</v>
      </c>
    </row>
    <row r="989" spans="1:23" x14ac:dyDescent="0.3">
      <c r="A989" t="s">
        <v>18884</v>
      </c>
      <c r="B989">
        <v>51</v>
      </c>
      <c r="C989" t="s">
        <v>8</v>
      </c>
      <c r="D989" t="s">
        <v>15</v>
      </c>
      <c r="E989" t="s">
        <v>23</v>
      </c>
      <c r="F989" t="s">
        <v>10</v>
      </c>
      <c r="G989" s="1">
        <v>43620</v>
      </c>
      <c r="H989" t="s">
        <v>2076</v>
      </c>
      <c r="I989" t="s">
        <v>2077</v>
      </c>
      <c r="J989">
        <v>46226.784399999997</v>
      </c>
      <c r="K989" t="s">
        <v>69</v>
      </c>
      <c r="L989">
        <v>26440</v>
      </c>
      <c r="M989">
        <v>169</v>
      </c>
      <c r="N989" t="s">
        <v>42</v>
      </c>
      <c r="O989" s="1">
        <v>43621</v>
      </c>
      <c r="P989" t="s">
        <v>56</v>
      </c>
      <c r="Q989" t="s">
        <v>50</v>
      </c>
      <c r="R989">
        <f>Healthcare_Data_v1__4[[#This Row],[Discharge Date]]-Healthcare_Data_v1__4[[#This Row],[Date of Admission]]</f>
        <v>1</v>
      </c>
      <c r="S989" t="str" cm="1">
        <f t="array" ref="S989">_xlfn.IFS( Healthcare_Data_v1__4[[#This Row],[Days of Stay]]&lt;10,"Low",Healthcare_Data_v1__4[[#This Row],[Days of Stay]]&lt;20,"Med",Healthcare_Data_v1__4[[#This Row],[Days of Stay]]&lt;=30,"High")</f>
        <v>Low</v>
      </c>
      <c r="T989" t="str">
        <f>CONCATENATE(Healthcare_Data_v1__4[[#This Row],[Medical Condition]],Healthcare_Data_v1__4[[#This Row],[Duration]])</f>
        <v>HypertensionLow</v>
      </c>
      <c r="U989">
        <f>MONTH(Healthcare_Data_v1__4[[#This Row],[Date of Admission]])</f>
        <v>6</v>
      </c>
      <c r="V989">
        <f>YEAR(Healthcare_Data_v1__4[[#This Row],[Date of Admission]])</f>
        <v>2019</v>
      </c>
      <c r="W989">
        <f>DAY(Healthcare_Data_v1__4[[#This Row],[Date of Admission]])</f>
        <v>4</v>
      </c>
    </row>
    <row r="990" spans="1:23" x14ac:dyDescent="0.3">
      <c r="A990" t="s">
        <v>18885</v>
      </c>
      <c r="B990">
        <v>76</v>
      </c>
      <c r="C990" t="s">
        <v>3</v>
      </c>
      <c r="D990" t="s">
        <v>16</v>
      </c>
      <c r="E990" t="s">
        <v>23</v>
      </c>
      <c r="F990" t="s">
        <v>7</v>
      </c>
      <c r="G990" s="1">
        <v>43526</v>
      </c>
      <c r="H990" t="s">
        <v>2078</v>
      </c>
      <c r="I990" t="s">
        <v>2079</v>
      </c>
      <c r="J990">
        <v>46198.452499999999</v>
      </c>
      <c r="K990" t="s">
        <v>41</v>
      </c>
      <c r="L990">
        <v>22474</v>
      </c>
      <c r="M990">
        <v>155</v>
      </c>
      <c r="N990" t="s">
        <v>42</v>
      </c>
      <c r="O990" s="1">
        <v>43534</v>
      </c>
      <c r="P990" t="s">
        <v>85</v>
      </c>
      <c r="Q990" t="s">
        <v>57</v>
      </c>
      <c r="R990">
        <f>Healthcare_Data_v1__4[[#This Row],[Discharge Date]]-Healthcare_Data_v1__4[[#This Row],[Date of Admission]]</f>
        <v>8</v>
      </c>
      <c r="S990" t="str" cm="1">
        <f t="array" ref="S990">_xlfn.IFS( Healthcare_Data_v1__4[[#This Row],[Days of Stay]]&lt;10,"Low",Healthcare_Data_v1__4[[#This Row],[Days of Stay]]&lt;20,"Med",Healthcare_Data_v1__4[[#This Row],[Days of Stay]]&lt;=30,"High")</f>
        <v>Low</v>
      </c>
      <c r="T990" t="str">
        <f>CONCATENATE(Healthcare_Data_v1__4[[#This Row],[Medical Condition]],Healthcare_Data_v1__4[[#This Row],[Duration]])</f>
        <v>ObesityLow</v>
      </c>
      <c r="U990">
        <f>MONTH(Healthcare_Data_v1__4[[#This Row],[Date of Admission]])</f>
        <v>3</v>
      </c>
      <c r="V990">
        <f>YEAR(Healthcare_Data_v1__4[[#This Row],[Date of Admission]])</f>
        <v>2019</v>
      </c>
      <c r="W990">
        <f>DAY(Healthcare_Data_v1__4[[#This Row],[Date of Admission]])</f>
        <v>2</v>
      </c>
    </row>
    <row r="991" spans="1:23" x14ac:dyDescent="0.3">
      <c r="A991" t="s">
        <v>18886</v>
      </c>
      <c r="B991">
        <v>33</v>
      </c>
      <c r="C991" t="s">
        <v>5</v>
      </c>
      <c r="D991" t="s">
        <v>16</v>
      </c>
      <c r="E991" t="s">
        <v>25</v>
      </c>
      <c r="F991" t="s">
        <v>6</v>
      </c>
      <c r="G991" s="1">
        <v>43751</v>
      </c>
      <c r="H991" t="s">
        <v>1089</v>
      </c>
      <c r="I991" t="s">
        <v>2080</v>
      </c>
      <c r="J991">
        <v>46187.434099999999</v>
      </c>
      <c r="K991" t="s">
        <v>69</v>
      </c>
      <c r="L991">
        <v>44919</v>
      </c>
      <c r="M991">
        <v>152</v>
      </c>
      <c r="N991" t="s">
        <v>55</v>
      </c>
      <c r="O991" s="1">
        <v>43762</v>
      </c>
      <c r="P991" t="s">
        <v>85</v>
      </c>
      <c r="Q991" t="s">
        <v>44</v>
      </c>
      <c r="R991">
        <f>Healthcare_Data_v1__4[[#This Row],[Discharge Date]]-Healthcare_Data_v1__4[[#This Row],[Date of Admission]]</f>
        <v>11</v>
      </c>
      <c r="S991" t="str" cm="1">
        <f t="array" ref="S991">_xlfn.IFS( Healthcare_Data_v1__4[[#This Row],[Days of Stay]]&lt;10,"Low",Healthcare_Data_v1__4[[#This Row],[Days of Stay]]&lt;20,"Med",Healthcare_Data_v1__4[[#This Row],[Days of Stay]]&lt;=30,"High")</f>
        <v>Med</v>
      </c>
      <c r="T991" t="str">
        <f>CONCATENATE(Healthcare_Data_v1__4[[#This Row],[Medical Condition]],Healthcare_Data_v1__4[[#This Row],[Duration]])</f>
        <v>AsthmaMed</v>
      </c>
      <c r="U991">
        <f>MONTH(Healthcare_Data_v1__4[[#This Row],[Date of Admission]])</f>
        <v>10</v>
      </c>
      <c r="V991">
        <f>YEAR(Healthcare_Data_v1__4[[#This Row],[Date of Admission]])</f>
        <v>2019</v>
      </c>
      <c r="W991">
        <f>DAY(Healthcare_Data_v1__4[[#This Row],[Date of Admission]])</f>
        <v>13</v>
      </c>
    </row>
    <row r="992" spans="1:23" x14ac:dyDescent="0.3">
      <c r="A992" t="s">
        <v>2081</v>
      </c>
      <c r="B992">
        <v>77</v>
      </c>
      <c r="C992" t="s">
        <v>3</v>
      </c>
      <c r="D992" t="s">
        <v>15</v>
      </c>
      <c r="E992" t="s">
        <v>20</v>
      </c>
      <c r="F992" t="s">
        <v>10</v>
      </c>
      <c r="G992" s="1">
        <v>44205</v>
      </c>
      <c r="H992" t="s">
        <v>2082</v>
      </c>
      <c r="I992" t="s">
        <v>2083</v>
      </c>
      <c r="J992">
        <v>46185.071040000003</v>
      </c>
      <c r="K992" t="s">
        <v>41</v>
      </c>
      <c r="L992">
        <v>25328</v>
      </c>
      <c r="M992">
        <v>343</v>
      </c>
      <c r="N992" t="s">
        <v>55</v>
      </c>
      <c r="O992" s="1">
        <v>44220</v>
      </c>
      <c r="P992" t="s">
        <v>85</v>
      </c>
      <c r="Q992" t="s">
        <v>44</v>
      </c>
      <c r="R992">
        <f>Healthcare_Data_v1__4[[#This Row],[Discharge Date]]-Healthcare_Data_v1__4[[#This Row],[Date of Admission]]</f>
        <v>15</v>
      </c>
      <c r="S992" t="str" cm="1">
        <f t="array" ref="S992">_xlfn.IFS( Healthcare_Data_v1__4[[#This Row],[Days of Stay]]&lt;10,"Low",Healthcare_Data_v1__4[[#This Row],[Days of Stay]]&lt;20,"Med",Healthcare_Data_v1__4[[#This Row],[Days of Stay]]&lt;=30,"High")</f>
        <v>Med</v>
      </c>
      <c r="T992" t="str">
        <f>CONCATENATE(Healthcare_Data_v1__4[[#This Row],[Medical Condition]],Healthcare_Data_v1__4[[#This Row],[Duration]])</f>
        <v>HypertensionMed</v>
      </c>
      <c r="U992">
        <f>MONTH(Healthcare_Data_v1__4[[#This Row],[Date of Admission]])</f>
        <v>1</v>
      </c>
      <c r="V992">
        <f>YEAR(Healthcare_Data_v1__4[[#This Row],[Date of Admission]])</f>
        <v>2021</v>
      </c>
      <c r="W992">
        <f>DAY(Healthcare_Data_v1__4[[#This Row],[Date of Admission]])</f>
        <v>9</v>
      </c>
    </row>
    <row r="993" spans="1:23" x14ac:dyDescent="0.3">
      <c r="A993" t="s">
        <v>18887</v>
      </c>
      <c r="B993">
        <v>73</v>
      </c>
      <c r="C993" t="s">
        <v>3</v>
      </c>
      <c r="D993" t="s">
        <v>15</v>
      </c>
      <c r="E993" t="s">
        <v>24</v>
      </c>
      <c r="F993" t="s">
        <v>10</v>
      </c>
      <c r="G993" s="1">
        <v>44157</v>
      </c>
      <c r="H993" t="s">
        <v>2084</v>
      </c>
      <c r="I993" t="s">
        <v>2085</v>
      </c>
      <c r="J993">
        <v>46068.747020000003</v>
      </c>
      <c r="K993" t="s">
        <v>41</v>
      </c>
      <c r="L993">
        <v>8574</v>
      </c>
      <c r="M993">
        <v>178</v>
      </c>
      <c r="N993" t="s">
        <v>55</v>
      </c>
      <c r="O993" s="1">
        <v>44162</v>
      </c>
      <c r="P993" t="s">
        <v>85</v>
      </c>
      <c r="Q993" t="s">
        <v>44</v>
      </c>
      <c r="R993">
        <f>Healthcare_Data_v1__4[[#This Row],[Discharge Date]]-Healthcare_Data_v1__4[[#This Row],[Date of Admission]]</f>
        <v>5</v>
      </c>
      <c r="S993" t="str" cm="1">
        <f t="array" ref="S993">_xlfn.IFS( Healthcare_Data_v1__4[[#This Row],[Days of Stay]]&lt;10,"Low",Healthcare_Data_v1__4[[#This Row],[Days of Stay]]&lt;20,"Med",Healthcare_Data_v1__4[[#This Row],[Days of Stay]]&lt;=30,"High")</f>
        <v>Low</v>
      </c>
      <c r="T993" t="str">
        <f>CONCATENATE(Healthcare_Data_v1__4[[#This Row],[Medical Condition]],Healthcare_Data_v1__4[[#This Row],[Duration]])</f>
        <v>HypertensionLow</v>
      </c>
      <c r="U993">
        <f>MONTH(Healthcare_Data_v1__4[[#This Row],[Date of Admission]])</f>
        <v>11</v>
      </c>
      <c r="V993">
        <f>YEAR(Healthcare_Data_v1__4[[#This Row],[Date of Admission]])</f>
        <v>2020</v>
      </c>
      <c r="W993">
        <f>DAY(Healthcare_Data_v1__4[[#This Row],[Date of Admission]])</f>
        <v>22</v>
      </c>
    </row>
    <row r="994" spans="1:23" x14ac:dyDescent="0.3">
      <c r="A994" t="s">
        <v>18888</v>
      </c>
      <c r="B994">
        <v>19</v>
      </c>
      <c r="C994" t="s">
        <v>12</v>
      </c>
      <c r="D994" t="s">
        <v>16</v>
      </c>
      <c r="E994" t="s">
        <v>19</v>
      </c>
      <c r="F994" t="s">
        <v>10</v>
      </c>
      <c r="G994" s="1">
        <v>43567</v>
      </c>
      <c r="H994" t="s">
        <v>2086</v>
      </c>
      <c r="I994" t="s">
        <v>2087</v>
      </c>
      <c r="J994">
        <v>46068.211159999999</v>
      </c>
      <c r="K994" t="s">
        <v>66</v>
      </c>
      <c r="L994">
        <v>4797</v>
      </c>
      <c r="M994">
        <v>159</v>
      </c>
      <c r="N994" t="s">
        <v>42</v>
      </c>
      <c r="O994" s="1">
        <v>43570</v>
      </c>
      <c r="P994" t="s">
        <v>60</v>
      </c>
      <c r="Q994" t="s">
        <v>50</v>
      </c>
      <c r="R994">
        <f>Healthcare_Data_v1__4[[#This Row],[Discharge Date]]-Healthcare_Data_v1__4[[#This Row],[Date of Admission]]</f>
        <v>3</v>
      </c>
      <c r="S994" t="str" cm="1">
        <f t="array" ref="S994">_xlfn.IFS( Healthcare_Data_v1__4[[#This Row],[Days of Stay]]&lt;10,"Low",Healthcare_Data_v1__4[[#This Row],[Days of Stay]]&lt;20,"Med",Healthcare_Data_v1__4[[#This Row],[Days of Stay]]&lt;=30,"High")</f>
        <v>Low</v>
      </c>
      <c r="T994" t="str">
        <f>CONCATENATE(Healthcare_Data_v1__4[[#This Row],[Medical Condition]],Healthcare_Data_v1__4[[#This Row],[Duration]])</f>
        <v>HypertensionLow</v>
      </c>
      <c r="U994">
        <f>MONTH(Healthcare_Data_v1__4[[#This Row],[Date of Admission]])</f>
        <v>4</v>
      </c>
      <c r="V994">
        <f>YEAR(Healthcare_Data_v1__4[[#This Row],[Date of Admission]])</f>
        <v>2019</v>
      </c>
      <c r="W994">
        <f>DAY(Healthcare_Data_v1__4[[#This Row],[Date of Admission]])</f>
        <v>12</v>
      </c>
    </row>
    <row r="995" spans="1:23" x14ac:dyDescent="0.3">
      <c r="A995" t="s">
        <v>18889</v>
      </c>
      <c r="B995">
        <v>85</v>
      </c>
      <c r="C995" t="s">
        <v>3</v>
      </c>
      <c r="D995" t="s">
        <v>16</v>
      </c>
      <c r="E995" t="s">
        <v>21</v>
      </c>
      <c r="F995" t="s">
        <v>11</v>
      </c>
      <c r="G995" s="1">
        <v>43670</v>
      </c>
      <c r="H995" t="s">
        <v>2088</v>
      </c>
      <c r="I995" t="s">
        <v>2089</v>
      </c>
      <c r="J995">
        <v>46067.280989999999</v>
      </c>
      <c r="K995" t="s">
        <v>41</v>
      </c>
      <c r="L995">
        <v>17573</v>
      </c>
      <c r="M995">
        <v>387</v>
      </c>
      <c r="N995" t="s">
        <v>48</v>
      </c>
      <c r="O995" s="1">
        <v>43696</v>
      </c>
      <c r="P995" t="s">
        <v>43</v>
      </c>
      <c r="Q995" t="s">
        <v>50</v>
      </c>
      <c r="R995">
        <f>Healthcare_Data_v1__4[[#This Row],[Discharge Date]]-Healthcare_Data_v1__4[[#This Row],[Date of Admission]]</f>
        <v>26</v>
      </c>
      <c r="S995" t="str" cm="1">
        <f t="array" ref="S995">_xlfn.IFS( Healthcare_Data_v1__4[[#This Row],[Days of Stay]]&lt;10,"Low",Healthcare_Data_v1__4[[#This Row],[Days of Stay]]&lt;20,"Med",Healthcare_Data_v1__4[[#This Row],[Days of Stay]]&lt;=30,"High")</f>
        <v>High</v>
      </c>
      <c r="T995" t="str">
        <f>CONCATENATE(Healthcare_Data_v1__4[[#This Row],[Medical Condition]],Healthcare_Data_v1__4[[#This Row],[Duration]])</f>
        <v>CancerHigh</v>
      </c>
      <c r="U995">
        <f>MONTH(Healthcare_Data_v1__4[[#This Row],[Date of Admission]])</f>
        <v>7</v>
      </c>
      <c r="V995">
        <f>YEAR(Healthcare_Data_v1__4[[#This Row],[Date of Admission]])</f>
        <v>2019</v>
      </c>
      <c r="W995">
        <f>DAY(Healthcare_Data_v1__4[[#This Row],[Date of Admission]])</f>
        <v>24</v>
      </c>
    </row>
    <row r="996" spans="1:23" x14ac:dyDescent="0.3">
      <c r="A996" t="s">
        <v>2090</v>
      </c>
      <c r="B996">
        <v>75</v>
      </c>
      <c r="C996" t="s">
        <v>3</v>
      </c>
      <c r="D996" t="s">
        <v>15</v>
      </c>
      <c r="E996" t="s">
        <v>26</v>
      </c>
      <c r="F996" t="s">
        <v>7</v>
      </c>
      <c r="G996" s="1">
        <v>43874</v>
      </c>
      <c r="H996" t="s">
        <v>2091</v>
      </c>
      <c r="I996" t="s">
        <v>2092</v>
      </c>
      <c r="J996">
        <v>46066.279119999999</v>
      </c>
      <c r="K996" t="s">
        <v>41</v>
      </c>
      <c r="L996">
        <v>23775</v>
      </c>
      <c r="M996">
        <v>418</v>
      </c>
      <c r="N996" t="s">
        <v>48</v>
      </c>
      <c r="O996" s="1">
        <v>43876</v>
      </c>
      <c r="P996" t="s">
        <v>43</v>
      </c>
      <c r="Q996" t="s">
        <v>44</v>
      </c>
      <c r="R996">
        <f>Healthcare_Data_v1__4[[#This Row],[Discharge Date]]-Healthcare_Data_v1__4[[#This Row],[Date of Admission]]</f>
        <v>2</v>
      </c>
      <c r="S996" t="str" cm="1">
        <f t="array" ref="S996">_xlfn.IFS( Healthcare_Data_v1__4[[#This Row],[Days of Stay]]&lt;10,"Low",Healthcare_Data_v1__4[[#This Row],[Days of Stay]]&lt;20,"Med",Healthcare_Data_v1__4[[#This Row],[Days of Stay]]&lt;=30,"High")</f>
        <v>Low</v>
      </c>
      <c r="T996" t="str">
        <f>CONCATENATE(Healthcare_Data_v1__4[[#This Row],[Medical Condition]],Healthcare_Data_v1__4[[#This Row],[Duration]])</f>
        <v>ObesityLow</v>
      </c>
      <c r="U996">
        <f>MONTH(Healthcare_Data_v1__4[[#This Row],[Date of Admission]])</f>
        <v>2</v>
      </c>
      <c r="V996">
        <f>YEAR(Healthcare_Data_v1__4[[#This Row],[Date of Admission]])</f>
        <v>2020</v>
      </c>
      <c r="W996">
        <f>DAY(Healthcare_Data_v1__4[[#This Row],[Date of Admission]])</f>
        <v>13</v>
      </c>
    </row>
    <row r="997" spans="1:23" x14ac:dyDescent="0.3">
      <c r="A997" t="s">
        <v>18890</v>
      </c>
      <c r="B997">
        <v>78</v>
      </c>
      <c r="C997" t="s">
        <v>3</v>
      </c>
      <c r="D997" t="s">
        <v>15</v>
      </c>
      <c r="E997" t="s">
        <v>23</v>
      </c>
      <c r="F997" t="s">
        <v>9</v>
      </c>
      <c r="G997" s="1">
        <v>43863</v>
      </c>
      <c r="H997" t="s">
        <v>2093</v>
      </c>
      <c r="I997" t="s">
        <v>2094</v>
      </c>
      <c r="J997">
        <v>46052.090100000001</v>
      </c>
      <c r="K997" t="s">
        <v>41</v>
      </c>
      <c r="L997">
        <v>17034</v>
      </c>
      <c r="M997">
        <v>487</v>
      </c>
      <c r="N997" t="s">
        <v>55</v>
      </c>
      <c r="O997" s="1">
        <v>43883</v>
      </c>
      <c r="P997" t="s">
        <v>56</v>
      </c>
      <c r="Q997" t="s">
        <v>57</v>
      </c>
      <c r="R997">
        <f>Healthcare_Data_v1__4[[#This Row],[Discharge Date]]-Healthcare_Data_v1__4[[#This Row],[Date of Admission]]</f>
        <v>20</v>
      </c>
      <c r="S997" t="str" cm="1">
        <f t="array" ref="S997">_xlfn.IFS( Healthcare_Data_v1__4[[#This Row],[Days of Stay]]&lt;10,"Low",Healthcare_Data_v1__4[[#This Row],[Days of Stay]]&lt;20,"Med",Healthcare_Data_v1__4[[#This Row],[Days of Stay]]&lt;=30,"High")</f>
        <v>High</v>
      </c>
      <c r="T997" t="str">
        <f>CONCATENATE(Healthcare_Data_v1__4[[#This Row],[Medical Condition]],Healthcare_Data_v1__4[[#This Row],[Duration]])</f>
        <v>ArthritisHigh</v>
      </c>
      <c r="U997">
        <f>MONTH(Healthcare_Data_v1__4[[#This Row],[Date of Admission]])</f>
        <v>2</v>
      </c>
      <c r="V997">
        <f>YEAR(Healthcare_Data_v1__4[[#This Row],[Date of Admission]])</f>
        <v>2020</v>
      </c>
      <c r="W997">
        <f>DAY(Healthcare_Data_v1__4[[#This Row],[Date of Admission]])</f>
        <v>2</v>
      </c>
    </row>
    <row r="998" spans="1:23" x14ac:dyDescent="0.3">
      <c r="A998" t="s">
        <v>18891</v>
      </c>
      <c r="B998">
        <v>59</v>
      </c>
      <c r="C998" t="s">
        <v>3</v>
      </c>
      <c r="D998" t="s">
        <v>15</v>
      </c>
      <c r="E998" t="s">
        <v>25</v>
      </c>
      <c r="F998" t="s">
        <v>7</v>
      </c>
      <c r="G998" s="1">
        <v>45038</v>
      </c>
      <c r="H998" t="s">
        <v>2095</v>
      </c>
      <c r="I998" t="s">
        <v>2096</v>
      </c>
      <c r="J998">
        <v>46048.074439999997</v>
      </c>
      <c r="K998" t="s">
        <v>63</v>
      </c>
      <c r="L998">
        <v>23444</v>
      </c>
      <c r="M998">
        <v>266</v>
      </c>
      <c r="N998" t="s">
        <v>42</v>
      </c>
      <c r="O998" s="1">
        <v>45059</v>
      </c>
      <c r="P998" t="s">
        <v>56</v>
      </c>
      <c r="Q998" t="s">
        <v>50</v>
      </c>
      <c r="R998">
        <f>Healthcare_Data_v1__4[[#This Row],[Discharge Date]]-Healthcare_Data_v1__4[[#This Row],[Date of Admission]]</f>
        <v>21</v>
      </c>
      <c r="S998" t="str" cm="1">
        <f t="array" ref="S998">_xlfn.IFS( Healthcare_Data_v1__4[[#This Row],[Days of Stay]]&lt;10,"Low",Healthcare_Data_v1__4[[#This Row],[Days of Stay]]&lt;20,"Med",Healthcare_Data_v1__4[[#This Row],[Days of Stay]]&lt;=30,"High")</f>
        <v>High</v>
      </c>
      <c r="T998" t="str">
        <f>CONCATENATE(Healthcare_Data_v1__4[[#This Row],[Medical Condition]],Healthcare_Data_v1__4[[#This Row],[Duration]])</f>
        <v>ObesityHigh</v>
      </c>
      <c r="U998">
        <f>MONTH(Healthcare_Data_v1__4[[#This Row],[Date of Admission]])</f>
        <v>4</v>
      </c>
      <c r="V998">
        <f>YEAR(Healthcare_Data_v1__4[[#This Row],[Date of Admission]])</f>
        <v>2023</v>
      </c>
      <c r="W998">
        <f>DAY(Healthcare_Data_v1__4[[#This Row],[Date of Admission]])</f>
        <v>22</v>
      </c>
    </row>
    <row r="999" spans="1:23" x14ac:dyDescent="0.3">
      <c r="A999" t="s">
        <v>18892</v>
      </c>
      <c r="B999">
        <v>83</v>
      </c>
      <c r="C999" t="s">
        <v>3</v>
      </c>
      <c r="D999" t="s">
        <v>15</v>
      </c>
      <c r="E999" t="s">
        <v>25</v>
      </c>
      <c r="F999" t="s">
        <v>6</v>
      </c>
      <c r="G999" s="1">
        <v>43746</v>
      </c>
      <c r="H999" t="s">
        <v>2097</v>
      </c>
      <c r="I999" t="s">
        <v>2098</v>
      </c>
      <c r="J999">
        <v>46002.104480000002</v>
      </c>
      <c r="K999" t="s">
        <v>41</v>
      </c>
      <c r="L999">
        <v>41691</v>
      </c>
      <c r="M999">
        <v>142</v>
      </c>
      <c r="N999" t="s">
        <v>48</v>
      </c>
      <c r="O999" s="1">
        <v>43756</v>
      </c>
      <c r="P999" t="s">
        <v>85</v>
      </c>
      <c r="Q999" t="s">
        <v>57</v>
      </c>
      <c r="R999">
        <f>Healthcare_Data_v1__4[[#This Row],[Discharge Date]]-Healthcare_Data_v1__4[[#This Row],[Date of Admission]]</f>
        <v>10</v>
      </c>
      <c r="S999" t="str" cm="1">
        <f t="array" ref="S999">_xlfn.IFS( Healthcare_Data_v1__4[[#This Row],[Days of Stay]]&lt;10,"Low",Healthcare_Data_v1__4[[#This Row],[Days of Stay]]&lt;20,"Med",Healthcare_Data_v1__4[[#This Row],[Days of Stay]]&lt;=30,"High")</f>
        <v>Med</v>
      </c>
      <c r="T999" t="str">
        <f>CONCATENATE(Healthcare_Data_v1__4[[#This Row],[Medical Condition]],Healthcare_Data_v1__4[[#This Row],[Duration]])</f>
        <v>AsthmaMed</v>
      </c>
      <c r="U999">
        <f>MONTH(Healthcare_Data_v1__4[[#This Row],[Date of Admission]])</f>
        <v>10</v>
      </c>
      <c r="V999">
        <f>YEAR(Healthcare_Data_v1__4[[#This Row],[Date of Admission]])</f>
        <v>2019</v>
      </c>
      <c r="W999">
        <f>DAY(Healthcare_Data_v1__4[[#This Row],[Date of Admission]])</f>
        <v>8</v>
      </c>
    </row>
    <row r="1000" spans="1:23" x14ac:dyDescent="0.3">
      <c r="A1000" t="s">
        <v>18893</v>
      </c>
      <c r="B1000">
        <v>65</v>
      </c>
      <c r="C1000" t="s">
        <v>3</v>
      </c>
      <c r="D1000" t="s">
        <v>16</v>
      </c>
      <c r="E1000" t="s">
        <v>21</v>
      </c>
      <c r="F1000" t="s">
        <v>7</v>
      </c>
      <c r="G1000" s="1">
        <v>44208</v>
      </c>
      <c r="H1000" t="s">
        <v>2099</v>
      </c>
      <c r="I1000" t="s">
        <v>2100</v>
      </c>
      <c r="J1000">
        <v>45952.567260000003</v>
      </c>
      <c r="K1000" t="s">
        <v>41</v>
      </c>
      <c r="L1000">
        <v>23896</v>
      </c>
      <c r="M1000">
        <v>338</v>
      </c>
      <c r="N1000" t="s">
        <v>42</v>
      </c>
      <c r="O1000" s="1">
        <v>44222</v>
      </c>
      <c r="P1000" t="s">
        <v>43</v>
      </c>
      <c r="Q1000" t="s">
        <v>57</v>
      </c>
      <c r="R1000">
        <f>Healthcare_Data_v1__4[[#This Row],[Discharge Date]]-Healthcare_Data_v1__4[[#This Row],[Date of Admission]]</f>
        <v>14</v>
      </c>
      <c r="S1000" t="str" cm="1">
        <f t="array" ref="S1000">_xlfn.IFS( Healthcare_Data_v1__4[[#This Row],[Days of Stay]]&lt;10,"Low",Healthcare_Data_v1__4[[#This Row],[Days of Stay]]&lt;20,"Med",Healthcare_Data_v1__4[[#This Row],[Days of Stay]]&lt;=30,"High")</f>
        <v>Med</v>
      </c>
      <c r="T1000" t="str">
        <f>CONCATENATE(Healthcare_Data_v1__4[[#This Row],[Medical Condition]],Healthcare_Data_v1__4[[#This Row],[Duration]])</f>
        <v>ObesityMed</v>
      </c>
      <c r="U1000">
        <f>MONTH(Healthcare_Data_v1__4[[#This Row],[Date of Admission]])</f>
        <v>1</v>
      </c>
      <c r="V1000">
        <f>YEAR(Healthcare_Data_v1__4[[#This Row],[Date of Admission]])</f>
        <v>2021</v>
      </c>
      <c r="W1000">
        <f>DAY(Healthcare_Data_v1__4[[#This Row],[Date of Admission]])</f>
        <v>12</v>
      </c>
    </row>
    <row r="1001" spans="1:23" x14ac:dyDescent="0.3">
      <c r="A1001" t="s">
        <v>18894</v>
      </c>
      <c r="B1001">
        <v>32</v>
      </c>
      <c r="C1001" t="s">
        <v>5</v>
      </c>
      <c r="D1001" t="s">
        <v>16</v>
      </c>
      <c r="E1001" t="s">
        <v>21</v>
      </c>
      <c r="F1001" t="s">
        <v>10</v>
      </c>
      <c r="G1001" s="1">
        <v>44726</v>
      </c>
      <c r="H1001" t="s">
        <v>2101</v>
      </c>
      <c r="I1001" t="s">
        <v>2102</v>
      </c>
      <c r="J1001">
        <v>45912.05356</v>
      </c>
      <c r="K1001" t="s">
        <v>63</v>
      </c>
      <c r="L1001">
        <v>11572</v>
      </c>
      <c r="M1001">
        <v>147</v>
      </c>
      <c r="N1001" t="s">
        <v>42</v>
      </c>
      <c r="O1001" s="1">
        <v>44732</v>
      </c>
      <c r="P1001" t="s">
        <v>85</v>
      </c>
      <c r="Q1001" t="s">
        <v>44</v>
      </c>
      <c r="R1001">
        <f>Healthcare_Data_v1__4[[#This Row],[Discharge Date]]-Healthcare_Data_v1__4[[#This Row],[Date of Admission]]</f>
        <v>6</v>
      </c>
      <c r="S1001" t="str" cm="1">
        <f t="array" ref="S1001">_xlfn.IFS( Healthcare_Data_v1__4[[#This Row],[Days of Stay]]&lt;10,"Low",Healthcare_Data_v1__4[[#This Row],[Days of Stay]]&lt;20,"Med",Healthcare_Data_v1__4[[#This Row],[Days of Stay]]&lt;=30,"High")</f>
        <v>Low</v>
      </c>
      <c r="T1001" t="str">
        <f>CONCATENATE(Healthcare_Data_v1__4[[#This Row],[Medical Condition]],Healthcare_Data_v1__4[[#This Row],[Duration]])</f>
        <v>HypertensionLow</v>
      </c>
      <c r="U1001">
        <f>MONTH(Healthcare_Data_v1__4[[#This Row],[Date of Admission]])</f>
        <v>6</v>
      </c>
      <c r="V1001">
        <f>YEAR(Healthcare_Data_v1__4[[#This Row],[Date of Admission]])</f>
        <v>2022</v>
      </c>
      <c r="W1001">
        <f>DAY(Healthcare_Data_v1__4[[#This Row],[Date of Admission]])</f>
        <v>14</v>
      </c>
    </row>
    <row r="1002" spans="1:23" x14ac:dyDescent="0.3">
      <c r="A1002" t="s">
        <v>18895</v>
      </c>
      <c r="B1002">
        <v>47</v>
      </c>
      <c r="C1002" t="s">
        <v>8</v>
      </c>
      <c r="D1002" t="s">
        <v>15</v>
      </c>
      <c r="E1002" t="s">
        <v>26</v>
      </c>
      <c r="F1002" t="s">
        <v>9</v>
      </c>
      <c r="G1002" s="1">
        <v>44865</v>
      </c>
      <c r="H1002" t="s">
        <v>2103</v>
      </c>
      <c r="I1002" t="s">
        <v>2104</v>
      </c>
      <c r="J1002">
        <v>45910.691460000002</v>
      </c>
      <c r="K1002" t="s">
        <v>66</v>
      </c>
      <c r="L1002">
        <v>12803</v>
      </c>
      <c r="M1002">
        <v>448</v>
      </c>
      <c r="N1002" t="s">
        <v>55</v>
      </c>
      <c r="O1002" s="1">
        <v>44869</v>
      </c>
      <c r="P1002" t="s">
        <v>85</v>
      </c>
      <c r="Q1002" t="s">
        <v>44</v>
      </c>
      <c r="R1002">
        <f>Healthcare_Data_v1__4[[#This Row],[Discharge Date]]-Healthcare_Data_v1__4[[#This Row],[Date of Admission]]</f>
        <v>4</v>
      </c>
      <c r="S1002" t="str" cm="1">
        <f t="array" ref="S1002">_xlfn.IFS( Healthcare_Data_v1__4[[#This Row],[Days of Stay]]&lt;10,"Low",Healthcare_Data_v1__4[[#This Row],[Days of Stay]]&lt;20,"Med",Healthcare_Data_v1__4[[#This Row],[Days of Stay]]&lt;=30,"High")</f>
        <v>Low</v>
      </c>
      <c r="T1002" t="str">
        <f>CONCATENATE(Healthcare_Data_v1__4[[#This Row],[Medical Condition]],Healthcare_Data_v1__4[[#This Row],[Duration]])</f>
        <v>ArthritisLow</v>
      </c>
      <c r="U1002">
        <f>MONTH(Healthcare_Data_v1__4[[#This Row],[Date of Admission]])</f>
        <v>10</v>
      </c>
      <c r="V1002">
        <f>YEAR(Healthcare_Data_v1__4[[#This Row],[Date of Admission]])</f>
        <v>2022</v>
      </c>
      <c r="W1002">
        <f>DAY(Healthcare_Data_v1__4[[#This Row],[Date of Admission]])</f>
        <v>31</v>
      </c>
    </row>
    <row r="1003" spans="1:23" x14ac:dyDescent="0.3">
      <c r="A1003" t="s">
        <v>18896</v>
      </c>
      <c r="B1003">
        <v>68</v>
      </c>
      <c r="C1003" t="s">
        <v>3</v>
      </c>
      <c r="D1003" t="s">
        <v>16</v>
      </c>
      <c r="E1003" t="s">
        <v>24</v>
      </c>
      <c r="F1003" t="s">
        <v>4</v>
      </c>
      <c r="G1003" s="1">
        <v>44256</v>
      </c>
      <c r="H1003" t="s">
        <v>2105</v>
      </c>
      <c r="I1003" t="s">
        <v>2106</v>
      </c>
      <c r="J1003">
        <v>45879.622150000003</v>
      </c>
      <c r="K1003" t="s">
        <v>47</v>
      </c>
      <c r="L1003">
        <v>38318</v>
      </c>
      <c r="M1003">
        <v>123</v>
      </c>
      <c r="N1003" t="s">
        <v>55</v>
      </c>
      <c r="O1003" s="1">
        <v>44271</v>
      </c>
      <c r="P1003" t="s">
        <v>85</v>
      </c>
      <c r="Q1003" t="s">
        <v>50</v>
      </c>
      <c r="R1003">
        <f>Healthcare_Data_v1__4[[#This Row],[Discharge Date]]-Healthcare_Data_v1__4[[#This Row],[Date of Admission]]</f>
        <v>15</v>
      </c>
      <c r="S1003" t="str" cm="1">
        <f t="array" ref="S1003">_xlfn.IFS( Healthcare_Data_v1__4[[#This Row],[Days of Stay]]&lt;10,"Low",Healthcare_Data_v1__4[[#This Row],[Days of Stay]]&lt;20,"Med",Healthcare_Data_v1__4[[#This Row],[Days of Stay]]&lt;=30,"High")</f>
        <v>Med</v>
      </c>
      <c r="T1003" t="str">
        <f>CONCATENATE(Healthcare_Data_v1__4[[#This Row],[Medical Condition]],Healthcare_Data_v1__4[[#This Row],[Duration]])</f>
        <v>DiabetesMed</v>
      </c>
      <c r="U1003">
        <f>MONTH(Healthcare_Data_v1__4[[#This Row],[Date of Admission]])</f>
        <v>3</v>
      </c>
      <c r="V1003">
        <f>YEAR(Healthcare_Data_v1__4[[#This Row],[Date of Admission]])</f>
        <v>2021</v>
      </c>
      <c r="W1003">
        <f>DAY(Healthcare_Data_v1__4[[#This Row],[Date of Admission]])</f>
        <v>1</v>
      </c>
    </row>
    <row r="1004" spans="1:23" x14ac:dyDescent="0.3">
      <c r="A1004" t="s">
        <v>2107</v>
      </c>
      <c r="B1004">
        <v>52</v>
      </c>
      <c r="C1004" t="s">
        <v>8</v>
      </c>
      <c r="D1004" t="s">
        <v>15</v>
      </c>
      <c r="E1004" t="s">
        <v>19</v>
      </c>
      <c r="F1004" t="s">
        <v>7</v>
      </c>
      <c r="G1004" s="1">
        <v>44029</v>
      </c>
      <c r="H1004" t="s">
        <v>2108</v>
      </c>
      <c r="I1004" t="s">
        <v>2109</v>
      </c>
      <c r="J1004">
        <v>45877.206100000003</v>
      </c>
      <c r="K1004" t="s">
        <v>63</v>
      </c>
      <c r="L1004">
        <v>9561</v>
      </c>
      <c r="M1004">
        <v>391</v>
      </c>
      <c r="N1004" t="s">
        <v>42</v>
      </c>
      <c r="O1004" s="1">
        <v>44044</v>
      </c>
      <c r="P1004" t="s">
        <v>49</v>
      </c>
      <c r="Q1004" t="s">
        <v>50</v>
      </c>
      <c r="R1004">
        <f>Healthcare_Data_v1__4[[#This Row],[Discharge Date]]-Healthcare_Data_v1__4[[#This Row],[Date of Admission]]</f>
        <v>15</v>
      </c>
      <c r="S1004" t="str" cm="1">
        <f t="array" ref="S1004">_xlfn.IFS( Healthcare_Data_v1__4[[#This Row],[Days of Stay]]&lt;10,"Low",Healthcare_Data_v1__4[[#This Row],[Days of Stay]]&lt;20,"Med",Healthcare_Data_v1__4[[#This Row],[Days of Stay]]&lt;=30,"High")</f>
        <v>Med</v>
      </c>
      <c r="T1004" t="str">
        <f>CONCATENATE(Healthcare_Data_v1__4[[#This Row],[Medical Condition]],Healthcare_Data_v1__4[[#This Row],[Duration]])</f>
        <v>ObesityMed</v>
      </c>
      <c r="U1004">
        <f>MONTH(Healthcare_Data_v1__4[[#This Row],[Date of Admission]])</f>
        <v>7</v>
      </c>
      <c r="V1004">
        <f>YEAR(Healthcare_Data_v1__4[[#This Row],[Date of Admission]])</f>
        <v>2020</v>
      </c>
      <c r="W1004">
        <f>DAY(Healthcare_Data_v1__4[[#This Row],[Date of Admission]])</f>
        <v>17</v>
      </c>
    </row>
    <row r="1005" spans="1:23" x14ac:dyDescent="0.3">
      <c r="A1005" t="s">
        <v>2110</v>
      </c>
      <c r="B1005">
        <v>63</v>
      </c>
      <c r="C1005" t="s">
        <v>3</v>
      </c>
      <c r="D1005" t="s">
        <v>15</v>
      </c>
      <c r="E1005" t="s">
        <v>20</v>
      </c>
      <c r="F1005" t="s">
        <v>10</v>
      </c>
      <c r="G1005" s="1">
        <v>44059</v>
      </c>
      <c r="H1005" t="s">
        <v>2111</v>
      </c>
      <c r="I1005" t="s">
        <v>2112</v>
      </c>
      <c r="J1005">
        <v>45863.921499999997</v>
      </c>
      <c r="K1005" t="s">
        <v>66</v>
      </c>
      <c r="L1005">
        <v>12050</v>
      </c>
      <c r="M1005">
        <v>249</v>
      </c>
      <c r="N1005" t="s">
        <v>48</v>
      </c>
      <c r="O1005" s="1">
        <v>44081</v>
      </c>
      <c r="P1005" t="s">
        <v>56</v>
      </c>
      <c r="Q1005" t="s">
        <v>44</v>
      </c>
      <c r="R1005">
        <f>Healthcare_Data_v1__4[[#This Row],[Discharge Date]]-Healthcare_Data_v1__4[[#This Row],[Date of Admission]]</f>
        <v>22</v>
      </c>
      <c r="S1005" t="str" cm="1">
        <f t="array" ref="S1005">_xlfn.IFS( Healthcare_Data_v1__4[[#This Row],[Days of Stay]]&lt;10,"Low",Healthcare_Data_v1__4[[#This Row],[Days of Stay]]&lt;20,"Med",Healthcare_Data_v1__4[[#This Row],[Days of Stay]]&lt;=30,"High")</f>
        <v>High</v>
      </c>
      <c r="T1005" t="str">
        <f>CONCATENATE(Healthcare_Data_v1__4[[#This Row],[Medical Condition]],Healthcare_Data_v1__4[[#This Row],[Duration]])</f>
        <v>HypertensionHigh</v>
      </c>
      <c r="U1005">
        <f>MONTH(Healthcare_Data_v1__4[[#This Row],[Date of Admission]])</f>
        <v>8</v>
      </c>
      <c r="V1005">
        <f>YEAR(Healthcare_Data_v1__4[[#This Row],[Date of Admission]])</f>
        <v>2020</v>
      </c>
      <c r="W1005">
        <f>DAY(Healthcare_Data_v1__4[[#This Row],[Date of Admission]])</f>
        <v>16</v>
      </c>
    </row>
    <row r="1006" spans="1:23" x14ac:dyDescent="0.3">
      <c r="A1006" t="s">
        <v>18897</v>
      </c>
      <c r="B1006">
        <v>41</v>
      </c>
      <c r="C1006" t="s">
        <v>8</v>
      </c>
      <c r="D1006" t="s">
        <v>15</v>
      </c>
      <c r="E1006" t="s">
        <v>19</v>
      </c>
      <c r="F1006" t="s">
        <v>4</v>
      </c>
      <c r="G1006" s="1">
        <v>44360</v>
      </c>
      <c r="H1006" t="s">
        <v>2113</v>
      </c>
      <c r="I1006" t="s">
        <v>2114</v>
      </c>
      <c r="J1006">
        <v>45858.789089999998</v>
      </c>
      <c r="K1006" t="s">
        <v>41</v>
      </c>
      <c r="L1006">
        <v>36474</v>
      </c>
      <c r="M1006">
        <v>323</v>
      </c>
      <c r="N1006" t="s">
        <v>42</v>
      </c>
      <c r="O1006" s="1">
        <v>44363</v>
      </c>
      <c r="P1006" t="s">
        <v>49</v>
      </c>
      <c r="Q1006" t="s">
        <v>50</v>
      </c>
      <c r="R1006">
        <f>Healthcare_Data_v1__4[[#This Row],[Discharge Date]]-Healthcare_Data_v1__4[[#This Row],[Date of Admission]]</f>
        <v>3</v>
      </c>
      <c r="S1006" t="str" cm="1">
        <f t="array" ref="S1006">_xlfn.IFS( Healthcare_Data_v1__4[[#This Row],[Days of Stay]]&lt;10,"Low",Healthcare_Data_v1__4[[#This Row],[Days of Stay]]&lt;20,"Med",Healthcare_Data_v1__4[[#This Row],[Days of Stay]]&lt;=30,"High")</f>
        <v>Low</v>
      </c>
      <c r="T1006" t="str">
        <f>CONCATENATE(Healthcare_Data_v1__4[[#This Row],[Medical Condition]],Healthcare_Data_v1__4[[#This Row],[Duration]])</f>
        <v>DiabetesLow</v>
      </c>
      <c r="U1006">
        <f>MONTH(Healthcare_Data_v1__4[[#This Row],[Date of Admission]])</f>
        <v>6</v>
      </c>
      <c r="V1006">
        <f>YEAR(Healthcare_Data_v1__4[[#This Row],[Date of Admission]])</f>
        <v>2021</v>
      </c>
      <c r="W1006">
        <f>DAY(Healthcare_Data_v1__4[[#This Row],[Date of Admission]])</f>
        <v>13</v>
      </c>
    </row>
    <row r="1007" spans="1:23" x14ac:dyDescent="0.3">
      <c r="A1007" t="s">
        <v>18898</v>
      </c>
      <c r="B1007">
        <v>30</v>
      </c>
      <c r="C1007" t="s">
        <v>5</v>
      </c>
      <c r="D1007" t="s">
        <v>16</v>
      </c>
      <c r="E1007" t="s">
        <v>20</v>
      </c>
      <c r="F1007" t="s">
        <v>10</v>
      </c>
      <c r="G1007" s="1">
        <v>45009</v>
      </c>
      <c r="H1007" t="s">
        <v>2115</v>
      </c>
      <c r="I1007" t="s">
        <v>2116</v>
      </c>
      <c r="J1007">
        <v>45850.577720000001</v>
      </c>
      <c r="K1007" t="s">
        <v>69</v>
      </c>
      <c r="L1007">
        <v>8808</v>
      </c>
      <c r="M1007">
        <v>138</v>
      </c>
      <c r="N1007" t="s">
        <v>55</v>
      </c>
      <c r="O1007" s="1">
        <v>45010</v>
      </c>
      <c r="P1007" t="s">
        <v>43</v>
      </c>
      <c r="Q1007" t="s">
        <v>50</v>
      </c>
      <c r="R1007">
        <f>Healthcare_Data_v1__4[[#This Row],[Discharge Date]]-Healthcare_Data_v1__4[[#This Row],[Date of Admission]]</f>
        <v>1</v>
      </c>
      <c r="S1007" t="str" cm="1">
        <f t="array" ref="S1007">_xlfn.IFS( Healthcare_Data_v1__4[[#This Row],[Days of Stay]]&lt;10,"Low",Healthcare_Data_v1__4[[#This Row],[Days of Stay]]&lt;20,"Med",Healthcare_Data_v1__4[[#This Row],[Days of Stay]]&lt;=30,"High")</f>
        <v>Low</v>
      </c>
      <c r="T1007" t="str">
        <f>CONCATENATE(Healthcare_Data_v1__4[[#This Row],[Medical Condition]],Healthcare_Data_v1__4[[#This Row],[Duration]])</f>
        <v>HypertensionLow</v>
      </c>
      <c r="U1007">
        <f>MONTH(Healthcare_Data_v1__4[[#This Row],[Date of Admission]])</f>
        <v>3</v>
      </c>
      <c r="V1007">
        <f>YEAR(Healthcare_Data_v1__4[[#This Row],[Date of Admission]])</f>
        <v>2023</v>
      </c>
      <c r="W1007">
        <f>DAY(Healthcare_Data_v1__4[[#This Row],[Date of Admission]])</f>
        <v>24</v>
      </c>
    </row>
    <row r="1008" spans="1:23" x14ac:dyDescent="0.3">
      <c r="A1008" t="s">
        <v>18899</v>
      </c>
      <c r="B1008">
        <v>36</v>
      </c>
      <c r="C1008" t="s">
        <v>5</v>
      </c>
      <c r="D1008" t="s">
        <v>16</v>
      </c>
      <c r="E1008" t="s">
        <v>21</v>
      </c>
      <c r="F1008" t="s">
        <v>11</v>
      </c>
      <c r="G1008" s="1">
        <v>43782</v>
      </c>
      <c r="H1008" t="s">
        <v>2117</v>
      </c>
      <c r="I1008" t="s">
        <v>2118</v>
      </c>
      <c r="J1008">
        <v>45829.913820000002</v>
      </c>
      <c r="K1008" t="s">
        <v>47</v>
      </c>
      <c r="L1008">
        <v>47476</v>
      </c>
      <c r="M1008">
        <v>344</v>
      </c>
      <c r="N1008" t="s">
        <v>48</v>
      </c>
      <c r="O1008" s="1">
        <v>43811</v>
      </c>
      <c r="P1008" t="s">
        <v>85</v>
      </c>
      <c r="Q1008" t="s">
        <v>57</v>
      </c>
      <c r="R1008">
        <f>Healthcare_Data_v1__4[[#This Row],[Discharge Date]]-Healthcare_Data_v1__4[[#This Row],[Date of Admission]]</f>
        <v>29</v>
      </c>
      <c r="S1008" t="str" cm="1">
        <f t="array" ref="S1008">_xlfn.IFS( Healthcare_Data_v1__4[[#This Row],[Days of Stay]]&lt;10,"Low",Healthcare_Data_v1__4[[#This Row],[Days of Stay]]&lt;20,"Med",Healthcare_Data_v1__4[[#This Row],[Days of Stay]]&lt;=30,"High")</f>
        <v>High</v>
      </c>
      <c r="T1008" t="str">
        <f>CONCATENATE(Healthcare_Data_v1__4[[#This Row],[Medical Condition]],Healthcare_Data_v1__4[[#This Row],[Duration]])</f>
        <v>CancerHigh</v>
      </c>
      <c r="U1008">
        <f>MONTH(Healthcare_Data_v1__4[[#This Row],[Date of Admission]])</f>
        <v>11</v>
      </c>
      <c r="V1008">
        <f>YEAR(Healthcare_Data_v1__4[[#This Row],[Date of Admission]])</f>
        <v>2019</v>
      </c>
      <c r="W1008">
        <f>DAY(Healthcare_Data_v1__4[[#This Row],[Date of Admission]])</f>
        <v>13</v>
      </c>
    </row>
    <row r="1009" spans="1:23" x14ac:dyDescent="0.3">
      <c r="A1009" t="s">
        <v>18900</v>
      </c>
      <c r="B1009">
        <v>20</v>
      </c>
      <c r="C1009" t="s">
        <v>12</v>
      </c>
      <c r="D1009" t="s">
        <v>15</v>
      </c>
      <c r="E1009" t="s">
        <v>20</v>
      </c>
      <c r="F1009" t="s">
        <v>9</v>
      </c>
      <c r="G1009" s="1">
        <v>44639</v>
      </c>
      <c r="H1009" t="s">
        <v>2119</v>
      </c>
      <c r="I1009" t="s">
        <v>2120</v>
      </c>
      <c r="J1009">
        <v>45805.395850000001</v>
      </c>
      <c r="K1009" t="s">
        <v>66</v>
      </c>
      <c r="L1009">
        <v>23275</v>
      </c>
      <c r="M1009">
        <v>456</v>
      </c>
      <c r="N1009" t="s">
        <v>55</v>
      </c>
      <c r="O1009" s="1">
        <v>44660</v>
      </c>
      <c r="P1009" t="s">
        <v>43</v>
      </c>
      <c r="Q1009" t="s">
        <v>50</v>
      </c>
      <c r="R1009">
        <f>Healthcare_Data_v1__4[[#This Row],[Discharge Date]]-Healthcare_Data_v1__4[[#This Row],[Date of Admission]]</f>
        <v>21</v>
      </c>
      <c r="S1009" t="str" cm="1">
        <f t="array" ref="S1009">_xlfn.IFS( Healthcare_Data_v1__4[[#This Row],[Days of Stay]]&lt;10,"Low",Healthcare_Data_v1__4[[#This Row],[Days of Stay]]&lt;20,"Med",Healthcare_Data_v1__4[[#This Row],[Days of Stay]]&lt;=30,"High")</f>
        <v>High</v>
      </c>
      <c r="T1009" t="str">
        <f>CONCATENATE(Healthcare_Data_v1__4[[#This Row],[Medical Condition]],Healthcare_Data_v1__4[[#This Row],[Duration]])</f>
        <v>ArthritisHigh</v>
      </c>
      <c r="U1009">
        <f>MONTH(Healthcare_Data_v1__4[[#This Row],[Date of Admission]])</f>
        <v>3</v>
      </c>
      <c r="V1009">
        <f>YEAR(Healthcare_Data_v1__4[[#This Row],[Date of Admission]])</f>
        <v>2022</v>
      </c>
      <c r="W1009">
        <f>DAY(Healthcare_Data_v1__4[[#This Row],[Date of Admission]])</f>
        <v>19</v>
      </c>
    </row>
    <row r="1010" spans="1:23" x14ac:dyDescent="0.3">
      <c r="A1010" t="s">
        <v>18901</v>
      </c>
      <c r="B1010">
        <v>42</v>
      </c>
      <c r="C1010" t="s">
        <v>8</v>
      </c>
      <c r="D1010" t="s">
        <v>16</v>
      </c>
      <c r="E1010" t="s">
        <v>21</v>
      </c>
      <c r="F1010" t="s">
        <v>6</v>
      </c>
      <c r="G1010" s="1">
        <v>44470</v>
      </c>
      <c r="H1010" t="s">
        <v>2121</v>
      </c>
      <c r="I1010" t="s">
        <v>2122</v>
      </c>
      <c r="J1010">
        <v>45732.644419999997</v>
      </c>
      <c r="K1010" t="s">
        <v>63</v>
      </c>
      <c r="L1010">
        <v>4795</v>
      </c>
      <c r="M1010">
        <v>106</v>
      </c>
      <c r="N1010" t="s">
        <v>55</v>
      </c>
      <c r="O1010" s="1">
        <v>44472</v>
      </c>
      <c r="P1010" t="s">
        <v>43</v>
      </c>
      <c r="Q1010" t="s">
        <v>57</v>
      </c>
      <c r="R1010">
        <f>Healthcare_Data_v1__4[[#This Row],[Discharge Date]]-Healthcare_Data_v1__4[[#This Row],[Date of Admission]]</f>
        <v>2</v>
      </c>
      <c r="S1010" t="str" cm="1">
        <f t="array" ref="S1010">_xlfn.IFS( Healthcare_Data_v1__4[[#This Row],[Days of Stay]]&lt;10,"Low",Healthcare_Data_v1__4[[#This Row],[Days of Stay]]&lt;20,"Med",Healthcare_Data_v1__4[[#This Row],[Days of Stay]]&lt;=30,"High")</f>
        <v>Low</v>
      </c>
      <c r="T1010" t="str">
        <f>CONCATENATE(Healthcare_Data_v1__4[[#This Row],[Medical Condition]],Healthcare_Data_v1__4[[#This Row],[Duration]])</f>
        <v>AsthmaLow</v>
      </c>
      <c r="U1010">
        <f>MONTH(Healthcare_Data_v1__4[[#This Row],[Date of Admission]])</f>
        <v>10</v>
      </c>
      <c r="V1010">
        <f>YEAR(Healthcare_Data_v1__4[[#This Row],[Date of Admission]])</f>
        <v>2021</v>
      </c>
      <c r="W1010">
        <f>DAY(Healthcare_Data_v1__4[[#This Row],[Date of Admission]])</f>
        <v>1</v>
      </c>
    </row>
    <row r="1011" spans="1:23" x14ac:dyDescent="0.3">
      <c r="A1011" t="s">
        <v>18902</v>
      </c>
      <c r="B1011">
        <v>42</v>
      </c>
      <c r="C1011" t="s">
        <v>8</v>
      </c>
      <c r="D1011" t="s">
        <v>15</v>
      </c>
      <c r="E1011" t="s">
        <v>24</v>
      </c>
      <c r="F1011" t="s">
        <v>10</v>
      </c>
      <c r="G1011" s="1">
        <v>43788</v>
      </c>
      <c r="H1011" t="s">
        <v>2123</v>
      </c>
      <c r="I1011" t="s">
        <v>2124</v>
      </c>
      <c r="J1011">
        <v>45731.280350000001</v>
      </c>
      <c r="K1011" t="s">
        <v>47</v>
      </c>
      <c r="L1011">
        <v>21618</v>
      </c>
      <c r="M1011">
        <v>179</v>
      </c>
      <c r="N1011" t="s">
        <v>55</v>
      </c>
      <c r="O1011" s="1">
        <v>43789</v>
      </c>
      <c r="P1011" t="s">
        <v>43</v>
      </c>
      <c r="Q1011" t="s">
        <v>44</v>
      </c>
      <c r="R1011">
        <f>Healthcare_Data_v1__4[[#This Row],[Discharge Date]]-Healthcare_Data_v1__4[[#This Row],[Date of Admission]]</f>
        <v>1</v>
      </c>
      <c r="S1011" t="str" cm="1">
        <f t="array" ref="S1011">_xlfn.IFS( Healthcare_Data_v1__4[[#This Row],[Days of Stay]]&lt;10,"Low",Healthcare_Data_v1__4[[#This Row],[Days of Stay]]&lt;20,"Med",Healthcare_Data_v1__4[[#This Row],[Days of Stay]]&lt;=30,"High")</f>
        <v>Low</v>
      </c>
      <c r="T1011" t="str">
        <f>CONCATENATE(Healthcare_Data_v1__4[[#This Row],[Medical Condition]],Healthcare_Data_v1__4[[#This Row],[Duration]])</f>
        <v>HypertensionLow</v>
      </c>
      <c r="U1011">
        <f>MONTH(Healthcare_Data_v1__4[[#This Row],[Date of Admission]])</f>
        <v>11</v>
      </c>
      <c r="V1011">
        <f>YEAR(Healthcare_Data_v1__4[[#This Row],[Date of Admission]])</f>
        <v>2019</v>
      </c>
      <c r="W1011">
        <f>DAY(Healthcare_Data_v1__4[[#This Row],[Date of Admission]])</f>
        <v>19</v>
      </c>
    </row>
    <row r="1012" spans="1:23" x14ac:dyDescent="0.3">
      <c r="A1012" t="s">
        <v>18903</v>
      </c>
      <c r="B1012">
        <v>71</v>
      </c>
      <c r="C1012" t="s">
        <v>3</v>
      </c>
      <c r="D1012" t="s">
        <v>16</v>
      </c>
      <c r="E1012" t="s">
        <v>23</v>
      </c>
      <c r="F1012" t="s">
        <v>11</v>
      </c>
      <c r="G1012" s="1">
        <v>43890</v>
      </c>
      <c r="H1012" t="s">
        <v>2125</v>
      </c>
      <c r="I1012" t="s">
        <v>2126</v>
      </c>
      <c r="J1012">
        <v>45716.740510000003</v>
      </c>
      <c r="K1012" t="s">
        <v>69</v>
      </c>
      <c r="L1012">
        <v>70694</v>
      </c>
      <c r="M1012">
        <v>442</v>
      </c>
      <c r="N1012" t="s">
        <v>48</v>
      </c>
      <c r="O1012" s="1">
        <v>43919</v>
      </c>
      <c r="P1012" t="s">
        <v>56</v>
      </c>
      <c r="Q1012" t="s">
        <v>44</v>
      </c>
      <c r="R1012">
        <f>Healthcare_Data_v1__4[[#This Row],[Discharge Date]]-Healthcare_Data_v1__4[[#This Row],[Date of Admission]]</f>
        <v>29</v>
      </c>
      <c r="S1012" t="str" cm="1">
        <f t="array" ref="S1012">_xlfn.IFS( Healthcare_Data_v1__4[[#This Row],[Days of Stay]]&lt;10,"Low",Healthcare_Data_v1__4[[#This Row],[Days of Stay]]&lt;20,"Med",Healthcare_Data_v1__4[[#This Row],[Days of Stay]]&lt;=30,"High")</f>
        <v>High</v>
      </c>
      <c r="T1012" t="str">
        <f>CONCATENATE(Healthcare_Data_v1__4[[#This Row],[Medical Condition]],Healthcare_Data_v1__4[[#This Row],[Duration]])</f>
        <v>CancerHigh</v>
      </c>
      <c r="U1012">
        <f>MONTH(Healthcare_Data_v1__4[[#This Row],[Date of Admission]])</f>
        <v>2</v>
      </c>
      <c r="V1012">
        <f>YEAR(Healthcare_Data_v1__4[[#This Row],[Date of Admission]])</f>
        <v>2020</v>
      </c>
      <c r="W1012">
        <f>DAY(Healthcare_Data_v1__4[[#This Row],[Date of Admission]])</f>
        <v>29</v>
      </c>
    </row>
    <row r="1013" spans="1:23" x14ac:dyDescent="0.3">
      <c r="A1013" t="s">
        <v>18904</v>
      </c>
      <c r="B1013">
        <v>68</v>
      </c>
      <c r="C1013" t="s">
        <v>3</v>
      </c>
      <c r="D1013" t="s">
        <v>15</v>
      </c>
      <c r="E1013" t="s">
        <v>23</v>
      </c>
      <c r="F1013" t="s">
        <v>11</v>
      </c>
      <c r="G1013" s="1">
        <v>43723</v>
      </c>
      <c r="H1013" t="s">
        <v>2127</v>
      </c>
      <c r="I1013" t="s">
        <v>2128</v>
      </c>
      <c r="J1013">
        <v>45683.710310000002</v>
      </c>
      <c r="K1013" t="s">
        <v>69</v>
      </c>
      <c r="L1013">
        <v>51647</v>
      </c>
      <c r="M1013">
        <v>204</v>
      </c>
      <c r="N1013" t="s">
        <v>48</v>
      </c>
      <c r="O1013" s="1">
        <v>43749</v>
      </c>
      <c r="P1013" t="s">
        <v>43</v>
      </c>
      <c r="Q1013" t="s">
        <v>50</v>
      </c>
      <c r="R1013">
        <f>Healthcare_Data_v1__4[[#This Row],[Discharge Date]]-Healthcare_Data_v1__4[[#This Row],[Date of Admission]]</f>
        <v>26</v>
      </c>
      <c r="S1013" t="str" cm="1">
        <f t="array" ref="S1013">_xlfn.IFS( Healthcare_Data_v1__4[[#This Row],[Days of Stay]]&lt;10,"Low",Healthcare_Data_v1__4[[#This Row],[Days of Stay]]&lt;20,"Med",Healthcare_Data_v1__4[[#This Row],[Days of Stay]]&lt;=30,"High")</f>
        <v>High</v>
      </c>
      <c r="T1013" t="str">
        <f>CONCATENATE(Healthcare_Data_v1__4[[#This Row],[Medical Condition]],Healthcare_Data_v1__4[[#This Row],[Duration]])</f>
        <v>CancerHigh</v>
      </c>
      <c r="U1013">
        <f>MONTH(Healthcare_Data_v1__4[[#This Row],[Date of Admission]])</f>
        <v>9</v>
      </c>
      <c r="V1013">
        <f>YEAR(Healthcare_Data_v1__4[[#This Row],[Date of Admission]])</f>
        <v>2019</v>
      </c>
      <c r="W1013">
        <f>DAY(Healthcare_Data_v1__4[[#This Row],[Date of Admission]])</f>
        <v>15</v>
      </c>
    </row>
    <row r="1014" spans="1:23" x14ac:dyDescent="0.3">
      <c r="A1014" t="s">
        <v>18905</v>
      </c>
      <c r="B1014">
        <v>37</v>
      </c>
      <c r="C1014" t="s">
        <v>5</v>
      </c>
      <c r="D1014" t="s">
        <v>15</v>
      </c>
      <c r="E1014" t="s">
        <v>25</v>
      </c>
      <c r="F1014" t="s">
        <v>10</v>
      </c>
      <c r="G1014" s="1">
        <v>43532</v>
      </c>
      <c r="H1014" t="s">
        <v>2129</v>
      </c>
      <c r="I1014" t="s">
        <v>2130</v>
      </c>
      <c r="J1014">
        <v>45672.762300000002</v>
      </c>
      <c r="K1014" t="s">
        <v>66</v>
      </c>
      <c r="L1014">
        <v>10111</v>
      </c>
      <c r="M1014">
        <v>464</v>
      </c>
      <c r="N1014" t="s">
        <v>55</v>
      </c>
      <c r="O1014" s="1">
        <v>43535</v>
      </c>
      <c r="P1014" t="s">
        <v>43</v>
      </c>
      <c r="Q1014" t="s">
        <v>44</v>
      </c>
      <c r="R1014">
        <f>Healthcare_Data_v1__4[[#This Row],[Discharge Date]]-Healthcare_Data_v1__4[[#This Row],[Date of Admission]]</f>
        <v>3</v>
      </c>
      <c r="S1014" t="str" cm="1">
        <f t="array" ref="S1014">_xlfn.IFS( Healthcare_Data_v1__4[[#This Row],[Days of Stay]]&lt;10,"Low",Healthcare_Data_v1__4[[#This Row],[Days of Stay]]&lt;20,"Med",Healthcare_Data_v1__4[[#This Row],[Days of Stay]]&lt;=30,"High")</f>
        <v>Low</v>
      </c>
      <c r="T1014" t="str">
        <f>CONCATENATE(Healthcare_Data_v1__4[[#This Row],[Medical Condition]],Healthcare_Data_v1__4[[#This Row],[Duration]])</f>
        <v>HypertensionLow</v>
      </c>
      <c r="U1014">
        <f>MONTH(Healthcare_Data_v1__4[[#This Row],[Date of Admission]])</f>
        <v>3</v>
      </c>
      <c r="V1014">
        <f>YEAR(Healthcare_Data_v1__4[[#This Row],[Date of Admission]])</f>
        <v>2019</v>
      </c>
      <c r="W1014">
        <f>DAY(Healthcare_Data_v1__4[[#This Row],[Date of Admission]])</f>
        <v>8</v>
      </c>
    </row>
    <row r="1015" spans="1:23" x14ac:dyDescent="0.3">
      <c r="A1015" t="s">
        <v>18906</v>
      </c>
      <c r="B1015">
        <v>24</v>
      </c>
      <c r="C1015" t="s">
        <v>12</v>
      </c>
      <c r="D1015" t="s">
        <v>16</v>
      </c>
      <c r="E1015" t="s">
        <v>25</v>
      </c>
      <c r="F1015" t="s">
        <v>11</v>
      </c>
      <c r="G1015" s="1">
        <v>43527</v>
      </c>
      <c r="H1015" t="s">
        <v>2131</v>
      </c>
      <c r="I1015" t="s">
        <v>2132</v>
      </c>
      <c r="J1015">
        <v>45656.683409999998</v>
      </c>
      <c r="K1015" t="s">
        <v>66</v>
      </c>
      <c r="L1015">
        <v>73671</v>
      </c>
      <c r="M1015">
        <v>283</v>
      </c>
      <c r="N1015" t="s">
        <v>42</v>
      </c>
      <c r="O1015" s="1">
        <v>43545</v>
      </c>
      <c r="P1015" t="s">
        <v>43</v>
      </c>
      <c r="Q1015" t="s">
        <v>50</v>
      </c>
      <c r="R1015">
        <f>Healthcare_Data_v1__4[[#This Row],[Discharge Date]]-Healthcare_Data_v1__4[[#This Row],[Date of Admission]]</f>
        <v>18</v>
      </c>
      <c r="S1015" t="str" cm="1">
        <f t="array" ref="S1015">_xlfn.IFS( Healthcare_Data_v1__4[[#This Row],[Days of Stay]]&lt;10,"Low",Healthcare_Data_v1__4[[#This Row],[Days of Stay]]&lt;20,"Med",Healthcare_Data_v1__4[[#This Row],[Days of Stay]]&lt;=30,"High")</f>
        <v>Med</v>
      </c>
      <c r="T1015" t="str">
        <f>CONCATENATE(Healthcare_Data_v1__4[[#This Row],[Medical Condition]],Healthcare_Data_v1__4[[#This Row],[Duration]])</f>
        <v>CancerMed</v>
      </c>
      <c r="U1015">
        <f>MONTH(Healthcare_Data_v1__4[[#This Row],[Date of Admission]])</f>
        <v>3</v>
      </c>
      <c r="V1015">
        <f>YEAR(Healthcare_Data_v1__4[[#This Row],[Date of Admission]])</f>
        <v>2019</v>
      </c>
      <c r="W1015">
        <f>DAY(Healthcare_Data_v1__4[[#This Row],[Date of Admission]])</f>
        <v>3</v>
      </c>
    </row>
    <row r="1016" spans="1:23" x14ac:dyDescent="0.3">
      <c r="A1016" t="s">
        <v>18907</v>
      </c>
      <c r="B1016">
        <v>29</v>
      </c>
      <c r="C1016" t="s">
        <v>5</v>
      </c>
      <c r="D1016" t="s">
        <v>16</v>
      </c>
      <c r="E1016" t="s">
        <v>21</v>
      </c>
      <c r="F1016" t="s">
        <v>11</v>
      </c>
      <c r="G1016" s="1">
        <v>44053</v>
      </c>
      <c r="H1016" t="s">
        <v>2133</v>
      </c>
      <c r="I1016" t="s">
        <v>2134</v>
      </c>
      <c r="J1016">
        <v>45639.762739999998</v>
      </c>
      <c r="K1016" t="s">
        <v>63</v>
      </c>
      <c r="L1016">
        <v>61682</v>
      </c>
      <c r="M1016">
        <v>230</v>
      </c>
      <c r="N1016" t="s">
        <v>42</v>
      </c>
      <c r="O1016" s="1">
        <v>44057</v>
      </c>
      <c r="P1016" t="s">
        <v>60</v>
      </c>
      <c r="Q1016" t="s">
        <v>44</v>
      </c>
      <c r="R1016">
        <f>Healthcare_Data_v1__4[[#This Row],[Discharge Date]]-Healthcare_Data_v1__4[[#This Row],[Date of Admission]]</f>
        <v>4</v>
      </c>
      <c r="S1016" t="str" cm="1">
        <f t="array" ref="S1016">_xlfn.IFS( Healthcare_Data_v1__4[[#This Row],[Days of Stay]]&lt;10,"Low",Healthcare_Data_v1__4[[#This Row],[Days of Stay]]&lt;20,"Med",Healthcare_Data_v1__4[[#This Row],[Days of Stay]]&lt;=30,"High")</f>
        <v>Low</v>
      </c>
      <c r="T1016" t="str">
        <f>CONCATENATE(Healthcare_Data_v1__4[[#This Row],[Medical Condition]],Healthcare_Data_v1__4[[#This Row],[Duration]])</f>
        <v>CancerLow</v>
      </c>
      <c r="U1016">
        <f>MONTH(Healthcare_Data_v1__4[[#This Row],[Date of Admission]])</f>
        <v>8</v>
      </c>
      <c r="V1016">
        <f>YEAR(Healthcare_Data_v1__4[[#This Row],[Date of Admission]])</f>
        <v>2020</v>
      </c>
      <c r="W1016">
        <f>DAY(Healthcare_Data_v1__4[[#This Row],[Date of Admission]])</f>
        <v>10</v>
      </c>
    </row>
    <row r="1017" spans="1:23" x14ac:dyDescent="0.3">
      <c r="A1017" t="s">
        <v>18908</v>
      </c>
      <c r="B1017">
        <v>67</v>
      </c>
      <c r="C1017" t="s">
        <v>3</v>
      </c>
      <c r="D1017" t="s">
        <v>16</v>
      </c>
      <c r="E1017" t="s">
        <v>22</v>
      </c>
      <c r="F1017" t="s">
        <v>9</v>
      </c>
      <c r="G1017" s="1">
        <v>45056</v>
      </c>
      <c r="H1017" t="s">
        <v>2135</v>
      </c>
      <c r="I1017" t="s">
        <v>2136</v>
      </c>
      <c r="J1017">
        <v>45605.117689999999</v>
      </c>
      <c r="K1017" t="s">
        <v>69</v>
      </c>
      <c r="L1017">
        <v>30287</v>
      </c>
      <c r="M1017">
        <v>469</v>
      </c>
      <c r="N1017" t="s">
        <v>55</v>
      </c>
      <c r="O1017" s="1">
        <v>45076</v>
      </c>
      <c r="P1017" t="s">
        <v>60</v>
      </c>
      <c r="Q1017" t="s">
        <v>50</v>
      </c>
      <c r="R1017">
        <f>Healthcare_Data_v1__4[[#This Row],[Discharge Date]]-Healthcare_Data_v1__4[[#This Row],[Date of Admission]]</f>
        <v>20</v>
      </c>
      <c r="S1017" t="str" cm="1">
        <f t="array" ref="S1017">_xlfn.IFS( Healthcare_Data_v1__4[[#This Row],[Days of Stay]]&lt;10,"Low",Healthcare_Data_v1__4[[#This Row],[Days of Stay]]&lt;20,"Med",Healthcare_Data_v1__4[[#This Row],[Days of Stay]]&lt;=30,"High")</f>
        <v>High</v>
      </c>
      <c r="T1017" t="str">
        <f>CONCATENATE(Healthcare_Data_v1__4[[#This Row],[Medical Condition]],Healthcare_Data_v1__4[[#This Row],[Duration]])</f>
        <v>ArthritisHigh</v>
      </c>
      <c r="U1017">
        <f>MONTH(Healthcare_Data_v1__4[[#This Row],[Date of Admission]])</f>
        <v>5</v>
      </c>
      <c r="V1017">
        <f>YEAR(Healthcare_Data_v1__4[[#This Row],[Date of Admission]])</f>
        <v>2023</v>
      </c>
      <c r="W1017">
        <f>DAY(Healthcare_Data_v1__4[[#This Row],[Date of Admission]])</f>
        <v>10</v>
      </c>
    </row>
    <row r="1018" spans="1:23" x14ac:dyDescent="0.3">
      <c r="A1018" t="s">
        <v>18909</v>
      </c>
      <c r="B1018">
        <v>84</v>
      </c>
      <c r="C1018" t="s">
        <v>3</v>
      </c>
      <c r="D1018" t="s">
        <v>16</v>
      </c>
      <c r="E1018" t="s">
        <v>21</v>
      </c>
      <c r="F1018" t="s">
        <v>7</v>
      </c>
      <c r="G1018" s="1">
        <v>44652</v>
      </c>
      <c r="H1018" t="s">
        <v>2137</v>
      </c>
      <c r="I1018" t="s">
        <v>2138</v>
      </c>
      <c r="J1018">
        <v>45566.718009999997</v>
      </c>
      <c r="K1018" t="s">
        <v>69</v>
      </c>
      <c r="L1018">
        <v>6543</v>
      </c>
      <c r="M1018">
        <v>462</v>
      </c>
      <c r="N1018" t="s">
        <v>42</v>
      </c>
      <c r="O1018" s="1">
        <v>44657</v>
      </c>
      <c r="P1018" t="s">
        <v>85</v>
      </c>
      <c r="Q1018" t="s">
        <v>44</v>
      </c>
      <c r="R1018">
        <f>Healthcare_Data_v1__4[[#This Row],[Discharge Date]]-Healthcare_Data_v1__4[[#This Row],[Date of Admission]]</f>
        <v>5</v>
      </c>
      <c r="S1018" t="str" cm="1">
        <f t="array" ref="S1018">_xlfn.IFS( Healthcare_Data_v1__4[[#This Row],[Days of Stay]]&lt;10,"Low",Healthcare_Data_v1__4[[#This Row],[Days of Stay]]&lt;20,"Med",Healthcare_Data_v1__4[[#This Row],[Days of Stay]]&lt;=30,"High")</f>
        <v>Low</v>
      </c>
      <c r="T1018" t="str">
        <f>CONCATENATE(Healthcare_Data_v1__4[[#This Row],[Medical Condition]],Healthcare_Data_v1__4[[#This Row],[Duration]])</f>
        <v>ObesityLow</v>
      </c>
      <c r="U1018">
        <f>MONTH(Healthcare_Data_v1__4[[#This Row],[Date of Admission]])</f>
        <v>4</v>
      </c>
      <c r="V1018">
        <f>YEAR(Healthcare_Data_v1__4[[#This Row],[Date of Admission]])</f>
        <v>2022</v>
      </c>
      <c r="W1018">
        <f>DAY(Healthcare_Data_v1__4[[#This Row],[Date of Admission]])</f>
        <v>1</v>
      </c>
    </row>
    <row r="1019" spans="1:23" x14ac:dyDescent="0.3">
      <c r="A1019" t="s">
        <v>18910</v>
      </c>
      <c r="B1019">
        <v>42</v>
      </c>
      <c r="C1019" t="s">
        <v>8</v>
      </c>
      <c r="D1019" t="s">
        <v>16</v>
      </c>
      <c r="E1019" t="s">
        <v>21</v>
      </c>
      <c r="F1019" t="s">
        <v>6</v>
      </c>
      <c r="G1019" s="1">
        <v>44787</v>
      </c>
      <c r="H1019" t="s">
        <v>2139</v>
      </c>
      <c r="I1019" t="s">
        <v>2140</v>
      </c>
      <c r="J1019">
        <v>45440.423199999997</v>
      </c>
      <c r="K1019" t="s">
        <v>47</v>
      </c>
      <c r="L1019">
        <v>1285</v>
      </c>
      <c r="M1019">
        <v>331</v>
      </c>
      <c r="N1019" t="s">
        <v>55</v>
      </c>
      <c r="O1019" s="1">
        <v>44796</v>
      </c>
      <c r="P1019" t="s">
        <v>56</v>
      </c>
      <c r="Q1019" t="s">
        <v>44</v>
      </c>
      <c r="R1019">
        <f>Healthcare_Data_v1__4[[#This Row],[Discharge Date]]-Healthcare_Data_v1__4[[#This Row],[Date of Admission]]</f>
        <v>9</v>
      </c>
      <c r="S1019" t="str" cm="1">
        <f t="array" ref="S1019">_xlfn.IFS( Healthcare_Data_v1__4[[#This Row],[Days of Stay]]&lt;10,"Low",Healthcare_Data_v1__4[[#This Row],[Days of Stay]]&lt;20,"Med",Healthcare_Data_v1__4[[#This Row],[Days of Stay]]&lt;=30,"High")</f>
        <v>Low</v>
      </c>
      <c r="T1019" t="str">
        <f>CONCATENATE(Healthcare_Data_v1__4[[#This Row],[Medical Condition]],Healthcare_Data_v1__4[[#This Row],[Duration]])</f>
        <v>AsthmaLow</v>
      </c>
      <c r="U1019">
        <f>MONTH(Healthcare_Data_v1__4[[#This Row],[Date of Admission]])</f>
        <v>8</v>
      </c>
      <c r="V1019">
        <f>YEAR(Healthcare_Data_v1__4[[#This Row],[Date of Admission]])</f>
        <v>2022</v>
      </c>
      <c r="W1019">
        <f>DAY(Healthcare_Data_v1__4[[#This Row],[Date of Admission]])</f>
        <v>14</v>
      </c>
    </row>
    <row r="1020" spans="1:23" x14ac:dyDescent="0.3">
      <c r="A1020" t="s">
        <v>18911</v>
      </c>
      <c r="B1020">
        <v>58</v>
      </c>
      <c r="C1020" t="s">
        <v>3</v>
      </c>
      <c r="D1020" t="s">
        <v>15</v>
      </c>
      <c r="E1020" t="s">
        <v>20</v>
      </c>
      <c r="F1020" t="s">
        <v>11</v>
      </c>
      <c r="G1020" s="1">
        <v>45149</v>
      </c>
      <c r="H1020" t="s">
        <v>2141</v>
      </c>
      <c r="I1020" t="s">
        <v>2142</v>
      </c>
      <c r="J1020">
        <v>45392.017769999999</v>
      </c>
      <c r="K1020" t="s">
        <v>66</v>
      </c>
      <c r="L1020">
        <v>21041</v>
      </c>
      <c r="M1020">
        <v>451</v>
      </c>
      <c r="N1020" t="s">
        <v>42</v>
      </c>
      <c r="O1020" s="1">
        <v>45152</v>
      </c>
      <c r="P1020" t="s">
        <v>60</v>
      </c>
      <c r="Q1020" t="s">
        <v>50</v>
      </c>
      <c r="R1020">
        <f>Healthcare_Data_v1__4[[#This Row],[Discharge Date]]-Healthcare_Data_v1__4[[#This Row],[Date of Admission]]</f>
        <v>3</v>
      </c>
      <c r="S1020" t="str" cm="1">
        <f t="array" ref="S1020">_xlfn.IFS( Healthcare_Data_v1__4[[#This Row],[Days of Stay]]&lt;10,"Low",Healthcare_Data_v1__4[[#This Row],[Days of Stay]]&lt;20,"Med",Healthcare_Data_v1__4[[#This Row],[Days of Stay]]&lt;=30,"High")</f>
        <v>Low</v>
      </c>
      <c r="T1020" t="str">
        <f>CONCATENATE(Healthcare_Data_v1__4[[#This Row],[Medical Condition]],Healthcare_Data_v1__4[[#This Row],[Duration]])</f>
        <v>CancerLow</v>
      </c>
      <c r="U1020">
        <f>MONTH(Healthcare_Data_v1__4[[#This Row],[Date of Admission]])</f>
        <v>8</v>
      </c>
      <c r="V1020">
        <f>YEAR(Healthcare_Data_v1__4[[#This Row],[Date of Admission]])</f>
        <v>2023</v>
      </c>
      <c r="W1020">
        <f>DAY(Healthcare_Data_v1__4[[#This Row],[Date of Admission]])</f>
        <v>11</v>
      </c>
    </row>
    <row r="1021" spans="1:23" x14ac:dyDescent="0.3">
      <c r="A1021" t="s">
        <v>18912</v>
      </c>
      <c r="B1021">
        <v>28</v>
      </c>
      <c r="C1021" t="s">
        <v>5</v>
      </c>
      <c r="D1021" t="s">
        <v>15</v>
      </c>
      <c r="E1021" t="s">
        <v>22</v>
      </c>
      <c r="F1021" t="s">
        <v>7</v>
      </c>
      <c r="G1021" s="1">
        <v>44891</v>
      </c>
      <c r="H1021" t="s">
        <v>2143</v>
      </c>
      <c r="I1021" t="s">
        <v>2144</v>
      </c>
      <c r="J1021">
        <v>45338.4522</v>
      </c>
      <c r="K1021" t="s">
        <v>63</v>
      </c>
      <c r="L1021">
        <v>6138</v>
      </c>
      <c r="M1021">
        <v>156</v>
      </c>
      <c r="N1021" t="s">
        <v>42</v>
      </c>
      <c r="O1021" s="1">
        <v>44902</v>
      </c>
      <c r="P1021" t="s">
        <v>49</v>
      </c>
      <c r="Q1021" t="s">
        <v>44</v>
      </c>
      <c r="R1021">
        <f>Healthcare_Data_v1__4[[#This Row],[Discharge Date]]-Healthcare_Data_v1__4[[#This Row],[Date of Admission]]</f>
        <v>11</v>
      </c>
      <c r="S1021" t="str" cm="1">
        <f t="array" ref="S1021">_xlfn.IFS( Healthcare_Data_v1__4[[#This Row],[Days of Stay]]&lt;10,"Low",Healthcare_Data_v1__4[[#This Row],[Days of Stay]]&lt;20,"Med",Healthcare_Data_v1__4[[#This Row],[Days of Stay]]&lt;=30,"High")</f>
        <v>Med</v>
      </c>
      <c r="T1021" t="str">
        <f>CONCATENATE(Healthcare_Data_v1__4[[#This Row],[Medical Condition]],Healthcare_Data_v1__4[[#This Row],[Duration]])</f>
        <v>ObesityMed</v>
      </c>
      <c r="U1021">
        <f>MONTH(Healthcare_Data_v1__4[[#This Row],[Date of Admission]])</f>
        <v>11</v>
      </c>
      <c r="V1021">
        <f>YEAR(Healthcare_Data_v1__4[[#This Row],[Date of Admission]])</f>
        <v>2022</v>
      </c>
      <c r="W1021">
        <f>DAY(Healthcare_Data_v1__4[[#This Row],[Date of Admission]])</f>
        <v>26</v>
      </c>
    </row>
    <row r="1022" spans="1:23" x14ac:dyDescent="0.3">
      <c r="A1022" t="s">
        <v>18913</v>
      </c>
      <c r="B1022">
        <v>56</v>
      </c>
      <c r="C1022" t="s">
        <v>3</v>
      </c>
      <c r="D1022" t="s">
        <v>15</v>
      </c>
      <c r="E1022" t="s">
        <v>19</v>
      </c>
      <c r="F1022" t="s">
        <v>11</v>
      </c>
      <c r="G1022" s="1">
        <v>45159</v>
      </c>
      <c r="H1022" t="s">
        <v>2145</v>
      </c>
      <c r="I1022" t="s">
        <v>2146</v>
      </c>
      <c r="J1022">
        <v>45292.339260000001</v>
      </c>
      <c r="K1022" t="s">
        <v>63</v>
      </c>
      <c r="L1022">
        <v>20907</v>
      </c>
      <c r="M1022">
        <v>174</v>
      </c>
      <c r="N1022" t="s">
        <v>48</v>
      </c>
      <c r="O1022" s="1">
        <v>45183</v>
      </c>
      <c r="P1022" t="s">
        <v>85</v>
      </c>
      <c r="Q1022" t="s">
        <v>50</v>
      </c>
      <c r="R1022">
        <f>Healthcare_Data_v1__4[[#This Row],[Discharge Date]]-Healthcare_Data_v1__4[[#This Row],[Date of Admission]]</f>
        <v>24</v>
      </c>
      <c r="S1022" t="str" cm="1">
        <f t="array" ref="S1022">_xlfn.IFS( Healthcare_Data_v1__4[[#This Row],[Days of Stay]]&lt;10,"Low",Healthcare_Data_v1__4[[#This Row],[Days of Stay]]&lt;20,"Med",Healthcare_Data_v1__4[[#This Row],[Days of Stay]]&lt;=30,"High")</f>
        <v>High</v>
      </c>
      <c r="T1022" t="str">
        <f>CONCATENATE(Healthcare_Data_v1__4[[#This Row],[Medical Condition]],Healthcare_Data_v1__4[[#This Row],[Duration]])</f>
        <v>CancerHigh</v>
      </c>
      <c r="U1022">
        <f>MONTH(Healthcare_Data_v1__4[[#This Row],[Date of Admission]])</f>
        <v>8</v>
      </c>
      <c r="V1022">
        <f>YEAR(Healthcare_Data_v1__4[[#This Row],[Date of Admission]])</f>
        <v>2023</v>
      </c>
      <c r="W1022">
        <f>DAY(Healthcare_Data_v1__4[[#This Row],[Date of Admission]])</f>
        <v>21</v>
      </c>
    </row>
    <row r="1023" spans="1:23" x14ac:dyDescent="0.3">
      <c r="A1023" t="s">
        <v>18914</v>
      </c>
      <c r="B1023">
        <v>80</v>
      </c>
      <c r="C1023" t="s">
        <v>3</v>
      </c>
      <c r="D1023" t="s">
        <v>16</v>
      </c>
      <c r="E1023" t="s">
        <v>20</v>
      </c>
      <c r="F1023" t="s">
        <v>11</v>
      </c>
      <c r="G1023" s="1">
        <v>44950</v>
      </c>
      <c r="H1023" t="s">
        <v>2147</v>
      </c>
      <c r="I1023" t="s">
        <v>2148</v>
      </c>
      <c r="J1023">
        <v>45286.561930000003</v>
      </c>
      <c r="K1023" t="s">
        <v>47</v>
      </c>
      <c r="L1023">
        <v>72626</v>
      </c>
      <c r="M1023">
        <v>368</v>
      </c>
      <c r="N1023" t="s">
        <v>48</v>
      </c>
      <c r="O1023" s="1">
        <v>44978</v>
      </c>
      <c r="P1023" t="s">
        <v>56</v>
      </c>
      <c r="Q1023" t="s">
        <v>50</v>
      </c>
      <c r="R1023">
        <f>Healthcare_Data_v1__4[[#This Row],[Discharge Date]]-Healthcare_Data_v1__4[[#This Row],[Date of Admission]]</f>
        <v>28</v>
      </c>
      <c r="S1023" t="str" cm="1">
        <f t="array" ref="S1023">_xlfn.IFS( Healthcare_Data_v1__4[[#This Row],[Days of Stay]]&lt;10,"Low",Healthcare_Data_v1__4[[#This Row],[Days of Stay]]&lt;20,"Med",Healthcare_Data_v1__4[[#This Row],[Days of Stay]]&lt;=30,"High")</f>
        <v>High</v>
      </c>
      <c r="T1023" t="str">
        <f>CONCATENATE(Healthcare_Data_v1__4[[#This Row],[Medical Condition]],Healthcare_Data_v1__4[[#This Row],[Duration]])</f>
        <v>CancerHigh</v>
      </c>
      <c r="U1023">
        <f>MONTH(Healthcare_Data_v1__4[[#This Row],[Date of Admission]])</f>
        <v>1</v>
      </c>
      <c r="V1023">
        <f>YEAR(Healthcare_Data_v1__4[[#This Row],[Date of Admission]])</f>
        <v>2023</v>
      </c>
      <c r="W1023">
        <f>DAY(Healthcare_Data_v1__4[[#This Row],[Date of Admission]])</f>
        <v>24</v>
      </c>
    </row>
    <row r="1024" spans="1:23" x14ac:dyDescent="0.3">
      <c r="A1024" t="s">
        <v>18915</v>
      </c>
      <c r="B1024">
        <v>46</v>
      </c>
      <c r="C1024" t="s">
        <v>8</v>
      </c>
      <c r="D1024" t="s">
        <v>15</v>
      </c>
      <c r="E1024" t="s">
        <v>22</v>
      </c>
      <c r="F1024" t="s">
        <v>7</v>
      </c>
      <c r="G1024" s="1">
        <v>44963</v>
      </c>
      <c r="H1024" t="s">
        <v>2149</v>
      </c>
      <c r="I1024" t="s">
        <v>1957</v>
      </c>
      <c r="J1024">
        <v>45264.046849999999</v>
      </c>
      <c r="K1024" t="s">
        <v>41</v>
      </c>
      <c r="L1024">
        <v>6640</v>
      </c>
      <c r="M1024">
        <v>462</v>
      </c>
      <c r="N1024" t="s">
        <v>42</v>
      </c>
      <c r="O1024" s="1">
        <v>44967</v>
      </c>
      <c r="P1024" t="s">
        <v>60</v>
      </c>
      <c r="Q1024" t="s">
        <v>57</v>
      </c>
      <c r="R1024">
        <f>Healthcare_Data_v1__4[[#This Row],[Discharge Date]]-Healthcare_Data_v1__4[[#This Row],[Date of Admission]]</f>
        <v>4</v>
      </c>
      <c r="S1024" t="str" cm="1">
        <f t="array" ref="S1024">_xlfn.IFS( Healthcare_Data_v1__4[[#This Row],[Days of Stay]]&lt;10,"Low",Healthcare_Data_v1__4[[#This Row],[Days of Stay]]&lt;20,"Med",Healthcare_Data_v1__4[[#This Row],[Days of Stay]]&lt;=30,"High")</f>
        <v>Low</v>
      </c>
      <c r="T1024" t="str">
        <f>CONCATENATE(Healthcare_Data_v1__4[[#This Row],[Medical Condition]],Healthcare_Data_v1__4[[#This Row],[Duration]])</f>
        <v>ObesityLow</v>
      </c>
      <c r="U1024">
        <f>MONTH(Healthcare_Data_v1__4[[#This Row],[Date of Admission]])</f>
        <v>2</v>
      </c>
      <c r="V1024">
        <f>YEAR(Healthcare_Data_v1__4[[#This Row],[Date of Admission]])</f>
        <v>2023</v>
      </c>
      <c r="W1024">
        <f>DAY(Healthcare_Data_v1__4[[#This Row],[Date of Admission]])</f>
        <v>6</v>
      </c>
    </row>
    <row r="1025" spans="1:23" x14ac:dyDescent="0.3">
      <c r="A1025" t="s">
        <v>2150</v>
      </c>
      <c r="B1025">
        <v>59</v>
      </c>
      <c r="C1025" t="s">
        <v>3</v>
      </c>
      <c r="D1025" t="s">
        <v>16</v>
      </c>
      <c r="E1025" t="s">
        <v>20</v>
      </c>
      <c r="F1025" t="s">
        <v>11</v>
      </c>
      <c r="G1025" s="1">
        <v>44459</v>
      </c>
      <c r="H1025" t="s">
        <v>2151</v>
      </c>
      <c r="I1025" t="s">
        <v>884</v>
      </c>
      <c r="J1025">
        <v>45248.576110000002</v>
      </c>
      <c r="K1025" t="s">
        <v>69</v>
      </c>
      <c r="L1025">
        <v>29309</v>
      </c>
      <c r="M1025">
        <v>467</v>
      </c>
      <c r="N1025" t="s">
        <v>48</v>
      </c>
      <c r="O1025" s="1">
        <v>44483</v>
      </c>
      <c r="P1025" t="s">
        <v>49</v>
      </c>
      <c r="Q1025" t="s">
        <v>57</v>
      </c>
      <c r="R1025">
        <f>Healthcare_Data_v1__4[[#This Row],[Discharge Date]]-Healthcare_Data_v1__4[[#This Row],[Date of Admission]]</f>
        <v>24</v>
      </c>
      <c r="S1025" t="str" cm="1">
        <f t="array" ref="S1025">_xlfn.IFS( Healthcare_Data_v1__4[[#This Row],[Days of Stay]]&lt;10,"Low",Healthcare_Data_v1__4[[#This Row],[Days of Stay]]&lt;20,"Med",Healthcare_Data_v1__4[[#This Row],[Days of Stay]]&lt;=30,"High")</f>
        <v>High</v>
      </c>
      <c r="T1025" t="str">
        <f>CONCATENATE(Healthcare_Data_v1__4[[#This Row],[Medical Condition]],Healthcare_Data_v1__4[[#This Row],[Duration]])</f>
        <v>CancerHigh</v>
      </c>
      <c r="U1025">
        <f>MONTH(Healthcare_Data_v1__4[[#This Row],[Date of Admission]])</f>
        <v>9</v>
      </c>
      <c r="V1025">
        <f>YEAR(Healthcare_Data_v1__4[[#This Row],[Date of Admission]])</f>
        <v>2021</v>
      </c>
      <c r="W1025">
        <f>DAY(Healthcare_Data_v1__4[[#This Row],[Date of Admission]])</f>
        <v>20</v>
      </c>
    </row>
    <row r="1026" spans="1:23" x14ac:dyDescent="0.3">
      <c r="A1026" t="s">
        <v>18916</v>
      </c>
      <c r="B1026">
        <v>75</v>
      </c>
      <c r="C1026" t="s">
        <v>3</v>
      </c>
      <c r="D1026" t="s">
        <v>15</v>
      </c>
      <c r="E1026" t="s">
        <v>22</v>
      </c>
      <c r="F1026" t="s">
        <v>7</v>
      </c>
      <c r="G1026" s="1">
        <v>45080</v>
      </c>
      <c r="H1026" t="s">
        <v>2152</v>
      </c>
      <c r="I1026" t="s">
        <v>1262</v>
      </c>
      <c r="J1026">
        <v>45218.716280000001</v>
      </c>
      <c r="K1026" t="s">
        <v>63</v>
      </c>
      <c r="L1026">
        <v>22289</v>
      </c>
      <c r="M1026">
        <v>253</v>
      </c>
      <c r="N1026" t="s">
        <v>42</v>
      </c>
      <c r="O1026" s="1">
        <v>45096</v>
      </c>
      <c r="P1026" t="s">
        <v>85</v>
      </c>
      <c r="Q1026" t="s">
        <v>50</v>
      </c>
      <c r="R1026">
        <f>Healthcare_Data_v1__4[[#This Row],[Discharge Date]]-Healthcare_Data_v1__4[[#This Row],[Date of Admission]]</f>
        <v>16</v>
      </c>
      <c r="S1026" t="str" cm="1">
        <f t="array" ref="S1026">_xlfn.IFS( Healthcare_Data_v1__4[[#This Row],[Days of Stay]]&lt;10,"Low",Healthcare_Data_v1__4[[#This Row],[Days of Stay]]&lt;20,"Med",Healthcare_Data_v1__4[[#This Row],[Days of Stay]]&lt;=30,"High")</f>
        <v>Med</v>
      </c>
      <c r="T1026" t="str">
        <f>CONCATENATE(Healthcare_Data_v1__4[[#This Row],[Medical Condition]],Healthcare_Data_v1__4[[#This Row],[Duration]])</f>
        <v>ObesityMed</v>
      </c>
      <c r="U1026">
        <f>MONTH(Healthcare_Data_v1__4[[#This Row],[Date of Admission]])</f>
        <v>6</v>
      </c>
      <c r="V1026">
        <f>YEAR(Healthcare_Data_v1__4[[#This Row],[Date of Admission]])</f>
        <v>2023</v>
      </c>
      <c r="W1026">
        <f>DAY(Healthcare_Data_v1__4[[#This Row],[Date of Admission]])</f>
        <v>3</v>
      </c>
    </row>
    <row r="1027" spans="1:23" x14ac:dyDescent="0.3">
      <c r="A1027" t="s">
        <v>18917</v>
      </c>
      <c r="B1027">
        <v>80</v>
      </c>
      <c r="C1027" t="s">
        <v>3</v>
      </c>
      <c r="D1027" t="s">
        <v>16</v>
      </c>
      <c r="E1027" t="s">
        <v>22</v>
      </c>
      <c r="F1027" t="s">
        <v>9</v>
      </c>
      <c r="G1027" s="1">
        <v>44927</v>
      </c>
      <c r="H1027" t="s">
        <v>2153</v>
      </c>
      <c r="I1027" t="s">
        <v>2154</v>
      </c>
      <c r="J1027">
        <v>45212.824890000004</v>
      </c>
      <c r="K1027" t="s">
        <v>41</v>
      </c>
      <c r="L1027">
        <v>23773</v>
      </c>
      <c r="M1027">
        <v>230</v>
      </c>
      <c r="N1027" t="s">
        <v>42</v>
      </c>
      <c r="O1027" s="1">
        <v>44932</v>
      </c>
      <c r="P1027" t="s">
        <v>43</v>
      </c>
      <c r="Q1027" t="s">
        <v>50</v>
      </c>
      <c r="R1027">
        <f>Healthcare_Data_v1__4[[#This Row],[Discharge Date]]-Healthcare_Data_v1__4[[#This Row],[Date of Admission]]</f>
        <v>5</v>
      </c>
      <c r="S1027" t="str" cm="1">
        <f t="array" ref="S1027">_xlfn.IFS( Healthcare_Data_v1__4[[#This Row],[Days of Stay]]&lt;10,"Low",Healthcare_Data_v1__4[[#This Row],[Days of Stay]]&lt;20,"Med",Healthcare_Data_v1__4[[#This Row],[Days of Stay]]&lt;=30,"High")</f>
        <v>Low</v>
      </c>
      <c r="T1027" t="str">
        <f>CONCATENATE(Healthcare_Data_v1__4[[#This Row],[Medical Condition]],Healthcare_Data_v1__4[[#This Row],[Duration]])</f>
        <v>ArthritisLow</v>
      </c>
      <c r="U1027">
        <f>MONTH(Healthcare_Data_v1__4[[#This Row],[Date of Admission]])</f>
        <v>1</v>
      </c>
      <c r="V1027">
        <f>YEAR(Healthcare_Data_v1__4[[#This Row],[Date of Admission]])</f>
        <v>2023</v>
      </c>
      <c r="W1027">
        <f>DAY(Healthcare_Data_v1__4[[#This Row],[Date of Admission]])</f>
        <v>1</v>
      </c>
    </row>
    <row r="1028" spans="1:23" x14ac:dyDescent="0.3">
      <c r="A1028" t="s">
        <v>18918</v>
      </c>
      <c r="B1028">
        <v>43</v>
      </c>
      <c r="C1028" t="s">
        <v>8</v>
      </c>
      <c r="D1028" t="s">
        <v>16</v>
      </c>
      <c r="E1028" t="s">
        <v>23</v>
      </c>
      <c r="F1028" t="s">
        <v>4</v>
      </c>
      <c r="G1028" s="1">
        <v>44155</v>
      </c>
      <c r="H1028" t="s">
        <v>2155</v>
      </c>
      <c r="I1028" t="s">
        <v>2156</v>
      </c>
      <c r="J1028">
        <v>45195.203540000002</v>
      </c>
      <c r="K1028" t="s">
        <v>66</v>
      </c>
      <c r="L1028">
        <v>53306</v>
      </c>
      <c r="M1028">
        <v>153</v>
      </c>
      <c r="N1028" t="s">
        <v>55</v>
      </c>
      <c r="O1028" s="1">
        <v>44156</v>
      </c>
      <c r="P1028" t="s">
        <v>60</v>
      </c>
      <c r="Q1028" t="s">
        <v>57</v>
      </c>
      <c r="R1028">
        <f>Healthcare_Data_v1__4[[#This Row],[Discharge Date]]-Healthcare_Data_v1__4[[#This Row],[Date of Admission]]</f>
        <v>1</v>
      </c>
      <c r="S1028" t="str" cm="1">
        <f t="array" ref="S1028">_xlfn.IFS( Healthcare_Data_v1__4[[#This Row],[Days of Stay]]&lt;10,"Low",Healthcare_Data_v1__4[[#This Row],[Days of Stay]]&lt;20,"Med",Healthcare_Data_v1__4[[#This Row],[Days of Stay]]&lt;=30,"High")</f>
        <v>Low</v>
      </c>
      <c r="T1028" t="str">
        <f>CONCATENATE(Healthcare_Data_v1__4[[#This Row],[Medical Condition]],Healthcare_Data_v1__4[[#This Row],[Duration]])</f>
        <v>DiabetesLow</v>
      </c>
      <c r="U1028">
        <f>MONTH(Healthcare_Data_v1__4[[#This Row],[Date of Admission]])</f>
        <v>11</v>
      </c>
      <c r="V1028">
        <f>YEAR(Healthcare_Data_v1__4[[#This Row],[Date of Admission]])</f>
        <v>2020</v>
      </c>
      <c r="W1028">
        <f>DAY(Healthcare_Data_v1__4[[#This Row],[Date of Admission]])</f>
        <v>20</v>
      </c>
    </row>
    <row r="1029" spans="1:23" x14ac:dyDescent="0.3">
      <c r="A1029" t="s">
        <v>18919</v>
      </c>
      <c r="B1029">
        <v>63</v>
      </c>
      <c r="C1029" t="s">
        <v>3</v>
      </c>
      <c r="D1029" t="s">
        <v>16</v>
      </c>
      <c r="E1029" t="s">
        <v>24</v>
      </c>
      <c r="F1029" t="s">
        <v>10</v>
      </c>
      <c r="G1029" s="1">
        <v>45089</v>
      </c>
      <c r="H1029" t="s">
        <v>2157</v>
      </c>
      <c r="I1029" t="s">
        <v>2158</v>
      </c>
      <c r="J1029">
        <v>45178.974280000002</v>
      </c>
      <c r="K1029" t="s">
        <v>66</v>
      </c>
      <c r="L1029">
        <v>14370</v>
      </c>
      <c r="M1029">
        <v>400</v>
      </c>
      <c r="N1029" t="s">
        <v>55</v>
      </c>
      <c r="O1029" s="1">
        <v>45119</v>
      </c>
      <c r="P1029" t="s">
        <v>49</v>
      </c>
      <c r="Q1029" t="s">
        <v>50</v>
      </c>
      <c r="R1029">
        <f>Healthcare_Data_v1__4[[#This Row],[Discharge Date]]-Healthcare_Data_v1__4[[#This Row],[Date of Admission]]</f>
        <v>30</v>
      </c>
      <c r="S1029" t="str" cm="1">
        <f t="array" ref="S1029">_xlfn.IFS( Healthcare_Data_v1__4[[#This Row],[Days of Stay]]&lt;10,"Low",Healthcare_Data_v1__4[[#This Row],[Days of Stay]]&lt;20,"Med",Healthcare_Data_v1__4[[#This Row],[Days of Stay]]&lt;=30,"High")</f>
        <v>High</v>
      </c>
      <c r="T1029" t="str">
        <f>CONCATENATE(Healthcare_Data_v1__4[[#This Row],[Medical Condition]],Healthcare_Data_v1__4[[#This Row],[Duration]])</f>
        <v>HypertensionHigh</v>
      </c>
      <c r="U1029">
        <f>MONTH(Healthcare_Data_v1__4[[#This Row],[Date of Admission]])</f>
        <v>6</v>
      </c>
      <c r="V1029">
        <f>YEAR(Healthcare_Data_v1__4[[#This Row],[Date of Admission]])</f>
        <v>2023</v>
      </c>
      <c r="W1029">
        <f>DAY(Healthcare_Data_v1__4[[#This Row],[Date of Admission]])</f>
        <v>12</v>
      </c>
    </row>
    <row r="1030" spans="1:23" x14ac:dyDescent="0.3">
      <c r="A1030" t="s">
        <v>18920</v>
      </c>
      <c r="B1030">
        <v>43</v>
      </c>
      <c r="C1030" t="s">
        <v>8</v>
      </c>
      <c r="D1030" t="s">
        <v>16</v>
      </c>
      <c r="E1030" t="s">
        <v>24</v>
      </c>
      <c r="F1030" t="s">
        <v>9</v>
      </c>
      <c r="G1030" s="1">
        <v>44480</v>
      </c>
      <c r="H1030" t="s">
        <v>701</v>
      </c>
      <c r="I1030" t="s">
        <v>2159</v>
      </c>
      <c r="J1030">
        <v>45114.229330000002</v>
      </c>
      <c r="K1030" t="s">
        <v>41</v>
      </c>
      <c r="L1030">
        <v>20129</v>
      </c>
      <c r="M1030">
        <v>136</v>
      </c>
      <c r="N1030" t="s">
        <v>48</v>
      </c>
      <c r="O1030" s="1">
        <v>44501</v>
      </c>
      <c r="P1030" t="s">
        <v>56</v>
      </c>
      <c r="Q1030" t="s">
        <v>57</v>
      </c>
      <c r="R1030">
        <f>Healthcare_Data_v1__4[[#This Row],[Discharge Date]]-Healthcare_Data_v1__4[[#This Row],[Date of Admission]]</f>
        <v>21</v>
      </c>
      <c r="S1030" t="str" cm="1">
        <f t="array" ref="S1030">_xlfn.IFS( Healthcare_Data_v1__4[[#This Row],[Days of Stay]]&lt;10,"Low",Healthcare_Data_v1__4[[#This Row],[Days of Stay]]&lt;20,"Med",Healthcare_Data_v1__4[[#This Row],[Days of Stay]]&lt;=30,"High")</f>
        <v>High</v>
      </c>
      <c r="T1030" t="str">
        <f>CONCATENATE(Healthcare_Data_v1__4[[#This Row],[Medical Condition]],Healthcare_Data_v1__4[[#This Row],[Duration]])</f>
        <v>ArthritisHigh</v>
      </c>
      <c r="U1030">
        <f>MONTH(Healthcare_Data_v1__4[[#This Row],[Date of Admission]])</f>
        <v>10</v>
      </c>
      <c r="V1030">
        <f>YEAR(Healthcare_Data_v1__4[[#This Row],[Date of Admission]])</f>
        <v>2021</v>
      </c>
      <c r="W1030">
        <f>DAY(Healthcare_Data_v1__4[[#This Row],[Date of Admission]])</f>
        <v>11</v>
      </c>
    </row>
    <row r="1031" spans="1:23" x14ac:dyDescent="0.3">
      <c r="A1031" t="s">
        <v>18921</v>
      </c>
      <c r="B1031">
        <v>30</v>
      </c>
      <c r="C1031" t="s">
        <v>5</v>
      </c>
      <c r="D1031" t="s">
        <v>15</v>
      </c>
      <c r="E1031" t="s">
        <v>24</v>
      </c>
      <c r="F1031" t="s">
        <v>7</v>
      </c>
      <c r="G1031" s="1">
        <v>43485</v>
      </c>
      <c r="H1031" t="s">
        <v>2160</v>
      </c>
      <c r="I1031" t="s">
        <v>2161</v>
      </c>
      <c r="J1031">
        <v>45111.360119999998</v>
      </c>
      <c r="K1031" t="s">
        <v>47</v>
      </c>
      <c r="L1031">
        <v>10226</v>
      </c>
      <c r="M1031">
        <v>431</v>
      </c>
      <c r="N1031" t="s">
        <v>48</v>
      </c>
      <c r="O1031" s="1">
        <v>43512</v>
      </c>
      <c r="P1031" t="s">
        <v>85</v>
      </c>
      <c r="Q1031" t="s">
        <v>50</v>
      </c>
      <c r="R1031">
        <f>Healthcare_Data_v1__4[[#This Row],[Discharge Date]]-Healthcare_Data_v1__4[[#This Row],[Date of Admission]]</f>
        <v>27</v>
      </c>
      <c r="S1031" t="str" cm="1">
        <f t="array" ref="S1031">_xlfn.IFS( Healthcare_Data_v1__4[[#This Row],[Days of Stay]]&lt;10,"Low",Healthcare_Data_v1__4[[#This Row],[Days of Stay]]&lt;20,"Med",Healthcare_Data_v1__4[[#This Row],[Days of Stay]]&lt;=30,"High")</f>
        <v>High</v>
      </c>
      <c r="T1031" t="str">
        <f>CONCATENATE(Healthcare_Data_v1__4[[#This Row],[Medical Condition]],Healthcare_Data_v1__4[[#This Row],[Duration]])</f>
        <v>ObesityHigh</v>
      </c>
      <c r="U1031">
        <f>MONTH(Healthcare_Data_v1__4[[#This Row],[Date of Admission]])</f>
        <v>1</v>
      </c>
      <c r="V1031">
        <f>YEAR(Healthcare_Data_v1__4[[#This Row],[Date of Admission]])</f>
        <v>2019</v>
      </c>
      <c r="W1031">
        <f>DAY(Healthcare_Data_v1__4[[#This Row],[Date of Admission]])</f>
        <v>20</v>
      </c>
    </row>
    <row r="1032" spans="1:23" x14ac:dyDescent="0.3">
      <c r="A1032" t="s">
        <v>18922</v>
      </c>
      <c r="B1032">
        <v>31</v>
      </c>
      <c r="C1032" t="s">
        <v>5</v>
      </c>
      <c r="D1032" t="s">
        <v>15</v>
      </c>
      <c r="E1032" t="s">
        <v>19</v>
      </c>
      <c r="F1032" t="s">
        <v>7</v>
      </c>
      <c r="G1032" s="1">
        <v>43707</v>
      </c>
      <c r="H1032" t="s">
        <v>2162</v>
      </c>
      <c r="I1032" t="s">
        <v>2163</v>
      </c>
      <c r="J1032">
        <v>45071.238169999997</v>
      </c>
      <c r="K1032" t="s">
        <v>69</v>
      </c>
      <c r="L1032">
        <v>1637</v>
      </c>
      <c r="M1032">
        <v>257</v>
      </c>
      <c r="N1032" t="s">
        <v>48</v>
      </c>
      <c r="O1032" s="1">
        <v>43719</v>
      </c>
      <c r="P1032" t="s">
        <v>49</v>
      </c>
      <c r="Q1032" t="s">
        <v>57</v>
      </c>
      <c r="R1032">
        <f>Healthcare_Data_v1__4[[#This Row],[Discharge Date]]-Healthcare_Data_v1__4[[#This Row],[Date of Admission]]</f>
        <v>12</v>
      </c>
      <c r="S1032" t="str" cm="1">
        <f t="array" ref="S1032">_xlfn.IFS( Healthcare_Data_v1__4[[#This Row],[Days of Stay]]&lt;10,"Low",Healthcare_Data_v1__4[[#This Row],[Days of Stay]]&lt;20,"Med",Healthcare_Data_v1__4[[#This Row],[Days of Stay]]&lt;=30,"High")</f>
        <v>Med</v>
      </c>
      <c r="T1032" t="str">
        <f>CONCATENATE(Healthcare_Data_v1__4[[#This Row],[Medical Condition]],Healthcare_Data_v1__4[[#This Row],[Duration]])</f>
        <v>ObesityMed</v>
      </c>
      <c r="U1032">
        <f>MONTH(Healthcare_Data_v1__4[[#This Row],[Date of Admission]])</f>
        <v>8</v>
      </c>
      <c r="V1032">
        <f>YEAR(Healthcare_Data_v1__4[[#This Row],[Date of Admission]])</f>
        <v>2019</v>
      </c>
      <c r="W1032">
        <f>DAY(Healthcare_Data_v1__4[[#This Row],[Date of Admission]])</f>
        <v>30</v>
      </c>
    </row>
    <row r="1033" spans="1:23" x14ac:dyDescent="0.3">
      <c r="A1033" t="s">
        <v>18923</v>
      </c>
      <c r="B1033">
        <v>34</v>
      </c>
      <c r="C1033" t="s">
        <v>5</v>
      </c>
      <c r="D1033" t="s">
        <v>16</v>
      </c>
      <c r="E1033" t="s">
        <v>21</v>
      </c>
      <c r="F1033" t="s">
        <v>7</v>
      </c>
      <c r="G1033" s="1">
        <v>44951</v>
      </c>
      <c r="H1033" t="s">
        <v>2164</v>
      </c>
      <c r="I1033" t="s">
        <v>2165</v>
      </c>
      <c r="J1033">
        <v>45059.106979999997</v>
      </c>
      <c r="K1033" t="s">
        <v>63</v>
      </c>
      <c r="L1033">
        <v>19439</v>
      </c>
      <c r="M1033">
        <v>366</v>
      </c>
      <c r="N1033" t="s">
        <v>42</v>
      </c>
      <c r="O1033" s="1">
        <v>44964</v>
      </c>
      <c r="P1033" t="s">
        <v>60</v>
      </c>
      <c r="Q1033" t="s">
        <v>50</v>
      </c>
      <c r="R1033">
        <f>Healthcare_Data_v1__4[[#This Row],[Discharge Date]]-Healthcare_Data_v1__4[[#This Row],[Date of Admission]]</f>
        <v>13</v>
      </c>
      <c r="S1033" t="str" cm="1">
        <f t="array" ref="S1033">_xlfn.IFS( Healthcare_Data_v1__4[[#This Row],[Days of Stay]]&lt;10,"Low",Healthcare_Data_v1__4[[#This Row],[Days of Stay]]&lt;20,"Med",Healthcare_Data_v1__4[[#This Row],[Days of Stay]]&lt;=30,"High")</f>
        <v>Med</v>
      </c>
      <c r="T1033" t="str">
        <f>CONCATENATE(Healthcare_Data_v1__4[[#This Row],[Medical Condition]],Healthcare_Data_v1__4[[#This Row],[Duration]])</f>
        <v>ObesityMed</v>
      </c>
      <c r="U1033">
        <f>MONTH(Healthcare_Data_v1__4[[#This Row],[Date of Admission]])</f>
        <v>1</v>
      </c>
      <c r="V1033">
        <f>YEAR(Healthcare_Data_v1__4[[#This Row],[Date of Admission]])</f>
        <v>2023</v>
      </c>
      <c r="W1033">
        <f>DAY(Healthcare_Data_v1__4[[#This Row],[Date of Admission]])</f>
        <v>25</v>
      </c>
    </row>
    <row r="1034" spans="1:23" x14ac:dyDescent="0.3">
      <c r="A1034" t="s">
        <v>18924</v>
      </c>
      <c r="B1034">
        <v>53</v>
      </c>
      <c r="C1034" t="s">
        <v>8</v>
      </c>
      <c r="D1034" t="s">
        <v>15</v>
      </c>
      <c r="E1034" t="s">
        <v>23</v>
      </c>
      <c r="F1034" t="s">
        <v>11</v>
      </c>
      <c r="G1034" s="1">
        <v>43466</v>
      </c>
      <c r="H1034" t="s">
        <v>2166</v>
      </c>
      <c r="I1034" t="s">
        <v>2167</v>
      </c>
      <c r="J1034">
        <v>45037.18737</v>
      </c>
      <c r="K1034" t="s">
        <v>66</v>
      </c>
      <c r="L1034">
        <v>39151</v>
      </c>
      <c r="M1034">
        <v>222</v>
      </c>
      <c r="N1034" t="s">
        <v>42</v>
      </c>
      <c r="O1034" s="1">
        <v>43485</v>
      </c>
      <c r="P1034" t="s">
        <v>60</v>
      </c>
      <c r="Q1034" t="s">
        <v>50</v>
      </c>
      <c r="R1034">
        <f>Healthcare_Data_v1__4[[#This Row],[Discharge Date]]-Healthcare_Data_v1__4[[#This Row],[Date of Admission]]</f>
        <v>19</v>
      </c>
      <c r="S1034" t="str" cm="1">
        <f t="array" ref="S1034">_xlfn.IFS( Healthcare_Data_v1__4[[#This Row],[Days of Stay]]&lt;10,"Low",Healthcare_Data_v1__4[[#This Row],[Days of Stay]]&lt;20,"Med",Healthcare_Data_v1__4[[#This Row],[Days of Stay]]&lt;=30,"High")</f>
        <v>Med</v>
      </c>
      <c r="T1034" t="str">
        <f>CONCATENATE(Healthcare_Data_v1__4[[#This Row],[Medical Condition]],Healthcare_Data_v1__4[[#This Row],[Duration]])</f>
        <v>CancerMed</v>
      </c>
      <c r="U1034">
        <f>MONTH(Healthcare_Data_v1__4[[#This Row],[Date of Admission]])</f>
        <v>1</v>
      </c>
      <c r="V1034">
        <f>YEAR(Healthcare_Data_v1__4[[#This Row],[Date of Admission]])</f>
        <v>2019</v>
      </c>
      <c r="W1034">
        <f>DAY(Healthcare_Data_v1__4[[#This Row],[Date of Admission]])</f>
        <v>1</v>
      </c>
    </row>
    <row r="1035" spans="1:23" x14ac:dyDescent="0.3">
      <c r="A1035" t="s">
        <v>18925</v>
      </c>
      <c r="B1035">
        <v>57</v>
      </c>
      <c r="C1035" t="s">
        <v>3</v>
      </c>
      <c r="D1035" t="s">
        <v>16</v>
      </c>
      <c r="E1035" t="s">
        <v>26</v>
      </c>
      <c r="F1035" t="s">
        <v>10</v>
      </c>
      <c r="G1035" s="1">
        <v>44432</v>
      </c>
      <c r="H1035" t="s">
        <v>2168</v>
      </c>
      <c r="I1035" t="s">
        <v>2169</v>
      </c>
      <c r="J1035">
        <v>45032.049229999997</v>
      </c>
      <c r="K1035" t="s">
        <v>66</v>
      </c>
      <c r="L1035">
        <v>1243</v>
      </c>
      <c r="M1035">
        <v>482</v>
      </c>
      <c r="N1035" t="s">
        <v>42</v>
      </c>
      <c r="O1035" s="1">
        <v>44438</v>
      </c>
      <c r="P1035" t="s">
        <v>85</v>
      </c>
      <c r="Q1035" t="s">
        <v>57</v>
      </c>
      <c r="R1035">
        <f>Healthcare_Data_v1__4[[#This Row],[Discharge Date]]-Healthcare_Data_v1__4[[#This Row],[Date of Admission]]</f>
        <v>6</v>
      </c>
      <c r="S1035" t="str" cm="1">
        <f t="array" ref="S1035">_xlfn.IFS( Healthcare_Data_v1__4[[#This Row],[Days of Stay]]&lt;10,"Low",Healthcare_Data_v1__4[[#This Row],[Days of Stay]]&lt;20,"Med",Healthcare_Data_v1__4[[#This Row],[Days of Stay]]&lt;=30,"High")</f>
        <v>Low</v>
      </c>
      <c r="T1035" t="str">
        <f>CONCATENATE(Healthcare_Data_v1__4[[#This Row],[Medical Condition]],Healthcare_Data_v1__4[[#This Row],[Duration]])</f>
        <v>HypertensionLow</v>
      </c>
      <c r="U1035">
        <f>MONTH(Healthcare_Data_v1__4[[#This Row],[Date of Admission]])</f>
        <v>8</v>
      </c>
      <c r="V1035">
        <f>YEAR(Healthcare_Data_v1__4[[#This Row],[Date of Admission]])</f>
        <v>2021</v>
      </c>
      <c r="W1035">
        <f>DAY(Healthcare_Data_v1__4[[#This Row],[Date of Admission]])</f>
        <v>24</v>
      </c>
    </row>
    <row r="1036" spans="1:23" x14ac:dyDescent="0.3">
      <c r="A1036" t="s">
        <v>18926</v>
      </c>
      <c r="B1036">
        <v>43</v>
      </c>
      <c r="C1036" t="s">
        <v>8</v>
      </c>
      <c r="D1036" t="s">
        <v>15</v>
      </c>
      <c r="E1036" t="s">
        <v>21</v>
      </c>
      <c r="F1036" t="s">
        <v>10</v>
      </c>
      <c r="G1036" s="1">
        <v>44218</v>
      </c>
      <c r="H1036" t="s">
        <v>2170</v>
      </c>
      <c r="I1036" t="s">
        <v>2171</v>
      </c>
      <c r="J1036">
        <v>44989.180039999999</v>
      </c>
      <c r="K1036" t="s">
        <v>63</v>
      </c>
      <c r="L1036">
        <v>7465</v>
      </c>
      <c r="M1036">
        <v>440</v>
      </c>
      <c r="N1036" t="s">
        <v>48</v>
      </c>
      <c r="O1036" s="1">
        <v>44246</v>
      </c>
      <c r="P1036" t="s">
        <v>56</v>
      </c>
      <c r="Q1036" t="s">
        <v>50</v>
      </c>
      <c r="R1036">
        <f>Healthcare_Data_v1__4[[#This Row],[Discharge Date]]-Healthcare_Data_v1__4[[#This Row],[Date of Admission]]</f>
        <v>28</v>
      </c>
      <c r="S1036" t="str" cm="1">
        <f t="array" ref="S1036">_xlfn.IFS( Healthcare_Data_v1__4[[#This Row],[Days of Stay]]&lt;10,"Low",Healthcare_Data_v1__4[[#This Row],[Days of Stay]]&lt;20,"Med",Healthcare_Data_v1__4[[#This Row],[Days of Stay]]&lt;=30,"High")</f>
        <v>High</v>
      </c>
      <c r="T1036" t="str">
        <f>CONCATENATE(Healthcare_Data_v1__4[[#This Row],[Medical Condition]],Healthcare_Data_v1__4[[#This Row],[Duration]])</f>
        <v>HypertensionHigh</v>
      </c>
      <c r="U1036">
        <f>MONTH(Healthcare_Data_v1__4[[#This Row],[Date of Admission]])</f>
        <v>1</v>
      </c>
      <c r="V1036">
        <f>YEAR(Healthcare_Data_v1__4[[#This Row],[Date of Admission]])</f>
        <v>2021</v>
      </c>
      <c r="W1036">
        <f>DAY(Healthcare_Data_v1__4[[#This Row],[Date of Admission]])</f>
        <v>22</v>
      </c>
    </row>
    <row r="1037" spans="1:23" x14ac:dyDescent="0.3">
      <c r="A1037" t="s">
        <v>18927</v>
      </c>
      <c r="B1037">
        <v>68</v>
      </c>
      <c r="C1037" t="s">
        <v>3</v>
      </c>
      <c r="D1037" t="s">
        <v>16</v>
      </c>
      <c r="E1037" t="s">
        <v>22</v>
      </c>
      <c r="F1037" t="s">
        <v>4</v>
      </c>
      <c r="G1037" s="1">
        <v>44759</v>
      </c>
      <c r="H1037" t="s">
        <v>2172</v>
      </c>
      <c r="I1037" t="s">
        <v>2173</v>
      </c>
      <c r="J1037">
        <v>44960.987780000003</v>
      </c>
      <c r="K1037" t="s">
        <v>47</v>
      </c>
      <c r="L1037">
        <v>2004</v>
      </c>
      <c r="M1037">
        <v>223</v>
      </c>
      <c r="N1037" t="s">
        <v>48</v>
      </c>
      <c r="O1037" s="1">
        <v>44786</v>
      </c>
      <c r="P1037" t="s">
        <v>60</v>
      </c>
      <c r="Q1037" t="s">
        <v>57</v>
      </c>
      <c r="R1037">
        <f>Healthcare_Data_v1__4[[#This Row],[Discharge Date]]-Healthcare_Data_v1__4[[#This Row],[Date of Admission]]</f>
        <v>27</v>
      </c>
      <c r="S1037" t="str" cm="1">
        <f t="array" ref="S1037">_xlfn.IFS( Healthcare_Data_v1__4[[#This Row],[Days of Stay]]&lt;10,"Low",Healthcare_Data_v1__4[[#This Row],[Days of Stay]]&lt;20,"Med",Healthcare_Data_v1__4[[#This Row],[Days of Stay]]&lt;=30,"High")</f>
        <v>High</v>
      </c>
      <c r="T1037" t="str">
        <f>CONCATENATE(Healthcare_Data_v1__4[[#This Row],[Medical Condition]],Healthcare_Data_v1__4[[#This Row],[Duration]])</f>
        <v>DiabetesHigh</v>
      </c>
      <c r="U1037">
        <f>MONTH(Healthcare_Data_v1__4[[#This Row],[Date of Admission]])</f>
        <v>7</v>
      </c>
      <c r="V1037">
        <f>YEAR(Healthcare_Data_v1__4[[#This Row],[Date of Admission]])</f>
        <v>2022</v>
      </c>
      <c r="W1037">
        <f>DAY(Healthcare_Data_v1__4[[#This Row],[Date of Admission]])</f>
        <v>17</v>
      </c>
    </row>
    <row r="1038" spans="1:23" x14ac:dyDescent="0.3">
      <c r="A1038" t="s">
        <v>2174</v>
      </c>
      <c r="B1038">
        <v>63</v>
      </c>
      <c r="C1038" t="s">
        <v>3</v>
      </c>
      <c r="D1038" t="s">
        <v>16</v>
      </c>
      <c r="E1038" t="s">
        <v>21</v>
      </c>
      <c r="F1038" t="s">
        <v>7</v>
      </c>
      <c r="G1038" s="1">
        <v>44486</v>
      </c>
      <c r="H1038" t="s">
        <v>2175</v>
      </c>
      <c r="I1038" t="s">
        <v>2176</v>
      </c>
      <c r="J1038">
        <v>44938.605889999999</v>
      </c>
      <c r="K1038" t="s">
        <v>41</v>
      </c>
      <c r="L1038">
        <v>22387</v>
      </c>
      <c r="M1038">
        <v>404</v>
      </c>
      <c r="N1038" t="s">
        <v>42</v>
      </c>
      <c r="O1038" s="1">
        <v>44499</v>
      </c>
      <c r="P1038" t="s">
        <v>85</v>
      </c>
      <c r="Q1038" t="s">
        <v>50</v>
      </c>
      <c r="R1038">
        <f>Healthcare_Data_v1__4[[#This Row],[Discharge Date]]-Healthcare_Data_v1__4[[#This Row],[Date of Admission]]</f>
        <v>13</v>
      </c>
      <c r="S1038" t="str" cm="1">
        <f t="array" ref="S1038">_xlfn.IFS( Healthcare_Data_v1__4[[#This Row],[Days of Stay]]&lt;10,"Low",Healthcare_Data_v1__4[[#This Row],[Days of Stay]]&lt;20,"Med",Healthcare_Data_v1__4[[#This Row],[Days of Stay]]&lt;=30,"High")</f>
        <v>Med</v>
      </c>
      <c r="T1038" t="str">
        <f>CONCATENATE(Healthcare_Data_v1__4[[#This Row],[Medical Condition]],Healthcare_Data_v1__4[[#This Row],[Duration]])</f>
        <v>ObesityMed</v>
      </c>
      <c r="U1038">
        <f>MONTH(Healthcare_Data_v1__4[[#This Row],[Date of Admission]])</f>
        <v>10</v>
      </c>
      <c r="V1038">
        <f>YEAR(Healthcare_Data_v1__4[[#This Row],[Date of Admission]])</f>
        <v>2021</v>
      </c>
      <c r="W1038">
        <f>DAY(Healthcare_Data_v1__4[[#This Row],[Date of Admission]])</f>
        <v>17</v>
      </c>
    </row>
    <row r="1039" spans="1:23" x14ac:dyDescent="0.3">
      <c r="A1039" t="s">
        <v>18928</v>
      </c>
      <c r="B1039">
        <v>82</v>
      </c>
      <c r="C1039" t="s">
        <v>3</v>
      </c>
      <c r="D1039" t="s">
        <v>16</v>
      </c>
      <c r="E1039" t="s">
        <v>19</v>
      </c>
      <c r="F1039" t="s">
        <v>10</v>
      </c>
      <c r="G1039" s="1">
        <v>44440</v>
      </c>
      <c r="H1039" t="s">
        <v>2177</v>
      </c>
      <c r="I1039" t="s">
        <v>2178</v>
      </c>
      <c r="J1039">
        <v>44932.839</v>
      </c>
      <c r="K1039" t="s">
        <v>66</v>
      </c>
      <c r="L1039">
        <v>16617</v>
      </c>
      <c r="M1039">
        <v>468</v>
      </c>
      <c r="N1039" t="s">
        <v>55</v>
      </c>
      <c r="O1039" s="1">
        <v>44444</v>
      </c>
      <c r="P1039" t="s">
        <v>85</v>
      </c>
      <c r="Q1039" t="s">
        <v>57</v>
      </c>
      <c r="R1039">
        <f>Healthcare_Data_v1__4[[#This Row],[Discharge Date]]-Healthcare_Data_v1__4[[#This Row],[Date of Admission]]</f>
        <v>4</v>
      </c>
      <c r="S1039" t="str" cm="1">
        <f t="array" ref="S1039">_xlfn.IFS( Healthcare_Data_v1__4[[#This Row],[Days of Stay]]&lt;10,"Low",Healthcare_Data_v1__4[[#This Row],[Days of Stay]]&lt;20,"Med",Healthcare_Data_v1__4[[#This Row],[Days of Stay]]&lt;=30,"High")</f>
        <v>Low</v>
      </c>
      <c r="T1039" t="str">
        <f>CONCATENATE(Healthcare_Data_v1__4[[#This Row],[Medical Condition]],Healthcare_Data_v1__4[[#This Row],[Duration]])</f>
        <v>HypertensionLow</v>
      </c>
      <c r="U1039">
        <f>MONTH(Healthcare_Data_v1__4[[#This Row],[Date of Admission]])</f>
        <v>9</v>
      </c>
      <c r="V1039">
        <f>YEAR(Healthcare_Data_v1__4[[#This Row],[Date of Admission]])</f>
        <v>2021</v>
      </c>
      <c r="W1039">
        <f>DAY(Healthcare_Data_v1__4[[#This Row],[Date of Admission]])</f>
        <v>1</v>
      </c>
    </row>
    <row r="1040" spans="1:23" x14ac:dyDescent="0.3">
      <c r="A1040" t="s">
        <v>18929</v>
      </c>
      <c r="B1040">
        <v>55</v>
      </c>
      <c r="C1040" t="s">
        <v>3</v>
      </c>
      <c r="D1040" t="s">
        <v>15</v>
      </c>
      <c r="E1040" t="s">
        <v>26</v>
      </c>
      <c r="F1040" t="s">
        <v>10</v>
      </c>
      <c r="G1040" s="1">
        <v>43487</v>
      </c>
      <c r="H1040" t="s">
        <v>2179</v>
      </c>
      <c r="I1040" t="s">
        <v>2180</v>
      </c>
      <c r="J1040">
        <v>44919.06985</v>
      </c>
      <c r="K1040" t="s">
        <v>47</v>
      </c>
      <c r="L1040">
        <v>25836</v>
      </c>
      <c r="M1040">
        <v>262</v>
      </c>
      <c r="N1040" t="s">
        <v>48</v>
      </c>
      <c r="O1040" s="1">
        <v>43494</v>
      </c>
      <c r="P1040" t="s">
        <v>43</v>
      </c>
      <c r="Q1040" t="s">
        <v>44</v>
      </c>
      <c r="R1040">
        <f>Healthcare_Data_v1__4[[#This Row],[Discharge Date]]-Healthcare_Data_v1__4[[#This Row],[Date of Admission]]</f>
        <v>7</v>
      </c>
      <c r="S1040" t="str" cm="1">
        <f t="array" ref="S1040">_xlfn.IFS( Healthcare_Data_v1__4[[#This Row],[Days of Stay]]&lt;10,"Low",Healthcare_Data_v1__4[[#This Row],[Days of Stay]]&lt;20,"Med",Healthcare_Data_v1__4[[#This Row],[Days of Stay]]&lt;=30,"High")</f>
        <v>Low</v>
      </c>
      <c r="T1040" t="str">
        <f>CONCATENATE(Healthcare_Data_v1__4[[#This Row],[Medical Condition]],Healthcare_Data_v1__4[[#This Row],[Duration]])</f>
        <v>HypertensionLow</v>
      </c>
      <c r="U1040">
        <f>MONTH(Healthcare_Data_v1__4[[#This Row],[Date of Admission]])</f>
        <v>1</v>
      </c>
      <c r="V1040">
        <f>YEAR(Healthcare_Data_v1__4[[#This Row],[Date of Admission]])</f>
        <v>2019</v>
      </c>
      <c r="W1040">
        <f>DAY(Healthcare_Data_v1__4[[#This Row],[Date of Admission]])</f>
        <v>22</v>
      </c>
    </row>
    <row r="1041" spans="1:23" x14ac:dyDescent="0.3">
      <c r="A1041" t="s">
        <v>2181</v>
      </c>
      <c r="B1041">
        <v>70</v>
      </c>
      <c r="C1041" t="s">
        <v>3</v>
      </c>
      <c r="D1041" t="s">
        <v>16</v>
      </c>
      <c r="E1041" t="s">
        <v>25</v>
      </c>
      <c r="F1041" t="s">
        <v>9</v>
      </c>
      <c r="G1041" s="1">
        <v>43562</v>
      </c>
      <c r="H1041" t="s">
        <v>2182</v>
      </c>
      <c r="I1041" t="s">
        <v>2183</v>
      </c>
      <c r="J1041">
        <v>44909.876060000002</v>
      </c>
      <c r="K1041" t="s">
        <v>41</v>
      </c>
      <c r="L1041">
        <v>7843</v>
      </c>
      <c r="M1041">
        <v>157</v>
      </c>
      <c r="N1041" t="s">
        <v>42</v>
      </c>
      <c r="O1041" s="1">
        <v>43583</v>
      </c>
      <c r="P1041" t="s">
        <v>85</v>
      </c>
      <c r="Q1041" t="s">
        <v>50</v>
      </c>
      <c r="R1041">
        <f>Healthcare_Data_v1__4[[#This Row],[Discharge Date]]-Healthcare_Data_v1__4[[#This Row],[Date of Admission]]</f>
        <v>21</v>
      </c>
      <c r="S1041" t="str" cm="1">
        <f t="array" ref="S1041">_xlfn.IFS( Healthcare_Data_v1__4[[#This Row],[Days of Stay]]&lt;10,"Low",Healthcare_Data_v1__4[[#This Row],[Days of Stay]]&lt;20,"Med",Healthcare_Data_v1__4[[#This Row],[Days of Stay]]&lt;=30,"High")</f>
        <v>High</v>
      </c>
      <c r="T1041" t="str">
        <f>CONCATENATE(Healthcare_Data_v1__4[[#This Row],[Medical Condition]],Healthcare_Data_v1__4[[#This Row],[Duration]])</f>
        <v>ArthritisHigh</v>
      </c>
      <c r="U1041">
        <f>MONTH(Healthcare_Data_v1__4[[#This Row],[Date of Admission]])</f>
        <v>4</v>
      </c>
      <c r="V1041">
        <f>YEAR(Healthcare_Data_v1__4[[#This Row],[Date of Admission]])</f>
        <v>2019</v>
      </c>
      <c r="W1041">
        <f>DAY(Healthcare_Data_v1__4[[#This Row],[Date of Admission]])</f>
        <v>7</v>
      </c>
    </row>
    <row r="1042" spans="1:23" x14ac:dyDescent="0.3">
      <c r="A1042" t="s">
        <v>18930</v>
      </c>
      <c r="B1042">
        <v>23</v>
      </c>
      <c r="C1042" t="s">
        <v>12</v>
      </c>
      <c r="D1042" t="s">
        <v>15</v>
      </c>
      <c r="E1042" t="s">
        <v>22</v>
      </c>
      <c r="F1042" t="s">
        <v>9</v>
      </c>
      <c r="G1042" s="1">
        <v>45129</v>
      </c>
      <c r="H1042" t="s">
        <v>654</v>
      </c>
      <c r="I1042" t="s">
        <v>2184</v>
      </c>
      <c r="J1042">
        <v>44902.262150000002</v>
      </c>
      <c r="K1042" t="s">
        <v>69</v>
      </c>
      <c r="L1042">
        <v>9022</v>
      </c>
      <c r="M1042">
        <v>395</v>
      </c>
      <c r="N1042" t="s">
        <v>42</v>
      </c>
      <c r="O1042" s="1">
        <v>45133</v>
      </c>
      <c r="P1042" t="s">
        <v>85</v>
      </c>
      <c r="Q1042" t="s">
        <v>44</v>
      </c>
      <c r="R1042">
        <f>Healthcare_Data_v1__4[[#This Row],[Discharge Date]]-Healthcare_Data_v1__4[[#This Row],[Date of Admission]]</f>
        <v>4</v>
      </c>
      <c r="S1042" t="str" cm="1">
        <f t="array" ref="S1042">_xlfn.IFS( Healthcare_Data_v1__4[[#This Row],[Days of Stay]]&lt;10,"Low",Healthcare_Data_v1__4[[#This Row],[Days of Stay]]&lt;20,"Med",Healthcare_Data_v1__4[[#This Row],[Days of Stay]]&lt;=30,"High")</f>
        <v>Low</v>
      </c>
      <c r="T1042" t="str">
        <f>CONCATENATE(Healthcare_Data_v1__4[[#This Row],[Medical Condition]],Healthcare_Data_v1__4[[#This Row],[Duration]])</f>
        <v>ArthritisLow</v>
      </c>
      <c r="U1042">
        <f>MONTH(Healthcare_Data_v1__4[[#This Row],[Date of Admission]])</f>
        <v>7</v>
      </c>
      <c r="V1042">
        <f>YEAR(Healthcare_Data_v1__4[[#This Row],[Date of Admission]])</f>
        <v>2023</v>
      </c>
      <c r="W1042">
        <f>DAY(Healthcare_Data_v1__4[[#This Row],[Date of Admission]])</f>
        <v>22</v>
      </c>
    </row>
    <row r="1043" spans="1:23" x14ac:dyDescent="0.3">
      <c r="A1043" t="s">
        <v>18931</v>
      </c>
      <c r="B1043">
        <v>84</v>
      </c>
      <c r="C1043" t="s">
        <v>3</v>
      </c>
      <c r="D1043" t="s">
        <v>15</v>
      </c>
      <c r="E1043" t="s">
        <v>21</v>
      </c>
      <c r="F1043" t="s">
        <v>4</v>
      </c>
      <c r="G1043" s="1">
        <v>43872</v>
      </c>
      <c r="H1043" t="s">
        <v>2185</v>
      </c>
      <c r="I1043" t="s">
        <v>2186</v>
      </c>
      <c r="J1043">
        <v>44886.916850000001</v>
      </c>
      <c r="K1043" t="s">
        <v>63</v>
      </c>
      <c r="L1043">
        <v>45731</v>
      </c>
      <c r="M1043">
        <v>344</v>
      </c>
      <c r="N1043" t="s">
        <v>48</v>
      </c>
      <c r="O1043" s="1">
        <v>43874</v>
      </c>
      <c r="P1043" t="s">
        <v>56</v>
      </c>
      <c r="Q1043" t="s">
        <v>50</v>
      </c>
      <c r="R1043">
        <f>Healthcare_Data_v1__4[[#This Row],[Discharge Date]]-Healthcare_Data_v1__4[[#This Row],[Date of Admission]]</f>
        <v>2</v>
      </c>
      <c r="S1043" t="str" cm="1">
        <f t="array" ref="S1043">_xlfn.IFS( Healthcare_Data_v1__4[[#This Row],[Days of Stay]]&lt;10,"Low",Healthcare_Data_v1__4[[#This Row],[Days of Stay]]&lt;20,"Med",Healthcare_Data_v1__4[[#This Row],[Days of Stay]]&lt;=30,"High")</f>
        <v>Low</v>
      </c>
      <c r="T1043" t="str">
        <f>CONCATENATE(Healthcare_Data_v1__4[[#This Row],[Medical Condition]],Healthcare_Data_v1__4[[#This Row],[Duration]])</f>
        <v>DiabetesLow</v>
      </c>
      <c r="U1043">
        <f>MONTH(Healthcare_Data_v1__4[[#This Row],[Date of Admission]])</f>
        <v>2</v>
      </c>
      <c r="V1043">
        <f>YEAR(Healthcare_Data_v1__4[[#This Row],[Date of Admission]])</f>
        <v>2020</v>
      </c>
      <c r="W1043">
        <f>DAY(Healthcare_Data_v1__4[[#This Row],[Date of Admission]])</f>
        <v>11</v>
      </c>
    </row>
    <row r="1044" spans="1:23" x14ac:dyDescent="0.3">
      <c r="A1044" t="s">
        <v>18932</v>
      </c>
      <c r="B1044">
        <v>50</v>
      </c>
      <c r="C1044" t="s">
        <v>8</v>
      </c>
      <c r="D1044" t="s">
        <v>15</v>
      </c>
      <c r="E1044" t="s">
        <v>21</v>
      </c>
      <c r="F1044" t="s">
        <v>7</v>
      </c>
      <c r="G1044" s="1">
        <v>44636</v>
      </c>
      <c r="H1044" t="s">
        <v>2187</v>
      </c>
      <c r="I1044" t="s">
        <v>2188</v>
      </c>
      <c r="J1044">
        <v>44873.218359999999</v>
      </c>
      <c r="K1044" t="s">
        <v>63</v>
      </c>
      <c r="L1044">
        <v>18769</v>
      </c>
      <c r="M1044">
        <v>115</v>
      </c>
      <c r="N1044" t="s">
        <v>48</v>
      </c>
      <c r="O1044" s="1">
        <v>44652</v>
      </c>
      <c r="P1044" t="s">
        <v>43</v>
      </c>
      <c r="Q1044" t="s">
        <v>57</v>
      </c>
      <c r="R1044">
        <f>Healthcare_Data_v1__4[[#This Row],[Discharge Date]]-Healthcare_Data_v1__4[[#This Row],[Date of Admission]]</f>
        <v>16</v>
      </c>
      <c r="S1044" t="str" cm="1">
        <f t="array" ref="S1044">_xlfn.IFS( Healthcare_Data_v1__4[[#This Row],[Days of Stay]]&lt;10,"Low",Healthcare_Data_v1__4[[#This Row],[Days of Stay]]&lt;20,"Med",Healthcare_Data_v1__4[[#This Row],[Days of Stay]]&lt;=30,"High")</f>
        <v>Med</v>
      </c>
      <c r="T1044" t="str">
        <f>CONCATENATE(Healthcare_Data_v1__4[[#This Row],[Medical Condition]],Healthcare_Data_v1__4[[#This Row],[Duration]])</f>
        <v>ObesityMed</v>
      </c>
      <c r="U1044">
        <f>MONTH(Healthcare_Data_v1__4[[#This Row],[Date of Admission]])</f>
        <v>3</v>
      </c>
      <c r="V1044">
        <f>YEAR(Healthcare_Data_v1__4[[#This Row],[Date of Admission]])</f>
        <v>2022</v>
      </c>
      <c r="W1044">
        <f>DAY(Healthcare_Data_v1__4[[#This Row],[Date of Admission]])</f>
        <v>16</v>
      </c>
    </row>
    <row r="1045" spans="1:23" x14ac:dyDescent="0.3">
      <c r="A1045" t="s">
        <v>2189</v>
      </c>
      <c r="B1045">
        <v>39</v>
      </c>
      <c r="C1045" t="s">
        <v>5</v>
      </c>
      <c r="D1045" t="s">
        <v>15</v>
      </c>
      <c r="E1045" t="s">
        <v>19</v>
      </c>
      <c r="F1045" t="s">
        <v>7</v>
      </c>
      <c r="G1045" s="1">
        <v>44844</v>
      </c>
      <c r="H1045" t="s">
        <v>2190</v>
      </c>
      <c r="I1045" t="s">
        <v>478</v>
      </c>
      <c r="J1045">
        <v>44868.388610000002</v>
      </c>
      <c r="K1045" t="s">
        <v>63</v>
      </c>
      <c r="L1045">
        <v>16378</v>
      </c>
      <c r="M1045">
        <v>498</v>
      </c>
      <c r="N1045" t="s">
        <v>48</v>
      </c>
      <c r="O1045" s="1">
        <v>44848</v>
      </c>
      <c r="P1045" t="s">
        <v>43</v>
      </c>
      <c r="Q1045" t="s">
        <v>50</v>
      </c>
      <c r="R1045">
        <f>Healthcare_Data_v1__4[[#This Row],[Discharge Date]]-Healthcare_Data_v1__4[[#This Row],[Date of Admission]]</f>
        <v>4</v>
      </c>
      <c r="S1045" t="str" cm="1">
        <f t="array" ref="S1045">_xlfn.IFS( Healthcare_Data_v1__4[[#This Row],[Days of Stay]]&lt;10,"Low",Healthcare_Data_v1__4[[#This Row],[Days of Stay]]&lt;20,"Med",Healthcare_Data_v1__4[[#This Row],[Days of Stay]]&lt;=30,"High")</f>
        <v>Low</v>
      </c>
      <c r="T1045" t="str">
        <f>CONCATENATE(Healthcare_Data_v1__4[[#This Row],[Medical Condition]],Healthcare_Data_v1__4[[#This Row],[Duration]])</f>
        <v>ObesityLow</v>
      </c>
      <c r="U1045">
        <f>MONTH(Healthcare_Data_v1__4[[#This Row],[Date of Admission]])</f>
        <v>10</v>
      </c>
      <c r="V1045">
        <f>YEAR(Healthcare_Data_v1__4[[#This Row],[Date of Admission]])</f>
        <v>2022</v>
      </c>
      <c r="W1045">
        <f>DAY(Healthcare_Data_v1__4[[#This Row],[Date of Admission]])</f>
        <v>10</v>
      </c>
    </row>
    <row r="1046" spans="1:23" x14ac:dyDescent="0.3">
      <c r="A1046" t="s">
        <v>2191</v>
      </c>
      <c r="B1046">
        <v>18</v>
      </c>
      <c r="C1046" t="s">
        <v>12</v>
      </c>
      <c r="D1046" t="s">
        <v>16</v>
      </c>
      <c r="E1046" t="s">
        <v>23</v>
      </c>
      <c r="F1046" t="s">
        <v>10</v>
      </c>
      <c r="G1046" s="1">
        <v>45208</v>
      </c>
      <c r="H1046" t="s">
        <v>2192</v>
      </c>
      <c r="I1046" t="s">
        <v>2193</v>
      </c>
      <c r="J1046">
        <v>44864.780830000003</v>
      </c>
      <c r="K1046" t="s">
        <v>63</v>
      </c>
      <c r="L1046">
        <v>8848</v>
      </c>
      <c r="M1046">
        <v>129</v>
      </c>
      <c r="N1046" t="s">
        <v>55</v>
      </c>
      <c r="O1046" s="1">
        <v>45231</v>
      </c>
      <c r="P1046" t="s">
        <v>49</v>
      </c>
      <c r="Q1046" t="s">
        <v>44</v>
      </c>
      <c r="R1046">
        <f>Healthcare_Data_v1__4[[#This Row],[Discharge Date]]-Healthcare_Data_v1__4[[#This Row],[Date of Admission]]</f>
        <v>23</v>
      </c>
      <c r="S1046" t="str" cm="1">
        <f t="array" ref="S1046">_xlfn.IFS( Healthcare_Data_v1__4[[#This Row],[Days of Stay]]&lt;10,"Low",Healthcare_Data_v1__4[[#This Row],[Days of Stay]]&lt;20,"Med",Healthcare_Data_v1__4[[#This Row],[Days of Stay]]&lt;=30,"High")</f>
        <v>High</v>
      </c>
      <c r="T1046" t="str">
        <f>CONCATENATE(Healthcare_Data_v1__4[[#This Row],[Medical Condition]],Healthcare_Data_v1__4[[#This Row],[Duration]])</f>
        <v>HypertensionHigh</v>
      </c>
      <c r="U1046">
        <f>MONTH(Healthcare_Data_v1__4[[#This Row],[Date of Admission]])</f>
        <v>10</v>
      </c>
      <c r="V1046">
        <f>YEAR(Healthcare_Data_v1__4[[#This Row],[Date of Admission]])</f>
        <v>2023</v>
      </c>
      <c r="W1046">
        <f>DAY(Healthcare_Data_v1__4[[#This Row],[Date of Admission]])</f>
        <v>9</v>
      </c>
    </row>
    <row r="1047" spans="1:23" x14ac:dyDescent="0.3">
      <c r="A1047" t="s">
        <v>18933</v>
      </c>
      <c r="B1047">
        <v>62</v>
      </c>
      <c r="C1047" t="s">
        <v>3</v>
      </c>
      <c r="D1047" t="s">
        <v>15</v>
      </c>
      <c r="E1047" t="s">
        <v>22</v>
      </c>
      <c r="F1047" t="s">
        <v>4</v>
      </c>
      <c r="G1047" s="1">
        <v>43729</v>
      </c>
      <c r="H1047" t="s">
        <v>2194</v>
      </c>
      <c r="I1047" t="s">
        <v>2195</v>
      </c>
      <c r="J1047">
        <v>44859.1204</v>
      </c>
      <c r="K1047" t="s">
        <v>63</v>
      </c>
      <c r="L1047">
        <v>11441</v>
      </c>
      <c r="M1047">
        <v>385</v>
      </c>
      <c r="N1047" t="s">
        <v>42</v>
      </c>
      <c r="O1047" s="1">
        <v>43731</v>
      </c>
      <c r="P1047" t="s">
        <v>56</v>
      </c>
      <c r="Q1047" t="s">
        <v>44</v>
      </c>
      <c r="R1047">
        <f>Healthcare_Data_v1__4[[#This Row],[Discharge Date]]-Healthcare_Data_v1__4[[#This Row],[Date of Admission]]</f>
        <v>2</v>
      </c>
      <c r="S1047" t="str" cm="1">
        <f t="array" ref="S1047">_xlfn.IFS( Healthcare_Data_v1__4[[#This Row],[Days of Stay]]&lt;10,"Low",Healthcare_Data_v1__4[[#This Row],[Days of Stay]]&lt;20,"Med",Healthcare_Data_v1__4[[#This Row],[Days of Stay]]&lt;=30,"High")</f>
        <v>Low</v>
      </c>
      <c r="T1047" t="str">
        <f>CONCATENATE(Healthcare_Data_v1__4[[#This Row],[Medical Condition]],Healthcare_Data_v1__4[[#This Row],[Duration]])</f>
        <v>DiabetesLow</v>
      </c>
      <c r="U1047">
        <f>MONTH(Healthcare_Data_v1__4[[#This Row],[Date of Admission]])</f>
        <v>9</v>
      </c>
      <c r="V1047">
        <f>YEAR(Healthcare_Data_v1__4[[#This Row],[Date of Admission]])</f>
        <v>2019</v>
      </c>
      <c r="W1047">
        <f>DAY(Healthcare_Data_v1__4[[#This Row],[Date of Admission]])</f>
        <v>21</v>
      </c>
    </row>
    <row r="1048" spans="1:23" x14ac:dyDescent="0.3">
      <c r="A1048" t="s">
        <v>18934</v>
      </c>
      <c r="B1048">
        <v>36</v>
      </c>
      <c r="C1048" t="s">
        <v>5</v>
      </c>
      <c r="D1048" t="s">
        <v>15</v>
      </c>
      <c r="E1048" t="s">
        <v>22</v>
      </c>
      <c r="F1048" t="s">
        <v>11</v>
      </c>
      <c r="G1048" s="1">
        <v>44455</v>
      </c>
      <c r="H1048" t="s">
        <v>2196</v>
      </c>
      <c r="I1048" t="s">
        <v>2197</v>
      </c>
      <c r="J1048">
        <v>44848.831359999996</v>
      </c>
      <c r="K1048" t="s">
        <v>41</v>
      </c>
      <c r="L1048">
        <v>45605</v>
      </c>
      <c r="M1048">
        <v>480</v>
      </c>
      <c r="N1048" t="s">
        <v>42</v>
      </c>
      <c r="O1048" s="1">
        <v>44468</v>
      </c>
      <c r="P1048" t="s">
        <v>60</v>
      </c>
      <c r="Q1048" t="s">
        <v>57</v>
      </c>
      <c r="R1048">
        <f>Healthcare_Data_v1__4[[#This Row],[Discharge Date]]-Healthcare_Data_v1__4[[#This Row],[Date of Admission]]</f>
        <v>13</v>
      </c>
      <c r="S1048" t="str" cm="1">
        <f t="array" ref="S1048">_xlfn.IFS( Healthcare_Data_v1__4[[#This Row],[Days of Stay]]&lt;10,"Low",Healthcare_Data_v1__4[[#This Row],[Days of Stay]]&lt;20,"Med",Healthcare_Data_v1__4[[#This Row],[Days of Stay]]&lt;=30,"High")</f>
        <v>Med</v>
      </c>
      <c r="T1048" t="str">
        <f>CONCATENATE(Healthcare_Data_v1__4[[#This Row],[Medical Condition]],Healthcare_Data_v1__4[[#This Row],[Duration]])</f>
        <v>CancerMed</v>
      </c>
      <c r="U1048">
        <f>MONTH(Healthcare_Data_v1__4[[#This Row],[Date of Admission]])</f>
        <v>9</v>
      </c>
      <c r="V1048">
        <f>YEAR(Healthcare_Data_v1__4[[#This Row],[Date of Admission]])</f>
        <v>2021</v>
      </c>
      <c r="W1048">
        <f>DAY(Healthcare_Data_v1__4[[#This Row],[Date of Admission]])</f>
        <v>16</v>
      </c>
    </row>
    <row r="1049" spans="1:23" x14ac:dyDescent="0.3">
      <c r="A1049" t="s">
        <v>18935</v>
      </c>
      <c r="B1049">
        <v>61</v>
      </c>
      <c r="C1049" t="s">
        <v>3</v>
      </c>
      <c r="D1049" t="s">
        <v>15</v>
      </c>
      <c r="E1049" t="s">
        <v>19</v>
      </c>
      <c r="F1049" t="s">
        <v>10</v>
      </c>
      <c r="G1049" s="1">
        <v>43784</v>
      </c>
      <c r="H1049" t="s">
        <v>2198</v>
      </c>
      <c r="I1049" t="s">
        <v>2199</v>
      </c>
      <c r="J1049">
        <v>44834.412629999999</v>
      </c>
      <c r="K1049" t="s">
        <v>69</v>
      </c>
      <c r="L1049">
        <v>31967</v>
      </c>
      <c r="M1049">
        <v>187</v>
      </c>
      <c r="N1049" t="s">
        <v>48</v>
      </c>
      <c r="O1049" s="1">
        <v>43796</v>
      </c>
      <c r="P1049" t="s">
        <v>85</v>
      </c>
      <c r="Q1049" t="s">
        <v>44</v>
      </c>
      <c r="R1049">
        <f>Healthcare_Data_v1__4[[#This Row],[Discharge Date]]-Healthcare_Data_v1__4[[#This Row],[Date of Admission]]</f>
        <v>12</v>
      </c>
      <c r="S1049" t="str" cm="1">
        <f t="array" ref="S1049">_xlfn.IFS( Healthcare_Data_v1__4[[#This Row],[Days of Stay]]&lt;10,"Low",Healthcare_Data_v1__4[[#This Row],[Days of Stay]]&lt;20,"Med",Healthcare_Data_v1__4[[#This Row],[Days of Stay]]&lt;=30,"High")</f>
        <v>Med</v>
      </c>
      <c r="T1049" t="str">
        <f>CONCATENATE(Healthcare_Data_v1__4[[#This Row],[Medical Condition]],Healthcare_Data_v1__4[[#This Row],[Duration]])</f>
        <v>HypertensionMed</v>
      </c>
      <c r="U1049">
        <f>MONTH(Healthcare_Data_v1__4[[#This Row],[Date of Admission]])</f>
        <v>11</v>
      </c>
      <c r="V1049">
        <f>YEAR(Healthcare_Data_v1__4[[#This Row],[Date of Admission]])</f>
        <v>2019</v>
      </c>
      <c r="W1049">
        <f>DAY(Healthcare_Data_v1__4[[#This Row],[Date of Admission]])</f>
        <v>15</v>
      </c>
    </row>
    <row r="1050" spans="1:23" x14ac:dyDescent="0.3">
      <c r="A1050" t="s">
        <v>18936</v>
      </c>
      <c r="B1050">
        <v>54</v>
      </c>
      <c r="C1050" t="s">
        <v>8</v>
      </c>
      <c r="D1050" t="s">
        <v>16</v>
      </c>
      <c r="E1050" t="s">
        <v>20</v>
      </c>
      <c r="F1050" t="s">
        <v>7</v>
      </c>
      <c r="G1050" s="1">
        <v>43970</v>
      </c>
      <c r="H1050" t="s">
        <v>2200</v>
      </c>
      <c r="I1050" t="s">
        <v>2201</v>
      </c>
      <c r="J1050">
        <v>44812.890079999997</v>
      </c>
      <c r="K1050" t="s">
        <v>69</v>
      </c>
      <c r="L1050">
        <v>20928</v>
      </c>
      <c r="M1050">
        <v>451</v>
      </c>
      <c r="N1050" t="s">
        <v>42</v>
      </c>
      <c r="O1050" s="1">
        <v>43984</v>
      </c>
      <c r="P1050" t="s">
        <v>85</v>
      </c>
      <c r="Q1050" t="s">
        <v>50</v>
      </c>
      <c r="R1050">
        <f>Healthcare_Data_v1__4[[#This Row],[Discharge Date]]-Healthcare_Data_v1__4[[#This Row],[Date of Admission]]</f>
        <v>14</v>
      </c>
      <c r="S1050" t="str" cm="1">
        <f t="array" ref="S1050">_xlfn.IFS( Healthcare_Data_v1__4[[#This Row],[Days of Stay]]&lt;10,"Low",Healthcare_Data_v1__4[[#This Row],[Days of Stay]]&lt;20,"Med",Healthcare_Data_v1__4[[#This Row],[Days of Stay]]&lt;=30,"High")</f>
        <v>Med</v>
      </c>
      <c r="T1050" t="str">
        <f>CONCATENATE(Healthcare_Data_v1__4[[#This Row],[Medical Condition]],Healthcare_Data_v1__4[[#This Row],[Duration]])</f>
        <v>ObesityMed</v>
      </c>
      <c r="U1050">
        <f>MONTH(Healthcare_Data_v1__4[[#This Row],[Date of Admission]])</f>
        <v>5</v>
      </c>
      <c r="V1050">
        <f>YEAR(Healthcare_Data_v1__4[[#This Row],[Date of Admission]])</f>
        <v>2020</v>
      </c>
      <c r="W1050">
        <f>DAY(Healthcare_Data_v1__4[[#This Row],[Date of Admission]])</f>
        <v>19</v>
      </c>
    </row>
    <row r="1051" spans="1:23" x14ac:dyDescent="0.3">
      <c r="A1051" t="s">
        <v>18937</v>
      </c>
      <c r="B1051">
        <v>18</v>
      </c>
      <c r="C1051" t="s">
        <v>12</v>
      </c>
      <c r="D1051" t="s">
        <v>15</v>
      </c>
      <c r="E1051" t="s">
        <v>26</v>
      </c>
      <c r="F1051" t="s">
        <v>7</v>
      </c>
      <c r="G1051" s="1">
        <v>45152</v>
      </c>
      <c r="H1051" t="s">
        <v>2202</v>
      </c>
      <c r="I1051" t="s">
        <v>2203</v>
      </c>
      <c r="J1051">
        <v>44812.150090000003</v>
      </c>
      <c r="K1051" t="s">
        <v>69</v>
      </c>
      <c r="L1051">
        <v>13260</v>
      </c>
      <c r="M1051">
        <v>104</v>
      </c>
      <c r="N1051" t="s">
        <v>55</v>
      </c>
      <c r="O1051" s="1">
        <v>45158</v>
      </c>
      <c r="P1051" t="s">
        <v>85</v>
      </c>
      <c r="Q1051" t="s">
        <v>50</v>
      </c>
      <c r="R1051">
        <f>Healthcare_Data_v1__4[[#This Row],[Discharge Date]]-Healthcare_Data_v1__4[[#This Row],[Date of Admission]]</f>
        <v>6</v>
      </c>
      <c r="S1051" t="str" cm="1">
        <f t="array" ref="S1051">_xlfn.IFS( Healthcare_Data_v1__4[[#This Row],[Days of Stay]]&lt;10,"Low",Healthcare_Data_v1__4[[#This Row],[Days of Stay]]&lt;20,"Med",Healthcare_Data_v1__4[[#This Row],[Days of Stay]]&lt;=30,"High")</f>
        <v>Low</v>
      </c>
      <c r="T1051" t="str">
        <f>CONCATENATE(Healthcare_Data_v1__4[[#This Row],[Medical Condition]],Healthcare_Data_v1__4[[#This Row],[Duration]])</f>
        <v>ObesityLow</v>
      </c>
      <c r="U1051">
        <f>MONTH(Healthcare_Data_v1__4[[#This Row],[Date of Admission]])</f>
        <v>8</v>
      </c>
      <c r="V1051">
        <f>YEAR(Healthcare_Data_v1__4[[#This Row],[Date of Admission]])</f>
        <v>2023</v>
      </c>
      <c r="W1051">
        <f>DAY(Healthcare_Data_v1__4[[#This Row],[Date of Admission]])</f>
        <v>14</v>
      </c>
    </row>
    <row r="1052" spans="1:23" x14ac:dyDescent="0.3">
      <c r="A1052" t="s">
        <v>18938</v>
      </c>
      <c r="B1052">
        <v>41</v>
      </c>
      <c r="C1052" t="s">
        <v>8</v>
      </c>
      <c r="D1052" t="s">
        <v>16</v>
      </c>
      <c r="E1052" t="s">
        <v>26</v>
      </c>
      <c r="F1052" t="s">
        <v>6</v>
      </c>
      <c r="G1052" s="1">
        <v>44424</v>
      </c>
      <c r="H1052" t="s">
        <v>2204</v>
      </c>
      <c r="I1052" t="s">
        <v>2205</v>
      </c>
      <c r="J1052">
        <v>44781.470869999997</v>
      </c>
      <c r="K1052" t="s">
        <v>69</v>
      </c>
      <c r="L1052">
        <v>11928</v>
      </c>
      <c r="M1052">
        <v>106</v>
      </c>
      <c r="N1052" t="s">
        <v>55</v>
      </c>
      <c r="O1052" s="1">
        <v>44451</v>
      </c>
      <c r="P1052" t="s">
        <v>49</v>
      </c>
      <c r="Q1052" t="s">
        <v>50</v>
      </c>
      <c r="R1052">
        <f>Healthcare_Data_v1__4[[#This Row],[Discharge Date]]-Healthcare_Data_v1__4[[#This Row],[Date of Admission]]</f>
        <v>27</v>
      </c>
      <c r="S1052" t="str" cm="1">
        <f t="array" ref="S1052">_xlfn.IFS( Healthcare_Data_v1__4[[#This Row],[Days of Stay]]&lt;10,"Low",Healthcare_Data_v1__4[[#This Row],[Days of Stay]]&lt;20,"Med",Healthcare_Data_v1__4[[#This Row],[Days of Stay]]&lt;=30,"High")</f>
        <v>High</v>
      </c>
      <c r="T1052" t="str">
        <f>CONCATENATE(Healthcare_Data_v1__4[[#This Row],[Medical Condition]],Healthcare_Data_v1__4[[#This Row],[Duration]])</f>
        <v>AsthmaHigh</v>
      </c>
      <c r="U1052">
        <f>MONTH(Healthcare_Data_v1__4[[#This Row],[Date of Admission]])</f>
        <v>8</v>
      </c>
      <c r="V1052">
        <f>YEAR(Healthcare_Data_v1__4[[#This Row],[Date of Admission]])</f>
        <v>2021</v>
      </c>
      <c r="W1052">
        <f>DAY(Healthcare_Data_v1__4[[#This Row],[Date of Admission]])</f>
        <v>16</v>
      </c>
    </row>
    <row r="1053" spans="1:23" x14ac:dyDescent="0.3">
      <c r="A1053" t="s">
        <v>870</v>
      </c>
      <c r="B1053">
        <v>62</v>
      </c>
      <c r="C1053" t="s">
        <v>3</v>
      </c>
      <c r="D1053" t="s">
        <v>15</v>
      </c>
      <c r="E1053" t="s">
        <v>19</v>
      </c>
      <c r="F1053" t="s">
        <v>7</v>
      </c>
      <c r="G1053" s="1">
        <v>44919</v>
      </c>
      <c r="H1053" t="s">
        <v>1680</v>
      </c>
      <c r="I1053" t="s">
        <v>2206</v>
      </c>
      <c r="J1053">
        <v>44749.173020000002</v>
      </c>
      <c r="K1053" t="s">
        <v>41</v>
      </c>
      <c r="L1053">
        <v>5933</v>
      </c>
      <c r="M1053">
        <v>335</v>
      </c>
      <c r="N1053" t="s">
        <v>48</v>
      </c>
      <c r="O1053" s="1">
        <v>44932</v>
      </c>
      <c r="P1053" t="s">
        <v>56</v>
      </c>
      <c r="Q1053" t="s">
        <v>57</v>
      </c>
      <c r="R1053">
        <f>Healthcare_Data_v1__4[[#This Row],[Discharge Date]]-Healthcare_Data_v1__4[[#This Row],[Date of Admission]]</f>
        <v>13</v>
      </c>
      <c r="S1053" t="str" cm="1">
        <f t="array" ref="S1053">_xlfn.IFS( Healthcare_Data_v1__4[[#This Row],[Days of Stay]]&lt;10,"Low",Healthcare_Data_v1__4[[#This Row],[Days of Stay]]&lt;20,"Med",Healthcare_Data_v1__4[[#This Row],[Days of Stay]]&lt;=30,"High")</f>
        <v>Med</v>
      </c>
      <c r="T1053" t="str">
        <f>CONCATENATE(Healthcare_Data_v1__4[[#This Row],[Medical Condition]],Healthcare_Data_v1__4[[#This Row],[Duration]])</f>
        <v>ObesityMed</v>
      </c>
      <c r="U1053">
        <f>MONTH(Healthcare_Data_v1__4[[#This Row],[Date of Admission]])</f>
        <v>12</v>
      </c>
      <c r="V1053">
        <f>YEAR(Healthcare_Data_v1__4[[#This Row],[Date of Admission]])</f>
        <v>2022</v>
      </c>
      <c r="W1053">
        <f>DAY(Healthcare_Data_v1__4[[#This Row],[Date of Admission]])</f>
        <v>24</v>
      </c>
    </row>
    <row r="1054" spans="1:23" x14ac:dyDescent="0.3">
      <c r="A1054" t="s">
        <v>18939</v>
      </c>
      <c r="B1054">
        <v>23</v>
      </c>
      <c r="C1054" t="s">
        <v>12</v>
      </c>
      <c r="D1054" t="s">
        <v>15</v>
      </c>
      <c r="E1054" t="s">
        <v>23</v>
      </c>
      <c r="F1054" t="s">
        <v>9</v>
      </c>
      <c r="G1054" s="1">
        <v>44732</v>
      </c>
      <c r="H1054" t="s">
        <v>2207</v>
      </c>
      <c r="I1054" t="s">
        <v>2208</v>
      </c>
      <c r="J1054">
        <v>44729.964849999997</v>
      </c>
      <c r="K1054" t="s">
        <v>47</v>
      </c>
      <c r="L1054">
        <v>10980</v>
      </c>
      <c r="M1054">
        <v>218</v>
      </c>
      <c r="N1054" t="s">
        <v>48</v>
      </c>
      <c r="O1054" s="1">
        <v>44740</v>
      </c>
      <c r="P1054" t="s">
        <v>49</v>
      </c>
      <c r="Q1054" t="s">
        <v>50</v>
      </c>
      <c r="R1054">
        <f>Healthcare_Data_v1__4[[#This Row],[Discharge Date]]-Healthcare_Data_v1__4[[#This Row],[Date of Admission]]</f>
        <v>8</v>
      </c>
      <c r="S1054" t="str" cm="1">
        <f t="array" ref="S1054">_xlfn.IFS( Healthcare_Data_v1__4[[#This Row],[Days of Stay]]&lt;10,"Low",Healthcare_Data_v1__4[[#This Row],[Days of Stay]]&lt;20,"Med",Healthcare_Data_v1__4[[#This Row],[Days of Stay]]&lt;=30,"High")</f>
        <v>Low</v>
      </c>
      <c r="T1054" t="str">
        <f>CONCATENATE(Healthcare_Data_v1__4[[#This Row],[Medical Condition]],Healthcare_Data_v1__4[[#This Row],[Duration]])</f>
        <v>ArthritisLow</v>
      </c>
      <c r="U1054">
        <f>MONTH(Healthcare_Data_v1__4[[#This Row],[Date of Admission]])</f>
        <v>6</v>
      </c>
      <c r="V1054">
        <f>YEAR(Healthcare_Data_v1__4[[#This Row],[Date of Admission]])</f>
        <v>2022</v>
      </c>
      <c r="W1054">
        <f>DAY(Healthcare_Data_v1__4[[#This Row],[Date of Admission]])</f>
        <v>20</v>
      </c>
    </row>
    <row r="1055" spans="1:23" x14ac:dyDescent="0.3">
      <c r="A1055" t="s">
        <v>18940</v>
      </c>
      <c r="B1055">
        <v>54</v>
      </c>
      <c r="C1055" t="s">
        <v>8</v>
      </c>
      <c r="D1055" t="s">
        <v>16</v>
      </c>
      <c r="E1055" t="s">
        <v>26</v>
      </c>
      <c r="F1055" t="s">
        <v>6</v>
      </c>
      <c r="G1055" s="1">
        <v>44195</v>
      </c>
      <c r="H1055" t="s">
        <v>2209</v>
      </c>
      <c r="I1055" t="s">
        <v>2210</v>
      </c>
      <c r="J1055">
        <v>44713.469319999997</v>
      </c>
      <c r="K1055" t="s">
        <v>66</v>
      </c>
      <c r="L1055">
        <v>43173</v>
      </c>
      <c r="M1055">
        <v>389</v>
      </c>
      <c r="N1055" t="s">
        <v>55</v>
      </c>
      <c r="O1055" s="1">
        <v>44221</v>
      </c>
      <c r="P1055" t="s">
        <v>60</v>
      </c>
      <c r="Q1055" t="s">
        <v>57</v>
      </c>
      <c r="R1055">
        <f>Healthcare_Data_v1__4[[#This Row],[Discharge Date]]-Healthcare_Data_v1__4[[#This Row],[Date of Admission]]</f>
        <v>26</v>
      </c>
      <c r="S1055" t="str" cm="1">
        <f t="array" ref="S1055">_xlfn.IFS( Healthcare_Data_v1__4[[#This Row],[Days of Stay]]&lt;10,"Low",Healthcare_Data_v1__4[[#This Row],[Days of Stay]]&lt;20,"Med",Healthcare_Data_v1__4[[#This Row],[Days of Stay]]&lt;=30,"High")</f>
        <v>High</v>
      </c>
      <c r="T1055" t="str">
        <f>CONCATENATE(Healthcare_Data_v1__4[[#This Row],[Medical Condition]],Healthcare_Data_v1__4[[#This Row],[Duration]])</f>
        <v>AsthmaHigh</v>
      </c>
      <c r="U1055">
        <f>MONTH(Healthcare_Data_v1__4[[#This Row],[Date of Admission]])</f>
        <v>12</v>
      </c>
      <c r="V1055">
        <f>YEAR(Healthcare_Data_v1__4[[#This Row],[Date of Admission]])</f>
        <v>2020</v>
      </c>
      <c r="W1055">
        <f>DAY(Healthcare_Data_v1__4[[#This Row],[Date of Admission]])</f>
        <v>30</v>
      </c>
    </row>
    <row r="1056" spans="1:23" x14ac:dyDescent="0.3">
      <c r="A1056" t="s">
        <v>2211</v>
      </c>
      <c r="B1056">
        <v>64</v>
      </c>
      <c r="C1056" t="s">
        <v>3</v>
      </c>
      <c r="D1056" t="s">
        <v>16</v>
      </c>
      <c r="E1056" t="s">
        <v>21</v>
      </c>
      <c r="F1056" t="s">
        <v>6</v>
      </c>
      <c r="G1056" s="1">
        <v>44102</v>
      </c>
      <c r="H1056" t="s">
        <v>2212</v>
      </c>
      <c r="I1056" t="s">
        <v>2213</v>
      </c>
      <c r="J1056">
        <v>44710.528140000002</v>
      </c>
      <c r="K1056" t="s">
        <v>47</v>
      </c>
      <c r="L1056">
        <v>15187</v>
      </c>
      <c r="M1056">
        <v>149</v>
      </c>
      <c r="N1056" t="s">
        <v>48</v>
      </c>
      <c r="O1056" s="1">
        <v>44114</v>
      </c>
      <c r="P1056" t="s">
        <v>49</v>
      </c>
      <c r="Q1056" t="s">
        <v>44</v>
      </c>
      <c r="R1056">
        <f>Healthcare_Data_v1__4[[#This Row],[Discharge Date]]-Healthcare_Data_v1__4[[#This Row],[Date of Admission]]</f>
        <v>12</v>
      </c>
      <c r="S1056" t="str" cm="1">
        <f t="array" ref="S1056">_xlfn.IFS( Healthcare_Data_v1__4[[#This Row],[Days of Stay]]&lt;10,"Low",Healthcare_Data_v1__4[[#This Row],[Days of Stay]]&lt;20,"Med",Healthcare_Data_v1__4[[#This Row],[Days of Stay]]&lt;=30,"High")</f>
        <v>Med</v>
      </c>
      <c r="T1056" t="str">
        <f>CONCATENATE(Healthcare_Data_v1__4[[#This Row],[Medical Condition]],Healthcare_Data_v1__4[[#This Row],[Duration]])</f>
        <v>AsthmaMed</v>
      </c>
      <c r="U1056">
        <f>MONTH(Healthcare_Data_v1__4[[#This Row],[Date of Admission]])</f>
        <v>9</v>
      </c>
      <c r="V1056">
        <f>YEAR(Healthcare_Data_v1__4[[#This Row],[Date of Admission]])</f>
        <v>2020</v>
      </c>
      <c r="W1056">
        <f>DAY(Healthcare_Data_v1__4[[#This Row],[Date of Admission]])</f>
        <v>28</v>
      </c>
    </row>
    <row r="1057" spans="1:23" x14ac:dyDescent="0.3">
      <c r="A1057" t="s">
        <v>18941</v>
      </c>
      <c r="B1057">
        <v>22</v>
      </c>
      <c r="C1057" t="s">
        <v>12</v>
      </c>
      <c r="D1057" t="s">
        <v>15</v>
      </c>
      <c r="E1057" t="s">
        <v>24</v>
      </c>
      <c r="F1057" t="s">
        <v>6</v>
      </c>
      <c r="G1057" s="1">
        <v>44888</v>
      </c>
      <c r="H1057" t="s">
        <v>2214</v>
      </c>
      <c r="I1057" t="s">
        <v>2215</v>
      </c>
      <c r="J1057">
        <v>44701.743280000002</v>
      </c>
      <c r="K1057" t="s">
        <v>66</v>
      </c>
      <c r="L1057">
        <v>3583</v>
      </c>
      <c r="M1057">
        <v>472</v>
      </c>
      <c r="N1057" t="s">
        <v>48</v>
      </c>
      <c r="O1057" s="1">
        <v>44914</v>
      </c>
      <c r="P1057" t="s">
        <v>43</v>
      </c>
      <c r="Q1057" t="s">
        <v>57</v>
      </c>
      <c r="R1057">
        <f>Healthcare_Data_v1__4[[#This Row],[Discharge Date]]-Healthcare_Data_v1__4[[#This Row],[Date of Admission]]</f>
        <v>26</v>
      </c>
      <c r="S1057" t="str" cm="1">
        <f t="array" ref="S1057">_xlfn.IFS( Healthcare_Data_v1__4[[#This Row],[Days of Stay]]&lt;10,"Low",Healthcare_Data_v1__4[[#This Row],[Days of Stay]]&lt;20,"Med",Healthcare_Data_v1__4[[#This Row],[Days of Stay]]&lt;=30,"High")</f>
        <v>High</v>
      </c>
      <c r="T1057" t="str">
        <f>CONCATENATE(Healthcare_Data_v1__4[[#This Row],[Medical Condition]],Healthcare_Data_v1__4[[#This Row],[Duration]])</f>
        <v>AsthmaHigh</v>
      </c>
      <c r="U1057">
        <f>MONTH(Healthcare_Data_v1__4[[#This Row],[Date of Admission]])</f>
        <v>11</v>
      </c>
      <c r="V1057">
        <f>YEAR(Healthcare_Data_v1__4[[#This Row],[Date of Admission]])</f>
        <v>2022</v>
      </c>
      <c r="W1057">
        <f>DAY(Healthcare_Data_v1__4[[#This Row],[Date of Admission]])</f>
        <v>23</v>
      </c>
    </row>
    <row r="1058" spans="1:23" x14ac:dyDescent="0.3">
      <c r="A1058" t="s">
        <v>18942</v>
      </c>
      <c r="B1058">
        <v>34</v>
      </c>
      <c r="C1058" t="s">
        <v>5</v>
      </c>
      <c r="D1058" t="s">
        <v>15</v>
      </c>
      <c r="E1058" t="s">
        <v>24</v>
      </c>
      <c r="F1058" t="s">
        <v>4</v>
      </c>
      <c r="G1058" s="1">
        <v>45090</v>
      </c>
      <c r="H1058" t="s">
        <v>2216</v>
      </c>
      <c r="I1058" t="s">
        <v>2217</v>
      </c>
      <c r="J1058">
        <v>44699.945090000001</v>
      </c>
      <c r="K1058" t="s">
        <v>66</v>
      </c>
      <c r="L1058">
        <v>36335</v>
      </c>
      <c r="M1058">
        <v>419</v>
      </c>
      <c r="N1058" t="s">
        <v>55</v>
      </c>
      <c r="O1058" s="1">
        <v>45106</v>
      </c>
      <c r="P1058" t="s">
        <v>60</v>
      </c>
      <c r="Q1058" t="s">
        <v>57</v>
      </c>
      <c r="R1058">
        <f>Healthcare_Data_v1__4[[#This Row],[Discharge Date]]-Healthcare_Data_v1__4[[#This Row],[Date of Admission]]</f>
        <v>16</v>
      </c>
      <c r="S1058" t="str" cm="1">
        <f t="array" ref="S1058">_xlfn.IFS( Healthcare_Data_v1__4[[#This Row],[Days of Stay]]&lt;10,"Low",Healthcare_Data_v1__4[[#This Row],[Days of Stay]]&lt;20,"Med",Healthcare_Data_v1__4[[#This Row],[Days of Stay]]&lt;=30,"High")</f>
        <v>Med</v>
      </c>
      <c r="T1058" t="str">
        <f>CONCATENATE(Healthcare_Data_v1__4[[#This Row],[Medical Condition]],Healthcare_Data_v1__4[[#This Row],[Duration]])</f>
        <v>DiabetesMed</v>
      </c>
      <c r="U1058">
        <f>MONTH(Healthcare_Data_v1__4[[#This Row],[Date of Admission]])</f>
        <v>6</v>
      </c>
      <c r="V1058">
        <f>YEAR(Healthcare_Data_v1__4[[#This Row],[Date of Admission]])</f>
        <v>2023</v>
      </c>
      <c r="W1058">
        <f>DAY(Healthcare_Data_v1__4[[#This Row],[Date of Admission]])</f>
        <v>13</v>
      </c>
    </row>
    <row r="1059" spans="1:23" x14ac:dyDescent="0.3">
      <c r="A1059" t="s">
        <v>18943</v>
      </c>
      <c r="B1059">
        <v>40</v>
      </c>
      <c r="C1059" t="s">
        <v>8</v>
      </c>
      <c r="D1059" t="s">
        <v>16</v>
      </c>
      <c r="E1059" t="s">
        <v>19</v>
      </c>
      <c r="F1059" t="s">
        <v>11</v>
      </c>
      <c r="G1059" s="1">
        <v>44521</v>
      </c>
      <c r="H1059" t="s">
        <v>2218</v>
      </c>
      <c r="I1059" t="s">
        <v>2219</v>
      </c>
      <c r="J1059">
        <v>44699.59489</v>
      </c>
      <c r="K1059" t="s">
        <v>66</v>
      </c>
      <c r="L1059">
        <v>77382</v>
      </c>
      <c r="M1059">
        <v>317</v>
      </c>
      <c r="N1059" t="s">
        <v>48</v>
      </c>
      <c r="O1059" s="1">
        <v>44525</v>
      </c>
      <c r="P1059" t="s">
        <v>56</v>
      </c>
      <c r="Q1059" t="s">
        <v>57</v>
      </c>
      <c r="R1059">
        <f>Healthcare_Data_v1__4[[#This Row],[Discharge Date]]-Healthcare_Data_v1__4[[#This Row],[Date of Admission]]</f>
        <v>4</v>
      </c>
      <c r="S1059" t="str" cm="1">
        <f t="array" ref="S1059">_xlfn.IFS( Healthcare_Data_v1__4[[#This Row],[Days of Stay]]&lt;10,"Low",Healthcare_Data_v1__4[[#This Row],[Days of Stay]]&lt;20,"Med",Healthcare_Data_v1__4[[#This Row],[Days of Stay]]&lt;=30,"High")</f>
        <v>Low</v>
      </c>
      <c r="T1059" t="str">
        <f>CONCATENATE(Healthcare_Data_v1__4[[#This Row],[Medical Condition]],Healthcare_Data_v1__4[[#This Row],[Duration]])</f>
        <v>CancerLow</v>
      </c>
      <c r="U1059">
        <f>MONTH(Healthcare_Data_v1__4[[#This Row],[Date of Admission]])</f>
        <v>11</v>
      </c>
      <c r="V1059">
        <f>YEAR(Healthcare_Data_v1__4[[#This Row],[Date of Admission]])</f>
        <v>2021</v>
      </c>
      <c r="W1059">
        <f>DAY(Healthcare_Data_v1__4[[#This Row],[Date of Admission]])</f>
        <v>21</v>
      </c>
    </row>
    <row r="1060" spans="1:23" x14ac:dyDescent="0.3">
      <c r="A1060" t="s">
        <v>18944</v>
      </c>
      <c r="B1060">
        <v>40</v>
      </c>
      <c r="C1060" t="s">
        <v>8</v>
      </c>
      <c r="D1060" t="s">
        <v>15</v>
      </c>
      <c r="E1060" t="s">
        <v>26</v>
      </c>
      <c r="F1060" t="s">
        <v>11</v>
      </c>
      <c r="G1060" s="1">
        <v>44438</v>
      </c>
      <c r="H1060" t="s">
        <v>2220</v>
      </c>
      <c r="I1060" t="s">
        <v>2221</v>
      </c>
      <c r="J1060">
        <v>44685.571049999999</v>
      </c>
      <c r="K1060" t="s">
        <v>66</v>
      </c>
      <c r="L1060">
        <v>14628</v>
      </c>
      <c r="M1060">
        <v>437</v>
      </c>
      <c r="N1060" t="s">
        <v>48</v>
      </c>
      <c r="O1060" s="1">
        <v>44443</v>
      </c>
      <c r="P1060" t="s">
        <v>43</v>
      </c>
      <c r="Q1060" t="s">
        <v>57</v>
      </c>
      <c r="R1060">
        <f>Healthcare_Data_v1__4[[#This Row],[Discharge Date]]-Healthcare_Data_v1__4[[#This Row],[Date of Admission]]</f>
        <v>5</v>
      </c>
      <c r="S1060" t="str" cm="1">
        <f t="array" ref="S1060">_xlfn.IFS( Healthcare_Data_v1__4[[#This Row],[Days of Stay]]&lt;10,"Low",Healthcare_Data_v1__4[[#This Row],[Days of Stay]]&lt;20,"Med",Healthcare_Data_v1__4[[#This Row],[Days of Stay]]&lt;=30,"High")</f>
        <v>Low</v>
      </c>
      <c r="T1060" t="str">
        <f>CONCATENATE(Healthcare_Data_v1__4[[#This Row],[Medical Condition]],Healthcare_Data_v1__4[[#This Row],[Duration]])</f>
        <v>CancerLow</v>
      </c>
      <c r="U1060">
        <f>MONTH(Healthcare_Data_v1__4[[#This Row],[Date of Admission]])</f>
        <v>8</v>
      </c>
      <c r="V1060">
        <f>YEAR(Healthcare_Data_v1__4[[#This Row],[Date of Admission]])</f>
        <v>2021</v>
      </c>
      <c r="W1060">
        <f>DAY(Healthcare_Data_v1__4[[#This Row],[Date of Admission]])</f>
        <v>30</v>
      </c>
    </row>
    <row r="1061" spans="1:23" x14ac:dyDescent="0.3">
      <c r="A1061" t="s">
        <v>18945</v>
      </c>
      <c r="B1061">
        <v>71</v>
      </c>
      <c r="C1061" t="s">
        <v>3</v>
      </c>
      <c r="D1061" t="s">
        <v>16</v>
      </c>
      <c r="E1061" t="s">
        <v>23</v>
      </c>
      <c r="F1061" t="s">
        <v>11</v>
      </c>
      <c r="G1061" s="1">
        <v>44362</v>
      </c>
      <c r="H1061" t="s">
        <v>2222</v>
      </c>
      <c r="I1061" t="s">
        <v>2223</v>
      </c>
      <c r="J1061">
        <v>44670.33754</v>
      </c>
      <c r="K1061" t="s">
        <v>63</v>
      </c>
      <c r="L1061">
        <v>41218</v>
      </c>
      <c r="M1061">
        <v>282</v>
      </c>
      <c r="N1061" t="s">
        <v>48</v>
      </c>
      <c r="O1061" s="1">
        <v>44373</v>
      </c>
      <c r="P1061" t="s">
        <v>56</v>
      </c>
      <c r="Q1061" t="s">
        <v>57</v>
      </c>
      <c r="R1061">
        <f>Healthcare_Data_v1__4[[#This Row],[Discharge Date]]-Healthcare_Data_v1__4[[#This Row],[Date of Admission]]</f>
        <v>11</v>
      </c>
      <c r="S1061" t="str" cm="1">
        <f t="array" ref="S1061">_xlfn.IFS( Healthcare_Data_v1__4[[#This Row],[Days of Stay]]&lt;10,"Low",Healthcare_Data_v1__4[[#This Row],[Days of Stay]]&lt;20,"Med",Healthcare_Data_v1__4[[#This Row],[Days of Stay]]&lt;=30,"High")</f>
        <v>Med</v>
      </c>
      <c r="T1061" t="str">
        <f>CONCATENATE(Healthcare_Data_v1__4[[#This Row],[Medical Condition]],Healthcare_Data_v1__4[[#This Row],[Duration]])</f>
        <v>CancerMed</v>
      </c>
      <c r="U1061">
        <f>MONTH(Healthcare_Data_v1__4[[#This Row],[Date of Admission]])</f>
        <v>6</v>
      </c>
      <c r="V1061">
        <f>YEAR(Healthcare_Data_v1__4[[#This Row],[Date of Admission]])</f>
        <v>2021</v>
      </c>
      <c r="W1061">
        <f>DAY(Healthcare_Data_v1__4[[#This Row],[Date of Admission]])</f>
        <v>15</v>
      </c>
    </row>
    <row r="1062" spans="1:23" x14ac:dyDescent="0.3">
      <c r="A1062" t="s">
        <v>18946</v>
      </c>
      <c r="B1062">
        <v>53</v>
      </c>
      <c r="C1062" t="s">
        <v>8</v>
      </c>
      <c r="D1062" t="s">
        <v>15</v>
      </c>
      <c r="E1062" t="s">
        <v>20</v>
      </c>
      <c r="F1062" t="s">
        <v>11</v>
      </c>
      <c r="G1062" s="1">
        <v>43522</v>
      </c>
      <c r="H1062" t="s">
        <v>2224</v>
      </c>
      <c r="I1062" t="s">
        <v>2225</v>
      </c>
      <c r="J1062">
        <v>44665.995269999999</v>
      </c>
      <c r="K1062" t="s">
        <v>47</v>
      </c>
      <c r="L1062">
        <v>16865</v>
      </c>
      <c r="M1062">
        <v>319</v>
      </c>
      <c r="N1062" t="s">
        <v>48</v>
      </c>
      <c r="O1062" s="1">
        <v>43523</v>
      </c>
      <c r="P1062" t="s">
        <v>49</v>
      </c>
      <c r="Q1062" t="s">
        <v>57</v>
      </c>
      <c r="R1062">
        <f>Healthcare_Data_v1__4[[#This Row],[Discharge Date]]-Healthcare_Data_v1__4[[#This Row],[Date of Admission]]</f>
        <v>1</v>
      </c>
      <c r="S1062" t="str" cm="1">
        <f t="array" ref="S1062">_xlfn.IFS( Healthcare_Data_v1__4[[#This Row],[Days of Stay]]&lt;10,"Low",Healthcare_Data_v1__4[[#This Row],[Days of Stay]]&lt;20,"Med",Healthcare_Data_v1__4[[#This Row],[Days of Stay]]&lt;=30,"High")</f>
        <v>Low</v>
      </c>
      <c r="T1062" t="str">
        <f>CONCATENATE(Healthcare_Data_v1__4[[#This Row],[Medical Condition]],Healthcare_Data_v1__4[[#This Row],[Duration]])</f>
        <v>CancerLow</v>
      </c>
      <c r="U1062">
        <f>MONTH(Healthcare_Data_v1__4[[#This Row],[Date of Admission]])</f>
        <v>2</v>
      </c>
      <c r="V1062">
        <f>YEAR(Healthcare_Data_v1__4[[#This Row],[Date of Admission]])</f>
        <v>2019</v>
      </c>
      <c r="W1062">
        <f>DAY(Healthcare_Data_v1__4[[#This Row],[Date of Admission]])</f>
        <v>26</v>
      </c>
    </row>
    <row r="1063" spans="1:23" x14ac:dyDescent="0.3">
      <c r="A1063" t="s">
        <v>18947</v>
      </c>
      <c r="B1063">
        <v>21</v>
      </c>
      <c r="C1063" t="s">
        <v>12</v>
      </c>
      <c r="D1063" t="s">
        <v>15</v>
      </c>
      <c r="E1063" t="s">
        <v>21</v>
      </c>
      <c r="F1063" t="s">
        <v>6</v>
      </c>
      <c r="G1063" s="1">
        <v>45129</v>
      </c>
      <c r="H1063" t="s">
        <v>2226</v>
      </c>
      <c r="I1063" t="s">
        <v>2227</v>
      </c>
      <c r="J1063">
        <v>44664.551919999998</v>
      </c>
      <c r="K1063" t="s">
        <v>69</v>
      </c>
      <c r="L1063">
        <v>27219</v>
      </c>
      <c r="M1063">
        <v>449</v>
      </c>
      <c r="N1063" t="s">
        <v>55</v>
      </c>
      <c r="O1063" s="1">
        <v>45146</v>
      </c>
      <c r="P1063" t="s">
        <v>85</v>
      </c>
      <c r="Q1063" t="s">
        <v>50</v>
      </c>
      <c r="R1063">
        <f>Healthcare_Data_v1__4[[#This Row],[Discharge Date]]-Healthcare_Data_v1__4[[#This Row],[Date of Admission]]</f>
        <v>17</v>
      </c>
      <c r="S1063" t="str" cm="1">
        <f t="array" ref="S1063">_xlfn.IFS( Healthcare_Data_v1__4[[#This Row],[Days of Stay]]&lt;10,"Low",Healthcare_Data_v1__4[[#This Row],[Days of Stay]]&lt;20,"Med",Healthcare_Data_v1__4[[#This Row],[Days of Stay]]&lt;=30,"High")</f>
        <v>Med</v>
      </c>
      <c r="T1063" t="str">
        <f>CONCATENATE(Healthcare_Data_v1__4[[#This Row],[Medical Condition]],Healthcare_Data_v1__4[[#This Row],[Duration]])</f>
        <v>AsthmaMed</v>
      </c>
      <c r="U1063">
        <f>MONTH(Healthcare_Data_v1__4[[#This Row],[Date of Admission]])</f>
        <v>7</v>
      </c>
      <c r="V1063">
        <f>YEAR(Healthcare_Data_v1__4[[#This Row],[Date of Admission]])</f>
        <v>2023</v>
      </c>
      <c r="W1063">
        <f>DAY(Healthcare_Data_v1__4[[#This Row],[Date of Admission]])</f>
        <v>22</v>
      </c>
    </row>
    <row r="1064" spans="1:23" x14ac:dyDescent="0.3">
      <c r="A1064" t="s">
        <v>2228</v>
      </c>
      <c r="B1064">
        <v>31</v>
      </c>
      <c r="C1064" t="s">
        <v>5</v>
      </c>
      <c r="D1064" t="s">
        <v>15</v>
      </c>
      <c r="E1064" t="s">
        <v>19</v>
      </c>
      <c r="F1064" t="s">
        <v>11</v>
      </c>
      <c r="G1064" s="1">
        <v>45059</v>
      </c>
      <c r="H1064" t="s">
        <v>2229</v>
      </c>
      <c r="I1064" t="s">
        <v>2230</v>
      </c>
      <c r="J1064">
        <v>44663.482620000002</v>
      </c>
      <c r="K1064" t="s">
        <v>63</v>
      </c>
      <c r="L1064">
        <v>13051</v>
      </c>
      <c r="M1064">
        <v>410</v>
      </c>
      <c r="N1064" t="s">
        <v>48</v>
      </c>
      <c r="O1064" s="1">
        <v>45067</v>
      </c>
      <c r="P1064" t="s">
        <v>60</v>
      </c>
      <c r="Q1064" t="s">
        <v>57</v>
      </c>
      <c r="R1064">
        <f>Healthcare_Data_v1__4[[#This Row],[Discharge Date]]-Healthcare_Data_v1__4[[#This Row],[Date of Admission]]</f>
        <v>8</v>
      </c>
      <c r="S1064" t="str" cm="1">
        <f t="array" ref="S1064">_xlfn.IFS( Healthcare_Data_v1__4[[#This Row],[Days of Stay]]&lt;10,"Low",Healthcare_Data_v1__4[[#This Row],[Days of Stay]]&lt;20,"Med",Healthcare_Data_v1__4[[#This Row],[Days of Stay]]&lt;=30,"High")</f>
        <v>Low</v>
      </c>
      <c r="T1064" t="str">
        <f>CONCATENATE(Healthcare_Data_v1__4[[#This Row],[Medical Condition]],Healthcare_Data_v1__4[[#This Row],[Duration]])</f>
        <v>CancerLow</v>
      </c>
      <c r="U1064">
        <f>MONTH(Healthcare_Data_v1__4[[#This Row],[Date of Admission]])</f>
        <v>5</v>
      </c>
      <c r="V1064">
        <f>YEAR(Healthcare_Data_v1__4[[#This Row],[Date of Admission]])</f>
        <v>2023</v>
      </c>
      <c r="W1064">
        <f>DAY(Healthcare_Data_v1__4[[#This Row],[Date of Admission]])</f>
        <v>13</v>
      </c>
    </row>
    <row r="1065" spans="1:23" x14ac:dyDescent="0.3">
      <c r="A1065" t="s">
        <v>18948</v>
      </c>
      <c r="B1065">
        <v>77</v>
      </c>
      <c r="C1065" t="s">
        <v>3</v>
      </c>
      <c r="D1065" t="s">
        <v>16</v>
      </c>
      <c r="E1065" t="s">
        <v>20</v>
      </c>
      <c r="F1065" t="s">
        <v>10</v>
      </c>
      <c r="G1065" s="1">
        <v>44555</v>
      </c>
      <c r="H1065" t="s">
        <v>2231</v>
      </c>
      <c r="I1065" t="s">
        <v>2232</v>
      </c>
      <c r="J1065">
        <v>44641.354630000002</v>
      </c>
      <c r="K1065" t="s">
        <v>63</v>
      </c>
      <c r="L1065">
        <v>17097</v>
      </c>
      <c r="M1065">
        <v>264</v>
      </c>
      <c r="N1065" t="s">
        <v>48</v>
      </c>
      <c r="O1065" s="1">
        <v>44578</v>
      </c>
      <c r="P1065" t="s">
        <v>56</v>
      </c>
      <c r="Q1065" t="s">
        <v>57</v>
      </c>
      <c r="R1065">
        <f>Healthcare_Data_v1__4[[#This Row],[Discharge Date]]-Healthcare_Data_v1__4[[#This Row],[Date of Admission]]</f>
        <v>23</v>
      </c>
      <c r="S1065" t="str" cm="1">
        <f t="array" ref="S1065">_xlfn.IFS( Healthcare_Data_v1__4[[#This Row],[Days of Stay]]&lt;10,"Low",Healthcare_Data_v1__4[[#This Row],[Days of Stay]]&lt;20,"Med",Healthcare_Data_v1__4[[#This Row],[Days of Stay]]&lt;=30,"High")</f>
        <v>High</v>
      </c>
      <c r="T1065" t="str">
        <f>CONCATENATE(Healthcare_Data_v1__4[[#This Row],[Medical Condition]],Healthcare_Data_v1__4[[#This Row],[Duration]])</f>
        <v>HypertensionHigh</v>
      </c>
      <c r="U1065">
        <f>MONTH(Healthcare_Data_v1__4[[#This Row],[Date of Admission]])</f>
        <v>12</v>
      </c>
      <c r="V1065">
        <f>YEAR(Healthcare_Data_v1__4[[#This Row],[Date of Admission]])</f>
        <v>2021</v>
      </c>
      <c r="W1065">
        <f>DAY(Healthcare_Data_v1__4[[#This Row],[Date of Admission]])</f>
        <v>25</v>
      </c>
    </row>
    <row r="1066" spans="1:23" x14ac:dyDescent="0.3">
      <c r="A1066" t="s">
        <v>18949</v>
      </c>
      <c r="B1066">
        <v>28</v>
      </c>
      <c r="C1066" t="s">
        <v>5</v>
      </c>
      <c r="D1066" t="s">
        <v>15</v>
      </c>
      <c r="E1066" t="s">
        <v>21</v>
      </c>
      <c r="F1066" t="s">
        <v>7</v>
      </c>
      <c r="G1066" s="1">
        <v>43456</v>
      </c>
      <c r="H1066" t="s">
        <v>2233</v>
      </c>
      <c r="I1066" t="s">
        <v>2234</v>
      </c>
      <c r="J1066">
        <v>44635.909610000002</v>
      </c>
      <c r="K1066" t="s">
        <v>66</v>
      </c>
      <c r="L1066">
        <v>17586</v>
      </c>
      <c r="M1066">
        <v>343</v>
      </c>
      <c r="N1066" t="s">
        <v>55</v>
      </c>
      <c r="O1066" s="1">
        <v>43467</v>
      </c>
      <c r="P1066" t="s">
        <v>56</v>
      </c>
      <c r="Q1066" t="s">
        <v>57</v>
      </c>
      <c r="R1066">
        <f>Healthcare_Data_v1__4[[#This Row],[Discharge Date]]-Healthcare_Data_v1__4[[#This Row],[Date of Admission]]</f>
        <v>11</v>
      </c>
      <c r="S1066" t="str" cm="1">
        <f t="array" ref="S1066">_xlfn.IFS( Healthcare_Data_v1__4[[#This Row],[Days of Stay]]&lt;10,"Low",Healthcare_Data_v1__4[[#This Row],[Days of Stay]]&lt;20,"Med",Healthcare_Data_v1__4[[#This Row],[Days of Stay]]&lt;=30,"High")</f>
        <v>Med</v>
      </c>
      <c r="T1066" t="str">
        <f>CONCATENATE(Healthcare_Data_v1__4[[#This Row],[Medical Condition]],Healthcare_Data_v1__4[[#This Row],[Duration]])</f>
        <v>ObesityMed</v>
      </c>
      <c r="U1066">
        <f>MONTH(Healthcare_Data_v1__4[[#This Row],[Date of Admission]])</f>
        <v>12</v>
      </c>
      <c r="V1066">
        <f>YEAR(Healthcare_Data_v1__4[[#This Row],[Date of Admission]])</f>
        <v>2018</v>
      </c>
      <c r="W1066">
        <f>DAY(Healthcare_Data_v1__4[[#This Row],[Date of Admission]])</f>
        <v>22</v>
      </c>
    </row>
    <row r="1067" spans="1:23" x14ac:dyDescent="0.3">
      <c r="A1067" t="s">
        <v>2235</v>
      </c>
      <c r="B1067">
        <v>36</v>
      </c>
      <c r="C1067" t="s">
        <v>5</v>
      </c>
      <c r="D1067" t="s">
        <v>15</v>
      </c>
      <c r="E1067" t="s">
        <v>24</v>
      </c>
      <c r="F1067" t="s">
        <v>7</v>
      </c>
      <c r="G1067" s="1">
        <v>44967</v>
      </c>
      <c r="H1067" t="s">
        <v>2236</v>
      </c>
      <c r="I1067" t="s">
        <v>2237</v>
      </c>
      <c r="J1067">
        <v>44616.517610000003</v>
      </c>
      <c r="K1067" t="s">
        <v>66</v>
      </c>
      <c r="L1067">
        <v>20829</v>
      </c>
      <c r="M1067">
        <v>347</v>
      </c>
      <c r="N1067" t="s">
        <v>55</v>
      </c>
      <c r="O1067" s="1">
        <v>44986</v>
      </c>
      <c r="P1067" t="s">
        <v>56</v>
      </c>
      <c r="Q1067" t="s">
        <v>44</v>
      </c>
      <c r="R1067">
        <f>Healthcare_Data_v1__4[[#This Row],[Discharge Date]]-Healthcare_Data_v1__4[[#This Row],[Date of Admission]]</f>
        <v>19</v>
      </c>
      <c r="S1067" t="str" cm="1">
        <f t="array" ref="S1067">_xlfn.IFS( Healthcare_Data_v1__4[[#This Row],[Days of Stay]]&lt;10,"Low",Healthcare_Data_v1__4[[#This Row],[Days of Stay]]&lt;20,"Med",Healthcare_Data_v1__4[[#This Row],[Days of Stay]]&lt;=30,"High")</f>
        <v>Med</v>
      </c>
      <c r="T1067" t="str">
        <f>CONCATENATE(Healthcare_Data_v1__4[[#This Row],[Medical Condition]],Healthcare_Data_v1__4[[#This Row],[Duration]])</f>
        <v>ObesityMed</v>
      </c>
      <c r="U1067">
        <f>MONTH(Healthcare_Data_v1__4[[#This Row],[Date of Admission]])</f>
        <v>2</v>
      </c>
      <c r="V1067">
        <f>YEAR(Healthcare_Data_v1__4[[#This Row],[Date of Admission]])</f>
        <v>2023</v>
      </c>
      <c r="W1067">
        <f>DAY(Healthcare_Data_v1__4[[#This Row],[Date of Admission]])</f>
        <v>10</v>
      </c>
    </row>
    <row r="1068" spans="1:23" x14ac:dyDescent="0.3">
      <c r="A1068" t="s">
        <v>18950</v>
      </c>
      <c r="B1068">
        <v>26</v>
      </c>
      <c r="C1068" t="s">
        <v>5</v>
      </c>
      <c r="D1068" t="s">
        <v>16</v>
      </c>
      <c r="E1068" t="s">
        <v>23</v>
      </c>
      <c r="F1068" t="s">
        <v>6</v>
      </c>
      <c r="G1068" s="1">
        <v>44060</v>
      </c>
      <c r="H1068" t="s">
        <v>2238</v>
      </c>
      <c r="I1068" t="s">
        <v>2239</v>
      </c>
      <c r="J1068">
        <v>44603.857709999997</v>
      </c>
      <c r="K1068" t="s">
        <v>47</v>
      </c>
      <c r="L1068">
        <v>40428</v>
      </c>
      <c r="M1068">
        <v>467</v>
      </c>
      <c r="N1068" t="s">
        <v>55</v>
      </c>
      <c r="O1068" s="1">
        <v>44088</v>
      </c>
      <c r="P1068" t="s">
        <v>43</v>
      </c>
      <c r="Q1068" t="s">
        <v>57</v>
      </c>
      <c r="R1068">
        <f>Healthcare_Data_v1__4[[#This Row],[Discharge Date]]-Healthcare_Data_v1__4[[#This Row],[Date of Admission]]</f>
        <v>28</v>
      </c>
      <c r="S1068" t="str" cm="1">
        <f t="array" ref="S1068">_xlfn.IFS( Healthcare_Data_v1__4[[#This Row],[Days of Stay]]&lt;10,"Low",Healthcare_Data_v1__4[[#This Row],[Days of Stay]]&lt;20,"Med",Healthcare_Data_v1__4[[#This Row],[Days of Stay]]&lt;=30,"High")</f>
        <v>High</v>
      </c>
      <c r="T1068" t="str">
        <f>CONCATENATE(Healthcare_Data_v1__4[[#This Row],[Medical Condition]],Healthcare_Data_v1__4[[#This Row],[Duration]])</f>
        <v>AsthmaHigh</v>
      </c>
      <c r="U1068">
        <f>MONTH(Healthcare_Data_v1__4[[#This Row],[Date of Admission]])</f>
        <v>8</v>
      </c>
      <c r="V1068">
        <f>YEAR(Healthcare_Data_v1__4[[#This Row],[Date of Admission]])</f>
        <v>2020</v>
      </c>
      <c r="W1068">
        <f>DAY(Healthcare_Data_v1__4[[#This Row],[Date of Admission]])</f>
        <v>17</v>
      </c>
    </row>
    <row r="1069" spans="1:23" x14ac:dyDescent="0.3">
      <c r="A1069" t="s">
        <v>18951</v>
      </c>
      <c r="B1069">
        <v>56</v>
      </c>
      <c r="C1069" t="s">
        <v>3</v>
      </c>
      <c r="D1069" t="s">
        <v>15</v>
      </c>
      <c r="E1069" t="s">
        <v>25</v>
      </c>
      <c r="F1069" t="s">
        <v>10</v>
      </c>
      <c r="G1069" s="1">
        <v>43901</v>
      </c>
      <c r="H1069" t="s">
        <v>2240</v>
      </c>
      <c r="I1069" t="s">
        <v>2241</v>
      </c>
      <c r="J1069">
        <v>44601.470090000003</v>
      </c>
      <c r="K1069" t="s">
        <v>69</v>
      </c>
      <c r="L1069">
        <v>22454</v>
      </c>
      <c r="M1069">
        <v>198</v>
      </c>
      <c r="N1069" t="s">
        <v>42</v>
      </c>
      <c r="O1069" s="1">
        <v>43920</v>
      </c>
      <c r="P1069" t="s">
        <v>56</v>
      </c>
      <c r="Q1069" t="s">
        <v>44</v>
      </c>
      <c r="R1069">
        <f>Healthcare_Data_v1__4[[#This Row],[Discharge Date]]-Healthcare_Data_v1__4[[#This Row],[Date of Admission]]</f>
        <v>19</v>
      </c>
      <c r="S1069" t="str" cm="1">
        <f t="array" ref="S1069">_xlfn.IFS( Healthcare_Data_v1__4[[#This Row],[Days of Stay]]&lt;10,"Low",Healthcare_Data_v1__4[[#This Row],[Days of Stay]]&lt;20,"Med",Healthcare_Data_v1__4[[#This Row],[Days of Stay]]&lt;=30,"High")</f>
        <v>Med</v>
      </c>
      <c r="T1069" t="str">
        <f>CONCATENATE(Healthcare_Data_v1__4[[#This Row],[Medical Condition]],Healthcare_Data_v1__4[[#This Row],[Duration]])</f>
        <v>HypertensionMed</v>
      </c>
      <c r="U1069">
        <f>MONTH(Healthcare_Data_v1__4[[#This Row],[Date of Admission]])</f>
        <v>3</v>
      </c>
      <c r="V1069">
        <f>YEAR(Healthcare_Data_v1__4[[#This Row],[Date of Admission]])</f>
        <v>2020</v>
      </c>
      <c r="W1069">
        <f>DAY(Healthcare_Data_v1__4[[#This Row],[Date of Admission]])</f>
        <v>11</v>
      </c>
    </row>
    <row r="1070" spans="1:23" x14ac:dyDescent="0.3">
      <c r="A1070" t="s">
        <v>18952</v>
      </c>
      <c r="B1070">
        <v>23</v>
      </c>
      <c r="C1070" t="s">
        <v>12</v>
      </c>
      <c r="D1070" t="s">
        <v>15</v>
      </c>
      <c r="E1070" t="s">
        <v>24</v>
      </c>
      <c r="F1070" t="s">
        <v>6</v>
      </c>
      <c r="G1070" s="1">
        <v>43734</v>
      </c>
      <c r="H1070" t="s">
        <v>2242</v>
      </c>
      <c r="I1070" t="s">
        <v>2243</v>
      </c>
      <c r="J1070">
        <v>44584.052900000002</v>
      </c>
      <c r="K1070" t="s">
        <v>66</v>
      </c>
      <c r="L1070">
        <v>22843</v>
      </c>
      <c r="M1070">
        <v>396</v>
      </c>
      <c r="N1070" t="s">
        <v>55</v>
      </c>
      <c r="O1070" s="1">
        <v>43758</v>
      </c>
      <c r="P1070" t="s">
        <v>49</v>
      </c>
      <c r="Q1070" t="s">
        <v>57</v>
      </c>
      <c r="R1070">
        <f>Healthcare_Data_v1__4[[#This Row],[Discharge Date]]-Healthcare_Data_v1__4[[#This Row],[Date of Admission]]</f>
        <v>24</v>
      </c>
      <c r="S1070" t="str" cm="1">
        <f t="array" ref="S1070">_xlfn.IFS( Healthcare_Data_v1__4[[#This Row],[Days of Stay]]&lt;10,"Low",Healthcare_Data_v1__4[[#This Row],[Days of Stay]]&lt;20,"Med",Healthcare_Data_v1__4[[#This Row],[Days of Stay]]&lt;=30,"High")</f>
        <v>High</v>
      </c>
      <c r="T1070" t="str">
        <f>CONCATENATE(Healthcare_Data_v1__4[[#This Row],[Medical Condition]],Healthcare_Data_v1__4[[#This Row],[Duration]])</f>
        <v>AsthmaHigh</v>
      </c>
      <c r="U1070">
        <f>MONTH(Healthcare_Data_v1__4[[#This Row],[Date of Admission]])</f>
        <v>9</v>
      </c>
      <c r="V1070">
        <f>YEAR(Healthcare_Data_v1__4[[#This Row],[Date of Admission]])</f>
        <v>2019</v>
      </c>
      <c r="W1070">
        <f>DAY(Healthcare_Data_v1__4[[#This Row],[Date of Admission]])</f>
        <v>26</v>
      </c>
    </row>
    <row r="1071" spans="1:23" x14ac:dyDescent="0.3">
      <c r="A1071" t="s">
        <v>2244</v>
      </c>
      <c r="B1071">
        <v>38</v>
      </c>
      <c r="C1071" t="s">
        <v>5</v>
      </c>
      <c r="D1071" t="s">
        <v>15</v>
      </c>
      <c r="E1071" t="s">
        <v>20</v>
      </c>
      <c r="F1071" t="s">
        <v>7</v>
      </c>
      <c r="G1071" s="1">
        <v>44504</v>
      </c>
      <c r="H1071" t="s">
        <v>2245</v>
      </c>
      <c r="I1071" t="s">
        <v>2246</v>
      </c>
      <c r="J1071">
        <v>44576.029060000001</v>
      </c>
      <c r="K1071" t="s">
        <v>47</v>
      </c>
      <c r="L1071">
        <v>23449</v>
      </c>
      <c r="M1071">
        <v>445</v>
      </c>
      <c r="N1071" t="s">
        <v>42</v>
      </c>
      <c r="O1071" s="1">
        <v>44516</v>
      </c>
      <c r="P1071" t="s">
        <v>56</v>
      </c>
      <c r="Q1071" t="s">
        <v>44</v>
      </c>
      <c r="R1071">
        <f>Healthcare_Data_v1__4[[#This Row],[Discharge Date]]-Healthcare_Data_v1__4[[#This Row],[Date of Admission]]</f>
        <v>12</v>
      </c>
      <c r="S1071" t="str" cm="1">
        <f t="array" ref="S1071">_xlfn.IFS( Healthcare_Data_v1__4[[#This Row],[Days of Stay]]&lt;10,"Low",Healthcare_Data_v1__4[[#This Row],[Days of Stay]]&lt;20,"Med",Healthcare_Data_v1__4[[#This Row],[Days of Stay]]&lt;=30,"High")</f>
        <v>Med</v>
      </c>
      <c r="T1071" t="str">
        <f>CONCATENATE(Healthcare_Data_v1__4[[#This Row],[Medical Condition]],Healthcare_Data_v1__4[[#This Row],[Duration]])</f>
        <v>ObesityMed</v>
      </c>
      <c r="U1071">
        <f>MONTH(Healthcare_Data_v1__4[[#This Row],[Date of Admission]])</f>
        <v>11</v>
      </c>
      <c r="V1071">
        <f>YEAR(Healthcare_Data_v1__4[[#This Row],[Date of Admission]])</f>
        <v>2021</v>
      </c>
      <c r="W1071">
        <f>DAY(Healthcare_Data_v1__4[[#This Row],[Date of Admission]])</f>
        <v>4</v>
      </c>
    </row>
    <row r="1072" spans="1:23" x14ac:dyDescent="0.3">
      <c r="A1072" t="s">
        <v>18953</v>
      </c>
      <c r="B1072">
        <v>27</v>
      </c>
      <c r="C1072" t="s">
        <v>5</v>
      </c>
      <c r="D1072" t="s">
        <v>16</v>
      </c>
      <c r="E1072" t="s">
        <v>25</v>
      </c>
      <c r="F1072" t="s">
        <v>10</v>
      </c>
      <c r="G1072" s="1">
        <v>43877</v>
      </c>
      <c r="H1072" t="s">
        <v>2247</v>
      </c>
      <c r="I1072" t="s">
        <v>2248</v>
      </c>
      <c r="J1072">
        <v>44562.844689999998</v>
      </c>
      <c r="K1072" t="s">
        <v>47</v>
      </c>
      <c r="L1072">
        <v>32603</v>
      </c>
      <c r="M1072">
        <v>249</v>
      </c>
      <c r="N1072" t="s">
        <v>48</v>
      </c>
      <c r="O1072" s="1">
        <v>43901</v>
      </c>
      <c r="P1072" t="s">
        <v>43</v>
      </c>
      <c r="Q1072" t="s">
        <v>50</v>
      </c>
      <c r="R1072">
        <f>Healthcare_Data_v1__4[[#This Row],[Discharge Date]]-Healthcare_Data_v1__4[[#This Row],[Date of Admission]]</f>
        <v>24</v>
      </c>
      <c r="S1072" t="str" cm="1">
        <f t="array" ref="S1072">_xlfn.IFS( Healthcare_Data_v1__4[[#This Row],[Days of Stay]]&lt;10,"Low",Healthcare_Data_v1__4[[#This Row],[Days of Stay]]&lt;20,"Med",Healthcare_Data_v1__4[[#This Row],[Days of Stay]]&lt;=30,"High")</f>
        <v>High</v>
      </c>
      <c r="T1072" t="str">
        <f>CONCATENATE(Healthcare_Data_v1__4[[#This Row],[Medical Condition]],Healthcare_Data_v1__4[[#This Row],[Duration]])</f>
        <v>HypertensionHigh</v>
      </c>
      <c r="U1072">
        <f>MONTH(Healthcare_Data_v1__4[[#This Row],[Date of Admission]])</f>
        <v>2</v>
      </c>
      <c r="V1072">
        <f>YEAR(Healthcare_Data_v1__4[[#This Row],[Date of Admission]])</f>
        <v>2020</v>
      </c>
      <c r="W1072">
        <f>DAY(Healthcare_Data_v1__4[[#This Row],[Date of Admission]])</f>
        <v>16</v>
      </c>
    </row>
    <row r="1073" spans="1:23" x14ac:dyDescent="0.3">
      <c r="A1073" t="s">
        <v>18954</v>
      </c>
      <c r="B1073">
        <v>30</v>
      </c>
      <c r="C1073" t="s">
        <v>5</v>
      </c>
      <c r="D1073" t="s">
        <v>16</v>
      </c>
      <c r="E1073" t="s">
        <v>22</v>
      </c>
      <c r="F1073" t="s">
        <v>11</v>
      </c>
      <c r="G1073" s="1">
        <v>43918</v>
      </c>
      <c r="H1073" t="s">
        <v>2249</v>
      </c>
      <c r="I1073" t="s">
        <v>2250</v>
      </c>
      <c r="J1073">
        <v>44544.185109999999</v>
      </c>
      <c r="K1073" t="s">
        <v>63</v>
      </c>
      <c r="L1073">
        <v>70323</v>
      </c>
      <c r="M1073">
        <v>151</v>
      </c>
      <c r="N1073" t="s">
        <v>48</v>
      </c>
      <c r="O1073" s="1">
        <v>43919</v>
      </c>
      <c r="P1073" t="s">
        <v>49</v>
      </c>
      <c r="Q1073" t="s">
        <v>44</v>
      </c>
      <c r="R1073">
        <f>Healthcare_Data_v1__4[[#This Row],[Discharge Date]]-Healthcare_Data_v1__4[[#This Row],[Date of Admission]]</f>
        <v>1</v>
      </c>
      <c r="S1073" t="str" cm="1">
        <f t="array" ref="S1073">_xlfn.IFS( Healthcare_Data_v1__4[[#This Row],[Days of Stay]]&lt;10,"Low",Healthcare_Data_v1__4[[#This Row],[Days of Stay]]&lt;20,"Med",Healthcare_Data_v1__4[[#This Row],[Days of Stay]]&lt;=30,"High")</f>
        <v>Low</v>
      </c>
      <c r="T1073" t="str">
        <f>CONCATENATE(Healthcare_Data_v1__4[[#This Row],[Medical Condition]],Healthcare_Data_v1__4[[#This Row],[Duration]])</f>
        <v>CancerLow</v>
      </c>
      <c r="U1073">
        <f>MONTH(Healthcare_Data_v1__4[[#This Row],[Date of Admission]])</f>
        <v>3</v>
      </c>
      <c r="V1073">
        <f>YEAR(Healthcare_Data_v1__4[[#This Row],[Date of Admission]])</f>
        <v>2020</v>
      </c>
      <c r="W1073">
        <f>DAY(Healthcare_Data_v1__4[[#This Row],[Date of Admission]])</f>
        <v>28</v>
      </c>
    </row>
    <row r="1074" spans="1:23" x14ac:dyDescent="0.3">
      <c r="A1074" t="s">
        <v>18955</v>
      </c>
      <c r="B1074">
        <v>29</v>
      </c>
      <c r="C1074" t="s">
        <v>5</v>
      </c>
      <c r="D1074" t="s">
        <v>15</v>
      </c>
      <c r="E1074" t="s">
        <v>21</v>
      </c>
      <c r="F1074" t="s">
        <v>9</v>
      </c>
      <c r="G1074" s="1">
        <v>44602</v>
      </c>
      <c r="H1074" t="s">
        <v>2251</v>
      </c>
      <c r="I1074" t="s">
        <v>2252</v>
      </c>
      <c r="J1074">
        <v>44518.844449999997</v>
      </c>
      <c r="K1074" t="s">
        <v>69</v>
      </c>
      <c r="L1074">
        <v>36954</v>
      </c>
      <c r="M1074">
        <v>290</v>
      </c>
      <c r="N1074" t="s">
        <v>42</v>
      </c>
      <c r="O1074" s="1">
        <v>44608</v>
      </c>
      <c r="P1074" t="s">
        <v>56</v>
      </c>
      <c r="Q1074" t="s">
        <v>57</v>
      </c>
      <c r="R1074">
        <f>Healthcare_Data_v1__4[[#This Row],[Discharge Date]]-Healthcare_Data_v1__4[[#This Row],[Date of Admission]]</f>
        <v>6</v>
      </c>
      <c r="S1074" t="str" cm="1">
        <f t="array" ref="S1074">_xlfn.IFS( Healthcare_Data_v1__4[[#This Row],[Days of Stay]]&lt;10,"Low",Healthcare_Data_v1__4[[#This Row],[Days of Stay]]&lt;20,"Med",Healthcare_Data_v1__4[[#This Row],[Days of Stay]]&lt;=30,"High")</f>
        <v>Low</v>
      </c>
      <c r="T1074" t="str">
        <f>CONCATENATE(Healthcare_Data_v1__4[[#This Row],[Medical Condition]],Healthcare_Data_v1__4[[#This Row],[Duration]])</f>
        <v>ArthritisLow</v>
      </c>
      <c r="U1074">
        <f>MONTH(Healthcare_Data_v1__4[[#This Row],[Date of Admission]])</f>
        <v>2</v>
      </c>
      <c r="V1074">
        <f>YEAR(Healthcare_Data_v1__4[[#This Row],[Date of Admission]])</f>
        <v>2022</v>
      </c>
      <c r="W1074">
        <f>DAY(Healthcare_Data_v1__4[[#This Row],[Date of Admission]])</f>
        <v>10</v>
      </c>
    </row>
    <row r="1075" spans="1:23" x14ac:dyDescent="0.3">
      <c r="A1075" t="s">
        <v>18956</v>
      </c>
      <c r="B1075">
        <v>58</v>
      </c>
      <c r="C1075" t="s">
        <v>3</v>
      </c>
      <c r="D1075" t="s">
        <v>15</v>
      </c>
      <c r="E1075" t="s">
        <v>24</v>
      </c>
      <c r="F1075" t="s">
        <v>4</v>
      </c>
      <c r="G1075" s="1">
        <v>44567</v>
      </c>
      <c r="H1075" t="s">
        <v>2253</v>
      </c>
      <c r="I1075" t="s">
        <v>2254</v>
      </c>
      <c r="J1075">
        <v>44497.67772</v>
      </c>
      <c r="K1075" t="s">
        <v>47</v>
      </c>
      <c r="L1075">
        <v>37750</v>
      </c>
      <c r="M1075">
        <v>348</v>
      </c>
      <c r="N1075" t="s">
        <v>42</v>
      </c>
      <c r="O1075" s="1">
        <v>44580</v>
      </c>
      <c r="P1075" t="s">
        <v>43</v>
      </c>
      <c r="Q1075" t="s">
        <v>50</v>
      </c>
      <c r="R1075">
        <f>Healthcare_Data_v1__4[[#This Row],[Discharge Date]]-Healthcare_Data_v1__4[[#This Row],[Date of Admission]]</f>
        <v>13</v>
      </c>
      <c r="S1075" t="str" cm="1">
        <f t="array" ref="S1075">_xlfn.IFS( Healthcare_Data_v1__4[[#This Row],[Days of Stay]]&lt;10,"Low",Healthcare_Data_v1__4[[#This Row],[Days of Stay]]&lt;20,"Med",Healthcare_Data_v1__4[[#This Row],[Days of Stay]]&lt;=30,"High")</f>
        <v>Med</v>
      </c>
      <c r="T1075" t="str">
        <f>CONCATENATE(Healthcare_Data_v1__4[[#This Row],[Medical Condition]],Healthcare_Data_v1__4[[#This Row],[Duration]])</f>
        <v>DiabetesMed</v>
      </c>
      <c r="U1075">
        <f>MONTH(Healthcare_Data_v1__4[[#This Row],[Date of Admission]])</f>
        <v>1</v>
      </c>
      <c r="V1075">
        <f>YEAR(Healthcare_Data_v1__4[[#This Row],[Date of Admission]])</f>
        <v>2022</v>
      </c>
      <c r="W1075">
        <f>DAY(Healthcare_Data_v1__4[[#This Row],[Date of Admission]])</f>
        <v>6</v>
      </c>
    </row>
    <row r="1076" spans="1:23" x14ac:dyDescent="0.3">
      <c r="A1076" t="s">
        <v>18957</v>
      </c>
      <c r="B1076">
        <v>25</v>
      </c>
      <c r="C1076" t="s">
        <v>5</v>
      </c>
      <c r="D1076" t="s">
        <v>16</v>
      </c>
      <c r="E1076" t="s">
        <v>21</v>
      </c>
      <c r="F1076" t="s">
        <v>6</v>
      </c>
      <c r="G1076" s="1">
        <v>43539</v>
      </c>
      <c r="H1076" t="s">
        <v>2255</v>
      </c>
      <c r="I1076" t="s">
        <v>2256</v>
      </c>
      <c r="J1076">
        <v>44493.898020000001</v>
      </c>
      <c r="K1076" t="s">
        <v>47</v>
      </c>
      <c r="L1076">
        <v>13249</v>
      </c>
      <c r="M1076">
        <v>462</v>
      </c>
      <c r="N1076" t="s">
        <v>48</v>
      </c>
      <c r="O1076" s="1">
        <v>43547</v>
      </c>
      <c r="P1076" t="s">
        <v>49</v>
      </c>
      <c r="Q1076" t="s">
        <v>44</v>
      </c>
      <c r="R1076">
        <f>Healthcare_Data_v1__4[[#This Row],[Discharge Date]]-Healthcare_Data_v1__4[[#This Row],[Date of Admission]]</f>
        <v>8</v>
      </c>
      <c r="S1076" t="str" cm="1">
        <f t="array" ref="S1076">_xlfn.IFS( Healthcare_Data_v1__4[[#This Row],[Days of Stay]]&lt;10,"Low",Healthcare_Data_v1__4[[#This Row],[Days of Stay]]&lt;20,"Med",Healthcare_Data_v1__4[[#This Row],[Days of Stay]]&lt;=30,"High")</f>
        <v>Low</v>
      </c>
      <c r="T1076" t="str">
        <f>CONCATENATE(Healthcare_Data_v1__4[[#This Row],[Medical Condition]],Healthcare_Data_v1__4[[#This Row],[Duration]])</f>
        <v>AsthmaLow</v>
      </c>
      <c r="U1076">
        <f>MONTH(Healthcare_Data_v1__4[[#This Row],[Date of Admission]])</f>
        <v>3</v>
      </c>
      <c r="V1076">
        <f>YEAR(Healthcare_Data_v1__4[[#This Row],[Date of Admission]])</f>
        <v>2019</v>
      </c>
      <c r="W1076">
        <f>DAY(Healthcare_Data_v1__4[[#This Row],[Date of Admission]])</f>
        <v>15</v>
      </c>
    </row>
    <row r="1077" spans="1:23" x14ac:dyDescent="0.3">
      <c r="A1077" t="s">
        <v>18958</v>
      </c>
      <c r="B1077">
        <v>34</v>
      </c>
      <c r="C1077" t="s">
        <v>5</v>
      </c>
      <c r="D1077" t="s">
        <v>15</v>
      </c>
      <c r="E1077" t="s">
        <v>26</v>
      </c>
      <c r="F1077" t="s">
        <v>9</v>
      </c>
      <c r="G1077" s="1">
        <v>45034</v>
      </c>
      <c r="H1077" t="s">
        <v>2257</v>
      </c>
      <c r="I1077" t="s">
        <v>2258</v>
      </c>
      <c r="J1077">
        <v>44484.803950000001</v>
      </c>
      <c r="K1077" t="s">
        <v>47</v>
      </c>
      <c r="L1077">
        <v>6906</v>
      </c>
      <c r="M1077">
        <v>482</v>
      </c>
      <c r="N1077" t="s">
        <v>48</v>
      </c>
      <c r="O1077" s="1">
        <v>45037</v>
      </c>
      <c r="P1077" t="s">
        <v>56</v>
      </c>
      <c r="Q1077" t="s">
        <v>57</v>
      </c>
      <c r="R1077">
        <f>Healthcare_Data_v1__4[[#This Row],[Discharge Date]]-Healthcare_Data_v1__4[[#This Row],[Date of Admission]]</f>
        <v>3</v>
      </c>
      <c r="S1077" t="str" cm="1">
        <f t="array" ref="S1077">_xlfn.IFS( Healthcare_Data_v1__4[[#This Row],[Days of Stay]]&lt;10,"Low",Healthcare_Data_v1__4[[#This Row],[Days of Stay]]&lt;20,"Med",Healthcare_Data_v1__4[[#This Row],[Days of Stay]]&lt;=30,"High")</f>
        <v>Low</v>
      </c>
      <c r="T1077" t="str">
        <f>CONCATENATE(Healthcare_Data_v1__4[[#This Row],[Medical Condition]],Healthcare_Data_v1__4[[#This Row],[Duration]])</f>
        <v>ArthritisLow</v>
      </c>
      <c r="U1077">
        <f>MONTH(Healthcare_Data_v1__4[[#This Row],[Date of Admission]])</f>
        <v>4</v>
      </c>
      <c r="V1077">
        <f>YEAR(Healthcare_Data_v1__4[[#This Row],[Date of Admission]])</f>
        <v>2023</v>
      </c>
      <c r="W1077">
        <f>DAY(Healthcare_Data_v1__4[[#This Row],[Date of Admission]])</f>
        <v>18</v>
      </c>
    </row>
    <row r="1078" spans="1:23" x14ac:dyDescent="0.3">
      <c r="A1078" t="s">
        <v>2259</v>
      </c>
      <c r="B1078">
        <v>55</v>
      </c>
      <c r="C1078" t="s">
        <v>3</v>
      </c>
      <c r="D1078" t="s">
        <v>16</v>
      </c>
      <c r="E1078" t="s">
        <v>19</v>
      </c>
      <c r="F1078" t="s">
        <v>11</v>
      </c>
      <c r="G1078" s="1">
        <v>44036</v>
      </c>
      <c r="H1078" t="s">
        <v>2260</v>
      </c>
      <c r="I1078" t="s">
        <v>2261</v>
      </c>
      <c r="J1078">
        <v>44480.202879999997</v>
      </c>
      <c r="K1078" t="s">
        <v>41</v>
      </c>
      <c r="L1078">
        <v>51230</v>
      </c>
      <c r="M1078">
        <v>182</v>
      </c>
      <c r="N1078" t="s">
        <v>48</v>
      </c>
      <c r="O1078" s="1">
        <v>44043</v>
      </c>
      <c r="P1078" t="s">
        <v>85</v>
      </c>
      <c r="Q1078" t="s">
        <v>57</v>
      </c>
      <c r="R1078">
        <f>Healthcare_Data_v1__4[[#This Row],[Discharge Date]]-Healthcare_Data_v1__4[[#This Row],[Date of Admission]]</f>
        <v>7</v>
      </c>
      <c r="S1078" t="str" cm="1">
        <f t="array" ref="S1078">_xlfn.IFS( Healthcare_Data_v1__4[[#This Row],[Days of Stay]]&lt;10,"Low",Healthcare_Data_v1__4[[#This Row],[Days of Stay]]&lt;20,"Med",Healthcare_Data_v1__4[[#This Row],[Days of Stay]]&lt;=30,"High")</f>
        <v>Low</v>
      </c>
      <c r="T1078" t="str">
        <f>CONCATENATE(Healthcare_Data_v1__4[[#This Row],[Medical Condition]],Healthcare_Data_v1__4[[#This Row],[Duration]])</f>
        <v>CancerLow</v>
      </c>
      <c r="U1078">
        <f>MONTH(Healthcare_Data_v1__4[[#This Row],[Date of Admission]])</f>
        <v>7</v>
      </c>
      <c r="V1078">
        <f>YEAR(Healthcare_Data_v1__4[[#This Row],[Date of Admission]])</f>
        <v>2020</v>
      </c>
      <c r="W1078">
        <f>DAY(Healthcare_Data_v1__4[[#This Row],[Date of Admission]])</f>
        <v>24</v>
      </c>
    </row>
    <row r="1079" spans="1:23" x14ac:dyDescent="0.3">
      <c r="A1079" t="s">
        <v>18959</v>
      </c>
      <c r="B1079">
        <v>62</v>
      </c>
      <c r="C1079" t="s">
        <v>3</v>
      </c>
      <c r="D1079" t="s">
        <v>16</v>
      </c>
      <c r="E1079" t="s">
        <v>22</v>
      </c>
      <c r="F1079" t="s">
        <v>10</v>
      </c>
      <c r="G1079" s="1">
        <v>44114</v>
      </c>
      <c r="H1079" t="s">
        <v>2262</v>
      </c>
      <c r="I1079" t="s">
        <v>2263</v>
      </c>
      <c r="J1079">
        <v>44474.061110000002</v>
      </c>
      <c r="K1079" t="s">
        <v>69</v>
      </c>
      <c r="L1079">
        <v>33413</v>
      </c>
      <c r="M1079">
        <v>369</v>
      </c>
      <c r="N1079" t="s">
        <v>48</v>
      </c>
      <c r="O1079" s="1">
        <v>44127</v>
      </c>
      <c r="P1079" t="s">
        <v>49</v>
      </c>
      <c r="Q1079" t="s">
        <v>50</v>
      </c>
      <c r="R1079">
        <f>Healthcare_Data_v1__4[[#This Row],[Discharge Date]]-Healthcare_Data_v1__4[[#This Row],[Date of Admission]]</f>
        <v>13</v>
      </c>
      <c r="S1079" t="str" cm="1">
        <f t="array" ref="S1079">_xlfn.IFS( Healthcare_Data_v1__4[[#This Row],[Days of Stay]]&lt;10,"Low",Healthcare_Data_v1__4[[#This Row],[Days of Stay]]&lt;20,"Med",Healthcare_Data_v1__4[[#This Row],[Days of Stay]]&lt;=30,"High")</f>
        <v>Med</v>
      </c>
      <c r="T1079" t="str">
        <f>CONCATENATE(Healthcare_Data_v1__4[[#This Row],[Medical Condition]],Healthcare_Data_v1__4[[#This Row],[Duration]])</f>
        <v>HypertensionMed</v>
      </c>
      <c r="U1079">
        <f>MONTH(Healthcare_Data_v1__4[[#This Row],[Date of Admission]])</f>
        <v>10</v>
      </c>
      <c r="V1079">
        <f>YEAR(Healthcare_Data_v1__4[[#This Row],[Date of Admission]])</f>
        <v>2020</v>
      </c>
      <c r="W1079">
        <f>DAY(Healthcare_Data_v1__4[[#This Row],[Date of Admission]])</f>
        <v>10</v>
      </c>
    </row>
    <row r="1080" spans="1:23" x14ac:dyDescent="0.3">
      <c r="A1080" t="s">
        <v>18960</v>
      </c>
      <c r="B1080">
        <v>68</v>
      </c>
      <c r="C1080" t="s">
        <v>3</v>
      </c>
      <c r="D1080" t="s">
        <v>16</v>
      </c>
      <c r="E1080" t="s">
        <v>25</v>
      </c>
      <c r="F1080" t="s">
        <v>9</v>
      </c>
      <c r="G1080" s="1">
        <v>43657</v>
      </c>
      <c r="H1080" t="s">
        <v>2264</v>
      </c>
      <c r="I1080" t="s">
        <v>2265</v>
      </c>
      <c r="J1080">
        <v>44469.193630000002</v>
      </c>
      <c r="K1080" t="s">
        <v>41</v>
      </c>
      <c r="L1080">
        <v>20080</v>
      </c>
      <c r="M1080">
        <v>176</v>
      </c>
      <c r="N1080" t="s">
        <v>42</v>
      </c>
      <c r="O1080" s="1">
        <v>43672</v>
      </c>
      <c r="P1080" t="s">
        <v>43</v>
      </c>
      <c r="Q1080" t="s">
        <v>57</v>
      </c>
      <c r="R1080">
        <f>Healthcare_Data_v1__4[[#This Row],[Discharge Date]]-Healthcare_Data_v1__4[[#This Row],[Date of Admission]]</f>
        <v>15</v>
      </c>
      <c r="S1080" t="str" cm="1">
        <f t="array" ref="S1080">_xlfn.IFS( Healthcare_Data_v1__4[[#This Row],[Days of Stay]]&lt;10,"Low",Healthcare_Data_v1__4[[#This Row],[Days of Stay]]&lt;20,"Med",Healthcare_Data_v1__4[[#This Row],[Days of Stay]]&lt;=30,"High")</f>
        <v>Med</v>
      </c>
      <c r="T1080" t="str">
        <f>CONCATENATE(Healthcare_Data_v1__4[[#This Row],[Medical Condition]],Healthcare_Data_v1__4[[#This Row],[Duration]])</f>
        <v>ArthritisMed</v>
      </c>
      <c r="U1080">
        <f>MONTH(Healthcare_Data_v1__4[[#This Row],[Date of Admission]])</f>
        <v>7</v>
      </c>
      <c r="V1080">
        <f>YEAR(Healthcare_Data_v1__4[[#This Row],[Date of Admission]])</f>
        <v>2019</v>
      </c>
      <c r="W1080">
        <f>DAY(Healthcare_Data_v1__4[[#This Row],[Date of Admission]])</f>
        <v>11</v>
      </c>
    </row>
    <row r="1081" spans="1:23" x14ac:dyDescent="0.3">
      <c r="A1081" t="s">
        <v>18961</v>
      </c>
      <c r="B1081">
        <v>67</v>
      </c>
      <c r="C1081" t="s">
        <v>3</v>
      </c>
      <c r="D1081" t="s">
        <v>15</v>
      </c>
      <c r="E1081" t="s">
        <v>21</v>
      </c>
      <c r="F1081" t="s">
        <v>11</v>
      </c>
      <c r="G1081" s="1">
        <v>45218</v>
      </c>
      <c r="H1081" t="s">
        <v>2266</v>
      </c>
      <c r="I1081" t="s">
        <v>2267</v>
      </c>
      <c r="J1081">
        <v>44461.01945</v>
      </c>
      <c r="K1081" t="s">
        <v>66</v>
      </c>
      <c r="L1081">
        <v>19917</v>
      </c>
      <c r="M1081">
        <v>202</v>
      </c>
      <c r="N1081" t="s">
        <v>42</v>
      </c>
      <c r="O1081" s="1">
        <v>45236</v>
      </c>
      <c r="P1081" t="s">
        <v>56</v>
      </c>
      <c r="Q1081" t="s">
        <v>44</v>
      </c>
      <c r="R1081">
        <f>Healthcare_Data_v1__4[[#This Row],[Discharge Date]]-Healthcare_Data_v1__4[[#This Row],[Date of Admission]]</f>
        <v>18</v>
      </c>
      <c r="S1081" t="str" cm="1">
        <f t="array" ref="S1081">_xlfn.IFS( Healthcare_Data_v1__4[[#This Row],[Days of Stay]]&lt;10,"Low",Healthcare_Data_v1__4[[#This Row],[Days of Stay]]&lt;20,"Med",Healthcare_Data_v1__4[[#This Row],[Days of Stay]]&lt;=30,"High")</f>
        <v>Med</v>
      </c>
      <c r="T1081" t="str">
        <f>CONCATENATE(Healthcare_Data_v1__4[[#This Row],[Medical Condition]],Healthcare_Data_v1__4[[#This Row],[Duration]])</f>
        <v>CancerMed</v>
      </c>
      <c r="U1081">
        <f>MONTH(Healthcare_Data_v1__4[[#This Row],[Date of Admission]])</f>
        <v>10</v>
      </c>
      <c r="V1081">
        <f>YEAR(Healthcare_Data_v1__4[[#This Row],[Date of Admission]])</f>
        <v>2023</v>
      </c>
      <c r="W1081">
        <f>DAY(Healthcare_Data_v1__4[[#This Row],[Date of Admission]])</f>
        <v>19</v>
      </c>
    </row>
    <row r="1082" spans="1:23" x14ac:dyDescent="0.3">
      <c r="A1082" t="s">
        <v>18962</v>
      </c>
      <c r="B1082">
        <v>41</v>
      </c>
      <c r="C1082" t="s">
        <v>8</v>
      </c>
      <c r="D1082" t="s">
        <v>16</v>
      </c>
      <c r="E1082" t="s">
        <v>23</v>
      </c>
      <c r="F1082" t="s">
        <v>9</v>
      </c>
      <c r="G1082" s="1">
        <v>43601</v>
      </c>
      <c r="H1082" t="s">
        <v>2268</v>
      </c>
      <c r="I1082" t="s">
        <v>2269</v>
      </c>
      <c r="J1082">
        <v>44458.705249999999</v>
      </c>
      <c r="K1082" t="s">
        <v>47</v>
      </c>
      <c r="L1082">
        <v>39414</v>
      </c>
      <c r="M1082">
        <v>344</v>
      </c>
      <c r="N1082" t="s">
        <v>48</v>
      </c>
      <c r="O1082" s="1">
        <v>43619</v>
      </c>
      <c r="P1082" t="s">
        <v>49</v>
      </c>
      <c r="Q1082" t="s">
        <v>57</v>
      </c>
      <c r="R1082">
        <f>Healthcare_Data_v1__4[[#This Row],[Discharge Date]]-Healthcare_Data_v1__4[[#This Row],[Date of Admission]]</f>
        <v>18</v>
      </c>
      <c r="S1082" t="str" cm="1">
        <f t="array" ref="S1082">_xlfn.IFS( Healthcare_Data_v1__4[[#This Row],[Days of Stay]]&lt;10,"Low",Healthcare_Data_v1__4[[#This Row],[Days of Stay]]&lt;20,"Med",Healthcare_Data_v1__4[[#This Row],[Days of Stay]]&lt;=30,"High")</f>
        <v>Med</v>
      </c>
      <c r="T1082" t="str">
        <f>CONCATENATE(Healthcare_Data_v1__4[[#This Row],[Medical Condition]],Healthcare_Data_v1__4[[#This Row],[Duration]])</f>
        <v>ArthritisMed</v>
      </c>
      <c r="U1082">
        <f>MONTH(Healthcare_Data_v1__4[[#This Row],[Date of Admission]])</f>
        <v>5</v>
      </c>
      <c r="V1082">
        <f>YEAR(Healthcare_Data_v1__4[[#This Row],[Date of Admission]])</f>
        <v>2019</v>
      </c>
      <c r="W1082">
        <f>DAY(Healthcare_Data_v1__4[[#This Row],[Date of Admission]])</f>
        <v>16</v>
      </c>
    </row>
    <row r="1083" spans="1:23" x14ac:dyDescent="0.3">
      <c r="A1083" t="s">
        <v>2270</v>
      </c>
      <c r="B1083">
        <v>78</v>
      </c>
      <c r="C1083" t="s">
        <v>3</v>
      </c>
      <c r="D1083" t="s">
        <v>16</v>
      </c>
      <c r="E1083" t="s">
        <v>23</v>
      </c>
      <c r="F1083" t="s">
        <v>6</v>
      </c>
      <c r="G1083" s="1">
        <v>45068</v>
      </c>
      <c r="H1083" t="s">
        <v>2271</v>
      </c>
      <c r="I1083" t="s">
        <v>2272</v>
      </c>
      <c r="J1083">
        <v>44457.222220000003</v>
      </c>
      <c r="K1083" t="s">
        <v>69</v>
      </c>
      <c r="L1083">
        <v>24947</v>
      </c>
      <c r="M1083">
        <v>452</v>
      </c>
      <c r="N1083" t="s">
        <v>55</v>
      </c>
      <c r="O1083" s="1">
        <v>45076</v>
      </c>
      <c r="P1083" t="s">
        <v>60</v>
      </c>
      <c r="Q1083" t="s">
        <v>57</v>
      </c>
      <c r="R1083">
        <f>Healthcare_Data_v1__4[[#This Row],[Discharge Date]]-Healthcare_Data_v1__4[[#This Row],[Date of Admission]]</f>
        <v>8</v>
      </c>
      <c r="S1083" t="str" cm="1">
        <f t="array" ref="S1083">_xlfn.IFS( Healthcare_Data_v1__4[[#This Row],[Days of Stay]]&lt;10,"Low",Healthcare_Data_v1__4[[#This Row],[Days of Stay]]&lt;20,"Med",Healthcare_Data_v1__4[[#This Row],[Days of Stay]]&lt;=30,"High")</f>
        <v>Low</v>
      </c>
      <c r="T1083" t="str">
        <f>CONCATENATE(Healthcare_Data_v1__4[[#This Row],[Medical Condition]],Healthcare_Data_v1__4[[#This Row],[Duration]])</f>
        <v>AsthmaLow</v>
      </c>
      <c r="U1083">
        <f>MONTH(Healthcare_Data_v1__4[[#This Row],[Date of Admission]])</f>
        <v>5</v>
      </c>
      <c r="V1083">
        <f>YEAR(Healthcare_Data_v1__4[[#This Row],[Date of Admission]])</f>
        <v>2023</v>
      </c>
      <c r="W1083">
        <f>DAY(Healthcare_Data_v1__4[[#This Row],[Date of Admission]])</f>
        <v>22</v>
      </c>
    </row>
    <row r="1084" spans="1:23" x14ac:dyDescent="0.3">
      <c r="A1084" t="s">
        <v>18963</v>
      </c>
      <c r="B1084">
        <v>73</v>
      </c>
      <c r="C1084" t="s">
        <v>3</v>
      </c>
      <c r="D1084" t="s">
        <v>15</v>
      </c>
      <c r="E1084" t="s">
        <v>24</v>
      </c>
      <c r="F1084" t="s">
        <v>4</v>
      </c>
      <c r="G1084" s="1">
        <v>44635</v>
      </c>
      <c r="H1084" t="s">
        <v>2273</v>
      </c>
      <c r="I1084" t="s">
        <v>2274</v>
      </c>
      <c r="J1084">
        <v>44450.627460000003</v>
      </c>
      <c r="K1084" t="s">
        <v>63</v>
      </c>
      <c r="L1084">
        <v>39697</v>
      </c>
      <c r="M1084">
        <v>455</v>
      </c>
      <c r="N1084" t="s">
        <v>55</v>
      </c>
      <c r="O1084" s="1">
        <v>44639</v>
      </c>
      <c r="P1084" t="s">
        <v>43</v>
      </c>
      <c r="Q1084" t="s">
        <v>50</v>
      </c>
      <c r="R1084">
        <f>Healthcare_Data_v1__4[[#This Row],[Discharge Date]]-Healthcare_Data_v1__4[[#This Row],[Date of Admission]]</f>
        <v>4</v>
      </c>
      <c r="S1084" t="str" cm="1">
        <f t="array" ref="S1084">_xlfn.IFS( Healthcare_Data_v1__4[[#This Row],[Days of Stay]]&lt;10,"Low",Healthcare_Data_v1__4[[#This Row],[Days of Stay]]&lt;20,"Med",Healthcare_Data_v1__4[[#This Row],[Days of Stay]]&lt;=30,"High")</f>
        <v>Low</v>
      </c>
      <c r="T1084" t="str">
        <f>CONCATENATE(Healthcare_Data_v1__4[[#This Row],[Medical Condition]],Healthcare_Data_v1__4[[#This Row],[Duration]])</f>
        <v>DiabetesLow</v>
      </c>
      <c r="U1084">
        <f>MONTH(Healthcare_Data_v1__4[[#This Row],[Date of Admission]])</f>
        <v>3</v>
      </c>
      <c r="V1084">
        <f>YEAR(Healthcare_Data_v1__4[[#This Row],[Date of Admission]])</f>
        <v>2022</v>
      </c>
      <c r="W1084">
        <f>DAY(Healthcare_Data_v1__4[[#This Row],[Date of Admission]])</f>
        <v>15</v>
      </c>
    </row>
    <row r="1085" spans="1:23" x14ac:dyDescent="0.3">
      <c r="A1085" t="s">
        <v>18964</v>
      </c>
      <c r="B1085">
        <v>51</v>
      </c>
      <c r="C1085" t="s">
        <v>8</v>
      </c>
      <c r="D1085" t="s">
        <v>15</v>
      </c>
      <c r="E1085" t="s">
        <v>26</v>
      </c>
      <c r="F1085" t="s">
        <v>10</v>
      </c>
      <c r="G1085" s="1">
        <v>43612</v>
      </c>
      <c r="H1085" t="s">
        <v>2275</v>
      </c>
      <c r="I1085" t="s">
        <v>2276</v>
      </c>
      <c r="J1085">
        <v>44433.99957</v>
      </c>
      <c r="K1085" t="s">
        <v>69</v>
      </c>
      <c r="L1085">
        <v>34027</v>
      </c>
      <c r="M1085">
        <v>283</v>
      </c>
      <c r="N1085" t="s">
        <v>48</v>
      </c>
      <c r="O1085" s="1">
        <v>43624</v>
      </c>
      <c r="P1085" t="s">
        <v>56</v>
      </c>
      <c r="Q1085" t="s">
        <v>50</v>
      </c>
      <c r="R1085">
        <f>Healthcare_Data_v1__4[[#This Row],[Discharge Date]]-Healthcare_Data_v1__4[[#This Row],[Date of Admission]]</f>
        <v>12</v>
      </c>
      <c r="S1085" t="str" cm="1">
        <f t="array" ref="S1085">_xlfn.IFS( Healthcare_Data_v1__4[[#This Row],[Days of Stay]]&lt;10,"Low",Healthcare_Data_v1__4[[#This Row],[Days of Stay]]&lt;20,"Med",Healthcare_Data_v1__4[[#This Row],[Days of Stay]]&lt;=30,"High")</f>
        <v>Med</v>
      </c>
      <c r="T1085" t="str">
        <f>CONCATENATE(Healthcare_Data_v1__4[[#This Row],[Medical Condition]],Healthcare_Data_v1__4[[#This Row],[Duration]])</f>
        <v>HypertensionMed</v>
      </c>
      <c r="U1085">
        <f>MONTH(Healthcare_Data_v1__4[[#This Row],[Date of Admission]])</f>
        <v>5</v>
      </c>
      <c r="V1085">
        <f>YEAR(Healthcare_Data_v1__4[[#This Row],[Date of Admission]])</f>
        <v>2019</v>
      </c>
      <c r="W1085">
        <f>DAY(Healthcare_Data_v1__4[[#This Row],[Date of Admission]])</f>
        <v>27</v>
      </c>
    </row>
    <row r="1086" spans="1:23" x14ac:dyDescent="0.3">
      <c r="A1086" t="s">
        <v>18639</v>
      </c>
      <c r="B1086">
        <v>51</v>
      </c>
      <c r="C1086" t="s">
        <v>8</v>
      </c>
      <c r="D1086" t="s">
        <v>16</v>
      </c>
      <c r="E1086" t="s">
        <v>24</v>
      </c>
      <c r="F1086" t="s">
        <v>10</v>
      </c>
      <c r="G1086" s="1">
        <v>44590</v>
      </c>
      <c r="H1086" t="s">
        <v>2277</v>
      </c>
      <c r="I1086" t="s">
        <v>2278</v>
      </c>
      <c r="J1086">
        <v>44430.392939999998</v>
      </c>
      <c r="K1086" t="s">
        <v>63</v>
      </c>
      <c r="L1086">
        <v>6834</v>
      </c>
      <c r="M1086">
        <v>378</v>
      </c>
      <c r="N1086" t="s">
        <v>42</v>
      </c>
      <c r="O1086" s="1">
        <v>44596</v>
      </c>
      <c r="P1086" t="s">
        <v>49</v>
      </c>
      <c r="Q1086" t="s">
        <v>57</v>
      </c>
      <c r="R1086">
        <f>Healthcare_Data_v1__4[[#This Row],[Discharge Date]]-Healthcare_Data_v1__4[[#This Row],[Date of Admission]]</f>
        <v>6</v>
      </c>
      <c r="S1086" t="str" cm="1">
        <f t="array" ref="S1086">_xlfn.IFS( Healthcare_Data_v1__4[[#This Row],[Days of Stay]]&lt;10,"Low",Healthcare_Data_v1__4[[#This Row],[Days of Stay]]&lt;20,"Med",Healthcare_Data_v1__4[[#This Row],[Days of Stay]]&lt;=30,"High")</f>
        <v>Low</v>
      </c>
      <c r="T1086" t="str">
        <f>CONCATENATE(Healthcare_Data_v1__4[[#This Row],[Medical Condition]],Healthcare_Data_v1__4[[#This Row],[Duration]])</f>
        <v>HypertensionLow</v>
      </c>
      <c r="U1086">
        <f>MONTH(Healthcare_Data_v1__4[[#This Row],[Date of Admission]])</f>
        <v>1</v>
      </c>
      <c r="V1086">
        <f>YEAR(Healthcare_Data_v1__4[[#This Row],[Date of Admission]])</f>
        <v>2022</v>
      </c>
      <c r="W1086">
        <f>DAY(Healthcare_Data_v1__4[[#This Row],[Date of Admission]])</f>
        <v>29</v>
      </c>
    </row>
    <row r="1087" spans="1:23" x14ac:dyDescent="0.3">
      <c r="A1087" t="s">
        <v>18965</v>
      </c>
      <c r="B1087">
        <v>84</v>
      </c>
      <c r="C1087" t="s">
        <v>3</v>
      </c>
      <c r="D1087" t="s">
        <v>15</v>
      </c>
      <c r="E1087" t="s">
        <v>22</v>
      </c>
      <c r="F1087" t="s">
        <v>11</v>
      </c>
      <c r="G1087" s="1">
        <v>43629</v>
      </c>
      <c r="H1087" t="s">
        <v>2279</v>
      </c>
      <c r="I1087" t="s">
        <v>2280</v>
      </c>
      <c r="J1087">
        <v>44423.812859999998</v>
      </c>
      <c r="K1087" t="s">
        <v>41</v>
      </c>
      <c r="L1087">
        <v>35267</v>
      </c>
      <c r="M1087">
        <v>129</v>
      </c>
      <c r="N1087" t="s">
        <v>48</v>
      </c>
      <c r="O1087" s="1">
        <v>43636</v>
      </c>
      <c r="P1087" t="s">
        <v>43</v>
      </c>
      <c r="Q1087" t="s">
        <v>57</v>
      </c>
      <c r="R1087">
        <f>Healthcare_Data_v1__4[[#This Row],[Discharge Date]]-Healthcare_Data_v1__4[[#This Row],[Date of Admission]]</f>
        <v>7</v>
      </c>
      <c r="S1087" t="str" cm="1">
        <f t="array" ref="S1087">_xlfn.IFS( Healthcare_Data_v1__4[[#This Row],[Days of Stay]]&lt;10,"Low",Healthcare_Data_v1__4[[#This Row],[Days of Stay]]&lt;20,"Med",Healthcare_Data_v1__4[[#This Row],[Days of Stay]]&lt;=30,"High")</f>
        <v>Low</v>
      </c>
      <c r="T1087" t="str">
        <f>CONCATENATE(Healthcare_Data_v1__4[[#This Row],[Medical Condition]],Healthcare_Data_v1__4[[#This Row],[Duration]])</f>
        <v>CancerLow</v>
      </c>
      <c r="U1087">
        <f>MONTH(Healthcare_Data_v1__4[[#This Row],[Date of Admission]])</f>
        <v>6</v>
      </c>
      <c r="V1087">
        <f>YEAR(Healthcare_Data_v1__4[[#This Row],[Date of Admission]])</f>
        <v>2019</v>
      </c>
      <c r="W1087">
        <f>DAY(Healthcare_Data_v1__4[[#This Row],[Date of Admission]])</f>
        <v>13</v>
      </c>
    </row>
    <row r="1088" spans="1:23" x14ac:dyDescent="0.3">
      <c r="A1088" t="s">
        <v>18966</v>
      </c>
      <c r="B1088">
        <v>34</v>
      </c>
      <c r="C1088" t="s">
        <v>5</v>
      </c>
      <c r="D1088" t="s">
        <v>15</v>
      </c>
      <c r="E1088" t="s">
        <v>19</v>
      </c>
      <c r="F1088" t="s">
        <v>7</v>
      </c>
      <c r="G1088" s="1">
        <v>43837</v>
      </c>
      <c r="H1088" t="s">
        <v>2281</v>
      </c>
      <c r="I1088" t="s">
        <v>679</v>
      </c>
      <c r="J1088">
        <v>44422.49007</v>
      </c>
      <c r="K1088" t="s">
        <v>47</v>
      </c>
      <c r="L1088">
        <v>9691</v>
      </c>
      <c r="M1088">
        <v>134</v>
      </c>
      <c r="N1088" t="s">
        <v>55</v>
      </c>
      <c r="O1088" s="1">
        <v>43858</v>
      </c>
      <c r="P1088" t="s">
        <v>60</v>
      </c>
      <c r="Q1088" t="s">
        <v>44</v>
      </c>
      <c r="R1088">
        <f>Healthcare_Data_v1__4[[#This Row],[Discharge Date]]-Healthcare_Data_v1__4[[#This Row],[Date of Admission]]</f>
        <v>21</v>
      </c>
      <c r="S1088" t="str" cm="1">
        <f t="array" ref="S1088">_xlfn.IFS( Healthcare_Data_v1__4[[#This Row],[Days of Stay]]&lt;10,"Low",Healthcare_Data_v1__4[[#This Row],[Days of Stay]]&lt;20,"Med",Healthcare_Data_v1__4[[#This Row],[Days of Stay]]&lt;=30,"High")</f>
        <v>High</v>
      </c>
      <c r="T1088" t="str">
        <f>CONCATENATE(Healthcare_Data_v1__4[[#This Row],[Medical Condition]],Healthcare_Data_v1__4[[#This Row],[Duration]])</f>
        <v>ObesityHigh</v>
      </c>
      <c r="U1088">
        <f>MONTH(Healthcare_Data_v1__4[[#This Row],[Date of Admission]])</f>
        <v>1</v>
      </c>
      <c r="V1088">
        <f>YEAR(Healthcare_Data_v1__4[[#This Row],[Date of Admission]])</f>
        <v>2020</v>
      </c>
      <c r="W1088">
        <f>DAY(Healthcare_Data_v1__4[[#This Row],[Date of Admission]])</f>
        <v>7</v>
      </c>
    </row>
    <row r="1089" spans="1:23" x14ac:dyDescent="0.3">
      <c r="A1089" t="s">
        <v>18967</v>
      </c>
      <c r="B1089">
        <v>44</v>
      </c>
      <c r="C1089" t="s">
        <v>8</v>
      </c>
      <c r="D1089" t="s">
        <v>15</v>
      </c>
      <c r="E1089" t="s">
        <v>24</v>
      </c>
      <c r="F1089" t="s">
        <v>9</v>
      </c>
      <c r="G1089" s="1">
        <v>44869</v>
      </c>
      <c r="H1089" t="s">
        <v>2282</v>
      </c>
      <c r="I1089" t="s">
        <v>687</v>
      </c>
      <c r="J1089">
        <v>44416.01943</v>
      </c>
      <c r="K1089" t="s">
        <v>63</v>
      </c>
      <c r="L1089">
        <v>11381</v>
      </c>
      <c r="M1089">
        <v>472</v>
      </c>
      <c r="N1089" t="s">
        <v>42</v>
      </c>
      <c r="O1089" s="1">
        <v>44871</v>
      </c>
      <c r="P1089" t="s">
        <v>43</v>
      </c>
      <c r="Q1089" t="s">
        <v>44</v>
      </c>
      <c r="R1089">
        <f>Healthcare_Data_v1__4[[#This Row],[Discharge Date]]-Healthcare_Data_v1__4[[#This Row],[Date of Admission]]</f>
        <v>2</v>
      </c>
      <c r="S1089" t="str" cm="1">
        <f t="array" ref="S1089">_xlfn.IFS( Healthcare_Data_v1__4[[#This Row],[Days of Stay]]&lt;10,"Low",Healthcare_Data_v1__4[[#This Row],[Days of Stay]]&lt;20,"Med",Healthcare_Data_v1__4[[#This Row],[Days of Stay]]&lt;=30,"High")</f>
        <v>Low</v>
      </c>
      <c r="T1089" t="str">
        <f>CONCATENATE(Healthcare_Data_v1__4[[#This Row],[Medical Condition]],Healthcare_Data_v1__4[[#This Row],[Duration]])</f>
        <v>ArthritisLow</v>
      </c>
      <c r="U1089">
        <f>MONTH(Healthcare_Data_v1__4[[#This Row],[Date of Admission]])</f>
        <v>11</v>
      </c>
      <c r="V1089">
        <f>YEAR(Healthcare_Data_v1__4[[#This Row],[Date of Admission]])</f>
        <v>2022</v>
      </c>
      <c r="W1089">
        <f>DAY(Healthcare_Data_v1__4[[#This Row],[Date of Admission]])</f>
        <v>4</v>
      </c>
    </row>
    <row r="1090" spans="1:23" x14ac:dyDescent="0.3">
      <c r="A1090" t="s">
        <v>18968</v>
      </c>
      <c r="B1090">
        <v>77</v>
      </c>
      <c r="C1090" t="s">
        <v>3</v>
      </c>
      <c r="D1090" t="s">
        <v>15</v>
      </c>
      <c r="E1090" t="s">
        <v>23</v>
      </c>
      <c r="F1090" t="s">
        <v>4</v>
      </c>
      <c r="G1090" s="1">
        <v>44868</v>
      </c>
      <c r="H1090" t="s">
        <v>2283</v>
      </c>
      <c r="I1090" t="s">
        <v>2284</v>
      </c>
      <c r="J1090">
        <v>44410.135309999998</v>
      </c>
      <c r="K1090" t="s">
        <v>66</v>
      </c>
      <c r="L1090">
        <v>32009</v>
      </c>
      <c r="M1090">
        <v>317</v>
      </c>
      <c r="N1090" t="s">
        <v>55</v>
      </c>
      <c r="O1090" s="1">
        <v>44884</v>
      </c>
      <c r="P1090" t="s">
        <v>85</v>
      </c>
      <c r="Q1090" t="s">
        <v>57</v>
      </c>
      <c r="R1090">
        <f>Healthcare_Data_v1__4[[#This Row],[Discharge Date]]-Healthcare_Data_v1__4[[#This Row],[Date of Admission]]</f>
        <v>16</v>
      </c>
      <c r="S1090" t="str" cm="1">
        <f t="array" ref="S1090">_xlfn.IFS( Healthcare_Data_v1__4[[#This Row],[Days of Stay]]&lt;10,"Low",Healthcare_Data_v1__4[[#This Row],[Days of Stay]]&lt;20,"Med",Healthcare_Data_v1__4[[#This Row],[Days of Stay]]&lt;=30,"High")</f>
        <v>Med</v>
      </c>
      <c r="T1090" t="str">
        <f>CONCATENATE(Healthcare_Data_v1__4[[#This Row],[Medical Condition]],Healthcare_Data_v1__4[[#This Row],[Duration]])</f>
        <v>DiabetesMed</v>
      </c>
      <c r="U1090">
        <f>MONTH(Healthcare_Data_v1__4[[#This Row],[Date of Admission]])</f>
        <v>11</v>
      </c>
      <c r="V1090">
        <f>YEAR(Healthcare_Data_v1__4[[#This Row],[Date of Admission]])</f>
        <v>2022</v>
      </c>
      <c r="W1090">
        <f>DAY(Healthcare_Data_v1__4[[#This Row],[Date of Admission]])</f>
        <v>3</v>
      </c>
    </row>
    <row r="1091" spans="1:23" x14ac:dyDescent="0.3">
      <c r="A1091" t="s">
        <v>18969</v>
      </c>
      <c r="B1091">
        <v>80</v>
      </c>
      <c r="C1091" t="s">
        <v>3</v>
      </c>
      <c r="D1091" t="s">
        <v>16</v>
      </c>
      <c r="E1091" t="s">
        <v>25</v>
      </c>
      <c r="F1091" t="s">
        <v>6</v>
      </c>
      <c r="G1091" s="1">
        <v>45032</v>
      </c>
      <c r="H1091" t="s">
        <v>2285</v>
      </c>
      <c r="I1091" t="s">
        <v>2286</v>
      </c>
      <c r="J1091">
        <v>44377.31957</v>
      </c>
      <c r="K1091" t="s">
        <v>63</v>
      </c>
      <c r="L1091">
        <v>28324</v>
      </c>
      <c r="M1091">
        <v>392</v>
      </c>
      <c r="N1091" t="s">
        <v>55</v>
      </c>
      <c r="O1091" s="1">
        <v>45054</v>
      </c>
      <c r="P1091" t="s">
        <v>60</v>
      </c>
      <c r="Q1091" t="s">
        <v>57</v>
      </c>
      <c r="R1091">
        <f>Healthcare_Data_v1__4[[#This Row],[Discharge Date]]-Healthcare_Data_v1__4[[#This Row],[Date of Admission]]</f>
        <v>22</v>
      </c>
      <c r="S1091" t="str" cm="1">
        <f t="array" ref="S1091">_xlfn.IFS( Healthcare_Data_v1__4[[#This Row],[Days of Stay]]&lt;10,"Low",Healthcare_Data_v1__4[[#This Row],[Days of Stay]]&lt;20,"Med",Healthcare_Data_v1__4[[#This Row],[Days of Stay]]&lt;=30,"High")</f>
        <v>High</v>
      </c>
      <c r="T1091" t="str">
        <f>CONCATENATE(Healthcare_Data_v1__4[[#This Row],[Medical Condition]],Healthcare_Data_v1__4[[#This Row],[Duration]])</f>
        <v>AsthmaHigh</v>
      </c>
      <c r="U1091">
        <f>MONTH(Healthcare_Data_v1__4[[#This Row],[Date of Admission]])</f>
        <v>4</v>
      </c>
      <c r="V1091">
        <f>YEAR(Healthcare_Data_v1__4[[#This Row],[Date of Admission]])</f>
        <v>2023</v>
      </c>
      <c r="W1091">
        <f>DAY(Healthcare_Data_v1__4[[#This Row],[Date of Admission]])</f>
        <v>16</v>
      </c>
    </row>
    <row r="1092" spans="1:23" x14ac:dyDescent="0.3">
      <c r="A1092" t="s">
        <v>18970</v>
      </c>
      <c r="B1092">
        <v>42</v>
      </c>
      <c r="C1092" t="s">
        <v>8</v>
      </c>
      <c r="D1092" t="s">
        <v>16</v>
      </c>
      <c r="E1092" t="s">
        <v>25</v>
      </c>
      <c r="F1092" t="s">
        <v>11</v>
      </c>
      <c r="G1092" s="1">
        <v>44351</v>
      </c>
      <c r="H1092" t="s">
        <v>2287</v>
      </c>
      <c r="I1092" t="s">
        <v>2288</v>
      </c>
      <c r="J1092">
        <v>44374.743999999999</v>
      </c>
      <c r="K1092" t="s">
        <v>66</v>
      </c>
      <c r="L1092">
        <v>72130</v>
      </c>
      <c r="M1092">
        <v>287</v>
      </c>
      <c r="N1092" t="s">
        <v>42</v>
      </c>
      <c r="O1092" s="1">
        <v>44355</v>
      </c>
      <c r="P1092" t="s">
        <v>56</v>
      </c>
      <c r="Q1092" t="s">
        <v>44</v>
      </c>
      <c r="R1092">
        <f>Healthcare_Data_v1__4[[#This Row],[Discharge Date]]-Healthcare_Data_v1__4[[#This Row],[Date of Admission]]</f>
        <v>4</v>
      </c>
      <c r="S1092" t="str" cm="1">
        <f t="array" ref="S1092">_xlfn.IFS( Healthcare_Data_v1__4[[#This Row],[Days of Stay]]&lt;10,"Low",Healthcare_Data_v1__4[[#This Row],[Days of Stay]]&lt;20,"Med",Healthcare_Data_v1__4[[#This Row],[Days of Stay]]&lt;=30,"High")</f>
        <v>Low</v>
      </c>
      <c r="T1092" t="str">
        <f>CONCATENATE(Healthcare_Data_v1__4[[#This Row],[Medical Condition]],Healthcare_Data_v1__4[[#This Row],[Duration]])</f>
        <v>CancerLow</v>
      </c>
      <c r="U1092">
        <f>MONTH(Healthcare_Data_v1__4[[#This Row],[Date of Admission]])</f>
        <v>6</v>
      </c>
      <c r="V1092">
        <f>YEAR(Healthcare_Data_v1__4[[#This Row],[Date of Admission]])</f>
        <v>2021</v>
      </c>
      <c r="W1092">
        <f>DAY(Healthcare_Data_v1__4[[#This Row],[Date of Admission]])</f>
        <v>4</v>
      </c>
    </row>
    <row r="1093" spans="1:23" x14ac:dyDescent="0.3">
      <c r="A1093" t="s">
        <v>18971</v>
      </c>
      <c r="B1093">
        <v>74</v>
      </c>
      <c r="C1093" t="s">
        <v>3</v>
      </c>
      <c r="D1093" t="s">
        <v>15</v>
      </c>
      <c r="E1093" t="s">
        <v>24</v>
      </c>
      <c r="F1093" t="s">
        <v>4</v>
      </c>
      <c r="G1093" s="1">
        <v>43705</v>
      </c>
      <c r="H1093" t="s">
        <v>18972</v>
      </c>
      <c r="I1093" t="s">
        <v>2289</v>
      </c>
      <c r="J1093">
        <v>44365.706160000002</v>
      </c>
      <c r="K1093" t="s">
        <v>69</v>
      </c>
      <c r="L1093">
        <v>49151</v>
      </c>
      <c r="M1093">
        <v>313</v>
      </c>
      <c r="N1093" t="s">
        <v>48</v>
      </c>
      <c r="O1093" s="1">
        <v>43722</v>
      </c>
      <c r="P1093" t="s">
        <v>43</v>
      </c>
      <c r="Q1093" t="s">
        <v>57</v>
      </c>
      <c r="R1093">
        <f>Healthcare_Data_v1__4[[#This Row],[Discharge Date]]-Healthcare_Data_v1__4[[#This Row],[Date of Admission]]</f>
        <v>17</v>
      </c>
      <c r="S1093" t="str" cm="1">
        <f t="array" ref="S1093">_xlfn.IFS( Healthcare_Data_v1__4[[#This Row],[Days of Stay]]&lt;10,"Low",Healthcare_Data_v1__4[[#This Row],[Days of Stay]]&lt;20,"Med",Healthcare_Data_v1__4[[#This Row],[Days of Stay]]&lt;=30,"High")</f>
        <v>Med</v>
      </c>
      <c r="T1093" t="str">
        <f>CONCATENATE(Healthcare_Data_v1__4[[#This Row],[Medical Condition]],Healthcare_Data_v1__4[[#This Row],[Duration]])</f>
        <v>DiabetesMed</v>
      </c>
      <c r="U1093">
        <f>MONTH(Healthcare_Data_v1__4[[#This Row],[Date of Admission]])</f>
        <v>8</v>
      </c>
      <c r="V1093">
        <f>YEAR(Healthcare_Data_v1__4[[#This Row],[Date of Admission]])</f>
        <v>2019</v>
      </c>
      <c r="W1093">
        <f>DAY(Healthcare_Data_v1__4[[#This Row],[Date of Admission]])</f>
        <v>28</v>
      </c>
    </row>
    <row r="1094" spans="1:23" x14ac:dyDescent="0.3">
      <c r="A1094" t="s">
        <v>18973</v>
      </c>
      <c r="B1094">
        <v>49</v>
      </c>
      <c r="C1094" t="s">
        <v>8</v>
      </c>
      <c r="D1094" t="s">
        <v>15</v>
      </c>
      <c r="E1094" t="s">
        <v>25</v>
      </c>
      <c r="F1094" t="s">
        <v>7</v>
      </c>
      <c r="G1094" s="1">
        <v>44893</v>
      </c>
      <c r="H1094" t="s">
        <v>2290</v>
      </c>
      <c r="I1094" t="s">
        <v>2291</v>
      </c>
      <c r="J1094">
        <v>44347.944810000001</v>
      </c>
      <c r="K1094" t="s">
        <v>69</v>
      </c>
      <c r="L1094">
        <v>9329</v>
      </c>
      <c r="M1094">
        <v>307</v>
      </c>
      <c r="N1094" t="s">
        <v>55</v>
      </c>
      <c r="O1094" s="1">
        <v>44906</v>
      </c>
      <c r="P1094" t="s">
        <v>85</v>
      </c>
      <c r="Q1094" t="s">
        <v>44</v>
      </c>
      <c r="R1094">
        <f>Healthcare_Data_v1__4[[#This Row],[Discharge Date]]-Healthcare_Data_v1__4[[#This Row],[Date of Admission]]</f>
        <v>13</v>
      </c>
      <c r="S1094" t="str" cm="1">
        <f t="array" ref="S1094">_xlfn.IFS( Healthcare_Data_v1__4[[#This Row],[Days of Stay]]&lt;10,"Low",Healthcare_Data_v1__4[[#This Row],[Days of Stay]]&lt;20,"Med",Healthcare_Data_v1__4[[#This Row],[Days of Stay]]&lt;=30,"High")</f>
        <v>Med</v>
      </c>
      <c r="T1094" t="str">
        <f>CONCATENATE(Healthcare_Data_v1__4[[#This Row],[Medical Condition]],Healthcare_Data_v1__4[[#This Row],[Duration]])</f>
        <v>ObesityMed</v>
      </c>
      <c r="U1094">
        <f>MONTH(Healthcare_Data_v1__4[[#This Row],[Date of Admission]])</f>
        <v>11</v>
      </c>
      <c r="V1094">
        <f>YEAR(Healthcare_Data_v1__4[[#This Row],[Date of Admission]])</f>
        <v>2022</v>
      </c>
      <c r="W1094">
        <f>DAY(Healthcare_Data_v1__4[[#This Row],[Date of Admission]])</f>
        <v>28</v>
      </c>
    </row>
    <row r="1095" spans="1:23" x14ac:dyDescent="0.3">
      <c r="A1095" t="s">
        <v>18974</v>
      </c>
      <c r="B1095">
        <v>71</v>
      </c>
      <c r="C1095" t="s">
        <v>3</v>
      </c>
      <c r="D1095" t="s">
        <v>15</v>
      </c>
      <c r="E1095" t="s">
        <v>25</v>
      </c>
      <c r="F1095" t="s">
        <v>4</v>
      </c>
      <c r="G1095" s="1">
        <v>43418</v>
      </c>
      <c r="H1095" t="s">
        <v>2292</v>
      </c>
      <c r="I1095" t="s">
        <v>2293</v>
      </c>
      <c r="J1095">
        <v>44343.065260000003</v>
      </c>
      <c r="K1095" t="s">
        <v>41</v>
      </c>
      <c r="L1095">
        <v>20033</v>
      </c>
      <c r="M1095">
        <v>281</v>
      </c>
      <c r="N1095" t="s">
        <v>48</v>
      </c>
      <c r="O1095" s="1">
        <v>43446</v>
      </c>
      <c r="P1095" t="s">
        <v>56</v>
      </c>
      <c r="Q1095" t="s">
        <v>57</v>
      </c>
      <c r="R1095">
        <f>Healthcare_Data_v1__4[[#This Row],[Discharge Date]]-Healthcare_Data_v1__4[[#This Row],[Date of Admission]]</f>
        <v>28</v>
      </c>
      <c r="S1095" t="str" cm="1">
        <f t="array" ref="S1095">_xlfn.IFS( Healthcare_Data_v1__4[[#This Row],[Days of Stay]]&lt;10,"Low",Healthcare_Data_v1__4[[#This Row],[Days of Stay]]&lt;20,"Med",Healthcare_Data_v1__4[[#This Row],[Days of Stay]]&lt;=30,"High")</f>
        <v>High</v>
      </c>
      <c r="T1095" t="str">
        <f>CONCATENATE(Healthcare_Data_v1__4[[#This Row],[Medical Condition]],Healthcare_Data_v1__4[[#This Row],[Duration]])</f>
        <v>DiabetesHigh</v>
      </c>
      <c r="U1095">
        <f>MONTH(Healthcare_Data_v1__4[[#This Row],[Date of Admission]])</f>
        <v>11</v>
      </c>
      <c r="V1095">
        <f>YEAR(Healthcare_Data_v1__4[[#This Row],[Date of Admission]])</f>
        <v>2018</v>
      </c>
      <c r="W1095">
        <f>DAY(Healthcare_Data_v1__4[[#This Row],[Date of Admission]])</f>
        <v>14</v>
      </c>
    </row>
    <row r="1096" spans="1:23" x14ac:dyDescent="0.3">
      <c r="A1096" t="s">
        <v>18975</v>
      </c>
      <c r="B1096">
        <v>63</v>
      </c>
      <c r="C1096" t="s">
        <v>3</v>
      </c>
      <c r="D1096" t="s">
        <v>15</v>
      </c>
      <c r="E1096" t="s">
        <v>21</v>
      </c>
      <c r="F1096" t="s">
        <v>7</v>
      </c>
      <c r="G1096" s="1">
        <v>44326</v>
      </c>
      <c r="H1096" t="s">
        <v>2294</v>
      </c>
      <c r="I1096" t="s">
        <v>2295</v>
      </c>
      <c r="J1096">
        <v>44318.985630000003</v>
      </c>
      <c r="K1096" t="s">
        <v>69</v>
      </c>
      <c r="L1096">
        <v>13916</v>
      </c>
      <c r="M1096">
        <v>149</v>
      </c>
      <c r="N1096" t="s">
        <v>42</v>
      </c>
      <c r="O1096" s="1">
        <v>44333</v>
      </c>
      <c r="P1096" t="s">
        <v>60</v>
      </c>
      <c r="Q1096" t="s">
        <v>50</v>
      </c>
      <c r="R1096">
        <f>Healthcare_Data_v1__4[[#This Row],[Discharge Date]]-Healthcare_Data_v1__4[[#This Row],[Date of Admission]]</f>
        <v>7</v>
      </c>
      <c r="S1096" t="str" cm="1">
        <f t="array" ref="S1096">_xlfn.IFS( Healthcare_Data_v1__4[[#This Row],[Days of Stay]]&lt;10,"Low",Healthcare_Data_v1__4[[#This Row],[Days of Stay]]&lt;20,"Med",Healthcare_Data_v1__4[[#This Row],[Days of Stay]]&lt;=30,"High")</f>
        <v>Low</v>
      </c>
      <c r="T1096" t="str">
        <f>CONCATENATE(Healthcare_Data_v1__4[[#This Row],[Medical Condition]],Healthcare_Data_v1__4[[#This Row],[Duration]])</f>
        <v>ObesityLow</v>
      </c>
      <c r="U1096">
        <f>MONTH(Healthcare_Data_v1__4[[#This Row],[Date of Admission]])</f>
        <v>5</v>
      </c>
      <c r="V1096">
        <f>YEAR(Healthcare_Data_v1__4[[#This Row],[Date of Admission]])</f>
        <v>2021</v>
      </c>
      <c r="W1096">
        <f>DAY(Healthcare_Data_v1__4[[#This Row],[Date of Admission]])</f>
        <v>10</v>
      </c>
    </row>
    <row r="1097" spans="1:23" x14ac:dyDescent="0.3">
      <c r="A1097" t="s">
        <v>2296</v>
      </c>
      <c r="B1097">
        <v>21</v>
      </c>
      <c r="C1097" t="s">
        <v>12</v>
      </c>
      <c r="D1097" t="s">
        <v>16</v>
      </c>
      <c r="E1097" t="s">
        <v>19</v>
      </c>
      <c r="F1097" t="s">
        <v>7</v>
      </c>
      <c r="G1097" s="1">
        <v>44190</v>
      </c>
      <c r="H1097" t="s">
        <v>2297</v>
      </c>
      <c r="I1097" t="s">
        <v>2298</v>
      </c>
      <c r="J1097">
        <v>44310.889439999999</v>
      </c>
      <c r="K1097" t="s">
        <v>63</v>
      </c>
      <c r="L1097">
        <v>6168</v>
      </c>
      <c r="M1097">
        <v>125</v>
      </c>
      <c r="N1097" t="s">
        <v>48</v>
      </c>
      <c r="O1097" s="1">
        <v>44220</v>
      </c>
      <c r="P1097" t="s">
        <v>60</v>
      </c>
      <c r="Q1097" t="s">
        <v>57</v>
      </c>
      <c r="R1097">
        <f>Healthcare_Data_v1__4[[#This Row],[Discharge Date]]-Healthcare_Data_v1__4[[#This Row],[Date of Admission]]</f>
        <v>30</v>
      </c>
      <c r="S1097" t="str" cm="1">
        <f t="array" ref="S1097">_xlfn.IFS( Healthcare_Data_v1__4[[#This Row],[Days of Stay]]&lt;10,"Low",Healthcare_Data_v1__4[[#This Row],[Days of Stay]]&lt;20,"Med",Healthcare_Data_v1__4[[#This Row],[Days of Stay]]&lt;=30,"High")</f>
        <v>High</v>
      </c>
      <c r="T1097" t="str">
        <f>CONCATENATE(Healthcare_Data_v1__4[[#This Row],[Medical Condition]],Healthcare_Data_v1__4[[#This Row],[Duration]])</f>
        <v>ObesityHigh</v>
      </c>
      <c r="U1097">
        <f>MONTH(Healthcare_Data_v1__4[[#This Row],[Date of Admission]])</f>
        <v>12</v>
      </c>
      <c r="V1097">
        <f>YEAR(Healthcare_Data_v1__4[[#This Row],[Date of Admission]])</f>
        <v>2020</v>
      </c>
      <c r="W1097">
        <f>DAY(Healthcare_Data_v1__4[[#This Row],[Date of Admission]])</f>
        <v>25</v>
      </c>
    </row>
    <row r="1098" spans="1:23" x14ac:dyDescent="0.3">
      <c r="A1098" t="s">
        <v>18976</v>
      </c>
      <c r="B1098">
        <v>51</v>
      </c>
      <c r="C1098" t="s">
        <v>8</v>
      </c>
      <c r="D1098" t="s">
        <v>16</v>
      </c>
      <c r="E1098" t="s">
        <v>19</v>
      </c>
      <c r="F1098" t="s">
        <v>9</v>
      </c>
      <c r="G1098" s="1">
        <v>44118</v>
      </c>
      <c r="H1098" t="s">
        <v>2299</v>
      </c>
      <c r="I1098" t="s">
        <v>2300</v>
      </c>
      <c r="J1098">
        <v>44297.809869999997</v>
      </c>
      <c r="K1098" t="s">
        <v>63</v>
      </c>
      <c r="L1098">
        <v>2390</v>
      </c>
      <c r="M1098">
        <v>382</v>
      </c>
      <c r="N1098" t="s">
        <v>48</v>
      </c>
      <c r="O1098" s="1">
        <v>44130</v>
      </c>
      <c r="P1098" t="s">
        <v>43</v>
      </c>
      <c r="Q1098" t="s">
        <v>44</v>
      </c>
      <c r="R1098">
        <f>Healthcare_Data_v1__4[[#This Row],[Discharge Date]]-Healthcare_Data_v1__4[[#This Row],[Date of Admission]]</f>
        <v>12</v>
      </c>
      <c r="S1098" t="str" cm="1">
        <f t="array" ref="S1098">_xlfn.IFS( Healthcare_Data_v1__4[[#This Row],[Days of Stay]]&lt;10,"Low",Healthcare_Data_v1__4[[#This Row],[Days of Stay]]&lt;20,"Med",Healthcare_Data_v1__4[[#This Row],[Days of Stay]]&lt;=30,"High")</f>
        <v>Med</v>
      </c>
      <c r="T1098" t="str">
        <f>CONCATENATE(Healthcare_Data_v1__4[[#This Row],[Medical Condition]],Healthcare_Data_v1__4[[#This Row],[Duration]])</f>
        <v>ArthritisMed</v>
      </c>
      <c r="U1098">
        <f>MONTH(Healthcare_Data_v1__4[[#This Row],[Date of Admission]])</f>
        <v>10</v>
      </c>
      <c r="V1098">
        <f>YEAR(Healthcare_Data_v1__4[[#This Row],[Date of Admission]])</f>
        <v>2020</v>
      </c>
      <c r="W1098">
        <f>DAY(Healthcare_Data_v1__4[[#This Row],[Date of Admission]])</f>
        <v>14</v>
      </c>
    </row>
    <row r="1099" spans="1:23" x14ac:dyDescent="0.3">
      <c r="A1099" t="s">
        <v>18977</v>
      </c>
      <c r="B1099">
        <v>45</v>
      </c>
      <c r="C1099" t="s">
        <v>8</v>
      </c>
      <c r="D1099" t="s">
        <v>16</v>
      </c>
      <c r="E1099" t="s">
        <v>23</v>
      </c>
      <c r="F1099" t="s">
        <v>7</v>
      </c>
      <c r="G1099" s="1">
        <v>43439</v>
      </c>
      <c r="H1099" t="s">
        <v>2301</v>
      </c>
      <c r="I1099" t="s">
        <v>2302</v>
      </c>
      <c r="J1099">
        <v>44285.549740000002</v>
      </c>
      <c r="K1099" t="s">
        <v>41</v>
      </c>
      <c r="L1099">
        <v>10416</v>
      </c>
      <c r="M1099">
        <v>255</v>
      </c>
      <c r="N1099" t="s">
        <v>55</v>
      </c>
      <c r="O1099" s="1">
        <v>43440</v>
      </c>
      <c r="P1099" t="s">
        <v>49</v>
      </c>
      <c r="Q1099" t="s">
        <v>44</v>
      </c>
      <c r="R1099">
        <f>Healthcare_Data_v1__4[[#This Row],[Discharge Date]]-Healthcare_Data_v1__4[[#This Row],[Date of Admission]]</f>
        <v>1</v>
      </c>
      <c r="S1099" t="str" cm="1">
        <f t="array" ref="S1099">_xlfn.IFS( Healthcare_Data_v1__4[[#This Row],[Days of Stay]]&lt;10,"Low",Healthcare_Data_v1__4[[#This Row],[Days of Stay]]&lt;20,"Med",Healthcare_Data_v1__4[[#This Row],[Days of Stay]]&lt;=30,"High")</f>
        <v>Low</v>
      </c>
      <c r="T1099" t="str">
        <f>CONCATENATE(Healthcare_Data_v1__4[[#This Row],[Medical Condition]],Healthcare_Data_v1__4[[#This Row],[Duration]])</f>
        <v>ObesityLow</v>
      </c>
      <c r="U1099">
        <f>MONTH(Healthcare_Data_v1__4[[#This Row],[Date of Admission]])</f>
        <v>12</v>
      </c>
      <c r="V1099">
        <f>YEAR(Healthcare_Data_v1__4[[#This Row],[Date of Admission]])</f>
        <v>2018</v>
      </c>
      <c r="W1099">
        <f>DAY(Healthcare_Data_v1__4[[#This Row],[Date of Admission]])</f>
        <v>5</v>
      </c>
    </row>
    <row r="1100" spans="1:23" x14ac:dyDescent="0.3">
      <c r="A1100" t="s">
        <v>18978</v>
      </c>
      <c r="B1100">
        <v>20</v>
      </c>
      <c r="C1100" t="s">
        <v>12</v>
      </c>
      <c r="D1100" t="s">
        <v>15</v>
      </c>
      <c r="E1100" t="s">
        <v>20</v>
      </c>
      <c r="F1100" t="s">
        <v>11</v>
      </c>
      <c r="G1100" s="1">
        <v>43476</v>
      </c>
      <c r="H1100" t="s">
        <v>2303</v>
      </c>
      <c r="I1100" t="s">
        <v>1118</v>
      </c>
      <c r="J1100">
        <v>44283.160550000001</v>
      </c>
      <c r="K1100" t="s">
        <v>47</v>
      </c>
      <c r="L1100">
        <v>63399</v>
      </c>
      <c r="M1100">
        <v>396</v>
      </c>
      <c r="N1100" t="s">
        <v>48</v>
      </c>
      <c r="O1100" s="1">
        <v>43481</v>
      </c>
      <c r="P1100" t="s">
        <v>49</v>
      </c>
      <c r="Q1100" t="s">
        <v>44</v>
      </c>
      <c r="R1100">
        <f>Healthcare_Data_v1__4[[#This Row],[Discharge Date]]-Healthcare_Data_v1__4[[#This Row],[Date of Admission]]</f>
        <v>5</v>
      </c>
      <c r="S1100" t="str" cm="1">
        <f t="array" ref="S1100">_xlfn.IFS( Healthcare_Data_v1__4[[#This Row],[Days of Stay]]&lt;10,"Low",Healthcare_Data_v1__4[[#This Row],[Days of Stay]]&lt;20,"Med",Healthcare_Data_v1__4[[#This Row],[Days of Stay]]&lt;=30,"High")</f>
        <v>Low</v>
      </c>
      <c r="T1100" t="str">
        <f>CONCATENATE(Healthcare_Data_v1__4[[#This Row],[Medical Condition]],Healthcare_Data_v1__4[[#This Row],[Duration]])</f>
        <v>CancerLow</v>
      </c>
      <c r="U1100">
        <f>MONTH(Healthcare_Data_v1__4[[#This Row],[Date of Admission]])</f>
        <v>1</v>
      </c>
      <c r="V1100">
        <f>YEAR(Healthcare_Data_v1__4[[#This Row],[Date of Admission]])</f>
        <v>2019</v>
      </c>
      <c r="W1100">
        <f>DAY(Healthcare_Data_v1__4[[#This Row],[Date of Admission]])</f>
        <v>11</v>
      </c>
    </row>
    <row r="1101" spans="1:23" x14ac:dyDescent="0.3">
      <c r="A1101" t="s">
        <v>18979</v>
      </c>
      <c r="B1101">
        <v>51</v>
      </c>
      <c r="C1101" t="s">
        <v>8</v>
      </c>
      <c r="D1101" t="s">
        <v>15</v>
      </c>
      <c r="E1101" t="s">
        <v>19</v>
      </c>
      <c r="F1101" t="s">
        <v>9</v>
      </c>
      <c r="G1101" s="1">
        <v>44512</v>
      </c>
      <c r="H1101" t="s">
        <v>18980</v>
      </c>
      <c r="I1101" t="s">
        <v>2304</v>
      </c>
      <c r="J1101">
        <v>44272.260040000001</v>
      </c>
      <c r="K1101" t="s">
        <v>41</v>
      </c>
      <c r="L1101">
        <v>29263</v>
      </c>
      <c r="M1101">
        <v>110</v>
      </c>
      <c r="N1101" t="s">
        <v>42</v>
      </c>
      <c r="O1101" s="1">
        <v>44518</v>
      </c>
      <c r="P1101" t="s">
        <v>43</v>
      </c>
      <c r="Q1101" t="s">
        <v>44</v>
      </c>
      <c r="R1101">
        <f>Healthcare_Data_v1__4[[#This Row],[Discharge Date]]-Healthcare_Data_v1__4[[#This Row],[Date of Admission]]</f>
        <v>6</v>
      </c>
      <c r="S1101" t="str" cm="1">
        <f t="array" ref="S1101">_xlfn.IFS( Healthcare_Data_v1__4[[#This Row],[Days of Stay]]&lt;10,"Low",Healthcare_Data_v1__4[[#This Row],[Days of Stay]]&lt;20,"Med",Healthcare_Data_v1__4[[#This Row],[Days of Stay]]&lt;=30,"High")</f>
        <v>Low</v>
      </c>
      <c r="T1101" t="str">
        <f>CONCATENATE(Healthcare_Data_v1__4[[#This Row],[Medical Condition]],Healthcare_Data_v1__4[[#This Row],[Duration]])</f>
        <v>ArthritisLow</v>
      </c>
      <c r="U1101">
        <f>MONTH(Healthcare_Data_v1__4[[#This Row],[Date of Admission]])</f>
        <v>11</v>
      </c>
      <c r="V1101">
        <f>YEAR(Healthcare_Data_v1__4[[#This Row],[Date of Admission]])</f>
        <v>2021</v>
      </c>
      <c r="W1101">
        <f>DAY(Healthcare_Data_v1__4[[#This Row],[Date of Admission]])</f>
        <v>12</v>
      </c>
    </row>
    <row r="1102" spans="1:23" x14ac:dyDescent="0.3">
      <c r="A1102" t="s">
        <v>18981</v>
      </c>
      <c r="B1102">
        <v>78</v>
      </c>
      <c r="C1102" t="s">
        <v>3</v>
      </c>
      <c r="D1102" t="s">
        <v>15</v>
      </c>
      <c r="E1102" t="s">
        <v>22</v>
      </c>
      <c r="F1102" t="s">
        <v>9</v>
      </c>
      <c r="G1102" s="1">
        <v>45026</v>
      </c>
      <c r="H1102" t="s">
        <v>2305</v>
      </c>
      <c r="I1102" t="s">
        <v>2306</v>
      </c>
      <c r="J1102">
        <v>44262.432079999999</v>
      </c>
      <c r="K1102" t="s">
        <v>69</v>
      </c>
      <c r="L1102">
        <v>27727</v>
      </c>
      <c r="M1102">
        <v>138</v>
      </c>
      <c r="N1102" t="s">
        <v>42</v>
      </c>
      <c r="O1102" s="1">
        <v>45026</v>
      </c>
      <c r="P1102" t="s">
        <v>56</v>
      </c>
      <c r="Q1102" t="s">
        <v>57</v>
      </c>
      <c r="R1102">
        <f>Healthcare_Data_v1__4[[#This Row],[Discharge Date]]-Healthcare_Data_v1__4[[#This Row],[Date of Admission]]</f>
        <v>0</v>
      </c>
      <c r="S1102" t="str" cm="1">
        <f t="array" ref="S1102">_xlfn.IFS( Healthcare_Data_v1__4[[#This Row],[Days of Stay]]&lt;10,"Low",Healthcare_Data_v1__4[[#This Row],[Days of Stay]]&lt;20,"Med",Healthcare_Data_v1__4[[#This Row],[Days of Stay]]&lt;=30,"High")</f>
        <v>Low</v>
      </c>
      <c r="T1102" t="str">
        <f>CONCATENATE(Healthcare_Data_v1__4[[#This Row],[Medical Condition]],Healthcare_Data_v1__4[[#This Row],[Duration]])</f>
        <v>ArthritisLow</v>
      </c>
      <c r="U1102">
        <f>MONTH(Healthcare_Data_v1__4[[#This Row],[Date of Admission]])</f>
        <v>4</v>
      </c>
      <c r="V1102">
        <f>YEAR(Healthcare_Data_v1__4[[#This Row],[Date of Admission]])</f>
        <v>2023</v>
      </c>
      <c r="W1102">
        <f>DAY(Healthcare_Data_v1__4[[#This Row],[Date of Admission]])</f>
        <v>10</v>
      </c>
    </row>
    <row r="1103" spans="1:23" x14ac:dyDescent="0.3">
      <c r="A1103" t="s">
        <v>18982</v>
      </c>
      <c r="B1103">
        <v>36</v>
      </c>
      <c r="C1103" t="s">
        <v>5</v>
      </c>
      <c r="D1103" t="s">
        <v>15</v>
      </c>
      <c r="E1103" t="s">
        <v>25</v>
      </c>
      <c r="F1103" t="s">
        <v>11</v>
      </c>
      <c r="G1103" s="1">
        <v>43548</v>
      </c>
      <c r="H1103" t="s">
        <v>2307</v>
      </c>
      <c r="I1103" t="s">
        <v>2308</v>
      </c>
      <c r="J1103">
        <v>44246.806479999999</v>
      </c>
      <c r="K1103" t="s">
        <v>63</v>
      </c>
      <c r="L1103">
        <v>11592</v>
      </c>
      <c r="M1103">
        <v>373</v>
      </c>
      <c r="N1103" t="s">
        <v>48</v>
      </c>
      <c r="O1103" s="1">
        <v>43565</v>
      </c>
      <c r="P1103" t="s">
        <v>60</v>
      </c>
      <c r="Q1103" t="s">
        <v>44</v>
      </c>
      <c r="R1103">
        <f>Healthcare_Data_v1__4[[#This Row],[Discharge Date]]-Healthcare_Data_v1__4[[#This Row],[Date of Admission]]</f>
        <v>17</v>
      </c>
      <c r="S1103" t="str" cm="1">
        <f t="array" ref="S1103">_xlfn.IFS( Healthcare_Data_v1__4[[#This Row],[Days of Stay]]&lt;10,"Low",Healthcare_Data_v1__4[[#This Row],[Days of Stay]]&lt;20,"Med",Healthcare_Data_v1__4[[#This Row],[Days of Stay]]&lt;=30,"High")</f>
        <v>Med</v>
      </c>
      <c r="T1103" t="str">
        <f>CONCATENATE(Healthcare_Data_v1__4[[#This Row],[Medical Condition]],Healthcare_Data_v1__4[[#This Row],[Duration]])</f>
        <v>CancerMed</v>
      </c>
      <c r="U1103">
        <f>MONTH(Healthcare_Data_v1__4[[#This Row],[Date of Admission]])</f>
        <v>3</v>
      </c>
      <c r="V1103">
        <f>YEAR(Healthcare_Data_v1__4[[#This Row],[Date of Admission]])</f>
        <v>2019</v>
      </c>
      <c r="W1103">
        <f>DAY(Healthcare_Data_v1__4[[#This Row],[Date of Admission]])</f>
        <v>24</v>
      </c>
    </row>
    <row r="1104" spans="1:23" x14ac:dyDescent="0.3">
      <c r="A1104" t="s">
        <v>18983</v>
      </c>
      <c r="B1104">
        <v>79</v>
      </c>
      <c r="C1104" t="s">
        <v>3</v>
      </c>
      <c r="D1104" t="s">
        <v>16</v>
      </c>
      <c r="E1104" t="s">
        <v>25</v>
      </c>
      <c r="F1104" t="s">
        <v>4</v>
      </c>
      <c r="G1104" s="1">
        <v>44539</v>
      </c>
      <c r="H1104" t="s">
        <v>2309</v>
      </c>
      <c r="I1104" t="s">
        <v>2310</v>
      </c>
      <c r="J1104">
        <v>44228.451880000001</v>
      </c>
      <c r="K1104" t="s">
        <v>63</v>
      </c>
      <c r="L1104">
        <v>47949</v>
      </c>
      <c r="M1104">
        <v>364</v>
      </c>
      <c r="N1104" t="s">
        <v>42</v>
      </c>
      <c r="O1104" s="1">
        <v>44546</v>
      </c>
      <c r="P1104" t="s">
        <v>60</v>
      </c>
      <c r="Q1104" t="s">
        <v>44</v>
      </c>
      <c r="R1104">
        <f>Healthcare_Data_v1__4[[#This Row],[Discharge Date]]-Healthcare_Data_v1__4[[#This Row],[Date of Admission]]</f>
        <v>7</v>
      </c>
      <c r="S1104" t="str" cm="1">
        <f t="array" ref="S1104">_xlfn.IFS( Healthcare_Data_v1__4[[#This Row],[Days of Stay]]&lt;10,"Low",Healthcare_Data_v1__4[[#This Row],[Days of Stay]]&lt;20,"Med",Healthcare_Data_v1__4[[#This Row],[Days of Stay]]&lt;=30,"High")</f>
        <v>Low</v>
      </c>
      <c r="T1104" t="str">
        <f>CONCATENATE(Healthcare_Data_v1__4[[#This Row],[Medical Condition]],Healthcare_Data_v1__4[[#This Row],[Duration]])</f>
        <v>DiabetesLow</v>
      </c>
      <c r="U1104">
        <f>MONTH(Healthcare_Data_v1__4[[#This Row],[Date of Admission]])</f>
        <v>12</v>
      </c>
      <c r="V1104">
        <f>YEAR(Healthcare_Data_v1__4[[#This Row],[Date of Admission]])</f>
        <v>2021</v>
      </c>
      <c r="W1104">
        <f>DAY(Healthcare_Data_v1__4[[#This Row],[Date of Admission]])</f>
        <v>9</v>
      </c>
    </row>
    <row r="1105" spans="1:23" x14ac:dyDescent="0.3">
      <c r="A1105" t="s">
        <v>18984</v>
      </c>
      <c r="B1105">
        <v>65</v>
      </c>
      <c r="C1105" t="s">
        <v>3</v>
      </c>
      <c r="D1105" t="s">
        <v>15</v>
      </c>
      <c r="E1105" t="s">
        <v>24</v>
      </c>
      <c r="F1105" t="s">
        <v>7</v>
      </c>
      <c r="G1105" s="1">
        <v>45117</v>
      </c>
      <c r="H1105" t="s">
        <v>2311</v>
      </c>
      <c r="I1105" t="s">
        <v>2312</v>
      </c>
      <c r="J1105">
        <v>44203.338250000001</v>
      </c>
      <c r="K1105" t="s">
        <v>47</v>
      </c>
      <c r="L1105">
        <v>10968</v>
      </c>
      <c r="M1105">
        <v>422</v>
      </c>
      <c r="N1105" t="s">
        <v>48</v>
      </c>
      <c r="O1105" s="1">
        <v>45143</v>
      </c>
      <c r="P1105" t="s">
        <v>85</v>
      </c>
      <c r="Q1105" t="s">
        <v>44</v>
      </c>
      <c r="R1105">
        <f>Healthcare_Data_v1__4[[#This Row],[Discharge Date]]-Healthcare_Data_v1__4[[#This Row],[Date of Admission]]</f>
        <v>26</v>
      </c>
      <c r="S1105" t="str" cm="1">
        <f t="array" ref="S1105">_xlfn.IFS( Healthcare_Data_v1__4[[#This Row],[Days of Stay]]&lt;10,"Low",Healthcare_Data_v1__4[[#This Row],[Days of Stay]]&lt;20,"Med",Healthcare_Data_v1__4[[#This Row],[Days of Stay]]&lt;=30,"High")</f>
        <v>High</v>
      </c>
      <c r="T1105" t="str">
        <f>CONCATENATE(Healthcare_Data_v1__4[[#This Row],[Medical Condition]],Healthcare_Data_v1__4[[#This Row],[Duration]])</f>
        <v>ObesityHigh</v>
      </c>
      <c r="U1105">
        <f>MONTH(Healthcare_Data_v1__4[[#This Row],[Date of Admission]])</f>
        <v>7</v>
      </c>
      <c r="V1105">
        <f>YEAR(Healthcare_Data_v1__4[[#This Row],[Date of Admission]])</f>
        <v>2023</v>
      </c>
      <c r="W1105">
        <f>DAY(Healthcare_Data_v1__4[[#This Row],[Date of Admission]])</f>
        <v>10</v>
      </c>
    </row>
    <row r="1106" spans="1:23" x14ac:dyDescent="0.3">
      <c r="A1106" t="s">
        <v>18985</v>
      </c>
      <c r="B1106">
        <v>50</v>
      </c>
      <c r="C1106" t="s">
        <v>8</v>
      </c>
      <c r="D1106" t="s">
        <v>15</v>
      </c>
      <c r="E1106" t="s">
        <v>23</v>
      </c>
      <c r="F1106" t="s">
        <v>9</v>
      </c>
      <c r="G1106" s="1">
        <v>44208</v>
      </c>
      <c r="H1106" t="s">
        <v>2313</v>
      </c>
      <c r="I1106" t="s">
        <v>2314</v>
      </c>
      <c r="J1106">
        <v>44201.883459999997</v>
      </c>
      <c r="K1106" t="s">
        <v>63</v>
      </c>
      <c r="L1106">
        <v>39797</v>
      </c>
      <c r="M1106">
        <v>301</v>
      </c>
      <c r="N1106" t="s">
        <v>42</v>
      </c>
      <c r="O1106" s="1">
        <v>44228</v>
      </c>
      <c r="P1106" t="s">
        <v>85</v>
      </c>
      <c r="Q1106" t="s">
        <v>50</v>
      </c>
      <c r="R1106">
        <f>Healthcare_Data_v1__4[[#This Row],[Discharge Date]]-Healthcare_Data_v1__4[[#This Row],[Date of Admission]]</f>
        <v>20</v>
      </c>
      <c r="S1106" t="str" cm="1">
        <f t="array" ref="S1106">_xlfn.IFS( Healthcare_Data_v1__4[[#This Row],[Days of Stay]]&lt;10,"Low",Healthcare_Data_v1__4[[#This Row],[Days of Stay]]&lt;20,"Med",Healthcare_Data_v1__4[[#This Row],[Days of Stay]]&lt;=30,"High")</f>
        <v>High</v>
      </c>
      <c r="T1106" t="str">
        <f>CONCATENATE(Healthcare_Data_v1__4[[#This Row],[Medical Condition]],Healthcare_Data_v1__4[[#This Row],[Duration]])</f>
        <v>ArthritisHigh</v>
      </c>
      <c r="U1106">
        <f>MONTH(Healthcare_Data_v1__4[[#This Row],[Date of Admission]])</f>
        <v>1</v>
      </c>
      <c r="V1106">
        <f>YEAR(Healthcare_Data_v1__4[[#This Row],[Date of Admission]])</f>
        <v>2021</v>
      </c>
      <c r="W1106">
        <f>DAY(Healthcare_Data_v1__4[[#This Row],[Date of Admission]])</f>
        <v>12</v>
      </c>
    </row>
    <row r="1107" spans="1:23" x14ac:dyDescent="0.3">
      <c r="A1107" t="s">
        <v>18986</v>
      </c>
      <c r="B1107">
        <v>29</v>
      </c>
      <c r="C1107" t="s">
        <v>5</v>
      </c>
      <c r="D1107" t="s">
        <v>16</v>
      </c>
      <c r="E1107" t="s">
        <v>22</v>
      </c>
      <c r="F1107" t="s">
        <v>11</v>
      </c>
      <c r="G1107" s="1">
        <v>44941</v>
      </c>
      <c r="H1107" t="s">
        <v>2315</v>
      </c>
      <c r="I1107" t="s">
        <v>2316</v>
      </c>
      <c r="J1107">
        <v>44184.924890000002</v>
      </c>
      <c r="K1107" t="s">
        <v>63</v>
      </c>
      <c r="L1107">
        <v>49636</v>
      </c>
      <c r="M1107">
        <v>383</v>
      </c>
      <c r="N1107" t="s">
        <v>48</v>
      </c>
      <c r="O1107" s="1">
        <v>44947</v>
      </c>
      <c r="P1107" t="s">
        <v>43</v>
      </c>
      <c r="Q1107" t="s">
        <v>44</v>
      </c>
      <c r="R1107">
        <f>Healthcare_Data_v1__4[[#This Row],[Discharge Date]]-Healthcare_Data_v1__4[[#This Row],[Date of Admission]]</f>
        <v>6</v>
      </c>
      <c r="S1107" t="str" cm="1">
        <f t="array" ref="S1107">_xlfn.IFS( Healthcare_Data_v1__4[[#This Row],[Days of Stay]]&lt;10,"Low",Healthcare_Data_v1__4[[#This Row],[Days of Stay]]&lt;20,"Med",Healthcare_Data_v1__4[[#This Row],[Days of Stay]]&lt;=30,"High")</f>
        <v>Low</v>
      </c>
      <c r="T1107" t="str">
        <f>CONCATENATE(Healthcare_Data_v1__4[[#This Row],[Medical Condition]],Healthcare_Data_v1__4[[#This Row],[Duration]])</f>
        <v>CancerLow</v>
      </c>
      <c r="U1107">
        <f>MONTH(Healthcare_Data_v1__4[[#This Row],[Date of Admission]])</f>
        <v>1</v>
      </c>
      <c r="V1107">
        <f>YEAR(Healthcare_Data_v1__4[[#This Row],[Date of Admission]])</f>
        <v>2023</v>
      </c>
      <c r="W1107">
        <f>DAY(Healthcare_Data_v1__4[[#This Row],[Date of Admission]])</f>
        <v>15</v>
      </c>
    </row>
    <row r="1108" spans="1:23" x14ac:dyDescent="0.3">
      <c r="A1108" t="s">
        <v>18987</v>
      </c>
      <c r="B1108">
        <v>33</v>
      </c>
      <c r="C1108" t="s">
        <v>5</v>
      </c>
      <c r="D1108" t="s">
        <v>15</v>
      </c>
      <c r="E1108" t="s">
        <v>22</v>
      </c>
      <c r="F1108" t="s">
        <v>7</v>
      </c>
      <c r="G1108" s="1">
        <v>44522</v>
      </c>
      <c r="H1108" t="s">
        <v>2317</v>
      </c>
      <c r="I1108" t="s">
        <v>2318</v>
      </c>
      <c r="J1108">
        <v>44184.781280000003</v>
      </c>
      <c r="K1108" t="s">
        <v>63</v>
      </c>
      <c r="L1108">
        <v>1251</v>
      </c>
      <c r="M1108">
        <v>207</v>
      </c>
      <c r="N1108" t="s">
        <v>42</v>
      </c>
      <c r="O1108" s="1">
        <v>44525</v>
      </c>
      <c r="P1108" t="s">
        <v>56</v>
      </c>
      <c r="Q1108" t="s">
        <v>57</v>
      </c>
      <c r="R1108">
        <f>Healthcare_Data_v1__4[[#This Row],[Discharge Date]]-Healthcare_Data_v1__4[[#This Row],[Date of Admission]]</f>
        <v>3</v>
      </c>
      <c r="S1108" t="str" cm="1">
        <f t="array" ref="S1108">_xlfn.IFS( Healthcare_Data_v1__4[[#This Row],[Days of Stay]]&lt;10,"Low",Healthcare_Data_v1__4[[#This Row],[Days of Stay]]&lt;20,"Med",Healthcare_Data_v1__4[[#This Row],[Days of Stay]]&lt;=30,"High")</f>
        <v>Low</v>
      </c>
      <c r="T1108" t="str">
        <f>CONCATENATE(Healthcare_Data_v1__4[[#This Row],[Medical Condition]],Healthcare_Data_v1__4[[#This Row],[Duration]])</f>
        <v>ObesityLow</v>
      </c>
      <c r="U1108">
        <f>MONTH(Healthcare_Data_v1__4[[#This Row],[Date of Admission]])</f>
        <v>11</v>
      </c>
      <c r="V1108">
        <f>YEAR(Healthcare_Data_v1__4[[#This Row],[Date of Admission]])</f>
        <v>2021</v>
      </c>
      <c r="W1108">
        <f>DAY(Healthcare_Data_v1__4[[#This Row],[Date of Admission]])</f>
        <v>22</v>
      </c>
    </row>
    <row r="1109" spans="1:23" x14ac:dyDescent="0.3">
      <c r="A1109" t="s">
        <v>18988</v>
      </c>
      <c r="B1109">
        <v>75</v>
      </c>
      <c r="C1109" t="s">
        <v>3</v>
      </c>
      <c r="D1109" t="s">
        <v>15</v>
      </c>
      <c r="E1109" t="s">
        <v>19</v>
      </c>
      <c r="F1109" t="s">
        <v>7</v>
      </c>
      <c r="G1109" s="1">
        <v>44226</v>
      </c>
      <c r="H1109" t="s">
        <v>2319</v>
      </c>
      <c r="I1109" t="s">
        <v>2320</v>
      </c>
      <c r="J1109">
        <v>44173.056250000001</v>
      </c>
      <c r="K1109" t="s">
        <v>63</v>
      </c>
      <c r="L1109">
        <v>3812</v>
      </c>
      <c r="M1109">
        <v>188</v>
      </c>
      <c r="N1109" t="s">
        <v>42</v>
      </c>
      <c r="O1109" s="1">
        <v>44229</v>
      </c>
      <c r="P1109" t="s">
        <v>43</v>
      </c>
      <c r="Q1109" t="s">
        <v>57</v>
      </c>
      <c r="R1109">
        <f>Healthcare_Data_v1__4[[#This Row],[Discharge Date]]-Healthcare_Data_v1__4[[#This Row],[Date of Admission]]</f>
        <v>3</v>
      </c>
      <c r="S1109" t="str" cm="1">
        <f t="array" ref="S1109">_xlfn.IFS( Healthcare_Data_v1__4[[#This Row],[Days of Stay]]&lt;10,"Low",Healthcare_Data_v1__4[[#This Row],[Days of Stay]]&lt;20,"Med",Healthcare_Data_v1__4[[#This Row],[Days of Stay]]&lt;=30,"High")</f>
        <v>Low</v>
      </c>
      <c r="T1109" t="str">
        <f>CONCATENATE(Healthcare_Data_v1__4[[#This Row],[Medical Condition]],Healthcare_Data_v1__4[[#This Row],[Duration]])</f>
        <v>ObesityLow</v>
      </c>
      <c r="U1109">
        <f>MONTH(Healthcare_Data_v1__4[[#This Row],[Date of Admission]])</f>
        <v>1</v>
      </c>
      <c r="V1109">
        <f>YEAR(Healthcare_Data_v1__4[[#This Row],[Date of Admission]])</f>
        <v>2021</v>
      </c>
      <c r="W1109">
        <f>DAY(Healthcare_Data_v1__4[[#This Row],[Date of Admission]])</f>
        <v>30</v>
      </c>
    </row>
    <row r="1110" spans="1:23" x14ac:dyDescent="0.3">
      <c r="A1110" t="s">
        <v>18989</v>
      </c>
      <c r="B1110">
        <v>45</v>
      </c>
      <c r="C1110" t="s">
        <v>8</v>
      </c>
      <c r="D1110" t="s">
        <v>15</v>
      </c>
      <c r="E1110" t="s">
        <v>24</v>
      </c>
      <c r="F1110" t="s">
        <v>4</v>
      </c>
      <c r="G1110" s="1">
        <v>44786</v>
      </c>
      <c r="H1110" t="s">
        <v>2321</v>
      </c>
      <c r="I1110" t="s">
        <v>68</v>
      </c>
      <c r="J1110">
        <v>44164.453840000002</v>
      </c>
      <c r="K1110" t="s">
        <v>63</v>
      </c>
      <c r="L1110">
        <v>25570</v>
      </c>
      <c r="M1110">
        <v>154</v>
      </c>
      <c r="N1110" t="s">
        <v>42</v>
      </c>
      <c r="O1110" s="1">
        <v>44786</v>
      </c>
      <c r="P1110" t="s">
        <v>85</v>
      </c>
      <c r="Q1110" t="s">
        <v>44</v>
      </c>
      <c r="R1110">
        <f>Healthcare_Data_v1__4[[#This Row],[Discharge Date]]-Healthcare_Data_v1__4[[#This Row],[Date of Admission]]</f>
        <v>0</v>
      </c>
      <c r="S1110" t="str" cm="1">
        <f t="array" ref="S1110">_xlfn.IFS( Healthcare_Data_v1__4[[#This Row],[Days of Stay]]&lt;10,"Low",Healthcare_Data_v1__4[[#This Row],[Days of Stay]]&lt;20,"Med",Healthcare_Data_v1__4[[#This Row],[Days of Stay]]&lt;=30,"High")</f>
        <v>Low</v>
      </c>
      <c r="T1110" t="str">
        <f>CONCATENATE(Healthcare_Data_v1__4[[#This Row],[Medical Condition]],Healthcare_Data_v1__4[[#This Row],[Duration]])</f>
        <v>DiabetesLow</v>
      </c>
      <c r="U1110">
        <f>MONTH(Healthcare_Data_v1__4[[#This Row],[Date of Admission]])</f>
        <v>8</v>
      </c>
      <c r="V1110">
        <f>YEAR(Healthcare_Data_v1__4[[#This Row],[Date of Admission]])</f>
        <v>2022</v>
      </c>
      <c r="W1110">
        <f>DAY(Healthcare_Data_v1__4[[#This Row],[Date of Admission]])</f>
        <v>13</v>
      </c>
    </row>
    <row r="1111" spans="1:23" x14ac:dyDescent="0.3">
      <c r="A1111" t="s">
        <v>18990</v>
      </c>
      <c r="B1111">
        <v>75</v>
      </c>
      <c r="C1111" t="s">
        <v>3</v>
      </c>
      <c r="D1111" t="s">
        <v>15</v>
      </c>
      <c r="E1111" t="s">
        <v>20</v>
      </c>
      <c r="F1111" t="s">
        <v>11</v>
      </c>
      <c r="G1111" s="1">
        <v>44212</v>
      </c>
      <c r="H1111" t="s">
        <v>2322</v>
      </c>
      <c r="I1111" t="s">
        <v>2323</v>
      </c>
      <c r="J1111">
        <v>44148.020470000003</v>
      </c>
      <c r="K1111" t="s">
        <v>47</v>
      </c>
      <c r="L1111">
        <v>47376</v>
      </c>
      <c r="M1111">
        <v>173</v>
      </c>
      <c r="N1111" t="s">
        <v>48</v>
      </c>
      <c r="O1111" s="1">
        <v>44215</v>
      </c>
      <c r="P1111" t="s">
        <v>56</v>
      </c>
      <c r="Q1111" t="s">
        <v>50</v>
      </c>
      <c r="R1111">
        <f>Healthcare_Data_v1__4[[#This Row],[Discharge Date]]-Healthcare_Data_v1__4[[#This Row],[Date of Admission]]</f>
        <v>3</v>
      </c>
      <c r="S1111" t="str" cm="1">
        <f t="array" ref="S1111">_xlfn.IFS( Healthcare_Data_v1__4[[#This Row],[Days of Stay]]&lt;10,"Low",Healthcare_Data_v1__4[[#This Row],[Days of Stay]]&lt;20,"Med",Healthcare_Data_v1__4[[#This Row],[Days of Stay]]&lt;=30,"High")</f>
        <v>Low</v>
      </c>
      <c r="T1111" t="str">
        <f>CONCATENATE(Healthcare_Data_v1__4[[#This Row],[Medical Condition]],Healthcare_Data_v1__4[[#This Row],[Duration]])</f>
        <v>CancerLow</v>
      </c>
      <c r="U1111">
        <f>MONTH(Healthcare_Data_v1__4[[#This Row],[Date of Admission]])</f>
        <v>1</v>
      </c>
      <c r="V1111">
        <f>YEAR(Healthcare_Data_v1__4[[#This Row],[Date of Admission]])</f>
        <v>2021</v>
      </c>
      <c r="W1111">
        <f>DAY(Healthcare_Data_v1__4[[#This Row],[Date of Admission]])</f>
        <v>16</v>
      </c>
    </row>
    <row r="1112" spans="1:23" x14ac:dyDescent="0.3">
      <c r="A1112" t="s">
        <v>18991</v>
      </c>
      <c r="B1112">
        <v>52</v>
      </c>
      <c r="C1112" t="s">
        <v>8</v>
      </c>
      <c r="D1112" t="s">
        <v>15</v>
      </c>
      <c r="E1112" t="s">
        <v>20</v>
      </c>
      <c r="F1112" t="s">
        <v>11</v>
      </c>
      <c r="G1112" s="1">
        <v>43903</v>
      </c>
      <c r="H1112" t="s">
        <v>2324</v>
      </c>
      <c r="I1112" t="s">
        <v>2325</v>
      </c>
      <c r="J1112">
        <v>44137.653409999999</v>
      </c>
      <c r="K1112" t="s">
        <v>66</v>
      </c>
      <c r="L1112">
        <v>20573</v>
      </c>
      <c r="M1112">
        <v>358</v>
      </c>
      <c r="N1112" t="s">
        <v>42</v>
      </c>
      <c r="O1112" s="1">
        <v>43909</v>
      </c>
      <c r="P1112" t="s">
        <v>49</v>
      </c>
      <c r="Q1112" t="s">
        <v>44</v>
      </c>
      <c r="R1112">
        <f>Healthcare_Data_v1__4[[#This Row],[Discharge Date]]-Healthcare_Data_v1__4[[#This Row],[Date of Admission]]</f>
        <v>6</v>
      </c>
      <c r="S1112" t="str" cm="1">
        <f t="array" ref="S1112">_xlfn.IFS( Healthcare_Data_v1__4[[#This Row],[Days of Stay]]&lt;10,"Low",Healthcare_Data_v1__4[[#This Row],[Days of Stay]]&lt;20,"Med",Healthcare_Data_v1__4[[#This Row],[Days of Stay]]&lt;=30,"High")</f>
        <v>Low</v>
      </c>
      <c r="T1112" t="str">
        <f>CONCATENATE(Healthcare_Data_v1__4[[#This Row],[Medical Condition]],Healthcare_Data_v1__4[[#This Row],[Duration]])</f>
        <v>CancerLow</v>
      </c>
      <c r="U1112">
        <f>MONTH(Healthcare_Data_v1__4[[#This Row],[Date of Admission]])</f>
        <v>3</v>
      </c>
      <c r="V1112">
        <f>YEAR(Healthcare_Data_v1__4[[#This Row],[Date of Admission]])</f>
        <v>2020</v>
      </c>
      <c r="W1112">
        <f>DAY(Healthcare_Data_v1__4[[#This Row],[Date of Admission]])</f>
        <v>13</v>
      </c>
    </row>
    <row r="1113" spans="1:23" x14ac:dyDescent="0.3">
      <c r="A1113" t="s">
        <v>18992</v>
      </c>
      <c r="B1113">
        <v>72</v>
      </c>
      <c r="C1113" t="s">
        <v>3</v>
      </c>
      <c r="D1113" t="s">
        <v>15</v>
      </c>
      <c r="E1113" t="s">
        <v>25</v>
      </c>
      <c r="F1113" t="s">
        <v>9</v>
      </c>
      <c r="G1113" s="1">
        <v>43893</v>
      </c>
      <c r="H1113" t="s">
        <v>2326</v>
      </c>
      <c r="I1113" t="s">
        <v>2327</v>
      </c>
      <c r="J1113">
        <v>44128.16171</v>
      </c>
      <c r="K1113" t="s">
        <v>66</v>
      </c>
      <c r="L1113">
        <v>23813</v>
      </c>
      <c r="M1113">
        <v>371</v>
      </c>
      <c r="N1113" t="s">
        <v>42</v>
      </c>
      <c r="O1113" s="1">
        <v>43899</v>
      </c>
      <c r="P1113" t="s">
        <v>60</v>
      </c>
      <c r="Q1113" t="s">
        <v>44</v>
      </c>
      <c r="R1113">
        <f>Healthcare_Data_v1__4[[#This Row],[Discharge Date]]-Healthcare_Data_v1__4[[#This Row],[Date of Admission]]</f>
        <v>6</v>
      </c>
      <c r="S1113" t="str" cm="1">
        <f t="array" ref="S1113">_xlfn.IFS( Healthcare_Data_v1__4[[#This Row],[Days of Stay]]&lt;10,"Low",Healthcare_Data_v1__4[[#This Row],[Days of Stay]]&lt;20,"Med",Healthcare_Data_v1__4[[#This Row],[Days of Stay]]&lt;=30,"High")</f>
        <v>Low</v>
      </c>
      <c r="T1113" t="str">
        <f>CONCATENATE(Healthcare_Data_v1__4[[#This Row],[Medical Condition]],Healthcare_Data_v1__4[[#This Row],[Duration]])</f>
        <v>ArthritisLow</v>
      </c>
      <c r="U1113">
        <f>MONTH(Healthcare_Data_v1__4[[#This Row],[Date of Admission]])</f>
        <v>3</v>
      </c>
      <c r="V1113">
        <f>YEAR(Healthcare_Data_v1__4[[#This Row],[Date of Admission]])</f>
        <v>2020</v>
      </c>
      <c r="W1113">
        <f>DAY(Healthcare_Data_v1__4[[#This Row],[Date of Admission]])</f>
        <v>3</v>
      </c>
    </row>
    <row r="1114" spans="1:23" x14ac:dyDescent="0.3">
      <c r="A1114" t="s">
        <v>18993</v>
      </c>
      <c r="B1114">
        <v>79</v>
      </c>
      <c r="C1114" t="s">
        <v>3</v>
      </c>
      <c r="D1114" t="s">
        <v>16</v>
      </c>
      <c r="E1114" t="s">
        <v>20</v>
      </c>
      <c r="F1114" t="s">
        <v>7</v>
      </c>
      <c r="G1114" s="1">
        <v>44208</v>
      </c>
      <c r="H1114" t="s">
        <v>2328</v>
      </c>
      <c r="I1114" t="s">
        <v>2329</v>
      </c>
      <c r="J1114">
        <v>44121.803690000001</v>
      </c>
      <c r="K1114" t="s">
        <v>41</v>
      </c>
      <c r="L1114">
        <v>23305</v>
      </c>
      <c r="M1114">
        <v>426</v>
      </c>
      <c r="N1114" t="s">
        <v>55</v>
      </c>
      <c r="O1114" s="1">
        <v>44229</v>
      </c>
      <c r="P1114" t="s">
        <v>56</v>
      </c>
      <c r="Q1114" t="s">
        <v>44</v>
      </c>
      <c r="R1114">
        <f>Healthcare_Data_v1__4[[#This Row],[Discharge Date]]-Healthcare_Data_v1__4[[#This Row],[Date of Admission]]</f>
        <v>21</v>
      </c>
      <c r="S1114" t="str" cm="1">
        <f t="array" ref="S1114">_xlfn.IFS( Healthcare_Data_v1__4[[#This Row],[Days of Stay]]&lt;10,"Low",Healthcare_Data_v1__4[[#This Row],[Days of Stay]]&lt;20,"Med",Healthcare_Data_v1__4[[#This Row],[Days of Stay]]&lt;=30,"High")</f>
        <v>High</v>
      </c>
      <c r="T1114" t="str">
        <f>CONCATENATE(Healthcare_Data_v1__4[[#This Row],[Medical Condition]],Healthcare_Data_v1__4[[#This Row],[Duration]])</f>
        <v>ObesityHigh</v>
      </c>
      <c r="U1114">
        <f>MONTH(Healthcare_Data_v1__4[[#This Row],[Date of Admission]])</f>
        <v>1</v>
      </c>
      <c r="V1114">
        <f>YEAR(Healthcare_Data_v1__4[[#This Row],[Date of Admission]])</f>
        <v>2021</v>
      </c>
      <c r="W1114">
        <f>DAY(Healthcare_Data_v1__4[[#This Row],[Date of Admission]])</f>
        <v>12</v>
      </c>
    </row>
    <row r="1115" spans="1:23" x14ac:dyDescent="0.3">
      <c r="A1115" t="s">
        <v>18994</v>
      </c>
      <c r="B1115">
        <v>30</v>
      </c>
      <c r="C1115" t="s">
        <v>5</v>
      </c>
      <c r="D1115" t="s">
        <v>15</v>
      </c>
      <c r="E1115" t="s">
        <v>22</v>
      </c>
      <c r="F1115" t="s">
        <v>7</v>
      </c>
      <c r="G1115" s="1">
        <v>44407</v>
      </c>
      <c r="H1115" t="s">
        <v>2330</v>
      </c>
      <c r="I1115" t="s">
        <v>2331</v>
      </c>
      <c r="J1115">
        <v>44094.309939999999</v>
      </c>
      <c r="K1115" t="s">
        <v>63</v>
      </c>
      <c r="L1115">
        <v>16378</v>
      </c>
      <c r="M1115">
        <v>358</v>
      </c>
      <c r="N1115" t="s">
        <v>42</v>
      </c>
      <c r="O1115" s="1">
        <v>44425</v>
      </c>
      <c r="P1115" t="s">
        <v>49</v>
      </c>
      <c r="Q1115" t="s">
        <v>44</v>
      </c>
      <c r="R1115">
        <f>Healthcare_Data_v1__4[[#This Row],[Discharge Date]]-Healthcare_Data_v1__4[[#This Row],[Date of Admission]]</f>
        <v>18</v>
      </c>
      <c r="S1115" t="str" cm="1">
        <f t="array" ref="S1115">_xlfn.IFS( Healthcare_Data_v1__4[[#This Row],[Days of Stay]]&lt;10,"Low",Healthcare_Data_v1__4[[#This Row],[Days of Stay]]&lt;20,"Med",Healthcare_Data_v1__4[[#This Row],[Days of Stay]]&lt;=30,"High")</f>
        <v>Med</v>
      </c>
      <c r="T1115" t="str">
        <f>CONCATENATE(Healthcare_Data_v1__4[[#This Row],[Medical Condition]],Healthcare_Data_v1__4[[#This Row],[Duration]])</f>
        <v>ObesityMed</v>
      </c>
      <c r="U1115">
        <f>MONTH(Healthcare_Data_v1__4[[#This Row],[Date of Admission]])</f>
        <v>7</v>
      </c>
      <c r="V1115">
        <f>YEAR(Healthcare_Data_v1__4[[#This Row],[Date of Admission]])</f>
        <v>2021</v>
      </c>
      <c r="W1115">
        <f>DAY(Healthcare_Data_v1__4[[#This Row],[Date of Admission]])</f>
        <v>30</v>
      </c>
    </row>
    <row r="1116" spans="1:23" x14ac:dyDescent="0.3">
      <c r="A1116" t="s">
        <v>18995</v>
      </c>
      <c r="B1116">
        <v>49</v>
      </c>
      <c r="C1116" t="s">
        <v>8</v>
      </c>
      <c r="D1116" t="s">
        <v>16</v>
      </c>
      <c r="E1116" t="s">
        <v>25</v>
      </c>
      <c r="F1116" t="s">
        <v>7</v>
      </c>
      <c r="G1116" s="1">
        <v>43965</v>
      </c>
      <c r="H1116" t="s">
        <v>2332</v>
      </c>
      <c r="I1116" t="s">
        <v>2333</v>
      </c>
      <c r="J1116">
        <v>44092.845459999997</v>
      </c>
      <c r="K1116" t="s">
        <v>63</v>
      </c>
      <c r="L1116">
        <v>6093</v>
      </c>
      <c r="M1116">
        <v>491</v>
      </c>
      <c r="N1116" t="s">
        <v>42</v>
      </c>
      <c r="O1116" s="1">
        <v>43971</v>
      </c>
      <c r="P1116" t="s">
        <v>60</v>
      </c>
      <c r="Q1116" t="s">
        <v>50</v>
      </c>
      <c r="R1116">
        <f>Healthcare_Data_v1__4[[#This Row],[Discharge Date]]-Healthcare_Data_v1__4[[#This Row],[Date of Admission]]</f>
        <v>6</v>
      </c>
      <c r="S1116" t="str" cm="1">
        <f t="array" ref="S1116">_xlfn.IFS( Healthcare_Data_v1__4[[#This Row],[Days of Stay]]&lt;10,"Low",Healthcare_Data_v1__4[[#This Row],[Days of Stay]]&lt;20,"Med",Healthcare_Data_v1__4[[#This Row],[Days of Stay]]&lt;=30,"High")</f>
        <v>Low</v>
      </c>
      <c r="T1116" t="str">
        <f>CONCATENATE(Healthcare_Data_v1__4[[#This Row],[Medical Condition]],Healthcare_Data_v1__4[[#This Row],[Duration]])</f>
        <v>ObesityLow</v>
      </c>
      <c r="U1116">
        <f>MONTH(Healthcare_Data_v1__4[[#This Row],[Date of Admission]])</f>
        <v>5</v>
      </c>
      <c r="V1116">
        <f>YEAR(Healthcare_Data_v1__4[[#This Row],[Date of Admission]])</f>
        <v>2020</v>
      </c>
      <c r="W1116">
        <f>DAY(Healthcare_Data_v1__4[[#This Row],[Date of Admission]])</f>
        <v>14</v>
      </c>
    </row>
    <row r="1117" spans="1:23" x14ac:dyDescent="0.3">
      <c r="A1117" t="s">
        <v>18996</v>
      </c>
      <c r="B1117">
        <v>31</v>
      </c>
      <c r="C1117" t="s">
        <v>5</v>
      </c>
      <c r="D1117" t="s">
        <v>16</v>
      </c>
      <c r="E1117" t="s">
        <v>20</v>
      </c>
      <c r="F1117" t="s">
        <v>10</v>
      </c>
      <c r="G1117" s="1">
        <v>43706</v>
      </c>
      <c r="H1117" t="s">
        <v>2334</v>
      </c>
      <c r="I1117" t="s">
        <v>2335</v>
      </c>
      <c r="J1117">
        <v>44086.485919999999</v>
      </c>
      <c r="K1117" t="s">
        <v>63</v>
      </c>
      <c r="L1117">
        <v>8340</v>
      </c>
      <c r="M1117">
        <v>494</v>
      </c>
      <c r="N1117" t="s">
        <v>42</v>
      </c>
      <c r="O1117" s="1">
        <v>43708</v>
      </c>
      <c r="P1117" t="s">
        <v>49</v>
      </c>
      <c r="Q1117" t="s">
        <v>57</v>
      </c>
      <c r="R1117">
        <f>Healthcare_Data_v1__4[[#This Row],[Discharge Date]]-Healthcare_Data_v1__4[[#This Row],[Date of Admission]]</f>
        <v>2</v>
      </c>
      <c r="S1117" t="str" cm="1">
        <f t="array" ref="S1117">_xlfn.IFS( Healthcare_Data_v1__4[[#This Row],[Days of Stay]]&lt;10,"Low",Healthcare_Data_v1__4[[#This Row],[Days of Stay]]&lt;20,"Med",Healthcare_Data_v1__4[[#This Row],[Days of Stay]]&lt;=30,"High")</f>
        <v>Low</v>
      </c>
      <c r="T1117" t="str">
        <f>CONCATENATE(Healthcare_Data_v1__4[[#This Row],[Medical Condition]],Healthcare_Data_v1__4[[#This Row],[Duration]])</f>
        <v>HypertensionLow</v>
      </c>
      <c r="U1117">
        <f>MONTH(Healthcare_Data_v1__4[[#This Row],[Date of Admission]])</f>
        <v>8</v>
      </c>
      <c r="V1117">
        <f>YEAR(Healthcare_Data_v1__4[[#This Row],[Date of Admission]])</f>
        <v>2019</v>
      </c>
      <c r="W1117">
        <f>DAY(Healthcare_Data_v1__4[[#This Row],[Date of Admission]])</f>
        <v>29</v>
      </c>
    </row>
    <row r="1118" spans="1:23" x14ac:dyDescent="0.3">
      <c r="A1118" t="s">
        <v>18997</v>
      </c>
      <c r="B1118">
        <v>43</v>
      </c>
      <c r="C1118" t="s">
        <v>8</v>
      </c>
      <c r="D1118" t="s">
        <v>15</v>
      </c>
      <c r="E1118" t="s">
        <v>23</v>
      </c>
      <c r="F1118" t="s">
        <v>11</v>
      </c>
      <c r="G1118" s="1">
        <v>43871</v>
      </c>
      <c r="H1118" t="s">
        <v>2336</v>
      </c>
      <c r="I1118" t="s">
        <v>2337</v>
      </c>
      <c r="J1118">
        <v>44063.742480000001</v>
      </c>
      <c r="K1118" t="s">
        <v>66</v>
      </c>
      <c r="L1118">
        <v>47430</v>
      </c>
      <c r="M1118">
        <v>177</v>
      </c>
      <c r="N1118" t="s">
        <v>55</v>
      </c>
      <c r="O1118" s="1">
        <v>43901</v>
      </c>
      <c r="P1118" t="s">
        <v>43</v>
      </c>
      <c r="Q1118" t="s">
        <v>44</v>
      </c>
      <c r="R1118">
        <f>Healthcare_Data_v1__4[[#This Row],[Discharge Date]]-Healthcare_Data_v1__4[[#This Row],[Date of Admission]]</f>
        <v>30</v>
      </c>
      <c r="S1118" t="str" cm="1">
        <f t="array" ref="S1118">_xlfn.IFS( Healthcare_Data_v1__4[[#This Row],[Days of Stay]]&lt;10,"Low",Healthcare_Data_v1__4[[#This Row],[Days of Stay]]&lt;20,"Med",Healthcare_Data_v1__4[[#This Row],[Days of Stay]]&lt;=30,"High")</f>
        <v>High</v>
      </c>
      <c r="T1118" t="str">
        <f>CONCATENATE(Healthcare_Data_v1__4[[#This Row],[Medical Condition]],Healthcare_Data_v1__4[[#This Row],[Duration]])</f>
        <v>CancerHigh</v>
      </c>
      <c r="U1118">
        <f>MONTH(Healthcare_Data_v1__4[[#This Row],[Date of Admission]])</f>
        <v>2</v>
      </c>
      <c r="V1118">
        <f>YEAR(Healthcare_Data_v1__4[[#This Row],[Date of Admission]])</f>
        <v>2020</v>
      </c>
      <c r="W1118">
        <f>DAY(Healthcare_Data_v1__4[[#This Row],[Date of Admission]])</f>
        <v>10</v>
      </c>
    </row>
    <row r="1119" spans="1:23" x14ac:dyDescent="0.3">
      <c r="A1119" t="s">
        <v>2338</v>
      </c>
      <c r="B1119">
        <v>38</v>
      </c>
      <c r="C1119" t="s">
        <v>5</v>
      </c>
      <c r="D1119" t="s">
        <v>15</v>
      </c>
      <c r="E1119" t="s">
        <v>25</v>
      </c>
      <c r="F1119" t="s">
        <v>10</v>
      </c>
      <c r="G1119" s="1">
        <v>44638</v>
      </c>
      <c r="H1119" t="s">
        <v>2339</v>
      </c>
      <c r="I1119" t="s">
        <v>2340</v>
      </c>
      <c r="J1119">
        <v>44057.22049</v>
      </c>
      <c r="K1119" t="s">
        <v>66</v>
      </c>
      <c r="L1119">
        <v>17919</v>
      </c>
      <c r="M1119">
        <v>358</v>
      </c>
      <c r="N1119" t="s">
        <v>48</v>
      </c>
      <c r="O1119" s="1">
        <v>44655</v>
      </c>
      <c r="P1119" t="s">
        <v>43</v>
      </c>
      <c r="Q1119" t="s">
        <v>50</v>
      </c>
      <c r="R1119">
        <f>Healthcare_Data_v1__4[[#This Row],[Discharge Date]]-Healthcare_Data_v1__4[[#This Row],[Date of Admission]]</f>
        <v>17</v>
      </c>
      <c r="S1119" t="str" cm="1">
        <f t="array" ref="S1119">_xlfn.IFS( Healthcare_Data_v1__4[[#This Row],[Days of Stay]]&lt;10,"Low",Healthcare_Data_v1__4[[#This Row],[Days of Stay]]&lt;20,"Med",Healthcare_Data_v1__4[[#This Row],[Days of Stay]]&lt;=30,"High")</f>
        <v>Med</v>
      </c>
      <c r="T1119" t="str">
        <f>CONCATENATE(Healthcare_Data_v1__4[[#This Row],[Medical Condition]],Healthcare_Data_v1__4[[#This Row],[Duration]])</f>
        <v>HypertensionMed</v>
      </c>
      <c r="U1119">
        <f>MONTH(Healthcare_Data_v1__4[[#This Row],[Date of Admission]])</f>
        <v>3</v>
      </c>
      <c r="V1119">
        <f>YEAR(Healthcare_Data_v1__4[[#This Row],[Date of Admission]])</f>
        <v>2022</v>
      </c>
      <c r="W1119">
        <f>DAY(Healthcare_Data_v1__4[[#This Row],[Date of Admission]])</f>
        <v>18</v>
      </c>
    </row>
    <row r="1120" spans="1:23" x14ac:dyDescent="0.3">
      <c r="A1120" t="s">
        <v>18998</v>
      </c>
      <c r="B1120">
        <v>77</v>
      </c>
      <c r="C1120" t="s">
        <v>3</v>
      </c>
      <c r="D1120" t="s">
        <v>16</v>
      </c>
      <c r="E1120" t="s">
        <v>26</v>
      </c>
      <c r="F1120" t="s">
        <v>4</v>
      </c>
      <c r="G1120" s="1">
        <v>43482</v>
      </c>
      <c r="H1120" t="s">
        <v>2341</v>
      </c>
      <c r="I1120" t="s">
        <v>2342</v>
      </c>
      <c r="J1120">
        <v>44005.201840000002</v>
      </c>
      <c r="K1120" t="s">
        <v>41</v>
      </c>
      <c r="L1120">
        <v>21889</v>
      </c>
      <c r="M1120">
        <v>289</v>
      </c>
      <c r="N1120" t="s">
        <v>48</v>
      </c>
      <c r="O1120" s="1">
        <v>43502</v>
      </c>
      <c r="P1120" t="s">
        <v>43</v>
      </c>
      <c r="Q1120" t="s">
        <v>50</v>
      </c>
      <c r="R1120">
        <f>Healthcare_Data_v1__4[[#This Row],[Discharge Date]]-Healthcare_Data_v1__4[[#This Row],[Date of Admission]]</f>
        <v>20</v>
      </c>
      <c r="S1120" t="str" cm="1">
        <f t="array" ref="S1120">_xlfn.IFS( Healthcare_Data_v1__4[[#This Row],[Days of Stay]]&lt;10,"Low",Healthcare_Data_v1__4[[#This Row],[Days of Stay]]&lt;20,"Med",Healthcare_Data_v1__4[[#This Row],[Days of Stay]]&lt;=30,"High")</f>
        <v>High</v>
      </c>
      <c r="T1120" t="str">
        <f>CONCATENATE(Healthcare_Data_v1__4[[#This Row],[Medical Condition]],Healthcare_Data_v1__4[[#This Row],[Duration]])</f>
        <v>DiabetesHigh</v>
      </c>
      <c r="U1120">
        <f>MONTH(Healthcare_Data_v1__4[[#This Row],[Date of Admission]])</f>
        <v>1</v>
      </c>
      <c r="V1120">
        <f>YEAR(Healthcare_Data_v1__4[[#This Row],[Date of Admission]])</f>
        <v>2019</v>
      </c>
      <c r="W1120">
        <f>DAY(Healthcare_Data_v1__4[[#This Row],[Date of Admission]])</f>
        <v>17</v>
      </c>
    </row>
    <row r="1121" spans="1:23" x14ac:dyDescent="0.3">
      <c r="A1121" t="s">
        <v>18999</v>
      </c>
      <c r="B1121">
        <v>22</v>
      </c>
      <c r="C1121" t="s">
        <v>12</v>
      </c>
      <c r="D1121" t="s">
        <v>16</v>
      </c>
      <c r="E1121" t="s">
        <v>22</v>
      </c>
      <c r="F1121" t="s">
        <v>11</v>
      </c>
      <c r="G1121" s="1">
        <v>43868</v>
      </c>
      <c r="H1121" t="s">
        <v>2343</v>
      </c>
      <c r="I1121" t="s">
        <v>2344</v>
      </c>
      <c r="J1121">
        <v>43989.26758</v>
      </c>
      <c r="K1121" t="s">
        <v>69</v>
      </c>
      <c r="L1121">
        <v>15544</v>
      </c>
      <c r="M1121">
        <v>192</v>
      </c>
      <c r="N1121" t="s">
        <v>42</v>
      </c>
      <c r="O1121" s="1">
        <v>43881</v>
      </c>
      <c r="P1121" t="s">
        <v>49</v>
      </c>
      <c r="Q1121" t="s">
        <v>44</v>
      </c>
      <c r="R1121">
        <f>Healthcare_Data_v1__4[[#This Row],[Discharge Date]]-Healthcare_Data_v1__4[[#This Row],[Date of Admission]]</f>
        <v>13</v>
      </c>
      <c r="S1121" t="str" cm="1">
        <f t="array" ref="S1121">_xlfn.IFS( Healthcare_Data_v1__4[[#This Row],[Days of Stay]]&lt;10,"Low",Healthcare_Data_v1__4[[#This Row],[Days of Stay]]&lt;20,"Med",Healthcare_Data_v1__4[[#This Row],[Days of Stay]]&lt;=30,"High")</f>
        <v>Med</v>
      </c>
      <c r="T1121" t="str">
        <f>CONCATENATE(Healthcare_Data_v1__4[[#This Row],[Medical Condition]],Healthcare_Data_v1__4[[#This Row],[Duration]])</f>
        <v>CancerMed</v>
      </c>
      <c r="U1121">
        <f>MONTH(Healthcare_Data_v1__4[[#This Row],[Date of Admission]])</f>
        <v>2</v>
      </c>
      <c r="V1121">
        <f>YEAR(Healthcare_Data_v1__4[[#This Row],[Date of Admission]])</f>
        <v>2020</v>
      </c>
      <c r="W1121">
        <f>DAY(Healthcare_Data_v1__4[[#This Row],[Date of Admission]])</f>
        <v>7</v>
      </c>
    </row>
    <row r="1122" spans="1:23" x14ac:dyDescent="0.3">
      <c r="A1122" t="s">
        <v>19000</v>
      </c>
      <c r="B1122">
        <v>68</v>
      </c>
      <c r="C1122" t="s">
        <v>3</v>
      </c>
      <c r="D1122" t="s">
        <v>15</v>
      </c>
      <c r="E1122" t="s">
        <v>22</v>
      </c>
      <c r="F1122" t="s">
        <v>6</v>
      </c>
      <c r="G1122" s="1">
        <v>43739</v>
      </c>
      <c r="H1122" t="s">
        <v>2345</v>
      </c>
      <c r="I1122" t="s">
        <v>2346</v>
      </c>
      <c r="J1122">
        <v>43974.646549999998</v>
      </c>
      <c r="K1122" t="s">
        <v>41</v>
      </c>
      <c r="L1122">
        <v>19310</v>
      </c>
      <c r="M1122">
        <v>181</v>
      </c>
      <c r="N1122" t="s">
        <v>42</v>
      </c>
      <c r="O1122" s="1">
        <v>43761</v>
      </c>
      <c r="P1122" t="s">
        <v>49</v>
      </c>
      <c r="Q1122" t="s">
        <v>50</v>
      </c>
      <c r="R1122">
        <f>Healthcare_Data_v1__4[[#This Row],[Discharge Date]]-Healthcare_Data_v1__4[[#This Row],[Date of Admission]]</f>
        <v>22</v>
      </c>
      <c r="S1122" t="str" cm="1">
        <f t="array" ref="S1122">_xlfn.IFS( Healthcare_Data_v1__4[[#This Row],[Days of Stay]]&lt;10,"Low",Healthcare_Data_v1__4[[#This Row],[Days of Stay]]&lt;20,"Med",Healthcare_Data_v1__4[[#This Row],[Days of Stay]]&lt;=30,"High")</f>
        <v>High</v>
      </c>
      <c r="T1122" t="str">
        <f>CONCATENATE(Healthcare_Data_v1__4[[#This Row],[Medical Condition]],Healthcare_Data_v1__4[[#This Row],[Duration]])</f>
        <v>AsthmaHigh</v>
      </c>
      <c r="U1122">
        <f>MONTH(Healthcare_Data_v1__4[[#This Row],[Date of Admission]])</f>
        <v>10</v>
      </c>
      <c r="V1122">
        <f>YEAR(Healthcare_Data_v1__4[[#This Row],[Date of Admission]])</f>
        <v>2019</v>
      </c>
      <c r="W1122">
        <f>DAY(Healthcare_Data_v1__4[[#This Row],[Date of Admission]])</f>
        <v>1</v>
      </c>
    </row>
    <row r="1123" spans="1:23" x14ac:dyDescent="0.3">
      <c r="A1123" t="s">
        <v>19001</v>
      </c>
      <c r="B1123">
        <v>77</v>
      </c>
      <c r="C1123" t="s">
        <v>3</v>
      </c>
      <c r="D1123" t="s">
        <v>15</v>
      </c>
      <c r="E1123" t="s">
        <v>21</v>
      </c>
      <c r="F1123" t="s">
        <v>6</v>
      </c>
      <c r="G1123" s="1">
        <v>44887</v>
      </c>
      <c r="H1123" t="s">
        <v>2347</v>
      </c>
      <c r="I1123" t="s">
        <v>2348</v>
      </c>
      <c r="J1123">
        <v>43966.703320000001</v>
      </c>
      <c r="K1123" t="s">
        <v>41</v>
      </c>
      <c r="L1123">
        <v>32051</v>
      </c>
      <c r="M1123">
        <v>108</v>
      </c>
      <c r="N1123" t="s">
        <v>48</v>
      </c>
      <c r="O1123" s="1">
        <v>44917</v>
      </c>
      <c r="P1123" t="s">
        <v>60</v>
      </c>
      <c r="Q1123" t="s">
        <v>57</v>
      </c>
      <c r="R1123">
        <f>Healthcare_Data_v1__4[[#This Row],[Discharge Date]]-Healthcare_Data_v1__4[[#This Row],[Date of Admission]]</f>
        <v>30</v>
      </c>
      <c r="S1123" t="str" cm="1">
        <f t="array" ref="S1123">_xlfn.IFS( Healthcare_Data_v1__4[[#This Row],[Days of Stay]]&lt;10,"Low",Healthcare_Data_v1__4[[#This Row],[Days of Stay]]&lt;20,"Med",Healthcare_Data_v1__4[[#This Row],[Days of Stay]]&lt;=30,"High")</f>
        <v>High</v>
      </c>
      <c r="T1123" t="str">
        <f>CONCATENATE(Healthcare_Data_v1__4[[#This Row],[Medical Condition]],Healthcare_Data_v1__4[[#This Row],[Duration]])</f>
        <v>AsthmaHigh</v>
      </c>
      <c r="U1123">
        <f>MONTH(Healthcare_Data_v1__4[[#This Row],[Date of Admission]])</f>
        <v>11</v>
      </c>
      <c r="V1123">
        <f>YEAR(Healthcare_Data_v1__4[[#This Row],[Date of Admission]])</f>
        <v>2022</v>
      </c>
      <c r="W1123">
        <f>DAY(Healthcare_Data_v1__4[[#This Row],[Date of Admission]])</f>
        <v>22</v>
      </c>
    </row>
    <row r="1124" spans="1:23" x14ac:dyDescent="0.3">
      <c r="A1124" t="s">
        <v>2349</v>
      </c>
      <c r="B1124">
        <v>71</v>
      </c>
      <c r="C1124" t="s">
        <v>3</v>
      </c>
      <c r="D1124" t="s">
        <v>15</v>
      </c>
      <c r="E1124" t="s">
        <v>22</v>
      </c>
      <c r="F1124" t="s">
        <v>10</v>
      </c>
      <c r="G1124" s="1">
        <v>43456</v>
      </c>
      <c r="H1124" t="s">
        <v>2350</v>
      </c>
      <c r="I1124" t="s">
        <v>2351</v>
      </c>
      <c r="J1124">
        <v>43945.289270000001</v>
      </c>
      <c r="K1124" t="s">
        <v>41</v>
      </c>
      <c r="L1124">
        <v>1923</v>
      </c>
      <c r="M1124">
        <v>471</v>
      </c>
      <c r="N1124" t="s">
        <v>55</v>
      </c>
      <c r="O1124" s="1">
        <v>43467</v>
      </c>
      <c r="P1124" t="s">
        <v>56</v>
      </c>
      <c r="Q1124" t="s">
        <v>57</v>
      </c>
      <c r="R1124">
        <f>Healthcare_Data_v1__4[[#This Row],[Discharge Date]]-Healthcare_Data_v1__4[[#This Row],[Date of Admission]]</f>
        <v>11</v>
      </c>
      <c r="S1124" t="str" cm="1">
        <f t="array" ref="S1124">_xlfn.IFS( Healthcare_Data_v1__4[[#This Row],[Days of Stay]]&lt;10,"Low",Healthcare_Data_v1__4[[#This Row],[Days of Stay]]&lt;20,"Med",Healthcare_Data_v1__4[[#This Row],[Days of Stay]]&lt;=30,"High")</f>
        <v>Med</v>
      </c>
      <c r="T1124" t="str">
        <f>CONCATENATE(Healthcare_Data_v1__4[[#This Row],[Medical Condition]],Healthcare_Data_v1__4[[#This Row],[Duration]])</f>
        <v>HypertensionMed</v>
      </c>
      <c r="U1124">
        <f>MONTH(Healthcare_Data_v1__4[[#This Row],[Date of Admission]])</f>
        <v>12</v>
      </c>
      <c r="V1124">
        <f>YEAR(Healthcare_Data_v1__4[[#This Row],[Date of Admission]])</f>
        <v>2018</v>
      </c>
      <c r="W1124">
        <f>DAY(Healthcare_Data_v1__4[[#This Row],[Date of Admission]])</f>
        <v>22</v>
      </c>
    </row>
    <row r="1125" spans="1:23" x14ac:dyDescent="0.3">
      <c r="A1125" t="s">
        <v>19002</v>
      </c>
      <c r="B1125">
        <v>54</v>
      </c>
      <c r="C1125" t="s">
        <v>8</v>
      </c>
      <c r="D1125" t="s">
        <v>16</v>
      </c>
      <c r="E1125" t="s">
        <v>20</v>
      </c>
      <c r="F1125" t="s">
        <v>6</v>
      </c>
      <c r="G1125" s="1">
        <v>43945</v>
      </c>
      <c r="H1125" t="s">
        <v>2352</v>
      </c>
      <c r="I1125" t="s">
        <v>2353</v>
      </c>
      <c r="J1125">
        <v>43941.744720000002</v>
      </c>
      <c r="K1125" t="s">
        <v>69</v>
      </c>
      <c r="L1125">
        <v>28193</v>
      </c>
      <c r="M1125">
        <v>495</v>
      </c>
      <c r="N1125" t="s">
        <v>42</v>
      </c>
      <c r="O1125" s="1">
        <v>43950</v>
      </c>
      <c r="P1125" t="s">
        <v>60</v>
      </c>
      <c r="Q1125" t="s">
        <v>50</v>
      </c>
      <c r="R1125">
        <f>Healthcare_Data_v1__4[[#This Row],[Discharge Date]]-Healthcare_Data_v1__4[[#This Row],[Date of Admission]]</f>
        <v>5</v>
      </c>
      <c r="S1125" t="str" cm="1">
        <f t="array" ref="S1125">_xlfn.IFS( Healthcare_Data_v1__4[[#This Row],[Days of Stay]]&lt;10,"Low",Healthcare_Data_v1__4[[#This Row],[Days of Stay]]&lt;20,"Med",Healthcare_Data_v1__4[[#This Row],[Days of Stay]]&lt;=30,"High")</f>
        <v>Low</v>
      </c>
      <c r="T1125" t="str">
        <f>CONCATENATE(Healthcare_Data_v1__4[[#This Row],[Medical Condition]],Healthcare_Data_v1__4[[#This Row],[Duration]])</f>
        <v>AsthmaLow</v>
      </c>
      <c r="U1125">
        <f>MONTH(Healthcare_Data_v1__4[[#This Row],[Date of Admission]])</f>
        <v>4</v>
      </c>
      <c r="V1125">
        <f>YEAR(Healthcare_Data_v1__4[[#This Row],[Date of Admission]])</f>
        <v>2020</v>
      </c>
      <c r="W1125">
        <f>DAY(Healthcare_Data_v1__4[[#This Row],[Date of Admission]])</f>
        <v>24</v>
      </c>
    </row>
    <row r="1126" spans="1:23" x14ac:dyDescent="0.3">
      <c r="A1126" t="s">
        <v>19003</v>
      </c>
      <c r="B1126">
        <v>22</v>
      </c>
      <c r="C1126" t="s">
        <v>12</v>
      </c>
      <c r="D1126" t="s">
        <v>15</v>
      </c>
      <c r="E1126" t="s">
        <v>20</v>
      </c>
      <c r="F1126" t="s">
        <v>10</v>
      </c>
      <c r="G1126" s="1">
        <v>43478</v>
      </c>
      <c r="H1126" t="s">
        <v>2354</v>
      </c>
      <c r="I1126" t="s">
        <v>1558</v>
      </c>
      <c r="J1126">
        <v>43933.114580000001</v>
      </c>
      <c r="K1126" t="s">
        <v>69</v>
      </c>
      <c r="L1126">
        <v>11606</v>
      </c>
      <c r="M1126">
        <v>277</v>
      </c>
      <c r="N1126" t="s">
        <v>55</v>
      </c>
      <c r="O1126" s="1">
        <v>43493</v>
      </c>
      <c r="P1126" t="s">
        <v>49</v>
      </c>
      <c r="Q1126" t="s">
        <v>57</v>
      </c>
      <c r="R1126">
        <f>Healthcare_Data_v1__4[[#This Row],[Discharge Date]]-Healthcare_Data_v1__4[[#This Row],[Date of Admission]]</f>
        <v>15</v>
      </c>
      <c r="S1126" t="str" cm="1">
        <f t="array" ref="S1126">_xlfn.IFS( Healthcare_Data_v1__4[[#This Row],[Days of Stay]]&lt;10,"Low",Healthcare_Data_v1__4[[#This Row],[Days of Stay]]&lt;20,"Med",Healthcare_Data_v1__4[[#This Row],[Days of Stay]]&lt;=30,"High")</f>
        <v>Med</v>
      </c>
      <c r="T1126" t="str">
        <f>CONCATENATE(Healthcare_Data_v1__4[[#This Row],[Medical Condition]],Healthcare_Data_v1__4[[#This Row],[Duration]])</f>
        <v>HypertensionMed</v>
      </c>
      <c r="U1126">
        <f>MONTH(Healthcare_Data_v1__4[[#This Row],[Date of Admission]])</f>
        <v>1</v>
      </c>
      <c r="V1126">
        <f>YEAR(Healthcare_Data_v1__4[[#This Row],[Date of Admission]])</f>
        <v>2019</v>
      </c>
      <c r="W1126">
        <f>DAY(Healthcare_Data_v1__4[[#This Row],[Date of Admission]])</f>
        <v>13</v>
      </c>
    </row>
    <row r="1127" spans="1:23" x14ac:dyDescent="0.3">
      <c r="A1127" t="s">
        <v>19004</v>
      </c>
      <c r="B1127">
        <v>18</v>
      </c>
      <c r="C1127" t="s">
        <v>12</v>
      </c>
      <c r="D1127" t="s">
        <v>16</v>
      </c>
      <c r="E1127" t="s">
        <v>22</v>
      </c>
      <c r="F1127" t="s">
        <v>6</v>
      </c>
      <c r="G1127" s="1">
        <v>44930</v>
      </c>
      <c r="H1127" t="s">
        <v>2355</v>
      </c>
      <c r="I1127" t="s">
        <v>2356</v>
      </c>
      <c r="J1127">
        <v>43844.660199999998</v>
      </c>
      <c r="K1127" t="s">
        <v>63</v>
      </c>
      <c r="L1127">
        <v>42561</v>
      </c>
      <c r="M1127">
        <v>222</v>
      </c>
      <c r="N1127" t="s">
        <v>42</v>
      </c>
      <c r="O1127" s="1">
        <v>44944</v>
      </c>
      <c r="P1127" t="s">
        <v>85</v>
      </c>
      <c r="Q1127" t="s">
        <v>57</v>
      </c>
      <c r="R1127">
        <f>Healthcare_Data_v1__4[[#This Row],[Discharge Date]]-Healthcare_Data_v1__4[[#This Row],[Date of Admission]]</f>
        <v>14</v>
      </c>
      <c r="S1127" t="str" cm="1">
        <f t="array" ref="S1127">_xlfn.IFS( Healthcare_Data_v1__4[[#This Row],[Days of Stay]]&lt;10,"Low",Healthcare_Data_v1__4[[#This Row],[Days of Stay]]&lt;20,"Med",Healthcare_Data_v1__4[[#This Row],[Days of Stay]]&lt;=30,"High")</f>
        <v>Med</v>
      </c>
      <c r="T1127" t="str">
        <f>CONCATENATE(Healthcare_Data_v1__4[[#This Row],[Medical Condition]],Healthcare_Data_v1__4[[#This Row],[Duration]])</f>
        <v>AsthmaMed</v>
      </c>
      <c r="U1127">
        <f>MONTH(Healthcare_Data_v1__4[[#This Row],[Date of Admission]])</f>
        <v>1</v>
      </c>
      <c r="V1127">
        <f>YEAR(Healthcare_Data_v1__4[[#This Row],[Date of Admission]])</f>
        <v>2023</v>
      </c>
      <c r="W1127">
        <f>DAY(Healthcare_Data_v1__4[[#This Row],[Date of Admission]])</f>
        <v>4</v>
      </c>
    </row>
    <row r="1128" spans="1:23" x14ac:dyDescent="0.3">
      <c r="A1128" t="s">
        <v>19005</v>
      </c>
      <c r="B1128">
        <v>72</v>
      </c>
      <c r="C1128" t="s">
        <v>3</v>
      </c>
      <c r="D1128" t="s">
        <v>15</v>
      </c>
      <c r="E1128" t="s">
        <v>22</v>
      </c>
      <c r="F1128" t="s">
        <v>11</v>
      </c>
      <c r="G1128" s="1">
        <v>44545</v>
      </c>
      <c r="H1128" t="s">
        <v>2357</v>
      </c>
      <c r="I1128" t="s">
        <v>2358</v>
      </c>
      <c r="J1128">
        <v>43820.54969</v>
      </c>
      <c r="K1128" t="s">
        <v>41</v>
      </c>
      <c r="L1128">
        <v>70074</v>
      </c>
      <c r="M1128">
        <v>445</v>
      </c>
      <c r="N1128" t="s">
        <v>55</v>
      </c>
      <c r="O1128" s="1">
        <v>44575</v>
      </c>
      <c r="P1128" t="s">
        <v>85</v>
      </c>
      <c r="Q1128" t="s">
        <v>44</v>
      </c>
      <c r="R1128">
        <f>Healthcare_Data_v1__4[[#This Row],[Discharge Date]]-Healthcare_Data_v1__4[[#This Row],[Date of Admission]]</f>
        <v>30</v>
      </c>
      <c r="S1128" t="str" cm="1">
        <f t="array" ref="S1128">_xlfn.IFS( Healthcare_Data_v1__4[[#This Row],[Days of Stay]]&lt;10,"Low",Healthcare_Data_v1__4[[#This Row],[Days of Stay]]&lt;20,"Med",Healthcare_Data_v1__4[[#This Row],[Days of Stay]]&lt;=30,"High")</f>
        <v>High</v>
      </c>
      <c r="T1128" t="str">
        <f>CONCATENATE(Healthcare_Data_v1__4[[#This Row],[Medical Condition]],Healthcare_Data_v1__4[[#This Row],[Duration]])</f>
        <v>CancerHigh</v>
      </c>
      <c r="U1128">
        <f>MONTH(Healthcare_Data_v1__4[[#This Row],[Date of Admission]])</f>
        <v>12</v>
      </c>
      <c r="V1128">
        <f>YEAR(Healthcare_Data_v1__4[[#This Row],[Date of Admission]])</f>
        <v>2021</v>
      </c>
      <c r="W1128">
        <f>DAY(Healthcare_Data_v1__4[[#This Row],[Date of Admission]])</f>
        <v>15</v>
      </c>
    </row>
    <row r="1129" spans="1:23" x14ac:dyDescent="0.3">
      <c r="A1129" t="s">
        <v>19006</v>
      </c>
      <c r="B1129">
        <v>45</v>
      </c>
      <c r="C1129" t="s">
        <v>8</v>
      </c>
      <c r="D1129" t="s">
        <v>16</v>
      </c>
      <c r="E1129" t="s">
        <v>21</v>
      </c>
      <c r="F1129" t="s">
        <v>4</v>
      </c>
      <c r="G1129" s="1">
        <v>44459</v>
      </c>
      <c r="H1129" t="s">
        <v>2359</v>
      </c>
      <c r="I1129" t="s">
        <v>2360</v>
      </c>
      <c r="J1129">
        <v>43798.995629999998</v>
      </c>
      <c r="K1129" t="s">
        <v>69</v>
      </c>
      <c r="L1129">
        <v>18641</v>
      </c>
      <c r="M1129">
        <v>151</v>
      </c>
      <c r="N1129" t="s">
        <v>42</v>
      </c>
      <c r="O1129" s="1">
        <v>44476</v>
      </c>
      <c r="P1129" t="s">
        <v>49</v>
      </c>
      <c r="Q1129" t="s">
        <v>50</v>
      </c>
      <c r="R1129">
        <f>Healthcare_Data_v1__4[[#This Row],[Discharge Date]]-Healthcare_Data_v1__4[[#This Row],[Date of Admission]]</f>
        <v>17</v>
      </c>
      <c r="S1129" t="str" cm="1">
        <f t="array" ref="S1129">_xlfn.IFS( Healthcare_Data_v1__4[[#This Row],[Days of Stay]]&lt;10,"Low",Healthcare_Data_v1__4[[#This Row],[Days of Stay]]&lt;20,"Med",Healthcare_Data_v1__4[[#This Row],[Days of Stay]]&lt;=30,"High")</f>
        <v>Med</v>
      </c>
      <c r="T1129" t="str">
        <f>CONCATENATE(Healthcare_Data_v1__4[[#This Row],[Medical Condition]],Healthcare_Data_v1__4[[#This Row],[Duration]])</f>
        <v>DiabetesMed</v>
      </c>
      <c r="U1129">
        <f>MONTH(Healthcare_Data_v1__4[[#This Row],[Date of Admission]])</f>
        <v>9</v>
      </c>
      <c r="V1129">
        <f>YEAR(Healthcare_Data_v1__4[[#This Row],[Date of Admission]])</f>
        <v>2021</v>
      </c>
      <c r="W1129">
        <f>DAY(Healthcare_Data_v1__4[[#This Row],[Date of Admission]])</f>
        <v>20</v>
      </c>
    </row>
    <row r="1130" spans="1:23" x14ac:dyDescent="0.3">
      <c r="A1130" t="s">
        <v>19007</v>
      </c>
      <c r="B1130">
        <v>21</v>
      </c>
      <c r="C1130" t="s">
        <v>12</v>
      </c>
      <c r="D1130" t="s">
        <v>15</v>
      </c>
      <c r="E1130" t="s">
        <v>19</v>
      </c>
      <c r="F1130" t="s">
        <v>10</v>
      </c>
      <c r="G1130" s="1">
        <v>43547</v>
      </c>
      <c r="H1130" t="s">
        <v>2361</v>
      </c>
      <c r="I1130" t="s">
        <v>2362</v>
      </c>
      <c r="J1130">
        <v>43791.097309999997</v>
      </c>
      <c r="K1130" t="s">
        <v>47</v>
      </c>
      <c r="L1130">
        <v>28576</v>
      </c>
      <c r="M1130">
        <v>158</v>
      </c>
      <c r="N1130" t="s">
        <v>48</v>
      </c>
      <c r="O1130" s="1">
        <v>43552</v>
      </c>
      <c r="P1130" t="s">
        <v>49</v>
      </c>
      <c r="Q1130" t="s">
        <v>57</v>
      </c>
      <c r="R1130">
        <f>Healthcare_Data_v1__4[[#This Row],[Discharge Date]]-Healthcare_Data_v1__4[[#This Row],[Date of Admission]]</f>
        <v>5</v>
      </c>
      <c r="S1130" t="str" cm="1">
        <f t="array" ref="S1130">_xlfn.IFS( Healthcare_Data_v1__4[[#This Row],[Days of Stay]]&lt;10,"Low",Healthcare_Data_v1__4[[#This Row],[Days of Stay]]&lt;20,"Med",Healthcare_Data_v1__4[[#This Row],[Days of Stay]]&lt;=30,"High")</f>
        <v>Low</v>
      </c>
      <c r="T1130" t="str">
        <f>CONCATENATE(Healthcare_Data_v1__4[[#This Row],[Medical Condition]],Healthcare_Data_v1__4[[#This Row],[Duration]])</f>
        <v>HypertensionLow</v>
      </c>
      <c r="U1130">
        <f>MONTH(Healthcare_Data_v1__4[[#This Row],[Date of Admission]])</f>
        <v>3</v>
      </c>
      <c r="V1130">
        <f>YEAR(Healthcare_Data_v1__4[[#This Row],[Date of Admission]])</f>
        <v>2019</v>
      </c>
      <c r="W1130">
        <f>DAY(Healthcare_Data_v1__4[[#This Row],[Date of Admission]])</f>
        <v>23</v>
      </c>
    </row>
    <row r="1131" spans="1:23" x14ac:dyDescent="0.3">
      <c r="A1131" t="s">
        <v>19008</v>
      </c>
      <c r="B1131">
        <v>82</v>
      </c>
      <c r="C1131" t="s">
        <v>3</v>
      </c>
      <c r="D1131" t="s">
        <v>16</v>
      </c>
      <c r="E1131" t="s">
        <v>23</v>
      </c>
      <c r="F1131" t="s">
        <v>6</v>
      </c>
      <c r="G1131" s="1">
        <v>43494</v>
      </c>
      <c r="H1131" t="s">
        <v>2363</v>
      </c>
      <c r="I1131" t="s">
        <v>2364</v>
      </c>
      <c r="J1131">
        <v>43770.85641</v>
      </c>
      <c r="K1131" t="s">
        <v>41</v>
      </c>
      <c r="L1131">
        <v>12520</v>
      </c>
      <c r="M1131">
        <v>284</v>
      </c>
      <c r="N1131" t="s">
        <v>48</v>
      </c>
      <c r="O1131" s="1">
        <v>43523</v>
      </c>
      <c r="P1131" t="s">
        <v>43</v>
      </c>
      <c r="Q1131" t="s">
        <v>44</v>
      </c>
      <c r="R1131">
        <f>Healthcare_Data_v1__4[[#This Row],[Discharge Date]]-Healthcare_Data_v1__4[[#This Row],[Date of Admission]]</f>
        <v>29</v>
      </c>
      <c r="S1131" t="str" cm="1">
        <f t="array" ref="S1131">_xlfn.IFS( Healthcare_Data_v1__4[[#This Row],[Days of Stay]]&lt;10,"Low",Healthcare_Data_v1__4[[#This Row],[Days of Stay]]&lt;20,"Med",Healthcare_Data_v1__4[[#This Row],[Days of Stay]]&lt;=30,"High")</f>
        <v>High</v>
      </c>
      <c r="T1131" t="str">
        <f>CONCATENATE(Healthcare_Data_v1__4[[#This Row],[Medical Condition]],Healthcare_Data_v1__4[[#This Row],[Duration]])</f>
        <v>AsthmaHigh</v>
      </c>
      <c r="U1131">
        <f>MONTH(Healthcare_Data_v1__4[[#This Row],[Date of Admission]])</f>
        <v>1</v>
      </c>
      <c r="V1131">
        <f>YEAR(Healthcare_Data_v1__4[[#This Row],[Date of Admission]])</f>
        <v>2019</v>
      </c>
      <c r="W1131">
        <f>DAY(Healthcare_Data_v1__4[[#This Row],[Date of Admission]])</f>
        <v>29</v>
      </c>
    </row>
    <row r="1132" spans="1:23" x14ac:dyDescent="0.3">
      <c r="A1132" t="s">
        <v>19009</v>
      </c>
      <c r="B1132">
        <v>61</v>
      </c>
      <c r="C1132" t="s">
        <v>3</v>
      </c>
      <c r="D1132" t="s">
        <v>16</v>
      </c>
      <c r="E1132" t="s">
        <v>24</v>
      </c>
      <c r="F1132" t="s">
        <v>4</v>
      </c>
      <c r="G1132" s="1">
        <v>44769</v>
      </c>
      <c r="H1132" t="s">
        <v>2365</v>
      </c>
      <c r="I1132" t="s">
        <v>2366</v>
      </c>
      <c r="J1132">
        <v>43768.015820000001</v>
      </c>
      <c r="K1132" t="s">
        <v>41</v>
      </c>
      <c r="L1132">
        <v>16852</v>
      </c>
      <c r="M1132">
        <v>271</v>
      </c>
      <c r="N1132" t="s">
        <v>55</v>
      </c>
      <c r="O1132" s="1">
        <v>44770</v>
      </c>
      <c r="P1132" t="s">
        <v>49</v>
      </c>
      <c r="Q1132" t="s">
        <v>57</v>
      </c>
      <c r="R1132">
        <f>Healthcare_Data_v1__4[[#This Row],[Discharge Date]]-Healthcare_Data_v1__4[[#This Row],[Date of Admission]]</f>
        <v>1</v>
      </c>
      <c r="S1132" t="str" cm="1">
        <f t="array" ref="S1132">_xlfn.IFS( Healthcare_Data_v1__4[[#This Row],[Days of Stay]]&lt;10,"Low",Healthcare_Data_v1__4[[#This Row],[Days of Stay]]&lt;20,"Med",Healthcare_Data_v1__4[[#This Row],[Days of Stay]]&lt;=30,"High")</f>
        <v>Low</v>
      </c>
      <c r="T1132" t="str">
        <f>CONCATENATE(Healthcare_Data_v1__4[[#This Row],[Medical Condition]],Healthcare_Data_v1__4[[#This Row],[Duration]])</f>
        <v>DiabetesLow</v>
      </c>
      <c r="U1132">
        <f>MONTH(Healthcare_Data_v1__4[[#This Row],[Date of Admission]])</f>
        <v>7</v>
      </c>
      <c r="V1132">
        <f>YEAR(Healthcare_Data_v1__4[[#This Row],[Date of Admission]])</f>
        <v>2022</v>
      </c>
      <c r="W1132">
        <f>DAY(Healthcare_Data_v1__4[[#This Row],[Date of Admission]])</f>
        <v>27</v>
      </c>
    </row>
    <row r="1133" spans="1:23" x14ac:dyDescent="0.3">
      <c r="A1133" t="s">
        <v>19010</v>
      </c>
      <c r="B1133">
        <v>52</v>
      </c>
      <c r="C1133" t="s">
        <v>8</v>
      </c>
      <c r="D1133" t="s">
        <v>16</v>
      </c>
      <c r="E1133" t="s">
        <v>25</v>
      </c>
      <c r="F1133" t="s">
        <v>10</v>
      </c>
      <c r="G1133" s="1">
        <v>45030</v>
      </c>
      <c r="H1133" t="s">
        <v>2367</v>
      </c>
      <c r="I1133" t="s">
        <v>2368</v>
      </c>
      <c r="J1133">
        <v>43759.493909999997</v>
      </c>
      <c r="K1133" t="s">
        <v>69</v>
      </c>
      <c r="L1133">
        <v>23513</v>
      </c>
      <c r="M1133">
        <v>479</v>
      </c>
      <c r="N1133" t="s">
        <v>42</v>
      </c>
      <c r="O1133" s="1">
        <v>45052</v>
      </c>
      <c r="P1133" t="s">
        <v>85</v>
      </c>
      <c r="Q1133" t="s">
        <v>57</v>
      </c>
      <c r="R1133">
        <f>Healthcare_Data_v1__4[[#This Row],[Discharge Date]]-Healthcare_Data_v1__4[[#This Row],[Date of Admission]]</f>
        <v>22</v>
      </c>
      <c r="S1133" t="str" cm="1">
        <f t="array" ref="S1133">_xlfn.IFS( Healthcare_Data_v1__4[[#This Row],[Days of Stay]]&lt;10,"Low",Healthcare_Data_v1__4[[#This Row],[Days of Stay]]&lt;20,"Med",Healthcare_Data_v1__4[[#This Row],[Days of Stay]]&lt;=30,"High")</f>
        <v>High</v>
      </c>
      <c r="T1133" t="str">
        <f>CONCATENATE(Healthcare_Data_v1__4[[#This Row],[Medical Condition]],Healthcare_Data_v1__4[[#This Row],[Duration]])</f>
        <v>HypertensionHigh</v>
      </c>
      <c r="U1133">
        <f>MONTH(Healthcare_Data_v1__4[[#This Row],[Date of Admission]])</f>
        <v>4</v>
      </c>
      <c r="V1133">
        <f>YEAR(Healthcare_Data_v1__4[[#This Row],[Date of Admission]])</f>
        <v>2023</v>
      </c>
      <c r="W1133">
        <f>DAY(Healthcare_Data_v1__4[[#This Row],[Date of Admission]])</f>
        <v>14</v>
      </c>
    </row>
    <row r="1134" spans="1:23" x14ac:dyDescent="0.3">
      <c r="A1134" t="s">
        <v>19011</v>
      </c>
      <c r="B1134">
        <v>81</v>
      </c>
      <c r="C1134" t="s">
        <v>3</v>
      </c>
      <c r="D1134" t="s">
        <v>16</v>
      </c>
      <c r="E1134" t="s">
        <v>23</v>
      </c>
      <c r="F1134" t="s">
        <v>10</v>
      </c>
      <c r="G1134" s="1">
        <v>44844</v>
      </c>
      <c r="H1134" t="s">
        <v>2369</v>
      </c>
      <c r="I1134" t="s">
        <v>2370</v>
      </c>
      <c r="J1134">
        <v>43741.947110000001</v>
      </c>
      <c r="K1134" t="s">
        <v>41</v>
      </c>
      <c r="L1134">
        <v>1002</v>
      </c>
      <c r="M1134">
        <v>320</v>
      </c>
      <c r="N1134" t="s">
        <v>48</v>
      </c>
      <c r="O1134" s="1">
        <v>44867</v>
      </c>
      <c r="P1134" t="s">
        <v>49</v>
      </c>
      <c r="Q1134" t="s">
        <v>50</v>
      </c>
      <c r="R1134">
        <f>Healthcare_Data_v1__4[[#This Row],[Discharge Date]]-Healthcare_Data_v1__4[[#This Row],[Date of Admission]]</f>
        <v>23</v>
      </c>
      <c r="S1134" t="str" cm="1">
        <f t="array" ref="S1134">_xlfn.IFS( Healthcare_Data_v1__4[[#This Row],[Days of Stay]]&lt;10,"Low",Healthcare_Data_v1__4[[#This Row],[Days of Stay]]&lt;20,"Med",Healthcare_Data_v1__4[[#This Row],[Days of Stay]]&lt;=30,"High")</f>
        <v>High</v>
      </c>
      <c r="T1134" t="str">
        <f>CONCATENATE(Healthcare_Data_v1__4[[#This Row],[Medical Condition]],Healthcare_Data_v1__4[[#This Row],[Duration]])</f>
        <v>HypertensionHigh</v>
      </c>
      <c r="U1134">
        <f>MONTH(Healthcare_Data_v1__4[[#This Row],[Date of Admission]])</f>
        <v>10</v>
      </c>
      <c r="V1134">
        <f>YEAR(Healthcare_Data_v1__4[[#This Row],[Date of Admission]])</f>
        <v>2022</v>
      </c>
      <c r="W1134">
        <f>DAY(Healthcare_Data_v1__4[[#This Row],[Date of Admission]])</f>
        <v>10</v>
      </c>
    </row>
    <row r="1135" spans="1:23" x14ac:dyDescent="0.3">
      <c r="A1135" t="s">
        <v>19012</v>
      </c>
      <c r="B1135">
        <v>41</v>
      </c>
      <c r="C1135" t="s">
        <v>8</v>
      </c>
      <c r="D1135" t="s">
        <v>16</v>
      </c>
      <c r="E1135" t="s">
        <v>21</v>
      </c>
      <c r="F1135" t="s">
        <v>10</v>
      </c>
      <c r="G1135" s="1">
        <v>43599</v>
      </c>
      <c r="H1135" t="s">
        <v>2371</v>
      </c>
      <c r="I1135" t="s">
        <v>2372</v>
      </c>
      <c r="J1135">
        <v>43737.471870000001</v>
      </c>
      <c r="K1135" t="s">
        <v>66</v>
      </c>
      <c r="L1135">
        <v>8282</v>
      </c>
      <c r="M1135">
        <v>260</v>
      </c>
      <c r="N1135" t="s">
        <v>42</v>
      </c>
      <c r="O1135" s="1">
        <v>43610</v>
      </c>
      <c r="P1135" t="s">
        <v>43</v>
      </c>
      <c r="Q1135" t="s">
        <v>57</v>
      </c>
      <c r="R1135">
        <f>Healthcare_Data_v1__4[[#This Row],[Discharge Date]]-Healthcare_Data_v1__4[[#This Row],[Date of Admission]]</f>
        <v>11</v>
      </c>
      <c r="S1135" t="str" cm="1">
        <f t="array" ref="S1135">_xlfn.IFS( Healthcare_Data_v1__4[[#This Row],[Days of Stay]]&lt;10,"Low",Healthcare_Data_v1__4[[#This Row],[Days of Stay]]&lt;20,"Med",Healthcare_Data_v1__4[[#This Row],[Days of Stay]]&lt;=30,"High")</f>
        <v>Med</v>
      </c>
      <c r="T1135" t="str">
        <f>CONCATENATE(Healthcare_Data_v1__4[[#This Row],[Medical Condition]],Healthcare_Data_v1__4[[#This Row],[Duration]])</f>
        <v>HypertensionMed</v>
      </c>
      <c r="U1135">
        <f>MONTH(Healthcare_Data_v1__4[[#This Row],[Date of Admission]])</f>
        <v>5</v>
      </c>
      <c r="V1135">
        <f>YEAR(Healthcare_Data_v1__4[[#This Row],[Date of Admission]])</f>
        <v>2019</v>
      </c>
      <c r="W1135">
        <f>DAY(Healthcare_Data_v1__4[[#This Row],[Date of Admission]])</f>
        <v>14</v>
      </c>
    </row>
    <row r="1136" spans="1:23" x14ac:dyDescent="0.3">
      <c r="A1136" t="s">
        <v>19013</v>
      </c>
      <c r="B1136">
        <v>71</v>
      </c>
      <c r="C1136" t="s">
        <v>3</v>
      </c>
      <c r="D1136" t="s">
        <v>16</v>
      </c>
      <c r="E1136" t="s">
        <v>24</v>
      </c>
      <c r="F1136" t="s">
        <v>4</v>
      </c>
      <c r="G1136" s="1">
        <v>44966</v>
      </c>
      <c r="H1136" t="s">
        <v>2373</v>
      </c>
      <c r="I1136" t="s">
        <v>2374</v>
      </c>
      <c r="J1136">
        <v>43729.638980000003</v>
      </c>
      <c r="K1136" t="s">
        <v>41</v>
      </c>
      <c r="L1136">
        <v>20681</v>
      </c>
      <c r="M1136">
        <v>225</v>
      </c>
      <c r="N1136" t="s">
        <v>55</v>
      </c>
      <c r="O1136" s="1">
        <v>44968</v>
      </c>
      <c r="P1136" t="s">
        <v>85</v>
      </c>
      <c r="Q1136" t="s">
        <v>50</v>
      </c>
      <c r="R1136">
        <f>Healthcare_Data_v1__4[[#This Row],[Discharge Date]]-Healthcare_Data_v1__4[[#This Row],[Date of Admission]]</f>
        <v>2</v>
      </c>
      <c r="S1136" t="str" cm="1">
        <f t="array" ref="S1136">_xlfn.IFS( Healthcare_Data_v1__4[[#This Row],[Days of Stay]]&lt;10,"Low",Healthcare_Data_v1__4[[#This Row],[Days of Stay]]&lt;20,"Med",Healthcare_Data_v1__4[[#This Row],[Days of Stay]]&lt;=30,"High")</f>
        <v>Low</v>
      </c>
      <c r="T1136" t="str">
        <f>CONCATENATE(Healthcare_Data_v1__4[[#This Row],[Medical Condition]],Healthcare_Data_v1__4[[#This Row],[Duration]])</f>
        <v>DiabetesLow</v>
      </c>
      <c r="U1136">
        <f>MONTH(Healthcare_Data_v1__4[[#This Row],[Date of Admission]])</f>
        <v>2</v>
      </c>
      <c r="V1136">
        <f>YEAR(Healthcare_Data_v1__4[[#This Row],[Date of Admission]])</f>
        <v>2023</v>
      </c>
      <c r="W1136">
        <f>DAY(Healthcare_Data_v1__4[[#This Row],[Date of Admission]])</f>
        <v>9</v>
      </c>
    </row>
    <row r="1137" spans="1:23" x14ac:dyDescent="0.3">
      <c r="A1137" t="s">
        <v>19014</v>
      </c>
      <c r="B1137">
        <v>85</v>
      </c>
      <c r="C1137" t="s">
        <v>3</v>
      </c>
      <c r="D1137" t="s">
        <v>15</v>
      </c>
      <c r="E1137" t="s">
        <v>19</v>
      </c>
      <c r="F1137" t="s">
        <v>10</v>
      </c>
      <c r="G1137" s="1">
        <v>43596</v>
      </c>
      <c r="H1137" t="s">
        <v>2375</v>
      </c>
      <c r="I1137" t="s">
        <v>2376</v>
      </c>
      <c r="J1137">
        <v>43723.194889999999</v>
      </c>
      <c r="K1137" t="s">
        <v>41</v>
      </c>
      <c r="L1137">
        <v>17992</v>
      </c>
      <c r="M1137">
        <v>253</v>
      </c>
      <c r="N1137" t="s">
        <v>48</v>
      </c>
      <c r="O1137" s="1">
        <v>43608</v>
      </c>
      <c r="P1137" t="s">
        <v>56</v>
      </c>
      <c r="Q1137" t="s">
        <v>50</v>
      </c>
      <c r="R1137">
        <f>Healthcare_Data_v1__4[[#This Row],[Discharge Date]]-Healthcare_Data_v1__4[[#This Row],[Date of Admission]]</f>
        <v>12</v>
      </c>
      <c r="S1137" t="str" cm="1">
        <f t="array" ref="S1137">_xlfn.IFS( Healthcare_Data_v1__4[[#This Row],[Days of Stay]]&lt;10,"Low",Healthcare_Data_v1__4[[#This Row],[Days of Stay]]&lt;20,"Med",Healthcare_Data_v1__4[[#This Row],[Days of Stay]]&lt;=30,"High")</f>
        <v>Med</v>
      </c>
      <c r="T1137" t="str">
        <f>CONCATENATE(Healthcare_Data_v1__4[[#This Row],[Medical Condition]],Healthcare_Data_v1__4[[#This Row],[Duration]])</f>
        <v>HypertensionMed</v>
      </c>
      <c r="U1137">
        <f>MONTH(Healthcare_Data_v1__4[[#This Row],[Date of Admission]])</f>
        <v>5</v>
      </c>
      <c r="V1137">
        <f>YEAR(Healthcare_Data_v1__4[[#This Row],[Date of Admission]])</f>
        <v>2019</v>
      </c>
      <c r="W1137">
        <f>DAY(Healthcare_Data_v1__4[[#This Row],[Date of Admission]])</f>
        <v>11</v>
      </c>
    </row>
    <row r="1138" spans="1:23" x14ac:dyDescent="0.3">
      <c r="A1138" t="s">
        <v>19015</v>
      </c>
      <c r="B1138">
        <v>69</v>
      </c>
      <c r="C1138" t="s">
        <v>3</v>
      </c>
      <c r="D1138" t="s">
        <v>15</v>
      </c>
      <c r="E1138" t="s">
        <v>25</v>
      </c>
      <c r="F1138" t="s">
        <v>7</v>
      </c>
      <c r="G1138" s="1">
        <v>44770</v>
      </c>
      <c r="H1138" t="s">
        <v>2377</v>
      </c>
      <c r="I1138" t="s">
        <v>2378</v>
      </c>
      <c r="J1138">
        <v>43707.22466</v>
      </c>
      <c r="K1138" t="s">
        <v>41</v>
      </c>
      <c r="L1138">
        <v>4378</v>
      </c>
      <c r="M1138">
        <v>221</v>
      </c>
      <c r="N1138" t="s">
        <v>55</v>
      </c>
      <c r="O1138" s="1">
        <v>44771</v>
      </c>
      <c r="P1138" t="s">
        <v>43</v>
      </c>
      <c r="Q1138" t="s">
        <v>50</v>
      </c>
      <c r="R1138">
        <f>Healthcare_Data_v1__4[[#This Row],[Discharge Date]]-Healthcare_Data_v1__4[[#This Row],[Date of Admission]]</f>
        <v>1</v>
      </c>
      <c r="S1138" t="str" cm="1">
        <f t="array" ref="S1138">_xlfn.IFS( Healthcare_Data_v1__4[[#This Row],[Days of Stay]]&lt;10,"Low",Healthcare_Data_v1__4[[#This Row],[Days of Stay]]&lt;20,"Med",Healthcare_Data_v1__4[[#This Row],[Days of Stay]]&lt;=30,"High")</f>
        <v>Low</v>
      </c>
      <c r="T1138" t="str">
        <f>CONCATENATE(Healthcare_Data_v1__4[[#This Row],[Medical Condition]],Healthcare_Data_v1__4[[#This Row],[Duration]])</f>
        <v>ObesityLow</v>
      </c>
      <c r="U1138">
        <f>MONTH(Healthcare_Data_v1__4[[#This Row],[Date of Admission]])</f>
        <v>7</v>
      </c>
      <c r="V1138">
        <f>YEAR(Healthcare_Data_v1__4[[#This Row],[Date of Admission]])</f>
        <v>2022</v>
      </c>
      <c r="W1138">
        <f>DAY(Healthcare_Data_v1__4[[#This Row],[Date of Admission]])</f>
        <v>28</v>
      </c>
    </row>
    <row r="1139" spans="1:23" x14ac:dyDescent="0.3">
      <c r="A1139" t="s">
        <v>19016</v>
      </c>
      <c r="B1139">
        <v>51</v>
      </c>
      <c r="C1139" t="s">
        <v>8</v>
      </c>
      <c r="D1139" t="s">
        <v>16</v>
      </c>
      <c r="E1139" t="s">
        <v>21</v>
      </c>
      <c r="F1139" t="s">
        <v>10</v>
      </c>
      <c r="G1139" s="1">
        <v>44597</v>
      </c>
      <c r="H1139" t="s">
        <v>2379</v>
      </c>
      <c r="I1139" t="s">
        <v>2380</v>
      </c>
      <c r="J1139">
        <v>43701.314420000002</v>
      </c>
      <c r="K1139" t="s">
        <v>66</v>
      </c>
      <c r="L1139">
        <v>22904</v>
      </c>
      <c r="M1139">
        <v>460</v>
      </c>
      <c r="N1139" t="s">
        <v>42</v>
      </c>
      <c r="O1139" s="1">
        <v>44612</v>
      </c>
      <c r="P1139" t="s">
        <v>60</v>
      </c>
      <c r="Q1139" t="s">
        <v>50</v>
      </c>
      <c r="R1139">
        <f>Healthcare_Data_v1__4[[#This Row],[Discharge Date]]-Healthcare_Data_v1__4[[#This Row],[Date of Admission]]</f>
        <v>15</v>
      </c>
      <c r="S1139" t="str" cm="1">
        <f t="array" ref="S1139">_xlfn.IFS( Healthcare_Data_v1__4[[#This Row],[Days of Stay]]&lt;10,"Low",Healthcare_Data_v1__4[[#This Row],[Days of Stay]]&lt;20,"Med",Healthcare_Data_v1__4[[#This Row],[Days of Stay]]&lt;=30,"High")</f>
        <v>Med</v>
      </c>
      <c r="T1139" t="str">
        <f>CONCATENATE(Healthcare_Data_v1__4[[#This Row],[Medical Condition]],Healthcare_Data_v1__4[[#This Row],[Duration]])</f>
        <v>HypertensionMed</v>
      </c>
      <c r="U1139">
        <f>MONTH(Healthcare_Data_v1__4[[#This Row],[Date of Admission]])</f>
        <v>2</v>
      </c>
      <c r="V1139">
        <f>YEAR(Healthcare_Data_v1__4[[#This Row],[Date of Admission]])</f>
        <v>2022</v>
      </c>
      <c r="W1139">
        <f>DAY(Healthcare_Data_v1__4[[#This Row],[Date of Admission]])</f>
        <v>5</v>
      </c>
    </row>
    <row r="1140" spans="1:23" x14ac:dyDescent="0.3">
      <c r="A1140" t="s">
        <v>19017</v>
      </c>
      <c r="B1140">
        <v>72</v>
      </c>
      <c r="C1140" t="s">
        <v>3</v>
      </c>
      <c r="D1140" t="s">
        <v>15</v>
      </c>
      <c r="E1140" t="s">
        <v>25</v>
      </c>
      <c r="F1140" t="s">
        <v>6</v>
      </c>
      <c r="G1140" s="1">
        <v>44733</v>
      </c>
      <c r="H1140" t="s">
        <v>2381</v>
      </c>
      <c r="I1140" t="s">
        <v>2382</v>
      </c>
      <c r="J1140">
        <v>43700.521240000002</v>
      </c>
      <c r="K1140" t="s">
        <v>41</v>
      </c>
      <c r="L1140">
        <v>33739</v>
      </c>
      <c r="M1140">
        <v>224</v>
      </c>
      <c r="N1140" t="s">
        <v>42</v>
      </c>
      <c r="O1140" s="1">
        <v>44754</v>
      </c>
      <c r="P1140" t="s">
        <v>85</v>
      </c>
      <c r="Q1140" t="s">
        <v>44</v>
      </c>
      <c r="R1140">
        <f>Healthcare_Data_v1__4[[#This Row],[Discharge Date]]-Healthcare_Data_v1__4[[#This Row],[Date of Admission]]</f>
        <v>21</v>
      </c>
      <c r="S1140" t="str" cm="1">
        <f t="array" ref="S1140">_xlfn.IFS( Healthcare_Data_v1__4[[#This Row],[Days of Stay]]&lt;10,"Low",Healthcare_Data_v1__4[[#This Row],[Days of Stay]]&lt;20,"Med",Healthcare_Data_v1__4[[#This Row],[Days of Stay]]&lt;=30,"High")</f>
        <v>High</v>
      </c>
      <c r="T1140" t="str">
        <f>CONCATENATE(Healthcare_Data_v1__4[[#This Row],[Medical Condition]],Healthcare_Data_v1__4[[#This Row],[Duration]])</f>
        <v>AsthmaHigh</v>
      </c>
      <c r="U1140">
        <f>MONTH(Healthcare_Data_v1__4[[#This Row],[Date of Admission]])</f>
        <v>6</v>
      </c>
      <c r="V1140">
        <f>YEAR(Healthcare_Data_v1__4[[#This Row],[Date of Admission]])</f>
        <v>2022</v>
      </c>
      <c r="W1140">
        <f>DAY(Healthcare_Data_v1__4[[#This Row],[Date of Admission]])</f>
        <v>21</v>
      </c>
    </row>
    <row r="1141" spans="1:23" x14ac:dyDescent="0.3">
      <c r="A1141" t="s">
        <v>19018</v>
      </c>
      <c r="B1141">
        <v>46</v>
      </c>
      <c r="C1141" t="s">
        <v>8</v>
      </c>
      <c r="D1141" t="s">
        <v>16</v>
      </c>
      <c r="E1141" t="s">
        <v>24</v>
      </c>
      <c r="F1141" t="s">
        <v>10</v>
      </c>
      <c r="G1141" s="1">
        <v>44711</v>
      </c>
      <c r="H1141" t="s">
        <v>2383</v>
      </c>
      <c r="I1141" t="s">
        <v>2384</v>
      </c>
      <c r="J1141">
        <v>43687.192940000001</v>
      </c>
      <c r="K1141" t="s">
        <v>41</v>
      </c>
      <c r="L1141">
        <v>9899</v>
      </c>
      <c r="M1141">
        <v>306</v>
      </c>
      <c r="N1141" t="s">
        <v>42</v>
      </c>
      <c r="O1141" s="1">
        <v>44724</v>
      </c>
      <c r="P1141" t="s">
        <v>60</v>
      </c>
      <c r="Q1141" t="s">
        <v>44</v>
      </c>
      <c r="R1141">
        <f>Healthcare_Data_v1__4[[#This Row],[Discharge Date]]-Healthcare_Data_v1__4[[#This Row],[Date of Admission]]</f>
        <v>13</v>
      </c>
      <c r="S1141" t="str" cm="1">
        <f t="array" ref="S1141">_xlfn.IFS( Healthcare_Data_v1__4[[#This Row],[Days of Stay]]&lt;10,"Low",Healthcare_Data_v1__4[[#This Row],[Days of Stay]]&lt;20,"Med",Healthcare_Data_v1__4[[#This Row],[Days of Stay]]&lt;=30,"High")</f>
        <v>Med</v>
      </c>
      <c r="T1141" t="str">
        <f>CONCATENATE(Healthcare_Data_v1__4[[#This Row],[Medical Condition]],Healthcare_Data_v1__4[[#This Row],[Duration]])</f>
        <v>HypertensionMed</v>
      </c>
      <c r="U1141">
        <f>MONTH(Healthcare_Data_v1__4[[#This Row],[Date of Admission]])</f>
        <v>5</v>
      </c>
      <c r="V1141">
        <f>YEAR(Healthcare_Data_v1__4[[#This Row],[Date of Admission]])</f>
        <v>2022</v>
      </c>
      <c r="W1141">
        <f>DAY(Healthcare_Data_v1__4[[#This Row],[Date of Admission]])</f>
        <v>30</v>
      </c>
    </row>
    <row r="1142" spans="1:23" x14ac:dyDescent="0.3">
      <c r="A1142" t="s">
        <v>2031</v>
      </c>
      <c r="B1142">
        <v>23</v>
      </c>
      <c r="C1142" t="s">
        <v>12</v>
      </c>
      <c r="D1142" t="s">
        <v>16</v>
      </c>
      <c r="E1142" t="s">
        <v>25</v>
      </c>
      <c r="F1142" t="s">
        <v>10</v>
      </c>
      <c r="G1142" s="1">
        <v>43908</v>
      </c>
      <c r="H1142" t="s">
        <v>2385</v>
      </c>
      <c r="I1142" t="s">
        <v>2386</v>
      </c>
      <c r="J1142">
        <v>43648.573550000001</v>
      </c>
      <c r="K1142" t="s">
        <v>47</v>
      </c>
      <c r="L1142">
        <v>2953</v>
      </c>
      <c r="M1142">
        <v>414</v>
      </c>
      <c r="N1142" t="s">
        <v>42</v>
      </c>
      <c r="O1142" s="1">
        <v>43922</v>
      </c>
      <c r="P1142" t="s">
        <v>56</v>
      </c>
      <c r="Q1142" t="s">
        <v>57</v>
      </c>
      <c r="R1142">
        <f>Healthcare_Data_v1__4[[#This Row],[Discharge Date]]-Healthcare_Data_v1__4[[#This Row],[Date of Admission]]</f>
        <v>14</v>
      </c>
      <c r="S1142" t="str" cm="1">
        <f t="array" ref="S1142">_xlfn.IFS( Healthcare_Data_v1__4[[#This Row],[Days of Stay]]&lt;10,"Low",Healthcare_Data_v1__4[[#This Row],[Days of Stay]]&lt;20,"Med",Healthcare_Data_v1__4[[#This Row],[Days of Stay]]&lt;=30,"High")</f>
        <v>Med</v>
      </c>
      <c r="T1142" t="str">
        <f>CONCATENATE(Healthcare_Data_v1__4[[#This Row],[Medical Condition]],Healthcare_Data_v1__4[[#This Row],[Duration]])</f>
        <v>HypertensionMed</v>
      </c>
      <c r="U1142">
        <f>MONTH(Healthcare_Data_v1__4[[#This Row],[Date of Admission]])</f>
        <v>3</v>
      </c>
      <c r="V1142">
        <f>YEAR(Healthcare_Data_v1__4[[#This Row],[Date of Admission]])</f>
        <v>2020</v>
      </c>
      <c r="W1142">
        <f>DAY(Healthcare_Data_v1__4[[#This Row],[Date of Admission]])</f>
        <v>18</v>
      </c>
    </row>
    <row r="1143" spans="1:23" x14ac:dyDescent="0.3">
      <c r="A1143" t="s">
        <v>19019</v>
      </c>
      <c r="B1143">
        <v>24</v>
      </c>
      <c r="C1143" t="s">
        <v>12</v>
      </c>
      <c r="D1143" t="s">
        <v>15</v>
      </c>
      <c r="E1143" t="s">
        <v>26</v>
      </c>
      <c r="F1143" t="s">
        <v>4</v>
      </c>
      <c r="G1143" s="1">
        <v>45062</v>
      </c>
      <c r="H1143" t="s">
        <v>2387</v>
      </c>
      <c r="I1143" t="s">
        <v>2388</v>
      </c>
      <c r="J1143">
        <v>43639.083729999998</v>
      </c>
      <c r="K1143" t="s">
        <v>69</v>
      </c>
      <c r="L1143">
        <v>58936</v>
      </c>
      <c r="M1143">
        <v>350</v>
      </c>
      <c r="N1143" t="s">
        <v>48</v>
      </c>
      <c r="O1143" s="1">
        <v>45091</v>
      </c>
      <c r="P1143" t="s">
        <v>43</v>
      </c>
      <c r="Q1143" t="s">
        <v>44</v>
      </c>
      <c r="R1143">
        <f>Healthcare_Data_v1__4[[#This Row],[Discharge Date]]-Healthcare_Data_v1__4[[#This Row],[Date of Admission]]</f>
        <v>29</v>
      </c>
      <c r="S1143" t="str" cm="1">
        <f t="array" ref="S1143">_xlfn.IFS( Healthcare_Data_v1__4[[#This Row],[Days of Stay]]&lt;10,"Low",Healthcare_Data_v1__4[[#This Row],[Days of Stay]]&lt;20,"Med",Healthcare_Data_v1__4[[#This Row],[Days of Stay]]&lt;=30,"High")</f>
        <v>High</v>
      </c>
      <c r="T1143" t="str">
        <f>CONCATENATE(Healthcare_Data_v1__4[[#This Row],[Medical Condition]],Healthcare_Data_v1__4[[#This Row],[Duration]])</f>
        <v>DiabetesHigh</v>
      </c>
      <c r="U1143">
        <f>MONTH(Healthcare_Data_v1__4[[#This Row],[Date of Admission]])</f>
        <v>5</v>
      </c>
      <c r="V1143">
        <f>YEAR(Healthcare_Data_v1__4[[#This Row],[Date of Admission]])</f>
        <v>2023</v>
      </c>
      <c r="W1143">
        <f>DAY(Healthcare_Data_v1__4[[#This Row],[Date of Admission]])</f>
        <v>16</v>
      </c>
    </row>
    <row r="1144" spans="1:23" x14ac:dyDescent="0.3">
      <c r="A1144" t="s">
        <v>19020</v>
      </c>
      <c r="B1144">
        <v>41</v>
      </c>
      <c r="C1144" t="s">
        <v>8</v>
      </c>
      <c r="D1144" t="s">
        <v>15</v>
      </c>
      <c r="E1144" t="s">
        <v>25</v>
      </c>
      <c r="F1144" t="s">
        <v>6</v>
      </c>
      <c r="G1144" s="1">
        <v>44349</v>
      </c>
      <c r="H1144" t="s">
        <v>2389</v>
      </c>
      <c r="I1144" t="s">
        <v>2390</v>
      </c>
      <c r="J1144">
        <v>43637.36707</v>
      </c>
      <c r="K1144" t="s">
        <v>47</v>
      </c>
      <c r="L1144">
        <v>40616</v>
      </c>
      <c r="M1144">
        <v>157</v>
      </c>
      <c r="N1144" t="s">
        <v>42</v>
      </c>
      <c r="O1144" s="1">
        <v>44358</v>
      </c>
      <c r="P1144" t="s">
        <v>85</v>
      </c>
      <c r="Q1144" t="s">
        <v>57</v>
      </c>
      <c r="R1144">
        <f>Healthcare_Data_v1__4[[#This Row],[Discharge Date]]-Healthcare_Data_v1__4[[#This Row],[Date of Admission]]</f>
        <v>9</v>
      </c>
      <c r="S1144" t="str" cm="1">
        <f t="array" ref="S1144">_xlfn.IFS( Healthcare_Data_v1__4[[#This Row],[Days of Stay]]&lt;10,"Low",Healthcare_Data_v1__4[[#This Row],[Days of Stay]]&lt;20,"Med",Healthcare_Data_v1__4[[#This Row],[Days of Stay]]&lt;=30,"High")</f>
        <v>Low</v>
      </c>
      <c r="T1144" t="str">
        <f>CONCATENATE(Healthcare_Data_v1__4[[#This Row],[Medical Condition]],Healthcare_Data_v1__4[[#This Row],[Duration]])</f>
        <v>AsthmaLow</v>
      </c>
      <c r="U1144">
        <f>MONTH(Healthcare_Data_v1__4[[#This Row],[Date of Admission]])</f>
        <v>6</v>
      </c>
      <c r="V1144">
        <f>YEAR(Healthcare_Data_v1__4[[#This Row],[Date of Admission]])</f>
        <v>2021</v>
      </c>
      <c r="W1144">
        <f>DAY(Healthcare_Data_v1__4[[#This Row],[Date of Admission]])</f>
        <v>2</v>
      </c>
    </row>
    <row r="1145" spans="1:23" x14ac:dyDescent="0.3">
      <c r="A1145" t="s">
        <v>19021</v>
      </c>
      <c r="B1145">
        <v>25</v>
      </c>
      <c r="C1145" t="s">
        <v>5</v>
      </c>
      <c r="D1145" t="s">
        <v>15</v>
      </c>
      <c r="E1145" t="s">
        <v>24</v>
      </c>
      <c r="F1145" t="s">
        <v>9</v>
      </c>
      <c r="G1145" s="1">
        <v>44092</v>
      </c>
      <c r="H1145" t="s">
        <v>2391</v>
      </c>
      <c r="I1145" t="s">
        <v>2392</v>
      </c>
      <c r="J1145">
        <v>43630.757940000003</v>
      </c>
      <c r="K1145" t="s">
        <v>47</v>
      </c>
      <c r="L1145">
        <v>3374</v>
      </c>
      <c r="M1145">
        <v>312</v>
      </c>
      <c r="N1145" t="s">
        <v>55</v>
      </c>
      <c r="O1145" s="1">
        <v>44116</v>
      </c>
      <c r="P1145" t="s">
        <v>43</v>
      </c>
      <c r="Q1145" t="s">
        <v>44</v>
      </c>
      <c r="R1145">
        <f>Healthcare_Data_v1__4[[#This Row],[Discharge Date]]-Healthcare_Data_v1__4[[#This Row],[Date of Admission]]</f>
        <v>24</v>
      </c>
      <c r="S1145" t="str" cm="1">
        <f t="array" ref="S1145">_xlfn.IFS( Healthcare_Data_v1__4[[#This Row],[Days of Stay]]&lt;10,"Low",Healthcare_Data_v1__4[[#This Row],[Days of Stay]]&lt;20,"Med",Healthcare_Data_v1__4[[#This Row],[Days of Stay]]&lt;=30,"High")</f>
        <v>High</v>
      </c>
      <c r="T1145" t="str">
        <f>CONCATENATE(Healthcare_Data_v1__4[[#This Row],[Medical Condition]],Healthcare_Data_v1__4[[#This Row],[Duration]])</f>
        <v>ArthritisHigh</v>
      </c>
      <c r="U1145">
        <f>MONTH(Healthcare_Data_v1__4[[#This Row],[Date of Admission]])</f>
        <v>9</v>
      </c>
      <c r="V1145">
        <f>YEAR(Healthcare_Data_v1__4[[#This Row],[Date of Admission]])</f>
        <v>2020</v>
      </c>
      <c r="W1145">
        <f>DAY(Healthcare_Data_v1__4[[#This Row],[Date of Admission]])</f>
        <v>18</v>
      </c>
    </row>
    <row r="1146" spans="1:23" x14ac:dyDescent="0.3">
      <c r="A1146" t="s">
        <v>19022</v>
      </c>
      <c r="B1146">
        <v>77</v>
      </c>
      <c r="C1146" t="s">
        <v>3</v>
      </c>
      <c r="D1146" t="s">
        <v>16</v>
      </c>
      <c r="E1146" t="s">
        <v>21</v>
      </c>
      <c r="F1146" t="s">
        <v>11</v>
      </c>
      <c r="G1146" s="1">
        <v>43590</v>
      </c>
      <c r="H1146" t="s">
        <v>2393</v>
      </c>
      <c r="I1146" t="s">
        <v>2394</v>
      </c>
      <c r="J1146">
        <v>43604.675109999996</v>
      </c>
      <c r="K1146" t="s">
        <v>41</v>
      </c>
      <c r="L1146">
        <v>22759</v>
      </c>
      <c r="M1146">
        <v>130</v>
      </c>
      <c r="N1146" t="s">
        <v>42</v>
      </c>
      <c r="O1146" s="1">
        <v>43604</v>
      </c>
      <c r="P1146" t="s">
        <v>56</v>
      </c>
      <c r="Q1146" t="s">
        <v>44</v>
      </c>
      <c r="R1146">
        <f>Healthcare_Data_v1__4[[#This Row],[Discharge Date]]-Healthcare_Data_v1__4[[#This Row],[Date of Admission]]</f>
        <v>14</v>
      </c>
      <c r="S1146" t="str" cm="1">
        <f t="array" ref="S1146">_xlfn.IFS( Healthcare_Data_v1__4[[#This Row],[Days of Stay]]&lt;10,"Low",Healthcare_Data_v1__4[[#This Row],[Days of Stay]]&lt;20,"Med",Healthcare_Data_v1__4[[#This Row],[Days of Stay]]&lt;=30,"High")</f>
        <v>Med</v>
      </c>
      <c r="T1146" t="str">
        <f>CONCATENATE(Healthcare_Data_v1__4[[#This Row],[Medical Condition]],Healthcare_Data_v1__4[[#This Row],[Duration]])</f>
        <v>CancerMed</v>
      </c>
      <c r="U1146">
        <f>MONTH(Healthcare_Data_v1__4[[#This Row],[Date of Admission]])</f>
        <v>5</v>
      </c>
      <c r="V1146">
        <f>YEAR(Healthcare_Data_v1__4[[#This Row],[Date of Admission]])</f>
        <v>2019</v>
      </c>
      <c r="W1146">
        <f>DAY(Healthcare_Data_v1__4[[#This Row],[Date of Admission]])</f>
        <v>5</v>
      </c>
    </row>
    <row r="1147" spans="1:23" x14ac:dyDescent="0.3">
      <c r="A1147" t="s">
        <v>19023</v>
      </c>
      <c r="B1147">
        <v>20</v>
      </c>
      <c r="C1147" t="s">
        <v>12</v>
      </c>
      <c r="D1147" t="s">
        <v>16</v>
      </c>
      <c r="E1147" t="s">
        <v>22</v>
      </c>
      <c r="F1147" t="s">
        <v>10</v>
      </c>
      <c r="G1147" s="1">
        <v>44949</v>
      </c>
      <c r="H1147" t="s">
        <v>2395</v>
      </c>
      <c r="I1147" t="s">
        <v>2396</v>
      </c>
      <c r="J1147">
        <v>43595.096879999997</v>
      </c>
      <c r="K1147" t="s">
        <v>63</v>
      </c>
      <c r="L1147">
        <v>1753</v>
      </c>
      <c r="M1147">
        <v>345</v>
      </c>
      <c r="N1147" t="s">
        <v>48</v>
      </c>
      <c r="O1147" s="1">
        <v>44963</v>
      </c>
      <c r="P1147" t="s">
        <v>85</v>
      </c>
      <c r="Q1147" t="s">
        <v>44</v>
      </c>
      <c r="R1147">
        <f>Healthcare_Data_v1__4[[#This Row],[Discharge Date]]-Healthcare_Data_v1__4[[#This Row],[Date of Admission]]</f>
        <v>14</v>
      </c>
      <c r="S1147" t="str" cm="1">
        <f t="array" ref="S1147">_xlfn.IFS( Healthcare_Data_v1__4[[#This Row],[Days of Stay]]&lt;10,"Low",Healthcare_Data_v1__4[[#This Row],[Days of Stay]]&lt;20,"Med",Healthcare_Data_v1__4[[#This Row],[Days of Stay]]&lt;=30,"High")</f>
        <v>Med</v>
      </c>
      <c r="T1147" t="str">
        <f>CONCATENATE(Healthcare_Data_v1__4[[#This Row],[Medical Condition]],Healthcare_Data_v1__4[[#This Row],[Duration]])</f>
        <v>HypertensionMed</v>
      </c>
      <c r="U1147">
        <f>MONTH(Healthcare_Data_v1__4[[#This Row],[Date of Admission]])</f>
        <v>1</v>
      </c>
      <c r="V1147">
        <f>YEAR(Healthcare_Data_v1__4[[#This Row],[Date of Admission]])</f>
        <v>2023</v>
      </c>
      <c r="W1147">
        <f>DAY(Healthcare_Data_v1__4[[#This Row],[Date of Admission]])</f>
        <v>23</v>
      </c>
    </row>
    <row r="1148" spans="1:23" x14ac:dyDescent="0.3">
      <c r="A1148" t="s">
        <v>19024</v>
      </c>
      <c r="B1148">
        <v>83</v>
      </c>
      <c r="C1148" t="s">
        <v>3</v>
      </c>
      <c r="D1148" t="s">
        <v>15</v>
      </c>
      <c r="E1148" t="s">
        <v>23</v>
      </c>
      <c r="F1148" t="s">
        <v>9</v>
      </c>
      <c r="G1148" s="1">
        <v>44353</v>
      </c>
      <c r="H1148" t="s">
        <v>2397</v>
      </c>
      <c r="I1148" t="s">
        <v>2398</v>
      </c>
      <c r="J1148">
        <v>43593.695419999996</v>
      </c>
      <c r="K1148" t="s">
        <v>41</v>
      </c>
      <c r="L1148">
        <v>28980</v>
      </c>
      <c r="M1148">
        <v>456</v>
      </c>
      <c r="N1148" t="s">
        <v>55</v>
      </c>
      <c r="O1148" s="1">
        <v>44357</v>
      </c>
      <c r="P1148" t="s">
        <v>43</v>
      </c>
      <c r="Q1148" t="s">
        <v>50</v>
      </c>
      <c r="R1148">
        <f>Healthcare_Data_v1__4[[#This Row],[Discharge Date]]-Healthcare_Data_v1__4[[#This Row],[Date of Admission]]</f>
        <v>4</v>
      </c>
      <c r="S1148" t="str" cm="1">
        <f t="array" ref="S1148">_xlfn.IFS( Healthcare_Data_v1__4[[#This Row],[Days of Stay]]&lt;10,"Low",Healthcare_Data_v1__4[[#This Row],[Days of Stay]]&lt;20,"Med",Healthcare_Data_v1__4[[#This Row],[Days of Stay]]&lt;=30,"High")</f>
        <v>Low</v>
      </c>
      <c r="T1148" t="str">
        <f>CONCATENATE(Healthcare_Data_v1__4[[#This Row],[Medical Condition]],Healthcare_Data_v1__4[[#This Row],[Duration]])</f>
        <v>ArthritisLow</v>
      </c>
      <c r="U1148">
        <f>MONTH(Healthcare_Data_v1__4[[#This Row],[Date of Admission]])</f>
        <v>6</v>
      </c>
      <c r="V1148">
        <f>YEAR(Healthcare_Data_v1__4[[#This Row],[Date of Admission]])</f>
        <v>2021</v>
      </c>
      <c r="W1148">
        <f>DAY(Healthcare_Data_v1__4[[#This Row],[Date of Admission]])</f>
        <v>6</v>
      </c>
    </row>
    <row r="1149" spans="1:23" x14ac:dyDescent="0.3">
      <c r="A1149" t="s">
        <v>19025</v>
      </c>
      <c r="B1149">
        <v>85</v>
      </c>
      <c r="C1149" t="s">
        <v>3</v>
      </c>
      <c r="D1149" t="s">
        <v>15</v>
      </c>
      <c r="E1149" t="s">
        <v>24</v>
      </c>
      <c r="F1149" t="s">
        <v>11</v>
      </c>
      <c r="G1149" s="1">
        <v>44473</v>
      </c>
      <c r="H1149" t="s">
        <v>2399</v>
      </c>
      <c r="I1149" t="s">
        <v>2400</v>
      </c>
      <c r="J1149">
        <v>43590.498489999998</v>
      </c>
      <c r="K1149" t="s">
        <v>41</v>
      </c>
      <c r="L1149">
        <v>23345</v>
      </c>
      <c r="M1149">
        <v>393</v>
      </c>
      <c r="N1149" t="s">
        <v>42</v>
      </c>
      <c r="O1149" s="1">
        <v>44487</v>
      </c>
      <c r="P1149" t="s">
        <v>85</v>
      </c>
      <c r="Q1149" t="s">
        <v>57</v>
      </c>
      <c r="R1149">
        <f>Healthcare_Data_v1__4[[#This Row],[Discharge Date]]-Healthcare_Data_v1__4[[#This Row],[Date of Admission]]</f>
        <v>14</v>
      </c>
      <c r="S1149" t="str" cm="1">
        <f t="array" ref="S1149">_xlfn.IFS( Healthcare_Data_v1__4[[#This Row],[Days of Stay]]&lt;10,"Low",Healthcare_Data_v1__4[[#This Row],[Days of Stay]]&lt;20,"Med",Healthcare_Data_v1__4[[#This Row],[Days of Stay]]&lt;=30,"High")</f>
        <v>Med</v>
      </c>
      <c r="T1149" t="str">
        <f>CONCATENATE(Healthcare_Data_v1__4[[#This Row],[Medical Condition]],Healthcare_Data_v1__4[[#This Row],[Duration]])</f>
        <v>CancerMed</v>
      </c>
      <c r="U1149">
        <f>MONTH(Healthcare_Data_v1__4[[#This Row],[Date of Admission]])</f>
        <v>10</v>
      </c>
      <c r="V1149">
        <f>YEAR(Healthcare_Data_v1__4[[#This Row],[Date of Admission]])</f>
        <v>2021</v>
      </c>
      <c r="W1149">
        <f>DAY(Healthcare_Data_v1__4[[#This Row],[Date of Admission]])</f>
        <v>4</v>
      </c>
    </row>
    <row r="1150" spans="1:23" x14ac:dyDescent="0.3">
      <c r="A1150" t="s">
        <v>19026</v>
      </c>
      <c r="B1150">
        <v>24</v>
      </c>
      <c r="C1150" t="s">
        <v>12</v>
      </c>
      <c r="D1150" t="s">
        <v>16</v>
      </c>
      <c r="E1150" t="s">
        <v>25</v>
      </c>
      <c r="F1150" t="s">
        <v>7</v>
      </c>
      <c r="G1150" s="1">
        <v>43435</v>
      </c>
      <c r="H1150" t="s">
        <v>2401</v>
      </c>
      <c r="I1150" t="s">
        <v>2402</v>
      </c>
      <c r="J1150">
        <v>43590.258329999997</v>
      </c>
      <c r="K1150" t="s">
        <v>69</v>
      </c>
      <c r="L1150">
        <v>737</v>
      </c>
      <c r="M1150">
        <v>119</v>
      </c>
      <c r="N1150" t="s">
        <v>42</v>
      </c>
      <c r="O1150" s="1">
        <v>43445</v>
      </c>
      <c r="P1150" t="s">
        <v>49</v>
      </c>
      <c r="Q1150" t="s">
        <v>50</v>
      </c>
      <c r="R1150">
        <f>Healthcare_Data_v1__4[[#This Row],[Discharge Date]]-Healthcare_Data_v1__4[[#This Row],[Date of Admission]]</f>
        <v>10</v>
      </c>
      <c r="S1150" t="str" cm="1">
        <f t="array" ref="S1150">_xlfn.IFS( Healthcare_Data_v1__4[[#This Row],[Days of Stay]]&lt;10,"Low",Healthcare_Data_v1__4[[#This Row],[Days of Stay]]&lt;20,"Med",Healthcare_Data_v1__4[[#This Row],[Days of Stay]]&lt;=30,"High")</f>
        <v>Med</v>
      </c>
      <c r="T1150" t="str">
        <f>CONCATENATE(Healthcare_Data_v1__4[[#This Row],[Medical Condition]],Healthcare_Data_v1__4[[#This Row],[Duration]])</f>
        <v>ObesityMed</v>
      </c>
      <c r="U1150">
        <f>MONTH(Healthcare_Data_v1__4[[#This Row],[Date of Admission]])</f>
        <v>12</v>
      </c>
      <c r="V1150">
        <f>YEAR(Healthcare_Data_v1__4[[#This Row],[Date of Admission]])</f>
        <v>2018</v>
      </c>
      <c r="W1150">
        <f>DAY(Healthcare_Data_v1__4[[#This Row],[Date of Admission]])</f>
        <v>1</v>
      </c>
    </row>
    <row r="1151" spans="1:23" x14ac:dyDescent="0.3">
      <c r="A1151" t="s">
        <v>19027</v>
      </c>
      <c r="B1151">
        <v>74</v>
      </c>
      <c r="C1151" t="s">
        <v>3</v>
      </c>
      <c r="D1151" t="s">
        <v>15</v>
      </c>
      <c r="E1151" t="s">
        <v>20</v>
      </c>
      <c r="F1151" t="s">
        <v>10</v>
      </c>
      <c r="G1151" s="1">
        <v>44001</v>
      </c>
      <c r="H1151" t="s">
        <v>1980</v>
      </c>
      <c r="I1151" t="s">
        <v>2403</v>
      </c>
      <c r="J1151">
        <v>43574.255409999998</v>
      </c>
      <c r="K1151" t="s">
        <v>41</v>
      </c>
      <c r="L1151">
        <v>14426</v>
      </c>
      <c r="M1151">
        <v>358</v>
      </c>
      <c r="N1151" t="s">
        <v>55</v>
      </c>
      <c r="O1151" s="1">
        <v>44022</v>
      </c>
      <c r="P1151" t="s">
        <v>43</v>
      </c>
      <c r="Q1151" t="s">
        <v>57</v>
      </c>
      <c r="R1151">
        <f>Healthcare_Data_v1__4[[#This Row],[Discharge Date]]-Healthcare_Data_v1__4[[#This Row],[Date of Admission]]</f>
        <v>21</v>
      </c>
      <c r="S1151" t="str" cm="1">
        <f t="array" ref="S1151">_xlfn.IFS( Healthcare_Data_v1__4[[#This Row],[Days of Stay]]&lt;10,"Low",Healthcare_Data_v1__4[[#This Row],[Days of Stay]]&lt;20,"Med",Healthcare_Data_v1__4[[#This Row],[Days of Stay]]&lt;=30,"High")</f>
        <v>High</v>
      </c>
      <c r="T1151" t="str">
        <f>CONCATENATE(Healthcare_Data_v1__4[[#This Row],[Medical Condition]],Healthcare_Data_v1__4[[#This Row],[Duration]])</f>
        <v>HypertensionHigh</v>
      </c>
      <c r="U1151">
        <f>MONTH(Healthcare_Data_v1__4[[#This Row],[Date of Admission]])</f>
        <v>6</v>
      </c>
      <c r="V1151">
        <f>YEAR(Healthcare_Data_v1__4[[#This Row],[Date of Admission]])</f>
        <v>2020</v>
      </c>
      <c r="W1151">
        <f>DAY(Healthcare_Data_v1__4[[#This Row],[Date of Admission]])</f>
        <v>19</v>
      </c>
    </row>
    <row r="1152" spans="1:23" x14ac:dyDescent="0.3">
      <c r="A1152" t="s">
        <v>19028</v>
      </c>
      <c r="B1152">
        <v>29</v>
      </c>
      <c r="C1152" t="s">
        <v>5</v>
      </c>
      <c r="D1152" t="s">
        <v>16</v>
      </c>
      <c r="E1152" t="s">
        <v>21</v>
      </c>
      <c r="F1152" t="s">
        <v>9</v>
      </c>
      <c r="G1152" s="1">
        <v>44968</v>
      </c>
      <c r="H1152" t="s">
        <v>2404</v>
      </c>
      <c r="I1152" t="s">
        <v>2405</v>
      </c>
      <c r="J1152">
        <v>43549.714919999999</v>
      </c>
      <c r="K1152" t="s">
        <v>69</v>
      </c>
      <c r="L1152">
        <v>3246</v>
      </c>
      <c r="M1152">
        <v>436</v>
      </c>
      <c r="N1152" t="s">
        <v>48</v>
      </c>
      <c r="O1152" s="1">
        <v>44989</v>
      </c>
      <c r="P1152" t="s">
        <v>56</v>
      </c>
      <c r="Q1152" t="s">
        <v>50</v>
      </c>
      <c r="R1152">
        <f>Healthcare_Data_v1__4[[#This Row],[Discharge Date]]-Healthcare_Data_v1__4[[#This Row],[Date of Admission]]</f>
        <v>21</v>
      </c>
      <c r="S1152" t="str" cm="1">
        <f t="array" ref="S1152">_xlfn.IFS( Healthcare_Data_v1__4[[#This Row],[Days of Stay]]&lt;10,"Low",Healthcare_Data_v1__4[[#This Row],[Days of Stay]]&lt;20,"Med",Healthcare_Data_v1__4[[#This Row],[Days of Stay]]&lt;=30,"High")</f>
        <v>High</v>
      </c>
      <c r="T1152" t="str">
        <f>CONCATENATE(Healthcare_Data_v1__4[[#This Row],[Medical Condition]],Healthcare_Data_v1__4[[#This Row],[Duration]])</f>
        <v>ArthritisHigh</v>
      </c>
      <c r="U1152">
        <f>MONTH(Healthcare_Data_v1__4[[#This Row],[Date of Admission]])</f>
        <v>2</v>
      </c>
      <c r="V1152">
        <f>YEAR(Healthcare_Data_v1__4[[#This Row],[Date of Admission]])</f>
        <v>2023</v>
      </c>
      <c r="W1152">
        <f>DAY(Healthcare_Data_v1__4[[#This Row],[Date of Admission]])</f>
        <v>11</v>
      </c>
    </row>
    <row r="1153" spans="1:23" x14ac:dyDescent="0.3">
      <c r="A1153" t="s">
        <v>19029</v>
      </c>
      <c r="B1153">
        <v>69</v>
      </c>
      <c r="C1153" t="s">
        <v>3</v>
      </c>
      <c r="D1153" t="s">
        <v>15</v>
      </c>
      <c r="E1153" t="s">
        <v>20</v>
      </c>
      <c r="F1153" t="s">
        <v>4</v>
      </c>
      <c r="G1153" s="1">
        <v>44782</v>
      </c>
      <c r="H1153" t="s">
        <v>2406</v>
      </c>
      <c r="I1153" t="s">
        <v>2407</v>
      </c>
      <c r="J1153">
        <v>43538.479950000001</v>
      </c>
      <c r="K1153" t="s">
        <v>41</v>
      </c>
      <c r="L1153">
        <v>39874</v>
      </c>
      <c r="M1153">
        <v>326</v>
      </c>
      <c r="N1153" t="s">
        <v>48</v>
      </c>
      <c r="O1153" s="1">
        <v>44800</v>
      </c>
      <c r="P1153" t="s">
        <v>49</v>
      </c>
      <c r="Q1153" t="s">
        <v>44</v>
      </c>
      <c r="R1153">
        <f>Healthcare_Data_v1__4[[#This Row],[Discharge Date]]-Healthcare_Data_v1__4[[#This Row],[Date of Admission]]</f>
        <v>18</v>
      </c>
      <c r="S1153" t="str" cm="1">
        <f t="array" ref="S1153">_xlfn.IFS( Healthcare_Data_v1__4[[#This Row],[Days of Stay]]&lt;10,"Low",Healthcare_Data_v1__4[[#This Row],[Days of Stay]]&lt;20,"Med",Healthcare_Data_v1__4[[#This Row],[Days of Stay]]&lt;=30,"High")</f>
        <v>Med</v>
      </c>
      <c r="T1153" t="str">
        <f>CONCATENATE(Healthcare_Data_v1__4[[#This Row],[Medical Condition]],Healthcare_Data_v1__4[[#This Row],[Duration]])</f>
        <v>DiabetesMed</v>
      </c>
      <c r="U1153">
        <f>MONTH(Healthcare_Data_v1__4[[#This Row],[Date of Admission]])</f>
        <v>8</v>
      </c>
      <c r="V1153">
        <f>YEAR(Healthcare_Data_v1__4[[#This Row],[Date of Admission]])</f>
        <v>2022</v>
      </c>
      <c r="W1153">
        <f>DAY(Healthcare_Data_v1__4[[#This Row],[Date of Admission]])</f>
        <v>9</v>
      </c>
    </row>
    <row r="1154" spans="1:23" x14ac:dyDescent="0.3">
      <c r="A1154" t="s">
        <v>19030</v>
      </c>
      <c r="B1154">
        <v>53</v>
      </c>
      <c r="C1154" t="s">
        <v>8</v>
      </c>
      <c r="D1154" t="s">
        <v>16</v>
      </c>
      <c r="E1154" t="s">
        <v>21</v>
      </c>
      <c r="F1154" t="s">
        <v>10</v>
      </c>
      <c r="G1154" s="1">
        <v>43741</v>
      </c>
      <c r="H1154" t="s">
        <v>2408</v>
      </c>
      <c r="I1154" t="s">
        <v>2409</v>
      </c>
      <c r="J1154">
        <v>43528.254249999998</v>
      </c>
      <c r="K1154" t="s">
        <v>66</v>
      </c>
      <c r="L1154">
        <v>23774</v>
      </c>
      <c r="M1154">
        <v>493</v>
      </c>
      <c r="N1154" t="s">
        <v>55</v>
      </c>
      <c r="O1154" s="1">
        <v>43742</v>
      </c>
      <c r="P1154" t="s">
        <v>43</v>
      </c>
      <c r="Q1154" t="s">
        <v>50</v>
      </c>
      <c r="R1154">
        <f>Healthcare_Data_v1__4[[#This Row],[Discharge Date]]-Healthcare_Data_v1__4[[#This Row],[Date of Admission]]</f>
        <v>1</v>
      </c>
      <c r="S1154" t="str" cm="1">
        <f t="array" ref="S1154">_xlfn.IFS( Healthcare_Data_v1__4[[#This Row],[Days of Stay]]&lt;10,"Low",Healthcare_Data_v1__4[[#This Row],[Days of Stay]]&lt;20,"Med",Healthcare_Data_v1__4[[#This Row],[Days of Stay]]&lt;=30,"High")</f>
        <v>Low</v>
      </c>
      <c r="T1154" t="str">
        <f>CONCATENATE(Healthcare_Data_v1__4[[#This Row],[Medical Condition]],Healthcare_Data_v1__4[[#This Row],[Duration]])</f>
        <v>HypertensionLow</v>
      </c>
      <c r="U1154">
        <f>MONTH(Healthcare_Data_v1__4[[#This Row],[Date of Admission]])</f>
        <v>10</v>
      </c>
      <c r="V1154">
        <f>YEAR(Healthcare_Data_v1__4[[#This Row],[Date of Admission]])</f>
        <v>2019</v>
      </c>
      <c r="W1154">
        <f>DAY(Healthcare_Data_v1__4[[#This Row],[Date of Admission]])</f>
        <v>3</v>
      </c>
    </row>
    <row r="1155" spans="1:23" x14ac:dyDescent="0.3">
      <c r="A1155" t="s">
        <v>19031</v>
      </c>
      <c r="B1155">
        <v>53</v>
      </c>
      <c r="C1155" t="s">
        <v>8</v>
      </c>
      <c r="D1155" t="s">
        <v>16</v>
      </c>
      <c r="E1155" t="s">
        <v>22</v>
      </c>
      <c r="F1155" t="s">
        <v>10</v>
      </c>
      <c r="G1155" s="1">
        <v>44463</v>
      </c>
      <c r="H1155" t="s">
        <v>2410</v>
      </c>
      <c r="I1155" t="s">
        <v>2411</v>
      </c>
      <c r="J1155">
        <v>43525.872009999999</v>
      </c>
      <c r="K1155" t="s">
        <v>63</v>
      </c>
      <c r="L1155">
        <v>15889</v>
      </c>
      <c r="M1155">
        <v>133</v>
      </c>
      <c r="N1155" t="s">
        <v>55</v>
      </c>
      <c r="O1155" s="1">
        <v>44480</v>
      </c>
      <c r="P1155" t="s">
        <v>49</v>
      </c>
      <c r="Q1155" t="s">
        <v>57</v>
      </c>
      <c r="R1155">
        <f>Healthcare_Data_v1__4[[#This Row],[Discharge Date]]-Healthcare_Data_v1__4[[#This Row],[Date of Admission]]</f>
        <v>17</v>
      </c>
      <c r="S1155" t="str" cm="1">
        <f t="array" ref="S1155">_xlfn.IFS( Healthcare_Data_v1__4[[#This Row],[Days of Stay]]&lt;10,"Low",Healthcare_Data_v1__4[[#This Row],[Days of Stay]]&lt;20,"Med",Healthcare_Data_v1__4[[#This Row],[Days of Stay]]&lt;=30,"High")</f>
        <v>Med</v>
      </c>
      <c r="T1155" t="str">
        <f>CONCATENATE(Healthcare_Data_v1__4[[#This Row],[Medical Condition]],Healthcare_Data_v1__4[[#This Row],[Duration]])</f>
        <v>HypertensionMed</v>
      </c>
      <c r="U1155">
        <f>MONTH(Healthcare_Data_v1__4[[#This Row],[Date of Admission]])</f>
        <v>9</v>
      </c>
      <c r="V1155">
        <f>YEAR(Healthcare_Data_v1__4[[#This Row],[Date of Admission]])</f>
        <v>2021</v>
      </c>
      <c r="W1155">
        <f>DAY(Healthcare_Data_v1__4[[#This Row],[Date of Admission]])</f>
        <v>24</v>
      </c>
    </row>
    <row r="1156" spans="1:23" x14ac:dyDescent="0.3">
      <c r="A1156" t="s">
        <v>2412</v>
      </c>
      <c r="B1156">
        <v>48</v>
      </c>
      <c r="C1156" t="s">
        <v>8</v>
      </c>
      <c r="D1156" t="s">
        <v>15</v>
      </c>
      <c r="E1156" t="s">
        <v>24</v>
      </c>
      <c r="F1156" t="s">
        <v>10</v>
      </c>
      <c r="G1156" s="1">
        <v>45214</v>
      </c>
      <c r="H1156" t="s">
        <v>2413</v>
      </c>
      <c r="I1156" t="s">
        <v>1009</v>
      </c>
      <c r="J1156">
        <v>43510.407599999999</v>
      </c>
      <c r="K1156" t="s">
        <v>63</v>
      </c>
      <c r="L1156">
        <v>21249</v>
      </c>
      <c r="M1156">
        <v>465</v>
      </c>
      <c r="N1156" t="s">
        <v>55</v>
      </c>
      <c r="O1156" s="1">
        <v>45224</v>
      </c>
      <c r="P1156" t="s">
        <v>43</v>
      </c>
      <c r="Q1156" t="s">
        <v>44</v>
      </c>
      <c r="R1156">
        <f>Healthcare_Data_v1__4[[#This Row],[Discharge Date]]-Healthcare_Data_v1__4[[#This Row],[Date of Admission]]</f>
        <v>10</v>
      </c>
      <c r="S1156" t="str" cm="1">
        <f t="array" ref="S1156">_xlfn.IFS( Healthcare_Data_v1__4[[#This Row],[Days of Stay]]&lt;10,"Low",Healthcare_Data_v1__4[[#This Row],[Days of Stay]]&lt;20,"Med",Healthcare_Data_v1__4[[#This Row],[Days of Stay]]&lt;=30,"High")</f>
        <v>Med</v>
      </c>
      <c r="T1156" t="str">
        <f>CONCATENATE(Healthcare_Data_v1__4[[#This Row],[Medical Condition]],Healthcare_Data_v1__4[[#This Row],[Duration]])</f>
        <v>HypertensionMed</v>
      </c>
      <c r="U1156">
        <f>MONTH(Healthcare_Data_v1__4[[#This Row],[Date of Admission]])</f>
        <v>10</v>
      </c>
      <c r="V1156">
        <f>YEAR(Healthcare_Data_v1__4[[#This Row],[Date of Admission]])</f>
        <v>2023</v>
      </c>
      <c r="W1156">
        <f>DAY(Healthcare_Data_v1__4[[#This Row],[Date of Admission]])</f>
        <v>15</v>
      </c>
    </row>
    <row r="1157" spans="1:23" x14ac:dyDescent="0.3">
      <c r="A1157" t="s">
        <v>19032</v>
      </c>
      <c r="B1157">
        <v>69</v>
      </c>
      <c r="C1157" t="s">
        <v>3</v>
      </c>
      <c r="D1157" t="s">
        <v>16</v>
      </c>
      <c r="E1157" t="s">
        <v>20</v>
      </c>
      <c r="F1157" t="s">
        <v>4</v>
      </c>
      <c r="G1157" s="1">
        <v>44739</v>
      </c>
      <c r="H1157" t="s">
        <v>2414</v>
      </c>
      <c r="I1157" t="s">
        <v>2415</v>
      </c>
      <c r="J1157">
        <v>43509.880740000001</v>
      </c>
      <c r="K1157" t="s">
        <v>41</v>
      </c>
      <c r="L1157">
        <v>52940</v>
      </c>
      <c r="M1157">
        <v>352</v>
      </c>
      <c r="N1157" t="s">
        <v>55</v>
      </c>
      <c r="O1157" s="1">
        <v>44758</v>
      </c>
      <c r="P1157" t="s">
        <v>60</v>
      </c>
      <c r="Q1157" t="s">
        <v>50</v>
      </c>
      <c r="R1157">
        <f>Healthcare_Data_v1__4[[#This Row],[Discharge Date]]-Healthcare_Data_v1__4[[#This Row],[Date of Admission]]</f>
        <v>19</v>
      </c>
      <c r="S1157" t="str" cm="1">
        <f t="array" ref="S1157">_xlfn.IFS( Healthcare_Data_v1__4[[#This Row],[Days of Stay]]&lt;10,"Low",Healthcare_Data_v1__4[[#This Row],[Days of Stay]]&lt;20,"Med",Healthcare_Data_v1__4[[#This Row],[Days of Stay]]&lt;=30,"High")</f>
        <v>Med</v>
      </c>
      <c r="T1157" t="str">
        <f>CONCATENATE(Healthcare_Data_v1__4[[#This Row],[Medical Condition]],Healthcare_Data_v1__4[[#This Row],[Duration]])</f>
        <v>DiabetesMed</v>
      </c>
      <c r="U1157">
        <f>MONTH(Healthcare_Data_v1__4[[#This Row],[Date of Admission]])</f>
        <v>6</v>
      </c>
      <c r="V1157">
        <f>YEAR(Healthcare_Data_v1__4[[#This Row],[Date of Admission]])</f>
        <v>2022</v>
      </c>
      <c r="W1157">
        <f>DAY(Healthcare_Data_v1__4[[#This Row],[Date of Admission]])</f>
        <v>27</v>
      </c>
    </row>
    <row r="1158" spans="1:23" x14ac:dyDescent="0.3">
      <c r="A1158" t="s">
        <v>19033</v>
      </c>
      <c r="B1158">
        <v>63</v>
      </c>
      <c r="C1158" t="s">
        <v>3</v>
      </c>
      <c r="D1158" t="s">
        <v>16</v>
      </c>
      <c r="E1158" t="s">
        <v>22</v>
      </c>
      <c r="F1158" t="s">
        <v>10</v>
      </c>
      <c r="G1158" s="1">
        <v>45040</v>
      </c>
      <c r="H1158" t="s">
        <v>2416</v>
      </c>
      <c r="I1158" t="s">
        <v>2417</v>
      </c>
      <c r="J1158">
        <v>43484.928760000003</v>
      </c>
      <c r="K1158" t="s">
        <v>41</v>
      </c>
      <c r="L1158">
        <v>2661</v>
      </c>
      <c r="M1158">
        <v>207</v>
      </c>
      <c r="N1158" t="s">
        <v>48</v>
      </c>
      <c r="O1158" s="1">
        <v>45043</v>
      </c>
      <c r="P1158" t="s">
        <v>85</v>
      </c>
      <c r="Q1158" t="s">
        <v>57</v>
      </c>
      <c r="R1158">
        <f>Healthcare_Data_v1__4[[#This Row],[Discharge Date]]-Healthcare_Data_v1__4[[#This Row],[Date of Admission]]</f>
        <v>3</v>
      </c>
      <c r="S1158" t="str" cm="1">
        <f t="array" ref="S1158">_xlfn.IFS( Healthcare_Data_v1__4[[#This Row],[Days of Stay]]&lt;10,"Low",Healthcare_Data_v1__4[[#This Row],[Days of Stay]]&lt;20,"Med",Healthcare_Data_v1__4[[#This Row],[Days of Stay]]&lt;=30,"High")</f>
        <v>Low</v>
      </c>
      <c r="T1158" t="str">
        <f>CONCATENATE(Healthcare_Data_v1__4[[#This Row],[Medical Condition]],Healthcare_Data_v1__4[[#This Row],[Duration]])</f>
        <v>HypertensionLow</v>
      </c>
      <c r="U1158">
        <f>MONTH(Healthcare_Data_v1__4[[#This Row],[Date of Admission]])</f>
        <v>4</v>
      </c>
      <c r="V1158">
        <f>YEAR(Healthcare_Data_v1__4[[#This Row],[Date of Admission]])</f>
        <v>2023</v>
      </c>
      <c r="W1158">
        <f>DAY(Healthcare_Data_v1__4[[#This Row],[Date of Admission]])</f>
        <v>24</v>
      </c>
    </row>
    <row r="1159" spans="1:23" x14ac:dyDescent="0.3">
      <c r="A1159" t="s">
        <v>19034</v>
      </c>
      <c r="B1159">
        <v>70</v>
      </c>
      <c r="C1159" t="s">
        <v>3</v>
      </c>
      <c r="D1159" t="s">
        <v>15</v>
      </c>
      <c r="E1159" t="s">
        <v>25</v>
      </c>
      <c r="F1159" t="s">
        <v>9</v>
      </c>
      <c r="G1159" s="1">
        <v>43424</v>
      </c>
      <c r="H1159" t="s">
        <v>2418</v>
      </c>
      <c r="I1159" t="s">
        <v>2419</v>
      </c>
      <c r="J1159">
        <v>43482.997669999997</v>
      </c>
      <c r="K1159" t="s">
        <v>41</v>
      </c>
      <c r="L1159">
        <v>16544</v>
      </c>
      <c r="M1159">
        <v>462</v>
      </c>
      <c r="N1159" t="s">
        <v>48</v>
      </c>
      <c r="O1159" s="1">
        <v>43431</v>
      </c>
      <c r="P1159" t="s">
        <v>56</v>
      </c>
      <c r="Q1159" t="s">
        <v>57</v>
      </c>
      <c r="R1159">
        <f>Healthcare_Data_v1__4[[#This Row],[Discharge Date]]-Healthcare_Data_v1__4[[#This Row],[Date of Admission]]</f>
        <v>7</v>
      </c>
      <c r="S1159" t="str" cm="1">
        <f t="array" ref="S1159">_xlfn.IFS( Healthcare_Data_v1__4[[#This Row],[Days of Stay]]&lt;10,"Low",Healthcare_Data_v1__4[[#This Row],[Days of Stay]]&lt;20,"Med",Healthcare_Data_v1__4[[#This Row],[Days of Stay]]&lt;=30,"High")</f>
        <v>Low</v>
      </c>
      <c r="T1159" t="str">
        <f>CONCATENATE(Healthcare_Data_v1__4[[#This Row],[Medical Condition]],Healthcare_Data_v1__4[[#This Row],[Duration]])</f>
        <v>ArthritisLow</v>
      </c>
      <c r="U1159">
        <f>MONTH(Healthcare_Data_v1__4[[#This Row],[Date of Admission]])</f>
        <v>11</v>
      </c>
      <c r="V1159">
        <f>YEAR(Healthcare_Data_v1__4[[#This Row],[Date of Admission]])</f>
        <v>2018</v>
      </c>
      <c r="W1159">
        <f>DAY(Healthcare_Data_v1__4[[#This Row],[Date of Admission]])</f>
        <v>20</v>
      </c>
    </row>
    <row r="1160" spans="1:23" x14ac:dyDescent="0.3">
      <c r="A1160" t="s">
        <v>19035</v>
      </c>
      <c r="B1160">
        <v>48</v>
      </c>
      <c r="C1160" t="s">
        <v>8</v>
      </c>
      <c r="D1160" t="s">
        <v>16</v>
      </c>
      <c r="E1160" t="s">
        <v>23</v>
      </c>
      <c r="F1160" t="s">
        <v>7</v>
      </c>
      <c r="G1160" s="1">
        <v>43920</v>
      </c>
      <c r="H1160" t="s">
        <v>2420</v>
      </c>
      <c r="I1160" t="s">
        <v>2421</v>
      </c>
      <c r="J1160">
        <v>43479.834450000002</v>
      </c>
      <c r="K1160" t="s">
        <v>63</v>
      </c>
      <c r="L1160">
        <v>7910</v>
      </c>
      <c r="M1160">
        <v>336</v>
      </c>
      <c r="N1160" t="s">
        <v>42</v>
      </c>
      <c r="O1160" s="1">
        <v>43942</v>
      </c>
      <c r="P1160" t="s">
        <v>49</v>
      </c>
      <c r="Q1160" t="s">
        <v>50</v>
      </c>
      <c r="R1160">
        <f>Healthcare_Data_v1__4[[#This Row],[Discharge Date]]-Healthcare_Data_v1__4[[#This Row],[Date of Admission]]</f>
        <v>22</v>
      </c>
      <c r="S1160" t="str" cm="1">
        <f t="array" ref="S1160">_xlfn.IFS( Healthcare_Data_v1__4[[#This Row],[Days of Stay]]&lt;10,"Low",Healthcare_Data_v1__4[[#This Row],[Days of Stay]]&lt;20,"Med",Healthcare_Data_v1__4[[#This Row],[Days of Stay]]&lt;=30,"High")</f>
        <v>High</v>
      </c>
      <c r="T1160" t="str">
        <f>CONCATENATE(Healthcare_Data_v1__4[[#This Row],[Medical Condition]],Healthcare_Data_v1__4[[#This Row],[Duration]])</f>
        <v>ObesityHigh</v>
      </c>
      <c r="U1160">
        <f>MONTH(Healthcare_Data_v1__4[[#This Row],[Date of Admission]])</f>
        <v>3</v>
      </c>
      <c r="V1160">
        <f>YEAR(Healthcare_Data_v1__4[[#This Row],[Date of Admission]])</f>
        <v>2020</v>
      </c>
      <c r="W1160">
        <f>DAY(Healthcare_Data_v1__4[[#This Row],[Date of Admission]])</f>
        <v>30</v>
      </c>
    </row>
    <row r="1161" spans="1:23" x14ac:dyDescent="0.3">
      <c r="A1161" t="s">
        <v>2422</v>
      </c>
      <c r="B1161">
        <v>23</v>
      </c>
      <c r="C1161" t="s">
        <v>12</v>
      </c>
      <c r="D1161" t="s">
        <v>15</v>
      </c>
      <c r="E1161" t="s">
        <v>21</v>
      </c>
      <c r="F1161" t="s">
        <v>7</v>
      </c>
      <c r="G1161" s="1">
        <v>44314</v>
      </c>
      <c r="H1161" t="s">
        <v>2423</v>
      </c>
      <c r="I1161" t="s">
        <v>1762</v>
      </c>
      <c r="J1161">
        <v>43476.251219999998</v>
      </c>
      <c r="K1161" t="s">
        <v>47</v>
      </c>
      <c r="L1161">
        <v>2293</v>
      </c>
      <c r="M1161">
        <v>138</v>
      </c>
      <c r="N1161" t="s">
        <v>48</v>
      </c>
      <c r="O1161" s="1">
        <v>44317</v>
      </c>
      <c r="P1161" t="s">
        <v>85</v>
      </c>
      <c r="Q1161" t="s">
        <v>57</v>
      </c>
      <c r="R1161">
        <f>Healthcare_Data_v1__4[[#This Row],[Discharge Date]]-Healthcare_Data_v1__4[[#This Row],[Date of Admission]]</f>
        <v>3</v>
      </c>
      <c r="S1161" t="str" cm="1">
        <f t="array" ref="S1161">_xlfn.IFS( Healthcare_Data_v1__4[[#This Row],[Days of Stay]]&lt;10,"Low",Healthcare_Data_v1__4[[#This Row],[Days of Stay]]&lt;20,"Med",Healthcare_Data_v1__4[[#This Row],[Days of Stay]]&lt;=30,"High")</f>
        <v>Low</v>
      </c>
      <c r="T1161" t="str">
        <f>CONCATENATE(Healthcare_Data_v1__4[[#This Row],[Medical Condition]],Healthcare_Data_v1__4[[#This Row],[Duration]])</f>
        <v>ObesityLow</v>
      </c>
      <c r="U1161">
        <f>MONTH(Healthcare_Data_v1__4[[#This Row],[Date of Admission]])</f>
        <v>4</v>
      </c>
      <c r="V1161">
        <f>YEAR(Healthcare_Data_v1__4[[#This Row],[Date of Admission]])</f>
        <v>2021</v>
      </c>
      <c r="W1161">
        <f>DAY(Healthcare_Data_v1__4[[#This Row],[Date of Admission]])</f>
        <v>28</v>
      </c>
    </row>
    <row r="1162" spans="1:23" x14ac:dyDescent="0.3">
      <c r="A1162" t="s">
        <v>19036</v>
      </c>
      <c r="B1162">
        <v>71</v>
      </c>
      <c r="C1162" t="s">
        <v>3</v>
      </c>
      <c r="D1162" t="s">
        <v>15</v>
      </c>
      <c r="E1162" t="s">
        <v>24</v>
      </c>
      <c r="F1162" t="s">
        <v>4</v>
      </c>
      <c r="G1162" s="1">
        <v>44698</v>
      </c>
      <c r="H1162" t="s">
        <v>2424</v>
      </c>
      <c r="I1162" t="s">
        <v>2425</v>
      </c>
      <c r="J1162">
        <v>43468.972199999997</v>
      </c>
      <c r="K1162" t="s">
        <v>41</v>
      </c>
      <c r="L1162">
        <v>23112</v>
      </c>
      <c r="M1162">
        <v>384</v>
      </c>
      <c r="N1162" t="s">
        <v>55</v>
      </c>
      <c r="O1162" s="1">
        <v>44701</v>
      </c>
      <c r="P1162" t="s">
        <v>43</v>
      </c>
      <c r="Q1162" t="s">
        <v>44</v>
      </c>
      <c r="R1162">
        <f>Healthcare_Data_v1__4[[#This Row],[Discharge Date]]-Healthcare_Data_v1__4[[#This Row],[Date of Admission]]</f>
        <v>3</v>
      </c>
      <c r="S1162" t="str" cm="1">
        <f t="array" ref="S1162">_xlfn.IFS( Healthcare_Data_v1__4[[#This Row],[Days of Stay]]&lt;10,"Low",Healthcare_Data_v1__4[[#This Row],[Days of Stay]]&lt;20,"Med",Healthcare_Data_v1__4[[#This Row],[Days of Stay]]&lt;=30,"High")</f>
        <v>Low</v>
      </c>
      <c r="T1162" t="str">
        <f>CONCATENATE(Healthcare_Data_v1__4[[#This Row],[Medical Condition]],Healthcare_Data_v1__4[[#This Row],[Duration]])</f>
        <v>DiabetesLow</v>
      </c>
      <c r="U1162">
        <f>MONTH(Healthcare_Data_v1__4[[#This Row],[Date of Admission]])</f>
        <v>5</v>
      </c>
      <c r="V1162">
        <f>YEAR(Healthcare_Data_v1__4[[#This Row],[Date of Admission]])</f>
        <v>2022</v>
      </c>
      <c r="W1162">
        <f>DAY(Healthcare_Data_v1__4[[#This Row],[Date of Admission]])</f>
        <v>17</v>
      </c>
    </row>
    <row r="1163" spans="1:23" x14ac:dyDescent="0.3">
      <c r="A1163" t="s">
        <v>19037</v>
      </c>
      <c r="B1163">
        <v>42</v>
      </c>
      <c r="C1163" t="s">
        <v>8</v>
      </c>
      <c r="D1163" t="s">
        <v>16</v>
      </c>
      <c r="E1163" t="s">
        <v>24</v>
      </c>
      <c r="F1163" t="s">
        <v>9</v>
      </c>
      <c r="G1163" s="1">
        <v>45110</v>
      </c>
      <c r="H1163" t="s">
        <v>2426</v>
      </c>
      <c r="I1163" t="s">
        <v>2427</v>
      </c>
      <c r="J1163">
        <v>43446.10471</v>
      </c>
      <c r="K1163" t="s">
        <v>41</v>
      </c>
      <c r="L1163">
        <v>25411</v>
      </c>
      <c r="M1163">
        <v>390</v>
      </c>
      <c r="N1163" t="s">
        <v>42</v>
      </c>
      <c r="O1163" s="1">
        <v>45125</v>
      </c>
      <c r="P1163" t="s">
        <v>85</v>
      </c>
      <c r="Q1163" t="s">
        <v>50</v>
      </c>
      <c r="R1163">
        <f>Healthcare_Data_v1__4[[#This Row],[Discharge Date]]-Healthcare_Data_v1__4[[#This Row],[Date of Admission]]</f>
        <v>15</v>
      </c>
      <c r="S1163" t="str" cm="1">
        <f t="array" ref="S1163">_xlfn.IFS( Healthcare_Data_v1__4[[#This Row],[Days of Stay]]&lt;10,"Low",Healthcare_Data_v1__4[[#This Row],[Days of Stay]]&lt;20,"Med",Healthcare_Data_v1__4[[#This Row],[Days of Stay]]&lt;=30,"High")</f>
        <v>Med</v>
      </c>
      <c r="T1163" t="str">
        <f>CONCATENATE(Healthcare_Data_v1__4[[#This Row],[Medical Condition]],Healthcare_Data_v1__4[[#This Row],[Duration]])</f>
        <v>ArthritisMed</v>
      </c>
      <c r="U1163">
        <f>MONTH(Healthcare_Data_v1__4[[#This Row],[Date of Admission]])</f>
        <v>7</v>
      </c>
      <c r="V1163">
        <f>YEAR(Healthcare_Data_v1__4[[#This Row],[Date of Admission]])</f>
        <v>2023</v>
      </c>
      <c r="W1163">
        <f>DAY(Healthcare_Data_v1__4[[#This Row],[Date of Admission]])</f>
        <v>3</v>
      </c>
    </row>
    <row r="1164" spans="1:23" x14ac:dyDescent="0.3">
      <c r="A1164" t="s">
        <v>19038</v>
      </c>
      <c r="B1164">
        <v>18</v>
      </c>
      <c r="C1164" t="s">
        <v>12</v>
      </c>
      <c r="D1164" t="s">
        <v>16</v>
      </c>
      <c r="E1164" t="s">
        <v>21</v>
      </c>
      <c r="F1164" t="s">
        <v>7</v>
      </c>
      <c r="G1164" s="1">
        <v>43485</v>
      </c>
      <c r="H1164" t="s">
        <v>2428</v>
      </c>
      <c r="I1164" t="s">
        <v>2429</v>
      </c>
      <c r="J1164">
        <v>43422.797149999999</v>
      </c>
      <c r="K1164" t="s">
        <v>47</v>
      </c>
      <c r="L1164">
        <v>13002</v>
      </c>
      <c r="M1164">
        <v>144</v>
      </c>
      <c r="N1164" t="s">
        <v>48</v>
      </c>
      <c r="O1164" s="1">
        <v>43499</v>
      </c>
      <c r="P1164" t="s">
        <v>56</v>
      </c>
      <c r="Q1164" t="s">
        <v>50</v>
      </c>
      <c r="R1164">
        <f>Healthcare_Data_v1__4[[#This Row],[Discharge Date]]-Healthcare_Data_v1__4[[#This Row],[Date of Admission]]</f>
        <v>14</v>
      </c>
      <c r="S1164" t="str" cm="1">
        <f t="array" ref="S1164">_xlfn.IFS( Healthcare_Data_v1__4[[#This Row],[Days of Stay]]&lt;10,"Low",Healthcare_Data_v1__4[[#This Row],[Days of Stay]]&lt;20,"Med",Healthcare_Data_v1__4[[#This Row],[Days of Stay]]&lt;=30,"High")</f>
        <v>Med</v>
      </c>
      <c r="T1164" t="str">
        <f>CONCATENATE(Healthcare_Data_v1__4[[#This Row],[Medical Condition]],Healthcare_Data_v1__4[[#This Row],[Duration]])</f>
        <v>ObesityMed</v>
      </c>
      <c r="U1164">
        <f>MONTH(Healthcare_Data_v1__4[[#This Row],[Date of Admission]])</f>
        <v>1</v>
      </c>
      <c r="V1164">
        <f>YEAR(Healthcare_Data_v1__4[[#This Row],[Date of Admission]])</f>
        <v>2019</v>
      </c>
      <c r="W1164">
        <f>DAY(Healthcare_Data_v1__4[[#This Row],[Date of Admission]])</f>
        <v>20</v>
      </c>
    </row>
    <row r="1165" spans="1:23" x14ac:dyDescent="0.3">
      <c r="A1165" t="s">
        <v>19039</v>
      </c>
      <c r="B1165">
        <v>32</v>
      </c>
      <c r="C1165" t="s">
        <v>5</v>
      </c>
      <c r="D1165" t="s">
        <v>16</v>
      </c>
      <c r="E1165" t="s">
        <v>23</v>
      </c>
      <c r="F1165" t="s">
        <v>6</v>
      </c>
      <c r="G1165" s="1">
        <v>44299</v>
      </c>
      <c r="H1165" t="s">
        <v>2430</v>
      </c>
      <c r="I1165" t="s">
        <v>2431</v>
      </c>
      <c r="J1165">
        <v>43388.097070000003</v>
      </c>
      <c r="K1165" t="s">
        <v>69</v>
      </c>
      <c r="L1165">
        <v>18631</v>
      </c>
      <c r="M1165">
        <v>424</v>
      </c>
      <c r="N1165" t="s">
        <v>48</v>
      </c>
      <c r="O1165" s="1">
        <v>44302</v>
      </c>
      <c r="P1165" t="s">
        <v>85</v>
      </c>
      <c r="Q1165" t="s">
        <v>50</v>
      </c>
      <c r="R1165">
        <f>Healthcare_Data_v1__4[[#This Row],[Discharge Date]]-Healthcare_Data_v1__4[[#This Row],[Date of Admission]]</f>
        <v>3</v>
      </c>
      <c r="S1165" t="str" cm="1">
        <f t="array" ref="S1165">_xlfn.IFS( Healthcare_Data_v1__4[[#This Row],[Days of Stay]]&lt;10,"Low",Healthcare_Data_v1__4[[#This Row],[Days of Stay]]&lt;20,"Med",Healthcare_Data_v1__4[[#This Row],[Days of Stay]]&lt;=30,"High")</f>
        <v>Low</v>
      </c>
      <c r="T1165" t="str">
        <f>CONCATENATE(Healthcare_Data_v1__4[[#This Row],[Medical Condition]],Healthcare_Data_v1__4[[#This Row],[Duration]])</f>
        <v>AsthmaLow</v>
      </c>
      <c r="U1165">
        <f>MONTH(Healthcare_Data_v1__4[[#This Row],[Date of Admission]])</f>
        <v>4</v>
      </c>
      <c r="V1165">
        <f>YEAR(Healthcare_Data_v1__4[[#This Row],[Date of Admission]])</f>
        <v>2021</v>
      </c>
      <c r="W1165">
        <f>DAY(Healthcare_Data_v1__4[[#This Row],[Date of Admission]])</f>
        <v>13</v>
      </c>
    </row>
    <row r="1166" spans="1:23" x14ac:dyDescent="0.3">
      <c r="A1166" t="s">
        <v>19040</v>
      </c>
      <c r="B1166">
        <v>65</v>
      </c>
      <c r="C1166" t="s">
        <v>3</v>
      </c>
      <c r="D1166" t="s">
        <v>16</v>
      </c>
      <c r="E1166" t="s">
        <v>21</v>
      </c>
      <c r="F1166" t="s">
        <v>7</v>
      </c>
      <c r="G1166" s="1">
        <v>43655</v>
      </c>
      <c r="H1166" t="s">
        <v>2432</v>
      </c>
      <c r="I1166" t="s">
        <v>2433</v>
      </c>
      <c r="J1166">
        <v>43358.985800000002</v>
      </c>
      <c r="K1166" t="s">
        <v>41</v>
      </c>
      <c r="L1166">
        <v>21977</v>
      </c>
      <c r="M1166">
        <v>344</v>
      </c>
      <c r="N1166" t="s">
        <v>42</v>
      </c>
      <c r="O1166" s="1">
        <v>43663</v>
      </c>
      <c r="P1166" t="s">
        <v>85</v>
      </c>
      <c r="Q1166" t="s">
        <v>50</v>
      </c>
      <c r="R1166">
        <f>Healthcare_Data_v1__4[[#This Row],[Discharge Date]]-Healthcare_Data_v1__4[[#This Row],[Date of Admission]]</f>
        <v>8</v>
      </c>
      <c r="S1166" t="str" cm="1">
        <f t="array" ref="S1166">_xlfn.IFS( Healthcare_Data_v1__4[[#This Row],[Days of Stay]]&lt;10,"Low",Healthcare_Data_v1__4[[#This Row],[Days of Stay]]&lt;20,"Med",Healthcare_Data_v1__4[[#This Row],[Days of Stay]]&lt;=30,"High")</f>
        <v>Low</v>
      </c>
      <c r="T1166" t="str">
        <f>CONCATENATE(Healthcare_Data_v1__4[[#This Row],[Medical Condition]],Healthcare_Data_v1__4[[#This Row],[Duration]])</f>
        <v>ObesityLow</v>
      </c>
      <c r="U1166">
        <f>MONTH(Healthcare_Data_v1__4[[#This Row],[Date of Admission]])</f>
        <v>7</v>
      </c>
      <c r="V1166">
        <f>YEAR(Healthcare_Data_v1__4[[#This Row],[Date of Admission]])</f>
        <v>2019</v>
      </c>
      <c r="W1166">
        <f>DAY(Healthcare_Data_v1__4[[#This Row],[Date of Admission]])</f>
        <v>9</v>
      </c>
    </row>
    <row r="1167" spans="1:23" x14ac:dyDescent="0.3">
      <c r="A1167" t="s">
        <v>19041</v>
      </c>
      <c r="B1167">
        <v>65</v>
      </c>
      <c r="C1167" t="s">
        <v>3</v>
      </c>
      <c r="D1167" t="s">
        <v>15</v>
      </c>
      <c r="E1167" t="s">
        <v>24</v>
      </c>
      <c r="F1167" t="s">
        <v>10</v>
      </c>
      <c r="G1167" s="1">
        <v>43603</v>
      </c>
      <c r="H1167" t="s">
        <v>2434</v>
      </c>
      <c r="I1167" t="s">
        <v>2435</v>
      </c>
      <c r="J1167">
        <v>43346.32864</v>
      </c>
      <c r="K1167" t="s">
        <v>41</v>
      </c>
      <c r="L1167">
        <v>28764</v>
      </c>
      <c r="M1167">
        <v>236</v>
      </c>
      <c r="N1167" t="s">
        <v>48</v>
      </c>
      <c r="O1167" s="1">
        <v>43613</v>
      </c>
      <c r="P1167" t="s">
        <v>60</v>
      </c>
      <c r="Q1167" t="s">
        <v>57</v>
      </c>
      <c r="R1167">
        <f>Healthcare_Data_v1__4[[#This Row],[Discharge Date]]-Healthcare_Data_v1__4[[#This Row],[Date of Admission]]</f>
        <v>10</v>
      </c>
      <c r="S1167" t="str" cm="1">
        <f t="array" ref="S1167">_xlfn.IFS( Healthcare_Data_v1__4[[#This Row],[Days of Stay]]&lt;10,"Low",Healthcare_Data_v1__4[[#This Row],[Days of Stay]]&lt;20,"Med",Healthcare_Data_v1__4[[#This Row],[Days of Stay]]&lt;=30,"High")</f>
        <v>Med</v>
      </c>
      <c r="T1167" t="str">
        <f>CONCATENATE(Healthcare_Data_v1__4[[#This Row],[Medical Condition]],Healthcare_Data_v1__4[[#This Row],[Duration]])</f>
        <v>HypertensionMed</v>
      </c>
      <c r="U1167">
        <f>MONTH(Healthcare_Data_v1__4[[#This Row],[Date of Admission]])</f>
        <v>5</v>
      </c>
      <c r="V1167">
        <f>YEAR(Healthcare_Data_v1__4[[#This Row],[Date of Admission]])</f>
        <v>2019</v>
      </c>
      <c r="W1167">
        <f>DAY(Healthcare_Data_v1__4[[#This Row],[Date of Admission]])</f>
        <v>18</v>
      </c>
    </row>
    <row r="1168" spans="1:23" x14ac:dyDescent="0.3">
      <c r="A1168" t="s">
        <v>19042</v>
      </c>
      <c r="B1168">
        <v>34</v>
      </c>
      <c r="C1168" t="s">
        <v>5</v>
      </c>
      <c r="D1168" t="s">
        <v>15</v>
      </c>
      <c r="E1168" t="s">
        <v>22</v>
      </c>
      <c r="F1168" t="s">
        <v>7</v>
      </c>
      <c r="G1168" s="1">
        <v>43554</v>
      </c>
      <c r="H1168" t="s">
        <v>2436</v>
      </c>
      <c r="I1168" t="s">
        <v>2437</v>
      </c>
      <c r="J1168">
        <v>43297.214840000001</v>
      </c>
      <c r="K1168" t="s">
        <v>69</v>
      </c>
      <c r="L1168">
        <v>5675</v>
      </c>
      <c r="M1168">
        <v>294</v>
      </c>
      <c r="N1168" t="s">
        <v>42</v>
      </c>
      <c r="O1168" s="1">
        <v>43563</v>
      </c>
      <c r="P1168" t="s">
        <v>49</v>
      </c>
      <c r="Q1168" t="s">
        <v>50</v>
      </c>
      <c r="R1168">
        <f>Healthcare_Data_v1__4[[#This Row],[Discharge Date]]-Healthcare_Data_v1__4[[#This Row],[Date of Admission]]</f>
        <v>9</v>
      </c>
      <c r="S1168" t="str" cm="1">
        <f t="array" ref="S1168">_xlfn.IFS( Healthcare_Data_v1__4[[#This Row],[Days of Stay]]&lt;10,"Low",Healthcare_Data_v1__4[[#This Row],[Days of Stay]]&lt;20,"Med",Healthcare_Data_v1__4[[#This Row],[Days of Stay]]&lt;=30,"High")</f>
        <v>Low</v>
      </c>
      <c r="T1168" t="str">
        <f>CONCATENATE(Healthcare_Data_v1__4[[#This Row],[Medical Condition]],Healthcare_Data_v1__4[[#This Row],[Duration]])</f>
        <v>ObesityLow</v>
      </c>
      <c r="U1168">
        <f>MONTH(Healthcare_Data_v1__4[[#This Row],[Date of Admission]])</f>
        <v>3</v>
      </c>
      <c r="V1168">
        <f>YEAR(Healthcare_Data_v1__4[[#This Row],[Date of Admission]])</f>
        <v>2019</v>
      </c>
      <c r="W1168">
        <f>DAY(Healthcare_Data_v1__4[[#This Row],[Date of Admission]])</f>
        <v>30</v>
      </c>
    </row>
    <row r="1169" spans="1:23" x14ac:dyDescent="0.3">
      <c r="A1169" t="s">
        <v>19043</v>
      </c>
      <c r="B1169">
        <v>70</v>
      </c>
      <c r="C1169" t="s">
        <v>3</v>
      </c>
      <c r="D1169" t="s">
        <v>15</v>
      </c>
      <c r="E1169" t="s">
        <v>22</v>
      </c>
      <c r="F1169" t="s">
        <v>7</v>
      </c>
      <c r="G1169" s="1">
        <v>45101</v>
      </c>
      <c r="H1169" t="s">
        <v>2438</v>
      </c>
      <c r="I1169" t="s">
        <v>2439</v>
      </c>
      <c r="J1169">
        <v>43290.796060000001</v>
      </c>
      <c r="K1169" t="s">
        <v>41</v>
      </c>
      <c r="L1169">
        <v>16832</v>
      </c>
      <c r="M1169">
        <v>406</v>
      </c>
      <c r="N1169" t="s">
        <v>55</v>
      </c>
      <c r="O1169" s="1">
        <v>45128</v>
      </c>
      <c r="P1169" t="s">
        <v>43</v>
      </c>
      <c r="Q1169" t="s">
        <v>57</v>
      </c>
      <c r="R1169">
        <f>Healthcare_Data_v1__4[[#This Row],[Discharge Date]]-Healthcare_Data_v1__4[[#This Row],[Date of Admission]]</f>
        <v>27</v>
      </c>
      <c r="S1169" t="str" cm="1">
        <f t="array" ref="S1169">_xlfn.IFS( Healthcare_Data_v1__4[[#This Row],[Days of Stay]]&lt;10,"Low",Healthcare_Data_v1__4[[#This Row],[Days of Stay]]&lt;20,"Med",Healthcare_Data_v1__4[[#This Row],[Days of Stay]]&lt;=30,"High")</f>
        <v>High</v>
      </c>
      <c r="T1169" t="str">
        <f>CONCATENATE(Healthcare_Data_v1__4[[#This Row],[Medical Condition]],Healthcare_Data_v1__4[[#This Row],[Duration]])</f>
        <v>ObesityHigh</v>
      </c>
      <c r="U1169">
        <f>MONTH(Healthcare_Data_v1__4[[#This Row],[Date of Admission]])</f>
        <v>6</v>
      </c>
      <c r="V1169">
        <f>YEAR(Healthcare_Data_v1__4[[#This Row],[Date of Admission]])</f>
        <v>2023</v>
      </c>
      <c r="W1169">
        <f>DAY(Healthcare_Data_v1__4[[#This Row],[Date of Admission]])</f>
        <v>24</v>
      </c>
    </row>
    <row r="1170" spans="1:23" x14ac:dyDescent="0.3">
      <c r="A1170" t="s">
        <v>19044</v>
      </c>
      <c r="B1170">
        <v>72</v>
      </c>
      <c r="C1170" t="s">
        <v>3</v>
      </c>
      <c r="D1170" t="s">
        <v>16</v>
      </c>
      <c r="E1170" t="s">
        <v>25</v>
      </c>
      <c r="F1170" t="s">
        <v>6</v>
      </c>
      <c r="G1170" s="1">
        <v>44523</v>
      </c>
      <c r="H1170" t="s">
        <v>2440</v>
      </c>
      <c r="I1170" t="s">
        <v>2441</v>
      </c>
      <c r="J1170">
        <v>43276.565349999997</v>
      </c>
      <c r="K1170" t="s">
        <v>66</v>
      </c>
      <c r="L1170">
        <v>38661</v>
      </c>
      <c r="M1170">
        <v>373</v>
      </c>
      <c r="N1170" t="s">
        <v>42</v>
      </c>
      <c r="O1170" s="1">
        <v>44533</v>
      </c>
      <c r="P1170" t="s">
        <v>49</v>
      </c>
      <c r="Q1170" t="s">
        <v>44</v>
      </c>
      <c r="R1170">
        <f>Healthcare_Data_v1__4[[#This Row],[Discharge Date]]-Healthcare_Data_v1__4[[#This Row],[Date of Admission]]</f>
        <v>10</v>
      </c>
      <c r="S1170" t="str" cm="1">
        <f t="array" ref="S1170">_xlfn.IFS( Healthcare_Data_v1__4[[#This Row],[Days of Stay]]&lt;10,"Low",Healthcare_Data_v1__4[[#This Row],[Days of Stay]]&lt;20,"Med",Healthcare_Data_v1__4[[#This Row],[Days of Stay]]&lt;=30,"High")</f>
        <v>Med</v>
      </c>
      <c r="T1170" t="str">
        <f>CONCATENATE(Healthcare_Data_v1__4[[#This Row],[Medical Condition]],Healthcare_Data_v1__4[[#This Row],[Duration]])</f>
        <v>AsthmaMed</v>
      </c>
      <c r="U1170">
        <f>MONTH(Healthcare_Data_v1__4[[#This Row],[Date of Admission]])</f>
        <v>11</v>
      </c>
      <c r="V1170">
        <f>YEAR(Healthcare_Data_v1__4[[#This Row],[Date of Admission]])</f>
        <v>2021</v>
      </c>
      <c r="W1170">
        <f>DAY(Healthcare_Data_v1__4[[#This Row],[Date of Admission]])</f>
        <v>23</v>
      </c>
    </row>
    <row r="1171" spans="1:23" x14ac:dyDescent="0.3">
      <c r="A1171" t="s">
        <v>19045</v>
      </c>
      <c r="B1171">
        <v>82</v>
      </c>
      <c r="C1171" t="s">
        <v>3</v>
      </c>
      <c r="D1171" t="s">
        <v>16</v>
      </c>
      <c r="E1171" t="s">
        <v>22</v>
      </c>
      <c r="F1171" t="s">
        <v>7</v>
      </c>
      <c r="G1171" s="1">
        <v>43894</v>
      </c>
      <c r="H1171" t="s">
        <v>2442</v>
      </c>
      <c r="I1171" t="s">
        <v>2443</v>
      </c>
      <c r="J1171">
        <v>43270.650179999997</v>
      </c>
      <c r="K1171" t="s">
        <v>63</v>
      </c>
      <c r="L1171">
        <v>21697</v>
      </c>
      <c r="M1171">
        <v>158</v>
      </c>
      <c r="N1171" t="s">
        <v>55</v>
      </c>
      <c r="O1171" s="1">
        <v>43913</v>
      </c>
      <c r="P1171" t="s">
        <v>85</v>
      </c>
      <c r="Q1171" t="s">
        <v>50</v>
      </c>
      <c r="R1171">
        <f>Healthcare_Data_v1__4[[#This Row],[Discharge Date]]-Healthcare_Data_v1__4[[#This Row],[Date of Admission]]</f>
        <v>19</v>
      </c>
      <c r="S1171" t="str" cm="1">
        <f t="array" ref="S1171">_xlfn.IFS( Healthcare_Data_v1__4[[#This Row],[Days of Stay]]&lt;10,"Low",Healthcare_Data_v1__4[[#This Row],[Days of Stay]]&lt;20,"Med",Healthcare_Data_v1__4[[#This Row],[Days of Stay]]&lt;=30,"High")</f>
        <v>Med</v>
      </c>
      <c r="T1171" t="str">
        <f>CONCATENATE(Healthcare_Data_v1__4[[#This Row],[Medical Condition]],Healthcare_Data_v1__4[[#This Row],[Duration]])</f>
        <v>ObesityMed</v>
      </c>
      <c r="U1171">
        <f>MONTH(Healthcare_Data_v1__4[[#This Row],[Date of Admission]])</f>
        <v>3</v>
      </c>
      <c r="V1171">
        <f>YEAR(Healthcare_Data_v1__4[[#This Row],[Date of Admission]])</f>
        <v>2020</v>
      </c>
      <c r="W1171">
        <f>DAY(Healthcare_Data_v1__4[[#This Row],[Date of Admission]])</f>
        <v>4</v>
      </c>
    </row>
    <row r="1172" spans="1:23" x14ac:dyDescent="0.3">
      <c r="A1172" t="s">
        <v>19046</v>
      </c>
      <c r="B1172">
        <v>61</v>
      </c>
      <c r="C1172" t="s">
        <v>3</v>
      </c>
      <c r="D1172" t="s">
        <v>16</v>
      </c>
      <c r="E1172" t="s">
        <v>20</v>
      </c>
      <c r="F1172" t="s">
        <v>9</v>
      </c>
      <c r="G1172" s="1">
        <v>44742</v>
      </c>
      <c r="H1172" t="s">
        <v>2444</v>
      </c>
      <c r="I1172" t="s">
        <v>2445</v>
      </c>
      <c r="J1172">
        <v>43267.750849999997</v>
      </c>
      <c r="K1172" t="s">
        <v>66</v>
      </c>
      <c r="L1172">
        <v>11724</v>
      </c>
      <c r="M1172">
        <v>446</v>
      </c>
      <c r="N1172" t="s">
        <v>42</v>
      </c>
      <c r="O1172" s="1">
        <v>44765</v>
      </c>
      <c r="P1172" t="s">
        <v>43</v>
      </c>
      <c r="Q1172" t="s">
        <v>50</v>
      </c>
      <c r="R1172">
        <f>Healthcare_Data_v1__4[[#This Row],[Discharge Date]]-Healthcare_Data_v1__4[[#This Row],[Date of Admission]]</f>
        <v>23</v>
      </c>
      <c r="S1172" t="str" cm="1">
        <f t="array" ref="S1172">_xlfn.IFS( Healthcare_Data_v1__4[[#This Row],[Days of Stay]]&lt;10,"Low",Healthcare_Data_v1__4[[#This Row],[Days of Stay]]&lt;20,"Med",Healthcare_Data_v1__4[[#This Row],[Days of Stay]]&lt;=30,"High")</f>
        <v>High</v>
      </c>
      <c r="T1172" t="str">
        <f>CONCATENATE(Healthcare_Data_v1__4[[#This Row],[Medical Condition]],Healthcare_Data_v1__4[[#This Row],[Duration]])</f>
        <v>ArthritisHigh</v>
      </c>
      <c r="U1172">
        <f>MONTH(Healthcare_Data_v1__4[[#This Row],[Date of Admission]])</f>
        <v>6</v>
      </c>
      <c r="V1172">
        <f>YEAR(Healthcare_Data_v1__4[[#This Row],[Date of Admission]])</f>
        <v>2022</v>
      </c>
      <c r="W1172">
        <f>DAY(Healthcare_Data_v1__4[[#This Row],[Date of Admission]])</f>
        <v>30</v>
      </c>
    </row>
    <row r="1173" spans="1:23" x14ac:dyDescent="0.3">
      <c r="A1173" t="s">
        <v>19047</v>
      </c>
      <c r="B1173">
        <v>70</v>
      </c>
      <c r="C1173" t="s">
        <v>3</v>
      </c>
      <c r="D1173" t="s">
        <v>15</v>
      </c>
      <c r="E1173" t="s">
        <v>22</v>
      </c>
      <c r="F1173" t="s">
        <v>9</v>
      </c>
      <c r="G1173" s="1">
        <v>44606</v>
      </c>
      <c r="H1173" t="s">
        <v>2446</v>
      </c>
      <c r="I1173" t="s">
        <v>2447</v>
      </c>
      <c r="J1173">
        <v>43251.245819999996</v>
      </c>
      <c r="K1173" t="s">
        <v>69</v>
      </c>
      <c r="M1173">
        <v>124</v>
      </c>
      <c r="N1173" t="s">
        <v>48</v>
      </c>
      <c r="O1173" s="1">
        <v>44626</v>
      </c>
      <c r="P1173" t="s">
        <v>85</v>
      </c>
      <c r="Q1173" t="s">
        <v>50</v>
      </c>
      <c r="R1173">
        <f>Healthcare_Data_v1__4[[#This Row],[Discharge Date]]-Healthcare_Data_v1__4[[#This Row],[Date of Admission]]</f>
        <v>20</v>
      </c>
      <c r="S1173" t="str" cm="1">
        <f t="array" ref="S1173">_xlfn.IFS( Healthcare_Data_v1__4[[#This Row],[Days of Stay]]&lt;10,"Low",Healthcare_Data_v1__4[[#This Row],[Days of Stay]]&lt;20,"Med",Healthcare_Data_v1__4[[#This Row],[Days of Stay]]&lt;=30,"High")</f>
        <v>High</v>
      </c>
      <c r="T1173" t="str">
        <f>CONCATENATE(Healthcare_Data_v1__4[[#This Row],[Medical Condition]],Healthcare_Data_v1__4[[#This Row],[Duration]])</f>
        <v>ArthritisHigh</v>
      </c>
      <c r="U1173">
        <f>MONTH(Healthcare_Data_v1__4[[#This Row],[Date of Admission]])</f>
        <v>2</v>
      </c>
      <c r="V1173">
        <f>YEAR(Healthcare_Data_v1__4[[#This Row],[Date of Admission]])</f>
        <v>2022</v>
      </c>
      <c r="W1173">
        <f>DAY(Healthcare_Data_v1__4[[#This Row],[Date of Admission]])</f>
        <v>14</v>
      </c>
    </row>
    <row r="1174" spans="1:23" x14ac:dyDescent="0.3">
      <c r="A1174" t="s">
        <v>2448</v>
      </c>
      <c r="B1174">
        <v>28</v>
      </c>
      <c r="C1174" t="s">
        <v>5</v>
      </c>
      <c r="D1174" t="s">
        <v>15</v>
      </c>
      <c r="E1174" t="s">
        <v>25</v>
      </c>
      <c r="F1174" t="s">
        <v>7</v>
      </c>
      <c r="G1174" s="1">
        <v>43490</v>
      </c>
      <c r="H1174" t="s">
        <v>2449</v>
      </c>
      <c r="I1174" t="s">
        <v>2450</v>
      </c>
      <c r="J1174">
        <v>43228.716590000004</v>
      </c>
      <c r="K1174" t="s">
        <v>47</v>
      </c>
      <c r="L1174">
        <v>4105</v>
      </c>
      <c r="M1174">
        <v>306</v>
      </c>
      <c r="N1174" t="s">
        <v>55</v>
      </c>
      <c r="O1174" s="1">
        <v>43520</v>
      </c>
      <c r="P1174" t="s">
        <v>56</v>
      </c>
      <c r="Q1174" t="s">
        <v>44</v>
      </c>
      <c r="R1174">
        <f>Healthcare_Data_v1__4[[#This Row],[Discharge Date]]-Healthcare_Data_v1__4[[#This Row],[Date of Admission]]</f>
        <v>30</v>
      </c>
      <c r="S1174" t="str" cm="1">
        <f t="array" ref="S1174">_xlfn.IFS( Healthcare_Data_v1__4[[#This Row],[Days of Stay]]&lt;10,"Low",Healthcare_Data_v1__4[[#This Row],[Days of Stay]]&lt;20,"Med",Healthcare_Data_v1__4[[#This Row],[Days of Stay]]&lt;=30,"High")</f>
        <v>High</v>
      </c>
      <c r="T1174" t="str">
        <f>CONCATENATE(Healthcare_Data_v1__4[[#This Row],[Medical Condition]],Healthcare_Data_v1__4[[#This Row],[Duration]])</f>
        <v>ObesityHigh</v>
      </c>
      <c r="U1174">
        <f>MONTH(Healthcare_Data_v1__4[[#This Row],[Date of Admission]])</f>
        <v>1</v>
      </c>
      <c r="V1174">
        <f>YEAR(Healthcare_Data_v1__4[[#This Row],[Date of Admission]])</f>
        <v>2019</v>
      </c>
      <c r="W1174">
        <f>DAY(Healthcare_Data_v1__4[[#This Row],[Date of Admission]])</f>
        <v>25</v>
      </c>
    </row>
    <row r="1175" spans="1:23" x14ac:dyDescent="0.3">
      <c r="A1175" t="s">
        <v>19048</v>
      </c>
      <c r="B1175">
        <v>67</v>
      </c>
      <c r="C1175" t="s">
        <v>3</v>
      </c>
      <c r="D1175" t="s">
        <v>16</v>
      </c>
      <c r="E1175" t="s">
        <v>20</v>
      </c>
      <c r="F1175" t="s">
        <v>6</v>
      </c>
      <c r="G1175" s="1">
        <v>44832</v>
      </c>
      <c r="H1175" t="s">
        <v>2451</v>
      </c>
      <c r="I1175" t="s">
        <v>2452</v>
      </c>
      <c r="J1175">
        <v>43216.918610000001</v>
      </c>
      <c r="K1175" t="s">
        <v>63</v>
      </c>
      <c r="L1175">
        <v>34795</v>
      </c>
      <c r="M1175">
        <v>393</v>
      </c>
      <c r="N1175" t="s">
        <v>55</v>
      </c>
      <c r="O1175" s="1">
        <v>44842</v>
      </c>
      <c r="P1175" t="s">
        <v>56</v>
      </c>
      <c r="Q1175" t="s">
        <v>44</v>
      </c>
      <c r="R1175">
        <f>Healthcare_Data_v1__4[[#This Row],[Discharge Date]]-Healthcare_Data_v1__4[[#This Row],[Date of Admission]]</f>
        <v>10</v>
      </c>
      <c r="S1175" t="str" cm="1">
        <f t="array" ref="S1175">_xlfn.IFS( Healthcare_Data_v1__4[[#This Row],[Days of Stay]]&lt;10,"Low",Healthcare_Data_v1__4[[#This Row],[Days of Stay]]&lt;20,"Med",Healthcare_Data_v1__4[[#This Row],[Days of Stay]]&lt;=30,"High")</f>
        <v>Med</v>
      </c>
      <c r="T1175" t="str">
        <f>CONCATENATE(Healthcare_Data_v1__4[[#This Row],[Medical Condition]],Healthcare_Data_v1__4[[#This Row],[Duration]])</f>
        <v>AsthmaMed</v>
      </c>
      <c r="U1175">
        <f>MONTH(Healthcare_Data_v1__4[[#This Row],[Date of Admission]])</f>
        <v>9</v>
      </c>
      <c r="V1175">
        <f>YEAR(Healthcare_Data_v1__4[[#This Row],[Date of Admission]])</f>
        <v>2022</v>
      </c>
      <c r="W1175">
        <f>DAY(Healthcare_Data_v1__4[[#This Row],[Date of Admission]])</f>
        <v>28</v>
      </c>
    </row>
    <row r="1176" spans="1:23" x14ac:dyDescent="0.3">
      <c r="A1176" t="s">
        <v>19049</v>
      </c>
      <c r="B1176">
        <v>79</v>
      </c>
      <c r="C1176" t="s">
        <v>3</v>
      </c>
      <c r="D1176" t="s">
        <v>16</v>
      </c>
      <c r="E1176" t="s">
        <v>19</v>
      </c>
      <c r="F1176" t="s">
        <v>11</v>
      </c>
      <c r="G1176" s="1">
        <v>44158</v>
      </c>
      <c r="H1176" t="s">
        <v>602</v>
      </c>
      <c r="I1176" t="s">
        <v>2453</v>
      </c>
      <c r="J1176">
        <v>43214.632290000001</v>
      </c>
      <c r="K1176" t="s">
        <v>47</v>
      </c>
      <c r="L1176">
        <v>35174</v>
      </c>
      <c r="M1176">
        <v>408</v>
      </c>
      <c r="N1176" t="s">
        <v>48</v>
      </c>
      <c r="O1176" s="1">
        <v>44184</v>
      </c>
      <c r="P1176" t="s">
        <v>49</v>
      </c>
      <c r="Q1176" t="s">
        <v>57</v>
      </c>
      <c r="R1176">
        <f>Healthcare_Data_v1__4[[#This Row],[Discharge Date]]-Healthcare_Data_v1__4[[#This Row],[Date of Admission]]</f>
        <v>26</v>
      </c>
      <c r="S1176" t="str" cm="1">
        <f t="array" ref="S1176">_xlfn.IFS( Healthcare_Data_v1__4[[#This Row],[Days of Stay]]&lt;10,"Low",Healthcare_Data_v1__4[[#This Row],[Days of Stay]]&lt;20,"Med",Healthcare_Data_v1__4[[#This Row],[Days of Stay]]&lt;=30,"High")</f>
        <v>High</v>
      </c>
      <c r="T1176" t="str">
        <f>CONCATENATE(Healthcare_Data_v1__4[[#This Row],[Medical Condition]],Healthcare_Data_v1__4[[#This Row],[Duration]])</f>
        <v>CancerHigh</v>
      </c>
      <c r="U1176">
        <f>MONTH(Healthcare_Data_v1__4[[#This Row],[Date of Admission]])</f>
        <v>11</v>
      </c>
      <c r="V1176">
        <f>YEAR(Healthcare_Data_v1__4[[#This Row],[Date of Admission]])</f>
        <v>2020</v>
      </c>
      <c r="W1176">
        <f>DAY(Healthcare_Data_v1__4[[#This Row],[Date of Admission]])</f>
        <v>23</v>
      </c>
    </row>
    <row r="1177" spans="1:23" x14ac:dyDescent="0.3">
      <c r="A1177" t="s">
        <v>19050</v>
      </c>
      <c r="B1177">
        <v>28</v>
      </c>
      <c r="C1177" t="s">
        <v>5</v>
      </c>
      <c r="D1177" t="s">
        <v>15</v>
      </c>
      <c r="E1177" t="s">
        <v>22</v>
      </c>
      <c r="F1177" t="s">
        <v>6</v>
      </c>
      <c r="G1177" s="1">
        <v>43977</v>
      </c>
      <c r="H1177" t="s">
        <v>1829</v>
      </c>
      <c r="I1177" t="s">
        <v>2454</v>
      </c>
      <c r="J1177">
        <v>43211.660190000002</v>
      </c>
      <c r="K1177" t="s">
        <v>63</v>
      </c>
      <c r="L1177">
        <v>6694</v>
      </c>
      <c r="M1177">
        <v>421</v>
      </c>
      <c r="N1177" t="s">
        <v>55</v>
      </c>
      <c r="O1177" s="1">
        <v>43983</v>
      </c>
      <c r="P1177" t="s">
        <v>85</v>
      </c>
      <c r="Q1177" t="s">
        <v>50</v>
      </c>
      <c r="R1177">
        <f>Healthcare_Data_v1__4[[#This Row],[Discharge Date]]-Healthcare_Data_v1__4[[#This Row],[Date of Admission]]</f>
        <v>6</v>
      </c>
      <c r="S1177" t="str" cm="1">
        <f t="array" ref="S1177">_xlfn.IFS( Healthcare_Data_v1__4[[#This Row],[Days of Stay]]&lt;10,"Low",Healthcare_Data_v1__4[[#This Row],[Days of Stay]]&lt;20,"Med",Healthcare_Data_v1__4[[#This Row],[Days of Stay]]&lt;=30,"High")</f>
        <v>Low</v>
      </c>
      <c r="T1177" t="str">
        <f>CONCATENATE(Healthcare_Data_v1__4[[#This Row],[Medical Condition]],Healthcare_Data_v1__4[[#This Row],[Duration]])</f>
        <v>AsthmaLow</v>
      </c>
      <c r="U1177">
        <f>MONTH(Healthcare_Data_v1__4[[#This Row],[Date of Admission]])</f>
        <v>5</v>
      </c>
      <c r="V1177">
        <f>YEAR(Healthcare_Data_v1__4[[#This Row],[Date of Admission]])</f>
        <v>2020</v>
      </c>
      <c r="W1177">
        <f>DAY(Healthcare_Data_v1__4[[#This Row],[Date of Admission]])</f>
        <v>26</v>
      </c>
    </row>
    <row r="1178" spans="1:23" x14ac:dyDescent="0.3">
      <c r="A1178" t="s">
        <v>19051</v>
      </c>
      <c r="B1178">
        <v>18</v>
      </c>
      <c r="C1178" t="s">
        <v>12</v>
      </c>
      <c r="D1178" t="s">
        <v>15</v>
      </c>
      <c r="E1178" t="s">
        <v>20</v>
      </c>
      <c r="F1178" t="s">
        <v>9</v>
      </c>
      <c r="G1178" s="1">
        <v>45050</v>
      </c>
      <c r="H1178" t="s">
        <v>2455</v>
      </c>
      <c r="I1178" t="s">
        <v>2456</v>
      </c>
      <c r="J1178">
        <v>43200.415280000001</v>
      </c>
      <c r="K1178" t="s">
        <v>66</v>
      </c>
      <c r="L1178">
        <v>34440</v>
      </c>
      <c r="M1178">
        <v>159</v>
      </c>
      <c r="N1178" t="s">
        <v>42</v>
      </c>
      <c r="O1178" s="1">
        <v>45066</v>
      </c>
      <c r="P1178" t="s">
        <v>43</v>
      </c>
      <c r="Q1178" t="s">
        <v>50</v>
      </c>
      <c r="R1178">
        <f>Healthcare_Data_v1__4[[#This Row],[Discharge Date]]-Healthcare_Data_v1__4[[#This Row],[Date of Admission]]</f>
        <v>16</v>
      </c>
      <c r="S1178" t="str" cm="1">
        <f t="array" ref="S1178">_xlfn.IFS( Healthcare_Data_v1__4[[#This Row],[Days of Stay]]&lt;10,"Low",Healthcare_Data_v1__4[[#This Row],[Days of Stay]]&lt;20,"Med",Healthcare_Data_v1__4[[#This Row],[Days of Stay]]&lt;=30,"High")</f>
        <v>Med</v>
      </c>
      <c r="T1178" t="str">
        <f>CONCATENATE(Healthcare_Data_v1__4[[#This Row],[Medical Condition]],Healthcare_Data_v1__4[[#This Row],[Duration]])</f>
        <v>ArthritisMed</v>
      </c>
      <c r="U1178">
        <f>MONTH(Healthcare_Data_v1__4[[#This Row],[Date of Admission]])</f>
        <v>5</v>
      </c>
      <c r="V1178">
        <f>YEAR(Healthcare_Data_v1__4[[#This Row],[Date of Admission]])</f>
        <v>2023</v>
      </c>
      <c r="W1178">
        <f>DAY(Healthcare_Data_v1__4[[#This Row],[Date of Admission]])</f>
        <v>4</v>
      </c>
    </row>
    <row r="1179" spans="1:23" x14ac:dyDescent="0.3">
      <c r="A1179" t="s">
        <v>19052</v>
      </c>
      <c r="B1179">
        <v>34</v>
      </c>
      <c r="C1179" t="s">
        <v>5</v>
      </c>
      <c r="D1179" t="s">
        <v>15</v>
      </c>
      <c r="E1179" t="s">
        <v>21</v>
      </c>
      <c r="F1179" t="s">
        <v>7</v>
      </c>
      <c r="G1179" s="1">
        <v>44341</v>
      </c>
      <c r="H1179" t="s">
        <v>2457</v>
      </c>
      <c r="I1179" t="s">
        <v>2458</v>
      </c>
      <c r="J1179">
        <v>43184.317690000003</v>
      </c>
      <c r="K1179" t="s">
        <v>69</v>
      </c>
      <c r="L1179">
        <v>17952</v>
      </c>
      <c r="M1179">
        <v>182</v>
      </c>
      <c r="N1179" t="s">
        <v>55</v>
      </c>
      <c r="O1179" s="1">
        <v>44346</v>
      </c>
      <c r="P1179" t="s">
        <v>60</v>
      </c>
      <c r="Q1179" t="s">
        <v>44</v>
      </c>
      <c r="R1179">
        <f>Healthcare_Data_v1__4[[#This Row],[Discharge Date]]-Healthcare_Data_v1__4[[#This Row],[Date of Admission]]</f>
        <v>5</v>
      </c>
      <c r="S1179" t="str" cm="1">
        <f t="array" ref="S1179">_xlfn.IFS( Healthcare_Data_v1__4[[#This Row],[Days of Stay]]&lt;10,"Low",Healthcare_Data_v1__4[[#This Row],[Days of Stay]]&lt;20,"Med",Healthcare_Data_v1__4[[#This Row],[Days of Stay]]&lt;=30,"High")</f>
        <v>Low</v>
      </c>
      <c r="T1179" t="str">
        <f>CONCATENATE(Healthcare_Data_v1__4[[#This Row],[Medical Condition]],Healthcare_Data_v1__4[[#This Row],[Duration]])</f>
        <v>ObesityLow</v>
      </c>
      <c r="U1179">
        <f>MONTH(Healthcare_Data_v1__4[[#This Row],[Date of Admission]])</f>
        <v>5</v>
      </c>
      <c r="V1179">
        <f>YEAR(Healthcare_Data_v1__4[[#This Row],[Date of Admission]])</f>
        <v>2021</v>
      </c>
      <c r="W1179">
        <f>DAY(Healthcare_Data_v1__4[[#This Row],[Date of Admission]])</f>
        <v>25</v>
      </c>
    </row>
    <row r="1180" spans="1:23" x14ac:dyDescent="0.3">
      <c r="A1180" t="s">
        <v>19053</v>
      </c>
      <c r="B1180">
        <v>24</v>
      </c>
      <c r="C1180" t="s">
        <v>12</v>
      </c>
      <c r="D1180" t="s">
        <v>15</v>
      </c>
      <c r="E1180" t="s">
        <v>19</v>
      </c>
      <c r="F1180" t="s">
        <v>10</v>
      </c>
      <c r="G1180" s="1">
        <v>45106</v>
      </c>
      <c r="H1180" t="s">
        <v>2459</v>
      </c>
      <c r="I1180" t="s">
        <v>2460</v>
      </c>
      <c r="J1180">
        <v>43179.394189999999</v>
      </c>
      <c r="K1180" t="s">
        <v>47</v>
      </c>
      <c r="L1180">
        <v>16652</v>
      </c>
      <c r="M1180">
        <v>171</v>
      </c>
      <c r="N1180" t="s">
        <v>48</v>
      </c>
      <c r="O1180" s="1">
        <v>45115</v>
      </c>
      <c r="P1180" t="s">
        <v>43</v>
      </c>
      <c r="Q1180" t="s">
        <v>44</v>
      </c>
      <c r="R1180">
        <f>Healthcare_Data_v1__4[[#This Row],[Discharge Date]]-Healthcare_Data_v1__4[[#This Row],[Date of Admission]]</f>
        <v>9</v>
      </c>
      <c r="S1180" t="str" cm="1">
        <f t="array" ref="S1180">_xlfn.IFS( Healthcare_Data_v1__4[[#This Row],[Days of Stay]]&lt;10,"Low",Healthcare_Data_v1__4[[#This Row],[Days of Stay]]&lt;20,"Med",Healthcare_Data_v1__4[[#This Row],[Days of Stay]]&lt;=30,"High")</f>
        <v>Low</v>
      </c>
      <c r="T1180" t="str">
        <f>CONCATENATE(Healthcare_Data_v1__4[[#This Row],[Medical Condition]],Healthcare_Data_v1__4[[#This Row],[Duration]])</f>
        <v>HypertensionLow</v>
      </c>
      <c r="U1180">
        <f>MONTH(Healthcare_Data_v1__4[[#This Row],[Date of Admission]])</f>
        <v>6</v>
      </c>
      <c r="V1180">
        <f>YEAR(Healthcare_Data_v1__4[[#This Row],[Date of Admission]])</f>
        <v>2023</v>
      </c>
      <c r="W1180">
        <f>DAY(Healthcare_Data_v1__4[[#This Row],[Date of Admission]])</f>
        <v>29</v>
      </c>
    </row>
    <row r="1181" spans="1:23" x14ac:dyDescent="0.3">
      <c r="A1181" t="s">
        <v>19054</v>
      </c>
      <c r="B1181">
        <v>32</v>
      </c>
      <c r="C1181" t="s">
        <v>5</v>
      </c>
      <c r="D1181" t="s">
        <v>16</v>
      </c>
      <c r="E1181" t="s">
        <v>22</v>
      </c>
      <c r="F1181" t="s">
        <v>11</v>
      </c>
      <c r="G1181" s="1">
        <v>44014</v>
      </c>
      <c r="H1181" t="s">
        <v>2461</v>
      </c>
      <c r="I1181" t="s">
        <v>2462</v>
      </c>
      <c r="J1181">
        <v>43178.828090000003</v>
      </c>
      <c r="K1181" t="s">
        <v>66</v>
      </c>
      <c r="L1181">
        <v>3728</v>
      </c>
      <c r="M1181">
        <v>301</v>
      </c>
      <c r="N1181" t="s">
        <v>42</v>
      </c>
      <c r="O1181" s="1">
        <v>44019</v>
      </c>
      <c r="P1181" t="s">
        <v>56</v>
      </c>
      <c r="Q1181" t="s">
        <v>57</v>
      </c>
      <c r="R1181">
        <f>Healthcare_Data_v1__4[[#This Row],[Discharge Date]]-Healthcare_Data_v1__4[[#This Row],[Date of Admission]]</f>
        <v>5</v>
      </c>
      <c r="S1181" t="str" cm="1">
        <f t="array" ref="S1181">_xlfn.IFS( Healthcare_Data_v1__4[[#This Row],[Days of Stay]]&lt;10,"Low",Healthcare_Data_v1__4[[#This Row],[Days of Stay]]&lt;20,"Med",Healthcare_Data_v1__4[[#This Row],[Days of Stay]]&lt;=30,"High")</f>
        <v>Low</v>
      </c>
      <c r="T1181" t="str">
        <f>CONCATENATE(Healthcare_Data_v1__4[[#This Row],[Medical Condition]],Healthcare_Data_v1__4[[#This Row],[Duration]])</f>
        <v>CancerLow</v>
      </c>
      <c r="U1181">
        <f>MONTH(Healthcare_Data_v1__4[[#This Row],[Date of Admission]])</f>
        <v>7</v>
      </c>
      <c r="V1181">
        <f>YEAR(Healthcare_Data_v1__4[[#This Row],[Date of Admission]])</f>
        <v>2020</v>
      </c>
      <c r="W1181">
        <f>DAY(Healthcare_Data_v1__4[[#This Row],[Date of Admission]])</f>
        <v>2</v>
      </c>
    </row>
    <row r="1182" spans="1:23" x14ac:dyDescent="0.3">
      <c r="A1182" t="s">
        <v>19055</v>
      </c>
      <c r="B1182">
        <v>83</v>
      </c>
      <c r="C1182" t="s">
        <v>3</v>
      </c>
      <c r="D1182" t="s">
        <v>16</v>
      </c>
      <c r="E1182" t="s">
        <v>19</v>
      </c>
      <c r="F1182" t="s">
        <v>7</v>
      </c>
      <c r="G1182" s="1">
        <v>43621</v>
      </c>
      <c r="H1182" t="s">
        <v>2463</v>
      </c>
      <c r="I1182" t="s">
        <v>2464</v>
      </c>
      <c r="J1182">
        <v>43176.954160000001</v>
      </c>
      <c r="K1182" t="s">
        <v>47</v>
      </c>
      <c r="L1182">
        <v>9161</v>
      </c>
      <c r="M1182">
        <v>371</v>
      </c>
      <c r="N1182" t="s">
        <v>55</v>
      </c>
      <c r="O1182" s="1">
        <v>43626</v>
      </c>
      <c r="P1182" t="s">
        <v>56</v>
      </c>
      <c r="Q1182" t="s">
        <v>44</v>
      </c>
      <c r="R1182">
        <f>Healthcare_Data_v1__4[[#This Row],[Discharge Date]]-Healthcare_Data_v1__4[[#This Row],[Date of Admission]]</f>
        <v>5</v>
      </c>
      <c r="S1182" t="str" cm="1">
        <f t="array" ref="S1182">_xlfn.IFS( Healthcare_Data_v1__4[[#This Row],[Days of Stay]]&lt;10,"Low",Healthcare_Data_v1__4[[#This Row],[Days of Stay]]&lt;20,"Med",Healthcare_Data_v1__4[[#This Row],[Days of Stay]]&lt;=30,"High")</f>
        <v>Low</v>
      </c>
      <c r="T1182" t="str">
        <f>CONCATENATE(Healthcare_Data_v1__4[[#This Row],[Medical Condition]],Healthcare_Data_v1__4[[#This Row],[Duration]])</f>
        <v>ObesityLow</v>
      </c>
      <c r="U1182">
        <f>MONTH(Healthcare_Data_v1__4[[#This Row],[Date of Admission]])</f>
        <v>6</v>
      </c>
      <c r="V1182">
        <f>YEAR(Healthcare_Data_v1__4[[#This Row],[Date of Admission]])</f>
        <v>2019</v>
      </c>
      <c r="W1182">
        <f>DAY(Healthcare_Data_v1__4[[#This Row],[Date of Admission]])</f>
        <v>5</v>
      </c>
    </row>
    <row r="1183" spans="1:23" x14ac:dyDescent="0.3">
      <c r="A1183" t="s">
        <v>2465</v>
      </c>
      <c r="B1183">
        <v>61</v>
      </c>
      <c r="C1183" t="s">
        <v>3</v>
      </c>
      <c r="D1183" t="s">
        <v>15</v>
      </c>
      <c r="E1183" t="s">
        <v>25</v>
      </c>
      <c r="F1183" t="s">
        <v>9</v>
      </c>
      <c r="G1183" s="1">
        <v>44605</v>
      </c>
      <c r="H1183" t="s">
        <v>2466</v>
      </c>
      <c r="I1183" t="s">
        <v>2467</v>
      </c>
      <c r="J1183">
        <v>43173.49942</v>
      </c>
      <c r="K1183" t="s">
        <v>66</v>
      </c>
      <c r="L1183">
        <v>11678</v>
      </c>
      <c r="M1183">
        <v>385</v>
      </c>
      <c r="N1183" t="s">
        <v>48</v>
      </c>
      <c r="O1183" s="1">
        <v>44624</v>
      </c>
      <c r="P1183" t="s">
        <v>60</v>
      </c>
      <c r="Q1183" t="s">
        <v>50</v>
      </c>
      <c r="R1183">
        <f>Healthcare_Data_v1__4[[#This Row],[Discharge Date]]-Healthcare_Data_v1__4[[#This Row],[Date of Admission]]</f>
        <v>19</v>
      </c>
      <c r="S1183" t="str" cm="1">
        <f t="array" ref="S1183">_xlfn.IFS( Healthcare_Data_v1__4[[#This Row],[Days of Stay]]&lt;10,"Low",Healthcare_Data_v1__4[[#This Row],[Days of Stay]]&lt;20,"Med",Healthcare_Data_v1__4[[#This Row],[Days of Stay]]&lt;=30,"High")</f>
        <v>Med</v>
      </c>
      <c r="T1183" t="str">
        <f>CONCATENATE(Healthcare_Data_v1__4[[#This Row],[Medical Condition]],Healthcare_Data_v1__4[[#This Row],[Duration]])</f>
        <v>ArthritisMed</v>
      </c>
      <c r="U1183">
        <f>MONTH(Healthcare_Data_v1__4[[#This Row],[Date of Admission]])</f>
        <v>2</v>
      </c>
      <c r="V1183">
        <f>YEAR(Healthcare_Data_v1__4[[#This Row],[Date of Admission]])</f>
        <v>2022</v>
      </c>
      <c r="W1183">
        <f>DAY(Healthcare_Data_v1__4[[#This Row],[Date of Admission]])</f>
        <v>13</v>
      </c>
    </row>
    <row r="1184" spans="1:23" x14ac:dyDescent="0.3">
      <c r="A1184" t="s">
        <v>19056</v>
      </c>
      <c r="B1184">
        <v>73</v>
      </c>
      <c r="C1184" t="s">
        <v>3</v>
      </c>
      <c r="D1184" t="s">
        <v>15</v>
      </c>
      <c r="E1184" t="s">
        <v>19</v>
      </c>
      <c r="F1184" t="s">
        <v>4</v>
      </c>
      <c r="G1184" s="1">
        <v>44827</v>
      </c>
      <c r="H1184" t="s">
        <v>2468</v>
      </c>
      <c r="I1184" t="s">
        <v>2469</v>
      </c>
      <c r="J1184">
        <v>43168.968200000003</v>
      </c>
      <c r="K1184" t="s">
        <v>41</v>
      </c>
      <c r="L1184">
        <v>15805</v>
      </c>
      <c r="M1184">
        <v>109</v>
      </c>
      <c r="N1184" t="s">
        <v>42</v>
      </c>
      <c r="O1184" s="1">
        <v>44839</v>
      </c>
      <c r="P1184" t="s">
        <v>43</v>
      </c>
      <c r="Q1184" t="s">
        <v>44</v>
      </c>
      <c r="R1184">
        <f>Healthcare_Data_v1__4[[#This Row],[Discharge Date]]-Healthcare_Data_v1__4[[#This Row],[Date of Admission]]</f>
        <v>12</v>
      </c>
      <c r="S1184" t="str" cm="1">
        <f t="array" ref="S1184">_xlfn.IFS( Healthcare_Data_v1__4[[#This Row],[Days of Stay]]&lt;10,"Low",Healthcare_Data_v1__4[[#This Row],[Days of Stay]]&lt;20,"Med",Healthcare_Data_v1__4[[#This Row],[Days of Stay]]&lt;=30,"High")</f>
        <v>Med</v>
      </c>
      <c r="T1184" t="str">
        <f>CONCATENATE(Healthcare_Data_v1__4[[#This Row],[Medical Condition]],Healthcare_Data_v1__4[[#This Row],[Duration]])</f>
        <v>DiabetesMed</v>
      </c>
      <c r="U1184">
        <f>MONTH(Healthcare_Data_v1__4[[#This Row],[Date of Admission]])</f>
        <v>9</v>
      </c>
      <c r="V1184">
        <f>YEAR(Healthcare_Data_v1__4[[#This Row],[Date of Admission]])</f>
        <v>2022</v>
      </c>
      <c r="W1184">
        <f>DAY(Healthcare_Data_v1__4[[#This Row],[Date of Admission]])</f>
        <v>23</v>
      </c>
    </row>
    <row r="1185" spans="1:23" x14ac:dyDescent="0.3">
      <c r="A1185" t="s">
        <v>19057</v>
      </c>
      <c r="B1185">
        <v>18</v>
      </c>
      <c r="C1185" t="s">
        <v>12</v>
      </c>
      <c r="D1185" t="s">
        <v>16</v>
      </c>
      <c r="E1185" t="s">
        <v>26</v>
      </c>
      <c r="F1185" t="s">
        <v>6</v>
      </c>
      <c r="G1185" s="1">
        <v>43646</v>
      </c>
      <c r="H1185" t="s">
        <v>2470</v>
      </c>
      <c r="I1185" t="s">
        <v>2471</v>
      </c>
      <c r="J1185">
        <v>43149.911209999998</v>
      </c>
      <c r="K1185" t="s">
        <v>63</v>
      </c>
      <c r="L1185">
        <v>14718</v>
      </c>
      <c r="M1185">
        <v>385</v>
      </c>
      <c r="N1185" t="s">
        <v>42</v>
      </c>
      <c r="O1185" s="1">
        <v>43651</v>
      </c>
      <c r="P1185" t="s">
        <v>43</v>
      </c>
      <c r="Q1185" t="s">
        <v>50</v>
      </c>
      <c r="R1185">
        <f>Healthcare_Data_v1__4[[#This Row],[Discharge Date]]-Healthcare_Data_v1__4[[#This Row],[Date of Admission]]</f>
        <v>5</v>
      </c>
      <c r="S1185" t="str" cm="1">
        <f t="array" ref="S1185">_xlfn.IFS( Healthcare_Data_v1__4[[#This Row],[Days of Stay]]&lt;10,"Low",Healthcare_Data_v1__4[[#This Row],[Days of Stay]]&lt;20,"Med",Healthcare_Data_v1__4[[#This Row],[Days of Stay]]&lt;=30,"High")</f>
        <v>Low</v>
      </c>
      <c r="T1185" t="str">
        <f>CONCATENATE(Healthcare_Data_v1__4[[#This Row],[Medical Condition]],Healthcare_Data_v1__4[[#This Row],[Duration]])</f>
        <v>AsthmaLow</v>
      </c>
      <c r="U1185">
        <f>MONTH(Healthcare_Data_v1__4[[#This Row],[Date of Admission]])</f>
        <v>6</v>
      </c>
      <c r="V1185">
        <f>YEAR(Healthcare_Data_v1__4[[#This Row],[Date of Admission]])</f>
        <v>2019</v>
      </c>
      <c r="W1185">
        <f>DAY(Healthcare_Data_v1__4[[#This Row],[Date of Admission]])</f>
        <v>30</v>
      </c>
    </row>
    <row r="1186" spans="1:23" x14ac:dyDescent="0.3">
      <c r="A1186" t="s">
        <v>19058</v>
      </c>
      <c r="B1186">
        <v>22</v>
      </c>
      <c r="C1186" t="s">
        <v>12</v>
      </c>
      <c r="D1186" t="s">
        <v>15</v>
      </c>
      <c r="E1186" t="s">
        <v>26</v>
      </c>
      <c r="F1186" t="s">
        <v>9</v>
      </c>
      <c r="G1186" s="1">
        <v>43890</v>
      </c>
      <c r="H1186" t="s">
        <v>2472</v>
      </c>
      <c r="I1186" t="s">
        <v>2473</v>
      </c>
      <c r="J1186">
        <v>43133.988369999999</v>
      </c>
      <c r="K1186" t="s">
        <v>66</v>
      </c>
      <c r="L1186">
        <v>8129</v>
      </c>
      <c r="M1186">
        <v>315</v>
      </c>
      <c r="N1186" t="s">
        <v>48</v>
      </c>
      <c r="O1186" s="1">
        <v>43892</v>
      </c>
      <c r="P1186" t="s">
        <v>85</v>
      </c>
      <c r="Q1186" t="s">
        <v>57</v>
      </c>
      <c r="R1186">
        <f>Healthcare_Data_v1__4[[#This Row],[Discharge Date]]-Healthcare_Data_v1__4[[#This Row],[Date of Admission]]</f>
        <v>2</v>
      </c>
      <c r="S1186" t="str" cm="1">
        <f t="array" ref="S1186">_xlfn.IFS( Healthcare_Data_v1__4[[#This Row],[Days of Stay]]&lt;10,"Low",Healthcare_Data_v1__4[[#This Row],[Days of Stay]]&lt;20,"Med",Healthcare_Data_v1__4[[#This Row],[Days of Stay]]&lt;=30,"High")</f>
        <v>Low</v>
      </c>
      <c r="T1186" t="str">
        <f>CONCATENATE(Healthcare_Data_v1__4[[#This Row],[Medical Condition]],Healthcare_Data_v1__4[[#This Row],[Duration]])</f>
        <v>ArthritisLow</v>
      </c>
      <c r="U1186">
        <f>MONTH(Healthcare_Data_v1__4[[#This Row],[Date of Admission]])</f>
        <v>2</v>
      </c>
      <c r="V1186">
        <f>YEAR(Healthcare_Data_v1__4[[#This Row],[Date of Admission]])</f>
        <v>2020</v>
      </c>
      <c r="W1186">
        <f>DAY(Healthcare_Data_v1__4[[#This Row],[Date of Admission]])</f>
        <v>29</v>
      </c>
    </row>
    <row r="1187" spans="1:23" x14ac:dyDescent="0.3">
      <c r="A1187" t="s">
        <v>19059</v>
      </c>
      <c r="B1187">
        <v>82</v>
      </c>
      <c r="C1187" t="s">
        <v>3</v>
      </c>
      <c r="D1187" t="s">
        <v>16</v>
      </c>
      <c r="E1187" t="s">
        <v>25</v>
      </c>
      <c r="F1187" t="s">
        <v>10</v>
      </c>
      <c r="G1187" s="1">
        <v>43479</v>
      </c>
      <c r="H1187" t="s">
        <v>2474</v>
      </c>
      <c r="I1187" t="s">
        <v>2475</v>
      </c>
      <c r="J1187">
        <v>43115.0389</v>
      </c>
      <c r="K1187" t="s">
        <v>41</v>
      </c>
      <c r="L1187">
        <v>24446</v>
      </c>
      <c r="M1187">
        <v>214</v>
      </c>
      <c r="N1187" t="s">
        <v>42</v>
      </c>
      <c r="O1187" s="1">
        <v>43500</v>
      </c>
      <c r="P1187" t="s">
        <v>56</v>
      </c>
      <c r="Q1187" t="s">
        <v>44</v>
      </c>
      <c r="R1187">
        <f>Healthcare_Data_v1__4[[#This Row],[Discharge Date]]-Healthcare_Data_v1__4[[#This Row],[Date of Admission]]</f>
        <v>21</v>
      </c>
      <c r="S1187" t="str" cm="1">
        <f t="array" ref="S1187">_xlfn.IFS( Healthcare_Data_v1__4[[#This Row],[Days of Stay]]&lt;10,"Low",Healthcare_Data_v1__4[[#This Row],[Days of Stay]]&lt;20,"Med",Healthcare_Data_v1__4[[#This Row],[Days of Stay]]&lt;=30,"High")</f>
        <v>High</v>
      </c>
      <c r="T1187" t="str">
        <f>CONCATENATE(Healthcare_Data_v1__4[[#This Row],[Medical Condition]],Healthcare_Data_v1__4[[#This Row],[Duration]])</f>
        <v>HypertensionHigh</v>
      </c>
      <c r="U1187">
        <f>MONTH(Healthcare_Data_v1__4[[#This Row],[Date of Admission]])</f>
        <v>1</v>
      </c>
      <c r="V1187">
        <f>YEAR(Healthcare_Data_v1__4[[#This Row],[Date of Admission]])</f>
        <v>2019</v>
      </c>
      <c r="W1187">
        <f>DAY(Healthcare_Data_v1__4[[#This Row],[Date of Admission]])</f>
        <v>14</v>
      </c>
    </row>
    <row r="1188" spans="1:23" x14ac:dyDescent="0.3">
      <c r="A1188" t="s">
        <v>19060</v>
      </c>
      <c r="B1188">
        <v>69</v>
      </c>
      <c r="C1188" t="s">
        <v>3</v>
      </c>
      <c r="D1188" t="s">
        <v>16</v>
      </c>
      <c r="E1188" t="s">
        <v>25</v>
      </c>
      <c r="F1188" t="s">
        <v>9</v>
      </c>
      <c r="G1188" s="1">
        <v>43694</v>
      </c>
      <c r="H1188" t="s">
        <v>2476</v>
      </c>
      <c r="I1188" t="s">
        <v>2477</v>
      </c>
      <c r="J1188">
        <v>43114.753570000001</v>
      </c>
      <c r="K1188" t="s">
        <v>63</v>
      </c>
      <c r="L1188">
        <v>32311</v>
      </c>
      <c r="M1188">
        <v>488</v>
      </c>
      <c r="N1188" t="s">
        <v>42</v>
      </c>
      <c r="O1188" s="1">
        <v>43701</v>
      </c>
      <c r="P1188" t="s">
        <v>43</v>
      </c>
      <c r="Q1188" t="s">
        <v>57</v>
      </c>
      <c r="R1188">
        <f>Healthcare_Data_v1__4[[#This Row],[Discharge Date]]-Healthcare_Data_v1__4[[#This Row],[Date of Admission]]</f>
        <v>7</v>
      </c>
      <c r="S1188" t="str" cm="1">
        <f t="array" ref="S1188">_xlfn.IFS( Healthcare_Data_v1__4[[#This Row],[Days of Stay]]&lt;10,"Low",Healthcare_Data_v1__4[[#This Row],[Days of Stay]]&lt;20,"Med",Healthcare_Data_v1__4[[#This Row],[Days of Stay]]&lt;=30,"High")</f>
        <v>Low</v>
      </c>
      <c r="T1188" t="str">
        <f>CONCATENATE(Healthcare_Data_v1__4[[#This Row],[Medical Condition]],Healthcare_Data_v1__4[[#This Row],[Duration]])</f>
        <v>ArthritisLow</v>
      </c>
      <c r="U1188">
        <f>MONTH(Healthcare_Data_v1__4[[#This Row],[Date of Admission]])</f>
        <v>8</v>
      </c>
      <c r="V1188">
        <f>YEAR(Healthcare_Data_v1__4[[#This Row],[Date of Admission]])</f>
        <v>2019</v>
      </c>
      <c r="W1188">
        <f>DAY(Healthcare_Data_v1__4[[#This Row],[Date of Admission]])</f>
        <v>17</v>
      </c>
    </row>
    <row r="1189" spans="1:23" x14ac:dyDescent="0.3">
      <c r="A1189" t="s">
        <v>2478</v>
      </c>
      <c r="B1189">
        <v>75</v>
      </c>
      <c r="C1189" t="s">
        <v>3</v>
      </c>
      <c r="D1189" t="s">
        <v>16</v>
      </c>
      <c r="E1189" t="s">
        <v>22</v>
      </c>
      <c r="F1189" t="s">
        <v>7</v>
      </c>
      <c r="G1189" s="1">
        <v>44333</v>
      </c>
      <c r="H1189" t="s">
        <v>2479</v>
      </c>
      <c r="I1189" t="s">
        <v>2480</v>
      </c>
      <c r="J1189">
        <v>43093.152999999998</v>
      </c>
      <c r="K1189" t="s">
        <v>47</v>
      </c>
      <c r="L1189">
        <v>14525</v>
      </c>
      <c r="M1189">
        <v>204</v>
      </c>
      <c r="N1189" t="s">
        <v>42</v>
      </c>
      <c r="O1189" s="1">
        <v>44337</v>
      </c>
      <c r="P1189" t="s">
        <v>60</v>
      </c>
      <c r="Q1189" t="s">
        <v>50</v>
      </c>
      <c r="R1189">
        <f>Healthcare_Data_v1__4[[#This Row],[Discharge Date]]-Healthcare_Data_v1__4[[#This Row],[Date of Admission]]</f>
        <v>4</v>
      </c>
      <c r="S1189" t="str" cm="1">
        <f t="array" ref="S1189">_xlfn.IFS( Healthcare_Data_v1__4[[#This Row],[Days of Stay]]&lt;10,"Low",Healthcare_Data_v1__4[[#This Row],[Days of Stay]]&lt;20,"Med",Healthcare_Data_v1__4[[#This Row],[Days of Stay]]&lt;=30,"High")</f>
        <v>Low</v>
      </c>
      <c r="T1189" t="str">
        <f>CONCATENATE(Healthcare_Data_v1__4[[#This Row],[Medical Condition]],Healthcare_Data_v1__4[[#This Row],[Duration]])</f>
        <v>ObesityLow</v>
      </c>
      <c r="U1189">
        <f>MONTH(Healthcare_Data_v1__4[[#This Row],[Date of Admission]])</f>
        <v>5</v>
      </c>
      <c r="V1189">
        <f>YEAR(Healthcare_Data_v1__4[[#This Row],[Date of Admission]])</f>
        <v>2021</v>
      </c>
      <c r="W1189">
        <f>DAY(Healthcare_Data_v1__4[[#This Row],[Date of Admission]])</f>
        <v>17</v>
      </c>
    </row>
    <row r="1190" spans="1:23" x14ac:dyDescent="0.3">
      <c r="A1190" t="s">
        <v>19061</v>
      </c>
      <c r="B1190">
        <v>73</v>
      </c>
      <c r="C1190" t="s">
        <v>3</v>
      </c>
      <c r="D1190" t="s">
        <v>15</v>
      </c>
      <c r="E1190" t="s">
        <v>22</v>
      </c>
      <c r="F1190" t="s">
        <v>10</v>
      </c>
      <c r="G1190" s="1">
        <v>44932</v>
      </c>
      <c r="H1190" t="s">
        <v>2481</v>
      </c>
      <c r="I1190" t="s">
        <v>2482</v>
      </c>
      <c r="J1190">
        <v>43081.809959999999</v>
      </c>
      <c r="K1190" t="s">
        <v>41</v>
      </c>
      <c r="L1190">
        <v>12940</v>
      </c>
      <c r="M1190">
        <v>414</v>
      </c>
      <c r="N1190" t="s">
        <v>42</v>
      </c>
      <c r="O1190" s="1">
        <v>44938</v>
      </c>
      <c r="P1190" t="s">
        <v>49</v>
      </c>
      <c r="Q1190" t="s">
        <v>50</v>
      </c>
      <c r="R1190">
        <f>Healthcare_Data_v1__4[[#This Row],[Discharge Date]]-Healthcare_Data_v1__4[[#This Row],[Date of Admission]]</f>
        <v>6</v>
      </c>
      <c r="S1190" t="str" cm="1">
        <f t="array" ref="S1190">_xlfn.IFS( Healthcare_Data_v1__4[[#This Row],[Days of Stay]]&lt;10,"Low",Healthcare_Data_v1__4[[#This Row],[Days of Stay]]&lt;20,"Med",Healthcare_Data_v1__4[[#This Row],[Days of Stay]]&lt;=30,"High")</f>
        <v>Low</v>
      </c>
      <c r="T1190" t="str">
        <f>CONCATENATE(Healthcare_Data_v1__4[[#This Row],[Medical Condition]],Healthcare_Data_v1__4[[#This Row],[Duration]])</f>
        <v>HypertensionLow</v>
      </c>
      <c r="U1190">
        <f>MONTH(Healthcare_Data_v1__4[[#This Row],[Date of Admission]])</f>
        <v>1</v>
      </c>
      <c r="V1190">
        <f>YEAR(Healthcare_Data_v1__4[[#This Row],[Date of Admission]])</f>
        <v>2023</v>
      </c>
      <c r="W1190">
        <f>DAY(Healthcare_Data_v1__4[[#This Row],[Date of Admission]])</f>
        <v>6</v>
      </c>
    </row>
    <row r="1191" spans="1:23" x14ac:dyDescent="0.3">
      <c r="A1191" t="s">
        <v>19062</v>
      </c>
      <c r="B1191">
        <v>39</v>
      </c>
      <c r="C1191" t="s">
        <v>5</v>
      </c>
      <c r="D1191" t="s">
        <v>16</v>
      </c>
      <c r="E1191" t="s">
        <v>20</v>
      </c>
      <c r="F1191" t="s">
        <v>10</v>
      </c>
      <c r="G1191" s="1">
        <v>43959</v>
      </c>
      <c r="H1191" t="s">
        <v>2483</v>
      </c>
      <c r="I1191" t="s">
        <v>2484</v>
      </c>
      <c r="J1191">
        <v>43051.053870000003</v>
      </c>
      <c r="K1191" t="s">
        <v>63</v>
      </c>
      <c r="L1191">
        <v>28650</v>
      </c>
      <c r="M1191">
        <v>220</v>
      </c>
      <c r="N1191" t="s">
        <v>55</v>
      </c>
      <c r="O1191" s="1">
        <v>43972</v>
      </c>
      <c r="P1191" t="s">
        <v>85</v>
      </c>
      <c r="Q1191" t="s">
        <v>44</v>
      </c>
      <c r="R1191">
        <f>Healthcare_Data_v1__4[[#This Row],[Discharge Date]]-Healthcare_Data_v1__4[[#This Row],[Date of Admission]]</f>
        <v>13</v>
      </c>
      <c r="S1191" t="str" cm="1">
        <f t="array" ref="S1191">_xlfn.IFS( Healthcare_Data_v1__4[[#This Row],[Days of Stay]]&lt;10,"Low",Healthcare_Data_v1__4[[#This Row],[Days of Stay]]&lt;20,"Med",Healthcare_Data_v1__4[[#This Row],[Days of Stay]]&lt;=30,"High")</f>
        <v>Med</v>
      </c>
      <c r="T1191" t="str">
        <f>CONCATENATE(Healthcare_Data_v1__4[[#This Row],[Medical Condition]],Healthcare_Data_v1__4[[#This Row],[Duration]])</f>
        <v>HypertensionMed</v>
      </c>
      <c r="U1191">
        <f>MONTH(Healthcare_Data_v1__4[[#This Row],[Date of Admission]])</f>
        <v>5</v>
      </c>
      <c r="V1191">
        <f>YEAR(Healthcare_Data_v1__4[[#This Row],[Date of Admission]])</f>
        <v>2020</v>
      </c>
      <c r="W1191">
        <f>DAY(Healthcare_Data_v1__4[[#This Row],[Date of Admission]])</f>
        <v>8</v>
      </c>
    </row>
    <row r="1192" spans="1:23" x14ac:dyDescent="0.3">
      <c r="A1192" t="s">
        <v>19063</v>
      </c>
      <c r="B1192">
        <v>40</v>
      </c>
      <c r="C1192" t="s">
        <v>8</v>
      </c>
      <c r="D1192" t="s">
        <v>15</v>
      </c>
      <c r="E1192" t="s">
        <v>23</v>
      </c>
      <c r="F1192" t="s">
        <v>11</v>
      </c>
      <c r="G1192" s="1">
        <v>45226</v>
      </c>
      <c r="H1192" t="s">
        <v>2485</v>
      </c>
      <c r="I1192" t="s">
        <v>2486</v>
      </c>
      <c r="J1192">
        <v>43044.804219999998</v>
      </c>
      <c r="K1192" t="s">
        <v>63</v>
      </c>
      <c r="L1192">
        <v>25833</v>
      </c>
      <c r="M1192">
        <v>206</v>
      </c>
      <c r="N1192" t="s">
        <v>48</v>
      </c>
      <c r="O1192" s="1">
        <v>45235</v>
      </c>
      <c r="P1192" t="s">
        <v>85</v>
      </c>
      <c r="Q1192" t="s">
        <v>57</v>
      </c>
      <c r="R1192">
        <f>Healthcare_Data_v1__4[[#This Row],[Discharge Date]]-Healthcare_Data_v1__4[[#This Row],[Date of Admission]]</f>
        <v>9</v>
      </c>
      <c r="S1192" t="str" cm="1">
        <f t="array" ref="S1192">_xlfn.IFS( Healthcare_Data_v1__4[[#This Row],[Days of Stay]]&lt;10,"Low",Healthcare_Data_v1__4[[#This Row],[Days of Stay]]&lt;20,"Med",Healthcare_Data_v1__4[[#This Row],[Days of Stay]]&lt;=30,"High")</f>
        <v>Low</v>
      </c>
      <c r="T1192" t="str">
        <f>CONCATENATE(Healthcare_Data_v1__4[[#This Row],[Medical Condition]],Healthcare_Data_v1__4[[#This Row],[Duration]])</f>
        <v>CancerLow</v>
      </c>
      <c r="U1192">
        <f>MONTH(Healthcare_Data_v1__4[[#This Row],[Date of Admission]])</f>
        <v>10</v>
      </c>
      <c r="V1192">
        <f>YEAR(Healthcare_Data_v1__4[[#This Row],[Date of Admission]])</f>
        <v>2023</v>
      </c>
      <c r="W1192">
        <f>DAY(Healthcare_Data_v1__4[[#This Row],[Date of Admission]])</f>
        <v>27</v>
      </c>
    </row>
    <row r="1193" spans="1:23" x14ac:dyDescent="0.3">
      <c r="A1193" t="s">
        <v>19064</v>
      </c>
      <c r="B1193">
        <v>31</v>
      </c>
      <c r="C1193" t="s">
        <v>5</v>
      </c>
      <c r="D1193" t="s">
        <v>16</v>
      </c>
      <c r="E1193" t="s">
        <v>26</v>
      </c>
      <c r="F1193" t="s">
        <v>10</v>
      </c>
      <c r="G1193" s="1">
        <v>43911</v>
      </c>
      <c r="H1193" t="s">
        <v>2487</v>
      </c>
      <c r="I1193" t="s">
        <v>2488</v>
      </c>
      <c r="J1193">
        <v>43042.227400000003</v>
      </c>
      <c r="K1193" t="s">
        <v>63</v>
      </c>
      <c r="L1193">
        <v>13299</v>
      </c>
      <c r="M1193">
        <v>490</v>
      </c>
      <c r="N1193" t="s">
        <v>48</v>
      </c>
      <c r="O1193" s="1">
        <v>43939</v>
      </c>
      <c r="P1193" t="s">
        <v>43</v>
      </c>
      <c r="Q1193" t="s">
        <v>57</v>
      </c>
      <c r="R1193">
        <f>Healthcare_Data_v1__4[[#This Row],[Discharge Date]]-Healthcare_Data_v1__4[[#This Row],[Date of Admission]]</f>
        <v>28</v>
      </c>
      <c r="S1193" t="str" cm="1">
        <f t="array" ref="S1193">_xlfn.IFS( Healthcare_Data_v1__4[[#This Row],[Days of Stay]]&lt;10,"Low",Healthcare_Data_v1__4[[#This Row],[Days of Stay]]&lt;20,"Med",Healthcare_Data_v1__4[[#This Row],[Days of Stay]]&lt;=30,"High")</f>
        <v>High</v>
      </c>
      <c r="T1193" t="str">
        <f>CONCATENATE(Healthcare_Data_v1__4[[#This Row],[Medical Condition]],Healthcare_Data_v1__4[[#This Row],[Duration]])</f>
        <v>HypertensionHigh</v>
      </c>
      <c r="U1193">
        <f>MONTH(Healthcare_Data_v1__4[[#This Row],[Date of Admission]])</f>
        <v>3</v>
      </c>
      <c r="V1193">
        <f>YEAR(Healthcare_Data_v1__4[[#This Row],[Date of Admission]])</f>
        <v>2020</v>
      </c>
      <c r="W1193">
        <f>DAY(Healthcare_Data_v1__4[[#This Row],[Date of Admission]])</f>
        <v>21</v>
      </c>
    </row>
    <row r="1194" spans="1:23" x14ac:dyDescent="0.3">
      <c r="A1194" t="s">
        <v>19065</v>
      </c>
      <c r="B1194">
        <v>66</v>
      </c>
      <c r="C1194" t="s">
        <v>3</v>
      </c>
      <c r="D1194" t="s">
        <v>16</v>
      </c>
      <c r="E1194" t="s">
        <v>20</v>
      </c>
      <c r="F1194" t="s">
        <v>6</v>
      </c>
      <c r="G1194" s="1">
        <v>44068</v>
      </c>
      <c r="H1194" t="s">
        <v>2489</v>
      </c>
      <c r="I1194" t="s">
        <v>2490</v>
      </c>
      <c r="J1194">
        <v>43030.8024</v>
      </c>
      <c r="K1194" t="s">
        <v>63</v>
      </c>
      <c r="L1194">
        <v>30299</v>
      </c>
      <c r="M1194">
        <v>399</v>
      </c>
      <c r="N1194" t="s">
        <v>48</v>
      </c>
      <c r="O1194" s="1">
        <v>44077</v>
      </c>
      <c r="P1194" t="s">
        <v>60</v>
      </c>
      <c r="Q1194" t="s">
        <v>50</v>
      </c>
      <c r="R1194">
        <f>Healthcare_Data_v1__4[[#This Row],[Discharge Date]]-Healthcare_Data_v1__4[[#This Row],[Date of Admission]]</f>
        <v>9</v>
      </c>
      <c r="S1194" t="str" cm="1">
        <f t="array" ref="S1194">_xlfn.IFS( Healthcare_Data_v1__4[[#This Row],[Days of Stay]]&lt;10,"Low",Healthcare_Data_v1__4[[#This Row],[Days of Stay]]&lt;20,"Med",Healthcare_Data_v1__4[[#This Row],[Days of Stay]]&lt;=30,"High")</f>
        <v>Low</v>
      </c>
      <c r="T1194" t="str">
        <f>CONCATENATE(Healthcare_Data_v1__4[[#This Row],[Medical Condition]],Healthcare_Data_v1__4[[#This Row],[Duration]])</f>
        <v>AsthmaLow</v>
      </c>
      <c r="U1194">
        <f>MONTH(Healthcare_Data_v1__4[[#This Row],[Date of Admission]])</f>
        <v>8</v>
      </c>
      <c r="V1194">
        <f>YEAR(Healthcare_Data_v1__4[[#This Row],[Date of Admission]])</f>
        <v>2020</v>
      </c>
      <c r="W1194">
        <f>DAY(Healthcare_Data_v1__4[[#This Row],[Date of Admission]])</f>
        <v>25</v>
      </c>
    </row>
    <row r="1195" spans="1:23" x14ac:dyDescent="0.3">
      <c r="A1195" t="s">
        <v>19066</v>
      </c>
      <c r="B1195">
        <v>81</v>
      </c>
      <c r="C1195" t="s">
        <v>3</v>
      </c>
      <c r="D1195" t="s">
        <v>15</v>
      </c>
      <c r="E1195" t="s">
        <v>19</v>
      </c>
      <c r="F1195" t="s">
        <v>10</v>
      </c>
      <c r="G1195" s="1">
        <v>44519</v>
      </c>
      <c r="H1195" t="s">
        <v>2491</v>
      </c>
      <c r="I1195" t="s">
        <v>2492</v>
      </c>
      <c r="J1195">
        <v>43026.917880000001</v>
      </c>
      <c r="K1195" t="s">
        <v>41</v>
      </c>
      <c r="L1195">
        <v>14892</v>
      </c>
      <c r="M1195">
        <v>394</v>
      </c>
      <c r="N1195" t="s">
        <v>55</v>
      </c>
      <c r="O1195" s="1">
        <v>44536</v>
      </c>
      <c r="P1195" t="s">
        <v>43</v>
      </c>
      <c r="Q1195" t="s">
        <v>50</v>
      </c>
      <c r="R1195">
        <f>Healthcare_Data_v1__4[[#This Row],[Discharge Date]]-Healthcare_Data_v1__4[[#This Row],[Date of Admission]]</f>
        <v>17</v>
      </c>
      <c r="S1195" t="str" cm="1">
        <f t="array" ref="S1195">_xlfn.IFS( Healthcare_Data_v1__4[[#This Row],[Days of Stay]]&lt;10,"Low",Healthcare_Data_v1__4[[#This Row],[Days of Stay]]&lt;20,"Med",Healthcare_Data_v1__4[[#This Row],[Days of Stay]]&lt;=30,"High")</f>
        <v>Med</v>
      </c>
      <c r="T1195" t="str">
        <f>CONCATENATE(Healthcare_Data_v1__4[[#This Row],[Medical Condition]],Healthcare_Data_v1__4[[#This Row],[Duration]])</f>
        <v>HypertensionMed</v>
      </c>
      <c r="U1195">
        <f>MONTH(Healthcare_Data_v1__4[[#This Row],[Date of Admission]])</f>
        <v>11</v>
      </c>
      <c r="V1195">
        <f>YEAR(Healthcare_Data_v1__4[[#This Row],[Date of Admission]])</f>
        <v>2021</v>
      </c>
      <c r="W1195">
        <f>DAY(Healthcare_Data_v1__4[[#This Row],[Date of Admission]])</f>
        <v>19</v>
      </c>
    </row>
    <row r="1196" spans="1:23" x14ac:dyDescent="0.3">
      <c r="A1196" t="s">
        <v>19067</v>
      </c>
      <c r="B1196">
        <v>23</v>
      </c>
      <c r="C1196" t="s">
        <v>12</v>
      </c>
      <c r="D1196" t="s">
        <v>15</v>
      </c>
      <c r="E1196" t="s">
        <v>22</v>
      </c>
      <c r="F1196" t="s">
        <v>10</v>
      </c>
      <c r="G1196" s="1">
        <v>43420</v>
      </c>
      <c r="H1196" t="s">
        <v>2493</v>
      </c>
      <c r="I1196" t="s">
        <v>2494</v>
      </c>
      <c r="J1196">
        <v>43010.897819999998</v>
      </c>
      <c r="K1196" t="s">
        <v>63</v>
      </c>
      <c r="L1196">
        <v>21416</v>
      </c>
      <c r="M1196">
        <v>307</v>
      </c>
      <c r="N1196" t="s">
        <v>48</v>
      </c>
      <c r="O1196" s="1">
        <v>43429</v>
      </c>
      <c r="P1196" t="s">
        <v>49</v>
      </c>
      <c r="Q1196" t="s">
        <v>57</v>
      </c>
      <c r="R1196">
        <f>Healthcare_Data_v1__4[[#This Row],[Discharge Date]]-Healthcare_Data_v1__4[[#This Row],[Date of Admission]]</f>
        <v>9</v>
      </c>
      <c r="S1196" t="str" cm="1">
        <f t="array" ref="S1196">_xlfn.IFS( Healthcare_Data_v1__4[[#This Row],[Days of Stay]]&lt;10,"Low",Healthcare_Data_v1__4[[#This Row],[Days of Stay]]&lt;20,"Med",Healthcare_Data_v1__4[[#This Row],[Days of Stay]]&lt;=30,"High")</f>
        <v>Low</v>
      </c>
      <c r="T1196" t="str">
        <f>CONCATENATE(Healthcare_Data_v1__4[[#This Row],[Medical Condition]],Healthcare_Data_v1__4[[#This Row],[Duration]])</f>
        <v>HypertensionLow</v>
      </c>
      <c r="U1196">
        <f>MONTH(Healthcare_Data_v1__4[[#This Row],[Date of Admission]])</f>
        <v>11</v>
      </c>
      <c r="V1196">
        <f>YEAR(Healthcare_Data_v1__4[[#This Row],[Date of Admission]])</f>
        <v>2018</v>
      </c>
      <c r="W1196">
        <f>DAY(Healthcare_Data_v1__4[[#This Row],[Date of Admission]])</f>
        <v>16</v>
      </c>
    </row>
    <row r="1197" spans="1:23" x14ac:dyDescent="0.3">
      <c r="A1197" t="s">
        <v>19068</v>
      </c>
      <c r="B1197">
        <v>60</v>
      </c>
      <c r="C1197" t="s">
        <v>3</v>
      </c>
      <c r="D1197" t="s">
        <v>15</v>
      </c>
      <c r="E1197" t="s">
        <v>21</v>
      </c>
      <c r="F1197" t="s">
        <v>4</v>
      </c>
      <c r="G1197" s="1">
        <v>45217</v>
      </c>
      <c r="H1197" t="s">
        <v>2495</v>
      </c>
      <c r="I1197" t="s">
        <v>2496</v>
      </c>
      <c r="J1197">
        <v>43010.025950000003</v>
      </c>
      <c r="K1197" t="s">
        <v>41</v>
      </c>
      <c r="L1197">
        <v>43297</v>
      </c>
      <c r="M1197">
        <v>268</v>
      </c>
      <c r="N1197" t="s">
        <v>48</v>
      </c>
      <c r="O1197" s="1">
        <v>45246</v>
      </c>
      <c r="P1197" t="s">
        <v>60</v>
      </c>
      <c r="Q1197" t="s">
        <v>50</v>
      </c>
      <c r="R1197">
        <f>Healthcare_Data_v1__4[[#This Row],[Discharge Date]]-Healthcare_Data_v1__4[[#This Row],[Date of Admission]]</f>
        <v>29</v>
      </c>
      <c r="S1197" t="str" cm="1">
        <f t="array" ref="S1197">_xlfn.IFS( Healthcare_Data_v1__4[[#This Row],[Days of Stay]]&lt;10,"Low",Healthcare_Data_v1__4[[#This Row],[Days of Stay]]&lt;20,"Med",Healthcare_Data_v1__4[[#This Row],[Days of Stay]]&lt;=30,"High")</f>
        <v>High</v>
      </c>
      <c r="T1197" t="str">
        <f>CONCATENATE(Healthcare_Data_v1__4[[#This Row],[Medical Condition]],Healthcare_Data_v1__4[[#This Row],[Duration]])</f>
        <v>DiabetesHigh</v>
      </c>
      <c r="U1197">
        <f>MONTH(Healthcare_Data_v1__4[[#This Row],[Date of Admission]])</f>
        <v>10</v>
      </c>
      <c r="V1197">
        <f>YEAR(Healthcare_Data_v1__4[[#This Row],[Date of Admission]])</f>
        <v>2023</v>
      </c>
      <c r="W1197">
        <f>DAY(Healthcare_Data_v1__4[[#This Row],[Date of Admission]])</f>
        <v>18</v>
      </c>
    </row>
    <row r="1198" spans="1:23" x14ac:dyDescent="0.3">
      <c r="A1198" t="s">
        <v>19069</v>
      </c>
      <c r="B1198">
        <v>46</v>
      </c>
      <c r="C1198" t="s">
        <v>8</v>
      </c>
      <c r="D1198" t="s">
        <v>15</v>
      </c>
      <c r="E1198" t="s">
        <v>25</v>
      </c>
      <c r="F1198" t="s">
        <v>11</v>
      </c>
      <c r="G1198" s="1">
        <v>43933</v>
      </c>
      <c r="H1198" t="s">
        <v>2497</v>
      </c>
      <c r="I1198" t="s">
        <v>2498</v>
      </c>
      <c r="J1198">
        <v>42989.605280000003</v>
      </c>
      <c r="K1198" t="s">
        <v>63</v>
      </c>
      <c r="L1198">
        <v>77048</v>
      </c>
      <c r="M1198">
        <v>231</v>
      </c>
      <c r="N1198" t="s">
        <v>42</v>
      </c>
      <c r="O1198" s="1">
        <v>43938</v>
      </c>
      <c r="P1198" t="s">
        <v>85</v>
      </c>
      <c r="Q1198" t="s">
        <v>50</v>
      </c>
      <c r="R1198">
        <f>Healthcare_Data_v1__4[[#This Row],[Discharge Date]]-Healthcare_Data_v1__4[[#This Row],[Date of Admission]]</f>
        <v>5</v>
      </c>
      <c r="S1198" t="str" cm="1">
        <f t="array" ref="S1198">_xlfn.IFS( Healthcare_Data_v1__4[[#This Row],[Days of Stay]]&lt;10,"Low",Healthcare_Data_v1__4[[#This Row],[Days of Stay]]&lt;20,"Med",Healthcare_Data_v1__4[[#This Row],[Days of Stay]]&lt;=30,"High")</f>
        <v>Low</v>
      </c>
      <c r="T1198" t="str">
        <f>CONCATENATE(Healthcare_Data_v1__4[[#This Row],[Medical Condition]],Healthcare_Data_v1__4[[#This Row],[Duration]])</f>
        <v>CancerLow</v>
      </c>
      <c r="U1198">
        <f>MONTH(Healthcare_Data_v1__4[[#This Row],[Date of Admission]])</f>
        <v>4</v>
      </c>
      <c r="V1198">
        <f>YEAR(Healthcare_Data_v1__4[[#This Row],[Date of Admission]])</f>
        <v>2020</v>
      </c>
      <c r="W1198">
        <f>DAY(Healthcare_Data_v1__4[[#This Row],[Date of Admission]])</f>
        <v>12</v>
      </c>
    </row>
    <row r="1199" spans="1:23" x14ac:dyDescent="0.3">
      <c r="A1199" t="s">
        <v>19070</v>
      </c>
      <c r="B1199">
        <v>42</v>
      </c>
      <c r="C1199" t="s">
        <v>8</v>
      </c>
      <c r="D1199" t="s">
        <v>15</v>
      </c>
      <c r="E1199" t="s">
        <v>19</v>
      </c>
      <c r="F1199" t="s">
        <v>9</v>
      </c>
      <c r="G1199" s="1">
        <v>44310</v>
      </c>
      <c r="H1199" t="s">
        <v>2499</v>
      </c>
      <c r="I1199" t="s">
        <v>2500</v>
      </c>
      <c r="J1199">
        <v>42984.16732</v>
      </c>
      <c r="K1199" t="s">
        <v>66</v>
      </c>
      <c r="L1199">
        <v>4866</v>
      </c>
      <c r="M1199">
        <v>251</v>
      </c>
      <c r="N1199" t="s">
        <v>48</v>
      </c>
      <c r="O1199" s="1">
        <v>44317</v>
      </c>
      <c r="P1199" t="s">
        <v>49</v>
      </c>
      <c r="Q1199" t="s">
        <v>44</v>
      </c>
      <c r="R1199">
        <f>Healthcare_Data_v1__4[[#This Row],[Discharge Date]]-Healthcare_Data_v1__4[[#This Row],[Date of Admission]]</f>
        <v>7</v>
      </c>
      <c r="S1199" t="str" cm="1">
        <f t="array" ref="S1199">_xlfn.IFS( Healthcare_Data_v1__4[[#This Row],[Days of Stay]]&lt;10,"Low",Healthcare_Data_v1__4[[#This Row],[Days of Stay]]&lt;20,"Med",Healthcare_Data_v1__4[[#This Row],[Days of Stay]]&lt;=30,"High")</f>
        <v>Low</v>
      </c>
      <c r="T1199" t="str">
        <f>CONCATENATE(Healthcare_Data_v1__4[[#This Row],[Medical Condition]],Healthcare_Data_v1__4[[#This Row],[Duration]])</f>
        <v>ArthritisLow</v>
      </c>
      <c r="U1199">
        <f>MONTH(Healthcare_Data_v1__4[[#This Row],[Date of Admission]])</f>
        <v>4</v>
      </c>
      <c r="V1199">
        <f>YEAR(Healthcare_Data_v1__4[[#This Row],[Date of Admission]])</f>
        <v>2021</v>
      </c>
      <c r="W1199">
        <f>DAY(Healthcare_Data_v1__4[[#This Row],[Date of Admission]])</f>
        <v>24</v>
      </c>
    </row>
    <row r="1200" spans="1:23" x14ac:dyDescent="0.3">
      <c r="A1200" t="s">
        <v>19071</v>
      </c>
      <c r="B1200">
        <v>57</v>
      </c>
      <c r="C1200" t="s">
        <v>3</v>
      </c>
      <c r="D1200" t="s">
        <v>15</v>
      </c>
      <c r="E1200" t="s">
        <v>21</v>
      </c>
      <c r="F1200" t="s">
        <v>6</v>
      </c>
      <c r="G1200" s="1">
        <v>44999</v>
      </c>
      <c r="H1200" t="s">
        <v>2501</v>
      </c>
      <c r="I1200" t="s">
        <v>2502</v>
      </c>
      <c r="J1200">
        <v>42982.025800000003</v>
      </c>
      <c r="K1200" t="s">
        <v>47</v>
      </c>
      <c r="L1200">
        <v>16964</v>
      </c>
      <c r="M1200">
        <v>386</v>
      </c>
      <c r="N1200" t="s">
        <v>55</v>
      </c>
      <c r="O1200" s="1">
        <v>45003</v>
      </c>
      <c r="P1200" t="s">
        <v>56</v>
      </c>
      <c r="Q1200" t="s">
        <v>44</v>
      </c>
      <c r="R1200">
        <f>Healthcare_Data_v1__4[[#This Row],[Discharge Date]]-Healthcare_Data_v1__4[[#This Row],[Date of Admission]]</f>
        <v>4</v>
      </c>
      <c r="S1200" t="str" cm="1">
        <f t="array" ref="S1200">_xlfn.IFS( Healthcare_Data_v1__4[[#This Row],[Days of Stay]]&lt;10,"Low",Healthcare_Data_v1__4[[#This Row],[Days of Stay]]&lt;20,"Med",Healthcare_Data_v1__4[[#This Row],[Days of Stay]]&lt;=30,"High")</f>
        <v>Low</v>
      </c>
      <c r="T1200" t="str">
        <f>CONCATENATE(Healthcare_Data_v1__4[[#This Row],[Medical Condition]],Healthcare_Data_v1__4[[#This Row],[Duration]])</f>
        <v>AsthmaLow</v>
      </c>
      <c r="U1200">
        <f>MONTH(Healthcare_Data_v1__4[[#This Row],[Date of Admission]])</f>
        <v>3</v>
      </c>
      <c r="V1200">
        <f>YEAR(Healthcare_Data_v1__4[[#This Row],[Date of Admission]])</f>
        <v>2023</v>
      </c>
      <c r="W1200">
        <f>DAY(Healthcare_Data_v1__4[[#This Row],[Date of Admission]])</f>
        <v>14</v>
      </c>
    </row>
    <row r="1201" spans="1:23" x14ac:dyDescent="0.3">
      <c r="A1201" t="s">
        <v>19072</v>
      </c>
      <c r="B1201">
        <v>83</v>
      </c>
      <c r="C1201" t="s">
        <v>3</v>
      </c>
      <c r="D1201" t="s">
        <v>15</v>
      </c>
      <c r="E1201" t="s">
        <v>24</v>
      </c>
      <c r="F1201" t="s">
        <v>7</v>
      </c>
      <c r="G1201" s="1">
        <v>43898</v>
      </c>
      <c r="H1201" t="s">
        <v>2503</v>
      </c>
      <c r="I1201" t="s">
        <v>2504</v>
      </c>
      <c r="J1201">
        <v>42980.5095</v>
      </c>
      <c r="K1201" t="s">
        <v>63</v>
      </c>
      <c r="L1201">
        <v>16544</v>
      </c>
      <c r="M1201">
        <v>470</v>
      </c>
      <c r="N1201" t="s">
        <v>42</v>
      </c>
      <c r="O1201" s="1">
        <v>43912</v>
      </c>
      <c r="P1201" t="s">
        <v>60</v>
      </c>
      <c r="Q1201" t="s">
        <v>57</v>
      </c>
      <c r="R1201">
        <f>Healthcare_Data_v1__4[[#This Row],[Discharge Date]]-Healthcare_Data_v1__4[[#This Row],[Date of Admission]]</f>
        <v>14</v>
      </c>
      <c r="S1201" t="str" cm="1">
        <f t="array" ref="S1201">_xlfn.IFS( Healthcare_Data_v1__4[[#This Row],[Days of Stay]]&lt;10,"Low",Healthcare_Data_v1__4[[#This Row],[Days of Stay]]&lt;20,"Med",Healthcare_Data_v1__4[[#This Row],[Days of Stay]]&lt;=30,"High")</f>
        <v>Med</v>
      </c>
      <c r="T1201" t="str">
        <f>CONCATENATE(Healthcare_Data_v1__4[[#This Row],[Medical Condition]],Healthcare_Data_v1__4[[#This Row],[Duration]])</f>
        <v>ObesityMed</v>
      </c>
      <c r="U1201">
        <f>MONTH(Healthcare_Data_v1__4[[#This Row],[Date of Admission]])</f>
        <v>3</v>
      </c>
      <c r="V1201">
        <f>YEAR(Healthcare_Data_v1__4[[#This Row],[Date of Admission]])</f>
        <v>2020</v>
      </c>
      <c r="W1201">
        <f>DAY(Healthcare_Data_v1__4[[#This Row],[Date of Admission]])</f>
        <v>8</v>
      </c>
    </row>
    <row r="1202" spans="1:23" x14ac:dyDescent="0.3">
      <c r="A1202" t="s">
        <v>2505</v>
      </c>
      <c r="B1202">
        <v>71</v>
      </c>
      <c r="C1202" t="s">
        <v>3</v>
      </c>
      <c r="D1202" t="s">
        <v>16</v>
      </c>
      <c r="E1202" t="s">
        <v>19</v>
      </c>
      <c r="F1202" t="s">
        <v>7</v>
      </c>
      <c r="G1202" s="1">
        <v>44569</v>
      </c>
      <c r="H1202" t="s">
        <v>2506</v>
      </c>
      <c r="I1202" t="s">
        <v>2507</v>
      </c>
      <c r="J1202">
        <v>42977.685519999999</v>
      </c>
      <c r="K1202" t="s">
        <v>66</v>
      </c>
      <c r="L1202">
        <v>11686</v>
      </c>
      <c r="M1202">
        <v>119</v>
      </c>
      <c r="N1202" t="s">
        <v>55</v>
      </c>
      <c r="O1202" s="1">
        <v>44584</v>
      </c>
      <c r="P1202" t="s">
        <v>43</v>
      </c>
      <c r="Q1202" t="s">
        <v>50</v>
      </c>
      <c r="R1202">
        <f>Healthcare_Data_v1__4[[#This Row],[Discharge Date]]-Healthcare_Data_v1__4[[#This Row],[Date of Admission]]</f>
        <v>15</v>
      </c>
      <c r="S1202" t="str" cm="1">
        <f t="array" ref="S1202">_xlfn.IFS( Healthcare_Data_v1__4[[#This Row],[Days of Stay]]&lt;10,"Low",Healthcare_Data_v1__4[[#This Row],[Days of Stay]]&lt;20,"Med",Healthcare_Data_v1__4[[#This Row],[Days of Stay]]&lt;=30,"High")</f>
        <v>Med</v>
      </c>
      <c r="T1202" t="str">
        <f>CONCATENATE(Healthcare_Data_v1__4[[#This Row],[Medical Condition]],Healthcare_Data_v1__4[[#This Row],[Duration]])</f>
        <v>ObesityMed</v>
      </c>
      <c r="U1202">
        <f>MONTH(Healthcare_Data_v1__4[[#This Row],[Date of Admission]])</f>
        <v>1</v>
      </c>
      <c r="V1202">
        <f>YEAR(Healthcare_Data_v1__4[[#This Row],[Date of Admission]])</f>
        <v>2022</v>
      </c>
      <c r="W1202">
        <f>DAY(Healthcare_Data_v1__4[[#This Row],[Date of Admission]])</f>
        <v>8</v>
      </c>
    </row>
    <row r="1203" spans="1:23" x14ac:dyDescent="0.3">
      <c r="A1203" t="s">
        <v>19073</v>
      </c>
      <c r="B1203">
        <v>62</v>
      </c>
      <c r="C1203" t="s">
        <v>3</v>
      </c>
      <c r="D1203" t="s">
        <v>15</v>
      </c>
      <c r="E1203" t="s">
        <v>24</v>
      </c>
      <c r="F1203" t="s">
        <v>10</v>
      </c>
      <c r="G1203" s="1">
        <v>44689</v>
      </c>
      <c r="H1203" t="s">
        <v>2508</v>
      </c>
      <c r="I1203" t="s">
        <v>2509</v>
      </c>
      <c r="J1203">
        <v>42976.325019999997</v>
      </c>
      <c r="K1203" t="s">
        <v>47</v>
      </c>
      <c r="L1203">
        <v>21685</v>
      </c>
      <c r="M1203">
        <v>330</v>
      </c>
      <c r="N1203" t="s">
        <v>55</v>
      </c>
      <c r="O1203" s="1">
        <v>44698</v>
      </c>
      <c r="P1203" t="s">
        <v>56</v>
      </c>
      <c r="Q1203" t="s">
        <v>44</v>
      </c>
      <c r="R1203">
        <f>Healthcare_Data_v1__4[[#This Row],[Discharge Date]]-Healthcare_Data_v1__4[[#This Row],[Date of Admission]]</f>
        <v>9</v>
      </c>
      <c r="S1203" t="str" cm="1">
        <f t="array" ref="S1203">_xlfn.IFS( Healthcare_Data_v1__4[[#This Row],[Days of Stay]]&lt;10,"Low",Healthcare_Data_v1__4[[#This Row],[Days of Stay]]&lt;20,"Med",Healthcare_Data_v1__4[[#This Row],[Days of Stay]]&lt;=30,"High")</f>
        <v>Low</v>
      </c>
      <c r="T1203" t="str">
        <f>CONCATENATE(Healthcare_Data_v1__4[[#This Row],[Medical Condition]],Healthcare_Data_v1__4[[#This Row],[Duration]])</f>
        <v>HypertensionLow</v>
      </c>
      <c r="U1203">
        <f>MONTH(Healthcare_Data_v1__4[[#This Row],[Date of Admission]])</f>
        <v>5</v>
      </c>
      <c r="V1203">
        <f>YEAR(Healthcare_Data_v1__4[[#This Row],[Date of Admission]])</f>
        <v>2022</v>
      </c>
      <c r="W1203">
        <f>DAY(Healthcare_Data_v1__4[[#This Row],[Date of Admission]])</f>
        <v>8</v>
      </c>
    </row>
    <row r="1204" spans="1:23" x14ac:dyDescent="0.3">
      <c r="A1204" t="s">
        <v>19074</v>
      </c>
      <c r="B1204">
        <v>50</v>
      </c>
      <c r="C1204" t="s">
        <v>8</v>
      </c>
      <c r="D1204" t="s">
        <v>15</v>
      </c>
      <c r="E1204" t="s">
        <v>20</v>
      </c>
      <c r="F1204" t="s">
        <v>11</v>
      </c>
      <c r="G1204" s="1">
        <v>44545</v>
      </c>
      <c r="H1204" t="s">
        <v>2510</v>
      </c>
      <c r="I1204" t="s">
        <v>2511</v>
      </c>
      <c r="J1204">
        <v>42972.492030000001</v>
      </c>
      <c r="K1204" t="s">
        <v>47</v>
      </c>
      <c r="L1204">
        <v>35429</v>
      </c>
      <c r="M1204">
        <v>478</v>
      </c>
      <c r="N1204" t="s">
        <v>48</v>
      </c>
      <c r="O1204" s="1">
        <v>44553</v>
      </c>
      <c r="P1204" t="s">
        <v>56</v>
      </c>
      <c r="Q1204" t="s">
        <v>57</v>
      </c>
      <c r="R1204">
        <f>Healthcare_Data_v1__4[[#This Row],[Discharge Date]]-Healthcare_Data_v1__4[[#This Row],[Date of Admission]]</f>
        <v>8</v>
      </c>
      <c r="S1204" t="str" cm="1">
        <f t="array" ref="S1204">_xlfn.IFS( Healthcare_Data_v1__4[[#This Row],[Days of Stay]]&lt;10,"Low",Healthcare_Data_v1__4[[#This Row],[Days of Stay]]&lt;20,"Med",Healthcare_Data_v1__4[[#This Row],[Days of Stay]]&lt;=30,"High")</f>
        <v>Low</v>
      </c>
      <c r="T1204" t="str">
        <f>CONCATENATE(Healthcare_Data_v1__4[[#This Row],[Medical Condition]],Healthcare_Data_v1__4[[#This Row],[Duration]])</f>
        <v>CancerLow</v>
      </c>
      <c r="U1204">
        <f>MONTH(Healthcare_Data_v1__4[[#This Row],[Date of Admission]])</f>
        <v>12</v>
      </c>
      <c r="V1204">
        <f>YEAR(Healthcare_Data_v1__4[[#This Row],[Date of Admission]])</f>
        <v>2021</v>
      </c>
      <c r="W1204">
        <f>DAY(Healthcare_Data_v1__4[[#This Row],[Date of Admission]])</f>
        <v>15</v>
      </c>
    </row>
    <row r="1205" spans="1:23" x14ac:dyDescent="0.3">
      <c r="A1205" t="s">
        <v>19075</v>
      </c>
      <c r="B1205">
        <v>62</v>
      </c>
      <c r="C1205" t="s">
        <v>3</v>
      </c>
      <c r="D1205" t="s">
        <v>16</v>
      </c>
      <c r="E1205" t="s">
        <v>26</v>
      </c>
      <c r="F1205" t="s">
        <v>11</v>
      </c>
      <c r="G1205" s="1">
        <v>44560</v>
      </c>
      <c r="H1205" t="s">
        <v>2512</v>
      </c>
      <c r="I1205" t="s">
        <v>2513</v>
      </c>
      <c r="J1205">
        <v>42962.778480000001</v>
      </c>
      <c r="K1205" t="s">
        <v>63</v>
      </c>
      <c r="L1205">
        <v>47896</v>
      </c>
      <c r="M1205">
        <v>212</v>
      </c>
      <c r="N1205" t="s">
        <v>48</v>
      </c>
      <c r="O1205" s="1">
        <v>44574</v>
      </c>
      <c r="P1205" t="s">
        <v>49</v>
      </c>
      <c r="Q1205" t="s">
        <v>50</v>
      </c>
      <c r="R1205">
        <f>Healthcare_Data_v1__4[[#This Row],[Discharge Date]]-Healthcare_Data_v1__4[[#This Row],[Date of Admission]]</f>
        <v>14</v>
      </c>
      <c r="S1205" t="str" cm="1">
        <f t="array" ref="S1205">_xlfn.IFS( Healthcare_Data_v1__4[[#This Row],[Days of Stay]]&lt;10,"Low",Healthcare_Data_v1__4[[#This Row],[Days of Stay]]&lt;20,"Med",Healthcare_Data_v1__4[[#This Row],[Days of Stay]]&lt;=30,"High")</f>
        <v>Med</v>
      </c>
      <c r="T1205" t="str">
        <f>CONCATENATE(Healthcare_Data_v1__4[[#This Row],[Medical Condition]],Healthcare_Data_v1__4[[#This Row],[Duration]])</f>
        <v>CancerMed</v>
      </c>
      <c r="U1205">
        <f>MONTH(Healthcare_Data_v1__4[[#This Row],[Date of Admission]])</f>
        <v>12</v>
      </c>
      <c r="V1205">
        <f>YEAR(Healthcare_Data_v1__4[[#This Row],[Date of Admission]])</f>
        <v>2021</v>
      </c>
      <c r="W1205">
        <f>DAY(Healthcare_Data_v1__4[[#This Row],[Date of Admission]])</f>
        <v>30</v>
      </c>
    </row>
    <row r="1206" spans="1:23" x14ac:dyDescent="0.3">
      <c r="A1206" t="s">
        <v>19076</v>
      </c>
      <c r="B1206">
        <v>69</v>
      </c>
      <c r="C1206" t="s">
        <v>3</v>
      </c>
      <c r="D1206" t="s">
        <v>15</v>
      </c>
      <c r="E1206" t="s">
        <v>24</v>
      </c>
      <c r="F1206" t="s">
        <v>9</v>
      </c>
      <c r="G1206" s="1">
        <v>44334</v>
      </c>
      <c r="H1206" t="s">
        <v>2514</v>
      </c>
      <c r="I1206" t="s">
        <v>2515</v>
      </c>
      <c r="J1206">
        <v>42950.347589999998</v>
      </c>
      <c r="K1206" t="s">
        <v>66</v>
      </c>
      <c r="L1206">
        <v>19518</v>
      </c>
      <c r="M1206">
        <v>267</v>
      </c>
      <c r="N1206" t="s">
        <v>55</v>
      </c>
      <c r="O1206" s="1">
        <v>44361</v>
      </c>
      <c r="P1206" t="s">
        <v>56</v>
      </c>
      <c r="Q1206" t="s">
        <v>50</v>
      </c>
      <c r="R1206">
        <f>Healthcare_Data_v1__4[[#This Row],[Discharge Date]]-Healthcare_Data_v1__4[[#This Row],[Date of Admission]]</f>
        <v>27</v>
      </c>
      <c r="S1206" t="str" cm="1">
        <f t="array" ref="S1206">_xlfn.IFS( Healthcare_Data_v1__4[[#This Row],[Days of Stay]]&lt;10,"Low",Healthcare_Data_v1__4[[#This Row],[Days of Stay]]&lt;20,"Med",Healthcare_Data_v1__4[[#This Row],[Days of Stay]]&lt;=30,"High")</f>
        <v>High</v>
      </c>
      <c r="T1206" t="str">
        <f>CONCATENATE(Healthcare_Data_v1__4[[#This Row],[Medical Condition]],Healthcare_Data_v1__4[[#This Row],[Duration]])</f>
        <v>ArthritisHigh</v>
      </c>
      <c r="U1206">
        <f>MONTH(Healthcare_Data_v1__4[[#This Row],[Date of Admission]])</f>
        <v>5</v>
      </c>
      <c r="V1206">
        <f>YEAR(Healthcare_Data_v1__4[[#This Row],[Date of Admission]])</f>
        <v>2021</v>
      </c>
      <c r="W1206">
        <f>DAY(Healthcare_Data_v1__4[[#This Row],[Date of Admission]])</f>
        <v>18</v>
      </c>
    </row>
    <row r="1207" spans="1:23" x14ac:dyDescent="0.3">
      <c r="A1207" t="s">
        <v>19077</v>
      </c>
      <c r="B1207">
        <v>29</v>
      </c>
      <c r="C1207" t="s">
        <v>5</v>
      </c>
      <c r="D1207" t="s">
        <v>16</v>
      </c>
      <c r="E1207" t="s">
        <v>20</v>
      </c>
      <c r="F1207" t="s">
        <v>10</v>
      </c>
      <c r="G1207" s="1">
        <v>44720</v>
      </c>
      <c r="H1207" t="s">
        <v>2516</v>
      </c>
      <c r="I1207" t="s">
        <v>2517</v>
      </c>
      <c r="J1207">
        <v>42943.06076</v>
      </c>
      <c r="K1207" t="s">
        <v>63</v>
      </c>
      <c r="L1207">
        <v>8714</v>
      </c>
      <c r="M1207">
        <v>414</v>
      </c>
      <c r="N1207" t="s">
        <v>48</v>
      </c>
      <c r="O1207" s="1">
        <v>44749</v>
      </c>
      <c r="P1207" t="s">
        <v>85</v>
      </c>
      <c r="Q1207" t="s">
        <v>44</v>
      </c>
      <c r="R1207">
        <f>Healthcare_Data_v1__4[[#This Row],[Discharge Date]]-Healthcare_Data_v1__4[[#This Row],[Date of Admission]]</f>
        <v>29</v>
      </c>
      <c r="S1207" t="str" cm="1">
        <f t="array" ref="S1207">_xlfn.IFS( Healthcare_Data_v1__4[[#This Row],[Days of Stay]]&lt;10,"Low",Healthcare_Data_v1__4[[#This Row],[Days of Stay]]&lt;20,"Med",Healthcare_Data_v1__4[[#This Row],[Days of Stay]]&lt;=30,"High")</f>
        <v>High</v>
      </c>
      <c r="T1207" t="str">
        <f>CONCATENATE(Healthcare_Data_v1__4[[#This Row],[Medical Condition]],Healthcare_Data_v1__4[[#This Row],[Duration]])</f>
        <v>HypertensionHigh</v>
      </c>
      <c r="U1207">
        <f>MONTH(Healthcare_Data_v1__4[[#This Row],[Date of Admission]])</f>
        <v>6</v>
      </c>
      <c r="V1207">
        <f>YEAR(Healthcare_Data_v1__4[[#This Row],[Date of Admission]])</f>
        <v>2022</v>
      </c>
      <c r="W1207">
        <f>DAY(Healthcare_Data_v1__4[[#This Row],[Date of Admission]])</f>
        <v>8</v>
      </c>
    </row>
    <row r="1208" spans="1:23" x14ac:dyDescent="0.3">
      <c r="A1208" t="s">
        <v>19078</v>
      </c>
      <c r="B1208">
        <v>18</v>
      </c>
      <c r="C1208" t="s">
        <v>12</v>
      </c>
      <c r="D1208" t="s">
        <v>16</v>
      </c>
      <c r="E1208" t="s">
        <v>19</v>
      </c>
      <c r="F1208" t="s">
        <v>6</v>
      </c>
      <c r="G1208" s="1">
        <v>44211</v>
      </c>
      <c r="H1208" t="s">
        <v>2518</v>
      </c>
      <c r="I1208" t="s">
        <v>2519</v>
      </c>
      <c r="J1208">
        <v>42915.715400000001</v>
      </c>
      <c r="K1208" t="s">
        <v>69</v>
      </c>
      <c r="L1208">
        <v>994</v>
      </c>
      <c r="M1208">
        <v>226</v>
      </c>
      <c r="N1208" t="s">
        <v>42</v>
      </c>
      <c r="O1208" s="1">
        <v>44233</v>
      </c>
      <c r="P1208" t="s">
        <v>60</v>
      </c>
      <c r="Q1208" t="s">
        <v>57</v>
      </c>
      <c r="R1208">
        <f>Healthcare_Data_v1__4[[#This Row],[Discharge Date]]-Healthcare_Data_v1__4[[#This Row],[Date of Admission]]</f>
        <v>22</v>
      </c>
      <c r="S1208" t="str" cm="1">
        <f t="array" ref="S1208">_xlfn.IFS( Healthcare_Data_v1__4[[#This Row],[Days of Stay]]&lt;10,"Low",Healthcare_Data_v1__4[[#This Row],[Days of Stay]]&lt;20,"Med",Healthcare_Data_v1__4[[#This Row],[Days of Stay]]&lt;=30,"High")</f>
        <v>High</v>
      </c>
      <c r="T1208" t="str">
        <f>CONCATENATE(Healthcare_Data_v1__4[[#This Row],[Medical Condition]],Healthcare_Data_v1__4[[#This Row],[Duration]])</f>
        <v>AsthmaHigh</v>
      </c>
      <c r="U1208">
        <f>MONTH(Healthcare_Data_v1__4[[#This Row],[Date of Admission]])</f>
        <v>1</v>
      </c>
      <c r="V1208">
        <f>YEAR(Healthcare_Data_v1__4[[#This Row],[Date of Admission]])</f>
        <v>2021</v>
      </c>
      <c r="W1208">
        <f>DAY(Healthcare_Data_v1__4[[#This Row],[Date of Admission]])</f>
        <v>15</v>
      </c>
    </row>
    <row r="1209" spans="1:23" x14ac:dyDescent="0.3">
      <c r="A1209" t="s">
        <v>19079</v>
      </c>
      <c r="B1209">
        <v>56</v>
      </c>
      <c r="C1209" t="s">
        <v>3</v>
      </c>
      <c r="D1209" t="s">
        <v>15</v>
      </c>
      <c r="E1209" t="s">
        <v>19</v>
      </c>
      <c r="F1209" t="s">
        <v>6</v>
      </c>
      <c r="G1209" s="1">
        <v>43781</v>
      </c>
      <c r="H1209" t="s">
        <v>2520</v>
      </c>
      <c r="I1209" t="s">
        <v>2521</v>
      </c>
      <c r="J1209">
        <v>42900.757279999998</v>
      </c>
      <c r="K1209" t="s">
        <v>41</v>
      </c>
      <c r="L1209">
        <v>18694</v>
      </c>
      <c r="M1209">
        <v>245</v>
      </c>
      <c r="N1209" t="s">
        <v>55</v>
      </c>
      <c r="O1209" s="1">
        <v>43798</v>
      </c>
      <c r="P1209" t="s">
        <v>49</v>
      </c>
      <c r="Q1209" t="s">
        <v>44</v>
      </c>
      <c r="R1209">
        <f>Healthcare_Data_v1__4[[#This Row],[Discharge Date]]-Healthcare_Data_v1__4[[#This Row],[Date of Admission]]</f>
        <v>17</v>
      </c>
      <c r="S1209" t="str" cm="1">
        <f t="array" ref="S1209">_xlfn.IFS( Healthcare_Data_v1__4[[#This Row],[Days of Stay]]&lt;10,"Low",Healthcare_Data_v1__4[[#This Row],[Days of Stay]]&lt;20,"Med",Healthcare_Data_v1__4[[#This Row],[Days of Stay]]&lt;=30,"High")</f>
        <v>Med</v>
      </c>
      <c r="T1209" t="str">
        <f>CONCATENATE(Healthcare_Data_v1__4[[#This Row],[Medical Condition]],Healthcare_Data_v1__4[[#This Row],[Duration]])</f>
        <v>AsthmaMed</v>
      </c>
      <c r="U1209">
        <f>MONTH(Healthcare_Data_v1__4[[#This Row],[Date of Admission]])</f>
        <v>11</v>
      </c>
      <c r="V1209">
        <f>YEAR(Healthcare_Data_v1__4[[#This Row],[Date of Admission]])</f>
        <v>2019</v>
      </c>
      <c r="W1209">
        <f>DAY(Healthcare_Data_v1__4[[#This Row],[Date of Admission]])</f>
        <v>12</v>
      </c>
    </row>
    <row r="1210" spans="1:23" x14ac:dyDescent="0.3">
      <c r="A1210" t="s">
        <v>19080</v>
      </c>
      <c r="B1210">
        <v>61</v>
      </c>
      <c r="C1210" t="s">
        <v>3</v>
      </c>
      <c r="D1210" t="s">
        <v>16</v>
      </c>
      <c r="E1210" t="s">
        <v>26</v>
      </c>
      <c r="F1210" t="s">
        <v>7</v>
      </c>
      <c r="G1210" s="1">
        <v>43973</v>
      </c>
      <c r="H1210" t="s">
        <v>2522</v>
      </c>
      <c r="I1210" t="s">
        <v>2523</v>
      </c>
      <c r="J1210">
        <v>42869.876510000002</v>
      </c>
      <c r="K1210" t="s">
        <v>47</v>
      </c>
      <c r="L1210">
        <v>23962</v>
      </c>
      <c r="M1210">
        <v>126</v>
      </c>
      <c r="N1210" t="s">
        <v>48</v>
      </c>
      <c r="O1210" s="1">
        <v>43984</v>
      </c>
      <c r="P1210" t="s">
        <v>43</v>
      </c>
      <c r="Q1210" t="s">
        <v>50</v>
      </c>
      <c r="R1210">
        <f>Healthcare_Data_v1__4[[#This Row],[Discharge Date]]-Healthcare_Data_v1__4[[#This Row],[Date of Admission]]</f>
        <v>11</v>
      </c>
      <c r="S1210" t="str" cm="1">
        <f t="array" ref="S1210">_xlfn.IFS( Healthcare_Data_v1__4[[#This Row],[Days of Stay]]&lt;10,"Low",Healthcare_Data_v1__4[[#This Row],[Days of Stay]]&lt;20,"Med",Healthcare_Data_v1__4[[#This Row],[Days of Stay]]&lt;=30,"High")</f>
        <v>Med</v>
      </c>
      <c r="T1210" t="str">
        <f>CONCATENATE(Healthcare_Data_v1__4[[#This Row],[Medical Condition]],Healthcare_Data_v1__4[[#This Row],[Duration]])</f>
        <v>ObesityMed</v>
      </c>
      <c r="U1210">
        <f>MONTH(Healthcare_Data_v1__4[[#This Row],[Date of Admission]])</f>
        <v>5</v>
      </c>
      <c r="V1210">
        <f>YEAR(Healthcare_Data_v1__4[[#This Row],[Date of Admission]])</f>
        <v>2020</v>
      </c>
      <c r="W1210">
        <f>DAY(Healthcare_Data_v1__4[[#This Row],[Date of Admission]])</f>
        <v>22</v>
      </c>
    </row>
    <row r="1211" spans="1:23" x14ac:dyDescent="0.3">
      <c r="A1211" t="s">
        <v>19081</v>
      </c>
      <c r="B1211">
        <v>67</v>
      </c>
      <c r="C1211" t="s">
        <v>3</v>
      </c>
      <c r="D1211" t="s">
        <v>15</v>
      </c>
      <c r="E1211" t="s">
        <v>26</v>
      </c>
      <c r="F1211" t="s">
        <v>11</v>
      </c>
      <c r="G1211" s="1">
        <v>43673</v>
      </c>
      <c r="H1211" t="s">
        <v>2524</v>
      </c>
      <c r="I1211" t="s">
        <v>2525</v>
      </c>
      <c r="J1211">
        <v>42859.479899999998</v>
      </c>
      <c r="K1211" t="s">
        <v>63</v>
      </c>
      <c r="L1211">
        <v>26254</v>
      </c>
      <c r="M1211">
        <v>278</v>
      </c>
      <c r="N1211" t="s">
        <v>42</v>
      </c>
      <c r="O1211" s="1">
        <v>43686</v>
      </c>
      <c r="P1211" t="s">
        <v>49</v>
      </c>
      <c r="Q1211" t="s">
        <v>50</v>
      </c>
      <c r="R1211">
        <f>Healthcare_Data_v1__4[[#This Row],[Discharge Date]]-Healthcare_Data_v1__4[[#This Row],[Date of Admission]]</f>
        <v>13</v>
      </c>
      <c r="S1211" t="str" cm="1">
        <f t="array" ref="S1211">_xlfn.IFS( Healthcare_Data_v1__4[[#This Row],[Days of Stay]]&lt;10,"Low",Healthcare_Data_v1__4[[#This Row],[Days of Stay]]&lt;20,"Med",Healthcare_Data_v1__4[[#This Row],[Days of Stay]]&lt;=30,"High")</f>
        <v>Med</v>
      </c>
      <c r="T1211" t="str">
        <f>CONCATENATE(Healthcare_Data_v1__4[[#This Row],[Medical Condition]],Healthcare_Data_v1__4[[#This Row],[Duration]])</f>
        <v>CancerMed</v>
      </c>
      <c r="U1211">
        <f>MONTH(Healthcare_Data_v1__4[[#This Row],[Date of Admission]])</f>
        <v>7</v>
      </c>
      <c r="V1211">
        <f>YEAR(Healthcare_Data_v1__4[[#This Row],[Date of Admission]])</f>
        <v>2019</v>
      </c>
      <c r="W1211">
        <f>DAY(Healthcare_Data_v1__4[[#This Row],[Date of Admission]])</f>
        <v>27</v>
      </c>
    </row>
    <row r="1212" spans="1:23" x14ac:dyDescent="0.3">
      <c r="A1212" t="s">
        <v>19082</v>
      </c>
      <c r="B1212">
        <v>82</v>
      </c>
      <c r="C1212" t="s">
        <v>3</v>
      </c>
      <c r="D1212" t="s">
        <v>15</v>
      </c>
      <c r="E1212" t="s">
        <v>25</v>
      </c>
      <c r="F1212" t="s">
        <v>4</v>
      </c>
      <c r="G1212" s="1">
        <v>44781</v>
      </c>
      <c r="H1212" t="s">
        <v>2526</v>
      </c>
      <c r="I1212" t="s">
        <v>2527</v>
      </c>
      <c r="J1212">
        <v>42844.817479999998</v>
      </c>
      <c r="K1212" t="s">
        <v>63</v>
      </c>
      <c r="L1212">
        <v>59629</v>
      </c>
      <c r="M1212">
        <v>421</v>
      </c>
      <c r="N1212" t="s">
        <v>48</v>
      </c>
      <c r="O1212" s="1">
        <v>44788</v>
      </c>
      <c r="P1212" t="s">
        <v>60</v>
      </c>
      <c r="Q1212" t="s">
        <v>50</v>
      </c>
      <c r="R1212">
        <f>Healthcare_Data_v1__4[[#This Row],[Discharge Date]]-Healthcare_Data_v1__4[[#This Row],[Date of Admission]]</f>
        <v>7</v>
      </c>
      <c r="S1212" t="str" cm="1">
        <f t="array" ref="S1212">_xlfn.IFS( Healthcare_Data_v1__4[[#This Row],[Days of Stay]]&lt;10,"Low",Healthcare_Data_v1__4[[#This Row],[Days of Stay]]&lt;20,"Med",Healthcare_Data_v1__4[[#This Row],[Days of Stay]]&lt;=30,"High")</f>
        <v>Low</v>
      </c>
      <c r="T1212" t="str">
        <f>CONCATENATE(Healthcare_Data_v1__4[[#This Row],[Medical Condition]],Healthcare_Data_v1__4[[#This Row],[Duration]])</f>
        <v>DiabetesLow</v>
      </c>
      <c r="U1212">
        <f>MONTH(Healthcare_Data_v1__4[[#This Row],[Date of Admission]])</f>
        <v>8</v>
      </c>
      <c r="V1212">
        <f>YEAR(Healthcare_Data_v1__4[[#This Row],[Date of Admission]])</f>
        <v>2022</v>
      </c>
      <c r="W1212">
        <f>DAY(Healthcare_Data_v1__4[[#This Row],[Date of Admission]])</f>
        <v>8</v>
      </c>
    </row>
    <row r="1213" spans="1:23" x14ac:dyDescent="0.3">
      <c r="A1213" t="s">
        <v>19083</v>
      </c>
      <c r="B1213">
        <v>82</v>
      </c>
      <c r="C1213" t="s">
        <v>3</v>
      </c>
      <c r="D1213" t="s">
        <v>15</v>
      </c>
      <c r="E1213" t="s">
        <v>24</v>
      </c>
      <c r="F1213" t="s">
        <v>10</v>
      </c>
      <c r="G1213" s="1">
        <v>43961</v>
      </c>
      <c r="H1213" t="s">
        <v>2528</v>
      </c>
      <c r="I1213" t="s">
        <v>1041</v>
      </c>
      <c r="J1213">
        <v>42839.17383</v>
      </c>
      <c r="K1213" t="s">
        <v>41</v>
      </c>
      <c r="L1213">
        <v>3007</v>
      </c>
      <c r="M1213">
        <v>182</v>
      </c>
      <c r="N1213" t="s">
        <v>48</v>
      </c>
      <c r="O1213" s="1">
        <v>43973</v>
      </c>
      <c r="P1213" t="s">
        <v>60</v>
      </c>
      <c r="Q1213" t="s">
        <v>57</v>
      </c>
      <c r="R1213">
        <f>Healthcare_Data_v1__4[[#This Row],[Discharge Date]]-Healthcare_Data_v1__4[[#This Row],[Date of Admission]]</f>
        <v>12</v>
      </c>
      <c r="S1213" t="str" cm="1">
        <f t="array" ref="S1213">_xlfn.IFS( Healthcare_Data_v1__4[[#This Row],[Days of Stay]]&lt;10,"Low",Healthcare_Data_v1__4[[#This Row],[Days of Stay]]&lt;20,"Med",Healthcare_Data_v1__4[[#This Row],[Days of Stay]]&lt;=30,"High")</f>
        <v>Med</v>
      </c>
      <c r="T1213" t="str">
        <f>CONCATENATE(Healthcare_Data_v1__4[[#This Row],[Medical Condition]],Healthcare_Data_v1__4[[#This Row],[Duration]])</f>
        <v>HypertensionMed</v>
      </c>
      <c r="U1213">
        <f>MONTH(Healthcare_Data_v1__4[[#This Row],[Date of Admission]])</f>
        <v>5</v>
      </c>
      <c r="V1213">
        <f>YEAR(Healthcare_Data_v1__4[[#This Row],[Date of Admission]])</f>
        <v>2020</v>
      </c>
      <c r="W1213">
        <f>DAY(Healthcare_Data_v1__4[[#This Row],[Date of Admission]])</f>
        <v>10</v>
      </c>
    </row>
    <row r="1214" spans="1:23" x14ac:dyDescent="0.3">
      <c r="A1214" t="s">
        <v>19084</v>
      </c>
      <c r="B1214">
        <v>26</v>
      </c>
      <c r="C1214" t="s">
        <v>5</v>
      </c>
      <c r="D1214" t="s">
        <v>16</v>
      </c>
      <c r="E1214" t="s">
        <v>22</v>
      </c>
      <c r="F1214" t="s">
        <v>7</v>
      </c>
      <c r="G1214" s="1">
        <v>44410</v>
      </c>
      <c r="H1214" t="s">
        <v>2529</v>
      </c>
      <c r="I1214" t="s">
        <v>2530</v>
      </c>
      <c r="J1214">
        <v>42829.456660000003</v>
      </c>
      <c r="K1214" t="s">
        <v>63</v>
      </c>
      <c r="L1214">
        <v>6531</v>
      </c>
      <c r="M1214">
        <v>425</v>
      </c>
      <c r="N1214" t="s">
        <v>42</v>
      </c>
      <c r="O1214" s="1">
        <v>44421</v>
      </c>
      <c r="P1214" t="s">
        <v>49</v>
      </c>
      <c r="Q1214" t="s">
        <v>44</v>
      </c>
      <c r="R1214">
        <f>Healthcare_Data_v1__4[[#This Row],[Discharge Date]]-Healthcare_Data_v1__4[[#This Row],[Date of Admission]]</f>
        <v>11</v>
      </c>
      <c r="S1214" t="str" cm="1">
        <f t="array" ref="S1214">_xlfn.IFS( Healthcare_Data_v1__4[[#This Row],[Days of Stay]]&lt;10,"Low",Healthcare_Data_v1__4[[#This Row],[Days of Stay]]&lt;20,"Med",Healthcare_Data_v1__4[[#This Row],[Days of Stay]]&lt;=30,"High")</f>
        <v>Med</v>
      </c>
      <c r="T1214" t="str">
        <f>CONCATENATE(Healthcare_Data_v1__4[[#This Row],[Medical Condition]],Healthcare_Data_v1__4[[#This Row],[Duration]])</f>
        <v>ObesityMed</v>
      </c>
      <c r="U1214">
        <f>MONTH(Healthcare_Data_v1__4[[#This Row],[Date of Admission]])</f>
        <v>8</v>
      </c>
      <c r="V1214">
        <f>YEAR(Healthcare_Data_v1__4[[#This Row],[Date of Admission]])</f>
        <v>2021</v>
      </c>
      <c r="W1214">
        <f>DAY(Healthcare_Data_v1__4[[#This Row],[Date of Admission]])</f>
        <v>2</v>
      </c>
    </row>
    <row r="1215" spans="1:23" x14ac:dyDescent="0.3">
      <c r="A1215" t="s">
        <v>889</v>
      </c>
      <c r="B1215">
        <v>31</v>
      </c>
      <c r="C1215" t="s">
        <v>5</v>
      </c>
      <c r="D1215" t="s">
        <v>15</v>
      </c>
      <c r="E1215" t="s">
        <v>20</v>
      </c>
      <c r="F1215" t="s">
        <v>7</v>
      </c>
      <c r="G1215" s="1">
        <v>44741</v>
      </c>
      <c r="H1215" t="s">
        <v>2531</v>
      </c>
      <c r="I1215" t="s">
        <v>2532</v>
      </c>
      <c r="J1215">
        <v>42824.156219999997</v>
      </c>
      <c r="K1215" t="s">
        <v>66</v>
      </c>
      <c r="L1215">
        <v>11357</v>
      </c>
      <c r="M1215">
        <v>206</v>
      </c>
      <c r="N1215" t="s">
        <v>55</v>
      </c>
      <c r="O1215" s="1">
        <v>44753</v>
      </c>
      <c r="P1215" t="s">
        <v>49</v>
      </c>
      <c r="Q1215" t="s">
        <v>57</v>
      </c>
      <c r="R1215">
        <f>Healthcare_Data_v1__4[[#This Row],[Discharge Date]]-Healthcare_Data_v1__4[[#This Row],[Date of Admission]]</f>
        <v>12</v>
      </c>
      <c r="S1215" t="str" cm="1">
        <f t="array" ref="S1215">_xlfn.IFS( Healthcare_Data_v1__4[[#This Row],[Days of Stay]]&lt;10,"Low",Healthcare_Data_v1__4[[#This Row],[Days of Stay]]&lt;20,"Med",Healthcare_Data_v1__4[[#This Row],[Days of Stay]]&lt;=30,"High")</f>
        <v>Med</v>
      </c>
      <c r="T1215" t="str">
        <f>CONCATENATE(Healthcare_Data_v1__4[[#This Row],[Medical Condition]],Healthcare_Data_v1__4[[#This Row],[Duration]])</f>
        <v>ObesityMed</v>
      </c>
      <c r="U1215">
        <f>MONTH(Healthcare_Data_v1__4[[#This Row],[Date of Admission]])</f>
        <v>6</v>
      </c>
      <c r="V1215">
        <f>YEAR(Healthcare_Data_v1__4[[#This Row],[Date of Admission]])</f>
        <v>2022</v>
      </c>
      <c r="W1215">
        <f>DAY(Healthcare_Data_v1__4[[#This Row],[Date of Admission]])</f>
        <v>29</v>
      </c>
    </row>
    <row r="1216" spans="1:23" x14ac:dyDescent="0.3">
      <c r="A1216" t="s">
        <v>19085</v>
      </c>
      <c r="B1216">
        <v>83</v>
      </c>
      <c r="C1216" t="s">
        <v>3</v>
      </c>
      <c r="D1216" t="s">
        <v>16</v>
      </c>
      <c r="E1216" t="s">
        <v>23</v>
      </c>
      <c r="F1216" t="s">
        <v>10</v>
      </c>
      <c r="G1216" s="1">
        <v>43787</v>
      </c>
      <c r="H1216" t="s">
        <v>502</v>
      </c>
      <c r="I1216" t="s">
        <v>679</v>
      </c>
      <c r="J1216">
        <v>42807.786840000001</v>
      </c>
      <c r="K1216" t="s">
        <v>47</v>
      </c>
      <c r="L1216">
        <v>18336</v>
      </c>
      <c r="M1216">
        <v>307</v>
      </c>
      <c r="N1216" t="s">
        <v>48</v>
      </c>
      <c r="O1216" s="1">
        <v>43807</v>
      </c>
      <c r="P1216" t="s">
        <v>56</v>
      </c>
      <c r="Q1216" t="s">
        <v>50</v>
      </c>
      <c r="R1216">
        <f>Healthcare_Data_v1__4[[#This Row],[Discharge Date]]-Healthcare_Data_v1__4[[#This Row],[Date of Admission]]</f>
        <v>20</v>
      </c>
      <c r="S1216" t="str" cm="1">
        <f t="array" ref="S1216">_xlfn.IFS( Healthcare_Data_v1__4[[#This Row],[Days of Stay]]&lt;10,"Low",Healthcare_Data_v1__4[[#This Row],[Days of Stay]]&lt;20,"Med",Healthcare_Data_v1__4[[#This Row],[Days of Stay]]&lt;=30,"High")</f>
        <v>High</v>
      </c>
      <c r="T1216" t="str">
        <f>CONCATENATE(Healthcare_Data_v1__4[[#This Row],[Medical Condition]],Healthcare_Data_v1__4[[#This Row],[Duration]])</f>
        <v>HypertensionHigh</v>
      </c>
      <c r="U1216">
        <f>MONTH(Healthcare_Data_v1__4[[#This Row],[Date of Admission]])</f>
        <v>11</v>
      </c>
      <c r="V1216">
        <f>YEAR(Healthcare_Data_v1__4[[#This Row],[Date of Admission]])</f>
        <v>2019</v>
      </c>
      <c r="W1216">
        <f>DAY(Healthcare_Data_v1__4[[#This Row],[Date of Admission]])</f>
        <v>18</v>
      </c>
    </row>
    <row r="1217" spans="1:23" x14ac:dyDescent="0.3">
      <c r="A1217" t="s">
        <v>19086</v>
      </c>
      <c r="B1217">
        <v>20</v>
      </c>
      <c r="C1217" t="s">
        <v>12</v>
      </c>
      <c r="D1217" t="s">
        <v>15</v>
      </c>
      <c r="E1217" t="s">
        <v>21</v>
      </c>
      <c r="F1217" t="s">
        <v>4</v>
      </c>
      <c r="G1217" s="1">
        <v>44262</v>
      </c>
      <c r="H1217" t="s">
        <v>2533</v>
      </c>
      <c r="I1217" t="s">
        <v>2534</v>
      </c>
      <c r="J1217">
        <v>42799.739000000001</v>
      </c>
      <c r="K1217" t="s">
        <v>66</v>
      </c>
      <c r="L1217">
        <v>25629</v>
      </c>
      <c r="M1217">
        <v>321</v>
      </c>
      <c r="N1217" t="s">
        <v>42</v>
      </c>
      <c r="O1217" s="1">
        <v>44263</v>
      </c>
      <c r="P1217" t="s">
        <v>60</v>
      </c>
      <c r="Q1217" t="s">
        <v>57</v>
      </c>
      <c r="R1217">
        <f>Healthcare_Data_v1__4[[#This Row],[Discharge Date]]-Healthcare_Data_v1__4[[#This Row],[Date of Admission]]</f>
        <v>1</v>
      </c>
      <c r="S1217" t="str" cm="1">
        <f t="array" ref="S1217">_xlfn.IFS( Healthcare_Data_v1__4[[#This Row],[Days of Stay]]&lt;10,"Low",Healthcare_Data_v1__4[[#This Row],[Days of Stay]]&lt;20,"Med",Healthcare_Data_v1__4[[#This Row],[Days of Stay]]&lt;=30,"High")</f>
        <v>Low</v>
      </c>
      <c r="T1217" t="str">
        <f>CONCATENATE(Healthcare_Data_v1__4[[#This Row],[Medical Condition]],Healthcare_Data_v1__4[[#This Row],[Duration]])</f>
        <v>DiabetesLow</v>
      </c>
      <c r="U1217">
        <f>MONTH(Healthcare_Data_v1__4[[#This Row],[Date of Admission]])</f>
        <v>3</v>
      </c>
      <c r="V1217">
        <f>YEAR(Healthcare_Data_v1__4[[#This Row],[Date of Admission]])</f>
        <v>2021</v>
      </c>
      <c r="W1217">
        <f>DAY(Healthcare_Data_v1__4[[#This Row],[Date of Admission]])</f>
        <v>7</v>
      </c>
    </row>
    <row r="1218" spans="1:23" x14ac:dyDescent="0.3">
      <c r="A1218" t="s">
        <v>2535</v>
      </c>
      <c r="B1218">
        <v>46</v>
      </c>
      <c r="C1218" t="s">
        <v>8</v>
      </c>
      <c r="D1218" t="s">
        <v>16</v>
      </c>
      <c r="E1218" t="s">
        <v>21</v>
      </c>
      <c r="F1218" t="s">
        <v>10</v>
      </c>
      <c r="G1218" s="1">
        <v>44764</v>
      </c>
      <c r="H1218" t="s">
        <v>2536</v>
      </c>
      <c r="I1218" t="s">
        <v>2537</v>
      </c>
      <c r="J1218">
        <v>42790.177609999999</v>
      </c>
      <c r="K1218" t="s">
        <v>41</v>
      </c>
      <c r="L1218">
        <v>16755</v>
      </c>
      <c r="M1218">
        <v>377</v>
      </c>
      <c r="N1218" t="s">
        <v>48</v>
      </c>
      <c r="O1218" s="1">
        <v>44786</v>
      </c>
      <c r="P1218" t="s">
        <v>85</v>
      </c>
      <c r="Q1218" t="s">
        <v>44</v>
      </c>
      <c r="R1218">
        <f>Healthcare_Data_v1__4[[#This Row],[Discharge Date]]-Healthcare_Data_v1__4[[#This Row],[Date of Admission]]</f>
        <v>22</v>
      </c>
      <c r="S1218" t="str" cm="1">
        <f t="array" ref="S1218">_xlfn.IFS( Healthcare_Data_v1__4[[#This Row],[Days of Stay]]&lt;10,"Low",Healthcare_Data_v1__4[[#This Row],[Days of Stay]]&lt;20,"Med",Healthcare_Data_v1__4[[#This Row],[Days of Stay]]&lt;=30,"High")</f>
        <v>High</v>
      </c>
      <c r="T1218" t="str">
        <f>CONCATENATE(Healthcare_Data_v1__4[[#This Row],[Medical Condition]],Healthcare_Data_v1__4[[#This Row],[Duration]])</f>
        <v>HypertensionHigh</v>
      </c>
      <c r="U1218">
        <f>MONTH(Healthcare_Data_v1__4[[#This Row],[Date of Admission]])</f>
        <v>7</v>
      </c>
      <c r="V1218">
        <f>YEAR(Healthcare_Data_v1__4[[#This Row],[Date of Admission]])</f>
        <v>2022</v>
      </c>
      <c r="W1218">
        <f>DAY(Healthcare_Data_v1__4[[#This Row],[Date of Admission]])</f>
        <v>22</v>
      </c>
    </row>
    <row r="1219" spans="1:23" x14ac:dyDescent="0.3">
      <c r="A1219" t="s">
        <v>19087</v>
      </c>
      <c r="B1219">
        <v>47</v>
      </c>
      <c r="C1219" t="s">
        <v>8</v>
      </c>
      <c r="D1219" t="s">
        <v>16</v>
      </c>
      <c r="E1219" t="s">
        <v>22</v>
      </c>
      <c r="F1219" t="s">
        <v>11</v>
      </c>
      <c r="G1219" s="1">
        <v>45192</v>
      </c>
      <c r="H1219" t="s">
        <v>2115</v>
      </c>
      <c r="I1219" t="s">
        <v>2538</v>
      </c>
      <c r="J1219">
        <v>42757.20016</v>
      </c>
      <c r="K1219" t="s">
        <v>66</v>
      </c>
      <c r="L1219">
        <v>51851</v>
      </c>
      <c r="M1219">
        <v>320</v>
      </c>
      <c r="N1219" t="s">
        <v>42</v>
      </c>
      <c r="O1219" s="1">
        <v>45206</v>
      </c>
      <c r="P1219" t="s">
        <v>43</v>
      </c>
      <c r="Q1219" t="s">
        <v>44</v>
      </c>
      <c r="R1219">
        <f>Healthcare_Data_v1__4[[#This Row],[Discharge Date]]-Healthcare_Data_v1__4[[#This Row],[Date of Admission]]</f>
        <v>14</v>
      </c>
      <c r="S1219" t="str" cm="1">
        <f t="array" ref="S1219">_xlfn.IFS( Healthcare_Data_v1__4[[#This Row],[Days of Stay]]&lt;10,"Low",Healthcare_Data_v1__4[[#This Row],[Days of Stay]]&lt;20,"Med",Healthcare_Data_v1__4[[#This Row],[Days of Stay]]&lt;=30,"High")</f>
        <v>Med</v>
      </c>
      <c r="T1219" t="str">
        <f>CONCATENATE(Healthcare_Data_v1__4[[#This Row],[Medical Condition]],Healthcare_Data_v1__4[[#This Row],[Duration]])</f>
        <v>CancerMed</v>
      </c>
      <c r="U1219">
        <f>MONTH(Healthcare_Data_v1__4[[#This Row],[Date of Admission]])</f>
        <v>9</v>
      </c>
      <c r="V1219">
        <f>YEAR(Healthcare_Data_v1__4[[#This Row],[Date of Admission]])</f>
        <v>2023</v>
      </c>
      <c r="W1219">
        <f>DAY(Healthcare_Data_v1__4[[#This Row],[Date of Admission]])</f>
        <v>23</v>
      </c>
    </row>
    <row r="1220" spans="1:23" x14ac:dyDescent="0.3">
      <c r="A1220" t="s">
        <v>19088</v>
      </c>
      <c r="B1220">
        <v>76</v>
      </c>
      <c r="C1220" t="s">
        <v>3</v>
      </c>
      <c r="D1220" t="s">
        <v>16</v>
      </c>
      <c r="E1220" t="s">
        <v>23</v>
      </c>
      <c r="F1220" t="s">
        <v>10</v>
      </c>
      <c r="G1220" s="1">
        <v>44332</v>
      </c>
      <c r="H1220" t="s">
        <v>2539</v>
      </c>
      <c r="I1220" t="s">
        <v>2540</v>
      </c>
      <c r="J1220">
        <v>42756.343800000002</v>
      </c>
      <c r="K1220" t="s">
        <v>66</v>
      </c>
      <c r="L1220">
        <v>10167</v>
      </c>
      <c r="M1220">
        <v>116</v>
      </c>
      <c r="N1220" t="s">
        <v>48</v>
      </c>
      <c r="O1220" s="1">
        <v>44359</v>
      </c>
      <c r="P1220" t="s">
        <v>43</v>
      </c>
      <c r="Q1220" t="s">
        <v>44</v>
      </c>
      <c r="R1220">
        <f>Healthcare_Data_v1__4[[#This Row],[Discharge Date]]-Healthcare_Data_v1__4[[#This Row],[Date of Admission]]</f>
        <v>27</v>
      </c>
      <c r="S1220" t="str" cm="1">
        <f t="array" ref="S1220">_xlfn.IFS( Healthcare_Data_v1__4[[#This Row],[Days of Stay]]&lt;10,"Low",Healthcare_Data_v1__4[[#This Row],[Days of Stay]]&lt;20,"Med",Healthcare_Data_v1__4[[#This Row],[Days of Stay]]&lt;=30,"High")</f>
        <v>High</v>
      </c>
      <c r="T1220" t="str">
        <f>CONCATENATE(Healthcare_Data_v1__4[[#This Row],[Medical Condition]],Healthcare_Data_v1__4[[#This Row],[Duration]])</f>
        <v>HypertensionHigh</v>
      </c>
      <c r="U1220">
        <f>MONTH(Healthcare_Data_v1__4[[#This Row],[Date of Admission]])</f>
        <v>5</v>
      </c>
      <c r="V1220">
        <f>YEAR(Healthcare_Data_v1__4[[#This Row],[Date of Admission]])</f>
        <v>2021</v>
      </c>
      <c r="W1220">
        <f>DAY(Healthcare_Data_v1__4[[#This Row],[Date of Admission]])</f>
        <v>16</v>
      </c>
    </row>
    <row r="1221" spans="1:23" x14ac:dyDescent="0.3">
      <c r="A1221" t="s">
        <v>19089</v>
      </c>
      <c r="B1221">
        <v>52</v>
      </c>
      <c r="C1221" t="s">
        <v>8</v>
      </c>
      <c r="D1221" t="s">
        <v>16</v>
      </c>
      <c r="E1221" t="s">
        <v>23</v>
      </c>
      <c r="F1221" t="s">
        <v>7</v>
      </c>
      <c r="G1221" s="1">
        <v>43877</v>
      </c>
      <c r="H1221" t="s">
        <v>2541</v>
      </c>
      <c r="I1221" t="s">
        <v>1304</v>
      </c>
      <c r="J1221">
        <v>42751.82963</v>
      </c>
      <c r="K1221" t="s">
        <v>41</v>
      </c>
      <c r="M1221">
        <v>124</v>
      </c>
      <c r="N1221" t="s">
        <v>48</v>
      </c>
      <c r="O1221" s="1">
        <v>43883</v>
      </c>
      <c r="P1221" t="s">
        <v>60</v>
      </c>
      <c r="Q1221" t="s">
        <v>50</v>
      </c>
      <c r="R1221">
        <f>Healthcare_Data_v1__4[[#This Row],[Discharge Date]]-Healthcare_Data_v1__4[[#This Row],[Date of Admission]]</f>
        <v>6</v>
      </c>
      <c r="S1221" t="str" cm="1">
        <f t="array" ref="S1221">_xlfn.IFS( Healthcare_Data_v1__4[[#This Row],[Days of Stay]]&lt;10,"Low",Healthcare_Data_v1__4[[#This Row],[Days of Stay]]&lt;20,"Med",Healthcare_Data_v1__4[[#This Row],[Days of Stay]]&lt;=30,"High")</f>
        <v>Low</v>
      </c>
      <c r="T1221" t="str">
        <f>CONCATENATE(Healthcare_Data_v1__4[[#This Row],[Medical Condition]],Healthcare_Data_v1__4[[#This Row],[Duration]])</f>
        <v>ObesityLow</v>
      </c>
      <c r="U1221">
        <f>MONTH(Healthcare_Data_v1__4[[#This Row],[Date of Admission]])</f>
        <v>2</v>
      </c>
      <c r="V1221">
        <f>YEAR(Healthcare_Data_v1__4[[#This Row],[Date of Admission]])</f>
        <v>2020</v>
      </c>
      <c r="W1221">
        <f>DAY(Healthcare_Data_v1__4[[#This Row],[Date of Admission]])</f>
        <v>16</v>
      </c>
    </row>
    <row r="1222" spans="1:23" x14ac:dyDescent="0.3">
      <c r="A1222" t="s">
        <v>19090</v>
      </c>
      <c r="B1222">
        <v>21</v>
      </c>
      <c r="C1222" t="s">
        <v>12</v>
      </c>
      <c r="D1222" t="s">
        <v>16</v>
      </c>
      <c r="E1222" t="s">
        <v>26</v>
      </c>
      <c r="F1222" t="s">
        <v>10</v>
      </c>
      <c r="G1222" s="1">
        <v>44658</v>
      </c>
      <c r="H1222" t="s">
        <v>2542</v>
      </c>
      <c r="I1222" t="s">
        <v>2543</v>
      </c>
      <c r="J1222">
        <v>42729.922960000004</v>
      </c>
      <c r="K1222" t="s">
        <v>63</v>
      </c>
      <c r="L1222">
        <v>26169</v>
      </c>
      <c r="M1222">
        <v>177</v>
      </c>
      <c r="N1222" t="s">
        <v>55</v>
      </c>
      <c r="O1222" s="1">
        <v>44664</v>
      </c>
      <c r="P1222" t="s">
        <v>49</v>
      </c>
      <c r="Q1222" t="s">
        <v>57</v>
      </c>
      <c r="R1222">
        <f>Healthcare_Data_v1__4[[#This Row],[Discharge Date]]-Healthcare_Data_v1__4[[#This Row],[Date of Admission]]</f>
        <v>6</v>
      </c>
      <c r="S1222" t="str" cm="1">
        <f t="array" ref="S1222">_xlfn.IFS( Healthcare_Data_v1__4[[#This Row],[Days of Stay]]&lt;10,"Low",Healthcare_Data_v1__4[[#This Row],[Days of Stay]]&lt;20,"Med",Healthcare_Data_v1__4[[#This Row],[Days of Stay]]&lt;=30,"High")</f>
        <v>Low</v>
      </c>
      <c r="T1222" t="str">
        <f>CONCATENATE(Healthcare_Data_v1__4[[#This Row],[Medical Condition]],Healthcare_Data_v1__4[[#This Row],[Duration]])</f>
        <v>HypertensionLow</v>
      </c>
      <c r="U1222">
        <f>MONTH(Healthcare_Data_v1__4[[#This Row],[Date of Admission]])</f>
        <v>4</v>
      </c>
      <c r="V1222">
        <f>YEAR(Healthcare_Data_v1__4[[#This Row],[Date of Admission]])</f>
        <v>2022</v>
      </c>
      <c r="W1222">
        <f>DAY(Healthcare_Data_v1__4[[#This Row],[Date of Admission]])</f>
        <v>7</v>
      </c>
    </row>
    <row r="1223" spans="1:23" x14ac:dyDescent="0.3">
      <c r="A1223" t="s">
        <v>2544</v>
      </c>
      <c r="B1223">
        <v>61</v>
      </c>
      <c r="C1223" t="s">
        <v>3</v>
      </c>
      <c r="D1223" t="s">
        <v>16</v>
      </c>
      <c r="E1223" t="s">
        <v>26</v>
      </c>
      <c r="F1223" t="s">
        <v>6</v>
      </c>
      <c r="G1223" s="1">
        <v>44780</v>
      </c>
      <c r="H1223" t="s">
        <v>2545</v>
      </c>
      <c r="I1223" t="s">
        <v>2546</v>
      </c>
      <c r="J1223">
        <v>42722.174850000003</v>
      </c>
      <c r="K1223" t="s">
        <v>69</v>
      </c>
      <c r="L1223">
        <v>1369</v>
      </c>
      <c r="M1223">
        <v>267</v>
      </c>
      <c r="N1223" t="s">
        <v>55</v>
      </c>
      <c r="O1223" s="1">
        <v>44794</v>
      </c>
      <c r="P1223" t="s">
        <v>85</v>
      </c>
      <c r="Q1223" t="s">
        <v>50</v>
      </c>
      <c r="R1223">
        <f>Healthcare_Data_v1__4[[#This Row],[Discharge Date]]-Healthcare_Data_v1__4[[#This Row],[Date of Admission]]</f>
        <v>14</v>
      </c>
      <c r="S1223" t="str" cm="1">
        <f t="array" ref="S1223">_xlfn.IFS( Healthcare_Data_v1__4[[#This Row],[Days of Stay]]&lt;10,"Low",Healthcare_Data_v1__4[[#This Row],[Days of Stay]]&lt;20,"Med",Healthcare_Data_v1__4[[#This Row],[Days of Stay]]&lt;=30,"High")</f>
        <v>Med</v>
      </c>
      <c r="T1223" t="str">
        <f>CONCATENATE(Healthcare_Data_v1__4[[#This Row],[Medical Condition]],Healthcare_Data_v1__4[[#This Row],[Duration]])</f>
        <v>AsthmaMed</v>
      </c>
      <c r="U1223">
        <f>MONTH(Healthcare_Data_v1__4[[#This Row],[Date of Admission]])</f>
        <v>8</v>
      </c>
      <c r="V1223">
        <f>YEAR(Healthcare_Data_v1__4[[#This Row],[Date of Admission]])</f>
        <v>2022</v>
      </c>
      <c r="W1223">
        <f>DAY(Healthcare_Data_v1__4[[#This Row],[Date of Admission]])</f>
        <v>7</v>
      </c>
    </row>
    <row r="1224" spans="1:23" x14ac:dyDescent="0.3">
      <c r="A1224" t="s">
        <v>19091</v>
      </c>
      <c r="B1224">
        <v>56</v>
      </c>
      <c r="C1224" t="s">
        <v>3</v>
      </c>
      <c r="D1224" t="s">
        <v>16</v>
      </c>
      <c r="E1224" t="s">
        <v>19</v>
      </c>
      <c r="F1224" t="s">
        <v>7</v>
      </c>
      <c r="G1224" s="1">
        <v>43873</v>
      </c>
      <c r="H1224" t="s">
        <v>2547</v>
      </c>
      <c r="I1224" t="s">
        <v>2548</v>
      </c>
      <c r="J1224">
        <v>42694.176370000001</v>
      </c>
      <c r="K1224" t="s">
        <v>47</v>
      </c>
      <c r="L1224">
        <v>593</v>
      </c>
      <c r="M1224">
        <v>175</v>
      </c>
      <c r="N1224" t="s">
        <v>48</v>
      </c>
      <c r="O1224" s="1">
        <v>43892</v>
      </c>
      <c r="P1224" t="s">
        <v>49</v>
      </c>
      <c r="Q1224" t="s">
        <v>44</v>
      </c>
      <c r="R1224">
        <f>Healthcare_Data_v1__4[[#This Row],[Discharge Date]]-Healthcare_Data_v1__4[[#This Row],[Date of Admission]]</f>
        <v>19</v>
      </c>
      <c r="S1224" t="str" cm="1">
        <f t="array" ref="S1224">_xlfn.IFS( Healthcare_Data_v1__4[[#This Row],[Days of Stay]]&lt;10,"Low",Healthcare_Data_v1__4[[#This Row],[Days of Stay]]&lt;20,"Med",Healthcare_Data_v1__4[[#This Row],[Days of Stay]]&lt;=30,"High")</f>
        <v>Med</v>
      </c>
      <c r="T1224" t="str">
        <f>CONCATENATE(Healthcare_Data_v1__4[[#This Row],[Medical Condition]],Healthcare_Data_v1__4[[#This Row],[Duration]])</f>
        <v>ObesityMed</v>
      </c>
      <c r="U1224">
        <f>MONTH(Healthcare_Data_v1__4[[#This Row],[Date of Admission]])</f>
        <v>2</v>
      </c>
      <c r="V1224">
        <f>YEAR(Healthcare_Data_v1__4[[#This Row],[Date of Admission]])</f>
        <v>2020</v>
      </c>
      <c r="W1224">
        <f>DAY(Healthcare_Data_v1__4[[#This Row],[Date of Admission]])</f>
        <v>12</v>
      </c>
    </row>
    <row r="1225" spans="1:23" x14ac:dyDescent="0.3">
      <c r="A1225" t="s">
        <v>19092</v>
      </c>
      <c r="B1225">
        <v>37</v>
      </c>
      <c r="C1225" t="s">
        <v>5</v>
      </c>
      <c r="D1225" t="s">
        <v>16</v>
      </c>
      <c r="E1225" t="s">
        <v>20</v>
      </c>
      <c r="F1225" t="s">
        <v>10</v>
      </c>
      <c r="G1225" s="1">
        <v>44827</v>
      </c>
      <c r="H1225" t="s">
        <v>2549</v>
      </c>
      <c r="I1225" t="s">
        <v>2550</v>
      </c>
      <c r="J1225">
        <v>42677.457849999999</v>
      </c>
      <c r="K1225" t="s">
        <v>63</v>
      </c>
      <c r="L1225">
        <v>24885</v>
      </c>
      <c r="M1225">
        <v>289</v>
      </c>
      <c r="N1225" t="s">
        <v>48</v>
      </c>
      <c r="O1225" s="1">
        <v>44854</v>
      </c>
      <c r="P1225" t="s">
        <v>49</v>
      </c>
      <c r="Q1225" t="s">
        <v>50</v>
      </c>
      <c r="R1225">
        <f>Healthcare_Data_v1__4[[#This Row],[Discharge Date]]-Healthcare_Data_v1__4[[#This Row],[Date of Admission]]</f>
        <v>27</v>
      </c>
      <c r="S1225" t="str" cm="1">
        <f t="array" ref="S1225">_xlfn.IFS( Healthcare_Data_v1__4[[#This Row],[Days of Stay]]&lt;10,"Low",Healthcare_Data_v1__4[[#This Row],[Days of Stay]]&lt;20,"Med",Healthcare_Data_v1__4[[#This Row],[Days of Stay]]&lt;=30,"High")</f>
        <v>High</v>
      </c>
      <c r="T1225" t="str">
        <f>CONCATENATE(Healthcare_Data_v1__4[[#This Row],[Medical Condition]],Healthcare_Data_v1__4[[#This Row],[Duration]])</f>
        <v>HypertensionHigh</v>
      </c>
      <c r="U1225">
        <f>MONTH(Healthcare_Data_v1__4[[#This Row],[Date of Admission]])</f>
        <v>9</v>
      </c>
      <c r="V1225">
        <f>YEAR(Healthcare_Data_v1__4[[#This Row],[Date of Admission]])</f>
        <v>2022</v>
      </c>
      <c r="W1225">
        <f>DAY(Healthcare_Data_v1__4[[#This Row],[Date of Admission]])</f>
        <v>23</v>
      </c>
    </row>
    <row r="1226" spans="1:23" x14ac:dyDescent="0.3">
      <c r="A1226" t="s">
        <v>19093</v>
      </c>
      <c r="B1226">
        <v>20</v>
      </c>
      <c r="C1226" t="s">
        <v>12</v>
      </c>
      <c r="D1226" t="s">
        <v>16</v>
      </c>
      <c r="E1226" t="s">
        <v>21</v>
      </c>
      <c r="F1226" t="s">
        <v>11</v>
      </c>
      <c r="G1226" s="1">
        <v>44711</v>
      </c>
      <c r="H1226" t="s">
        <v>2551</v>
      </c>
      <c r="I1226" t="s">
        <v>2552</v>
      </c>
      <c r="J1226">
        <v>42651.443639999998</v>
      </c>
      <c r="K1226" t="s">
        <v>66</v>
      </c>
      <c r="L1226">
        <v>44563</v>
      </c>
      <c r="M1226">
        <v>433</v>
      </c>
      <c r="N1226" t="s">
        <v>48</v>
      </c>
      <c r="O1226" s="1">
        <v>44740</v>
      </c>
      <c r="P1226" t="s">
        <v>43</v>
      </c>
      <c r="Q1226" t="s">
        <v>44</v>
      </c>
      <c r="R1226">
        <f>Healthcare_Data_v1__4[[#This Row],[Discharge Date]]-Healthcare_Data_v1__4[[#This Row],[Date of Admission]]</f>
        <v>29</v>
      </c>
      <c r="S1226" t="str" cm="1">
        <f t="array" ref="S1226">_xlfn.IFS( Healthcare_Data_v1__4[[#This Row],[Days of Stay]]&lt;10,"Low",Healthcare_Data_v1__4[[#This Row],[Days of Stay]]&lt;20,"Med",Healthcare_Data_v1__4[[#This Row],[Days of Stay]]&lt;=30,"High")</f>
        <v>High</v>
      </c>
      <c r="T1226" t="str">
        <f>CONCATENATE(Healthcare_Data_v1__4[[#This Row],[Medical Condition]],Healthcare_Data_v1__4[[#This Row],[Duration]])</f>
        <v>CancerHigh</v>
      </c>
      <c r="U1226">
        <f>MONTH(Healthcare_Data_v1__4[[#This Row],[Date of Admission]])</f>
        <v>5</v>
      </c>
      <c r="V1226">
        <f>YEAR(Healthcare_Data_v1__4[[#This Row],[Date of Admission]])</f>
        <v>2022</v>
      </c>
      <c r="W1226">
        <f>DAY(Healthcare_Data_v1__4[[#This Row],[Date of Admission]])</f>
        <v>30</v>
      </c>
    </row>
    <row r="1227" spans="1:23" x14ac:dyDescent="0.3">
      <c r="A1227" t="s">
        <v>19094</v>
      </c>
      <c r="B1227">
        <v>32</v>
      </c>
      <c r="C1227" t="s">
        <v>5</v>
      </c>
      <c r="D1227" t="s">
        <v>15</v>
      </c>
      <c r="E1227" t="s">
        <v>24</v>
      </c>
      <c r="F1227" t="s">
        <v>10</v>
      </c>
      <c r="G1227" s="1">
        <v>44516</v>
      </c>
      <c r="H1227" t="s">
        <v>2553</v>
      </c>
      <c r="I1227" t="s">
        <v>2554</v>
      </c>
      <c r="J1227">
        <v>42651.441769999998</v>
      </c>
      <c r="K1227" t="s">
        <v>69</v>
      </c>
      <c r="L1227">
        <v>25095</v>
      </c>
      <c r="M1227">
        <v>135</v>
      </c>
      <c r="N1227" t="s">
        <v>55</v>
      </c>
      <c r="O1227" s="1">
        <v>44530</v>
      </c>
      <c r="P1227" t="s">
        <v>43</v>
      </c>
      <c r="Q1227" t="s">
        <v>50</v>
      </c>
      <c r="R1227">
        <f>Healthcare_Data_v1__4[[#This Row],[Discharge Date]]-Healthcare_Data_v1__4[[#This Row],[Date of Admission]]</f>
        <v>14</v>
      </c>
      <c r="S1227" t="str" cm="1">
        <f t="array" ref="S1227">_xlfn.IFS( Healthcare_Data_v1__4[[#This Row],[Days of Stay]]&lt;10,"Low",Healthcare_Data_v1__4[[#This Row],[Days of Stay]]&lt;20,"Med",Healthcare_Data_v1__4[[#This Row],[Days of Stay]]&lt;=30,"High")</f>
        <v>Med</v>
      </c>
      <c r="T1227" t="str">
        <f>CONCATENATE(Healthcare_Data_v1__4[[#This Row],[Medical Condition]],Healthcare_Data_v1__4[[#This Row],[Duration]])</f>
        <v>HypertensionMed</v>
      </c>
      <c r="U1227">
        <f>MONTH(Healthcare_Data_v1__4[[#This Row],[Date of Admission]])</f>
        <v>11</v>
      </c>
      <c r="V1227">
        <f>YEAR(Healthcare_Data_v1__4[[#This Row],[Date of Admission]])</f>
        <v>2021</v>
      </c>
      <c r="W1227">
        <f>DAY(Healthcare_Data_v1__4[[#This Row],[Date of Admission]])</f>
        <v>16</v>
      </c>
    </row>
    <row r="1228" spans="1:23" x14ac:dyDescent="0.3">
      <c r="A1228" t="s">
        <v>19095</v>
      </c>
      <c r="B1228">
        <v>20</v>
      </c>
      <c r="C1228" t="s">
        <v>12</v>
      </c>
      <c r="D1228" t="s">
        <v>15</v>
      </c>
      <c r="E1228" t="s">
        <v>19</v>
      </c>
      <c r="F1228" t="s">
        <v>4</v>
      </c>
      <c r="G1228" s="1">
        <v>44830</v>
      </c>
      <c r="H1228" t="s">
        <v>2555</v>
      </c>
      <c r="I1228" t="s">
        <v>2556</v>
      </c>
      <c r="J1228">
        <v>42649.2336</v>
      </c>
      <c r="K1228" t="s">
        <v>69</v>
      </c>
      <c r="L1228">
        <v>22315</v>
      </c>
      <c r="M1228">
        <v>383</v>
      </c>
      <c r="N1228" t="s">
        <v>55</v>
      </c>
      <c r="O1228" s="1">
        <v>44850</v>
      </c>
      <c r="P1228" t="s">
        <v>85</v>
      </c>
      <c r="Q1228" t="s">
        <v>57</v>
      </c>
      <c r="R1228">
        <f>Healthcare_Data_v1__4[[#This Row],[Discharge Date]]-Healthcare_Data_v1__4[[#This Row],[Date of Admission]]</f>
        <v>20</v>
      </c>
      <c r="S1228" t="str" cm="1">
        <f t="array" ref="S1228">_xlfn.IFS( Healthcare_Data_v1__4[[#This Row],[Days of Stay]]&lt;10,"Low",Healthcare_Data_v1__4[[#This Row],[Days of Stay]]&lt;20,"Med",Healthcare_Data_v1__4[[#This Row],[Days of Stay]]&lt;=30,"High")</f>
        <v>High</v>
      </c>
      <c r="T1228" t="str">
        <f>CONCATENATE(Healthcare_Data_v1__4[[#This Row],[Medical Condition]],Healthcare_Data_v1__4[[#This Row],[Duration]])</f>
        <v>DiabetesHigh</v>
      </c>
      <c r="U1228">
        <f>MONTH(Healthcare_Data_v1__4[[#This Row],[Date of Admission]])</f>
        <v>9</v>
      </c>
      <c r="V1228">
        <f>YEAR(Healthcare_Data_v1__4[[#This Row],[Date of Admission]])</f>
        <v>2022</v>
      </c>
      <c r="W1228">
        <f>DAY(Healthcare_Data_v1__4[[#This Row],[Date of Admission]])</f>
        <v>26</v>
      </c>
    </row>
    <row r="1229" spans="1:23" x14ac:dyDescent="0.3">
      <c r="A1229" t="s">
        <v>19096</v>
      </c>
      <c r="B1229">
        <v>29</v>
      </c>
      <c r="C1229" t="s">
        <v>5</v>
      </c>
      <c r="D1229" t="s">
        <v>16</v>
      </c>
      <c r="E1229" t="s">
        <v>21</v>
      </c>
      <c r="F1229" t="s">
        <v>10</v>
      </c>
      <c r="G1229" s="1">
        <v>45069</v>
      </c>
      <c r="H1229" t="s">
        <v>2557</v>
      </c>
      <c r="I1229" t="s">
        <v>2386</v>
      </c>
      <c r="J1229">
        <v>42645.862630000003</v>
      </c>
      <c r="K1229" t="s">
        <v>69</v>
      </c>
      <c r="L1229">
        <v>30596</v>
      </c>
      <c r="M1229">
        <v>200</v>
      </c>
      <c r="N1229" t="s">
        <v>55</v>
      </c>
      <c r="O1229" s="1">
        <v>45089</v>
      </c>
      <c r="P1229" t="s">
        <v>60</v>
      </c>
      <c r="Q1229" t="s">
        <v>50</v>
      </c>
      <c r="R1229">
        <f>Healthcare_Data_v1__4[[#This Row],[Discharge Date]]-Healthcare_Data_v1__4[[#This Row],[Date of Admission]]</f>
        <v>20</v>
      </c>
      <c r="S1229" t="str" cm="1">
        <f t="array" ref="S1229">_xlfn.IFS( Healthcare_Data_v1__4[[#This Row],[Days of Stay]]&lt;10,"Low",Healthcare_Data_v1__4[[#This Row],[Days of Stay]]&lt;20,"Med",Healthcare_Data_v1__4[[#This Row],[Days of Stay]]&lt;=30,"High")</f>
        <v>High</v>
      </c>
      <c r="T1229" t="str">
        <f>CONCATENATE(Healthcare_Data_v1__4[[#This Row],[Medical Condition]],Healthcare_Data_v1__4[[#This Row],[Duration]])</f>
        <v>HypertensionHigh</v>
      </c>
      <c r="U1229">
        <f>MONTH(Healthcare_Data_v1__4[[#This Row],[Date of Admission]])</f>
        <v>5</v>
      </c>
      <c r="V1229">
        <f>YEAR(Healthcare_Data_v1__4[[#This Row],[Date of Admission]])</f>
        <v>2023</v>
      </c>
      <c r="W1229">
        <f>DAY(Healthcare_Data_v1__4[[#This Row],[Date of Admission]])</f>
        <v>23</v>
      </c>
    </row>
    <row r="1230" spans="1:23" x14ac:dyDescent="0.3">
      <c r="A1230" t="s">
        <v>19097</v>
      </c>
      <c r="B1230">
        <v>43</v>
      </c>
      <c r="C1230" t="s">
        <v>8</v>
      </c>
      <c r="D1230" t="s">
        <v>15</v>
      </c>
      <c r="E1230" t="s">
        <v>19</v>
      </c>
      <c r="F1230" t="s">
        <v>4</v>
      </c>
      <c r="G1230" s="1">
        <v>43684</v>
      </c>
      <c r="H1230" t="s">
        <v>1790</v>
      </c>
      <c r="I1230" t="s">
        <v>2558</v>
      </c>
      <c r="J1230">
        <v>42625.931539999998</v>
      </c>
      <c r="K1230" t="s">
        <v>41</v>
      </c>
      <c r="L1230">
        <v>44185</v>
      </c>
      <c r="M1230">
        <v>400</v>
      </c>
      <c r="N1230" t="s">
        <v>55</v>
      </c>
      <c r="O1230" s="1">
        <v>43700</v>
      </c>
      <c r="P1230" t="s">
        <v>49</v>
      </c>
      <c r="Q1230" t="s">
        <v>57</v>
      </c>
      <c r="R1230">
        <f>Healthcare_Data_v1__4[[#This Row],[Discharge Date]]-Healthcare_Data_v1__4[[#This Row],[Date of Admission]]</f>
        <v>16</v>
      </c>
      <c r="S1230" t="str" cm="1">
        <f t="array" ref="S1230">_xlfn.IFS( Healthcare_Data_v1__4[[#This Row],[Days of Stay]]&lt;10,"Low",Healthcare_Data_v1__4[[#This Row],[Days of Stay]]&lt;20,"Med",Healthcare_Data_v1__4[[#This Row],[Days of Stay]]&lt;=30,"High")</f>
        <v>Med</v>
      </c>
      <c r="T1230" t="str">
        <f>CONCATENATE(Healthcare_Data_v1__4[[#This Row],[Medical Condition]],Healthcare_Data_v1__4[[#This Row],[Duration]])</f>
        <v>DiabetesMed</v>
      </c>
      <c r="U1230">
        <f>MONTH(Healthcare_Data_v1__4[[#This Row],[Date of Admission]])</f>
        <v>8</v>
      </c>
      <c r="V1230">
        <f>YEAR(Healthcare_Data_v1__4[[#This Row],[Date of Admission]])</f>
        <v>2019</v>
      </c>
      <c r="W1230">
        <f>DAY(Healthcare_Data_v1__4[[#This Row],[Date of Admission]])</f>
        <v>7</v>
      </c>
    </row>
    <row r="1231" spans="1:23" x14ac:dyDescent="0.3">
      <c r="A1231" t="s">
        <v>19098</v>
      </c>
      <c r="B1231">
        <v>29</v>
      </c>
      <c r="C1231" t="s">
        <v>5</v>
      </c>
      <c r="D1231" t="s">
        <v>16</v>
      </c>
      <c r="E1231" t="s">
        <v>19</v>
      </c>
      <c r="F1231" t="s">
        <v>9</v>
      </c>
      <c r="G1231" s="1">
        <v>44308</v>
      </c>
      <c r="H1231" t="s">
        <v>2559</v>
      </c>
      <c r="I1231" t="s">
        <v>2560</v>
      </c>
      <c r="J1231">
        <v>42609.206919999997</v>
      </c>
      <c r="K1231" t="s">
        <v>63</v>
      </c>
      <c r="L1231">
        <v>10075</v>
      </c>
      <c r="M1231">
        <v>234</v>
      </c>
      <c r="N1231" t="s">
        <v>42</v>
      </c>
      <c r="O1231" s="1">
        <v>44318</v>
      </c>
      <c r="P1231" t="s">
        <v>49</v>
      </c>
      <c r="Q1231" t="s">
        <v>50</v>
      </c>
      <c r="R1231">
        <f>Healthcare_Data_v1__4[[#This Row],[Discharge Date]]-Healthcare_Data_v1__4[[#This Row],[Date of Admission]]</f>
        <v>10</v>
      </c>
      <c r="S1231" t="str" cm="1">
        <f t="array" ref="S1231">_xlfn.IFS( Healthcare_Data_v1__4[[#This Row],[Days of Stay]]&lt;10,"Low",Healthcare_Data_v1__4[[#This Row],[Days of Stay]]&lt;20,"Med",Healthcare_Data_v1__4[[#This Row],[Days of Stay]]&lt;=30,"High")</f>
        <v>Med</v>
      </c>
      <c r="T1231" t="str">
        <f>CONCATENATE(Healthcare_Data_v1__4[[#This Row],[Medical Condition]],Healthcare_Data_v1__4[[#This Row],[Duration]])</f>
        <v>ArthritisMed</v>
      </c>
      <c r="U1231">
        <f>MONTH(Healthcare_Data_v1__4[[#This Row],[Date of Admission]])</f>
        <v>4</v>
      </c>
      <c r="V1231">
        <f>YEAR(Healthcare_Data_v1__4[[#This Row],[Date of Admission]])</f>
        <v>2021</v>
      </c>
      <c r="W1231">
        <f>DAY(Healthcare_Data_v1__4[[#This Row],[Date of Admission]])</f>
        <v>22</v>
      </c>
    </row>
    <row r="1232" spans="1:23" x14ac:dyDescent="0.3">
      <c r="A1232" t="s">
        <v>19099</v>
      </c>
      <c r="B1232">
        <v>18</v>
      </c>
      <c r="C1232" t="s">
        <v>12</v>
      </c>
      <c r="D1232" t="s">
        <v>16</v>
      </c>
      <c r="E1232" t="s">
        <v>25</v>
      </c>
      <c r="F1232" t="s">
        <v>6</v>
      </c>
      <c r="G1232" s="1">
        <v>44117</v>
      </c>
      <c r="H1232" t="s">
        <v>2561</v>
      </c>
      <c r="I1232" t="s">
        <v>2562</v>
      </c>
      <c r="J1232">
        <v>42599.420380000003</v>
      </c>
      <c r="K1232" t="s">
        <v>63</v>
      </c>
      <c r="L1232">
        <v>38291</v>
      </c>
      <c r="M1232">
        <v>311</v>
      </c>
      <c r="N1232" t="s">
        <v>48</v>
      </c>
      <c r="O1232" s="1">
        <v>44144</v>
      </c>
      <c r="P1232" t="s">
        <v>56</v>
      </c>
      <c r="Q1232" t="s">
        <v>57</v>
      </c>
      <c r="R1232">
        <f>Healthcare_Data_v1__4[[#This Row],[Discharge Date]]-Healthcare_Data_v1__4[[#This Row],[Date of Admission]]</f>
        <v>27</v>
      </c>
      <c r="S1232" t="str" cm="1">
        <f t="array" ref="S1232">_xlfn.IFS( Healthcare_Data_v1__4[[#This Row],[Days of Stay]]&lt;10,"Low",Healthcare_Data_v1__4[[#This Row],[Days of Stay]]&lt;20,"Med",Healthcare_Data_v1__4[[#This Row],[Days of Stay]]&lt;=30,"High")</f>
        <v>High</v>
      </c>
      <c r="T1232" t="str">
        <f>CONCATENATE(Healthcare_Data_v1__4[[#This Row],[Medical Condition]],Healthcare_Data_v1__4[[#This Row],[Duration]])</f>
        <v>AsthmaHigh</v>
      </c>
      <c r="U1232">
        <f>MONTH(Healthcare_Data_v1__4[[#This Row],[Date of Admission]])</f>
        <v>10</v>
      </c>
      <c r="V1232">
        <f>YEAR(Healthcare_Data_v1__4[[#This Row],[Date of Admission]])</f>
        <v>2020</v>
      </c>
      <c r="W1232">
        <f>DAY(Healthcare_Data_v1__4[[#This Row],[Date of Admission]])</f>
        <v>13</v>
      </c>
    </row>
    <row r="1233" spans="1:23" x14ac:dyDescent="0.3">
      <c r="A1233" t="s">
        <v>19100</v>
      </c>
      <c r="B1233">
        <v>75</v>
      </c>
      <c r="C1233" t="s">
        <v>3</v>
      </c>
      <c r="D1233" t="s">
        <v>16</v>
      </c>
      <c r="E1233" t="s">
        <v>21</v>
      </c>
      <c r="F1233" t="s">
        <v>11</v>
      </c>
      <c r="G1233" s="1">
        <v>44277</v>
      </c>
      <c r="H1233" t="s">
        <v>2563</v>
      </c>
      <c r="I1233" t="s">
        <v>2564</v>
      </c>
      <c r="J1233">
        <v>42580.648020000001</v>
      </c>
      <c r="K1233" t="s">
        <v>63</v>
      </c>
      <c r="L1233">
        <v>18499</v>
      </c>
      <c r="M1233">
        <v>468</v>
      </c>
      <c r="N1233" t="s">
        <v>42</v>
      </c>
      <c r="O1233" s="1">
        <v>44283</v>
      </c>
      <c r="P1233" t="s">
        <v>43</v>
      </c>
      <c r="Q1233" t="s">
        <v>44</v>
      </c>
      <c r="R1233">
        <f>Healthcare_Data_v1__4[[#This Row],[Discharge Date]]-Healthcare_Data_v1__4[[#This Row],[Date of Admission]]</f>
        <v>6</v>
      </c>
      <c r="S1233" t="str" cm="1">
        <f t="array" ref="S1233">_xlfn.IFS( Healthcare_Data_v1__4[[#This Row],[Days of Stay]]&lt;10,"Low",Healthcare_Data_v1__4[[#This Row],[Days of Stay]]&lt;20,"Med",Healthcare_Data_v1__4[[#This Row],[Days of Stay]]&lt;=30,"High")</f>
        <v>Low</v>
      </c>
      <c r="T1233" t="str">
        <f>CONCATENATE(Healthcare_Data_v1__4[[#This Row],[Medical Condition]],Healthcare_Data_v1__4[[#This Row],[Duration]])</f>
        <v>CancerLow</v>
      </c>
      <c r="U1233">
        <f>MONTH(Healthcare_Data_v1__4[[#This Row],[Date of Admission]])</f>
        <v>3</v>
      </c>
      <c r="V1233">
        <f>YEAR(Healthcare_Data_v1__4[[#This Row],[Date of Admission]])</f>
        <v>2021</v>
      </c>
      <c r="W1233">
        <f>DAY(Healthcare_Data_v1__4[[#This Row],[Date of Admission]])</f>
        <v>22</v>
      </c>
    </row>
    <row r="1234" spans="1:23" x14ac:dyDescent="0.3">
      <c r="A1234" t="s">
        <v>19101</v>
      </c>
      <c r="B1234">
        <v>64</v>
      </c>
      <c r="C1234" t="s">
        <v>3</v>
      </c>
      <c r="D1234" t="s">
        <v>15</v>
      </c>
      <c r="E1234" t="s">
        <v>26</v>
      </c>
      <c r="F1234" t="s">
        <v>4</v>
      </c>
      <c r="G1234" s="1">
        <v>43759</v>
      </c>
      <c r="H1234" t="s">
        <v>2565</v>
      </c>
      <c r="I1234" t="s">
        <v>2566</v>
      </c>
      <c r="J1234">
        <v>42575.475209999997</v>
      </c>
      <c r="K1234" t="s">
        <v>47</v>
      </c>
      <c r="L1234">
        <v>14460</v>
      </c>
      <c r="M1234">
        <v>229</v>
      </c>
      <c r="N1234" t="s">
        <v>55</v>
      </c>
      <c r="O1234" s="1">
        <v>43770</v>
      </c>
      <c r="P1234" t="s">
        <v>60</v>
      </c>
      <c r="Q1234" t="s">
        <v>44</v>
      </c>
      <c r="R1234">
        <f>Healthcare_Data_v1__4[[#This Row],[Discharge Date]]-Healthcare_Data_v1__4[[#This Row],[Date of Admission]]</f>
        <v>11</v>
      </c>
      <c r="S1234" t="str" cm="1">
        <f t="array" ref="S1234">_xlfn.IFS( Healthcare_Data_v1__4[[#This Row],[Days of Stay]]&lt;10,"Low",Healthcare_Data_v1__4[[#This Row],[Days of Stay]]&lt;20,"Med",Healthcare_Data_v1__4[[#This Row],[Days of Stay]]&lt;=30,"High")</f>
        <v>Med</v>
      </c>
      <c r="T1234" t="str">
        <f>CONCATENATE(Healthcare_Data_v1__4[[#This Row],[Medical Condition]],Healthcare_Data_v1__4[[#This Row],[Duration]])</f>
        <v>DiabetesMed</v>
      </c>
      <c r="U1234">
        <f>MONTH(Healthcare_Data_v1__4[[#This Row],[Date of Admission]])</f>
        <v>10</v>
      </c>
      <c r="V1234">
        <f>YEAR(Healthcare_Data_v1__4[[#This Row],[Date of Admission]])</f>
        <v>2019</v>
      </c>
      <c r="W1234">
        <f>DAY(Healthcare_Data_v1__4[[#This Row],[Date of Admission]])</f>
        <v>21</v>
      </c>
    </row>
    <row r="1235" spans="1:23" x14ac:dyDescent="0.3">
      <c r="A1235" t="s">
        <v>19102</v>
      </c>
      <c r="B1235">
        <v>69</v>
      </c>
      <c r="C1235" t="s">
        <v>3</v>
      </c>
      <c r="D1235" t="s">
        <v>15</v>
      </c>
      <c r="E1235" t="s">
        <v>23</v>
      </c>
      <c r="F1235" t="s">
        <v>11</v>
      </c>
      <c r="G1235" s="1">
        <v>45224</v>
      </c>
      <c r="H1235" t="s">
        <v>2567</v>
      </c>
      <c r="I1235" t="s">
        <v>2568</v>
      </c>
      <c r="J1235">
        <v>42573.658360000001</v>
      </c>
      <c r="K1235" t="s">
        <v>69</v>
      </c>
      <c r="L1235">
        <v>45249</v>
      </c>
      <c r="M1235">
        <v>439</v>
      </c>
      <c r="N1235" t="s">
        <v>48</v>
      </c>
      <c r="O1235" s="1">
        <v>45247</v>
      </c>
      <c r="P1235" t="s">
        <v>43</v>
      </c>
      <c r="Q1235" t="s">
        <v>44</v>
      </c>
      <c r="R1235">
        <f>Healthcare_Data_v1__4[[#This Row],[Discharge Date]]-Healthcare_Data_v1__4[[#This Row],[Date of Admission]]</f>
        <v>23</v>
      </c>
      <c r="S1235" t="str" cm="1">
        <f t="array" ref="S1235">_xlfn.IFS( Healthcare_Data_v1__4[[#This Row],[Days of Stay]]&lt;10,"Low",Healthcare_Data_v1__4[[#This Row],[Days of Stay]]&lt;20,"Med",Healthcare_Data_v1__4[[#This Row],[Days of Stay]]&lt;=30,"High")</f>
        <v>High</v>
      </c>
      <c r="T1235" t="str">
        <f>CONCATENATE(Healthcare_Data_v1__4[[#This Row],[Medical Condition]],Healthcare_Data_v1__4[[#This Row],[Duration]])</f>
        <v>CancerHigh</v>
      </c>
      <c r="U1235">
        <f>MONTH(Healthcare_Data_v1__4[[#This Row],[Date of Admission]])</f>
        <v>10</v>
      </c>
      <c r="V1235">
        <f>YEAR(Healthcare_Data_v1__4[[#This Row],[Date of Admission]])</f>
        <v>2023</v>
      </c>
      <c r="W1235">
        <f>DAY(Healthcare_Data_v1__4[[#This Row],[Date of Admission]])</f>
        <v>25</v>
      </c>
    </row>
    <row r="1236" spans="1:23" x14ac:dyDescent="0.3">
      <c r="A1236" t="s">
        <v>19103</v>
      </c>
      <c r="B1236">
        <v>46</v>
      </c>
      <c r="C1236" t="s">
        <v>8</v>
      </c>
      <c r="D1236" t="s">
        <v>15</v>
      </c>
      <c r="E1236" t="s">
        <v>25</v>
      </c>
      <c r="F1236" t="s">
        <v>4</v>
      </c>
      <c r="G1236" s="1">
        <v>44337</v>
      </c>
      <c r="H1236" t="s">
        <v>2569</v>
      </c>
      <c r="I1236" t="s">
        <v>2570</v>
      </c>
      <c r="J1236">
        <v>42571.316129999999</v>
      </c>
      <c r="K1236" t="s">
        <v>41</v>
      </c>
      <c r="L1236">
        <v>59878</v>
      </c>
      <c r="M1236">
        <v>339</v>
      </c>
      <c r="N1236" t="s">
        <v>42</v>
      </c>
      <c r="O1236" s="1">
        <v>44337</v>
      </c>
      <c r="P1236" t="s">
        <v>85</v>
      </c>
      <c r="Q1236" t="s">
        <v>50</v>
      </c>
      <c r="R1236">
        <f>Healthcare_Data_v1__4[[#This Row],[Discharge Date]]-Healthcare_Data_v1__4[[#This Row],[Date of Admission]]</f>
        <v>0</v>
      </c>
      <c r="S1236" t="str" cm="1">
        <f t="array" ref="S1236">_xlfn.IFS( Healthcare_Data_v1__4[[#This Row],[Days of Stay]]&lt;10,"Low",Healthcare_Data_v1__4[[#This Row],[Days of Stay]]&lt;20,"Med",Healthcare_Data_v1__4[[#This Row],[Days of Stay]]&lt;=30,"High")</f>
        <v>Low</v>
      </c>
      <c r="T1236" t="str">
        <f>CONCATENATE(Healthcare_Data_v1__4[[#This Row],[Medical Condition]],Healthcare_Data_v1__4[[#This Row],[Duration]])</f>
        <v>DiabetesLow</v>
      </c>
      <c r="U1236">
        <f>MONTH(Healthcare_Data_v1__4[[#This Row],[Date of Admission]])</f>
        <v>5</v>
      </c>
      <c r="V1236">
        <f>YEAR(Healthcare_Data_v1__4[[#This Row],[Date of Admission]])</f>
        <v>2021</v>
      </c>
      <c r="W1236">
        <f>DAY(Healthcare_Data_v1__4[[#This Row],[Date of Admission]])</f>
        <v>21</v>
      </c>
    </row>
    <row r="1237" spans="1:23" x14ac:dyDescent="0.3">
      <c r="A1237" t="s">
        <v>19104</v>
      </c>
      <c r="B1237">
        <v>25</v>
      </c>
      <c r="C1237" t="s">
        <v>5</v>
      </c>
      <c r="D1237" t="s">
        <v>16</v>
      </c>
      <c r="E1237" t="s">
        <v>19</v>
      </c>
      <c r="F1237" t="s">
        <v>9</v>
      </c>
      <c r="G1237" s="1">
        <v>43984</v>
      </c>
      <c r="H1237" t="s">
        <v>2571</v>
      </c>
      <c r="I1237" t="s">
        <v>2572</v>
      </c>
      <c r="J1237">
        <v>42571.194369999997</v>
      </c>
      <c r="K1237" t="s">
        <v>47</v>
      </c>
      <c r="L1237">
        <v>8474</v>
      </c>
      <c r="M1237">
        <v>255</v>
      </c>
      <c r="N1237" t="s">
        <v>42</v>
      </c>
      <c r="O1237" s="1">
        <v>43999</v>
      </c>
      <c r="P1237" t="s">
        <v>56</v>
      </c>
      <c r="Q1237" t="s">
        <v>44</v>
      </c>
      <c r="R1237">
        <f>Healthcare_Data_v1__4[[#This Row],[Discharge Date]]-Healthcare_Data_v1__4[[#This Row],[Date of Admission]]</f>
        <v>15</v>
      </c>
      <c r="S1237" t="str" cm="1">
        <f t="array" ref="S1237">_xlfn.IFS( Healthcare_Data_v1__4[[#This Row],[Days of Stay]]&lt;10,"Low",Healthcare_Data_v1__4[[#This Row],[Days of Stay]]&lt;20,"Med",Healthcare_Data_v1__4[[#This Row],[Days of Stay]]&lt;=30,"High")</f>
        <v>Med</v>
      </c>
      <c r="T1237" t="str">
        <f>CONCATENATE(Healthcare_Data_v1__4[[#This Row],[Medical Condition]],Healthcare_Data_v1__4[[#This Row],[Duration]])</f>
        <v>ArthritisMed</v>
      </c>
      <c r="U1237">
        <f>MONTH(Healthcare_Data_v1__4[[#This Row],[Date of Admission]])</f>
        <v>6</v>
      </c>
      <c r="V1237">
        <f>YEAR(Healthcare_Data_v1__4[[#This Row],[Date of Admission]])</f>
        <v>2020</v>
      </c>
      <c r="W1237">
        <f>DAY(Healthcare_Data_v1__4[[#This Row],[Date of Admission]])</f>
        <v>2</v>
      </c>
    </row>
    <row r="1238" spans="1:23" x14ac:dyDescent="0.3">
      <c r="A1238" t="s">
        <v>19105</v>
      </c>
      <c r="B1238">
        <v>67</v>
      </c>
      <c r="C1238" t="s">
        <v>3</v>
      </c>
      <c r="D1238" t="s">
        <v>15</v>
      </c>
      <c r="E1238" t="s">
        <v>23</v>
      </c>
      <c r="F1238" t="s">
        <v>4</v>
      </c>
      <c r="G1238" s="1">
        <v>43685</v>
      </c>
      <c r="H1238" t="s">
        <v>2573</v>
      </c>
      <c r="I1238" t="s">
        <v>2574</v>
      </c>
      <c r="J1238">
        <v>42570.325839999998</v>
      </c>
      <c r="K1238" t="s">
        <v>41</v>
      </c>
      <c r="L1238">
        <v>22592</v>
      </c>
      <c r="M1238">
        <v>409</v>
      </c>
      <c r="N1238" t="s">
        <v>42</v>
      </c>
      <c r="O1238" s="1">
        <v>43692</v>
      </c>
      <c r="P1238" t="s">
        <v>43</v>
      </c>
      <c r="Q1238" t="s">
        <v>44</v>
      </c>
      <c r="R1238">
        <f>Healthcare_Data_v1__4[[#This Row],[Discharge Date]]-Healthcare_Data_v1__4[[#This Row],[Date of Admission]]</f>
        <v>7</v>
      </c>
      <c r="S1238" t="str" cm="1">
        <f t="array" ref="S1238">_xlfn.IFS( Healthcare_Data_v1__4[[#This Row],[Days of Stay]]&lt;10,"Low",Healthcare_Data_v1__4[[#This Row],[Days of Stay]]&lt;20,"Med",Healthcare_Data_v1__4[[#This Row],[Days of Stay]]&lt;=30,"High")</f>
        <v>Low</v>
      </c>
      <c r="T1238" t="str">
        <f>CONCATENATE(Healthcare_Data_v1__4[[#This Row],[Medical Condition]],Healthcare_Data_v1__4[[#This Row],[Duration]])</f>
        <v>DiabetesLow</v>
      </c>
      <c r="U1238">
        <f>MONTH(Healthcare_Data_v1__4[[#This Row],[Date of Admission]])</f>
        <v>8</v>
      </c>
      <c r="V1238">
        <f>YEAR(Healthcare_Data_v1__4[[#This Row],[Date of Admission]])</f>
        <v>2019</v>
      </c>
      <c r="W1238">
        <f>DAY(Healthcare_Data_v1__4[[#This Row],[Date of Admission]])</f>
        <v>8</v>
      </c>
    </row>
    <row r="1239" spans="1:23" x14ac:dyDescent="0.3">
      <c r="A1239" t="s">
        <v>19106</v>
      </c>
      <c r="B1239">
        <v>39</v>
      </c>
      <c r="C1239" t="s">
        <v>5</v>
      </c>
      <c r="D1239" t="s">
        <v>16</v>
      </c>
      <c r="E1239" t="s">
        <v>22</v>
      </c>
      <c r="F1239" t="s">
        <v>10</v>
      </c>
      <c r="G1239" s="1">
        <v>45216</v>
      </c>
      <c r="H1239" t="s">
        <v>2575</v>
      </c>
      <c r="I1239" t="s">
        <v>2576</v>
      </c>
      <c r="J1239">
        <v>42560.665370000002</v>
      </c>
      <c r="K1239" t="s">
        <v>63</v>
      </c>
      <c r="L1239">
        <v>12735</v>
      </c>
      <c r="M1239">
        <v>183</v>
      </c>
      <c r="N1239" t="s">
        <v>48</v>
      </c>
      <c r="O1239" s="1">
        <v>45226</v>
      </c>
      <c r="P1239" t="s">
        <v>56</v>
      </c>
      <c r="Q1239" t="s">
        <v>44</v>
      </c>
      <c r="R1239">
        <f>Healthcare_Data_v1__4[[#This Row],[Discharge Date]]-Healthcare_Data_v1__4[[#This Row],[Date of Admission]]</f>
        <v>10</v>
      </c>
      <c r="S1239" t="str" cm="1">
        <f t="array" ref="S1239">_xlfn.IFS( Healthcare_Data_v1__4[[#This Row],[Days of Stay]]&lt;10,"Low",Healthcare_Data_v1__4[[#This Row],[Days of Stay]]&lt;20,"Med",Healthcare_Data_v1__4[[#This Row],[Days of Stay]]&lt;=30,"High")</f>
        <v>Med</v>
      </c>
      <c r="T1239" t="str">
        <f>CONCATENATE(Healthcare_Data_v1__4[[#This Row],[Medical Condition]],Healthcare_Data_v1__4[[#This Row],[Duration]])</f>
        <v>HypertensionMed</v>
      </c>
      <c r="U1239">
        <f>MONTH(Healthcare_Data_v1__4[[#This Row],[Date of Admission]])</f>
        <v>10</v>
      </c>
      <c r="V1239">
        <f>YEAR(Healthcare_Data_v1__4[[#This Row],[Date of Admission]])</f>
        <v>2023</v>
      </c>
      <c r="W1239">
        <f>DAY(Healthcare_Data_v1__4[[#This Row],[Date of Admission]])</f>
        <v>17</v>
      </c>
    </row>
    <row r="1240" spans="1:23" x14ac:dyDescent="0.3">
      <c r="A1240" t="s">
        <v>19107</v>
      </c>
      <c r="B1240">
        <v>23</v>
      </c>
      <c r="C1240" t="s">
        <v>12</v>
      </c>
      <c r="D1240" t="s">
        <v>15</v>
      </c>
      <c r="E1240" t="s">
        <v>24</v>
      </c>
      <c r="F1240" t="s">
        <v>6</v>
      </c>
      <c r="G1240" s="1">
        <v>44329</v>
      </c>
      <c r="H1240" t="s">
        <v>2577</v>
      </c>
      <c r="I1240" t="s">
        <v>2578</v>
      </c>
      <c r="J1240">
        <v>42531.312760000001</v>
      </c>
      <c r="K1240" t="s">
        <v>69</v>
      </c>
      <c r="L1240">
        <v>13902</v>
      </c>
      <c r="M1240">
        <v>418</v>
      </c>
      <c r="N1240" t="s">
        <v>48</v>
      </c>
      <c r="O1240" s="1">
        <v>44350</v>
      </c>
      <c r="P1240" t="s">
        <v>43</v>
      </c>
      <c r="Q1240" t="s">
        <v>44</v>
      </c>
      <c r="R1240">
        <f>Healthcare_Data_v1__4[[#This Row],[Discharge Date]]-Healthcare_Data_v1__4[[#This Row],[Date of Admission]]</f>
        <v>21</v>
      </c>
      <c r="S1240" t="str" cm="1">
        <f t="array" ref="S1240">_xlfn.IFS( Healthcare_Data_v1__4[[#This Row],[Days of Stay]]&lt;10,"Low",Healthcare_Data_v1__4[[#This Row],[Days of Stay]]&lt;20,"Med",Healthcare_Data_v1__4[[#This Row],[Days of Stay]]&lt;=30,"High")</f>
        <v>High</v>
      </c>
      <c r="T1240" t="str">
        <f>CONCATENATE(Healthcare_Data_v1__4[[#This Row],[Medical Condition]],Healthcare_Data_v1__4[[#This Row],[Duration]])</f>
        <v>AsthmaHigh</v>
      </c>
      <c r="U1240">
        <f>MONTH(Healthcare_Data_v1__4[[#This Row],[Date of Admission]])</f>
        <v>5</v>
      </c>
      <c r="V1240">
        <f>YEAR(Healthcare_Data_v1__4[[#This Row],[Date of Admission]])</f>
        <v>2021</v>
      </c>
      <c r="W1240">
        <f>DAY(Healthcare_Data_v1__4[[#This Row],[Date of Admission]])</f>
        <v>13</v>
      </c>
    </row>
    <row r="1241" spans="1:23" x14ac:dyDescent="0.3">
      <c r="A1241" t="s">
        <v>177</v>
      </c>
      <c r="B1241">
        <v>72</v>
      </c>
      <c r="C1241" t="s">
        <v>3</v>
      </c>
      <c r="D1241" t="s">
        <v>15</v>
      </c>
      <c r="E1241" t="s">
        <v>26</v>
      </c>
      <c r="F1241" t="s">
        <v>11</v>
      </c>
      <c r="G1241" s="1">
        <v>44677</v>
      </c>
      <c r="H1241" t="s">
        <v>2579</v>
      </c>
      <c r="I1241" t="s">
        <v>2580</v>
      </c>
      <c r="J1241">
        <v>42523.781450000002</v>
      </c>
      <c r="K1241" t="s">
        <v>66</v>
      </c>
      <c r="L1241">
        <v>7884</v>
      </c>
      <c r="M1241">
        <v>421</v>
      </c>
      <c r="N1241" t="s">
        <v>42</v>
      </c>
      <c r="O1241" s="1">
        <v>44692</v>
      </c>
      <c r="P1241" t="s">
        <v>60</v>
      </c>
      <c r="Q1241" t="s">
        <v>57</v>
      </c>
      <c r="R1241">
        <f>Healthcare_Data_v1__4[[#This Row],[Discharge Date]]-Healthcare_Data_v1__4[[#This Row],[Date of Admission]]</f>
        <v>15</v>
      </c>
      <c r="S1241" t="str" cm="1">
        <f t="array" ref="S1241">_xlfn.IFS( Healthcare_Data_v1__4[[#This Row],[Days of Stay]]&lt;10,"Low",Healthcare_Data_v1__4[[#This Row],[Days of Stay]]&lt;20,"Med",Healthcare_Data_v1__4[[#This Row],[Days of Stay]]&lt;=30,"High")</f>
        <v>Med</v>
      </c>
      <c r="T1241" t="str">
        <f>CONCATENATE(Healthcare_Data_v1__4[[#This Row],[Medical Condition]],Healthcare_Data_v1__4[[#This Row],[Duration]])</f>
        <v>CancerMed</v>
      </c>
      <c r="U1241">
        <f>MONTH(Healthcare_Data_v1__4[[#This Row],[Date of Admission]])</f>
        <v>4</v>
      </c>
      <c r="V1241">
        <f>YEAR(Healthcare_Data_v1__4[[#This Row],[Date of Admission]])</f>
        <v>2022</v>
      </c>
      <c r="W1241">
        <f>DAY(Healthcare_Data_v1__4[[#This Row],[Date of Admission]])</f>
        <v>26</v>
      </c>
    </row>
    <row r="1242" spans="1:23" x14ac:dyDescent="0.3">
      <c r="A1242" t="s">
        <v>19108</v>
      </c>
      <c r="B1242">
        <v>39</v>
      </c>
      <c r="C1242" t="s">
        <v>5</v>
      </c>
      <c r="D1242" t="s">
        <v>15</v>
      </c>
      <c r="E1242" t="s">
        <v>23</v>
      </c>
      <c r="F1242" t="s">
        <v>7</v>
      </c>
      <c r="G1242" s="1">
        <v>44755</v>
      </c>
      <c r="H1242" t="s">
        <v>2581</v>
      </c>
      <c r="I1242" t="s">
        <v>2582</v>
      </c>
      <c r="J1242">
        <v>42504.534650000001</v>
      </c>
      <c r="K1242" t="s">
        <v>69</v>
      </c>
      <c r="L1242">
        <v>3243</v>
      </c>
      <c r="M1242">
        <v>437</v>
      </c>
      <c r="N1242" t="s">
        <v>42</v>
      </c>
      <c r="O1242" s="1">
        <v>44778</v>
      </c>
      <c r="P1242" t="s">
        <v>56</v>
      </c>
      <c r="Q1242" t="s">
        <v>57</v>
      </c>
      <c r="R1242">
        <f>Healthcare_Data_v1__4[[#This Row],[Discharge Date]]-Healthcare_Data_v1__4[[#This Row],[Date of Admission]]</f>
        <v>23</v>
      </c>
      <c r="S1242" t="str" cm="1">
        <f t="array" ref="S1242">_xlfn.IFS( Healthcare_Data_v1__4[[#This Row],[Days of Stay]]&lt;10,"Low",Healthcare_Data_v1__4[[#This Row],[Days of Stay]]&lt;20,"Med",Healthcare_Data_v1__4[[#This Row],[Days of Stay]]&lt;=30,"High")</f>
        <v>High</v>
      </c>
      <c r="T1242" t="str">
        <f>CONCATENATE(Healthcare_Data_v1__4[[#This Row],[Medical Condition]],Healthcare_Data_v1__4[[#This Row],[Duration]])</f>
        <v>ObesityHigh</v>
      </c>
      <c r="U1242">
        <f>MONTH(Healthcare_Data_v1__4[[#This Row],[Date of Admission]])</f>
        <v>7</v>
      </c>
      <c r="V1242">
        <f>YEAR(Healthcare_Data_v1__4[[#This Row],[Date of Admission]])</f>
        <v>2022</v>
      </c>
      <c r="W1242">
        <f>DAY(Healthcare_Data_v1__4[[#This Row],[Date of Admission]])</f>
        <v>13</v>
      </c>
    </row>
    <row r="1243" spans="1:23" x14ac:dyDescent="0.3">
      <c r="A1243" t="s">
        <v>19109</v>
      </c>
      <c r="B1243">
        <v>58</v>
      </c>
      <c r="C1243" t="s">
        <v>3</v>
      </c>
      <c r="D1243" t="s">
        <v>15</v>
      </c>
      <c r="E1243" t="s">
        <v>19</v>
      </c>
      <c r="F1243" t="s">
        <v>7</v>
      </c>
      <c r="G1243" s="1">
        <v>44853</v>
      </c>
      <c r="H1243" t="s">
        <v>2583</v>
      </c>
      <c r="I1243" t="s">
        <v>2584</v>
      </c>
      <c r="J1243">
        <v>42490.616670000003</v>
      </c>
      <c r="K1243" t="s">
        <v>63</v>
      </c>
      <c r="L1243">
        <v>6838</v>
      </c>
      <c r="M1243">
        <v>193</v>
      </c>
      <c r="N1243" t="s">
        <v>42</v>
      </c>
      <c r="O1243" s="1">
        <v>44854</v>
      </c>
      <c r="P1243" t="s">
        <v>43</v>
      </c>
      <c r="Q1243" t="s">
        <v>50</v>
      </c>
      <c r="R1243">
        <f>Healthcare_Data_v1__4[[#This Row],[Discharge Date]]-Healthcare_Data_v1__4[[#This Row],[Date of Admission]]</f>
        <v>1</v>
      </c>
      <c r="S1243" t="str" cm="1">
        <f t="array" ref="S1243">_xlfn.IFS( Healthcare_Data_v1__4[[#This Row],[Days of Stay]]&lt;10,"Low",Healthcare_Data_v1__4[[#This Row],[Days of Stay]]&lt;20,"Med",Healthcare_Data_v1__4[[#This Row],[Days of Stay]]&lt;=30,"High")</f>
        <v>Low</v>
      </c>
      <c r="T1243" t="str">
        <f>CONCATENATE(Healthcare_Data_v1__4[[#This Row],[Medical Condition]],Healthcare_Data_v1__4[[#This Row],[Duration]])</f>
        <v>ObesityLow</v>
      </c>
      <c r="U1243">
        <f>MONTH(Healthcare_Data_v1__4[[#This Row],[Date of Admission]])</f>
        <v>10</v>
      </c>
      <c r="V1243">
        <f>YEAR(Healthcare_Data_v1__4[[#This Row],[Date of Admission]])</f>
        <v>2022</v>
      </c>
      <c r="W1243">
        <f>DAY(Healthcare_Data_v1__4[[#This Row],[Date of Admission]])</f>
        <v>19</v>
      </c>
    </row>
    <row r="1244" spans="1:23" x14ac:dyDescent="0.3">
      <c r="A1244" t="s">
        <v>19110</v>
      </c>
      <c r="B1244">
        <v>37</v>
      </c>
      <c r="C1244" t="s">
        <v>5</v>
      </c>
      <c r="D1244" t="s">
        <v>15</v>
      </c>
      <c r="E1244" t="s">
        <v>21</v>
      </c>
      <c r="F1244" t="s">
        <v>11</v>
      </c>
      <c r="G1244" s="1">
        <v>43496</v>
      </c>
      <c r="H1244" t="s">
        <v>2585</v>
      </c>
      <c r="I1244" t="s">
        <v>2586</v>
      </c>
      <c r="J1244">
        <v>42483.68045</v>
      </c>
      <c r="K1244" t="s">
        <v>47</v>
      </c>
      <c r="L1244">
        <v>26130</v>
      </c>
      <c r="M1244">
        <v>274</v>
      </c>
      <c r="N1244" t="s">
        <v>42</v>
      </c>
      <c r="O1244" s="1">
        <v>43497</v>
      </c>
      <c r="P1244" t="s">
        <v>49</v>
      </c>
      <c r="Q1244" t="s">
        <v>57</v>
      </c>
      <c r="R1244">
        <f>Healthcare_Data_v1__4[[#This Row],[Discharge Date]]-Healthcare_Data_v1__4[[#This Row],[Date of Admission]]</f>
        <v>1</v>
      </c>
      <c r="S1244" t="str" cm="1">
        <f t="array" ref="S1244">_xlfn.IFS( Healthcare_Data_v1__4[[#This Row],[Days of Stay]]&lt;10,"Low",Healthcare_Data_v1__4[[#This Row],[Days of Stay]]&lt;20,"Med",Healthcare_Data_v1__4[[#This Row],[Days of Stay]]&lt;=30,"High")</f>
        <v>Low</v>
      </c>
      <c r="T1244" t="str">
        <f>CONCATENATE(Healthcare_Data_v1__4[[#This Row],[Medical Condition]],Healthcare_Data_v1__4[[#This Row],[Duration]])</f>
        <v>CancerLow</v>
      </c>
      <c r="U1244">
        <f>MONTH(Healthcare_Data_v1__4[[#This Row],[Date of Admission]])</f>
        <v>1</v>
      </c>
      <c r="V1244">
        <f>YEAR(Healthcare_Data_v1__4[[#This Row],[Date of Admission]])</f>
        <v>2019</v>
      </c>
      <c r="W1244">
        <f>DAY(Healthcare_Data_v1__4[[#This Row],[Date of Admission]])</f>
        <v>31</v>
      </c>
    </row>
    <row r="1245" spans="1:23" x14ac:dyDescent="0.3">
      <c r="A1245" t="s">
        <v>19111</v>
      </c>
      <c r="B1245">
        <v>20</v>
      </c>
      <c r="C1245" t="s">
        <v>12</v>
      </c>
      <c r="D1245" t="s">
        <v>16</v>
      </c>
      <c r="E1245" t="s">
        <v>21</v>
      </c>
      <c r="F1245" t="s">
        <v>6</v>
      </c>
      <c r="G1245" s="1">
        <v>44211</v>
      </c>
      <c r="H1245" t="s">
        <v>2587</v>
      </c>
      <c r="I1245" t="s">
        <v>2588</v>
      </c>
      <c r="J1245">
        <v>42480.293429999998</v>
      </c>
      <c r="K1245" t="s">
        <v>47</v>
      </c>
      <c r="L1245">
        <v>32692</v>
      </c>
      <c r="M1245">
        <v>358</v>
      </c>
      <c r="N1245" t="s">
        <v>48</v>
      </c>
      <c r="O1245" s="1">
        <v>44239</v>
      </c>
      <c r="P1245" t="s">
        <v>85</v>
      </c>
      <c r="Q1245" t="s">
        <v>44</v>
      </c>
      <c r="R1245">
        <f>Healthcare_Data_v1__4[[#This Row],[Discharge Date]]-Healthcare_Data_v1__4[[#This Row],[Date of Admission]]</f>
        <v>28</v>
      </c>
      <c r="S1245" t="str" cm="1">
        <f t="array" ref="S1245">_xlfn.IFS( Healthcare_Data_v1__4[[#This Row],[Days of Stay]]&lt;10,"Low",Healthcare_Data_v1__4[[#This Row],[Days of Stay]]&lt;20,"Med",Healthcare_Data_v1__4[[#This Row],[Days of Stay]]&lt;=30,"High")</f>
        <v>High</v>
      </c>
      <c r="T1245" t="str">
        <f>CONCATENATE(Healthcare_Data_v1__4[[#This Row],[Medical Condition]],Healthcare_Data_v1__4[[#This Row],[Duration]])</f>
        <v>AsthmaHigh</v>
      </c>
      <c r="U1245">
        <f>MONTH(Healthcare_Data_v1__4[[#This Row],[Date of Admission]])</f>
        <v>1</v>
      </c>
      <c r="V1245">
        <f>YEAR(Healthcare_Data_v1__4[[#This Row],[Date of Admission]])</f>
        <v>2021</v>
      </c>
      <c r="W1245">
        <f>DAY(Healthcare_Data_v1__4[[#This Row],[Date of Admission]])</f>
        <v>15</v>
      </c>
    </row>
    <row r="1246" spans="1:23" x14ac:dyDescent="0.3">
      <c r="A1246" t="s">
        <v>19112</v>
      </c>
      <c r="B1246">
        <v>18</v>
      </c>
      <c r="C1246" t="s">
        <v>12</v>
      </c>
      <c r="D1246" t="s">
        <v>16</v>
      </c>
      <c r="E1246" t="s">
        <v>25</v>
      </c>
      <c r="F1246" t="s">
        <v>7</v>
      </c>
      <c r="G1246" s="1">
        <v>44352</v>
      </c>
      <c r="H1246" t="s">
        <v>2589</v>
      </c>
      <c r="I1246" t="s">
        <v>2590</v>
      </c>
      <c r="J1246">
        <v>42462.286220000002</v>
      </c>
      <c r="K1246" t="s">
        <v>69</v>
      </c>
      <c r="L1246">
        <v>17925</v>
      </c>
      <c r="M1246">
        <v>181</v>
      </c>
      <c r="N1246" t="s">
        <v>42</v>
      </c>
      <c r="O1246" s="1">
        <v>44353</v>
      </c>
      <c r="P1246" t="s">
        <v>85</v>
      </c>
      <c r="Q1246" t="s">
        <v>57</v>
      </c>
      <c r="R1246">
        <f>Healthcare_Data_v1__4[[#This Row],[Discharge Date]]-Healthcare_Data_v1__4[[#This Row],[Date of Admission]]</f>
        <v>1</v>
      </c>
      <c r="S1246" t="str" cm="1">
        <f t="array" ref="S1246">_xlfn.IFS( Healthcare_Data_v1__4[[#This Row],[Days of Stay]]&lt;10,"Low",Healthcare_Data_v1__4[[#This Row],[Days of Stay]]&lt;20,"Med",Healthcare_Data_v1__4[[#This Row],[Days of Stay]]&lt;=30,"High")</f>
        <v>Low</v>
      </c>
      <c r="T1246" t="str">
        <f>CONCATENATE(Healthcare_Data_v1__4[[#This Row],[Medical Condition]],Healthcare_Data_v1__4[[#This Row],[Duration]])</f>
        <v>ObesityLow</v>
      </c>
      <c r="U1246">
        <f>MONTH(Healthcare_Data_v1__4[[#This Row],[Date of Admission]])</f>
        <v>6</v>
      </c>
      <c r="V1246">
        <f>YEAR(Healthcare_Data_v1__4[[#This Row],[Date of Admission]])</f>
        <v>2021</v>
      </c>
      <c r="W1246">
        <f>DAY(Healthcare_Data_v1__4[[#This Row],[Date of Admission]])</f>
        <v>5</v>
      </c>
    </row>
    <row r="1247" spans="1:23" x14ac:dyDescent="0.3">
      <c r="A1247" t="s">
        <v>19113</v>
      </c>
      <c r="B1247">
        <v>75</v>
      </c>
      <c r="C1247" t="s">
        <v>3</v>
      </c>
      <c r="D1247" t="s">
        <v>16</v>
      </c>
      <c r="E1247" t="s">
        <v>25</v>
      </c>
      <c r="F1247" t="s">
        <v>6</v>
      </c>
      <c r="G1247" s="1">
        <v>44974</v>
      </c>
      <c r="H1247" t="s">
        <v>2591</v>
      </c>
      <c r="I1247" t="s">
        <v>2592</v>
      </c>
      <c r="J1247">
        <v>42424.264889999999</v>
      </c>
      <c r="K1247" t="s">
        <v>41</v>
      </c>
      <c r="L1247">
        <v>38268</v>
      </c>
      <c r="M1247">
        <v>486</v>
      </c>
      <c r="N1247" t="s">
        <v>42</v>
      </c>
      <c r="O1247" s="1">
        <v>44990</v>
      </c>
      <c r="P1247" t="s">
        <v>43</v>
      </c>
      <c r="Q1247" t="s">
        <v>50</v>
      </c>
      <c r="R1247">
        <f>Healthcare_Data_v1__4[[#This Row],[Discharge Date]]-Healthcare_Data_v1__4[[#This Row],[Date of Admission]]</f>
        <v>16</v>
      </c>
      <c r="S1247" t="str" cm="1">
        <f t="array" ref="S1247">_xlfn.IFS( Healthcare_Data_v1__4[[#This Row],[Days of Stay]]&lt;10,"Low",Healthcare_Data_v1__4[[#This Row],[Days of Stay]]&lt;20,"Med",Healthcare_Data_v1__4[[#This Row],[Days of Stay]]&lt;=30,"High")</f>
        <v>Med</v>
      </c>
      <c r="T1247" t="str">
        <f>CONCATENATE(Healthcare_Data_v1__4[[#This Row],[Medical Condition]],Healthcare_Data_v1__4[[#This Row],[Duration]])</f>
        <v>AsthmaMed</v>
      </c>
      <c r="U1247">
        <f>MONTH(Healthcare_Data_v1__4[[#This Row],[Date of Admission]])</f>
        <v>2</v>
      </c>
      <c r="V1247">
        <f>YEAR(Healthcare_Data_v1__4[[#This Row],[Date of Admission]])</f>
        <v>2023</v>
      </c>
      <c r="W1247">
        <f>DAY(Healthcare_Data_v1__4[[#This Row],[Date of Admission]])</f>
        <v>17</v>
      </c>
    </row>
    <row r="1248" spans="1:23" x14ac:dyDescent="0.3">
      <c r="A1248" t="s">
        <v>19114</v>
      </c>
      <c r="B1248">
        <v>35</v>
      </c>
      <c r="C1248" t="s">
        <v>5</v>
      </c>
      <c r="D1248" t="s">
        <v>15</v>
      </c>
      <c r="E1248" t="s">
        <v>24</v>
      </c>
      <c r="F1248" t="s">
        <v>4</v>
      </c>
      <c r="G1248" s="1">
        <v>44991</v>
      </c>
      <c r="H1248" t="s">
        <v>2593</v>
      </c>
      <c r="I1248" t="s">
        <v>2594</v>
      </c>
      <c r="J1248">
        <v>42421.078000000001</v>
      </c>
      <c r="K1248" t="s">
        <v>63</v>
      </c>
      <c r="L1248">
        <v>56671</v>
      </c>
      <c r="M1248">
        <v>283</v>
      </c>
      <c r="N1248" t="s">
        <v>55</v>
      </c>
      <c r="O1248" s="1">
        <v>45021</v>
      </c>
      <c r="P1248" t="s">
        <v>60</v>
      </c>
      <c r="Q1248" t="s">
        <v>44</v>
      </c>
      <c r="R1248">
        <f>Healthcare_Data_v1__4[[#This Row],[Discharge Date]]-Healthcare_Data_v1__4[[#This Row],[Date of Admission]]</f>
        <v>30</v>
      </c>
      <c r="S1248" t="str" cm="1">
        <f t="array" ref="S1248">_xlfn.IFS( Healthcare_Data_v1__4[[#This Row],[Days of Stay]]&lt;10,"Low",Healthcare_Data_v1__4[[#This Row],[Days of Stay]]&lt;20,"Med",Healthcare_Data_v1__4[[#This Row],[Days of Stay]]&lt;=30,"High")</f>
        <v>High</v>
      </c>
      <c r="T1248" t="str">
        <f>CONCATENATE(Healthcare_Data_v1__4[[#This Row],[Medical Condition]],Healthcare_Data_v1__4[[#This Row],[Duration]])</f>
        <v>DiabetesHigh</v>
      </c>
      <c r="U1248">
        <f>MONTH(Healthcare_Data_v1__4[[#This Row],[Date of Admission]])</f>
        <v>3</v>
      </c>
      <c r="V1248">
        <f>YEAR(Healthcare_Data_v1__4[[#This Row],[Date of Admission]])</f>
        <v>2023</v>
      </c>
      <c r="W1248">
        <f>DAY(Healthcare_Data_v1__4[[#This Row],[Date of Admission]])</f>
        <v>6</v>
      </c>
    </row>
    <row r="1249" spans="1:23" x14ac:dyDescent="0.3">
      <c r="A1249" t="s">
        <v>19115</v>
      </c>
      <c r="B1249">
        <v>29</v>
      </c>
      <c r="C1249" t="s">
        <v>5</v>
      </c>
      <c r="D1249" t="s">
        <v>16</v>
      </c>
      <c r="E1249" t="s">
        <v>26</v>
      </c>
      <c r="F1249" t="s">
        <v>7</v>
      </c>
      <c r="G1249" s="1">
        <v>44417</v>
      </c>
      <c r="H1249" t="s">
        <v>2595</v>
      </c>
      <c r="I1249" t="s">
        <v>2596</v>
      </c>
      <c r="J1249">
        <v>42419.801140000003</v>
      </c>
      <c r="K1249" t="s">
        <v>63</v>
      </c>
      <c r="L1249">
        <v>1407</v>
      </c>
      <c r="M1249">
        <v>185</v>
      </c>
      <c r="N1249" t="s">
        <v>55</v>
      </c>
      <c r="O1249" s="1">
        <v>44429</v>
      </c>
      <c r="P1249" t="s">
        <v>60</v>
      </c>
      <c r="Q1249" t="s">
        <v>57</v>
      </c>
      <c r="R1249">
        <f>Healthcare_Data_v1__4[[#This Row],[Discharge Date]]-Healthcare_Data_v1__4[[#This Row],[Date of Admission]]</f>
        <v>12</v>
      </c>
      <c r="S1249" t="str" cm="1">
        <f t="array" ref="S1249">_xlfn.IFS( Healthcare_Data_v1__4[[#This Row],[Days of Stay]]&lt;10,"Low",Healthcare_Data_v1__4[[#This Row],[Days of Stay]]&lt;20,"Med",Healthcare_Data_v1__4[[#This Row],[Days of Stay]]&lt;=30,"High")</f>
        <v>Med</v>
      </c>
      <c r="T1249" t="str">
        <f>CONCATENATE(Healthcare_Data_v1__4[[#This Row],[Medical Condition]],Healthcare_Data_v1__4[[#This Row],[Duration]])</f>
        <v>ObesityMed</v>
      </c>
      <c r="U1249">
        <f>MONTH(Healthcare_Data_v1__4[[#This Row],[Date of Admission]])</f>
        <v>8</v>
      </c>
      <c r="V1249">
        <f>YEAR(Healthcare_Data_v1__4[[#This Row],[Date of Admission]])</f>
        <v>2021</v>
      </c>
      <c r="W1249">
        <f>DAY(Healthcare_Data_v1__4[[#This Row],[Date of Admission]])</f>
        <v>9</v>
      </c>
    </row>
    <row r="1250" spans="1:23" x14ac:dyDescent="0.3">
      <c r="A1250" t="s">
        <v>1333</v>
      </c>
      <c r="B1250">
        <v>50</v>
      </c>
      <c r="C1250" t="s">
        <v>8</v>
      </c>
      <c r="D1250" t="s">
        <v>15</v>
      </c>
      <c r="E1250" t="s">
        <v>21</v>
      </c>
      <c r="F1250" t="s">
        <v>6</v>
      </c>
      <c r="G1250" s="1">
        <v>43418</v>
      </c>
      <c r="H1250" t="s">
        <v>2597</v>
      </c>
      <c r="I1250" t="s">
        <v>2598</v>
      </c>
      <c r="J1250">
        <v>42396.793969999999</v>
      </c>
      <c r="K1250" t="s">
        <v>66</v>
      </c>
      <c r="L1250">
        <v>3042</v>
      </c>
      <c r="M1250">
        <v>223</v>
      </c>
      <c r="N1250" t="s">
        <v>48</v>
      </c>
      <c r="O1250" s="1">
        <v>43443</v>
      </c>
      <c r="P1250" t="s">
        <v>43</v>
      </c>
      <c r="Q1250" t="s">
        <v>57</v>
      </c>
      <c r="R1250">
        <f>Healthcare_Data_v1__4[[#This Row],[Discharge Date]]-Healthcare_Data_v1__4[[#This Row],[Date of Admission]]</f>
        <v>25</v>
      </c>
      <c r="S1250" t="str" cm="1">
        <f t="array" ref="S1250">_xlfn.IFS( Healthcare_Data_v1__4[[#This Row],[Days of Stay]]&lt;10,"Low",Healthcare_Data_v1__4[[#This Row],[Days of Stay]]&lt;20,"Med",Healthcare_Data_v1__4[[#This Row],[Days of Stay]]&lt;=30,"High")</f>
        <v>High</v>
      </c>
      <c r="T1250" t="str">
        <f>CONCATENATE(Healthcare_Data_v1__4[[#This Row],[Medical Condition]],Healthcare_Data_v1__4[[#This Row],[Duration]])</f>
        <v>AsthmaHigh</v>
      </c>
      <c r="U1250">
        <f>MONTH(Healthcare_Data_v1__4[[#This Row],[Date of Admission]])</f>
        <v>11</v>
      </c>
      <c r="V1250">
        <f>YEAR(Healthcare_Data_v1__4[[#This Row],[Date of Admission]])</f>
        <v>2018</v>
      </c>
      <c r="W1250">
        <f>DAY(Healthcare_Data_v1__4[[#This Row],[Date of Admission]])</f>
        <v>14</v>
      </c>
    </row>
    <row r="1251" spans="1:23" x14ac:dyDescent="0.3">
      <c r="A1251" t="s">
        <v>19116</v>
      </c>
      <c r="B1251">
        <v>30</v>
      </c>
      <c r="C1251" t="s">
        <v>5</v>
      </c>
      <c r="D1251" t="s">
        <v>15</v>
      </c>
      <c r="E1251" t="s">
        <v>20</v>
      </c>
      <c r="F1251" t="s">
        <v>6</v>
      </c>
      <c r="G1251" s="1">
        <v>44051</v>
      </c>
      <c r="H1251" t="s">
        <v>2599</v>
      </c>
      <c r="I1251" t="s">
        <v>2600</v>
      </c>
      <c r="J1251">
        <v>42394.53959</v>
      </c>
      <c r="K1251" t="s">
        <v>69</v>
      </c>
      <c r="L1251">
        <v>3313</v>
      </c>
      <c r="M1251">
        <v>252</v>
      </c>
      <c r="N1251" t="s">
        <v>42</v>
      </c>
      <c r="O1251" s="1">
        <v>44058</v>
      </c>
      <c r="P1251" t="s">
        <v>49</v>
      </c>
      <c r="Q1251" t="s">
        <v>50</v>
      </c>
      <c r="R1251">
        <f>Healthcare_Data_v1__4[[#This Row],[Discharge Date]]-Healthcare_Data_v1__4[[#This Row],[Date of Admission]]</f>
        <v>7</v>
      </c>
      <c r="S1251" t="str" cm="1">
        <f t="array" ref="S1251">_xlfn.IFS( Healthcare_Data_v1__4[[#This Row],[Days of Stay]]&lt;10,"Low",Healthcare_Data_v1__4[[#This Row],[Days of Stay]]&lt;20,"Med",Healthcare_Data_v1__4[[#This Row],[Days of Stay]]&lt;=30,"High")</f>
        <v>Low</v>
      </c>
      <c r="T1251" t="str">
        <f>CONCATENATE(Healthcare_Data_v1__4[[#This Row],[Medical Condition]],Healthcare_Data_v1__4[[#This Row],[Duration]])</f>
        <v>AsthmaLow</v>
      </c>
      <c r="U1251">
        <f>MONTH(Healthcare_Data_v1__4[[#This Row],[Date of Admission]])</f>
        <v>8</v>
      </c>
      <c r="V1251">
        <f>YEAR(Healthcare_Data_v1__4[[#This Row],[Date of Admission]])</f>
        <v>2020</v>
      </c>
      <c r="W1251">
        <f>DAY(Healthcare_Data_v1__4[[#This Row],[Date of Admission]])</f>
        <v>8</v>
      </c>
    </row>
    <row r="1252" spans="1:23" x14ac:dyDescent="0.3">
      <c r="A1252" t="s">
        <v>19117</v>
      </c>
      <c r="B1252">
        <v>41</v>
      </c>
      <c r="C1252" t="s">
        <v>8</v>
      </c>
      <c r="D1252" t="s">
        <v>16</v>
      </c>
      <c r="E1252" t="s">
        <v>25</v>
      </c>
      <c r="F1252" t="s">
        <v>6</v>
      </c>
      <c r="G1252" s="1">
        <v>44821</v>
      </c>
      <c r="H1252" t="s">
        <v>2601</v>
      </c>
      <c r="I1252" t="s">
        <v>2602</v>
      </c>
      <c r="J1252">
        <v>42364.914579999997</v>
      </c>
      <c r="K1252" t="s">
        <v>41</v>
      </c>
      <c r="L1252">
        <v>20255</v>
      </c>
      <c r="M1252">
        <v>399</v>
      </c>
      <c r="N1252" t="s">
        <v>48</v>
      </c>
      <c r="O1252" s="1">
        <v>44840</v>
      </c>
      <c r="P1252" t="s">
        <v>56</v>
      </c>
      <c r="Q1252" t="s">
        <v>57</v>
      </c>
      <c r="R1252">
        <f>Healthcare_Data_v1__4[[#This Row],[Discharge Date]]-Healthcare_Data_v1__4[[#This Row],[Date of Admission]]</f>
        <v>19</v>
      </c>
      <c r="S1252" t="str" cm="1">
        <f t="array" ref="S1252">_xlfn.IFS( Healthcare_Data_v1__4[[#This Row],[Days of Stay]]&lt;10,"Low",Healthcare_Data_v1__4[[#This Row],[Days of Stay]]&lt;20,"Med",Healthcare_Data_v1__4[[#This Row],[Days of Stay]]&lt;=30,"High")</f>
        <v>Med</v>
      </c>
      <c r="T1252" t="str">
        <f>CONCATENATE(Healthcare_Data_v1__4[[#This Row],[Medical Condition]],Healthcare_Data_v1__4[[#This Row],[Duration]])</f>
        <v>AsthmaMed</v>
      </c>
      <c r="U1252">
        <f>MONTH(Healthcare_Data_v1__4[[#This Row],[Date of Admission]])</f>
        <v>9</v>
      </c>
      <c r="V1252">
        <f>YEAR(Healthcare_Data_v1__4[[#This Row],[Date of Admission]])</f>
        <v>2022</v>
      </c>
      <c r="W1252">
        <f>DAY(Healthcare_Data_v1__4[[#This Row],[Date of Admission]])</f>
        <v>17</v>
      </c>
    </row>
    <row r="1253" spans="1:23" x14ac:dyDescent="0.3">
      <c r="A1253" t="s">
        <v>19118</v>
      </c>
      <c r="B1253">
        <v>35</v>
      </c>
      <c r="C1253" t="s">
        <v>5</v>
      </c>
      <c r="D1253" t="s">
        <v>16</v>
      </c>
      <c r="E1253" t="s">
        <v>21</v>
      </c>
      <c r="F1253" t="s">
        <v>10</v>
      </c>
      <c r="G1253" s="1">
        <v>44875</v>
      </c>
      <c r="H1253" t="s">
        <v>2603</v>
      </c>
      <c r="I1253" t="s">
        <v>2604</v>
      </c>
      <c r="J1253">
        <v>42354.30371</v>
      </c>
      <c r="K1253" t="s">
        <v>47</v>
      </c>
      <c r="L1253">
        <v>31180</v>
      </c>
      <c r="M1253">
        <v>226</v>
      </c>
      <c r="N1253" t="s">
        <v>48</v>
      </c>
      <c r="O1253" s="1">
        <v>44904</v>
      </c>
      <c r="P1253" t="s">
        <v>49</v>
      </c>
      <c r="Q1253" t="s">
        <v>57</v>
      </c>
      <c r="R1253">
        <f>Healthcare_Data_v1__4[[#This Row],[Discharge Date]]-Healthcare_Data_v1__4[[#This Row],[Date of Admission]]</f>
        <v>29</v>
      </c>
      <c r="S1253" t="str" cm="1">
        <f t="array" ref="S1253">_xlfn.IFS( Healthcare_Data_v1__4[[#This Row],[Days of Stay]]&lt;10,"Low",Healthcare_Data_v1__4[[#This Row],[Days of Stay]]&lt;20,"Med",Healthcare_Data_v1__4[[#This Row],[Days of Stay]]&lt;=30,"High")</f>
        <v>High</v>
      </c>
      <c r="T1253" t="str">
        <f>CONCATENATE(Healthcare_Data_v1__4[[#This Row],[Medical Condition]],Healthcare_Data_v1__4[[#This Row],[Duration]])</f>
        <v>HypertensionHigh</v>
      </c>
      <c r="U1253">
        <f>MONTH(Healthcare_Data_v1__4[[#This Row],[Date of Admission]])</f>
        <v>11</v>
      </c>
      <c r="V1253">
        <f>YEAR(Healthcare_Data_v1__4[[#This Row],[Date of Admission]])</f>
        <v>2022</v>
      </c>
      <c r="W1253">
        <f>DAY(Healthcare_Data_v1__4[[#This Row],[Date of Admission]])</f>
        <v>10</v>
      </c>
    </row>
    <row r="1254" spans="1:23" x14ac:dyDescent="0.3">
      <c r="A1254" t="s">
        <v>19119</v>
      </c>
      <c r="B1254">
        <v>60</v>
      </c>
      <c r="C1254" t="s">
        <v>3</v>
      </c>
      <c r="D1254" t="s">
        <v>16</v>
      </c>
      <c r="E1254" t="s">
        <v>25</v>
      </c>
      <c r="F1254" t="s">
        <v>9</v>
      </c>
      <c r="G1254" s="1">
        <v>44904</v>
      </c>
      <c r="H1254" t="s">
        <v>2605</v>
      </c>
      <c r="I1254" t="s">
        <v>2606</v>
      </c>
      <c r="J1254">
        <v>42333.725449999998</v>
      </c>
      <c r="K1254" t="s">
        <v>41</v>
      </c>
      <c r="L1254">
        <v>8629</v>
      </c>
      <c r="M1254">
        <v>256</v>
      </c>
      <c r="N1254" t="s">
        <v>55</v>
      </c>
      <c r="O1254" s="1">
        <v>44913</v>
      </c>
      <c r="P1254" t="s">
        <v>49</v>
      </c>
      <c r="Q1254" t="s">
        <v>44</v>
      </c>
      <c r="R1254">
        <f>Healthcare_Data_v1__4[[#This Row],[Discharge Date]]-Healthcare_Data_v1__4[[#This Row],[Date of Admission]]</f>
        <v>9</v>
      </c>
      <c r="S1254" t="str" cm="1">
        <f t="array" ref="S1254">_xlfn.IFS( Healthcare_Data_v1__4[[#This Row],[Days of Stay]]&lt;10,"Low",Healthcare_Data_v1__4[[#This Row],[Days of Stay]]&lt;20,"Med",Healthcare_Data_v1__4[[#This Row],[Days of Stay]]&lt;=30,"High")</f>
        <v>Low</v>
      </c>
      <c r="T1254" t="str">
        <f>CONCATENATE(Healthcare_Data_v1__4[[#This Row],[Medical Condition]],Healthcare_Data_v1__4[[#This Row],[Duration]])</f>
        <v>ArthritisLow</v>
      </c>
      <c r="U1254">
        <f>MONTH(Healthcare_Data_v1__4[[#This Row],[Date of Admission]])</f>
        <v>12</v>
      </c>
      <c r="V1254">
        <f>YEAR(Healthcare_Data_v1__4[[#This Row],[Date of Admission]])</f>
        <v>2022</v>
      </c>
      <c r="W1254">
        <f>DAY(Healthcare_Data_v1__4[[#This Row],[Date of Admission]])</f>
        <v>9</v>
      </c>
    </row>
    <row r="1255" spans="1:23" x14ac:dyDescent="0.3">
      <c r="A1255" t="s">
        <v>19120</v>
      </c>
      <c r="B1255">
        <v>41</v>
      </c>
      <c r="C1255" t="s">
        <v>8</v>
      </c>
      <c r="D1255" t="s">
        <v>15</v>
      </c>
      <c r="E1255" t="s">
        <v>19</v>
      </c>
      <c r="F1255" t="s">
        <v>9</v>
      </c>
      <c r="G1255" s="1">
        <v>44609</v>
      </c>
      <c r="H1255" t="s">
        <v>2607</v>
      </c>
      <c r="I1255" t="s">
        <v>2608</v>
      </c>
      <c r="J1255">
        <v>42331.050640000001</v>
      </c>
      <c r="K1255" t="s">
        <v>69</v>
      </c>
      <c r="L1255">
        <v>18417</v>
      </c>
      <c r="M1255">
        <v>364</v>
      </c>
      <c r="N1255" t="s">
        <v>48</v>
      </c>
      <c r="O1255" s="1">
        <v>44622</v>
      </c>
      <c r="P1255" t="s">
        <v>60</v>
      </c>
      <c r="Q1255" t="s">
        <v>44</v>
      </c>
      <c r="R1255">
        <f>Healthcare_Data_v1__4[[#This Row],[Discharge Date]]-Healthcare_Data_v1__4[[#This Row],[Date of Admission]]</f>
        <v>13</v>
      </c>
      <c r="S1255" t="str" cm="1">
        <f t="array" ref="S1255">_xlfn.IFS( Healthcare_Data_v1__4[[#This Row],[Days of Stay]]&lt;10,"Low",Healthcare_Data_v1__4[[#This Row],[Days of Stay]]&lt;20,"Med",Healthcare_Data_v1__4[[#This Row],[Days of Stay]]&lt;=30,"High")</f>
        <v>Med</v>
      </c>
      <c r="T1255" t="str">
        <f>CONCATENATE(Healthcare_Data_v1__4[[#This Row],[Medical Condition]],Healthcare_Data_v1__4[[#This Row],[Duration]])</f>
        <v>ArthritisMed</v>
      </c>
      <c r="U1255">
        <f>MONTH(Healthcare_Data_v1__4[[#This Row],[Date of Admission]])</f>
        <v>2</v>
      </c>
      <c r="V1255">
        <f>YEAR(Healthcare_Data_v1__4[[#This Row],[Date of Admission]])</f>
        <v>2022</v>
      </c>
      <c r="W1255">
        <f>DAY(Healthcare_Data_v1__4[[#This Row],[Date of Admission]])</f>
        <v>17</v>
      </c>
    </row>
    <row r="1256" spans="1:23" x14ac:dyDescent="0.3">
      <c r="A1256" t="s">
        <v>19121</v>
      </c>
      <c r="B1256">
        <v>77</v>
      </c>
      <c r="C1256" t="s">
        <v>3</v>
      </c>
      <c r="D1256" t="s">
        <v>16</v>
      </c>
      <c r="E1256" t="s">
        <v>23</v>
      </c>
      <c r="F1256" t="s">
        <v>10</v>
      </c>
      <c r="G1256" s="1">
        <v>43660</v>
      </c>
      <c r="H1256" t="s">
        <v>2609</v>
      </c>
      <c r="I1256" t="s">
        <v>2610</v>
      </c>
      <c r="J1256">
        <v>42314.743970000003</v>
      </c>
      <c r="K1256" t="s">
        <v>41</v>
      </c>
      <c r="L1256">
        <v>27617</v>
      </c>
      <c r="M1256">
        <v>208</v>
      </c>
      <c r="N1256" t="s">
        <v>55</v>
      </c>
      <c r="O1256" s="1">
        <v>43667</v>
      </c>
      <c r="P1256" t="s">
        <v>43</v>
      </c>
      <c r="Q1256" t="s">
        <v>50</v>
      </c>
      <c r="R1256">
        <f>Healthcare_Data_v1__4[[#This Row],[Discharge Date]]-Healthcare_Data_v1__4[[#This Row],[Date of Admission]]</f>
        <v>7</v>
      </c>
      <c r="S1256" t="str" cm="1">
        <f t="array" ref="S1256">_xlfn.IFS( Healthcare_Data_v1__4[[#This Row],[Days of Stay]]&lt;10,"Low",Healthcare_Data_v1__4[[#This Row],[Days of Stay]]&lt;20,"Med",Healthcare_Data_v1__4[[#This Row],[Days of Stay]]&lt;=30,"High")</f>
        <v>Low</v>
      </c>
      <c r="T1256" t="str">
        <f>CONCATENATE(Healthcare_Data_v1__4[[#This Row],[Medical Condition]],Healthcare_Data_v1__4[[#This Row],[Duration]])</f>
        <v>HypertensionLow</v>
      </c>
      <c r="U1256">
        <f>MONTH(Healthcare_Data_v1__4[[#This Row],[Date of Admission]])</f>
        <v>7</v>
      </c>
      <c r="V1256">
        <f>YEAR(Healthcare_Data_v1__4[[#This Row],[Date of Admission]])</f>
        <v>2019</v>
      </c>
      <c r="W1256">
        <f>DAY(Healthcare_Data_v1__4[[#This Row],[Date of Admission]])</f>
        <v>14</v>
      </c>
    </row>
    <row r="1257" spans="1:23" x14ac:dyDescent="0.3">
      <c r="A1257" t="s">
        <v>19122</v>
      </c>
      <c r="B1257">
        <v>31</v>
      </c>
      <c r="C1257" t="s">
        <v>5</v>
      </c>
      <c r="D1257" t="s">
        <v>16</v>
      </c>
      <c r="E1257" t="s">
        <v>21</v>
      </c>
      <c r="F1257" t="s">
        <v>10</v>
      </c>
      <c r="G1257" s="1">
        <v>43732</v>
      </c>
      <c r="H1257" t="s">
        <v>2611</v>
      </c>
      <c r="I1257" t="s">
        <v>2612</v>
      </c>
      <c r="J1257">
        <v>42312.970220000003</v>
      </c>
      <c r="K1257" t="s">
        <v>47</v>
      </c>
      <c r="L1257">
        <v>31788</v>
      </c>
      <c r="M1257">
        <v>257</v>
      </c>
      <c r="N1257" t="s">
        <v>55</v>
      </c>
      <c r="O1257" s="1">
        <v>43741</v>
      </c>
      <c r="P1257" t="s">
        <v>43</v>
      </c>
      <c r="Q1257" t="s">
        <v>57</v>
      </c>
      <c r="R1257">
        <f>Healthcare_Data_v1__4[[#This Row],[Discharge Date]]-Healthcare_Data_v1__4[[#This Row],[Date of Admission]]</f>
        <v>9</v>
      </c>
      <c r="S1257" t="str" cm="1">
        <f t="array" ref="S1257">_xlfn.IFS( Healthcare_Data_v1__4[[#This Row],[Days of Stay]]&lt;10,"Low",Healthcare_Data_v1__4[[#This Row],[Days of Stay]]&lt;20,"Med",Healthcare_Data_v1__4[[#This Row],[Days of Stay]]&lt;=30,"High")</f>
        <v>Low</v>
      </c>
      <c r="T1257" t="str">
        <f>CONCATENATE(Healthcare_Data_v1__4[[#This Row],[Medical Condition]],Healthcare_Data_v1__4[[#This Row],[Duration]])</f>
        <v>HypertensionLow</v>
      </c>
      <c r="U1257">
        <f>MONTH(Healthcare_Data_v1__4[[#This Row],[Date of Admission]])</f>
        <v>9</v>
      </c>
      <c r="V1257">
        <f>YEAR(Healthcare_Data_v1__4[[#This Row],[Date of Admission]])</f>
        <v>2019</v>
      </c>
      <c r="W1257">
        <f>DAY(Healthcare_Data_v1__4[[#This Row],[Date of Admission]])</f>
        <v>24</v>
      </c>
    </row>
    <row r="1258" spans="1:23" x14ac:dyDescent="0.3">
      <c r="A1258" t="s">
        <v>19123</v>
      </c>
      <c r="B1258">
        <v>68</v>
      </c>
      <c r="C1258" t="s">
        <v>3</v>
      </c>
      <c r="D1258" t="s">
        <v>15</v>
      </c>
      <c r="E1258" t="s">
        <v>21</v>
      </c>
      <c r="F1258" t="s">
        <v>11</v>
      </c>
      <c r="G1258" s="1">
        <v>43423</v>
      </c>
      <c r="H1258" t="s">
        <v>2613</v>
      </c>
      <c r="I1258" t="s">
        <v>2614</v>
      </c>
      <c r="J1258">
        <v>42307.773999999998</v>
      </c>
      <c r="K1258" t="s">
        <v>41</v>
      </c>
      <c r="L1258">
        <v>16563</v>
      </c>
      <c r="M1258">
        <v>459</v>
      </c>
      <c r="N1258" t="s">
        <v>48</v>
      </c>
      <c r="O1258" s="1">
        <v>43433</v>
      </c>
      <c r="P1258" t="s">
        <v>43</v>
      </c>
      <c r="Q1258" t="s">
        <v>50</v>
      </c>
      <c r="R1258">
        <f>Healthcare_Data_v1__4[[#This Row],[Discharge Date]]-Healthcare_Data_v1__4[[#This Row],[Date of Admission]]</f>
        <v>10</v>
      </c>
      <c r="S1258" t="str" cm="1">
        <f t="array" ref="S1258">_xlfn.IFS( Healthcare_Data_v1__4[[#This Row],[Days of Stay]]&lt;10,"Low",Healthcare_Data_v1__4[[#This Row],[Days of Stay]]&lt;20,"Med",Healthcare_Data_v1__4[[#This Row],[Days of Stay]]&lt;=30,"High")</f>
        <v>Med</v>
      </c>
      <c r="T1258" t="str">
        <f>CONCATENATE(Healthcare_Data_v1__4[[#This Row],[Medical Condition]],Healthcare_Data_v1__4[[#This Row],[Duration]])</f>
        <v>CancerMed</v>
      </c>
      <c r="U1258">
        <f>MONTH(Healthcare_Data_v1__4[[#This Row],[Date of Admission]])</f>
        <v>11</v>
      </c>
      <c r="V1258">
        <f>YEAR(Healthcare_Data_v1__4[[#This Row],[Date of Admission]])</f>
        <v>2018</v>
      </c>
      <c r="W1258">
        <f>DAY(Healthcare_Data_v1__4[[#This Row],[Date of Admission]])</f>
        <v>19</v>
      </c>
    </row>
    <row r="1259" spans="1:23" x14ac:dyDescent="0.3">
      <c r="A1259" t="s">
        <v>1818</v>
      </c>
      <c r="B1259">
        <v>75</v>
      </c>
      <c r="C1259" t="s">
        <v>3</v>
      </c>
      <c r="D1259" t="s">
        <v>16</v>
      </c>
      <c r="E1259" t="s">
        <v>21</v>
      </c>
      <c r="F1259" t="s">
        <v>11</v>
      </c>
      <c r="G1259" s="1">
        <v>43425</v>
      </c>
      <c r="H1259" t="s">
        <v>2615</v>
      </c>
      <c r="I1259" t="s">
        <v>2616</v>
      </c>
      <c r="J1259">
        <v>42299.773379999999</v>
      </c>
      <c r="K1259" t="s">
        <v>41</v>
      </c>
      <c r="L1259">
        <v>27374</v>
      </c>
      <c r="M1259">
        <v>287</v>
      </c>
      <c r="N1259" t="s">
        <v>42</v>
      </c>
      <c r="O1259" s="1">
        <v>43431</v>
      </c>
      <c r="P1259" t="s">
        <v>85</v>
      </c>
      <c r="Q1259" t="s">
        <v>44</v>
      </c>
      <c r="R1259">
        <f>Healthcare_Data_v1__4[[#This Row],[Discharge Date]]-Healthcare_Data_v1__4[[#This Row],[Date of Admission]]</f>
        <v>6</v>
      </c>
      <c r="S1259" t="str" cm="1">
        <f t="array" ref="S1259">_xlfn.IFS( Healthcare_Data_v1__4[[#This Row],[Days of Stay]]&lt;10,"Low",Healthcare_Data_v1__4[[#This Row],[Days of Stay]]&lt;20,"Med",Healthcare_Data_v1__4[[#This Row],[Days of Stay]]&lt;=30,"High")</f>
        <v>Low</v>
      </c>
      <c r="T1259" t="str">
        <f>CONCATENATE(Healthcare_Data_v1__4[[#This Row],[Medical Condition]],Healthcare_Data_v1__4[[#This Row],[Duration]])</f>
        <v>CancerLow</v>
      </c>
      <c r="U1259">
        <f>MONTH(Healthcare_Data_v1__4[[#This Row],[Date of Admission]])</f>
        <v>11</v>
      </c>
      <c r="V1259">
        <f>YEAR(Healthcare_Data_v1__4[[#This Row],[Date of Admission]])</f>
        <v>2018</v>
      </c>
      <c r="W1259">
        <f>DAY(Healthcare_Data_v1__4[[#This Row],[Date of Admission]])</f>
        <v>21</v>
      </c>
    </row>
    <row r="1260" spans="1:23" x14ac:dyDescent="0.3">
      <c r="A1260" t="s">
        <v>19124</v>
      </c>
      <c r="B1260">
        <v>73</v>
      </c>
      <c r="C1260" t="s">
        <v>3</v>
      </c>
      <c r="D1260" t="s">
        <v>15</v>
      </c>
      <c r="E1260" t="s">
        <v>22</v>
      </c>
      <c r="F1260" t="s">
        <v>11</v>
      </c>
      <c r="G1260" s="1">
        <v>44188</v>
      </c>
      <c r="H1260" t="s">
        <v>2617</v>
      </c>
      <c r="I1260" t="s">
        <v>2618</v>
      </c>
      <c r="J1260">
        <v>42287.779929999997</v>
      </c>
      <c r="K1260" t="s">
        <v>41</v>
      </c>
      <c r="L1260">
        <v>44247</v>
      </c>
      <c r="M1260">
        <v>189</v>
      </c>
      <c r="N1260" t="s">
        <v>48</v>
      </c>
      <c r="O1260" s="1">
        <v>44199</v>
      </c>
      <c r="P1260" t="s">
        <v>60</v>
      </c>
      <c r="Q1260" t="s">
        <v>44</v>
      </c>
      <c r="R1260">
        <f>Healthcare_Data_v1__4[[#This Row],[Discharge Date]]-Healthcare_Data_v1__4[[#This Row],[Date of Admission]]</f>
        <v>11</v>
      </c>
      <c r="S1260" t="str" cm="1">
        <f t="array" ref="S1260">_xlfn.IFS( Healthcare_Data_v1__4[[#This Row],[Days of Stay]]&lt;10,"Low",Healthcare_Data_v1__4[[#This Row],[Days of Stay]]&lt;20,"Med",Healthcare_Data_v1__4[[#This Row],[Days of Stay]]&lt;=30,"High")</f>
        <v>Med</v>
      </c>
      <c r="T1260" t="str">
        <f>CONCATENATE(Healthcare_Data_v1__4[[#This Row],[Medical Condition]],Healthcare_Data_v1__4[[#This Row],[Duration]])</f>
        <v>CancerMed</v>
      </c>
      <c r="U1260">
        <f>MONTH(Healthcare_Data_v1__4[[#This Row],[Date of Admission]])</f>
        <v>12</v>
      </c>
      <c r="V1260">
        <f>YEAR(Healthcare_Data_v1__4[[#This Row],[Date of Admission]])</f>
        <v>2020</v>
      </c>
      <c r="W1260">
        <f>DAY(Healthcare_Data_v1__4[[#This Row],[Date of Admission]])</f>
        <v>23</v>
      </c>
    </row>
    <row r="1261" spans="1:23" x14ac:dyDescent="0.3">
      <c r="A1261" t="s">
        <v>19125</v>
      </c>
      <c r="B1261">
        <v>56</v>
      </c>
      <c r="C1261" t="s">
        <v>3</v>
      </c>
      <c r="D1261" t="s">
        <v>16</v>
      </c>
      <c r="E1261" t="s">
        <v>26</v>
      </c>
      <c r="F1261" t="s">
        <v>9</v>
      </c>
      <c r="G1261" s="1">
        <v>45213</v>
      </c>
      <c r="H1261" t="s">
        <v>2619</v>
      </c>
      <c r="I1261" t="s">
        <v>2620</v>
      </c>
      <c r="J1261">
        <v>42284.955009999998</v>
      </c>
      <c r="K1261" t="s">
        <v>66</v>
      </c>
      <c r="L1261">
        <v>32309</v>
      </c>
      <c r="M1261">
        <v>415</v>
      </c>
      <c r="N1261" t="s">
        <v>42</v>
      </c>
      <c r="O1261" s="1">
        <v>45221</v>
      </c>
      <c r="P1261" t="s">
        <v>56</v>
      </c>
      <c r="Q1261" t="s">
        <v>50</v>
      </c>
      <c r="R1261">
        <f>Healthcare_Data_v1__4[[#This Row],[Discharge Date]]-Healthcare_Data_v1__4[[#This Row],[Date of Admission]]</f>
        <v>8</v>
      </c>
      <c r="S1261" t="str" cm="1">
        <f t="array" ref="S1261">_xlfn.IFS( Healthcare_Data_v1__4[[#This Row],[Days of Stay]]&lt;10,"Low",Healthcare_Data_v1__4[[#This Row],[Days of Stay]]&lt;20,"Med",Healthcare_Data_v1__4[[#This Row],[Days of Stay]]&lt;=30,"High")</f>
        <v>Low</v>
      </c>
      <c r="T1261" t="str">
        <f>CONCATENATE(Healthcare_Data_v1__4[[#This Row],[Medical Condition]],Healthcare_Data_v1__4[[#This Row],[Duration]])</f>
        <v>ArthritisLow</v>
      </c>
      <c r="U1261">
        <f>MONTH(Healthcare_Data_v1__4[[#This Row],[Date of Admission]])</f>
        <v>10</v>
      </c>
      <c r="V1261">
        <f>YEAR(Healthcare_Data_v1__4[[#This Row],[Date of Admission]])</f>
        <v>2023</v>
      </c>
      <c r="W1261">
        <f>DAY(Healthcare_Data_v1__4[[#This Row],[Date of Admission]])</f>
        <v>14</v>
      </c>
    </row>
    <row r="1262" spans="1:23" x14ac:dyDescent="0.3">
      <c r="A1262" t="s">
        <v>19126</v>
      </c>
      <c r="B1262">
        <v>54</v>
      </c>
      <c r="C1262" t="s">
        <v>8</v>
      </c>
      <c r="D1262" t="s">
        <v>15</v>
      </c>
      <c r="E1262" t="s">
        <v>26</v>
      </c>
      <c r="F1262" t="s">
        <v>6</v>
      </c>
      <c r="G1262" s="1">
        <v>43607</v>
      </c>
      <c r="H1262" t="s">
        <v>2621</v>
      </c>
      <c r="I1262" t="s">
        <v>2622</v>
      </c>
      <c r="J1262">
        <v>42281.693249999997</v>
      </c>
      <c r="K1262" t="s">
        <v>69</v>
      </c>
      <c r="L1262">
        <v>25907</v>
      </c>
      <c r="M1262">
        <v>295</v>
      </c>
      <c r="N1262" t="s">
        <v>55</v>
      </c>
      <c r="O1262" s="1">
        <v>43629</v>
      </c>
      <c r="P1262" t="s">
        <v>56</v>
      </c>
      <c r="Q1262" t="s">
        <v>44</v>
      </c>
      <c r="R1262">
        <f>Healthcare_Data_v1__4[[#This Row],[Discharge Date]]-Healthcare_Data_v1__4[[#This Row],[Date of Admission]]</f>
        <v>22</v>
      </c>
      <c r="S1262" t="str" cm="1">
        <f t="array" ref="S1262">_xlfn.IFS( Healthcare_Data_v1__4[[#This Row],[Days of Stay]]&lt;10,"Low",Healthcare_Data_v1__4[[#This Row],[Days of Stay]]&lt;20,"Med",Healthcare_Data_v1__4[[#This Row],[Days of Stay]]&lt;=30,"High")</f>
        <v>High</v>
      </c>
      <c r="T1262" t="str">
        <f>CONCATENATE(Healthcare_Data_v1__4[[#This Row],[Medical Condition]],Healthcare_Data_v1__4[[#This Row],[Duration]])</f>
        <v>AsthmaHigh</v>
      </c>
      <c r="U1262">
        <f>MONTH(Healthcare_Data_v1__4[[#This Row],[Date of Admission]])</f>
        <v>5</v>
      </c>
      <c r="V1262">
        <f>YEAR(Healthcare_Data_v1__4[[#This Row],[Date of Admission]])</f>
        <v>2019</v>
      </c>
      <c r="W1262">
        <f>DAY(Healthcare_Data_v1__4[[#This Row],[Date of Admission]])</f>
        <v>22</v>
      </c>
    </row>
    <row r="1263" spans="1:23" x14ac:dyDescent="0.3">
      <c r="A1263" t="s">
        <v>19127</v>
      </c>
      <c r="B1263">
        <v>53</v>
      </c>
      <c r="C1263" t="s">
        <v>8</v>
      </c>
      <c r="D1263" t="s">
        <v>15</v>
      </c>
      <c r="E1263" t="s">
        <v>26</v>
      </c>
      <c r="F1263" t="s">
        <v>4</v>
      </c>
      <c r="G1263" s="1">
        <v>43940</v>
      </c>
      <c r="H1263" t="s">
        <v>2623</v>
      </c>
      <c r="I1263" t="s">
        <v>2624</v>
      </c>
      <c r="J1263">
        <v>42275.25447</v>
      </c>
      <c r="K1263" t="s">
        <v>69</v>
      </c>
      <c r="L1263">
        <v>49867</v>
      </c>
      <c r="M1263">
        <v>143</v>
      </c>
      <c r="N1263" t="s">
        <v>55</v>
      </c>
      <c r="O1263" s="1">
        <v>43946</v>
      </c>
      <c r="P1263" t="s">
        <v>43</v>
      </c>
      <c r="Q1263" t="s">
        <v>50</v>
      </c>
      <c r="R1263">
        <f>Healthcare_Data_v1__4[[#This Row],[Discharge Date]]-Healthcare_Data_v1__4[[#This Row],[Date of Admission]]</f>
        <v>6</v>
      </c>
      <c r="S1263" t="str" cm="1">
        <f t="array" ref="S1263">_xlfn.IFS( Healthcare_Data_v1__4[[#This Row],[Days of Stay]]&lt;10,"Low",Healthcare_Data_v1__4[[#This Row],[Days of Stay]]&lt;20,"Med",Healthcare_Data_v1__4[[#This Row],[Days of Stay]]&lt;=30,"High")</f>
        <v>Low</v>
      </c>
      <c r="T1263" t="str">
        <f>CONCATENATE(Healthcare_Data_v1__4[[#This Row],[Medical Condition]],Healthcare_Data_v1__4[[#This Row],[Duration]])</f>
        <v>DiabetesLow</v>
      </c>
      <c r="U1263">
        <f>MONTH(Healthcare_Data_v1__4[[#This Row],[Date of Admission]])</f>
        <v>4</v>
      </c>
      <c r="V1263">
        <f>YEAR(Healthcare_Data_v1__4[[#This Row],[Date of Admission]])</f>
        <v>2020</v>
      </c>
      <c r="W1263">
        <f>DAY(Healthcare_Data_v1__4[[#This Row],[Date of Admission]])</f>
        <v>19</v>
      </c>
    </row>
    <row r="1264" spans="1:23" x14ac:dyDescent="0.3">
      <c r="A1264" t="s">
        <v>19128</v>
      </c>
      <c r="B1264">
        <v>20</v>
      </c>
      <c r="C1264" t="s">
        <v>12</v>
      </c>
      <c r="D1264" t="s">
        <v>15</v>
      </c>
      <c r="E1264" t="s">
        <v>20</v>
      </c>
      <c r="F1264" t="s">
        <v>10</v>
      </c>
      <c r="G1264" s="1">
        <v>44227</v>
      </c>
      <c r="H1264" t="s">
        <v>2625</v>
      </c>
      <c r="I1264" t="s">
        <v>2626</v>
      </c>
      <c r="J1264">
        <v>42275.107600000003</v>
      </c>
      <c r="K1264" t="s">
        <v>69</v>
      </c>
      <c r="L1264">
        <v>8448</v>
      </c>
      <c r="M1264">
        <v>174</v>
      </c>
      <c r="N1264" t="s">
        <v>55</v>
      </c>
      <c r="O1264" s="1">
        <v>44256</v>
      </c>
      <c r="P1264" t="s">
        <v>56</v>
      </c>
      <c r="Q1264" t="s">
        <v>57</v>
      </c>
      <c r="R1264">
        <f>Healthcare_Data_v1__4[[#This Row],[Discharge Date]]-Healthcare_Data_v1__4[[#This Row],[Date of Admission]]</f>
        <v>29</v>
      </c>
      <c r="S1264" t="str" cm="1">
        <f t="array" ref="S1264">_xlfn.IFS( Healthcare_Data_v1__4[[#This Row],[Days of Stay]]&lt;10,"Low",Healthcare_Data_v1__4[[#This Row],[Days of Stay]]&lt;20,"Med",Healthcare_Data_v1__4[[#This Row],[Days of Stay]]&lt;=30,"High")</f>
        <v>High</v>
      </c>
      <c r="T1264" t="str">
        <f>CONCATENATE(Healthcare_Data_v1__4[[#This Row],[Medical Condition]],Healthcare_Data_v1__4[[#This Row],[Duration]])</f>
        <v>HypertensionHigh</v>
      </c>
      <c r="U1264">
        <f>MONTH(Healthcare_Data_v1__4[[#This Row],[Date of Admission]])</f>
        <v>1</v>
      </c>
      <c r="V1264">
        <f>YEAR(Healthcare_Data_v1__4[[#This Row],[Date of Admission]])</f>
        <v>2021</v>
      </c>
      <c r="W1264">
        <f>DAY(Healthcare_Data_v1__4[[#This Row],[Date of Admission]])</f>
        <v>31</v>
      </c>
    </row>
    <row r="1265" spans="1:23" x14ac:dyDescent="0.3">
      <c r="A1265" t="s">
        <v>19129</v>
      </c>
      <c r="B1265">
        <v>48</v>
      </c>
      <c r="C1265" t="s">
        <v>8</v>
      </c>
      <c r="D1265" t="s">
        <v>15</v>
      </c>
      <c r="E1265" t="s">
        <v>24</v>
      </c>
      <c r="F1265" t="s">
        <v>10</v>
      </c>
      <c r="G1265" s="1">
        <v>44592</v>
      </c>
      <c r="H1265" t="s">
        <v>2627</v>
      </c>
      <c r="I1265" t="s">
        <v>2628</v>
      </c>
      <c r="J1265">
        <v>42272.530859999999</v>
      </c>
      <c r="K1265" t="s">
        <v>63</v>
      </c>
      <c r="L1265">
        <v>17468</v>
      </c>
      <c r="M1265">
        <v>112</v>
      </c>
      <c r="N1265" t="s">
        <v>55</v>
      </c>
      <c r="O1265" s="1">
        <v>44597</v>
      </c>
      <c r="P1265" t="s">
        <v>43</v>
      </c>
      <c r="Q1265" t="s">
        <v>57</v>
      </c>
      <c r="R1265">
        <f>Healthcare_Data_v1__4[[#This Row],[Discharge Date]]-Healthcare_Data_v1__4[[#This Row],[Date of Admission]]</f>
        <v>5</v>
      </c>
      <c r="S1265" t="str" cm="1">
        <f t="array" ref="S1265">_xlfn.IFS( Healthcare_Data_v1__4[[#This Row],[Days of Stay]]&lt;10,"Low",Healthcare_Data_v1__4[[#This Row],[Days of Stay]]&lt;20,"Med",Healthcare_Data_v1__4[[#This Row],[Days of Stay]]&lt;=30,"High")</f>
        <v>Low</v>
      </c>
      <c r="T1265" t="str">
        <f>CONCATENATE(Healthcare_Data_v1__4[[#This Row],[Medical Condition]],Healthcare_Data_v1__4[[#This Row],[Duration]])</f>
        <v>HypertensionLow</v>
      </c>
      <c r="U1265">
        <f>MONTH(Healthcare_Data_v1__4[[#This Row],[Date of Admission]])</f>
        <v>1</v>
      </c>
      <c r="V1265">
        <f>YEAR(Healthcare_Data_v1__4[[#This Row],[Date of Admission]])</f>
        <v>2022</v>
      </c>
      <c r="W1265">
        <f>DAY(Healthcare_Data_v1__4[[#This Row],[Date of Admission]])</f>
        <v>31</v>
      </c>
    </row>
    <row r="1266" spans="1:23" x14ac:dyDescent="0.3">
      <c r="A1266" t="s">
        <v>19130</v>
      </c>
      <c r="B1266">
        <v>35</v>
      </c>
      <c r="C1266" t="s">
        <v>5</v>
      </c>
      <c r="D1266" t="s">
        <v>15</v>
      </c>
      <c r="E1266" t="s">
        <v>23</v>
      </c>
      <c r="F1266" t="s">
        <v>7</v>
      </c>
      <c r="G1266" s="1">
        <v>44237</v>
      </c>
      <c r="H1266" t="s">
        <v>2629</v>
      </c>
      <c r="I1266" t="s">
        <v>2630</v>
      </c>
      <c r="J1266">
        <v>42253.40266</v>
      </c>
      <c r="K1266" t="s">
        <v>47</v>
      </c>
      <c r="L1266">
        <v>14788</v>
      </c>
      <c r="M1266">
        <v>248</v>
      </c>
      <c r="N1266" t="s">
        <v>48</v>
      </c>
      <c r="O1266" s="1">
        <v>44252</v>
      </c>
      <c r="P1266" t="s">
        <v>60</v>
      </c>
      <c r="Q1266" t="s">
        <v>44</v>
      </c>
      <c r="R1266">
        <f>Healthcare_Data_v1__4[[#This Row],[Discharge Date]]-Healthcare_Data_v1__4[[#This Row],[Date of Admission]]</f>
        <v>15</v>
      </c>
      <c r="S1266" t="str" cm="1">
        <f t="array" ref="S1266">_xlfn.IFS( Healthcare_Data_v1__4[[#This Row],[Days of Stay]]&lt;10,"Low",Healthcare_Data_v1__4[[#This Row],[Days of Stay]]&lt;20,"Med",Healthcare_Data_v1__4[[#This Row],[Days of Stay]]&lt;=30,"High")</f>
        <v>Med</v>
      </c>
      <c r="T1266" t="str">
        <f>CONCATENATE(Healthcare_Data_v1__4[[#This Row],[Medical Condition]],Healthcare_Data_v1__4[[#This Row],[Duration]])</f>
        <v>ObesityMed</v>
      </c>
      <c r="U1266">
        <f>MONTH(Healthcare_Data_v1__4[[#This Row],[Date of Admission]])</f>
        <v>2</v>
      </c>
      <c r="V1266">
        <f>YEAR(Healthcare_Data_v1__4[[#This Row],[Date of Admission]])</f>
        <v>2021</v>
      </c>
      <c r="W1266">
        <f>DAY(Healthcare_Data_v1__4[[#This Row],[Date of Admission]])</f>
        <v>10</v>
      </c>
    </row>
    <row r="1267" spans="1:23" x14ac:dyDescent="0.3">
      <c r="A1267" t="s">
        <v>19131</v>
      </c>
      <c r="B1267">
        <v>27</v>
      </c>
      <c r="C1267" t="s">
        <v>5</v>
      </c>
      <c r="D1267" t="s">
        <v>15</v>
      </c>
      <c r="E1267" t="s">
        <v>25</v>
      </c>
      <c r="F1267" t="s">
        <v>10</v>
      </c>
      <c r="G1267" s="1">
        <v>44303</v>
      </c>
      <c r="H1267" t="s">
        <v>2631</v>
      </c>
      <c r="I1267" t="s">
        <v>2632</v>
      </c>
      <c r="J1267">
        <v>42234.535499999998</v>
      </c>
      <c r="K1267" t="s">
        <v>63</v>
      </c>
      <c r="L1267">
        <v>31329</v>
      </c>
      <c r="M1267">
        <v>377</v>
      </c>
      <c r="N1267" t="s">
        <v>48</v>
      </c>
      <c r="O1267" s="1">
        <v>44308</v>
      </c>
      <c r="P1267" t="s">
        <v>56</v>
      </c>
      <c r="Q1267" t="s">
        <v>57</v>
      </c>
      <c r="R1267">
        <f>Healthcare_Data_v1__4[[#This Row],[Discharge Date]]-Healthcare_Data_v1__4[[#This Row],[Date of Admission]]</f>
        <v>5</v>
      </c>
      <c r="S1267" t="str" cm="1">
        <f t="array" ref="S1267">_xlfn.IFS( Healthcare_Data_v1__4[[#This Row],[Days of Stay]]&lt;10,"Low",Healthcare_Data_v1__4[[#This Row],[Days of Stay]]&lt;20,"Med",Healthcare_Data_v1__4[[#This Row],[Days of Stay]]&lt;=30,"High")</f>
        <v>Low</v>
      </c>
      <c r="T1267" t="str">
        <f>CONCATENATE(Healthcare_Data_v1__4[[#This Row],[Medical Condition]],Healthcare_Data_v1__4[[#This Row],[Duration]])</f>
        <v>HypertensionLow</v>
      </c>
      <c r="U1267">
        <f>MONTH(Healthcare_Data_v1__4[[#This Row],[Date of Admission]])</f>
        <v>4</v>
      </c>
      <c r="V1267">
        <f>YEAR(Healthcare_Data_v1__4[[#This Row],[Date of Admission]])</f>
        <v>2021</v>
      </c>
      <c r="W1267">
        <f>DAY(Healthcare_Data_v1__4[[#This Row],[Date of Admission]])</f>
        <v>17</v>
      </c>
    </row>
    <row r="1268" spans="1:23" x14ac:dyDescent="0.3">
      <c r="A1268" t="s">
        <v>19132</v>
      </c>
      <c r="B1268">
        <v>82</v>
      </c>
      <c r="C1268" t="s">
        <v>3</v>
      </c>
      <c r="D1268" t="s">
        <v>16</v>
      </c>
      <c r="E1268" t="s">
        <v>24</v>
      </c>
      <c r="F1268" t="s">
        <v>10</v>
      </c>
      <c r="G1268" s="1">
        <v>44263</v>
      </c>
      <c r="H1268" t="s">
        <v>2633</v>
      </c>
      <c r="I1268" t="s">
        <v>2634</v>
      </c>
      <c r="J1268">
        <v>42224.841289999997</v>
      </c>
      <c r="K1268" t="s">
        <v>41</v>
      </c>
      <c r="L1268">
        <v>14292</v>
      </c>
      <c r="M1268">
        <v>201</v>
      </c>
      <c r="N1268" t="s">
        <v>55</v>
      </c>
      <c r="O1268" s="1">
        <v>44286</v>
      </c>
      <c r="P1268" t="s">
        <v>60</v>
      </c>
      <c r="Q1268" t="s">
        <v>44</v>
      </c>
      <c r="R1268">
        <f>Healthcare_Data_v1__4[[#This Row],[Discharge Date]]-Healthcare_Data_v1__4[[#This Row],[Date of Admission]]</f>
        <v>23</v>
      </c>
      <c r="S1268" t="str" cm="1">
        <f t="array" ref="S1268">_xlfn.IFS( Healthcare_Data_v1__4[[#This Row],[Days of Stay]]&lt;10,"Low",Healthcare_Data_v1__4[[#This Row],[Days of Stay]]&lt;20,"Med",Healthcare_Data_v1__4[[#This Row],[Days of Stay]]&lt;=30,"High")</f>
        <v>High</v>
      </c>
      <c r="T1268" t="str">
        <f>CONCATENATE(Healthcare_Data_v1__4[[#This Row],[Medical Condition]],Healthcare_Data_v1__4[[#This Row],[Duration]])</f>
        <v>HypertensionHigh</v>
      </c>
      <c r="U1268">
        <f>MONTH(Healthcare_Data_v1__4[[#This Row],[Date of Admission]])</f>
        <v>3</v>
      </c>
      <c r="V1268">
        <f>YEAR(Healthcare_Data_v1__4[[#This Row],[Date of Admission]])</f>
        <v>2021</v>
      </c>
      <c r="W1268">
        <f>DAY(Healthcare_Data_v1__4[[#This Row],[Date of Admission]])</f>
        <v>8</v>
      </c>
    </row>
    <row r="1269" spans="1:23" x14ac:dyDescent="0.3">
      <c r="A1269" t="s">
        <v>2635</v>
      </c>
      <c r="B1269">
        <v>43</v>
      </c>
      <c r="C1269" t="s">
        <v>8</v>
      </c>
      <c r="D1269" t="s">
        <v>16</v>
      </c>
      <c r="E1269" t="s">
        <v>21</v>
      </c>
      <c r="F1269" t="s">
        <v>10</v>
      </c>
      <c r="G1269" s="1">
        <v>44133</v>
      </c>
      <c r="H1269" t="s">
        <v>2636</v>
      </c>
      <c r="I1269" t="s">
        <v>2637</v>
      </c>
      <c r="J1269">
        <v>42224.170709999999</v>
      </c>
      <c r="K1269" t="s">
        <v>47</v>
      </c>
      <c r="L1269">
        <v>5361</v>
      </c>
      <c r="M1269">
        <v>154</v>
      </c>
      <c r="N1269" t="s">
        <v>55</v>
      </c>
      <c r="O1269" s="1">
        <v>44153</v>
      </c>
      <c r="P1269" t="s">
        <v>43</v>
      </c>
      <c r="Q1269" t="s">
        <v>44</v>
      </c>
      <c r="R1269">
        <f>Healthcare_Data_v1__4[[#This Row],[Discharge Date]]-Healthcare_Data_v1__4[[#This Row],[Date of Admission]]</f>
        <v>20</v>
      </c>
      <c r="S1269" t="str" cm="1">
        <f t="array" ref="S1269">_xlfn.IFS( Healthcare_Data_v1__4[[#This Row],[Days of Stay]]&lt;10,"Low",Healthcare_Data_v1__4[[#This Row],[Days of Stay]]&lt;20,"Med",Healthcare_Data_v1__4[[#This Row],[Days of Stay]]&lt;=30,"High")</f>
        <v>High</v>
      </c>
      <c r="T1269" t="str">
        <f>CONCATENATE(Healthcare_Data_v1__4[[#This Row],[Medical Condition]],Healthcare_Data_v1__4[[#This Row],[Duration]])</f>
        <v>HypertensionHigh</v>
      </c>
      <c r="U1269">
        <f>MONTH(Healthcare_Data_v1__4[[#This Row],[Date of Admission]])</f>
        <v>10</v>
      </c>
      <c r="V1269">
        <f>YEAR(Healthcare_Data_v1__4[[#This Row],[Date of Admission]])</f>
        <v>2020</v>
      </c>
      <c r="W1269">
        <f>DAY(Healthcare_Data_v1__4[[#This Row],[Date of Admission]])</f>
        <v>29</v>
      </c>
    </row>
    <row r="1270" spans="1:23" x14ac:dyDescent="0.3">
      <c r="A1270" t="s">
        <v>19133</v>
      </c>
      <c r="B1270">
        <v>67</v>
      </c>
      <c r="C1270" t="s">
        <v>3</v>
      </c>
      <c r="D1270" t="s">
        <v>15</v>
      </c>
      <c r="E1270" t="s">
        <v>24</v>
      </c>
      <c r="F1270" t="s">
        <v>10</v>
      </c>
      <c r="G1270" s="1">
        <v>45093</v>
      </c>
      <c r="H1270" t="s">
        <v>2638</v>
      </c>
      <c r="I1270" t="s">
        <v>2639</v>
      </c>
      <c r="J1270">
        <v>42214.377869999997</v>
      </c>
      <c r="K1270" t="s">
        <v>41</v>
      </c>
      <c r="L1270">
        <v>2433</v>
      </c>
      <c r="M1270">
        <v>187</v>
      </c>
      <c r="N1270" t="s">
        <v>48</v>
      </c>
      <c r="O1270" s="1">
        <v>45094</v>
      </c>
      <c r="P1270" t="s">
        <v>49</v>
      </c>
      <c r="Q1270" t="s">
        <v>44</v>
      </c>
      <c r="R1270">
        <f>Healthcare_Data_v1__4[[#This Row],[Discharge Date]]-Healthcare_Data_v1__4[[#This Row],[Date of Admission]]</f>
        <v>1</v>
      </c>
      <c r="S1270" t="str" cm="1">
        <f t="array" ref="S1270">_xlfn.IFS( Healthcare_Data_v1__4[[#This Row],[Days of Stay]]&lt;10,"Low",Healthcare_Data_v1__4[[#This Row],[Days of Stay]]&lt;20,"Med",Healthcare_Data_v1__4[[#This Row],[Days of Stay]]&lt;=30,"High")</f>
        <v>Low</v>
      </c>
      <c r="T1270" t="str">
        <f>CONCATENATE(Healthcare_Data_v1__4[[#This Row],[Medical Condition]],Healthcare_Data_v1__4[[#This Row],[Duration]])</f>
        <v>HypertensionLow</v>
      </c>
      <c r="U1270">
        <f>MONTH(Healthcare_Data_v1__4[[#This Row],[Date of Admission]])</f>
        <v>6</v>
      </c>
      <c r="V1270">
        <f>YEAR(Healthcare_Data_v1__4[[#This Row],[Date of Admission]])</f>
        <v>2023</v>
      </c>
      <c r="W1270">
        <f>DAY(Healthcare_Data_v1__4[[#This Row],[Date of Admission]])</f>
        <v>16</v>
      </c>
    </row>
    <row r="1271" spans="1:23" x14ac:dyDescent="0.3">
      <c r="A1271" t="s">
        <v>19134</v>
      </c>
      <c r="B1271">
        <v>70</v>
      </c>
      <c r="C1271" t="s">
        <v>3</v>
      </c>
      <c r="D1271" t="s">
        <v>16</v>
      </c>
      <c r="E1271" t="s">
        <v>20</v>
      </c>
      <c r="F1271" t="s">
        <v>9</v>
      </c>
      <c r="G1271" s="1">
        <v>44896</v>
      </c>
      <c r="H1271" t="s">
        <v>2640</v>
      </c>
      <c r="I1271" t="s">
        <v>2641</v>
      </c>
      <c r="J1271">
        <v>42204.926590000003</v>
      </c>
      <c r="K1271" t="s">
        <v>41</v>
      </c>
      <c r="L1271">
        <v>28918</v>
      </c>
      <c r="M1271">
        <v>150</v>
      </c>
      <c r="N1271" t="s">
        <v>42</v>
      </c>
      <c r="O1271" s="1">
        <v>44902</v>
      </c>
      <c r="P1271" t="s">
        <v>85</v>
      </c>
      <c r="Q1271" t="s">
        <v>50</v>
      </c>
      <c r="R1271">
        <f>Healthcare_Data_v1__4[[#This Row],[Discharge Date]]-Healthcare_Data_v1__4[[#This Row],[Date of Admission]]</f>
        <v>6</v>
      </c>
      <c r="S1271" t="str" cm="1">
        <f t="array" ref="S1271">_xlfn.IFS( Healthcare_Data_v1__4[[#This Row],[Days of Stay]]&lt;10,"Low",Healthcare_Data_v1__4[[#This Row],[Days of Stay]]&lt;20,"Med",Healthcare_Data_v1__4[[#This Row],[Days of Stay]]&lt;=30,"High")</f>
        <v>Low</v>
      </c>
      <c r="T1271" t="str">
        <f>CONCATENATE(Healthcare_Data_v1__4[[#This Row],[Medical Condition]],Healthcare_Data_v1__4[[#This Row],[Duration]])</f>
        <v>ArthritisLow</v>
      </c>
      <c r="U1271">
        <f>MONTH(Healthcare_Data_v1__4[[#This Row],[Date of Admission]])</f>
        <v>12</v>
      </c>
      <c r="V1271">
        <f>YEAR(Healthcare_Data_v1__4[[#This Row],[Date of Admission]])</f>
        <v>2022</v>
      </c>
      <c r="W1271">
        <f>DAY(Healthcare_Data_v1__4[[#This Row],[Date of Admission]])</f>
        <v>1</v>
      </c>
    </row>
    <row r="1272" spans="1:23" x14ac:dyDescent="0.3">
      <c r="A1272" t="s">
        <v>19135</v>
      </c>
      <c r="B1272">
        <v>46</v>
      </c>
      <c r="C1272" t="s">
        <v>8</v>
      </c>
      <c r="D1272" t="s">
        <v>16</v>
      </c>
      <c r="E1272" t="s">
        <v>24</v>
      </c>
      <c r="F1272" t="s">
        <v>9</v>
      </c>
      <c r="G1272" s="1">
        <v>44631</v>
      </c>
      <c r="H1272" t="s">
        <v>2642</v>
      </c>
      <c r="I1272" t="s">
        <v>2643</v>
      </c>
      <c r="J1272">
        <v>42181.567369999997</v>
      </c>
      <c r="K1272" t="s">
        <v>69</v>
      </c>
      <c r="L1272">
        <v>5252</v>
      </c>
      <c r="M1272">
        <v>159</v>
      </c>
      <c r="N1272" t="s">
        <v>48</v>
      </c>
      <c r="O1272" s="1">
        <v>44654</v>
      </c>
      <c r="P1272" t="s">
        <v>60</v>
      </c>
      <c r="Q1272" t="s">
        <v>44</v>
      </c>
      <c r="R1272">
        <f>Healthcare_Data_v1__4[[#This Row],[Discharge Date]]-Healthcare_Data_v1__4[[#This Row],[Date of Admission]]</f>
        <v>23</v>
      </c>
      <c r="S1272" t="str" cm="1">
        <f t="array" ref="S1272">_xlfn.IFS( Healthcare_Data_v1__4[[#This Row],[Days of Stay]]&lt;10,"Low",Healthcare_Data_v1__4[[#This Row],[Days of Stay]]&lt;20,"Med",Healthcare_Data_v1__4[[#This Row],[Days of Stay]]&lt;=30,"High")</f>
        <v>High</v>
      </c>
      <c r="T1272" t="str">
        <f>CONCATENATE(Healthcare_Data_v1__4[[#This Row],[Medical Condition]],Healthcare_Data_v1__4[[#This Row],[Duration]])</f>
        <v>ArthritisHigh</v>
      </c>
      <c r="U1272">
        <f>MONTH(Healthcare_Data_v1__4[[#This Row],[Date of Admission]])</f>
        <v>3</v>
      </c>
      <c r="V1272">
        <f>YEAR(Healthcare_Data_v1__4[[#This Row],[Date of Admission]])</f>
        <v>2022</v>
      </c>
      <c r="W1272">
        <f>DAY(Healthcare_Data_v1__4[[#This Row],[Date of Admission]])</f>
        <v>11</v>
      </c>
    </row>
    <row r="1273" spans="1:23" x14ac:dyDescent="0.3">
      <c r="A1273" t="s">
        <v>19136</v>
      </c>
      <c r="B1273">
        <v>64</v>
      </c>
      <c r="C1273" t="s">
        <v>3</v>
      </c>
      <c r="D1273" t="s">
        <v>16</v>
      </c>
      <c r="E1273" t="s">
        <v>20</v>
      </c>
      <c r="F1273" t="s">
        <v>9</v>
      </c>
      <c r="G1273" s="1">
        <v>44348</v>
      </c>
      <c r="H1273" t="s">
        <v>2644</v>
      </c>
      <c r="I1273" t="s">
        <v>2645</v>
      </c>
      <c r="J1273">
        <v>42180.295140000002</v>
      </c>
      <c r="K1273" t="s">
        <v>41</v>
      </c>
      <c r="L1273">
        <v>33624</v>
      </c>
      <c r="M1273">
        <v>329</v>
      </c>
      <c r="N1273" t="s">
        <v>55</v>
      </c>
      <c r="O1273" s="1">
        <v>44365</v>
      </c>
      <c r="P1273" t="s">
        <v>43</v>
      </c>
      <c r="Q1273" t="s">
        <v>44</v>
      </c>
      <c r="R1273">
        <f>Healthcare_Data_v1__4[[#This Row],[Discharge Date]]-Healthcare_Data_v1__4[[#This Row],[Date of Admission]]</f>
        <v>17</v>
      </c>
      <c r="S1273" t="str" cm="1">
        <f t="array" ref="S1273">_xlfn.IFS( Healthcare_Data_v1__4[[#This Row],[Days of Stay]]&lt;10,"Low",Healthcare_Data_v1__4[[#This Row],[Days of Stay]]&lt;20,"Med",Healthcare_Data_v1__4[[#This Row],[Days of Stay]]&lt;=30,"High")</f>
        <v>Med</v>
      </c>
      <c r="T1273" t="str">
        <f>CONCATENATE(Healthcare_Data_v1__4[[#This Row],[Medical Condition]],Healthcare_Data_v1__4[[#This Row],[Duration]])</f>
        <v>ArthritisMed</v>
      </c>
      <c r="U1273">
        <f>MONTH(Healthcare_Data_v1__4[[#This Row],[Date of Admission]])</f>
        <v>6</v>
      </c>
      <c r="V1273">
        <f>YEAR(Healthcare_Data_v1__4[[#This Row],[Date of Admission]])</f>
        <v>2021</v>
      </c>
      <c r="W1273">
        <f>DAY(Healthcare_Data_v1__4[[#This Row],[Date of Admission]])</f>
        <v>1</v>
      </c>
    </row>
    <row r="1274" spans="1:23" x14ac:dyDescent="0.3">
      <c r="A1274" t="s">
        <v>19137</v>
      </c>
      <c r="B1274">
        <v>20</v>
      </c>
      <c r="C1274" t="s">
        <v>12</v>
      </c>
      <c r="D1274" t="s">
        <v>15</v>
      </c>
      <c r="E1274" t="s">
        <v>20</v>
      </c>
      <c r="F1274" t="s">
        <v>6</v>
      </c>
      <c r="G1274" s="1">
        <v>44942</v>
      </c>
      <c r="H1274" t="s">
        <v>933</v>
      </c>
      <c r="I1274" t="s">
        <v>2646</v>
      </c>
      <c r="J1274">
        <v>42179.063589999998</v>
      </c>
      <c r="K1274" t="s">
        <v>63</v>
      </c>
      <c r="L1274">
        <v>4153</v>
      </c>
      <c r="M1274">
        <v>456</v>
      </c>
      <c r="N1274" t="s">
        <v>55</v>
      </c>
      <c r="O1274" s="1">
        <v>44962</v>
      </c>
      <c r="P1274" t="s">
        <v>85</v>
      </c>
      <c r="Q1274" t="s">
        <v>50</v>
      </c>
      <c r="R1274">
        <f>Healthcare_Data_v1__4[[#This Row],[Discharge Date]]-Healthcare_Data_v1__4[[#This Row],[Date of Admission]]</f>
        <v>20</v>
      </c>
      <c r="S1274" t="str" cm="1">
        <f t="array" ref="S1274">_xlfn.IFS( Healthcare_Data_v1__4[[#This Row],[Days of Stay]]&lt;10,"Low",Healthcare_Data_v1__4[[#This Row],[Days of Stay]]&lt;20,"Med",Healthcare_Data_v1__4[[#This Row],[Days of Stay]]&lt;=30,"High")</f>
        <v>High</v>
      </c>
      <c r="T1274" t="str">
        <f>CONCATENATE(Healthcare_Data_v1__4[[#This Row],[Medical Condition]],Healthcare_Data_v1__4[[#This Row],[Duration]])</f>
        <v>AsthmaHigh</v>
      </c>
      <c r="U1274">
        <f>MONTH(Healthcare_Data_v1__4[[#This Row],[Date of Admission]])</f>
        <v>1</v>
      </c>
      <c r="V1274">
        <f>YEAR(Healthcare_Data_v1__4[[#This Row],[Date of Admission]])</f>
        <v>2023</v>
      </c>
      <c r="W1274">
        <f>DAY(Healthcare_Data_v1__4[[#This Row],[Date of Admission]])</f>
        <v>16</v>
      </c>
    </row>
    <row r="1275" spans="1:23" x14ac:dyDescent="0.3">
      <c r="A1275" t="s">
        <v>19138</v>
      </c>
      <c r="B1275">
        <v>83</v>
      </c>
      <c r="C1275" t="s">
        <v>3</v>
      </c>
      <c r="D1275" t="s">
        <v>16</v>
      </c>
      <c r="E1275" t="s">
        <v>19</v>
      </c>
      <c r="F1275" t="s">
        <v>10</v>
      </c>
      <c r="G1275" s="1">
        <v>44086</v>
      </c>
      <c r="H1275" t="s">
        <v>2647</v>
      </c>
      <c r="I1275" t="s">
        <v>2648</v>
      </c>
      <c r="J1275">
        <v>42157.706339999997</v>
      </c>
      <c r="K1275" t="s">
        <v>41</v>
      </c>
      <c r="L1275">
        <v>10464</v>
      </c>
      <c r="M1275">
        <v>145</v>
      </c>
      <c r="N1275" t="s">
        <v>48</v>
      </c>
      <c r="O1275" s="1">
        <v>44090</v>
      </c>
      <c r="P1275" t="s">
        <v>60</v>
      </c>
      <c r="Q1275" t="s">
        <v>50</v>
      </c>
      <c r="R1275">
        <f>Healthcare_Data_v1__4[[#This Row],[Discharge Date]]-Healthcare_Data_v1__4[[#This Row],[Date of Admission]]</f>
        <v>4</v>
      </c>
      <c r="S1275" t="str" cm="1">
        <f t="array" ref="S1275">_xlfn.IFS( Healthcare_Data_v1__4[[#This Row],[Days of Stay]]&lt;10,"Low",Healthcare_Data_v1__4[[#This Row],[Days of Stay]]&lt;20,"Med",Healthcare_Data_v1__4[[#This Row],[Days of Stay]]&lt;=30,"High")</f>
        <v>Low</v>
      </c>
      <c r="T1275" t="str">
        <f>CONCATENATE(Healthcare_Data_v1__4[[#This Row],[Medical Condition]],Healthcare_Data_v1__4[[#This Row],[Duration]])</f>
        <v>HypertensionLow</v>
      </c>
      <c r="U1275">
        <f>MONTH(Healthcare_Data_v1__4[[#This Row],[Date of Admission]])</f>
        <v>9</v>
      </c>
      <c r="V1275">
        <f>YEAR(Healthcare_Data_v1__4[[#This Row],[Date of Admission]])</f>
        <v>2020</v>
      </c>
      <c r="W1275">
        <f>DAY(Healthcare_Data_v1__4[[#This Row],[Date of Admission]])</f>
        <v>12</v>
      </c>
    </row>
    <row r="1276" spans="1:23" x14ac:dyDescent="0.3">
      <c r="A1276" t="s">
        <v>19139</v>
      </c>
      <c r="B1276">
        <v>82</v>
      </c>
      <c r="C1276" t="s">
        <v>3</v>
      </c>
      <c r="D1276" t="s">
        <v>16</v>
      </c>
      <c r="E1276" t="s">
        <v>24</v>
      </c>
      <c r="F1276" t="s">
        <v>10</v>
      </c>
      <c r="G1276" s="1">
        <v>43812</v>
      </c>
      <c r="H1276" t="s">
        <v>2649</v>
      </c>
      <c r="I1276" t="s">
        <v>2650</v>
      </c>
      <c r="J1276">
        <v>42146.980179999999</v>
      </c>
      <c r="K1276" t="s">
        <v>41</v>
      </c>
      <c r="L1276">
        <v>9056</v>
      </c>
      <c r="M1276">
        <v>206</v>
      </c>
      <c r="N1276" t="s">
        <v>48</v>
      </c>
      <c r="O1276" s="1">
        <v>43820</v>
      </c>
      <c r="P1276" t="s">
        <v>43</v>
      </c>
      <c r="Q1276" t="s">
        <v>44</v>
      </c>
      <c r="R1276">
        <f>Healthcare_Data_v1__4[[#This Row],[Discharge Date]]-Healthcare_Data_v1__4[[#This Row],[Date of Admission]]</f>
        <v>8</v>
      </c>
      <c r="S1276" t="str" cm="1">
        <f t="array" ref="S1276">_xlfn.IFS( Healthcare_Data_v1__4[[#This Row],[Days of Stay]]&lt;10,"Low",Healthcare_Data_v1__4[[#This Row],[Days of Stay]]&lt;20,"Med",Healthcare_Data_v1__4[[#This Row],[Days of Stay]]&lt;=30,"High")</f>
        <v>Low</v>
      </c>
      <c r="T1276" t="str">
        <f>CONCATENATE(Healthcare_Data_v1__4[[#This Row],[Medical Condition]],Healthcare_Data_v1__4[[#This Row],[Duration]])</f>
        <v>HypertensionLow</v>
      </c>
      <c r="U1276">
        <f>MONTH(Healthcare_Data_v1__4[[#This Row],[Date of Admission]])</f>
        <v>12</v>
      </c>
      <c r="V1276">
        <f>YEAR(Healthcare_Data_v1__4[[#This Row],[Date of Admission]])</f>
        <v>2019</v>
      </c>
      <c r="W1276">
        <f>DAY(Healthcare_Data_v1__4[[#This Row],[Date of Admission]])</f>
        <v>13</v>
      </c>
    </row>
    <row r="1277" spans="1:23" x14ac:dyDescent="0.3">
      <c r="A1277" t="s">
        <v>19140</v>
      </c>
      <c r="B1277">
        <v>75</v>
      </c>
      <c r="C1277" t="s">
        <v>3</v>
      </c>
      <c r="D1277" t="s">
        <v>15</v>
      </c>
      <c r="E1277" t="s">
        <v>26</v>
      </c>
      <c r="F1277" t="s">
        <v>7</v>
      </c>
      <c r="G1277" s="1">
        <v>44151</v>
      </c>
      <c r="H1277" t="s">
        <v>2651</v>
      </c>
      <c r="I1277" t="s">
        <v>2652</v>
      </c>
      <c r="J1277">
        <v>42132.652000000002</v>
      </c>
      <c r="K1277" t="s">
        <v>41</v>
      </c>
      <c r="L1277">
        <v>6342</v>
      </c>
      <c r="M1277">
        <v>341</v>
      </c>
      <c r="N1277" t="s">
        <v>48</v>
      </c>
      <c r="O1277" s="1">
        <v>44171</v>
      </c>
      <c r="P1277" t="s">
        <v>43</v>
      </c>
      <c r="Q1277" t="s">
        <v>50</v>
      </c>
      <c r="R1277">
        <f>Healthcare_Data_v1__4[[#This Row],[Discharge Date]]-Healthcare_Data_v1__4[[#This Row],[Date of Admission]]</f>
        <v>20</v>
      </c>
      <c r="S1277" t="str" cm="1">
        <f t="array" ref="S1277">_xlfn.IFS( Healthcare_Data_v1__4[[#This Row],[Days of Stay]]&lt;10,"Low",Healthcare_Data_v1__4[[#This Row],[Days of Stay]]&lt;20,"Med",Healthcare_Data_v1__4[[#This Row],[Days of Stay]]&lt;=30,"High")</f>
        <v>High</v>
      </c>
      <c r="T1277" t="str">
        <f>CONCATENATE(Healthcare_Data_v1__4[[#This Row],[Medical Condition]],Healthcare_Data_v1__4[[#This Row],[Duration]])</f>
        <v>ObesityHigh</v>
      </c>
      <c r="U1277">
        <f>MONTH(Healthcare_Data_v1__4[[#This Row],[Date of Admission]])</f>
        <v>11</v>
      </c>
      <c r="V1277">
        <f>YEAR(Healthcare_Data_v1__4[[#This Row],[Date of Admission]])</f>
        <v>2020</v>
      </c>
      <c r="W1277">
        <f>DAY(Healthcare_Data_v1__4[[#This Row],[Date of Admission]])</f>
        <v>16</v>
      </c>
    </row>
    <row r="1278" spans="1:23" x14ac:dyDescent="0.3">
      <c r="A1278" t="s">
        <v>19141</v>
      </c>
      <c r="B1278">
        <v>20</v>
      </c>
      <c r="C1278" t="s">
        <v>12</v>
      </c>
      <c r="D1278" t="s">
        <v>15</v>
      </c>
      <c r="E1278" t="s">
        <v>20</v>
      </c>
      <c r="F1278" t="s">
        <v>11</v>
      </c>
      <c r="G1278" s="1">
        <v>45024</v>
      </c>
      <c r="H1278" t="s">
        <v>2653</v>
      </c>
      <c r="I1278" t="s">
        <v>2654</v>
      </c>
      <c r="J1278">
        <v>42130.630299999997</v>
      </c>
      <c r="K1278" t="s">
        <v>69</v>
      </c>
      <c r="L1278">
        <v>7082</v>
      </c>
      <c r="M1278">
        <v>400</v>
      </c>
      <c r="N1278" t="s">
        <v>48</v>
      </c>
      <c r="O1278" s="1">
        <v>45043</v>
      </c>
      <c r="P1278" t="s">
        <v>43</v>
      </c>
      <c r="Q1278" t="s">
        <v>50</v>
      </c>
      <c r="R1278">
        <f>Healthcare_Data_v1__4[[#This Row],[Discharge Date]]-Healthcare_Data_v1__4[[#This Row],[Date of Admission]]</f>
        <v>19</v>
      </c>
      <c r="S1278" t="str" cm="1">
        <f t="array" ref="S1278">_xlfn.IFS( Healthcare_Data_v1__4[[#This Row],[Days of Stay]]&lt;10,"Low",Healthcare_Data_v1__4[[#This Row],[Days of Stay]]&lt;20,"Med",Healthcare_Data_v1__4[[#This Row],[Days of Stay]]&lt;=30,"High")</f>
        <v>Med</v>
      </c>
      <c r="T1278" t="str">
        <f>CONCATENATE(Healthcare_Data_v1__4[[#This Row],[Medical Condition]],Healthcare_Data_v1__4[[#This Row],[Duration]])</f>
        <v>CancerMed</v>
      </c>
      <c r="U1278">
        <f>MONTH(Healthcare_Data_v1__4[[#This Row],[Date of Admission]])</f>
        <v>4</v>
      </c>
      <c r="V1278">
        <f>YEAR(Healthcare_Data_v1__4[[#This Row],[Date of Admission]])</f>
        <v>2023</v>
      </c>
      <c r="W1278">
        <f>DAY(Healthcare_Data_v1__4[[#This Row],[Date of Admission]])</f>
        <v>8</v>
      </c>
    </row>
    <row r="1279" spans="1:23" x14ac:dyDescent="0.3">
      <c r="A1279" t="s">
        <v>19142</v>
      </c>
      <c r="B1279">
        <v>38</v>
      </c>
      <c r="C1279" t="s">
        <v>5</v>
      </c>
      <c r="D1279" t="s">
        <v>15</v>
      </c>
      <c r="E1279" t="s">
        <v>26</v>
      </c>
      <c r="F1279" t="s">
        <v>7</v>
      </c>
      <c r="G1279" s="1">
        <v>43947</v>
      </c>
      <c r="H1279" t="s">
        <v>2655</v>
      </c>
      <c r="I1279" t="s">
        <v>2656</v>
      </c>
      <c r="J1279">
        <v>42119.79954</v>
      </c>
      <c r="K1279" t="s">
        <v>66</v>
      </c>
      <c r="L1279">
        <v>13882</v>
      </c>
      <c r="M1279">
        <v>285</v>
      </c>
      <c r="N1279" t="s">
        <v>42</v>
      </c>
      <c r="O1279" s="1">
        <v>43964</v>
      </c>
      <c r="P1279" t="s">
        <v>85</v>
      </c>
      <c r="Q1279" t="s">
        <v>44</v>
      </c>
      <c r="R1279">
        <f>Healthcare_Data_v1__4[[#This Row],[Discharge Date]]-Healthcare_Data_v1__4[[#This Row],[Date of Admission]]</f>
        <v>17</v>
      </c>
      <c r="S1279" t="str" cm="1">
        <f t="array" ref="S1279">_xlfn.IFS( Healthcare_Data_v1__4[[#This Row],[Days of Stay]]&lt;10,"Low",Healthcare_Data_v1__4[[#This Row],[Days of Stay]]&lt;20,"Med",Healthcare_Data_v1__4[[#This Row],[Days of Stay]]&lt;=30,"High")</f>
        <v>Med</v>
      </c>
      <c r="T1279" t="str">
        <f>CONCATENATE(Healthcare_Data_v1__4[[#This Row],[Medical Condition]],Healthcare_Data_v1__4[[#This Row],[Duration]])</f>
        <v>ObesityMed</v>
      </c>
      <c r="U1279">
        <f>MONTH(Healthcare_Data_v1__4[[#This Row],[Date of Admission]])</f>
        <v>4</v>
      </c>
      <c r="V1279">
        <f>YEAR(Healthcare_Data_v1__4[[#This Row],[Date of Admission]])</f>
        <v>2020</v>
      </c>
      <c r="W1279">
        <f>DAY(Healthcare_Data_v1__4[[#This Row],[Date of Admission]])</f>
        <v>26</v>
      </c>
    </row>
    <row r="1280" spans="1:23" x14ac:dyDescent="0.3">
      <c r="A1280" t="s">
        <v>19143</v>
      </c>
      <c r="B1280">
        <v>71</v>
      </c>
      <c r="C1280" t="s">
        <v>3</v>
      </c>
      <c r="D1280" t="s">
        <v>16</v>
      </c>
      <c r="E1280" t="s">
        <v>19</v>
      </c>
      <c r="F1280" t="s">
        <v>10</v>
      </c>
      <c r="G1280" s="1">
        <v>44679</v>
      </c>
      <c r="H1280" t="s">
        <v>2657</v>
      </c>
      <c r="I1280" t="s">
        <v>2658</v>
      </c>
      <c r="J1280">
        <v>42112.853439999999</v>
      </c>
      <c r="K1280" t="s">
        <v>41</v>
      </c>
      <c r="L1280">
        <v>16215</v>
      </c>
      <c r="M1280">
        <v>312</v>
      </c>
      <c r="N1280" t="s">
        <v>48</v>
      </c>
      <c r="O1280" s="1">
        <v>44681</v>
      </c>
      <c r="P1280" t="s">
        <v>85</v>
      </c>
      <c r="Q1280" t="s">
        <v>50</v>
      </c>
      <c r="R1280">
        <f>Healthcare_Data_v1__4[[#This Row],[Discharge Date]]-Healthcare_Data_v1__4[[#This Row],[Date of Admission]]</f>
        <v>2</v>
      </c>
      <c r="S1280" t="str" cm="1">
        <f t="array" ref="S1280">_xlfn.IFS( Healthcare_Data_v1__4[[#This Row],[Days of Stay]]&lt;10,"Low",Healthcare_Data_v1__4[[#This Row],[Days of Stay]]&lt;20,"Med",Healthcare_Data_v1__4[[#This Row],[Days of Stay]]&lt;=30,"High")</f>
        <v>Low</v>
      </c>
      <c r="T1280" t="str">
        <f>CONCATENATE(Healthcare_Data_v1__4[[#This Row],[Medical Condition]],Healthcare_Data_v1__4[[#This Row],[Duration]])</f>
        <v>HypertensionLow</v>
      </c>
      <c r="U1280">
        <f>MONTH(Healthcare_Data_v1__4[[#This Row],[Date of Admission]])</f>
        <v>4</v>
      </c>
      <c r="V1280">
        <f>YEAR(Healthcare_Data_v1__4[[#This Row],[Date of Admission]])</f>
        <v>2022</v>
      </c>
      <c r="W1280">
        <f>DAY(Healthcare_Data_v1__4[[#This Row],[Date of Admission]])</f>
        <v>28</v>
      </c>
    </row>
    <row r="1281" spans="1:23" x14ac:dyDescent="0.3">
      <c r="A1281" t="s">
        <v>19144</v>
      </c>
      <c r="B1281">
        <v>77</v>
      </c>
      <c r="C1281" t="s">
        <v>3</v>
      </c>
      <c r="D1281" t="s">
        <v>15</v>
      </c>
      <c r="E1281" t="s">
        <v>19</v>
      </c>
      <c r="F1281" t="s">
        <v>4</v>
      </c>
      <c r="G1281" s="1">
        <v>44282</v>
      </c>
      <c r="H1281" t="s">
        <v>2659</v>
      </c>
      <c r="I1281" t="s">
        <v>2660</v>
      </c>
      <c r="J1281">
        <v>42095.071709999997</v>
      </c>
      <c r="K1281" t="s">
        <v>41</v>
      </c>
      <c r="L1281">
        <v>55465</v>
      </c>
      <c r="M1281">
        <v>230</v>
      </c>
      <c r="N1281" t="s">
        <v>42</v>
      </c>
      <c r="O1281" s="1">
        <v>44299</v>
      </c>
      <c r="P1281" t="s">
        <v>85</v>
      </c>
      <c r="Q1281" t="s">
        <v>50</v>
      </c>
      <c r="R1281">
        <f>Healthcare_Data_v1__4[[#This Row],[Discharge Date]]-Healthcare_Data_v1__4[[#This Row],[Date of Admission]]</f>
        <v>17</v>
      </c>
      <c r="S1281" t="str" cm="1">
        <f t="array" ref="S1281">_xlfn.IFS( Healthcare_Data_v1__4[[#This Row],[Days of Stay]]&lt;10,"Low",Healthcare_Data_v1__4[[#This Row],[Days of Stay]]&lt;20,"Med",Healthcare_Data_v1__4[[#This Row],[Days of Stay]]&lt;=30,"High")</f>
        <v>Med</v>
      </c>
      <c r="T1281" t="str">
        <f>CONCATENATE(Healthcare_Data_v1__4[[#This Row],[Medical Condition]],Healthcare_Data_v1__4[[#This Row],[Duration]])</f>
        <v>DiabetesMed</v>
      </c>
      <c r="U1281">
        <f>MONTH(Healthcare_Data_v1__4[[#This Row],[Date of Admission]])</f>
        <v>3</v>
      </c>
      <c r="V1281">
        <f>YEAR(Healthcare_Data_v1__4[[#This Row],[Date of Admission]])</f>
        <v>2021</v>
      </c>
      <c r="W1281">
        <f>DAY(Healthcare_Data_v1__4[[#This Row],[Date of Admission]])</f>
        <v>27</v>
      </c>
    </row>
    <row r="1282" spans="1:23" x14ac:dyDescent="0.3">
      <c r="A1282" t="s">
        <v>96</v>
      </c>
      <c r="B1282">
        <v>20</v>
      </c>
      <c r="C1282" t="s">
        <v>12</v>
      </c>
      <c r="D1282" t="s">
        <v>16</v>
      </c>
      <c r="E1282" t="s">
        <v>22</v>
      </c>
      <c r="F1282" t="s">
        <v>9</v>
      </c>
      <c r="G1282" s="1">
        <v>43637</v>
      </c>
      <c r="H1282" t="s">
        <v>2661</v>
      </c>
      <c r="I1282" t="s">
        <v>229</v>
      </c>
      <c r="J1282">
        <v>42081.999490000002</v>
      </c>
      <c r="K1282" t="s">
        <v>69</v>
      </c>
      <c r="L1282">
        <v>31962</v>
      </c>
      <c r="M1282">
        <v>145</v>
      </c>
      <c r="N1282" t="s">
        <v>42</v>
      </c>
      <c r="O1282" s="1">
        <v>43652</v>
      </c>
      <c r="P1282" t="s">
        <v>49</v>
      </c>
      <c r="Q1282" t="s">
        <v>44</v>
      </c>
      <c r="R1282">
        <f>Healthcare_Data_v1__4[[#This Row],[Discharge Date]]-Healthcare_Data_v1__4[[#This Row],[Date of Admission]]</f>
        <v>15</v>
      </c>
      <c r="S1282" t="str" cm="1">
        <f t="array" ref="S1282">_xlfn.IFS( Healthcare_Data_v1__4[[#This Row],[Days of Stay]]&lt;10,"Low",Healthcare_Data_v1__4[[#This Row],[Days of Stay]]&lt;20,"Med",Healthcare_Data_v1__4[[#This Row],[Days of Stay]]&lt;=30,"High")</f>
        <v>Med</v>
      </c>
      <c r="T1282" t="str">
        <f>CONCATENATE(Healthcare_Data_v1__4[[#This Row],[Medical Condition]],Healthcare_Data_v1__4[[#This Row],[Duration]])</f>
        <v>ArthritisMed</v>
      </c>
      <c r="U1282">
        <f>MONTH(Healthcare_Data_v1__4[[#This Row],[Date of Admission]])</f>
        <v>6</v>
      </c>
      <c r="V1282">
        <f>YEAR(Healthcare_Data_v1__4[[#This Row],[Date of Admission]])</f>
        <v>2019</v>
      </c>
      <c r="W1282">
        <f>DAY(Healthcare_Data_v1__4[[#This Row],[Date of Admission]])</f>
        <v>21</v>
      </c>
    </row>
    <row r="1283" spans="1:23" x14ac:dyDescent="0.3">
      <c r="A1283" t="s">
        <v>2662</v>
      </c>
      <c r="B1283">
        <v>45</v>
      </c>
      <c r="C1283" t="s">
        <v>8</v>
      </c>
      <c r="D1283" t="s">
        <v>16</v>
      </c>
      <c r="E1283" t="s">
        <v>23</v>
      </c>
      <c r="F1283" t="s">
        <v>10</v>
      </c>
      <c r="G1283" s="1">
        <v>43946</v>
      </c>
      <c r="H1283" t="s">
        <v>19145</v>
      </c>
      <c r="I1283" t="s">
        <v>2663</v>
      </c>
      <c r="J1283">
        <v>42074.230060000002</v>
      </c>
      <c r="K1283" t="s">
        <v>66</v>
      </c>
      <c r="L1283">
        <v>9672</v>
      </c>
      <c r="M1283">
        <v>308</v>
      </c>
      <c r="N1283" t="s">
        <v>55</v>
      </c>
      <c r="O1283" s="1">
        <v>43965</v>
      </c>
      <c r="P1283" t="s">
        <v>43</v>
      </c>
      <c r="Q1283" t="s">
        <v>57</v>
      </c>
      <c r="R1283">
        <f>Healthcare_Data_v1__4[[#This Row],[Discharge Date]]-Healthcare_Data_v1__4[[#This Row],[Date of Admission]]</f>
        <v>19</v>
      </c>
      <c r="S1283" t="str" cm="1">
        <f t="array" ref="S1283">_xlfn.IFS( Healthcare_Data_v1__4[[#This Row],[Days of Stay]]&lt;10,"Low",Healthcare_Data_v1__4[[#This Row],[Days of Stay]]&lt;20,"Med",Healthcare_Data_v1__4[[#This Row],[Days of Stay]]&lt;=30,"High")</f>
        <v>Med</v>
      </c>
      <c r="T1283" t="str">
        <f>CONCATENATE(Healthcare_Data_v1__4[[#This Row],[Medical Condition]],Healthcare_Data_v1__4[[#This Row],[Duration]])</f>
        <v>HypertensionMed</v>
      </c>
      <c r="U1283">
        <f>MONTH(Healthcare_Data_v1__4[[#This Row],[Date of Admission]])</f>
        <v>4</v>
      </c>
      <c r="V1283">
        <f>YEAR(Healthcare_Data_v1__4[[#This Row],[Date of Admission]])</f>
        <v>2020</v>
      </c>
      <c r="W1283">
        <f>DAY(Healthcare_Data_v1__4[[#This Row],[Date of Admission]])</f>
        <v>25</v>
      </c>
    </row>
    <row r="1284" spans="1:23" x14ac:dyDescent="0.3">
      <c r="A1284" t="s">
        <v>19146</v>
      </c>
      <c r="B1284">
        <v>65</v>
      </c>
      <c r="C1284" t="s">
        <v>3</v>
      </c>
      <c r="D1284" t="s">
        <v>15</v>
      </c>
      <c r="E1284" t="s">
        <v>23</v>
      </c>
      <c r="F1284" t="s">
        <v>4</v>
      </c>
      <c r="G1284" s="1">
        <v>44193</v>
      </c>
      <c r="H1284" t="s">
        <v>2664</v>
      </c>
      <c r="I1284" t="s">
        <v>2665</v>
      </c>
      <c r="J1284">
        <v>42060.00301</v>
      </c>
      <c r="K1284" t="s">
        <v>41</v>
      </c>
      <c r="L1284">
        <v>39336</v>
      </c>
      <c r="M1284">
        <v>219</v>
      </c>
      <c r="N1284" t="s">
        <v>42</v>
      </c>
      <c r="O1284" s="1">
        <v>44197</v>
      </c>
      <c r="P1284" t="s">
        <v>43</v>
      </c>
      <c r="Q1284" t="s">
        <v>50</v>
      </c>
      <c r="R1284">
        <f>Healthcare_Data_v1__4[[#This Row],[Discharge Date]]-Healthcare_Data_v1__4[[#This Row],[Date of Admission]]</f>
        <v>4</v>
      </c>
      <c r="S1284" t="str" cm="1">
        <f t="array" ref="S1284">_xlfn.IFS( Healthcare_Data_v1__4[[#This Row],[Days of Stay]]&lt;10,"Low",Healthcare_Data_v1__4[[#This Row],[Days of Stay]]&lt;20,"Med",Healthcare_Data_v1__4[[#This Row],[Days of Stay]]&lt;=30,"High")</f>
        <v>Low</v>
      </c>
      <c r="T1284" t="str">
        <f>CONCATENATE(Healthcare_Data_v1__4[[#This Row],[Medical Condition]],Healthcare_Data_v1__4[[#This Row],[Duration]])</f>
        <v>DiabetesLow</v>
      </c>
      <c r="U1284">
        <f>MONTH(Healthcare_Data_v1__4[[#This Row],[Date of Admission]])</f>
        <v>12</v>
      </c>
      <c r="V1284">
        <f>YEAR(Healthcare_Data_v1__4[[#This Row],[Date of Admission]])</f>
        <v>2020</v>
      </c>
      <c r="W1284">
        <f>DAY(Healthcare_Data_v1__4[[#This Row],[Date of Admission]])</f>
        <v>28</v>
      </c>
    </row>
    <row r="1285" spans="1:23" x14ac:dyDescent="0.3">
      <c r="A1285" t="s">
        <v>2666</v>
      </c>
      <c r="B1285">
        <v>65</v>
      </c>
      <c r="C1285" t="s">
        <v>3</v>
      </c>
      <c r="D1285" t="s">
        <v>15</v>
      </c>
      <c r="E1285" t="s">
        <v>23</v>
      </c>
      <c r="F1285" t="s">
        <v>9</v>
      </c>
      <c r="G1285" s="1">
        <v>43432</v>
      </c>
      <c r="H1285" t="s">
        <v>2667</v>
      </c>
      <c r="I1285" t="s">
        <v>2668</v>
      </c>
      <c r="J1285">
        <v>42056.83165</v>
      </c>
      <c r="K1285" t="s">
        <v>41</v>
      </c>
      <c r="L1285">
        <v>16165</v>
      </c>
      <c r="M1285">
        <v>167</v>
      </c>
      <c r="N1285" t="s">
        <v>48</v>
      </c>
      <c r="O1285" s="1">
        <v>43453</v>
      </c>
      <c r="P1285" t="s">
        <v>85</v>
      </c>
      <c r="Q1285" t="s">
        <v>50</v>
      </c>
      <c r="R1285">
        <f>Healthcare_Data_v1__4[[#This Row],[Discharge Date]]-Healthcare_Data_v1__4[[#This Row],[Date of Admission]]</f>
        <v>21</v>
      </c>
      <c r="S1285" t="str" cm="1">
        <f t="array" ref="S1285">_xlfn.IFS( Healthcare_Data_v1__4[[#This Row],[Days of Stay]]&lt;10,"Low",Healthcare_Data_v1__4[[#This Row],[Days of Stay]]&lt;20,"Med",Healthcare_Data_v1__4[[#This Row],[Days of Stay]]&lt;=30,"High")</f>
        <v>High</v>
      </c>
      <c r="T1285" t="str">
        <f>CONCATENATE(Healthcare_Data_v1__4[[#This Row],[Medical Condition]],Healthcare_Data_v1__4[[#This Row],[Duration]])</f>
        <v>ArthritisHigh</v>
      </c>
      <c r="U1285">
        <f>MONTH(Healthcare_Data_v1__4[[#This Row],[Date of Admission]])</f>
        <v>11</v>
      </c>
      <c r="V1285">
        <f>YEAR(Healthcare_Data_v1__4[[#This Row],[Date of Admission]])</f>
        <v>2018</v>
      </c>
      <c r="W1285">
        <f>DAY(Healthcare_Data_v1__4[[#This Row],[Date of Admission]])</f>
        <v>28</v>
      </c>
    </row>
    <row r="1286" spans="1:23" x14ac:dyDescent="0.3">
      <c r="A1286" t="s">
        <v>19147</v>
      </c>
      <c r="B1286">
        <v>43</v>
      </c>
      <c r="C1286" t="s">
        <v>8</v>
      </c>
      <c r="D1286" t="s">
        <v>15</v>
      </c>
      <c r="E1286" t="s">
        <v>23</v>
      </c>
      <c r="F1286" t="s">
        <v>10</v>
      </c>
      <c r="G1286" s="1">
        <v>44117</v>
      </c>
      <c r="H1286" t="s">
        <v>1834</v>
      </c>
      <c r="I1286" t="s">
        <v>2669</v>
      </c>
      <c r="J1286">
        <v>42053.17209</v>
      </c>
      <c r="K1286" t="s">
        <v>63</v>
      </c>
      <c r="L1286">
        <v>9031</v>
      </c>
      <c r="M1286">
        <v>184</v>
      </c>
      <c r="N1286" t="s">
        <v>48</v>
      </c>
      <c r="O1286" s="1">
        <v>44131</v>
      </c>
      <c r="P1286" t="s">
        <v>85</v>
      </c>
      <c r="Q1286" t="s">
        <v>44</v>
      </c>
      <c r="R1286">
        <f>Healthcare_Data_v1__4[[#This Row],[Discharge Date]]-Healthcare_Data_v1__4[[#This Row],[Date of Admission]]</f>
        <v>14</v>
      </c>
      <c r="S1286" t="str" cm="1">
        <f t="array" ref="S1286">_xlfn.IFS( Healthcare_Data_v1__4[[#This Row],[Days of Stay]]&lt;10,"Low",Healthcare_Data_v1__4[[#This Row],[Days of Stay]]&lt;20,"Med",Healthcare_Data_v1__4[[#This Row],[Days of Stay]]&lt;=30,"High")</f>
        <v>Med</v>
      </c>
      <c r="T1286" t="str">
        <f>CONCATENATE(Healthcare_Data_v1__4[[#This Row],[Medical Condition]],Healthcare_Data_v1__4[[#This Row],[Duration]])</f>
        <v>HypertensionMed</v>
      </c>
      <c r="U1286">
        <f>MONTH(Healthcare_Data_v1__4[[#This Row],[Date of Admission]])</f>
        <v>10</v>
      </c>
      <c r="V1286">
        <f>YEAR(Healthcare_Data_v1__4[[#This Row],[Date of Admission]])</f>
        <v>2020</v>
      </c>
      <c r="W1286">
        <f>DAY(Healthcare_Data_v1__4[[#This Row],[Date of Admission]])</f>
        <v>13</v>
      </c>
    </row>
    <row r="1287" spans="1:23" x14ac:dyDescent="0.3">
      <c r="A1287" t="s">
        <v>19148</v>
      </c>
      <c r="B1287">
        <v>19</v>
      </c>
      <c r="C1287" t="s">
        <v>12</v>
      </c>
      <c r="D1287" t="s">
        <v>16</v>
      </c>
      <c r="E1287" t="s">
        <v>20</v>
      </c>
      <c r="F1287" t="s">
        <v>11</v>
      </c>
      <c r="G1287" s="1">
        <v>44004</v>
      </c>
      <c r="H1287" t="s">
        <v>2670</v>
      </c>
      <c r="I1287" t="s">
        <v>2671</v>
      </c>
      <c r="J1287">
        <v>42051.873189999998</v>
      </c>
      <c r="K1287" t="s">
        <v>66</v>
      </c>
      <c r="L1287">
        <v>49379</v>
      </c>
      <c r="M1287">
        <v>402</v>
      </c>
      <c r="N1287" t="s">
        <v>42</v>
      </c>
      <c r="O1287" s="1">
        <v>44009</v>
      </c>
      <c r="P1287" t="s">
        <v>85</v>
      </c>
      <c r="Q1287" t="s">
        <v>50</v>
      </c>
      <c r="R1287">
        <f>Healthcare_Data_v1__4[[#This Row],[Discharge Date]]-Healthcare_Data_v1__4[[#This Row],[Date of Admission]]</f>
        <v>5</v>
      </c>
      <c r="S1287" t="str" cm="1">
        <f t="array" ref="S1287">_xlfn.IFS( Healthcare_Data_v1__4[[#This Row],[Days of Stay]]&lt;10,"Low",Healthcare_Data_v1__4[[#This Row],[Days of Stay]]&lt;20,"Med",Healthcare_Data_v1__4[[#This Row],[Days of Stay]]&lt;=30,"High")</f>
        <v>Low</v>
      </c>
      <c r="T1287" t="str">
        <f>CONCATENATE(Healthcare_Data_v1__4[[#This Row],[Medical Condition]],Healthcare_Data_v1__4[[#This Row],[Duration]])</f>
        <v>CancerLow</v>
      </c>
      <c r="U1287">
        <f>MONTH(Healthcare_Data_v1__4[[#This Row],[Date of Admission]])</f>
        <v>6</v>
      </c>
      <c r="V1287">
        <f>YEAR(Healthcare_Data_v1__4[[#This Row],[Date of Admission]])</f>
        <v>2020</v>
      </c>
      <c r="W1287">
        <f>DAY(Healthcare_Data_v1__4[[#This Row],[Date of Admission]])</f>
        <v>22</v>
      </c>
    </row>
    <row r="1288" spans="1:23" x14ac:dyDescent="0.3">
      <c r="A1288" t="s">
        <v>19149</v>
      </c>
      <c r="B1288">
        <v>18</v>
      </c>
      <c r="C1288" t="s">
        <v>12</v>
      </c>
      <c r="D1288" t="s">
        <v>15</v>
      </c>
      <c r="E1288" t="s">
        <v>19</v>
      </c>
      <c r="F1288" t="s">
        <v>4</v>
      </c>
      <c r="G1288" s="1">
        <v>45058</v>
      </c>
      <c r="H1288" t="s">
        <v>2672</v>
      </c>
      <c r="I1288" t="s">
        <v>880</v>
      </c>
      <c r="J1288">
        <v>42043.902869999998</v>
      </c>
      <c r="K1288" t="s">
        <v>69</v>
      </c>
      <c r="L1288">
        <v>59341</v>
      </c>
      <c r="M1288">
        <v>405</v>
      </c>
      <c r="N1288" t="s">
        <v>48</v>
      </c>
      <c r="O1288" s="1">
        <v>45068</v>
      </c>
      <c r="P1288" t="s">
        <v>49</v>
      </c>
      <c r="Q1288" t="s">
        <v>50</v>
      </c>
      <c r="R1288">
        <f>Healthcare_Data_v1__4[[#This Row],[Discharge Date]]-Healthcare_Data_v1__4[[#This Row],[Date of Admission]]</f>
        <v>10</v>
      </c>
      <c r="S1288" t="str" cm="1">
        <f t="array" ref="S1288">_xlfn.IFS( Healthcare_Data_v1__4[[#This Row],[Days of Stay]]&lt;10,"Low",Healthcare_Data_v1__4[[#This Row],[Days of Stay]]&lt;20,"Med",Healthcare_Data_v1__4[[#This Row],[Days of Stay]]&lt;=30,"High")</f>
        <v>Med</v>
      </c>
      <c r="T1288" t="str">
        <f>CONCATENATE(Healthcare_Data_v1__4[[#This Row],[Medical Condition]],Healthcare_Data_v1__4[[#This Row],[Duration]])</f>
        <v>DiabetesMed</v>
      </c>
      <c r="U1288">
        <f>MONTH(Healthcare_Data_v1__4[[#This Row],[Date of Admission]])</f>
        <v>5</v>
      </c>
      <c r="V1288">
        <f>YEAR(Healthcare_Data_v1__4[[#This Row],[Date of Admission]])</f>
        <v>2023</v>
      </c>
      <c r="W1288">
        <f>DAY(Healthcare_Data_v1__4[[#This Row],[Date of Admission]])</f>
        <v>12</v>
      </c>
    </row>
    <row r="1289" spans="1:23" x14ac:dyDescent="0.3">
      <c r="A1289" t="s">
        <v>19150</v>
      </c>
      <c r="B1289">
        <v>68</v>
      </c>
      <c r="C1289" t="s">
        <v>3</v>
      </c>
      <c r="D1289" t="s">
        <v>16</v>
      </c>
      <c r="E1289" t="s">
        <v>24</v>
      </c>
      <c r="F1289" t="s">
        <v>9</v>
      </c>
      <c r="G1289" s="1">
        <v>44781</v>
      </c>
      <c r="H1289" t="s">
        <v>2673</v>
      </c>
      <c r="I1289" t="s">
        <v>2674</v>
      </c>
      <c r="J1289">
        <v>42037.927409999997</v>
      </c>
      <c r="K1289" t="s">
        <v>41</v>
      </c>
      <c r="L1289">
        <v>4342</v>
      </c>
      <c r="M1289">
        <v>333</v>
      </c>
      <c r="N1289" t="s">
        <v>48</v>
      </c>
      <c r="O1289" s="1">
        <v>44790</v>
      </c>
      <c r="P1289" t="s">
        <v>49</v>
      </c>
      <c r="Q1289" t="s">
        <v>44</v>
      </c>
      <c r="R1289">
        <f>Healthcare_Data_v1__4[[#This Row],[Discharge Date]]-Healthcare_Data_v1__4[[#This Row],[Date of Admission]]</f>
        <v>9</v>
      </c>
      <c r="S1289" t="str" cm="1">
        <f t="array" ref="S1289">_xlfn.IFS( Healthcare_Data_v1__4[[#This Row],[Days of Stay]]&lt;10,"Low",Healthcare_Data_v1__4[[#This Row],[Days of Stay]]&lt;20,"Med",Healthcare_Data_v1__4[[#This Row],[Days of Stay]]&lt;=30,"High")</f>
        <v>Low</v>
      </c>
      <c r="T1289" t="str">
        <f>CONCATENATE(Healthcare_Data_v1__4[[#This Row],[Medical Condition]],Healthcare_Data_v1__4[[#This Row],[Duration]])</f>
        <v>ArthritisLow</v>
      </c>
      <c r="U1289">
        <f>MONTH(Healthcare_Data_v1__4[[#This Row],[Date of Admission]])</f>
        <v>8</v>
      </c>
      <c r="V1289">
        <f>YEAR(Healthcare_Data_v1__4[[#This Row],[Date of Admission]])</f>
        <v>2022</v>
      </c>
      <c r="W1289">
        <f>DAY(Healthcare_Data_v1__4[[#This Row],[Date of Admission]])</f>
        <v>8</v>
      </c>
    </row>
    <row r="1290" spans="1:23" x14ac:dyDescent="0.3">
      <c r="A1290" t="s">
        <v>19151</v>
      </c>
      <c r="B1290">
        <v>32</v>
      </c>
      <c r="C1290" t="s">
        <v>5</v>
      </c>
      <c r="D1290" t="s">
        <v>16</v>
      </c>
      <c r="E1290" t="s">
        <v>25</v>
      </c>
      <c r="F1290" t="s">
        <v>11</v>
      </c>
      <c r="G1290" s="1">
        <v>44539</v>
      </c>
      <c r="H1290" t="s">
        <v>2675</v>
      </c>
      <c r="I1290" t="s">
        <v>300</v>
      </c>
      <c r="J1290">
        <v>42028.051180000002</v>
      </c>
      <c r="K1290" t="s">
        <v>69</v>
      </c>
      <c r="L1290">
        <v>60682</v>
      </c>
      <c r="M1290">
        <v>229</v>
      </c>
      <c r="N1290" t="s">
        <v>42</v>
      </c>
      <c r="O1290" s="1">
        <v>44559</v>
      </c>
      <c r="P1290" t="s">
        <v>85</v>
      </c>
      <c r="Q1290" t="s">
        <v>57</v>
      </c>
      <c r="R1290">
        <f>Healthcare_Data_v1__4[[#This Row],[Discharge Date]]-Healthcare_Data_v1__4[[#This Row],[Date of Admission]]</f>
        <v>20</v>
      </c>
      <c r="S1290" t="str" cm="1">
        <f t="array" ref="S1290">_xlfn.IFS( Healthcare_Data_v1__4[[#This Row],[Days of Stay]]&lt;10,"Low",Healthcare_Data_v1__4[[#This Row],[Days of Stay]]&lt;20,"Med",Healthcare_Data_v1__4[[#This Row],[Days of Stay]]&lt;=30,"High")</f>
        <v>High</v>
      </c>
      <c r="T1290" t="str">
        <f>CONCATENATE(Healthcare_Data_v1__4[[#This Row],[Medical Condition]],Healthcare_Data_v1__4[[#This Row],[Duration]])</f>
        <v>CancerHigh</v>
      </c>
      <c r="U1290">
        <f>MONTH(Healthcare_Data_v1__4[[#This Row],[Date of Admission]])</f>
        <v>12</v>
      </c>
      <c r="V1290">
        <f>YEAR(Healthcare_Data_v1__4[[#This Row],[Date of Admission]])</f>
        <v>2021</v>
      </c>
      <c r="W1290">
        <f>DAY(Healthcare_Data_v1__4[[#This Row],[Date of Admission]])</f>
        <v>9</v>
      </c>
    </row>
    <row r="1291" spans="1:23" x14ac:dyDescent="0.3">
      <c r="A1291" t="s">
        <v>2662</v>
      </c>
      <c r="B1291">
        <v>69</v>
      </c>
      <c r="C1291" t="s">
        <v>3</v>
      </c>
      <c r="D1291" t="s">
        <v>16</v>
      </c>
      <c r="E1291" t="s">
        <v>22</v>
      </c>
      <c r="F1291" t="s">
        <v>9</v>
      </c>
      <c r="G1291" s="1">
        <v>43830</v>
      </c>
      <c r="H1291" t="s">
        <v>2676</v>
      </c>
      <c r="I1291" t="s">
        <v>2677</v>
      </c>
      <c r="J1291">
        <v>42001.145420000001</v>
      </c>
      <c r="K1291" t="s">
        <v>41</v>
      </c>
      <c r="L1291">
        <v>24333</v>
      </c>
      <c r="M1291">
        <v>184</v>
      </c>
      <c r="N1291" t="s">
        <v>48</v>
      </c>
      <c r="O1291" s="1">
        <v>43835</v>
      </c>
      <c r="P1291" t="s">
        <v>49</v>
      </c>
      <c r="Q1291" t="s">
        <v>50</v>
      </c>
      <c r="R1291">
        <f>Healthcare_Data_v1__4[[#This Row],[Discharge Date]]-Healthcare_Data_v1__4[[#This Row],[Date of Admission]]</f>
        <v>5</v>
      </c>
      <c r="S1291" t="str" cm="1">
        <f t="array" ref="S1291">_xlfn.IFS( Healthcare_Data_v1__4[[#This Row],[Days of Stay]]&lt;10,"Low",Healthcare_Data_v1__4[[#This Row],[Days of Stay]]&lt;20,"Med",Healthcare_Data_v1__4[[#This Row],[Days of Stay]]&lt;=30,"High")</f>
        <v>Low</v>
      </c>
      <c r="T1291" t="str">
        <f>CONCATENATE(Healthcare_Data_v1__4[[#This Row],[Medical Condition]],Healthcare_Data_v1__4[[#This Row],[Duration]])</f>
        <v>ArthritisLow</v>
      </c>
      <c r="U1291">
        <f>MONTH(Healthcare_Data_v1__4[[#This Row],[Date of Admission]])</f>
        <v>12</v>
      </c>
      <c r="V1291">
        <f>YEAR(Healthcare_Data_v1__4[[#This Row],[Date of Admission]])</f>
        <v>2019</v>
      </c>
      <c r="W1291">
        <f>DAY(Healthcare_Data_v1__4[[#This Row],[Date of Admission]])</f>
        <v>31</v>
      </c>
    </row>
    <row r="1292" spans="1:23" x14ac:dyDescent="0.3">
      <c r="A1292" t="s">
        <v>19152</v>
      </c>
      <c r="B1292">
        <v>36</v>
      </c>
      <c r="C1292" t="s">
        <v>5</v>
      </c>
      <c r="D1292" t="s">
        <v>16</v>
      </c>
      <c r="E1292" t="s">
        <v>19</v>
      </c>
      <c r="F1292" t="s">
        <v>10</v>
      </c>
      <c r="G1292" s="1">
        <v>44314</v>
      </c>
      <c r="H1292" t="s">
        <v>2678</v>
      </c>
      <c r="I1292" t="s">
        <v>2679</v>
      </c>
      <c r="J1292">
        <v>41991.529699999999</v>
      </c>
      <c r="K1292" t="s">
        <v>41</v>
      </c>
      <c r="L1292">
        <v>17558</v>
      </c>
      <c r="M1292">
        <v>244</v>
      </c>
      <c r="N1292" t="s">
        <v>55</v>
      </c>
      <c r="O1292" s="1">
        <v>44318</v>
      </c>
      <c r="P1292" t="s">
        <v>85</v>
      </c>
      <c r="Q1292" t="s">
        <v>57</v>
      </c>
      <c r="R1292">
        <f>Healthcare_Data_v1__4[[#This Row],[Discharge Date]]-Healthcare_Data_v1__4[[#This Row],[Date of Admission]]</f>
        <v>4</v>
      </c>
      <c r="S1292" t="str" cm="1">
        <f t="array" ref="S1292">_xlfn.IFS( Healthcare_Data_v1__4[[#This Row],[Days of Stay]]&lt;10,"Low",Healthcare_Data_v1__4[[#This Row],[Days of Stay]]&lt;20,"Med",Healthcare_Data_v1__4[[#This Row],[Days of Stay]]&lt;=30,"High")</f>
        <v>Low</v>
      </c>
      <c r="T1292" t="str">
        <f>CONCATENATE(Healthcare_Data_v1__4[[#This Row],[Medical Condition]],Healthcare_Data_v1__4[[#This Row],[Duration]])</f>
        <v>HypertensionLow</v>
      </c>
      <c r="U1292">
        <f>MONTH(Healthcare_Data_v1__4[[#This Row],[Date of Admission]])</f>
        <v>4</v>
      </c>
      <c r="V1292">
        <f>YEAR(Healthcare_Data_v1__4[[#This Row],[Date of Admission]])</f>
        <v>2021</v>
      </c>
      <c r="W1292">
        <f>DAY(Healthcare_Data_v1__4[[#This Row],[Date of Admission]])</f>
        <v>28</v>
      </c>
    </row>
    <row r="1293" spans="1:23" x14ac:dyDescent="0.3">
      <c r="A1293" t="s">
        <v>19153</v>
      </c>
      <c r="B1293">
        <v>66</v>
      </c>
      <c r="C1293" t="s">
        <v>3</v>
      </c>
      <c r="D1293" t="s">
        <v>15</v>
      </c>
      <c r="E1293" t="s">
        <v>23</v>
      </c>
      <c r="F1293" t="s">
        <v>10</v>
      </c>
      <c r="G1293" s="1">
        <v>45065</v>
      </c>
      <c r="H1293" t="s">
        <v>2680</v>
      </c>
      <c r="I1293" t="s">
        <v>2681</v>
      </c>
      <c r="J1293">
        <v>41990.116670000003</v>
      </c>
      <c r="K1293" t="s">
        <v>41</v>
      </c>
      <c r="L1293">
        <v>12932</v>
      </c>
      <c r="M1293">
        <v>311</v>
      </c>
      <c r="N1293" t="s">
        <v>48</v>
      </c>
      <c r="O1293" s="1">
        <v>45070</v>
      </c>
      <c r="P1293" t="s">
        <v>85</v>
      </c>
      <c r="Q1293" t="s">
        <v>50</v>
      </c>
      <c r="R1293">
        <f>Healthcare_Data_v1__4[[#This Row],[Discharge Date]]-Healthcare_Data_v1__4[[#This Row],[Date of Admission]]</f>
        <v>5</v>
      </c>
      <c r="S1293" t="str" cm="1">
        <f t="array" ref="S1293">_xlfn.IFS( Healthcare_Data_v1__4[[#This Row],[Days of Stay]]&lt;10,"Low",Healthcare_Data_v1__4[[#This Row],[Days of Stay]]&lt;20,"Med",Healthcare_Data_v1__4[[#This Row],[Days of Stay]]&lt;=30,"High")</f>
        <v>Low</v>
      </c>
      <c r="T1293" t="str">
        <f>CONCATENATE(Healthcare_Data_v1__4[[#This Row],[Medical Condition]],Healthcare_Data_v1__4[[#This Row],[Duration]])</f>
        <v>HypertensionLow</v>
      </c>
      <c r="U1293">
        <f>MONTH(Healthcare_Data_v1__4[[#This Row],[Date of Admission]])</f>
        <v>5</v>
      </c>
      <c r="V1293">
        <f>YEAR(Healthcare_Data_v1__4[[#This Row],[Date of Admission]])</f>
        <v>2023</v>
      </c>
      <c r="W1293">
        <f>DAY(Healthcare_Data_v1__4[[#This Row],[Date of Admission]])</f>
        <v>19</v>
      </c>
    </row>
    <row r="1294" spans="1:23" x14ac:dyDescent="0.3">
      <c r="A1294" t="s">
        <v>19154</v>
      </c>
      <c r="B1294">
        <v>20</v>
      </c>
      <c r="C1294" t="s">
        <v>12</v>
      </c>
      <c r="D1294" t="s">
        <v>15</v>
      </c>
      <c r="E1294" t="s">
        <v>19</v>
      </c>
      <c r="F1294" t="s">
        <v>4</v>
      </c>
      <c r="G1294" s="1">
        <v>44852</v>
      </c>
      <c r="H1294" t="s">
        <v>2682</v>
      </c>
      <c r="I1294" t="s">
        <v>2683</v>
      </c>
      <c r="J1294">
        <v>41986.006200000003</v>
      </c>
      <c r="K1294" t="s">
        <v>66</v>
      </c>
      <c r="L1294">
        <v>5204</v>
      </c>
      <c r="M1294">
        <v>266</v>
      </c>
      <c r="N1294" t="s">
        <v>48</v>
      </c>
      <c r="O1294" s="1">
        <v>44857</v>
      </c>
      <c r="P1294" t="s">
        <v>85</v>
      </c>
      <c r="Q1294" t="s">
        <v>44</v>
      </c>
      <c r="R1294">
        <f>Healthcare_Data_v1__4[[#This Row],[Discharge Date]]-Healthcare_Data_v1__4[[#This Row],[Date of Admission]]</f>
        <v>5</v>
      </c>
      <c r="S1294" t="str" cm="1">
        <f t="array" ref="S1294">_xlfn.IFS( Healthcare_Data_v1__4[[#This Row],[Days of Stay]]&lt;10,"Low",Healthcare_Data_v1__4[[#This Row],[Days of Stay]]&lt;20,"Med",Healthcare_Data_v1__4[[#This Row],[Days of Stay]]&lt;=30,"High")</f>
        <v>Low</v>
      </c>
      <c r="T1294" t="str">
        <f>CONCATENATE(Healthcare_Data_v1__4[[#This Row],[Medical Condition]],Healthcare_Data_v1__4[[#This Row],[Duration]])</f>
        <v>DiabetesLow</v>
      </c>
      <c r="U1294">
        <f>MONTH(Healthcare_Data_v1__4[[#This Row],[Date of Admission]])</f>
        <v>10</v>
      </c>
      <c r="V1294">
        <f>YEAR(Healthcare_Data_v1__4[[#This Row],[Date of Admission]])</f>
        <v>2022</v>
      </c>
      <c r="W1294">
        <f>DAY(Healthcare_Data_v1__4[[#This Row],[Date of Admission]])</f>
        <v>18</v>
      </c>
    </row>
    <row r="1295" spans="1:23" x14ac:dyDescent="0.3">
      <c r="A1295" t="s">
        <v>19155</v>
      </c>
      <c r="B1295">
        <v>80</v>
      </c>
      <c r="C1295" t="s">
        <v>3</v>
      </c>
      <c r="D1295" t="s">
        <v>16</v>
      </c>
      <c r="E1295" t="s">
        <v>20</v>
      </c>
      <c r="F1295" t="s">
        <v>10</v>
      </c>
      <c r="G1295" s="1">
        <v>43413</v>
      </c>
      <c r="H1295" t="s">
        <v>2684</v>
      </c>
      <c r="I1295" t="s">
        <v>2685</v>
      </c>
      <c r="J1295">
        <v>41979.45622</v>
      </c>
      <c r="K1295" t="s">
        <v>41</v>
      </c>
      <c r="L1295">
        <v>13134</v>
      </c>
      <c r="M1295">
        <v>116</v>
      </c>
      <c r="N1295" t="s">
        <v>55</v>
      </c>
      <c r="O1295" s="1">
        <v>43414</v>
      </c>
      <c r="P1295" t="s">
        <v>43</v>
      </c>
      <c r="Q1295" t="s">
        <v>50</v>
      </c>
      <c r="R1295">
        <f>Healthcare_Data_v1__4[[#This Row],[Discharge Date]]-Healthcare_Data_v1__4[[#This Row],[Date of Admission]]</f>
        <v>1</v>
      </c>
      <c r="S1295" t="str" cm="1">
        <f t="array" ref="S1295">_xlfn.IFS( Healthcare_Data_v1__4[[#This Row],[Days of Stay]]&lt;10,"Low",Healthcare_Data_v1__4[[#This Row],[Days of Stay]]&lt;20,"Med",Healthcare_Data_v1__4[[#This Row],[Days of Stay]]&lt;=30,"High")</f>
        <v>Low</v>
      </c>
      <c r="T1295" t="str">
        <f>CONCATENATE(Healthcare_Data_v1__4[[#This Row],[Medical Condition]],Healthcare_Data_v1__4[[#This Row],[Duration]])</f>
        <v>HypertensionLow</v>
      </c>
      <c r="U1295">
        <f>MONTH(Healthcare_Data_v1__4[[#This Row],[Date of Admission]])</f>
        <v>11</v>
      </c>
      <c r="V1295">
        <f>YEAR(Healthcare_Data_v1__4[[#This Row],[Date of Admission]])</f>
        <v>2018</v>
      </c>
      <c r="W1295">
        <f>DAY(Healthcare_Data_v1__4[[#This Row],[Date of Admission]])</f>
        <v>9</v>
      </c>
    </row>
    <row r="1296" spans="1:23" x14ac:dyDescent="0.3">
      <c r="A1296" t="s">
        <v>2686</v>
      </c>
      <c r="B1296">
        <v>48</v>
      </c>
      <c r="C1296" t="s">
        <v>8</v>
      </c>
      <c r="D1296" t="s">
        <v>16</v>
      </c>
      <c r="E1296" t="s">
        <v>26</v>
      </c>
      <c r="F1296" t="s">
        <v>9</v>
      </c>
      <c r="G1296" s="1">
        <v>43601</v>
      </c>
      <c r="H1296" t="s">
        <v>19156</v>
      </c>
      <c r="I1296" t="s">
        <v>2687</v>
      </c>
      <c r="J1296">
        <v>41975.018340000002</v>
      </c>
      <c r="K1296" t="s">
        <v>63</v>
      </c>
      <c r="L1296">
        <v>20940</v>
      </c>
      <c r="M1296">
        <v>296</v>
      </c>
      <c r="N1296" t="s">
        <v>48</v>
      </c>
      <c r="O1296" s="1">
        <v>43602</v>
      </c>
      <c r="P1296" t="s">
        <v>85</v>
      </c>
      <c r="Q1296" t="s">
        <v>50</v>
      </c>
      <c r="R1296">
        <f>Healthcare_Data_v1__4[[#This Row],[Discharge Date]]-Healthcare_Data_v1__4[[#This Row],[Date of Admission]]</f>
        <v>1</v>
      </c>
      <c r="S1296" t="str" cm="1">
        <f t="array" ref="S1296">_xlfn.IFS( Healthcare_Data_v1__4[[#This Row],[Days of Stay]]&lt;10,"Low",Healthcare_Data_v1__4[[#This Row],[Days of Stay]]&lt;20,"Med",Healthcare_Data_v1__4[[#This Row],[Days of Stay]]&lt;=30,"High")</f>
        <v>Low</v>
      </c>
      <c r="T1296" t="str">
        <f>CONCATENATE(Healthcare_Data_v1__4[[#This Row],[Medical Condition]],Healthcare_Data_v1__4[[#This Row],[Duration]])</f>
        <v>ArthritisLow</v>
      </c>
      <c r="U1296">
        <f>MONTH(Healthcare_Data_v1__4[[#This Row],[Date of Admission]])</f>
        <v>5</v>
      </c>
      <c r="V1296">
        <f>YEAR(Healthcare_Data_v1__4[[#This Row],[Date of Admission]])</f>
        <v>2019</v>
      </c>
      <c r="W1296">
        <f>DAY(Healthcare_Data_v1__4[[#This Row],[Date of Admission]])</f>
        <v>16</v>
      </c>
    </row>
    <row r="1297" spans="1:23" x14ac:dyDescent="0.3">
      <c r="A1297" t="s">
        <v>2688</v>
      </c>
      <c r="B1297">
        <v>25</v>
      </c>
      <c r="C1297" t="s">
        <v>5</v>
      </c>
      <c r="D1297" t="s">
        <v>16</v>
      </c>
      <c r="E1297" t="s">
        <v>19</v>
      </c>
      <c r="F1297" t="s">
        <v>7</v>
      </c>
      <c r="G1297" s="1">
        <v>44610</v>
      </c>
      <c r="H1297" t="s">
        <v>1366</v>
      </c>
      <c r="I1297" t="s">
        <v>2689</v>
      </c>
      <c r="J1297">
        <v>41954.233289999996</v>
      </c>
      <c r="K1297" t="s">
        <v>69</v>
      </c>
      <c r="L1297">
        <v>11792</v>
      </c>
      <c r="M1297">
        <v>230</v>
      </c>
      <c r="N1297" t="s">
        <v>48</v>
      </c>
      <c r="O1297" s="1">
        <v>44618</v>
      </c>
      <c r="P1297" t="s">
        <v>60</v>
      </c>
      <c r="Q1297" t="s">
        <v>57</v>
      </c>
      <c r="R1297">
        <f>Healthcare_Data_v1__4[[#This Row],[Discharge Date]]-Healthcare_Data_v1__4[[#This Row],[Date of Admission]]</f>
        <v>8</v>
      </c>
      <c r="S1297" t="str" cm="1">
        <f t="array" ref="S1297">_xlfn.IFS( Healthcare_Data_v1__4[[#This Row],[Days of Stay]]&lt;10,"Low",Healthcare_Data_v1__4[[#This Row],[Days of Stay]]&lt;20,"Med",Healthcare_Data_v1__4[[#This Row],[Days of Stay]]&lt;=30,"High")</f>
        <v>Low</v>
      </c>
      <c r="T1297" t="str">
        <f>CONCATENATE(Healthcare_Data_v1__4[[#This Row],[Medical Condition]],Healthcare_Data_v1__4[[#This Row],[Duration]])</f>
        <v>ObesityLow</v>
      </c>
      <c r="U1297">
        <f>MONTH(Healthcare_Data_v1__4[[#This Row],[Date of Admission]])</f>
        <v>2</v>
      </c>
      <c r="V1297">
        <f>YEAR(Healthcare_Data_v1__4[[#This Row],[Date of Admission]])</f>
        <v>2022</v>
      </c>
      <c r="W1297">
        <f>DAY(Healthcare_Data_v1__4[[#This Row],[Date of Admission]])</f>
        <v>18</v>
      </c>
    </row>
    <row r="1298" spans="1:23" x14ac:dyDescent="0.3">
      <c r="A1298" t="s">
        <v>19157</v>
      </c>
      <c r="B1298">
        <v>53</v>
      </c>
      <c r="C1298" t="s">
        <v>8</v>
      </c>
      <c r="D1298" t="s">
        <v>16</v>
      </c>
      <c r="E1298" t="s">
        <v>22</v>
      </c>
      <c r="F1298" t="s">
        <v>10</v>
      </c>
      <c r="G1298" s="1">
        <v>44630</v>
      </c>
      <c r="H1298" t="s">
        <v>2690</v>
      </c>
      <c r="I1298" t="s">
        <v>2258</v>
      </c>
      <c r="J1298">
        <v>41913.553849999997</v>
      </c>
      <c r="K1298" t="s">
        <v>66</v>
      </c>
      <c r="L1298">
        <v>22480</v>
      </c>
      <c r="M1298">
        <v>151</v>
      </c>
      <c r="N1298" t="s">
        <v>48</v>
      </c>
      <c r="O1298" s="1">
        <v>44660</v>
      </c>
      <c r="P1298" t="s">
        <v>43</v>
      </c>
      <c r="Q1298" t="s">
        <v>44</v>
      </c>
      <c r="R1298">
        <f>Healthcare_Data_v1__4[[#This Row],[Discharge Date]]-Healthcare_Data_v1__4[[#This Row],[Date of Admission]]</f>
        <v>30</v>
      </c>
      <c r="S1298" t="str" cm="1">
        <f t="array" ref="S1298">_xlfn.IFS( Healthcare_Data_v1__4[[#This Row],[Days of Stay]]&lt;10,"Low",Healthcare_Data_v1__4[[#This Row],[Days of Stay]]&lt;20,"Med",Healthcare_Data_v1__4[[#This Row],[Days of Stay]]&lt;=30,"High")</f>
        <v>High</v>
      </c>
      <c r="T1298" t="str">
        <f>CONCATENATE(Healthcare_Data_v1__4[[#This Row],[Medical Condition]],Healthcare_Data_v1__4[[#This Row],[Duration]])</f>
        <v>HypertensionHigh</v>
      </c>
      <c r="U1298">
        <f>MONTH(Healthcare_Data_v1__4[[#This Row],[Date of Admission]])</f>
        <v>3</v>
      </c>
      <c r="V1298">
        <f>YEAR(Healthcare_Data_v1__4[[#This Row],[Date of Admission]])</f>
        <v>2022</v>
      </c>
      <c r="W1298">
        <f>DAY(Healthcare_Data_v1__4[[#This Row],[Date of Admission]])</f>
        <v>10</v>
      </c>
    </row>
    <row r="1299" spans="1:23" x14ac:dyDescent="0.3">
      <c r="A1299" t="s">
        <v>19158</v>
      </c>
      <c r="B1299">
        <v>75</v>
      </c>
      <c r="C1299" t="s">
        <v>3</v>
      </c>
      <c r="D1299" t="s">
        <v>16</v>
      </c>
      <c r="E1299" t="s">
        <v>25</v>
      </c>
      <c r="F1299" t="s">
        <v>9</v>
      </c>
      <c r="G1299" s="1">
        <v>43833</v>
      </c>
      <c r="H1299" t="s">
        <v>2691</v>
      </c>
      <c r="I1299" t="s">
        <v>2692</v>
      </c>
      <c r="J1299">
        <v>41911.719239999999</v>
      </c>
      <c r="K1299" t="s">
        <v>41</v>
      </c>
      <c r="L1299">
        <v>14242</v>
      </c>
      <c r="M1299">
        <v>234</v>
      </c>
      <c r="N1299" t="s">
        <v>55</v>
      </c>
      <c r="O1299" s="1">
        <v>43851</v>
      </c>
      <c r="P1299" t="s">
        <v>85</v>
      </c>
      <c r="Q1299" t="s">
        <v>50</v>
      </c>
      <c r="R1299">
        <f>Healthcare_Data_v1__4[[#This Row],[Discharge Date]]-Healthcare_Data_v1__4[[#This Row],[Date of Admission]]</f>
        <v>18</v>
      </c>
      <c r="S1299" t="str" cm="1">
        <f t="array" ref="S1299">_xlfn.IFS( Healthcare_Data_v1__4[[#This Row],[Days of Stay]]&lt;10,"Low",Healthcare_Data_v1__4[[#This Row],[Days of Stay]]&lt;20,"Med",Healthcare_Data_v1__4[[#This Row],[Days of Stay]]&lt;=30,"High")</f>
        <v>Med</v>
      </c>
      <c r="T1299" t="str">
        <f>CONCATENATE(Healthcare_Data_v1__4[[#This Row],[Medical Condition]],Healthcare_Data_v1__4[[#This Row],[Duration]])</f>
        <v>ArthritisMed</v>
      </c>
      <c r="U1299">
        <f>MONTH(Healthcare_Data_v1__4[[#This Row],[Date of Admission]])</f>
        <v>1</v>
      </c>
      <c r="V1299">
        <f>YEAR(Healthcare_Data_v1__4[[#This Row],[Date of Admission]])</f>
        <v>2020</v>
      </c>
      <c r="W1299">
        <f>DAY(Healthcare_Data_v1__4[[#This Row],[Date of Admission]])</f>
        <v>3</v>
      </c>
    </row>
    <row r="1300" spans="1:23" x14ac:dyDescent="0.3">
      <c r="A1300" t="s">
        <v>19159</v>
      </c>
      <c r="B1300">
        <v>58</v>
      </c>
      <c r="C1300" t="s">
        <v>3</v>
      </c>
      <c r="D1300" t="s">
        <v>16</v>
      </c>
      <c r="E1300" t="s">
        <v>22</v>
      </c>
      <c r="F1300" t="s">
        <v>10</v>
      </c>
      <c r="G1300" s="1">
        <v>44765</v>
      </c>
      <c r="H1300" t="s">
        <v>2693</v>
      </c>
      <c r="I1300" t="s">
        <v>2694</v>
      </c>
      <c r="J1300">
        <v>41883.071629999999</v>
      </c>
      <c r="K1300" t="s">
        <v>47</v>
      </c>
      <c r="L1300">
        <v>23930</v>
      </c>
      <c r="M1300">
        <v>122</v>
      </c>
      <c r="N1300" t="s">
        <v>55</v>
      </c>
      <c r="O1300" s="1">
        <v>44776</v>
      </c>
      <c r="P1300" t="s">
        <v>49</v>
      </c>
      <c r="Q1300" t="s">
        <v>44</v>
      </c>
      <c r="R1300">
        <f>Healthcare_Data_v1__4[[#This Row],[Discharge Date]]-Healthcare_Data_v1__4[[#This Row],[Date of Admission]]</f>
        <v>11</v>
      </c>
      <c r="S1300" t="str" cm="1">
        <f t="array" ref="S1300">_xlfn.IFS( Healthcare_Data_v1__4[[#This Row],[Days of Stay]]&lt;10,"Low",Healthcare_Data_v1__4[[#This Row],[Days of Stay]]&lt;20,"Med",Healthcare_Data_v1__4[[#This Row],[Days of Stay]]&lt;=30,"High")</f>
        <v>Med</v>
      </c>
      <c r="T1300" t="str">
        <f>CONCATENATE(Healthcare_Data_v1__4[[#This Row],[Medical Condition]],Healthcare_Data_v1__4[[#This Row],[Duration]])</f>
        <v>HypertensionMed</v>
      </c>
      <c r="U1300">
        <f>MONTH(Healthcare_Data_v1__4[[#This Row],[Date of Admission]])</f>
        <v>7</v>
      </c>
      <c r="V1300">
        <f>YEAR(Healthcare_Data_v1__4[[#This Row],[Date of Admission]])</f>
        <v>2022</v>
      </c>
      <c r="W1300">
        <f>DAY(Healthcare_Data_v1__4[[#This Row],[Date of Admission]])</f>
        <v>23</v>
      </c>
    </row>
    <row r="1301" spans="1:23" x14ac:dyDescent="0.3">
      <c r="A1301" t="s">
        <v>19160</v>
      </c>
      <c r="B1301">
        <v>79</v>
      </c>
      <c r="C1301" t="s">
        <v>3</v>
      </c>
      <c r="D1301" t="s">
        <v>16</v>
      </c>
      <c r="E1301" t="s">
        <v>21</v>
      </c>
      <c r="F1301" t="s">
        <v>10</v>
      </c>
      <c r="G1301" s="1">
        <v>44678</v>
      </c>
      <c r="H1301" t="s">
        <v>2695</v>
      </c>
      <c r="I1301" t="s">
        <v>2696</v>
      </c>
      <c r="J1301">
        <v>41868.235569999997</v>
      </c>
      <c r="K1301" t="s">
        <v>41</v>
      </c>
      <c r="L1301">
        <v>9976</v>
      </c>
      <c r="M1301">
        <v>250</v>
      </c>
      <c r="N1301" t="s">
        <v>48</v>
      </c>
      <c r="O1301" s="1">
        <v>44706</v>
      </c>
      <c r="P1301" t="s">
        <v>49</v>
      </c>
      <c r="Q1301" t="s">
        <v>57</v>
      </c>
      <c r="R1301">
        <f>Healthcare_Data_v1__4[[#This Row],[Discharge Date]]-Healthcare_Data_v1__4[[#This Row],[Date of Admission]]</f>
        <v>28</v>
      </c>
      <c r="S1301" t="str" cm="1">
        <f t="array" ref="S1301">_xlfn.IFS( Healthcare_Data_v1__4[[#This Row],[Days of Stay]]&lt;10,"Low",Healthcare_Data_v1__4[[#This Row],[Days of Stay]]&lt;20,"Med",Healthcare_Data_v1__4[[#This Row],[Days of Stay]]&lt;=30,"High")</f>
        <v>High</v>
      </c>
      <c r="T1301" t="str">
        <f>CONCATENATE(Healthcare_Data_v1__4[[#This Row],[Medical Condition]],Healthcare_Data_v1__4[[#This Row],[Duration]])</f>
        <v>HypertensionHigh</v>
      </c>
      <c r="U1301">
        <f>MONTH(Healthcare_Data_v1__4[[#This Row],[Date of Admission]])</f>
        <v>4</v>
      </c>
      <c r="V1301">
        <f>YEAR(Healthcare_Data_v1__4[[#This Row],[Date of Admission]])</f>
        <v>2022</v>
      </c>
      <c r="W1301">
        <f>DAY(Healthcare_Data_v1__4[[#This Row],[Date of Admission]])</f>
        <v>27</v>
      </c>
    </row>
    <row r="1302" spans="1:23" x14ac:dyDescent="0.3">
      <c r="A1302" t="s">
        <v>19161</v>
      </c>
      <c r="B1302">
        <v>71</v>
      </c>
      <c r="C1302" t="s">
        <v>3</v>
      </c>
      <c r="D1302" t="s">
        <v>15</v>
      </c>
      <c r="E1302" t="s">
        <v>19</v>
      </c>
      <c r="F1302" t="s">
        <v>7</v>
      </c>
      <c r="G1302" s="1">
        <v>44705</v>
      </c>
      <c r="H1302" t="s">
        <v>2697</v>
      </c>
      <c r="I1302" t="s">
        <v>2698</v>
      </c>
      <c r="J1302">
        <v>41835.66027</v>
      </c>
      <c r="K1302" t="s">
        <v>41</v>
      </c>
      <c r="L1302">
        <v>12449</v>
      </c>
      <c r="M1302">
        <v>304</v>
      </c>
      <c r="N1302" t="s">
        <v>48</v>
      </c>
      <c r="O1302" s="1">
        <v>44724</v>
      </c>
      <c r="P1302" t="s">
        <v>60</v>
      </c>
      <c r="Q1302" t="s">
        <v>44</v>
      </c>
      <c r="R1302">
        <f>Healthcare_Data_v1__4[[#This Row],[Discharge Date]]-Healthcare_Data_v1__4[[#This Row],[Date of Admission]]</f>
        <v>19</v>
      </c>
      <c r="S1302" t="str" cm="1">
        <f t="array" ref="S1302">_xlfn.IFS( Healthcare_Data_v1__4[[#This Row],[Days of Stay]]&lt;10,"Low",Healthcare_Data_v1__4[[#This Row],[Days of Stay]]&lt;20,"Med",Healthcare_Data_v1__4[[#This Row],[Days of Stay]]&lt;=30,"High")</f>
        <v>Med</v>
      </c>
      <c r="T1302" t="str">
        <f>CONCATENATE(Healthcare_Data_v1__4[[#This Row],[Medical Condition]],Healthcare_Data_v1__4[[#This Row],[Duration]])</f>
        <v>ObesityMed</v>
      </c>
      <c r="U1302">
        <f>MONTH(Healthcare_Data_v1__4[[#This Row],[Date of Admission]])</f>
        <v>5</v>
      </c>
      <c r="V1302">
        <f>YEAR(Healthcare_Data_v1__4[[#This Row],[Date of Admission]])</f>
        <v>2022</v>
      </c>
      <c r="W1302">
        <f>DAY(Healthcare_Data_v1__4[[#This Row],[Date of Admission]])</f>
        <v>24</v>
      </c>
    </row>
    <row r="1303" spans="1:23" x14ac:dyDescent="0.3">
      <c r="A1303" t="s">
        <v>19162</v>
      </c>
      <c r="B1303">
        <v>24</v>
      </c>
      <c r="C1303" t="s">
        <v>12</v>
      </c>
      <c r="D1303" t="s">
        <v>16</v>
      </c>
      <c r="E1303" t="s">
        <v>19</v>
      </c>
      <c r="F1303" t="s">
        <v>6</v>
      </c>
      <c r="G1303" s="1">
        <v>44475</v>
      </c>
      <c r="H1303" t="s">
        <v>2699</v>
      </c>
      <c r="I1303" t="s">
        <v>2700</v>
      </c>
      <c r="J1303">
        <v>41825.218150000001</v>
      </c>
      <c r="K1303" t="s">
        <v>66</v>
      </c>
      <c r="L1303">
        <v>1653</v>
      </c>
      <c r="M1303">
        <v>164</v>
      </c>
      <c r="N1303" t="s">
        <v>42</v>
      </c>
      <c r="O1303" s="1">
        <v>44496</v>
      </c>
      <c r="P1303" t="s">
        <v>56</v>
      </c>
      <c r="Q1303" t="s">
        <v>50</v>
      </c>
      <c r="R1303">
        <f>Healthcare_Data_v1__4[[#This Row],[Discharge Date]]-Healthcare_Data_v1__4[[#This Row],[Date of Admission]]</f>
        <v>21</v>
      </c>
      <c r="S1303" t="str" cm="1">
        <f t="array" ref="S1303">_xlfn.IFS( Healthcare_Data_v1__4[[#This Row],[Days of Stay]]&lt;10,"Low",Healthcare_Data_v1__4[[#This Row],[Days of Stay]]&lt;20,"Med",Healthcare_Data_v1__4[[#This Row],[Days of Stay]]&lt;=30,"High")</f>
        <v>High</v>
      </c>
      <c r="T1303" t="str">
        <f>CONCATENATE(Healthcare_Data_v1__4[[#This Row],[Medical Condition]],Healthcare_Data_v1__4[[#This Row],[Duration]])</f>
        <v>AsthmaHigh</v>
      </c>
      <c r="U1303">
        <f>MONTH(Healthcare_Data_v1__4[[#This Row],[Date of Admission]])</f>
        <v>10</v>
      </c>
      <c r="V1303">
        <f>YEAR(Healthcare_Data_v1__4[[#This Row],[Date of Admission]])</f>
        <v>2021</v>
      </c>
      <c r="W1303">
        <f>DAY(Healthcare_Data_v1__4[[#This Row],[Date of Admission]])</f>
        <v>6</v>
      </c>
    </row>
    <row r="1304" spans="1:23" x14ac:dyDescent="0.3">
      <c r="A1304" t="s">
        <v>2701</v>
      </c>
      <c r="B1304">
        <v>46</v>
      </c>
      <c r="C1304" t="s">
        <v>8</v>
      </c>
      <c r="D1304" t="s">
        <v>15</v>
      </c>
      <c r="E1304" t="s">
        <v>19</v>
      </c>
      <c r="F1304" t="s">
        <v>6</v>
      </c>
      <c r="G1304" s="1">
        <v>43677</v>
      </c>
      <c r="H1304" t="s">
        <v>2702</v>
      </c>
      <c r="I1304" t="s">
        <v>2703</v>
      </c>
      <c r="J1304">
        <v>41824.580430000002</v>
      </c>
      <c r="K1304" t="s">
        <v>41</v>
      </c>
      <c r="L1304">
        <v>7488</v>
      </c>
      <c r="M1304">
        <v>428</v>
      </c>
      <c r="N1304" t="s">
        <v>55</v>
      </c>
      <c r="O1304" s="1">
        <v>43683</v>
      </c>
      <c r="P1304" t="s">
        <v>43</v>
      </c>
      <c r="Q1304" t="s">
        <v>44</v>
      </c>
      <c r="R1304">
        <f>Healthcare_Data_v1__4[[#This Row],[Discharge Date]]-Healthcare_Data_v1__4[[#This Row],[Date of Admission]]</f>
        <v>6</v>
      </c>
      <c r="S1304" t="str" cm="1">
        <f t="array" ref="S1304">_xlfn.IFS( Healthcare_Data_v1__4[[#This Row],[Days of Stay]]&lt;10,"Low",Healthcare_Data_v1__4[[#This Row],[Days of Stay]]&lt;20,"Med",Healthcare_Data_v1__4[[#This Row],[Days of Stay]]&lt;=30,"High")</f>
        <v>Low</v>
      </c>
      <c r="T1304" t="str">
        <f>CONCATENATE(Healthcare_Data_v1__4[[#This Row],[Medical Condition]],Healthcare_Data_v1__4[[#This Row],[Duration]])</f>
        <v>AsthmaLow</v>
      </c>
      <c r="U1304">
        <f>MONTH(Healthcare_Data_v1__4[[#This Row],[Date of Admission]])</f>
        <v>7</v>
      </c>
      <c r="V1304">
        <f>YEAR(Healthcare_Data_v1__4[[#This Row],[Date of Admission]])</f>
        <v>2019</v>
      </c>
      <c r="W1304">
        <f>DAY(Healthcare_Data_v1__4[[#This Row],[Date of Admission]])</f>
        <v>31</v>
      </c>
    </row>
    <row r="1305" spans="1:23" x14ac:dyDescent="0.3">
      <c r="A1305" t="s">
        <v>19163</v>
      </c>
      <c r="B1305">
        <v>52</v>
      </c>
      <c r="C1305" t="s">
        <v>8</v>
      </c>
      <c r="D1305" t="s">
        <v>15</v>
      </c>
      <c r="E1305" t="s">
        <v>23</v>
      </c>
      <c r="F1305" t="s">
        <v>11</v>
      </c>
      <c r="G1305" s="1">
        <v>43659</v>
      </c>
      <c r="H1305" t="s">
        <v>2704</v>
      </c>
      <c r="I1305" t="s">
        <v>2705</v>
      </c>
      <c r="J1305">
        <v>41818.014289999999</v>
      </c>
      <c r="K1305" t="s">
        <v>63</v>
      </c>
      <c r="L1305">
        <v>76848</v>
      </c>
      <c r="M1305">
        <v>209</v>
      </c>
      <c r="N1305" t="s">
        <v>42</v>
      </c>
      <c r="O1305" s="1">
        <v>43679</v>
      </c>
      <c r="P1305" t="s">
        <v>49</v>
      </c>
      <c r="Q1305" t="s">
        <v>44</v>
      </c>
      <c r="R1305">
        <f>Healthcare_Data_v1__4[[#This Row],[Discharge Date]]-Healthcare_Data_v1__4[[#This Row],[Date of Admission]]</f>
        <v>20</v>
      </c>
      <c r="S1305" t="str" cm="1">
        <f t="array" ref="S1305">_xlfn.IFS( Healthcare_Data_v1__4[[#This Row],[Days of Stay]]&lt;10,"Low",Healthcare_Data_v1__4[[#This Row],[Days of Stay]]&lt;20,"Med",Healthcare_Data_v1__4[[#This Row],[Days of Stay]]&lt;=30,"High")</f>
        <v>High</v>
      </c>
      <c r="T1305" t="str">
        <f>CONCATENATE(Healthcare_Data_v1__4[[#This Row],[Medical Condition]],Healthcare_Data_v1__4[[#This Row],[Duration]])</f>
        <v>CancerHigh</v>
      </c>
      <c r="U1305">
        <f>MONTH(Healthcare_Data_v1__4[[#This Row],[Date of Admission]])</f>
        <v>7</v>
      </c>
      <c r="V1305">
        <f>YEAR(Healthcare_Data_v1__4[[#This Row],[Date of Admission]])</f>
        <v>2019</v>
      </c>
      <c r="W1305">
        <f>DAY(Healthcare_Data_v1__4[[#This Row],[Date of Admission]])</f>
        <v>13</v>
      </c>
    </row>
    <row r="1306" spans="1:23" x14ac:dyDescent="0.3">
      <c r="A1306" t="s">
        <v>19164</v>
      </c>
      <c r="B1306">
        <v>21</v>
      </c>
      <c r="C1306" t="s">
        <v>12</v>
      </c>
      <c r="D1306" t="s">
        <v>15</v>
      </c>
      <c r="E1306" t="s">
        <v>26</v>
      </c>
      <c r="F1306" t="s">
        <v>9</v>
      </c>
      <c r="G1306" s="1">
        <v>44804</v>
      </c>
      <c r="H1306" t="s">
        <v>2706</v>
      </c>
      <c r="I1306" t="s">
        <v>2707</v>
      </c>
      <c r="J1306">
        <v>41812.85699</v>
      </c>
      <c r="K1306" t="s">
        <v>69</v>
      </c>
      <c r="L1306">
        <v>15159</v>
      </c>
      <c r="M1306">
        <v>375</v>
      </c>
      <c r="N1306" t="s">
        <v>55</v>
      </c>
      <c r="O1306" s="1">
        <v>44823</v>
      </c>
      <c r="P1306" t="s">
        <v>43</v>
      </c>
      <c r="Q1306" t="s">
        <v>57</v>
      </c>
      <c r="R1306">
        <f>Healthcare_Data_v1__4[[#This Row],[Discharge Date]]-Healthcare_Data_v1__4[[#This Row],[Date of Admission]]</f>
        <v>19</v>
      </c>
      <c r="S1306" t="str" cm="1">
        <f t="array" ref="S1306">_xlfn.IFS( Healthcare_Data_v1__4[[#This Row],[Days of Stay]]&lt;10,"Low",Healthcare_Data_v1__4[[#This Row],[Days of Stay]]&lt;20,"Med",Healthcare_Data_v1__4[[#This Row],[Days of Stay]]&lt;=30,"High")</f>
        <v>Med</v>
      </c>
      <c r="T1306" t="str">
        <f>CONCATENATE(Healthcare_Data_v1__4[[#This Row],[Medical Condition]],Healthcare_Data_v1__4[[#This Row],[Duration]])</f>
        <v>ArthritisMed</v>
      </c>
      <c r="U1306">
        <f>MONTH(Healthcare_Data_v1__4[[#This Row],[Date of Admission]])</f>
        <v>8</v>
      </c>
      <c r="V1306">
        <f>YEAR(Healthcare_Data_v1__4[[#This Row],[Date of Admission]])</f>
        <v>2022</v>
      </c>
      <c r="W1306">
        <f>DAY(Healthcare_Data_v1__4[[#This Row],[Date of Admission]])</f>
        <v>31</v>
      </c>
    </row>
    <row r="1307" spans="1:23" x14ac:dyDescent="0.3">
      <c r="A1307" t="s">
        <v>19165</v>
      </c>
      <c r="B1307">
        <v>75</v>
      </c>
      <c r="C1307" t="s">
        <v>3</v>
      </c>
      <c r="D1307" t="s">
        <v>15</v>
      </c>
      <c r="E1307" t="s">
        <v>20</v>
      </c>
      <c r="F1307" t="s">
        <v>10</v>
      </c>
      <c r="G1307" s="1">
        <v>44772</v>
      </c>
      <c r="H1307" t="s">
        <v>2708</v>
      </c>
      <c r="I1307" t="s">
        <v>2709</v>
      </c>
      <c r="J1307">
        <v>41798.219980000002</v>
      </c>
      <c r="K1307" t="s">
        <v>41</v>
      </c>
      <c r="L1307">
        <v>23656</v>
      </c>
      <c r="M1307">
        <v>140</v>
      </c>
      <c r="N1307" t="s">
        <v>48</v>
      </c>
      <c r="O1307" s="1">
        <v>44799</v>
      </c>
      <c r="P1307" t="s">
        <v>56</v>
      </c>
      <c r="Q1307" t="s">
        <v>50</v>
      </c>
      <c r="R1307">
        <f>Healthcare_Data_v1__4[[#This Row],[Discharge Date]]-Healthcare_Data_v1__4[[#This Row],[Date of Admission]]</f>
        <v>27</v>
      </c>
      <c r="S1307" t="str" cm="1">
        <f t="array" ref="S1307">_xlfn.IFS( Healthcare_Data_v1__4[[#This Row],[Days of Stay]]&lt;10,"Low",Healthcare_Data_v1__4[[#This Row],[Days of Stay]]&lt;20,"Med",Healthcare_Data_v1__4[[#This Row],[Days of Stay]]&lt;=30,"High")</f>
        <v>High</v>
      </c>
      <c r="T1307" t="str">
        <f>CONCATENATE(Healthcare_Data_v1__4[[#This Row],[Medical Condition]],Healthcare_Data_v1__4[[#This Row],[Duration]])</f>
        <v>HypertensionHigh</v>
      </c>
      <c r="U1307">
        <f>MONTH(Healthcare_Data_v1__4[[#This Row],[Date of Admission]])</f>
        <v>7</v>
      </c>
      <c r="V1307">
        <f>YEAR(Healthcare_Data_v1__4[[#This Row],[Date of Admission]])</f>
        <v>2022</v>
      </c>
      <c r="W1307">
        <f>DAY(Healthcare_Data_v1__4[[#This Row],[Date of Admission]])</f>
        <v>30</v>
      </c>
    </row>
    <row r="1308" spans="1:23" x14ac:dyDescent="0.3">
      <c r="A1308" t="s">
        <v>19166</v>
      </c>
      <c r="B1308">
        <v>48</v>
      </c>
      <c r="C1308" t="s">
        <v>8</v>
      </c>
      <c r="D1308" t="s">
        <v>15</v>
      </c>
      <c r="E1308" t="s">
        <v>22</v>
      </c>
      <c r="F1308" t="s">
        <v>10</v>
      </c>
      <c r="G1308" s="1">
        <v>43686</v>
      </c>
      <c r="H1308" t="s">
        <v>2710</v>
      </c>
      <c r="I1308" t="s">
        <v>2711</v>
      </c>
      <c r="J1308">
        <v>41782.971550000002</v>
      </c>
      <c r="K1308" t="s">
        <v>66</v>
      </c>
      <c r="L1308">
        <v>5489</v>
      </c>
      <c r="M1308">
        <v>450</v>
      </c>
      <c r="N1308" t="s">
        <v>55</v>
      </c>
      <c r="O1308" s="1">
        <v>43706</v>
      </c>
      <c r="P1308" t="s">
        <v>85</v>
      </c>
      <c r="Q1308" t="s">
        <v>57</v>
      </c>
      <c r="R1308">
        <f>Healthcare_Data_v1__4[[#This Row],[Discharge Date]]-Healthcare_Data_v1__4[[#This Row],[Date of Admission]]</f>
        <v>20</v>
      </c>
      <c r="S1308" t="str" cm="1">
        <f t="array" ref="S1308">_xlfn.IFS( Healthcare_Data_v1__4[[#This Row],[Days of Stay]]&lt;10,"Low",Healthcare_Data_v1__4[[#This Row],[Days of Stay]]&lt;20,"Med",Healthcare_Data_v1__4[[#This Row],[Days of Stay]]&lt;=30,"High")</f>
        <v>High</v>
      </c>
      <c r="T1308" t="str">
        <f>CONCATENATE(Healthcare_Data_v1__4[[#This Row],[Medical Condition]],Healthcare_Data_v1__4[[#This Row],[Duration]])</f>
        <v>HypertensionHigh</v>
      </c>
      <c r="U1308">
        <f>MONTH(Healthcare_Data_v1__4[[#This Row],[Date of Admission]])</f>
        <v>8</v>
      </c>
      <c r="V1308">
        <f>YEAR(Healthcare_Data_v1__4[[#This Row],[Date of Admission]])</f>
        <v>2019</v>
      </c>
      <c r="W1308">
        <f>DAY(Healthcare_Data_v1__4[[#This Row],[Date of Admission]])</f>
        <v>9</v>
      </c>
    </row>
    <row r="1309" spans="1:23" x14ac:dyDescent="0.3">
      <c r="A1309" t="s">
        <v>19167</v>
      </c>
      <c r="B1309">
        <v>74</v>
      </c>
      <c r="C1309" t="s">
        <v>3</v>
      </c>
      <c r="D1309" t="s">
        <v>16</v>
      </c>
      <c r="E1309" t="s">
        <v>23</v>
      </c>
      <c r="F1309" t="s">
        <v>10</v>
      </c>
      <c r="G1309" s="1">
        <v>43582</v>
      </c>
      <c r="H1309" t="s">
        <v>2712</v>
      </c>
      <c r="I1309" t="s">
        <v>2713</v>
      </c>
      <c r="J1309">
        <v>41739.157879999999</v>
      </c>
      <c r="K1309" t="s">
        <v>41</v>
      </c>
      <c r="L1309">
        <v>24259</v>
      </c>
      <c r="M1309">
        <v>462</v>
      </c>
      <c r="N1309" t="s">
        <v>55</v>
      </c>
      <c r="O1309" s="1">
        <v>43612</v>
      </c>
      <c r="P1309" t="s">
        <v>49</v>
      </c>
      <c r="Q1309" t="s">
        <v>57</v>
      </c>
      <c r="R1309">
        <f>Healthcare_Data_v1__4[[#This Row],[Discharge Date]]-Healthcare_Data_v1__4[[#This Row],[Date of Admission]]</f>
        <v>30</v>
      </c>
      <c r="S1309" t="str" cm="1">
        <f t="array" ref="S1309">_xlfn.IFS( Healthcare_Data_v1__4[[#This Row],[Days of Stay]]&lt;10,"Low",Healthcare_Data_v1__4[[#This Row],[Days of Stay]]&lt;20,"Med",Healthcare_Data_v1__4[[#This Row],[Days of Stay]]&lt;=30,"High")</f>
        <v>High</v>
      </c>
      <c r="T1309" t="str">
        <f>CONCATENATE(Healthcare_Data_v1__4[[#This Row],[Medical Condition]],Healthcare_Data_v1__4[[#This Row],[Duration]])</f>
        <v>HypertensionHigh</v>
      </c>
      <c r="U1309">
        <f>MONTH(Healthcare_Data_v1__4[[#This Row],[Date of Admission]])</f>
        <v>4</v>
      </c>
      <c r="V1309">
        <f>YEAR(Healthcare_Data_v1__4[[#This Row],[Date of Admission]])</f>
        <v>2019</v>
      </c>
      <c r="W1309">
        <f>DAY(Healthcare_Data_v1__4[[#This Row],[Date of Admission]])</f>
        <v>27</v>
      </c>
    </row>
    <row r="1310" spans="1:23" x14ac:dyDescent="0.3">
      <c r="A1310" t="s">
        <v>2714</v>
      </c>
      <c r="B1310">
        <v>42</v>
      </c>
      <c r="C1310" t="s">
        <v>8</v>
      </c>
      <c r="D1310" t="s">
        <v>16</v>
      </c>
      <c r="E1310" t="s">
        <v>19</v>
      </c>
      <c r="F1310" t="s">
        <v>10</v>
      </c>
      <c r="G1310" s="1">
        <v>43786</v>
      </c>
      <c r="H1310" t="s">
        <v>2715</v>
      </c>
      <c r="I1310" t="s">
        <v>2716</v>
      </c>
      <c r="J1310">
        <v>41734.195950000001</v>
      </c>
      <c r="K1310" t="s">
        <v>66</v>
      </c>
      <c r="L1310">
        <v>24477</v>
      </c>
      <c r="M1310">
        <v>492</v>
      </c>
      <c r="N1310" t="s">
        <v>48</v>
      </c>
      <c r="O1310" s="1">
        <v>43795</v>
      </c>
      <c r="P1310" t="s">
        <v>85</v>
      </c>
      <c r="Q1310" t="s">
        <v>50</v>
      </c>
      <c r="R1310">
        <f>Healthcare_Data_v1__4[[#This Row],[Discharge Date]]-Healthcare_Data_v1__4[[#This Row],[Date of Admission]]</f>
        <v>9</v>
      </c>
      <c r="S1310" t="str" cm="1">
        <f t="array" ref="S1310">_xlfn.IFS( Healthcare_Data_v1__4[[#This Row],[Days of Stay]]&lt;10,"Low",Healthcare_Data_v1__4[[#This Row],[Days of Stay]]&lt;20,"Med",Healthcare_Data_v1__4[[#This Row],[Days of Stay]]&lt;=30,"High")</f>
        <v>Low</v>
      </c>
      <c r="T1310" t="str">
        <f>CONCATENATE(Healthcare_Data_v1__4[[#This Row],[Medical Condition]],Healthcare_Data_v1__4[[#This Row],[Duration]])</f>
        <v>HypertensionLow</v>
      </c>
      <c r="U1310">
        <f>MONTH(Healthcare_Data_v1__4[[#This Row],[Date of Admission]])</f>
        <v>11</v>
      </c>
      <c r="V1310">
        <f>YEAR(Healthcare_Data_v1__4[[#This Row],[Date of Admission]])</f>
        <v>2019</v>
      </c>
      <c r="W1310">
        <f>DAY(Healthcare_Data_v1__4[[#This Row],[Date of Admission]])</f>
        <v>17</v>
      </c>
    </row>
    <row r="1311" spans="1:23" x14ac:dyDescent="0.3">
      <c r="A1311" t="s">
        <v>19168</v>
      </c>
      <c r="B1311">
        <v>60</v>
      </c>
      <c r="C1311" t="s">
        <v>3</v>
      </c>
      <c r="D1311" t="s">
        <v>15</v>
      </c>
      <c r="E1311" t="s">
        <v>24</v>
      </c>
      <c r="F1311" t="s">
        <v>9</v>
      </c>
      <c r="G1311" s="1">
        <v>43600</v>
      </c>
      <c r="H1311" t="s">
        <v>2717</v>
      </c>
      <c r="I1311" t="s">
        <v>2718</v>
      </c>
      <c r="J1311">
        <v>41727.74007</v>
      </c>
      <c r="K1311" t="s">
        <v>66</v>
      </c>
      <c r="L1311">
        <v>28014</v>
      </c>
      <c r="M1311">
        <v>474</v>
      </c>
      <c r="N1311" t="s">
        <v>48</v>
      </c>
      <c r="O1311" s="1">
        <v>43619</v>
      </c>
      <c r="P1311" t="s">
        <v>56</v>
      </c>
      <c r="Q1311" t="s">
        <v>44</v>
      </c>
      <c r="R1311">
        <f>Healthcare_Data_v1__4[[#This Row],[Discharge Date]]-Healthcare_Data_v1__4[[#This Row],[Date of Admission]]</f>
        <v>19</v>
      </c>
      <c r="S1311" t="str" cm="1">
        <f t="array" ref="S1311">_xlfn.IFS( Healthcare_Data_v1__4[[#This Row],[Days of Stay]]&lt;10,"Low",Healthcare_Data_v1__4[[#This Row],[Days of Stay]]&lt;20,"Med",Healthcare_Data_v1__4[[#This Row],[Days of Stay]]&lt;=30,"High")</f>
        <v>Med</v>
      </c>
      <c r="T1311" t="str">
        <f>CONCATENATE(Healthcare_Data_v1__4[[#This Row],[Medical Condition]],Healthcare_Data_v1__4[[#This Row],[Duration]])</f>
        <v>ArthritisMed</v>
      </c>
      <c r="U1311">
        <f>MONTH(Healthcare_Data_v1__4[[#This Row],[Date of Admission]])</f>
        <v>5</v>
      </c>
      <c r="V1311">
        <f>YEAR(Healthcare_Data_v1__4[[#This Row],[Date of Admission]])</f>
        <v>2019</v>
      </c>
      <c r="W1311">
        <f>DAY(Healthcare_Data_v1__4[[#This Row],[Date of Admission]])</f>
        <v>15</v>
      </c>
    </row>
    <row r="1312" spans="1:23" x14ac:dyDescent="0.3">
      <c r="A1312" t="s">
        <v>19169</v>
      </c>
      <c r="B1312">
        <v>75</v>
      </c>
      <c r="C1312" t="s">
        <v>3</v>
      </c>
      <c r="D1312" t="s">
        <v>16</v>
      </c>
      <c r="E1312" t="s">
        <v>21</v>
      </c>
      <c r="F1312" t="s">
        <v>9</v>
      </c>
      <c r="G1312" s="1">
        <v>45113</v>
      </c>
      <c r="H1312" t="s">
        <v>1513</v>
      </c>
      <c r="I1312" t="s">
        <v>2719</v>
      </c>
      <c r="J1312">
        <v>41727.417200000004</v>
      </c>
      <c r="K1312" t="s">
        <v>66</v>
      </c>
      <c r="L1312">
        <v>5412</v>
      </c>
      <c r="M1312">
        <v>122</v>
      </c>
      <c r="N1312" t="s">
        <v>42</v>
      </c>
      <c r="O1312" s="1">
        <v>45121</v>
      </c>
      <c r="P1312" t="s">
        <v>85</v>
      </c>
      <c r="Q1312" t="s">
        <v>57</v>
      </c>
      <c r="R1312">
        <f>Healthcare_Data_v1__4[[#This Row],[Discharge Date]]-Healthcare_Data_v1__4[[#This Row],[Date of Admission]]</f>
        <v>8</v>
      </c>
      <c r="S1312" t="str" cm="1">
        <f t="array" ref="S1312">_xlfn.IFS( Healthcare_Data_v1__4[[#This Row],[Days of Stay]]&lt;10,"Low",Healthcare_Data_v1__4[[#This Row],[Days of Stay]]&lt;20,"Med",Healthcare_Data_v1__4[[#This Row],[Days of Stay]]&lt;=30,"High")</f>
        <v>Low</v>
      </c>
      <c r="T1312" t="str">
        <f>CONCATENATE(Healthcare_Data_v1__4[[#This Row],[Medical Condition]],Healthcare_Data_v1__4[[#This Row],[Duration]])</f>
        <v>ArthritisLow</v>
      </c>
      <c r="U1312">
        <f>MONTH(Healthcare_Data_v1__4[[#This Row],[Date of Admission]])</f>
        <v>7</v>
      </c>
      <c r="V1312">
        <f>YEAR(Healthcare_Data_v1__4[[#This Row],[Date of Admission]])</f>
        <v>2023</v>
      </c>
      <c r="W1312">
        <f>DAY(Healthcare_Data_v1__4[[#This Row],[Date of Admission]])</f>
        <v>6</v>
      </c>
    </row>
    <row r="1313" spans="1:23" x14ac:dyDescent="0.3">
      <c r="A1313" t="s">
        <v>19170</v>
      </c>
      <c r="B1313">
        <v>38</v>
      </c>
      <c r="C1313" t="s">
        <v>5</v>
      </c>
      <c r="D1313" t="s">
        <v>16</v>
      </c>
      <c r="E1313" t="s">
        <v>21</v>
      </c>
      <c r="F1313" t="s">
        <v>10</v>
      </c>
      <c r="G1313" s="1">
        <v>45017</v>
      </c>
      <c r="H1313" t="s">
        <v>2720</v>
      </c>
      <c r="I1313" t="s">
        <v>2721</v>
      </c>
      <c r="J1313">
        <v>41714.226179999998</v>
      </c>
      <c r="K1313" t="s">
        <v>41</v>
      </c>
      <c r="L1313">
        <v>25509</v>
      </c>
      <c r="M1313">
        <v>411</v>
      </c>
      <c r="N1313" t="s">
        <v>55</v>
      </c>
      <c r="O1313" s="1">
        <v>45042</v>
      </c>
      <c r="P1313" t="s">
        <v>49</v>
      </c>
      <c r="Q1313" t="s">
        <v>50</v>
      </c>
      <c r="R1313">
        <f>Healthcare_Data_v1__4[[#This Row],[Discharge Date]]-Healthcare_Data_v1__4[[#This Row],[Date of Admission]]</f>
        <v>25</v>
      </c>
      <c r="S1313" t="str" cm="1">
        <f t="array" ref="S1313">_xlfn.IFS( Healthcare_Data_v1__4[[#This Row],[Days of Stay]]&lt;10,"Low",Healthcare_Data_v1__4[[#This Row],[Days of Stay]]&lt;20,"Med",Healthcare_Data_v1__4[[#This Row],[Days of Stay]]&lt;=30,"High")</f>
        <v>High</v>
      </c>
      <c r="T1313" t="str">
        <f>CONCATENATE(Healthcare_Data_v1__4[[#This Row],[Medical Condition]],Healthcare_Data_v1__4[[#This Row],[Duration]])</f>
        <v>HypertensionHigh</v>
      </c>
      <c r="U1313">
        <f>MONTH(Healthcare_Data_v1__4[[#This Row],[Date of Admission]])</f>
        <v>4</v>
      </c>
      <c r="V1313">
        <f>YEAR(Healthcare_Data_v1__4[[#This Row],[Date of Admission]])</f>
        <v>2023</v>
      </c>
      <c r="W1313">
        <f>DAY(Healthcare_Data_v1__4[[#This Row],[Date of Admission]])</f>
        <v>1</v>
      </c>
    </row>
    <row r="1314" spans="1:23" x14ac:dyDescent="0.3">
      <c r="A1314" t="s">
        <v>19171</v>
      </c>
      <c r="B1314">
        <v>85</v>
      </c>
      <c r="C1314" t="s">
        <v>3</v>
      </c>
      <c r="D1314" t="s">
        <v>15</v>
      </c>
      <c r="E1314" t="s">
        <v>22</v>
      </c>
      <c r="F1314" t="s">
        <v>11</v>
      </c>
      <c r="G1314" s="1">
        <v>44875</v>
      </c>
      <c r="H1314" t="s">
        <v>2722</v>
      </c>
      <c r="I1314" t="s">
        <v>2723</v>
      </c>
      <c r="J1314">
        <v>41710.772940000003</v>
      </c>
      <c r="K1314" t="s">
        <v>63</v>
      </c>
      <c r="L1314">
        <v>13996</v>
      </c>
      <c r="M1314">
        <v>151</v>
      </c>
      <c r="N1314" t="s">
        <v>48</v>
      </c>
      <c r="O1314" s="1">
        <v>44882</v>
      </c>
      <c r="P1314" t="s">
        <v>56</v>
      </c>
      <c r="Q1314" t="s">
        <v>44</v>
      </c>
      <c r="R1314">
        <f>Healthcare_Data_v1__4[[#This Row],[Discharge Date]]-Healthcare_Data_v1__4[[#This Row],[Date of Admission]]</f>
        <v>7</v>
      </c>
      <c r="S1314" t="str" cm="1">
        <f t="array" ref="S1314">_xlfn.IFS( Healthcare_Data_v1__4[[#This Row],[Days of Stay]]&lt;10,"Low",Healthcare_Data_v1__4[[#This Row],[Days of Stay]]&lt;20,"Med",Healthcare_Data_v1__4[[#This Row],[Days of Stay]]&lt;=30,"High")</f>
        <v>Low</v>
      </c>
      <c r="T1314" t="str">
        <f>CONCATENATE(Healthcare_Data_v1__4[[#This Row],[Medical Condition]],Healthcare_Data_v1__4[[#This Row],[Duration]])</f>
        <v>CancerLow</v>
      </c>
      <c r="U1314">
        <f>MONTH(Healthcare_Data_v1__4[[#This Row],[Date of Admission]])</f>
        <v>11</v>
      </c>
      <c r="V1314">
        <f>YEAR(Healthcare_Data_v1__4[[#This Row],[Date of Admission]])</f>
        <v>2022</v>
      </c>
      <c r="W1314">
        <f>DAY(Healthcare_Data_v1__4[[#This Row],[Date of Admission]])</f>
        <v>10</v>
      </c>
    </row>
    <row r="1315" spans="1:23" x14ac:dyDescent="0.3">
      <c r="A1315" t="s">
        <v>19172</v>
      </c>
      <c r="B1315">
        <v>21</v>
      </c>
      <c r="C1315" t="s">
        <v>12</v>
      </c>
      <c r="D1315" t="s">
        <v>15</v>
      </c>
      <c r="E1315" t="s">
        <v>24</v>
      </c>
      <c r="F1315" t="s">
        <v>9</v>
      </c>
      <c r="G1315" s="1">
        <v>45184</v>
      </c>
      <c r="H1315" t="s">
        <v>2724</v>
      </c>
      <c r="I1315" t="s">
        <v>2725</v>
      </c>
      <c r="J1315">
        <v>41690.942519999997</v>
      </c>
      <c r="K1315" t="s">
        <v>66</v>
      </c>
      <c r="L1315">
        <v>9959</v>
      </c>
      <c r="M1315">
        <v>360</v>
      </c>
      <c r="N1315" t="s">
        <v>48</v>
      </c>
      <c r="O1315" s="1">
        <v>45210</v>
      </c>
      <c r="P1315" t="s">
        <v>85</v>
      </c>
      <c r="Q1315" t="s">
        <v>50</v>
      </c>
      <c r="R1315">
        <f>Healthcare_Data_v1__4[[#This Row],[Discharge Date]]-Healthcare_Data_v1__4[[#This Row],[Date of Admission]]</f>
        <v>26</v>
      </c>
      <c r="S1315" t="str" cm="1">
        <f t="array" ref="S1315">_xlfn.IFS( Healthcare_Data_v1__4[[#This Row],[Days of Stay]]&lt;10,"Low",Healthcare_Data_v1__4[[#This Row],[Days of Stay]]&lt;20,"Med",Healthcare_Data_v1__4[[#This Row],[Days of Stay]]&lt;=30,"High")</f>
        <v>High</v>
      </c>
      <c r="T1315" t="str">
        <f>CONCATENATE(Healthcare_Data_v1__4[[#This Row],[Medical Condition]],Healthcare_Data_v1__4[[#This Row],[Duration]])</f>
        <v>ArthritisHigh</v>
      </c>
      <c r="U1315">
        <f>MONTH(Healthcare_Data_v1__4[[#This Row],[Date of Admission]])</f>
        <v>9</v>
      </c>
      <c r="V1315">
        <f>YEAR(Healthcare_Data_v1__4[[#This Row],[Date of Admission]])</f>
        <v>2023</v>
      </c>
      <c r="W1315">
        <f>DAY(Healthcare_Data_v1__4[[#This Row],[Date of Admission]])</f>
        <v>15</v>
      </c>
    </row>
    <row r="1316" spans="1:23" x14ac:dyDescent="0.3">
      <c r="A1316" t="s">
        <v>19173</v>
      </c>
      <c r="B1316">
        <v>21</v>
      </c>
      <c r="C1316" t="s">
        <v>12</v>
      </c>
      <c r="D1316" t="s">
        <v>15</v>
      </c>
      <c r="E1316" t="s">
        <v>19</v>
      </c>
      <c r="F1316" t="s">
        <v>6</v>
      </c>
      <c r="G1316" s="1">
        <v>44391</v>
      </c>
      <c r="H1316" t="s">
        <v>2726</v>
      </c>
      <c r="I1316" t="s">
        <v>2727</v>
      </c>
      <c r="J1316">
        <v>41679.654009999998</v>
      </c>
      <c r="K1316" t="s">
        <v>47</v>
      </c>
      <c r="L1316">
        <v>42285</v>
      </c>
      <c r="M1316">
        <v>379</v>
      </c>
      <c r="N1316" t="s">
        <v>42</v>
      </c>
      <c r="O1316" s="1">
        <v>44395</v>
      </c>
      <c r="P1316" t="s">
        <v>49</v>
      </c>
      <c r="Q1316" t="s">
        <v>44</v>
      </c>
      <c r="R1316">
        <f>Healthcare_Data_v1__4[[#This Row],[Discharge Date]]-Healthcare_Data_v1__4[[#This Row],[Date of Admission]]</f>
        <v>4</v>
      </c>
      <c r="S1316" t="str" cm="1">
        <f t="array" ref="S1316">_xlfn.IFS( Healthcare_Data_v1__4[[#This Row],[Days of Stay]]&lt;10,"Low",Healthcare_Data_v1__4[[#This Row],[Days of Stay]]&lt;20,"Med",Healthcare_Data_v1__4[[#This Row],[Days of Stay]]&lt;=30,"High")</f>
        <v>Low</v>
      </c>
      <c r="T1316" t="str">
        <f>CONCATENATE(Healthcare_Data_v1__4[[#This Row],[Medical Condition]],Healthcare_Data_v1__4[[#This Row],[Duration]])</f>
        <v>AsthmaLow</v>
      </c>
      <c r="U1316">
        <f>MONTH(Healthcare_Data_v1__4[[#This Row],[Date of Admission]])</f>
        <v>7</v>
      </c>
      <c r="V1316">
        <f>YEAR(Healthcare_Data_v1__4[[#This Row],[Date of Admission]])</f>
        <v>2021</v>
      </c>
      <c r="W1316">
        <f>DAY(Healthcare_Data_v1__4[[#This Row],[Date of Admission]])</f>
        <v>14</v>
      </c>
    </row>
    <row r="1317" spans="1:23" x14ac:dyDescent="0.3">
      <c r="A1317" t="s">
        <v>19174</v>
      </c>
      <c r="B1317">
        <v>48</v>
      </c>
      <c r="C1317" t="s">
        <v>8</v>
      </c>
      <c r="D1317" t="s">
        <v>16</v>
      </c>
      <c r="E1317" t="s">
        <v>26</v>
      </c>
      <c r="F1317" t="s">
        <v>10</v>
      </c>
      <c r="G1317" s="1">
        <v>43966</v>
      </c>
      <c r="H1317" t="s">
        <v>2728</v>
      </c>
      <c r="I1317" t="s">
        <v>2729</v>
      </c>
      <c r="J1317">
        <v>41678.715490000002</v>
      </c>
      <c r="K1317" t="s">
        <v>66</v>
      </c>
      <c r="L1317">
        <v>32942</v>
      </c>
      <c r="M1317">
        <v>332</v>
      </c>
      <c r="N1317" t="s">
        <v>48</v>
      </c>
      <c r="O1317" s="1">
        <v>43984</v>
      </c>
      <c r="P1317" t="s">
        <v>60</v>
      </c>
      <c r="Q1317" t="s">
        <v>57</v>
      </c>
      <c r="R1317">
        <f>Healthcare_Data_v1__4[[#This Row],[Discharge Date]]-Healthcare_Data_v1__4[[#This Row],[Date of Admission]]</f>
        <v>18</v>
      </c>
      <c r="S1317" t="str" cm="1">
        <f t="array" ref="S1317">_xlfn.IFS( Healthcare_Data_v1__4[[#This Row],[Days of Stay]]&lt;10,"Low",Healthcare_Data_v1__4[[#This Row],[Days of Stay]]&lt;20,"Med",Healthcare_Data_v1__4[[#This Row],[Days of Stay]]&lt;=30,"High")</f>
        <v>Med</v>
      </c>
      <c r="T1317" t="str">
        <f>CONCATENATE(Healthcare_Data_v1__4[[#This Row],[Medical Condition]],Healthcare_Data_v1__4[[#This Row],[Duration]])</f>
        <v>HypertensionMed</v>
      </c>
      <c r="U1317">
        <f>MONTH(Healthcare_Data_v1__4[[#This Row],[Date of Admission]])</f>
        <v>5</v>
      </c>
      <c r="V1317">
        <f>YEAR(Healthcare_Data_v1__4[[#This Row],[Date of Admission]])</f>
        <v>2020</v>
      </c>
      <c r="W1317">
        <f>DAY(Healthcare_Data_v1__4[[#This Row],[Date of Admission]])</f>
        <v>15</v>
      </c>
    </row>
    <row r="1318" spans="1:23" x14ac:dyDescent="0.3">
      <c r="A1318" t="s">
        <v>19175</v>
      </c>
      <c r="B1318">
        <v>66</v>
      </c>
      <c r="C1318" t="s">
        <v>3</v>
      </c>
      <c r="D1318" t="s">
        <v>15</v>
      </c>
      <c r="E1318" t="s">
        <v>20</v>
      </c>
      <c r="F1318" t="s">
        <v>9</v>
      </c>
      <c r="G1318" s="1">
        <v>44974</v>
      </c>
      <c r="H1318" t="s">
        <v>2730</v>
      </c>
      <c r="I1318" t="s">
        <v>2731</v>
      </c>
      <c r="J1318">
        <v>41676.68694</v>
      </c>
      <c r="K1318" t="s">
        <v>47</v>
      </c>
      <c r="L1318">
        <v>7621</v>
      </c>
      <c r="M1318">
        <v>317</v>
      </c>
      <c r="N1318" t="s">
        <v>55</v>
      </c>
      <c r="O1318" s="1">
        <v>45001</v>
      </c>
      <c r="P1318" t="s">
        <v>56</v>
      </c>
      <c r="Q1318" t="s">
        <v>44</v>
      </c>
      <c r="R1318">
        <f>Healthcare_Data_v1__4[[#This Row],[Discharge Date]]-Healthcare_Data_v1__4[[#This Row],[Date of Admission]]</f>
        <v>27</v>
      </c>
      <c r="S1318" t="str" cm="1">
        <f t="array" ref="S1318">_xlfn.IFS( Healthcare_Data_v1__4[[#This Row],[Days of Stay]]&lt;10,"Low",Healthcare_Data_v1__4[[#This Row],[Days of Stay]]&lt;20,"Med",Healthcare_Data_v1__4[[#This Row],[Days of Stay]]&lt;=30,"High")</f>
        <v>High</v>
      </c>
      <c r="T1318" t="str">
        <f>CONCATENATE(Healthcare_Data_v1__4[[#This Row],[Medical Condition]],Healthcare_Data_v1__4[[#This Row],[Duration]])</f>
        <v>ArthritisHigh</v>
      </c>
      <c r="U1318">
        <f>MONTH(Healthcare_Data_v1__4[[#This Row],[Date of Admission]])</f>
        <v>2</v>
      </c>
      <c r="V1318">
        <f>YEAR(Healthcare_Data_v1__4[[#This Row],[Date of Admission]])</f>
        <v>2023</v>
      </c>
      <c r="W1318">
        <f>DAY(Healthcare_Data_v1__4[[#This Row],[Date of Admission]])</f>
        <v>17</v>
      </c>
    </row>
    <row r="1319" spans="1:23" x14ac:dyDescent="0.3">
      <c r="A1319" t="s">
        <v>19176</v>
      </c>
      <c r="B1319">
        <v>74</v>
      </c>
      <c r="C1319" t="s">
        <v>3</v>
      </c>
      <c r="D1319" t="s">
        <v>16</v>
      </c>
      <c r="E1319" t="s">
        <v>22</v>
      </c>
      <c r="F1319" t="s">
        <v>10</v>
      </c>
      <c r="G1319" s="1">
        <v>43876</v>
      </c>
      <c r="H1319" t="s">
        <v>2732</v>
      </c>
      <c r="I1319" t="s">
        <v>2733</v>
      </c>
      <c r="J1319">
        <v>41676.568850000003</v>
      </c>
      <c r="K1319" t="s">
        <v>69</v>
      </c>
      <c r="L1319">
        <v>29936</v>
      </c>
      <c r="M1319">
        <v>140</v>
      </c>
      <c r="N1319" t="s">
        <v>55</v>
      </c>
      <c r="O1319" s="1">
        <v>43893</v>
      </c>
      <c r="P1319" t="s">
        <v>49</v>
      </c>
      <c r="Q1319" t="s">
        <v>50</v>
      </c>
      <c r="R1319">
        <f>Healthcare_Data_v1__4[[#This Row],[Discharge Date]]-Healthcare_Data_v1__4[[#This Row],[Date of Admission]]</f>
        <v>17</v>
      </c>
      <c r="S1319" t="str" cm="1">
        <f t="array" ref="S1319">_xlfn.IFS( Healthcare_Data_v1__4[[#This Row],[Days of Stay]]&lt;10,"Low",Healthcare_Data_v1__4[[#This Row],[Days of Stay]]&lt;20,"Med",Healthcare_Data_v1__4[[#This Row],[Days of Stay]]&lt;=30,"High")</f>
        <v>Med</v>
      </c>
      <c r="T1319" t="str">
        <f>CONCATENATE(Healthcare_Data_v1__4[[#This Row],[Medical Condition]],Healthcare_Data_v1__4[[#This Row],[Duration]])</f>
        <v>HypertensionMed</v>
      </c>
      <c r="U1319">
        <f>MONTH(Healthcare_Data_v1__4[[#This Row],[Date of Admission]])</f>
        <v>2</v>
      </c>
      <c r="V1319">
        <f>YEAR(Healthcare_Data_v1__4[[#This Row],[Date of Admission]])</f>
        <v>2020</v>
      </c>
      <c r="W1319">
        <f>DAY(Healthcare_Data_v1__4[[#This Row],[Date of Admission]])</f>
        <v>15</v>
      </c>
    </row>
    <row r="1320" spans="1:23" x14ac:dyDescent="0.3">
      <c r="A1320" t="s">
        <v>19177</v>
      </c>
      <c r="B1320">
        <v>18</v>
      </c>
      <c r="C1320" t="s">
        <v>12</v>
      </c>
      <c r="D1320" t="s">
        <v>15</v>
      </c>
      <c r="E1320" t="s">
        <v>24</v>
      </c>
      <c r="F1320" t="s">
        <v>10</v>
      </c>
      <c r="G1320" s="1">
        <v>44476</v>
      </c>
      <c r="H1320" t="s">
        <v>2734</v>
      </c>
      <c r="I1320" t="s">
        <v>2735</v>
      </c>
      <c r="J1320">
        <v>41662.706010000002</v>
      </c>
      <c r="K1320" t="s">
        <v>66</v>
      </c>
      <c r="L1320">
        <v>908</v>
      </c>
      <c r="M1320">
        <v>297</v>
      </c>
      <c r="N1320" t="s">
        <v>55</v>
      </c>
      <c r="O1320" s="1">
        <v>44494</v>
      </c>
      <c r="P1320" t="s">
        <v>43</v>
      </c>
      <c r="Q1320" t="s">
        <v>44</v>
      </c>
      <c r="R1320">
        <f>Healthcare_Data_v1__4[[#This Row],[Discharge Date]]-Healthcare_Data_v1__4[[#This Row],[Date of Admission]]</f>
        <v>18</v>
      </c>
      <c r="S1320" t="str" cm="1">
        <f t="array" ref="S1320">_xlfn.IFS( Healthcare_Data_v1__4[[#This Row],[Days of Stay]]&lt;10,"Low",Healthcare_Data_v1__4[[#This Row],[Days of Stay]]&lt;20,"Med",Healthcare_Data_v1__4[[#This Row],[Days of Stay]]&lt;=30,"High")</f>
        <v>Med</v>
      </c>
      <c r="T1320" t="str">
        <f>CONCATENATE(Healthcare_Data_v1__4[[#This Row],[Medical Condition]],Healthcare_Data_v1__4[[#This Row],[Duration]])</f>
        <v>HypertensionMed</v>
      </c>
      <c r="U1320">
        <f>MONTH(Healthcare_Data_v1__4[[#This Row],[Date of Admission]])</f>
        <v>10</v>
      </c>
      <c r="V1320">
        <f>YEAR(Healthcare_Data_v1__4[[#This Row],[Date of Admission]])</f>
        <v>2021</v>
      </c>
      <c r="W1320">
        <f>DAY(Healthcare_Data_v1__4[[#This Row],[Date of Admission]])</f>
        <v>7</v>
      </c>
    </row>
    <row r="1321" spans="1:23" x14ac:dyDescent="0.3">
      <c r="A1321" t="s">
        <v>19178</v>
      </c>
      <c r="B1321">
        <v>51</v>
      </c>
      <c r="C1321" t="s">
        <v>8</v>
      </c>
      <c r="D1321" t="s">
        <v>15</v>
      </c>
      <c r="E1321" t="s">
        <v>26</v>
      </c>
      <c r="F1321" t="s">
        <v>9</v>
      </c>
      <c r="G1321" s="1">
        <v>43725</v>
      </c>
      <c r="H1321" t="s">
        <v>2736</v>
      </c>
      <c r="I1321" t="s">
        <v>2737</v>
      </c>
      <c r="J1321">
        <v>41657.338210000002</v>
      </c>
      <c r="K1321" t="s">
        <v>47</v>
      </c>
      <c r="L1321">
        <v>24603</v>
      </c>
      <c r="M1321">
        <v>461</v>
      </c>
      <c r="N1321" t="s">
        <v>55</v>
      </c>
      <c r="O1321" s="1">
        <v>43752</v>
      </c>
      <c r="P1321" t="s">
        <v>43</v>
      </c>
      <c r="Q1321" t="s">
        <v>57</v>
      </c>
      <c r="R1321">
        <f>Healthcare_Data_v1__4[[#This Row],[Discharge Date]]-Healthcare_Data_v1__4[[#This Row],[Date of Admission]]</f>
        <v>27</v>
      </c>
      <c r="S1321" t="str" cm="1">
        <f t="array" ref="S1321">_xlfn.IFS( Healthcare_Data_v1__4[[#This Row],[Days of Stay]]&lt;10,"Low",Healthcare_Data_v1__4[[#This Row],[Days of Stay]]&lt;20,"Med",Healthcare_Data_v1__4[[#This Row],[Days of Stay]]&lt;=30,"High")</f>
        <v>High</v>
      </c>
      <c r="T1321" t="str">
        <f>CONCATENATE(Healthcare_Data_v1__4[[#This Row],[Medical Condition]],Healthcare_Data_v1__4[[#This Row],[Duration]])</f>
        <v>ArthritisHigh</v>
      </c>
      <c r="U1321">
        <f>MONTH(Healthcare_Data_v1__4[[#This Row],[Date of Admission]])</f>
        <v>9</v>
      </c>
      <c r="V1321">
        <f>YEAR(Healthcare_Data_v1__4[[#This Row],[Date of Admission]])</f>
        <v>2019</v>
      </c>
      <c r="W1321">
        <f>DAY(Healthcare_Data_v1__4[[#This Row],[Date of Admission]])</f>
        <v>17</v>
      </c>
    </row>
    <row r="1322" spans="1:23" x14ac:dyDescent="0.3">
      <c r="A1322" t="s">
        <v>19179</v>
      </c>
      <c r="B1322">
        <v>73</v>
      </c>
      <c r="C1322" t="s">
        <v>3</v>
      </c>
      <c r="D1322" t="s">
        <v>16</v>
      </c>
      <c r="E1322" t="s">
        <v>20</v>
      </c>
      <c r="F1322" t="s">
        <v>9</v>
      </c>
      <c r="G1322" s="1">
        <v>44495</v>
      </c>
      <c r="H1322" t="s">
        <v>2738</v>
      </c>
      <c r="I1322" t="s">
        <v>224</v>
      </c>
      <c r="J1322">
        <v>41650.916519999999</v>
      </c>
      <c r="K1322" t="s">
        <v>63</v>
      </c>
      <c r="L1322">
        <v>24082</v>
      </c>
      <c r="M1322">
        <v>112</v>
      </c>
      <c r="N1322" t="s">
        <v>48</v>
      </c>
      <c r="O1322" s="1">
        <v>44513</v>
      </c>
      <c r="P1322" t="s">
        <v>56</v>
      </c>
      <c r="Q1322" t="s">
        <v>50</v>
      </c>
      <c r="R1322">
        <f>Healthcare_Data_v1__4[[#This Row],[Discharge Date]]-Healthcare_Data_v1__4[[#This Row],[Date of Admission]]</f>
        <v>18</v>
      </c>
      <c r="S1322" t="str" cm="1">
        <f t="array" ref="S1322">_xlfn.IFS( Healthcare_Data_v1__4[[#This Row],[Days of Stay]]&lt;10,"Low",Healthcare_Data_v1__4[[#This Row],[Days of Stay]]&lt;20,"Med",Healthcare_Data_v1__4[[#This Row],[Days of Stay]]&lt;=30,"High")</f>
        <v>Med</v>
      </c>
      <c r="T1322" t="str">
        <f>CONCATENATE(Healthcare_Data_v1__4[[#This Row],[Medical Condition]],Healthcare_Data_v1__4[[#This Row],[Duration]])</f>
        <v>ArthritisMed</v>
      </c>
      <c r="U1322">
        <f>MONTH(Healthcare_Data_v1__4[[#This Row],[Date of Admission]])</f>
        <v>10</v>
      </c>
      <c r="V1322">
        <f>YEAR(Healthcare_Data_v1__4[[#This Row],[Date of Admission]])</f>
        <v>2021</v>
      </c>
      <c r="W1322">
        <f>DAY(Healthcare_Data_v1__4[[#This Row],[Date of Admission]])</f>
        <v>26</v>
      </c>
    </row>
    <row r="1323" spans="1:23" x14ac:dyDescent="0.3">
      <c r="A1323" t="s">
        <v>19180</v>
      </c>
      <c r="B1323">
        <v>33</v>
      </c>
      <c r="C1323" t="s">
        <v>5</v>
      </c>
      <c r="D1323" t="s">
        <v>16</v>
      </c>
      <c r="E1323" t="s">
        <v>25</v>
      </c>
      <c r="F1323" t="s">
        <v>7</v>
      </c>
      <c r="G1323" s="1">
        <v>44825</v>
      </c>
      <c r="H1323" t="s">
        <v>2739</v>
      </c>
      <c r="I1323" t="s">
        <v>2740</v>
      </c>
      <c r="J1323">
        <v>41645.974329999997</v>
      </c>
      <c r="K1323" t="s">
        <v>66</v>
      </c>
      <c r="L1323">
        <v>13894</v>
      </c>
      <c r="M1323">
        <v>314</v>
      </c>
      <c r="N1323" t="s">
        <v>55</v>
      </c>
      <c r="O1323" s="1">
        <v>44835</v>
      </c>
      <c r="P1323" t="s">
        <v>60</v>
      </c>
      <c r="Q1323" t="s">
        <v>50</v>
      </c>
      <c r="R1323">
        <f>Healthcare_Data_v1__4[[#This Row],[Discharge Date]]-Healthcare_Data_v1__4[[#This Row],[Date of Admission]]</f>
        <v>10</v>
      </c>
      <c r="S1323" t="str" cm="1">
        <f t="array" ref="S1323">_xlfn.IFS( Healthcare_Data_v1__4[[#This Row],[Days of Stay]]&lt;10,"Low",Healthcare_Data_v1__4[[#This Row],[Days of Stay]]&lt;20,"Med",Healthcare_Data_v1__4[[#This Row],[Days of Stay]]&lt;=30,"High")</f>
        <v>Med</v>
      </c>
      <c r="T1323" t="str">
        <f>CONCATENATE(Healthcare_Data_v1__4[[#This Row],[Medical Condition]],Healthcare_Data_v1__4[[#This Row],[Duration]])</f>
        <v>ObesityMed</v>
      </c>
      <c r="U1323">
        <f>MONTH(Healthcare_Data_v1__4[[#This Row],[Date of Admission]])</f>
        <v>9</v>
      </c>
      <c r="V1323">
        <f>YEAR(Healthcare_Data_v1__4[[#This Row],[Date of Admission]])</f>
        <v>2022</v>
      </c>
      <c r="W1323">
        <f>DAY(Healthcare_Data_v1__4[[#This Row],[Date of Admission]])</f>
        <v>21</v>
      </c>
    </row>
    <row r="1324" spans="1:23" x14ac:dyDescent="0.3">
      <c r="A1324" t="s">
        <v>2741</v>
      </c>
      <c r="B1324">
        <v>33</v>
      </c>
      <c r="C1324" t="s">
        <v>5</v>
      </c>
      <c r="D1324" t="s">
        <v>16</v>
      </c>
      <c r="E1324" t="s">
        <v>20</v>
      </c>
      <c r="F1324" t="s">
        <v>6</v>
      </c>
      <c r="G1324" s="1">
        <v>44331</v>
      </c>
      <c r="H1324" t="s">
        <v>2742</v>
      </c>
      <c r="I1324" t="s">
        <v>2743</v>
      </c>
      <c r="J1324">
        <v>41627.341809999998</v>
      </c>
      <c r="K1324" t="s">
        <v>66</v>
      </c>
      <c r="L1324">
        <v>11937</v>
      </c>
      <c r="M1324">
        <v>470</v>
      </c>
      <c r="N1324" t="s">
        <v>42</v>
      </c>
      <c r="O1324" s="1">
        <v>44334</v>
      </c>
      <c r="P1324" t="s">
        <v>49</v>
      </c>
      <c r="Q1324" t="s">
        <v>50</v>
      </c>
      <c r="R1324">
        <f>Healthcare_Data_v1__4[[#This Row],[Discharge Date]]-Healthcare_Data_v1__4[[#This Row],[Date of Admission]]</f>
        <v>3</v>
      </c>
      <c r="S1324" t="str" cm="1">
        <f t="array" ref="S1324">_xlfn.IFS( Healthcare_Data_v1__4[[#This Row],[Days of Stay]]&lt;10,"Low",Healthcare_Data_v1__4[[#This Row],[Days of Stay]]&lt;20,"Med",Healthcare_Data_v1__4[[#This Row],[Days of Stay]]&lt;=30,"High")</f>
        <v>Low</v>
      </c>
      <c r="T1324" t="str">
        <f>CONCATENATE(Healthcare_Data_v1__4[[#This Row],[Medical Condition]],Healthcare_Data_v1__4[[#This Row],[Duration]])</f>
        <v>AsthmaLow</v>
      </c>
      <c r="U1324">
        <f>MONTH(Healthcare_Data_v1__4[[#This Row],[Date of Admission]])</f>
        <v>5</v>
      </c>
      <c r="V1324">
        <f>YEAR(Healthcare_Data_v1__4[[#This Row],[Date of Admission]])</f>
        <v>2021</v>
      </c>
      <c r="W1324">
        <f>DAY(Healthcare_Data_v1__4[[#This Row],[Date of Admission]])</f>
        <v>15</v>
      </c>
    </row>
    <row r="1325" spans="1:23" x14ac:dyDescent="0.3">
      <c r="A1325" t="s">
        <v>19181</v>
      </c>
      <c r="B1325">
        <v>48</v>
      </c>
      <c r="C1325" t="s">
        <v>8</v>
      </c>
      <c r="D1325" t="s">
        <v>15</v>
      </c>
      <c r="E1325" t="s">
        <v>23</v>
      </c>
      <c r="F1325" t="s">
        <v>7</v>
      </c>
      <c r="G1325" s="1">
        <v>44604</v>
      </c>
      <c r="H1325" t="s">
        <v>2744</v>
      </c>
      <c r="I1325" t="s">
        <v>2745</v>
      </c>
      <c r="J1325">
        <v>41626.673450000002</v>
      </c>
      <c r="K1325" t="s">
        <v>69</v>
      </c>
      <c r="L1325">
        <v>2174</v>
      </c>
      <c r="M1325">
        <v>179</v>
      </c>
      <c r="N1325" t="s">
        <v>48</v>
      </c>
      <c r="O1325" s="1">
        <v>44627</v>
      </c>
      <c r="P1325" t="s">
        <v>56</v>
      </c>
      <c r="Q1325" t="s">
        <v>50</v>
      </c>
      <c r="R1325">
        <f>Healthcare_Data_v1__4[[#This Row],[Discharge Date]]-Healthcare_Data_v1__4[[#This Row],[Date of Admission]]</f>
        <v>23</v>
      </c>
      <c r="S1325" t="str" cm="1">
        <f t="array" ref="S1325">_xlfn.IFS( Healthcare_Data_v1__4[[#This Row],[Days of Stay]]&lt;10,"Low",Healthcare_Data_v1__4[[#This Row],[Days of Stay]]&lt;20,"Med",Healthcare_Data_v1__4[[#This Row],[Days of Stay]]&lt;=30,"High")</f>
        <v>High</v>
      </c>
      <c r="T1325" t="str">
        <f>CONCATENATE(Healthcare_Data_v1__4[[#This Row],[Medical Condition]],Healthcare_Data_v1__4[[#This Row],[Duration]])</f>
        <v>ObesityHigh</v>
      </c>
      <c r="U1325">
        <f>MONTH(Healthcare_Data_v1__4[[#This Row],[Date of Admission]])</f>
        <v>2</v>
      </c>
      <c r="V1325">
        <f>YEAR(Healthcare_Data_v1__4[[#This Row],[Date of Admission]])</f>
        <v>2022</v>
      </c>
      <c r="W1325">
        <f>DAY(Healthcare_Data_v1__4[[#This Row],[Date of Admission]])</f>
        <v>12</v>
      </c>
    </row>
    <row r="1326" spans="1:23" x14ac:dyDescent="0.3">
      <c r="A1326" t="s">
        <v>2746</v>
      </c>
      <c r="B1326">
        <v>25</v>
      </c>
      <c r="C1326" t="s">
        <v>5</v>
      </c>
      <c r="D1326" t="s">
        <v>16</v>
      </c>
      <c r="E1326" t="s">
        <v>22</v>
      </c>
      <c r="F1326" t="s">
        <v>9</v>
      </c>
      <c r="G1326" s="1">
        <v>43645</v>
      </c>
      <c r="H1326" t="s">
        <v>2747</v>
      </c>
      <c r="I1326" t="s">
        <v>2748</v>
      </c>
      <c r="J1326">
        <v>41626.23227</v>
      </c>
      <c r="K1326" t="s">
        <v>63</v>
      </c>
      <c r="L1326">
        <v>33834</v>
      </c>
      <c r="M1326">
        <v>480</v>
      </c>
      <c r="N1326" t="s">
        <v>48</v>
      </c>
      <c r="O1326" s="1">
        <v>43669</v>
      </c>
      <c r="P1326" t="s">
        <v>43</v>
      </c>
      <c r="Q1326" t="s">
        <v>57</v>
      </c>
      <c r="R1326">
        <f>Healthcare_Data_v1__4[[#This Row],[Discharge Date]]-Healthcare_Data_v1__4[[#This Row],[Date of Admission]]</f>
        <v>24</v>
      </c>
      <c r="S1326" t="str" cm="1">
        <f t="array" ref="S1326">_xlfn.IFS( Healthcare_Data_v1__4[[#This Row],[Days of Stay]]&lt;10,"Low",Healthcare_Data_v1__4[[#This Row],[Days of Stay]]&lt;20,"Med",Healthcare_Data_v1__4[[#This Row],[Days of Stay]]&lt;=30,"High")</f>
        <v>High</v>
      </c>
      <c r="T1326" t="str">
        <f>CONCATENATE(Healthcare_Data_v1__4[[#This Row],[Medical Condition]],Healthcare_Data_v1__4[[#This Row],[Duration]])</f>
        <v>ArthritisHigh</v>
      </c>
      <c r="U1326">
        <f>MONTH(Healthcare_Data_v1__4[[#This Row],[Date of Admission]])</f>
        <v>6</v>
      </c>
      <c r="V1326">
        <f>YEAR(Healthcare_Data_v1__4[[#This Row],[Date of Admission]])</f>
        <v>2019</v>
      </c>
      <c r="W1326">
        <f>DAY(Healthcare_Data_v1__4[[#This Row],[Date of Admission]])</f>
        <v>29</v>
      </c>
    </row>
    <row r="1327" spans="1:23" x14ac:dyDescent="0.3">
      <c r="A1327" t="s">
        <v>19182</v>
      </c>
      <c r="B1327">
        <v>75</v>
      </c>
      <c r="C1327" t="s">
        <v>3</v>
      </c>
      <c r="D1327" t="s">
        <v>16</v>
      </c>
      <c r="E1327" t="s">
        <v>22</v>
      </c>
      <c r="F1327" t="s">
        <v>9</v>
      </c>
      <c r="G1327" s="1">
        <v>44340</v>
      </c>
      <c r="H1327" t="s">
        <v>2749</v>
      </c>
      <c r="I1327" t="s">
        <v>2750</v>
      </c>
      <c r="J1327">
        <v>41624.863619999996</v>
      </c>
      <c r="K1327" t="s">
        <v>41</v>
      </c>
      <c r="L1327">
        <v>24828</v>
      </c>
      <c r="M1327">
        <v>492</v>
      </c>
      <c r="N1327" t="s">
        <v>48</v>
      </c>
      <c r="O1327" s="1">
        <v>44353</v>
      </c>
      <c r="P1327" t="s">
        <v>43</v>
      </c>
      <c r="Q1327" t="s">
        <v>44</v>
      </c>
      <c r="R1327">
        <f>Healthcare_Data_v1__4[[#This Row],[Discharge Date]]-Healthcare_Data_v1__4[[#This Row],[Date of Admission]]</f>
        <v>13</v>
      </c>
      <c r="S1327" t="str" cm="1">
        <f t="array" ref="S1327">_xlfn.IFS( Healthcare_Data_v1__4[[#This Row],[Days of Stay]]&lt;10,"Low",Healthcare_Data_v1__4[[#This Row],[Days of Stay]]&lt;20,"Med",Healthcare_Data_v1__4[[#This Row],[Days of Stay]]&lt;=30,"High")</f>
        <v>Med</v>
      </c>
      <c r="T1327" t="str">
        <f>CONCATENATE(Healthcare_Data_v1__4[[#This Row],[Medical Condition]],Healthcare_Data_v1__4[[#This Row],[Duration]])</f>
        <v>ArthritisMed</v>
      </c>
      <c r="U1327">
        <f>MONTH(Healthcare_Data_v1__4[[#This Row],[Date of Admission]])</f>
        <v>5</v>
      </c>
      <c r="V1327">
        <f>YEAR(Healthcare_Data_v1__4[[#This Row],[Date of Admission]])</f>
        <v>2021</v>
      </c>
      <c r="W1327">
        <f>DAY(Healthcare_Data_v1__4[[#This Row],[Date of Admission]])</f>
        <v>24</v>
      </c>
    </row>
    <row r="1328" spans="1:23" x14ac:dyDescent="0.3">
      <c r="A1328" t="s">
        <v>19183</v>
      </c>
      <c r="B1328">
        <v>56</v>
      </c>
      <c r="C1328" t="s">
        <v>3</v>
      </c>
      <c r="D1328" t="s">
        <v>16</v>
      </c>
      <c r="E1328" t="s">
        <v>21</v>
      </c>
      <c r="F1328" t="s">
        <v>10</v>
      </c>
      <c r="G1328" s="1">
        <v>44724</v>
      </c>
      <c r="H1328" t="s">
        <v>2751</v>
      </c>
      <c r="I1328" t="s">
        <v>2752</v>
      </c>
      <c r="J1328">
        <v>41606.327799999999</v>
      </c>
      <c r="K1328" t="s">
        <v>41</v>
      </c>
      <c r="L1328">
        <v>4461</v>
      </c>
      <c r="M1328">
        <v>385</v>
      </c>
      <c r="N1328" t="s">
        <v>48</v>
      </c>
      <c r="O1328" s="1">
        <v>44739</v>
      </c>
      <c r="P1328" t="s">
        <v>56</v>
      </c>
      <c r="Q1328" t="s">
        <v>50</v>
      </c>
      <c r="R1328">
        <f>Healthcare_Data_v1__4[[#This Row],[Discharge Date]]-Healthcare_Data_v1__4[[#This Row],[Date of Admission]]</f>
        <v>15</v>
      </c>
      <c r="S1328" t="str" cm="1">
        <f t="array" ref="S1328">_xlfn.IFS( Healthcare_Data_v1__4[[#This Row],[Days of Stay]]&lt;10,"Low",Healthcare_Data_v1__4[[#This Row],[Days of Stay]]&lt;20,"Med",Healthcare_Data_v1__4[[#This Row],[Days of Stay]]&lt;=30,"High")</f>
        <v>Med</v>
      </c>
      <c r="T1328" t="str">
        <f>CONCATENATE(Healthcare_Data_v1__4[[#This Row],[Medical Condition]],Healthcare_Data_v1__4[[#This Row],[Duration]])</f>
        <v>HypertensionMed</v>
      </c>
      <c r="U1328">
        <f>MONTH(Healthcare_Data_v1__4[[#This Row],[Date of Admission]])</f>
        <v>6</v>
      </c>
      <c r="V1328">
        <f>YEAR(Healthcare_Data_v1__4[[#This Row],[Date of Admission]])</f>
        <v>2022</v>
      </c>
      <c r="W1328">
        <f>DAY(Healthcare_Data_v1__4[[#This Row],[Date of Admission]])</f>
        <v>12</v>
      </c>
    </row>
    <row r="1329" spans="1:23" x14ac:dyDescent="0.3">
      <c r="A1329" t="s">
        <v>2753</v>
      </c>
      <c r="B1329">
        <v>19</v>
      </c>
      <c r="C1329" t="s">
        <v>12</v>
      </c>
      <c r="D1329" t="s">
        <v>16</v>
      </c>
      <c r="E1329" t="s">
        <v>19</v>
      </c>
      <c r="F1329" t="s">
        <v>10</v>
      </c>
      <c r="G1329" s="1">
        <v>45223</v>
      </c>
      <c r="H1329" t="s">
        <v>2754</v>
      </c>
      <c r="I1329" t="s">
        <v>2755</v>
      </c>
      <c r="J1329">
        <v>41603.978920000001</v>
      </c>
      <c r="K1329" t="s">
        <v>69</v>
      </c>
      <c r="L1329">
        <v>14953</v>
      </c>
      <c r="M1329">
        <v>333</v>
      </c>
      <c r="N1329" t="s">
        <v>55</v>
      </c>
      <c r="O1329" s="1">
        <v>45253</v>
      </c>
      <c r="P1329" t="s">
        <v>85</v>
      </c>
      <c r="Q1329" t="s">
        <v>57</v>
      </c>
      <c r="R1329">
        <f>Healthcare_Data_v1__4[[#This Row],[Discharge Date]]-Healthcare_Data_v1__4[[#This Row],[Date of Admission]]</f>
        <v>30</v>
      </c>
      <c r="S1329" t="str" cm="1">
        <f t="array" ref="S1329">_xlfn.IFS( Healthcare_Data_v1__4[[#This Row],[Days of Stay]]&lt;10,"Low",Healthcare_Data_v1__4[[#This Row],[Days of Stay]]&lt;20,"Med",Healthcare_Data_v1__4[[#This Row],[Days of Stay]]&lt;=30,"High")</f>
        <v>High</v>
      </c>
      <c r="T1329" t="str">
        <f>CONCATENATE(Healthcare_Data_v1__4[[#This Row],[Medical Condition]],Healthcare_Data_v1__4[[#This Row],[Duration]])</f>
        <v>HypertensionHigh</v>
      </c>
      <c r="U1329">
        <f>MONTH(Healthcare_Data_v1__4[[#This Row],[Date of Admission]])</f>
        <v>10</v>
      </c>
      <c r="V1329">
        <f>YEAR(Healthcare_Data_v1__4[[#This Row],[Date of Admission]])</f>
        <v>2023</v>
      </c>
      <c r="W1329">
        <f>DAY(Healthcare_Data_v1__4[[#This Row],[Date of Admission]])</f>
        <v>24</v>
      </c>
    </row>
    <row r="1330" spans="1:23" x14ac:dyDescent="0.3">
      <c r="A1330" t="s">
        <v>19184</v>
      </c>
      <c r="B1330">
        <v>67</v>
      </c>
      <c r="C1330" t="s">
        <v>3</v>
      </c>
      <c r="D1330" t="s">
        <v>16</v>
      </c>
      <c r="E1330" t="s">
        <v>26</v>
      </c>
      <c r="F1330" t="s">
        <v>11</v>
      </c>
      <c r="G1330" s="1">
        <v>43429</v>
      </c>
      <c r="H1330" t="s">
        <v>2756</v>
      </c>
      <c r="I1330" t="s">
        <v>2757</v>
      </c>
      <c r="J1330">
        <v>41593.407079999997</v>
      </c>
      <c r="K1330" t="s">
        <v>41</v>
      </c>
      <c r="L1330">
        <v>55170</v>
      </c>
      <c r="M1330">
        <v>216</v>
      </c>
      <c r="N1330" t="s">
        <v>42</v>
      </c>
      <c r="O1330" s="1">
        <v>43440</v>
      </c>
      <c r="P1330" t="s">
        <v>49</v>
      </c>
      <c r="Q1330" t="s">
        <v>44</v>
      </c>
      <c r="R1330">
        <f>Healthcare_Data_v1__4[[#This Row],[Discharge Date]]-Healthcare_Data_v1__4[[#This Row],[Date of Admission]]</f>
        <v>11</v>
      </c>
      <c r="S1330" t="str" cm="1">
        <f t="array" ref="S1330">_xlfn.IFS( Healthcare_Data_v1__4[[#This Row],[Days of Stay]]&lt;10,"Low",Healthcare_Data_v1__4[[#This Row],[Days of Stay]]&lt;20,"Med",Healthcare_Data_v1__4[[#This Row],[Days of Stay]]&lt;=30,"High")</f>
        <v>Med</v>
      </c>
      <c r="T1330" t="str">
        <f>CONCATENATE(Healthcare_Data_v1__4[[#This Row],[Medical Condition]],Healthcare_Data_v1__4[[#This Row],[Duration]])</f>
        <v>CancerMed</v>
      </c>
      <c r="U1330">
        <f>MONTH(Healthcare_Data_v1__4[[#This Row],[Date of Admission]])</f>
        <v>11</v>
      </c>
      <c r="V1330">
        <f>YEAR(Healthcare_Data_v1__4[[#This Row],[Date of Admission]])</f>
        <v>2018</v>
      </c>
      <c r="W1330">
        <f>DAY(Healthcare_Data_v1__4[[#This Row],[Date of Admission]])</f>
        <v>25</v>
      </c>
    </row>
    <row r="1331" spans="1:23" x14ac:dyDescent="0.3">
      <c r="A1331" t="s">
        <v>19185</v>
      </c>
      <c r="B1331">
        <v>76</v>
      </c>
      <c r="C1331" t="s">
        <v>3</v>
      </c>
      <c r="D1331" t="s">
        <v>15</v>
      </c>
      <c r="E1331" t="s">
        <v>21</v>
      </c>
      <c r="F1331" t="s">
        <v>6</v>
      </c>
      <c r="G1331" s="1">
        <v>44848</v>
      </c>
      <c r="H1331" t="s">
        <v>2758</v>
      </c>
      <c r="I1331" t="s">
        <v>2759</v>
      </c>
      <c r="J1331">
        <v>41577.956749999998</v>
      </c>
      <c r="K1331" t="s">
        <v>41</v>
      </c>
      <c r="L1331">
        <v>12406</v>
      </c>
      <c r="M1331">
        <v>476</v>
      </c>
      <c r="N1331" t="s">
        <v>55</v>
      </c>
      <c r="O1331" s="1">
        <v>44875</v>
      </c>
      <c r="P1331" t="s">
        <v>43</v>
      </c>
      <c r="Q1331" t="s">
        <v>44</v>
      </c>
      <c r="R1331">
        <f>Healthcare_Data_v1__4[[#This Row],[Discharge Date]]-Healthcare_Data_v1__4[[#This Row],[Date of Admission]]</f>
        <v>27</v>
      </c>
      <c r="S1331" t="str" cm="1">
        <f t="array" ref="S1331">_xlfn.IFS( Healthcare_Data_v1__4[[#This Row],[Days of Stay]]&lt;10,"Low",Healthcare_Data_v1__4[[#This Row],[Days of Stay]]&lt;20,"Med",Healthcare_Data_v1__4[[#This Row],[Days of Stay]]&lt;=30,"High")</f>
        <v>High</v>
      </c>
      <c r="T1331" t="str">
        <f>CONCATENATE(Healthcare_Data_v1__4[[#This Row],[Medical Condition]],Healthcare_Data_v1__4[[#This Row],[Duration]])</f>
        <v>AsthmaHigh</v>
      </c>
      <c r="U1331">
        <f>MONTH(Healthcare_Data_v1__4[[#This Row],[Date of Admission]])</f>
        <v>10</v>
      </c>
      <c r="V1331">
        <f>YEAR(Healthcare_Data_v1__4[[#This Row],[Date of Admission]])</f>
        <v>2022</v>
      </c>
      <c r="W1331">
        <f>DAY(Healthcare_Data_v1__4[[#This Row],[Date of Admission]])</f>
        <v>14</v>
      </c>
    </row>
    <row r="1332" spans="1:23" x14ac:dyDescent="0.3">
      <c r="A1332" t="s">
        <v>19186</v>
      </c>
      <c r="B1332">
        <v>48</v>
      </c>
      <c r="C1332" t="s">
        <v>8</v>
      </c>
      <c r="D1332" t="s">
        <v>16</v>
      </c>
      <c r="E1332" t="s">
        <v>20</v>
      </c>
      <c r="F1332" t="s">
        <v>10</v>
      </c>
      <c r="G1332" s="1">
        <v>43608</v>
      </c>
      <c r="H1332" t="s">
        <v>19187</v>
      </c>
      <c r="I1332" t="s">
        <v>2760</v>
      </c>
      <c r="J1332">
        <v>41575.221680000002</v>
      </c>
      <c r="K1332" t="s">
        <v>41</v>
      </c>
      <c r="L1332">
        <v>3268</v>
      </c>
      <c r="M1332">
        <v>116</v>
      </c>
      <c r="N1332" t="s">
        <v>48</v>
      </c>
      <c r="O1332" s="1">
        <v>43624</v>
      </c>
      <c r="P1332" t="s">
        <v>85</v>
      </c>
      <c r="Q1332" t="s">
        <v>50</v>
      </c>
      <c r="R1332">
        <f>Healthcare_Data_v1__4[[#This Row],[Discharge Date]]-Healthcare_Data_v1__4[[#This Row],[Date of Admission]]</f>
        <v>16</v>
      </c>
      <c r="S1332" t="str" cm="1">
        <f t="array" ref="S1332">_xlfn.IFS( Healthcare_Data_v1__4[[#This Row],[Days of Stay]]&lt;10,"Low",Healthcare_Data_v1__4[[#This Row],[Days of Stay]]&lt;20,"Med",Healthcare_Data_v1__4[[#This Row],[Days of Stay]]&lt;=30,"High")</f>
        <v>Med</v>
      </c>
      <c r="T1332" t="str">
        <f>CONCATENATE(Healthcare_Data_v1__4[[#This Row],[Medical Condition]],Healthcare_Data_v1__4[[#This Row],[Duration]])</f>
        <v>HypertensionMed</v>
      </c>
      <c r="U1332">
        <f>MONTH(Healthcare_Data_v1__4[[#This Row],[Date of Admission]])</f>
        <v>5</v>
      </c>
      <c r="V1332">
        <f>YEAR(Healthcare_Data_v1__4[[#This Row],[Date of Admission]])</f>
        <v>2019</v>
      </c>
      <c r="W1332">
        <f>DAY(Healthcare_Data_v1__4[[#This Row],[Date of Admission]])</f>
        <v>23</v>
      </c>
    </row>
    <row r="1333" spans="1:23" x14ac:dyDescent="0.3">
      <c r="A1333" t="s">
        <v>2761</v>
      </c>
      <c r="B1333">
        <v>52</v>
      </c>
      <c r="C1333" t="s">
        <v>8</v>
      </c>
      <c r="D1333" t="s">
        <v>16</v>
      </c>
      <c r="E1333" t="s">
        <v>22</v>
      </c>
      <c r="F1333" t="s">
        <v>10</v>
      </c>
      <c r="G1333" s="1">
        <v>45179</v>
      </c>
      <c r="H1333" t="s">
        <v>2762</v>
      </c>
      <c r="I1333" t="s">
        <v>2763</v>
      </c>
      <c r="J1333">
        <v>41536.153160000002</v>
      </c>
      <c r="K1333" t="s">
        <v>41</v>
      </c>
      <c r="L1333">
        <v>10385</v>
      </c>
      <c r="M1333">
        <v>436</v>
      </c>
      <c r="N1333" t="s">
        <v>48</v>
      </c>
      <c r="O1333" s="1">
        <v>45184</v>
      </c>
      <c r="P1333" t="s">
        <v>60</v>
      </c>
      <c r="Q1333" t="s">
        <v>57</v>
      </c>
      <c r="R1333">
        <f>Healthcare_Data_v1__4[[#This Row],[Discharge Date]]-Healthcare_Data_v1__4[[#This Row],[Date of Admission]]</f>
        <v>5</v>
      </c>
      <c r="S1333" t="str" cm="1">
        <f t="array" ref="S1333">_xlfn.IFS( Healthcare_Data_v1__4[[#This Row],[Days of Stay]]&lt;10,"Low",Healthcare_Data_v1__4[[#This Row],[Days of Stay]]&lt;20,"Med",Healthcare_Data_v1__4[[#This Row],[Days of Stay]]&lt;=30,"High")</f>
        <v>Low</v>
      </c>
      <c r="T1333" t="str">
        <f>CONCATENATE(Healthcare_Data_v1__4[[#This Row],[Medical Condition]],Healthcare_Data_v1__4[[#This Row],[Duration]])</f>
        <v>HypertensionLow</v>
      </c>
      <c r="U1333">
        <f>MONTH(Healthcare_Data_v1__4[[#This Row],[Date of Admission]])</f>
        <v>9</v>
      </c>
      <c r="V1333">
        <f>YEAR(Healthcare_Data_v1__4[[#This Row],[Date of Admission]])</f>
        <v>2023</v>
      </c>
      <c r="W1333">
        <f>DAY(Healthcare_Data_v1__4[[#This Row],[Date of Admission]])</f>
        <v>10</v>
      </c>
    </row>
    <row r="1334" spans="1:23" x14ac:dyDescent="0.3">
      <c r="A1334" t="s">
        <v>19188</v>
      </c>
      <c r="B1334">
        <v>27</v>
      </c>
      <c r="C1334" t="s">
        <v>5</v>
      </c>
      <c r="D1334" t="s">
        <v>16</v>
      </c>
      <c r="E1334" t="s">
        <v>25</v>
      </c>
      <c r="F1334" t="s">
        <v>6</v>
      </c>
      <c r="G1334" s="1">
        <v>45018</v>
      </c>
      <c r="H1334" t="s">
        <v>2764</v>
      </c>
      <c r="I1334" t="s">
        <v>2765</v>
      </c>
      <c r="J1334">
        <v>41530.445749999999</v>
      </c>
      <c r="K1334" t="s">
        <v>66</v>
      </c>
      <c r="L1334">
        <v>9617</v>
      </c>
      <c r="M1334">
        <v>342</v>
      </c>
      <c r="N1334" t="s">
        <v>55</v>
      </c>
      <c r="O1334" s="1">
        <v>45032</v>
      </c>
      <c r="P1334" t="s">
        <v>60</v>
      </c>
      <c r="Q1334" t="s">
        <v>50</v>
      </c>
      <c r="R1334">
        <f>Healthcare_Data_v1__4[[#This Row],[Discharge Date]]-Healthcare_Data_v1__4[[#This Row],[Date of Admission]]</f>
        <v>14</v>
      </c>
      <c r="S1334" t="str" cm="1">
        <f t="array" ref="S1334">_xlfn.IFS( Healthcare_Data_v1__4[[#This Row],[Days of Stay]]&lt;10,"Low",Healthcare_Data_v1__4[[#This Row],[Days of Stay]]&lt;20,"Med",Healthcare_Data_v1__4[[#This Row],[Days of Stay]]&lt;=30,"High")</f>
        <v>Med</v>
      </c>
      <c r="T1334" t="str">
        <f>CONCATENATE(Healthcare_Data_v1__4[[#This Row],[Medical Condition]],Healthcare_Data_v1__4[[#This Row],[Duration]])</f>
        <v>AsthmaMed</v>
      </c>
      <c r="U1334">
        <f>MONTH(Healthcare_Data_v1__4[[#This Row],[Date of Admission]])</f>
        <v>4</v>
      </c>
      <c r="V1334">
        <f>YEAR(Healthcare_Data_v1__4[[#This Row],[Date of Admission]])</f>
        <v>2023</v>
      </c>
      <c r="W1334">
        <f>DAY(Healthcare_Data_v1__4[[#This Row],[Date of Admission]])</f>
        <v>2</v>
      </c>
    </row>
    <row r="1335" spans="1:23" x14ac:dyDescent="0.3">
      <c r="A1335" t="s">
        <v>19189</v>
      </c>
      <c r="B1335">
        <v>21</v>
      </c>
      <c r="C1335" t="s">
        <v>12</v>
      </c>
      <c r="D1335" t="s">
        <v>16</v>
      </c>
      <c r="E1335" t="s">
        <v>20</v>
      </c>
      <c r="F1335" t="s">
        <v>6</v>
      </c>
      <c r="G1335" s="1">
        <v>44568</v>
      </c>
      <c r="H1335" t="s">
        <v>2766</v>
      </c>
      <c r="I1335" t="s">
        <v>2767</v>
      </c>
      <c r="J1335">
        <v>41525.932849999997</v>
      </c>
      <c r="K1335" t="s">
        <v>69</v>
      </c>
      <c r="L1335">
        <v>9796</v>
      </c>
      <c r="M1335">
        <v>239</v>
      </c>
      <c r="N1335" t="s">
        <v>55</v>
      </c>
      <c r="O1335" s="1">
        <v>44577</v>
      </c>
      <c r="P1335" t="s">
        <v>85</v>
      </c>
      <c r="Q1335" t="s">
        <v>57</v>
      </c>
      <c r="R1335">
        <f>Healthcare_Data_v1__4[[#This Row],[Discharge Date]]-Healthcare_Data_v1__4[[#This Row],[Date of Admission]]</f>
        <v>9</v>
      </c>
      <c r="S1335" t="str" cm="1">
        <f t="array" ref="S1335">_xlfn.IFS( Healthcare_Data_v1__4[[#This Row],[Days of Stay]]&lt;10,"Low",Healthcare_Data_v1__4[[#This Row],[Days of Stay]]&lt;20,"Med",Healthcare_Data_v1__4[[#This Row],[Days of Stay]]&lt;=30,"High")</f>
        <v>Low</v>
      </c>
      <c r="T1335" t="str">
        <f>CONCATENATE(Healthcare_Data_v1__4[[#This Row],[Medical Condition]],Healthcare_Data_v1__4[[#This Row],[Duration]])</f>
        <v>AsthmaLow</v>
      </c>
      <c r="U1335">
        <f>MONTH(Healthcare_Data_v1__4[[#This Row],[Date of Admission]])</f>
        <v>1</v>
      </c>
      <c r="V1335">
        <f>YEAR(Healthcare_Data_v1__4[[#This Row],[Date of Admission]])</f>
        <v>2022</v>
      </c>
      <c r="W1335">
        <f>DAY(Healthcare_Data_v1__4[[#This Row],[Date of Admission]])</f>
        <v>7</v>
      </c>
    </row>
    <row r="1336" spans="1:23" x14ac:dyDescent="0.3">
      <c r="A1336" t="s">
        <v>19190</v>
      </c>
      <c r="B1336">
        <v>45</v>
      </c>
      <c r="C1336" t="s">
        <v>8</v>
      </c>
      <c r="D1336" t="s">
        <v>16</v>
      </c>
      <c r="E1336" t="s">
        <v>20</v>
      </c>
      <c r="F1336" t="s">
        <v>6</v>
      </c>
      <c r="G1336" s="1">
        <v>44309</v>
      </c>
      <c r="H1336" t="s">
        <v>2768</v>
      </c>
      <c r="I1336" t="s">
        <v>2769</v>
      </c>
      <c r="J1336">
        <v>41506.362560000001</v>
      </c>
      <c r="K1336" t="s">
        <v>69</v>
      </c>
      <c r="L1336">
        <v>22134</v>
      </c>
      <c r="M1336">
        <v>185</v>
      </c>
      <c r="N1336" t="s">
        <v>42</v>
      </c>
      <c r="O1336" s="1">
        <v>44314</v>
      </c>
      <c r="P1336" t="s">
        <v>60</v>
      </c>
      <c r="Q1336" t="s">
        <v>44</v>
      </c>
      <c r="R1336">
        <f>Healthcare_Data_v1__4[[#This Row],[Discharge Date]]-Healthcare_Data_v1__4[[#This Row],[Date of Admission]]</f>
        <v>5</v>
      </c>
      <c r="S1336" t="str" cm="1">
        <f t="array" ref="S1336">_xlfn.IFS( Healthcare_Data_v1__4[[#This Row],[Days of Stay]]&lt;10,"Low",Healthcare_Data_v1__4[[#This Row],[Days of Stay]]&lt;20,"Med",Healthcare_Data_v1__4[[#This Row],[Days of Stay]]&lt;=30,"High")</f>
        <v>Low</v>
      </c>
      <c r="T1336" t="str">
        <f>CONCATENATE(Healthcare_Data_v1__4[[#This Row],[Medical Condition]],Healthcare_Data_v1__4[[#This Row],[Duration]])</f>
        <v>AsthmaLow</v>
      </c>
      <c r="U1336">
        <f>MONTH(Healthcare_Data_v1__4[[#This Row],[Date of Admission]])</f>
        <v>4</v>
      </c>
      <c r="V1336">
        <f>YEAR(Healthcare_Data_v1__4[[#This Row],[Date of Admission]])</f>
        <v>2021</v>
      </c>
      <c r="W1336">
        <f>DAY(Healthcare_Data_v1__4[[#This Row],[Date of Admission]])</f>
        <v>23</v>
      </c>
    </row>
    <row r="1337" spans="1:23" x14ac:dyDescent="0.3">
      <c r="A1337" t="s">
        <v>19191</v>
      </c>
      <c r="B1337">
        <v>25</v>
      </c>
      <c r="C1337" t="s">
        <v>5</v>
      </c>
      <c r="D1337" t="s">
        <v>15</v>
      </c>
      <c r="E1337" t="s">
        <v>25</v>
      </c>
      <c r="F1337" t="s">
        <v>9</v>
      </c>
      <c r="G1337" s="1">
        <v>44576</v>
      </c>
      <c r="H1337" t="s">
        <v>2770</v>
      </c>
      <c r="I1337" t="s">
        <v>1562</v>
      </c>
      <c r="J1337">
        <v>41500.812720000002</v>
      </c>
      <c r="K1337" t="s">
        <v>63</v>
      </c>
      <c r="L1337">
        <v>35408</v>
      </c>
      <c r="M1337">
        <v>256</v>
      </c>
      <c r="N1337" t="s">
        <v>48</v>
      </c>
      <c r="O1337" s="1">
        <v>44583</v>
      </c>
      <c r="P1337" t="s">
        <v>49</v>
      </c>
      <c r="Q1337" t="s">
        <v>50</v>
      </c>
      <c r="R1337">
        <f>Healthcare_Data_v1__4[[#This Row],[Discharge Date]]-Healthcare_Data_v1__4[[#This Row],[Date of Admission]]</f>
        <v>7</v>
      </c>
      <c r="S1337" t="str" cm="1">
        <f t="array" ref="S1337">_xlfn.IFS( Healthcare_Data_v1__4[[#This Row],[Days of Stay]]&lt;10,"Low",Healthcare_Data_v1__4[[#This Row],[Days of Stay]]&lt;20,"Med",Healthcare_Data_v1__4[[#This Row],[Days of Stay]]&lt;=30,"High")</f>
        <v>Low</v>
      </c>
      <c r="T1337" t="str">
        <f>CONCATENATE(Healthcare_Data_v1__4[[#This Row],[Medical Condition]],Healthcare_Data_v1__4[[#This Row],[Duration]])</f>
        <v>ArthritisLow</v>
      </c>
      <c r="U1337">
        <f>MONTH(Healthcare_Data_v1__4[[#This Row],[Date of Admission]])</f>
        <v>1</v>
      </c>
      <c r="V1337">
        <f>YEAR(Healthcare_Data_v1__4[[#This Row],[Date of Admission]])</f>
        <v>2022</v>
      </c>
      <c r="W1337">
        <f>DAY(Healthcare_Data_v1__4[[#This Row],[Date of Admission]])</f>
        <v>15</v>
      </c>
    </row>
    <row r="1338" spans="1:23" x14ac:dyDescent="0.3">
      <c r="A1338" t="s">
        <v>19192</v>
      </c>
      <c r="B1338">
        <v>60</v>
      </c>
      <c r="C1338" t="s">
        <v>3</v>
      </c>
      <c r="D1338" t="s">
        <v>15</v>
      </c>
      <c r="E1338" t="s">
        <v>21</v>
      </c>
      <c r="F1338" t="s">
        <v>4</v>
      </c>
      <c r="G1338" s="1">
        <v>43464</v>
      </c>
      <c r="H1338" t="s">
        <v>2448</v>
      </c>
      <c r="I1338" t="s">
        <v>2771</v>
      </c>
      <c r="J1338">
        <v>41487.282399999996</v>
      </c>
      <c r="K1338" t="s">
        <v>41</v>
      </c>
      <c r="L1338">
        <v>26165</v>
      </c>
      <c r="M1338">
        <v>180</v>
      </c>
      <c r="N1338" t="s">
        <v>48</v>
      </c>
      <c r="O1338" s="1">
        <v>43484</v>
      </c>
      <c r="P1338" t="s">
        <v>43</v>
      </c>
      <c r="Q1338" t="s">
        <v>57</v>
      </c>
      <c r="R1338">
        <f>Healthcare_Data_v1__4[[#This Row],[Discharge Date]]-Healthcare_Data_v1__4[[#This Row],[Date of Admission]]</f>
        <v>20</v>
      </c>
      <c r="S1338" t="str" cm="1">
        <f t="array" ref="S1338">_xlfn.IFS( Healthcare_Data_v1__4[[#This Row],[Days of Stay]]&lt;10,"Low",Healthcare_Data_v1__4[[#This Row],[Days of Stay]]&lt;20,"Med",Healthcare_Data_v1__4[[#This Row],[Days of Stay]]&lt;=30,"High")</f>
        <v>High</v>
      </c>
      <c r="T1338" t="str">
        <f>CONCATENATE(Healthcare_Data_v1__4[[#This Row],[Medical Condition]],Healthcare_Data_v1__4[[#This Row],[Duration]])</f>
        <v>DiabetesHigh</v>
      </c>
      <c r="U1338">
        <f>MONTH(Healthcare_Data_v1__4[[#This Row],[Date of Admission]])</f>
        <v>12</v>
      </c>
      <c r="V1338">
        <f>YEAR(Healthcare_Data_v1__4[[#This Row],[Date of Admission]])</f>
        <v>2018</v>
      </c>
      <c r="W1338">
        <f>DAY(Healthcare_Data_v1__4[[#This Row],[Date of Admission]])</f>
        <v>30</v>
      </c>
    </row>
    <row r="1339" spans="1:23" x14ac:dyDescent="0.3">
      <c r="A1339" t="s">
        <v>19193</v>
      </c>
      <c r="B1339">
        <v>64</v>
      </c>
      <c r="C1339" t="s">
        <v>3</v>
      </c>
      <c r="D1339" t="s">
        <v>16</v>
      </c>
      <c r="E1339" t="s">
        <v>21</v>
      </c>
      <c r="F1339" t="s">
        <v>10</v>
      </c>
      <c r="G1339" s="1">
        <v>43724</v>
      </c>
      <c r="H1339" t="s">
        <v>2505</v>
      </c>
      <c r="I1339" t="s">
        <v>2772</v>
      </c>
      <c r="J1339">
        <v>41483.11767</v>
      </c>
      <c r="K1339" t="s">
        <v>63</v>
      </c>
      <c r="L1339">
        <v>4955</v>
      </c>
      <c r="M1339">
        <v>140</v>
      </c>
      <c r="N1339" t="s">
        <v>48</v>
      </c>
      <c r="O1339" s="1">
        <v>43754</v>
      </c>
      <c r="P1339" t="s">
        <v>85</v>
      </c>
      <c r="Q1339" t="s">
        <v>57</v>
      </c>
      <c r="R1339">
        <f>Healthcare_Data_v1__4[[#This Row],[Discharge Date]]-Healthcare_Data_v1__4[[#This Row],[Date of Admission]]</f>
        <v>30</v>
      </c>
      <c r="S1339" t="str" cm="1">
        <f t="array" ref="S1339">_xlfn.IFS( Healthcare_Data_v1__4[[#This Row],[Days of Stay]]&lt;10,"Low",Healthcare_Data_v1__4[[#This Row],[Days of Stay]]&lt;20,"Med",Healthcare_Data_v1__4[[#This Row],[Days of Stay]]&lt;=30,"High")</f>
        <v>High</v>
      </c>
      <c r="T1339" t="str">
        <f>CONCATENATE(Healthcare_Data_v1__4[[#This Row],[Medical Condition]],Healthcare_Data_v1__4[[#This Row],[Duration]])</f>
        <v>HypertensionHigh</v>
      </c>
      <c r="U1339">
        <f>MONTH(Healthcare_Data_v1__4[[#This Row],[Date of Admission]])</f>
        <v>9</v>
      </c>
      <c r="V1339">
        <f>YEAR(Healthcare_Data_v1__4[[#This Row],[Date of Admission]])</f>
        <v>2019</v>
      </c>
      <c r="W1339">
        <f>DAY(Healthcare_Data_v1__4[[#This Row],[Date of Admission]])</f>
        <v>16</v>
      </c>
    </row>
    <row r="1340" spans="1:23" x14ac:dyDescent="0.3">
      <c r="A1340" t="s">
        <v>19194</v>
      </c>
      <c r="B1340">
        <v>85</v>
      </c>
      <c r="C1340" t="s">
        <v>3</v>
      </c>
      <c r="D1340" t="s">
        <v>15</v>
      </c>
      <c r="E1340" t="s">
        <v>23</v>
      </c>
      <c r="F1340" t="s">
        <v>10</v>
      </c>
      <c r="G1340" s="1">
        <v>44422</v>
      </c>
      <c r="H1340" t="s">
        <v>2773</v>
      </c>
      <c r="I1340" t="s">
        <v>2774</v>
      </c>
      <c r="J1340">
        <v>41475.354359999998</v>
      </c>
      <c r="K1340" t="s">
        <v>66</v>
      </c>
      <c r="L1340">
        <v>10565</v>
      </c>
      <c r="M1340">
        <v>196</v>
      </c>
      <c r="N1340" t="s">
        <v>48</v>
      </c>
      <c r="O1340" s="1">
        <v>44451</v>
      </c>
      <c r="P1340" t="s">
        <v>49</v>
      </c>
      <c r="Q1340" t="s">
        <v>57</v>
      </c>
      <c r="R1340">
        <f>Healthcare_Data_v1__4[[#This Row],[Discharge Date]]-Healthcare_Data_v1__4[[#This Row],[Date of Admission]]</f>
        <v>29</v>
      </c>
      <c r="S1340" t="str" cm="1">
        <f t="array" ref="S1340">_xlfn.IFS( Healthcare_Data_v1__4[[#This Row],[Days of Stay]]&lt;10,"Low",Healthcare_Data_v1__4[[#This Row],[Days of Stay]]&lt;20,"Med",Healthcare_Data_v1__4[[#This Row],[Days of Stay]]&lt;=30,"High")</f>
        <v>High</v>
      </c>
      <c r="T1340" t="str">
        <f>CONCATENATE(Healthcare_Data_v1__4[[#This Row],[Medical Condition]],Healthcare_Data_v1__4[[#This Row],[Duration]])</f>
        <v>HypertensionHigh</v>
      </c>
      <c r="U1340">
        <f>MONTH(Healthcare_Data_v1__4[[#This Row],[Date of Admission]])</f>
        <v>8</v>
      </c>
      <c r="V1340">
        <f>YEAR(Healthcare_Data_v1__4[[#This Row],[Date of Admission]])</f>
        <v>2021</v>
      </c>
      <c r="W1340">
        <f>DAY(Healthcare_Data_v1__4[[#This Row],[Date of Admission]])</f>
        <v>14</v>
      </c>
    </row>
    <row r="1341" spans="1:23" x14ac:dyDescent="0.3">
      <c r="A1341" t="s">
        <v>19195</v>
      </c>
      <c r="B1341">
        <v>55</v>
      </c>
      <c r="C1341" t="s">
        <v>3</v>
      </c>
      <c r="D1341" t="s">
        <v>16</v>
      </c>
      <c r="E1341" t="s">
        <v>26</v>
      </c>
      <c r="F1341" t="s">
        <v>11</v>
      </c>
      <c r="G1341" s="1">
        <v>44331</v>
      </c>
      <c r="H1341" t="s">
        <v>2775</v>
      </c>
      <c r="I1341" t="s">
        <v>2776</v>
      </c>
      <c r="J1341">
        <v>41468.677929999998</v>
      </c>
      <c r="K1341" t="s">
        <v>63</v>
      </c>
      <c r="L1341">
        <v>59642</v>
      </c>
      <c r="M1341">
        <v>251</v>
      </c>
      <c r="N1341" t="s">
        <v>42</v>
      </c>
      <c r="O1341" s="1">
        <v>44351</v>
      </c>
      <c r="P1341" t="s">
        <v>56</v>
      </c>
      <c r="Q1341" t="s">
        <v>57</v>
      </c>
      <c r="R1341">
        <f>Healthcare_Data_v1__4[[#This Row],[Discharge Date]]-Healthcare_Data_v1__4[[#This Row],[Date of Admission]]</f>
        <v>20</v>
      </c>
      <c r="S1341" t="str" cm="1">
        <f t="array" ref="S1341">_xlfn.IFS( Healthcare_Data_v1__4[[#This Row],[Days of Stay]]&lt;10,"Low",Healthcare_Data_v1__4[[#This Row],[Days of Stay]]&lt;20,"Med",Healthcare_Data_v1__4[[#This Row],[Days of Stay]]&lt;=30,"High")</f>
        <v>High</v>
      </c>
      <c r="T1341" t="str">
        <f>CONCATENATE(Healthcare_Data_v1__4[[#This Row],[Medical Condition]],Healthcare_Data_v1__4[[#This Row],[Duration]])</f>
        <v>CancerHigh</v>
      </c>
      <c r="U1341">
        <f>MONTH(Healthcare_Data_v1__4[[#This Row],[Date of Admission]])</f>
        <v>5</v>
      </c>
      <c r="V1341">
        <f>YEAR(Healthcare_Data_v1__4[[#This Row],[Date of Admission]])</f>
        <v>2021</v>
      </c>
      <c r="W1341">
        <f>DAY(Healthcare_Data_v1__4[[#This Row],[Date of Admission]])</f>
        <v>15</v>
      </c>
    </row>
    <row r="1342" spans="1:23" x14ac:dyDescent="0.3">
      <c r="A1342" t="s">
        <v>19196</v>
      </c>
      <c r="B1342">
        <v>49</v>
      </c>
      <c r="C1342" t="s">
        <v>8</v>
      </c>
      <c r="D1342" t="s">
        <v>16</v>
      </c>
      <c r="E1342" t="s">
        <v>21</v>
      </c>
      <c r="F1342" t="s">
        <v>10</v>
      </c>
      <c r="G1342" s="1">
        <v>43476</v>
      </c>
      <c r="H1342" t="s">
        <v>2777</v>
      </c>
      <c r="I1342" t="s">
        <v>2778</v>
      </c>
      <c r="J1342">
        <v>41459.844109999998</v>
      </c>
      <c r="K1342" t="s">
        <v>69</v>
      </c>
      <c r="L1342">
        <v>10789</v>
      </c>
      <c r="M1342">
        <v>219</v>
      </c>
      <c r="N1342" t="s">
        <v>48</v>
      </c>
      <c r="O1342" s="1">
        <v>43485</v>
      </c>
      <c r="P1342" t="s">
        <v>85</v>
      </c>
      <c r="Q1342" t="s">
        <v>44</v>
      </c>
      <c r="R1342">
        <f>Healthcare_Data_v1__4[[#This Row],[Discharge Date]]-Healthcare_Data_v1__4[[#This Row],[Date of Admission]]</f>
        <v>9</v>
      </c>
      <c r="S1342" t="str" cm="1">
        <f t="array" ref="S1342">_xlfn.IFS( Healthcare_Data_v1__4[[#This Row],[Days of Stay]]&lt;10,"Low",Healthcare_Data_v1__4[[#This Row],[Days of Stay]]&lt;20,"Med",Healthcare_Data_v1__4[[#This Row],[Days of Stay]]&lt;=30,"High")</f>
        <v>Low</v>
      </c>
      <c r="T1342" t="str">
        <f>CONCATENATE(Healthcare_Data_v1__4[[#This Row],[Medical Condition]],Healthcare_Data_v1__4[[#This Row],[Duration]])</f>
        <v>HypertensionLow</v>
      </c>
      <c r="U1342">
        <f>MONTH(Healthcare_Data_v1__4[[#This Row],[Date of Admission]])</f>
        <v>1</v>
      </c>
      <c r="V1342">
        <f>YEAR(Healthcare_Data_v1__4[[#This Row],[Date of Admission]])</f>
        <v>2019</v>
      </c>
      <c r="W1342">
        <f>DAY(Healthcare_Data_v1__4[[#This Row],[Date of Admission]])</f>
        <v>11</v>
      </c>
    </row>
    <row r="1343" spans="1:23" x14ac:dyDescent="0.3">
      <c r="A1343" t="s">
        <v>19197</v>
      </c>
      <c r="B1343">
        <v>39</v>
      </c>
      <c r="C1343" t="s">
        <v>5</v>
      </c>
      <c r="D1343" t="s">
        <v>15</v>
      </c>
      <c r="E1343" t="s">
        <v>21</v>
      </c>
      <c r="F1343" t="s">
        <v>6</v>
      </c>
      <c r="G1343" s="1">
        <v>44311</v>
      </c>
      <c r="H1343" t="s">
        <v>2779</v>
      </c>
      <c r="I1343" t="s">
        <v>2780</v>
      </c>
      <c r="J1343">
        <v>41443.078260000002</v>
      </c>
      <c r="K1343" t="s">
        <v>69</v>
      </c>
      <c r="L1343">
        <v>37543</v>
      </c>
      <c r="M1343">
        <v>199</v>
      </c>
      <c r="N1343" t="s">
        <v>48</v>
      </c>
      <c r="O1343" s="1">
        <v>44315</v>
      </c>
      <c r="P1343" t="s">
        <v>56</v>
      </c>
      <c r="Q1343" t="s">
        <v>50</v>
      </c>
      <c r="R1343">
        <f>Healthcare_Data_v1__4[[#This Row],[Discharge Date]]-Healthcare_Data_v1__4[[#This Row],[Date of Admission]]</f>
        <v>4</v>
      </c>
      <c r="S1343" t="str" cm="1">
        <f t="array" ref="S1343">_xlfn.IFS( Healthcare_Data_v1__4[[#This Row],[Days of Stay]]&lt;10,"Low",Healthcare_Data_v1__4[[#This Row],[Days of Stay]]&lt;20,"Med",Healthcare_Data_v1__4[[#This Row],[Days of Stay]]&lt;=30,"High")</f>
        <v>Low</v>
      </c>
      <c r="T1343" t="str">
        <f>CONCATENATE(Healthcare_Data_v1__4[[#This Row],[Medical Condition]],Healthcare_Data_v1__4[[#This Row],[Duration]])</f>
        <v>AsthmaLow</v>
      </c>
      <c r="U1343">
        <f>MONTH(Healthcare_Data_v1__4[[#This Row],[Date of Admission]])</f>
        <v>4</v>
      </c>
      <c r="V1343">
        <f>YEAR(Healthcare_Data_v1__4[[#This Row],[Date of Admission]])</f>
        <v>2021</v>
      </c>
      <c r="W1343">
        <f>DAY(Healthcare_Data_v1__4[[#This Row],[Date of Admission]])</f>
        <v>25</v>
      </c>
    </row>
    <row r="1344" spans="1:23" x14ac:dyDescent="0.3">
      <c r="A1344" t="s">
        <v>19198</v>
      </c>
      <c r="B1344">
        <v>83</v>
      </c>
      <c r="C1344" t="s">
        <v>3</v>
      </c>
      <c r="D1344" t="s">
        <v>15</v>
      </c>
      <c r="E1344" t="s">
        <v>22</v>
      </c>
      <c r="F1344" t="s">
        <v>9</v>
      </c>
      <c r="G1344" s="1">
        <v>45223</v>
      </c>
      <c r="H1344" t="s">
        <v>2781</v>
      </c>
      <c r="I1344" t="s">
        <v>2782</v>
      </c>
      <c r="J1344">
        <v>41397.927609999999</v>
      </c>
      <c r="K1344" t="s">
        <v>63</v>
      </c>
      <c r="L1344">
        <v>28429</v>
      </c>
      <c r="M1344">
        <v>255</v>
      </c>
      <c r="N1344" t="s">
        <v>42</v>
      </c>
      <c r="O1344" s="1">
        <v>45226</v>
      </c>
      <c r="P1344" t="s">
        <v>85</v>
      </c>
      <c r="Q1344" t="s">
        <v>50</v>
      </c>
      <c r="R1344">
        <f>Healthcare_Data_v1__4[[#This Row],[Discharge Date]]-Healthcare_Data_v1__4[[#This Row],[Date of Admission]]</f>
        <v>3</v>
      </c>
      <c r="S1344" t="str" cm="1">
        <f t="array" ref="S1344">_xlfn.IFS( Healthcare_Data_v1__4[[#This Row],[Days of Stay]]&lt;10,"Low",Healthcare_Data_v1__4[[#This Row],[Days of Stay]]&lt;20,"Med",Healthcare_Data_v1__4[[#This Row],[Days of Stay]]&lt;=30,"High")</f>
        <v>Low</v>
      </c>
      <c r="T1344" t="str">
        <f>CONCATENATE(Healthcare_Data_v1__4[[#This Row],[Medical Condition]],Healthcare_Data_v1__4[[#This Row],[Duration]])</f>
        <v>ArthritisLow</v>
      </c>
      <c r="U1344">
        <f>MONTH(Healthcare_Data_v1__4[[#This Row],[Date of Admission]])</f>
        <v>10</v>
      </c>
      <c r="V1344">
        <f>YEAR(Healthcare_Data_v1__4[[#This Row],[Date of Admission]])</f>
        <v>2023</v>
      </c>
      <c r="W1344">
        <f>DAY(Healthcare_Data_v1__4[[#This Row],[Date of Admission]])</f>
        <v>24</v>
      </c>
    </row>
    <row r="1345" spans="1:23" x14ac:dyDescent="0.3">
      <c r="A1345" t="s">
        <v>19199</v>
      </c>
      <c r="B1345">
        <v>29</v>
      </c>
      <c r="C1345" t="s">
        <v>5</v>
      </c>
      <c r="D1345" t="s">
        <v>16</v>
      </c>
      <c r="E1345" t="s">
        <v>23</v>
      </c>
      <c r="F1345" t="s">
        <v>10</v>
      </c>
      <c r="G1345" s="1">
        <v>43992</v>
      </c>
      <c r="H1345" t="s">
        <v>2783</v>
      </c>
      <c r="I1345" t="s">
        <v>2784</v>
      </c>
      <c r="J1345">
        <v>41369.881780000003</v>
      </c>
      <c r="K1345" t="s">
        <v>69</v>
      </c>
      <c r="L1345">
        <v>19260</v>
      </c>
      <c r="M1345">
        <v>470</v>
      </c>
      <c r="N1345" t="s">
        <v>48</v>
      </c>
      <c r="O1345" s="1">
        <v>44005</v>
      </c>
      <c r="P1345" t="s">
        <v>56</v>
      </c>
      <c r="Q1345" t="s">
        <v>57</v>
      </c>
      <c r="R1345">
        <f>Healthcare_Data_v1__4[[#This Row],[Discharge Date]]-Healthcare_Data_v1__4[[#This Row],[Date of Admission]]</f>
        <v>13</v>
      </c>
      <c r="S1345" t="str" cm="1">
        <f t="array" ref="S1345">_xlfn.IFS( Healthcare_Data_v1__4[[#This Row],[Days of Stay]]&lt;10,"Low",Healthcare_Data_v1__4[[#This Row],[Days of Stay]]&lt;20,"Med",Healthcare_Data_v1__4[[#This Row],[Days of Stay]]&lt;=30,"High")</f>
        <v>Med</v>
      </c>
      <c r="T1345" t="str">
        <f>CONCATENATE(Healthcare_Data_v1__4[[#This Row],[Medical Condition]],Healthcare_Data_v1__4[[#This Row],[Duration]])</f>
        <v>HypertensionMed</v>
      </c>
      <c r="U1345">
        <f>MONTH(Healthcare_Data_v1__4[[#This Row],[Date of Admission]])</f>
        <v>6</v>
      </c>
      <c r="V1345">
        <f>YEAR(Healthcare_Data_v1__4[[#This Row],[Date of Admission]])</f>
        <v>2020</v>
      </c>
      <c r="W1345">
        <f>DAY(Healthcare_Data_v1__4[[#This Row],[Date of Admission]])</f>
        <v>10</v>
      </c>
    </row>
    <row r="1346" spans="1:23" x14ac:dyDescent="0.3">
      <c r="A1346" t="s">
        <v>19200</v>
      </c>
      <c r="B1346">
        <v>72</v>
      </c>
      <c r="C1346" t="s">
        <v>3</v>
      </c>
      <c r="D1346" t="s">
        <v>16</v>
      </c>
      <c r="E1346" t="s">
        <v>23</v>
      </c>
      <c r="F1346" t="s">
        <v>10</v>
      </c>
      <c r="G1346" s="1">
        <v>44214</v>
      </c>
      <c r="H1346" t="s">
        <v>2785</v>
      </c>
      <c r="I1346" t="s">
        <v>2786</v>
      </c>
      <c r="J1346">
        <v>41365.930800000002</v>
      </c>
      <c r="K1346" t="s">
        <v>63</v>
      </c>
      <c r="L1346">
        <v>20540</v>
      </c>
      <c r="M1346">
        <v>431</v>
      </c>
      <c r="N1346" t="s">
        <v>48</v>
      </c>
      <c r="O1346" s="1">
        <v>44219</v>
      </c>
      <c r="P1346" t="s">
        <v>60</v>
      </c>
      <c r="Q1346" t="s">
        <v>57</v>
      </c>
      <c r="R1346">
        <f>Healthcare_Data_v1__4[[#This Row],[Discharge Date]]-Healthcare_Data_v1__4[[#This Row],[Date of Admission]]</f>
        <v>5</v>
      </c>
      <c r="S1346" t="str" cm="1">
        <f t="array" ref="S1346">_xlfn.IFS( Healthcare_Data_v1__4[[#This Row],[Days of Stay]]&lt;10,"Low",Healthcare_Data_v1__4[[#This Row],[Days of Stay]]&lt;20,"Med",Healthcare_Data_v1__4[[#This Row],[Days of Stay]]&lt;=30,"High")</f>
        <v>Low</v>
      </c>
      <c r="T1346" t="str">
        <f>CONCATENATE(Healthcare_Data_v1__4[[#This Row],[Medical Condition]],Healthcare_Data_v1__4[[#This Row],[Duration]])</f>
        <v>HypertensionLow</v>
      </c>
      <c r="U1346">
        <f>MONTH(Healthcare_Data_v1__4[[#This Row],[Date of Admission]])</f>
        <v>1</v>
      </c>
      <c r="V1346">
        <f>YEAR(Healthcare_Data_v1__4[[#This Row],[Date of Admission]])</f>
        <v>2021</v>
      </c>
      <c r="W1346">
        <f>DAY(Healthcare_Data_v1__4[[#This Row],[Date of Admission]])</f>
        <v>18</v>
      </c>
    </row>
    <row r="1347" spans="1:23" x14ac:dyDescent="0.3">
      <c r="A1347" t="s">
        <v>19201</v>
      </c>
      <c r="B1347">
        <v>85</v>
      </c>
      <c r="C1347" t="s">
        <v>3</v>
      </c>
      <c r="D1347" t="s">
        <v>16</v>
      </c>
      <c r="E1347" t="s">
        <v>26</v>
      </c>
      <c r="F1347" t="s">
        <v>10</v>
      </c>
      <c r="G1347" s="1">
        <v>45106</v>
      </c>
      <c r="H1347" t="s">
        <v>2787</v>
      </c>
      <c r="I1347" t="s">
        <v>2788</v>
      </c>
      <c r="J1347">
        <v>41332.564599999998</v>
      </c>
      <c r="K1347" t="s">
        <v>66</v>
      </c>
      <c r="L1347">
        <v>6792</v>
      </c>
      <c r="M1347">
        <v>448</v>
      </c>
      <c r="N1347" t="s">
        <v>48</v>
      </c>
      <c r="O1347" s="1">
        <v>45109</v>
      </c>
      <c r="P1347" t="s">
        <v>56</v>
      </c>
      <c r="Q1347" t="s">
        <v>57</v>
      </c>
      <c r="R1347">
        <f>Healthcare_Data_v1__4[[#This Row],[Discharge Date]]-Healthcare_Data_v1__4[[#This Row],[Date of Admission]]</f>
        <v>3</v>
      </c>
      <c r="S1347" t="str" cm="1">
        <f t="array" ref="S1347">_xlfn.IFS( Healthcare_Data_v1__4[[#This Row],[Days of Stay]]&lt;10,"Low",Healthcare_Data_v1__4[[#This Row],[Days of Stay]]&lt;20,"Med",Healthcare_Data_v1__4[[#This Row],[Days of Stay]]&lt;=30,"High")</f>
        <v>Low</v>
      </c>
      <c r="T1347" t="str">
        <f>CONCATENATE(Healthcare_Data_v1__4[[#This Row],[Medical Condition]],Healthcare_Data_v1__4[[#This Row],[Duration]])</f>
        <v>HypertensionLow</v>
      </c>
      <c r="U1347">
        <f>MONTH(Healthcare_Data_v1__4[[#This Row],[Date of Admission]])</f>
        <v>6</v>
      </c>
      <c r="V1347">
        <f>YEAR(Healthcare_Data_v1__4[[#This Row],[Date of Admission]])</f>
        <v>2023</v>
      </c>
      <c r="W1347">
        <f>DAY(Healthcare_Data_v1__4[[#This Row],[Date of Admission]])</f>
        <v>29</v>
      </c>
    </row>
    <row r="1348" spans="1:23" x14ac:dyDescent="0.3">
      <c r="A1348" t="s">
        <v>19202</v>
      </c>
      <c r="B1348">
        <v>82</v>
      </c>
      <c r="C1348" t="s">
        <v>3</v>
      </c>
      <c r="D1348" t="s">
        <v>16</v>
      </c>
      <c r="E1348" t="s">
        <v>25</v>
      </c>
      <c r="F1348" t="s">
        <v>10</v>
      </c>
      <c r="G1348" s="1">
        <v>44856</v>
      </c>
      <c r="H1348" t="s">
        <v>2789</v>
      </c>
      <c r="I1348" t="s">
        <v>2790</v>
      </c>
      <c r="J1348">
        <v>41327.751519999998</v>
      </c>
      <c r="K1348" t="s">
        <v>69</v>
      </c>
      <c r="L1348">
        <v>6843</v>
      </c>
      <c r="M1348">
        <v>132</v>
      </c>
      <c r="N1348" t="s">
        <v>48</v>
      </c>
      <c r="O1348" s="1">
        <v>44864</v>
      </c>
      <c r="P1348" t="s">
        <v>49</v>
      </c>
      <c r="Q1348" t="s">
        <v>50</v>
      </c>
      <c r="R1348">
        <f>Healthcare_Data_v1__4[[#This Row],[Discharge Date]]-Healthcare_Data_v1__4[[#This Row],[Date of Admission]]</f>
        <v>8</v>
      </c>
      <c r="S1348" t="str" cm="1">
        <f t="array" ref="S1348">_xlfn.IFS( Healthcare_Data_v1__4[[#This Row],[Days of Stay]]&lt;10,"Low",Healthcare_Data_v1__4[[#This Row],[Days of Stay]]&lt;20,"Med",Healthcare_Data_v1__4[[#This Row],[Days of Stay]]&lt;=30,"High")</f>
        <v>Low</v>
      </c>
      <c r="T1348" t="str">
        <f>CONCATENATE(Healthcare_Data_v1__4[[#This Row],[Medical Condition]],Healthcare_Data_v1__4[[#This Row],[Duration]])</f>
        <v>HypertensionLow</v>
      </c>
      <c r="U1348">
        <f>MONTH(Healthcare_Data_v1__4[[#This Row],[Date of Admission]])</f>
        <v>10</v>
      </c>
      <c r="V1348">
        <f>YEAR(Healthcare_Data_v1__4[[#This Row],[Date of Admission]])</f>
        <v>2022</v>
      </c>
      <c r="W1348">
        <f>DAY(Healthcare_Data_v1__4[[#This Row],[Date of Admission]])</f>
        <v>22</v>
      </c>
    </row>
    <row r="1349" spans="1:23" x14ac:dyDescent="0.3">
      <c r="A1349" t="s">
        <v>19203</v>
      </c>
      <c r="B1349">
        <v>32</v>
      </c>
      <c r="C1349" t="s">
        <v>5</v>
      </c>
      <c r="D1349" t="s">
        <v>16</v>
      </c>
      <c r="E1349" t="s">
        <v>19</v>
      </c>
      <c r="F1349" t="s">
        <v>10</v>
      </c>
      <c r="G1349" s="1">
        <v>44955</v>
      </c>
      <c r="H1349" t="s">
        <v>2791</v>
      </c>
      <c r="I1349" t="s">
        <v>2792</v>
      </c>
      <c r="J1349">
        <v>41322.008589999998</v>
      </c>
      <c r="K1349" t="s">
        <v>69</v>
      </c>
      <c r="L1349">
        <v>9375</v>
      </c>
      <c r="M1349">
        <v>400</v>
      </c>
      <c r="N1349" t="s">
        <v>48</v>
      </c>
      <c r="O1349" s="1">
        <v>44961</v>
      </c>
      <c r="P1349" t="s">
        <v>60</v>
      </c>
      <c r="Q1349" t="s">
        <v>50</v>
      </c>
      <c r="R1349">
        <f>Healthcare_Data_v1__4[[#This Row],[Discharge Date]]-Healthcare_Data_v1__4[[#This Row],[Date of Admission]]</f>
        <v>6</v>
      </c>
      <c r="S1349" t="str" cm="1">
        <f t="array" ref="S1349">_xlfn.IFS( Healthcare_Data_v1__4[[#This Row],[Days of Stay]]&lt;10,"Low",Healthcare_Data_v1__4[[#This Row],[Days of Stay]]&lt;20,"Med",Healthcare_Data_v1__4[[#This Row],[Days of Stay]]&lt;=30,"High")</f>
        <v>Low</v>
      </c>
      <c r="T1349" t="str">
        <f>CONCATENATE(Healthcare_Data_v1__4[[#This Row],[Medical Condition]],Healthcare_Data_v1__4[[#This Row],[Duration]])</f>
        <v>HypertensionLow</v>
      </c>
      <c r="U1349">
        <f>MONTH(Healthcare_Data_v1__4[[#This Row],[Date of Admission]])</f>
        <v>1</v>
      </c>
      <c r="V1349">
        <f>YEAR(Healthcare_Data_v1__4[[#This Row],[Date of Admission]])</f>
        <v>2023</v>
      </c>
      <c r="W1349">
        <f>DAY(Healthcare_Data_v1__4[[#This Row],[Date of Admission]])</f>
        <v>29</v>
      </c>
    </row>
    <row r="1350" spans="1:23" x14ac:dyDescent="0.3">
      <c r="A1350" t="s">
        <v>19204</v>
      </c>
      <c r="B1350">
        <v>70</v>
      </c>
      <c r="C1350" t="s">
        <v>3</v>
      </c>
      <c r="D1350" t="s">
        <v>15</v>
      </c>
      <c r="E1350" t="s">
        <v>25</v>
      </c>
      <c r="F1350" t="s">
        <v>6</v>
      </c>
      <c r="G1350" s="1">
        <v>43931</v>
      </c>
      <c r="H1350" t="s">
        <v>2793</v>
      </c>
      <c r="I1350" t="s">
        <v>2794</v>
      </c>
      <c r="J1350">
        <v>41314.64875</v>
      </c>
      <c r="K1350" t="s">
        <v>69</v>
      </c>
      <c r="L1350">
        <v>18553</v>
      </c>
      <c r="M1350">
        <v>145</v>
      </c>
      <c r="N1350" t="s">
        <v>48</v>
      </c>
      <c r="O1350" s="1">
        <v>43934</v>
      </c>
      <c r="P1350" t="s">
        <v>43</v>
      </c>
      <c r="Q1350" t="s">
        <v>57</v>
      </c>
      <c r="R1350">
        <f>Healthcare_Data_v1__4[[#This Row],[Discharge Date]]-Healthcare_Data_v1__4[[#This Row],[Date of Admission]]</f>
        <v>3</v>
      </c>
      <c r="S1350" t="str" cm="1">
        <f t="array" ref="S1350">_xlfn.IFS( Healthcare_Data_v1__4[[#This Row],[Days of Stay]]&lt;10,"Low",Healthcare_Data_v1__4[[#This Row],[Days of Stay]]&lt;20,"Med",Healthcare_Data_v1__4[[#This Row],[Days of Stay]]&lt;=30,"High")</f>
        <v>Low</v>
      </c>
      <c r="T1350" t="str">
        <f>CONCATENATE(Healthcare_Data_v1__4[[#This Row],[Medical Condition]],Healthcare_Data_v1__4[[#This Row],[Duration]])</f>
        <v>AsthmaLow</v>
      </c>
      <c r="U1350">
        <f>MONTH(Healthcare_Data_v1__4[[#This Row],[Date of Admission]])</f>
        <v>4</v>
      </c>
      <c r="V1350">
        <f>YEAR(Healthcare_Data_v1__4[[#This Row],[Date of Admission]])</f>
        <v>2020</v>
      </c>
      <c r="W1350">
        <f>DAY(Healthcare_Data_v1__4[[#This Row],[Date of Admission]])</f>
        <v>10</v>
      </c>
    </row>
    <row r="1351" spans="1:23" x14ac:dyDescent="0.3">
      <c r="A1351" t="s">
        <v>19205</v>
      </c>
      <c r="B1351">
        <v>36</v>
      </c>
      <c r="C1351" t="s">
        <v>5</v>
      </c>
      <c r="D1351" t="s">
        <v>15</v>
      </c>
      <c r="E1351" t="s">
        <v>24</v>
      </c>
      <c r="F1351" t="s">
        <v>4</v>
      </c>
      <c r="G1351" s="1">
        <v>43790</v>
      </c>
      <c r="H1351" t="s">
        <v>2795</v>
      </c>
      <c r="I1351" t="s">
        <v>2796</v>
      </c>
      <c r="J1351">
        <v>41302.491139999998</v>
      </c>
      <c r="K1351" t="s">
        <v>47</v>
      </c>
      <c r="L1351">
        <v>28473</v>
      </c>
      <c r="M1351">
        <v>483</v>
      </c>
      <c r="N1351" t="s">
        <v>48</v>
      </c>
      <c r="O1351" s="1">
        <v>43805</v>
      </c>
      <c r="P1351" t="s">
        <v>49</v>
      </c>
      <c r="Q1351" t="s">
        <v>57</v>
      </c>
      <c r="R1351">
        <f>Healthcare_Data_v1__4[[#This Row],[Discharge Date]]-Healthcare_Data_v1__4[[#This Row],[Date of Admission]]</f>
        <v>15</v>
      </c>
      <c r="S1351" t="str" cm="1">
        <f t="array" ref="S1351">_xlfn.IFS( Healthcare_Data_v1__4[[#This Row],[Days of Stay]]&lt;10,"Low",Healthcare_Data_v1__4[[#This Row],[Days of Stay]]&lt;20,"Med",Healthcare_Data_v1__4[[#This Row],[Days of Stay]]&lt;=30,"High")</f>
        <v>Med</v>
      </c>
      <c r="T1351" t="str">
        <f>CONCATENATE(Healthcare_Data_v1__4[[#This Row],[Medical Condition]],Healthcare_Data_v1__4[[#This Row],[Duration]])</f>
        <v>DiabetesMed</v>
      </c>
      <c r="U1351">
        <f>MONTH(Healthcare_Data_v1__4[[#This Row],[Date of Admission]])</f>
        <v>11</v>
      </c>
      <c r="V1351">
        <f>YEAR(Healthcare_Data_v1__4[[#This Row],[Date of Admission]])</f>
        <v>2019</v>
      </c>
      <c r="W1351">
        <f>DAY(Healthcare_Data_v1__4[[#This Row],[Date of Admission]])</f>
        <v>21</v>
      </c>
    </row>
    <row r="1352" spans="1:23" x14ac:dyDescent="0.3">
      <c r="A1352" t="s">
        <v>19206</v>
      </c>
      <c r="B1352">
        <v>25</v>
      </c>
      <c r="C1352" t="s">
        <v>5</v>
      </c>
      <c r="D1352" t="s">
        <v>16</v>
      </c>
      <c r="E1352" t="s">
        <v>23</v>
      </c>
      <c r="F1352" t="s">
        <v>6</v>
      </c>
      <c r="G1352" s="1">
        <v>44668</v>
      </c>
      <c r="H1352" t="s">
        <v>2797</v>
      </c>
      <c r="I1352" t="s">
        <v>2798</v>
      </c>
      <c r="J1352">
        <v>41297.926780000002</v>
      </c>
      <c r="K1352" t="s">
        <v>69</v>
      </c>
      <c r="L1352">
        <v>44868</v>
      </c>
      <c r="M1352">
        <v>357</v>
      </c>
      <c r="N1352" t="s">
        <v>55</v>
      </c>
      <c r="O1352" s="1">
        <v>44697</v>
      </c>
      <c r="P1352" t="s">
        <v>56</v>
      </c>
      <c r="Q1352" t="s">
        <v>57</v>
      </c>
      <c r="R1352">
        <f>Healthcare_Data_v1__4[[#This Row],[Discharge Date]]-Healthcare_Data_v1__4[[#This Row],[Date of Admission]]</f>
        <v>29</v>
      </c>
      <c r="S1352" t="str" cm="1">
        <f t="array" ref="S1352">_xlfn.IFS( Healthcare_Data_v1__4[[#This Row],[Days of Stay]]&lt;10,"Low",Healthcare_Data_v1__4[[#This Row],[Days of Stay]]&lt;20,"Med",Healthcare_Data_v1__4[[#This Row],[Days of Stay]]&lt;=30,"High")</f>
        <v>High</v>
      </c>
      <c r="T1352" t="str">
        <f>CONCATENATE(Healthcare_Data_v1__4[[#This Row],[Medical Condition]],Healthcare_Data_v1__4[[#This Row],[Duration]])</f>
        <v>AsthmaHigh</v>
      </c>
      <c r="U1352">
        <f>MONTH(Healthcare_Data_v1__4[[#This Row],[Date of Admission]])</f>
        <v>4</v>
      </c>
      <c r="V1352">
        <f>YEAR(Healthcare_Data_v1__4[[#This Row],[Date of Admission]])</f>
        <v>2022</v>
      </c>
      <c r="W1352">
        <f>DAY(Healthcare_Data_v1__4[[#This Row],[Date of Admission]])</f>
        <v>17</v>
      </c>
    </row>
    <row r="1353" spans="1:23" x14ac:dyDescent="0.3">
      <c r="A1353" t="s">
        <v>2799</v>
      </c>
      <c r="B1353">
        <v>82</v>
      </c>
      <c r="C1353" t="s">
        <v>3</v>
      </c>
      <c r="D1353" t="s">
        <v>16</v>
      </c>
      <c r="E1353" t="s">
        <v>25</v>
      </c>
      <c r="F1353" t="s">
        <v>11</v>
      </c>
      <c r="G1353" s="1">
        <v>45064</v>
      </c>
      <c r="H1353" t="s">
        <v>2800</v>
      </c>
      <c r="I1353" t="s">
        <v>2801</v>
      </c>
      <c r="J1353">
        <v>41293.145199999999</v>
      </c>
      <c r="K1353" t="s">
        <v>66</v>
      </c>
      <c r="L1353">
        <v>53982</v>
      </c>
      <c r="M1353">
        <v>416</v>
      </c>
      <c r="N1353" t="s">
        <v>48</v>
      </c>
      <c r="O1353" s="1">
        <v>45071</v>
      </c>
      <c r="P1353" t="s">
        <v>56</v>
      </c>
      <c r="Q1353" t="s">
        <v>57</v>
      </c>
      <c r="R1353">
        <f>Healthcare_Data_v1__4[[#This Row],[Discharge Date]]-Healthcare_Data_v1__4[[#This Row],[Date of Admission]]</f>
        <v>7</v>
      </c>
      <c r="S1353" t="str" cm="1">
        <f t="array" ref="S1353">_xlfn.IFS( Healthcare_Data_v1__4[[#This Row],[Days of Stay]]&lt;10,"Low",Healthcare_Data_v1__4[[#This Row],[Days of Stay]]&lt;20,"Med",Healthcare_Data_v1__4[[#This Row],[Days of Stay]]&lt;=30,"High")</f>
        <v>Low</v>
      </c>
      <c r="T1353" t="str">
        <f>CONCATENATE(Healthcare_Data_v1__4[[#This Row],[Medical Condition]],Healthcare_Data_v1__4[[#This Row],[Duration]])</f>
        <v>CancerLow</v>
      </c>
      <c r="U1353">
        <f>MONTH(Healthcare_Data_v1__4[[#This Row],[Date of Admission]])</f>
        <v>5</v>
      </c>
      <c r="V1353">
        <f>YEAR(Healthcare_Data_v1__4[[#This Row],[Date of Admission]])</f>
        <v>2023</v>
      </c>
      <c r="W1353">
        <f>DAY(Healthcare_Data_v1__4[[#This Row],[Date of Admission]])</f>
        <v>18</v>
      </c>
    </row>
    <row r="1354" spans="1:23" x14ac:dyDescent="0.3">
      <c r="A1354" t="s">
        <v>19207</v>
      </c>
      <c r="B1354">
        <v>71</v>
      </c>
      <c r="C1354" t="s">
        <v>3</v>
      </c>
      <c r="D1354" t="s">
        <v>16</v>
      </c>
      <c r="E1354" t="s">
        <v>20</v>
      </c>
      <c r="F1354" t="s">
        <v>6</v>
      </c>
      <c r="G1354" s="1">
        <v>43958</v>
      </c>
      <c r="H1354" t="s">
        <v>2802</v>
      </c>
      <c r="I1354" t="s">
        <v>2803</v>
      </c>
      <c r="J1354">
        <v>41292.286229999998</v>
      </c>
      <c r="K1354" t="s">
        <v>66</v>
      </c>
      <c r="L1354">
        <v>36848</v>
      </c>
      <c r="M1354">
        <v>113</v>
      </c>
      <c r="N1354" t="s">
        <v>55</v>
      </c>
      <c r="O1354" s="1">
        <v>43965</v>
      </c>
      <c r="P1354" t="s">
        <v>49</v>
      </c>
      <c r="Q1354" t="s">
        <v>44</v>
      </c>
      <c r="R1354">
        <f>Healthcare_Data_v1__4[[#This Row],[Discharge Date]]-Healthcare_Data_v1__4[[#This Row],[Date of Admission]]</f>
        <v>7</v>
      </c>
      <c r="S1354" t="str" cm="1">
        <f t="array" ref="S1354">_xlfn.IFS( Healthcare_Data_v1__4[[#This Row],[Days of Stay]]&lt;10,"Low",Healthcare_Data_v1__4[[#This Row],[Days of Stay]]&lt;20,"Med",Healthcare_Data_v1__4[[#This Row],[Days of Stay]]&lt;=30,"High")</f>
        <v>Low</v>
      </c>
      <c r="T1354" t="str">
        <f>CONCATENATE(Healthcare_Data_v1__4[[#This Row],[Medical Condition]],Healthcare_Data_v1__4[[#This Row],[Duration]])</f>
        <v>AsthmaLow</v>
      </c>
      <c r="U1354">
        <f>MONTH(Healthcare_Data_v1__4[[#This Row],[Date of Admission]])</f>
        <v>5</v>
      </c>
      <c r="V1354">
        <f>YEAR(Healthcare_Data_v1__4[[#This Row],[Date of Admission]])</f>
        <v>2020</v>
      </c>
      <c r="W1354">
        <f>DAY(Healthcare_Data_v1__4[[#This Row],[Date of Admission]])</f>
        <v>7</v>
      </c>
    </row>
    <row r="1355" spans="1:23" x14ac:dyDescent="0.3">
      <c r="A1355" t="s">
        <v>19208</v>
      </c>
      <c r="B1355">
        <v>57</v>
      </c>
      <c r="C1355" t="s">
        <v>3</v>
      </c>
      <c r="D1355" t="s">
        <v>16</v>
      </c>
      <c r="E1355" t="s">
        <v>19</v>
      </c>
      <c r="F1355" t="s">
        <v>4</v>
      </c>
      <c r="G1355" s="1">
        <v>44613</v>
      </c>
      <c r="H1355" t="s">
        <v>2804</v>
      </c>
      <c r="I1355" t="s">
        <v>2805</v>
      </c>
      <c r="J1355">
        <v>41288.186159999997</v>
      </c>
      <c r="K1355" t="s">
        <v>63</v>
      </c>
      <c r="L1355">
        <v>57925</v>
      </c>
      <c r="M1355">
        <v>453</v>
      </c>
      <c r="N1355" t="s">
        <v>48</v>
      </c>
      <c r="O1355" s="1">
        <v>44634</v>
      </c>
      <c r="P1355" t="s">
        <v>49</v>
      </c>
      <c r="Q1355" t="s">
        <v>44</v>
      </c>
      <c r="R1355">
        <f>Healthcare_Data_v1__4[[#This Row],[Discharge Date]]-Healthcare_Data_v1__4[[#This Row],[Date of Admission]]</f>
        <v>21</v>
      </c>
      <c r="S1355" t="str" cm="1">
        <f t="array" ref="S1355">_xlfn.IFS( Healthcare_Data_v1__4[[#This Row],[Days of Stay]]&lt;10,"Low",Healthcare_Data_v1__4[[#This Row],[Days of Stay]]&lt;20,"Med",Healthcare_Data_v1__4[[#This Row],[Days of Stay]]&lt;=30,"High")</f>
        <v>High</v>
      </c>
      <c r="T1355" t="str">
        <f>CONCATENATE(Healthcare_Data_v1__4[[#This Row],[Medical Condition]],Healthcare_Data_v1__4[[#This Row],[Duration]])</f>
        <v>DiabetesHigh</v>
      </c>
      <c r="U1355">
        <f>MONTH(Healthcare_Data_v1__4[[#This Row],[Date of Admission]])</f>
        <v>2</v>
      </c>
      <c r="V1355">
        <f>YEAR(Healthcare_Data_v1__4[[#This Row],[Date of Admission]])</f>
        <v>2022</v>
      </c>
      <c r="W1355">
        <f>DAY(Healthcare_Data_v1__4[[#This Row],[Date of Admission]])</f>
        <v>21</v>
      </c>
    </row>
    <row r="1356" spans="1:23" x14ac:dyDescent="0.3">
      <c r="A1356" t="s">
        <v>19209</v>
      </c>
      <c r="B1356">
        <v>41</v>
      </c>
      <c r="C1356" t="s">
        <v>8</v>
      </c>
      <c r="D1356" t="s">
        <v>16</v>
      </c>
      <c r="E1356" t="s">
        <v>23</v>
      </c>
      <c r="F1356" t="s">
        <v>6</v>
      </c>
      <c r="G1356" s="1">
        <v>44974</v>
      </c>
      <c r="H1356" t="s">
        <v>2806</v>
      </c>
      <c r="I1356" t="s">
        <v>2807</v>
      </c>
      <c r="J1356">
        <v>41283.173450000002</v>
      </c>
      <c r="K1356" t="s">
        <v>69</v>
      </c>
      <c r="L1356">
        <v>14663</v>
      </c>
      <c r="M1356">
        <v>134</v>
      </c>
      <c r="N1356" t="s">
        <v>48</v>
      </c>
      <c r="O1356" s="1">
        <v>44976</v>
      </c>
      <c r="P1356" t="s">
        <v>60</v>
      </c>
      <c r="Q1356" t="s">
        <v>50</v>
      </c>
      <c r="R1356">
        <f>Healthcare_Data_v1__4[[#This Row],[Discharge Date]]-Healthcare_Data_v1__4[[#This Row],[Date of Admission]]</f>
        <v>2</v>
      </c>
      <c r="S1356" t="str" cm="1">
        <f t="array" ref="S1356">_xlfn.IFS( Healthcare_Data_v1__4[[#This Row],[Days of Stay]]&lt;10,"Low",Healthcare_Data_v1__4[[#This Row],[Days of Stay]]&lt;20,"Med",Healthcare_Data_v1__4[[#This Row],[Days of Stay]]&lt;=30,"High")</f>
        <v>Low</v>
      </c>
      <c r="T1356" t="str">
        <f>CONCATENATE(Healthcare_Data_v1__4[[#This Row],[Medical Condition]],Healthcare_Data_v1__4[[#This Row],[Duration]])</f>
        <v>AsthmaLow</v>
      </c>
      <c r="U1356">
        <f>MONTH(Healthcare_Data_v1__4[[#This Row],[Date of Admission]])</f>
        <v>2</v>
      </c>
      <c r="V1356">
        <f>YEAR(Healthcare_Data_v1__4[[#This Row],[Date of Admission]])</f>
        <v>2023</v>
      </c>
      <c r="W1356">
        <f>DAY(Healthcare_Data_v1__4[[#This Row],[Date of Admission]])</f>
        <v>17</v>
      </c>
    </row>
    <row r="1357" spans="1:23" x14ac:dyDescent="0.3">
      <c r="A1357" t="s">
        <v>19210</v>
      </c>
      <c r="B1357">
        <v>18</v>
      </c>
      <c r="C1357" t="s">
        <v>12</v>
      </c>
      <c r="D1357" t="s">
        <v>16</v>
      </c>
      <c r="E1357" t="s">
        <v>24</v>
      </c>
      <c r="F1357" t="s">
        <v>7</v>
      </c>
      <c r="G1357" s="1">
        <v>43930</v>
      </c>
      <c r="H1357" t="s">
        <v>2808</v>
      </c>
      <c r="I1357" t="s">
        <v>2809</v>
      </c>
      <c r="J1357">
        <v>41251.392489999998</v>
      </c>
      <c r="K1357" t="s">
        <v>69</v>
      </c>
      <c r="L1357">
        <v>11742</v>
      </c>
      <c r="M1357">
        <v>158</v>
      </c>
      <c r="N1357" t="s">
        <v>48</v>
      </c>
      <c r="O1357" s="1">
        <v>43943</v>
      </c>
      <c r="P1357" t="s">
        <v>43</v>
      </c>
      <c r="Q1357" t="s">
        <v>50</v>
      </c>
      <c r="R1357">
        <f>Healthcare_Data_v1__4[[#This Row],[Discharge Date]]-Healthcare_Data_v1__4[[#This Row],[Date of Admission]]</f>
        <v>13</v>
      </c>
      <c r="S1357" t="str" cm="1">
        <f t="array" ref="S1357">_xlfn.IFS( Healthcare_Data_v1__4[[#This Row],[Days of Stay]]&lt;10,"Low",Healthcare_Data_v1__4[[#This Row],[Days of Stay]]&lt;20,"Med",Healthcare_Data_v1__4[[#This Row],[Days of Stay]]&lt;=30,"High")</f>
        <v>Med</v>
      </c>
      <c r="T1357" t="str">
        <f>CONCATENATE(Healthcare_Data_v1__4[[#This Row],[Medical Condition]],Healthcare_Data_v1__4[[#This Row],[Duration]])</f>
        <v>ObesityMed</v>
      </c>
      <c r="U1357">
        <f>MONTH(Healthcare_Data_v1__4[[#This Row],[Date of Admission]])</f>
        <v>4</v>
      </c>
      <c r="V1357">
        <f>YEAR(Healthcare_Data_v1__4[[#This Row],[Date of Admission]])</f>
        <v>2020</v>
      </c>
      <c r="W1357">
        <f>DAY(Healthcare_Data_v1__4[[#This Row],[Date of Admission]])</f>
        <v>9</v>
      </c>
    </row>
    <row r="1358" spans="1:23" x14ac:dyDescent="0.3">
      <c r="A1358" t="s">
        <v>19211</v>
      </c>
      <c r="B1358">
        <v>44</v>
      </c>
      <c r="C1358" t="s">
        <v>8</v>
      </c>
      <c r="D1358" t="s">
        <v>16</v>
      </c>
      <c r="E1358" t="s">
        <v>19</v>
      </c>
      <c r="F1358" t="s">
        <v>11</v>
      </c>
      <c r="G1358" s="1">
        <v>43954</v>
      </c>
      <c r="H1358" t="s">
        <v>2810</v>
      </c>
      <c r="I1358" t="s">
        <v>2811</v>
      </c>
      <c r="J1358">
        <v>41251.32933</v>
      </c>
      <c r="K1358" t="s">
        <v>47</v>
      </c>
      <c r="L1358">
        <v>52580</v>
      </c>
      <c r="M1358">
        <v>470</v>
      </c>
      <c r="N1358" t="s">
        <v>42</v>
      </c>
      <c r="O1358" s="1">
        <v>43971</v>
      </c>
      <c r="P1358" t="s">
        <v>43</v>
      </c>
      <c r="Q1358" t="s">
        <v>44</v>
      </c>
      <c r="R1358">
        <f>Healthcare_Data_v1__4[[#This Row],[Discharge Date]]-Healthcare_Data_v1__4[[#This Row],[Date of Admission]]</f>
        <v>17</v>
      </c>
      <c r="S1358" t="str" cm="1">
        <f t="array" ref="S1358">_xlfn.IFS( Healthcare_Data_v1__4[[#This Row],[Days of Stay]]&lt;10,"Low",Healthcare_Data_v1__4[[#This Row],[Days of Stay]]&lt;20,"Med",Healthcare_Data_v1__4[[#This Row],[Days of Stay]]&lt;=30,"High")</f>
        <v>Med</v>
      </c>
      <c r="T1358" t="str">
        <f>CONCATENATE(Healthcare_Data_v1__4[[#This Row],[Medical Condition]],Healthcare_Data_v1__4[[#This Row],[Duration]])</f>
        <v>CancerMed</v>
      </c>
      <c r="U1358">
        <f>MONTH(Healthcare_Data_v1__4[[#This Row],[Date of Admission]])</f>
        <v>5</v>
      </c>
      <c r="V1358">
        <f>YEAR(Healthcare_Data_v1__4[[#This Row],[Date of Admission]])</f>
        <v>2020</v>
      </c>
      <c r="W1358">
        <f>DAY(Healthcare_Data_v1__4[[#This Row],[Date of Admission]])</f>
        <v>3</v>
      </c>
    </row>
    <row r="1359" spans="1:23" x14ac:dyDescent="0.3">
      <c r="A1359" t="s">
        <v>19212</v>
      </c>
      <c r="B1359">
        <v>38</v>
      </c>
      <c r="C1359" t="s">
        <v>5</v>
      </c>
      <c r="D1359" t="s">
        <v>15</v>
      </c>
      <c r="E1359" t="s">
        <v>20</v>
      </c>
      <c r="F1359" t="s">
        <v>11</v>
      </c>
      <c r="G1359" s="1">
        <v>44191</v>
      </c>
      <c r="H1359" t="s">
        <v>2812</v>
      </c>
      <c r="I1359" t="s">
        <v>2813</v>
      </c>
      <c r="J1359">
        <v>41237.639799999997</v>
      </c>
      <c r="K1359" t="s">
        <v>66</v>
      </c>
      <c r="L1359">
        <v>64161</v>
      </c>
      <c r="M1359">
        <v>147</v>
      </c>
      <c r="N1359" t="s">
        <v>42</v>
      </c>
      <c r="O1359" s="1">
        <v>44214</v>
      </c>
      <c r="P1359" t="s">
        <v>60</v>
      </c>
      <c r="Q1359" t="s">
        <v>57</v>
      </c>
      <c r="R1359">
        <f>Healthcare_Data_v1__4[[#This Row],[Discharge Date]]-Healthcare_Data_v1__4[[#This Row],[Date of Admission]]</f>
        <v>23</v>
      </c>
      <c r="S1359" t="str" cm="1">
        <f t="array" ref="S1359">_xlfn.IFS( Healthcare_Data_v1__4[[#This Row],[Days of Stay]]&lt;10,"Low",Healthcare_Data_v1__4[[#This Row],[Days of Stay]]&lt;20,"Med",Healthcare_Data_v1__4[[#This Row],[Days of Stay]]&lt;=30,"High")</f>
        <v>High</v>
      </c>
      <c r="T1359" t="str">
        <f>CONCATENATE(Healthcare_Data_v1__4[[#This Row],[Medical Condition]],Healthcare_Data_v1__4[[#This Row],[Duration]])</f>
        <v>CancerHigh</v>
      </c>
      <c r="U1359">
        <f>MONTH(Healthcare_Data_v1__4[[#This Row],[Date of Admission]])</f>
        <v>12</v>
      </c>
      <c r="V1359">
        <f>YEAR(Healthcare_Data_v1__4[[#This Row],[Date of Admission]])</f>
        <v>2020</v>
      </c>
      <c r="W1359">
        <f>DAY(Healthcare_Data_v1__4[[#This Row],[Date of Admission]])</f>
        <v>26</v>
      </c>
    </row>
    <row r="1360" spans="1:23" x14ac:dyDescent="0.3">
      <c r="A1360" t="s">
        <v>19213</v>
      </c>
      <c r="B1360">
        <v>65</v>
      </c>
      <c r="C1360" t="s">
        <v>3</v>
      </c>
      <c r="D1360" t="s">
        <v>16</v>
      </c>
      <c r="E1360" t="s">
        <v>26</v>
      </c>
      <c r="F1360" t="s">
        <v>9</v>
      </c>
      <c r="G1360" s="1">
        <v>45051</v>
      </c>
      <c r="H1360" t="s">
        <v>2814</v>
      </c>
      <c r="I1360" t="s">
        <v>2815</v>
      </c>
      <c r="J1360">
        <v>41218.268859999996</v>
      </c>
      <c r="K1360" t="s">
        <v>66</v>
      </c>
      <c r="L1360">
        <v>1663</v>
      </c>
      <c r="M1360">
        <v>335</v>
      </c>
      <c r="N1360" t="s">
        <v>55</v>
      </c>
      <c r="O1360" s="1">
        <v>45075</v>
      </c>
      <c r="P1360" t="s">
        <v>49</v>
      </c>
      <c r="Q1360" t="s">
        <v>50</v>
      </c>
      <c r="R1360">
        <f>Healthcare_Data_v1__4[[#This Row],[Discharge Date]]-Healthcare_Data_v1__4[[#This Row],[Date of Admission]]</f>
        <v>24</v>
      </c>
      <c r="S1360" t="str" cm="1">
        <f t="array" ref="S1360">_xlfn.IFS( Healthcare_Data_v1__4[[#This Row],[Days of Stay]]&lt;10,"Low",Healthcare_Data_v1__4[[#This Row],[Days of Stay]]&lt;20,"Med",Healthcare_Data_v1__4[[#This Row],[Days of Stay]]&lt;=30,"High")</f>
        <v>High</v>
      </c>
      <c r="T1360" t="str">
        <f>CONCATENATE(Healthcare_Data_v1__4[[#This Row],[Medical Condition]],Healthcare_Data_v1__4[[#This Row],[Duration]])</f>
        <v>ArthritisHigh</v>
      </c>
      <c r="U1360">
        <f>MONTH(Healthcare_Data_v1__4[[#This Row],[Date of Admission]])</f>
        <v>5</v>
      </c>
      <c r="V1360">
        <f>YEAR(Healthcare_Data_v1__4[[#This Row],[Date of Admission]])</f>
        <v>2023</v>
      </c>
      <c r="W1360">
        <f>DAY(Healthcare_Data_v1__4[[#This Row],[Date of Admission]])</f>
        <v>5</v>
      </c>
    </row>
    <row r="1361" spans="1:23" x14ac:dyDescent="0.3">
      <c r="A1361" t="s">
        <v>19214</v>
      </c>
      <c r="B1361">
        <v>68</v>
      </c>
      <c r="C1361" t="s">
        <v>3</v>
      </c>
      <c r="D1361" t="s">
        <v>15</v>
      </c>
      <c r="E1361" t="s">
        <v>22</v>
      </c>
      <c r="F1361" t="s">
        <v>7</v>
      </c>
      <c r="G1361" s="1">
        <v>43771</v>
      </c>
      <c r="H1361" t="s">
        <v>2816</v>
      </c>
      <c r="I1361" t="s">
        <v>2817</v>
      </c>
      <c r="J1361">
        <v>41215.60166</v>
      </c>
      <c r="K1361" t="s">
        <v>66</v>
      </c>
      <c r="L1361">
        <v>15174</v>
      </c>
      <c r="M1361">
        <v>157</v>
      </c>
      <c r="N1361" t="s">
        <v>42</v>
      </c>
      <c r="O1361" s="1">
        <v>43790</v>
      </c>
      <c r="P1361" t="s">
        <v>60</v>
      </c>
      <c r="Q1361" t="s">
        <v>57</v>
      </c>
      <c r="R1361">
        <f>Healthcare_Data_v1__4[[#This Row],[Discharge Date]]-Healthcare_Data_v1__4[[#This Row],[Date of Admission]]</f>
        <v>19</v>
      </c>
      <c r="S1361" t="str" cm="1">
        <f t="array" ref="S1361">_xlfn.IFS( Healthcare_Data_v1__4[[#This Row],[Days of Stay]]&lt;10,"Low",Healthcare_Data_v1__4[[#This Row],[Days of Stay]]&lt;20,"Med",Healthcare_Data_v1__4[[#This Row],[Days of Stay]]&lt;=30,"High")</f>
        <v>Med</v>
      </c>
      <c r="T1361" t="str">
        <f>CONCATENATE(Healthcare_Data_v1__4[[#This Row],[Medical Condition]],Healthcare_Data_v1__4[[#This Row],[Duration]])</f>
        <v>ObesityMed</v>
      </c>
      <c r="U1361">
        <f>MONTH(Healthcare_Data_v1__4[[#This Row],[Date of Admission]])</f>
        <v>11</v>
      </c>
      <c r="V1361">
        <f>YEAR(Healthcare_Data_v1__4[[#This Row],[Date of Admission]])</f>
        <v>2019</v>
      </c>
      <c r="W1361">
        <f>DAY(Healthcare_Data_v1__4[[#This Row],[Date of Admission]])</f>
        <v>2</v>
      </c>
    </row>
    <row r="1362" spans="1:23" x14ac:dyDescent="0.3">
      <c r="A1362" t="s">
        <v>2818</v>
      </c>
      <c r="B1362">
        <v>18</v>
      </c>
      <c r="C1362" t="s">
        <v>12</v>
      </c>
      <c r="D1362" t="s">
        <v>16</v>
      </c>
      <c r="E1362" t="s">
        <v>25</v>
      </c>
      <c r="F1362" t="s">
        <v>6</v>
      </c>
      <c r="G1362" s="1">
        <v>44994</v>
      </c>
      <c r="H1362" t="s">
        <v>2819</v>
      </c>
      <c r="I1362" t="s">
        <v>2820</v>
      </c>
      <c r="J1362">
        <v>41197.532579999999</v>
      </c>
      <c r="K1362" t="s">
        <v>69</v>
      </c>
      <c r="L1362">
        <v>37865</v>
      </c>
      <c r="M1362">
        <v>298</v>
      </c>
      <c r="N1362" t="s">
        <v>48</v>
      </c>
      <c r="O1362" s="1">
        <v>45003</v>
      </c>
      <c r="P1362" t="s">
        <v>49</v>
      </c>
      <c r="Q1362" t="s">
        <v>50</v>
      </c>
      <c r="R1362">
        <f>Healthcare_Data_v1__4[[#This Row],[Discharge Date]]-Healthcare_Data_v1__4[[#This Row],[Date of Admission]]</f>
        <v>9</v>
      </c>
      <c r="S1362" t="str" cm="1">
        <f t="array" ref="S1362">_xlfn.IFS( Healthcare_Data_v1__4[[#This Row],[Days of Stay]]&lt;10,"Low",Healthcare_Data_v1__4[[#This Row],[Days of Stay]]&lt;20,"Med",Healthcare_Data_v1__4[[#This Row],[Days of Stay]]&lt;=30,"High")</f>
        <v>Low</v>
      </c>
      <c r="T1362" t="str">
        <f>CONCATENATE(Healthcare_Data_v1__4[[#This Row],[Medical Condition]],Healthcare_Data_v1__4[[#This Row],[Duration]])</f>
        <v>AsthmaLow</v>
      </c>
      <c r="U1362">
        <f>MONTH(Healthcare_Data_v1__4[[#This Row],[Date of Admission]])</f>
        <v>3</v>
      </c>
      <c r="V1362">
        <f>YEAR(Healthcare_Data_v1__4[[#This Row],[Date of Admission]])</f>
        <v>2023</v>
      </c>
      <c r="W1362">
        <f>DAY(Healthcare_Data_v1__4[[#This Row],[Date of Admission]])</f>
        <v>9</v>
      </c>
    </row>
    <row r="1363" spans="1:23" x14ac:dyDescent="0.3">
      <c r="A1363" t="s">
        <v>19215</v>
      </c>
      <c r="B1363">
        <v>33</v>
      </c>
      <c r="C1363" t="s">
        <v>5</v>
      </c>
      <c r="D1363" t="s">
        <v>16</v>
      </c>
      <c r="E1363" t="s">
        <v>24</v>
      </c>
      <c r="F1363" t="s">
        <v>6</v>
      </c>
      <c r="G1363" s="1">
        <v>44889</v>
      </c>
      <c r="H1363" t="s">
        <v>2821</v>
      </c>
      <c r="I1363" t="s">
        <v>2822</v>
      </c>
      <c r="J1363">
        <v>41172.834739999998</v>
      </c>
      <c r="K1363" t="s">
        <v>69</v>
      </c>
      <c r="L1363">
        <v>15776</v>
      </c>
      <c r="M1363">
        <v>488</v>
      </c>
      <c r="N1363" t="s">
        <v>55</v>
      </c>
      <c r="O1363" s="1">
        <v>44912</v>
      </c>
      <c r="P1363" t="s">
        <v>85</v>
      </c>
      <c r="Q1363" t="s">
        <v>50</v>
      </c>
      <c r="R1363">
        <f>Healthcare_Data_v1__4[[#This Row],[Discharge Date]]-Healthcare_Data_v1__4[[#This Row],[Date of Admission]]</f>
        <v>23</v>
      </c>
      <c r="S1363" t="str" cm="1">
        <f t="array" ref="S1363">_xlfn.IFS( Healthcare_Data_v1__4[[#This Row],[Days of Stay]]&lt;10,"Low",Healthcare_Data_v1__4[[#This Row],[Days of Stay]]&lt;20,"Med",Healthcare_Data_v1__4[[#This Row],[Days of Stay]]&lt;=30,"High")</f>
        <v>High</v>
      </c>
      <c r="T1363" t="str">
        <f>CONCATENATE(Healthcare_Data_v1__4[[#This Row],[Medical Condition]],Healthcare_Data_v1__4[[#This Row],[Duration]])</f>
        <v>AsthmaHigh</v>
      </c>
      <c r="U1363">
        <f>MONTH(Healthcare_Data_v1__4[[#This Row],[Date of Admission]])</f>
        <v>11</v>
      </c>
      <c r="V1363">
        <f>YEAR(Healthcare_Data_v1__4[[#This Row],[Date of Admission]])</f>
        <v>2022</v>
      </c>
      <c r="W1363">
        <f>DAY(Healthcare_Data_v1__4[[#This Row],[Date of Admission]])</f>
        <v>24</v>
      </c>
    </row>
    <row r="1364" spans="1:23" x14ac:dyDescent="0.3">
      <c r="A1364" t="s">
        <v>19216</v>
      </c>
      <c r="B1364">
        <v>33</v>
      </c>
      <c r="C1364" t="s">
        <v>5</v>
      </c>
      <c r="D1364" t="s">
        <v>16</v>
      </c>
      <c r="E1364" t="s">
        <v>24</v>
      </c>
      <c r="F1364" t="s">
        <v>6</v>
      </c>
      <c r="G1364" s="1">
        <v>44969</v>
      </c>
      <c r="H1364" t="s">
        <v>2823</v>
      </c>
      <c r="I1364" t="s">
        <v>2824</v>
      </c>
      <c r="J1364">
        <v>41154.1031</v>
      </c>
      <c r="K1364" t="s">
        <v>66</v>
      </c>
      <c r="L1364">
        <v>25708</v>
      </c>
      <c r="M1364">
        <v>370</v>
      </c>
      <c r="N1364" t="s">
        <v>55</v>
      </c>
      <c r="O1364" s="1">
        <v>44995</v>
      </c>
      <c r="P1364" t="s">
        <v>60</v>
      </c>
      <c r="Q1364" t="s">
        <v>57</v>
      </c>
      <c r="R1364">
        <f>Healthcare_Data_v1__4[[#This Row],[Discharge Date]]-Healthcare_Data_v1__4[[#This Row],[Date of Admission]]</f>
        <v>26</v>
      </c>
      <c r="S1364" t="str" cm="1">
        <f t="array" ref="S1364">_xlfn.IFS( Healthcare_Data_v1__4[[#This Row],[Days of Stay]]&lt;10,"Low",Healthcare_Data_v1__4[[#This Row],[Days of Stay]]&lt;20,"Med",Healthcare_Data_v1__4[[#This Row],[Days of Stay]]&lt;=30,"High")</f>
        <v>High</v>
      </c>
      <c r="T1364" t="str">
        <f>CONCATENATE(Healthcare_Data_v1__4[[#This Row],[Medical Condition]],Healthcare_Data_v1__4[[#This Row],[Duration]])</f>
        <v>AsthmaHigh</v>
      </c>
      <c r="U1364">
        <f>MONTH(Healthcare_Data_v1__4[[#This Row],[Date of Admission]])</f>
        <v>2</v>
      </c>
      <c r="V1364">
        <f>YEAR(Healthcare_Data_v1__4[[#This Row],[Date of Admission]])</f>
        <v>2023</v>
      </c>
      <c r="W1364">
        <f>DAY(Healthcare_Data_v1__4[[#This Row],[Date of Admission]])</f>
        <v>12</v>
      </c>
    </row>
    <row r="1365" spans="1:23" x14ac:dyDescent="0.3">
      <c r="A1365" t="s">
        <v>19217</v>
      </c>
      <c r="B1365">
        <v>51</v>
      </c>
      <c r="C1365" t="s">
        <v>8</v>
      </c>
      <c r="D1365" t="s">
        <v>16</v>
      </c>
      <c r="E1365" t="s">
        <v>25</v>
      </c>
      <c r="F1365" t="s">
        <v>6</v>
      </c>
      <c r="G1365" s="1">
        <v>44181</v>
      </c>
      <c r="H1365" t="s">
        <v>2825</v>
      </c>
      <c r="I1365" t="s">
        <v>1728</v>
      </c>
      <c r="J1365">
        <v>41150.734069999999</v>
      </c>
      <c r="K1365" t="s">
        <v>66</v>
      </c>
      <c r="L1365">
        <v>28888</v>
      </c>
      <c r="M1365">
        <v>213</v>
      </c>
      <c r="N1365" t="s">
        <v>55</v>
      </c>
      <c r="O1365" s="1">
        <v>44182</v>
      </c>
      <c r="P1365" t="s">
        <v>85</v>
      </c>
      <c r="Q1365" t="s">
        <v>44</v>
      </c>
      <c r="R1365">
        <f>Healthcare_Data_v1__4[[#This Row],[Discharge Date]]-Healthcare_Data_v1__4[[#This Row],[Date of Admission]]</f>
        <v>1</v>
      </c>
      <c r="S1365" t="str" cm="1">
        <f t="array" ref="S1365">_xlfn.IFS( Healthcare_Data_v1__4[[#This Row],[Days of Stay]]&lt;10,"Low",Healthcare_Data_v1__4[[#This Row],[Days of Stay]]&lt;20,"Med",Healthcare_Data_v1__4[[#This Row],[Days of Stay]]&lt;=30,"High")</f>
        <v>Low</v>
      </c>
      <c r="T1365" t="str">
        <f>CONCATENATE(Healthcare_Data_v1__4[[#This Row],[Medical Condition]],Healthcare_Data_v1__4[[#This Row],[Duration]])</f>
        <v>AsthmaLow</v>
      </c>
      <c r="U1365">
        <f>MONTH(Healthcare_Data_v1__4[[#This Row],[Date of Admission]])</f>
        <v>12</v>
      </c>
      <c r="V1365">
        <f>YEAR(Healthcare_Data_v1__4[[#This Row],[Date of Admission]])</f>
        <v>2020</v>
      </c>
      <c r="W1365">
        <f>DAY(Healthcare_Data_v1__4[[#This Row],[Date of Admission]])</f>
        <v>16</v>
      </c>
    </row>
    <row r="1366" spans="1:23" x14ac:dyDescent="0.3">
      <c r="A1366" t="s">
        <v>19218</v>
      </c>
      <c r="B1366">
        <v>84</v>
      </c>
      <c r="C1366" t="s">
        <v>3</v>
      </c>
      <c r="D1366" t="s">
        <v>16</v>
      </c>
      <c r="E1366" t="s">
        <v>23</v>
      </c>
      <c r="F1366" t="s">
        <v>10</v>
      </c>
      <c r="G1366" s="1">
        <v>43541</v>
      </c>
      <c r="H1366" t="s">
        <v>2826</v>
      </c>
      <c r="I1366" t="s">
        <v>679</v>
      </c>
      <c r="J1366">
        <v>41143.17022</v>
      </c>
      <c r="K1366" t="s">
        <v>63</v>
      </c>
      <c r="L1366">
        <v>11162</v>
      </c>
      <c r="M1366">
        <v>247</v>
      </c>
      <c r="N1366" t="s">
        <v>55</v>
      </c>
      <c r="O1366" s="1">
        <v>43550</v>
      </c>
      <c r="P1366" t="s">
        <v>56</v>
      </c>
      <c r="Q1366" t="s">
        <v>57</v>
      </c>
      <c r="R1366">
        <f>Healthcare_Data_v1__4[[#This Row],[Discharge Date]]-Healthcare_Data_v1__4[[#This Row],[Date of Admission]]</f>
        <v>9</v>
      </c>
      <c r="S1366" t="str" cm="1">
        <f t="array" ref="S1366">_xlfn.IFS( Healthcare_Data_v1__4[[#This Row],[Days of Stay]]&lt;10,"Low",Healthcare_Data_v1__4[[#This Row],[Days of Stay]]&lt;20,"Med",Healthcare_Data_v1__4[[#This Row],[Days of Stay]]&lt;=30,"High")</f>
        <v>Low</v>
      </c>
      <c r="T1366" t="str">
        <f>CONCATENATE(Healthcare_Data_v1__4[[#This Row],[Medical Condition]],Healthcare_Data_v1__4[[#This Row],[Duration]])</f>
        <v>HypertensionLow</v>
      </c>
      <c r="U1366">
        <f>MONTH(Healthcare_Data_v1__4[[#This Row],[Date of Admission]])</f>
        <v>3</v>
      </c>
      <c r="V1366">
        <f>YEAR(Healthcare_Data_v1__4[[#This Row],[Date of Admission]])</f>
        <v>2019</v>
      </c>
      <c r="W1366">
        <f>DAY(Healthcare_Data_v1__4[[#This Row],[Date of Admission]])</f>
        <v>17</v>
      </c>
    </row>
    <row r="1367" spans="1:23" x14ac:dyDescent="0.3">
      <c r="A1367" t="s">
        <v>418</v>
      </c>
      <c r="B1367">
        <v>23</v>
      </c>
      <c r="C1367" t="s">
        <v>12</v>
      </c>
      <c r="D1367" t="s">
        <v>16</v>
      </c>
      <c r="E1367" t="s">
        <v>19</v>
      </c>
      <c r="F1367" t="s">
        <v>7</v>
      </c>
      <c r="G1367" s="1">
        <v>43735</v>
      </c>
      <c r="H1367" t="s">
        <v>2827</v>
      </c>
      <c r="I1367" t="s">
        <v>2828</v>
      </c>
      <c r="J1367">
        <v>41113.716050000003</v>
      </c>
      <c r="K1367" t="s">
        <v>69</v>
      </c>
      <c r="L1367">
        <v>4577</v>
      </c>
      <c r="M1367">
        <v>386</v>
      </c>
      <c r="N1367" t="s">
        <v>48</v>
      </c>
      <c r="O1367" s="1">
        <v>43752</v>
      </c>
      <c r="P1367" t="s">
        <v>43</v>
      </c>
      <c r="Q1367" t="s">
        <v>44</v>
      </c>
      <c r="R1367">
        <f>Healthcare_Data_v1__4[[#This Row],[Discharge Date]]-Healthcare_Data_v1__4[[#This Row],[Date of Admission]]</f>
        <v>17</v>
      </c>
      <c r="S1367" t="str" cm="1">
        <f t="array" ref="S1367">_xlfn.IFS( Healthcare_Data_v1__4[[#This Row],[Days of Stay]]&lt;10,"Low",Healthcare_Data_v1__4[[#This Row],[Days of Stay]]&lt;20,"Med",Healthcare_Data_v1__4[[#This Row],[Days of Stay]]&lt;=30,"High")</f>
        <v>Med</v>
      </c>
      <c r="T1367" t="str">
        <f>CONCATENATE(Healthcare_Data_v1__4[[#This Row],[Medical Condition]],Healthcare_Data_v1__4[[#This Row],[Duration]])</f>
        <v>ObesityMed</v>
      </c>
      <c r="U1367">
        <f>MONTH(Healthcare_Data_v1__4[[#This Row],[Date of Admission]])</f>
        <v>9</v>
      </c>
      <c r="V1367">
        <f>YEAR(Healthcare_Data_v1__4[[#This Row],[Date of Admission]])</f>
        <v>2019</v>
      </c>
      <c r="W1367">
        <f>DAY(Healthcare_Data_v1__4[[#This Row],[Date of Admission]])</f>
        <v>27</v>
      </c>
    </row>
    <row r="1368" spans="1:23" x14ac:dyDescent="0.3">
      <c r="A1368" t="s">
        <v>19219</v>
      </c>
      <c r="B1368">
        <v>72</v>
      </c>
      <c r="C1368" t="s">
        <v>3</v>
      </c>
      <c r="D1368" t="s">
        <v>15</v>
      </c>
      <c r="E1368" t="s">
        <v>20</v>
      </c>
      <c r="F1368" t="s">
        <v>4</v>
      </c>
      <c r="G1368" s="1">
        <v>43986</v>
      </c>
      <c r="H1368" t="s">
        <v>2829</v>
      </c>
      <c r="I1368" t="s">
        <v>2830</v>
      </c>
      <c r="J1368">
        <v>41111.934670000002</v>
      </c>
      <c r="K1368" t="s">
        <v>69</v>
      </c>
      <c r="L1368">
        <v>17542</v>
      </c>
      <c r="M1368">
        <v>220</v>
      </c>
      <c r="N1368" t="s">
        <v>55</v>
      </c>
      <c r="O1368" s="1">
        <v>43992</v>
      </c>
      <c r="P1368" t="s">
        <v>49</v>
      </c>
      <c r="Q1368" t="s">
        <v>57</v>
      </c>
      <c r="R1368">
        <f>Healthcare_Data_v1__4[[#This Row],[Discharge Date]]-Healthcare_Data_v1__4[[#This Row],[Date of Admission]]</f>
        <v>6</v>
      </c>
      <c r="S1368" t="str" cm="1">
        <f t="array" ref="S1368">_xlfn.IFS( Healthcare_Data_v1__4[[#This Row],[Days of Stay]]&lt;10,"Low",Healthcare_Data_v1__4[[#This Row],[Days of Stay]]&lt;20,"Med",Healthcare_Data_v1__4[[#This Row],[Days of Stay]]&lt;=30,"High")</f>
        <v>Low</v>
      </c>
      <c r="T1368" t="str">
        <f>CONCATENATE(Healthcare_Data_v1__4[[#This Row],[Medical Condition]],Healthcare_Data_v1__4[[#This Row],[Duration]])</f>
        <v>DiabetesLow</v>
      </c>
      <c r="U1368">
        <f>MONTH(Healthcare_Data_v1__4[[#This Row],[Date of Admission]])</f>
        <v>6</v>
      </c>
      <c r="V1368">
        <f>YEAR(Healthcare_Data_v1__4[[#This Row],[Date of Admission]])</f>
        <v>2020</v>
      </c>
      <c r="W1368">
        <f>DAY(Healthcare_Data_v1__4[[#This Row],[Date of Admission]])</f>
        <v>4</v>
      </c>
    </row>
    <row r="1369" spans="1:23" x14ac:dyDescent="0.3">
      <c r="A1369" t="s">
        <v>19220</v>
      </c>
      <c r="B1369">
        <v>78</v>
      </c>
      <c r="C1369" t="s">
        <v>3</v>
      </c>
      <c r="D1369" t="s">
        <v>15</v>
      </c>
      <c r="E1369" t="s">
        <v>23</v>
      </c>
      <c r="F1369" t="s">
        <v>11</v>
      </c>
      <c r="G1369" s="1">
        <v>43709</v>
      </c>
      <c r="H1369" t="s">
        <v>2831</v>
      </c>
      <c r="I1369" t="s">
        <v>2832</v>
      </c>
      <c r="J1369">
        <v>41108.77738</v>
      </c>
      <c r="K1369" t="s">
        <v>47</v>
      </c>
      <c r="L1369">
        <v>63531</v>
      </c>
      <c r="M1369">
        <v>227</v>
      </c>
      <c r="N1369" t="s">
        <v>42</v>
      </c>
      <c r="O1369" s="1">
        <v>43711</v>
      </c>
      <c r="P1369" t="s">
        <v>43</v>
      </c>
      <c r="Q1369" t="s">
        <v>50</v>
      </c>
      <c r="R1369">
        <f>Healthcare_Data_v1__4[[#This Row],[Discharge Date]]-Healthcare_Data_v1__4[[#This Row],[Date of Admission]]</f>
        <v>2</v>
      </c>
      <c r="S1369" t="str" cm="1">
        <f t="array" ref="S1369">_xlfn.IFS( Healthcare_Data_v1__4[[#This Row],[Days of Stay]]&lt;10,"Low",Healthcare_Data_v1__4[[#This Row],[Days of Stay]]&lt;20,"Med",Healthcare_Data_v1__4[[#This Row],[Days of Stay]]&lt;=30,"High")</f>
        <v>Low</v>
      </c>
      <c r="T1369" t="str">
        <f>CONCATENATE(Healthcare_Data_v1__4[[#This Row],[Medical Condition]],Healthcare_Data_v1__4[[#This Row],[Duration]])</f>
        <v>CancerLow</v>
      </c>
      <c r="U1369">
        <f>MONTH(Healthcare_Data_v1__4[[#This Row],[Date of Admission]])</f>
        <v>9</v>
      </c>
      <c r="V1369">
        <f>YEAR(Healthcare_Data_v1__4[[#This Row],[Date of Admission]])</f>
        <v>2019</v>
      </c>
      <c r="W1369">
        <f>DAY(Healthcare_Data_v1__4[[#This Row],[Date of Admission]])</f>
        <v>1</v>
      </c>
    </row>
    <row r="1370" spans="1:23" x14ac:dyDescent="0.3">
      <c r="A1370" t="s">
        <v>2833</v>
      </c>
      <c r="B1370">
        <v>77</v>
      </c>
      <c r="C1370" t="s">
        <v>3</v>
      </c>
      <c r="D1370" t="s">
        <v>15</v>
      </c>
      <c r="E1370" t="s">
        <v>19</v>
      </c>
      <c r="F1370" t="s">
        <v>11</v>
      </c>
      <c r="G1370" s="1">
        <v>44910</v>
      </c>
      <c r="H1370" t="s">
        <v>2834</v>
      </c>
      <c r="I1370" t="s">
        <v>1765</v>
      </c>
      <c r="J1370">
        <v>41104.390350000001</v>
      </c>
      <c r="K1370" t="s">
        <v>63</v>
      </c>
      <c r="L1370">
        <v>61733</v>
      </c>
      <c r="M1370">
        <v>366</v>
      </c>
      <c r="N1370" t="s">
        <v>48</v>
      </c>
      <c r="O1370" s="1">
        <v>44932</v>
      </c>
      <c r="P1370" t="s">
        <v>49</v>
      </c>
      <c r="Q1370" t="s">
        <v>50</v>
      </c>
      <c r="R1370">
        <f>Healthcare_Data_v1__4[[#This Row],[Discharge Date]]-Healthcare_Data_v1__4[[#This Row],[Date of Admission]]</f>
        <v>22</v>
      </c>
      <c r="S1370" t="str" cm="1">
        <f t="array" ref="S1370">_xlfn.IFS( Healthcare_Data_v1__4[[#This Row],[Days of Stay]]&lt;10,"Low",Healthcare_Data_v1__4[[#This Row],[Days of Stay]]&lt;20,"Med",Healthcare_Data_v1__4[[#This Row],[Days of Stay]]&lt;=30,"High")</f>
        <v>High</v>
      </c>
      <c r="T1370" t="str">
        <f>CONCATENATE(Healthcare_Data_v1__4[[#This Row],[Medical Condition]],Healthcare_Data_v1__4[[#This Row],[Duration]])</f>
        <v>CancerHigh</v>
      </c>
      <c r="U1370">
        <f>MONTH(Healthcare_Data_v1__4[[#This Row],[Date of Admission]])</f>
        <v>12</v>
      </c>
      <c r="V1370">
        <f>YEAR(Healthcare_Data_v1__4[[#This Row],[Date of Admission]])</f>
        <v>2022</v>
      </c>
      <c r="W1370">
        <f>DAY(Healthcare_Data_v1__4[[#This Row],[Date of Admission]])</f>
        <v>15</v>
      </c>
    </row>
    <row r="1371" spans="1:23" x14ac:dyDescent="0.3">
      <c r="A1371" t="s">
        <v>122</v>
      </c>
      <c r="B1371">
        <v>37</v>
      </c>
      <c r="C1371" t="s">
        <v>5</v>
      </c>
      <c r="D1371" t="s">
        <v>16</v>
      </c>
      <c r="E1371" t="s">
        <v>26</v>
      </c>
      <c r="F1371" t="s">
        <v>6</v>
      </c>
      <c r="G1371" s="1">
        <v>44153</v>
      </c>
      <c r="H1371" t="s">
        <v>2835</v>
      </c>
      <c r="I1371" t="s">
        <v>2836</v>
      </c>
      <c r="J1371">
        <v>41099.685440000001</v>
      </c>
      <c r="K1371" t="s">
        <v>63</v>
      </c>
      <c r="L1371">
        <v>43446</v>
      </c>
      <c r="M1371">
        <v>220</v>
      </c>
      <c r="N1371" t="s">
        <v>48</v>
      </c>
      <c r="O1371" s="1">
        <v>44158</v>
      </c>
      <c r="P1371" t="s">
        <v>85</v>
      </c>
      <c r="Q1371" t="s">
        <v>57</v>
      </c>
      <c r="R1371">
        <f>Healthcare_Data_v1__4[[#This Row],[Discharge Date]]-Healthcare_Data_v1__4[[#This Row],[Date of Admission]]</f>
        <v>5</v>
      </c>
      <c r="S1371" t="str" cm="1">
        <f t="array" ref="S1371">_xlfn.IFS( Healthcare_Data_v1__4[[#This Row],[Days of Stay]]&lt;10,"Low",Healthcare_Data_v1__4[[#This Row],[Days of Stay]]&lt;20,"Med",Healthcare_Data_v1__4[[#This Row],[Days of Stay]]&lt;=30,"High")</f>
        <v>Low</v>
      </c>
      <c r="T1371" t="str">
        <f>CONCATENATE(Healthcare_Data_v1__4[[#This Row],[Medical Condition]],Healthcare_Data_v1__4[[#This Row],[Duration]])</f>
        <v>AsthmaLow</v>
      </c>
      <c r="U1371">
        <f>MONTH(Healthcare_Data_v1__4[[#This Row],[Date of Admission]])</f>
        <v>11</v>
      </c>
      <c r="V1371">
        <f>YEAR(Healthcare_Data_v1__4[[#This Row],[Date of Admission]])</f>
        <v>2020</v>
      </c>
      <c r="W1371">
        <f>DAY(Healthcare_Data_v1__4[[#This Row],[Date of Admission]])</f>
        <v>18</v>
      </c>
    </row>
    <row r="1372" spans="1:23" x14ac:dyDescent="0.3">
      <c r="A1372" t="s">
        <v>19221</v>
      </c>
      <c r="B1372">
        <v>61</v>
      </c>
      <c r="C1372" t="s">
        <v>3</v>
      </c>
      <c r="D1372" t="s">
        <v>16</v>
      </c>
      <c r="E1372" t="s">
        <v>25</v>
      </c>
      <c r="F1372" t="s">
        <v>9</v>
      </c>
      <c r="G1372" s="1">
        <v>44211</v>
      </c>
      <c r="H1372" t="s">
        <v>2837</v>
      </c>
      <c r="I1372" t="s">
        <v>459</v>
      </c>
      <c r="J1372">
        <v>41093.424189999998</v>
      </c>
      <c r="K1372" t="s">
        <v>41</v>
      </c>
      <c r="L1372">
        <v>1804</v>
      </c>
      <c r="M1372">
        <v>411</v>
      </c>
      <c r="N1372" t="s">
        <v>42</v>
      </c>
      <c r="O1372" s="1">
        <v>44232</v>
      </c>
      <c r="P1372" t="s">
        <v>43</v>
      </c>
      <c r="Q1372" t="s">
        <v>44</v>
      </c>
      <c r="R1372">
        <f>Healthcare_Data_v1__4[[#This Row],[Discharge Date]]-Healthcare_Data_v1__4[[#This Row],[Date of Admission]]</f>
        <v>21</v>
      </c>
      <c r="S1372" t="str" cm="1">
        <f t="array" ref="S1372">_xlfn.IFS( Healthcare_Data_v1__4[[#This Row],[Days of Stay]]&lt;10,"Low",Healthcare_Data_v1__4[[#This Row],[Days of Stay]]&lt;20,"Med",Healthcare_Data_v1__4[[#This Row],[Days of Stay]]&lt;=30,"High")</f>
        <v>High</v>
      </c>
      <c r="T1372" t="str">
        <f>CONCATENATE(Healthcare_Data_v1__4[[#This Row],[Medical Condition]],Healthcare_Data_v1__4[[#This Row],[Duration]])</f>
        <v>ArthritisHigh</v>
      </c>
      <c r="U1372">
        <f>MONTH(Healthcare_Data_v1__4[[#This Row],[Date of Admission]])</f>
        <v>1</v>
      </c>
      <c r="V1372">
        <f>YEAR(Healthcare_Data_v1__4[[#This Row],[Date of Admission]])</f>
        <v>2021</v>
      </c>
      <c r="W1372">
        <f>DAY(Healthcare_Data_v1__4[[#This Row],[Date of Admission]])</f>
        <v>15</v>
      </c>
    </row>
    <row r="1373" spans="1:23" x14ac:dyDescent="0.3">
      <c r="A1373" t="s">
        <v>19222</v>
      </c>
      <c r="B1373">
        <v>47</v>
      </c>
      <c r="C1373" t="s">
        <v>8</v>
      </c>
      <c r="D1373" t="s">
        <v>16</v>
      </c>
      <c r="E1373" t="s">
        <v>25</v>
      </c>
      <c r="F1373" t="s">
        <v>11</v>
      </c>
      <c r="G1373" s="1">
        <v>44519</v>
      </c>
      <c r="H1373" t="s">
        <v>2838</v>
      </c>
      <c r="I1373" t="s">
        <v>1765</v>
      </c>
      <c r="J1373">
        <v>41088.38465</v>
      </c>
      <c r="K1373" t="s">
        <v>63</v>
      </c>
      <c r="L1373">
        <v>22429</v>
      </c>
      <c r="M1373">
        <v>119</v>
      </c>
      <c r="N1373" t="s">
        <v>48</v>
      </c>
      <c r="O1373" s="1">
        <v>44547</v>
      </c>
      <c r="P1373" t="s">
        <v>56</v>
      </c>
      <c r="Q1373" t="s">
        <v>57</v>
      </c>
      <c r="R1373">
        <f>Healthcare_Data_v1__4[[#This Row],[Discharge Date]]-Healthcare_Data_v1__4[[#This Row],[Date of Admission]]</f>
        <v>28</v>
      </c>
      <c r="S1373" t="str" cm="1">
        <f t="array" ref="S1373">_xlfn.IFS( Healthcare_Data_v1__4[[#This Row],[Days of Stay]]&lt;10,"Low",Healthcare_Data_v1__4[[#This Row],[Days of Stay]]&lt;20,"Med",Healthcare_Data_v1__4[[#This Row],[Days of Stay]]&lt;=30,"High")</f>
        <v>High</v>
      </c>
      <c r="T1373" t="str">
        <f>CONCATENATE(Healthcare_Data_v1__4[[#This Row],[Medical Condition]],Healthcare_Data_v1__4[[#This Row],[Duration]])</f>
        <v>CancerHigh</v>
      </c>
      <c r="U1373">
        <f>MONTH(Healthcare_Data_v1__4[[#This Row],[Date of Admission]])</f>
        <v>11</v>
      </c>
      <c r="V1373">
        <f>YEAR(Healthcare_Data_v1__4[[#This Row],[Date of Admission]])</f>
        <v>2021</v>
      </c>
      <c r="W1373">
        <f>DAY(Healthcare_Data_v1__4[[#This Row],[Date of Admission]])</f>
        <v>19</v>
      </c>
    </row>
    <row r="1374" spans="1:23" x14ac:dyDescent="0.3">
      <c r="A1374" t="s">
        <v>19223</v>
      </c>
      <c r="B1374">
        <v>63</v>
      </c>
      <c r="C1374" t="s">
        <v>3</v>
      </c>
      <c r="D1374" t="s">
        <v>16</v>
      </c>
      <c r="E1374" t="s">
        <v>21</v>
      </c>
      <c r="F1374" t="s">
        <v>4</v>
      </c>
      <c r="G1374" s="1">
        <v>44713</v>
      </c>
      <c r="H1374" t="s">
        <v>2839</v>
      </c>
      <c r="I1374" t="s">
        <v>2840</v>
      </c>
      <c r="J1374">
        <v>41049.047070000001</v>
      </c>
      <c r="K1374" t="s">
        <v>41</v>
      </c>
      <c r="L1374">
        <v>21570</v>
      </c>
      <c r="M1374">
        <v>309</v>
      </c>
      <c r="N1374" t="s">
        <v>55</v>
      </c>
      <c r="O1374" s="1">
        <v>44720</v>
      </c>
      <c r="P1374" t="s">
        <v>85</v>
      </c>
      <c r="Q1374" t="s">
        <v>57</v>
      </c>
      <c r="R1374">
        <f>Healthcare_Data_v1__4[[#This Row],[Discharge Date]]-Healthcare_Data_v1__4[[#This Row],[Date of Admission]]</f>
        <v>7</v>
      </c>
      <c r="S1374" t="str" cm="1">
        <f t="array" ref="S1374">_xlfn.IFS( Healthcare_Data_v1__4[[#This Row],[Days of Stay]]&lt;10,"Low",Healthcare_Data_v1__4[[#This Row],[Days of Stay]]&lt;20,"Med",Healthcare_Data_v1__4[[#This Row],[Days of Stay]]&lt;=30,"High")</f>
        <v>Low</v>
      </c>
      <c r="T1374" t="str">
        <f>CONCATENATE(Healthcare_Data_v1__4[[#This Row],[Medical Condition]],Healthcare_Data_v1__4[[#This Row],[Duration]])</f>
        <v>DiabetesLow</v>
      </c>
      <c r="U1374">
        <f>MONTH(Healthcare_Data_v1__4[[#This Row],[Date of Admission]])</f>
        <v>6</v>
      </c>
      <c r="V1374">
        <f>YEAR(Healthcare_Data_v1__4[[#This Row],[Date of Admission]])</f>
        <v>2022</v>
      </c>
      <c r="W1374">
        <f>DAY(Healthcare_Data_v1__4[[#This Row],[Date of Admission]])</f>
        <v>1</v>
      </c>
    </row>
    <row r="1375" spans="1:23" x14ac:dyDescent="0.3">
      <c r="A1375" t="s">
        <v>19224</v>
      </c>
      <c r="B1375">
        <v>24</v>
      </c>
      <c r="C1375" t="s">
        <v>12</v>
      </c>
      <c r="D1375" t="s">
        <v>15</v>
      </c>
      <c r="E1375" t="s">
        <v>20</v>
      </c>
      <c r="F1375" t="s">
        <v>4</v>
      </c>
      <c r="G1375" s="1">
        <v>44296</v>
      </c>
      <c r="H1375" t="s">
        <v>2841</v>
      </c>
      <c r="I1375" t="s">
        <v>2842</v>
      </c>
      <c r="J1375">
        <v>41026.965060000002</v>
      </c>
      <c r="K1375" t="s">
        <v>66</v>
      </c>
      <c r="L1375">
        <v>22929</v>
      </c>
      <c r="M1375">
        <v>336</v>
      </c>
      <c r="N1375" t="s">
        <v>55</v>
      </c>
      <c r="O1375" s="1">
        <v>44300</v>
      </c>
      <c r="P1375" t="s">
        <v>56</v>
      </c>
      <c r="Q1375" t="s">
        <v>50</v>
      </c>
      <c r="R1375">
        <f>Healthcare_Data_v1__4[[#This Row],[Discharge Date]]-Healthcare_Data_v1__4[[#This Row],[Date of Admission]]</f>
        <v>4</v>
      </c>
      <c r="S1375" t="str" cm="1">
        <f t="array" ref="S1375">_xlfn.IFS( Healthcare_Data_v1__4[[#This Row],[Days of Stay]]&lt;10,"Low",Healthcare_Data_v1__4[[#This Row],[Days of Stay]]&lt;20,"Med",Healthcare_Data_v1__4[[#This Row],[Days of Stay]]&lt;=30,"High")</f>
        <v>Low</v>
      </c>
      <c r="T1375" t="str">
        <f>CONCATENATE(Healthcare_Data_v1__4[[#This Row],[Medical Condition]],Healthcare_Data_v1__4[[#This Row],[Duration]])</f>
        <v>DiabetesLow</v>
      </c>
      <c r="U1375">
        <f>MONTH(Healthcare_Data_v1__4[[#This Row],[Date of Admission]])</f>
        <v>4</v>
      </c>
      <c r="V1375">
        <f>YEAR(Healthcare_Data_v1__4[[#This Row],[Date of Admission]])</f>
        <v>2021</v>
      </c>
      <c r="W1375">
        <f>DAY(Healthcare_Data_v1__4[[#This Row],[Date of Admission]])</f>
        <v>10</v>
      </c>
    </row>
    <row r="1376" spans="1:23" x14ac:dyDescent="0.3">
      <c r="A1376" t="s">
        <v>19225</v>
      </c>
      <c r="B1376">
        <v>49</v>
      </c>
      <c r="C1376" t="s">
        <v>8</v>
      </c>
      <c r="D1376" t="s">
        <v>15</v>
      </c>
      <c r="E1376" t="s">
        <v>24</v>
      </c>
      <c r="F1376" t="s">
        <v>6</v>
      </c>
      <c r="G1376" s="1">
        <v>44592</v>
      </c>
      <c r="H1376" t="s">
        <v>2843</v>
      </c>
      <c r="I1376" t="s">
        <v>2844</v>
      </c>
      <c r="J1376">
        <v>41012.27723</v>
      </c>
      <c r="K1376" t="s">
        <v>66</v>
      </c>
      <c r="L1376">
        <v>40227</v>
      </c>
      <c r="M1376">
        <v>409</v>
      </c>
      <c r="N1376" t="s">
        <v>55</v>
      </c>
      <c r="O1376" s="1">
        <v>44615</v>
      </c>
      <c r="P1376" t="s">
        <v>85</v>
      </c>
      <c r="Q1376" t="s">
        <v>50</v>
      </c>
      <c r="R1376">
        <f>Healthcare_Data_v1__4[[#This Row],[Discharge Date]]-Healthcare_Data_v1__4[[#This Row],[Date of Admission]]</f>
        <v>23</v>
      </c>
      <c r="S1376" t="str" cm="1">
        <f t="array" ref="S1376">_xlfn.IFS( Healthcare_Data_v1__4[[#This Row],[Days of Stay]]&lt;10,"Low",Healthcare_Data_v1__4[[#This Row],[Days of Stay]]&lt;20,"Med",Healthcare_Data_v1__4[[#This Row],[Days of Stay]]&lt;=30,"High")</f>
        <v>High</v>
      </c>
      <c r="T1376" t="str">
        <f>CONCATENATE(Healthcare_Data_v1__4[[#This Row],[Medical Condition]],Healthcare_Data_v1__4[[#This Row],[Duration]])</f>
        <v>AsthmaHigh</v>
      </c>
      <c r="U1376">
        <f>MONTH(Healthcare_Data_v1__4[[#This Row],[Date of Admission]])</f>
        <v>1</v>
      </c>
      <c r="V1376">
        <f>YEAR(Healthcare_Data_v1__4[[#This Row],[Date of Admission]])</f>
        <v>2022</v>
      </c>
      <c r="W1376">
        <f>DAY(Healthcare_Data_v1__4[[#This Row],[Date of Admission]])</f>
        <v>31</v>
      </c>
    </row>
    <row r="1377" spans="1:23" x14ac:dyDescent="0.3">
      <c r="A1377" t="s">
        <v>19226</v>
      </c>
      <c r="B1377">
        <v>29</v>
      </c>
      <c r="C1377" t="s">
        <v>5</v>
      </c>
      <c r="D1377" t="s">
        <v>15</v>
      </c>
      <c r="E1377" t="s">
        <v>20</v>
      </c>
      <c r="F1377" t="s">
        <v>7</v>
      </c>
      <c r="G1377" s="1">
        <v>44300</v>
      </c>
      <c r="H1377" t="s">
        <v>2845</v>
      </c>
      <c r="I1377" t="s">
        <v>2846</v>
      </c>
      <c r="J1377">
        <v>40997.336560000003</v>
      </c>
      <c r="K1377" t="s">
        <v>63</v>
      </c>
      <c r="L1377">
        <v>8413</v>
      </c>
      <c r="M1377">
        <v>444</v>
      </c>
      <c r="N1377" t="s">
        <v>42</v>
      </c>
      <c r="O1377" s="1">
        <v>44304</v>
      </c>
      <c r="P1377" t="s">
        <v>56</v>
      </c>
      <c r="Q1377" t="s">
        <v>57</v>
      </c>
      <c r="R1377">
        <f>Healthcare_Data_v1__4[[#This Row],[Discharge Date]]-Healthcare_Data_v1__4[[#This Row],[Date of Admission]]</f>
        <v>4</v>
      </c>
      <c r="S1377" t="str" cm="1">
        <f t="array" ref="S1377">_xlfn.IFS( Healthcare_Data_v1__4[[#This Row],[Days of Stay]]&lt;10,"Low",Healthcare_Data_v1__4[[#This Row],[Days of Stay]]&lt;20,"Med",Healthcare_Data_v1__4[[#This Row],[Days of Stay]]&lt;=30,"High")</f>
        <v>Low</v>
      </c>
      <c r="T1377" t="str">
        <f>CONCATENATE(Healthcare_Data_v1__4[[#This Row],[Medical Condition]],Healthcare_Data_v1__4[[#This Row],[Duration]])</f>
        <v>ObesityLow</v>
      </c>
      <c r="U1377">
        <f>MONTH(Healthcare_Data_v1__4[[#This Row],[Date of Admission]])</f>
        <v>4</v>
      </c>
      <c r="V1377">
        <f>YEAR(Healthcare_Data_v1__4[[#This Row],[Date of Admission]])</f>
        <v>2021</v>
      </c>
      <c r="W1377">
        <f>DAY(Healthcare_Data_v1__4[[#This Row],[Date of Admission]])</f>
        <v>14</v>
      </c>
    </row>
    <row r="1378" spans="1:23" x14ac:dyDescent="0.3">
      <c r="A1378" t="s">
        <v>19227</v>
      </c>
      <c r="B1378">
        <v>24</v>
      </c>
      <c r="C1378" t="s">
        <v>12</v>
      </c>
      <c r="D1378" t="s">
        <v>15</v>
      </c>
      <c r="E1378" t="s">
        <v>19</v>
      </c>
      <c r="F1378" t="s">
        <v>10</v>
      </c>
      <c r="G1378" s="1">
        <v>45212</v>
      </c>
      <c r="H1378" t="s">
        <v>2847</v>
      </c>
      <c r="I1378" t="s">
        <v>2848</v>
      </c>
      <c r="J1378">
        <v>40993.155700000003</v>
      </c>
      <c r="K1378" t="s">
        <v>66</v>
      </c>
      <c r="L1378">
        <v>17682</v>
      </c>
      <c r="M1378">
        <v>377</v>
      </c>
      <c r="N1378" t="s">
        <v>48</v>
      </c>
      <c r="O1378" s="1">
        <v>45235</v>
      </c>
      <c r="P1378" t="s">
        <v>60</v>
      </c>
      <c r="Q1378" t="s">
        <v>50</v>
      </c>
      <c r="R1378">
        <f>Healthcare_Data_v1__4[[#This Row],[Discharge Date]]-Healthcare_Data_v1__4[[#This Row],[Date of Admission]]</f>
        <v>23</v>
      </c>
      <c r="S1378" t="str" cm="1">
        <f t="array" ref="S1378">_xlfn.IFS( Healthcare_Data_v1__4[[#This Row],[Days of Stay]]&lt;10,"Low",Healthcare_Data_v1__4[[#This Row],[Days of Stay]]&lt;20,"Med",Healthcare_Data_v1__4[[#This Row],[Days of Stay]]&lt;=30,"High")</f>
        <v>High</v>
      </c>
      <c r="T1378" t="str">
        <f>CONCATENATE(Healthcare_Data_v1__4[[#This Row],[Medical Condition]],Healthcare_Data_v1__4[[#This Row],[Duration]])</f>
        <v>HypertensionHigh</v>
      </c>
      <c r="U1378">
        <f>MONTH(Healthcare_Data_v1__4[[#This Row],[Date of Admission]])</f>
        <v>10</v>
      </c>
      <c r="V1378">
        <f>YEAR(Healthcare_Data_v1__4[[#This Row],[Date of Admission]])</f>
        <v>2023</v>
      </c>
      <c r="W1378">
        <f>DAY(Healthcare_Data_v1__4[[#This Row],[Date of Admission]])</f>
        <v>13</v>
      </c>
    </row>
    <row r="1379" spans="1:23" x14ac:dyDescent="0.3">
      <c r="A1379" t="s">
        <v>19228</v>
      </c>
      <c r="B1379">
        <v>62</v>
      </c>
      <c r="C1379" t="s">
        <v>3</v>
      </c>
      <c r="D1379" t="s">
        <v>16</v>
      </c>
      <c r="E1379" t="s">
        <v>19</v>
      </c>
      <c r="F1379" t="s">
        <v>7</v>
      </c>
      <c r="G1379" s="1">
        <v>44992</v>
      </c>
      <c r="H1379" t="s">
        <v>2849</v>
      </c>
      <c r="I1379" t="s">
        <v>2850</v>
      </c>
      <c r="J1379">
        <v>40989.585579999999</v>
      </c>
      <c r="K1379" t="s">
        <v>41</v>
      </c>
      <c r="L1379">
        <v>21588</v>
      </c>
      <c r="M1379">
        <v>122</v>
      </c>
      <c r="N1379" t="s">
        <v>55</v>
      </c>
      <c r="O1379" s="1">
        <v>45008</v>
      </c>
      <c r="P1379" t="s">
        <v>49</v>
      </c>
      <c r="Q1379" t="s">
        <v>44</v>
      </c>
      <c r="R1379">
        <f>Healthcare_Data_v1__4[[#This Row],[Discharge Date]]-Healthcare_Data_v1__4[[#This Row],[Date of Admission]]</f>
        <v>16</v>
      </c>
      <c r="S1379" t="str" cm="1">
        <f t="array" ref="S1379">_xlfn.IFS( Healthcare_Data_v1__4[[#This Row],[Days of Stay]]&lt;10,"Low",Healthcare_Data_v1__4[[#This Row],[Days of Stay]]&lt;20,"Med",Healthcare_Data_v1__4[[#This Row],[Days of Stay]]&lt;=30,"High")</f>
        <v>Med</v>
      </c>
      <c r="T1379" t="str">
        <f>CONCATENATE(Healthcare_Data_v1__4[[#This Row],[Medical Condition]],Healthcare_Data_v1__4[[#This Row],[Duration]])</f>
        <v>ObesityMed</v>
      </c>
      <c r="U1379">
        <f>MONTH(Healthcare_Data_v1__4[[#This Row],[Date of Admission]])</f>
        <v>3</v>
      </c>
      <c r="V1379">
        <f>YEAR(Healthcare_Data_v1__4[[#This Row],[Date of Admission]])</f>
        <v>2023</v>
      </c>
      <c r="W1379">
        <f>DAY(Healthcare_Data_v1__4[[#This Row],[Date of Admission]])</f>
        <v>7</v>
      </c>
    </row>
    <row r="1380" spans="1:23" x14ac:dyDescent="0.3">
      <c r="A1380" t="s">
        <v>19229</v>
      </c>
      <c r="B1380">
        <v>53</v>
      </c>
      <c r="C1380" t="s">
        <v>8</v>
      </c>
      <c r="D1380" t="s">
        <v>15</v>
      </c>
      <c r="E1380" t="s">
        <v>19</v>
      </c>
      <c r="F1380" t="s">
        <v>11</v>
      </c>
      <c r="G1380" s="1">
        <v>45156</v>
      </c>
      <c r="H1380" t="s">
        <v>2851</v>
      </c>
      <c r="I1380" t="s">
        <v>2852</v>
      </c>
      <c r="J1380">
        <v>40977.026919999997</v>
      </c>
      <c r="K1380" t="s">
        <v>63</v>
      </c>
      <c r="L1380">
        <v>7926</v>
      </c>
      <c r="M1380">
        <v>219</v>
      </c>
      <c r="N1380" t="s">
        <v>42</v>
      </c>
      <c r="O1380" s="1">
        <v>45174</v>
      </c>
      <c r="P1380" t="s">
        <v>56</v>
      </c>
      <c r="Q1380" t="s">
        <v>44</v>
      </c>
      <c r="R1380">
        <f>Healthcare_Data_v1__4[[#This Row],[Discharge Date]]-Healthcare_Data_v1__4[[#This Row],[Date of Admission]]</f>
        <v>18</v>
      </c>
      <c r="S1380" t="str" cm="1">
        <f t="array" ref="S1380">_xlfn.IFS( Healthcare_Data_v1__4[[#This Row],[Days of Stay]]&lt;10,"Low",Healthcare_Data_v1__4[[#This Row],[Days of Stay]]&lt;20,"Med",Healthcare_Data_v1__4[[#This Row],[Days of Stay]]&lt;=30,"High")</f>
        <v>Med</v>
      </c>
      <c r="T1380" t="str">
        <f>CONCATENATE(Healthcare_Data_v1__4[[#This Row],[Medical Condition]],Healthcare_Data_v1__4[[#This Row],[Duration]])</f>
        <v>CancerMed</v>
      </c>
      <c r="U1380">
        <f>MONTH(Healthcare_Data_v1__4[[#This Row],[Date of Admission]])</f>
        <v>8</v>
      </c>
      <c r="V1380">
        <f>YEAR(Healthcare_Data_v1__4[[#This Row],[Date of Admission]])</f>
        <v>2023</v>
      </c>
      <c r="W1380">
        <f>DAY(Healthcare_Data_v1__4[[#This Row],[Date of Admission]])</f>
        <v>18</v>
      </c>
    </row>
    <row r="1381" spans="1:23" x14ac:dyDescent="0.3">
      <c r="A1381" t="s">
        <v>2853</v>
      </c>
      <c r="B1381">
        <v>64</v>
      </c>
      <c r="C1381" t="s">
        <v>3</v>
      </c>
      <c r="D1381" t="s">
        <v>16</v>
      </c>
      <c r="E1381" t="s">
        <v>25</v>
      </c>
      <c r="F1381" t="s">
        <v>10</v>
      </c>
      <c r="G1381" s="1">
        <v>44907</v>
      </c>
      <c r="H1381" t="s">
        <v>2854</v>
      </c>
      <c r="I1381" t="s">
        <v>2855</v>
      </c>
      <c r="J1381">
        <v>40945.576670000002</v>
      </c>
      <c r="K1381" t="s">
        <v>41</v>
      </c>
      <c r="L1381">
        <v>7788</v>
      </c>
      <c r="M1381">
        <v>144</v>
      </c>
      <c r="N1381" t="s">
        <v>48</v>
      </c>
      <c r="O1381" s="1">
        <v>44915</v>
      </c>
      <c r="P1381" t="s">
        <v>43</v>
      </c>
      <c r="Q1381" t="s">
        <v>57</v>
      </c>
      <c r="R1381">
        <f>Healthcare_Data_v1__4[[#This Row],[Discharge Date]]-Healthcare_Data_v1__4[[#This Row],[Date of Admission]]</f>
        <v>8</v>
      </c>
      <c r="S1381" t="str" cm="1">
        <f t="array" ref="S1381">_xlfn.IFS( Healthcare_Data_v1__4[[#This Row],[Days of Stay]]&lt;10,"Low",Healthcare_Data_v1__4[[#This Row],[Days of Stay]]&lt;20,"Med",Healthcare_Data_v1__4[[#This Row],[Days of Stay]]&lt;=30,"High")</f>
        <v>Low</v>
      </c>
      <c r="T1381" t="str">
        <f>CONCATENATE(Healthcare_Data_v1__4[[#This Row],[Medical Condition]],Healthcare_Data_v1__4[[#This Row],[Duration]])</f>
        <v>HypertensionLow</v>
      </c>
      <c r="U1381">
        <f>MONTH(Healthcare_Data_v1__4[[#This Row],[Date of Admission]])</f>
        <v>12</v>
      </c>
      <c r="V1381">
        <f>YEAR(Healthcare_Data_v1__4[[#This Row],[Date of Admission]])</f>
        <v>2022</v>
      </c>
      <c r="W1381">
        <f>DAY(Healthcare_Data_v1__4[[#This Row],[Date of Admission]])</f>
        <v>12</v>
      </c>
    </row>
    <row r="1382" spans="1:23" x14ac:dyDescent="0.3">
      <c r="A1382" t="s">
        <v>2856</v>
      </c>
      <c r="B1382">
        <v>20</v>
      </c>
      <c r="C1382" t="s">
        <v>12</v>
      </c>
      <c r="D1382" t="s">
        <v>15</v>
      </c>
      <c r="E1382" t="s">
        <v>20</v>
      </c>
      <c r="F1382" t="s">
        <v>7</v>
      </c>
      <c r="G1382" s="1">
        <v>44635</v>
      </c>
      <c r="H1382" t="s">
        <v>2857</v>
      </c>
      <c r="I1382" t="s">
        <v>2858</v>
      </c>
      <c r="J1382">
        <v>40943.880550000002</v>
      </c>
      <c r="K1382" t="s">
        <v>69</v>
      </c>
      <c r="L1382">
        <v>4514</v>
      </c>
      <c r="M1382">
        <v>181</v>
      </c>
      <c r="N1382" t="s">
        <v>42</v>
      </c>
      <c r="O1382" s="1">
        <v>44636</v>
      </c>
      <c r="P1382" t="s">
        <v>85</v>
      </c>
      <c r="Q1382" t="s">
        <v>57</v>
      </c>
      <c r="R1382">
        <f>Healthcare_Data_v1__4[[#This Row],[Discharge Date]]-Healthcare_Data_v1__4[[#This Row],[Date of Admission]]</f>
        <v>1</v>
      </c>
      <c r="S1382" t="str" cm="1">
        <f t="array" ref="S1382">_xlfn.IFS( Healthcare_Data_v1__4[[#This Row],[Days of Stay]]&lt;10,"Low",Healthcare_Data_v1__4[[#This Row],[Days of Stay]]&lt;20,"Med",Healthcare_Data_v1__4[[#This Row],[Days of Stay]]&lt;=30,"High")</f>
        <v>Low</v>
      </c>
      <c r="T1382" t="str">
        <f>CONCATENATE(Healthcare_Data_v1__4[[#This Row],[Medical Condition]],Healthcare_Data_v1__4[[#This Row],[Duration]])</f>
        <v>ObesityLow</v>
      </c>
      <c r="U1382">
        <f>MONTH(Healthcare_Data_v1__4[[#This Row],[Date of Admission]])</f>
        <v>3</v>
      </c>
      <c r="V1382">
        <f>YEAR(Healthcare_Data_v1__4[[#This Row],[Date of Admission]])</f>
        <v>2022</v>
      </c>
      <c r="W1382">
        <f>DAY(Healthcare_Data_v1__4[[#This Row],[Date of Admission]])</f>
        <v>15</v>
      </c>
    </row>
    <row r="1383" spans="1:23" x14ac:dyDescent="0.3">
      <c r="A1383" t="s">
        <v>19230</v>
      </c>
      <c r="B1383">
        <v>19</v>
      </c>
      <c r="C1383" t="s">
        <v>12</v>
      </c>
      <c r="D1383" t="s">
        <v>16</v>
      </c>
      <c r="E1383" t="s">
        <v>23</v>
      </c>
      <c r="F1383" t="s">
        <v>10</v>
      </c>
      <c r="G1383" s="1">
        <v>44794</v>
      </c>
      <c r="H1383" t="s">
        <v>2859</v>
      </c>
      <c r="I1383" t="s">
        <v>2860</v>
      </c>
      <c r="J1383">
        <v>40929.35413</v>
      </c>
      <c r="K1383" t="s">
        <v>63</v>
      </c>
      <c r="L1383">
        <v>11085</v>
      </c>
      <c r="M1383">
        <v>130</v>
      </c>
      <c r="N1383" t="s">
        <v>55</v>
      </c>
      <c r="O1383" s="1">
        <v>44804</v>
      </c>
      <c r="P1383" t="s">
        <v>56</v>
      </c>
      <c r="Q1383" t="s">
        <v>57</v>
      </c>
      <c r="R1383">
        <f>Healthcare_Data_v1__4[[#This Row],[Discharge Date]]-Healthcare_Data_v1__4[[#This Row],[Date of Admission]]</f>
        <v>10</v>
      </c>
      <c r="S1383" t="str" cm="1">
        <f t="array" ref="S1383">_xlfn.IFS( Healthcare_Data_v1__4[[#This Row],[Days of Stay]]&lt;10,"Low",Healthcare_Data_v1__4[[#This Row],[Days of Stay]]&lt;20,"Med",Healthcare_Data_v1__4[[#This Row],[Days of Stay]]&lt;=30,"High")</f>
        <v>Med</v>
      </c>
      <c r="T1383" t="str">
        <f>CONCATENATE(Healthcare_Data_v1__4[[#This Row],[Medical Condition]],Healthcare_Data_v1__4[[#This Row],[Duration]])</f>
        <v>HypertensionMed</v>
      </c>
      <c r="U1383">
        <f>MONTH(Healthcare_Data_v1__4[[#This Row],[Date of Admission]])</f>
        <v>8</v>
      </c>
      <c r="V1383">
        <f>YEAR(Healthcare_Data_v1__4[[#This Row],[Date of Admission]])</f>
        <v>2022</v>
      </c>
      <c r="W1383">
        <f>DAY(Healthcare_Data_v1__4[[#This Row],[Date of Admission]])</f>
        <v>21</v>
      </c>
    </row>
    <row r="1384" spans="1:23" x14ac:dyDescent="0.3">
      <c r="A1384" t="s">
        <v>19231</v>
      </c>
      <c r="B1384">
        <v>56</v>
      </c>
      <c r="C1384" t="s">
        <v>3</v>
      </c>
      <c r="D1384" t="s">
        <v>15</v>
      </c>
      <c r="E1384" t="s">
        <v>22</v>
      </c>
      <c r="F1384" t="s">
        <v>4</v>
      </c>
      <c r="G1384" s="1">
        <v>44208</v>
      </c>
      <c r="H1384" t="s">
        <v>2861</v>
      </c>
      <c r="I1384" t="s">
        <v>2862</v>
      </c>
      <c r="J1384">
        <v>40894.655149999999</v>
      </c>
      <c r="K1384" t="s">
        <v>63</v>
      </c>
      <c r="L1384">
        <v>49535</v>
      </c>
      <c r="M1384">
        <v>442</v>
      </c>
      <c r="N1384" t="s">
        <v>55</v>
      </c>
      <c r="O1384" s="1">
        <v>44216</v>
      </c>
      <c r="P1384" t="s">
        <v>60</v>
      </c>
      <c r="Q1384" t="s">
        <v>44</v>
      </c>
      <c r="R1384">
        <f>Healthcare_Data_v1__4[[#This Row],[Discharge Date]]-Healthcare_Data_v1__4[[#This Row],[Date of Admission]]</f>
        <v>8</v>
      </c>
      <c r="S1384" t="str" cm="1">
        <f t="array" ref="S1384">_xlfn.IFS( Healthcare_Data_v1__4[[#This Row],[Days of Stay]]&lt;10,"Low",Healthcare_Data_v1__4[[#This Row],[Days of Stay]]&lt;20,"Med",Healthcare_Data_v1__4[[#This Row],[Days of Stay]]&lt;=30,"High")</f>
        <v>Low</v>
      </c>
      <c r="T1384" t="str">
        <f>CONCATENATE(Healthcare_Data_v1__4[[#This Row],[Medical Condition]],Healthcare_Data_v1__4[[#This Row],[Duration]])</f>
        <v>DiabetesLow</v>
      </c>
      <c r="U1384">
        <f>MONTH(Healthcare_Data_v1__4[[#This Row],[Date of Admission]])</f>
        <v>1</v>
      </c>
      <c r="V1384">
        <f>YEAR(Healthcare_Data_v1__4[[#This Row],[Date of Admission]])</f>
        <v>2021</v>
      </c>
      <c r="W1384">
        <f>DAY(Healthcare_Data_v1__4[[#This Row],[Date of Admission]])</f>
        <v>12</v>
      </c>
    </row>
    <row r="1385" spans="1:23" x14ac:dyDescent="0.3">
      <c r="A1385" t="s">
        <v>19232</v>
      </c>
      <c r="B1385">
        <v>47</v>
      </c>
      <c r="C1385" t="s">
        <v>8</v>
      </c>
      <c r="D1385" t="s">
        <v>16</v>
      </c>
      <c r="E1385" t="s">
        <v>22</v>
      </c>
      <c r="F1385" t="s">
        <v>9</v>
      </c>
      <c r="G1385" s="1">
        <v>43932</v>
      </c>
      <c r="H1385" t="s">
        <v>2863</v>
      </c>
      <c r="I1385" t="s">
        <v>2864</v>
      </c>
      <c r="J1385">
        <v>40893.514750000002</v>
      </c>
      <c r="K1385" t="s">
        <v>69</v>
      </c>
      <c r="L1385">
        <v>2272</v>
      </c>
      <c r="M1385">
        <v>165</v>
      </c>
      <c r="N1385" t="s">
        <v>42</v>
      </c>
      <c r="O1385" s="1">
        <v>43938</v>
      </c>
      <c r="P1385" t="s">
        <v>49</v>
      </c>
      <c r="Q1385" t="s">
        <v>50</v>
      </c>
      <c r="R1385">
        <f>Healthcare_Data_v1__4[[#This Row],[Discharge Date]]-Healthcare_Data_v1__4[[#This Row],[Date of Admission]]</f>
        <v>6</v>
      </c>
      <c r="S1385" t="str" cm="1">
        <f t="array" ref="S1385">_xlfn.IFS( Healthcare_Data_v1__4[[#This Row],[Days of Stay]]&lt;10,"Low",Healthcare_Data_v1__4[[#This Row],[Days of Stay]]&lt;20,"Med",Healthcare_Data_v1__4[[#This Row],[Days of Stay]]&lt;=30,"High")</f>
        <v>Low</v>
      </c>
      <c r="T1385" t="str">
        <f>CONCATENATE(Healthcare_Data_v1__4[[#This Row],[Medical Condition]],Healthcare_Data_v1__4[[#This Row],[Duration]])</f>
        <v>ArthritisLow</v>
      </c>
      <c r="U1385">
        <f>MONTH(Healthcare_Data_v1__4[[#This Row],[Date of Admission]])</f>
        <v>4</v>
      </c>
      <c r="V1385">
        <f>YEAR(Healthcare_Data_v1__4[[#This Row],[Date of Admission]])</f>
        <v>2020</v>
      </c>
      <c r="W1385">
        <f>DAY(Healthcare_Data_v1__4[[#This Row],[Date of Admission]])</f>
        <v>11</v>
      </c>
    </row>
    <row r="1386" spans="1:23" x14ac:dyDescent="0.3">
      <c r="A1386" t="s">
        <v>19233</v>
      </c>
      <c r="B1386">
        <v>72</v>
      </c>
      <c r="C1386" t="s">
        <v>3</v>
      </c>
      <c r="D1386" t="s">
        <v>15</v>
      </c>
      <c r="E1386" t="s">
        <v>22</v>
      </c>
      <c r="F1386" t="s">
        <v>4</v>
      </c>
      <c r="G1386" s="1">
        <v>43485</v>
      </c>
      <c r="H1386" t="s">
        <v>2865</v>
      </c>
      <c r="I1386" t="s">
        <v>2866</v>
      </c>
      <c r="J1386">
        <v>40886.513039999998</v>
      </c>
      <c r="K1386" t="s">
        <v>41</v>
      </c>
      <c r="L1386">
        <v>2541</v>
      </c>
      <c r="M1386">
        <v>314</v>
      </c>
      <c r="N1386" t="s">
        <v>55</v>
      </c>
      <c r="O1386" s="1">
        <v>43498</v>
      </c>
      <c r="P1386" t="s">
        <v>56</v>
      </c>
      <c r="Q1386" t="s">
        <v>50</v>
      </c>
      <c r="R1386">
        <f>Healthcare_Data_v1__4[[#This Row],[Discharge Date]]-Healthcare_Data_v1__4[[#This Row],[Date of Admission]]</f>
        <v>13</v>
      </c>
      <c r="S1386" t="str" cm="1">
        <f t="array" ref="S1386">_xlfn.IFS( Healthcare_Data_v1__4[[#This Row],[Days of Stay]]&lt;10,"Low",Healthcare_Data_v1__4[[#This Row],[Days of Stay]]&lt;20,"Med",Healthcare_Data_v1__4[[#This Row],[Days of Stay]]&lt;=30,"High")</f>
        <v>Med</v>
      </c>
      <c r="T1386" t="str">
        <f>CONCATENATE(Healthcare_Data_v1__4[[#This Row],[Medical Condition]],Healthcare_Data_v1__4[[#This Row],[Duration]])</f>
        <v>DiabetesMed</v>
      </c>
      <c r="U1386">
        <f>MONTH(Healthcare_Data_v1__4[[#This Row],[Date of Admission]])</f>
        <v>1</v>
      </c>
      <c r="V1386">
        <f>YEAR(Healthcare_Data_v1__4[[#This Row],[Date of Admission]])</f>
        <v>2019</v>
      </c>
      <c r="W1386">
        <f>DAY(Healthcare_Data_v1__4[[#This Row],[Date of Admission]])</f>
        <v>20</v>
      </c>
    </row>
    <row r="1387" spans="1:23" x14ac:dyDescent="0.3">
      <c r="A1387" t="s">
        <v>19234</v>
      </c>
      <c r="B1387">
        <v>78</v>
      </c>
      <c r="C1387" t="s">
        <v>3</v>
      </c>
      <c r="D1387" t="s">
        <v>16</v>
      </c>
      <c r="E1387" t="s">
        <v>19</v>
      </c>
      <c r="F1387" t="s">
        <v>9</v>
      </c>
      <c r="G1387" s="1">
        <v>44997</v>
      </c>
      <c r="H1387" t="s">
        <v>2867</v>
      </c>
      <c r="I1387" t="s">
        <v>2868</v>
      </c>
      <c r="J1387">
        <v>40864.949130000001</v>
      </c>
      <c r="K1387" t="s">
        <v>41</v>
      </c>
      <c r="L1387">
        <v>34918</v>
      </c>
      <c r="M1387">
        <v>457</v>
      </c>
      <c r="N1387" t="s">
        <v>55</v>
      </c>
      <c r="O1387" s="1">
        <v>45025</v>
      </c>
      <c r="P1387" t="s">
        <v>56</v>
      </c>
      <c r="Q1387" t="s">
        <v>44</v>
      </c>
      <c r="R1387">
        <f>Healthcare_Data_v1__4[[#This Row],[Discharge Date]]-Healthcare_Data_v1__4[[#This Row],[Date of Admission]]</f>
        <v>28</v>
      </c>
      <c r="S1387" t="str" cm="1">
        <f t="array" ref="S1387">_xlfn.IFS( Healthcare_Data_v1__4[[#This Row],[Days of Stay]]&lt;10,"Low",Healthcare_Data_v1__4[[#This Row],[Days of Stay]]&lt;20,"Med",Healthcare_Data_v1__4[[#This Row],[Days of Stay]]&lt;=30,"High")</f>
        <v>High</v>
      </c>
      <c r="T1387" t="str">
        <f>CONCATENATE(Healthcare_Data_v1__4[[#This Row],[Medical Condition]],Healthcare_Data_v1__4[[#This Row],[Duration]])</f>
        <v>ArthritisHigh</v>
      </c>
      <c r="U1387">
        <f>MONTH(Healthcare_Data_v1__4[[#This Row],[Date of Admission]])</f>
        <v>3</v>
      </c>
      <c r="V1387">
        <f>YEAR(Healthcare_Data_v1__4[[#This Row],[Date of Admission]])</f>
        <v>2023</v>
      </c>
      <c r="W1387">
        <f>DAY(Healthcare_Data_v1__4[[#This Row],[Date of Admission]])</f>
        <v>12</v>
      </c>
    </row>
    <row r="1388" spans="1:23" x14ac:dyDescent="0.3">
      <c r="A1388" t="s">
        <v>19235</v>
      </c>
      <c r="B1388">
        <v>79</v>
      </c>
      <c r="C1388" t="s">
        <v>3</v>
      </c>
      <c r="D1388" t="s">
        <v>15</v>
      </c>
      <c r="E1388" t="s">
        <v>25</v>
      </c>
      <c r="F1388" t="s">
        <v>10</v>
      </c>
      <c r="G1388" s="1">
        <v>44661</v>
      </c>
      <c r="H1388" t="s">
        <v>2869</v>
      </c>
      <c r="I1388" t="s">
        <v>2870</v>
      </c>
      <c r="J1388">
        <v>40852.156179999998</v>
      </c>
      <c r="K1388" t="s">
        <v>41</v>
      </c>
      <c r="L1388">
        <v>17750</v>
      </c>
      <c r="M1388">
        <v>241</v>
      </c>
      <c r="N1388" t="s">
        <v>48</v>
      </c>
      <c r="O1388" s="1">
        <v>44667</v>
      </c>
      <c r="P1388" t="s">
        <v>49</v>
      </c>
      <c r="Q1388" t="s">
        <v>57</v>
      </c>
      <c r="R1388">
        <f>Healthcare_Data_v1__4[[#This Row],[Discharge Date]]-Healthcare_Data_v1__4[[#This Row],[Date of Admission]]</f>
        <v>6</v>
      </c>
      <c r="S1388" t="str" cm="1">
        <f t="array" ref="S1388">_xlfn.IFS( Healthcare_Data_v1__4[[#This Row],[Days of Stay]]&lt;10,"Low",Healthcare_Data_v1__4[[#This Row],[Days of Stay]]&lt;20,"Med",Healthcare_Data_v1__4[[#This Row],[Days of Stay]]&lt;=30,"High")</f>
        <v>Low</v>
      </c>
      <c r="T1388" t="str">
        <f>CONCATENATE(Healthcare_Data_v1__4[[#This Row],[Medical Condition]],Healthcare_Data_v1__4[[#This Row],[Duration]])</f>
        <v>HypertensionLow</v>
      </c>
      <c r="U1388">
        <f>MONTH(Healthcare_Data_v1__4[[#This Row],[Date of Admission]])</f>
        <v>4</v>
      </c>
      <c r="V1388">
        <f>YEAR(Healthcare_Data_v1__4[[#This Row],[Date of Admission]])</f>
        <v>2022</v>
      </c>
      <c r="W1388">
        <f>DAY(Healthcare_Data_v1__4[[#This Row],[Date of Admission]])</f>
        <v>10</v>
      </c>
    </row>
    <row r="1389" spans="1:23" x14ac:dyDescent="0.3">
      <c r="A1389" t="s">
        <v>19236</v>
      </c>
      <c r="B1389">
        <v>79</v>
      </c>
      <c r="C1389" t="s">
        <v>3</v>
      </c>
      <c r="D1389" t="s">
        <v>15</v>
      </c>
      <c r="E1389" t="s">
        <v>23</v>
      </c>
      <c r="F1389" t="s">
        <v>6</v>
      </c>
      <c r="G1389" s="1">
        <v>44477</v>
      </c>
      <c r="H1389" t="s">
        <v>2871</v>
      </c>
      <c r="I1389" t="s">
        <v>2872</v>
      </c>
      <c r="J1389">
        <v>40851.824289999997</v>
      </c>
      <c r="K1389" t="s">
        <v>41</v>
      </c>
      <c r="L1389">
        <v>25617</v>
      </c>
      <c r="M1389">
        <v>259</v>
      </c>
      <c r="N1389" t="s">
        <v>55</v>
      </c>
      <c r="O1389" s="1">
        <v>44502</v>
      </c>
      <c r="P1389" t="s">
        <v>56</v>
      </c>
      <c r="Q1389" t="s">
        <v>50</v>
      </c>
      <c r="R1389">
        <f>Healthcare_Data_v1__4[[#This Row],[Discharge Date]]-Healthcare_Data_v1__4[[#This Row],[Date of Admission]]</f>
        <v>25</v>
      </c>
      <c r="S1389" t="str" cm="1">
        <f t="array" ref="S1389">_xlfn.IFS( Healthcare_Data_v1__4[[#This Row],[Days of Stay]]&lt;10,"Low",Healthcare_Data_v1__4[[#This Row],[Days of Stay]]&lt;20,"Med",Healthcare_Data_v1__4[[#This Row],[Days of Stay]]&lt;=30,"High")</f>
        <v>High</v>
      </c>
      <c r="T1389" t="str">
        <f>CONCATENATE(Healthcare_Data_v1__4[[#This Row],[Medical Condition]],Healthcare_Data_v1__4[[#This Row],[Duration]])</f>
        <v>AsthmaHigh</v>
      </c>
      <c r="U1389">
        <f>MONTH(Healthcare_Data_v1__4[[#This Row],[Date of Admission]])</f>
        <v>10</v>
      </c>
      <c r="V1389">
        <f>YEAR(Healthcare_Data_v1__4[[#This Row],[Date of Admission]])</f>
        <v>2021</v>
      </c>
      <c r="W1389">
        <f>DAY(Healthcare_Data_v1__4[[#This Row],[Date of Admission]])</f>
        <v>8</v>
      </c>
    </row>
    <row r="1390" spans="1:23" x14ac:dyDescent="0.3">
      <c r="A1390" t="s">
        <v>19237</v>
      </c>
      <c r="B1390">
        <v>83</v>
      </c>
      <c r="C1390" t="s">
        <v>3</v>
      </c>
      <c r="D1390" t="s">
        <v>16</v>
      </c>
      <c r="E1390" t="s">
        <v>21</v>
      </c>
      <c r="F1390" t="s">
        <v>7</v>
      </c>
      <c r="G1390" s="1">
        <v>44463</v>
      </c>
      <c r="H1390" t="s">
        <v>2873</v>
      </c>
      <c r="I1390" t="s">
        <v>2874</v>
      </c>
      <c r="J1390">
        <v>40846.692799999997</v>
      </c>
      <c r="K1390" t="s">
        <v>41</v>
      </c>
      <c r="L1390">
        <v>803</v>
      </c>
      <c r="M1390">
        <v>310</v>
      </c>
      <c r="N1390" t="s">
        <v>48</v>
      </c>
      <c r="O1390" s="1">
        <v>44483</v>
      </c>
      <c r="P1390" t="s">
        <v>49</v>
      </c>
      <c r="Q1390" t="s">
        <v>50</v>
      </c>
      <c r="R1390">
        <f>Healthcare_Data_v1__4[[#This Row],[Discharge Date]]-Healthcare_Data_v1__4[[#This Row],[Date of Admission]]</f>
        <v>20</v>
      </c>
      <c r="S1390" t="str" cm="1">
        <f t="array" ref="S1390">_xlfn.IFS( Healthcare_Data_v1__4[[#This Row],[Days of Stay]]&lt;10,"Low",Healthcare_Data_v1__4[[#This Row],[Days of Stay]]&lt;20,"Med",Healthcare_Data_v1__4[[#This Row],[Days of Stay]]&lt;=30,"High")</f>
        <v>High</v>
      </c>
      <c r="T1390" t="str">
        <f>CONCATENATE(Healthcare_Data_v1__4[[#This Row],[Medical Condition]],Healthcare_Data_v1__4[[#This Row],[Duration]])</f>
        <v>ObesityHigh</v>
      </c>
      <c r="U1390">
        <f>MONTH(Healthcare_Data_v1__4[[#This Row],[Date of Admission]])</f>
        <v>9</v>
      </c>
      <c r="V1390">
        <f>YEAR(Healthcare_Data_v1__4[[#This Row],[Date of Admission]])</f>
        <v>2021</v>
      </c>
      <c r="W1390">
        <f>DAY(Healthcare_Data_v1__4[[#This Row],[Date of Admission]])</f>
        <v>24</v>
      </c>
    </row>
    <row r="1391" spans="1:23" x14ac:dyDescent="0.3">
      <c r="A1391" t="s">
        <v>2875</v>
      </c>
      <c r="B1391">
        <v>45</v>
      </c>
      <c r="C1391" t="s">
        <v>8</v>
      </c>
      <c r="D1391" t="s">
        <v>15</v>
      </c>
      <c r="E1391" t="s">
        <v>19</v>
      </c>
      <c r="F1391" t="s">
        <v>11</v>
      </c>
      <c r="G1391" s="1">
        <v>44570</v>
      </c>
      <c r="H1391" t="s">
        <v>386</v>
      </c>
      <c r="I1391" t="s">
        <v>2876</v>
      </c>
      <c r="J1391">
        <v>40832.888579999999</v>
      </c>
      <c r="K1391" t="s">
        <v>47</v>
      </c>
      <c r="L1391">
        <v>6897</v>
      </c>
      <c r="M1391">
        <v>334</v>
      </c>
      <c r="N1391" t="s">
        <v>48</v>
      </c>
      <c r="O1391" s="1">
        <v>44595</v>
      </c>
      <c r="P1391" t="s">
        <v>85</v>
      </c>
      <c r="Q1391" t="s">
        <v>44</v>
      </c>
      <c r="R1391">
        <f>Healthcare_Data_v1__4[[#This Row],[Discharge Date]]-Healthcare_Data_v1__4[[#This Row],[Date of Admission]]</f>
        <v>25</v>
      </c>
      <c r="S1391" t="str" cm="1">
        <f t="array" ref="S1391">_xlfn.IFS( Healthcare_Data_v1__4[[#This Row],[Days of Stay]]&lt;10,"Low",Healthcare_Data_v1__4[[#This Row],[Days of Stay]]&lt;20,"Med",Healthcare_Data_v1__4[[#This Row],[Days of Stay]]&lt;=30,"High")</f>
        <v>High</v>
      </c>
      <c r="T1391" t="str">
        <f>CONCATENATE(Healthcare_Data_v1__4[[#This Row],[Medical Condition]],Healthcare_Data_v1__4[[#This Row],[Duration]])</f>
        <v>CancerHigh</v>
      </c>
      <c r="U1391">
        <f>MONTH(Healthcare_Data_v1__4[[#This Row],[Date of Admission]])</f>
        <v>1</v>
      </c>
      <c r="V1391">
        <f>YEAR(Healthcare_Data_v1__4[[#This Row],[Date of Admission]])</f>
        <v>2022</v>
      </c>
      <c r="W1391">
        <f>DAY(Healthcare_Data_v1__4[[#This Row],[Date of Admission]])</f>
        <v>9</v>
      </c>
    </row>
    <row r="1392" spans="1:23" x14ac:dyDescent="0.3">
      <c r="A1392" t="s">
        <v>19238</v>
      </c>
      <c r="B1392">
        <v>59</v>
      </c>
      <c r="C1392" t="s">
        <v>3</v>
      </c>
      <c r="D1392" t="s">
        <v>15</v>
      </c>
      <c r="E1392" t="s">
        <v>21</v>
      </c>
      <c r="F1392" t="s">
        <v>11</v>
      </c>
      <c r="G1392" s="1">
        <v>44087</v>
      </c>
      <c r="H1392" t="s">
        <v>2877</v>
      </c>
      <c r="I1392" t="s">
        <v>2878</v>
      </c>
      <c r="J1392">
        <v>40826.757799999999</v>
      </c>
      <c r="K1392" t="s">
        <v>63</v>
      </c>
      <c r="L1392">
        <v>55566</v>
      </c>
      <c r="M1392">
        <v>195</v>
      </c>
      <c r="N1392" t="s">
        <v>42</v>
      </c>
      <c r="O1392" s="1">
        <v>44103</v>
      </c>
      <c r="P1392" t="s">
        <v>85</v>
      </c>
      <c r="Q1392" t="s">
        <v>57</v>
      </c>
      <c r="R1392">
        <f>Healthcare_Data_v1__4[[#This Row],[Discharge Date]]-Healthcare_Data_v1__4[[#This Row],[Date of Admission]]</f>
        <v>16</v>
      </c>
      <c r="S1392" t="str" cm="1">
        <f t="array" ref="S1392">_xlfn.IFS( Healthcare_Data_v1__4[[#This Row],[Days of Stay]]&lt;10,"Low",Healthcare_Data_v1__4[[#This Row],[Days of Stay]]&lt;20,"Med",Healthcare_Data_v1__4[[#This Row],[Days of Stay]]&lt;=30,"High")</f>
        <v>Med</v>
      </c>
      <c r="T1392" t="str">
        <f>CONCATENATE(Healthcare_Data_v1__4[[#This Row],[Medical Condition]],Healthcare_Data_v1__4[[#This Row],[Duration]])</f>
        <v>CancerMed</v>
      </c>
      <c r="U1392">
        <f>MONTH(Healthcare_Data_v1__4[[#This Row],[Date of Admission]])</f>
        <v>9</v>
      </c>
      <c r="V1392">
        <f>YEAR(Healthcare_Data_v1__4[[#This Row],[Date of Admission]])</f>
        <v>2020</v>
      </c>
      <c r="W1392">
        <f>DAY(Healthcare_Data_v1__4[[#This Row],[Date of Admission]])</f>
        <v>13</v>
      </c>
    </row>
    <row r="1393" spans="1:23" x14ac:dyDescent="0.3">
      <c r="A1393" t="s">
        <v>19239</v>
      </c>
      <c r="B1393">
        <v>60</v>
      </c>
      <c r="C1393" t="s">
        <v>3</v>
      </c>
      <c r="D1393" t="s">
        <v>15</v>
      </c>
      <c r="E1393" t="s">
        <v>21</v>
      </c>
      <c r="F1393" t="s">
        <v>9</v>
      </c>
      <c r="G1393" s="1">
        <v>43896</v>
      </c>
      <c r="H1393" t="s">
        <v>2879</v>
      </c>
      <c r="I1393" t="s">
        <v>2880</v>
      </c>
      <c r="J1393">
        <v>40819.260690000003</v>
      </c>
      <c r="K1393" t="s">
        <v>41</v>
      </c>
      <c r="L1393">
        <v>35887</v>
      </c>
      <c r="M1393">
        <v>371</v>
      </c>
      <c r="N1393" t="s">
        <v>42</v>
      </c>
      <c r="O1393" s="1">
        <v>43899</v>
      </c>
      <c r="P1393" t="s">
        <v>60</v>
      </c>
      <c r="Q1393" t="s">
        <v>44</v>
      </c>
      <c r="R1393">
        <f>Healthcare_Data_v1__4[[#This Row],[Discharge Date]]-Healthcare_Data_v1__4[[#This Row],[Date of Admission]]</f>
        <v>3</v>
      </c>
      <c r="S1393" t="str" cm="1">
        <f t="array" ref="S1393">_xlfn.IFS( Healthcare_Data_v1__4[[#This Row],[Days of Stay]]&lt;10,"Low",Healthcare_Data_v1__4[[#This Row],[Days of Stay]]&lt;20,"Med",Healthcare_Data_v1__4[[#This Row],[Days of Stay]]&lt;=30,"High")</f>
        <v>Low</v>
      </c>
      <c r="T1393" t="str">
        <f>CONCATENATE(Healthcare_Data_v1__4[[#This Row],[Medical Condition]],Healthcare_Data_v1__4[[#This Row],[Duration]])</f>
        <v>ArthritisLow</v>
      </c>
      <c r="U1393">
        <f>MONTH(Healthcare_Data_v1__4[[#This Row],[Date of Admission]])</f>
        <v>3</v>
      </c>
      <c r="V1393">
        <f>YEAR(Healthcare_Data_v1__4[[#This Row],[Date of Admission]])</f>
        <v>2020</v>
      </c>
      <c r="W1393">
        <f>DAY(Healthcare_Data_v1__4[[#This Row],[Date of Admission]])</f>
        <v>6</v>
      </c>
    </row>
    <row r="1394" spans="1:23" x14ac:dyDescent="0.3">
      <c r="A1394" t="s">
        <v>19240</v>
      </c>
      <c r="B1394">
        <v>25</v>
      </c>
      <c r="C1394" t="s">
        <v>5</v>
      </c>
      <c r="D1394" t="s">
        <v>16</v>
      </c>
      <c r="E1394" t="s">
        <v>25</v>
      </c>
      <c r="F1394" t="s">
        <v>6</v>
      </c>
      <c r="G1394" s="1">
        <v>44163</v>
      </c>
      <c r="H1394" t="s">
        <v>2881</v>
      </c>
      <c r="I1394" t="s">
        <v>2882</v>
      </c>
      <c r="J1394">
        <v>40817.931969999998</v>
      </c>
      <c r="K1394" t="s">
        <v>69</v>
      </c>
      <c r="L1394">
        <v>1567</v>
      </c>
      <c r="M1394">
        <v>129</v>
      </c>
      <c r="N1394" t="s">
        <v>48</v>
      </c>
      <c r="O1394" s="1">
        <v>44172</v>
      </c>
      <c r="P1394" t="s">
        <v>85</v>
      </c>
      <c r="Q1394" t="s">
        <v>50</v>
      </c>
      <c r="R1394">
        <f>Healthcare_Data_v1__4[[#This Row],[Discharge Date]]-Healthcare_Data_v1__4[[#This Row],[Date of Admission]]</f>
        <v>9</v>
      </c>
      <c r="S1394" t="str" cm="1">
        <f t="array" ref="S1394">_xlfn.IFS( Healthcare_Data_v1__4[[#This Row],[Days of Stay]]&lt;10,"Low",Healthcare_Data_v1__4[[#This Row],[Days of Stay]]&lt;20,"Med",Healthcare_Data_v1__4[[#This Row],[Days of Stay]]&lt;=30,"High")</f>
        <v>Low</v>
      </c>
      <c r="T1394" t="str">
        <f>CONCATENATE(Healthcare_Data_v1__4[[#This Row],[Medical Condition]],Healthcare_Data_v1__4[[#This Row],[Duration]])</f>
        <v>AsthmaLow</v>
      </c>
      <c r="U1394">
        <f>MONTH(Healthcare_Data_v1__4[[#This Row],[Date of Admission]])</f>
        <v>11</v>
      </c>
      <c r="V1394">
        <f>YEAR(Healthcare_Data_v1__4[[#This Row],[Date of Admission]])</f>
        <v>2020</v>
      </c>
      <c r="W1394">
        <f>DAY(Healthcare_Data_v1__4[[#This Row],[Date of Admission]])</f>
        <v>28</v>
      </c>
    </row>
    <row r="1395" spans="1:23" x14ac:dyDescent="0.3">
      <c r="A1395" t="s">
        <v>19241</v>
      </c>
      <c r="B1395">
        <v>58</v>
      </c>
      <c r="C1395" t="s">
        <v>3</v>
      </c>
      <c r="D1395" t="s">
        <v>16</v>
      </c>
      <c r="E1395" t="s">
        <v>23</v>
      </c>
      <c r="F1395" t="s">
        <v>9</v>
      </c>
      <c r="G1395" s="1">
        <v>43937</v>
      </c>
      <c r="H1395" t="s">
        <v>2883</v>
      </c>
      <c r="I1395" t="s">
        <v>1975</v>
      </c>
      <c r="J1395">
        <v>40808.92873</v>
      </c>
      <c r="K1395" t="s">
        <v>66</v>
      </c>
      <c r="L1395">
        <v>31641</v>
      </c>
      <c r="M1395">
        <v>403</v>
      </c>
      <c r="N1395" t="s">
        <v>42</v>
      </c>
      <c r="O1395" s="1">
        <v>43959</v>
      </c>
      <c r="P1395" t="s">
        <v>43</v>
      </c>
      <c r="Q1395" t="s">
        <v>44</v>
      </c>
      <c r="R1395">
        <f>Healthcare_Data_v1__4[[#This Row],[Discharge Date]]-Healthcare_Data_v1__4[[#This Row],[Date of Admission]]</f>
        <v>22</v>
      </c>
      <c r="S1395" t="str" cm="1">
        <f t="array" ref="S1395">_xlfn.IFS( Healthcare_Data_v1__4[[#This Row],[Days of Stay]]&lt;10,"Low",Healthcare_Data_v1__4[[#This Row],[Days of Stay]]&lt;20,"Med",Healthcare_Data_v1__4[[#This Row],[Days of Stay]]&lt;=30,"High")</f>
        <v>High</v>
      </c>
      <c r="T1395" t="str">
        <f>CONCATENATE(Healthcare_Data_v1__4[[#This Row],[Medical Condition]],Healthcare_Data_v1__4[[#This Row],[Duration]])</f>
        <v>ArthritisHigh</v>
      </c>
      <c r="U1395">
        <f>MONTH(Healthcare_Data_v1__4[[#This Row],[Date of Admission]])</f>
        <v>4</v>
      </c>
      <c r="V1395">
        <f>YEAR(Healthcare_Data_v1__4[[#This Row],[Date of Admission]])</f>
        <v>2020</v>
      </c>
      <c r="W1395">
        <f>DAY(Healthcare_Data_v1__4[[#This Row],[Date of Admission]])</f>
        <v>16</v>
      </c>
    </row>
    <row r="1396" spans="1:23" x14ac:dyDescent="0.3">
      <c r="A1396" t="s">
        <v>2884</v>
      </c>
      <c r="B1396">
        <v>74</v>
      </c>
      <c r="C1396" t="s">
        <v>3</v>
      </c>
      <c r="D1396" t="s">
        <v>16</v>
      </c>
      <c r="E1396" t="s">
        <v>24</v>
      </c>
      <c r="F1396" t="s">
        <v>4</v>
      </c>
      <c r="G1396" s="1">
        <v>43722</v>
      </c>
      <c r="H1396" t="s">
        <v>2885</v>
      </c>
      <c r="I1396" t="s">
        <v>2886</v>
      </c>
      <c r="J1396">
        <v>40785.136590000002</v>
      </c>
      <c r="K1396" t="s">
        <v>41</v>
      </c>
      <c r="L1396">
        <v>14193</v>
      </c>
      <c r="M1396">
        <v>246</v>
      </c>
      <c r="N1396" t="s">
        <v>48</v>
      </c>
      <c r="O1396" s="1">
        <v>43746</v>
      </c>
      <c r="P1396" t="s">
        <v>60</v>
      </c>
      <c r="Q1396" t="s">
        <v>57</v>
      </c>
      <c r="R1396">
        <f>Healthcare_Data_v1__4[[#This Row],[Discharge Date]]-Healthcare_Data_v1__4[[#This Row],[Date of Admission]]</f>
        <v>24</v>
      </c>
      <c r="S1396" t="str" cm="1">
        <f t="array" ref="S1396">_xlfn.IFS( Healthcare_Data_v1__4[[#This Row],[Days of Stay]]&lt;10,"Low",Healthcare_Data_v1__4[[#This Row],[Days of Stay]]&lt;20,"Med",Healthcare_Data_v1__4[[#This Row],[Days of Stay]]&lt;=30,"High")</f>
        <v>High</v>
      </c>
      <c r="T1396" t="str">
        <f>CONCATENATE(Healthcare_Data_v1__4[[#This Row],[Medical Condition]],Healthcare_Data_v1__4[[#This Row],[Duration]])</f>
        <v>DiabetesHigh</v>
      </c>
      <c r="U1396">
        <f>MONTH(Healthcare_Data_v1__4[[#This Row],[Date of Admission]])</f>
        <v>9</v>
      </c>
      <c r="V1396">
        <f>YEAR(Healthcare_Data_v1__4[[#This Row],[Date of Admission]])</f>
        <v>2019</v>
      </c>
      <c r="W1396">
        <f>DAY(Healthcare_Data_v1__4[[#This Row],[Date of Admission]])</f>
        <v>14</v>
      </c>
    </row>
    <row r="1397" spans="1:23" x14ac:dyDescent="0.3">
      <c r="A1397" t="s">
        <v>19242</v>
      </c>
      <c r="B1397">
        <v>23</v>
      </c>
      <c r="C1397" t="s">
        <v>12</v>
      </c>
      <c r="D1397" t="s">
        <v>16</v>
      </c>
      <c r="E1397" t="s">
        <v>25</v>
      </c>
      <c r="F1397" t="s">
        <v>6</v>
      </c>
      <c r="G1397" s="1">
        <v>43408</v>
      </c>
      <c r="H1397" t="s">
        <v>2887</v>
      </c>
      <c r="I1397" t="s">
        <v>2888</v>
      </c>
      <c r="J1397">
        <v>40770.723209999996</v>
      </c>
      <c r="K1397" t="s">
        <v>69</v>
      </c>
      <c r="L1397">
        <v>2399</v>
      </c>
      <c r="M1397">
        <v>266</v>
      </c>
      <c r="N1397" t="s">
        <v>42</v>
      </c>
      <c r="O1397" s="1">
        <v>43427</v>
      </c>
      <c r="P1397" t="s">
        <v>56</v>
      </c>
      <c r="Q1397" t="s">
        <v>57</v>
      </c>
      <c r="R1397">
        <f>Healthcare_Data_v1__4[[#This Row],[Discharge Date]]-Healthcare_Data_v1__4[[#This Row],[Date of Admission]]</f>
        <v>19</v>
      </c>
      <c r="S1397" t="str" cm="1">
        <f t="array" ref="S1397">_xlfn.IFS( Healthcare_Data_v1__4[[#This Row],[Days of Stay]]&lt;10,"Low",Healthcare_Data_v1__4[[#This Row],[Days of Stay]]&lt;20,"Med",Healthcare_Data_v1__4[[#This Row],[Days of Stay]]&lt;=30,"High")</f>
        <v>Med</v>
      </c>
      <c r="T1397" t="str">
        <f>CONCATENATE(Healthcare_Data_v1__4[[#This Row],[Medical Condition]],Healthcare_Data_v1__4[[#This Row],[Duration]])</f>
        <v>AsthmaMed</v>
      </c>
      <c r="U1397">
        <f>MONTH(Healthcare_Data_v1__4[[#This Row],[Date of Admission]])</f>
        <v>11</v>
      </c>
      <c r="V1397">
        <f>YEAR(Healthcare_Data_v1__4[[#This Row],[Date of Admission]])</f>
        <v>2018</v>
      </c>
      <c r="W1397">
        <f>DAY(Healthcare_Data_v1__4[[#This Row],[Date of Admission]])</f>
        <v>4</v>
      </c>
    </row>
    <row r="1398" spans="1:23" x14ac:dyDescent="0.3">
      <c r="A1398" t="s">
        <v>19243</v>
      </c>
      <c r="B1398">
        <v>34</v>
      </c>
      <c r="C1398" t="s">
        <v>5</v>
      </c>
      <c r="D1398" t="s">
        <v>16</v>
      </c>
      <c r="E1398" t="s">
        <v>20</v>
      </c>
      <c r="F1398" t="s">
        <v>6</v>
      </c>
      <c r="G1398" s="1">
        <v>43916</v>
      </c>
      <c r="H1398" t="s">
        <v>2889</v>
      </c>
      <c r="I1398" t="s">
        <v>2890</v>
      </c>
      <c r="J1398">
        <v>40768.543060000004</v>
      </c>
      <c r="K1398" t="s">
        <v>47</v>
      </c>
      <c r="L1398">
        <v>37842</v>
      </c>
      <c r="M1398">
        <v>316</v>
      </c>
      <c r="N1398" t="s">
        <v>42</v>
      </c>
      <c r="O1398" s="1">
        <v>43925</v>
      </c>
      <c r="P1398" t="s">
        <v>49</v>
      </c>
      <c r="Q1398" t="s">
        <v>50</v>
      </c>
      <c r="R1398">
        <f>Healthcare_Data_v1__4[[#This Row],[Discharge Date]]-Healthcare_Data_v1__4[[#This Row],[Date of Admission]]</f>
        <v>9</v>
      </c>
      <c r="S1398" t="str" cm="1">
        <f t="array" ref="S1398">_xlfn.IFS( Healthcare_Data_v1__4[[#This Row],[Days of Stay]]&lt;10,"Low",Healthcare_Data_v1__4[[#This Row],[Days of Stay]]&lt;20,"Med",Healthcare_Data_v1__4[[#This Row],[Days of Stay]]&lt;=30,"High")</f>
        <v>Low</v>
      </c>
      <c r="T1398" t="str">
        <f>CONCATENATE(Healthcare_Data_v1__4[[#This Row],[Medical Condition]],Healthcare_Data_v1__4[[#This Row],[Duration]])</f>
        <v>AsthmaLow</v>
      </c>
      <c r="U1398">
        <f>MONTH(Healthcare_Data_v1__4[[#This Row],[Date of Admission]])</f>
        <v>3</v>
      </c>
      <c r="V1398">
        <f>YEAR(Healthcare_Data_v1__4[[#This Row],[Date of Admission]])</f>
        <v>2020</v>
      </c>
      <c r="W1398">
        <f>DAY(Healthcare_Data_v1__4[[#This Row],[Date of Admission]])</f>
        <v>26</v>
      </c>
    </row>
    <row r="1399" spans="1:23" x14ac:dyDescent="0.3">
      <c r="A1399" t="s">
        <v>19244</v>
      </c>
      <c r="B1399">
        <v>26</v>
      </c>
      <c r="C1399" t="s">
        <v>5</v>
      </c>
      <c r="D1399" t="s">
        <v>16</v>
      </c>
      <c r="E1399" t="s">
        <v>26</v>
      </c>
      <c r="F1399" t="s">
        <v>6</v>
      </c>
      <c r="G1399" s="1">
        <v>43689</v>
      </c>
      <c r="H1399" t="s">
        <v>2891</v>
      </c>
      <c r="I1399" t="s">
        <v>2892</v>
      </c>
      <c r="J1399">
        <v>40740.935579999998</v>
      </c>
      <c r="K1399" t="s">
        <v>69</v>
      </c>
      <c r="L1399">
        <v>2198</v>
      </c>
      <c r="M1399">
        <v>225</v>
      </c>
      <c r="N1399" t="s">
        <v>48</v>
      </c>
      <c r="O1399" s="1">
        <v>43691</v>
      </c>
      <c r="P1399" t="s">
        <v>85</v>
      </c>
      <c r="Q1399" t="s">
        <v>57</v>
      </c>
      <c r="R1399">
        <f>Healthcare_Data_v1__4[[#This Row],[Discharge Date]]-Healthcare_Data_v1__4[[#This Row],[Date of Admission]]</f>
        <v>2</v>
      </c>
      <c r="S1399" t="str" cm="1">
        <f t="array" ref="S1399">_xlfn.IFS( Healthcare_Data_v1__4[[#This Row],[Days of Stay]]&lt;10,"Low",Healthcare_Data_v1__4[[#This Row],[Days of Stay]]&lt;20,"Med",Healthcare_Data_v1__4[[#This Row],[Days of Stay]]&lt;=30,"High")</f>
        <v>Low</v>
      </c>
      <c r="T1399" t="str">
        <f>CONCATENATE(Healthcare_Data_v1__4[[#This Row],[Medical Condition]],Healthcare_Data_v1__4[[#This Row],[Duration]])</f>
        <v>AsthmaLow</v>
      </c>
      <c r="U1399">
        <f>MONTH(Healthcare_Data_v1__4[[#This Row],[Date of Admission]])</f>
        <v>8</v>
      </c>
      <c r="V1399">
        <f>YEAR(Healthcare_Data_v1__4[[#This Row],[Date of Admission]])</f>
        <v>2019</v>
      </c>
      <c r="W1399">
        <f>DAY(Healthcare_Data_v1__4[[#This Row],[Date of Admission]])</f>
        <v>12</v>
      </c>
    </row>
    <row r="1400" spans="1:23" x14ac:dyDescent="0.3">
      <c r="A1400" t="s">
        <v>19245</v>
      </c>
      <c r="B1400">
        <v>41</v>
      </c>
      <c r="C1400" t="s">
        <v>8</v>
      </c>
      <c r="D1400" t="s">
        <v>15</v>
      </c>
      <c r="E1400" t="s">
        <v>20</v>
      </c>
      <c r="F1400" t="s">
        <v>10</v>
      </c>
      <c r="G1400" s="1">
        <v>44101</v>
      </c>
      <c r="H1400" t="s">
        <v>2893</v>
      </c>
      <c r="I1400" t="s">
        <v>2894</v>
      </c>
      <c r="J1400">
        <v>40738.514799999997</v>
      </c>
      <c r="K1400" t="s">
        <v>41</v>
      </c>
      <c r="L1400">
        <v>27607</v>
      </c>
      <c r="M1400">
        <v>256</v>
      </c>
      <c r="N1400" t="s">
        <v>48</v>
      </c>
      <c r="O1400" s="1">
        <v>44120</v>
      </c>
      <c r="P1400" t="s">
        <v>56</v>
      </c>
      <c r="Q1400" t="s">
        <v>57</v>
      </c>
      <c r="R1400">
        <f>Healthcare_Data_v1__4[[#This Row],[Discharge Date]]-Healthcare_Data_v1__4[[#This Row],[Date of Admission]]</f>
        <v>19</v>
      </c>
      <c r="S1400" t="str" cm="1">
        <f t="array" ref="S1400">_xlfn.IFS( Healthcare_Data_v1__4[[#This Row],[Days of Stay]]&lt;10,"Low",Healthcare_Data_v1__4[[#This Row],[Days of Stay]]&lt;20,"Med",Healthcare_Data_v1__4[[#This Row],[Days of Stay]]&lt;=30,"High")</f>
        <v>Med</v>
      </c>
      <c r="T1400" t="str">
        <f>CONCATENATE(Healthcare_Data_v1__4[[#This Row],[Medical Condition]],Healthcare_Data_v1__4[[#This Row],[Duration]])</f>
        <v>HypertensionMed</v>
      </c>
      <c r="U1400">
        <f>MONTH(Healthcare_Data_v1__4[[#This Row],[Date of Admission]])</f>
        <v>9</v>
      </c>
      <c r="V1400">
        <f>YEAR(Healthcare_Data_v1__4[[#This Row],[Date of Admission]])</f>
        <v>2020</v>
      </c>
      <c r="W1400">
        <f>DAY(Healthcare_Data_v1__4[[#This Row],[Date of Admission]])</f>
        <v>27</v>
      </c>
    </row>
    <row r="1401" spans="1:23" x14ac:dyDescent="0.3">
      <c r="A1401" t="s">
        <v>19246</v>
      </c>
      <c r="B1401">
        <v>29</v>
      </c>
      <c r="C1401" t="s">
        <v>5</v>
      </c>
      <c r="D1401" t="s">
        <v>15</v>
      </c>
      <c r="E1401" t="s">
        <v>26</v>
      </c>
      <c r="F1401" t="s">
        <v>10</v>
      </c>
      <c r="G1401" s="1">
        <v>43569</v>
      </c>
      <c r="H1401" t="s">
        <v>2895</v>
      </c>
      <c r="I1401" t="s">
        <v>2896</v>
      </c>
      <c r="J1401">
        <v>40733.397210000003</v>
      </c>
      <c r="K1401" t="s">
        <v>66</v>
      </c>
      <c r="L1401">
        <v>6872</v>
      </c>
      <c r="M1401">
        <v>292</v>
      </c>
      <c r="N1401" t="s">
        <v>55</v>
      </c>
      <c r="O1401" s="1">
        <v>43581</v>
      </c>
      <c r="P1401" t="s">
        <v>60</v>
      </c>
      <c r="Q1401" t="s">
        <v>44</v>
      </c>
      <c r="R1401">
        <f>Healthcare_Data_v1__4[[#This Row],[Discharge Date]]-Healthcare_Data_v1__4[[#This Row],[Date of Admission]]</f>
        <v>12</v>
      </c>
      <c r="S1401" t="str" cm="1">
        <f t="array" ref="S1401">_xlfn.IFS( Healthcare_Data_v1__4[[#This Row],[Days of Stay]]&lt;10,"Low",Healthcare_Data_v1__4[[#This Row],[Days of Stay]]&lt;20,"Med",Healthcare_Data_v1__4[[#This Row],[Days of Stay]]&lt;=30,"High")</f>
        <v>Med</v>
      </c>
      <c r="T1401" t="str">
        <f>CONCATENATE(Healthcare_Data_v1__4[[#This Row],[Medical Condition]],Healthcare_Data_v1__4[[#This Row],[Duration]])</f>
        <v>HypertensionMed</v>
      </c>
      <c r="U1401">
        <f>MONTH(Healthcare_Data_v1__4[[#This Row],[Date of Admission]])</f>
        <v>4</v>
      </c>
      <c r="V1401">
        <f>YEAR(Healthcare_Data_v1__4[[#This Row],[Date of Admission]])</f>
        <v>2019</v>
      </c>
      <c r="W1401">
        <f>DAY(Healthcare_Data_v1__4[[#This Row],[Date of Admission]])</f>
        <v>14</v>
      </c>
    </row>
    <row r="1402" spans="1:23" x14ac:dyDescent="0.3">
      <c r="A1402" t="s">
        <v>19247</v>
      </c>
      <c r="B1402">
        <v>42</v>
      </c>
      <c r="C1402" t="s">
        <v>8</v>
      </c>
      <c r="D1402" t="s">
        <v>15</v>
      </c>
      <c r="E1402" t="s">
        <v>25</v>
      </c>
      <c r="F1402" t="s">
        <v>10</v>
      </c>
      <c r="G1402" s="1">
        <v>43415</v>
      </c>
      <c r="H1402" t="s">
        <v>2897</v>
      </c>
      <c r="I1402" t="s">
        <v>2898</v>
      </c>
      <c r="J1402">
        <v>40710.024169999997</v>
      </c>
      <c r="K1402" t="s">
        <v>47</v>
      </c>
      <c r="L1402">
        <v>1408</v>
      </c>
      <c r="M1402">
        <v>105</v>
      </c>
      <c r="N1402" t="s">
        <v>48</v>
      </c>
      <c r="O1402" s="1">
        <v>43444</v>
      </c>
      <c r="P1402" t="s">
        <v>85</v>
      </c>
      <c r="Q1402" t="s">
        <v>44</v>
      </c>
      <c r="R1402">
        <f>Healthcare_Data_v1__4[[#This Row],[Discharge Date]]-Healthcare_Data_v1__4[[#This Row],[Date of Admission]]</f>
        <v>29</v>
      </c>
      <c r="S1402" t="str" cm="1">
        <f t="array" ref="S1402">_xlfn.IFS( Healthcare_Data_v1__4[[#This Row],[Days of Stay]]&lt;10,"Low",Healthcare_Data_v1__4[[#This Row],[Days of Stay]]&lt;20,"Med",Healthcare_Data_v1__4[[#This Row],[Days of Stay]]&lt;=30,"High")</f>
        <v>High</v>
      </c>
      <c r="T1402" t="str">
        <f>CONCATENATE(Healthcare_Data_v1__4[[#This Row],[Medical Condition]],Healthcare_Data_v1__4[[#This Row],[Duration]])</f>
        <v>HypertensionHigh</v>
      </c>
      <c r="U1402">
        <f>MONTH(Healthcare_Data_v1__4[[#This Row],[Date of Admission]])</f>
        <v>11</v>
      </c>
      <c r="V1402">
        <f>YEAR(Healthcare_Data_v1__4[[#This Row],[Date of Admission]])</f>
        <v>2018</v>
      </c>
      <c r="W1402">
        <f>DAY(Healthcare_Data_v1__4[[#This Row],[Date of Admission]])</f>
        <v>11</v>
      </c>
    </row>
    <row r="1403" spans="1:23" x14ac:dyDescent="0.3">
      <c r="A1403" t="s">
        <v>19248</v>
      </c>
      <c r="B1403">
        <v>77</v>
      </c>
      <c r="C1403" t="s">
        <v>3</v>
      </c>
      <c r="D1403" t="s">
        <v>16</v>
      </c>
      <c r="E1403" t="s">
        <v>19</v>
      </c>
      <c r="F1403" t="s">
        <v>4</v>
      </c>
      <c r="G1403" s="1">
        <v>43772</v>
      </c>
      <c r="H1403" t="s">
        <v>2899</v>
      </c>
      <c r="I1403" t="s">
        <v>2900</v>
      </c>
      <c r="J1403">
        <v>40706.499669999997</v>
      </c>
      <c r="K1403" t="s">
        <v>41</v>
      </c>
      <c r="L1403">
        <v>27590</v>
      </c>
      <c r="M1403">
        <v>496</v>
      </c>
      <c r="N1403" t="s">
        <v>55</v>
      </c>
      <c r="O1403" s="1">
        <v>43776</v>
      </c>
      <c r="P1403" t="s">
        <v>49</v>
      </c>
      <c r="Q1403" t="s">
        <v>50</v>
      </c>
      <c r="R1403">
        <f>Healthcare_Data_v1__4[[#This Row],[Discharge Date]]-Healthcare_Data_v1__4[[#This Row],[Date of Admission]]</f>
        <v>4</v>
      </c>
      <c r="S1403" t="str" cm="1">
        <f t="array" ref="S1403">_xlfn.IFS( Healthcare_Data_v1__4[[#This Row],[Days of Stay]]&lt;10,"Low",Healthcare_Data_v1__4[[#This Row],[Days of Stay]]&lt;20,"Med",Healthcare_Data_v1__4[[#This Row],[Days of Stay]]&lt;=30,"High")</f>
        <v>Low</v>
      </c>
      <c r="T1403" t="str">
        <f>CONCATENATE(Healthcare_Data_v1__4[[#This Row],[Medical Condition]],Healthcare_Data_v1__4[[#This Row],[Duration]])</f>
        <v>DiabetesLow</v>
      </c>
      <c r="U1403">
        <f>MONTH(Healthcare_Data_v1__4[[#This Row],[Date of Admission]])</f>
        <v>11</v>
      </c>
      <c r="V1403">
        <f>YEAR(Healthcare_Data_v1__4[[#This Row],[Date of Admission]])</f>
        <v>2019</v>
      </c>
      <c r="W1403">
        <f>DAY(Healthcare_Data_v1__4[[#This Row],[Date of Admission]])</f>
        <v>3</v>
      </c>
    </row>
    <row r="1404" spans="1:23" x14ac:dyDescent="0.3">
      <c r="A1404" t="s">
        <v>19249</v>
      </c>
      <c r="B1404">
        <v>20</v>
      </c>
      <c r="C1404" t="s">
        <v>12</v>
      </c>
      <c r="D1404" t="s">
        <v>15</v>
      </c>
      <c r="E1404" t="s">
        <v>22</v>
      </c>
      <c r="F1404" t="s">
        <v>7</v>
      </c>
      <c r="G1404" s="1">
        <v>45225</v>
      </c>
      <c r="H1404" t="s">
        <v>2901</v>
      </c>
      <c r="I1404" t="s">
        <v>2902</v>
      </c>
      <c r="J1404">
        <v>40673.052190000002</v>
      </c>
      <c r="K1404" t="s">
        <v>66</v>
      </c>
      <c r="L1404">
        <v>15094</v>
      </c>
      <c r="M1404">
        <v>247</v>
      </c>
      <c r="N1404" t="s">
        <v>48</v>
      </c>
      <c r="O1404" s="1">
        <v>45248</v>
      </c>
      <c r="P1404" t="s">
        <v>85</v>
      </c>
      <c r="Q1404" t="s">
        <v>50</v>
      </c>
      <c r="R1404">
        <f>Healthcare_Data_v1__4[[#This Row],[Discharge Date]]-Healthcare_Data_v1__4[[#This Row],[Date of Admission]]</f>
        <v>23</v>
      </c>
      <c r="S1404" t="str" cm="1">
        <f t="array" ref="S1404">_xlfn.IFS( Healthcare_Data_v1__4[[#This Row],[Days of Stay]]&lt;10,"Low",Healthcare_Data_v1__4[[#This Row],[Days of Stay]]&lt;20,"Med",Healthcare_Data_v1__4[[#This Row],[Days of Stay]]&lt;=30,"High")</f>
        <v>High</v>
      </c>
      <c r="T1404" t="str">
        <f>CONCATENATE(Healthcare_Data_v1__4[[#This Row],[Medical Condition]],Healthcare_Data_v1__4[[#This Row],[Duration]])</f>
        <v>ObesityHigh</v>
      </c>
      <c r="U1404">
        <f>MONTH(Healthcare_Data_v1__4[[#This Row],[Date of Admission]])</f>
        <v>10</v>
      </c>
      <c r="V1404">
        <f>YEAR(Healthcare_Data_v1__4[[#This Row],[Date of Admission]])</f>
        <v>2023</v>
      </c>
      <c r="W1404">
        <f>DAY(Healthcare_Data_v1__4[[#This Row],[Date of Admission]])</f>
        <v>26</v>
      </c>
    </row>
    <row r="1405" spans="1:23" x14ac:dyDescent="0.3">
      <c r="A1405" t="s">
        <v>19250</v>
      </c>
      <c r="B1405">
        <v>24</v>
      </c>
      <c r="C1405" t="s">
        <v>12</v>
      </c>
      <c r="D1405" t="s">
        <v>16</v>
      </c>
      <c r="E1405" t="s">
        <v>26</v>
      </c>
      <c r="F1405" t="s">
        <v>7</v>
      </c>
      <c r="G1405" s="1">
        <v>43598</v>
      </c>
      <c r="H1405" t="s">
        <v>2903</v>
      </c>
      <c r="I1405" t="s">
        <v>2904</v>
      </c>
      <c r="J1405">
        <v>40672.15148</v>
      </c>
      <c r="K1405" t="s">
        <v>66</v>
      </c>
      <c r="L1405">
        <v>23583</v>
      </c>
      <c r="M1405">
        <v>417</v>
      </c>
      <c r="N1405" t="s">
        <v>48</v>
      </c>
      <c r="O1405" s="1">
        <v>43627</v>
      </c>
      <c r="P1405" t="s">
        <v>43</v>
      </c>
      <c r="Q1405" t="s">
        <v>44</v>
      </c>
      <c r="R1405">
        <f>Healthcare_Data_v1__4[[#This Row],[Discharge Date]]-Healthcare_Data_v1__4[[#This Row],[Date of Admission]]</f>
        <v>29</v>
      </c>
      <c r="S1405" t="str" cm="1">
        <f t="array" ref="S1405">_xlfn.IFS( Healthcare_Data_v1__4[[#This Row],[Days of Stay]]&lt;10,"Low",Healthcare_Data_v1__4[[#This Row],[Days of Stay]]&lt;20,"Med",Healthcare_Data_v1__4[[#This Row],[Days of Stay]]&lt;=30,"High")</f>
        <v>High</v>
      </c>
      <c r="T1405" t="str">
        <f>CONCATENATE(Healthcare_Data_v1__4[[#This Row],[Medical Condition]],Healthcare_Data_v1__4[[#This Row],[Duration]])</f>
        <v>ObesityHigh</v>
      </c>
      <c r="U1405">
        <f>MONTH(Healthcare_Data_v1__4[[#This Row],[Date of Admission]])</f>
        <v>5</v>
      </c>
      <c r="V1405">
        <f>YEAR(Healthcare_Data_v1__4[[#This Row],[Date of Admission]])</f>
        <v>2019</v>
      </c>
      <c r="W1405">
        <f>DAY(Healthcare_Data_v1__4[[#This Row],[Date of Admission]])</f>
        <v>13</v>
      </c>
    </row>
    <row r="1406" spans="1:23" x14ac:dyDescent="0.3">
      <c r="A1406" t="s">
        <v>19251</v>
      </c>
      <c r="B1406">
        <v>76</v>
      </c>
      <c r="C1406" t="s">
        <v>3</v>
      </c>
      <c r="D1406" t="s">
        <v>15</v>
      </c>
      <c r="E1406" t="s">
        <v>20</v>
      </c>
      <c r="F1406" t="s">
        <v>9</v>
      </c>
      <c r="G1406" s="1">
        <v>45217</v>
      </c>
      <c r="H1406" t="s">
        <v>1839</v>
      </c>
      <c r="I1406" t="s">
        <v>2905</v>
      </c>
      <c r="J1406">
        <v>40665.086360000001</v>
      </c>
      <c r="K1406" t="s">
        <v>41</v>
      </c>
      <c r="L1406">
        <v>16862</v>
      </c>
      <c r="M1406">
        <v>462</v>
      </c>
      <c r="N1406" t="s">
        <v>55</v>
      </c>
      <c r="O1406" s="1">
        <v>45244</v>
      </c>
      <c r="P1406" t="s">
        <v>56</v>
      </c>
      <c r="Q1406" t="s">
        <v>50</v>
      </c>
      <c r="R1406">
        <f>Healthcare_Data_v1__4[[#This Row],[Discharge Date]]-Healthcare_Data_v1__4[[#This Row],[Date of Admission]]</f>
        <v>27</v>
      </c>
      <c r="S1406" t="str" cm="1">
        <f t="array" ref="S1406">_xlfn.IFS( Healthcare_Data_v1__4[[#This Row],[Days of Stay]]&lt;10,"Low",Healthcare_Data_v1__4[[#This Row],[Days of Stay]]&lt;20,"Med",Healthcare_Data_v1__4[[#This Row],[Days of Stay]]&lt;=30,"High")</f>
        <v>High</v>
      </c>
      <c r="T1406" t="str">
        <f>CONCATENATE(Healthcare_Data_v1__4[[#This Row],[Medical Condition]],Healthcare_Data_v1__4[[#This Row],[Duration]])</f>
        <v>ArthritisHigh</v>
      </c>
      <c r="U1406">
        <f>MONTH(Healthcare_Data_v1__4[[#This Row],[Date of Admission]])</f>
        <v>10</v>
      </c>
      <c r="V1406">
        <f>YEAR(Healthcare_Data_v1__4[[#This Row],[Date of Admission]])</f>
        <v>2023</v>
      </c>
      <c r="W1406">
        <f>DAY(Healthcare_Data_v1__4[[#This Row],[Date of Admission]])</f>
        <v>18</v>
      </c>
    </row>
    <row r="1407" spans="1:23" x14ac:dyDescent="0.3">
      <c r="A1407" t="s">
        <v>19252</v>
      </c>
      <c r="B1407">
        <v>40</v>
      </c>
      <c r="C1407" t="s">
        <v>8</v>
      </c>
      <c r="D1407" t="s">
        <v>15</v>
      </c>
      <c r="E1407" t="s">
        <v>23</v>
      </c>
      <c r="F1407" t="s">
        <v>10</v>
      </c>
      <c r="G1407" s="1">
        <v>43604</v>
      </c>
      <c r="H1407" t="s">
        <v>2906</v>
      </c>
      <c r="I1407" t="s">
        <v>2907</v>
      </c>
      <c r="J1407">
        <v>40649.394260000001</v>
      </c>
      <c r="K1407" t="s">
        <v>63</v>
      </c>
      <c r="L1407">
        <v>27009</v>
      </c>
      <c r="M1407">
        <v>493</v>
      </c>
      <c r="N1407" t="s">
        <v>48</v>
      </c>
      <c r="O1407" s="1">
        <v>43614</v>
      </c>
      <c r="P1407" t="s">
        <v>85</v>
      </c>
      <c r="Q1407" t="s">
        <v>57</v>
      </c>
      <c r="R1407">
        <f>Healthcare_Data_v1__4[[#This Row],[Discharge Date]]-Healthcare_Data_v1__4[[#This Row],[Date of Admission]]</f>
        <v>10</v>
      </c>
      <c r="S1407" t="str" cm="1">
        <f t="array" ref="S1407">_xlfn.IFS( Healthcare_Data_v1__4[[#This Row],[Days of Stay]]&lt;10,"Low",Healthcare_Data_v1__4[[#This Row],[Days of Stay]]&lt;20,"Med",Healthcare_Data_v1__4[[#This Row],[Days of Stay]]&lt;=30,"High")</f>
        <v>Med</v>
      </c>
      <c r="T1407" t="str">
        <f>CONCATENATE(Healthcare_Data_v1__4[[#This Row],[Medical Condition]],Healthcare_Data_v1__4[[#This Row],[Duration]])</f>
        <v>HypertensionMed</v>
      </c>
      <c r="U1407">
        <f>MONTH(Healthcare_Data_v1__4[[#This Row],[Date of Admission]])</f>
        <v>5</v>
      </c>
      <c r="V1407">
        <f>YEAR(Healthcare_Data_v1__4[[#This Row],[Date of Admission]])</f>
        <v>2019</v>
      </c>
      <c r="W1407">
        <f>DAY(Healthcare_Data_v1__4[[#This Row],[Date of Admission]])</f>
        <v>19</v>
      </c>
    </row>
    <row r="1408" spans="1:23" x14ac:dyDescent="0.3">
      <c r="A1408" t="s">
        <v>19253</v>
      </c>
      <c r="B1408">
        <v>24</v>
      </c>
      <c r="C1408" t="s">
        <v>12</v>
      </c>
      <c r="D1408" t="s">
        <v>15</v>
      </c>
      <c r="E1408" t="s">
        <v>20</v>
      </c>
      <c r="F1408" t="s">
        <v>4</v>
      </c>
      <c r="G1408" s="1">
        <v>44667</v>
      </c>
      <c r="H1408" t="s">
        <v>2908</v>
      </c>
      <c r="I1408" t="s">
        <v>2909</v>
      </c>
      <c r="J1408">
        <v>40647.000820000001</v>
      </c>
      <c r="K1408" t="s">
        <v>69</v>
      </c>
      <c r="L1408">
        <v>57023</v>
      </c>
      <c r="M1408">
        <v>169</v>
      </c>
      <c r="N1408" t="s">
        <v>55</v>
      </c>
      <c r="O1408" s="1">
        <v>44692</v>
      </c>
      <c r="P1408" t="s">
        <v>85</v>
      </c>
      <c r="Q1408" t="s">
        <v>57</v>
      </c>
      <c r="R1408">
        <f>Healthcare_Data_v1__4[[#This Row],[Discharge Date]]-Healthcare_Data_v1__4[[#This Row],[Date of Admission]]</f>
        <v>25</v>
      </c>
      <c r="S1408" t="str" cm="1">
        <f t="array" ref="S1408">_xlfn.IFS( Healthcare_Data_v1__4[[#This Row],[Days of Stay]]&lt;10,"Low",Healthcare_Data_v1__4[[#This Row],[Days of Stay]]&lt;20,"Med",Healthcare_Data_v1__4[[#This Row],[Days of Stay]]&lt;=30,"High")</f>
        <v>High</v>
      </c>
      <c r="T1408" t="str">
        <f>CONCATENATE(Healthcare_Data_v1__4[[#This Row],[Medical Condition]],Healthcare_Data_v1__4[[#This Row],[Duration]])</f>
        <v>DiabetesHigh</v>
      </c>
      <c r="U1408">
        <f>MONTH(Healthcare_Data_v1__4[[#This Row],[Date of Admission]])</f>
        <v>4</v>
      </c>
      <c r="V1408">
        <f>YEAR(Healthcare_Data_v1__4[[#This Row],[Date of Admission]])</f>
        <v>2022</v>
      </c>
      <c r="W1408">
        <f>DAY(Healthcare_Data_v1__4[[#This Row],[Date of Admission]])</f>
        <v>16</v>
      </c>
    </row>
    <row r="1409" spans="1:23" x14ac:dyDescent="0.3">
      <c r="A1409" t="s">
        <v>19254</v>
      </c>
      <c r="B1409">
        <v>73</v>
      </c>
      <c r="C1409" t="s">
        <v>3</v>
      </c>
      <c r="D1409" t="s">
        <v>16</v>
      </c>
      <c r="E1409" t="s">
        <v>26</v>
      </c>
      <c r="F1409" t="s">
        <v>9</v>
      </c>
      <c r="G1409" s="1">
        <v>44198</v>
      </c>
      <c r="H1409" t="s">
        <v>2910</v>
      </c>
      <c r="I1409" t="s">
        <v>2911</v>
      </c>
      <c r="J1409">
        <v>40630.696960000001</v>
      </c>
      <c r="K1409" t="s">
        <v>41</v>
      </c>
      <c r="L1409">
        <v>12350</v>
      </c>
      <c r="M1409">
        <v>331</v>
      </c>
      <c r="N1409" t="s">
        <v>42</v>
      </c>
      <c r="O1409" s="1">
        <v>44216</v>
      </c>
      <c r="P1409" t="s">
        <v>85</v>
      </c>
      <c r="Q1409" t="s">
        <v>50</v>
      </c>
      <c r="R1409">
        <f>Healthcare_Data_v1__4[[#This Row],[Discharge Date]]-Healthcare_Data_v1__4[[#This Row],[Date of Admission]]</f>
        <v>18</v>
      </c>
      <c r="S1409" t="str" cm="1">
        <f t="array" ref="S1409">_xlfn.IFS( Healthcare_Data_v1__4[[#This Row],[Days of Stay]]&lt;10,"Low",Healthcare_Data_v1__4[[#This Row],[Days of Stay]]&lt;20,"Med",Healthcare_Data_v1__4[[#This Row],[Days of Stay]]&lt;=30,"High")</f>
        <v>Med</v>
      </c>
      <c r="T1409" t="str">
        <f>CONCATENATE(Healthcare_Data_v1__4[[#This Row],[Medical Condition]],Healthcare_Data_v1__4[[#This Row],[Duration]])</f>
        <v>ArthritisMed</v>
      </c>
      <c r="U1409">
        <f>MONTH(Healthcare_Data_v1__4[[#This Row],[Date of Admission]])</f>
        <v>1</v>
      </c>
      <c r="V1409">
        <f>YEAR(Healthcare_Data_v1__4[[#This Row],[Date of Admission]])</f>
        <v>2021</v>
      </c>
      <c r="W1409">
        <f>DAY(Healthcare_Data_v1__4[[#This Row],[Date of Admission]])</f>
        <v>2</v>
      </c>
    </row>
    <row r="1410" spans="1:23" x14ac:dyDescent="0.3">
      <c r="A1410" t="s">
        <v>19255</v>
      </c>
      <c r="B1410">
        <v>65</v>
      </c>
      <c r="C1410" t="s">
        <v>3</v>
      </c>
      <c r="D1410" t="s">
        <v>15</v>
      </c>
      <c r="E1410" t="s">
        <v>26</v>
      </c>
      <c r="F1410" t="s">
        <v>7</v>
      </c>
      <c r="G1410" s="1">
        <v>45151</v>
      </c>
      <c r="H1410" t="s">
        <v>2912</v>
      </c>
      <c r="I1410" t="s">
        <v>2913</v>
      </c>
      <c r="J1410">
        <v>40626.662929999999</v>
      </c>
      <c r="K1410" t="s">
        <v>41</v>
      </c>
      <c r="L1410">
        <v>18173</v>
      </c>
      <c r="M1410">
        <v>312</v>
      </c>
      <c r="N1410" t="s">
        <v>55</v>
      </c>
      <c r="O1410" s="1">
        <v>45157</v>
      </c>
      <c r="P1410" t="s">
        <v>49</v>
      </c>
      <c r="Q1410" t="s">
        <v>57</v>
      </c>
      <c r="R1410">
        <f>Healthcare_Data_v1__4[[#This Row],[Discharge Date]]-Healthcare_Data_v1__4[[#This Row],[Date of Admission]]</f>
        <v>6</v>
      </c>
      <c r="S1410" t="str" cm="1">
        <f t="array" ref="S1410">_xlfn.IFS( Healthcare_Data_v1__4[[#This Row],[Days of Stay]]&lt;10,"Low",Healthcare_Data_v1__4[[#This Row],[Days of Stay]]&lt;20,"Med",Healthcare_Data_v1__4[[#This Row],[Days of Stay]]&lt;=30,"High")</f>
        <v>Low</v>
      </c>
      <c r="T1410" t="str">
        <f>CONCATENATE(Healthcare_Data_v1__4[[#This Row],[Medical Condition]],Healthcare_Data_v1__4[[#This Row],[Duration]])</f>
        <v>ObesityLow</v>
      </c>
      <c r="U1410">
        <f>MONTH(Healthcare_Data_v1__4[[#This Row],[Date of Admission]])</f>
        <v>8</v>
      </c>
      <c r="V1410">
        <f>YEAR(Healthcare_Data_v1__4[[#This Row],[Date of Admission]])</f>
        <v>2023</v>
      </c>
      <c r="W1410">
        <f>DAY(Healthcare_Data_v1__4[[#This Row],[Date of Admission]])</f>
        <v>13</v>
      </c>
    </row>
    <row r="1411" spans="1:23" x14ac:dyDescent="0.3">
      <c r="A1411" t="s">
        <v>19256</v>
      </c>
      <c r="B1411">
        <v>79</v>
      </c>
      <c r="C1411" t="s">
        <v>3</v>
      </c>
      <c r="D1411" t="s">
        <v>16</v>
      </c>
      <c r="E1411" t="s">
        <v>24</v>
      </c>
      <c r="F1411" t="s">
        <v>10</v>
      </c>
      <c r="G1411" s="1">
        <v>44103</v>
      </c>
      <c r="H1411" t="s">
        <v>2914</v>
      </c>
      <c r="I1411" t="s">
        <v>2915</v>
      </c>
      <c r="J1411">
        <v>40622.987390000002</v>
      </c>
      <c r="K1411" t="s">
        <v>69</v>
      </c>
      <c r="L1411">
        <v>3678</v>
      </c>
      <c r="M1411">
        <v>261</v>
      </c>
      <c r="N1411" t="s">
        <v>48</v>
      </c>
      <c r="O1411" s="1">
        <v>44119</v>
      </c>
      <c r="P1411" t="s">
        <v>43</v>
      </c>
      <c r="Q1411" t="s">
        <v>57</v>
      </c>
      <c r="R1411">
        <f>Healthcare_Data_v1__4[[#This Row],[Discharge Date]]-Healthcare_Data_v1__4[[#This Row],[Date of Admission]]</f>
        <v>16</v>
      </c>
      <c r="S1411" t="str" cm="1">
        <f t="array" ref="S1411">_xlfn.IFS( Healthcare_Data_v1__4[[#This Row],[Days of Stay]]&lt;10,"Low",Healthcare_Data_v1__4[[#This Row],[Days of Stay]]&lt;20,"Med",Healthcare_Data_v1__4[[#This Row],[Days of Stay]]&lt;=30,"High")</f>
        <v>Med</v>
      </c>
      <c r="T1411" t="str">
        <f>CONCATENATE(Healthcare_Data_v1__4[[#This Row],[Medical Condition]],Healthcare_Data_v1__4[[#This Row],[Duration]])</f>
        <v>HypertensionMed</v>
      </c>
      <c r="U1411">
        <f>MONTH(Healthcare_Data_v1__4[[#This Row],[Date of Admission]])</f>
        <v>9</v>
      </c>
      <c r="V1411">
        <f>YEAR(Healthcare_Data_v1__4[[#This Row],[Date of Admission]])</f>
        <v>2020</v>
      </c>
      <c r="W1411">
        <f>DAY(Healthcare_Data_v1__4[[#This Row],[Date of Admission]])</f>
        <v>29</v>
      </c>
    </row>
    <row r="1412" spans="1:23" x14ac:dyDescent="0.3">
      <c r="A1412" t="s">
        <v>19257</v>
      </c>
      <c r="B1412">
        <v>69</v>
      </c>
      <c r="C1412" t="s">
        <v>3</v>
      </c>
      <c r="D1412" t="s">
        <v>15</v>
      </c>
      <c r="E1412" t="s">
        <v>25</v>
      </c>
      <c r="F1412" t="s">
        <v>7</v>
      </c>
      <c r="G1412" s="1">
        <v>44572</v>
      </c>
      <c r="H1412" t="s">
        <v>2916</v>
      </c>
      <c r="I1412" t="s">
        <v>2917</v>
      </c>
      <c r="J1412">
        <v>40615.778030000001</v>
      </c>
      <c r="K1412" t="s">
        <v>63</v>
      </c>
      <c r="L1412">
        <v>9742</v>
      </c>
      <c r="M1412">
        <v>425</v>
      </c>
      <c r="N1412" t="s">
        <v>55</v>
      </c>
      <c r="O1412" s="1">
        <v>44577</v>
      </c>
      <c r="P1412" t="s">
        <v>49</v>
      </c>
      <c r="Q1412" t="s">
        <v>57</v>
      </c>
      <c r="R1412">
        <f>Healthcare_Data_v1__4[[#This Row],[Discharge Date]]-Healthcare_Data_v1__4[[#This Row],[Date of Admission]]</f>
        <v>5</v>
      </c>
      <c r="S1412" t="str" cm="1">
        <f t="array" ref="S1412">_xlfn.IFS( Healthcare_Data_v1__4[[#This Row],[Days of Stay]]&lt;10,"Low",Healthcare_Data_v1__4[[#This Row],[Days of Stay]]&lt;20,"Med",Healthcare_Data_v1__4[[#This Row],[Days of Stay]]&lt;=30,"High")</f>
        <v>Low</v>
      </c>
      <c r="T1412" t="str">
        <f>CONCATENATE(Healthcare_Data_v1__4[[#This Row],[Medical Condition]],Healthcare_Data_v1__4[[#This Row],[Duration]])</f>
        <v>ObesityLow</v>
      </c>
      <c r="U1412">
        <f>MONTH(Healthcare_Data_v1__4[[#This Row],[Date of Admission]])</f>
        <v>1</v>
      </c>
      <c r="V1412">
        <f>YEAR(Healthcare_Data_v1__4[[#This Row],[Date of Admission]])</f>
        <v>2022</v>
      </c>
      <c r="W1412">
        <f>DAY(Healthcare_Data_v1__4[[#This Row],[Date of Admission]])</f>
        <v>11</v>
      </c>
    </row>
    <row r="1413" spans="1:23" x14ac:dyDescent="0.3">
      <c r="A1413" t="s">
        <v>19258</v>
      </c>
      <c r="B1413">
        <v>77</v>
      </c>
      <c r="C1413" t="s">
        <v>3</v>
      </c>
      <c r="D1413" t="s">
        <v>16</v>
      </c>
      <c r="E1413" t="s">
        <v>24</v>
      </c>
      <c r="F1413" t="s">
        <v>7</v>
      </c>
      <c r="G1413" s="1">
        <v>43637</v>
      </c>
      <c r="H1413" t="s">
        <v>2918</v>
      </c>
      <c r="I1413" t="s">
        <v>2919</v>
      </c>
      <c r="J1413">
        <v>40598.505539999998</v>
      </c>
      <c r="K1413" t="s">
        <v>63</v>
      </c>
      <c r="L1413">
        <v>8849</v>
      </c>
      <c r="M1413">
        <v>484</v>
      </c>
      <c r="N1413" t="s">
        <v>48</v>
      </c>
      <c r="O1413" s="1">
        <v>43658</v>
      </c>
      <c r="P1413" t="s">
        <v>49</v>
      </c>
      <c r="Q1413" t="s">
        <v>50</v>
      </c>
      <c r="R1413">
        <f>Healthcare_Data_v1__4[[#This Row],[Discharge Date]]-Healthcare_Data_v1__4[[#This Row],[Date of Admission]]</f>
        <v>21</v>
      </c>
      <c r="S1413" t="str" cm="1">
        <f t="array" ref="S1413">_xlfn.IFS( Healthcare_Data_v1__4[[#This Row],[Days of Stay]]&lt;10,"Low",Healthcare_Data_v1__4[[#This Row],[Days of Stay]]&lt;20,"Med",Healthcare_Data_v1__4[[#This Row],[Days of Stay]]&lt;=30,"High")</f>
        <v>High</v>
      </c>
      <c r="T1413" t="str">
        <f>CONCATENATE(Healthcare_Data_v1__4[[#This Row],[Medical Condition]],Healthcare_Data_v1__4[[#This Row],[Duration]])</f>
        <v>ObesityHigh</v>
      </c>
      <c r="U1413">
        <f>MONTH(Healthcare_Data_v1__4[[#This Row],[Date of Admission]])</f>
        <v>6</v>
      </c>
      <c r="V1413">
        <f>YEAR(Healthcare_Data_v1__4[[#This Row],[Date of Admission]])</f>
        <v>2019</v>
      </c>
      <c r="W1413">
        <f>DAY(Healthcare_Data_v1__4[[#This Row],[Date of Admission]])</f>
        <v>21</v>
      </c>
    </row>
    <row r="1414" spans="1:23" x14ac:dyDescent="0.3">
      <c r="A1414" t="s">
        <v>19259</v>
      </c>
      <c r="B1414">
        <v>33</v>
      </c>
      <c r="C1414" t="s">
        <v>5</v>
      </c>
      <c r="D1414" t="s">
        <v>15</v>
      </c>
      <c r="E1414" t="s">
        <v>21</v>
      </c>
      <c r="F1414" t="s">
        <v>4</v>
      </c>
      <c r="G1414" s="1">
        <v>43772</v>
      </c>
      <c r="H1414" t="s">
        <v>2920</v>
      </c>
      <c r="I1414" t="s">
        <v>2921</v>
      </c>
      <c r="J1414">
        <v>40587.73863</v>
      </c>
      <c r="K1414" t="s">
        <v>63</v>
      </c>
      <c r="L1414">
        <v>38282</v>
      </c>
      <c r="M1414">
        <v>153</v>
      </c>
      <c r="N1414" t="s">
        <v>55</v>
      </c>
      <c r="O1414" s="1">
        <v>43793</v>
      </c>
      <c r="P1414" t="s">
        <v>49</v>
      </c>
      <c r="Q1414" t="s">
        <v>44</v>
      </c>
      <c r="R1414">
        <f>Healthcare_Data_v1__4[[#This Row],[Discharge Date]]-Healthcare_Data_v1__4[[#This Row],[Date of Admission]]</f>
        <v>21</v>
      </c>
      <c r="S1414" t="str" cm="1">
        <f t="array" ref="S1414">_xlfn.IFS( Healthcare_Data_v1__4[[#This Row],[Days of Stay]]&lt;10,"Low",Healthcare_Data_v1__4[[#This Row],[Days of Stay]]&lt;20,"Med",Healthcare_Data_v1__4[[#This Row],[Days of Stay]]&lt;=30,"High")</f>
        <v>High</v>
      </c>
      <c r="T1414" t="str">
        <f>CONCATENATE(Healthcare_Data_v1__4[[#This Row],[Medical Condition]],Healthcare_Data_v1__4[[#This Row],[Duration]])</f>
        <v>DiabetesHigh</v>
      </c>
      <c r="U1414">
        <f>MONTH(Healthcare_Data_v1__4[[#This Row],[Date of Admission]])</f>
        <v>11</v>
      </c>
      <c r="V1414">
        <f>YEAR(Healthcare_Data_v1__4[[#This Row],[Date of Admission]])</f>
        <v>2019</v>
      </c>
      <c r="W1414">
        <f>DAY(Healthcare_Data_v1__4[[#This Row],[Date of Admission]])</f>
        <v>3</v>
      </c>
    </row>
    <row r="1415" spans="1:23" x14ac:dyDescent="0.3">
      <c r="A1415" t="s">
        <v>2922</v>
      </c>
      <c r="B1415">
        <v>36</v>
      </c>
      <c r="C1415" t="s">
        <v>5</v>
      </c>
      <c r="D1415" t="s">
        <v>16</v>
      </c>
      <c r="E1415" t="s">
        <v>21</v>
      </c>
      <c r="F1415" t="s">
        <v>10</v>
      </c>
      <c r="G1415" s="1">
        <v>43546</v>
      </c>
      <c r="H1415" t="s">
        <v>2923</v>
      </c>
      <c r="I1415" t="s">
        <v>2924</v>
      </c>
      <c r="J1415">
        <v>40575.303209999998</v>
      </c>
      <c r="K1415" t="s">
        <v>47</v>
      </c>
      <c r="L1415">
        <v>3340</v>
      </c>
      <c r="M1415">
        <v>360</v>
      </c>
      <c r="N1415" t="s">
        <v>48</v>
      </c>
      <c r="O1415" s="1">
        <v>43549</v>
      </c>
      <c r="P1415" t="s">
        <v>85</v>
      </c>
      <c r="Q1415" t="s">
        <v>57</v>
      </c>
      <c r="R1415">
        <f>Healthcare_Data_v1__4[[#This Row],[Discharge Date]]-Healthcare_Data_v1__4[[#This Row],[Date of Admission]]</f>
        <v>3</v>
      </c>
      <c r="S1415" t="str" cm="1">
        <f t="array" ref="S1415">_xlfn.IFS( Healthcare_Data_v1__4[[#This Row],[Days of Stay]]&lt;10,"Low",Healthcare_Data_v1__4[[#This Row],[Days of Stay]]&lt;20,"Med",Healthcare_Data_v1__4[[#This Row],[Days of Stay]]&lt;=30,"High")</f>
        <v>Low</v>
      </c>
      <c r="T1415" t="str">
        <f>CONCATENATE(Healthcare_Data_v1__4[[#This Row],[Medical Condition]],Healthcare_Data_v1__4[[#This Row],[Duration]])</f>
        <v>HypertensionLow</v>
      </c>
      <c r="U1415">
        <f>MONTH(Healthcare_Data_v1__4[[#This Row],[Date of Admission]])</f>
        <v>3</v>
      </c>
      <c r="V1415">
        <f>YEAR(Healthcare_Data_v1__4[[#This Row],[Date of Admission]])</f>
        <v>2019</v>
      </c>
      <c r="W1415">
        <f>DAY(Healthcare_Data_v1__4[[#This Row],[Date of Admission]])</f>
        <v>22</v>
      </c>
    </row>
    <row r="1416" spans="1:23" x14ac:dyDescent="0.3">
      <c r="A1416" t="s">
        <v>19260</v>
      </c>
      <c r="B1416">
        <v>43</v>
      </c>
      <c r="C1416" t="s">
        <v>8</v>
      </c>
      <c r="D1416" t="s">
        <v>16</v>
      </c>
      <c r="E1416" t="s">
        <v>23</v>
      </c>
      <c r="F1416" t="s">
        <v>10</v>
      </c>
      <c r="G1416" s="1">
        <v>45162</v>
      </c>
      <c r="H1416" t="s">
        <v>2925</v>
      </c>
      <c r="I1416" t="s">
        <v>2926</v>
      </c>
      <c r="J1416">
        <v>40574.022929999999</v>
      </c>
      <c r="K1416" t="s">
        <v>47</v>
      </c>
      <c r="L1416">
        <v>24327</v>
      </c>
      <c r="M1416">
        <v>282</v>
      </c>
      <c r="N1416" t="s">
        <v>48</v>
      </c>
      <c r="O1416" s="1">
        <v>45185</v>
      </c>
      <c r="P1416" t="s">
        <v>85</v>
      </c>
      <c r="Q1416" t="s">
        <v>50</v>
      </c>
      <c r="R1416">
        <f>Healthcare_Data_v1__4[[#This Row],[Discharge Date]]-Healthcare_Data_v1__4[[#This Row],[Date of Admission]]</f>
        <v>23</v>
      </c>
      <c r="S1416" t="str" cm="1">
        <f t="array" ref="S1416">_xlfn.IFS( Healthcare_Data_v1__4[[#This Row],[Days of Stay]]&lt;10,"Low",Healthcare_Data_v1__4[[#This Row],[Days of Stay]]&lt;20,"Med",Healthcare_Data_v1__4[[#This Row],[Days of Stay]]&lt;=30,"High")</f>
        <v>High</v>
      </c>
      <c r="T1416" t="str">
        <f>CONCATENATE(Healthcare_Data_v1__4[[#This Row],[Medical Condition]],Healthcare_Data_v1__4[[#This Row],[Duration]])</f>
        <v>HypertensionHigh</v>
      </c>
      <c r="U1416">
        <f>MONTH(Healthcare_Data_v1__4[[#This Row],[Date of Admission]])</f>
        <v>8</v>
      </c>
      <c r="V1416">
        <f>YEAR(Healthcare_Data_v1__4[[#This Row],[Date of Admission]])</f>
        <v>2023</v>
      </c>
      <c r="W1416">
        <f>DAY(Healthcare_Data_v1__4[[#This Row],[Date of Admission]])</f>
        <v>24</v>
      </c>
    </row>
    <row r="1417" spans="1:23" x14ac:dyDescent="0.3">
      <c r="A1417" t="s">
        <v>19261</v>
      </c>
      <c r="B1417">
        <v>78</v>
      </c>
      <c r="C1417" t="s">
        <v>3</v>
      </c>
      <c r="D1417" t="s">
        <v>15</v>
      </c>
      <c r="E1417" t="s">
        <v>23</v>
      </c>
      <c r="F1417" t="s">
        <v>4</v>
      </c>
      <c r="G1417" s="1">
        <v>43579</v>
      </c>
      <c r="H1417" t="s">
        <v>2927</v>
      </c>
      <c r="I1417" t="s">
        <v>2928</v>
      </c>
      <c r="J1417">
        <v>40562.452680000002</v>
      </c>
      <c r="K1417" t="s">
        <v>69</v>
      </c>
      <c r="L1417">
        <v>54363</v>
      </c>
      <c r="M1417">
        <v>446</v>
      </c>
      <c r="N1417" t="s">
        <v>48</v>
      </c>
      <c r="O1417" s="1">
        <v>43581</v>
      </c>
      <c r="P1417" t="s">
        <v>60</v>
      </c>
      <c r="Q1417" t="s">
        <v>50</v>
      </c>
      <c r="R1417">
        <f>Healthcare_Data_v1__4[[#This Row],[Discharge Date]]-Healthcare_Data_v1__4[[#This Row],[Date of Admission]]</f>
        <v>2</v>
      </c>
      <c r="S1417" t="str" cm="1">
        <f t="array" ref="S1417">_xlfn.IFS( Healthcare_Data_v1__4[[#This Row],[Days of Stay]]&lt;10,"Low",Healthcare_Data_v1__4[[#This Row],[Days of Stay]]&lt;20,"Med",Healthcare_Data_v1__4[[#This Row],[Days of Stay]]&lt;=30,"High")</f>
        <v>Low</v>
      </c>
      <c r="T1417" t="str">
        <f>CONCATENATE(Healthcare_Data_v1__4[[#This Row],[Medical Condition]],Healthcare_Data_v1__4[[#This Row],[Duration]])</f>
        <v>DiabetesLow</v>
      </c>
      <c r="U1417">
        <f>MONTH(Healthcare_Data_v1__4[[#This Row],[Date of Admission]])</f>
        <v>4</v>
      </c>
      <c r="V1417">
        <f>YEAR(Healthcare_Data_v1__4[[#This Row],[Date of Admission]])</f>
        <v>2019</v>
      </c>
      <c r="W1417">
        <f>DAY(Healthcare_Data_v1__4[[#This Row],[Date of Admission]])</f>
        <v>24</v>
      </c>
    </row>
    <row r="1418" spans="1:23" x14ac:dyDescent="0.3">
      <c r="A1418" t="s">
        <v>19262</v>
      </c>
      <c r="B1418">
        <v>67</v>
      </c>
      <c r="C1418" t="s">
        <v>3</v>
      </c>
      <c r="D1418" t="s">
        <v>16</v>
      </c>
      <c r="E1418" t="s">
        <v>19</v>
      </c>
      <c r="F1418" t="s">
        <v>10</v>
      </c>
      <c r="G1418" s="1">
        <v>43696</v>
      </c>
      <c r="H1418" t="s">
        <v>2929</v>
      </c>
      <c r="I1418" t="s">
        <v>2930</v>
      </c>
      <c r="J1418">
        <v>40554.316809999997</v>
      </c>
      <c r="K1418" t="s">
        <v>63</v>
      </c>
      <c r="L1418">
        <v>18666</v>
      </c>
      <c r="M1418">
        <v>287</v>
      </c>
      <c r="N1418" t="s">
        <v>48</v>
      </c>
      <c r="O1418" s="1">
        <v>43704</v>
      </c>
      <c r="P1418" t="s">
        <v>43</v>
      </c>
      <c r="Q1418" t="s">
        <v>57</v>
      </c>
      <c r="R1418">
        <f>Healthcare_Data_v1__4[[#This Row],[Discharge Date]]-Healthcare_Data_v1__4[[#This Row],[Date of Admission]]</f>
        <v>8</v>
      </c>
      <c r="S1418" t="str" cm="1">
        <f t="array" ref="S1418">_xlfn.IFS( Healthcare_Data_v1__4[[#This Row],[Days of Stay]]&lt;10,"Low",Healthcare_Data_v1__4[[#This Row],[Days of Stay]]&lt;20,"Med",Healthcare_Data_v1__4[[#This Row],[Days of Stay]]&lt;=30,"High")</f>
        <v>Low</v>
      </c>
      <c r="T1418" t="str">
        <f>CONCATENATE(Healthcare_Data_v1__4[[#This Row],[Medical Condition]],Healthcare_Data_v1__4[[#This Row],[Duration]])</f>
        <v>HypertensionLow</v>
      </c>
      <c r="U1418">
        <f>MONTH(Healthcare_Data_v1__4[[#This Row],[Date of Admission]])</f>
        <v>8</v>
      </c>
      <c r="V1418">
        <f>YEAR(Healthcare_Data_v1__4[[#This Row],[Date of Admission]])</f>
        <v>2019</v>
      </c>
      <c r="W1418">
        <f>DAY(Healthcare_Data_v1__4[[#This Row],[Date of Admission]])</f>
        <v>19</v>
      </c>
    </row>
    <row r="1419" spans="1:23" x14ac:dyDescent="0.3">
      <c r="A1419" t="s">
        <v>19263</v>
      </c>
      <c r="B1419">
        <v>46</v>
      </c>
      <c r="C1419" t="s">
        <v>8</v>
      </c>
      <c r="D1419" t="s">
        <v>16</v>
      </c>
      <c r="E1419" t="s">
        <v>19</v>
      </c>
      <c r="F1419" t="s">
        <v>10</v>
      </c>
      <c r="G1419" s="1">
        <v>44180</v>
      </c>
      <c r="H1419" t="s">
        <v>2931</v>
      </c>
      <c r="I1419" t="s">
        <v>2932</v>
      </c>
      <c r="J1419">
        <v>40523.351280000003</v>
      </c>
      <c r="K1419" t="s">
        <v>41</v>
      </c>
      <c r="L1419">
        <v>31849</v>
      </c>
      <c r="M1419">
        <v>113</v>
      </c>
      <c r="N1419" t="s">
        <v>48</v>
      </c>
      <c r="O1419" s="1">
        <v>44187</v>
      </c>
      <c r="P1419" t="s">
        <v>49</v>
      </c>
      <c r="Q1419" t="s">
        <v>57</v>
      </c>
      <c r="R1419">
        <f>Healthcare_Data_v1__4[[#This Row],[Discharge Date]]-Healthcare_Data_v1__4[[#This Row],[Date of Admission]]</f>
        <v>7</v>
      </c>
      <c r="S1419" t="str" cm="1">
        <f t="array" ref="S1419">_xlfn.IFS( Healthcare_Data_v1__4[[#This Row],[Days of Stay]]&lt;10,"Low",Healthcare_Data_v1__4[[#This Row],[Days of Stay]]&lt;20,"Med",Healthcare_Data_v1__4[[#This Row],[Days of Stay]]&lt;=30,"High")</f>
        <v>Low</v>
      </c>
      <c r="T1419" t="str">
        <f>CONCATENATE(Healthcare_Data_v1__4[[#This Row],[Medical Condition]],Healthcare_Data_v1__4[[#This Row],[Duration]])</f>
        <v>HypertensionLow</v>
      </c>
      <c r="U1419">
        <f>MONTH(Healthcare_Data_v1__4[[#This Row],[Date of Admission]])</f>
        <v>12</v>
      </c>
      <c r="V1419">
        <f>YEAR(Healthcare_Data_v1__4[[#This Row],[Date of Admission]])</f>
        <v>2020</v>
      </c>
      <c r="W1419">
        <f>DAY(Healthcare_Data_v1__4[[#This Row],[Date of Admission]])</f>
        <v>15</v>
      </c>
    </row>
    <row r="1420" spans="1:23" x14ac:dyDescent="0.3">
      <c r="A1420" t="s">
        <v>19264</v>
      </c>
      <c r="B1420">
        <v>49</v>
      </c>
      <c r="C1420" t="s">
        <v>8</v>
      </c>
      <c r="D1420" t="s">
        <v>15</v>
      </c>
      <c r="E1420" t="s">
        <v>22</v>
      </c>
      <c r="F1420" t="s">
        <v>6</v>
      </c>
      <c r="G1420" s="1">
        <v>44763</v>
      </c>
      <c r="H1420" t="s">
        <v>2933</v>
      </c>
      <c r="I1420" t="s">
        <v>2934</v>
      </c>
      <c r="J1420">
        <v>40492.680160000004</v>
      </c>
      <c r="K1420" t="s">
        <v>47</v>
      </c>
      <c r="L1420">
        <v>28285</v>
      </c>
      <c r="M1420">
        <v>255</v>
      </c>
      <c r="N1420" t="s">
        <v>55</v>
      </c>
      <c r="O1420" s="1">
        <v>44789</v>
      </c>
      <c r="P1420" t="s">
        <v>43</v>
      </c>
      <c r="Q1420" t="s">
        <v>57</v>
      </c>
      <c r="R1420">
        <f>Healthcare_Data_v1__4[[#This Row],[Discharge Date]]-Healthcare_Data_v1__4[[#This Row],[Date of Admission]]</f>
        <v>26</v>
      </c>
      <c r="S1420" t="str" cm="1">
        <f t="array" ref="S1420">_xlfn.IFS( Healthcare_Data_v1__4[[#This Row],[Days of Stay]]&lt;10,"Low",Healthcare_Data_v1__4[[#This Row],[Days of Stay]]&lt;20,"Med",Healthcare_Data_v1__4[[#This Row],[Days of Stay]]&lt;=30,"High")</f>
        <v>High</v>
      </c>
      <c r="T1420" t="str">
        <f>CONCATENATE(Healthcare_Data_v1__4[[#This Row],[Medical Condition]],Healthcare_Data_v1__4[[#This Row],[Duration]])</f>
        <v>AsthmaHigh</v>
      </c>
      <c r="U1420">
        <f>MONTH(Healthcare_Data_v1__4[[#This Row],[Date of Admission]])</f>
        <v>7</v>
      </c>
      <c r="V1420">
        <f>YEAR(Healthcare_Data_v1__4[[#This Row],[Date of Admission]])</f>
        <v>2022</v>
      </c>
      <c r="W1420">
        <f>DAY(Healthcare_Data_v1__4[[#This Row],[Date of Admission]])</f>
        <v>21</v>
      </c>
    </row>
    <row r="1421" spans="1:23" x14ac:dyDescent="0.3">
      <c r="A1421" t="s">
        <v>2935</v>
      </c>
      <c r="B1421">
        <v>34</v>
      </c>
      <c r="C1421" t="s">
        <v>5</v>
      </c>
      <c r="D1421" t="s">
        <v>16</v>
      </c>
      <c r="E1421" t="s">
        <v>20</v>
      </c>
      <c r="F1421" t="s">
        <v>6</v>
      </c>
      <c r="G1421" s="1">
        <v>43959</v>
      </c>
      <c r="H1421" t="s">
        <v>2865</v>
      </c>
      <c r="I1421" t="s">
        <v>2936</v>
      </c>
      <c r="J1421">
        <v>40478.240409999999</v>
      </c>
      <c r="K1421" t="s">
        <v>69</v>
      </c>
      <c r="L1421">
        <v>23985</v>
      </c>
      <c r="M1421">
        <v>465</v>
      </c>
      <c r="N1421" t="s">
        <v>48</v>
      </c>
      <c r="O1421" s="1">
        <v>43989</v>
      </c>
      <c r="P1421" t="s">
        <v>85</v>
      </c>
      <c r="Q1421" t="s">
        <v>50</v>
      </c>
      <c r="R1421">
        <f>Healthcare_Data_v1__4[[#This Row],[Discharge Date]]-Healthcare_Data_v1__4[[#This Row],[Date of Admission]]</f>
        <v>30</v>
      </c>
      <c r="S1421" t="str" cm="1">
        <f t="array" ref="S1421">_xlfn.IFS( Healthcare_Data_v1__4[[#This Row],[Days of Stay]]&lt;10,"Low",Healthcare_Data_v1__4[[#This Row],[Days of Stay]]&lt;20,"Med",Healthcare_Data_v1__4[[#This Row],[Days of Stay]]&lt;=30,"High")</f>
        <v>High</v>
      </c>
      <c r="T1421" t="str">
        <f>CONCATENATE(Healthcare_Data_v1__4[[#This Row],[Medical Condition]],Healthcare_Data_v1__4[[#This Row],[Duration]])</f>
        <v>AsthmaHigh</v>
      </c>
      <c r="U1421">
        <f>MONTH(Healthcare_Data_v1__4[[#This Row],[Date of Admission]])</f>
        <v>5</v>
      </c>
      <c r="V1421">
        <f>YEAR(Healthcare_Data_v1__4[[#This Row],[Date of Admission]])</f>
        <v>2020</v>
      </c>
      <c r="W1421">
        <f>DAY(Healthcare_Data_v1__4[[#This Row],[Date of Admission]])</f>
        <v>8</v>
      </c>
    </row>
    <row r="1422" spans="1:23" x14ac:dyDescent="0.3">
      <c r="A1422" t="s">
        <v>19265</v>
      </c>
      <c r="B1422">
        <v>49</v>
      </c>
      <c r="C1422" t="s">
        <v>8</v>
      </c>
      <c r="D1422" t="s">
        <v>16</v>
      </c>
      <c r="E1422" t="s">
        <v>26</v>
      </c>
      <c r="F1422" t="s">
        <v>10</v>
      </c>
      <c r="G1422" s="1">
        <v>44828</v>
      </c>
      <c r="H1422" t="s">
        <v>2937</v>
      </c>
      <c r="I1422" t="s">
        <v>2938</v>
      </c>
      <c r="J1422">
        <v>40477.790249999998</v>
      </c>
      <c r="K1422" t="s">
        <v>41</v>
      </c>
      <c r="L1422">
        <v>12665</v>
      </c>
      <c r="M1422">
        <v>407</v>
      </c>
      <c r="N1422" t="s">
        <v>48</v>
      </c>
      <c r="O1422" s="1">
        <v>44846</v>
      </c>
      <c r="P1422" t="s">
        <v>43</v>
      </c>
      <c r="Q1422" t="s">
        <v>44</v>
      </c>
      <c r="R1422">
        <f>Healthcare_Data_v1__4[[#This Row],[Discharge Date]]-Healthcare_Data_v1__4[[#This Row],[Date of Admission]]</f>
        <v>18</v>
      </c>
      <c r="S1422" t="str" cm="1">
        <f t="array" ref="S1422">_xlfn.IFS( Healthcare_Data_v1__4[[#This Row],[Days of Stay]]&lt;10,"Low",Healthcare_Data_v1__4[[#This Row],[Days of Stay]]&lt;20,"Med",Healthcare_Data_v1__4[[#This Row],[Days of Stay]]&lt;=30,"High")</f>
        <v>Med</v>
      </c>
      <c r="T1422" t="str">
        <f>CONCATENATE(Healthcare_Data_v1__4[[#This Row],[Medical Condition]],Healthcare_Data_v1__4[[#This Row],[Duration]])</f>
        <v>HypertensionMed</v>
      </c>
      <c r="U1422">
        <f>MONTH(Healthcare_Data_v1__4[[#This Row],[Date of Admission]])</f>
        <v>9</v>
      </c>
      <c r="V1422">
        <f>YEAR(Healthcare_Data_v1__4[[#This Row],[Date of Admission]])</f>
        <v>2022</v>
      </c>
      <c r="W1422">
        <f>DAY(Healthcare_Data_v1__4[[#This Row],[Date of Admission]])</f>
        <v>24</v>
      </c>
    </row>
    <row r="1423" spans="1:23" x14ac:dyDescent="0.3">
      <c r="A1423" t="s">
        <v>19266</v>
      </c>
      <c r="B1423">
        <v>21</v>
      </c>
      <c r="C1423" t="s">
        <v>12</v>
      </c>
      <c r="D1423" t="s">
        <v>15</v>
      </c>
      <c r="E1423" t="s">
        <v>26</v>
      </c>
      <c r="F1423" t="s">
        <v>6</v>
      </c>
      <c r="G1423" s="1">
        <v>44200</v>
      </c>
      <c r="H1423" t="s">
        <v>2939</v>
      </c>
      <c r="I1423" t="s">
        <v>2940</v>
      </c>
      <c r="J1423">
        <v>40458.324240000002</v>
      </c>
      <c r="K1423" t="s">
        <v>69</v>
      </c>
      <c r="L1423">
        <v>11506</v>
      </c>
      <c r="M1423">
        <v>243</v>
      </c>
      <c r="N1423" t="s">
        <v>42</v>
      </c>
      <c r="O1423" s="1">
        <v>44206</v>
      </c>
      <c r="P1423" t="s">
        <v>56</v>
      </c>
      <c r="Q1423" t="s">
        <v>57</v>
      </c>
      <c r="R1423">
        <f>Healthcare_Data_v1__4[[#This Row],[Discharge Date]]-Healthcare_Data_v1__4[[#This Row],[Date of Admission]]</f>
        <v>6</v>
      </c>
      <c r="S1423" t="str" cm="1">
        <f t="array" ref="S1423">_xlfn.IFS( Healthcare_Data_v1__4[[#This Row],[Days of Stay]]&lt;10,"Low",Healthcare_Data_v1__4[[#This Row],[Days of Stay]]&lt;20,"Med",Healthcare_Data_v1__4[[#This Row],[Days of Stay]]&lt;=30,"High")</f>
        <v>Low</v>
      </c>
      <c r="T1423" t="str">
        <f>CONCATENATE(Healthcare_Data_v1__4[[#This Row],[Medical Condition]],Healthcare_Data_v1__4[[#This Row],[Duration]])</f>
        <v>AsthmaLow</v>
      </c>
      <c r="U1423">
        <f>MONTH(Healthcare_Data_v1__4[[#This Row],[Date of Admission]])</f>
        <v>1</v>
      </c>
      <c r="V1423">
        <f>YEAR(Healthcare_Data_v1__4[[#This Row],[Date of Admission]])</f>
        <v>2021</v>
      </c>
      <c r="W1423">
        <f>DAY(Healthcare_Data_v1__4[[#This Row],[Date of Admission]])</f>
        <v>4</v>
      </c>
    </row>
    <row r="1424" spans="1:23" x14ac:dyDescent="0.3">
      <c r="A1424" t="s">
        <v>19267</v>
      </c>
      <c r="B1424">
        <v>34</v>
      </c>
      <c r="C1424" t="s">
        <v>5</v>
      </c>
      <c r="D1424" t="s">
        <v>15</v>
      </c>
      <c r="E1424" t="s">
        <v>24</v>
      </c>
      <c r="F1424" t="s">
        <v>6</v>
      </c>
      <c r="G1424" s="1">
        <v>45168</v>
      </c>
      <c r="H1424" t="s">
        <v>2941</v>
      </c>
      <c r="I1424" t="s">
        <v>2942</v>
      </c>
      <c r="J1424">
        <v>40453.892890000003</v>
      </c>
      <c r="K1424" t="s">
        <v>47</v>
      </c>
      <c r="L1424">
        <v>8695</v>
      </c>
      <c r="M1424">
        <v>437</v>
      </c>
      <c r="N1424" t="s">
        <v>55</v>
      </c>
      <c r="O1424" s="1">
        <v>45169</v>
      </c>
      <c r="P1424" t="s">
        <v>60</v>
      </c>
      <c r="Q1424" t="s">
        <v>57</v>
      </c>
      <c r="R1424">
        <f>Healthcare_Data_v1__4[[#This Row],[Discharge Date]]-Healthcare_Data_v1__4[[#This Row],[Date of Admission]]</f>
        <v>1</v>
      </c>
      <c r="S1424" t="str" cm="1">
        <f t="array" ref="S1424">_xlfn.IFS( Healthcare_Data_v1__4[[#This Row],[Days of Stay]]&lt;10,"Low",Healthcare_Data_v1__4[[#This Row],[Days of Stay]]&lt;20,"Med",Healthcare_Data_v1__4[[#This Row],[Days of Stay]]&lt;=30,"High")</f>
        <v>Low</v>
      </c>
      <c r="T1424" t="str">
        <f>CONCATENATE(Healthcare_Data_v1__4[[#This Row],[Medical Condition]],Healthcare_Data_v1__4[[#This Row],[Duration]])</f>
        <v>AsthmaLow</v>
      </c>
      <c r="U1424">
        <f>MONTH(Healthcare_Data_v1__4[[#This Row],[Date of Admission]])</f>
        <v>8</v>
      </c>
      <c r="V1424">
        <f>YEAR(Healthcare_Data_v1__4[[#This Row],[Date of Admission]])</f>
        <v>2023</v>
      </c>
      <c r="W1424">
        <f>DAY(Healthcare_Data_v1__4[[#This Row],[Date of Admission]])</f>
        <v>30</v>
      </c>
    </row>
    <row r="1425" spans="1:23" x14ac:dyDescent="0.3">
      <c r="A1425" t="s">
        <v>19268</v>
      </c>
      <c r="B1425">
        <v>29</v>
      </c>
      <c r="C1425" t="s">
        <v>5</v>
      </c>
      <c r="D1425" t="s">
        <v>15</v>
      </c>
      <c r="E1425" t="s">
        <v>20</v>
      </c>
      <c r="F1425" t="s">
        <v>6</v>
      </c>
      <c r="G1425" s="1">
        <v>44265</v>
      </c>
      <c r="H1425" t="s">
        <v>2943</v>
      </c>
      <c r="I1425" t="s">
        <v>2944</v>
      </c>
      <c r="J1425">
        <v>40428.13925</v>
      </c>
      <c r="K1425" t="s">
        <v>47</v>
      </c>
      <c r="L1425">
        <v>6989</v>
      </c>
      <c r="M1425">
        <v>349</v>
      </c>
      <c r="N1425" t="s">
        <v>42</v>
      </c>
      <c r="O1425" s="1">
        <v>44267</v>
      </c>
      <c r="P1425" t="s">
        <v>60</v>
      </c>
      <c r="Q1425" t="s">
        <v>57</v>
      </c>
      <c r="R1425">
        <f>Healthcare_Data_v1__4[[#This Row],[Discharge Date]]-Healthcare_Data_v1__4[[#This Row],[Date of Admission]]</f>
        <v>2</v>
      </c>
      <c r="S1425" t="str" cm="1">
        <f t="array" ref="S1425">_xlfn.IFS( Healthcare_Data_v1__4[[#This Row],[Days of Stay]]&lt;10,"Low",Healthcare_Data_v1__4[[#This Row],[Days of Stay]]&lt;20,"Med",Healthcare_Data_v1__4[[#This Row],[Days of Stay]]&lt;=30,"High")</f>
        <v>Low</v>
      </c>
      <c r="T1425" t="str">
        <f>CONCATENATE(Healthcare_Data_v1__4[[#This Row],[Medical Condition]],Healthcare_Data_v1__4[[#This Row],[Duration]])</f>
        <v>AsthmaLow</v>
      </c>
      <c r="U1425">
        <f>MONTH(Healthcare_Data_v1__4[[#This Row],[Date of Admission]])</f>
        <v>3</v>
      </c>
      <c r="V1425">
        <f>YEAR(Healthcare_Data_v1__4[[#This Row],[Date of Admission]])</f>
        <v>2021</v>
      </c>
      <c r="W1425">
        <f>DAY(Healthcare_Data_v1__4[[#This Row],[Date of Admission]])</f>
        <v>10</v>
      </c>
    </row>
    <row r="1426" spans="1:23" x14ac:dyDescent="0.3">
      <c r="A1426" t="s">
        <v>19269</v>
      </c>
      <c r="B1426">
        <v>52</v>
      </c>
      <c r="C1426" t="s">
        <v>8</v>
      </c>
      <c r="D1426" t="s">
        <v>16</v>
      </c>
      <c r="E1426" t="s">
        <v>24</v>
      </c>
      <c r="F1426" t="s">
        <v>10</v>
      </c>
      <c r="G1426" s="1">
        <v>44788</v>
      </c>
      <c r="H1426" t="s">
        <v>2945</v>
      </c>
      <c r="I1426" t="s">
        <v>2946</v>
      </c>
      <c r="J1426">
        <v>40421.735540000001</v>
      </c>
      <c r="K1426" t="s">
        <v>66</v>
      </c>
      <c r="L1426">
        <v>18169</v>
      </c>
      <c r="M1426">
        <v>295</v>
      </c>
      <c r="N1426" t="s">
        <v>48</v>
      </c>
      <c r="O1426" s="1">
        <v>44804</v>
      </c>
      <c r="P1426" t="s">
        <v>56</v>
      </c>
      <c r="Q1426" t="s">
        <v>57</v>
      </c>
      <c r="R1426">
        <f>Healthcare_Data_v1__4[[#This Row],[Discharge Date]]-Healthcare_Data_v1__4[[#This Row],[Date of Admission]]</f>
        <v>16</v>
      </c>
      <c r="S1426" t="str" cm="1">
        <f t="array" ref="S1426">_xlfn.IFS( Healthcare_Data_v1__4[[#This Row],[Days of Stay]]&lt;10,"Low",Healthcare_Data_v1__4[[#This Row],[Days of Stay]]&lt;20,"Med",Healthcare_Data_v1__4[[#This Row],[Days of Stay]]&lt;=30,"High")</f>
        <v>Med</v>
      </c>
      <c r="T1426" t="str">
        <f>CONCATENATE(Healthcare_Data_v1__4[[#This Row],[Medical Condition]],Healthcare_Data_v1__4[[#This Row],[Duration]])</f>
        <v>HypertensionMed</v>
      </c>
      <c r="U1426">
        <f>MONTH(Healthcare_Data_v1__4[[#This Row],[Date of Admission]])</f>
        <v>8</v>
      </c>
      <c r="V1426">
        <f>YEAR(Healthcare_Data_v1__4[[#This Row],[Date of Admission]])</f>
        <v>2022</v>
      </c>
      <c r="W1426">
        <f>DAY(Healthcare_Data_v1__4[[#This Row],[Date of Admission]])</f>
        <v>15</v>
      </c>
    </row>
    <row r="1427" spans="1:23" x14ac:dyDescent="0.3">
      <c r="A1427" t="s">
        <v>19270</v>
      </c>
      <c r="B1427">
        <v>25</v>
      </c>
      <c r="C1427" t="s">
        <v>5</v>
      </c>
      <c r="D1427" t="s">
        <v>16</v>
      </c>
      <c r="E1427" t="s">
        <v>25</v>
      </c>
      <c r="F1427" t="s">
        <v>6</v>
      </c>
      <c r="G1427" s="1">
        <v>45209</v>
      </c>
      <c r="H1427" t="s">
        <v>2947</v>
      </c>
      <c r="I1427" t="s">
        <v>2948</v>
      </c>
      <c r="J1427">
        <v>40361.967510000002</v>
      </c>
      <c r="K1427" t="s">
        <v>63</v>
      </c>
      <c r="L1427">
        <v>35511</v>
      </c>
      <c r="M1427">
        <v>302</v>
      </c>
      <c r="N1427" t="s">
        <v>42</v>
      </c>
      <c r="O1427" s="1">
        <v>45216</v>
      </c>
      <c r="P1427" t="s">
        <v>49</v>
      </c>
      <c r="Q1427" t="s">
        <v>57</v>
      </c>
      <c r="R1427">
        <f>Healthcare_Data_v1__4[[#This Row],[Discharge Date]]-Healthcare_Data_v1__4[[#This Row],[Date of Admission]]</f>
        <v>7</v>
      </c>
      <c r="S1427" t="str" cm="1">
        <f t="array" ref="S1427">_xlfn.IFS( Healthcare_Data_v1__4[[#This Row],[Days of Stay]]&lt;10,"Low",Healthcare_Data_v1__4[[#This Row],[Days of Stay]]&lt;20,"Med",Healthcare_Data_v1__4[[#This Row],[Days of Stay]]&lt;=30,"High")</f>
        <v>Low</v>
      </c>
      <c r="T1427" t="str">
        <f>CONCATENATE(Healthcare_Data_v1__4[[#This Row],[Medical Condition]],Healthcare_Data_v1__4[[#This Row],[Duration]])</f>
        <v>AsthmaLow</v>
      </c>
      <c r="U1427">
        <f>MONTH(Healthcare_Data_v1__4[[#This Row],[Date of Admission]])</f>
        <v>10</v>
      </c>
      <c r="V1427">
        <f>YEAR(Healthcare_Data_v1__4[[#This Row],[Date of Admission]])</f>
        <v>2023</v>
      </c>
      <c r="W1427">
        <f>DAY(Healthcare_Data_v1__4[[#This Row],[Date of Admission]])</f>
        <v>10</v>
      </c>
    </row>
    <row r="1428" spans="1:23" x14ac:dyDescent="0.3">
      <c r="A1428" t="s">
        <v>19271</v>
      </c>
      <c r="B1428">
        <v>25</v>
      </c>
      <c r="C1428" t="s">
        <v>5</v>
      </c>
      <c r="D1428" t="s">
        <v>16</v>
      </c>
      <c r="E1428" t="s">
        <v>23</v>
      </c>
      <c r="F1428" t="s">
        <v>6</v>
      </c>
      <c r="G1428" s="1">
        <v>45088</v>
      </c>
      <c r="H1428" t="s">
        <v>2949</v>
      </c>
      <c r="I1428" t="s">
        <v>2950</v>
      </c>
      <c r="J1428">
        <v>40356.726419999999</v>
      </c>
      <c r="K1428" t="s">
        <v>69</v>
      </c>
      <c r="L1428">
        <v>38763</v>
      </c>
      <c r="M1428">
        <v>215</v>
      </c>
      <c r="N1428" t="s">
        <v>42</v>
      </c>
      <c r="O1428" s="1">
        <v>45097</v>
      </c>
      <c r="P1428" t="s">
        <v>56</v>
      </c>
      <c r="Q1428" t="s">
        <v>44</v>
      </c>
      <c r="R1428">
        <f>Healthcare_Data_v1__4[[#This Row],[Discharge Date]]-Healthcare_Data_v1__4[[#This Row],[Date of Admission]]</f>
        <v>9</v>
      </c>
      <c r="S1428" t="str" cm="1">
        <f t="array" ref="S1428">_xlfn.IFS( Healthcare_Data_v1__4[[#This Row],[Days of Stay]]&lt;10,"Low",Healthcare_Data_v1__4[[#This Row],[Days of Stay]]&lt;20,"Med",Healthcare_Data_v1__4[[#This Row],[Days of Stay]]&lt;=30,"High")</f>
        <v>Low</v>
      </c>
      <c r="T1428" t="str">
        <f>CONCATENATE(Healthcare_Data_v1__4[[#This Row],[Medical Condition]],Healthcare_Data_v1__4[[#This Row],[Duration]])</f>
        <v>AsthmaLow</v>
      </c>
      <c r="U1428">
        <f>MONTH(Healthcare_Data_v1__4[[#This Row],[Date of Admission]])</f>
        <v>6</v>
      </c>
      <c r="V1428">
        <f>YEAR(Healthcare_Data_v1__4[[#This Row],[Date of Admission]])</f>
        <v>2023</v>
      </c>
      <c r="W1428">
        <f>DAY(Healthcare_Data_v1__4[[#This Row],[Date of Admission]])</f>
        <v>11</v>
      </c>
    </row>
    <row r="1429" spans="1:23" x14ac:dyDescent="0.3">
      <c r="A1429" t="s">
        <v>19272</v>
      </c>
      <c r="B1429">
        <v>58</v>
      </c>
      <c r="C1429" t="s">
        <v>3</v>
      </c>
      <c r="D1429" t="s">
        <v>15</v>
      </c>
      <c r="E1429" t="s">
        <v>19</v>
      </c>
      <c r="F1429" t="s">
        <v>11</v>
      </c>
      <c r="G1429" s="1">
        <v>44275</v>
      </c>
      <c r="H1429" t="s">
        <v>2951</v>
      </c>
      <c r="I1429" t="s">
        <v>2952</v>
      </c>
      <c r="J1429">
        <v>40348.838210000002</v>
      </c>
      <c r="K1429" t="s">
        <v>63</v>
      </c>
      <c r="L1429">
        <v>35911</v>
      </c>
      <c r="M1429">
        <v>377</v>
      </c>
      <c r="N1429" t="s">
        <v>42</v>
      </c>
      <c r="O1429" s="1">
        <v>44276</v>
      </c>
      <c r="P1429" t="s">
        <v>85</v>
      </c>
      <c r="Q1429" t="s">
        <v>44</v>
      </c>
      <c r="R1429">
        <f>Healthcare_Data_v1__4[[#This Row],[Discharge Date]]-Healthcare_Data_v1__4[[#This Row],[Date of Admission]]</f>
        <v>1</v>
      </c>
      <c r="S1429" t="str" cm="1">
        <f t="array" ref="S1429">_xlfn.IFS( Healthcare_Data_v1__4[[#This Row],[Days of Stay]]&lt;10,"Low",Healthcare_Data_v1__4[[#This Row],[Days of Stay]]&lt;20,"Med",Healthcare_Data_v1__4[[#This Row],[Days of Stay]]&lt;=30,"High")</f>
        <v>Low</v>
      </c>
      <c r="T1429" t="str">
        <f>CONCATENATE(Healthcare_Data_v1__4[[#This Row],[Medical Condition]],Healthcare_Data_v1__4[[#This Row],[Duration]])</f>
        <v>CancerLow</v>
      </c>
      <c r="U1429">
        <f>MONTH(Healthcare_Data_v1__4[[#This Row],[Date of Admission]])</f>
        <v>3</v>
      </c>
      <c r="V1429">
        <f>YEAR(Healthcare_Data_v1__4[[#This Row],[Date of Admission]])</f>
        <v>2021</v>
      </c>
      <c r="W1429">
        <f>DAY(Healthcare_Data_v1__4[[#This Row],[Date of Admission]])</f>
        <v>20</v>
      </c>
    </row>
    <row r="1430" spans="1:23" x14ac:dyDescent="0.3">
      <c r="A1430" t="s">
        <v>19273</v>
      </c>
      <c r="B1430">
        <v>76</v>
      </c>
      <c r="C1430" t="s">
        <v>3</v>
      </c>
      <c r="D1430" t="s">
        <v>15</v>
      </c>
      <c r="E1430" t="s">
        <v>25</v>
      </c>
      <c r="F1430" t="s">
        <v>4</v>
      </c>
      <c r="G1430" s="1">
        <v>44926</v>
      </c>
      <c r="H1430" t="s">
        <v>2953</v>
      </c>
      <c r="I1430" t="s">
        <v>2954</v>
      </c>
      <c r="J1430">
        <v>40346.954360000003</v>
      </c>
      <c r="K1430" t="s">
        <v>63</v>
      </c>
      <c r="L1430">
        <v>43480</v>
      </c>
      <c r="M1430">
        <v>222</v>
      </c>
      <c r="N1430" t="s">
        <v>55</v>
      </c>
      <c r="O1430" s="1">
        <v>44936</v>
      </c>
      <c r="P1430" t="s">
        <v>49</v>
      </c>
      <c r="Q1430" t="s">
        <v>44</v>
      </c>
      <c r="R1430">
        <f>Healthcare_Data_v1__4[[#This Row],[Discharge Date]]-Healthcare_Data_v1__4[[#This Row],[Date of Admission]]</f>
        <v>10</v>
      </c>
      <c r="S1430" t="str" cm="1">
        <f t="array" ref="S1430">_xlfn.IFS( Healthcare_Data_v1__4[[#This Row],[Days of Stay]]&lt;10,"Low",Healthcare_Data_v1__4[[#This Row],[Days of Stay]]&lt;20,"Med",Healthcare_Data_v1__4[[#This Row],[Days of Stay]]&lt;=30,"High")</f>
        <v>Med</v>
      </c>
      <c r="T1430" t="str">
        <f>CONCATENATE(Healthcare_Data_v1__4[[#This Row],[Medical Condition]],Healthcare_Data_v1__4[[#This Row],[Duration]])</f>
        <v>DiabetesMed</v>
      </c>
      <c r="U1430">
        <f>MONTH(Healthcare_Data_v1__4[[#This Row],[Date of Admission]])</f>
        <v>12</v>
      </c>
      <c r="V1430">
        <f>YEAR(Healthcare_Data_v1__4[[#This Row],[Date of Admission]])</f>
        <v>2022</v>
      </c>
      <c r="W1430">
        <f>DAY(Healthcare_Data_v1__4[[#This Row],[Date of Admission]])</f>
        <v>31</v>
      </c>
    </row>
    <row r="1431" spans="1:23" x14ac:dyDescent="0.3">
      <c r="A1431" t="s">
        <v>19274</v>
      </c>
      <c r="B1431">
        <v>39</v>
      </c>
      <c r="C1431" t="s">
        <v>5</v>
      </c>
      <c r="D1431" t="s">
        <v>15</v>
      </c>
      <c r="E1431" t="s">
        <v>23</v>
      </c>
      <c r="F1431" t="s">
        <v>4</v>
      </c>
      <c r="G1431" s="1">
        <v>45005</v>
      </c>
      <c r="H1431" t="s">
        <v>2955</v>
      </c>
      <c r="I1431" t="s">
        <v>2956</v>
      </c>
      <c r="J1431">
        <v>40332.947630000002</v>
      </c>
      <c r="K1431" t="s">
        <v>63</v>
      </c>
      <c r="L1431">
        <v>26090</v>
      </c>
      <c r="M1431">
        <v>355</v>
      </c>
      <c r="N1431" t="s">
        <v>55</v>
      </c>
      <c r="O1431" s="1">
        <v>45015</v>
      </c>
      <c r="P1431" t="s">
        <v>49</v>
      </c>
      <c r="Q1431" t="s">
        <v>57</v>
      </c>
      <c r="R1431">
        <f>Healthcare_Data_v1__4[[#This Row],[Discharge Date]]-Healthcare_Data_v1__4[[#This Row],[Date of Admission]]</f>
        <v>10</v>
      </c>
      <c r="S1431" t="str" cm="1">
        <f t="array" ref="S1431">_xlfn.IFS( Healthcare_Data_v1__4[[#This Row],[Days of Stay]]&lt;10,"Low",Healthcare_Data_v1__4[[#This Row],[Days of Stay]]&lt;20,"Med",Healthcare_Data_v1__4[[#This Row],[Days of Stay]]&lt;=30,"High")</f>
        <v>Med</v>
      </c>
      <c r="T1431" t="str">
        <f>CONCATENATE(Healthcare_Data_v1__4[[#This Row],[Medical Condition]],Healthcare_Data_v1__4[[#This Row],[Duration]])</f>
        <v>DiabetesMed</v>
      </c>
      <c r="U1431">
        <f>MONTH(Healthcare_Data_v1__4[[#This Row],[Date of Admission]])</f>
        <v>3</v>
      </c>
      <c r="V1431">
        <f>YEAR(Healthcare_Data_v1__4[[#This Row],[Date of Admission]])</f>
        <v>2023</v>
      </c>
      <c r="W1431">
        <f>DAY(Healthcare_Data_v1__4[[#This Row],[Date of Admission]])</f>
        <v>20</v>
      </c>
    </row>
    <row r="1432" spans="1:23" x14ac:dyDescent="0.3">
      <c r="A1432" t="s">
        <v>2957</v>
      </c>
      <c r="B1432">
        <v>27</v>
      </c>
      <c r="C1432" t="s">
        <v>5</v>
      </c>
      <c r="D1432" t="s">
        <v>15</v>
      </c>
      <c r="E1432" t="s">
        <v>24</v>
      </c>
      <c r="F1432" t="s">
        <v>6</v>
      </c>
      <c r="G1432" s="1">
        <v>43694</v>
      </c>
      <c r="H1432" t="s">
        <v>2958</v>
      </c>
      <c r="I1432" t="s">
        <v>2959</v>
      </c>
      <c r="J1432">
        <v>40321.464310000003</v>
      </c>
      <c r="K1432" t="s">
        <v>63</v>
      </c>
      <c r="L1432">
        <v>29230</v>
      </c>
      <c r="M1432">
        <v>485</v>
      </c>
      <c r="N1432" t="s">
        <v>48</v>
      </c>
      <c r="O1432" s="1">
        <v>43722</v>
      </c>
      <c r="P1432" t="s">
        <v>43</v>
      </c>
      <c r="Q1432" t="s">
        <v>44</v>
      </c>
      <c r="R1432">
        <f>Healthcare_Data_v1__4[[#This Row],[Discharge Date]]-Healthcare_Data_v1__4[[#This Row],[Date of Admission]]</f>
        <v>28</v>
      </c>
      <c r="S1432" t="str" cm="1">
        <f t="array" ref="S1432">_xlfn.IFS( Healthcare_Data_v1__4[[#This Row],[Days of Stay]]&lt;10,"Low",Healthcare_Data_v1__4[[#This Row],[Days of Stay]]&lt;20,"Med",Healthcare_Data_v1__4[[#This Row],[Days of Stay]]&lt;=30,"High")</f>
        <v>High</v>
      </c>
      <c r="T1432" t="str">
        <f>CONCATENATE(Healthcare_Data_v1__4[[#This Row],[Medical Condition]],Healthcare_Data_v1__4[[#This Row],[Duration]])</f>
        <v>AsthmaHigh</v>
      </c>
      <c r="U1432">
        <f>MONTH(Healthcare_Data_v1__4[[#This Row],[Date of Admission]])</f>
        <v>8</v>
      </c>
      <c r="V1432">
        <f>YEAR(Healthcare_Data_v1__4[[#This Row],[Date of Admission]])</f>
        <v>2019</v>
      </c>
      <c r="W1432">
        <f>DAY(Healthcare_Data_v1__4[[#This Row],[Date of Admission]])</f>
        <v>17</v>
      </c>
    </row>
    <row r="1433" spans="1:23" x14ac:dyDescent="0.3">
      <c r="A1433" t="s">
        <v>19275</v>
      </c>
      <c r="B1433">
        <v>59</v>
      </c>
      <c r="C1433" t="s">
        <v>3</v>
      </c>
      <c r="D1433" t="s">
        <v>16</v>
      </c>
      <c r="E1433" t="s">
        <v>21</v>
      </c>
      <c r="F1433" t="s">
        <v>10</v>
      </c>
      <c r="G1433" s="1">
        <v>44601</v>
      </c>
      <c r="H1433" t="s">
        <v>2960</v>
      </c>
      <c r="I1433" t="s">
        <v>2961</v>
      </c>
      <c r="J1433">
        <v>40309.821709999997</v>
      </c>
      <c r="K1433" t="s">
        <v>41</v>
      </c>
      <c r="L1433">
        <v>31735</v>
      </c>
      <c r="M1433">
        <v>242</v>
      </c>
      <c r="N1433" t="s">
        <v>48</v>
      </c>
      <c r="O1433" s="1">
        <v>44625</v>
      </c>
      <c r="P1433" t="s">
        <v>56</v>
      </c>
      <c r="Q1433" t="s">
        <v>57</v>
      </c>
      <c r="R1433">
        <f>Healthcare_Data_v1__4[[#This Row],[Discharge Date]]-Healthcare_Data_v1__4[[#This Row],[Date of Admission]]</f>
        <v>24</v>
      </c>
      <c r="S1433" t="str" cm="1">
        <f t="array" ref="S1433">_xlfn.IFS( Healthcare_Data_v1__4[[#This Row],[Days of Stay]]&lt;10,"Low",Healthcare_Data_v1__4[[#This Row],[Days of Stay]]&lt;20,"Med",Healthcare_Data_v1__4[[#This Row],[Days of Stay]]&lt;=30,"High")</f>
        <v>High</v>
      </c>
      <c r="T1433" t="str">
        <f>CONCATENATE(Healthcare_Data_v1__4[[#This Row],[Medical Condition]],Healthcare_Data_v1__4[[#This Row],[Duration]])</f>
        <v>HypertensionHigh</v>
      </c>
      <c r="U1433">
        <f>MONTH(Healthcare_Data_v1__4[[#This Row],[Date of Admission]])</f>
        <v>2</v>
      </c>
      <c r="V1433">
        <f>YEAR(Healthcare_Data_v1__4[[#This Row],[Date of Admission]])</f>
        <v>2022</v>
      </c>
      <c r="W1433">
        <f>DAY(Healthcare_Data_v1__4[[#This Row],[Date of Admission]])</f>
        <v>9</v>
      </c>
    </row>
    <row r="1434" spans="1:23" x14ac:dyDescent="0.3">
      <c r="A1434" t="s">
        <v>19276</v>
      </c>
      <c r="B1434">
        <v>18</v>
      </c>
      <c r="C1434" t="s">
        <v>12</v>
      </c>
      <c r="D1434" t="s">
        <v>15</v>
      </c>
      <c r="E1434" t="s">
        <v>26</v>
      </c>
      <c r="F1434" t="s">
        <v>6</v>
      </c>
      <c r="G1434" s="1">
        <v>44949</v>
      </c>
      <c r="H1434" t="s">
        <v>2962</v>
      </c>
      <c r="I1434" t="s">
        <v>2963</v>
      </c>
      <c r="J1434">
        <v>40307.457710000002</v>
      </c>
      <c r="K1434" t="s">
        <v>69</v>
      </c>
      <c r="L1434">
        <v>13906</v>
      </c>
      <c r="M1434">
        <v>499</v>
      </c>
      <c r="N1434" t="s">
        <v>55</v>
      </c>
      <c r="O1434" s="1">
        <v>44957</v>
      </c>
      <c r="P1434" t="s">
        <v>43</v>
      </c>
      <c r="Q1434" t="s">
        <v>50</v>
      </c>
      <c r="R1434">
        <f>Healthcare_Data_v1__4[[#This Row],[Discharge Date]]-Healthcare_Data_v1__4[[#This Row],[Date of Admission]]</f>
        <v>8</v>
      </c>
      <c r="S1434" t="str" cm="1">
        <f t="array" ref="S1434">_xlfn.IFS( Healthcare_Data_v1__4[[#This Row],[Days of Stay]]&lt;10,"Low",Healthcare_Data_v1__4[[#This Row],[Days of Stay]]&lt;20,"Med",Healthcare_Data_v1__4[[#This Row],[Days of Stay]]&lt;=30,"High")</f>
        <v>Low</v>
      </c>
      <c r="T1434" t="str">
        <f>CONCATENATE(Healthcare_Data_v1__4[[#This Row],[Medical Condition]],Healthcare_Data_v1__4[[#This Row],[Duration]])</f>
        <v>AsthmaLow</v>
      </c>
      <c r="U1434">
        <f>MONTH(Healthcare_Data_v1__4[[#This Row],[Date of Admission]])</f>
        <v>1</v>
      </c>
      <c r="V1434">
        <f>YEAR(Healthcare_Data_v1__4[[#This Row],[Date of Admission]])</f>
        <v>2023</v>
      </c>
      <c r="W1434">
        <f>DAY(Healthcare_Data_v1__4[[#This Row],[Date of Admission]])</f>
        <v>23</v>
      </c>
    </row>
    <row r="1435" spans="1:23" x14ac:dyDescent="0.3">
      <c r="A1435" t="s">
        <v>19277</v>
      </c>
      <c r="B1435">
        <v>68</v>
      </c>
      <c r="C1435" t="s">
        <v>3</v>
      </c>
      <c r="D1435" t="s">
        <v>16</v>
      </c>
      <c r="E1435" t="s">
        <v>25</v>
      </c>
      <c r="F1435" t="s">
        <v>11</v>
      </c>
      <c r="G1435" s="1">
        <v>44634</v>
      </c>
      <c r="H1435" t="s">
        <v>2964</v>
      </c>
      <c r="I1435" t="s">
        <v>2965</v>
      </c>
      <c r="J1435">
        <v>40294.670619999997</v>
      </c>
      <c r="K1435" t="s">
        <v>69</v>
      </c>
      <c r="L1435">
        <v>3794</v>
      </c>
      <c r="M1435">
        <v>228</v>
      </c>
      <c r="N1435" t="s">
        <v>42</v>
      </c>
      <c r="O1435" s="1">
        <v>44643</v>
      </c>
      <c r="P1435" t="s">
        <v>56</v>
      </c>
      <c r="Q1435" t="s">
        <v>44</v>
      </c>
      <c r="R1435">
        <f>Healthcare_Data_v1__4[[#This Row],[Discharge Date]]-Healthcare_Data_v1__4[[#This Row],[Date of Admission]]</f>
        <v>9</v>
      </c>
      <c r="S1435" t="str" cm="1">
        <f t="array" ref="S1435">_xlfn.IFS( Healthcare_Data_v1__4[[#This Row],[Days of Stay]]&lt;10,"Low",Healthcare_Data_v1__4[[#This Row],[Days of Stay]]&lt;20,"Med",Healthcare_Data_v1__4[[#This Row],[Days of Stay]]&lt;=30,"High")</f>
        <v>Low</v>
      </c>
      <c r="T1435" t="str">
        <f>CONCATENATE(Healthcare_Data_v1__4[[#This Row],[Medical Condition]],Healthcare_Data_v1__4[[#This Row],[Duration]])</f>
        <v>CancerLow</v>
      </c>
      <c r="U1435">
        <f>MONTH(Healthcare_Data_v1__4[[#This Row],[Date of Admission]])</f>
        <v>3</v>
      </c>
      <c r="V1435">
        <f>YEAR(Healthcare_Data_v1__4[[#This Row],[Date of Admission]])</f>
        <v>2022</v>
      </c>
      <c r="W1435">
        <f>DAY(Healthcare_Data_v1__4[[#This Row],[Date of Admission]])</f>
        <v>14</v>
      </c>
    </row>
    <row r="1436" spans="1:23" x14ac:dyDescent="0.3">
      <c r="A1436" t="s">
        <v>19278</v>
      </c>
      <c r="B1436">
        <v>20</v>
      </c>
      <c r="C1436" t="s">
        <v>12</v>
      </c>
      <c r="D1436" t="s">
        <v>16</v>
      </c>
      <c r="E1436" t="s">
        <v>23</v>
      </c>
      <c r="F1436" t="s">
        <v>6</v>
      </c>
      <c r="G1436" s="1">
        <v>44097</v>
      </c>
      <c r="H1436" t="s">
        <v>2966</v>
      </c>
      <c r="I1436" t="s">
        <v>2967</v>
      </c>
      <c r="J1436">
        <v>40294.056929999999</v>
      </c>
      <c r="K1436" t="s">
        <v>66</v>
      </c>
      <c r="L1436">
        <v>16471</v>
      </c>
      <c r="M1436">
        <v>448</v>
      </c>
      <c r="N1436" t="s">
        <v>42</v>
      </c>
      <c r="O1436" s="1">
        <v>44119</v>
      </c>
      <c r="P1436" t="s">
        <v>60</v>
      </c>
      <c r="Q1436" t="s">
        <v>44</v>
      </c>
      <c r="R1436">
        <f>Healthcare_Data_v1__4[[#This Row],[Discharge Date]]-Healthcare_Data_v1__4[[#This Row],[Date of Admission]]</f>
        <v>22</v>
      </c>
      <c r="S1436" t="str" cm="1">
        <f t="array" ref="S1436">_xlfn.IFS( Healthcare_Data_v1__4[[#This Row],[Days of Stay]]&lt;10,"Low",Healthcare_Data_v1__4[[#This Row],[Days of Stay]]&lt;20,"Med",Healthcare_Data_v1__4[[#This Row],[Days of Stay]]&lt;=30,"High")</f>
        <v>High</v>
      </c>
      <c r="T1436" t="str">
        <f>CONCATENATE(Healthcare_Data_v1__4[[#This Row],[Medical Condition]],Healthcare_Data_v1__4[[#This Row],[Duration]])</f>
        <v>AsthmaHigh</v>
      </c>
      <c r="U1436">
        <f>MONTH(Healthcare_Data_v1__4[[#This Row],[Date of Admission]])</f>
        <v>9</v>
      </c>
      <c r="V1436">
        <f>YEAR(Healthcare_Data_v1__4[[#This Row],[Date of Admission]])</f>
        <v>2020</v>
      </c>
      <c r="W1436">
        <f>DAY(Healthcare_Data_v1__4[[#This Row],[Date of Admission]])</f>
        <v>23</v>
      </c>
    </row>
    <row r="1437" spans="1:23" x14ac:dyDescent="0.3">
      <c r="A1437" t="s">
        <v>19279</v>
      </c>
      <c r="B1437">
        <v>63</v>
      </c>
      <c r="C1437" t="s">
        <v>3</v>
      </c>
      <c r="D1437" t="s">
        <v>15</v>
      </c>
      <c r="E1437" t="s">
        <v>23</v>
      </c>
      <c r="F1437" t="s">
        <v>7</v>
      </c>
      <c r="G1437" s="1">
        <v>44794</v>
      </c>
      <c r="H1437" t="s">
        <v>2968</v>
      </c>
      <c r="I1437" t="s">
        <v>2969</v>
      </c>
      <c r="J1437">
        <v>40293.284699999997</v>
      </c>
      <c r="K1437" t="s">
        <v>63</v>
      </c>
      <c r="L1437">
        <v>11367</v>
      </c>
      <c r="M1437">
        <v>316</v>
      </c>
      <c r="N1437" t="s">
        <v>48</v>
      </c>
      <c r="O1437" s="1">
        <v>44820</v>
      </c>
      <c r="P1437" t="s">
        <v>85</v>
      </c>
      <c r="Q1437" t="s">
        <v>50</v>
      </c>
      <c r="R1437">
        <f>Healthcare_Data_v1__4[[#This Row],[Discharge Date]]-Healthcare_Data_v1__4[[#This Row],[Date of Admission]]</f>
        <v>26</v>
      </c>
      <c r="S1437" t="str" cm="1">
        <f t="array" ref="S1437">_xlfn.IFS( Healthcare_Data_v1__4[[#This Row],[Days of Stay]]&lt;10,"Low",Healthcare_Data_v1__4[[#This Row],[Days of Stay]]&lt;20,"Med",Healthcare_Data_v1__4[[#This Row],[Days of Stay]]&lt;=30,"High")</f>
        <v>High</v>
      </c>
      <c r="T1437" t="str">
        <f>CONCATENATE(Healthcare_Data_v1__4[[#This Row],[Medical Condition]],Healthcare_Data_v1__4[[#This Row],[Duration]])</f>
        <v>ObesityHigh</v>
      </c>
      <c r="U1437">
        <f>MONTH(Healthcare_Data_v1__4[[#This Row],[Date of Admission]])</f>
        <v>8</v>
      </c>
      <c r="V1437">
        <f>YEAR(Healthcare_Data_v1__4[[#This Row],[Date of Admission]])</f>
        <v>2022</v>
      </c>
      <c r="W1437">
        <f>DAY(Healthcare_Data_v1__4[[#This Row],[Date of Admission]])</f>
        <v>21</v>
      </c>
    </row>
    <row r="1438" spans="1:23" x14ac:dyDescent="0.3">
      <c r="A1438" t="s">
        <v>19280</v>
      </c>
      <c r="B1438">
        <v>28</v>
      </c>
      <c r="C1438" t="s">
        <v>5</v>
      </c>
      <c r="D1438" t="s">
        <v>15</v>
      </c>
      <c r="E1438" t="s">
        <v>19</v>
      </c>
      <c r="F1438" t="s">
        <v>10</v>
      </c>
      <c r="G1438" s="1">
        <v>45000</v>
      </c>
      <c r="H1438" t="s">
        <v>2970</v>
      </c>
      <c r="I1438" t="s">
        <v>2971</v>
      </c>
      <c r="J1438">
        <v>40285.433879999997</v>
      </c>
      <c r="K1438" t="s">
        <v>69</v>
      </c>
      <c r="L1438">
        <v>30819</v>
      </c>
      <c r="M1438">
        <v>477</v>
      </c>
      <c r="N1438" t="s">
        <v>48</v>
      </c>
      <c r="O1438" s="1">
        <v>45014</v>
      </c>
      <c r="P1438" t="s">
        <v>56</v>
      </c>
      <c r="Q1438" t="s">
        <v>50</v>
      </c>
      <c r="R1438">
        <f>Healthcare_Data_v1__4[[#This Row],[Discharge Date]]-Healthcare_Data_v1__4[[#This Row],[Date of Admission]]</f>
        <v>14</v>
      </c>
      <c r="S1438" t="str" cm="1">
        <f t="array" ref="S1438">_xlfn.IFS( Healthcare_Data_v1__4[[#This Row],[Days of Stay]]&lt;10,"Low",Healthcare_Data_v1__4[[#This Row],[Days of Stay]]&lt;20,"Med",Healthcare_Data_v1__4[[#This Row],[Days of Stay]]&lt;=30,"High")</f>
        <v>Med</v>
      </c>
      <c r="T1438" t="str">
        <f>CONCATENATE(Healthcare_Data_v1__4[[#This Row],[Medical Condition]],Healthcare_Data_v1__4[[#This Row],[Duration]])</f>
        <v>HypertensionMed</v>
      </c>
      <c r="U1438">
        <f>MONTH(Healthcare_Data_v1__4[[#This Row],[Date of Admission]])</f>
        <v>3</v>
      </c>
      <c r="V1438">
        <f>YEAR(Healthcare_Data_v1__4[[#This Row],[Date of Admission]])</f>
        <v>2023</v>
      </c>
      <c r="W1438">
        <f>DAY(Healthcare_Data_v1__4[[#This Row],[Date of Admission]])</f>
        <v>15</v>
      </c>
    </row>
    <row r="1439" spans="1:23" x14ac:dyDescent="0.3">
      <c r="A1439" t="s">
        <v>2972</v>
      </c>
      <c r="B1439">
        <v>52</v>
      </c>
      <c r="C1439" t="s">
        <v>8</v>
      </c>
      <c r="D1439" t="s">
        <v>16</v>
      </c>
      <c r="E1439" t="s">
        <v>21</v>
      </c>
      <c r="F1439" t="s">
        <v>6</v>
      </c>
      <c r="G1439" s="1">
        <v>44690</v>
      </c>
      <c r="H1439" t="s">
        <v>2973</v>
      </c>
      <c r="I1439" t="s">
        <v>2974</v>
      </c>
      <c r="J1439">
        <v>40278.03181</v>
      </c>
      <c r="K1439" t="s">
        <v>41</v>
      </c>
      <c r="L1439">
        <v>44164</v>
      </c>
      <c r="M1439">
        <v>169</v>
      </c>
      <c r="N1439" t="s">
        <v>55</v>
      </c>
      <c r="O1439" s="1">
        <v>44691</v>
      </c>
      <c r="P1439" t="s">
        <v>49</v>
      </c>
      <c r="Q1439" t="s">
        <v>50</v>
      </c>
      <c r="R1439">
        <f>Healthcare_Data_v1__4[[#This Row],[Discharge Date]]-Healthcare_Data_v1__4[[#This Row],[Date of Admission]]</f>
        <v>1</v>
      </c>
      <c r="S1439" t="str" cm="1">
        <f t="array" ref="S1439">_xlfn.IFS( Healthcare_Data_v1__4[[#This Row],[Days of Stay]]&lt;10,"Low",Healthcare_Data_v1__4[[#This Row],[Days of Stay]]&lt;20,"Med",Healthcare_Data_v1__4[[#This Row],[Days of Stay]]&lt;=30,"High")</f>
        <v>Low</v>
      </c>
      <c r="T1439" t="str">
        <f>CONCATENATE(Healthcare_Data_v1__4[[#This Row],[Medical Condition]],Healthcare_Data_v1__4[[#This Row],[Duration]])</f>
        <v>AsthmaLow</v>
      </c>
      <c r="U1439">
        <f>MONTH(Healthcare_Data_v1__4[[#This Row],[Date of Admission]])</f>
        <v>5</v>
      </c>
      <c r="V1439">
        <f>YEAR(Healthcare_Data_v1__4[[#This Row],[Date of Admission]])</f>
        <v>2022</v>
      </c>
      <c r="W1439">
        <f>DAY(Healthcare_Data_v1__4[[#This Row],[Date of Admission]])</f>
        <v>9</v>
      </c>
    </row>
    <row r="1440" spans="1:23" x14ac:dyDescent="0.3">
      <c r="A1440" t="s">
        <v>19281</v>
      </c>
      <c r="B1440">
        <v>36</v>
      </c>
      <c r="C1440" t="s">
        <v>5</v>
      </c>
      <c r="D1440" t="s">
        <v>16</v>
      </c>
      <c r="E1440" t="s">
        <v>19</v>
      </c>
      <c r="F1440" t="s">
        <v>11</v>
      </c>
      <c r="G1440" s="1">
        <v>44131</v>
      </c>
      <c r="H1440" t="s">
        <v>2975</v>
      </c>
      <c r="I1440" t="s">
        <v>2976</v>
      </c>
      <c r="J1440">
        <v>40260.644979999997</v>
      </c>
      <c r="K1440" t="s">
        <v>63</v>
      </c>
      <c r="L1440">
        <v>23314</v>
      </c>
      <c r="M1440">
        <v>428</v>
      </c>
      <c r="N1440" t="s">
        <v>42</v>
      </c>
      <c r="O1440" s="1">
        <v>44133</v>
      </c>
      <c r="P1440" t="s">
        <v>49</v>
      </c>
      <c r="Q1440" t="s">
        <v>57</v>
      </c>
      <c r="R1440">
        <f>Healthcare_Data_v1__4[[#This Row],[Discharge Date]]-Healthcare_Data_v1__4[[#This Row],[Date of Admission]]</f>
        <v>2</v>
      </c>
      <c r="S1440" t="str" cm="1">
        <f t="array" ref="S1440">_xlfn.IFS( Healthcare_Data_v1__4[[#This Row],[Days of Stay]]&lt;10,"Low",Healthcare_Data_v1__4[[#This Row],[Days of Stay]]&lt;20,"Med",Healthcare_Data_v1__4[[#This Row],[Days of Stay]]&lt;=30,"High")</f>
        <v>Low</v>
      </c>
      <c r="T1440" t="str">
        <f>CONCATENATE(Healthcare_Data_v1__4[[#This Row],[Medical Condition]],Healthcare_Data_v1__4[[#This Row],[Duration]])</f>
        <v>CancerLow</v>
      </c>
      <c r="U1440">
        <f>MONTH(Healthcare_Data_v1__4[[#This Row],[Date of Admission]])</f>
        <v>10</v>
      </c>
      <c r="V1440">
        <f>YEAR(Healthcare_Data_v1__4[[#This Row],[Date of Admission]])</f>
        <v>2020</v>
      </c>
      <c r="W1440">
        <f>DAY(Healthcare_Data_v1__4[[#This Row],[Date of Admission]])</f>
        <v>27</v>
      </c>
    </row>
    <row r="1441" spans="1:23" x14ac:dyDescent="0.3">
      <c r="A1441" t="s">
        <v>19282</v>
      </c>
      <c r="B1441">
        <v>51</v>
      </c>
      <c r="C1441" t="s">
        <v>8</v>
      </c>
      <c r="D1441" t="s">
        <v>16</v>
      </c>
      <c r="E1441" t="s">
        <v>20</v>
      </c>
      <c r="F1441" t="s">
        <v>9</v>
      </c>
      <c r="G1441" s="1">
        <v>44485</v>
      </c>
      <c r="H1441" t="s">
        <v>2977</v>
      </c>
      <c r="I1441" t="s">
        <v>424</v>
      </c>
      <c r="J1441">
        <v>40252.394439999996</v>
      </c>
      <c r="K1441" t="s">
        <v>63</v>
      </c>
      <c r="L1441">
        <v>21139</v>
      </c>
      <c r="M1441">
        <v>114</v>
      </c>
      <c r="N1441" t="s">
        <v>48</v>
      </c>
      <c r="O1441" s="1">
        <v>44507</v>
      </c>
      <c r="P1441" t="s">
        <v>56</v>
      </c>
      <c r="Q1441" t="s">
        <v>50</v>
      </c>
      <c r="R1441">
        <f>Healthcare_Data_v1__4[[#This Row],[Discharge Date]]-Healthcare_Data_v1__4[[#This Row],[Date of Admission]]</f>
        <v>22</v>
      </c>
      <c r="S1441" t="str" cm="1">
        <f t="array" ref="S1441">_xlfn.IFS( Healthcare_Data_v1__4[[#This Row],[Days of Stay]]&lt;10,"Low",Healthcare_Data_v1__4[[#This Row],[Days of Stay]]&lt;20,"Med",Healthcare_Data_v1__4[[#This Row],[Days of Stay]]&lt;=30,"High")</f>
        <v>High</v>
      </c>
      <c r="T1441" t="str">
        <f>CONCATENATE(Healthcare_Data_v1__4[[#This Row],[Medical Condition]],Healthcare_Data_v1__4[[#This Row],[Duration]])</f>
        <v>ArthritisHigh</v>
      </c>
      <c r="U1441">
        <f>MONTH(Healthcare_Data_v1__4[[#This Row],[Date of Admission]])</f>
        <v>10</v>
      </c>
      <c r="V1441">
        <f>YEAR(Healthcare_Data_v1__4[[#This Row],[Date of Admission]])</f>
        <v>2021</v>
      </c>
      <c r="W1441">
        <f>DAY(Healthcare_Data_v1__4[[#This Row],[Date of Admission]])</f>
        <v>16</v>
      </c>
    </row>
    <row r="1442" spans="1:23" x14ac:dyDescent="0.3">
      <c r="A1442" t="s">
        <v>19283</v>
      </c>
      <c r="B1442">
        <v>70</v>
      </c>
      <c r="C1442" t="s">
        <v>3</v>
      </c>
      <c r="D1442" t="s">
        <v>16</v>
      </c>
      <c r="E1442" t="s">
        <v>22</v>
      </c>
      <c r="F1442" t="s">
        <v>6</v>
      </c>
      <c r="G1442" s="1">
        <v>43784</v>
      </c>
      <c r="H1442" t="s">
        <v>2978</v>
      </c>
      <c r="I1442" t="s">
        <v>2979</v>
      </c>
      <c r="J1442">
        <v>40241.107000000004</v>
      </c>
      <c r="K1442" t="s">
        <v>69</v>
      </c>
      <c r="L1442">
        <v>13431</v>
      </c>
      <c r="M1442">
        <v>472</v>
      </c>
      <c r="N1442" t="s">
        <v>55</v>
      </c>
      <c r="O1442" s="1">
        <v>43804</v>
      </c>
      <c r="P1442" t="s">
        <v>56</v>
      </c>
      <c r="Q1442" t="s">
        <v>50</v>
      </c>
      <c r="R1442">
        <f>Healthcare_Data_v1__4[[#This Row],[Discharge Date]]-Healthcare_Data_v1__4[[#This Row],[Date of Admission]]</f>
        <v>20</v>
      </c>
      <c r="S1442" t="str" cm="1">
        <f t="array" ref="S1442">_xlfn.IFS( Healthcare_Data_v1__4[[#This Row],[Days of Stay]]&lt;10,"Low",Healthcare_Data_v1__4[[#This Row],[Days of Stay]]&lt;20,"Med",Healthcare_Data_v1__4[[#This Row],[Days of Stay]]&lt;=30,"High")</f>
        <v>High</v>
      </c>
      <c r="T1442" t="str">
        <f>CONCATENATE(Healthcare_Data_v1__4[[#This Row],[Medical Condition]],Healthcare_Data_v1__4[[#This Row],[Duration]])</f>
        <v>AsthmaHigh</v>
      </c>
      <c r="U1442">
        <f>MONTH(Healthcare_Data_v1__4[[#This Row],[Date of Admission]])</f>
        <v>11</v>
      </c>
      <c r="V1442">
        <f>YEAR(Healthcare_Data_v1__4[[#This Row],[Date of Admission]])</f>
        <v>2019</v>
      </c>
      <c r="W1442">
        <f>DAY(Healthcare_Data_v1__4[[#This Row],[Date of Admission]])</f>
        <v>15</v>
      </c>
    </row>
    <row r="1443" spans="1:23" x14ac:dyDescent="0.3">
      <c r="A1443" t="s">
        <v>18452</v>
      </c>
      <c r="B1443">
        <v>71</v>
      </c>
      <c r="C1443" t="s">
        <v>3</v>
      </c>
      <c r="D1443" t="s">
        <v>15</v>
      </c>
      <c r="E1443" t="s">
        <v>24</v>
      </c>
      <c r="F1443" t="s">
        <v>4</v>
      </c>
      <c r="G1443" s="1">
        <v>44632</v>
      </c>
      <c r="H1443" t="s">
        <v>2980</v>
      </c>
      <c r="I1443" t="s">
        <v>2981</v>
      </c>
      <c r="J1443">
        <v>40233.271280000001</v>
      </c>
      <c r="K1443" t="s">
        <v>69</v>
      </c>
      <c r="L1443">
        <v>3710</v>
      </c>
      <c r="M1443">
        <v>351</v>
      </c>
      <c r="N1443" t="s">
        <v>48</v>
      </c>
      <c r="O1443" s="1">
        <v>44658</v>
      </c>
      <c r="P1443" t="s">
        <v>56</v>
      </c>
      <c r="Q1443" t="s">
        <v>50</v>
      </c>
      <c r="R1443">
        <f>Healthcare_Data_v1__4[[#This Row],[Discharge Date]]-Healthcare_Data_v1__4[[#This Row],[Date of Admission]]</f>
        <v>26</v>
      </c>
      <c r="S1443" t="str" cm="1">
        <f t="array" ref="S1443">_xlfn.IFS( Healthcare_Data_v1__4[[#This Row],[Days of Stay]]&lt;10,"Low",Healthcare_Data_v1__4[[#This Row],[Days of Stay]]&lt;20,"Med",Healthcare_Data_v1__4[[#This Row],[Days of Stay]]&lt;=30,"High")</f>
        <v>High</v>
      </c>
      <c r="T1443" t="str">
        <f>CONCATENATE(Healthcare_Data_v1__4[[#This Row],[Medical Condition]],Healthcare_Data_v1__4[[#This Row],[Duration]])</f>
        <v>DiabetesHigh</v>
      </c>
      <c r="U1443">
        <f>MONTH(Healthcare_Data_v1__4[[#This Row],[Date of Admission]])</f>
        <v>3</v>
      </c>
      <c r="V1443">
        <f>YEAR(Healthcare_Data_v1__4[[#This Row],[Date of Admission]])</f>
        <v>2022</v>
      </c>
      <c r="W1443">
        <f>DAY(Healthcare_Data_v1__4[[#This Row],[Date of Admission]])</f>
        <v>12</v>
      </c>
    </row>
    <row r="1444" spans="1:23" x14ac:dyDescent="0.3">
      <c r="A1444" t="s">
        <v>19284</v>
      </c>
      <c r="B1444">
        <v>53</v>
      </c>
      <c r="C1444" t="s">
        <v>8</v>
      </c>
      <c r="D1444" t="s">
        <v>16</v>
      </c>
      <c r="E1444" t="s">
        <v>23</v>
      </c>
      <c r="F1444" t="s">
        <v>7</v>
      </c>
      <c r="G1444" s="1">
        <v>45210</v>
      </c>
      <c r="H1444" t="s">
        <v>2982</v>
      </c>
      <c r="I1444" t="s">
        <v>2983</v>
      </c>
      <c r="J1444">
        <v>40227.280420000003</v>
      </c>
      <c r="K1444" t="s">
        <v>69</v>
      </c>
      <c r="L1444">
        <v>12679</v>
      </c>
      <c r="M1444">
        <v>213</v>
      </c>
      <c r="N1444" t="s">
        <v>42</v>
      </c>
      <c r="O1444" s="1">
        <v>45213</v>
      </c>
      <c r="P1444" t="s">
        <v>85</v>
      </c>
      <c r="Q1444" t="s">
        <v>57</v>
      </c>
      <c r="R1444">
        <f>Healthcare_Data_v1__4[[#This Row],[Discharge Date]]-Healthcare_Data_v1__4[[#This Row],[Date of Admission]]</f>
        <v>3</v>
      </c>
      <c r="S1444" t="str" cm="1">
        <f t="array" ref="S1444">_xlfn.IFS( Healthcare_Data_v1__4[[#This Row],[Days of Stay]]&lt;10,"Low",Healthcare_Data_v1__4[[#This Row],[Days of Stay]]&lt;20,"Med",Healthcare_Data_v1__4[[#This Row],[Days of Stay]]&lt;=30,"High")</f>
        <v>Low</v>
      </c>
      <c r="T1444" t="str">
        <f>CONCATENATE(Healthcare_Data_v1__4[[#This Row],[Medical Condition]],Healthcare_Data_v1__4[[#This Row],[Duration]])</f>
        <v>ObesityLow</v>
      </c>
      <c r="U1444">
        <f>MONTH(Healthcare_Data_v1__4[[#This Row],[Date of Admission]])</f>
        <v>10</v>
      </c>
      <c r="V1444">
        <f>YEAR(Healthcare_Data_v1__4[[#This Row],[Date of Admission]])</f>
        <v>2023</v>
      </c>
      <c r="W1444">
        <f>DAY(Healthcare_Data_v1__4[[#This Row],[Date of Admission]])</f>
        <v>11</v>
      </c>
    </row>
    <row r="1445" spans="1:23" x14ac:dyDescent="0.3">
      <c r="A1445" t="s">
        <v>19285</v>
      </c>
      <c r="B1445">
        <v>75</v>
      </c>
      <c r="C1445" t="s">
        <v>3</v>
      </c>
      <c r="D1445" t="s">
        <v>15</v>
      </c>
      <c r="E1445" t="s">
        <v>23</v>
      </c>
      <c r="F1445" t="s">
        <v>7</v>
      </c>
      <c r="G1445" s="1">
        <v>44540</v>
      </c>
      <c r="H1445" t="s">
        <v>2984</v>
      </c>
      <c r="I1445" t="s">
        <v>2985</v>
      </c>
      <c r="J1445">
        <v>40227.159079999998</v>
      </c>
      <c r="K1445" t="s">
        <v>63</v>
      </c>
      <c r="L1445">
        <v>5396</v>
      </c>
      <c r="M1445">
        <v>317</v>
      </c>
      <c r="N1445" t="s">
        <v>48</v>
      </c>
      <c r="O1445" s="1">
        <v>44541</v>
      </c>
      <c r="P1445" t="s">
        <v>49</v>
      </c>
      <c r="Q1445" t="s">
        <v>57</v>
      </c>
      <c r="R1445">
        <f>Healthcare_Data_v1__4[[#This Row],[Discharge Date]]-Healthcare_Data_v1__4[[#This Row],[Date of Admission]]</f>
        <v>1</v>
      </c>
      <c r="S1445" t="str" cm="1">
        <f t="array" ref="S1445">_xlfn.IFS( Healthcare_Data_v1__4[[#This Row],[Days of Stay]]&lt;10,"Low",Healthcare_Data_v1__4[[#This Row],[Days of Stay]]&lt;20,"Med",Healthcare_Data_v1__4[[#This Row],[Days of Stay]]&lt;=30,"High")</f>
        <v>Low</v>
      </c>
      <c r="T1445" t="str">
        <f>CONCATENATE(Healthcare_Data_v1__4[[#This Row],[Medical Condition]],Healthcare_Data_v1__4[[#This Row],[Duration]])</f>
        <v>ObesityLow</v>
      </c>
      <c r="U1445">
        <f>MONTH(Healthcare_Data_v1__4[[#This Row],[Date of Admission]])</f>
        <v>12</v>
      </c>
      <c r="V1445">
        <f>YEAR(Healthcare_Data_v1__4[[#This Row],[Date of Admission]])</f>
        <v>2021</v>
      </c>
      <c r="W1445">
        <f>DAY(Healthcare_Data_v1__4[[#This Row],[Date of Admission]])</f>
        <v>10</v>
      </c>
    </row>
    <row r="1446" spans="1:23" x14ac:dyDescent="0.3">
      <c r="A1446" t="s">
        <v>19286</v>
      </c>
      <c r="B1446">
        <v>30</v>
      </c>
      <c r="C1446" t="s">
        <v>5</v>
      </c>
      <c r="D1446" t="s">
        <v>15</v>
      </c>
      <c r="E1446" t="s">
        <v>20</v>
      </c>
      <c r="F1446" t="s">
        <v>7</v>
      </c>
      <c r="G1446" s="1">
        <v>44485</v>
      </c>
      <c r="H1446" t="s">
        <v>2986</v>
      </c>
      <c r="I1446" t="s">
        <v>2987</v>
      </c>
      <c r="J1446">
        <v>40218.310969999999</v>
      </c>
      <c r="K1446" t="s">
        <v>63</v>
      </c>
      <c r="L1446">
        <v>15159</v>
      </c>
      <c r="M1446">
        <v>488</v>
      </c>
      <c r="N1446" t="s">
        <v>55</v>
      </c>
      <c r="O1446" s="1">
        <v>44506</v>
      </c>
      <c r="P1446" t="s">
        <v>56</v>
      </c>
      <c r="Q1446" t="s">
        <v>50</v>
      </c>
      <c r="R1446">
        <f>Healthcare_Data_v1__4[[#This Row],[Discharge Date]]-Healthcare_Data_v1__4[[#This Row],[Date of Admission]]</f>
        <v>21</v>
      </c>
      <c r="S1446" t="str" cm="1">
        <f t="array" ref="S1446">_xlfn.IFS( Healthcare_Data_v1__4[[#This Row],[Days of Stay]]&lt;10,"Low",Healthcare_Data_v1__4[[#This Row],[Days of Stay]]&lt;20,"Med",Healthcare_Data_v1__4[[#This Row],[Days of Stay]]&lt;=30,"High")</f>
        <v>High</v>
      </c>
      <c r="T1446" t="str">
        <f>CONCATENATE(Healthcare_Data_v1__4[[#This Row],[Medical Condition]],Healthcare_Data_v1__4[[#This Row],[Duration]])</f>
        <v>ObesityHigh</v>
      </c>
      <c r="U1446">
        <f>MONTH(Healthcare_Data_v1__4[[#This Row],[Date of Admission]])</f>
        <v>10</v>
      </c>
      <c r="V1446">
        <f>YEAR(Healthcare_Data_v1__4[[#This Row],[Date of Admission]])</f>
        <v>2021</v>
      </c>
      <c r="W1446">
        <f>DAY(Healthcare_Data_v1__4[[#This Row],[Date of Admission]])</f>
        <v>16</v>
      </c>
    </row>
    <row r="1447" spans="1:23" x14ac:dyDescent="0.3">
      <c r="A1447" t="s">
        <v>19287</v>
      </c>
      <c r="B1447">
        <v>31</v>
      </c>
      <c r="C1447" t="s">
        <v>5</v>
      </c>
      <c r="D1447" t="s">
        <v>16</v>
      </c>
      <c r="E1447" t="s">
        <v>20</v>
      </c>
      <c r="F1447" t="s">
        <v>10</v>
      </c>
      <c r="G1447" s="1">
        <v>44024</v>
      </c>
      <c r="H1447" t="s">
        <v>2988</v>
      </c>
      <c r="I1447" t="s">
        <v>2989</v>
      </c>
      <c r="J1447">
        <v>40199.025119999998</v>
      </c>
      <c r="K1447" t="s">
        <v>66</v>
      </c>
      <c r="L1447">
        <v>20838</v>
      </c>
      <c r="M1447">
        <v>478</v>
      </c>
      <c r="N1447" t="s">
        <v>55</v>
      </c>
      <c r="O1447" s="1">
        <v>44049</v>
      </c>
      <c r="P1447" t="s">
        <v>43</v>
      </c>
      <c r="Q1447" t="s">
        <v>57</v>
      </c>
      <c r="R1447">
        <f>Healthcare_Data_v1__4[[#This Row],[Discharge Date]]-Healthcare_Data_v1__4[[#This Row],[Date of Admission]]</f>
        <v>25</v>
      </c>
      <c r="S1447" t="str" cm="1">
        <f t="array" ref="S1447">_xlfn.IFS( Healthcare_Data_v1__4[[#This Row],[Days of Stay]]&lt;10,"Low",Healthcare_Data_v1__4[[#This Row],[Days of Stay]]&lt;20,"Med",Healthcare_Data_v1__4[[#This Row],[Days of Stay]]&lt;=30,"High")</f>
        <v>High</v>
      </c>
      <c r="T1447" t="str">
        <f>CONCATENATE(Healthcare_Data_v1__4[[#This Row],[Medical Condition]],Healthcare_Data_v1__4[[#This Row],[Duration]])</f>
        <v>HypertensionHigh</v>
      </c>
      <c r="U1447">
        <f>MONTH(Healthcare_Data_v1__4[[#This Row],[Date of Admission]])</f>
        <v>7</v>
      </c>
      <c r="V1447">
        <f>YEAR(Healthcare_Data_v1__4[[#This Row],[Date of Admission]])</f>
        <v>2020</v>
      </c>
      <c r="W1447">
        <f>DAY(Healthcare_Data_v1__4[[#This Row],[Date of Admission]])</f>
        <v>12</v>
      </c>
    </row>
    <row r="1448" spans="1:23" x14ac:dyDescent="0.3">
      <c r="A1448" t="s">
        <v>2990</v>
      </c>
      <c r="B1448">
        <v>83</v>
      </c>
      <c r="C1448" t="s">
        <v>3</v>
      </c>
      <c r="D1448" t="s">
        <v>15</v>
      </c>
      <c r="E1448" t="s">
        <v>19</v>
      </c>
      <c r="F1448" t="s">
        <v>9</v>
      </c>
      <c r="G1448" s="1">
        <v>43811</v>
      </c>
      <c r="H1448" t="s">
        <v>2991</v>
      </c>
      <c r="I1448" t="s">
        <v>2992</v>
      </c>
      <c r="J1448">
        <v>40191.936110000002</v>
      </c>
      <c r="K1448" t="s">
        <v>69</v>
      </c>
      <c r="L1448">
        <v>3777</v>
      </c>
      <c r="M1448">
        <v>284</v>
      </c>
      <c r="N1448" t="s">
        <v>48</v>
      </c>
      <c r="O1448" s="1">
        <v>43813</v>
      </c>
      <c r="P1448" t="s">
        <v>60</v>
      </c>
      <c r="Q1448" t="s">
        <v>50</v>
      </c>
      <c r="R1448">
        <f>Healthcare_Data_v1__4[[#This Row],[Discharge Date]]-Healthcare_Data_v1__4[[#This Row],[Date of Admission]]</f>
        <v>2</v>
      </c>
      <c r="S1448" t="str" cm="1">
        <f t="array" ref="S1448">_xlfn.IFS( Healthcare_Data_v1__4[[#This Row],[Days of Stay]]&lt;10,"Low",Healthcare_Data_v1__4[[#This Row],[Days of Stay]]&lt;20,"Med",Healthcare_Data_v1__4[[#This Row],[Days of Stay]]&lt;=30,"High")</f>
        <v>Low</v>
      </c>
      <c r="T1448" t="str">
        <f>CONCATENATE(Healthcare_Data_v1__4[[#This Row],[Medical Condition]],Healthcare_Data_v1__4[[#This Row],[Duration]])</f>
        <v>ArthritisLow</v>
      </c>
      <c r="U1448">
        <f>MONTH(Healthcare_Data_v1__4[[#This Row],[Date of Admission]])</f>
        <v>12</v>
      </c>
      <c r="V1448">
        <f>YEAR(Healthcare_Data_v1__4[[#This Row],[Date of Admission]])</f>
        <v>2019</v>
      </c>
      <c r="W1448">
        <f>DAY(Healthcare_Data_v1__4[[#This Row],[Date of Admission]])</f>
        <v>12</v>
      </c>
    </row>
    <row r="1449" spans="1:23" x14ac:dyDescent="0.3">
      <c r="A1449" t="s">
        <v>19288</v>
      </c>
      <c r="B1449">
        <v>70</v>
      </c>
      <c r="C1449" t="s">
        <v>3</v>
      </c>
      <c r="D1449" t="s">
        <v>16</v>
      </c>
      <c r="E1449" t="s">
        <v>26</v>
      </c>
      <c r="F1449" t="s">
        <v>11</v>
      </c>
      <c r="G1449" s="1">
        <v>44968</v>
      </c>
      <c r="H1449" t="s">
        <v>2993</v>
      </c>
      <c r="I1449" t="s">
        <v>2994</v>
      </c>
      <c r="J1449">
        <v>40190.181879999996</v>
      </c>
      <c r="K1449" t="s">
        <v>66</v>
      </c>
      <c r="L1449">
        <v>28900</v>
      </c>
      <c r="M1449">
        <v>181</v>
      </c>
      <c r="N1449" t="s">
        <v>48</v>
      </c>
      <c r="O1449" s="1">
        <v>44971</v>
      </c>
      <c r="P1449" t="s">
        <v>49</v>
      </c>
      <c r="Q1449" t="s">
        <v>44</v>
      </c>
      <c r="R1449">
        <f>Healthcare_Data_v1__4[[#This Row],[Discharge Date]]-Healthcare_Data_v1__4[[#This Row],[Date of Admission]]</f>
        <v>3</v>
      </c>
      <c r="S1449" t="str" cm="1">
        <f t="array" ref="S1449">_xlfn.IFS( Healthcare_Data_v1__4[[#This Row],[Days of Stay]]&lt;10,"Low",Healthcare_Data_v1__4[[#This Row],[Days of Stay]]&lt;20,"Med",Healthcare_Data_v1__4[[#This Row],[Days of Stay]]&lt;=30,"High")</f>
        <v>Low</v>
      </c>
      <c r="T1449" t="str">
        <f>CONCATENATE(Healthcare_Data_v1__4[[#This Row],[Medical Condition]],Healthcare_Data_v1__4[[#This Row],[Duration]])</f>
        <v>CancerLow</v>
      </c>
      <c r="U1449">
        <f>MONTH(Healthcare_Data_v1__4[[#This Row],[Date of Admission]])</f>
        <v>2</v>
      </c>
      <c r="V1449">
        <f>YEAR(Healthcare_Data_v1__4[[#This Row],[Date of Admission]])</f>
        <v>2023</v>
      </c>
      <c r="W1449">
        <f>DAY(Healthcare_Data_v1__4[[#This Row],[Date of Admission]])</f>
        <v>11</v>
      </c>
    </row>
    <row r="1450" spans="1:23" x14ac:dyDescent="0.3">
      <c r="A1450" t="s">
        <v>19289</v>
      </c>
      <c r="B1450">
        <v>78</v>
      </c>
      <c r="C1450" t="s">
        <v>3</v>
      </c>
      <c r="D1450" t="s">
        <v>16</v>
      </c>
      <c r="E1450" t="s">
        <v>24</v>
      </c>
      <c r="F1450" t="s">
        <v>4</v>
      </c>
      <c r="G1450" s="1">
        <v>45085</v>
      </c>
      <c r="H1450" t="s">
        <v>2995</v>
      </c>
      <c r="I1450" t="s">
        <v>2996</v>
      </c>
      <c r="J1450">
        <v>40183.928</v>
      </c>
      <c r="K1450" t="s">
        <v>63</v>
      </c>
      <c r="L1450">
        <v>5900</v>
      </c>
      <c r="M1450">
        <v>397</v>
      </c>
      <c r="N1450" t="s">
        <v>48</v>
      </c>
      <c r="O1450" s="1">
        <v>45113</v>
      </c>
      <c r="P1450" t="s">
        <v>85</v>
      </c>
      <c r="Q1450" t="s">
        <v>57</v>
      </c>
      <c r="R1450">
        <f>Healthcare_Data_v1__4[[#This Row],[Discharge Date]]-Healthcare_Data_v1__4[[#This Row],[Date of Admission]]</f>
        <v>28</v>
      </c>
      <c r="S1450" t="str" cm="1">
        <f t="array" ref="S1450">_xlfn.IFS( Healthcare_Data_v1__4[[#This Row],[Days of Stay]]&lt;10,"Low",Healthcare_Data_v1__4[[#This Row],[Days of Stay]]&lt;20,"Med",Healthcare_Data_v1__4[[#This Row],[Days of Stay]]&lt;=30,"High")</f>
        <v>High</v>
      </c>
      <c r="T1450" t="str">
        <f>CONCATENATE(Healthcare_Data_v1__4[[#This Row],[Medical Condition]],Healthcare_Data_v1__4[[#This Row],[Duration]])</f>
        <v>DiabetesHigh</v>
      </c>
      <c r="U1450">
        <f>MONTH(Healthcare_Data_v1__4[[#This Row],[Date of Admission]])</f>
        <v>6</v>
      </c>
      <c r="V1450">
        <f>YEAR(Healthcare_Data_v1__4[[#This Row],[Date of Admission]])</f>
        <v>2023</v>
      </c>
      <c r="W1450">
        <f>DAY(Healthcare_Data_v1__4[[#This Row],[Date of Admission]])</f>
        <v>8</v>
      </c>
    </row>
    <row r="1451" spans="1:23" x14ac:dyDescent="0.3">
      <c r="A1451" t="s">
        <v>19290</v>
      </c>
      <c r="B1451">
        <v>47</v>
      </c>
      <c r="C1451" t="s">
        <v>8</v>
      </c>
      <c r="D1451" t="s">
        <v>15</v>
      </c>
      <c r="E1451" t="s">
        <v>22</v>
      </c>
      <c r="F1451" t="s">
        <v>7</v>
      </c>
      <c r="G1451" s="1">
        <v>44847</v>
      </c>
      <c r="H1451" t="s">
        <v>2997</v>
      </c>
      <c r="I1451" t="s">
        <v>2998</v>
      </c>
      <c r="J1451">
        <v>40160.52594</v>
      </c>
      <c r="K1451" t="s">
        <v>47</v>
      </c>
      <c r="L1451">
        <v>21250</v>
      </c>
      <c r="M1451">
        <v>281</v>
      </c>
      <c r="N1451" t="s">
        <v>42</v>
      </c>
      <c r="O1451" s="1">
        <v>44862</v>
      </c>
      <c r="P1451" t="s">
        <v>60</v>
      </c>
      <c r="Q1451" t="s">
        <v>57</v>
      </c>
      <c r="R1451">
        <f>Healthcare_Data_v1__4[[#This Row],[Discharge Date]]-Healthcare_Data_v1__4[[#This Row],[Date of Admission]]</f>
        <v>15</v>
      </c>
      <c r="S1451" t="str" cm="1">
        <f t="array" ref="S1451">_xlfn.IFS( Healthcare_Data_v1__4[[#This Row],[Days of Stay]]&lt;10,"Low",Healthcare_Data_v1__4[[#This Row],[Days of Stay]]&lt;20,"Med",Healthcare_Data_v1__4[[#This Row],[Days of Stay]]&lt;=30,"High")</f>
        <v>Med</v>
      </c>
      <c r="T1451" t="str">
        <f>CONCATENATE(Healthcare_Data_v1__4[[#This Row],[Medical Condition]],Healthcare_Data_v1__4[[#This Row],[Duration]])</f>
        <v>ObesityMed</v>
      </c>
      <c r="U1451">
        <f>MONTH(Healthcare_Data_v1__4[[#This Row],[Date of Admission]])</f>
        <v>10</v>
      </c>
      <c r="V1451">
        <f>YEAR(Healthcare_Data_v1__4[[#This Row],[Date of Admission]])</f>
        <v>2022</v>
      </c>
      <c r="W1451">
        <f>DAY(Healthcare_Data_v1__4[[#This Row],[Date of Admission]])</f>
        <v>13</v>
      </c>
    </row>
    <row r="1452" spans="1:23" x14ac:dyDescent="0.3">
      <c r="A1452" t="s">
        <v>19291</v>
      </c>
      <c r="B1452">
        <v>42</v>
      </c>
      <c r="C1452" t="s">
        <v>8</v>
      </c>
      <c r="D1452" t="s">
        <v>15</v>
      </c>
      <c r="E1452" t="s">
        <v>19</v>
      </c>
      <c r="F1452" t="s">
        <v>7</v>
      </c>
      <c r="G1452" s="1">
        <v>43495</v>
      </c>
      <c r="H1452" t="s">
        <v>2999</v>
      </c>
      <c r="I1452" t="s">
        <v>3000</v>
      </c>
      <c r="J1452">
        <v>40158.029459999998</v>
      </c>
      <c r="K1452" t="s">
        <v>63</v>
      </c>
      <c r="L1452">
        <v>13832</v>
      </c>
      <c r="M1452">
        <v>111</v>
      </c>
      <c r="N1452" t="s">
        <v>55</v>
      </c>
      <c r="O1452" s="1">
        <v>43521</v>
      </c>
      <c r="P1452" t="s">
        <v>85</v>
      </c>
      <c r="Q1452" t="s">
        <v>50</v>
      </c>
      <c r="R1452">
        <f>Healthcare_Data_v1__4[[#This Row],[Discharge Date]]-Healthcare_Data_v1__4[[#This Row],[Date of Admission]]</f>
        <v>26</v>
      </c>
      <c r="S1452" t="str" cm="1">
        <f t="array" ref="S1452">_xlfn.IFS( Healthcare_Data_v1__4[[#This Row],[Days of Stay]]&lt;10,"Low",Healthcare_Data_v1__4[[#This Row],[Days of Stay]]&lt;20,"Med",Healthcare_Data_v1__4[[#This Row],[Days of Stay]]&lt;=30,"High")</f>
        <v>High</v>
      </c>
      <c r="T1452" t="str">
        <f>CONCATENATE(Healthcare_Data_v1__4[[#This Row],[Medical Condition]],Healthcare_Data_v1__4[[#This Row],[Duration]])</f>
        <v>ObesityHigh</v>
      </c>
      <c r="U1452">
        <f>MONTH(Healthcare_Data_v1__4[[#This Row],[Date of Admission]])</f>
        <v>1</v>
      </c>
      <c r="V1452">
        <f>YEAR(Healthcare_Data_v1__4[[#This Row],[Date of Admission]])</f>
        <v>2019</v>
      </c>
      <c r="W1452">
        <f>DAY(Healthcare_Data_v1__4[[#This Row],[Date of Admission]])</f>
        <v>30</v>
      </c>
    </row>
    <row r="1453" spans="1:23" x14ac:dyDescent="0.3">
      <c r="A1453" t="s">
        <v>3001</v>
      </c>
      <c r="B1453">
        <v>43</v>
      </c>
      <c r="C1453" t="s">
        <v>8</v>
      </c>
      <c r="D1453" t="s">
        <v>16</v>
      </c>
      <c r="E1453" t="s">
        <v>21</v>
      </c>
      <c r="F1453" t="s">
        <v>4</v>
      </c>
      <c r="G1453" s="1">
        <v>43819</v>
      </c>
      <c r="H1453" t="s">
        <v>19292</v>
      </c>
      <c r="I1453" t="s">
        <v>3002</v>
      </c>
      <c r="J1453">
        <v>40157.446369999998</v>
      </c>
      <c r="K1453" t="s">
        <v>69</v>
      </c>
      <c r="L1453">
        <v>52653</v>
      </c>
      <c r="M1453">
        <v>486</v>
      </c>
      <c r="N1453" t="s">
        <v>55</v>
      </c>
      <c r="O1453" s="1">
        <v>43824</v>
      </c>
      <c r="P1453" t="s">
        <v>85</v>
      </c>
      <c r="Q1453" t="s">
        <v>50</v>
      </c>
      <c r="R1453">
        <f>Healthcare_Data_v1__4[[#This Row],[Discharge Date]]-Healthcare_Data_v1__4[[#This Row],[Date of Admission]]</f>
        <v>5</v>
      </c>
      <c r="S1453" t="str" cm="1">
        <f t="array" ref="S1453">_xlfn.IFS( Healthcare_Data_v1__4[[#This Row],[Days of Stay]]&lt;10,"Low",Healthcare_Data_v1__4[[#This Row],[Days of Stay]]&lt;20,"Med",Healthcare_Data_v1__4[[#This Row],[Days of Stay]]&lt;=30,"High")</f>
        <v>Low</v>
      </c>
      <c r="T1453" t="str">
        <f>CONCATENATE(Healthcare_Data_v1__4[[#This Row],[Medical Condition]],Healthcare_Data_v1__4[[#This Row],[Duration]])</f>
        <v>DiabetesLow</v>
      </c>
      <c r="U1453">
        <f>MONTH(Healthcare_Data_v1__4[[#This Row],[Date of Admission]])</f>
        <v>12</v>
      </c>
      <c r="V1453">
        <f>YEAR(Healthcare_Data_v1__4[[#This Row],[Date of Admission]])</f>
        <v>2019</v>
      </c>
      <c r="W1453">
        <f>DAY(Healthcare_Data_v1__4[[#This Row],[Date of Admission]])</f>
        <v>20</v>
      </c>
    </row>
    <row r="1454" spans="1:23" x14ac:dyDescent="0.3">
      <c r="A1454" t="s">
        <v>19293</v>
      </c>
      <c r="B1454">
        <v>23</v>
      </c>
      <c r="C1454" t="s">
        <v>12</v>
      </c>
      <c r="D1454" t="s">
        <v>16</v>
      </c>
      <c r="E1454" t="s">
        <v>26</v>
      </c>
      <c r="F1454" t="s">
        <v>6</v>
      </c>
      <c r="G1454" s="1">
        <v>44454</v>
      </c>
      <c r="H1454" t="s">
        <v>3003</v>
      </c>
      <c r="I1454" t="s">
        <v>3004</v>
      </c>
      <c r="J1454">
        <v>40143.736920000003</v>
      </c>
      <c r="K1454" t="s">
        <v>47</v>
      </c>
      <c r="L1454">
        <v>14127</v>
      </c>
      <c r="M1454">
        <v>314</v>
      </c>
      <c r="N1454" t="s">
        <v>48</v>
      </c>
      <c r="O1454" s="1">
        <v>44478</v>
      </c>
      <c r="P1454" t="s">
        <v>49</v>
      </c>
      <c r="Q1454" t="s">
        <v>57</v>
      </c>
      <c r="R1454">
        <f>Healthcare_Data_v1__4[[#This Row],[Discharge Date]]-Healthcare_Data_v1__4[[#This Row],[Date of Admission]]</f>
        <v>24</v>
      </c>
      <c r="S1454" t="str" cm="1">
        <f t="array" ref="S1454">_xlfn.IFS( Healthcare_Data_v1__4[[#This Row],[Days of Stay]]&lt;10,"Low",Healthcare_Data_v1__4[[#This Row],[Days of Stay]]&lt;20,"Med",Healthcare_Data_v1__4[[#This Row],[Days of Stay]]&lt;=30,"High")</f>
        <v>High</v>
      </c>
      <c r="T1454" t="str">
        <f>CONCATENATE(Healthcare_Data_v1__4[[#This Row],[Medical Condition]],Healthcare_Data_v1__4[[#This Row],[Duration]])</f>
        <v>AsthmaHigh</v>
      </c>
      <c r="U1454">
        <f>MONTH(Healthcare_Data_v1__4[[#This Row],[Date of Admission]])</f>
        <v>9</v>
      </c>
      <c r="V1454">
        <f>YEAR(Healthcare_Data_v1__4[[#This Row],[Date of Admission]])</f>
        <v>2021</v>
      </c>
      <c r="W1454">
        <f>DAY(Healthcare_Data_v1__4[[#This Row],[Date of Admission]])</f>
        <v>15</v>
      </c>
    </row>
    <row r="1455" spans="1:23" x14ac:dyDescent="0.3">
      <c r="A1455" t="s">
        <v>19294</v>
      </c>
      <c r="B1455">
        <v>51</v>
      </c>
      <c r="C1455" t="s">
        <v>8</v>
      </c>
      <c r="D1455" t="s">
        <v>15</v>
      </c>
      <c r="E1455" t="s">
        <v>20</v>
      </c>
      <c r="F1455" t="s">
        <v>7</v>
      </c>
      <c r="G1455" s="1">
        <v>44132</v>
      </c>
      <c r="H1455" t="s">
        <v>3005</v>
      </c>
      <c r="I1455" t="s">
        <v>3006</v>
      </c>
      <c r="J1455">
        <v>40135.059430000001</v>
      </c>
      <c r="K1455" t="s">
        <v>41</v>
      </c>
      <c r="L1455">
        <v>14274</v>
      </c>
      <c r="M1455">
        <v>187</v>
      </c>
      <c r="N1455" t="s">
        <v>55</v>
      </c>
      <c r="O1455" s="1">
        <v>44135</v>
      </c>
      <c r="P1455" t="s">
        <v>56</v>
      </c>
      <c r="Q1455" t="s">
        <v>50</v>
      </c>
      <c r="R1455">
        <f>Healthcare_Data_v1__4[[#This Row],[Discharge Date]]-Healthcare_Data_v1__4[[#This Row],[Date of Admission]]</f>
        <v>3</v>
      </c>
      <c r="S1455" t="str" cm="1">
        <f t="array" ref="S1455">_xlfn.IFS( Healthcare_Data_v1__4[[#This Row],[Days of Stay]]&lt;10,"Low",Healthcare_Data_v1__4[[#This Row],[Days of Stay]]&lt;20,"Med",Healthcare_Data_v1__4[[#This Row],[Days of Stay]]&lt;=30,"High")</f>
        <v>Low</v>
      </c>
      <c r="T1455" t="str">
        <f>CONCATENATE(Healthcare_Data_v1__4[[#This Row],[Medical Condition]],Healthcare_Data_v1__4[[#This Row],[Duration]])</f>
        <v>ObesityLow</v>
      </c>
      <c r="U1455">
        <f>MONTH(Healthcare_Data_v1__4[[#This Row],[Date of Admission]])</f>
        <v>10</v>
      </c>
      <c r="V1455">
        <f>YEAR(Healthcare_Data_v1__4[[#This Row],[Date of Admission]])</f>
        <v>2020</v>
      </c>
      <c r="W1455">
        <f>DAY(Healthcare_Data_v1__4[[#This Row],[Date of Admission]])</f>
        <v>28</v>
      </c>
    </row>
    <row r="1456" spans="1:23" x14ac:dyDescent="0.3">
      <c r="A1456" t="s">
        <v>19295</v>
      </c>
      <c r="B1456">
        <v>28</v>
      </c>
      <c r="C1456" t="s">
        <v>5</v>
      </c>
      <c r="D1456" t="s">
        <v>15</v>
      </c>
      <c r="E1456" t="s">
        <v>25</v>
      </c>
      <c r="F1456" t="s">
        <v>6</v>
      </c>
      <c r="G1456" s="1">
        <v>44115</v>
      </c>
      <c r="H1456" t="s">
        <v>3007</v>
      </c>
      <c r="I1456" t="s">
        <v>1514</v>
      </c>
      <c r="J1456">
        <v>40132.080979999999</v>
      </c>
      <c r="K1456" t="s">
        <v>47</v>
      </c>
      <c r="L1456">
        <v>21708</v>
      </c>
      <c r="M1456">
        <v>286</v>
      </c>
      <c r="N1456" t="s">
        <v>42</v>
      </c>
      <c r="O1456" s="1">
        <v>44120</v>
      </c>
      <c r="P1456" t="s">
        <v>60</v>
      </c>
      <c r="Q1456" t="s">
        <v>44</v>
      </c>
      <c r="R1456">
        <f>Healthcare_Data_v1__4[[#This Row],[Discharge Date]]-Healthcare_Data_v1__4[[#This Row],[Date of Admission]]</f>
        <v>5</v>
      </c>
      <c r="S1456" t="str" cm="1">
        <f t="array" ref="S1456">_xlfn.IFS( Healthcare_Data_v1__4[[#This Row],[Days of Stay]]&lt;10,"Low",Healthcare_Data_v1__4[[#This Row],[Days of Stay]]&lt;20,"Med",Healthcare_Data_v1__4[[#This Row],[Days of Stay]]&lt;=30,"High")</f>
        <v>Low</v>
      </c>
      <c r="T1456" t="str">
        <f>CONCATENATE(Healthcare_Data_v1__4[[#This Row],[Medical Condition]],Healthcare_Data_v1__4[[#This Row],[Duration]])</f>
        <v>AsthmaLow</v>
      </c>
      <c r="U1456">
        <f>MONTH(Healthcare_Data_v1__4[[#This Row],[Date of Admission]])</f>
        <v>10</v>
      </c>
      <c r="V1456">
        <f>YEAR(Healthcare_Data_v1__4[[#This Row],[Date of Admission]])</f>
        <v>2020</v>
      </c>
      <c r="W1456">
        <f>DAY(Healthcare_Data_v1__4[[#This Row],[Date of Admission]])</f>
        <v>11</v>
      </c>
    </row>
    <row r="1457" spans="1:23" x14ac:dyDescent="0.3">
      <c r="A1457" t="s">
        <v>19296</v>
      </c>
      <c r="B1457">
        <v>62</v>
      </c>
      <c r="C1457" t="s">
        <v>3</v>
      </c>
      <c r="D1457" t="s">
        <v>16</v>
      </c>
      <c r="E1457" t="s">
        <v>25</v>
      </c>
      <c r="F1457" t="s">
        <v>11</v>
      </c>
      <c r="G1457" s="1">
        <v>44830</v>
      </c>
      <c r="H1457" t="s">
        <v>3008</v>
      </c>
      <c r="I1457" t="s">
        <v>3009</v>
      </c>
      <c r="J1457">
        <v>40111.148500000003</v>
      </c>
      <c r="K1457" t="s">
        <v>47</v>
      </c>
      <c r="L1457">
        <v>11960</v>
      </c>
      <c r="M1457">
        <v>325</v>
      </c>
      <c r="N1457" t="s">
        <v>42</v>
      </c>
      <c r="O1457" s="1">
        <v>44840</v>
      </c>
      <c r="P1457" t="s">
        <v>60</v>
      </c>
      <c r="Q1457" t="s">
        <v>57</v>
      </c>
      <c r="R1457">
        <f>Healthcare_Data_v1__4[[#This Row],[Discharge Date]]-Healthcare_Data_v1__4[[#This Row],[Date of Admission]]</f>
        <v>10</v>
      </c>
      <c r="S1457" t="str" cm="1">
        <f t="array" ref="S1457">_xlfn.IFS( Healthcare_Data_v1__4[[#This Row],[Days of Stay]]&lt;10,"Low",Healthcare_Data_v1__4[[#This Row],[Days of Stay]]&lt;20,"Med",Healthcare_Data_v1__4[[#This Row],[Days of Stay]]&lt;=30,"High")</f>
        <v>Med</v>
      </c>
      <c r="T1457" t="str">
        <f>CONCATENATE(Healthcare_Data_v1__4[[#This Row],[Medical Condition]],Healthcare_Data_v1__4[[#This Row],[Duration]])</f>
        <v>CancerMed</v>
      </c>
      <c r="U1457">
        <f>MONTH(Healthcare_Data_v1__4[[#This Row],[Date of Admission]])</f>
        <v>9</v>
      </c>
      <c r="V1457">
        <f>YEAR(Healthcare_Data_v1__4[[#This Row],[Date of Admission]])</f>
        <v>2022</v>
      </c>
      <c r="W1457">
        <f>DAY(Healthcare_Data_v1__4[[#This Row],[Date of Admission]])</f>
        <v>26</v>
      </c>
    </row>
    <row r="1458" spans="1:23" x14ac:dyDescent="0.3">
      <c r="A1458" t="s">
        <v>19297</v>
      </c>
      <c r="B1458">
        <v>59</v>
      </c>
      <c r="C1458" t="s">
        <v>3</v>
      </c>
      <c r="D1458" t="s">
        <v>16</v>
      </c>
      <c r="E1458" t="s">
        <v>24</v>
      </c>
      <c r="F1458" t="s">
        <v>9</v>
      </c>
      <c r="G1458" s="1">
        <v>44241</v>
      </c>
      <c r="H1458" t="s">
        <v>3010</v>
      </c>
      <c r="I1458" t="s">
        <v>3011</v>
      </c>
      <c r="J1458">
        <v>40104.509010000002</v>
      </c>
      <c r="K1458" t="s">
        <v>69</v>
      </c>
      <c r="L1458">
        <v>19708</v>
      </c>
      <c r="M1458">
        <v>206</v>
      </c>
      <c r="N1458" t="s">
        <v>48</v>
      </c>
      <c r="O1458" s="1">
        <v>44246</v>
      </c>
      <c r="P1458" t="s">
        <v>85</v>
      </c>
      <c r="Q1458" t="s">
        <v>50</v>
      </c>
      <c r="R1458">
        <f>Healthcare_Data_v1__4[[#This Row],[Discharge Date]]-Healthcare_Data_v1__4[[#This Row],[Date of Admission]]</f>
        <v>5</v>
      </c>
      <c r="S1458" t="str" cm="1">
        <f t="array" ref="S1458">_xlfn.IFS( Healthcare_Data_v1__4[[#This Row],[Days of Stay]]&lt;10,"Low",Healthcare_Data_v1__4[[#This Row],[Days of Stay]]&lt;20,"Med",Healthcare_Data_v1__4[[#This Row],[Days of Stay]]&lt;=30,"High")</f>
        <v>Low</v>
      </c>
      <c r="T1458" t="str">
        <f>CONCATENATE(Healthcare_Data_v1__4[[#This Row],[Medical Condition]],Healthcare_Data_v1__4[[#This Row],[Duration]])</f>
        <v>ArthritisLow</v>
      </c>
      <c r="U1458">
        <f>MONTH(Healthcare_Data_v1__4[[#This Row],[Date of Admission]])</f>
        <v>2</v>
      </c>
      <c r="V1458">
        <f>YEAR(Healthcare_Data_v1__4[[#This Row],[Date of Admission]])</f>
        <v>2021</v>
      </c>
      <c r="W1458">
        <f>DAY(Healthcare_Data_v1__4[[#This Row],[Date of Admission]])</f>
        <v>14</v>
      </c>
    </row>
    <row r="1459" spans="1:23" x14ac:dyDescent="0.3">
      <c r="A1459" t="s">
        <v>19298</v>
      </c>
      <c r="B1459">
        <v>50</v>
      </c>
      <c r="C1459" t="s">
        <v>8</v>
      </c>
      <c r="D1459" t="s">
        <v>16</v>
      </c>
      <c r="E1459" t="s">
        <v>21</v>
      </c>
      <c r="F1459" t="s">
        <v>11</v>
      </c>
      <c r="G1459" s="1">
        <v>44132</v>
      </c>
      <c r="H1459" t="s">
        <v>3012</v>
      </c>
      <c r="I1459" t="s">
        <v>3013</v>
      </c>
      <c r="J1459">
        <v>40081.727729999999</v>
      </c>
      <c r="K1459" t="s">
        <v>66</v>
      </c>
      <c r="L1459">
        <v>70567</v>
      </c>
      <c r="M1459">
        <v>282</v>
      </c>
      <c r="N1459" t="s">
        <v>42</v>
      </c>
      <c r="O1459" s="1">
        <v>44149</v>
      </c>
      <c r="P1459" t="s">
        <v>85</v>
      </c>
      <c r="Q1459" t="s">
        <v>44</v>
      </c>
      <c r="R1459">
        <f>Healthcare_Data_v1__4[[#This Row],[Discharge Date]]-Healthcare_Data_v1__4[[#This Row],[Date of Admission]]</f>
        <v>17</v>
      </c>
      <c r="S1459" t="str" cm="1">
        <f t="array" ref="S1459">_xlfn.IFS( Healthcare_Data_v1__4[[#This Row],[Days of Stay]]&lt;10,"Low",Healthcare_Data_v1__4[[#This Row],[Days of Stay]]&lt;20,"Med",Healthcare_Data_v1__4[[#This Row],[Days of Stay]]&lt;=30,"High")</f>
        <v>Med</v>
      </c>
      <c r="T1459" t="str">
        <f>CONCATENATE(Healthcare_Data_v1__4[[#This Row],[Medical Condition]],Healthcare_Data_v1__4[[#This Row],[Duration]])</f>
        <v>CancerMed</v>
      </c>
      <c r="U1459">
        <f>MONTH(Healthcare_Data_v1__4[[#This Row],[Date of Admission]])</f>
        <v>10</v>
      </c>
      <c r="V1459">
        <f>YEAR(Healthcare_Data_v1__4[[#This Row],[Date of Admission]])</f>
        <v>2020</v>
      </c>
      <c r="W1459">
        <f>DAY(Healthcare_Data_v1__4[[#This Row],[Date of Admission]])</f>
        <v>28</v>
      </c>
    </row>
    <row r="1460" spans="1:23" x14ac:dyDescent="0.3">
      <c r="A1460" t="s">
        <v>19299</v>
      </c>
      <c r="B1460">
        <v>77</v>
      </c>
      <c r="C1460" t="s">
        <v>3</v>
      </c>
      <c r="D1460" t="s">
        <v>15</v>
      </c>
      <c r="E1460" t="s">
        <v>25</v>
      </c>
      <c r="F1460" t="s">
        <v>10</v>
      </c>
      <c r="G1460" s="1">
        <v>44419</v>
      </c>
      <c r="H1460" t="s">
        <v>3014</v>
      </c>
      <c r="I1460" t="s">
        <v>3015</v>
      </c>
      <c r="J1460">
        <v>40068.295059999997</v>
      </c>
      <c r="K1460" t="s">
        <v>69</v>
      </c>
      <c r="L1460">
        <v>10073</v>
      </c>
      <c r="M1460">
        <v>494</v>
      </c>
      <c r="N1460" t="s">
        <v>55</v>
      </c>
      <c r="O1460" s="1">
        <v>44445</v>
      </c>
      <c r="P1460" t="s">
        <v>60</v>
      </c>
      <c r="Q1460" t="s">
        <v>44</v>
      </c>
      <c r="R1460">
        <f>Healthcare_Data_v1__4[[#This Row],[Discharge Date]]-Healthcare_Data_v1__4[[#This Row],[Date of Admission]]</f>
        <v>26</v>
      </c>
      <c r="S1460" t="str" cm="1">
        <f t="array" ref="S1460">_xlfn.IFS( Healthcare_Data_v1__4[[#This Row],[Days of Stay]]&lt;10,"Low",Healthcare_Data_v1__4[[#This Row],[Days of Stay]]&lt;20,"Med",Healthcare_Data_v1__4[[#This Row],[Days of Stay]]&lt;=30,"High")</f>
        <v>High</v>
      </c>
      <c r="T1460" t="str">
        <f>CONCATENATE(Healthcare_Data_v1__4[[#This Row],[Medical Condition]],Healthcare_Data_v1__4[[#This Row],[Duration]])</f>
        <v>HypertensionHigh</v>
      </c>
      <c r="U1460">
        <f>MONTH(Healthcare_Data_v1__4[[#This Row],[Date of Admission]])</f>
        <v>8</v>
      </c>
      <c r="V1460">
        <f>YEAR(Healthcare_Data_v1__4[[#This Row],[Date of Admission]])</f>
        <v>2021</v>
      </c>
      <c r="W1460">
        <f>DAY(Healthcare_Data_v1__4[[#This Row],[Date of Admission]])</f>
        <v>11</v>
      </c>
    </row>
    <row r="1461" spans="1:23" x14ac:dyDescent="0.3">
      <c r="A1461" t="s">
        <v>19300</v>
      </c>
      <c r="B1461">
        <v>75</v>
      </c>
      <c r="C1461" t="s">
        <v>3</v>
      </c>
      <c r="D1461" t="s">
        <v>16</v>
      </c>
      <c r="E1461" t="s">
        <v>24</v>
      </c>
      <c r="F1461" t="s">
        <v>11</v>
      </c>
      <c r="G1461" s="1">
        <v>44159</v>
      </c>
      <c r="H1461" t="s">
        <v>2686</v>
      </c>
      <c r="I1461" t="s">
        <v>3016</v>
      </c>
      <c r="J1461">
        <v>40065.135849999999</v>
      </c>
      <c r="K1461" t="s">
        <v>69</v>
      </c>
      <c r="L1461">
        <v>32108</v>
      </c>
      <c r="M1461">
        <v>131</v>
      </c>
      <c r="N1461" t="s">
        <v>42</v>
      </c>
      <c r="O1461" s="1">
        <v>44170</v>
      </c>
      <c r="P1461" t="s">
        <v>56</v>
      </c>
      <c r="Q1461" t="s">
        <v>50</v>
      </c>
      <c r="R1461">
        <f>Healthcare_Data_v1__4[[#This Row],[Discharge Date]]-Healthcare_Data_v1__4[[#This Row],[Date of Admission]]</f>
        <v>11</v>
      </c>
      <c r="S1461" t="str" cm="1">
        <f t="array" ref="S1461">_xlfn.IFS( Healthcare_Data_v1__4[[#This Row],[Days of Stay]]&lt;10,"Low",Healthcare_Data_v1__4[[#This Row],[Days of Stay]]&lt;20,"Med",Healthcare_Data_v1__4[[#This Row],[Days of Stay]]&lt;=30,"High")</f>
        <v>Med</v>
      </c>
      <c r="T1461" t="str">
        <f>CONCATENATE(Healthcare_Data_v1__4[[#This Row],[Medical Condition]],Healthcare_Data_v1__4[[#This Row],[Duration]])</f>
        <v>CancerMed</v>
      </c>
      <c r="U1461">
        <f>MONTH(Healthcare_Data_v1__4[[#This Row],[Date of Admission]])</f>
        <v>11</v>
      </c>
      <c r="V1461">
        <f>YEAR(Healthcare_Data_v1__4[[#This Row],[Date of Admission]])</f>
        <v>2020</v>
      </c>
      <c r="W1461">
        <f>DAY(Healthcare_Data_v1__4[[#This Row],[Date of Admission]])</f>
        <v>24</v>
      </c>
    </row>
    <row r="1462" spans="1:23" x14ac:dyDescent="0.3">
      <c r="A1462" t="s">
        <v>19301</v>
      </c>
      <c r="B1462">
        <v>58</v>
      </c>
      <c r="C1462" t="s">
        <v>3</v>
      </c>
      <c r="D1462" t="s">
        <v>15</v>
      </c>
      <c r="E1462" t="s">
        <v>26</v>
      </c>
      <c r="F1462" t="s">
        <v>6</v>
      </c>
      <c r="G1462" s="1">
        <v>45161</v>
      </c>
      <c r="H1462" t="s">
        <v>3017</v>
      </c>
      <c r="I1462" t="s">
        <v>3018</v>
      </c>
      <c r="J1462">
        <v>40061.130988774879</v>
      </c>
      <c r="K1462" t="s">
        <v>66</v>
      </c>
      <c r="L1462">
        <v>21741</v>
      </c>
      <c r="M1462">
        <v>208</v>
      </c>
      <c r="N1462" t="s">
        <v>48</v>
      </c>
      <c r="O1462" s="1">
        <v>45188</v>
      </c>
      <c r="P1462" t="s">
        <v>60</v>
      </c>
      <c r="Q1462" t="s">
        <v>44</v>
      </c>
      <c r="R1462">
        <f>Healthcare_Data_v1__4[[#This Row],[Discharge Date]]-Healthcare_Data_v1__4[[#This Row],[Date of Admission]]</f>
        <v>27</v>
      </c>
      <c r="S1462" t="str" cm="1">
        <f t="array" ref="S1462">_xlfn.IFS( Healthcare_Data_v1__4[[#This Row],[Days of Stay]]&lt;10,"Low",Healthcare_Data_v1__4[[#This Row],[Days of Stay]]&lt;20,"Med",Healthcare_Data_v1__4[[#This Row],[Days of Stay]]&lt;=30,"High")</f>
        <v>High</v>
      </c>
      <c r="T1462" t="str">
        <f>CONCATENATE(Healthcare_Data_v1__4[[#This Row],[Medical Condition]],Healthcare_Data_v1__4[[#This Row],[Duration]])</f>
        <v>AsthmaHigh</v>
      </c>
      <c r="U1462">
        <f>MONTH(Healthcare_Data_v1__4[[#This Row],[Date of Admission]])</f>
        <v>8</v>
      </c>
      <c r="V1462">
        <f>YEAR(Healthcare_Data_v1__4[[#This Row],[Date of Admission]])</f>
        <v>2023</v>
      </c>
      <c r="W1462">
        <f>DAY(Healthcare_Data_v1__4[[#This Row],[Date of Admission]])</f>
        <v>23</v>
      </c>
    </row>
    <row r="1463" spans="1:23" x14ac:dyDescent="0.3">
      <c r="A1463" t="s">
        <v>19302</v>
      </c>
      <c r="B1463">
        <v>32</v>
      </c>
      <c r="C1463" t="s">
        <v>5</v>
      </c>
      <c r="D1463" t="s">
        <v>16</v>
      </c>
      <c r="E1463" t="s">
        <v>19</v>
      </c>
      <c r="F1463" t="s">
        <v>6</v>
      </c>
      <c r="G1463" s="1">
        <v>43708</v>
      </c>
      <c r="H1463" t="s">
        <v>3019</v>
      </c>
      <c r="I1463" t="s">
        <v>3020</v>
      </c>
      <c r="J1463">
        <v>40055.929750000003</v>
      </c>
      <c r="K1463" t="s">
        <v>47</v>
      </c>
      <c r="L1463">
        <v>40819</v>
      </c>
      <c r="M1463">
        <v>181</v>
      </c>
      <c r="N1463" t="s">
        <v>48</v>
      </c>
      <c r="O1463" s="1">
        <v>43710</v>
      </c>
      <c r="P1463" t="s">
        <v>56</v>
      </c>
      <c r="Q1463" t="s">
        <v>57</v>
      </c>
      <c r="R1463">
        <f>Healthcare_Data_v1__4[[#This Row],[Discharge Date]]-Healthcare_Data_v1__4[[#This Row],[Date of Admission]]</f>
        <v>2</v>
      </c>
      <c r="S1463" t="str" cm="1">
        <f t="array" ref="S1463">_xlfn.IFS( Healthcare_Data_v1__4[[#This Row],[Days of Stay]]&lt;10,"Low",Healthcare_Data_v1__4[[#This Row],[Days of Stay]]&lt;20,"Med",Healthcare_Data_v1__4[[#This Row],[Days of Stay]]&lt;=30,"High")</f>
        <v>Low</v>
      </c>
      <c r="T1463" t="str">
        <f>CONCATENATE(Healthcare_Data_v1__4[[#This Row],[Medical Condition]],Healthcare_Data_v1__4[[#This Row],[Duration]])</f>
        <v>AsthmaLow</v>
      </c>
      <c r="U1463">
        <f>MONTH(Healthcare_Data_v1__4[[#This Row],[Date of Admission]])</f>
        <v>8</v>
      </c>
      <c r="V1463">
        <f>YEAR(Healthcare_Data_v1__4[[#This Row],[Date of Admission]])</f>
        <v>2019</v>
      </c>
      <c r="W1463">
        <f>DAY(Healthcare_Data_v1__4[[#This Row],[Date of Admission]])</f>
        <v>31</v>
      </c>
    </row>
    <row r="1464" spans="1:23" x14ac:dyDescent="0.3">
      <c r="A1464" t="s">
        <v>19303</v>
      </c>
      <c r="B1464">
        <v>84</v>
      </c>
      <c r="C1464" t="s">
        <v>3</v>
      </c>
      <c r="D1464" t="s">
        <v>15</v>
      </c>
      <c r="E1464" t="s">
        <v>19</v>
      </c>
      <c r="F1464" t="s">
        <v>7</v>
      </c>
      <c r="G1464" s="1">
        <v>43724</v>
      </c>
      <c r="H1464" t="s">
        <v>3021</v>
      </c>
      <c r="I1464" t="s">
        <v>3022</v>
      </c>
      <c r="J1464">
        <v>40046.092360000002</v>
      </c>
      <c r="K1464" t="s">
        <v>63</v>
      </c>
      <c r="L1464">
        <v>16788</v>
      </c>
      <c r="M1464">
        <v>406</v>
      </c>
      <c r="N1464" t="s">
        <v>48</v>
      </c>
      <c r="O1464" s="1">
        <v>43731</v>
      </c>
      <c r="P1464" t="s">
        <v>43</v>
      </c>
      <c r="Q1464" t="s">
        <v>57</v>
      </c>
      <c r="R1464">
        <f>Healthcare_Data_v1__4[[#This Row],[Discharge Date]]-Healthcare_Data_v1__4[[#This Row],[Date of Admission]]</f>
        <v>7</v>
      </c>
      <c r="S1464" t="str" cm="1">
        <f t="array" ref="S1464">_xlfn.IFS( Healthcare_Data_v1__4[[#This Row],[Days of Stay]]&lt;10,"Low",Healthcare_Data_v1__4[[#This Row],[Days of Stay]]&lt;20,"Med",Healthcare_Data_v1__4[[#This Row],[Days of Stay]]&lt;=30,"High")</f>
        <v>Low</v>
      </c>
      <c r="T1464" t="str">
        <f>CONCATENATE(Healthcare_Data_v1__4[[#This Row],[Medical Condition]],Healthcare_Data_v1__4[[#This Row],[Duration]])</f>
        <v>ObesityLow</v>
      </c>
      <c r="U1464">
        <f>MONTH(Healthcare_Data_v1__4[[#This Row],[Date of Admission]])</f>
        <v>9</v>
      </c>
      <c r="V1464">
        <f>YEAR(Healthcare_Data_v1__4[[#This Row],[Date of Admission]])</f>
        <v>2019</v>
      </c>
      <c r="W1464">
        <f>DAY(Healthcare_Data_v1__4[[#This Row],[Date of Admission]])</f>
        <v>16</v>
      </c>
    </row>
    <row r="1465" spans="1:23" x14ac:dyDescent="0.3">
      <c r="A1465" t="s">
        <v>19304</v>
      </c>
      <c r="B1465">
        <v>77</v>
      </c>
      <c r="C1465" t="s">
        <v>3</v>
      </c>
      <c r="D1465" t="s">
        <v>15</v>
      </c>
      <c r="E1465" t="s">
        <v>22</v>
      </c>
      <c r="F1465" t="s">
        <v>7</v>
      </c>
      <c r="G1465" s="1">
        <v>44231</v>
      </c>
      <c r="H1465" t="s">
        <v>3023</v>
      </c>
      <c r="I1465" t="s">
        <v>3024</v>
      </c>
      <c r="J1465">
        <v>40012.018369999998</v>
      </c>
      <c r="K1465" t="s">
        <v>69</v>
      </c>
      <c r="L1465">
        <v>16062</v>
      </c>
      <c r="M1465">
        <v>163</v>
      </c>
      <c r="N1465" t="s">
        <v>42</v>
      </c>
      <c r="O1465" s="1">
        <v>44231</v>
      </c>
      <c r="P1465" t="s">
        <v>85</v>
      </c>
      <c r="Q1465" t="s">
        <v>44</v>
      </c>
      <c r="R1465">
        <f>Healthcare_Data_v1__4[[#This Row],[Discharge Date]]-Healthcare_Data_v1__4[[#This Row],[Date of Admission]]</f>
        <v>0</v>
      </c>
      <c r="S1465" t="str" cm="1">
        <f t="array" ref="S1465">_xlfn.IFS( Healthcare_Data_v1__4[[#This Row],[Days of Stay]]&lt;10,"Low",Healthcare_Data_v1__4[[#This Row],[Days of Stay]]&lt;20,"Med",Healthcare_Data_v1__4[[#This Row],[Days of Stay]]&lt;=30,"High")</f>
        <v>Low</v>
      </c>
      <c r="T1465" t="str">
        <f>CONCATENATE(Healthcare_Data_v1__4[[#This Row],[Medical Condition]],Healthcare_Data_v1__4[[#This Row],[Duration]])</f>
        <v>ObesityLow</v>
      </c>
      <c r="U1465">
        <f>MONTH(Healthcare_Data_v1__4[[#This Row],[Date of Admission]])</f>
        <v>2</v>
      </c>
      <c r="V1465">
        <f>YEAR(Healthcare_Data_v1__4[[#This Row],[Date of Admission]])</f>
        <v>2021</v>
      </c>
      <c r="W1465">
        <f>DAY(Healthcare_Data_v1__4[[#This Row],[Date of Admission]])</f>
        <v>4</v>
      </c>
    </row>
    <row r="1466" spans="1:23" x14ac:dyDescent="0.3">
      <c r="A1466" t="s">
        <v>19305</v>
      </c>
      <c r="B1466">
        <v>37</v>
      </c>
      <c r="C1466" t="s">
        <v>5</v>
      </c>
      <c r="D1466" t="s">
        <v>16</v>
      </c>
      <c r="E1466" t="s">
        <v>22</v>
      </c>
      <c r="F1466" t="s">
        <v>10</v>
      </c>
      <c r="G1466" s="1">
        <v>44672</v>
      </c>
      <c r="H1466" t="s">
        <v>3025</v>
      </c>
      <c r="I1466" t="s">
        <v>3026</v>
      </c>
      <c r="J1466">
        <v>39988.778449999998</v>
      </c>
      <c r="K1466" t="s">
        <v>63</v>
      </c>
      <c r="L1466">
        <v>3580</v>
      </c>
      <c r="M1466">
        <v>485</v>
      </c>
      <c r="N1466" t="s">
        <v>55</v>
      </c>
      <c r="O1466" s="1">
        <v>44684</v>
      </c>
      <c r="P1466" t="s">
        <v>43</v>
      </c>
      <c r="Q1466" t="s">
        <v>57</v>
      </c>
      <c r="R1466">
        <f>Healthcare_Data_v1__4[[#This Row],[Discharge Date]]-Healthcare_Data_v1__4[[#This Row],[Date of Admission]]</f>
        <v>12</v>
      </c>
      <c r="S1466" t="str" cm="1">
        <f t="array" ref="S1466">_xlfn.IFS( Healthcare_Data_v1__4[[#This Row],[Days of Stay]]&lt;10,"Low",Healthcare_Data_v1__4[[#This Row],[Days of Stay]]&lt;20,"Med",Healthcare_Data_v1__4[[#This Row],[Days of Stay]]&lt;=30,"High")</f>
        <v>Med</v>
      </c>
      <c r="T1466" t="str">
        <f>CONCATENATE(Healthcare_Data_v1__4[[#This Row],[Medical Condition]],Healthcare_Data_v1__4[[#This Row],[Duration]])</f>
        <v>HypertensionMed</v>
      </c>
      <c r="U1466">
        <f>MONTH(Healthcare_Data_v1__4[[#This Row],[Date of Admission]])</f>
        <v>4</v>
      </c>
      <c r="V1466">
        <f>YEAR(Healthcare_Data_v1__4[[#This Row],[Date of Admission]])</f>
        <v>2022</v>
      </c>
      <c r="W1466">
        <f>DAY(Healthcare_Data_v1__4[[#This Row],[Date of Admission]])</f>
        <v>21</v>
      </c>
    </row>
    <row r="1467" spans="1:23" x14ac:dyDescent="0.3">
      <c r="A1467" t="s">
        <v>19306</v>
      </c>
      <c r="B1467">
        <v>45</v>
      </c>
      <c r="C1467" t="s">
        <v>8</v>
      </c>
      <c r="D1467" t="s">
        <v>16</v>
      </c>
      <c r="E1467" t="s">
        <v>25</v>
      </c>
      <c r="F1467" t="s">
        <v>10</v>
      </c>
      <c r="G1467" s="1">
        <v>45019</v>
      </c>
      <c r="H1467" t="s">
        <v>3027</v>
      </c>
      <c r="I1467" t="s">
        <v>2026</v>
      </c>
      <c r="J1467">
        <v>39958.05025</v>
      </c>
      <c r="K1467" t="s">
        <v>66</v>
      </c>
      <c r="L1467">
        <v>10792</v>
      </c>
      <c r="M1467">
        <v>423</v>
      </c>
      <c r="N1467" t="s">
        <v>55</v>
      </c>
      <c r="O1467" s="1">
        <v>45026</v>
      </c>
      <c r="P1467" t="s">
        <v>43</v>
      </c>
      <c r="Q1467" t="s">
        <v>50</v>
      </c>
      <c r="R1467">
        <f>Healthcare_Data_v1__4[[#This Row],[Discharge Date]]-Healthcare_Data_v1__4[[#This Row],[Date of Admission]]</f>
        <v>7</v>
      </c>
      <c r="S1467" t="str" cm="1">
        <f t="array" ref="S1467">_xlfn.IFS( Healthcare_Data_v1__4[[#This Row],[Days of Stay]]&lt;10,"Low",Healthcare_Data_v1__4[[#This Row],[Days of Stay]]&lt;20,"Med",Healthcare_Data_v1__4[[#This Row],[Days of Stay]]&lt;=30,"High")</f>
        <v>Low</v>
      </c>
      <c r="T1467" t="str">
        <f>CONCATENATE(Healthcare_Data_v1__4[[#This Row],[Medical Condition]],Healthcare_Data_v1__4[[#This Row],[Duration]])</f>
        <v>HypertensionLow</v>
      </c>
      <c r="U1467">
        <f>MONTH(Healthcare_Data_v1__4[[#This Row],[Date of Admission]])</f>
        <v>4</v>
      </c>
      <c r="V1467">
        <f>YEAR(Healthcare_Data_v1__4[[#This Row],[Date of Admission]])</f>
        <v>2023</v>
      </c>
      <c r="W1467">
        <f>DAY(Healthcare_Data_v1__4[[#This Row],[Date of Admission]])</f>
        <v>3</v>
      </c>
    </row>
    <row r="1468" spans="1:23" x14ac:dyDescent="0.3">
      <c r="A1468" t="s">
        <v>19307</v>
      </c>
      <c r="B1468">
        <v>64</v>
      </c>
      <c r="C1468" t="s">
        <v>3</v>
      </c>
      <c r="D1468" t="s">
        <v>15</v>
      </c>
      <c r="E1468" t="s">
        <v>26</v>
      </c>
      <c r="F1468" t="s">
        <v>4</v>
      </c>
      <c r="G1468" s="1">
        <v>44751</v>
      </c>
      <c r="H1468" t="s">
        <v>19308</v>
      </c>
      <c r="I1468" t="s">
        <v>3028</v>
      </c>
      <c r="J1468">
        <v>39948.858999999997</v>
      </c>
      <c r="K1468" t="s">
        <v>41</v>
      </c>
      <c r="L1468">
        <v>17959</v>
      </c>
      <c r="M1468">
        <v>131</v>
      </c>
      <c r="N1468" t="s">
        <v>48</v>
      </c>
      <c r="O1468" s="1">
        <v>44779</v>
      </c>
      <c r="P1468" t="s">
        <v>60</v>
      </c>
      <c r="Q1468" t="s">
        <v>44</v>
      </c>
      <c r="R1468">
        <f>Healthcare_Data_v1__4[[#This Row],[Discharge Date]]-Healthcare_Data_v1__4[[#This Row],[Date of Admission]]</f>
        <v>28</v>
      </c>
      <c r="S1468" t="str" cm="1">
        <f t="array" ref="S1468">_xlfn.IFS( Healthcare_Data_v1__4[[#This Row],[Days of Stay]]&lt;10,"Low",Healthcare_Data_v1__4[[#This Row],[Days of Stay]]&lt;20,"Med",Healthcare_Data_v1__4[[#This Row],[Days of Stay]]&lt;=30,"High")</f>
        <v>High</v>
      </c>
      <c r="T1468" t="str">
        <f>CONCATENATE(Healthcare_Data_v1__4[[#This Row],[Medical Condition]],Healthcare_Data_v1__4[[#This Row],[Duration]])</f>
        <v>DiabetesHigh</v>
      </c>
      <c r="U1468">
        <f>MONTH(Healthcare_Data_v1__4[[#This Row],[Date of Admission]])</f>
        <v>7</v>
      </c>
      <c r="V1468">
        <f>YEAR(Healthcare_Data_v1__4[[#This Row],[Date of Admission]])</f>
        <v>2022</v>
      </c>
      <c r="W1468">
        <f>DAY(Healthcare_Data_v1__4[[#This Row],[Date of Admission]])</f>
        <v>9</v>
      </c>
    </row>
    <row r="1469" spans="1:23" x14ac:dyDescent="0.3">
      <c r="A1469" t="s">
        <v>19309</v>
      </c>
      <c r="B1469">
        <v>39</v>
      </c>
      <c r="C1469" t="s">
        <v>5</v>
      </c>
      <c r="D1469" t="s">
        <v>16</v>
      </c>
      <c r="E1469" t="s">
        <v>26</v>
      </c>
      <c r="F1469" t="s">
        <v>6</v>
      </c>
      <c r="G1469" s="1">
        <v>45201</v>
      </c>
      <c r="H1469" t="s">
        <v>3029</v>
      </c>
      <c r="I1469" t="s">
        <v>1255</v>
      </c>
      <c r="J1469">
        <v>39942.817230000001</v>
      </c>
      <c r="K1469" t="s">
        <v>47</v>
      </c>
      <c r="L1469">
        <v>16456</v>
      </c>
      <c r="M1469">
        <v>298</v>
      </c>
      <c r="N1469" t="s">
        <v>42</v>
      </c>
      <c r="O1469" s="1">
        <v>45205</v>
      </c>
      <c r="P1469" t="s">
        <v>56</v>
      </c>
      <c r="Q1469" t="s">
        <v>44</v>
      </c>
      <c r="R1469">
        <f>Healthcare_Data_v1__4[[#This Row],[Discharge Date]]-Healthcare_Data_v1__4[[#This Row],[Date of Admission]]</f>
        <v>4</v>
      </c>
      <c r="S1469" t="str" cm="1">
        <f t="array" ref="S1469">_xlfn.IFS( Healthcare_Data_v1__4[[#This Row],[Days of Stay]]&lt;10,"Low",Healthcare_Data_v1__4[[#This Row],[Days of Stay]]&lt;20,"Med",Healthcare_Data_v1__4[[#This Row],[Days of Stay]]&lt;=30,"High")</f>
        <v>Low</v>
      </c>
      <c r="T1469" t="str">
        <f>CONCATENATE(Healthcare_Data_v1__4[[#This Row],[Medical Condition]],Healthcare_Data_v1__4[[#This Row],[Duration]])</f>
        <v>AsthmaLow</v>
      </c>
      <c r="U1469">
        <f>MONTH(Healthcare_Data_v1__4[[#This Row],[Date of Admission]])</f>
        <v>10</v>
      </c>
      <c r="V1469">
        <f>YEAR(Healthcare_Data_v1__4[[#This Row],[Date of Admission]])</f>
        <v>2023</v>
      </c>
      <c r="W1469">
        <f>DAY(Healthcare_Data_v1__4[[#This Row],[Date of Admission]])</f>
        <v>2</v>
      </c>
    </row>
    <row r="1470" spans="1:23" x14ac:dyDescent="0.3">
      <c r="A1470" t="s">
        <v>19310</v>
      </c>
      <c r="B1470">
        <v>42</v>
      </c>
      <c r="C1470" t="s">
        <v>8</v>
      </c>
      <c r="D1470" t="s">
        <v>16</v>
      </c>
      <c r="E1470" t="s">
        <v>23</v>
      </c>
      <c r="F1470" t="s">
        <v>9</v>
      </c>
      <c r="G1470" s="1">
        <v>43744</v>
      </c>
      <c r="H1470" t="s">
        <v>3030</v>
      </c>
      <c r="I1470" t="s">
        <v>3031</v>
      </c>
      <c r="J1470">
        <v>39927.34577</v>
      </c>
      <c r="K1470" t="s">
        <v>41</v>
      </c>
      <c r="L1470">
        <v>24244</v>
      </c>
      <c r="M1470">
        <v>474</v>
      </c>
      <c r="N1470" t="s">
        <v>42</v>
      </c>
      <c r="O1470" s="1">
        <v>43750</v>
      </c>
      <c r="P1470" t="s">
        <v>56</v>
      </c>
      <c r="Q1470" t="s">
        <v>57</v>
      </c>
      <c r="R1470">
        <f>Healthcare_Data_v1__4[[#This Row],[Discharge Date]]-Healthcare_Data_v1__4[[#This Row],[Date of Admission]]</f>
        <v>6</v>
      </c>
      <c r="S1470" t="str" cm="1">
        <f t="array" ref="S1470">_xlfn.IFS( Healthcare_Data_v1__4[[#This Row],[Days of Stay]]&lt;10,"Low",Healthcare_Data_v1__4[[#This Row],[Days of Stay]]&lt;20,"Med",Healthcare_Data_v1__4[[#This Row],[Days of Stay]]&lt;=30,"High")</f>
        <v>Low</v>
      </c>
      <c r="T1470" t="str">
        <f>CONCATENATE(Healthcare_Data_v1__4[[#This Row],[Medical Condition]],Healthcare_Data_v1__4[[#This Row],[Duration]])</f>
        <v>ArthritisLow</v>
      </c>
      <c r="U1470">
        <f>MONTH(Healthcare_Data_v1__4[[#This Row],[Date of Admission]])</f>
        <v>10</v>
      </c>
      <c r="V1470">
        <f>YEAR(Healthcare_Data_v1__4[[#This Row],[Date of Admission]])</f>
        <v>2019</v>
      </c>
      <c r="W1470">
        <f>DAY(Healthcare_Data_v1__4[[#This Row],[Date of Admission]])</f>
        <v>6</v>
      </c>
    </row>
    <row r="1471" spans="1:23" x14ac:dyDescent="0.3">
      <c r="A1471" t="s">
        <v>19311</v>
      </c>
      <c r="B1471">
        <v>58</v>
      </c>
      <c r="C1471" t="s">
        <v>3</v>
      </c>
      <c r="D1471" t="s">
        <v>16</v>
      </c>
      <c r="E1471" t="s">
        <v>24</v>
      </c>
      <c r="F1471" t="s">
        <v>9</v>
      </c>
      <c r="G1471" s="1">
        <v>44482</v>
      </c>
      <c r="H1471" t="s">
        <v>3032</v>
      </c>
      <c r="I1471" t="s">
        <v>1703</v>
      </c>
      <c r="J1471">
        <v>39915.663690000001</v>
      </c>
      <c r="K1471" t="s">
        <v>69</v>
      </c>
      <c r="L1471">
        <v>23485</v>
      </c>
      <c r="M1471">
        <v>171</v>
      </c>
      <c r="N1471" t="s">
        <v>42</v>
      </c>
      <c r="O1471" s="1">
        <v>44487</v>
      </c>
      <c r="P1471" t="s">
        <v>49</v>
      </c>
      <c r="Q1471" t="s">
        <v>50</v>
      </c>
      <c r="R1471">
        <f>Healthcare_Data_v1__4[[#This Row],[Discharge Date]]-Healthcare_Data_v1__4[[#This Row],[Date of Admission]]</f>
        <v>5</v>
      </c>
      <c r="S1471" t="str" cm="1">
        <f t="array" ref="S1471">_xlfn.IFS( Healthcare_Data_v1__4[[#This Row],[Days of Stay]]&lt;10,"Low",Healthcare_Data_v1__4[[#This Row],[Days of Stay]]&lt;20,"Med",Healthcare_Data_v1__4[[#This Row],[Days of Stay]]&lt;=30,"High")</f>
        <v>Low</v>
      </c>
      <c r="T1471" t="str">
        <f>CONCATENATE(Healthcare_Data_v1__4[[#This Row],[Medical Condition]],Healthcare_Data_v1__4[[#This Row],[Duration]])</f>
        <v>ArthritisLow</v>
      </c>
      <c r="U1471">
        <f>MONTH(Healthcare_Data_v1__4[[#This Row],[Date of Admission]])</f>
        <v>10</v>
      </c>
      <c r="V1471">
        <f>YEAR(Healthcare_Data_v1__4[[#This Row],[Date of Admission]])</f>
        <v>2021</v>
      </c>
      <c r="W1471">
        <f>DAY(Healthcare_Data_v1__4[[#This Row],[Date of Admission]])</f>
        <v>13</v>
      </c>
    </row>
    <row r="1472" spans="1:23" x14ac:dyDescent="0.3">
      <c r="A1472" t="s">
        <v>19312</v>
      </c>
      <c r="B1472">
        <v>38</v>
      </c>
      <c r="C1472" t="s">
        <v>5</v>
      </c>
      <c r="D1472" t="s">
        <v>16</v>
      </c>
      <c r="E1472" t="s">
        <v>25</v>
      </c>
      <c r="F1472" t="s">
        <v>9</v>
      </c>
      <c r="G1472" s="1">
        <v>44166</v>
      </c>
      <c r="H1472" t="s">
        <v>3033</v>
      </c>
      <c r="I1472" t="s">
        <v>3034</v>
      </c>
      <c r="J1472">
        <v>39902.642240000001</v>
      </c>
      <c r="K1472" t="s">
        <v>69</v>
      </c>
      <c r="L1472">
        <v>27578</v>
      </c>
      <c r="M1472">
        <v>422</v>
      </c>
      <c r="N1472" t="s">
        <v>55</v>
      </c>
      <c r="O1472" s="1">
        <v>44181</v>
      </c>
      <c r="P1472" t="s">
        <v>56</v>
      </c>
      <c r="Q1472" t="s">
        <v>50</v>
      </c>
      <c r="R1472">
        <f>Healthcare_Data_v1__4[[#This Row],[Discharge Date]]-Healthcare_Data_v1__4[[#This Row],[Date of Admission]]</f>
        <v>15</v>
      </c>
      <c r="S1472" t="str" cm="1">
        <f t="array" ref="S1472">_xlfn.IFS( Healthcare_Data_v1__4[[#This Row],[Days of Stay]]&lt;10,"Low",Healthcare_Data_v1__4[[#This Row],[Days of Stay]]&lt;20,"Med",Healthcare_Data_v1__4[[#This Row],[Days of Stay]]&lt;=30,"High")</f>
        <v>Med</v>
      </c>
      <c r="T1472" t="str">
        <f>CONCATENATE(Healthcare_Data_v1__4[[#This Row],[Medical Condition]],Healthcare_Data_v1__4[[#This Row],[Duration]])</f>
        <v>ArthritisMed</v>
      </c>
      <c r="U1472">
        <f>MONTH(Healthcare_Data_v1__4[[#This Row],[Date of Admission]])</f>
        <v>12</v>
      </c>
      <c r="V1472">
        <f>YEAR(Healthcare_Data_v1__4[[#This Row],[Date of Admission]])</f>
        <v>2020</v>
      </c>
      <c r="W1472">
        <f>DAY(Healthcare_Data_v1__4[[#This Row],[Date of Admission]])</f>
        <v>1</v>
      </c>
    </row>
    <row r="1473" spans="1:23" x14ac:dyDescent="0.3">
      <c r="A1473" t="s">
        <v>19313</v>
      </c>
      <c r="B1473">
        <v>38</v>
      </c>
      <c r="C1473" t="s">
        <v>5</v>
      </c>
      <c r="D1473" t="s">
        <v>16</v>
      </c>
      <c r="E1473" t="s">
        <v>20</v>
      </c>
      <c r="F1473" t="s">
        <v>10</v>
      </c>
      <c r="G1473" s="1">
        <v>44425</v>
      </c>
      <c r="H1473" t="s">
        <v>3035</v>
      </c>
      <c r="I1473" t="s">
        <v>3036</v>
      </c>
      <c r="J1473">
        <v>39902.156519999997</v>
      </c>
      <c r="K1473" t="s">
        <v>69</v>
      </c>
      <c r="L1473">
        <v>27121</v>
      </c>
      <c r="M1473">
        <v>355</v>
      </c>
      <c r="N1473" t="s">
        <v>55</v>
      </c>
      <c r="O1473" s="1">
        <v>44428</v>
      </c>
      <c r="P1473" t="s">
        <v>43</v>
      </c>
      <c r="Q1473" t="s">
        <v>50</v>
      </c>
      <c r="R1473">
        <f>Healthcare_Data_v1__4[[#This Row],[Discharge Date]]-Healthcare_Data_v1__4[[#This Row],[Date of Admission]]</f>
        <v>3</v>
      </c>
      <c r="S1473" t="str" cm="1">
        <f t="array" ref="S1473">_xlfn.IFS( Healthcare_Data_v1__4[[#This Row],[Days of Stay]]&lt;10,"Low",Healthcare_Data_v1__4[[#This Row],[Days of Stay]]&lt;20,"Med",Healthcare_Data_v1__4[[#This Row],[Days of Stay]]&lt;=30,"High")</f>
        <v>Low</v>
      </c>
      <c r="T1473" t="str">
        <f>CONCATENATE(Healthcare_Data_v1__4[[#This Row],[Medical Condition]],Healthcare_Data_v1__4[[#This Row],[Duration]])</f>
        <v>HypertensionLow</v>
      </c>
      <c r="U1473">
        <f>MONTH(Healthcare_Data_v1__4[[#This Row],[Date of Admission]])</f>
        <v>8</v>
      </c>
      <c r="V1473">
        <f>YEAR(Healthcare_Data_v1__4[[#This Row],[Date of Admission]])</f>
        <v>2021</v>
      </c>
      <c r="W1473">
        <f>DAY(Healthcare_Data_v1__4[[#This Row],[Date of Admission]])</f>
        <v>17</v>
      </c>
    </row>
    <row r="1474" spans="1:23" x14ac:dyDescent="0.3">
      <c r="A1474" t="s">
        <v>19314</v>
      </c>
      <c r="B1474">
        <v>63</v>
      </c>
      <c r="C1474" t="s">
        <v>3</v>
      </c>
      <c r="D1474" t="s">
        <v>15</v>
      </c>
      <c r="E1474" t="s">
        <v>20</v>
      </c>
      <c r="F1474" t="s">
        <v>10</v>
      </c>
      <c r="G1474" s="1">
        <v>43968</v>
      </c>
      <c r="H1474" t="s">
        <v>3037</v>
      </c>
      <c r="I1474" t="s">
        <v>3038</v>
      </c>
      <c r="J1474">
        <v>39874.460460000002</v>
      </c>
      <c r="K1474" t="s">
        <v>41</v>
      </c>
      <c r="L1474">
        <v>3577</v>
      </c>
      <c r="M1474">
        <v>349</v>
      </c>
      <c r="N1474" t="s">
        <v>55</v>
      </c>
      <c r="O1474" s="1">
        <v>43973</v>
      </c>
      <c r="P1474" t="s">
        <v>49</v>
      </c>
      <c r="Q1474" t="s">
        <v>44</v>
      </c>
      <c r="R1474">
        <f>Healthcare_Data_v1__4[[#This Row],[Discharge Date]]-Healthcare_Data_v1__4[[#This Row],[Date of Admission]]</f>
        <v>5</v>
      </c>
      <c r="S1474" t="str" cm="1">
        <f t="array" ref="S1474">_xlfn.IFS( Healthcare_Data_v1__4[[#This Row],[Days of Stay]]&lt;10,"Low",Healthcare_Data_v1__4[[#This Row],[Days of Stay]]&lt;20,"Med",Healthcare_Data_v1__4[[#This Row],[Days of Stay]]&lt;=30,"High")</f>
        <v>Low</v>
      </c>
      <c r="T1474" t="str">
        <f>CONCATENATE(Healthcare_Data_v1__4[[#This Row],[Medical Condition]],Healthcare_Data_v1__4[[#This Row],[Duration]])</f>
        <v>HypertensionLow</v>
      </c>
      <c r="U1474">
        <f>MONTH(Healthcare_Data_v1__4[[#This Row],[Date of Admission]])</f>
        <v>5</v>
      </c>
      <c r="V1474">
        <f>YEAR(Healthcare_Data_v1__4[[#This Row],[Date of Admission]])</f>
        <v>2020</v>
      </c>
      <c r="W1474">
        <f>DAY(Healthcare_Data_v1__4[[#This Row],[Date of Admission]])</f>
        <v>17</v>
      </c>
    </row>
    <row r="1475" spans="1:23" x14ac:dyDescent="0.3">
      <c r="A1475" t="s">
        <v>19315</v>
      </c>
      <c r="B1475">
        <v>78</v>
      </c>
      <c r="C1475" t="s">
        <v>3</v>
      </c>
      <c r="D1475" t="s">
        <v>16</v>
      </c>
      <c r="E1475" t="s">
        <v>19</v>
      </c>
      <c r="F1475" t="s">
        <v>6</v>
      </c>
      <c r="G1475" s="1">
        <v>44423</v>
      </c>
      <c r="H1475" t="s">
        <v>3039</v>
      </c>
      <c r="I1475" t="s">
        <v>3040</v>
      </c>
      <c r="J1475">
        <v>39874.316030000002</v>
      </c>
      <c r="K1475" t="s">
        <v>41</v>
      </c>
      <c r="L1475">
        <v>6783</v>
      </c>
      <c r="M1475">
        <v>470</v>
      </c>
      <c r="N1475" t="s">
        <v>55</v>
      </c>
      <c r="O1475" s="1">
        <v>44430</v>
      </c>
      <c r="P1475" t="s">
        <v>85</v>
      </c>
      <c r="Q1475" t="s">
        <v>50</v>
      </c>
      <c r="R1475">
        <f>Healthcare_Data_v1__4[[#This Row],[Discharge Date]]-Healthcare_Data_v1__4[[#This Row],[Date of Admission]]</f>
        <v>7</v>
      </c>
      <c r="S1475" t="str" cm="1">
        <f t="array" ref="S1475">_xlfn.IFS( Healthcare_Data_v1__4[[#This Row],[Days of Stay]]&lt;10,"Low",Healthcare_Data_v1__4[[#This Row],[Days of Stay]]&lt;20,"Med",Healthcare_Data_v1__4[[#This Row],[Days of Stay]]&lt;=30,"High")</f>
        <v>Low</v>
      </c>
      <c r="T1475" t="str">
        <f>CONCATENATE(Healthcare_Data_v1__4[[#This Row],[Medical Condition]],Healthcare_Data_v1__4[[#This Row],[Duration]])</f>
        <v>AsthmaLow</v>
      </c>
      <c r="U1475">
        <f>MONTH(Healthcare_Data_v1__4[[#This Row],[Date of Admission]])</f>
        <v>8</v>
      </c>
      <c r="V1475">
        <f>YEAR(Healthcare_Data_v1__4[[#This Row],[Date of Admission]])</f>
        <v>2021</v>
      </c>
      <c r="W1475">
        <f>DAY(Healthcare_Data_v1__4[[#This Row],[Date of Admission]])</f>
        <v>15</v>
      </c>
    </row>
    <row r="1476" spans="1:23" x14ac:dyDescent="0.3">
      <c r="A1476" t="s">
        <v>19316</v>
      </c>
      <c r="B1476">
        <v>49</v>
      </c>
      <c r="C1476" t="s">
        <v>8</v>
      </c>
      <c r="D1476" t="s">
        <v>16</v>
      </c>
      <c r="E1476" t="s">
        <v>22</v>
      </c>
      <c r="F1476" t="s">
        <v>9</v>
      </c>
      <c r="G1476" s="1">
        <v>44545</v>
      </c>
      <c r="H1476" t="s">
        <v>3041</v>
      </c>
      <c r="I1476" t="s">
        <v>2669</v>
      </c>
      <c r="J1476">
        <v>39870.517030000003</v>
      </c>
      <c r="K1476" t="s">
        <v>66</v>
      </c>
      <c r="L1476">
        <v>14355</v>
      </c>
      <c r="M1476">
        <v>430</v>
      </c>
      <c r="N1476" t="s">
        <v>48</v>
      </c>
      <c r="O1476" s="1">
        <v>44555</v>
      </c>
      <c r="P1476" t="s">
        <v>43</v>
      </c>
      <c r="Q1476" t="s">
        <v>50</v>
      </c>
      <c r="R1476">
        <f>Healthcare_Data_v1__4[[#This Row],[Discharge Date]]-Healthcare_Data_v1__4[[#This Row],[Date of Admission]]</f>
        <v>10</v>
      </c>
      <c r="S1476" t="str" cm="1">
        <f t="array" ref="S1476">_xlfn.IFS( Healthcare_Data_v1__4[[#This Row],[Days of Stay]]&lt;10,"Low",Healthcare_Data_v1__4[[#This Row],[Days of Stay]]&lt;20,"Med",Healthcare_Data_v1__4[[#This Row],[Days of Stay]]&lt;=30,"High")</f>
        <v>Med</v>
      </c>
      <c r="T1476" t="str">
        <f>CONCATENATE(Healthcare_Data_v1__4[[#This Row],[Medical Condition]],Healthcare_Data_v1__4[[#This Row],[Duration]])</f>
        <v>ArthritisMed</v>
      </c>
      <c r="U1476">
        <f>MONTH(Healthcare_Data_v1__4[[#This Row],[Date of Admission]])</f>
        <v>12</v>
      </c>
      <c r="V1476">
        <f>YEAR(Healthcare_Data_v1__4[[#This Row],[Date of Admission]])</f>
        <v>2021</v>
      </c>
      <c r="W1476">
        <f>DAY(Healthcare_Data_v1__4[[#This Row],[Date of Admission]])</f>
        <v>15</v>
      </c>
    </row>
    <row r="1477" spans="1:23" x14ac:dyDescent="0.3">
      <c r="A1477" t="s">
        <v>19317</v>
      </c>
      <c r="B1477">
        <v>70</v>
      </c>
      <c r="C1477" t="s">
        <v>3</v>
      </c>
      <c r="D1477" t="s">
        <v>16</v>
      </c>
      <c r="E1477" t="s">
        <v>20</v>
      </c>
      <c r="F1477" t="s">
        <v>9</v>
      </c>
      <c r="G1477" s="1">
        <v>44381</v>
      </c>
      <c r="H1477" t="s">
        <v>3042</v>
      </c>
      <c r="I1477" t="s">
        <v>3043</v>
      </c>
      <c r="J1477">
        <v>39862.305260000001</v>
      </c>
      <c r="K1477" t="s">
        <v>41</v>
      </c>
      <c r="L1477">
        <v>37907</v>
      </c>
      <c r="M1477">
        <v>178</v>
      </c>
      <c r="N1477" t="s">
        <v>55</v>
      </c>
      <c r="O1477" s="1">
        <v>44406</v>
      </c>
      <c r="P1477" t="s">
        <v>56</v>
      </c>
      <c r="Q1477" t="s">
        <v>57</v>
      </c>
      <c r="R1477">
        <f>Healthcare_Data_v1__4[[#This Row],[Discharge Date]]-Healthcare_Data_v1__4[[#This Row],[Date of Admission]]</f>
        <v>25</v>
      </c>
      <c r="S1477" t="str" cm="1">
        <f t="array" ref="S1477">_xlfn.IFS( Healthcare_Data_v1__4[[#This Row],[Days of Stay]]&lt;10,"Low",Healthcare_Data_v1__4[[#This Row],[Days of Stay]]&lt;20,"Med",Healthcare_Data_v1__4[[#This Row],[Days of Stay]]&lt;=30,"High")</f>
        <v>High</v>
      </c>
      <c r="T1477" t="str">
        <f>CONCATENATE(Healthcare_Data_v1__4[[#This Row],[Medical Condition]],Healthcare_Data_v1__4[[#This Row],[Duration]])</f>
        <v>ArthritisHigh</v>
      </c>
      <c r="U1477">
        <f>MONTH(Healthcare_Data_v1__4[[#This Row],[Date of Admission]])</f>
        <v>7</v>
      </c>
      <c r="V1477">
        <f>YEAR(Healthcare_Data_v1__4[[#This Row],[Date of Admission]])</f>
        <v>2021</v>
      </c>
      <c r="W1477">
        <f>DAY(Healthcare_Data_v1__4[[#This Row],[Date of Admission]])</f>
        <v>4</v>
      </c>
    </row>
    <row r="1478" spans="1:23" x14ac:dyDescent="0.3">
      <c r="A1478" t="s">
        <v>19318</v>
      </c>
      <c r="B1478">
        <v>68</v>
      </c>
      <c r="C1478" t="s">
        <v>3</v>
      </c>
      <c r="D1478" t="s">
        <v>16</v>
      </c>
      <c r="E1478" t="s">
        <v>25</v>
      </c>
      <c r="F1478" t="s">
        <v>9</v>
      </c>
      <c r="G1478" s="1">
        <v>44080</v>
      </c>
      <c r="H1478" t="s">
        <v>3044</v>
      </c>
      <c r="I1478" t="s">
        <v>3045</v>
      </c>
      <c r="J1478">
        <v>39842.971790000003</v>
      </c>
      <c r="K1478" t="s">
        <v>41</v>
      </c>
      <c r="L1478">
        <v>38022</v>
      </c>
      <c r="M1478">
        <v>272</v>
      </c>
      <c r="N1478" t="s">
        <v>55</v>
      </c>
      <c r="O1478" s="1">
        <v>44101</v>
      </c>
      <c r="P1478" t="s">
        <v>49</v>
      </c>
      <c r="Q1478" t="s">
        <v>57</v>
      </c>
      <c r="R1478">
        <f>Healthcare_Data_v1__4[[#This Row],[Discharge Date]]-Healthcare_Data_v1__4[[#This Row],[Date of Admission]]</f>
        <v>21</v>
      </c>
      <c r="S1478" t="str" cm="1">
        <f t="array" ref="S1478">_xlfn.IFS( Healthcare_Data_v1__4[[#This Row],[Days of Stay]]&lt;10,"Low",Healthcare_Data_v1__4[[#This Row],[Days of Stay]]&lt;20,"Med",Healthcare_Data_v1__4[[#This Row],[Days of Stay]]&lt;=30,"High")</f>
        <v>High</v>
      </c>
      <c r="T1478" t="str">
        <f>CONCATENATE(Healthcare_Data_v1__4[[#This Row],[Medical Condition]],Healthcare_Data_v1__4[[#This Row],[Duration]])</f>
        <v>ArthritisHigh</v>
      </c>
      <c r="U1478">
        <f>MONTH(Healthcare_Data_v1__4[[#This Row],[Date of Admission]])</f>
        <v>9</v>
      </c>
      <c r="V1478">
        <f>YEAR(Healthcare_Data_v1__4[[#This Row],[Date of Admission]])</f>
        <v>2020</v>
      </c>
      <c r="W1478">
        <f>DAY(Healthcare_Data_v1__4[[#This Row],[Date of Admission]])</f>
        <v>6</v>
      </c>
    </row>
    <row r="1479" spans="1:23" x14ac:dyDescent="0.3">
      <c r="A1479" t="s">
        <v>19319</v>
      </c>
      <c r="B1479">
        <v>68</v>
      </c>
      <c r="C1479" t="s">
        <v>3</v>
      </c>
      <c r="D1479" t="s">
        <v>15</v>
      </c>
      <c r="E1479" t="s">
        <v>20</v>
      </c>
      <c r="F1479" t="s">
        <v>11</v>
      </c>
      <c r="G1479" s="1">
        <v>44648</v>
      </c>
      <c r="H1479" t="s">
        <v>3046</v>
      </c>
      <c r="I1479" t="s">
        <v>3047</v>
      </c>
      <c r="J1479">
        <v>39819.120920000001</v>
      </c>
      <c r="K1479" t="s">
        <v>41</v>
      </c>
      <c r="L1479">
        <v>63354</v>
      </c>
      <c r="M1479">
        <v>228</v>
      </c>
      <c r="N1479" t="s">
        <v>42</v>
      </c>
      <c r="O1479" s="1">
        <v>44670</v>
      </c>
      <c r="P1479" t="s">
        <v>49</v>
      </c>
      <c r="Q1479" t="s">
        <v>57</v>
      </c>
      <c r="R1479">
        <f>Healthcare_Data_v1__4[[#This Row],[Discharge Date]]-Healthcare_Data_v1__4[[#This Row],[Date of Admission]]</f>
        <v>22</v>
      </c>
      <c r="S1479" t="str" cm="1">
        <f t="array" ref="S1479">_xlfn.IFS( Healthcare_Data_v1__4[[#This Row],[Days of Stay]]&lt;10,"Low",Healthcare_Data_v1__4[[#This Row],[Days of Stay]]&lt;20,"Med",Healthcare_Data_v1__4[[#This Row],[Days of Stay]]&lt;=30,"High")</f>
        <v>High</v>
      </c>
      <c r="T1479" t="str">
        <f>CONCATENATE(Healthcare_Data_v1__4[[#This Row],[Medical Condition]],Healthcare_Data_v1__4[[#This Row],[Duration]])</f>
        <v>CancerHigh</v>
      </c>
      <c r="U1479">
        <f>MONTH(Healthcare_Data_v1__4[[#This Row],[Date of Admission]])</f>
        <v>3</v>
      </c>
      <c r="V1479">
        <f>YEAR(Healthcare_Data_v1__4[[#This Row],[Date of Admission]])</f>
        <v>2022</v>
      </c>
      <c r="W1479">
        <f>DAY(Healthcare_Data_v1__4[[#This Row],[Date of Admission]])</f>
        <v>28</v>
      </c>
    </row>
    <row r="1480" spans="1:23" x14ac:dyDescent="0.3">
      <c r="A1480" t="s">
        <v>19320</v>
      </c>
      <c r="B1480">
        <v>66</v>
      </c>
      <c r="C1480" t="s">
        <v>3</v>
      </c>
      <c r="D1480" t="s">
        <v>15</v>
      </c>
      <c r="E1480" t="s">
        <v>23</v>
      </c>
      <c r="F1480" t="s">
        <v>7</v>
      </c>
      <c r="G1480" s="1">
        <v>44712</v>
      </c>
      <c r="H1480" t="s">
        <v>3048</v>
      </c>
      <c r="I1480" t="s">
        <v>3049</v>
      </c>
      <c r="J1480">
        <v>39807.740270000002</v>
      </c>
      <c r="K1480" t="s">
        <v>41</v>
      </c>
      <c r="L1480">
        <v>24049</v>
      </c>
      <c r="M1480">
        <v>466</v>
      </c>
      <c r="N1480" t="s">
        <v>42</v>
      </c>
      <c r="O1480" s="1">
        <v>44712</v>
      </c>
      <c r="P1480" t="s">
        <v>85</v>
      </c>
      <c r="Q1480" t="s">
        <v>50</v>
      </c>
      <c r="R1480">
        <f>Healthcare_Data_v1__4[[#This Row],[Discharge Date]]-Healthcare_Data_v1__4[[#This Row],[Date of Admission]]</f>
        <v>0</v>
      </c>
      <c r="S1480" t="str" cm="1">
        <f t="array" ref="S1480">_xlfn.IFS( Healthcare_Data_v1__4[[#This Row],[Days of Stay]]&lt;10,"Low",Healthcare_Data_v1__4[[#This Row],[Days of Stay]]&lt;20,"Med",Healthcare_Data_v1__4[[#This Row],[Days of Stay]]&lt;=30,"High")</f>
        <v>Low</v>
      </c>
      <c r="T1480" t="str">
        <f>CONCATENATE(Healthcare_Data_v1__4[[#This Row],[Medical Condition]],Healthcare_Data_v1__4[[#This Row],[Duration]])</f>
        <v>ObesityLow</v>
      </c>
      <c r="U1480">
        <f>MONTH(Healthcare_Data_v1__4[[#This Row],[Date of Admission]])</f>
        <v>5</v>
      </c>
      <c r="V1480">
        <f>YEAR(Healthcare_Data_v1__4[[#This Row],[Date of Admission]])</f>
        <v>2022</v>
      </c>
      <c r="W1480">
        <f>DAY(Healthcare_Data_v1__4[[#This Row],[Date of Admission]])</f>
        <v>31</v>
      </c>
    </row>
    <row r="1481" spans="1:23" x14ac:dyDescent="0.3">
      <c r="A1481" t="s">
        <v>19321</v>
      </c>
      <c r="B1481">
        <v>21</v>
      </c>
      <c r="C1481" t="s">
        <v>12</v>
      </c>
      <c r="D1481" t="s">
        <v>16</v>
      </c>
      <c r="E1481" t="s">
        <v>21</v>
      </c>
      <c r="F1481" t="s">
        <v>6</v>
      </c>
      <c r="G1481" s="1">
        <v>45029</v>
      </c>
      <c r="H1481" t="s">
        <v>3050</v>
      </c>
      <c r="I1481" t="s">
        <v>3051</v>
      </c>
      <c r="J1481">
        <v>39798.636619999997</v>
      </c>
      <c r="K1481" t="s">
        <v>69</v>
      </c>
      <c r="L1481">
        <v>30000</v>
      </c>
      <c r="M1481">
        <v>148</v>
      </c>
      <c r="N1481" t="s">
        <v>42</v>
      </c>
      <c r="O1481" s="1">
        <v>45036</v>
      </c>
      <c r="P1481" t="s">
        <v>60</v>
      </c>
      <c r="Q1481" t="s">
        <v>44</v>
      </c>
      <c r="R1481">
        <f>Healthcare_Data_v1__4[[#This Row],[Discharge Date]]-Healthcare_Data_v1__4[[#This Row],[Date of Admission]]</f>
        <v>7</v>
      </c>
      <c r="S1481" t="str" cm="1">
        <f t="array" ref="S1481">_xlfn.IFS( Healthcare_Data_v1__4[[#This Row],[Days of Stay]]&lt;10,"Low",Healthcare_Data_v1__4[[#This Row],[Days of Stay]]&lt;20,"Med",Healthcare_Data_v1__4[[#This Row],[Days of Stay]]&lt;=30,"High")</f>
        <v>Low</v>
      </c>
      <c r="T1481" t="str">
        <f>CONCATENATE(Healthcare_Data_v1__4[[#This Row],[Medical Condition]],Healthcare_Data_v1__4[[#This Row],[Duration]])</f>
        <v>AsthmaLow</v>
      </c>
      <c r="U1481">
        <f>MONTH(Healthcare_Data_v1__4[[#This Row],[Date of Admission]])</f>
        <v>4</v>
      </c>
      <c r="V1481">
        <f>YEAR(Healthcare_Data_v1__4[[#This Row],[Date of Admission]])</f>
        <v>2023</v>
      </c>
      <c r="W1481">
        <f>DAY(Healthcare_Data_v1__4[[#This Row],[Date of Admission]])</f>
        <v>13</v>
      </c>
    </row>
    <row r="1482" spans="1:23" x14ac:dyDescent="0.3">
      <c r="A1482" t="s">
        <v>19322</v>
      </c>
      <c r="B1482">
        <v>39</v>
      </c>
      <c r="C1482" t="s">
        <v>5</v>
      </c>
      <c r="D1482" t="s">
        <v>15</v>
      </c>
      <c r="E1482" t="s">
        <v>21</v>
      </c>
      <c r="F1482" t="s">
        <v>4</v>
      </c>
      <c r="G1482" s="1">
        <v>43566</v>
      </c>
      <c r="H1482" t="s">
        <v>3052</v>
      </c>
      <c r="I1482" t="s">
        <v>764</v>
      </c>
      <c r="J1482">
        <v>39796.649579999998</v>
      </c>
      <c r="K1482" t="s">
        <v>47</v>
      </c>
      <c r="L1482">
        <v>1728</v>
      </c>
      <c r="M1482">
        <v>223</v>
      </c>
      <c r="N1482" t="s">
        <v>55</v>
      </c>
      <c r="O1482" s="1">
        <v>43578</v>
      </c>
      <c r="P1482" t="s">
        <v>60</v>
      </c>
      <c r="Q1482" t="s">
        <v>44</v>
      </c>
      <c r="R1482">
        <f>Healthcare_Data_v1__4[[#This Row],[Discharge Date]]-Healthcare_Data_v1__4[[#This Row],[Date of Admission]]</f>
        <v>12</v>
      </c>
      <c r="S1482" t="str" cm="1">
        <f t="array" ref="S1482">_xlfn.IFS( Healthcare_Data_v1__4[[#This Row],[Days of Stay]]&lt;10,"Low",Healthcare_Data_v1__4[[#This Row],[Days of Stay]]&lt;20,"Med",Healthcare_Data_v1__4[[#This Row],[Days of Stay]]&lt;=30,"High")</f>
        <v>Med</v>
      </c>
      <c r="T1482" t="str">
        <f>CONCATENATE(Healthcare_Data_v1__4[[#This Row],[Medical Condition]],Healthcare_Data_v1__4[[#This Row],[Duration]])</f>
        <v>DiabetesMed</v>
      </c>
      <c r="U1482">
        <f>MONTH(Healthcare_Data_v1__4[[#This Row],[Date of Admission]])</f>
        <v>4</v>
      </c>
      <c r="V1482">
        <f>YEAR(Healthcare_Data_v1__4[[#This Row],[Date of Admission]])</f>
        <v>2019</v>
      </c>
      <c r="W1482">
        <f>DAY(Healthcare_Data_v1__4[[#This Row],[Date of Admission]])</f>
        <v>11</v>
      </c>
    </row>
    <row r="1483" spans="1:23" x14ac:dyDescent="0.3">
      <c r="A1483" t="s">
        <v>19323</v>
      </c>
      <c r="B1483">
        <v>56</v>
      </c>
      <c r="C1483" t="s">
        <v>3</v>
      </c>
      <c r="D1483" t="s">
        <v>16</v>
      </c>
      <c r="E1483" t="s">
        <v>20</v>
      </c>
      <c r="F1483" t="s">
        <v>6</v>
      </c>
      <c r="G1483" s="1">
        <v>43492</v>
      </c>
      <c r="H1483" t="s">
        <v>3053</v>
      </c>
      <c r="I1483" t="s">
        <v>3054</v>
      </c>
      <c r="J1483">
        <v>39780.886639999997</v>
      </c>
      <c r="K1483" t="s">
        <v>66</v>
      </c>
      <c r="L1483">
        <v>27262</v>
      </c>
      <c r="M1483">
        <v>106</v>
      </c>
      <c r="N1483" t="s">
        <v>55</v>
      </c>
      <c r="O1483" s="1">
        <v>43512</v>
      </c>
      <c r="P1483" t="s">
        <v>43</v>
      </c>
      <c r="Q1483" t="s">
        <v>57</v>
      </c>
      <c r="R1483">
        <f>Healthcare_Data_v1__4[[#This Row],[Discharge Date]]-Healthcare_Data_v1__4[[#This Row],[Date of Admission]]</f>
        <v>20</v>
      </c>
      <c r="S1483" t="str" cm="1">
        <f t="array" ref="S1483">_xlfn.IFS( Healthcare_Data_v1__4[[#This Row],[Days of Stay]]&lt;10,"Low",Healthcare_Data_v1__4[[#This Row],[Days of Stay]]&lt;20,"Med",Healthcare_Data_v1__4[[#This Row],[Days of Stay]]&lt;=30,"High")</f>
        <v>High</v>
      </c>
      <c r="T1483" t="str">
        <f>CONCATENATE(Healthcare_Data_v1__4[[#This Row],[Medical Condition]],Healthcare_Data_v1__4[[#This Row],[Duration]])</f>
        <v>AsthmaHigh</v>
      </c>
      <c r="U1483">
        <f>MONTH(Healthcare_Data_v1__4[[#This Row],[Date of Admission]])</f>
        <v>1</v>
      </c>
      <c r="V1483">
        <f>YEAR(Healthcare_Data_v1__4[[#This Row],[Date of Admission]])</f>
        <v>2019</v>
      </c>
      <c r="W1483">
        <f>DAY(Healthcare_Data_v1__4[[#This Row],[Date of Admission]])</f>
        <v>27</v>
      </c>
    </row>
    <row r="1484" spans="1:23" x14ac:dyDescent="0.3">
      <c r="A1484" t="s">
        <v>19324</v>
      </c>
      <c r="B1484">
        <v>54</v>
      </c>
      <c r="C1484" t="s">
        <v>8</v>
      </c>
      <c r="D1484" t="s">
        <v>15</v>
      </c>
      <c r="E1484" t="s">
        <v>19</v>
      </c>
      <c r="F1484" t="s">
        <v>10</v>
      </c>
      <c r="G1484" s="1">
        <v>44511</v>
      </c>
      <c r="H1484" t="s">
        <v>3055</v>
      </c>
      <c r="I1484" t="s">
        <v>3056</v>
      </c>
      <c r="J1484">
        <v>39774.364000000001</v>
      </c>
      <c r="K1484" t="s">
        <v>47</v>
      </c>
      <c r="L1484">
        <v>17121</v>
      </c>
      <c r="M1484">
        <v>320</v>
      </c>
      <c r="N1484" t="s">
        <v>48</v>
      </c>
      <c r="O1484" s="1">
        <v>44534</v>
      </c>
      <c r="P1484" t="s">
        <v>49</v>
      </c>
      <c r="Q1484" t="s">
        <v>50</v>
      </c>
      <c r="R1484">
        <f>Healthcare_Data_v1__4[[#This Row],[Discharge Date]]-Healthcare_Data_v1__4[[#This Row],[Date of Admission]]</f>
        <v>23</v>
      </c>
      <c r="S1484" t="str" cm="1">
        <f t="array" ref="S1484">_xlfn.IFS( Healthcare_Data_v1__4[[#This Row],[Days of Stay]]&lt;10,"Low",Healthcare_Data_v1__4[[#This Row],[Days of Stay]]&lt;20,"Med",Healthcare_Data_v1__4[[#This Row],[Days of Stay]]&lt;=30,"High")</f>
        <v>High</v>
      </c>
      <c r="T1484" t="str">
        <f>CONCATENATE(Healthcare_Data_v1__4[[#This Row],[Medical Condition]],Healthcare_Data_v1__4[[#This Row],[Duration]])</f>
        <v>HypertensionHigh</v>
      </c>
      <c r="U1484">
        <f>MONTH(Healthcare_Data_v1__4[[#This Row],[Date of Admission]])</f>
        <v>11</v>
      </c>
      <c r="V1484">
        <f>YEAR(Healthcare_Data_v1__4[[#This Row],[Date of Admission]])</f>
        <v>2021</v>
      </c>
      <c r="W1484">
        <f>DAY(Healthcare_Data_v1__4[[#This Row],[Date of Admission]])</f>
        <v>11</v>
      </c>
    </row>
    <row r="1485" spans="1:23" x14ac:dyDescent="0.3">
      <c r="A1485" t="s">
        <v>19325</v>
      </c>
      <c r="B1485">
        <v>39</v>
      </c>
      <c r="C1485" t="s">
        <v>5</v>
      </c>
      <c r="D1485" t="s">
        <v>16</v>
      </c>
      <c r="E1485" t="s">
        <v>21</v>
      </c>
      <c r="F1485" t="s">
        <v>6</v>
      </c>
      <c r="G1485" s="1">
        <v>43962</v>
      </c>
      <c r="H1485" t="s">
        <v>3057</v>
      </c>
      <c r="I1485" t="s">
        <v>3058</v>
      </c>
      <c r="J1485">
        <v>39770.419970000003</v>
      </c>
      <c r="K1485" t="s">
        <v>66</v>
      </c>
      <c r="L1485">
        <v>26907</v>
      </c>
      <c r="M1485">
        <v>157</v>
      </c>
      <c r="N1485" t="s">
        <v>42</v>
      </c>
      <c r="O1485" s="1">
        <v>43966</v>
      </c>
      <c r="P1485" t="s">
        <v>43</v>
      </c>
      <c r="Q1485" t="s">
        <v>57</v>
      </c>
      <c r="R1485">
        <f>Healthcare_Data_v1__4[[#This Row],[Discharge Date]]-Healthcare_Data_v1__4[[#This Row],[Date of Admission]]</f>
        <v>4</v>
      </c>
      <c r="S1485" t="str" cm="1">
        <f t="array" ref="S1485">_xlfn.IFS( Healthcare_Data_v1__4[[#This Row],[Days of Stay]]&lt;10,"Low",Healthcare_Data_v1__4[[#This Row],[Days of Stay]]&lt;20,"Med",Healthcare_Data_v1__4[[#This Row],[Days of Stay]]&lt;=30,"High")</f>
        <v>Low</v>
      </c>
      <c r="T1485" t="str">
        <f>CONCATENATE(Healthcare_Data_v1__4[[#This Row],[Medical Condition]],Healthcare_Data_v1__4[[#This Row],[Duration]])</f>
        <v>AsthmaLow</v>
      </c>
      <c r="U1485">
        <f>MONTH(Healthcare_Data_v1__4[[#This Row],[Date of Admission]])</f>
        <v>5</v>
      </c>
      <c r="V1485">
        <f>YEAR(Healthcare_Data_v1__4[[#This Row],[Date of Admission]])</f>
        <v>2020</v>
      </c>
      <c r="W1485">
        <f>DAY(Healthcare_Data_v1__4[[#This Row],[Date of Admission]])</f>
        <v>11</v>
      </c>
    </row>
    <row r="1486" spans="1:23" x14ac:dyDescent="0.3">
      <c r="A1486" t="s">
        <v>19326</v>
      </c>
      <c r="B1486">
        <v>69</v>
      </c>
      <c r="C1486" t="s">
        <v>3</v>
      </c>
      <c r="D1486" t="s">
        <v>16</v>
      </c>
      <c r="E1486" t="s">
        <v>25</v>
      </c>
      <c r="F1486" t="s">
        <v>4</v>
      </c>
      <c r="G1486" s="1">
        <v>44594</v>
      </c>
      <c r="H1486" t="s">
        <v>3059</v>
      </c>
      <c r="I1486" t="s">
        <v>3060</v>
      </c>
      <c r="J1486">
        <v>39761.274279999998</v>
      </c>
      <c r="K1486" t="s">
        <v>41</v>
      </c>
      <c r="L1486">
        <v>50329</v>
      </c>
      <c r="M1486">
        <v>253</v>
      </c>
      <c r="N1486" t="s">
        <v>55</v>
      </c>
      <c r="O1486" s="1">
        <v>44620</v>
      </c>
      <c r="P1486" t="s">
        <v>85</v>
      </c>
      <c r="Q1486" t="s">
        <v>50</v>
      </c>
      <c r="R1486">
        <f>Healthcare_Data_v1__4[[#This Row],[Discharge Date]]-Healthcare_Data_v1__4[[#This Row],[Date of Admission]]</f>
        <v>26</v>
      </c>
      <c r="S1486" t="str" cm="1">
        <f t="array" ref="S1486">_xlfn.IFS( Healthcare_Data_v1__4[[#This Row],[Days of Stay]]&lt;10,"Low",Healthcare_Data_v1__4[[#This Row],[Days of Stay]]&lt;20,"Med",Healthcare_Data_v1__4[[#This Row],[Days of Stay]]&lt;=30,"High")</f>
        <v>High</v>
      </c>
      <c r="T1486" t="str">
        <f>CONCATENATE(Healthcare_Data_v1__4[[#This Row],[Medical Condition]],Healthcare_Data_v1__4[[#This Row],[Duration]])</f>
        <v>DiabetesHigh</v>
      </c>
      <c r="U1486">
        <f>MONTH(Healthcare_Data_v1__4[[#This Row],[Date of Admission]])</f>
        <v>2</v>
      </c>
      <c r="V1486">
        <f>YEAR(Healthcare_Data_v1__4[[#This Row],[Date of Admission]])</f>
        <v>2022</v>
      </c>
      <c r="W1486">
        <f>DAY(Healthcare_Data_v1__4[[#This Row],[Date of Admission]])</f>
        <v>2</v>
      </c>
    </row>
    <row r="1487" spans="1:23" x14ac:dyDescent="0.3">
      <c r="A1487" t="s">
        <v>19327</v>
      </c>
      <c r="B1487">
        <v>67</v>
      </c>
      <c r="C1487" t="s">
        <v>3</v>
      </c>
      <c r="D1487" t="s">
        <v>16</v>
      </c>
      <c r="E1487" t="s">
        <v>25</v>
      </c>
      <c r="F1487" t="s">
        <v>7</v>
      </c>
      <c r="G1487" s="1">
        <v>45077</v>
      </c>
      <c r="H1487" t="s">
        <v>3061</v>
      </c>
      <c r="I1487" t="s">
        <v>3062</v>
      </c>
      <c r="J1487">
        <v>39755.323859999997</v>
      </c>
      <c r="K1487" t="s">
        <v>41</v>
      </c>
      <c r="L1487">
        <v>14418</v>
      </c>
      <c r="M1487">
        <v>421</v>
      </c>
      <c r="N1487" t="s">
        <v>55</v>
      </c>
      <c r="O1487" s="1">
        <v>45087</v>
      </c>
      <c r="P1487" t="s">
        <v>56</v>
      </c>
      <c r="Q1487" t="s">
        <v>57</v>
      </c>
      <c r="R1487">
        <f>Healthcare_Data_v1__4[[#This Row],[Discharge Date]]-Healthcare_Data_v1__4[[#This Row],[Date of Admission]]</f>
        <v>10</v>
      </c>
      <c r="S1487" t="str" cm="1">
        <f t="array" ref="S1487">_xlfn.IFS( Healthcare_Data_v1__4[[#This Row],[Days of Stay]]&lt;10,"Low",Healthcare_Data_v1__4[[#This Row],[Days of Stay]]&lt;20,"Med",Healthcare_Data_v1__4[[#This Row],[Days of Stay]]&lt;=30,"High")</f>
        <v>Med</v>
      </c>
      <c r="T1487" t="str">
        <f>CONCATENATE(Healthcare_Data_v1__4[[#This Row],[Medical Condition]],Healthcare_Data_v1__4[[#This Row],[Duration]])</f>
        <v>ObesityMed</v>
      </c>
      <c r="U1487">
        <f>MONTH(Healthcare_Data_v1__4[[#This Row],[Date of Admission]])</f>
        <v>5</v>
      </c>
      <c r="V1487">
        <f>YEAR(Healthcare_Data_v1__4[[#This Row],[Date of Admission]])</f>
        <v>2023</v>
      </c>
      <c r="W1487">
        <f>DAY(Healthcare_Data_v1__4[[#This Row],[Date of Admission]])</f>
        <v>31</v>
      </c>
    </row>
    <row r="1488" spans="1:23" x14ac:dyDescent="0.3">
      <c r="A1488" t="s">
        <v>19328</v>
      </c>
      <c r="B1488">
        <v>44</v>
      </c>
      <c r="C1488" t="s">
        <v>8</v>
      </c>
      <c r="D1488" t="s">
        <v>16</v>
      </c>
      <c r="E1488" t="s">
        <v>21</v>
      </c>
      <c r="F1488" t="s">
        <v>4</v>
      </c>
      <c r="G1488" s="1">
        <v>43986</v>
      </c>
      <c r="H1488" t="s">
        <v>3063</v>
      </c>
      <c r="I1488" t="s">
        <v>3064</v>
      </c>
      <c r="J1488">
        <v>39737.868009999998</v>
      </c>
      <c r="K1488" t="s">
        <v>41</v>
      </c>
      <c r="L1488">
        <v>7380</v>
      </c>
      <c r="M1488">
        <v>458</v>
      </c>
      <c r="N1488" t="s">
        <v>55</v>
      </c>
      <c r="O1488" s="1">
        <v>44011</v>
      </c>
      <c r="P1488" t="s">
        <v>85</v>
      </c>
      <c r="Q1488" t="s">
        <v>57</v>
      </c>
      <c r="R1488">
        <f>Healthcare_Data_v1__4[[#This Row],[Discharge Date]]-Healthcare_Data_v1__4[[#This Row],[Date of Admission]]</f>
        <v>25</v>
      </c>
      <c r="S1488" t="str" cm="1">
        <f t="array" ref="S1488">_xlfn.IFS( Healthcare_Data_v1__4[[#This Row],[Days of Stay]]&lt;10,"Low",Healthcare_Data_v1__4[[#This Row],[Days of Stay]]&lt;20,"Med",Healthcare_Data_v1__4[[#This Row],[Days of Stay]]&lt;=30,"High")</f>
        <v>High</v>
      </c>
      <c r="T1488" t="str">
        <f>CONCATENATE(Healthcare_Data_v1__4[[#This Row],[Medical Condition]],Healthcare_Data_v1__4[[#This Row],[Duration]])</f>
        <v>DiabetesHigh</v>
      </c>
      <c r="U1488">
        <f>MONTH(Healthcare_Data_v1__4[[#This Row],[Date of Admission]])</f>
        <v>6</v>
      </c>
      <c r="V1488">
        <f>YEAR(Healthcare_Data_v1__4[[#This Row],[Date of Admission]])</f>
        <v>2020</v>
      </c>
      <c r="W1488">
        <f>DAY(Healthcare_Data_v1__4[[#This Row],[Date of Admission]])</f>
        <v>4</v>
      </c>
    </row>
    <row r="1489" spans="1:23" x14ac:dyDescent="0.3">
      <c r="A1489" t="s">
        <v>19329</v>
      </c>
      <c r="B1489">
        <v>22</v>
      </c>
      <c r="C1489" t="s">
        <v>12</v>
      </c>
      <c r="D1489" t="s">
        <v>16</v>
      </c>
      <c r="E1489" t="s">
        <v>24</v>
      </c>
      <c r="F1489" t="s">
        <v>9</v>
      </c>
      <c r="G1489" s="1">
        <v>45096</v>
      </c>
      <c r="H1489" t="s">
        <v>3065</v>
      </c>
      <c r="I1489" t="s">
        <v>3066</v>
      </c>
      <c r="J1489">
        <v>39715.654179999998</v>
      </c>
      <c r="K1489" t="s">
        <v>63</v>
      </c>
      <c r="L1489">
        <v>21166</v>
      </c>
      <c r="M1489">
        <v>154</v>
      </c>
      <c r="N1489" t="s">
        <v>42</v>
      </c>
      <c r="O1489" s="1">
        <v>45115</v>
      </c>
      <c r="P1489" t="s">
        <v>49</v>
      </c>
      <c r="Q1489" t="s">
        <v>50</v>
      </c>
      <c r="R1489">
        <f>Healthcare_Data_v1__4[[#This Row],[Discharge Date]]-Healthcare_Data_v1__4[[#This Row],[Date of Admission]]</f>
        <v>19</v>
      </c>
      <c r="S1489" t="str" cm="1">
        <f t="array" ref="S1489">_xlfn.IFS( Healthcare_Data_v1__4[[#This Row],[Days of Stay]]&lt;10,"Low",Healthcare_Data_v1__4[[#This Row],[Days of Stay]]&lt;20,"Med",Healthcare_Data_v1__4[[#This Row],[Days of Stay]]&lt;=30,"High")</f>
        <v>Med</v>
      </c>
      <c r="T1489" t="str">
        <f>CONCATENATE(Healthcare_Data_v1__4[[#This Row],[Medical Condition]],Healthcare_Data_v1__4[[#This Row],[Duration]])</f>
        <v>ArthritisMed</v>
      </c>
      <c r="U1489">
        <f>MONTH(Healthcare_Data_v1__4[[#This Row],[Date of Admission]])</f>
        <v>6</v>
      </c>
      <c r="V1489">
        <f>YEAR(Healthcare_Data_v1__4[[#This Row],[Date of Admission]])</f>
        <v>2023</v>
      </c>
      <c r="W1489">
        <f>DAY(Healthcare_Data_v1__4[[#This Row],[Date of Admission]])</f>
        <v>19</v>
      </c>
    </row>
    <row r="1490" spans="1:23" x14ac:dyDescent="0.3">
      <c r="A1490" t="s">
        <v>19330</v>
      </c>
      <c r="B1490">
        <v>27</v>
      </c>
      <c r="C1490" t="s">
        <v>5</v>
      </c>
      <c r="D1490" t="s">
        <v>15</v>
      </c>
      <c r="E1490" t="s">
        <v>24</v>
      </c>
      <c r="F1490" t="s">
        <v>6</v>
      </c>
      <c r="G1490" s="1">
        <v>44701</v>
      </c>
      <c r="H1490" t="s">
        <v>3067</v>
      </c>
      <c r="I1490" t="s">
        <v>3068</v>
      </c>
      <c r="J1490">
        <v>39702.856489999998</v>
      </c>
      <c r="K1490" t="s">
        <v>63</v>
      </c>
      <c r="L1490">
        <v>6479</v>
      </c>
      <c r="M1490">
        <v>497</v>
      </c>
      <c r="N1490" t="s">
        <v>55</v>
      </c>
      <c r="O1490" s="1">
        <v>44710</v>
      </c>
      <c r="P1490" t="s">
        <v>43</v>
      </c>
      <c r="Q1490" t="s">
        <v>57</v>
      </c>
      <c r="R1490">
        <f>Healthcare_Data_v1__4[[#This Row],[Discharge Date]]-Healthcare_Data_v1__4[[#This Row],[Date of Admission]]</f>
        <v>9</v>
      </c>
      <c r="S1490" t="str" cm="1">
        <f t="array" ref="S1490">_xlfn.IFS( Healthcare_Data_v1__4[[#This Row],[Days of Stay]]&lt;10,"Low",Healthcare_Data_v1__4[[#This Row],[Days of Stay]]&lt;20,"Med",Healthcare_Data_v1__4[[#This Row],[Days of Stay]]&lt;=30,"High")</f>
        <v>Low</v>
      </c>
      <c r="T1490" t="str">
        <f>CONCATENATE(Healthcare_Data_v1__4[[#This Row],[Medical Condition]],Healthcare_Data_v1__4[[#This Row],[Duration]])</f>
        <v>AsthmaLow</v>
      </c>
      <c r="U1490">
        <f>MONTH(Healthcare_Data_v1__4[[#This Row],[Date of Admission]])</f>
        <v>5</v>
      </c>
      <c r="V1490">
        <f>YEAR(Healthcare_Data_v1__4[[#This Row],[Date of Admission]])</f>
        <v>2022</v>
      </c>
      <c r="W1490">
        <f>DAY(Healthcare_Data_v1__4[[#This Row],[Date of Admission]])</f>
        <v>20</v>
      </c>
    </row>
    <row r="1491" spans="1:23" x14ac:dyDescent="0.3">
      <c r="A1491" t="s">
        <v>19331</v>
      </c>
      <c r="B1491">
        <v>38</v>
      </c>
      <c r="C1491" t="s">
        <v>5</v>
      </c>
      <c r="D1491" t="s">
        <v>15</v>
      </c>
      <c r="E1491" t="s">
        <v>19</v>
      </c>
      <c r="F1491" t="s">
        <v>4</v>
      </c>
      <c r="G1491" s="1">
        <v>43824</v>
      </c>
      <c r="H1491" t="s">
        <v>3069</v>
      </c>
      <c r="I1491" t="s">
        <v>3070</v>
      </c>
      <c r="J1491">
        <v>39702.462010000003</v>
      </c>
      <c r="K1491" t="s">
        <v>69</v>
      </c>
      <c r="L1491">
        <v>54368</v>
      </c>
      <c r="M1491">
        <v>402</v>
      </c>
      <c r="N1491" t="s">
        <v>55</v>
      </c>
      <c r="O1491" s="1">
        <v>43849</v>
      </c>
      <c r="P1491" t="s">
        <v>85</v>
      </c>
      <c r="Q1491" t="s">
        <v>44</v>
      </c>
      <c r="R1491">
        <f>Healthcare_Data_v1__4[[#This Row],[Discharge Date]]-Healthcare_Data_v1__4[[#This Row],[Date of Admission]]</f>
        <v>25</v>
      </c>
      <c r="S1491" t="str" cm="1">
        <f t="array" ref="S1491">_xlfn.IFS( Healthcare_Data_v1__4[[#This Row],[Days of Stay]]&lt;10,"Low",Healthcare_Data_v1__4[[#This Row],[Days of Stay]]&lt;20,"Med",Healthcare_Data_v1__4[[#This Row],[Days of Stay]]&lt;=30,"High")</f>
        <v>High</v>
      </c>
      <c r="T1491" t="str">
        <f>CONCATENATE(Healthcare_Data_v1__4[[#This Row],[Medical Condition]],Healthcare_Data_v1__4[[#This Row],[Duration]])</f>
        <v>DiabetesHigh</v>
      </c>
      <c r="U1491">
        <f>MONTH(Healthcare_Data_v1__4[[#This Row],[Date of Admission]])</f>
        <v>12</v>
      </c>
      <c r="V1491">
        <f>YEAR(Healthcare_Data_v1__4[[#This Row],[Date of Admission]])</f>
        <v>2019</v>
      </c>
      <c r="W1491">
        <f>DAY(Healthcare_Data_v1__4[[#This Row],[Date of Admission]])</f>
        <v>25</v>
      </c>
    </row>
    <row r="1492" spans="1:23" x14ac:dyDescent="0.3">
      <c r="A1492" t="s">
        <v>19332</v>
      </c>
      <c r="B1492">
        <v>50</v>
      </c>
      <c r="C1492" t="s">
        <v>8</v>
      </c>
      <c r="D1492" t="s">
        <v>16</v>
      </c>
      <c r="E1492" t="s">
        <v>24</v>
      </c>
      <c r="F1492" t="s">
        <v>7</v>
      </c>
      <c r="G1492" s="1">
        <v>43478</v>
      </c>
      <c r="H1492" t="s">
        <v>3071</v>
      </c>
      <c r="I1492" t="s">
        <v>3072</v>
      </c>
      <c r="J1492">
        <v>39699.020799999998</v>
      </c>
      <c r="K1492" t="s">
        <v>66</v>
      </c>
      <c r="L1492">
        <v>8869</v>
      </c>
      <c r="M1492">
        <v>297</v>
      </c>
      <c r="N1492" t="s">
        <v>55</v>
      </c>
      <c r="O1492" s="1">
        <v>43494</v>
      </c>
      <c r="P1492" t="s">
        <v>49</v>
      </c>
      <c r="Q1492" t="s">
        <v>57</v>
      </c>
      <c r="R1492">
        <f>Healthcare_Data_v1__4[[#This Row],[Discharge Date]]-Healthcare_Data_v1__4[[#This Row],[Date of Admission]]</f>
        <v>16</v>
      </c>
      <c r="S1492" t="str" cm="1">
        <f t="array" ref="S1492">_xlfn.IFS( Healthcare_Data_v1__4[[#This Row],[Days of Stay]]&lt;10,"Low",Healthcare_Data_v1__4[[#This Row],[Days of Stay]]&lt;20,"Med",Healthcare_Data_v1__4[[#This Row],[Days of Stay]]&lt;=30,"High")</f>
        <v>Med</v>
      </c>
      <c r="T1492" t="str">
        <f>CONCATENATE(Healthcare_Data_v1__4[[#This Row],[Medical Condition]],Healthcare_Data_v1__4[[#This Row],[Duration]])</f>
        <v>ObesityMed</v>
      </c>
      <c r="U1492">
        <f>MONTH(Healthcare_Data_v1__4[[#This Row],[Date of Admission]])</f>
        <v>1</v>
      </c>
      <c r="V1492">
        <f>YEAR(Healthcare_Data_v1__4[[#This Row],[Date of Admission]])</f>
        <v>2019</v>
      </c>
      <c r="W1492">
        <f>DAY(Healthcare_Data_v1__4[[#This Row],[Date of Admission]])</f>
        <v>13</v>
      </c>
    </row>
    <row r="1493" spans="1:23" x14ac:dyDescent="0.3">
      <c r="A1493" t="s">
        <v>19333</v>
      </c>
      <c r="B1493">
        <v>81</v>
      </c>
      <c r="C1493" t="s">
        <v>3</v>
      </c>
      <c r="D1493" t="s">
        <v>16</v>
      </c>
      <c r="E1493" t="s">
        <v>26</v>
      </c>
      <c r="F1493" t="s">
        <v>9</v>
      </c>
      <c r="G1493" s="1">
        <v>43975</v>
      </c>
      <c r="H1493" t="s">
        <v>3073</v>
      </c>
      <c r="I1493" t="s">
        <v>3074</v>
      </c>
      <c r="J1493">
        <v>39696.984089999998</v>
      </c>
      <c r="K1493" t="s">
        <v>41</v>
      </c>
      <c r="L1493">
        <v>19794</v>
      </c>
      <c r="M1493">
        <v>258</v>
      </c>
      <c r="N1493" t="s">
        <v>42</v>
      </c>
      <c r="O1493" s="1">
        <v>43979</v>
      </c>
      <c r="P1493" t="s">
        <v>60</v>
      </c>
      <c r="Q1493" t="s">
        <v>44</v>
      </c>
      <c r="R1493">
        <f>Healthcare_Data_v1__4[[#This Row],[Discharge Date]]-Healthcare_Data_v1__4[[#This Row],[Date of Admission]]</f>
        <v>4</v>
      </c>
      <c r="S1493" t="str" cm="1">
        <f t="array" ref="S1493">_xlfn.IFS( Healthcare_Data_v1__4[[#This Row],[Days of Stay]]&lt;10,"Low",Healthcare_Data_v1__4[[#This Row],[Days of Stay]]&lt;20,"Med",Healthcare_Data_v1__4[[#This Row],[Days of Stay]]&lt;=30,"High")</f>
        <v>Low</v>
      </c>
      <c r="T1493" t="str">
        <f>CONCATENATE(Healthcare_Data_v1__4[[#This Row],[Medical Condition]],Healthcare_Data_v1__4[[#This Row],[Duration]])</f>
        <v>ArthritisLow</v>
      </c>
      <c r="U1493">
        <f>MONTH(Healthcare_Data_v1__4[[#This Row],[Date of Admission]])</f>
        <v>5</v>
      </c>
      <c r="V1493">
        <f>YEAR(Healthcare_Data_v1__4[[#This Row],[Date of Admission]])</f>
        <v>2020</v>
      </c>
      <c r="W1493">
        <f>DAY(Healthcare_Data_v1__4[[#This Row],[Date of Admission]])</f>
        <v>24</v>
      </c>
    </row>
    <row r="1494" spans="1:23" x14ac:dyDescent="0.3">
      <c r="A1494" t="s">
        <v>18224</v>
      </c>
      <c r="B1494">
        <v>27</v>
      </c>
      <c r="C1494" t="s">
        <v>5</v>
      </c>
      <c r="D1494" t="s">
        <v>15</v>
      </c>
      <c r="E1494" t="s">
        <v>22</v>
      </c>
      <c r="F1494" t="s">
        <v>10</v>
      </c>
      <c r="G1494" s="1">
        <v>44105</v>
      </c>
      <c r="H1494" t="s">
        <v>3075</v>
      </c>
      <c r="I1494" t="s">
        <v>3076</v>
      </c>
      <c r="J1494">
        <v>39690.308579999997</v>
      </c>
      <c r="K1494" t="s">
        <v>66</v>
      </c>
      <c r="L1494">
        <v>18908</v>
      </c>
      <c r="M1494">
        <v>357</v>
      </c>
      <c r="N1494" t="s">
        <v>55</v>
      </c>
      <c r="O1494" s="1">
        <v>44121</v>
      </c>
      <c r="P1494" t="s">
        <v>49</v>
      </c>
      <c r="Q1494" t="s">
        <v>44</v>
      </c>
      <c r="R1494">
        <f>Healthcare_Data_v1__4[[#This Row],[Discharge Date]]-Healthcare_Data_v1__4[[#This Row],[Date of Admission]]</f>
        <v>16</v>
      </c>
      <c r="S1494" t="str" cm="1">
        <f t="array" ref="S1494">_xlfn.IFS( Healthcare_Data_v1__4[[#This Row],[Days of Stay]]&lt;10,"Low",Healthcare_Data_v1__4[[#This Row],[Days of Stay]]&lt;20,"Med",Healthcare_Data_v1__4[[#This Row],[Days of Stay]]&lt;=30,"High")</f>
        <v>Med</v>
      </c>
      <c r="T1494" t="str">
        <f>CONCATENATE(Healthcare_Data_v1__4[[#This Row],[Medical Condition]],Healthcare_Data_v1__4[[#This Row],[Duration]])</f>
        <v>HypertensionMed</v>
      </c>
      <c r="U1494">
        <f>MONTH(Healthcare_Data_v1__4[[#This Row],[Date of Admission]])</f>
        <v>10</v>
      </c>
      <c r="V1494">
        <f>YEAR(Healthcare_Data_v1__4[[#This Row],[Date of Admission]])</f>
        <v>2020</v>
      </c>
      <c r="W1494">
        <f>DAY(Healthcare_Data_v1__4[[#This Row],[Date of Admission]])</f>
        <v>1</v>
      </c>
    </row>
    <row r="1495" spans="1:23" x14ac:dyDescent="0.3">
      <c r="A1495" t="s">
        <v>19334</v>
      </c>
      <c r="B1495">
        <v>80</v>
      </c>
      <c r="C1495" t="s">
        <v>3</v>
      </c>
      <c r="D1495" t="s">
        <v>16</v>
      </c>
      <c r="E1495" t="s">
        <v>20</v>
      </c>
      <c r="F1495" t="s">
        <v>9</v>
      </c>
      <c r="G1495" s="1">
        <v>44105</v>
      </c>
      <c r="H1495" t="s">
        <v>3077</v>
      </c>
      <c r="I1495" t="s">
        <v>3078</v>
      </c>
      <c r="J1495">
        <v>39674.130140000001</v>
      </c>
      <c r="K1495" t="s">
        <v>41</v>
      </c>
      <c r="L1495">
        <v>39313</v>
      </c>
      <c r="M1495">
        <v>161</v>
      </c>
      <c r="N1495" t="s">
        <v>42</v>
      </c>
      <c r="O1495" s="1">
        <v>44124</v>
      </c>
      <c r="P1495" t="s">
        <v>60</v>
      </c>
      <c r="Q1495" t="s">
        <v>57</v>
      </c>
      <c r="R1495">
        <f>Healthcare_Data_v1__4[[#This Row],[Discharge Date]]-Healthcare_Data_v1__4[[#This Row],[Date of Admission]]</f>
        <v>19</v>
      </c>
      <c r="S1495" t="str" cm="1">
        <f t="array" ref="S1495">_xlfn.IFS( Healthcare_Data_v1__4[[#This Row],[Days of Stay]]&lt;10,"Low",Healthcare_Data_v1__4[[#This Row],[Days of Stay]]&lt;20,"Med",Healthcare_Data_v1__4[[#This Row],[Days of Stay]]&lt;=30,"High")</f>
        <v>Med</v>
      </c>
      <c r="T1495" t="str">
        <f>CONCATENATE(Healthcare_Data_v1__4[[#This Row],[Medical Condition]],Healthcare_Data_v1__4[[#This Row],[Duration]])</f>
        <v>ArthritisMed</v>
      </c>
      <c r="U1495">
        <f>MONTH(Healthcare_Data_v1__4[[#This Row],[Date of Admission]])</f>
        <v>10</v>
      </c>
      <c r="V1495">
        <f>YEAR(Healthcare_Data_v1__4[[#This Row],[Date of Admission]])</f>
        <v>2020</v>
      </c>
      <c r="W1495">
        <f>DAY(Healthcare_Data_v1__4[[#This Row],[Date of Admission]])</f>
        <v>1</v>
      </c>
    </row>
    <row r="1496" spans="1:23" x14ac:dyDescent="0.3">
      <c r="A1496" t="s">
        <v>19335</v>
      </c>
      <c r="B1496">
        <v>68</v>
      </c>
      <c r="C1496" t="s">
        <v>3</v>
      </c>
      <c r="D1496" t="s">
        <v>15</v>
      </c>
      <c r="E1496" t="s">
        <v>21</v>
      </c>
      <c r="F1496" t="s">
        <v>7</v>
      </c>
      <c r="G1496" s="1">
        <v>43555</v>
      </c>
      <c r="H1496" t="s">
        <v>3079</v>
      </c>
      <c r="I1496" t="s">
        <v>151</v>
      </c>
      <c r="J1496">
        <v>39661.499230000001</v>
      </c>
      <c r="K1496" t="s">
        <v>41</v>
      </c>
      <c r="L1496">
        <v>1698</v>
      </c>
      <c r="M1496">
        <v>144</v>
      </c>
      <c r="N1496" t="s">
        <v>48</v>
      </c>
      <c r="O1496" s="1">
        <v>43566</v>
      </c>
      <c r="P1496" t="s">
        <v>56</v>
      </c>
      <c r="Q1496" t="s">
        <v>44</v>
      </c>
      <c r="R1496">
        <f>Healthcare_Data_v1__4[[#This Row],[Discharge Date]]-Healthcare_Data_v1__4[[#This Row],[Date of Admission]]</f>
        <v>11</v>
      </c>
      <c r="S1496" t="str" cm="1">
        <f t="array" ref="S1496">_xlfn.IFS( Healthcare_Data_v1__4[[#This Row],[Days of Stay]]&lt;10,"Low",Healthcare_Data_v1__4[[#This Row],[Days of Stay]]&lt;20,"Med",Healthcare_Data_v1__4[[#This Row],[Days of Stay]]&lt;=30,"High")</f>
        <v>Med</v>
      </c>
      <c r="T1496" t="str">
        <f>CONCATENATE(Healthcare_Data_v1__4[[#This Row],[Medical Condition]],Healthcare_Data_v1__4[[#This Row],[Duration]])</f>
        <v>ObesityMed</v>
      </c>
      <c r="U1496">
        <f>MONTH(Healthcare_Data_v1__4[[#This Row],[Date of Admission]])</f>
        <v>3</v>
      </c>
      <c r="V1496">
        <f>YEAR(Healthcare_Data_v1__4[[#This Row],[Date of Admission]])</f>
        <v>2019</v>
      </c>
      <c r="W1496">
        <f>DAY(Healthcare_Data_v1__4[[#This Row],[Date of Admission]])</f>
        <v>31</v>
      </c>
    </row>
    <row r="1497" spans="1:23" x14ac:dyDescent="0.3">
      <c r="A1497" t="s">
        <v>19336</v>
      </c>
      <c r="B1497">
        <v>43</v>
      </c>
      <c r="C1497" t="s">
        <v>8</v>
      </c>
      <c r="D1497" t="s">
        <v>16</v>
      </c>
      <c r="E1497" t="s">
        <v>19</v>
      </c>
      <c r="F1497" t="s">
        <v>7</v>
      </c>
      <c r="G1497" s="1">
        <v>44530</v>
      </c>
      <c r="H1497" t="s">
        <v>3080</v>
      </c>
      <c r="I1497" t="s">
        <v>3081</v>
      </c>
      <c r="J1497">
        <v>39658.719920000003</v>
      </c>
      <c r="K1497" t="s">
        <v>41</v>
      </c>
      <c r="L1497">
        <v>24987</v>
      </c>
      <c r="M1497">
        <v>441</v>
      </c>
      <c r="N1497" t="s">
        <v>48</v>
      </c>
      <c r="O1497" s="1">
        <v>44546</v>
      </c>
      <c r="P1497" t="s">
        <v>56</v>
      </c>
      <c r="Q1497" t="s">
        <v>57</v>
      </c>
      <c r="R1497">
        <f>Healthcare_Data_v1__4[[#This Row],[Discharge Date]]-Healthcare_Data_v1__4[[#This Row],[Date of Admission]]</f>
        <v>16</v>
      </c>
      <c r="S1497" t="str" cm="1">
        <f t="array" ref="S1497">_xlfn.IFS( Healthcare_Data_v1__4[[#This Row],[Days of Stay]]&lt;10,"Low",Healthcare_Data_v1__4[[#This Row],[Days of Stay]]&lt;20,"Med",Healthcare_Data_v1__4[[#This Row],[Days of Stay]]&lt;=30,"High")</f>
        <v>Med</v>
      </c>
      <c r="T1497" t="str">
        <f>CONCATENATE(Healthcare_Data_v1__4[[#This Row],[Medical Condition]],Healthcare_Data_v1__4[[#This Row],[Duration]])</f>
        <v>ObesityMed</v>
      </c>
      <c r="U1497">
        <f>MONTH(Healthcare_Data_v1__4[[#This Row],[Date of Admission]])</f>
        <v>11</v>
      </c>
      <c r="V1497">
        <f>YEAR(Healthcare_Data_v1__4[[#This Row],[Date of Admission]])</f>
        <v>2021</v>
      </c>
      <c r="W1497">
        <f>DAY(Healthcare_Data_v1__4[[#This Row],[Date of Admission]])</f>
        <v>30</v>
      </c>
    </row>
    <row r="1498" spans="1:23" x14ac:dyDescent="0.3">
      <c r="A1498" t="s">
        <v>19337</v>
      </c>
      <c r="B1498">
        <v>37</v>
      </c>
      <c r="C1498" t="s">
        <v>5</v>
      </c>
      <c r="D1498" t="s">
        <v>15</v>
      </c>
      <c r="E1498" t="s">
        <v>22</v>
      </c>
      <c r="F1498" t="s">
        <v>7</v>
      </c>
      <c r="G1498" s="1">
        <v>43651</v>
      </c>
      <c r="H1498" t="s">
        <v>3082</v>
      </c>
      <c r="I1498" t="s">
        <v>3083</v>
      </c>
      <c r="J1498">
        <v>39658.328869999998</v>
      </c>
      <c r="K1498" t="s">
        <v>66</v>
      </c>
      <c r="L1498">
        <v>22424</v>
      </c>
      <c r="M1498">
        <v>137</v>
      </c>
      <c r="N1498" t="s">
        <v>55</v>
      </c>
      <c r="O1498" s="1">
        <v>43657</v>
      </c>
      <c r="P1498" t="s">
        <v>56</v>
      </c>
      <c r="Q1498" t="s">
        <v>50</v>
      </c>
      <c r="R1498">
        <f>Healthcare_Data_v1__4[[#This Row],[Discharge Date]]-Healthcare_Data_v1__4[[#This Row],[Date of Admission]]</f>
        <v>6</v>
      </c>
      <c r="S1498" t="str" cm="1">
        <f t="array" ref="S1498">_xlfn.IFS( Healthcare_Data_v1__4[[#This Row],[Days of Stay]]&lt;10,"Low",Healthcare_Data_v1__4[[#This Row],[Days of Stay]]&lt;20,"Med",Healthcare_Data_v1__4[[#This Row],[Days of Stay]]&lt;=30,"High")</f>
        <v>Low</v>
      </c>
      <c r="T1498" t="str">
        <f>CONCATENATE(Healthcare_Data_v1__4[[#This Row],[Medical Condition]],Healthcare_Data_v1__4[[#This Row],[Duration]])</f>
        <v>ObesityLow</v>
      </c>
      <c r="U1498">
        <f>MONTH(Healthcare_Data_v1__4[[#This Row],[Date of Admission]])</f>
        <v>7</v>
      </c>
      <c r="V1498">
        <f>YEAR(Healthcare_Data_v1__4[[#This Row],[Date of Admission]])</f>
        <v>2019</v>
      </c>
      <c r="W1498">
        <f>DAY(Healthcare_Data_v1__4[[#This Row],[Date of Admission]])</f>
        <v>5</v>
      </c>
    </row>
    <row r="1499" spans="1:23" x14ac:dyDescent="0.3">
      <c r="A1499" t="s">
        <v>1818</v>
      </c>
      <c r="B1499">
        <v>60</v>
      </c>
      <c r="C1499" t="s">
        <v>3</v>
      </c>
      <c r="D1499" t="s">
        <v>15</v>
      </c>
      <c r="E1499" t="s">
        <v>22</v>
      </c>
      <c r="F1499" t="s">
        <v>10</v>
      </c>
      <c r="G1499" s="1">
        <v>43937</v>
      </c>
      <c r="H1499" t="s">
        <v>3084</v>
      </c>
      <c r="I1499" t="s">
        <v>3085</v>
      </c>
      <c r="J1499">
        <v>39647.36232</v>
      </c>
      <c r="K1499" t="s">
        <v>41</v>
      </c>
      <c r="L1499">
        <v>1665</v>
      </c>
      <c r="M1499">
        <v>473</v>
      </c>
      <c r="N1499" t="s">
        <v>48</v>
      </c>
      <c r="O1499" s="1">
        <v>43943</v>
      </c>
      <c r="P1499" t="s">
        <v>56</v>
      </c>
      <c r="Q1499" t="s">
        <v>44</v>
      </c>
      <c r="R1499">
        <f>Healthcare_Data_v1__4[[#This Row],[Discharge Date]]-Healthcare_Data_v1__4[[#This Row],[Date of Admission]]</f>
        <v>6</v>
      </c>
      <c r="S1499" t="str" cm="1">
        <f t="array" ref="S1499">_xlfn.IFS( Healthcare_Data_v1__4[[#This Row],[Days of Stay]]&lt;10,"Low",Healthcare_Data_v1__4[[#This Row],[Days of Stay]]&lt;20,"Med",Healthcare_Data_v1__4[[#This Row],[Days of Stay]]&lt;=30,"High")</f>
        <v>Low</v>
      </c>
      <c r="T1499" t="str">
        <f>CONCATENATE(Healthcare_Data_v1__4[[#This Row],[Medical Condition]],Healthcare_Data_v1__4[[#This Row],[Duration]])</f>
        <v>HypertensionLow</v>
      </c>
      <c r="U1499">
        <f>MONTH(Healthcare_Data_v1__4[[#This Row],[Date of Admission]])</f>
        <v>4</v>
      </c>
      <c r="V1499">
        <f>YEAR(Healthcare_Data_v1__4[[#This Row],[Date of Admission]])</f>
        <v>2020</v>
      </c>
      <c r="W1499">
        <f>DAY(Healthcare_Data_v1__4[[#This Row],[Date of Admission]])</f>
        <v>16</v>
      </c>
    </row>
    <row r="1500" spans="1:23" x14ac:dyDescent="0.3">
      <c r="A1500" t="s">
        <v>3086</v>
      </c>
      <c r="B1500">
        <v>25</v>
      </c>
      <c r="C1500" t="s">
        <v>5</v>
      </c>
      <c r="D1500" t="s">
        <v>15</v>
      </c>
      <c r="E1500" t="s">
        <v>23</v>
      </c>
      <c r="F1500" t="s">
        <v>4</v>
      </c>
      <c r="G1500" s="1">
        <v>44104</v>
      </c>
      <c r="H1500" t="s">
        <v>3087</v>
      </c>
      <c r="I1500" t="s">
        <v>3088</v>
      </c>
      <c r="J1500">
        <v>39642.766519999997</v>
      </c>
      <c r="K1500" t="s">
        <v>69</v>
      </c>
      <c r="L1500">
        <v>24104</v>
      </c>
      <c r="M1500">
        <v>139</v>
      </c>
      <c r="N1500" t="s">
        <v>48</v>
      </c>
      <c r="O1500" s="1">
        <v>44107</v>
      </c>
      <c r="P1500" t="s">
        <v>85</v>
      </c>
      <c r="Q1500" t="s">
        <v>50</v>
      </c>
      <c r="R1500">
        <f>Healthcare_Data_v1__4[[#This Row],[Discharge Date]]-Healthcare_Data_v1__4[[#This Row],[Date of Admission]]</f>
        <v>3</v>
      </c>
      <c r="S1500" t="str" cm="1">
        <f t="array" ref="S1500">_xlfn.IFS( Healthcare_Data_v1__4[[#This Row],[Days of Stay]]&lt;10,"Low",Healthcare_Data_v1__4[[#This Row],[Days of Stay]]&lt;20,"Med",Healthcare_Data_v1__4[[#This Row],[Days of Stay]]&lt;=30,"High")</f>
        <v>Low</v>
      </c>
      <c r="T1500" t="str">
        <f>CONCATENATE(Healthcare_Data_v1__4[[#This Row],[Medical Condition]],Healthcare_Data_v1__4[[#This Row],[Duration]])</f>
        <v>DiabetesLow</v>
      </c>
      <c r="U1500">
        <f>MONTH(Healthcare_Data_v1__4[[#This Row],[Date of Admission]])</f>
        <v>9</v>
      </c>
      <c r="V1500">
        <f>YEAR(Healthcare_Data_v1__4[[#This Row],[Date of Admission]])</f>
        <v>2020</v>
      </c>
      <c r="W1500">
        <f>DAY(Healthcare_Data_v1__4[[#This Row],[Date of Admission]])</f>
        <v>30</v>
      </c>
    </row>
    <row r="1501" spans="1:23" x14ac:dyDescent="0.3">
      <c r="A1501" t="s">
        <v>19338</v>
      </c>
      <c r="B1501">
        <v>76</v>
      </c>
      <c r="C1501" t="s">
        <v>3</v>
      </c>
      <c r="D1501" t="s">
        <v>15</v>
      </c>
      <c r="E1501" t="s">
        <v>25</v>
      </c>
      <c r="F1501" t="s">
        <v>6</v>
      </c>
      <c r="G1501" s="1">
        <v>44670</v>
      </c>
      <c r="H1501" t="s">
        <v>3089</v>
      </c>
      <c r="I1501" t="s">
        <v>3090</v>
      </c>
      <c r="J1501">
        <v>39638.1034</v>
      </c>
      <c r="K1501" t="s">
        <v>41</v>
      </c>
      <c r="L1501">
        <v>12052</v>
      </c>
      <c r="M1501">
        <v>308</v>
      </c>
      <c r="N1501" t="s">
        <v>55</v>
      </c>
      <c r="O1501" s="1">
        <v>44696</v>
      </c>
      <c r="P1501" t="s">
        <v>49</v>
      </c>
      <c r="Q1501" t="s">
        <v>44</v>
      </c>
      <c r="R1501">
        <f>Healthcare_Data_v1__4[[#This Row],[Discharge Date]]-Healthcare_Data_v1__4[[#This Row],[Date of Admission]]</f>
        <v>26</v>
      </c>
      <c r="S1501" t="str" cm="1">
        <f t="array" ref="S1501">_xlfn.IFS( Healthcare_Data_v1__4[[#This Row],[Days of Stay]]&lt;10,"Low",Healthcare_Data_v1__4[[#This Row],[Days of Stay]]&lt;20,"Med",Healthcare_Data_v1__4[[#This Row],[Days of Stay]]&lt;=30,"High")</f>
        <v>High</v>
      </c>
      <c r="T1501" t="str">
        <f>CONCATENATE(Healthcare_Data_v1__4[[#This Row],[Medical Condition]],Healthcare_Data_v1__4[[#This Row],[Duration]])</f>
        <v>AsthmaHigh</v>
      </c>
      <c r="U1501">
        <f>MONTH(Healthcare_Data_v1__4[[#This Row],[Date of Admission]])</f>
        <v>4</v>
      </c>
      <c r="V1501">
        <f>YEAR(Healthcare_Data_v1__4[[#This Row],[Date of Admission]])</f>
        <v>2022</v>
      </c>
      <c r="W1501">
        <f>DAY(Healthcare_Data_v1__4[[#This Row],[Date of Admission]])</f>
        <v>19</v>
      </c>
    </row>
    <row r="1502" spans="1:23" x14ac:dyDescent="0.3">
      <c r="A1502" t="s">
        <v>19339</v>
      </c>
      <c r="B1502">
        <v>66</v>
      </c>
      <c r="C1502" t="s">
        <v>3</v>
      </c>
      <c r="D1502" t="s">
        <v>15</v>
      </c>
      <c r="E1502" t="s">
        <v>26</v>
      </c>
      <c r="F1502" t="s">
        <v>10</v>
      </c>
      <c r="G1502" s="1">
        <v>43712</v>
      </c>
      <c r="H1502" t="s">
        <v>1652</v>
      </c>
      <c r="I1502" t="s">
        <v>3091</v>
      </c>
      <c r="J1502">
        <v>39625.375010000003</v>
      </c>
      <c r="K1502" t="s">
        <v>41</v>
      </c>
      <c r="L1502">
        <v>20417</v>
      </c>
      <c r="M1502">
        <v>164</v>
      </c>
      <c r="N1502" t="s">
        <v>55</v>
      </c>
      <c r="O1502" s="1">
        <v>43715</v>
      </c>
      <c r="P1502" t="s">
        <v>49</v>
      </c>
      <c r="Q1502" t="s">
        <v>57</v>
      </c>
      <c r="R1502">
        <f>Healthcare_Data_v1__4[[#This Row],[Discharge Date]]-Healthcare_Data_v1__4[[#This Row],[Date of Admission]]</f>
        <v>3</v>
      </c>
      <c r="S1502" t="str" cm="1">
        <f t="array" ref="S1502">_xlfn.IFS( Healthcare_Data_v1__4[[#This Row],[Days of Stay]]&lt;10,"Low",Healthcare_Data_v1__4[[#This Row],[Days of Stay]]&lt;20,"Med",Healthcare_Data_v1__4[[#This Row],[Days of Stay]]&lt;=30,"High")</f>
        <v>Low</v>
      </c>
      <c r="T1502" t="str">
        <f>CONCATENATE(Healthcare_Data_v1__4[[#This Row],[Medical Condition]],Healthcare_Data_v1__4[[#This Row],[Duration]])</f>
        <v>HypertensionLow</v>
      </c>
      <c r="U1502">
        <f>MONTH(Healthcare_Data_v1__4[[#This Row],[Date of Admission]])</f>
        <v>9</v>
      </c>
      <c r="V1502">
        <f>YEAR(Healthcare_Data_v1__4[[#This Row],[Date of Admission]])</f>
        <v>2019</v>
      </c>
      <c r="W1502">
        <f>DAY(Healthcare_Data_v1__4[[#This Row],[Date of Admission]])</f>
        <v>4</v>
      </c>
    </row>
    <row r="1503" spans="1:23" x14ac:dyDescent="0.3">
      <c r="A1503" t="s">
        <v>19340</v>
      </c>
      <c r="B1503">
        <v>46</v>
      </c>
      <c r="C1503" t="s">
        <v>8</v>
      </c>
      <c r="D1503" t="s">
        <v>16</v>
      </c>
      <c r="E1503" t="s">
        <v>22</v>
      </c>
      <c r="F1503" t="s">
        <v>11</v>
      </c>
      <c r="G1503" s="1">
        <v>43609</v>
      </c>
      <c r="H1503" t="s">
        <v>3092</v>
      </c>
      <c r="I1503" t="s">
        <v>3093</v>
      </c>
      <c r="J1503">
        <v>39622.818919999998</v>
      </c>
      <c r="K1503" t="s">
        <v>47</v>
      </c>
      <c r="L1503">
        <v>59483</v>
      </c>
      <c r="M1503">
        <v>121</v>
      </c>
      <c r="N1503" t="s">
        <v>42</v>
      </c>
      <c r="O1503" s="1">
        <v>43628</v>
      </c>
      <c r="P1503" t="s">
        <v>85</v>
      </c>
      <c r="Q1503" t="s">
        <v>57</v>
      </c>
      <c r="R1503">
        <f>Healthcare_Data_v1__4[[#This Row],[Discharge Date]]-Healthcare_Data_v1__4[[#This Row],[Date of Admission]]</f>
        <v>19</v>
      </c>
      <c r="S1503" t="str" cm="1">
        <f t="array" ref="S1503">_xlfn.IFS( Healthcare_Data_v1__4[[#This Row],[Days of Stay]]&lt;10,"Low",Healthcare_Data_v1__4[[#This Row],[Days of Stay]]&lt;20,"Med",Healthcare_Data_v1__4[[#This Row],[Days of Stay]]&lt;=30,"High")</f>
        <v>Med</v>
      </c>
      <c r="T1503" t="str">
        <f>CONCATENATE(Healthcare_Data_v1__4[[#This Row],[Medical Condition]],Healthcare_Data_v1__4[[#This Row],[Duration]])</f>
        <v>CancerMed</v>
      </c>
      <c r="U1503">
        <f>MONTH(Healthcare_Data_v1__4[[#This Row],[Date of Admission]])</f>
        <v>5</v>
      </c>
      <c r="V1503">
        <f>YEAR(Healthcare_Data_v1__4[[#This Row],[Date of Admission]])</f>
        <v>2019</v>
      </c>
      <c r="W1503">
        <f>DAY(Healthcare_Data_v1__4[[#This Row],[Date of Admission]])</f>
        <v>24</v>
      </c>
    </row>
    <row r="1504" spans="1:23" x14ac:dyDescent="0.3">
      <c r="A1504" t="s">
        <v>19341</v>
      </c>
      <c r="B1504">
        <v>46</v>
      </c>
      <c r="C1504" t="s">
        <v>8</v>
      </c>
      <c r="D1504" t="s">
        <v>15</v>
      </c>
      <c r="E1504" t="s">
        <v>26</v>
      </c>
      <c r="F1504" t="s">
        <v>9</v>
      </c>
      <c r="G1504" s="1">
        <v>44531</v>
      </c>
      <c r="H1504" t="s">
        <v>3094</v>
      </c>
      <c r="I1504" t="s">
        <v>3095</v>
      </c>
      <c r="J1504">
        <v>39581.420960000003</v>
      </c>
      <c r="K1504" t="s">
        <v>63</v>
      </c>
      <c r="L1504">
        <v>14510</v>
      </c>
      <c r="M1504">
        <v>351</v>
      </c>
      <c r="N1504" t="s">
        <v>42</v>
      </c>
      <c r="O1504" s="1">
        <v>44535</v>
      </c>
      <c r="P1504" t="s">
        <v>49</v>
      </c>
      <c r="Q1504" t="s">
        <v>50</v>
      </c>
      <c r="R1504">
        <f>Healthcare_Data_v1__4[[#This Row],[Discharge Date]]-Healthcare_Data_v1__4[[#This Row],[Date of Admission]]</f>
        <v>4</v>
      </c>
      <c r="S1504" t="str" cm="1">
        <f t="array" ref="S1504">_xlfn.IFS( Healthcare_Data_v1__4[[#This Row],[Days of Stay]]&lt;10,"Low",Healthcare_Data_v1__4[[#This Row],[Days of Stay]]&lt;20,"Med",Healthcare_Data_v1__4[[#This Row],[Days of Stay]]&lt;=30,"High")</f>
        <v>Low</v>
      </c>
      <c r="T1504" t="str">
        <f>CONCATENATE(Healthcare_Data_v1__4[[#This Row],[Medical Condition]],Healthcare_Data_v1__4[[#This Row],[Duration]])</f>
        <v>ArthritisLow</v>
      </c>
      <c r="U1504">
        <f>MONTH(Healthcare_Data_v1__4[[#This Row],[Date of Admission]])</f>
        <v>12</v>
      </c>
      <c r="V1504">
        <f>YEAR(Healthcare_Data_v1__4[[#This Row],[Date of Admission]])</f>
        <v>2021</v>
      </c>
      <c r="W1504">
        <f>DAY(Healthcare_Data_v1__4[[#This Row],[Date of Admission]])</f>
        <v>1</v>
      </c>
    </row>
    <row r="1505" spans="1:23" x14ac:dyDescent="0.3">
      <c r="A1505" t="s">
        <v>19342</v>
      </c>
      <c r="B1505">
        <v>63</v>
      </c>
      <c r="C1505" t="s">
        <v>3</v>
      </c>
      <c r="D1505" t="s">
        <v>16</v>
      </c>
      <c r="E1505" t="s">
        <v>20</v>
      </c>
      <c r="F1505" t="s">
        <v>7</v>
      </c>
      <c r="G1505" s="1">
        <v>45027</v>
      </c>
      <c r="H1505" t="s">
        <v>3096</v>
      </c>
      <c r="I1505" t="s">
        <v>3097</v>
      </c>
      <c r="J1505">
        <v>39568.818829999997</v>
      </c>
      <c r="K1505" t="s">
        <v>41</v>
      </c>
      <c r="L1505">
        <v>24277</v>
      </c>
      <c r="M1505">
        <v>249</v>
      </c>
      <c r="N1505" t="s">
        <v>55</v>
      </c>
      <c r="O1505" s="1">
        <v>45031</v>
      </c>
      <c r="P1505" t="s">
        <v>43</v>
      </c>
      <c r="Q1505" t="s">
        <v>44</v>
      </c>
      <c r="R1505">
        <f>Healthcare_Data_v1__4[[#This Row],[Discharge Date]]-Healthcare_Data_v1__4[[#This Row],[Date of Admission]]</f>
        <v>4</v>
      </c>
      <c r="S1505" t="str" cm="1">
        <f t="array" ref="S1505">_xlfn.IFS( Healthcare_Data_v1__4[[#This Row],[Days of Stay]]&lt;10,"Low",Healthcare_Data_v1__4[[#This Row],[Days of Stay]]&lt;20,"Med",Healthcare_Data_v1__4[[#This Row],[Days of Stay]]&lt;=30,"High")</f>
        <v>Low</v>
      </c>
      <c r="T1505" t="str">
        <f>CONCATENATE(Healthcare_Data_v1__4[[#This Row],[Medical Condition]],Healthcare_Data_v1__4[[#This Row],[Duration]])</f>
        <v>ObesityLow</v>
      </c>
      <c r="U1505">
        <f>MONTH(Healthcare_Data_v1__4[[#This Row],[Date of Admission]])</f>
        <v>4</v>
      </c>
      <c r="V1505">
        <f>YEAR(Healthcare_Data_v1__4[[#This Row],[Date of Admission]])</f>
        <v>2023</v>
      </c>
      <c r="W1505">
        <f>DAY(Healthcare_Data_v1__4[[#This Row],[Date of Admission]])</f>
        <v>11</v>
      </c>
    </row>
    <row r="1506" spans="1:23" x14ac:dyDescent="0.3">
      <c r="A1506" t="s">
        <v>19343</v>
      </c>
      <c r="B1506">
        <v>53</v>
      </c>
      <c r="C1506" t="s">
        <v>8</v>
      </c>
      <c r="D1506" t="s">
        <v>15</v>
      </c>
      <c r="E1506" t="s">
        <v>25</v>
      </c>
      <c r="F1506" t="s">
        <v>6</v>
      </c>
      <c r="G1506" s="1">
        <v>44046</v>
      </c>
      <c r="H1506" t="s">
        <v>3098</v>
      </c>
      <c r="I1506" t="s">
        <v>3099</v>
      </c>
      <c r="J1506">
        <v>39546.463150000003</v>
      </c>
      <c r="K1506" t="s">
        <v>66</v>
      </c>
      <c r="L1506">
        <v>4935</v>
      </c>
      <c r="M1506">
        <v>346</v>
      </c>
      <c r="N1506" t="s">
        <v>55</v>
      </c>
      <c r="O1506" s="1">
        <v>44051</v>
      </c>
      <c r="P1506" t="s">
        <v>43</v>
      </c>
      <c r="Q1506" t="s">
        <v>50</v>
      </c>
      <c r="R1506">
        <f>Healthcare_Data_v1__4[[#This Row],[Discharge Date]]-Healthcare_Data_v1__4[[#This Row],[Date of Admission]]</f>
        <v>5</v>
      </c>
      <c r="S1506" t="str" cm="1">
        <f t="array" ref="S1506">_xlfn.IFS( Healthcare_Data_v1__4[[#This Row],[Days of Stay]]&lt;10,"Low",Healthcare_Data_v1__4[[#This Row],[Days of Stay]]&lt;20,"Med",Healthcare_Data_v1__4[[#This Row],[Days of Stay]]&lt;=30,"High")</f>
        <v>Low</v>
      </c>
      <c r="T1506" t="str">
        <f>CONCATENATE(Healthcare_Data_v1__4[[#This Row],[Medical Condition]],Healthcare_Data_v1__4[[#This Row],[Duration]])</f>
        <v>AsthmaLow</v>
      </c>
      <c r="U1506">
        <f>MONTH(Healthcare_Data_v1__4[[#This Row],[Date of Admission]])</f>
        <v>8</v>
      </c>
      <c r="V1506">
        <f>YEAR(Healthcare_Data_v1__4[[#This Row],[Date of Admission]])</f>
        <v>2020</v>
      </c>
      <c r="W1506">
        <f>DAY(Healthcare_Data_v1__4[[#This Row],[Date of Admission]])</f>
        <v>3</v>
      </c>
    </row>
    <row r="1507" spans="1:23" x14ac:dyDescent="0.3">
      <c r="A1507" t="s">
        <v>19344</v>
      </c>
      <c r="B1507">
        <v>39</v>
      </c>
      <c r="C1507" t="s">
        <v>5</v>
      </c>
      <c r="D1507" t="s">
        <v>16</v>
      </c>
      <c r="E1507" t="s">
        <v>25</v>
      </c>
      <c r="F1507" t="s">
        <v>10</v>
      </c>
      <c r="G1507" s="1">
        <v>43613</v>
      </c>
      <c r="H1507" t="s">
        <v>3100</v>
      </c>
      <c r="I1507" t="s">
        <v>3101</v>
      </c>
      <c r="J1507">
        <v>39530.90883</v>
      </c>
      <c r="K1507" t="s">
        <v>41</v>
      </c>
      <c r="L1507">
        <v>32219</v>
      </c>
      <c r="M1507">
        <v>422</v>
      </c>
      <c r="N1507" t="s">
        <v>48</v>
      </c>
      <c r="O1507" s="1">
        <v>43637</v>
      </c>
      <c r="P1507" t="s">
        <v>56</v>
      </c>
      <c r="Q1507" t="s">
        <v>57</v>
      </c>
      <c r="R1507">
        <f>Healthcare_Data_v1__4[[#This Row],[Discharge Date]]-Healthcare_Data_v1__4[[#This Row],[Date of Admission]]</f>
        <v>24</v>
      </c>
      <c r="S1507" t="str" cm="1">
        <f t="array" ref="S1507">_xlfn.IFS( Healthcare_Data_v1__4[[#This Row],[Days of Stay]]&lt;10,"Low",Healthcare_Data_v1__4[[#This Row],[Days of Stay]]&lt;20,"Med",Healthcare_Data_v1__4[[#This Row],[Days of Stay]]&lt;=30,"High")</f>
        <v>High</v>
      </c>
      <c r="T1507" t="str">
        <f>CONCATENATE(Healthcare_Data_v1__4[[#This Row],[Medical Condition]],Healthcare_Data_v1__4[[#This Row],[Duration]])</f>
        <v>HypertensionHigh</v>
      </c>
      <c r="U1507">
        <f>MONTH(Healthcare_Data_v1__4[[#This Row],[Date of Admission]])</f>
        <v>5</v>
      </c>
      <c r="V1507">
        <f>YEAR(Healthcare_Data_v1__4[[#This Row],[Date of Admission]])</f>
        <v>2019</v>
      </c>
      <c r="W1507">
        <f>DAY(Healthcare_Data_v1__4[[#This Row],[Date of Admission]])</f>
        <v>28</v>
      </c>
    </row>
    <row r="1508" spans="1:23" x14ac:dyDescent="0.3">
      <c r="A1508" t="s">
        <v>3102</v>
      </c>
      <c r="B1508">
        <v>21</v>
      </c>
      <c r="C1508" t="s">
        <v>12</v>
      </c>
      <c r="D1508" t="s">
        <v>15</v>
      </c>
      <c r="E1508" t="s">
        <v>25</v>
      </c>
      <c r="F1508" t="s">
        <v>6</v>
      </c>
      <c r="G1508" s="1">
        <v>44007</v>
      </c>
      <c r="H1508" t="s">
        <v>3103</v>
      </c>
      <c r="I1508" t="s">
        <v>3104</v>
      </c>
      <c r="J1508">
        <v>39527.195870000003</v>
      </c>
      <c r="K1508" t="s">
        <v>63</v>
      </c>
      <c r="L1508">
        <v>38647</v>
      </c>
      <c r="M1508">
        <v>500</v>
      </c>
      <c r="N1508" t="s">
        <v>55</v>
      </c>
      <c r="O1508" s="1">
        <v>44021</v>
      </c>
      <c r="P1508" t="s">
        <v>60</v>
      </c>
      <c r="Q1508" t="s">
        <v>44</v>
      </c>
      <c r="R1508">
        <f>Healthcare_Data_v1__4[[#This Row],[Discharge Date]]-Healthcare_Data_v1__4[[#This Row],[Date of Admission]]</f>
        <v>14</v>
      </c>
      <c r="S1508" t="str" cm="1">
        <f t="array" ref="S1508">_xlfn.IFS( Healthcare_Data_v1__4[[#This Row],[Days of Stay]]&lt;10,"Low",Healthcare_Data_v1__4[[#This Row],[Days of Stay]]&lt;20,"Med",Healthcare_Data_v1__4[[#This Row],[Days of Stay]]&lt;=30,"High")</f>
        <v>Med</v>
      </c>
      <c r="T1508" t="str">
        <f>CONCATENATE(Healthcare_Data_v1__4[[#This Row],[Medical Condition]],Healthcare_Data_v1__4[[#This Row],[Duration]])</f>
        <v>AsthmaMed</v>
      </c>
      <c r="U1508">
        <f>MONTH(Healthcare_Data_v1__4[[#This Row],[Date of Admission]])</f>
        <v>6</v>
      </c>
      <c r="V1508">
        <f>YEAR(Healthcare_Data_v1__4[[#This Row],[Date of Admission]])</f>
        <v>2020</v>
      </c>
      <c r="W1508">
        <f>DAY(Healthcare_Data_v1__4[[#This Row],[Date of Admission]])</f>
        <v>25</v>
      </c>
    </row>
    <row r="1509" spans="1:23" x14ac:dyDescent="0.3">
      <c r="A1509" t="s">
        <v>19345</v>
      </c>
      <c r="B1509">
        <v>73</v>
      </c>
      <c r="C1509" t="s">
        <v>3</v>
      </c>
      <c r="D1509" t="s">
        <v>15</v>
      </c>
      <c r="E1509" t="s">
        <v>22</v>
      </c>
      <c r="F1509" t="s">
        <v>7</v>
      </c>
      <c r="G1509" s="1">
        <v>45100</v>
      </c>
      <c r="H1509" t="s">
        <v>3105</v>
      </c>
      <c r="I1509" t="s">
        <v>3106</v>
      </c>
      <c r="J1509">
        <v>39518.399089999999</v>
      </c>
      <c r="K1509" t="s">
        <v>41</v>
      </c>
      <c r="L1509">
        <v>3359</v>
      </c>
      <c r="M1509">
        <v>292</v>
      </c>
      <c r="N1509" t="s">
        <v>55</v>
      </c>
      <c r="O1509" s="1">
        <v>45121</v>
      </c>
      <c r="P1509" t="s">
        <v>49</v>
      </c>
      <c r="Q1509" t="s">
        <v>50</v>
      </c>
      <c r="R1509">
        <f>Healthcare_Data_v1__4[[#This Row],[Discharge Date]]-Healthcare_Data_v1__4[[#This Row],[Date of Admission]]</f>
        <v>21</v>
      </c>
      <c r="S1509" t="str" cm="1">
        <f t="array" ref="S1509">_xlfn.IFS( Healthcare_Data_v1__4[[#This Row],[Days of Stay]]&lt;10,"Low",Healthcare_Data_v1__4[[#This Row],[Days of Stay]]&lt;20,"Med",Healthcare_Data_v1__4[[#This Row],[Days of Stay]]&lt;=30,"High")</f>
        <v>High</v>
      </c>
      <c r="T1509" t="str">
        <f>CONCATENATE(Healthcare_Data_v1__4[[#This Row],[Medical Condition]],Healthcare_Data_v1__4[[#This Row],[Duration]])</f>
        <v>ObesityHigh</v>
      </c>
      <c r="U1509">
        <f>MONTH(Healthcare_Data_v1__4[[#This Row],[Date of Admission]])</f>
        <v>6</v>
      </c>
      <c r="V1509">
        <f>YEAR(Healthcare_Data_v1__4[[#This Row],[Date of Admission]])</f>
        <v>2023</v>
      </c>
      <c r="W1509">
        <f>DAY(Healthcare_Data_v1__4[[#This Row],[Date of Admission]])</f>
        <v>23</v>
      </c>
    </row>
    <row r="1510" spans="1:23" x14ac:dyDescent="0.3">
      <c r="A1510" t="s">
        <v>19346</v>
      </c>
      <c r="B1510">
        <v>53</v>
      </c>
      <c r="C1510" t="s">
        <v>8</v>
      </c>
      <c r="D1510" t="s">
        <v>16</v>
      </c>
      <c r="E1510" t="s">
        <v>19</v>
      </c>
      <c r="F1510" t="s">
        <v>10</v>
      </c>
      <c r="G1510" s="1">
        <v>43638</v>
      </c>
      <c r="H1510" t="s">
        <v>3107</v>
      </c>
      <c r="I1510" t="s">
        <v>3108</v>
      </c>
      <c r="J1510">
        <v>39494.587890000003</v>
      </c>
      <c r="K1510" t="s">
        <v>63</v>
      </c>
      <c r="L1510">
        <v>3501</v>
      </c>
      <c r="M1510">
        <v>147</v>
      </c>
      <c r="N1510" t="s">
        <v>48</v>
      </c>
      <c r="O1510" s="1">
        <v>43653</v>
      </c>
      <c r="P1510" t="s">
        <v>43</v>
      </c>
      <c r="Q1510" t="s">
        <v>57</v>
      </c>
      <c r="R1510">
        <f>Healthcare_Data_v1__4[[#This Row],[Discharge Date]]-Healthcare_Data_v1__4[[#This Row],[Date of Admission]]</f>
        <v>15</v>
      </c>
      <c r="S1510" t="str" cm="1">
        <f t="array" ref="S1510">_xlfn.IFS( Healthcare_Data_v1__4[[#This Row],[Days of Stay]]&lt;10,"Low",Healthcare_Data_v1__4[[#This Row],[Days of Stay]]&lt;20,"Med",Healthcare_Data_v1__4[[#This Row],[Days of Stay]]&lt;=30,"High")</f>
        <v>Med</v>
      </c>
      <c r="T1510" t="str">
        <f>CONCATENATE(Healthcare_Data_v1__4[[#This Row],[Medical Condition]],Healthcare_Data_v1__4[[#This Row],[Duration]])</f>
        <v>HypertensionMed</v>
      </c>
      <c r="U1510">
        <f>MONTH(Healthcare_Data_v1__4[[#This Row],[Date of Admission]])</f>
        <v>6</v>
      </c>
      <c r="V1510">
        <f>YEAR(Healthcare_Data_v1__4[[#This Row],[Date of Admission]])</f>
        <v>2019</v>
      </c>
      <c r="W1510">
        <f>DAY(Healthcare_Data_v1__4[[#This Row],[Date of Admission]])</f>
        <v>22</v>
      </c>
    </row>
    <row r="1511" spans="1:23" x14ac:dyDescent="0.3">
      <c r="A1511" t="s">
        <v>19347</v>
      </c>
      <c r="B1511">
        <v>61</v>
      </c>
      <c r="C1511" t="s">
        <v>3</v>
      </c>
      <c r="D1511" t="s">
        <v>16</v>
      </c>
      <c r="E1511" t="s">
        <v>21</v>
      </c>
      <c r="F1511" t="s">
        <v>7</v>
      </c>
      <c r="G1511" s="1">
        <v>43549</v>
      </c>
      <c r="H1511" t="s">
        <v>3109</v>
      </c>
      <c r="I1511" t="s">
        <v>1013</v>
      </c>
      <c r="J1511">
        <v>39494.30575</v>
      </c>
      <c r="K1511" t="s">
        <v>41</v>
      </c>
      <c r="L1511">
        <v>24939</v>
      </c>
      <c r="M1511">
        <v>283</v>
      </c>
      <c r="N1511" t="s">
        <v>48</v>
      </c>
      <c r="O1511" s="1">
        <v>43578</v>
      </c>
      <c r="P1511" t="s">
        <v>56</v>
      </c>
      <c r="Q1511" t="s">
        <v>50</v>
      </c>
      <c r="R1511">
        <f>Healthcare_Data_v1__4[[#This Row],[Discharge Date]]-Healthcare_Data_v1__4[[#This Row],[Date of Admission]]</f>
        <v>29</v>
      </c>
      <c r="S1511" t="str" cm="1">
        <f t="array" ref="S1511">_xlfn.IFS( Healthcare_Data_v1__4[[#This Row],[Days of Stay]]&lt;10,"Low",Healthcare_Data_v1__4[[#This Row],[Days of Stay]]&lt;20,"Med",Healthcare_Data_v1__4[[#This Row],[Days of Stay]]&lt;=30,"High")</f>
        <v>High</v>
      </c>
      <c r="T1511" t="str">
        <f>CONCATENATE(Healthcare_Data_v1__4[[#This Row],[Medical Condition]],Healthcare_Data_v1__4[[#This Row],[Duration]])</f>
        <v>ObesityHigh</v>
      </c>
      <c r="U1511">
        <f>MONTH(Healthcare_Data_v1__4[[#This Row],[Date of Admission]])</f>
        <v>3</v>
      </c>
      <c r="V1511">
        <f>YEAR(Healthcare_Data_v1__4[[#This Row],[Date of Admission]])</f>
        <v>2019</v>
      </c>
      <c r="W1511">
        <f>DAY(Healthcare_Data_v1__4[[#This Row],[Date of Admission]])</f>
        <v>25</v>
      </c>
    </row>
    <row r="1512" spans="1:23" x14ac:dyDescent="0.3">
      <c r="A1512" t="s">
        <v>19348</v>
      </c>
      <c r="B1512">
        <v>37</v>
      </c>
      <c r="C1512" t="s">
        <v>5</v>
      </c>
      <c r="D1512" t="s">
        <v>16</v>
      </c>
      <c r="E1512" t="s">
        <v>26</v>
      </c>
      <c r="F1512" t="s">
        <v>10</v>
      </c>
      <c r="G1512" s="1">
        <v>43750</v>
      </c>
      <c r="H1512" t="s">
        <v>3110</v>
      </c>
      <c r="I1512" t="s">
        <v>2462</v>
      </c>
      <c r="J1512">
        <v>39486.008569999998</v>
      </c>
      <c r="K1512" t="s">
        <v>69</v>
      </c>
      <c r="L1512">
        <v>30852</v>
      </c>
      <c r="M1512">
        <v>301</v>
      </c>
      <c r="N1512" t="s">
        <v>48</v>
      </c>
      <c r="O1512" s="1">
        <v>43756</v>
      </c>
      <c r="P1512" t="s">
        <v>60</v>
      </c>
      <c r="Q1512" t="s">
        <v>44</v>
      </c>
      <c r="R1512">
        <f>Healthcare_Data_v1__4[[#This Row],[Discharge Date]]-Healthcare_Data_v1__4[[#This Row],[Date of Admission]]</f>
        <v>6</v>
      </c>
      <c r="S1512" t="str" cm="1">
        <f t="array" ref="S1512">_xlfn.IFS( Healthcare_Data_v1__4[[#This Row],[Days of Stay]]&lt;10,"Low",Healthcare_Data_v1__4[[#This Row],[Days of Stay]]&lt;20,"Med",Healthcare_Data_v1__4[[#This Row],[Days of Stay]]&lt;=30,"High")</f>
        <v>Low</v>
      </c>
      <c r="T1512" t="str">
        <f>CONCATENATE(Healthcare_Data_v1__4[[#This Row],[Medical Condition]],Healthcare_Data_v1__4[[#This Row],[Duration]])</f>
        <v>HypertensionLow</v>
      </c>
      <c r="U1512">
        <f>MONTH(Healthcare_Data_v1__4[[#This Row],[Date of Admission]])</f>
        <v>10</v>
      </c>
      <c r="V1512">
        <f>YEAR(Healthcare_Data_v1__4[[#This Row],[Date of Admission]])</f>
        <v>2019</v>
      </c>
      <c r="W1512">
        <f>DAY(Healthcare_Data_v1__4[[#This Row],[Date of Admission]])</f>
        <v>12</v>
      </c>
    </row>
    <row r="1513" spans="1:23" x14ac:dyDescent="0.3">
      <c r="A1513" t="s">
        <v>19349</v>
      </c>
      <c r="B1513">
        <v>82</v>
      </c>
      <c r="C1513" t="s">
        <v>3</v>
      </c>
      <c r="D1513" t="s">
        <v>16</v>
      </c>
      <c r="E1513" t="s">
        <v>20</v>
      </c>
      <c r="F1513" t="s">
        <v>4</v>
      </c>
      <c r="G1513" s="1">
        <v>44417</v>
      </c>
      <c r="H1513" t="s">
        <v>3111</v>
      </c>
      <c r="I1513" t="s">
        <v>3112</v>
      </c>
      <c r="J1513">
        <v>39479.800810000001</v>
      </c>
      <c r="K1513" t="s">
        <v>41</v>
      </c>
      <c r="L1513">
        <v>6566</v>
      </c>
      <c r="M1513">
        <v>363</v>
      </c>
      <c r="N1513" t="s">
        <v>48</v>
      </c>
      <c r="O1513" s="1">
        <v>44428</v>
      </c>
      <c r="P1513" t="s">
        <v>60</v>
      </c>
      <c r="Q1513" t="s">
        <v>44</v>
      </c>
      <c r="R1513">
        <f>Healthcare_Data_v1__4[[#This Row],[Discharge Date]]-Healthcare_Data_v1__4[[#This Row],[Date of Admission]]</f>
        <v>11</v>
      </c>
      <c r="S1513" t="str" cm="1">
        <f t="array" ref="S1513">_xlfn.IFS( Healthcare_Data_v1__4[[#This Row],[Days of Stay]]&lt;10,"Low",Healthcare_Data_v1__4[[#This Row],[Days of Stay]]&lt;20,"Med",Healthcare_Data_v1__4[[#This Row],[Days of Stay]]&lt;=30,"High")</f>
        <v>Med</v>
      </c>
      <c r="T1513" t="str">
        <f>CONCATENATE(Healthcare_Data_v1__4[[#This Row],[Medical Condition]],Healthcare_Data_v1__4[[#This Row],[Duration]])</f>
        <v>DiabetesMed</v>
      </c>
      <c r="U1513">
        <f>MONTH(Healthcare_Data_v1__4[[#This Row],[Date of Admission]])</f>
        <v>8</v>
      </c>
      <c r="V1513">
        <f>YEAR(Healthcare_Data_v1__4[[#This Row],[Date of Admission]])</f>
        <v>2021</v>
      </c>
      <c r="W1513">
        <f>DAY(Healthcare_Data_v1__4[[#This Row],[Date of Admission]])</f>
        <v>9</v>
      </c>
    </row>
    <row r="1514" spans="1:23" x14ac:dyDescent="0.3">
      <c r="A1514" t="s">
        <v>19350</v>
      </c>
      <c r="B1514">
        <v>37</v>
      </c>
      <c r="C1514" t="s">
        <v>5</v>
      </c>
      <c r="D1514" t="s">
        <v>15</v>
      </c>
      <c r="E1514" t="s">
        <v>19</v>
      </c>
      <c r="F1514" t="s">
        <v>11</v>
      </c>
      <c r="G1514" s="1">
        <v>43659</v>
      </c>
      <c r="H1514" t="s">
        <v>3113</v>
      </c>
      <c r="I1514" t="s">
        <v>3114</v>
      </c>
      <c r="J1514">
        <v>39475.264450000002</v>
      </c>
      <c r="K1514" t="s">
        <v>63</v>
      </c>
      <c r="L1514">
        <v>52908</v>
      </c>
      <c r="M1514">
        <v>263</v>
      </c>
      <c r="N1514" t="s">
        <v>42</v>
      </c>
      <c r="O1514" s="1">
        <v>43679</v>
      </c>
      <c r="P1514" t="s">
        <v>60</v>
      </c>
      <c r="Q1514" t="s">
        <v>44</v>
      </c>
      <c r="R1514">
        <f>Healthcare_Data_v1__4[[#This Row],[Discharge Date]]-Healthcare_Data_v1__4[[#This Row],[Date of Admission]]</f>
        <v>20</v>
      </c>
      <c r="S1514" t="str" cm="1">
        <f t="array" ref="S1514">_xlfn.IFS( Healthcare_Data_v1__4[[#This Row],[Days of Stay]]&lt;10,"Low",Healthcare_Data_v1__4[[#This Row],[Days of Stay]]&lt;20,"Med",Healthcare_Data_v1__4[[#This Row],[Days of Stay]]&lt;=30,"High")</f>
        <v>High</v>
      </c>
      <c r="T1514" t="str">
        <f>CONCATENATE(Healthcare_Data_v1__4[[#This Row],[Medical Condition]],Healthcare_Data_v1__4[[#This Row],[Duration]])</f>
        <v>CancerHigh</v>
      </c>
      <c r="U1514">
        <f>MONTH(Healthcare_Data_v1__4[[#This Row],[Date of Admission]])</f>
        <v>7</v>
      </c>
      <c r="V1514">
        <f>YEAR(Healthcare_Data_v1__4[[#This Row],[Date of Admission]])</f>
        <v>2019</v>
      </c>
      <c r="W1514">
        <f>DAY(Healthcare_Data_v1__4[[#This Row],[Date of Admission]])</f>
        <v>13</v>
      </c>
    </row>
    <row r="1515" spans="1:23" x14ac:dyDescent="0.3">
      <c r="A1515" t="s">
        <v>19351</v>
      </c>
      <c r="B1515">
        <v>74</v>
      </c>
      <c r="C1515" t="s">
        <v>3</v>
      </c>
      <c r="D1515" t="s">
        <v>16</v>
      </c>
      <c r="E1515" t="s">
        <v>21</v>
      </c>
      <c r="F1515" t="s">
        <v>7</v>
      </c>
      <c r="G1515" s="1">
        <v>44213</v>
      </c>
      <c r="H1515" t="s">
        <v>3115</v>
      </c>
      <c r="I1515" t="s">
        <v>3116</v>
      </c>
      <c r="J1515">
        <v>39472.335469999998</v>
      </c>
      <c r="K1515" t="s">
        <v>41</v>
      </c>
      <c r="L1515">
        <v>17298</v>
      </c>
      <c r="M1515">
        <v>241</v>
      </c>
      <c r="N1515" t="s">
        <v>42</v>
      </c>
      <c r="O1515" s="1">
        <v>44220</v>
      </c>
      <c r="P1515" t="s">
        <v>60</v>
      </c>
      <c r="Q1515" t="s">
        <v>44</v>
      </c>
      <c r="R1515">
        <f>Healthcare_Data_v1__4[[#This Row],[Discharge Date]]-Healthcare_Data_v1__4[[#This Row],[Date of Admission]]</f>
        <v>7</v>
      </c>
      <c r="S1515" t="str" cm="1">
        <f t="array" ref="S1515">_xlfn.IFS( Healthcare_Data_v1__4[[#This Row],[Days of Stay]]&lt;10,"Low",Healthcare_Data_v1__4[[#This Row],[Days of Stay]]&lt;20,"Med",Healthcare_Data_v1__4[[#This Row],[Days of Stay]]&lt;=30,"High")</f>
        <v>Low</v>
      </c>
      <c r="T1515" t="str">
        <f>CONCATENATE(Healthcare_Data_v1__4[[#This Row],[Medical Condition]],Healthcare_Data_v1__4[[#This Row],[Duration]])</f>
        <v>ObesityLow</v>
      </c>
      <c r="U1515">
        <f>MONTH(Healthcare_Data_v1__4[[#This Row],[Date of Admission]])</f>
        <v>1</v>
      </c>
      <c r="V1515">
        <f>YEAR(Healthcare_Data_v1__4[[#This Row],[Date of Admission]])</f>
        <v>2021</v>
      </c>
      <c r="W1515">
        <f>DAY(Healthcare_Data_v1__4[[#This Row],[Date of Admission]])</f>
        <v>17</v>
      </c>
    </row>
    <row r="1516" spans="1:23" x14ac:dyDescent="0.3">
      <c r="A1516" t="s">
        <v>19352</v>
      </c>
      <c r="B1516">
        <v>76</v>
      </c>
      <c r="C1516" t="s">
        <v>3</v>
      </c>
      <c r="D1516" t="s">
        <v>16</v>
      </c>
      <c r="E1516" t="s">
        <v>20</v>
      </c>
      <c r="F1516" t="s">
        <v>11</v>
      </c>
      <c r="G1516" s="1">
        <v>44981</v>
      </c>
      <c r="H1516" t="s">
        <v>3117</v>
      </c>
      <c r="I1516" t="s">
        <v>3118</v>
      </c>
      <c r="J1516">
        <v>39471.332190000001</v>
      </c>
      <c r="K1516" t="s">
        <v>41</v>
      </c>
      <c r="L1516">
        <v>64786</v>
      </c>
      <c r="M1516">
        <v>106</v>
      </c>
      <c r="N1516" t="s">
        <v>42</v>
      </c>
      <c r="O1516" s="1">
        <v>45000</v>
      </c>
      <c r="P1516" t="s">
        <v>56</v>
      </c>
      <c r="Q1516" t="s">
        <v>57</v>
      </c>
      <c r="R1516">
        <f>Healthcare_Data_v1__4[[#This Row],[Discharge Date]]-Healthcare_Data_v1__4[[#This Row],[Date of Admission]]</f>
        <v>19</v>
      </c>
      <c r="S1516" t="str" cm="1">
        <f t="array" ref="S1516">_xlfn.IFS( Healthcare_Data_v1__4[[#This Row],[Days of Stay]]&lt;10,"Low",Healthcare_Data_v1__4[[#This Row],[Days of Stay]]&lt;20,"Med",Healthcare_Data_v1__4[[#This Row],[Days of Stay]]&lt;=30,"High")</f>
        <v>Med</v>
      </c>
      <c r="T1516" t="str">
        <f>CONCATENATE(Healthcare_Data_v1__4[[#This Row],[Medical Condition]],Healthcare_Data_v1__4[[#This Row],[Duration]])</f>
        <v>CancerMed</v>
      </c>
      <c r="U1516">
        <f>MONTH(Healthcare_Data_v1__4[[#This Row],[Date of Admission]])</f>
        <v>2</v>
      </c>
      <c r="V1516">
        <f>YEAR(Healthcare_Data_v1__4[[#This Row],[Date of Admission]])</f>
        <v>2023</v>
      </c>
      <c r="W1516">
        <f>DAY(Healthcare_Data_v1__4[[#This Row],[Date of Admission]])</f>
        <v>24</v>
      </c>
    </row>
    <row r="1517" spans="1:23" x14ac:dyDescent="0.3">
      <c r="A1517" t="s">
        <v>19353</v>
      </c>
      <c r="B1517">
        <v>55</v>
      </c>
      <c r="C1517" t="s">
        <v>3</v>
      </c>
      <c r="D1517" t="s">
        <v>16</v>
      </c>
      <c r="E1517" t="s">
        <v>26</v>
      </c>
      <c r="F1517" t="s">
        <v>10</v>
      </c>
      <c r="G1517" s="1">
        <v>44039</v>
      </c>
      <c r="H1517" t="s">
        <v>3119</v>
      </c>
      <c r="I1517" t="s">
        <v>532</v>
      </c>
      <c r="J1517">
        <v>39466.525459999997</v>
      </c>
      <c r="K1517" t="s">
        <v>63</v>
      </c>
      <c r="L1517">
        <v>9323</v>
      </c>
      <c r="M1517">
        <v>379</v>
      </c>
      <c r="N1517" t="s">
        <v>55</v>
      </c>
      <c r="O1517" s="1">
        <v>44046</v>
      </c>
      <c r="P1517" t="s">
        <v>60</v>
      </c>
      <c r="Q1517" t="s">
        <v>44</v>
      </c>
      <c r="R1517">
        <f>Healthcare_Data_v1__4[[#This Row],[Discharge Date]]-Healthcare_Data_v1__4[[#This Row],[Date of Admission]]</f>
        <v>7</v>
      </c>
      <c r="S1517" t="str" cm="1">
        <f t="array" ref="S1517">_xlfn.IFS( Healthcare_Data_v1__4[[#This Row],[Days of Stay]]&lt;10,"Low",Healthcare_Data_v1__4[[#This Row],[Days of Stay]]&lt;20,"Med",Healthcare_Data_v1__4[[#This Row],[Days of Stay]]&lt;=30,"High")</f>
        <v>Low</v>
      </c>
      <c r="T1517" t="str">
        <f>CONCATENATE(Healthcare_Data_v1__4[[#This Row],[Medical Condition]],Healthcare_Data_v1__4[[#This Row],[Duration]])</f>
        <v>HypertensionLow</v>
      </c>
      <c r="U1517">
        <f>MONTH(Healthcare_Data_v1__4[[#This Row],[Date of Admission]])</f>
        <v>7</v>
      </c>
      <c r="V1517">
        <f>YEAR(Healthcare_Data_v1__4[[#This Row],[Date of Admission]])</f>
        <v>2020</v>
      </c>
      <c r="W1517">
        <f>DAY(Healthcare_Data_v1__4[[#This Row],[Date of Admission]])</f>
        <v>27</v>
      </c>
    </row>
    <row r="1518" spans="1:23" x14ac:dyDescent="0.3">
      <c r="A1518" t="s">
        <v>19354</v>
      </c>
      <c r="B1518">
        <v>59</v>
      </c>
      <c r="C1518" t="s">
        <v>3</v>
      </c>
      <c r="D1518" t="s">
        <v>15</v>
      </c>
      <c r="E1518" t="s">
        <v>24</v>
      </c>
      <c r="F1518" t="s">
        <v>7</v>
      </c>
      <c r="G1518" s="1">
        <v>44089</v>
      </c>
      <c r="H1518" t="s">
        <v>3120</v>
      </c>
      <c r="I1518" t="s">
        <v>3121</v>
      </c>
      <c r="J1518">
        <v>39445.085489999998</v>
      </c>
      <c r="K1518" t="s">
        <v>63</v>
      </c>
      <c r="L1518">
        <v>14935</v>
      </c>
      <c r="M1518">
        <v>265</v>
      </c>
      <c r="N1518" t="s">
        <v>55</v>
      </c>
      <c r="O1518" s="1">
        <v>44095</v>
      </c>
      <c r="P1518" t="s">
        <v>43</v>
      </c>
      <c r="Q1518" t="s">
        <v>44</v>
      </c>
      <c r="R1518">
        <f>Healthcare_Data_v1__4[[#This Row],[Discharge Date]]-Healthcare_Data_v1__4[[#This Row],[Date of Admission]]</f>
        <v>6</v>
      </c>
      <c r="S1518" t="str" cm="1">
        <f t="array" ref="S1518">_xlfn.IFS( Healthcare_Data_v1__4[[#This Row],[Days of Stay]]&lt;10,"Low",Healthcare_Data_v1__4[[#This Row],[Days of Stay]]&lt;20,"Med",Healthcare_Data_v1__4[[#This Row],[Days of Stay]]&lt;=30,"High")</f>
        <v>Low</v>
      </c>
      <c r="T1518" t="str">
        <f>CONCATENATE(Healthcare_Data_v1__4[[#This Row],[Medical Condition]],Healthcare_Data_v1__4[[#This Row],[Duration]])</f>
        <v>ObesityLow</v>
      </c>
      <c r="U1518">
        <f>MONTH(Healthcare_Data_v1__4[[#This Row],[Date of Admission]])</f>
        <v>9</v>
      </c>
      <c r="V1518">
        <f>YEAR(Healthcare_Data_v1__4[[#This Row],[Date of Admission]])</f>
        <v>2020</v>
      </c>
      <c r="W1518">
        <f>DAY(Healthcare_Data_v1__4[[#This Row],[Date of Admission]])</f>
        <v>15</v>
      </c>
    </row>
    <row r="1519" spans="1:23" x14ac:dyDescent="0.3">
      <c r="A1519" t="s">
        <v>19355</v>
      </c>
      <c r="B1519">
        <v>58</v>
      </c>
      <c r="C1519" t="s">
        <v>3</v>
      </c>
      <c r="D1519" t="s">
        <v>16</v>
      </c>
      <c r="E1519" t="s">
        <v>26</v>
      </c>
      <c r="F1519" t="s">
        <v>10</v>
      </c>
      <c r="G1519" s="1">
        <v>44721</v>
      </c>
      <c r="H1519" t="s">
        <v>3122</v>
      </c>
      <c r="I1519" t="s">
        <v>3123</v>
      </c>
      <c r="J1519">
        <v>39443.9303</v>
      </c>
      <c r="K1519" t="s">
        <v>69</v>
      </c>
      <c r="L1519">
        <v>12723</v>
      </c>
      <c r="M1519">
        <v>416</v>
      </c>
      <c r="N1519" t="s">
        <v>48</v>
      </c>
      <c r="O1519" s="1">
        <v>44728</v>
      </c>
      <c r="P1519" t="s">
        <v>43</v>
      </c>
      <c r="Q1519" t="s">
        <v>50</v>
      </c>
      <c r="R1519">
        <f>Healthcare_Data_v1__4[[#This Row],[Discharge Date]]-Healthcare_Data_v1__4[[#This Row],[Date of Admission]]</f>
        <v>7</v>
      </c>
      <c r="S1519" t="str" cm="1">
        <f t="array" ref="S1519">_xlfn.IFS( Healthcare_Data_v1__4[[#This Row],[Days of Stay]]&lt;10,"Low",Healthcare_Data_v1__4[[#This Row],[Days of Stay]]&lt;20,"Med",Healthcare_Data_v1__4[[#This Row],[Days of Stay]]&lt;=30,"High")</f>
        <v>Low</v>
      </c>
      <c r="T1519" t="str">
        <f>CONCATENATE(Healthcare_Data_v1__4[[#This Row],[Medical Condition]],Healthcare_Data_v1__4[[#This Row],[Duration]])</f>
        <v>HypertensionLow</v>
      </c>
      <c r="U1519">
        <f>MONTH(Healthcare_Data_v1__4[[#This Row],[Date of Admission]])</f>
        <v>6</v>
      </c>
      <c r="V1519">
        <f>YEAR(Healthcare_Data_v1__4[[#This Row],[Date of Admission]])</f>
        <v>2022</v>
      </c>
      <c r="W1519">
        <f>DAY(Healthcare_Data_v1__4[[#This Row],[Date of Admission]])</f>
        <v>9</v>
      </c>
    </row>
    <row r="1520" spans="1:23" x14ac:dyDescent="0.3">
      <c r="A1520" t="s">
        <v>3124</v>
      </c>
      <c r="B1520">
        <v>81</v>
      </c>
      <c r="C1520" t="s">
        <v>3</v>
      </c>
      <c r="D1520" t="s">
        <v>15</v>
      </c>
      <c r="E1520" t="s">
        <v>26</v>
      </c>
      <c r="F1520" t="s">
        <v>11</v>
      </c>
      <c r="G1520" s="1">
        <v>44519</v>
      </c>
      <c r="H1520" t="s">
        <v>3125</v>
      </c>
      <c r="I1520" t="s">
        <v>3126</v>
      </c>
      <c r="J1520">
        <v>39432.749810000001</v>
      </c>
      <c r="K1520" t="s">
        <v>41</v>
      </c>
      <c r="L1520">
        <v>58481</v>
      </c>
      <c r="M1520">
        <v>101</v>
      </c>
      <c r="N1520" t="s">
        <v>48</v>
      </c>
      <c r="O1520" s="1">
        <v>44535</v>
      </c>
      <c r="P1520" t="s">
        <v>43</v>
      </c>
      <c r="Q1520" t="s">
        <v>57</v>
      </c>
      <c r="R1520">
        <f>Healthcare_Data_v1__4[[#This Row],[Discharge Date]]-Healthcare_Data_v1__4[[#This Row],[Date of Admission]]</f>
        <v>16</v>
      </c>
      <c r="S1520" t="str" cm="1">
        <f t="array" ref="S1520">_xlfn.IFS( Healthcare_Data_v1__4[[#This Row],[Days of Stay]]&lt;10,"Low",Healthcare_Data_v1__4[[#This Row],[Days of Stay]]&lt;20,"Med",Healthcare_Data_v1__4[[#This Row],[Days of Stay]]&lt;=30,"High")</f>
        <v>Med</v>
      </c>
      <c r="T1520" t="str">
        <f>CONCATENATE(Healthcare_Data_v1__4[[#This Row],[Medical Condition]],Healthcare_Data_v1__4[[#This Row],[Duration]])</f>
        <v>CancerMed</v>
      </c>
      <c r="U1520">
        <f>MONTH(Healthcare_Data_v1__4[[#This Row],[Date of Admission]])</f>
        <v>11</v>
      </c>
      <c r="V1520">
        <f>YEAR(Healthcare_Data_v1__4[[#This Row],[Date of Admission]])</f>
        <v>2021</v>
      </c>
      <c r="W1520">
        <f>DAY(Healthcare_Data_v1__4[[#This Row],[Date of Admission]])</f>
        <v>19</v>
      </c>
    </row>
    <row r="1521" spans="1:23" x14ac:dyDescent="0.3">
      <c r="A1521" t="s">
        <v>19356</v>
      </c>
      <c r="B1521">
        <v>25</v>
      </c>
      <c r="C1521" t="s">
        <v>5</v>
      </c>
      <c r="D1521" t="s">
        <v>16</v>
      </c>
      <c r="E1521" t="s">
        <v>26</v>
      </c>
      <c r="F1521" t="s">
        <v>10</v>
      </c>
      <c r="G1521" s="1">
        <v>43684</v>
      </c>
      <c r="H1521" t="s">
        <v>3127</v>
      </c>
      <c r="I1521" t="s">
        <v>3128</v>
      </c>
      <c r="J1521">
        <v>39421.783450000003</v>
      </c>
      <c r="K1521" t="s">
        <v>69</v>
      </c>
      <c r="L1521">
        <v>28919</v>
      </c>
      <c r="M1521">
        <v>222</v>
      </c>
      <c r="N1521" t="s">
        <v>55</v>
      </c>
      <c r="O1521" s="1">
        <v>43688</v>
      </c>
      <c r="P1521" t="s">
        <v>60</v>
      </c>
      <c r="Q1521" t="s">
        <v>57</v>
      </c>
      <c r="R1521">
        <f>Healthcare_Data_v1__4[[#This Row],[Discharge Date]]-Healthcare_Data_v1__4[[#This Row],[Date of Admission]]</f>
        <v>4</v>
      </c>
      <c r="S1521" t="str" cm="1">
        <f t="array" ref="S1521">_xlfn.IFS( Healthcare_Data_v1__4[[#This Row],[Days of Stay]]&lt;10,"Low",Healthcare_Data_v1__4[[#This Row],[Days of Stay]]&lt;20,"Med",Healthcare_Data_v1__4[[#This Row],[Days of Stay]]&lt;=30,"High")</f>
        <v>Low</v>
      </c>
      <c r="T1521" t="str">
        <f>CONCATENATE(Healthcare_Data_v1__4[[#This Row],[Medical Condition]],Healthcare_Data_v1__4[[#This Row],[Duration]])</f>
        <v>HypertensionLow</v>
      </c>
      <c r="U1521">
        <f>MONTH(Healthcare_Data_v1__4[[#This Row],[Date of Admission]])</f>
        <v>8</v>
      </c>
      <c r="V1521">
        <f>YEAR(Healthcare_Data_v1__4[[#This Row],[Date of Admission]])</f>
        <v>2019</v>
      </c>
      <c r="W1521">
        <f>DAY(Healthcare_Data_v1__4[[#This Row],[Date of Admission]])</f>
        <v>7</v>
      </c>
    </row>
    <row r="1522" spans="1:23" x14ac:dyDescent="0.3">
      <c r="A1522" t="s">
        <v>19357</v>
      </c>
      <c r="B1522">
        <v>67</v>
      </c>
      <c r="C1522" t="s">
        <v>3</v>
      </c>
      <c r="D1522" t="s">
        <v>16</v>
      </c>
      <c r="E1522" t="s">
        <v>26</v>
      </c>
      <c r="F1522" t="s">
        <v>9</v>
      </c>
      <c r="G1522" s="1">
        <v>43576</v>
      </c>
      <c r="H1522" t="s">
        <v>3129</v>
      </c>
      <c r="I1522" t="s">
        <v>3130</v>
      </c>
      <c r="J1522">
        <v>39421.696089999998</v>
      </c>
      <c r="K1522" t="s">
        <v>41</v>
      </c>
      <c r="L1522">
        <v>5663</v>
      </c>
      <c r="M1522">
        <v>345</v>
      </c>
      <c r="N1522" t="s">
        <v>42</v>
      </c>
      <c r="O1522" s="1">
        <v>43589</v>
      </c>
      <c r="P1522" t="s">
        <v>60</v>
      </c>
      <c r="Q1522" t="s">
        <v>57</v>
      </c>
      <c r="R1522">
        <f>Healthcare_Data_v1__4[[#This Row],[Discharge Date]]-Healthcare_Data_v1__4[[#This Row],[Date of Admission]]</f>
        <v>13</v>
      </c>
      <c r="S1522" t="str" cm="1">
        <f t="array" ref="S1522">_xlfn.IFS( Healthcare_Data_v1__4[[#This Row],[Days of Stay]]&lt;10,"Low",Healthcare_Data_v1__4[[#This Row],[Days of Stay]]&lt;20,"Med",Healthcare_Data_v1__4[[#This Row],[Days of Stay]]&lt;=30,"High")</f>
        <v>Med</v>
      </c>
      <c r="T1522" t="str">
        <f>CONCATENATE(Healthcare_Data_v1__4[[#This Row],[Medical Condition]],Healthcare_Data_v1__4[[#This Row],[Duration]])</f>
        <v>ArthritisMed</v>
      </c>
      <c r="U1522">
        <f>MONTH(Healthcare_Data_v1__4[[#This Row],[Date of Admission]])</f>
        <v>4</v>
      </c>
      <c r="V1522">
        <f>YEAR(Healthcare_Data_v1__4[[#This Row],[Date of Admission]])</f>
        <v>2019</v>
      </c>
      <c r="W1522">
        <f>DAY(Healthcare_Data_v1__4[[#This Row],[Date of Admission]])</f>
        <v>21</v>
      </c>
    </row>
    <row r="1523" spans="1:23" x14ac:dyDescent="0.3">
      <c r="A1523" t="s">
        <v>3131</v>
      </c>
      <c r="B1523">
        <v>36</v>
      </c>
      <c r="C1523" t="s">
        <v>5</v>
      </c>
      <c r="D1523" t="s">
        <v>15</v>
      </c>
      <c r="E1523" t="s">
        <v>19</v>
      </c>
      <c r="F1523" t="s">
        <v>4</v>
      </c>
      <c r="G1523" s="1">
        <v>44578</v>
      </c>
      <c r="H1523" t="s">
        <v>3132</v>
      </c>
      <c r="I1523" t="s">
        <v>3133</v>
      </c>
      <c r="J1523">
        <v>39415.786939999998</v>
      </c>
      <c r="K1523" t="s">
        <v>41</v>
      </c>
      <c r="L1523">
        <v>36392</v>
      </c>
      <c r="M1523">
        <v>372</v>
      </c>
      <c r="N1523" t="s">
        <v>55</v>
      </c>
      <c r="O1523" s="1">
        <v>44606</v>
      </c>
      <c r="P1523" t="s">
        <v>85</v>
      </c>
      <c r="Q1523" t="s">
        <v>57</v>
      </c>
      <c r="R1523">
        <f>Healthcare_Data_v1__4[[#This Row],[Discharge Date]]-Healthcare_Data_v1__4[[#This Row],[Date of Admission]]</f>
        <v>28</v>
      </c>
      <c r="S1523" t="str" cm="1">
        <f t="array" ref="S1523">_xlfn.IFS( Healthcare_Data_v1__4[[#This Row],[Days of Stay]]&lt;10,"Low",Healthcare_Data_v1__4[[#This Row],[Days of Stay]]&lt;20,"Med",Healthcare_Data_v1__4[[#This Row],[Days of Stay]]&lt;=30,"High")</f>
        <v>High</v>
      </c>
      <c r="T1523" t="str">
        <f>CONCATENATE(Healthcare_Data_v1__4[[#This Row],[Medical Condition]],Healthcare_Data_v1__4[[#This Row],[Duration]])</f>
        <v>DiabetesHigh</v>
      </c>
      <c r="U1523">
        <f>MONTH(Healthcare_Data_v1__4[[#This Row],[Date of Admission]])</f>
        <v>1</v>
      </c>
      <c r="V1523">
        <f>YEAR(Healthcare_Data_v1__4[[#This Row],[Date of Admission]])</f>
        <v>2022</v>
      </c>
      <c r="W1523">
        <f>DAY(Healthcare_Data_v1__4[[#This Row],[Date of Admission]])</f>
        <v>17</v>
      </c>
    </row>
    <row r="1524" spans="1:23" x14ac:dyDescent="0.3">
      <c r="A1524" t="s">
        <v>19358</v>
      </c>
      <c r="B1524">
        <v>24</v>
      </c>
      <c r="C1524" t="s">
        <v>12</v>
      </c>
      <c r="D1524" t="s">
        <v>15</v>
      </c>
      <c r="E1524" t="s">
        <v>26</v>
      </c>
      <c r="F1524" t="s">
        <v>6</v>
      </c>
      <c r="G1524" s="1">
        <v>44052</v>
      </c>
      <c r="H1524" t="s">
        <v>3134</v>
      </c>
      <c r="I1524" t="s">
        <v>3135</v>
      </c>
      <c r="J1524">
        <v>39414.020770000003</v>
      </c>
      <c r="K1524" t="s">
        <v>47</v>
      </c>
      <c r="L1524">
        <v>31785</v>
      </c>
      <c r="M1524">
        <v>498</v>
      </c>
      <c r="N1524" t="s">
        <v>48</v>
      </c>
      <c r="O1524" s="1">
        <v>44061</v>
      </c>
      <c r="P1524" t="s">
        <v>49</v>
      </c>
      <c r="Q1524" t="s">
        <v>44</v>
      </c>
      <c r="R1524">
        <f>Healthcare_Data_v1__4[[#This Row],[Discharge Date]]-Healthcare_Data_v1__4[[#This Row],[Date of Admission]]</f>
        <v>9</v>
      </c>
      <c r="S1524" t="str" cm="1">
        <f t="array" ref="S1524">_xlfn.IFS( Healthcare_Data_v1__4[[#This Row],[Days of Stay]]&lt;10,"Low",Healthcare_Data_v1__4[[#This Row],[Days of Stay]]&lt;20,"Med",Healthcare_Data_v1__4[[#This Row],[Days of Stay]]&lt;=30,"High")</f>
        <v>Low</v>
      </c>
      <c r="T1524" t="str">
        <f>CONCATENATE(Healthcare_Data_v1__4[[#This Row],[Medical Condition]],Healthcare_Data_v1__4[[#This Row],[Duration]])</f>
        <v>AsthmaLow</v>
      </c>
      <c r="U1524">
        <f>MONTH(Healthcare_Data_v1__4[[#This Row],[Date of Admission]])</f>
        <v>8</v>
      </c>
      <c r="V1524">
        <f>YEAR(Healthcare_Data_v1__4[[#This Row],[Date of Admission]])</f>
        <v>2020</v>
      </c>
      <c r="W1524">
        <f>DAY(Healthcare_Data_v1__4[[#This Row],[Date of Admission]])</f>
        <v>9</v>
      </c>
    </row>
    <row r="1525" spans="1:23" x14ac:dyDescent="0.3">
      <c r="A1525" t="s">
        <v>19359</v>
      </c>
      <c r="B1525">
        <v>38</v>
      </c>
      <c r="C1525" t="s">
        <v>5</v>
      </c>
      <c r="D1525" t="s">
        <v>15</v>
      </c>
      <c r="E1525" t="s">
        <v>23</v>
      </c>
      <c r="F1525" t="s">
        <v>9</v>
      </c>
      <c r="G1525" s="1">
        <v>43894</v>
      </c>
      <c r="H1525" t="s">
        <v>3136</v>
      </c>
      <c r="I1525" t="s">
        <v>3137</v>
      </c>
      <c r="J1525">
        <v>39391.49022</v>
      </c>
      <c r="K1525" t="s">
        <v>41</v>
      </c>
      <c r="L1525">
        <v>6809</v>
      </c>
      <c r="M1525">
        <v>387</v>
      </c>
      <c r="N1525" t="s">
        <v>42</v>
      </c>
      <c r="O1525" s="1">
        <v>43903</v>
      </c>
      <c r="P1525" t="s">
        <v>60</v>
      </c>
      <c r="Q1525" t="s">
        <v>50</v>
      </c>
      <c r="R1525">
        <f>Healthcare_Data_v1__4[[#This Row],[Discharge Date]]-Healthcare_Data_v1__4[[#This Row],[Date of Admission]]</f>
        <v>9</v>
      </c>
      <c r="S1525" t="str" cm="1">
        <f t="array" ref="S1525">_xlfn.IFS( Healthcare_Data_v1__4[[#This Row],[Days of Stay]]&lt;10,"Low",Healthcare_Data_v1__4[[#This Row],[Days of Stay]]&lt;20,"Med",Healthcare_Data_v1__4[[#This Row],[Days of Stay]]&lt;=30,"High")</f>
        <v>Low</v>
      </c>
      <c r="T1525" t="str">
        <f>CONCATENATE(Healthcare_Data_v1__4[[#This Row],[Medical Condition]],Healthcare_Data_v1__4[[#This Row],[Duration]])</f>
        <v>ArthritisLow</v>
      </c>
      <c r="U1525">
        <f>MONTH(Healthcare_Data_v1__4[[#This Row],[Date of Admission]])</f>
        <v>3</v>
      </c>
      <c r="V1525">
        <f>YEAR(Healthcare_Data_v1__4[[#This Row],[Date of Admission]])</f>
        <v>2020</v>
      </c>
      <c r="W1525">
        <f>DAY(Healthcare_Data_v1__4[[#This Row],[Date of Admission]])</f>
        <v>4</v>
      </c>
    </row>
    <row r="1526" spans="1:23" x14ac:dyDescent="0.3">
      <c r="A1526" t="s">
        <v>19360</v>
      </c>
      <c r="B1526">
        <v>61</v>
      </c>
      <c r="C1526" t="s">
        <v>3</v>
      </c>
      <c r="D1526" t="s">
        <v>16</v>
      </c>
      <c r="E1526" t="s">
        <v>26</v>
      </c>
      <c r="F1526" t="s">
        <v>10</v>
      </c>
      <c r="G1526" s="1">
        <v>44853</v>
      </c>
      <c r="H1526" t="s">
        <v>3138</v>
      </c>
      <c r="I1526" t="s">
        <v>3139</v>
      </c>
      <c r="J1526">
        <v>39380.413410000001</v>
      </c>
      <c r="K1526" t="s">
        <v>41</v>
      </c>
      <c r="L1526">
        <v>25547</v>
      </c>
      <c r="M1526">
        <v>319</v>
      </c>
      <c r="N1526" t="s">
        <v>55</v>
      </c>
      <c r="O1526" s="1">
        <v>44875</v>
      </c>
      <c r="P1526" t="s">
        <v>56</v>
      </c>
      <c r="Q1526" t="s">
        <v>57</v>
      </c>
      <c r="R1526">
        <f>Healthcare_Data_v1__4[[#This Row],[Discharge Date]]-Healthcare_Data_v1__4[[#This Row],[Date of Admission]]</f>
        <v>22</v>
      </c>
      <c r="S1526" t="str" cm="1">
        <f t="array" ref="S1526">_xlfn.IFS( Healthcare_Data_v1__4[[#This Row],[Days of Stay]]&lt;10,"Low",Healthcare_Data_v1__4[[#This Row],[Days of Stay]]&lt;20,"Med",Healthcare_Data_v1__4[[#This Row],[Days of Stay]]&lt;=30,"High")</f>
        <v>High</v>
      </c>
      <c r="T1526" t="str">
        <f>CONCATENATE(Healthcare_Data_v1__4[[#This Row],[Medical Condition]],Healthcare_Data_v1__4[[#This Row],[Duration]])</f>
        <v>HypertensionHigh</v>
      </c>
      <c r="U1526">
        <f>MONTH(Healthcare_Data_v1__4[[#This Row],[Date of Admission]])</f>
        <v>10</v>
      </c>
      <c r="V1526">
        <f>YEAR(Healthcare_Data_v1__4[[#This Row],[Date of Admission]])</f>
        <v>2022</v>
      </c>
      <c r="W1526">
        <f>DAY(Healthcare_Data_v1__4[[#This Row],[Date of Admission]])</f>
        <v>19</v>
      </c>
    </row>
    <row r="1527" spans="1:23" x14ac:dyDescent="0.3">
      <c r="A1527" t="s">
        <v>19361</v>
      </c>
      <c r="B1527">
        <v>30</v>
      </c>
      <c r="C1527" t="s">
        <v>5</v>
      </c>
      <c r="D1527" t="s">
        <v>15</v>
      </c>
      <c r="E1527" t="s">
        <v>24</v>
      </c>
      <c r="F1527" t="s">
        <v>4</v>
      </c>
      <c r="G1527" s="1">
        <v>43829</v>
      </c>
      <c r="H1527" t="s">
        <v>3140</v>
      </c>
      <c r="I1527" t="s">
        <v>3141</v>
      </c>
      <c r="J1527">
        <v>39378.359969999998</v>
      </c>
      <c r="K1527" t="s">
        <v>69</v>
      </c>
      <c r="L1527">
        <v>59381</v>
      </c>
      <c r="M1527">
        <v>336</v>
      </c>
      <c r="N1527" t="s">
        <v>48</v>
      </c>
      <c r="O1527" s="1">
        <v>43853</v>
      </c>
      <c r="P1527" t="s">
        <v>49</v>
      </c>
      <c r="Q1527" t="s">
        <v>57</v>
      </c>
      <c r="R1527">
        <f>Healthcare_Data_v1__4[[#This Row],[Discharge Date]]-Healthcare_Data_v1__4[[#This Row],[Date of Admission]]</f>
        <v>24</v>
      </c>
      <c r="S1527" t="str" cm="1">
        <f t="array" ref="S1527">_xlfn.IFS( Healthcare_Data_v1__4[[#This Row],[Days of Stay]]&lt;10,"Low",Healthcare_Data_v1__4[[#This Row],[Days of Stay]]&lt;20,"Med",Healthcare_Data_v1__4[[#This Row],[Days of Stay]]&lt;=30,"High")</f>
        <v>High</v>
      </c>
      <c r="T1527" t="str">
        <f>CONCATENATE(Healthcare_Data_v1__4[[#This Row],[Medical Condition]],Healthcare_Data_v1__4[[#This Row],[Duration]])</f>
        <v>DiabetesHigh</v>
      </c>
      <c r="U1527">
        <f>MONTH(Healthcare_Data_v1__4[[#This Row],[Date of Admission]])</f>
        <v>12</v>
      </c>
      <c r="V1527">
        <f>YEAR(Healthcare_Data_v1__4[[#This Row],[Date of Admission]])</f>
        <v>2019</v>
      </c>
      <c r="W1527">
        <f>DAY(Healthcare_Data_v1__4[[#This Row],[Date of Admission]])</f>
        <v>30</v>
      </c>
    </row>
    <row r="1528" spans="1:23" x14ac:dyDescent="0.3">
      <c r="A1528" t="s">
        <v>19362</v>
      </c>
      <c r="B1528">
        <v>21</v>
      </c>
      <c r="C1528" t="s">
        <v>12</v>
      </c>
      <c r="D1528" t="s">
        <v>15</v>
      </c>
      <c r="E1528" t="s">
        <v>22</v>
      </c>
      <c r="F1528" t="s">
        <v>6</v>
      </c>
      <c r="G1528" s="1">
        <v>44211</v>
      </c>
      <c r="H1528" t="s">
        <v>3142</v>
      </c>
      <c r="I1528" t="s">
        <v>3143</v>
      </c>
      <c r="J1528">
        <v>39374.999400000001</v>
      </c>
      <c r="K1528" t="s">
        <v>69</v>
      </c>
      <c r="L1528">
        <v>6046</v>
      </c>
      <c r="M1528">
        <v>471</v>
      </c>
      <c r="N1528" t="s">
        <v>55</v>
      </c>
      <c r="O1528" s="1">
        <v>44232</v>
      </c>
      <c r="P1528" t="s">
        <v>60</v>
      </c>
      <c r="Q1528" t="s">
        <v>57</v>
      </c>
      <c r="R1528">
        <f>Healthcare_Data_v1__4[[#This Row],[Discharge Date]]-Healthcare_Data_v1__4[[#This Row],[Date of Admission]]</f>
        <v>21</v>
      </c>
      <c r="S1528" t="str" cm="1">
        <f t="array" ref="S1528">_xlfn.IFS( Healthcare_Data_v1__4[[#This Row],[Days of Stay]]&lt;10,"Low",Healthcare_Data_v1__4[[#This Row],[Days of Stay]]&lt;20,"Med",Healthcare_Data_v1__4[[#This Row],[Days of Stay]]&lt;=30,"High")</f>
        <v>High</v>
      </c>
      <c r="T1528" t="str">
        <f>CONCATENATE(Healthcare_Data_v1__4[[#This Row],[Medical Condition]],Healthcare_Data_v1__4[[#This Row],[Duration]])</f>
        <v>AsthmaHigh</v>
      </c>
      <c r="U1528">
        <f>MONTH(Healthcare_Data_v1__4[[#This Row],[Date of Admission]])</f>
        <v>1</v>
      </c>
      <c r="V1528">
        <f>YEAR(Healthcare_Data_v1__4[[#This Row],[Date of Admission]])</f>
        <v>2021</v>
      </c>
      <c r="W1528">
        <f>DAY(Healthcare_Data_v1__4[[#This Row],[Date of Admission]])</f>
        <v>15</v>
      </c>
    </row>
    <row r="1529" spans="1:23" x14ac:dyDescent="0.3">
      <c r="A1529" t="s">
        <v>19363</v>
      </c>
      <c r="B1529">
        <v>20</v>
      </c>
      <c r="C1529" t="s">
        <v>12</v>
      </c>
      <c r="D1529" t="s">
        <v>15</v>
      </c>
      <c r="E1529" t="s">
        <v>26</v>
      </c>
      <c r="F1529" t="s">
        <v>6</v>
      </c>
      <c r="G1529" s="1">
        <v>43931</v>
      </c>
      <c r="H1529" t="s">
        <v>3144</v>
      </c>
      <c r="I1529" t="s">
        <v>3145</v>
      </c>
      <c r="J1529">
        <v>39361.510300000002</v>
      </c>
      <c r="K1529" t="s">
        <v>69</v>
      </c>
      <c r="L1529">
        <v>12447</v>
      </c>
      <c r="M1529">
        <v>474</v>
      </c>
      <c r="N1529" t="s">
        <v>55</v>
      </c>
      <c r="O1529" s="1">
        <v>43943</v>
      </c>
      <c r="P1529" t="s">
        <v>85</v>
      </c>
      <c r="Q1529" t="s">
        <v>50</v>
      </c>
      <c r="R1529">
        <f>Healthcare_Data_v1__4[[#This Row],[Discharge Date]]-Healthcare_Data_v1__4[[#This Row],[Date of Admission]]</f>
        <v>12</v>
      </c>
      <c r="S1529" t="str" cm="1">
        <f t="array" ref="S1529">_xlfn.IFS( Healthcare_Data_v1__4[[#This Row],[Days of Stay]]&lt;10,"Low",Healthcare_Data_v1__4[[#This Row],[Days of Stay]]&lt;20,"Med",Healthcare_Data_v1__4[[#This Row],[Days of Stay]]&lt;=30,"High")</f>
        <v>Med</v>
      </c>
      <c r="T1529" t="str">
        <f>CONCATENATE(Healthcare_Data_v1__4[[#This Row],[Medical Condition]],Healthcare_Data_v1__4[[#This Row],[Duration]])</f>
        <v>AsthmaMed</v>
      </c>
      <c r="U1529">
        <f>MONTH(Healthcare_Data_v1__4[[#This Row],[Date of Admission]])</f>
        <v>4</v>
      </c>
      <c r="V1529">
        <f>YEAR(Healthcare_Data_v1__4[[#This Row],[Date of Admission]])</f>
        <v>2020</v>
      </c>
      <c r="W1529">
        <f>DAY(Healthcare_Data_v1__4[[#This Row],[Date of Admission]])</f>
        <v>10</v>
      </c>
    </row>
    <row r="1530" spans="1:23" x14ac:dyDescent="0.3">
      <c r="A1530" t="s">
        <v>19364</v>
      </c>
      <c r="B1530">
        <v>67</v>
      </c>
      <c r="C1530" t="s">
        <v>3</v>
      </c>
      <c r="D1530" t="s">
        <v>16</v>
      </c>
      <c r="E1530" t="s">
        <v>23</v>
      </c>
      <c r="F1530" t="s">
        <v>10</v>
      </c>
      <c r="G1530" s="1">
        <v>44063</v>
      </c>
      <c r="H1530" t="s">
        <v>3146</v>
      </c>
      <c r="I1530" t="s">
        <v>3147</v>
      </c>
      <c r="J1530">
        <v>39359.031660000001</v>
      </c>
      <c r="K1530" t="s">
        <v>41</v>
      </c>
      <c r="L1530">
        <v>22562</v>
      </c>
      <c r="M1530">
        <v>435</v>
      </c>
      <c r="N1530" t="s">
        <v>48</v>
      </c>
      <c r="O1530" s="1">
        <v>44073</v>
      </c>
      <c r="P1530" t="s">
        <v>60</v>
      </c>
      <c r="Q1530" t="s">
        <v>44</v>
      </c>
      <c r="R1530">
        <f>Healthcare_Data_v1__4[[#This Row],[Discharge Date]]-Healthcare_Data_v1__4[[#This Row],[Date of Admission]]</f>
        <v>10</v>
      </c>
      <c r="S1530" t="str" cm="1">
        <f t="array" ref="S1530">_xlfn.IFS( Healthcare_Data_v1__4[[#This Row],[Days of Stay]]&lt;10,"Low",Healthcare_Data_v1__4[[#This Row],[Days of Stay]]&lt;20,"Med",Healthcare_Data_v1__4[[#This Row],[Days of Stay]]&lt;=30,"High")</f>
        <v>Med</v>
      </c>
      <c r="T1530" t="str">
        <f>CONCATENATE(Healthcare_Data_v1__4[[#This Row],[Medical Condition]],Healthcare_Data_v1__4[[#This Row],[Duration]])</f>
        <v>HypertensionMed</v>
      </c>
      <c r="U1530">
        <f>MONTH(Healthcare_Data_v1__4[[#This Row],[Date of Admission]])</f>
        <v>8</v>
      </c>
      <c r="V1530">
        <f>YEAR(Healthcare_Data_v1__4[[#This Row],[Date of Admission]])</f>
        <v>2020</v>
      </c>
      <c r="W1530">
        <f>DAY(Healthcare_Data_v1__4[[#This Row],[Date of Admission]])</f>
        <v>20</v>
      </c>
    </row>
    <row r="1531" spans="1:23" x14ac:dyDescent="0.3">
      <c r="A1531" t="s">
        <v>19365</v>
      </c>
      <c r="B1531">
        <v>29</v>
      </c>
      <c r="C1531" t="s">
        <v>5</v>
      </c>
      <c r="D1531" t="s">
        <v>16</v>
      </c>
      <c r="E1531" t="s">
        <v>23</v>
      </c>
      <c r="F1531" t="s">
        <v>10</v>
      </c>
      <c r="G1531" s="1">
        <v>44301</v>
      </c>
      <c r="H1531" t="s">
        <v>3148</v>
      </c>
      <c r="I1531" t="s">
        <v>3149</v>
      </c>
      <c r="J1531">
        <v>39352.616450000001</v>
      </c>
      <c r="K1531" t="s">
        <v>69</v>
      </c>
      <c r="L1531">
        <v>20352</v>
      </c>
      <c r="M1531">
        <v>198</v>
      </c>
      <c r="N1531" t="s">
        <v>48</v>
      </c>
      <c r="O1531" s="1">
        <v>44307</v>
      </c>
      <c r="P1531" t="s">
        <v>56</v>
      </c>
      <c r="Q1531" t="s">
        <v>50</v>
      </c>
      <c r="R1531">
        <f>Healthcare_Data_v1__4[[#This Row],[Discharge Date]]-Healthcare_Data_v1__4[[#This Row],[Date of Admission]]</f>
        <v>6</v>
      </c>
      <c r="S1531" t="str" cm="1">
        <f t="array" ref="S1531">_xlfn.IFS( Healthcare_Data_v1__4[[#This Row],[Days of Stay]]&lt;10,"Low",Healthcare_Data_v1__4[[#This Row],[Days of Stay]]&lt;20,"Med",Healthcare_Data_v1__4[[#This Row],[Days of Stay]]&lt;=30,"High")</f>
        <v>Low</v>
      </c>
      <c r="T1531" t="str">
        <f>CONCATENATE(Healthcare_Data_v1__4[[#This Row],[Medical Condition]],Healthcare_Data_v1__4[[#This Row],[Duration]])</f>
        <v>HypertensionLow</v>
      </c>
      <c r="U1531">
        <f>MONTH(Healthcare_Data_v1__4[[#This Row],[Date of Admission]])</f>
        <v>4</v>
      </c>
      <c r="V1531">
        <f>YEAR(Healthcare_Data_v1__4[[#This Row],[Date of Admission]])</f>
        <v>2021</v>
      </c>
      <c r="W1531">
        <f>DAY(Healthcare_Data_v1__4[[#This Row],[Date of Admission]])</f>
        <v>15</v>
      </c>
    </row>
    <row r="1532" spans="1:23" x14ac:dyDescent="0.3">
      <c r="A1532" t="s">
        <v>19366</v>
      </c>
      <c r="B1532">
        <v>25</v>
      </c>
      <c r="C1532" t="s">
        <v>5</v>
      </c>
      <c r="D1532" t="s">
        <v>15</v>
      </c>
      <c r="E1532" t="s">
        <v>26</v>
      </c>
      <c r="F1532" t="s">
        <v>4</v>
      </c>
      <c r="G1532" s="1">
        <v>44264</v>
      </c>
      <c r="H1532" t="s">
        <v>3150</v>
      </c>
      <c r="I1532" t="s">
        <v>3151</v>
      </c>
      <c r="J1532">
        <v>39335.824480000003</v>
      </c>
      <c r="K1532" t="s">
        <v>69</v>
      </c>
      <c r="L1532">
        <v>5097</v>
      </c>
      <c r="M1532">
        <v>488</v>
      </c>
      <c r="N1532" t="s">
        <v>55</v>
      </c>
      <c r="O1532" s="1">
        <v>44265</v>
      </c>
      <c r="P1532" t="s">
        <v>60</v>
      </c>
      <c r="Q1532" t="s">
        <v>57</v>
      </c>
      <c r="R1532">
        <f>Healthcare_Data_v1__4[[#This Row],[Discharge Date]]-Healthcare_Data_v1__4[[#This Row],[Date of Admission]]</f>
        <v>1</v>
      </c>
      <c r="S1532" t="str" cm="1">
        <f t="array" ref="S1532">_xlfn.IFS( Healthcare_Data_v1__4[[#This Row],[Days of Stay]]&lt;10,"Low",Healthcare_Data_v1__4[[#This Row],[Days of Stay]]&lt;20,"Med",Healthcare_Data_v1__4[[#This Row],[Days of Stay]]&lt;=30,"High")</f>
        <v>Low</v>
      </c>
      <c r="T1532" t="str">
        <f>CONCATENATE(Healthcare_Data_v1__4[[#This Row],[Medical Condition]],Healthcare_Data_v1__4[[#This Row],[Duration]])</f>
        <v>DiabetesLow</v>
      </c>
      <c r="U1532">
        <f>MONTH(Healthcare_Data_v1__4[[#This Row],[Date of Admission]])</f>
        <v>3</v>
      </c>
      <c r="V1532">
        <f>YEAR(Healthcare_Data_v1__4[[#This Row],[Date of Admission]])</f>
        <v>2021</v>
      </c>
      <c r="W1532">
        <f>DAY(Healthcare_Data_v1__4[[#This Row],[Date of Admission]])</f>
        <v>9</v>
      </c>
    </row>
    <row r="1533" spans="1:23" x14ac:dyDescent="0.3">
      <c r="A1533" t="s">
        <v>19367</v>
      </c>
      <c r="B1533">
        <v>31</v>
      </c>
      <c r="C1533" t="s">
        <v>5</v>
      </c>
      <c r="D1533" t="s">
        <v>16</v>
      </c>
      <c r="E1533" t="s">
        <v>19</v>
      </c>
      <c r="F1533" t="s">
        <v>7</v>
      </c>
      <c r="G1533" s="1">
        <v>44346</v>
      </c>
      <c r="H1533" t="s">
        <v>3152</v>
      </c>
      <c r="I1533" t="s">
        <v>3153</v>
      </c>
      <c r="J1533">
        <v>39334.112099999998</v>
      </c>
      <c r="K1533" t="s">
        <v>69</v>
      </c>
      <c r="L1533">
        <v>8844</v>
      </c>
      <c r="M1533">
        <v>381</v>
      </c>
      <c r="N1533" t="s">
        <v>42</v>
      </c>
      <c r="O1533" s="1">
        <v>44350</v>
      </c>
      <c r="P1533" t="s">
        <v>85</v>
      </c>
      <c r="Q1533" t="s">
        <v>50</v>
      </c>
      <c r="R1533">
        <f>Healthcare_Data_v1__4[[#This Row],[Discharge Date]]-Healthcare_Data_v1__4[[#This Row],[Date of Admission]]</f>
        <v>4</v>
      </c>
      <c r="S1533" t="str" cm="1">
        <f t="array" ref="S1533">_xlfn.IFS( Healthcare_Data_v1__4[[#This Row],[Days of Stay]]&lt;10,"Low",Healthcare_Data_v1__4[[#This Row],[Days of Stay]]&lt;20,"Med",Healthcare_Data_v1__4[[#This Row],[Days of Stay]]&lt;=30,"High")</f>
        <v>Low</v>
      </c>
      <c r="T1533" t="str">
        <f>CONCATENATE(Healthcare_Data_v1__4[[#This Row],[Medical Condition]],Healthcare_Data_v1__4[[#This Row],[Duration]])</f>
        <v>ObesityLow</v>
      </c>
      <c r="U1533">
        <f>MONTH(Healthcare_Data_v1__4[[#This Row],[Date of Admission]])</f>
        <v>5</v>
      </c>
      <c r="V1533">
        <f>YEAR(Healthcare_Data_v1__4[[#This Row],[Date of Admission]])</f>
        <v>2021</v>
      </c>
      <c r="W1533">
        <f>DAY(Healthcare_Data_v1__4[[#This Row],[Date of Admission]])</f>
        <v>30</v>
      </c>
    </row>
    <row r="1534" spans="1:23" x14ac:dyDescent="0.3">
      <c r="A1534" t="s">
        <v>19368</v>
      </c>
      <c r="B1534">
        <v>84</v>
      </c>
      <c r="C1534" t="s">
        <v>3</v>
      </c>
      <c r="D1534" t="s">
        <v>16</v>
      </c>
      <c r="E1534" t="s">
        <v>19</v>
      </c>
      <c r="F1534" t="s">
        <v>6</v>
      </c>
      <c r="G1534" s="1">
        <v>44115</v>
      </c>
      <c r="H1534" t="s">
        <v>3154</v>
      </c>
      <c r="I1534" t="s">
        <v>3155</v>
      </c>
      <c r="J1534">
        <v>39329.133719999998</v>
      </c>
      <c r="K1534" t="s">
        <v>41</v>
      </c>
      <c r="L1534">
        <v>39643</v>
      </c>
      <c r="M1534">
        <v>299</v>
      </c>
      <c r="N1534" t="s">
        <v>48</v>
      </c>
      <c r="O1534" s="1">
        <v>44119</v>
      </c>
      <c r="P1534" t="s">
        <v>49</v>
      </c>
      <c r="Q1534" t="s">
        <v>50</v>
      </c>
      <c r="R1534">
        <f>Healthcare_Data_v1__4[[#This Row],[Discharge Date]]-Healthcare_Data_v1__4[[#This Row],[Date of Admission]]</f>
        <v>4</v>
      </c>
      <c r="S1534" t="str" cm="1">
        <f t="array" ref="S1534">_xlfn.IFS( Healthcare_Data_v1__4[[#This Row],[Days of Stay]]&lt;10,"Low",Healthcare_Data_v1__4[[#This Row],[Days of Stay]]&lt;20,"Med",Healthcare_Data_v1__4[[#This Row],[Days of Stay]]&lt;=30,"High")</f>
        <v>Low</v>
      </c>
      <c r="T1534" t="str">
        <f>CONCATENATE(Healthcare_Data_v1__4[[#This Row],[Medical Condition]],Healthcare_Data_v1__4[[#This Row],[Duration]])</f>
        <v>AsthmaLow</v>
      </c>
      <c r="U1534">
        <f>MONTH(Healthcare_Data_v1__4[[#This Row],[Date of Admission]])</f>
        <v>10</v>
      </c>
      <c r="V1534">
        <f>YEAR(Healthcare_Data_v1__4[[#This Row],[Date of Admission]])</f>
        <v>2020</v>
      </c>
      <c r="W1534">
        <f>DAY(Healthcare_Data_v1__4[[#This Row],[Date of Admission]])</f>
        <v>11</v>
      </c>
    </row>
    <row r="1535" spans="1:23" x14ac:dyDescent="0.3">
      <c r="A1535" t="s">
        <v>19369</v>
      </c>
      <c r="B1535">
        <v>38</v>
      </c>
      <c r="C1535" t="s">
        <v>5</v>
      </c>
      <c r="D1535" t="s">
        <v>15</v>
      </c>
      <c r="E1535" t="s">
        <v>20</v>
      </c>
      <c r="F1535" t="s">
        <v>7</v>
      </c>
      <c r="G1535" s="1">
        <v>45164</v>
      </c>
      <c r="H1535" t="s">
        <v>2559</v>
      </c>
      <c r="I1535" t="s">
        <v>3156</v>
      </c>
      <c r="J1535">
        <v>39328.164279999997</v>
      </c>
      <c r="K1535" t="s">
        <v>41</v>
      </c>
      <c r="L1535">
        <v>13800</v>
      </c>
      <c r="M1535">
        <v>286</v>
      </c>
      <c r="N1535" t="s">
        <v>55</v>
      </c>
      <c r="O1535" s="1">
        <v>45172</v>
      </c>
      <c r="P1535" t="s">
        <v>85</v>
      </c>
      <c r="Q1535" t="s">
        <v>44</v>
      </c>
      <c r="R1535">
        <f>Healthcare_Data_v1__4[[#This Row],[Discharge Date]]-Healthcare_Data_v1__4[[#This Row],[Date of Admission]]</f>
        <v>8</v>
      </c>
      <c r="S1535" t="str" cm="1">
        <f t="array" ref="S1535">_xlfn.IFS( Healthcare_Data_v1__4[[#This Row],[Days of Stay]]&lt;10,"Low",Healthcare_Data_v1__4[[#This Row],[Days of Stay]]&lt;20,"Med",Healthcare_Data_v1__4[[#This Row],[Days of Stay]]&lt;=30,"High")</f>
        <v>Low</v>
      </c>
      <c r="T1535" t="str">
        <f>CONCATENATE(Healthcare_Data_v1__4[[#This Row],[Medical Condition]],Healthcare_Data_v1__4[[#This Row],[Duration]])</f>
        <v>ObesityLow</v>
      </c>
      <c r="U1535">
        <f>MONTH(Healthcare_Data_v1__4[[#This Row],[Date of Admission]])</f>
        <v>8</v>
      </c>
      <c r="V1535">
        <f>YEAR(Healthcare_Data_v1__4[[#This Row],[Date of Admission]])</f>
        <v>2023</v>
      </c>
      <c r="W1535">
        <f>DAY(Healthcare_Data_v1__4[[#This Row],[Date of Admission]])</f>
        <v>26</v>
      </c>
    </row>
    <row r="1536" spans="1:23" x14ac:dyDescent="0.3">
      <c r="A1536" t="s">
        <v>19370</v>
      </c>
      <c r="B1536">
        <v>53</v>
      </c>
      <c r="C1536" t="s">
        <v>8</v>
      </c>
      <c r="D1536" t="s">
        <v>16</v>
      </c>
      <c r="E1536" t="s">
        <v>24</v>
      </c>
      <c r="F1536" t="s">
        <v>4</v>
      </c>
      <c r="G1536" s="1">
        <v>43537</v>
      </c>
      <c r="H1536" t="s">
        <v>3157</v>
      </c>
      <c r="I1536" t="s">
        <v>3158</v>
      </c>
      <c r="J1536">
        <v>39312.818449999999</v>
      </c>
      <c r="K1536" t="s">
        <v>63</v>
      </c>
      <c r="L1536">
        <v>57851</v>
      </c>
      <c r="M1536">
        <v>232</v>
      </c>
      <c r="N1536" t="s">
        <v>48</v>
      </c>
      <c r="O1536" s="1">
        <v>43564</v>
      </c>
      <c r="P1536" t="s">
        <v>43</v>
      </c>
      <c r="Q1536" t="s">
        <v>57</v>
      </c>
      <c r="R1536">
        <f>Healthcare_Data_v1__4[[#This Row],[Discharge Date]]-Healthcare_Data_v1__4[[#This Row],[Date of Admission]]</f>
        <v>27</v>
      </c>
      <c r="S1536" t="str" cm="1">
        <f t="array" ref="S1536">_xlfn.IFS( Healthcare_Data_v1__4[[#This Row],[Days of Stay]]&lt;10,"Low",Healthcare_Data_v1__4[[#This Row],[Days of Stay]]&lt;20,"Med",Healthcare_Data_v1__4[[#This Row],[Days of Stay]]&lt;=30,"High")</f>
        <v>High</v>
      </c>
      <c r="T1536" t="str">
        <f>CONCATENATE(Healthcare_Data_v1__4[[#This Row],[Medical Condition]],Healthcare_Data_v1__4[[#This Row],[Duration]])</f>
        <v>DiabetesHigh</v>
      </c>
      <c r="U1536">
        <f>MONTH(Healthcare_Data_v1__4[[#This Row],[Date of Admission]])</f>
        <v>3</v>
      </c>
      <c r="V1536">
        <f>YEAR(Healthcare_Data_v1__4[[#This Row],[Date of Admission]])</f>
        <v>2019</v>
      </c>
      <c r="W1536">
        <f>DAY(Healthcare_Data_v1__4[[#This Row],[Date of Admission]])</f>
        <v>13</v>
      </c>
    </row>
    <row r="1537" spans="1:23" x14ac:dyDescent="0.3">
      <c r="A1537" t="s">
        <v>19371</v>
      </c>
      <c r="B1537">
        <v>68</v>
      </c>
      <c r="C1537" t="s">
        <v>3</v>
      </c>
      <c r="D1537" t="s">
        <v>16</v>
      </c>
      <c r="E1537" t="s">
        <v>23</v>
      </c>
      <c r="F1537" t="s">
        <v>10</v>
      </c>
      <c r="G1537" s="1">
        <v>44100</v>
      </c>
      <c r="H1537" t="s">
        <v>3159</v>
      </c>
      <c r="I1537" t="s">
        <v>3160</v>
      </c>
      <c r="J1537">
        <v>39312.74411</v>
      </c>
      <c r="K1537" t="s">
        <v>41</v>
      </c>
      <c r="L1537">
        <v>10296</v>
      </c>
      <c r="M1537">
        <v>201</v>
      </c>
      <c r="N1537" t="s">
        <v>48</v>
      </c>
      <c r="O1537" s="1">
        <v>44106</v>
      </c>
      <c r="P1537" t="s">
        <v>43</v>
      </c>
      <c r="Q1537" t="s">
        <v>57</v>
      </c>
      <c r="R1537">
        <f>Healthcare_Data_v1__4[[#This Row],[Discharge Date]]-Healthcare_Data_v1__4[[#This Row],[Date of Admission]]</f>
        <v>6</v>
      </c>
      <c r="S1537" t="str" cm="1">
        <f t="array" ref="S1537">_xlfn.IFS( Healthcare_Data_v1__4[[#This Row],[Days of Stay]]&lt;10,"Low",Healthcare_Data_v1__4[[#This Row],[Days of Stay]]&lt;20,"Med",Healthcare_Data_v1__4[[#This Row],[Days of Stay]]&lt;=30,"High")</f>
        <v>Low</v>
      </c>
      <c r="T1537" t="str">
        <f>CONCATENATE(Healthcare_Data_v1__4[[#This Row],[Medical Condition]],Healthcare_Data_v1__4[[#This Row],[Duration]])</f>
        <v>HypertensionLow</v>
      </c>
      <c r="U1537">
        <f>MONTH(Healthcare_Data_v1__4[[#This Row],[Date of Admission]])</f>
        <v>9</v>
      </c>
      <c r="V1537">
        <f>YEAR(Healthcare_Data_v1__4[[#This Row],[Date of Admission]])</f>
        <v>2020</v>
      </c>
      <c r="W1537">
        <f>DAY(Healthcare_Data_v1__4[[#This Row],[Date of Admission]])</f>
        <v>26</v>
      </c>
    </row>
    <row r="1538" spans="1:23" x14ac:dyDescent="0.3">
      <c r="A1538" t="s">
        <v>19372</v>
      </c>
      <c r="B1538">
        <v>34</v>
      </c>
      <c r="C1538" t="s">
        <v>5</v>
      </c>
      <c r="D1538" t="s">
        <v>16</v>
      </c>
      <c r="E1538" t="s">
        <v>19</v>
      </c>
      <c r="F1538" t="s">
        <v>10</v>
      </c>
      <c r="G1538" s="1">
        <v>44483</v>
      </c>
      <c r="H1538" t="s">
        <v>3161</v>
      </c>
      <c r="I1538" t="s">
        <v>3162</v>
      </c>
      <c r="J1538">
        <v>39307.561470000001</v>
      </c>
      <c r="K1538" t="s">
        <v>69</v>
      </c>
      <c r="L1538">
        <v>11373</v>
      </c>
      <c r="M1538">
        <v>237</v>
      </c>
      <c r="N1538" t="s">
        <v>48</v>
      </c>
      <c r="O1538" s="1">
        <v>44488</v>
      </c>
      <c r="P1538" t="s">
        <v>43</v>
      </c>
      <c r="Q1538" t="s">
        <v>44</v>
      </c>
      <c r="R1538">
        <f>Healthcare_Data_v1__4[[#This Row],[Discharge Date]]-Healthcare_Data_v1__4[[#This Row],[Date of Admission]]</f>
        <v>5</v>
      </c>
      <c r="S1538" t="str" cm="1">
        <f t="array" ref="S1538">_xlfn.IFS( Healthcare_Data_v1__4[[#This Row],[Days of Stay]]&lt;10,"Low",Healthcare_Data_v1__4[[#This Row],[Days of Stay]]&lt;20,"Med",Healthcare_Data_v1__4[[#This Row],[Days of Stay]]&lt;=30,"High")</f>
        <v>Low</v>
      </c>
      <c r="T1538" t="str">
        <f>CONCATENATE(Healthcare_Data_v1__4[[#This Row],[Medical Condition]],Healthcare_Data_v1__4[[#This Row],[Duration]])</f>
        <v>HypertensionLow</v>
      </c>
      <c r="U1538">
        <f>MONTH(Healthcare_Data_v1__4[[#This Row],[Date of Admission]])</f>
        <v>10</v>
      </c>
      <c r="V1538">
        <f>YEAR(Healthcare_Data_v1__4[[#This Row],[Date of Admission]])</f>
        <v>2021</v>
      </c>
      <c r="W1538">
        <f>DAY(Healthcare_Data_v1__4[[#This Row],[Date of Admission]])</f>
        <v>14</v>
      </c>
    </row>
    <row r="1539" spans="1:23" x14ac:dyDescent="0.3">
      <c r="A1539" t="s">
        <v>19373</v>
      </c>
      <c r="B1539">
        <v>26</v>
      </c>
      <c r="C1539" t="s">
        <v>5</v>
      </c>
      <c r="D1539" t="s">
        <v>15</v>
      </c>
      <c r="E1539" t="s">
        <v>23</v>
      </c>
      <c r="F1539" t="s">
        <v>6</v>
      </c>
      <c r="G1539" s="1">
        <v>43509</v>
      </c>
      <c r="H1539" t="s">
        <v>3163</v>
      </c>
      <c r="I1539" t="s">
        <v>3164</v>
      </c>
      <c r="J1539">
        <v>39304.552250000001</v>
      </c>
      <c r="K1539" t="s">
        <v>47</v>
      </c>
      <c r="L1539">
        <v>39702</v>
      </c>
      <c r="M1539">
        <v>167</v>
      </c>
      <c r="N1539" t="s">
        <v>48</v>
      </c>
      <c r="O1539" s="1">
        <v>43519</v>
      </c>
      <c r="P1539" t="s">
        <v>49</v>
      </c>
      <c r="Q1539" t="s">
        <v>50</v>
      </c>
      <c r="R1539">
        <f>Healthcare_Data_v1__4[[#This Row],[Discharge Date]]-Healthcare_Data_v1__4[[#This Row],[Date of Admission]]</f>
        <v>10</v>
      </c>
      <c r="S1539" t="str" cm="1">
        <f t="array" ref="S1539">_xlfn.IFS( Healthcare_Data_v1__4[[#This Row],[Days of Stay]]&lt;10,"Low",Healthcare_Data_v1__4[[#This Row],[Days of Stay]]&lt;20,"Med",Healthcare_Data_v1__4[[#This Row],[Days of Stay]]&lt;=30,"High")</f>
        <v>Med</v>
      </c>
      <c r="T1539" t="str">
        <f>CONCATENATE(Healthcare_Data_v1__4[[#This Row],[Medical Condition]],Healthcare_Data_v1__4[[#This Row],[Duration]])</f>
        <v>AsthmaMed</v>
      </c>
      <c r="U1539">
        <f>MONTH(Healthcare_Data_v1__4[[#This Row],[Date of Admission]])</f>
        <v>2</v>
      </c>
      <c r="V1539">
        <f>YEAR(Healthcare_Data_v1__4[[#This Row],[Date of Admission]])</f>
        <v>2019</v>
      </c>
      <c r="W1539">
        <f>DAY(Healthcare_Data_v1__4[[#This Row],[Date of Admission]])</f>
        <v>13</v>
      </c>
    </row>
    <row r="1540" spans="1:23" x14ac:dyDescent="0.3">
      <c r="A1540" t="s">
        <v>19374</v>
      </c>
      <c r="B1540">
        <v>38</v>
      </c>
      <c r="C1540" t="s">
        <v>5</v>
      </c>
      <c r="D1540" t="s">
        <v>16</v>
      </c>
      <c r="E1540" t="s">
        <v>22</v>
      </c>
      <c r="F1540" t="s">
        <v>11</v>
      </c>
      <c r="G1540" s="1">
        <v>44297</v>
      </c>
      <c r="H1540" t="s">
        <v>3165</v>
      </c>
      <c r="I1540" t="s">
        <v>3166</v>
      </c>
      <c r="J1540">
        <v>39243.738859999998</v>
      </c>
      <c r="K1540" t="s">
        <v>47</v>
      </c>
      <c r="L1540">
        <v>39046</v>
      </c>
      <c r="M1540">
        <v>444</v>
      </c>
      <c r="N1540" t="s">
        <v>42</v>
      </c>
      <c r="O1540" s="1">
        <v>44301</v>
      </c>
      <c r="P1540" t="s">
        <v>56</v>
      </c>
      <c r="Q1540" t="s">
        <v>44</v>
      </c>
      <c r="R1540">
        <f>Healthcare_Data_v1__4[[#This Row],[Discharge Date]]-Healthcare_Data_v1__4[[#This Row],[Date of Admission]]</f>
        <v>4</v>
      </c>
      <c r="S1540" t="str" cm="1">
        <f t="array" ref="S1540">_xlfn.IFS( Healthcare_Data_v1__4[[#This Row],[Days of Stay]]&lt;10,"Low",Healthcare_Data_v1__4[[#This Row],[Days of Stay]]&lt;20,"Med",Healthcare_Data_v1__4[[#This Row],[Days of Stay]]&lt;=30,"High")</f>
        <v>Low</v>
      </c>
      <c r="T1540" t="str">
        <f>CONCATENATE(Healthcare_Data_v1__4[[#This Row],[Medical Condition]],Healthcare_Data_v1__4[[#This Row],[Duration]])</f>
        <v>CancerLow</v>
      </c>
      <c r="U1540">
        <f>MONTH(Healthcare_Data_v1__4[[#This Row],[Date of Admission]])</f>
        <v>4</v>
      </c>
      <c r="V1540">
        <f>YEAR(Healthcare_Data_v1__4[[#This Row],[Date of Admission]])</f>
        <v>2021</v>
      </c>
      <c r="W1540">
        <f>DAY(Healthcare_Data_v1__4[[#This Row],[Date of Admission]])</f>
        <v>11</v>
      </c>
    </row>
    <row r="1541" spans="1:23" x14ac:dyDescent="0.3">
      <c r="A1541" t="s">
        <v>3167</v>
      </c>
      <c r="B1541">
        <v>56</v>
      </c>
      <c r="C1541" t="s">
        <v>3</v>
      </c>
      <c r="D1541" t="s">
        <v>15</v>
      </c>
      <c r="E1541" t="s">
        <v>24</v>
      </c>
      <c r="F1541" t="s">
        <v>11</v>
      </c>
      <c r="G1541" s="1">
        <v>44752</v>
      </c>
      <c r="H1541" t="s">
        <v>3168</v>
      </c>
      <c r="I1541" t="s">
        <v>1190</v>
      </c>
      <c r="J1541">
        <v>39228.165540000002</v>
      </c>
      <c r="K1541" t="s">
        <v>66</v>
      </c>
      <c r="L1541">
        <v>35323</v>
      </c>
      <c r="M1541">
        <v>460</v>
      </c>
      <c r="N1541" t="s">
        <v>48</v>
      </c>
      <c r="O1541" s="1">
        <v>44774</v>
      </c>
      <c r="P1541" t="s">
        <v>56</v>
      </c>
      <c r="Q1541" t="s">
        <v>44</v>
      </c>
      <c r="R1541">
        <f>Healthcare_Data_v1__4[[#This Row],[Discharge Date]]-Healthcare_Data_v1__4[[#This Row],[Date of Admission]]</f>
        <v>22</v>
      </c>
      <c r="S1541" t="str" cm="1">
        <f t="array" ref="S1541">_xlfn.IFS( Healthcare_Data_v1__4[[#This Row],[Days of Stay]]&lt;10,"Low",Healthcare_Data_v1__4[[#This Row],[Days of Stay]]&lt;20,"Med",Healthcare_Data_v1__4[[#This Row],[Days of Stay]]&lt;=30,"High")</f>
        <v>High</v>
      </c>
      <c r="T1541" t="str">
        <f>CONCATENATE(Healthcare_Data_v1__4[[#This Row],[Medical Condition]],Healthcare_Data_v1__4[[#This Row],[Duration]])</f>
        <v>CancerHigh</v>
      </c>
      <c r="U1541">
        <f>MONTH(Healthcare_Data_v1__4[[#This Row],[Date of Admission]])</f>
        <v>7</v>
      </c>
      <c r="V1541">
        <f>YEAR(Healthcare_Data_v1__4[[#This Row],[Date of Admission]])</f>
        <v>2022</v>
      </c>
      <c r="W1541">
        <f>DAY(Healthcare_Data_v1__4[[#This Row],[Date of Admission]])</f>
        <v>10</v>
      </c>
    </row>
    <row r="1542" spans="1:23" x14ac:dyDescent="0.3">
      <c r="A1542" t="s">
        <v>19375</v>
      </c>
      <c r="B1542">
        <v>62</v>
      </c>
      <c r="C1542" t="s">
        <v>3</v>
      </c>
      <c r="D1542" t="s">
        <v>16</v>
      </c>
      <c r="E1542" t="s">
        <v>24</v>
      </c>
      <c r="F1542" t="s">
        <v>6</v>
      </c>
      <c r="G1542" s="1">
        <v>44508</v>
      </c>
      <c r="H1542" t="s">
        <v>19376</v>
      </c>
      <c r="I1542" t="s">
        <v>3169</v>
      </c>
      <c r="J1542">
        <v>39223.062940000003</v>
      </c>
      <c r="K1542" t="s">
        <v>41</v>
      </c>
      <c r="L1542">
        <v>4082</v>
      </c>
      <c r="M1542">
        <v>426</v>
      </c>
      <c r="N1542" t="s">
        <v>42</v>
      </c>
      <c r="O1542" s="1">
        <v>44514</v>
      </c>
      <c r="P1542" t="s">
        <v>49</v>
      </c>
      <c r="Q1542" t="s">
        <v>44</v>
      </c>
      <c r="R1542">
        <f>Healthcare_Data_v1__4[[#This Row],[Discharge Date]]-Healthcare_Data_v1__4[[#This Row],[Date of Admission]]</f>
        <v>6</v>
      </c>
      <c r="S1542" t="str" cm="1">
        <f t="array" ref="S1542">_xlfn.IFS( Healthcare_Data_v1__4[[#This Row],[Days of Stay]]&lt;10,"Low",Healthcare_Data_v1__4[[#This Row],[Days of Stay]]&lt;20,"Med",Healthcare_Data_v1__4[[#This Row],[Days of Stay]]&lt;=30,"High")</f>
        <v>Low</v>
      </c>
      <c r="T1542" t="str">
        <f>CONCATENATE(Healthcare_Data_v1__4[[#This Row],[Medical Condition]],Healthcare_Data_v1__4[[#This Row],[Duration]])</f>
        <v>AsthmaLow</v>
      </c>
      <c r="U1542">
        <f>MONTH(Healthcare_Data_v1__4[[#This Row],[Date of Admission]])</f>
        <v>11</v>
      </c>
      <c r="V1542">
        <f>YEAR(Healthcare_Data_v1__4[[#This Row],[Date of Admission]])</f>
        <v>2021</v>
      </c>
      <c r="W1542">
        <f>DAY(Healthcare_Data_v1__4[[#This Row],[Date of Admission]])</f>
        <v>8</v>
      </c>
    </row>
    <row r="1543" spans="1:23" x14ac:dyDescent="0.3">
      <c r="A1543" t="s">
        <v>19377</v>
      </c>
      <c r="B1543">
        <v>81</v>
      </c>
      <c r="C1543" t="s">
        <v>3</v>
      </c>
      <c r="D1543" t="s">
        <v>16</v>
      </c>
      <c r="E1543" t="s">
        <v>23</v>
      </c>
      <c r="F1543" t="s">
        <v>11</v>
      </c>
      <c r="G1543" s="1">
        <v>44561</v>
      </c>
      <c r="H1543" t="s">
        <v>3170</v>
      </c>
      <c r="I1543" t="s">
        <v>3171</v>
      </c>
      <c r="J1543">
        <v>39220.730029999999</v>
      </c>
      <c r="K1543" t="s">
        <v>41</v>
      </c>
      <c r="L1543">
        <v>42095</v>
      </c>
      <c r="M1543">
        <v>227</v>
      </c>
      <c r="N1543" t="s">
        <v>48</v>
      </c>
      <c r="O1543" s="1">
        <v>44566</v>
      </c>
      <c r="P1543" t="s">
        <v>56</v>
      </c>
      <c r="Q1543" t="s">
        <v>44</v>
      </c>
      <c r="R1543">
        <f>Healthcare_Data_v1__4[[#This Row],[Discharge Date]]-Healthcare_Data_v1__4[[#This Row],[Date of Admission]]</f>
        <v>5</v>
      </c>
      <c r="S1543" t="str" cm="1">
        <f t="array" ref="S1543">_xlfn.IFS( Healthcare_Data_v1__4[[#This Row],[Days of Stay]]&lt;10,"Low",Healthcare_Data_v1__4[[#This Row],[Days of Stay]]&lt;20,"Med",Healthcare_Data_v1__4[[#This Row],[Days of Stay]]&lt;=30,"High")</f>
        <v>Low</v>
      </c>
      <c r="T1543" t="str">
        <f>CONCATENATE(Healthcare_Data_v1__4[[#This Row],[Medical Condition]],Healthcare_Data_v1__4[[#This Row],[Duration]])</f>
        <v>CancerLow</v>
      </c>
      <c r="U1543">
        <f>MONTH(Healthcare_Data_v1__4[[#This Row],[Date of Admission]])</f>
        <v>12</v>
      </c>
      <c r="V1543">
        <f>YEAR(Healthcare_Data_v1__4[[#This Row],[Date of Admission]])</f>
        <v>2021</v>
      </c>
      <c r="W1543">
        <f>DAY(Healthcare_Data_v1__4[[#This Row],[Date of Admission]])</f>
        <v>31</v>
      </c>
    </row>
    <row r="1544" spans="1:23" x14ac:dyDescent="0.3">
      <c r="A1544" t="s">
        <v>19378</v>
      </c>
      <c r="B1544">
        <v>61</v>
      </c>
      <c r="C1544" t="s">
        <v>3</v>
      </c>
      <c r="D1544" t="s">
        <v>15</v>
      </c>
      <c r="E1544" t="s">
        <v>24</v>
      </c>
      <c r="F1544" t="s">
        <v>4</v>
      </c>
      <c r="G1544" s="1">
        <v>43406</v>
      </c>
      <c r="H1544" t="s">
        <v>3172</v>
      </c>
      <c r="I1544" t="s">
        <v>3173</v>
      </c>
      <c r="J1544">
        <v>39207.713929999998</v>
      </c>
      <c r="K1544" t="s">
        <v>41</v>
      </c>
      <c r="L1544">
        <v>29329</v>
      </c>
      <c r="M1544">
        <v>355</v>
      </c>
      <c r="N1544" t="s">
        <v>55</v>
      </c>
      <c r="O1544" s="1">
        <v>43427</v>
      </c>
      <c r="P1544" t="s">
        <v>49</v>
      </c>
      <c r="Q1544" t="s">
        <v>44</v>
      </c>
      <c r="R1544">
        <f>Healthcare_Data_v1__4[[#This Row],[Discharge Date]]-Healthcare_Data_v1__4[[#This Row],[Date of Admission]]</f>
        <v>21</v>
      </c>
      <c r="S1544" t="str" cm="1">
        <f t="array" ref="S1544">_xlfn.IFS( Healthcare_Data_v1__4[[#This Row],[Days of Stay]]&lt;10,"Low",Healthcare_Data_v1__4[[#This Row],[Days of Stay]]&lt;20,"Med",Healthcare_Data_v1__4[[#This Row],[Days of Stay]]&lt;=30,"High")</f>
        <v>High</v>
      </c>
      <c r="T1544" t="str">
        <f>CONCATENATE(Healthcare_Data_v1__4[[#This Row],[Medical Condition]],Healthcare_Data_v1__4[[#This Row],[Duration]])</f>
        <v>DiabetesHigh</v>
      </c>
      <c r="U1544">
        <f>MONTH(Healthcare_Data_v1__4[[#This Row],[Date of Admission]])</f>
        <v>11</v>
      </c>
      <c r="V1544">
        <f>YEAR(Healthcare_Data_v1__4[[#This Row],[Date of Admission]])</f>
        <v>2018</v>
      </c>
      <c r="W1544">
        <f>DAY(Healthcare_Data_v1__4[[#This Row],[Date of Admission]])</f>
        <v>2</v>
      </c>
    </row>
    <row r="1545" spans="1:23" x14ac:dyDescent="0.3">
      <c r="A1545" t="s">
        <v>19379</v>
      </c>
      <c r="B1545">
        <v>35</v>
      </c>
      <c r="C1545" t="s">
        <v>5</v>
      </c>
      <c r="D1545" t="s">
        <v>16</v>
      </c>
      <c r="E1545" t="s">
        <v>19</v>
      </c>
      <c r="F1545" t="s">
        <v>10</v>
      </c>
      <c r="G1545" s="1">
        <v>44768</v>
      </c>
      <c r="H1545" t="s">
        <v>3174</v>
      </c>
      <c r="I1545" t="s">
        <v>3175</v>
      </c>
      <c r="J1545">
        <v>39204.810899999997</v>
      </c>
      <c r="K1545" t="s">
        <v>41</v>
      </c>
      <c r="L1545">
        <v>9331</v>
      </c>
      <c r="M1545">
        <v>255</v>
      </c>
      <c r="N1545" t="s">
        <v>48</v>
      </c>
      <c r="O1545" s="1">
        <v>44790</v>
      </c>
      <c r="P1545" t="s">
        <v>49</v>
      </c>
      <c r="Q1545" t="s">
        <v>44</v>
      </c>
      <c r="R1545">
        <f>Healthcare_Data_v1__4[[#This Row],[Discharge Date]]-Healthcare_Data_v1__4[[#This Row],[Date of Admission]]</f>
        <v>22</v>
      </c>
      <c r="S1545" t="str" cm="1">
        <f t="array" ref="S1545">_xlfn.IFS( Healthcare_Data_v1__4[[#This Row],[Days of Stay]]&lt;10,"Low",Healthcare_Data_v1__4[[#This Row],[Days of Stay]]&lt;20,"Med",Healthcare_Data_v1__4[[#This Row],[Days of Stay]]&lt;=30,"High")</f>
        <v>High</v>
      </c>
      <c r="T1545" t="str">
        <f>CONCATENATE(Healthcare_Data_v1__4[[#This Row],[Medical Condition]],Healthcare_Data_v1__4[[#This Row],[Duration]])</f>
        <v>HypertensionHigh</v>
      </c>
      <c r="U1545">
        <f>MONTH(Healthcare_Data_v1__4[[#This Row],[Date of Admission]])</f>
        <v>7</v>
      </c>
      <c r="V1545">
        <f>YEAR(Healthcare_Data_v1__4[[#This Row],[Date of Admission]])</f>
        <v>2022</v>
      </c>
      <c r="W1545">
        <f>DAY(Healthcare_Data_v1__4[[#This Row],[Date of Admission]])</f>
        <v>26</v>
      </c>
    </row>
    <row r="1546" spans="1:23" x14ac:dyDescent="0.3">
      <c r="A1546" t="s">
        <v>3176</v>
      </c>
      <c r="B1546">
        <v>21</v>
      </c>
      <c r="C1546" t="s">
        <v>12</v>
      </c>
      <c r="D1546" t="s">
        <v>16</v>
      </c>
      <c r="E1546" t="s">
        <v>24</v>
      </c>
      <c r="F1546" t="s">
        <v>7</v>
      </c>
      <c r="G1546" s="1">
        <v>44964</v>
      </c>
      <c r="H1546" t="s">
        <v>3177</v>
      </c>
      <c r="I1546" t="s">
        <v>3178</v>
      </c>
      <c r="J1546">
        <v>39204.705119999999</v>
      </c>
      <c r="K1546" t="s">
        <v>63</v>
      </c>
      <c r="L1546">
        <v>8985</v>
      </c>
      <c r="M1546">
        <v>484</v>
      </c>
      <c r="N1546" t="s">
        <v>42</v>
      </c>
      <c r="O1546" s="1">
        <v>44967</v>
      </c>
      <c r="P1546" t="s">
        <v>56</v>
      </c>
      <c r="Q1546" t="s">
        <v>50</v>
      </c>
      <c r="R1546">
        <f>Healthcare_Data_v1__4[[#This Row],[Discharge Date]]-Healthcare_Data_v1__4[[#This Row],[Date of Admission]]</f>
        <v>3</v>
      </c>
      <c r="S1546" t="str" cm="1">
        <f t="array" ref="S1546">_xlfn.IFS( Healthcare_Data_v1__4[[#This Row],[Days of Stay]]&lt;10,"Low",Healthcare_Data_v1__4[[#This Row],[Days of Stay]]&lt;20,"Med",Healthcare_Data_v1__4[[#This Row],[Days of Stay]]&lt;=30,"High")</f>
        <v>Low</v>
      </c>
      <c r="T1546" t="str">
        <f>CONCATENATE(Healthcare_Data_v1__4[[#This Row],[Medical Condition]],Healthcare_Data_v1__4[[#This Row],[Duration]])</f>
        <v>ObesityLow</v>
      </c>
      <c r="U1546">
        <f>MONTH(Healthcare_Data_v1__4[[#This Row],[Date of Admission]])</f>
        <v>2</v>
      </c>
      <c r="V1546">
        <f>YEAR(Healthcare_Data_v1__4[[#This Row],[Date of Admission]])</f>
        <v>2023</v>
      </c>
      <c r="W1546">
        <f>DAY(Healthcare_Data_v1__4[[#This Row],[Date of Admission]])</f>
        <v>7</v>
      </c>
    </row>
    <row r="1547" spans="1:23" x14ac:dyDescent="0.3">
      <c r="A1547" t="s">
        <v>19380</v>
      </c>
      <c r="B1547">
        <v>80</v>
      </c>
      <c r="C1547" t="s">
        <v>3</v>
      </c>
      <c r="D1547" t="s">
        <v>15</v>
      </c>
      <c r="E1547" t="s">
        <v>21</v>
      </c>
      <c r="F1547" t="s">
        <v>9</v>
      </c>
      <c r="G1547" s="1">
        <v>44708</v>
      </c>
      <c r="H1547" t="s">
        <v>3179</v>
      </c>
      <c r="I1547" t="s">
        <v>3180</v>
      </c>
      <c r="J1547">
        <v>39197.482199999999</v>
      </c>
      <c r="K1547" t="s">
        <v>66</v>
      </c>
      <c r="L1547">
        <v>24864</v>
      </c>
      <c r="M1547">
        <v>136</v>
      </c>
      <c r="N1547" t="s">
        <v>42</v>
      </c>
      <c r="O1547" s="1">
        <v>44711</v>
      </c>
      <c r="P1547" t="s">
        <v>85</v>
      </c>
      <c r="Q1547" t="s">
        <v>50</v>
      </c>
      <c r="R1547">
        <f>Healthcare_Data_v1__4[[#This Row],[Discharge Date]]-Healthcare_Data_v1__4[[#This Row],[Date of Admission]]</f>
        <v>3</v>
      </c>
      <c r="S1547" t="str" cm="1">
        <f t="array" ref="S1547">_xlfn.IFS( Healthcare_Data_v1__4[[#This Row],[Days of Stay]]&lt;10,"Low",Healthcare_Data_v1__4[[#This Row],[Days of Stay]]&lt;20,"Med",Healthcare_Data_v1__4[[#This Row],[Days of Stay]]&lt;=30,"High")</f>
        <v>Low</v>
      </c>
      <c r="T1547" t="str">
        <f>CONCATENATE(Healthcare_Data_v1__4[[#This Row],[Medical Condition]],Healthcare_Data_v1__4[[#This Row],[Duration]])</f>
        <v>ArthritisLow</v>
      </c>
      <c r="U1547">
        <f>MONTH(Healthcare_Data_v1__4[[#This Row],[Date of Admission]])</f>
        <v>5</v>
      </c>
      <c r="V1547">
        <f>YEAR(Healthcare_Data_v1__4[[#This Row],[Date of Admission]])</f>
        <v>2022</v>
      </c>
      <c r="W1547">
        <f>DAY(Healthcare_Data_v1__4[[#This Row],[Date of Admission]])</f>
        <v>27</v>
      </c>
    </row>
    <row r="1548" spans="1:23" x14ac:dyDescent="0.3">
      <c r="A1548" t="s">
        <v>19381</v>
      </c>
      <c r="B1548">
        <v>58</v>
      </c>
      <c r="C1548" t="s">
        <v>3</v>
      </c>
      <c r="D1548" t="s">
        <v>15</v>
      </c>
      <c r="E1548" t="s">
        <v>20</v>
      </c>
      <c r="F1548" t="s">
        <v>9</v>
      </c>
      <c r="G1548" s="1">
        <v>43621</v>
      </c>
      <c r="H1548" t="s">
        <v>930</v>
      </c>
      <c r="I1548" t="s">
        <v>3181</v>
      </c>
      <c r="J1548">
        <v>39196.392249999997</v>
      </c>
      <c r="K1548" t="s">
        <v>63</v>
      </c>
      <c r="L1548">
        <v>7856</v>
      </c>
      <c r="M1548">
        <v>133</v>
      </c>
      <c r="N1548" t="s">
        <v>42</v>
      </c>
      <c r="O1548" s="1">
        <v>43639</v>
      </c>
      <c r="P1548" t="s">
        <v>43</v>
      </c>
      <c r="Q1548" t="s">
        <v>50</v>
      </c>
      <c r="R1548">
        <f>Healthcare_Data_v1__4[[#This Row],[Discharge Date]]-Healthcare_Data_v1__4[[#This Row],[Date of Admission]]</f>
        <v>18</v>
      </c>
      <c r="S1548" t="str" cm="1">
        <f t="array" ref="S1548">_xlfn.IFS( Healthcare_Data_v1__4[[#This Row],[Days of Stay]]&lt;10,"Low",Healthcare_Data_v1__4[[#This Row],[Days of Stay]]&lt;20,"Med",Healthcare_Data_v1__4[[#This Row],[Days of Stay]]&lt;=30,"High")</f>
        <v>Med</v>
      </c>
      <c r="T1548" t="str">
        <f>CONCATENATE(Healthcare_Data_v1__4[[#This Row],[Medical Condition]],Healthcare_Data_v1__4[[#This Row],[Duration]])</f>
        <v>ArthritisMed</v>
      </c>
      <c r="U1548">
        <f>MONTH(Healthcare_Data_v1__4[[#This Row],[Date of Admission]])</f>
        <v>6</v>
      </c>
      <c r="V1548">
        <f>YEAR(Healthcare_Data_v1__4[[#This Row],[Date of Admission]])</f>
        <v>2019</v>
      </c>
      <c r="W1548">
        <f>DAY(Healthcare_Data_v1__4[[#This Row],[Date of Admission]])</f>
        <v>5</v>
      </c>
    </row>
    <row r="1549" spans="1:23" x14ac:dyDescent="0.3">
      <c r="A1549" t="s">
        <v>19382</v>
      </c>
      <c r="B1549">
        <v>72</v>
      </c>
      <c r="C1549" t="s">
        <v>3</v>
      </c>
      <c r="D1549" t="s">
        <v>15</v>
      </c>
      <c r="E1549" t="s">
        <v>26</v>
      </c>
      <c r="F1549" t="s">
        <v>6</v>
      </c>
      <c r="G1549" s="1">
        <v>45206</v>
      </c>
      <c r="H1549" t="s">
        <v>3182</v>
      </c>
      <c r="I1549" t="s">
        <v>3183</v>
      </c>
      <c r="J1549">
        <v>39191.757700000002</v>
      </c>
      <c r="K1549" t="s">
        <v>41</v>
      </c>
      <c r="L1549">
        <v>35241</v>
      </c>
      <c r="M1549">
        <v>379</v>
      </c>
      <c r="N1549" t="s">
        <v>42</v>
      </c>
      <c r="O1549" s="1">
        <v>45208</v>
      </c>
      <c r="P1549" t="s">
        <v>49</v>
      </c>
      <c r="Q1549" t="s">
        <v>44</v>
      </c>
      <c r="R1549">
        <f>Healthcare_Data_v1__4[[#This Row],[Discharge Date]]-Healthcare_Data_v1__4[[#This Row],[Date of Admission]]</f>
        <v>2</v>
      </c>
      <c r="S1549" t="str" cm="1">
        <f t="array" ref="S1549">_xlfn.IFS( Healthcare_Data_v1__4[[#This Row],[Days of Stay]]&lt;10,"Low",Healthcare_Data_v1__4[[#This Row],[Days of Stay]]&lt;20,"Med",Healthcare_Data_v1__4[[#This Row],[Days of Stay]]&lt;=30,"High")</f>
        <v>Low</v>
      </c>
      <c r="T1549" t="str">
        <f>CONCATENATE(Healthcare_Data_v1__4[[#This Row],[Medical Condition]],Healthcare_Data_v1__4[[#This Row],[Duration]])</f>
        <v>AsthmaLow</v>
      </c>
      <c r="U1549">
        <f>MONTH(Healthcare_Data_v1__4[[#This Row],[Date of Admission]])</f>
        <v>10</v>
      </c>
      <c r="V1549">
        <f>YEAR(Healthcare_Data_v1__4[[#This Row],[Date of Admission]])</f>
        <v>2023</v>
      </c>
      <c r="W1549">
        <f>DAY(Healthcare_Data_v1__4[[#This Row],[Date of Admission]])</f>
        <v>7</v>
      </c>
    </row>
    <row r="1550" spans="1:23" x14ac:dyDescent="0.3">
      <c r="A1550" t="s">
        <v>3184</v>
      </c>
      <c r="B1550">
        <v>59</v>
      </c>
      <c r="C1550" t="s">
        <v>3</v>
      </c>
      <c r="D1550" t="s">
        <v>15</v>
      </c>
      <c r="E1550" t="s">
        <v>23</v>
      </c>
      <c r="F1550" t="s">
        <v>4</v>
      </c>
      <c r="G1550" s="1">
        <v>44041</v>
      </c>
      <c r="H1550" t="s">
        <v>3185</v>
      </c>
      <c r="I1550" t="s">
        <v>3186</v>
      </c>
      <c r="J1550">
        <v>39184.942179999998</v>
      </c>
      <c r="K1550" t="s">
        <v>47</v>
      </c>
      <c r="L1550">
        <v>41302</v>
      </c>
      <c r="M1550">
        <v>189</v>
      </c>
      <c r="N1550" t="s">
        <v>48</v>
      </c>
      <c r="O1550" s="1">
        <v>44051</v>
      </c>
      <c r="P1550" t="s">
        <v>60</v>
      </c>
      <c r="Q1550" t="s">
        <v>57</v>
      </c>
      <c r="R1550">
        <f>Healthcare_Data_v1__4[[#This Row],[Discharge Date]]-Healthcare_Data_v1__4[[#This Row],[Date of Admission]]</f>
        <v>10</v>
      </c>
      <c r="S1550" t="str" cm="1">
        <f t="array" ref="S1550">_xlfn.IFS( Healthcare_Data_v1__4[[#This Row],[Days of Stay]]&lt;10,"Low",Healthcare_Data_v1__4[[#This Row],[Days of Stay]]&lt;20,"Med",Healthcare_Data_v1__4[[#This Row],[Days of Stay]]&lt;=30,"High")</f>
        <v>Med</v>
      </c>
      <c r="T1550" t="str">
        <f>CONCATENATE(Healthcare_Data_v1__4[[#This Row],[Medical Condition]],Healthcare_Data_v1__4[[#This Row],[Duration]])</f>
        <v>DiabetesMed</v>
      </c>
      <c r="U1550">
        <f>MONTH(Healthcare_Data_v1__4[[#This Row],[Date of Admission]])</f>
        <v>7</v>
      </c>
      <c r="V1550">
        <f>YEAR(Healthcare_Data_v1__4[[#This Row],[Date of Admission]])</f>
        <v>2020</v>
      </c>
      <c r="W1550">
        <f>DAY(Healthcare_Data_v1__4[[#This Row],[Date of Admission]])</f>
        <v>29</v>
      </c>
    </row>
    <row r="1551" spans="1:23" x14ac:dyDescent="0.3">
      <c r="A1551" t="s">
        <v>19383</v>
      </c>
      <c r="B1551">
        <v>62</v>
      </c>
      <c r="C1551" t="s">
        <v>3</v>
      </c>
      <c r="D1551" t="s">
        <v>16</v>
      </c>
      <c r="E1551" t="s">
        <v>25</v>
      </c>
      <c r="F1551" t="s">
        <v>6</v>
      </c>
      <c r="G1551" s="1">
        <v>44205</v>
      </c>
      <c r="H1551" t="s">
        <v>3187</v>
      </c>
      <c r="I1551" t="s">
        <v>3188</v>
      </c>
      <c r="J1551">
        <v>39182.234120000001</v>
      </c>
      <c r="K1551" t="s">
        <v>66</v>
      </c>
      <c r="L1551">
        <v>9757</v>
      </c>
      <c r="M1551">
        <v>447</v>
      </c>
      <c r="N1551" t="s">
        <v>55</v>
      </c>
      <c r="O1551" s="1">
        <v>44214</v>
      </c>
      <c r="P1551" t="s">
        <v>43</v>
      </c>
      <c r="Q1551" t="s">
        <v>50</v>
      </c>
      <c r="R1551">
        <f>Healthcare_Data_v1__4[[#This Row],[Discharge Date]]-Healthcare_Data_v1__4[[#This Row],[Date of Admission]]</f>
        <v>9</v>
      </c>
      <c r="S1551" t="str" cm="1">
        <f t="array" ref="S1551">_xlfn.IFS( Healthcare_Data_v1__4[[#This Row],[Days of Stay]]&lt;10,"Low",Healthcare_Data_v1__4[[#This Row],[Days of Stay]]&lt;20,"Med",Healthcare_Data_v1__4[[#This Row],[Days of Stay]]&lt;=30,"High")</f>
        <v>Low</v>
      </c>
      <c r="T1551" t="str">
        <f>CONCATENATE(Healthcare_Data_v1__4[[#This Row],[Medical Condition]],Healthcare_Data_v1__4[[#This Row],[Duration]])</f>
        <v>AsthmaLow</v>
      </c>
      <c r="U1551">
        <f>MONTH(Healthcare_Data_v1__4[[#This Row],[Date of Admission]])</f>
        <v>1</v>
      </c>
      <c r="V1551">
        <f>YEAR(Healthcare_Data_v1__4[[#This Row],[Date of Admission]])</f>
        <v>2021</v>
      </c>
      <c r="W1551">
        <f>DAY(Healthcare_Data_v1__4[[#This Row],[Date of Admission]])</f>
        <v>9</v>
      </c>
    </row>
    <row r="1552" spans="1:23" x14ac:dyDescent="0.3">
      <c r="A1552" t="s">
        <v>19384</v>
      </c>
      <c r="B1552">
        <v>27</v>
      </c>
      <c r="C1552" t="s">
        <v>5</v>
      </c>
      <c r="D1552" t="s">
        <v>15</v>
      </c>
      <c r="E1552" t="s">
        <v>22</v>
      </c>
      <c r="F1552" t="s">
        <v>10</v>
      </c>
      <c r="G1552" s="1">
        <v>44920</v>
      </c>
      <c r="H1552" t="s">
        <v>3189</v>
      </c>
      <c r="I1552" t="s">
        <v>3190</v>
      </c>
      <c r="J1552">
        <v>39168.672769999997</v>
      </c>
      <c r="K1552" t="s">
        <v>63</v>
      </c>
      <c r="L1552">
        <v>28575</v>
      </c>
      <c r="M1552">
        <v>105</v>
      </c>
      <c r="N1552" t="s">
        <v>42</v>
      </c>
      <c r="O1552" s="1">
        <v>44926</v>
      </c>
      <c r="P1552" t="s">
        <v>49</v>
      </c>
      <c r="Q1552" t="s">
        <v>57</v>
      </c>
      <c r="R1552">
        <f>Healthcare_Data_v1__4[[#This Row],[Discharge Date]]-Healthcare_Data_v1__4[[#This Row],[Date of Admission]]</f>
        <v>6</v>
      </c>
      <c r="S1552" t="str" cm="1">
        <f t="array" ref="S1552">_xlfn.IFS( Healthcare_Data_v1__4[[#This Row],[Days of Stay]]&lt;10,"Low",Healthcare_Data_v1__4[[#This Row],[Days of Stay]]&lt;20,"Med",Healthcare_Data_v1__4[[#This Row],[Days of Stay]]&lt;=30,"High")</f>
        <v>Low</v>
      </c>
      <c r="T1552" t="str">
        <f>CONCATENATE(Healthcare_Data_v1__4[[#This Row],[Medical Condition]],Healthcare_Data_v1__4[[#This Row],[Duration]])</f>
        <v>HypertensionLow</v>
      </c>
      <c r="U1552">
        <f>MONTH(Healthcare_Data_v1__4[[#This Row],[Date of Admission]])</f>
        <v>12</v>
      </c>
      <c r="V1552">
        <f>YEAR(Healthcare_Data_v1__4[[#This Row],[Date of Admission]])</f>
        <v>2022</v>
      </c>
      <c r="W1552">
        <f>DAY(Healthcare_Data_v1__4[[#This Row],[Date of Admission]])</f>
        <v>25</v>
      </c>
    </row>
    <row r="1553" spans="1:23" x14ac:dyDescent="0.3">
      <c r="A1553" t="s">
        <v>3191</v>
      </c>
      <c r="B1553">
        <v>81</v>
      </c>
      <c r="C1553" t="s">
        <v>3</v>
      </c>
      <c r="D1553" t="s">
        <v>16</v>
      </c>
      <c r="E1553" t="s">
        <v>19</v>
      </c>
      <c r="F1553" t="s">
        <v>10</v>
      </c>
      <c r="G1553" s="1">
        <v>44593</v>
      </c>
      <c r="H1553" t="s">
        <v>3192</v>
      </c>
      <c r="I1553" t="s">
        <v>3193</v>
      </c>
      <c r="J1553">
        <v>39164.616260000003</v>
      </c>
      <c r="K1553" t="s">
        <v>69</v>
      </c>
      <c r="L1553">
        <v>13384</v>
      </c>
      <c r="M1553">
        <v>499</v>
      </c>
      <c r="N1553" t="s">
        <v>42</v>
      </c>
      <c r="O1553" s="1">
        <v>44615</v>
      </c>
      <c r="P1553" t="s">
        <v>60</v>
      </c>
      <c r="Q1553" t="s">
        <v>50</v>
      </c>
      <c r="R1553">
        <f>Healthcare_Data_v1__4[[#This Row],[Discharge Date]]-Healthcare_Data_v1__4[[#This Row],[Date of Admission]]</f>
        <v>22</v>
      </c>
      <c r="S1553" t="str" cm="1">
        <f t="array" ref="S1553">_xlfn.IFS( Healthcare_Data_v1__4[[#This Row],[Days of Stay]]&lt;10,"Low",Healthcare_Data_v1__4[[#This Row],[Days of Stay]]&lt;20,"Med",Healthcare_Data_v1__4[[#This Row],[Days of Stay]]&lt;=30,"High")</f>
        <v>High</v>
      </c>
      <c r="T1553" t="str">
        <f>CONCATENATE(Healthcare_Data_v1__4[[#This Row],[Medical Condition]],Healthcare_Data_v1__4[[#This Row],[Duration]])</f>
        <v>HypertensionHigh</v>
      </c>
      <c r="U1553">
        <f>MONTH(Healthcare_Data_v1__4[[#This Row],[Date of Admission]])</f>
        <v>2</v>
      </c>
      <c r="V1553">
        <f>YEAR(Healthcare_Data_v1__4[[#This Row],[Date of Admission]])</f>
        <v>2022</v>
      </c>
      <c r="W1553">
        <f>DAY(Healthcare_Data_v1__4[[#This Row],[Date of Admission]])</f>
        <v>1</v>
      </c>
    </row>
    <row r="1554" spans="1:23" x14ac:dyDescent="0.3">
      <c r="A1554" t="s">
        <v>19385</v>
      </c>
      <c r="B1554">
        <v>44</v>
      </c>
      <c r="C1554" t="s">
        <v>8</v>
      </c>
      <c r="D1554" t="s">
        <v>15</v>
      </c>
      <c r="E1554" t="s">
        <v>23</v>
      </c>
      <c r="F1554" t="s">
        <v>11</v>
      </c>
      <c r="G1554" s="1">
        <v>43834</v>
      </c>
      <c r="H1554" t="s">
        <v>3194</v>
      </c>
      <c r="I1554" t="s">
        <v>3195</v>
      </c>
      <c r="J1554">
        <v>39159.570460000003</v>
      </c>
      <c r="K1554" t="s">
        <v>69</v>
      </c>
      <c r="L1554">
        <v>37127</v>
      </c>
      <c r="M1554">
        <v>258</v>
      </c>
      <c r="N1554" t="s">
        <v>42</v>
      </c>
      <c r="O1554" s="1">
        <v>43839</v>
      </c>
      <c r="P1554" t="s">
        <v>56</v>
      </c>
      <c r="Q1554" t="s">
        <v>44</v>
      </c>
      <c r="R1554">
        <f>Healthcare_Data_v1__4[[#This Row],[Discharge Date]]-Healthcare_Data_v1__4[[#This Row],[Date of Admission]]</f>
        <v>5</v>
      </c>
      <c r="S1554" t="str" cm="1">
        <f t="array" ref="S1554">_xlfn.IFS( Healthcare_Data_v1__4[[#This Row],[Days of Stay]]&lt;10,"Low",Healthcare_Data_v1__4[[#This Row],[Days of Stay]]&lt;20,"Med",Healthcare_Data_v1__4[[#This Row],[Days of Stay]]&lt;=30,"High")</f>
        <v>Low</v>
      </c>
      <c r="T1554" t="str">
        <f>CONCATENATE(Healthcare_Data_v1__4[[#This Row],[Medical Condition]],Healthcare_Data_v1__4[[#This Row],[Duration]])</f>
        <v>CancerLow</v>
      </c>
      <c r="U1554">
        <f>MONTH(Healthcare_Data_v1__4[[#This Row],[Date of Admission]])</f>
        <v>1</v>
      </c>
      <c r="V1554">
        <f>YEAR(Healthcare_Data_v1__4[[#This Row],[Date of Admission]])</f>
        <v>2020</v>
      </c>
      <c r="W1554">
        <f>DAY(Healthcare_Data_v1__4[[#This Row],[Date of Admission]])</f>
        <v>4</v>
      </c>
    </row>
    <row r="1555" spans="1:23" x14ac:dyDescent="0.3">
      <c r="A1555" t="s">
        <v>19386</v>
      </c>
      <c r="B1555">
        <v>72</v>
      </c>
      <c r="C1555" t="s">
        <v>3</v>
      </c>
      <c r="D1555" t="s">
        <v>15</v>
      </c>
      <c r="E1555" t="s">
        <v>26</v>
      </c>
      <c r="F1555" t="s">
        <v>4</v>
      </c>
      <c r="G1555" s="1">
        <v>44374</v>
      </c>
      <c r="H1555" t="s">
        <v>3196</v>
      </c>
      <c r="I1555" t="s">
        <v>3197</v>
      </c>
      <c r="J1555">
        <v>39152.97363</v>
      </c>
      <c r="K1555" t="s">
        <v>66</v>
      </c>
      <c r="L1555">
        <v>26329</v>
      </c>
      <c r="M1555">
        <v>223</v>
      </c>
      <c r="N1555" t="s">
        <v>48</v>
      </c>
      <c r="O1555" s="1">
        <v>44384</v>
      </c>
      <c r="P1555" t="s">
        <v>60</v>
      </c>
      <c r="Q1555" t="s">
        <v>44</v>
      </c>
      <c r="R1555">
        <f>Healthcare_Data_v1__4[[#This Row],[Discharge Date]]-Healthcare_Data_v1__4[[#This Row],[Date of Admission]]</f>
        <v>10</v>
      </c>
      <c r="S1555" t="str" cm="1">
        <f t="array" ref="S1555">_xlfn.IFS( Healthcare_Data_v1__4[[#This Row],[Days of Stay]]&lt;10,"Low",Healthcare_Data_v1__4[[#This Row],[Days of Stay]]&lt;20,"Med",Healthcare_Data_v1__4[[#This Row],[Days of Stay]]&lt;=30,"High")</f>
        <v>Med</v>
      </c>
      <c r="T1555" t="str">
        <f>CONCATENATE(Healthcare_Data_v1__4[[#This Row],[Medical Condition]],Healthcare_Data_v1__4[[#This Row],[Duration]])</f>
        <v>DiabetesMed</v>
      </c>
      <c r="U1555">
        <f>MONTH(Healthcare_Data_v1__4[[#This Row],[Date of Admission]])</f>
        <v>6</v>
      </c>
      <c r="V1555">
        <f>YEAR(Healthcare_Data_v1__4[[#This Row],[Date of Admission]])</f>
        <v>2021</v>
      </c>
      <c r="W1555">
        <f>DAY(Healthcare_Data_v1__4[[#This Row],[Date of Admission]])</f>
        <v>27</v>
      </c>
    </row>
    <row r="1556" spans="1:23" x14ac:dyDescent="0.3">
      <c r="A1556" t="s">
        <v>3198</v>
      </c>
      <c r="B1556">
        <v>64</v>
      </c>
      <c r="C1556" t="s">
        <v>3</v>
      </c>
      <c r="D1556" t="s">
        <v>15</v>
      </c>
      <c r="E1556" t="s">
        <v>25</v>
      </c>
      <c r="F1556" t="s">
        <v>10</v>
      </c>
      <c r="G1556" s="1">
        <v>43452</v>
      </c>
      <c r="H1556" t="s">
        <v>3199</v>
      </c>
      <c r="I1556" t="s">
        <v>3200</v>
      </c>
      <c r="J1556">
        <v>39150.692230000001</v>
      </c>
      <c r="K1556" t="s">
        <v>63</v>
      </c>
      <c r="L1556">
        <v>9221</v>
      </c>
      <c r="M1556">
        <v>382</v>
      </c>
      <c r="N1556" t="s">
        <v>48</v>
      </c>
      <c r="O1556" s="1">
        <v>43467</v>
      </c>
      <c r="P1556" t="s">
        <v>43</v>
      </c>
      <c r="Q1556" t="s">
        <v>50</v>
      </c>
      <c r="R1556">
        <f>Healthcare_Data_v1__4[[#This Row],[Discharge Date]]-Healthcare_Data_v1__4[[#This Row],[Date of Admission]]</f>
        <v>15</v>
      </c>
      <c r="S1556" t="str" cm="1">
        <f t="array" ref="S1556">_xlfn.IFS( Healthcare_Data_v1__4[[#This Row],[Days of Stay]]&lt;10,"Low",Healthcare_Data_v1__4[[#This Row],[Days of Stay]]&lt;20,"Med",Healthcare_Data_v1__4[[#This Row],[Days of Stay]]&lt;=30,"High")</f>
        <v>Med</v>
      </c>
      <c r="T1556" t="str">
        <f>CONCATENATE(Healthcare_Data_v1__4[[#This Row],[Medical Condition]],Healthcare_Data_v1__4[[#This Row],[Duration]])</f>
        <v>HypertensionMed</v>
      </c>
      <c r="U1556">
        <f>MONTH(Healthcare_Data_v1__4[[#This Row],[Date of Admission]])</f>
        <v>12</v>
      </c>
      <c r="V1556">
        <f>YEAR(Healthcare_Data_v1__4[[#This Row],[Date of Admission]])</f>
        <v>2018</v>
      </c>
      <c r="W1556">
        <f>DAY(Healthcare_Data_v1__4[[#This Row],[Date of Admission]])</f>
        <v>18</v>
      </c>
    </row>
    <row r="1557" spans="1:23" x14ac:dyDescent="0.3">
      <c r="A1557" t="s">
        <v>19387</v>
      </c>
      <c r="B1557">
        <v>19</v>
      </c>
      <c r="C1557" t="s">
        <v>12</v>
      </c>
      <c r="D1557" t="s">
        <v>15</v>
      </c>
      <c r="E1557" t="s">
        <v>25</v>
      </c>
      <c r="F1557" t="s">
        <v>7</v>
      </c>
      <c r="G1557" s="1">
        <v>44526</v>
      </c>
      <c r="H1557" t="s">
        <v>3201</v>
      </c>
      <c r="I1557" t="s">
        <v>3202</v>
      </c>
      <c r="J1557">
        <v>39145.707309999998</v>
      </c>
      <c r="K1557" t="s">
        <v>41</v>
      </c>
      <c r="L1557">
        <v>14246</v>
      </c>
      <c r="M1557">
        <v>278</v>
      </c>
      <c r="N1557" t="s">
        <v>42</v>
      </c>
      <c r="O1557" s="1">
        <v>44531</v>
      </c>
      <c r="P1557" t="s">
        <v>60</v>
      </c>
      <c r="Q1557" t="s">
        <v>57</v>
      </c>
      <c r="R1557">
        <f>Healthcare_Data_v1__4[[#This Row],[Discharge Date]]-Healthcare_Data_v1__4[[#This Row],[Date of Admission]]</f>
        <v>5</v>
      </c>
      <c r="S1557" t="str" cm="1">
        <f t="array" ref="S1557">_xlfn.IFS( Healthcare_Data_v1__4[[#This Row],[Days of Stay]]&lt;10,"Low",Healthcare_Data_v1__4[[#This Row],[Days of Stay]]&lt;20,"Med",Healthcare_Data_v1__4[[#This Row],[Days of Stay]]&lt;=30,"High")</f>
        <v>Low</v>
      </c>
      <c r="T1557" t="str">
        <f>CONCATENATE(Healthcare_Data_v1__4[[#This Row],[Medical Condition]],Healthcare_Data_v1__4[[#This Row],[Duration]])</f>
        <v>ObesityLow</v>
      </c>
      <c r="U1557">
        <f>MONTH(Healthcare_Data_v1__4[[#This Row],[Date of Admission]])</f>
        <v>11</v>
      </c>
      <c r="V1557">
        <f>YEAR(Healthcare_Data_v1__4[[#This Row],[Date of Admission]])</f>
        <v>2021</v>
      </c>
      <c r="W1557">
        <f>DAY(Healthcare_Data_v1__4[[#This Row],[Date of Admission]])</f>
        <v>26</v>
      </c>
    </row>
    <row r="1558" spans="1:23" x14ac:dyDescent="0.3">
      <c r="A1558" t="s">
        <v>19388</v>
      </c>
      <c r="B1558">
        <v>53</v>
      </c>
      <c r="C1558" t="s">
        <v>8</v>
      </c>
      <c r="D1558" t="s">
        <v>15</v>
      </c>
      <c r="E1558" t="s">
        <v>23</v>
      </c>
      <c r="F1558" t="s">
        <v>6</v>
      </c>
      <c r="G1558" s="1">
        <v>44262</v>
      </c>
      <c r="H1558" t="s">
        <v>3203</v>
      </c>
      <c r="I1558" t="s">
        <v>3204</v>
      </c>
      <c r="J1558">
        <v>39140.18131</v>
      </c>
      <c r="K1558" t="s">
        <v>69</v>
      </c>
      <c r="L1558">
        <v>18326</v>
      </c>
      <c r="M1558">
        <v>331</v>
      </c>
      <c r="N1558" t="s">
        <v>55</v>
      </c>
      <c r="O1558" s="1">
        <v>44272</v>
      </c>
      <c r="P1558" t="s">
        <v>60</v>
      </c>
      <c r="Q1558" t="s">
        <v>57</v>
      </c>
      <c r="R1558">
        <f>Healthcare_Data_v1__4[[#This Row],[Discharge Date]]-Healthcare_Data_v1__4[[#This Row],[Date of Admission]]</f>
        <v>10</v>
      </c>
      <c r="S1558" t="str" cm="1">
        <f t="array" ref="S1558">_xlfn.IFS( Healthcare_Data_v1__4[[#This Row],[Days of Stay]]&lt;10,"Low",Healthcare_Data_v1__4[[#This Row],[Days of Stay]]&lt;20,"Med",Healthcare_Data_v1__4[[#This Row],[Days of Stay]]&lt;=30,"High")</f>
        <v>Med</v>
      </c>
      <c r="T1558" t="str">
        <f>CONCATENATE(Healthcare_Data_v1__4[[#This Row],[Medical Condition]],Healthcare_Data_v1__4[[#This Row],[Duration]])</f>
        <v>AsthmaMed</v>
      </c>
      <c r="U1558">
        <f>MONTH(Healthcare_Data_v1__4[[#This Row],[Date of Admission]])</f>
        <v>3</v>
      </c>
      <c r="V1558">
        <f>YEAR(Healthcare_Data_v1__4[[#This Row],[Date of Admission]])</f>
        <v>2021</v>
      </c>
      <c r="W1558">
        <f>DAY(Healthcare_Data_v1__4[[#This Row],[Date of Admission]])</f>
        <v>7</v>
      </c>
    </row>
    <row r="1559" spans="1:23" x14ac:dyDescent="0.3">
      <c r="A1559" t="s">
        <v>19389</v>
      </c>
      <c r="B1559">
        <v>58</v>
      </c>
      <c r="C1559" t="s">
        <v>3</v>
      </c>
      <c r="D1559" t="s">
        <v>15</v>
      </c>
      <c r="E1559" t="s">
        <v>22</v>
      </c>
      <c r="F1559" t="s">
        <v>6</v>
      </c>
      <c r="G1559" s="1">
        <v>45143</v>
      </c>
      <c r="H1559" t="s">
        <v>3205</v>
      </c>
      <c r="I1559" t="s">
        <v>3206</v>
      </c>
      <c r="J1559">
        <v>39140.119209999997</v>
      </c>
      <c r="K1559" t="s">
        <v>47</v>
      </c>
      <c r="L1559">
        <v>1494</v>
      </c>
      <c r="M1559">
        <v>218</v>
      </c>
      <c r="N1559" t="s">
        <v>55</v>
      </c>
      <c r="O1559" s="1">
        <v>45158</v>
      </c>
      <c r="P1559" t="s">
        <v>43</v>
      </c>
      <c r="Q1559" t="s">
        <v>57</v>
      </c>
      <c r="R1559">
        <f>Healthcare_Data_v1__4[[#This Row],[Discharge Date]]-Healthcare_Data_v1__4[[#This Row],[Date of Admission]]</f>
        <v>15</v>
      </c>
      <c r="S1559" t="str" cm="1">
        <f t="array" ref="S1559">_xlfn.IFS( Healthcare_Data_v1__4[[#This Row],[Days of Stay]]&lt;10,"Low",Healthcare_Data_v1__4[[#This Row],[Days of Stay]]&lt;20,"Med",Healthcare_Data_v1__4[[#This Row],[Days of Stay]]&lt;=30,"High")</f>
        <v>Med</v>
      </c>
      <c r="T1559" t="str">
        <f>CONCATENATE(Healthcare_Data_v1__4[[#This Row],[Medical Condition]],Healthcare_Data_v1__4[[#This Row],[Duration]])</f>
        <v>AsthmaMed</v>
      </c>
      <c r="U1559">
        <f>MONTH(Healthcare_Data_v1__4[[#This Row],[Date of Admission]])</f>
        <v>8</v>
      </c>
      <c r="V1559">
        <f>YEAR(Healthcare_Data_v1__4[[#This Row],[Date of Admission]])</f>
        <v>2023</v>
      </c>
      <c r="W1559">
        <f>DAY(Healthcare_Data_v1__4[[#This Row],[Date of Admission]])</f>
        <v>5</v>
      </c>
    </row>
    <row r="1560" spans="1:23" x14ac:dyDescent="0.3">
      <c r="A1560" t="s">
        <v>19390</v>
      </c>
      <c r="B1560">
        <v>44</v>
      </c>
      <c r="C1560" t="s">
        <v>8</v>
      </c>
      <c r="D1560" t="s">
        <v>15</v>
      </c>
      <c r="E1560" t="s">
        <v>24</v>
      </c>
      <c r="F1560" t="s">
        <v>11</v>
      </c>
      <c r="G1560" s="1">
        <v>45123</v>
      </c>
      <c r="H1560" t="s">
        <v>2296</v>
      </c>
      <c r="I1560" t="s">
        <v>3207</v>
      </c>
      <c r="J1560">
        <v>39131.200629999999</v>
      </c>
      <c r="K1560" t="s">
        <v>63</v>
      </c>
      <c r="L1560">
        <v>62521</v>
      </c>
      <c r="M1560">
        <v>296</v>
      </c>
      <c r="N1560" t="s">
        <v>48</v>
      </c>
      <c r="O1560" s="1">
        <v>45151</v>
      </c>
      <c r="P1560" t="s">
        <v>43</v>
      </c>
      <c r="Q1560" t="s">
        <v>57</v>
      </c>
      <c r="R1560">
        <f>Healthcare_Data_v1__4[[#This Row],[Discharge Date]]-Healthcare_Data_v1__4[[#This Row],[Date of Admission]]</f>
        <v>28</v>
      </c>
      <c r="S1560" t="str" cm="1">
        <f t="array" ref="S1560">_xlfn.IFS( Healthcare_Data_v1__4[[#This Row],[Days of Stay]]&lt;10,"Low",Healthcare_Data_v1__4[[#This Row],[Days of Stay]]&lt;20,"Med",Healthcare_Data_v1__4[[#This Row],[Days of Stay]]&lt;=30,"High")</f>
        <v>High</v>
      </c>
      <c r="T1560" t="str">
        <f>CONCATENATE(Healthcare_Data_v1__4[[#This Row],[Medical Condition]],Healthcare_Data_v1__4[[#This Row],[Duration]])</f>
        <v>CancerHigh</v>
      </c>
      <c r="U1560">
        <f>MONTH(Healthcare_Data_v1__4[[#This Row],[Date of Admission]])</f>
        <v>7</v>
      </c>
      <c r="V1560">
        <f>YEAR(Healthcare_Data_v1__4[[#This Row],[Date of Admission]])</f>
        <v>2023</v>
      </c>
      <c r="W1560">
        <f>DAY(Healthcare_Data_v1__4[[#This Row],[Date of Admission]])</f>
        <v>16</v>
      </c>
    </row>
    <row r="1561" spans="1:23" x14ac:dyDescent="0.3">
      <c r="A1561" t="s">
        <v>19391</v>
      </c>
      <c r="B1561">
        <v>51</v>
      </c>
      <c r="C1561" t="s">
        <v>8</v>
      </c>
      <c r="D1561" t="s">
        <v>16</v>
      </c>
      <c r="E1561" t="s">
        <v>23</v>
      </c>
      <c r="F1561" t="s">
        <v>10</v>
      </c>
      <c r="G1561" s="1">
        <v>44404</v>
      </c>
      <c r="H1561" t="s">
        <v>3208</v>
      </c>
      <c r="I1561" t="s">
        <v>3209</v>
      </c>
      <c r="J1561">
        <v>39129.284149999999</v>
      </c>
      <c r="K1561" t="s">
        <v>66</v>
      </c>
      <c r="L1561">
        <v>11900</v>
      </c>
      <c r="M1561">
        <v>379</v>
      </c>
      <c r="N1561" t="s">
        <v>55</v>
      </c>
      <c r="O1561" s="1">
        <v>44416</v>
      </c>
      <c r="P1561" t="s">
        <v>43</v>
      </c>
      <c r="Q1561" t="s">
        <v>50</v>
      </c>
      <c r="R1561">
        <f>Healthcare_Data_v1__4[[#This Row],[Discharge Date]]-Healthcare_Data_v1__4[[#This Row],[Date of Admission]]</f>
        <v>12</v>
      </c>
      <c r="S1561" t="str" cm="1">
        <f t="array" ref="S1561">_xlfn.IFS( Healthcare_Data_v1__4[[#This Row],[Days of Stay]]&lt;10,"Low",Healthcare_Data_v1__4[[#This Row],[Days of Stay]]&lt;20,"Med",Healthcare_Data_v1__4[[#This Row],[Days of Stay]]&lt;=30,"High")</f>
        <v>Med</v>
      </c>
      <c r="T1561" t="str">
        <f>CONCATENATE(Healthcare_Data_v1__4[[#This Row],[Medical Condition]],Healthcare_Data_v1__4[[#This Row],[Duration]])</f>
        <v>HypertensionMed</v>
      </c>
      <c r="U1561">
        <f>MONTH(Healthcare_Data_v1__4[[#This Row],[Date of Admission]])</f>
        <v>7</v>
      </c>
      <c r="V1561">
        <f>YEAR(Healthcare_Data_v1__4[[#This Row],[Date of Admission]])</f>
        <v>2021</v>
      </c>
      <c r="W1561">
        <f>DAY(Healthcare_Data_v1__4[[#This Row],[Date of Admission]])</f>
        <v>27</v>
      </c>
    </row>
    <row r="1562" spans="1:23" x14ac:dyDescent="0.3">
      <c r="A1562" t="s">
        <v>19392</v>
      </c>
      <c r="B1562">
        <v>25</v>
      </c>
      <c r="C1562" t="s">
        <v>5</v>
      </c>
      <c r="D1562" t="s">
        <v>15</v>
      </c>
      <c r="E1562" t="s">
        <v>25</v>
      </c>
      <c r="F1562" t="s">
        <v>4</v>
      </c>
      <c r="G1562" s="1">
        <v>43838</v>
      </c>
      <c r="H1562" t="s">
        <v>3210</v>
      </c>
      <c r="I1562" t="s">
        <v>614</v>
      </c>
      <c r="J1562">
        <v>39129.158369999997</v>
      </c>
      <c r="K1562" t="s">
        <v>69</v>
      </c>
      <c r="L1562">
        <v>6552</v>
      </c>
      <c r="M1562">
        <v>486</v>
      </c>
      <c r="N1562" t="s">
        <v>48</v>
      </c>
      <c r="O1562" s="1">
        <v>43840</v>
      </c>
      <c r="P1562" t="s">
        <v>85</v>
      </c>
      <c r="Q1562" t="s">
        <v>44</v>
      </c>
      <c r="R1562">
        <f>Healthcare_Data_v1__4[[#This Row],[Discharge Date]]-Healthcare_Data_v1__4[[#This Row],[Date of Admission]]</f>
        <v>2</v>
      </c>
      <c r="S1562" t="str" cm="1">
        <f t="array" ref="S1562">_xlfn.IFS( Healthcare_Data_v1__4[[#This Row],[Days of Stay]]&lt;10,"Low",Healthcare_Data_v1__4[[#This Row],[Days of Stay]]&lt;20,"Med",Healthcare_Data_v1__4[[#This Row],[Days of Stay]]&lt;=30,"High")</f>
        <v>Low</v>
      </c>
      <c r="T1562" t="str">
        <f>CONCATENATE(Healthcare_Data_v1__4[[#This Row],[Medical Condition]],Healthcare_Data_v1__4[[#This Row],[Duration]])</f>
        <v>DiabetesLow</v>
      </c>
      <c r="U1562">
        <f>MONTH(Healthcare_Data_v1__4[[#This Row],[Date of Admission]])</f>
        <v>1</v>
      </c>
      <c r="V1562">
        <f>YEAR(Healthcare_Data_v1__4[[#This Row],[Date of Admission]])</f>
        <v>2020</v>
      </c>
      <c r="W1562">
        <f>DAY(Healthcare_Data_v1__4[[#This Row],[Date of Admission]])</f>
        <v>8</v>
      </c>
    </row>
    <row r="1563" spans="1:23" x14ac:dyDescent="0.3">
      <c r="A1563" t="s">
        <v>19393</v>
      </c>
      <c r="B1563">
        <v>37</v>
      </c>
      <c r="C1563" t="s">
        <v>5</v>
      </c>
      <c r="D1563" t="s">
        <v>16</v>
      </c>
      <c r="E1563" t="s">
        <v>23</v>
      </c>
      <c r="F1563" t="s">
        <v>10</v>
      </c>
      <c r="G1563" s="1">
        <v>44732</v>
      </c>
      <c r="H1563" t="s">
        <v>3211</v>
      </c>
      <c r="I1563" t="s">
        <v>3212</v>
      </c>
      <c r="J1563">
        <v>39127.756589999997</v>
      </c>
      <c r="K1563" t="s">
        <v>63</v>
      </c>
      <c r="L1563">
        <v>32645</v>
      </c>
      <c r="M1563">
        <v>250</v>
      </c>
      <c r="N1563" t="s">
        <v>48</v>
      </c>
      <c r="O1563" s="1">
        <v>44753</v>
      </c>
      <c r="P1563" t="s">
        <v>49</v>
      </c>
      <c r="Q1563" t="s">
        <v>44</v>
      </c>
      <c r="R1563">
        <f>Healthcare_Data_v1__4[[#This Row],[Discharge Date]]-Healthcare_Data_v1__4[[#This Row],[Date of Admission]]</f>
        <v>21</v>
      </c>
      <c r="S1563" t="str" cm="1">
        <f t="array" ref="S1563">_xlfn.IFS( Healthcare_Data_v1__4[[#This Row],[Days of Stay]]&lt;10,"Low",Healthcare_Data_v1__4[[#This Row],[Days of Stay]]&lt;20,"Med",Healthcare_Data_v1__4[[#This Row],[Days of Stay]]&lt;=30,"High")</f>
        <v>High</v>
      </c>
      <c r="T1563" t="str">
        <f>CONCATENATE(Healthcare_Data_v1__4[[#This Row],[Medical Condition]],Healthcare_Data_v1__4[[#This Row],[Duration]])</f>
        <v>HypertensionHigh</v>
      </c>
      <c r="U1563">
        <f>MONTH(Healthcare_Data_v1__4[[#This Row],[Date of Admission]])</f>
        <v>6</v>
      </c>
      <c r="V1563">
        <f>YEAR(Healthcare_Data_v1__4[[#This Row],[Date of Admission]])</f>
        <v>2022</v>
      </c>
      <c r="W1563">
        <f>DAY(Healthcare_Data_v1__4[[#This Row],[Date of Admission]])</f>
        <v>20</v>
      </c>
    </row>
    <row r="1564" spans="1:23" x14ac:dyDescent="0.3">
      <c r="A1564" t="s">
        <v>3213</v>
      </c>
      <c r="B1564">
        <v>70</v>
      </c>
      <c r="C1564" t="s">
        <v>3</v>
      </c>
      <c r="D1564" t="s">
        <v>15</v>
      </c>
      <c r="E1564" t="s">
        <v>26</v>
      </c>
      <c r="F1564" t="s">
        <v>6</v>
      </c>
      <c r="G1564" s="1">
        <v>45157</v>
      </c>
      <c r="H1564" t="s">
        <v>3214</v>
      </c>
      <c r="I1564" t="s">
        <v>3215</v>
      </c>
      <c r="J1564">
        <v>39110.226880000002</v>
      </c>
      <c r="K1564" t="s">
        <v>63</v>
      </c>
      <c r="L1564">
        <v>39026</v>
      </c>
      <c r="M1564">
        <v>440</v>
      </c>
      <c r="N1564" t="s">
        <v>55</v>
      </c>
      <c r="O1564" s="1">
        <v>45159</v>
      </c>
      <c r="P1564" t="s">
        <v>49</v>
      </c>
      <c r="Q1564" t="s">
        <v>50</v>
      </c>
      <c r="R1564">
        <f>Healthcare_Data_v1__4[[#This Row],[Discharge Date]]-Healthcare_Data_v1__4[[#This Row],[Date of Admission]]</f>
        <v>2</v>
      </c>
      <c r="S1564" t="str" cm="1">
        <f t="array" ref="S1564">_xlfn.IFS( Healthcare_Data_v1__4[[#This Row],[Days of Stay]]&lt;10,"Low",Healthcare_Data_v1__4[[#This Row],[Days of Stay]]&lt;20,"Med",Healthcare_Data_v1__4[[#This Row],[Days of Stay]]&lt;=30,"High")</f>
        <v>Low</v>
      </c>
      <c r="T1564" t="str">
        <f>CONCATENATE(Healthcare_Data_v1__4[[#This Row],[Medical Condition]],Healthcare_Data_v1__4[[#This Row],[Duration]])</f>
        <v>AsthmaLow</v>
      </c>
      <c r="U1564">
        <f>MONTH(Healthcare_Data_v1__4[[#This Row],[Date of Admission]])</f>
        <v>8</v>
      </c>
      <c r="V1564">
        <f>YEAR(Healthcare_Data_v1__4[[#This Row],[Date of Admission]])</f>
        <v>2023</v>
      </c>
      <c r="W1564">
        <f>DAY(Healthcare_Data_v1__4[[#This Row],[Date of Admission]])</f>
        <v>19</v>
      </c>
    </row>
    <row r="1565" spans="1:23" x14ac:dyDescent="0.3">
      <c r="A1565" t="s">
        <v>19394</v>
      </c>
      <c r="B1565">
        <v>85</v>
      </c>
      <c r="C1565" t="s">
        <v>3</v>
      </c>
      <c r="D1565" t="s">
        <v>16</v>
      </c>
      <c r="E1565" t="s">
        <v>26</v>
      </c>
      <c r="F1565" t="s">
        <v>7</v>
      </c>
      <c r="G1565" s="1">
        <v>44504</v>
      </c>
      <c r="H1565" t="s">
        <v>3216</v>
      </c>
      <c r="I1565" t="s">
        <v>3217</v>
      </c>
      <c r="J1565">
        <v>39103.93621</v>
      </c>
      <c r="K1565" t="s">
        <v>69</v>
      </c>
      <c r="L1565">
        <v>6682</v>
      </c>
      <c r="M1565">
        <v>268</v>
      </c>
      <c r="N1565" t="s">
        <v>55</v>
      </c>
      <c r="O1565" s="1">
        <v>44533</v>
      </c>
      <c r="P1565" t="s">
        <v>56</v>
      </c>
      <c r="Q1565" t="s">
        <v>50</v>
      </c>
      <c r="R1565">
        <f>Healthcare_Data_v1__4[[#This Row],[Discharge Date]]-Healthcare_Data_v1__4[[#This Row],[Date of Admission]]</f>
        <v>29</v>
      </c>
      <c r="S1565" t="str" cm="1">
        <f t="array" ref="S1565">_xlfn.IFS( Healthcare_Data_v1__4[[#This Row],[Days of Stay]]&lt;10,"Low",Healthcare_Data_v1__4[[#This Row],[Days of Stay]]&lt;20,"Med",Healthcare_Data_v1__4[[#This Row],[Days of Stay]]&lt;=30,"High")</f>
        <v>High</v>
      </c>
      <c r="T1565" t="str">
        <f>CONCATENATE(Healthcare_Data_v1__4[[#This Row],[Medical Condition]],Healthcare_Data_v1__4[[#This Row],[Duration]])</f>
        <v>ObesityHigh</v>
      </c>
      <c r="U1565">
        <f>MONTH(Healthcare_Data_v1__4[[#This Row],[Date of Admission]])</f>
        <v>11</v>
      </c>
      <c r="V1565">
        <f>YEAR(Healthcare_Data_v1__4[[#This Row],[Date of Admission]])</f>
        <v>2021</v>
      </c>
      <c r="W1565">
        <f>DAY(Healthcare_Data_v1__4[[#This Row],[Date of Admission]])</f>
        <v>4</v>
      </c>
    </row>
    <row r="1566" spans="1:23" x14ac:dyDescent="0.3">
      <c r="A1566" t="s">
        <v>19395</v>
      </c>
      <c r="B1566">
        <v>62</v>
      </c>
      <c r="C1566" t="s">
        <v>3</v>
      </c>
      <c r="D1566" t="s">
        <v>16</v>
      </c>
      <c r="E1566" t="s">
        <v>25</v>
      </c>
      <c r="F1566" t="s">
        <v>10</v>
      </c>
      <c r="G1566" s="1">
        <v>44225</v>
      </c>
      <c r="H1566" t="s">
        <v>3218</v>
      </c>
      <c r="I1566" t="s">
        <v>3219</v>
      </c>
      <c r="J1566">
        <v>39103.475209999997</v>
      </c>
      <c r="K1566" t="s">
        <v>66</v>
      </c>
      <c r="L1566">
        <v>3227</v>
      </c>
      <c r="M1566">
        <v>155</v>
      </c>
      <c r="N1566" t="s">
        <v>42</v>
      </c>
      <c r="O1566" s="1">
        <v>44235</v>
      </c>
      <c r="P1566" t="s">
        <v>56</v>
      </c>
      <c r="Q1566" t="s">
        <v>44</v>
      </c>
      <c r="R1566">
        <f>Healthcare_Data_v1__4[[#This Row],[Discharge Date]]-Healthcare_Data_v1__4[[#This Row],[Date of Admission]]</f>
        <v>10</v>
      </c>
      <c r="S1566" t="str" cm="1">
        <f t="array" ref="S1566">_xlfn.IFS( Healthcare_Data_v1__4[[#This Row],[Days of Stay]]&lt;10,"Low",Healthcare_Data_v1__4[[#This Row],[Days of Stay]]&lt;20,"Med",Healthcare_Data_v1__4[[#This Row],[Days of Stay]]&lt;=30,"High")</f>
        <v>Med</v>
      </c>
      <c r="T1566" t="str">
        <f>CONCATENATE(Healthcare_Data_v1__4[[#This Row],[Medical Condition]],Healthcare_Data_v1__4[[#This Row],[Duration]])</f>
        <v>HypertensionMed</v>
      </c>
      <c r="U1566">
        <f>MONTH(Healthcare_Data_v1__4[[#This Row],[Date of Admission]])</f>
        <v>1</v>
      </c>
      <c r="V1566">
        <f>YEAR(Healthcare_Data_v1__4[[#This Row],[Date of Admission]])</f>
        <v>2021</v>
      </c>
      <c r="W1566">
        <f>DAY(Healthcare_Data_v1__4[[#This Row],[Date of Admission]])</f>
        <v>29</v>
      </c>
    </row>
    <row r="1567" spans="1:23" x14ac:dyDescent="0.3">
      <c r="A1567" t="s">
        <v>19396</v>
      </c>
      <c r="B1567">
        <v>20</v>
      </c>
      <c r="C1567" t="s">
        <v>12</v>
      </c>
      <c r="D1567" t="s">
        <v>15</v>
      </c>
      <c r="E1567" t="s">
        <v>23</v>
      </c>
      <c r="F1567" t="s">
        <v>6</v>
      </c>
      <c r="G1567" s="1">
        <v>44682</v>
      </c>
      <c r="H1567" t="s">
        <v>3220</v>
      </c>
      <c r="I1567" t="s">
        <v>3221</v>
      </c>
      <c r="J1567">
        <v>39096.833740000002</v>
      </c>
      <c r="K1567" t="s">
        <v>63</v>
      </c>
      <c r="L1567">
        <v>10008</v>
      </c>
      <c r="M1567">
        <v>141</v>
      </c>
      <c r="N1567" t="s">
        <v>55</v>
      </c>
      <c r="O1567" s="1">
        <v>44702</v>
      </c>
      <c r="P1567" t="s">
        <v>60</v>
      </c>
      <c r="Q1567" t="s">
        <v>44</v>
      </c>
      <c r="R1567">
        <f>Healthcare_Data_v1__4[[#This Row],[Discharge Date]]-Healthcare_Data_v1__4[[#This Row],[Date of Admission]]</f>
        <v>20</v>
      </c>
      <c r="S1567" t="str" cm="1">
        <f t="array" ref="S1567">_xlfn.IFS( Healthcare_Data_v1__4[[#This Row],[Days of Stay]]&lt;10,"Low",Healthcare_Data_v1__4[[#This Row],[Days of Stay]]&lt;20,"Med",Healthcare_Data_v1__4[[#This Row],[Days of Stay]]&lt;=30,"High")</f>
        <v>High</v>
      </c>
      <c r="T1567" t="str">
        <f>CONCATENATE(Healthcare_Data_v1__4[[#This Row],[Medical Condition]],Healthcare_Data_v1__4[[#This Row],[Duration]])</f>
        <v>AsthmaHigh</v>
      </c>
      <c r="U1567">
        <f>MONTH(Healthcare_Data_v1__4[[#This Row],[Date of Admission]])</f>
        <v>5</v>
      </c>
      <c r="V1567">
        <f>YEAR(Healthcare_Data_v1__4[[#This Row],[Date of Admission]])</f>
        <v>2022</v>
      </c>
      <c r="W1567">
        <f>DAY(Healthcare_Data_v1__4[[#This Row],[Date of Admission]])</f>
        <v>1</v>
      </c>
    </row>
    <row r="1568" spans="1:23" x14ac:dyDescent="0.3">
      <c r="A1568" t="s">
        <v>19397</v>
      </c>
      <c r="B1568">
        <v>30</v>
      </c>
      <c r="C1568" t="s">
        <v>5</v>
      </c>
      <c r="D1568" t="s">
        <v>16</v>
      </c>
      <c r="E1568" t="s">
        <v>23</v>
      </c>
      <c r="F1568" t="s">
        <v>9</v>
      </c>
      <c r="G1568" s="1">
        <v>43989</v>
      </c>
      <c r="H1568" t="s">
        <v>3222</v>
      </c>
      <c r="I1568" t="s">
        <v>3223</v>
      </c>
      <c r="J1568">
        <v>39079.78024</v>
      </c>
      <c r="K1568" t="s">
        <v>63</v>
      </c>
      <c r="L1568">
        <v>11372</v>
      </c>
      <c r="M1568">
        <v>447</v>
      </c>
      <c r="N1568" t="s">
        <v>42</v>
      </c>
      <c r="O1568" s="1">
        <v>44009</v>
      </c>
      <c r="P1568" t="s">
        <v>60</v>
      </c>
      <c r="Q1568" t="s">
        <v>44</v>
      </c>
      <c r="R1568">
        <f>Healthcare_Data_v1__4[[#This Row],[Discharge Date]]-Healthcare_Data_v1__4[[#This Row],[Date of Admission]]</f>
        <v>20</v>
      </c>
      <c r="S1568" t="str" cm="1">
        <f t="array" ref="S1568">_xlfn.IFS( Healthcare_Data_v1__4[[#This Row],[Days of Stay]]&lt;10,"Low",Healthcare_Data_v1__4[[#This Row],[Days of Stay]]&lt;20,"Med",Healthcare_Data_v1__4[[#This Row],[Days of Stay]]&lt;=30,"High")</f>
        <v>High</v>
      </c>
      <c r="T1568" t="str">
        <f>CONCATENATE(Healthcare_Data_v1__4[[#This Row],[Medical Condition]],Healthcare_Data_v1__4[[#This Row],[Duration]])</f>
        <v>ArthritisHigh</v>
      </c>
      <c r="U1568">
        <f>MONTH(Healthcare_Data_v1__4[[#This Row],[Date of Admission]])</f>
        <v>6</v>
      </c>
      <c r="V1568">
        <f>YEAR(Healthcare_Data_v1__4[[#This Row],[Date of Admission]])</f>
        <v>2020</v>
      </c>
      <c r="W1568">
        <f>DAY(Healthcare_Data_v1__4[[#This Row],[Date of Admission]])</f>
        <v>7</v>
      </c>
    </row>
    <row r="1569" spans="1:23" x14ac:dyDescent="0.3">
      <c r="A1569" t="s">
        <v>19398</v>
      </c>
      <c r="B1569">
        <v>63</v>
      </c>
      <c r="C1569" t="s">
        <v>3</v>
      </c>
      <c r="D1569" t="s">
        <v>16</v>
      </c>
      <c r="E1569" t="s">
        <v>20</v>
      </c>
      <c r="F1569" t="s">
        <v>10</v>
      </c>
      <c r="G1569" s="1">
        <v>44272</v>
      </c>
      <c r="H1569" t="s">
        <v>3224</v>
      </c>
      <c r="I1569" t="s">
        <v>3225</v>
      </c>
      <c r="J1569">
        <v>39061.177309999999</v>
      </c>
      <c r="K1569" t="s">
        <v>63</v>
      </c>
      <c r="L1569">
        <v>2792</v>
      </c>
      <c r="M1569">
        <v>232</v>
      </c>
      <c r="N1569" t="s">
        <v>48</v>
      </c>
      <c r="O1569" s="1">
        <v>44288</v>
      </c>
      <c r="P1569" t="s">
        <v>60</v>
      </c>
      <c r="Q1569" t="s">
        <v>44</v>
      </c>
      <c r="R1569">
        <f>Healthcare_Data_v1__4[[#This Row],[Discharge Date]]-Healthcare_Data_v1__4[[#This Row],[Date of Admission]]</f>
        <v>16</v>
      </c>
      <c r="S1569" t="str" cm="1">
        <f t="array" ref="S1569">_xlfn.IFS( Healthcare_Data_v1__4[[#This Row],[Days of Stay]]&lt;10,"Low",Healthcare_Data_v1__4[[#This Row],[Days of Stay]]&lt;20,"Med",Healthcare_Data_v1__4[[#This Row],[Days of Stay]]&lt;=30,"High")</f>
        <v>Med</v>
      </c>
      <c r="T1569" t="str">
        <f>CONCATENATE(Healthcare_Data_v1__4[[#This Row],[Medical Condition]],Healthcare_Data_v1__4[[#This Row],[Duration]])</f>
        <v>HypertensionMed</v>
      </c>
      <c r="U1569">
        <f>MONTH(Healthcare_Data_v1__4[[#This Row],[Date of Admission]])</f>
        <v>3</v>
      </c>
      <c r="V1569">
        <f>YEAR(Healthcare_Data_v1__4[[#This Row],[Date of Admission]])</f>
        <v>2021</v>
      </c>
      <c r="W1569">
        <f>DAY(Healthcare_Data_v1__4[[#This Row],[Date of Admission]])</f>
        <v>17</v>
      </c>
    </row>
    <row r="1570" spans="1:23" x14ac:dyDescent="0.3">
      <c r="A1570" t="s">
        <v>19399</v>
      </c>
      <c r="B1570">
        <v>24</v>
      </c>
      <c r="C1570" t="s">
        <v>12</v>
      </c>
      <c r="D1570" t="s">
        <v>16</v>
      </c>
      <c r="E1570" t="s">
        <v>21</v>
      </c>
      <c r="F1570" t="s">
        <v>10</v>
      </c>
      <c r="G1570" s="1">
        <v>43753</v>
      </c>
      <c r="H1570" t="s">
        <v>3226</v>
      </c>
      <c r="I1570" t="s">
        <v>3227</v>
      </c>
      <c r="J1570">
        <v>39045.903760000001</v>
      </c>
      <c r="K1570" t="s">
        <v>41</v>
      </c>
      <c r="L1570">
        <v>13339</v>
      </c>
      <c r="M1570">
        <v>177</v>
      </c>
      <c r="N1570" t="s">
        <v>55</v>
      </c>
      <c r="O1570" s="1">
        <v>43766</v>
      </c>
      <c r="P1570" t="s">
        <v>60</v>
      </c>
      <c r="Q1570" t="s">
        <v>57</v>
      </c>
      <c r="R1570">
        <f>Healthcare_Data_v1__4[[#This Row],[Discharge Date]]-Healthcare_Data_v1__4[[#This Row],[Date of Admission]]</f>
        <v>13</v>
      </c>
      <c r="S1570" t="str" cm="1">
        <f t="array" ref="S1570">_xlfn.IFS( Healthcare_Data_v1__4[[#This Row],[Days of Stay]]&lt;10,"Low",Healthcare_Data_v1__4[[#This Row],[Days of Stay]]&lt;20,"Med",Healthcare_Data_v1__4[[#This Row],[Days of Stay]]&lt;=30,"High")</f>
        <v>Med</v>
      </c>
      <c r="T1570" t="str">
        <f>CONCATENATE(Healthcare_Data_v1__4[[#This Row],[Medical Condition]],Healthcare_Data_v1__4[[#This Row],[Duration]])</f>
        <v>HypertensionMed</v>
      </c>
      <c r="U1570">
        <f>MONTH(Healthcare_Data_v1__4[[#This Row],[Date of Admission]])</f>
        <v>10</v>
      </c>
      <c r="V1570">
        <f>YEAR(Healthcare_Data_v1__4[[#This Row],[Date of Admission]])</f>
        <v>2019</v>
      </c>
      <c r="W1570">
        <f>DAY(Healthcare_Data_v1__4[[#This Row],[Date of Admission]])</f>
        <v>15</v>
      </c>
    </row>
    <row r="1571" spans="1:23" x14ac:dyDescent="0.3">
      <c r="A1571" t="s">
        <v>19400</v>
      </c>
      <c r="B1571">
        <v>49</v>
      </c>
      <c r="C1571" t="s">
        <v>8</v>
      </c>
      <c r="D1571" t="s">
        <v>15</v>
      </c>
      <c r="E1571" t="s">
        <v>23</v>
      </c>
      <c r="F1571" t="s">
        <v>7</v>
      </c>
      <c r="G1571" s="1">
        <v>44398</v>
      </c>
      <c r="H1571" t="s">
        <v>3228</v>
      </c>
      <c r="I1571" t="s">
        <v>3229</v>
      </c>
      <c r="J1571">
        <v>39045.809739999997</v>
      </c>
      <c r="K1571" t="s">
        <v>69</v>
      </c>
      <c r="L1571">
        <v>1486</v>
      </c>
      <c r="M1571">
        <v>151</v>
      </c>
      <c r="N1571" t="s">
        <v>48</v>
      </c>
      <c r="O1571" s="1">
        <v>44412</v>
      </c>
      <c r="P1571" t="s">
        <v>43</v>
      </c>
      <c r="Q1571" t="s">
        <v>44</v>
      </c>
      <c r="R1571">
        <f>Healthcare_Data_v1__4[[#This Row],[Discharge Date]]-Healthcare_Data_v1__4[[#This Row],[Date of Admission]]</f>
        <v>14</v>
      </c>
      <c r="S1571" t="str" cm="1">
        <f t="array" ref="S1571">_xlfn.IFS( Healthcare_Data_v1__4[[#This Row],[Days of Stay]]&lt;10,"Low",Healthcare_Data_v1__4[[#This Row],[Days of Stay]]&lt;20,"Med",Healthcare_Data_v1__4[[#This Row],[Days of Stay]]&lt;=30,"High")</f>
        <v>Med</v>
      </c>
      <c r="T1571" t="str">
        <f>CONCATENATE(Healthcare_Data_v1__4[[#This Row],[Medical Condition]],Healthcare_Data_v1__4[[#This Row],[Duration]])</f>
        <v>ObesityMed</v>
      </c>
      <c r="U1571">
        <f>MONTH(Healthcare_Data_v1__4[[#This Row],[Date of Admission]])</f>
        <v>7</v>
      </c>
      <c r="V1571">
        <f>YEAR(Healthcare_Data_v1__4[[#This Row],[Date of Admission]])</f>
        <v>2021</v>
      </c>
      <c r="W1571">
        <f>DAY(Healthcare_Data_v1__4[[#This Row],[Date of Admission]])</f>
        <v>21</v>
      </c>
    </row>
    <row r="1572" spans="1:23" x14ac:dyDescent="0.3">
      <c r="A1572" t="s">
        <v>19401</v>
      </c>
      <c r="B1572">
        <v>75</v>
      </c>
      <c r="C1572" t="s">
        <v>3</v>
      </c>
      <c r="D1572" t="s">
        <v>15</v>
      </c>
      <c r="E1572" t="s">
        <v>26</v>
      </c>
      <c r="F1572" t="s">
        <v>9</v>
      </c>
      <c r="G1572" s="1">
        <v>44594</v>
      </c>
      <c r="H1572" t="s">
        <v>3230</v>
      </c>
      <c r="I1572" t="s">
        <v>3231</v>
      </c>
      <c r="J1572">
        <v>39039.380299999997</v>
      </c>
      <c r="K1572" t="s">
        <v>69</v>
      </c>
      <c r="L1572">
        <v>6234</v>
      </c>
      <c r="M1572">
        <v>361</v>
      </c>
      <c r="N1572" t="s">
        <v>42</v>
      </c>
      <c r="O1572" s="1">
        <v>44617</v>
      </c>
      <c r="P1572" t="s">
        <v>56</v>
      </c>
      <c r="Q1572" t="s">
        <v>57</v>
      </c>
      <c r="R1572">
        <f>Healthcare_Data_v1__4[[#This Row],[Discharge Date]]-Healthcare_Data_v1__4[[#This Row],[Date of Admission]]</f>
        <v>23</v>
      </c>
      <c r="S1572" t="str" cm="1">
        <f t="array" ref="S1572">_xlfn.IFS( Healthcare_Data_v1__4[[#This Row],[Days of Stay]]&lt;10,"Low",Healthcare_Data_v1__4[[#This Row],[Days of Stay]]&lt;20,"Med",Healthcare_Data_v1__4[[#This Row],[Days of Stay]]&lt;=30,"High")</f>
        <v>High</v>
      </c>
      <c r="T1572" t="str">
        <f>CONCATENATE(Healthcare_Data_v1__4[[#This Row],[Medical Condition]],Healthcare_Data_v1__4[[#This Row],[Duration]])</f>
        <v>ArthritisHigh</v>
      </c>
      <c r="U1572">
        <f>MONTH(Healthcare_Data_v1__4[[#This Row],[Date of Admission]])</f>
        <v>2</v>
      </c>
      <c r="V1572">
        <f>YEAR(Healthcare_Data_v1__4[[#This Row],[Date of Admission]])</f>
        <v>2022</v>
      </c>
      <c r="W1572">
        <f>DAY(Healthcare_Data_v1__4[[#This Row],[Date of Admission]])</f>
        <v>2</v>
      </c>
    </row>
    <row r="1573" spans="1:23" x14ac:dyDescent="0.3">
      <c r="A1573" t="s">
        <v>19402</v>
      </c>
      <c r="B1573">
        <v>24</v>
      </c>
      <c r="C1573" t="s">
        <v>12</v>
      </c>
      <c r="D1573" t="s">
        <v>15</v>
      </c>
      <c r="E1573" t="s">
        <v>26</v>
      </c>
      <c r="F1573" t="s">
        <v>4</v>
      </c>
      <c r="G1573" s="1">
        <v>44540</v>
      </c>
      <c r="H1573" t="s">
        <v>3232</v>
      </c>
      <c r="I1573" t="s">
        <v>3233</v>
      </c>
      <c r="J1573">
        <v>39026.366479999997</v>
      </c>
      <c r="K1573" t="s">
        <v>69</v>
      </c>
      <c r="L1573">
        <v>17663</v>
      </c>
      <c r="M1573">
        <v>288</v>
      </c>
      <c r="N1573" t="s">
        <v>48</v>
      </c>
      <c r="O1573" s="1">
        <v>44565</v>
      </c>
      <c r="P1573" t="s">
        <v>43</v>
      </c>
      <c r="Q1573" t="s">
        <v>57</v>
      </c>
      <c r="R1573">
        <f>Healthcare_Data_v1__4[[#This Row],[Discharge Date]]-Healthcare_Data_v1__4[[#This Row],[Date of Admission]]</f>
        <v>25</v>
      </c>
      <c r="S1573" t="str" cm="1">
        <f t="array" ref="S1573">_xlfn.IFS( Healthcare_Data_v1__4[[#This Row],[Days of Stay]]&lt;10,"Low",Healthcare_Data_v1__4[[#This Row],[Days of Stay]]&lt;20,"Med",Healthcare_Data_v1__4[[#This Row],[Days of Stay]]&lt;=30,"High")</f>
        <v>High</v>
      </c>
      <c r="T1573" t="str">
        <f>CONCATENATE(Healthcare_Data_v1__4[[#This Row],[Medical Condition]],Healthcare_Data_v1__4[[#This Row],[Duration]])</f>
        <v>DiabetesHigh</v>
      </c>
      <c r="U1573">
        <f>MONTH(Healthcare_Data_v1__4[[#This Row],[Date of Admission]])</f>
        <v>12</v>
      </c>
      <c r="V1573">
        <f>YEAR(Healthcare_Data_v1__4[[#This Row],[Date of Admission]])</f>
        <v>2021</v>
      </c>
      <c r="W1573">
        <f>DAY(Healthcare_Data_v1__4[[#This Row],[Date of Admission]])</f>
        <v>10</v>
      </c>
    </row>
    <row r="1574" spans="1:23" x14ac:dyDescent="0.3">
      <c r="A1574" t="s">
        <v>19403</v>
      </c>
      <c r="B1574">
        <v>47</v>
      </c>
      <c r="C1574" t="s">
        <v>8</v>
      </c>
      <c r="D1574" t="s">
        <v>16</v>
      </c>
      <c r="E1574" t="s">
        <v>21</v>
      </c>
      <c r="F1574" t="s">
        <v>9</v>
      </c>
      <c r="G1574" s="1">
        <v>43850</v>
      </c>
      <c r="H1574" t="s">
        <v>3234</v>
      </c>
      <c r="I1574" t="s">
        <v>3235</v>
      </c>
      <c r="J1574">
        <v>39019.601260000003</v>
      </c>
      <c r="K1574" t="s">
        <v>63</v>
      </c>
      <c r="L1574">
        <v>16294</v>
      </c>
      <c r="M1574">
        <v>189</v>
      </c>
      <c r="N1574" t="s">
        <v>42</v>
      </c>
      <c r="O1574" s="1">
        <v>43866</v>
      </c>
      <c r="P1574" t="s">
        <v>60</v>
      </c>
      <c r="Q1574" t="s">
        <v>57</v>
      </c>
      <c r="R1574">
        <f>Healthcare_Data_v1__4[[#This Row],[Discharge Date]]-Healthcare_Data_v1__4[[#This Row],[Date of Admission]]</f>
        <v>16</v>
      </c>
      <c r="S1574" t="str" cm="1">
        <f t="array" ref="S1574">_xlfn.IFS( Healthcare_Data_v1__4[[#This Row],[Days of Stay]]&lt;10,"Low",Healthcare_Data_v1__4[[#This Row],[Days of Stay]]&lt;20,"Med",Healthcare_Data_v1__4[[#This Row],[Days of Stay]]&lt;=30,"High")</f>
        <v>Med</v>
      </c>
      <c r="T1574" t="str">
        <f>CONCATENATE(Healthcare_Data_v1__4[[#This Row],[Medical Condition]],Healthcare_Data_v1__4[[#This Row],[Duration]])</f>
        <v>ArthritisMed</v>
      </c>
      <c r="U1574">
        <f>MONTH(Healthcare_Data_v1__4[[#This Row],[Date of Admission]])</f>
        <v>1</v>
      </c>
      <c r="V1574">
        <f>YEAR(Healthcare_Data_v1__4[[#This Row],[Date of Admission]])</f>
        <v>2020</v>
      </c>
      <c r="W1574">
        <f>DAY(Healthcare_Data_v1__4[[#This Row],[Date of Admission]])</f>
        <v>20</v>
      </c>
    </row>
    <row r="1575" spans="1:23" x14ac:dyDescent="0.3">
      <c r="A1575" t="s">
        <v>19404</v>
      </c>
      <c r="B1575">
        <v>20</v>
      </c>
      <c r="C1575" t="s">
        <v>12</v>
      </c>
      <c r="D1575" t="s">
        <v>16</v>
      </c>
      <c r="E1575" t="s">
        <v>22</v>
      </c>
      <c r="F1575" t="s">
        <v>6</v>
      </c>
      <c r="G1575" s="1">
        <v>44026</v>
      </c>
      <c r="H1575" t="s">
        <v>3236</v>
      </c>
      <c r="I1575" t="s">
        <v>3237</v>
      </c>
      <c r="J1575">
        <v>39018.611709999997</v>
      </c>
      <c r="K1575" t="s">
        <v>69</v>
      </c>
      <c r="L1575">
        <v>9165</v>
      </c>
      <c r="M1575">
        <v>473</v>
      </c>
      <c r="N1575" t="s">
        <v>55</v>
      </c>
      <c r="O1575" s="1">
        <v>44032</v>
      </c>
      <c r="P1575" t="s">
        <v>43</v>
      </c>
      <c r="Q1575" t="s">
        <v>57</v>
      </c>
      <c r="R1575">
        <f>Healthcare_Data_v1__4[[#This Row],[Discharge Date]]-Healthcare_Data_v1__4[[#This Row],[Date of Admission]]</f>
        <v>6</v>
      </c>
      <c r="S1575" t="str" cm="1">
        <f t="array" ref="S1575">_xlfn.IFS( Healthcare_Data_v1__4[[#This Row],[Days of Stay]]&lt;10,"Low",Healthcare_Data_v1__4[[#This Row],[Days of Stay]]&lt;20,"Med",Healthcare_Data_v1__4[[#This Row],[Days of Stay]]&lt;=30,"High")</f>
        <v>Low</v>
      </c>
      <c r="T1575" t="str">
        <f>CONCATENATE(Healthcare_Data_v1__4[[#This Row],[Medical Condition]],Healthcare_Data_v1__4[[#This Row],[Duration]])</f>
        <v>AsthmaLow</v>
      </c>
      <c r="U1575">
        <f>MONTH(Healthcare_Data_v1__4[[#This Row],[Date of Admission]])</f>
        <v>7</v>
      </c>
      <c r="V1575">
        <f>YEAR(Healthcare_Data_v1__4[[#This Row],[Date of Admission]])</f>
        <v>2020</v>
      </c>
      <c r="W1575">
        <f>DAY(Healthcare_Data_v1__4[[#This Row],[Date of Admission]])</f>
        <v>14</v>
      </c>
    </row>
    <row r="1576" spans="1:23" x14ac:dyDescent="0.3">
      <c r="A1576" t="s">
        <v>19405</v>
      </c>
      <c r="B1576">
        <v>41</v>
      </c>
      <c r="C1576" t="s">
        <v>8</v>
      </c>
      <c r="D1576" t="s">
        <v>16</v>
      </c>
      <c r="E1576" t="s">
        <v>21</v>
      </c>
      <c r="F1576" t="s">
        <v>10</v>
      </c>
      <c r="G1576" s="1">
        <v>43915</v>
      </c>
      <c r="H1576" t="s">
        <v>3238</v>
      </c>
      <c r="I1576" t="s">
        <v>3239</v>
      </c>
      <c r="J1576">
        <v>39015.273419999998</v>
      </c>
      <c r="K1576" t="s">
        <v>47</v>
      </c>
      <c r="L1576">
        <v>28376</v>
      </c>
      <c r="M1576">
        <v>414</v>
      </c>
      <c r="N1576" t="s">
        <v>42</v>
      </c>
      <c r="O1576" s="1">
        <v>43920</v>
      </c>
      <c r="P1576" t="s">
        <v>60</v>
      </c>
      <c r="Q1576" t="s">
        <v>57</v>
      </c>
      <c r="R1576">
        <f>Healthcare_Data_v1__4[[#This Row],[Discharge Date]]-Healthcare_Data_v1__4[[#This Row],[Date of Admission]]</f>
        <v>5</v>
      </c>
      <c r="S1576" t="str" cm="1">
        <f t="array" ref="S1576">_xlfn.IFS( Healthcare_Data_v1__4[[#This Row],[Days of Stay]]&lt;10,"Low",Healthcare_Data_v1__4[[#This Row],[Days of Stay]]&lt;20,"Med",Healthcare_Data_v1__4[[#This Row],[Days of Stay]]&lt;=30,"High")</f>
        <v>Low</v>
      </c>
      <c r="T1576" t="str">
        <f>CONCATENATE(Healthcare_Data_v1__4[[#This Row],[Medical Condition]],Healthcare_Data_v1__4[[#This Row],[Duration]])</f>
        <v>HypertensionLow</v>
      </c>
      <c r="U1576">
        <f>MONTH(Healthcare_Data_v1__4[[#This Row],[Date of Admission]])</f>
        <v>3</v>
      </c>
      <c r="V1576">
        <f>YEAR(Healthcare_Data_v1__4[[#This Row],[Date of Admission]])</f>
        <v>2020</v>
      </c>
      <c r="W1576">
        <f>DAY(Healthcare_Data_v1__4[[#This Row],[Date of Admission]])</f>
        <v>25</v>
      </c>
    </row>
    <row r="1577" spans="1:23" x14ac:dyDescent="0.3">
      <c r="A1577" t="s">
        <v>19406</v>
      </c>
      <c r="B1577">
        <v>57</v>
      </c>
      <c r="C1577" t="s">
        <v>3</v>
      </c>
      <c r="D1577" t="s">
        <v>16</v>
      </c>
      <c r="E1577" t="s">
        <v>24</v>
      </c>
      <c r="F1577" t="s">
        <v>10</v>
      </c>
      <c r="G1577" s="1">
        <v>44496</v>
      </c>
      <c r="H1577" t="s">
        <v>202</v>
      </c>
      <c r="I1577" t="s">
        <v>3240</v>
      </c>
      <c r="J1577">
        <v>39003.63882</v>
      </c>
      <c r="K1577" t="s">
        <v>66</v>
      </c>
      <c r="L1577">
        <v>22873</v>
      </c>
      <c r="M1577">
        <v>357</v>
      </c>
      <c r="N1577" t="s">
        <v>48</v>
      </c>
      <c r="O1577" s="1">
        <v>44510</v>
      </c>
      <c r="P1577" t="s">
        <v>43</v>
      </c>
      <c r="Q1577" t="s">
        <v>57</v>
      </c>
      <c r="R1577">
        <f>Healthcare_Data_v1__4[[#This Row],[Discharge Date]]-Healthcare_Data_v1__4[[#This Row],[Date of Admission]]</f>
        <v>14</v>
      </c>
      <c r="S1577" t="str" cm="1">
        <f t="array" ref="S1577">_xlfn.IFS( Healthcare_Data_v1__4[[#This Row],[Days of Stay]]&lt;10,"Low",Healthcare_Data_v1__4[[#This Row],[Days of Stay]]&lt;20,"Med",Healthcare_Data_v1__4[[#This Row],[Days of Stay]]&lt;=30,"High")</f>
        <v>Med</v>
      </c>
      <c r="T1577" t="str">
        <f>CONCATENATE(Healthcare_Data_v1__4[[#This Row],[Medical Condition]],Healthcare_Data_v1__4[[#This Row],[Duration]])</f>
        <v>HypertensionMed</v>
      </c>
      <c r="U1577">
        <f>MONTH(Healthcare_Data_v1__4[[#This Row],[Date of Admission]])</f>
        <v>10</v>
      </c>
      <c r="V1577">
        <f>YEAR(Healthcare_Data_v1__4[[#This Row],[Date of Admission]])</f>
        <v>2021</v>
      </c>
      <c r="W1577">
        <f>DAY(Healthcare_Data_v1__4[[#This Row],[Date of Admission]])</f>
        <v>27</v>
      </c>
    </row>
    <row r="1578" spans="1:23" x14ac:dyDescent="0.3">
      <c r="A1578" t="s">
        <v>3241</v>
      </c>
      <c r="B1578">
        <v>36</v>
      </c>
      <c r="C1578" t="s">
        <v>5</v>
      </c>
      <c r="D1578" t="s">
        <v>16</v>
      </c>
      <c r="E1578" t="s">
        <v>24</v>
      </c>
      <c r="F1578" t="s">
        <v>11</v>
      </c>
      <c r="G1578" s="1">
        <v>43970</v>
      </c>
      <c r="H1578" t="s">
        <v>3242</v>
      </c>
      <c r="I1578" t="s">
        <v>3243</v>
      </c>
      <c r="J1578">
        <v>39003.478560000003</v>
      </c>
      <c r="K1578" t="s">
        <v>69</v>
      </c>
      <c r="L1578">
        <v>63455</v>
      </c>
      <c r="M1578">
        <v>459</v>
      </c>
      <c r="N1578" t="s">
        <v>48</v>
      </c>
      <c r="O1578" s="1">
        <v>43985</v>
      </c>
      <c r="P1578" t="s">
        <v>60</v>
      </c>
      <c r="Q1578" t="s">
        <v>44</v>
      </c>
      <c r="R1578">
        <f>Healthcare_Data_v1__4[[#This Row],[Discharge Date]]-Healthcare_Data_v1__4[[#This Row],[Date of Admission]]</f>
        <v>15</v>
      </c>
      <c r="S1578" t="str" cm="1">
        <f t="array" ref="S1578">_xlfn.IFS( Healthcare_Data_v1__4[[#This Row],[Days of Stay]]&lt;10,"Low",Healthcare_Data_v1__4[[#This Row],[Days of Stay]]&lt;20,"Med",Healthcare_Data_v1__4[[#This Row],[Days of Stay]]&lt;=30,"High")</f>
        <v>Med</v>
      </c>
      <c r="T1578" t="str">
        <f>CONCATENATE(Healthcare_Data_v1__4[[#This Row],[Medical Condition]],Healthcare_Data_v1__4[[#This Row],[Duration]])</f>
        <v>CancerMed</v>
      </c>
      <c r="U1578">
        <f>MONTH(Healthcare_Data_v1__4[[#This Row],[Date of Admission]])</f>
        <v>5</v>
      </c>
      <c r="V1578">
        <f>YEAR(Healthcare_Data_v1__4[[#This Row],[Date of Admission]])</f>
        <v>2020</v>
      </c>
      <c r="W1578">
        <f>DAY(Healthcare_Data_v1__4[[#This Row],[Date of Admission]])</f>
        <v>19</v>
      </c>
    </row>
    <row r="1579" spans="1:23" x14ac:dyDescent="0.3">
      <c r="A1579" t="s">
        <v>19407</v>
      </c>
      <c r="B1579">
        <v>70</v>
      </c>
      <c r="C1579" t="s">
        <v>3</v>
      </c>
      <c r="D1579" t="s">
        <v>16</v>
      </c>
      <c r="E1579" t="s">
        <v>19</v>
      </c>
      <c r="F1579" t="s">
        <v>10</v>
      </c>
      <c r="G1579" s="1">
        <v>44182</v>
      </c>
      <c r="H1579" t="s">
        <v>3244</v>
      </c>
      <c r="I1579" t="s">
        <v>3245</v>
      </c>
      <c r="J1579">
        <v>39002.503230000002</v>
      </c>
      <c r="K1579" t="s">
        <v>66</v>
      </c>
      <c r="L1579">
        <v>5650</v>
      </c>
      <c r="M1579">
        <v>248</v>
      </c>
      <c r="N1579" t="s">
        <v>48</v>
      </c>
      <c r="O1579" s="1">
        <v>44203</v>
      </c>
      <c r="P1579" t="s">
        <v>56</v>
      </c>
      <c r="Q1579" t="s">
        <v>57</v>
      </c>
      <c r="R1579">
        <f>Healthcare_Data_v1__4[[#This Row],[Discharge Date]]-Healthcare_Data_v1__4[[#This Row],[Date of Admission]]</f>
        <v>21</v>
      </c>
      <c r="S1579" t="str" cm="1">
        <f t="array" ref="S1579">_xlfn.IFS( Healthcare_Data_v1__4[[#This Row],[Days of Stay]]&lt;10,"Low",Healthcare_Data_v1__4[[#This Row],[Days of Stay]]&lt;20,"Med",Healthcare_Data_v1__4[[#This Row],[Days of Stay]]&lt;=30,"High")</f>
        <v>High</v>
      </c>
      <c r="T1579" t="str">
        <f>CONCATENATE(Healthcare_Data_v1__4[[#This Row],[Medical Condition]],Healthcare_Data_v1__4[[#This Row],[Duration]])</f>
        <v>HypertensionHigh</v>
      </c>
      <c r="U1579">
        <f>MONTH(Healthcare_Data_v1__4[[#This Row],[Date of Admission]])</f>
        <v>12</v>
      </c>
      <c r="V1579">
        <f>YEAR(Healthcare_Data_v1__4[[#This Row],[Date of Admission]])</f>
        <v>2020</v>
      </c>
      <c r="W1579">
        <f>DAY(Healthcare_Data_v1__4[[#This Row],[Date of Admission]])</f>
        <v>17</v>
      </c>
    </row>
    <row r="1580" spans="1:23" x14ac:dyDescent="0.3">
      <c r="A1580" t="s">
        <v>19408</v>
      </c>
      <c r="B1580">
        <v>69</v>
      </c>
      <c r="C1580" t="s">
        <v>3</v>
      </c>
      <c r="D1580" t="s">
        <v>15</v>
      </c>
      <c r="E1580" t="s">
        <v>22</v>
      </c>
      <c r="F1580" t="s">
        <v>4</v>
      </c>
      <c r="G1580" s="1">
        <v>44681</v>
      </c>
      <c r="H1580" t="s">
        <v>3246</v>
      </c>
      <c r="I1580" t="s">
        <v>3247</v>
      </c>
      <c r="J1580">
        <v>38988.956919999997</v>
      </c>
      <c r="K1580" t="s">
        <v>41</v>
      </c>
      <c r="L1580">
        <v>53166</v>
      </c>
      <c r="M1580">
        <v>257</v>
      </c>
      <c r="N1580" t="s">
        <v>55</v>
      </c>
      <c r="O1580" s="1">
        <v>44704</v>
      </c>
      <c r="P1580" t="s">
        <v>43</v>
      </c>
      <c r="Q1580" t="s">
        <v>57</v>
      </c>
      <c r="R1580">
        <f>Healthcare_Data_v1__4[[#This Row],[Discharge Date]]-Healthcare_Data_v1__4[[#This Row],[Date of Admission]]</f>
        <v>23</v>
      </c>
      <c r="S1580" t="str" cm="1">
        <f t="array" ref="S1580">_xlfn.IFS( Healthcare_Data_v1__4[[#This Row],[Days of Stay]]&lt;10,"Low",Healthcare_Data_v1__4[[#This Row],[Days of Stay]]&lt;20,"Med",Healthcare_Data_v1__4[[#This Row],[Days of Stay]]&lt;=30,"High")</f>
        <v>High</v>
      </c>
      <c r="T1580" t="str">
        <f>CONCATENATE(Healthcare_Data_v1__4[[#This Row],[Medical Condition]],Healthcare_Data_v1__4[[#This Row],[Duration]])</f>
        <v>DiabetesHigh</v>
      </c>
      <c r="U1580">
        <f>MONTH(Healthcare_Data_v1__4[[#This Row],[Date of Admission]])</f>
        <v>4</v>
      </c>
      <c r="V1580">
        <f>YEAR(Healthcare_Data_v1__4[[#This Row],[Date of Admission]])</f>
        <v>2022</v>
      </c>
      <c r="W1580">
        <f>DAY(Healthcare_Data_v1__4[[#This Row],[Date of Admission]])</f>
        <v>30</v>
      </c>
    </row>
    <row r="1581" spans="1:23" x14ac:dyDescent="0.3">
      <c r="A1581" t="s">
        <v>19409</v>
      </c>
      <c r="B1581">
        <v>52</v>
      </c>
      <c r="C1581" t="s">
        <v>8</v>
      </c>
      <c r="D1581" t="s">
        <v>16</v>
      </c>
      <c r="E1581" t="s">
        <v>22</v>
      </c>
      <c r="F1581" t="s">
        <v>7</v>
      </c>
      <c r="G1581" s="1">
        <v>44135</v>
      </c>
      <c r="H1581" t="s">
        <v>3248</v>
      </c>
      <c r="I1581" t="s">
        <v>3249</v>
      </c>
      <c r="J1581">
        <v>38985.309179999997</v>
      </c>
      <c r="K1581" t="s">
        <v>69</v>
      </c>
      <c r="L1581">
        <v>15572</v>
      </c>
      <c r="M1581">
        <v>500</v>
      </c>
      <c r="N1581" t="s">
        <v>42</v>
      </c>
      <c r="O1581" s="1">
        <v>44137</v>
      </c>
      <c r="P1581" t="s">
        <v>56</v>
      </c>
      <c r="Q1581" t="s">
        <v>57</v>
      </c>
      <c r="R1581">
        <f>Healthcare_Data_v1__4[[#This Row],[Discharge Date]]-Healthcare_Data_v1__4[[#This Row],[Date of Admission]]</f>
        <v>2</v>
      </c>
      <c r="S1581" t="str" cm="1">
        <f t="array" ref="S1581">_xlfn.IFS( Healthcare_Data_v1__4[[#This Row],[Days of Stay]]&lt;10,"Low",Healthcare_Data_v1__4[[#This Row],[Days of Stay]]&lt;20,"Med",Healthcare_Data_v1__4[[#This Row],[Days of Stay]]&lt;=30,"High")</f>
        <v>Low</v>
      </c>
      <c r="T1581" t="str">
        <f>CONCATENATE(Healthcare_Data_v1__4[[#This Row],[Medical Condition]],Healthcare_Data_v1__4[[#This Row],[Duration]])</f>
        <v>ObesityLow</v>
      </c>
      <c r="U1581">
        <f>MONTH(Healthcare_Data_v1__4[[#This Row],[Date of Admission]])</f>
        <v>10</v>
      </c>
      <c r="V1581">
        <f>YEAR(Healthcare_Data_v1__4[[#This Row],[Date of Admission]])</f>
        <v>2020</v>
      </c>
      <c r="W1581">
        <f>DAY(Healthcare_Data_v1__4[[#This Row],[Date of Admission]])</f>
        <v>31</v>
      </c>
    </row>
    <row r="1582" spans="1:23" x14ac:dyDescent="0.3">
      <c r="A1582" t="s">
        <v>19410</v>
      </c>
      <c r="B1582">
        <v>74</v>
      </c>
      <c r="C1582" t="s">
        <v>3</v>
      </c>
      <c r="D1582" t="s">
        <v>16</v>
      </c>
      <c r="E1582" t="s">
        <v>20</v>
      </c>
      <c r="F1582" t="s">
        <v>10</v>
      </c>
      <c r="G1582" s="1">
        <v>44427</v>
      </c>
      <c r="H1582" t="s">
        <v>3250</v>
      </c>
      <c r="I1582" t="s">
        <v>3251</v>
      </c>
      <c r="J1582">
        <v>38955.58208</v>
      </c>
      <c r="K1582" t="s">
        <v>63</v>
      </c>
      <c r="L1582">
        <v>18287</v>
      </c>
      <c r="M1582">
        <v>243</v>
      </c>
      <c r="N1582" t="s">
        <v>42</v>
      </c>
      <c r="O1582" s="1">
        <v>44433</v>
      </c>
      <c r="P1582" t="s">
        <v>56</v>
      </c>
      <c r="Q1582" t="s">
        <v>44</v>
      </c>
      <c r="R1582">
        <f>Healthcare_Data_v1__4[[#This Row],[Discharge Date]]-Healthcare_Data_v1__4[[#This Row],[Date of Admission]]</f>
        <v>6</v>
      </c>
      <c r="S1582" t="str" cm="1">
        <f t="array" ref="S1582">_xlfn.IFS( Healthcare_Data_v1__4[[#This Row],[Days of Stay]]&lt;10,"Low",Healthcare_Data_v1__4[[#This Row],[Days of Stay]]&lt;20,"Med",Healthcare_Data_v1__4[[#This Row],[Days of Stay]]&lt;=30,"High")</f>
        <v>Low</v>
      </c>
      <c r="T1582" t="str">
        <f>CONCATENATE(Healthcare_Data_v1__4[[#This Row],[Medical Condition]],Healthcare_Data_v1__4[[#This Row],[Duration]])</f>
        <v>HypertensionLow</v>
      </c>
      <c r="U1582">
        <f>MONTH(Healthcare_Data_v1__4[[#This Row],[Date of Admission]])</f>
        <v>8</v>
      </c>
      <c r="V1582">
        <f>YEAR(Healthcare_Data_v1__4[[#This Row],[Date of Admission]])</f>
        <v>2021</v>
      </c>
      <c r="W1582">
        <f>DAY(Healthcare_Data_v1__4[[#This Row],[Date of Admission]])</f>
        <v>19</v>
      </c>
    </row>
    <row r="1583" spans="1:23" x14ac:dyDescent="0.3">
      <c r="A1583" t="s">
        <v>19411</v>
      </c>
      <c r="B1583">
        <v>70</v>
      </c>
      <c r="C1583" t="s">
        <v>3</v>
      </c>
      <c r="D1583" t="s">
        <v>16</v>
      </c>
      <c r="E1583" t="s">
        <v>24</v>
      </c>
      <c r="F1583" t="s">
        <v>9</v>
      </c>
      <c r="G1583" s="1">
        <v>44434</v>
      </c>
      <c r="H1583" t="s">
        <v>3252</v>
      </c>
      <c r="I1583" t="s">
        <v>3253</v>
      </c>
      <c r="J1583">
        <v>38939.07159</v>
      </c>
      <c r="K1583" t="s">
        <v>69</v>
      </c>
      <c r="L1583">
        <v>39362</v>
      </c>
      <c r="M1583">
        <v>335</v>
      </c>
      <c r="N1583" t="s">
        <v>42</v>
      </c>
      <c r="O1583" s="1">
        <v>44457</v>
      </c>
      <c r="P1583" t="s">
        <v>43</v>
      </c>
      <c r="Q1583" t="s">
        <v>57</v>
      </c>
      <c r="R1583">
        <f>Healthcare_Data_v1__4[[#This Row],[Discharge Date]]-Healthcare_Data_v1__4[[#This Row],[Date of Admission]]</f>
        <v>23</v>
      </c>
      <c r="S1583" t="str" cm="1">
        <f t="array" ref="S1583">_xlfn.IFS( Healthcare_Data_v1__4[[#This Row],[Days of Stay]]&lt;10,"Low",Healthcare_Data_v1__4[[#This Row],[Days of Stay]]&lt;20,"Med",Healthcare_Data_v1__4[[#This Row],[Days of Stay]]&lt;=30,"High")</f>
        <v>High</v>
      </c>
      <c r="T1583" t="str">
        <f>CONCATENATE(Healthcare_Data_v1__4[[#This Row],[Medical Condition]],Healthcare_Data_v1__4[[#This Row],[Duration]])</f>
        <v>ArthritisHigh</v>
      </c>
      <c r="U1583">
        <f>MONTH(Healthcare_Data_v1__4[[#This Row],[Date of Admission]])</f>
        <v>8</v>
      </c>
      <c r="V1583">
        <f>YEAR(Healthcare_Data_v1__4[[#This Row],[Date of Admission]])</f>
        <v>2021</v>
      </c>
      <c r="W1583">
        <f>DAY(Healthcare_Data_v1__4[[#This Row],[Date of Admission]])</f>
        <v>26</v>
      </c>
    </row>
    <row r="1584" spans="1:23" x14ac:dyDescent="0.3">
      <c r="A1584" t="s">
        <v>19412</v>
      </c>
      <c r="B1584">
        <v>84</v>
      </c>
      <c r="C1584" t="s">
        <v>3</v>
      </c>
      <c r="D1584" t="s">
        <v>15</v>
      </c>
      <c r="E1584" t="s">
        <v>21</v>
      </c>
      <c r="F1584" t="s">
        <v>11</v>
      </c>
      <c r="G1584" s="1">
        <v>43630</v>
      </c>
      <c r="H1584" t="s">
        <v>3254</v>
      </c>
      <c r="I1584" t="s">
        <v>3255</v>
      </c>
      <c r="J1584">
        <v>38915.227169999998</v>
      </c>
      <c r="K1584" t="s">
        <v>63</v>
      </c>
      <c r="L1584">
        <v>55701</v>
      </c>
      <c r="M1584">
        <v>323</v>
      </c>
      <c r="N1584" t="s">
        <v>48</v>
      </c>
      <c r="O1584" s="1">
        <v>43637</v>
      </c>
      <c r="P1584" t="s">
        <v>85</v>
      </c>
      <c r="Q1584" t="s">
        <v>57</v>
      </c>
      <c r="R1584">
        <f>Healthcare_Data_v1__4[[#This Row],[Discharge Date]]-Healthcare_Data_v1__4[[#This Row],[Date of Admission]]</f>
        <v>7</v>
      </c>
      <c r="S1584" t="str" cm="1">
        <f t="array" ref="S1584">_xlfn.IFS( Healthcare_Data_v1__4[[#This Row],[Days of Stay]]&lt;10,"Low",Healthcare_Data_v1__4[[#This Row],[Days of Stay]]&lt;20,"Med",Healthcare_Data_v1__4[[#This Row],[Days of Stay]]&lt;=30,"High")</f>
        <v>Low</v>
      </c>
      <c r="T1584" t="str">
        <f>CONCATENATE(Healthcare_Data_v1__4[[#This Row],[Medical Condition]],Healthcare_Data_v1__4[[#This Row],[Duration]])</f>
        <v>CancerLow</v>
      </c>
      <c r="U1584">
        <f>MONTH(Healthcare_Data_v1__4[[#This Row],[Date of Admission]])</f>
        <v>6</v>
      </c>
      <c r="V1584">
        <f>YEAR(Healthcare_Data_v1__4[[#This Row],[Date of Admission]])</f>
        <v>2019</v>
      </c>
      <c r="W1584">
        <f>DAY(Healthcare_Data_v1__4[[#This Row],[Date of Admission]])</f>
        <v>14</v>
      </c>
    </row>
    <row r="1585" spans="1:23" x14ac:dyDescent="0.3">
      <c r="A1585" t="s">
        <v>19413</v>
      </c>
      <c r="B1585">
        <v>58</v>
      </c>
      <c r="C1585" t="s">
        <v>3</v>
      </c>
      <c r="D1585" t="s">
        <v>16</v>
      </c>
      <c r="E1585" t="s">
        <v>21</v>
      </c>
      <c r="F1585" t="s">
        <v>4</v>
      </c>
      <c r="G1585" s="1">
        <v>44158</v>
      </c>
      <c r="H1585" t="s">
        <v>3256</v>
      </c>
      <c r="I1585" t="s">
        <v>3257</v>
      </c>
      <c r="J1585">
        <v>38890.544699999999</v>
      </c>
      <c r="K1585" t="s">
        <v>41</v>
      </c>
      <c r="L1585">
        <v>20287</v>
      </c>
      <c r="M1585">
        <v>121</v>
      </c>
      <c r="N1585" t="s">
        <v>48</v>
      </c>
      <c r="O1585" s="1">
        <v>44176</v>
      </c>
      <c r="P1585" t="s">
        <v>60</v>
      </c>
      <c r="Q1585" t="s">
        <v>50</v>
      </c>
      <c r="R1585">
        <f>Healthcare_Data_v1__4[[#This Row],[Discharge Date]]-Healthcare_Data_v1__4[[#This Row],[Date of Admission]]</f>
        <v>18</v>
      </c>
      <c r="S1585" t="str" cm="1">
        <f t="array" ref="S1585">_xlfn.IFS( Healthcare_Data_v1__4[[#This Row],[Days of Stay]]&lt;10,"Low",Healthcare_Data_v1__4[[#This Row],[Days of Stay]]&lt;20,"Med",Healthcare_Data_v1__4[[#This Row],[Days of Stay]]&lt;=30,"High")</f>
        <v>Med</v>
      </c>
      <c r="T1585" t="str">
        <f>CONCATENATE(Healthcare_Data_v1__4[[#This Row],[Medical Condition]],Healthcare_Data_v1__4[[#This Row],[Duration]])</f>
        <v>DiabetesMed</v>
      </c>
      <c r="U1585">
        <f>MONTH(Healthcare_Data_v1__4[[#This Row],[Date of Admission]])</f>
        <v>11</v>
      </c>
      <c r="V1585">
        <f>YEAR(Healthcare_Data_v1__4[[#This Row],[Date of Admission]])</f>
        <v>2020</v>
      </c>
      <c r="W1585">
        <f>DAY(Healthcare_Data_v1__4[[#This Row],[Date of Admission]])</f>
        <v>23</v>
      </c>
    </row>
    <row r="1586" spans="1:23" x14ac:dyDescent="0.3">
      <c r="A1586" t="s">
        <v>19414</v>
      </c>
      <c r="B1586">
        <v>59</v>
      </c>
      <c r="C1586" t="s">
        <v>3</v>
      </c>
      <c r="D1586" t="s">
        <v>15</v>
      </c>
      <c r="E1586" t="s">
        <v>19</v>
      </c>
      <c r="F1586" t="s">
        <v>11</v>
      </c>
      <c r="G1586" s="1">
        <v>43431</v>
      </c>
      <c r="H1586" t="s">
        <v>3258</v>
      </c>
      <c r="I1586" t="s">
        <v>3259</v>
      </c>
      <c r="J1586">
        <v>38872.70667</v>
      </c>
      <c r="K1586" t="s">
        <v>69</v>
      </c>
      <c r="L1586">
        <v>79049</v>
      </c>
      <c r="M1586">
        <v>282</v>
      </c>
      <c r="N1586" t="s">
        <v>48</v>
      </c>
      <c r="O1586" s="1">
        <v>43457</v>
      </c>
      <c r="P1586" t="s">
        <v>49</v>
      </c>
      <c r="Q1586" t="s">
        <v>57</v>
      </c>
      <c r="R1586">
        <f>Healthcare_Data_v1__4[[#This Row],[Discharge Date]]-Healthcare_Data_v1__4[[#This Row],[Date of Admission]]</f>
        <v>26</v>
      </c>
      <c r="S1586" t="str" cm="1">
        <f t="array" ref="S1586">_xlfn.IFS( Healthcare_Data_v1__4[[#This Row],[Days of Stay]]&lt;10,"Low",Healthcare_Data_v1__4[[#This Row],[Days of Stay]]&lt;20,"Med",Healthcare_Data_v1__4[[#This Row],[Days of Stay]]&lt;=30,"High")</f>
        <v>High</v>
      </c>
      <c r="T1586" t="str">
        <f>CONCATENATE(Healthcare_Data_v1__4[[#This Row],[Medical Condition]],Healthcare_Data_v1__4[[#This Row],[Duration]])</f>
        <v>CancerHigh</v>
      </c>
      <c r="U1586">
        <f>MONTH(Healthcare_Data_v1__4[[#This Row],[Date of Admission]])</f>
        <v>11</v>
      </c>
      <c r="V1586">
        <f>YEAR(Healthcare_Data_v1__4[[#This Row],[Date of Admission]])</f>
        <v>2018</v>
      </c>
      <c r="W1586">
        <f>DAY(Healthcare_Data_v1__4[[#This Row],[Date of Admission]])</f>
        <v>27</v>
      </c>
    </row>
    <row r="1587" spans="1:23" x14ac:dyDescent="0.3">
      <c r="A1587" t="s">
        <v>19415</v>
      </c>
      <c r="B1587">
        <v>51</v>
      </c>
      <c r="C1587" t="s">
        <v>8</v>
      </c>
      <c r="D1587" t="s">
        <v>15</v>
      </c>
      <c r="E1587" t="s">
        <v>19</v>
      </c>
      <c r="F1587" t="s">
        <v>4</v>
      </c>
      <c r="G1587" s="1">
        <v>43784</v>
      </c>
      <c r="H1587" t="s">
        <v>3260</v>
      </c>
      <c r="I1587" t="s">
        <v>3261</v>
      </c>
      <c r="J1587">
        <v>38867.460529999997</v>
      </c>
      <c r="K1587" t="s">
        <v>66</v>
      </c>
      <c r="L1587">
        <v>10090</v>
      </c>
      <c r="M1587">
        <v>202</v>
      </c>
      <c r="N1587" t="s">
        <v>55</v>
      </c>
      <c r="O1587" s="1">
        <v>43791</v>
      </c>
      <c r="P1587" t="s">
        <v>60</v>
      </c>
      <c r="Q1587" t="s">
        <v>44</v>
      </c>
      <c r="R1587">
        <f>Healthcare_Data_v1__4[[#This Row],[Discharge Date]]-Healthcare_Data_v1__4[[#This Row],[Date of Admission]]</f>
        <v>7</v>
      </c>
      <c r="S1587" t="str" cm="1">
        <f t="array" ref="S1587">_xlfn.IFS( Healthcare_Data_v1__4[[#This Row],[Days of Stay]]&lt;10,"Low",Healthcare_Data_v1__4[[#This Row],[Days of Stay]]&lt;20,"Med",Healthcare_Data_v1__4[[#This Row],[Days of Stay]]&lt;=30,"High")</f>
        <v>Low</v>
      </c>
      <c r="T1587" t="str">
        <f>CONCATENATE(Healthcare_Data_v1__4[[#This Row],[Medical Condition]],Healthcare_Data_v1__4[[#This Row],[Duration]])</f>
        <v>DiabetesLow</v>
      </c>
      <c r="U1587">
        <f>MONTH(Healthcare_Data_v1__4[[#This Row],[Date of Admission]])</f>
        <v>11</v>
      </c>
      <c r="V1587">
        <f>YEAR(Healthcare_Data_v1__4[[#This Row],[Date of Admission]])</f>
        <v>2019</v>
      </c>
      <c r="W1587">
        <f>DAY(Healthcare_Data_v1__4[[#This Row],[Date of Admission]])</f>
        <v>15</v>
      </c>
    </row>
    <row r="1588" spans="1:23" x14ac:dyDescent="0.3">
      <c r="A1588" t="s">
        <v>19416</v>
      </c>
      <c r="B1588">
        <v>36</v>
      </c>
      <c r="C1588" t="s">
        <v>5</v>
      </c>
      <c r="D1588" t="s">
        <v>16</v>
      </c>
      <c r="E1588" t="s">
        <v>19</v>
      </c>
      <c r="F1588" t="s">
        <v>6</v>
      </c>
      <c r="G1588" s="1">
        <v>44971</v>
      </c>
      <c r="H1588" t="s">
        <v>3262</v>
      </c>
      <c r="I1588" t="s">
        <v>3263</v>
      </c>
      <c r="J1588">
        <v>38852.884400000003</v>
      </c>
      <c r="K1588" t="s">
        <v>66</v>
      </c>
      <c r="L1588">
        <v>36628</v>
      </c>
      <c r="M1588">
        <v>483</v>
      </c>
      <c r="N1588" t="s">
        <v>55</v>
      </c>
      <c r="O1588" s="1">
        <v>44994</v>
      </c>
      <c r="P1588" t="s">
        <v>43</v>
      </c>
      <c r="Q1588" t="s">
        <v>44</v>
      </c>
      <c r="R1588">
        <f>Healthcare_Data_v1__4[[#This Row],[Discharge Date]]-Healthcare_Data_v1__4[[#This Row],[Date of Admission]]</f>
        <v>23</v>
      </c>
      <c r="S1588" t="str" cm="1">
        <f t="array" ref="S1588">_xlfn.IFS( Healthcare_Data_v1__4[[#This Row],[Days of Stay]]&lt;10,"Low",Healthcare_Data_v1__4[[#This Row],[Days of Stay]]&lt;20,"Med",Healthcare_Data_v1__4[[#This Row],[Days of Stay]]&lt;=30,"High")</f>
        <v>High</v>
      </c>
      <c r="T1588" t="str">
        <f>CONCATENATE(Healthcare_Data_v1__4[[#This Row],[Medical Condition]],Healthcare_Data_v1__4[[#This Row],[Duration]])</f>
        <v>AsthmaHigh</v>
      </c>
      <c r="U1588">
        <f>MONTH(Healthcare_Data_v1__4[[#This Row],[Date of Admission]])</f>
        <v>2</v>
      </c>
      <c r="V1588">
        <f>YEAR(Healthcare_Data_v1__4[[#This Row],[Date of Admission]])</f>
        <v>2023</v>
      </c>
      <c r="W1588">
        <f>DAY(Healthcare_Data_v1__4[[#This Row],[Date of Admission]])</f>
        <v>14</v>
      </c>
    </row>
    <row r="1589" spans="1:23" x14ac:dyDescent="0.3">
      <c r="A1589" t="s">
        <v>19417</v>
      </c>
      <c r="B1589">
        <v>49</v>
      </c>
      <c r="C1589" t="s">
        <v>8</v>
      </c>
      <c r="D1589" t="s">
        <v>16</v>
      </c>
      <c r="E1589" t="s">
        <v>25</v>
      </c>
      <c r="F1589" t="s">
        <v>6</v>
      </c>
      <c r="G1589" s="1">
        <v>44782</v>
      </c>
      <c r="H1589" t="s">
        <v>3264</v>
      </c>
      <c r="I1589" t="s">
        <v>3265</v>
      </c>
      <c r="J1589">
        <v>38852.61479</v>
      </c>
      <c r="K1589" t="s">
        <v>66</v>
      </c>
      <c r="L1589">
        <v>8153</v>
      </c>
      <c r="M1589">
        <v>286</v>
      </c>
      <c r="N1589" t="s">
        <v>48</v>
      </c>
      <c r="O1589" s="1">
        <v>44791</v>
      </c>
      <c r="P1589" t="s">
        <v>43</v>
      </c>
      <c r="Q1589" t="s">
        <v>57</v>
      </c>
      <c r="R1589">
        <f>Healthcare_Data_v1__4[[#This Row],[Discharge Date]]-Healthcare_Data_v1__4[[#This Row],[Date of Admission]]</f>
        <v>9</v>
      </c>
      <c r="S1589" t="str" cm="1">
        <f t="array" ref="S1589">_xlfn.IFS( Healthcare_Data_v1__4[[#This Row],[Days of Stay]]&lt;10,"Low",Healthcare_Data_v1__4[[#This Row],[Days of Stay]]&lt;20,"Med",Healthcare_Data_v1__4[[#This Row],[Days of Stay]]&lt;=30,"High")</f>
        <v>Low</v>
      </c>
      <c r="T1589" t="str">
        <f>CONCATENATE(Healthcare_Data_v1__4[[#This Row],[Medical Condition]],Healthcare_Data_v1__4[[#This Row],[Duration]])</f>
        <v>AsthmaLow</v>
      </c>
      <c r="U1589">
        <f>MONTH(Healthcare_Data_v1__4[[#This Row],[Date of Admission]])</f>
        <v>8</v>
      </c>
      <c r="V1589">
        <f>YEAR(Healthcare_Data_v1__4[[#This Row],[Date of Admission]])</f>
        <v>2022</v>
      </c>
      <c r="W1589">
        <f>DAY(Healthcare_Data_v1__4[[#This Row],[Date of Admission]])</f>
        <v>9</v>
      </c>
    </row>
    <row r="1590" spans="1:23" x14ac:dyDescent="0.3">
      <c r="A1590" t="s">
        <v>19418</v>
      </c>
      <c r="B1590">
        <v>71</v>
      </c>
      <c r="C1590" t="s">
        <v>3</v>
      </c>
      <c r="D1590" t="s">
        <v>15</v>
      </c>
      <c r="E1590" t="s">
        <v>19</v>
      </c>
      <c r="F1590" t="s">
        <v>4</v>
      </c>
      <c r="G1590" s="1">
        <v>44047</v>
      </c>
      <c r="H1590" t="s">
        <v>3266</v>
      </c>
      <c r="I1590" t="s">
        <v>3267</v>
      </c>
      <c r="J1590">
        <v>38847.684399999998</v>
      </c>
      <c r="K1590" t="s">
        <v>41</v>
      </c>
      <c r="L1590">
        <v>39061</v>
      </c>
      <c r="M1590">
        <v>230</v>
      </c>
      <c r="N1590" t="s">
        <v>55</v>
      </c>
      <c r="O1590" s="1">
        <v>44074</v>
      </c>
      <c r="P1590" t="s">
        <v>56</v>
      </c>
      <c r="Q1590" t="s">
        <v>44</v>
      </c>
      <c r="R1590">
        <f>Healthcare_Data_v1__4[[#This Row],[Discharge Date]]-Healthcare_Data_v1__4[[#This Row],[Date of Admission]]</f>
        <v>27</v>
      </c>
      <c r="S1590" t="str" cm="1">
        <f t="array" ref="S1590">_xlfn.IFS( Healthcare_Data_v1__4[[#This Row],[Days of Stay]]&lt;10,"Low",Healthcare_Data_v1__4[[#This Row],[Days of Stay]]&lt;20,"Med",Healthcare_Data_v1__4[[#This Row],[Days of Stay]]&lt;=30,"High")</f>
        <v>High</v>
      </c>
      <c r="T1590" t="str">
        <f>CONCATENATE(Healthcare_Data_v1__4[[#This Row],[Medical Condition]],Healthcare_Data_v1__4[[#This Row],[Duration]])</f>
        <v>DiabetesHigh</v>
      </c>
      <c r="U1590">
        <f>MONTH(Healthcare_Data_v1__4[[#This Row],[Date of Admission]])</f>
        <v>8</v>
      </c>
      <c r="V1590">
        <f>YEAR(Healthcare_Data_v1__4[[#This Row],[Date of Admission]])</f>
        <v>2020</v>
      </c>
      <c r="W1590">
        <f>DAY(Healthcare_Data_v1__4[[#This Row],[Date of Admission]])</f>
        <v>4</v>
      </c>
    </row>
    <row r="1591" spans="1:23" x14ac:dyDescent="0.3">
      <c r="A1591" t="s">
        <v>19419</v>
      </c>
      <c r="B1591">
        <v>48</v>
      </c>
      <c r="C1591" t="s">
        <v>8</v>
      </c>
      <c r="D1591" t="s">
        <v>16</v>
      </c>
      <c r="E1591" t="s">
        <v>19</v>
      </c>
      <c r="F1591" t="s">
        <v>7</v>
      </c>
      <c r="G1591" s="1">
        <v>43840</v>
      </c>
      <c r="H1591" t="s">
        <v>3268</v>
      </c>
      <c r="I1591" t="s">
        <v>3269</v>
      </c>
      <c r="J1591">
        <v>38841.074990000001</v>
      </c>
      <c r="K1591" t="s">
        <v>66</v>
      </c>
      <c r="L1591">
        <v>12531</v>
      </c>
      <c r="M1591">
        <v>303</v>
      </c>
      <c r="N1591" t="s">
        <v>48</v>
      </c>
      <c r="O1591" s="1">
        <v>43846</v>
      </c>
      <c r="P1591" t="s">
        <v>60</v>
      </c>
      <c r="Q1591" t="s">
        <v>44</v>
      </c>
      <c r="R1591">
        <f>Healthcare_Data_v1__4[[#This Row],[Discharge Date]]-Healthcare_Data_v1__4[[#This Row],[Date of Admission]]</f>
        <v>6</v>
      </c>
      <c r="S1591" t="str" cm="1">
        <f t="array" ref="S1591">_xlfn.IFS( Healthcare_Data_v1__4[[#This Row],[Days of Stay]]&lt;10,"Low",Healthcare_Data_v1__4[[#This Row],[Days of Stay]]&lt;20,"Med",Healthcare_Data_v1__4[[#This Row],[Days of Stay]]&lt;=30,"High")</f>
        <v>Low</v>
      </c>
      <c r="T1591" t="str">
        <f>CONCATENATE(Healthcare_Data_v1__4[[#This Row],[Medical Condition]],Healthcare_Data_v1__4[[#This Row],[Duration]])</f>
        <v>ObesityLow</v>
      </c>
      <c r="U1591">
        <f>MONTH(Healthcare_Data_v1__4[[#This Row],[Date of Admission]])</f>
        <v>1</v>
      </c>
      <c r="V1591">
        <f>YEAR(Healthcare_Data_v1__4[[#This Row],[Date of Admission]])</f>
        <v>2020</v>
      </c>
      <c r="W1591">
        <f>DAY(Healthcare_Data_v1__4[[#This Row],[Date of Admission]])</f>
        <v>10</v>
      </c>
    </row>
    <row r="1592" spans="1:23" x14ac:dyDescent="0.3">
      <c r="A1592" t="s">
        <v>19420</v>
      </c>
      <c r="B1592">
        <v>59</v>
      </c>
      <c r="C1592" t="s">
        <v>3</v>
      </c>
      <c r="D1592" t="s">
        <v>15</v>
      </c>
      <c r="E1592" t="s">
        <v>21</v>
      </c>
      <c r="F1592" t="s">
        <v>10</v>
      </c>
      <c r="G1592" s="1">
        <v>43635</v>
      </c>
      <c r="H1592" t="s">
        <v>3270</v>
      </c>
      <c r="I1592" t="s">
        <v>3271</v>
      </c>
      <c r="J1592">
        <v>38833.480159999999</v>
      </c>
      <c r="K1592" t="s">
        <v>66</v>
      </c>
      <c r="L1592">
        <v>31794</v>
      </c>
      <c r="M1592">
        <v>368</v>
      </c>
      <c r="N1592" t="s">
        <v>48</v>
      </c>
      <c r="O1592" s="1">
        <v>43655</v>
      </c>
      <c r="P1592" t="s">
        <v>49</v>
      </c>
      <c r="Q1592" t="s">
        <v>57</v>
      </c>
      <c r="R1592">
        <f>Healthcare_Data_v1__4[[#This Row],[Discharge Date]]-Healthcare_Data_v1__4[[#This Row],[Date of Admission]]</f>
        <v>20</v>
      </c>
      <c r="S1592" t="str" cm="1">
        <f t="array" ref="S1592">_xlfn.IFS( Healthcare_Data_v1__4[[#This Row],[Days of Stay]]&lt;10,"Low",Healthcare_Data_v1__4[[#This Row],[Days of Stay]]&lt;20,"Med",Healthcare_Data_v1__4[[#This Row],[Days of Stay]]&lt;=30,"High")</f>
        <v>High</v>
      </c>
      <c r="T1592" t="str">
        <f>CONCATENATE(Healthcare_Data_v1__4[[#This Row],[Medical Condition]],Healthcare_Data_v1__4[[#This Row],[Duration]])</f>
        <v>HypertensionHigh</v>
      </c>
      <c r="U1592">
        <f>MONTH(Healthcare_Data_v1__4[[#This Row],[Date of Admission]])</f>
        <v>6</v>
      </c>
      <c r="V1592">
        <f>YEAR(Healthcare_Data_v1__4[[#This Row],[Date of Admission]])</f>
        <v>2019</v>
      </c>
      <c r="W1592">
        <f>DAY(Healthcare_Data_v1__4[[#This Row],[Date of Admission]])</f>
        <v>19</v>
      </c>
    </row>
    <row r="1593" spans="1:23" x14ac:dyDescent="0.3">
      <c r="A1593" t="s">
        <v>19421</v>
      </c>
      <c r="B1593">
        <v>21</v>
      </c>
      <c r="C1593" t="s">
        <v>12</v>
      </c>
      <c r="D1593" t="s">
        <v>15</v>
      </c>
      <c r="E1593" t="s">
        <v>25</v>
      </c>
      <c r="F1593" t="s">
        <v>6</v>
      </c>
      <c r="G1593" s="1">
        <v>44171</v>
      </c>
      <c r="H1593" t="s">
        <v>3272</v>
      </c>
      <c r="I1593" t="s">
        <v>3273</v>
      </c>
      <c r="J1593">
        <v>38814.255420000001</v>
      </c>
      <c r="K1593" t="s">
        <v>47</v>
      </c>
      <c r="L1593">
        <v>40295</v>
      </c>
      <c r="M1593">
        <v>130</v>
      </c>
      <c r="N1593" t="s">
        <v>55</v>
      </c>
      <c r="O1593" s="1">
        <v>44191</v>
      </c>
      <c r="P1593" t="s">
        <v>43</v>
      </c>
      <c r="Q1593" t="s">
        <v>50</v>
      </c>
      <c r="R1593">
        <f>Healthcare_Data_v1__4[[#This Row],[Discharge Date]]-Healthcare_Data_v1__4[[#This Row],[Date of Admission]]</f>
        <v>20</v>
      </c>
      <c r="S1593" t="str" cm="1">
        <f t="array" ref="S1593">_xlfn.IFS( Healthcare_Data_v1__4[[#This Row],[Days of Stay]]&lt;10,"Low",Healthcare_Data_v1__4[[#This Row],[Days of Stay]]&lt;20,"Med",Healthcare_Data_v1__4[[#This Row],[Days of Stay]]&lt;=30,"High")</f>
        <v>High</v>
      </c>
      <c r="T1593" t="str">
        <f>CONCATENATE(Healthcare_Data_v1__4[[#This Row],[Medical Condition]],Healthcare_Data_v1__4[[#This Row],[Duration]])</f>
        <v>AsthmaHigh</v>
      </c>
      <c r="U1593">
        <f>MONTH(Healthcare_Data_v1__4[[#This Row],[Date of Admission]])</f>
        <v>12</v>
      </c>
      <c r="V1593">
        <f>YEAR(Healthcare_Data_v1__4[[#This Row],[Date of Admission]])</f>
        <v>2020</v>
      </c>
      <c r="W1593">
        <f>DAY(Healthcare_Data_v1__4[[#This Row],[Date of Admission]])</f>
        <v>6</v>
      </c>
    </row>
    <row r="1594" spans="1:23" x14ac:dyDescent="0.3">
      <c r="A1594" t="s">
        <v>19422</v>
      </c>
      <c r="B1594">
        <v>51</v>
      </c>
      <c r="C1594" t="s">
        <v>8</v>
      </c>
      <c r="D1594" t="s">
        <v>16</v>
      </c>
      <c r="E1594" t="s">
        <v>21</v>
      </c>
      <c r="F1594" t="s">
        <v>4</v>
      </c>
      <c r="G1594" s="1">
        <v>45166</v>
      </c>
      <c r="H1594" t="s">
        <v>3274</v>
      </c>
      <c r="I1594" t="s">
        <v>3275</v>
      </c>
      <c r="J1594">
        <v>38809.764600000002</v>
      </c>
      <c r="K1594" t="s">
        <v>66</v>
      </c>
      <c r="L1594">
        <v>16029</v>
      </c>
      <c r="M1594">
        <v>446</v>
      </c>
      <c r="N1594" t="s">
        <v>48</v>
      </c>
      <c r="O1594" s="1">
        <v>45190</v>
      </c>
      <c r="P1594" t="s">
        <v>49</v>
      </c>
      <c r="Q1594" t="s">
        <v>57</v>
      </c>
      <c r="R1594">
        <f>Healthcare_Data_v1__4[[#This Row],[Discharge Date]]-Healthcare_Data_v1__4[[#This Row],[Date of Admission]]</f>
        <v>24</v>
      </c>
      <c r="S1594" t="str" cm="1">
        <f t="array" ref="S1594">_xlfn.IFS( Healthcare_Data_v1__4[[#This Row],[Days of Stay]]&lt;10,"Low",Healthcare_Data_v1__4[[#This Row],[Days of Stay]]&lt;20,"Med",Healthcare_Data_v1__4[[#This Row],[Days of Stay]]&lt;=30,"High")</f>
        <v>High</v>
      </c>
      <c r="T1594" t="str">
        <f>CONCATENATE(Healthcare_Data_v1__4[[#This Row],[Medical Condition]],Healthcare_Data_v1__4[[#This Row],[Duration]])</f>
        <v>DiabetesHigh</v>
      </c>
      <c r="U1594">
        <f>MONTH(Healthcare_Data_v1__4[[#This Row],[Date of Admission]])</f>
        <v>8</v>
      </c>
      <c r="V1594">
        <f>YEAR(Healthcare_Data_v1__4[[#This Row],[Date of Admission]])</f>
        <v>2023</v>
      </c>
      <c r="W1594">
        <f>DAY(Healthcare_Data_v1__4[[#This Row],[Date of Admission]])</f>
        <v>28</v>
      </c>
    </row>
    <row r="1595" spans="1:23" x14ac:dyDescent="0.3">
      <c r="A1595" t="s">
        <v>3276</v>
      </c>
      <c r="B1595">
        <v>46</v>
      </c>
      <c r="C1595" t="s">
        <v>8</v>
      </c>
      <c r="D1595" t="s">
        <v>16</v>
      </c>
      <c r="E1595" t="s">
        <v>23</v>
      </c>
      <c r="F1595" t="s">
        <v>11</v>
      </c>
      <c r="G1595" s="1">
        <v>44881</v>
      </c>
      <c r="H1595" t="s">
        <v>3277</v>
      </c>
      <c r="I1595" t="s">
        <v>2390</v>
      </c>
      <c r="J1595">
        <v>38777.183089999999</v>
      </c>
      <c r="K1595" t="s">
        <v>63</v>
      </c>
      <c r="L1595">
        <v>48049</v>
      </c>
      <c r="M1595">
        <v>339</v>
      </c>
      <c r="N1595" t="s">
        <v>48</v>
      </c>
      <c r="O1595" s="1">
        <v>44902</v>
      </c>
      <c r="P1595" t="s">
        <v>60</v>
      </c>
      <c r="Q1595" t="s">
        <v>50</v>
      </c>
      <c r="R1595">
        <f>Healthcare_Data_v1__4[[#This Row],[Discharge Date]]-Healthcare_Data_v1__4[[#This Row],[Date of Admission]]</f>
        <v>21</v>
      </c>
      <c r="S1595" t="str" cm="1">
        <f t="array" ref="S1595">_xlfn.IFS( Healthcare_Data_v1__4[[#This Row],[Days of Stay]]&lt;10,"Low",Healthcare_Data_v1__4[[#This Row],[Days of Stay]]&lt;20,"Med",Healthcare_Data_v1__4[[#This Row],[Days of Stay]]&lt;=30,"High")</f>
        <v>High</v>
      </c>
      <c r="T1595" t="str">
        <f>CONCATENATE(Healthcare_Data_v1__4[[#This Row],[Medical Condition]],Healthcare_Data_v1__4[[#This Row],[Duration]])</f>
        <v>CancerHigh</v>
      </c>
      <c r="U1595">
        <f>MONTH(Healthcare_Data_v1__4[[#This Row],[Date of Admission]])</f>
        <v>11</v>
      </c>
      <c r="V1595">
        <f>YEAR(Healthcare_Data_v1__4[[#This Row],[Date of Admission]])</f>
        <v>2022</v>
      </c>
      <c r="W1595">
        <f>DAY(Healthcare_Data_v1__4[[#This Row],[Date of Admission]])</f>
        <v>16</v>
      </c>
    </row>
    <row r="1596" spans="1:23" x14ac:dyDescent="0.3">
      <c r="A1596" t="s">
        <v>19423</v>
      </c>
      <c r="B1596">
        <v>43</v>
      </c>
      <c r="C1596" t="s">
        <v>8</v>
      </c>
      <c r="D1596" t="s">
        <v>15</v>
      </c>
      <c r="E1596" t="s">
        <v>24</v>
      </c>
      <c r="F1596" t="s">
        <v>11</v>
      </c>
      <c r="G1596" s="1">
        <v>44639</v>
      </c>
      <c r="H1596" t="s">
        <v>3278</v>
      </c>
      <c r="I1596" t="s">
        <v>3279</v>
      </c>
      <c r="J1596">
        <v>38763.423349999997</v>
      </c>
      <c r="K1596" t="s">
        <v>47</v>
      </c>
      <c r="L1596">
        <v>45733</v>
      </c>
      <c r="M1596">
        <v>247</v>
      </c>
      <c r="N1596" t="s">
        <v>42</v>
      </c>
      <c r="O1596" s="1">
        <v>44643</v>
      </c>
      <c r="P1596" t="s">
        <v>49</v>
      </c>
      <c r="Q1596" t="s">
        <v>44</v>
      </c>
      <c r="R1596">
        <f>Healthcare_Data_v1__4[[#This Row],[Discharge Date]]-Healthcare_Data_v1__4[[#This Row],[Date of Admission]]</f>
        <v>4</v>
      </c>
      <c r="S1596" t="str" cm="1">
        <f t="array" ref="S1596">_xlfn.IFS( Healthcare_Data_v1__4[[#This Row],[Days of Stay]]&lt;10,"Low",Healthcare_Data_v1__4[[#This Row],[Days of Stay]]&lt;20,"Med",Healthcare_Data_v1__4[[#This Row],[Days of Stay]]&lt;=30,"High")</f>
        <v>Low</v>
      </c>
      <c r="T1596" t="str">
        <f>CONCATENATE(Healthcare_Data_v1__4[[#This Row],[Medical Condition]],Healthcare_Data_v1__4[[#This Row],[Duration]])</f>
        <v>CancerLow</v>
      </c>
      <c r="U1596">
        <f>MONTH(Healthcare_Data_v1__4[[#This Row],[Date of Admission]])</f>
        <v>3</v>
      </c>
      <c r="V1596">
        <f>YEAR(Healthcare_Data_v1__4[[#This Row],[Date of Admission]])</f>
        <v>2022</v>
      </c>
      <c r="W1596">
        <f>DAY(Healthcare_Data_v1__4[[#This Row],[Date of Admission]])</f>
        <v>19</v>
      </c>
    </row>
    <row r="1597" spans="1:23" x14ac:dyDescent="0.3">
      <c r="A1597" t="s">
        <v>19424</v>
      </c>
      <c r="B1597">
        <v>36</v>
      </c>
      <c r="C1597" t="s">
        <v>5</v>
      </c>
      <c r="D1597" t="s">
        <v>15</v>
      </c>
      <c r="E1597" t="s">
        <v>25</v>
      </c>
      <c r="F1597" t="s">
        <v>9</v>
      </c>
      <c r="G1597" s="1">
        <v>43837</v>
      </c>
      <c r="H1597" t="s">
        <v>3280</v>
      </c>
      <c r="I1597" t="s">
        <v>3281</v>
      </c>
      <c r="J1597">
        <v>38762.172409999999</v>
      </c>
      <c r="K1597" t="s">
        <v>47</v>
      </c>
      <c r="L1597">
        <v>3730</v>
      </c>
      <c r="M1597">
        <v>489</v>
      </c>
      <c r="N1597" t="s">
        <v>42</v>
      </c>
      <c r="O1597" s="1">
        <v>43837</v>
      </c>
      <c r="P1597" t="s">
        <v>60</v>
      </c>
      <c r="Q1597" t="s">
        <v>57</v>
      </c>
      <c r="R1597">
        <f>Healthcare_Data_v1__4[[#This Row],[Discharge Date]]-Healthcare_Data_v1__4[[#This Row],[Date of Admission]]</f>
        <v>0</v>
      </c>
      <c r="S1597" t="str" cm="1">
        <f t="array" ref="S1597">_xlfn.IFS( Healthcare_Data_v1__4[[#This Row],[Days of Stay]]&lt;10,"Low",Healthcare_Data_v1__4[[#This Row],[Days of Stay]]&lt;20,"Med",Healthcare_Data_v1__4[[#This Row],[Days of Stay]]&lt;=30,"High")</f>
        <v>Low</v>
      </c>
      <c r="T1597" t="str">
        <f>CONCATENATE(Healthcare_Data_v1__4[[#This Row],[Medical Condition]],Healthcare_Data_v1__4[[#This Row],[Duration]])</f>
        <v>ArthritisLow</v>
      </c>
      <c r="U1597">
        <f>MONTH(Healthcare_Data_v1__4[[#This Row],[Date of Admission]])</f>
        <v>1</v>
      </c>
      <c r="V1597">
        <f>YEAR(Healthcare_Data_v1__4[[#This Row],[Date of Admission]])</f>
        <v>2020</v>
      </c>
      <c r="W1597">
        <f>DAY(Healthcare_Data_v1__4[[#This Row],[Date of Admission]])</f>
        <v>7</v>
      </c>
    </row>
    <row r="1598" spans="1:23" x14ac:dyDescent="0.3">
      <c r="A1598" t="s">
        <v>19425</v>
      </c>
      <c r="B1598">
        <v>27</v>
      </c>
      <c r="C1598" t="s">
        <v>5</v>
      </c>
      <c r="D1598" t="s">
        <v>16</v>
      </c>
      <c r="E1598" t="s">
        <v>23</v>
      </c>
      <c r="F1598" t="s">
        <v>10</v>
      </c>
      <c r="G1598" s="1">
        <v>44697</v>
      </c>
      <c r="H1598" t="s">
        <v>3282</v>
      </c>
      <c r="I1598" t="s">
        <v>3283</v>
      </c>
      <c r="J1598">
        <v>38759.580379999999</v>
      </c>
      <c r="K1598" t="s">
        <v>66</v>
      </c>
      <c r="L1598">
        <v>34929</v>
      </c>
      <c r="M1598">
        <v>140</v>
      </c>
      <c r="N1598" t="s">
        <v>48</v>
      </c>
      <c r="O1598" s="1">
        <v>44726</v>
      </c>
      <c r="P1598" t="s">
        <v>43</v>
      </c>
      <c r="Q1598" t="s">
        <v>50</v>
      </c>
      <c r="R1598">
        <f>Healthcare_Data_v1__4[[#This Row],[Discharge Date]]-Healthcare_Data_v1__4[[#This Row],[Date of Admission]]</f>
        <v>29</v>
      </c>
      <c r="S1598" t="str" cm="1">
        <f t="array" ref="S1598">_xlfn.IFS( Healthcare_Data_v1__4[[#This Row],[Days of Stay]]&lt;10,"Low",Healthcare_Data_v1__4[[#This Row],[Days of Stay]]&lt;20,"Med",Healthcare_Data_v1__4[[#This Row],[Days of Stay]]&lt;=30,"High")</f>
        <v>High</v>
      </c>
      <c r="T1598" t="str">
        <f>CONCATENATE(Healthcare_Data_v1__4[[#This Row],[Medical Condition]],Healthcare_Data_v1__4[[#This Row],[Duration]])</f>
        <v>HypertensionHigh</v>
      </c>
      <c r="U1598">
        <f>MONTH(Healthcare_Data_v1__4[[#This Row],[Date of Admission]])</f>
        <v>5</v>
      </c>
      <c r="V1598">
        <f>YEAR(Healthcare_Data_v1__4[[#This Row],[Date of Admission]])</f>
        <v>2022</v>
      </c>
      <c r="W1598">
        <f>DAY(Healthcare_Data_v1__4[[#This Row],[Date of Admission]])</f>
        <v>16</v>
      </c>
    </row>
    <row r="1599" spans="1:23" x14ac:dyDescent="0.3">
      <c r="A1599" t="s">
        <v>19426</v>
      </c>
      <c r="B1599">
        <v>78</v>
      </c>
      <c r="C1599" t="s">
        <v>3</v>
      </c>
      <c r="D1599" t="s">
        <v>15</v>
      </c>
      <c r="E1599" t="s">
        <v>23</v>
      </c>
      <c r="F1599" t="s">
        <v>4</v>
      </c>
      <c r="G1599" s="1">
        <v>44303</v>
      </c>
      <c r="H1599" t="s">
        <v>3284</v>
      </c>
      <c r="I1599" t="s">
        <v>3285</v>
      </c>
      <c r="J1599">
        <v>38757.878960000002</v>
      </c>
      <c r="K1599" t="s">
        <v>66</v>
      </c>
      <c r="L1599">
        <v>12713</v>
      </c>
      <c r="M1599">
        <v>222</v>
      </c>
      <c r="N1599" t="s">
        <v>48</v>
      </c>
      <c r="O1599" s="1">
        <v>44311</v>
      </c>
      <c r="P1599" t="s">
        <v>56</v>
      </c>
      <c r="Q1599" t="s">
        <v>57</v>
      </c>
      <c r="R1599">
        <f>Healthcare_Data_v1__4[[#This Row],[Discharge Date]]-Healthcare_Data_v1__4[[#This Row],[Date of Admission]]</f>
        <v>8</v>
      </c>
      <c r="S1599" t="str" cm="1">
        <f t="array" ref="S1599">_xlfn.IFS( Healthcare_Data_v1__4[[#This Row],[Days of Stay]]&lt;10,"Low",Healthcare_Data_v1__4[[#This Row],[Days of Stay]]&lt;20,"Med",Healthcare_Data_v1__4[[#This Row],[Days of Stay]]&lt;=30,"High")</f>
        <v>Low</v>
      </c>
      <c r="T1599" t="str">
        <f>CONCATENATE(Healthcare_Data_v1__4[[#This Row],[Medical Condition]],Healthcare_Data_v1__4[[#This Row],[Duration]])</f>
        <v>DiabetesLow</v>
      </c>
      <c r="U1599">
        <f>MONTH(Healthcare_Data_v1__4[[#This Row],[Date of Admission]])</f>
        <v>4</v>
      </c>
      <c r="V1599">
        <f>YEAR(Healthcare_Data_v1__4[[#This Row],[Date of Admission]])</f>
        <v>2021</v>
      </c>
      <c r="W1599">
        <f>DAY(Healthcare_Data_v1__4[[#This Row],[Date of Admission]])</f>
        <v>17</v>
      </c>
    </row>
    <row r="1600" spans="1:23" x14ac:dyDescent="0.3">
      <c r="A1600" t="s">
        <v>19427</v>
      </c>
      <c r="B1600">
        <v>33</v>
      </c>
      <c r="C1600" t="s">
        <v>5</v>
      </c>
      <c r="D1600" t="s">
        <v>15</v>
      </c>
      <c r="E1600" t="s">
        <v>20</v>
      </c>
      <c r="F1600" t="s">
        <v>10</v>
      </c>
      <c r="G1600" s="1">
        <v>44555</v>
      </c>
      <c r="H1600" t="s">
        <v>3286</v>
      </c>
      <c r="I1600" t="s">
        <v>3287</v>
      </c>
      <c r="J1600">
        <v>38754.426760000002</v>
      </c>
      <c r="K1600" t="s">
        <v>66</v>
      </c>
      <c r="L1600">
        <v>5459</v>
      </c>
      <c r="M1600">
        <v>203</v>
      </c>
      <c r="N1600" t="s">
        <v>55</v>
      </c>
      <c r="O1600" s="1">
        <v>44567</v>
      </c>
      <c r="P1600" t="s">
        <v>85</v>
      </c>
      <c r="Q1600" t="s">
        <v>57</v>
      </c>
      <c r="R1600">
        <f>Healthcare_Data_v1__4[[#This Row],[Discharge Date]]-Healthcare_Data_v1__4[[#This Row],[Date of Admission]]</f>
        <v>12</v>
      </c>
      <c r="S1600" t="str" cm="1">
        <f t="array" ref="S1600">_xlfn.IFS( Healthcare_Data_v1__4[[#This Row],[Days of Stay]]&lt;10,"Low",Healthcare_Data_v1__4[[#This Row],[Days of Stay]]&lt;20,"Med",Healthcare_Data_v1__4[[#This Row],[Days of Stay]]&lt;=30,"High")</f>
        <v>Med</v>
      </c>
      <c r="T1600" t="str">
        <f>CONCATENATE(Healthcare_Data_v1__4[[#This Row],[Medical Condition]],Healthcare_Data_v1__4[[#This Row],[Duration]])</f>
        <v>HypertensionMed</v>
      </c>
      <c r="U1600">
        <f>MONTH(Healthcare_Data_v1__4[[#This Row],[Date of Admission]])</f>
        <v>12</v>
      </c>
      <c r="V1600">
        <f>YEAR(Healthcare_Data_v1__4[[#This Row],[Date of Admission]])</f>
        <v>2021</v>
      </c>
      <c r="W1600">
        <f>DAY(Healthcare_Data_v1__4[[#This Row],[Date of Admission]])</f>
        <v>25</v>
      </c>
    </row>
    <row r="1601" spans="1:23" x14ac:dyDescent="0.3">
      <c r="A1601" t="s">
        <v>19428</v>
      </c>
      <c r="B1601">
        <v>48</v>
      </c>
      <c r="C1601" t="s">
        <v>8</v>
      </c>
      <c r="D1601" t="s">
        <v>15</v>
      </c>
      <c r="E1601" t="s">
        <v>22</v>
      </c>
      <c r="F1601" t="s">
        <v>4</v>
      </c>
      <c r="G1601" s="1">
        <v>43722</v>
      </c>
      <c r="H1601" t="s">
        <v>3288</v>
      </c>
      <c r="I1601" t="s">
        <v>3289</v>
      </c>
      <c r="J1601">
        <v>38750.17772</v>
      </c>
      <c r="K1601" t="s">
        <v>47</v>
      </c>
      <c r="L1601">
        <v>42315</v>
      </c>
      <c r="M1601">
        <v>239</v>
      </c>
      <c r="N1601" t="s">
        <v>48</v>
      </c>
      <c r="O1601" s="1">
        <v>43738</v>
      </c>
      <c r="P1601" t="s">
        <v>60</v>
      </c>
      <c r="Q1601" t="s">
        <v>57</v>
      </c>
      <c r="R1601">
        <f>Healthcare_Data_v1__4[[#This Row],[Discharge Date]]-Healthcare_Data_v1__4[[#This Row],[Date of Admission]]</f>
        <v>16</v>
      </c>
      <c r="S1601" t="str" cm="1">
        <f t="array" ref="S1601">_xlfn.IFS( Healthcare_Data_v1__4[[#This Row],[Days of Stay]]&lt;10,"Low",Healthcare_Data_v1__4[[#This Row],[Days of Stay]]&lt;20,"Med",Healthcare_Data_v1__4[[#This Row],[Days of Stay]]&lt;=30,"High")</f>
        <v>Med</v>
      </c>
      <c r="T1601" t="str">
        <f>CONCATENATE(Healthcare_Data_v1__4[[#This Row],[Medical Condition]],Healthcare_Data_v1__4[[#This Row],[Duration]])</f>
        <v>DiabetesMed</v>
      </c>
      <c r="U1601">
        <f>MONTH(Healthcare_Data_v1__4[[#This Row],[Date of Admission]])</f>
        <v>9</v>
      </c>
      <c r="V1601">
        <f>YEAR(Healthcare_Data_v1__4[[#This Row],[Date of Admission]])</f>
        <v>2019</v>
      </c>
      <c r="W1601">
        <f>DAY(Healthcare_Data_v1__4[[#This Row],[Date of Admission]])</f>
        <v>14</v>
      </c>
    </row>
    <row r="1602" spans="1:23" x14ac:dyDescent="0.3">
      <c r="A1602" t="s">
        <v>19429</v>
      </c>
      <c r="B1602">
        <v>85</v>
      </c>
      <c r="C1602" t="s">
        <v>3</v>
      </c>
      <c r="D1602" t="s">
        <v>15</v>
      </c>
      <c r="E1602" t="s">
        <v>21</v>
      </c>
      <c r="F1602" t="s">
        <v>7</v>
      </c>
      <c r="G1602" s="1">
        <v>45057</v>
      </c>
      <c r="H1602" t="s">
        <v>3290</v>
      </c>
      <c r="I1602" t="s">
        <v>3291</v>
      </c>
      <c r="J1602">
        <v>38746.767890000003</v>
      </c>
      <c r="K1602" t="s">
        <v>69</v>
      </c>
      <c r="L1602">
        <v>19514</v>
      </c>
      <c r="M1602">
        <v>261</v>
      </c>
      <c r="N1602" t="s">
        <v>42</v>
      </c>
      <c r="O1602" s="1">
        <v>45067</v>
      </c>
      <c r="P1602" t="s">
        <v>85</v>
      </c>
      <c r="Q1602" t="s">
        <v>44</v>
      </c>
      <c r="R1602">
        <f>Healthcare_Data_v1__4[[#This Row],[Discharge Date]]-Healthcare_Data_v1__4[[#This Row],[Date of Admission]]</f>
        <v>10</v>
      </c>
      <c r="S1602" t="str" cm="1">
        <f t="array" ref="S1602">_xlfn.IFS( Healthcare_Data_v1__4[[#This Row],[Days of Stay]]&lt;10,"Low",Healthcare_Data_v1__4[[#This Row],[Days of Stay]]&lt;20,"Med",Healthcare_Data_v1__4[[#This Row],[Days of Stay]]&lt;=30,"High")</f>
        <v>Med</v>
      </c>
      <c r="T1602" t="str">
        <f>CONCATENATE(Healthcare_Data_v1__4[[#This Row],[Medical Condition]],Healthcare_Data_v1__4[[#This Row],[Duration]])</f>
        <v>ObesityMed</v>
      </c>
      <c r="U1602">
        <f>MONTH(Healthcare_Data_v1__4[[#This Row],[Date of Admission]])</f>
        <v>5</v>
      </c>
      <c r="V1602">
        <f>YEAR(Healthcare_Data_v1__4[[#This Row],[Date of Admission]])</f>
        <v>2023</v>
      </c>
      <c r="W1602">
        <f>DAY(Healthcare_Data_v1__4[[#This Row],[Date of Admission]])</f>
        <v>11</v>
      </c>
    </row>
    <row r="1603" spans="1:23" x14ac:dyDescent="0.3">
      <c r="A1603" t="s">
        <v>19430</v>
      </c>
      <c r="B1603">
        <v>66</v>
      </c>
      <c r="C1603" t="s">
        <v>3</v>
      </c>
      <c r="D1603" t="s">
        <v>16</v>
      </c>
      <c r="E1603" t="s">
        <v>21</v>
      </c>
      <c r="F1603" t="s">
        <v>10</v>
      </c>
      <c r="G1603" s="1">
        <v>44266</v>
      </c>
      <c r="H1603" t="s">
        <v>3292</v>
      </c>
      <c r="I1603" t="s">
        <v>3293</v>
      </c>
      <c r="J1603">
        <v>38732.180269999997</v>
      </c>
      <c r="K1603" t="s">
        <v>63</v>
      </c>
      <c r="L1603">
        <v>29339</v>
      </c>
      <c r="M1603">
        <v>173</v>
      </c>
      <c r="N1603" t="s">
        <v>55</v>
      </c>
      <c r="O1603" s="1">
        <v>44274</v>
      </c>
      <c r="P1603" t="s">
        <v>60</v>
      </c>
      <c r="Q1603" t="s">
        <v>57</v>
      </c>
      <c r="R1603">
        <f>Healthcare_Data_v1__4[[#This Row],[Discharge Date]]-Healthcare_Data_v1__4[[#This Row],[Date of Admission]]</f>
        <v>8</v>
      </c>
      <c r="S1603" t="str" cm="1">
        <f t="array" ref="S1603">_xlfn.IFS( Healthcare_Data_v1__4[[#This Row],[Days of Stay]]&lt;10,"Low",Healthcare_Data_v1__4[[#This Row],[Days of Stay]]&lt;20,"Med",Healthcare_Data_v1__4[[#This Row],[Days of Stay]]&lt;=30,"High")</f>
        <v>Low</v>
      </c>
      <c r="T1603" t="str">
        <f>CONCATENATE(Healthcare_Data_v1__4[[#This Row],[Medical Condition]],Healthcare_Data_v1__4[[#This Row],[Duration]])</f>
        <v>HypertensionLow</v>
      </c>
      <c r="U1603">
        <f>MONTH(Healthcare_Data_v1__4[[#This Row],[Date of Admission]])</f>
        <v>3</v>
      </c>
      <c r="V1603">
        <f>YEAR(Healthcare_Data_v1__4[[#This Row],[Date of Admission]])</f>
        <v>2021</v>
      </c>
      <c r="W1603">
        <f>DAY(Healthcare_Data_v1__4[[#This Row],[Date of Admission]])</f>
        <v>11</v>
      </c>
    </row>
    <row r="1604" spans="1:23" x14ac:dyDescent="0.3">
      <c r="A1604" t="s">
        <v>19431</v>
      </c>
      <c r="B1604">
        <v>38</v>
      </c>
      <c r="C1604" t="s">
        <v>5</v>
      </c>
      <c r="D1604" t="s">
        <v>16</v>
      </c>
      <c r="E1604" t="s">
        <v>21</v>
      </c>
      <c r="F1604" t="s">
        <v>10</v>
      </c>
      <c r="G1604" s="1">
        <v>44498</v>
      </c>
      <c r="H1604" t="s">
        <v>3294</v>
      </c>
      <c r="I1604" t="s">
        <v>3295</v>
      </c>
      <c r="J1604">
        <v>38725.20895</v>
      </c>
      <c r="K1604" t="s">
        <v>66</v>
      </c>
      <c r="L1604">
        <v>24237</v>
      </c>
      <c r="M1604">
        <v>428</v>
      </c>
      <c r="N1604" t="s">
        <v>48</v>
      </c>
      <c r="O1604" s="1">
        <v>44514</v>
      </c>
      <c r="P1604" t="s">
        <v>56</v>
      </c>
      <c r="Q1604" t="s">
        <v>57</v>
      </c>
      <c r="R1604">
        <f>Healthcare_Data_v1__4[[#This Row],[Discharge Date]]-Healthcare_Data_v1__4[[#This Row],[Date of Admission]]</f>
        <v>16</v>
      </c>
      <c r="S1604" t="str" cm="1">
        <f t="array" ref="S1604">_xlfn.IFS( Healthcare_Data_v1__4[[#This Row],[Days of Stay]]&lt;10,"Low",Healthcare_Data_v1__4[[#This Row],[Days of Stay]]&lt;20,"Med",Healthcare_Data_v1__4[[#This Row],[Days of Stay]]&lt;=30,"High")</f>
        <v>Med</v>
      </c>
      <c r="T1604" t="str">
        <f>CONCATENATE(Healthcare_Data_v1__4[[#This Row],[Medical Condition]],Healthcare_Data_v1__4[[#This Row],[Duration]])</f>
        <v>HypertensionMed</v>
      </c>
      <c r="U1604">
        <f>MONTH(Healthcare_Data_v1__4[[#This Row],[Date of Admission]])</f>
        <v>10</v>
      </c>
      <c r="V1604">
        <f>YEAR(Healthcare_Data_v1__4[[#This Row],[Date of Admission]])</f>
        <v>2021</v>
      </c>
      <c r="W1604">
        <f>DAY(Healthcare_Data_v1__4[[#This Row],[Date of Admission]])</f>
        <v>29</v>
      </c>
    </row>
    <row r="1605" spans="1:23" x14ac:dyDescent="0.3">
      <c r="A1605" t="s">
        <v>19432</v>
      </c>
      <c r="B1605">
        <v>48</v>
      </c>
      <c r="C1605" t="s">
        <v>8</v>
      </c>
      <c r="D1605" t="s">
        <v>15</v>
      </c>
      <c r="E1605" t="s">
        <v>21</v>
      </c>
      <c r="F1605" t="s">
        <v>9</v>
      </c>
      <c r="G1605" s="1">
        <v>44657</v>
      </c>
      <c r="H1605" t="s">
        <v>3296</v>
      </c>
      <c r="I1605" t="s">
        <v>3297</v>
      </c>
      <c r="J1605">
        <v>38719.579940000003</v>
      </c>
      <c r="K1605" t="s">
        <v>41</v>
      </c>
      <c r="L1605">
        <v>38095</v>
      </c>
      <c r="M1605">
        <v>159</v>
      </c>
      <c r="N1605" t="s">
        <v>42</v>
      </c>
      <c r="O1605" s="1">
        <v>44680</v>
      </c>
      <c r="P1605" t="s">
        <v>56</v>
      </c>
      <c r="Q1605" t="s">
        <v>57</v>
      </c>
      <c r="R1605">
        <f>Healthcare_Data_v1__4[[#This Row],[Discharge Date]]-Healthcare_Data_v1__4[[#This Row],[Date of Admission]]</f>
        <v>23</v>
      </c>
      <c r="S1605" t="str" cm="1">
        <f t="array" ref="S1605">_xlfn.IFS( Healthcare_Data_v1__4[[#This Row],[Days of Stay]]&lt;10,"Low",Healthcare_Data_v1__4[[#This Row],[Days of Stay]]&lt;20,"Med",Healthcare_Data_v1__4[[#This Row],[Days of Stay]]&lt;=30,"High")</f>
        <v>High</v>
      </c>
      <c r="T1605" t="str">
        <f>CONCATENATE(Healthcare_Data_v1__4[[#This Row],[Medical Condition]],Healthcare_Data_v1__4[[#This Row],[Duration]])</f>
        <v>ArthritisHigh</v>
      </c>
      <c r="U1605">
        <f>MONTH(Healthcare_Data_v1__4[[#This Row],[Date of Admission]])</f>
        <v>4</v>
      </c>
      <c r="V1605">
        <f>YEAR(Healthcare_Data_v1__4[[#This Row],[Date of Admission]])</f>
        <v>2022</v>
      </c>
      <c r="W1605">
        <f>DAY(Healthcare_Data_v1__4[[#This Row],[Date of Admission]])</f>
        <v>6</v>
      </c>
    </row>
    <row r="1606" spans="1:23" x14ac:dyDescent="0.3">
      <c r="A1606" t="s">
        <v>19433</v>
      </c>
      <c r="B1606">
        <v>54</v>
      </c>
      <c r="C1606" t="s">
        <v>8</v>
      </c>
      <c r="D1606" t="s">
        <v>16</v>
      </c>
      <c r="E1606" t="s">
        <v>20</v>
      </c>
      <c r="F1606" t="s">
        <v>9</v>
      </c>
      <c r="G1606" s="1">
        <v>45158</v>
      </c>
      <c r="H1606" t="s">
        <v>3298</v>
      </c>
      <c r="I1606" t="s">
        <v>3299</v>
      </c>
      <c r="J1606">
        <v>38709.697079999998</v>
      </c>
      <c r="K1606" t="s">
        <v>66</v>
      </c>
      <c r="L1606">
        <v>2984</v>
      </c>
      <c r="M1606">
        <v>206</v>
      </c>
      <c r="N1606" t="s">
        <v>55</v>
      </c>
      <c r="O1606" s="1">
        <v>45169</v>
      </c>
      <c r="P1606" t="s">
        <v>43</v>
      </c>
      <c r="Q1606" t="s">
        <v>50</v>
      </c>
      <c r="R1606">
        <f>Healthcare_Data_v1__4[[#This Row],[Discharge Date]]-Healthcare_Data_v1__4[[#This Row],[Date of Admission]]</f>
        <v>11</v>
      </c>
      <c r="S1606" t="str" cm="1">
        <f t="array" ref="S1606">_xlfn.IFS( Healthcare_Data_v1__4[[#This Row],[Days of Stay]]&lt;10,"Low",Healthcare_Data_v1__4[[#This Row],[Days of Stay]]&lt;20,"Med",Healthcare_Data_v1__4[[#This Row],[Days of Stay]]&lt;=30,"High")</f>
        <v>Med</v>
      </c>
      <c r="T1606" t="str">
        <f>CONCATENATE(Healthcare_Data_v1__4[[#This Row],[Medical Condition]],Healthcare_Data_v1__4[[#This Row],[Duration]])</f>
        <v>ArthritisMed</v>
      </c>
      <c r="U1606">
        <f>MONTH(Healthcare_Data_v1__4[[#This Row],[Date of Admission]])</f>
        <v>8</v>
      </c>
      <c r="V1606">
        <f>YEAR(Healthcare_Data_v1__4[[#This Row],[Date of Admission]])</f>
        <v>2023</v>
      </c>
      <c r="W1606">
        <f>DAY(Healthcare_Data_v1__4[[#This Row],[Date of Admission]])</f>
        <v>20</v>
      </c>
    </row>
    <row r="1607" spans="1:23" x14ac:dyDescent="0.3">
      <c r="A1607" t="s">
        <v>19434</v>
      </c>
      <c r="B1607">
        <v>84</v>
      </c>
      <c r="C1607" t="s">
        <v>3</v>
      </c>
      <c r="D1607" t="s">
        <v>16</v>
      </c>
      <c r="E1607" t="s">
        <v>24</v>
      </c>
      <c r="F1607" t="s">
        <v>9</v>
      </c>
      <c r="G1607" s="1">
        <v>45027</v>
      </c>
      <c r="H1607" t="s">
        <v>3300</v>
      </c>
      <c r="I1607" t="s">
        <v>3301</v>
      </c>
      <c r="J1607">
        <v>38705.298219999997</v>
      </c>
      <c r="K1607" t="s">
        <v>69</v>
      </c>
      <c r="L1607">
        <v>6670</v>
      </c>
      <c r="M1607">
        <v>480</v>
      </c>
      <c r="N1607" t="s">
        <v>55</v>
      </c>
      <c r="O1607" s="1">
        <v>45046</v>
      </c>
      <c r="P1607" t="s">
        <v>43</v>
      </c>
      <c r="Q1607" t="s">
        <v>50</v>
      </c>
      <c r="R1607">
        <f>Healthcare_Data_v1__4[[#This Row],[Discharge Date]]-Healthcare_Data_v1__4[[#This Row],[Date of Admission]]</f>
        <v>19</v>
      </c>
      <c r="S1607" t="str" cm="1">
        <f t="array" ref="S1607">_xlfn.IFS( Healthcare_Data_v1__4[[#This Row],[Days of Stay]]&lt;10,"Low",Healthcare_Data_v1__4[[#This Row],[Days of Stay]]&lt;20,"Med",Healthcare_Data_v1__4[[#This Row],[Days of Stay]]&lt;=30,"High")</f>
        <v>Med</v>
      </c>
      <c r="T1607" t="str">
        <f>CONCATENATE(Healthcare_Data_v1__4[[#This Row],[Medical Condition]],Healthcare_Data_v1__4[[#This Row],[Duration]])</f>
        <v>ArthritisMed</v>
      </c>
      <c r="U1607">
        <f>MONTH(Healthcare_Data_v1__4[[#This Row],[Date of Admission]])</f>
        <v>4</v>
      </c>
      <c r="V1607">
        <f>YEAR(Healthcare_Data_v1__4[[#This Row],[Date of Admission]])</f>
        <v>2023</v>
      </c>
      <c r="W1607">
        <f>DAY(Healthcare_Data_v1__4[[#This Row],[Date of Admission]])</f>
        <v>11</v>
      </c>
    </row>
    <row r="1608" spans="1:23" x14ac:dyDescent="0.3">
      <c r="A1608" t="s">
        <v>19435</v>
      </c>
      <c r="B1608">
        <v>63</v>
      </c>
      <c r="C1608" t="s">
        <v>3</v>
      </c>
      <c r="D1608" t="s">
        <v>15</v>
      </c>
      <c r="E1608" t="s">
        <v>22</v>
      </c>
      <c r="F1608" t="s">
        <v>6</v>
      </c>
      <c r="G1608" s="1">
        <v>45009</v>
      </c>
      <c r="H1608" t="s">
        <v>3302</v>
      </c>
      <c r="I1608" t="s">
        <v>3303</v>
      </c>
      <c r="J1608">
        <v>38699.829949999999</v>
      </c>
      <c r="K1608" t="s">
        <v>66</v>
      </c>
      <c r="L1608">
        <v>14804</v>
      </c>
      <c r="M1608">
        <v>354</v>
      </c>
      <c r="N1608" t="s">
        <v>55</v>
      </c>
      <c r="O1608" s="1">
        <v>45022</v>
      </c>
      <c r="P1608" t="s">
        <v>43</v>
      </c>
      <c r="Q1608" t="s">
        <v>44</v>
      </c>
      <c r="R1608">
        <f>Healthcare_Data_v1__4[[#This Row],[Discharge Date]]-Healthcare_Data_v1__4[[#This Row],[Date of Admission]]</f>
        <v>13</v>
      </c>
      <c r="S1608" t="str" cm="1">
        <f t="array" ref="S1608">_xlfn.IFS( Healthcare_Data_v1__4[[#This Row],[Days of Stay]]&lt;10,"Low",Healthcare_Data_v1__4[[#This Row],[Days of Stay]]&lt;20,"Med",Healthcare_Data_v1__4[[#This Row],[Days of Stay]]&lt;=30,"High")</f>
        <v>Med</v>
      </c>
      <c r="T1608" t="str">
        <f>CONCATENATE(Healthcare_Data_v1__4[[#This Row],[Medical Condition]],Healthcare_Data_v1__4[[#This Row],[Duration]])</f>
        <v>AsthmaMed</v>
      </c>
      <c r="U1608">
        <f>MONTH(Healthcare_Data_v1__4[[#This Row],[Date of Admission]])</f>
        <v>3</v>
      </c>
      <c r="V1608">
        <f>YEAR(Healthcare_Data_v1__4[[#This Row],[Date of Admission]])</f>
        <v>2023</v>
      </c>
      <c r="W1608">
        <f>DAY(Healthcare_Data_v1__4[[#This Row],[Date of Admission]])</f>
        <v>24</v>
      </c>
    </row>
    <row r="1609" spans="1:23" x14ac:dyDescent="0.3">
      <c r="A1609" t="s">
        <v>19436</v>
      </c>
      <c r="B1609">
        <v>72</v>
      </c>
      <c r="C1609" t="s">
        <v>3</v>
      </c>
      <c r="D1609" t="s">
        <v>15</v>
      </c>
      <c r="E1609" t="s">
        <v>25</v>
      </c>
      <c r="F1609" t="s">
        <v>6</v>
      </c>
      <c r="G1609" s="1">
        <v>44886</v>
      </c>
      <c r="H1609" t="s">
        <v>3304</v>
      </c>
      <c r="I1609" t="s">
        <v>3305</v>
      </c>
      <c r="J1609">
        <v>38699.573550000001</v>
      </c>
      <c r="K1609" t="s">
        <v>63</v>
      </c>
      <c r="L1609">
        <v>39380</v>
      </c>
      <c r="M1609">
        <v>226</v>
      </c>
      <c r="N1609" t="s">
        <v>55</v>
      </c>
      <c r="O1609" s="1">
        <v>44909</v>
      </c>
      <c r="P1609" t="s">
        <v>85</v>
      </c>
      <c r="Q1609" t="s">
        <v>50</v>
      </c>
      <c r="R1609">
        <f>Healthcare_Data_v1__4[[#This Row],[Discharge Date]]-Healthcare_Data_v1__4[[#This Row],[Date of Admission]]</f>
        <v>23</v>
      </c>
      <c r="S1609" t="str" cm="1">
        <f t="array" ref="S1609">_xlfn.IFS( Healthcare_Data_v1__4[[#This Row],[Days of Stay]]&lt;10,"Low",Healthcare_Data_v1__4[[#This Row],[Days of Stay]]&lt;20,"Med",Healthcare_Data_v1__4[[#This Row],[Days of Stay]]&lt;=30,"High")</f>
        <v>High</v>
      </c>
      <c r="T1609" t="str">
        <f>CONCATENATE(Healthcare_Data_v1__4[[#This Row],[Medical Condition]],Healthcare_Data_v1__4[[#This Row],[Duration]])</f>
        <v>AsthmaHigh</v>
      </c>
      <c r="U1609">
        <f>MONTH(Healthcare_Data_v1__4[[#This Row],[Date of Admission]])</f>
        <v>11</v>
      </c>
      <c r="V1609">
        <f>YEAR(Healthcare_Data_v1__4[[#This Row],[Date of Admission]])</f>
        <v>2022</v>
      </c>
      <c r="W1609">
        <f>DAY(Healthcare_Data_v1__4[[#This Row],[Date of Admission]])</f>
        <v>21</v>
      </c>
    </row>
    <row r="1610" spans="1:23" x14ac:dyDescent="0.3">
      <c r="A1610" t="s">
        <v>19437</v>
      </c>
      <c r="B1610">
        <v>71</v>
      </c>
      <c r="C1610" t="s">
        <v>3</v>
      </c>
      <c r="D1610" t="s">
        <v>15</v>
      </c>
      <c r="E1610" t="s">
        <v>23</v>
      </c>
      <c r="F1610" t="s">
        <v>9</v>
      </c>
      <c r="G1610" s="1">
        <v>44915</v>
      </c>
      <c r="H1610" t="s">
        <v>3306</v>
      </c>
      <c r="I1610" t="s">
        <v>3307</v>
      </c>
      <c r="J1610">
        <v>38697.532650000001</v>
      </c>
      <c r="K1610" t="s">
        <v>69</v>
      </c>
      <c r="L1610">
        <v>39223</v>
      </c>
      <c r="M1610">
        <v>335</v>
      </c>
      <c r="N1610" t="s">
        <v>55</v>
      </c>
      <c r="O1610" s="1">
        <v>44919</v>
      </c>
      <c r="P1610" t="s">
        <v>56</v>
      </c>
      <c r="Q1610" t="s">
        <v>57</v>
      </c>
      <c r="R1610">
        <f>Healthcare_Data_v1__4[[#This Row],[Discharge Date]]-Healthcare_Data_v1__4[[#This Row],[Date of Admission]]</f>
        <v>4</v>
      </c>
      <c r="S1610" t="str" cm="1">
        <f t="array" ref="S1610">_xlfn.IFS( Healthcare_Data_v1__4[[#This Row],[Days of Stay]]&lt;10,"Low",Healthcare_Data_v1__4[[#This Row],[Days of Stay]]&lt;20,"Med",Healthcare_Data_v1__4[[#This Row],[Days of Stay]]&lt;=30,"High")</f>
        <v>Low</v>
      </c>
      <c r="T1610" t="str">
        <f>CONCATENATE(Healthcare_Data_v1__4[[#This Row],[Medical Condition]],Healthcare_Data_v1__4[[#This Row],[Duration]])</f>
        <v>ArthritisLow</v>
      </c>
      <c r="U1610">
        <f>MONTH(Healthcare_Data_v1__4[[#This Row],[Date of Admission]])</f>
        <v>12</v>
      </c>
      <c r="V1610">
        <f>YEAR(Healthcare_Data_v1__4[[#This Row],[Date of Admission]])</f>
        <v>2022</v>
      </c>
      <c r="W1610">
        <f>DAY(Healthcare_Data_v1__4[[#This Row],[Date of Admission]])</f>
        <v>20</v>
      </c>
    </row>
    <row r="1611" spans="1:23" x14ac:dyDescent="0.3">
      <c r="A1611" t="s">
        <v>19438</v>
      </c>
      <c r="B1611">
        <v>36</v>
      </c>
      <c r="C1611" t="s">
        <v>5</v>
      </c>
      <c r="D1611" t="s">
        <v>15</v>
      </c>
      <c r="E1611" t="s">
        <v>21</v>
      </c>
      <c r="F1611" t="s">
        <v>9</v>
      </c>
      <c r="G1611" s="1">
        <v>43462</v>
      </c>
      <c r="H1611" t="s">
        <v>19439</v>
      </c>
      <c r="I1611" t="s">
        <v>3308</v>
      </c>
      <c r="J1611">
        <v>38696.048669999996</v>
      </c>
      <c r="K1611" t="s">
        <v>69</v>
      </c>
      <c r="L1611">
        <v>27508</v>
      </c>
      <c r="M1611">
        <v>469</v>
      </c>
      <c r="N1611" t="s">
        <v>42</v>
      </c>
      <c r="O1611" s="1">
        <v>43468</v>
      </c>
      <c r="P1611" t="s">
        <v>49</v>
      </c>
      <c r="Q1611" t="s">
        <v>57</v>
      </c>
      <c r="R1611">
        <f>Healthcare_Data_v1__4[[#This Row],[Discharge Date]]-Healthcare_Data_v1__4[[#This Row],[Date of Admission]]</f>
        <v>6</v>
      </c>
      <c r="S1611" t="str" cm="1">
        <f t="array" ref="S1611">_xlfn.IFS( Healthcare_Data_v1__4[[#This Row],[Days of Stay]]&lt;10,"Low",Healthcare_Data_v1__4[[#This Row],[Days of Stay]]&lt;20,"Med",Healthcare_Data_v1__4[[#This Row],[Days of Stay]]&lt;=30,"High")</f>
        <v>Low</v>
      </c>
      <c r="T1611" t="str">
        <f>CONCATENATE(Healthcare_Data_v1__4[[#This Row],[Medical Condition]],Healthcare_Data_v1__4[[#This Row],[Duration]])</f>
        <v>ArthritisLow</v>
      </c>
      <c r="U1611">
        <f>MONTH(Healthcare_Data_v1__4[[#This Row],[Date of Admission]])</f>
        <v>12</v>
      </c>
      <c r="V1611">
        <f>YEAR(Healthcare_Data_v1__4[[#This Row],[Date of Admission]])</f>
        <v>2018</v>
      </c>
      <c r="W1611">
        <f>DAY(Healthcare_Data_v1__4[[#This Row],[Date of Admission]])</f>
        <v>28</v>
      </c>
    </row>
    <row r="1612" spans="1:23" x14ac:dyDescent="0.3">
      <c r="A1612" t="s">
        <v>19440</v>
      </c>
      <c r="B1612">
        <v>59</v>
      </c>
      <c r="C1612" t="s">
        <v>3</v>
      </c>
      <c r="D1612" t="s">
        <v>15</v>
      </c>
      <c r="E1612" t="s">
        <v>21</v>
      </c>
      <c r="F1612" t="s">
        <v>4</v>
      </c>
      <c r="G1612" s="1">
        <v>44036</v>
      </c>
      <c r="H1612" t="s">
        <v>3309</v>
      </c>
      <c r="I1612" t="s">
        <v>3310</v>
      </c>
      <c r="J1612">
        <v>38670.826500000003</v>
      </c>
      <c r="K1612" t="s">
        <v>66</v>
      </c>
      <c r="L1612">
        <v>48365</v>
      </c>
      <c r="M1612">
        <v>449</v>
      </c>
      <c r="N1612" t="s">
        <v>48</v>
      </c>
      <c r="O1612" s="1">
        <v>44063</v>
      </c>
      <c r="P1612" t="s">
        <v>85</v>
      </c>
      <c r="Q1612" t="s">
        <v>44</v>
      </c>
      <c r="R1612">
        <f>Healthcare_Data_v1__4[[#This Row],[Discharge Date]]-Healthcare_Data_v1__4[[#This Row],[Date of Admission]]</f>
        <v>27</v>
      </c>
      <c r="S1612" t="str" cm="1">
        <f t="array" ref="S1612">_xlfn.IFS( Healthcare_Data_v1__4[[#This Row],[Days of Stay]]&lt;10,"Low",Healthcare_Data_v1__4[[#This Row],[Days of Stay]]&lt;20,"Med",Healthcare_Data_v1__4[[#This Row],[Days of Stay]]&lt;=30,"High")</f>
        <v>High</v>
      </c>
      <c r="T1612" t="str">
        <f>CONCATENATE(Healthcare_Data_v1__4[[#This Row],[Medical Condition]],Healthcare_Data_v1__4[[#This Row],[Duration]])</f>
        <v>DiabetesHigh</v>
      </c>
      <c r="U1612">
        <f>MONTH(Healthcare_Data_v1__4[[#This Row],[Date of Admission]])</f>
        <v>7</v>
      </c>
      <c r="V1612">
        <f>YEAR(Healthcare_Data_v1__4[[#This Row],[Date of Admission]])</f>
        <v>2020</v>
      </c>
      <c r="W1612">
        <f>DAY(Healthcare_Data_v1__4[[#This Row],[Date of Admission]])</f>
        <v>24</v>
      </c>
    </row>
    <row r="1613" spans="1:23" x14ac:dyDescent="0.3">
      <c r="A1613" t="s">
        <v>19441</v>
      </c>
      <c r="B1613">
        <v>37</v>
      </c>
      <c r="C1613" t="s">
        <v>5</v>
      </c>
      <c r="D1613" t="s">
        <v>16</v>
      </c>
      <c r="E1613" t="s">
        <v>23</v>
      </c>
      <c r="F1613" t="s">
        <v>6</v>
      </c>
      <c r="G1613" s="1">
        <v>43652</v>
      </c>
      <c r="H1613" t="s">
        <v>3311</v>
      </c>
      <c r="I1613" t="s">
        <v>3312</v>
      </c>
      <c r="J1613">
        <v>38666.988890000001</v>
      </c>
      <c r="K1613" t="s">
        <v>63</v>
      </c>
      <c r="L1613">
        <v>28217</v>
      </c>
      <c r="M1613">
        <v>388</v>
      </c>
      <c r="N1613" t="s">
        <v>55</v>
      </c>
      <c r="O1613" s="1">
        <v>43674</v>
      </c>
      <c r="P1613" t="s">
        <v>60</v>
      </c>
      <c r="Q1613" t="s">
        <v>57</v>
      </c>
      <c r="R1613">
        <f>Healthcare_Data_v1__4[[#This Row],[Discharge Date]]-Healthcare_Data_v1__4[[#This Row],[Date of Admission]]</f>
        <v>22</v>
      </c>
      <c r="S1613" t="str" cm="1">
        <f t="array" ref="S1613">_xlfn.IFS( Healthcare_Data_v1__4[[#This Row],[Days of Stay]]&lt;10,"Low",Healthcare_Data_v1__4[[#This Row],[Days of Stay]]&lt;20,"Med",Healthcare_Data_v1__4[[#This Row],[Days of Stay]]&lt;=30,"High")</f>
        <v>High</v>
      </c>
      <c r="T1613" t="str">
        <f>CONCATENATE(Healthcare_Data_v1__4[[#This Row],[Medical Condition]],Healthcare_Data_v1__4[[#This Row],[Duration]])</f>
        <v>AsthmaHigh</v>
      </c>
      <c r="U1613">
        <f>MONTH(Healthcare_Data_v1__4[[#This Row],[Date of Admission]])</f>
        <v>7</v>
      </c>
      <c r="V1613">
        <f>YEAR(Healthcare_Data_v1__4[[#This Row],[Date of Admission]])</f>
        <v>2019</v>
      </c>
      <c r="W1613">
        <f>DAY(Healthcare_Data_v1__4[[#This Row],[Date of Admission]])</f>
        <v>6</v>
      </c>
    </row>
    <row r="1614" spans="1:23" x14ac:dyDescent="0.3">
      <c r="A1614" t="s">
        <v>19442</v>
      </c>
      <c r="B1614">
        <v>60</v>
      </c>
      <c r="C1614" t="s">
        <v>3</v>
      </c>
      <c r="D1614" t="s">
        <v>15</v>
      </c>
      <c r="E1614" t="s">
        <v>22</v>
      </c>
      <c r="F1614" t="s">
        <v>4</v>
      </c>
      <c r="G1614" s="1">
        <v>43744</v>
      </c>
      <c r="H1614" t="s">
        <v>565</v>
      </c>
      <c r="I1614" t="s">
        <v>3313</v>
      </c>
      <c r="J1614">
        <v>38663.323799999998</v>
      </c>
      <c r="K1614" t="s">
        <v>66</v>
      </c>
      <c r="L1614">
        <v>25940</v>
      </c>
      <c r="M1614">
        <v>187</v>
      </c>
      <c r="N1614" t="s">
        <v>55</v>
      </c>
      <c r="O1614" s="1">
        <v>43772</v>
      </c>
      <c r="P1614" t="s">
        <v>85</v>
      </c>
      <c r="Q1614" t="s">
        <v>50</v>
      </c>
      <c r="R1614">
        <f>Healthcare_Data_v1__4[[#This Row],[Discharge Date]]-Healthcare_Data_v1__4[[#This Row],[Date of Admission]]</f>
        <v>28</v>
      </c>
      <c r="S1614" t="str" cm="1">
        <f t="array" ref="S1614">_xlfn.IFS( Healthcare_Data_v1__4[[#This Row],[Days of Stay]]&lt;10,"Low",Healthcare_Data_v1__4[[#This Row],[Days of Stay]]&lt;20,"Med",Healthcare_Data_v1__4[[#This Row],[Days of Stay]]&lt;=30,"High")</f>
        <v>High</v>
      </c>
      <c r="T1614" t="str">
        <f>CONCATENATE(Healthcare_Data_v1__4[[#This Row],[Medical Condition]],Healthcare_Data_v1__4[[#This Row],[Duration]])</f>
        <v>DiabetesHigh</v>
      </c>
      <c r="U1614">
        <f>MONTH(Healthcare_Data_v1__4[[#This Row],[Date of Admission]])</f>
        <v>10</v>
      </c>
      <c r="V1614">
        <f>YEAR(Healthcare_Data_v1__4[[#This Row],[Date of Admission]])</f>
        <v>2019</v>
      </c>
      <c r="W1614">
        <f>DAY(Healthcare_Data_v1__4[[#This Row],[Date of Admission]])</f>
        <v>6</v>
      </c>
    </row>
    <row r="1615" spans="1:23" x14ac:dyDescent="0.3">
      <c r="A1615" t="s">
        <v>1890</v>
      </c>
      <c r="B1615">
        <v>57</v>
      </c>
      <c r="C1615" t="s">
        <v>3</v>
      </c>
      <c r="D1615" t="s">
        <v>16</v>
      </c>
      <c r="E1615" t="s">
        <v>24</v>
      </c>
      <c r="F1615" t="s">
        <v>9</v>
      </c>
      <c r="G1615" s="1">
        <v>44669</v>
      </c>
      <c r="H1615" t="s">
        <v>3314</v>
      </c>
      <c r="I1615" t="s">
        <v>3315</v>
      </c>
      <c r="J1615">
        <v>38660.707909999997</v>
      </c>
      <c r="K1615" t="s">
        <v>69</v>
      </c>
      <c r="L1615">
        <v>9237</v>
      </c>
      <c r="M1615">
        <v>337</v>
      </c>
      <c r="N1615" t="s">
        <v>48</v>
      </c>
      <c r="O1615" s="1">
        <v>44693</v>
      </c>
      <c r="P1615" t="s">
        <v>49</v>
      </c>
      <c r="Q1615" t="s">
        <v>44</v>
      </c>
      <c r="R1615">
        <f>Healthcare_Data_v1__4[[#This Row],[Discharge Date]]-Healthcare_Data_v1__4[[#This Row],[Date of Admission]]</f>
        <v>24</v>
      </c>
      <c r="S1615" t="str" cm="1">
        <f t="array" ref="S1615">_xlfn.IFS( Healthcare_Data_v1__4[[#This Row],[Days of Stay]]&lt;10,"Low",Healthcare_Data_v1__4[[#This Row],[Days of Stay]]&lt;20,"Med",Healthcare_Data_v1__4[[#This Row],[Days of Stay]]&lt;=30,"High")</f>
        <v>High</v>
      </c>
      <c r="T1615" t="str">
        <f>CONCATENATE(Healthcare_Data_v1__4[[#This Row],[Medical Condition]],Healthcare_Data_v1__4[[#This Row],[Duration]])</f>
        <v>ArthritisHigh</v>
      </c>
      <c r="U1615">
        <f>MONTH(Healthcare_Data_v1__4[[#This Row],[Date of Admission]])</f>
        <v>4</v>
      </c>
      <c r="V1615">
        <f>YEAR(Healthcare_Data_v1__4[[#This Row],[Date of Admission]])</f>
        <v>2022</v>
      </c>
      <c r="W1615">
        <f>DAY(Healthcare_Data_v1__4[[#This Row],[Date of Admission]])</f>
        <v>18</v>
      </c>
    </row>
    <row r="1616" spans="1:23" x14ac:dyDescent="0.3">
      <c r="A1616" t="s">
        <v>19443</v>
      </c>
      <c r="B1616">
        <v>50</v>
      </c>
      <c r="C1616" t="s">
        <v>8</v>
      </c>
      <c r="D1616" t="s">
        <v>15</v>
      </c>
      <c r="E1616" t="s">
        <v>19</v>
      </c>
      <c r="F1616" t="s">
        <v>7</v>
      </c>
      <c r="G1616" s="1">
        <v>44821</v>
      </c>
      <c r="H1616" t="s">
        <v>3316</v>
      </c>
      <c r="I1616" t="s">
        <v>3317</v>
      </c>
      <c r="J1616">
        <v>38658.015630000002</v>
      </c>
      <c r="K1616" t="s">
        <v>63</v>
      </c>
      <c r="L1616">
        <v>4995</v>
      </c>
      <c r="M1616">
        <v>243</v>
      </c>
      <c r="N1616" t="s">
        <v>55</v>
      </c>
      <c r="O1616" s="1">
        <v>44822</v>
      </c>
      <c r="P1616" t="s">
        <v>56</v>
      </c>
      <c r="Q1616" t="s">
        <v>44</v>
      </c>
      <c r="R1616">
        <f>Healthcare_Data_v1__4[[#This Row],[Discharge Date]]-Healthcare_Data_v1__4[[#This Row],[Date of Admission]]</f>
        <v>1</v>
      </c>
      <c r="S1616" t="str" cm="1">
        <f t="array" ref="S1616">_xlfn.IFS( Healthcare_Data_v1__4[[#This Row],[Days of Stay]]&lt;10,"Low",Healthcare_Data_v1__4[[#This Row],[Days of Stay]]&lt;20,"Med",Healthcare_Data_v1__4[[#This Row],[Days of Stay]]&lt;=30,"High")</f>
        <v>Low</v>
      </c>
      <c r="T1616" t="str">
        <f>CONCATENATE(Healthcare_Data_v1__4[[#This Row],[Medical Condition]],Healthcare_Data_v1__4[[#This Row],[Duration]])</f>
        <v>ObesityLow</v>
      </c>
      <c r="U1616">
        <f>MONTH(Healthcare_Data_v1__4[[#This Row],[Date of Admission]])</f>
        <v>9</v>
      </c>
      <c r="V1616">
        <f>YEAR(Healthcare_Data_v1__4[[#This Row],[Date of Admission]])</f>
        <v>2022</v>
      </c>
      <c r="W1616">
        <f>DAY(Healthcare_Data_v1__4[[#This Row],[Date of Admission]])</f>
        <v>17</v>
      </c>
    </row>
    <row r="1617" spans="1:23" x14ac:dyDescent="0.3">
      <c r="A1617" t="s">
        <v>2413</v>
      </c>
      <c r="B1617">
        <v>53</v>
      </c>
      <c r="C1617" t="s">
        <v>8</v>
      </c>
      <c r="D1617" t="s">
        <v>15</v>
      </c>
      <c r="E1617" t="s">
        <v>20</v>
      </c>
      <c r="F1617" t="s">
        <v>4</v>
      </c>
      <c r="G1617" s="1">
        <v>43728</v>
      </c>
      <c r="H1617" t="s">
        <v>3318</v>
      </c>
      <c r="I1617" t="s">
        <v>3319</v>
      </c>
      <c r="J1617">
        <v>38652.969720000001</v>
      </c>
      <c r="K1617" t="s">
        <v>47</v>
      </c>
      <c r="L1617">
        <v>12464</v>
      </c>
      <c r="M1617">
        <v>101</v>
      </c>
      <c r="N1617" t="s">
        <v>55</v>
      </c>
      <c r="O1617" s="1">
        <v>43733</v>
      </c>
      <c r="P1617" t="s">
        <v>43</v>
      </c>
      <c r="Q1617" t="s">
        <v>50</v>
      </c>
      <c r="R1617">
        <f>Healthcare_Data_v1__4[[#This Row],[Discharge Date]]-Healthcare_Data_v1__4[[#This Row],[Date of Admission]]</f>
        <v>5</v>
      </c>
      <c r="S1617" t="str" cm="1">
        <f t="array" ref="S1617">_xlfn.IFS( Healthcare_Data_v1__4[[#This Row],[Days of Stay]]&lt;10,"Low",Healthcare_Data_v1__4[[#This Row],[Days of Stay]]&lt;20,"Med",Healthcare_Data_v1__4[[#This Row],[Days of Stay]]&lt;=30,"High")</f>
        <v>Low</v>
      </c>
      <c r="T1617" t="str">
        <f>CONCATENATE(Healthcare_Data_v1__4[[#This Row],[Medical Condition]],Healthcare_Data_v1__4[[#This Row],[Duration]])</f>
        <v>DiabetesLow</v>
      </c>
      <c r="U1617">
        <f>MONTH(Healthcare_Data_v1__4[[#This Row],[Date of Admission]])</f>
        <v>9</v>
      </c>
      <c r="V1617">
        <f>YEAR(Healthcare_Data_v1__4[[#This Row],[Date of Admission]])</f>
        <v>2019</v>
      </c>
      <c r="W1617">
        <f>DAY(Healthcare_Data_v1__4[[#This Row],[Date of Admission]])</f>
        <v>20</v>
      </c>
    </row>
    <row r="1618" spans="1:23" x14ac:dyDescent="0.3">
      <c r="A1618" t="s">
        <v>19444</v>
      </c>
      <c r="B1618">
        <v>75</v>
      </c>
      <c r="C1618" t="s">
        <v>3</v>
      </c>
      <c r="D1618" t="s">
        <v>15</v>
      </c>
      <c r="E1618" t="s">
        <v>25</v>
      </c>
      <c r="F1618" t="s">
        <v>6</v>
      </c>
      <c r="G1618" s="1">
        <v>44605</v>
      </c>
      <c r="H1618" t="s">
        <v>3320</v>
      </c>
      <c r="I1618" t="s">
        <v>3321</v>
      </c>
      <c r="J1618">
        <v>38647.449610000003</v>
      </c>
      <c r="K1618" t="s">
        <v>69</v>
      </c>
      <c r="L1618">
        <v>5940</v>
      </c>
      <c r="M1618">
        <v>132</v>
      </c>
      <c r="N1618" t="s">
        <v>48</v>
      </c>
      <c r="O1618" s="1">
        <v>44608</v>
      </c>
      <c r="P1618" t="s">
        <v>60</v>
      </c>
      <c r="Q1618" t="s">
        <v>57</v>
      </c>
      <c r="R1618">
        <f>Healthcare_Data_v1__4[[#This Row],[Discharge Date]]-Healthcare_Data_v1__4[[#This Row],[Date of Admission]]</f>
        <v>3</v>
      </c>
      <c r="S1618" t="str" cm="1">
        <f t="array" ref="S1618">_xlfn.IFS( Healthcare_Data_v1__4[[#This Row],[Days of Stay]]&lt;10,"Low",Healthcare_Data_v1__4[[#This Row],[Days of Stay]]&lt;20,"Med",Healthcare_Data_v1__4[[#This Row],[Days of Stay]]&lt;=30,"High")</f>
        <v>Low</v>
      </c>
      <c r="T1618" t="str">
        <f>CONCATENATE(Healthcare_Data_v1__4[[#This Row],[Medical Condition]],Healthcare_Data_v1__4[[#This Row],[Duration]])</f>
        <v>AsthmaLow</v>
      </c>
      <c r="U1618">
        <f>MONTH(Healthcare_Data_v1__4[[#This Row],[Date of Admission]])</f>
        <v>2</v>
      </c>
      <c r="V1618">
        <f>YEAR(Healthcare_Data_v1__4[[#This Row],[Date of Admission]])</f>
        <v>2022</v>
      </c>
      <c r="W1618">
        <f>DAY(Healthcare_Data_v1__4[[#This Row],[Date of Admission]])</f>
        <v>13</v>
      </c>
    </row>
    <row r="1619" spans="1:23" x14ac:dyDescent="0.3">
      <c r="A1619" t="s">
        <v>19445</v>
      </c>
      <c r="B1619">
        <v>55</v>
      </c>
      <c r="C1619" t="s">
        <v>3</v>
      </c>
      <c r="D1619" t="s">
        <v>16</v>
      </c>
      <c r="E1619" t="s">
        <v>24</v>
      </c>
      <c r="F1619" t="s">
        <v>4</v>
      </c>
      <c r="G1619" s="1">
        <v>45162</v>
      </c>
      <c r="H1619" t="s">
        <v>3322</v>
      </c>
      <c r="I1619" t="s">
        <v>3323</v>
      </c>
      <c r="J1619">
        <v>38646.991580000002</v>
      </c>
      <c r="K1619" t="s">
        <v>66</v>
      </c>
      <c r="L1619">
        <v>16727</v>
      </c>
      <c r="M1619">
        <v>475</v>
      </c>
      <c r="N1619" t="s">
        <v>55</v>
      </c>
      <c r="O1619" s="1">
        <v>45189</v>
      </c>
      <c r="P1619" t="s">
        <v>43</v>
      </c>
      <c r="Q1619" t="s">
        <v>44</v>
      </c>
      <c r="R1619">
        <f>Healthcare_Data_v1__4[[#This Row],[Discharge Date]]-Healthcare_Data_v1__4[[#This Row],[Date of Admission]]</f>
        <v>27</v>
      </c>
      <c r="S1619" t="str" cm="1">
        <f t="array" ref="S1619">_xlfn.IFS( Healthcare_Data_v1__4[[#This Row],[Days of Stay]]&lt;10,"Low",Healthcare_Data_v1__4[[#This Row],[Days of Stay]]&lt;20,"Med",Healthcare_Data_v1__4[[#This Row],[Days of Stay]]&lt;=30,"High")</f>
        <v>High</v>
      </c>
      <c r="T1619" t="str">
        <f>CONCATENATE(Healthcare_Data_v1__4[[#This Row],[Medical Condition]],Healthcare_Data_v1__4[[#This Row],[Duration]])</f>
        <v>DiabetesHigh</v>
      </c>
      <c r="U1619">
        <f>MONTH(Healthcare_Data_v1__4[[#This Row],[Date of Admission]])</f>
        <v>8</v>
      </c>
      <c r="V1619">
        <f>YEAR(Healthcare_Data_v1__4[[#This Row],[Date of Admission]])</f>
        <v>2023</v>
      </c>
      <c r="W1619">
        <f>DAY(Healthcare_Data_v1__4[[#This Row],[Date of Admission]])</f>
        <v>24</v>
      </c>
    </row>
    <row r="1620" spans="1:23" x14ac:dyDescent="0.3">
      <c r="A1620" t="s">
        <v>19446</v>
      </c>
      <c r="B1620">
        <v>68</v>
      </c>
      <c r="C1620" t="s">
        <v>3</v>
      </c>
      <c r="D1620" t="s">
        <v>15</v>
      </c>
      <c r="E1620" t="s">
        <v>25</v>
      </c>
      <c r="F1620" t="s">
        <v>11</v>
      </c>
      <c r="G1620" s="1">
        <v>43999</v>
      </c>
      <c r="H1620" t="s">
        <v>3324</v>
      </c>
      <c r="I1620" t="s">
        <v>3325</v>
      </c>
      <c r="J1620">
        <v>38646.35196</v>
      </c>
      <c r="K1620" t="s">
        <v>47</v>
      </c>
      <c r="L1620">
        <v>36196</v>
      </c>
      <c r="M1620">
        <v>238</v>
      </c>
      <c r="N1620" t="s">
        <v>48</v>
      </c>
      <c r="O1620" s="1">
        <v>44008</v>
      </c>
      <c r="P1620" t="s">
        <v>85</v>
      </c>
      <c r="Q1620" t="s">
        <v>57</v>
      </c>
      <c r="R1620">
        <f>Healthcare_Data_v1__4[[#This Row],[Discharge Date]]-Healthcare_Data_v1__4[[#This Row],[Date of Admission]]</f>
        <v>9</v>
      </c>
      <c r="S1620" t="str" cm="1">
        <f t="array" ref="S1620">_xlfn.IFS( Healthcare_Data_v1__4[[#This Row],[Days of Stay]]&lt;10,"Low",Healthcare_Data_v1__4[[#This Row],[Days of Stay]]&lt;20,"Med",Healthcare_Data_v1__4[[#This Row],[Days of Stay]]&lt;=30,"High")</f>
        <v>Low</v>
      </c>
      <c r="T1620" t="str">
        <f>CONCATENATE(Healthcare_Data_v1__4[[#This Row],[Medical Condition]],Healthcare_Data_v1__4[[#This Row],[Duration]])</f>
        <v>CancerLow</v>
      </c>
      <c r="U1620">
        <f>MONTH(Healthcare_Data_v1__4[[#This Row],[Date of Admission]])</f>
        <v>6</v>
      </c>
      <c r="V1620">
        <f>YEAR(Healthcare_Data_v1__4[[#This Row],[Date of Admission]])</f>
        <v>2020</v>
      </c>
      <c r="W1620">
        <f>DAY(Healthcare_Data_v1__4[[#This Row],[Date of Admission]])</f>
        <v>17</v>
      </c>
    </row>
    <row r="1621" spans="1:23" x14ac:dyDescent="0.3">
      <c r="A1621" t="s">
        <v>19447</v>
      </c>
      <c r="B1621">
        <v>79</v>
      </c>
      <c r="C1621" t="s">
        <v>3</v>
      </c>
      <c r="D1621" t="s">
        <v>16</v>
      </c>
      <c r="E1621" t="s">
        <v>26</v>
      </c>
      <c r="F1621" t="s">
        <v>10</v>
      </c>
      <c r="G1621" s="1">
        <v>44876</v>
      </c>
      <c r="H1621" t="s">
        <v>3326</v>
      </c>
      <c r="I1621" t="s">
        <v>3327</v>
      </c>
      <c r="J1621">
        <v>38641.290569999997</v>
      </c>
      <c r="K1621" t="s">
        <v>47</v>
      </c>
      <c r="L1621">
        <v>6813</v>
      </c>
      <c r="M1621">
        <v>237</v>
      </c>
      <c r="N1621" t="s">
        <v>55</v>
      </c>
      <c r="O1621" s="1">
        <v>44896</v>
      </c>
      <c r="P1621" t="s">
        <v>43</v>
      </c>
      <c r="Q1621" t="s">
        <v>50</v>
      </c>
      <c r="R1621">
        <f>Healthcare_Data_v1__4[[#This Row],[Discharge Date]]-Healthcare_Data_v1__4[[#This Row],[Date of Admission]]</f>
        <v>20</v>
      </c>
      <c r="S1621" t="str" cm="1">
        <f t="array" ref="S1621">_xlfn.IFS( Healthcare_Data_v1__4[[#This Row],[Days of Stay]]&lt;10,"Low",Healthcare_Data_v1__4[[#This Row],[Days of Stay]]&lt;20,"Med",Healthcare_Data_v1__4[[#This Row],[Days of Stay]]&lt;=30,"High")</f>
        <v>High</v>
      </c>
      <c r="T1621" t="str">
        <f>CONCATENATE(Healthcare_Data_v1__4[[#This Row],[Medical Condition]],Healthcare_Data_v1__4[[#This Row],[Duration]])</f>
        <v>HypertensionHigh</v>
      </c>
      <c r="U1621">
        <f>MONTH(Healthcare_Data_v1__4[[#This Row],[Date of Admission]])</f>
        <v>11</v>
      </c>
      <c r="V1621">
        <f>YEAR(Healthcare_Data_v1__4[[#This Row],[Date of Admission]])</f>
        <v>2022</v>
      </c>
      <c r="W1621">
        <f>DAY(Healthcare_Data_v1__4[[#This Row],[Date of Admission]])</f>
        <v>11</v>
      </c>
    </row>
    <row r="1622" spans="1:23" x14ac:dyDescent="0.3">
      <c r="A1622" t="s">
        <v>19448</v>
      </c>
      <c r="B1622">
        <v>19</v>
      </c>
      <c r="C1622" t="s">
        <v>12</v>
      </c>
      <c r="D1622" t="s">
        <v>15</v>
      </c>
      <c r="E1622" t="s">
        <v>25</v>
      </c>
      <c r="F1622" t="s">
        <v>6</v>
      </c>
      <c r="G1622" s="1">
        <v>44728</v>
      </c>
      <c r="H1622" t="s">
        <v>3328</v>
      </c>
      <c r="I1622" t="s">
        <v>3329</v>
      </c>
      <c r="J1622">
        <v>38635.267339999999</v>
      </c>
      <c r="K1622" t="s">
        <v>66</v>
      </c>
      <c r="L1622">
        <v>41986</v>
      </c>
      <c r="M1622">
        <v>234</v>
      </c>
      <c r="N1622" t="s">
        <v>48</v>
      </c>
      <c r="O1622" s="1">
        <v>44751</v>
      </c>
      <c r="P1622" t="s">
        <v>43</v>
      </c>
      <c r="Q1622" t="s">
        <v>57</v>
      </c>
      <c r="R1622">
        <f>Healthcare_Data_v1__4[[#This Row],[Discharge Date]]-Healthcare_Data_v1__4[[#This Row],[Date of Admission]]</f>
        <v>23</v>
      </c>
      <c r="S1622" t="str" cm="1">
        <f t="array" ref="S1622">_xlfn.IFS( Healthcare_Data_v1__4[[#This Row],[Days of Stay]]&lt;10,"Low",Healthcare_Data_v1__4[[#This Row],[Days of Stay]]&lt;20,"Med",Healthcare_Data_v1__4[[#This Row],[Days of Stay]]&lt;=30,"High")</f>
        <v>High</v>
      </c>
      <c r="T1622" t="str">
        <f>CONCATENATE(Healthcare_Data_v1__4[[#This Row],[Medical Condition]],Healthcare_Data_v1__4[[#This Row],[Duration]])</f>
        <v>AsthmaHigh</v>
      </c>
      <c r="U1622">
        <f>MONTH(Healthcare_Data_v1__4[[#This Row],[Date of Admission]])</f>
        <v>6</v>
      </c>
      <c r="V1622">
        <f>YEAR(Healthcare_Data_v1__4[[#This Row],[Date of Admission]])</f>
        <v>2022</v>
      </c>
      <c r="W1622">
        <f>DAY(Healthcare_Data_v1__4[[#This Row],[Date of Admission]])</f>
        <v>16</v>
      </c>
    </row>
    <row r="1623" spans="1:23" x14ac:dyDescent="0.3">
      <c r="A1623" t="s">
        <v>19449</v>
      </c>
      <c r="B1623">
        <v>50</v>
      </c>
      <c r="C1623" t="s">
        <v>8</v>
      </c>
      <c r="D1623" t="s">
        <v>16</v>
      </c>
      <c r="E1623" t="s">
        <v>25</v>
      </c>
      <c r="F1623" t="s">
        <v>7</v>
      </c>
      <c r="G1623" s="1">
        <v>43506</v>
      </c>
      <c r="H1623" t="s">
        <v>3330</v>
      </c>
      <c r="I1623" t="s">
        <v>3331</v>
      </c>
      <c r="J1623">
        <v>38619.516080000001</v>
      </c>
      <c r="K1623" t="s">
        <v>41</v>
      </c>
      <c r="L1623">
        <v>14294</v>
      </c>
      <c r="M1623">
        <v>253</v>
      </c>
      <c r="N1623" t="s">
        <v>42</v>
      </c>
      <c r="O1623" s="1">
        <v>43512</v>
      </c>
      <c r="P1623" t="s">
        <v>60</v>
      </c>
      <c r="Q1623" t="s">
        <v>57</v>
      </c>
      <c r="R1623">
        <f>Healthcare_Data_v1__4[[#This Row],[Discharge Date]]-Healthcare_Data_v1__4[[#This Row],[Date of Admission]]</f>
        <v>6</v>
      </c>
      <c r="S1623" t="str" cm="1">
        <f t="array" ref="S1623">_xlfn.IFS( Healthcare_Data_v1__4[[#This Row],[Days of Stay]]&lt;10,"Low",Healthcare_Data_v1__4[[#This Row],[Days of Stay]]&lt;20,"Med",Healthcare_Data_v1__4[[#This Row],[Days of Stay]]&lt;=30,"High")</f>
        <v>Low</v>
      </c>
      <c r="T1623" t="str">
        <f>CONCATENATE(Healthcare_Data_v1__4[[#This Row],[Medical Condition]],Healthcare_Data_v1__4[[#This Row],[Duration]])</f>
        <v>ObesityLow</v>
      </c>
      <c r="U1623">
        <f>MONTH(Healthcare_Data_v1__4[[#This Row],[Date of Admission]])</f>
        <v>2</v>
      </c>
      <c r="V1623">
        <f>YEAR(Healthcare_Data_v1__4[[#This Row],[Date of Admission]])</f>
        <v>2019</v>
      </c>
      <c r="W1623">
        <f>DAY(Healthcare_Data_v1__4[[#This Row],[Date of Admission]])</f>
        <v>10</v>
      </c>
    </row>
    <row r="1624" spans="1:23" x14ac:dyDescent="0.3">
      <c r="A1624" t="s">
        <v>3332</v>
      </c>
      <c r="B1624">
        <v>77</v>
      </c>
      <c r="C1624" t="s">
        <v>3</v>
      </c>
      <c r="D1624" t="s">
        <v>15</v>
      </c>
      <c r="E1624" t="s">
        <v>19</v>
      </c>
      <c r="F1624" t="s">
        <v>7</v>
      </c>
      <c r="G1624" s="1">
        <v>44647</v>
      </c>
      <c r="H1624" t="s">
        <v>3333</v>
      </c>
      <c r="I1624" t="s">
        <v>3334</v>
      </c>
      <c r="J1624">
        <v>38616.438719999998</v>
      </c>
      <c r="K1624" t="s">
        <v>66</v>
      </c>
      <c r="L1624">
        <v>8605</v>
      </c>
      <c r="M1624">
        <v>440</v>
      </c>
      <c r="N1624" t="s">
        <v>55</v>
      </c>
      <c r="O1624" s="1">
        <v>44657</v>
      </c>
      <c r="P1624" t="s">
        <v>60</v>
      </c>
      <c r="Q1624" t="s">
        <v>50</v>
      </c>
      <c r="R1624">
        <f>Healthcare_Data_v1__4[[#This Row],[Discharge Date]]-Healthcare_Data_v1__4[[#This Row],[Date of Admission]]</f>
        <v>10</v>
      </c>
      <c r="S1624" t="str" cm="1">
        <f t="array" ref="S1624">_xlfn.IFS( Healthcare_Data_v1__4[[#This Row],[Days of Stay]]&lt;10,"Low",Healthcare_Data_v1__4[[#This Row],[Days of Stay]]&lt;20,"Med",Healthcare_Data_v1__4[[#This Row],[Days of Stay]]&lt;=30,"High")</f>
        <v>Med</v>
      </c>
      <c r="T1624" t="str">
        <f>CONCATENATE(Healthcare_Data_v1__4[[#This Row],[Medical Condition]],Healthcare_Data_v1__4[[#This Row],[Duration]])</f>
        <v>ObesityMed</v>
      </c>
      <c r="U1624">
        <f>MONTH(Healthcare_Data_v1__4[[#This Row],[Date of Admission]])</f>
        <v>3</v>
      </c>
      <c r="V1624">
        <f>YEAR(Healthcare_Data_v1__4[[#This Row],[Date of Admission]])</f>
        <v>2022</v>
      </c>
      <c r="W1624">
        <f>DAY(Healthcare_Data_v1__4[[#This Row],[Date of Admission]])</f>
        <v>27</v>
      </c>
    </row>
    <row r="1625" spans="1:23" x14ac:dyDescent="0.3">
      <c r="A1625" t="s">
        <v>2497</v>
      </c>
      <c r="B1625">
        <v>58</v>
      </c>
      <c r="C1625" t="s">
        <v>3</v>
      </c>
      <c r="D1625" t="s">
        <v>15</v>
      </c>
      <c r="E1625" t="s">
        <v>19</v>
      </c>
      <c r="F1625" t="s">
        <v>9</v>
      </c>
      <c r="G1625" s="1">
        <v>43785</v>
      </c>
      <c r="H1625" t="s">
        <v>3335</v>
      </c>
      <c r="I1625" t="s">
        <v>3336</v>
      </c>
      <c r="J1625">
        <v>38613.331279999999</v>
      </c>
      <c r="K1625" t="s">
        <v>47</v>
      </c>
      <c r="L1625">
        <v>38451</v>
      </c>
      <c r="M1625">
        <v>121</v>
      </c>
      <c r="N1625" t="s">
        <v>55</v>
      </c>
      <c r="O1625" s="1">
        <v>43795</v>
      </c>
      <c r="P1625" t="s">
        <v>56</v>
      </c>
      <c r="Q1625" t="s">
        <v>44</v>
      </c>
      <c r="R1625">
        <f>Healthcare_Data_v1__4[[#This Row],[Discharge Date]]-Healthcare_Data_v1__4[[#This Row],[Date of Admission]]</f>
        <v>10</v>
      </c>
      <c r="S1625" t="str" cm="1">
        <f t="array" ref="S1625">_xlfn.IFS( Healthcare_Data_v1__4[[#This Row],[Days of Stay]]&lt;10,"Low",Healthcare_Data_v1__4[[#This Row],[Days of Stay]]&lt;20,"Med",Healthcare_Data_v1__4[[#This Row],[Days of Stay]]&lt;=30,"High")</f>
        <v>Med</v>
      </c>
      <c r="T1625" t="str">
        <f>CONCATENATE(Healthcare_Data_v1__4[[#This Row],[Medical Condition]],Healthcare_Data_v1__4[[#This Row],[Duration]])</f>
        <v>ArthritisMed</v>
      </c>
      <c r="U1625">
        <f>MONTH(Healthcare_Data_v1__4[[#This Row],[Date of Admission]])</f>
        <v>11</v>
      </c>
      <c r="V1625">
        <f>YEAR(Healthcare_Data_v1__4[[#This Row],[Date of Admission]])</f>
        <v>2019</v>
      </c>
      <c r="W1625">
        <f>DAY(Healthcare_Data_v1__4[[#This Row],[Date of Admission]])</f>
        <v>16</v>
      </c>
    </row>
    <row r="1626" spans="1:23" x14ac:dyDescent="0.3">
      <c r="A1626" t="s">
        <v>19450</v>
      </c>
      <c r="B1626">
        <v>77</v>
      </c>
      <c r="C1626" t="s">
        <v>3</v>
      </c>
      <c r="D1626" t="s">
        <v>16</v>
      </c>
      <c r="E1626" t="s">
        <v>20</v>
      </c>
      <c r="F1626" t="s">
        <v>11</v>
      </c>
      <c r="G1626" s="1">
        <v>44274</v>
      </c>
      <c r="H1626" t="s">
        <v>3337</v>
      </c>
      <c r="I1626" t="s">
        <v>3338</v>
      </c>
      <c r="J1626">
        <v>38611.378700000001</v>
      </c>
      <c r="K1626" t="s">
        <v>41</v>
      </c>
      <c r="L1626">
        <v>23564</v>
      </c>
      <c r="M1626">
        <v>478</v>
      </c>
      <c r="N1626" t="s">
        <v>48</v>
      </c>
      <c r="O1626" s="1">
        <v>44292</v>
      </c>
      <c r="P1626" t="s">
        <v>60</v>
      </c>
      <c r="Q1626" t="s">
        <v>57</v>
      </c>
      <c r="R1626">
        <f>Healthcare_Data_v1__4[[#This Row],[Discharge Date]]-Healthcare_Data_v1__4[[#This Row],[Date of Admission]]</f>
        <v>18</v>
      </c>
      <c r="S1626" t="str" cm="1">
        <f t="array" ref="S1626">_xlfn.IFS( Healthcare_Data_v1__4[[#This Row],[Days of Stay]]&lt;10,"Low",Healthcare_Data_v1__4[[#This Row],[Days of Stay]]&lt;20,"Med",Healthcare_Data_v1__4[[#This Row],[Days of Stay]]&lt;=30,"High")</f>
        <v>Med</v>
      </c>
      <c r="T1626" t="str">
        <f>CONCATENATE(Healthcare_Data_v1__4[[#This Row],[Medical Condition]],Healthcare_Data_v1__4[[#This Row],[Duration]])</f>
        <v>CancerMed</v>
      </c>
      <c r="U1626">
        <f>MONTH(Healthcare_Data_v1__4[[#This Row],[Date of Admission]])</f>
        <v>3</v>
      </c>
      <c r="V1626">
        <f>YEAR(Healthcare_Data_v1__4[[#This Row],[Date of Admission]])</f>
        <v>2021</v>
      </c>
      <c r="W1626">
        <f>DAY(Healthcare_Data_v1__4[[#This Row],[Date of Admission]])</f>
        <v>19</v>
      </c>
    </row>
    <row r="1627" spans="1:23" x14ac:dyDescent="0.3">
      <c r="A1627" t="s">
        <v>19451</v>
      </c>
      <c r="B1627">
        <v>57</v>
      </c>
      <c r="C1627" t="s">
        <v>3</v>
      </c>
      <c r="D1627" t="s">
        <v>16</v>
      </c>
      <c r="E1627" t="s">
        <v>20</v>
      </c>
      <c r="F1627" t="s">
        <v>10</v>
      </c>
      <c r="G1627" s="1">
        <v>44855</v>
      </c>
      <c r="H1627" t="s">
        <v>3339</v>
      </c>
      <c r="I1627" t="s">
        <v>3340</v>
      </c>
      <c r="J1627">
        <v>38601.104809999997</v>
      </c>
      <c r="K1627" t="s">
        <v>47</v>
      </c>
      <c r="L1627">
        <v>14701</v>
      </c>
      <c r="M1627">
        <v>164</v>
      </c>
      <c r="N1627" t="s">
        <v>48</v>
      </c>
      <c r="O1627" s="1">
        <v>44883</v>
      </c>
      <c r="P1627" t="s">
        <v>49</v>
      </c>
      <c r="Q1627" t="s">
        <v>57</v>
      </c>
      <c r="R1627">
        <f>Healthcare_Data_v1__4[[#This Row],[Discharge Date]]-Healthcare_Data_v1__4[[#This Row],[Date of Admission]]</f>
        <v>28</v>
      </c>
      <c r="S1627" t="str" cm="1">
        <f t="array" ref="S1627">_xlfn.IFS( Healthcare_Data_v1__4[[#This Row],[Days of Stay]]&lt;10,"Low",Healthcare_Data_v1__4[[#This Row],[Days of Stay]]&lt;20,"Med",Healthcare_Data_v1__4[[#This Row],[Days of Stay]]&lt;=30,"High")</f>
        <v>High</v>
      </c>
      <c r="T1627" t="str">
        <f>CONCATENATE(Healthcare_Data_v1__4[[#This Row],[Medical Condition]],Healthcare_Data_v1__4[[#This Row],[Duration]])</f>
        <v>HypertensionHigh</v>
      </c>
      <c r="U1627">
        <f>MONTH(Healthcare_Data_v1__4[[#This Row],[Date of Admission]])</f>
        <v>10</v>
      </c>
      <c r="V1627">
        <f>YEAR(Healthcare_Data_v1__4[[#This Row],[Date of Admission]])</f>
        <v>2022</v>
      </c>
      <c r="W1627">
        <f>DAY(Healthcare_Data_v1__4[[#This Row],[Date of Admission]])</f>
        <v>21</v>
      </c>
    </row>
    <row r="1628" spans="1:23" x14ac:dyDescent="0.3">
      <c r="A1628" t="s">
        <v>19452</v>
      </c>
      <c r="B1628">
        <v>33</v>
      </c>
      <c r="C1628" t="s">
        <v>5</v>
      </c>
      <c r="D1628" t="s">
        <v>16</v>
      </c>
      <c r="E1628" t="s">
        <v>23</v>
      </c>
      <c r="F1628" t="s">
        <v>10</v>
      </c>
      <c r="G1628" s="1">
        <v>44584</v>
      </c>
      <c r="H1628" t="s">
        <v>3341</v>
      </c>
      <c r="I1628" t="s">
        <v>3342</v>
      </c>
      <c r="J1628">
        <v>38592.49912</v>
      </c>
      <c r="K1628" t="s">
        <v>47</v>
      </c>
      <c r="L1628">
        <v>27804</v>
      </c>
      <c r="M1628">
        <v>204</v>
      </c>
      <c r="N1628" t="s">
        <v>48</v>
      </c>
      <c r="O1628" s="1">
        <v>44610</v>
      </c>
      <c r="P1628" t="s">
        <v>60</v>
      </c>
      <c r="Q1628" t="s">
        <v>50</v>
      </c>
      <c r="R1628">
        <f>Healthcare_Data_v1__4[[#This Row],[Discharge Date]]-Healthcare_Data_v1__4[[#This Row],[Date of Admission]]</f>
        <v>26</v>
      </c>
      <c r="S1628" t="str" cm="1">
        <f t="array" ref="S1628">_xlfn.IFS( Healthcare_Data_v1__4[[#This Row],[Days of Stay]]&lt;10,"Low",Healthcare_Data_v1__4[[#This Row],[Days of Stay]]&lt;20,"Med",Healthcare_Data_v1__4[[#This Row],[Days of Stay]]&lt;=30,"High")</f>
        <v>High</v>
      </c>
      <c r="T1628" t="str">
        <f>CONCATENATE(Healthcare_Data_v1__4[[#This Row],[Medical Condition]],Healthcare_Data_v1__4[[#This Row],[Duration]])</f>
        <v>HypertensionHigh</v>
      </c>
      <c r="U1628">
        <f>MONTH(Healthcare_Data_v1__4[[#This Row],[Date of Admission]])</f>
        <v>1</v>
      </c>
      <c r="V1628">
        <f>YEAR(Healthcare_Data_v1__4[[#This Row],[Date of Admission]])</f>
        <v>2022</v>
      </c>
      <c r="W1628">
        <f>DAY(Healthcare_Data_v1__4[[#This Row],[Date of Admission]])</f>
        <v>23</v>
      </c>
    </row>
    <row r="1629" spans="1:23" x14ac:dyDescent="0.3">
      <c r="A1629" t="s">
        <v>19453</v>
      </c>
      <c r="B1629">
        <v>66</v>
      </c>
      <c r="C1629" t="s">
        <v>3</v>
      </c>
      <c r="D1629" t="s">
        <v>16</v>
      </c>
      <c r="E1629" t="s">
        <v>22</v>
      </c>
      <c r="F1629" t="s">
        <v>10</v>
      </c>
      <c r="G1629" s="1">
        <v>45146</v>
      </c>
      <c r="H1629" t="s">
        <v>3343</v>
      </c>
      <c r="I1629" t="s">
        <v>3344</v>
      </c>
      <c r="J1629">
        <v>38583.1702</v>
      </c>
      <c r="K1629" t="s">
        <v>66</v>
      </c>
      <c r="L1629">
        <v>31447</v>
      </c>
      <c r="M1629">
        <v>108</v>
      </c>
      <c r="N1629" t="s">
        <v>55</v>
      </c>
      <c r="O1629" s="1">
        <v>45157</v>
      </c>
      <c r="P1629" t="s">
        <v>56</v>
      </c>
      <c r="Q1629" t="s">
        <v>57</v>
      </c>
      <c r="R1629">
        <f>Healthcare_Data_v1__4[[#This Row],[Discharge Date]]-Healthcare_Data_v1__4[[#This Row],[Date of Admission]]</f>
        <v>11</v>
      </c>
      <c r="S1629" t="str" cm="1">
        <f t="array" ref="S1629">_xlfn.IFS( Healthcare_Data_v1__4[[#This Row],[Days of Stay]]&lt;10,"Low",Healthcare_Data_v1__4[[#This Row],[Days of Stay]]&lt;20,"Med",Healthcare_Data_v1__4[[#This Row],[Days of Stay]]&lt;=30,"High")</f>
        <v>Med</v>
      </c>
      <c r="T1629" t="str">
        <f>CONCATENATE(Healthcare_Data_v1__4[[#This Row],[Medical Condition]],Healthcare_Data_v1__4[[#This Row],[Duration]])</f>
        <v>HypertensionMed</v>
      </c>
      <c r="U1629">
        <f>MONTH(Healthcare_Data_v1__4[[#This Row],[Date of Admission]])</f>
        <v>8</v>
      </c>
      <c r="V1629">
        <f>YEAR(Healthcare_Data_v1__4[[#This Row],[Date of Admission]])</f>
        <v>2023</v>
      </c>
      <c r="W1629">
        <f>DAY(Healthcare_Data_v1__4[[#This Row],[Date of Admission]])</f>
        <v>8</v>
      </c>
    </row>
    <row r="1630" spans="1:23" x14ac:dyDescent="0.3">
      <c r="A1630" t="s">
        <v>3345</v>
      </c>
      <c r="B1630">
        <v>44</v>
      </c>
      <c r="C1630" t="s">
        <v>8</v>
      </c>
      <c r="D1630" t="s">
        <v>16</v>
      </c>
      <c r="E1630" t="s">
        <v>23</v>
      </c>
      <c r="F1630" t="s">
        <v>10</v>
      </c>
      <c r="G1630" s="1">
        <v>44470</v>
      </c>
      <c r="H1630" t="s">
        <v>3346</v>
      </c>
      <c r="I1630" t="s">
        <v>3347</v>
      </c>
      <c r="J1630">
        <v>38575.174480000001</v>
      </c>
      <c r="K1630" t="s">
        <v>47</v>
      </c>
      <c r="L1630">
        <v>6951</v>
      </c>
      <c r="M1630">
        <v>373</v>
      </c>
      <c r="N1630" t="s">
        <v>55</v>
      </c>
      <c r="O1630" s="1">
        <v>44477</v>
      </c>
      <c r="P1630" t="s">
        <v>49</v>
      </c>
      <c r="Q1630" t="s">
        <v>50</v>
      </c>
      <c r="R1630">
        <f>Healthcare_Data_v1__4[[#This Row],[Discharge Date]]-Healthcare_Data_v1__4[[#This Row],[Date of Admission]]</f>
        <v>7</v>
      </c>
      <c r="S1630" t="str" cm="1">
        <f t="array" ref="S1630">_xlfn.IFS( Healthcare_Data_v1__4[[#This Row],[Days of Stay]]&lt;10,"Low",Healthcare_Data_v1__4[[#This Row],[Days of Stay]]&lt;20,"Med",Healthcare_Data_v1__4[[#This Row],[Days of Stay]]&lt;=30,"High")</f>
        <v>Low</v>
      </c>
      <c r="T1630" t="str">
        <f>CONCATENATE(Healthcare_Data_v1__4[[#This Row],[Medical Condition]],Healthcare_Data_v1__4[[#This Row],[Duration]])</f>
        <v>HypertensionLow</v>
      </c>
      <c r="U1630">
        <f>MONTH(Healthcare_Data_v1__4[[#This Row],[Date of Admission]])</f>
        <v>10</v>
      </c>
      <c r="V1630">
        <f>YEAR(Healthcare_Data_v1__4[[#This Row],[Date of Admission]])</f>
        <v>2021</v>
      </c>
      <c r="W1630">
        <f>DAY(Healthcare_Data_v1__4[[#This Row],[Date of Admission]])</f>
        <v>1</v>
      </c>
    </row>
    <row r="1631" spans="1:23" x14ac:dyDescent="0.3">
      <c r="A1631" t="s">
        <v>19454</v>
      </c>
      <c r="B1631">
        <v>18</v>
      </c>
      <c r="C1631" t="s">
        <v>12</v>
      </c>
      <c r="D1631" t="s">
        <v>15</v>
      </c>
      <c r="E1631" t="s">
        <v>22</v>
      </c>
      <c r="F1631" t="s">
        <v>4</v>
      </c>
      <c r="G1631" s="1">
        <v>43634</v>
      </c>
      <c r="H1631" t="s">
        <v>3348</v>
      </c>
      <c r="I1631" t="s">
        <v>3349</v>
      </c>
      <c r="J1631">
        <v>38573.031499999997</v>
      </c>
      <c r="K1631" t="s">
        <v>47</v>
      </c>
      <c r="L1631">
        <v>33752</v>
      </c>
      <c r="M1631">
        <v>220</v>
      </c>
      <c r="N1631" t="s">
        <v>48</v>
      </c>
      <c r="O1631" s="1">
        <v>43640</v>
      </c>
      <c r="P1631" t="s">
        <v>56</v>
      </c>
      <c r="Q1631" t="s">
        <v>57</v>
      </c>
      <c r="R1631">
        <f>Healthcare_Data_v1__4[[#This Row],[Discharge Date]]-Healthcare_Data_v1__4[[#This Row],[Date of Admission]]</f>
        <v>6</v>
      </c>
      <c r="S1631" t="str" cm="1">
        <f t="array" ref="S1631">_xlfn.IFS( Healthcare_Data_v1__4[[#This Row],[Days of Stay]]&lt;10,"Low",Healthcare_Data_v1__4[[#This Row],[Days of Stay]]&lt;20,"Med",Healthcare_Data_v1__4[[#This Row],[Days of Stay]]&lt;=30,"High")</f>
        <v>Low</v>
      </c>
      <c r="T1631" t="str">
        <f>CONCATENATE(Healthcare_Data_v1__4[[#This Row],[Medical Condition]],Healthcare_Data_v1__4[[#This Row],[Duration]])</f>
        <v>DiabetesLow</v>
      </c>
      <c r="U1631">
        <f>MONTH(Healthcare_Data_v1__4[[#This Row],[Date of Admission]])</f>
        <v>6</v>
      </c>
      <c r="V1631">
        <f>YEAR(Healthcare_Data_v1__4[[#This Row],[Date of Admission]])</f>
        <v>2019</v>
      </c>
      <c r="W1631">
        <f>DAY(Healthcare_Data_v1__4[[#This Row],[Date of Admission]])</f>
        <v>18</v>
      </c>
    </row>
    <row r="1632" spans="1:23" x14ac:dyDescent="0.3">
      <c r="A1632" t="s">
        <v>19455</v>
      </c>
      <c r="B1632">
        <v>18</v>
      </c>
      <c r="C1632" t="s">
        <v>12</v>
      </c>
      <c r="D1632" t="s">
        <v>16</v>
      </c>
      <c r="E1632" t="s">
        <v>23</v>
      </c>
      <c r="F1632" t="s">
        <v>6</v>
      </c>
      <c r="G1632" s="1">
        <v>44967</v>
      </c>
      <c r="H1632" t="s">
        <v>3350</v>
      </c>
      <c r="I1632" t="s">
        <v>3351</v>
      </c>
      <c r="J1632">
        <v>38560.551180000002</v>
      </c>
      <c r="K1632" t="s">
        <v>41</v>
      </c>
      <c r="L1632">
        <v>27400</v>
      </c>
      <c r="M1632">
        <v>287</v>
      </c>
      <c r="N1632" t="s">
        <v>48</v>
      </c>
      <c r="O1632" s="1">
        <v>44994</v>
      </c>
      <c r="P1632" t="s">
        <v>60</v>
      </c>
      <c r="Q1632" t="s">
        <v>50</v>
      </c>
      <c r="R1632">
        <f>Healthcare_Data_v1__4[[#This Row],[Discharge Date]]-Healthcare_Data_v1__4[[#This Row],[Date of Admission]]</f>
        <v>27</v>
      </c>
      <c r="S1632" t="str" cm="1">
        <f t="array" ref="S1632">_xlfn.IFS( Healthcare_Data_v1__4[[#This Row],[Days of Stay]]&lt;10,"Low",Healthcare_Data_v1__4[[#This Row],[Days of Stay]]&lt;20,"Med",Healthcare_Data_v1__4[[#This Row],[Days of Stay]]&lt;=30,"High")</f>
        <v>High</v>
      </c>
      <c r="T1632" t="str">
        <f>CONCATENATE(Healthcare_Data_v1__4[[#This Row],[Medical Condition]],Healthcare_Data_v1__4[[#This Row],[Duration]])</f>
        <v>AsthmaHigh</v>
      </c>
      <c r="U1632">
        <f>MONTH(Healthcare_Data_v1__4[[#This Row],[Date of Admission]])</f>
        <v>2</v>
      </c>
      <c r="V1632">
        <f>YEAR(Healthcare_Data_v1__4[[#This Row],[Date of Admission]])</f>
        <v>2023</v>
      </c>
      <c r="W1632">
        <f>DAY(Healthcare_Data_v1__4[[#This Row],[Date of Admission]])</f>
        <v>10</v>
      </c>
    </row>
    <row r="1633" spans="1:23" x14ac:dyDescent="0.3">
      <c r="A1633" t="s">
        <v>19456</v>
      </c>
      <c r="B1633">
        <v>31</v>
      </c>
      <c r="C1633" t="s">
        <v>5</v>
      </c>
      <c r="D1633" t="s">
        <v>16</v>
      </c>
      <c r="E1633" t="s">
        <v>24</v>
      </c>
      <c r="F1633" t="s">
        <v>7</v>
      </c>
      <c r="G1633" s="1">
        <v>43674</v>
      </c>
      <c r="H1633" t="s">
        <v>3352</v>
      </c>
      <c r="I1633" t="s">
        <v>3353</v>
      </c>
      <c r="J1633">
        <v>38557.988089999999</v>
      </c>
      <c r="K1633" t="s">
        <v>66</v>
      </c>
      <c r="L1633">
        <v>3055</v>
      </c>
      <c r="M1633">
        <v>401</v>
      </c>
      <c r="N1633" t="s">
        <v>42</v>
      </c>
      <c r="O1633" s="1">
        <v>43680</v>
      </c>
      <c r="P1633" t="s">
        <v>43</v>
      </c>
      <c r="Q1633" t="s">
        <v>50</v>
      </c>
      <c r="R1633">
        <f>Healthcare_Data_v1__4[[#This Row],[Discharge Date]]-Healthcare_Data_v1__4[[#This Row],[Date of Admission]]</f>
        <v>6</v>
      </c>
      <c r="S1633" t="str" cm="1">
        <f t="array" ref="S1633">_xlfn.IFS( Healthcare_Data_v1__4[[#This Row],[Days of Stay]]&lt;10,"Low",Healthcare_Data_v1__4[[#This Row],[Days of Stay]]&lt;20,"Med",Healthcare_Data_v1__4[[#This Row],[Days of Stay]]&lt;=30,"High")</f>
        <v>Low</v>
      </c>
      <c r="T1633" t="str">
        <f>CONCATENATE(Healthcare_Data_v1__4[[#This Row],[Medical Condition]],Healthcare_Data_v1__4[[#This Row],[Duration]])</f>
        <v>ObesityLow</v>
      </c>
      <c r="U1633">
        <f>MONTH(Healthcare_Data_v1__4[[#This Row],[Date of Admission]])</f>
        <v>7</v>
      </c>
      <c r="V1633">
        <f>YEAR(Healthcare_Data_v1__4[[#This Row],[Date of Admission]])</f>
        <v>2019</v>
      </c>
      <c r="W1633">
        <f>DAY(Healthcare_Data_v1__4[[#This Row],[Date of Admission]])</f>
        <v>28</v>
      </c>
    </row>
    <row r="1634" spans="1:23" x14ac:dyDescent="0.3">
      <c r="A1634" t="s">
        <v>19457</v>
      </c>
      <c r="B1634">
        <v>32</v>
      </c>
      <c r="C1634" t="s">
        <v>5</v>
      </c>
      <c r="D1634" t="s">
        <v>16</v>
      </c>
      <c r="E1634" t="s">
        <v>19</v>
      </c>
      <c r="F1634" t="s">
        <v>11</v>
      </c>
      <c r="G1634" s="1">
        <v>44005</v>
      </c>
      <c r="H1634" t="s">
        <v>3354</v>
      </c>
      <c r="I1634" t="s">
        <v>3355</v>
      </c>
      <c r="J1634">
        <v>38554.118889999998</v>
      </c>
      <c r="K1634" t="s">
        <v>63</v>
      </c>
      <c r="L1634">
        <v>14452</v>
      </c>
      <c r="M1634">
        <v>458</v>
      </c>
      <c r="N1634" t="s">
        <v>48</v>
      </c>
      <c r="O1634" s="1">
        <v>44007</v>
      </c>
      <c r="P1634" t="s">
        <v>56</v>
      </c>
      <c r="Q1634" t="s">
        <v>50</v>
      </c>
      <c r="R1634">
        <f>Healthcare_Data_v1__4[[#This Row],[Discharge Date]]-Healthcare_Data_v1__4[[#This Row],[Date of Admission]]</f>
        <v>2</v>
      </c>
      <c r="S1634" t="str" cm="1">
        <f t="array" ref="S1634">_xlfn.IFS( Healthcare_Data_v1__4[[#This Row],[Days of Stay]]&lt;10,"Low",Healthcare_Data_v1__4[[#This Row],[Days of Stay]]&lt;20,"Med",Healthcare_Data_v1__4[[#This Row],[Days of Stay]]&lt;=30,"High")</f>
        <v>Low</v>
      </c>
      <c r="T1634" t="str">
        <f>CONCATENATE(Healthcare_Data_v1__4[[#This Row],[Medical Condition]],Healthcare_Data_v1__4[[#This Row],[Duration]])</f>
        <v>CancerLow</v>
      </c>
      <c r="U1634">
        <f>MONTH(Healthcare_Data_v1__4[[#This Row],[Date of Admission]])</f>
        <v>6</v>
      </c>
      <c r="V1634">
        <f>YEAR(Healthcare_Data_v1__4[[#This Row],[Date of Admission]])</f>
        <v>2020</v>
      </c>
      <c r="W1634">
        <f>DAY(Healthcare_Data_v1__4[[#This Row],[Date of Admission]])</f>
        <v>23</v>
      </c>
    </row>
    <row r="1635" spans="1:23" x14ac:dyDescent="0.3">
      <c r="A1635" t="s">
        <v>19458</v>
      </c>
      <c r="B1635">
        <v>75</v>
      </c>
      <c r="C1635" t="s">
        <v>3</v>
      </c>
      <c r="D1635" t="s">
        <v>15</v>
      </c>
      <c r="E1635" t="s">
        <v>22</v>
      </c>
      <c r="F1635" t="s">
        <v>9</v>
      </c>
      <c r="G1635" s="1">
        <v>43879</v>
      </c>
      <c r="H1635" t="s">
        <v>3356</v>
      </c>
      <c r="I1635" t="s">
        <v>3357</v>
      </c>
      <c r="J1635">
        <v>38536.665229999999</v>
      </c>
      <c r="K1635" t="s">
        <v>69</v>
      </c>
      <c r="L1635">
        <v>24590</v>
      </c>
      <c r="M1635">
        <v>286</v>
      </c>
      <c r="N1635" t="s">
        <v>55</v>
      </c>
      <c r="O1635" s="1">
        <v>43896</v>
      </c>
      <c r="P1635" t="s">
        <v>85</v>
      </c>
      <c r="Q1635" t="s">
        <v>44</v>
      </c>
      <c r="R1635">
        <f>Healthcare_Data_v1__4[[#This Row],[Discharge Date]]-Healthcare_Data_v1__4[[#This Row],[Date of Admission]]</f>
        <v>17</v>
      </c>
      <c r="S1635" t="str" cm="1">
        <f t="array" ref="S1635">_xlfn.IFS( Healthcare_Data_v1__4[[#This Row],[Days of Stay]]&lt;10,"Low",Healthcare_Data_v1__4[[#This Row],[Days of Stay]]&lt;20,"Med",Healthcare_Data_v1__4[[#This Row],[Days of Stay]]&lt;=30,"High")</f>
        <v>Med</v>
      </c>
      <c r="T1635" t="str">
        <f>CONCATENATE(Healthcare_Data_v1__4[[#This Row],[Medical Condition]],Healthcare_Data_v1__4[[#This Row],[Duration]])</f>
        <v>ArthritisMed</v>
      </c>
      <c r="U1635">
        <f>MONTH(Healthcare_Data_v1__4[[#This Row],[Date of Admission]])</f>
        <v>2</v>
      </c>
      <c r="V1635">
        <f>YEAR(Healthcare_Data_v1__4[[#This Row],[Date of Admission]])</f>
        <v>2020</v>
      </c>
      <c r="W1635">
        <f>DAY(Healthcare_Data_v1__4[[#This Row],[Date of Admission]])</f>
        <v>18</v>
      </c>
    </row>
    <row r="1636" spans="1:23" x14ac:dyDescent="0.3">
      <c r="A1636" t="s">
        <v>19459</v>
      </c>
      <c r="B1636">
        <v>85</v>
      </c>
      <c r="C1636" t="s">
        <v>3</v>
      </c>
      <c r="D1636" t="s">
        <v>15</v>
      </c>
      <c r="E1636" t="s">
        <v>22</v>
      </c>
      <c r="F1636" t="s">
        <v>10</v>
      </c>
      <c r="G1636" s="1">
        <v>44212</v>
      </c>
      <c r="H1636" t="s">
        <v>3358</v>
      </c>
      <c r="I1636" t="s">
        <v>3359</v>
      </c>
      <c r="J1636">
        <v>38523.50013</v>
      </c>
      <c r="K1636" t="s">
        <v>41</v>
      </c>
      <c r="L1636">
        <v>13600</v>
      </c>
      <c r="M1636">
        <v>468</v>
      </c>
      <c r="N1636" t="s">
        <v>48</v>
      </c>
      <c r="O1636" s="1">
        <v>44237</v>
      </c>
      <c r="P1636" t="s">
        <v>49</v>
      </c>
      <c r="Q1636" t="s">
        <v>50</v>
      </c>
      <c r="R1636">
        <f>Healthcare_Data_v1__4[[#This Row],[Discharge Date]]-Healthcare_Data_v1__4[[#This Row],[Date of Admission]]</f>
        <v>25</v>
      </c>
      <c r="S1636" t="str" cm="1">
        <f t="array" ref="S1636">_xlfn.IFS( Healthcare_Data_v1__4[[#This Row],[Days of Stay]]&lt;10,"Low",Healthcare_Data_v1__4[[#This Row],[Days of Stay]]&lt;20,"Med",Healthcare_Data_v1__4[[#This Row],[Days of Stay]]&lt;=30,"High")</f>
        <v>High</v>
      </c>
      <c r="T1636" t="str">
        <f>CONCATENATE(Healthcare_Data_v1__4[[#This Row],[Medical Condition]],Healthcare_Data_v1__4[[#This Row],[Duration]])</f>
        <v>HypertensionHigh</v>
      </c>
      <c r="U1636">
        <f>MONTH(Healthcare_Data_v1__4[[#This Row],[Date of Admission]])</f>
        <v>1</v>
      </c>
      <c r="V1636">
        <f>YEAR(Healthcare_Data_v1__4[[#This Row],[Date of Admission]])</f>
        <v>2021</v>
      </c>
      <c r="W1636">
        <f>DAY(Healthcare_Data_v1__4[[#This Row],[Date of Admission]])</f>
        <v>16</v>
      </c>
    </row>
    <row r="1637" spans="1:23" x14ac:dyDescent="0.3">
      <c r="A1637" t="s">
        <v>19460</v>
      </c>
      <c r="B1637">
        <v>22</v>
      </c>
      <c r="C1637" t="s">
        <v>12</v>
      </c>
      <c r="D1637" t="s">
        <v>16</v>
      </c>
      <c r="E1637" t="s">
        <v>22</v>
      </c>
      <c r="F1637" t="s">
        <v>10</v>
      </c>
      <c r="G1637" s="1">
        <v>44115</v>
      </c>
      <c r="H1637" t="s">
        <v>3360</v>
      </c>
      <c r="I1637" t="s">
        <v>3361</v>
      </c>
      <c r="J1637">
        <v>38523.49495</v>
      </c>
      <c r="K1637" t="s">
        <v>47</v>
      </c>
      <c r="L1637">
        <v>23546</v>
      </c>
      <c r="M1637">
        <v>444</v>
      </c>
      <c r="N1637" t="s">
        <v>55</v>
      </c>
      <c r="O1637" s="1">
        <v>44143</v>
      </c>
      <c r="P1637" t="s">
        <v>85</v>
      </c>
      <c r="Q1637" t="s">
        <v>44</v>
      </c>
      <c r="R1637">
        <f>Healthcare_Data_v1__4[[#This Row],[Discharge Date]]-Healthcare_Data_v1__4[[#This Row],[Date of Admission]]</f>
        <v>28</v>
      </c>
      <c r="S1637" t="str" cm="1">
        <f t="array" ref="S1637">_xlfn.IFS( Healthcare_Data_v1__4[[#This Row],[Days of Stay]]&lt;10,"Low",Healthcare_Data_v1__4[[#This Row],[Days of Stay]]&lt;20,"Med",Healthcare_Data_v1__4[[#This Row],[Days of Stay]]&lt;=30,"High")</f>
        <v>High</v>
      </c>
      <c r="T1637" t="str">
        <f>CONCATENATE(Healthcare_Data_v1__4[[#This Row],[Medical Condition]],Healthcare_Data_v1__4[[#This Row],[Duration]])</f>
        <v>HypertensionHigh</v>
      </c>
      <c r="U1637">
        <f>MONTH(Healthcare_Data_v1__4[[#This Row],[Date of Admission]])</f>
        <v>10</v>
      </c>
      <c r="V1637">
        <f>YEAR(Healthcare_Data_v1__4[[#This Row],[Date of Admission]])</f>
        <v>2020</v>
      </c>
      <c r="W1637">
        <f>DAY(Healthcare_Data_v1__4[[#This Row],[Date of Admission]])</f>
        <v>11</v>
      </c>
    </row>
    <row r="1638" spans="1:23" x14ac:dyDescent="0.3">
      <c r="A1638" t="s">
        <v>3362</v>
      </c>
      <c r="B1638">
        <v>85</v>
      </c>
      <c r="C1638" t="s">
        <v>3</v>
      </c>
      <c r="D1638" t="s">
        <v>15</v>
      </c>
      <c r="E1638" t="s">
        <v>26</v>
      </c>
      <c r="F1638" t="s">
        <v>9</v>
      </c>
      <c r="G1638" s="1">
        <v>44298</v>
      </c>
      <c r="H1638" t="s">
        <v>3363</v>
      </c>
      <c r="I1638" t="s">
        <v>1164</v>
      </c>
      <c r="J1638">
        <v>38519.63927</v>
      </c>
      <c r="K1638" t="s">
        <v>41</v>
      </c>
      <c r="L1638">
        <v>23396</v>
      </c>
      <c r="M1638">
        <v>184</v>
      </c>
      <c r="N1638" t="s">
        <v>42</v>
      </c>
      <c r="O1638" s="1">
        <v>44310</v>
      </c>
      <c r="P1638" t="s">
        <v>60</v>
      </c>
      <c r="Q1638" t="s">
        <v>57</v>
      </c>
      <c r="R1638">
        <f>Healthcare_Data_v1__4[[#This Row],[Discharge Date]]-Healthcare_Data_v1__4[[#This Row],[Date of Admission]]</f>
        <v>12</v>
      </c>
      <c r="S1638" t="str" cm="1">
        <f t="array" ref="S1638">_xlfn.IFS( Healthcare_Data_v1__4[[#This Row],[Days of Stay]]&lt;10,"Low",Healthcare_Data_v1__4[[#This Row],[Days of Stay]]&lt;20,"Med",Healthcare_Data_v1__4[[#This Row],[Days of Stay]]&lt;=30,"High")</f>
        <v>Med</v>
      </c>
      <c r="T1638" t="str">
        <f>CONCATENATE(Healthcare_Data_v1__4[[#This Row],[Medical Condition]],Healthcare_Data_v1__4[[#This Row],[Duration]])</f>
        <v>ArthritisMed</v>
      </c>
      <c r="U1638">
        <f>MONTH(Healthcare_Data_v1__4[[#This Row],[Date of Admission]])</f>
        <v>4</v>
      </c>
      <c r="V1638">
        <f>YEAR(Healthcare_Data_v1__4[[#This Row],[Date of Admission]])</f>
        <v>2021</v>
      </c>
      <c r="W1638">
        <f>DAY(Healthcare_Data_v1__4[[#This Row],[Date of Admission]])</f>
        <v>12</v>
      </c>
    </row>
    <row r="1639" spans="1:23" x14ac:dyDescent="0.3">
      <c r="A1639" t="s">
        <v>19461</v>
      </c>
      <c r="B1639">
        <v>42</v>
      </c>
      <c r="C1639" t="s">
        <v>8</v>
      </c>
      <c r="D1639" t="s">
        <v>15</v>
      </c>
      <c r="E1639" t="s">
        <v>25</v>
      </c>
      <c r="F1639" t="s">
        <v>10</v>
      </c>
      <c r="G1639" s="1">
        <v>44974</v>
      </c>
      <c r="H1639" t="s">
        <v>3364</v>
      </c>
      <c r="I1639" t="s">
        <v>3365</v>
      </c>
      <c r="J1639">
        <v>38509.889230000001</v>
      </c>
      <c r="K1639" t="s">
        <v>69</v>
      </c>
      <c r="L1639">
        <v>23146</v>
      </c>
      <c r="M1639">
        <v>173</v>
      </c>
      <c r="N1639" t="s">
        <v>48</v>
      </c>
      <c r="O1639" s="1">
        <v>44995</v>
      </c>
      <c r="P1639" t="s">
        <v>49</v>
      </c>
      <c r="Q1639" t="s">
        <v>50</v>
      </c>
      <c r="R1639">
        <f>Healthcare_Data_v1__4[[#This Row],[Discharge Date]]-Healthcare_Data_v1__4[[#This Row],[Date of Admission]]</f>
        <v>21</v>
      </c>
      <c r="S1639" t="str" cm="1">
        <f t="array" ref="S1639">_xlfn.IFS( Healthcare_Data_v1__4[[#This Row],[Days of Stay]]&lt;10,"Low",Healthcare_Data_v1__4[[#This Row],[Days of Stay]]&lt;20,"Med",Healthcare_Data_v1__4[[#This Row],[Days of Stay]]&lt;=30,"High")</f>
        <v>High</v>
      </c>
      <c r="T1639" t="str">
        <f>CONCATENATE(Healthcare_Data_v1__4[[#This Row],[Medical Condition]],Healthcare_Data_v1__4[[#This Row],[Duration]])</f>
        <v>HypertensionHigh</v>
      </c>
      <c r="U1639">
        <f>MONTH(Healthcare_Data_v1__4[[#This Row],[Date of Admission]])</f>
        <v>2</v>
      </c>
      <c r="V1639">
        <f>YEAR(Healthcare_Data_v1__4[[#This Row],[Date of Admission]])</f>
        <v>2023</v>
      </c>
      <c r="W1639">
        <f>DAY(Healthcare_Data_v1__4[[#This Row],[Date of Admission]])</f>
        <v>17</v>
      </c>
    </row>
    <row r="1640" spans="1:23" x14ac:dyDescent="0.3">
      <c r="A1640" t="s">
        <v>19462</v>
      </c>
      <c r="B1640">
        <v>24</v>
      </c>
      <c r="C1640" t="s">
        <v>12</v>
      </c>
      <c r="D1640" t="s">
        <v>15</v>
      </c>
      <c r="E1640" t="s">
        <v>23</v>
      </c>
      <c r="F1640" t="s">
        <v>6</v>
      </c>
      <c r="G1640" s="1">
        <v>44970</v>
      </c>
      <c r="H1640" t="s">
        <v>3366</v>
      </c>
      <c r="I1640" t="s">
        <v>3367</v>
      </c>
      <c r="J1640">
        <v>38503.485280000001</v>
      </c>
      <c r="K1640" t="s">
        <v>47</v>
      </c>
      <c r="L1640">
        <v>10591</v>
      </c>
      <c r="M1640">
        <v>251</v>
      </c>
      <c r="N1640" t="s">
        <v>55</v>
      </c>
      <c r="O1640" s="1">
        <v>44992</v>
      </c>
      <c r="P1640" t="s">
        <v>85</v>
      </c>
      <c r="Q1640" t="s">
        <v>44</v>
      </c>
      <c r="R1640">
        <f>Healthcare_Data_v1__4[[#This Row],[Discharge Date]]-Healthcare_Data_v1__4[[#This Row],[Date of Admission]]</f>
        <v>22</v>
      </c>
      <c r="S1640" t="str" cm="1">
        <f t="array" ref="S1640">_xlfn.IFS( Healthcare_Data_v1__4[[#This Row],[Days of Stay]]&lt;10,"Low",Healthcare_Data_v1__4[[#This Row],[Days of Stay]]&lt;20,"Med",Healthcare_Data_v1__4[[#This Row],[Days of Stay]]&lt;=30,"High")</f>
        <v>High</v>
      </c>
      <c r="T1640" t="str">
        <f>CONCATENATE(Healthcare_Data_v1__4[[#This Row],[Medical Condition]],Healthcare_Data_v1__4[[#This Row],[Duration]])</f>
        <v>AsthmaHigh</v>
      </c>
      <c r="U1640">
        <f>MONTH(Healthcare_Data_v1__4[[#This Row],[Date of Admission]])</f>
        <v>2</v>
      </c>
      <c r="V1640">
        <f>YEAR(Healthcare_Data_v1__4[[#This Row],[Date of Admission]])</f>
        <v>2023</v>
      </c>
      <c r="W1640">
        <f>DAY(Healthcare_Data_v1__4[[#This Row],[Date of Admission]])</f>
        <v>13</v>
      </c>
    </row>
    <row r="1641" spans="1:23" x14ac:dyDescent="0.3">
      <c r="A1641" t="s">
        <v>19463</v>
      </c>
      <c r="B1641">
        <v>36</v>
      </c>
      <c r="C1641" t="s">
        <v>5</v>
      </c>
      <c r="D1641" t="s">
        <v>16</v>
      </c>
      <c r="E1641" t="s">
        <v>19</v>
      </c>
      <c r="F1641" t="s">
        <v>10</v>
      </c>
      <c r="G1641" s="1">
        <v>44166</v>
      </c>
      <c r="H1641" t="s">
        <v>3368</v>
      </c>
      <c r="I1641" t="s">
        <v>3369</v>
      </c>
      <c r="J1641">
        <v>38496.494330000001</v>
      </c>
      <c r="K1641" t="s">
        <v>63</v>
      </c>
      <c r="L1641">
        <v>29415</v>
      </c>
      <c r="M1641">
        <v>425</v>
      </c>
      <c r="N1641" t="s">
        <v>42</v>
      </c>
      <c r="O1641" s="1">
        <v>44179</v>
      </c>
      <c r="P1641" t="s">
        <v>43</v>
      </c>
      <c r="Q1641" t="s">
        <v>50</v>
      </c>
      <c r="R1641">
        <f>Healthcare_Data_v1__4[[#This Row],[Discharge Date]]-Healthcare_Data_v1__4[[#This Row],[Date of Admission]]</f>
        <v>13</v>
      </c>
      <c r="S1641" t="str" cm="1">
        <f t="array" ref="S1641">_xlfn.IFS( Healthcare_Data_v1__4[[#This Row],[Days of Stay]]&lt;10,"Low",Healthcare_Data_v1__4[[#This Row],[Days of Stay]]&lt;20,"Med",Healthcare_Data_v1__4[[#This Row],[Days of Stay]]&lt;=30,"High")</f>
        <v>Med</v>
      </c>
      <c r="T1641" t="str">
        <f>CONCATENATE(Healthcare_Data_v1__4[[#This Row],[Medical Condition]],Healthcare_Data_v1__4[[#This Row],[Duration]])</f>
        <v>HypertensionMed</v>
      </c>
      <c r="U1641">
        <f>MONTH(Healthcare_Data_v1__4[[#This Row],[Date of Admission]])</f>
        <v>12</v>
      </c>
      <c r="V1641">
        <f>YEAR(Healthcare_Data_v1__4[[#This Row],[Date of Admission]])</f>
        <v>2020</v>
      </c>
      <c r="W1641">
        <f>DAY(Healthcare_Data_v1__4[[#This Row],[Date of Admission]])</f>
        <v>1</v>
      </c>
    </row>
    <row r="1642" spans="1:23" x14ac:dyDescent="0.3">
      <c r="A1642" t="s">
        <v>19464</v>
      </c>
      <c r="B1642">
        <v>75</v>
      </c>
      <c r="C1642" t="s">
        <v>3</v>
      </c>
      <c r="D1642" t="s">
        <v>16</v>
      </c>
      <c r="E1642" t="s">
        <v>19</v>
      </c>
      <c r="F1642" t="s">
        <v>9</v>
      </c>
      <c r="G1642" s="1">
        <v>43881</v>
      </c>
      <c r="H1642" t="s">
        <v>3370</v>
      </c>
      <c r="I1642" t="s">
        <v>3371</v>
      </c>
      <c r="J1642">
        <v>38485.311800000003</v>
      </c>
      <c r="K1642" t="s">
        <v>69</v>
      </c>
      <c r="L1642">
        <v>22600</v>
      </c>
      <c r="M1642">
        <v>348</v>
      </c>
      <c r="N1642" t="s">
        <v>42</v>
      </c>
      <c r="O1642" s="1">
        <v>43895</v>
      </c>
      <c r="P1642" t="s">
        <v>85</v>
      </c>
      <c r="Q1642" t="s">
        <v>44</v>
      </c>
      <c r="R1642">
        <f>Healthcare_Data_v1__4[[#This Row],[Discharge Date]]-Healthcare_Data_v1__4[[#This Row],[Date of Admission]]</f>
        <v>14</v>
      </c>
      <c r="S1642" t="str" cm="1">
        <f t="array" ref="S1642">_xlfn.IFS( Healthcare_Data_v1__4[[#This Row],[Days of Stay]]&lt;10,"Low",Healthcare_Data_v1__4[[#This Row],[Days of Stay]]&lt;20,"Med",Healthcare_Data_v1__4[[#This Row],[Days of Stay]]&lt;=30,"High")</f>
        <v>Med</v>
      </c>
      <c r="T1642" t="str">
        <f>CONCATENATE(Healthcare_Data_v1__4[[#This Row],[Medical Condition]],Healthcare_Data_v1__4[[#This Row],[Duration]])</f>
        <v>ArthritisMed</v>
      </c>
      <c r="U1642">
        <f>MONTH(Healthcare_Data_v1__4[[#This Row],[Date of Admission]])</f>
        <v>2</v>
      </c>
      <c r="V1642">
        <f>YEAR(Healthcare_Data_v1__4[[#This Row],[Date of Admission]])</f>
        <v>2020</v>
      </c>
      <c r="W1642">
        <f>DAY(Healthcare_Data_v1__4[[#This Row],[Date of Admission]])</f>
        <v>20</v>
      </c>
    </row>
    <row r="1643" spans="1:23" x14ac:dyDescent="0.3">
      <c r="A1643" t="s">
        <v>19465</v>
      </c>
      <c r="B1643">
        <v>55</v>
      </c>
      <c r="C1643" t="s">
        <v>3</v>
      </c>
      <c r="D1643" t="s">
        <v>16</v>
      </c>
      <c r="E1643" t="s">
        <v>19</v>
      </c>
      <c r="F1643" t="s">
        <v>10</v>
      </c>
      <c r="G1643" s="1">
        <v>44963</v>
      </c>
      <c r="H1643" t="s">
        <v>3372</v>
      </c>
      <c r="I1643" t="s">
        <v>3373</v>
      </c>
      <c r="J1643">
        <v>38474.37442</v>
      </c>
      <c r="K1643" t="s">
        <v>47</v>
      </c>
      <c r="L1643">
        <v>4978</v>
      </c>
      <c r="M1643">
        <v>174</v>
      </c>
      <c r="N1643" t="s">
        <v>42</v>
      </c>
      <c r="O1643" s="1">
        <v>44966</v>
      </c>
      <c r="P1643" t="s">
        <v>85</v>
      </c>
      <c r="Q1643" t="s">
        <v>57</v>
      </c>
      <c r="R1643">
        <f>Healthcare_Data_v1__4[[#This Row],[Discharge Date]]-Healthcare_Data_v1__4[[#This Row],[Date of Admission]]</f>
        <v>3</v>
      </c>
      <c r="S1643" t="str" cm="1">
        <f t="array" ref="S1643">_xlfn.IFS( Healthcare_Data_v1__4[[#This Row],[Days of Stay]]&lt;10,"Low",Healthcare_Data_v1__4[[#This Row],[Days of Stay]]&lt;20,"Med",Healthcare_Data_v1__4[[#This Row],[Days of Stay]]&lt;=30,"High")</f>
        <v>Low</v>
      </c>
      <c r="T1643" t="str">
        <f>CONCATENATE(Healthcare_Data_v1__4[[#This Row],[Medical Condition]],Healthcare_Data_v1__4[[#This Row],[Duration]])</f>
        <v>HypertensionLow</v>
      </c>
      <c r="U1643">
        <f>MONTH(Healthcare_Data_v1__4[[#This Row],[Date of Admission]])</f>
        <v>2</v>
      </c>
      <c r="V1643">
        <f>YEAR(Healthcare_Data_v1__4[[#This Row],[Date of Admission]])</f>
        <v>2023</v>
      </c>
      <c r="W1643">
        <f>DAY(Healthcare_Data_v1__4[[#This Row],[Date of Admission]])</f>
        <v>6</v>
      </c>
    </row>
    <row r="1644" spans="1:23" x14ac:dyDescent="0.3">
      <c r="A1644" t="s">
        <v>19466</v>
      </c>
      <c r="B1644">
        <v>39</v>
      </c>
      <c r="C1644" t="s">
        <v>5</v>
      </c>
      <c r="D1644" t="s">
        <v>16</v>
      </c>
      <c r="E1644" t="s">
        <v>22</v>
      </c>
      <c r="F1644" t="s">
        <v>10</v>
      </c>
      <c r="G1644" s="1">
        <v>43652</v>
      </c>
      <c r="H1644" t="s">
        <v>3374</v>
      </c>
      <c r="I1644" t="s">
        <v>3375</v>
      </c>
      <c r="J1644">
        <v>38462.669560000002</v>
      </c>
      <c r="K1644" t="s">
        <v>41</v>
      </c>
      <c r="L1644">
        <v>15845</v>
      </c>
      <c r="M1644">
        <v>292</v>
      </c>
      <c r="N1644" t="s">
        <v>55</v>
      </c>
      <c r="O1644" s="1">
        <v>43660</v>
      </c>
      <c r="P1644" t="s">
        <v>43</v>
      </c>
      <c r="Q1644" t="s">
        <v>44</v>
      </c>
      <c r="R1644">
        <f>Healthcare_Data_v1__4[[#This Row],[Discharge Date]]-Healthcare_Data_v1__4[[#This Row],[Date of Admission]]</f>
        <v>8</v>
      </c>
      <c r="S1644" t="str" cm="1">
        <f t="array" ref="S1644">_xlfn.IFS( Healthcare_Data_v1__4[[#This Row],[Days of Stay]]&lt;10,"Low",Healthcare_Data_v1__4[[#This Row],[Days of Stay]]&lt;20,"Med",Healthcare_Data_v1__4[[#This Row],[Days of Stay]]&lt;=30,"High")</f>
        <v>Low</v>
      </c>
      <c r="T1644" t="str">
        <f>CONCATENATE(Healthcare_Data_v1__4[[#This Row],[Medical Condition]],Healthcare_Data_v1__4[[#This Row],[Duration]])</f>
        <v>HypertensionLow</v>
      </c>
      <c r="U1644">
        <f>MONTH(Healthcare_Data_v1__4[[#This Row],[Date of Admission]])</f>
        <v>7</v>
      </c>
      <c r="V1644">
        <f>YEAR(Healthcare_Data_v1__4[[#This Row],[Date of Admission]])</f>
        <v>2019</v>
      </c>
      <c r="W1644">
        <f>DAY(Healthcare_Data_v1__4[[#This Row],[Date of Admission]])</f>
        <v>6</v>
      </c>
    </row>
    <row r="1645" spans="1:23" x14ac:dyDescent="0.3">
      <c r="A1645" t="s">
        <v>19467</v>
      </c>
      <c r="B1645">
        <v>26</v>
      </c>
      <c r="C1645" t="s">
        <v>5</v>
      </c>
      <c r="D1645" t="s">
        <v>15</v>
      </c>
      <c r="E1645" t="s">
        <v>19</v>
      </c>
      <c r="F1645" t="s">
        <v>6</v>
      </c>
      <c r="G1645" s="1">
        <v>45061</v>
      </c>
      <c r="H1645" t="s">
        <v>3376</v>
      </c>
      <c r="I1645" t="s">
        <v>1620</v>
      </c>
      <c r="J1645">
        <v>38459.739390000002</v>
      </c>
      <c r="K1645" t="s">
        <v>69</v>
      </c>
      <c r="L1645">
        <v>12006</v>
      </c>
      <c r="M1645">
        <v>351</v>
      </c>
      <c r="N1645" t="s">
        <v>55</v>
      </c>
      <c r="O1645" s="1">
        <v>45080</v>
      </c>
      <c r="P1645" t="s">
        <v>43</v>
      </c>
      <c r="Q1645" t="s">
        <v>44</v>
      </c>
      <c r="R1645">
        <f>Healthcare_Data_v1__4[[#This Row],[Discharge Date]]-Healthcare_Data_v1__4[[#This Row],[Date of Admission]]</f>
        <v>19</v>
      </c>
      <c r="S1645" t="str" cm="1">
        <f t="array" ref="S1645">_xlfn.IFS( Healthcare_Data_v1__4[[#This Row],[Days of Stay]]&lt;10,"Low",Healthcare_Data_v1__4[[#This Row],[Days of Stay]]&lt;20,"Med",Healthcare_Data_v1__4[[#This Row],[Days of Stay]]&lt;=30,"High")</f>
        <v>Med</v>
      </c>
      <c r="T1645" t="str">
        <f>CONCATENATE(Healthcare_Data_v1__4[[#This Row],[Medical Condition]],Healthcare_Data_v1__4[[#This Row],[Duration]])</f>
        <v>AsthmaMed</v>
      </c>
      <c r="U1645">
        <f>MONTH(Healthcare_Data_v1__4[[#This Row],[Date of Admission]])</f>
        <v>5</v>
      </c>
      <c r="V1645">
        <f>YEAR(Healthcare_Data_v1__4[[#This Row],[Date of Admission]])</f>
        <v>2023</v>
      </c>
      <c r="W1645">
        <f>DAY(Healthcare_Data_v1__4[[#This Row],[Date of Admission]])</f>
        <v>15</v>
      </c>
    </row>
    <row r="1646" spans="1:23" x14ac:dyDescent="0.3">
      <c r="A1646" t="s">
        <v>19468</v>
      </c>
      <c r="B1646">
        <v>68</v>
      </c>
      <c r="C1646" t="s">
        <v>3</v>
      </c>
      <c r="D1646" t="s">
        <v>16</v>
      </c>
      <c r="E1646" t="s">
        <v>21</v>
      </c>
      <c r="F1646" t="s">
        <v>10</v>
      </c>
      <c r="G1646" s="1">
        <v>45067</v>
      </c>
      <c r="H1646" t="s">
        <v>3377</v>
      </c>
      <c r="I1646" t="s">
        <v>3378</v>
      </c>
      <c r="J1646">
        <v>38454.356319999999</v>
      </c>
      <c r="K1646" t="s">
        <v>63</v>
      </c>
      <c r="L1646">
        <v>23474</v>
      </c>
      <c r="M1646">
        <v>477</v>
      </c>
      <c r="N1646" t="s">
        <v>48</v>
      </c>
      <c r="O1646" s="1">
        <v>45081</v>
      </c>
      <c r="P1646" t="s">
        <v>85</v>
      </c>
      <c r="Q1646" t="s">
        <v>57</v>
      </c>
      <c r="R1646">
        <f>Healthcare_Data_v1__4[[#This Row],[Discharge Date]]-Healthcare_Data_v1__4[[#This Row],[Date of Admission]]</f>
        <v>14</v>
      </c>
      <c r="S1646" t="str" cm="1">
        <f t="array" ref="S1646">_xlfn.IFS( Healthcare_Data_v1__4[[#This Row],[Days of Stay]]&lt;10,"Low",Healthcare_Data_v1__4[[#This Row],[Days of Stay]]&lt;20,"Med",Healthcare_Data_v1__4[[#This Row],[Days of Stay]]&lt;=30,"High")</f>
        <v>Med</v>
      </c>
      <c r="T1646" t="str">
        <f>CONCATENATE(Healthcare_Data_v1__4[[#This Row],[Medical Condition]],Healthcare_Data_v1__4[[#This Row],[Duration]])</f>
        <v>HypertensionMed</v>
      </c>
      <c r="U1646">
        <f>MONTH(Healthcare_Data_v1__4[[#This Row],[Date of Admission]])</f>
        <v>5</v>
      </c>
      <c r="V1646">
        <f>YEAR(Healthcare_Data_v1__4[[#This Row],[Date of Admission]])</f>
        <v>2023</v>
      </c>
      <c r="W1646">
        <f>DAY(Healthcare_Data_v1__4[[#This Row],[Date of Admission]])</f>
        <v>21</v>
      </c>
    </row>
    <row r="1647" spans="1:23" x14ac:dyDescent="0.3">
      <c r="A1647" t="s">
        <v>19469</v>
      </c>
      <c r="B1647">
        <v>53</v>
      </c>
      <c r="C1647" t="s">
        <v>8</v>
      </c>
      <c r="D1647" t="s">
        <v>15</v>
      </c>
      <c r="E1647" t="s">
        <v>19</v>
      </c>
      <c r="F1647" t="s">
        <v>4</v>
      </c>
      <c r="G1647" s="1">
        <v>44651</v>
      </c>
      <c r="H1647" t="s">
        <v>3379</v>
      </c>
      <c r="I1647" t="s">
        <v>119</v>
      </c>
      <c r="J1647">
        <v>38450.791920000003</v>
      </c>
      <c r="K1647" t="s">
        <v>47</v>
      </c>
      <c r="L1647">
        <v>42334</v>
      </c>
      <c r="M1647">
        <v>463</v>
      </c>
      <c r="N1647" t="s">
        <v>48</v>
      </c>
      <c r="O1647" s="1">
        <v>44653</v>
      </c>
      <c r="P1647" t="s">
        <v>49</v>
      </c>
      <c r="Q1647" t="s">
        <v>57</v>
      </c>
      <c r="R1647">
        <f>Healthcare_Data_v1__4[[#This Row],[Discharge Date]]-Healthcare_Data_v1__4[[#This Row],[Date of Admission]]</f>
        <v>2</v>
      </c>
      <c r="S1647" t="str" cm="1">
        <f t="array" ref="S1647">_xlfn.IFS( Healthcare_Data_v1__4[[#This Row],[Days of Stay]]&lt;10,"Low",Healthcare_Data_v1__4[[#This Row],[Days of Stay]]&lt;20,"Med",Healthcare_Data_v1__4[[#This Row],[Days of Stay]]&lt;=30,"High")</f>
        <v>Low</v>
      </c>
      <c r="T1647" t="str">
        <f>CONCATENATE(Healthcare_Data_v1__4[[#This Row],[Medical Condition]],Healthcare_Data_v1__4[[#This Row],[Duration]])</f>
        <v>DiabetesLow</v>
      </c>
      <c r="U1647">
        <f>MONTH(Healthcare_Data_v1__4[[#This Row],[Date of Admission]])</f>
        <v>3</v>
      </c>
      <c r="V1647">
        <f>YEAR(Healthcare_Data_v1__4[[#This Row],[Date of Admission]])</f>
        <v>2022</v>
      </c>
      <c r="W1647">
        <f>DAY(Healthcare_Data_v1__4[[#This Row],[Date of Admission]])</f>
        <v>31</v>
      </c>
    </row>
    <row r="1648" spans="1:23" x14ac:dyDescent="0.3">
      <c r="A1648" t="s">
        <v>19470</v>
      </c>
      <c r="B1648">
        <v>23</v>
      </c>
      <c r="C1648" t="s">
        <v>12</v>
      </c>
      <c r="D1648" t="s">
        <v>15</v>
      </c>
      <c r="E1648" t="s">
        <v>26</v>
      </c>
      <c r="F1648" t="s">
        <v>10</v>
      </c>
      <c r="G1648" s="1">
        <v>44330</v>
      </c>
      <c r="H1648" t="s">
        <v>3380</v>
      </c>
      <c r="I1648" t="s">
        <v>3381</v>
      </c>
      <c r="J1648">
        <v>38440.487959999999</v>
      </c>
      <c r="K1648" t="s">
        <v>66</v>
      </c>
      <c r="L1648">
        <v>21899</v>
      </c>
      <c r="M1648">
        <v>382</v>
      </c>
      <c r="N1648" t="s">
        <v>42</v>
      </c>
      <c r="O1648" s="1">
        <v>44336</v>
      </c>
      <c r="P1648" t="s">
        <v>85</v>
      </c>
      <c r="Q1648" t="s">
        <v>44</v>
      </c>
      <c r="R1648">
        <f>Healthcare_Data_v1__4[[#This Row],[Discharge Date]]-Healthcare_Data_v1__4[[#This Row],[Date of Admission]]</f>
        <v>6</v>
      </c>
      <c r="S1648" t="str" cm="1">
        <f t="array" ref="S1648">_xlfn.IFS( Healthcare_Data_v1__4[[#This Row],[Days of Stay]]&lt;10,"Low",Healthcare_Data_v1__4[[#This Row],[Days of Stay]]&lt;20,"Med",Healthcare_Data_v1__4[[#This Row],[Days of Stay]]&lt;=30,"High")</f>
        <v>Low</v>
      </c>
      <c r="T1648" t="str">
        <f>CONCATENATE(Healthcare_Data_v1__4[[#This Row],[Medical Condition]],Healthcare_Data_v1__4[[#This Row],[Duration]])</f>
        <v>HypertensionLow</v>
      </c>
      <c r="U1648">
        <f>MONTH(Healthcare_Data_v1__4[[#This Row],[Date of Admission]])</f>
        <v>5</v>
      </c>
      <c r="V1648">
        <f>YEAR(Healthcare_Data_v1__4[[#This Row],[Date of Admission]])</f>
        <v>2021</v>
      </c>
      <c r="W1648">
        <f>DAY(Healthcare_Data_v1__4[[#This Row],[Date of Admission]])</f>
        <v>14</v>
      </c>
    </row>
    <row r="1649" spans="1:23" x14ac:dyDescent="0.3">
      <c r="A1649" t="s">
        <v>19471</v>
      </c>
      <c r="B1649">
        <v>77</v>
      </c>
      <c r="C1649" t="s">
        <v>3</v>
      </c>
      <c r="D1649" t="s">
        <v>15</v>
      </c>
      <c r="E1649" t="s">
        <v>24</v>
      </c>
      <c r="F1649" t="s">
        <v>9</v>
      </c>
      <c r="G1649" s="1">
        <v>44044</v>
      </c>
      <c r="H1649" t="s">
        <v>3382</v>
      </c>
      <c r="I1649" t="s">
        <v>3383</v>
      </c>
      <c r="J1649">
        <v>38438.122069999998</v>
      </c>
      <c r="K1649" t="s">
        <v>63</v>
      </c>
      <c r="L1649">
        <v>7811</v>
      </c>
      <c r="M1649">
        <v>396</v>
      </c>
      <c r="N1649" t="s">
        <v>55</v>
      </c>
      <c r="O1649" s="1">
        <v>44045</v>
      </c>
      <c r="P1649" t="s">
        <v>60</v>
      </c>
      <c r="Q1649" t="s">
        <v>44</v>
      </c>
      <c r="R1649">
        <f>Healthcare_Data_v1__4[[#This Row],[Discharge Date]]-Healthcare_Data_v1__4[[#This Row],[Date of Admission]]</f>
        <v>1</v>
      </c>
      <c r="S1649" t="str" cm="1">
        <f t="array" ref="S1649">_xlfn.IFS( Healthcare_Data_v1__4[[#This Row],[Days of Stay]]&lt;10,"Low",Healthcare_Data_v1__4[[#This Row],[Days of Stay]]&lt;20,"Med",Healthcare_Data_v1__4[[#This Row],[Days of Stay]]&lt;=30,"High")</f>
        <v>Low</v>
      </c>
      <c r="T1649" t="str">
        <f>CONCATENATE(Healthcare_Data_v1__4[[#This Row],[Medical Condition]],Healthcare_Data_v1__4[[#This Row],[Duration]])</f>
        <v>ArthritisLow</v>
      </c>
      <c r="U1649">
        <f>MONTH(Healthcare_Data_v1__4[[#This Row],[Date of Admission]])</f>
        <v>8</v>
      </c>
      <c r="V1649">
        <f>YEAR(Healthcare_Data_v1__4[[#This Row],[Date of Admission]])</f>
        <v>2020</v>
      </c>
      <c r="W1649">
        <f>DAY(Healthcare_Data_v1__4[[#This Row],[Date of Admission]])</f>
        <v>1</v>
      </c>
    </row>
    <row r="1650" spans="1:23" x14ac:dyDescent="0.3">
      <c r="A1650" t="s">
        <v>19472</v>
      </c>
      <c r="B1650">
        <v>80</v>
      </c>
      <c r="C1650" t="s">
        <v>3</v>
      </c>
      <c r="D1650" t="s">
        <v>16</v>
      </c>
      <c r="E1650" t="s">
        <v>23</v>
      </c>
      <c r="F1650" t="s">
        <v>9</v>
      </c>
      <c r="G1650" s="1">
        <v>43741</v>
      </c>
      <c r="H1650" t="s">
        <v>3384</v>
      </c>
      <c r="I1650" t="s">
        <v>3385</v>
      </c>
      <c r="J1650">
        <v>38433.305480000003</v>
      </c>
      <c r="K1650" t="s">
        <v>69</v>
      </c>
      <c r="L1650">
        <v>32676</v>
      </c>
      <c r="M1650">
        <v>226</v>
      </c>
      <c r="N1650" t="s">
        <v>55</v>
      </c>
      <c r="O1650" s="1">
        <v>43744</v>
      </c>
      <c r="P1650" t="s">
        <v>60</v>
      </c>
      <c r="Q1650" t="s">
        <v>44</v>
      </c>
      <c r="R1650">
        <f>Healthcare_Data_v1__4[[#This Row],[Discharge Date]]-Healthcare_Data_v1__4[[#This Row],[Date of Admission]]</f>
        <v>3</v>
      </c>
      <c r="S1650" t="str" cm="1">
        <f t="array" ref="S1650">_xlfn.IFS( Healthcare_Data_v1__4[[#This Row],[Days of Stay]]&lt;10,"Low",Healthcare_Data_v1__4[[#This Row],[Days of Stay]]&lt;20,"Med",Healthcare_Data_v1__4[[#This Row],[Days of Stay]]&lt;=30,"High")</f>
        <v>Low</v>
      </c>
      <c r="T1650" t="str">
        <f>CONCATENATE(Healthcare_Data_v1__4[[#This Row],[Medical Condition]],Healthcare_Data_v1__4[[#This Row],[Duration]])</f>
        <v>ArthritisLow</v>
      </c>
      <c r="U1650">
        <f>MONTH(Healthcare_Data_v1__4[[#This Row],[Date of Admission]])</f>
        <v>10</v>
      </c>
      <c r="V1650">
        <f>YEAR(Healthcare_Data_v1__4[[#This Row],[Date of Admission]])</f>
        <v>2019</v>
      </c>
      <c r="W1650">
        <f>DAY(Healthcare_Data_v1__4[[#This Row],[Date of Admission]])</f>
        <v>3</v>
      </c>
    </row>
    <row r="1651" spans="1:23" x14ac:dyDescent="0.3">
      <c r="A1651" t="s">
        <v>19473</v>
      </c>
      <c r="B1651">
        <v>19</v>
      </c>
      <c r="C1651" t="s">
        <v>12</v>
      </c>
      <c r="D1651" t="s">
        <v>15</v>
      </c>
      <c r="E1651" t="s">
        <v>21</v>
      </c>
      <c r="F1651" t="s">
        <v>10</v>
      </c>
      <c r="G1651" s="1">
        <v>45181</v>
      </c>
      <c r="H1651" t="s">
        <v>3386</v>
      </c>
      <c r="I1651" t="s">
        <v>3387</v>
      </c>
      <c r="J1651">
        <v>38416.659509999998</v>
      </c>
      <c r="K1651" t="s">
        <v>41</v>
      </c>
      <c r="L1651">
        <v>15345</v>
      </c>
      <c r="M1651">
        <v>267</v>
      </c>
      <c r="N1651" t="s">
        <v>48</v>
      </c>
      <c r="O1651" s="1">
        <v>45207</v>
      </c>
      <c r="P1651" t="s">
        <v>60</v>
      </c>
      <c r="Q1651" t="s">
        <v>50</v>
      </c>
      <c r="R1651">
        <f>Healthcare_Data_v1__4[[#This Row],[Discharge Date]]-Healthcare_Data_v1__4[[#This Row],[Date of Admission]]</f>
        <v>26</v>
      </c>
      <c r="S1651" t="str" cm="1">
        <f t="array" ref="S1651">_xlfn.IFS( Healthcare_Data_v1__4[[#This Row],[Days of Stay]]&lt;10,"Low",Healthcare_Data_v1__4[[#This Row],[Days of Stay]]&lt;20,"Med",Healthcare_Data_v1__4[[#This Row],[Days of Stay]]&lt;=30,"High")</f>
        <v>High</v>
      </c>
      <c r="T1651" t="str">
        <f>CONCATENATE(Healthcare_Data_v1__4[[#This Row],[Medical Condition]],Healthcare_Data_v1__4[[#This Row],[Duration]])</f>
        <v>HypertensionHigh</v>
      </c>
      <c r="U1651">
        <f>MONTH(Healthcare_Data_v1__4[[#This Row],[Date of Admission]])</f>
        <v>9</v>
      </c>
      <c r="V1651">
        <f>YEAR(Healthcare_Data_v1__4[[#This Row],[Date of Admission]])</f>
        <v>2023</v>
      </c>
      <c r="W1651">
        <f>DAY(Healthcare_Data_v1__4[[#This Row],[Date of Admission]])</f>
        <v>12</v>
      </c>
    </row>
    <row r="1652" spans="1:23" x14ac:dyDescent="0.3">
      <c r="A1652" t="s">
        <v>18497</v>
      </c>
      <c r="B1652">
        <v>39</v>
      </c>
      <c r="C1652" t="s">
        <v>5</v>
      </c>
      <c r="D1652" t="s">
        <v>15</v>
      </c>
      <c r="E1652" t="s">
        <v>26</v>
      </c>
      <c r="F1652" t="s">
        <v>11</v>
      </c>
      <c r="G1652" s="1">
        <v>44151</v>
      </c>
      <c r="H1652" t="s">
        <v>3388</v>
      </c>
      <c r="I1652" t="s">
        <v>3389</v>
      </c>
      <c r="J1652">
        <v>38412.551270000004</v>
      </c>
      <c r="K1652" t="s">
        <v>63</v>
      </c>
      <c r="L1652">
        <v>55361</v>
      </c>
      <c r="M1652">
        <v>413</v>
      </c>
      <c r="N1652" t="s">
        <v>48</v>
      </c>
      <c r="O1652" s="1">
        <v>44167</v>
      </c>
      <c r="P1652" t="s">
        <v>85</v>
      </c>
      <c r="Q1652" t="s">
        <v>57</v>
      </c>
      <c r="R1652">
        <f>Healthcare_Data_v1__4[[#This Row],[Discharge Date]]-Healthcare_Data_v1__4[[#This Row],[Date of Admission]]</f>
        <v>16</v>
      </c>
      <c r="S1652" t="str" cm="1">
        <f t="array" ref="S1652">_xlfn.IFS( Healthcare_Data_v1__4[[#This Row],[Days of Stay]]&lt;10,"Low",Healthcare_Data_v1__4[[#This Row],[Days of Stay]]&lt;20,"Med",Healthcare_Data_v1__4[[#This Row],[Days of Stay]]&lt;=30,"High")</f>
        <v>Med</v>
      </c>
      <c r="T1652" t="str">
        <f>CONCATENATE(Healthcare_Data_v1__4[[#This Row],[Medical Condition]],Healthcare_Data_v1__4[[#This Row],[Duration]])</f>
        <v>CancerMed</v>
      </c>
      <c r="U1652">
        <f>MONTH(Healthcare_Data_v1__4[[#This Row],[Date of Admission]])</f>
        <v>11</v>
      </c>
      <c r="V1652">
        <f>YEAR(Healthcare_Data_v1__4[[#This Row],[Date of Admission]])</f>
        <v>2020</v>
      </c>
      <c r="W1652">
        <f>DAY(Healthcare_Data_v1__4[[#This Row],[Date of Admission]])</f>
        <v>16</v>
      </c>
    </row>
    <row r="1653" spans="1:23" x14ac:dyDescent="0.3">
      <c r="A1653" t="s">
        <v>3390</v>
      </c>
      <c r="B1653">
        <v>39</v>
      </c>
      <c r="C1653" t="s">
        <v>5</v>
      </c>
      <c r="D1653" t="s">
        <v>15</v>
      </c>
      <c r="E1653" t="s">
        <v>23</v>
      </c>
      <c r="F1653" t="s">
        <v>7</v>
      </c>
      <c r="G1653" s="1">
        <v>44143</v>
      </c>
      <c r="H1653" t="s">
        <v>3391</v>
      </c>
      <c r="I1653" t="s">
        <v>3392</v>
      </c>
      <c r="J1653">
        <v>38404.713530000001</v>
      </c>
      <c r="K1653" t="s">
        <v>63</v>
      </c>
      <c r="L1653">
        <v>7911</v>
      </c>
      <c r="M1653">
        <v>437</v>
      </c>
      <c r="N1653" t="s">
        <v>48</v>
      </c>
      <c r="O1653" s="1">
        <v>44170</v>
      </c>
      <c r="P1653" t="s">
        <v>60</v>
      </c>
      <c r="Q1653" t="s">
        <v>44</v>
      </c>
      <c r="R1653">
        <f>Healthcare_Data_v1__4[[#This Row],[Discharge Date]]-Healthcare_Data_v1__4[[#This Row],[Date of Admission]]</f>
        <v>27</v>
      </c>
      <c r="S1653" t="str" cm="1">
        <f t="array" ref="S1653">_xlfn.IFS( Healthcare_Data_v1__4[[#This Row],[Days of Stay]]&lt;10,"Low",Healthcare_Data_v1__4[[#This Row],[Days of Stay]]&lt;20,"Med",Healthcare_Data_v1__4[[#This Row],[Days of Stay]]&lt;=30,"High")</f>
        <v>High</v>
      </c>
      <c r="T1653" t="str">
        <f>CONCATENATE(Healthcare_Data_v1__4[[#This Row],[Medical Condition]],Healthcare_Data_v1__4[[#This Row],[Duration]])</f>
        <v>ObesityHigh</v>
      </c>
      <c r="U1653">
        <f>MONTH(Healthcare_Data_v1__4[[#This Row],[Date of Admission]])</f>
        <v>11</v>
      </c>
      <c r="V1653">
        <f>YEAR(Healthcare_Data_v1__4[[#This Row],[Date of Admission]])</f>
        <v>2020</v>
      </c>
      <c r="W1653">
        <f>DAY(Healthcare_Data_v1__4[[#This Row],[Date of Admission]])</f>
        <v>8</v>
      </c>
    </row>
    <row r="1654" spans="1:23" x14ac:dyDescent="0.3">
      <c r="A1654" t="s">
        <v>19474</v>
      </c>
      <c r="B1654">
        <v>75</v>
      </c>
      <c r="C1654" t="s">
        <v>3</v>
      </c>
      <c r="D1654" t="s">
        <v>16</v>
      </c>
      <c r="E1654" t="s">
        <v>23</v>
      </c>
      <c r="F1654" t="s">
        <v>11</v>
      </c>
      <c r="G1654" s="1">
        <v>43642</v>
      </c>
      <c r="H1654" t="s">
        <v>3393</v>
      </c>
      <c r="I1654" t="s">
        <v>3394</v>
      </c>
      <c r="J1654">
        <v>38403.003830000001</v>
      </c>
      <c r="K1654" t="s">
        <v>41</v>
      </c>
      <c r="L1654">
        <v>56999</v>
      </c>
      <c r="M1654">
        <v>162</v>
      </c>
      <c r="N1654" t="s">
        <v>48</v>
      </c>
      <c r="O1654" s="1">
        <v>43655</v>
      </c>
      <c r="P1654" t="s">
        <v>56</v>
      </c>
      <c r="Q1654" t="s">
        <v>50</v>
      </c>
      <c r="R1654">
        <f>Healthcare_Data_v1__4[[#This Row],[Discharge Date]]-Healthcare_Data_v1__4[[#This Row],[Date of Admission]]</f>
        <v>13</v>
      </c>
      <c r="S1654" t="str" cm="1">
        <f t="array" ref="S1654">_xlfn.IFS( Healthcare_Data_v1__4[[#This Row],[Days of Stay]]&lt;10,"Low",Healthcare_Data_v1__4[[#This Row],[Days of Stay]]&lt;20,"Med",Healthcare_Data_v1__4[[#This Row],[Days of Stay]]&lt;=30,"High")</f>
        <v>Med</v>
      </c>
      <c r="T1654" t="str">
        <f>CONCATENATE(Healthcare_Data_v1__4[[#This Row],[Medical Condition]],Healthcare_Data_v1__4[[#This Row],[Duration]])</f>
        <v>CancerMed</v>
      </c>
      <c r="U1654">
        <f>MONTH(Healthcare_Data_v1__4[[#This Row],[Date of Admission]])</f>
        <v>6</v>
      </c>
      <c r="V1654">
        <f>YEAR(Healthcare_Data_v1__4[[#This Row],[Date of Admission]])</f>
        <v>2019</v>
      </c>
      <c r="W1654">
        <f>DAY(Healthcare_Data_v1__4[[#This Row],[Date of Admission]])</f>
        <v>26</v>
      </c>
    </row>
    <row r="1655" spans="1:23" x14ac:dyDescent="0.3">
      <c r="A1655" t="s">
        <v>19475</v>
      </c>
      <c r="B1655">
        <v>62</v>
      </c>
      <c r="C1655" t="s">
        <v>3</v>
      </c>
      <c r="D1655" t="s">
        <v>16</v>
      </c>
      <c r="E1655" t="s">
        <v>26</v>
      </c>
      <c r="F1655" t="s">
        <v>7</v>
      </c>
      <c r="G1655" s="1">
        <v>43465</v>
      </c>
      <c r="H1655" t="s">
        <v>3395</v>
      </c>
      <c r="I1655" t="s">
        <v>3396</v>
      </c>
      <c r="J1655">
        <v>38385.655229999997</v>
      </c>
      <c r="K1655" t="s">
        <v>41</v>
      </c>
      <c r="L1655">
        <v>1663</v>
      </c>
      <c r="M1655">
        <v>110</v>
      </c>
      <c r="N1655" t="s">
        <v>55</v>
      </c>
      <c r="O1655" s="1">
        <v>43488</v>
      </c>
      <c r="P1655" t="s">
        <v>49</v>
      </c>
      <c r="Q1655" t="s">
        <v>50</v>
      </c>
      <c r="R1655">
        <f>Healthcare_Data_v1__4[[#This Row],[Discharge Date]]-Healthcare_Data_v1__4[[#This Row],[Date of Admission]]</f>
        <v>23</v>
      </c>
      <c r="S1655" t="str" cm="1">
        <f t="array" ref="S1655">_xlfn.IFS( Healthcare_Data_v1__4[[#This Row],[Days of Stay]]&lt;10,"Low",Healthcare_Data_v1__4[[#This Row],[Days of Stay]]&lt;20,"Med",Healthcare_Data_v1__4[[#This Row],[Days of Stay]]&lt;=30,"High")</f>
        <v>High</v>
      </c>
      <c r="T1655" t="str">
        <f>CONCATENATE(Healthcare_Data_v1__4[[#This Row],[Medical Condition]],Healthcare_Data_v1__4[[#This Row],[Duration]])</f>
        <v>ObesityHigh</v>
      </c>
      <c r="U1655">
        <f>MONTH(Healthcare_Data_v1__4[[#This Row],[Date of Admission]])</f>
        <v>12</v>
      </c>
      <c r="V1655">
        <f>YEAR(Healthcare_Data_v1__4[[#This Row],[Date of Admission]])</f>
        <v>2018</v>
      </c>
      <c r="W1655">
        <f>DAY(Healthcare_Data_v1__4[[#This Row],[Date of Admission]])</f>
        <v>31</v>
      </c>
    </row>
    <row r="1656" spans="1:23" x14ac:dyDescent="0.3">
      <c r="A1656" t="s">
        <v>19476</v>
      </c>
      <c r="B1656">
        <v>40</v>
      </c>
      <c r="C1656" t="s">
        <v>8</v>
      </c>
      <c r="D1656" t="s">
        <v>15</v>
      </c>
      <c r="E1656" t="s">
        <v>20</v>
      </c>
      <c r="F1656" t="s">
        <v>11</v>
      </c>
      <c r="G1656" s="1">
        <v>44965</v>
      </c>
      <c r="H1656" t="s">
        <v>3397</v>
      </c>
      <c r="I1656" t="s">
        <v>3398</v>
      </c>
      <c r="J1656">
        <v>38359.897810000002</v>
      </c>
      <c r="K1656" t="s">
        <v>63</v>
      </c>
      <c r="L1656">
        <v>2463</v>
      </c>
      <c r="M1656">
        <v>262</v>
      </c>
      <c r="N1656" t="s">
        <v>48</v>
      </c>
      <c r="O1656" s="1">
        <v>44966</v>
      </c>
      <c r="P1656" t="s">
        <v>49</v>
      </c>
      <c r="Q1656" t="s">
        <v>57</v>
      </c>
      <c r="R1656">
        <f>Healthcare_Data_v1__4[[#This Row],[Discharge Date]]-Healthcare_Data_v1__4[[#This Row],[Date of Admission]]</f>
        <v>1</v>
      </c>
      <c r="S1656" t="str" cm="1">
        <f t="array" ref="S1656">_xlfn.IFS( Healthcare_Data_v1__4[[#This Row],[Days of Stay]]&lt;10,"Low",Healthcare_Data_v1__4[[#This Row],[Days of Stay]]&lt;20,"Med",Healthcare_Data_v1__4[[#This Row],[Days of Stay]]&lt;=30,"High")</f>
        <v>Low</v>
      </c>
      <c r="T1656" t="str">
        <f>CONCATENATE(Healthcare_Data_v1__4[[#This Row],[Medical Condition]],Healthcare_Data_v1__4[[#This Row],[Duration]])</f>
        <v>CancerLow</v>
      </c>
      <c r="U1656">
        <f>MONTH(Healthcare_Data_v1__4[[#This Row],[Date of Admission]])</f>
        <v>2</v>
      </c>
      <c r="V1656">
        <f>YEAR(Healthcare_Data_v1__4[[#This Row],[Date of Admission]])</f>
        <v>2023</v>
      </c>
      <c r="W1656">
        <f>DAY(Healthcare_Data_v1__4[[#This Row],[Date of Admission]])</f>
        <v>8</v>
      </c>
    </row>
    <row r="1657" spans="1:23" x14ac:dyDescent="0.3">
      <c r="A1657" t="s">
        <v>19477</v>
      </c>
      <c r="B1657">
        <v>65</v>
      </c>
      <c r="C1657" t="s">
        <v>3</v>
      </c>
      <c r="D1657" t="s">
        <v>15</v>
      </c>
      <c r="E1657" t="s">
        <v>26</v>
      </c>
      <c r="F1657" t="s">
        <v>7</v>
      </c>
      <c r="G1657" s="1">
        <v>43443</v>
      </c>
      <c r="H1657" t="s">
        <v>3399</v>
      </c>
      <c r="I1657" t="s">
        <v>3400</v>
      </c>
      <c r="J1657">
        <v>38359.304680000001</v>
      </c>
      <c r="K1657" t="s">
        <v>41</v>
      </c>
      <c r="L1657">
        <v>7951</v>
      </c>
      <c r="M1657">
        <v>179</v>
      </c>
      <c r="N1657" t="s">
        <v>48</v>
      </c>
      <c r="O1657" s="1">
        <v>43454</v>
      </c>
      <c r="P1657" t="s">
        <v>56</v>
      </c>
      <c r="Q1657" t="s">
        <v>57</v>
      </c>
      <c r="R1657">
        <f>Healthcare_Data_v1__4[[#This Row],[Discharge Date]]-Healthcare_Data_v1__4[[#This Row],[Date of Admission]]</f>
        <v>11</v>
      </c>
      <c r="S1657" t="str" cm="1">
        <f t="array" ref="S1657">_xlfn.IFS( Healthcare_Data_v1__4[[#This Row],[Days of Stay]]&lt;10,"Low",Healthcare_Data_v1__4[[#This Row],[Days of Stay]]&lt;20,"Med",Healthcare_Data_v1__4[[#This Row],[Days of Stay]]&lt;=30,"High")</f>
        <v>Med</v>
      </c>
      <c r="T1657" t="str">
        <f>CONCATENATE(Healthcare_Data_v1__4[[#This Row],[Medical Condition]],Healthcare_Data_v1__4[[#This Row],[Duration]])</f>
        <v>ObesityMed</v>
      </c>
      <c r="U1657">
        <f>MONTH(Healthcare_Data_v1__4[[#This Row],[Date of Admission]])</f>
        <v>12</v>
      </c>
      <c r="V1657">
        <f>YEAR(Healthcare_Data_v1__4[[#This Row],[Date of Admission]])</f>
        <v>2018</v>
      </c>
      <c r="W1657">
        <f>DAY(Healthcare_Data_v1__4[[#This Row],[Date of Admission]])</f>
        <v>9</v>
      </c>
    </row>
    <row r="1658" spans="1:23" x14ac:dyDescent="0.3">
      <c r="A1658" t="s">
        <v>19478</v>
      </c>
      <c r="B1658">
        <v>72</v>
      </c>
      <c r="C1658" t="s">
        <v>3</v>
      </c>
      <c r="D1658" t="s">
        <v>16</v>
      </c>
      <c r="E1658" t="s">
        <v>19</v>
      </c>
      <c r="F1658" t="s">
        <v>7</v>
      </c>
      <c r="G1658" s="1">
        <v>45204</v>
      </c>
      <c r="H1658" t="s">
        <v>3401</v>
      </c>
      <c r="I1658" t="s">
        <v>3402</v>
      </c>
      <c r="J1658">
        <v>38350.515899999999</v>
      </c>
      <c r="K1658" t="s">
        <v>41</v>
      </c>
      <c r="L1658">
        <v>3204</v>
      </c>
      <c r="M1658">
        <v>413</v>
      </c>
      <c r="N1658" t="s">
        <v>55</v>
      </c>
      <c r="O1658" s="1">
        <v>45231</v>
      </c>
      <c r="P1658" t="s">
        <v>60</v>
      </c>
      <c r="Q1658" t="s">
        <v>57</v>
      </c>
      <c r="R1658">
        <f>Healthcare_Data_v1__4[[#This Row],[Discharge Date]]-Healthcare_Data_v1__4[[#This Row],[Date of Admission]]</f>
        <v>27</v>
      </c>
      <c r="S1658" t="str" cm="1">
        <f t="array" ref="S1658">_xlfn.IFS( Healthcare_Data_v1__4[[#This Row],[Days of Stay]]&lt;10,"Low",Healthcare_Data_v1__4[[#This Row],[Days of Stay]]&lt;20,"Med",Healthcare_Data_v1__4[[#This Row],[Days of Stay]]&lt;=30,"High")</f>
        <v>High</v>
      </c>
      <c r="T1658" t="str">
        <f>CONCATENATE(Healthcare_Data_v1__4[[#This Row],[Medical Condition]],Healthcare_Data_v1__4[[#This Row],[Duration]])</f>
        <v>ObesityHigh</v>
      </c>
      <c r="U1658">
        <f>MONTH(Healthcare_Data_v1__4[[#This Row],[Date of Admission]])</f>
        <v>10</v>
      </c>
      <c r="V1658">
        <f>YEAR(Healthcare_Data_v1__4[[#This Row],[Date of Admission]])</f>
        <v>2023</v>
      </c>
      <c r="W1658">
        <f>DAY(Healthcare_Data_v1__4[[#This Row],[Date of Admission]])</f>
        <v>5</v>
      </c>
    </row>
    <row r="1659" spans="1:23" x14ac:dyDescent="0.3">
      <c r="A1659" t="s">
        <v>19479</v>
      </c>
      <c r="B1659">
        <v>69</v>
      </c>
      <c r="C1659" t="s">
        <v>3</v>
      </c>
      <c r="D1659" t="s">
        <v>16</v>
      </c>
      <c r="E1659" t="s">
        <v>25</v>
      </c>
      <c r="F1659" t="s">
        <v>6</v>
      </c>
      <c r="G1659" s="1">
        <v>45008</v>
      </c>
      <c r="H1659" t="s">
        <v>3403</v>
      </c>
      <c r="I1659" t="s">
        <v>3404</v>
      </c>
      <c r="J1659">
        <v>38349.634109999999</v>
      </c>
      <c r="K1659" t="s">
        <v>41</v>
      </c>
      <c r="L1659">
        <v>27372</v>
      </c>
      <c r="M1659">
        <v>474</v>
      </c>
      <c r="N1659" t="s">
        <v>55</v>
      </c>
      <c r="O1659" s="1">
        <v>45020</v>
      </c>
      <c r="P1659" t="s">
        <v>56</v>
      </c>
      <c r="Q1659" t="s">
        <v>57</v>
      </c>
      <c r="R1659">
        <f>Healthcare_Data_v1__4[[#This Row],[Discharge Date]]-Healthcare_Data_v1__4[[#This Row],[Date of Admission]]</f>
        <v>12</v>
      </c>
      <c r="S1659" t="str" cm="1">
        <f t="array" ref="S1659">_xlfn.IFS( Healthcare_Data_v1__4[[#This Row],[Days of Stay]]&lt;10,"Low",Healthcare_Data_v1__4[[#This Row],[Days of Stay]]&lt;20,"Med",Healthcare_Data_v1__4[[#This Row],[Days of Stay]]&lt;=30,"High")</f>
        <v>Med</v>
      </c>
      <c r="T1659" t="str">
        <f>CONCATENATE(Healthcare_Data_v1__4[[#This Row],[Medical Condition]],Healthcare_Data_v1__4[[#This Row],[Duration]])</f>
        <v>AsthmaMed</v>
      </c>
      <c r="U1659">
        <f>MONTH(Healthcare_Data_v1__4[[#This Row],[Date of Admission]])</f>
        <v>3</v>
      </c>
      <c r="V1659">
        <f>YEAR(Healthcare_Data_v1__4[[#This Row],[Date of Admission]])</f>
        <v>2023</v>
      </c>
      <c r="W1659">
        <f>DAY(Healthcare_Data_v1__4[[#This Row],[Date of Admission]])</f>
        <v>23</v>
      </c>
    </row>
    <row r="1660" spans="1:23" x14ac:dyDescent="0.3">
      <c r="A1660" t="s">
        <v>3405</v>
      </c>
      <c r="B1660">
        <v>79</v>
      </c>
      <c r="C1660" t="s">
        <v>3</v>
      </c>
      <c r="D1660" t="s">
        <v>15</v>
      </c>
      <c r="E1660" t="s">
        <v>26</v>
      </c>
      <c r="F1660" t="s">
        <v>6</v>
      </c>
      <c r="G1660" s="1">
        <v>44600</v>
      </c>
      <c r="H1660" t="s">
        <v>3406</v>
      </c>
      <c r="I1660" t="s">
        <v>3407</v>
      </c>
      <c r="J1660">
        <v>38349.120669999997</v>
      </c>
      <c r="K1660" t="s">
        <v>41</v>
      </c>
      <c r="L1660">
        <v>25339</v>
      </c>
      <c r="M1660">
        <v>433</v>
      </c>
      <c r="N1660" t="s">
        <v>55</v>
      </c>
      <c r="O1660" s="1">
        <v>44605</v>
      </c>
      <c r="P1660" t="s">
        <v>60</v>
      </c>
      <c r="Q1660" t="s">
        <v>57</v>
      </c>
      <c r="R1660">
        <f>Healthcare_Data_v1__4[[#This Row],[Discharge Date]]-Healthcare_Data_v1__4[[#This Row],[Date of Admission]]</f>
        <v>5</v>
      </c>
      <c r="S1660" t="str" cm="1">
        <f t="array" ref="S1660">_xlfn.IFS( Healthcare_Data_v1__4[[#This Row],[Days of Stay]]&lt;10,"Low",Healthcare_Data_v1__4[[#This Row],[Days of Stay]]&lt;20,"Med",Healthcare_Data_v1__4[[#This Row],[Days of Stay]]&lt;=30,"High")</f>
        <v>Low</v>
      </c>
      <c r="T1660" t="str">
        <f>CONCATENATE(Healthcare_Data_v1__4[[#This Row],[Medical Condition]],Healthcare_Data_v1__4[[#This Row],[Duration]])</f>
        <v>AsthmaLow</v>
      </c>
      <c r="U1660">
        <f>MONTH(Healthcare_Data_v1__4[[#This Row],[Date of Admission]])</f>
        <v>2</v>
      </c>
      <c r="V1660">
        <f>YEAR(Healthcare_Data_v1__4[[#This Row],[Date of Admission]])</f>
        <v>2022</v>
      </c>
      <c r="W1660">
        <f>DAY(Healthcare_Data_v1__4[[#This Row],[Date of Admission]])</f>
        <v>8</v>
      </c>
    </row>
    <row r="1661" spans="1:23" x14ac:dyDescent="0.3">
      <c r="A1661" t="s">
        <v>19480</v>
      </c>
      <c r="B1661">
        <v>53</v>
      </c>
      <c r="C1661" t="s">
        <v>8</v>
      </c>
      <c r="D1661" t="s">
        <v>16</v>
      </c>
      <c r="E1661" t="s">
        <v>19</v>
      </c>
      <c r="F1661" t="s">
        <v>7</v>
      </c>
      <c r="G1661" s="1">
        <v>44353</v>
      </c>
      <c r="H1661" t="s">
        <v>3408</v>
      </c>
      <c r="I1661" t="s">
        <v>3409</v>
      </c>
      <c r="J1661">
        <v>38346.785880000003</v>
      </c>
      <c r="K1661" t="s">
        <v>69</v>
      </c>
      <c r="L1661">
        <v>21665</v>
      </c>
      <c r="M1661">
        <v>384</v>
      </c>
      <c r="N1661" t="s">
        <v>55</v>
      </c>
      <c r="O1661" s="1">
        <v>44381</v>
      </c>
      <c r="P1661" t="s">
        <v>60</v>
      </c>
      <c r="Q1661" t="s">
        <v>57</v>
      </c>
      <c r="R1661">
        <f>Healthcare_Data_v1__4[[#This Row],[Discharge Date]]-Healthcare_Data_v1__4[[#This Row],[Date of Admission]]</f>
        <v>28</v>
      </c>
      <c r="S1661" t="str" cm="1">
        <f t="array" ref="S1661">_xlfn.IFS( Healthcare_Data_v1__4[[#This Row],[Days of Stay]]&lt;10,"Low",Healthcare_Data_v1__4[[#This Row],[Days of Stay]]&lt;20,"Med",Healthcare_Data_v1__4[[#This Row],[Days of Stay]]&lt;=30,"High")</f>
        <v>High</v>
      </c>
      <c r="T1661" t="str">
        <f>CONCATENATE(Healthcare_Data_v1__4[[#This Row],[Medical Condition]],Healthcare_Data_v1__4[[#This Row],[Duration]])</f>
        <v>ObesityHigh</v>
      </c>
      <c r="U1661">
        <f>MONTH(Healthcare_Data_v1__4[[#This Row],[Date of Admission]])</f>
        <v>6</v>
      </c>
      <c r="V1661">
        <f>YEAR(Healthcare_Data_v1__4[[#This Row],[Date of Admission]])</f>
        <v>2021</v>
      </c>
      <c r="W1661">
        <f>DAY(Healthcare_Data_v1__4[[#This Row],[Date of Admission]])</f>
        <v>6</v>
      </c>
    </row>
    <row r="1662" spans="1:23" x14ac:dyDescent="0.3">
      <c r="A1662" t="s">
        <v>19481</v>
      </c>
      <c r="B1662">
        <v>67</v>
      </c>
      <c r="C1662" t="s">
        <v>3</v>
      </c>
      <c r="D1662" t="s">
        <v>15</v>
      </c>
      <c r="E1662" t="s">
        <v>24</v>
      </c>
      <c r="F1662" t="s">
        <v>6</v>
      </c>
      <c r="G1662" s="1">
        <v>44115</v>
      </c>
      <c r="H1662" t="s">
        <v>3410</v>
      </c>
      <c r="I1662" t="s">
        <v>3411</v>
      </c>
      <c r="J1662">
        <v>38335.483540000001</v>
      </c>
      <c r="K1662" t="s">
        <v>41</v>
      </c>
      <c r="L1662">
        <v>32354</v>
      </c>
      <c r="M1662">
        <v>339</v>
      </c>
      <c r="N1662" t="s">
        <v>55</v>
      </c>
      <c r="O1662" s="1">
        <v>44144</v>
      </c>
      <c r="P1662" t="s">
        <v>56</v>
      </c>
      <c r="Q1662" t="s">
        <v>50</v>
      </c>
      <c r="R1662">
        <f>Healthcare_Data_v1__4[[#This Row],[Discharge Date]]-Healthcare_Data_v1__4[[#This Row],[Date of Admission]]</f>
        <v>29</v>
      </c>
      <c r="S1662" t="str" cm="1">
        <f t="array" ref="S1662">_xlfn.IFS( Healthcare_Data_v1__4[[#This Row],[Days of Stay]]&lt;10,"Low",Healthcare_Data_v1__4[[#This Row],[Days of Stay]]&lt;20,"Med",Healthcare_Data_v1__4[[#This Row],[Days of Stay]]&lt;=30,"High")</f>
        <v>High</v>
      </c>
      <c r="T1662" t="str">
        <f>CONCATENATE(Healthcare_Data_v1__4[[#This Row],[Medical Condition]],Healthcare_Data_v1__4[[#This Row],[Duration]])</f>
        <v>AsthmaHigh</v>
      </c>
      <c r="U1662">
        <f>MONTH(Healthcare_Data_v1__4[[#This Row],[Date of Admission]])</f>
        <v>10</v>
      </c>
      <c r="V1662">
        <f>YEAR(Healthcare_Data_v1__4[[#This Row],[Date of Admission]])</f>
        <v>2020</v>
      </c>
      <c r="W1662">
        <f>DAY(Healthcare_Data_v1__4[[#This Row],[Date of Admission]])</f>
        <v>11</v>
      </c>
    </row>
    <row r="1663" spans="1:23" x14ac:dyDescent="0.3">
      <c r="A1663" t="s">
        <v>19482</v>
      </c>
      <c r="B1663">
        <v>29</v>
      </c>
      <c r="C1663" t="s">
        <v>5</v>
      </c>
      <c r="D1663" t="s">
        <v>15</v>
      </c>
      <c r="E1663" t="s">
        <v>26</v>
      </c>
      <c r="F1663" t="s">
        <v>6</v>
      </c>
      <c r="G1663" s="1">
        <v>44827</v>
      </c>
      <c r="H1663" t="s">
        <v>3412</v>
      </c>
      <c r="I1663" t="s">
        <v>3413</v>
      </c>
      <c r="J1663">
        <v>38334.978750000002</v>
      </c>
      <c r="K1663" t="s">
        <v>47</v>
      </c>
      <c r="L1663">
        <v>4572</v>
      </c>
      <c r="M1663">
        <v>435</v>
      </c>
      <c r="N1663" t="s">
        <v>55</v>
      </c>
      <c r="O1663" s="1">
        <v>44854</v>
      </c>
      <c r="P1663" t="s">
        <v>85</v>
      </c>
      <c r="Q1663" t="s">
        <v>50</v>
      </c>
      <c r="R1663">
        <f>Healthcare_Data_v1__4[[#This Row],[Discharge Date]]-Healthcare_Data_v1__4[[#This Row],[Date of Admission]]</f>
        <v>27</v>
      </c>
      <c r="S1663" t="str" cm="1">
        <f t="array" ref="S1663">_xlfn.IFS( Healthcare_Data_v1__4[[#This Row],[Days of Stay]]&lt;10,"Low",Healthcare_Data_v1__4[[#This Row],[Days of Stay]]&lt;20,"Med",Healthcare_Data_v1__4[[#This Row],[Days of Stay]]&lt;=30,"High")</f>
        <v>High</v>
      </c>
      <c r="T1663" t="str">
        <f>CONCATENATE(Healthcare_Data_v1__4[[#This Row],[Medical Condition]],Healthcare_Data_v1__4[[#This Row],[Duration]])</f>
        <v>AsthmaHigh</v>
      </c>
      <c r="U1663">
        <f>MONTH(Healthcare_Data_v1__4[[#This Row],[Date of Admission]])</f>
        <v>9</v>
      </c>
      <c r="V1663">
        <f>YEAR(Healthcare_Data_v1__4[[#This Row],[Date of Admission]])</f>
        <v>2022</v>
      </c>
      <c r="W1663">
        <f>DAY(Healthcare_Data_v1__4[[#This Row],[Date of Admission]])</f>
        <v>23</v>
      </c>
    </row>
    <row r="1664" spans="1:23" x14ac:dyDescent="0.3">
      <c r="A1664" t="s">
        <v>19483</v>
      </c>
      <c r="B1664">
        <v>76</v>
      </c>
      <c r="C1664" t="s">
        <v>3</v>
      </c>
      <c r="D1664" t="s">
        <v>16</v>
      </c>
      <c r="E1664" t="s">
        <v>22</v>
      </c>
      <c r="F1664" t="s">
        <v>4</v>
      </c>
      <c r="G1664" s="1">
        <v>44608</v>
      </c>
      <c r="H1664" t="s">
        <v>3414</v>
      </c>
      <c r="I1664" t="s">
        <v>3415</v>
      </c>
      <c r="J1664">
        <v>38333.577100000002</v>
      </c>
      <c r="K1664" t="s">
        <v>41</v>
      </c>
      <c r="L1664">
        <v>39140</v>
      </c>
      <c r="M1664">
        <v>136</v>
      </c>
      <c r="N1664" t="s">
        <v>48</v>
      </c>
      <c r="O1664" s="1">
        <v>44617</v>
      </c>
      <c r="P1664" t="s">
        <v>49</v>
      </c>
      <c r="Q1664" t="s">
        <v>44</v>
      </c>
      <c r="R1664">
        <f>Healthcare_Data_v1__4[[#This Row],[Discharge Date]]-Healthcare_Data_v1__4[[#This Row],[Date of Admission]]</f>
        <v>9</v>
      </c>
      <c r="S1664" t="str" cm="1">
        <f t="array" ref="S1664">_xlfn.IFS( Healthcare_Data_v1__4[[#This Row],[Days of Stay]]&lt;10,"Low",Healthcare_Data_v1__4[[#This Row],[Days of Stay]]&lt;20,"Med",Healthcare_Data_v1__4[[#This Row],[Days of Stay]]&lt;=30,"High")</f>
        <v>Low</v>
      </c>
      <c r="T1664" t="str">
        <f>CONCATENATE(Healthcare_Data_v1__4[[#This Row],[Medical Condition]],Healthcare_Data_v1__4[[#This Row],[Duration]])</f>
        <v>DiabetesLow</v>
      </c>
      <c r="U1664">
        <f>MONTH(Healthcare_Data_v1__4[[#This Row],[Date of Admission]])</f>
        <v>2</v>
      </c>
      <c r="V1664">
        <f>YEAR(Healthcare_Data_v1__4[[#This Row],[Date of Admission]])</f>
        <v>2022</v>
      </c>
      <c r="W1664">
        <f>DAY(Healthcare_Data_v1__4[[#This Row],[Date of Admission]])</f>
        <v>16</v>
      </c>
    </row>
    <row r="1665" spans="1:23" x14ac:dyDescent="0.3">
      <c r="A1665" t="s">
        <v>19484</v>
      </c>
      <c r="B1665">
        <v>18</v>
      </c>
      <c r="C1665" t="s">
        <v>12</v>
      </c>
      <c r="D1665" t="s">
        <v>16</v>
      </c>
      <c r="E1665" t="s">
        <v>26</v>
      </c>
      <c r="F1665" t="s">
        <v>10</v>
      </c>
      <c r="G1665" s="1">
        <v>44695</v>
      </c>
      <c r="H1665" t="s">
        <v>3416</v>
      </c>
      <c r="I1665" t="s">
        <v>3417</v>
      </c>
      <c r="J1665">
        <v>38327.808290000001</v>
      </c>
      <c r="K1665" t="s">
        <v>66</v>
      </c>
      <c r="L1665">
        <v>6057</v>
      </c>
      <c r="M1665">
        <v>262</v>
      </c>
      <c r="N1665" t="s">
        <v>48</v>
      </c>
      <c r="O1665" s="1">
        <v>44701</v>
      </c>
      <c r="P1665" t="s">
        <v>43</v>
      </c>
      <c r="Q1665" t="s">
        <v>44</v>
      </c>
      <c r="R1665">
        <f>Healthcare_Data_v1__4[[#This Row],[Discharge Date]]-Healthcare_Data_v1__4[[#This Row],[Date of Admission]]</f>
        <v>6</v>
      </c>
      <c r="S1665" t="str" cm="1">
        <f t="array" ref="S1665">_xlfn.IFS( Healthcare_Data_v1__4[[#This Row],[Days of Stay]]&lt;10,"Low",Healthcare_Data_v1__4[[#This Row],[Days of Stay]]&lt;20,"Med",Healthcare_Data_v1__4[[#This Row],[Days of Stay]]&lt;=30,"High")</f>
        <v>Low</v>
      </c>
      <c r="T1665" t="str">
        <f>CONCATENATE(Healthcare_Data_v1__4[[#This Row],[Medical Condition]],Healthcare_Data_v1__4[[#This Row],[Duration]])</f>
        <v>HypertensionLow</v>
      </c>
      <c r="U1665">
        <f>MONTH(Healthcare_Data_v1__4[[#This Row],[Date of Admission]])</f>
        <v>5</v>
      </c>
      <c r="V1665">
        <f>YEAR(Healthcare_Data_v1__4[[#This Row],[Date of Admission]])</f>
        <v>2022</v>
      </c>
      <c r="W1665">
        <f>DAY(Healthcare_Data_v1__4[[#This Row],[Date of Admission]])</f>
        <v>14</v>
      </c>
    </row>
    <row r="1666" spans="1:23" x14ac:dyDescent="0.3">
      <c r="A1666" t="s">
        <v>19485</v>
      </c>
      <c r="B1666">
        <v>75</v>
      </c>
      <c r="C1666" t="s">
        <v>3</v>
      </c>
      <c r="D1666" t="s">
        <v>16</v>
      </c>
      <c r="E1666" t="s">
        <v>25</v>
      </c>
      <c r="F1666" t="s">
        <v>10</v>
      </c>
      <c r="G1666" s="1">
        <v>43876</v>
      </c>
      <c r="H1666" t="s">
        <v>3418</v>
      </c>
      <c r="I1666" t="s">
        <v>2805</v>
      </c>
      <c r="J1666">
        <v>38321.065309999998</v>
      </c>
      <c r="K1666" t="s">
        <v>41</v>
      </c>
      <c r="L1666">
        <v>21843</v>
      </c>
      <c r="M1666">
        <v>189</v>
      </c>
      <c r="N1666" t="s">
        <v>42</v>
      </c>
      <c r="O1666" s="1">
        <v>43895</v>
      </c>
      <c r="P1666" t="s">
        <v>60</v>
      </c>
      <c r="Q1666" t="s">
        <v>50</v>
      </c>
      <c r="R1666">
        <f>Healthcare_Data_v1__4[[#This Row],[Discharge Date]]-Healthcare_Data_v1__4[[#This Row],[Date of Admission]]</f>
        <v>19</v>
      </c>
      <c r="S1666" t="str" cm="1">
        <f t="array" ref="S1666">_xlfn.IFS( Healthcare_Data_v1__4[[#This Row],[Days of Stay]]&lt;10,"Low",Healthcare_Data_v1__4[[#This Row],[Days of Stay]]&lt;20,"Med",Healthcare_Data_v1__4[[#This Row],[Days of Stay]]&lt;=30,"High")</f>
        <v>Med</v>
      </c>
      <c r="T1666" t="str">
        <f>CONCATENATE(Healthcare_Data_v1__4[[#This Row],[Medical Condition]],Healthcare_Data_v1__4[[#This Row],[Duration]])</f>
        <v>HypertensionMed</v>
      </c>
      <c r="U1666">
        <f>MONTH(Healthcare_Data_v1__4[[#This Row],[Date of Admission]])</f>
        <v>2</v>
      </c>
      <c r="V1666">
        <f>YEAR(Healthcare_Data_v1__4[[#This Row],[Date of Admission]])</f>
        <v>2020</v>
      </c>
      <c r="W1666">
        <f>DAY(Healthcare_Data_v1__4[[#This Row],[Date of Admission]])</f>
        <v>15</v>
      </c>
    </row>
    <row r="1667" spans="1:23" x14ac:dyDescent="0.3">
      <c r="A1667" t="s">
        <v>19486</v>
      </c>
      <c r="B1667">
        <v>37</v>
      </c>
      <c r="C1667" t="s">
        <v>5</v>
      </c>
      <c r="D1667" t="s">
        <v>16</v>
      </c>
      <c r="E1667" t="s">
        <v>23</v>
      </c>
      <c r="F1667" t="s">
        <v>6</v>
      </c>
      <c r="G1667" s="1">
        <v>45002</v>
      </c>
      <c r="H1667" t="s">
        <v>3419</v>
      </c>
      <c r="I1667" t="s">
        <v>3420</v>
      </c>
      <c r="J1667">
        <v>38317.643600000003</v>
      </c>
      <c r="K1667" t="s">
        <v>47</v>
      </c>
      <c r="L1667">
        <v>43989</v>
      </c>
      <c r="M1667">
        <v>267</v>
      </c>
      <c r="N1667" t="s">
        <v>55</v>
      </c>
      <c r="O1667" s="1">
        <v>45021</v>
      </c>
      <c r="P1667" t="s">
        <v>43</v>
      </c>
      <c r="Q1667" t="s">
        <v>57</v>
      </c>
      <c r="R1667">
        <f>Healthcare_Data_v1__4[[#This Row],[Discharge Date]]-Healthcare_Data_v1__4[[#This Row],[Date of Admission]]</f>
        <v>19</v>
      </c>
      <c r="S1667" t="str" cm="1">
        <f t="array" ref="S1667">_xlfn.IFS( Healthcare_Data_v1__4[[#This Row],[Days of Stay]]&lt;10,"Low",Healthcare_Data_v1__4[[#This Row],[Days of Stay]]&lt;20,"Med",Healthcare_Data_v1__4[[#This Row],[Days of Stay]]&lt;=30,"High")</f>
        <v>Med</v>
      </c>
      <c r="T1667" t="str">
        <f>CONCATENATE(Healthcare_Data_v1__4[[#This Row],[Medical Condition]],Healthcare_Data_v1__4[[#This Row],[Duration]])</f>
        <v>AsthmaMed</v>
      </c>
      <c r="U1667">
        <f>MONTH(Healthcare_Data_v1__4[[#This Row],[Date of Admission]])</f>
        <v>3</v>
      </c>
      <c r="V1667">
        <f>YEAR(Healthcare_Data_v1__4[[#This Row],[Date of Admission]])</f>
        <v>2023</v>
      </c>
      <c r="W1667">
        <f>DAY(Healthcare_Data_v1__4[[#This Row],[Date of Admission]])</f>
        <v>17</v>
      </c>
    </row>
    <row r="1668" spans="1:23" x14ac:dyDescent="0.3">
      <c r="A1668" t="s">
        <v>19487</v>
      </c>
      <c r="B1668">
        <v>46</v>
      </c>
      <c r="C1668" t="s">
        <v>8</v>
      </c>
      <c r="D1668" t="s">
        <v>15</v>
      </c>
      <c r="E1668" t="s">
        <v>22</v>
      </c>
      <c r="F1668" t="s">
        <v>4</v>
      </c>
      <c r="G1668" s="1">
        <v>45083</v>
      </c>
      <c r="H1668" t="s">
        <v>3421</v>
      </c>
      <c r="I1668" t="s">
        <v>3422</v>
      </c>
      <c r="J1668">
        <v>38316.463819999997</v>
      </c>
      <c r="K1668" t="s">
        <v>41</v>
      </c>
      <c r="L1668">
        <v>26721</v>
      </c>
      <c r="M1668">
        <v>168</v>
      </c>
      <c r="N1668" t="s">
        <v>55</v>
      </c>
      <c r="O1668" s="1">
        <v>45105</v>
      </c>
      <c r="P1668" t="s">
        <v>43</v>
      </c>
      <c r="Q1668" t="s">
        <v>44</v>
      </c>
      <c r="R1668">
        <f>Healthcare_Data_v1__4[[#This Row],[Discharge Date]]-Healthcare_Data_v1__4[[#This Row],[Date of Admission]]</f>
        <v>22</v>
      </c>
      <c r="S1668" t="str" cm="1">
        <f t="array" ref="S1668">_xlfn.IFS( Healthcare_Data_v1__4[[#This Row],[Days of Stay]]&lt;10,"Low",Healthcare_Data_v1__4[[#This Row],[Days of Stay]]&lt;20,"Med",Healthcare_Data_v1__4[[#This Row],[Days of Stay]]&lt;=30,"High")</f>
        <v>High</v>
      </c>
      <c r="T1668" t="str">
        <f>CONCATENATE(Healthcare_Data_v1__4[[#This Row],[Medical Condition]],Healthcare_Data_v1__4[[#This Row],[Duration]])</f>
        <v>DiabetesHigh</v>
      </c>
      <c r="U1668">
        <f>MONTH(Healthcare_Data_v1__4[[#This Row],[Date of Admission]])</f>
        <v>6</v>
      </c>
      <c r="V1668">
        <f>YEAR(Healthcare_Data_v1__4[[#This Row],[Date of Admission]])</f>
        <v>2023</v>
      </c>
      <c r="W1668">
        <f>DAY(Healthcare_Data_v1__4[[#This Row],[Date of Admission]])</f>
        <v>6</v>
      </c>
    </row>
    <row r="1669" spans="1:23" x14ac:dyDescent="0.3">
      <c r="A1669" t="s">
        <v>19488</v>
      </c>
      <c r="B1669">
        <v>35</v>
      </c>
      <c r="C1669" t="s">
        <v>5</v>
      </c>
      <c r="D1669" t="s">
        <v>15</v>
      </c>
      <c r="E1669" t="s">
        <v>25</v>
      </c>
      <c r="F1669" t="s">
        <v>9</v>
      </c>
      <c r="G1669" s="1">
        <v>44139</v>
      </c>
      <c r="H1669" t="s">
        <v>3423</v>
      </c>
      <c r="I1669" t="s">
        <v>3424</v>
      </c>
      <c r="J1669">
        <v>38308.513789999997</v>
      </c>
      <c r="K1669" t="s">
        <v>63</v>
      </c>
      <c r="L1669">
        <v>26260</v>
      </c>
      <c r="M1669">
        <v>157</v>
      </c>
      <c r="N1669" t="s">
        <v>42</v>
      </c>
      <c r="O1669" s="1">
        <v>44161</v>
      </c>
      <c r="P1669" t="s">
        <v>49</v>
      </c>
      <c r="Q1669" t="s">
        <v>50</v>
      </c>
      <c r="R1669">
        <f>Healthcare_Data_v1__4[[#This Row],[Discharge Date]]-Healthcare_Data_v1__4[[#This Row],[Date of Admission]]</f>
        <v>22</v>
      </c>
      <c r="S1669" t="str" cm="1">
        <f t="array" ref="S1669">_xlfn.IFS( Healthcare_Data_v1__4[[#This Row],[Days of Stay]]&lt;10,"Low",Healthcare_Data_v1__4[[#This Row],[Days of Stay]]&lt;20,"Med",Healthcare_Data_v1__4[[#This Row],[Days of Stay]]&lt;=30,"High")</f>
        <v>High</v>
      </c>
      <c r="T1669" t="str">
        <f>CONCATENATE(Healthcare_Data_v1__4[[#This Row],[Medical Condition]],Healthcare_Data_v1__4[[#This Row],[Duration]])</f>
        <v>ArthritisHigh</v>
      </c>
      <c r="U1669">
        <f>MONTH(Healthcare_Data_v1__4[[#This Row],[Date of Admission]])</f>
        <v>11</v>
      </c>
      <c r="V1669">
        <f>YEAR(Healthcare_Data_v1__4[[#This Row],[Date of Admission]])</f>
        <v>2020</v>
      </c>
      <c r="W1669">
        <f>DAY(Healthcare_Data_v1__4[[#This Row],[Date of Admission]])</f>
        <v>4</v>
      </c>
    </row>
    <row r="1670" spans="1:23" x14ac:dyDescent="0.3">
      <c r="A1670" t="s">
        <v>19489</v>
      </c>
      <c r="B1670">
        <v>74</v>
      </c>
      <c r="C1670" t="s">
        <v>3</v>
      </c>
      <c r="D1670" t="s">
        <v>16</v>
      </c>
      <c r="E1670" t="s">
        <v>19</v>
      </c>
      <c r="F1670" t="s">
        <v>9</v>
      </c>
      <c r="G1670" s="1">
        <v>44728</v>
      </c>
      <c r="H1670" t="s">
        <v>3425</v>
      </c>
      <c r="I1670" t="s">
        <v>2062</v>
      </c>
      <c r="J1670">
        <v>38293.399920000003</v>
      </c>
      <c r="K1670" t="s">
        <v>41</v>
      </c>
      <c r="L1670">
        <v>29037</v>
      </c>
      <c r="M1670">
        <v>415</v>
      </c>
      <c r="N1670" t="s">
        <v>48</v>
      </c>
      <c r="O1670" s="1">
        <v>44741</v>
      </c>
      <c r="P1670" t="s">
        <v>85</v>
      </c>
      <c r="Q1670" t="s">
        <v>50</v>
      </c>
      <c r="R1670">
        <f>Healthcare_Data_v1__4[[#This Row],[Discharge Date]]-Healthcare_Data_v1__4[[#This Row],[Date of Admission]]</f>
        <v>13</v>
      </c>
      <c r="S1670" t="str" cm="1">
        <f t="array" ref="S1670">_xlfn.IFS( Healthcare_Data_v1__4[[#This Row],[Days of Stay]]&lt;10,"Low",Healthcare_Data_v1__4[[#This Row],[Days of Stay]]&lt;20,"Med",Healthcare_Data_v1__4[[#This Row],[Days of Stay]]&lt;=30,"High")</f>
        <v>Med</v>
      </c>
      <c r="T1670" t="str">
        <f>CONCATENATE(Healthcare_Data_v1__4[[#This Row],[Medical Condition]],Healthcare_Data_v1__4[[#This Row],[Duration]])</f>
        <v>ArthritisMed</v>
      </c>
      <c r="U1670">
        <f>MONTH(Healthcare_Data_v1__4[[#This Row],[Date of Admission]])</f>
        <v>6</v>
      </c>
      <c r="V1670">
        <f>YEAR(Healthcare_Data_v1__4[[#This Row],[Date of Admission]])</f>
        <v>2022</v>
      </c>
      <c r="W1670">
        <f>DAY(Healthcare_Data_v1__4[[#This Row],[Date of Admission]])</f>
        <v>16</v>
      </c>
    </row>
    <row r="1671" spans="1:23" x14ac:dyDescent="0.3">
      <c r="A1671" t="s">
        <v>19490</v>
      </c>
      <c r="B1671">
        <v>64</v>
      </c>
      <c r="C1671" t="s">
        <v>3</v>
      </c>
      <c r="D1671" t="s">
        <v>15</v>
      </c>
      <c r="E1671" t="s">
        <v>19</v>
      </c>
      <c r="F1671" t="s">
        <v>4</v>
      </c>
      <c r="G1671" s="1">
        <v>43882</v>
      </c>
      <c r="H1671" t="s">
        <v>3426</v>
      </c>
      <c r="I1671" t="s">
        <v>3427</v>
      </c>
      <c r="J1671">
        <v>38291.32862</v>
      </c>
      <c r="K1671" t="s">
        <v>41</v>
      </c>
      <c r="L1671">
        <v>30913</v>
      </c>
      <c r="M1671">
        <v>350</v>
      </c>
      <c r="N1671" t="s">
        <v>55</v>
      </c>
      <c r="O1671" s="1">
        <v>43900</v>
      </c>
      <c r="P1671" t="s">
        <v>43</v>
      </c>
      <c r="Q1671" t="s">
        <v>44</v>
      </c>
      <c r="R1671">
        <f>Healthcare_Data_v1__4[[#This Row],[Discharge Date]]-Healthcare_Data_v1__4[[#This Row],[Date of Admission]]</f>
        <v>18</v>
      </c>
      <c r="S1671" t="str" cm="1">
        <f t="array" ref="S1671">_xlfn.IFS( Healthcare_Data_v1__4[[#This Row],[Days of Stay]]&lt;10,"Low",Healthcare_Data_v1__4[[#This Row],[Days of Stay]]&lt;20,"Med",Healthcare_Data_v1__4[[#This Row],[Days of Stay]]&lt;=30,"High")</f>
        <v>Med</v>
      </c>
      <c r="T1671" t="str">
        <f>CONCATENATE(Healthcare_Data_v1__4[[#This Row],[Medical Condition]],Healthcare_Data_v1__4[[#This Row],[Duration]])</f>
        <v>DiabetesMed</v>
      </c>
      <c r="U1671">
        <f>MONTH(Healthcare_Data_v1__4[[#This Row],[Date of Admission]])</f>
        <v>2</v>
      </c>
      <c r="V1671">
        <f>YEAR(Healthcare_Data_v1__4[[#This Row],[Date of Admission]])</f>
        <v>2020</v>
      </c>
      <c r="W1671">
        <f>DAY(Healthcare_Data_v1__4[[#This Row],[Date of Admission]])</f>
        <v>21</v>
      </c>
    </row>
    <row r="1672" spans="1:23" x14ac:dyDescent="0.3">
      <c r="A1672" t="s">
        <v>19491</v>
      </c>
      <c r="B1672">
        <v>22</v>
      </c>
      <c r="C1672" t="s">
        <v>12</v>
      </c>
      <c r="D1672" t="s">
        <v>15</v>
      </c>
      <c r="E1672" t="s">
        <v>26</v>
      </c>
      <c r="F1672" t="s">
        <v>11</v>
      </c>
      <c r="G1672" s="1">
        <v>44213</v>
      </c>
      <c r="H1672" t="s">
        <v>3428</v>
      </c>
      <c r="I1672" t="s">
        <v>3429</v>
      </c>
      <c r="J1672">
        <v>38288.783909999998</v>
      </c>
      <c r="K1672" t="s">
        <v>47</v>
      </c>
      <c r="L1672">
        <v>5379</v>
      </c>
      <c r="M1672">
        <v>142</v>
      </c>
      <c r="N1672" t="s">
        <v>48</v>
      </c>
      <c r="O1672" s="1">
        <v>44218</v>
      </c>
      <c r="P1672" t="s">
        <v>60</v>
      </c>
      <c r="Q1672" t="s">
        <v>50</v>
      </c>
      <c r="R1672">
        <f>Healthcare_Data_v1__4[[#This Row],[Discharge Date]]-Healthcare_Data_v1__4[[#This Row],[Date of Admission]]</f>
        <v>5</v>
      </c>
      <c r="S1672" t="str" cm="1">
        <f t="array" ref="S1672">_xlfn.IFS( Healthcare_Data_v1__4[[#This Row],[Days of Stay]]&lt;10,"Low",Healthcare_Data_v1__4[[#This Row],[Days of Stay]]&lt;20,"Med",Healthcare_Data_v1__4[[#This Row],[Days of Stay]]&lt;=30,"High")</f>
        <v>Low</v>
      </c>
      <c r="T1672" t="str">
        <f>CONCATENATE(Healthcare_Data_v1__4[[#This Row],[Medical Condition]],Healthcare_Data_v1__4[[#This Row],[Duration]])</f>
        <v>CancerLow</v>
      </c>
      <c r="U1672">
        <f>MONTH(Healthcare_Data_v1__4[[#This Row],[Date of Admission]])</f>
        <v>1</v>
      </c>
      <c r="V1672">
        <f>YEAR(Healthcare_Data_v1__4[[#This Row],[Date of Admission]])</f>
        <v>2021</v>
      </c>
      <c r="W1672">
        <f>DAY(Healthcare_Data_v1__4[[#This Row],[Date of Admission]])</f>
        <v>17</v>
      </c>
    </row>
    <row r="1673" spans="1:23" x14ac:dyDescent="0.3">
      <c r="A1673" t="s">
        <v>3430</v>
      </c>
      <c r="B1673">
        <v>20</v>
      </c>
      <c r="C1673" t="s">
        <v>12</v>
      </c>
      <c r="D1673" t="s">
        <v>15</v>
      </c>
      <c r="E1673" t="s">
        <v>19</v>
      </c>
      <c r="F1673" t="s">
        <v>4</v>
      </c>
      <c r="G1673" s="1">
        <v>44338</v>
      </c>
      <c r="H1673" t="s">
        <v>2833</v>
      </c>
      <c r="I1673" t="s">
        <v>3431</v>
      </c>
      <c r="J1673">
        <v>38283.342909999999</v>
      </c>
      <c r="K1673" t="s">
        <v>47</v>
      </c>
      <c r="L1673">
        <v>43179</v>
      </c>
      <c r="M1673">
        <v>312</v>
      </c>
      <c r="N1673" t="s">
        <v>48</v>
      </c>
      <c r="O1673" s="1">
        <v>44367</v>
      </c>
      <c r="P1673" t="s">
        <v>43</v>
      </c>
      <c r="Q1673" t="s">
        <v>44</v>
      </c>
      <c r="R1673">
        <f>Healthcare_Data_v1__4[[#This Row],[Discharge Date]]-Healthcare_Data_v1__4[[#This Row],[Date of Admission]]</f>
        <v>29</v>
      </c>
      <c r="S1673" t="str" cm="1">
        <f t="array" ref="S1673">_xlfn.IFS( Healthcare_Data_v1__4[[#This Row],[Days of Stay]]&lt;10,"Low",Healthcare_Data_v1__4[[#This Row],[Days of Stay]]&lt;20,"Med",Healthcare_Data_v1__4[[#This Row],[Days of Stay]]&lt;=30,"High")</f>
        <v>High</v>
      </c>
      <c r="T1673" t="str">
        <f>CONCATENATE(Healthcare_Data_v1__4[[#This Row],[Medical Condition]],Healthcare_Data_v1__4[[#This Row],[Duration]])</f>
        <v>DiabetesHigh</v>
      </c>
      <c r="U1673">
        <f>MONTH(Healthcare_Data_v1__4[[#This Row],[Date of Admission]])</f>
        <v>5</v>
      </c>
      <c r="V1673">
        <f>YEAR(Healthcare_Data_v1__4[[#This Row],[Date of Admission]])</f>
        <v>2021</v>
      </c>
      <c r="W1673">
        <f>DAY(Healthcare_Data_v1__4[[#This Row],[Date of Admission]])</f>
        <v>22</v>
      </c>
    </row>
    <row r="1674" spans="1:23" x14ac:dyDescent="0.3">
      <c r="A1674" t="s">
        <v>19492</v>
      </c>
      <c r="B1674">
        <v>40</v>
      </c>
      <c r="C1674" t="s">
        <v>8</v>
      </c>
      <c r="D1674" t="s">
        <v>15</v>
      </c>
      <c r="E1674" t="s">
        <v>19</v>
      </c>
      <c r="F1674" t="s">
        <v>7</v>
      </c>
      <c r="G1674" s="1">
        <v>44181</v>
      </c>
      <c r="H1674" t="s">
        <v>3432</v>
      </c>
      <c r="I1674" t="s">
        <v>3433</v>
      </c>
      <c r="J1674">
        <v>38282.018479999999</v>
      </c>
      <c r="K1674" t="s">
        <v>69</v>
      </c>
      <c r="L1674">
        <v>1780</v>
      </c>
      <c r="M1674">
        <v>200</v>
      </c>
      <c r="N1674" t="s">
        <v>48</v>
      </c>
      <c r="O1674" s="1">
        <v>44203</v>
      </c>
      <c r="P1674" t="s">
        <v>49</v>
      </c>
      <c r="Q1674" t="s">
        <v>57</v>
      </c>
      <c r="R1674">
        <f>Healthcare_Data_v1__4[[#This Row],[Discharge Date]]-Healthcare_Data_v1__4[[#This Row],[Date of Admission]]</f>
        <v>22</v>
      </c>
      <c r="S1674" t="str" cm="1">
        <f t="array" ref="S1674">_xlfn.IFS( Healthcare_Data_v1__4[[#This Row],[Days of Stay]]&lt;10,"Low",Healthcare_Data_v1__4[[#This Row],[Days of Stay]]&lt;20,"Med",Healthcare_Data_v1__4[[#This Row],[Days of Stay]]&lt;=30,"High")</f>
        <v>High</v>
      </c>
      <c r="T1674" t="str">
        <f>CONCATENATE(Healthcare_Data_v1__4[[#This Row],[Medical Condition]],Healthcare_Data_v1__4[[#This Row],[Duration]])</f>
        <v>ObesityHigh</v>
      </c>
      <c r="U1674">
        <f>MONTH(Healthcare_Data_v1__4[[#This Row],[Date of Admission]])</f>
        <v>12</v>
      </c>
      <c r="V1674">
        <f>YEAR(Healthcare_Data_v1__4[[#This Row],[Date of Admission]])</f>
        <v>2020</v>
      </c>
      <c r="W1674">
        <f>DAY(Healthcare_Data_v1__4[[#This Row],[Date of Admission]])</f>
        <v>16</v>
      </c>
    </row>
    <row r="1675" spans="1:23" x14ac:dyDescent="0.3">
      <c r="A1675" t="s">
        <v>1993</v>
      </c>
      <c r="B1675">
        <v>55</v>
      </c>
      <c r="C1675" t="s">
        <v>3</v>
      </c>
      <c r="D1675" t="s">
        <v>16</v>
      </c>
      <c r="E1675" t="s">
        <v>23</v>
      </c>
      <c r="F1675" t="s">
        <v>7</v>
      </c>
      <c r="G1675" s="1">
        <v>45036</v>
      </c>
      <c r="H1675" t="s">
        <v>3434</v>
      </c>
      <c r="I1675" t="s">
        <v>3435</v>
      </c>
      <c r="J1675">
        <v>38279.06957</v>
      </c>
      <c r="K1675" t="s">
        <v>66</v>
      </c>
      <c r="L1675">
        <v>15465</v>
      </c>
      <c r="M1675">
        <v>490</v>
      </c>
      <c r="N1675" t="s">
        <v>55</v>
      </c>
      <c r="O1675" s="1">
        <v>45047</v>
      </c>
      <c r="P1675" t="s">
        <v>56</v>
      </c>
      <c r="Q1675" t="s">
        <v>50</v>
      </c>
      <c r="R1675">
        <f>Healthcare_Data_v1__4[[#This Row],[Discharge Date]]-Healthcare_Data_v1__4[[#This Row],[Date of Admission]]</f>
        <v>11</v>
      </c>
      <c r="S1675" t="str" cm="1">
        <f t="array" ref="S1675">_xlfn.IFS( Healthcare_Data_v1__4[[#This Row],[Days of Stay]]&lt;10,"Low",Healthcare_Data_v1__4[[#This Row],[Days of Stay]]&lt;20,"Med",Healthcare_Data_v1__4[[#This Row],[Days of Stay]]&lt;=30,"High")</f>
        <v>Med</v>
      </c>
      <c r="T1675" t="str">
        <f>CONCATENATE(Healthcare_Data_v1__4[[#This Row],[Medical Condition]],Healthcare_Data_v1__4[[#This Row],[Duration]])</f>
        <v>ObesityMed</v>
      </c>
      <c r="U1675">
        <f>MONTH(Healthcare_Data_v1__4[[#This Row],[Date of Admission]])</f>
        <v>4</v>
      </c>
      <c r="V1675">
        <f>YEAR(Healthcare_Data_v1__4[[#This Row],[Date of Admission]])</f>
        <v>2023</v>
      </c>
      <c r="W1675">
        <f>DAY(Healthcare_Data_v1__4[[#This Row],[Date of Admission]])</f>
        <v>20</v>
      </c>
    </row>
    <row r="1676" spans="1:23" x14ac:dyDescent="0.3">
      <c r="A1676" t="s">
        <v>19493</v>
      </c>
      <c r="B1676">
        <v>41</v>
      </c>
      <c r="C1676" t="s">
        <v>8</v>
      </c>
      <c r="D1676" t="s">
        <v>16</v>
      </c>
      <c r="E1676" t="s">
        <v>20</v>
      </c>
      <c r="F1676" t="s">
        <v>6</v>
      </c>
      <c r="G1676" s="1">
        <v>43843</v>
      </c>
      <c r="H1676" t="s">
        <v>3436</v>
      </c>
      <c r="I1676" t="s">
        <v>3437</v>
      </c>
      <c r="J1676">
        <v>38273.616540000003</v>
      </c>
      <c r="K1676" t="s">
        <v>66</v>
      </c>
      <c r="L1676">
        <v>21239</v>
      </c>
      <c r="M1676">
        <v>115</v>
      </c>
      <c r="N1676" t="s">
        <v>55</v>
      </c>
      <c r="O1676" s="1">
        <v>43852</v>
      </c>
      <c r="P1676" t="s">
        <v>60</v>
      </c>
      <c r="Q1676" t="s">
        <v>44</v>
      </c>
      <c r="R1676">
        <f>Healthcare_Data_v1__4[[#This Row],[Discharge Date]]-Healthcare_Data_v1__4[[#This Row],[Date of Admission]]</f>
        <v>9</v>
      </c>
      <c r="S1676" t="str" cm="1">
        <f t="array" ref="S1676">_xlfn.IFS( Healthcare_Data_v1__4[[#This Row],[Days of Stay]]&lt;10,"Low",Healthcare_Data_v1__4[[#This Row],[Days of Stay]]&lt;20,"Med",Healthcare_Data_v1__4[[#This Row],[Days of Stay]]&lt;=30,"High")</f>
        <v>Low</v>
      </c>
      <c r="T1676" t="str">
        <f>CONCATENATE(Healthcare_Data_v1__4[[#This Row],[Medical Condition]],Healthcare_Data_v1__4[[#This Row],[Duration]])</f>
        <v>AsthmaLow</v>
      </c>
      <c r="U1676">
        <f>MONTH(Healthcare_Data_v1__4[[#This Row],[Date of Admission]])</f>
        <v>1</v>
      </c>
      <c r="V1676">
        <f>YEAR(Healthcare_Data_v1__4[[#This Row],[Date of Admission]])</f>
        <v>2020</v>
      </c>
      <c r="W1676">
        <f>DAY(Healthcare_Data_v1__4[[#This Row],[Date of Admission]])</f>
        <v>13</v>
      </c>
    </row>
    <row r="1677" spans="1:23" x14ac:dyDescent="0.3">
      <c r="A1677" t="s">
        <v>19494</v>
      </c>
      <c r="B1677">
        <v>78</v>
      </c>
      <c r="C1677" t="s">
        <v>3</v>
      </c>
      <c r="D1677" t="s">
        <v>16</v>
      </c>
      <c r="E1677" t="s">
        <v>19</v>
      </c>
      <c r="F1677" t="s">
        <v>6</v>
      </c>
      <c r="G1677" s="1">
        <v>43787</v>
      </c>
      <c r="H1677" t="s">
        <v>3438</v>
      </c>
      <c r="I1677" t="s">
        <v>3439</v>
      </c>
      <c r="J1677">
        <v>38270.240210000004</v>
      </c>
      <c r="K1677" t="s">
        <v>41</v>
      </c>
      <c r="L1677">
        <v>4547</v>
      </c>
      <c r="M1677">
        <v>312</v>
      </c>
      <c r="N1677" t="s">
        <v>48</v>
      </c>
      <c r="O1677" s="1">
        <v>43811</v>
      </c>
      <c r="P1677" t="s">
        <v>60</v>
      </c>
      <c r="Q1677" t="s">
        <v>57</v>
      </c>
      <c r="R1677">
        <f>Healthcare_Data_v1__4[[#This Row],[Discharge Date]]-Healthcare_Data_v1__4[[#This Row],[Date of Admission]]</f>
        <v>24</v>
      </c>
      <c r="S1677" t="str" cm="1">
        <f t="array" ref="S1677">_xlfn.IFS( Healthcare_Data_v1__4[[#This Row],[Days of Stay]]&lt;10,"Low",Healthcare_Data_v1__4[[#This Row],[Days of Stay]]&lt;20,"Med",Healthcare_Data_v1__4[[#This Row],[Days of Stay]]&lt;=30,"High")</f>
        <v>High</v>
      </c>
      <c r="T1677" t="str">
        <f>CONCATENATE(Healthcare_Data_v1__4[[#This Row],[Medical Condition]],Healthcare_Data_v1__4[[#This Row],[Duration]])</f>
        <v>AsthmaHigh</v>
      </c>
      <c r="U1677">
        <f>MONTH(Healthcare_Data_v1__4[[#This Row],[Date of Admission]])</f>
        <v>11</v>
      </c>
      <c r="V1677">
        <f>YEAR(Healthcare_Data_v1__4[[#This Row],[Date of Admission]])</f>
        <v>2019</v>
      </c>
      <c r="W1677">
        <f>DAY(Healthcare_Data_v1__4[[#This Row],[Date of Admission]])</f>
        <v>18</v>
      </c>
    </row>
    <row r="1678" spans="1:23" x14ac:dyDescent="0.3">
      <c r="A1678" t="s">
        <v>19075</v>
      </c>
      <c r="B1678">
        <v>76</v>
      </c>
      <c r="C1678" t="s">
        <v>3</v>
      </c>
      <c r="D1678" t="s">
        <v>16</v>
      </c>
      <c r="E1678" t="s">
        <v>24</v>
      </c>
      <c r="F1678" t="s">
        <v>4</v>
      </c>
      <c r="G1678" s="1">
        <v>44909</v>
      </c>
      <c r="H1678" t="s">
        <v>3440</v>
      </c>
      <c r="I1678" t="s">
        <v>3441</v>
      </c>
      <c r="J1678">
        <v>38268.441659999997</v>
      </c>
      <c r="K1678" t="s">
        <v>41</v>
      </c>
      <c r="L1678">
        <v>54411</v>
      </c>
      <c r="M1678">
        <v>123</v>
      </c>
      <c r="N1678" t="s">
        <v>48</v>
      </c>
      <c r="O1678" s="1">
        <v>44938</v>
      </c>
      <c r="P1678" t="s">
        <v>43</v>
      </c>
      <c r="Q1678" t="s">
        <v>57</v>
      </c>
      <c r="R1678">
        <f>Healthcare_Data_v1__4[[#This Row],[Discharge Date]]-Healthcare_Data_v1__4[[#This Row],[Date of Admission]]</f>
        <v>29</v>
      </c>
      <c r="S1678" t="str" cm="1">
        <f t="array" ref="S1678">_xlfn.IFS( Healthcare_Data_v1__4[[#This Row],[Days of Stay]]&lt;10,"Low",Healthcare_Data_v1__4[[#This Row],[Days of Stay]]&lt;20,"Med",Healthcare_Data_v1__4[[#This Row],[Days of Stay]]&lt;=30,"High")</f>
        <v>High</v>
      </c>
      <c r="T1678" t="str">
        <f>CONCATENATE(Healthcare_Data_v1__4[[#This Row],[Medical Condition]],Healthcare_Data_v1__4[[#This Row],[Duration]])</f>
        <v>DiabetesHigh</v>
      </c>
      <c r="U1678">
        <f>MONTH(Healthcare_Data_v1__4[[#This Row],[Date of Admission]])</f>
        <v>12</v>
      </c>
      <c r="V1678">
        <f>YEAR(Healthcare_Data_v1__4[[#This Row],[Date of Admission]])</f>
        <v>2022</v>
      </c>
      <c r="W1678">
        <f>DAY(Healthcare_Data_v1__4[[#This Row],[Date of Admission]])</f>
        <v>14</v>
      </c>
    </row>
    <row r="1679" spans="1:23" x14ac:dyDescent="0.3">
      <c r="A1679" t="s">
        <v>19495</v>
      </c>
      <c r="B1679">
        <v>66</v>
      </c>
      <c r="C1679" t="s">
        <v>3</v>
      </c>
      <c r="D1679" t="s">
        <v>15</v>
      </c>
      <c r="E1679" t="s">
        <v>23</v>
      </c>
      <c r="F1679" t="s">
        <v>9</v>
      </c>
      <c r="G1679" s="1">
        <v>45110</v>
      </c>
      <c r="H1679" t="s">
        <v>3442</v>
      </c>
      <c r="I1679" t="s">
        <v>3443</v>
      </c>
      <c r="J1679">
        <v>38254.303460000003</v>
      </c>
      <c r="K1679" t="s">
        <v>41</v>
      </c>
      <c r="L1679">
        <v>34425</v>
      </c>
      <c r="M1679">
        <v>120</v>
      </c>
      <c r="N1679" t="s">
        <v>55</v>
      </c>
      <c r="O1679" s="1">
        <v>45137</v>
      </c>
      <c r="P1679" t="s">
        <v>49</v>
      </c>
      <c r="Q1679" t="s">
        <v>44</v>
      </c>
      <c r="R1679">
        <f>Healthcare_Data_v1__4[[#This Row],[Discharge Date]]-Healthcare_Data_v1__4[[#This Row],[Date of Admission]]</f>
        <v>27</v>
      </c>
      <c r="S1679" t="str" cm="1">
        <f t="array" ref="S1679">_xlfn.IFS( Healthcare_Data_v1__4[[#This Row],[Days of Stay]]&lt;10,"Low",Healthcare_Data_v1__4[[#This Row],[Days of Stay]]&lt;20,"Med",Healthcare_Data_v1__4[[#This Row],[Days of Stay]]&lt;=30,"High")</f>
        <v>High</v>
      </c>
      <c r="T1679" t="str">
        <f>CONCATENATE(Healthcare_Data_v1__4[[#This Row],[Medical Condition]],Healthcare_Data_v1__4[[#This Row],[Duration]])</f>
        <v>ArthritisHigh</v>
      </c>
      <c r="U1679">
        <f>MONTH(Healthcare_Data_v1__4[[#This Row],[Date of Admission]])</f>
        <v>7</v>
      </c>
      <c r="V1679">
        <f>YEAR(Healthcare_Data_v1__4[[#This Row],[Date of Admission]])</f>
        <v>2023</v>
      </c>
      <c r="W1679">
        <f>DAY(Healthcare_Data_v1__4[[#This Row],[Date of Admission]])</f>
        <v>3</v>
      </c>
    </row>
    <row r="1680" spans="1:23" x14ac:dyDescent="0.3">
      <c r="A1680" t="s">
        <v>19496</v>
      </c>
      <c r="B1680">
        <v>26</v>
      </c>
      <c r="C1680" t="s">
        <v>5</v>
      </c>
      <c r="D1680" t="s">
        <v>16</v>
      </c>
      <c r="E1680" t="s">
        <v>20</v>
      </c>
      <c r="F1680" t="s">
        <v>6</v>
      </c>
      <c r="G1680" s="1">
        <v>44885</v>
      </c>
      <c r="H1680" t="s">
        <v>3444</v>
      </c>
      <c r="I1680" t="s">
        <v>3445</v>
      </c>
      <c r="J1680">
        <v>38251.736499999999</v>
      </c>
      <c r="K1680" t="s">
        <v>47</v>
      </c>
      <c r="L1680">
        <v>38071</v>
      </c>
      <c r="M1680">
        <v>405</v>
      </c>
      <c r="N1680" t="s">
        <v>55</v>
      </c>
      <c r="O1680" s="1">
        <v>44895</v>
      </c>
      <c r="P1680" t="s">
        <v>56</v>
      </c>
      <c r="Q1680" t="s">
        <v>50</v>
      </c>
      <c r="R1680">
        <f>Healthcare_Data_v1__4[[#This Row],[Discharge Date]]-Healthcare_Data_v1__4[[#This Row],[Date of Admission]]</f>
        <v>10</v>
      </c>
      <c r="S1680" t="str" cm="1">
        <f t="array" ref="S1680">_xlfn.IFS( Healthcare_Data_v1__4[[#This Row],[Days of Stay]]&lt;10,"Low",Healthcare_Data_v1__4[[#This Row],[Days of Stay]]&lt;20,"Med",Healthcare_Data_v1__4[[#This Row],[Days of Stay]]&lt;=30,"High")</f>
        <v>Med</v>
      </c>
      <c r="T1680" t="str">
        <f>CONCATENATE(Healthcare_Data_v1__4[[#This Row],[Medical Condition]],Healthcare_Data_v1__4[[#This Row],[Duration]])</f>
        <v>AsthmaMed</v>
      </c>
      <c r="U1680">
        <f>MONTH(Healthcare_Data_v1__4[[#This Row],[Date of Admission]])</f>
        <v>11</v>
      </c>
      <c r="V1680">
        <f>YEAR(Healthcare_Data_v1__4[[#This Row],[Date of Admission]])</f>
        <v>2022</v>
      </c>
      <c r="W1680">
        <f>DAY(Healthcare_Data_v1__4[[#This Row],[Date of Admission]])</f>
        <v>20</v>
      </c>
    </row>
    <row r="1681" spans="1:23" x14ac:dyDescent="0.3">
      <c r="A1681" t="s">
        <v>19497</v>
      </c>
      <c r="B1681">
        <v>76</v>
      </c>
      <c r="C1681" t="s">
        <v>3</v>
      </c>
      <c r="D1681" t="s">
        <v>15</v>
      </c>
      <c r="E1681" t="s">
        <v>26</v>
      </c>
      <c r="F1681" t="s">
        <v>10</v>
      </c>
      <c r="G1681" s="1">
        <v>43753</v>
      </c>
      <c r="H1681" t="s">
        <v>3446</v>
      </c>
      <c r="I1681" t="s">
        <v>3447</v>
      </c>
      <c r="J1681">
        <v>38251.36462</v>
      </c>
      <c r="K1681" t="s">
        <v>41</v>
      </c>
      <c r="L1681">
        <v>30201</v>
      </c>
      <c r="M1681">
        <v>235</v>
      </c>
      <c r="N1681" t="s">
        <v>48</v>
      </c>
      <c r="O1681" s="1">
        <v>43775</v>
      </c>
      <c r="P1681" t="s">
        <v>60</v>
      </c>
      <c r="Q1681" t="s">
        <v>57</v>
      </c>
      <c r="R1681">
        <f>Healthcare_Data_v1__4[[#This Row],[Discharge Date]]-Healthcare_Data_v1__4[[#This Row],[Date of Admission]]</f>
        <v>22</v>
      </c>
      <c r="S1681" t="str" cm="1">
        <f t="array" ref="S1681">_xlfn.IFS( Healthcare_Data_v1__4[[#This Row],[Days of Stay]]&lt;10,"Low",Healthcare_Data_v1__4[[#This Row],[Days of Stay]]&lt;20,"Med",Healthcare_Data_v1__4[[#This Row],[Days of Stay]]&lt;=30,"High")</f>
        <v>High</v>
      </c>
      <c r="T1681" t="str">
        <f>CONCATENATE(Healthcare_Data_v1__4[[#This Row],[Medical Condition]],Healthcare_Data_v1__4[[#This Row],[Duration]])</f>
        <v>HypertensionHigh</v>
      </c>
      <c r="U1681">
        <f>MONTH(Healthcare_Data_v1__4[[#This Row],[Date of Admission]])</f>
        <v>10</v>
      </c>
      <c r="V1681">
        <f>YEAR(Healthcare_Data_v1__4[[#This Row],[Date of Admission]])</f>
        <v>2019</v>
      </c>
      <c r="W1681">
        <f>DAY(Healthcare_Data_v1__4[[#This Row],[Date of Admission]])</f>
        <v>15</v>
      </c>
    </row>
    <row r="1682" spans="1:23" x14ac:dyDescent="0.3">
      <c r="A1682" t="s">
        <v>19498</v>
      </c>
      <c r="B1682">
        <v>76</v>
      </c>
      <c r="C1682" t="s">
        <v>3</v>
      </c>
      <c r="D1682" t="s">
        <v>16</v>
      </c>
      <c r="E1682" t="s">
        <v>26</v>
      </c>
      <c r="F1682" t="s">
        <v>4</v>
      </c>
      <c r="G1682" s="1">
        <v>43967</v>
      </c>
      <c r="H1682" t="s">
        <v>1252</v>
      </c>
      <c r="I1682" t="s">
        <v>3448</v>
      </c>
      <c r="J1682">
        <v>38238.682150000001</v>
      </c>
      <c r="K1682" t="s">
        <v>41</v>
      </c>
      <c r="L1682">
        <v>26037</v>
      </c>
      <c r="M1682">
        <v>122</v>
      </c>
      <c r="N1682" t="s">
        <v>48</v>
      </c>
      <c r="O1682" s="1">
        <v>43983</v>
      </c>
      <c r="P1682" t="s">
        <v>56</v>
      </c>
      <c r="Q1682" t="s">
        <v>57</v>
      </c>
      <c r="R1682">
        <f>Healthcare_Data_v1__4[[#This Row],[Discharge Date]]-Healthcare_Data_v1__4[[#This Row],[Date of Admission]]</f>
        <v>16</v>
      </c>
      <c r="S1682" t="str" cm="1">
        <f t="array" ref="S1682">_xlfn.IFS( Healthcare_Data_v1__4[[#This Row],[Days of Stay]]&lt;10,"Low",Healthcare_Data_v1__4[[#This Row],[Days of Stay]]&lt;20,"Med",Healthcare_Data_v1__4[[#This Row],[Days of Stay]]&lt;=30,"High")</f>
        <v>Med</v>
      </c>
      <c r="T1682" t="str">
        <f>CONCATENATE(Healthcare_Data_v1__4[[#This Row],[Medical Condition]],Healthcare_Data_v1__4[[#This Row],[Duration]])</f>
        <v>DiabetesMed</v>
      </c>
      <c r="U1682">
        <f>MONTH(Healthcare_Data_v1__4[[#This Row],[Date of Admission]])</f>
        <v>5</v>
      </c>
      <c r="V1682">
        <f>YEAR(Healthcare_Data_v1__4[[#This Row],[Date of Admission]])</f>
        <v>2020</v>
      </c>
      <c r="W1682">
        <f>DAY(Healthcare_Data_v1__4[[#This Row],[Date of Admission]])</f>
        <v>16</v>
      </c>
    </row>
    <row r="1683" spans="1:23" x14ac:dyDescent="0.3">
      <c r="A1683" t="s">
        <v>19499</v>
      </c>
      <c r="B1683">
        <v>48</v>
      </c>
      <c r="C1683" t="s">
        <v>8</v>
      </c>
      <c r="D1683" t="s">
        <v>16</v>
      </c>
      <c r="E1683" t="s">
        <v>23</v>
      </c>
      <c r="F1683" t="s">
        <v>11</v>
      </c>
      <c r="G1683" s="1">
        <v>43446</v>
      </c>
      <c r="H1683" t="s">
        <v>3449</v>
      </c>
      <c r="I1683" t="s">
        <v>3450</v>
      </c>
      <c r="J1683">
        <v>38231.705800000003</v>
      </c>
      <c r="K1683" t="s">
        <v>41</v>
      </c>
      <c r="L1683">
        <v>28068</v>
      </c>
      <c r="M1683">
        <v>222</v>
      </c>
      <c r="N1683" t="s">
        <v>48</v>
      </c>
      <c r="O1683" s="1">
        <v>43458</v>
      </c>
      <c r="P1683" t="s">
        <v>49</v>
      </c>
      <c r="Q1683" t="s">
        <v>57</v>
      </c>
      <c r="R1683">
        <f>Healthcare_Data_v1__4[[#This Row],[Discharge Date]]-Healthcare_Data_v1__4[[#This Row],[Date of Admission]]</f>
        <v>12</v>
      </c>
      <c r="S1683" t="str" cm="1">
        <f t="array" ref="S1683">_xlfn.IFS( Healthcare_Data_v1__4[[#This Row],[Days of Stay]]&lt;10,"Low",Healthcare_Data_v1__4[[#This Row],[Days of Stay]]&lt;20,"Med",Healthcare_Data_v1__4[[#This Row],[Days of Stay]]&lt;=30,"High")</f>
        <v>Med</v>
      </c>
      <c r="T1683" t="str">
        <f>CONCATENATE(Healthcare_Data_v1__4[[#This Row],[Medical Condition]],Healthcare_Data_v1__4[[#This Row],[Duration]])</f>
        <v>CancerMed</v>
      </c>
      <c r="U1683">
        <f>MONTH(Healthcare_Data_v1__4[[#This Row],[Date of Admission]])</f>
        <v>12</v>
      </c>
      <c r="V1683">
        <f>YEAR(Healthcare_Data_v1__4[[#This Row],[Date of Admission]])</f>
        <v>2018</v>
      </c>
      <c r="W1683">
        <f>DAY(Healthcare_Data_v1__4[[#This Row],[Date of Admission]])</f>
        <v>12</v>
      </c>
    </row>
    <row r="1684" spans="1:23" x14ac:dyDescent="0.3">
      <c r="A1684" t="s">
        <v>19500</v>
      </c>
      <c r="B1684">
        <v>57</v>
      </c>
      <c r="C1684" t="s">
        <v>3</v>
      </c>
      <c r="D1684" t="s">
        <v>16</v>
      </c>
      <c r="E1684" t="s">
        <v>24</v>
      </c>
      <c r="F1684" t="s">
        <v>7</v>
      </c>
      <c r="G1684" s="1">
        <v>43567</v>
      </c>
      <c r="H1684" t="s">
        <v>3451</v>
      </c>
      <c r="I1684" t="s">
        <v>3452</v>
      </c>
      <c r="J1684">
        <v>38223.134330000001</v>
      </c>
      <c r="K1684" t="s">
        <v>69</v>
      </c>
      <c r="L1684">
        <v>1832</v>
      </c>
      <c r="M1684">
        <v>199</v>
      </c>
      <c r="N1684" t="s">
        <v>48</v>
      </c>
      <c r="O1684" s="1">
        <v>43580</v>
      </c>
      <c r="P1684" t="s">
        <v>56</v>
      </c>
      <c r="Q1684" t="s">
        <v>50</v>
      </c>
      <c r="R1684">
        <f>Healthcare_Data_v1__4[[#This Row],[Discharge Date]]-Healthcare_Data_v1__4[[#This Row],[Date of Admission]]</f>
        <v>13</v>
      </c>
      <c r="S1684" t="str" cm="1">
        <f t="array" ref="S1684">_xlfn.IFS( Healthcare_Data_v1__4[[#This Row],[Days of Stay]]&lt;10,"Low",Healthcare_Data_v1__4[[#This Row],[Days of Stay]]&lt;20,"Med",Healthcare_Data_v1__4[[#This Row],[Days of Stay]]&lt;=30,"High")</f>
        <v>Med</v>
      </c>
      <c r="T1684" t="str">
        <f>CONCATENATE(Healthcare_Data_v1__4[[#This Row],[Medical Condition]],Healthcare_Data_v1__4[[#This Row],[Duration]])</f>
        <v>ObesityMed</v>
      </c>
      <c r="U1684">
        <f>MONTH(Healthcare_Data_v1__4[[#This Row],[Date of Admission]])</f>
        <v>4</v>
      </c>
      <c r="V1684">
        <f>YEAR(Healthcare_Data_v1__4[[#This Row],[Date of Admission]])</f>
        <v>2019</v>
      </c>
      <c r="W1684">
        <f>DAY(Healthcare_Data_v1__4[[#This Row],[Date of Admission]])</f>
        <v>12</v>
      </c>
    </row>
    <row r="1685" spans="1:23" x14ac:dyDescent="0.3">
      <c r="A1685" t="s">
        <v>19501</v>
      </c>
      <c r="B1685">
        <v>49</v>
      </c>
      <c r="C1685" t="s">
        <v>8</v>
      </c>
      <c r="D1685" t="s">
        <v>15</v>
      </c>
      <c r="E1685" t="s">
        <v>20</v>
      </c>
      <c r="F1685" t="s">
        <v>10</v>
      </c>
      <c r="G1685" s="1">
        <v>44174</v>
      </c>
      <c r="H1685" t="s">
        <v>3453</v>
      </c>
      <c r="I1685" t="s">
        <v>3307</v>
      </c>
      <c r="J1685">
        <v>38219.546560000003</v>
      </c>
      <c r="K1685" t="s">
        <v>63</v>
      </c>
      <c r="L1685">
        <v>1879</v>
      </c>
      <c r="M1685">
        <v>379</v>
      </c>
      <c r="N1685" t="s">
        <v>42</v>
      </c>
      <c r="O1685" s="1">
        <v>44177</v>
      </c>
      <c r="P1685" t="s">
        <v>49</v>
      </c>
      <c r="Q1685" t="s">
        <v>57</v>
      </c>
      <c r="R1685">
        <f>Healthcare_Data_v1__4[[#This Row],[Discharge Date]]-Healthcare_Data_v1__4[[#This Row],[Date of Admission]]</f>
        <v>3</v>
      </c>
      <c r="S1685" t="str" cm="1">
        <f t="array" ref="S1685">_xlfn.IFS( Healthcare_Data_v1__4[[#This Row],[Days of Stay]]&lt;10,"Low",Healthcare_Data_v1__4[[#This Row],[Days of Stay]]&lt;20,"Med",Healthcare_Data_v1__4[[#This Row],[Days of Stay]]&lt;=30,"High")</f>
        <v>Low</v>
      </c>
      <c r="T1685" t="str">
        <f>CONCATENATE(Healthcare_Data_v1__4[[#This Row],[Medical Condition]],Healthcare_Data_v1__4[[#This Row],[Duration]])</f>
        <v>HypertensionLow</v>
      </c>
      <c r="U1685">
        <f>MONTH(Healthcare_Data_v1__4[[#This Row],[Date of Admission]])</f>
        <v>12</v>
      </c>
      <c r="V1685">
        <f>YEAR(Healthcare_Data_v1__4[[#This Row],[Date of Admission]])</f>
        <v>2020</v>
      </c>
      <c r="W1685">
        <f>DAY(Healthcare_Data_v1__4[[#This Row],[Date of Admission]])</f>
        <v>9</v>
      </c>
    </row>
    <row r="1686" spans="1:23" x14ac:dyDescent="0.3">
      <c r="A1686" t="s">
        <v>19502</v>
      </c>
      <c r="B1686">
        <v>24</v>
      </c>
      <c r="C1686" t="s">
        <v>12</v>
      </c>
      <c r="D1686" t="s">
        <v>16</v>
      </c>
      <c r="E1686" t="s">
        <v>23</v>
      </c>
      <c r="F1686" t="s">
        <v>7</v>
      </c>
      <c r="G1686" s="1">
        <v>43481</v>
      </c>
      <c r="H1686" t="s">
        <v>3454</v>
      </c>
      <c r="I1686" t="s">
        <v>3455</v>
      </c>
      <c r="J1686">
        <v>38219.530310000002</v>
      </c>
      <c r="K1686" t="s">
        <v>69</v>
      </c>
      <c r="L1686">
        <v>2013</v>
      </c>
      <c r="M1686">
        <v>495</v>
      </c>
      <c r="N1686" t="s">
        <v>48</v>
      </c>
      <c r="O1686" s="1">
        <v>43489</v>
      </c>
      <c r="P1686" t="s">
        <v>49</v>
      </c>
      <c r="Q1686" t="s">
        <v>44</v>
      </c>
      <c r="R1686">
        <f>Healthcare_Data_v1__4[[#This Row],[Discharge Date]]-Healthcare_Data_v1__4[[#This Row],[Date of Admission]]</f>
        <v>8</v>
      </c>
      <c r="S1686" t="str" cm="1">
        <f t="array" ref="S1686">_xlfn.IFS( Healthcare_Data_v1__4[[#This Row],[Days of Stay]]&lt;10,"Low",Healthcare_Data_v1__4[[#This Row],[Days of Stay]]&lt;20,"Med",Healthcare_Data_v1__4[[#This Row],[Days of Stay]]&lt;=30,"High")</f>
        <v>Low</v>
      </c>
      <c r="T1686" t="str">
        <f>CONCATENATE(Healthcare_Data_v1__4[[#This Row],[Medical Condition]],Healthcare_Data_v1__4[[#This Row],[Duration]])</f>
        <v>ObesityLow</v>
      </c>
      <c r="U1686">
        <f>MONTH(Healthcare_Data_v1__4[[#This Row],[Date of Admission]])</f>
        <v>1</v>
      </c>
      <c r="V1686">
        <f>YEAR(Healthcare_Data_v1__4[[#This Row],[Date of Admission]])</f>
        <v>2019</v>
      </c>
      <c r="W1686">
        <f>DAY(Healthcare_Data_v1__4[[#This Row],[Date of Admission]])</f>
        <v>16</v>
      </c>
    </row>
    <row r="1687" spans="1:23" x14ac:dyDescent="0.3">
      <c r="A1687" t="s">
        <v>19503</v>
      </c>
      <c r="B1687">
        <v>79</v>
      </c>
      <c r="C1687" t="s">
        <v>3</v>
      </c>
      <c r="D1687" t="s">
        <v>15</v>
      </c>
      <c r="E1687" t="s">
        <v>19</v>
      </c>
      <c r="F1687" t="s">
        <v>4</v>
      </c>
      <c r="G1687" s="1">
        <v>44245</v>
      </c>
      <c r="H1687" t="s">
        <v>3456</v>
      </c>
      <c r="I1687" t="s">
        <v>3457</v>
      </c>
      <c r="J1687">
        <v>38218.606229999998</v>
      </c>
      <c r="K1687" t="s">
        <v>41</v>
      </c>
      <c r="L1687">
        <v>32664</v>
      </c>
      <c r="M1687">
        <v>229</v>
      </c>
      <c r="N1687" t="s">
        <v>55</v>
      </c>
      <c r="O1687" s="1">
        <v>44271</v>
      </c>
      <c r="P1687" t="s">
        <v>60</v>
      </c>
      <c r="Q1687" t="s">
        <v>57</v>
      </c>
      <c r="R1687">
        <f>Healthcare_Data_v1__4[[#This Row],[Discharge Date]]-Healthcare_Data_v1__4[[#This Row],[Date of Admission]]</f>
        <v>26</v>
      </c>
      <c r="S1687" t="str" cm="1">
        <f t="array" ref="S1687">_xlfn.IFS( Healthcare_Data_v1__4[[#This Row],[Days of Stay]]&lt;10,"Low",Healthcare_Data_v1__4[[#This Row],[Days of Stay]]&lt;20,"Med",Healthcare_Data_v1__4[[#This Row],[Days of Stay]]&lt;=30,"High")</f>
        <v>High</v>
      </c>
      <c r="T1687" t="str">
        <f>CONCATENATE(Healthcare_Data_v1__4[[#This Row],[Medical Condition]],Healthcare_Data_v1__4[[#This Row],[Duration]])</f>
        <v>DiabetesHigh</v>
      </c>
      <c r="U1687">
        <f>MONTH(Healthcare_Data_v1__4[[#This Row],[Date of Admission]])</f>
        <v>2</v>
      </c>
      <c r="V1687">
        <f>YEAR(Healthcare_Data_v1__4[[#This Row],[Date of Admission]])</f>
        <v>2021</v>
      </c>
      <c r="W1687">
        <f>DAY(Healthcare_Data_v1__4[[#This Row],[Date of Admission]])</f>
        <v>18</v>
      </c>
    </row>
    <row r="1688" spans="1:23" x14ac:dyDescent="0.3">
      <c r="A1688" t="s">
        <v>19504</v>
      </c>
      <c r="B1688">
        <v>84</v>
      </c>
      <c r="C1688" t="s">
        <v>3</v>
      </c>
      <c r="D1688" t="s">
        <v>15</v>
      </c>
      <c r="E1688" t="s">
        <v>23</v>
      </c>
      <c r="F1688" t="s">
        <v>6</v>
      </c>
      <c r="G1688" s="1">
        <v>45221</v>
      </c>
      <c r="H1688" t="s">
        <v>3458</v>
      </c>
      <c r="I1688" t="s">
        <v>3459</v>
      </c>
      <c r="J1688">
        <v>38200.937729999998</v>
      </c>
      <c r="K1688" t="s">
        <v>41</v>
      </c>
      <c r="L1688">
        <v>15737</v>
      </c>
      <c r="M1688">
        <v>199</v>
      </c>
      <c r="N1688" t="s">
        <v>48</v>
      </c>
      <c r="O1688" s="1">
        <v>45224</v>
      </c>
      <c r="P1688" t="s">
        <v>43</v>
      </c>
      <c r="Q1688" t="s">
        <v>44</v>
      </c>
      <c r="R1688">
        <f>Healthcare_Data_v1__4[[#This Row],[Discharge Date]]-Healthcare_Data_v1__4[[#This Row],[Date of Admission]]</f>
        <v>3</v>
      </c>
      <c r="S1688" t="str" cm="1">
        <f t="array" ref="S1688">_xlfn.IFS( Healthcare_Data_v1__4[[#This Row],[Days of Stay]]&lt;10,"Low",Healthcare_Data_v1__4[[#This Row],[Days of Stay]]&lt;20,"Med",Healthcare_Data_v1__4[[#This Row],[Days of Stay]]&lt;=30,"High")</f>
        <v>Low</v>
      </c>
      <c r="T1688" t="str">
        <f>CONCATENATE(Healthcare_Data_v1__4[[#This Row],[Medical Condition]],Healthcare_Data_v1__4[[#This Row],[Duration]])</f>
        <v>AsthmaLow</v>
      </c>
      <c r="U1688">
        <f>MONTH(Healthcare_Data_v1__4[[#This Row],[Date of Admission]])</f>
        <v>10</v>
      </c>
      <c r="V1688">
        <f>YEAR(Healthcare_Data_v1__4[[#This Row],[Date of Admission]])</f>
        <v>2023</v>
      </c>
      <c r="W1688">
        <f>DAY(Healthcare_Data_v1__4[[#This Row],[Date of Admission]])</f>
        <v>22</v>
      </c>
    </row>
    <row r="1689" spans="1:23" x14ac:dyDescent="0.3">
      <c r="A1689" t="s">
        <v>19505</v>
      </c>
      <c r="B1689">
        <v>65</v>
      </c>
      <c r="C1689" t="s">
        <v>3</v>
      </c>
      <c r="D1689" t="s">
        <v>16</v>
      </c>
      <c r="E1689" t="s">
        <v>21</v>
      </c>
      <c r="F1689" t="s">
        <v>11</v>
      </c>
      <c r="G1689" s="1">
        <v>44084</v>
      </c>
      <c r="H1689" t="s">
        <v>3460</v>
      </c>
      <c r="I1689" t="s">
        <v>3461</v>
      </c>
      <c r="J1689">
        <v>38182.27996</v>
      </c>
      <c r="K1689" t="s">
        <v>41</v>
      </c>
      <c r="L1689">
        <v>55617</v>
      </c>
      <c r="M1689">
        <v>471</v>
      </c>
      <c r="N1689" t="s">
        <v>48</v>
      </c>
      <c r="O1689" s="1">
        <v>44085</v>
      </c>
      <c r="P1689" t="s">
        <v>49</v>
      </c>
      <c r="Q1689" t="s">
        <v>57</v>
      </c>
      <c r="R1689">
        <f>Healthcare_Data_v1__4[[#This Row],[Discharge Date]]-Healthcare_Data_v1__4[[#This Row],[Date of Admission]]</f>
        <v>1</v>
      </c>
      <c r="S1689" t="str" cm="1">
        <f t="array" ref="S1689">_xlfn.IFS( Healthcare_Data_v1__4[[#This Row],[Days of Stay]]&lt;10,"Low",Healthcare_Data_v1__4[[#This Row],[Days of Stay]]&lt;20,"Med",Healthcare_Data_v1__4[[#This Row],[Days of Stay]]&lt;=30,"High")</f>
        <v>Low</v>
      </c>
      <c r="T1689" t="str">
        <f>CONCATENATE(Healthcare_Data_v1__4[[#This Row],[Medical Condition]],Healthcare_Data_v1__4[[#This Row],[Duration]])</f>
        <v>CancerLow</v>
      </c>
      <c r="U1689">
        <f>MONTH(Healthcare_Data_v1__4[[#This Row],[Date of Admission]])</f>
        <v>9</v>
      </c>
      <c r="V1689">
        <f>YEAR(Healthcare_Data_v1__4[[#This Row],[Date of Admission]])</f>
        <v>2020</v>
      </c>
      <c r="W1689">
        <f>DAY(Healthcare_Data_v1__4[[#This Row],[Date of Admission]])</f>
        <v>10</v>
      </c>
    </row>
    <row r="1690" spans="1:23" x14ac:dyDescent="0.3">
      <c r="A1690" t="s">
        <v>19506</v>
      </c>
      <c r="B1690">
        <v>51</v>
      </c>
      <c r="C1690" t="s">
        <v>8</v>
      </c>
      <c r="D1690" t="s">
        <v>16</v>
      </c>
      <c r="E1690" t="s">
        <v>25</v>
      </c>
      <c r="F1690" t="s">
        <v>10</v>
      </c>
      <c r="G1690" s="1">
        <v>44328</v>
      </c>
      <c r="H1690" t="s">
        <v>3462</v>
      </c>
      <c r="I1690" t="s">
        <v>3463</v>
      </c>
      <c r="J1690">
        <v>38181.769469999999</v>
      </c>
      <c r="K1690" t="s">
        <v>66</v>
      </c>
      <c r="L1690">
        <v>16587</v>
      </c>
      <c r="M1690">
        <v>295</v>
      </c>
      <c r="N1690" t="s">
        <v>55</v>
      </c>
      <c r="O1690" s="1">
        <v>44352</v>
      </c>
      <c r="P1690" t="s">
        <v>43</v>
      </c>
      <c r="Q1690" t="s">
        <v>50</v>
      </c>
      <c r="R1690">
        <f>Healthcare_Data_v1__4[[#This Row],[Discharge Date]]-Healthcare_Data_v1__4[[#This Row],[Date of Admission]]</f>
        <v>24</v>
      </c>
      <c r="S1690" t="str" cm="1">
        <f t="array" ref="S1690">_xlfn.IFS( Healthcare_Data_v1__4[[#This Row],[Days of Stay]]&lt;10,"Low",Healthcare_Data_v1__4[[#This Row],[Days of Stay]]&lt;20,"Med",Healthcare_Data_v1__4[[#This Row],[Days of Stay]]&lt;=30,"High")</f>
        <v>High</v>
      </c>
      <c r="T1690" t="str">
        <f>CONCATENATE(Healthcare_Data_v1__4[[#This Row],[Medical Condition]],Healthcare_Data_v1__4[[#This Row],[Duration]])</f>
        <v>HypertensionHigh</v>
      </c>
      <c r="U1690">
        <f>MONTH(Healthcare_Data_v1__4[[#This Row],[Date of Admission]])</f>
        <v>5</v>
      </c>
      <c r="V1690">
        <f>YEAR(Healthcare_Data_v1__4[[#This Row],[Date of Admission]])</f>
        <v>2021</v>
      </c>
      <c r="W1690">
        <f>DAY(Healthcare_Data_v1__4[[#This Row],[Date of Admission]])</f>
        <v>12</v>
      </c>
    </row>
    <row r="1691" spans="1:23" x14ac:dyDescent="0.3">
      <c r="A1691" t="s">
        <v>19507</v>
      </c>
      <c r="B1691">
        <v>42</v>
      </c>
      <c r="C1691" t="s">
        <v>8</v>
      </c>
      <c r="D1691" t="s">
        <v>15</v>
      </c>
      <c r="E1691" t="s">
        <v>21</v>
      </c>
      <c r="F1691" t="s">
        <v>7</v>
      </c>
      <c r="G1691" s="1">
        <v>43757</v>
      </c>
      <c r="H1691" t="s">
        <v>3464</v>
      </c>
      <c r="I1691" t="s">
        <v>3465</v>
      </c>
      <c r="J1691">
        <v>38180.205260000002</v>
      </c>
      <c r="K1691" t="s">
        <v>47</v>
      </c>
      <c r="L1691">
        <v>11410</v>
      </c>
      <c r="M1691">
        <v>172</v>
      </c>
      <c r="N1691" t="s">
        <v>55</v>
      </c>
      <c r="O1691" s="1">
        <v>43773</v>
      </c>
      <c r="P1691" t="s">
        <v>49</v>
      </c>
      <c r="Q1691" t="s">
        <v>57</v>
      </c>
      <c r="R1691">
        <f>Healthcare_Data_v1__4[[#This Row],[Discharge Date]]-Healthcare_Data_v1__4[[#This Row],[Date of Admission]]</f>
        <v>16</v>
      </c>
      <c r="S1691" t="str" cm="1">
        <f t="array" ref="S1691">_xlfn.IFS( Healthcare_Data_v1__4[[#This Row],[Days of Stay]]&lt;10,"Low",Healthcare_Data_v1__4[[#This Row],[Days of Stay]]&lt;20,"Med",Healthcare_Data_v1__4[[#This Row],[Days of Stay]]&lt;=30,"High")</f>
        <v>Med</v>
      </c>
      <c r="T1691" t="str">
        <f>CONCATENATE(Healthcare_Data_v1__4[[#This Row],[Medical Condition]],Healthcare_Data_v1__4[[#This Row],[Duration]])</f>
        <v>ObesityMed</v>
      </c>
      <c r="U1691">
        <f>MONTH(Healthcare_Data_v1__4[[#This Row],[Date of Admission]])</f>
        <v>10</v>
      </c>
      <c r="V1691">
        <f>YEAR(Healthcare_Data_v1__4[[#This Row],[Date of Admission]])</f>
        <v>2019</v>
      </c>
      <c r="W1691">
        <f>DAY(Healthcare_Data_v1__4[[#This Row],[Date of Admission]])</f>
        <v>19</v>
      </c>
    </row>
    <row r="1692" spans="1:23" x14ac:dyDescent="0.3">
      <c r="A1692" t="s">
        <v>19508</v>
      </c>
      <c r="B1692">
        <v>36</v>
      </c>
      <c r="C1692" t="s">
        <v>5</v>
      </c>
      <c r="D1692" t="s">
        <v>15</v>
      </c>
      <c r="E1692" t="s">
        <v>19</v>
      </c>
      <c r="F1692" t="s">
        <v>7</v>
      </c>
      <c r="G1692" s="1">
        <v>44845</v>
      </c>
      <c r="H1692" t="s">
        <v>3466</v>
      </c>
      <c r="I1692" t="s">
        <v>3467</v>
      </c>
      <c r="J1692">
        <v>38179.95104</v>
      </c>
      <c r="K1692" t="s">
        <v>69</v>
      </c>
      <c r="L1692">
        <v>10138</v>
      </c>
      <c r="M1692">
        <v>177</v>
      </c>
      <c r="N1692" t="s">
        <v>42</v>
      </c>
      <c r="O1692" s="1">
        <v>44849</v>
      </c>
      <c r="P1692" t="s">
        <v>60</v>
      </c>
      <c r="Q1692" t="s">
        <v>57</v>
      </c>
      <c r="R1692">
        <f>Healthcare_Data_v1__4[[#This Row],[Discharge Date]]-Healthcare_Data_v1__4[[#This Row],[Date of Admission]]</f>
        <v>4</v>
      </c>
      <c r="S1692" t="str" cm="1">
        <f t="array" ref="S1692">_xlfn.IFS( Healthcare_Data_v1__4[[#This Row],[Days of Stay]]&lt;10,"Low",Healthcare_Data_v1__4[[#This Row],[Days of Stay]]&lt;20,"Med",Healthcare_Data_v1__4[[#This Row],[Days of Stay]]&lt;=30,"High")</f>
        <v>Low</v>
      </c>
      <c r="T1692" t="str">
        <f>CONCATENATE(Healthcare_Data_v1__4[[#This Row],[Medical Condition]],Healthcare_Data_v1__4[[#This Row],[Duration]])</f>
        <v>ObesityLow</v>
      </c>
      <c r="U1692">
        <f>MONTH(Healthcare_Data_v1__4[[#This Row],[Date of Admission]])</f>
        <v>10</v>
      </c>
      <c r="V1692">
        <f>YEAR(Healthcare_Data_v1__4[[#This Row],[Date of Admission]])</f>
        <v>2022</v>
      </c>
      <c r="W1692">
        <f>DAY(Healthcare_Data_v1__4[[#This Row],[Date of Admission]])</f>
        <v>11</v>
      </c>
    </row>
    <row r="1693" spans="1:23" x14ac:dyDescent="0.3">
      <c r="A1693" t="s">
        <v>19197</v>
      </c>
      <c r="B1693">
        <v>73</v>
      </c>
      <c r="C1693" t="s">
        <v>3</v>
      </c>
      <c r="D1693" t="s">
        <v>16</v>
      </c>
      <c r="E1693" t="s">
        <v>25</v>
      </c>
      <c r="F1693" t="s">
        <v>6</v>
      </c>
      <c r="G1693" s="1">
        <v>43802</v>
      </c>
      <c r="H1693" t="s">
        <v>3468</v>
      </c>
      <c r="I1693" t="s">
        <v>3469</v>
      </c>
      <c r="J1693">
        <v>38176.599179999997</v>
      </c>
      <c r="K1693" t="s">
        <v>41</v>
      </c>
      <c r="L1693">
        <v>38035</v>
      </c>
      <c r="M1693">
        <v>210</v>
      </c>
      <c r="N1693" t="s">
        <v>55</v>
      </c>
      <c r="O1693" s="1">
        <v>43832</v>
      </c>
      <c r="P1693" t="s">
        <v>56</v>
      </c>
      <c r="Q1693" t="s">
        <v>50</v>
      </c>
      <c r="R1693">
        <f>Healthcare_Data_v1__4[[#This Row],[Discharge Date]]-Healthcare_Data_v1__4[[#This Row],[Date of Admission]]</f>
        <v>30</v>
      </c>
      <c r="S1693" t="str" cm="1">
        <f t="array" ref="S1693">_xlfn.IFS( Healthcare_Data_v1__4[[#This Row],[Days of Stay]]&lt;10,"Low",Healthcare_Data_v1__4[[#This Row],[Days of Stay]]&lt;20,"Med",Healthcare_Data_v1__4[[#This Row],[Days of Stay]]&lt;=30,"High")</f>
        <v>High</v>
      </c>
      <c r="T1693" t="str">
        <f>CONCATENATE(Healthcare_Data_v1__4[[#This Row],[Medical Condition]],Healthcare_Data_v1__4[[#This Row],[Duration]])</f>
        <v>AsthmaHigh</v>
      </c>
      <c r="U1693">
        <f>MONTH(Healthcare_Data_v1__4[[#This Row],[Date of Admission]])</f>
        <v>12</v>
      </c>
      <c r="V1693">
        <f>YEAR(Healthcare_Data_v1__4[[#This Row],[Date of Admission]])</f>
        <v>2019</v>
      </c>
      <c r="W1693">
        <f>DAY(Healthcare_Data_v1__4[[#This Row],[Date of Admission]])</f>
        <v>3</v>
      </c>
    </row>
    <row r="1694" spans="1:23" x14ac:dyDescent="0.3">
      <c r="A1694" t="s">
        <v>19509</v>
      </c>
      <c r="B1694">
        <v>20</v>
      </c>
      <c r="C1694" t="s">
        <v>12</v>
      </c>
      <c r="D1694" t="s">
        <v>16</v>
      </c>
      <c r="E1694" t="s">
        <v>20</v>
      </c>
      <c r="F1694" t="s">
        <v>6</v>
      </c>
      <c r="G1694" s="1">
        <v>44731</v>
      </c>
      <c r="H1694" t="s">
        <v>3470</v>
      </c>
      <c r="I1694" t="s">
        <v>3471</v>
      </c>
      <c r="J1694">
        <v>38171.66461</v>
      </c>
      <c r="K1694" t="s">
        <v>69</v>
      </c>
      <c r="L1694">
        <v>36024</v>
      </c>
      <c r="M1694">
        <v>231</v>
      </c>
      <c r="N1694" t="s">
        <v>55</v>
      </c>
      <c r="O1694" s="1">
        <v>44761</v>
      </c>
      <c r="P1694" t="s">
        <v>85</v>
      </c>
      <c r="Q1694" t="s">
        <v>44</v>
      </c>
      <c r="R1694">
        <f>Healthcare_Data_v1__4[[#This Row],[Discharge Date]]-Healthcare_Data_v1__4[[#This Row],[Date of Admission]]</f>
        <v>30</v>
      </c>
      <c r="S1694" t="str" cm="1">
        <f t="array" ref="S1694">_xlfn.IFS( Healthcare_Data_v1__4[[#This Row],[Days of Stay]]&lt;10,"Low",Healthcare_Data_v1__4[[#This Row],[Days of Stay]]&lt;20,"Med",Healthcare_Data_v1__4[[#This Row],[Days of Stay]]&lt;=30,"High")</f>
        <v>High</v>
      </c>
      <c r="T1694" t="str">
        <f>CONCATENATE(Healthcare_Data_v1__4[[#This Row],[Medical Condition]],Healthcare_Data_v1__4[[#This Row],[Duration]])</f>
        <v>AsthmaHigh</v>
      </c>
      <c r="U1694">
        <f>MONTH(Healthcare_Data_v1__4[[#This Row],[Date of Admission]])</f>
        <v>6</v>
      </c>
      <c r="V1694">
        <f>YEAR(Healthcare_Data_v1__4[[#This Row],[Date of Admission]])</f>
        <v>2022</v>
      </c>
      <c r="W1694">
        <f>DAY(Healthcare_Data_v1__4[[#This Row],[Date of Admission]])</f>
        <v>19</v>
      </c>
    </row>
    <row r="1695" spans="1:23" x14ac:dyDescent="0.3">
      <c r="A1695" t="s">
        <v>19510</v>
      </c>
      <c r="B1695">
        <v>79</v>
      </c>
      <c r="C1695" t="s">
        <v>3</v>
      </c>
      <c r="D1695" t="s">
        <v>16</v>
      </c>
      <c r="E1695" t="s">
        <v>23</v>
      </c>
      <c r="F1695" t="s">
        <v>10</v>
      </c>
      <c r="G1695" s="1">
        <v>44336</v>
      </c>
      <c r="H1695" t="s">
        <v>3472</v>
      </c>
      <c r="I1695" t="s">
        <v>3473</v>
      </c>
      <c r="J1695">
        <v>38147.523260000002</v>
      </c>
      <c r="K1695" t="s">
        <v>41</v>
      </c>
      <c r="L1695">
        <v>20166</v>
      </c>
      <c r="M1695">
        <v>461</v>
      </c>
      <c r="N1695" t="s">
        <v>42</v>
      </c>
      <c r="O1695" s="1">
        <v>44359</v>
      </c>
      <c r="P1695" t="s">
        <v>85</v>
      </c>
      <c r="Q1695" t="s">
        <v>44</v>
      </c>
      <c r="R1695">
        <f>Healthcare_Data_v1__4[[#This Row],[Discharge Date]]-Healthcare_Data_v1__4[[#This Row],[Date of Admission]]</f>
        <v>23</v>
      </c>
      <c r="S1695" t="str" cm="1">
        <f t="array" ref="S1695">_xlfn.IFS( Healthcare_Data_v1__4[[#This Row],[Days of Stay]]&lt;10,"Low",Healthcare_Data_v1__4[[#This Row],[Days of Stay]]&lt;20,"Med",Healthcare_Data_v1__4[[#This Row],[Days of Stay]]&lt;=30,"High")</f>
        <v>High</v>
      </c>
      <c r="T1695" t="str">
        <f>CONCATENATE(Healthcare_Data_v1__4[[#This Row],[Medical Condition]],Healthcare_Data_v1__4[[#This Row],[Duration]])</f>
        <v>HypertensionHigh</v>
      </c>
      <c r="U1695">
        <f>MONTH(Healthcare_Data_v1__4[[#This Row],[Date of Admission]])</f>
        <v>5</v>
      </c>
      <c r="V1695">
        <f>YEAR(Healthcare_Data_v1__4[[#This Row],[Date of Admission]])</f>
        <v>2021</v>
      </c>
      <c r="W1695">
        <f>DAY(Healthcare_Data_v1__4[[#This Row],[Date of Admission]])</f>
        <v>20</v>
      </c>
    </row>
    <row r="1696" spans="1:23" x14ac:dyDescent="0.3">
      <c r="A1696" t="s">
        <v>19511</v>
      </c>
      <c r="B1696">
        <v>76</v>
      </c>
      <c r="C1696" t="s">
        <v>3</v>
      </c>
      <c r="D1696" t="s">
        <v>16</v>
      </c>
      <c r="E1696" t="s">
        <v>20</v>
      </c>
      <c r="F1696" t="s">
        <v>10</v>
      </c>
      <c r="G1696" s="1">
        <v>44030</v>
      </c>
      <c r="H1696" t="s">
        <v>3474</v>
      </c>
      <c r="I1696" t="s">
        <v>3475</v>
      </c>
      <c r="J1696">
        <v>38132.170359999996</v>
      </c>
      <c r="K1696" t="s">
        <v>41</v>
      </c>
      <c r="L1696">
        <v>23329</v>
      </c>
      <c r="M1696">
        <v>453</v>
      </c>
      <c r="N1696" t="s">
        <v>42</v>
      </c>
      <c r="O1696" s="1">
        <v>44036</v>
      </c>
      <c r="P1696" t="s">
        <v>49</v>
      </c>
      <c r="Q1696" t="s">
        <v>57</v>
      </c>
      <c r="R1696">
        <f>Healthcare_Data_v1__4[[#This Row],[Discharge Date]]-Healthcare_Data_v1__4[[#This Row],[Date of Admission]]</f>
        <v>6</v>
      </c>
      <c r="S1696" t="str" cm="1">
        <f t="array" ref="S1696">_xlfn.IFS( Healthcare_Data_v1__4[[#This Row],[Days of Stay]]&lt;10,"Low",Healthcare_Data_v1__4[[#This Row],[Days of Stay]]&lt;20,"Med",Healthcare_Data_v1__4[[#This Row],[Days of Stay]]&lt;=30,"High")</f>
        <v>Low</v>
      </c>
      <c r="T1696" t="str">
        <f>CONCATENATE(Healthcare_Data_v1__4[[#This Row],[Medical Condition]],Healthcare_Data_v1__4[[#This Row],[Duration]])</f>
        <v>HypertensionLow</v>
      </c>
      <c r="U1696">
        <f>MONTH(Healthcare_Data_v1__4[[#This Row],[Date of Admission]])</f>
        <v>7</v>
      </c>
      <c r="V1696">
        <f>YEAR(Healthcare_Data_v1__4[[#This Row],[Date of Admission]])</f>
        <v>2020</v>
      </c>
      <c r="W1696">
        <f>DAY(Healthcare_Data_v1__4[[#This Row],[Date of Admission]])</f>
        <v>18</v>
      </c>
    </row>
    <row r="1697" spans="1:23" x14ac:dyDescent="0.3">
      <c r="A1697" t="s">
        <v>19512</v>
      </c>
      <c r="B1697">
        <v>33</v>
      </c>
      <c r="C1697" t="s">
        <v>5</v>
      </c>
      <c r="D1697" t="s">
        <v>16</v>
      </c>
      <c r="E1697" t="s">
        <v>19</v>
      </c>
      <c r="F1697" t="s">
        <v>6</v>
      </c>
      <c r="G1697" s="1">
        <v>44521</v>
      </c>
      <c r="H1697" t="s">
        <v>3476</v>
      </c>
      <c r="I1697" t="s">
        <v>3477</v>
      </c>
      <c r="J1697">
        <v>38123.031640000001</v>
      </c>
      <c r="K1697" t="s">
        <v>66</v>
      </c>
      <c r="L1697">
        <v>44702</v>
      </c>
      <c r="M1697">
        <v>430</v>
      </c>
      <c r="N1697" t="s">
        <v>48</v>
      </c>
      <c r="O1697" s="1">
        <v>44541</v>
      </c>
      <c r="P1697" t="s">
        <v>43</v>
      </c>
      <c r="Q1697" t="s">
        <v>50</v>
      </c>
      <c r="R1697">
        <f>Healthcare_Data_v1__4[[#This Row],[Discharge Date]]-Healthcare_Data_v1__4[[#This Row],[Date of Admission]]</f>
        <v>20</v>
      </c>
      <c r="S1697" t="str" cm="1">
        <f t="array" ref="S1697">_xlfn.IFS( Healthcare_Data_v1__4[[#This Row],[Days of Stay]]&lt;10,"Low",Healthcare_Data_v1__4[[#This Row],[Days of Stay]]&lt;20,"Med",Healthcare_Data_v1__4[[#This Row],[Days of Stay]]&lt;=30,"High")</f>
        <v>High</v>
      </c>
      <c r="T1697" t="str">
        <f>CONCATENATE(Healthcare_Data_v1__4[[#This Row],[Medical Condition]],Healthcare_Data_v1__4[[#This Row],[Duration]])</f>
        <v>AsthmaHigh</v>
      </c>
      <c r="U1697">
        <f>MONTH(Healthcare_Data_v1__4[[#This Row],[Date of Admission]])</f>
        <v>11</v>
      </c>
      <c r="V1697">
        <f>YEAR(Healthcare_Data_v1__4[[#This Row],[Date of Admission]])</f>
        <v>2021</v>
      </c>
      <c r="W1697">
        <f>DAY(Healthcare_Data_v1__4[[#This Row],[Date of Admission]])</f>
        <v>21</v>
      </c>
    </row>
    <row r="1698" spans="1:23" x14ac:dyDescent="0.3">
      <c r="A1698" t="s">
        <v>3478</v>
      </c>
      <c r="B1698">
        <v>42</v>
      </c>
      <c r="C1698" t="s">
        <v>8</v>
      </c>
      <c r="D1698" t="s">
        <v>16</v>
      </c>
      <c r="E1698" t="s">
        <v>19</v>
      </c>
      <c r="F1698" t="s">
        <v>4</v>
      </c>
      <c r="G1698" s="1">
        <v>45184</v>
      </c>
      <c r="H1698" t="s">
        <v>3479</v>
      </c>
      <c r="I1698" t="s">
        <v>3480</v>
      </c>
      <c r="J1698">
        <v>38107.965429999997</v>
      </c>
      <c r="K1698" t="s">
        <v>69</v>
      </c>
      <c r="L1698">
        <v>56206</v>
      </c>
      <c r="M1698">
        <v>180</v>
      </c>
      <c r="N1698" t="s">
        <v>48</v>
      </c>
      <c r="O1698" s="1">
        <v>45210</v>
      </c>
      <c r="P1698" t="s">
        <v>49</v>
      </c>
      <c r="Q1698" t="s">
        <v>57</v>
      </c>
      <c r="R1698">
        <f>Healthcare_Data_v1__4[[#This Row],[Discharge Date]]-Healthcare_Data_v1__4[[#This Row],[Date of Admission]]</f>
        <v>26</v>
      </c>
      <c r="S1698" t="str" cm="1">
        <f t="array" ref="S1698">_xlfn.IFS( Healthcare_Data_v1__4[[#This Row],[Days of Stay]]&lt;10,"Low",Healthcare_Data_v1__4[[#This Row],[Days of Stay]]&lt;20,"Med",Healthcare_Data_v1__4[[#This Row],[Days of Stay]]&lt;=30,"High")</f>
        <v>High</v>
      </c>
      <c r="T1698" t="str">
        <f>CONCATENATE(Healthcare_Data_v1__4[[#This Row],[Medical Condition]],Healthcare_Data_v1__4[[#This Row],[Duration]])</f>
        <v>DiabetesHigh</v>
      </c>
      <c r="U1698">
        <f>MONTH(Healthcare_Data_v1__4[[#This Row],[Date of Admission]])</f>
        <v>9</v>
      </c>
      <c r="V1698">
        <f>YEAR(Healthcare_Data_v1__4[[#This Row],[Date of Admission]])</f>
        <v>2023</v>
      </c>
      <c r="W1698">
        <f>DAY(Healthcare_Data_v1__4[[#This Row],[Date of Admission]])</f>
        <v>15</v>
      </c>
    </row>
    <row r="1699" spans="1:23" x14ac:dyDescent="0.3">
      <c r="A1699" t="s">
        <v>19513</v>
      </c>
      <c r="B1699">
        <v>80</v>
      </c>
      <c r="C1699" t="s">
        <v>3</v>
      </c>
      <c r="D1699" t="s">
        <v>16</v>
      </c>
      <c r="E1699" t="s">
        <v>19</v>
      </c>
      <c r="F1699" t="s">
        <v>9</v>
      </c>
      <c r="G1699" s="1">
        <v>45112</v>
      </c>
      <c r="H1699" t="s">
        <v>3481</v>
      </c>
      <c r="I1699" t="s">
        <v>3482</v>
      </c>
      <c r="J1699">
        <v>38103.693160000003</v>
      </c>
      <c r="K1699" t="s">
        <v>41</v>
      </c>
      <c r="L1699">
        <v>4954</v>
      </c>
      <c r="M1699">
        <v>404</v>
      </c>
      <c r="N1699" t="s">
        <v>55</v>
      </c>
      <c r="O1699" s="1">
        <v>45122</v>
      </c>
      <c r="P1699" t="s">
        <v>43</v>
      </c>
      <c r="Q1699" t="s">
        <v>57</v>
      </c>
      <c r="R1699">
        <f>Healthcare_Data_v1__4[[#This Row],[Discharge Date]]-Healthcare_Data_v1__4[[#This Row],[Date of Admission]]</f>
        <v>10</v>
      </c>
      <c r="S1699" t="str" cm="1">
        <f t="array" ref="S1699">_xlfn.IFS( Healthcare_Data_v1__4[[#This Row],[Days of Stay]]&lt;10,"Low",Healthcare_Data_v1__4[[#This Row],[Days of Stay]]&lt;20,"Med",Healthcare_Data_v1__4[[#This Row],[Days of Stay]]&lt;=30,"High")</f>
        <v>Med</v>
      </c>
      <c r="T1699" t="str">
        <f>CONCATENATE(Healthcare_Data_v1__4[[#This Row],[Medical Condition]],Healthcare_Data_v1__4[[#This Row],[Duration]])</f>
        <v>ArthritisMed</v>
      </c>
      <c r="U1699">
        <f>MONTH(Healthcare_Data_v1__4[[#This Row],[Date of Admission]])</f>
        <v>7</v>
      </c>
      <c r="V1699">
        <f>YEAR(Healthcare_Data_v1__4[[#This Row],[Date of Admission]])</f>
        <v>2023</v>
      </c>
      <c r="W1699">
        <f>DAY(Healthcare_Data_v1__4[[#This Row],[Date of Admission]])</f>
        <v>5</v>
      </c>
    </row>
    <row r="1700" spans="1:23" x14ac:dyDescent="0.3">
      <c r="A1700" t="s">
        <v>19514</v>
      </c>
      <c r="B1700">
        <v>38</v>
      </c>
      <c r="C1700" t="s">
        <v>5</v>
      </c>
      <c r="D1700" t="s">
        <v>15</v>
      </c>
      <c r="E1700" t="s">
        <v>24</v>
      </c>
      <c r="F1700" t="s">
        <v>7</v>
      </c>
      <c r="G1700" s="1">
        <v>45216</v>
      </c>
      <c r="H1700" t="s">
        <v>3483</v>
      </c>
      <c r="I1700" t="s">
        <v>532</v>
      </c>
      <c r="J1700">
        <v>38094.684520000003</v>
      </c>
      <c r="K1700" t="s">
        <v>66</v>
      </c>
      <c r="L1700">
        <v>4555</v>
      </c>
      <c r="M1700">
        <v>119</v>
      </c>
      <c r="N1700" t="s">
        <v>48</v>
      </c>
      <c r="O1700" s="1">
        <v>45236</v>
      </c>
      <c r="P1700" t="s">
        <v>49</v>
      </c>
      <c r="Q1700" t="s">
        <v>57</v>
      </c>
      <c r="R1700">
        <f>Healthcare_Data_v1__4[[#This Row],[Discharge Date]]-Healthcare_Data_v1__4[[#This Row],[Date of Admission]]</f>
        <v>20</v>
      </c>
      <c r="S1700" t="str" cm="1">
        <f t="array" ref="S1700">_xlfn.IFS( Healthcare_Data_v1__4[[#This Row],[Days of Stay]]&lt;10,"Low",Healthcare_Data_v1__4[[#This Row],[Days of Stay]]&lt;20,"Med",Healthcare_Data_v1__4[[#This Row],[Days of Stay]]&lt;=30,"High")</f>
        <v>High</v>
      </c>
      <c r="T1700" t="str">
        <f>CONCATENATE(Healthcare_Data_v1__4[[#This Row],[Medical Condition]],Healthcare_Data_v1__4[[#This Row],[Duration]])</f>
        <v>ObesityHigh</v>
      </c>
      <c r="U1700">
        <f>MONTH(Healthcare_Data_v1__4[[#This Row],[Date of Admission]])</f>
        <v>10</v>
      </c>
      <c r="V1700">
        <f>YEAR(Healthcare_Data_v1__4[[#This Row],[Date of Admission]])</f>
        <v>2023</v>
      </c>
      <c r="W1700">
        <f>DAY(Healthcare_Data_v1__4[[#This Row],[Date of Admission]])</f>
        <v>17</v>
      </c>
    </row>
    <row r="1701" spans="1:23" x14ac:dyDescent="0.3">
      <c r="A1701" t="s">
        <v>19515</v>
      </c>
      <c r="B1701">
        <v>55</v>
      </c>
      <c r="C1701" t="s">
        <v>3</v>
      </c>
      <c r="D1701" t="s">
        <v>16</v>
      </c>
      <c r="E1701" t="s">
        <v>19</v>
      </c>
      <c r="F1701" t="s">
        <v>7</v>
      </c>
      <c r="G1701" s="1">
        <v>43676</v>
      </c>
      <c r="H1701" t="s">
        <v>3484</v>
      </c>
      <c r="I1701" t="s">
        <v>3485</v>
      </c>
      <c r="J1701">
        <v>38090.938430000002</v>
      </c>
      <c r="K1701" t="s">
        <v>63</v>
      </c>
      <c r="L1701">
        <v>5873</v>
      </c>
      <c r="M1701">
        <v>429</v>
      </c>
      <c r="N1701" t="s">
        <v>48</v>
      </c>
      <c r="O1701" s="1">
        <v>43687</v>
      </c>
      <c r="P1701" t="s">
        <v>49</v>
      </c>
      <c r="Q1701" t="s">
        <v>50</v>
      </c>
      <c r="R1701">
        <f>Healthcare_Data_v1__4[[#This Row],[Discharge Date]]-Healthcare_Data_v1__4[[#This Row],[Date of Admission]]</f>
        <v>11</v>
      </c>
      <c r="S1701" t="str" cm="1">
        <f t="array" ref="S1701">_xlfn.IFS( Healthcare_Data_v1__4[[#This Row],[Days of Stay]]&lt;10,"Low",Healthcare_Data_v1__4[[#This Row],[Days of Stay]]&lt;20,"Med",Healthcare_Data_v1__4[[#This Row],[Days of Stay]]&lt;=30,"High")</f>
        <v>Med</v>
      </c>
      <c r="T1701" t="str">
        <f>CONCATENATE(Healthcare_Data_v1__4[[#This Row],[Medical Condition]],Healthcare_Data_v1__4[[#This Row],[Duration]])</f>
        <v>ObesityMed</v>
      </c>
      <c r="U1701">
        <f>MONTH(Healthcare_Data_v1__4[[#This Row],[Date of Admission]])</f>
        <v>7</v>
      </c>
      <c r="V1701">
        <f>YEAR(Healthcare_Data_v1__4[[#This Row],[Date of Admission]])</f>
        <v>2019</v>
      </c>
      <c r="W1701">
        <f>DAY(Healthcare_Data_v1__4[[#This Row],[Date of Admission]])</f>
        <v>30</v>
      </c>
    </row>
    <row r="1702" spans="1:23" x14ac:dyDescent="0.3">
      <c r="A1702" t="s">
        <v>19516</v>
      </c>
      <c r="B1702">
        <v>54</v>
      </c>
      <c r="C1702" t="s">
        <v>8</v>
      </c>
      <c r="D1702" t="s">
        <v>16</v>
      </c>
      <c r="E1702" t="s">
        <v>24</v>
      </c>
      <c r="F1702" t="s">
        <v>6</v>
      </c>
      <c r="G1702" s="1">
        <v>43679</v>
      </c>
      <c r="H1702" t="s">
        <v>3486</v>
      </c>
      <c r="I1702" t="s">
        <v>3487</v>
      </c>
      <c r="J1702">
        <v>38088.589610000003</v>
      </c>
      <c r="K1702" t="s">
        <v>66</v>
      </c>
      <c r="L1702">
        <v>44665</v>
      </c>
      <c r="M1702">
        <v>151</v>
      </c>
      <c r="N1702" t="s">
        <v>55</v>
      </c>
      <c r="O1702" s="1">
        <v>43703</v>
      </c>
      <c r="P1702" t="s">
        <v>85</v>
      </c>
      <c r="Q1702" t="s">
        <v>50</v>
      </c>
      <c r="R1702">
        <f>Healthcare_Data_v1__4[[#This Row],[Discharge Date]]-Healthcare_Data_v1__4[[#This Row],[Date of Admission]]</f>
        <v>24</v>
      </c>
      <c r="S1702" t="str" cm="1">
        <f t="array" ref="S1702">_xlfn.IFS( Healthcare_Data_v1__4[[#This Row],[Days of Stay]]&lt;10,"Low",Healthcare_Data_v1__4[[#This Row],[Days of Stay]]&lt;20,"Med",Healthcare_Data_v1__4[[#This Row],[Days of Stay]]&lt;=30,"High")</f>
        <v>High</v>
      </c>
      <c r="T1702" t="str">
        <f>CONCATENATE(Healthcare_Data_v1__4[[#This Row],[Medical Condition]],Healthcare_Data_v1__4[[#This Row],[Duration]])</f>
        <v>AsthmaHigh</v>
      </c>
      <c r="U1702">
        <f>MONTH(Healthcare_Data_v1__4[[#This Row],[Date of Admission]])</f>
        <v>8</v>
      </c>
      <c r="V1702">
        <f>YEAR(Healthcare_Data_v1__4[[#This Row],[Date of Admission]])</f>
        <v>2019</v>
      </c>
      <c r="W1702">
        <f>DAY(Healthcare_Data_v1__4[[#This Row],[Date of Admission]])</f>
        <v>2</v>
      </c>
    </row>
    <row r="1703" spans="1:23" x14ac:dyDescent="0.3">
      <c r="A1703" t="s">
        <v>19517</v>
      </c>
      <c r="B1703">
        <v>83</v>
      </c>
      <c r="C1703" t="s">
        <v>3</v>
      </c>
      <c r="D1703" t="s">
        <v>16</v>
      </c>
      <c r="E1703" t="s">
        <v>26</v>
      </c>
      <c r="F1703" t="s">
        <v>9</v>
      </c>
      <c r="G1703" s="1">
        <v>44618</v>
      </c>
      <c r="H1703" t="s">
        <v>2058</v>
      </c>
      <c r="I1703" t="s">
        <v>3488</v>
      </c>
      <c r="J1703">
        <v>38070.604870000003</v>
      </c>
      <c r="K1703" t="s">
        <v>41</v>
      </c>
      <c r="L1703">
        <v>26447</v>
      </c>
      <c r="M1703">
        <v>457</v>
      </c>
      <c r="N1703" t="s">
        <v>42</v>
      </c>
      <c r="O1703" s="1">
        <v>44631</v>
      </c>
      <c r="P1703" t="s">
        <v>60</v>
      </c>
      <c r="Q1703" t="s">
        <v>50</v>
      </c>
      <c r="R1703">
        <f>Healthcare_Data_v1__4[[#This Row],[Discharge Date]]-Healthcare_Data_v1__4[[#This Row],[Date of Admission]]</f>
        <v>13</v>
      </c>
      <c r="S1703" t="str" cm="1">
        <f t="array" ref="S1703">_xlfn.IFS( Healthcare_Data_v1__4[[#This Row],[Days of Stay]]&lt;10,"Low",Healthcare_Data_v1__4[[#This Row],[Days of Stay]]&lt;20,"Med",Healthcare_Data_v1__4[[#This Row],[Days of Stay]]&lt;=30,"High")</f>
        <v>Med</v>
      </c>
      <c r="T1703" t="str">
        <f>CONCATENATE(Healthcare_Data_v1__4[[#This Row],[Medical Condition]],Healthcare_Data_v1__4[[#This Row],[Duration]])</f>
        <v>ArthritisMed</v>
      </c>
      <c r="U1703">
        <f>MONTH(Healthcare_Data_v1__4[[#This Row],[Date of Admission]])</f>
        <v>2</v>
      </c>
      <c r="V1703">
        <f>YEAR(Healthcare_Data_v1__4[[#This Row],[Date of Admission]])</f>
        <v>2022</v>
      </c>
      <c r="W1703">
        <f>DAY(Healthcare_Data_v1__4[[#This Row],[Date of Admission]])</f>
        <v>26</v>
      </c>
    </row>
    <row r="1704" spans="1:23" x14ac:dyDescent="0.3">
      <c r="A1704" t="s">
        <v>19518</v>
      </c>
      <c r="B1704">
        <v>26</v>
      </c>
      <c r="C1704" t="s">
        <v>5</v>
      </c>
      <c r="D1704" t="s">
        <v>15</v>
      </c>
      <c r="E1704" t="s">
        <v>26</v>
      </c>
      <c r="F1704" t="s">
        <v>10</v>
      </c>
      <c r="G1704" s="1">
        <v>44855</v>
      </c>
      <c r="H1704" t="s">
        <v>3489</v>
      </c>
      <c r="I1704" t="s">
        <v>3490</v>
      </c>
      <c r="J1704">
        <v>38066.434580000001</v>
      </c>
      <c r="K1704" t="s">
        <v>47</v>
      </c>
      <c r="L1704">
        <v>32220</v>
      </c>
      <c r="M1704">
        <v>170</v>
      </c>
      <c r="N1704" t="s">
        <v>55</v>
      </c>
      <c r="O1704" s="1">
        <v>44878</v>
      </c>
      <c r="P1704" t="s">
        <v>43</v>
      </c>
      <c r="Q1704" t="s">
        <v>57</v>
      </c>
      <c r="R1704">
        <f>Healthcare_Data_v1__4[[#This Row],[Discharge Date]]-Healthcare_Data_v1__4[[#This Row],[Date of Admission]]</f>
        <v>23</v>
      </c>
      <c r="S1704" t="str" cm="1">
        <f t="array" ref="S1704">_xlfn.IFS( Healthcare_Data_v1__4[[#This Row],[Days of Stay]]&lt;10,"Low",Healthcare_Data_v1__4[[#This Row],[Days of Stay]]&lt;20,"Med",Healthcare_Data_v1__4[[#This Row],[Days of Stay]]&lt;=30,"High")</f>
        <v>High</v>
      </c>
      <c r="T1704" t="str">
        <f>CONCATENATE(Healthcare_Data_v1__4[[#This Row],[Medical Condition]],Healthcare_Data_v1__4[[#This Row],[Duration]])</f>
        <v>HypertensionHigh</v>
      </c>
      <c r="U1704">
        <f>MONTH(Healthcare_Data_v1__4[[#This Row],[Date of Admission]])</f>
        <v>10</v>
      </c>
      <c r="V1704">
        <f>YEAR(Healthcare_Data_v1__4[[#This Row],[Date of Admission]])</f>
        <v>2022</v>
      </c>
      <c r="W1704">
        <f>DAY(Healthcare_Data_v1__4[[#This Row],[Date of Admission]])</f>
        <v>21</v>
      </c>
    </row>
    <row r="1705" spans="1:23" x14ac:dyDescent="0.3">
      <c r="A1705" t="s">
        <v>19519</v>
      </c>
      <c r="B1705">
        <v>53</v>
      </c>
      <c r="C1705" t="s">
        <v>8</v>
      </c>
      <c r="D1705" t="s">
        <v>15</v>
      </c>
      <c r="E1705" t="s">
        <v>23</v>
      </c>
      <c r="F1705" t="s">
        <v>11</v>
      </c>
      <c r="G1705" s="1">
        <v>44439</v>
      </c>
      <c r="H1705" t="s">
        <v>3491</v>
      </c>
      <c r="I1705" t="s">
        <v>3492</v>
      </c>
      <c r="J1705">
        <v>38060.534829999997</v>
      </c>
      <c r="K1705" t="s">
        <v>63</v>
      </c>
      <c r="L1705">
        <v>20366</v>
      </c>
      <c r="M1705">
        <v>105</v>
      </c>
      <c r="N1705" t="s">
        <v>48</v>
      </c>
      <c r="O1705" s="1">
        <v>44458</v>
      </c>
      <c r="P1705" t="s">
        <v>49</v>
      </c>
      <c r="Q1705" t="s">
        <v>44</v>
      </c>
      <c r="R1705">
        <f>Healthcare_Data_v1__4[[#This Row],[Discharge Date]]-Healthcare_Data_v1__4[[#This Row],[Date of Admission]]</f>
        <v>19</v>
      </c>
      <c r="S1705" t="str" cm="1">
        <f t="array" ref="S1705">_xlfn.IFS( Healthcare_Data_v1__4[[#This Row],[Days of Stay]]&lt;10,"Low",Healthcare_Data_v1__4[[#This Row],[Days of Stay]]&lt;20,"Med",Healthcare_Data_v1__4[[#This Row],[Days of Stay]]&lt;=30,"High")</f>
        <v>Med</v>
      </c>
      <c r="T1705" t="str">
        <f>CONCATENATE(Healthcare_Data_v1__4[[#This Row],[Medical Condition]],Healthcare_Data_v1__4[[#This Row],[Duration]])</f>
        <v>CancerMed</v>
      </c>
      <c r="U1705">
        <f>MONTH(Healthcare_Data_v1__4[[#This Row],[Date of Admission]])</f>
        <v>8</v>
      </c>
      <c r="V1705">
        <f>YEAR(Healthcare_Data_v1__4[[#This Row],[Date of Admission]])</f>
        <v>2021</v>
      </c>
      <c r="W1705">
        <f>DAY(Healthcare_Data_v1__4[[#This Row],[Date of Admission]])</f>
        <v>31</v>
      </c>
    </row>
    <row r="1706" spans="1:23" x14ac:dyDescent="0.3">
      <c r="A1706" t="s">
        <v>19520</v>
      </c>
      <c r="B1706">
        <v>33</v>
      </c>
      <c r="C1706" t="s">
        <v>5</v>
      </c>
      <c r="D1706" t="s">
        <v>15</v>
      </c>
      <c r="E1706" t="s">
        <v>26</v>
      </c>
      <c r="F1706" t="s">
        <v>7</v>
      </c>
      <c r="G1706" s="1">
        <v>45057</v>
      </c>
      <c r="H1706" t="s">
        <v>3493</v>
      </c>
      <c r="I1706" t="s">
        <v>3494</v>
      </c>
      <c r="J1706">
        <v>38054.848389999999</v>
      </c>
      <c r="K1706" t="s">
        <v>47</v>
      </c>
      <c r="L1706">
        <v>793</v>
      </c>
      <c r="M1706">
        <v>272</v>
      </c>
      <c r="N1706" t="s">
        <v>48</v>
      </c>
      <c r="O1706" s="1">
        <v>45087</v>
      </c>
      <c r="P1706" t="s">
        <v>56</v>
      </c>
      <c r="Q1706" t="s">
        <v>44</v>
      </c>
      <c r="R1706">
        <f>Healthcare_Data_v1__4[[#This Row],[Discharge Date]]-Healthcare_Data_v1__4[[#This Row],[Date of Admission]]</f>
        <v>30</v>
      </c>
      <c r="S1706" t="str" cm="1">
        <f t="array" ref="S1706">_xlfn.IFS( Healthcare_Data_v1__4[[#This Row],[Days of Stay]]&lt;10,"Low",Healthcare_Data_v1__4[[#This Row],[Days of Stay]]&lt;20,"Med",Healthcare_Data_v1__4[[#This Row],[Days of Stay]]&lt;=30,"High")</f>
        <v>High</v>
      </c>
      <c r="T1706" t="str">
        <f>CONCATENATE(Healthcare_Data_v1__4[[#This Row],[Medical Condition]],Healthcare_Data_v1__4[[#This Row],[Duration]])</f>
        <v>ObesityHigh</v>
      </c>
      <c r="U1706">
        <f>MONTH(Healthcare_Data_v1__4[[#This Row],[Date of Admission]])</f>
        <v>5</v>
      </c>
      <c r="V1706">
        <f>YEAR(Healthcare_Data_v1__4[[#This Row],[Date of Admission]])</f>
        <v>2023</v>
      </c>
      <c r="W1706">
        <f>DAY(Healthcare_Data_v1__4[[#This Row],[Date of Admission]])</f>
        <v>11</v>
      </c>
    </row>
    <row r="1707" spans="1:23" x14ac:dyDescent="0.3">
      <c r="A1707" t="s">
        <v>19521</v>
      </c>
      <c r="B1707">
        <v>77</v>
      </c>
      <c r="C1707" t="s">
        <v>3</v>
      </c>
      <c r="D1707" t="s">
        <v>15</v>
      </c>
      <c r="E1707" t="s">
        <v>21</v>
      </c>
      <c r="F1707" t="s">
        <v>9</v>
      </c>
      <c r="G1707" s="1">
        <v>43599</v>
      </c>
      <c r="H1707" t="s">
        <v>3495</v>
      </c>
      <c r="I1707" t="s">
        <v>3496</v>
      </c>
      <c r="J1707">
        <v>38047.740689999999</v>
      </c>
      <c r="K1707" t="s">
        <v>41</v>
      </c>
      <c r="L1707">
        <v>26628</v>
      </c>
      <c r="M1707">
        <v>322</v>
      </c>
      <c r="N1707" t="s">
        <v>42</v>
      </c>
      <c r="O1707" s="1">
        <v>43609</v>
      </c>
      <c r="P1707" t="s">
        <v>56</v>
      </c>
      <c r="Q1707" t="s">
        <v>50</v>
      </c>
      <c r="R1707">
        <f>Healthcare_Data_v1__4[[#This Row],[Discharge Date]]-Healthcare_Data_v1__4[[#This Row],[Date of Admission]]</f>
        <v>10</v>
      </c>
      <c r="S1707" t="str" cm="1">
        <f t="array" ref="S1707">_xlfn.IFS( Healthcare_Data_v1__4[[#This Row],[Days of Stay]]&lt;10,"Low",Healthcare_Data_v1__4[[#This Row],[Days of Stay]]&lt;20,"Med",Healthcare_Data_v1__4[[#This Row],[Days of Stay]]&lt;=30,"High")</f>
        <v>Med</v>
      </c>
      <c r="T1707" t="str">
        <f>CONCATENATE(Healthcare_Data_v1__4[[#This Row],[Medical Condition]],Healthcare_Data_v1__4[[#This Row],[Duration]])</f>
        <v>ArthritisMed</v>
      </c>
      <c r="U1707">
        <f>MONTH(Healthcare_Data_v1__4[[#This Row],[Date of Admission]])</f>
        <v>5</v>
      </c>
      <c r="V1707">
        <f>YEAR(Healthcare_Data_v1__4[[#This Row],[Date of Admission]])</f>
        <v>2019</v>
      </c>
      <c r="W1707">
        <f>DAY(Healthcare_Data_v1__4[[#This Row],[Date of Admission]])</f>
        <v>14</v>
      </c>
    </row>
    <row r="1708" spans="1:23" x14ac:dyDescent="0.3">
      <c r="A1708" t="s">
        <v>19522</v>
      </c>
      <c r="B1708">
        <v>80</v>
      </c>
      <c r="C1708" t="s">
        <v>3</v>
      </c>
      <c r="D1708" t="s">
        <v>15</v>
      </c>
      <c r="E1708" t="s">
        <v>21</v>
      </c>
      <c r="F1708" t="s">
        <v>10</v>
      </c>
      <c r="G1708" s="1">
        <v>44591</v>
      </c>
      <c r="H1708" t="s">
        <v>3497</v>
      </c>
      <c r="I1708" t="s">
        <v>3498</v>
      </c>
      <c r="J1708">
        <v>38045.79464</v>
      </c>
      <c r="K1708" t="s">
        <v>41</v>
      </c>
      <c r="L1708">
        <v>16486</v>
      </c>
      <c r="M1708">
        <v>440</v>
      </c>
      <c r="N1708" t="s">
        <v>55</v>
      </c>
      <c r="O1708" s="1">
        <v>44607</v>
      </c>
      <c r="P1708" t="s">
        <v>49</v>
      </c>
      <c r="Q1708" t="s">
        <v>50</v>
      </c>
      <c r="R1708">
        <f>Healthcare_Data_v1__4[[#This Row],[Discharge Date]]-Healthcare_Data_v1__4[[#This Row],[Date of Admission]]</f>
        <v>16</v>
      </c>
      <c r="S1708" t="str" cm="1">
        <f t="array" ref="S1708">_xlfn.IFS( Healthcare_Data_v1__4[[#This Row],[Days of Stay]]&lt;10,"Low",Healthcare_Data_v1__4[[#This Row],[Days of Stay]]&lt;20,"Med",Healthcare_Data_v1__4[[#This Row],[Days of Stay]]&lt;=30,"High")</f>
        <v>Med</v>
      </c>
      <c r="T1708" t="str">
        <f>CONCATENATE(Healthcare_Data_v1__4[[#This Row],[Medical Condition]],Healthcare_Data_v1__4[[#This Row],[Duration]])</f>
        <v>HypertensionMed</v>
      </c>
      <c r="U1708">
        <f>MONTH(Healthcare_Data_v1__4[[#This Row],[Date of Admission]])</f>
        <v>1</v>
      </c>
      <c r="V1708">
        <f>YEAR(Healthcare_Data_v1__4[[#This Row],[Date of Admission]])</f>
        <v>2022</v>
      </c>
      <c r="W1708">
        <f>DAY(Healthcare_Data_v1__4[[#This Row],[Date of Admission]])</f>
        <v>30</v>
      </c>
    </row>
    <row r="1709" spans="1:23" x14ac:dyDescent="0.3">
      <c r="A1709" t="s">
        <v>19523</v>
      </c>
      <c r="B1709">
        <v>75</v>
      </c>
      <c r="C1709" t="s">
        <v>3</v>
      </c>
      <c r="D1709" t="s">
        <v>15</v>
      </c>
      <c r="E1709" t="s">
        <v>22</v>
      </c>
      <c r="F1709" t="s">
        <v>11</v>
      </c>
      <c r="G1709" s="1">
        <v>45032</v>
      </c>
      <c r="H1709" t="s">
        <v>3499</v>
      </c>
      <c r="I1709" t="s">
        <v>3500</v>
      </c>
      <c r="J1709">
        <v>38037.446320000003</v>
      </c>
      <c r="K1709" t="s">
        <v>41</v>
      </c>
      <c r="L1709">
        <v>61062</v>
      </c>
      <c r="M1709">
        <v>172</v>
      </c>
      <c r="N1709" t="s">
        <v>48</v>
      </c>
      <c r="O1709" s="1">
        <v>45037</v>
      </c>
      <c r="P1709" t="s">
        <v>43</v>
      </c>
      <c r="Q1709" t="s">
        <v>50</v>
      </c>
      <c r="R1709">
        <f>Healthcare_Data_v1__4[[#This Row],[Discharge Date]]-Healthcare_Data_v1__4[[#This Row],[Date of Admission]]</f>
        <v>5</v>
      </c>
      <c r="S1709" t="str" cm="1">
        <f t="array" ref="S1709">_xlfn.IFS( Healthcare_Data_v1__4[[#This Row],[Days of Stay]]&lt;10,"Low",Healthcare_Data_v1__4[[#This Row],[Days of Stay]]&lt;20,"Med",Healthcare_Data_v1__4[[#This Row],[Days of Stay]]&lt;=30,"High")</f>
        <v>Low</v>
      </c>
      <c r="T1709" t="str">
        <f>CONCATENATE(Healthcare_Data_v1__4[[#This Row],[Medical Condition]],Healthcare_Data_v1__4[[#This Row],[Duration]])</f>
        <v>CancerLow</v>
      </c>
      <c r="U1709">
        <f>MONTH(Healthcare_Data_v1__4[[#This Row],[Date of Admission]])</f>
        <v>4</v>
      </c>
      <c r="V1709">
        <f>YEAR(Healthcare_Data_v1__4[[#This Row],[Date of Admission]])</f>
        <v>2023</v>
      </c>
      <c r="W1709">
        <f>DAY(Healthcare_Data_v1__4[[#This Row],[Date of Admission]])</f>
        <v>16</v>
      </c>
    </row>
    <row r="1710" spans="1:23" x14ac:dyDescent="0.3">
      <c r="A1710" t="s">
        <v>19524</v>
      </c>
      <c r="B1710">
        <v>29</v>
      </c>
      <c r="C1710" t="s">
        <v>5</v>
      </c>
      <c r="D1710" t="s">
        <v>16</v>
      </c>
      <c r="E1710" t="s">
        <v>22</v>
      </c>
      <c r="F1710" t="s">
        <v>10</v>
      </c>
      <c r="G1710" s="1">
        <v>44709</v>
      </c>
      <c r="H1710" t="s">
        <v>3501</v>
      </c>
      <c r="I1710" t="s">
        <v>3502</v>
      </c>
      <c r="J1710">
        <v>38034.996160000002</v>
      </c>
      <c r="K1710" t="s">
        <v>63</v>
      </c>
      <c r="L1710">
        <v>11675</v>
      </c>
      <c r="M1710">
        <v>496</v>
      </c>
      <c r="N1710" t="s">
        <v>55</v>
      </c>
      <c r="O1710" s="1">
        <v>44729</v>
      </c>
      <c r="P1710" t="s">
        <v>85</v>
      </c>
      <c r="Q1710" t="s">
        <v>57</v>
      </c>
      <c r="R1710">
        <f>Healthcare_Data_v1__4[[#This Row],[Discharge Date]]-Healthcare_Data_v1__4[[#This Row],[Date of Admission]]</f>
        <v>20</v>
      </c>
      <c r="S1710" t="str" cm="1">
        <f t="array" ref="S1710">_xlfn.IFS( Healthcare_Data_v1__4[[#This Row],[Days of Stay]]&lt;10,"Low",Healthcare_Data_v1__4[[#This Row],[Days of Stay]]&lt;20,"Med",Healthcare_Data_v1__4[[#This Row],[Days of Stay]]&lt;=30,"High")</f>
        <v>High</v>
      </c>
      <c r="T1710" t="str">
        <f>CONCATENATE(Healthcare_Data_v1__4[[#This Row],[Medical Condition]],Healthcare_Data_v1__4[[#This Row],[Duration]])</f>
        <v>HypertensionHigh</v>
      </c>
      <c r="U1710">
        <f>MONTH(Healthcare_Data_v1__4[[#This Row],[Date of Admission]])</f>
        <v>5</v>
      </c>
      <c r="V1710">
        <f>YEAR(Healthcare_Data_v1__4[[#This Row],[Date of Admission]])</f>
        <v>2022</v>
      </c>
      <c r="W1710">
        <f>DAY(Healthcare_Data_v1__4[[#This Row],[Date of Admission]])</f>
        <v>28</v>
      </c>
    </row>
    <row r="1711" spans="1:23" x14ac:dyDescent="0.3">
      <c r="A1711" t="s">
        <v>19525</v>
      </c>
      <c r="B1711">
        <v>19</v>
      </c>
      <c r="C1711" t="s">
        <v>12</v>
      </c>
      <c r="D1711" t="s">
        <v>15</v>
      </c>
      <c r="E1711" t="s">
        <v>24</v>
      </c>
      <c r="F1711" t="s">
        <v>7</v>
      </c>
      <c r="G1711" s="1">
        <v>45065</v>
      </c>
      <c r="H1711" t="s">
        <v>3503</v>
      </c>
      <c r="I1711" t="s">
        <v>3504</v>
      </c>
      <c r="J1711">
        <v>38025.446859999996</v>
      </c>
      <c r="K1711" t="s">
        <v>69</v>
      </c>
      <c r="L1711">
        <v>9700</v>
      </c>
      <c r="M1711">
        <v>476</v>
      </c>
      <c r="N1711" t="s">
        <v>48</v>
      </c>
      <c r="O1711" s="1">
        <v>45093</v>
      </c>
      <c r="P1711" t="s">
        <v>85</v>
      </c>
      <c r="Q1711" t="s">
        <v>44</v>
      </c>
      <c r="R1711">
        <f>Healthcare_Data_v1__4[[#This Row],[Discharge Date]]-Healthcare_Data_v1__4[[#This Row],[Date of Admission]]</f>
        <v>28</v>
      </c>
      <c r="S1711" t="str" cm="1">
        <f t="array" ref="S1711">_xlfn.IFS( Healthcare_Data_v1__4[[#This Row],[Days of Stay]]&lt;10,"Low",Healthcare_Data_v1__4[[#This Row],[Days of Stay]]&lt;20,"Med",Healthcare_Data_v1__4[[#This Row],[Days of Stay]]&lt;=30,"High")</f>
        <v>High</v>
      </c>
      <c r="T1711" t="str">
        <f>CONCATENATE(Healthcare_Data_v1__4[[#This Row],[Medical Condition]],Healthcare_Data_v1__4[[#This Row],[Duration]])</f>
        <v>ObesityHigh</v>
      </c>
      <c r="U1711">
        <f>MONTH(Healthcare_Data_v1__4[[#This Row],[Date of Admission]])</f>
        <v>5</v>
      </c>
      <c r="V1711">
        <f>YEAR(Healthcare_Data_v1__4[[#This Row],[Date of Admission]])</f>
        <v>2023</v>
      </c>
      <c r="W1711">
        <f>DAY(Healthcare_Data_v1__4[[#This Row],[Date of Admission]])</f>
        <v>19</v>
      </c>
    </row>
    <row r="1712" spans="1:23" x14ac:dyDescent="0.3">
      <c r="A1712" t="s">
        <v>19526</v>
      </c>
      <c r="B1712">
        <v>61</v>
      </c>
      <c r="C1712" t="s">
        <v>3</v>
      </c>
      <c r="D1712" t="s">
        <v>15</v>
      </c>
      <c r="E1712" t="s">
        <v>23</v>
      </c>
      <c r="F1712" t="s">
        <v>9</v>
      </c>
      <c r="G1712" s="1">
        <v>43838</v>
      </c>
      <c r="H1712" t="s">
        <v>3505</v>
      </c>
      <c r="I1712" t="s">
        <v>3506</v>
      </c>
      <c r="J1712">
        <v>38021.778079999996</v>
      </c>
      <c r="K1712" t="s">
        <v>41</v>
      </c>
      <c r="L1712">
        <v>22672</v>
      </c>
      <c r="M1712">
        <v>302</v>
      </c>
      <c r="N1712" t="s">
        <v>48</v>
      </c>
      <c r="O1712" s="1">
        <v>43840</v>
      </c>
      <c r="P1712" t="s">
        <v>60</v>
      </c>
      <c r="Q1712" t="s">
        <v>44</v>
      </c>
      <c r="R1712">
        <f>Healthcare_Data_v1__4[[#This Row],[Discharge Date]]-Healthcare_Data_v1__4[[#This Row],[Date of Admission]]</f>
        <v>2</v>
      </c>
      <c r="S1712" t="str" cm="1">
        <f t="array" ref="S1712">_xlfn.IFS( Healthcare_Data_v1__4[[#This Row],[Days of Stay]]&lt;10,"Low",Healthcare_Data_v1__4[[#This Row],[Days of Stay]]&lt;20,"Med",Healthcare_Data_v1__4[[#This Row],[Days of Stay]]&lt;=30,"High")</f>
        <v>Low</v>
      </c>
      <c r="T1712" t="str">
        <f>CONCATENATE(Healthcare_Data_v1__4[[#This Row],[Medical Condition]],Healthcare_Data_v1__4[[#This Row],[Duration]])</f>
        <v>ArthritisLow</v>
      </c>
      <c r="U1712">
        <f>MONTH(Healthcare_Data_v1__4[[#This Row],[Date of Admission]])</f>
        <v>1</v>
      </c>
      <c r="V1712">
        <f>YEAR(Healthcare_Data_v1__4[[#This Row],[Date of Admission]])</f>
        <v>2020</v>
      </c>
      <c r="W1712">
        <f>DAY(Healthcare_Data_v1__4[[#This Row],[Date of Admission]])</f>
        <v>8</v>
      </c>
    </row>
    <row r="1713" spans="1:23" x14ac:dyDescent="0.3">
      <c r="A1713" t="s">
        <v>19527</v>
      </c>
      <c r="B1713">
        <v>29</v>
      </c>
      <c r="C1713" t="s">
        <v>5</v>
      </c>
      <c r="D1713" t="s">
        <v>15</v>
      </c>
      <c r="E1713" t="s">
        <v>26</v>
      </c>
      <c r="F1713" t="s">
        <v>10</v>
      </c>
      <c r="G1713" s="1">
        <v>44446</v>
      </c>
      <c r="H1713" t="s">
        <v>3507</v>
      </c>
      <c r="I1713" t="s">
        <v>3508</v>
      </c>
      <c r="J1713">
        <v>38018.346850000002</v>
      </c>
      <c r="K1713" t="s">
        <v>47</v>
      </c>
      <c r="L1713">
        <v>30501</v>
      </c>
      <c r="M1713">
        <v>299</v>
      </c>
      <c r="N1713" t="s">
        <v>55</v>
      </c>
      <c r="O1713" s="1">
        <v>44452</v>
      </c>
      <c r="P1713" t="s">
        <v>85</v>
      </c>
      <c r="Q1713" t="s">
        <v>50</v>
      </c>
      <c r="R1713">
        <f>Healthcare_Data_v1__4[[#This Row],[Discharge Date]]-Healthcare_Data_v1__4[[#This Row],[Date of Admission]]</f>
        <v>6</v>
      </c>
      <c r="S1713" t="str" cm="1">
        <f t="array" ref="S1713">_xlfn.IFS( Healthcare_Data_v1__4[[#This Row],[Days of Stay]]&lt;10,"Low",Healthcare_Data_v1__4[[#This Row],[Days of Stay]]&lt;20,"Med",Healthcare_Data_v1__4[[#This Row],[Days of Stay]]&lt;=30,"High")</f>
        <v>Low</v>
      </c>
      <c r="T1713" t="str">
        <f>CONCATENATE(Healthcare_Data_v1__4[[#This Row],[Medical Condition]],Healthcare_Data_v1__4[[#This Row],[Duration]])</f>
        <v>HypertensionLow</v>
      </c>
      <c r="U1713">
        <f>MONTH(Healthcare_Data_v1__4[[#This Row],[Date of Admission]])</f>
        <v>9</v>
      </c>
      <c r="V1713">
        <f>YEAR(Healthcare_Data_v1__4[[#This Row],[Date of Admission]])</f>
        <v>2021</v>
      </c>
      <c r="W1713">
        <f>DAY(Healthcare_Data_v1__4[[#This Row],[Date of Admission]])</f>
        <v>7</v>
      </c>
    </row>
    <row r="1714" spans="1:23" x14ac:dyDescent="0.3">
      <c r="A1714" t="s">
        <v>19528</v>
      </c>
      <c r="B1714">
        <v>58</v>
      </c>
      <c r="C1714" t="s">
        <v>3</v>
      </c>
      <c r="D1714" t="s">
        <v>15</v>
      </c>
      <c r="E1714" t="s">
        <v>26</v>
      </c>
      <c r="F1714" t="s">
        <v>10</v>
      </c>
      <c r="G1714" s="1">
        <v>44903</v>
      </c>
      <c r="H1714" t="s">
        <v>3509</v>
      </c>
      <c r="I1714" t="s">
        <v>3510</v>
      </c>
      <c r="J1714">
        <v>37997.125220000002</v>
      </c>
      <c r="K1714" t="s">
        <v>41</v>
      </c>
      <c r="L1714">
        <v>14203</v>
      </c>
      <c r="M1714">
        <v>494</v>
      </c>
      <c r="N1714" t="s">
        <v>55</v>
      </c>
      <c r="O1714" s="1">
        <v>44932</v>
      </c>
      <c r="P1714" t="s">
        <v>85</v>
      </c>
      <c r="Q1714" t="s">
        <v>50</v>
      </c>
      <c r="R1714">
        <f>Healthcare_Data_v1__4[[#This Row],[Discharge Date]]-Healthcare_Data_v1__4[[#This Row],[Date of Admission]]</f>
        <v>29</v>
      </c>
      <c r="S1714" t="str" cm="1">
        <f t="array" ref="S1714">_xlfn.IFS( Healthcare_Data_v1__4[[#This Row],[Days of Stay]]&lt;10,"Low",Healthcare_Data_v1__4[[#This Row],[Days of Stay]]&lt;20,"Med",Healthcare_Data_v1__4[[#This Row],[Days of Stay]]&lt;=30,"High")</f>
        <v>High</v>
      </c>
      <c r="T1714" t="str">
        <f>CONCATENATE(Healthcare_Data_v1__4[[#This Row],[Medical Condition]],Healthcare_Data_v1__4[[#This Row],[Duration]])</f>
        <v>HypertensionHigh</v>
      </c>
      <c r="U1714">
        <f>MONTH(Healthcare_Data_v1__4[[#This Row],[Date of Admission]])</f>
        <v>12</v>
      </c>
      <c r="V1714">
        <f>YEAR(Healthcare_Data_v1__4[[#This Row],[Date of Admission]])</f>
        <v>2022</v>
      </c>
      <c r="W1714">
        <f>DAY(Healthcare_Data_v1__4[[#This Row],[Date of Admission]])</f>
        <v>8</v>
      </c>
    </row>
    <row r="1715" spans="1:23" x14ac:dyDescent="0.3">
      <c r="A1715" t="s">
        <v>19529</v>
      </c>
      <c r="B1715">
        <v>76</v>
      </c>
      <c r="C1715" t="s">
        <v>3</v>
      </c>
      <c r="D1715" t="s">
        <v>15</v>
      </c>
      <c r="E1715" t="s">
        <v>20</v>
      </c>
      <c r="F1715" t="s">
        <v>11</v>
      </c>
      <c r="G1715" s="1">
        <v>44244</v>
      </c>
      <c r="H1715" t="s">
        <v>3511</v>
      </c>
      <c r="I1715" t="s">
        <v>3512</v>
      </c>
      <c r="J1715">
        <v>37987.918870000001</v>
      </c>
      <c r="K1715" t="s">
        <v>41</v>
      </c>
      <c r="L1715">
        <v>32547</v>
      </c>
      <c r="M1715">
        <v>294</v>
      </c>
      <c r="N1715" t="s">
        <v>48</v>
      </c>
      <c r="O1715" s="1">
        <v>44262</v>
      </c>
      <c r="P1715" t="s">
        <v>43</v>
      </c>
      <c r="Q1715" t="s">
        <v>50</v>
      </c>
      <c r="R1715">
        <f>Healthcare_Data_v1__4[[#This Row],[Discharge Date]]-Healthcare_Data_v1__4[[#This Row],[Date of Admission]]</f>
        <v>18</v>
      </c>
      <c r="S1715" t="str" cm="1">
        <f t="array" ref="S1715">_xlfn.IFS( Healthcare_Data_v1__4[[#This Row],[Days of Stay]]&lt;10,"Low",Healthcare_Data_v1__4[[#This Row],[Days of Stay]]&lt;20,"Med",Healthcare_Data_v1__4[[#This Row],[Days of Stay]]&lt;=30,"High")</f>
        <v>Med</v>
      </c>
      <c r="T1715" t="str">
        <f>CONCATENATE(Healthcare_Data_v1__4[[#This Row],[Medical Condition]],Healthcare_Data_v1__4[[#This Row],[Duration]])</f>
        <v>CancerMed</v>
      </c>
      <c r="U1715">
        <f>MONTH(Healthcare_Data_v1__4[[#This Row],[Date of Admission]])</f>
        <v>2</v>
      </c>
      <c r="V1715">
        <f>YEAR(Healthcare_Data_v1__4[[#This Row],[Date of Admission]])</f>
        <v>2021</v>
      </c>
      <c r="W1715">
        <f>DAY(Healthcare_Data_v1__4[[#This Row],[Date of Admission]])</f>
        <v>17</v>
      </c>
    </row>
    <row r="1716" spans="1:23" x14ac:dyDescent="0.3">
      <c r="A1716" t="s">
        <v>19530</v>
      </c>
      <c r="B1716">
        <v>27</v>
      </c>
      <c r="C1716" t="s">
        <v>5</v>
      </c>
      <c r="D1716" t="s">
        <v>16</v>
      </c>
      <c r="E1716" t="s">
        <v>19</v>
      </c>
      <c r="F1716" t="s">
        <v>9</v>
      </c>
      <c r="G1716" s="1">
        <v>43919</v>
      </c>
      <c r="H1716" t="s">
        <v>3513</v>
      </c>
      <c r="I1716" t="s">
        <v>3514</v>
      </c>
      <c r="J1716">
        <v>37981.7166</v>
      </c>
      <c r="K1716" t="s">
        <v>66</v>
      </c>
      <c r="L1716">
        <v>25557</v>
      </c>
      <c r="M1716">
        <v>211</v>
      </c>
      <c r="N1716" t="s">
        <v>42</v>
      </c>
      <c r="O1716" s="1">
        <v>43920</v>
      </c>
      <c r="P1716" t="s">
        <v>56</v>
      </c>
      <c r="Q1716" t="s">
        <v>50</v>
      </c>
      <c r="R1716">
        <f>Healthcare_Data_v1__4[[#This Row],[Discharge Date]]-Healthcare_Data_v1__4[[#This Row],[Date of Admission]]</f>
        <v>1</v>
      </c>
      <c r="S1716" t="str" cm="1">
        <f t="array" ref="S1716">_xlfn.IFS( Healthcare_Data_v1__4[[#This Row],[Days of Stay]]&lt;10,"Low",Healthcare_Data_v1__4[[#This Row],[Days of Stay]]&lt;20,"Med",Healthcare_Data_v1__4[[#This Row],[Days of Stay]]&lt;=30,"High")</f>
        <v>Low</v>
      </c>
      <c r="T1716" t="str">
        <f>CONCATENATE(Healthcare_Data_v1__4[[#This Row],[Medical Condition]],Healthcare_Data_v1__4[[#This Row],[Duration]])</f>
        <v>ArthritisLow</v>
      </c>
      <c r="U1716">
        <f>MONTH(Healthcare_Data_v1__4[[#This Row],[Date of Admission]])</f>
        <v>3</v>
      </c>
      <c r="V1716">
        <f>YEAR(Healthcare_Data_v1__4[[#This Row],[Date of Admission]])</f>
        <v>2020</v>
      </c>
      <c r="W1716">
        <f>DAY(Healthcare_Data_v1__4[[#This Row],[Date of Admission]])</f>
        <v>29</v>
      </c>
    </row>
    <row r="1717" spans="1:23" x14ac:dyDescent="0.3">
      <c r="A1717" t="s">
        <v>19531</v>
      </c>
      <c r="B1717">
        <v>80</v>
      </c>
      <c r="C1717" t="s">
        <v>3</v>
      </c>
      <c r="D1717" t="s">
        <v>15</v>
      </c>
      <c r="E1717" t="s">
        <v>21</v>
      </c>
      <c r="F1717" t="s">
        <v>6</v>
      </c>
      <c r="G1717" s="1">
        <v>44849</v>
      </c>
      <c r="H1717" t="s">
        <v>3515</v>
      </c>
      <c r="I1717" t="s">
        <v>3516</v>
      </c>
      <c r="J1717">
        <v>37977.362459999997</v>
      </c>
      <c r="K1717" t="s">
        <v>41</v>
      </c>
      <c r="L1717">
        <v>35582</v>
      </c>
      <c r="M1717">
        <v>182</v>
      </c>
      <c r="N1717" t="s">
        <v>55</v>
      </c>
      <c r="O1717" s="1">
        <v>44865</v>
      </c>
      <c r="P1717" t="s">
        <v>60</v>
      </c>
      <c r="Q1717" t="s">
        <v>50</v>
      </c>
      <c r="R1717">
        <f>Healthcare_Data_v1__4[[#This Row],[Discharge Date]]-Healthcare_Data_v1__4[[#This Row],[Date of Admission]]</f>
        <v>16</v>
      </c>
      <c r="S1717" t="str" cm="1">
        <f t="array" ref="S1717">_xlfn.IFS( Healthcare_Data_v1__4[[#This Row],[Days of Stay]]&lt;10,"Low",Healthcare_Data_v1__4[[#This Row],[Days of Stay]]&lt;20,"Med",Healthcare_Data_v1__4[[#This Row],[Days of Stay]]&lt;=30,"High")</f>
        <v>Med</v>
      </c>
      <c r="T1717" t="str">
        <f>CONCATENATE(Healthcare_Data_v1__4[[#This Row],[Medical Condition]],Healthcare_Data_v1__4[[#This Row],[Duration]])</f>
        <v>AsthmaMed</v>
      </c>
      <c r="U1717">
        <f>MONTH(Healthcare_Data_v1__4[[#This Row],[Date of Admission]])</f>
        <v>10</v>
      </c>
      <c r="V1717">
        <f>YEAR(Healthcare_Data_v1__4[[#This Row],[Date of Admission]])</f>
        <v>2022</v>
      </c>
      <c r="W1717">
        <f>DAY(Healthcare_Data_v1__4[[#This Row],[Date of Admission]])</f>
        <v>15</v>
      </c>
    </row>
    <row r="1718" spans="1:23" x14ac:dyDescent="0.3">
      <c r="A1718" t="s">
        <v>19532</v>
      </c>
      <c r="B1718">
        <v>64</v>
      </c>
      <c r="C1718" t="s">
        <v>3</v>
      </c>
      <c r="D1718" t="s">
        <v>15</v>
      </c>
      <c r="E1718" t="s">
        <v>23</v>
      </c>
      <c r="F1718" t="s">
        <v>11</v>
      </c>
      <c r="G1718" s="1">
        <v>44661</v>
      </c>
      <c r="H1718" t="s">
        <v>3517</v>
      </c>
      <c r="I1718" t="s">
        <v>3518</v>
      </c>
      <c r="J1718">
        <v>37966.61967</v>
      </c>
      <c r="K1718" t="s">
        <v>41</v>
      </c>
      <c r="L1718">
        <v>69211</v>
      </c>
      <c r="M1718">
        <v>184</v>
      </c>
      <c r="N1718" t="s">
        <v>48</v>
      </c>
      <c r="O1718" s="1">
        <v>44681</v>
      </c>
      <c r="P1718" t="s">
        <v>60</v>
      </c>
      <c r="Q1718" t="s">
        <v>44</v>
      </c>
      <c r="R1718">
        <f>Healthcare_Data_v1__4[[#This Row],[Discharge Date]]-Healthcare_Data_v1__4[[#This Row],[Date of Admission]]</f>
        <v>20</v>
      </c>
      <c r="S1718" t="str" cm="1">
        <f t="array" ref="S1718">_xlfn.IFS( Healthcare_Data_v1__4[[#This Row],[Days of Stay]]&lt;10,"Low",Healthcare_Data_v1__4[[#This Row],[Days of Stay]]&lt;20,"Med",Healthcare_Data_v1__4[[#This Row],[Days of Stay]]&lt;=30,"High")</f>
        <v>High</v>
      </c>
      <c r="T1718" t="str">
        <f>CONCATENATE(Healthcare_Data_v1__4[[#This Row],[Medical Condition]],Healthcare_Data_v1__4[[#This Row],[Duration]])</f>
        <v>CancerHigh</v>
      </c>
      <c r="U1718">
        <f>MONTH(Healthcare_Data_v1__4[[#This Row],[Date of Admission]])</f>
        <v>4</v>
      </c>
      <c r="V1718">
        <f>YEAR(Healthcare_Data_v1__4[[#This Row],[Date of Admission]])</f>
        <v>2022</v>
      </c>
      <c r="W1718">
        <f>DAY(Healthcare_Data_v1__4[[#This Row],[Date of Admission]])</f>
        <v>10</v>
      </c>
    </row>
    <row r="1719" spans="1:23" x14ac:dyDescent="0.3">
      <c r="A1719" t="s">
        <v>19533</v>
      </c>
      <c r="B1719">
        <v>60</v>
      </c>
      <c r="C1719" t="s">
        <v>3</v>
      </c>
      <c r="D1719" t="s">
        <v>16</v>
      </c>
      <c r="E1719" t="s">
        <v>26</v>
      </c>
      <c r="F1719" t="s">
        <v>11</v>
      </c>
      <c r="G1719" s="1">
        <v>44332</v>
      </c>
      <c r="H1719" t="s">
        <v>3519</v>
      </c>
      <c r="I1719" t="s">
        <v>3413</v>
      </c>
      <c r="J1719">
        <v>37954.51384</v>
      </c>
      <c r="K1719" t="s">
        <v>69</v>
      </c>
      <c r="L1719">
        <v>5005</v>
      </c>
      <c r="M1719">
        <v>481</v>
      </c>
      <c r="N1719" t="s">
        <v>42</v>
      </c>
      <c r="O1719" s="1">
        <v>44340</v>
      </c>
      <c r="P1719" t="s">
        <v>49</v>
      </c>
      <c r="Q1719" t="s">
        <v>57</v>
      </c>
      <c r="R1719">
        <f>Healthcare_Data_v1__4[[#This Row],[Discharge Date]]-Healthcare_Data_v1__4[[#This Row],[Date of Admission]]</f>
        <v>8</v>
      </c>
      <c r="S1719" t="str" cm="1">
        <f t="array" ref="S1719">_xlfn.IFS( Healthcare_Data_v1__4[[#This Row],[Days of Stay]]&lt;10,"Low",Healthcare_Data_v1__4[[#This Row],[Days of Stay]]&lt;20,"Med",Healthcare_Data_v1__4[[#This Row],[Days of Stay]]&lt;=30,"High")</f>
        <v>Low</v>
      </c>
      <c r="T1719" t="str">
        <f>CONCATENATE(Healthcare_Data_v1__4[[#This Row],[Medical Condition]],Healthcare_Data_v1__4[[#This Row],[Duration]])</f>
        <v>CancerLow</v>
      </c>
      <c r="U1719">
        <f>MONTH(Healthcare_Data_v1__4[[#This Row],[Date of Admission]])</f>
        <v>5</v>
      </c>
      <c r="V1719">
        <f>YEAR(Healthcare_Data_v1__4[[#This Row],[Date of Admission]])</f>
        <v>2021</v>
      </c>
      <c r="W1719">
        <f>DAY(Healthcare_Data_v1__4[[#This Row],[Date of Admission]])</f>
        <v>16</v>
      </c>
    </row>
    <row r="1720" spans="1:23" x14ac:dyDescent="0.3">
      <c r="A1720" t="s">
        <v>225</v>
      </c>
      <c r="B1720">
        <v>77</v>
      </c>
      <c r="C1720" t="s">
        <v>3</v>
      </c>
      <c r="D1720" t="s">
        <v>15</v>
      </c>
      <c r="E1720" t="s">
        <v>20</v>
      </c>
      <c r="F1720" t="s">
        <v>6</v>
      </c>
      <c r="G1720" s="1">
        <v>43522</v>
      </c>
      <c r="H1720" t="s">
        <v>3520</v>
      </c>
      <c r="I1720" t="s">
        <v>3521</v>
      </c>
      <c r="J1720">
        <v>37945.524559999998</v>
      </c>
      <c r="K1720" t="s">
        <v>63</v>
      </c>
      <c r="L1720">
        <v>17647</v>
      </c>
      <c r="M1720">
        <v>174</v>
      </c>
      <c r="N1720" t="s">
        <v>55</v>
      </c>
      <c r="O1720" s="1">
        <v>43523</v>
      </c>
      <c r="P1720" t="s">
        <v>49</v>
      </c>
      <c r="Q1720" t="s">
        <v>57</v>
      </c>
      <c r="R1720">
        <f>Healthcare_Data_v1__4[[#This Row],[Discharge Date]]-Healthcare_Data_v1__4[[#This Row],[Date of Admission]]</f>
        <v>1</v>
      </c>
      <c r="S1720" t="str" cm="1">
        <f t="array" ref="S1720">_xlfn.IFS( Healthcare_Data_v1__4[[#This Row],[Days of Stay]]&lt;10,"Low",Healthcare_Data_v1__4[[#This Row],[Days of Stay]]&lt;20,"Med",Healthcare_Data_v1__4[[#This Row],[Days of Stay]]&lt;=30,"High")</f>
        <v>Low</v>
      </c>
      <c r="T1720" t="str">
        <f>CONCATENATE(Healthcare_Data_v1__4[[#This Row],[Medical Condition]],Healthcare_Data_v1__4[[#This Row],[Duration]])</f>
        <v>AsthmaLow</v>
      </c>
      <c r="U1720">
        <f>MONTH(Healthcare_Data_v1__4[[#This Row],[Date of Admission]])</f>
        <v>2</v>
      </c>
      <c r="V1720">
        <f>YEAR(Healthcare_Data_v1__4[[#This Row],[Date of Admission]])</f>
        <v>2019</v>
      </c>
      <c r="W1720">
        <f>DAY(Healthcare_Data_v1__4[[#This Row],[Date of Admission]])</f>
        <v>26</v>
      </c>
    </row>
    <row r="1721" spans="1:23" x14ac:dyDescent="0.3">
      <c r="A1721" t="s">
        <v>19534</v>
      </c>
      <c r="B1721">
        <v>78</v>
      </c>
      <c r="C1721" t="s">
        <v>3</v>
      </c>
      <c r="D1721" t="s">
        <v>15</v>
      </c>
      <c r="E1721" t="s">
        <v>21</v>
      </c>
      <c r="F1721" t="s">
        <v>11</v>
      </c>
      <c r="G1721" s="1">
        <v>43928</v>
      </c>
      <c r="H1721" t="s">
        <v>3522</v>
      </c>
      <c r="I1721" t="s">
        <v>3523</v>
      </c>
      <c r="J1721">
        <v>37935.900609999997</v>
      </c>
      <c r="K1721" t="s">
        <v>66</v>
      </c>
      <c r="L1721">
        <v>62571</v>
      </c>
      <c r="M1721">
        <v>263</v>
      </c>
      <c r="N1721" t="s">
        <v>42</v>
      </c>
      <c r="O1721" s="1">
        <v>43929</v>
      </c>
      <c r="P1721" t="s">
        <v>43</v>
      </c>
      <c r="Q1721" t="s">
        <v>57</v>
      </c>
      <c r="R1721">
        <f>Healthcare_Data_v1__4[[#This Row],[Discharge Date]]-Healthcare_Data_v1__4[[#This Row],[Date of Admission]]</f>
        <v>1</v>
      </c>
      <c r="S1721" t="str" cm="1">
        <f t="array" ref="S1721">_xlfn.IFS( Healthcare_Data_v1__4[[#This Row],[Days of Stay]]&lt;10,"Low",Healthcare_Data_v1__4[[#This Row],[Days of Stay]]&lt;20,"Med",Healthcare_Data_v1__4[[#This Row],[Days of Stay]]&lt;=30,"High")</f>
        <v>Low</v>
      </c>
      <c r="T1721" t="str">
        <f>CONCATENATE(Healthcare_Data_v1__4[[#This Row],[Medical Condition]],Healthcare_Data_v1__4[[#This Row],[Duration]])</f>
        <v>CancerLow</v>
      </c>
      <c r="U1721">
        <f>MONTH(Healthcare_Data_v1__4[[#This Row],[Date of Admission]])</f>
        <v>4</v>
      </c>
      <c r="V1721">
        <f>YEAR(Healthcare_Data_v1__4[[#This Row],[Date of Admission]])</f>
        <v>2020</v>
      </c>
      <c r="W1721">
        <f>DAY(Healthcare_Data_v1__4[[#This Row],[Date of Admission]])</f>
        <v>7</v>
      </c>
    </row>
    <row r="1722" spans="1:23" x14ac:dyDescent="0.3">
      <c r="A1722" t="s">
        <v>19535</v>
      </c>
      <c r="B1722">
        <v>37</v>
      </c>
      <c r="C1722" t="s">
        <v>5</v>
      </c>
      <c r="D1722" t="s">
        <v>16</v>
      </c>
      <c r="E1722" t="s">
        <v>21</v>
      </c>
      <c r="F1722" t="s">
        <v>7</v>
      </c>
      <c r="G1722" s="1">
        <v>44544</v>
      </c>
      <c r="H1722" t="s">
        <v>3524</v>
      </c>
      <c r="I1722" t="s">
        <v>3525</v>
      </c>
      <c r="J1722">
        <v>37926.872450000003</v>
      </c>
      <c r="K1722" t="s">
        <v>63</v>
      </c>
      <c r="L1722">
        <v>21083</v>
      </c>
      <c r="M1722">
        <v>382</v>
      </c>
      <c r="N1722" t="s">
        <v>42</v>
      </c>
      <c r="O1722" s="1">
        <v>44550</v>
      </c>
      <c r="P1722" t="s">
        <v>49</v>
      </c>
      <c r="Q1722" t="s">
        <v>44</v>
      </c>
      <c r="R1722">
        <f>Healthcare_Data_v1__4[[#This Row],[Discharge Date]]-Healthcare_Data_v1__4[[#This Row],[Date of Admission]]</f>
        <v>6</v>
      </c>
      <c r="S1722" t="str" cm="1">
        <f t="array" ref="S1722">_xlfn.IFS( Healthcare_Data_v1__4[[#This Row],[Days of Stay]]&lt;10,"Low",Healthcare_Data_v1__4[[#This Row],[Days of Stay]]&lt;20,"Med",Healthcare_Data_v1__4[[#This Row],[Days of Stay]]&lt;=30,"High")</f>
        <v>Low</v>
      </c>
      <c r="T1722" t="str">
        <f>CONCATENATE(Healthcare_Data_v1__4[[#This Row],[Medical Condition]],Healthcare_Data_v1__4[[#This Row],[Duration]])</f>
        <v>ObesityLow</v>
      </c>
      <c r="U1722">
        <f>MONTH(Healthcare_Data_v1__4[[#This Row],[Date of Admission]])</f>
        <v>12</v>
      </c>
      <c r="V1722">
        <f>YEAR(Healthcare_Data_v1__4[[#This Row],[Date of Admission]])</f>
        <v>2021</v>
      </c>
      <c r="W1722">
        <f>DAY(Healthcare_Data_v1__4[[#This Row],[Date of Admission]])</f>
        <v>14</v>
      </c>
    </row>
    <row r="1723" spans="1:23" x14ac:dyDescent="0.3">
      <c r="A1723" t="s">
        <v>19536</v>
      </c>
      <c r="B1723">
        <v>30</v>
      </c>
      <c r="C1723" t="s">
        <v>5</v>
      </c>
      <c r="D1723" t="s">
        <v>15</v>
      </c>
      <c r="E1723" t="s">
        <v>25</v>
      </c>
      <c r="F1723" t="s">
        <v>6</v>
      </c>
      <c r="G1723" s="1">
        <v>45037</v>
      </c>
      <c r="H1723" t="s">
        <v>3526</v>
      </c>
      <c r="I1723" t="s">
        <v>3527</v>
      </c>
      <c r="J1723">
        <v>37916.143369999998</v>
      </c>
      <c r="K1723" t="s">
        <v>63</v>
      </c>
      <c r="L1723">
        <v>15742</v>
      </c>
      <c r="M1723">
        <v>239</v>
      </c>
      <c r="N1723" t="s">
        <v>48</v>
      </c>
      <c r="O1723" s="1">
        <v>45054</v>
      </c>
      <c r="P1723" t="s">
        <v>56</v>
      </c>
      <c r="Q1723" t="s">
        <v>57</v>
      </c>
      <c r="R1723">
        <f>Healthcare_Data_v1__4[[#This Row],[Discharge Date]]-Healthcare_Data_v1__4[[#This Row],[Date of Admission]]</f>
        <v>17</v>
      </c>
      <c r="S1723" t="str" cm="1">
        <f t="array" ref="S1723">_xlfn.IFS( Healthcare_Data_v1__4[[#This Row],[Days of Stay]]&lt;10,"Low",Healthcare_Data_v1__4[[#This Row],[Days of Stay]]&lt;20,"Med",Healthcare_Data_v1__4[[#This Row],[Days of Stay]]&lt;=30,"High")</f>
        <v>Med</v>
      </c>
      <c r="T1723" t="str">
        <f>CONCATENATE(Healthcare_Data_v1__4[[#This Row],[Medical Condition]],Healthcare_Data_v1__4[[#This Row],[Duration]])</f>
        <v>AsthmaMed</v>
      </c>
      <c r="U1723">
        <f>MONTH(Healthcare_Data_v1__4[[#This Row],[Date of Admission]])</f>
        <v>4</v>
      </c>
      <c r="V1723">
        <f>YEAR(Healthcare_Data_v1__4[[#This Row],[Date of Admission]])</f>
        <v>2023</v>
      </c>
      <c r="W1723">
        <f>DAY(Healthcare_Data_v1__4[[#This Row],[Date of Admission]])</f>
        <v>21</v>
      </c>
    </row>
    <row r="1724" spans="1:23" x14ac:dyDescent="0.3">
      <c r="A1724" t="s">
        <v>19537</v>
      </c>
      <c r="B1724">
        <v>85</v>
      </c>
      <c r="C1724" t="s">
        <v>3</v>
      </c>
      <c r="D1724" t="s">
        <v>16</v>
      </c>
      <c r="E1724" t="s">
        <v>19</v>
      </c>
      <c r="F1724" t="s">
        <v>6</v>
      </c>
      <c r="G1724" s="1">
        <v>44189</v>
      </c>
      <c r="H1724" t="s">
        <v>3528</v>
      </c>
      <c r="I1724" t="s">
        <v>3529</v>
      </c>
      <c r="J1724">
        <v>37907.240830000002</v>
      </c>
      <c r="K1724" t="s">
        <v>41</v>
      </c>
      <c r="L1724">
        <v>27613</v>
      </c>
      <c r="M1724">
        <v>179</v>
      </c>
      <c r="N1724" t="s">
        <v>48</v>
      </c>
      <c r="O1724" s="1">
        <v>44211</v>
      </c>
      <c r="P1724" t="s">
        <v>85</v>
      </c>
      <c r="Q1724" t="s">
        <v>44</v>
      </c>
      <c r="R1724">
        <f>Healthcare_Data_v1__4[[#This Row],[Discharge Date]]-Healthcare_Data_v1__4[[#This Row],[Date of Admission]]</f>
        <v>22</v>
      </c>
      <c r="S1724" t="str" cm="1">
        <f t="array" ref="S1724">_xlfn.IFS( Healthcare_Data_v1__4[[#This Row],[Days of Stay]]&lt;10,"Low",Healthcare_Data_v1__4[[#This Row],[Days of Stay]]&lt;20,"Med",Healthcare_Data_v1__4[[#This Row],[Days of Stay]]&lt;=30,"High")</f>
        <v>High</v>
      </c>
      <c r="T1724" t="str">
        <f>CONCATENATE(Healthcare_Data_v1__4[[#This Row],[Medical Condition]],Healthcare_Data_v1__4[[#This Row],[Duration]])</f>
        <v>AsthmaHigh</v>
      </c>
      <c r="U1724">
        <f>MONTH(Healthcare_Data_v1__4[[#This Row],[Date of Admission]])</f>
        <v>12</v>
      </c>
      <c r="V1724">
        <f>YEAR(Healthcare_Data_v1__4[[#This Row],[Date of Admission]])</f>
        <v>2020</v>
      </c>
      <c r="W1724">
        <f>DAY(Healthcare_Data_v1__4[[#This Row],[Date of Admission]])</f>
        <v>24</v>
      </c>
    </row>
    <row r="1725" spans="1:23" x14ac:dyDescent="0.3">
      <c r="A1725" t="s">
        <v>19538</v>
      </c>
      <c r="B1725">
        <v>59</v>
      </c>
      <c r="C1725" t="s">
        <v>3</v>
      </c>
      <c r="D1725" t="s">
        <v>16</v>
      </c>
      <c r="E1725" t="s">
        <v>19</v>
      </c>
      <c r="F1725" t="s">
        <v>6</v>
      </c>
      <c r="G1725" s="1">
        <v>44334</v>
      </c>
      <c r="H1725" t="s">
        <v>3530</v>
      </c>
      <c r="I1725" t="s">
        <v>3531</v>
      </c>
      <c r="J1725">
        <v>37895.496440000003</v>
      </c>
      <c r="K1725" t="s">
        <v>47</v>
      </c>
      <c r="L1725">
        <v>17558</v>
      </c>
      <c r="M1725">
        <v>408</v>
      </c>
      <c r="N1725" t="s">
        <v>48</v>
      </c>
      <c r="O1725" s="1">
        <v>44337</v>
      </c>
      <c r="P1725" t="s">
        <v>60</v>
      </c>
      <c r="Q1725" t="s">
        <v>57</v>
      </c>
      <c r="R1725">
        <f>Healthcare_Data_v1__4[[#This Row],[Discharge Date]]-Healthcare_Data_v1__4[[#This Row],[Date of Admission]]</f>
        <v>3</v>
      </c>
      <c r="S1725" t="str" cm="1">
        <f t="array" ref="S1725">_xlfn.IFS( Healthcare_Data_v1__4[[#This Row],[Days of Stay]]&lt;10,"Low",Healthcare_Data_v1__4[[#This Row],[Days of Stay]]&lt;20,"Med",Healthcare_Data_v1__4[[#This Row],[Days of Stay]]&lt;=30,"High")</f>
        <v>Low</v>
      </c>
      <c r="T1725" t="str">
        <f>CONCATENATE(Healthcare_Data_v1__4[[#This Row],[Medical Condition]],Healthcare_Data_v1__4[[#This Row],[Duration]])</f>
        <v>AsthmaLow</v>
      </c>
      <c r="U1725">
        <f>MONTH(Healthcare_Data_v1__4[[#This Row],[Date of Admission]])</f>
        <v>5</v>
      </c>
      <c r="V1725">
        <f>YEAR(Healthcare_Data_v1__4[[#This Row],[Date of Admission]])</f>
        <v>2021</v>
      </c>
      <c r="W1725">
        <f>DAY(Healthcare_Data_v1__4[[#This Row],[Date of Admission]])</f>
        <v>18</v>
      </c>
    </row>
    <row r="1726" spans="1:23" x14ac:dyDescent="0.3">
      <c r="A1726" t="s">
        <v>19539</v>
      </c>
      <c r="B1726">
        <v>19</v>
      </c>
      <c r="C1726" t="s">
        <v>12</v>
      </c>
      <c r="D1726" t="s">
        <v>16</v>
      </c>
      <c r="E1726" t="s">
        <v>25</v>
      </c>
      <c r="F1726" t="s">
        <v>11</v>
      </c>
      <c r="G1726" s="1">
        <v>43736</v>
      </c>
      <c r="H1726" t="s">
        <v>3532</v>
      </c>
      <c r="I1726" t="s">
        <v>3533</v>
      </c>
      <c r="J1726">
        <v>37893.884919999997</v>
      </c>
      <c r="K1726" t="s">
        <v>69</v>
      </c>
      <c r="L1726">
        <v>53933</v>
      </c>
      <c r="M1726">
        <v>120</v>
      </c>
      <c r="N1726" t="s">
        <v>48</v>
      </c>
      <c r="O1726" s="1">
        <v>43746</v>
      </c>
      <c r="P1726" t="s">
        <v>85</v>
      </c>
      <c r="Q1726" t="s">
        <v>57</v>
      </c>
      <c r="R1726">
        <f>Healthcare_Data_v1__4[[#This Row],[Discharge Date]]-Healthcare_Data_v1__4[[#This Row],[Date of Admission]]</f>
        <v>10</v>
      </c>
      <c r="S1726" t="str" cm="1">
        <f t="array" ref="S1726">_xlfn.IFS( Healthcare_Data_v1__4[[#This Row],[Days of Stay]]&lt;10,"Low",Healthcare_Data_v1__4[[#This Row],[Days of Stay]]&lt;20,"Med",Healthcare_Data_v1__4[[#This Row],[Days of Stay]]&lt;=30,"High")</f>
        <v>Med</v>
      </c>
      <c r="T1726" t="str">
        <f>CONCATENATE(Healthcare_Data_v1__4[[#This Row],[Medical Condition]],Healthcare_Data_v1__4[[#This Row],[Duration]])</f>
        <v>CancerMed</v>
      </c>
      <c r="U1726">
        <f>MONTH(Healthcare_Data_v1__4[[#This Row],[Date of Admission]])</f>
        <v>9</v>
      </c>
      <c r="V1726">
        <f>YEAR(Healthcare_Data_v1__4[[#This Row],[Date of Admission]])</f>
        <v>2019</v>
      </c>
      <c r="W1726">
        <f>DAY(Healthcare_Data_v1__4[[#This Row],[Date of Admission]])</f>
        <v>28</v>
      </c>
    </row>
    <row r="1727" spans="1:23" x14ac:dyDescent="0.3">
      <c r="A1727" t="s">
        <v>19540</v>
      </c>
      <c r="B1727">
        <v>46</v>
      </c>
      <c r="C1727" t="s">
        <v>8</v>
      </c>
      <c r="D1727" t="s">
        <v>15</v>
      </c>
      <c r="E1727" t="s">
        <v>25</v>
      </c>
      <c r="F1727" t="s">
        <v>10</v>
      </c>
      <c r="G1727" s="1">
        <v>43886</v>
      </c>
      <c r="H1727" t="s">
        <v>3534</v>
      </c>
      <c r="I1727" t="s">
        <v>3535</v>
      </c>
      <c r="J1727">
        <v>37881.002719999997</v>
      </c>
      <c r="K1727" t="s">
        <v>63</v>
      </c>
      <c r="L1727">
        <v>29124</v>
      </c>
      <c r="M1727">
        <v>440</v>
      </c>
      <c r="N1727" t="s">
        <v>55</v>
      </c>
      <c r="O1727" s="1">
        <v>43901</v>
      </c>
      <c r="P1727" t="s">
        <v>49</v>
      </c>
      <c r="Q1727" t="s">
        <v>44</v>
      </c>
      <c r="R1727">
        <f>Healthcare_Data_v1__4[[#This Row],[Discharge Date]]-Healthcare_Data_v1__4[[#This Row],[Date of Admission]]</f>
        <v>15</v>
      </c>
      <c r="S1727" t="str" cm="1">
        <f t="array" ref="S1727">_xlfn.IFS( Healthcare_Data_v1__4[[#This Row],[Days of Stay]]&lt;10,"Low",Healthcare_Data_v1__4[[#This Row],[Days of Stay]]&lt;20,"Med",Healthcare_Data_v1__4[[#This Row],[Days of Stay]]&lt;=30,"High")</f>
        <v>Med</v>
      </c>
      <c r="T1727" t="str">
        <f>CONCATENATE(Healthcare_Data_v1__4[[#This Row],[Medical Condition]],Healthcare_Data_v1__4[[#This Row],[Duration]])</f>
        <v>HypertensionMed</v>
      </c>
      <c r="U1727">
        <f>MONTH(Healthcare_Data_v1__4[[#This Row],[Date of Admission]])</f>
        <v>2</v>
      </c>
      <c r="V1727">
        <f>YEAR(Healthcare_Data_v1__4[[#This Row],[Date of Admission]])</f>
        <v>2020</v>
      </c>
      <c r="W1727">
        <f>DAY(Healthcare_Data_v1__4[[#This Row],[Date of Admission]])</f>
        <v>25</v>
      </c>
    </row>
    <row r="1728" spans="1:23" x14ac:dyDescent="0.3">
      <c r="A1728" t="s">
        <v>19541</v>
      </c>
      <c r="B1728">
        <v>47</v>
      </c>
      <c r="C1728" t="s">
        <v>8</v>
      </c>
      <c r="D1728" t="s">
        <v>15</v>
      </c>
      <c r="E1728" t="s">
        <v>26</v>
      </c>
      <c r="F1728" t="s">
        <v>7</v>
      </c>
      <c r="G1728" s="1">
        <v>44664</v>
      </c>
      <c r="H1728" t="s">
        <v>3536</v>
      </c>
      <c r="I1728" t="s">
        <v>3537</v>
      </c>
      <c r="J1728">
        <v>37877.192089999997</v>
      </c>
      <c r="K1728" t="s">
        <v>47</v>
      </c>
      <c r="L1728">
        <v>21448</v>
      </c>
      <c r="M1728">
        <v>308</v>
      </c>
      <c r="N1728" t="s">
        <v>42</v>
      </c>
      <c r="O1728" s="1">
        <v>44670</v>
      </c>
      <c r="P1728" t="s">
        <v>60</v>
      </c>
      <c r="Q1728" t="s">
        <v>57</v>
      </c>
      <c r="R1728">
        <f>Healthcare_Data_v1__4[[#This Row],[Discharge Date]]-Healthcare_Data_v1__4[[#This Row],[Date of Admission]]</f>
        <v>6</v>
      </c>
      <c r="S1728" t="str" cm="1">
        <f t="array" ref="S1728">_xlfn.IFS( Healthcare_Data_v1__4[[#This Row],[Days of Stay]]&lt;10,"Low",Healthcare_Data_v1__4[[#This Row],[Days of Stay]]&lt;20,"Med",Healthcare_Data_v1__4[[#This Row],[Days of Stay]]&lt;=30,"High")</f>
        <v>Low</v>
      </c>
      <c r="T1728" t="str">
        <f>CONCATENATE(Healthcare_Data_v1__4[[#This Row],[Medical Condition]],Healthcare_Data_v1__4[[#This Row],[Duration]])</f>
        <v>ObesityLow</v>
      </c>
      <c r="U1728">
        <f>MONTH(Healthcare_Data_v1__4[[#This Row],[Date of Admission]])</f>
        <v>4</v>
      </c>
      <c r="V1728">
        <f>YEAR(Healthcare_Data_v1__4[[#This Row],[Date of Admission]])</f>
        <v>2022</v>
      </c>
      <c r="W1728">
        <f>DAY(Healthcare_Data_v1__4[[#This Row],[Date of Admission]])</f>
        <v>13</v>
      </c>
    </row>
    <row r="1729" spans="1:23" x14ac:dyDescent="0.3">
      <c r="A1729" t="s">
        <v>19542</v>
      </c>
      <c r="B1729">
        <v>60</v>
      </c>
      <c r="C1729" t="s">
        <v>3</v>
      </c>
      <c r="D1729" t="s">
        <v>16</v>
      </c>
      <c r="E1729" t="s">
        <v>25</v>
      </c>
      <c r="F1729" t="s">
        <v>11</v>
      </c>
      <c r="G1729" s="1">
        <v>44681</v>
      </c>
      <c r="H1729" t="s">
        <v>3538</v>
      </c>
      <c r="I1729" t="s">
        <v>3539</v>
      </c>
      <c r="J1729">
        <v>37865.68808</v>
      </c>
      <c r="K1729" t="s">
        <v>63</v>
      </c>
      <c r="L1729">
        <v>51660</v>
      </c>
      <c r="M1729">
        <v>405</v>
      </c>
      <c r="N1729" t="s">
        <v>48</v>
      </c>
      <c r="O1729" s="1">
        <v>44708</v>
      </c>
      <c r="P1729" t="s">
        <v>60</v>
      </c>
      <c r="Q1729" t="s">
        <v>50</v>
      </c>
      <c r="R1729">
        <f>Healthcare_Data_v1__4[[#This Row],[Discharge Date]]-Healthcare_Data_v1__4[[#This Row],[Date of Admission]]</f>
        <v>27</v>
      </c>
      <c r="S1729" t="str" cm="1">
        <f t="array" ref="S1729">_xlfn.IFS( Healthcare_Data_v1__4[[#This Row],[Days of Stay]]&lt;10,"Low",Healthcare_Data_v1__4[[#This Row],[Days of Stay]]&lt;20,"Med",Healthcare_Data_v1__4[[#This Row],[Days of Stay]]&lt;=30,"High")</f>
        <v>High</v>
      </c>
      <c r="T1729" t="str">
        <f>CONCATENATE(Healthcare_Data_v1__4[[#This Row],[Medical Condition]],Healthcare_Data_v1__4[[#This Row],[Duration]])</f>
        <v>CancerHigh</v>
      </c>
      <c r="U1729">
        <f>MONTH(Healthcare_Data_v1__4[[#This Row],[Date of Admission]])</f>
        <v>4</v>
      </c>
      <c r="V1729">
        <f>YEAR(Healthcare_Data_v1__4[[#This Row],[Date of Admission]])</f>
        <v>2022</v>
      </c>
      <c r="W1729">
        <f>DAY(Healthcare_Data_v1__4[[#This Row],[Date of Admission]])</f>
        <v>30</v>
      </c>
    </row>
    <row r="1730" spans="1:23" x14ac:dyDescent="0.3">
      <c r="A1730" t="s">
        <v>19543</v>
      </c>
      <c r="B1730">
        <v>65</v>
      </c>
      <c r="C1730" t="s">
        <v>3</v>
      </c>
      <c r="D1730" t="s">
        <v>15</v>
      </c>
      <c r="E1730" t="s">
        <v>19</v>
      </c>
      <c r="F1730" t="s">
        <v>6</v>
      </c>
      <c r="G1730" s="1">
        <v>44149</v>
      </c>
      <c r="H1730" t="s">
        <v>3540</v>
      </c>
      <c r="I1730" t="s">
        <v>3541</v>
      </c>
      <c r="J1730">
        <v>37865.457970000003</v>
      </c>
      <c r="K1730" t="s">
        <v>41</v>
      </c>
      <c r="L1730">
        <v>18080</v>
      </c>
      <c r="M1730">
        <v>288</v>
      </c>
      <c r="N1730" t="s">
        <v>48</v>
      </c>
      <c r="O1730" s="1">
        <v>44177</v>
      </c>
      <c r="P1730" t="s">
        <v>43</v>
      </c>
      <c r="Q1730" t="s">
        <v>57</v>
      </c>
      <c r="R1730">
        <f>Healthcare_Data_v1__4[[#This Row],[Discharge Date]]-Healthcare_Data_v1__4[[#This Row],[Date of Admission]]</f>
        <v>28</v>
      </c>
      <c r="S1730" t="str" cm="1">
        <f t="array" ref="S1730">_xlfn.IFS( Healthcare_Data_v1__4[[#This Row],[Days of Stay]]&lt;10,"Low",Healthcare_Data_v1__4[[#This Row],[Days of Stay]]&lt;20,"Med",Healthcare_Data_v1__4[[#This Row],[Days of Stay]]&lt;=30,"High")</f>
        <v>High</v>
      </c>
      <c r="T1730" t="str">
        <f>CONCATENATE(Healthcare_Data_v1__4[[#This Row],[Medical Condition]],Healthcare_Data_v1__4[[#This Row],[Duration]])</f>
        <v>AsthmaHigh</v>
      </c>
      <c r="U1730">
        <f>MONTH(Healthcare_Data_v1__4[[#This Row],[Date of Admission]])</f>
        <v>11</v>
      </c>
      <c r="V1730">
        <f>YEAR(Healthcare_Data_v1__4[[#This Row],[Date of Admission]])</f>
        <v>2020</v>
      </c>
      <c r="W1730">
        <f>DAY(Healthcare_Data_v1__4[[#This Row],[Date of Admission]])</f>
        <v>14</v>
      </c>
    </row>
    <row r="1731" spans="1:23" x14ac:dyDescent="0.3">
      <c r="A1731" t="s">
        <v>19544</v>
      </c>
      <c r="B1731">
        <v>57</v>
      </c>
      <c r="C1731" t="s">
        <v>3</v>
      </c>
      <c r="D1731" t="s">
        <v>15</v>
      </c>
      <c r="E1731" t="s">
        <v>26</v>
      </c>
      <c r="F1731" t="s">
        <v>11</v>
      </c>
      <c r="G1731" s="1">
        <v>43672</v>
      </c>
      <c r="H1731" t="s">
        <v>3542</v>
      </c>
      <c r="I1731" t="s">
        <v>3543</v>
      </c>
      <c r="J1731">
        <v>37864.821360000002</v>
      </c>
      <c r="K1731" t="s">
        <v>47</v>
      </c>
      <c r="L1731">
        <v>78423</v>
      </c>
      <c r="M1731">
        <v>387</v>
      </c>
      <c r="N1731" t="s">
        <v>48</v>
      </c>
      <c r="O1731" s="1">
        <v>43679</v>
      </c>
      <c r="P1731" t="s">
        <v>49</v>
      </c>
      <c r="Q1731" t="s">
        <v>44</v>
      </c>
      <c r="R1731">
        <f>Healthcare_Data_v1__4[[#This Row],[Discharge Date]]-Healthcare_Data_v1__4[[#This Row],[Date of Admission]]</f>
        <v>7</v>
      </c>
      <c r="S1731" t="str" cm="1">
        <f t="array" ref="S1731">_xlfn.IFS( Healthcare_Data_v1__4[[#This Row],[Days of Stay]]&lt;10,"Low",Healthcare_Data_v1__4[[#This Row],[Days of Stay]]&lt;20,"Med",Healthcare_Data_v1__4[[#This Row],[Days of Stay]]&lt;=30,"High")</f>
        <v>Low</v>
      </c>
      <c r="T1731" t="str">
        <f>CONCATENATE(Healthcare_Data_v1__4[[#This Row],[Medical Condition]],Healthcare_Data_v1__4[[#This Row],[Duration]])</f>
        <v>CancerLow</v>
      </c>
      <c r="U1731">
        <f>MONTH(Healthcare_Data_v1__4[[#This Row],[Date of Admission]])</f>
        <v>7</v>
      </c>
      <c r="V1731">
        <f>YEAR(Healthcare_Data_v1__4[[#This Row],[Date of Admission]])</f>
        <v>2019</v>
      </c>
      <c r="W1731">
        <f>DAY(Healthcare_Data_v1__4[[#This Row],[Date of Admission]])</f>
        <v>26</v>
      </c>
    </row>
    <row r="1732" spans="1:23" x14ac:dyDescent="0.3">
      <c r="A1732" t="s">
        <v>19545</v>
      </c>
      <c r="B1732">
        <v>81</v>
      </c>
      <c r="C1732" t="s">
        <v>3</v>
      </c>
      <c r="D1732" t="s">
        <v>15</v>
      </c>
      <c r="E1732" t="s">
        <v>20</v>
      </c>
      <c r="F1732" t="s">
        <v>10</v>
      </c>
      <c r="G1732" s="1">
        <v>44854</v>
      </c>
      <c r="H1732" t="s">
        <v>3544</v>
      </c>
      <c r="I1732" t="s">
        <v>3545</v>
      </c>
      <c r="J1732">
        <v>37842.338499999998</v>
      </c>
      <c r="K1732" t="s">
        <v>41</v>
      </c>
      <c r="L1732">
        <v>9162</v>
      </c>
      <c r="M1732">
        <v>193</v>
      </c>
      <c r="N1732" t="s">
        <v>48</v>
      </c>
      <c r="O1732" s="1">
        <v>44877</v>
      </c>
      <c r="P1732" t="s">
        <v>85</v>
      </c>
      <c r="Q1732" t="s">
        <v>57</v>
      </c>
      <c r="R1732">
        <f>Healthcare_Data_v1__4[[#This Row],[Discharge Date]]-Healthcare_Data_v1__4[[#This Row],[Date of Admission]]</f>
        <v>23</v>
      </c>
      <c r="S1732" t="str" cm="1">
        <f t="array" ref="S1732">_xlfn.IFS( Healthcare_Data_v1__4[[#This Row],[Days of Stay]]&lt;10,"Low",Healthcare_Data_v1__4[[#This Row],[Days of Stay]]&lt;20,"Med",Healthcare_Data_v1__4[[#This Row],[Days of Stay]]&lt;=30,"High")</f>
        <v>High</v>
      </c>
      <c r="T1732" t="str">
        <f>CONCATENATE(Healthcare_Data_v1__4[[#This Row],[Medical Condition]],Healthcare_Data_v1__4[[#This Row],[Duration]])</f>
        <v>HypertensionHigh</v>
      </c>
      <c r="U1732">
        <f>MONTH(Healthcare_Data_v1__4[[#This Row],[Date of Admission]])</f>
        <v>10</v>
      </c>
      <c r="V1732">
        <f>YEAR(Healthcare_Data_v1__4[[#This Row],[Date of Admission]])</f>
        <v>2022</v>
      </c>
      <c r="W1732">
        <f>DAY(Healthcare_Data_v1__4[[#This Row],[Date of Admission]])</f>
        <v>20</v>
      </c>
    </row>
    <row r="1733" spans="1:23" x14ac:dyDescent="0.3">
      <c r="A1733" t="s">
        <v>19546</v>
      </c>
      <c r="B1733">
        <v>68</v>
      </c>
      <c r="C1733" t="s">
        <v>3</v>
      </c>
      <c r="D1733" t="s">
        <v>15</v>
      </c>
      <c r="E1733" t="s">
        <v>22</v>
      </c>
      <c r="F1733" t="s">
        <v>4</v>
      </c>
      <c r="G1733" s="1">
        <v>43863</v>
      </c>
      <c r="H1733" t="s">
        <v>3546</v>
      </c>
      <c r="I1733" t="s">
        <v>3547</v>
      </c>
      <c r="J1733">
        <v>37838.938679999999</v>
      </c>
      <c r="K1733" t="s">
        <v>66</v>
      </c>
      <c r="L1733">
        <v>31021</v>
      </c>
      <c r="M1733">
        <v>155</v>
      </c>
      <c r="N1733" t="s">
        <v>55</v>
      </c>
      <c r="O1733" s="1">
        <v>43878</v>
      </c>
      <c r="P1733" t="s">
        <v>85</v>
      </c>
      <c r="Q1733" t="s">
        <v>44</v>
      </c>
      <c r="R1733">
        <f>Healthcare_Data_v1__4[[#This Row],[Discharge Date]]-Healthcare_Data_v1__4[[#This Row],[Date of Admission]]</f>
        <v>15</v>
      </c>
      <c r="S1733" t="str" cm="1">
        <f t="array" ref="S1733">_xlfn.IFS( Healthcare_Data_v1__4[[#This Row],[Days of Stay]]&lt;10,"Low",Healthcare_Data_v1__4[[#This Row],[Days of Stay]]&lt;20,"Med",Healthcare_Data_v1__4[[#This Row],[Days of Stay]]&lt;=30,"High")</f>
        <v>Med</v>
      </c>
      <c r="T1733" t="str">
        <f>CONCATENATE(Healthcare_Data_v1__4[[#This Row],[Medical Condition]],Healthcare_Data_v1__4[[#This Row],[Duration]])</f>
        <v>DiabetesMed</v>
      </c>
      <c r="U1733">
        <f>MONTH(Healthcare_Data_v1__4[[#This Row],[Date of Admission]])</f>
        <v>2</v>
      </c>
      <c r="V1733">
        <f>YEAR(Healthcare_Data_v1__4[[#This Row],[Date of Admission]])</f>
        <v>2020</v>
      </c>
      <c r="W1733">
        <f>DAY(Healthcare_Data_v1__4[[#This Row],[Date of Admission]])</f>
        <v>2</v>
      </c>
    </row>
    <row r="1734" spans="1:23" x14ac:dyDescent="0.3">
      <c r="A1734" t="s">
        <v>19547</v>
      </c>
      <c r="B1734">
        <v>46</v>
      </c>
      <c r="C1734" t="s">
        <v>8</v>
      </c>
      <c r="D1734" t="s">
        <v>16</v>
      </c>
      <c r="E1734" t="s">
        <v>19</v>
      </c>
      <c r="F1734" t="s">
        <v>9</v>
      </c>
      <c r="G1734" s="1">
        <v>44295</v>
      </c>
      <c r="H1734" t="s">
        <v>3548</v>
      </c>
      <c r="I1734" t="s">
        <v>3549</v>
      </c>
      <c r="J1734">
        <v>37838.046690000003</v>
      </c>
      <c r="K1734" t="s">
        <v>69</v>
      </c>
      <c r="L1734">
        <v>29677</v>
      </c>
      <c r="M1734">
        <v>199</v>
      </c>
      <c r="N1734" t="s">
        <v>48</v>
      </c>
      <c r="O1734" s="1">
        <v>44297</v>
      </c>
      <c r="P1734" t="s">
        <v>49</v>
      </c>
      <c r="Q1734" t="s">
        <v>57</v>
      </c>
      <c r="R1734">
        <f>Healthcare_Data_v1__4[[#This Row],[Discharge Date]]-Healthcare_Data_v1__4[[#This Row],[Date of Admission]]</f>
        <v>2</v>
      </c>
      <c r="S1734" t="str" cm="1">
        <f t="array" ref="S1734">_xlfn.IFS( Healthcare_Data_v1__4[[#This Row],[Days of Stay]]&lt;10,"Low",Healthcare_Data_v1__4[[#This Row],[Days of Stay]]&lt;20,"Med",Healthcare_Data_v1__4[[#This Row],[Days of Stay]]&lt;=30,"High")</f>
        <v>Low</v>
      </c>
      <c r="T1734" t="str">
        <f>CONCATENATE(Healthcare_Data_v1__4[[#This Row],[Medical Condition]],Healthcare_Data_v1__4[[#This Row],[Duration]])</f>
        <v>ArthritisLow</v>
      </c>
      <c r="U1734">
        <f>MONTH(Healthcare_Data_v1__4[[#This Row],[Date of Admission]])</f>
        <v>4</v>
      </c>
      <c r="V1734">
        <f>YEAR(Healthcare_Data_v1__4[[#This Row],[Date of Admission]])</f>
        <v>2021</v>
      </c>
      <c r="W1734">
        <f>DAY(Healthcare_Data_v1__4[[#This Row],[Date of Admission]])</f>
        <v>9</v>
      </c>
    </row>
    <row r="1735" spans="1:23" x14ac:dyDescent="0.3">
      <c r="A1735" t="s">
        <v>19548</v>
      </c>
      <c r="B1735">
        <v>29</v>
      </c>
      <c r="C1735" t="s">
        <v>5</v>
      </c>
      <c r="D1735" t="s">
        <v>16</v>
      </c>
      <c r="E1735" t="s">
        <v>20</v>
      </c>
      <c r="F1735" t="s">
        <v>9</v>
      </c>
      <c r="G1735" s="1">
        <v>44412</v>
      </c>
      <c r="H1735" t="s">
        <v>3550</v>
      </c>
      <c r="I1735" t="s">
        <v>3551</v>
      </c>
      <c r="J1735">
        <v>37807.97064</v>
      </c>
      <c r="K1735" t="s">
        <v>66</v>
      </c>
      <c r="L1735">
        <v>32856</v>
      </c>
      <c r="M1735">
        <v>474</v>
      </c>
      <c r="N1735" t="s">
        <v>42</v>
      </c>
      <c r="O1735" s="1">
        <v>44415</v>
      </c>
      <c r="P1735" t="s">
        <v>85</v>
      </c>
      <c r="Q1735" t="s">
        <v>57</v>
      </c>
      <c r="R1735">
        <f>Healthcare_Data_v1__4[[#This Row],[Discharge Date]]-Healthcare_Data_v1__4[[#This Row],[Date of Admission]]</f>
        <v>3</v>
      </c>
      <c r="S1735" t="str" cm="1">
        <f t="array" ref="S1735">_xlfn.IFS( Healthcare_Data_v1__4[[#This Row],[Days of Stay]]&lt;10,"Low",Healthcare_Data_v1__4[[#This Row],[Days of Stay]]&lt;20,"Med",Healthcare_Data_v1__4[[#This Row],[Days of Stay]]&lt;=30,"High")</f>
        <v>Low</v>
      </c>
      <c r="T1735" t="str">
        <f>CONCATENATE(Healthcare_Data_v1__4[[#This Row],[Medical Condition]],Healthcare_Data_v1__4[[#This Row],[Duration]])</f>
        <v>ArthritisLow</v>
      </c>
      <c r="U1735">
        <f>MONTH(Healthcare_Data_v1__4[[#This Row],[Date of Admission]])</f>
        <v>8</v>
      </c>
      <c r="V1735">
        <f>YEAR(Healthcare_Data_v1__4[[#This Row],[Date of Admission]])</f>
        <v>2021</v>
      </c>
      <c r="W1735">
        <f>DAY(Healthcare_Data_v1__4[[#This Row],[Date of Admission]])</f>
        <v>4</v>
      </c>
    </row>
    <row r="1736" spans="1:23" x14ac:dyDescent="0.3">
      <c r="A1736" t="s">
        <v>1117</v>
      </c>
      <c r="B1736">
        <v>61</v>
      </c>
      <c r="C1736" t="s">
        <v>3</v>
      </c>
      <c r="D1736" t="s">
        <v>16</v>
      </c>
      <c r="E1736" t="s">
        <v>25</v>
      </c>
      <c r="F1736" t="s">
        <v>10</v>
      </c>
      <c r="G1736" s="1">
        <v>44662</v>
      </c>
      <c r="H1736" t="s">
        <v>3552</v>
      </c>
      <c r="I1736" t="s">
        <v>3553</v>
      </c>
      <c r="J1736">
        <v>37805.419110000003</v>
      </c>
      <c r="K1736" t="s">
        <v>47</v>
      </c>
      <c r="L1736">
        <v>6816</v>
      </c>
      <c r="M1736">
        <v>202</v>
      </c>
      <c r="N1736" t="s">
        <v>55</v>
      </c>
      <c r="O1736" s="1">
        <v>44669</v>
      </c>
      <c r="P1736" t="s">
        <v>56</v>
      </c>
      <c r="Q1736" t="s">
        <v>57</v>
      </c>
      <c r="R1736">
        <f>Healthcare_Data_v1__4[[#This Row],[Discharge Date]]-Healthcare_Data_v1__4[[#This Row],[Date of Admission]]</f>
        <v>7</v>
      </c>
      <c r="S1736" t="str" cm="1">
        <f t="array" ref="S1736">_xlfn.IFS( Healthcare_Data_v1__4[[#This Row],[Days of Stay]]&lt;10,"Low",Healthcare_Data_v1__4[[#This Row],[Days of Stay]]&lt;20,"Med",Healthcare_Data_v1__4[[#This Row],[Days of Stay]]&lt;=30,"High")</f>
        <v>Low</v>
      </c>
      <c r="T1736" t="str">
        <f>CONCATENATE(Healthcare_Data_v1__4[[#This Row],[Medical Condition]],Healthcare_Data_v1__4[[#This Row],[Duration]])</f>
        <v>HypertensionLow</v>
      </c>
      <c r="U1736">
        <f>MONTH(Healthcare_Data_v1__4[[#This Row],[Date of Admission]])</f>
        <v>4</v>
      </c>
      <c r="V1736">
        <f>YEAR(Healthcare_Data_v1__4[[#This Row],[Date of Admission]])</f>
        <v>2022</v>
      </c>
      <c r="W1736">
        <f>DAY(Healthcare_Data_v1__4[[#This Row],[Date of Admission]])</f>
        <v>11</v>
      </c>
    </row>
    <row r="1737" spans="1:23" x14ac:dyDescent="0.3">
      <c r="A1737" t="s">
        <v>19549</v>
      </c>
      <c r="B1737">
        <v>60</v>
      </c>
      <c r="C1737" t="s">
        <v>3</v>
      </c>
      <c r="D1737" t="s">
        <v>16</v>
      </c>
      <c r="E1737" t="s">
        <v>25</v>
      </c>
      <c r="F1737" t="s">
        <v>4</v>
      </c>
      <c r="G1737" s="1">
        <v>43860</v>
      </c>
      <c r="H1737" t="s">
        <v>3554</v>
      </c>
      <c r="I1737" t="s">
        <v>3555</v>
      </c>
      <c r="J1737">
        <v>37791.802940000001</v>
      </c>
      <c r="K1737" t="s">
        <v>66</v>
      </c>
      <c r="L1737">
        <v>57560</v>
      </c>
      <c r="M1737">
        <v>136</v>
      </c>
      <c r="N1737" t="s">
        <v>55</v>
      </c>
      <c r="O1737" s="1">
        <v>43862</v>
      </c>
      <c r="P1737" t="s">
        <v>60</v>
      </c>
      <c r="Q1737" t="s">
        <v>50</v>
      </c>
      <c r="R1737">
        <f>Healthcare_Data_v1__4[[#This Row],[Discharge Date]]-Healthcare_Data_v1__4[[#This Row],[Date of Admission]]</f>
        <v>2</v>
      </c>
      <c r="S1737" t="str" cm="1">
        <f t="array" ref="S1737">_xlfn.IFS( Healthcare_Data_v1__4[[#This Row],[Days of Stay]]&lt;10,"Low",Healthcare_Data_v1__4[[#This Row],[Days of Stay]]&lt;20,"Med",Healthcare_Data_v1__4[[#This Row],[Days of Stay]]&lt;=30,"High")</f>
        <v>Low</v>
      </c>
      <c r="T1737" t="str">
        <f>CONCATENATE(Healthcare_Data_v1__4[[#This Row],[Medical Condition]],Healthcare_Data_v1__4[[#This Row],[Duration]])</f>
        <v>DiabetesLow</v>
      </c>
      <c r="U1737">
        <f>MONTH(Healthcare_Data_v1__4[[#This Row],[Date of Admission]])</f>
        <v>1</v>
      </c>
      <c r="V1737">
        <f>YEAR(Healthcare_Data_v1__4[[#This Row],[Date of Admission]])</f>
        <v>2020</v>
      </c>
      <c r="W1737">
        <f>DAY(Healthcare_Data_v1__4[[#This Row],[Date of Admission]])</f>
        <v>30</v>
      </c>
    </row>
    <row r="1738" spans="1:23" x14ac:dyDescent="0.3">
      <c r="A1738" t="s">
        <v>19550</v>
      </c>
      <c r="B1738">
        <v>76</v>
      </c>
      <c r="C1738" t="s">
        <v>3</v>
      </c>
      <c r="D1738" t="s">
        <v>16</v>
      </c>
      <c r="E1738" t="s">
        <v>26</v>
      </c>
      <c r="F1738" t="s">
        <v>11</v>
      </c>
      <c r="G1738" s="1">
        <v>44242</v>
      </c>
      <c r="H1738" t="s">
        <v>3556</v>
      </c>
      <c r="I1738" t="s">
        <v>3557</v>
      </c>
      <c r="J1738">
        <v>37786.969799999999</v>
      </c>
      <c r="K1738" t="s">
        <v>66</v>
      </c>
      <c r="L1738">
        <v>41469</v>
      </c>
      <c r="M1738">
        <v>278</v>
      </c>
      <c r="N1738" t="s">
        <v>48</v>
      </c>
      <c r="O1738" s="1">
        <v>44247</v>
      </c>
      <c r="P1738" t="s">
        <v>60</v>
      </c>
      <c r="Q1738" t="s">
        <v>57</v>
      </c>
      <c r="R1738">
        <f>Healthcare_Data_v1__4[[#This Row],[Discharge Date]]-Healthcare_Data_v1__4[[#This Row],[Date of Admission]]</f>
        <v>5</v>
      </c>
      <c r="S1738" t="str" cm="1">
        <f t="array" ref="S1738">_xlfn.IFS( Healthcare_Data_v1__4[[#This Row],[Days of Stay]]&lt;10,"Low",Healthcare_Data_v1__4[[#This Row],[Days of Stay]]&lt;20,"Med",Healthcare_Data_v1__4[[#This Row],[Days of Stay]]&lt;=30,"High")</f>
        <v>Low</v>
      </c>
      <c r="T1738" t="str">
        <f>CONCATENATE(Healthcare_Data_v1__4[[#This Row],[Medical Condition]],Healthcare_Data_v1__4[[#This Row],[Duration]])</f>
        <v>CancerLow</v>
      </c>
      <c r="U1738">
        <f>MONTH(Healthcare_Data_v1__4[[#This Row],[Date of Admission]])</f>
        <v>2</v>
      </c>
      <c r="V1738">
        <f>YEAR(Healthcare_Data_v1__4[[#This Row],[Date of Admission]])</f>
        <v>2021</v>
      </c>
      <c r="W1738">
        <f>DAY(Healthcare_Data_v1__4[[#This Row],[Date of Admission]])</f>
        <v>15</v>
      </c>
    </row>
    <row r="1739" spans="1:23" x14ac:dyDescent="0.3">
      <c r="A1739" t="s">
        <v>19551</v>
      </c>
      <c r="B1739">
        <v>81</v>
      </c>
      <c r="C1739" t="s">
        <v>3</v>
      </c>
      <c r="D1739" t="s">
        <v>16</v>
      </c>
      <c r="E1739" t="s">
        <v>21</v>
      </c>
      <c r="F1739" t="s">
        <v>7</v>
      </c>
      <c r="G1739" s="1">
        <v>43690</v>
      </c>
      <c r="H1739" t="s">
        <v>3558</v>
      </c>
      <c r="I1739" t="s">
        <v>3559</v>
      </c>
      <c r="J1739">
        <v>37769.357940000002</v>
      </c>
      <c r="K1739" t="s">
        <v>41</v>
      </c>
      <c r="L1739">
        <v>8260</v>
      </c>
      <c r="M1739">
        <v>491</v>
      </c>
      <c r="N1739" t="s">
        <v>55</v>
      </c>
      <c r="O1739" s="1">
        <v>43711</v>
      </c>
      <c r="P1739" t="s">
        <v>60</v>
      </c>
      <c r="Q1739" t="s">
        <v>57</v>
      </c>
      <c r="R1739">
        <f>Healthcare_Data_v1__4[[#This Row],[Discharge Date]]-Healthcare_Data_v1__4[[#This Row],[Date of Admission]]</f>
        <v>21</v>
      </c>
      <c r="S1739" t="str" cm="1">
        <f t="array" ref="S1739">_xlfn.IFS( Healthcare_Data_v1__4[[#This Row],[Days of Stay]]&lt;10,"Low",Healthcare_Data_v1__4[[#This Row],[Days of Stay]]&lt;20,"Med",Healthcare_Data_v1__4[[#This Row],[Days of Stay]]&lt;=30,"High")</f>
        <v>High</v>
      </c>
      <c r="T1739" t="str">
        <f>CONCATENATE(Healthcare_Data_v1__4[[#This Row],[Medical Condition]],Healthcare_Data_v1__4[[#This Row],[Duration]])</f>
        <v>ObesityHigh</v>
      </c>
      <c r="U1739">
        <f>MONTH(Healthcare_Data_v1__4[[#This Row],[Date of Admission]])</f>
        <v>8</v>
      </c>
      <c r="V1739">
        <f>YEAR(Healthcare_Data_v1__4[[#This Row],[Date of Admission]])</f>
        <v>2019</v>
      </c>
      <c r="W1739">
        <f>DAY(Healthcare_Data_v1__4[[#This Row],[Date of Admission]])</f>
        <v>13</v>
      </c>
    </row>
    <row r="1740" spans="1:23" x14ac:dyDescent="0.3">
      <c r="A1740" t="s">
        <v>19552</v>
      </c>
      <c r="B1740">
        <v>68</v>
      </c>
      <c r="C1740" t="s">
        <v>3</v>
      </c>
      <c r="D1740" t="s">
        <v>16</v>
      </c>
      <c r="E1740" t="s">
        <v>20</v>
      </c>
      <c r="F1740" t="s">
        <v>9</v>
      </c>
      <c r="G1740" s="1">
        <v>44176</v>
      </c>
      <c r="H1740" t="s">
        <v>3560</v>
      </c>
      <c r="I1740" t="s">
        <v>3561</v>
      </c>
      <c r="J1740">
        <v>37768.633759999997</v>
      </c>
      <c r="K1740" t="s">
        <v>41</v>
      </c>
      <c r="L1740">
        <v>23244</v>
      </c>
      <c r="M1740">
        <v>238</v>
      </c>
      <c r="N1740" t="s">
        <v>42</v>
      </c>
      <c r="O1740" s="1">
        <v>44184</v>
      </c>
      <c r="P1740" t="s">
        <v>85</v>
      </c>
      <c r="Q1740" t="s">
        <v>50</v>
      </c>
      <c r="R1740">
        <f>Healthcare_Data_v1__4[[#This Row],[Discharge Date]]-Healthcare_Data_v1__4[[#This Row],[Date of Admission]]</f>
        <v>8</v>
      </c>
      <c r="S1740" t="str" cm="1">
        <f t="array" ref="S1740">_xlfn.IFS( Healthcare_Data_v1__4[[#This Row],[Days of Stay]]&lt;10,"Low",Healthcare_Data_v1__4[[#This Row],[Days of Stay]]&lt;20,"Med",Healthcare_Data_v1__4[[#This Row],[Days of Stay]]&lt;=30,"High")</f>
        <v>Low</v>
      </c>
      <c r="T1740" t="str">
        <f>CONCATENATE(Healthcare_Data_v1__4[[#This Row],[Medical Condition]],Healthcare_Data_v1__4[[#This Row],[Duration]])</f>
        <v>ArthritisLow</v>
      </c>
      <c r="U1740">
        <f>MONTH(Healthcare_Data_v1__4[[#This Row],[Date of Admission]])</f>
        <v>12</v>
      </c>
      <c r="V1740">
        <f>YEAR(Healthcare_Data_v1__4[[#This Row],[Date of Admission]])</f>
        <v>2020</v>
      </c>
      <c r="W1740">
        <f>DAY(Healthcare_Data_v1__4[[#This Row],[Date of Admission]])</f>
        <v>11</v>
      </c>
    </row>
    <row r="1741" spans="1:23" x14ac:dyDescent="0.3">
      <c r="A1741" t="s">
        <v>19553</v>
      </c>
      <c r="B1741">
        <v>62</v>
      </c>
      <c r="C1741" t="s">
        <v>3</v>
      </c>
      <c r="D1741" t="s">
        <v>15</v>
      </c>
      <c r="E1741" t="s">
        <v>19</v>
      </c>
      <c r="F1741" t="s">
        <v>4</v>
      </c>
      <c r="G1741" s="1">
        <v>43538</v>
      </c>
      <c r="H1741" t="s">
        <v>3562</v>
      </c>
      <c r="I1741" t="s">
        <v>3563</v>
      </c>
      <c r="J1741">
        <v>37749.874210000002</v>
      </c>
      <c r="K1741" t="s">
        <v>41</v>
      </c>
      <c r="L1741">
        <v>10490</v>
      </c>
      <c r="M1741">
        <v>341</v>
      </c>
      <c r="N1741" t="s">
        <v>48</v>
      </c>
      <c r="O1741" s="1">
        <v>43561</v>
      </c>
      <c r="P1741" t="s">
        <v>56</v>
      </c>
      <c r="Q1741" t="s">
        <v>57</v>
      </c>
      <c r="R1741">
        <f>Healthcare_Data_v1__4[[#This Row],[Discharge Date]]-Healthcare_Data_v1__4[[#This Row],[Date of Admission]]</f>
        <v>23</v>
      </c>
      <c r="S1741" t="str" cm="1">
        <f t="array" ref="S1741">_xlfn.IFS( Healthcare_Data_v1__4[[#This Row],[Days of Stay]]&lt;10,"Low",Healthcare_Data_v1__4[[#This Row],[Days of Stay]]&lt;20,"Med",Healthcare_Data_v1__4[[#This Row],[Days of Stay]]&lt;=30,"High")</f>
        <v>High</v>
      </c>
      <c r="T1741" t="str">
        <f>CONCATENATE(Healthcare_Data_v1__4[[#This Row],[Medical Condition]],Healthcare_Data_v1__4[[#This Row],[Duration]])</f>
        <v>DiabetesHigh</v>
      </c>
      <c r="U1741">
        <f>MONTH(Healthcare_Data_v1__4[[#This Row],[Date of Admission]])</f>
        <v>3</v>
      </c>
      <c r="V1741">
        <f>YEAR(Healthcare_Data_v1__4[[#This Row],[Date of Admission]])</f>
        <v>2019</v>
      </c>
      <c r="W1741">
        <f>DAY(Healthcare_Data_v1__4[[#This Row],[Date of Admission]])</f>
        <v>14</v>
      </c>
    </row>
    <row r="1742" spans="1:23" x14ac:dyDescent="0.3">
      <c r="A1742" t="s">
        <v>3564</v>
      </c>
      <c r="B1742">
        <v>62</v>
      </c>
      <c r="C1742" t="s">
        <v>3</v>
      </c>
      <c r="D1742" t="s">
        <v>16</v>
      </c>
      <c r="E1742" t="s">
        <v>22</v>
      </c>
      <c r="F1742" t="s">
        <v>11</v>
      </c>
      <c r="G1742" s="1">
        <v>44043</v>
      </c>
      <c r="H1742" t="s">
        <v>3565</v>
      </c>
      <c r="I1742" t="s">
        <v>3566</v>
      </c>
      <c r="J1742">
        <v>37728.044710000002</v>
      </c>
      <c r="K1742" t="s">
        <v>63</v>
      </c>
      <c r="L1742">
        <v>71092</v>
      </c>
      <c r="M1742">
        <v>189</v>
      </c>
      <c r="N1742" t="s">
        <v>42</v>
      </c>
      <c r="O1742" s="1">
        <v>44060</v>
      </c>
      <c r="P1742" t="s">
        <v>60</v>
      </c>
      <c r="Q1742" t="s">
        <v>44</v>
      </c>
      <c r="R1742">
        <f>Healthcare_Data_v1__4[[#This Row],[Discharge Date]]-Healthcare_Data_v1__4[[#This Row],[Date of Admission]]</f>
        <v>17</v>
      </c>
      <c r="S1742" t="str" cm="1">
        <f t="array" ref="S1742">_xlfn.IFS( Healthcare_Data_v1__4[[#This Row],[Days of Stay]]&lt;10,"Low",Healthcare_Data_v1__4[[#This Row],[Days of Stay]]&lt;20,"Med",Healthcare_Data_v1__4[[#This Row],[Days of Stay]]&lt;=30,"High")</f>
        <v>Med</v>
      </c>
      <c r="T1742" t="str">
        <f>CONCATENATE(Healthcare_Data_v1__4[[#This Row],[Medical Condition]],Healthcare_Data_v1__4[[#This Row],[Duration]])</f>
        <v>CancerMed</v>
      </c>
      <c r="U1742">
        <f>MONTH(Healthcare_Data_v1__4[[#This Row],[Date of Admission]])</f>
        <v>7</v>
      </c>
      <c r="V1742">
        <f>YEAR(Healthcare_Data_v1__4[[#This Row],[Date of Admission]])</f>
        <v>2020</v>
      </c>
      <c r="W1742">
        <f>DAY(Healthcare_Data_v1__4[[#This Row],[Date of Admission]])</f>
        <v>31</v>
      </c>
    </row>
    <row r="1743" spans="1:23" x14ac:dyDescent="0.3">
      <c r="A1743" t="s">
        <v>19554</v>
      </c>
      <c r="B1743">
        <v>80</v>
      </c>
      <c r="C1743" t="s">
        <v>3</v>
      </c>
      <c r="D1743" t="s">
        <v>16</v>
      </c>
      <c r="E1743" t="s">
        <v>24</v>
      </c>
      <c r="F1743" t="s">
        <v>11</v>
      </c>
      <c r="G1743" s="1">
        <v>44300</v>
      </c>
      <c r="H1743" t="s">
        <v>3567</v>
      </c>
      <c r="I1743" t="s">
        <v>3568</v>
      </c>
      <c r="J1743">
        <v>37715.961790000001</v>
      </c>
      <c r="K1743" t="s">
        <v>69</v>
      </c>
      <c r="L1743">
        <v>22862</v>
      </c>
      <c r="M1743">
        <v>344</v>
      </c>
      <c r="N1743" t="s">
        <v>48</v>
      </c>
      <c r="O1743" s="1">
        <v>44311</v>
      </c>
      <c r="P1743" t="s">
        <v>56</v>
      </c>
      <c r="Q1743" t="s">
        <v>57</v>
      </c>
      <c r="R1743">
        <f>Healthcare_Data_v1__4[[#This Row],[Discharge Date]]-Healthcare_Data_v1__4[[#This Row],[Date of Admission]]</f>
        <v>11</v>
      </c>
      <c r="S1743" t="str" cm="1">
        <f t="array" ref="S1743">_xlfn.IFS( Healthcare_Data_v1__4[[#This Row],[Days of Stay]]&lt;10,"Low",Healthcare_Data_v1__4[[#This Row],[Days of Stay]]&lt;20,"Med",Healthcare_Data_v1__4[[#This Row],[Days of Stay]]&lt;=30,"High")</f>
        <v>Med</v>
      </c>
      <c r="T1743" t="str">
        <f>CONCATENATE(Healthcare_Data_v1__4[[#This Row],[Medical Condition]],Healthcare_Data_v1__4[[#This Row],[Duration]])</f>
        <v>CancerMed</v>
      </c>
      <c r="U1743">
        <f>MONTH(Healthcare_Data_v1__4[[#This Row],[Date of Admission]])</f>
        <v>4</v>
      </c>
      <c r="V1743">
        <f>YEAR(Healthcare_Data_v1__4[[#This Row],[Date of Admission]])</f>
        <v>2021</v>
      </c>
      <c r="W1743">
        <f>DAY(Healthcare_Data_v1__4[[#This Row],[Date of Admission]])</f>
        <v>14</v>
      </c>
    </row>
    <row r="1744" spans="1:23" x14ac:dyDescent="0.3">
      <c r="A1744" t="s">
        <v>19555</v>
      </c>
      <c r="B1744">
        <v>50</v>
      </c>
      <c r="C1744" t="s">
        <v>8</v>
      </c>
      <c r="D1744" t="s">
        <v>16</v>
      </c>
      <c r="E1744" t="s">
        <v>20</v>
      </c>
      <c r="F1744" t="s">
        <v>11</v>
      </c>
      <c r="G1744" s="1">
        <v>44225</v>
      </c>
      <c r="H1744" t="s">
        <v>3569</v>
      </c>
      <c r="I1744" t="s">
        <v>3570</v>
      </c>
      <c r="J1744">
        <v>37705.60327</v>
      </c>
      <c r="K1744" t="s">
        <v>66</v>
      </c>
      <c r="L1744">
        <v>52570</v>
      </c>
      <c r="M1744">
        <v>247</v>
      </c>
      <c r="N1744" t="s">
        <v>42</v>
      </c>
      <c r="O1744" s="1">
        <v>44243</v>
      </c>
      <c r="P1744" t="s">
        <v>60</v>
      </c>
      <c r="Q1744" t="s">
        <v>50</v>
      </c>
      <c r="R1744">
        <f>Healthcare_Data_v1__4[[#This Row],[Discharge Date]]-Healthcare_Data_v1__4[[#This Row],[Date of Admission]]</f>
        <v>18</v>
      </c>
      <c r="S1744" t="str" cm="1">
        <f t="array" ref="S1744">_xlfn.IFS( Healthcare_Data_v1__4[[#This Row],[Days of Stay]]&lt;10,"Low",Healthcare_Data_v1__4[[#This Row],[Days of Stay]]&lt;20,"Med",Healthcare_Data_v1__4[[#This Row],[Days of Stay]]&lt;=30,"High")</f>
        <v>Med</v>
      </c>
      <c r="T1744" t="str">
        <f>CONCATENATE(Healthcare_Data_v1__4[[#This Row],[Medical Condition]],Healthcare_Data_v1__4[[#This Row],[Duration]])</f>
        <v>CancerMed</v>
      </c>
      <c r="U1744">
        <f>MONTH(Healthcare_Data_v1__4[[#This Row],[Date of Admission]])</f>
        <v>1</v>
      </c>
      <c r="V1744">
        <f>YEAR(Healthcare_Data_v1__4[[#This Row],[Date of Admission]])</f>
        <v>2021</v>
      </c>
      <c r="W1744">
        <f>DAY(Healthcare_Data_v1__4[[#This Row],[Date of Admission]])</f>
        <v>29</v>
      </c>
    </row>
    <row r="1745" spans="1:23" x14ac:dyDescent="0.3">
      <c r="A1745" t="s">
        <v>19556</v>
      </c>
      <c r="B1745">
        <v>58</v>
      </c>
      <c r="C1745" t="s">
        <v>3</v>
      </c>
      <c r="D1745" t="s">
        <v>16</v>
      </c>
      <c r="E1745" t="s">
        <v>20</v>
      </c>
      <c r="F1745" t="s">
        <v>9</v>
      </c>
      <c r="G1745" s="1">
        <v>44754</v>
      </c>
      <c r="H1745" t="s">
        <v>3571</v>
      </c>
      <c r="I1745" t="s">
        <v>3572</v>
      </c>
      <c r="J1745">
        <v>37703.11174</v>
      </c>
      <c r="K1745" t="s">
        <v>47</v>
      </c>
      <c r="L1745">
        <v>19965</v>
      </c>
      <c r="M1745">
        <v>489</v>
      </c>
      <c r="N1745" t="s">
        <v>48</v>
      </c>
      <c r="O1745" s="1">
        <v>44767</v>
      </c>
      <c r="P1745" t="s">
        <v>60</v>
      </c>
      <c r="Q1745" t="s">
        <v>57</v>
      </c>
      <c r="R1745">
        <f>Healthcare_Data_v1__4[[#This Row],[Discharge Date]]-Healthcare_Data_v1__4[[#This Row],[Date of Admission]]</f>
        <v>13</v>
      </c>
      <c r="S1745" t="str" cm="1">
        <f t="array" ref="S1745">_xlfn.IFS( Healthcare_Data_v1__4[[#This Row],[Days of Stay]]&lt;10,"Low",Healthcare_Data_v1__4[[#This Row],[Days of Stay]]&lt;20,"Med",Healthcare_Data_v1__4[[#This Row],[Days of Stay]]&lt;=30,"High")</f>
        <v>Med</v>
      </c>
      <c r="T1745" t="str">
        <f>CONCATENATE(Healthcare_Data_v1__4[[#This Row],[Medical Condition]],Healthcare_Data_v1__4[[#This Row],[Duration]])</f>
        <v>ArthritisMed</v>
      </c>
      <c r="U1745">
        <f>MONTH(Healthcare_Data_v1__4[[#This Row],[Date of Admission]])</f>
        <v>7</v>
      </c>
      <c r="V1745">
        <f>YEAR(Healthcare_Data_v1__4[[#This Row],[Date of Admission]])</f>
        <v>2022</v>
      </c>
      <c r="W1745">
        <f>DAY(Healthcare_Data_v1__4[[#This Row],[Date of Admission]])</f>
        <v>12</v>
      </c>
    </row>
    <row r="1746" spans="1:23" x14ac:dyDescent="0.3">
      <c r="A1746" t="s">
        <v>3573</v>
      </c>
      <c r="B1746">
        <v>66</v>
      </c>
      <c r="C1746" t="s">
        <v>3</v>
      </c>
      <c r="D1746" t="s">
        <v>15</v>
      </c>
      <c r="E1746" t="s">
        <v>26</v>
      </c>
      <c r="F1746" t="s">
        <v>9</v>
      </c>
      <c r="G1746" s="1">
        <v>44131</v>
      </c>
      <c r="H1746" t="s">
        <v>3574</v>
      </c>
      <c r="I1746" t="s">
        <v>3575</v>
      </c>
      <c r="J1746">
        <v>37702.786719999996</v>
      </c>
      <c r="K1746" t="s">
        <v>47</v>
      </c>
      <c r="L1746">
        <v>39738</v>
      </c>
      <c r="M1746">
        <v>422</v>
      </c>
      <c r="N1746" t="s">
        <v>42</v>
      </c>
      <c r="O1746" s="1">
        <v>44134</v>
      </c>
      <c r="P1746" t="s">
        <v>56</v>
      </c>
      <c r="Q1746" t="s">
        <v>50</v>
      </c>
      <c r="R1746">
        <f>Healthcare_Data_v1__4[[#This Row],[Discharge Date]]-Healthcare_Data_v1__4[[#This Row],[Date of Admission]]</f>
        <v>3</v>
      </c>
      <c r="S1746" t="str" cm="1">
        <f t="array" ref="S1746">_xlfn.IFS( Healthcare_Data_v1__4[[#This Row],[Days of Stay]]&lt;10,"Low",Healthcare_Data_v1__4[[#This Row],[Days of Stay]]&lt;20,"Med",Healthcare_Data_v1__4[[#This Row],[Days of Stay]]&lt;=30,"High")</f>
        <v>Low</v>
      </c>
      <c r="T1746" t="str">
        <f>CONCATENATE(Healthcare_Data_v1__4[[#This Row],[Medical Condition]],Healthcare_Data_v1__4[[#This Row],[Duration]])</f>
        <v>ArthritisLow</v>
      </c>
      <c r="U1746">
        <f>MONTH(Healthcare_Data_v1__4[[#This Row],[Date of Admission]])</f>
        <v>10</v>
      </c>
      <c r="V1746">
        <f>YEAR(Healthcare_Data_v1__4[[#This Row],[Date of Admission]])</f>
        <v>2020</v>
      </c>
      <c r="W1746">
        <f>DAY(Healthcare_Data_v1__4[[#This Row],[Date of Admission]])</f>
        <v>27</v>
      </c>
    </row>
    <row r="1747" spans="1:23" x14ac:dyDescent="0.3">
      <c r="A1747" t="s">
        <v>19557</v>
      </c>
      <c r="B1747">
        <v>25</v>
      </c>
      <c r="C1747" t="s">
        <v>5</v>
      </c>
      <c r="D1747" t="s">
        <v>16</v>
      </c>
      <c r="E1747" t="s">
        <v>25</v>
      </c>
      <c r="F1747" t="s">
        <v>10</v>
      </c>
      <c r="G1747" s="1">
        <v>43748</v>
      </c>
      <c r="H1747" t="s">
        <v>3576</v>
      </c>
      <c r="I1747" t="s">
        <v>3577</v>
      </c>
      <c r="J1747">
        <v>37695.35383</v>
      </c>
      <c r="K1747" t="s">
        <v>63</v>
      </c>
      <c r="L1747">
        <v>13967</v>
      </c>
      <c r="M1747">
        <v>335</v>
      </c>
      <c r="N1747" t="s">
        <v>55</v>
      </c>
      <c r="O1747" s="1">
        <v>43774</v>
      </c>
      <c r="P1747" t="s">
        <v>85</v>
      </c>
      <c r="Q1747" t="s">
        <v>50</v>
      </c>
      <c r="R1747">
        <f>Healthcare_Data_v1__4[[#This Row],[Discharge Date]]-Healthcare_Data_v1__4[[#This Row],[Date of Admission]]</f>
        <v>26</v>
      </c>
      <c r="S1747" t="str" cm="1">
        <f t="array" ref="S1747">_xlfn.IFS( Healthcare_Data_v1__4[[#This Row],[Days of Stay]]&lt;10,"Low",Healthcare_Data_v1__4[[#This Row],[Days of Stay]]&lt;20,"Med",Healthcare_Data_v1__4[[#This Row],[Days of Stay]]&lt;=30,"High")</f>
        <v>High</v>
      </c>
      <c r="T1747" t="str">
        <f>CONCATENATE(Healthcare_Data_v1__4[[#This Row],[Medical Condition]],Healthcare_Data_v1__4[[#This Row],[Duration]])</f>
        <v>HypertensionHigh</v>
      </c>
      <c r="U1747">
        <f>MONTH(Healthcare_Data_v1__4[[#This Row],[Date of Admission]])</f>
        <v>10</v>
      </c>
      <c r="V1747">
        <f>YEAR(Healthcare_Data_v1__4[[#This Row],[Date of Admission]])</f>
        <v>2019</v>
      </c>
      <c r="W1747">
        <f>DAY(Healthcare_Data_v1__4[[#This Row],[Date of Admission]])</f>
        <v>10</v>
      </c>
    </row>
    <row r="1748" spans="1:23" x14ac:dyDescent="0.3">
      <c r="A1748" t="s">
        <v>19558</v>
      </c>
      <c r="B1748">
        <v>35</v>
      </c>
      <c r="C1748" t="s">
        <v>5</v>
      </c>
      <c r="D1748" t="s">
        <v>16</v>
      </c>
      <c r="E1748" t="s">
        <v>21</v>
      </c>
      <c r="F1748" t="s">
        <v>11</v>
      </c>
      <c r="G1748" s="1">
        <v>45044</v>
      </c>
      <c r="H1748" t="s">
        <v>3578</v>
      </c>
      <c r="I1748" t="s">
        <v>3579</v>
      </c>
      <c r="J1748">
        <v>37691.353840000003</v>
      </c>
      <c r="K1748" t="s">
        <v>69</v>
      </c>
      <c r="L1748">
        <v>23059</v>
      </c>
      <c r="M1748">
        <v>225</v>
      </c>
      <c r="N1748" t="s">
        <v>48</v>
      </c>
      <c r="O1748" s="1">
        <v>45066</v>
      </c>
      <c r="P1748" t="s">
        <v>85</v>
      </c>
      <c r="Q1748" t="s">
        <v>57</v>
      </c>
      <c r="R1748">
        <f>Healthcare_Data_v1__4[[#This Row],[Discharge Date]]-Healthcare_Data_v1__4[[#This Row],[Date of Admission]]</f>
        <v>22</v>
      </c>
      <c r="S1748" t="str" cm="1">
        <f t="array" ref="S1748">_xlfn.IFS( Healthcare_Data_v1__4[[#This Row],[Days of Stay]]&lt;10,"Low",Healthcare_Data_v1__4[[#This Row],[Days of Stay]]&lt;20,"Med",Healthcare_Data_v1__4[[#This Row],[Days of Stay]]&lt;=30,"High")</f>
        <v>High</v>
      </c>
      <c r="T1748" t="str">
        <f>CONCATENATE(Healthcare_Data_v1__4[[#This Row],[Medical Condition]],Healthcare_Data_v1__4[[#This Row],[Duration]])</f>
        <v>CancerHigh</v>
      </c>
      <c r="U1748">
        <f>MONTH(Healthcare_Data_v1__4[[#This Row],[Date of Admission]])</f>
        <v>4</v>
      </c>
      <c r="V1748">
        <f>YEAR(Healthcare_Data_v1__4[[#This Row],[Date of Admission]])</f>
        <v>2023</v>
      </c>
      <c r="W1748">
        <f>DAY(Healthcare_Data_v1__4[[#This Row],[Date of Admission]])</f>
        <v>28</v>
      </c>
    </row>
    <row r="1749" spans="1:23" x14ac:dyDescent="0.3">
      <c r="A1749" t="s">
        <v>19559</v>
      </c>
      <c r="B1749">
        <v>23</v>
      </c>
      <c r="C1749" t="s">
        <v>12</v>
      </c>
      <c r="D1749" t="s">
        <v>16</v>
      </c>
      <c r="E1749" t="s">
        <v>22</v>
      </c>
      <c r="F1749" t="s">
        <v>11</v>
      </c>
      <c r="G1749" s="1">
        <v>43934</v>
      </c>
      <c r="H1749" t="s">
        <v>3580</v>
      </c>
      <c r="I1749" t="s">
        <v>3581</v>
      </c>
      <c r="J1749">
        <v>37679.975200000001</v>
      </c>
      <c r="K1749" t="s">
        <v>47</v>
      </c>
      <c r="L1749">
        <v>53744</v>
      </c>
      <c r="M1749">
        <v>275</v>
      </c>
      <c r="N1749" t="s">
        <v>48</v>
      </c>
      <c r="O1749" s="1">
        <v>43959</v>
      </c>
      <c r="P1749" t="s">
        <v>56</v>
      </c>
      <c r="Q1749" t="s">
        <v>44</v>
      </c>
      <c r="R1749">
        <f>Healthcare_Data_v1__4[[#This Row],[Discharge Date]]-Healthcare_Data_v1__4[[#This Row],[Date of Admission]]</f>
        <v>25</v>
      </c>
      <c r="S1749" t="str" cm="1">
        <f t="array" ref="S1749">_xlfn.IFS( Healthcare_Data_v1__4[[#This Row],[Days of Stay]]&lt;10,"Low",Healthcare_Data_v1__4[[#This Row],[Days of Stay]]&lt;20,"Med",Healthcare_Data_v1__4[[#This Row],[Days of Stay]]&lt;=30,"High")</f>
        <v>High</v>
      </c>
      <c r="T1749" t="str">
        <f>CONCATENATE(Healthcare_Data_v1__4[[#This Row],[Medical Condition]],Healthcare_Data_v1__4[[#This Row],[Duration]])</f>
        <v>CancerHigh</v>
      </c>
      <c r="U1749">
        <f>MONTH(Healthcare_Data_v1__4[[#This Row],[Date of Admission]])</f>
        <v>4</v>
      </c>
      <c r="V1749">
        <f>YEAR(Healthcare_Data_v1__4[[#This Row],[Date of Admission]])</f>
        <v>2020</v>
      </c>
      <c r="W1749">
        <f>DAY(Healthcare_Data_v1__4[[#This Row],[Date of Admission]])</f>
        <v>13</v>
      </c>
    </row>
    <row r="1750" spans="1:23" x14ac:dyDescent="0.3">
      <c r="A1750" t="s">
        <v>19560</v>
      </c>
      <c r="B1750">
        <v>69</v>
      </c>
      <c r="C1750" t="s">
        <v>3</v>
      </c>
      <c r="D1750" t="s">
        <v>16</v>
      </c>
      <c r="E1750" t="s">
        <v>26</v>
      </c>
      <c r="F1750" t="s">
        <v>7</v>
      </c>
      <c r="G1750" s="1">
        <v>44263</v>
      </c>
      <c r="H1750" t="s">
        <v>3582</v>
      </c>
      <c r="I1750" t="s">
        <v>3583</v>
      </c>
      <c r="J1750">
        <v>37678.94255</v>
      </c>
      <c r="K1750" t="s">
        <v>63</v>
      </c>
      <c r="L1750">
        <v>24965</v>
      </c>
      <c r="M1750">
        <v>236</v>
      </c>
      <c r="N1750" t="s">
        <v>42</v>
      </c>
      <c r="O1750" s="1">
        <v>44263</v>
      </c>
      <c r="P1750" t="s">
        <v>85</v>
      </c>
      <c r="Q1750" t="s">
        <v>44</v>
      </c>
      <c r="R1750">
        <f>Healthcare_Data_v1__4[[#This Row],[Discharge Date]]-Healthcare_Data_v1__4[[#This Row],[Date of Admission]]</f>
        <v>0</v>
      </c>
      <c r="S1750" t="str" cm="1">
        <f t="array" ref="S1750">_xlfn.IFS( Healthcare_Data_v1__4[[#This Row],[Days of Stay]]&lt;10,"Low",Healthcare_Data_v1__4[[#This Row],[Days of Stay]]&lt;20,"Med",Healthcare_Data_v1__4[[#This Row],[Days of Stay]]&lt;=30,"High")</f>
        <v>Low</v>
      </c>
      <c r="T1750" t="str">
        <f>CONCATENATE(Healthcare_Data_v1__4[[#This Row],[Medical Condition]],Healthcare_Data_v1__4[[#This Row],[Duration]])</f>
        <v>ObesityLow</v>
      </c>
      <c r="U1750">
        <f>MONTH(Healthcare_Data_v1__4[[#This Row],[Date of Admission]])</f>
        <v>3</v>
      </c>
      <c r="V1750">
        <f>YEAR(Healthcare_Data_v1__4[[#This Row],[Date of Admission]])</f>
        <v>2021</v>
      </c>
      <c r="W1750">
        <f>DAY(Healthcare_Data_v1__4[[#This Row],[Date of Admission]])</f>
        <v>8</v>
      </c>
    </row>
    <row r="1751" spans="1:23" x14ac:dyDescent="0.3">
      <c r="A1751" t="s">
        <v>19561</v>
      </c>
      <c r="B1751">
        <v>78</v>
      </c>
      <c r="C1751" t="s">
        <v>3</v>
      </c>
      <c r="D1751" t="s">
        <v>15</v>
      </c>
      <c r="E1751" t="s">
        <v>21</v>
      </c>
      <c r="F1751" t="s">
        <v>4</v>
      </c>
      <c r="G1751" s="1">
        <v>43453</v>
      </c>
      <c r="H1751" t="s">
        <v>3584</v>
      </c>
      <c r="I1751" t="s">
        <v>3585</v>
      </c>
      <c r="J1751">
        <v>37678.719640000003</v>
      </c>
      <c r="K1751" t="s">
        <v>47</v>
      </c>
      <c r="L1751">
        <v>13344</v>
      </c>
      <c r="M1751">
        <v>486</v>
      </c>
      <c r="N1751" t="s">
        <v>55</v>
      </c>
      <c r="O1751" s="1">
        <v>43471</v>
      </c>
      <c r="P1751" t="s">
        <v>60</v>
      </c>
      <c r="Q1751" t="s">
        <v>57</v>
      </c>
      <c r="R1751">
        <f>Healthcare_Data_v1__4[[#This Row],[Discharge Date]]-Healthcare_Data_v1__4[[#This Row],[Date of Admission]]</f>
        <v>18</v>
      </c>
      <c r="S1751" t="str" cm="1">
        <f t="array" ref="S1751">_xlfn.IFS( Healthcare_Data_v1__4[[#This Row],[Days of Stay]]&lt;10,"Low",Healthcare_Data_v1__4[[#This Row],[Days of Stay]]&lt;20,"Med",Healthcare_Data_v1__4[[#This Row],[Days of Stay]]&lt;=30,"High")</f>
        <v>Med</v>
      </c>
      <c r="T1751" t="str">
        <f>CONCATENATE(Healthcare_Data_v1__4[[#This Row],[Medical Condition]],Healthcare_Data_v1__4[[#This Row],[Duration]])</f>
        <v>DiabetesMed</v>
      </c>
      <c r="U1751">
        <f>MONTH(Healthcare_Data_v1__4[[#This Row],[Date of Admission]])</f>
        <v>12</v>
      </c>
      <c r="V1751">
        <f>YEAR(Healthcare_Data_v1__4[[#This Row],[Date of Admission]])</f>
        <v>2018</v>
      </c>
      <c r="W1751">
        <f>DAY(Healthcare_Data_v1__4[[#This Row],[Date of Admission]])</f>
        <v>19</v>
      </c>
    </row>
    <row r="1752" spans="1:23" x14ac:dyDescent="0.3">
      <c r="A1752" t="s">
        <v>19562</v>
      </c>
      <c r="B1752">
        <v>60</v>
      </c>
      <c r="C1752" t="s">
        <v>3</v>
      </c>
      <c r="D1752" t="s">
        <v>16</v>
      </c>
      <c r="E1752" t="s">
        <v>21</v>
      </c>
      <c r="F1752" t="s">
        <v>6</v>
      </c>
      <c r="G1752" s="1">
        <v>45084</v>
      </c>
      <c r="H1752" t="s">
        <v>3586</v>
      </c>
      <c r="I1752" t="s">
        <v>3587</v>
      </c>
      <c r="J1752">
        <v>37678.007180000001</v>
      </c>
      <c r="K1752" t="s">
        <v>47</v>
      </c>
      <c r="L1752">
        <v>28157</v>
      </c>
      <c r="M1752">
        <v>432</v>
      </c>
      <c r="N1752" t="s">
        <v>55</v>
      </c>
      <c r="O1752" s="1">
        <v>45086</v>
      </c>
      <c r="P1752" t="s">
        <v>43</v>
      </c>
      <c r="Q1752" t="s">
        <v>44</v>
      </c>
      <c r="R1752">
        <f>Healthcare_Data_v1__4[[#This Row],[Discharge Date]]-Healthcare_Data_v1__4[[#This Row],[Date of Admission]]</f>
        <v>2</v>
      </c>
      <c r="S1752" t="str" cm="1">
        <f t="array" ref="S1752">_xlfn.IFS( Healthcare_Data_v1__4[[#This Row],[Days of Stay]]&lt;10,"Low",Healthcare_Data_v1__4[[#This Row],[Days of Stay]]&lt;20,"Med",Healthcare_Data_v1__4[[#This Row],[Days of Stay]]&lt;=30,"High")</f>
        <v>Low</v>
      </c>
      <c r="T1752" t="str">
        <f>CONCATENATE(Healthcare_Data_v1__4[[#This Row],[Medical Condition]],Healthcare_Data_v1__4[[#This Row],[Duration]])</f>
        <v>AsthmaLow</v>
      </c>
      <c r="U1752">
        <f>MONTH(Healthcare_Data_v1__4[[#This Row],[Date of Admission]])</f>
        <v>6</v>
      </c>
      <c r="V1752">
        <f>YEAR(Healthcare_Data_v1__4[[#This Row],[Date of Admission]])</f>
        <v>2023</v>
      </c>
      <c r="W1752">
        <f>DAY(Healthcare_Data_v1__4[[#This Row],[Date of Admission]])</f>
        <v>7</v>
      </c>
    </row>
    <row r="1753" spans="1:23" x14ac:dyDescent="0.3">
      <c r="A1753" t="s">
        <v>19563</v>
      </c>
      <c r="B1753">
        <v>68</v>
      </c>
      <c r="C1753" t="s">
        <v>3</v>
      </c>
      <c r="D1753" t="s">
        <v>15</v>
      </c>
      <c r="E1753" t="s">
        <v>22</v>
      </c>
      <c r="F1753" t="s">
        <v>11</v>
      </c>
      <c r="G1753" s="1">
        <v>44680</v>
      </c>
      <c r="H1753" t="s">
        <v>3588</v>
      </c>
      <c r="I1753" t="s">
        <v>1262</v>
      </c>
      <c r="J1753">
        <v>37676.322079999998</v>
      </c>
      <c r="K1753" t="s">
        <v>41</v>
      </c>
      <c r="L1753">
        <v>33062</v>
      </c>
      <c r="M1753">
        <v>262</v>
      </c>
      <c r="N1753" t="s">
        <v>48</v>
      </c>
      <c r="O1753" s="1">
        <v>44701</v>
      </c>
      <c r="P1753" t="s">
        <v>85</v>
      </c>
      <c r="Q1753" t="s">
        <v>44</v>
      </c>
      <c r="R1753">
        <f>Healthcare_Data_v1__4[[#This Row],[Discharge Date]]-Healthcare_Data_v1__4[[#This Row],[Date of Admission]]</f>
        <v>21</v>
      </c>
      <c r="S1753" t="str" cm="1">
        <f t="array" ref="S1753">_xlfn.IFS( Healthcare_Data_v1__4[[#This Row],[Days of Stay]]&lt;10,"Low",Healthcare_Data_v1__4[[#This Row],[Days of Stay]]&lt;20,"Med",Healthcare_Data_v1__4[[#This Row],[Days of Stay]]&lt;=30,"High")</f>
        <v>High</v>
      </c>
      <c r="T1753" t="str">
        <f>CONCATENATE(Healthcare_Data_v1__4[[#This Row],[Medical Condition]],Healthcare_Data_v1__4[[#This Row],[Duration]])</f>
        <v>CancerHigh</v>
      </c>
      <c r="U1753">
        <f>MONTH(Healthcare_Data_v1__4[[#This Row],[Date of Admission]])</f>
        <v>4</v>
      </c>
      <c r="V1753">
        <f>YEAR(Healthcare_Data_v1__4[[#This Row],[Date of Admission]])</f>
        <v>2022</v>
      </c>
      <c r="W1753">
        <f>DAY(Healthcare_Data_v1__4[[#This Row],[Date of Admission]])</f>
        <v>29</v>
      </c>
    </row>
    <row r="1754" spans="1:23" x14ac:dyDescent="0.3">
      <c r="A1754" t="s">
        <v>19564</v>
      </c>
      <c r="B1754">
        <v>24</v>
      </c>
      <c r="C1754" t="s">
        <v>12</v>
      </c>
      <c r="D1754" t="s">
        <v>16</v>
      </c>
      <c r="E1754" t="s">
        <v>24</v>
      </c>
      <c r="F1754" t="s">
        <v>10</v>
      </c>
      <c r="G1754" s="1">
        <v>44022</v>
      </c>
      <c r="H1754" t="s">
        <v>3589</v>
      </c>
      <c r="I1754" t="s">
        <v>3590</v>
      </c>
      <c r="J1754">
        <v>37660.702089999999</v>
      </c>
      <c r="K1754" t="s">
        <v>69</v>
      </c>
      <c r="L1754">
        <v>31309</v>
      </c>
      <c r="M1754">
        <v>385</v>
      </c>
      <c r="N1754" t="s">
        <v>55</v>
      </c>
      <c r="O1754" s="1">
        <v>44035</v>
      </c>
      <c r="P1754" t="s">
        <v>85</v>
      </c>
      <c r="Q1754" t="s">
        <v>57</v>
      </c>
      <c r="R1754">
        <f>Healthcare_Data_v1__4[[#This Row],[Discharge Date]]-Healthcare_Data_v1__4[[#This Row],[Date of Admission]]</f>
        <v>13</v>
      </c>
      <c r="S1754" t="str" cm="1">
        <f t="array" ref="S1754">_xlfn.IFS( Healthcare_Data_v1__4[[#This Row],[Days of Stay]]&lt;10,"Low",Healthcare_Data_v1__4[[#This Row],[Days of Stay]]&lt;20,"Med",Healthcare_Data_v1__4[[#This Row],[Days of Stay]]&lt;=30,"High")</f>
        <v>Med</v>
      </c>
      <c r="T1754" t="str">
        <f>CONCATENATE(Healthcare_Data_v1__4[[#This Row],[Medical Condition]],Healthcare_Data_v1__4[[#This Row],[Duration]])</f>
        <v>HypertensionMed</v>
      </c>
      <c r="U1754">
        <f>MONTH(Healthcare_Data_v1__4[[#This Row],[Date of Admission]])</f>
        <v>7</v>
      </c>
      <c r="V1754">
        <f>YEAR(Healthcare_Data_v1__4[[#This Row],[Date of Admission]])</f>
        <v>2020</v>
      </c>
      <c r="W1754">
        <f>DAY(Healthcare_Data_v1__4[[#This Row],[Date of Admission]])</f>
        <v>10</v>
      </c>
    </row>
    <row r="1755" spans="1:23" x14ac:dyDescent="0.3">
      <c r="A1755" t="s">
        <v>19565</v>
      </c>
      <c r="B1755">
        <v>54</v>
      </c>
      <c r="C1755" t="s">
        <v>8</v>
      </c>
      <c r="D1755" t="s">
        <v>16</v>
      </c>
      <c r="E1755" t="s">
        <v>25</v>
      </c>
      <c r="F1755" t="s">
        <v>4</v>
      </c>
      <c r="G1755" s="1">
        <v>43700</v>
      </c>
      <c r="H1755" t="s">
        <v>3591</v>
      </c>
      <c r="I1755" t="s">
        <v>1957</v>
      </c>
      <c r="J1755">
        <v>37650.92381</v>
      </c>
      <c r="K1755" t="s">
        <v>66</v>
      </c>
      <c r="L1755">
        <v>14934</v>
      </c>
      <c r="M1755">
        <v>132</v>
      </c>
      <c r="N1755" t="s">
        <v>48</v>
      </c>
      <c r="O1755" s="1">
        <v>43704</v>
      </c>
      <c r="P1755" t="s">
        <v>43</v>
      </c>
      <c r="Q1755" t="s">
        <v>57</v>
      </c>
      <c r="R1755">
        <f>Healthcare_Data_v1__4[[#This Row],[Discharge Date]]-Healthcare_Data_v1__4[[#This Row],[Date of Admission]]</f>
        <v>4</v>
      </c>
      <c r="S1755" t="str" cm="1">
        <f t="array" ref="S1755">_xlfn.IFS( Healthcare_Data_v1__4[[#This Row],[Days of Stay]]&lt;10,"Low",Healthcare_Data_v1__4[[#This Row],[Days of Stay]]&lt;20,"Med",Healthcare_Data_v1__4[[#This Row],[Days of Stay]]&lt;=30,"High")</f>
        <v>Low</v>
      </c>
      <c r="T1755" t="str">
        <f>CONCATENATE(Healthcare_Data_v1__4[[#This Row],[Medical Condition]],Healthcare_Data_v1__4[[#This Row],[Duration]])</f>
        <v>DiabetesLow</v>
      </c>
      <c r="U1755">
        <f>MONTH(Healthcare_Data_v1__4[[#This Row],[Date of Admission]])</f>
        <v>8</v>
      </c>
      <c r="V1755">
        <f>YEAR(Healthcare_Data_v1__4[[#This Row],[Date of Admission]])</f>
        <v>2019</v>
      </c>
      <c r="W1755">
        <f>DAY(Healthcare_Data_v1__4[[#This Row],[Date of Admission]])</f>
        <v>23</v>
      </c>
    </row>
    <row r="1756" spans="1:23" x14ac:dyDescent="0.3">
      <c r="A1756" t="s">
        <v>19566</v>
      </c>
      <c r="B1756">
        <v>22</v>
      </c>
      <c r="C1756" t="s">
        <v>12</v>
      </c>
      <c r="D1756" t="s">
        <v>16</v>
      </c>
      <c r="E1756" t="s">
        <v>24</v>
      </c>
      <c r="F1756" t="s">
        <v>9</v>
      </c>
      <c r="G1756" s="1">
        <v>44995</v>
      </c>
      <c r="H1756" t="s">
        <v>3592</v>
      </c>
      <c r="I1756" t="s">
        <v>187</v>
      </c>
      <c r="J1756">
        <v>37623.03585</v>
      </c>
      <c r="K1756" t="s">
        <v>47</v>
      </c>
      <c r="L1756">
        <v>19788</v>
      </c>
      <c r="M1756">
        <v>222</v>
      </c>
      <c r="N1756" t="s">
        <v>55</v>
      </c>
      <c r="O1756" s="1">
        <v>45014</v>
      </c>
      <c r="P1756" t="s">
        <v>43</v>
      </c>
      <c r="Q1756" t="s">
        <v>57</v>
      </c>
      <c r="R1756">
        <f>Healthcare_Data_v1__4[[#This Row],[Discharge Date]]-Healthcare_Data_v1__4[[#This Row],[Date of Admission]]</f>
        <v>19</v>
      </c>
      <c r="S1756" t="str" cm="1">
        <f t="array" ref="S1756">_xlfn.IFS( Healthcare_Data_v1__4[[#This Row],[Days of Stay]]&lt;10,"Low",Healthcare_Data_v1__4[[#This Row],[Days of Stay]]&lt;20,"Med",Healthcare_Data_v1__4[[#This Row],[Days of Stay]]&lt;=30,"High")</f>
        <v>Med</v>
      </c>
      <c r="T1756" t="str">
        <f>CONCATENATE(Healthcare_Data_v1__4[[#This Row],[Medical Condition]],Healthcare_Data_v1__4[[#This Row],[Duration]])</f>
        <v>ArthritisMed</v>
      </c>
      <c r="U1756">
        <f>MONTH(Healthcare_Data_v1__4[[#This Row],[Date of Admission]])</f>
        <v>3</v>
      </c>
      <c r="V1756">
        <f>YEAR(Healthcare_Data_v1__4[[#This Row],[Date of Admission]])</f>
        <v>2023</v>
      </c>
      <c r="W1756">
        <f>DAY(Healthcare_Data_v1__4[[#This Row],[Date of Admission]])</f>
        <v>10</v>
      </c>
    </row>
    <row r="1757" spans="1:23" x14ac:dyDescent="0.3">
      <c r="A1757" t="s">
        <v>19567</v>
      </c>
      <c r="B1757">
        <v>74</v>
      </c>
      <c r="C1757" t="s">
        <v>3</v>
      </c>
      <c r="D1757" t="s">
        <v>15</v>
      </c>
      <c r="E1757" t="s">
        <v>25</v>
      </c>
      <c r="F1757" t="s">
        <v>10</v>
      </c>
      <c r="G1757" s="1">
        <v>44767</v>
      </c>
      <c r="H1757" t="s">
        <v>3593</v>
      </c>
      <c r="I1757" t="s">
        <v>3594</v>
      </c>
      <c r="J1757">
        <v>37595.333890000002</v>
      </c>
      <c r="K1757" t="s">
        <v>66</v>
      </c>
      <c r="L1757">
        <v>12881</v>
      </c>
      <c r="M1757">
        <v>381</v>
      </c>
      <c r="N1757" t="s">
        <v>55</v>
      </c>
      <c r="O1757" s="1">
        <v>44778</v>
      </c>
      <c r="P1757" t="s">
        <v>60</v>
      </c>
      <c r="Q1757" t="s">
        <v>44</v>
      </c>
      <c r="R1757">
        <f>Healthcare_Data_v1__4[[#This Row],[Discharge Date]]-Healthcare_Data_v1__4[[#This Row],[Date of Admission]]</f>
        <v>11</v>
      </c>
      <c r="S1757" t="str" cm="1">
        <f t="array" ref="S1757">_xlfn.IFS( Healthcare_Data_v1__4[[#This Row],[Days of Stay]]&lt;10,"Low",Healthcare_Data_v1__4[[#This Row],[Days of Stay]]&lt;20,"Med",Healthcare_Data_v1__4[[#This Row],[Days of Stay]]&lt;=30,"High")</f>
        <v>Med</v>
      </c>
      <c r="T1757" t="str">
        <f>CONCATENATE(Healthcare_Data_v1__4[[#This Row],[Medical Condition]],Healthcare_Data_v1__4[[#This Row],[Duration]])</f>
        <v>HypertensionMed</v>
      </c>
      <c r="U1757">
        <f>MONTH(Healthcare_Data_v1__4[[#This Row],[Date of Admission]])</f>
        <v>7</v>
      </c>
      <c r="V1757">
        <f>YEAR(Healthcare_Data_v1__4[[#This Row],[Date of Admission]])</f>
        <v>2022</v>
      </c>
      <c r="W1757">
        <f>DAY(Healthcare_Data_v1__4[[#This Row],[Date of Admission]])</f>
        <v>25</v>
      </c>
    </row>
    <row r="1758" spans="1:23" x14ac:dyDescent="0.3">
      <c r="A1758" t="s">
        <v>19568</v>
      </c>
      <c r="B1758">
        <v>48</v>
      </c>
      <c r="C1758" t="s">
        <v>8</v>
      </c>
      <c r="D1758" t="s">
        <v>16</v>
      </c>
      <c r="E1758" t="s">
        <v>26</v>
      </c>
      <c r="F1758" t="s">
        <v>4</v>
      </c>
      <c r="G1758" s="1">
        <v>44600</v>
      </c>
      <c r="H1758" t="s">
        <v>3595</v>
      </c>
      <c r="I1758" t="s">
        <v>3596</v>
      </c>
      <c r="J1758">
        <v>37591.521370000002</v>
      </c>
      <c r="K1758" t="s">
        <v>69</v>
      </c>
      <c r="L1758">
        <v>27351</v>
      </c>
      <c r="M1758">
        <v>452</v>
      </c>
      <c r="N1758" t="s">
        <v>55</v>
      </c>
      <c r="O1758" s="1">
        <v>44624</v>
      </c>
      <c r="P1758" t="s">
        <v>85</v>
      </c>
      <c r="Q1758" t="s">
        <v>50</v>
      </c>
      <c r="R1758">
        <f>Healthcare_Data_v1__4[[#This Row],[Discharge Date]]-Healthcare_Data_v1__4[[#This Row],[Date of Admission]]</f>
        <v>24</v>
      </c>
      <c r="S1758" t="str" cm="1">
        <f t="array" ref="S1758">_xlfn.IFS( Healthcare_Data_v1__4[[#This Row],[Days of Stay]]&lt;10,"Low",Healthcare_Data_v1__4[[#This Row],[Days of Stay]]&lt;20,"Med",Healthcare_Data_v1__4[[#This Row],[Days of Stay]]&lt;=30,"High")</f>
        <v>High</v>
      </c>
      <c r="T1758" t="str">
        <f>CONCATENATE(Healthcare_Data_v1__4[[#This Row],[Medical Condition]],Healthcare_Data_v1__4[[#This Row],[Duration]])</f>
        <v>DiabetesHigh</v>
      </c>
      <c r="U1758">
        <f>MONTH(Healthcare_Data_v1__4[[#This Row],[Date of Admission]])</f>
        <v>2</v>
      </c>
      <c r="V1758">
        <f>YEAR(Healthcare_Data_v1__4[[#This Row],[Date of Admission]])</f>
        <v>2022</v>
      </c>
      <c r="W1758">
        <f>DAY(Healthcare_Data_v1__4[[#This Row],[Date of Admission]])</f>
        <v>8</v>
      </c>
    </row>
    <row r="1759" spans="1:23" x14ac:dyDescent="0.3">
      <c r="A1759" t="s">
        <v>19569</v>
      </c>
      <c r="B1759">
        <v>67</v>
      </c>
      <c r="C1759" t="s">
        <v>3</v>
      </c>
      <c r="D1759" t="s">
        <v>15</v>
      </c>
      <c r="E1759" t="s">
        <v>26</v>
      </c>
      <c r="F1759" t="s">
        <v>9</v>
      </c>
      <c r="G1759" s="1">
        <v>45155</v>
      </c>
      <c r="H1759" t="s">
        <v>3597</v>
      </c>
      <c r="I1759" t="s">
        <v>3598</v>
      </c>
      <c r="J1759">
        <v>37574.227290000003</v>
      </c>
      <c r="K1759" t="s">
        <v>69</v>
      </c>
      <c r="L1759">
        <v>18963</v>
      </c>
      <c r="M1759">
        <v>299</v>
      </c>
      <c r="N1759" t="s">
        <v>48</v>
      </c>
      <c r="O1759" s="1">
        <v>45169</v>
      </c>
      <c r="P1759" t="s">
        <v>60</v>
      </c>
      <c r="Q1759" t="s">
        <v>57</v>
      </c>
      <c r="R1759">
        <f>Healthcare_Data_v1__4[[#This Row],[Discharge Date]]-Healthcare_Data_v1__4[[#This Row],[Date of Admission]]</f>
        <v>14</v>
      </c>
      <c r="S1759" t="str" cm="1">
        <f t="array" ref="S1759">_xlfn.IFS( Healthcare_Data_v1__4[[#This Row],[Days of Stay]]&lt;10,"Low",Healthcare_Data_v1__4[[#This Row],[Days of Stay]]&lt;20,"Med",Healthcare_Data_v1__4[[#This Row],[Days of Stay]]&lt;=30,"High")</f>
        <v>Med</v>
      </c>
      <c r="T1759" t="str">
        <f>CONCATENATE(Healthcare_Data_v1__4[[#This Row],[Medical Condition]],Healthcare_Data_v1__4[[#This Row],[Duration]])</f>
        <v>ArthritisMed</v>
      </c>
      <c r="U1759">
        <f>MONTH(Healthcare_Data_v1__4[[#This Row],[Date of Admission]])</f>
        <v>8</v>
      </c>
      <c r="V1759">
        <f>YEAR(Healthcare_Data_v1__4[[#This Row],[Date of Admission]])</f>
        <v>2023</v>
      </c>
      <c r="W1759">
        <f>DAY(Healthcare_Data_v1__4[[#This Row],[Date of Admission]])</f>
        <v>17</v>
      </c>
    </row>
    <row r="1760" spans="1:23" x14ac:dyDescent="0.3">
      <c r="A1760" t="s">
        <v>19570</v>
      </c>
      <c r="B1760">
        <v>49</v>
      </c>
      <c r="C1760" t="s">
        <v>8</v>
      </c>
      <c r="D1760" t="s">
        <v>15</v>
      </c>
      <c r="E1760" t="s">
        <v>19</v>
      </c>
      <c r="F1760" t="s">
        <v>7</v>
      </c>
      <c r="G1760" s="1">
        <v>44043</v>
      </c>
      <c r="H1760" t="s">
        <v>3599</v>
      </c>
      <c r="I1760" t="s">
        <v>3600</v>
      </c>
      <c r="J1760">
        <v>37571.61939</v>
      </c>
      <c r="K1760" t="s">
        <v>41</v>
      </c>
      <c r="L1760">
        <v>9307</v>
      </c>
      <c r="M1760">
        <v>261</v>
      </c>
      <c r="N1760" t="s">
        <v>48</v>
      </c>
      <c r="O1760" s="1">
        <v>44045</v>
      </c>
      <c r="P1760" t="s">
        <v>85</v>
      </c>
      <c r="Q1760" t="s">
        <v>50</v>
      </c>
      <c r="R1760">
        <f>Healthcare_Data_v1__4[[#This Row],[Discharge Date]]-Healthcare_Data_v1__4[[#This Row],[Date of Admission]]</f>
        <v>2</v>
      </c>
      <c r="S1760" t="str" cm="1">
        <f t="array" ref="S1760">_xlfn.IFS( Healthcare_Data_v1__4[[#This Row],[Days of Stay]]&lt;10,"Low",Healthcare_Data_v1__4[[#This Row],[Days of Stay]]&lt;20,"Med",Healthcare_Data_v1__4[[#This Row],[Days of Stay]]&lt;=30,"High")</f>
        <v>Low</v>
      </c>
      <c r="T1760" t="str">
        <f>CONCATENATE(Healthcare_Data_v1__4[[#This Row],[Medical Condition]],Healthcare_Data_v1__4[[#This Row],[Duration]])</f>
        <v>ObesityLow</v>
      </c>
      <c r="U1760">
        <f>MONTH(Healthcare_Data_v1__4[[#This Row],[Date of Admission]])</f>
        <v>7</v>
      </c>
      <c r="V1760">
        <f>YEAR(Healthcare_Data_v1__4[[#This Row],[Date of Admission]])</f>
        <v>2020</v>
      </c>
      <c r="W1760">
        <f>DAY(Healthcare_Data_v1__4[[#This Row],[Date of Admission]])</f>
        <v>31</v>
      </c>
    </row>
    <row r="1761" spans="1:23" x14ac:dyDescent="0.3">
      <c r="A1761" t="s">
        <v>19571</v>
      </c>
      <c r="B1761">
        <v>37</v>
      </c>
      <c r="C1761" t="s">
        <v>5</v>
      </c>
      <c r="D1761" t="s">
        <v>16</v>
      </c>
      <c r="E1761" t="s">
        <v>19</v>
      </c>
      <c r="F1761" t="s">
        <v>7</v>
      </c>
      <c r="G1761" s="1">
        <v>44935</v>
      </c>
      <c r="H1761" t="s">
        <v>3601</v>
      </c>
      <c r="I1761" t="s">
        <v>3058</v>
      </c>
      <c r="J1761">
        <v>37564.377439999997</v>
      </c>
      <c r="K1761" t="s">
        <v>47</v>
      </c>
      <c r="L1761">
        <v>23739</v>
      </c>
      <c r="M1761">
        <v>428</v>
      </c>
      <c r="N1761" t="s">
        <v>55</v>
      </c>
      <c r="O1761" s="1">
        <v>44962</v>
      </c>
      <c r="P1761" t="s">
        <v>85</v>
      </c>
      <c r="Q1761" t="s">
        <v>57</v>
      </c>
      <c r="R1761">
        <f>Healthcare_Data_v1__4[[#This Row],[Discharge Date]]-Healthcare_Data_v1__4[[#This Row],[Date of Admission]]</f>
        <v>27</v>
      </c>
      <c r="S1761" t="str" cm="1">
        <f t="array" ref="S1761">_xlfn.IFS( Healthcare_Data_v1__4[[#This Row],[Days of Stay]]&lt;10,"Low",Healthcare_Data_v1__4[[#This Row],[Days of Stay]]&lt;20,"Med",Healthcare_Data_v1__4[[#This Row],[Days of Stay]]&lt;=30,"High")</f>
        <v>High</v>
      </c>
      <c r="T1761" t="str">
        <f>CONCATENATE(Healthcare_Data_v1__4[[#This Row],[Medical Condition]],Healthcare_Data_v1__4[[#This Row],[Duration]])</f>
        <v>ObesityHigh</v>
      </c>
      <c r="U1761">
        <f>MONTH(Healthcare_Data_v1__4[[#This Row],[Date of Admission]])</f>
        <v>1</v>
      </c>
      <c r="V1761">
        <f>YEAR(Healthcare_Data_v1__4[[#This Row],[Date of Admission]])</f>
        <v>2023</v>
      </c>
      <c r="W1761">
        <f>DAY(Healthcare_Data_v1__4[[#This Row],[Date of Admission]])</f>
        <v>9</v>
      </c>
    </row>
    <row r="1762" spans="1:23" x14ac:dyDescent="0.3">
      <c r="A1762" t="s">
        <v>19572</v>
      </c>
      <c r="B1762">
        <v>51</v>
      </c>
      <c r="C1762" t="s">
        <v>8</v>
      </c>
      <c r="D1762" t="s">
        <v>15</v>
      </c>
      <c r="E1762" t="s">
        <v>26</v>
      </c>
      <c r="F1762" t="s">
        <v>7</v>
      </c>
      <c r="G1762" s="1">
        <v>43648</v>
      </c>
      <c r="H1762" t="s">
        <v>3602</v>
      </c>
      <c r="I1762" t="s">
        <v>3603</v>
      </c>
      <c r="J1762">
        <v>37561.471210000003</v>
      </c>
      <c r="K1762" t="s">
        <v>63</v>
      </c>
      <c r="L1762">
        <v>12120</v>
      </c>
      <c r="M1762">
        <v>108</v>
      </c>
      <c r="N1762" t="s">
        <v>55</v>
      </c>
      <c r="O1762" s="1">
        <v>43666</v>
      </c>
      <c r="P1762" t="s">
        <v>43</v>
      </c>
      <c r="Q1762" t="s">
        <v>50</v>
      </c>
      <c r="R1762">
        <f>Healthcare_Data_v1__4[[#This Row],[Discharge Date]]-Healthcare_Data_v1__4[[#This Row],[Date of Admission]]</f>
        <v>18</v>
      </c>
      <c r="S1762" t="str" cm="1">
        <f t="array" ref="S1762">_xlfn.IFS( Healthcare_Data_v1__4[[#This Row],[Days of Stay]]&lt;10,"Low",Healthcare_Data_v1__4[[#This Row],[Days of Stay]]&lt;20,"Med",Healthcare_Data_v1__4[[#This Row],[Days of Stay]]&lt;=30,"High")</f>
        <v>Med</v>
      </c>
      <c r="T1762" t="str">
        <f>CONCATENATE(Healthcare_Data_v1__4[[#This Row],[Medical Condition]],Healthcare_Data_v1__4[[#This Row],[Duration]])</f>
        <v>ObesityMed</v>
      </c>
      <c r="U1762">
        <f>MONTH(Healthcare_Data_v1__4[[#This Row],[Date of Admission]])</f>
        <v>7</v>
      </c>
      <c r="V1762">
        <f>YEAR(Healthcare_Data_v1__4[[#This Row],[Date of Admission]])</f>
        <v>2019</v>
      </c>
      <c r="W1762">
        <f>DAY(Healthcare_Data_v1__4[[#This Row],[Date of Admission]])</f>
        <v>2</v>
      </c>
    </row>
    <row r="1763" spans="1:23" x14ac:dyDescent="0.3">
      <c r="A1763" t="s">
        <v>3604</v>
      </c>
      <c r="B1763">
        <v>56</v>
      </c>
      <c r="C1763" t="s">
        <v>3</v>
      </c>
      <c r="D1763" t="s">
        <v>16</v>
      </c>
      <c r="E1763" t="s">
        <v>20</v>
      </c>
      <c r="F1763" t="s">
        <v>4</v>
      </c>
      <c r="G1763" s="1">
        <v>44725</v>
      </c>
      <c r="H1763" t="s">
        <v>3605</v>
      </c>
      <c r="I1763" t="s">
        <v>3606</v>
      </c>
      <c r="J1763">
        <v>37557.735560000001</v>
      </c>
      <c r="K1763" t="s">
        <v>41</v>
      </c>
      <c r="L1763">
        <v>45071</v>
      </c>
      <c r="M1763">
        <v>205</v>
      </c>
      <c r="N1763" t="s">
        <v>48</v>
      </c>
      <c r="O1763" s="1">
        <v>44737</v>
      </c>
      <c r="P1763" t="s">
        <v>56</v>
      </c>
      <c r="Q1763" t="s">
        <v>57</v>
      </c>
      <c r="R1763">
        <f>Healthcare_Data_v1__4[[#This Row],[Discharge Date]]-Healthcare_Data_v1__4[[#This Row],[Date of Admission]]</f>
        <v>12</v>
      </c>
      <c r="S1763" t="str" cm="1">
        <f t="array" ref="S1763">_xlfn.IFS( Healthcare_Data_v1__4[[#This Row],[Days of Stay]]&lt;10,"Low",Healthcare_Data_v1__4[[#This Row],[Days of Stay]]&lt;20,"Med",Healthcare_Data_v1__4[[#This Row],[Days of Stay]]&lt;=30,"High")</f>
        <v>Med</v>
      </c>
      <c r="T1763" t="str">
        <f>CONCATENATE(Healthcare_Data_v1__4[[#This Row],[Medical Condition]],Healthcare_Data_v1__4[[#This Row],[Duration]])</f>
        <v>DiabetesMed</v>
      </c>
      <c r="U1763">
        <f>MONTH(Healthcare_Data_v1__4[[#This Row],[Date of Admission]])</f>
        <v>6</v>
      </c>
      <c r="V1763">
        <f>YEAR(Healthcare_Data_v1__4[[#This Row],[Date of Admission]])</f>
        <v>2022</v>
      </c>
      <c r="W1763">
        <f>DAY(Healthcare_Data_v1__4[[#This Row],[Date of Admission]])</f>
        <v>13</v>
      </c>
    </row>
    <row r="1764" spans="1:23" x14ac:dyDescent="0.3">
      <c r="A1764" t="s">
        <v>19573</v>
      </c>
      <c r="B1764">
        <v>82</v>
      </c>
      <c r="C1764" t="s">
        <v>3</v>
      </c>
      <c r="D1764" t="s">
        <v>15</v>
      </c>
      <c r="E1764" t="s">
        <v>24</v>
      </c>
      <c r="F1764" t="s">
        <v>11</v>
      </c>
      <c r="G1764" s="1">
        <v>44325</v>
      </c>
      <c r="H1764" t="s">
        <v>3607</v>
      </c>
      <c r="I1764" t="s">
        <v>3608</v>
      </c>
      <c r="J1764">
        <v>37553.733010000004</v>
      </c>
      <c r="K1764" t="s">
        <v>47</v>
      </c>
      <c r="L1764">
        <v>19281</v>
      </c>
      <c r="M1764">
        <v>326</v>
      </c>
      <c r="N1764" t="s">
        <v>48</v>
      </c>
      <c r="O1764" s="1">
        <v>44328</v>
      </c>
      <c r="P1764" t="s">
        <v>49</v>
      </c>
      <c r="Q1764" t="s">
        <v>44</v>
      </c>
      <c r="R1764">
        <f>Healthcare_Data_v1__4[[#This Row],[Discharge Date]]-Healthcare_Data_v1__4[[#This Row],[Date of Admission]]</f>
        <v>3</v>
      </c>
      <c r="S1764" t="str" cm="1">
        <f t="array" ref="S1764">_xlfn.IFS( Healthcare_Data_v1__4[[#This Row],[Days of Stay]]&lt;10,"Low",Healthcare_Data_v1__4[[#This Row],[Days of Stay]]&lt;20,"Med",Healthcare_Data_v1__4[[#This Row],[Days of Stay]]&lt;=30,"High")</f>
        <v>Low</v>
      </c>
      <c r="T1764" t="str">
        <f>CONCATENATE(Healthcare_Data_v1__4[[#This Row],[Medical Condition]],Healthcare_Data_v1__4[[#This Row],[Duration]])</f>
        <v>CancerLow</v>
      </c>
      <c r="U1764">
        <f>MONTH(Healthcare_Data_v1__4[[#This Row],[Date of Admission]])</f>
        <v>5</v>
      </c>
      <c r="V1764">
        <f>YEAR(Healthcare_Data_v1__4[[#This Row],[Date of Admission]])</f>
        <v>2021</v>
      </c>
      <c r="W1764">
        <f>DAY(Healthcare_Data_v1__4[[#This Row],[Date of Admission]])</f>
        <v>9</v>
      </c>
    </row>
    <row r="1765" spans="1:23" x14ac:dyDescent="0.3">
      <c r="A1765" t="s">
        <v>19574</v>
      </c>
      <c r="B1765">
        <v>76</v>
      </c>
      <c r="C1765" t="s">
        <v>3</v>
      </c>
      <c r="D1765" t="s">
        <v>15</v>
      </c>
      <c r="E1765" t="s">
        <v>23</v>
      </c>
      <c r="F1765" t="s">
        <v>10</v>
      </c>
      <c r="G1765" s="1">
        <v>44271</v>
      </c>
      <c r="H1765" t="s">
        <v>3609</v>
      </c>
      <c r="I1765" t="s">
        <v>2041</v>
      </c>
      <c r="J1765">
        <v>37543.256390000002</v>
      </c>
      <c r="K1765" t="s">
        <v>41</v>
      </c>
      <c r="L1765">
        <v>25563</v>
      </c>
      <c r="M1765">
        <v>348</v>
      </c>
      <c r="N1765" t="s">
        <v>48</v>
      </c>
      <c r="O1765" s="1">
        <v>44284</v>
      </c>
      <c r="P1765" t="s">
        <v>85</v>
      </c>
      <c r="Q1765" t="s">
        <v>57</v>
      </c>
      <c r="R1765">
        <f>Healthcare_Data_v1__4[[#This Row],[Discharge Date]]-Healthcare_Data_v1__4[[#This Row],[Date of Admission]]</f>
        <v>13</v>
      </c>
      <c r="S1765" t="str" cm="1">
        <f t="array" ref="S1765">_xlfn.IFS( Healthcare_Data_v1__4[[#This Row],[Days of Stay]]&lt;10,"Low",Healthcare_Data_v1__4[[#This Row],[Days of Stay]]&lt;20,"Med",Healthcare_Data_v1__4[[#This Row],[Days of Stay]]&lt;=30,"High")</f>
        <v>Med</v>
      </c>
      <c r="T1765" t="str">
        <f>CONCATENATE(Healthcare_Data_v1__4[[#This Row],[Medical Condition]],Healthcare_Data_v1__4[[#This Row],[Duration]])</f>
        <v>HypertensionMed</v>
      </c>
      <c r="U1765">
        <f>MONTH(Healthcare_Data_v1__4[[#This Row],[Date of Admission]])</f>
        <v>3</v>
      </c>
      <c r="V1765">
        <f>YEAR(Healthcare_Data_v1__4[[#This Row],[Date of Admission]])</f>
        <v>2021</v>
      </c>
      <c r="W1765">
        <f>DAY(Healthcare_Data_v1__4[[#This Row],[Date of Admission]])</f>
        <v>16</v>
      </c>
    </row>
    <row r="1766" spans="1:23" x14ac:dyDescent="0.3">
      <c r="A1766" t="s">
        <v>3610</v>
      </c>
      <c r="B1766">
        <v>49</v>
      </c>
      <c r="C1766" t="s">
        <v>8</v>
      </c>
      <c r="D1766" t="s">
        <v>16</v>
      </c>
      <c r="E1766" t="s">
        <v>26</v>
      </c>
      <c r="F1766" t="s">
        <v>7</v>
      </c>
      <c r="G1766" s="1">
        <v>45222</v>
      </c>
      <c r="H1766" t="s">
        <v>3611</v>
      </c>
      <c r="I1766" t="s">
        <v>3612</v>
      </c>
      <c r="J1766">
        <v>37530.097229999999</v>
      </c>
      <c r="K1766" t="s">
        <v>41</v>
      </c>
      <c r="L1766">
        <v>9649</v>
      </c>
      <c r="M1766">
        <v>349</v>
      </c>
      <c r="N1766" t="s">
        <v>42</v>
      </c>
      <c r="O1766" s="1">
        <v>45244</v>
      </c>
      <c r="P1766" t="s">
        <v>49</v>
      </c>
      <c r="Q1766" t="s">
        <v>57</v>
      </c>
      <c r="R1766">
        <f>Healthcare_Data_v1__4[[#This Row],[Discharge Date]]-Healthcare_Data_v1__4[[#This Row],[Date of Admission]]</f>
        <v>22</v>
      </c>
      <c r="S1766" t="str" cm="1">
        <f t="array" ref="S1766">_xlfn.IFS( Healthcare_Data_v1__4[[#This Row],[Days of Stay]]&lt;10,"Low",Healthcare_Data_v1__4[[#This Row],[Days of Stay]]&lt;20,"Med",Healthcare_Data_v1__4[[#This Row],[Days of Stay]]&lt;=30,"High")</f>
        <v>High</v>
      </c>
      <c r="T1766" t="str">
        <f>CONCATENATE(Healthcare_Data_v1__4[[#This Row],[Medical Condition]],Healthcare_Data_v1__4[[#This Row],[Duration]])</f>
        <v>ObesityHigh</v>
      </c>
      <c r="U1766">
        <f>MONTH(Healthcare_Data_v1__4[[#This Row],[Date of Admission]])</f>
        <v>10</v>
      </c>
      <c r="V1766">
        <f>YEAR(Healthcare_Data_v1__4[[#This Row],[Date of Admission]])</f>
        <v>2023</v>
      </c>
      <c r="W1766">
        <f>DAY(Healthcare_Data_v1__4[[#This Row],[Date of Admission]])</f>
        <v>23</v>
      </c>
    </row>
    <row r="1767" spans="1:23" x14ac:dyDescent="0.3">
      <c r="A1767" t="s">
        <v>19575</v>
      </c>
      <c r="B1767">
        <v>53</v>
      </c>
      <c r="C1767" t="s">
        <v>8</v>
      </c>
      <c r="D1767" t="s">
        <v>15</v>
      </c>
      <c r="E1767" t="s">
        <v>20</v>
      </c>
      <c r="F1767" t="s">
        <v>7</v>
      </c>
      <c r="G1767" s="1">
        <v>43812</v>
      </c>
      <c r="H1767" t="s">
        <v>3613</v>
      </c>
      <c r="I1767" t="s">
        <v>3614</v>
      </c>
      <c r="J1767">
        <v>37516.005749999997</v>
      </c>
      <c r="K1767" t="s">
        <v>63</v>
      </c>
      <c r="L1767">
        <v>1303</v>
      </c>
      <c r="M1767">
        <v>146</v>
      </c>
      <c r="N1767" t="s">
        <v>42</v>
      </c>
      <c r="O1767" s="1">
        <v>43818</v>
      </c>
      <c r="P1767" t="s">
        <v>85</v>
      </c>
      <c r="Q1767" t="s">
        <v>57</v>
      </c>
      <c r="R1767">
        <f>Healthcare_Data_v1__4[[#This Row],[Discharge Date]]-Healthcare_Data_v1__4[[#This Row],[Date of Admission]]</f>
        <v>6</v>
      </c>
      <c r="S1767" t="str" cm="1">
        <f t="array" ref="S1767">_xlfn.IFS( Healthcare_Data_v1__4[[#This Row],[Days of Stay]]&lt;10,"Low",Healthcare_Data_v1__4[[#This Row],[Days of Stay]]&lt;20,"Med",Healthcare_Data_v1__4[[#This Row],[Days of Stay]]&lt;=30,"High")</f>
        <v>Low</v>
      </c>
      <c r="T1767" t="str">
        <f>CONCATENATE(Healthcare_Data_v1__4[[#This Row],[Medical Condition]],Healthcare_Data_v1__4[[#This Row],[Duration]])</f>
        <v>ObesityLow</v>
      </c>
      <c r="U1767">
        <f>MONTH(Healthcare_Data_v1__4[[#This Row],[Date of Admission]])</f>
        <v>12</v>
      </c>
      <c r="V1767">
        <f>YEAR(Healthcare_Data_v1__4[[#This Row],[Date of Admission]])</f>
        <v>2019</v>
      </c>
      <c r="W1767">
        <f>DAY(Healthcare_Data_v1__4[[#This Row],[Date of Admission]])</f>
        <v>13</v>
      </c>
    </row>
    <row r="1768" spans="1:23" x14ac:dyDescent="0.3">
      <c r="A1768" t="s">
        <v>19576</v>
      </c>
      <c r="B1768">
        <v>41</v>
      </c>
      <c r="C1768" t="s">
        <v>8</v>
      </c>
      <c r="D1768" t="s">
        <v>15</v>
      </c>
      <c r="E1768" t="s">
        <v>25</v>
      </c>
      <c r="F1768" t="s">
        <v>9</v>
      </c>
      <c r="G1768" s="1">
        <v>44359</v>
      </c>
      <c r="H1768" t="s">
        <v>3615</v>
      </c>
      <c r="I1768" t="s">
        <v>3616</v>
      </c>
      <c r="J1768">
        <v>37505.062230000003</v>
      </c>
      <c r="K1768" t="s">
        <v>41</v>
      </c>
      <c r="L1768">
        <v>35236</v>
      </c>
      <c r="M1768">
        <v>184</v>
      </c>
      <c r="N1768" t="s">
        <v>42</v>
      </c>
      <c r="O1768" s="1">
        <v>44362</v>
      </c>
      <c r="P1768" t="s">
        <v>49</v>
      </c>
      <c r="Q1768" t="s">
        <v>44</v>
      </c>
      <c r="R1768">
        <f>Healthcare_Data_v1__4[[#This Row],[Discharge Date]]-Healthcare_Data_v1__4[[#This Row],[Date of Admission]]</f>
        <v>3</v>
      </c>
      <c r="S1768" t="str" cm="1">
        <f t="array" ref="S1768">_xlfn.IFS( Healthcare_Data_v1__4[[#This Row],[Days of Stay]]&lt;10,"Low",Healthcare_Data_v1__4[[#This Row],[Days of Stay]]&lt;20,"Med",Healthcare_Data_v1__4[[#This Row],[Days of Stay]]&lt;=30,"High")</f>
        <v>Low</v>
      </c>
      <c r="T1768" t="str">
        <f>CONCATENATE(Healthcare_Data_v1__4[[#This Row],[Medical Condition]],Healthcare_Data_v1__4[[#This Row],[Duration]])</f>
        <v>ArthritisLow</v>
      </c>
      <c r="U1768">
        <f>MONTH(Healthcare_Data_v1__4[[#This Row],[Date of Admission]])</f>
        <v>6</v>
      </c>
      <c r="V1768">
        <f>YEAR(Healthcare_Data_v1__4[[#This Row],[Date of Admission]])</f>
        <v>2021</v>
      </c>
      <c r="W1768">
        <f>DAY(Healthcare_Data_v1__4[[#This Row],[Date of Admission]])</f>
        <v>12</v>
      </c>
    </row>
    <row r="1769" spans="1:23" x14ac:dyDescent="0.3">
      <c r="A1769" t="s">
        <v>19577</v>
      </c>
      <c r="B1769">
        <v>82</v>
      </c>
      <c r="C1769" t="s">
        <v>3</v>
      </c>
      <c r="D1769" t="s">
        <v>15</v>
      </c>
      <c r="E1769" t="s">
        <v>21</v>
      </c>
      <c r="F1769" t="s">
        <v>9</v>
      </c>
      <c r="G1769" s="1">
        <v>44998</v>
      </c>
      <c r="H1769" t="s">
        <v>3617</v>
      </c>
      <c r="I1769" t="s">
        <v>3618</v>
      </c>
      <c r="J1769">
        <v>37477.020250000001</v>
      </c>
      <c r="K1769" t="s">
        <v>41</v>
      </c>
      <c r="L1769">
        <v>8150</v>
      </c>
      <c r="M1769">
        <v>463</v>
      </c>
      <c r="N1769" t="s">
        <v>42</v>
      </c>
      <c r="O1769" s="1">
        <v>45018</v>
      </c>
      <c r="P1769" t="s">
        <v>85</v>
      </c>
      <c r="Q1769" t="s">
        <v>50</v>
      </c>
      <c r="R1769">
        <f>Healthcare_Data_v1__4[[#This Row],[Discharge Date]]-Healthcare_Data_v1__4[[#This Row],[Date of Admission]]</f>
        <v>20</v>
      </c>
      <c r="S1769" t="str" cm="1">
        <f t="array" ref="S1769">_xlfn.IFS( Healthcare_Data_v1__4[[#This Row],[Days of Stay]]&lt;10,"Low",Healthcare_Data_v1__4[[#This Row],[Days of Stay]]&lt;20,"Med",Healthcare_Data_v1__4[[#This Row],[Days of Stay]]&lt;=30,"High")</f>
        <v>High</v>
      </c>
      <c r="T1769" t="str">
        <f>CONCATENATE(Healthcare_Data_v1__4[[#This Row],[Medical Condition]],Healthcare_Data_v1__4[[#This Row],[Duration]])</f>
        <v>ArthritisHigh</v>
      </c>
      <c r="U1769">
        <f>MONTH(Healthcare_Data_v1__4[[#This Row],[Date of Admission]])</f>
        <v>3</v>
      </c>
      <c r="V1769">
        <f>YEAR(Healthcare_Data_v1__4[[#This Row],[Date of Admission]])</f>
        <v>2023</v>
      </c>
      <c r="W1769">
        <f>DAY(Healthcare_Data_v1__4[[#This Row],[Date of Admission]])</f>
        <v>13</v>
      </c>
    </row>
    <row r="1770" spans="1:23" x14ac:dyDescent="0.3">
      <c r="A1770" t="s">
        <v>19578</v>
      </c>
      <c r="B1770">
        <v>49</v>
      </c>
      <c r="C1770" t="s">
        <v>8</v>
      </c>
      <c r="D1770" t="s">
        <v>15</v>
      </c>
      <c r="E1770" t="s">
        <v>23</v>
      </c>
      <c r="F1770" t="s">
        <v>4</v>
      </c>
      <c r="G1770" s="1">
        <v>43945</v>
      </c>
      <c r="H1770" t="s">
        <v>3619</v>
      </c>
      <c r="I1770" t="s">
        <v>3620</v>
      </c>
      <c r="J1770">
        <v>37474.984470000003</v>
      </c>
      <c r="K1770" t="s">
        <v>47</v>
      </c>
      <c r="L1770">
        <v>10166</v>
      </c>
      <c r="M1770">
        <v>377</v>
      </c>
      <c r="N1770" t="s">
        <v>55</v>
      </c>
      <c r="O1770" s="1">
        <v>43956</v>
      </c>
      <c r="P1770" t="s">
        <v>49</v>
      </c>
      <c r="Q1770" t="s">
        <v>57</v>
      </c>
      <c r="R1770">
        <f>Healthcare_Data_v1__4[[#This Row],[Discharge Date]]-Healthcare_Data_v1__4[[#This Row],[Date of Admission]]</f>
        <v>11</v>
      </c>
      <c r="S1770" t="str" cm="1">
        <f t="array" ref="S1770">_xlfn.IFS( Healthcare_Data_v1__4[[#This Row],[Days of Stay]]&lt;10,"Low",Healthcare_Data_v1__4[[#This Row],[Days of Stay]]&lt;20,"Med",Healthcare_Data_v1__4[[#This Row],[Days of Stay]]&lt;=30,"High")</f>
        <v>Med</v>
      </c>
      <c r="T1770" t="str">
        <f>CONCATENATE(Healthcare_Data_v1__4[[#This Row],[Medical Condition]],Healthcare_Data_v1__4[[#This Row],[Duration]])</f>
        <v>DiabetesMed</v>
      </c>
      <c r="U1770">
        <f>MONTH(Healthcare_Data_v1__4[[#This Row],[Date of Admission]])</f>
        <v>4</v>
      </c>
      <c r="V1770">
        <f>YEAR(Healthcare_Data_v1__4[[#This Row],[Date of Admission]])</f>
        <v>2020</v>
      </c>
      <c r="W1770">
        <f>DAY(Healthcare_Data_v1__4[[#This Row],[Date of Admission]])</f>
        <v>24</v>
      </c>
    </row>
    <row r="1771" spans="1:23" x14ac:dyDescent="0.3">
      <c r="A1771" t="s">
        <v>19579</v>
      </c>
      <c r="B1771">
        <v>58</v>
      </c>
      <c r="C1771" t="s">
        <v>3</v>
      </c>
      <c r="D1771" t="s">
        <v>16</v>
      </c>
      <c r="E1771" t="s">
        <v>23</v>
      </c>
      <c r="F1771" t="s">
        <v>11</v>
      </c>
      <c r="G1771" s="1">
        <v>43823</v>
      </c>
      <c r="H1771" t="s">
        <v>3621</v>
      </c>
      <c r="I1771" t="s">
        <v>3622</v>
      </c>
      <c r="J1771">
        <v>37464.560960000003</v>
      </c>
      <c r="K1771" t="s">
        <v>69</v>
      </c>
      <c r="L1771">
        <v>76208</v>
      </c>
      <c r="M1771">
        <v>141</v>
      </c>
      <c r="N1771" t="s">
        <v>48</v>
      </c>
      <c r="O1771" s="1">
        <v>43833</v>
      </c>
      <c r="P1771" t="s">
        <v>49</v>
      </c>
      <c r="Q1771" t="s">
        <v>50</v>
      </c>
      <c r="R1771">
        <f>Healthcare_Data_v1__4[[#This Row],[Discharge Date]]-Healthcare_Data_v1__4[[#This Row],[Date of Admission]]</f>
        <v>10</v>
      </c>
      <c r="S1771" t="str" cm="1">
        <f t="array" ref="S1771">_xlfn.IFS( Healthcare_Data_v1__4[[#This Row],[Days of Stay]]&lt;10,"Low",Healthcare_Data_v1__4[[#This Row],[Days of Stay]]&lt;20,"Med",Healthcare_Data_v1__4[[#This Row],[Days of Stay]]&lt;=30,"High")</f>
        <v>Med</v>
      </c>
      <c r="T1771" t="str">
        <f>CONCATENATE(Healthcare_Data_v1__4[[#This Row],[Medical Condition]],Healthcare_Data_v1__4[[#This Row],[Duration]])</f>
        <v>CancerMed</v>
      </c>
      <c r="U1771">
        <f>MONTH(Healthcare_Data_v1__4[[#This Row],[Date of Admission]])</f>
        <v>12</v>
      </c>
      <c r="V1771">
        <f>YEAR(Healthcare_Data_v1__4[[#This Row],[Date of Admission]])</f>
        <v>2019</v>
      </c>
      <c r="W1771">
        <f>DAY(Healthcare_Data_v1__4[[#This Row],[Date of Admission]])</f>
        <v>24</v>
      </c>
    </row>
    <row r="1772" spans="1:23" x14ac:dyDescent="0.3">
      <c r="A1772" t="s">
        <v>19580</v>
      </c>
      <c r="B1772">
        <v>46</v>
      </c>
      <c r="C1772" t="s">
        <v>8</v>
      </c>
      <c r="D1772" t="s">
        <v>15</v>
      </c>
      <c r="E1772" t="s">
        <v>26</v>
      </c>
      <c r="F1772" t="s">
        <v>9</v>
      </c>
      <c r="G1772" s="1">
        <v>44739</v>
      </c>
      <c r="H1772" t="s">
        <v>3623</v>
      </c>
      <c r="I1772" t="s">
        <v>583</v>
      </c>
      <c r="J1772">
        <v>37445.26167</v>
      </c>
      <c r="K1772" t="s">
        <v>47</v>
      </c>
      <c r="L1772">
        <v>12710</v>
      </c>
      <c r="M1772">
        <v>234</v>
      </c>
      <c r="N1772" t="s">
        <v>55</v>
      </c>
      <c r="O1772" s="1">
        <v>44754</v>
      </c>
      <c r="P1772" t="s">
        <v>56</v>
      </c>
      <c r="Q1772" t="s">
        <v>57</v>
      </c>
      <c r="R1772">
        <f>Healthcare_Data_v1__4[[#This Row],[Discharge Date]]-Healthcare_Data_v1__4[[#This Row],[Date of Admission]]</f>
        <v>15</v>
      </c>
      <c r="S1772" t="str" cm="1">
        <f t="array" ref="S1772">_xlfn.IFS( Healthcare_Data_v1__4[[#This Row],[Days of Stay]]&lt;10,"Low",Healthcare_Data_v1__4[[#This Row],[Days of Stay]]&lt;20,"Med",Healthcare_Data_v1__4[[#This Row],[Days of Stay]]&lt;=30,"High")</f>
        <v>Med</v>
      </c>
      <c r="T1772" t="str">
        <f>CONCATENATE(Healthcare_Data_v1__4[[#This Row],[Medical Condition]],Healthcare_Data_v1__4[[#This Row],[Duration]])</f>
        <v>ArthritisMed</v>
      </c>
      <c r="U1772">
        <f>MONTH(Healthcare_Data_v1__4[[#This Row],[Date of Admission]])</f>
        <v>6</v>
      </c>
      <c r="V1772">
        <f>YEAR(Healthcare_Data_v1__4[[#This Row],[Date of Admission]])</f>
        <v>2022</v>
      </c>
      <c r="W1772">
        <f>DAY(Healthcare_Data_v1__4[[#This Row],[Date of Admission]])</f>
        <v>27</v>
      </c>
    </row>
    <row r="1773" spans="1:23" x14ac:dyDescent="0.3">
      <c r="A1773" t="s">
        <v>19581</v>
      </c>
      <c r="B1773">
        <v>31</v>
      </c>
      <c r="C1773" t="s">
        <v>5</v>
      </c>
      <c r="D1773" t="s">
        <v>16</v>
      </c>
      <c r="E1773" t="s">
        <v>20</v>
      </c>
      <c r="F1773" t="s">
        <v>10</v>
      </c>
      <c r="G1773" s="1">
        <v>43665</v>
      </c>
      <c r="H1773" t="s">
        <v>3624</v>
      </c>
      <c r="I1773" t="s">
        <v>3625</v>
      </c>
      <c r="J1773">
        <v>37442.967490000003</v>
      </c>
      <c r="K1773" t="s">
        <v>69</v>
      </c>
      <c r="L1773">
        <v>3443</v>
      </c>
      <c r="M1773">
        <v>413</v>
      </c>
      <c r="N1773" t="s">
        <v>48</v>
      </c>
      <c r="O1773" s="1">
        <v>43688</v>
      </c>
      <c r="P1773" t="s">
        <v>43</v>
      </c>
      <c r="Q1773" t="s">
        <v>50</v>
      </c>
      <c r="R1773">
        <f>Healthcare_Data_v1__4[[#This Row],[Discharge Date]]-Healthcare_Data_v1__4[[#This Row],[Date of Admission]]</f>
        <v>23</v>
      </c>
      <c r="S1773" t="str" cm="1">
        <f t="array" ref="S1773">_xlfn.IFS( Healthcare_Data_v1__4[[#This Row],[Days of Stay]]&lt;10,"Low",Healthcare_Data_v1__4[[#This Row],[Days of Stay]]&lt;20,"Med",Healthcare_Data_v1__4[[#This Row],[Days of Stay]]&lt;=30,"High")</f>
        <v>High</v>
      </c>
      <c r="T1773" t="str">
        <f>CONCATENATE(Healthcare_Data_v1__4[[#This Row],[Medical Condition]],Healthcare_Data_v1__4[[#This Row],[Duration]])</f>
        <v>HypertensionHigh</v>
      </c>
      <c r="U1773">
        <f>MONTH(Healthcare_Data_v1__4[[#This Row],[Date of Admission]])</f>
        <v>7</v>
      </c>
      <c r="V1773">
        <f>YEAR(Healthcare_Data_v1__4[[#This Row],[Date of Admission]])</f>
        <v>2019</v>
      </c>
      <c r="W1773">
        <f>DAY(Healthcare_Data_v1__4[[#This Row],[Date of Admission]])</f>
        <v>19</v>
      </c>
    </row>
    <row r="1774" spans="1:23" x14ac:dyDescent="0.3">
      <c r="A1774" t="s">
        <v>19582</v>
      </c>
      <c r="B1774">
        <v>51</v>
      </c>
      <c r="C1774" t="s">
        <v>8</v>
      </c>
      <c r="D1774" t="s">
        <v>16</v>
      </c>
      <c r="E1774" t="s">
        <v>20</v>
      </c>
      <c r="F1774" t="s">
        <v>10</v>
      </c>
      <c r="G1774" s="1">
        <v>44729</v>
      </c>
      <c r="H1774" t="s">
        <v>3626</v>
      </c>
      <c r="I1774" t="s">
        <v>1762</v>
      </c>
      <c r="J1774">
        <v>37441.855450000003</v>
      </c>
      <c r="K1774" t="s">
        <v>69</v>
      </c>
      <c r="L1774">
        <v>26621</v>
      </c>
      <c r="M1774">
        <v>300</v>
      </c>
      <c r="N1774" t="s">
        <v>42</v>
      </c>
      <c r="O1774" s="1">
        <v>44745</v>
      </c>
      <c r="P1774" t="s">
        <v>85</v>
      </c>
      <c r="Q1774" t="s">
        <v>50</v>
      </c>
      <c r="R1774">
        <f>Healthcare_Data_v1__4[[#This Row],[Discharge Date]]-Healthcare_Data_v1__4[[#This Row],[Date of Admission]]</f>
        <v>16</v>
      </c>
      <c r="S1774" t="str" cm="1">
        <f t="array" ref="S1774">_xlfn.IFS( Healthcare_Data_v1__4[[#This Row],[Days of Stay]]&lt;10,"Low",Healthcare_Data_v1__4[[#This Row],[Days of Stay]]&lt;20,"Med",Healthcare_Data_v1__4[[#This Row],[Days of Stay]]&lt;=30,"High")</f>
        <v>Med</v>
      </c>
      <c r="T1774" t="str">
        <f>CONCATENATE(Healthcare_Data_v1__4[[#This Row],[Medical Condition]],Healthcare_Data_v1__4[[#This Row],[Duration]])</f>
        <v>HypertensionMed</v>
      </c>
      <c r="U1774">
        <f>MONTH(Healthcare_Data_v1__4[[#This Row],[Date of Admission]])</f>
        <v>6</v>
      </c>
      <c r="V1774">
        <f>YEAR(Healthcare_Data_v1__4[[#This Row],[Date of Admission]])</f>
        <v>2022</v>
      </c>
      <c r="W1774">
        <f>DAY(Healthcare_Data_v1__4[[#This Row],[Date of Admission]])</f>
        <v>17</v>
      </c>
    </row>
    <row r="1775" spans="1:23" x14ac:dyDescent="0.3">
      <c r="A1775" t="s">
        <v>19583</v>
      </c>
      <c r="B1775">
        <v>63</v>
      </c>
      <c r="C1775" t="s">
        <v>3</v>
      </c>
      <c r="D1775" t="s">
        <v>16</v>
      </c>
      <c r="E1775" t="s">
        <v>26</v>
      </c>
      <c r="F1775" t="s">
        <v>7</v>
      </c>
      <c r="G1775" s="1">
        <v>44127</v>
      </c>
      <c r="H1775" t="s">
        <v>3627</v>
      </c>
      <c r="I1775" t="s">
        <v>3628</v>
      </c>
      <c r="J1775">
        <v>37422.75056</v>
      </c>
      <c r="K1775" t="s">
        <v>41</v>
      </c>
      <c r="L1775">
        <v>22963</v>
      </c>
      <c r="M1775">
        <v>383</v>
      </c>
      <c r="N1775" t="s">
        <v>42</v>
      </c>
      <c r="O1775" s="1">
        <v>44140</v>
      </c>
      <c r="P1775" t="s">
        <v>49</v>
      </c>
      <c r="Q1775" t="s">
        <v>57</v>
      </c>
      <c r="R1775">
        <f>Healthcare_Data_v1__4[[#This Row],[Discharge Date]]-Healthcare_Data_v1__4[[#This Row],[Date of Admission]]</f>
        <v>13</v>
      </c>
      <c r="S1775" t="str" cm="1">
        <f t="array" ref="S1775">_xlfn.IFS( Healthcare_Data_v1__4[[#This Row],[Days of Stay]]&lt;10,"Low",Healthcare_Data_v1__4[[#This Row],[Days of Stay]]&lt;20,"Med",Healthcare_Data_v1__4[[#This Row],[Days of Stay]]&lt;=30,"High")</f>
        <v>Med</v>
      </c>
      <c r="T1775" t="str">
        <f>CONCATENATE(Healthcare_Data_v1__4[[#This Row],[Medical Condition]],Healthcare_Data_v1__4[[#This Row],[Duration]])</f>
        <v>ObesityMed</v>
      </c>
      <c r="U1775">
        <f>MONTH(Healthcare_Data_v1__4[[#This Row],[Date of Admission]])</f>
        <v>10</v>
      </c>
      <c r="V1775">
        <f>YEAR(Healthcare_Data_v1__4[[#This Row],[Date of Admission]])</f>
        <v>2020</v>
      </c>
      <c r="W1775">
        <f>DAY(Healthcare_Data_v1__4[[#This Row],[Date of Admission]])</f>
        <v>23</v>
      </c>
    </row>
    <row r="1776" spans="1:23" x14ac:dyDescent="0.3">
      <c r="A1776" t="s">
        <v>19584</v>
      </c>
      <c r="B1776">
        <v>75</v>
      </c>
      <c r="C1776" t="s">
        <v>3</v>
      </c>
      <c r="D1776" t="s">
        <v>16</v>
      </c>
      <c r="E1776" t="s">
        <v>23</v>
      </c>
      <c r="F1776" t="s">
        <v>4</v>
      </c>
      <c r="G1776" s="1">
        <v>44677</v>
      </c>
      <c r="H1776" t="s">
        <v>3629</v>
      </c>
      <c r="I1776" t="s">
        <v>3630</v>
      </c>
      <c r="J1776">
        <v>37416.97479</v>
      </c>
      <c r="K1776" t="s">
        <v>63</v>
      </c>
      <c r="L1776">
        <v>21103</v>
      </c>
      <c r="M1776">
        <v>464</v>
      </c>
      <c r="N1776" t="s">
        <v>48</v>
      </c>
      <c r="O1776" s="1">
        <v>44705</v>
      </c>
      <c r="P1776" t="s">
        <v>85</v>
      </c>
      <c r="Q1776" t="s">
        <v>50</v>
      </c>
      <c r="R1776">
        <f>Healthcare_Data_v1__4[[#This Row],[Discharge Date]]-Healthcare_Data_v1__4[[#This Row],[Date of Admission]]</f>
        <v>28</v>
      </c>
      <c r="S1776" t="str" cm="1">
        <f t="array" ref="S1776">_xlfn.IFS( Healthcare_Data_v1__4[[#This Row],[Days of Stay]]&lt;10,"Low",Healthcare_Data_v1__4[[#This Row],[Days of Stay]]&lt;20,"Med",Healthcare_Data_v1__4[[#This Row],[Days of Stay]]&lt;=30,"High")</f>
        <v>High</v>
      </c>
      <c r="T1776" t="str">
        <f>CONCATENATE(Healthcare_Data_v1__4[[#This Row],[Medical Condition]],Healthcare_Data_v1__4[[#This Row],[Duration]])</f>
        <v>DiabetesHigh</v>
      </c>
      <c r="U1776">
        <f>MONTH(Healthcare_Data_v1__4[[#This Row],[Date of Admission]])</f>
        <v>4</v>
      </c>
      <c r="V1776">
        <f>YEAR(Healthcare_Data_v1__4[[#This Row],[Date of Admission]])</f>
        <v>2022</v>
      </c>
      <c r="W1776">
        <f>DAY(Healthcare_Data_v1__4[[#This Row],[Date of Admission]])</f>
        <v>26</v>
      </c>
    </row>
    <row r="1777" spans="1:23" x14ac:dyDescent="0.3">
      <c r="A1777" t="s">
        <v>19585</v>
      </c>
      <c r="B1777">
        <v>74</v>
      </c>
      <c r="C1777" t="s">
        <v>3</v>
      </c>
      <c r="D1777" t="s">
        <v>15</v>
      </c>
      <c r="E1777" t="s">
        <v>22</v>
      </c>
      <c r="F1777" t="s">
        <v>9</v>
      </c>
      <c r="G1777" s="1">
        <v>44216</v>
      </c>
      <c r="H1777" t="s">
        <v>3631</v>
      </c>
      <c r="I1777" t="s">
        <v>3632</v>
      </c>
      <c r="J1777">
        <v>37415.1495</v>
      </c>
      <c r="K1777" t="s">
        <v>47</v>
      </c>
      <c r="L1777">
        <v>7107</v>
      </c>
      <c r="M1777">
        <v>111</v>
      </c>
      <c r="N1777" t="s">
        <v>48</v>
      </c>
      <c r="O1777" s="1">
        <v>44246</v>
      </c>
      <c r="P1777" t="s">
        <v>49</v>
      </c>
      <c r="Q1777" t="s">
        <v>57</v>
      </c>
      <c r="R1777">
        <f>Healthcare_Data_v1__4[[#This Row],[Discharge Date]]-Healthcare_Data_v1__4[[#This Row],[Date of Admission]]</f>
        <v>30</v>
      </c>
      <c r="S1777" t="str" cm="1">
        <f t="array" ref="S1777">_xlfn.IFS( Healthcare_Data_v1__4[[#This Row],[Days of Stay]]&lt;10,"Low",Healthcare_Data_v1__4[[#This Row],[Days of Stay]]&lt;20,"Med",Healthcare_Data_v1__4[[#This Row],[Days of Stay]]&lt;=30,"High")</f>
        <v>High</v>
      </c>
      <c r="T1777" t="str">
        <f>CONCATENATE(Healthcare_Data_v1__4[[#This Row],[Medical Condition]],Healthcare_Data_v1__4[[#This Row],[Duration]])</f>
        <v>ArthritisHigh</v>
      </c>
      <c r="U1777">
        <f>MONTH(Healthcare_Data_v1__4[[#This Row],[Date of Admission]])</f>
        <v>1</v>
      </c>
      <c r="V1777">
        <f>YEAR(Healthcare_Data_v1__4[[#This Row],[Date of Admission]])</f>
        <v>2021</v>
      </c>
      <c r="W1777">
        <f>DAY(Healthcare_Data_v1__4[[#This Row],[Date of Admission]])</f>
        <v>20</v>
      </c>
    </row>
    <row r="1778" spans="1:23" x14ac:dyDescent="0.3">
      <c r="A1778" t="s">
        <v>19586</v>
      </c>
      <c r="B1778">
        <v>60</v>
      </c>
      <c r="C1778" t="s">
        <v>3</v>
      </c>
      <c r="D1778" t="s">
        <v>15</v>
      </c>
      <c r="E1778" t="s">
        <v>25</v>
      </c>
      <c r="F1778" t="s">
        <v>10</v>
      </c>
      <c r="G1778" s="1">
        <v>44535</v>
      </c>
      <c r="H1778" t="s">
        <v>3633</v>
      </c>
      <c r="I1778" t="s">
        <v>1260</v>
      </c>
      <c r="J1778">
        <v>37384.902289999998</v>
      </c>
      <c r="K1778" t="s">
        <v>66</v>
      </c>
      <c r="L1778">
        <v>25065</v>
      </c>
      <c r="M1778">
        <v>419</v>
      </c>
      <c r="N1778" t="s">
        <v>55</v>
      </c>
      <c r="O1778" s="1">
        <v>44557</v>
      </c>
      <c r="P1778" t="s">
        <v>85</v>
      </c>
      <c r="Q1778" t="s">
        <v>44</v>
      </c>
      <c r="R1778">
        <f>Healthcare_Data_v1__4[[#This Row],[Discharge Date]]-Healthcare_Data_v1__4[[#This Row],[Date of Admission]]</f>
        <v>22</v>
      </c>
      <c r="S1778" t="str" cm="1">
        <f t="array" ref="S1778">_xlfn.IFS( Healthcare_Data_v1__4[[#This Row],[Days of Stay]]&lt;10,"Low",Healthcare_Data_v1__4[[#This Row],[Days of Stay]]&lt;20,"Med",Healthcare_Data_v1__4[[#This Row],[Days of Stay]]&lt;=30,"High")</f>
        <v>High</v>
      </c>
      <c r="T1778" t="str">
        <f>CONCATENATE(Healthcare_Data_v1__4[[#This Row],[Medical Condition]],Healthcare_Data_v1__4[[#This Row],[Duration]])</f>
        <v>HypertensionHigh</v>
      </c>
      <c r="U1778">
        <f>MONTH(Healthcare_Data_v1__4[[#This Row],[Date of Admission]])</f>
        <v>12</v>
      </c>
      <c r="V1778">
        <f>YEAR(Healthcare_Data_v1__4[[#This Row],[Date of Admission]])</f>
        <v>2021</v>
      </c>
      <c r="W1778">
        <f>DAY(Healthcare_Data_v1__4[[#This Row],[Date of Admission]])</f>
        <v>5</v>
      </c>
    </row>
    <row r="1779" spans="1:23" x14ac:dyDescent="0.3">
      <c r="A1779" t="s">
        <v>19362</v>
      </c>
      <c r="B1779">
        <v>68</v>
      </c>
      <c r="C1779" t="s">
        <v>3</v>
      </c>
      <c r="D1779" t="s">
        <v>16</v>
      </c>
      <c r="E1779" t="s">
        <v>21</v>
      </c>
      <c r="F1779" t="s">
        <v>9</v>
      </c>
      <c r="G1779" s="1">
        <v>45210</v>
      </c>
      <c r="H1779" t="s">
        <v>3634</v>
      </c>
      <c r="I1779" t="s">
        <v>3635</v>
      </c>
      <c r="J1779">
        <v>37377.88495</v>
      </c>
      <c r="K1779" t="s">
        <v>63</v>
      </c>
      <c r="L1779">
        <v>2731</v>
      </c>
      <c r="M1779">
        <v>243</v>
      </c>
      <c r="N1779" t="s">
        <v>42</v>
      </c>
      <c r="O1779" s="1">
        <v>45215</v>
      </c>
      <c r="P1779" t="s">
        <v>43</v>
      </c>
      <c r="Q1779" t="s">
        <v>50</v>
      </c>
      <c r="R1779">
        <f>Healthcare_Data_v1__4[[#This Row],[Discharge Date]]-Healthcare_Data_v1__4[[#This Row],[Date of Admission]]</f>
        <v>5</v>
      </c>
      <c r="S1779" t="str" cm="1">
        <f t="array" ref="S1779">_xlfn.IFS( Healthcare_Data_v1__4[[#This Row],[Days of Stay]]&lt;10,"Low",Healthcare_Data_v1__4[[#This Row],[Days of Stay]]&lt;20,"Med",Healthcare_Data_v1__4[[#This Row],[Days of Stay]]&lt;=30,"High")</f>
        <v>Low</v>
      </c>
      <c r="T1779" t="str">
        <f>CONCATENATE(Healthcare_Data_v1__4[[#This Row],[Medical Condition]],Healthcare_Data_v1__4[[#This Row],[Duration]])</f>
        <v>ArthritisLow</v>
      </c>
      <c r="U1779">
        <f>MONTH(Healthcare_Data_v1__4[[#This Row],[Date of Admission]])</f>
        <v>10</v>
      </c>
      <c r="V1779">
        <f>YEAR(Healthcare_Data_v1__4[[#This Row],[Date of Admission]])</f>
        <v>2023</v>
      </c>
      <c r="W1779">
        <f>DAY(Healthcare_Data_v1__4[[#This Row],[Date of Admission]])</f>
        <v>11</v>
      </c>
    </row>
    <row r="1780" spans="1:23" x14ac:dyDescent="0.3">
      <c r="A1780" t="s">
        <v>19587</v>
      </c>
      <c r="B1780">
        <v>60</v>
      </c>
      <c r="C1780" t="s">
        <v>3</v>
      </c>
      <c r="D1780" t="s">
        <v>15</v>
      </c>
      <c r="E1780" t="s">
        <v>25</v>
      </c>
      <c r="F1780" t="s">
        <v>6</v>
      </c>
      <c r="G1780" s="1">
        <v>45166</v>
      </c>
      <c r="H1780" t="s">
        <v>3636</v>
      </c>
      <c r="I1780" t="s">
        <v>3637</v>
      </c>
      <c r="J1780">
        <v>37377.053780000002</v>
      </c>
      <c r="K1780" t="s">
        <v>63</v>
      </c>
      <c r="L1780">
        <v>12301</v>
      </c>
      <c r="M1780">
        <v>221</v>
      </c>
      <c r="N1780" t="s">
        <v>48</v>
      </c>
      <c r="O1780" s="1">
        <v>45174</v>
      </c>
      <c r="P1780" t="s">
        <v>43</v>
      </c>
      <c r="Q1780" t="s">
        <v>50</v>
      </c>
      <c r="R1780">
        <f>Healthcare_Data_v1__4[[#This Row],[Discharge Date]]-Healthcare_Data_v1__4[[#This Row],[Date of Admission]]</f>
        <v>8</v>
      </c>
      <c r="S1780" t="str" cm="1">
        <f t="array" ref="S1780">_xlfn.IFS( Healthcare_Data_v1__4[[#This Row],[Days of Stay]]&lt;10,"Low",Healthcare_Data_v1__4[[#This Row],[Days of Stay]]&lt;20,"Med",Healthcare_Data_v1__4[[#This Row],[Days of Stay]]&lt;=30,"High")</f>
        <v>Low</v>
      </c>
      <c r="T1780" t="str">
        <f>CONCATENATE(Healthcare_Data_v1__4[[#This Row],[Medical Condition]],Healthcare_Data_v1__4[[#This Row],[Duration]])</f>
        <v>AsthmaLow</v>
      </c>
      <c r="U1780">
        <f>MONTH(Healthcare_Data_v1__4[[#This Row],[Date of Admission]])</f>
        <v>8</v>
      </c>
      <c r="V1780">
        <f>YEAR(Healthcare_Data_v1__4[[#This Row],[Date of Admission]])</f>
        <v>2023</v>
      </c>
      <c r="W1780">
        <f>DAY(Healthcare_Data_v1__4[[#This Row],[Date of Admission]])</f>
        <v>28</v>
      </c>
    </row>
    <row r="1781" spans="1:23" x14ac:dyDescent="0.3">
      <c r="A1781" t="s">
        <v>19588</v>
      </c>
      <c r="B1781">
        <v>32</v>
      </c>
      <c r="C1781" t="s">
        <v>5</v>
      </c>
      <c r="D1781" t="s">
        <v>15</v>
      </c>
      <c r="E1781" t="s">
        <v>25</v>
      </c>
      <c r="F1781" t="s">
        <v>11</v>
      </c>
      <c r="G1781" s="1">
        <v>45122</v>
      </c>
      <c r="H1781" t="s">
        <v>3638</v>
      </c>
      <c r="I1781" t="s">
        <v>3639</v>
      </c>
      <c r="J1781">
        <v>37359.203159999997</v>
      </c>
      <c r="K1781" t="s">
        <v>69</v>
      </c>
      <c r="L1781">
        <v>73146</v>
      </c>
      <c r="M1781">
        <v>260</v>
      </c>
      <c r="N1781" t="s">
        <v>48</v>
      </c>
      <c r="O1781" s="1">
        <v>45140</v>
      </c>
      <c r="P1781" t="s">
        <v>60</v>
      </c>
      <c r="Q1781" t="s">
        <v>50</v>
      </c>
      <c r="R1781">
        <f>Healthcare_Data_v1__4[[#This Row],[Discharge Date]]-Healthcare_Data_v1__4[[#This Row],[Date of Admission]]</f>
        <v>18</v>
      </c>
      <c r="S1781" t="str" cm="1">
        <f t="array" ref="S1781">_xlfn.IFS( Healthcare_Data_v1__4[[#This Row],[Days of Stay]]&lt;10,"Low",Healthcare_Data_v1__4[[#This Row],[Days of Stay]]&lt;20,"Med",Healthcare_Data_v1__4[[#This Row],[Days of Stay]]&lt;=30,"High")</f>
        <v>Med</v>
      </c>
      <c r="T1781" t="str">
        <f>CONCATENATE(Healthcare_Data_v1__4[[#This Row],[Medical Condition]],Healthcare_Data_v1__4[[#This Row],[Duration]])</f>
        <v>CancerMed</v>
      </c>
      <c r="U1781">
        <f>MONTH(Healthcare_Data_v1__4[[#This Row],[Date of Admission]])</f>
        <v>7</v>
      </c>
      <c r="V1781">
        <f>YEAR(Healthcare_Data_v1__4[[#This Row],[Date of Admission]])</f>
        <v>2023</v>
      </c>
      <c r="W1781">
        <f>DAY(Healthcare_Data_v1__4[[#This Row],[Date of Admission]])</f>
        <v>15</v>
      </c>
    </row>
    <row r="1782" spans="1:23" x14ac:dyDescent="0.3">
      <c r="A1782" t="s">
        <v>19589</v>
      </c>
      <c r="B1782">
        <v>38</v>
      </c>
      <c r="C1782" t="s">
        <v>5</v>
      </c>
      <c r="D1782" t="s">
        <v>15</v>
      </c>
      <c r="E1782" t="s">
        <v>21</v>
      </c>
      <c r="F1782" t="s">
        <v>11</v>
      </c>
      <c r="G1782" s="1">
        <v>44465</v>
      </c>
      <c r="H1782" t="s">
        <v>3640</v>
      </c>
      <c r="I1782" t="s">
        <v>3641</v>
      </c>
      <c r="J1782">
        <v>37348.30517</v>
      </c>
      <c r="K1782" t="s">
        <v>41</v>
      </c>
      <c r="L1782">
        <v>65560</v>
      </c>
      <c r="M1782">
        <v>442</v>
      </c>
      <c r="N1782" t="s">
        <v>48</v>
      </c>
      <c r="O1782" s="1">
        <v>44477</v>
      </c>
      <c r="P1782" t="s">
        <v>43</v>
      </c>
      <c r="Q1782" t="s">
        <v>57</v>
      </c>
      <c r="R1782">
        <f>Healthcare_Data_v1__4[[#This Row],[Discharge Date]]-Healthcare_Data_v1__4[[#This Row],[Date of Admission]]</f>
        <v>12</v>
      </c>
      <c r="S1782" t="str" cm="1">
        <f t="array" ref="S1782">_xlfn.IFS( Healthcare_Data_v1__4[[#This Row],[Days of Stay]]&lt;10,"Low",Healthcare_Data_v1__4[[#This Row],[Days of Stay]]&lt;20,"Med",Healthcare_Data_v1__4[[#This Row],[Days of Stay]]&lt;=30,"High")</f>
        <v>Med</v>
      </c>
      <c r="T1782" t="str">
        <f>CONCATENATE(Healthcare_Data_v1__4[[#This Row],[Medical Condition]],Healthcare_Data_v1__4[[#This Row],[Duration]])</f>
        <v>CancerMed</v>
      </c>
      <c r="U1782">
        <f>MONTH(Healthcare_Data_v1__4[[#This Row],[Date of Admission]])</f>
        <v>9</v>
      </c>
      <c r="V1782">
        <f>YEAR(Healthcare_Data_v1__4[[#This Row],[Date of Admission]])</f>
        <v>2021</v>
      </c>
      <c r="W1782">
        <f>DAY(Healthcare_Data_v1__4[[#This Row],[Date of Admission]])</f>
        <v>26</v>
      </c>
    </row>
    <row r="1783" spans="1:23" x14ac:dyDescent="0.3">
      <c r="A1783" t="s">
        <v>19590</v>
      </c>
      <c r="B1783">
        <v>37</v>
      </c>
      <c r="C1783" t="s">
        <v>5</v>
      </c>
      <c r="D1783" t="s">
        <v>16</v>
      </c>
      <c r="E1783" t="s">
        <v>20</v>
      </c>
      <c r="F1783" t="s">
        <v>11</v>
      </c>
      <c r="G1783" s="1">
        <v>45043</v>
      </c>
      <c r="H1783" t="s">
        <v>3642</v>
      </c>
      <c r="I1783" t="s">
        <v>3643</v>
      </c>
      <c r="J1783">
        <v>37341.409659999998</v>
      </c>
      <c r="K1783" t="s">
        <v>47</v>
      </c>
      <c r="L1783">
        <v>38177</v>
      </c>
      <c r="M1783">
        <v>284</v>
      </c>
      <c r="N1783" t="s">
        <v>48</v>
      </c>
      <c r="O1783" s="1">
        <v>45051</v>
      </c>
      <c r="P1783" t="s">
        <v>49</v>
      </c>
      <c r="Q1783" t="s">
        <v>57</v>
      </c>
      <c r="R1783">
        <f>Healthcare_Data_v1__4[[#This Row],[Discharge Date]]-Healthcare_Data_v1__4[[#This Row],[Date of Admission]]</f>
        <v>8</v>
      </c>
      <c r="S1783" t="str" cm="1">
        <f t="array" ref="S1783">_xlfn.IFS( Healthcare_Data_v1__4[[#This Row],[Days of Stay]]&lt;10,"Low",Healthcare_Data_v1__4[[#This Row],[Days of Stay]]&lt;20,"Med",Healthcare_Data_v1__4[[#This Row],[Days of Stay]]&lt;=30,"High")</f>
        <v>Low</v>
      </c>
      <c r="T1783" t="str">
        <f>CONCATENATE(Healthcare_Data_v1__4[[#This Row],[Medical Condition]],Healthcare_Data_v1__4[[#This Row],[Duration]])</f>
        <v>CancerLow</v>
      </c>
      <c r="U1783">
        <f>MONTH(Healthcare_Data_v1__4[[#This Row],[Date of Admission]])</f>
        <v>4</v>
      </c>
      <c r="V1783">
        <f>YEAR(Healthcare_Data_v1__4[[#This Row],[Date of Admission]])</f>
        <v>2023</v>
      </c>
      <c r="W1783">
        <f>DAY(Healthcare_Data_v1__4[[#This Row],[Date of Admission]])</f>
        <v>27</v>
      </c>
    </row>
    <row r="1784" spans="1:23" x14ac:dyDescent="0.3">
      <c r="A1784" t="s">
        <v>19591</v>
      </c>
      <c r="B1784">
        <v>18</v>
      </c>
      <c r="C1784" t="s">
        <v>12</v>
      </c>
      <c r="D1784" t="s">
        <v>15</v>
      </c>
      <c r="E1784" t="s">
        <v>24</v>
      </c>
      <c r="F1784" t="s">
        <v>10</v>
      </c>
      <c r="G1784" s="1">
        <v>44706</v>
      </c>
      <c r="H1784" t="s">
        <v>3644</v>
      </c>
      <c r="I1784" t="s">
        <v>3645</v>
      </c>
      <c r="J1784">
        <v>37340.021970000002</v>
      </c>
      <c r="K1784" t="s">
        <v>47</v>
      </c>
      <c r="L1784">
        <v>27110</v>
      </c>
      <c r="M1784">
        <v>230</v>
      </c>
      <c r="N1784" t="s">
        <v>55</v>
      </c>
      <c r="O1784" s="1">
        <v>44714</v>
      </c>
      <c r="P1784" t="s">
        <v>43</v>
      </c>
      <c r="Q1784" t="s">
        <v>57</v>
      </c>
      <c r="R1784">
        <f>Healthcare_Data_v1__4[[#This Row],[Discharge Date]]-Healthcare_Data_v1__4[[#This Row],[Date of Admission]]</f>
        <v>8</v>
      </c>
      <c r="S1784" t="str" cm="1">
        <f t="array" ref="S1784">_xlfn.IFS( Healthcare_Data_v1__4[[#This Row],[Days of Stay]]&lt;10,"Low",Healthcare_Data_v1__4[[#This Row],[Days of Stay]]&lt;20,"Med",Healthcare_Data_v1__4[[#This Row],[Days of Stay]]&lt;=30,"High")</f>
        <v>Low</v>
      </c>
      <c r="T1784" t="str">
        <f>CONCATENATE(Healthcare_Data_v1__4[[#This Row],[Medical Condition]],Healthcare_Data_v1__4[[#This Row],[Duration]])</f>
        <v>HypertensionLow</v>
      </c>
      <c r="U1784">
        <f>MONTH(Healthcare_Data_v1__4[[#This Row],[Date of Admission]])</f>
        <v>5</v>
      </c>
      <c r="V1784">
        <f>YEAR(Healthcare_Data_v1__4[[#This Row],[Date of Admission]])</f>
        <v>2022</v>
      </c>
      <c r="W1784">
        <f>DAY(Healthcare_Data_v1__4[[#This Row],[Date of Admission]])</f>
        <v>25</v>
      </c>
    </row>
    <row r="1785" spans="1:23" x14ac:dyDescent="0.3">
      <c r="A1785" t="s">
        <v>19592</v>
      </c>
      <c r="B1785">
        <v>36</v>
      </c>
      <c r="C1785" t="s">
        <v>5</v>
      </c>
      <c r="D1785" t="s">
        <v>16</v>
      </c>
      <c r="E1785" t="s">
        <v>24</v>
      </c>
      <c r="F1785" t="s">
        <v>10</v>
      </c>
      <c r="G1785" s="1">
        <v>45027</v>
      </c>
      <c r="H1785" t="s">
        <v>3646</v>
      </c>
      <c r="I1785" t="s">
        <v>3647</v>
      </c>
      <c r="J1785">
        <v>37339.797050000001</v>
      </c>
      <c r="K1785" t="s">
        <v>47</v>
      </c>
      <c r="L1785">
        <v>28688</v>
      </c>
      <c r="M1785">
        <v>260</v>
      </c>
      <c r="N1785" t="s">
        <v>48</v>
      </c>
      <c r="O1785" s="1">
        <v>45038</v>
      </c>
      <c r="P1785" t="s">
        <v>85</v>
      </c>
      <c r="Q1785" t="s">
        <v>50</v>
      </c>
      <c r="R1785">
        <f>Healthcare_Data_v1__4[[#This Row],[Discharge Date]]-Healthcare_Data_v1__4[[#This Row],[Date of Admission]]</f>
        <v>11</v>
      </c>
      <c r="S1785" t="str" cm="1">
        <f t="array" ref="S1785">_xlfn.IFS( Healthcare_Data_v1__4[[#This Row],[Days of Stay]]&lt;10,"Low",Healthcare_Data_v1__4[[#This Row],[Days of Stay]]&lt;20,"Med",Healthcare_Data_v1__4[[#This Row],[Days of Stay]]&lt;=30,"High")</f>
        <v>Med</v>
      </c>
      <c r="T1785" t="str">
        <f>CONCATENATE(Healthcare_Data_v1__4[[#This Row],[Medical Condition]],Healthcare_Data_v1__4[[#This Row],[Duration]])</f>
        <v>HypertensionMed</v>
      </c>
      <c r="U1785">
        <f>MONTH(Healthcare_Data_v1__4[[#This Row],[Date of Admission]])</f>
        <v>4</v>
      </c>
      <c r="V1785">
        <f>YEAR(Healthcare_Data_v1__4[[#This Row],[Date of Admission]])</f>
        <v>2023</v>
      </c>
      <c r="W1785">
        <f>DAY(Healthcare_Data_v1__4[[#This Row],[Date of Admission]])</f>
        <v>11</v>
      </c>
    </row>
    <row r="1786" spans="1:23" x14ac:dyDescent="0.3">
      <c r="A1786" t="s">
        <v>3648</v>
      </c>
      <c r="B1786">
        <v>37</v>
      </c>
      <c r="C1786" t="s">
        <v>5</v>
      </c>
      <c r="D1786" t="s">
        <v>15</v>
      </c>
      <c r="E1786" t="s">
        <v>20</v>
      </c>
      <c r="F1786" t="s">
        <v>10</v>
      </c>
      <c r="G1786" s="1">
        <v>44063</v>
      </c>
      <c r="H1786" t="s">
        <v>3649</v>
      </c>
      <c r="I1786" t="s">
        <v>3650</v>
      </c>
      <c r="J1786">
        <v>37338.56321</v>
      </c>
      <c r="K1786" t="s">
        <v>47</v>
      </c>
      <c r="L1786">
        <v>17946</v>
      </c>
      <c r="M1786">
        <v>389</v>
      </c>
      <c r="N1786" t="s">
        <v>48</v>
      </c>
      <c r="O1786" s="1">
        <v>44076</v>
      </c>
      <c r="P1786" t="s">
        <v>49</v>
      </c>
      <c r="Q1786" t="s">
        <v>57</v>
      </c>
      <c r="R1786">
        <f>Healthcare_Data_v1__4[[#This Row],[Discharge Date]]-Healthcare_Data_v1__4[[#This Row],[Date of Admission]]</f>
        <v>13</v>
      </c>
      <c r="S1786" t="str" cm="1">
        <f t="array" ref="S1786">_xlfn.IFS( Healthcare_Data_v1__4[[#This Row],[Days of Stay]]&lt;10,"Low",Healthcare_Data_v1__4[[#This Row],[Days of Stay]]&lt;20,"Med",Healthcare_Data_v1__4[[#This Row],[Days of Stay]]&lt;=30,"High")</f>
        <v>Med</v>
      </c>
      <c r="T1786" t="str">
        <f>CONCATENATE(Healthcare_Data_v1__4[[#This Row],[Medical Condition]],Healthcare_Data_v1__4[[#This Row],[Duration]])</f>
        <v>HypertensionMed</v>
      </c>
      <c r="U1786">
        <f>MONTH(Healthcare_Data_v1__4[[#This Row],[Date of Admission]])</f>
        <v>8</v>
      </c>
      <c r="V1786">
        <f>YEAR(Healthcare_Data_v1__4[[#This Row],[Date of Admission]])</f>
        <v>2020</v>
      </c>
      <c r="W1786">
        <f>DAY(Healthcare_Data_v1__4[[#This Row],[Date of Admission]])</f>
        <v>20</v>
      </c>
    </row>
    <row r="1787" spans="1:23" x14ac:dyDescent="0.3">
      <c r="A1787" t="s">
        <v>307</v>
      </c>
      <c r="B1787">
        <v>44</v>
      </c>
      <c r="C1787" t="s">
        <v>8</v>
      </c>
      <c r="D1787" t="s">
        <v>15</v>
      </c>
      <c r="E1787" t="s">
        <v>26</v>
      </c>
      <c r="F1787" t="s">
        <v>7</v>
      </c>
      <c r="G1787" s="1">
        <v>45008</v>
      </c>
      <c r="H1787" t="s">
        <v>3651</v>
      </c>
      <c r="I1787" t="s">
        <v>3652</v>
      </c>
      <c r="J1787">
        <v>37324.228340000001</v>
      </c>
      <c r="K1787" t="s">
        <v>63</v>
      </c>
      <c r="L1787">
        <v>4416</v>
      </c>
      <c r="M1787">
        <v>462</v>
      </c>
      <c r="N1787" t="s">
        <v>42</v>
      </c>
      <c r="O1787" s="1">
        <v>45014</v>
      </c>
      <c r="P1787" t="s">
        <v>43</v>
      </c>
      <c r="Q1787" t="s">
        <v>57</v>
      </c>
      <c r="R1787">
        <f>Healthcare_Data_v1__4[[#This Row],[Discharge Date]]-Healthcare_Data_v1__4[[#This Row],[Date of Admission]]</f>
        <v>6</v>
      </c>
      <c r="S1787" t="str" cm="1">
        <f t="array" ref="S1787">_xlfn.IFS( Healthcare_Data_v1__4[[#This Row],[Days of Stay]]&lt;10,"Low",Healthcare_Data_v1__4[[#This Row],[Days of Stay]]&lt;20,"Med",Healthcare_Data_v1__4[[#This Row],[Days of Stay]]&lt;=30,"High")</f>
        <v>Low</v>
      </c>
      <c r="T1787" t="str">
        <f>CONCATENATE(Healthcare_Data_v1__4[[#This Row],[Medical Condition]],Healthcare_Data_v1__4[[#This Row],[Duration]])</f>
        <v>ObesityLow</v>
      </c>
      <c r="U1787">
        <f>MONTH(Healthcare_Data_v1__4[[#This Row],[Date of Admission]])</f>
        <v>3</v>
      </c>
      <c r="V1787">
        <f>YEAR(Healthcare_Data_v1__4[[#This Row],[Date of Admission]])</f>
        <v>2023</v>
      </c>
      <c r="W1787">
        <f>DAY(Healthcare_Data_v1__4[[#This Row],[Date of Admission]])</f>
        <v>23</v>
      </c>
    </row>
    <row r="1788" spans="1:23" x14ac:dyDescent="0.3">
      <c r="A1788" t="s">
        <v>19593</v>
      </c>
      <c r="B1788">
        <v>49</v>
      </c>
      <c r="C1788" t="s">
        <v>8</v>
      </c>
      <c r="D1788" t="s">
        <v>16</v>
      </c>
      <c r="E1788" t="s">
        <v>25</v>
      </c>
      <c r="F1788" t="s">
        <v>10</v>
      </c>
      <c r="G1788" s="1">
        <v>44553</v>
      </c>
      <c r="H1788" t="s">
        <v>3653</v>
      </c>
      <c r="I1788" t="s">
        <v>3654</v>
      </c>
      <c r="J1788">
        <v>37322.792880000001</v>
      </c>
      <c r="K1788" t="s">
        <v>41</v>
      </c>
      <c r="L1788">
        <v>30246</v>
      </c>
      <c r="M1788">
        <v>296</v>
      </c>
      <c r="N1788" t="s">
        <v>55</v>
      </c>
      <c r="O1788" s="1">
        <v>44564</v>
      </c>
      <c r="P1788" t="s">
        <v>85</v>
      </c>
      <c r="Q1788" t="s">
        <v>57</v>
      </c>
      <c r="R1788">
        <f>Healthcare_Data_v1__4[[#This Row],[Discharge Date]]-Healthcare_Data_v1__4[[#This Row],[Date of Admission]]</f>
        <v>11</v>
      </c>
      <c r="S1788" t="str" cm="1">
        <f t="array" ref="S1788">_xlfn.IFS( Healthcare_Data_v1__4[[#This Row],[Days of Stay]]&lt;10,"Low",Healthcare_Data_v1__4[[#This Row],[Days of Stay]]&lt;20,"Med",Healthcare_Data_v1__4[[#This Row],[Days of Stay]]&lt;=30,"High")</f>
        <v>Med</v>
      </c>
      <c r="T1788" t="str">
        <f>CONCATENATE(Healthcare_Data_v1__4[[#This Row],[Medical Condition]],Healthcare_Data_v1__4[[#This Row],[Duration]])</f>
        <v>HypertensionMed</v>
      </c>
      <c r="U1788">
        <f>MONTH(Healthcare_Data_v1__4[[#This Row],[Date of Admission]])</f>
        <v>12</v>
      </c>
      <c r="V1788">
        <f>YEAR(Healthcare_Data_v1__4[[#This Row],[Date of Admission]])</f>
        <v>2021</v>
      </c>
      <c r="W1788">
        <f>DAY(Healthcare_Data_v1__4[[#This Row],[Date of Admission]])</f>
        <v>23</v>
      </c>
    </row>
    <row r="1789" spans="1:23" x14ac:dyDescent="0.3">
      <c r="A1789" t="s">
        <v>19594</v>
      </c>
      <c r="B1789">
        <v>26</v>
      </c>
      <c r="C1789" t="s">
        <v>5</v>
      </c>
      <c r="D1789" t="s">
        <v>16</v>
      </c>
      <c r="E1789" t="s">
        <v>23</v>
      </c>
      <c r="F1789" t="s">
        <v>10</v>
      </c>
      <c r="G1789" s="1">
        <v>45041</v>
      </c>
      <c r="H1789" t="s">
        <v>3655</v>
      </c>
      <c r="I1789" t="s">
        <v>3656</v>
      </c>
      <c r="J1789">
        <v>37319.681089999998</v>
      </c>
      <c r="K1789" t="s">
        <v>63</v>
      </c>
      <c r="L1789">
        <v>31068</v>
      </c>
      <c r="M1789">
        <v>251</v>
      </c>
      <c r="N1789" t="s">
        <v>42</v>
      </c>
      <c r="O1789" s="1">
        <v>45055</v>
      </c>
      <c r="P1789" t="s">
        <v>60</v>
      </c>
      <c r="Q1789" t="s">
        <v>44</v>
      </c>
      <c r="R1789">
        <f>Healthcare_Data_v1__4[[#This Row],[Discharge Date]]-Healthcare_Data_v1__4[[#This Row],[Date of Admission]]</f>
        <v>14</v>
      </c>
      <c r="S1789" t="str" cm="1">
        <f t="array" ref="S1789">_xlfn.IFS( Healthcare_Data_v1__4[[#This Row],[Days of Stay]]&lt;10,"Low",Healthcare_Data_v1__4[[#This Row],[Days of Stay]]&lt;20,"Med",Healthcare_Data_v1__4[[#This Row],[Days of Stay]]&lt;=30,"High")</f>
        <v>Med</v>
      </c>
      <c r="T1789" t="str">
        <f>CONCATENATE(Healthcare_Data_v1__4[[#This Row],[Medical Condition]],Healthcare_Data_v1__4[[#This Row],[Duration]])</f>
        <v>HypertensionMed</v>
      </c>
      <c r="U1789">
        <f>MONTH(Healthcare_Data_v1__4[[#This Row],[Date of Admission]])</f>
        <v>4</v>
      </c>
      <c r="V1789">
        <f>YEAR(Healthcare_Data_v1__4[[#This Row],[Date of Admission]])</f>
        <v>2023</v>
      </c>
      <c r="W1789">
        <f>DAY(Healthcare_Data_v1__4[[#This Row],[Date of Admission]])</f>
        <v>25</v>
      </c>
    </row>
    <row r="1790" spans="1:23" x14ac:dyDescent="0.3">
      <c r="A1790" t="s">
        <v>19595</v>
      </c>
      <c r="B1790">
        <v>38</v>
      </c>
      <c r="C1790" t="s">
        <v>5</v>
      </c>
      <c r="D1790" t="s">
        <v>16</v>
      </c>
      <c r="E1790" t="s">
        <v>24</v>
      </c>
      <c r="F1790" t="s">
        <v>11</v>
      </c>
      <c r="G1790" s="1">
        <v>43718</v>
      </c>
      <c r="H1790" t="s">
        <v>2770</v>
      </c>
      <c r="I1790" t="s">
        <v>3657</v>
      </c>
      <c r="J1790">
        <v>37312.794889999997</v>
      </c>
      <c r="K1790" t="s">
        <v>63</v>
      </c>
      <c r="L1790">
        <v>71866</v>
      </c>
      <c r="M1790">
        <v>353</v>
      </c>
      <c r="N1790" t="s">
        <v>48</v>
      </c>
      <c r="O1790" s="1">
        <v>43745</v>
      </c>
      <c r="P1790" t="s">
        <v>56</v>
      </c>
      <c r="Q1790" t="s">
        <v>44</v>
      </c>
      <c r="R1790">
        <f>Healthcare_Data_v1__4[[#This Row],[Discharge Date]]-Healthcare_Data_v1__4[[#This Row],[Date of Admission]]</f>
        <v>27</v>
      </c>
      <c r="S1790" t="str" cm="1">
        <f t="array" ref="S1790">_xlfn.IFS( Healthcare_Data_v1__4[[#This Row],[Days of Stay]]&lt;10,"Low",Healthcare_Data_v1__4[[#This Row],[Days of Stay]]&lt;20,"Med",Healthcare_Data_v1__4[[#This Row],[Days of Stay]]&lt;=30,"High")</f>
        <v>High</v>
      </c>
      <c r="T1790" t="str">
        <f>CONCATENATE(Healthcare_Data_v1__4[[#This Row],[Medical Condition]],Healthcare_Data_v1__4[[#This Row],[Duration]])</f>
        <v>CancerHigh</v>
      </c>
      <c r="U1790">
        <f>MONTH(Healthcare_Data_v1__4[[#This Row],[Date of Admission]])</f>
        <v>9</v>
      </c>
      <c r="V1790">
        <f>YEAR(Healthcare_Data_v1__4[[#This Row],[Date of Admission]])</f>
        <v>2019</v>
      </c>
      <c r="W1790">
        <f>DAY(Healthcare_Data_v1__4[[#This Row],[Date of Admission]])</f>
        <v>10</v>
      </c>
    </row>
    <row r="1791" spans="1:23" x14ac:dyDescent="0.3">
      <c r="A1791" t="s">
        <v>19596</v>
      </c>
      <c r="B1791">
        <v>63</v>
      </c>
      <c r="C1791" t="s">
        <v>3</v>
      </c>
      <c r="D1791" t="s">
        <v>15</v>
      </c>
      <c r="E1791" t="s">
        <v>25</v>
      </c>
      <c r="F1791" t="s">
        <v>4</v>
      </c>
      <c r="G1791" s="1">
        <v>44298</v>
      </c>
      <c r="H1791" t="s">
        <v>3658</v>
      </c>
      <c r="I1791" t="s">
        <v>3659</v>
      </c>
      <c r="J1791">
        <v>37311.807399999998</v>
      </c>
      <c r="K1791" t="s">
        <v>63</v>
      </c>
      <c r="L1791">
        <v>58926</v>
      </c>
      <c r="M1791">
        <v>332</v>
      </c>
      <c r="N1791" t="s">
        <v>48</v>
      </c>
      <c r="O1791" s="1">
        <v>44321</v>
      </c>
      <c r="P1791" t="s">
        <v>43</v>
      </c>
      <c r="Q1791" t="s">
        <v>44</v>
      </c>
      <c r="R1791">
        <f>Healthcare_Data_v1__4[[#This Row],[Discharge Date]]-Healthcare_Data_v1__4[[#This Row],[Date of Admission]]</f>
        <v>23</v>
      </c>
      <c r="S1791" t="str" cm="1">
        <f t="array" ref="S1791">_xlfn.IFS( Healthcare_Data_v1__4[[#This Row],[Days of Stay]]&lt;10,"Low",Healthcare_Data_v1__4[[#This Row],[Days of Stay]]&lt;20,"Med",Healthcare_Data_v1__4[[#This Row],[Days of Stay]]&lt;=30,"High")</f>
        <v>High</v>
      </c>
      <c r="T1791" t="str">
        <f>CONCATENATE(Healthcare_Data_v1__4[[#This Row],[Medical Condition]],Healthcare_Data_v1__4[[#This Row],[Duration]])</f>
        <v>DiabetesHigh</v>
      </c>
      <c r="U1791">
        <f>MONTH(Healthcare_Data_v1__4[[#This Row],[Date of Admission]])</f>
        <v>4</v>
      </c>
      <c r="V1791">
        <f>YEAR(Healthcare_Data_v1__4[[#This Row],[Date of Admission]])</f>
        <v>2021</v>
      </c>
      <c r="W1791">
        <f>DAY(Healthcare_Data_v1__4[[#This Row],[Date of Admission]])</f>
        <v>12</v>
      </c>
    </row>
    <row r="1792" spans="1:23" x14ac:dyDescent="0.3">
      <c r="A1792" t="s">
        <v>19597</v>
      </c>
      <c r="B1792">
        <v>60</v>
      </c>
      <c r="C1792" t="s">
        <v>3</v>
      </c>
      <c r="D1792" t="s">
        <v>15</v>
      </c>
      <c r="E1792" t="s">
        <v>25</v>
      </c>
      <c r="F1792" t="s">
        <v>4</v>
      </c>
      <c r="G1792" s="1">
        <v>44144</v>
      </c>
      <c r="H1792" t="s">
        <v>3660</v>
      </c>
      <c r="I1792" t="s">
        <v>3661</v>
      </c>
      <c r="J1792">
        <v>37303.8174</v>
      </c>
      <c r="K1792" t="s">
        <v>66</v>
      </c>
      <c r="L1792">
        <v>47412</v>
      </c>
      <c r="M1792">
        <v>471</v>
      </c>
      <c r="N1792" t="s">
        <v>48</v>
      </c>
      <c r="O1792" s="1">
        <v>44149</v>
      </c>
      <c r="P1792" t="s">
        <v>60</v>
      </c>
      <c r="Q1792" t="s">
        <v>57</v>
      </c>
      <c r="R1792">
        <f>Healthcare_Data_v1__4[[#This Row],[Discharge Date]]-Healthcare_Data_v1__4[[#This Row],[Date of Admission]]</f>
        <v>5</v>
      </c>
      <c r="S1792" t="str" cm="1">
        <f t="array" ref="S1792">_xlfn.IFS( Healthcare_Data_v1__4[[#This Row],[Days of Stay]]&lt;10,"Low",Healthcare_Data_v1__4[[#This Row],[Days of Stay]]&lt;20,"Med",Healthcare_Data_v1__4[[#This Row],[Days of Stay]]&lt;=30,"High")</f>
        <v>Low</v>
      </c>
      <c r="T1792" t="str">
        <f>CONCATENATE(Healthcare_Data_v1__4[[#This Row],[Medical Condition]],Healthcare_Data_v1__4[[#This Row],[Duration]])</f>
        <v>DiabetesLow</v>
      </c>
      <c r="U1792">
        <f>MONTH(Healthcare_Data_v1__4[[#This Row],[Date of Admission]])</f>
        <v>11</v>
      </c>
      <c r="V1792">
        <f>YEAR(Healthcare_Data_v1__4[[#This Row],[Date of Admission]])</f>
        <v>2020</v>
      </c>
      <c r="W1792">
        <f>DAY(Healthcare_Data_v1__4[[#This Row],[Date of Admission]])</f>
        <v>9</v>
      </c>
    </row>
    <row r="1793" spans="1:23" x14ac:dyDescent="0.3">
      <c r="A1793" t="s">
        <v>209</v>
      </c>
      <c r="B1793">
        <v>54</v>
      </c>
      <c r="C1793" t="s">
        <v>8</v>
      </c>
      <c r="D1793" t="s">
        <v>15</v>
      </c>
      <c r="E1793" t="s">
        <v>25</v>
      </c>
      <c r="F1793" t="s">
        <v>7</v>
      </c>
      <c r="G1793" s="1">
        <v>44359</v>
      </c>
      <c r="H1793" t="s">
        <v>3662</v>
      </c>
      <c r="I1793" t="s">
        <v>3663</v>
      </c>
      <c r="J1793">
        <v>37273.487880000001</v>
      </c>
      <c r="K1793" t="s">
        <v>47</v>
      </c>
      <c r="L1793">
        <v>3766</v>
      </c>
      <c r="M1793">
        <v>470</v>
      </c>
      <c r="N1793" t="s">
        <v>48</v>
      </c>
      <c r="O1793" s="1">
        <v>44375</v>
      </c>
      <c r="P1793" t="s">
        <v>56</v>
      </c>
      <c r="Q1793" t="s">
        <v>57</v>
      </c>
      <c r="R1793">
        <f>Healthcare_Data_v1__4[[#This Row],[Discharge Date]]-Healthcare_Data_v1__4[[#This Row],[Date of Admission]]</f>
        <v>16</v>
      </c>
      <c r="S1793" t="str" cm="1">
        <f t="array" ref="S1793">_xlfn.IFS( Healthcare_Data_v1__4[[#This Row],[Days of Stay]]&lt;10,"Low",Healthcare_Data_v1__4[[#This Row],[Days of Stay]]&lt;20,"Med",Healthcare_Data_v1__4[[#This Row],[Days of Stay]]&lt;=30,"High")</f>
        <v>Med</v>
      </c>
      <c r="T1793" t="str">
        <f>CONCATENATE(Healthcare_Data_v1__4[[#This Row],[Medical Condition]],Healthcare_Data_v1__4[[#This Row],[Duration]])</f>
        <v>ObesityMed</v>
      </c>
      <c r="U1793">
        <f>MONTH(Healthcare_Data_v1__4[[#This Row],[Date of Admission]])</f>
        <v>6</v>
      </c>
      <c r="V1793">
        <f>YEAR(Healthcare_Data_v1__4[[#This Row],[Date of Admission]])</f>
        <v>2021</v>
      </c>
      <c r="W1793">
        <f>DAY(Healthcare_Data_v1__4[[#This Row],[Date of Admission]])</f>
        <v>12</v>
      </c>
    </row>
    <row r="1794" spans="1:23" x14ac:dyDescent="0.3">
      <c r="A1794" t="s">
        <v>19598</v>
      </c>
      <c r="B1794">
        <v>73</v>
      </c>
      <c r="C1794" t="s">
        <v>3</v>
      </c>
      <c r="D1794" t="s">
        <v>16</v>
      </c>
      <c r="E1794" t="s">
        <v>19</v>
      </c>
      <c r="F1794" t="s">
        <v>4</v>
      </c>
      <c r="G1794" s="1">
        <v>43826</v>
      </c>
      <c r="H1794" t="s">
        <v>3664</v>
      </c>
      <c r="I1794" t="s">
        <v>453</v>
      </c>
      <c r="J1794">
        <v>37270.80429</v>
      </c>
      <c r="K1794" t="s">
        <v>63</v>
      </c>
      <c r="L1794">
        <v>7906</v>
      </c>
      <c r="M1794">
        <v>132</v>
      </c>
      <c r="N1794" t="s">
        <v>55</v>
      </c>
      <c r="O1794" s="1">
        <v>43846</v>
      </c>
      <c r="P1794" t="s">
        <v>85</v>
      </c>
      <c r="Q1794" t="s">
        <v>57</v>
      </c>
      <c r="R1794">
        <f>Healthcare_Data_v1__4[[#This Row],[Discharge Date]]-Healthcare_Data_v1__4[[#This Row],[Date of Admission]]</f>
        <v>20</v>
      </c>
      <c r="S1794" t="str" cm="1">
        <f t="array" ref="S1794">_xlfn.IFS( Healthcare_Data_v1__4[[#This Row],[Days of Stay]]&lt;10,"Low",Healthcare_Data_v1__4[[#This Row],[Days of Stay]]&lt;20,"Med",Healthcare_Data_v1__4[[#This Row],[Days of Stay]]&lt;=30,"High")</f>
        <v>High</v>
      </c>
      <c r="T1794" t="str">
        <f>CONCATENATE(Healthcare_Data_v1__4[[#This Row],[Medical Condition]],Healthcare_Data_v1__4[[#This Row],[Duration]])</f>
        <v>DiabetesHigh</v>
      </c>
      <c r="U1794">
        <f>MONTH(Healthcare_Data_v1__4[[#This Row],[Date of Admission]])</f>
        <v>12</v>
      </c>
      <c r="V1794">
        <f>YEAR(Healthcare_Data_v1__4[[#This Row],[Date of Admission]])</f>
        <v>2019</v>
      </c>
      <c r="W1794">
        <f>DAY(Healthcare_Data_v1__4[[#This Row],[Date of Admission]])</f>
        <v>27</v>
      </c>
    </row>
    <row r="1795" spans="1:23" x14ac:dyDescent="0.3">
      <c r="A1795" t="s">
        <v>19599</v>
      </c>
      <c r="B1795">
        <v>42</v>
      </c>
      <c r="C1795" t="s">
        <v>8</v>
      </c>
      <c r="D1795" t="s">
        <v>16</v>
      </c>
      <c r="E1795" t="s">
        <v>22</v>
      </c>
      <c r="F1795" t="s">
        <v>11</v>
      </c>
      <c r="G1795" s="1">
        <v>44886</v>
      </c>
      <c r="H1795" t="s">
        <v>3665</v>
      </c>
      <c r="I1795" t="s">
        <v>3666</v>
      </c>
      <c r="J1795">
        <v>37265.694170000002</v>
      </c>
      <c r="K1795" t="s">
        <v>66</v>
      </c>
      <c r="L1795">
        <v>3672</v>
      </c>
      <c r="M1795">
        <v>353</v>
      </c>
      <c r="N1795" t="s">
        <v>48</v>
      </c>
      <c r="O1795" s="1">
        <v>44915</v>
      </c>
      <c r="P1795" t="s">
        <v>60</v>
      </c>
      <c r="Q1795" t="s">
        <v>44</v>
      </c>
      <c r="R1795">
        <f>Healthcare_Data_v1__4[[#This Row],[Discharge Date]]-Healthcare_Data_v1__4[[#This Row],[Date of Admission]]</f>
        <v>29</v>
      </c>
      <c r="S1795" t="str" cm="1">
        <f t="array" ref="S1795">_xlfn.IFS( Healthcare_Data_v1__4[[#This Row],[Days of Stay]]&lt;10,"Low",Healthcare_Data_v1__4[[#This Row],[Days of Stay]]&lt;20,"Med",Healthcare_Data_v1__4[[#This Row],[Days of Stay]]&lt;=30,"High")</f>
        <v>High</v>
      </c>
      <c r="T1795" t="str">
        <f>CONCATENATE(Healthcare_Data_v1__4[[#This Row],[Medical Condition]],Healthcare_Data_v1__4[[#This Row],[Duration]])</f>
        <v>CancerHigh</v>
      </c>
      <c r="U1795">
        <f>MONTH(Healthcare_Data_v1__4[[#This Row],[Date of Admission]])</f>
        <v>11</v>
      </c>
      <c r="V1795">
        <f>YEAR(Healthcare_Data_v1__4[[#This Row],[Date of Admission]])</f>
        <v>2022</v>
      </c>
      <c r="W1795">
        <f>DAY(Healthcare_Data_v1__4[[#This Row],[Date of Admission]])</f>
        <v>21</v>
      </c>
    </row>
    <row r="1796" spans="1:23" x14ac:dyDescent="0.3">
      <c r="A1796" t="s">
        <v>19600</v>
      </c>
      <c r="B1796">
        <v>65</v>
      </c>
      <c r="C1796" t="s">
        <v>3</v>
      </c>
      <c r="D1796" t="s">
        <v>16</v>
      </c>
      <c r="E1796" t="s">
        <v>20</v>
      </c>
      <c r="F1796" t="s">
        <v>6</v>
      </c>
      <c r="G1796" s="1">
        <v>44001</v>
      </c>
      <c r="H1796" t="s">
        <v>3667</v>
      </c>
      <c r="I1796" t="s">
        <v>3668</v>
      </c>
      <c r="J1796">
        <v>37257.79292</v>
      </c>
      <c r="K1796" t="s">
        <v>69</v>
      </c>
      <c r="L1796">
        <v>16710</v>
      </c>
      <c r="M1796">
        <v>399</v>
      </c>
      <c r="N1796" t="s">
        <v>48</v>
      </c>
      <c r="O1796" s="1">
        <v>44006</v>
      </c>
      <c r="P1796" t="s">
        <v>56</v>
      </c>
      <c r="Q1796" t="s">
        <v>44</v>
      </c>
      <c r="R1796">
        <f>Healthcare_Data_v1__4[[#This Row],[Discharge Date]]-Healthcare_Data_v1__4[[#This Row],[Date of Admission]]</f>
        <v>5</v>
      </c>
      <c r="S1796" t="str" cm="1">
        <f t="array" ref="S1796">_xlfn.IFS( Healthcare_Data_v1__4[[#This Row],[Days of Stay]]&lt;10,"Low",Healthcare_Data_v1__4[[#This Row],[Days of Stay]]&lt;20,"Med",Healthcare_Data_v1__4[[#This Row],[Days of Stay]]&lt;=30,"High")</f>
        <v>Low</v>
      </c>
      <c r="T1796" t="str">
        <f>CONCATENATE(Healthcare_Data_v1__4[[#This Row],[Medical Condition]],Healthcare_Data_v1__4[[#This Row],[Duration]])</f>
        <v>AsthmaLow</v>
      </c>
      <c r="U1796">
        <f>MONTH(Healthcare_Data_v1__4[[#This Row],[Date of Admission]])</f>
        <v>6</v>
      </c>
      <c r="V1796">
        <f>YEAR(Healthcare_Data_v1__4[[#This Row],[Date of Admission]])</f>
        <v>2020</v>
      </c>
      <c r="W1796">
        <f>DAY(Healthcare_Data_v1__4[[#This Row],[Date of Admission]])</f>
        <v>19</v>
      </c>
    </row>
    <row r="1797" spans="1:23" x14ac:dyDescent="0.3">
      <c r="A1797" t="s">
        <v>19601</v>
      </c>
      <c r="B1797">
        <v>18</v>
      </c>
      <c r="C1797" t="s">
        <v>12</v>
      </c>
      <c r="D1797" t="s">
        <v>15</v>
      </c>
      <c r="E1797" t="s">
        <v>25</v>
      </c>
      <c r="F1797" t="s">
        <v>6</v>
      </c>
      <c r="G1797" s="1">
        <v>44830</v>
      </c>
      <c r="H1797" t="s">
        <v>3669</v>
      </c>
      <c r="I1797" t="s">
        <v>3670</v>
      </c>
      <c r="J1797">
        <v>37232.583350000001</v>
      </c>
      <c r="K1797" t="s">
        <v>47</v>
      </c>
      <c r="L1797">
        <v>33877</v>
      </c>
      <c r="M1797">
        <v>253</v>
      </c>
      <c r="N1797" t="s">
        <v>55</v>
      </c>
      <c r="O1797" s="1">
        <v>44855</v>
      </c>
      <c r="P1797" t="s">
        <v>56</v>
      </c>
      <c r="Q1797" t="s">
        <v>44</v>
      </c>
      <c r="R1797">
        <f>Healthcare_Data_v1__4[[#This Row],[Discharge Date]]-Healthcare_Data_v1__4[[#This Row],[Date of Admission]]</f>
        <v>25</v>
      </c>
      <c r="S1797" t="str" cm="1">
        <f t="array" ref="S1797">_xlfn.IFS( Healthcare_Data_v1__4[[#This Row],[Days of Stay]]&lt;10,"Low",Healthcare_Data_v1__4[[#This Row],[Days of Stay]]&lt;20,"Med",Healthcare_Data_v1__4[[#This Row],[Days of Stay]]&lt;=30,"High")</f>
        <v>High</v>
      </c>
      <c r="T1797" t="str">
        <f>CONCATENATE(Healthcare_Data_v1__4[[#This Row],[Medical Condition]],Healthcare_Data_v1__4[[#This Row],[Duration]])</f>
        <v>AsthmaHigh</v>
      </c>
      <c r="U1797">
        <f>MONTH(Healthcare_Data_v1__4[[#This Row],[Date of Admission]])</f>
        <v>9</v>
      </c>
      <c r="V1797">
        <f>YEAR(Healthcare_Data_v1__4[[#This Row],[Date of Admission]])</f>
        <v>2022</v>
      </c>
      <c r="W1797">
        <f>DAY(Healthcare_Data_v1__4[[#This Row],[Date of Admission]])</f>
        <v>26</v>
      </c>
    </row>
    <row r="1798" spans="1:23" x14ac:dyDescent="0.3">
      <c r="A1798" t="s">
        <v>19602</v>
      </c>
      <c r="B1798">
        <v>69</v>
      </c>
      <c r="C1798" t="s">
        <v>3</v>
      </c>
      <c r="D1798" t="s">
        <v>16</v>
      </c>
      <c r="E1798" t="s">
        <v>19</v>
      </c>
      <c r="F1798" t="s">
        <v>4</v>
      </c>
      <c r="G1798" s="1">
        <v>44250</v>
      </c>
      <c r="H1798" t="s">
        <v>3671</v>
      </c>
      <c r="I1798" t="s">
        <v>3672</v>
      </c>
      <c r="J1798">
        <v>37228.160750000003</v>
      </c>
      <c r="K1798" t="s">
        <v>69</v>
      </c>
      <c r="L1798">
        <v>37676</v>
      </c>
      <c r="M1798">
        <v>481</v>
      </c>
      <c r="N1798" t="s">
        <v>55</v>
      </c>
      <c r="O1798" s="1">
        <v>44261</v>
      </c>
      <c r="P1798" t="s">
        <v>85</v>
      </c>
      <c r="Q1798" t="s">
        <v>44</v>
      </c>
      <c r="R1798">
        <f>Healthcare_Data_v1__4[[#This Row],[Discharge Date]]-Healthcare_Data_v1__4[[#This Row],[Date of Admission]]</f>
        <v>11</v>
      </c>
      <c r="S1798" t="str" cm="1">
        <f t="array" ref="S1798">_xlfn.IFS( Healthcare_Data_v1__4[[#This Row],[Days of Stay]]&lt;10,"Low",Healthcare_Data_v1__4[[#This Row],[Days of Stay]]&lt;20,"Med",Healthcare_Data_v1__4[[#This Row],[Days of Stay]]&lt;=30,"High")</f>
        <v>Med</v>
      </c>
      <c r="T1798" t="str">
        <f>CONCATENATE(Healthcare_Data_v1__4[[#This Row],[Medical Condition]],Healthcare_Data_v1__4[[#This Row],[Duration]])</f>
        <v>DiabetesMed</v>
      </c>
      <c r="U1798">
        <f>MONTH(Healthcare_Data_v1__4[[#This Row],[Date of Admission]])</f>
        <v>2</v>
      </c>
      <c r="V1798">
        <f>YEAR(Healthcare_Data_v1__4[[#This Row],[Date of Admission]])</f>
        <v>2021</v>
      </c>
      <c r="W1798">
        <f>DAY(Healthcare_Data_v1__4[[#This Row],[Date of Admission]])</f>
        <v>23</v>
      </c>
    </row>
    <row r="1799" spans="1:23" x14ac:dyDescent="0.3">
      <c r="A1799" t="s">
        <v>19603</v>
      </c>
      <c r="B1799">
        <v>19</v>
      </c>
      <c r="C1799" t="s">
        <v>12</v>
      </c>
      <c r="D1799" t="s">
        <v>16</v>
      </c>
      <c r="E1799" t="s">
        <v>21</v>
      </c>
      <c r="F1799" t="s">
        <v>10</v>
      </c>
      <c r="G1799" s="1">
        <v>44941</v>
      </c>
      <c r="H1799" t="s">
        <v>3673</v>
      </c>
      <c r="I1799" t="s">
        <v>3674</v>
      </c>
      <c r="J1799">
        <v>37200.165630000003</v>
      </c>
      <c r="K1799" t="s">
        <v>69</v>
      </c>
      <c r="L1799">
        <v>13930</v>
      </c>
      <c r="M1799">
        <v>450</v>
      </c>
      <c r="N1799" t="s">
        <v>48</v>
      </c>
      <c r="O1799" s="1">
        <v>44951</v>
      </c>
      <c r="P1799" t="s">
        <v>43</v>
      </c>
      <c r="Q1799" t="s">
        <v>57</v>
      </c>
      <c r="R1799">
        <f>Healthcare_Data_v1__4[[#This Row],[Discharge Date]]-Healthcare_Data_v1__4[[#This Row],[Date of Admission]]</f>
        <v>10</v>
      </c>
      <c r="S1799" t="str" cm="1">
        <f t="array" ref="S1799">_xlfn.IFS( Healthcare_Data_v1__4[[#This Row],[Days of Stay]]&lt;10,"Low",Healthcare_Data_v1__4[[#This Row],[Days of Stay]]&lt;20,"Med",Healthcare_Data_v1__4[[#This Row],[Days of Stay]]&lt;=30,"High")</f>
        <v>Med</v>
      </c>
      <c r="T1799" t="str">
        <f>CONCATENATE(Healthcare_Data_v1__4[[#This Row],[Medical Condition]],Healthcare_Data_v1__4[[#This Row],[Duration]])</f>
        <v>HypertensionMed</v>
      </c>
      <c r="U1799">
        <f>MONTH(Healthcare_Data_v1__4[[#This Row],[Date of Admission]])</f>
        <v>1</v>
      </c>
      <c r="V1799">
        <f>YEAR(Healthcare_Data_v1__4[[#This Row],[Date of Admission]])</f>
        <v>2023</v>
      </c>
      <c r="W1799">
        <f>DAY(Healthcare_Data_v1__4[[#This Row],[Date of Admission]])</f>
        <v>15</v>
      </c>
    </row>
    <row r="1800" spans="1:23" x14ac:dyDescent="0.3">
      <c r="A1800" t="s">
        <v>19604</v>
      </c>
      <c r="B1800">
        <v>44</v>
      </c>
      <c r="C1800" t="s">
        <v>8</v>
      </c>
      <c r="D1800" t="s">
        <v>15</v>
      </c>
      <c r="E1800" t="s">
        <v>21</v>
      </c>
      <c r="F1800" t="s">
        <v>10</v>
      </c>
      <c r="G1800" s="1">
        <v>43521</v>
      </c>
      <c r="H1800" t="s">
        <v>3675</v>
      </c>
      <c r="I1800" t="s">
        <v>3676</v>
      </c>
      <c r="J1800">
        <v>37198.464829999997</v>
      </c>
      <c r="K1800" t="s">
        <v>47</v>
      </c>
      <c r="L1800">
        <v>11027</v>
      </c>
      <c r="M1800">
        <v>431</v>
      </c>
      <c r="N1800" t="s">
        <v>42</v>
      </c>
      <c r="O1800" s="1">
        <v>43527</v>
      </c>
      <c r="P1800" t="s">
        <v>56</v>
      </c>
      <c r="Q1800" t="s">
        <v>50</v>
      </c>
      <c r="R1800">
        <f>Healthcare_Data_v1__4[[#This Row],[Discharge Date]]-Healthcare_Data_v1__4[[#This Row],[Date of Admission]]</f>
        <v>6</v>
      </c>
      <c r="S1800" t="str" cm="1">
        <f t="array" ref="S1800">_xlfn.IFS( Healthcare_Data_v1__4[[#This Row],[Days of Stay]]&lt;10,"Low",Healthcare_Data_v1__4[[#This Row],[Days of Stay]]&lt;20,"Med",Healthcare_Data_v1__4[[#This Row],[Days of Stay]]&lt;=30,"High")</f>
        <v>Low</v>
      </c>
      <c r="T1800" t="str">
        <f>CONCATENATE(Healthcare_Data_v1__4[[#This Row],[Medical Condition]],Healthcare_Data_v1__4[[#This Row],[Duration]])</f>
        <v>HypertensionLow</v>
      </c>
      <c r="U1800">
        <f>MONTH(Healthcare_Data_v1__4[[#This Row],[Date of Admission]])</f>
        <v>2</v>
      </c>
      <c r="V1800">
        <f>YEAR(Healthcare_Data_v1__4[[#This Row],[Date of Admission]])</f>
        <v>2019</v>
      </c>
      <c r="W1800">
        <f>DAY(Healthcare_Data_v1__4[[#This Row],[Date of Admission]])</f>
        <v>25</v>
      </c>
    </row>
    <row r="1801" spans="1:23" x14ac:dyDescent="0.3">
      <c r="A1801" t="s">
        <v>19605</v>
      </c>
      <c r="B1801">
        <v>55</v>
      </c>
      <c r="C1801" t="s">
        <v>3</v>
      </c>
      <c r="D1801" t="s">
        <v>15</v>
      </c>
      <c r="E1801" t="s">
        <v>19</v>
      </c>
      <c r="F1801" t="s">
        <v>9</v>
      </c>
      <c r="G1801" s="1">
        <v>44679</v>
      </c>
      <c r="H1801" t="s">
        <v>3677</v>
      </c>
      <c r="I1801" t="s">
        <v>3678</v>
      </c>
      <c r="J1801">
        <v>37192.363519999999</v>
      </c>
      <c r="K1801" t="s">
        <v>41</v>
      </c>
      <c r="L1801">
        <v>5712</v>
      </c>
      <c r="M1801">
        <v>271</v>
      </c>
      <c r="N1801" t="s">
        <v>48</v>
      </c>
      <c r="O1801" s="1">
        <v>44704</v>
      </c>
      <c r="P1801" t="s">
        <v>85</v>
      </c>
      <c r="Q1801" t="s">
        <v>50</v>
      </c>
      <c r="R1801">
        <f>Healthcare_Data_v1__4[[#This Row],[Discharge Date]]-Healthcare_Data_v1__4[[#This Row],[Date of Admission]]</f>
        <v>25</v>
      </c>
      <c r="S1801" t="str" cm="1">
        <f t="array" ref="S1801">_xlfn.IFS( Healthcare_Data_v1__4[[#This Row],[Days of Stay]]&lt;10,"Low",Healthcare_Data_v1__4[[#This Row],[Days of Stay]]&lt;20,"Med",Healthcare_Data_v1__4[[#This Row],[Days of Stay]]&lt;=30,"High")</f>
        <v>High</v>
      </c>
      <c r="T1801" t="str">
        <f>CONCATENATE(Healthcare_Data_v1__4[[#This Row],[Medical Condition]],Healthcare_Data_v1__4[[#This Row],[Duration]])</f>
        <v>ArthritisHigh</v>
      </c>
      <c r="U1801">
        <f>MONTH(Healthcare_Data_v1__4[[#This Row],[Date of Admission]])</f>
        <v>4</v>
      </c>
      <c r="V1801">
        <f>YEAR(Healthcare_Data_v1__4[[#This Row],[Date of Admission]])</f>
        <v>2022</v>
      </c>
      <c r="W1801">
        <f>DAY(Healthcare_Data_v1__4[[#This Row],[Date of Admission]])</f>
        <v>28</v>
      </c>
    </row>
    <row r="1802" spans="1:23" x14ac:dyDescent="0.3">
      <c r="A1802" t="s">
        <v>19606</v>
      </c>
      <c r="B1802">
        <v>22</v>
      </c>
      <c r="C1802" t="s">
        <v>12</v>
      </c>
      <c r="D1802" t="s">
        <v>16</v>
      </c>
      <c r="E1802" t="s">
        <v>24</v>
      </c>
      <c r="F1802" t="s">
        <v>11</v>
      </c>
      <c r="G1802" s="1">
        <v>43798</v>
      </c>
      <c r="H1802" t="s">
        <v>3679</v>
      </c>
      <c r="I1802" t="s">
        <v>3680</v>
      </c>
      <c r="J1802">
        <v>37190.234799999998</v>
      </c>
      <c r="K1802" t="s">
        <v>69</v>
      </c>
      <c r="L1802">
        <v>54966</v>
      </c>
      <c r="M1802">
        <v>433</v>
      </c>
      <c r="N1802" t="s">
        <v>48</v>
      </c>
      <c r="O1802" s="1">
        <v>43821</v>
      </c>
      <c r="P1802" t="s">
        <v>60</v>
      </c>
      <c r="Q1802" t="s">
        <v>50</v>
      </c>
      <c r="R1802">
        <f>Healthcare_Data_v1__4[[#This Row],[Discharge Date]]-Healthcare_Data_v1__4[[#This Row],[Date of Admission]]</f>
        <v>23</v>
      </c>
      <c r="S1802" t="str" cm="1">
        <f t="array" ref="S1802">_xlfn.IFS( Healthcare_Data_v1__4[[#This Row],[Days of Stay]]&lt;10,"Low",Healthcare_Data_v1__4[[#This Row],[Days of Stay]]&lt;20,"Med",Healthcare_Data_v1__4[[#This Row],[Days of Stay]]&lt;=30,"High")</f>
        <v>High</v>
      </c>
      <c r="T1802" t="str">
        <f>CONCATENATE(Healthcare_Data_v1__4[[#This Row],[Medical Condition]],Healthcare_Data_v1__4[[#This Row],[Duration]])</f>
        <v>CancerHigh</v>
      </c>
      <c r="U1802">
        <f>MONTH(Healthcare_Data_v1__4[[#This Row],[Date of Admission]])</f>
        <v>11</v>
      </c>
      <c r="V1802">
        <f>YEAR(Healthcare_Data_v1__4[[#This Row],[Date of Admission]])</f>
        <v>2019</v>
      </c>
      <c r="W1802">
        <f>DAY(Healthcare_Data_v1__4[[#This Row],[Date of Admission]])</f>
        <v>29</v>
      </c>
    </row>
    <row r="1803" spans="1:23" x14ac:dyDescent="0.3">
      <c r="A1803" t="s">
        <v>19607</v>
      </c>
      <c r="B1803">
        <v>32</v>
      </c>
      <c r="C1803" t="s">
        <v>5</v>
      </c>
      <c r="D1803" t="s">
        <v>16</v>
      </c>
      <c r="E1803" t="s">
        <v>21</v>
      </c>
      <c r="F1803" t="s">
        <v>6</v>
      </c>
      <c r="G1803" s="1">
        <v>43409</v>
      </c>
      <c r="H1803" t="s">
        <v>3681</v>
      </c>
      <c r="I1803" t="s">
        <v>3682</v>
      </c>
      <c r="J1803">
        <v>37174.486669999998</v>
      </c>
      <c r="K1803" t="s">
        <v>66</v>
      </c>
      <c r="L1803">
        <v>31069</v>
      </c>
      <c r="M1803">
        <v>178</v>
      </c>
      <c r="N1803" t="s">
        <v>55</v>
      </c>
      <c r="O1803" s="1">
        <v>43438</v>
      </c>
      <c r="P1803" t="s">
        <v>60</v>
      </c>
      <c r="Q1803" t="s">
        <v>44</v>
      </c>
      <c r="R1803">
        <f>Healthcare_Data_v1__4[[#This Row],[Discharge Date]]-Healthcare_Data_v1__4[[#This Row],[Date of Admission]]</f>
        <v>29</v>
      </c>
      <c r="S1803" t="str" cm="1">
        <f t="array" ref="S1803">_xlfn.IFS( Healthcare_Data_v1__4[[#This Row],[Days of Stay]]&lt;10,"Low",Healthcare_Data_v1__4[[#This Row],[Days of Stay]]&lt;20,"Med",Healthcare_Data_v1__4[[#This Row],[Days of Stay]]&lt;=30,"High")</f>
        <v>High</v>
      </c>
      <c r="T1803" t="str">
        <f>CONCATENATE(Healthcare_Data_v1__4[[#This Row],[Medical Condition]],Healthcare_Data_v1__4[[#This Row],[Duration]])</f>
        <v>AsthmaHigh</v>
      </c>
      <c r="U1803">
        <f>MONTH(Healthcare_Data_v1__4[[#This Row],[Date of Admission]])</f>
        <v>11</v>
      </c>
      <c r="V1803">
        <f>YEAR(Healthcare_Data_v1__4[[#This Row],[Date of Admission]])</f>
        <v>2018</v>
      </c>
      <c r="W1803">
        <f>DAY(Healthcare_Data_v1__4[[#This Row],[Date of Admission]])</f>
        <v>5</v>
      </c>
    </row>
    <row r="1804" spans="1:23" x14ac:dyDescent="0.3">
      <c r="A1804" t="s">
        <v>19608</v>
      </c>
      <c r="B1804">
        <v>70</v>
      </c>
      <c r="C1804" t="s">
        <v>3</v>
      </c>
      <c r="D1804" t="s">
        <v>16</v>
      </c>
      <c r="E1804" t="s">
        <v>22</v>
      </c>
      <c r="F1804" t="s">
        <v>6</v>
      </c>
      <c r="G1804" s="1">
        <v>44546</v>
      </c>
      <c r="H1804" t="s">
        <v>3683</v>
      </c>
      <c r="I1804" t="s">
        <v>3684</v>
      </c>
      <c r="J1804">
        <v>37155.77001</v>
      </c>
      <c r="K1804" t="s">
        <v>63</v>
      </c>
      <c r="L1804">
        <v>20608</v>
      </c>
      <c r="M1804">
        <v>184</v>
      </c>
      <c r="N1804" t="s">
        <v>55</v>
      </c>
      <c r="O1804" s="1">
        <v>44566</v>
      </c>
      <c r="P1804" t="s">
        <v>85</v>
      </c>
      <c r="Q1804" t="s">
        <v>44</v>
      </c>
      <c r="R1804">
        <f>Healthcare_Data_v1__4[[#This Row],[Discharge Date]]-Healthcare_Data_v1__4[[#This Row],[Date of Admission]]</f>
        <v>20</v>
      </c>
      <c r="S1804" t="str" cm="1">
        <f t="array" ref="S1804">_xlfn.IFS( Healthcare_Data_v1__4[[#This Row],[Days of Stay]]&lt;10,"Low",Healthcare_Data_v1__4[[#This Row],[Days of Stay]]&lt;20,"Med",Healthcare_Data_v1__4[[#This Row],[Days of Stay]]&lt;=30,"High")</f>
        <v>High</v>
      </c>
      <c r="T1804" t="str">
        <f>CONCATENATE(Healthcare_Data_v1__4[[#This Row],[Medical Condition]],Healthcare_Data_v1__4[[#This Row],[Duration]])</f>
        <v>AsthmaHigh</v>
      </c>
      <c r="U1804">
        <f>MONTH(Healthcare_Data_v1__4[[#This Row],[Date of Admission]])</f>
        <v>12</v>
      </c>
      <c r="V1804">
        <f>YEAR(Healthcare_Data_v1__4[[#This Row],[Date of Admission]])</f>
        <v>2021</v>
      </c>
      <c r="W1804">
        <f>DAY(Healthcare_Data_v1__4[[#This Row],[Date of Admission]])</f>
        <v>16</v>
      </c>
    </row>
    <row r="1805" spans="1:23" x14ac:dyDescent="0.3">
      <c r="A1805" t="s">
        <v>19609</v>
      </c>
      <c r="B1805">
        <v>81</v>
      </c>
      <c r="C1805" t="s">
        <v>3</v>
      </c>
      <c r="D1805" t="s">
        <v>15</v>
      </c>
      <c r="E1805" t="s">
        <v>24</v>
      </c>
      <c r="F1805" t="s">
        <v>6</v>
      </c>
      <c r="G1805" s="1">
        <v>44940</v>
      </c>
      <c r="H1805" t="s">
        <v>3685</v>
      </c>
      <c r="I1805" t="s">
        <v>3686</v>
      </c>
      <c r="J1805">
        <v>37139.319470000002</v>
      </c>
      <c r="K1805" t="s">
        <v>63</v>
      </c>
      <c r="L1805">
        <v>2299</v>
      </c>
      <c r="M1805">
        <v>366</v>
      </c>
      <c r="N1805" t="s">
        <v>48</v>
      </c>
      <c r="O1805" s="1">
        <v>44951</v>
      </c>
      <c r="P1805" t="s">
        <v>85</v>
      </c>
      <c r="Q1805" t="s">
        <v>57</v>
      </c>
      <c r="R1805">
        <f>Healthcare_Data_v1__4[[#This Row],[Discharge Date]]-Healthcare_Data_v1__4[[#This Row],[Date of Admission]]</f>
        <v>11</v>
      </c>
      <c r="S1805" t="str" cm="1">
        <f t="array" ref="S1805">_xlfn.IFS( Healthcare_Data_v1__4[[#This Row],[Days of Stay]]&lt;10,"Low",Healthcare_Data_v1__4[[#This Row],[Days of Stay]]&lt;20,"Med",Healthcare_Data_v1__4[[#This Row],[Days of Stay]]&lt;=30,"High")</f>
        <v>Med</v>
      </c>
      <c r="T1805" t="str">
        <f>CONCATENATE(Healthcare_Data_v1__4[[#This Row],[Medical Condition]],Healthcare_Data_v1__4[[#This Row],[Duration]])</f>
        <v>AsthmaMed</v>
      </c>
      <c r="U1805">
        <f>MONTH(Healthcare_Data_v1__4[[#This Row],[Date of Admission]])</f>
        <v>1</v>
      </c>
      <c r="V1805">
        <f>YEAR(Healthcare_Data_v1__4[[#This Row],[Date of Admission]])</f>
        <v>2023</v>
      </c>
      <c r="W1805">
        <f>DAY(Healthcare_Data_v1__4[[#This Row],[Date of Admission]])</f>
        <v>14</v>
      </c>
    </row>
    <row r="1806" spans="1:23" x14ac:dyDescent="0.3">
      <c r="A1806" t="s">
        <v>19610</v>
      </c>
      <c r="B1806">
        <v>43</v>
      </c>
      <c r="C1806" t="s">
        <v>8</v>
      </c>
      <c r="D1806" t="s">
        <v>16</v>
      </c>
      <c r="E1806" t="s">
        <v>23</v>
      </c>
      <c r="F1806" t="s">
        <v>11</v>
      </c>
      <c r="G1806" s="1">
        <v>45159</v>
      </c>
      <c r="H1806" t="s">
        <v>3687</v>
      </c>
      <c r="I1806" t="s">
        <v>3688</v>
      </c>
      <c r="J1806">
        <v>37137.230589999999</v>
      </c>
      <c r="K1806" t="s">
        <v>47</v>
      </c>
      <c r="L1806">
        <v>15606</v>
      </c>
      <c r="M1806">
        <v>375</v>
      </c>
      <c r="N1806" t="s">
        <v>42</v>
      </c>
      <c r="O1806" s="1">
        <v>45174</v>
      </c>
      <c r="P1806" t="s">
        <v>85</v>
      </c>
      <c r="Q1806" t="s">
        <v>50</v>
      </c>
      <c r="R1806">
        <f>Healthcare_Data_v1__4[[#This Row],[Discharge Date]]-Healthcare_Data_v1__4[[#This Row],[Date of Admission]]</f>
        <v>15</v>
      </c>
      <c r="S1806" t="str" cm="1">
        <f t="array" ref="S1806">_xlfn.IFS( Healthcare_Data_v1__4[[#This Row],[Days of Stay]]&lt;10,"Low",Healthcare_Data_v1__4[[#This Row],[Days of Stay]]&lt;20,"Med",Healthcare_Data_v1__4[[#This Row],[Days of Stay]]&lt;=30,"High")</f>
        <v>Med</v>
      </c>
      <c r="T1806" t="str">
        <f>CONCATENATE(Healthcare_Data_v1__4[[#This Row],[Medical Condition]],Healthcare_Data_v1__4[[#This Row],[Duration]])</f>
        <v>CancerMed</v>
      </c>
      <c r="U1806">
        <f>MONTH(Healthcare_Data_v1__4[[#This Row],[Date of Admission]])</f>
        <v>8</v>
      </c>
      <c r="V1806">
        <f>YEAR(Healthcare_Data_v1__4[[#This Row],[Date of Admission]])</f>
        <v>2023</v>
      </c>
      <c r="W1806">
        <f>DAY(Healthcare_Data_v1__4[[#This Row],[Date of Admission]])</f>
        <v>21</v>
      </c>
    </row>
    <row r="1807" spans="1:23" x14ac:dyDescent="0.3">
      <c r="A1807" t="s">
        <v>19611</v>
      </c>
      <c r="B1807">
        <v>41</v>
      </c>
      <c r="C1807" t="s">
        <v>8</v>
      </c>
      <c r="D1807" t="s">
        <v>15</v>
      </c>
      <c r="E1807" t="s">
        <v>19</v>
      </c>
      <c r="F1807" t="s">
        <v>9</v>
      </c>
      <c r="G1807" s="1">
        <v>43721</v>
      </c>
      <c r="H1807" t="s">
        <v>3689</v>
      </c>
      <c r="I1807" t="s">
        <v>3690</v>
      </c>
      <c r="J1807">
        <v>37127.152699999999</v>
      </c>
      <c r="K1807" t="s">
        <v>63</v>
      </c>
      <c r="L1807">
        <v>37936</v>
      </c>
      <c r="M1807">
        <v>326</v>
      </c>
      <c r="N1807" t="s">
        <v>42</v>
      </c>
      <c r="O1807" s="1">
        <v>43736</v>
      </c>
      <c r="P1807" t="s">
        <v>56</v>
      </c>
      <c r="Q1807" t="s">
        <v>44</v>
      </c>
      <c r="R1807">
        <f>Healthcare_Data_v1__4[[#This Row],[Discharge Date]]-Healthcare_Data_v1__4[[#This Row],[Date of Admission]]</f>
        <v>15</v>
      </c>
      <c r="S1807" t="str" cm="1">
        <f t="array" ref="S1807">_xlfn.IFS( Healthcare_Data_v1__4[[#This Row],[Days of Stay]]&lt;10,"Low",Healthcare_Data_v1__4[[#This Row],[Days of Stay]]&lt;20,"Med",Healthcare_Data_v1__4[[#This Row],[Days of Stay]]&lt;=30,"High")</f>
        <v>Med</v>
      </c>
      <c r="T1807" t="str">
        <f>CONCATENATE(Healthcare_Data_v1__4[[#This Row],[Medical Condition]],Healthcare_Data_v1__4[[#This Row],[Duration]])</f>
        <v>ArthritisMed</v>
      </c>
      <c r="U1807">
        <f>MONTH(Healthcare_Data_v1__4[[#This Row],[Date of Admission]])</f>
        <v>9</v>
      </c>
      <c r="V1807">
        <f>YEAR(Healthcare_Data_v1__4[[#This Row],[Date of Admission]])</f>
        <v>2019</v>
      </c>
      <c r="W1807">
        <f>DAY(Healthcare_Data_v1__4[[#This Row],[Date of Admission]])</f>
        <v>13</v>
      </c>
    </row>
    <row r="1808" spans="1:23" x14ac:dyDescent="0.3">
      <c r="A1808" t="s">
        <v>19612</v>
      </c>
      <c r="B1808">
        <v>24</v>
      </c>
      <c r="C1808" t="s">
        <v>12</v>
      </c>
      <c r="D1808" t="s">
        <v>15</v>
      </c>
      <c r="E1808" t="s">
        <v>19</v>
      </c>
      <c r="F1808" t="s">
        <v>7</v>
      </c>
      <c r="G1808" s="1">
        <v>44823</v>
      </c>
      <c r="H1808" t="s">
        <v>3691</v>
      </c>
      <c r="I1808" t="s">
        <v>1145</v>
      </c>
      <c r="J1808">
        <v>37118.862090000002</v>
      </c>
      <c r="K1808" t="s">
        <v>47</v>
      </c>
      <c r="L1808">
        <v>19036</v>
      </c>
      <c r="M1808">
        <v>337</v>
      </c>
      <c r="N1808" t="s">
        <v>42</v>
      </c>
      <c r="O1808" s="1">
        <v>44844</v>
      </c>
      <c r="P1808" t="s">
        <v>60</v>
      </c>
      <c r="Q1808" t="s">
        <v>57</v>
      </c>
      <c r="R1808">
        <f>Healthcare_Data_v1__4[[#This Row],[Discharge Date]]-Healthcare_Data_v1__4[[#This Row],[Date of Admission]]</f>
        <v>21</v>
      </c>
      <c r="S1808" t="str" cm="1">
        <f t="array" ref="S1808">_xlfn.IFS( Healthcare_Data_v1__4[[#This Row],[Days of Stay]]&lt;10,"Low",Healthcare_Data_v1__4[[#This Row],[Days of Stay]]&lt;20,"Med",Healthcare_Data_v1__4[[#This Row],[Days of Stay]]&lt;=30,"High")</f>
        <v>High</v>
      </c>
      <c r="T1808" t="str">
        <f>CONCATENATE(Healthcare_Data_v1__4[[#This Row],[Medical Condition]],Healthcare_Data_v1__4[[#This Row],[Duration]])</f>
        <v>ObesityHigh</v>
      </c>
      <c r="U1808">
        <f>MONTH(Healthcare_Data_v1__4[[#This Row],[Date of Admission]])</f>
        <v>9</v>
      </c>
      <c r="V1808">
        <f>YEAR(Healthcare_Data_v1__4[[#This Row],[Date of Admission]])</f>
        <v>2022</v>
      </c>
      <c r="W1808">
        <f>DAY(Healthcare_Data_v1__4[[#This Row],[Date of Admission]])</f>
        <v>19</v>
      </c>
    </row>
    <row r="1809" spans="1:23" x14ac:dyDescent="0.3">
      <c r="A1809" t="s">
        <v>3692</v>
      </c>
      <c r="B1809">
        <v>62</v>
      </c>
      <c r="C1809" t="s">
        <v>3</v>
      </c>
      <c r="D1809" t="s">
        <v>16</v>
      </c>
      <c r="E1809" t="s">
        <v>26</v>
      </c>
      <c r="F1809" t="s">
        <v>7</v>
      </c>
      <c r="G1809" s="1">
        <v>43663</v>
      </c>
      <c r="H1809" t="s">
        <v>3693</v>
      </c>
      <c r="I1809" t="s">
        <v>3694</v>
      </c>
      <c r="J1809">
        <v>37117.149899999997</v>
      </c>
      <c r="K1809" t="s">
        <v>66</v>
      </c>
      <c r="L1809">
        <v>2766</v>
      </c>
      <c r="M1809">
        <v>270</v>
      </c>
      <c r="N1809" t="s">
        <v>48</v>
      </c>
      <c r="O1809" s="1">
        <v>43677</v>
      </c>
      <c r="P1809" t="s">
        <v>43</v>
      </c>
      <c r="Q1809" t="s">
        <v>50</v>
      </c>
      <c r="R1809">
        <f>Healthcare_Data_v1__4[[#This Row],[Discharge Date]]-Healthcare_Data_v1__4[[#This Row],[Date of Admission]]</f>
        <v>14</v>
      </c>
      <c r="S1809" t="str" cm="1">
        <f t="array" ref="S1809">_xlfn.IFS( Healthcare_Data_v1__4[[#This Row],[Days of Stay]]&lt;10,"Low",Healthcare_Data_v1__4[[#This Row],[Days of Stay]]&lt;20,"Med",Healthcare_Data_v1__4[[#This Row],[Days of Stay]]&lt;=30,"High")</f>
        <v>Med</v>
      </c>
      <c r="T1809" t="str">
        <f>CONCATENATE(Healthcare_Data_v1__4[[#This Row],[Medical Condition]],Healthcare_Data_v1__4[[#This Row],[Duration]])</f>
        <v>ObesityMed</v>
      </c>
      <c r="U1809">
        <f>MONTH(Healthcare_Data_v1__4[[#This Row],[Date of Admission]])</f>
        <v>7</v>
      </c>
      <c r="V1809">
        <f>YEAR(Healthcare_Data_v1__4[[#This Row],[Date of Admission]])</f>
        <v>2019</v>
      </c>
      <c r="W1809">
        <f>DAY(Healthcare_Data_v1__4[[#This Row],[Date of Admission]])</f>
        <v>17</v>
      </c>
    </row>
    <row r="1810" spans="1:23" x14ac:dyDescent="0.3">
      <c r="A1810" t="s">
        <v>19613</v>
      </c>
      <c r="B1810">
        <v>26</v>
      </c>
      <c r="C1810" t="s">
        <v>5</v>
      </c>
      <c r="D1810" t="s">
        <v>15</v>
      </c>
      <c r="E1810" t="s">
        <v>20</v>
      </c>
      <c r="F1810" t="s">
        <v>4</v>
      </c>
      <c r="G1810" s="1">
        <v>43443</v>
      </c>
      <c r="H1810" t="s">
        <v>3695</v>
      </c>
      <c r="I1810" t="s">
        <v>3696</v>
      </c>
      <c r="J1810">
        <v>37083.018210000002</v>
      </c>
      <c r="K1810" t="s">
        <v>47</v>
      </c>
      <c r="L1810">
        <v>4230</v>
      </c>
      <c r="M1810">
        <v>276</v>
      </c>
      <c r="N1810" t="s">
        <v>48</v>
      </c>
      <c r="O1810" s="1">
        <v>43473</v>
      </c>
      <c r="P1810" t="s">
        <v>43</v>
      </c>
      <c r="Q1810" t="s">
        <v>44</v>
      </c>
      <c r="R1810">
        <f>Healthcare_Data_v1__4[[#This Row],[Discharge Date]]-Healthcare_Data_v1__4[[#This Row],[Date of Admission]]</f>
        <v>30</v>
      </c>
      <c r="S1810" t="str" cm="1">
        <f t="array" ref="S1810">_xlfn.IFS( Healthcare_Data_v1__4[[#This Row],[Days of Stay]]&lt;10,"Low",Healthcare_Data_v1__4[[#This Row],[Days of Stay]]&lt;20,"Med",Healthcare_Data_v1__4[[#This Row],[Days of Stay]]&lt;=30,"High")</f>
        <v>High</v>
      </c>
      <c r="T1810" t="str">
        <f>CONCATENATE(Healthcare_Data_v1__4[[#This Row],[Medical Condition]],Healthcare_Data_v1__4[[#This Row],[Duration]])</f>
        <v>DiabetesHigh</v>
      </c>
      <c r="U1810">
        <f>MONTH(Healthcare_Data_v1__4[[#This Row],[Date of Admission]])</f>
        <v>12</v>
      </c>
      <c r="V1810">
        <f>YEAR(Healthcare_Data_v1__4[[#This Row],[Date of Admission]])</f>
        <v>2018</v>
      </c>
      <c r="W1810">
        <f>DAY(Healthcare_Data_v1__4[[#This Row],[Date of Admission]])</f>
        <v>9</v>
      </c>
    </row>
    <row r="1811" spans="1:23" x14ac:dyDescent="0.3">
      <c r="A1811" t="s">
        <v>19614</v>
      </c>
      <c r="B1811">
        <v>21</v>
      </c>
      <c r="C1811" t="s">
        <v>12</v>
      </c>
      <c r="D1811" t="s">
        <v>16</v>
      </c>
      <c r="E1811" t="s">
        <v>23</v>
      </c>
      <c r="F1811" t="s">
        <v>6</v>
      </c>
      <c r="G1811" s="1">
        <v>44731</v>
      </c>
      <c r="H1811" t="s">
        <v>3697</v>
      </c>
      <c r="I1811" t="s">
        <v>3698</v>
      </c>
      <c r="J1811">
        <v>37081.31467</v>
      </c>
      <c r="K1811" t="s">
        <v>63</v>
      </c>
      <c r="L1811">
        <v>26194</v>
      </c>
      <c r="M1811">
        <v>435</v>
      </c>
      <c r="N1811" t="s">
        <v>48</v>
      </c>
      <c r="O1811" s="1">
        <v>44733</v>
      </c>
      <c r="P1811" t="s">
        <v>49</v>
      </c>
      <c r="Q1811" t="s">
        <v>57</v>
      </c>
      <c r="R1811">
        <f>Healthcare_Data_v1__4[[#This Row],[Discharge Date]]-Healthcare_Data_v1__4[[#This Row],[Date of Admission]]</f>
        <v>2</v>
      </c>
      <c r="S1811" t="str" cm="1">
        <f t="array" ref="S1811">_xlfn.IFS( Healthcare_Data_v1__4[[#This Row],[Days of Stay]]&lt;10,"Low",Healthcare_Data_v1__4[[#This Row],[Days of Stay]]&lt;20,"Med",Healthcare_Data_v1__4[[#This Row],[Days of Stay]]&lt;=30,"High")</f>
        <v>Low</v>
      </c>
      <c r="T1811" t="str">
        <f>CONCATENATE(Healthcare_Data_v1__4[[#This Row],[Medical Condition]],Healthcare_Data_v1__4[[#This Row],[Duration]])</f>
        <v>AsthmaLow</v>
      </c>
      <c r="U1811">
        <f>MONTH(Healthcare_Data_v1__4[[#This Row],[Date of Admission]])</f>
        <v>6</v>
      </c>
      <c r="V1811">
        <f>YEAR(Healthcare_Data_v1__4[[#This Row],[Date of Admission]])</f>
        <v>2022</v>
      </c>
      <c r="W1811">
        <f>DAY(Healthcare_Data_v1__4[[#This Row],[Date of Admission]])</f>
        <v>19</v>
      </c>
    </row>
    <row r="1812" spans="1:23" x14ac:dyDescent="0.3">
      <c r="A1812" t="s">
        <v>19615</v>
      </c>
      <c r="B1812">
        <v>25</v>
      </c>
      <c r="C1812" t="s">
        <v>5</v>
      </c>
      <c r="D1812" t="s">
        <v>16</v>
      </c>
      <c r="E1812" t="s">
        <v>23</v>
      </c>
      <c r="F1812" t="s">
        <v>6</v>
      </c>
      <c r="G1812" s="1">
        <v>44317</v>
      </c>
      <c r="H1812" t="s">
        <v>3699</v>
      </c>
      <c r="I1812" t="s">
        <v>3700</v>
      </c>
      <c r="J1812">
        <v>37080.675909999998</v>
      </c>
      <c r="K1812" t="s">
        <v>47</v>
      </c>
      <c r="L1812">
        <v>10599</v>
      </c>
      <c r="M1812">
        <v>315</v>
      </c>
      <c r="N1812" t="s">
        <v>55</v>
      </c>
      <c r="O1812" s="1">
        <v>44343</v>
      </c>
      <c r="P1812" t="s">
        <v>56</v>
      </c>
      <c r="Q1812" t="s">
        <v>44</v>
      </c>
      <c r="R1812">
        <f>Healthcare_Data_v1__4[[#This Row],[Discharge Date]]-Healthcare_Data_v1__4[[#This Row],[Date of Admission]]</f>
        <v>26</v>
      </c>
      <c r="S1812" t="str" cm="1">
        <f t="array" ref="S1812">_xlfn.IFS( Healthcare_Data_v1__4[[#This Row],[Days of Stay]]&lt;10,"Low",Healthcare_Data_v1__4[[#This Row],[Days of Stay]]&lt;20,"Med",Healthcare_Data_v1__4[[#This Row],[Days of Stay]]&lt;=30,"High")</f>
        <v>High</v>
      </c>
      <c r="T1812" t="str">
        <f>CONCATENATE(Healthcare_Data_v1__4[[#This Row],[Medical Condition]],Healthcare_Data_v1__4[[#This Row],[Duration]])</f>
        <v>AsthmaHigh</v>
      </c>
      <c r="U1812">
        <f>MONTH(Healthcare_Data_v1__4[[#This Row],[Date of Admission]])</f>
        <v>5</v>
      </c>
      <c r="V1812">
        <f>YEAR(Healthcare_Data_v1__4[[#This Row],[Date of Admission]])</f>
        <v>2021</v>
      </c>
      <c r="W1812">
        <f>DAY(Healthcare_Data_v1__4[[#This Row],[Date of Admission]])</f>
        <v>1</v>
      </c>
    </row>
    <row r="1813" spans="1:23" x14ac:dyDescent="0.3">
      <c r="A1813" t="s">
        <v>19616</v>
      </c>
      <c r="B1813">
        <v>78</v>
      </c>
      <c r="C1813" t="s">
        <v>3</v>
      </c>
      <c r="D1813" t="s">
        <v>16</v>
      </c>
      <c r="E1813" t="s">
        <v>24</v>
      </c>
      <c r="F1813" t="s">
        <v>11</v>
      </c>
      <c r="G1813" s="1">
        <v>44460</v>
      </c>
      <c r="H1813" t="s">
        <v>2031</v>
      </c>
      <c r="I1813" t="s">
        <v>3701</v>
      </c>
      <c r="J1813">
        <v>37070.997190000002</v>
      </c>
      <c r="K1813" t="s">
        <v>41</v>
      </c>
      <c r="L1813">
        <v>47011</v>
      </c>
      <c r="M1813">
        <v>161</v>
      </c>
      <c r="N1813" t="s">
        <v>48</v>
      </c>
      <c r="O1813" s="1">
        <v>44469</v>
      </c>
      <c r="P1813" t="s">
        <v>56</v>
      </c>
      <c r="Q1813" t="s">
        <v>44</v>
      </c>
      <c r="R1813">
        <f>Healthcare_Data_v1__4[[#This Row],[Discharge Date]]-Healthcare_Data_v1__4[[#This Row],[Date of Admission]]</f>
        <v>9</v>
      </c>
      <c r="S1813" t="str" cm="1">
        <f t="array" ref="S1813">_xlfn.IFS( Healthcare_Data_v1__4[[#This Row],[Days of Stay]]&lt;10,"Low",Healthcare_Data_v1__4[[#This Row],[Days of Stay]]&lt;20,"Med",Healthcare_Data_v1__4[[#This Row],[Days of Stay]]&lt;=30,"High")</f>
        <v>Low</v>
      </c>
      <c r="T1813" t="str">
        <f>CONCATENATE(Healthcare_Data_v1__4[[#This Row],[Medical Condition]],Healthcare_Data_v1__4[[#This Row],[Duration]])</f>
        <v>CancerLow</v>
      </c>
      <c r="U1813">
        <f>MONTH(Healthcare_Data_v1__4[[#This Row],[Date of Admission]])</f>
        <v>9</v>
      </c>
      <c r="V1813">
        <f>YEAR(Healthcare_Data_v1__4[[#This Row],[Date of Admission]])</f>
        <v>2021</v>
      </c>
      <c r="W1813">
        <f>DAY(Healthcare_Data_v1__4[[#This Row],[Date of Admission]])</f>
        <v>21</v>
      </c>
    </row>
    <row r="1814" spans="1:23" x14ac:dyDescent="0.3">
      <c r="A1814" t="s">
        <v>19617</v>
      </c>
      <c r="B1814">
        <v>22</v>
      </c>
      <c r="C1814" t="s">
        <v>12</v>
      </c>
      <c r="D1814" t="s">
        <v>16</v>
      </c>
      <c r="E1814" t="s">
        <v>25</v>
      </c>
      <c r="F1814" t="s">
        <v>6</v>
      </c>
      <c r="G1814" s="1">
        <v>44369</v>
      </c>
      <c r="H1814" t="s">
        <v>3702</v>
      </c>
      <c r="I1814" t="s">
        <v>459</v>
      </c>
      <c r="J1814">
        <v>37069.64127</v>
      </c>
      <c r="K1814" t="s">
        <v>66</v>
      </c>
      <c r="L1814">
        <v>32050</v>
      </c>
      <c r="M1814">
        <v>226</v>
      </c>
      <c r="N1814" t="s">
        <v>48</v>
      </c>
      <c r="O1814" s="1">
        <v>44381</v>
      </c>
      <c r="P1814" t="s">
        <v>56</v>
      </c>
      <c r="Q1814" t="s">
        <v>44</v>
      </c>
      <c r="R1814">
        <f>Healthcare_Data_v1__4[[#This Row],[Discharge Date]]-Healthcare_Data_v1__4[[#This Row],[Date of Admission]]</f>
        <v>12</v>
      </c>
      <c r="S1814" t="str" cm="1">
        <f t="array" ref="S1814">_xlfn.IFS( Healthcare_Data_v1__4[[#This Row],[Days of Stay]]&lt;10,"Low",Healthcare_Data_v1__4[[#This Row],[Days of Stay]]&lt;20,"Med",Healthcare_Data_v1__4[[#This Row],[Days of Stay]]&lt;=30,"High")</f>
        <v>Med</v>
      </c>
      <c r="T1814" t="str">
        <f>CONCATENATE(Healthcare_Data_v1__4[[#This Row],[Medical Condition]],Healthcare_Data_v1__4[[#This Row],[Duration]])</f>
        <v>AsthmaMed</v>
      </c>
      <c r="U1814">
        <f>MONTH(Healthcare_Data_v1__4[[#This Row],[Date of Admission]])</f>
        <v>6</v>
      </c>
      <c r="V1814">
        <f>YEAR(Healthcare_Data_v1__4[[#This Row],[Date of Admission]])</f>
        <v>2021</v>
      </c>
      <c r="W1814">
        <f>DAY(Healthcare_Data_v1__4[[#This Row],[Date of Admission]])</f>
        <v>22</v>
      </c>
    </row>
    <row r="1815" spans="1:23" x14ac:dyDescent="0.3">
      <c r="A1815" t="s">
        <v>19618</v>
      </c>
      <c r="B1815">
        <v>32</v>
      </c>
      <c r="C1815" t="s">
        <v>5</v>
      </c>
      <c r="D1815" t="s">
        <v>16</v>
      </c>
      <c r="E1815" t="s">
        <v>20</v>
      </c>
      <c r="F1815" t="s">
        <v>10</v>
      </c>
      <c r="G1815" s="1">
        <v>44467</v>
      </c>
      <c r="H1815" t="s">
        <v>3703</v>
      </c>
      <c r="I1815" t="s">
        <v>3704</v>
      </c>
      <c r="J1815">
        <v>37051.504000000001</v>
      </c>
      <c r="K1815" t="s">
        <v>47</v>
      </c>
      <c r="L1815">
        <v>24516</v>
      </c>
      <c r="M1815">
        <v>187</v>
      </c>
      <c r="N1815" t="s">
        <v>42</v>
      </c>
      <c r="O1815" s="1">
        <v>44488</v>
      </c>
      <c r="P1815" t="s">
        <v>60</v>
      </c>
      <c r="Q1815" t="s">
        <v>57</v>
      </c>
      <c r="R1815">
        <f>Healthcare_Data_v1__4[[#This Row],[Discharge Date]]-Healthcare_Data_v1__4[[#This Row],[Date of Admission]]</f>
        <v>21</v>
      </c>
      <c r="S1815" t="str" cm="1">
        <f t="array" ref="S1815">_xlfn.IFS( Healthcare_Data_v1__4[[#This Row],[Days of Stay]]&lt;10,"Low",Healthcare_Data_v1__4[[#This Row],[Days of Stay]]&lt;20,"Med",Healthcare_Data_v1__4[[#This Row],[Days of Stay]]&lt;=30,"High")</f>
        <v>High</v>
      </c>
      <c r="T1815" t="str">
        <f>CONCATENATE(Healthcare_Data_v1__4[[#This Row],[Medical Condition]],Healthcare_Data_v1__4[[#This Row],[Duration]])</f>
        <v>HypertensionHigh</v>
      </c>
      <c r="U1815">
        <f>MONTH(Healthcare_Data_v1__4[[#This Row],[Date of Admission]])</f>
        <v>9</v>
      </c>
      <c r="V1815">
        <f>YEAR(Healthcare_Data_v1__4[[#This Row],[Date of Admission]])</f>
        <v>2021</v>
      </c>
      <c r="W1815">
        <f>DAY(Healthcare_Data_v1__4[[#This Row],[Date of Admission]])</f>
        <v>28</v>
      </c>
    </row>
    <row r="1816" spans="1:23" x14ac:dyDescent="0.3">
      <c r="A1816" t="s">
        <v>19619</v>
      </c>
      <c r="B1816">
        <v>79</v>
      </c>
      <c r="C1816" t="s">
        <v>3</v>
      </c>
      <c r="D1816" t="s">
        <v>15</v>
      </c>
      <c r="E1816" t="s">
        <v>21</v>
      </c>
      <c r="F1816" t="s">
        <v>9</v>
      </c>
      <c r="G1816" s="1">
        <v>44168</v>
      </c>
      <c r="H1816" t="s">
        <v>3705</v>
      </c>
      <c r="I1816" t="s">
        <v>3706</v>
      </c>
      <c r="J1816">
        <v>37046.32589</v>
      </c>
      <c r="K1816" t="s">
        <v>47</v>
      </c>
      <c r="L1816">
        <v>37340</v>
      </c>
      <c r="M1816">
        <v>447</v>
      </c>
      <c r="N1816" t="s">
        <v>42</v>
      </c>
      <c r="O1816" s="1">
        <v>44182</v>
      </c>
      <c r="P1816" t="s">
        <v>85</v>
      </c>
      <c r="Q1816" t="s">
        <v>44</v>
      </c>
      <c r="R1816">
        <f>Healthcare_Data_v1__4[[#This Row],[Discharge Date]]-Healthcare_Data_v1__4[[#This Row],[Date of Admission]]</f>
        <v>14</v>
      </c>
      <c r="S1816" t="str" cm="1">
        <f t="array" ref="S1816">_xlfn.IFS( Healthcare_Data_v1__4[[#This Row],[Days of Stay]]&lt;10,"Low",Healthcare_Data_v1__4[[#This Row],[Days of Stay]]&lt;20,"Med",Healthcare_Data_v1__4[[#This Row],[Days of Stay]]&lt;=30,"High")</f>
        <v>Med</v>
      </c>
      <c r="T1816" t="str">
        <f>CONCATENATE(Healthcare_Data_v1__4[[#This Row],[Medical Condition]],Healthcare_Data_v1__4[[#This Row],[Duration]])</f>
        <v>ArthritisMed</v>
      </c>
      <c r="U1816">
        <f>MONTH(Healthcare_Data_v1__4[[#This Row],[Date of Admission]])</f>
        <v>12</v>
      </c>
      <c r="V1816">
        <f>YEAR(Healthcare_Data_v1__4[[#This Row],[Date of Admission]])</f>
        <v>2020</v>
      </c>
      <c r="W1816">
        <f>DAY(Healthcare_Data_v1__4[[#This Row],[Date of Admission]])</f>
        <v>3</v>
      </c>
    </row>
    <row r="1817" spans="1:23" x14ac:dyDescent="0.3">
      <c r="A1817" t="s">
        <v>19620</v>
      </c>
      <c r="B1817">
        <v>82</v>
      </c>
      <c r="C1817" t="s">
        <v>3</v>
      </c>
      <c r="D1817" t="s">
        <v>16</v>
      </c>
      <c r="E1817" t="s">
        <v>20</v>
      </c>
      <c r="F1817" t="s">
        <v>10</v>
      </c>
      <c r="G1817" s="1">
        <v>44988</v>
      </c>
      <c r="H1817" t="s">
        <v>3707</v>
      </c>
      <c r="I1817" t="s">
        <v>3708</v>
      </c>
      <c r="J1817">
        <v>37036.656320000002</v>
      </c>
      <c r="K1817" t="s">
        <v>69</v>
      </c>
      <c r="L1817">
        <v>32437</v>
      </c>
      <c r="M1817">
        <v>199</v>
      </c>
      <c r="N1817" t="s">
        <v>42</v>
      </c>
      <c r="O1817" s="1">
        <v>44994</v>
      </c>
      <c r="P1817" t="s">
        <v>85</v>
      </c>
      <c r="Q1817" t="s">
        <v>44</v>
      </c>
      <c r="R1817">
        <f>Healthcare_Data_v1__4[[#This Row],[Discharge Date]]-Healthcare_Data_v1__4[[#This Row],[Date of Admission]]</f>
        <v>6</v>
      </c>
      <c r="S1817" t="str" cm="1">
        <f t="array" ref="S1817">_xlfn.IFS( Healthcare_Data_v1__4[[#This Row],[Days of Stay]]&lt;10,"Low",Healthcare_Data_v1__4[[#This Row],[Days of Stay]]&lt;20,"Med",Healthcare_Data_v1__4[[#This Row],[Days of Stay]]&lt;=30,"High")</f>
        <v>Low</v>
      </c>
      <c r="T1817" t="str">
        <f>CONCATENATE(Healthcare_Data_v1__4[[#This Row],[Medical Condition]],Healthcare_Data_v1__4[[#This Row],[Duration]])</f>
        <v>HypertensionLow</v>
      </c>
      <c r="U1817">
        <f>MONTH(Healthcare_Data_v1__4[[#This Row],[Date of Admission]])</f>
        <v>3</v>
      </c>
      <c r="V1817">
        <f>YEAR(Healthcare_Data_v1__4[[#This Row],[Date of Admission]])</f>
        <v>2023</v>
      </c>
      <c r="W1817">
        <f>DAY(Healthcare_Data_v1__4[[#This Row],[Date of Admission]])</f>
        <v>3</v>
      </c>
    </row>
    <row r="1818" spans="1:23" x14ac:dyDescent="0.3">
      <c r="A1818" t="s">
        <v>19621</v>
      </c>
      <c r="B1818">
        <v>43</v>
      </c>
      <c r="C1818" t="s">
        <v>8</v>
      </c>
      <c r="D1818" t="s">
        <v>15</v>
      </c>
      <c r="E1818" t="s">
        <v>25</v>
      </c>
      <c r="F1818" t="s">
        <v>9</v>
      </c>
      <c r="G1818" s="1">
        <v>44871</v>
      </c>
      <c r="H1818" t="s">
        <v>3709</v>
      </c>
      <c r="I1818" t="s">
        <v>2241</v>
      </c>
      <c r="J1818">
        <v>37027.688269999999</v>
      </c>
      <c r="K1818" t="s">
        <v>69</v>
      </c>
      <c r="L1818">
        <v>39103</v>
      </c>
      <c r="M1818">
        <v>139</v>
      </c>
      <c r="N1818" t="s">
        <v>55</v>
      </c>
      <c r="O1818" s="1">
        <v>44891</v>
      </c>
      <c r="P1818" t="s">
        <v>49</v>
      </c>
      <c r="Q1818" t="s">
        <v>57</v>
      </c>
      <c r="R1818">
        <f>Healthcare_Data_v1__4[[#This Row],[Discharge Date]]-Healthcare_Data_v1__4[[#This Row],[Date of Admission]]</f>
        <v>20</v>
      </c>
      <c r="S1818" t="str" cm="1">
        <f t="array" ref="S1818">_xlfn.IFS( Healthcare_Data_v1__4[[#This Row],[Days of Stay]]&lt;10,"Low",Healthcare_Data_v1__4[[#This Row],[Days of Stay]]&lt;20,"Med",Healthcare_Data_v1__4[[#This Row],[Days of Stay]]&lt;=30,"High")</f>
        <v>High</v>
      </c>
      <c r="T1818" t="str">
        <f>CONCATENATE(Healthcare_Data_v1__4[[#This Row],[Medical Condition]],Healthcare_Data_v1__4[[#This Row],[Duration]])</f>
        <v>ArthritisHigh</v>
      </c>
      <c r="U1818">
        <f>MONTH(Healthcare_Data_v1__4[[#This Row],[Date of Admission]])</f>
        <v>11</v>
      </c>
      <c r="V1818">
        <f>YEAR(Healthcare_Data_v1__4[[#This Row],[Date of Admission]])</f>
        <v>2022</v>
      </c>
      <c r="W1818">
        <f>DAY(Healthcare_Data_v1__4[[#This Row],[Date of Admission]])</f>
        <v>6</v>
      </c>
    </row>
    <row r="1819" spans="1:23" x14ac:dyDescent="0.3">
      <c r="A1819" t="s">
        <v>19622</v>
      </c>
      <c r="B1819">
        <v>78</v>
      </c>
      <c r="C1819" t="s">
        <v>3</v>
      </c>
      <c r="D1819" t="s">
        <v>15</v>
      </c>
      <c r="E1819" t="s">
        <v>24</v>
      </c>
      <c r="F1819" t="s">
        <v>11</v>
      </c>
      <c r="G1819" s="1">
        <v>43846</v>
      </c>
      <c r="H1819" t="s">
        <v>3710</v>
      </c>
      <c r="I1819" t="s">
        <v>3711</v>
      </c>
      <c r="J1819">
        <v>37026.245080000001</v>
      </c>
      <c r="K1819" t="s">
        <v>41</v>
      </c>
      <c r="L1819">
        <v>12451</v>
      </c>
      <c r="M1819">
        <v>127</v>
      </c>
      <c r="N1819" t="s">
        <v>48</v>
      </c>
      <c r="O1819" s="1">
        <v>43853</v>
      </c>
      <c r="P1819" t="s">
        <v>60</v>
      </c>
      <c r="Q1819" t="s">
        <v>50</v>
      </c>
      <c r="R1819">
        <f>Healthcare_Data_v1__4[[#This Row],[Discharge Date]]-Healthcare_Data_v1__4[[#This Row],[Date of Admission]]</f>
        <v>7</v>
      </c>
      <c r="S1819" t="str" cm="1">
        <f t="array" ref="S1819">_xlfn.IFS( Healthcare_Data_v1__4[[#This Row],[Days of Stay]]&lt;10,"Low",Healthcare_Data_v1__4[[#This Row],[Days of Stay]]&lt;20,"Med",Healthcare_Data_v1__4[[#This Row],[Days of Stay]]&lt;=30,"High")</f>
        <v>Low</v>
      </c>
      <c r="T1819" t="str">
        <f>CONCATENATE(Healthcare_Data_v1__4[[#This Row],[Medical Condition]],Healthcare_Data_v1__4[[#This Row],[Duration]])</f>
        <v>CancerLow</v>
      </c>
      <c r="U1819">
        <f>MONTH(Healthcare_Data_v1__4[[#This Row],[Date of Admission]])</f>
        <v>1</v>
      </c>
      <c r="V1819">
        <f>YEAR(Healthcare_Data_v1__4[[#This Row],[Date of Admission]])</f>
        <v>2020</v>
      </c>
      <c r="W1819">
        <f>DAY(Healthcare_Data_v1__4[[#This Row],[Date of Admission]])</f>
        <v>16</v>
      </c>
    </row>
    <row r="1820" spans="1:23" x14ac:dyDescent="0.3">
      <c r="A1820" t="s">
        <v>19623</v>
      </c>
      <c r="B1820">
        <v>42</v>
      </c>
      <c r="C1820" t="s">
        <v>8</v>
      </c>
      <c r="D1820" t="s">
        <v>15</v>
      </c>
      <c r="E1820" t="s">
        <v>26</v>
      </c>
      <c r="F1820" t="s">
        <v>7</v>
      </c>
      <c r="G1820" s="1">
        <v>44277</v>
      </c>
      <c r="H1820" t="s">
        <v>3712</v>
      </c>
      <c r="I1820" t="s">
        <v>3713</v>
      </c>
      <c r="J1820">
        <v>37022.866150000002</v>
      </c>
      <c r="K1820" t="s">
        <v>69</v>
      </c>
      <c r="L1820">
        <v>18183</v>
      </c>
      <c r="M1820">
        <v>163</v>
      </c>
      <c r="N1820" t="s">
        <v>48</v>
      </c>
      <c r="O1820" s="1">
        <v>44303</v>
      </c>
      <c r="P1820" t="s">
        <v>85</v>
      </c>
      <c r="Q1820" t="s">
        <v>44</v>
      </c>
      <c r="R1820">
        <f>Healthcare_Data_v1__4[[#This Row],[Discharge Date]]-Healthcare_Data_v1__4[[#This Row],[Date of Admission]]</f>
        <v>26</v>
      </c>
      <c r="S1820" t="str" cm="1">
        <f t="array" ref="S1820">_xlfn.IFS( Healthcare_Data_v1__4[[#This Row],[Days of Stay]]&lt;10,"Low",Healthcare_Data_v1__4[[#This Row],[Days of Stay]]&lt;20,"Med",Healthcare_Data_v1__4[[#This Row],[Days of Stay]]&lt;=30,"High")</f>
        <v>High</v>
      </c>
      <c r="T1820" t="str">
        <f>CONCATENATE(Healthcare_Data_v1__4[[#This Row],[Medical Condition]],Healthcare_Data_v1__4[[#This Row],[Duration]])</f>
        <v>ObesityHigh</v>
      </c>
      <c r="U1820">
        <f>MONTH(Healthcare_Data_v1__4[[#This Row],[Date of Admission]])</f>
        <v>3</v>
      </c>
      <c r="V1820">
        <f>YEAR(Healthcare_Data_v1__4[[#This Row],[Date of Admission]])</f>
        <v>2021</v>
      </c>
      <c r="W1820">
        <f>DAY(Healthcare_Data_v1__4[[#This Row],[Date of Admission]])</f>
        <v>22</v>
      </c>
    </row>
    <row r="1821" spans="1:23" x14ac:dyDescent="0.3">
      <c r="A1821" t="s">
        <v>19624</v>
      </c>
      <c r="B1821">
        <v>35</v>
      </c>
      <c r="C1821" t="s">
        <v>5</v>
      </c>
      <c r="D1821" t="s">
        <v>15</v>
      </c>
      <c r="E1821" t="s">
        <v>22</v>
      </c>
      <c r="F1821" t="s">
        <v>11</v>
      </c>
      <c r="G1821" s="1">
        <v>44849</v>
      </c>
      <c r="H1821" t="s">
        <v>3714</v>
      </c>
      <c r="I1821" t="s">
        <v>3715</v>
      </c>
      <c r="J1821">
        <v>37014.295319999997</v>
      </c>
      <c r="K1821" t="s">
        <v>63</v>
      </c>
      <c r="L1821">
        <v>64723</v>
      </c>
      <c r="M1821">
        <v>497</v>
      </c>
      <c r="N1821" t="s">
        <v>48</v>
      </c>
      <c r="O1821" s="1">
        <v>44869</v>
      </c>
      <c r="P1821" t="s">
        <v>49</v>
      </c>
      <c r="Q1821" t="s">
        <v>44</v>
      </c>
      <c r="R1821">
        <f>Healthcare_Data_v1__4[[#This Row],[Discharge Date]]-Healthcare_Data_v1__4[[#This Row],[Date of Admission]]</f>
        <v>20</v>
      </c>
      <c r="S1821" t="str" cm="1">
        <f t="array" ref="S1821">_xlfn.IFS( Healthcare_Data_v1__4[[#This Row],[Days of Stay]]&lt;10,"Low",Healthcare_Data_v1__4[[#This Row],[Days of Stay]]&lt;20,"Med",Healthcare_Data_v1__4[[#This Row],[Days of Stay]]&lt;=30,"High")</f>
        <v>High</v>
      </c>
      <c r="T1821" t="str">
        <f>CONCATENATE(Healthcare_Data_v1__4[[#This Row],[Medical Condition]],Healthcare_Data_v1__4[[#This Row],[Duration]])</f>
        <v>CancerHigh</v>
      </c>
      <c r="U1821">
        <f>MONTH(Healthcare_Data_v1__4[[#This Row],[Date of Admission]])</f>
        <v>10</v>
      </c>
      <c r="V1821">
        <f>YEAR(Healthcare_Data_v1__4[[#This Row],[Date of Admission]])</f>
        <v>2022</v>
      </c>
      <c r="W1821">
        <f>DAY(Healthcare_Data_v1__4[[#This Row],[Date of Admission]])</f>
        <v>15</v>
      </c>
    </row>
    <row r="1822" spans="1:23" x14ac:dyDescent="0.3">
      <c r="A1822" t="s">
        <v>19625</v>
      </c>
      <c r="B1822">
        <v>76</v>
      </c>
      <c r="C1822" t="s">
        <v>3</v>
      </c>
      <c r="D1822" t="s">
        <v>16</v>
      </c>
      <c r="E1822" t="s">
        <v>23</v>
      </c>
      <c r="F1822" t="s">
        <v>11</v>
      </c>
      <c r="G1822" s="1">
        <v>44388</v>
      </c>
      <c r="H1822" t="s">
        <v>3716</v>
      </c>
      <c r="I1822" t="s">
        <v>3717</v>
      </c>
      <c r="J1822">
        <v>37009.346279999998</v>
      </c>
      <c r="K1822" t="s">
        <v>41</v>
      </c>
      <c r="L1822">
        <v>29713</v>
      </c>
      <c r="M1822">
        <v>431</v>
      </c>
      <c r="N1822" t="s">
        <v>42</v>
      </c>
      <c r="O1822" s="1">
        <v>44401</v>
      </c>
      <c r="P1822" t="s">
        <v>60</v>
      </c>
      <c r="Q1822" t="s">
        <v>44</v>
      </c>
      <c r="R1822">
        <f>Healthcare_Data_v1__4[[#This Row],[Discharge Date]]-Healthcare_Data_v1__4[[#This Row],[Date of Admission]]</f>
        <v>13</v>
      </c>
      <c r="S1822" t="str" cm="1">
        <f t="array" ref="S1822">_xlfn.IFS( Healthcare_Data_v1__4[[#This Row],[Days of Stay]]&lt;10,"Low",Healthcare_Data_v1__4[[#This Row],[Days of Stay]]&lt;20,"Med",Healthcare_Data_v1__4[[#This Row],[Days of Stay]]&lt;=30,"High")</f>
        <v>Med</v>
      </c>
      <c r="T1822" t="str">
        <f>CONCATENATE(Healthcare_Data_v1__4[[#This Row],[Medical Condition]],Healthcare_Data_v1__4[[#This Row],[Duration]])</f>
        <v>CancerMed</v>
      </c>
      <c r="U1822">
        <f>MONTH(Healthcare_Data_v1__4[[#This Row],[Date of Admission]])</f>
        <v>7</v>
      </c>
      <c r="V1822">
        <f>YEAR(Healthcare_Data_v1__4[[#This Row],[Date of Admission]])</f>
        <v>2021</v>
      </c>
      <c r="W1822">
        <f>DAY(Healthcare_Data_v1__4[[#This Row],[Date of Admission]])</f>
        <v>11</v>
      </c>
    </row>
    <row r="1823" spans="1:23" x14ac:dyDescent="0.3">
      <c r="A1823" t="s">
        <v>19626</v>
      </c>
      <c r="B1823">
        <v>20</v>
      </c>
      <c r="C1823" t="s">
        <v>12</v>
      </c>
      <c r="D1823" t="s">
        <v>16</v>
      </c>
      <c r="E1823" t="s">
        <v>24</v>
      </c>
      <c r="F1823" t="s">
        <v>10</v>
      </c>
      <c r="G1823" s="1">
        <v>44480</v>
      </c>
      <c r="H1823" t="s">
        <v>3718</v>
      </c>
      <c r="I1823" t="s">
        <v>3719</v>
      </c>
      <c r="J1823">
        <v>36997.239110000002</v>
      </c>
      <c r="K1823" t="s">
        <v>69</v>
      </c>
      <c r="L1823">
        <v>8671</v>
      </c>
      <c r="M1823">
        <v>151</v>
      </c>
      <c r="N1823" t="s">
        <v>55</v>
      </c>
      <c r="O1823" s="1">
        <v>44493</v>
      </c>
      <c r="P1823" t="s">
        <v>56</v>
      </c>
      <c r="Q1823" t="s">
        <v>57</v>
      </c>
      <c r="R1823">
        <f>Healthcare_Data_v1__4[[#This Row],[Discharge Date]]-Healthcare_Data_v1__4[[#This Row],[Date of Admission]]</f>
        <v>13</v>
      </c>
      <c r="S1823" t="str" cm="1">
        <f t="array" ref="S1823">_xlfn.IFS( Healthcare_Data_v1__4[[#This Row],[Days of Stay]]&lt;10,"Low",Healthcare_Data_v1__4[[#This Row],[Days of Stay]]&lt;20,"Med",Healthcare_Data_v1__4[[#This Row],[Days of Stay]]&lt;=30,"High")</f>
        <v>Med</v>
      </c>
      <c r="T1823" t="str">
        <f>CONCATENATE(Healthcare_Data_v1__4[[#This Row],[Medical Condition]],Healthcare_Data_v1__4[[#This Row],[Duration]])</f>
        <v>HypertensionMed</v>
      </c>
      <c r="U1823">
        <f>MONTH(Healthcare_Data_v1__4[[#This Row],[Date of Admission]])</f>
        <v>10</v>
      </c>
      <c r="V1823">
        <f>YEAR(Healthcare_Data_v1__4[[#This Row],[Date of Admission]])</f>
        <v>2021</v>
      </c>
      <c r="W1823">
        <f>DAY(Healthcare_Data_v1__4[[#This Row],[Date of Admission]])</f>
        <v>11</v>
      </c>
    </row>
    <row r="1824" spans="1:23" x14ac:dyDescent="0.3">
      <c r="A1824" t="s">
        <v>19627</v>
      </c>
      <c r="B1824">
        <v>59</v>
      </c>
      <c r="C1824" t="s">
        <v>3</v>
      </c>
      <c r="D1824" t="s">
        <v>15</v>
      </c>
      <c r="E1824" t="s">
        <v>19</v>
      </c>
      <c r="F1824" t="s">
        <v>11</v>
      </c>
      <c r="G1824" s="1">
        <v>45215</v>
      </c>
      <c r="H1824" t="s">
        <v>3720</v>
      </c>
      <c r="I1824" t="s">
        <v>3721</v>
      </c>
      <c r="J1824">
        <v>36972.367299999998</v>
      </c>
      <c r="K1824" t="s">
        <v>66</v>
      </c>
      <c r="L1824">
        <v>63597</v>
      </c>
      <c r="M1824">
        <v>156</v>
      </c>
      <c r="N1824" t="s">
        <v>42</v>
      </c>
      <c r="O1824" s="1">
        <v>45218</v>
      </c>
      <c r="P1824" t="s">
        <v>85</v>
      </c>
      <c r="Q1824" t="s">
        <v>57</v>
      </c>
      <c r="R1824">
        <f>Healthcare_Data_v1__4[[#This Row],[Discharge Date]]-Healthcare_Data_v1__4[[#This Row],[Date of Admission]]</f>
        <v>3</v>
      </c>
      <c r="S1824" t="str" cm="1">
        <f t="array" ref="S1824">_xlfn.IFS( Healthcare_Data_v1__4[[#This Row],[Days of Stay]]&lt;10,"Low",Healthcare_Data_v1__4[[#This Row],[Days of Stay]]&lt;20,"Med",Healthcare_Data_v1__4[[#This Row],[Days of Stay]]&lt;=30,"High")</f>
        <v>Low</v>
      </c>
      <c r="T1824" t="str">
        <f>CONCATENATE(Healthcare_Data_v1__4[[#This Row],[Medical Condition]],Healthcare_Data_v1__4[[#This Row],[Duration]])</f>
        <v>CancerLow</v>
      </c>
      <c r="U1824">
        <f>MONTH(Healthcare_Data_v1__4[[#This Row],[Date of Admission]])</f>
        <v>10</v>
      </c>
      <c r="V1824">
        <f>YEAR(Healthcare_Data_v1__4[[#This Row],[Date of Admission]])</f>
        <v>2023</v>
      </c>
      <c r="W1824">
        <f>DAY(Healthcare_Data_v1__4[[#This Row],[Date of Admission]])</f>
        <v>16</v>
      </c>
    </row>
    <row r="1825" spans="1:23" x14ac:dyDescent="0.3">
      <c r="A1825" t="s">
        <v>19628</v>
      </c>
      <c r="B1825">
        <v>31</v>
      </c>
      <c r="C1825" t="s">
        <v>5</v>
      </c>
      <c r="D1825" t="s">
        <v>15</v>
      </c>
      <c r="E1825" t="s">
        <v>20</v>
      </c>
      <c r="F1825" t="s">
        <v>4</v>
      </c>
      <c r="G1825" s="1">
        <v>43951</v>
      </c>
      <c r="H1825" t="s">
        <v>3722</v>
      </c>
      <c r="I1825" t="s">
        <v>3723</v>
      </c>
      <c r="J1825">
        <v>36954.429219999998</v>
      </c>
      <c r="K1825" t="s">
        <v>69</v>
      </c>
      <c r="L1825">
        <v>12775</v>
      </c>
      <c r="M1825">
        <v>399</v>
      </c>
      <c r="N1825" t="s">
        <v>48</v>
      </c>
      <c r="O1825" s="1">
        <v>43977</v>
      </c>
      <c r="P1825" t="s">
        <v>60</v>
      </c>
      <c r="Q1825" t="s">
        <v>44</v>
      </c>
      <c r="R1825">
        <f>Healthcare_Data_v1__4[[#This Row],[Discharge Date]]-Healthcare_Data_v1__4[[#This Row],[Date of Admission]]</f>
        <v>26</v>
      </c>
      <c r="S1825" t="str" cm="1">
        <f t="array" ref="S1825">_xlfn.IFS( Healthcare_Data_v1__4[[#This Row],[Days of Stay]]&lt;10,"Low",Healthcare_Data_v1__4[[#This Row],[Days of Stay]]&lt;20,"Med",Healthcare_Data_v1__4[[#This Row],[Days of Stay]]&lt;=30,"High")</f>
        <v>High</v>
      </c>
      <c r="T1825" t="str">
        <f>CONCATENATE(Healthcare_Data_v1__4[[#This Row],[Medical Condition]],Healthcare_Data_v1__4[[#This Row],[Duration]])</f>
        <v>DiabetesHigh</v>
      </c>
      <c r="U1825">
        <f>MONTH(Healthcare_Data_v1__4[[#This Row],[Date of Admission]])</f>
        <v>4</v>
      </c>
      <c r="V1825">
        <f>YEAR(Healthcare_Data_v1__4[[#This Row],[Date of Admission]])</f>
        <v>2020</v>
      </c>
      <c r="W1825">
        <f>DAY(Healthcare_Data_v1__4[[#This Row],[Date of Admission]])</f>
        <v>30</v>
      </c>
    </row>
    <row r="1826" spans="1:23" x14ac:dyDescent="0.3">
      <c r="A1826" t="s">
        <v>19629</v>
      </c>
      <c r="B1826">
        <v>27</v>
      </c>
      <c r="C1826" t="s">
        <v>5</v>
      </c>
      <c r="D1826" t="s">
        <v>15</v>
      </c>
      <c r="E1826" t="s">
        <v>21</v>
      </c>
      <c r="F1826" t="s">
        <v>4</v>
      </c>
      <c r="G1826" s="1">
        <v>44763</v>
      </c>
      <c r="H1826" t="s">
        <v>3724</v>
      </c>
      <c r="I1826" t="s">
        <v>3725</v>
      </c>
      <c r="J1826">
        <v>36942.974289999998</v>
      </c>
      <c r="K1826" t="s">
        <v>47</v>
      </c>
      <c r="L1826">
        <v>16058</v>
      </c>
      <c r="M1826">
        <v>347</v>
      </c>
      <c r="N1826" t="s">
        <v>48</v>
      </c>
      <c r="O1826" s="1">
        <v>44772</v>
      </c>
      <c r="P1826" t="s">
        <v>60</v>
      </c>
      <c r="Q1826" t="s">
        <v>44</v>
      </c>
      <c r="R1826">
        <f>Healthcare_Data_v1__4[[#This Row],[Discharge Date]]-Healthcare_Data_v1__4[[#This Row],[Date of Admission]]</f>
        <v>9</v>
      </c>
      <c r="S1826" t="str" cm="1">
        <f t="array" ref="S1826">_xlfn.IFS( Healthcare_Data_v1__4[[#This Row],[Days of Stay]]&lt;10,"Low",Healthcare_Data_v1__4[[#This Row],[Days of Stay]]&lt;20,"Med",Healthcare_Data_v1__4[[#This Row],[Days of Stay]]&lt;=30,"High")</f>
        <v>Low</v>
      </c>
      <c r="T1826" t="str">
        <f>CONCATENATE(Healthcare_Data_v1__4[[#This Row],[Medical Condition]],Healthcare_Data_v1__4[[#This Row],[Duration]])</f>
        <v>DiabetesLow</v>
      </c>
      <c r="U1826">
        <f>MONTH(Healthcare_Data_v1__4[[#This Row],[Date of Admission]])</f>
        <v>7</v>
      </c>
      <c r="V1826">
        <f>YEAR(Healthcare_Data_v1__4[[#This Row],[Date of Admission]])</f>
        <v>2022</v>
      </c>
      <c r="W1826">
        <f>DAY(Healthcare_Data_v1__4[[#This Row],[Date of Admission]])</f>
        <v>21</v>
      </c>
    </row>
    <row r="1827" spans="1:23" x14ac:dyDescent="0.3">
      <c r="A1827" t="s">
        <v>19630</v>
      </c>
      <c r="B1827">
        <v>61</v>
      </c>
      <c r="C1827" t="s">
        <v>3</v>
      </c>
      <c r="D1827" t="s">
        <v>16</v>
      </c>
      <c r="E1827" t="s">
        <v>19</v>
      </c>
      <c r="F1827" t="s">
        <v>10</v>
      </c>
      <c r="G1827" s="1">
        <v>43875</v>
      </c>
      <c r="H1827" t="s">
        <v>2688</v>
      </c>
      <c r="I1827" t="s">
        <v>3726</v>
      </c>
      <c r="J1827">
        <v>36937.453049999996</v>
      </c>
      <c r="K1827" t="s">
        <v>41</v>
      </c>
      <c r="L1827">
        <v>28303</v>
      </c>
      <c r="M1827">
        <v>122</v>
      </c>
      <c r="N1827" t="s">
        <v>42</v>
      </c>
      <c r="O1827" s="1">
        <v>43881</v>
      </c>
      <c r="P1827" t="s">
        <v>60</v>
      </c>
      <c r="Q1827" t="s">
        <v>44</v>
      </c>
      <c r="R1827">
        <f>Healthcare_Data_v1__4[[#This Row],[Discharge Date]]-Healthcare_Data_v1__4[[#This Row],[Date of Admission]]</f>
        <v>6</v>
      </c>
      <c r="S1827" t="str" cm="1">
        <f t="array" ref="S1827">_xlfn.IFS( Healthcare_Data_v1__4[[#This Row],[Days of Stay]]&lt;10,"Low",Healthcare_Data_v1__4[[#This Row],[Days of Stay]]&lt;20,"Med",Healthcare_Data_v1__4[[#This Row],[Days of Stay]]&lt;=30,"High")</f>
        <v>Low</v>
      </c>
      <c r="T1827" t="str">
        <f>CONCATENATE(Healthcare_Data_v1__4[[#This Row],[Medical Condition]],Healthcare_Data_v1__4[[#This Row],[Duration]])</f>
        <v>HypertensionLow</v>
      </c>
      <c r="U1827">
        <f>MONTH(Healthcare_Data_v1__4[[#This Row],[Date of Admission]])</f>
        <v>2</v>
      </c>
      <c r="V1827">
        <f>YEAR(Healthcare_Data_v1__4[[#This Row],[Date of Admission]])</f>
        <v>2020</v>
      </c>
      <c r="W1827">
        <f>DAY(Healthcare_Data_v1__4[[#This Row],[Date of Admission]])</f>
        <v>14</v>
      </c>
    </row>
    <row r="1828" spans="1:23" x14ac:dyDescent="0.3">
      <c r="A1828" t="s">
        <v>19631</v>
      </c>
      <c r="B1828">
        <v>78</v>
      </c>
      <c r="C1828" t="s">
        <v>3</v>
      </c>
      <c r="D1828" t="s">
        <v>16</v>
      </c>
      <c r="E1828" t="s">
        <v>21</v>
      </c>
      <c r="F1828" t="s">
        <v>11</v>
      </c>
      <c r="G1828" s="1">
        <v>43857</v>
      </c>
      <c r="H1828" t="s">
        <v>3727</v>
      </c>
      <c r="I1828" t="s">
        <v>3728</v>
      </c>
      <c r="J1828">
        <v>36935.237220000003</v>
      </c>
      <c r="K1828" t="s">
        <v>41</v>
      </c>
      <c r="L1828">
        <v>19100</v>
      </c>
      <c r="M1828">
        <v>106</v>
      </c>
      <c r="N1828" t="s">
        <v>48</v>
      </c>
      <c r="O1828" s="1">
        <v>43864</v>
      </c>
      <c r="P1828" t="s">
        <v>60</v>
      </c>
      <c r="Q1828" t="s">
        <v>57</v>
      </c>
      <c r="R1828">
        <f>Healthcare_Data_v1__4[[#This Row],[Discharge Date]]-Healthcare_Data_v1__4[[#This Row],[Date of Admission]]</f>
        <v>7</v>
      </c>
      <c r="S1828" t="str" cm="1">
        <f t="array" ref="S1828">_xlfn.IFS( Healthcare_Data_v1__4[[#This Row],[Days of Stay]]&lt;10,"Low",Healthcare_Data_v1__4[[#This Row],[Days of Stay]]&lt;20,"Med",Healthcare_Data_v1__4[[#This Row],[Days of Stay]]&lt;=30,"High")</f>
        <v>Low</v>
      </c>
      <c r="T1828" t="str">
        <f>CONCATENATE(Healthcare_Data_v1__4[[#This Row],[Medical Condition]],Healthcare_Data_v1__4[[#This Row],[Duration]])</f>
        <v>CancerLow</v>
      </c>
      <c r="U1828">
        <f>MONTH(Healthcare_Data_v1__4[[#This Row],[Date of Admission]])</f>
        <v>1</v>
      </c>
      <c r="V1828">
        <f>YEAR(Healthcare_Data_v1__4[[#This Row],[Date of Admission]])</f>
        <v>2020</v>
      </c>
      <c r="W1828">
        <f>DAY(Healthcare_Data_v1__4[[#This Row],[Date of Admission]])</f>
        <v>27</v>
      </c>
    </row>
    <row r="1829" spans="1:23" x14ac:dyDescent="0.3">
      <c r="A1829" t="s">
        <v>19632</v>
      </c>
      <c r="B1829">
        <v>49</v>
      </c>
      <c r="C1829" t="s">
        <v>8</v>
      </c>
      <c r="D1829" t="s">
        <v>15</v>
      </c>
      <c r="E1829" t="s">
        <v>25</v>
      </c>
      <c r="F1829" t="s">
        <v>7</v>
      </c>
      <c r="G1829" s="1">
        <v>44306</v>
      </c>
      <c r="H1829" t="s">
        <v>3729</v>
      </c>
      <c r="I1829" t="s">
        <v>3730</v>
      </c>
      <c r="J1829">
        <v>36918.732889999999</v>
      </c>
      <c r="K1829" t="s">
        <v>69</v>
      </c>
      <c r="L1829">
        <v>8037</v>
      </c>
      <c r="M1829">
        <v>278</v>
      </c>
      <c r="N1829" t="s">
        <v>48</v>
      </c>
      <c r="O1829" s="1">
        <v>44328</v>
      </c>
      <c r="P1829" t="s">
        <v>56</v>
      </c>
      <c r="Q1829" t="s">
        <v>57</v>
      </c>
      <c r="R1829">
        <f>Healthcare_Data_v1__4[[#This Row],[Discharge Date]]-Healthcare_Data_v1__4[[#This Row],[Date of Admission]]</f>
        <v>22</v>
      </c>
      <c r="S1829" t="str" cm="1">
        <f t="array" ref="S1829">_xlfn.IFS( Healthcare_Data_v1__4[[#This Row],[Days of Stay]]&lt;10,"Low",Healthcare_Data_v1__4[[#This Row],[Days of Stay]]&lt;20,"Med",Healthcare_Data_v1__4[[#This Row],[Days of Stay]]&lt;=30,"High")</f>
        <v>High</v>
      </c>
      <c r="T1829" t="str">
        <f>CONCATENATE(Healthcare_Data_v1__4[[#This Row],[Medical Condition]],Healthcare_Data_v1__4[[#This Row],[Duration]])</f>
        <v>ObesityHigh</v>
      </c>
      <c r="U1829">
        <f>MONTH(Healthcare_Data_v1__4[[#This Row],[Date of Admission]])</f>
        <v>4</v>
      </c>
      <c r="V1829">
        <f>YEAR(Healthcare_Data_v1__4[[#This Row],[Date of Admission]])</f>
        <v>2021</v>
      </c>
      <c r="W1829">
        <f>DAY(Healthcare_Data_v1__4[[#This Row],[Date of Admission]])</f>
        <v>20</v>
      </c>
    </row>
    <row r="1830" spans="1:23" x14ac:dyDescent="0.3">
      <c r="A1830" t="s">
        <v>19633</v>
      </c>
      <c r="B1830">
        <v>27</v>
      </c>
      <c r="C1830" t="s">
        <v>5</v>
      </c>
      <c r="D1830" t="s">
        <v>15</v>
      </c>
      <c r="E1830" t="s">
        <v>25</v>
      </c>
      <c r="F1830" t="s">
        <v>10</v>
      </c>
      <c r="G1830" s="1">
        <v>44880</v>
      </c>
      <c r="H1830" t="s">
        <v>3731</v>
      </c>
      <c r="I1830" t="s">
        <v>3732</v>
      </c>
      <c r="J1830">
        <v>36872.599419999999</v>
      </c>
      <c r="K1830" t="s">
        <v>69</v>
      </c>
      <c r="L1830">
        <v>26652</v>
      </c>
      <c r="M1830">
        <v>355</v>
      </c>
      <c r="N1830" t="s">
        <v>42</v>
      </c>
      <c r="O1830" s="1">
        <v>44882</v>
      </c>
      <c r="P1830" t="s">
        <v>85</v>
      </c>
      <c r="Q1830" t="s">
        <v>57</v>
      </c>
      <c r="R1830">
        <f>Healthcare_Data_v1__4[[#This Row],[Discharge Date]]-Healthcare_Data_v1__4[[#This Row],[Date of Admission]]</f>
        <v>2</v>
      </c>
      <c r="S1830" t="str" cm="1">
        <f t="array" ref="S1830">_xlfn.IFS( Healthcare_Data_v1__4[[#This Row],[Days of Stay]]&lt;10,"Low",Healthcare_Data_v1__4[[#This Row],[Days of Stay]]&lt;20,"Med",Healthcare_Data_v1__4[[#This Row],[Days of Stay]]&lt;=30,"High")</f>
        <v>Low</v>
      </c>
      <c r="T1830" t="str">
        <f>CONCATENATE(Healthcare_Data_v1__4[[#This Row],[Medical Condition]],Healthcare_Data_v1__4[[#This Row],[Duration]])</f>
        <v>HypertensionLow</v>
      </c>
      <c r="U1830">
        <f>MONTH(Healthcare_Data_v1__4[[#This Row],[Date of Admission]])</f>
        <v>11</v>
      </c>
      <c r="V1830">
        <f>YEAR(Healthcare_Data_v1__4[[#This Row],[Date of Admission]])</f>
        <v>2022</v>
      </c>
      <c r="W1830">
        <f>DAY(Healthcare_Data_v1__4[[#This Row],[Date of Admission]])</f>
        <v>15</v>
      </c>
    </row>
    <row r="1831" spans="1:23" x14ac:dyDescent="0.3">
      <c r="A1831" t="s">
        <v>19634</v>
      </c>
      <c r="B1831">
        <v>85</v>
      </c>
      <c r="C1831" t="s">
        <v>3</v>
      </c>
      <c r="D1831" t="s">
        <v>15</v>
      </c>
      <c r="E1831" t="s">
        <v>19</v>
      </c>
      <c r="F1831" t="s">
        <v>11</v>
      </c>
      <c r="G1831" s="1">
        <v>43650</v>
      </c>
      <c r="H1831" t="s">
        <v>3733</v>
      </c>
      <c r="I1831" t="s">
        <v>3734</v>
      </c>
      <c r="J1831">
        <v>36868.225780000001</v>
      </c>
      <c r="K1831" t="s">
        <v>41</v>
      </c>
      <c r="L1831">
        <v>22800</v>
      </c>
      <c r="M1831">
        <v>432</v>
      </c>
      <c r="N1831" t="s">
        <v>42</v>
      </c>
      <c r="O1831" s="1">
        <v>43673</v>
      </c>
      <c r="P1831" t="s">
        <v>60</v>
      </c>
      <c r="Q1831" t="s">
        <v>57</v>
      </c>
      <c r="R1831">
        <f>Healthcare_Data_v1__4[[#This Row],[Discharge Date]]-Healthcare_Data_v1__4[[#This Row],[Date of Admission]]</f>
        <v>23</v>
      </c>
      <c r="S1831" t="str" cm="1">
        <f t="array" ref="S1831">_xlfn.IFS( Healthcare_Data_v1__4[[#This Row],[Days of Stay]]&lt;10,"Low",Healthcare_Data_v1__4[[#This Row],[Days of Stay]]&lt;20,"Med",Healthcare_Data_v1__4[[#This Row],[Days of Stay]]&lt;=30,"High")</f>
        <v>High</v>
      </c>
      <c r="T1831" t="str">
        <f>CONCATENATE(Healthcare_Data_v1__4[[#This Row],[Medical Condition]],Healthcare_Data_v1__4[[#This Row],[Duration]])</f>
        <v>CancerHigh</v>
      </c>
      <c r="U1831">
        <f>MONTH(Healthcare_Data_v1__4[[#This Row],[Date of Admission]])</f>
        <v>7</v>
      </c>
      <c r="V1831">
        <f>YEAR(Healthcare_Data_v1__4[[#This Row],[Date of Admission]])</f>
        <v>2019</v>
      </c>
      <c r="W1831">
        <f>DAY(Healthcare_Data_v1__4[[#This Row],[Date of Admission]])</f>
        <v>4</v>
      </c>
    </row>
    <row r="1832" spans="1:23" x14ac:dyDescent="0.3">
      <c r="A1832" t="s">
        <v>19635</v>
      </c>
      <c r="B1832">
        <v>20</v>
      </c>
      <c r="C1832" t="s">
        <v>12</v>
      </c>
      <c r="D1832" t="s">
        <v>15</v>
      </c>
      <c r="E1832" t="s">
        <v>23</v>
      </c>
      <c r="F1832" t="s">
        <v>6</v>
      </c>
      <c r="G1832" s="1">
        <v>43533</v>
      </c>
      <c r="H1832" t="s">
        <v>3735</v>
      </c>
      <c r="I1832" t="s">
        <v>3736</v>
      </c>
      <c r="J1832">
        <v>36863.212480000002</v>
      </c>
      <c r="K1832" t="s">
        <v>69</v>
      </c>
      <c r="L1832">
        <v>28116</v>
      </c>
      <c r="M1832">
        <v>426</v>
      </c>
      <c r="N1832" t="s">
        <v>48</v>
      </c>
      <c r="O1832" s="1">
        <v>43560</v>
      </c>
      <c r="P1832" t="s">
        <v>43</v>
      </c>
      <c r="Q1832" t="s">
        <v>44</v>
      </c>
      <c r="R1832">
        <f>Healthcare_Data_v1__4[[#This Row],[Discharge Date]]-Healthcare_Data_v1__4[[#This Row],[Date of Admission]]</f>
        <v>27</v>
      </c>
      <c r="S1832" t="str" cm="1">
        <f t="array" ref="S1832">_xlfn.IFS( Healthcare_Data_v1__4[[#This Row],[Days of Stay]]&lt;10,"Low",Healthcare_Data_v1__4[[#This Row],[Days of Stay]]&lt;20,"Med",Healthcare_Data_v1__4[[#This Row],[Days of Stay]]&lt;=30,"High")</f>
        <v>High</v>
      </c>
      <c r="T1832" t="str">
        <f>CONCATENATE(Healthcare_Data_v1__4[[#This Row],[Medical Condition]],Healthcare_Data_v1__4[[#This Row],[Duration]])</f>
        <v>AsthmaHigh</v>
      </c>
      <c r="U1832">
        <f>MONTH(Healthcare_Data_v1__4[[#This Row],[Date of Admission]])</f>
        <v>3</v>
      </c>
      <c r="V1832">
        <f>YEAR(Healthcare_Data_v1__4[[#This Row],[Date of Admission]])</f>
        <v>2019</v>
      </c>
      <c r="W1832">
        <f>DAY(Healthcare_Data_v1__4[[#This Row],[Date of Admission]])</f>
        <v>9</v>
      </c>
    </row>
    <row r="1833" spans="1:23" x14ac:dyDescent="0.3">
      <c r="A1833" t="s">
        <v>19636</v>
      </c>
      <c r="B1833">
        <v>84</v>
      </c>
      <c r="C1833" t="s">
        <v>3</v>
      </c>
      <c r="D1833" t="s">
        <v>16</v>
      </c>
      <c r="E1833" t="s">
        <v>23</v>
      </c>
      <c r="F1833" t="s">
        <v>7</v>
      </c>
      <c r="G1833" s="1">
        <v>45033</v>
      </c>
      <c r="H1833" t="s">
        <v>3737</v>
      </c>
      <c r="I1833" t="s">
        <v>3738</v>
      </c>
      <c r="J1833">
        <v>36859.957649999997</v>
      </c>
      <c r="K1833" t="s">
        <v>41</v>
      </c>
      <c r="L1833">
        <v>8980</v>
      </c>
      <c r="M1833">
        <v>365</v>
      </c>
      <c r="N1833" t="s">
        <v>55</v>
      </c>
      <c r="O1833" s="1">
        <v>45041</v>
      </c>
      <c r="P1833" t="s">
        <v>43</v>
      </c>
      <c r="Q1833" t="s">
        <v>57</v>
      </c>
      <c r="R1833">
        <f>Healthcare_Data_v1__4[[#This Row],[Discharge Date]]-Healthcare_Data_v1__4[[#This Row],[Date of Admission]]</f>
        <v>8</v>
      </c>
      <c r="S1833" t="str" cm="1">
        <f t="array" ref="S1833">_xlfn.IFS( Healthcare_Data_v1__4[[#This Row],[Days of Stay]]&lt;10,"Low",Healthcare_Data_v1__4[[#This Row],[Days of Stay]]&lt;20,"Med",Healthcare_Data_v1__4[[#This Row],[Days of Stay]]&lt;=30,"High")</f>
        <v>Low</v>
      </c>
      <c r="T1833" t="str">
        <f>CONCATENATE(Healthcare_Data_v1__4[[#This Row],[Medical Condition]],Healthcare_Data_v1__4[[#This Row],[Duration]])</f>
        <v>ObesityLow</v>
      </c>
      <c r="U1833">
        <f>MONTH(Healthcare_Data_v1__4[[#This Row],[Date of Admission]])</f>
        <v>4</v>
      </c>
      <c r="V1833">
        <f>YEAR(Healthcare_Data_v1__4[[#This Row],[Date of Admission]])</f>
        <v>2023</v>
      </c>
      <c r="W1833">
        <f>DAY(Healthcare_Data_v1__4[[#This Row],[Date of Admission]])</f>
        <v>17</v>
      </c>
    </row>
    <row r="1834" spans="1:23" x14ac:dyDescent="0.3">
      <c r="A1834" t="s">
        <v>19637</v>
      </c>
      <c r="B1834">
        <v>54</v>
      </c>
      <c r="C1834" t="s">
        <v>8</v>
      </c>
      <c r="D1834" t="s">
        <v>16</v>
      </c>
      <c r="E1834" t="s">
        <v>24</v>
      </c>
      <c r="F1834" t="s">
        <v>7</v>
      </c>
      <c r="G1834" s="1">
        <v>44683</v>
      </c>
      <c r="H1834" t="s">
        <v>3739</v>
      </c>
      <c r="I1834" t="s">
        <v>3740</v>
      </c>
      <c r="J1834">
        <v>36855.109190000003</v>
      </c>
      <c r="K1834" t="s">
        <v>66</v>
      </c>
      <c r="L1834">
        <v>19624</v>
      </c>
      <c r="M1834">
        <v>496</v>
      </c>
      <c r="N1834" t="s">
        <v>42</v>
      </c>
      <c r="O1834" s="1">
        <v>44706</v>
      </c>
      <c r="P1834" t="s">
        <v>56</v>
      </c>
      <c r="Q1834" t="s">
        <v>57</v>
      </c>
      <c r="R1834">
        <f>Healthcare_Data_v1__4[[#This Row],[Discharge Date]]-Healthcare_Data_v1__4[[#This Row],[Date of Admission]]</f>
        <v>23</v>
      </c>
      <c r="S1834" t="str" cm="1">
        <f t="array" ref="S1834">_xlfn.IFS( Healthcare_Data_v1__4[[#This Row],[Days of Stay]]&lt;10,"Low",Healthcare_Data_v1__4[[#This Row],[Days of Stay]]&lt;20,"Med",Healthcare_Data_v1__4[[#This Row],[Days of Stay]]&lt;=30,"High")</f>
        <v>High</v>
      </c>
      <c r="T1834" t="str">
        <f>CONCATENATE(Healthcare_Data_v1__4[[#This Row],[Medical Condition]],Healthcare_Data_v1__4[[#This Row],[Duration]])</f>
        <v>ObesityHigh</v>
      </c>
      <c r="U1834">
        <f>MONTH(Healthcare_Data_v1__4[[#This Row],[Date of Admission]])</f>
        <v>5</v>
      </c>
      <c r="V1834">
        <f>YEAR(Healthcare_Data_v1__4[[#This Row],[Date of Admission]])</f>
        <v>2022</v>
      </c>
      <c r="W1834">
        <f>DAY(Healthcare_Data_v1__4[[#This Row],[Date of Admission]])</f>
        <v>2</v>
      </c>
    </row>
    <row r="1835" spans="1:23" x14ac:dyDescent="0.3">
      <c r="A1835" t="s">
        <v>19638</v>
      </c>
      <c r="B1835">
        <v>64</v>
      </c>
      <c r="C1835" t="s">
        <v>3</v>
      </c>
      <c r="D1835" t="s">
        <v>15</v>
      </c>
      <c r="E1835" t="s">
        <v>22</v>
      </c>
      <c r="F1835" t="s">
        <v>9</v>
      </c>
      <c r="G1835" s="1">
        <v>43984</v>
      </c>
      <c r="H1835" t="s">
        <v>3741</v>
      </c>
      <c r="I1835" t="s">
        <v>2053</v>
      </c>
      <c r="J1835">
        <v>36847.805070000002</v>
      </c>
      <c r="K1835" t="s">
        <v>41</v>
      </c>
      <c r="L1835">
        <v>29695</v>
      </c>
      <c r="M1835">
        <v>305</v>
      </c>
      <c r="N1835" t="s">
        <v>42</v>
      </c>
      <c r="O1835" s="1">
        <v>43994</v>
      </c>
      <c r="P1835" t="s">
        <v>60</v>
      </c>
      <c r="Q1835" t="s">
        <v>57</v>
      </c>
      <c r="R1835">
        <f>Healthcare_Data_v1__4[[#This Row],[Discharge Date]]-Healthcare_Data_v1__4[[#This Row],[Date of Admission]]</f>
        <v>10</v>
      </c>
      <c r="S1835" t="str" cm="1">
        <f t="array" ref="S1835">_xlfn.IFS( Healthcare_Data_v1__4[[#This Row],[Days of Stay]]&lt;10,"Low",Healthcare_Data_v1__4[[#This Row],[Days of Stay]]&lt;20,"Med",Healthcare_Data_v1__4[[#This Row],[Days of Stay]]&lt;=30,"High")</f>
        <v>Med</v>
      </c>
      <c r="T1835" t="str">
        <f>CONCATENATE(Healthcare_Data_v1__4[[#This Row],[Medical Condition]],Healthcare_Data_v1__4[[#This Row],[Duration]])</f>
        <v>ArthritisMed</v>
      </c>
      <c r="U1835">
        <f>MONTH(Healthcare_Data_v1__4[[#This Row],[Date of Admission]])</f>
        <v>6</v>
      </c>
      <c r="V1835">
        <f>YEAR(Healthcare_Data_v1__4[[#This Row],[Date of Admission]])</f>
        <v>2020</v>
      </c>
      <c r="W1835">
        <f>DAY(Healthcare_Data_v1__4[[#This Row],[Date of Admission]])</f>
        <v>2</v>
      </c>
    </row>
    <row r="1836" spans="1:23" x14ac:dyDescent="0.3">
      <c r="A1836" t="s">
        <v>19639</v>
      </c>
      <c r="B1836">
        <v>56</v>
      </c>
      <c r="C1836" t="s">
        <v>3</v>
      </c>
      <c r="D1836" t="s">
        <v>16</v>
      </c>
      <c r="E1836" t="s">
        <v>22</v>
      </c>
      <c r="F1836" t="s">
        <v>9</v>
      </c>
      <c r="G1836" s="1">
        <v>44620</v>
      </c>
      <c r="H1836" t="s">
        <v>3742</v>
      </c>
      <c r="I1836" t="s">
        <v>3743</v>
      </c>
      <c r="J1836">
        <v>36831.952929999999</v>
      </c>
      <c r="K1836" t="s">
        <v>69</v>
      </c>
      <c r="L1836">
        <v>37595</v>
      </c>
      <c r="M1836">
        <v>451</v>
      </c>
      <c r="N1836" t="s">
        <v>48</v>
      </c>
      <c r="O1836" s="1">
        <v>44630</v>
      </c>
      <c r="P1836" t="s">
        <v>49</v>
      </c>
      <c r="Q1836" t="s">
        <v>57</v>
      </c>
      <c r="R1836">
        <f>Healthcare_Data_v1__4[[#This Row],[Discharge Date]]-Healthcare_Data_v1__4[[#This Row],[Date of Admission]]</f>
        <v>10</v>
      </c>
      <c r="S1836" t="str" cm="1">
        <f t="array" ref="S1836">_xlfn.IFS( Healthcare_Data_v1__4[[#This Row],[Days of Stay]]&lt;10,"Low",Healthcare_Data_v1__4[[#This Row],[Days of Stay]]&lt;20,"Med",Healthcare_Data_v1__4[[#This Row],[Days of Stay]]&lt;=30,"High")</f>
        <v>Med</v>
      </c>
      <c r="T1836" t="str">
        <f>CONCATENATE(Healthcare_Data_v1__4[[#This Row],[Medical Condition]],Healthcare_Data_v1__4[[#This Row],[Duration]])</f>
        <v>ArthritisMed</v>
      </c>
      <c r="U1836">
        <f>MONTH(Healthcare_Data_v1__4[[#This Row],[Date of Admission]])</f>
        <v>2</v>
      </c>
      <c r="V1836">
        <f>YEAR(Healthcare_Data_v1__4[[#This Row],[Date of Admission]])</f>
        <v>2022</v>
      </c>
      <c r="W1836">
        <f>DAY(Healthcare_Data_v1__4[[#This Row],[Date of Admission]])</f>
        <v>28</v>
      </c>
    </row>
    <row r="1837" spans="1:23" x14ac:dyDescent="0.3">
      <c r="A1837" t="s">
        <v>19640</v>
      </c>
      <c r="B1837">
        <v>56</v>
      </c>
      <c r="C1837" t="s">
        <v>3</v>
      </c>
      <c r="D1837" t="s">
        <v>15</v>
      </c>
      <c r="E1837" t="s">
        <v>24</v>
      </c>
      <c r="F1837" t="s">
        <v>4</v>
      </c>
      <c r="G1837" s="1">
        <v>43733</v>
      </c>
      <c r="H1837" t="s">
        <v>3744</v>
      </c>
      <c r="I1837" t="s">
        <v>3745</v>
      </c>
      <c r="J1837">
        <v>36822.546620000001</v>
      </c>
      <c r="K1837" t="s">
        <v>41</v>
      </c>
      <c r="L1837">
        <v>23874</v>
      </c>
      <c r="M1837">
        <v>208</v>
      </c>
      <c r="N1837" t="s">
        <v>55</v>
      </c>
      <c r="O1837" s="1">
        <v>43741</v>
      </c>
      <c r="P1837" t="s">
        <v>60</v>
      </c>
      <c r="Q1837" t="s">
        <v>50</v>
      </c>
      <c r="R1837">
        <f>Healthcare_Data_v1__4[[#This Row],[Discharge Date]]-Healthcare_Data_v1__4[[#This Row],[Date of Admission]]</f>
        <v>8</v>
      </c>
      <c r="S1837" t="str" cm="1">
        <f t="array" ref="S1837">_xlfn.IFS( Healthcare_Data_v1__4[[#This Row],[Days of Stay]]&lt;10,"Low",Healthcare_Data_v1__4[[#This Row],[Days of Stay]]&lt;20,"Med",Healthcare_Data_v1__4[[#This Row],[Days of Stay]]&lt;=30,"High")</f>
        <v>Low</v>
      </c>
      <c r="T1837" t="str">
        <f>CONCATENATE(Healthcare_Data_v1__4[[#This Row],[Medical Condition]],Healthcare_Data_v1__4[[#This Row],[Duration]])</f>
        <v>DiabetesLow</v>
      </c>
      <c r="U1837">
        <f>MONTH(Healthcare_Data_v1__4[[#This Row],[Date of Admission]])</f>
        <v>9</v>
      </c>
      <c r="V1837">
        <f>YEAR(Healthcare_Data_v1__4[[#This Row],[Date of Admission]])</f>
        <v>2019</v>
      </c>
      <c r="W1837">
        <f>DAY(Healthcare_Data_v1__4[[#This Row],[Date of Admission]])</f>
        <v>25</v>
      </c>
    </row>
    <row r="1838" spans="1:23" x14ac:dyDescent="0.3">
      <c r="A1838" t="s">
        <v>19641</v>
      </c>
      <c r="B1838">
        <v>73</v>
      </c>
      <c r="C1838" t="s">
        <v>3</v>
      </c>
      <c r="D1838" t="s">
        <v>16</v>
      </c>
      <c r="E1838" t="s">
        <v>22</v>
      </c>
      <c r="F1838" t="s">
        <v>9</v>
      </c>
      <c r="G1838" s="1">
        <v>43568</v>
      </c>
      <c r="H1838" t="s">
        <v>3746</v>
      </c>
      <c r="I1838" t="s">
        <v>3747</v>
      </c>
      <c r="J1838">
        <v>36811.56293</v>
      </c>
      <c r="K1838" t="s">
        <v>41</v>
      </c>
      <c r="L1838">
        <v>13072</v>
      </c>
      <c r="M1838">
        <v>346</v>
      </c>
      <c r="N1838" t="s">
        <v>55</v>
      </c>
      <c r="O1838" s="1">
        <v>43594</v>
      </c>
      <c r="P1838" t="s">
        <v>85</v>
      </c>
      <c r="Q1838" t="s">
        <v>50</v>
      </c>
      <c r="R1838">
        <f>Healthcare_Data_v1__4[[#This Row],[Discharge Date]]-Healthcare_Data_v1__4[[#This Row],[Date of Admission]]</f>
        <v>26</v>
      </c>
      <c r="S1838" t="str" cm="1">
        <f t="array" ref="S1838">_xlfn.IFS( Healthcare_Data_v1__4[[#This Row],[Days of Stay]]&lt;10,"Low",Healthcare_Data_v1__4[[#This Row],[Days of Stay]]&lt;20,"Med",Healthcare_Data_v1__4[[#This Row],[Days of Stay]]&lt;=30,"High")</f>
        <v>High</v>
      </c>
      <c r="T1838" t="str">
        <f>CONCATENATE(Healthcare_Data_v1__4[[#This Row],[Medical Condition]],Healthcare_Data_v1__4[[#This Row],[Duration]])</f>
        <v>ArthritisHigh</v>
      </c>
      <c r="U1838">
        <f>MONTH(Healthcare_Data_v1__4[[#This Row],[Date of Admission]])</f>
        <v>4</v>
      </c>
      <c r="V1838">
        <f>YEAR(Healthcare_Data_v1__4[[#This Row],[Date of Admission]])</f>
        <v>2019</v>
      </c>
      <c r="W1838">
        <f>DAY(Healthcare_Data_v1__4[[#This Row],[Date of Admission]])</f>
        <v>13</v>
      </c>
    </row>
    <row r="1839" spans="1:23" x14ac:dyDescent="0.3">
      <c r="A1839" t="s">
        <v>19642</v>
      </c>
      <c r="B1839">
        <v>65</v>
      </c>
      <c r="C1839" t="s">
        <v>3</v>
      </c>
      <c r="D1839" t="s">
        <v>15</v>
      </c>
      <c r="E1839" t="s">
        <v>24</v>
      </c>
      <c r="F1839" t="s">
        <v>6</v>
      </c>
      <c r="G1839" s="1">
        <v>44426</v>
      </c>
      <c r="H1839" t="s">
        <v>3748</v>
      </c>
      <c r="I1839" t="s">
        <v>3749</v>
      </c>
      <c r="J1839">
        <v>36802.918599999997</v>
      </c>
      <c r="K1839" t="s">
        <v>41</v>
      </c>
      <c r="L1839">
        <v>7851</v>
      </c>
      <c r="M1839">
        <v>253</v>
      </c>
      <c r="N1839" t="s">
        <v>48</v>
      </c>
      <c r="O1839" s="1">
        <v>44443</v>
      </c>
      <c r="P1839" t="s">
        <v>49</v>
      </c>
      <c r="Q1839" t="s">
        <v>50</v>
      </c>
      <c r="R1839">
        <f>Healthcare_Data_v1__4[[#This Row],[Discharge Date]]-Healthcare_Data_v1__4[[#This Row],[Date of Admission]]</f>
        <v>17</v>
      </c>
      <c r="S1839" t="str" cm="1">
        <f t="array" ref="S1839">_xlfn.IFS( Healthcare_Data_v1__4[[#This Row],[Days of Stay]]&lt;10,"Low",Healthcare_Data_v1__4[[#This Row],[Days of Stay]]&lt;20,"Med",Healthcare_Data_v1__4[[#This Row],[Days of Stay]]&lt;=30,"High")</f>
        <v>Med</v>
      </c>
      <c r="T1839" t="str">
        <f>CONCATENATE(Healthcare_Data_v1__4[[#This Row],[Medical Condition]],Healthcare_Data_v1__4[[#This Row],[Duration]])</f>
        <v>AsthmaMed</v>
      </c>
      <c r="U1839">
        <f>MONTH(Healthcare_Data_v1__4[[#This Row],[Date of Admission]])</f>
        <v>8</v>
      </c>
      <c r="V1839">
        <f>YEAR(Healthcare_Data_v1__4[[#This Row],[Date of Admission]])</f>
        <v>2021</v>
      </c>
      <c r="W1839">
        <f>DAY(Healthcare_Data_v1__4[[#This Row],[Date of Admission]])</f>
        <v>18</v>
      </c>
    </row>
    <row r="1840" spans="1:23" x14ac:dyDescent="0.3">
      <c r="A1840" t="s">
        <v>19643</v>
      </c>
      <c r="B1840">
        <v>33</v>
      </c>
      <c r="C1840" t="s">
        <v>5</v>
      </c>
      <c r="D1840" t="s">
        <v>16</v>
      </c>
      <c r="E1840" t="s">
        <v>25</v>
      </c>
      <c r="F1840" t="s">
        <v>11</v>
      </c>
      <c r="G1840" s="1">
        <v>44359</v>
      </c>
      <c r="H1840" t="s">
        <v>3750</v>
      </c>
      <c r="I1840" t="s">
        <v>3751</v>
      </c>
      <c r="J1840">
        <v>36801.035909999999</v>
      </c>
      <c r="K1840" t="s">
        <v>63</v>
      </c>
      <c r="L1840">
        <v>51706</v>
      </c>
      <c r="M1840">
        <v>303</v>
      </c>
      <c r="N1840" t="s">
        <v>48</v>
      </c>
      <c r="O1840" s="1">
        <v>44362</v>
      </c>
      <c r="P1840" t="s">
        <v>85</v>
      </c>
      <c r="Q1840" t="s">
        <v>57</v>
      </c>
      <c r="R1840">
        <f>Healthcare_Data_v1__4[[#This Row],[Discharge Date]]-Healthcare_Data_v1__4[[#This Row],[Date of Admission]]</f>
        <v>3</v>
      </c>
      <c r="S1840" t="str" cm="1">
        <f t="array" ref="S1840">_xlfn.IFS( Healthcare_Data_v1__4[[#This Row],[Days of Stay]]&lt;10,"Low",Healthcare_Data_v1__4[[#This Row],[Days of Stay]]&lt;20,"Med",Healthcare_Data_v1__4[[#This Row],[Days of Stay]]&lt;=30,"High")</f>
        <v>Low</v>
      </c>
      <c r="T1840" t="str">
        <f>CONCATENATE(Healthcare_Data_v1__4[[#This Row],[Medical Condition]],Healthcare_Data_v1__4[[#This Row],[Duration]])</f>
        <v>CancerLow</v>
      </c>
      <c r="U1840">
        <f>MONTH(Healthcare_Data_v1__4[[#This Row],[Date of Admission]])</f>
        <v>6</v>
      </c>
      <c r="V1840">
        <f>YEAR(Healthcare_Data_v1__4[[#This Row],[Date of Admission]])</f>
        <v>2021</v>
      </c>
      <c r="W1840">
        <f>DAY(Healthcare_Data_v1__4[[#This Row],[Date of Admission]])</f>
        <v>12</v>
      </c>
    </row>
    <row r="1841" spans="1:23" x14ac:dyDescent="0.3">
      <c r="A1841" t="s">
        <v>19644</v>
      </c>
      <c r="B1841">
        <v>38</v>
      </c>
      <c r="C1841" t="s">
        <v>5</v>
      </c>
      <c r="D1841" t="s">
        <v>15</v>
      </c>
      <c r="E1841" t="s">
        <v>21</v>
      </c>
      <c r="F1841" t="s">
        <v>9</v>
      </c>
      <c r="G1841" s="1">
        <v>45079</v>
      </c>
      <c r="H1841" t="s">
        <v>3752</v>
      </c>
      <c r="I1841" t="s">
        <v>3753</v>
      </c>
      <c r="J1841">
        <v>36793.921779999997</v>
      </c>
      <c r="K1841" t="s">
        <v>69</v>
      </c>
      <c r="L1841">
        <v>3478</v>
      </c>
      <c r="M1841">
        <v>388</v>
      </c>
      <c r="N1841" t="s">
        <v>55</v>
      </c>
      <c r="O1841" s="1">
        <v>45109</v>
      </c>
      <c r="P1841" t="s">
        <v>49</v>
      </c>
      <c r="Q1841" t="s">
        <v>50</v>
      </c>
      <c r="R1841">
        <f>Healthcare_Data_v1__4[[#This Row],[Discharge Date]]-Healthcare_Data_v1__4[[#This Row],[Date of Admission]]</f>
        <v>30</v>
      </c>
      <c r="S1841" t="str" cm="1">
        <f t="array" ref="S1841">_xlfn.IFS( Healthcare_Data_v1__4[[#This Row],[Days of Stay]]&lt;10,"Low",Healthcare_Data_v1__4[[#This Row],[Days of Stay]]&lt;20,"Med",Healthcare_Data_v1__4[[#This Row],[Days of Stay]]&lt;=30,"High")</f>
        <v>High</v>
      </c>
      <c r="T1841" t="str">
        <f>CONCATENATE(Healthcare_Data_v1__4[[#This Row],[Medical Condition]],Healthcare_Data_v1__4[[#This Row],[Duration]])</f>
        <v>ArthritisHigh</v>
      </c>
      <c r="U1841">
        <f>MONTH(Healthcare_Data_v1__4[[#This Row],[Date of Admission]])</f>
        <v>6</v>
      </c>
      <c r="V1841">
        <f>YEAR(Healthcare_Data_v1__4[[#This Row],[Date of Admission]])</f>
        <v>2023</v>
      </c>
      <c r="W1841">
        <f>DAY(Healthcare_Data_v1__4[[#This Row],[Date of Admission]])</f>
        <v>2</v>
      </c>
    </row>
    <row r="1842" spans="1:23" x14ac:dyDescent="0.3">
      <c r="A1842" t="s">
        <v>19645</v>
      </c>
      <c r="B1842">
        <v>28</v>
      </c>
      <c r="C1842" t="s">
        <v>5</v>
      </c>
      <c r="D1842" t="s">
        <v>15</v>
      </c>
      <c r="E1842" t="s">
        <v>20</v>
      </c>
      <c r="F1842" t="s">
        <v>6</v>
      </c>
      <c r="G1842" s="1">
        <v>43512</v>
      </c>
      <c r="H1842" t="s">
        <v>3754</v>
      </c>
      <c r="I1842" t="s">
        <v>3755</v>
      </c>
      <c r="J1842">
        <v>36776.052000000003</v>
      </c>
      <c r="K1842" t="s">
        <v>66</v>
      </c>
      <c r="L1842">
        <v>15302</v>
      </c>
      <c r="M1842">
        <v>449</v>
      </c>
      <c r="N1842" t="s">
        <v>48</v>
      </c>
      <c r="O1842" s="1">
        <v>43530</v>
      </c>
      <c r="P1842" t="s">
        <v>43</v>
      </c>
      <c r="Q1842" t="s">
        <v>44</v>
      </c>
      <c r="R1842">
        <f>Healthcare_Data_v1__4[[#This Row],[Discharge Date]]-Healthcare_Data_v1__4[[#This Row],[Date of Admission]]</f>
        <v>18</v>
      </c>
      <c r="S1842" t="str" cm="1">
        <f t="array" ref="S1842">_xlfn.IFS( Healthcare_Data_v1__4[[#This Row],[Days of Stay]]&lt;10,"Low",Healthcare_Data_v1__4[[#This Row],[Days of Stay]]&lt;20,"Med",Healthcare_Data_v1__4[[#This Row],[Days of Stay]]&lt;=30,"High")</f>
        <v>Med</v>
      </c>
      <c r="T1842" t="str">
        <f>CONCATENATE(Healthcare_Data_v1__4[[#This Row],[Medical Condition]],Healthcare_Data_v1__4[[#This Row],[Duration]])</f>
        <v>AsthmaMed</v>
      </c>
      <c r="U1842">
        <f>MONTH(Healthcare_Data_v1__4[[#This Row],[Date of Admission]])</f>
        <v>2</v>
      </c>
      <c r="V1842">
        <f>YEAR(Healthcare_Data_v1__4[[#This Row],[Date of Admission]])</f>
        <v>2019</v>
      </c>
      <c r="W1842">
        <f>DAY(Healthcare_Data_v1__4[[#This Row],[Date of Admission]])</f>
        <v>16</v>
      </c>
    </row>
    <row r="1843" spans="1:23" x14ac:dyDescent="0.3">
      <c r="A1843" t="s">
        <v>19646</v>
      </c>
      <c r="B1843">
        <v>62</v>
      </c>
      <c r="C1843" t="s">
        <v>3</v>
      </c>
      <c r="D1843" t="s">
        <v>15</v>
      </c>
      <c r="E1843" t="s">
        <v>19</v>
      </c>
      <c r="F1843" t="s">
        <v>9</v>
      </c>
      <c r="G1843" s="1">
        <v>45029</v>
      </c>
      <c r="H1843" t="s">
        <v>3756</v>
      </c>
      <c r="I1843" t="s">
        <v>3757</v>
      </c>
      <c r="J1843">
        <v>36775.688199999997</v>
      </c>
      <c r="K1843" t="s">
        <v>41</v>
      </c>
      <c r="L1843">
        <v>37037</v>
      </c>
      <c r="M1843">
        <v>498</v>
      </c>
      <c r="N1843" t="s">
        <v>55</v>
      </c>
      <c r="O1843" s="1">
        <v>45040</v>
      </c>
      <c r="P1843" t="s">
        <v>49</v>
      </c>
      <c r="Q1843" t="s">
        <v>50</v>
      </c>
      <c r="R1843">
        <f>Healthcare_Data_v1__4[[#This Row],[Discharge Date]]-Healthcare_Data_v1__4[[#This Row],[Date of Admission]]</f>
        <v>11</v>
      </c>
      <c r="S1843" t="str" cm="1">
        <f t="array" ref="S1843">_xlfn.IFS( Healthcare_Data_v1__4[[#This Row],[Days of Stay]]&lt;10,"Low",Healthcare_Data_v1__4[[#This Row],[Days of Stay]]&lt;20,"Med",Healthcare_Data_v1__4[[#This Row],[Days of Stay]]&lt;=30,"High")</f>
        <v>Med</v>
      </c>
      <c r="T1843" t="str">
        <f>CONCATENATE(Healthcare_Data_v1__4[[#This Row],[Medical Condition]],Healthcare_Data_v1__4[[#This Row],[Duration]])</f>
        <v>ArthritisMed</v>
      </c>
      <c r="U1843">
        <f>MONTH(Healthcare_Data_v1__4[[#This Row],[Date of Admission]])</f>
        <v>4</v>
      </c>
      <c r="V1843">
        <f>YEAR(Healthcare_Data_v1__4[[#This Row],[Date of Admission]])</f>
        <v>2023</v>
      </c>
      <c r="W1843">
        <f>DAY(Healthcare_Data_v1__4[[#This Row],[Date of Admission]])</f>
        <v>13</v>
      </c>
    </row>
    <row r="1844" spans="1:23" x14ac:dyDescent="0.3">
      <c r="A1844" t="s">
        <v>19647</v>
      </c>
      <c r="B1844">
        <v>23</v>
      </c>
      <c r="C1844" t="s">
        <v>12</v>
      </c>
      <c r="D1844" t="s">
        <v>16</v>
      </c>
      <c r="E1844" t="s">
        <v>21</v>
      </c>
      <c r="F1844" t="s">
        <v>10</v>
      </c>
      <c r="G1844" s="1">
        <v>45127</v>
      </c>
      <c r="H1844" t="s">
        <v>3758</v>
      </c>
      <c r="I1844" t="s">
        <v>3759</v>
      </c>
      <c r="J1844">
        <v>36769.803520000001</v>
      </c>
      <c r="K1844" t="s">
        <v>69</v>
      </c>
      <c r="L1844">
        <v>28288</v>
      </c>
      <c r="M1844">
        <v>238</v>
      </c>
      <c r="N1844" t="s">
        <v>55</v>
      </c>
      <c r="O1844" s="1">
        <v>45153</v>
      </c>
      <c r="P1844" t="s">
        <v>49</v>
      </c>
      <c r="Q1844" t="s">
        <v>50</v>
      </c>
      <c r="R1844">
        <f>Healthcare_Data_v1__4[[#This Row],[Discharge Date]]-Healthcare_Data_v1__4[[#This Row],[Date of Admission]]</f>
        <v>26</v>
      </c>
      <c r="S1844" t="str" cm="1">
        <f t="array" ref="S1844">_xlfn.IFS( Healthcare_Data_v1__4[[#This Row],[Days of Stay]]&lt;10,"Low",Healthcare_Data_v1__4[[#This Row],[Days of Stay]]&lt;20,"Med",Healthcare_Data_v1__4[[#This Row],[Days of Stay]]&lt;=30,"High")</f>
        <v>High</v>
      </c>
      <c r="T1844" t="str">
        <f>CONCATENATE(Healthcare_Data_v1__4[[#This Row],[Medical Condition]],Healthcare_Data_v1__4[[#This Row],[Duration]])</f>
        <v>HypertensionHigh</v>
      </c>
      <c r="U1844">
        <f>MONTH(Healthcare_Data_v1__4[[#This Row],[Date of Admission]])</f>
        <v>7</v>
      </c>
      <c r="V1844">
        <f>YEAR(Healthcare_Data_v1__4[[#This Row],[Date of Admission]])</f>
        <v>2023</v>
      </c>
      <c r="W1844">
        <f>DAY(Healthcare_Data_v1__4[[#This Row],[Date of Admission]])</f>
        <v>20</v>
      </c>
    </row>
    <row r="1845" spans="1:23" x14ac:dyDescent="0.3">
      <c r="A1845" t="s">
        <v>3154</v>
      </c>
      <c r="B1845">
        <v>43</v>
      </c>
      <c r="C1845" t="s">
        <v>8</v>
      </c>
      <c r="D1845" t="s">
        <v>16</v>
      </c>
      <c r="E1845" t="s">
        <v>22</v>
      </c>
      <c r="F1845" t="s">
        <v>4</v>
      </c>
      <c r="G1845" s="1">
        <v>44644</v>
      </c>
      <c r="H1845" t="s">
        <v>3760</v>
      </c>
      <c r="I1845" t="s">
        <v>3761</v>
      </c>
      <c r="J1845">
        <v>36754.121249999997</v>
      </c>
      <c r="K1845" t="s">
        <v>66</v>
      </c>
      <c r="L1845">
        <v>5142</v>
      </c>
      <c r="M1845">
        <v>213</v>
      </c>
      <c r="N1845" t="s">
        <v>55</v>
      </c>
      <c r="O1845" s="1">
        <v>44655</v>
      </c>
      <c r="P1845" t="s">
        <v>85</v>
      </c>
      <c r="Q1845" t="s">
        <v>57</v>
      </c>
      <c r="R1845">
        <f>Healthcare_Data_v1__4[[#This Row],[Discharge Date]]-Healthcare_Data_v1__4[[#This Row],[Date of Admission]]</f>
        <v>11</v>
      </c>
      <c r="S1845" t="str" cm="1">
        <f t="array" ref="S1845">_xlfn.IFS( Healthcare_Data_v1__4[[#This Row],[Days of Stay]]&lt;10,"Low",Healthcare_Data_v1__4[[#This Row],[Days of Stay]]&lt;20,"Med",Healthcare_Data_v1__4[[#This Row],[Days of Stay]]&lt;=30,"High")</f>
        <v>Med</v>
      </c>
      <c r="T1845" t="str">
        <f>CONCATENATE(Healthcare_Data_v1__4[[#This Row],[Medical Condition]],Healthcare_Data_v1__4[[#This Row],[Duration]])</f>
        <v>DiabetesMed</v>
      </c>
      <c r="U1845">
        <f>MONTH(Healthcare_Data_v1__4[[#This Row],[Date of Admission]])</f>
        <v>3</v>
      </c>
      <c r="V1845">
        <f>YEAR(Healthcare_Data_v1__4[[#This Row],[Date of Admission]])</f>
        <v>2022</v>
      </c>
      <c r="W1845">
        <f>DAY(Healthcare_Data_v1__4[[#This Row],[Date of Admission]])</f>
        <v>24</v>
      </c>
    </row>
    <row r="1846" spans="1:23" x14ac:dyDescent="0.3">
      <c r="A1846" t="s">
        <v>19648</v>
      </c>
      <c r="B1846">
        <v>22</v>
      </c>
      <c r="C1846" t="s">
        <v>12</v>
      </c>
      <c r="D1846" t="s">
        <v>16</v>
      </c>
      <c r="E1846" t="s">
        <v>25</v>
      </c>
      <c r="F1846" t="s">
        <v>10</v>
      </c>
      <c r="G1846" s="1">
        <v>45012</v>
      </c>
      <c r="H1846" t="s">
        <v>3762</v>
      </c>
      <c r="I1846" t="s">
        <v>3763</v>
      </c>
      <c r="J1846">
        <v>36723.74396</v>
      </c>
      <c r="K1846" t="s">
        <v>47</v>
      </c>
      <c r="L1846">
        <v>14542</v>
      </c>
      <c r="M1846">
        <v>482</v>
      </c>
      <c r="N1846" t="s">
        <v>55</v>
      </c>
      <c r="O1846" s="1">
        <v>45019</v>
      </c>
      <c r="P1846" t="s">
        <v>43</v>
      </c>
      <c r="Q1846" t="s">
        <v>57</v>
      </c>
      <c r="R1846">
        <f>Healthcare_Data_v1__4[[#This Row],[Discharge Date]]-Healthcare_Data_v1__4[[#This Row],[Date of Admission]]</f>
        <v>7</v>
      </c>
      <c r="S1846" t="str" cm="1">
        <f t="array" ref="S1846">_xlfn.IFS( Healthcare_Data_v1__4[[#This Row],[Days of Stay]]&lt;10,"Low",Healthcare_Data_v1__4[[#This Row],[Days of Stay]]&lt;20,"Med",Healthcare_Data_v1__4[[#This Row],[Days of Stay]]&lt;=30,"High")</f>
        <v>Low</v>
      </c>
      <c r="T1846" t="str">
        <f>CONCATENATE(Healthcare_Data_v1__4[[#This Row],[Medical Condition]],Healthcare_Data_v1__4[[#This Row],[Duration]])</f>
        <v>HypertensionLow</v>
      </c>
      <c r="U1846">
        <f>MONTH(Healthcare_Data_v1__4[[#This Row],[Date of Admission]])</f>
        <v>3</v>
      </c>
      <c r="V1846">
        <f>YEAR(Healthcare_Data_v1__4[[#This Row],[Date of Admission]])</f>
        <v>2023</v>
      </c>
      <c r="W1846">
        <f>DAY(Healthcare_Data_v1__4[[#This Row],[Date of Admission]])</f>
        <v>27</v>
      </c>
    </row>
    <row r="1847" spans="1:23" x14ac:dyDescent="0.3">
      <c r="A1847" t="s">
        <v>177</v>
      </c>
      <c r="B1847">
        <v>48</v>
      </c>
      <c r="C1847" t="s">
        <v>8</v>
      </c>
      <c r="D1847" t="s">
        <v>15</v>
      </c>
      <c r="E1847" t="s">
        <v>20</v>
      </c>
      <c r="F1847" t="s">
        <v>7</v>
      </c>
      <c r="G1847" s="1">
        <v>43696</v>
      </c>
      <c r="H1847" t="s">
        <v>3764</v>
      </c>
      <c r="I1847" t="s">
        <v>3765</v>
      </c>
      <c r="J1847">
        <v>36706.419959999999</v>
      </c>
      <c r="K1847" t="s">
        <v>41</v>
      </c>
      <c r="L1847">
        <v>24614</v>
      </c>
      <c r="M1847">
        <v>271</v>
      </c>
      <c r="N1847" t="s">
        <v>48</v>
      </c>
      <c r="O1847" s="1">
        <v>43703</v>
      </c>
      <c r="P1847" t="s">
        <v>56</v>
      </c>
      <c r="Q1847" t="s">
        <v>44</v>
      </c>
      <c r="R1847">
        <f>Healthcare_Data_v1__4[[#This Row],[Discharge Date]]-Healthcare_Data_v1__4[[#This Row],[Date of Admission]]</f>
        <v>7</v>
      </c>
      <c r="S1847" t="str" cm="1">
        <f t="array" ref="S1847">_xlfn.IFS( Healthcare_Data_v1__4[[#This Row],[Days of Stay]]&lt;10,"Low",Healthcare_Data_v1__4[[#This Row],[Days of Stay]]&lt;20,"Med",Healthcare_Data_v1__4[[#This Row],[Days of Stay]]&lt;=30,"High")</f>
        <v>Low</v>
      </c>
      <c r="T1847" t="str">
        <f>CONCATENATE(Healthcare_Data_v1__4[[#This Row],[Medical Condition]],Healthcare_Data_v1__4[[#This Row],[Duration]])</f>
        <v>ObesityLow</v>
      </c>
      <c r="U1847">
        <f>MONTH(Healthcare_Data_v1__4[[#This Row],[Date of Admission]])</f>
        <v>8</v>
      </c>
      <c r="V1847">
        <f>YEAR(Healthcare_Data_v1__4[[#This Row],[Date of Admission]])</f>
        <v>2019</v>
      </c>
      <c r="W1847">
        <f>DAY(Healthcare_Data_v1__4[[#This Row],[Date of Admission]])</f>
        <v>19</v>
      </c>
    </row>
    <row r="1848" spans="1:23" x14ac:dyDescent="0.3">
      <c r="A1848" t="s">
        <v>19649</v>
      </c>
      <c r="B1848">
        <v>18</v>
      </c>
      <c r="C1848" t="s">
        <v>12</v>
      </c>
      <c r="D1848" t="s">
        <v>15</v>
      </c>
      <c r="E1848" t="s">
        <v>24</v>
      </c>
      <c r="F1848" t="s">
        <v>10</v>
      </c>
      <c r="G1848" s="1">
        <v>43814</v>
      </c>
      <c r="H1848" t="s">
        <v>3766</v>
      </c>
      <c r="I1848" t="s">
        <v>3767</v>
      </c>
      <c r="J1848">
        <v>36684.659169999999</v>
      </c>
      <c r="K1848" t="s">
        <v>47</v>
      </c>
      <c r="L1848">
        <v>32698</v>
      </c>
      <c r="M1848">
        <v>394</v>
      </c>
      <c r="N1848" t="s">
        <v>42</v>
      </c>
      <c r="O1848" s="1">
        <v>43835</v>
      </c>
      <c r="P1848" t="s">
        <v>49</v>
      </c>
      <c r="Q1848" t="s">
        <v>50</v>
      </c>
      <c r="R1848">
        <f>Healthcare_Data_v1__4[[#This Row],[Discharge Date]]-Healthcare_Data_v1__4[[#This Row],[Date of Admission]]</f>
        <v>21</v>
      </c>
      <c r="S1848" t="str" cm="1">
        <f t="array" ref="S1848">_xlfn.IFS( Healthcare_Data_v1__4[[#This Row],[Days of Stay]]&lt;10,"Low",Healthcare_Data_v1__4[[#This Row],[Days of Stay]]&lt;20,"Med",Healthcare_Data_v1__4[[#This Row],[Days of Stay]]&lt;=30,"High")</f>
        <v>High</v>
      </c>
      <c r="T1848" t="str">
        <f>CONCATENATE(Healthcare_Data_v1__4[[#This Row],[Medical Condition]],Healthcare_Data_v1__4[[#This Row],[Duration]])</f>
        <v>HypertensionHigh</v>
      </c>
      <c r="U1848">
        <f>MONTH(Healthcare_Data_v1__4[[#This Row],[Date of Admission]])</f>
        <v>12</v>
      </c>
      <c r="V1848">
        <f>YEAR(Healthcare_Data_v1__4[[#This Row],[Date of Admission]])</f>
        <v>2019</v>
      </c>
      <c r="W1848">
        <f>DAY(Healthcare_Data_v1__4[[#This Row],[Date of Admission]])</f>
        <v>15</v>
      </c>
    </row>
    <row r="1849" spans="1:23" x14ac:dyDescent="0.3">
      <c r="A1849" t="s">
        <v>19650</v>
      </c>
      <c r="B1849">
        <v>26</v>
      </c>
      <c r="C1849" t="s">
        <v>5</v>
      </c>
      <c r="D1849" t="s">
        <v>16</v>
      </c>
      <c r="E1849" t="s">
        <v>19</v>
      </c>
      <c r="F1849" t="s">
        <v>11</v>
      </c>
      <c r="G1849" s="1">
        <v>44492</v>
      </c>
      <c r="H1849" t="s">
        <v>3768</v>
      </c>
      <c r="I1849" t="s">
        <v>3769</v>
      </c>
      <c r="J1849">
        <v>36681.61967</v>
      </c>
      <c r="K1849" t="s">
        <v>47</v>
      </c>
      <c r="L1849">
        <v>53615</v>
      </c>
      <c r="M1849">
        <v>400</v>
      </c>
      <c r="N1849" t="s">
        <v>48</v>
      </c>
      <c r="O1849" s="1">
        <v>44500</v>
      </c>
      <c r="P1849" t="s">
        <v>60</v>
      </c>
      <c r="Q1849" t="s">
        <v>57</v>
      </c>
      <c r="R1849">
        <f>Healthcare_Data_v1__4[[#This Row],[Discharge Date]]-Healthcare_Data_v1__4[[#This Row],[Date of Admission]]</f>
        <v>8</v>
      </c>
      <c r="S1849" t="str" cm="1">
        <f t="array" ref="S1849">_xlfn.IFS( Healthcare_Data_v1__4[[#This Row],[Days of Stay]]&lt;10,"Low",Healthcare_Data_v1__4[[#This Row],[Days of Stay]]&lt;20,"Med",Healthcare_Data_v1__4[[#This Row],[Days of Stay]]&lt;=30,"High")</f>
        <v>Low</v>
      </c>
      <c r="T1849" t="str">
        <f>CONCATENATE(Healthcare_Data_v1__4[[#This Row],[Medical Condition]],Healthcare_Data_v1__4[[#This Row],[Duration]])</f>
        <v>CancerLow</v>
      </c>
      <c r="U1849">
        <f>MONTH(Healthcare_Data_v1__4[[#This Row],[Date of Admission]])</f>
        <v>10</v>
      </c>
      <c r="V1849">
        <f>YEAR(Healthcare_Data_v1__4[[#This Row],[Date of Admission]])</f>
        <v>2021</v>
      </c>
      <c r="W1849">
        <f>DAY(Healthcare_Data_v1__4[[#This Row],[Date of Admission]])</f>
        <v>23</v>
      </c>
    </row>
    <row r="1850" spans="1:23" x14ac:dyDescent="0.3">
      <c r="A1850" t="s">
        <v>19651</v>
      </c>
      <c r="B1850">
        <v>50</v>
      </c>
      <c r="C1850" t="s">
        <v>8</v>
      </c>
      <c r="D1850" t="s">
        <v>15</v>
      </c>
      <c r="E1850" t="s">
        <v>24</v>
      </c>
      <c r="F1850" t="s">
        <v>7</v>
      </c>
      <c r="G1850" s="1">
        <v>45197</v>
      </c>
      <c r="H1850" t="s">
        <v>3770</v>
      </c>
      <c r="I1850" t="s">
        <v>3771</v>
      </c>
      <c r="J1850">
        <v>36679.777699999999</v>
      </c>
      <c r="K1850" t="s">
        <v>63</v>
      </c>
      <c r="L1850">
        <v>5169</v>
      </c>
      <c r="M1850">
        <v>322</v>
      </c>
      <c r="N1850" t="s">
        <v>42</v>
      </c>
      <c r="O1850" s="1">
        <v>45218</v>
      </c>
      <c r="P1850" t="s">
        <v>56</v>
      </c>
      <c r="Q1850" t="s">
        <v>44</v>
      </c>
      <c r="R1850">
        <f>Healthcare_Data_v1__4[[#This Row],[Discharge Date]]-Healthcare_Data_v1__4[[#This Row],[Date of Admission]]</f>
        <v>21</v>
      </c>
      <c r="S1850" t="str" cm="1">
        <f t="array" ref="S1850">_xlfn.IFS( Healthcare_Data_v1__4[[#This Row],[Days of Stay]]&lt;10,"Low",Healthcare_Data_v1__4[[#This Row],[Days of Stay]]&lt;20,"Med",Healthcare_Data_v1__4[[#This Row],[Days of Stay]]&lt;=30,"High")</f>
        <v>High</v>
      </c>
      <c r="T1850" t="str">
        <f>CONCATENATE(Healthcare_Data_v1__4[[#This Row],[Medical Condition]],Healthcare_Data_v1__4[[#This Row],[Duration]])</f>
        <v>ObesityHigh</v>
      </c>
      <c r="U1850">
        <f>MONTH(Healthcare_Data_v1__4[[#This Row],[Date of Admission]])</f>
        <v>9</v>
      </c>
      <c r="V1850">
        <f>YEAR(Healthcare_Data_v1__4[[#This Row],[Date of Admission]])</f>
        <v>2023</v>
      </c>
      <c r="W1850">
        <f>DAY(Healthcare_Data_v1__4[[#This Row],[Date of Admission]])</f>
        <v>28</v>
      </c>
    </row>
    <row r="1851" spans="1:23" x14ac:dyDescent="0.3">
      <c r="A1851" t="s">
        <v>19652</v>
      </c>
      <c r="B1851">
        <v>61</v>
      </c>
      <c r="C1851" t="s">
        <v>3</v>
      </c>
      <c r="D1851" t="s">
        <v>15</v>
      </c>
      <c r="E1851" t="s">
        <v>22</v>
      </c>
      <c r="F1851" t="s">
        <v>11</v>
      </c>
      <c r="G1851" s="1">
        <v>44499</v>
      </c>
      <c r="H1851" t="s">
        <v>3772</v>
      </c>
      <c r="I1851" t="s">
        <v>3773</v>
      </c>
      <c r="J1851">
        <v>36671.201789999999</v>
      </c>
      <c r="K1851" t="s">
        <v>41</v>
      </c>
      <c r="L1851">
        <v>11698</v>
      </c>
      <c r="M1851">
        <v>121</v>
      </c>
      <c r="N1851" t="s">
        <v>42</v>
      </c>
      <c r="O1851" s="1">
        <v>44503</v>
      </c>
      <c r="P1851" t="s">
        <v>60</v>
      </c>
      <c r="Q1851" t="s">
        <v>44</v>
      </c>
      <c r="R1851">
        <f>Healthcare_Data_v1__4[[#This Row],[Discharge Date]]-Healthcare_Data_v1__4[[#This Row],[Date of Admission]]</f>
        <v>4</v>
      </c>
      <c r="S1851" t="str" cm="1">
        <f t="array" ref="S1851">_xlfn.IFS( Healthcare_Data_v1__4[[#This Row],[Days of Stay]]&lt;10,"Low",Healthcare_Data_v1__4[[#This Row],[Days of Stay]]&lt;20,"Med",Healthcare_Data_v1__4[[#This Row],[Days of Stay]]&lt;=30,"High")</f>
        <v>Low</v>
      </c>
      <c r="T1851" t="str">
        <f>CONCATENATE(Healthcare_Data_v1__4[[#This Row],[Medical Condition]],Healthcare_Data_v1__4[[#This Row],[Duration]])</f>
        <v>CancerLow</v>
      </c>
      <c r="U1851">
        <f>MONTH(Healthcare_Data_v1__4[[#This Row],[Date of Admission]])</f>
        <v>10</v>
      </c>
      <c r="V1851">
        <f>YEAR(Healthcare_Data_v1__4[[#This Row],[Date of Admission]])</f>
        <v>2021</v>
      </c>
      <c r="W1851">
        <f>DAY(Healthcare_Data_v1__4[[#This Row],[Date of Admission]])</f>
        <v>30</v>
      </c>
    </row>
    <row r="1852" spans="1:23" x14ac:dyDescent="0.3">
      <c r="A1852" t="s">
        <v>19653</v>
      </c>
      <c r="B1852">
        <v>68</v>
      </c>
      <c r="C1852" t="s">
        <v>3</v>
      </c>
      <c r="D1852" t="s">
        <v>16</v>
      </c>
      <c r="E1852" t="s">
        <v>24</v>
      </c>
      <c r="F1852" t="s">
        <v>6</v>
      </c>
      <c r="G1852" s="1">
        <v>43985</v>
      </c>
      <c r="H1852" t="s">
        <v>3774</v>
      </c>
      <c r="I1852" t="s">
        <v>3775</v>
      </c>
      <c r="J1852">
        <v>36666.118520000004</v>
      </c>
      <c r="K1852" t="s">
        <v>41</v>
      </c>
      <c r="L1852">
        <v>36286</v>
      </c>
      <c r="M1852">
        <v>141</v>
      </c>
      <c r="N1852" t="s">
        <v>55</v>
      </c>
      <c r="O1852" s="1">
        <v>43989</v>
      </c>
      <c r="P1852" t="s">
        <v>43</v>
      </c>
      <c r="Q1852" t="s">
        <v>57</v>
      </c>
      <c r="R1852">
        <f>Healthcare_Data_v1__4[[#This Row],[Discharge Date]]-Healthcare_Data_v1__4[[#This Row],[Date of Admission]]</f>
        <v>4</v>
      </c>
      <c r="S1852" t="str" cm="1">
        <f t="array" ref="S1852">_xlfn.IFS( Healthcare_Data_v1__4[[#This Row],[Days of Stay]]&lt;10,"Low",Healthcare_Data_v1__4[[#This Row],[Days of Stay]]&lt;20,"Med",Healthcare_Data_v1__4[[#This Row],[Days of Stay]]&lt;=30,"High")</f>
        <v>Low</v>
      </c>
      <c r="T1852" t="str">
        <f>CONCATENATE(Healthcare_Data_v1__4[[#This Row],[Medical Condition]],Healthcare_Data_v1__4[[#This Row],[Duration]])</f>
        <v>AsthmaLow</v>
      </c>
      <c r="U1852">
        <f>MONTH(Healthcare_Data_v1__4[[#This Row],[Date of Admission]])</f>
        <v>6</v>
      </c>
      <c r="V1852">
        <f>YEAR(Healthcare_Data_v1__4[[#This Row],[Date of Admission]])</f>
        <v>2020</v>
      </c>
      <c r="W1852">
        <f>DAY(Healthcare_Data_v1__4[[#This Row],[Date of Admission]])</f>
        <v>3</v>
      </c>
    </row>
    <row r="1853" spans="1:23" x14ac:dyDescent="0.3">
      <c r="A1853" t="s">
        <v>19654</v>
      </c>
      <c r="B1853">
        <v>72</v>
      </c>
      <c r="C1853" t="s">
        <v>3</v>
      </c>
      <c r="D1853" t="s">
        <v>15</v>
      </c>
      <c r="E1853" t="s">
        <v>26</v>
      </c>
      <c r="F1853" t="s">
        <v>11</v>
      </c>
      <c r="G1853" s="1">
        <v>43727</v>
      </c>
      <c r="H1853" t="s">
        <v>3776</v>
      </c>
      <c r="I1853" t="s">
        <v>3777</v>
      </c>
      <c r="J1853">
        <v>36641.57445</v>
      </c>
      <c r="K1853" t="s">
        <v>41</v>
      </c>
      <c r="L1853">
        <v>50660</v>
      </c>
      <c r="M1853">
        <v>437</v>
      </c>
      <c r="N1853" t="s">
        <v>42</v>
      </c>
      <c r="O1853" s="1">
        <v>43731</v>
      </c>
      <c r="P1853" t="s">
        <v>49</v>
      </c>
      <c r="Q1853" t="s">
        <v>44</v>
      </c>
      <c r="R1853">
        <f>Healthcare_Data_v1__4[[#This Row],[Discharge Date]]-Healthcare_Data_v1__4[[#This Row],[Date of Admission]]</f>
        <v>4</v>
      </c>
      <c r="S1853" t="str" cm="1">
        <f t="array" ref="S1853">_xlfn.IFS( Healthcare_Data_v1__4[[#This Row],[Days of Stay]]&lt;10,"Low",Healthcare_Data_v1__4[[#This Row],[Days of Stay]]&lt;20,"Med",Healthcare_Data_v1__4[[#This Row],[Days of Stay]]&lt;=30,"High")</f>
        <v>Low</v>
      </c>
      <c r="T1853" t="str">
        <f>CONCATENATE(Healthcare_Data_v1__4[[#This Row],[Medical Condition]],Healthcare_Data_v1__4[[#This Row],[Duration]])</f>
        <v>CancerLow</v>
      </c>
      <c r="U1853">
        <f>MONTH(Healthcare_Data_v1__4[[#This Row],[Date of Admission]])</f>
        <v>9</v>
      </c>
      <c r="V1853">
        <f>YEAR(Healthcare_Data_v1__4[[#This Row],[Date of Admission]])</f>
        <v>2019</v>
      </c>
      <c r="W1853">
        <f>DAY(Healthcare_Data_v1__4[[#This Row],[Date of Admission]])</f>
        <v>19</v>
      </c>
    </row>
    <row r="1854" spans="1:23" x14ac:dyDescent="0.3">
      <c r="A1854" t="s">
        <v>19655</v>
      </c>
      <c r="B1854">
        <v>75</v>
      </c>
      <c r="C1854" t="s">
        <v>3</v>
      </c>
      <c r="D1854" t="s">
        <v>16</v>
      </c>
      <c r="E1854" t="s">
        <v>20</v>
      </c>
      <c r="F1854" t="s">
        <v>11</v>
      </c>
      <c r="G1854" s="1">
        <v>43998</v>
      </c>
      <c r="H1854" t="s">
        <v>3778</v>
      </c>
      <c r="I1854" t="s">
        <v>3779</v>
      </c>
      <c r="J1854">
        <v>36639.596290000001</v>
      </c>
      <c r="K1854" t="s">
        <v>41</v>
      </c>
      <c r="L1854">
        <v>4379</v>
      </c>
      <c r="M1854">
        <v>195</v>
      </c>
      <c r="N1854" t="s">
        <v>48</v>
      </c>
      <c r="O1854" s="1">
        <v>44004</v>
      </c>
      <c r="P1854" t="s">
        <v>85</v>
      </c>
      <c r="Q1854" t="s">
        <v>44</v>
      </c>
      <c r="R1854">
        <f>Healthcare_Data_v1__4[[#This Row],[Discharge Date]]-Healthcare_Data_v1__4[[#This Row],[Date of Admission]]</f>
        <v>6</v>
      </c>
      <c r="S1854" t="str" cm="1">
        <f t="array" ref="S1854">_xlfn.IFS( Healthcare_Data_v1__4[[#This Row],[Days of Stay]]&lt;10,"Low",Healthcare_Data_v1__4[[#This Row],[Days of Stay]]&lt;20,"Med",Healthcare_Data_v1__4[[#This Row],[Days of Stay]]&lt;=30,"High")</f>
        <v>Low</v>
      </c>
      <c r="T1854" t="str">
        <f>CONCATENATE(Healthcare_Data_v1__4[[#This Row],[Medical Condition]],Healthcare_Data_v1__4[[#This Row],[Duration]])</f>
        <v>CancerLow</v>
      </c>
      <c r="U1854">
        <f>MONTH(Healthcare_Data_v1__4[[#This Row],[Date of Admission]])</f>
        <v>6</v>
      </c>
      <c r="V1854">
        <f>YEAR(Healthcare_Data_v1__4[[#This Row],[Date of Admission]])</f>
        <v>2020</v>
      </c>
      <c r="W1854">
        <f>DAY(Healthcare_Data_v1__4[[#This Row],[Date of Admission]])</f>
        <v>16</v>
      </c>
    </row>
    <row r="1855" spans="1:23" x14ac:dyDescent="0.3">
      <c r="A1855" t="s">
        <v>19656</v>
      </c>
      <c r="B1855">
        <v>80</v>
      </c>
      <c r="C1855" t="s">
        <v>3</v>
      </c>
      <c r="D1855" t="s">
        <v>15</v>
      </c>
      <c r="E1855" t="s">
        <v>19</v>
      </c>
      <c r="F1855" t="s">
        <v>9</v>
      </c>
      <c r="G1855" s="1">
        <v>45027</v>
      </c>
      <c r="H1855" t="s">
        <v>3780</v>
      </c>
      <c r="I1855" t="s">
        <v>3781</v>
      </c>
      <c r="J1855">
        <v>36637.946909999999</v>
      </c>
      <c r="K1855" t="s">
        <v>41</v>
      </c>
      <c r="L1855">
        <v>26957</v>
      </c>
      <c r="M1855">
        <v>156</v>
      </c>
      <c r="N1855" t="s">
        <v>48</v>
      </c>
      <c r="O1855" s="1">
        <v>45054</v>
      </c>
      <c r="P1855" t="s">
        <v>60</v>
      </c>
      <c r="Q1855" t="s">
        <v>44</v>
      </c>
      <c r="R1855">
        <f>Healthcare_Data_v1__4[[#This Row],[Discharge Date]]-Healthcare_Data_v1__4[[#This Row],[Date of Admission]]</f>
        <v>27</v>
      </c>
      <c r="S1855" t="str" cm="1">
        <f t="array" ref="S1855">_xlfn.IFS( Healthcare_Data_v1__4[[#This Row],[Days of Stay]]&lt;10,"Low",Healthcare_Data_v1__4[[#This Row],[Days of Stay]]&lt;20,"Med",Healthcare_Data_v1__4[[#This Row],[Days of Stay]]&lt;=30,"High")</f>
        <v>High</v>
      </c>
      <c r="T1855" t="str">
        <f>CONCATENATE(Healthcare_Data_v1__4[[#This Row],[Medical Condition]],Healthcare_Data_v1__4[[#This Row],[Duration]])</f>
        <v>ArthritisHigh</v>
      </c>
      <c r="U1855">
        <f>MONTH(Healthcare_Data_v1__4[[#This Row],[Date of Admission]])</f>
        <v>4</v>
      </c>
      <c r="V1855">
        <f>YEAR(Healthcare_Data_v1__4[[#This Row],[Date of Admission]])</f>
        <v>2023</v>
      </c>
      <c r="W1855">
        <f>DAY(Healthcare_Data_v1__4[[#This Row],[Date of Admission]])</f>
        <v>11</v>
      </c>
    </row>
    <row r="1856" spans="1:23" x14ac:dyDescent="0.3">
      <c r="A1856" t="s">
        <v>19657</v>
      </c>
      <c r="B1856">
        <v>18</v>
      </c>
      <c r="C1856" t="s">
        <v>12</v>
      </c>
      <c r="D1856" t="s">
        <v>15</v>
      </c>
      <c r="E1856" t="s">
        <v>21</v>
      </c>
      <c r="F1856" t="s">
        <v>6</v>
      </c>
      <c r="G1856" s="1">
        <v>44982</v>
      </c>
      <c r="H1856" t="s">
        <v>3782</v>
      </c>
      <c r="I1856" t="s">
        <v>3783</v>
      </c>
      <c r="J1856">
        <v>36635.6541</v>
      </c>
      <c r="K1856" t="s">
        <v>63</v>
      </c>
      <c r="L1856">
        <v>12097</v>
      </c>
      <c r="M1856">
        <v>348</v>
      </c>
      <c r="N1856" t="s">
        <v>48</v>
      </c>
      <c r="O1856" s="1">
        <v>44994</v>
      </c>
      <c r="P1856" t="s">
        <v>60</v>
      </c>
      <c r="Q1856" t="s">
        <v>57</v>
      </c>
      <c r="R1856">
        <f>Healthcare_Data_v1__4[[#This Row],[Discharge Date]]-Healthcare_Data_v1__4[[#This Row],[Date of Admission]]</f>
        <v>12</v>
      </c>
      <c r="S1856" t="str" cm="1">
        <f t="array" ref="S1856">_xlfn.IFS( Healthcare_Data_v1__4[[#This Row],[Days of Stay]]&lt;10,"Low",Healthcare_Data_v1__4[[#This Row],[Days of Stay]]&lt;20,"Med",Healthcare_Data_v1__4[[#This Row],[Days of Stay]]&lt;=30,"High")</f>
        <v>Med</v>
      </c>
      <c r="T1856" t="str">
        <f>CONCATENATE(Healthcare_Data_v1__4[[#This Row],[Medical Condition]],Healthcare_Data_v1__4[[#This Row],[Duration]])</f>
        <v>AsthmaMed</v>
      </c>
      <c r="U1856">
        <f>MONTH(Healthcare_Data_v1__4[[#This Row],[Date of Admission]])</f>
        <v>2</v>
      </c>
      <c r="V1856">
        <f>YEAR(Healthcare_Data_v1__4[[#This Row],[Date of Admission]])</f>
        <v>2023</v>
      </c>
      <c r="W1856">
        <f>DAY(Healthcare_Data_v1__4[[#This Row],[Date of Admission]])</f>
        <v>25</v>
      </c>
    </row>
    <row r="1857" spans="1:23" x14ac:dyDescent="0.3">
      <c r="A1857" t="s">
        <v>19658</v>
      </c>
      <c r="B1857">
        <v>64</v>
      </c>
      <c r="C1857" t="s">
        <v>3</v>
      </c>
      <c r="D1857" t="s">
        <v>15</v>
      </c>
      <c r="E1857" t="s">
        <v>21</v>
      </c>
      <c r="F1857" t="s">
        <v>10</v>
      </c>
      <c r="G1857" s="1">
        <v>44949</v>
      </c>
      <c r="H1857" t="s">
        <v>3784</v>
      </c>
      <c r="I1857" t="s">
        <v>3785</v>
      </c>
      <c r="J1857">
        <v>36628.477379999997</v>
      </c>
      <c r="K1857" t="s">
        <v>41</v>
      </c>
      <c r="L1857">
        <v>17936</v>
      </c>
      <c r="M1857">
        <v>332</v>
      </c>
      <c r="N1857" t="s">
        <v>55</v>
      </c>
      <c r="O1857" s="1">
        <v>44962</v>
      </c>
      <c r="P1857" t="s">
        <v>60</v>
      </c>
      <c r="Q1857" t="s">
        <v>57</v>
      </c>
      <c r="R1857">
        <f>Healthcare_Data_v1__4[[#This Row],[Discharge Date]]-Healthcare_Data_v1__4[[#This Row],[Date of Admission]]</f>
        <v>13</v>
      </c>
      <c r="S1857" t="str" cm="1">
        <f t="array" ref="S1857">_xlfn.IFS( Healthcare_Data_v1__4[[#This Row],[Days of Stay]]&lt;10,"Low",Healthcare_Data_v1__4[[#This Row],[Days of Stay]]&lt;20,"Med",Healthcare_Data_v1__4[[#This Row],[Days of Stay]]&lt;=30,"High")</f>
        <v>Med</v>
      </c>
      <c r="T1857" t="str">
        <f>CONCATENATE(Healthcare_Data_v1__4[[#This Row],[Medical Condition]],Healthcare_Data_v1__4[[#This Row],[Duration]])</f>
        <v>HypertensionMed</v>
      </c>
      <c r="U1857">
        <f>MONTH(Healthcare_Data_v1__4[[#This Row],[Date of Admission]])</f>
        <v>1</v>
      </c>
      <c r="V1857">
        <f>YEAR(Healthcare_Data_v1__4[[#This Row],[Date of Admission]])</f>
        <v>2023</v>
      </c>
      <c r="W1857">
        <f>DAY(Healthcare_Data_v1__4[[#This Row],[Date of Admission]])</f>
        <v>23</v>
      </c>
    </row>
    <row r="1858" spans="1:23" x14ac:dyDescent="0.3">
      <c r="A1858" t="s">
        <v>19659</v>
      </c>
      <c r="B1858">
        <v>54</v>
      </c>
      <c r="C1858" t="s">
        <v>8</v>
      </c>
      <c r="D1858" t="s">
        <v>16</v>
      </c>
      <c r="E1858" t="s">
        <v>20</v>
      </c>
      <c r="F1858" t="s">
        <v>10</v>
      </c>
      <c r="G1858" s="1">
        <v>43996</v>
      </c>
      <c r="H1858" t="s">
        <v>3786</v>
      </c>
      <c r="I1858" t="s">
        <v>3787</v>
      </c>
      <c r="J1858">
        <v>36624.29161</v>
      </c>
      <c r="K1858" t="s">
        <v>66</v>
      </c>
      <c r="L1858">
        <v>6944</v>
      </c>
      <c r="M1858">
        <v>351</v>
      </c>
      <c r="N1858" t="s">
        <v>42</v>
      </c>
      <c r="O1858" s="1">
        <v>44012</v>
      </c>
      <c r="P1858" t="s">
        <v>60</v>
      </c>
      <c r="Q1858" t="s">
        <v>50</v>
      </c>
      <c r="R1858">
        <f>Healthcare_Data_v1__4[[#This Row],[Discharge Date]]-Healthcare_Data_v1__4[[#This Row],[Date of Admission]]</f>
        <v>16</v>
      </c>
      <c r="S1858" t="str" cm="1">
        <f t="array" ref="S1858">_xlfn.IFS( Healthcare_Data_v1__4[[#This Row],[Days of Stay]]&lt;10,"Low",Healthcare_Data_v1__4[[#This Row],[Days of Stay]]&lt;20,"Med",Healthcare_Data_v1__4[[#This Row],[Days of Stay]]&lt;=30,"High")</f>
        <v>Med</v>
      </c>
      <c r="T1858" t="str">
        <f>CONCATENATE(Healthcare_Data_v1__4[[#This Row],[Medical Condition]],Healthcare_Data_v1__4[[#This Row],[Duration]])</f>
        <v>HypertensionMed</v>
      </c>
      <c r="U1858">
        <f>MONTH(Healthcare_Data_v1__4[[#This Row],[Date of Admission]])</f>
        <v>6</v>
      </c>
      <c r="V1858">
        <f>YEAR(Healthcare_Data_v1__4[[#This Row],[Date of Admission]])</f>
        <v>2020</v>
      </c>
      <c r="W1858">
        <f>DAY(Healthcare_Data_v1__4[[#This Row],[Date of Admission]])</f>
        <v>14</v>
      </c>
    </row>
    <row r="1859" spans="1:23" x14ac:dyDescent="0.3">
      <c r="A1859" t="s">
        <v>19660</v>
      </c>
      <c r="B1859">
        <v>65</v>
      </c>
      <c r="C1859" t="s">
        <v>3</v>
      </c>
      <c r="D1859" t="s">
        <v>15</v>
      </c>
      <c r="E1859" t="s">
        <v>26</v>
      </c>
      <c r="F1859" t="s">
        <v>10</v>
      </c>
      <c r="G1859" s="1">
        <v>44234</v>
      </c>
      <c r="H1859" t="s">
        <v>3788</v>
      </c>
      <c r="I1859" t="s">
        <v>3789</v>
      </c>
      <c r="J1859">
        <v>36604.624629999998</v>
      </c>
      <c r="K1859" t="s">
        <v>41</v>
      </c>
      <c r="L1859">
        <v>19898</v>
      </c>
      <c r="M1859">
        <v>479</v>
      </c>
      <c r="N1859" t="s">
        <v>42</v>
      </c>
      <c r="O1859" s="1">
        <v>44239</v>
      </c>
      <c r="P1859" t="s">
        <v>56</v>
      </c>
      <c r="Q1859" t="s">
        <v>44</v>
      </c>
      <c r="R1859">
        <f>Healthcare_Data_v1__4[[#This Row],[Discharge Date]]-Healthcare_Data_v1__4[[#This Row],[Date of Admission]]</f>
        <v>5</v>
      </c>
      <c r="S1859" t="str" cm="1">
        <f t="array" ref="S1859">_xlfn.IFS( Healthcare_Data_v1__4[[#This Row],[Days of Stay]]&lt;10,"Low",Healthcare_Data_v1__4[[#This Row],[Days of Stay]]&lt;20,"Med",Healthcare_Data_v1__4[[#This Row],[Days of Stay]]&lt;=30,"High")</f>
        <v>Low</v>
      </c>
      <c r="T1859" t="str">
        <f>CONCATENATE(Healthcare_Data_v1__4[[#This Row],[Medical Condition]],Healthcare_Data_v1__4[[#This Row],[Duration]])</f>
        <v>HypertensionLow</v>
      </c>
      <c r="U1859">
        <f>MONTH(Healthcare_Data_v1__4[[#This Row],[Date of Admission]])</f>
        <v>2</v>
      </c>
      <c r="V1859">
        <f>YEAR(Healthcare_Data_v1__4[[#This Row],[Date of Admission]])</f>
        <v>2021</v>
      </c>
      <c r="W1859">
        <f>DAY(Healthcare_Data_v1__4[[#This Row],[Date of Admission]])</f>
        <v>7</v>
      </c>
    </row>
    <row r="1860" spans="1:23" x14ac:dyDescent="0.3">
      <c r="A1860" t="s">
        <v>19661</v>
      </c>
      <c r="B1860">
        <v>25</v>
      </c>
      <c r="C1860" t="s">
        <v>5</v>
      </c>
      <c r="D1860" t="s">
        <v>15</v>
      </c>
      <c r="E1860" t="s">
        <v>26</v>
      </c>
      <c r="F1860" t="s">
        <v>10</v>
      </c>
      <c r="G1860" s="1">
        <v>43429</v>
      </c>
      <c r="H1860" t="s">
        <v>3790</v>
      </c>
      <c r="I1860" t="s">
        <v>3791</v>
      </c>
      <c r="J1860">
        <v>36590.753750000003</v>
      </c>
      <c r="K1860" t="s">
        <v>66</v>
      </c>
      <c r="L1860">
        <v>17117</v>
      </c>
      <c r="M1860">
        <v>291</v>
      </c>
      <c r="N1860" t="s">
        <v>42</v>
      </c>
      <c r="O1860" s="1">
        <v>43448</v>
      </c>
      <c r="P1860" t="s">
        <v>60</v>
      </c>
      <c r="Q1860" t="s">
        <v>50</v>
      </c>
      <c r="R1860">
        <f>Healthcare_Data_v1__4[[#This Row],[Discharge Date]]-Healthcare_Data_v1__4[[#This Row],[Date of Admission]]</f>
        <v>19</v>
      </c>
      <c r="S1860" t="str" cm="1">
        <f t="array" ref="S1860">_xlfn.IFS( Healthcare_Data_v1__4[[#This Row],[Days of Stay]]&lt;10,"Low",Healthcare_Data_v1__4[[#This Row],[Days of Stay]]&lt;20,"Med",Healthcare_Data_v1__4[[#This Row],[Days of Stay]]&lt;=30,"High")</f>
        <v>Med</v>
      </c>
      <c r="T1860" t="str">
        <f>CONCATENATE(Healthcare_Data_v1__4[[#This Row],[Medical Condition]],Healthcare_Data_v1__4[[#This Row],[Duration]])</f>
        <v>HypertensionMed</v>
      </c>
      <c r="U1860">
        <f>MONTH(Healthcare_Data_v1__4[[#This Row],[Date of Admission]])</f>
        <v>11</v>
      </c>
      <c r="V1860">
        <f>YEAR(Healthcare_Data_v1__4[[#This Row],[Date of Admission]])</f>
        <v>2018</v>
      </c>
      <c r="W1860">
        <f>DAY(Healthcare_Data_v1__4[[#This Row],[Date of Admission]])</f>
        <v>25</v>
      </c>
    </row>
    <row r="1861" spans="1:23" x14ac:dyDescent="0.3">
      <c r="A1861" t="s">
        <v>3792</v>
      </c>
      <c r="B1861">
        <v>31</v>
      </c>
      <c r="C1861" t="s">
        <v>5</v>
      </c>
      <c r="D1861" t="s">
        <v>15</v>
      </c>
      <c r="E1861" t="s">
        <v>19</v>
      </c>
      <c r="F1861" t="s">
        <v>4</v>
      </c>
      <c r="G1861" s="1">
        <v>44056</v>
      </c>
      <c r="H1861" t="s">
        <v>3793</v>
      </c>
      <c r="I1861" t="s">
        <v>3794</v>
      </c>
      <c r="J1861">
        <v>36574.537700000001</v>
      </c>
      <c r="K1861" t="s">
        <v>69</v>
      </c>
      <c r="L1861">
        <v>56781</v>
      </c>
      <c r="M1861">
        <v>453</v>
      </c>
      <c r="N1861" t="s">
        <v>48</v>
      </c>
      <c r="O1861" s="1">
        <v>44060</v>
      </c>
      <c r="P1861" t="s">
        <v>56</v>
      </c>
      <c r="Q1861" t="s">
        <v>50</v>
      </c>
      <c r="R1861">
        <f>Healthcare_Data_v1__4[[#This Row],[Discharge Date]]-Healthcare_Data_v1__4[[#This Row],[Date of Admission]]</f>
        <v>4</v>
      </c>
      <c r="S1861" t="str" cm="1">
        <f t="array" ref="S1861">_xlfn.IFS( Healthcare_Data_v1__4[[#This Row],[Days of Stay]]&lt;10,"Low",Healthcare_Data_v1__4[[#This Row],[Days of Stay]]&lt;20,"Med",Healthcare_Data_v1__4[[#This Row],[Days of Stay]]&lt;=30,"High")</f>
        <v>Low</v>
      </c>
      <c r="T1861" t="str">
        <f>CONCATENATE(Healthcare_Data_v1__4[[#This Row],[Medical Condition]],Healthcare_Data_v1__4[[#This Row],[Duration]])</f>
        <v>DiabetesLow</v>
      </c>
      <c r="U1861">
        <f>MONTH(Healthcare_Data_v1__4[[#This Row],[Date of Admission]])</f>
        <v>8</v>
      </c>
      <c r="V1861">
        <f>YEAR(Healthcare_Data_v1__4[[#This Row],[Date of Admission]])</f>
        <v>2020</v>
      </c>
      <c r="W1861">
        <f>DAY(Healthcare_Data_v1__4[[#This Row],[Date of Admission]])</f>
        <v>13</v>
      </c>
    </row>
    <row r="1862" spans="1:23" x14ac:dyDescent="0.3">
      <c r="A1862" t="s">
        <v>19662</v>
      </c>
      <c r="B1862">
        <v>23</v>
      </c>
      <c r="C1862" t="s">
        <v>12</v>
      </c>
      <c r="D1862" t="s">
        <v>16</v>
      </c>
      <c r="E1862" t="s">
        <v>23</v>
      </c>
      <c r="F1862" t="s">
        <v>4</v>
      </c>
      <c r="G1862" s="1">
        <v>43579</v>
      </c>
      <c r="H1862" t="s">
        <v>3795</v>
      </c>
      <c r="I1862" t="s">
        <v>3796</v>
      </c>
      <c r="J1862">
        <v>36567.702360000003</v>
      </c>
      <c r="K1862" t="s">
        <v>69</v>
      </c>
      <c r="L1862">
        <v>27600</v>
      </c>
      <c r="M1862">
        <v>121</v>
      </c>
      <c r="N1862" t="s">
        <v>55</v>
      </c>
      <c r="O1862" s="1">
        <v>43607</v>
      </c>
      <c r="P1862" t="s">
        <v>49</v>
      </c>
      <c r="Q1862" t="s">
        <v>50</v>
      </c>
      <c r="R1862">
        <f>Healthcare_Data_v1__4[[#This Row],[Discharge Date]]-Healthcare_Data_v1__4[[#This Row],[Date of Admission]]</f>
        <v>28</v>
      </c>
      <c r="S1862" t="str" cm="1">
        <f t="array" ref="S1862">_xlfn.IFS( Healthcare_Data_v1__4[[#This Row],[Days of Stay]]&lt;10,"Low",Healthcare_Data_v1__4[[#This Row],[Days of Stay]]&lt;20,"Med",Healthcare_Data_v1__4[[#This Row],[Days of Stay]]&lt;=30,"High")</f>
        <v>High</v>
      </c>
      <c r="T1862" t="str">
        <f>CONCATENATE(Healthcare_Data_v1__4[[#This Row],[Medical Condition]],Healthcare_Data_v1__4[[#This Row],[Duration]])</f>
        <v>DiabetesHigh</v>
      </c>
      <c r="U1862">
        <f>MONTH(Healthcare_Data_v1__4[[#This Row],[Date of Admission]])</f>
        <v>4</v>
      </c>
      <c r="V1862">
        <f>YEAR(Healthcare_Data_v1__4[[#This Row],[Date of Admission]])</f>
        <v>2019</v>
      </c>
      <c r="W1862">
        <f>DAY(Healthcare_Data_v1__4[[#This Row],[Date of Admission]])</f>
        <v>24</v>
      </c>
    </row>
    <row r="1863" spans="1:23" x14ac:dyDescent="0.3">
      <c r="A1863" t="s">
        <v>19663</v>
      </c>
      <c r="B1863">
        <v>60</v>
      </c>
      <c r="C1863" t="s">
        <v>3</v>
      </c>
      <c r="D1863" t="s">
        <v>16</v>
      </c>
      <c r="E1863" t="s">
        <v>25</v>
      </c>
      <c r="F1863" t="s">
        <v>7</v>
      </c>
      <c r="G1863" s="1">
        <v>44973</v>
      </c>
      <c r="H1863" t="s">
        <v>3797</v>
      </c>
      <c r="I1863" t="s">
        <v>3798</v>
      </c>
      <c r="J1863">
        <v>36565.587829999997</v>
      </c>
      <c r="K1863" t="s">
        <v>41</v>
      </c>
      <c r="L1863">
        <v>14281</v>
      </c>
      <c r="M1863">
        <v>382</v>
      </c>
      <c r="N1863" t="s">
        <v>42</v>
      </c>
      <c r="O1863" s="1">
        <v>44976</v>
      </c>
      <c r="P1863" t="s">
        <v>43</v>
      </c>
      <c r="Q1863" t="s">
        <v>44</v>
      </c>
      <c r="R1863">
        <f>Healthcare_Data_v1__4[[#This Row],[Discharge Date]]-Healthcare_Data_v1__4[[#This Row],[Date of Admission]]</f>
        <v>3</v>
      </c>
      <c r="S1863" t="str" cm="1">
        <f t="array" ref="S1863">_xlfn.IFS( Healthcare_Data_v1__4[[#This Row],[Days of Stay]]&lt;10,"Low",Healthcare_Data_v1__4[[#This Row],[Days of Stay]]&lt;20,"Med",Healthcare_Data_v1__4[[#This Row],[Days of Stay]]&lt;=30,"High")</f>
        <v>Low</v>
      </c>
      <c r="T1863" t="str">
        <f>CONCATENATE(Healthcare_Data_v1__4[[#This Row],[Medical Condition]],Healthcare_Data_v1__4[[#This Row],[Duration]])</f>
        <v>ObesityLow</v>
      </c>
      <c r="U1863">
        <f>MONTH(Healthcare_Data_v1__4[[#This Row],[Date of Admission]])</f>
        <v>2</v>
      </c>
      <c r="V1863">
        <f>YEAR(Healthcare_Data_v1__4[[#This Row],[Date of Admission]])</f>
        <v>2023</v>
      </c>
      <c r="W1863">
        <f>DAY(Healthcare_Data_v1__4[[#This Row],[Date of Admission]])</f>
        <v>16</v>
      </c>
    </row>
    <row r="1864" spans="1:23" x14ac:dyDescent="0.3">
      <c r="A1864" t="s">
        <v>19664</v>
      </c>
      <c r="B1864">
        <v>67</v>
      </c>
      <c r="C1864" t="s">
        <v>3</v>
      </c>
      <c r="D1864" t="s">
        <v>16</v>
      </c>
      <c r="E1864" t="s">
        <v>20</v>
      </c>
      <c r="F1864" t="s">
        <v>6</v>
      </c>
      <c r="G1864" s="1">
        <v>44612</v>
      </c>
      <c r="H1864" t="s">
        <v>3799</v>
      </c>
      <c r="I1864" t="s">
        <v>3800</v>
      </c>
      <c r="J1864">
        <v>36562.184529999999</v>
      </c>
      <c r="K1864" t="s">
        <v>41</v>
      </c>
      <c r="L1864">
        <v>44604</v>
      </c>
      <c r="M1864">
        <v>288</v>
      </c>
      <c r="N1864" t="s">
        <v>55</v>
      </c>
      <c r="O1864" s="1">
        <v>44625</v>
      </c>
      <c r="P1864" t="s">
        <v>49</v>
      </c>
      <c r="Q1864" t="s">
        <v>44</v>
      </c>
      <c r="R1864">
        <f>Healthcare_Data_v1__4[[#This Row],[Discharge Date]]-Healthcare_Data_v1__4[[#This Row],[Date of Admission]]</f>
        <v>13</v>
      </c>
      <c r="S1864" t="str" cm="1">
        <f t="array" ref="S1864">_xlfn.IFS( Healthcare_Data_v1__4[[#This Row],[Days of Stay]]&lt;10,"Low",Healthcare_Data_v1__4[[#This Row],[Days of Stay]]&lt;20,"Med",Healthcare_Data_v1__4[[#This Row],[Days of Stay]]&lt;=30,"High")</f>
        <v>Med</v>
      </c>
      <c r="T1864" t="str">
        <f>CONCATENATE(Healthcare_Data_v1__4[[#This Row],[Medical Condition]],Healthcare_Data_v1__4[[#This Row],[Duration]])</f>
        <v>AsthmaMed</v>
      </c>
      <c r="U1864">
        <f>MONTH(Healthcare_Data_v1__4[[#This Row],[Date of Admission]])</f>
        <v>2</v>
      </c>
      <c r="V1864">
        <f>YEAR(Healthcare_Data_v1__4[[#This Row],[Date of Admission]])</f>
        <v>2022</v>
      </c>
      <c r="W1864">
        <f>DAY(Healthcare_Data_v1__4[[#This Row],[Date of Admission]])</f>
        <v>20</v>
      </c>
    </row>
    <row r="1865" spans="1:23" x14ac:dyDescent="0.3">
      <c r="A1865" t="s">
        <v>19665</v>
      </c>
      <c r="B1865">
        <v>18</v>
      </c>
      <c r="C1865" t="s">
        <v>12</v>
      </c>
      <c r="D1865" t="s">
        <v>15</v>
      </c>
      <c r="E1865" t="s">
        <v>20</v>
      </c>
      <c r="F1865" t="s">
        <v>7</v>
      </c>
      <c r="G1865" s="1">
        <v>43846</v>
      </c>
      <c r="H1865" t="s">
        <v>3801</v>
      </c>
      <c r="I1865" t="s">
        <v>3802</v>
      </c>
      <c r="J1865">
        <v>36557.168539999999</v>
      </c>
      <c r="K1865" t="s">
        <v>63</v>
      </c>
      <c r="L1865">
        <v>5504</v>
      </c>
      <c r="M1865">
        <v>266</v>
      </c>
      <c r="N1865" t="s">
        <v>48</v>
      </c>
      <c r="O1865" s="1">
        <v>43867</v>
      </c>
      <c r="P1865" t="s">
        <v>56</v>
      </c>
      <c r="Q1865" t="s">
        <v>44</v>
      </c>
      <c r="R1865">
        <f>Healthcare_Data_v1__4[[#This Row],[Discharge Date]]-Healthcare_Data_v1__4[[#This Row],[Date of Admission]]</f>
        <v>21</v>
      </c>
      <c r="S1865" t="str" cm="1">
        <f t="array" ref="S1865">_xlfn.IFS( Healthcare_Data_v1__4[[#This Row],[Days of Stay]]&lt;10,"Low",Healthcare_Data_v1__4[[#This Row],[Days of Stay]]&lt;20,"Med",Healthcare_Data_v1__4[[#This Row],[Days of Stay]]&lt;=30,"High")</f>
        <v>High</v>
      </c>
      <c r="T1865" t="str">
        <f>CONCATENATE(Healthcare_Data_v1__4[[#This Row],[Medical Condition]],Healthcare_Data_v1__4[[#This Row],[Duration]])</f>
        <v>ObesityHigh</v>
      </c>
      <c r="U1865">
        <f>MONTH(Healthcare_Data_v1__4[[#This Row],[Date of Admission]])</f>
        <v>1</v>
      </c>
      <c r="V1865">
        <f>YEAR(Healthcare_Data_v1__4[[#This Row],[Date of Admission]])</f>
        <v>2020</v>
      </c>
      <c r="W1865">
        <f>DAY(Healthcare_Data_v1__4[[#This Row],[Date of Admission]])</f>
        <v>16</v>
      </c>
    </row>
    <row r="1866" spans="1:23" x14ac:dyDescent="0.3">
      <c r="A1866" t="s">
        <v>3803</v>
      </c>
      <c r="B1866">
        <v>51</v>
      </c>
      <c r="C1866" t="s">
        <v>8</v>
      </c>
      <c r="D1866" t="s">
        <v>15</v>
      </c>
      <c r="E1866" t="s">
        <v>19</v>
      </c>
      <c r="F1866" t="s">
        <v>10</v>
      </c>
      <c r="G1866" s="1">
        <v>43647</v>
      </c>
      <c r="H1866" t="s">
        <v>3804</v>
      </c>
      <c r="I1866" t="s">
        <v>3805</v>
      </c>
      <c r="J1866">
        <v>36553.51728</v>
      </c>
      <c r="K1866" t="s">
        <v>47</v>
      </c>
      <c r="L1866">
        <v>30897</v>
      </c>
      <c r="M1866">
        <v>397</v>
      </c>
      <c r="N1866" t="s">
        <v>55</v>
      </c>
      <c r="O1866" s="1">
        <v>43654</v>
      </c>
      <c r="P1866" t="s">
        <v>60</v>
      </c>
      <c r="Q1866" t="s">
        <v>57</v>
      </c>
      <c r="R1866">
        <f>Healthcare_Data_v1__4[[#This Row],[Discharge Date]]-Healthcare_Data_v1__4[[#This Row],[Date of Admission]]</f>
        <v>7</v>
      </c>
      <c r="S1866" t="str" cm="1">
        <f t="array" ref="S1866">_xlfn.IFS( Healthcare_Data_v1__4[[#This Row],[Days of Stay]]&lt;10,"Low",Healthcare_Data_v1__4[[#This Row],[Days of Stay]]&lt;20,"Med",Healthcare_Data_v1__4[[#This Row],[Days of Stay]]&lt;=30,"High")</f>
        <v>Low</v>
      </c>
      <c r="T1866" t="str">
        <f>CONCATENATE(Healthcare_Data_v1__4[[#This Row],[Medical Condition]],Healthcare_Data_v1__4[[#This Row],[Duration]])</f>
        <v>HypertensionLow</v>
      </c>
      <c r="U1866">
        <f>MONTH(Healthcare_Data_v1__4[[#This Row],[Date of Admission]])</f>
        <v>7</v>
      </c>
      <c r="V1866">
        <f>YEAR(Healthcare_Data_v1__4[[#This Row],[Date of Admission]])</f>
        <v>2019</v>
      </c>
      <c r="W1866">
        <f>DAY(Healthcare_Data_v1__4[[#This Row],[Date of Admission]])</f>
        <v>1</v>
      </c>
    </row>
    <row r="1867" spans="1:23" x14ac:dyDescent="0.3">
      <c r="A1867" t="s">
        <v>19666</v>
      </c>
      <c r="B1867">
        <v>39</v>
      </c>
      <c r="C1867" t="s">
        <v>5</v>
      </c>
      <c r="D1867" t="s">
        <v>16</v>
      </c>
      <c r="E1867" t="s">
        <v>26</v>
      </c>
      <c r="F1867" t="s">
        <v>11</v>
      </c>
      <c r="G1867" s="1">
        <v>44937</v>
      </c>
      <c r="H1867" t="s">
        <v>3806</v>
      </c>
      <c r="I1867" t="s">
        <v>3807</v>
      </c>
      <c r="J1867">
        <v>36490.999819999997</v>
      </c>
      <c r="K1867" t="s">
        <v>69</v>
      </c>
      <c r="L1867">
        <v>11369</v>
      </c>
      <c r="M1867">
        <v>467</v>
      </c>
      <c r="N1867" t="s">
        <v>48</v>
      </c>
      <c r="O1867" s="1">
        <v>44946</v>
      </c>
      <c r="P1867" t="s">
        <v>85</v>
      </c>
      <c r="Q1867" t="s">
        <v>50</v>
      </c>
      <c r="R1867">
        <f>Healthcare_Data_v1__4[[#This Row],[Discharge Date]]-Healthcare_Data_v1__4[[#This Row],[Date of Admission]]</f>
        <v>9</v>
      </c>
      <c r="S1867" t="str" cm="1">
        <f t="array" ref="S1867">_xlfn.IFS( Healthcare_Data_v1__4[[#This Row],[Days of Stay]]&lt;10,"Low",Healthcare_Data_v1__4[[#This Row],[Days of Stay]]&lt;20,"Med",Healthcare_Data_v1__4[[#This Row],[Days of Stay]]&lt;=30,"High")</f>
        <v>Low</v>
      </c>
      <c r="T1867" t="str">
        <f>CONCATENATE(Healthcare_Data_v1__4[[#This Row],[Medical Condition]],Healthcare_Data_v1__4[[#This Row],[Duration]])</f>
        <v>CancerLow</v>
      </c>
      <c r="U1867">
        <f>MONTH(Healthcare_Data_v1__4[[#This Row],[Date of Admission]])</f>
        <v>1</v>
      </c>
      <c r="V1867">
        <f>YEAR(Healthcare_Data_v1__4[[#This Row],[Date of Admission]])</f>
        <v>2023</v>
      </c>
      <c r="W1867">
        <f>DAY(Healthcare_Data_v1__4[[#This Row],[Date of Admission]])</f>
        <v>11</v>
      </c>
    </row>
    <row r="1868" spans="1:23" x14ac:dyDescent="0.3">
      <c r="A1868" t="s">
        <v>19667</v>
      </c>
      <c r="B1868">
        <v>73</v>
      </c>
      <c r="C1868" t="s">
        <v>3</v>
      </c>
      <c r="D1868" t="s">
        <v>15</v>
      </c>
      <c r="E1868" t="s">
        <v>22</v>
      </c>
      <c r="F1868" t="s">
        <v>11</v>
      </c>
      <c r="G1868" s="1">
        <v>44982</v>
      </c>
      <c r="H1868" t="s">
        <v>3808</v>
      </c>
      <c r="I1868" t="s">
        <v>3809</v>
      </c>
      <c r="J1868">
        <v>36489.40436</v>
      </c>
      <c r="K1868" t="s">
        <v>41</v>
      </c>
      <c r="L1868">
        <v>58729</v>
      </c>
      <c r="M1868">
        <v>154</v>
      </c>
      <c r="N1868" t="s">
        <v>42</v>
      </c>
      <c r="O1868" s="1">
        <v>44991</v>
      </c>
      <c r="P1868" t="s">
        <v>43</v>
      </c>
      <c r="Q1868" t="s">
        <v>44</v>
      </c>
      <c r="R1868">
        <f>Healthcare_Data_v1__4[[#This Row],[Discharge Date]]-Healthcare_Data_v1__4[[#This Row],[Date of Admission]]</f>
        <v>9</v>
      </c>
      <c r="S1868" t="str" cm="1">
        <f t="array" ref="S1868">_xlfn.IFS( Healthcare_Data_v1__4[[#This Row],[Days of Stay]]&lt;10,"Low",Healthcare_Data_v1__4[[#This Row],[Days of Stay]]&lt;20,"Med",Healthcare_Data_v1__4[[#This Row],[Days of Stay]]&lt;=30,"High")</f>
        <v>Low</v>
      </c>
      <c r="T1868" t="str">
        <f>CONCATENATE(Healthcare_Data_v1__4[[#This Row],[Medical Condition]],Healthcare_Data_v1__4[[#This Row],[Duration]])</f>
        <v>CancerLow</v>
      </c>
      <c r="U1868">
        <f>MONTH(Healthcare_Data_v1__4[[#This Row],[Date of Admission]])</f>
        <v>2</v>
      </c>
      <c r="V1868">
        <f>YEAR(Healthcare_Data_v1__4[[#This Row],[Date of Admission]])</f>
        <v>2023</v>
      </c>
      <c r="W1868">
        <f>DAY(Healthcare_Data_v1__4[[#This Row],[Date of Admission]])</f>
        <v>25</v>
      </c>
    </row>
    <row r="1869" spans="1:23" x14ac:dyDescent="0.3">
      <c r="A1869" t="s">
        <v>19668</v>
      </c>
      <c r="B1869">
        <v>62</v>
      </c>
      <c r="C1869" t="s">
        <v>3</v>
      </c>
      <c r="D1869" t="s">
        <v>16</v>
      </c>
      <c r="E1869" t="s">
        <v>19</v>
      </c>
      <c r="F1869" t="s">
        <v>6</v>
      </c>
      <c r="G1869" s="1">
        <v>45214</v>
      </c>
      <c r="H1869" t="s">
        <v>3810</v>
      </c>
      <c r="I1869" t="s">
        <v>3811</v>
      </c>
      <c r="J1869">
        <v>36487.085870000003</v>
      </c>
      <c r="K1869" t="s">
        <v>41</v>
      </c>
      <c r="L1869">
        <v>2765</v>
      </c>
      <c r="M1869">
        <v>231</v>
      </c>
      <c r="N1869" t="s">
        <v>55</v>
      </c>
      <c r="O1869" s="1">
        <v>45218</v>
      </c>
      <c r="P1869" t="s">
        <v>56</v>
      </c>
      <c r="Q1869" t="s">
        <v>50</v>
      </c>
      <c r="R1869">
        <f>Healthcare_Data_v1__4[[#This Row],[Discharge Date]]-Healthcare_Data_v1__4[[#This Row],[Date of Admission]]</f>
        <v>4</v>
      </c>
      <c r="S1869" t="str" cm="1">
        <f t="array" ref="S1869">_xlfn.IFS( Healthcare_Data_v1__4[[#This Row],[Days of Stay]]&lt;10,"Low",Healthcare_Data_v1__4[[#This Row],[Days of Stay]]&lt;20,"Med",Healthcare_Data_v1__4[[#This Row],[Days of Stay]]&lt;=30,"High")</f>
        <v>Low</v>
      </c>
      <c r="T1869" t="str">
        <f>CONCATENATE(Healthcare_Data_v1__4[[#This Row],[Medical Condition]],Healthcare_Data_v1__4[[#This Row],[Duration]])</f>
        <v>AsthmaLow</v>
      </c>
      <c r="U1869">
        <f>MONTH(Healthcare_Data_v1__4[[#This Row],[Date of Admission]])</f>
        <v>10</v>
      </c>
      <c r="V1869">
        <f>YEAR(Healthcare_Data_v1__4[[#This Row],[Date of Admission]])</f>
        <v>2023</v>
      </c>
      <c r="W1869">
        <f>DAY(Healthcare_Data_v1__4[[#This Row],[Date of Admission]])</f>
        <v>15</v>
      </c>
    </row>
    <row r="1870" spans="1:23" x14ac:dyDescent="0.3">
      <c r="A1870" t="s">
        <v>19669</v>
      </c>
      <c r="B1870">
        <v>81</v>
      </c>
      <c r="C1870" t="s">
        <v>3</v>
      </c>
      <c r="D1870" t="s">
        <v>16</v>
      </c>
      <c r="E1870" t="s">
        <v>19</v>
      </c>
      <c r="F1870" t="s">
        <v>10</v>
      </c>
      <c r="G1870" s="1">
        <v>44501</v>
      </c>
      <c r="H1870" t="s">
        <v>3812</v>
      </c>
      <c r="I1870" t="s">
        <v>3813</v>
      </c>
      <c r="J1870">
        <v>36485.541559999998</v>
      </c>
      <c r="K1870" t="s">
        <v>41</v>
      </c>
      <c r="L1870">
        <v>11492</v>
      </c>
      <c r="M1870">
        <v>280</v>
      </c>
      <c r="N1870" t="s">
        <v>42</v>
      </c>
      <c r="O1870" s="1">
        <v>44523</v>
      </c>
      <c r="P1870" t="s">
        <v>49</v>
      </c>
      <c r="Q1870" t="s">
        <v>50</v>
      </c>
      <c r="R1870">
        <f>Healthcare_Data_v1__4[[#This Row],[Discharge Date]]-Healthcare_Data_v1__4[[#This Row],[Date of Admission]]</f>
        <v>22</v>
      </c>
      <c r="S1870" t="str" cm="1">
        <f t="array" ref="S1870">_xlfn.IFS( Healthcare_Data_v1__4[[#This Row],[Days of Stay]]&lt;10,"Low",Healthcare_Data_v1__4[[#This Row],[Days of Stay]]&lt;20,"Med",Healthcare_Data_v1__4[[#This Row],[Days of Stay]]&lt;=30,"High")</f>
        <v>High</v>
      </c>
      <c r="T1870" t="str">
        <f>CONCATENATE(Healthcare_Data_v1__4[[#This Row],[Medical Condition]],Healthcare_Data_v1__4[[#This Row],[Duration]])</f>
        <v>HypertensionHigh</v>
      </c>
      <c r="U1870">
        <f>MONTH(Healthcare_Data_v1__4[[#This Row],[Date of Admission]])</f>
        <v>11</v>
      </c>
      <c r="V1870">
        <f>YEAR(Healthcare_Data_v1__4[[#This Row],[Date of Admission]])</f>
        <v>2021</v>
      </c>
      <c r="W1870">
        <f>DAY(Healthcare_Data_v1__4[[#This Row],[Date of Admission]])</f>
        <v>1</v>
      </c>
    </row>
    <row r="1871" spans="1:23" x14ac:dyDescent="0.3">
      <c r="A1871" t="s">
        <v>19670</v>
      </c>
      <c r="B1871">
        <v>56</v>
      </c>
      <c r="C1871" t="s">
        <v>3</v>
      </c>
      <c r="D1871" t="s">
        <v>15</v>
      </c>
      <c r="E1871" t="s">
        <v>20</v>
      </c>
      <c r="F1871" t="s">
        <v>9</v>
      </c>
      <c r="G1871" s="1">
        <v>44370</v>
      </c>
      <c r="H1871" t="s">
        <v>3814</v>
      </c>
      <c r="I1871" t="s">
        <v>2723</v>
      </c>
      <c r="J1871">
        <v>36474.456200000001</v>
      </c>
      <c r="K1871" t="s">
        <v>41</v>
      </c>
      <c r="L1871">
        <v>16287</v>
      </c>
      <c r="M1871">
        <v>254</v>
      </c>
      <c r="N1871" t="s">
        <v>55</v>
      </c>
      <c r="O1871" s="1">
        <v>44377</v>
      </c>
      <c r="P1871" t="s">
        <v>56</v>
      </c>
      <c r="Q1871" t="s">
        <v>57</v>
      </c>
      <c r="R1871">
        <f>Healthcare_Data_v1__4[[#This Row],[Discharge Date]]-Healthcare_Data_v1__4[[#This Row],[Date of Admission]]</f>
        <v>7</v>
      </c>
      <c r="S1871" t="str" cm="1">
        <f t="array" ref="S1871">_xlfn.IFS( Healthcare_Data_v1__4[[#This Row],[Days of Stay]]&lt;10,"Low",Healthcare_Data_v1__4[[#This Row],[Days of Stay]]&lt;20,"Med",Healthcare_Data_v1__4[[#This Row],[Days of Stay]]&lt;=30,"High")</f>
        <v>Low</v>
      </c>
      <c r="T1871" t="str">
        <f>CONCATENATE(Healthcare_Data_v1__4[[#This Row],[Medical Condition]],Healthcare_Data_v1__4[[#This Row],[Duration]])</f>
        <v>ArthritisLow</v>
      </c>
      <c r="U1871">
        <f>MONTH(Healthcare_Data_v1__4[[#This Row],[Date of Admission]])</f>
        <v>6</v>
      </c>
      <c r="V1871">
        <f>YEAR(Healthcare_Data_v1__4[[#This Row],[Date of Admission]])</f>
        <v>2021</v>
      </c>
      <c r="W1871">
        <f>DAY(Healthcare_Data_v1__4[[#This Row],[Date of Admission]])</f>
        <v>23</v>
      </c>
    </row>
    <row r="1872" spans="1:23" x14ac:dyDescent="0.3">
      <c r="A1872" t="s">
        <v>19671</v>
      </c>
      <c r="B1872">
        <v>57</v>
      </c>
      <c r="C1872" t="s">
        <v>3</v>
      </c>
      <c r="D1872" t="s">
        <v>16</v>
      </c>
      <c r="E1872" t="s">
        <v>23</v>
      </c>
      <c r="F1872" t="s">
        <v>7</v>
      </c>
      <c r="G1872" s="1">
        <v>44770</v>
      </c>
      <c r="H1872" t="s">
        <v>3815</v>
      </c>
      <c r="I1872" t="s">
        <v>3816</v>
      </c>
      <c r="J1872">
        <v>36471.308810000002</v>
      </c>
      <c r="K1872" t="s">
        <v>69</v>
      </c>
      <c r="L1872">
        <v>1621</v>
      </c>
      <c r="M1872">
        <v>287</v>
      </c>
      <c r="N1872" t="s">
        <v>42</v>
      </c>
      <c r="O1872" s="1">
        <v>44773</v>
      </c>
      <c r="P1872" t="s">
        <v>60</v>
      </c>
      <c r="Q1872" t="s">
        <v>57</v>
      </c>
      <c r="R1872">
        <f>Healthcare_Data_v1__4[[#This Row],[Discharge Date]]-Healthcare_Data_v1__4[[#This Row],[Date of Admission]]</f>
        <v>3</v>
      </c>
      <c r="S1872" t="str" cm="1">
        <f t="array" ref="S1872">_xlfn.IFS( Healthcare_Data_v1__4[[#This Row],[Days of Stay]]&lt;10,"Low",Healthcare_Data_v1__4[[#This Row],[Days of Stay]]&lt;20,"Med",Healthcare_Data_v1__4[[#This Row],[Days of Stay]]&lt;=30,"High")</f>
        <v>Low</v>
      </c>
      <c r="T1872" t="str">
        <f>CONCATENATE(Healthcare_Data_v1__4[[#This Row],[Medical Condition]],Healthcare_Data_v1__4[[#This Row],[Duration]])</f>
        <v>ObesityLow</v>
      </c>
      <c r="U1872">
        <f>MONTH(Healthcare_Data_v1__4[[#This Row],[Date of Admission]])</f>
        <v>7</v>
      </c>
      <c r="V1872">
        <f>YEAR(Healthcare_Data_v1__4[[#This Row],[Date of Admission]])</f>
        <v>2022</v>
      </c>
      <c r="W1872">
        <f>DAY(Healthcare_Data_v1__4[[#This Row],[Date of Admission]])</f>
        <v>28</v>
      </c>
    </row>
    <row r="1873" spans="1:23" x14ac:dyDescent="0.3">
      <c r="A1873" t="s">
        <v>3817</v>
      </c>
      <c r="B1873">
        <v>24</v>
      </c>
      <c r="C1873" t="s">
        <v>12</v>
      </c>
      <c r="D1873" t="s">
        <v>16</v>
      </c>
      <c r="E1873" t="s">
        <v>19</v>
      </c>
      <c r="F1873" t="s">
        <v>6</v>
      </c>
      <c r="G1873" s="1">
        <v>44035</v>
      </c>
      <c r="H1873" t="s">
        <v>3818</v>
      </c>
      <c r="I1873" t="s">
        <v>3819</v>
      </c>
      <c r="J1873">
        <v>36464.602939999997</v>
      </c>
      <c r="K1873" t="s">
        <v>69</v>
      </c>
      <c r="L1873">
        <v>18679</v>
      </c>
      <c r="M1873">
        <v>427</v>
      </c>
      <c r="N1873" t="s">
        <v>48</v>
      </c>
      <c r="O1873" s="1">
        <v>44065</v>
      </c>
      <c r="P1873" t="s">
        <v>85</v>
      </c>
      <c r="Q1873" t="s">
        <v>50</v>
      </c>
      <c r="R1873">
        <f>Healthcare_Data_v1__4[[#This Row],[Discharge Date]]-Healthcare_Data_v1__4[[#This Row],[Date of Admission]]</f>
        <v>30</v>
      </c>
      <c r="S1873" t="str" cm="1">
        <f t="array" ref="S1873">_xlfn.IFS( Healthcare_Data_v1__4[[#This Row],[Days of Stay]]&lt;10,"Low",Healthcare_Data_v1__4[[#This Row],[Days of Stay]]&lt;20,"Med",Healthcare_Data_v1__4[[#This Row],[Days of Stay]]&lt;=30,"High")</f>
        <v>High</v>
      </c>
      <c r="T1873" t="str">
        <f>CONCATENATE(Healthcare_Data_v1__4[[#This Row],[Medical Condition]],Healthcare_Data_v1__4[[#This Row],[Duration]])</f>
        <v>AsthmaHigh</v>
      </c>
      <c r="U1873">
        <f>MONTH(Healthcare_Data_v1__4[[#This Row],[Date of Admission]])</f>
        <v>7</v>
      </c>
      <c r="V1873">
        <f>YEAR(Healthcare_Data_v1__4[[#This Row],[Date of Admission]])</f>
        <v>2020</v>
      </c>
      <c r="W1873">
        <f>DAY(Healthcare_Data_v1__4[[#This Row],[Date of Admission]])</f>
        <v>23</v>
      </c>
    </row>
    <row r="1874" spans="1:23" x14ac:dyDescent="0.3">
      <c r="A1874" t="s">
        <v>19672</v>
      </c>
      <c r="B1874">
        <v>38</v>
      </c>
      <c r="C1874" t="s">
        <v>5</v>
      </c>
      <c r="D1874" t="s">
        <v>16</v>
      </c>
      <c r="E1874" t="s">
        <v>25</v>
      </c>
      <c r="F1874" t="s">
        <v>10</v>
      </c>
      <c r="G1874" s="1">
        <v>43723</v>
      </c>
      <c r="H1874" t="s">
        <v>3820</v>
      </c>
      <c r="I1874" t="s">
        <v>3821</v>
      </c>
      <c r="J1874">
        <v>36458.319349999998</v>
      </c>
      <c r="K1874" t="s">
        <v>47</v>
      </c>
      <c r="L1874">
        <v>20087</v>
      </c>
      <c r="M1874">
        <v>142</v>
      </c>
      <c r="N1874" t="s">
        <v>42</v>
      </c>
      <c r="O1874" s="1">
        <v>43746</v>
      </c>
      <c r="P1874" t="s">
        <v>49</v>
      </c>
      <c r="Q1874" t="s">
        <v>44</v>
      </c>
      <c r="R1874">
        <f>Healthcare_Data_v1__4[[#This Row],[Discharge Date]]-Healthcare_Data_v1__4[[#This Row],[Date of Admission]]</f>
        <v>23</v>
      </c>
      <c r="S1874" t="str" cm="1">
        <f t="array" ref="S1874">_xlfn.IFS( Healthcare_Data_v1__4[[#This Row],[Days of Stay]]&lt;10,"Low",Healthcare_Data_v1__4[[#This Row],[Days of Stay]]&lt;20,"Med",Healthcare_Data_v1__4[[#This Row],[Days of Stay]]&lt;=30,"High")</f>
        <v>High</v>
      </c>
      <c r="T1874" t="str">
        <f>CONCATENATE(Healthcare_Data_v1__4[[#This Row],[Medical Condition]],Healthcare_Data_v1__4[[#This Row],[Duration]])</f>
        <v>HypertensionHigh</v>
      </c>
      <c r="U1874">
        <f>MONTH(Healthcare_Data_v1__4[[#This Row],[Date of Admission]])</f>
        <v>9</v>
      </c>
      <c r="V1874">
        <f>YEAR(Healthcare_Data_v1__4[[#This Row],[Date of Admission]])</f>
        <v>2019</v>
      </c>
      <c r="W1874">
        <f>DAY(Healthcare_Data_v1__4[[#This Row],[Date of Admission]])</f>
        <v>15</v>
      </c>
    </row>
    <row r="1875" spans="1:23" x14ac:dyDescent="0.3">
      <c r="A1875" t="s">
        <v>19673</v>
      </c>
      <c r="B1875">
        <v>30</v>
      </c>
      <c r="C1875" t="s">
        <v>5</v>
      </c>
      <c r="D1875" t="s">
        <v>15</v>
      </c>
      <c r="E1875" t="s">
        <v>25</v>
      </c>
      <c r="F1875" t="s">
        <v>6</v>
      </c>
      <c r="G1875" s="1">
        <v>43665</v>
      </c>
      <c r="H1875" t="s">
        <v>3822</v>
      </c>
      <c r="I1875" t="s">
        <v>3823</v>
      </c>
      <c r="J1875">
        <v>36448.927259999997</v>
      </c>
      <c r="K1875" t="s">
        <v>47</v>
      </c>
      <c r="L1875">
        <v>39527</v>
      </c>
      <c r="M1875">
        <v>106</v>
      </c>
      <c r="N1875" t="s">
        <v>48</v>
      </c>
      <c r="O1875" s="1">
        <v>43670</v>
      </c>
      <c r="P1875" t="s">
        <v>49</v>
      </c>
      <c r="Q1875" t="s">
        <v>44</v>
      </c>
      <c r="R1875">
        <f>Healthcare_Data_v1__4[[#This Row],[Discharge Date]]-Healthcare_Data_v1__4[[#This Row],[Date of Admission]]</f>
        <v>5</v>
      </c>
      <c r="S1875" t="str" cm="1">
        <f t="array" ref="S1875">_xlfn.IFS( Healthcare_Data_v1__4[[#This Row],[Days of Stay]]&lt;10,"Low",Healthcare_Data_v1__4[[#This Row],[Days of Stay]]&lt;20,"Med",Healthcare_Data_v1__4[[#This Row],[Days of Stay]]&lt;=30,"High")</f>
        <v>Low</v>
      </c>
      <c r="T1875" t="str">
        <f>CONCATENATE(Healthcare_Data_v1__4[[#This Row],[Medical Condition]],Healthcare_Data_v1__4[[#This Row],[Duration]])</f>
        <v>AsthmaLow</v>
      </c>
      <c r="U1875">
        <f>MONTH(Healthcare_Data_v1__4[[#This Row],[Date of Admission]])</f>
        <v>7</v>
      </c>
      <c r="V1875">
        <f>YEAR(Healthcare_Data_v1__4[[#This Row],[Date of Admission]])</f>
        <v>2019</v>
      </c>
      <c r="W1875">
        <f>DAY(Healthcare_Data_v1__4[[#This Row],[Date of Admission]])</f>
        <v>19</v>
      </c>
    </row>
    <row r="1876" spans="1:23" x14ac:dyDescent="0.3">
      <c r="A1876" t="s">
        <v>19674</v>
      </c>
      <c r="B1876">
        <v>71</v>
      </c>
      <c r="C1876" t="s">
        <v>3</v>
      </c>
      <c r="D1876" t="s">
        <v>15</v>
      </c>
      <c r="E1876" t="s">
        <v>19</v>
      </c>
      <c r="F1876" t="s">
        <v>9</v>
      </c>
      <c r="G1876" s="1">
        <v>43534</v>
      </c>
      <c r="H1876" t="s">
        <v>3824</v>
      </c>
      <c r="I1876" t="s">
        <v>3825</v>
      </c>
      <c r="J1876">
        <v>36431.997239999997</v>
      </c>
      <c r="K1876" t="s">
        <v>41</v>
      </c>
      <c r="L1876">
        <v>22052</v>
      </c>
      <c r="M1876">
        <v>162</v>
      </c>
      <c r="N1876" t="s">
        <v>55</v>
      </c>
      <c r="O1876" s="1">
        <v>43557</v>
      </c>
      <c r="P1876" t="s">
        <v>49</v>
      </c>
      <c r="Q1876" t="s">
        <v>50</v>
      </c>
      <c r="R1876">
        <f>Healthcare_Data_v1__4[[#This Row],[Discharge Date]]-Healthcare_Data_v1__4[[#This Row],[Date of Admission]]</f>
        <v>23</v>
      </c>
      <c r="S1876" t="str" cm="1">
        <f t="array" ref="S1876">_xlfn.IFS( Healthcare_Data_v1__4[[#This Row],[Days of Stay]]&lt;10,"Low",Healthcare_Data_v1__4[[#This Row],[Days of Stay]]&lt;20,"Med",Healthcare_Data_v1__4[[#This Row],[Days of Stay]]&lt;=30,"High")</f>
        <v>High</v>
      </c>
      <c r="T1876" t="str">
        <f>CONCATENATE(Healthcare_Data_v1__4[[#This Row],[Medical Condition]],Healthcare_Data_v1__4[[#This Row],[Duration]])</f>
        <v>ArthritisHigh</v>
      </c>
      <c r="U1876">
        <f>MONTH(Healthcare_Data_v1__4[[#This Row],[Date of Admission]])</f>
        <v>3</v>
      </c>
      <c r="V1876">
        <f>YEAR(Healthcare_Data_v1__4[[#This Row],[Date of Admission]])</f>
        <v>2019</v>
      </c>
      <c r="W1876">
        <f>DAY(Healthcare_Data_v1__4[[#This Row],[Date of Admission]])</f>
        <v>10</v>
      </c>
    </row>
    <row r="1877" spans="1:23" x14ac:dyDescent="0.3">
      <c r="A1877" t="s">
        <v>19675</v>
      </c>
      <c r="B1877">
        <v>33</v>
      </c>
      <c r="C1877" t="s">
        <v>5</v>
      </c>
      <c r="D1877" t="s">
        <v>16</v>
      </c>
      <c r="E1877" t="s">
        <v>23</v>
      </c>
      <c r="F1877" t="s">
        <v>7</v>
      </c>
      <c r="G1877" s="1">
        <v>44630</v>
      </c>
      <c r="H1877" t="s">
        <v>3826</v>
      </c>
      <c r="I1877" t="s">
        <v>3827</v>
      </c>
      <c r="J1877">
        <v>36419.293100000003</v>
      </c>
      <c r="K1877" t="s">
        <v>47</v>
      </c>
      <c r="L1877">
        <v>4866</v>
      </c>
      <c r="M1877">
        <v>349</v>
      </c>
      <c r="N1877" t="s">
        <v>42</v>
      </c>
      <c r="O1877" s="1">
        <v>44632</v>
      </c>
      <c r="P1877" t="s">
        <v>85</v>
      </c>
      <c r="Q1877" t="s">
        <v>44</v>
      </c>
      <c r="R1877">
        <f>Healthcare_Data_v1__4[[#This Row],[Discharge Date]]-Healthcare_Data_v1__4[[#This Row],[Date of Admission]]</f>
        <v>2</v>
      </c>
      <c r="S1877" t="str" cm="1">
        <f t="array" ref="S1877">_xlfn.IFS( Healthcare_Data_v1__4[[#This Row],[Days of Stay]]&lt;10,"Low",Healthcare_Data_v1__4[[#This Row],[Days of Stay]]&lt;20,"Med",Healthcare_Data_v1__4[[#This Row],[Days of Stay]]&lt;=30,"High")</f>
        <v>Low</v>
      </c>
      <c r="T1877" t="str">
        <f>CONCATENATE(Healthcare_Data_v1__4[[#This Row],[Medical Condition]],Healthcare_Data_v1__4[[#This Row],[Duration]])</f>
        <v>ObesityLow</v>
      </c>
      <c r="U1877">
        <f>MONTH(Healthcare_Data_v1__4[[#This Row],[Date of Admission]])</f>
        <v>3</v>
      </c>
      <c r="V1877">
        <f>YEAR(Healthcare_Data_v1__4[[#This Row],[Date of Admission]])</f>
        <v>2022</v>
      </c>
      <c r="W1877">
        <f>DAY(Healthcare_Data_v1__4[[#This Row],[Date of Admission]])</f>
        <v>10</v>
      </c>
    </row>
    <row r="1878" spans="1:23" x14ac:dyDescent="0.3">
      <c r="A1878" t="s">
        <v>19676</v>
      </c>
      <c r="B1878">
        <v>72</v>
      </c>
      <c r="C1878" t="s">
        <v>3</v>
      </c>
      <c r="D1878" t="s">
        <v>16</v>
      </c>
      <c r="E1878" t="s">
        <v>24</v>
      </c>
      <c r="F1878" t="s">
        <v>7</v>
      </c>
      <c r="G1878" s="1">
        <v>44365</v>
      </c>
      <c r="H1878" t="s">
        <v>3828</v>
      </c>
      <c r="I1878" t="s">
        <v>3829</v>
      </c>
      <c r="J1878">
        <v>36397.77162</v>
      </c>
      <c r="K1878" t="s">
        <v>41</v>
      </c>
      <c r="L1878">
        <v>3922</v>
      </c>
      <c r="M1878">
        <v>127</v>
      </c>
      <c r="N1878" t="s">
        <v>55</v>
      </c>
      <c r="O1878" s="1">
        <v>44367</v>
      </c>
      <c r="P1878" t="s">
        <v>43</v>
      </c>
      <c r="Q1878" t="s">
        <v>50</v>
      </c>
      <c r="R1878">
        <f>Healthcare_Data_v1__4[[#This Row],[Discharge Date]]-Healthcare_Data_v1__4[[#This Row],[Date of Admission]]</f>
        <v>2</v>
      </c>
      <c r="S1878" t="str" cm="1">
        <f t="array" ref="S1878">_xlfn.IFS( Healthcare_Data_v1__4[[#This Row],[Days of Stay]]&lt;10,"Low",Healthcare_Data_v1__4[[#This Row],[Days of Stay]]&lt;20,"Med",Healthcare_Data_v1__4[[#This Row],[Days of Stay]]&lt;=30,"High")</f>
        <v>Low</v>
      </c>
      <c r="T1878" t="str">
        <f>CONCATENATE(Healthcare_Data_v1__4[[#This Row],[Medical Condition]],Healthcare_Data_v1__4[[#This Row],[Duration]])</f>
        <v>ObesityLow</v>
      </c>
      <c r="U1878">
        <f>MONTH(Healthcare_Data_v1__4[[#This Row],[Date of Admission]])</f>
        <v>6</v>
      </c>
      <c r="V1878">
        <f>YEAR(Healthcare_Data_v1__4[[#This Row],[Date of Admission]])</f>
        <v>2021</v>
      </c>
      <c r="W1878">
        <f>DAY(Healthcare_Data_v1__4[[#This Row],[Date of Admission]])</f>
        <v>18</v>
      </c>
    </row>
    <row r="1879" spans="1:23" x14ac:dyDescent="0.3">
      <c r="A1879" t="s">
        <v>19677</v>
      </c>
      <c r="B1879">
        <v>47</v>
      </c>
      <c r="C1879" t="s">
        <v>8</v>
      </c>
      <c r="D1879" t="s">
        <v>16</v>
      </c>
      <c r="E1879" t="s">
        <v>24</v>
      </c>
      <c r="F1879" t="s">
        <v>7</v>
      </c>
      <c r="G1879" s="1">
        <v>44356</v>
      </c>
      <c r="H1879" t="s">
        <v>3830</v>
      </c>
      <c r="I1879" t="s">
        <v>3831</v>
      </c>
      <c r="J1879">
        <v>36397.152959999999</v>
      </c>
      <c r="K1879" t="s">
        <v>41</v>
      </c>
      <c r="L1879">
        <v>15967</v>
      </c>
      <c r="M1879">
        <v>393</v>
      </c>
      <c r="N1879" t="s">
        <v>48</v>
      </c>
      <c r="O1879" s="1">
        <v>44376</v>
      </c>
      <c r="P1879" t="s">
        <v>49</v>
      </c>
      <c r="Q1879" t="s">
        <v>57</v>
      </c>
      <c r="R1879">
        <f>Healthcare_Data_v1__4[[#This Row],[Discharge Date]]-Healthcare_Data_v1__4[[#This Row],[Date of Admission]]</f>
        <v>20</v>
      </c>
      <c r="S1879" t="str" cm="1">
        <f t="array" ref="S1879">_xlfn.IFS( Healthcare_Data_v1__4[[#This Row],[Days of Stay]]&lt;10,"Low",Healthcare_Data_v1__4[[#This Row],[Days of Stay]]&lt;20,"Med",Healthcare_Data_v1__4[[#This Row],[Days of Stay]]&lt;=30,"High")</f>
        <v>High</v>
      </c>
      <c r="T1879" t="str">
        <f>CONCATENATE(Healthcare_Data_v1__4[[#This Row],[Medical Condition]],Healthcare_Data_v1__4[[#This Row],[Duration]])</f>
        <v>ObesityHigh</v>
      </c>
      <c r="U1879">
        <f>MONTH(Healthcare_Data_v1__4[[#This Row],[Date of Admission]])</f>
        <v>6</v>
      </c>
      <c r="V1879">
        <f>YEAR(Healthcare_Data_v1__4[[#This Row],[Date of Admission]])</f>
        <v>2021</v>
      </c>
      <c r="W1879">
        <f>DAY(Healthcare_Data_v1__4[[#This Row],[Date of Admission]])</f>
        <v>9</v>
      </c>
    </row>
    <row r="1880" spans="1:23" x14ac:dyDescent="0.3">
      <c r="A1880" t="s">
        <v>19678</v>
      </c>
      <c r="B1880">
        <v>29</v>
      </c>
      <c r="C1880" t="s">
        <v>5</v>
      </c>
      <c r="D1880" t="s">
        <v>15</v>
      </c>
      <c r="E1880" t="s">
        <v>19</v>
      </c>
      <c r="F1880" t="s">
        <v>10</v>
      </c>
      <c r="G1880" s="1">
        <v>44334</v>
      </c>
      <c r="H1880" t="s">
        <v>1796</v>
      </c>
      <c r="I1880" t="s">
        <v>3832</v>
      </c>
      <c r="J1880">
        <v>36392.09244</v>
      </c>
      <c r="K1880" t="s">
        <v>66</v>
      </c>
      <c r="L1880">
        <v>34237</v>
      </c>
      <c r="M1880">
        <v>105</v>
      </c>
      <c r="N1880" t="s">
        <v>42</v>
      </c>
      <c r="O1880" s="1">
        <v>44347</v>
      </c>
      <c r="P1880" t="s">
        <v>49</v>
      </c>
      <c r="Q1880" t="s">
        <v>57</v>
      </c>
      <c r="R1880">
        <f>Healthcare_Data_v1__4[[#This Row],[Discharge Date]]-Healthcare_Data_v1__4[[#This Row],[Date of Admission]]</f>
        <v>13</v>
      </c>
      <c r="S1880" t="str" cm="1">
        <f t="array" ref="S1880">_xlfn.IFS( Healthcare_Data_v1__4[[#This Row],[Days of Stay]]&lt;10,"Low",Healthcare_Data_v1__4[[#This Row],[Days of Stay]]&lt;20,"Med",Healthcare_Data_v1__4[[#This Row],[Days of Stay]]&lt;=30,"High")</f>
        <v>Med</v>
      </c>
      <c r="T1880" t="str">
        <f>CONCATENATE(Healthcare_Data_v1__4[[#This Row],[Medical Condition]],Healthcare_Data_v1__4[[#This Row],[Duration]])</f>
        <v>HypertensionMed</v>
      </c>
      <c r="U1880">
        <f>MONTH(Healthcare_Data_v1__4[[#This Row],[Date of Admission]])</f>
        <v>5</v>
      </c>
      <c r="V1880">
        <f>YEAR(Healthcare_Data_v1__4[[#This Row],[Date of Admission]])</f>
        <v>2021</v>
      </c>
      <c r="W1880">
        <f>DAY(Healthcare_Data_v1__4[[#This Row],[Date of Admission]])</f>
        <v>18</v>
      </c>
    </row>
    <row r="1881" spans="1:23" x14ac:dyDescent="0.3">
      <c r="A1881" t="s">
        <v>19679</v>
      </c>
      <c r="B1881">
        <v>53</v>
      </c>
      <c r="C1881" t="s">
        <v>8</v>
      </c>
      <c r="D1881" t="s">
        <v>15</v>
      </c>
      <c r="E1881" t="s">
        <v>25</v>
      </c>
      <c r="F1881" t="s">
        <v>11</v>
      </c>
      <c r="G1881" s="1">
        <v>43722</v>
      </c>
      <c r="H1881" t="s">
        <v>3833</v>
      </c>
      <c r="I1881" t="s">
        <v>3834</v>
      </c>
      <c r="J1881">
        <v>36386.009469999997</v>
      </c>
      <c r="K1881" t="s">
        <v>63</v>
      </c>
      <c r="L1881">
        <v>65919</v>
      </c>
      <c r="M1881">
        <v>140</v>
      </c>
      <c r="N1881" t="s">
        <v>42</v>
      </c>
      <c r="O1881" s="1">
        <v>43732</v>
      </c>
      <c r="P1881" t="s">
        <v>60</v>
      </c>
      <c r="Q1881" t="s">
        <v>50</v>
      </c>
      <c r="R1881">
        <f>Healthcare_Data_v1__4[[#This Row],[Discharge Date]]-Healthcare_Data_v1__4[[#This Row],[Date of Admission]]</f>
        <v>10</v>
      </c>
      <c r="S1881" t="str" cm="1">
        <f t="array" ref="S1881">_xlfn.IFS( Healthcare_Data_v1__4[[#This Row],[Days of Stay]]&lt;10,"Low",Healthcare_Data_v1__4[[#This Row],[Days of Stay]]&lt;20,"Med",Healthcare_Data_v1__4[[#This Row],[Days of Stay]]&lt;=30,"High")</f>
        <v>Med</v>
      </c>
      <c r="T1881" t="str">
        <f>CONCATENATE(Healthcare_Data_v1__4[[#This Row],[Medical Condition]],Healthcare_Data_v1__4[[#This Row],[Duration]])</f>
        <v>CancerMed</v>
      </c>
      <c r="U1881">
        <f>MONTH(Healthcare_Data_v1__4[[#This Row],[Date of Admission]])</f>
        <v>9</v>
      </c>
      <c r="V1881">
        <f>YEAR(Healthcare_Data_v1__4[[#This Row],[Date of Admission]])</f>
        <v>2019</v>
      </c>
      <c r="W1881">
        <f>DAY(Healthcare_Data_v1__4[[#This Row],[Date of Admission]])</f>
        <v>14</v>
      </c>
    </row>
    <row r="1882" spans="1:23" x14ac:dyDescent="0.3">
      <c r="A1882" t="s">
        <v>19680</v>
      </c>
      <c r="B1882">
        <v>83</v>
      </c>
      <c r="C1882" t="s">
        <v>3</v>
      </c>
      <c r="D1882" t="s">
        <v>15</v>
      </c>
      <c r="E1882" t="s">
        <v>20</v>
      </c>
      <c r="F1882" t="s">
        <v>4</v>
      </c>
      <c r="G1882" s="1">
        <v>43695</v>
      </c>
      <c r="H1882" t="s">
        <v>3835</v>
      </c>
      <c r="I1882" t="s">
        <v>3836</v>
      </c>
      <c r="J1882">
        <v>36382.327310000001</v>
      </c>
      <c r="K1882" t="s">
        <v>41</v>
      </c>
      <c r="L1882">
        <v>32258</v>
      </c>
      <c r="M1882">
        <v>482</v>
      </c>
      <c r="N1882" t="s">
        <v>55</v>
      </c>
      <c r="O1882" s="1">
        <v>43703</v>
      </c>
      <c r="P1882" t="s">
        <v>43</v>
      </c>
      <c r="Q1882" t="s">
        <v>44</v>
      </c>
      <c r="R1882">
        <f>Healthcare_Data_v1__4[[#This Row],[Discharge Date]]-Healthcare_Data_v1__4[[#This Row],[Date of Admission]]</f>
        <v>8</v>
      </c>
      <c r="S1882" t="str" cm="1">
        <f t="array" ref="S1882">_xlfn.IFS( Healthcare_Data_v1__4[[#This Row],[Days of Stay]]&lt;10,"Low",Healthcare_Data_v1__4[[#This Row],[Days of Stay]]&lt;20,"Med",Healthcare_Data_v1__4[[#This Row],[Days of Stay]]&lt;=30,"High")</f>
        <v>Low</v>
      </c>
      <c r="T1882" t="str">
        <f>CONCATENATE(Healthcare_Data_v1__4[[#This Row],[Medical Condition]],Healthcare_Data_v1__4[[#This Row],[Duration]])</f>
        <v>DiabetesLow</v>
      </c>
      <c r="U1882">
        <f>MONTH(Healthcare_Data_v1__4[[#This Row],[Date of Admission]])</f>
        <v>8</v>
      </c>
      <c r="V1882">
        <f>YEAR(Healthcare_Data_v1__4[[#This Row],[Date of Admission]])</f>
        <v>2019</v>
      </c>
      <c r="W1882">
        <f>DAY(Healthcare_Data_v1__4[[#This Row],[Date of Admission]])</f>
        <v>18</v>
      </c>
    </row>
    <row r="1883" spans="1:23" x14ac:dyDescent="0.3">
      <c r="A1883" t="s">
        <v>19681</v>
      </c>
      <c r="B1883">
        <v>41</v>
      </c>
      <c r="C1883" t="s">
        <v>8</v>
      </c>
      <c r="D1883" t="s">
        <v>16</v>
      </c>
      <c r="E1883" t="s">
        <v>24</v>
      </c>
      <c r="F1883" t="s">
        <v>7</v>
      </c>
      <c r="G1883" s="1">
        <v>43634</v>
      </c>
      <c r="H1883" t="s">
        <v>3837</v>
      </c>
      <c r="I1883" t="s">
        <v>3838</v>
      </c>
      <c r="J1883">
        <v>36365.584620000001</v>
      </c>
      <c r="K1883" t="s">
        <v>63</v>
      </c>
      <c r="L1883">
        <v>9699</v>
      </c>
      <c r="M1883">
        <v>278</v>
      </c>
      <c r="N1883" t="s">
        <v>42</v>
      </c>
      <c r="O1883" s="1">
        <v>43636</v>
      </c>
      <c r="P1883" t="s">
        <v>43</v>
      </c>
      <c r="Q1883" t="s">
        <v>57</v>
      </c>
      <c r="R1883">
        <f>Healthcare_Data_v1__4[[#This Row],[Discharge Date]]-Healthcare_Data_v1__4[[#This Row],[Date of Admission]]</f>
        <v>2</v>
      </c>
      <c r="S1883" t="str" cm="1">
        <f t="array" ref="S1883">_xlfn.IFS( Healthcare_Data_v1__4[[#This Row],[Days of Stay]]&lt;10,"Low",Healthcare_Data_v1__4[[#This Row],[Days of Stay]]&lt;20,"Med",Healthcare_Data_v1__4[[#This Row],[Days of Stay]]&lt;=30,"High")</f>
        <v>Low</v>
      </c>
      <c r="T1883" t="str">
        <f>CONCATENATE(Healthcare_Data_v1__4[[#This Row],[Medical Condition]],Healthcare_Data_v1__4[[#This Row],[Duration]])</f>
        <v>ObesityLow</v>
      </c>
      <c r="U1883">
        <f>MONTH(Healthcare_Data_v1__4[[#This Row],[Date of Admission]])</f>
        <v>6</v>
      </c>
      <c r="V1883">
        <f>YEAR(Healthcare_Data_v1__4[[#This Row],[Date of Admission]])</f>
        <v>2019</v>
      </c>
      <c r="W1883">
        <f>DAY(Healthcare_Data_v1__4[[#This Row],[Date of Admission]])</f>
        <v>18</v>
      </c>
    </row>
    <row r="1884" spans="1:23" x14ac:dyDescent="0.3">
      <c r="A1884" t="s">
        <v>19682</v>
      </c>
      <c r="B1884">
        <v>52</v>
      </c>
      <c r="C1884" t="s">
        <v>8</v>
      </c>
      <c r="D1884" t="s">
        <v>16</v>
      </c>
      <c r="E1884" t="s">
        <v>19</v>
      </c>
      <c r="F1884" t="s">
        <v>7</v>
      </c>
      <c r="G1884" s="1">
        <v>45198</v>
      </c>
      <c r="H1884" t="s">
        <v>3839</v>
      </c>
      <c r="I1884" t="s">
        <v>3840</v>
      </c>
      <c r="J1884">
        <v>36345.851669999996</v>
      </c>
      <c r="K1884" t="s">
        <v>69</v>
      </c>
      <c r="L1884">
        <v>16638</v>
      </c>
      <c r="M1884">
        <v>484</v>
      </c>
      <c r="N1884" t="s">
        <v>42</v>
      </c>
      <c r="O1884" s="1">
        <v>45205</v>
      </c>
      <c r="P1884" t="s">
        <v>85</v>
      </c>
      <c r="Q1884" t="s">
        <v>57</v>
      </c>
      <c r="R1884">
        <f>Healthcare_Data_v1__4[[#This Row],[Discharge Date]]-Healthcare_Data_v1__4[[#This Row],[Date of Admission]]</f>
        <v>7</v>
      </c>
      <c r="S1884" t="str" cm="1">
        <f t="array" ref="S1884">_xlfn.IFS( Healthcare_Data_v1__4[[#This Row],[Days of Stay]]&lt;10,"Low",Healthcare_Data_v1__4[[#This Row],[Days of Stay]]&lt;20,"Med",Healthcare_Data_v1__4[[#This Row],[Days of Stay]]&lt;=30,"High")</f>
        <v>Low</v>
      </c>
      <c r="T1884" t="str">
        <f>CONCATENATE(Healthcare_Data_v1__4[[#This Row],[Medical Condition]],Healthcare_Data_v1__4[[#This Row],[Duration]])</f>
        <v>ObesityLow</v>
      </c>
      <c r="U1884">
        <f>MONTH(Healthcare_Data_v1__4[[#This Row],[Date of Admission]])</f>
        <v>9</v>
      </c>
      <c r="V1884">
        <f>YEAR(Healthcare_Data_v1__4[[#This Row],[Date of Admission]])</f>
        <v>2023</v>
      </c>
      <c r="W1884">
        <f>DAY(Healthcare_Data_v1__4[[#This Row],[Date of Admission]])</f>
        <v>29</v>
      </c>
    </row>
    <row r="1885" spans="1:23" x14ac:dyDescent="0.3">
      <c r="A1885" t="s">
        <v>19683</v>
      </c>
      <c r="B1885">
        <v>78</v>
      </c>
      <c r="C1885" t="s">
        <v>3</v>
      </c>
      <c r="D1885" t="s">
        <v>16</v>
      </c>
      <c r="E1885" t="s">
        <v>24</v>
      </c>
      <c r="F1885" t="s">
        <v>4</v>
      </c>
      <c r="G1885" s="1">
        <v>43674</v>
      </c>
      <c r="H1885" t="s">
        <v>3841</v>
      </c>
      <c r="I1885" t="s">
        <v>3842</v>
      </c>
      <c r="J1885">
        <v>36334.891029999999</v>
      </c>
      <c r="K1885" t="s">
        <v>41</v>
      </c>
      <c r="L1885">
        <v>22435</v>
      </c>
      <c r="M1885">
        <v>163</v>
      </c>
      <c r="N1885" t="s">
        <v>48</v>
      </c>
      <c r="O1885" s="1">
        <v>43675</v>
      </c>
      <c r="P1885" t="s">
        <v>85</v>
      </c>
      <c r="Q1885" t="s">
        <v>44</v>
      </c>
      <c r="R1885">
        <f>Healthcare_Data_v1__4[[#This Row],[Discharge Date]]-Healthcare_Data_v1__4[[#This Row],[Date of Admission]]</f>
        <v>1</v>
      </c>
      <c r="S1885" t="str" cm="1">
        <f t="array" ref="S1885">_xlfn.IFS( Healthcare_Data_v1__4[[#This Row],[Days of Stay]]&lt;10,"Low",Healthcare_Data_v1__4[[#This Row],[Days of Stay]]&lt;20,"Med",Healthcare_Data_v1__4[[#This Row],[Days of Stay]]&lt;=30,"High")</f>
        <v>Low</v>
      </c>
      <c r="T1885" t="str">
        <f>CONCATENATE(Healthcare_Data_v1__4[[#This Row],[Medical Condition]],Healthcare_Data_v1__4[[#This Row],[Duration]])</f>
        <v>DiabetesLow</v>
      </c>
      <c r="U1885">
        <f>MONTH(Healthcare_Data_v1__4[[#This Row],[Date of Admission]])</f>
        <v>7</v>
      </c>
      <c r="V1885">
        <f>YEAR(Healthcare_Data_v1__4[[#This Row],[Date of Admission]])</f>
        <v>2019</v>
      </c>
      <c r="W1885">
        <f>DAY(Healthcare_Data_v1__4[[#This Row],[Date of Admission]])</f>
        <v>28</v>
      </c>
    </row>
    <row r="1886" spans="1:23" x14ac:dyDescent="0.3">
      <c r="A1886" t="s">
        <v>19684</v>
      </c>
      <c r="B1886">
        <v>57</v>
      </c>
      <c r="C1886" t="s">
        <v>3</v>
      </c>
      <c r="D1886" t="s">
        <v>16</v>
      </c>
      <c r="E1886" t="s">
        <v>23</v>
      </c>
      <c r="F1886" t="s">
        <v>10</v>
      </c>
      <c r="G1886" s="1">
        <v>43654</v>
      </c>
      <c r="H1886" t="s">
        <v>3843</v>
      </c>
      <c r="I1886" t="s">
        <v>3844</v>
      </c>
      <c r="J1886">
        <v>36285.979460000002</v>
      </c>
      <c r="K1886" t="s">
        <v>66</v>
      </c>
      <c r="L1886">
        <v>4665</v>
      </c>
      <c r="M1886">
        <v>484</v>
      </c>
      <c r="N1886" t="s">
        <v>48</v>
      </c>
      <c r="O1886" s="1">
        <v>43680</v>
      </c>
      <c r="P1886" t="s">
        <v>49</v>
      </c>
      <c r="Q1886" t="s">
        <v>50</v>
      </c>
      <c r="R1886">
        <f>Healthcare_Data_v1__4[[#This Row],[Discharge Date]]-Healthcare_Data_v1__4[[#This Row],[Date of Admission]]</f>
        <v>26</v>
      </c>
      <c r="S1886" t="str" cm="1">
        <f t="array" ref="S1886">_xlfn.IFS( Healthcare_Data_v1__4[[#This Row],[Days of Stay]]&lt;10,"Low",Healthcare_Data_v1__4[[#This Row],[Days of Stay]]&lt;20,"Med",Healthcare_Data_v1__4[[#This Row],[Days of Stay]]&lt;=30,"High")</f>
        <v>High</v>
      </c>
      <c r="T1886" t="str">
        <f>CONCATENATE(Healthcare_Data_v1__4[[#This Row],[Medical Condition]],Healthcare_Data_v1__4[[#This Row],[Duration]])</f>
        <v>HypertensionHigh</v>
      </c>
      <c r="U1886">
        <f>MONTH(Healthcare_Data_v1__4[[#This Row],[Date of Admission]])</f>
        <v>7</v>
      </c>
      <c r="V1886">
        <f>YEAR(Healthcare_Data_v1__4[[#This Row],[Date of Admission]])</f>
        <v>2019</v>
      </c>
      <c r="W1886">
        <f>DAY(Healthcare_Data_v1__4[[#This Row],[Date of Admission]])</f>
        <v>8</v>
      </c>
    </row>
    <row r="1887" spans="1:23" x14ac:dyDescent="0.3">
      <c r="A1887" t="s">
        <v>1711</v>
      </c>
      <c r="B1887">
        <v>71</v>
      </c>
      <c r="C1887" t="s">
        <v>3</v>
      </c>
      <c r="D1887" t="s">
        <v>15</v>
      </c>
      <c r="E1887" t="s">
        <v>24</v>
      </c>
      <c r="F1887" t="s">
        <v>9</v>
      </c>
      <c r="G1887" s="1">
        <v>44070</v>
      </c>
      <c r="H1887" t="s">
        <v>3845</v>
      </c>
      <c r="I1887" t="s">
        <v>3846</v>
      </c>
      <c r="J1887">
        <v>36277.333619999998</v>
      </c>
      <c r="K1887" t="s">
        <v>41</v>
      </c>
      <c r="L1887">
        <v>23182</v>
      </c>
      <c r="M1887">
        <v>181</v>
      </c>
      <c r="N1887" t="s">
        <v>42</v>
      </c>
      <c r="O1887" s="1">
        <v>44083</v>
      </c>
      <c r="P1887" t="s">
        <v>60</v>
      </c>
      <c r="Q1887" t="s">
        <v>57</v>
      </c>
      <c r="R1887">
        <f>Healthcare_Data_v1__4[[#This Row],[Discharge Date]]-Healthcare_Data_v1__4[[#This Row],[Date of Admission]]</f>
        <v>13</v>
      </c>
      <c r="S1887" t="str" cm="1">
        <f t="array" ref="S1887">_xlfn.IFS( Healthcare_Data_v1__4[[#This Row],[Days of Stay]]&lt;10,"Low",Healthcare_Data_v1__4[[#This Row],[Days of Stay]]&lt;20,"Med",Healthcare_Data_v1__4[[#This Row],[Days of Stay]]&lt;=30,"High")</f>
        <v>Med</v>
      </c>
      <c r="T1887" t="str">
        <f>CONCATENATE(Healthcare_Data_v1__4[[#This Row],[Medical Condition]],Healthcare_Data_v1__4[[#This Row],[Duration]])</f>
        <v>ArthritisMed</v>
      </c>
      <c r="U1887">
        <f>MONTH(Healthcare_Data_v1__4[[#This Row],[Date of Admission]])</f>
        <v>8</v>
      </c>
      <c r="V1887">
        <f>YEAR(Healthcare_Data_v1__4[[#This Row],[Date of Admission]])</f>
        <v>2020</v>
      </c>
      <c r="W1887">
        <f>DAY(Healthcare_Data_v1__4[[#This Row],[Date of Admission]])</f>
        <v>27</v>
      </c>
    </row>
    <row r="1888" spans="1:23" x14ac:dyDescent="0.3">
      <c r="A1888" t="s">
        <v>19685</v>
      </c>
      <c r="B1888">
        <v>54</v>
      </c>
      <c r="C1888" t="s">
        <v>8</v>
      </c>
      <c r="D1888" t="s">
        <v>15</v>
      </c>
      <c r="E1888" t="s">
        <v>21</v>
      </c>
      <c r="F1888" t="s">
        <v>7</v>
      </c>
      <c r="G1888" s="1">
        <v>43966</v>
      </c>
      <c r="H1888" t="s">
        <v>3847</v>
      </c>
      <c r="I1888" t="s">
        <v>3848</v>
      </c>
      <c r="J1888">
        <v>36277.054170000003</v>
      </c>
      <c r="K1888" t="s">
        <v>47</v>
      </c>
      <c r="L1888">
        <v>8885</v>
      </c>
      <c r="M1888">
        <v>191</v>
      </c>
      <c r="N1888" t="s">
        <v>48</v>
      </c>
      <c r="O1888" s="1">
        <v>43991</v>
      </c>
      <c r="P1888" t="s">
        <v>85</v>
      </c>
      <c r="Q1888" t="s">
        <v>44</v>
      </c>
      <c r="R1888">
        <f>Healthcare_Data_v1__4[[#This Row],[Discharge Date]]-Healthcare_Data_v1__4[[#This Row],[Date of Admission]]</f>
        <v>25</v>
      </c>
      <c r="S1888" t="str" cm="1">
        <f t="array" ref="S1888">_xlfn.IFS( Healthcare_Data_v1__4[[#This Row],[Days of Stay]]&lt;10,"Low",Healthcare_Data_v1__4[[#This Row],[Days of Stay]]&lt;20,"Med",Healthcare_Data_v1__4[[#This Row],[Days of Stay]]&lt;=30,"High")</f>
        <v>High</v>
      </c>
      <c r="T1888" t="str">
        <f>CONCATENATE(Healthcare_Data_v1__4[[#This Row],[Medical Condition]],Healthcare_Data_v1__4[[#This Row],[Duration]])</f>
        <v>ObesityHigh</v>
      </c>
      <c r="U1888">
        <f>MONTH(Healthcare_Data_v1__4[[#This Row],[Date of Admission]])</f>
        <v>5</v>
      </c>
      <c r="V1888">
        <f>YEAR(Healthcare_Data_v1__4[[#This Row],[Date of Admission]])</f>
        <v>2020</v>
      </c>
      <c r="W1888">
        <f>DAY(Healthcare_Data_v1__4[[#This Row],[Date of Admission]])</f>
        <v>15</v>
      </c>
    </row>
    <row r="1889" spans="1:23" x14ac:dyDescent="0.3">
      <c r="A1889" t="s">
        <v>19686</v>
      </c>
      <c r="B1889">
        <v>54</v>
      </c>
      <c r="C1889" t="s">
        <v>8</v>
      </c>
      <c r="D1889" t="s">
        <v>16</v>
      </c>
      <c r="E1889" t="s">
        <v>20</v>
      </c>
      <c r="F1889" t="s">
        <v>10</v>
      </c>
      <c r="G1889" s="1">
        <v>44922</v>
      </c>
      <c r="H1889" t="s">
        <v>3849</v>
      </c>
      <c r="I1889" t="s">
        <v>3850</v>
      </c>
      <c r="J1889">
        <v>36266.329149999998</v>
      </c>
      <c r="K1889" t="s">
        <v>66</v>
      </c>
      <c r="L1889">
        <v>29670</v>
      </c>
      <c r="M1889">
        <v>398</v>
      </c>
      <c r="N1889" t="s">
        <v>48</v>
      </c>
      <c r="O1889" s="1">
        <v>44939</v>
      </c>
      <c r="P1889" t="s">
        <v>49</v>
      </c>
      <c r="Q1889" t="s">
        <v>50</v>
      </c>
      <c r="R1889">
        <f>Healthcare_Data_v1__4[[#This Row],[Discharge Date]]-Healthcare_Data_v1__4[[#This Row],[Date of Admission]]</f>
        <v>17</v>
      </c>
      <c r="S1889" t="str" cm="1">
        <f t="array" ref="S1889">_xlfn.IFS( Healthcare_Data_v1__4[[#This Row],[Days of Stay]]&lt;10,"Low",Healthcare_Data_v1__4[[#This Row],[Days of Stay]]&lt;20,"Med",Healthcare_Data_v1__4[[#This Row],[Days of Stay]]&lt;=30,"High")</f>
        <v>Med</v>
      </c>
      <c r="T1889" t="str">
        <f>CONCATENATE(Healthcare_Data_v1__4[[#This Row],[Medical Condition]],Healthcare_Data_v1__4[[#This Row],[Duration]])</f>
        <v>HypertensionMed</v>
      </c>
      <c r="U1889">
        <f>MONTH(Healthcare_Data_v1__4[[#This Row],[Date of Admission]])</f>
        <v>12</v>
      </c>
      <c r="V1889">
        <f>YEAR(Healthcare_Data_v1__4[[#This Row],[Date of Admission]])</f>
        <v>2022</v>
      </c>
      <c r="W1889">
        <f>DAY(Healthcare_Data_v1__4[[#This Row],[Date of Admission]])</f>
        <v>27</v>
      </c>
    </row>
    <row r="1890" spans="1:23" x14ac:dyDescent="0.3">
      <c r="A1890" t="s">
        <v>19687</v>
      </c>
      <c r="B1890">
        <v>61</v>
      </c>
      <c r="C1890" t="s">
        <v>3</v>
      </c>
      <c r="D1890" t="s">
        <v>16</v>
      </c>
      <c r="E1890" t="s">
        <v>24</v>
      </c>
      <c r="F1890" t="s">
        <v>10</v>
      </c>
      <c r="G1890" s="1">
        <v>45092</v>
      </c>
      <c r="H1890" t="s">
        <v>3851</v>
      </c>
      <c r="I1890" t="s">
        <v>3852</v>
      </c>
      <c r="J1890">
        <v>36253.438730000002</v>
      </c>
      <c r="K1890" t="s">
        <v>41</v>
      </c>
      <c r="L1890">
        <v>32056</v>
      </c>
      <c r="M1890">
        <v>370</v>
      </c>
      <c r="N1890" t="s">
        <v>42</v>
      </c>
      <c r="O1890" s="1">
        <v>45104</v>
      </c>
      <c r="P1890" t="s">
        <v>56</v>
      </c>
      <c r="Q1890" t="s">
        <v>50</v>
      </c>
      <c r="R1890">
        <f>Healthcare_Data_v1__4[[#This Row],[Discharge Date]]-Healthcare_Data_v1__4[[#This Row],[Date of Admission]]</f>
        <v>12</v>
      </c>
      <c r="S1890" t="str" cm="1">
        <f t="array" ref="S1890">_xlfn.IFS( Healthcare_Data_v1__4[[#This Row],[Days of Stay]]&lt;10,"Low",Healthcare_Data_v1__4[[#This Row],[Days of Stay]]&lt;20,"Med",Healthcare_Data_v1__4[[#This Row],[Days of Stay]]&lt;=30,"High")</f>
        <v>Med</v>
      </c>
      <c r="T1890" t="str">
        <f>CONCATENATE(Healthcare_Data_v1__4[[#This Row],[Medical Condition]],Healthcare_Data_v1__4[[#This Row],[Duration]])</f>
        <v>HypertensionMed</v>
      </c>
      <c r="U1890">
        <f>MONTH(Healthcare_Data_v1__4[[#This Row],[Date of Admission]])</f>
        <v>6</v>
      </c>
      <c r="V1890">
        <f>YEAR(Healthcare_Data_v1__4[[#This Row],[Date of Admission]])</f>
        <v>2023</v>
      </c>
      <c r="W1890">
        <f>DAY(Healthcare_Data_v1__4[[#This Row],[Date of Admission]])</f>
        <v>15</v>
      </c>
    </row>
    <row r="1891" spans="1:23" x14ac:dyDescent="0.3">
      <c r="A1891" t="s">
        <v>19688</v>
      </c>
      <c r="B1891">
        <v>40</v>
      </c>
      <c r="C1891" t="s">
        <v>8</v>
      </c>
      <c r="D1891" t="s">
        <v>16</v>
      </c>
      <c r="E1891" t="s">
        <v>19</v>
      </c>
      <c r="F1891" t="s">
        <v>10</v>
      </c>
      <c r="G1891" s="1">
        <v>43660</v>
      </c>
      <c r="H1891" t="s">
        <v>3853</v>
      </c>
      <c r="I1891" t="s">
        <v>3854</v>
      </c>
      <c r="J1891">
        <v>36247.270499999999</v>
      </c>
      <c r="K1891" t="s">
        <v>47</v>
      </c>
      <c r="L1891">
        <v>8629</v>
      </c>
      <c r="M1891">
        <v>492</v>
      </c>
      <c r="N1891" t="s">
        <v>42</v>
      </c>
      <c r="O1891" s="1">
        <v>43661</v>
      </c>
      <c r="P1891" t="s">
        <v>85</v>
      </c>
      <c r="Q1891" t="s">
        <v>44</v>
      </c>
      <c r="R1891">
        <f>Healthcare_Data_v1__4[[#This Row],[Discharge Date]]-Healthcare_Data_v1__4[[#This Row],[Date of Admission]]</f>
        <v>1</v>
      </c>
      <c r="S1891" t="str" cm="1">
        <f t="array" ref="S1891">_xlfn.IFS( Healthcare_Data_v1__4[[#This Row],[Days of Stay]]&lt;10,"Low",Healthcare_Data_v1__4[[#This Row],[Days of Stay]]&lt;20,"Med",Healthcare_Data_v1__4[[#This Row],[Days of Stay]]&lt;=30,"High")</f>
        <v>Low</v>
      </c>
      <c r="T1891" t="str">
        <f>CONCATENATE(Healthcare_Data_v1__4[[#This Row],[Medical Condition]],Healthcare_Data_v1__4[[#This Row],[Duration]])</f>
        <v>HypertensionLow</v>
      </c>
      <c r="U1891">
        <f>MONTH(Healthcare_Data_v1__4[[#This Row],[Date of Admission]])</f>
        <v>7</v>
      </c>
      <c r="V1891">
        <f>YEAR(Healthcare_Data_v1__4[[#This Row],[Date of Admission]])</f>
        <v>2019</v>
      </c>
      <c r="W1891">
        <f>DAY(Healthcare_Data_v1__4[[#This Row],[Date of Admission]])</f>
        <v>14</v>
      </c>
    </row>
    <row r="1892" spans="1:23" x14ac:dyDescent="0.3">
      <c r="A1892" t="s">
        <v>19689</v>
      </c>
      <c r="B1892">
        <v>82</v>
      </c>
      <c r="C1892" t="s">
        <v>3</v>
      </c>
      <c r="D1892" t="s">
        <v>16</v>
      </c>
      <c r="E1892" t="s">
        <v>20</v>
      </c>
      <c r="F1892" t="s">
        <v>11</v>
      </c>
      <c r="G1892" s="1">
        <v>44228</v>
      </c>
      <c r="H1892" t="s">
        <v>3855</v>
      </c>
      <c r="I1892" t="s">
        <v>3856</v>
      </c>
      <c r="J1892">
        <v>36245.35572</v>
      </c>
      <c r="K1892" t="s">
        <v>41</v>
      </c>
      <c r="L1892">
        <v>56569</v>
      </c>
      <c r="M1892">
        <v>310</v>
      </c>
      <c r="N1892" t="s">
        <v>42</v>
      </c>
      <c r="O1892" s="1">
        <v>44229</v>
      </c>
      <c r="P1892" t="s">
        <v>56</v>
      </c>
      <c r="Q1892" t="s">
        <v>50</v>
      </c>
      <c r="R1892">
        <f>Healthcare_Data_v1__4[[#This Row],[Discharge Date]]-Healthcare_Data_v1__4[[#This Row],[Date of Admission]]</f>
        <v>1</v>
      </c>
      <c r="S1892" t="str" cm="1">
        <f t="array" ref="S1892">_xlfn.IFS( Healthcare_Data_v1__4[[#This Row],[Days of Stay]]&lt;10,"Low",Healthcare_Data_v1__4[[#This Row],[Days of Stay]]&lt;20,"Med",Healthcare_Data_v1__4[[#This Row],[Days of Stay]]&lt;=30,"High")</f>
        <v>Low</v>
      </c>
      <c r="T1892" t="str">
        <f>CONCATENATE(Healthcare_Data_v1__4[[#This Row],[Medical Condition]],Healthcare_Data_v1__4[[#This Row],[Duration]])</f>
        <v>CancerLow</v>
      </c>
      <c r="U1892">
        <f>MONTH(Healthcare_Data_v1__4[[#This Row],[Date of Admission]])</f>
        <v>2</v>
      </c>
      <c r="V1892">
        <f>YEAR(Healthcare_Data_v1__4[[#This Row],[Date of Admission]])</f>
        <v>2021</v>
      </c>
      <c r="W1892">
        <f>DAY(Healthcare_Data_v1__4[[#This Row],[Date of Admission]])</f>
        <v>1</v>
      </c>
    </row>
    <row r="1893" spans="1:23" x14ac:dyDescent="0.3">
      <c r="A1893" t="s">
        <v>19690</v>
      </c>
      <c r="B1893">
        <v>22</v>
      </c>
      <c r="C1893" t="s">
        <v>12</v>
      </c>
      <c r="D1893" t="s">
        <v>16</v>
      </c>
      <c r="E1893" t="s">
        <v>20</v>
      </c>
      <c r="F1893" t="s">
        <v>7</v>
      </c>
      <c r="G1893" s="1">
        <v>43852</v>
      </c>
      <c r="H1893" t="s">
        <v>3857</v>
      </c>
      <c r="I1893" t="s">
        <v>3858</v>
      </c>
      <c r="J1893">
        <v>36242.367789999997</v>
      </c>
      <c r="K1893" t="s">
        <v>47</v>
      </c>
      <c r="L1893">
        <v>854</v>
      </c>
      <c r="M1893">
        <v>157</v>
      </c>
      <c r="N1893" t="s">
        <v>42</v>
      </c>
      <c r="O1893" s="1">
        <v>43868</v>
      </c>
      <c r="P1893" t="s">
        <v>60</v>
      </c>
      <c r="Q1893" t="s">
        <v>57</v>
      </c>
      <c r="R1893">
        <f>Healthcare_Data_v1__4[[#This Row],[Discharge Date]]-Healthcare_Data_v1__4[[#This Row],[Date of Admission]]</f>
        <v>16</v>
      </c>
      <c r="S1893" t="str" cm="1">
        <f t="array" ref="S1893">_xlfn.IFS( Healthcare_Data_v1__4[[#This Row],[Days of Stay]]&lt;10,"Low",Healthcare_Data_v1__4[[#This Row],[Days of Stay]]&lt;20,"Med",Healthcare_Data_v1__4[[#This Row],[Days of Stay]]&lt;=30,"High")</f>
        <v>Med</v>
      </c>
      <c r="T1893" t="str">
        <f>CONCATENATE(Healthcare_Data_v1__4[[#This Row],[Medical Condition]],Healthcare_Data_v1__4[[#This Row],[Duration]])</f>
        <v>ObesityMed</v>
      </c>
      <c r="U1893">
        <f>MONTH(Healthcare_Data_v1__4[[#This Row],[Date of Admission]])</f>
        <v>1</v>
      </c>
      <c r="V1893">
        <f>YEAR(Healthcare_Data_v1__4[[#This Row],[Date of Admission]])</f>
        <v>2020</v>
      </c>
      <c r="W1893">
        <f>DAY(Healthcare_Data_v1__4[[#This Row],[Date of Admission]])</f>
        <v>22</v>
      </c>
    </row>
    <row r="1894" spans="1:23" x14ac:dyDescent="0.3">
      <c r="A1894" t="s">
        <v>19691</v>
      </c>
      <c r="B1894">
        <v>27</v>
      </c>
      <c r="C1894" t="s">
        <v>5</v>
      </c>
      <c r="D1894" t="s">
        <v>15</v>
      </c>
      <c r="E1894" t="s">
        <v>22</v>
      </c>
      <c r="F1894" t="s">
        <v>6</v>
      </c>
      <c r="G1894" s="1">
        <v>43657</v>
      </c>
      <c r="H1894" t="s">
        <v>3859</v>
      </c>
      <c r="I1894" t="s">
        <v>3860</v>
      </c>
      <c r="J1894">
        <v>36241.025990000002</v>
      </c>
      <c r="K1894" t="s">
        <v>66</v>
      </c>
      <c r="L1894">
        <v>28968</v>
      </c>
      <c r="M1894">
        <v>381</v>
      </c>
      <c r="N1894" t="s">
        <v>55</v>
      </c>
      <c r="O1894" s="1">
        <v>43687</v>
      </c>
      <c r="P1894" t="s">
        <v>49</v>
      </c>
      <c r="Q1894" t="s">
        <v>57</v>
      </c>
      <c r="R1894">
        <f>Healthcare_Data_v1__4[[#This Row],[Discharge Date]]-Healthcare_Data_v1__4[[#This Row],[Date of Admission]]</f>
        <v>30</v>
      </c>
      <c r="S1894" t="str" cm="1">
        <f t="array" ref="S1894">_xlfn.IFS( Healthcare_Data_v1__4[[#This Row],[Days of Stay]]&lt;10,"Low",Healthcare_Data_v1__4[[#This Row],[Days of Stay]]&lt;20,"Med",Healthcare_Data_v1__4[[#This Row],[Days of Stay]]&lt;=30,"High")</f>
        <v>High</v>
      </c>
      <c r="T1894" t="str">
        <f>CONCATENATE(Healthcare_Data_v1__4[[#This Row],[Medical Condition]],Healthcare_Data_v1__4[[#This Row],[Duration]])</f>
        <v>AsthmaHigh</v>
      </c>
      <c r="U1894">
        <f>MONTH(Healthcare_Data_v1__4[[#This Row],[Date of Admission]])</f>
        <v>7</v>
      </c>
      <c r="V1894">
        <f>YEAR(Healthcare_Data_v1__4[[#This Row],[Date of Admission]])</f>
        <v>2019</v>
      </c>
      <c r="W1894">
        <f>DAY(Healthcare_Data_v1__4[[#This Row],[Date of Admission]])</f>
        <v>11</v>
      </c>
    </row>
    <row r="1895" spans="1:23" x14ac:dyDescent="0.3">
      <c r="A1895" t="s">
        <v>19692</v>
      </c>
      <c r="B1895">
        <v>55</v>
      </c>
      <c r="C1895" t="s">
        <v>3</v>
      </c>
      <c r="D1895" t="s">
        <v>16</v>
      </c>
      <c r="E1895" t="s">
        <v>23</v>
      </c>
      <c r="F1895" t="s">
        <v>10</v>
      </c>
      <c r="G1895" s="1">
        <v>43980</v>
      </c>
      <c r="H1895" t="s">
        <v>3861</v>
      </c>
      <c r="I1895" t="s">
        <v>3862</v>
      </c>
      <c r="J1895">
        <v>36232.042170000001</v>
      </c>
      <c r="K1895" t="s">
        <v>47</v>
      </c>
      <c r="L1895">
        <v>20803</v>
      </c>
      <c r="M1895">
        <v>424</v>
      </c>
      <c r="N1895" t="s">
        <v>55</v>
      </c>
      <c r="O1895" s="1">
        <v>43992</v>
      </c>
      <c r="P1895" t="s">
        <v>56</v>
      </c>
      <c r="Q1895" t="s">
        <v>50</v>
      </c>
      <c r="R1895">
        <f>Healthcare_Data_v1__4[[#This Row],[Discharge Date]]-Healthcare_Data_v1__4[[#This Row],[Date of Admission]]</f>
        <v>12</v>
      </c>
      <c r="S1895" t="str" cm="1">
        <f t="array" ref="S1895">_xlfn.IFS( Healthcare_Data_v1__4[[#This Row],[Days of Stay]]&lt;10,"Low",Healthcare_Data_v1__4[[#This Row],[Days of Stay]]&lt;20,"Med",Healthcare_Data_v1__4[[#This Row],[Days of Stay]]&lt;=30,"High")</f>
        <v>Med</v>
      </c>
      <c r="T1895" t="str">
        <f>CONCATENATE(Healthcare_Data_v1__4[[#This Row],[Medical Condition]],Healthcare_Data_v1__4[[#This Row],[Duration]])</f>
        <v>HypertensionMed</v>
      </c>
      <c r="U1895">
        <f>MONTH(Healthcare_Data_v1__4[[#This Row],[Date of Admission]])</f>
        <v>5</v>
      </c>
      <c r="V1895">
        <f>YEAR(Healthcare_Data_v1__4[[#This Row],[Date of Admission]])</f>
        <v>2020</v>
      </c>
      <c r="W1895">
        <f>DAY(Healthcare_Data_v1__4[[#This Row],[Date of Admission]])</f>
        <v>29</v>
      </c>
    </row>
    <row r="1896" spans="1:23" x14ac:dyDescent="0.3">
      <c r="A1896" t="s">
        <v>19693</v>
      </c>
      <c r="B1896">
        <v>63</v>
      </c>
      <c r="C1896" t="s">
        <v>3</v>
      </c>
      <c r="D1896" t="s">
        <v>16</v>
      </c>
      <c r="E1896" t="s">
        <v>19</v>
      </c>
      <c r="F1896" t="s">
        <v>11</v>
      </c>
      <c r="G1896" s="1">
        <v>44366</v>
      </c>
      <c r="H1896" t="s">
        <v>3863</v>
      </c>
      <c r="I1896" t="s">
        <v>3864</v>
      </c>
      <c r="J1896">
        <v>36231.803890000003</v>
      </c>
      <c r="K1896" t="s">
        <v>41</v>
      </c>
      <c r="L1896">
        <v>28606</v>
      </c>
      <c r="M1896">
        <v>345</v>
      </c>
      <c r="N1896" t="s">
        <v>48</v>
      </c>
      <c r="O1896" s="1">
        <v>44369</v>
      </c>
      <c r="P1896" t="s">
        <v>85</v>
      </c>
      <c r="Q1896" t="s">
        <v>57</v>
      </c>
      <c r="R1896">
        <f>Healthcare_Data_v1__4[[#This Row],[Discharge Date]]-Healthcare_Data_v1__4[[#This Row],[Date of Admission]]</f>
        <v>3</v>
      </c>
      <c r="S1896" t="str" cm="1">
        <f t="array" ref="S1896">_xlfn.IFS( Healthcare_Data_v1__4[[#This Row],[Days of Stay]]&lt;10,"Low",Healthcare_Data_v1__4[[#This Row],[Days of Stay]]&lt;20,"Med",Healthcare_Data_v1__4[[#This Row],[Days of Stay]]&lt;=30,"High")</f>
        <v>Low</v>
      </c>
      <c r="T1896" t="str">
        <f>CONCATENATE(Healthcare_Data_v1__4[[#This Row],[Medical Condition]],Healthcare_Data_v1__4[[#This Row],[Duration]])</f>
        <v>CancerLow</v>
      </c>
      <c r="U1896">
        <f>MONTH(Healthcare_Data_v1__4[[#This Row],[Date of Admission]])</f>
        <v>6</v>
      </c>
      <c r="V1896">
        <f>YEAR(Healthcare_Data_v1__4[[#This Row],[Date of Admission]])</f>
        <v>2021</v>
      </c>
      <c r="W1896">
        <f>DAY(Healthcare_Data_v1__4[[#This Row],[Date of Admission]])</f>
        <v>19</v>
      </c>
    </row>
    <row r="1897" spans="1:23" x14ac:dyDescent="0.3">
      <c r="A1897" t="s">
        <v>19694</v>
      </c>
      <c r="B1897">
        <v>55</v>
      </c>
      <c r="C1897" t="s">
        <v>3</v>
      </c>
      <c r="D1897" t="s">
        <v>15</v>
      </c>
      <c r="E1897" t="s">
        <v>25</v>
      </c>
      <c r="F1897" t="s">
        <v>11</v>
      </c>
      <c r="G1897" s="1">
        <v>43567</v>
      </c>
      <c r="H1897" t="s">
        <v>19695</v>
      </c>
      <c r="I1897" t="s">
        <v>3865</v>
      </c>
      <c r="J1897">
        <v>36227.456100000003</v>
      </c>
      <c r="K1897" t="s">
        <v>47</v>
      </c>
      <c r="L1897">
        <v>44451</v>
      </c>
      <c r="M1897">
        <v>141</v>
      </c>
      <c r="N1897" t="s">
        <v>42</v>
      </c>
      <c r="O1897" s="1">
        <v>43573</v>
      </c>
      <c r="P1897" t="s">
        <v>60</v>
      </c>
      <c r="Q1897" t="s">
        <v>57</v>
      </c>
      <c r="R1897">
        <f>Healthcare_Data_v1__4[[#This Row],[Discharge Date]]-Healthcare_Data_v1__4[[#This Row],[Date of Admission]]</f>
        <v>6</v>
      </c>
      <c r="S1897" t="str" cm="1">
        <f t="array" ref="S1897">_xlfn.IFS( Healthcare_Data_v1__4[[#This Row],[Days of Stay]]&lt;10,"Low",Healthcare_Data_v1__4[[#This Row],[Days of Stay]]&lt;20,"Med",Healthcare_Data_v1__4[[#This Row],[Days of Stay]]&lt;=30,"High")</f>
        <v>Low</v>
      </c>
      <c r="T1897" t="str">
        <f>CONCATENATE(Healthcare_Data_v1__4[[#This Row],[Medical Condition]],Healthcare_Data_v1__4[[#This Row],[Duration]])</f>
        <v>CancerLow</v>
      </c>
      <c r="U1897">
        <f>MONTH(Healthcare_Data_v1__4[[#This Row],[Date of Admission]])</f>
        <v>4</v>
      </c>
      <c r="V1897">
        <f>YEAR(Healthcare_Data_v1__4[[#This Row],[Date of Admission]])</f>
        <v>2019</v>
      </c>
      <c r="W1897">
        <f>DAY(Healthcare_Data_v1__4[[#This Row],[Date of Admission]])</f>
        <v>12</v>
      </c>
    </row>
    <row r="1898" spans="1:23" x14ac:dyDescent="0.3">
      <c r="A1898" t="s">
        <v>19696</v>
      </c>
      <c r="B1898">
        <v>30</v>
      </c>
      <c r="C1898" t="s">
        <v>5</v>
      </c>
      <c r="D1898" t="s">
        <v>15</v>
      </c>
      <c r="E1898" t="s">
        <v>23</v>
      </c>
      <c r="F1898" t="s">
        <v>7</v>
      </c>
      <c r="G1898" s="1">
        <v>44090</v>
      </c>
      <c r="H1898" t="s">
        <v>3866</v>
      </c>
      <c r="I1898" t="s">
        <v>3867</v>
      </c>
      <c r="J1898">
        <v>36220.8724</v>
      </c>
      <c r="K1898" t="s">
        <v>63</v>
      </c>
      <c r="L1898">
        <v>22759</v>
      </c>
      <c r="M1898">
        <v>408</v>
      </c>
      <c r="N1898" t="s">
        <v>48</v>
      </c>
      <c r="O1898" s="1">
        <v>44109</v>
      </c>
      <c r="P1898" t="s">
        <v>60</v>
      </c>
      <c r="Q1898" t="s">
        <v>50</v>
      </c>
      <c r="R1898">
        <f>Healthcare_Data_v1__4[[#This Row],[Discharge Date]]-Healthcare_Data_v1__4[[#This Row],[Date of Admission]]</f>
        <v>19</v>
      </c>
      <c r="S1898" t="str" cm="1">
        <f t="array" ref="S1898">_xlfn.IFS( Healthcare_Data_v1__4[[#This Row],[Days of Stay]]&lt;10,"Low",Healthcare_Data_v1__4[[#This Row],[Days of Stay]]&lt;20,"Med",Healthcare_Data_v1__4[[#This Row],[Days of Stay]]&lt;=30,"High")</f>
        <v>Med</v>
      </c>
      <c r="T1898" t="str">
        <f>CONCATENATE(Healthcare_Data_v1__4[[#This Row],[Medical Condition]],Healthcare_Data_v1__4[[#This Row],[Duration]])</f>
        <v>ObesityMed</v>
      </c>
      <c r="U1898">
        <f>MONTH(Healthcare_Data_v1__4[[#This Row],[Date of Admission]])</f>
        <v>9</v>
      </c>
      <c r="V1898">
        <f>YEAR(Healthcare_Data_v1__4[[#This Row],[Date of Admission]])</f>
        <v>2020</v>
      </c>
      <c r="W1898">
        <f>DAY(Healthcare_Data_v1__4[[#This Row],[Date of Admission]])</f>
        <v>16</v>
      </c>
    </row>
    <row r="1899" spans="1:23" x14ac:dyDescent="0.3">
      <c r="A1899" t="s">
        <v>19697</v>
      </c>
      <c r="B1899">
        <v>74</v>
      </c>
      <c r="C1899" t="s">
        <v>3</v>
      </c>
      <c r="D1899" t="s">
        <v>16</v>
      </c>
      <c r="E1899" t="s">
        <v>25</v>
      </c>
      <c r="F1899" t="s">
        <v>7</v>
      </c>
      <c r="G1899" s="1">
        <v>44557</v>
      </c>
      <c r="H1899" t="s">
        <v>3868</v>
      </c>
      <c r="I1899" t="s">
        <v>3869</v>
      </c>
      <c r="J1899">
        <v>36215.95059</v>
      </c>
      <c r="K1899" t="s">
        <v>41</v>
      </c>
      <c r="L1899">
        <v>7485</v>
      </c>
      <c r="M1899">
        <v>463</v>
      </c>
      <c r="N1899" t="s">
        <v>42</v>
      </c>
      <c r="O1899" s="1">
        <v>44562</v>
      </c>
      <c r="P1899" t="s">
        <v>49</v>
      </c>
      <c r="Q1899" t="s">
        <v>44</v>
      </c>
      <c r="R1899">
        <f>Healthcare_Data_v1__4[[#This Row],[Discharge Date]]-Healthcare_Data_v1__4[[#This Row],[Date of Admission]]</f>
        <v>5</v>
      </c>
      <c r="S1899" t="str" cm="1">
        <f t="array" ref="S1899">_xlfn.IFS( Healthcare_Data_v1__4[[#This Row],[Days of Stay]]&lt;10,"Low",Healthcare_Data_v1__4[[#This Row],[Days of Stay]]&lt;20,"Med",Healthcare_Data_v1__4[[#This Row],[Days of Stay]]&lt;=30,"High")</f>
        <v>Low</v>
      </c>
      <c r="T1899" t="str">
        <f>CONCATENATE(Healthcare_Data_v1__4[[#This Row],[Medical Condition]],Healthcare_Data_v1__4[[#This Row],[Duration]])</f>
        <v>ObesityLow</v>
      </c>
      <c r="U1899">
        <f>MONTH(Healthcare_Data_v1__4[[#This Row],[Date of Admission]])</f>
        <v>12</v>
      </c>
      <c r="V1899">
        <f>YEAR(Healthcare_Data_v1__4[[#This Row],[Date of Admission]])</f>
        <v>2021</v>
      </c>
      <c r="W1899">
        <f>DAY(Healthcare_Data_v1__4[[#This Row],[Date of Admission]])</f>
        <v>27</v>
      </c>
    </row>
    <row r="1900" spans="1:23" x14ac:dyDescent="0.3">
      <c r="A1900" t="s">
        <v>19698</v>
      </c>
      <c r="B1900">
        <v>55</v>
      </c>
      <c r="C1900" t="s">
        <v>3</v>
      </c>
      <c r="D1900" t="s">
        <v>15</v>
      </c>
      <c r="E1900" t="s">
        <v>24</v>
      </c>
      <c r="F1900" t="s">
        <v>9</v>
      </c>
      <c r="G1900" s="1">
        <v>45150</v>
      </c>
      <c r="H1900" t="s">
        <v>3870</v>
      </c>
      <c r="I1900" t="s">
        <v>3871</v>
      </c>
      <c r="J1900">
        <v>36199.282870000003</v>
      </c>
      <c r="K1900" t="s">
        <v>66</v>
      </c>
      <c r="L1900">
        <v>9478</v>
      </c>
      <c r="M1900">
        <v>473</v>
      </c>
      <c r="N1900" t="s">
        <v>48</v>
      </c>
      <c r="O1900" s="1">
        <v>45167</v>
      </c>
      <c r="P1900" t="s">
        <v>60</v>
      </c>
      <c r="Q1900" t="s">
        <v>44</v>
      </c>
      <c r="R1900">
        <f>Healthcare_Data_v1__4[[#This Row],[Discharge Date]]-Healthcare_Data_v1__4[[#This Row],[Date of Admission]]</f>
        <v>17</v>
      </c>
      <c r="S1900" t="str" cm="1">
        <f t="array" ref="S1900">_xlfn.IFS( Healthcare_Data_v1__4[[#This Row],[Days of Stay]]&lt;10,"Low",Healthcare_Data_v1__4[[#This Row],[Days of Stay]]&lt;20,"Med",Healthcare_Data_v1__4[[#This Row],[Days of Stay]]&lt;=30,"High")</f>
        <v>Med</v>
      </c>
      <c r="T1900" t="str">
        <f>CONCATENATE(Healthcare_Data_v1__4[[#This Row],[Medical Condition]],Healthcare_Data_v1__4[[#This Row],[Duration]])</f>
        <v>ArthritisMed</v>
      </c>
      <c r="U1900">
        <f>MONTH(Healthcare_Data_v1__4[[#This Row],[Date of Admission]])</f>
        <v>8</v>
      </c>
      <c r="V1900">
        <f>YEAR(Healthcare_Data_v1__4[[#This Row],[Date of Admission]])</f>
        <v>2023</v>
      </c>
      <c r="W1900">
        <f>DAY(Healthcare_Data_v1__4[[#This Row],[Date of Admission]])</f>
        <v>12</v>
      </c>
    </row>
    <row r="1901" spans="1:23" x14ac:dyDescent="0.3">
      <c r="A1901" t="s">
        <v>19699</v>
      </c>
      <c r="B1901">
        <v>73</v>
      </c>
      <c r="C1901" t="s">
        <v>3</v>
      </c>
      <c r="D1901" t="s">
        <v>16</v>
      </c>
      <c r="E1901" t="s">
        <v>26</v>
      </c>
      <c r="F1901" t="s">
        <v>10</v>
      </c>
      <c r="G1901" s="1">
        <v>43735</v>
      </c>
      <c r="H1901" t="s">
        <v>3872</v>
      </c>
      <c r="I1901" t="s">
        <v>3873</v>
      </c>
      <c r="J1901">
        <v>36196.433559999998</v>
      </c>
      <c r="K1901" t="s">
        <v>41</v>
      </c>
      <c r="L1901">
        <v>963</v>
      </c>
      <c r="M1901">
        <v>498</v>
      </c>
      <c r="N1901" t="s">
        <v>48</v>
      </c>
      <c r="O1901" s="1">
        <v>43763</v>
      </c>
      <c r="P1901" t="s">
        <v>43</v>
      </c>
      <c r="Q1901" t="s">
        <v>50</v>
      </c>
      <c r="R1901">
        <f>Healthcare_Data_v1__4[[#This Row],[Discharge Date]]-Healthcare_Data_v1__4[[#This Row],[Date of Admission]]</f>
        <v>28</v>
      </c>
      <c r="S1901" t="str" cm="1">
        <f t="array" ref="S1901">_xlfn.IFS( Healthcare_Data_v1__4[[#This Row],[Days of Stay]]&lt;10,"Low",Healthcare_Data_v1__4[[#This Row],[Days of Stay]]&lt;20,"Med",Healthcare_Data_v1__4[[#This Row],[Days of Stay]]&lt;=30,"High")</f>
        <v>High</v>
      </c>
      <c r="T1901" t="str">
        <f>CONCATENATE(Healthcare_Data_v1__4[[#This Row],[Medical Condition]],Healthcare_Data_v1__4[[#This Row],[Duration]])</f>
        <v>HypertensionHigh</v>
      </c>
      <c r="U1901">
        <f>MONTH(Healthcare_Data_v1__4[[#This Row],[Date of Admission]])</f>
        <v>9</v>
      </c>
      <c r="V1901">
        <f>YEAR(Healthcare_Data_v1__4[[#This Row],[Date of Admission]])</f>
        <v>2019</v>
      </c>
      <c r="W1901">
        <f>DAY(Healthcare_Data_v1__4[[#This Row],[Date of Admission]])</f>
        <v>27</v>
      </c>
    </row>
    <row r="1902" spans="1:23" x14ac:dyDescent="0.3">
      <c r="A1902" t="s">
        <v>19700</v>
      </c>
      <c r="B1902">
        <v>35</v>
      </c>
      <c r="C1902" t="s">
        <v>5</v>
      </c>
      <c r="D1902" t="s">
        <v>16</v>
      </c>
      <c r="E1902" t="s">
        <v>26</v>
      </c>
      <c r="F1902" t="s">
        <v>10</v>
      </c>
      <c r="G1902" s="1">
        <v>44678</v>
      </c>
      <c r="H1902" t="s">
        <v>3874</v>
      </c>
      <c r="I1902" t="s">
        <v>3875</v>
      </c>
      <c r="J1902">
        <v>36177.340080000002</v>
      </c>
      <c r="K1902" t="s">
        <v>69</v>
      </c>
      <c r="L1902">
        <v>8106</v>
      </c>
      <c r="M1902">
        <v>460</v>
      </c>
      <c r="N1902" t="s">
        <v>48</v>
      </c>
      <c r="O1902" s="1">
        <v>44707</v>
      </c>
      <c r="P1902" t="s">
        <v>60</v>
      </c>
      <c r="Q1902" t="s">
        <v>44</v>
      </c>
      <c r="R1902">
        <f>Healthcare_Data_v1__4[[#This Row],[Discharge Date]]-Healthcare_Data_v1__4[[#This Row],[Date of Admission]]</f>
        <v>29</v>
      </c>
      <c r="S1902" t="str" cm="1">
        <f t="array" ref="S1902">_xlfn.IFS( Healthcare_Data_v1__4[[#This Row],[Days of Stay]]&lt;10,"Low",Healthcare_Data_v1__4[[#This Row],[Days of Stay]]&lt;20,"Med",Healthcare_Data_v1__4[[#This Row],[Days of Stay]]&lt;=30,"High")</f>
        <v>High</v>
      </c>
      <c r="T1902" t="str">
        <f>CONCATENATE(Healthcare_Data_v1__4[[#This Row],[Medical Condition]],Healthcare_Data_v1__4[[#This Row],[Duration]])</f>
        <v>HypertensionHigh</v>
      </c>
      <c r="U1902">
        <f>MONTH(Healthcare_Data_v1__4[[#This Row],[Date of Admission]])</f>
        <v>4</v>
      </c>
      <c r="V1902">
        <f>YEAR(Healthcare_Data_v1__4[[#This Row],[Date of Admission]])</f>
        <v>2022</v>
      </c>
      <c r="W1902">
        <f>DAY(Healthcare_Data_v1__4[[#This Row],[Date of Admission]])</f>
        <v>27</v>
      </c>
    </row>
    <row r="1903" spans="1:23" x14ac:dyDescent="0.3">
      <c r="A1903" t="s">
        <v>1602</v>
      </c>
      <c r="B1903">
        <v>54</v>
      </c>
      <c r="C1903" t="s">
        <v>8</v>
      </c>
      <c r="D1903" t="s">
        <v>15</v>
      </c>
      <c r="E1903" t="s">
        <v>22</v>
      </c>
      <c r="F1903" t="s">
        <v>9</v>
      </c>
      <c r="G1903" s="1">
        <v>43465</v>
      </c>
      <c r="H1903" t="s">
        <v>3876</v>
      </c>
      <c r="I1903" t="s">
        <v>3877</v>
      </c>
      <c r="J1903">
        <v>36170.830099999999</v>
      </c>
      <c r="K1903" t="s">
        <v>41</v>
      </c>
      <c r="L1903">
        <v>17406</v>
      </c>
      <c r="M1903">
        <v>171</v>
      </c>
      <c r="N1903" t="s">
        <v>42</v>
      </c>
      <c r="O1903" s="1">
        <v>43474</v>
      </c>
      <c r="P1903" t="s">
        <v>60</v>
      </c>
      <c r="Q1903" t="s">
        <v>50</v>
      </c>
      <c r="R1903">
        <f>Healthcare_Data_v1__4[[#This Row],[Discharge Date]]-Healthcare_Data_v1__4[[#This Row],[Date of Admission]]</f>
        <v>9</v>
      </c>
      <c r="S1903" t="str" cm="1">
        <f t="array" ref="S1903">_xlfn.IFS( Healthcare_Data_v1__4[[#This Row],[Days of Stay]]&lt;10,"Low",Healthcare_Data_v1__4[[#This Row],[Days of Stay]]&lt;20,"Med",Healthcare_Data_v1__4[[#This Row],[Days of Stay]]&lt;=30,"High")</f>
        <v>Low</v>
      </c>
      <c r="T1903" t="str">
        <f>CONCATENATE(Healthcare_Data_v1__4[[#This Row],[Medical Condition]],Healthcare_Data_v1__4[[#This Row],[Duration]])</f>
        <v>ArthritisLow</v>
      </c>
      <c r="U1903">
        <f>MONTH(Healthcare_Data_v1__4[[#This Row],[Date of Admission]])</f>
        <v>12</v>
      </c>
      <c r="V1903">
        <f>YEAR(Healthcare_Data_v1__4[[#This Row],[Date of Admission]])</f>
        <v>2018</v>
      </c>
      <c r="W1903">
        <f>DAY(Healthcare_Data_v1__4[[#This Row],[Date of Admission]])</f>
        <v>31</v>
      </c>
    </row>
    <row r="1904" spans="1:23" x14ac:dyDescent="0.3">
      <c r="A1904" t="s">
        <v>19701</v>
      </c>
      <c r="B1904">
        <v>73</v>
      </c>
      <c r="C1904" t="s">
        <v>3</v>
      </c>
      <c r="D1904" t="s">
        <v>16</v>
      </c>
      <c r="E1904" t="s">
        <v>22</v>
      </c>
      <c r="F1904" t="s">
        <v>6</v>
      </c>
      <c r="G1904" s="1">
        <v>43517</v>
      </c>
      <c r="H1904" t="s">
        <v>3878</v>
      </c>
      <c r="I1904" t="s">
        <v>3879</v>
      </c>
      <c r="J1904">
        <v>36135.625619999999</v>
      </c>
      <c r="K1904" t="s">
        <v>41</v>
      </c>
      <c r="L1904">
        <v>20753</v>
      </c>
      <c r="M1904">
        <v>413</v>
      </c>
      <c r="N1904" t="s">
        <v>55</v>
      </c>
      <c r="O1904" s="1">
        <v>43542</v>
      </c>
      <c r="P1904" t="s">
        <v>56</v>
      </c>
      <c r="Q1904" t="s">
        <v>44</v>
      </c>
      <c r="R1904">
        <f>Healthcare_Data_v1__4[[#This Row],[Discharge Date]]-Healthcare_Data_v1__4[[#This Row],[Date of Admission]]</f>
        <v>25</v>
      </c>
      <c r="S1904" t="str" cm="1">
        <f t="array" ref="S1904">_xlfn.IFS( Healthcare_Data_v1__4[[#This Row],[Days of Stay]]&lt;10,"Low",Healthcare_Data_v1__4[[#This Row],[Days of Stay]]&lt;20,"Med",Healthcare_Data_v1__4[[#This Row],[Days of Stay]]&lt;=30,"High")</f>
        <v>High</v>
      </c>
      <c r="T1904" t="str">
        <f>CONCATENATE(Healthcare_Data_v1__4[[#This Row],[Medical Condition]],Healthcare_Data_v1__4[[#This Row],[Duration]])</f>
        <v>AsthmaHigh</v>
      </c>
      <c r="U1904">
        <f>MONTH(Healthcare_Data_v1__4[[#This Row],[Date of Admission]])</f>
        <v>2</v>
      </c>
      <c r="V1904">
        <f>YEAR(Healthcare_Data_v1__4[[#This Row],[Date of Admission]])</f>
        <v>2019</v>
      </c>
      <c r="W1904">
        <f>DAY(Healthcare_Data_v1__4[[#This Row],[Date of Admission]])</f>
        <v>21</v>
      </c>
    </row>
    <row r="1905" spans="1:23" x14ac:dyDescent="0.3">
      <c r="A1905" t="s">
        <v>19702</v>
      </c>
      <c r="B1905">
        <v>81</v>
      </c>
      <c r="C1905" t="s">
        <v>3</v>
      </c>
      <c r="D1905" t="s">
        <v>15</v>
      </c>
      <c r="E1905" t="s">
        <v>21</v>
      </c>
      <c r="F1905" t="s">
        <v>9</v>
      </c>
      <c r="G1905" s="1">
        <v>44255</v>
      </c>
      <c r="H1905" t="s">
        <v>3880</v>
      </c>
      <c r="I1905" t="s">
        <v>3881</v>
      </c>
      <c r="J1905">
        <v>36125.632919999996</v>
      </c>
      <c r="K1905" t="s">
        <v>47</v>
      </c>
      <c r="L1905">
        <v>31834</v>
      </c>
      <c r="M1905">
        <v>329</v>
      </c>
      <c r="N1905" t="s">
        <v>42</v>
      </c>
      <c r="O1905" s="1">
        <v>44256</v>
      </c>
      <c r="P1905" t="s">
        <v>60</v>
      </c>
      <c r="Q1905" t="s">
        <v>57</v>
      </c>
      <c r="R1905">
        <f>Healthcare_Data_v1__4[[#This Row],[Discharge Date]]-Healthcare_Data_v1__4[[#This Row],[Date of Admission]]</f>
        <v>1</v>
      </c>
      <c r="S1905" t="str" cm="1">
        <f t="array" ref="S1905">_xlfn.IFS( Healthcare_Data_v1__4[[#This Row],[Days of Stay]]&lt;10,"Low",Healthcare_Data_v1__4[[#This Row],[Days of Stay]]&lt;20,"Med",Healthcare_Data_v1__4[[#This Row],[Days of Stay]]&lt;=30,"High")</f>
        <v>Low</v>
      </c>
      <c r="T1905" t="str">
        <f>CONCATENATE(Healthcare_Data_v1__4[[#This Row],[Medical Condition]],Healthcare_Data_v1__4[[#This Row],[Duration]])</f>
        <v>ArthritisLow</v>
      </c>
      <c r="U1905">
        <f>MONTH(Healthcare_Data_v1__4[[#This Row],[Date of Admission]])</f>
        <v>2</v>
      </c>
      <c r="V1905">
        <f>YEAR(Healthcare_Data_v1__4[[#This Row],[Date of Admission]])</f>
        <v>2021</v>
      </c>
      <c r="W1905">
        <f>DAY(Healthcare_Data_v1__4[[#This Row],[Date of Admission]])</f>
        <v>28</v>
      </c>
    </row>
    <row r="1906" spans="1:23" x14ac:dyDescent="0.3">
      <c r="A1906" t="s">
        <v>19703</v>
      </c>
      <c r="B1906">
        <v>55</v>
      </c>
      <c r="C1906" t="s">
        <v>3</v>
      </c>
      <c r="D1906" t="s">
        <v>15</v>
      </c>
      <c r="E1906" t="s">
        <v>23</v>
      </c>
      <c r="F1906" t="s">
        <v>10</v>
      </c>
      <c r="G1906" s="1">
        <v>44522</v>
      </c>
      <c r="H1906" t="s">
        <v>3882</v>
      </c>
      <c r="I1906" t="s">
        <v>3883</v>
      </c>
      <c r="J1906">
        <v>36123.637990000003</v>
      </c>
      <c r="K1906" t="s">
        <v>69</v>
      </c>
      <c r="L1906">
        <v>24878</v>
      </c>
      <c r="M1906">
        <v>482</v>
      </c>
      <c r="N1906" t="s">
        <v>55</v>
      </c>
      <c r="O1906" s="1">
        <v>44534</v>
      </c>
      <c r="P1906" t="s">
        <v>60</v>
      </c>
      <c r="Q1906" t="s">
        <v>50</v>
      </c>
      <c r="R1906">
        <f>Healthcare_Data_v1__4[[#This Row],[Discharge Date]]-Healthcare_Data_v1__4[[#This Row],[Date of Admission]]</f>
        <v>12</v>
      </c>
      <c r="S1906" t="str" cm="1">
        <f t="array" ref="S1906">_xlfn.IFS( Healthcare_Data_v1__4[[#This Row],[Days of Stay]]&lt;10,"Low",Healthcare_Data_v1__4[[#This Row],[Days of Stay]]&lt;20,"Med",Healthcare_Data_v1__4[[#This Row],[Days of Stay]]&lt;=30,"High")</f>
        <v>Med</v>
      </c>
      <c r="T1906" t="str">
        <f>CONCATENATE(Healthcare_Data_v1__4[[#This Row],[Medical Condition]],Healthcare_Data_v1__4[[#This Row],[Duration]])</f>
        <v>HypertensionMed</v>
      </c>
      <c r="U1906">
        <f>MONTH(Healthcare_Data_v1__4[[#This Row],[Date of Admission]])</f>
        <v>11</v>
      </c>
      <c r="V1906">
        <f>YEAR(Healthcare_Data_v1__4[[#This Row],[Date of Admission]])</f>
        <v>2021</v>
      </c>
      <c r="W1906">
        <f>DAY(Healthcare_Data_v1__4[[#This Row],[Date of Admission]])</f>
        <v>22</v>
      </c>
    </row>
    <row r="1907" spans="1:23" x14ac:dyDescent="0.3">
      <c r="A1907" t="s">
        <v>19704</v>
      </c>
      <c r="B1907">
        <v>42</v>
      </c>
      <c r="C1907" t="s">
        <v>8</v>
      </c>
      <c r="D1907" t="s">
        <v>15</v>
      </c>
      <c r="E1907" t="s">
        <v>26</v>
      </c>
      <c r="F1907" t="s">
        <v>9</v>
      </c>
      <c r="G1907" s="1">
        <v>43719</v>
      </c>
      <c r="H1907" t="s">
        <v>3884</v>
      </c>
      <c r="I1907" t="s">
        <v>3885</v>
      </c>
      <c r="J1907">
        <v>36097.341419999997</v>
      </c>
      <c r="K1907" t="s">
        <v>66</v>
      </c>
      <c r="L1907">
        <v>23954</v>
      </c>
      <c r="M1907">
        <v>214</v>
      </c>
      <c r="N1907" t="s">
        <v>48</v>
      </c>
      <c r="O1907" s="1">
        <v>43725</v>
      </c>
      <c r="P1907" t="s">
        <v>60</v>
      </c>
      <c r="Q1907" t="s">
        <v>57</v>
      </c>
      <c r="R1907">
        <f>Healthcare_Data_v1__4[[#This Row],[Discharge Date]]-Healthcare_Data_v1__4[[#This Row],[Date of Admission]]</f>
        <v>6</v>
      </c>
      <c r="S1907" t="str" cm="1">
        <f t="array" ref="S1907">_xlfn.IFS( Healthcare_Data_v1__4[[#This Row],[Days of Stay]]&lt;10,"Low",Healthcare_Data_v1__4[[#This Row],[Days of Stay]]&lt;20,"Med",Healthcare_Data_v1__4[[#This Row],[Days of Stay]]&lt;=30,"High")</f>
        <v>Low</v>
      </c>
      <c r="T1907" t="str">
        <f>CONCATENATE(Healthcare_Data_v1__4[[#This Row],[Medical Condition]],Healthcare_Data_v1__4[[#This Row],[Duration]])</f>
        <v>ArthritisLow</v>
      </c>
      <c r="U1907">
        <f>MONTH(Healthcare_Data_v1__4[[#This Row],[Date of Admission]])</f>
        <v>9</v>
      </c>
      <c r="V1907">
        <f>YEAR(Healthcare_Data_v1__4[[#This Row],[Date of Admission]])</f>
        <v>2019</v>
      </c>
      <c r="W1907">
        <f>DAY(Healthcare_Data_v1__4[[#This Row],[Date of Admission]])</f>
        <v>11</v>
      </c>
    </row>
    <row r="1908" spans="1:23" x14ac:dyDescent="0.3">
      <c r="A1908" t="s">
        <v>19705</v>
      </c>
      <c r="B1908">
        <v>39</v>
      </c>
      <c r="C1908" t="s">
        <v>5</v>
      </c>
      <c r="D1908" t="s">
        <v>15</v>
      </c>
      <c r="E1908" t="s">
        <v>25</v>
      </c>
      <c r="F1908" t="s">
        <v>7</v>
      </c>
      <c r="G1908" s="1">
        <v>43995</v>
      </c>
      <c r="H1908" t="s">
        <v>3886</v>
      </c>
      <c r="I1908" t="s">
        <v>3887</v>
      </c>
      <c r="J1908">
        <v>36090.018539999997</v>
      </c>
      <c r="K1908" t="s">
        <v>47</v>
      </c>
      <c r="L1908">
        <v>4927</v>
      </c>
      <c r="M1908">
        <v>473</v>
      </c>
      <c r="N1908" t="s">
        <v>48</v>
      </c>
      <c r="O1908" s="1">
        <v>44022</v>
      </c>
      <c r="P1908" t="s">
        <v>56</v>
      </c>
      <c r="Q1908" t="s">
        <v>50</v>
      </c>
      <c r="R1908">
        <f>Healthcare_Data_v1__4[[#This Row],[Discharge Date]]-Healthcare_Data_v1__4[[#This Row],[Date of Admission]]</f>
        <v>27</v>
      </c>
      <c r="S1908" t="str" cm="1">
        <f t="array" ref="S1908">_xlfn.IFS( Healthcare_Data_v1__4[[#This Row],[Days of Stay]]&lt;10,"Low",Healthcare_Data_v1__4[[#This Row],[Days of Stay]]&lt;20,"Med",Healthcare_Data_v1__4[[#This Row],[Days of Stay]]&lt;=30,"High")</f>
        <v>High</v>
      </c>
      <c r="T1908" t="str">
        <f>CONCATENATE(Healthcare_Data_v1__4[[#This Row],[Medical Condition]],Healthcare_Data_v1__4[[#This Row],[Duration]])</f>
        <v>ObesityHigh</v>
      </c>
      <c r="U1908">
        <f>MONTH(Healthcare_Data_v1__4[[#This Row],[Date of Admission]])</f>
        <v>6</v>
      </c>
      <c r="V1908">
        <f>YEAR(Healthcare_Data_v1__4[[#This Row],[Date of Admission]])</f>
        <v>2020</v>
      </c>
      <c r="W1908">
        <f>DAY(Healthcare_Data_v1__4[[#This Row],[Date of Admission]])</f>
        <v>13</v>
      </c>
    </row>
    <row r="1909" spans="1:23" x14ac:dyDescent="0.3">
      <c r="A1909" t="s">
        <v>19706</v>
      </c>
      <c r="B1909">
        <v>38</v>
      </c>
      <c r="C1909" t="s">
        <v>5</v>
      </c>
      <c r="D1909" t="s">
        <v>15</v>
      </c>
      <c r="E1909" t="s">
        <v>20</v>
      </c>
      <c r="F1909" t="s">
        <v>4</v>
      </c>
      <c r="G1909" s="1">
        <v>43823</v>
      </c>
      <c r="H1909" t="s">
        <v>3888</v>
      </c>
      <c r="I1909" t="s">
        <v>3889</v>
      </c>
      <c r="J1909">
        <v>36053.148549999998</v>
      </c>
      <c r="K1909" t="s">
        <v>41</v>
      </c>
      <c r="L1909">
        <v>43346</v>
      </c>
      <c r="M1909">
        <v>144</v>
      </c>
      <c r="N1909" t="s">
        <v>48</v>
      </c>
      <c r="O1909" s="1">
        <v>43834</v>
      </c>
      <c r="P1909" t="s">
        <v>60</v>
      </c>
      <c r="Q1909" t="s">
        <v>44</v>
      </c>
      <c r="R1909">
        <f>Healthcare_Data_v1__4[[#This Row],[Discharge Date]]-Healthcare_Data_v1__4[[#This Row],[Date of Admission]]</f>
        <v>11</v>
      </c>
      <c r="S1909" t="str" cm="1">
        <f t="array" ref="S1909">_xlfn.IFS( Healthcare_Data_v1__4[[#This Row],[Days of Stay]]&lt;10,"Low",Healthcare_Data_v1__4[[#This Row],[Days of Stay]]&lt;20,"Med",Healthcare_Data_v1__4[[#This Row],[Days of Stay]]&lt;=30,"High")</f>
        <v>Med</v>
      </c>
      <c r="T1909" t="str">
        <f>CONCATENATE(Healthcare_Data_v1__4[[#This Row],[Medical Condition]],Healthcare_Data_v1__4[[#This Row],[Duration]])</f>
        <v>DiabetesMed</v>
      </c>
      <c r="U1909">
        <f>MONTH(Healthcare_Data_v1__4[[#This Row],[Date of Admission]])</f>
        <v>12</v>
      </c>
      <c r="V1909">
        <f>YEAR(Healthcare_Data_v1__4[[#This Row],[Date of Admission]])</f>
        <v>2019</v>
      </c>
      <c r="W1909">
        <f>DAY(Healthcare_Data_v1__4[[#This Row],[Date of Admission]])</f>
        <v>24</v>
      </c>
    </row>
    <row r="1910" spans="1:23" x14ac:dyDescent="0.3">
      <c r="A1910" t="s">
        <v>19707</v>
      </c>
      <c r="B1910">
        <v>59</v>
      </c>
      <c r="C1910" t="s">
        <v>3</v>
      </c>
      <c r="D1910" t="s">
        <v>15</v>
      </c>
      <c r="E1910" t="s">
        <v>20</v>
      </c>
      <c r="F1910" t="s">
        <v>7</v>
      </c>
      <c r="G1910" s="1">
        <v>43797</v>
      </c>
      <c r="H1910" t="s">
        <v>3890</v>
      </c>
      <c r="I1910" t="s">
        <v>3891</v>
      </c>
      <c r="J1910">
        <v>36048.271419999997</v>
      </c>
      <c r="K1910" t="s">
        <v>41</v>
      </c>
      <c r="L1910">
        <v>16957</v>
      </c>
      <c r="M1910">
        <v>153</v>
      </c>
      <c r="N1910" t="s">
        <v>55</v>
      </c>
      <c r="O1910" s="1">
        <v>43826</v>
      </c>
      <c r="P1910" t="s">
        <v>85</v>
      </c>
      <c r="Q1910" t="s">
        <v>50</v>
      </c>
      <c r="R1910">
        <f>Healthcare_Data_v1__4[[#This Row],[Discharge Date]]-Healthcare_Data_v1__4[[#This Row],[Date of Admission]]</f>
        <v>29</v>
      </c>
      <c r="S1910" t="str" cm="1">
        <f t="array" ref="S1910">_xlfn.IFS( Healthcare_Data_v1__4[[#This Row],[Days of Stay]]&lt;10,"Low",Healthcare_Data_v1__4[[#This Row],[Days of Stay]]&lt;20,"Med",Healthcare_Data_v1__4[[#This Row],[Days of Stay]]&lt;=30,"High")</f>
        <v>High</v>
      </c>
      <c r="T1910" t="str">
        <f>CONCATENATE(Healthcare_Data_v1__4[[#This Row],[Medical Condition]],Healthcare_Data_v1__4[[#This Row],[Duration]])</f>
        <v>ObesityHigh</v>
      </c>
      <c r="U1910">
        <f>MONTH(Healthcare_Data_v1__4[[#This Row],[Date of Admission]])</f>
        <v>11</v>
      </c>
      <c r="V1910">
        <f>YEAR(Healthcare_Data_v1__4[[#This Row],[Date of Admission]])</f>
        <v>2019</v>
      </c>
      <c r="W1910">
        <f>DAY(Healthcare_Data_v1__4[[#This Row],[Date of Admission]])</f>
        <v>28</v>
      </c>
    </row>
    <row r="1911" spans="1:23" x14ac:dyDescent="0.3">
      <c r="A1911" t="s">
        <v>19708</v>
      </c>
      <c r="B1911">
        <v>43</v>
      </c>
      <c r="C1911" t="s">
        <v>8</v>
      </c>
      <c r="D1911" t="s">
        <v>15</v>
      </c>
      <c r="E1911" t="s">
        <v>19</v>
      </c>
      <c r="F1911" t="s">
        <v>7</v>
      </c>
      <c r="G1911" s="1">
        <v>45063</v>
      </c>
      <c r="H1911" t="s">
        <v>3892</v>
      </c>
      <c r="I1911" t="s">
        <v>3893</v>
      </c>
      <c r="J1911">
        <v>36046.250010000003</v>
      </c>
      <c r="K1911" t="s">
        <v>47</v>
      </c>
      <c r="L1911">
        <v>13772</v>
      </c>
      <c r="M1911">
        <v>199</v>
      </c>
      <c r="N1911" t="s">
        <v>42</v>
      </c>
      <c r="O1911" s="1">
        <v>45067</v>
      </c>
      <c r="P1911" t="s">
        <v>43</v>
      </c>
      <c r="Q1911" t="s">
        <v>50</v>
      </c>
      <c r="R1911">
        <f>Healthcare_Data_v1__4[[#This Row],[Discharge Date]]-Healthcare_Data_v1__4[[#This Row],[Date of Admission]]</f>
        <v>4</v>
      </c>
      <c r="S1911" t="str" cm="1">
        <f t="array" ref="S1911">_xlfn.IFS( Healthcare_Data_v1__4[[#This Row],[Days of Stay]]&lt;10,"Low",Healthcare_Data_v1__4[[#This Row],[Days of Stay]]&lt;20,"Med",Healthcare_Data_v1__4[[#This Row],[Days of Stay]]&lt;=30,"High")</f>
        <v>Low</v>
      </c>
      <c r="T1911" t="str">
        <f>CONCATENATE(Healthcare_Data_v1__4[[#This Row],[Medical Condition]],Healthcare_Data_v1__4[[#This Row],[Duration]])</f>
        <v>ObesityLow</v>
      </c>
      <c r="U1911">
        <f>MONTH(Healthcare_Data_v1__4[[#This Row],[Date of Admission]])</f>
        <v>5</v>
      </c>
      <c r="V1911">
        <f>YEAR(Healthcare_Data_v1__4[[#This Row],[Date of Admission]])</f>
        <v>2023</v>
      </c>
      <c r="W1911">
        <f>DAY(Healthcare_Data_v1__4[[#This Row],[Date of Admission]])</f>
        <v>17</v>
      </c>
    </row>
    <row r="1912" spans="1:23" x14ac:dyDescent="0.3">
      <c r="A1912" t="s">
        <v>19709</v>
      </c>
      <c r="B1912">
        <v>46</v>
      </c>
      <c r="C1912" t="s">
        <v>8</v>
      </c>
      <c r="D1912" t="s">
        <v>16</v>
      </c>
      <c r="E1912" t="s">
        <v>22</v>
      </c>
      <c r="F1912" t="s">
        <v>10</v>
      </c>
      <c r="G1912" s="1">
        <v>44142</v>
      </c>
      <c r="H1912" t="s">
        <v>3894</v>
      </c>
      <c r="I1912" t="s">
        <v>3895</v>
      </c>
      <c r="J1912">
        <v>36045.921869999998</v>
      </c>
      <c r="K1912" t="s">
        <v>63</v>
      </c>
      <c r="L1912">
        <v>1075</v>
      </c>
      <c r="M1912">
        <v>113</v>
      </c>
      <c r="N1912" t="s">
        <v>42</v>
      </c>
      <c r="O1912" s="1">
        <v>44153</v>
      </c>
      <c r="P1912" t="s">
        <v>49</v>
      </c>
      <c r="Q1912" t="s">
        <v>44</v>
      </c>
      <c r="R1912">
        <f>Healthcare_Data_v1__4[[#This Row],[Discharge Date]]-Healthcare_Data_v1__4[[#This Row],[Date of Admission]]</f>
        <v>11</v>
      </c>
      <c r="S1912" t="str" cm="1">
        <f t="array" ref="S1912">_xlfn.IFS( Healthcare_Data_v1__4[[#This Row],[Days of Stay]]&lt;10,"Low",Healthcare_Data_v1__4[[#This Row],[Days of Stay]]&lt;20,"Med",Healthcare_Data_v1__4[[#This Row],[Days of Stay]]&lt;=30,"High")</f>
        <v>Med</v>
      </c>
      <c r="T1912" t="str">
        <f>CONCATENATE(Healthcare_Data_v1__4[[#This Row],[Medical Condition]],Healthcare_Data_v1__4[[#This Row],[Duration]])</f>
        <v>HypertensionMed</v>
      </c>
      <c r="U1912">
        <f>MONTH(Healthcare_Data_v1__4[[#This Row],[Date of Admission]])</f>
        <v>11</v>
      </c>
      <c r="V1912">
        <f>YEAR(Healthcare_Data_v1__4[[#This Row],[Date of Admission]])</f>
        <v>2020</v>
      </c>
      <c r="W1912">
        <f>DAY(Healthcare_Data_v1__4[[#This Row],[Date of Admission]])</f>
        <v>7</v>
      </c>
    </row>
    <row r="1913" spans="1:23" x14ac:dyDescent="0.3">
      <c r="A1913" t="s">
        <v>3896</v>
      </c>
      <c r="B1913">
        <v>29</v>
      </c>
      <c r="C1913" t="s">
        <v>5</v>
      </c>
      <c r="D1913" t="s">
        <v>15</v>
      </c>
      <c r="E1913" t="s">
        <v>19</v>
      </c>
      <c r="F1913" t="s">
        <v>4</v>
      </c>
      <c r="G1913" s="1">
        <v>44062</v>
      </c>
      <c r="H1913" t="s">
        <v>3897</v>
      </c>
      <c r="I1913" t="s">
        <v>3898</v>
      </c>
      <c r="J1913">
        <v>36040.132169999997</v>
      </c>
      <c r="K1913" t="s">
        <v>69</v>
      </c>
      <c r="L1913">
        <v>15062</v>
      </c>
      <c r="M1913">
        <v>428</v>
      </c>
      <c r="N1913" t="s">
        <v>48</v>
      </c>
      <c r="O1913" s="1">
        <v>44073</v>
      </c>
      <c r="P1913" t="s">
        <v>43</v>
      </c>
      <c r="Q1913" t="s">
        <v>44</v>
      </c>
      <c r="R1913">
        <f>Healthcare_Data_v1__4[[#This Row],[Discharge Date]]-Healthcare_Data_v1__4[[#This Row],[Date of Admission]]</f>
        <v>11</v>
      </c>
      <c r="S1913" t="str" cm="1">
        <f t="array" ref="S1913">_xlfn.IFS( Healthcare_Data_v1__4[[#This Row],[Days of Stay]]&lt;10,"Low",Healthcare_Data_v1__4[[#This Row],[Days of Stay]]&lt;20,"Med",Healthcare_Data_v1__4[[#This Row],[Days of Stay]]&lt;=30,"High")</f>
        <v>Med</v>
      </c>
      <c r="T1913" t="str">
        <f>CONCATENATE(Healthcare_Data_v1__4[[#This Row],[Medical Condition]],Healthcare_Data_v1__4[[#This Row],[Duration]])</f>
        <v>DiabetesMed</v>
      </c>
      <c r="U1913">
        <f>MONTH(Healthcare_Data_v1__4[[#This Row],[Date of Admission]])</f>
        <v>8</v>
      </c>
      <c r="V1913">
        <f>YEAR(Healthcare_Data_v1__4[[#This Row],[Date of Admission]])</f>
        <v>2020</v>
      </c>
      <c r="W1913">
        <f>DAY(Healthcare_Data_v1__4[[#This Row],[Date of Admission]])</f>
        <v>19</v>
      </c>
    </row>
    <row r="1914" spans="1:23" x14ac:dyDescent="0.3">
      <c r="A1914" t="s">
        <v>19710</v>
      </c>
      <c r="B1914">
        <v>31</v>
      </c>
      <c r="C1914" t="s">
        <v>5</v>
      </c>
      <c r="D1914" t="s">
        <v>15</v>
      </c>
      <c r="E1914" t="s">
        <v>23</v>
      </c>
      <c r="F1914" t="s">
        <v>6</v>
      </c>
      <c r="G1914" s="1">
        <v>44182</v>
      </c>
      <c r="H1914" t="s">
        <v>3332</v>
      </c>
      <c r="I1914" t="s">
        <v>3899</v>
      </c>
      <c r="J1914">
        <v>36030.448669999998</v>
      </c>
      <c r="K1914" t="s">
        <v>63</v>
      </c>
      <c r="L1914">
        <v>42752</v>
      </c>
      <c r="M1914">
        <v>300</v>
      </c>
      <c r="N1914" t="s">
        <v>55</v>
      </c>
      <c r="O1914" s="1">
        <v>44193</v>
      </c>
      <c r="P1914" t="s">
        <v>85</v>
      </c>
      <c r="Q1914" t="s">
        <v>50</v>
      </c>
      <c r="R1914">
        <f>Healthcare_Data_v1__4[[#This Row],[Discharge Date]]-Healthcare_Data_v1__4[[#This Row],[Date of Admission]]</f>
        <v>11</v>
      </c>
      <c r="S1914" t="str" cm="1">
        <f t="array" ref="S1914">_xlfn.IFS( Healthcare_Data_v1__4[[#This Row],[Days of Stay]]&lt;10,"Low",Healthcare_Data_v1__4[[#This Row],[Days of Stay]]&lt;20,"Med",Healthcare_Data_v1__4[[#This Row],[Days of Stay]]&lt;=30,"High")</f>
        <v>Med</v>
      </c>
      <c r="T1914" t="str">
        <f>CONCATENATE(Healthcare_Data_v1__4[[#This Row],[Medical Condition]],Healthcare_Data_v1__4[[#This Row],[Duration]])</f>
        <v>AsthmaMed</v>
      </c>
      <c r="U1914">
        <f>MONTH(Healthcare_Data_v1__4[[#This Row],[Date of Admission]])</f>
        <v>12</v>
      </c>
      <c r="V1914">
        <f>YEAR(Healthcare_Data_v1__4[[#This Row],[Date of Admission]])</f>
        <v>2020</v>
      </c>
      <c r="W1914">
        <f>DAY(Healthcare_Data_v1__4[[#This Row],[Date of Admission]])</f>
        <v>17</v>
      </c>
    </row>
    <row r="1915" spans="1:23" x14ac:dyDescent="0.3">
      <c r="A1915" t="s">
        <v>19711</v>
      </c>
      <c r="B1915">
        <v>71</v>
      </c>
      <c r="C1915" t="s">
        <v>3</v>
      </c>
      <c r="D1915" t="s">
        <v>15</v>
      </c>
      <c r="E1915" t="s">
        <v>26</v>
      </c>
      <c r="F1915" t="s">
        <v>7</v>
      </c>
      <c r="G1915" s="1">
        <v>44975</v>
      </c>
      <c r="H1915" t="s">
        <v>3900</v>
      </c>
      <c r="I1915" t="s">
        <v>3901</v>
      </c>
      <c r="J1915">
        <v>36029.177029999999</v>
      </c>
      <c r="K1915" t="s">
        <v>66</v>
      </c>
      <c r="L1915">
        <v>5558</v>
      </c>
      <c r="M1915">
        <v>234</v>
      </c>
      <c r="N1915" t="s">
        <v>42</v>
      </c>
      <c r="O1915" s="1">
        <v>44978</v>
      </c>
      <c r="P1915" t="s">
        <v>43</v>
      </c>
      <c r="Q1915" t="s">
        <v>57</v>
      </c>
      <c r="R1915">
        <f>Healthcare_Data_v1__4[[#This Row],[Discharge Date]]-Healthcare_Data_v1__4[[#This Row],[Date of Admission]]</f>
        <v>3</v>
      </c>
      <c r="S1915" t="str" cm="1">
        <f t="array" ref="S1915">_xlfn.IFS( Healthcare_Data_v1__4[[#This Row],[Days of Stay]]&lt;10,"Low",Healthcare_Data_v1__4[[#This Row],[Days of Stay]]&lt;20,"Med",Healthcare_Data_v1__4[[#This Row],[Days of Stay]]&lt;=30,"High")</f>
        <v>Low</v>
      </c>
      <c r="T1915" t="str">
        <f>CONCATENATE(Healthcare_Data_v1__4[[#This Row],[Medical Condition]],Healthcare_Data_v1__4[[#This Row],[Duration]])</f>
        <v>ObesityLow</v>
      </c>
      <c r="U1915">
        <f>MONTH(Healthcare_Data_v1__4[[#This Row],[Date of Admission]])</f>
        <v>2</v>
      </c>
      <c r="V1915">
        <f>YEAR(Healthcare_Data_v1__4[[#This Row],[Date of Admission]])</f>
        <v>2023</v>
      </c>
      <c r="W1915">
        <f>DAY(Healthcare_Data_v1__4[[#This Row],[Date of Admission]])</f>
        <v>18</v>
      </c>
    </row>
    <row r="1916" spans="1:23" x14ac:dyDescent="0.3">
      <c r="A1916" t="s">
        <v>19712</v>
      </c>
      <c r="B1916">
        <v>51</v>
      </c>
      <c r="C1916" t="s">
        <v>8</v>
      </c>
      <c r="D1916" t="s">
        <v>16</v>
      </c>
      <c r="E1916" t="s">
        <v>24</v>
      </c>
      <c r="F1916" t="s">
        <v>9</v>
      </c>
      <c r="G1916" s="1">
        <v>44035</v>
      </c>
      <c r="H1916" t="s">
        <v>3902</v>
      </c>
      <c r="I1916" t="s">
        <v>3903</v>
      </c>
      <c r="J1916">
        <v>36024.540979999998</v>
      </c>
      <c r="K1916" t="s">
        <v>66</v>
      </c>
      <c r="L1916">
        <v>14472</v>
      </c>
      <c r="M1916">
        <v>344</v>
      </c>
      <c r="N1916" t="s">
        <v>55</v>
      </c>
      <c r="O1916" s="1">
        <v>44053</v>
      </c>
      <c r="P1916" t="s">
        <v>49</v>
      </c>
      <c r="Q1916" t="s">
        <v>57</v>
      </c>
      <c r="R1916">
        <f>Healthcare_Data_v1__4[[#This Row],[Discharge Date]]-Healthcare_Data_v1__4[[#This Row],[Date of Admission]]</f>
        <v>18</v>
      </c>
      <c r="S1916" t="str" cm="1">
        <f t="array" ref="S1916">_xlfn.IFS( Healthcare_Data_v1__4[[#This Row],[Days of Stay]]&lt;10,"Low",Healthcare_Data_v1__4[[#This Row],[Days of Stay]]&lt;20,"Med",Healthcare_Data_v1__4[[#This Row],[Days of Stay]]&lt;=30,"High")</f>
        <v>Med</v>
      </c>
      <c r="T1916" t="str">
        <f>CONCATENATE(Healthcare_Data_v1__4[[#This Row],[Medical Condition]],Healthcare_Data_v1__4[[#This Row],[Duration]])</f>
        <v>ArthritisMed</v>
      </c>
      <c r="U1916">
        <f>MONTH(Healthcare_Data_v1__4[[#This Row],[Date of Admission]])</f>
        <v>7</v>
      </c>
      <c r="V1916">
        <f>YEAR(Healthcare_Data_v1__4[[#This Row],[Date of Admission]])</f>
        <v>2020</v>
      </c>
      <c r="W1916">
        <f>DAY(Healthcare_Data_v1__4[[#This Row],[Date of Admission]])</f>
        <v>23</v>
      </c>
    </row>
    <row r="1917" spans="1:23" x14ac:dyDescent="0.3">
      <c r="A1917" t="s">
        <v>19713</v>
      </c>
      <c r="B1917">
        <v>18</v>
      </c>
      <c r="C1917" t="s">
        <v>12</v>
      </c>
      <c r="D1917" t="s">
        <v>15</v>
      </c>
      <c r="E1917" t="s">
        <v>24</v>
      </c>
      <c r="F1917" t="s">
        <v>10</v>
      </c>
      <c r="G1917" s="1">
        <v>43421</v>
      </c>
      <c r="H1917" t="s">
        <v>3904</v>
      </c>
      <c r="I1917" t="s">
        <v>3905</v>
      </c>
      <c r="J1917">
        <v>36023.916819999999</v>
      </c>
      <c r="K1917" t="s">
        <v>66</v>
      </c>
      <c r="L1917">
        <v>7119</v>
      </c>
      <c r="M1917">
        <v>206</v>
      </c>
      <c r="N1917" t="s">
        <v>48</v>
      </c>
      <c r="O1917" s="1">
        <v>43424</v>
      </c>
      <c r="P1917" t="s">
        <v>60</v>
      </c>
      <c r="Q1917" t="s">
        <v>44</v>
      </c>
      <c r="R1917">
        <f>Healthcare_Data_v1__4[[#This Row],[Discharge Date]]-Healthcare_Data_v1__4[[#This Row],[Date of Admission]]</f>
        <v>3</v>
      </c>
      <c r="S1917" t="str" cm="1">
        <f t="array" ref="S1917">_xlfn.IFS( Healthcare_Data_v1__4[[#This Row],[Days of Stay]]&lt;10,"Low",Healthcare_Data_v1__4[[#This Row],[Days of Stay]]&lt;20,"Med",Healthcare_Data_v1__4[[#This Row],[Days of Stay]]&lt;=30,"High")</f>
        <v>Low</v>
      </c>
      <c r="T1917" t="str">
        <f>CONCATENATE(Healthcare_Data_v1__4[[#This Row],[Medical Condition]],Healthcare_Data_v1__4[[#This Row],[Duration]])</f>
        <v>HypertensionLow</v>
      </c>
      <c r="U1917">
        <f>MONTH(Healthcare_Data_v1__4[[#This Row],[Date of Admission]])</f>
        <v>11</v>
      </c>
      <c r="V1917">
        <f>YEAR(Healthcare_Data_v1__4[[#This Row],[Date of Admission]])</f>
        <v>2018</v>
      </c>
      <c r="W1917">
        <f>DAY(Healthcare_Data_v1__4[[#This Row],[Date of Admission]])</f>
        <v>17</v>
      </c>
    </row>
    <row r="1918" spans="1:23" x14ac:dyDescent="0.3">
      <c r="A1918" t="s">
        <v>19714</v>
      </c>
      <c r="B1918">
        <v>46</v>
      </c>
      <c r="C1918" t="s">
        <v>8</v>
      </c>
      <c r="D1918" t="s">
        <v>16</v>
      </c>
      <c r="E1918" t="s">
        <v>19</v>
      </c>
      <c r="F1918" t="s">
        <v>11</v>
      </c>
      <c r="G1918" s="1">
        <v>45058</v>
      </c>
      <c r="H1918" t="s">
        <v>3906</v>
      </c>
      <c r="I1918" t="s">
        <v>3907</v>
      </c>
      <c r="J1918">
        <v>36023.628720000001</v>
      </c>
      <c r="K1918" t="s">
        <v>63</v>
      </c>
      <c r="L1918">
        <v>21204</v>
      </c>
      <c r="M1918">
        <v>406</v>
      </c>
      <c r="N1918" t="s">
        <v>48</v>
      </c>
      <c r="O1918" s="1">
        <v>45071</v>
      </c>
      <c r="P1918" t="s">
        <v>85</v>
      </c>
      <c r="Q1918" t="s">
        <v>57</v>
      </c>
      <c r="R1918">
        <f>Healthcare_Data_v1__4[[#This Row],[Discharge Date]]-Healthcare_Data_v1__4[[#This Row],[Date of Admission]]</f>
        <v>13</v>
      </c>
      <c r="S1918" t="str" cm="1">
        <f t="array" ref="S1918">_xlfn.IFS( Healthcare_Data_v1__4[[#This Row],[Days of Stay]]&lt;10,"Low",Healthcare_Data_v1__4[[#This Row],[Days of Stay]]&lt;20,"Med",Healthcare_Data_v1__4[[#This Row],[Days of Stay]]&lt;=30,"High")</f>
        <v>Med</v>
      </c>
      <c r="T1918" t="str">
        <f>CONCATENATE(Healthcare_Data_v1__4[[#This Row],[Medical Condition]],Healthcare_Data_v1__4[[#This Row],[Duration]])</f>
        <v>CancerMed</v>
      </c>
      <c r="U1918">
        <f>MONTH(Healthcare_Data_v1__4[[#This Row],[Date of Admission]])</f>
        <v>5</v>
      </c>
      <c r="V1918">
        <f>YEAR(Healthcare_Data_v1__4[[#This Row],[Date of Admission]])</f>
        <v>2023</v>
      </c>
      <c r="W1918">
        <f>DAY(Healthcare_Data_v1__4[[#This Row],[Date of Admission]])</f>
        <v>12</v>
      </c>
    </row>
    <row r="1919" spans="1:23" x14ac:dyDescent="0.3">
      <c r="A1919" t="s">
        <v>19715</v>
      </c>
      <c r="B1919">
        <v>69</v>
      </c>
      <c r="C1919" t="s">
        <v>3</v>
      </c>
      <c r="D1919" t="s">
        <v>15</v>
      </c>
      <c r="E1919" t="s">
        <v>26</v>
      </c>
      <c r="F1919" t="s">
        <v>6</v>
      </c>
      <c r="G1919" s="1">
        <v>44456</v>
      </c>
      <c r="H1919" t="s">
        <v>3908</v>
      </c>
      <c r="I1919" t="s">
        <v>3909</v>
      </c>
      <c r="J1919">
        <v>36022.65711</v>
      </c>
      <c r="K1919" t="s">
        <v>66</v>
      </c>
      <c r="L1919">
        <v>37313</v>
      </c>
      <c r="M1919">
        <v>211</v>
      </c>
      <c r="N1919" t="s">
        <v>55</v>
      </c>
      <c r="O1919" s="1">
        <v>44479</v>
      </c>
      <c r="P1919" t="s">
        <v>43</v>
      </c>
      <c r="Q1919" t="s">
        <v>44</v>
      </c>
      <c r="R1919">
        <f>Healthcare_Data_v1__4[[#This Row],[Discharge Date]]-Healthcare_Data_v1__4[[#This Row],[Date of Admission]]</f>
        <v>23</v>
      </c>
      <c r="S1919" t="str" cm="1">
        <f t="array" ref="S1919">_xlfn.IFS( Healthcare_Data_v1__4[[#This Row],[Days of Stay]]&lt;10,"Low",Healthcare_Data_v1__4[[#This Row],[Days of Stay]]&lt;20,"Med",Healthcare_Data_v1__4[[#This Row],[Days of Stay]]&lt;=30,"High")</f>
        <v>High</v>
      </c>
      <c r="T1919" t="str">
        <f>CONCATENATE(Healthcare_Data_v1__4[[#This Row],[Medical Condition]],Healthcare_Data_v1__4[[#This Row],[Duration]])</f>
        <v>AsthmaHigh</v>
      </c>
      <c r="U1919">
        <f>MONTH(Healthcare_Data_v1__4[[#This Row],[Date of Admission]])</f>
        <v>9</v>
      </c>
      <c r="V1919">
        <f>YEAR(Healthcare_Data_v1__4[[#This Row],[Date of Admission]])</f>
        <v>2021</v>
      </c>
      <c r="W1919">
        <f>DAY(Healthcare_Data_v1__4[[#This Row],[Date of Admission]])</f>
        <v>17</v>
      </c>
    </row>
    <row r="1920" spans="1:23" x14ac:dyDescent="0.3">
      <c r="A1920" t="s">
        <v>19716</v>
      </c>
      <c r="B1920">
        <v>49</v>
      </c>
      <c r="C1920" t="s">
        <v>8</v>
      </c>
      <c r="D1920" t="s">
        <v>16</v>
      </c>
      <c r="E1920" t="s">
        <v>21</v>
      </c>
      <c r="F1920" t="s">
        <v>9</v>
      </c>
      <c r="G1920" s="1">
        <v>45150</v>
      </c>
      <c r="H1920" t="s">
        <v>3910</v>
      </c>
      <c r="I1920" t="s">
        <v>1118</v>
      </c>
      <c r="J1920">
        <v>36019.820950000001</v>
      </c>
      <c r="K1920" t="s">
        <v>47</v>
      </c>
      <c r="L1920">
        <v>29261</v>
      </c>
      <c r="M1920">
        <v>222</v>
      </c>
      <c r="N1920" t="s">
        <v>42</v>
      </c>
      <c r="O1920" s="1">
        <v>45160</v>
      </c>
      <c r="P1920" t="s">
        <v>43</v>
      </c>
      <c r="Q1920" t="s">
        <v>57</v>
      </c>
      <c r="R1920">
        <f>Healthcare_Data_v1__4[[#This Row],[Discharge Date]]-Healthcare_Data_v1__4[[#This Row],[Date of Admission]]</f>
        <v>10</v>
      </c>
      <c r="S1920" t="str" cm="1">
        <f t="array" ref="S1920">_xlfn.IFS( Healthcare_Data_v1__4[[#This Row],[Days of Stay]]&lt;10,"Low",Healthcare_Data_v1__4[[#This Row],[Days of Stay]]&lt;20,"Med",Healthcare_Data_v1__4[[#This Row],[Days of Stay]]&lt;=30,"High")</f>
        <v>Med</v>
      </c>
      <c r="T1920" t="str">
        <f>CONCATENATE(Healthcare_Data_v1__4[[#This Row],[Medical Condition]],Healthcare_Data_v1__4[[#This Row],[Duration]])</f>
        <v>ArthritisMed</v>
      </c>
      <c r="U1920">
        <f>MONTH(Healthcare_Data_v1__4[[#This Row],[Date of Admission]])</f>
        <v>8</v>
      </c>
      <c r="V1920">
        <f>YEAR(Healthcare_Data_v1__4[[#This Row],[Date of Admission]])</f>
        <v>2023</v>
      </c>
      <c r="W1920">
        <f>DAY(Healthcare_Data_v1__4[[#This Row],[Date of Admission]])</f>
        <v>12</v>
      </c>
    </row>
    <row r="1921" spans="1:23" x14ac:dyDescent="0.3">
      <c r="A1921" t="s">
        <v>19651</v>
      </c>
      <c r="B1921">
        <v>19</v>
      </c>
      <c r="C1921" t="s">
        <v>12</v>
      </c>
      <c r="D1921" t="s">
        <v>15</v>
      </c>
      <c r="E1921" t="s">
        <v>19</v>
      </c>
      <c r="F1921" t="s">
        <v>9</v>
      </c>
      <c r="G1921" s="1">
        <v>43406</v>
      </c>
      <c r="H1921" t="s">
        <v>3911</v>
      </c>
      <c r="I1921" t="s">
        <v>3912</v>
      </c>
      <c r="J1921">
        <v>36007.861850000001</v>
      </c>
      <c r="K1921" t="s">
        <v>63</v>
      </c>
      <c r="L1921">
        <v>18027</v>
      </c>
      <c r="M1921">
        <v>147</v>
      </c>
      <c r="N1921" t="s">
        <v>42</v>
      </c>
      <c r="O1921" s="1">
        <v>43417</v>
      </c>
      <c r="P1921" t="s">
        <v>49</v>
      </c>
      <c r="Q1921" t="s">
        <v>50</v>
      </c>
      <c r="R1921">
        <f>Healthcare_Data_v1__4[[#This Row],[Discharge Date]]-Healthcare_Data_v1__4[[#This Row],[Date of Admission]]</f>
        <v>11</v>
      </c>
      <c r="S1921" t="str" cm="1">
        <f t="array" ref="S1921">_xlfn.IFS( Healthcare_Data_v1__4[[#This Row],[Days of Stay]]&lt;10,"Low",Healthcare_Data_v1__4[[#This Row],[Days of Stay]]&lt;20,"Med",Healthcare_Data_v1__4[[#This Row],[Days of Stay]]&lt;=30,"High")</f>
        <v>Med</v>
      </c>
      <c r="T1921" t="str">
        <f>CONCATENATE(Healthcare_Data_v1__4[[#This Row],[Medical Condition]],Healthcare_Data_v1__4[[#This Row],[Duration]])</f>
        <v>ArthritisMed</v>
      </c>
      <c r="U1921">
        <f>MONTH(Healthcare_Data_v1__4[[#This Row],[Date of Admission]])</f>
        <v>11</v>
      </c>
      <c r="V1921">
        <f>YEAR(Healthcare_Data_v1__4[[#This Row],[Date of Admission]])</f>
        <v>2018</v>
      </c>
      <c r="W1921">
        <f>DAY(Healthcare_Data_v1__4[[#This Row],[Date of Admission]])</f>
        <v>2</v>
      </c>
    </row>
    <row r="1922" spans="1:23" x14ac:dyDescent="0.3">
      <c r="A1922" t="s">
        <v>19717</v>
      </c>
      <c r="B1922">
        <v>41</v>
      </c>
      <c r="C1922" t="s">
        <v>8</v>
      </c>
      <c r="D1922" t="s">
        <v>15</v>
      </c>
      <c r="E1922" t="s">
        <v>23</v>
      </c>
      <c r="F1922" t="s">
        <v>10</v>
      </c>
      <c r="G1922" s="1">
        <v>44510</v>
      </c>
      <c r="H1922" t="s">
        <v>3913</v>
      </c>
      <c r="I1922" t="s">
        <v>3914</v>
      </c>
      <c r="J1922">
        <v>35999.342239999998</v>
      </c>
      <c r="K1922" t="s">
        <v>63</v>
      </c>
      <c r="L1922">
        <v>34399</v>
      </c>
      <c r="M1922">
        <v>140</v>
      </c>
      <c r="N1922" t="s">
        <v>48</v>
      </c>
      <c r="O1922" s="1">
        <v>44528</v>
      </c>
      <c r="P1922" t="s">
        <v>56</v>
      </c>
      <c r="Q1922" t="s">
        <v>44</v>
      </c>
      <c r="R1922">
        <f>Healthcare_Data_v1__4[[#This Row],[Discharge Date]]-Healthcare_Data_v1__4[[#This Row],[Date of Admission]]</f>
        <v>18</v>
      </c>
      <c r="S1922" t="str" cm="1">
        <f t="array" ref="S1922">_xlfn.IFS( Healthcare_Data_v1__4[[#This Row],[Days of Stay]]&lt;10,"Low",Healthcare_Data_v1__4[[#This Row],[Days of Stay]]&lt;20,"Med",Healthcare_Data_v1__4[[#This Row],[Days of Stay]]&lt;=30,"High")</f>
        <v>Med</v>
      </c>
      <c r="T1922" t="str">
        <f>CONCATENATE(Healthcare_Data_v1__4[[#This Row],[Medical Condition]],Healthcare_Data_v1__4[[#This Row],[Duration]])</f>
        <v>HypertensionMed</v>
      </c>
      <c r="U1922">
        <f>MONTH(Healthcare_Data_v1__4[[#This Row],[Date of Admission]])</f>
        <v>11</v>
      </c>
      <c r="V1922">
        <f>YEAR(Healthcare_Data_v1__4[[#This Row],[Date of Admission]])</f>
        <v>2021</v>
      </c>
      <c r="W1922">
        <f>DAY(Healthcare_Data_v1__4[[#This Row],[Date of Admission]])</f>
        <v>10</v>
      </c>
    </row>
    <row r="1923" spans="1:23" x14ac:dyDescent="0.3">
      <c r="A1923" t="s">
        <v>19718</v>
      </c>
      <c r="B1923">
        <v>58</v>
      </c>
      <c r="C1923" t="s">
        <v>3</v>
      </c>
      <c r="D1923" t="s">
        <v>15</v>
      </c>
      <c r="E1923" t="s">
        <v>19</v>
      </c>
      <c r="F1923" t="s">
        <v>4</v>
      </c>
      <c r="G1923" s="1">
        <v>44778</v>
      </c>
      <c r="H1923" t="s">
        <v>3915</v>
      </c>
      <c r="I1923" t="s">
        <v>3916</v>
      </c>
      <c r="J1923">
        <v>35999.003109999998</v>
      </c>
      <c r="K1923" t="s">
        <v>63</v>
      </c>
      <c r="L1923">
        <v>30185</v>
      </c>
      <c r="M1923">
        <v>386</v>
      </c>
      <c r="N1923" t="s">
        <v>55</v>
      </c>
      <c r="O1923" s="1">
        <v>44784</v>
      </c>
      <c r="P1923" t="s">
        <v>85</v>
      </c>
      <c r="Q1923" t="s">
        <v>50</v>
      </c>
      <c r="R1923">
        <f>Healthcare_Data_v1__4[[#This Row],[Discharge Date]]-Healthcare_Data_v1__4[[#This Row],[Date of Admission]]</f>
        <v>6</v>
      </c>
      <c r="S1923" t="str" cm="1">
        <f t="array" ref="S1923">_xlfn.IFS( Healthcare_Data_v1__4[[#This Row],[Days of Stay]]&lt;10,"Low",Healthcare_Data_v1__4[[#This Row],[Days of Stay]]&lt;20,"Med",Healthcare_Data_v1__4[[#This Row],[Days of Stay]]&lt;=30,"High")</f>
        <v>Low</v>
      </c>
      <c r="T1923" t="str">
        <f>CONCATENATE(Healthcare_Data_v1__4[[#This Row],[Medical Condition]],Healthcare_Data_v1__4[[#This Row],[Duration]])</f>
        <v>DiabetesLow</v>
      </c>
      <c r="U1923">
        <f>MONTH(Healthcare_Data_v1__4[[#This Row],[Date of Admission]])</f>
        <v>8</v>
      </c>
      <c r="V1923">
        <f>YEAR(Healthcare_Data_v1__4[[#This Row],[Date of Admission]])</f>
        <v>2022</v>
      </c>
      <c r="W1923">
        <f>DAY(Healthcare_Data_v1__4[[#This Row],[Date of Admission]])</f>
        <v>5</v>
      </c>
    </row>
    <row r="1924" spans="1:23" x14ac:dyDescent="0.3">
      <c r="A1924" t="s">
        <v>19719</v>
      </c>
      <c r="B1924">
        <v>76</v>
      </c>
      <c r="C1924" t="s">
        <v>3</v>
      </c>
      <c r="D1924" t="s">
        <v>16</v>
      </c>
      <c r="E1924" t="s">
        <v>23</v>
      </c>
      <c r="F1924" t="s">
        <v>10</v>
      </c>
      <c r="G1924" s="1">
        <v>44257</v>
      </c>
      <c r="H1924" t="s">
        <v>3917</v>
      </c>
      <c r="I1924" t="s">
        <v>3918</v>
      </c>
      <c r="J1924">
        <v>35985.600330000001</v>
      </c>
      <c r="K1924" t="s">
        <v>41</v>
      </c>
      <c r="L1924">
        <v>28008</v>
      </c>
      <c r="M1924">
        <v>421</v>
      </c>
      <c r="N1924" t="s">
        <v>55</v>
      </c>
      <c r="O1924" s="1">
        <v>44279</v>
      </c>
      <c r="P1924" t="s">
        <v>85</v>
      </c>
      <c r="Q1924" t="s">
        <v>50</v>
      </c>
      <c r="R1924">
        <f>Healthcare_Data_v1__4[[#This Row],[Discharge Date]]-Healthcare_Data_v1__4[[#This Row],[Date of Admission]]</f>
        <v>22</v>
      </c>
      <c r="S1924" t="str" cm="1">
        <f t="array" ref="S1924">_xlfn.IFS( Healthcare_Data_v1__4[[#This Row],[Days of Stay]]&lt;10,"Low",Healthcare_Data_v1__4[[#This Row],[Days of Stay]]&lt;20,"Med",Healthcare_Data_v1__4[[#This Row],[Days of Stay]]&lt;=30,"High")</f>
        <v>High</v>
      </c>
      <c r="T1924" t="str">
        <f>CONCATENATE(Healthcare_Data_v1__4[[#This Row],[Medical Condition]],Healthcare_Data_v1__4[[#This Row],[Duration]])</f>
        <v>HypertensionHigh</v>
      </c>
      <c r="U1924">
        <f>MONTH(Healthcare_Data_v1__4[[#This Row],[Date of Admission]])</f>
        <v>3</v>
      </c>
      <c r="V1924">
        <f>YEAR(Healthcare_Data_v1__4[[#This Row],[Date of Admission]])</f>
        <v>2021</v>
      </c>
      <c r="W1924">
        <f>DAY(Healthcare_Data_v1__4[[#This Row],[Date of Admission]])</f>
        <v>2</v>
      </c>
    </row>
    <row r="1925" spans="1:23" x14ac:dyDescent="0.3">
      <c r="A1925" t="s">
        <v>19720</v>
      </c>
      <c r="B1925">
        <v>82</v>
      </c>
      <c r="C1925" t="s">
        <v>3</v>
      </c>
      <c r="D1925" t="s">
        <v>16</v>
      </c>
      <c r="E1925" t="s">
        <v>20</v>
      </c>
      <c r="F1925" t="s">
        <v>7</v>
      </c>
      <c r="G1925" s="1">
        <v>43680</v>
      </c>
      <c r="H1925" t="s">
        <v>3919</v>
      </c>
      <c r="I1925" t="s">
        <v>3920</v>
      </c>
      <c r="J1925">
        <v>35974.423609999998</v>
      </c>
      <c r="K1925" t="s">
        <v>41</v>
      </c>
      <c r="L1925">
        <v>22857</v>
      </c>
      <c r="M1925">
        <v>324</v>
      </c>
      <c r="N1925" t="s">
        <v>55</v>
      </c>
      <c r="O1925" s="1">
        <v>43703</v>
      </c>
      <c r="P1925" t="s">
        <v>85</v>
      </c>
      <c r="Q1925" t="s">
        <v>50</v>
      </c>
      <c r="R1925">
        <f>Healthcare_Data_v1__4[[#This Row],[Discharge Date]]-Healthcare_Data_v1__4[[#This Row],[Date of Admission]]</f>
        <v>23</v>
      </c>
      <c r="S1925" t="str" cm="1">
        <f t="array" ref="S1925">_xlfn.IFS( Healthcare_Data_v1__4[[#This Row],[Days of Stay]]&lt;10,"Low",Healthcare_Data_v1__4[[#This Row],[Days of Stay]]&lt;20,"Med",Healthcare_Data_v1__4[[#This Row],[Days of Stay]]&lt;=30,"High")</f>
        <v>High</v>
      </c>
      <c r="T1925" t="str">
        <f>CONCATENATE(Healthcare_Data_v1__4[[#This Row],[Medical Condition]],Healthcare_Data_v1__4[[#This Row],[Duration]])</f>
        <v>ObesityHigh</v>
      </c>
      <c r="U1925">
        <f>MONTH(Healthcare_Data_v1__4[[#This Row],[Date of Admission]])</f>
        <v>8</v>
      </c>
      <c r="V1925">
        <f>YEAR(Healthcare_Data_v1__4[[#This Row],[Date of Admission]])</f>
        <v>2019</v>
      </c>
      <c r="W1925">
        <f>DAY(Healthcare_Data_v1__4[[#This Row],[Date of Admission]])</f>
        <v>3</v>
      </c>
    </row>
    <row r="1926" spans="1:23" x14ac:dyDescent="0.3">
      <c r="A1926" t="s">
        <v>19721</v>
      </c>
      <c r="B1926">
        <v>34</v>
      </c>
      <c r="C1926" t="s">
        <v>5</v>
      </c>
      <c r="D1926" t="s">
        <v>15</v>
      </c>
      <c r="E1926" t="s">
        <v>22</v>
      </c>
      <c r="F1926" t="s">
        <v>9</v>
      </c>
      <c r="G1926" s="1">
        <v>43500</v>
      </c>
      <c r="H1926" t="s">
        <v>3921</v>
      </c>
      <c r="I1926" t="s">
        <v>2782</v>
      </c>
      <c r="J1926">
        <v>35968.601710000003</v>
      </c>
      <c r="K1926" t="s">
        <v>47</v>
      </c>
      <c r="L1926">
        <v>37339</v>
      </c>
      <c r="M1926">
        <v>331</v>
      </c>
      <c r="N1926" t="s">
        <v>42</v>
      </c>
      <c r="O1926" s="1">
        <v>43505</v>
      </c>
      <c r="P1926" t="s">
        <v>85</v>
      </c>
      <c r="Q1926" t="s">
        <v>57</v>
      </c>
      <c r="R1926">
        <f>Healthcare_Data_v1__4[[#This Row],[Discharge Date]]-Healthcare_Data_v1__4[[#This Row],[Date of Admission]]</f>
        <v>5</v>
      </c>
      <c r="S1926" t="str" cm="1">
        <f t="array" ref="S1926">_xlfn.IFS( Healthcare_Data_v1__4[[#This Row],[Days of Stay]]&lt;10,"Low",Healthcare_Data_v1__4[[#This Row],[Days of Stay]]&lt;20,"Med",Healthcare_Data_v1__4[[#This Row],[Days of Stay]]&lt;=30,"High")</f>
        <v>Low</v>
      </c>
      <c r="T1926" t="str">
        <f>CONCATENATE(Healthcare_Data_v1__4[[#This Row],[Medical Condition]],Healthcare_Data_v1__4[[#This Row],[Duration]])</f>
        <v>ArthritisLow</v>
      </c>
      <c r="U1926">
        <f>MONTH(Healthcare_Data_v1__4[[#This Row],[Date of Admission]])</f>
        <v>2</v>
      </c>
      <c r="V1926">
        <f>YEAR(Healthcare_Data_v1__4[[#This Row],[Date of Admission]])</f>
        <v>2019</v>
      </c>
      <c r="W1926">
        <f>DAY(Healthcare_Data_v1__4[[#This Row],[Date of Admission]])</f>
        <v>4</v>
      </c>
    </row>
    <row r="1927" spans="1:23" x14ac:dyDescent="0.3">
      <c r="A1927" t="s">
        <v>19722</v>
      </c>
      <c r="B1927">
        <v>18</v>
      </c>
      <c r="C1927" t="s">
        <v>12</v>
      </c>
      <c r="D1927" t="s">
        <v>16</v>
      </c>
      <c r="E1927" t="s">
        <v>22</v>
      </c>
      <c r="F1927" t="s">
        <v>7</v>
      </c>
      <c r="G1927" s="1">
        <v>44699</v>
      </c>
      <c r="H1927" t="s">
        <v>3922</v>
      </c>
      <c r="I1927" t="s">
        <v>3923</v>
      </c>
      <c r="J1927">
        <v>35963.172989999999</v>
      </c>
      <c r="K1927" t="s">
        <v>47</v>
      </c>
      <c r="L1927">
        <v>24734</v>
      </c>
      <c r="M1927">
        <v>492</v>
      </c>
      <c r="N1927" t="s">
        <v>42</v>
      </c>
      <c r="O1927" s="1">
        <v>44705</v>
      </c>
      <c r="P1927" t="s">
        <v>43</v>
      </c>
      <c r="Q1927" t="s">
        <v>44</v>
      </c>
      <c r="R1927">
        <f>Healthcare_Data_v1__4[[#This Row],[Discharge Date]]-Healthcare_Data_v1__4[[#This Row],[Date of Admission]]</f>
        <v>6</v>
      </c>
      <c r="S1927" t="str" cm="1">
        <f t="array" ref="S1927">_xlfn.IFS( Healthcare_Data_v1__4[[#This Row],[Days of Stay]]&lt;10,"Low",Healthcare_Data_v1__4[[#This Row],[Days of Stay]]&lt;20,"Med",Healthcare_Data_v1__4[[#This Row],[Days of Stay]]&lt;=30,"High")</f>
        <v>Low</v>
      </c>
      <c r="T1927" t="str">
        <f>CONCATENATE(Healthcare_Data_v1__4[[#This Row],[Medical Condition]],Healthcare_Data_v1__4[[#This Row],[Duration]])</f>
        <v>ObesityLow</v>
      </c>
      <c r="U1927">
        <f>MONTH(Healthcare_Data_v1__4[[#This Row],[Date of Admission]])</f>
        <v>5</v>
      </c>
      <c r="V1927">
        <f>YEAR(Healthcare_Data_v1__4[[#This Row],[Date of Admission]])</f>
        <v>2022</v>
      </c>
      <c r="W1927">
        <f>DAY(Healthcare_Data_v1__4[[#This Row],[Date of Admission]])</f>
        <v>18</v>
      </c>
    </row>
    <row r="1928" spans="1:23" x14ac:dyDescent="0.3">
      <c r="A1928" t="s">
        <v>19723</v>
      </c>
      <c r="B1928">
        <v>26</v>
      </c>
      <c r="C1928" t="s">
        <v>5</v>
      </c>
      <c r="D1928" t="s">
        <v>15</v>
      </c>
      <c r="E1928" t="s">
        <v>19</v>
      </c>
      <c r="F1928" t="s">
        <v>9</v>
      </c>
      <c r="G1928" s="1">
        <v>43495</v>
      </c>
      <c r="H1928" t="s">
        <v>3924</v>
      </c>
      <c r="I1928" t="s">
        <v>3925</v>
      </c>
      <c r="J1928">
        <v>35962.635139999999</v>
      </c>
      <c r="K1928" t="s">
        <v>66</v>
      </c>
      <c r="L1928">
        <v>33788</v>
      </c>
      <c r="M1928">
        <v>258</v>
      </c>
      <c r="N1928" t="s">
        <v>42</v>
      </c>
      <c r="O1928" s="1">
        <v>43517</v>
      </c>
      <c r="P1928" t="s">
        <v>56</v>
      </c>
      <c r="Q1928" t="s">
        <v>57</v>
      </c>
      <c r="R1928">
        <f>Healthcare_Data_v1__4[[#This Row],[Discharge Date]]-Healthcare_Data_v1__4[[#This Row],[Date of Admission]]</f>
        <v>22</v>
      </c>
      <c r="S1928" t="str" cm="1">
        <f t="array" ref="S1928">_xlfn.IFS( Healthcare_Data_v1__4[[#This Row],[Days of Stay]]&lt;10,"Low",Healthcare_Data_v1__4[[#This Row],[Days of Stay]]&lt;20,"Med",Healthcare_Data_v1__4[[#This Row],[Days of Stay]]&lt;=30,"High")</f>
        <v>High</v>
      </c>
      <c r="T1928" t="str">
        <f>CONCATENATE(Healthcare_Data_v1__4[[#This Row],[Medical Condition]],Healthcare_Data_v1__4[[#This Row],[Duration]])</f>
        <v>ArthritisHigh</v>
      </c>
      <c r="U1928">
        <f>MONTH(Healthcare_Data_v1__4[[#This Row],[Date of Admission]])</f>
        <v>1</v>
      </c>
      <c r="V1928">
        <f>YEAR(Healthcare_Data_v1__4[[#This Row],[Date of Admission]])</f>
        <v>2019</v>
      </c>
      <c r="W1928">
        <f>DAY(Healthcare_Data_v1__4[[#This Row],[Date of Admission]])</f>
        <v>30</v>
      </c>
    </row>
    <row r="1929" spans="1:23" x14ac:dyDescent="0.3">
      <c r="A1929" t="s">
        <v>19724</v>
      </c>
      <c r="B1929">
        <v>71</v>
      </c>
      <c r="C1929" t="s">
        <v>3</v>
      </c>
      <c r="D1929" t="s">
        <v>16</v>
      </c>
      <c r="E1929" t="s">
        <v>19</v>
      </c>
      <c r="F1929" t="s">
        <v>10</v>
      </c>
      <c r="G1929" s="1">
        <v>43614</v>
      </c>
      <c r="H1929" t="s">
        <v>3926</v>
      </c>
      <c r="I1929" t="s">
        <v>3927</v>
      </c>
      <c r="J1929">
        <v>35938.610130000001</v>
      </c>
      <c r="K1929" t="s">
        <v>47</v>
      </c>
      <c r="L1929">
        <v>29793</v>
      </c>
      <c r="M1929">
        <v>288</v>
      </c>
      <c r="N1929" t="s">
        <v>48</v>
      </c>
      <c r="O1929" s="1">
        <v>43636</v>
      </c>
      <c r="P1929" t="s">
        <v>85</v>
      </c>
      <c r="Q1929" t="s">
        <v>44</v>
      </c>
      <c r="R1929">
        <f>Healthcare_Data_v1__4[[#This Row],[Discharge Date]]-Healthcare_Data_v1__4[[#This Row],[Date of Admission]]</f>
        <v>22</v>
      </c>
      <c r="S1929" t="str" cm="1">
        <f t="array" ref="S1929">_xlfn.IFS( Healthcare_Data_v1__4[[#This Row],[Days of Stay]]&lt;10,"Low",Healthcare_Data_v1__4[[#This Row],[Days of Stay]]&lt;20,"Med",Healthcare_Data_v1__4[[#This Row],[Days of Stay]]&lt;=30,"High")</f>
        <v>High</v>
      </c>
      <c r="T1929" t="str">
        <f>CONCATENATE(Healthcare_Data_v1__4[[#This Row],[Medical Condition]],Healthcare_Data_v1__4[[#This Row],[Duration]])</f>
        <v>HypertensionHigh</v>
      </c>
      <c r="U1929">
        <f>MONTH(Healthcare_Data_v1__4[[#This Row],[Date of Admission]])</f>
        <v>5</v>
      </c>
      <c r="V1929">
        <f>YEAR(Healthcare_Data_v1__4[[#This Row],[Date of Admission]])</f>
        <v>2019</v>
      </c>
      <c r="W1929">
        <f>DAY(Healthcare_Data_v1__4[[#This Row],[Date of Admission]])</f>
        <v>29</v>
      </c>
    </row>
    <row r="1930" spans="1:23" x14ac:dyDescent="0.3">
      <c r="A1930" t="s">
        <v>19725</v>
      </c>
      <c r="B1930">
        <v>51</v>
      </c>
      <c r="C1930" t="s">
        <v>8</v>
      </c>
      <c r="D1930" t="s">
        <v>16</v>
      </c>
      <c r="E1930" t="s">
        <v>24</v>
      </c>
      <c r="F1930" t="s">
        <v>10</v>
      </c>
      <c r="G1930" s="1">
        <v>44776</v>
      </c>
      <c r="H1930" t="s">
        <v>3928</v>
      </c>
      <c r="I1930" t="s">
        <v>3929</v>
      </c>
      <c r="J1930">
        <v>35912.300660000001</v>
      </c>
      <c r="K1930" t="s">
        <v>66</v>
      </c>
      <c r="L1930">
        <v>15111</v>
      </c>
      <c r="M1930">
        <v>246</v>
      </c>
      <c r="N1930" t="s">
        <v>55</v>
      </c>
      <c r="O1930" s="1">
        <v>44789</v>
      </c>
      <c r="P1930" t="s">
        <v>56</v>
      </c>
      <c r="Q1930" t="s">
        <v>50</v>
      </c>
      <c r="R1930">
        <f>Healthcare_Data_v1__4[[#This Row],[Discharge Date]]-Healthcare_Data_v1__4[[#This Row],[Date of Admission]]</f>
        <v>13</v>
      </c>
      <c r="S1930" t="str" cm="1">
        <f t="array" ref="S1930">_xlfn.IFS( Healthcare_Data_v1__4[[#This Row],[Days of Stay]]&lt;10,"Low",Healthcare_Data_v1__4[[#This Row],[Days of Stay]]&lt;20,"Med",Healthcare_Data_v1__4[[#This Row],[Days of Stay]]&lt;=30,"High")</f>
        <v>Med</v>
      </c>
      <c r="T1930" t="str">
        <f>CONCATENATE(Healthcare_Data_v1__4[[#This Row],[Medical Condition]],Healthcare_Data_v1__4[[#This Row],[Duration]])</f>
        <v>HypertensionMed</v>
      </c>
      <c r="U1930">
        <f>MONTH(Healthcare_Data_v1__4[[#This Row],[Date of Admission]])</f>
        <v>8</v>
      </c>
      <c r="V1930">
        <f>YEAR(Healthcare_Data_v1__4[[#This Row],[Date of Admission]])</f>
        <v>2022</v>
      </c>
      <c r="W1930">
        <f>DAY(Healthcare_Data_v1__4[[#This Row],[Date of Admission]])</f>
        <v>3</v>
      </c>
    </row>
    <row r="1931" spans="1:23" x14ac:dyDescent="0.3">
      <c r="A1931" t="s">
        <v>3930</v>
      </c>
      <c r="B1931">
        <v>26</v>
      </c>
      <c r="C1931" t="s">
        <v>5</v>
      </c>
      <c r="D1931" t="s">
        <v>15</v>
      </c>
      <c r="E1931" t="s">
        <v>26</v>
      </c>
      <c r="F1931" t="s">
        <v>10</v>
      </c>
      <c r="G1931" s="1">
        <v>44053</v>
      </c>
      <c r="H1931" t="s">
        <v>3931</v>
      </c>
      <c r="I1931" t="s">
        <v>3932</v>
      </c>
      <c r="J1931">
        <v>35911.413540000001</v>
      </c>
      <c r="K1931" t="s">
        <v>69</v>
      </c>
      <c r="L1931">
        <v>3629</v>
      </c>
      <c r="M1931">
        <v>467</v>
      </c>
      <c r="N1931" t="s">
        <v>48</v>
      </c>
      <c r="O1931" s="1">
        <v>44071</v>
      </c>
      <c r="P1931" t="s">
        <v>56</v>
      </c>
      <c r="Q1931" t="s">
        <v>50</v>
      </c>
      <c r="R1931">
        <f>Healthcare_Data_v1__4[[#This Row],[Discharge Date]]-Healthcare_Data_v1__4[[#This Row],[Date of Admission]]</f>
        <v>18</v>
      </c>
      <c r="S1931" t="str" cm="1">
        <f t="array" ref="S1931">_xlfn.IFS( Healthcare_Data_v1__4[[#This Row],[Days of Stay]]&lt;10,"Low",Healthcare_Data_v1__4[[#This Row],[Days of Stay]]&lt;20,"Med",Healthcare_Data_v1__4[[#This Row],[Days of Stay]]&lt;=30,"High")</f>
        <v>Med</v>
      </c>
      <c r="T1931" t="str">
        <f>CONCATENATE(Healthcare_Data_v1__4[[#This Row],[Medical Condition]],Healthcare_Data_v1__4[[#This Row],[Duration]])</f>
        <v>HypertensionMed</v>
      </c>
      <c r="U1931">
        <f>MONTH(Healthcare_Data_v1__4[[#This Row],[Date of Admission]])</f>
        <v>8</v>
      </c>
      <c r="V1931">
        <f>YEAR(Healthcare_Data_v1__4[[#This Row],[Date of Admission]])</f>
        <v>2020</v>
      </c>
      <c r="W1931">
        <f>DAY(Healthcare_Data_v1__4[[#This Row],[Date of Admission]])</f>
        <v>10</v>
      </c>
    </row>
    <row r="1932" spans="1:23" x14ac:dyDescent="0.3">
      <c r="A1932" t="s">
        <v>19726</v>
      </c>
      <c r="B1932">
        <v>33</v>
      </c>
      <c r="C1932" t="s">
        <v>5</v>
      </c>
      <c r="D1932" t="s">
        <v>15</v>
      </c>
      <c r="E1932" t="s">
        <v>21</v>
      </c>
      <c r="F1932" t="s">
        <v>10</v>
      </c>
      <c r="G1932" s="1">
        <v>44142</v>
      </c>
      <c r="H1932" t="s">
        <v>3933</v>
      </c>
      <c r="I1932" t="s">
        <v>3934</v>
      </c>
      <c r="J1932">
        <v>35896.204969999999</v>
      </c>
      <c r="K1932" t="s">
        <v>69</v>
      </c>
      <c r="L1932">
        <v>29808</v>
      </c>
      <c r="M1932">
        <v>171</v>
      </c>
      <c r="N1932" t="s">
        <v>42</v>
      </c>
      <c r="O1932" s="1">
        <v>44158</v>
      </c>
      <c r="P1932" t="s">
        <v>56</v>
      </c>
      <c r="Q1932" t="s">
        <v>57</v>
      </c>
      <c r="R1932">
        <f>Healthcare_Data_v1__4[[#This Row],[Discharge Date]]-Healthcare_Data_v1__4[[#This Row],[Date of Admission]]</f>
        <v>16</v>
      </c>
      <c r="S1932" t="str" cm="1">
        <f t="array" ref="S1932">_xlfn.IFS( Healthcare_Data_v1__4[[#This Row],[Days of Stay]]&lt;10,"Low",Healthcare_Data_v1__4[[#This Row],[Days of Stay]]&lt;20,"Med",Healthcare_Data_v1__4[[#This Row],[Days of Stay]]&lt;=30,"High")</f>
        <v>Med</v>
      </c>
      <c r="T1932" t="str">
        <f>CONCATENATE(Healthcare_Data_v1__4[[#This Row],[Medical Condition]],Healthcare_Data_v1__4[[#This Row],[Duration]])</f>
        <v>HypertensionMed</v>
      </c>
      <c r="U1932">
        <f>MONTH(Healthcare_Data_v1__4[[#This Row],[Date of Admission]])</f>
        <v>11</v>
      </c>
      <c r="V1932">
        <f>YEAR(Healthcare_Data_v1__4[[#This Row],[Date of Admission]])</f>
        <v>2020</v>
      </c>
      <c r="W1932">
        <f>DAY(Healthcare_Data_v1__4[[#This Row],[Date of Admission]])</f>
        <v>7</v>
      </c>
    </row>
    <row r="1933" spans="1:23" x14ac:dyDescent="0.3">
      <c r="A1933" t="s">
        <v>3935</v>
      </c>
      <c r="B1933">
        <v>45</v>
      </c>
      <c r="C1933" t="s">
        <v>8</v>
      </c>
      <c r="D1933" t="s">
        <v>16</v>
      </c>
      <c r="E1933" t="s">
        <v>21</v>
      </c>
      <c r="F1933" t="s">
        <v>11</v>
      </c>
      <c r="G1933" s="1">
        <v>44835</v>
      </c>
      <c r="H1933" t="s">
        <v>3936</v>
      </c>
      <c r="I1933" t="s">
        <v>3937</v>
      </c>
      <c r="J1933">
        <v>35895.367380000003</v>
      </c>
      <c r="K1933" t="s">
        <v>69</v>
      </c>
      <c r="L1933">
        <v>14961</v>
      </c>
      <c r="M1933">
        <v>195</v>
      </c>
      <c r="N1933" t="s">
        <v>55</v>
      </c>
      <c r="O1933" s="1">
        <v>44859</v>
      </c>
      <c r="P1933" t="s">
        <v>56</v>
      </c>
      <c r="Q1933" t="s">
        <v>44</v>
      </c>
      <c r="R1933">
        <f>Healthcare_Data_v1__4[[#This Row],[Discharge Date]]-Healthcare_Data_v1__4[[#This Row],[Date of Admission]]</f>
        <v>24</v>
      </c>
      <c r="S1933" t="str" cm="1">
        <f t="array" ref="S1933">_xlfn.IFS( Healthcare_Data_v1__4[[#This Row],[Days of Stay]]&lt;10,"Low",Healthcare_Data_v1__4[[#This Row],[Days of Stay]]&lt;20,"Med",Healthcare_Data_v1__4[[#This Row],[Days of Stay]]&lt;=30,"High")</f>
        <v>High</v>
      </c>
      <c r="T1933" t="str">
        <f>CONCATENATE(Healthcare_Data_v1__4[[#This Row],[Medical Condition]],Healthcare_Data_v1__4[[#This Row],[Duration]])</f>
        <v>CancerHigh</v>
      </c>
      <c r="U1933">
        <f>MONTH(Healthcare_Data_v1__4[[#This Row],[Date of Admission]])</f>
        <v>10</v>
      </c>
      <c r="V1933">
        <f>YEAR(Healthcare_Data_v1__4[[#This Row],[Date of Admission]])</f>
        <v>2022</v>
      </c>
      <c r="W1933">
        <f>DAY(Healthcare_Data_v1__4[[#This Row],[Date of Admission]])</f>
        <v>1</v>
      </c>
    </row>
    <row r="1934" spans="1:23" x14ac:dyDescent="0.3">
      <c r="A1934" t="s">
        <v>19727</v>
      </c>
      <c r="B1934">
        <v>39</v>
      </c>
      <c r="C1934" t="s">
        <v>5</v>
      </c>
      <c r="D1934" t="s">
        <v>16</v>
      </c>
      <c r="E1934" t="s">
        <v>21</v>
      </c>
      <c r="F1934" t="s">
        <v>10</v>
      </c>
      <c r="G1934" s="1">
        <v>44659</v>
      </c>
      <c r="H1934" t="s">
        <v>3938</v>
      </c>
      <c r="I1934" t="s">
        <v>3939</v>
      </c>
      <c r="J1934">
        <v>35886.905220000001</v>
      </c>
      <c r="K1934" t="s">
        <v>66</v>
      </c>
      <c r="L1934">
        <v>19905</v>
      </c>
      <c r="M1934">
        <v>498</v>
      </c>
      <c r="N1934" t="s">
        <v>55</v>
      </c>
      <c r="O1934" s="1">
        <v>44671</v>
      </c>
      <c r="P1934" t="s">
        <v>43</v>
      </c>
      <c r="Q1934" t="s">
        <v>50</v>
      </c>
      <c r="R1934">
        <f>Healthcare_Data_v1__4[[#This Row],[Discharge Date]]-Healthcare_Data_v1__4[[#This Row],[Date of Admission]]</f>
        <v>12</v>
      </c>
      <c r="S1934" t="str" cm="1">
        <f t="array" ref="S1934">_xlfn.IFS( Healthcare_Data_v1__4[[#This Row],[Days of Stay]]&lt;10,"Low",Healthcare_Data_v1__4[[#This Row],[Days of Stay]]&lt;20,"Med",Healthcare_Data_v1__4[[#This Row],[Days of Stay]]&lt;=30,"High")</f>
        <v>Med</v>
      </c>
      <c r="T1934" t="str">
        <f>CONCATENATE(Healthcare_Data_v1__4[[#This Row],[Medical Condition]],Healthcare_Data_v1__4[[#This Row],[Duration]])</f>
        <v>HypertensionMed</v>
      </c>
      <c r="U1934">
        <f>MONTH(Healthcare_Data_v1__4[[#This Row],[Date of Admission]])</f>
        <v>4</v>
      </c>
      <c r="V1934">
        <f>YEAR(Healthcare_Data_v1__4[[#This Row],[Date of Admission]])</f>
        <v>2022</v>
      </c>
      <c r="W1934">
        <f>DAY(Healthcare_Data_v1__4[[#This Row],[Date of Admission]])</f>
        <v>8</v>
      </c>
    </row>
    <row r="1935" spans="1:23" x14ac:dyDescent="0.3">
      <c r="A1935" t="s">
        <v>19728</v>
      </c>
      <c r="B1935">
        <v>62</v>
      </c>
      <c r="C1935" t="s">
        <v>3</v>
      </c>
      <c r="D1935" t="s">
        <v>15</v>
      </c>
      <c r="E1935" t="s">
        <v>21</v>
      </c>
      <c r="F1935" t="s">
        <v>7</v>
      </c>
      <c r="G1935" s="1">
        <v>44000</v>
      </c>
      <c r="H1935" t="s">
        <v>3940</v>
      </c>
      <c r="I1935" t="s">
        <v>3941</v>
      </c>
      <c r="J1935">
        <v>35878.650609999997</v>
      </c>
      <c r="K1935" t="s">
        <v>69</v>
      </c>
      <c r="L1935">
        <v>10944</v>
      </c>
      <c r="M1935">
        <v>103</v>
      </c>
      <c r="N1935" t="s">
        <v>42</v>
      </c>
      <c r="O1935" s="1">
        <v>44008</v>
      </c>
      <c r="P1935" t="s">
        <v>60</v>
      </c>
      <c r="Q1935" t="s">
        <v>50</v>
      </c>
      <c r="R1935">
        <f>Healthcare_Data_v1__4[[#This Row],[Discharge Date]]-Healthcare_Data_v1__4[[#This Row],[Date of Admission]]</f>
        <v>8</v>
      </c>
      <c r="S1935" t="str" cm="1">
        <f t="array" ref="S1935">_xlfn.IFS( Healthcare_Data_v1__4[[#This Row],[Days of Stay]]&lt;10,"Low",Healthcare_Data_v1__4[[#This Row],[Days of Stay]]&lt;20,"Med",Healthcare_Data_v1__4[[#This Row],[Days of Stay]]&lt;=30,"High")</f>
        <v>Low</v>
      </c>
      <c r="T1935" t="str">
        <f>CONCATENATE(Healthcare_Data_v1__4[[#This Row],[Medical Condition]],Healthcare_Data_v1__4[[#This Row],[Duration]])</f>
        <v>ObesityLow</v>
      </c>
      <c r="U1935">
        <f>MONTH(Healthcare_Data_v1__4[[#This Row],[Date of Admission]])</f>
        <v>6</v>
      </c>
      <c r="V1935">
        <f>YEAR(Healthcare_Data_v1__4[[#This Row],[Date of Admission]])</f>
        <v>2020</v>
      </c>
      <c r="W1935">
        <f>DAY(Healthcare_Data_v1__4[[#This Row],[Date of Admission]])</f>
        <v>18</v>
      </c>
    </row>
    <row r="1936" spans="1:23" x14ac:dyDescent="0.3">
      <c r="A1936" t="s">
        <v>19729</v>
      </c>
      <c r="B1936">
        <v>68</v>
      </c>
      <c r="C1936" t="s">
        <v>3</v>
      </c>
      <c r="D1936" t="s">
        <v>15</v>
      </c>
      <c r="E1936" t="s">
        <v>20</v>
      </c>
      <c r="F1936" t="s">
        <v>10</v>
      </c>
      <c r="G1936" s="1">
        <v>45162</v>
      </c>
      <c r="H1936" t="s">
        <v>3942</v>
      </c>
      <c r="I1936" t="s">
        <v>3943</v>
      </c>
      <c r="J1936">
        <v>35876.279649999997</v>
      </c>
      <c r="K1936" t="s">
        <v>69</v>
      </c>
      <c r="L1936">
        <v>7546</v>
      </c>
      <c r="M1936">
        <v>224</v>
      </c>
      <c r="N1936" t="s">
        <v>48</v>
      </c>
      <c r="O1936" s="1">
        <v>45184</v>
      </c>
      <c r="P1936" t="s">
        <v>60</v>
      </c>
      <c r="Q1936" t="s">
        <v>44</v>
      </c>
      <c r="R1936">
        <f>Healthcare_Data_v1__4[[#This Row],[Discharge Date]]-Healthcare_Data_v1__4[[#This Row],[Date of Admission]]</f>
        <v>22</v>
      </c>
      <c r="S1936" t="str" cm="1">
        <f t="array" ref="S1936">_xlfn.IFS( Healthcare_Data_v1__4[[#This Row],[Days of Stay]]&lt;10,"Low",Healthcare_Data_v1__4[[#This Row],[Days of Stay]]&lt;20,"Med",Healthcare_Data_v1__4[[#This Row],[Days of Stay]]&lt;=30,"High")</f>
        <v>High</v>
      </c>
      <c r="T1936" t="str">
        <f>CONCATENATE(Healthcare_Data_v1__4[[#This Row],[Medical Condition]],Healthcare_Data_v1__4[[#This Row],[Duration]])</f>
        <v>HypertensionHigh</v>
      </c>
      <c r="U1936">
        <f>MONTH(Healthcare_Data_v1__4[[#This Row],[Date of Admission]])</f>
        <v>8</v>
      </c>
      <c r="V1936">
        <f>YEAR(Healthcare_Data_v1__4[[#This Row],[Date of Admission]])</f>
        <v>2023</v>
      </c>
      <c r="W1936">
        <f>DAY(Healthcare_Data_v1__4[[#This Row],[Date of Admission]])</f>
        <v>24</v>
      </c>
    </row>
    <row r="1937" spans="1:23" x14ac:dyDescent="0.3">
      <c r="A1937" t="s">
        <v>19730</v>
      </c>
      <c r="B1937">
        <v>32</v>
      </c>
      <c r="C1937" t="s">
        <v>5</v>
      </c>
      <c r="D1937" t="s">
        <v>15</v>
      </c>
      <c r="E1937" t="s">
        <v>23</v>
      </c>
      <c r="F1937" t="s">
        <v>6</v>
      </c>
      <c r="G1937" s="1">
        <v>43465</v>
      </c>
      <c r="H1937" t="s">
        <v>3944</v>
      </c>
      <c r="I1937" t="s">
        <v>3945</v>
      </c>
      <c r="J1937">
        <v>35872.176350000002</v>
      </c>
      <c r="K1937" t="s">
        <v>47</v>
      </c>
      <c r="L1937">
        <v>27670</v>
      </c>
      <c r="M1937">
        <v>213</v>
      </c>
      <c r="N1937" t="s">
        <v>55</v>
      </c>
      <c r="O1937" s="1">
        <v>43481</v>
      </c>
      <c r="P1937" t="s">
        <v>43</v>
      </c>
      <c r="Q1937" t="s">
        <v>50</v>
      </c>
      <c r="R1937">
        <f>Healthcare_Data_v1__4[[#This Row],[Discharge Date]]-Healthcare_Data_v1__4[[#This Row],[Date of Admission]]</f>
        <v>16</v>
      </c>
      <c r="S1937" t="str" cm="1">
        <f t="array" ref="S1937">_xlfn.IFS( Healthcare_Data_v1__4[[#This Row],[Days of Stay]]&lt;10,"Low",Healthcare_Data_v1__4[[#This Row],[Days of Stay]]&lt;20,"Med",Healthcare_Data_v1__4[[#This Row],[Days of Stay]]&lt;=30,"High")</f>
        <v>Med</v>
      </c>
      <c r="T1937" t="str">
        <f>CONCATENATE(Healthcare_Data_v1__4[[#This Row],[Medical Condition]],Healthcare_Data_v1__4[[#This Row],[Duration]])</f>
        <v>AsthmaMed</v>
      </c>
      <c r="U1937">
        <f>MONTH(Healthcare_Data_v1__4[[#This Row],[Date of Admission]])</f>
        <v>12</v>
      </c>
      <c r="V1937">
        <f>YEAR(Healthcare_Data_v1__4[[#This Row],[Date of Admission]])</f>
        <v>2018</v>
      </c>
      <c r="W1937">
        <f>DAY(Healthcare_Data_v1__4[[#This Row],[Date of Admission]])</f>
        <v>31</v>
      </c>
    </row>
    <row r="1938" spans="1:23" x14ac:dyDescent="0.3">
      <c r="A1938" t="s">
        <v>19731</v>
      </c>
      <c r="B1938">
        <v>31</v>
      </c>
      <c r="C1938" t="s">
        <v>5</v>
      </c>
      <c r="D1938" t="s">
        <v>16</v>
      </c>
      <c r="E1938" t="s">
        <v>23</v>
      </c>
      <c r="F1938" t="s">
        <v>6</v>
      </c>
      <c r="G1938" s="1">
        <v>45179</v>
      </c>
      <c r="H1938" t="s">
        <v>3946</v>
      </c>
      <c r="I1938" t="s">
        <v>3947</v>
      </c>
      <c r="J1938">
        <v>35871.042889999997</v>
      </c>
      <c r="K1938" t="s">
        <v>66</v>
      </c>
      <c r="L1938">
        <v>43212</v>
      </c>
      <c r="M1938">
        <v>140</v>
      </c>
      <c r="N1938" t="s">
        <v>48</v>
      </c>
      <c r="O1938" s="1">
        <v>45181</v>
      </c>
      <c r="P1938" t="s">
        <v>49</v>
      </c>
      <c r="Q1938" t="s">
        <v>50</v>
      </c>
      <c r="R1938">
        <f>Healthcare_Data_v1__4[[#This Row],[Discharge Date]]-Healthcare_Data_v1__4[[#This Row],[Date of Admission]]</f>
        <v>2</v>
      </c>
      <c r="S1938" t="str" cm="1">
        <f t="array" ref="S1938">_xlfn.IFS( Healthcare_Data_v1__4[[#This Row],[Days of Stay]]&lt;10,"Low",Healthcare_Data_v1__4[[#This Row],[Days of Stay]]&lt;20,"Med",Healthcare_Data_v1__4[[#This Row],[Days of Stay]]&lt;=30,"High")</f>
        <v>Low</v>
      </c>
      <c r="T1938" t="str">
        <f>CONCATENATE(Healthcare_Data_v1__4[[#This Row],[Medical Condition]],Healthcare_Data_v1__4[[#This Row],[Duration]])</f>
        <v>AsthmaLow</v>
      </c>
      <c r="U1938">
        <f>MONTH(Healthcare_Data_v1__4[[#This Row],[Date of Admission]])</f>
        <v>9</v>
      </c>
      <c r="V1938">
        <f>YEAR(Healthcare_Data_v1__4[[#This Row],[Date of Admission]])</f>
        <v>2023</v>
      </c>
      <c r="W1938">
        <f>DAY(Healthcare_Data_v1__4[[#This Row],[Date of Admission]])</f>
        <v>10</v>
      </c>
    </row>
    <row r="1939" spans="1:23" x14ac:dyDescent="0.3">
      <c r="A1939" t="s">
        <v>19732</v>
      </c>
      <c r="B1939">
        <v>39</v>
      </c>
      <c r="C1939" t="s">
        <v>5</v>
      </c>
      <c r="D1939" t="s">
        <v>15</v>
      </c>
      <c r="E1939" t="s">
        <v>20</v>
      </c>
      <c r="F1939" t="s">
        <v>9</v>
      </c>
      <c r="G1939" s="1">
        <v>44486</v>
      </c>
      <c r="H1939" t="s">
        <v>3948</v>
      </c>
      <c r="I1939" t="s">
        <v>3949</v>
      </c>
      <c r="J1939">
        <v>35862.00707</v>
      </c>
      <c r="K1939" t="s">
        <v>63</v>
      </c>
      <c r="L1939">
        <v>15457</v>
      </c>
      <c r="M1939">
        <v>176</v>
      </c>
      <c r="N1939" t="s">
        <v>42</v>
      </c>
      <c r="O1939" s="1">
        <v>44489</v>
      </c>
      <c r="P1939" t="s">
        <v>56</v>
      </c>
      <c r="Q1939" t="s">
        <v>44</v>
      </c>
      <c r="R1939">
        <f>Healthcare_Data_v1__4[[#This Row],[Discharge Date]]-Healthcare_Data_v1__4[[#This Row],[Date of Admission]]</f>
        <v>3</v>
      </c>
      <c r="S1939" t="str" cm="1">
        <f t="array" ref="S1939">_xlfn.IFS( Healthcare_Data_v1__4[[#This Row],[Days of Stay]]&lt;10,"Low",Healthcare_Data_v1__4[[#This Row],[Days of Stay]]&lt;20,"Med",Healthcare_Data_v1__4[[#This Row],[Days of Stay]]&lt;=30,"High")</f>
        <v>Low</v>
      </c>
      <c r="T1939" t="str">
        <f>CONCATENATE(Healthcare_Data_v1__4[[#This Row],[Medical Condition]],Healthcare_Data_v1__4[[#This Row],[Duration]])</f>
        <v>ArthritisLow</v>
      </c>
      <c r="U1939">
        <f>MONTH(Healthcare_Data_v1__4[[#This Row],[Date of Admission]])</f>
        <v>10</v>
      </c>
      <c r="V1939">
        <f>YEAR(Healthcare_Data_v1__4[[#This Row],[Date of Admission]])</f>
        <v>2021</v>
      </c>
      <c r="W1939">
        <f>DAY(Healthcare_Data_v1__4[[#This Row],[Date of Admission]])</f>
        <v>17</v>
      </c>
    </row>
    <row r="1940" spans="1:23" x14ac:dyDescent="0.3">
      <c r="A1940" t="s">
        <v>19733</v>
      </c>
      <c r="B1940">
        <v>27</v>
      </c>
      <c r="C1940" t="s">
        <v>5</v>
      </c>
      <c r="D1940" t="s">
        <v>15</v>
      </c>
      <c r="E1940" t="s">
        <v>21</v>
      </c>
      <c r="F1940" t="s">
        <v>4</v>
      </c>
      <c r="G1940" s="1">
        <v>43418</v>
      </c>
      <c r="H1940" t="s">
        <v>3950</v>
      </c>
      <c r="I1940" t="s">
        <v>3951</v>
      </c>
      <c r="J1940">
        <v>35849.479299999999</v>
      </c>
      <c r="K1940" t="s">
        <v>47</v>
      </c>
      <c r="L1940">
        <v>24784</v>
      </c>
      <c r="M1940">
        <v>107</v>
      </c>
      <c r="N1940" t="s">
        <v>55</v>
      </c>
      <c r="O1940" s="1">
        <v>43434</v>
      </c>
      <c r="P1940" t="s">
        <v>85</v>
      </c>
      <c r="Q1940" t="s">
        <v>44</v>
      </c>
      <c r="R1940">
        <f>Healthcare_Data_v1__4[[#This Row],[Discharge Date]]-Healthcare_Data_v1__4[[#This Row],[Date of Admission]]</f>
        <v>16</v>
      </c>
      <c r="S1940" t="str" cm="1">
        <f t="array" ref="S1940">_xlfn.IFS( Healthcare_Data_v1__4[[#This Row],[Days of Stay]]&lt;10,"Low",Healthcare_Data_v1__4[[#This Row],[Days of Stay]]&lt;20,"Med",Healthcare_Data_v1__4[[#This Row],[Days of Stay]]&lt;=30,"High")</f>
        <v>Med</v>
      </c>
      <c r="T1940" t="str">
        <f>CONCATENATE(Healthcare_Data_v1__4[[#This Row],[Medical Condition]],Healthcare_Data_v1__4[[#This Row],[Duration]])</f>
        <v>DiabetesMed</v>
      </c>
      <c r="U1940">
        <f>MONTH(Healthcare_Data_v1__4[[#This Row],[Date of Admission]])</f>
        <v>11</v>
      </c>
      <c r="V1940">
        <f>YEAR(Healthcare_Data_v1__4[[#This Row],[Date of Admission]])</f>
        <v>2018</v>
      </c>
      <c r="W1940">
        <f>DAY(Healthcare_Data_v1__4[[#This Row],[Date of Admission]])</f>
        <v>14</v>
      </c>
    </row>
    <row r="1941" spans="1:23" x14ac:dyDescent="0.3">
      <c r="A1941" t="s">
        <v>19734</v>
      </c>
      <c r="B1941">
        <v>30</v>
      </c>
      <c r="C1941" t="s">
        <v>5</v>
      </c>
      <c r="D1941" t="s">
        <v>16</v>
      </c>
      <c r="E1941" t="s">
        <v>19</v>
      </c>
      <c r="F1941" t="s">
        <v>9</v>
      </c>
      <c r="G1941" s="1">
        <v>44216</v>
      </c>
      <c r="H1941" t="s">
        <v>3952</v>
      </c>
      <c r="I1941" t="s">
        <v>3953</v>
      </c>
      <c r="J1941">
        <v>35843.539190000003</v>
      </c>
      <c r="K1941" t="s">
        <v>47</v>
      </c>
      <c r="L1941">
        <v>34134</v>
      </c>
      <c r="M1941">
        <v>165</v>
      </c>
      <c r="N1941" t="s">
        <v>42</v>
      </c>
      <c r="O1941" s="1">
        <v>44218</v>
      </c>
      <c r="P1941" t="s">
        <v>85</v>
      </c>
      <c r="Q1941" t="s">
        <v>57</v>
      </c>
      <c r="R1941">
        <f>Healthcare_Data_v1__4[[#This Row],[Discharge Date]]-Healthcare_Data_v1__4[[#This Row],[Date of Admission]]</f>
        <v>2</v>
      </c>
      <c r="S1941" t="str" cm="1">
        <f t="array" ref="S1941">_xlfn.IFS( Healthcare_Data_v1__4[[#This Row],[Days of Stay]]&lt;10,"Low",Healthcare_Data_v1__4[[#This Row],[Days of Stay]]&lt;20,"Med",Healthcare_Data_v1__4[[#This Row],[Days of Stay]]&lt;=30,"High")</f>
        <v>Low</v>
      </c>
      <c r="T1941" t="str">
        <f>CONCATENATE(Healthcare_Data_v1__4[[#This Row],[Medical Condition]],Healthcare_Data_v1__4[[#This Row],[Duration]])</f>
        <v>ArthritisLow</v>
      </c>
      <c r="U1941">
        <f>MONTH(Healthcare_Data_v1__4[[#This Row],[Date of Admission]])</f>
        <v>1</v>
      </c>
      <c r="V1941">
        <f>YEAR(Healthcare_Data_v1__4[[#This Row],[Date of Admission]])</f>
        <v>2021</v>
      </c>
      <c r="W1941">
        <f>DAY(Healthcare_Data_v1__4[[#This Row],[Date of Admission]])</f>
        <v>20</v>
      </c>
    </row>
    <row r="1942" spans="1:23" x14ac:dyDescent="0.3">
      <c r="A1942" t="s">
        <v>3954</v>
      </c>
      <c r="B1942">
        <v>20</v>
      </c>
      <c r="C1942" t="s">
        <v>12</v>
      </c>
      <c r="D1942" t="s">
        <v>15</v>
      </c>
      <c r="E1942" t="s">
        <v>24</v>
      </c>
      <c r="F1942" t="s">
        <v>6</v>
      </c>
      <c r="G1942" s="1">
        <v>44700</v>
      </c>
      <c r="H1942" t="s">
        <v>3955</v>
      </c>
      <c r="I1942" t="s">
        <v>3956</v>
      </c>
      <c r="J1942">
        <v>35833.664729999997</v>
      </c>
      <c r="K1942" t="s">
        <v>47</v>
      </c>
      <c r="L1942">
        <v>6160</v>
      </c>
      <c r="M1942">
        <v>462</v>
      </c>
      <c r="N1942" t="s">
        <v>48</v>
      </c>
      <c r="O1942" s="1">
        <v>44722</v>
      </c>
      <c r="P1942" t="s">
        <v>85</v>
      </c>
      <c r="Q1942" t="s">
        <v>44</v>
      </c>
      <c r="R1942">
        <f>Healthcare_Data_v1__4[[#This Row],[Discharge Date]]-Healthcare_Data_v1__4[[#This Row],[Date of Admission]]</f>
        <v>22</v>
      </c>
      <c r="S1942" t="str" cm="1">
        <f t="array" ref="S1942">_xlfn.IFS( Healthcare_Data_v1__4[[#This Row],[Days of Stay]]&lt;10,"Low",Healthcare_Data_v1__4[[#This Row],[Days of Stay]]&lt;20,"Med",Healthcare_Data_v1__4[[#This Row],[Days of Stay]]&lt;=30,"High")</f>
        <v>High</v>
      </c>
      <c r="T1942" t="str">
        <f>CONCATENATE(Healthcare_Data_v1__4[[#This Row],[Medical Condition]],Healthcare_Data_v1__4[[#This Row],[Duration]])</f>
        <v>AsthmaHigh</v>
      </c>
      <c r="U1942">
        <f>MONTH(Healthcare_Data_v1__4[[#This Row],[Date of Admission]])</f>
        <v>5</v>
      </c>
      <c r="V1942">
        <f>YEAR(Healthcare_Data_v1__4[[#This Row],[Date of Admission]])</f>
        <v>2022</v>
      </c>
      <c r="W1942">
        <f>DAY(Healthcare_Data_v1__4[[#This Row],[Date of Admission]])</f>
        <v>19</v>
      </c>
    </row>
    <row r="1943" spans="1:23" x14ac:dyDescent="0.3">
      <c r="A1943" t="s">
        <v>19735</v>
      </c>
      <c r="B1943">
        <v>28</v>
      </c>
      <c r="C1943" t="s">
        <v>5</v>
      </c>
      <c r="D1943" t="s">
        <v>15</v>
      </c>
      <c r="E1943" t="s">
        <v>21</v>
      </c>
      <c r="F1943" t="s">
        <v>9</v>
      </c>
      <c r="G1943" s="1">
        <v>44180</v>
      </c>
      <c r="H1943" t="s">
        <v>3957</v>
      </c>
      <c r="I1943" t="s">
        <v>139</v>
      </c>
      <c r="J1943">
        <v>35829.753239999998</v>
      </c>
      <c r="K1943" t="s">
        <v>63</v>
      </c>
      <c r="L1943">
        <v>3349</v>
      </c>
      <c r="M1943">
        <v>208</v>
      </c>
      <c r="N1943" t="s">
        <v>42</v>
      </c>
      <c r="O1943" s="1">
        <v>44182</v>
      </c>
      <c r="P1943" t="s">
        <v>56</v>
      </c>
      <c r="Q1943" t="s">
        <v>57</v>
      </c>
      <c r="R1943">
        <f>Healthcare_Data_v1__4[[#This Row],[Discharge Date]]-Healthcare_Data_v1__4[[#This Row],[Date of Admission]]</f>
        <v>2</v>
      </c>
      <c r="S1943" t="str" cm="1">
        <f t="array" ref="S1943">_xlfn.IFS( Healthcare_Data_v1__4[[#This Row],[Days of Stay]]&lt;10,"Low",Healthcare_Data_v1__4[[#This Row],[Days of Stay]]&lt;20,"Med",Healthcare_Data_v1__4[[#This Row],[Days of Stay]]&lt;=30,"High")</f>
        <v>Low</v>
      </c>
      <c r="T1943" t="str">
        <f>CONCATENATE(Healthcare_Data_v1__4[[#This Row],[Medical Condition]],Healthcare_Data_v1__4[[#This Row],[Duration]])</f>
        <v>ArthritisLow</v>
      </c>
      <c r="U1943">
        <f>MONTH(Healthcare_Data_v1__4[[#This Row],[Date of Admission]])</f>
        <v>12</v>
      </c>
      <c r="V1943">
        <f>YEAR(Healthcare_Data_v1__4[[#This Row],[Date of Admission]])</f>
        <v>2020</v>
      </c>
      <c r="W1943">
        <f>DAY(Healthcare_Data_v1__4[[#This Row],[Date of Admission]])</f>
        <v>15</v>
      </c>
    </row>
    <row r="1944" spans="1:23" x14ac:dyDescent="0.3">
      <c r="A1944" t="s">
        <v>1909</v>
      </c>
      <c r="B1944">
        <v>49</v>
      </c>
      <c r="C1944" t="s">
        <v>8</v>
      </c>
      <c r="D1944" t="s">
        <v>16</v>
      </c>
      <c r="E1944" t="s">
        <v>25</v>
      </c>
      <c r="F1944" t="s">
        <v>7</v>
      </c>
      <c r="G1944" s="1">
        <v>44344</v>
      </c>
      <c r="H1944" t="s">
        <v>3958</v>
      </c>
      <c r="I1944" t="s">
        <v>3959</v>
      </c>
      <c r="J1944">
        <v>35829.652090000003</v>
      </c>
      <c r="K1944" t="s">
        <v>63</v>
      </c>
      <c r="L1944">
        <v>22341</v>
      </c>
      <c r="M1944">
        <v>330</v>
      </c>
      <c r="N1944" t="s">
        <v>42</v>
      </c>
      <c r="O1944" s="1">
        <v>44344</v>
      </c>
      <c r="P1944" t="s">
        <v>60</v>
      </c>
      <c r="Q1944" t="s">
        <v>44</v>
      </c>
      <c r="R1944">
        <f>Healthcare_Data_v1__4[[#This Row],[Discharge Date]]-Healthcare_Data_v1__4[[#This Row],[Date of Admission]]</f>
        <v>0</v>
      </c>
      <c r="S1944" t="str" cm="1">
        <f t="array" ref="S1944">_xlfn.IFS( Healthcare_Data_v1__4[[#This Row],[Days of Stay]]&lt;10,"Low",Healthcare_Data_v1__4[[#This Row],[Days of Stay]]&lt;20,"Med",Healthcare_Data_v1__4[[#This Row],[Days of Stay]]&lt;=30,"High")</f>
        <v>Low</v>
      </c>
      <c r="T1944" t="str">
        <f>CONCATENATE(Healthcare_Data_v1__4[[#This Row],[Medical Condition]],Healthcare_Data_v1__4[[#This Row],[Duration]])</f>
        <v>ObesityLow</v>
      </c>
      <c r="U1944">
        <f>MONTH(Healthcare_Data_v1__4[[#This Row],[Date of Admission]])</f>
        <v>5</v>
      </c>
      <c r="V1944">
        <f>YEAR(Healthcare_Data_v1__4[[#This Row],[Date of Admission]])</f>
        <v>2021</v>
      </c>
      <c r="W1944">
        <f>DAY(Healthcare_Data_v1__4[[#This Row],[Date of Admission]])</f>
        <v>28</v>
      </c>
    </row>
    <row r="1945" spans="1:23" x14ac:dyDescent="0.3">
      <c r="A1945" t="s">
        <v>19736</v>
      </c>
      <c r="B1945">
        <v>55</v>
      </c>
      <c r="C1945" t="s">
        <v>3</v>
      </c>
      <c r="D1945" t="s">
        <v>15</v>
      </c>
      <c r="E1945" t="s">
        <v>19</v>
      </c>
      <c r="F1945" t="s">
        <v>7</v>
      </c>
      <c r="G1945" s="1">
        <v>44999</v>
      </c>
      <c r="H1945" t="s">
        <v>3960</v>
      </c>
      <c r="I1945" t="s">
        <v>3961</v>
      </c>
      <c r="J1945">
        <v>35769.352359999997</v>
      </c>
      <c r="K1945" t="s">
        <v>66</v>
      </c>
      <c r="L1945">
        <v>21399</v>
      </c>
      <c r="M1945">
        <v>179</v>
      </c>
      <c r="N1945" t="s">
        <v>42</v>
      </c>
      <c r="O1945" s="1">
        <v>45001</v>
      </c>
      <c r="P1945" t="s">
        <v>60</v>
      </c>
      <c r="Q1945" t="s">
        <v>44</v>
      </c>
      <c r="R1945">
        <f>Healthcare_Data_v1__4[[#This Row],[Discharge Date]]-Healthcare_Data_v1__4[[#This Row],[Date of Admission]]</f>
        <v>2</v>
      </c>
      <c r="S1945" t="str" cm="1">
        <f t="array" ref="S1945">_xlfn.IFS( Healthcare_Data_v1__4[[#This Row],[Days of Stay]]&lt;10,"Low",Healthcare_Data_v1__4[[#This Row],[Days of Stay]]&lt;20,"Med",Healthcare_Data_v1__4[[#This Row],[Days of Stay]]&lt;=30,"High")</f>
        <v>Low</v>
      </c>
      <c r="T1945" t="str">
        <f>CONCATENATE(Healthcare_Data_v1__4[[#This Row],[Medical Condition]],Healthcare_Data_v1__4[[#This Row],[Duration]])</f>
        <v>ObesityLow</v>
      </c>
      <c r="U1945">
        <f>MONTH(Healthcare_Data_v1__4[[#This Row],[Date of Admission]])</f>
        <v>3</v>
      </c>
      <c r="V1945">
        <f>YEAR(Healthcare_Data_v1__4[[#This Row],[Date of Admission]])</f>
        <v>2023</v>
      </c>
      <c r="W1945">
        <f>DAY(Healthcare_Data_v1__4[[#This Row],[Date of Admission]])</f>
        <v>14</v>
      </c>
    </row>
    <row r="1946" spans="1:23" x14ac:dyDescent="0.3">
      <c r="A1946" t="s">
        <v>19737</v>
      </c>
      <c r="B1946">
        <v>37</v>
      </c>
      <c r="C1946" t="s">
        <v>5</v>
      </c>
      <c r="D1946" t="s">
        <v>15</v>
      </c>
      <c r="E1946" t="s">
        <v>25</v>
      </c>
      <c r="F1946" t="s">
        <v>9</v>
      </c>
      <c r="G1946" s="1">
        <v>44691</v>
      </c>
      <c r="H1946" t="s">
        <v>3503</v>
      </c>
      <c r="I1946" t="s">
        <v>3962</v>
      </c>
      <c r="J1946">
        <v>35768.270340000003</v>
      </c>
      <c r="K1946" t="s">
        <v>41</v>
      </c>
      <c r="L1946">
        <v>38405</v>
      </c>
      <c r="M1946">
        <v>312</v>
      </c>
      <c r="N1946" t="s">
        <v>42</v>
      </c>
      <c r="O1946" s="1">
        <v>44704</v>
      </c>
      <c r="P1946" t="s">
        <v>43</v>
      </c>
      <c r="Q1946" t="s">
        <v>57</v>
      </c>
      <c r="R1946">
        <f>Healthcare_Data_v1__4[[#This Row],[Discharge Date]]-Healthcare_Data_v1__4[[#This Row],[Date of Admission]]</f>
        <v>13</v>
      </c>
      <c r="S1946" t="str" cm="1">
        <f t="array" ref="S1946">_xlfn.IFS( Healthcare_Data_v1__4[[#This Row],[Days of Stay]]&lt;10,"Low",Healthcare_Data_v1__4[[#This Row],[Days of Stay]]&lt;20,"Med",Healthcare_Data_v1__4[[#This Row],[Days of Stay]]&lt;=30,"High")</f>
        <v>Med</v>
      </c>
      <c r="T1946" t="str">
        <f>CONCATENATE(Healthcare_Data_v1__4[[#This Row],[Medical Condition]],Healthcare_Data_v1__4[[#This Row],[Duration]])</f>
        <v>ArthritisMed</v>
      </c>
      <c r="U1946">
        <f>MONTH(Healthcare_Data_v1__4[[#This Row],[Date of Admission]])</f>
        <v>5</v>
      </c>
      <c r="V1946">
        <f>YEAR(Healthcare_Data_v1__4[[#This Row],[Date of Admission]])</f>
        <v>2022</v>
      </c>
      <c r="W1946">
        <f>DAY(Healthcare_Data_v1__4[[#This Row],[Date of Admission]])</f>
        <v>10</v>
      </c>
    </row>
    <row r="1947" spans="1:23" x14ac:dyDescent="0.3">
      <c r="A1947" t="s">
        <v>19738</v>
      </c>
      <c r="B1947">
        <v>81</v>
      </c>
      <c r="C1947" t="s">
        <v>3</v>
      </c>
      <c r="D1947" t="s">
        <v>15</v>
      </c>
      <c r="E1947" t="s">
        <v>24</v>
      </c>
      <c r="F1947" t="s">
        <v>6</v>
      </c>
      <c r="G1947" s="1">
        <v>44392</v>
      </c>
      <c r="H1947" t="s">
        <v>3963</v>
      </c>
      <c r="I1947" t="s">
        <v>3964</v>
      </c>
      <c r="J1947">
        <v>35764.609779999999</v>
      </c>
      <c r="K1947" t="s">
        <v>47</v>
      </c>
      <c r="L1947">
        <v>22070</v>
      </c>
      <c r="M1947">
        <v>116</v>
      </c>
      <c r="N1947" t="s">
        <v>55</v>
      </c>
      <c r="O1947" s="1">
        <v>44406</v>
      </c>
      <c r="P1947" t="s">
        <v>56</v>
      </c>
      <c r="Q1947" t="s">
        <v>44</v>
      </c>
      <c r="R1947">
        <f>Healthcare_Data_v1__4[[#This Row],[Discharge Date]]-Healthcare_Data_v1__4[[#This Row],[Date of Admission]]</f>
        <v>14</v>
      </c>
      <c r="S1947" t="str" cm="1">
        <f t="array" ref="S1947">_xlfn.IFS( Healthcare_Data_v1__4[[#This Row],[Days of Stay]]&lt;10,"Low",Healthcare_Data_v1__4[[#This Row],[Days of Stay]]&lt;20,"Med",Healthcare_Data_v1__4[[#This Row],[Days of Stay]]&lt;=30,"High")</f>
        <v>Med</v>
      </c>
      <c r="T1947" t="str">
        <f>CONCATENATE(Healthcare_Data_v1__4[[#This Row],[Medical Condition]],Healthcare_Data_v1__4[[#This Row],[Duration]])</f>
        <v>AsthmaMed</v>
      </c>
      <c r="U1947">
        <f>MONTH(Healthcare_Data_v1__4[[#This Row],[Date of Admission]])</f>
        <v>7</v>
      </c>
      <c r="V1947">
        <f>YEAR(Healthcare_Data_v1__4[[#This Row],[Date of Admission]])</f>
        <v>2021</v>
      </c>
      <c r="W1947">
        <f>DAY(Healthcare_Data_v1__4[[#This Row],[Date of Admission]])</f>
        <v>15</v>
      </c>
    </row>
    <row r="1948" spans="1:23" x14ac:dyDescent="0.3">
      <c r="A1948" t="s">
        <v>19739</v>
      </c>
      <c r="B1948">
        <v>54</v>
      </c>
      <c r="C1948" t="s">
        <v>8</v>
      </c>
      <c r="D1948" t="s">
        <v>16</v>
      </c>
      <c r="E1948" t="s">
        <v>19</v>
      </c>
      <c r="F1948" t="s">
        <v>11</v>
      </c>
      <c r="G1948" s="1">
        <v>44997</v>
      </c>
      <c r="H1948" t="s">
        <v>19740</v>
      </c>
      <c r="I1948" t="s">
        <v>3965</v>
      </c>
      <c r="J1948">
        <v>35762.922209999997</v>
      </c>
      <c r="K1948" t="s">
        <v>66</v>
      </c>
      <c r="L1948">
        <v>15895</v>
      </c>
      <c r="M1948">
        <v>138</v>
      </c>
      <c r="N1948" t="s">
        <v>48</v>
      </c>
      <c r="O1948" s="1">
        <v>45025</v>
      </c>
      <c r="P1948" t="s">
        <v>56</v>
      </c>
      <c r="Q1948" t="s">
        <v>57</v>
      </c>
      <c r="R1948">
        <f>Healthcare_Data_v1__4[[#This Row],[Discharge Date]]-Healthcare_Data_v1__4[[#This Row],[Date of Admission]]</f>
        <v>28</v>
      </c>
      <c r="S1948" t="str" cm="1">
        <f t="array" ref="S1948">_xlfn.IFS( Healthcare_Data_v1__4[[#This Row],[Days of Stay]]&lt;10,"Low",Healthcare_Data_v1__4[[#This Row],[Days of Stay]]&lt;20,"Med",Healthcare_Data_v1__4[[#This Row],[Days of Stay]]&lt;=30,"High")</f>
        <v>High</v>
      </c>
      <c r="T1948" t="str">
        <f>CONCATENATE(Healthcare_Data_v1__4[[#This Row],[Medical Condition]],Healthcare_Data_v1__4[[#This Row],[Duration]])</f>
        <v>CancerHigh</v>
      </c>
      <c r="U1948">
        <f>MONTH(Healthcare_Data_v1__4[[#This Row],[Date of Admission]])</f>
        <v>3</v>
      </c>
      <c r="V1948">
        <f>YEAR(Healthcare_Data_v1__4[[#This Row],[Date of Admission]])</f>
        <v>2023</v>
      </c>
      <c r="W1948">
        <f>DAY(Healthcare_Data_v1__4[[#This Row],[Date of Admission]])</f>
        <v>12</v>
      </c>
    </row>
    <row r="1949" spans="1:23" x14ac:dyDescent="0.3">
      <c r="A1949" t="s">
        <v>19741</v>
      </c>
      <c r="B1949">
        <v>38</v>
      </c>
      <c r="C1949" t="s">
        <v>5</v>
      </c>
      <c r="D1949" t="s">
        <v>15</v>
      </c>
      <c r="E1949" t="s">
        <v>24</v>
      </c>
      <c r="F1949" t="s">
        <v>10</v>
      </c>
      <c r="G1949" s="1">
        <v>44105</v>
      </c>
      <c r="H1949" t="s">
        <v>3966</v>
      </c>
      <c r="I1949" t="s">
        <v>3967</v>
      </c>
      <c r="J1949">
        <v>35761.783539999997</v>
      </c>
      <c r="K1949" t="s">
        <v>69</v>
      </c>
      <c r="L1949">
        <v>24304</v>
      </c>
      <c r="M1949">
        <v>323</v>
      </c>
      <c r="N1949" t="s">
        <v>42</v>
      </c>
      <c r="O1949" s="1">
        <v>44126</v>
      </c>
      <c r="P1949" t="s">
        <v>43</v>
      </c>
      <c r="Q1949" t="s">
        <v>50</v>
      </c>
      <c r="R1949">
        <f>Healthcare_Data_v1__4[[#This Row],[Discharge Date]]-Healthcare_Data_v1__4[[#This Row],[Date of Admission]]</f>
        <v>21</v>
      </c>
      <c r="S1949" t="str" cm="1">
        <f t="array" ref="S1949">_xlfn.IFS( Healthcare_Data_v1__4[[#This Row],[Days of Stay]]&lt;10,"Low",Healthcare_Data_v1__4[[#This Row],[Days of Stay]]&lt;20,"Med",Healthcare_Data_v1__4[[#This Row],[Days of Stay]]&lt;=30,"High")</f>
        <v>High</v>
      </c>
      <c r="T1949" t="str">
        <f>CONCATENATE(Healthcare_Data_v1__4[[#This Row],[Medical Condition]],Healthcare_Data_v1__4[[#This Row],[Duration]])</f>
        <v>HypertensionHigh</v>
      </c>
      <c r="U1949">
        <f>MONTH(Healthcare_Data_v1__4[[#This Row],[Date of Admission]])</f>
        <v>10</v>
      </c>
      <c r="V1949">
        <f>YEAR(Healthcare_Data_v1__4[[#This Row],[Date of Admission]])</f>
        <v>2020</v>
      </c>
      <c r="W1949">
        <f>DAY(Healthcare_Data_v1__4[[#This Row],[Date of Admission]])</f>
        <v>1</v>
      </c>
    </row>
    <row r="1950" spans="1:23" x14ac:dyDescent="0.3">
      <c r="A1950" t="s">
        <v>19742</v>
      </c>
      <c r="B1950">
        <v>59</v>
      </c>
      <c r="C1950" t="s">
        <v>3</v>
      </c>
      <c r="D1950" t="s">
        <v>15</v>
      </c>
      <c r="E1950" t="s">
        <v>25</v>
      </c>
      <c r="F1950" t="s">
        <v>9</v>
      </c>
      <c r="G1950" s="1">
        <v>44500</v>
      </c>
      <c r="H1950" t="s">
        <v>3968</v>
      </c>
      <c r="I1950" t="s">
        <v>3969</v>
      </c>
      <c r="J1950">
        <v>35761.495609999998</v>
      </c>
      <c r="K1950" t="s">
        <v>69</v>
      </c>
      <c r="L1950">
        <v>14090</v>
      </c>
      <c r="M1950">
        <v>230</v>
      </c>
      <c r="N1950" t="s">
        <v>42</v>
      </c>
      <c r="O1950" s="1">
        <v>44508</v>
      </c>
      <c r="P1950" t="s">
        <v>43</v>
      </c>
      <c r="Q1950" t="s">
        <v>44</v>
      </c>
      <c r="R1950">
        <f>Healthcare_Data_v1__4[[#This Row],[Discharge Date]]-Healthcare_Data_v1__4[[#This Row],[Date of Admission]]</f>
        <v>8</v>
      </c>
      <c r="S1950" t="str" cm="1">
        <f t="array" ref="S1950">_xlfn.IFS( Healthcare_Data_v1__4[[#This Row],[Days of Stay]]&lt;10,"Low",Healthcare_Data_v1__4[[#This Row],[Days of Stay]]&lt;20,"Med",Healthcare_Data_v1__4[[#This Row],[Days of Stay]]&lt;=30,"High")</f>
        <v>Low</v>
      </c>
      <c r="T1950" t="str">
        <f>CONCATENATE(Healthcare_Data_v1__4[[#This Row],[Medical Condition]],Healthcare_Data_v1__4[[#This Row],[Duration]])</f>
        <v>ArthritisLow</v>
      </c>
      <c r="U1950">
        <f>MONTH(Healthcare_Data_v1__4[[#This Row],[Date of Admission]])</f>
        <v>10</v>
      </c>
      <c r="V1950">
        <f>YEAR(Healthcare_Data_v1__4[[#This Row],[Date of Admission]])</f>
        <v>2021</v>
      </c>
      <c r="W1950">
        <f>DAY(Healthcare_Data_v1__4[[#This Row],[Date of Admission]])</f>
        <v>31</v>
      </c>
    </row>
    <row r="1951" spans="1:23" x14ac:dyDescent="0.3">
      <c r="A1951" t="s">
        <v>19743</v>
      </c>
      <c r="B1951">
        <v>57</v>
      </c>
      <c r="C1951" t="s">
        <v>3</v>
      </c>
      <c r="D1951" t="s">
        <v>16</v>
      </c>
      <c r="E1951" t="s">
        <v>19</v>
      </c>
      <c r="F1951" t="s">
        <v>6</v>
      </c>
      <c r="G1951" s="1">
        <v>43411</v>
      </c>
      <c r="H1951" t="s">
        <v>3970</v>
      </c>
      <c r="I1951" t="s">
        <v>3971</v>
      </c>
      <c r="J1951">
        <v>35758.711969999997</v>
      </c>
      <c r="K1951" t="s">
        <v>66</v>
      </c>
      <c r="L1951">
        <v>10153</v>
      </c>
      <c r="M1951">
        <v>192</v>
      </c>
      <c r="N1951" t="s">
        <v>55</v>
      </c>
      <c r="O1951" s="1">
        <v>43419</v>
      </c>
      <c r="P1951" t="s">
        <v>60</v>
      </c>
      <c r="Q1951" t="s">
        <v>44</v>
      </c>
      <c r="R1951">
        <f>Healthcare_Data_v1__4[[#This Row],[Discharge Date]]-Healthcare_Data_v1__4[[#This Row],[Date of Admission]]</f>
        <v>8</v>
      </c>
      <c r="S1951" t="str" cm="1">
        <f t="array" ref="S1951">_xlfn.IFS( Healthcare_Data_v1__4[[#This Row],[Days of Stay]]&lt;10,"Low",Healthcare_Data_v1__4[[#This Row],[Days of Stay]]&lt;20,"Med",Healthcare_Data_v1__4[[#This Row],[Days of Stay]]&lt;=30,"High")</f>
        <v>Low</v>
      </c>
      <c r="T1951" t="str">
        <f>CONCATENATE(Healthcare_Data_v1__4[[#This Row],[Medical Condition]],Healthcare_Data_v1__4[[#This Row],[Duration]])</f>
        <v>AsthmaLow</v>
      </c>
      <c r="U1951">
        <f>MONTH(Healthcare_Data_v1__4[[#This Row],[Date of Admission]])</f>
        <v>11</v>
      </c>
      <c r="V1951">
        <f>YEAR(Healthcare_Data_v1__4[[#This Row],[Date of Admission]])</f>
        <v>2018</v>
      </c>
      <c r="W1951">
        <f>DAY(Healthcare_Data_v1__4[[#This Row],[Date of Admission]])</f>
        <v>7</v>
      </c>
    </row>
    <row r="1952" spans="1:23" x14ac:dyDescent="0.3">
      <c r="A1952" t="s">
        <v>19744</v>
      </c>
      <c r="B1952">
        <v>32</v>
      </c>
      <c r="C1952" t="s">
        <v>5</v>
      </c>
      <c r="D1952" t="s">
        <v>16</v>
      </c>
      <c r="E1952" t="s">
        <v>20</v>
      </c>
      <c r="F1952" t="s">
        <v>10</v>
      </c>
      <c r="G1952" s="1">
        <v>44482</v>
      </c>
      <c r="H1952" t="s">
        <v>3972</v>
      </c>
      <c r="I1952" t="s">
        <v>3973</v>
      </c>
      <c r="J1952">
        <v>35757.871229999997</v>
      </c>
      <c r="K1952" t="s">
        <v>47</v>
      </c>
      <c r="L1952">
        <v>11777</v>
      </c>
      <c r="M1952">
        <v>127</v>
      </c>
      <c r="N1952" t="s">
        <v>55</v>
      </c>
      <c r="O1952" s="1">
        <v>44487</v>
      </c>
      <c r="P1952" t="s">
        <v>49</v>
      </c>
      <c r="Q1952" t="s">
        <v>50</v>
      </c>
      <c r="R1952">
        <f>Healthcare_Data_v1__4[[#This Row],[Discharge Date]]-Healthcare_Data_v1__4[[#This Row],[Date of Admission]]</f>
        <v>5</v>
      </c>
      <c r="S1952" t="str" cm="1">
        <f t="array" ref="S1952">_xlfn.IFS( Healthcare_Data_v1__4[[#This Row],[Days of Stay]]&lt;10,"Low",Healthcare_Data_v1__4[[#This Row],[Days of Stay]]&lt;20,"Med",Healthcare_Data_v1__4[[#This Row],[Days of Stay]]&lt;=30,"High")</f>
        <v>Low</v>
      </c>
      <c r="T1952" t="str">
        <f>CONCATENATE(Healthcare_Data_v1__4[[#This Row],[Medical Condition]],Healthcare_Data_v1__4[[#This Row],[Duration]])</f>
        <v>HypertensionLow</v>
      </c>
      <c r="U1952">
        <f>MONTH(Healthcare_Data_v1__4[[#This Row],[Date of Admission]])</f>
        <v>10</v>
      </c>
      <c r="V1952">
        <f>YEAR(Healthcare_Data_v1__4[[#This Row],[Date of Admission]])</f>
        <v>2021</v>
      </c>
      <c r="W1952">
        <f>DAY(Healthcare_Data_v1__4[[#This Row],[Date of Admission]])</f>
        <v>13</v>
      </c>
    </row>
    <row r="1953" spans="1:23" x14ac:dyDescent="0.3">
      <c r="A1953" t="s">
        <v>3974</v>
      </c>
      <c r="B1953">
        <v>79</v>
      </c>
      <c r="C1953" t="s">
        <v>3</v>
      </c>
      <c r="D1953" t="s">
        <v>15</v>
      </c>
      <c r="E1953" t="s">
        <v>19</v>
      </c>
      <c r="F1953" t="s">
        <v>11</v>
      </c>
      <c r="G1953" s="1">
        <v>44803</v>
      </c>
      <c r="H1953" t="s">
        <v>3975</v>
      </c>
      <c r="I1953" t="s">
        <v>3976</v>
      </c>
      <c r="J1953">
        <v>35754.805780000002</v>
      </c>
      <c r="K1953" t="s">
        <v>47</v>
      </c>
      <c r="L1953">
        <v>29377</v>
      </c>
      <c r="M1953">
        <v>201</v>
      </c>
      <c r="N1953" t="s">
        <v>42</v>
      </c>
      <c r="O1953" s="1">
        <v>44820</v>
      </c>
      <c r="P1953" t="s">
        <v>85</v>
      </c>
      <c r="Q1953" t="s">
        <v>50</v>
      </c>
      <c r="R1953">
        <f>Healthcare_Data_v1__4[[#This Row],[Discharge Date]]-Healthcare_Data_v1__4[[#This Row],[Date of Admission]]</f>
        <v>17</v>
      </c>
      <c r="S1953" t="str" cm="1">
        <f t="array" ref="S1953">_xlfn.IFS( Healthcare_Data_v1__4[[#This Row],[Days of Stay]]&lt;10,"Low",Healthcare_Data_v1__4[[#This Row],[Days of Stay]]&lt;20,"Med",Healthcare_Data_v1__4[[#This Row],[Days of Stay]]&lt;=30,"High")</f>
        <v>Med</v>
      </c>
      <c r="T1953" t="str">
        <f>CONCATENATE(Healthcare_Data_v1__4[[#This Row],[Medical Condition]],Healthcare_Data_v1__4[[#This Row],[Duration]])</f>
        <v>CancerMed</v>
      </c>
      <c r="U1953">
        <f>MONTH(Healthcare_Data_v1__4[[#This Row],[Date of Admission]])</f>
        <v>8</v>
      </c>
      <c r="V1953">
        <f>YEAR(Healthcare_Data_v1__4[[#This Row],[Date of Admission]])</f>
        <v>2022</v>
      </c>
      <c r="W1953">
        <f>DAY(Healthcare_Data_v1__4[[#This Row],[Date of Admission]])</f>
        <v>30</v>
      </c>
    </row>
    <row r="1954" spans="1:23" x14ac:dyDescent="0.3">
      <c r="A1954" t="s">
        <v>19745</v>
      </c>
      <c r="B1954">
        <v>55</v>
      </c>
      <c r="C1954" t="s">
        <v>3</v>
      </c>
      <c r="D1954" t="s">
        <v>16</v>
      </c>
      <c r="E1954" t="s">
        <v>24</v>
      </c>
      <c r="F1954" t="s">
        <v>7</v>
      </c>
      <c r="G1954" s="1">
        <v>44021</v>
      </c>
      <c r="H1954" t="s">
        <v>3977</v>
      </c>
      <c r="I1954" t="s">
        <v>3978</v>
      </c>
      <c r="J1954">
        <v>35747.6463</v>
      </c>
      <c r="K1954" t="s">
        <v>41</v>
      </c>
      <c r="L1954">
        <v>1203</v>
      </c>
      <c r="M1954">
        <v>329</v>
      </c>
      <c r="N1954" t="s">
        <v>42</v>
      </c>
      <c r="O1954" s="1">
        <v>44027</v>
      </c>
      <c r="P1954" t="s">
        <v>85</v>
      </c>
      <c r="Q1954" t="s">
        <v>44</v>
      </c>
      <c r="R1954">
        <f>Healthcare_Data_v1__4[[#This Row],[Discharge Date]]-Healthcare_Data_v1__4[[#This Row],[Date of Admission]]</f>
        <v>6</v>
      </c>
      <c r="S1954" t="str" cm="1">
        <f t="array" ref="S1954">_xlfn.IFS( Healthcare_Data_v1__4[[#This Row],[Days of Stay]]&lt;10,"Low",Healthcare_Data_v1__4[[#This Row],[Days of Stay]]&lt;20,"Med",Healthcare_Data_v1__4[[#This Row],[Days of Stay]]&lt;=30,"High")</f>
        <v>Low</v>
      </c>
      <c r="T1954" t="str">
        <f>CONCATENATE(Healthcare_Data_v1__4[[#This Row],[Medical Condition]],Healthcare_Data_v1__4[[#This Row],[Duration]])</f>
        <v>ObesityLow</v>
      </c>
      <c r="U1954">
        <f>MONTH(Healthcare_Data_v1__4[[#This Row],[Date of Admission]])</f>
        <v>7</v>
      </c>
      <c r="V1954">
        <f>YEAR(Healthcare_Data_v1__4[[#This Row],[Date of Admission]])</f>
        <v>2020</v>
      </c>
      <c r="W1954">
        <f>DAY(Healthcare_Data_v1__4[[#This Row],[Date of Admission]])</f>
        <v>9</v>
      </c>
    </row>
    <row r="1955" spans="1:23" x14ac:dyDescent="0.3">
      <c r="A1955" t="s">
        <v>3979</v>
      </c>
      <c r="B1955">
        <v>61</v>
      </c>
      <c r="C1955" t="s">
        <v>3</v>
      </c>
      <c r="D1955" t="s">
        <v>15</v>
      </c>
      <c r="E1955" t="s">
        <v>25</v>
      </c>
      <c r="F1955" t="s">
        <v>6</v>
      </c>
      <c r="G1955" s="1">
        <v>43443</v>
      </c>
      <c r="H1955" t="s">
        <v>3980</v>
      </c>
      <c r="I1955" t="s">
        <v>3981</v>
      </c>
      <c r="J1955">
        <v>35747.180710000001</v>
      </c>
      <c r="K1955" t="s">
        <v>63</v>
      </c>
      <c r="L1955">
        <v>8909</v>
      </c>
      <c r="M1955">
        <v>176</v>
      </c>
      <c r="N1955" t="s">
        <v>42</v>
      </c>
      <c r="O1955" s="1">
        <v>43447</v>
      </c>
      <c r="P1955" t="s">
        <v>49</v>
      </c>
      <c r="Q1955" t="s">
        <v>50</v>
      </c>
      <c r="R1955">
        <f>Healthcare_Data_v1__4[[#This Row],[Discharge Date]]-Healthcare_Data_v1__4[[#This Row],[Date of Admission]]</f>
        <v>4</v>
      </c>
      <c r="S1955" t="str" cm="1">
        <f t="array" ref="S1955">_xlfn.IFS( Healthcare_Data_v1__4[[#This Row],[Days of Stay]]&lt;10,"Low",Healthcare_Data_v1__4[[#This Row],[Days of Stay]]&lt;20,"Med",Healthcare_Data_v1__4[[#This Row],[Days of Stay]]&lt;=30,"High")</f>
        <v>Low</v>
      </c>
      <c r="T1955" t="str">
        <f>CONCATENATE(Healthcare_Data_v1__4[[#This Row],[Medical Condition]],Healthcare_Data_v1__4[[#This Row],[Duration]])</f>
        <v>AsthmaLow</v>
      </c>
      <c r="U1955">
        <f>MONTH(Healthcare_Data_v1__4[[#This Row],[Date of Admission]])</f>
        <v>12</v>
      </c>
      <c r="V1955">
        <f>YEAR(Healthcare_Data_v1__4[[#This Row],[Date of Admission]])</f>
        <v>2018</v>
      </c>
      <c r="W1955">
        <f>DAY(Healthcare_Data_v1__4[[#This Row],[Date of Admission]])</f>
        <v>9</v>
      </c>
    </row>
    <row r="1956" spans="1:23" x14ac:dyDescent="0.3">
      <c r="A1956" t="s">
        <v>19746</v>
      </c>
      <c r="B1956">
        <v>32</v>
      </c>
      <c r="C1956" t="s">
        <v>5</v>
      </c>
      <c r="D1956" t="s">
        <v>15</v>
      </c>
      <c r="E1956" t="s">
        <v>25</v>
      </c>
      <c r="F1956" t="s">
        <v>6</v>
      </c>
      <c r="G1956" s="1">
        <v>44536</v>
      </c>
      <c r="H1956" t="s">
        <v>3982</v>
      </c>
      <c r="I1956" t="s">
        <v>3983</v>
      </c>
      <c r="J1956">
        <v>35741.233650000002</v>
      </c>
      <c r="K1956" t="s">
        <v>63</v>
      </c>
      <c r="L1956">
        <v>3086</v>
      </c>
      <c r="M1956">
        <v>128</v>
      </c>
      <c r="N1956" t="s">
        <v>42</v>
      </c>
      <c r="O1956" s="1">
        <v>44543</v>
      </c>
      <c r="P1956" t="s">
        <v>43</v>
      </c>
      <c r="Q1956" t="s">
        <v>57</v>
      </c>
      <c r="R1956">
        <f>Healthcare_Data_v1__4[[#This Row],[Discharge Date]]-Healthcare_Data_v1__4[[#This Row],[Date of Admission]]</f>
        <v>7</v>
      </c>
      <c r="S1956" t="str" cm="1">
        <f t="array" ref="S1956">_xlfn.IFS( Healthcare_Data_v1__4[[#This Row],[Days of Stay]]&lt;10,"Low",Healthcare_Data_v1__4[[#This Row],[Days of Stay]]&lt;20,"Med",Healthcare_Data_v1__4[[#This Row],[Days of Stay]]&lt;=30,"High")</f>
        <v>Low</v>
      </c>
      <c r="T1956" t="str">
        <f>CONCATENATE(Healthcare_Data_v1__4[[#This Row],[Medical Condition]],Healthcare_Data_v1__4[[#This Row],[Duration]])</f>
        <v>AsthmaLow</v>
      </c>
      <c r="U1956">
        <f>MONTH(Healthcare_Data_v1__4[[#This Row],[Date of Admission]])</f>
        <v>12</v>
      </c>
      <c r="V1956">
        <f>YEAR(Healthcare_Data_v1__4[[#This Row],[Date of Admission]])</f>
        <v>2021</v>
      </c>
      <c r="W1956">
        <f>DAY(Healthcare_Data_v1__4[[#This Row],[Date of Admission]])</f>
        <v>6</v>
      </c>
    </row>
    <row r="1957" spans="1:23" x14ac:dyDescent="0.3">
      <c r="A1957" t="s">
        <v>19747</v>
      </c>
      <c r="B1957">
        <v>37</v>
      </c>
      <c r="C1957" t="s">
        <v>5</v>
      </c>
      <c r="D1957" t="s">
        <v>16</v>
      </c>
      <c r="E1957" t="s">
        <v>21</v>
      </c>
      <c r="F1957" t="s">
        <v>6</v>
      </c>
      <c r="G1957" s="1">
        <v>45049</v>
      </c>
      <c r="H1957" t="s">
        <v>3984</v>
      </c>
      <c r="I1957" t="s">
        <v>3985</v>
      </c>
      <c r="J1957">
        <v>35740.280850000003</v>
      </c>
      <c r="K1957" t="s">
        <v>41</v>
      </c>
      <c r="L1957">
        <v>37838</v>
      </c>
      <c r="M1957">
        <v>129</v>
      </c>
      <c r="N1957" t="s">
        <v>55</v>
      </c>
      <c r="O1957" s="1">
        <v>45078</v>
      </c>
      <c r="P1957" t="s">
        <v>49</v>
      </c>
      <c r="Q1957" t="s">
        <v>44</v>
      </c>
      <c r="R1957">
        <f>Healthcare_Data_v1__4[[#This Row],[Discharge Date]]-Healthcare_Data_v1__4[[#This Row],[Date of Admission]]</f>
        <v>29</v>
      </c>
      <c r="S1957" t="str" cm="1">
        <f t="array" ref="S1957">_xlfn.IFS( Healthcare_Data_v1__4[[#This Row],[Days of Stay]]&lt;10,"Low",Healthcare_Data_v1__4[[#This Row],[Days of Stay]]&lt;20,"Med",Healthcare_Data_v1__4[[#This Row],[Days of Stay]]&lt;=30,"High")</f>
        <v>High</v>
      </c>
      <c r="T1957" t="str">
        <f>CONCATENATE(Healthcare_Data_v1__4[[#This Row],[Medical Condition]],Healthcare_Data_v1__4[[#This Row],[Duration]])</f>
        <v>AsthmaHigh</v>
      </c>
      <c r="U1957">
        <f>MONTH(Healthcare_Data_v1__4[[#This Row],[Date of Admission]])</f>
        <v>5</v>
      </c>
      <c r="V1957">
        <f>YEAR(Healthcare_Data_v1__4[[#This Row],[Date of Admission]])</f>
        <v>2023</v>
      </c>
      <c r="W1957">
        <f>DAY(Healthcare_Data_v1__4[[#This Row],[Date of Admission]])</f>
        <v>3</v>
      </c>
    </row>
    <row r="1958" spans="1:23" x14ac:dyDescent="0.3">
      <c r="A1958" t="s">
        <v>19748</v>
      </c>
      <c r="B1958">
        <v>42</v>
      </c>
      <c r="C1958" t="s">
        <v>8</v>
      </c>
      <c r="D1958" t="s">
        <v>16</v>
      </c>
      <c r="E1958" t="s">
        <v>22</v>
      </c>
      <c r="F1958" t="s">
        <v>6</v>
      </c>
      <c r="G1958" s="1">
        <v>44991</v>
      </c>
      <c r="H1958" t="s">
        <v>3986</v>
      </c>
      <c r="I1958" t="s">
        <v>3987</v>
      </c>
      <c r="J1958">
        <v>35683.272770000003</v>
      </c>
      <c r="K1958" t="s">
        <v>41</v>
      </c>
      <c r="L1958">
        <v>6979</v>
      </c>
      <c r="M1958">
        <v>163</v>
      </c>
      <c r="N1958" t="s">
        <v>42</v>
      </c>
      <c r="O1958" s="1">
        <v>44999</v>
      </c>
      <c r="P1958" t="s">
        <v>56</v>
      </c>
      <c r="Q1958" t="s">
        <v>44</v>
      </c>
      <c r="R1958">
        <f>Healthcare_Data_v1__4[[#This Row],[Discharge Date]]-Healthcare_Data_v1__4[[#This Row],[Date of Admission]]</f>
        <v>8</v>
      </c>
      <c r="S1958" t="str" cm="1">
        <f t="array" ref="S1958">_xlfn.IFS( Healthcare_Data_v1__4[[#This Row],[Days of Stay]]&lt;10,"Low",Healthcare_Data_v1__4[[#This Row],[Days of Stay]]&lt;20,"Med",Healthcare_Data_v1__4[[#This Row],[Days of Stay]]&lt;=30,"High")</f>
        <v>Low</v>
      </c>
      <c r="T1958" t="str">
        <f>CONCATENATE(Healthcare_Data_v1__4[[#This Row],[Medical Condition]],Healthcare_Data_v1__4[[#This Row],[Duration]])</f>
        <v>AsthmaLow</v>
      </c>
      <c r="U1958">
        <f>MONTH(Healthcare_Data_v1__4[[#This Row],[Date of Admission]])</f>
        <v>3</v>
      </c>
      <c r="V1958">
        <f>YEAR(Healthcare_Data_v1__4[[#This Row],[Date of Admission]])</f>
        <v>2023</v>
      </c>
      <c r="W1958">
        <f>DAY(Healthcare_Data_v1__4[[#This Row],[Date of Admission]])</f>
        <v>6</v>
      </c>
    </row>
    <row r="1959" spans="1:23" x14ac:dyDescent="0.3">
      <c r="A1959" t="s">
        <v>19749</v>
      </c>
      <c r="B1959">
        <v>36</v>
      </c>
      <c r="C1959" t="s">
        <v>5</v>
      </c>
      <c r="D1959" t="s">
        <v>16</v>
      </c>
      <c r="E1959" t="s">
        <v>26</v>
      </c>
      <c r="F1959" t="s">
        <v>11</v>
      </c>
      <c r="G1959" s="1">
        <v>45095</v>
      </c>
      <c r="H1959" t="s">
        <v>3988</v>
      </c>
      <c r="I1959" t="s">
        <v>3989</v>
      </c>
      <c r="J1959">
        <v>35676.167930000003</v>
      </c>
      <c r="K1959" t="s">
        <v>66</v>
      </c>
      <c r="L1959">
        <v>72277</v>
      </c>
      <c r="M1959">
        <v>131</v>
      </c>
      <c r="N1959" t="s">
        <v>48</v>
      </c>
      <c r="O1959" s="1">
        <v>45104</v>
      </c>
      <c r="P1959" t="s">
        <v>56</v>
      </c>
      <c r="Q1959" t="s">
        <v>50</v>
      </c>
      <c r="R1959">
        <f>Healthcare_Data_v1__4[[#This Row],[Discharge Date]]-Healthcare_Data_v1__4[[#This Row],[Date of Admission]]</f>
        <v>9</v>
      </c>
      <c r="S1959" t="str" cm="1">
        <f t="array" ref="S1959">_xlfn.IFS( Healthcare_Data_v1__4[[#This Row],[Days of Stay]]&lt;10,"Low",Healthcare_Data_v1__4[[#This Row],[Days of Stay]]&lt;20,"Med",Healthcare_Data_v1__4[[#This Row],[Days of Stay]]&lt;=30,"High")</f>
        <v>Low</v>
      </c>
      <c r="T1959" t="str">
        <f>CONCATENATE(Healthcare_Data_v1__4[[#This Row],[Medical Condition]],Healthcare_Data_v1__4[[#This Row],[Duration]])</f>
        <v>CancerLow</v>
      </c>
      <c r="U1959">
        <f>MONTH(Healthcare_Data_v1__4[[#This Row],[Date of Admission]])</f>
        <v>6</v>
      </c>
      <c r="V1959">
        <f>YEAR(Healthcare_Data_v1__4[[#This Row],[Date of Admission]])</f>
        <v>2023</v>
      </c>
      <c r="W1959">
        <f>DAY(Healthcare_Data_v1__4[[#This Row],[Date of Admission]])</f>
        <v>18</v>
      </c>
    </row>
    <row r="1960" spans="1:23" x14ac:dyDescent="0.3">
      <c r="A1960" t="s">
        <v>19750</v>
      </c>
      <c r="B1960">
        <v>71</v>
      </c>
      <c r="C1960" t="s">
        <v>3</v>
      </c>
      <c r="D1960" t="s">
        <v>16</v>
      </c>
      <c r="E1960" t="s">
        <v>19</v>
      </c>
      <c r="F1960" t="s">
        <v>9</v>
      </c>
      <c r="G1960" s="1">
        <v>45216</v>
      </c>
      <c r="H1960" t="s">
        <v>3990</v>
      </c>
      <c r="I1960" t="s">
        <v>3991</v>
      </c>
      <c r="J1960">
        <v>35669.342069999999</v>
      </c>
      <c r="K1960" t="s">
        <v>63</v>
      </c>
      <c r="L1960">
        <v>11361</v>
      </c>
      <c r="M1960">
        <v>217</v>
      </c>
      <c r="N1960" t="s">
        <v>42</v>
      </c>
      <c r="O1960" s="1">
        <v>45234</v>
      </c>
      <c r="P1960" t="s">
        <v>85</v>
      </c>
      <c r="Q1960" t="s">
        <v>44</v>
      </c>
      <c r="R1960">
        <f>Healthcare_Data_v1__4[[#This Row],[Discharge Date]]-Healthcare_Data_v1__4[[#This Row],[Date of Admission]]</f>
        <v>18</v>
      </c>
      <c r="S1960" t="str" cm="1">
        <f t="array" ref="S1960">_xlfn.IFS( Healthcare_Data_v1__4[[#This Row],[Days of Stay]]&lt;10,"Low",Healthcare_Data_v1__4[[#This Row],[Days of Stay]]&lt;20,"Med",Healthcare_Data_v1__4[[#This Row],[Days of Stay]]&lt;=30,"High")</f>
        <v>Med</v>
      </c>
      <c r="T1960" t="str">
        <f>CONCATENATE(Healthcare_Data_v1__4[[#This Row],[Medical Condition]],Healthcare_Data_v1__4[[#This Row],[Duration]])</f>
        <v>ArthritisMed</v>
      </c>
      <c r="U1960">
        <f>MONTH(Healthcare_Data_v1__4[[#This Row],[Date of Admission]])</f>
        <v>10</v>
      </c>
      <c r="V1960">
        <f>YEAR(Healthcare_Data_v1__4[[#This Row],[Date of Admission]])</f>
        <v>2023</v>
      </c>
      <c r="W1960">
        <f>DAY(Healthcare_Data_v1__4[[#This Row],[Date of Admission]])</f>
        <v>17</v>
      </c>
    </row>
    <row r="1961" spans="1:23" x14ac:dyDescent="0.3">
      <c r="A1961" t="s">
        <v>19751</v>
      </c>
      <c r="B1961">
        <v>44</v>
      </c>
      <c r="C1961" t="s">
        <v>8</v>
      </c>
      <c r="D1961" t="s">
        <v>16</v>
      </c>
      <c r="E1961" t="s">
        <v>26</v>
      </c>
      <c r="F1961" t="s">
        <v>11</v>
      </c>
      <c r="G1961" s="1">
        <v>43918</v>
      </c>
      <c r="H1961" t="s">
        <v>3992</v>
      </c>
      <c r="I1961" t="s">
        <v>3993</v>
      </c>
      <c r="J1961">
        <v>35668.452619999996</v>
      </c>
      <c r="K1961" t="s">
        <v>63</v>
      </c>
      <c r="L1961">
        <v>60628</v>
      </c>
      <c r="M1961">
        <v>305</v>
      </c>
      <c r="N1961" t="s">
        <v>48</v>
      </c>
      <c r="O1961" s="1">
        <v>43924</v>
      </c>
      <c r="P1961" t="s">
        <v>85</v>
      </c>
      <c r="Q1961" t="s">
        <v>57</v>
      </c>
      <c r="R1961">
        <f>Healthcare_Data_v1__4[[#This Row],[Discharge Date]]-Healthcare_Data_v1__4[[#This Row],[Date of Admission]]</f>
        <v>6</v>
      </c>
      <c r="S1961" t="str" cm="1">
        <f t="array" ref="S1961">_xlfn.IFS( Healthcare_Data_v1__4[[#This Row],[Days of Stay]]&lt;10,"Low",Healthcare_Data_v1__4[[#This Row],[Days of Stay]]&lt;20,"Med",Healthcare_Data_v1__4[[#This Row],[Days of Stay]]&lt;=30,"High")</f>
        <v>Low</v>
      </c>
      <c r="T1961" t="str">
        <f>CONCATENATE(Healthcare_Data_v1__4[[#This Row],[Medical Condition]],Healthcare_Data_v1__4[[#This Row],[Duration]])</f>
        <v>CancerLow</v>
      </c>
      <c r="U1961">
        <f>MONTH(Healthcare_Data_v1__4[[#This Row],[Date of Admission]])</f>
        <v>3</v>
      </c>
      <c r="V1961">
        <f>YEAR(Healthcare_Data_v1__4[[#This Row],[Date of Admission]])</f>
        <v>2020</v>
      </c>
      <c r="W1961">
        <f>DAY(Healthcare_Data_v1__4[[#This Row],[Date of Admission]])</f>
        <v>28</v>
      </c>
    </row>
    <row r="1962" spans="1:23" x14ac:dyDescent="0.3">
      <c r="A1962" t="s">
        <v>19752</v>
      </c>
      <c r="B1962">
        <v>85</v>
      </c>
      <c r="C1962" t="s">
        <v>3</v>
      </c>
      <c r="D1962" t="s">
        <v>16</v>
      </c>
      <c r="E1962" t="s">
        <v>22</v>
      </c>
      <c r="F1962" t="s">
        <v>10</v>
      </c>
      <c r="G1962" s="1">
        <v>44363</v>
      </c>
      <c r="H1962" t="s">
        <v>3994</v>
      </c>
      <c r="I1962" t="s">
        <v>3995</v>
      </c>
      <c r="J1962">
        <v>35667.868090000004</v>
      </c>
      <c r="K1962" t="s">
        <v>47</v>
      </c>
      <c r="L1962">
        <v>30001</v>
      </c>
      <c r="M1962">
        <v>360</v>
      </c>
      <c r="N1962" t="s">
        <v>55</v>
      </c>
      <c r="O1962" s="1">
        <v>44389</v>
      </c>
      <c r="P1962" t="s">
        <v>49</v>
      </c>
      <c r="Q1962" t="s">
        <v>44</v>
      </c>
      <c r="R1962">
        <f>Healthcare_Data_v1__4[[#This Row],[Discharge Date]]-Healthcare_Data_v1__4[[#This Row],[Date of Admission]]</f>
        <v>26</v>
      </c>
      <c r="S1962" t="str" cm="1">
        <f t="array" ref="S1962">_xlfn.IFS( Healthcare_Data_v1__4[[#This Row],[Days of Stay]]&lt;10,"Low",Healthcare_Data_v1__4[[#This Row],[Days of Stay]]&lt;20,"Med",Healthcare_Data_v1__4[[#This Row],[Days of Stay]]&lt;=30,"High")</f>
        <v>High</v>
      </c>
      <c r="T1962" t="str">
        <f>CONCATENATE(Healthcare_Data_v1__4[[#This Row],[Medical Condition]],Healthcare_Data_v1__4[[#This Row],[Duration]])</f>
        <v>HypertensionHigh</v>
      </c>
      <c r="U1962">
        <f>MONTH(Healthcare_Data_v1__4[[#This Row],[Date of Admission]])</f>
        <v>6</v>
      </c>
      <c r="V1962">
        <f>YEAR(Healthcare_Data_v1__4[[#This Row],[Date of Admission]])</f>
        <v>2021</v>
      </c>
      <c r="W1962">
        <f>DAY(Healthcare_Data_v1__4[[#This Row],[Date of Admission]])</f>
        <v>16</v>
      </c>
    </row>
    <row r="1963" spans="1:23" x14ac:dyDescent="0.3">
      <c r="A1963" t="s">
        <v>19753</v>
      </c>
      <c r="B1963">
        <v>70</v>
      </c>
      <c r="C1963" t="s">
        <v>3</v>
      </c>
      <c r="D1963" t="s">
        <v>16</v>
      </c>
      <c r="E1963" t="s">
        <v>22</v>
      </c>
      <c r="F1963" t="s">
        <v>11</v>
      </c>
      <c r="G1963" s="1">
        <v>44693</v>
      </c>
      <c r="H1963" t="s">
        <v>3996</v>
      </c>
      <c r="I1963" t="s">
        <v>3721</v>
      </c>
      <c r="J1963">
        <v>35655.17396</v>
      </c>
      <c r="K1963" t="s">
        <v>63</v>
      </c>
      <c r="L1963">
        <v>33822</v>
      </c>
      <c r="M1963">
        <v>170</v>
      </c>
      <c r="N1963" t="s">
        <v>55</v>
      </c>
      <c r="O1963" s="1">
        <v>44705</v>
      </c>
      <c r="P1963" t="s">
        <v>43</v>
      </c>
      <c r="Q1963" t="s">
        <v>50</v>
      </c>
      <c r="R1963">
        <f>Healthcare_Data_v1__4[[#This Row],[Discharge Date]]-Healthcare_Data_v1__4[[#This Row],[Date of Admission]]</f>
        <v>12</v>
      </c>
      <c r="S1963" t="str" cm="1">
        <f t="array" ref="S1963">_xlfn.IFS( Healthcare_Data_v1__4[[#This Row],[Days of Stay]]&lt;10,"Low",Healthcare_Data_v1__4[[#This Row],[Days of Stay]]&lt;20,"Med",Healthcare_Data_v1__4[[#This Row],[Days of Stay]]&lt;=30,"High")</f>
        <v>Med</v>
      </c>
      <c r="T1963" t="str">
        <f>CONCATENATE(Healthcare_Data_v1__4[[#This Row],[Medical Condition]],Healthcare_Data_v1__4[[#This Row],[Duration]])</f>
        <v>CancerMed</v>
      </c>
      <c r="U1963">
        <f>MONTH(Healthcare_Data_v1__4[[#This Row],[Date of Admission]])</f>
        <v>5</v>
      </c>
      <c r="V1963">
        <f>YEAR(Healthcare_Data_v1__4[[#This Row],[Date of Admission]])</f>
        <v>2022</v>
      </c>
      <c r="W1963">
        <f>DAY(Healthcare_Data_v1__4[[#This Row],[Date of Admission]])</f>
        <v>12</v>
      </c>
    </row>
    <row r="1964" spans="1:23" x14ac:dyDescent="0.3">
      <c r="A1964" t="s">
        <v>19754</v>
      </c>
      <c r="B1964">
        <v>18</v>
      </c>
      <c r="C1964" t="s">
        <v>12</v>
      </c>
      <c r="D1964" t="s">
        <v>16</v>
      </c>
      <c r="E1964" t="s">
        <v>22</v>
      </c>
      <c r="F1964" t="s">
        <v>6</v>
      </c>
      <c r="G1964" s="1">
        <v>44790</v>
      </c>
      <c r="H1964" t="s">
        <v>3997</v>
      </c>
      <c r="I1964" t="s">
        <v>3998</v>
      </c>
      <c r="J1964">
        <v>35651.600129999999</v>
      </c>
      <c r="K1964" t="s">
        <v>47</v>
      </c>
      <c r="L1964">
        <v>8630</v>
      </c>
      <c r="M1964">
        <v>417</v>
      </c>
      <c r="N1964" t="s">
        <v>48</v>
      </c>
      <c r="O1964" s="1">
        <v>44795</v>
      </c>
      <c r="P1964" t="s">
        <v>49</v>
      </c>
      <c r="Q1964" t="s">
        <v>44</v>
      </c>
      <c r="R1964">
        <f>Healthcare_Data_v1__4[[#This Row],[Discharge Date]]-Healthcare_Data_v1__4[[#This Row],[Date of Admission]]</f>
        <v>5</v>
      </c>
      <c r="S1964" t="str" cm="1">
        <f t="array" ref="S1964">_xlfn.IFS( Healthcare_Data_v1__4[[#This Row],[Days of Stay]]&lt;10,"Low",Healthcare_Data_v1__4[[#This Row],[Days of Stay]]&lt;20,"Med",Healthcare_Data_v1__4[[#This Row],[Days of Stay]]&lt;=30,"High")</f>
        <v>Low</v>
      </c>
      <c r="T1964" t="str">
        <f>CONCATENATE(Healthcare_Data_v1__4[[#This Row],[Medical Condition]],Healthcare_Data_v1__4[[#This Row],[Duration]])</f>
        <v>AsthmaLow</v>
      </c>
      <c r="U1964">
        <f>MONTH(Healthcare_Data_v1__4[[#This Row],[Date of Admission]])</f>
        <v>8</v>
      </c>
      <c r="V1964">
        <f>YEAR(Healthcare_Data_v1__4[[#This Row],[Date of Admission]])</f>
        <v>2022</v>
      </c>
      <c r="W1964">
        <f>DAY(Healthcare_Data_v1__4[[#This Row],[Date of Admission]])</f>
        <v>17</v>
      </c>
    </row>
    <row r="1965" spans="1:23" x14ac:dyDescent="0.3">
      <c r="A1965" t="s">
        <v>19755</v>
      </c>
      <c r="B1965">
        <v>56</v>
      </c>
      <c r="C1965" t="s">
        <v>3</v>
      </c>
      <c r="D1965" t="s">
        <v>15</v>
      </c>
      <c r="E1965" t="s">
        <v>22</v>
      </c>
      <c r="F1965" t="s">
        <v>11</v>
      </c>
      <c r="G1965" s="1">
        <v>43946</v>
      </c>
      <c r="H1965" t="s">
        <v>3999</v>
      </c>
      <c r="I1965" t="s">
        <v>4000</v>
      </c>
      <c r="J1965">
        <v>35644.710279999999</v>
      </c>
      <c r="K1965" t="s">
        <v>66</v>
      </c>
      <c r="L1965">
        <v>7806</v>
      </c>
      <c r="M1965">
        <v>386</v>
      </c>
      <c r="N1965" t="s">
        <v>55</v>
      </c>
      <c r="O1965" s="1">
        <v>43969</v>
      </c>
      <c r="P1965" t="s">
        <v>56</v>
      </c>
      <c r="Q1965" t="s">
        <v>57</v>
      </c>
      <c r="R1965">
        <f>Healthcare_Data_v1__4[[#This Row],[Discharge Date]]-Healthcare_Data_v1__4[[#This Row],[Date of Admission]]</f>
        <v>23</v>
      </c>
      <c r="S1965" t="str" cm="1">
        <f t="array" ref="S1965">_xlfn.IFS( Healthcare_Data_v1__4[[#This Row],[Days of Stay]]&lt;10,"Low",Healthcare_Data_v1__4[[#This Row],[Days of Stay]]&lt;20,"Med",Healthcare_Data_v1__4[[#This Row],[Days of Stay]]&lt;=30,"High")</f>
        <v>High</v>
      </c>
      <c r="T1965" t="str">
        <f>CONCATENATE(Healthcare_Data_v1__4[[#This Row],[Medical Condition]],Healthcare_Data_v1__4[[#This Row],[Duration]])</f>
        <v>CancerHigh</v>
      </c>
      <c r="U1965">
        <f>MONTH(Healthcare_Data_v1__4[[#This Row],[Date of Admission]])</f>
        <v>4</v>
      </c>
      <c r="V1965">
        <f>YEAR(Healthcare_Data_v1__4[[#This Row],[Date of Admission]])</f>
        <v>2020</v>
      </c>
      <c r="W1965">
        <f>DAY(Healthcare_Data_v1__4[[#This Row],[Date of Admission]])</f>
        <v>25</v>
      </c>
    </row>
    <row r="1966" spans="1:23" x14ac:dyDescent="0.3">
      <c r="A1966" t="s">
        <v>19756</v>
      </c>
      <c r="B1966">
        <v>68</v>
      </c>
      <c r="C1966" t="s">
        <v>3</v>
      </c>
      <c r="D1966" t="s">
        <v>16</v>
      </c>
      <c r="E1966" t="s">
        <v>25</v>
      </c>
      <c r="F1966" t="s">
        <v>9</v>
      </c>
      <c r="G1966" s="1">
        <v>45157</v>
      </c>
      <c r="H1966" t="s">
        <v>4001</v>
      </c>
      <c r="I1966" t="s">
        <v>4002</v>
      </c>
      <c r="J1966">
        <v>35644.237979999998</v>
      </c>
      <c r="K1966" t="s">
        <v>47</v>
      </c>
      <c r="L1966">
        <v>30733</v>
      </c>
      <c r="M1966">
        <v>168</v>
      </c>
      <c r="N1966" t="s">
        <v>42</v>
      </c>
      <c r="O1966" s="1">
        <v>45178</v>
      </c>
      <c r="P1966" t="s">
        <v>49</v>
      </c>
      <c r="Q1966" t="s">
        <v>50</v>
      </c>
      <c r="R1966">
        <f>Healthcare_Data_v1__4[[#This Row],[Discharge Date]]-Healthcare_Data_v1__4[[#This Row],[Date of Admission]]</f>
        <v>21</v>
      </c>
      <c r="S1966" t="str" cm="1">
        <f t="array" ref="S1966">_xlfn.IFS( Healthcare_Data_v1__4[[#This Row],[Days of Stay]]&lt;10,"Low",Healthcare_Data_v1__4[[#This Row],[Days of Stay]]&lt;20,"Med",Healthcare_Data_v1__4[[#This Row],[Days of Stay]]&lt;=30,"High")</f>
        <v>High</v>
      </c>
      <c r="T1966" t="str">
        <f>CONCATENATE(Healthcare_Data_v1__4[[#This Row],[Medical Condition]],Healthcare_Data_v1__4[[#This Row],[Duration]])</f>
        <v>ArthritisHigh</v>
      </c>
      <c r="U1966">
        <f>MONTH(Healthcare_Data_v1__4[[#This Row],[Date of Admission]])</f>
        <v>8</v>
      </c>
      <c r="V1966">
        <f>YEAR(Healthcare_Data_v1__4[[#This Row],[Date of Admission]])</f>
        <v>2023</v>
      </c>
      <c r="W1966">
        <f>DAY(Healthcare_Data_v1__4[[#This Row],[Date of Admission]])</f>
        <v>19</v>
      </c>
    </row>
    <row r="1967" spans="1:23" x14ac:dyDescent="0.3">
      <c r="A1967" t="s">
        <v>19757</v>
      </c>
      <c r="B1967">
        <v>39</v>
      </c>
      <c r="C1967" t="s">
        <v>5</v>
      </c>
      <c r="D1967" t="s">
        <v>16</v>
      </c>
      <c r="E1967" t="s">
        <v>25</v>
      </c>
      <c r="F1967" t="s">
        <v>9</v>
      </c>
      <c r="G1967" s="1">
        <v>44365</v>
      </c>
      <c r="H1967" t="s">
        <v>4003</v>
      </c>
      <c r="I1967" t="s">
        <v>4004</v>
      </c>
      <c r="J1967">
        <v>35642.563450000001</v>
      </c>
      <c r="K1967" t="s">
        <v>63</v>
      </c>
      <c r="L1967">
        <v>23925</v>
      </c>
      <c r="M1967">
        <v>340</v>
      </c>
      <c r="N1967" t="s">
        <v>42</v>
      </c>
      <c r="O1967" s="1">
        <v>44369</v>
      </c>
      <c r="P1967" t="s">
        <v>60</v>
      </c>
      <c r="Q1967" t="s">
        <v>50</v>
      </c>
      <c r="R1967">
        <f>Healthcare_Data_v1__4[[#This Row],[Discharge Date]]-Healthcare_Data_v1__4[[#This Row],[Date of Admission]]</f>
        <v>4</v>
      </c>
      <c r="S1967" t="str" cm="1">
        <f t="array" ref="S1967">_xlfn.IFS( Healthcare_Data_v1__4[[#This Row],[Days of Stay]]&lt;10,"Low",Healthcare_Data_v1__4[[#This Row],[Days of Stay]]&lt;20,"Med",Healthcare_Data_v1__4[[#This Row],[Days of Stay]]&lt;=30,"High")</f>
        <v>Low</v>
      </c>
      <c r="T1967" t="str">
        <f>CONCATENATE(Healthcare_Data_v1__4[[#This Row],[Medical Condition]],Healthcare_Data_v1__4[[#This Row],[Duration]])</f>
        <v>ArthritisLow</v>
      </c>
      <c r="U1967">
        <f>MONTH(Healthcare_Data_v1__4[[#This Row],[Date of Admission]])</f>
        <v>6</v>
      </c>
      <c r="V1967">
        <f>YEAR(Healthcare_Data_v1__4[[#This Row],[Date of Admission]])</f>
        <v>2021</v>
      </c>
      <c r="W1967">
        <f>DAY(Healthcare_Data_v1__4[[#This Row],[Date of Admission]])</f>
        <v>18</v>
      </c>
    </row>
    <row r="1968" spans="1:23" x14ac:dyDescent="0.3">
      <c r="A1968" t="s">
        <v>19758</v>
      </c>
      <c r="B1968">
        <v>74</v>
      </c>
      <c r="C1968" t="s">
        <v>3</v>
      </c>
      <c r="D1968" t="s">
        <v>15</v>
      </c>
      <c r="E1968" t="s">
        <v>19</v>
      </c>
      <c r="F1968" t="s">
        <v>11</v>
      </c>
      <c r="G1968" s="1">
        <v>44720</v>
      </c>
      <c r="H1968" t="s">
        <v>4005</v>
      </c>
      <c r="I1968" t="s">
        <v>4006</v>
      </c>
      <c r="J1968">
        <v>35622.373189999998</v>
      </c>
      <c r="K1968" t="s">
        <v>66</v>
      </c>
      <c r="L1968">
        <v>46249</v>
      </c>
      <c r="M1968">
        <v>360</v>
      </c>
      <c r="N1968" t="s">
        <v>55</v>
      </c>
      <c r="O1968" s="1">
        <v>44721</v>
      </c>
      <c r="P1968" t="s">
        <v>60</v>
      </c>
      <c r="Q1968" t="s">
        <v>50</v>
      </c>
      <c r="R1968">
        <f>Healthcare_Data_v1__4[[#This Row],[Discharge Date]]-Healthcare_Data_v1__4[[#This Row],[Date of Admission]]</f>
        <v>1</v>
      </c>
      <c r="S1968" t="str" cm="1">
        <f t="array" ref="S1968">_xlfn.IFS( Healthcare_Data_v1__4[[#This Row],[Days of Stay]]&lt;10,"Low",Healthcare_Data_v1__4[[#This Row],[Days of Stay]]&lt;20,"Med",Healthcare_Data_v1__4[[#This Row],[Days of Stay]]&lt;=30,"High")</f>
        <v>Low</v>
      </c>
      <c r="T1968" t="str">
        <f>CONCATENATE(Healthcare_Data_v1__4[[#This Row],[Medical Condition]],Healthcare_Data_v1__4[[#This Row],[Duration]])</f>
        <v>CancerLow</v>
      </c>
      <c r="U1968">
        <f>MONTH(Healthcare_Data_v1__4[[#This Row],[Date of Admission]])</f>
        <v>6</v>
      </c>
      <c r="V1968">
        <f>YEAR(Healthcare_Data_v1__4[[#This Row],[Date of Admission]])</f>
        <v>2022</v>
      </c>
      <c r="W1968">
        <f>DAY(Healthcare_Data_v1__4[[#This Row],[Date of Admission]])</f>
        <v>8</v>
      </c>
    </row>
    <row r="1969" spans="1:23" x14ac:dyDescent="0.3">
      <c r="A1969" t="s">
        <v>4007</v>
      </c>
      <c r="B1969">
        <v>18</v>
      </c>
      <c r="C1969" t="s">
        <v>12</v>
      </c>
      <c r="D1969" t="s">
        <v>16</v>
      </c>
      <c r="E1969" t="s">
        <v>21</v>
      </c>
      <c r="F1969" t="s">
        <v>7</v>
      </c>
      <c r="G1969" s="1">
        <v>44448</v>
      </c>
      <c r="H1969" t="s">
        <v>4008</v>
      </c>
      <c r="I1969" t="s">
        <v>4009</v>
      </c>
      <c r="J1969">
        <v>35611.24914</v>
      </c>
      <c r="K1969" t="s">
        <v>66</v>
      </c>
      <c r="L1969">
        <v>17238</v>
      </c>
      <c r="M1969">
        <v>183</v>
      </c>
      <c r="N1969" t="s">
        <v>55</v>
      </c>
      <c r="O1969" s="1">
        <v>44451</v>
      </c>
      <c r="P1969" t="s">
        <v>43</v>
      </c>
      <c r="Q1969" t="s">
        <v>44</v>
      </c>
      <c r="R1969">
        <f>Healthcare_Data_v1__4[[#This Row],[Discharge Date]]-Healthcare_Data_v1__4[[#This Row],[Date of Admission]]</f>
        <v>3</v>
      </c>
      <c r="S1969" t="str" cm="1">
        <f t="array" ref="S1969">_xlfn.IFS( Healthcare_Data_v1__4[[#This Row],[Days of Stay]]&lt;10,"Low",Healthcare_Data_v1__4[[#This Row],[Days of Stay]]&lt;20,"Med",Healthcare_Data_v1__4[[#This Row],[Days of Stay]]&lt;=30,"High")</f>
        <v>Low</v>
      </c>
      <c r="T1969" t="str">
        <f>CONCATENATE(Healthcare_Data_v1__4[[#This Row],[Medical Condition]],Healthcare_Data_v1__4[[#This Row],[Duration]])</f>
        <v>ObesityLow</v>
      </c>
      <c r="U1969">
        <f>MONTH(Healthcare_Data_v1__4[[#This Row],[Date of Admission]])</f>
        <v>9</v>
      </c>
      <c r="V1969">
        <f>YEAR(Healthcare_Data_v1__4[[#This Row],[Date of Admission]])</f>
        <v>2021</v>
      </c>
      <c r="W1969">
        <f>DAY(Healthcare_Data_v1__4[[#This Row],[Date of Admission]])</f>
        <v>9</v>
      </c>
    </row>
    <row r="1970" spans="1:23" x14ac:dyDescent="0.3">
      <c r="A1970" t="s">
        <v>19759</v>
      </c>
      <c r="B1970">
        <v>33</v>
      </c>
      <c r="C1970" t="s">
        <v>5</v>
      </c>
      <c r="D1970" t="s">
        <v>15</v>
      </c>
      <c r="E1970" t="s">
        <v>23</v>
      </c>
      <c r="F1970" t="s">
        <v>9</v>
      </c>
      <c r="G1970" s="1">
        <v>43406</v>
      </c>
      <c r="H1970" t="s">
        <v>4010</v>
      </c>
      <c r="I1970" t="s">
        <v>4011</v>
      </c>
      <c r="J1970">
        <v>35607.412640000002</v>
      </c>
      <c r="K1970" t="s">
        <v>66</v>
      </c>
      <c r="L1970">
        <v>1254</v>
      </c>
      <c r="M1970">
        <v>319</v>
      </c>
      <c r="N1970" t="s">
        <v>55</v>
      </c>
      <c r="O1970" s="1">
        <v>43415</v>
      </c>
      <c r="P1970" t="s">
        <v>85</v>
      </c>
      <c r="Q1970" t="s">
        <v>50</v>
      </c>
      <c r="R1970">
        <f>Healthcare_Data_v1__4[[#This Row],[Discharge Date]]-Healthcare_Data_v1__4[[#This Row],[Date of Admission]]</f>
        <v>9</v>
      </c>
      <c r="S1970" t="str" cm="1">
        <f t="array" ref="S1970">_xlfn.IFS( Healthcare_Data_v1__4[[#This Row],[Days of Stay]]&lt;10,"Low",Healthcare_Data_v1__4[[#This Row],[Days of Stay]]&lt;20,"Med",Healthcare_Data_v1__4[[#This Row],[Days of Stay]]&lt;=30,"High")</f>
        <v>Low</v>
      </c>
      <c r="T1970" t="str">
        <f>CONCATENATE(Healthcare_Data_v1__4[[#This Row],[Medical Condition]],Healthcare_Data_v1__4[[#This Row],[Duration]])</f>
        <v>ArthritisLow</v>
      </c>
      <c r="U1970">
        <f>MONTH(Healthcare_Data_v1__4[[#This Row],[Date of Admission]])</f>
        <v>11</v>
      </c>
      <c r="V1970">
        <f>YEAR(Healthcare_Data_v1__4[[#This Row],[Date of Admission]])</f>
        <v>2018</v>
      </c>
      <c r="W1970">
        <f>DAY(Healthcare_Data_v1__4[[#This Row],[Date of Admission]])</f>
        <v>2</v>
      </c>
    </row>
    <row r="1971" spans="1:23" x14ac:dyDescent="0.3">
      <c r="A1971" t="s">
        <v>19760</v>
      </c>
      <c r="B1971">
        <v>46</v>
      </c>
      <c r="C1971" t="s">
        <v>8</v>
      </c>
      <c r="D1971" t="s">
        <v>16</v>
      </c>
      <c r="E1971" t="s">
        <v>24</v>
      </c>
      <c r="F1971" t="s">
        <v>6</v>
      </c>
      <c r="G1971" s="1">
        <v>44997</v>
      </c>
      <c r="H1971" t="s">
        <v>4012</v>
      </c>
      <c r="I1971" t="s">
        <v>4013</v>
      </c>
      <c r="J1971">
        <v>35605.11305</v>
      </c>
      <c r="K1971" t="s">
        <v>69</v>
      </c>
      <c r="L1971">
        <v>32340</v>
      </c>
      <c r="M1971">
        <v>473</v>
      </c>
      <c r="N1971" t="s">
        <v>42</v>
      </c>
      <c r="O1971" s="1">
        <v>45002</v>
      </c>
      <c r="P1971" t="s">
        <v>43</v>
      </c>
      <c r="Q1971" t="s">
        <v>57</v>
      </c>
      <c r="R1971">
        <f>Healthcare_Data_v1__4[[#This Row],[Discharge Date]]-Healthcare_Data_v1__4[[#This Row],[Date of Admission]]</f>
        <v>5</v>
      </c>
      <c r="S1971" t="str" cm="1">
        <f t="array" ref="S1971">_xlfn.IFS( Healthcare_Data_v1__4[[#This Row],[Days of Stay]]&lt;10,"Low",Healthcare_Data_v1__4[[#This Row],[Days of Stay]]&lt;20,"Med",Healthcare_Data_v1__4[[#This Row],[Days of Stay]]&lt;=30,"High")</f>
        <v>Low</v>
      </c>
      <c r="T1971" t="str">
        <f>CONCATENATE(Healthcare_Data_v1__4[[#This Row],[Medical Condition]],Healthcare_Data_v1__4[[#This Row],[Duration]])</f>
        <v>AsthmaLow</v>
      </c>
      <c r="U1971">
        <f>MONTH(Healthcare_Data_v1__4[[#This Row],[Date of Admission]])</f>
        <v>3</v>
      </c>
      <c r="V1971">
        <f>YEAR(Healthcare_Data_v1__4[[#This Row],[Date of Admission]])</f>
        <v>2023</v>
      </c>
      <c r="W1971">
        <f>DAY(Healthcare_Data_v1__4[[#This Row],[Date of Admission]])</f>
        <v>12</v>
      </c>
    </row>
    <row r="1972" spans="1:23" x14ac:dyDescent="0.3">
      <c r="A1972" t="s">
        <v>19761</v>
      </c>
      <c r="B1972">
        <v>37</v>
      </c>
      <c r="C1972" t="s">
        <v>5</v>
      </c>
      <c r="D1972" t="s">
        <v>16</v>
      </c>
      <c r="E1972" t="s">
        <v>23</v>
      </c>
      <c r="F1972" t="s">
        <v>4</v>
      </c>
      <c r="G1972" s="1">
        <v>43714</v>
      </c>
      <c r="H1972" t="s">
        <v>4014</v>
      </c>
      <c r="I1972" t="s">
        <v>4015</v>
      </c>
      <c r="J1972">
        <v>35598.251230000002</v>
      </c>
      <c r="K1972" t="s">
        <v>63</v>
      </c>
      <c r="L1972">
        <v>16553</v>
      </c>
      <c r="M1972">
        <v>281</v>
      </c>
      <c r="N1972" t="s">
        <v>55</v>
      </c>
      <c r="O1972" s="1">
        <v>43738</v>
      </c>
      <c r="P1972" t="s">
        <v>60</v>
      </c>
      <c r="Q1972" t="s">
        <v>50</v>
      </c>
      <c r="R1972">
        <f>Healthcare_Data_v1__4[[#This Row],[Discharge Date]]-Healthcare_Data_v1__4[[#This Row],[Date of Admission]]</f>
        <v>24</v>
      </c>
      <c r="S1972" t="str" cm="1">
        <f t="array" ref="S1972">_xlfn.IFS( Healthcare_Data_v1__4[[#This Row],[Days of Stay]]&lt;10,"Low",Healthcare_Data_v1__4[[#This Row],[Days of Stay]]&lt;20,"Med",Healthcare_Data_v1__4[[#This Row],[Days of Stay]]&lt;=30,"High")</f>
        <v>High</v>
      </c>
      <c r="T1972" t="str">
        <f>CONCATENATE(Healthcare_Data_v1__4[[#This Row],[Medical Condition]],Healthcare_Data_v1__4[[#This Row],[Duration]])</f>
        <v>DiabetesHigh</v>
      </c>
      <c r="U1972">
        <f>MONTH(Healthcare_Data_v1__4[[#This Row],[Date of Admission]])</f>
        <v>9</v>
      </c>
      <c r="V1972">
        <f>YEAR(Healthcare_Data_v1__4[[#This Row],[Date of Admission]])</f>
        <v>2019</v>
      </c>
      <c r="W1972">
        <f>DAY(Healthcare_Data_v1__4[[#This Row],[Date of Admission]])</f>
        <v>6</v>
      </c>
    </row>
    <row r="1973" spans="1:23" x14ac:dyDescent="0.3">
      <c r="A1973" t="s">
        <v>19762</v>
      </c>
      <c r="B1973">
        <v>49</v>
      </c>
      <c r="C1973" t="s">
        <v>8</v>
      </c>
      <c r="D1973" t="s">
        <v>15</v>
      </c>
      <c r="E1973" t="s">
        <v>22</v>
      </c>
      <c r="F1973" t="s">
        <v>7</v>
      </c>
      <c r="G1973" s="1">
        <v>43733</v>
      </c>
      <c r="H1973" t="s">
        <v>4016</v>
      </c>
      <c r="I1973" t="s">
        <v>4017</v>
      </c>
      <c r="J1973">
        <v>35597.528149999998</v>
      </c>
      <c r="K1973" t="s">
        <v>63</v>
      </c>
      <c r="L1973">
        <v>17033</v>
      </c>
      <c r="M1973">
        <v>126</v>
      </c>
      <c r="N1973" t="s">
        <v>42</v>
      </c>
      <c r="O1973" s="1">
        <v>43752</v>
      </c>
      <c r="P1973" t="s">
        <v>60</v>
      </c>
      <c r="Q1973" t="s">
        <v>57</v>
      </c>
      <c r="R1973">
        <f>Healthcare_Data_v1__4[[#This Row],[Discharge Date]]-Healthcare_Data_v1__4[[#This Row],[Date of Admission]]</f>
        <v>19</v>
      </c>
      <c r="S1973" t="str" cm="1">
        <f t="array" ref="S1973">_xlfn.IFS( Healthcare_Data_v1__4[[#This Row],[Days of Stay]]&lt;10,"Low",Healthcare_Data_v1__4[[#This Row],[Days of Stay]]&lt;20,"Med",Healthcare_Data_v1__4[[#This Row],[Days of Stay]]&lt;=30,"High")</f>
        <v>Med</v>
      </c>
      <c r="T1973" t="str">
        <f>CONCATENATE(Healthcare_Data_v1__4[[#This Row],[Medical Condition]],Healthcare_Data_v1__4[[#This Row],[Duration]])</f>
        <v>ObesityMed</v>
      </c>
      <c r="U1973">
        <f>MONTH(Healthcare_Data_v1__4[[#This Row],[Date of Admission]])</f>
        <v>9</v>
      </c>
      <c r="V1973">
        <f>YEAR(Healthcare_Data_v1__4[[#This Row],[Date of Admission]])</f>
        <v>2019</v>
      </c>
      <c r="W1973">
        <f>DAY(Healthcare_Data_v1__4[[#This Row],[Date of Admission]])</f>
        <v>25</v>
      </c>
    </row>
    <row r="1974" spans="1:23" x14ac:dyDescent="0.3">
      <c r="A1974" t="s">
        <v>19763</v>
      </c>
      <c r="B1974">
        <v>84</v>
      </c>
      <c r="C1974" t="s">
        <v>3</v>
      </c>
      <c r="D1974" t="s">
        <v>16</v>
      </c>
      <c r="E1974" t="s">
        <v>20</v>
      </c>
      <c r="F1974" t="s">
        <v>10</v>
      </c>
      <c r="G1974" s="1">
        <v>43798</v>
      </c>
      <c r="H1974" t="s">
        <v>4018</v>
      </c>
      <c r="I1974" t="s">
        <v>4019</v>
      </c>
      <c r="J1974">
        <v>35587.49755</v>
      </c>
      <c r="K1974" t="s">
        <v>66</v>
      </c>
      <c r="L1974">
        <v>5382</v>
      </c>
      <c r="M1974">
        <v>453</v>
      </c>
      <c r="N1974" t="s">
        <v>48</v>
      </c>
      <c r="O1974" s="1">
        <v>43803</v>
      </c>
      <c r="P1974" t="s">
        <v>85</v>
      </c>
      <c r="Q1974" t="s">
        <v>50</v>
      </c>
      <c r="R1974">
        <f>Healthcare_Data_v1__4[[#This Row],[Discharge Date]]-Healthcare_Data_v1__4[[#This Row],[Date of Admission]]</f>
        <v>5</v>
      </c>
      <c r="S1974" t="str" cm="1">
        <f t="array" ref="S1974">_xlfn.IFS( Healthcare_Data_v1__4[[#This Row],[Days of Stay]]&lt;10,"Low",Healthcare_Data_v1__4[[#This Row],[Days of Stay]]&lt;20,"Med",Healthcare_Data_v1__4[[#This Row],[Days of Stay]]&lt;=30,"High")</f>
        <v>Low</v>
      </c>
      <c r="T1974" t="str">
        <f>CONCATENATE(Healthcare_Data_v1__4[[#This Row],[Medical Condition]],Healthcare_Data_v1__4[[#This Row],[Duration]])</f>
        <v>HypertensionLow</v>
      </c>
      <c r="U1974">
        <f>MONTH(Healthcare_Data_v1__4[[#This Row],[Date of Admission]])</f>
        <v>11</v>
      </c>
      <c r="V1974">
        <f>YEAR(Healthcare_Data_v1__4[[#This Row],[Date of Admission]])</f>
        <v>2019</v>
      </c>
      <c r="W1974">
        <f>DAY(Healthcare_Data_v1__4[[#This Row],[Date of Admission]])</f>
        <v>29</v>
      </c>
    </row>
    <row r="1975" spans="1:23" x14ac:dyDescent="0.3">
      <c r="A1975" t="s">
        <v>19764</v>
      </c>
      <c r="B1975">
        <v>30</v>
      </c>
      <c r="C1975" t="s">
        <v>5</v>
      </c>
      <c r="D1975" t="s">
        <v>16</v>
      </c>
      <c r="E1975" t="s">
        <v>22</v>
      </c>
      <c r="F1975" t="s">
        <v>11</v>
      </c>
      <c r="G1975" s="1">
        <v>44600</v>
      </c>
      <c r="H1975" t="s">
        <v>4020</v>
      </c>
      <c r="I1975" t="s">
        <v>4021</v>
      </c>
      <c r="J1975">
        <v>35581.532290000003</v>
      </c>
      <c r="K1975" t="s">
        <v>66</v>
      </c>
      <c r="L1975">
        <v>57488</v>
      </c>
      <c r="M1975">
        <v>191</v>
      </c>
      <c r="N1975" t="s">
        <v>42</v>
      </c>
      <c r="O1975" s="1">
        <v>44603</v>
      </c>
      <c r="P1975" t="s">
        <v>56</v>
      </c>
      <c r="Q1975" t="s">
        <v>50</v>
      </c>
      <c r="R1975">
        <f>Healthcare_Data_v1__4[[#This Row],[Discharge Date]]-Healthcare_Data_v1__4[[#This Row],[Date of Admission]]</f>
        <v>3</v>
      </c>
      <c r="S1975" t="str" cm="1">
        <f t="array" ref="S1975">_xlfn.IFS( Healthcare_Data_v1__4[[#This Row],[Days of Stay]]&lt;10,"Low",Healthcare_Data_v1__4[[#This Row],[Days of Stay]]&lt;20,"Med",Healthcare_Data_v1__4[[#This Row],[Days of Stay]]&lt;=30,"High")</f>
        <v>Low</v>
      </c>
      <c r="T1975" t="str">
        <f>CONCATENATE(Healthcare_Data_v1__4[[#This Row],[Medical Condition]],Healthcare_Data_v1__4[[#This Row],[Duration]])</f>
        <v>CancerLow</v>
      </c>
      <c r="U1975">
        <f>MONTH(Healthcare_Data_v1__4[[#This Row],[Date of Admission]])</f>
        <v>2</v>
      </c>
      <c r="V1975">
        <f>YEAR(Healthcare_Data_v1__4[[#This Row],[Date of Admission]])</f>
        <v>2022</v>
      </c>
      <c r="W1975">
        <f>DAY(Healthcare_Data_v1__4[[#This Row],[Date of Admission]])</f>
        <v>8</v>
      </c>
    </row>
    <row r="1976" spans="1:23" x14ac:dyDescent="0.3">
      <c r="A1976" t="s">
        <v>19765</v>
      </c>
      <c r="B1976">
        <v>42</v>
      </c>
      <c r="C1976" t="s">
        <v>8</v>
      </c>
      <c r="D1976" t="s">
        <v>16</v>
      </c>
      <c r="E1976" t="s">
        <v>26</v>
      </c>
      <c r="F1976" t="s">
        <v>10</v>
      </c>
      <c r="G1976" s="1">
        <v>43800</v>
      </c>
      <c r="H1976" t="s">
        <v>4022</v>
      </c>
      <c r="I1976" t="s">
        <v>4023</v>
      </c>
      <c r="J1976">
        <v>35577.499909999999</v>
      </c>
      <c r="K1976" t="s">
        <v>63</v>
      </c>
      <c r="L1976">
        <v>1844</v>
      </c>
      <c r="M1976">
        <v>141</v>
      </c>
      <c r="N1976" t="s">
        <v>55</v>
      </c>
      <c r="O1976" s="1">
        <v>43818</v>
      </c>
      <c r="P1976" t="s">
        <v>85</v>
      </c>
      <c r="Q1976" t="s">
        <v>57</v>
      </c>
      <c r="R1976">
        <f>Healthcare_Data_v1__4[[#This Row],[Discharge Date]]-Healthcare_Data_v1__4[[#This Row],[Date of Admission]]</f>
        <v>18</v>
      </c>
      <c r="S1976" t="str" cm="1">
        <f t="array" ref="S1976">_xlfn.IFS( Healthcare_Data_v1__4[[#This Row],[Days of Stay]]&lt;10,"Low",Healthcare_Data_v1__4[[#This Row],[Days of Stay]]&lt;20,"Med",Healthcare_Data_v1__4[[#This Row],[Days of Stay]]&lt;=30,"High")</f>
        <v>Med</v>
      </c>
      <c r="T1976" t="str">
        <f>CONCATENATE(Healthcare_Data_v1__4[[#This Row],[Medical Condition]],Healthcare_Data_v1__4[[#This Row],[Duration]])</f>
        <v>HypertensionMed</v>
      </c>
      <c r="U1976">
        <f>MONTH(Healthcare_Data_v1__4[[#This Row],[Date of Admission]])</f>
        <v>12</v>
      </c>
      <c r="V1976">
        <f>YEAR(Healthcare_Data_v1__4[[#This Row],[Date of Admission]])</f>
        <v>2019</v>
      </c>
      <c r="W1976">
        <f>DAY(Healthcare_Data_v1__4[[#This Row],[Date of Admission]])</f>
        <v>1</v>
      </c>
    </row>
    <row r="1977" spans="1:23" x14ac:dyDescent="0.3">
      <c r="A1977" t="s">
        <v>19766</v>
      </c>
      <c r="B1977">
        <v>57</v>
      </c>
      <c r="C1977" t="s">
        <v>3</v>
      </c>
      <c r="D1977" t="s">
        <v>15</v>
      </c>
      <c r="E1977" t="s">
        <v>26</v>
      </c>
      <c r="F1977" t="s">
        <v>11</v>
      </c>
      <c r="G1977" s="1">
        <v>44486</v>
      </c>
      <c r="H1977" t="s">
        <v>4024</v>
      </c>
      <c r="I1977" t="s">
        <v>4025</v>
      </c>
      <c r="J1977">
        <v>35574.432820000002</v>
      </c>
      <c r="K1977" t="s">
        <v>69</v>
      </c>
      <c r="L1977">
        <v>66832</v>
      </c>
      <c r="M1977">
        <v>259</v>
      </c>
      <c r="N1977" t="s">
        <v>42</v>
      </c>
      <c r="O1977" s="1">
        <v>44500</v>
      </c>
      <c r="P1977" t="s">
        <v>85</v>
      </c>
      <c r="Q1977" t="s">
        <v>44</v>
      </c>
      <c r="R1977">
        <f>Healthcare_Data_v1__4[[#This Row],[Discharge Date]]-Healthcare_Data_v1__4[[#This Row],[Date of Admission]]</f>
        <v>14</v>
      </c>
      <c r="S1977" t="str" cm="1">
        <f t="array" ref="S1977">_xlfn.IFS( Healthcare_Data_v1__4[[#This Row],[Days of Stay]]&lt;10,"Low",Healthcare_Data_v1__4[[#This Row],[Days of Stay]]&lt;20,"Med",Healthcare_Data_v1__4[[#This Row],[Days of Stay]]&lt;=30,"High")</f>
        <v>Med</v>
      </c>
      <c r="T1977" t="str">
        <f>CONCATENATE(Healthcare_Data_v1__4[[#This Row],[Medical Condition]],Healthcare_Data_v1__4[[#This Row],[Duration]])</f>
        <v>CancerMed</v>
      </c>
      <c r="U1977">
        <f>MONTH(Healthcare_Data_v1__4[[#This Row],[Date of Admission]])</f>
        <v>10</v>
      </c>
      <c r="V1977">
        <f>YEAR(Healthcare_Data_v1__4[[#This Row],[Date of Admission]])</f>
        <v>2021</v>
      </c>
      <c r="W1977">
        <f>DAY(Healthcare_Data_v1__4[[#This Row],[Date of Admission]])</f>
        <v>17</v>
      </c>
    </row>
    <row r="1978" spans="1:23" x14ac:dyDescent="0.3">
      <c r="A1978" t="s">
        <v>2715</v>
      </c>
      <c r="B1978">
        <v>34</v>
      </c>
      <c r="C1978" t="s">
        <v>5</v>
      </c>
      <c r="D1978" t="s">
        <v>15</v>
      </c>
      <c r="E1978" t="s">
        <v>22</v>
      </c>
      <c r="F1978" t="s">
        <v>10</v>
      </c>
      <c r="G1978" s="1">
        <v>44355</v>
      </c>
      <c r="H1978" t="s">
        <v>4026</v>
      </c>
      <c r="I1978" t="s">
        <v>4027</v>
      </c>
      <c r="J1978">
        <v>35571.266000000003</v>
      </c>
      <c r="K1978" t="s">
        <v>63</v>
      </c>
      <c r="L1978">
        <v>25760</v>
      </c>
      <c r="M1978">
        <v>496</v>
      </c>
      <c r="N1978" t="s">
        <v>42</v>
      </c>
      <c r="O1978" s="1">
        <v>44373</v>
      </c>
      <c r="P1978" t="s">
        <v>49</v>
      </c>
      <c r="Q1978" t="s">
        <v>50</v>
      </c>
      <c r="R1978">
        <f>Healthcare_Data_v1__4[[#This Row],[Discharge Date]]-Healthcare_Data_v1__4[[#This Row],[Date of Admission]]</f>
        <v>18</v>
      </c>
      <c r="S1978" t="str" cm="1">
        <f t="array" ref="S1978">_xlfn.IFS( Healthcare_Data_v1__4[[#This Row],[Days of Stay]]&lt;10,"Low",Healthcare_Data_v1__4[[#This Row],[Days of Stay]]&lt;20,"Med",Healthcare_Data_v1__4[[#This Row],[Days of Stay]]&lt;=30,"High")</f>
        <v>Med</v>
      </c>
      <c r="T1978" t="str">
        <f>CONCATENATE(Healthcare_Data_v1__4[[#This Row],[Medical Condition]],Healthcare_Data_v1__4[[#This Row],[Duration]])</f>
        <v>HypertensionMed</v>
      </c>
      <c r="U1978">
        <f>MONTH(Healthcare_Data_v1__4[[#This Row],[Date of Admission]])</f>
        <v>6</v>
      </c>
      <c r="V1978">
        <f>YEAR(Healthcare_Data_v1__4[[#This Row],[Date of Admission]])</f>
        <v>2021</v>
      </c>
      <c r="W1978">
        <f>DAY(Healthcare_Data_v1__4[[#This Row],[Date of Admission]])</f>
        <v>8</v>
      </c>
    </row>
    <row r="1979" spans="1:23" x14ac:dyDescent="0.3">
      <c r="A1979" t="s">
        <v>19767</v>
      </c>
      <c r="B1979">
        <v>42</v>
      </c>
      <c r="C1979" t="s">
        <v>8</v>
      </c>
      <c r="D1979" t="s">
        <v>16</v>
      </c>
      <c r="E1979" t="s">
        <v>21</v>
      </c>
      <c r="F1979" t="s">
        <v>10</v>
      </c>
      <c r="G1979" s="1">
        <v>44970</v>
      </c>
      <c r="H1979" t="s">
        <v>4028</v>
      </c>
      <c r="I1979" t="s">
        <v>4029</v>
      </c>
      <c r="J1979">
        <v>35568.387329999998</v>
      </c>
      <c r="K1979" t="s">
        <v>66</v>
      </c>
      <c r="L1979">
        <v>33573</v>
      </c>
      <c r="M1979">
        <v>393</v>
      </c>
      <c r="N1979" t="s">
        <v>55</v>
      </c>
      <c r="O1979" s="1">
        <v>44975</v>
      </c>
      <c r="P1979" t="s">
        <v>49</v>
      </c>
      <c r="Q1979" t="s">
        <v>44</v>
      </c>
      <c r="R1979">
        <f>Healthcare_Data_v1__4[[#This Row],[Discharge Date]]-Healthcare_Data_v1__4[[#This Row],[Date of Admission]]</f>
        <v>5</v>
      </c>
      <c r="S1979" t="str" cm="1">
        <f t="array" ref="S1979">_xlfn.IFS( Healthcare_Data_v1__4[[#This Row],[Days of Stay]]&lt;10,"Low",Healthcare_Data_v1__4[[#This Row],[Days of Stay]]&lt;20,"Med",Healthcare_Data_v1__4[[#This Row],[Days of Stay]]&lt;=30,"High")</f>
        <v>Low</v>
      </c>
      <c r="T1979" t="str">
        <f>CONCATENATE(Healthcare_Data_v1__4[[#This Row],[Medical Condition]],Healthcare_Data_v1__4[[#This Row],[Duration]])</f>
        <v>HypertensionLow</v>
      </c>
      <c r="U1979">
        <f>MONTH(Healthcare_Data_v1__4[[#This Row],[Date of Admission]])</f>
        <v>2</v>
      </c>
      <c r="V1979">
        <f>YEAR(Healthcare_Data_v1__4[[#This Row],[Date of Admission]])</f>
        <v>2023</v>
      </c>
      <c r="W1979">
        <f>DAY(Healthcare_Data_v1__4[[#This Row],[Date of Admission]])</f>
        <v>13</v>
      </c>
    </row>
    <row r="1980" spans="1:23" x14ac:dyDescent="0.3">
      <c r="A1980" t="s">
        <v>19768</v>
      </c>
      <c r="B1980">
        <v>77</v>
      </c>
      <c r="C1980" t="s">
        <v>3</v>
      </c>
      <c r="D1980" t="s">
        <v>16</v>
      </c>
      <c r="E1980" t="s">
        <v>21</v>
      </c>
      <c r="F1980" t="s">
        <v>10</v>
      </c>
      <c r="G1980" s="1">
        <v>44679</v>
      </c>
      <c r="H1980" t="s">
        <v>4030</v>
      </c>
      <c r="I1980" t="s">
        <v>4031</v>
      </c>
      <c r="J1980">
        <v>35565.46415</v>
      </c>
      <c r="K1980" t="s">
        <v>69</v>
      </c>
      <c r="L1980">
        <v>24885</v>
      </c>
      <c r="M1980">
        <v>162</v>
      </c>
      <c r="N1980" t="s">
        <v>42</v>
      </c>
      <c r="O1980" s="1">
        <v>44700</v>
      </c>
      <c r="P1980" t="s">
        <v>49</v>
      </c>
      <c r="Q1980" t="s">
        <v>44</v>
      </c>
      <c r="R1980">
        <f>Healthcare_Data_v1__4[[#This Row],[Discharge Date]]-Healthcare_Data_v1__4[[#This Row],[Date of Admission]]</f>
        <v>21</v>
      </c>
      <c r="S1980" t="str" cm="1">
        <f t="array" ref="S1980">_xlfn.IFS( Healthcare_Data_v1__4[[#This Row],[Days of Stay]]&lt;10,"Low",Healthcare_Data_v1__4[[#This Row],[Days of Stay]]&lt;20,"Med",Healthcare_Data_v1__4[[#This Row],[Days of Stay]]&lt;=30,"High")</f>
        <v>High</v>
      </c>
      <c r="T1980" t="str">
        <f>CONCATENATE(Healthcare_Data_v1__4[[#This Row],[Medical Condition]],Healthcare_Data_v1__4[[#This Row],[Duration]])</f>
        <v>HypertensionHigh</v>
      </c>
      <c r="U1980">
        <f>MONTH(Healthcare_Data_v1__4[[#This Row],[Date of Admission]])</f>
        <v>4</v>
      </c>
      <c r="V1980">
        <f>YEAR(Healthcare_Data_v1__4[[#This Row],[Date of Admission]])</f>
        <v>2022</v>
      </c>
      <c r="W1980">
        <f>DAY(Healthcare_Data_v1__4[[#This Row],[Date of Admission]])</f>
        <v>28</v>
      </c>
    </row>
    <row r="1981" spans="1:23" x14ac:dyDescent="0.3">
      <c r="A1981" t="s">
        <v>19250</v>
      </c>
      <c r="B1981">
        <v>28</v>
      </c>
      <c r="C1981" t="s">
        <v>5</v>
      </c>
      <c r="D1981" t="s">
        <v>15</v>
      </c>
      <c r="E1981" t="s">
        <v>21</v>
      </c>
      <c r="F1981" t="s">
        <v>9</v>
      </c>
      <c r="G1981" s="1">
        <v>44767</v>
      </c>
      <c r="H1981" t="s">
        <v>4032</v>
      </c>
      <c r="I1981" t="s">
        <v>4033</v>
      </c>
      <c r="J1981">
        <v>35555.434780000003</v>
      </c>
      <c r="K1981" t="s">
        <v>47</v>
      </c>
      <c r="L1981">
        <v>25816</v>
      </c>
      <c r="M1981">
        <v>284</v>
      </c>
      <c r="N1981" t="s">
        <v>55</v>
      </c>
      <c r="O1981" s="1">
        <v>44787</v>
      </c>
      <c r="P1981" t="s">
        <v>85</v>
      </c>
      <c r="Q1981" t="s">
        <v>50</v>
      </c>
      <c r="R1981">
        <f>Healthcare_Data_v1__4[[#This Row],[Discharge Date]]-Healthcare_Data_v1__4[[#This Row],[Date of Admission]]</f>
        <v>20</v>
      </c>
      <c r="S1981" t="str" cm="1">
        <f t="array" ref="S1981">_xlfn.IFS( Healthcare_Data_v1__4[[#This Row],[Days of Stay]]&lt;10,"Low",Healthcare_Data_v1__4[[#This Row],[Days of Stay]]&lt;20,"Med",Healthcare_Data_v1__4[[#This Row],[Days of Stay]]&lt;=30,"High")</f>
        <v>High</v>
      </c>
      <c r="T1981" t="str">
        <f>CONCATENATE(Healthcare_Data_v1__4[[#This Row],[Medical Condition]],Healthcare_Data_v1__4[[#This Row],[Duration]])</f>
        <v>ArthritisHigh</v>
      </c>
      <c r="U1981">
        <f>MONTH(Healthcare_Data_v1__4[[#This Row],[Date of Admission]])</f>
        <v>7</v>
      </c>
      <c r="V1981">
        <f>YEAR(Healthcare_Data_v1__4[[#This Row],[Date of Admission]])</f>
        <v>2022</v>
      </c>
      <c r="W1981">
        <f>DAY(Healthcare_Data_v1__4[[#This Row],[Date of Admission]])</f>
        <v>25</v>
      </c>
    </row>
    <row r="1982" spans="1:23" x14ac:dyDescent="0.3">
      <c r="A1982" t="s">
        <v>19769</v>
      </c>
      <c r="B1982">
        <v>32</v>
      </c>
      <c r="C1982" t="s">
        <v>5</v>
      </c>
      <c r="D1982" t="s">
        <v>16</v>
      </c>
      <c r="E1982" t="s">
        <v>24</v>
      </c>
      <c r="F1982" t="s">
        <v>10</v>
      </c>
      <c r="G1982" s="1">
        <v>44517</v>
      </c>
      <c r="H1982" t="s">
        <v>4034</v>
      </c>
      <c r="I1982" t="s">
        <v>4035</v>
      </c>
      <c r="J1982">
        <v>35542.36447</v>
      </c>
      <c r="K1982" t="s">
        <v>47</v>
      </c>
      <c r="L1982">
        <v>15463</v>
      </c>
      <c r="M1982">
        <v>337</v>
      </c>
      <c r="N1982" t="s">
        <v>42</v>
      </c>
      <c r="O1982" s="1">
        <v>44520</v>
      </c>
      <c r="P1982" t="s">
        <v>43</v>
      </c>
      <c r="Q1982" t="s">
        <v>57</v>
      </c>
      <c r="R1982">
        <f>Healthcare_Data_v1__4[[#This Row],[Discharge Date]]-Healthcare_Data_v1__4[[#This Row],[Date of Admission]]</f>
        <v>3</v>
      </c>
      <c r="S1982" t="str" cm="1">
        <f t="array" ref="S1982">_xlfn.IFS( Healthcare_Data_v1__4[[#This Row],[Days of Stay]]&lt;10,"Low",Healthcare_Data_v1__4[[#This Row],[Days of Stay]]&lt;20,"Med",Healthcare_Data_v1__4[[#This Row],[Days of Stay]]&lt;=30,"High")</f>
        <v>Low</v>
      </c>
      <c r="T1982" t="str">
        <f>CONCATENATE(Healthcare_Data_v1__4[[#This Row],[Medical Condition]],Healthcare_Data_v1__4[[#This Row],[Duration]])</f>
        <v>HypertensionLow</v>
      </c>
      <c r="U1982">
        <f>MONTH(Healthcare_Data_v1__4[[#This Row],[Date of Admission]])</f>
        <v>11</v>
      </c>
      <c r="V1982">
        <f>YEAR(Healthcare_Data_v1__4[[#This Row],[Date of Admission]])</f>
        <v>2021</v>
      </c>
      <c r="W1982">
        <f>DAY(Healthcare_Data_v1__4[[#This Row],[Date of Admission]])</f>
        <v>17</v>
      </c>
    </row>
    <row r="1983" spans="1:23" x14ac:dyDescent="0.3">
      <c r="A1983" t="s">
        <v>19770</v>
      </c>
      <c r="B1983">
        <v>70</v>
      </c>
      <c r="C1983" t="s">
        <v>3</v>
      </c>
      <c r="D1983" t="s">
        <v>15</v>
      </c>
      <c r="E1983" t="s">
        <v>19</v>
      </c>
      <c r="F1983" t="s">
        <v>6</v>
      </c>
      <c r="G1983" s="1">
        <v>44200</v>
      </c>
      <c r="H1983" t="s">
        <v>4036</v>
      </c>
      <c r="I1983" t="s">
        <v>4037</v>
      </c>
      <c r="J1983">
        <v>35541.604630000002</v>
      </c>
      <c r="K1983" t="s">
        <v>47</v>
      </c>
      <c r="L1983">
        <v>14747</v>
      </c>
      <c r="M1983">
        <v>160</v>
      </c>
      <c r="N1983" t="s">
        <v>42</v>
      </c>
      <c r="O1983" s="1">
        <v>44210</v>
      </c>
      <c r="P1983" t="s">
        <v>56</v>
      </c>
      <c r="Q1983" t="s">
        <v>57</v>
      </c>
      <c r="R1983">
        <f>Healthcare_Data_v1__4[[#This Row],[Discharge Date]]-Healthcare_Data_v1__4[[#This Row],[Date of Admission]]</f>
        <v>10</v>
      </c>
      <c r="S1983" t="str" cm="1">
        <f t="array" ref="S1983">_xlfn.IFS( Healthcare_Data_v1__4[[#This Row],[Days of Stay]]&lt;10,"Low",Healthcare_Data_v1__4[[#This Row],[Days of Stay]]&lt;20,"Med",Healthcare_Data_v1__4[[#This Row],[Days of Stay]]&lt;=30,"High")</f>
        <v>Med</v>
      </c>
      <c r="T1983" t="str">
        <f>CONCATENATE(Healthcare_Data_v1__4[[#This Row],[Medical Condition]],Healthcare_Data_v1__4[[#This Row],[Duration]])</f>
        <v>AsthmaMed</v>
      </c>
      <c r="U1983">
        <f>MONTH(Healthcare_Data_v1__4[[#This Row],[Date of Admission]])</f>
        <v>1</v>
      </c>
      <c r="V1983">
        <f>YEAR(Healthcare_Data_v1__4[[#This Row],[Date of Admission]])</f>
        <v>2021</v>
      </c>
      <c r="W1983">
        <f>DAY(Healthcare_Data_v1__4[[#This Row],[Date of Admission]])</f>
        <v>4</v>
      </c>
    </row>
    <row r="1984" spans="1:23" x14ac:dyDescent="0.3">
      <c r="A1984" t="s">
        <v>19771</v>
      </c>
      <c r="B1984">
        <v>74</v>
      </c>
      <c r="C1984" t="s">
        <v>3</v>
      </c>
      <c r="D1984" t="s">
        <v>16</v>
      </c>
      <c r="E1984" t="s">
        <v>26</v>
      </c>
      <c r="F1984" t="s">
        <v>9</v>
      </c>
      <c r="G1984" s="1">
        <v>44216</v>
      </c>
      <c r="H1984" t="s">
        <v>4038</v>
      </c>
      <c r="I1984" t="s">
        <v>4039</v>
      </c>
      <c r="J1984">
        <v>35535.988340000004</v>
      </c>
      <c r="K1984" t="s">
        <v>63</v>
      </c>
      <c r="L1984">
        <v>7279</v>
      </c>
      <c r="M1984">
        <v>240</v>
      </c>
      <c r="N1984" t="s">
        <v>55</v>
      </c>
      <c r="O1984" s="1">
        <v>44244</v>
      </c>
      <c r="P1984" t="s">
        <v>56</v>
      </c>
      <c r="Q1984" t="s">
        <v>57</v>
      </c>
      <c r="R1984">
        <f>Healthcare_Data_v1__4[[#This Row],[Discharge Date]]-Healthcare_Data_v1__4[[#This Row],[Date of Admission]]</f>
        <v>28</v>
      </c>
      <c r="S1984" t="str" cm="1">
        <f t="array" ref="S1984">_xlfn.IFS( Healthcare_Data_v1__4[[#This Row],[Days of Stay]]&lt;10,"Low",Healthcare_Data_v1__4[[#This Row],[Days of Stay]]&lt;20,"Med",Healthcare_Data_v1__4[[#This Row],[Days of Stay]]&lt;=30,"High")</f>
        <v>High</v>
      </c>
      <c r="T1984" t="str">
        <f>CONCATENATE(Healthcare_Data_v1__4[[#This Row],[Medical Condition]],Healthcare_Data_v1__4[[#This Row],[Duration]])</f>
        <v>ArthritisHigh</v>
      </c>
      <c r="U1984">
        <f>MONTH(Healthcare_Data_v1__4[[#This Row],[Date of Admission]])</f>
        <v>1</v>
      </c>
      <c r="V1984">
        <f>YEAR(Healthcare_Data_v1__4[[#This Row],[Date of Admission]])</f>
        <v>2021</v>
      </c>
      <c r="W1984">
        <f>DAY(Healthcare_Data_v1__4[[#This Row],[Date of Admission]])</f>
        <v>20</v>
      </c>
    </row>
    <row r="1985" spans="1:23" x14ac:dyDescent="0.3">
      <c r="A1985" t="s">
        <v>19772</v>
      </c>
      <c r="B1985">
        <v>83</v>
      </c>
      <c r="C1985" t="s">
        <v>3</v>
      </c>
      <c r="D1985" t="s">
        <v>15</v>
      </c>
      <c r="E1985" t="s">
        <v>20</v>
      </c>
      <c r="F1985" t="s">
        <v>6</v>
      </c>
      <c r="G1985" s="1">
        <v>44501</v>
      </c>
      <c r="H1985" t="s">
        <v>4040</v>
      </c>
      <c r="I1985" t="s">
        <v>4041</v>
      </c>
      <c r="J1985">
        <v>35527.709419999999</v>
      </c>
      <c r="K1985" t="s">
        <v>63</v>
      </c>
      <c r="L1985">
        <v>24882</v>
      </c>
      <c r="M1985">
        <v>173</v>
      </c>
      <c r="N1985" t="s">
        <v>55</v>
      </c>
      <c r="O1985" s="1">
        <v>44522</v>
      </c>
      <c r="P1985" t="s">
        <v>60</v>
      </c>
      <c r="Q1985" t="s">
        <v>50</v>
      </c>
      <c r="R1985">
        <f>Healthcare_Data_v1__4[[#This Row],[Discharge Date]]-Healthcare_Data_v1__4[[#This Row],[Date of Admission]]</f>
        <v>21</v>
      </c>
      <c r="S1985" t="str" cm="1">
        <f t="array" ref="S1985">_xlfn.IFS( Healthcare_Data_v1__4[[#This Row],[Days of Stay]]&lt;10,"Low",Healthcare_Data_v1__4[[#This Row],[Days of Stay]]&lt;20,"Med",Healthcare_Data_v1__4[[#This Row],[Days of Stay]]&lt;=30,"High")</f>
        <v>High</v>
      </c>
      <c r="T1985" t="str">
        <f>CONCATENATE(Healthcare_Data_v1__4[[#This Row],[Medical Condition]],Healthcare_Data_v1__4[[#This Row],[Duration]])</f>
        <v>AsthmaHigh</v>
      </c>
      <c r="U1985">
        <f>MONTH(Healthcare_Data_v1__4[[#This Row],[Date of Admission]])</f>
        <v>11</v>
      </c>
      <c r="V1985">
        <f>YEAR(Healthcare_Data_v1__4[[#This Row],[Date of Admission]])</f>
        <v>2021</v>
      </c>
      <c r="W1985">
        <f>DAY(Healthcare_Data_v1__4[[#This Row],[Date of Admission]])</f>
        <v>1</v>
      </c>
    </row>
    <row r="1986" spans="1:23" x14ac:dyDescent="0.3">
      <c r="A1986" t="s">
        <v>19773</v>
      </c>
      <c r="B1986">
        <v>32</v>
      </c>
      <c r="C1986" t="s">
        <v>5</v>
      </c>
      <c r="D1986" t="s">
        <v>16</v>
      </c>
      <c r="E1986" t="s">
        <v>22</v>
      </c>
      <c r="F1986" t="s">
        <v>4</v>
      </c>
      <c r="G1986" s="1">
        <v>43461</v>
      </c>
      <c r="H1986" t="s">
        <v>4042</v>
      </c>
      <c r="I1986" t="s">
        <v>4043</v>
      </c>
      <c r="J1986">
        <v>35511.117819999999</v>
      </c>
      <c r="K1986" t="s">
        <v>47</v>
      </c>
      <c r="L1986">
        <v>5210</v>
      </c>
      <c r="M1986">
        <v>418</v>
      </c>
      <c r="N1986" t="s">
        <v>55</v>
      </c>
      <c r="O1986" s="1">
        <v>43475</v>
      </c>
      <c r="P1986" t="s">
        <v>56</v>
      </c>
      <c r="Q1986" t="s">
        <v>50</v>
      </c>
      <c r="R1986">
        <f>Healthcare_Data_v1__4[[#This Row],[Discharge Date]]-Healthcare_Data_v1__4[[#This Row],[Date of Admission]]</f>
        <v>14</v>
      </c>
      <c r="S1986" t="str" cm="1">
        <f t="array" ref="S1986">_xlfn.IFS( Healthcare_Data_v1__4[[#This Row],[Days of Stay]]&lt;10,"Low",Healthcare_Data_v1__4[[#This Row],[Days of Stay]]&lt;20,"Med",Healthcare_Data_v1__4[[#This Row],[Days of Stay]]&lt;=30,"High")</f>
        <v>Med</v>
      </c>
      <c r="T1986" t="str">
        <f>CONCATENATE(Healthcare_Data_v1__4[[#This Row],[Medical Condition]],Healthcare_Data_v1__4[[#This Row],[Duration]])</f>
        <v>DiabetesMed</v>
      </c>
      <c r="U1986">
        <f>MONTH(Healthcare_Data_v1__4[[#This Row],[Date of Admission]])</f>
        <v>12</v>
      </c>
      <c r="V1986">
        <f>YEAR(Healthcare_Data_v1__4[[#This Row],[Date of Admission]])</f>
        <v>2018</v>
      </c>
      <c r="W1986">
        <f>DAY(Healthcare_Data_v1__4[[#This Row],[Date of Admission]])</f>
        <v>27</v>
      </c>
    </row>
    <row r="1987" spans="1:23" x14ac:dyDescent="0.3">
      <c r="A1987" t="s">
        <v>19774</v>
      </c>
      <c r="B1987">
        <v>69</v>
      </c>
      <c r="C1987" t="s">
        <v>3</v>
      </c>
      <c r="D1987" t="s">
        <v>16</v>
      </c>
      <c r="E1987" t="s">
        <v>23</v>
      </c>
      <c r="F1987" t="s">
        <v>10</v>
      </c>
      <c r="G1987" s="1">
        <v>44078</v>
      </c>
      <c r="H1987" t="s">
        <v>4044</v>
      </c>
      <c r="I1987" t="s">
        <v>4045</v>
      </c>
      <c r="J1987">
        <v>35507.572549999997</v>
      </c>
      <c r="K1987" t="s">
        <v>69</v>
      </c>
      <c r="L1987">
        <v>23036</v>
      </c>
      <c r="M1987">
        <v>249</v>
      </c>
      <c r="N1987" t="s">
        <v>42</v>
      </c>
      <c r="O1987" s="1">
        <v>44089</v>
      </c>
      <c r="P1987" t="s">
        <v>56</v>
      </c>
      <c r="Q1987" t="s">
        <v>44</v>
      </c>
      <c r="R1987">
        <f>Healthcare_Data_v1__4[[#This Row],[Discharge Date]]-Healthcare_Data_v1__4[[#This Row],[Date of Admission]]</f>
        <v>11</v>
      </c>
      <c r="S1987" t="str" cm="1">
        <f t="array" ref="S1987">_xlfn.IFS( Healthcare_Data_v1__4[[#This Row],[Days of Stay]]&lt;10,"Low",Healthcare_Data_v1__4[[#This Row],[Days of Stay]]&lt;20,"Med",Healthcare_Data_v1__4[[#This Row],[Days of Stay]]&lt;=30,"High")</f>
        <v>Med</v>
      </c>
      <c r="T1987" t="str">
        <f>CONCATENATE(Healthcare_Data_v1__4[[#This Row],[Medical Condition]],Healthcare_Data_v1__4[[#This Row],[Duration]])</f>
        <v>HypertensionMed</v>
      </c>
      <c r="U1987">
        <f>MONTH(Healthcare_Data_v1__4[[#This Row],[Date of Admission]])</f>
        <v>9</v>
      </c>
      <c r="V1987">
        <f>YEAR(Healthcare_Data_v1__4[[#This Row],[Date of Admission]])</f>
        <v>2020</v>
      </c>
      <c r="W1987">
        <f>DAY(Healthcare_Data_v1__4[[#This Row],[Date of Admission]])</f>
        <v>4</v>
      </c>
    </row>
    <row r="1988" spans="1:23" x14ac:dyDescent="0.3">
      <c r="A1988" t="s">
        <v>19775</v>
      </c>
      <c r="B1988">
        <v>49</v>
      </c>
      <c r="C1988" t="s">
        <v>8</v>
      </c>
      <c r="D1988" t="s">
        <v>16</v>
      </c>
      <c r="E1988" t="s">
        <v>21</v>
      </c>
      <c r="F1988" t="s">
        <v>10</v>
      </c>
      <c r="G1988" s="1">
        <v>43403</v>
      </c>
      <c r="H1988" t="s">
        <v>4046</v>
      </c>
      <c r="I1988" t="s">
        <v>4047</v>
      </c>
      <c r="J1988">
        <v>35493.246619999998</v>
      </c>
      <c r="K1988" t="s">
        <v>66</v>
      </c>
      <c r="L1988">
        <v>32421</v>
      </c>
      <c r="M1988">
        <v>378</v>
      </c>
      <c r="N1988" t="s">
        <v>42</v>
      </c>
      <c r="O1988" s="1">
        <v>43407</v>
      </c>
      <c r="P1988" t="s">
        <v>56</v>
      </c>
      <c r="Q1988" t="s">
        <v>44</v>
      </c>
      <c r="R1988">
        <f>Healthcare_Data_v1__4[[#This Row],[Discharge Date]]-Healthcare_Data_v1__4[[#This Row],[Date of Admission]]</f>
        <v>4</v>
      </c>
      <c r="S1988" t="str" cm="1">
        <f t="array" ref="S1988">_xlfn.IFS( Healthcare_Data_v1__4[[#This Row],[Days of Stay]]&lt;10,"Low",Healthcare_Data_v1__4[[#This Row],[Days of Stay]]&lt;20,"Med",Healthcare_Data_v1__4[[#This Row],[Days of Stay]]&lt;=30,"High")</f>
        <v>Low</v>
      </c>
      <c r="T1988" t="str">
        <f>CONCATENATE(Healthcare_Data_v1__4[[#This Row],[Medical Condition]],Healthcare_Data_v1__4[[#This Row],[Duration]])</f>
        <v>HypertensionLow</v>
      </c>
      <c r="U1988">
        <f>MONTH(Healthcare_Data_v1__4[[#This Row],[Date of Admission]])</f>
        <v>10</v>
      </c>
      <c r="V1988">
        <f>YEAR(Healthcare_Data_v1__4[[#This Row],[Date of Admission]])</f>
        <v>2018</v>
      </c>
      <c r="W1988">
        <f>DAY(Healthcare_Data_v1__4[[#This Row],[Date of Admission]])</f>
        <v>30</v>
      </c>
    </row>
    <row r="1989" spans="1:23" x14ac:dyDescent="0.3">
      <c r="A1989" t="s">
        <v>19776</v>
      </c>
      <c r="B1989">
        <v>38</v>
      </c>
      <c r="C1989" t="s">
        <v>5</v>
      </c>
      <c r="D1989" t="s">
        <v>15</v>
      </c>
      <c r="E1989" t="s">
        <v>25</v>
      </c>
      <c r="F1989" t="s">
        <v>4</v>
      </c>
      <c r="G1989" s="1">
        <v>43578</v>
      </c>
      <c r="H1989" t="s">
        <v>4048</v>
      </c>
      <c r="I1989" t="s">
        <v>4049</v>
      </c>
      <c r="J1989">
        <v>35486.42166</v>
      </c>
      <c r="K1989" t="s">
        <v>41</v>
      </c>
      <c r="L1989">
        <v>41677</v>
      </c>
      <c r="M1989">
        <v>220</v>
      </c>
      <c r="N1989" t="s">
        <v>55</v>
      </c>
      <c r="O1989" s="1">
        <v>43581</v>
      </c>
      <c r="P1989" t="s">
        <v>60</v>
      </c>
      <c r="Q1989" t="s">
        <v>57</v>
      </c>
      <c r="R1989">
        <f>Healthcare_Data_v1__4[[#This Row],[Discharge Date]]-Healthcare_Data_v1__4[[#This Row],[Date of Admission]]</f>
        <v>3</v>
      </c>
      <c r="S1989" t="str" cm="1">
        <f t="array" ref="S1989">_xlfn.IFS( Healthcare_Data_v1__4[[#This Row],[Days of Stay]]&lt;10,"Low",Healthcare_Data_v1__4[[#This Row],[Days of Stay]]&lt;20,"Med",Healthcare_Data_v1__4[[#This Row],[Days of Stay]]&lt;=30,"High")</f>
        <v>Low</v>
      </c>
      <c r="T1989" t="str">
        <f>CONCATENATE(Healthcare_Data_v1__4[[#This Row],[Medical Condition]],Healthcare_Data_v1__4[[#This Row],[Duration]])</f>
        <v>DiabetesLow</v>
      </c>
      <c r="U1989">
        <f>MONTH(Healthcare_Data_v1__4[[#This Row],[Date of Admission]])</f>
        <v>4</v>
      </c>
      <c r="V1989">
        <f>YEAR(Healthcare_Data_v1__4[[#This Row],[Date of Admission]])</f>
        <v>2019</v>
      </c>
      <c r="W1989">
        <f>DAY(Healthcare_Data_v1__4[[#This Row],[Date of Admission]])</f>
        <v>23</v>
      </c>
    </row>
    <row r="1990" spans="1:23" x14ac:dyDescent="0.3">
      <c r="A1990" t="s">
        <v>19604</v>
      </c>
      <c r="B1990">
        <v>35</v>
      </c>
      <c r="C1990" t="s">
        <v>5</v>
      </c>
      <c r="D1990" t="s">
        <v>16</v>
      </c>
      <c r="E1990" t="s">
        <v>24</v>
      </c>
      <c r="F1990" t="s">
        <v>10</v>
      </c>
      <c r="G1990" s="1">
        <v>43586</v>
      </c>
      <c r="H1990" t="s">
        <v>4050</v>
      </c>
      <c r="I1990" t="s">
        <v>4051</v>
      </c>
      <c r="J1990">
        <v>35486.420870000002</v>
      </c>
      <c r="K1990" t="s">
        <v>47</v>
      </c>
      <c r="L1990">
        <v>12230</v>
      </c>
      <c r="M1990">
        <v>401</v>
      </c>
      <c r="N1990" t="s">
        <v>42</v>
      </c>
      <c r="O1990" s="1">
        <v>43598</v>
      </c>
      <c r="P1990" t="s">
        <v>56</v>
      </c>
      <c r="Q1990" t="s">
        <v>50</v>
      </c>
      <c r="R1990">
        <f>Healthcare_Data_v1__4[[#This Row],[Discharge Date]]-Healthcare_Data_v1__4[[#This Row],[Date of Admission]]</f>
        <v>12</v>
      </c>
      <c r="S1990" t="str" cm="1">
        <f t="array" ref="S1990">_xlfn.IFS( Healthcare_Data_v1__4[[#This Row],[Days of Stay]]&lt;10,"Low",Healthcare_Data_v1__4[[#This Row],[Days of Stay]]&lt;20,"Med",Healthcare_Data_v1__4[[#This Row],[Days of Stay]]&lt;=30,"High")</f>
        <v>Med</v>
      </c>
      <c r="T1990" t="str">
        <f>CONCATENATE(Healthcare_Data_v1__4[[#This Row],[Medical Condition]],Healthcare_Data_v1__4[[#This Row],[Duration]])</f>
        <v>HypertensionMed</v>
      </c>
      <c r="U1990">
        <f>MONTH(Healthcare_Data_v1__4[[#This Row],[Date of Admission]])</f>
        <v>5</v>
      </c>
      <c r="V1990">
        <f>YEAR(Healthcare_Data_v1__4[[#This Row],[Date of Admission]])</f>
        <v>2019</v>
      </c>
      <c r="W1990">
        <f>DAY(Healthcare_Data_v1__4[[#This Row],[Date of Admission]])</f>
        <v>1</v>
      </c>
    </row>
    <row r="1991" spans="1:23" x14ac:dyDescent="0.3">
      <c r="A1991" t="s">
        <v>19777</v>
      </c>
      <c r="B1991">
        <v>73</v>
      </c>
      <c r="C1991" t="s">
        <v>3</v>
      </c>
      <c r="D1991" t="s">
        <v>16</v>
      </c>
      <c r="E1991" t="s">
        <v>22</v>
      </c>
      <c r="F1991" t="s">
        <v>11</v>
      </c>
      <c r="G1991" s="1">
        <v>44827</v>
      </c>
      <c r="H1991" t="s">
        <v>4052</v>
      </c>
      <c r="I1991" t="s">
        <v>4053</v>
      </c>
      <c r="J1991">
        <v>35467.893680000001</v>
      </c>
      <c r="K1991" t="s">
        <v>41</v>
      </c>
      <c r="L1991">
        <v>8001</v>
      </c>
      <c r="M1991">
        <v>176</v>
      </c>
      <c r="N1991" t="s">
        <v>55</v>
      </c>
      <c r="O1991" s="1">
        <v>44852</v>
      </c>
      <c r="P1991" t="s">
        <v>56</v>
      </c>
      <c r="Q1991" t="s">
        <v>44</v>
      </c>
      <c r="R1991">
        <f>Healthcare_Data_v1__4[[#This Row],[Discharge Date]]-Healthcare_Data_v1__4[[#This Row],[Date of Admission]]</f>
        <v>25</v>
      </c>
      <c r="S1991" t="str" cm="1">
        <f t="array" ref="S1991">_xlfn.IFS( Healthcare_Data_v1__4[[#This Row],[Days of Stay]]&lt;10,"Low",Healthcare_Data_v1__4[[#This Row],[Days of Stay]]&lt;20,"Med",Healthcare_Data_v1__4[[#This Row],[Days of Stay]]&lt;=30,"High")</f>
        <v>High</v>
      </c>
      <c r="T1991" t="str">
        <f>CONCATENATE(Healthcare_Data_v1__4[[#This Row],[Medical Condition]],Healthcare_Data_v1__4[[#This Row],[Duration]])</f>
        <v>CancerHigh</v>
      </c>
      <c r="U1991">
        <f>MONTH(Healthcare_Data_v1__4[[#This Row],[Date of Admission]])</f>
        <v>9</v>
      </c>
      <c r="V1991">
        <f>YEAR(Healthcare_Data_v1__4[[#This Row],[Date of Admission]])</f>
        <v>2022</v>
      </c>
      <c r="W1991">
        <f>DAY(Healthcare_Data_v1__4[[#This Row],[Date of Admission]])</f>
        <v>23</v>
      </c>
    </row>
    <row r="1992" spans="1:23" x14ac:dyDescent="0.3">
      <c r="A1992" t="s">
        <v>19778</v>
      </c>
      <c r="B1992">
        <v>84</v>
      </c>
      <c r="C1992" t="s">
        <v>3</v>
      </c>
      <c r="D1992" t="s">
        <v>15</v>
      </c>
      <c r="E1992" t="s">
        <v>21</v>
      </c>
      <c r="F1992" t="s">
        <v>4</v>
      </c>
      <c r="G1992" s="1">
        <v>44941</v>
      </c>
      <c r="H1992" t="s">
        <v>4054</v>
      </c>
      <c r="I1992" t="s">
        <v>4055</v>
      </c>
      <c r="J1992">
        <v>35450.925790000001</v>
      </c>
      <c r="K1992" t="s">
        <v>63</v>
      </c>
      <c r="L1992">
        <v>58680</v>
      </c>
      <c r="M1992">
        <v>426</v>
      </c>
      <c r="N1992" t="s">
        <v>55</v>
      </c>
      <c r="O1992" s="1">
        <v>44955</v>
      </c>
      <c r="P1992" t="s">
        <v>56</v>
      </c>
      <c r="Q1992" t="s">
        <v>44</v>
      </c>
      <c r="R1992">
        <f>Healthcare_Data_v1__4[[#This Row],[Discharge Date]]-Healthcare_Data_v1__4[[#This Row],[Date of Admission]]</f>
        <v>14</v>
      </c>
      <c r="S1992" t="str" cm="1">
        <f t="array" ref="S1992">_xlfn.IFS( Healthcare_Data_v1__4[[#This Row],[Days of Stay]]&lt;10,"Low",Healthcare_Data_v1__4[[#This Row],[Days of Stay]]&lt;20,"Med",Healthcare_Data_v1__4[[#This Row],[Days of Stay]]&lt;=30,"High")</f>
        <v>Med</v>
      </c>
      <c r="T1992" t="str">
        <f>CONCATENATE(Healthcare_Data_v1__4[[#This Row],[Medical Condition]],Healthcare_Data_v1__4[[#This Row],[Duration]])</f>
        <v>DiabetesMed</v>
      </c>
      <c r="U1992">
        <f>MONTH(Healthcare_Data_v1__4[[#This Row],[Date of Admission]])</f>
        <v>1</v>
      </c>
      <c r="V1992">
        <f>YEAR(Healthcare_Data_v1__4[[#This Row],[Date of Admission]])</f>
        <v>2023</v>
      </c>
      <c r="W1992">
        <f>DAY(Healthcare_Data_v1__4[[#This Row],[Date of Admission]])</f>
        <v>15</v>
      </c>
    </row>
    <row r="1993" spans="1:23" x14ac:dyDescent="0.3">
      <c r="A1993" t="s">
        <v>19779</v>
      </c>
      <c r="B1993">
        <v>24</v>
      </c>
      <c r="C1993" t="s">
        <v>12</v>
      </c>
      <c r="D1993" t="s">
        <v>16</v>
      </c>
      <c r="E1993" t="s">
        <v>26</v>
      </c>
      <c r="F1993" t="s">
        <v>11</v>
      </c>
      <c r="G1993" s="1">
        <v>44788</v>
      </c>
      <c r="H1993" t="s">
        <v>4056</v>
      </c>
      <c r="I1993" t="s">
        <v>4057</v>
      </c>
      <c r="J1993">
        <v>35447.797639999997</v>
      </c>
      <c r="K1993" t="s">
        <v>47</v>
      </c>
      <c r="L1993">
        <v>79020</v>
      </c>
      <c r="M1993">
        <v>324</v>
      </c>
      <c r="N1993" t="s">
        <v>48</v>
      </c>
      <c r="O1993" s="1">
        <v>44796</v>
      </c>
      <c r="P1993" t="s">
        <v>43</v>
      </c>
      <c r="Q1993" t="s">
        <v>44</v>
      </c>
      <c r="R1993">
        <f>Healthcare_Data_v1__4[[#This Row],[Discharge Date]]-Healthcare_Data_v1__4[[#This Row],[Date of Admission]]</f>
        <v>8</v>
      </c>
      <c r="S1993" t="str" cm="1">
        <f t="array" ref="S1993">_xlfn.IFS( Healthcare_Data_v1__4[[#This Row],[Days of Stay]]&lt;10,"Low",Healthcare_Data_v1__4[[#This Row],[Days of Stay]]&lt;20,"Med",Healthcare_Data_v1__4[[#This Row],[Days of Stay]]&lt;=30,"High")</f>
        <v>Low</v>
      </c>
      <c r="T1993" t="str">
        <f>CONCATENATE(Healthcare_Data_v1__4[[#This Row],[Medical Condition]],Healthcare_Data_v1__4[[#This Row],[Duration]])</f>
        <v>CancerLow</v>
      </c>
      <c r="U1993">
        <f>MONTH(Healthcare_Data_v1__4[[#This Row],[Date of Admission]])</f>
        <v>8</v>
      </c>
      <c r="V1993">
        <f>YEAR(Healthcare_Data_v1__4[[#This Row],[Date of Admission]])</f>
        <v>2022</v>
      </c>
      <c r="W1993">
        <f>DAY(Healthcare_Data_v1__4[[#This Row],[Date of Admission]])</f>
        <v>15</v>
      </c>
    </row>
    <row r="1994" spans="1:23" x14ac:dyDescent="0.3">
      <c r="A1994" t="s">
        <v>19780</v>
      </c>
      <c r="B1994">
        <v>37</v>
      </c>
      <c r="C1994" t="s">
        <v>5</v>
      </c>
      <c r="D1994" t="s">
        <v>16</v>
      </c>
      <c r="E1994" t="s">
        <v>24</v>
      </c>
      <c r="F1994" t="s">
        <v>10</v>
      </c>
      <c r="G1994" s="1">
        <v>44032</v>
      </c>
      <c r="H1994" t="s">
        <v>4058</v>
      </c>
      <c r="I1994" t="s">
        <v>4059</v>
      </c>
      <c r="J1994">
        <v>35430.903720000002</v>
      </c>
      <c r="K1994" t="s">
        <v>47</v>
      </c>
      <c r="L1994">
        <v>33553</v>
      </c>
      <c r="M1994">
        <v>287</v>
      </c>
      <c r="N1994" t="s">
        <v>55</v>
      </c>
      <c r="O1994" s="1">
        <v>44041</v>
      </c>
      <c r="P1994" t="s">
        <v>56</v>
      </c>
      <c r="Q1994" t="s">
        <v>57</v>
      </c>
      <c r="R1994">
        <f>Healthcare_Data_v1__4[[#This Row],[Discharge Date]]-Healthcare_Data_v1__4[[#This Row],[Date of Admission]]</f>
        <v>9</v>
      </c>
      <c r="S1994" t="str" cm="1">
        <f t="array" ref="S1994">_xlfn.IFS( Healthcare_Data_v1__4[[#This Row],[Days of Stay]]&lt;10,"Low",Healthcare_Data_v1__4[[#This Row],[Days of Stay]]&lt;20,"Med",Healthcare_Data_v1__4[[#This Row],[Days of Stay]]&lt;=30,"High")</f>
        <v>Low</v>
      </c>
      <c r="T1994" t="str">
        <f>CONCATENATE(Healthcare_Data_v1__4[[#This Row],[Medical Condition]],Healthcare_Data_v1__4[[#This Row],[Duration]])</f>
        <v>HypertensionLow</v>
      </c>
      <c r="U1994">
        <f>MONTH(Healthcare_Data_v1__4[[#This Row],[Date of Admission]])</f>
        <v>7</v>
      </c>
      <c r="V1994">
        <f>YEAR(Healthcare_Data_v1__4[[#This Row],[Date of Admission]])</f>
        <v>2020</v>
      </c>
      <c r="W1994">
        <f>DAY(Healthcare_Data_v1__4[[#This Row],[Date of Admission]])</f>
        <v>20</v>
      </c>
    </row>
    <row r="1995" spans="1:23" x14ac:dyDescent="0.3">
      <c r="A1995" t="s">
        <v>4060</v>
      </c>
      <c r="B1995">
        <v>71</v>
      </c>
      <c r="C1995" t="s">
        <v>3</v>
      </c>
      <c r="D1995" t="s">
        <v>15</v>
      </c>
      <c r="E1995" t="s">
        <v>20</v>
      </c>
      <c r="F1995" t="s">
        <v>6</v>
      </c>
      <c r="G1995" s="1">
        <v>44429</v>
      </c>
      <c r="H1995" t="s">
        <v>4061</v>
      </c>
      <c r="I1995" t="s">
        <v>4062</v>
      </c>
      <c r="J1995">
        <v>35428.84016</v>
      </c>
      <c r="K1995" t="s">
        <v>66</v>
      </c>
      <c r="L1995">
        <v>13364</v>
      </c>
      <c r="M1995">
        <v>127</v>
      </c>
      <c r="N1995" t="s">
        <v>55</v>
      </c>
      <c r="O1995" s="1">
        <v>44432</v>
      </c>
      <c r="P1995" t="s">
        <v>60</v>
      </c>
      <c r="Q1995" t="s">
        <v>50</v>
      </c>
      <c r="R1995">
        <f>Healthcare_Data_v1__4[[#This Row],[Discharge Date]]-Healthcare_Data_v1__4[[#This Row],[Date of Admission]]</f>
        <v>3</v>
      </c>
      <c r="S1995" t="str" cm="1">
        <f t="array" ref="S1995">_xlfn.IFS( Healthcare_Data_v1__4[[#This Row],[Days of Stay]]&lt;10,"Low",Healthcare_Data_v1__4[[#This Row],[Days of Stay]]&lt;20,"Med",Healthcare_Data_v1__4[[#This Row],[Days of Stay]]&lt;=30,"High")</f>
        <v>Low</v>
      </c>
      <c r="T1995" t="str">
        <f>CONCATENATE(Healthcare_Data_v1__4[[#This Row],[Medical Condition]],Healthcare_Data_v1__4[[#This Row],[Duration]])</f>
        <v>AsthmaLow</v>
      </c>
      <c r="U1995">
        <f>MONTH(Healthcare_Data_v1__4[[#This Row],[Date of Admission]])</f>
        <v>8</v>
      </c>
      <c r="V1995">
        <f>YEAR(Healthcare_Data_v1__4[[#This Row],[Date of Admission]])</f>
        <v>2021</v>
      </c>
      <c r="W1995">
        <f>DAY(Healthcare_Data_v1__4[[#This Row],[Date of Admission]])</f>
        <v>21</v>
      </c>
    </row>
    <row r="1996" spans="1:23" x14ac:dyDescent="0.3">
      <c r="A1996" t="s">
        <v>19781</v>
      </c>
      <c r="B1996">
        <v>77</v>
      </c>
      <c r="C1996" t="s">
        <v>3</v>
      </c>
      <c r="D1996" t="s">
        <v>16</v>
      </c>
      <c r="E1996" t="s">
        <v>22</v>
      </c>
      <c r="F1996" t="s">
        <v>10</v>
      </c>
      <c r="G1996" s="1">
        <v>43446</v>
      </c>
      <c r="H1996" t="s">
        <v>4063</v>
      </c>
      <c r="I1996" t="s">
        <v>4064</v>
      </c>
      <c r="J1996">
        <v>35423.132709999998</v>
      </c>
      <c r="K1996" t="s">
        <v>41</v>
      </c>
      <c r="L1996">
        <v>6300</v>
      </c>
      <c r="M1996">
        <v>381</v>
      </c>
      <c r="N1996" t="s">
        <v>55</v>
      </c>
      <c r="O1996" s="1">
        <v>43457</v>
      </c>
      <c r="P1996" t="s">
        <v>60</v>
      </c>
      <c r="Q1996" t="s">
        <v>50</v>
      </c>
      <c r="R1996">
        <f>Healthcare_Data_v1__4[[#This Row],[Discharge Date]]-Healthcare_Data_v1__4[[#This Row],[Date of Admission]]</f>
        <v>11</v>
      </c>
      <c r="S1996" t="str" cm="1">
        <f t="array" ref="S1996">_xlfn.IFS( Healthcare_Data_v1__4[[#This Row],[Days of Stay]]&lt;10,"Low",Healthcare_Data_v1__4[[#This Row],[Days of Stay]]&lt;20,"Med",Healthcare_Data_v1__4[[#This Row],[Days of Stay]]&lt;=30,"High")</f>
        <v>Med</v>
      </c>
      <c r="T1996" t="str">
        <f>CONCATENATE(Healthcare_Data_v1__4[[#This Row],[Medical Condition]],Healthcare_Data_v1__4[[#This Row],[Duration]])</f>
        <v>HypertensionMed</v>
      </c>
      <c r="U1996">
        <f>MONTH(Healthcare_Data_v1__4[[#This Row],[Date of Admission]])</f>
        <v>12</v>
      </c>
      <c r="V1996">
        <f>YEAR(Healthcare_Data_v1__4[[#This Row],[Date of Admission]])</f>
        <v>2018</v>
      </c>
      <c r="W1996">
        <f>DAY(Healthcare_Data_v1__4[[#This Row],[Date of Admission]])</f>
        <v>12</v>
      </c>
    </row>
    <row r="1997" spans="1:23" x14ac:dyDescent="0.3">
      <c r="A1997" t="s">
        <v>19782</v>
      </c>
      <c r="B1997">
        <v>83</v>
      </c>
      <c r="C1997" t="s">
        <v>3</v>
      </c>
      <c r="D1997" t="s">
        <v>15</v>
      </c>
      <c r="E1997" t="s">
        <v>26</v>
      </c>
      <c r="F1997" t="s">
        <v>7</v>
      </c>
      <c r="G1997" s="1">
        <v>44696</v>
      </c>
      <c r="H1997" t="s">
        <v>4065</v>
      </c>
      <c r="I1997" t="s">
        <v>4066</v>
      </c>
      <c r="J1997">
        <v>35407.793440000001</v>
      </c>
      <c r="K1997" t="s">
        <v>63</v>
      </c>
      <c r="L1997">
        <v>5969</v>
      </c>
      <c r="M1997">
        <v>220</v>
      </c>
      <c r="N1997" t="s">
        <v>42</v>
      </c>
      <c r="O1997" s="1">
        <v>44717</v>
      </c>
      <c r="P1997" t="s">
        <v>60</v>
      </c>
      <c r="Q1997" t="s">
        <v>44</v>
      </c>
      <c r="R1997">
        <f>Healthcare_Data_v1__4[[#This Row],[Discharge Date]]-Healthcare_Data_v1__4[[#This Row],[Date of Admission]]</f>
        <v>21</v>
      </c>
      <c r="S1997" t="str" cm="1">
        <f t="array" ref="S1997">_xlfn.IFS( Healthcare_Data_v1__4[[#This Row],[Days of Stay]]&lt;10,"Low",Healthcare_Data_v1__4[[#This Row],[Days of Stay]]&lt;20,"Med",Healthcare_Data_v1__4[[#This Row],[Days of Stay]]&lt;=30,"High")</f>
        <v>High</v>
      </c>
      <c r="T1997" t="str">
        <f>CONCATENATE(Healthcare_Data_v1__4[[#This Row],[Medical Condition]],Healthcare_Data_v1__4[[#This Row],[Duration]])</f>
        <v>ObesityHigh</v>
      </c>
      <c r="U1997">
        <f>MONTH(Healthcare_Data_v1__4[[#This Row],[Date of Admission]])</f>
        <v>5</v>
      </c>
      <c r="V1997">
        <f>YEAR(Healthcare_Data_v1__4[[#This Row],[Date of Admission]])</f>
        <v>2022</v>
      </c>
      <c r="W1997">
        <f>DAY(Healthcare_Data_v1__4[[#This Row],[Date of Admission]])</f>
        <v>15</v>
      </c>
    </row>
    <row r="1998" spans="1:23" x14ac:dyDescent="0.3">
      <c r="A1998" t="s">
        <v>19783</v>
      </c>
      <c r="B1998">
        <v>31</v>
      </c>
      <c r="C1998" t="s">
        <v>5</v>
      </c>
      <c r="D1998" t="s">
        <v>15</v>
      </c>
      <c r="E1998" t="s">
        <v>19</v>
      </c>
      <c r="F1998" t="s">
        <v>9</v>
      </c>
      <c r="G1998" s="1">
        <v>44437</v>
      </c>
      <c r="H1998" t="s">
        <v>4067</v>
      </c>
      <c r="I1998" t="s">
        <v>4068</v>
      </c>
      <c r="J1998">
        <v>35404.843079999999</v>
      </c>
      <c r="K1998" t="s">
        <v>47</v>
      </c>
      <c r="L1998">
        <v>19455</v>
      </c>
      <c r="M1998">
        <v>184</v>
      </c>
      <c r="N1998" t="s">
        <v>42</v>
      </c>
      <c r="O1998" s="1">
        <v>44457</v>
      </c>
      <c r="P1998" t="s">
        <v>56</v>
      </c>
      <c r="Q1998" t="s">
        <v>44</v>
      </c>
      <c r="R1998">
        <f>Healthcare_Data_v1__4[[#This Row],[Discharge Date]]-Healthcare_Data_v1__4[[#This Row],[Date of Admission]]</f>
        <v>20</v>
      </c>
      <c r="S1998" t="str" cm="1">
        <f t="array" ref="S1998">_xlfn.IFS( Healthcare_Data_v1__4[[#This Row],[Days of Stay]]&lt;10,"Low",Healthcare_Data_v1__4[[#This Row],[Days of Stay]]&lt;20,"Med",Healthcare_Data_v1__4[[#This Row],[Days of Stay]]&lt;=30,"High")</f>
        <v>High</v>
      </c>
      <c r="T1998" t="str">
        <f>CONCATENATE(Healthcare_Data_v1__4[[#This Row],[Medical Condition]],Healthcare_Data_v1__4[[#This Row],[Duration]])</f>
        <v>ArthritisHigh</v>
      </c>
      <c r="U1998">
        <f>MONTH(Healthcare_Data_v1__4[[#This Row],[Date of Admission]])</f>
        <v>8</v>
      </c>
      <c r="V1998">
        <f>YEAR(Healthcare_Data_v1__4[[#This Row],[Date of Admission]])</f>
        <v>2021</v>
      </c>
      <c r="W1998">
        <f>DAY(Healthcare_Data_v1__4[[#This Row],[Date of Admission]])</f>
        <v>29</v>
      </c>
    </row>
    <row r="1999" spans="1:23" x14ac:dyDescent="0.3">
      <c r="A1999" t="s">
        <v>19784</v>
      </c>
      <c r="B1999">
        <v>55</v>
      </c>
      <c r="C1999" t="s">
        <v>3</v>
      </c>
      <c r="D1999" t="s">
        <v>15</v>
      </c>
      <c r="E1999" t="s">
        <v>26</v>
      </c>
      <c r="F1999" t="s">
        <v>7</v>
      </c>
      <c r="G1999" s="1">
        <v>43693</v>
      </c>
      <c r="H1999" t="s">
        <v>4069</v>
      </c>
      <c r="I1999" t="s">
        <v>4070</v>
      </c>
      <c r="J1999">
        <v>35396.848830000003</v>
      </c>
      <c r="K1999" t="s">
        <v>63</v>
      </c>
      <c r="L1999">
        <v>9128</v>
      </c>
      <c r="M1999">
        <v>270</v>
      </c>
      <c r="N1999" t="s">
        <v>55</v>
      </c>
      <c r="O1999" s="1">
        <v>43712</v>
      </c>
      <c r="P1999" t="s">
        <v>49</v>
      </c>
      <c r="Q1999" t="s">
        <v>57</v>
      </c>
      <c r="R1999">
        <f>Healthcare_Data_v1__4[[#This Row],[Discharge Date]]-Healthcare_Data_v1__4[[#This Row],[Date of Admission]]</f>
        <v>19</v>
      </c>
      <c r="S1999" t="str" cm="1">
        <f t="array" ref="S1999">_xlfn.IFS( Healthcare_Data_v1__4[[#This Row],[Days of Stay]]&lt;10,"Low",Healthcare_Data_v1__4[[#This Row],[Days of Stay]]&lt;20,"Med",Healthcare_Data_v1__4[[#This Row],[Days of Stay]]&lt;=30,"High")</f>
        <v>Med</v>
      </c>
      <c r="T1999" t="str">
        <f>CONCATENATE(Healthcare_Data_v1__4[[#This Row],[Medical Condition]],Healthcare_Data_v1__4[[#This Row],[Duration]])</f>
        <v>ObesityMed</v>
      </c>
      <c r="U1999">
        <f>MONTH(Healthcare_Data_v1__4[[#This Row],[Date of Admission]])</f>
        <v>8</v>
      </c>
      <c r="V1999">
        <f>YEAR(Healthcare_Data_v1__4[[#This Row],[Date of Admission]])</f>
        <v>2019</v>
      </c>
      <c r="W1999">
        <f>DAY(Healthcare_Data_v1__4[[#This Row],[Date of Admission]])</f>
        <v>16</v>
      </c>
    </row>
    <row r="2000" spans="1:23" x14ac:dyDescent="0.3">
      <c r="A2000" t="s">
        <v>19785</v>
      </c>
      <c r="B2000">
        <v>75</v>
      </c>
      <c r="C2000" t="s">
        <v>3</v>
      </c>
      <c r="D2000" t="s">
        <v>15</v>
      </c>
      <c r="E2000" t="s">
        <v>25</v>
      </c>
      <c r="F2000" t="s">
        <v>10</v>
      </c>
      <c r="G2000" s="1">
        <v>45221</v>
      </c>
      <c r="H2000" t="s">
        <v>4071</v>
      </c>
      <c r="I2000" t="s">
        <v>4072</v>
      </c>
      <c r="J2000">
        <v>35396.202879999997</v>
      </c>
      <c r="K2000" t="s">
        <v>63</v>
      </c>
      <c r="L2000">
        <v>24428</v>
      </c>
      <c r="M2000">
        <v>217</v>
      </c>
      <c r="N2000" t="s">
        <v>48</v>
      </c>
      <c r="O2000" s="1">
        <v>45236</v>
      </c>
      <c r="P2000" t="s">
        <v>49</v>
      </c>
      <c r="Q2000" t="s">
        <v>50</v>
      </c>
      <c r="R2000">
        <f>Healthcare_Data_v1__4[[#This Row],[Discharge Date]]-Healthcare_Data_v1__4[[#This Row],[Date of Admission]]</f>
        <v>15</v>
      </c>
      <c r="S2000" t="str" cm="1">
        <f t="array" ref="S2000">_xlfn.IFS( Healthcare_Data_v1__4[[#This Row],[Days of Stay]]&lt;10,"Low",Healthcare_Data_v1__4[[#This Row],[Days of Stay]]&lt;20,"Med",Healthcare_Data_v1__4[[#This Row],[Days of Stay]]&lt;=30,"High")</f>
        <v>Med</v>
      </c>
      <c r="T2000" t="str">
        <f>CONCATENATE(Healthcare_Data_v1__4[[#This Row],[Medical Condition]],Healthcare_Data_v1__4[[#This Row],[Duration]])</f>
        <v>HypertensionMed</v>
      </c>
      <c r="U2000">
        <f>MONTH(Healthcare_Data_v1__4[[#This Row],[Date of Admission]])</f>
        <v>10</v>
      </c>
      <c r="V2000">
        <f>YEAR(Healthcare_Data_v1__4[[#This Row],[Date of Admission]])</f>
        <v>2023</v>
      </c>
      <c r="W2000">
        <f>DAY(Healthcare_Data_v1__4[[#This Row],[Date of Admission]])</f>
        <v>22</v>
      </c>
    </row>
    <row r="2001" spans="1:23" x14ac:dyDescent="0.3">
      <c r="A2001" t="s">
        <v>19786</v>
      </c>
      <c r="B2001">
        <v>40</v>
      </c>
      <c r="C2001" t="s">
        <v>8</v>
      </c>
      <c r="D2001" t="s">
        <v>16</v>
      </c>
      <c r="E2001" t="s">
        <v>20</v>
      </c>
      <c r="F2001" t="s">
        <v>10</v>
      </c>
      <c r="G2001" s="1">
        <v>43635</v>
      </c>
      <c r="H2001" t="s">
        <v>4073</v>
      </c>
      <c r="I2001" t="s">
        <v>4074</v>
      </c>
      <c r="J2001">
        <v>35388.279560000003</v>
      </c>
      <c r="K2001" t="s">
        <v>41</v>
      </c>
      <c r="L2001">
        <v>10388</v>
      </c>
      <c r="M2001">
        <v>245</v>
      </c>
      <c r="N2001" t="s">
        <v>55</v>
      </c>
      <c r="O2001" s="1">
        <v>43661</v>
      </c>
      <c r="P2001" t="s">
        <v>60</v>
      </c>
      <c r="Q2001" t="s">
        <v>44</v>
      </c>
      <c r="R2001">
        <f>Healthcare_Data_v1__4[[#This Row],[Discharge Date]]-Healthcare_Data_v1__4[[#This Row],[Date of Admission]]</f>
        <v>26</v>
      </c>
      <c r="S2001" t="str" cm="1">
        <f t="array" ref="S2001">_xlfn.IFS( Healthcare_Data_v1__4[[#This Row],[Days of Stay]]&lt;10,"Low",Healthcare_Data_v1__4[[#This Row],[Days of Stay]]&lt;20,"Med",Healthcare_Data_v1__4[[#This Row],[Days of Stay]]&lt;=30,"High")</f>
        <v>High</v>
      </c>
      <c r="T2001" t="str">
        <f>CONCATENATE(Healthcare_Data_v1__4[[#This Row],[Medical Condition]],Healthcare_Data_v1__4[[#This Row],[Duration]])</f>
        <v>HypertensionHigh</v>
      </c>
      <c r="U2001">
        <f>MONTH(Healthcare_Data_v1__4[[#This Row],[Date of Admission]])</f>
        <v>6</v>
      </c>
      <c r="V2001">
        <f>YEAR(Healthcare_Data_v1__4[[#This Row],[Date of Admission]])</f>
        <v>2019</v>
      </c>
      <c r="W2001">
        <f>DAY(Healthcare_Data_v1__4[[#This Row],[Date of Admission]])</f>
        <v>19</v>
      </c>
    </row>
    <row r="2002" spans="1:23" x14ac:dyDescent="0.3">
      <c r="A2002" t="s">
        <v>19787</v>
      </c>
      <c r="B2002">
        <v>39</v>
      </c>
      <c r="C2002" t="s">
        <v>5</v>
      </c>
      <c r="D2002" t="s">
        <v>16</v>
      </c>
      <c r="E2002" t="s">
        <v>20</v>
      </c>
      <c r="F2002" t="s">
        <v>7</v>
      </c>
      <c r="G2002" s="1">
        <v>44636</v>
      </c>
      <c r="H2002" t="s">
        <v>4075</v>
      </c>
      <c r="I2002" t="s">
        <v>4076</v>
      </c>
      <c r="J2002">
        <v>35381.550510000001</v>
      </c>
      <c r="K2002" t="s">
        <v>41</v>
      </c>
      <c r="L2002">
        <v>5204</v>
      </c>
      <c r="M2002">
        <v>427</v>
      </c>
      <c r="N2002" t="s">
        <v>42</v>
      </c>
      <c r="O2002" s="1">
        <v>44637</v>
      </c>
      <c r="P2002" t="s">
        <v>49</v>
      </c>
      <c r="Q2002" t="s">
        <v>44</v>
      </c>
      <c r="R2002">
        <f>Healthcare_Data_v1__4[[#This Row],[Discharge Date]]-Healthcare_Data_v1__4[[#This Row],[Date of Admission]]</f>
        <v>1</v>
      </c>
      <c r="S2002" t="str" cm="1">
        <f t="array" ref="S2002">_xlfn.IFS( Healthcare_Data_v1__4[[#This Row],[Days of Stay]]&lt;10,"Low",Healthcare_Data_v1__4[[#This Row],[Days of Stay]]&lt;20,"Med",Healthcare_Data_v1__4[[#This Row],[Days of Stay]]&lt;=30,"High")</f>
        <v>Low</v>
      </c>
      <c r="T2002" t="str">
        <f>CONCATENATE(Healthcare_Data_v1__4[[#This Row],[Medical Condition]],Healthcare_Data_v1__4[[#This Row],[Duration]])</f>
        <v>ObesityLow</v>
      </c>
      <c r="U2002">
        <f>MONTH(Healthcare_Data_v1__4[[#This Row],[Date of Admission]])</f>
        <v>3</v>
      </c>
      <c r="V2002">
        <f>YEAR(Healthcare_Data_v1__4[[#This Row],[Date of Admission]])</f>
        <v>2022</v>
      </c>
      <c r="W2002">
        <f>DAY(Healthcare_Data_v1__4[[#This Row],[Date of Admission]])</f>
        <v>16</v>
      </c>
    </row>
    <row r="2003" spans="1:23" x14ac:dyDescent="0.3">
      <c r="A2003" t="s">
        <v>19788</v>
      </c>
      <c r="B2003">
        <v>43</v>
      </c>
      <c r="C2003" t="s">
        <v>8</v>
      </c>
      <c r="D2003" t="s">
        <v>16</v>
      </c>
      <c r="E2003" t="s">
        <v>20</v>
      </c>
      <c r="F2003" t="s">
        <v>6</v>
      </c>
      <c r="G2003" s="1">
        <v>45157</v>
      </c>
      <c r="H2003" t="s">
        <v>4077</v>
      </c>
      <c r="I2003" t="s">
        <v>4078</v>
      </c>
      <c r="J2003">
        <v>35381.07432</v>
      </c>
      <c r="K2003" t="s">
        <v>47</v>
      </c>
      <c r="L2003">
        <v>13341</v>
      </c>
      <c r="M2003">
        <v>315</v>
      </c>
      <c r="N2003" t="s">
        <v>48</v>
      </c>
      <c r="O2003" s="1">
        <v>45174</v>
      </c>
      <c r="P2003" t="s">
        <v>56</v>
      </c>
      <c r="Q2003" t="s">
        <v>50</v>
      </c>
      <c r="R2003">
        <f>Healthcare_Data_v1__4[[#This Row],[Discharge Date]]-Healthcare_Data_v1__4[[#This Row],[Date of Admission]]</f>
        <v>17</v>
      </c>
      <c r="S2003" t="str" cm="1">
        <f t="array" ref="S2003">_xlfn.IFS( Healthcare_Data_v1__4[[#This Row],[Days of Stay]]&lt;10,"Low",Healthcare_Data_v1__4[[#This Row],[Days of Stay]]&lt;20,"Med",Healthcare_Data_v1__4[[#This Row],[Days of Stay]]&lt;=30,"High")</f>
        <v>Med</v>
      </c>
      <c r="T2003" t="str">
        <f>CONCATENATE(Healthcare_Data_v1__4[[#This Row],[Medical Condition]],Healthcare_Data_v1__4[[#This Row],[Duration]])</f>
        <v>AsthmaMed</v>
      </c>
      <c r="U2003">
        <f>MONTH(Healthcare_Data_v1__4[[#This Row],[Date of Admission]])</f>
        <v>8</v>
      </c>
      <c r="V2003">
        <f>YEAR(Healthcare_Data_v1__4[[#This Row],[Date of Admission]])</f>
        <v>2023</v>
      </c>
      <c r="W2003">
        <f>DAY(Healthcare_Data_v1__4[[#This Row],[Date of Admission]])</f>
        <v>19</v>
      </c>
    </row>
    <row r="2004" spans="1:23" x14ac:dyDescent="0.3">
      <c r="A2004" t="s">
        <v>19789</v>
      </c>
      <c r="B2004">
        <v>21</v>
      </c>
      <c r="C2004" t="s">
        <v>12</v>
      </c>
      <c r="D2004" t="s">
        <v>15</v>
      </c>
      <c r="E2004" t="s">
        <v>20</v>
      </c>
      <c r="F2004" t="s">
        <v>10</v>
      </c>
      <c r="G2004" s="1">
        <v>43888</v>
      </c>
      <c r="H2004" t="s">
        <v>4079</v>
      </c>
      <c r="I2004" t="s">
        <v>4080</v>
      </c>
      <c r="J2004">
        <v>35376.536379999998</v>
      </c>
      <c r="K2004" t="s">
        <v>47</v>
      </c>
      <c r="L2004">
        <v>5254</v>
      </c>
      <c r="M2004">
        <v>351</v>
      </c>
      <c r="N2004" t="s">
        <v>55</v>
      </c>
      <c r="O2004" s="1">
        <v>43918</v>
      </c>
      <c r="P2004" t="s">
        <v>49</v>
      </c>
      <c r="Q2004" t="s">
        <v>50</v>
      </c>
      <c r="R2004">
        <f>Healthcare_Data_v1__4[[#This Row],[Discharge Date]]-Healthcare_Data_v1__4[[#This Row],[Date of Admission]]</f>
        <v>30</v>
      </c>
      <c r="S2004" t="str" cm="1">
        <f t="array" ref="S2004">_xlfn.IFS( Healthcare_Data_v1__4[[#This Row],[Days of Stay]]&lt;10,"Low",Healthcare_Data_v1__4[[#This Row],[Days of Stay]]&lt;20,"Med",Healthcare_Data_v1__4[[#This Row],[Days of Stay]]&lt;=30,"High")</f>
        <v>High</v>
      </c>
      <c r="T2004" t="str">
        <f>CONCATENATE(Healthcare_Data_v1__4[[#This Row],[Medical Condition]],Healthcare_Data_v1__4[[#This Row],[Duration]])</f>
        <v>HypertensionHigh</v>
      </c>
      <c r="U2004">
        <f>MONTH(Healthcare_Data_v1__4[[#This Row],[Date of Admission]])</f>
        <v>2</v>
      </c>
      <c r="V2004">
        <f>YEAR(Healthcare_Data_v1__4[[#This Row],[Date of Admission]])</f>
        <v>2020</v>
      </c>
      <c r="W2004">
        <f>DAY(Healthcare_Data_v1__4[[#This Row],[Date of Admission]])</f>
        <v>27</v>
      </c>
    </row>
    <row r="2005" spans="1:23" x14ac:dyDescent="0.3">
      <c r="A2005" t="s">
        <v>19790</v>
      </c>
      <c r="B2005">
        <v>77</v>
      </c>
      <c r="C2005" t="s">
        <v>3</v>
      </c>
      <c r="D2005" t="s">
        <v>16</v>
      </c>
      <c r="E2005" t="s">
        <v>25</v>
      </c>
      <c r="F2005" t="s">
        <v>10</v>
      </c>
      <c r="G2005" s="1">
        <v>43430</v>
      </c>
      <c r="H2005" t="s">
        <v>122</v>
      </c>
      <c r="I2005" t="s">
        <v>4081</v>
      </c>
      <c r="J2005">
        <v>35368.482580000004</v>
      </c>
      <c r="K2005" t="s">
        <v>47</v>
      </c>
      <c r="L2005">
        <v>16982</v>
      </c>
      <c r="M2005">
        <v>267</v>
      </c>
      <c r="N2005" t="s">
        <v>55</v>
      </c>
      <c r="O2005" s="1">
        <v>43444</v>
      </c>
      <c r="P2005" t="s">
        <v>85</v>
      </c>
      <c r="Q2005" t="s">
        <v>57</v>
      </c>
      <c r="R2005">
        <f>Healthcare_Data_v1__4[[#This Row],[Discharge Date]]-Healthcare_Data_v1__4[[#This Row],[Date of Admission]]</f>
        <v>14</v>
      </c>
      <c r="S2005" t="str" cm="1">
        <f t="array" ref="S2005">_xlfn.IFS( Healthcare_Data_v1__4[[#This Row],[Days of Stay]]&lt;10,"Low",Healthcare_Data_v1__4[[#This Row],[Days of Stay]]&lt;20,"Med",Healthcare_Data_v1__4[[#This Row],[Days of Stay]]&lt;=30,"High")</f>
        <v>Med</v>
      </c>
      <c r="T2005" t="str">
        <f>CONCATENATE(Healthcare_Data_v1__4[[#This Row],[Medical Condition]],Healthcare_Data_v1__4[[#This Row],[Duration]])</f>
        <v>HypertensionMed</v>
      </c>
      <c r="U2005">
        <f>MONTH(Healthcare_Data_v1__4[[#This Row],[Date of Admission]])</f>
        <v>11</v>
      </c>
      <c r="V2005">
        <f>YEAR(Healthcare_Data_v1__4[[#This Row],[Date of Admission]])</f>
        <v>2018</v>
      </c>
      <c r="W2005">
        <f>DAY(Healthcare_Data_v1__4[[#This Row],[Date of Admission]])</f>
        <v>26</v>
      </c>
    </row>
    <row r="2006" spans="1:23" x14ac:dyDescent="0.3">
      <c r="A2006" t="s">
        <v>19791</v>
      </c>
      <c r="B2006">
        <v>55</v>
      </c>
      <c r="C2006" t="s">
        <v>3</v>
      </c>
      <c r="D2006" t="s">
        <v>16</v>
      </c>
      <c r="E2006" t="s">
        <v>23</v>
      </c>
      <c r="F2006" t="s">
        <v>10</v>
      </c>
      <c r="G2006" s="1">
        <v>44482</v>
      </c>
      <c r="H2006" t="s">
        <v>4082</v>
      </c>
      <c r="I2006" t="s">
        <v>4083</v>
      </c>
      <c r="J2006">
        <v>35364.829850000002</v>
      </c>
      <c r="K2006" t="s">
        <v>66</v>
      </c>
      <c r="L2006">
        <v>28208</v>
      </c>
      <c r="M2006">
        <v>174</v>
      </c>
      <c r="N2006" t="s">
        <v>55</v>
      </c>
      <c r="O2006" s="1">
        <v>44488</v>
      </c>
      <c r="P2006" t="s">
        <v>85</v>
      </c>
      <c r="Q2006" t="s">
        <v>50</v>
      </c>
      <c r="R2006">
        <f>Healthcare_Data_v1__4[[#This Row],[Discharge Date]]-Healthcare_Data_v1__4[[#This Row],[Date of Admission]]</f>
        <v>6</v>
      </c>
      <c r="S2006" t="str" cm="1">
        <f t="array" ref="S2006">_xlfn.IFS( Healthcare_Data_v1__4[[#This Row],[Days of Stay]]&lt;10,"Low",Healthcare_Data_v1__4[[#This Row],[Days of Stay]]&lt;20,"Med",Healthcare_Data_v1__4[[#This Row],[Days of Stay]]&lt;=30,"High")</f>
        <v>Low</v>
      </c>
      <c r="T2006" t="str">
        <f>CONCATENATE(Healthcare_Data_v1__4[[#This Row],[Medical Condition]],Healthcare_Data_v1__4[[#This Row],[Duration]])</f>
        <v>HypertensionLow</v>
      </c>
      <c r="U2006">
        <f>MONTH(Healthcare_Data_v1__4[[#This Row],[Date of Admission]])</f>
        <v>10</v>
      </c>
      <c r="V2006">
        <f>YEAR(Healthcare_Data_v1__4[[#This Row],[Date of Admission]])</f>
        <v>2021</v>
      </c>
      <c r="W2006">
        <f>DAY(Healthcare_Data_v1__4[[#This Row],[Date of Admission]])</f>
        <v>13</v>
      </c>
    </row>
    <row r="2007" spans="1:23" x14ac:dyDescent="0.3">
      <c r="A2007" t="s">
        <v>19792</v>
      </c>
      <c r="B2007">
        <v>49</v>
      </c>
      <c r="C2007" t="s">
        <v>8</v>
      </c>
      <c r="D2007" t="s">
        <v>16</v>
      </c>
      <c r="E2007" t="s">
        <v>19</v>
      </c>
      <c r="F2007" t="s">
        <v>10</v>
      </c>
      <c r="G2007" s="1">
        <v>44442</v>
      </c>
      <c r="H2007" t="s">
        <v>4084</v>
      </c>
      <c r="I2007" t="s">
        <v>4085</v>
      </c>
      <c r="J2007">
        <v>35363.488920000003</v>
      </c>
      <c r="K2007" t="s">
        <v>47</v>
      </c>
      <c r="L2007">
        <v>25367</v>
      </c>
      <c r="M2007">
        <v>314</v>
      </c>
      <c r="N2007" t="s">
        <v>55</v>
      </c>
      <c r="O2007" s="1">
        <v>44454</v>
      </c>
      <c r="P2007" t="s">
        <v>43</v>
      </c>
      <c r="Q2007" t="s">
        <v>57</v>
      </c>
      <c r="R2007">
        <f>Healthcare_Data_v1__4[[#This Row],[Discharge Date]]-Healthcare_Data_v1__4[[#This Row],[Date of Admission]]</f>
        <v>12</v>
      </c>
      <c r="S2007" t="str" cm="1">
        <f t="array" ref="S2007">_xlfn.IFS( Healthcare_Data_v1__4[[#This Row],[Days of Stay]]&lt;10,"Low",Healthcare_Data_v1__4[[#This Row],[Days of Stay]]&lt;20,"Med",Healthcare_Data_v1__4[[#This Row],[Days of Stay]]&lt;=30,"High")</f>
        <v>Med</v>
      </c>
      <c r="T2007" t="str">
        <f>CONCATENATE(Healthcare_Data_v1__4[[#This Row],[Medical Condition]],Healthcare_Data_v1__4[[#This Row],[Duration]])</f>
        <v>HypertensionMed</v>
      </c>
      <c r="U2007">
        <f>MONTH(Healthcare_Data_v1__4[[#This Row],[Date of Admission]])</f>
        <v>9</v>
      </c>
      <c r="V2007">
        <f>YEAR(Healthcare_Data_v1__4[[#This Row],[Date of Admission]])</f>
        <v>2021</v>
      </c>
      <c r="W2007">
        <f>DAY(Healthcare_Data_v1__4[[#This Row],[Date of Admission]])</f>
        <v>3</v>
      </c>
    </row>
    <row r="2008" spans="1:23" x14ac:dyDescent="0.3">
      <c r="A2008" t="s">
        <v>19793</v>
      </c>
      <c r="B2008">
        <v>79</v>
      </c>
      <c r="C2008" t="s">
        <v>3</v>
      </c>
      <c r="D2008" t="s">
        <v>16</v>
      </c>
      <c r="E2008" t="s">
        <v>19</v>
      </c>
      <c r="F2008" t="s">
        <v>10</v>
      </c>
      <c r="G2008" s="1">
        <v>44363</v>
      </c>
      <c r="H2008" t="s">
        <v>4086</v>
      </c>
      <c r="I2008" t="s">
        <v>4087</v>
      </c>
      <c r="J2008">
        <v>35344.0723</v>
      </c>
      <c r="K2008" t="s">
        <v>41</v>
      </c>
      <c r="L2008">
        <v>1890</v>
      </c>
      <c r="M2008">
        <v>234</v>
      </c>
      <c r="N2008" t="s">
        <v>55</v>
      </c>
      <c r="O2008" s="1">
        <v>44376</v>
      </c>
      <c r="P2008" t="s">
        <v>56</v>
      </c>
      <c r="Q2008" t="s">
        <v>50</v>
      </c>
      <c r="R2008">
        <f>Healthcare_Data_v1__4[[#This Row],[Discharge Date]]-Healthcare_Data_v1__4[[#This Row],[Date of Admission]]</f>
        <v>13</v>
      </c>
      <c r="S2008" t="str" cm="1">
        <f t="array" ref="S2008">_xlfn.IFS( Healthcare_Data_v1__4[[#This Row],[Days of Stay]]&lt;10,"Low",Healthcare_Data_v1__4[[#This Row],[Days of Stay]]&lt;20,"Med",Healthcare_Data_v1__4[[#This Row],[Days of Stay]]&lt;=30,"High")</f>
        <v>Med</v>
      </c>
      <c r="T2008" t="str">
        <f>CONCATENATE(Healthcare_Data_v1__4[[#This Row],[Medical Condition]],Healthcare_Data_v1__4[[#This Row],[Duration]])</f>
        <v>HypertensionMed</v>
      </c>
      <c r="U2008">
        <f>MONTH(Healthcare_Data_v1__4[[#This Row],[Date of Admission]])</f>
        <v>6</v>
      </c>
      <c r="V2008">
        <f>YEAR(Healthcare_Data_v1__4[[#This Row],[Date of Admission]])</f>
        <v>2021</v>
      </c>
      <c r="W2008">
        <f>DAY(Healthcare_Data_v1__4[[#This Row],[Date of Admission]])</f>
        <v>16</v>
      </c>
    </row>
    <row r="2009" spans="1:23" x14ac:dyDescent="0.3">
      <c r="A2009" t="s">
        <v>19794</v>
      </c>
      <c r="B2009">
        <v>72</v>
      </c>
      <c r="C2009" t="s">
        <v>3</v>
      </c>
      <c r="D2009" t="s">
        <v>16</v>
      </c>
      <c r="E2009" t="s">
        <v>23</v>
      </c>
      <c r="F2009" t="s">
        <v>10</v>
      </c>
      <c r="G2009" s="1">
        <v>44193</v>
      </c>
      <c r="H2009" t="s">
        <v>4088</v>
      </c>
      <c r="I2009" t="s">
        <v>4089</v>
      </c>
      <c r="J2009">
        <v>35333.115149999998</v>
      </c>
      <c r="K2009" t="s">
        <v>69</v>
      </c>
      <c r="L2009">
        <v>21796</v>
      </c>
      <c r="M2009">
        <v>262</v>
      </c>
      <c r="N2009" t="s">
        <v>48</v>
      </c>
      <c r="O2009" s="1">
        <v>44199</v>
      </c>
      <c r="P2009" t="s">
        <v>56</v>
      </c>
      <c r="Q2009" t="s">
        <v>44</v>
      </c>
      <c r="R2009">
        <f>Healthcare_Data_v1__4[[#This Row],[Discharge Date]]-Healthcare_Data_v1__4[[#This Row],[Date of Admission]]</f>
        <v>6</v>
      </c>
      <c r="S2009" t="str" cm="1">
        <f t="array" ref="S2009">_xlfn.IFS( Healthcare_Data_v1__4[[#This Row],[Days of Stay]]&lt;10,"Low",Healthcare_Data_v1__4[[#This Row],[Days of Stay]]&lt;20,"Med",Healthcare_Data_v1__4[[#This Row],[Days of Stay]]&lt;=30,"High")</f>
        <v>Low</v>
      </c>
      <c r="T2009" t="str">
        <f>CONCATENATE(Healthcare_Data_v1__4[[#This Row],[Medical Condition]],Healthcare_Data_v1__4[[#This Row],[Duration]])</f>
        <v>HypertensionLow</v>
      </c>
      <c r="U2009">
        <f>MONTH(Healthcare_Data_v1__4[[#This Row],[Date of Admission]])</f>
        <v>12</v>
      </c>
      <c r="V2009">
        <f>YEAR(Healthcare_Data_v1__4[[#This Row],[Date of Admission]])</f>
        <v>2020</v>
      </c>
      <c r="W2009">
        <f>DAY(Healthcare_Data_v1__4[[#This Row],[Date of Admission]])</f>
        <v>28</v>
      </c>
    </row>
    <row r="2010" spans="1:23" x14ac:dyDescent="0.3">
      <c r="A2010" t="s">
        <v>19795</v>
      </c>
      <c r="B2010">
        <v>21</v>
      </c>
      <c r="C2010" t="s">
        <v>12</v>
      </c>
      <c r="D2010" t="s">
        <v>16</v>
      </c>
      <c r="E2010" t="s">
        <v>21</v>
      </c>
      <c r="F2010" t="s">
        <v>10</v>
      </c>
      <c r="G2010" s="1">
        <v>44639</v>
      </c>
      <c r="H2010" t="s">
        <v>4090</v>
      </c>
      <c r="I2010" t="s">
        <v>4091</v>
      </c>
      <c r="J2010">
        <v>35322.564059999997</v>
      </c>
      <c r="K2010" t="s">
        <v>47</v>
      </c>
      <c r="L2010">
        <v>34214</v>
      </c>
      <c r="M2010">
        <v>317</v>
      </c>
      <c r="N2010" t="s">
        <v>55</v>
      </c>
      <c r="O2010" s="1">
        <v>44645</v>
      </c>
      <c r="P2010" t="s">
        <v>49</v>
      </c>
      <c r="Q2010" t="s">
        <v>57</v>
      </c>
      <c r="R2010">
        <f>Healthcare_Data_v1__4[[#This Row],[Discharge Date]]-Healthcare_Data_v1__4[[#This Row],[Date of Admission]]</f>
        <v>6</v>
      </c>
      <c r="S2010" t="str" cm="1">
        <f t="array" ref="S2010">_xlfn.IFS( Healthcare_Data_v1__4[[#This Row],[Days of Stay]]&lt;10,"Low",Healthcare_Data_v1__4[[#This Row],[Days of Stay]]&lt;20,"Med",Healthcare_Data_v1__4[[#This Row],[Days of Stay]]&lt;=30,"High")</f>
        <v>Low</v>
      </c>
      <c r="T2010" t="str">
        <f>CONCATENATE(Healthcare_Data_v1__4[[#This Row],[Medical Condition]],Healthcare_Data_v1__4[[#This Row],[Duration]])</f>
        <v>HypertensionLow</v>
      </c>
      <c r="U2010">
        <f>MONTH(Healthcare_Data_v1__4[[#This Row],[Date of Admission]])</f>
        <v>3</v>
      </c>
      <c r="V2010">
        <f>YEAR(Healthcare_Data_v1__4[[#This Row],[Date of Admission]])</f>
        <v>2022</v>
      </c>
      <c r="W2010">
        <f>DAY(Healthcare_Data_v1__4[[#This Row],[Date of Admission]])</f>
        <v>19</v>
      </c>
    </row>
    <row r="2011" spans="1:23" x14ac:dyDescent="0.3">
      <c r="A2011" t="s">
        <v>19796</v>
      </c>
      <c r="B2011">
        <v>66</v>
      </c>
      <c r="C2011" t="s">
        <v>3</v>
      </c>
      <c r="D2011" t="s">
        <v>16</v>
      </c>
      <c r="E2011" t="s">
        <v>20</v>
      </c>
      <c r="F2011" t="s">
        <v>10</v>
      </c>
      <c r="G2011" s="1">
        <v>44244</v>
      </c>
      <c r="H2011" t="s">
        <v>4092</v>
      </c>
      <c r="I2011" t="s">
        <v>4093</v>
      </c>
      <c r="J2011">
        <v>35317.849179999997</v>
      </c>
      <c r="K2011" t="s">
        <v>41</v>
      </c>
      <c r="L2011">
        <v>19355</v>
      </c>
      <c r="M2011">
        <v>179</v>
      </c>
      <c r="N2011" t="s">
        <v>55</v>
      </c>
      <c r="O2011" s="1">
        <v>44252</v>
      </c>
      <c r="P2011" t="s">
        <v>85</v>
      </c>
      <c r="Q2011" t="s">
        <v>44</v>
      </c>
      <c r="R2011">
        <f>Healthcare_Data_v1__4[[#This Row],[Discharge Date]]-Healthcare_Data_v1__4[[#This Row],[Date of Admission]]</f>
        <v>8</v>
      </c>
      <c r="S2011" t="str" cm="1">
        <f t="array" ref="S2011">_xlfn.IFS( Healthcare_Data_v1__4[[#This Row],[Days of Stay]]&lt;10,"Low",Healthcare_Data_v1__4[[#This Row],[Days of Stay]]&lt;20,"Med",Healthcare_Data_v1__4[[#This Row],[Days of Stay]]&lt;=30,"High")</f>
        <v>Low</v>
      </c>
      <c r="T2011" t="str">
        <f>CONCATENATE(Healthcare_Data_v1__4[[#This Row],[Medical Condition]],Healthcare_Data_v1__4[[#This Row],[Duration]])</f>
        <v>HypertensionLow</v>
      </c>
      <c r="U2011">
        <f>MONTH(Healthcare_Data_v1__4[[#This Row],[Date of Admission]])</f>
        <v>2</v>
      </c>
      <c r="V2011">
        <f>YEAR(Healthcare_Data_v1__4[[#This Row],[Date of Admission]])</f>
        <v>2021</v>
      </c>
      <c r="W2011">
        <f>DAY(Healthcare_Data_v1__4[[#This Row],[Date of Admission]])</f>
        <v>17</v>
      </c>
    </row>
    <row r="2012" spans="1:23" x14ac:dyDescent="0.3">
      <c r="A2012" t="s">
        <v>19797</v>
      </c>
      <c r="B2012">
        <v>69</v>
      </c>
      <c r="C2012" t="s">
        <v>3</v>
      </c>
      <c r="D2012" t="s">
        <v>16</v>
      </c>
      <c r="E2012" t="s">
        <v>20</v>
      </c>
      <c r="F2012" t="s">
        <v>11</v>
      </c>
      <c r="G2012" s="1">
        <v>44053</v>
      </c>
      <c r="H2012" t="s">
        <v>4094</v>
      </c>
      <c r="I2012" t="s">
        <v>4095</v>
      </c>
      <c r="J2012">
        <v>35307.192130000003</v>
      </c>
      <c r="K2012" t="s">
        <v>63</v>
      </c>
      <c r="L2012">
        <v>43595</v>
      </c>
      <c r="M2012">
        <v>446</v>
      </c>
      <c r="N2012" t="s">
        <v>42</v>
      </c>
      <c r="O2012" s="1">
        <v>44071</v>
      </c>
      <c r="P2012" t="s">
        <v>56</v>
      </c>
      <c r="Q2012" t="s">
        <v>50</v>
      </c>
      <c r="R2012">
        <f>Healthcare_Data_v1__4[[#This Row],[Discharge Date]]-Healthcare_Data_v1__4[[#This Row],[Date of Admission]]</f>
        <v>18</v>
      </c>
      <c r="S2012" t="str" cm="1">
        <f t="array" ref="S2012">_xlfn.IFS( Healthcare_Data_v1__4[[#This Row],[Days of Stay]]&lt;10,"Low",Healthcare_Data_v1__4[[#This Row],[Days of Stay]]&lt;20,"Med",Healthcare_Data_v1__4[[#This Row],[Days of Stay]]&lt;=30,"High")</f>
        <v>Med</v>
      </c>
      <c r="T2012" t="str">
        <f>CONCATENATE(Healthcare_Data_v1__4[[#This Row],[Medical Condition]],Healthcare_Data_v1__4[[#This Row],[Duration]])</f>
        <v>CancerMed</v>
      </c>
      <c r="U2012">
        <f>MONTH(Healthcare_Data_v1__4[[#This Row],[Date of Admission]])</f>
        <v>8</v>
      </c>
      <c r="V2012">
        <f>YEAR(Healthcare_Data_v1__4[[#This Row],[Date of Admission]])</f>
        <v>2020</v>
      </c>
      <c r="W2012">
        <f>DAY(Healthcare_Data_v1__4[[#This Row],[Date of Admission]])</f>
        <v>10</v>
      </c>
    </row>
    <row r="2013" spans="1:23" x14ac:dyDescent="0.3">
      <c r="A2013" t="s">
        <v>4096</v>
      </c>
      <c r="B2013">
        <v>33</v>
      </c>
      <c r="C2013" t="s">
        <v>5</v>
      </c>
      <c r="D2013" t="s">
        <v>15</v>
      </c>
      <c r="E2013" t="s">
        <v>21</v>
      </c>
      <c r="F2013" t="s">
        <v>6</v>
      </c>
      <c r="G2013" s="1">
        <v>44486</v>
      </c>
      <c r="H2013" t="s">
        <v>4097</v>
      </c>
      <c r="I2013" t="s">
        <v>4098</v>
      </c>
      <c r="J2013">
        <v>35299.530870000002</v>
      </c>
      <c r="K2013" t="s">
        <v>47</v>
      </c>
      <c r="L2013">
        <v>7694</v>
      </c>
      <c r="M2013">
        <v>321</v>
      </c>
      <c r="N2013" t="s">
        <v>55</v>
      </c>
      <c r="O2013" s="1">
        <v>44510</v>
      </c>
      <c r="P2013" t="s">
        <v>60</v>
      </c>
      <c r="Q2013" t="s">
        <v>50</v>
      </c>
      <c r="R2013">
        <f>Healthcare_Data_v1__4[[#This Row],[Discharge Date]]-Healthcare_Data_v1__4[[#This Row],[Date of Admission]]</f>
        <v>24</v>
      </c>
      <c r="S2013" t="str" cm="1">
        <f t="array" ref="S2013">_xlfn.IFS( Healthcare_Data_v1__4[[#This Row],[Days of Stay]]&lt;10,"Low",Healthcare_Data_v1__4[[#This Row],[Days of Stay]]&lt;20,"Med",Healthcare_Data_v1__4[[#This Row],[Days of Stay]]&lt;=30,"High")</f>
        <v>High</v>
      </c>
      <c r="T2013" t="str">
        <f>CONCATENATE(Healthcare_Data_v1__4[[#This Row],[Medical Condition]],Healthcare_Data_v1__4[[#This Row],[Duration]])</f>
        <v>AsthmaHigh</v>
      </c>
      <c r="U2013">
        <f>MONTH(Healthcare_Data_v1__4[[#This Row],[Date of Admission]])</f>
        <v>10</v>
      </c>
      <c r="V2013">
        <f>YEAR(Healthcare_Data_v1__4[[#This Row],[Date of Admission]])</f>
        <v>2021</v>
      </c>
      <c r="W2013">
        <f>DAY(Healthcare_Data_v1__4[[#This Row],[Date of Admission]])</f>
        <v>17</v>
      </c>
    </row>
    <row r="2014" spans="1:23" x14ac:dyDescent="0.3">
      <c r="A2014" t="s">
        <v>19798</v>
      </c>
      <c r="B2014">
        <v>41</v>
      </c>
      <c r="C2014" t="s">
        <v>8</v>
      </c>
      <c r="D2014" t="s">
        <v>15</v>
      </c>
      <c r="E2014" t="s">
        <v>21</v>
      </c>
      <c r="F2014" t="s">
        <v>11</v>
      </c>
      <c r="G2014" s="1">
        <v>43468</v>
      </c>
      <c r="H2014" t="s">
        <v>4099</v>
      </c>
      <c r="I2014" t="s">
        <v>4100</v>
      </c>
      <c r="J2014">
        <v>35296.9067</v>
      </c>
      <c r="K2014" t="s">
        <v>66</v>
      </c>
      <c r="L2014">
        <v>65722</v>
      </c>
      <c r="M2014">
        <v>358</v>
      </c>
      <c r="N2014" t="s">
        <v>42</v>
      </c>
      <c r="O2014" s="1">
        <v>43484</v>
      </c>
      <c r="P2014" t="s">
        <v>56</v>
      </c>
      <c r="Q2014" t="s">
        <v>44</v>
      </c>
      <c r="R2014">
        <f>Healthcare_Data_v1__4[[#This Row],[Discharge Date]]-Healthcare_Data_v1__4[[#This Row],[Date of Admission]]</f>
        <v>16</v>
      </c>
      <c r="S2014" t="str" cm="1">
        <f t="array" ref="S2014">_xlfn.IFS( Healthcare_Data_v1__4[[#This Row],[Days of Stay]]&lt;10,"Low",Healthcare_Data_v1__4[[#This Row],[Days of Stay]]&lt;20,"Med",Healthcare_Data_v1__4[[#This Row],[Days of Stay]]&lt;=30,"High")</f>
        <v>Med</v>
      </c>
      <c r="T2014" t="str">
        <f>CONCATENATE(Healthcare_Data_v1__4[[#This Row],[Medical Condition]],Healthcare_Data_v1__4[[#This Row],[Duration]])</f>
        <v>CancerMed</v>
      </c>
      <c r="U2014">
        <f>MONTH(Healthcare_Data_v1__4[[#This Row],[Date of Admission]])</f>
        <v>1</v>
      </c>
      <c r="V2014">
        <f>YEAR(Healthcare_Data_v1__4[[#This Row],[Date of Admission]])</f>
        <v>2019</v>
      </c>
      <c r="W2014">
        <f>DAY(Healthcare_Data_v1__4[[#This Row],[Date of Admission]])</f>
        <v>3</v>
      </c>
    </row>
    <row r="2015" spans="1:23" x14ac:dyDescent="0.3">
      <c r="A2015" t="s">
        <v>19799</v>
      </c>
      <c r="B2015">
        <v>51</v>
      </c>
      <c r="C2015" t="s">
        <v>8</v>
      </c>
      <c r="D2015" t="s">
        <v>16</v>
      </c>
      <c r="E2015" t="s">
        <v>24</v>
      </c>
      <c r="F2015" t="s">
        <v>4</v>
      </c>
      <c r="G2015" s="1">
        <v>43614</v>
      </c>
      <c r="H2015" t="s">
        <v>4101</v>
      </c>
      <c r="I2015" t="s">
        <v>4102</v>
      </c>
      <c r="J2015">
        <v>35270.208700000003</v>
      </c>
      <c r="K2015" t="s">
        <v>66</v>
      </c>
      <c r="L2015">
        <v>50727</v>
      </c>
      <c r="M2015">
        <v>355</v>
      </c>
      <c r="N2015" t="s">
        <v>55</v>
      </c>
      <c r="O2015" s="1">
        <v>43625</v>
      </c>
      <c r="P2015" t="s">
        <v>56</v>
      </c>
      <c r="Q2015" t="s">
        <v>50</v>
      </c>
      <c r="R2015">
        <f>Healthcare_Data_v1__4[[#This Row],[Discharge Date]]-Healthcare_Data_v1__4[[#This Row],[Date of Admission]]</f>
        <v>11</v>
      </c>
      <c r="S2015" t="str" cm="1">
        <f t="array" ref="S2015">_xlfn.IFS( Healthcare_Data_v1__4[[#This Row],[Days of Stay]]&lt;10,"Low",Healthcare_Data_v1__4[[#This Row],[Days of Stay]]&lt;20,"Med",Healthcare_Data_v1__4[[#This Row],[Days of Stay]]&lt;=30,"High")</f>
        <v>Med</v>
      </c>
      <c r="T2015" t="str">
        <f>CONCATENATE(Healthcare_Data_v1__4[[#This Row],[Medical Condition]],Healthcare_Data_v1__4[[#This Row],[Duration]])</f>
        <v>DiabetesMed</v>
      </c>
      <c r="U2015">
        <f>MONTH(Healthcare_Data_v1__4[[#This Row],[Date of Admission]])</f>
        <v>5</v>
      </c>
      <c r="V2015">
        <f>YEAR(Healthcare_Data_v1__4[[#This Row],[Date of Admission]])</f>
        <v>2019</v>
      </c>
      <c r="W2015">
        <f>DAY(Healthcare_Data_v1__4[[#This Row],[Date of Admission]])</f>
        <v>29</v>
      </c>
    </row>
    <row r="2016" spans="1:23" x14ac:dyDescent="0.3">
      <c r="A2016" t="s">
        <v>19800</v>
      </c>
      <c r="B2016">
        <v>73</v>
      </c>
      <c r="C2016" t="s">
        <v>3</v>
      </c>
      <c r="D2016" t="s">
        <v>15</v>
      </c>
      <c r="E2016" t="s">
        <v>22</v>
      </c>
      <c r="F2016" t="s">
        <v>9</v>
      </c>
      <c r="G2016" s="1">
        <v>44058</v>
      </c>
      <c r="H2016" t="s">
        <v>4103</v>
      </c>
      <c r="I2016" t="s">
        <v>4104</v>
      </c>
      <c r="J2016">
        <v>35267.816120000003</v>
      </c>
      <c r="K2016" t="s">
        <v>66</v>
      </c>
      <c r="L2016">
        <v>15980</v>
      </c>
      <c r="M2016">
        <v>398</v>
      </c>
      <c r="N2016" t="s">
        <v>55</v>
      </c>
      <c r="O2016" s="1">
        <v>44070</v>
      </c>
      <c r="P2016" t="s">
        <v>85</v>
      </c>
      <c r="Q2016" t="s">
        <v>57</v>
      </c>
      <c r="R2016">
        <f>Healthcare_Data_v1__4[[#This Row],[Discharge Date]]-Healthcare_Data_v1__4[[#This Row],[Date of Admission]]</f>
        <v>12</v>
      </c>
      <c r="S2016" t="str" cm="1">
        <f t="array" ref="S2016">_xlfn.IFS( Healthcare_Data_v1__4[[#This Row],[Days of Stay]]&lt;10,"Low",Healthcare_Data_v1__4[[#This Row],[Days of Stay]]&lt;20,"Med",Healthcare_Data_v1__4[[#This Row],[Days of Stay]]&lt;=30,"High")</f>
        <v>Med</v>
      </c>
      <c r="T2016" t="str">
        <f>CONCATENATE(Healthcare_Data_v1__4[[#This Row],[Medical Condition]],Healthcare_Data_v1__4[[#This Row],[Duration]])</f>
        <v>ArthritisMed</v>
      </c>
      <c r="U2016">
        <f>MONTH(Healthcare_Data_v1__4[[#This Row],[Date of Admission]])</f>
        <v>8</v>
      </c>
      <c r="V2016">
        <f>YEAR(Healthcare_Data_v1__4[[#This Row],[Date of Admission]])</f>
        <v>2020</v>
      </c>
      <c r="W2016">
        <f>DAY(Healthcare_Data_v1__4[[#This Row],[Date of Admission]])</f>
        <v>15</v>
      </c>
    </row>
    <row r="2017" spans="1:23" x14ac:dyDescent="0.3">
      <c r="A2017" t="s">
        <v>19801</v>
      </c>
      <c r="B2017">
        <v>63</v>
      </c>
      <c r="C2017" t="s">
        <v>3</v>
      </c>
      <c r="D2017" t="s">
        <v>16</v>
      </c>
      <c r="E2017" t="s">
        <v>24</v>
      </c>
      <c r="F2017" t="s">
        <v>11</v>
      </c>
      <c r="G2017" s="1">
        <v>44794</v>
      </c>
      <c r="H2017" t="s">
        <v>3170</v>
      </c>
      <c r="I2017" t="s">
        <v>4105</v>
      </c>
      <c r="J2017">
        <v>35266.87758</v>
      </c>
      <c r="K2017" t="s">
        <v>66</v>
      </c>
      <c r="L2017">
        <v>4351</v>
      </c>
      <c r="M2017">
        <v>439</v>
      </c>
      <c r="N2017" t="s">
        <v>42</v>
      </c>
      <c r="O2017" s="1">
        <v>44809</v>
      </c>
      <c r="P2017" t="s">
        <v>60</v>
      </c>
      <c r="Q2017" t="s">
        <v>50</v>
      </c>
      <c r="R2017">
        <f>Healthcare_Data_v1__4[[#This Row],[Discharge Date]]-Healthcare_Data_v1__4[[#This Row],[Date of Admission]]</f>
        <v>15</v>
      </c>
      <c r="S2017" t="str" cm="1">
        <f t="array" ref="S2017">_xlfn.IFS( Healthcare_Data_v1__4[[#This Row],[Days of Stay]]&lt;10,"Low",Healthcare_Data_v1__4[[#This Row],[Days of Stay]]&lt;20,"Med",Healthcare_Data_v1__4[[#This Row],[Days of Stay]]&lt;=30,"High")</f>
        <v>Med</v>
      </c>
      <c r="T2017" t="str">
        <f>CONCATENATE(Healthcare_Data_v1__4[[#This Row],[Medical Condition]],Healthcare_Data_v1__4[[#This Row],[Duration]])</f>
        <v>CancerMed</v>
      </c>
      <c r="U2017">
        <f>MONTH(Healthcare_Data_v1__4[[#This Row],[Date of Admission]])</f>
        <v>8</v>
      </c>
      <c r="V2017">
        <f>YEAR(Healthcare_Data_v1__4[[#This Row],[Date of Admission]])</f>
        <v>2022</v>
      </c>
      <c r="W2017">
        <f>DAY(Healthcare_Data_v1__4[[#This Row],[Date of Admission]])</f>
        <v>21</v>
      </c>
    </row>
    <row r="2018" spans="1:23" x14ac:dyDescent="0.3">
      <c r="A2018" t="s">
        <v>19802</v>
      </c>
      <c r="B2018">
        <v>71</v>
      </c>
      <c r="C2018" t="s">
        <v>3</v>
      </c>
      <c r="D2018" t="s">
        <v>16</v>
      </c>
      <c r="E2018" t="s">
        <v>19</v>
      </c>
      <c r="F2018" t="s">
        <v>9</v>
      </c>
      <c r="G2018" s="1">
        <v>44593</v>
      </c>
      <c r="H2018" t="s">
        <v>4106</v>
      </c>
      <c r="I2018" t="s">
        <v>4107</v>
      </c>
      <c r="J2018">
        <v>35266.398659999999</v>
      </c>
      <c r="K2018" t="s">
        <v>47</v>
      </c>
      <c r="L2018">
        <v>32603</v>
      </c>
      <c r="M2018">
        <v>356</v>
      </c>
      <c r="N2018" t="s">
        <v>42</v>
      </c>
      <c r="O2018" s="1">
        <v>44614</v>
      </c>
      <c r="P2018" t="s">
        <v>60</v>
      </c>
      <c r="Q2018" t="s">
        <v>50</v>
      </c>
      <c r="R2018">
        <f>Healthcare_Data_v1__4[[#This Row],[Discharge Date]]-Healthcare_Data_v1__4[[#This Row],[Date of Admission]]</f>
        <v>21</v>
      </c>
      <c r="S2018" t="str" cm="1">
        <f t="array" ref="S2018">_xlfn.IFS( Healthcare_Data_v1__4[[#This Row],[Days of Stay]]&lt;10,"Low",Healthcare_Data_v1__4[[#This Row],[Days of Stay]]&lt;20,"Med",Healthcare_Data_v1__4[[#This Row],[Days of Stay]]&lt;=30,"High")</f>
        <v>High</v>
      </c>
      <c r="T2018" t="str">
        <f>CONCATENATE(Healthcare_Data_v1__4[[#This Row],[Medical Condition]],Healthcare_Data_v1__4[[#This Row],[Duration]])</f>
        <v>ArthritisHigh</v>
      </c>
      <c r="U2018">
        <f>MONTH(Healthcare_Data_v1__4[[#This Row],[Date of Admission]])</f>
        <v>2</v>
      </c>
      <c r="V2018">
        <f>YEAR(Healthcare_Data_v1__4[[#This Row],[Date of Admission]])</f>
        <v>2022</v>
      </c>
      <c r="W2018">
        <f>DAY(Healthcare_Data_v1__4[[#This Row],[Date of Admission]])</f>
        <v>1</v>
      </c>
    </row>
    <row r="2019" spans="1:23" x14ac:dyDescent="0.3">
      <c r="A2019" t="s">
        <v>19803</v>
      </c>
      <c r="B2019">
        <v>54</v>
      </c>
      <c r="C2019" t="s">
        <v>8</v>
      </c>
      <c r="D2019" t="s">
        <v>15</v>
      </c>
      <c r="E2019" t="s">
        <v>24</v>
      </c>
      <c r="F2019" t="s">
        <v>11</v>
      </c>
      <c r="G2019" s="1">
        <v>44711</v>
      </c>
      <c r="H2019" t="s">
        <v>4108</v>
      </c>
      <c r="I2019" t="s">
        <v>4109</v>
      </c>
      <c r="J2019">
        <v>35263.521820000002</v>
      </c>
      <c r="K2019" t="s">
        <v>63</v>
      </c>
      <c r="L2019">
        <v>44202</v>
      </c>
      <c r="M2019">
        <v>195</v>
      </c>
      <c r="N2019" t="s">
        <v>48</v>
      </c>
      <c r="O2019" s="1">
        <v>44731</v>
      </c>
      <c r="P2019" t="s">
        <v>60</v>
      </c>
      <c r="Q2019" t="s">
        <v>57</v>
      </c>
      <c r="R2019">
        <f>Healthcare_Data_v1__4[[#This Row],[Discharge Date]]-Healthcare_Data_v1__4[[#This Row],[Date of Admission]]</f>
        <v>20</v>
      </c>
      <c r="S2019" t="str" cm="1">
        <f t="array" ref="S2019">_xlfn.IFS( Healthcare_Data_v1__4[[#This Row],[Days of Stay]]&lt;10,"Low",Healthcare_Data_v1__4[[#This Row],[Days of Stay]]&lt;20,"Med",Healthcare_Data_v1__4[[#This Row],[Days of Stay]]&lt;=30,"High")</f>
        <v>High</v>
      </c>
      <c r="T2019" t="str">
        <f>CONCATENATE(Healthcare_Data_v1__4[[#This Row],[Medical Condition]],Healthcare_Data_v1__4[[#This Row],[Duration]])</f>
        <v>CancerHigh</v>
      </c>
      <c r="U2019">
        <f>MONTH(Healthcare_Data_v1__4[[#This Row],[Date of Admission]])</f>
        <v>5</v>
      </c>
      <c r="V2019">
        <f>YEAR(Healthcare_Data_v1__4[[#This Row],[Date of Admission]])</f>
        <v>2022</v>
      </c>
      <c r="W2019">
        <f>DAY(Healthcare_Data_v1__4[[#This Row],[Date of Admission]])</f>
        <v>30</v>
      </c>
    </row>
    <row r="2020" spans="1:23" x14ac:dyDescent="0.3">
      <c r="A2020" t="s">
        <v>19804</v>
      </c>
      <c r="B2020">
        <v>59</v>
      </c>
      <c r="C2020" t="s">
        <v>3</v>
      </c>
      <c r="D2020" t="s">
        <v>16</v>
      </c>
      <c r="E2020" t="s">
        <v>19</v>
      </c>
      <c r="F2020" t="s">
        <v>7</v>
      </c>
      <c r="G2020" s="1">
        <v>44309</v>
      </c>
      <c r="H2020" t="s">
        <v>4110</v>
      </c>
      <c r="I2020" t="s">
        <v>4111</v>
      </c>
      <c r="J2020">
        <v>35262.803</v>
      </c>
      <c r="K2020" t="s">
        <v>41</v>
      </c>
      <c r="L2020">
        <v>8123</v>
      </c>
      <c r="M2020">
        <v>107</v>
      </c>
      <c r="N2020" t="s">
        <v>42</v>
      </c>
      <c r="O2020" s="1">
        <v>44314</v>
      </c>
      <c r="P2020" t="s">
        <v>43</v>
      </c>
      <c r="Q2020" t="s">
        <v>50</v>
      </c>
      <c r="R2020">
        <f>Healthcare_Data_v1__4[[#This Row],[Discharge Date]]-Healthcare_Data_v1__4[[#This Row],[Date of Admission]]</f>
        <v>5</v>
      </c>
      <c r="S2020" t="str" cm="1">
        <f t="array" ref="S2020">_xlfn.IFS( Healthcare_Data_v1__4[[#This Row],[Days of Stay]]&lt;10,"Low",Healthcare_Data_v1__4[[#This Row],[Days of Stay]]&lt;20,"Med",Healthcare_Data_v1__4[[#This Row],[Days of Stay]]&lt;=30,"High")</f>
        <v>Low</v>
      </c>
      <c r="T2020" t="str">
        <f>CONCATENATE(Healthcare_Data_v1__4[[#This Row],[Medical Condition]],Healthcare_Data_v1__4[[#This Row],[Duration]])</f>
        <v>ObesityLow</v>
      </c>
      <c r="U2020">
        <f>MONTH(Healthcare_Data_v1__4[[#This Row],[Date of Admission]])</f>
        <v>4</v>
      </c>
      <c r="V2020">
        <f>YEAR(Healthcare_Data_v1__4[[#This Row],[Date of Admission]])</f>
        <v>2021</v>
      </c>
      <c r="W2020">
        <f>DAY(Healthcare_Data_v1__4[[#This Row],[Date of Admission]])</f>
        <v>23</v>
      </c>
    </row>
    <row r="2021" spans="1:23" x14ac:dyDescent="0.3">
      <c r="A2021" t="s">
        <v>19805</v>
      </c>
      <c r="B2021">
        <v>77</v>
      </c>
      <c r="C2021" t="s">
        <v>3</v>
      </c>
      <c r="D2021" t="s">
        <v>15</v>
      </c>
      <c r="E2021" t="s">
        <v>24</v>
      </c>
      <c r="F2021" t="s">
        <v>11</v>
      </c>
      <c r="G2021" s="1">
        <v>43568</v>
      </c>
      <c r="H2021" t="s">
        <v>4112</v>
      </c>
      <c r="I2021" t="s">
        <v>4113</v>
      </c>
      <c r="J2021">
        <v>35253.550949999997</v>
      </c>
      <c r="K2021" t="s">
        <v>69</v>
      </c>
      <c r="L2021">
        <v>72451</v>
      </c>
      <c r="M2021">
        <v>114</v>
      </c>
      <c r="N2021" t="s">
        <v>48</v>
      </c>
      <c r="O2021" s="1">
        <v>43596</v>
      </c>
      <c r="P2021" t="s">
        <v>49</v>
      </c>
      <c r="Q2021" t="s">
        <v>50</v>
      </c>
      <c r="R2021">
        <f>Healthcare_Data_v1__4[[#This Row],[Discharge Date]]-Healthcare_Data_v1__4[[#This Row],[Date of Admission]]</f>
        <v>28</v>
      </c>
      <c r="S2021" t="str" cm="1">
        <f t="array" ref="S2021">_xlfn.IFS( Healthcare_Data_v1__4[[#This Row],[Days of Stay]]&lt;10,"Low",Healthcare_Data_v1__4[[#This Row],[Days of Stay]]&lt;20,"Med",Healthcare_Data_v1__4[[#This Row],[Days of Stay]]&lt;=30,"High")</f>
        <v>High</v>
      </c>
      <c r="T2021" t="str">
        <f>CONCATENATE(Healthcare_Data_v1__4[[#This Row],[Medical Condition]],Healthcare_Data_v1__4[[#This Row],[Duration]])</f>
        <v>CancerHigh</v>
      </c>
      <c r="U2021">
        <f>MONTH(Healthcare_Data_v1__4[[#This Row],[Date of Admission]])</f>
        <v>4</v>
      </c>
      <c r="V2021">
        <f>YEAR(Healthcare_Data_v1__4[[#This Row],[Date of Admission]])</f>
        <v>2019</v>
      </c>
      <c r="W2021">
        <f>DAY(Healthcare_Data_v1__4[[#This Row],[Date of Admission]])</f>
        <v>13</v>
      </c>
    </row>
    <row r="2022" spans="1:23" x14ac:dyDescent="0.3">
      <c r="A2022" t="s">
        <v>19806</v>
      </c>
      <c r="B2022">
        <v>79</v>
      </c>
      <c r="C2022" t="s">
        <v>3</v>
      </c>
      <c r="D2022" t="s">
        <v>15</v>
      </c>
      <c r="E2022" t="s">
        <v>20</v>
      </c>
      <c r="F2022" t="s">
        <v>7</v>
      </c>
      <c r="G2022" s="1">
        <v>44549</v>
      </c>
      <c r="H2022" t="s">
        <v>4114</v>
      </c>
      <c r="I2022" t="s">
        <v>4115</v>
      </c>
      <c r="J2022">
        <v>35240.898529999999</v>
      </c>
      <c r="K2022" t="s">
        <v>63</v>
      </c>
      <c r="L2022">
        <v>4630</v>
      </c>
      <c r="M2022">
        <v>483</v>
      </c>
      <c r="N2022" t="s">
        <v>42</v>
      </c>
      <c r="O2022" s="1">
        <v>44569</v>
      </c>
      <c r="P2022" t="s">
        <v>60</v>
      </c>
      <c r="Q2022" t="s">
        <v>50</v>
      </c>
      <c r="R2022">
        <f>Healthcare_Data_v1__4[[#This Row],[Discharge Date]]-Healthcare_Data_v1__4[[#This Row],[Date of Admission]]</f>
        <v>20</v>
      </c>
      <c r="S2022" t="str" cm="1">
        <f t="array" ref="S2022">_xlfn.IFS( Healthcare_Data_v1__4[[#This Row],[Days of Stay]]&lt;10,"Low",Healthcare_Data_v1__4[[#This Row],[Days of Stay]]&lt;20,"Med",Healthcare_Data_v1__4[[#This Row],[Days of Stay]]&lt;=30,"High")</f>
        <v>High</v>
      </c>
      <c r="T2022" t="str">
        <f>CONCATENATE(Healthcare_Data_v1__4[[#This Row],[Medical Condition]],Healthcare_Data_v1__4[[#This Row],[Duration]])</f>
        <v>ObesityHigh</v>
      </c>
      <c r="U2022">
        <f>MONTH(Healthcare_Data_v1__4[[#This Row],[Date of Admission]])</f>
        <v>12</v>
      </c>
      <c r="V2022">
        <f>YEAR(Healthcare_Data_v1__4[[#This Row],[Date of Admission]])</f>
        <v>2021</v>
      </c>
      <c r="W2022">
        <f>DAY(Healthcare_Data_v1__4[[#This Row],[Date of Admission]])</f>
        <v>19</v>
      </c>
    </row>
    <row r="2023" spans="1:23" x14ac:dyDescent="0.3">
      <c r="A2023" t="s">
        <v>19807</v>
      </c>
      <c r="B2023">
        <v>36</v>
      </c>
      <c r="C2023" t="s">
        <v>5</v>
      </c>
      <c r="D2023" t="s">
        <v>16</v>
      </c>
      <c r="E2023" t="s">
        <v>22</v>
      </c>
      <c r="F2023" t="s">
        <v>4</v>
      </c>
      <c r="G2023" s="1">
        <v>45062</v>
      </c>
      <c r="H2023" t="s">
        <v>4116</v>
      </c>
      <c r="I2023" t="s">
        <v>4117</v>
      </c>
      <c r="J2023">
        <v>35237.715389999998</v>
      </c>
      <c r="K2023" t="s">
        <v>66</v>
      </c>
      <c r="L2023">
        <v>1286</v>
      </c>
      <c r="M2023">
        <v>360</v>
      </c>
      <c r="N2023" t="s">
        <v>48</v>
      </c>
      <c r="O2023" s="1">
        <v>45079</v>
      </c>
      <c r="P2023" t="s">
        <v>49</v>
      </c>
      <c r="Q2023" t="s">
        <v>57</v>
      </c>
      <c r="R2023">
        <f>Healthcare_Data_v1__4[[#This Row],[Discharge Date]]-Healthcare_Data_v1__4[[#This Row],[Date of Admission]]</f>
        <v>17</v>
      </c>
      <c r="S2023" t="str" cm="1">
        <f t="array" ref="S2023">_xlfn.IFS( Healthcare_Data_v1__4[[#This Row],[Days of Stay]]&lt;10,"Low",Healthcare_Data_v1__4[[#This Row],[Days of Stay]]&lt;20,"Med",Healthcare_Data_v1__4[[#This Row],[Days of Stay]]&lt;=30,"High")</f>
        <v>Med</v>
      </c>
      <c r="T2023" t="str">
        <f>CONCATENATE(Healthcare_Data_v1__4[[#This Row],[Medical Condition]],Healthcare_Data_v1__4[[#This Row],[Duration]])</f>
        <v>DiabetesMed</v>
      </c>
      <c r="U2023">
        <f>MONTH(Healthcare_Data_v1__4[[#This Row],[Date of Admission]])</f>
        <v>5</v>
      </c>
      <c r="V2023">
        <f>YEAR(Healthcare_Data_v1__4[[#This Row],[Date of Admission]])</f>
        <v>2023</v>
      </c>
      <c r="W2023">
        <f>DAY(Healthcare_Data_v1__4[[#This Row],[Date of Admission]])</f>
        <v>16</v>
      </c>
    </row>
    <row r="2024" spans="1:23" x14ac:dyDescent="0.3">
      <c r="A2024" t="s">
        <v>19808</v>
      </c>
      <c r="B2024">
        <v>66</v>
      </c>
      <c r="C2024" t="s">
        <v>3</v>
      </c>
      <c r="D2024" t="s">
        <v>15</v>
      </c>
      <c r="E2024" t="s">
        <v>24</v>
      </c>
      <c r="F2024" t="s">
        <v>11</v>
      </c>
      <c r="G2024" s="1">
        <v>44063</v>
      </c>
      <c r="H2024" t="s">
        <v>4118</v>
      </c>
      <c r="I2024" t="s">
        <v>4119</v>
      </c>
      <c r="J2024">
        <v>35236.00664</v>
      </c>
      <c r="K2024" t="s">
        <v>66</v>
      </c>
      <c r="L2024">
        <v>51821</v>
      </c>
      <c r="M2024">
        <v>214</v>
      </c>
      <c r="N2024" t="s">
        <v>42</v>
      </c>
      <c r="O2024" s="1">
        <v>44077</v>
      </c>
      <c r="P2024" t="s">
        <v>85</v>
      </c>
      <c r="Q2024" t="s">
        <v>44</v>
      </c>
      <c r="R2024">
        <f>Healthcare_Data_v1__4[[#This Row],[Discharge Date]]-Healthcare_Data_v1__4[[#This Row],[Date of Admission]]</f>
        <v>14</v>
      </c>
      <c r="S2024" t="str" cm="1">
        <f t="array" ref="S2024">_xlfn.IFS( Healthcare_Data_v1__4[[#This Row],[Days of Stay]]&lt;10,"Low",Healthcare_Data_v1__4[[#This Row],[Days of Stay]]&lt;20,"Med",Healthcare_Data_v1__4[[#This Row],[Days of Stay]]&lt;=30,"High")</f>
        <v>Med</v>
      </c>
      <c r="T2024" t="str">
        <f>CONCATENATE(Healthcare_Data_v1__4[[#This Row],[Medical Condition]],Healthcare_Data_v1__4[[#This Row],[Duration]])</f>
        <v>CancerMed</v>
      </c>
      <c r="U2024">
        <f>MONTH(Healthcare_Data_v1__4[[#This Row],[Date of Admission]])</f>
        <v>8</v>
      </c>
      <c r="V2024">
        <f>YEAR(Healthcare_Data_v1__4[[#This Row],[Date of Admission]])</f>
        <v>2020</v>
      </c>
      <c r="W2024">
        <f>DAY(Healthcare_Data_v1__4[[#This Row],[Date of Admission]])</f>
        <v>20</v>
      </c>
    </row>
    <row r="2025" spans="1:23" x14ac:dyDescent="0.3">
      <c r="A2025" t="s">
        <v>19809</v>
      </c>
      <c r="B2025">
        <v>45</v>
      </c>
      <c r="C2025" t="s">
        <v>8</v>
      </c>
      <c r="D2025" t="s">
        <v>15</v>
      </c>
      <c r="E2025" t="s">
        <v>23</v>
      </c>
      <c r="F2025" t="s">
        <v>11</v>
      </c>
      <c r="G2025" s="1">
        <v>45160</v>
      </c>
      <c r="H2025" t="s">
        <v>4120</v>
      </c>
      <c r="I2025" t="s">
        <v>4121</v>
      </c>
      <c r="J2025">
        <v>35230.397550000002</v>
      </c>
      <c r="K2025" t="s">
        <v>63</v>
      </c>
      <c r="L2025">
        <v>59506</v>
      </c>
      <c r="M2025">
        <v>276</v>
      </c>
      <c r="N2025" t="s">
        <v>48</v>
      </c>
      <c r="O2025" s="1">
        <v>45179</v>
      </c>
      <c r="P2025" t="s">
        <v>60</v>
      </c>
      <c r="Q2025" t="s">
        <v>44</v>
      </c>
      <c r="R2025">
        <f>Healthcare_Data_v1__4[[#This Row],[Discharge Date]]-Healthcare_Data_v1__4[[#This Row],[Date of Admission]]</f>
        <v>19</v>
      </c>
      <c r="S2025" t="str" cm="1">
        <f t="array" ref="S2025">_xlfn.IFS( Healthcare_Data_v1__4[[#This Row],[Days of Stay]]&lt;10,"Low",Healthcare_Data_v1__4[[#This Row],[Days of Stay]]&lt;20,"Med",Healthcare_Data_v1__4[[#This Row],[Days of Stay]]&lt;=30,"High")</f>
        <v>Med</v>
      </c>
      <c r="T2025" t="str">
        <f>CONCATENATE(Healthcare_Data_v1__4[[#This Row],[Medical Condition]],Healthcare_Data_v1__4[[#This Row],[Duration]])</f>
        <v>CancerMed</v>
      </c>
      <c r="U2025">
        <f>MONTH(Healthcare_Data_v1__4[[#This Row],[Date of Admission]])</f>
        <v>8</v>
      </c>
      <c r="V2025">
        <f>YEAR(Healthcare_Data_v1__4[[#This Row],[Date of Admission]])</f>
        <v>2023</v>
      </c>
      <c r="W2025">
        <f>DAY(Healthcare_Data_v1__4[[#This Row],[Date of Admission]])</f>
        <v>22</v>
      </c>
    </row>
    <row r="2026" spans="1:23" x14ac:dyDescent="0.3">
      <c r="A2026" t="s">
        <v>4122</v>
      </c>
      <c r="B2026">
        <v>85</v>
      </c>
      <c r="C2026" t="s">
        <v>3</v>
      </c>
      <c r="D2026" t="s">
        <v>15</v>
      </c>
      <c r="E2026" t="s">
        <v>26</v>
      </c>
      <c r="F2026" t="s">
        <v>7</v>
      </c>
      <c r="G2026" s="1">
        <v>44532</v>
      </c>
      <c r="H2026" t="s">
        <v>4123</v>
      </c>
      <c r="I2026" t="s">
        <v>4124</v>
      </c>
      <c r="J2026">
        <v>35215.261960000003</v>
      </c>
      <c r="K2026" t="s">
        <v>63</v>
      </c>
      <c r="L2026">
        <v>11416</v>
      </c>
      <c r="M2026">
        <v>446</v>
      </c>
      <c r="N2026" t="s">
        <v>55</v>
      </c>
      <c r="O2026" s="1">
        <v>44549</v>
      </c>
      <c r="P2026" t="s">
        <v>49</v>
      </c>
      <c r="Q2026" t="s">
        <v>50</v>
      </c>
      <c r="R2026">
        <f>Healthcare_Data_v1__4[[#This Row],[Discharge Date]]-Healthcare_Data_v1__4[[#This Row],[Date of Admission]]</f>
        <v>17</v>
      </c>
      <c r="S2026" t="str" cm="1">
        <f t="array" ref="S2026">_xlfn.IFS( Healthcare_Data_v1__4[[#This Row],[Days of Stay]]&lt;10,"Low",Healthcare_Data_v1__4[[#This Row],[Days of Stay]]&lt;20,"Med",Healthcare_Data_v1__4[[#This Row],[Days of Stay]]&lt;=30,"High")</f>
        <v>Med</v>
      </c>
      <c r="T2026" t="str">
        <f>CONCATENATE(Healthcare_Data_v1__4[[#This Row],[Medical Condition]],Healthcare_Data_v1__4[[#This Row],[Duration]])</f>
        <v>ObesityMed</v>
      </c>
      <c r="U2026">
        <f>MONTH(Healthcare_Data_v1__4[[#This Row],[Date of Admission]])</f>
        <v>12</v>
      </c>
      <c r="V2026">
        <f>YEAR(Healthcare_Data_v1__4[[#This Row],[Date of Admission]])</f>
        <v>2021</v>
      </c>
      <c r="W2026">
        <f>DAY(Healthcare_Data_v1__4[[#This Row],[Date of Admission]])</f>
        <v>2</v>
      </c>
    </row>
    <row r="2027" spans="1:23" x14ac:dyDescent="0.3">
      <c r="A2027" t="s">
        <v>19810</v>
      </c>
      <c r="B2027">
        <v>81</v>
      </c>
      <c r="C2027" t="s">
        <v>3</v>
      </c>
      <c r="D2027" t="s">
        <v>15</v>
      </c>
      <c r="E2027" t="s">
        <v>21</v>
      </c>
      <c r="F2027" t="s">
        <v>10</v>
      </c>
      <c r="G2027" s="1">
        <v>44375</v>
      </c>
      <c r="H2027" t="s">
        <v>4125</v>
      </c>
      <c r="I2027" t="s">
        <v>4126</v>
      </c>
      <c r="J2027">
        <v>35185.200940000002</v>
      </c>
      <c r="K2027" t="s">
        <v>47</v>
      </c>
      <c r="L2027">
        <v>31859</v>
      </c>
      <c r="M2027">
        <v>263</v>
      </c>
      <c r="N2027" t="s">
        <v>48</v>
      </c>
      <c r="O2027" s="1">
        <v>44379</v>
      </c>
      <c r="P2027" t="s">
        <v>43</v>
      </c>
      <c r="Q2027" t="s">
        <v>44</v>
      </c>
      <c r="R2027">
        <f>Healthcare_Data_v1__4[[#This Row],[Discharge Date]]-Healthcare_Data_v1__4[[#This Row],[Date of Admission]]</f>
        <v>4</v>
      </c>
      <c r="S2027" t="str" cm="1">
        <f t="array" ref="S2027">_xlfn.IFS( Healthcare_Data_v1__4[[#This Row],[Days of Stay]]&lt;10,"Low",Healthcare_Data_v1__4[[#This Row],[Days of Stay]]&lt;20,"Med",Healthcare_Data_v1__4[[#This Row],[Days of Stay]]&lt;=30,"High")</f>
        <v>Low</v>
      </c>
      <c r="T2027" t="str">
        <f>CONCATENATE(Healthcare_Data_v1__4[[#This Row],[Medical Condition]],Healthcare_Data_v1__4[[#This Row],[Duration]])</f>
        <v>HypertensionLow</v>
      </c>
      <c r="U2027">
        <f>MONTH(Healthcare_Data_v1__4[[#This Row],[Date of Admission]])</f>
        <v>6</v>
      </c>
      <c r="V2027">
        <f>YEAR(Healthcare_Data_v1__4[[#This Row],[Date of Admission]])</f>
        <v>2021</v>
      </c>
      <c r="W2027">
        <f>DAY(Healthcare_Data_v1__4[[#This Row],[Date of Admission]])</f>
        <v>28</v>
      </c>
    </row>
    <row r="2028" spans="1:23" x14ac:dyDescent="0.3">
      <c r="A2028" t="s">
        <v>19811</v>
      </c>
      <c r="B2028">
        <v>60</v>
      </c>
      <c r="C2028" t="s">
        <v>3</v>
      </c>
      <c r="D2028" t="s">
        <v>15</v>
      </c>
      <c r="E2028" t="s">
        <v>22</v>
      </c>
      <c r="F2028" t="s">
        <v>10</v>
      </c>
      <c r="G2028" s="1">
        <v>43586</v>
      </c>
      <c r="H2028" t="s">
        <v>4127</v>
      </c>
      <c r="I2028" t="s">
        <v>4128</v>
      </c>
      <c r="J2028">
        <v>35181.766109999997</v>
      </c>
      <c r="K2028" t="s">
        <v>63</v>
      </c>
      <c r="L2028">
        <v>9660</v>
      </c>
      <c r="M2028">
        <v>205</v>
      </c>
      <c r="N2028" t="s">
        <v>55</v>
      </c>
      <c r="O2028" s="1">
        <v>43607</v>
      </c>
      <c r="P2028" t="s">
        <v>56</v>
      </c>
      <c r="Q2028" t="s">
        <v>44</v>
      </c>
      <c r="R2028">
        <f>Healthcare_Data_v1__4[[#This Row],[Discharge Date]]-Healthcare_Data_v1__4[[#This Row],[Date of Admission]]</f>
        <v>21</v>
      </c>
      <c r="S2028" t="str" cm="1">
        <f t="array" ref="S2028">_xlfn.IFS( Healthcare_Data_v1__4[[#This Row],[Days of Stay]]&lt;10,"Low",Healthcare_Data_v1__4[[#This Row],[Days of Stay]]&lt;20,"Med",Healthcare_Data_v1__4[[#This Row],[Days of Stay]]&lt;=30,"High")</f>
        <v>High</v>
      </c>
      <c r="T2028" t="str">
        <f>CONCATENATE(Healthcare_Data_v1__4[[#This Row],[Medical Condition]],Healthcare_Data_v1__4[[#This Row],[Duration]])</f>
        <v>HypertensionHigh</v>
      </c>
      <c r="U2028">
        <f>MONTH(Healthcare_Data_v1__4[[#This Row],[Date of Admission]])</f>
        <v>5</v>
      </c>
      <c r="V2028">
        <f>YEAR(Healthcare_Data_v1__4[[#This Row],[Date of Admission]])</f>
        <v>2019</v>
      </c>
      <c r="W2028">
        <f>DAY(Healthcare_Data_v1__4[[#This Row],[Date of Admission]])</f>
        <v>1</v>
      </c>
    </row>
    <row r="2029" spans="1:23" x14ac:dyDescent="0.3">
      <c r="A2029" t="s">
        <v>19812</v>
      </c>
      <c r="B2029">
        <v>73</v>
      </c>
      <c r="C2029" t="s">
        <v>3</v>
      </c>
      <c r="D2029" t="s">
        <v>16</v>
      </c>
      <c r="E2029" t="s">
        <v>24</v>
      </c>
      <c r="F2029" t="s">
        <v>9</v>
      </c>
      <c r="G2029" s="1">
        <v>44675</v>
      </c>
      <c r="H2029" t="s">
        <v>4129</v>
      </c>
      <c r="I2029" t="s">
        <v>4130</v>
      </c>
      <c r="J2029">
        <v>35173.754809999999</v>
      </c>
      <c r="K2029" t="s">
        <v>47</v>
      </c>
      <c r="L2029">
        <v>38939</v>
      </c>
      <c r="M2029">
        <v>269</v>
      </c>
      <c r="N2029" t="s">
        <v>48</v>
      </c>
      <c r="O2029" s="1">
        <v>44701</v>
      </c>
      <c r="P2029" t="s">
        <v>85</v>
      </c>
      <c r="Q2029" t="s">
        <v>44</v>
      </c>
      <c r="R2029">
        <f>Healthcare_Data_v1__4[[#This Row],[Discharge Date]]-Healthcare_Data_v1__4[[#This Row],[Date of Admission]]</f>
        <v>26</v>
      </c>
      <c r="S2029" t="str" cm="1">
        <f t="array" ref="S2029">_xlfn.IFS( Healthcare_Data_v1__4[[#This Row],[Days of Stay]]&lt;10,"Low",Healthcare_Data_v1__4[[#This Row],[Days of Stay]]&lt;20,"Med",Healthcare_Data_v1__4[[#This Row],[Days of Stay]]&lt;=30,"High")</f>
        <v>High</v>
      </c>
      <c r="T2029" t="str">
        <f>CONCATENATE(Healthcare_Data_v1__4[[#This Row],[Medical Condition]],Healthcare_Data_v1__4[[#This Row],[Duration]])</f>
        <v>ArthritisHigh</v>
      </c>
      <c r="U2029">
        <f>MONTH(Healthcare_Data_v1__4[[#This Row],[Date of Admission]])</f>
        <v>4</v>
      </c>
      <c r="V2029">
        <f>YEAR(Healthcare_Data_v1__4[[#This Row],[Date of Admission]])</f>
        <v>2022</v>
      </c>
      <c r="W2029">
        <f>DAY(Healthcare_Data_v1__4[[#This Row],[Date of Admission]])</f>
        <v>24</v>
      </c>
    </row>
    <row r="2030" spans="1:23" x14ac:dyDescent="0.3">
      <c r="A2030" t="s">
        <v>19813</v>
      </c>
      <c r="B2030">
        <v>51</v>
      </c>
      <c r="C2030" t="s">
        <v>8</v>
      </c>
      <c r="D2030" t="s">
        <v>15</v>
      </c>
      <c r="E2030" t="s">
        <v>24</v>
      </c>
      <c r="F2030" t="s">
        <v>6</v>
      </c>
      <c r="G2030" s="1">
        <v>45218</v>
      </c>
      <c r="H2030" t="s">
        <v>4131</v>
      </c>
      <c r="I2030" t="s">
        <v>4132</v>
      </c>
      <c r="J2030">
        <v>35165.0576</v>
      </c>
      <c r="K2030" t="s">
        <v>41</v>
      </c>
      <c r="L2030">
        <v>37190</v>
      </c>
      <c r="M2030">
        <v>247</v>
      </c>
      <c r="N2030" t="s">
        <v>48</v>
      </c>
      <c r="O2030" s="1">
        <v>45219</v>
      </c>
      <c r="P2030" t="s">
        <v>85</v>
      </c>
      <c r="Q2030" t="s">
        <v>57</v>
      </c>
      <c r="R2030">
        <f>Healthcare_Data_v1__4[[#This Row],[Discharge Date]]-Healthcare_Data_v1__4[[#This Row],[Date of Admission]]</f>
        <v>1</v>
      </c>
      <c r="S2030" t="str" cm="1">
        <f t="array" ref="S2030">_xlfn.IFS( Healthcare_Data_v1__4[[#This Row],[Days of Stay]]&lt;10,"Low",Healthcare_Data_v1__4[[#This Row],[Days of Stay]]&lt;20,"Med",Healthcare_Data_v1__4[[#This Row],[Days of Stay]]&lt;=30,"High")</f>
        <v>Low</v>
      </c>
      <c r="T2030" t="str">
        <f>CONCATENATE(Healthcare_Data_v1__4[[#This Row],[Medical Condition]],Healthcare_Data_v1__4[[#This Row],[Duration]])</f>
        <v>AsthmaLow</v>
      </c>
      <c r="U2030">
        <f>MONTH(Healthcare_Data_v1__4[[#This Row],[Date of Admission]])</f>
        <v>10</v>
      </c>
      <c r="V2030">
        <f>YEAR(Healthcare_Data_v1__4[[#This Row],[Date of Admission]])</f>
        <v>2023</v>
      </c>
      <c r="W2030">
        <f>DAY(Healthcare_Data_v1__4[[#This Row],[Date of Admission]])</f>
        <v>19</v>
      </c>
    </row>
    <row r="2031" spans="1:23" x14ac:dyDescent="0.3">
      <c r="A2031" t="s">
        <v>19814</v>
      </c>
      <c r="B2031">
        <v>71</v>
      </c>
      <c r="C2031" t="s">
        <v>3</v>
      </c>
      <c r="D2031" t="s">
        <v>16</v>
      </c>
      <c r="E2031" t="s">
        <v>19</v>
      </c>
      <c r="F2031" t="s">
        <v>10</v>
      </c>
      <c r="G2031" s="1">
        <v>45159</v>
      </c>
      <c r="H2031" t="s">
        <v>2341</v>
      </c>
      <c r="I2031" t="s">
        <v>4133</v>
      </c>
      <c r="J2031">
        <v>35150.59635</v>
      </c>
      <c r="K2031" t="s">
        <v>41</v>
      </c>
      <c r="L2031">
        <v>16513</v>
      </c>
      <c r="M2031">
        <v>240</v>
      </c>
      <c r="N2031" t="s">
        <v>48</v>
      </c>
      <c r="O2031" s="1">
        <v>45184</v>
      </c>
      <c r="P2031" t="s">
        <v>56</v>
      </c>
      <c r="Q2031" t="s">
        <v>44</v>
      </c>
      <c r="R2031">
        <f>Healthcare_Data_v1__4[[#This Row],[Discharge Date]]-Healthcare_Data_v1__4[[#This Row],[Date of Admission]]</f>
        <v>25</v>
      </c>
      <c r="S2031" t="str" cm="1">
        <f t="array" ref="S2031">_xlfn.IFS( Healthcare_Data_v1__4[[#This Row],[Days of Stay]]&lt;10,"Low",Healthcare_Data_v1__4[[#This Row],[Days of Stay]]&lt;20,"Med",Healthcare_Data_v1__4[[#This Row],[Days of Stay]]&lt;=30,"High")</f>
        <v>High</v>
      </c>
      <c r="T2031" t="str">
        <f>CONCATENATE(Healthcare_Data_v1__4[[#This Row],[Medical Condition]],Healthcare_Data_v1__4[[#This Row],[Duration]])</f>
        <v>HypertensionHigh</v>
      </c>
      <c r="U2031">
        <f>MONTH(Healthcare_Data_v1__4[[#This Row],[Date of Admission]])</f>
        <v>8</v>
      </c>
      <c r="V2031">
        <f>YEAR(Healthcare_Data_v1__4[[#This Row],[Date of Admission]])</f>
        <v>2023</v>
      </c>
      <c r="W2031">
        <f>DAY(Healthcare_Data_v1__4[[#This Row],[Date of Admission]])</f>
        <v>21</v>
      </c>
    </row>
    <row r="2032" spans="1:23" x14ac:dyDescent="0.3">
      <c r="A2032" t="s">
        <v>703</v>
      </c>
      <c r="B2032">
        <v>56</v>
      </c>
      <c r="C2032" t="s">
        <v>3</v>
      </c>
      <c r="D2032" t="s">
        <v>16</v>
      </c>
      <c r="E2032" t="s">
        <v>22</v>
      </c>
      <c r="F2032" t="s">
        <v>7</v>
      </c>
      <c r="G2032" s="1">
        <v>45229</v>
      </c>
      <c r="H2032" t="s">
        <v>4134</v>
      </c>
      <c r="I2032" t="s">
        <v>4135</v>
      </c>
      <c r="J2032">
        <v>35140.644780000002</v>
      </c>
      <c r="K2032" t="s">
        <v>66</v>
      </c>
      <c r="L2032">
        <v>24936</v>
      </c>
      <c r="M2032">
        <v>210</v>
      </c>
      <c r="N2032" t="s">
        <v>55</v>
      </c>
      <c r="O2032" s="1">
        <v>45249</v>
      </c>
      <c r="P2032" t="s">
        <v>56</v>
      </c>
      <c r="Q2032" t="s">
        <v>57</v>
      </c>
      <c r="R2032">
        <f>Healthcare_Data_v1__4[[#This Row],[Discharge Date]]-Healthcare_Data_v1__4[[#This Row],[Date of Admission]]</f>
        <v>20</v>
      </c>
      <c r="S2032" t="str" cm="1">
        <f t="array" ref="S2032">_xlfn.IFS( Healthcare_Data_v1__4[[#This Row],[Days of Stay]]&lt;10,"Low",Healthcare_Data_v1__4[[#This Row],[Days of Stay]]&lt;20,"Med",Healthcare_Data_v1__4[[#This Row],[Days of Stay]]&lt;=30,"High")</f>
        <v>High</v>
      </c>
      <c r="T2032" t="str">
        <f>CONCATENATE(Healthcare_Data_v1__4[[#This Row],[Medical Condition]],Healthcare_Data_v1__4[[#This Row],[Duration]])</f>
        <v>ObesityHigh</v>
      </c>
      <c r="U2032">
        <f>MONTH(Healthcare_Data_v1__4[[#This Row],[Date of Admission]])</f>
        <v>10</v>
      </c>
      <c r="V2032">
        <f>YEAR(Healthcare_Data_v1__4[[#This Row],[Date of Admission]])</f>
        <v>2023</v>
      </c>
      <c r="W2032">
        <f>DAY(Healthcare_Data_v1__4[[#This Row],[Date of Admission]])</f>
        <v>30</v>
      </c>
    </row>
    <row r="2033" spans="1:23" x14ac:dyDescent="0.3">
      <c r="A2033" t="s">
        <v>19815</v>
      </c>
      <c r="B2033">
        <v>81</v>
      </c>
      <c r="C2033" t="s">
        <v>3</v>
      </c>
      <c r="D2033" t="s">
        <v>15</v>
      </c>
      <c r="E2033" t="s">
        <v>25</v>
      </c>
      <c r="F2033" t="s">
        <v>11</v>
      </c>
      <c r="G2033" s="1">
        <v>45057</v>
      </c>
      <c r="H2033" t="s">
        <v>4136</v>
      </c>
      <c r="I2033" t="s">
        <v>4137</v>
      </c>
      <c r="J2033">
        <v>35138.9041</v>
      </c>
      <c r="K2033" t="s">
        <v>47</v>
      </c>
      <c r="L2033">
        <v>3704</v>
      </c>
      <c r="M2033">
        <v>158</v>
      </c>
      <c r="N2033" t="s">
        <v>42</v>
      </c>
      <c r="O2033" s="1">
        <v>45063</v>
      </c>
      <c r="P2033" t="s">
        <v>60</v>
      </c>
      <c r="Q2033" t="s">
        <v>50</v>
      </c>
      <c r="R2033">
        <f>Healthcare_Data_v1__4[[#This Row],[Discharge Date]]-Healthcare_Data_v1__4[[#This Row],[Date of Admission]]</f>
        <v>6</v>
      </c>
      <c r="S2033" t="str" cm="1">
        <f t="array" ref="S2033">_xlfn.IFS( Healthcare_Data_v1__4[[#This Row],[Days of Stay]]&lt;10,"Low",Healthcare_Data_v1__4[[#This Row],[Days of Stay]]&lt;20,"Med",Healthcare_Data_v1__4[[#This Row],[Days of Stay]]&lt;=30,"High")</f>
        <v>Low</v>
      </c>
      <c r="T2033" t="str">
        <f>CONCATENATE(Healthcare_Data_v1__4[[#This Row],[Medical Condition]],Healthcare_Data_v1__4[[#This Row],[Duration]])</f>
        <v>CancerLow</v>
      </c>
      <c r="U2033">
        <f>MONTH(Healthcare_Data_v1__4[[#This Row],[Date of Admission]])</f>
        <v>5</v>
      </c>
      <c r="V2033">
        <f>YEAR(Healthcare_Data_v1__4[[#This Row],[Date of Admission]])</f>
        <v>2023</v>
      </c>
      <c r="W2033">
        <f>DAY(Healthcare_Data_v1__4[[#This Row],[Date of Admission]])</f>
        <v>11</v>
      </c>
    </row>
    <row r="2034" spans="1:23" x14ac:dyDescent="0.3">
      <c r="A2034" t="s">
        <v>19816</v>
      </c>
      <c r="B2034">
        <v>73</v>
      </c>
      <c r="C2034" t="s">
        <v>3</v>
      </c>
      <c r="D2034" t="s">
        <v>16</v>
      </c>
      <c r="E2034" t="s">
        <v>26</v>
      </c>
      <c r="F2034" t="s">
        <v>11</v>
      </c>
      <c r="G2034" s="1">
        <v>43494</v>
      </c>
      <c r="H2034" t="s">
        <v>4138</v>
      </c>
      <c r="I2034" t="s">
        <v>4139</v>
      </c>
      <c r="J2034">
        <v>35127.855770000002</v>
      </c>
      <c r="K2034" t="s">
        <v>66</v>
      </c>
      <c r="L2034">
        <v>36449</v>
      </c>
      <c r="M2034">
        <v>109</v>
      </c>
      <c r="N2034" t="s">
        <v>42</v>
      </c>
      <c r="O2034" s="1">
        <v>43510</v>
      </c>
      <c r="P2034" t="s">
        <v>60</v>
      </c>
      <c r="Q2034" t="s">
        <v>50</v>
      </c>
      <c r="R2034">
        <f>Healthcare_Data_v1__4[[#This Row],[Discharge Date]]-Healthcare_Data_v1__4[[#This Row],[Date of Admission]]</f>
        <v>16</v>
      </c>
      <c r="S2034" t="str" cm="1">
        <f t="array" ref="S2034">_xlfn.IFS( Healthcare_Data_v1__4[[#This Row],[Days of Stay]]&lt;10,"Low",Healthcare_Data_v1__4[[#This Row],[Days of Stay]]&lt;20,"Med",Healthcare_Data_v1__4[[#This Row],[Days of Stay]]&lt;=30,"High")</f>
        <v>Med</v>
      </c>
      <c r="T2034" t="str">
        <f>CONCATENATE(Healthcare_Data_v1__4[[#This Row],[Medical Condition]],Healthcare_Data_v1__4[[#This Row],[Duration]])</f>
        <v>CancerMed</v>
      </c>
      <c r="U2034">
        <f>MONTH(Healthcare_Data_v1__4[[#This Row],[Date of Admission]])</f>
        <v>1</v>
      </c>
      <c r="V2034">
        <f>YEAR(Healthcare_Data_v1__4[[#This Row],[Date of Admission]])</f>
        <v>2019</v>
      </c>
      <c r="W2034">
        <f>DAY(Healthcare_Data_v1__4[[#This Row],[Date of Admission]])</f>
        <v>29</v>
      </c>
    </row>
    <row r="2035" spans="1:23" x14ac:dyDescent="0.3">
      <c r="A2035" t="s">
        <v>19817</v>
      </c>
      <c r="B2035">
        <v>58</v>
      </c>
      <c r="C2035" t="s">
        <v>3</v>
      </c>
      <c r="D2035" t="s">
        <v>15</v>
      </c>
      <c r="E2035" t="s">
        <v>24</v>
      </c>
      <c r="F2035" t="s">
        <v>4</v>
      </c>
      <c r="G2035" s="1">
        <v>43484</v>
      </c>
      <c r="H2035" t="s">
        <v>4140</v>
      </c>
      <c r="I2035" t="s">
        <v>4141</v>
      </c>
      <c r="J2035">
        <v>35123.594190000003</v>
      </c>
      <c r="K2035" t="s">
        <v>47</v>
      </c>
      <c r="L2035">
        <v>10842</v>
      </c>
      <c r="M2035">
        <v>370</v>
      </c>
      <c r="N2035" t="s">
        <v>48</v>
      </c>
      <c r="O2035" s="1">
        <v>43513</v>
      </c>
      <c r="P2035" t="s">
        <v>56</v>
      </c>
      <c r="Q2035" t="s">
        <v>44</v>
      </c>
      <c r="R2035">
        <f>Healthcare_Data_v1__4[[#This Row],[Discharge Date]]-Healthcare_Data_v1__4[[#This Row],[Date of Admission]]</f>
        <v>29</v>
      </c>
      <c r="S2035" t="str" cm="1">
        <f t="array" ref="S2035">_xlfn.IFS( Healthcare_Data_v1__4[[#This Row],[Days of Stay]]&lt;10,"Low",Healthcare_Data_v1__4[[#This Row],[Days of Stay]]&lt;20,"Med",Healthcare_Data_v1__4[[#This Row],[Days of Stay]]&lt;=30,"High")</f>
        <v>High</v>
      </c>
      <c r="T2035" t="str">
        <f>CONCATENATE(Healthcare_Data_v1__4[[#This Row],[Medical Condition]],Healthcare_Data_v1__4[[#This Row],[Duration]])</f>
        <v>DiabetesHigh</v>
      </c>
      <c r="U2035">
        <f>MONTH(Healthcare_Data_v1__4[[#This Row],[Date of Admission]])</f>
        <v>1</v>
      </c>
      <c r="V2035">
        <f>YEAR(Healthcare_Data_v1__4[[#This Row],[Date of Admission]])</f>
        <v>2019</v>
      </c>
      <c r="W2035">
        <f>DAY(Healthcare_Data_v1__4[[#This Row],[Date of Admission]])</f>
        <v>19</v>
      </c>
    </row>
    <row r="2036" spans="1:23" x14ac:dyDescent="0.3">
      <c r="A2036" t="s">
        <v>19818</v>
      </c>
      <c r="B2036">
        <v>24</v>
      </c>
      <c r="C2036" t="s">
        <v>12</v>
      </c>
      <c r="D2036" t="s">
        <v>15</v>
      </c>
      <c r="E2036" t="s">
        <v>20</v>
      </c>
      <c r="F2036" t="s">
        <v>4</v>
      </c>
      <c r="G2036" s="1">
        <v>44291</v>
      </c>
      <c r="H2036" t="s">
        <v>4142</v>
      </c>
      <c r="I2036" t="s">
        <v>4143</v>
      </c>
      <c r="J2036">
        <v>35117.72395</v>
      </c>
      <c r="K2036" t="s">
        <v>47</v>
      </c>
      <c r="L2036">
        <v>17762</v>
      </c>
      <c r="M2036">
        <v>282</v>
      </c>
      <c r="N2036" t="s">
        <v>55</v>
      </c>
      <c r="O2036" s="1">
        <v>44317</v>
      </c>
      <c r="P2036" t="s">
        <v>43</v>
      </c>
      <c r="Q2036" t="s">
        <v>44</v>
      </c>
      <c r="R2036">
        <f>Healthcare_Data_v1__4[[#This Row],[Discharge Date]]-Healthcare_Data_v1__4[[#This Row],[Date of Admission]]</f>
        <v>26</v>
      </c>
      <c r="S2036" t="str" cm="1">
        <f t="array" ref="S2036">_xlfn.IFS( Healthcare_Data_v1__4[[#This Row],[Days of Stay]]&lt;10,"Low",Healthcare_Data_v1__4[[#This Row],[Days of Stay]]&lt;20,"Med",Healthcare_Data_v1__4[[#This Row],[Days of Stay]]&lt;=30,"High")</f>
        <v>High</v>
      </c>
      <c r="T2036" t="str">
        <f>CONCATENATE(Healthcare_Data_v1__4[[#This Row],[Medical Condition]],Healthcare_Data_v1__4[[#This Row],[Duration]])</f>
        <v>DiabetesHigh</v>
      </c>
      <c r="U2036">
        <f>MONTH(Healthcare_Data_v1__4[[#This Row],[Date of Admission]])</f>
        <v>4</v>
      </c>
      <c r="V2036">
        <f>YEAR(Healthcare_Data_v1__4[[#This Row],[Date of Admission]])</f>
        <v>2021</v>
      </c>
      <c r="W2036">
        <f>DAY(Healthcare_Data_v1__4[[#This Row],[Date of Admission]])</f>
        <v>5</v>
      </c>
    </row>
    <row r="2037" spans="1:23" x14ac:dyDescent="0.3">
      <c r="A2037" t="s">
        <v>19819</v>
      </c>
      <c r="B2037">
        <v>53</v>
      </c>
      <c r="C2037" t="s">
        <v>8</v>
      </c>
      <c r="D2037" t="s">
        <v>16</v>
      </c>
      <c r="E2037" t="s">
        <v>24</v>
      </c>
      <c r="F2037" t="s">
        <v>4</v>
      </c>
      <c r="G2037" s="1">
        <v>44792</v>
      </c>
      <c r="H2037" t="s">
        <v>4144</v>
      </c>
      <c r="I2037" t="s">
        <v>4145</v>
      </c>
      <c r="J2037">
        <v>35112.838369999998</v>
      </c>
      <c r="K2037" t="s">
        <v>66</v>
      </c>
      <c r="L2037">
        <v>19840</v>
      </c>
      <c r="M2037">
        <v>450</v>
      </c>
      <c r="N2037" t="s">
        <v>55</v>
      </c>
      <c r="O2037" s="1">
        <v>44796</v>
      </c>
      <c r="P2037" t="s">
        <v>85</v>
      </c>
      <c r="Q2037" t="s">
        <v>50</v>
      </c>
      <c r="R2037">
        <f>Healthcare_Data_v1__4[[#This Row],[Discharge Date]]-Healthcare_Data_v1__4[[#This Row],[Date of Admission]]</f>
        <v>4</v>
      </c>
      <c r="S2037" t="str" cm="1">
        <f t="array" ref="S2037">_xlfn.IFS( Healthcare_Data_v1__4[[#This Row],[Days of Stay]]&lt;10,"Low",Healthcare_Data_v1__4[[#This Row],[Days of Stay]]&lt;20,"Med",Healthcare_Data_v1__4[[#This Row],[Days of Stay]]&lt;=30,"High")</f>
        <v>Low</v>
      </c>
      <c r="T2037" t="str">
        <f>CONCATENATE(Healthcare_Data_v1__4[[#This Row],[Medical Condition]],Healthcare_Data_v1__4[[#This Row],[Duration]])</f>
        <v>DiabetesLow</v>
      </c>
      <c r="U2037">
        <f>MONTH(Healthcare_Data_v1__4[[#This Row],[Date of Admission]])</f>
        <v>8</v>
      </c>
      <c r="V2037">
        <f>YEAR(Healthcare_Data_v1__4[[#This Row],[Date of Admission]])</f>
        <v>2022</v>
      </c>
      <c r="W2037">
        <f>DAY(Healthcare_Data_v1__4[[#This Row],[Date of Admission]])</f>
        <v>19</v>
      </c>
    </row>
    <row r="2038" spans="1:23" x14ac:dyDescent="0.3">
      <c r="A2038" t="s">
        <v>4146</v>
      </c>
      <c r="B2038">
        <v>31</v>
      </c>
      <c r="C2038" t="s">
        <v>5</v>
      </c>
      <c r="D2038" t="s">
        <v>16</v>
      </c>
      <c r="E2038" t="s">
        <v>19</v>
      </c>
      <c r="F2038" t="s">
        <v>11</v>
      </c>
      <c r="G2038" s="1">
        <v>43577</v>
      </c>
      <c r="H2038" t="s">
        <v>4147</v>
      </c>
      <c r="I2038" t="s">
        <v>4148</v>
      </c>
      <c r="J2038">
        <v>35101.534189999998</v>
      </c>
      <c r="K2038" t="s">
        <v>66</v>
      </c>
      <c r="L2038">
        <v>16581</v>
      </c>
      <c r="M2038">
        <v>183</v>
      </c>
      <c r="N2038" t="s">
        <v>48</v>
      </c>
      <c r="O2038" s="1">
        <v>43606</v>
      </c>
      <c r="P2038" t="s">
        <v>56</v>
      </c>
      <c r="Q2038" t="s">
        <v>57</v>
      </c>
      <c r="R2038">
        <f>Healthcare_Data_v1__4[[#This Row],[Discharge Date]]-Healthcare_Data_v1__4[[#This Row],[Date of Admission]]</f>
        <v>29</v>
      </c>
      <c r="S2038" t="str" cm="1">
        <f t="array" ref="S2038">_xlfn.IFS( Healthcare_Data_v1__4[[#This Row],[Days of Stay]]&lt;10,"Low",Healthcare_Data_v1__4[[#This Row],[Days of Stay]]&lt;20,"Med",Healthcare_Data_v1__4[[#This Row],[Days of Stay]]&lt;=30,"High")</f>
        <v>High</v>
      </c>
      <c r="T2038" t="str">
        <f>CONCATENATE(Healthcare_Data_v1__4[[#This Row],[Medical Condition]],Healthcare_Data_v1__4[[#This Row],[Duration]])</f>
        <v>CancerHigh</v>
      </c>
      <c r="U2038">
        <f>MONTH(Healthcare_Data_v1__4[[#This Row],[Date of Admission]])</f>
        <v>4</v>
      </c>
      <c r="V2038">
        <f>YEAR(Healthcare_Data_v1__4[[#This Row],[Date of Admission]])</f>
        <v>2019</v>
      </c>
      <c r="W2038">
        <f>DAY(Healthcare_Data_v1__4[[#This Row],[Date of Admission]])</f>
        <v>22</v>
      </c>
    </row>
    <row r="2039" spans="1:23" x14ac:dyDescent="0.3">
      <c r="A2039" t="s">
        <v>19820</v>
      </c>
      <c r="B2039">
        <v>21</v>
      </c>
      <c r="C2039" t="s">
        <v>12</v>
      </c>
      <c r="D2039" t="s">
        <v>16</v>
      </c>
      <c r="E2039" t="s">
        <v>20</v>
      </c>
      <c r="F2039" t="s">
        <v>7</v>
      </c>
      <c r="G2039" s="1">
        <v>43841</v>
      </c>
      <c r="H2039" t="s">
        <v>4149</v>
      </c>
      <c r="I2039" t="s">
        <v>4150</v>
      </c>
      <c r="J2039">
        <v>35099.594349999999</v>
      </c>
      <c r="K2039" t="s">
        <v>47</v>
      </c>
      <c r="L2039">
        <v>19133</v>
      </c>
      <c r="M2039">
        <v>103</v>
      </c>
      <c r="N2039" t="s">
        <v>42</v>
      </c>
      <c r="O2039" s="1">
        <v>43841</v>
      </c>
      <c r="P2039" t="s">
        <v>49</v>
      </c>
      <c r="Q2039" t="s">
        <v>44</v>
      </c>
      <c r="R2039">
        <f>Healthcare_Data_v1__4[[#This Row],[Discharge Date]]-Healthcare_Data_v1__4[[#This Row],[Date of Admission]]</f>
        <v>0</v>
      </c>
      <c r="S2039" t="str" cm="1">
        <f t="array" ref="S2039">_xlfn.IFS( Healthcare_Data_v1__4[[#This Row],[Days of Stay]]&lt;10,"Low",Healthcare_Data_v1__4[[#This Row],[Days of Stay]]&lt;20,"Med",Healthcare_Data_v1__4[[#This Row],[Days of Stay]]&lt;=30,"High")</f>
        <v>Low</v>
      </c>
      <c r="T2039" t="str">
        <f>CONCATENATE(Healthcare_Data_v1__4[[#This Row],[Medical Condition]],Healthcare_Data_v1__4[[#This Row],[Duration]])</f>
        <v>ObesityLow</v>
      </c>
      <c r="U2039">
        <f>MONTH(Healthcare_Data_v1__4[[#This Row],[Date of Admission]])</f>
        <v>1</v>
      </c>
      <c r="V2039">
        <f>YEAR(Healthcare_Data_v1__4[[#This Row],[Date of Admission]])</f>
        <v>2020</v>
      </c>
      <c r="W2039">
        <f>DAY(Healthcare_Data_v1__4[[#This Row],[Date of Admission]])</f>
        <v>11</v>
      </c>
    </row>
    <row r="2040" spans="1:23" x14ac:dyDescent="0.3">
      <c r="A2040" t="s">
        <v>19821</v>
      </c>
      <c r="B2040">
        <v>64</v>
      </c>
      <c r="C2040" t="s">
        <v>3</v>
      </c>
      <c r="D2040" t="s">
        <v>15</v>
      </c>
      <c r="E2040" t="s">
        <v>20</v>
      </c>
      <c r="F2040" t="s">
        <v>6</v>
      </c>
      <c r="G2040" s="1">
        <v>43727</v>
      </c>
      <c r="H2040" t="s">
        <v>3580</v>
      </c>
      <c r="I2040" t="s">
        <v>4151</v>
      </c>
      <c r="J2040">
        <v>35086.06119</v>
      </c>
      <c r="K2040" t="s">
        <v>47</v>
      </c>
      <c r="L2040">
        <v>18222</v>
      </c>
      <c r="M2040">
        <v>269</v>
      </c>
      <c r="N2040" t="s">
        <v>42</v>
      </c>
      <c r="O2040" s="1">
        <v>43747</v>
      </c>
      <c r="P2040" t="s">
        <v>85</v>
      </c>
      <c r="Q2040" t="s">
        <v>57</v>
      </c>
      <c r="R2040">
        <f>Healthcare_Data_v1__4[[#This Row],[Discharge Date]]-Healthcare_Data_v1__4[[#This Row],[Date of Admission]]</f>
        <v>20</v>
      </c>
      <c r="S2040" t="str" cm="1">
        <f t="array" ref="S2040">_xlfn.IFS( Healthcare_Data_v1__4[[#This Row],[Days of Stay]]&lt;10,"Low",Healthcare_Data_v1__4[[#This Row],[Days of Stay]]&lt;20,"Med",Healthcare_Data_v1__4[[#This Row],[Days of Stay]]&lt;=30,"High")</f>
        <v>High</v>
      </c>
      <c r="T2040" t="str">
        <f>CONCATENATE(Healthcare_Data_v1__4[[#This Row],[Medical Condition]],Healthcare_Data_v1__4[[#This Row],[Duration]])</f>
        <v>AsthmaHigh</v>
      </c>
      <c r="U2040">
        <f>MONTH(Healthcare_Data_v1__4[[#This Row],[Date of Admission]])</f>
        <v>9</v>
      </c>
      <c r="V2040">
        <f>YEAR(Healthcare_Data_v1__4[[#This Row],[Date of Admission]])</f>
        <v>2019</v>
      </c>
      <c r="W2040">
        <f>DAY(Healthcare_Data_v1__4[[#This Row],[Date of Admission]])</f>
        <v>19</v>
      </c>
    </row>
    <row r="2041" spans="1:23" x14ac:dyDescent="0.3">
      <c r="A2041" t="s">
        <v>19822</v>
      </c>
      <c r="B2041">
        <v>29</v>
      </c>
      <c r="C2041" t="s">
        <v>5</v>
      </c>
      <c r="D2041" t="s">
        <v>16</v>
      </c>
      <c r="E2041" t="s">
        <v>26</v>
      </c>
      <c r="F2041" t="s">
        <v>10</v>
      </c>
      <c r="G2041" s="1">
        <v>44007</v>
      </c>
      <c r="H2041" t="s">
        <v>4152</v>
      </c>
      <c r="I2041" t="s">
        <v>4153</v>
      </c>
      <c r="J2041">
        <v>35085.057209999999</v>
      </c>
      <c r="K2041" t="s">
        <v>69</v>
      </c>
      <c r="L2041">
        <v>31714</v>
      </c>
      <c r="M2041">
        <v>413</v>
      </c>
      <c r="N2041" t="s">
        <v>55</v>
      </c>
      <c r="O2041" s="1">
        <v>44022</v>
      </c>
      <c r="P2041" t="s">
        <v>43</v>
      </c>
      <c r="Q2041" t="s">
        <v>57</v>
      </c>
      <c r="R2041">
        <f>Healthcare_Data_v1__4[[#This Row],[Discharge Date]]-Healthcare_Data_v1__4[[#This Row],[Date of Admission]]</f>
        <v>15</v>
      </c>
      <c r="S2041" t="str" cm="1">
        <f t="array" ref="S2041">_xlfn.IFS( Healthcare_Data_v1__4[[#This Row],[Days of Stay]]&lt;10,"Low",Healthcare_Data_v1__4[[#This Row],[Days of Stay]]&lt;20,"Med",Healthcare_Data_v1__4[[#This Row],[Days of Stay]]&lt;=30,"High")</f>
        <v>Med</v>
      </c>
      <c r="T2041" t="str">
        <f>CONCATENATE(Healthcare_Data_v1__4[[#This Row],[Medical Condition]],Healthcare_Data_v1__4[[#This Row],[Duration]])</f>
        <v>HypertensionMed</v>
      </c>
      <c r="U2041">
        <f>MONTH(Healthcare_Data_v1__4[[#This Row],[Date of Admission]])</f>
        <v>6</v>
      </c>
      <c r="V2041">
        <f>YEAR(Healthcare_Data_v1__4[[#This Row],[Date of Admission]])</f>
        <v>2020</v>
      </c>
      <c r="W2041">
        <f>DAY(Healthcare_Data_v1__4[[#This Row],[Date of Admission]])</f>
        <v>25</v>
      </c>
    </row>
    <row r="2042" spans="1:23" x14ac:dyDescent="0.3">
      <c r="A2042" t="s">
        <v>19823</v>
      </c>
      <c r="B2042">
        <v>78</v>
      </c>
      <c r="C2042" t="s">
        <v>3</v>
      </c>
      <c r="D2042" t="s">
        <v>15</v>
      </c>
      <c r="E2042" t="s">
        <v>20</v>
      </c>
      <c r="F2042" t="s">
        <v>6</v>
      </c>
      <c r="G2042" s="1">
        <v>45016</v>
      </c>
      <c r="H2042" t="s">
        <v>335</v>
      </c>
      <c r="I2042" t="s">
        <v>4154</v>
      </c>
      <c r="J2042">
        <v>35078.702360000003</v>
      </c>
      <c r="K2042" t="s">
        <v>63</v>
      </c>
      <c r="L2042">
        <v>37266</v>
      </c>
      <c r="M2042">
        <v>447</v>
      </c>
      <c r="N2042" t="s">
        <v>42</v>
      </c>
      <c r="O2042" s="1">
        <v>45019</v>
      </c>
      <c r="P2042" t="s">
        <v>56</v>
      </c>
      <c r="Q2042" t="s">
        <v>57</v>
      </c>
      <c r="R2042">
        <f>Healthcare_Data_v1__4[[#This Row],[Discharge Date]]-Healthcare_Data_v1__4[[#This Row],[Date of Admission]]</f>
        <v>3</v>
      </c>
      <c r="S2042" t="str" cm="1">
        <f t="array" ref="S2042">_xlfn.IFS( Healthcare_Data_v1__4[[#This Row],[Days of Stay]]&lt;10,"Low",Healthcare_Data_v1__4[[#This Row],[Days of Stay]]&lt;20,"Med",Healthcare_Data_v1__4[[#This Row],[Days of Stay]]&lt;=30,"High")</f>
        <v>Low</v>
      </c>
      <c r="T2042" t="str">
        <f>CONCATENATE(Healthcare_Data_v1__4[[#This Row],[Medical Condition]],Healthcare_Data_v1__4[[#This Row],[Duration]])</f>
        <v>AsthmaLow</v>
      </c>
      <c r="U2042">
        <f>MONTH(Healthcare_Data_v1__4[[#This Row],[Date of Admission]])</f>
        <v>3</v>
      </c>
      <c r="V2042">
        <f>YEAR(Healthcare_Data_v1__4[[#This Row],[Date of Admission]])</f>
        <v>2023</v>
      </c>
      <c r="W2042">
        <f>DAY(Healthcare_Data_v1__4[[#This Row],[Date of Admission]])</f>
        <v>31</v>
      </c>
    </row>
    <row r="2043" spans="1:23" x14ac:dyDescent="0.3">
      <c r="A2043" t="s">
        <v>19824</v>
      </c>
      <c r="B2043">
        <v>23</v>
      </c>
      <c r="C2043" t="s">
        <v>12</v>
      </c>
      <c r="D2043" t="s">
        <v>15</v>
      </c>
      <c r="E2043" t="s">
        <v>20</v>
      </c>
      <c r="F2043" t="s">
        <v>4</v>
      </c>
      <c r="G2043" s="1">
        <v>43904</v>
      </c>
      <c r="H2043" t="s">
        <v>4155</v>
      </c>
      <c r="I2043" t="s">
        <v>4156</v>
      </c>
      <c r="J2043">
        <v>35077.869180000002</v>
      </c>
      <c r="K2043" t="s">
        <v>69</v>
      </c>
      <c r="L2043">
        <v>5131</v>
      </c>
      <c r="M2043">
        <v>305</v>
      </c>
      <c r="N2043" t="s">
        <v>55</v>
      </c>
      <c r="O2043" s="1">
        <v>43924</v>
      </c>
      <c r="P2043" t="s">
        <v>85</v>
      </c>
      <c r="Q2043" t="s">
        <v>44</v>
      </c>
      <c r="R2043">
        <f>Healthcare_Data_v1__4[[#This Row],[Discharge Date]]-Healthcare_Data_v1__4[[#This Row],[Date of Admission]]</f>
        <v>20</v>
      </c>
      <c r="S2043" t="str" cm="1">
        <f t="array" ref="S2043">_xlfn.IFS( Healthcare_Data_v1__4[[#This Row],[Days of Stay]]&lt;10,"Low",Healthcare_Data_v1__4[[#This Row],[Days of Stay]]&lt;20,"Med",Healthcare_Data_v1__4[[#This Row],[Days of Stay]]&lt;=30,"High")</f>
        <v>High</v>
      </c>
      <c r="T2043" t="str">
        <f>CONCATENATE(Healthcare_Data_v1__4[[#This Row],[Medical Condition]],Healthcare_Data_v1__4[[#This Row],[Duration]])</f>
        <v>DiabetesHigh</v>
      </c>
      <c r="U2043">
        <f>MONTH(Healthcare_Data_v1__4[[#This Row],[Date of Admission]])</f>
        <v>3</v>
      </c>
      <c r="V2043">
        <f>YEAR(Healthcare_Data_v1__4[[#This Row],[Date of Admission]])</f>
        <v>2020</v>
      </c>
      <c r="W2043">
        <f>DAY(Healthcare_Data_v1__4[[#This Row],[Date of Admission]])</f>
        <v>14</v>
      </c>
    </row>
    <row r="2044" spans="1:23" x14ac:dyDescent="0.3">
      <c r="A2044" t="s">
        <v>19825</v>
      </c>
      <c r="B2044">
        <v>34</v>
      </c>
      <c r="C2044" t="s">
        <v>5</v>
      </c>
      <c r="D2044" t="s">
        <v>16</v>
      </c>
      <c r="E2044" t="s">
        <v>25</v>
      </c>
      <c r="F2044" t="s">
        <v>7</v>
      </c>
      <c r="G2044" s="1">
        <v>43977</v>
      </c>
      <c r="H2044" t="s">
        <v>4157</v>
      </c>
      <c r="I2044" t="s">
        <v>4158</v>
      </c>
      <c r="J2044">
        <v>35050.401619999997</v>
      </c>
      <c r="K2044" t="s">
        <v>66</v>
      </c>
      <c r="L2044">
        <v>24879</v>
      </c>
      <c r="M2044">
        <v>270</v>
      </c>
      <c r="N2044" t="s">
        <v>55</v>
      </c>
      <c r="O2044" s="1">
        <v>43993</v>
      </c>
      <c r="P2044" t="s">
        <v>60</v>
      </c>
      <c r="Q2044" t="s">
        <v>50</v>
      </c>
      <c r="R2044">
        <f>Healthcare_Data_v1__4[[#This Row],[Discharge Date]]-Healthcare_Data_v1__4[[#This Row],[Date of Admission]]</f>
        <v>16</v>
      </c>
      <c r="S2044" t="str" cm="1">
        <f t="array" ref="S2044">_xlfn.IFS( Healthcare_Data_v1__4[[#This Row],[Days of Stay]]&lt;10,"Low",Healthcare_Data_v1__4[[#This Row],[Days of Stay]]&lt;20,"Med",Healthcare_Data_v1__4[[#This Row],[Days of Stay]]&lt;=30,"High")</f>
        <v>Med</v>
      </c>
      <c r="T2044" t="str">
        <f>CONCATENATE(Healthcare_Data_v1__4[[#This Row],[Medical Condition]],Healthcare_Data_v1__4[[#This Row],[Duration]])</f>
        <v>ObesityMed</v>
      </c>
      <c r="U2044">
        <f>MONTH(Healthcare_Data_v1__4[[#This Row],[Date of Admission]])</f>
        <v>5</v>
      </c>
      <c r="V2044">
        <f>YEAR(Healthcare_Data_v1__4[[#This Row],[Date of Admission]])</f>
        <v>2020</v>
      </c>
      <c r="W2044">
        <f>DAY(Healthcare_Data_v1__4[[#This Row],[Date of Admission]])</f>
        <v>26</v>
      </c>
    </row>
    <row r="2045" spans="1:23" x14ac:dyDescent="0.3">
      <c r="A2045" t="s">
        <v>19826</v>
      </c>
      <c r="B2045">
        <v>51</v>
      </c>
      <c r="C2045" t="s">
        <v>8</v>
      </c>
      <c r="D2045" t="s">
        <v>16</v>
      </c>
      <c r="E2045" t="s">
        <v>25</v>
      </c>
      <c r="F2045" t="s">
        <v>4</v>
      </c>
      <c r="G2045" s="1">
        <v>44436</v>
      </c>
      <c r="H2045" t="s">
        <v>4159</v>
      </c>
      <c r="I2045" t="s">
        <v>4160</v>
      </c>
      <c r="J2045">
        <v>35050.267160000003</v>
      </c>
      <c r="K2045" t="s">
        <v>69</v>
      </c>
      <c r="L2045">
        <v>6649</v>
      </c>
      <c r="M2045">
        <v>163</v>
      </c>
      <c r="N2045" t="s">
        <v>55</v>
      </c>
      <c r="O2045" s="1">
        <v>44442</v>
      </c>
      <c r="P2045" t="s">
        <v>85</v>
      </c>
      <c r="Q2045" t="s">
        <v>44</v>
      </c>
      <c r="R2045">
        <f>Healthcare_Data_v1__4[[#This Row],[Discharge Date]]-Healthcare_Data_v1__4[[#This Row],[Date of Admission]]</f>
        <v>6</v>
      </c>
      <c r="S2045" t="str" cm="1">
        <f t="array" ref="S2045">_xlfn.IFS( Healthcare_Data_v1__4[[#This Row],[Days of Stay]]&lt;10,"Low",Healthcare_Data_v1__4[[#This Row],[Days of Stay]]&lt;20,"Med",Healthcare_Data_v1__4[[#This Row],[Days of Stay]]&lt;=30,"High")</f>
        <v>Low</v>
      </c>
      <c r="T2045" t="str">
        <f>CONCATENATE(Healthcare_Data_v1__4[[#This Row],[Medical Condition]],Healthcare_Data_v1__4[[#This Row],[Duration]])</f>
        <v>DiabetesLow</v>
      </c>
      <c r="U2045">
        <f>MONTH(Healthcare_Data_v1__4[[#This Row],[Date of Admission]])</f>
        <v>8</v>
      </c>
      <c r="V2045">
        <f>YEAR(Healthcare_Data_v1__4[[#This Row],[Date of Admission]])</f>
        <v>2021</v>
      </c>
      <c r="W2045">
        <f>DAY(Healthcare_Data_v1__4[[#This Row],[Date of Admission]])</f>
        <v>28</v>
      </c>
    </row>
    <row r="2046" spans="1:23" x14ac:dyDescent="0.3">
      <c r="A2046" t="s">
        <v>19827</v>
      </c>
      <c r="B2046">
        <v>58</v>
      </c>
      <c r="C2046" t="s">
        <v>3</v>
      </c>
      <c r="D2046" t="s">
        <v>15</v>
      </c>
      <c r="E2046" t="s">
        <v>21</v>
      </c>
      <c r="F2046" t="s">
        <v>7</v>
      </c>
      <c r="G2046" s="1">
        <v>44156</v>
      </c>
      <c r="H2046" t="s">
        <v>4161</v>
      </c>
      <c r="I2046" t="s">
        <v>4162</v>
      </c>
      <c r="J2046">
        <v>35030.10039</v>
      </c>
      <c r="K2046" t="s">
        <v>66</v>
      </c>
      <c r="L2046">
        <v>11710</v>
      </c>
      <c r="M2046">
        <v>203</v>
      </c>
      <c r="N2046" t="s">
        <v>55</v>
      </c>
      <c r="O2046" s="1">
        <v>44183</v>
      </c>
      <c r="P2046" t="s">
        <v>56</v>
      </c>
      <c r="Q2046" t="s">
        <v>57</v>
      </c>
      <c r="R2046">
        <f>Healthcare_Data_v1__4[[#This Row],[Discharge Date]]-Healthcare_Data_v1__4[[#This Row],[Date of Admission]]</f>
        <v>27</v>
      </c>
      <c r="S2046" t="str" cm="1">
        <f t="array" ref="S2046">_xlfn.IFS( Healthcare_Data_v1__4[[#This Row],[Days of Stay]]&lt;10,"Low",Healthcare_Data_v1__4[[#This Row],[Days of Stay]]&lt;20,"Med",Healthcare_Data_v1__4[[#This Row],[Days of Stay]]&lt;=30,"High")</f>
        <v>High</v>
      </c>
      <c r="T2046" t="str">
        <f>CONCATENATE(Healthcare_Data_v1__4[[#This Row],[Medical Condition]],Healthcare_Data_v1__4[[#This Row],[Duration]])</f>
        <v>ObesityHigh</v>
      </c>
      <c r="U2046">
        <f>MONTH(Healthcare_Data_v1__4[[#This Row],[Date of Admission]])</f>
        <v>11</v>
      </c>
      <c r="V2046">
        <f>YEAR(Healthcare_Data_v1__4[[#This Row],[Date of Admission]])</f>
        <v>2020</v>
      </c>
      <c r="W2046">
        <f>DAY(Healthcare_Data_v1__4[[#This Row],[Date of Admission]])</f>
        <v>21</v>
      </c>
    </row>
    <row r="2047" spans="1:23" x14ac:dyDescent="0.3">
      <c r="A2047" t="s">
        <v>19828</v>
      </c>
      <c r="B2047">
        <v>62</v>
      </c>
      <c r="C2047" t="s">
        <v>3</v>
      </c>
      <c r="D2047" t="s">
        <v>16</v>
      </c>
      <c r="E2047" t="s">
        <v>23</v>
      </c>
      <c r="F2047" t="s">
        <v>10</v>
      </c>
      <c r="G2047" s="1">
        <v>43545</v>
      </c>
      <c r="H2047" t="s">
        <v>4163</v>
      </c>
      <c r="I2047" t="s">
        <v>4164</v>
      </c>
      <c r="J2047">
        <v>34997.483679999998</v>
      </c>
      <c r="K2047" t="s">
        <v>47</v>
      </c>
      <c r="L2047">
        <v>22076</v>
      </c>
      <c r="M2047">
        <v>320</v>
      </c>
      <c r="N2047" t="s">
        <v>48</v>
      </c>
      <c r="O2047" s="1">
        <v>43565</v>
      </c>
      <c r="P2047" t="s">
        <v>85</v>
      </c>
      <c r="Q2047" t="s">
        <v>44</v>
      </c>
      <c r="R2047">
        <f>Healthcare_Data_v1__4[[#This Row],[Discharge Date]]-Healthcare_Data_v1__4[[#This Row],[Date of Admission]]</f>
        <v>20</v>
      </c>
      <c r="S2047" t="str" cm="1">
        <f t="array" ref="S2047">_xlfn.IFS( Healthcare_Data_v1__4[[#This Row],[Days of Stay]]&lt;10,"Low",Healthcare_Data_v1__4[[#This Row],[Days of Stay]]&lt;20,"Med",Healthcare_Data_v1__4[[#This Row],[Days of Stay]]&lt;=30,"High")</f>
        <v>High</v>
      </c>
      <c r="T2047" t="str">
        <f>CONCATENATE(Healthcare_Data_v1__4[[#This Row],[Medical Condition]],Healthcare_Data_v1__4[[#This Row],[Duration]])</f>
        <v>HypertensionHigh</v>
      </c>
      <c r="U2047">
        <f>MONTH(Healthcare_Data_v1__4[[#This Row],[Date of Admission]])</f>
        <v>3</v>
      </c>
      <c r="V2047">
        <f>YEAR(Healthcare_Data_v1__4[[#This Row],[Date of Admission]])</f>
        <v>2019</v>
      </c>
      <c r="W2047">
        <f>DAY(Healthcare_Data_v1__4[[#This Row],[Date of Admission]])</f>
        <v>21</v>
      </c>
    </row>
    <row r="2048" spans="1:23" x14ac:dyDescent="0.3">
      <c r="A2048" t="s">
        <v>752</v>
      </c>
      <c r="B2048">
        <v>43</v>
      </c>
      <c r="C2048" t="s">
        <v>8</v>
      </c>
      <c r="D2048" t="s">
        <v>15</v>
      </c>
      <c r="E2048" t="s">
        <v>20</v>
      </c>
      <c r="F2048" t="s">
        <v>9</v>
      </c>
      <c r="G2048" s="1">
        <v>44267</v>
      </c>
      <c r="H2048" t="s">
        <v>624</v>
      </c>
      <c r="I2048" t="s">
        <v>4165</v>
      </c>
      <c r="J2048">
        <v>34997.131600000001</v>
      </c>
      <c r="K2048" t="s">
        <v>66</v>
      </c>
      <c r="L2048">
        <v>8662</v>
      </c>
      <c r="M2048">
        <v>469</v>
      </c>
      <c r="N2048" t="s">
        <v>55</v>
      </c>
      <c r="O2048" s="1">
        <v>44273</v>
      </c>
      <c r="P2048" t="s">
        <v>60</v>
      </c>
      <c r="Q2048" t="s">
        <v>57</v>
      </c>
      <c r="R2048">
        <f>Healthcare_Data_v1__4[[#This Row],[Discharge Date]]-Healthcare_Data_v1__4[[#This Row],[Date of Admission]]</f>
        <v>6</v>
      </c>
      <c r="S2048" t="str" cm="1">
        <f t="array" ref="S2048">_xlfn.IFS( Healthcare_Data_v1__4[[#This Row],[Days of Stay]]&lt;10,"Low",Healthcare_Data_v1__4[[#This Row],[Days of Stay]]&lt;20,"Med",Healthcare_Data_v1__4[[#This Row],[Days of Stay]]&lt;=30,"High")</f>
        <v>Low</v>
      </c>
      <c r="T2048" t="str">
        <f>CONCATENATE(Healthcare_Data_v1__4[[#This Row],[Medical Condition]],Healthcare_Data_v1__4[[#This Row],[Duration]])</f>
        <v>ArthritisLow</v>
      </c>
      <c r="U2048">
        <f>MONTH(Healthcare_Data_v1__4[[#This Row],[Date of Admission]])</f>
        <v>3</v>
      </c>
      <c r="V2048">
        <f>YEAR(Healthcare_Data_v1__4[[#This Row],[Date of Admission]])</f>
        <v>2021</v>
      </c>
      <c r="W2048">
        <f>DAY(Healthcare_Data_v1__4[[#This Row],[Date of Admission]])</f>
        <v>12</v>
      </c>
    </row>
    <row r="2049" spans="1:23" x14ac:dyDescent="0.3">
      <c r="A2049" t="s">
        <v>19829</v>
      </c>
      <c r="B2049">
        <v>18</v>
      </c>
      <c r="C2049" t="s">
        <v>12</v>
      </c>
      <c r="D2049" t="s">
        <v>16</v>
      </c>
      <c r="E2049" t="s">
        <v>25</v>
      </c>
      <c r="F2049" t="s">
        <v>6</v>
      </c>
      <c r="G2049" s="1">
        <v>44653</v>
      </c>
      <c r="H2049" t="s">
        <v>4166</v>
      </c>
      <c r="I2049" t="s">
        <v>4167</v>
      </c>
      <c r="J2049">
        <v>34991.216200000003</v>
      </c>
      <c r="K2049" t="s">
        <v>66</v>
      </c>
      <c r="L2049">
        <v>23716</v>
      </c>
      <c r="M2049">
        <v>256</v>
      </c>
      <c r="N2049" t="s">
        <v>42</v>
      </c>
      <c r="O2049" s="1">
        <v>44658</v>
      </c>
      <c r="P2049" t="s">
        <v>60</v>
      </c>
      <c r="Q2049" t="s">
        <v>50</v>
      </c>
      <c r="R2049">
        <f>Healthcare_Data_v1__4[[#This Row],[Discharge Date]]-Healthcare_Data_v1__4[[#This Row],[Date of Admission]]</f>
        <v>5</v>
      </c>
      <c r="S2049" t="str" cm="1">
        <f t="array" ref="S2049">_xlfn.IFS( Healthcare_Data_v1__4[[#This Row],[Days of Stay]]&lt;10,"Low",Healthcare_Data_v1__4[[#This Row],[Days of Stay]]&lt;20,"Med",Healthcare_Data_v1__4[[#This Row],[Days of Stay]]&lt;=30,"High")</f>
        <v>Low</v>
      </c>
      <c r="T2049" t="str">
        <f>CONCATENATE(Healthcare_Data_v1__4[[#This Row],[Medical Condition]],Healthcare_Data_v1__4[[#This Row],[Duration]])</f>
        <v>AsthmaLow</v>
      </c>
      <c r="U2049">
        <f>MONTH(Healthcare_Data_v1__4[[#This Row],[Date of Admission]])</f>
        <v>4</v>
      </c>
      <c r="V2049">
        <f>YEAR(Healthcare_Data_v1__4[[#This Row],[Date of Admission]])</f>
        <v>2022</v>
      </c>
      <c r="W2049">
        <f>DAY(Healthcare_Data_v1__4[[#This Row],[Date of Admission]])</f>
        <v>2</v>
      </c>
    </row>
    <row r="2050" spans="1:23" x14ac:dyDescent="0.3">
      <c r="A2050" t="s">
        <v>19830</v>
      </c>
      <c r="B2050">
        <v>53</v>
      </c>
      <c r="C2050" t="s">
        <v>8</v>
      </c>
      <c r="D2050" t="s">
        <v>16</v>
      </c>
      <c r="E2050" t="s">
        <v>20</v>
      </c>
      <c r="F2050" t="s">
        <v>6</v>
      </c>
      <c r="G2050" s="1">
        <v>44739</v>
      </c>
      <c r="H2050" t="s">
        <v>4168</v>
      </c>
      <c r="I2050" t="s">
        <v>4169</v>
      </c>
      <c r="J2050">
        <v>34982.364609999997</v>
      </c>
      <c r="K2050" t="s">
        <v>47</v>
      </c>
      <c r="L2050">
        <v>4814</v>
      </c>
      <c r="M2050">
        <v>457</v>
      </c>
      <c r="N2050" t="s">
        <v>48</v>
      </c>
      <c r="O2050" s="1">
        <v>44747</v>
      </c>
      <c r="P2050" t="s">
        <v>43</v>
      </c>
      <c r="Q2050" t="s">
        <v>50</v>
      </c>
      <c r="R2050">
        <f>Healthcare_Data_v1__4[[#This Row],[Discharge Date]]-Healthcare_Data_v1__4[[#This Row],[Date of Admission]]</f>
        <v>8</v>
      </c>
      <c r="S2050" t="str" cm="1">
        <f t="array" ref="S2050">_xlfn.IFS( Healthcare_Data_v1__4[[#This Row],[Days of Stay]]&lt;10,"Low",Healthcare_Data_v1__4[[#This Row],[Days of Stay]]&lt;20,"Med",Healthcare_Data_v1__4[[#This Row],[Days of Stay]]&lt;=30,"High")</f>
        <v>Low</v>
      </c>
      <c r="T2050" t="str">
        <f>CONCATENATE(Healthcare_Data_v1__4[[#This Row],[Medical Condition]],Healthcare_Data_v1__4[[#This Row],[Duration]])</f>
        <v>AsthmaLow</v>
      </c>
      <c r="U2050">
        <f>MONTH(Healthcare_Data_v1__4[[#This Row],[Date of Admission]])</f>
        <v>6</v>
      </c>
      <c r="V2050">
        <f>YEAR(Healthcare_Data_v1__4[[#This Row],[Date of Admission]])</f>
        <v>2022</v>
      </c>
      <c r="W2050">
        <f>DAY(Healthcare_Data_v1__4[[#This Row],[Date of Admission]])</f>
        <v>27</v>
      </c>
    </row>
    <row r="2051" spans="1:23" x14ac:dyDescent="0.3">
      <c r="A2051" t="s">
        <v>19831</v>
      </c>
      <c r="B2051">
        <v>64</v>
      </c>
      <c r="C2051" t="s">
        <v>3</v>
      </c>
      <c r="D2051" t="s">
        <v>16</v>
      </c>
      <c r="E2051" t="s">
        <v>19</v>
      </c>
      <c r="F2051" t="s">
        <v>6</v>
      </c>
      <c r="G2051" s="1">
        <v>44193</v>
      </c>
      <c r="H2051" t="s">
        <v>122</v>
      </c>
      <c r="I2051" t="s">
        <v>4170</v>
      </c>
      <c r="J2051">
        <v>34973.002919999999</v>
      </c>
      <c r="K2051" t="s">
        <v>66</v>
      </c>
      <c r="L2051">
        <v>43526</v>
      </c>
      <c r="M2051">
        <v>101</v>
      </c>
      <c r="N2051" t="s">
        <v>42</v>
      </c>
      <c r="O2051" s="1">
        <v>44199</v>
      </c>
      <c r="P2051" t="s">
        <v>49</v>
      </c>
      <c r="Q2051" t="s">
        <v>57</v>
      </c>
      <c r="R2051">
        <f>Healthcare_Data_v1__4[[#This Row],[Discharge Date]]-Healthcare_Data_v1__4[[#This Row],[Date of Admission]]</f>
        <v>6</v>
      </c>
      <c r="S2051" t="str" cm="1">
        <f t="array" ref="S2051">_xlfn.IFS( Healthcare_Data_v1__4[[#This Row],[Days of Stay]]&lt;10,"Low",Healthcare_Data_v1__4[[#This Row],[Days of Stay]]&lt;20,"Med",Healthcare_Data_v1__4[[#This Row],[Days of Stay]]&lt;=30,"High")</f>
        <v>Low</v>
      </c>
      <c r="T2051" t="str">
        <f>CONCATENATE(Healthcare_Data_v1__4[[#This Row],[Medical Condition]],Healthcare_Data_v1__4[[#This Row],[Duration]])</f>
        <v>AsthmaLow</v>
      </c>
      <c r="U2051">
        <f>MONTH(Healthcare_Data_v1__4[[#This Row],[Date of Admission]])</f>
        <v>12</v>
      </c>
      <c r="V2051">
        <f>YEAR(Healthcare_Data_v1__4[[#This Row],[Date of Admission]])</f>
        <v>2020</v>
      </c>
      <c r="W2051">
        <f>DAY(Healthcare_Data_v1__4[[#This Row],[Date of Admission]])</f>
        <v>28</v>
      </c>
    </row>
    <row r="2052" spans="1:23" x14ac:dyDescent="0.3">
      <c r="A2052" t="s">
        <v>19832</v>
      </c>
      <c r="B2052">
        <v>24</v>
      </c>
      <c r="C2052" t="s">
        <v>12</v>
      </c>
      <c r="D2052" t="s">
        <v>16</v>
      </c>
      <c r="E2052" t="s">
        <v>26</v>
      </c>
      <c r="F2052" t="s">
        <v>7</v>
      </c>
      <c r="G2052" s="1">
        <v>44402</v>
      </c>
      <c r="H2052" t="s">
        <v>177</v>
      </c>
      <c r="I2052" t="s">
        <v>4171</v>
      </c>
      <c r="J2052">
        <v>34965.883229999999</v>
      </c>
      <c r="K2052" t="s">
        <v>47</v>
      </c>
      <c r="L2052">
        <v>10927</v>
      </c>
      <c r="M2052">
        <v>375</v>
      </c>
      <c r="N2052" t="s">
        <v>42</v>
      </c>
      <c r="O2052" s="1">
        <v>44403</v>
      </c>
      <c r="P2052" t="s">
        <v>43</v>
      </c>
      <c r="Q2052" t="s">
        <v>57</v>
      </c>
      <c r="R2052">
        <f>Healthcare_Data_v1__4[[#This Row],[Discharge Date]]-Healthcare_Data_v1__4[[#This Row],[Date of Admission]]</f>
        <v>1</v>
      </c>
      <c r="S2052" t="str" cm="1">
        <f t="array" ref="S2052">_xlfn.IFS( Healthcare_Data_v1__4[[#This Row],[Days of Stay]]&lt;10,"Low",Healthcare_Data_v1__4[[#This Row],[Days of Stay]]&lt;20,"Med",Healthcare_Data_v1__4[[#This Row],[Days of Stay]]&lt;=30,"High")</f>
        <v>Low</v>
      </c>
      <c r="T2052" t="str">
        <f>CONCATENATE(Healthcare_Data_v1__4[[#This Row],[Medical Condition]],Healthcare_Data_v1__4[[#This Row],[Duration]])</f>
        <v>ObesityLow</v>
      </c>
      <c r="U2052">
        <f>MONTH(Healthcare_Data_v1__4[[#This Row],[Date of Admission]])</f>
        <v>7</v>
      </c>
      <c r="V2052">
        <f>YEAR(Healthcare_Data_v1__4[[#This Row],[Date of Admission]])</f>
        <v>2021</v>
      </c>
      <c r="W2052">
        <f>DAY(Healthcare_Data_v1__4[[#This Row],[Date of Admission]])</f>
        <v>25</v>
      </c>
    </row>
    <row r="2053" spans="1:23" x14ac:dyDescent="0.3">
      <c r="A2053" t="s">
        <v>19833</v>
      </c>
      <c r="B2053">
        <v>43</v>
      </c>
      <c r="C2053" t="s">
        <v>8</v>
      </c>
      <c r="D2053" t="s">
        <v>16</v>
      </c>
      <c r="E2053" t="s">
        <v>19</v>
      </c>
      <c r="F2053" t="s">
        <v>9</v>
      </c>
      <c r="G2053" s="1">
        <v>44173</v>
      </c>
      <c r="H2053" t="s">
        <v>4172</v>
      </c>
      <c r="I2053" t="s">
        <v>4173</v>
      </c>
      <c r="J2053">
        <v>34961.32935</v>
      </c>
      <c r="K2053" t="s">
        <v>69</v>
      </c>
      <c r="L2053">
        <v>7941</v>
      </c>
      <c r="M2053">
        <v>341</v>
      </c>
      <c r="N2053" t="s">
        <v>55</v>
      </c>
      <c r="O2053" s="1">
        <v>44191</v>
      </c>
      <c r="P2053" t="s">
        <v>56</v>
      </c>
      <c r="Q2053" t="s">
        <v>50</v>
      </c>
      <c r="R2053">
        <f>Healthcare_Data_v1__4[[#This Row],[Discharge Date]]-Healthcare_Data_v1__4[[#This Row],[Date of Admission]]</f>
        <v>18</v>
      </c>
      <c r="S2053" t="str" cm="1">
        <f t="array" ref="S2053">_xlfn.IFS( Healthcare_Data_v1__4[[#This Row],[Days of Stay]]&lt;10,"Low",Healthcare_Data_v1__4[[#This Row],[Days of Stay]]&lt;20,"Med",Healthcare_Data_v1__4[[#This Row],[Days of Stay]]&lt;=30,"High")</f>
        <v>Med</v>
      </c>
      <c r="T2053" t="str">
        <f>CONCATENATE(Healthcare_Data_v1__4[[#This Row],[Medical Condition]],Healthcare_Data_v1__4[[#This Row],[Duration]])</f>
        <v>ArthritisMed</v>
      </c>
      <c r="U2053">
        <f>MONTH(Healthcare_Data_v1__4[[#This Row],[Date of Admission]])</f>
        <v>12</v>
      </c>
      <c r="V2053">
        <f>YEAR(Healthcare_Data_v1__4[[#This Row],[Date of Admission]])</f>
        <v>2020</v>
      </c>
      <c r="W2053">
        <f>DAY(Healthcare_Data_v1__4[[#This Row],[Date of Admission]])</f>
        <v>8</v>
      </c>
    </row>
    <row r="2054" spans="1:23" x14ac:dyDescent="0.3">
      <c r="A2054" t="s">
        <v>19834</v>
      </c>
      <c r="B2054">
        <v>24</v>
      </c>
      <c r="C2054" t="s">
        <v>12</v>
      </c>
      <c r="D2054" t="s">
        <v>16</v>
      </c>
      <c r="E2054" t="s">
        <v>26</v>
      </c>
      <c r="F2054" t="s">
        <v>11</v>
      </c>
      <c r="G2054" s="1">
        <v>44149</v>
      </c>
      <c r="H2054" t="s">
        <v>4174</v>
      </c>
      <c r="I2054" t="s">
        <v>1720</v>
      </c>
      <c r="J2054">
        <v>34953.81321</v>
      </c>
      <c r="K2054" t="s">
        <v>66</v>
      </c>
      <c r="L2054">
        <v>25535</v>
      </c>
      <c r="M2054">
        <v>170</v>
      </c>
      <c r="N2054" t="s">
        <v>55</v>
      </c>
      <c r="O2054" s="1">
        <v>44156</v>
      </c>
      <c r="P2054" t="s">
        <v>60</v>
      </c>
      <c r="Q2054" t="s">
        <v>57</v>
      </c>
      <c r="R2054">
        <f>Healthcare_Data_v1__4[[#This Row],[Discharge Date]]-Healthcare_Data_v1__4[[#This Row],[Date of Admission]]</f>
        <v>7</v>
      </c>
      <c r="S2054" t="str" cm="1">
        <f t="array" ref="S2054">_xlfn.IFS( Healthcare_Data_v1__4[[#This Row],[Days of Stay]]&lt;10,"Low",Healthcare_Data_v1__4[[#This Row],[Days of Stay]]&lt;20,"Med",Healthcare_Data_v1__4[[#This Row],[Days of Stay]]&lt;=30,"High")</f>
        <v>Low</v>
      </c>
      <c r="T2054" t="str">
        <f>CONCATENATE(Healthcare_Data_v1__4[[#This Row],[Medical Condition]],Healthcare_Data_v1__4[[#This Row],[Duration]])</f>
        <v>CancerLow</v>
      </c>
      <c r="U2054">
        <f>MONTH(Healthcare_Data_v1__4[[#This Row],[Date of Admission]])</f>
        <v>11</v>
      </c>
      <c r="V2054">
        <f>YEAR(Healthcare_Data_v1__4[[#This Row],[Date of Admission]])</f>
        <v>2020</v>
      </c>
      <c r="W2054">
        <f>DAY(Healthcare_Data_v1__4[[#This Row],[Date of Admission]])</f>
        <v>14</v>
      </c>
    </row>
    <row r="2055" spans="1:23" x14ac:dyDescent="0.3">
      <c r="A2055" t="s">
        <v>19835</v>
      </c>
      <c r="B2055">
        <v>42</v>
      </c>
      <c r="C2055" t="s">
        <v>8</v>
      </c>
      <c r="D2055" t="s">
        <v>16</v>
      </c>
      <c r="E2055" t="s">
        <v>25</v>
      </c>
      <c r="F2055" t="s">
        <v>4</v>
      </c>
      <c r="G2055" s="1">
        <v>45162</v>
      </c>
      <c r="H2055" t="s">
        <v>4175</v>
      </c>
      <c r="I2055" t="s">
        <v>4176</v>
      </c>
      <c r="J2055">
        <v>34929.249280000004</v>
      </c>
      <c r="K2055" t="s">
        <v>69</v>
      </c>
      <c r="L2055">
        <v>49642</v>
      </c>
      <c r="M2055">
        <v>500</v>
      </c>
      <c r="N2055" t="s">
        <v>55</v>
      </c>
      <c r="O2055" s="1">
        <v>45167</v>
      </c>
      <c r="P2055" t="s">
        <v>60</v>
      </c>
      <c r="Q2055" t="s">
        <v>57</v>
      </c>
      <c r="R2055">
        <f>Healthcare_Data_v1__4[[#This Row],[Discharge Date]]-Healthcare_Data_v1__4[[#This Row],[Date of Admission]]</f>
        <v>5</v>
      </c>
      <c r="S2055" t="str" cm="1">
        <f t="array" ref="S2055">_xlfn.IFS( Healthcare_Data_v1__4[[#This Row],[Days of Stay]]&lt;10,"Low",Healthcare_Data_v1__4[[#This Row],[Days of Stay]]&lt;20,"Med",Healthcare_Data_v1__4[[#This Row],[Days of Stay]]&lt;=30,"High")</f>
        <v>Low</v>
      </c>
      <c r="T2055" t="str">
        <f>CONCATENATE(Healthcare_Data_v1__4[[#This Row],[Medical Condition]],Healthcare_Data_v1__4[[#This Row],[Duration]])</f>
        <v>DiabetesLow</v>
      </c>
      <c r="U2055">
        <f>MONTH(Healthcare_Data_v1__4[[#This Row],[Date of Admission]])</f>
        <v>8</v>
      </c>
      <c r="V2055">
        <f>YEAR(Healthcare_Data_v1__4[[#This Row],[Date of Admission]])</f>
        <v>2023</v>
      </c>
      <c r="W2055">
        <f>DAY(Healthcare_Data_v1__4[[#This Row],[Date of Admission]])</f>
        <v>24</v>
      </c>
    </row>
    <row r="2056" spans="1:23" x14ac:dyDescent="0.3">
      <c r="A2056" t="s">
        <v>19836</v>
      </c>
      <c r="B2056">
        <v>79</v>
      </c>
      <c r="C2056" t="s">
        <v>3</v>
      </c>
      <c r="D2056" t="s">
        <v>16</v>
      </c>
      <c r="E2056" t="s">
        <v>19</v>
      </c>
      <c r="F2056" t="s">
        <v>9</v>
      </c>
      <c r="G2056" s="1">
        <v>44485</v>
      </c>
      <c r="H2056" t="s">
        <v>4177</v>
      </c>
      <c r="I2056" t="s">
        <v>4178</v>
      </c>
      <c r="J2056">
        <v>34928.745790000001</v>
      </c>
      <c r="K2056" t="s">
        <v>41</v>
      </c>
      <c r="L2056">
        <v>38833</v>
      </c>
      <c r="M2056">
        <v>371</v>
      </c>
      <c r="N2056" t="s">
        <v>42</v>
      </c>
      <c r="O2056" s="1">
        <v>44508</v>
      </c>
      <c r="P2056" t="s">
        <v>56</v>
      </c>
      <c r="Q2056" t="s">
        <v>50</v>
      </c>
      <c r="R2056">
        <f>Healthcare_Data_v1__4[[#This Row],[Discharge Date]]-Healthcare_Data_v1__4[[#This Row],[Date of Admission]]</f>
        <v>23</v>
      </c>
      <c r="S2056" t="str" cm="1">
        <f t="array" ref="S2056">_xlfn.IFS( Healthcare_Data_v1__4[[#This Row],[Days of Stay]]&lt;10,"Low",Healthcare_Data_v1__4[[#This Row],[Days of Stay]]&lt;20,"Med",Healthcare_Data_v1__4[[#This Row],[Days of Stay]]&lt;=30,"High")</f>
        <v>High</v>
      </c>
      <c r="T2056" t="str">
        <f>CONCATENATE(Healthcare_Data_v1__4[[#This Row],[Medical Condition]],Healthcare_Data_v1__4[[#This Row],[Duration]])</f>
        <v>ArthritisHigh</v>
      </c>
      <c r="U2056">
        <f>MONTH(Healthcare_Data_v1__4[[#This Row],[Date of Admission]])</f>
        <v>10</v>
      </c>
      <c r="V2056">
        <f>YEAR(Healthcare_Data_v1__4[[#This Row],[Date of Admission]])</f>
        <v>2021</v>
      </c>
      <c r="W2056">
        <f>DAY(Healthcare_Data_v1__4[[#This Row],[Date of Admission]])</f>
        <v>16</v>
      </c>
    </row>
    <row r="2057" spans="1:23" x14ac:dyDescent="0.3">
      <c r="A2057" t="s">
        <v>19837</v>
      </c>
      <c r="B2057">
        <v>24</v>
      </c>
      <c r="C2057" t="s">
        <v>12</v>
      </c>
      <c r="D2057" t="s">
        <v>16</v>
      </c>
      <c r="E2057" t="s">
        <v>23</v>
      </c>
      <c r="F2057" t="s">
        <v>4</v>
      </c>
      <c r="G2057" s="1">
        <v>44999</v>
      </c>
      <c r="H2057" t="s">
        <v>4179</v>
      </c>
      <c r="I2057" t="s">
        <v>4180</v>
      </c>
      <c r="J2057">
        <v>34926.97481</v>
      </c>
      <c r="K2057" t="s">
        <v>69</v>
      </c>
      <c r="L2057">
        <v>10053</v>
      </c>
      <c r="M2057">
        <v>419</v>
      </c>
      <c r="N2057" t="s">
        <v>42</v>
      </c>
      <c r="O2057" s="1">
        <v>45000</v>
      </c>
      <c r="P2057" t="s">
        <v>56</v>
      </c>
      <c r="Q2057" t="s">
        <v>50</v>
      </c>
      <c r="R2057">
        <f>Healthcare_Data_v1__4[[#This Row],[Discharge Date]]-Healthcare_Data_v1__4[[#This Row],[Date of Admission]]</f>
        <v>1</v>
      </c>
      <c r="S2057" t="str" cm="1">
        <f t="array" ref="S2057">_xlfn.IFS( Healthcare_Data_v1__4[[#This Row],[Days of Stay]]&lt;10,"Low",Healthcare_Data_v1__4[[#This Row],[Days of Stay]]&lt;20,"Med",Healthcare_Data_v1__4[[#This Row],[Days of Stay]]&lt;=30,"High")</f>
        <v>Low</v>
      </c>
      <c r="T2057" t="str">
        <f>CONCATENATE(Healthcare_Data_v1__4[[#This Row],[Medical Condition]],Healthcare_Data_v1__4[[#This Row],[Duration]])</f>
        <v>DiabetesLow</v>
      </c>
      <c r="U2057">
        <f>MONTH(Healthcare_Data_v1__4[[#This Row],[Date of Admission]])</f>
        <v>3</v>
      </c>
      <c r="V2057">
        <f>YEAR(Healthcare_Data_v1__4[[#This Row],[Date of Admission]])</f>
        <v>2023</v>
      </c>
      <c r="W2057">
        <f>DAY(Healthcare_Data_v1__4[[#This Row],[Date of Admission]])</f>
        <v>14</v>
      </c>
    </row>
    <row r="2058" spans="1:23" x14ac:dyDescent="0.3">
      <c r="A2058" t="s">
        <v>19838</v>
      </c>
      <c r="B2058">
        <v>50</v>
      </c>
      <c r="C2058" t="s">
        <v>8</v>
      </c>
      <c r="D2058" t="s">
        <v>15</v>
      </c>
      <c r="E2058" t="s">
        <v>23</v>
      </c>
      <c r="F2058" t="s">
        <v>10</v>
      </c>
      <c r="G2058" s="1">
        <v>44661</v>
      </c>
      <c r="H2058" t="s">
        <v>4181</v>
      </c>
      <c r="I2058" t="s">
        <v>4182</v>
      </c>
      <c r="J2058">
        <v>34922.039510000002</v>
      </c>
      <c r="K2058" t="s">
        <v>69</v>
      </c>
      <c r="L2058">
        <v>27945</v>
      </c>
      <c r="M2058">
        <v>245</v>
      </c>
      <c r="N2058" t="s">
        <v>55</v>
      </c>
      <c r="O2058" s="1">
        <v>44672</v>
      </c>
      <c r="P2058" t="s">
        <v>60</v>
      </c>
      <c r="Q2058" t="s">
        <v>44</v>
      </c>
      <c r="R2058">
        <f>Healthcare_Data_v1__4[[#This Row],[Discharge Date]]-Healthcare_Data_v1__4[[#This Row],[Date of Admission]]</f>
        <v>11</v>
      </c>
      <c r="S2058" t="str" cm="1">
        <f t="array" ref="S2058">_xlfn.IFS( Healthcare_Data_v1__4[[#This Row],[Days of Stay]]&lt;10,"Low",Healthcare_Data_v1__4[[#This Row],[Days of Stay]]&lt;20,"Med",Healthcare_Data_v1__4[[#This Row],[Days of Stay]]&lt;=30,"High")</f>
        <v>Med</v>
      </c>
      <c r="T2058" t="str">
        <f>CONCATENATE(Healthcare_Data_v1__4[[#This Row],[Medical Condition]],Healthcare_Data_v1__4[[#This Row],[Duration]])</f>
        <v>HypertensionMed</v>
      </c>
      <c r="U2058">
        <f>MONTH(Healthcare_Data_v1__4[[#This Row],[Date of Admission]])</f>
        <v>4</v>
      </c>
      <c r="V2058">
        <f>YEAR(Healthcare_Data_v1__4[[#This Row],[Date of Admission]])</f>
        <v>2022</v>
      </c>
      <c r="W2058">
        <f>DAY(Healthcare_Data_v1__4[[#This Row],[Date of Admission]])</f>
        <v>10</v>
      </c>
    </row>
    <row r="2059" spans="1:23" x14ac:dyDescent="0.3">
      <c r="A2059" t="s">
        <v>19839</v>
      </c>
      <c r="B2059">
        <v>34</v>
      </c>
      <c r="C2059" t="s">
        <v>5</v>
      </c>
      <c r="D2059" t="s">
        <v>15</v>
      </c>
      <c r="E2059" t="s">
        <v>20</v>
      </c>
      <c r="F2059" t="s">
        <v>6</v>
      </c>
      <c r="G2059" s="1">
        <v>44705</v>
      </c>
      <c r="H2059" t="s">
        <v>4183</v>
      </c>
      <c r="I2059" t="s">
        <v>4184</v>
      </c>
      <c r="J2059">
        <v>34921.032720000003</v>
      </c>
      <c r="K2059" t="s">
        <v>66</v>
      </c>
      <c r="L2059">
        <v>13310</v>
      </c>
      <c r="M2059">
        <v>261</v>
      </c>
      <c r="N2059" t="s">
        <v>55</v>
      </c>
      <c r="O2059" s="1">
        <v>44712</v>
      </c>
      <c r="P2059" t="s">
        <v>85</v>
      </c>
      <c r="Q2059" t="s">
        <v>50</v>
      </c>
      <c r="R2059">
        <f>Healthcare_Data_v1__4[[#This Row],[Discharge Date]]-Healthcare_Data_v1__4[[#This Row],[Date of Admission]]</f>
        <v>7</v>
      </c>
      <c r="S2059" t="str" cm="1">
        <f t="array" ref="S2059">_xlfn.IFS( Healthcare_Data_v1__4[[#This Row],[Days of Stay]]&lt;10,"Low",Healthcare_Data_v1__4[[#This Row],[Days of Stay]]&lt;20,"Med",Healthcare_Data_v1__4[[#This Row],[Days of Stay]]&lt;=30,"High")</f>
        <v>Low</v>
      </c>
      <c r="T2059" t="str">
        <f>CONCATENATE(Healthcare_Data_v1__4[[#This Row],[Medical Condition]],Healthcare_Data_v1__4[[#This Row],[Duration]])</f>
        <v>AsthmaLow</v>
      </c>
      <c r="U2059">
        <f>MONTH(Healthcare_Data_v1__4[[#This Row],[Date of Admission]])</f>
        <v>5</v>
      </c>
      <c r="V2059">
        <f>YEAR(Healthcare_Data_v1__4[[#This Row],[Date of Admission]])</f>
        <v>2022</v>
      </c>
      <c r="W2059">
        <f>DAY(Healthcare_Data_v1__4[[#This Row],[Date of Admission]])</f>
        <v>24</v>
      </c>
    </row>
    <row r="2060" spans="1:23" x14ac:dyDescent="0.3">
      <c r="A2060" t="s">
        <v>19840</v>
      </c>
      <c r="B2060">
        <v>35</v>
      </c>
      <c r="C2060" t="s">
        <v>5</v>
      </c>
      <c r="D2060" t="s">
        <v>15</v>
      </c>
      <c r="E2060" t="s">
        <v>24</v>
      </c>
      <c r="F2060" t="s">
        <v>11</v>
      </c>
      <c r="G2060" s="1">
        <v>44150</v>
      </c>
      <c r="H2060" t="s">
        <v>4185</v>
      </c>
      <c r="I2060" t="s">
        <v>4186</v>
      </c>
      <c r="J2060">
        <v>34920.763630000001</v>
      </c>
      <c r="K2060" t="s">
        <v>63</v>
      </c>
      <c r="L2060">
        <v>73128</v>
      </c>
      <c r="M2060">
        <v>158</v>
      </c>
      <c r="N2060" t="s">
        <v>48</v>
      </c>
      <c r="O2060" s="1">
        <v>44157</v>
      </c>
      <c r="P2060" t="s">
        <v>60</v>
      </c>
      <c r="Q2060" t="s">
        <v>44</v>
      </c>
      <c r="R2060">
        <f>Healthcare_Data_v1__4[[#This Row],[Discharge Date]]-Healthcare_Data_v1__4[[#This Row],[Date of Admission]]</f>
        <v>7</v>
      </c>
      <c r="S2060" t="str" cm="1">
        <f t="array" ref="S2060">_xlfn.IFS( Healthcare_Data_v1__4[[#This Row],[Days of Stay]]&lt;10,"Low",Healthcare_Data_v1__4[[#This Row],[Days of Stay]]&lt;20,"Med",Healthcare_Data_v1__4[[#This Row],[Days of Stay]]&lt;=30,"High")</f>
        <v>Low</v>
      </c>
      <c r="T2060" t="str">
        <f>CONCATENATE(Healthcare_Data_v1__4[[#This Row],[Medical Condition]],Healthcare_Data_v1__4[[#This Row],[Duration]])</f>
        <v>CancerLow</v>
      </c>
      <c r="U2060">
        <f>MONTH(Healthcare_Data_v1__4[[#This Row],[Date of Admission]])</f>
        <v>11</v>
      </c>
      <c r="V2060">
        <f>YEAR(Healthcare_Data_v1__4[[#This Row],[Date of Admission]])</f>
        <v>2020</v>
      </c>
      <c r="W2060">
        <f>DAY(Healthcare_Data_v1__4[[#This Row],[Date of Admission]])</f>
        <v>15</v>
      </c>
    </row>
    <row r="2061" spans="1:23" x14ac:dyDescent="0.3">
      <c r="A2061" t="s">
        <v>19841</v>
      </c>
      <c r="B2061">
        <v>68</v>
      </c>
      <c r="C2061" t="s">
        <v>3</v>
      </c>
      <c r="D2061" t="s">
        <v>15</v>
      </c>
      <c r="E2061" t="s">
        <v>23</v>
      </c>
      <c r="F2061" t="s">
        <v>4</v>
      </c>
      <c r="G2061" s="1">
        <v>44888</v>
      </c>
      <c r="H2061" t="s">
        <v>4187</v>
      </c>
      <c r="I2061" t="s">
        <v>4188</v>
      </c>
      <c r="J2061">
        <v>34919.784339999998</v>
      </c>
      <c r="K2061" t="s">
        <v>63</v>
      </c>
      <c r="L2061">
        <v>5272</v>
      </c>
      <c r="M2061">
        <v>440</v>
      </c>
      <c r="N2061" t="s">
        <v>48</v>
      </c>
      <c r="O2061" s="1">
        <v>44896</v>
      </c>
      <c r="P2061" t="s">
        <v>43</v>
      </c>
      <c r="Q2061" t="s">
        <v>44</v>
      </c>
      <c r="R2061">
        <f>Healthcare_Data_v1__4[[#This Row],[Discharge Date]]-Healthcare_Data_v1__4[[#This Row],[Date of Admission]]</f>
        <v>8</v>
      </c>
      <c r="S2061" t="str" cm="1">
        <f t="array" ref="S2061">_xlfn.IFS( Healthcare_Data_v1__4[[#This Row],[Days of Stay]]&lt;10,"Low",Healthcare_Data_v1__4[[#This Row],[Days of Stay]]&lt;20,"Med",Healthcare_Data_v1__4[[#This Row],[Days of Stay]]&lt;=30,"High")</f>
        <v>Low</v>
      </c>
      <c r="T2061" t="str">
        <f>CONCATENATE(Healthcare_Data_v1__4[[#This Row],[Medical Condition]],Healthcare_Data_v1__4[[#This Row],[Duration]])</f>
        <v>DiabetesLow</v>
      </c>
      <c r="U2061">
        <f>MONTH(Healthcare_Data_v1__4[[#This Row],[Date of Admission]])</f>
        <v>11</v>
      </c>
      <c r="V2061">
        <f>YEAR(Healthcare_Data_v1__4[[#This Row],[Date of Admission]])</f>
        <v>2022</v>
      </c>
      <c r="W2061">
        <f>DAY(Healthcare_Data_v1__4[[#This Row],[Date of Admission]])</f>
        <v>23</v>
      </c>
    </row>
    <row r="2062" spans="1:23" x14ac:dyDescent="0.3">
      <c r="A2062" t="s">
        <v>19842</v>
      </c>
      <c r="B2062">
        <v>44</v>
      </c>
      <c r="C2062" t="s">
        <v>8</v>
      </c>
      <c r="D2062" t="s">
        <v>15</v>
      </c>
      <c r="E2062" t="s">
        <v>26</v>
      </c>
      <c r="F2062" t="s">
        <v>10</v>
      </c>
      <c r="G2062" s="1">
        <v>45088</v>
      </c>
      <c r="H2062" t="s">
        <v>891</v>
      </c>
      <c r="I2062" t="s">
        <v>4189</v>
      </c>
      <c r="J2062">
        <v>34917.665390000002</v>
      </c>
      <c r="K2062" t="s">
        <v>63</v>
      </c>
      <c r="L2062">
        <v>3215</v>
      </c>
      <c r="M2062">
        <v>263</v>
      </c>
      <c r="N2062" t="s">
        <v>48</v>
      </c>
      <c r="O2062" s="1">
        <v>45110</v>
      </c>
      <c r="P2062" t="s">
        <v>56</v>
      </c>
      <c r="Q2062" t="s">
        <v>44</v>
      </c>
      <c r="R2062">
        <f>Healthcare_Data_v1__4[[#This Row],[Discharge Date]]-Healthcare_Data_v1__4[[#This Row],[Date of Admission]]</f>
        <v>22</v>
      </c>
      <c r="S2062" t="str" cm="1">
        <f t="array" ref="S2062">_xlfn.IFS( Healthcare_Data_v1__4[[#This Row],[Days of Stay]]&lt;10,"Low",Healthcare_Data_v1__4[[#This Row],[Days of Stay]]&lt;20,"Med",Healthcare_Data_v1__4[[#This Row],[Days of Stay]]&lt;=30,"High")</f>
        <v>High</v>
      </c>
      <c r="T2062" t="str">
        <f>CONCATENATE(Healthcare_Data_v1__4[[#This Row],[Medical Condition]],Healthcare_Data_v1__4[[#This Row],[Duration]])</f>
        <v>HypertensionHigh</v>
      </c>
      <c r="U2062">
        <f>MONTH(Healthcare_Data_v1__4[[#This Row],[Date of Admission]])</f>
        <v>6</v>
      </c>
      <c r="V2062">
        <f>YEAR(Healthcare_Data_v1__4[[#This Row],[Date of Admission]])</f>
        <v>2023</v>
      </c>
      <c r="W2062">
        <f>DAY(Healthcare_Data_v1__4[[#This Row],[Date of Admission]])</f>
        <v>11</v>
      </c>
    </row>
    <row r="2063" spans="1:23" x14ac:dyDescent="0.3">
      <c r="A2063" t="s">
        <v>19843</v>
      </c>
      <c r="B2063">
        <v>48</v>
      </c>
      <c r="C2063" t="s">
        <v>8</v>
      </c>
      <c r="D2063" t="s">
        <v>15</v>
      </c>
      <c r="E2063" t="s">
        <v>21</v>
      </c>
      <c r="F2063" t="s">
        <v>10</v>
      </c>
      <c r="G2063" s="1">
        <v>43728</v>
      </c>
      <c r="H2063" t="s">
        <v>4190</v>
      </c>
      <c r="I2063" t="s">
        <v>4191</v>
      </c>
      <c r="J2063">
        <v>34915.25475</v>
      </c>
      <c r="K2063" t="s">
        <v>66</v>
      </c>
      <c r="L2063">
        <v>33527</v>
      </c>
      <c r="M2063">
        <v>266</v>
      </c>
      <c r="N2063" t="s">
        <v>48</v>
      </c>
      <c r="O2063" s="1">
        <v>43741</v>
      </c>
      <c r="P2063" t="s">
        <v>85</v>
      </c>
      <c r="Q2063" t="s">
        <v>44</v>
      </c>
      <c r="R2063">
        <f>Healthcare_Data_v1__4[[#This Row],[Discharge Date]]-Healthcare_Data_v1__4[[#This Row],[Date of Admission]]</f>
        <v>13</v>
      </c>
      <c r="S2063" t="str" cm="1">
        <f t="array" ref="S2063">_xlfn.IFS( Healthcare_Data_v1__4[[#This Row],[Days of Stay]]&lt;10,"Low",Healthcare_Data_v1__4[[#This Row],[Days of Stay]]&lt;20,"Med",Healthcare_Data_v1__4[[#This Row],[Days of Stay]]&lt;=30,"High")</f>
        <v>Med</v>
      </c>
      <c r="T2063" t="str">
        <f>CONCATENATE(Healthcare_Data_v1__4[[#This Row],[Medical Condition]],Healthcare_Data_v1__4[[#This Row],[Duration]])</f>
        <v>HypertensionMed</v>
      </c>
      <c r="U2063">
        <f>MONTH(Healthcare_Data_v1__4[[#This Row],[Date of Admission]])</f>
        <v>9</v>
      </c>
      <c r="V2063">
        <f>YEAR(Healthcare_Data_v1__4[[#This Row],[Date of Admission]])</f>
        <v>2019</v>
      </c>
      <c r="W2063">
        <f>DAY(Healthcare_Data_v1__4[[#This Row],[Date of Admission]])</f>
        <v>20</v>
      </c>
    </row>
    <row r="2064" spans="1:23" x14ac:dyDescent="0.3">
      <c r="A2064" t="s">
        <v>19844</v>
      </c>
      <c r="B2064">
        <v>74</v>
      </c>
      <c r="C2064" t="s">
        <v>3</v>
      </c>
      <c r="D2064" t="s">
        <v>15</v>
      </c>
      <c r="E2064" t="s">
        <v>26</v>
      </c>
      <c r="F2064" t="s">
        <v>10</v>
      </c>
      <c r="G2064" s="1">
        <v>44176</v>
      </c>
      <c r="H2064" t="s">
        <v>4192</v>
      </c>
      <c r="I2064" t="s">
        <v>4193</v>
      </c>
      <c r="J2064">
        <v>34914.57488</v>
      </c>
      <c r="K2064" t="s">
        <v>69</v>
      </c>
      <c r="L2064">
        <v>19844</v>
      </c>
      <c r="M2064">
        <v>407</v>
      </c>
      <c r="N2064" t="s">
        <v>48</v>
      </c>
      <c r="O2064" s="1">
        <v>44179</v>
      </c>
      <c r="P2064" t="s">
        <v>49</v>
      </c>
      <c r="Q2064" t="s">
        <v>50</v>
      </c>
      <c r="R2064">
        <f>Healthcare_Data_v1__4[[#This Row],[Discharge Date]]-Healthcare_Data_v1__4[[#This Row],[Date of Admission]]</f>
        <v>3</v>
      </c>
      <c r="S2064" t="str" cm="1">
        <f t="array" ref="S2064">_xlfn.IFS( Healthcare_Data_v1__4[[#This Row],[Days of Stay]]&lt;10,"Low",Healthcare_Data_v1__4[[#This Row],[Days of Stay]]&lt;20,"Med",Healthcare_Data_v1__4[[#This Row],[Days of Stay]]&lt;=30,"High")</f>
        <v>Low</v>
      </c>
      <c r="T2064" t="str">
        <f>CONCATENATE(Healthcare_Data_v1__4[[#This Row],[Medical Condition]],Healthcare_Data_v1__4[[#This Row],[Duration]])</f>
        <v>HypertensionLow</v>
      </c>
      <c r="U2064">
        <f>MONTH(Healthcare_Data_v1__4[[#This Row],[Date of Admission]])</f>
        <v>12</v>
      </c>
      <c r="V2064">
        <f>YEAR(Healthcare_Data_v1__4[[#This Row],[Date of Admission]])</f>
        <v>2020</v>
      </c>
      <c r="W2064">
        <f>DAY(Healthcare_Data_v1__4[[#This Row],[Date of Admission]])</f>
        <v>11</v>
      </c>
    </row>
    <row r="2065" spans="1:23" x14ac:dyDescent="0.3">
      <c r="A2065" t="s">
        <v>19845</v>
      </c>
      <c r="B2065">
        <v>36</v>
      </c>
      <c r="C2065" t="s">
        <v>5</v>
      </c>
      <c r="D2065" t="s">
        <v>16</v>
      </c>
      <c r="E2065" t="s">
        <v>20</v>
      </c>
      <c r="F2065" t="s">
        <v>4</v>
      </c>
      <c r="G2065" s="1">
        <v>44576</v>
      </c>
      <c r="H2065" t="s">
        <v>4194</v>
      </c>
      <c r="I2065" t="s">
        <v>4195</v>
      </c>
      <c r="J2065">
        <v>34910.568319999998</v>
      </c>
      <c r="K2065" t="s">
        <v>41</v>
      </c>
      <c r="L2065">
        <v>55399</v>
      </c>
      <c r="M2065">
        <v>117</v>
      </c>
      <c r="N2065" t="s">
        <v>42</v>
      </c>
      <c r="O2065" s="1">
        <v>44594</v>
      </c>
      <c r="P2065" t="s">
        <v>85</v>
      </c>
      <c r="Q2065" t="s">
        <v>44</v>
      </c>
      <c r="R2065">
        <f>Healthcare_Data_v1__4[[#This Row],[Discharge Date]]-Healthcare_Data_v1__4[[#This Row],[Date of Admission]]</f>
        <v>18</v>
      </c>
      <c r="S2065" t="str" cm="1">
        <f t="array" ref="S2065">_xlfn.IFS( Healthcare_Data_v1__4[[#This Row],[Days of Stay]]&lt;10,"Low",Healthcare_Data_v1__4[[#This Row],[Days of Stay]]&lt;20,"Med",Healthcare_Data_v1__4[[#This Row],[Days of Stay]]&lt;=30,"High")</f>
        <v>Med</v>
      </c>
      <c r="T2065" t="str">
        <f>CONCATENATE(Healthcare_Data_v1__4[[#This Row],[Medical Condition]],Healthcare_Data_v1__4[[#This Row],[Duration]])</f>
        <v>DiabetesMed</v>
      </c>
      <c r="U2065">
        <f>MONTH(Healthcare_Data_v1__4[[#This Row],[Date of Admission]])</f>
        <v>1</v>
      </c>
      <c r="V2065">
        <f>YEAR(Healthcare_Data_v1__4[[#This Row],[Date of Admission]])</f>
        <v>2022</v>
      </c>
      <c r="W2065">
        <f>DAY(Healthcare_Data_v1__4[[#This Row],[Date of Admission]])</f>
        <v>15</v>
      </c>
    </row>
    <row r="2066" spans="1:23" x14ac:dyDescent="0.3">
      <c r="A2066" t="s">
        <v>19846</v>
      </c>
      <c r="B2066">
        <v>79</v>
      </c>
      <c r="C2066" t="s">
        <v>3</v>
      </c>
      <c r="D2066" t="s">
        <v>16</v>
      </c>
      <c r="E2066" t="s">
        <v>26</v>
      </c>
      <c r="F2066" t="s">
        <v>9</v>
      </c>
      <c r="G2066" s="1">
        <v>44639</v>
      </c>
      <c r="H2066" t="s">
        <v>4196</v>
      </c>
      <c r="I2066" t="s">
        <v>4197</v>
      </c>
      <c r="J2066">
        <v>34897.450689999998</v>
      </c>
      <c r="K2066" t="s">
        <v>66</v>
      </c>
      <c r="L2066">
        <v>7923</v>
      </c>
      <c r="M2066">
        <v>314</v>
      </c>
      <c r="N2066" t="s">
        <v>42</v>
      </c>
      <c r="O2066" s="1">
        <v>44660</v>
      </c>
      <c r="P2066" t="s">
        <v>56</v>
      </c>
      <c r="Q2066" t="s">
        <v>50</v>
      </c>
      <c r="R2066">
        <f>Healthcare_Data_v1__4[[#This Row],[Discharge Date]]-Healthcare_Data_v1__4[[#This Row],[Date of Admission]]</f>
        <v>21</v>
      </c>
      <c r="S2066" t="str" cm="1">
        <f t="array" ref="S2066">_xlfn.IFS( Healthcare_Data_v1__4[[#This Row],[Days of Stay]]&lt;10,"Low",Healthcare_Data_v1__4[[#This Row],[Days of Stay]]&lt;20,"Med",Healthcare_Data_v1__4[[#This Row],[Days of Stay]]&lt;=30,"High")</f>
        <v>High</v>
      </c>
      <c r="T2066" t="str">
        <f>CONCATENATE(Healthcare_Data_v1__4[[#This Row],[Medical Condition]],Healthcare_Data_v1__4[[#This Row],[Duration]])</f>
        <v>ArthritisHigh</v>
      </c>
      <c r="U2066">
        <f>MONTH(Healthcare_Data_v1__4[[#This Row],[Date of Admission]])</f>
        <v>3</v>
      </c>
      <c r="V2066">
        <f>YEAR(Healthcare_Data_v1__4[[#This Row],[Date of Admission]])</f>
        <v>2022</v>
      </c>
      <c r="W2066">
        <f>DAY(Healthcare_Data_v1__4[[#This Row],[Date of Admission]])</f>
        <v>19</v>
      </c>
    </row>
    <row r="2067" spans="1:23" x14ac:dyDescent="0.3">
      <c r="A2067" t="s">
        <v>19847</v>
      </c>
      <c r="B2067">
        <v>78</v>
      </c>
      <c r="C2067" t="s">
        <v>3</v>
      </c>
      <c r="D2067" t="s">
        <v>16</v>
      </c>
      <c r="E2067" t="s">
        <v>23</v>
      </c>
      <c r="F2067" t="s">
        <v>6</v>
      </c>
      <c r="G2067" s="1">
        <v>44362</v>
      </c>
      <c r="H2067" t="s">
        <v>4198</v>
      </c>
      <c r="I2067" t="s">
        <v>4199</v>
      </c>
      <c r="J2067">
        <v>34896.940069999997</v>
      </c>
      <c r="K2067" t="s">
        <v>66</v>
      </c>
      <c r="L2067">
        <v>11918</v>
      </c>
      <c r="M2067">
        <v>295</v>
      </c>
      <c r="N2067" t="s">
        <v>42</v>
      </c>
      <c r="O2067" s="1">
        <v>44363</v>
      </c>
      <c r="P2067" t="s">
        <v>49</v>
      </c>
      <c r="Q2067" t="s">
        <v>44</v>
      </c>
      <c r="R2067">
        <f>Healthcare_Data_v1__4[[#This Row],[Discharge Date]]-Healthcare_Data_v1__4[[#This Row],[Date of Admission]]</f>
        <v>1</v>
      </c>
      <c r="S2067" t="str" cm="1">
        <f t="array" ref="S2067">_xlfn.IFS( Healthcare_Data_v1__4[[#This Row],[Days of Stay]]&lt;10,"Low",Healthcare_Data_v1__4[[#This Row],[Days of Stay]]&lt;20,"Med",Healthcare_Data_v1__4[[#This Row],[Days of Stay]]&lt;=30,"High")</f>
        <v>Low</v>
      </c>
      <c r="T2067" t="str">
        <f>CONCATENATE(Healthcare_Data_v1__4[[#This Row],[Medical Condition]],Healthcare_Data_v1__4[[#This Row],[Duration]])</f>
        <v>AsthmaLow</v>
      </c>
      <c r="U2067">
        <f>MONTH(Healthcare_Data_v1__4[[#This Row],[Date of Admission]])</f>
        <v>6</v>
      </c>
      <c r="V2067">
        <f>YEAR(Healthcare_Data_v1__4[[#This Row],[Date of Admission]])</f>
        <v>2021</v>
      </c>
      <c r="W2067">
        <f>DAY(Healthcare_Data_v1__4[[#This Row],[Date of Admission]])</f>
        <v>15</v>
      </c>
    </row>
    <row r="2068" spans="1:23" x14ac:dyDescent="0.3">
      <c r="A2068" t="s">
        <v>19848</v>
      </c>
      <c r="B2068">
        <v>59</v>
      </c>
      <c r="C2068" t="s">
        <v>3</v>
      </c>
      <c r="D2068" t="s">
        <v>16</v>
      </c>
      <c r="E2068" t="s">
        <v>24</v>
      </c>
      <c r="F2068" t="s">
        <v>10</v>
      </c>
      <c r="G2068" s="1">
        <v>44843</v>
      </c>
      <c r="H2068" t="s">
        <v>4200</v>
      </c>
      <c r="I2068" t="s">
        <v>4201</v>
      </c>
      <c r="J2068">
        <v>34870.561220000003</v>
      </c>
      <c r="K2068" t="s">
        <v>69</v>
      </c>
      <c r="L2068">
        <v>33967</v>
      </c>
      <c r="M2068">
        <v>214</v>
      </c>
      <c r="N2068" t="s">
        <v>55</v>
      </c>
      <c r="O2068" s="1">
        <v>44844</v>
      </c>
      <c r="P2068" t="s">
        <v>49</v>
      </c>
      <c r="Q2068" t="s">
        <v>50</v>
      </c>
      <c r="R2068">
        <f>Healthcare_Data_v1__4[[#This Row],[Discharge Date]]-Healthcare_Data_v1__4[[#This Row],[Date of Admission]]</f>
        <v>1</v>
      </c>
      <c r="S2068" t="str" cm="1">
        <f t="array" ref="S2068">_xlfn.IFS( Healthcare_Data_v1__4[[#This Row],[Days of Stay]]&lt;10,"Low",Healthcare_Data_v1__4[[#This Row],[Days of Stay]]&lt;20,"Med",Healthcare_Data_v1__4[[#This Row],[Days of Stay]]&lt;=30,"High")</f>
        <v>Low</v>
      </c>
      <c r="T2068" t="str">
        <f>CONCATENATE(Healthcare_Data_v1__4[[#This Row],[Medical Condition]],Healthcare_Data_v1__4[[#This Row],[Duration]])</f>
        <v>HypertensionLow</v>
      </c>
      <c r="U2068">
        <f>MONTH(Healthcare_Data_v1__4[[#This Row],[Date of Admission]])</f>
        <v>10</v>
      </c>
      <c r="V2068">
        <f>YEAR(Healthcare_Data_v1__4[[#This Row],[Date of Admission]])</f>
        <v>2022</v>
      </c>
      <c r="W2068">
        <f>DAY(Healthcare_Data_v1__4[[#This Row],[Date of Admission]])</f>
        <v>9</v>
      </c>
    </row>
    <row r="2069" spans="1:23" x14ac:dyDescent="0.3">
      <c r="A2069" t="s">
        <v>19849</v>
      </c>
      <c r="B2069">
        <v>18</v>
      </c>
      <c r="C2069" t="s">
        <v>12</v>
      </c>
      <c r="D2069" t="s">
        <v>15</v>
      </c>
      <c r="E2069" t="s">
        <v>19</v>
      </c>
      <c r="F2069" t="s">
        <v>10</v>
      </c>
      <c r="G2069" s="1">
        <v>44180</v>
      </c>
      <c r="H2069" t="s">
        <v>4202</v>
      </c>
      <c r="I2069" t="s">
        <v>4203</v>
      </c>
      <c r="J2069">
        <v>34857.821949999998</v>
      </c>
      <c r="K2069" t="s">
        <v>66</v>
      </c>
      <c r="L2069">
        <v>7818</v>
      </c>
      <c r="M2069">
        <v>394</v>
      </c>
      <c r="N2069" t="s">
        <v>48</v>
      </c>
      <c r="O2069" s="1">
        <v>44198</v>
      </c>
      <c r="P2069" t="s">
        <v>49</v>
      </c>
      <c r="Q2069" t="s">
        <v>50</v>
      </c>
      <c r="R2069">
        <f>Healthcare_Data_v1__4[[#This Row],[Discharge Date]]-Healthcare_Data_v1__4[[#This Row],[Date of Admission]]</f>
        <v>18</v>
      </c>
      <c r="S2069" t="str" cm="1">
        <f t="array" ref="S2069">_xlfn.IFS( Healthcare_Data_v1__4[[#This Row],[Days of Stay]]&lt;10,"Low",Healthcare_Data_v1__4[[#This Row],[Days of Stay]]&lt;20,"Med",Healthcare_Data_v1__4[[#This Row],[Days of Stay]]&lt;=30,"High")</f>
        <v>Med</v>
      </c>
      <c r="T2069" t="str">
        <f>CONCATENATE(Healthcare_Data_v1__4[[#This Row],[Medical Condition]],Healthcare_Data_v1__4[[#This Row],[Duration]])</f>
        <v>HypertensionMed</v>
      </c>
      <c r="U2069">
        <f>MONTH(Healthcare_Data_v1__4[[#This Row],[Date of Admission]])</f>
        <v>12</v>
      </c>
      <c r="V2069">
        <f>YEAR(Healthcare_Data_v1__4[[#This Row],[Date of Admission]])</f>
        <v>2020</v>
      </c>
      <c r="W2069">
        <f>DAY(Healthcare_Data_v1__4[[#This Row],[Date of Admission]])</f>
        <v>15</v>
      </c>
    </row>
    <row r="2070" spans="1:23" x14ac:dyDescent="0.3">
      <c r="A2070" t="s">
        <v>19850</v>
      </c>
      <c r="B2070">
        <v>77</v>
      </c>
      <c r="C2070" t="s">
        <v>3</v>
      </c>
      <c r="D2070" t="s">
        <v>16</v>
      </c>
      <c r="E2070" t="s">
        <v>22</v>
      </c>
      <c r="F2070" t="s">
        <v>4</v>
      </c>
      <c r="G2070" s="1">
        <v>44575</v>
      </c>
      <c r="H2070" t="s">
        <v>4204</v>
      </c>
      <c r="I2070" t="s">
        <v>4205</v>
      </c>
      <c r="J2070">
        <v>34844.393100000001</v>
      </c>
      <c r="K2070" t="s">
        <v>41</v>
      </c>
      <c r="L2070">
        <v>29613</v>
      </c>
      <c r="M2070">
        <v>218</v>
      </c>
      <c r="N2070" t="s">
        <v>55</v>
      </c>
      <c r="O2070" s="1">
        <v>44595</v>
      </c>
      <c r="P2070" t="s">
        <v>85</v>
      </c>
      <c r="Q2070" t="s">
        <v>50</v>
      </c>
      <c r="R2070">
        <f>Healthcare_Data_v1__4[[#This Row],[Discharge Date]]-Healthcare_Data_v1__4[[#This Row],[Date of Admission]]</f>
        <v>20</v>
      </c>
      <c r="S2070" t="str" cm="1">
        <f t="array" ref="S2070">_xlfn.IFS( Healthcare_Data_v1__4[[#This Row],[Days of Stay]]&lt;10,"Low",Healthcare_Data_v1__4[[#This Row],[Days of Stay]]&lt;20,"Med",Healthcare_Data_v1__4[[#This Row],[Days of Stay]]&lt;=30,"High")</f>
        <v>High</v>
      </c>
      <c r="T2070" t="str">
        <f>CONCATENATE(Healthcare_Data_v1__4[[#This Row],[Medical Condition]],Healthcare_Data_v1__4[[#This Row],[Duration]])</f>
        <v>DiabetesHigh</v>
      </c>
      <c r="U2070">
        <f>MONTH(Healthcare_Data_v1__4[[#This Row],[Date of Admission]])</f>
        <v>1</v>
      </c>
      <c r="V2070">
        <f>YEAR(Healthcare_Data_v1__4[[#This Row],[Date of Admission]])</f>
        <v>2022</v>
      </c>
      <c r="W2070">
        <f>DAY(Healthcare_Data_v1__4[[#This Row],[Date of Admission]])</f>
        <v>14</v>
      </c>
    </row>
    <row r="2071" spans="1:23" x14ac:dyDescent="0.3">
      <c r="A2071" t="s">
        <v>19851</v>
      </c>
      <c r="B2071">
        <v>41</v>
      </c>
      <c r="C2071" t="s">
        <v>8</v>
      </c>
      <c r="D2071" t="s">
        <v>15</v>
      </c>
      <c r="E2071" t="s">
        <v>23</v>
      </c>
      <c r="F2071" t="s">
        <v>4</v>
      </c>
      <c r="G2071" s="1">
        <v>44196</v>
      </c>
      <c r="H2071" t="s">
        <v>4206</v>
      </c>
      <c r="I2071" t="s">
        <v>4207</v>
      </c>
      <c r="J2071">
        <v>34843.638890000002</v>
      </c>
      <c r="K2071" t="s">
        <v>66</v>
      </c>
      <c r="L2071">
        <v>31168</v>
      </c>
      <c r="M2071">
        <v>164</v>
      </c>
      <c r="N2071" t="s">
        <v>48</v>
      </c>
      <c r="O2071" s="1">
        <v>44197</v>
      </c>
      <c r="P2071" t="s">
        <v>85</v>
      </c>
      <c r="Q2071" t="s">
        <v>44</v>
      </c>
      <c r="R2071">
        <f>Healthcare_Data_v1__4[[#This Row],[Discharge Date]]-Healthcare_Data_v1__4[[#This Row],[Date of Admission]]</f>
        <v>1</v>
      </c>
      <c r="S2071" t="str" cm="1">
        <f t="array" ref="S2071">_xlfn.IFS( Healthcare_Data_v1__4[[#This Row],[Days of Stay]]&lt;10,"Low",Healthcare_Data_v1__4[[#This Row],[Days of Stay]]&lt;20,"Med",Healthcare_Data_v1__4[[#This Row],[Days of Stay]]&lt;=30,"High")</f>
        <v>Low</v>
      </c>
      <c r="T2071" t="str">
        <f>CONCATENATE(Healthcare_Data_v1__4[[#This Row],[Medical Condition]],Healthcare_Data_v1__4[[#This Row],[Duration]])</f>
        <v>DiabetesLow</v>
      </c>
      <c r="U2071">
        <f>MONTH(Healthcare_Data_v1__4[[#This Row],[Date of Admission]])</f>
        <v>12</v>
      </c>
      <c r="V2071">
        <f>YEAR(Healthcare_Data_v1__4[[#This Row],[Date of Admission]])</f>
        <v>2020</v>
      </c>
      <c r="W2071">
        <f>DAY(Healthcare_Data_v1__4[[#This Row],[Date of Admission]])</f>
        <v>31</v>
      </c>
    </row>
    <row r="2072" spans="1:23" x14ac:dyDescent="0.3">
      <c r="A2072" t="s">
        <v>19852</v>
      </c>
      <c r="B2072">
        <v>64</v>
      </c>
      <c r="C2072" t="s">
        <v>3</v>
      </c>
      <c r="D2072" t="s">
        <v>15</v>
      </c>
      <c r="E2072" t="s">
        <v>24</v>
      </c>
      <c r="F2072" t="s">
        <v>9</v>
      </c>
      <c r="G2072" s="1">
        <v>43438</v>
      </c>
      <c r="H2072" t="s">
        <v>4208</v>
      </c>
      <c r="I2072" t="s">
        <v>4209</v>
      </c>
      <c r="J2072">
        <v>34841.217299999997</v>
      </c>
      <c r="K2072" t="s">
        <v>41</v>
      </c>
      <c r="L2072">
        <v>26136</v>
      </c>
      <c r="M2072">
        <v>316</v>
      </c>
      <c r="N2072" t="s">
        <v>55</v>
      </c>
      <c r="O2072" s="1">
        <v>43445</v>
      </c>
      <c r="P2072" t="s">
        <v>49</v>
      </c>
      <c r="Q2072" t="s">
        <v>50</v>
      </c>
      <c r="R2072">
        <f>Healthcare_Data_v1__4[[#This Row],[Discharge Date]]-Healthcare_Data_v1__4[[#This Row],[Date of Admission]]</f>
        <v>7</v>
      </c>
      <c r="S2072" t="str" cm="1">
        <f t="array" ref="S2072">_xlfn.IFS( Healthcare_Data_v1__4[[#This Row],[Days of Stay]]&lt;10,"Low",Healthcare_Data_v1__4[[#This Row],[Days of Stay]]&lt;20,"Med",Healthcare_Data_v1__4[[#This Row],[Days of Stay]]&lt;=30,"High")</f>
        <v>Low</v>
      </c>
      <c r="T2072" t="str">
        <f>CONCATENATE(Healthcare_Data_v1__4[[#This Row],[Medical Condition]],Healthcare_Data_v1__4[[#This Row],[Duration]])</f>
        <v>ArthritisLow</v>
      </c>
      <c r="U2072">
        <f>MONTH(Healthcare_Data_v1__4[[#This Row],[Date of Admission]])</f>
        <v>12</v>
      </c>
      <c r="V2072">
        <f>YEAR(Healthcare_Data_v1__4[[#This Row],[Date of Admission]])</f>
        <v>2018</v>
      </c>
      <c r="W2072">
        <f>DAY(Healthcare_Data_v1__4[[#This Row],[Date of Admission]])</f>
        <v>4</v>
      </c>
    </row>
    <row r="2073" spans="1:23" x14ac:dyDescent="0.3">
      <c r="A2073" t="s">
        <v>19853</v>
      </c>
      <c r="B2073">
        <v>22</v>
      </c>
      <c r="C2073" t="s">
        <v>12</v>
      </c>
      <c r="D2073" t="s">
        <v>16</v>
      </c>
      <c r="E2073" t="s">
        <v>22</v>
      </c>
      <c r="F2073" t="s">
        <v>11</v>
      </c>
      <c r="G2073" s="1">
        <v>44212</v>
      </c>
      <c r="H2073" t="s">
        <v>4210</v>
      </c>
      <c r="I2073" t="s">
        <v>4211</v>
      </c>
      <c r="J2073">
        <v>34837.404860000002</v>
      </c>
      <c r="K2073" t="s">
        <v>69</v>
      </c>
      <c r="L2073">
        <v>4096</v>
      </c>
      <c r="M2073">
        <v>168</v>
      </c>
      <c r="N2073" t="s">
        <v>42</v>
      </c>
      <c r="O2073" s="1">
        <v>44213</v>
      </c>
      <c r="P2073" t="s">
        <v>56</v>
      </c>
      <c r="Q2073" t="s">
        <v>50</v>
      </c>
      <c r="R2073">
        <f>Healthcare_Data_v1__4[[#This Row],[Discharge Date]]-Healthcare_Data_v1__4[[#This Row],[Date of Admission]]</f>
        <v>1</v>
      </c>
      <c r="S2073" t="str" cm="1">
        <f t="array" ref="S2073">_xlfn.IFS( Healthcare_Data_v1__4[[#This Row],[Days of Stay]]&lt;10,"Low",Healthcare_Data_v1__4[[#This Row],[Days of Stay]]&lt;20,"Med",Healthcare_Data_v1__4[[#This Row],[Days of Stay]]&lt;=30,"High")</f>
        <v>Low</v>
      </c>
      <c r="T2073" t="str">
        <f>CONCATENATE(Healthcare_Data_v1__4[[#This Row],[Medical Condition]],Healthcare_Data_v1__4[[#This Row],[Duration]])</f>
        <v>CancerLow</v>
      </c>
      <c r="U2073">
        <f>MONTH(Healthcare_Data_v1__4[[#This Row],[Date of Admission]])</f>
        <v>1</v>
      </c>
      <c r="V2073">
        <f>YEAR(Healthcare_Data_v1__4[[#This Row],[Date of Admission]])</f>
        <v>2021</v>
      </c>
      <c r="W2073">
        <f>DAY(Healthcare_Data_v1__4[[#This Row],[Date of Admission]])</f>
        <v>16</v>
      </c>
    </row>
    <row r="2074" spans="1:23" x14ac:dyDescent="0.3">
      <c r="A2074" t="s">
        <v>19854</v>
      </c>
      <c r="B2074">
        <v>85</v>
      </c>
      <c r="C2074" t="s">
        <v>3</v>
      </c>
      <c r="D2074" t="s">
        <v>16</v>
      </c>
      <c r="E2074" t="s">
        <v>23</v>
      </c>
      <c r="F2074" t="s">
        <v>4</v>
      </c>
      <c r="G2074" s="1">
        <v>45085</v>
      </c>
      <c r="H2074" t="s">
        <v>4212</v>
      </c>
      <c r="I2074" t="s">
        <v>4213</v>
      </c>
      <c r="J2074">
        <v>34828.487240000002</v>
      </c>
      <c r="K2074" t="s">
        <v>69</v>
      </c>
      <c r="L2074">
        <v>36642</v>
      </c>
      <c r="M2074">
        <v>354</v>
      </c>
      <c r="N2074" t="s">
        <v>55</v>
      </c>
      <c r="O2074" s="1">
        <v>45095</v>
      </c>
      <c r="P2074" t="s">
        <v>60</v>
      </c>
      <c r="Q2074" t="s">
        <v>50</v>
      </c>
      <c r="R2074">
        <f>Healthcare_Data_v1__4[[#This Row],[Discharge Date]]-Healthcare_Data_v1__4[[#This Row],[Date of Admission]]</f>
        <v>10</v>
      </c>
      <c r="S2074" t="str" cm="1">
        <f t="array" ref="S2074">_xlfn.IFS( Healthcare_Data_v1__4[[#This Row],[Days of Stay]]&lt;10,"Low",Healthcare_Data_v1__4[[#This Row],[Days of Stay]]&lt;20,"Med",Healthcare_Data_v1__4[[#This Row],[Days of Stay]]&lt;=30,"High")</f>
        <v>Med</v>
      </c>
      <c r="T2074" t="str">
        <f>CONCATENATE(Healthcare_Data_v1__4[[#This Row],[Medical Condition]],Healthcare_Data_v1__4[[#This Row],[Duration]])</f>
        <v>DiabetesMed</v>
      </c>
      <c r="U2074">
        <f>MONTH(Healthcare_Data_v1__4[[#This Row],[Date of Admission]])</f>
        <v>6</v>
      </c>
      <c r="V2074">
        <f>YEAR(Healthcare_Data_v1__4[[#This Row],[Date of Admission]])</f>
        <v>2023</v>
      </c>
      <c r="W2074">
        <f>DAY(Healthcare_Data_v1__4[[#This Row],[Date of Admission]])</f>
        <v>8</v>
      </c>
    </row>
    <row r="2075" spans="1:23" x14ac:dyDescent="0.3">
      <c r="A2075" t="s">
        <v>19855</v>
      </c>
      <c r="B2075">
        <v>42</v>
      </c>
      <c r="C2075" t="s">
        <v>8</v>
      </c>
      <c r="D2075" t="s">
        <v>16</v>
      </c>
      <c r="E2075" t="s">
        <v>23</v>
      </c>
      <c r="F2075" t="s">
        <v>6</v>
      </c>
      <c r="G2075" s="1">
        <v>44270</v>
      </c>
      <c r="H2075" t="s">
        <v>4214</v>
      </c>
      <c r="I2075" t="s">
        <v>4215</v>
      </c>
      <c r="J2075">
        <v>34805.042529999999</v>
      </c>
      <c r="K2075" t="s">
        <v>63</v>
      </c>
      <c r="L2075">
        <v>15204</v>
      </c>
      <c r="M2075">
        <v>248</v>
      </c>
      <c r="N2075" t="s">
        <v>48</v>
      </c>
      <c r="O2075" s="1">
        <v>44300</v>
      </c>
      <c r="P2075" t="s">
        <v>56</v>
      </c>
      <c r="Q2075" t="s">
        <v>57</v>
      </c>
      <c r="R2075">
        <f>Healthcare_Data_v1__4[[#This Row],[Discharge Date]]-Healthcare_Data_v1__4[[#This Row],[Date of Admission]]</f>
        <v>30</v>
      </c>
      <c r="S2075" t="str" cm="1">
        <f t="array" ref="S2075">_xlfn.IFS( Healthcare_Data_v1__4[[#This Row],[Days of Stay]]&lt;10,"Low",Healthcare_Data_v1__4[[#This Row],[Days of Stay]]&lt;20,"Med",Healthcare_Data_v1__4[[#This Row],[Days of Stay]]&lt;=30,"High")</f>
        <v>High</v>
      </c>
      <c r="T2075" t="str">
        <f>CONCATENATE(Healthcare_Data_v1__4[[#This Row],[Medical Condition]],Healthcare_Data_v1__4[[#This Row],[Duration]])</f>
        <v>AsthmaHigh</v>
      </c>
      <c r="U2075">
        <f>MONTH(Healthcare_Data_v1__4[[#This Row],[Date of Admission]])</f>
        <v>3</v>
      </c>
      <c r="V2075">
        <f>YEAR(Healthcare_Data_v1__4[[#This Row],[Date of Admission]])</f>
        <v>2021</v>
      </c>
      <c r="W2075">
        <f>DAY(Healthcare_Data_v1__4[[#This Row],[Date of Admission]])</f>
        <v>15</v>
      </c>
    </row>
    <row r="2076" spans="1:23" x14ac:dyDescent="0.3">
      <c r="A2076" t="s">
        <v>19856</v>
      </c>
      <c r="B2076">
        <v>42</v>
      </c>
      <c r="C2076" t="s">
        <v>8</v>
      </c>
      <c r="D2076" t="s">
        <v>16</v>
      </c>
      <c r="E2076" t="s">
        <v>20</v>
      </c>
      <c r="F2076" t="s">
        <v>10</v>
      </c>
      <c r="G2076" s="1">
        <v>44967</v>
      </c>
      <c r="H2076" t="s">
        <v>4216</v>
      </c>
      <c r="I2076" t="s">
        <v>4217</v>
      </c>
      <c r="J2076">
        <v>34795.287179999999</v>
      </c>
      <c r="K2076" t="s">
        <v>63</v>
      </c>
      <c r="L2076">
        <v>32341</v>
      </c>
      <c r="M2076">
        <v>207</v>
      </c>
      <c r="N2076" t="s">
        <v>48</v>
      </c>
      <c r="O2076" s="1">
        <v>44971</v>
      </c>
      <c r="P2076" t="s">
        <v>43</v>
      </c>
      <c r="Q2076" t="s">
        <v>44</v>
      </c>
      <c r="R2076">
        <f>Healthcare_Data_v1__4[[#This Row],[Discharge Date]]-Healthcare_Data_v1__4[[#This Row],[Date of Admission]]</f>
        <v>4</v>
      </c>
      <c r="S2076" t="str" cm="1">
        <f t="array" ref="S2076">_xlfn.IFS( Healthcare_Data_v1__4[[#This Row],[Days of Stay]]&lt;10,"Low",Healthcare_Data_v1__4[[#This Row],[Days of Stay]]&lt;20,"Med",Healthcare_Data_v1__4[[#This Row],[Days of Stay]]&lt;=30,"High")</f>
        <v>Low</v>
      </c>
      <c r="T2076" t="str">
        <f>CONCATENATE(Healthcare_Data_v1__4[[#This Row],[Medical Condition]],Healthcare_Data_v1__4[[#This Row],[Duration]])</f>
        <v>HypertensionLow</v>
      </c>
      <c r="U2076">
        <f>MONTH(Healthcare_Data_v1__4[[#This Row],[Date of Admission]])</f>
        <v>2</v>
      </c>
      <c r="V2076">
        <f>YEAR(Healthcare_Data_v1__4[[#This Row],[Date of Admission]])</f>
        <v>2023</v>
      </c>
      <c r="W2076">
        <f>DAY(Healthcare_Data_v1__4[[#This Row],[Date of Admission]])</f>
        <v>10</v>
      </c>
    </row>
    <row r="2077" spans="1:23" x14ac:dyDescent="0.3">
      <c r="A2077" t="s">
        <v>19857</v>
      </c>
      <c r="B2077">
        <v>53</v>
      </c>
      <c r="C2077" t="s">
        <v>8</v>
      </c>
      <c r="D2077" t="s">
        <v>15</v>
      </c>
      <c r="E2077" t="s">
        <v>20</v>
      </c>
      <c r="F2077" t="s">
        <v>7</v>
      </c>
      <c r="G2077" s="1">
        <v>44829</v>
      </c>
      <c r="H2077" t="s">
        <v>4218</v>
      </c>
      <c r="I2077" t="s">
        <v>3581</v>
      </c>
      <c r="J2077">
        <v>34790.686849999998</v>
      </c>
      <c r="K2077" t="s">
        <v>69</v>
      </c>
      <c r="L2077">
        <v>6597</v>
      </c>
      <c r="M2077">
        <v>162</v>
      </c>
      <c r="N2077" t="s">
        <v>42</v>
      </c>
      <c r="O2077" s="1">
        <v>44837</v>
      </c>
      <c r="P2077" t="s">
        <v>43</v>
      </c>
      <c r="Q2077" t="s">
        <v>44</v>
      </c>
      <c r="R2077">
        <f>Healthcare_Data_v1__4[[#This Row],[Discharge Date]]-Healthcare_Data_v1__4[[#This Row],[Date of Admission]]</f>
        <v>8</v>
      </c>
      <c r="S2077" t="str" cm="1">
        <f t="array" ref="S2077">_xlfn.IFS( Healthcare_Data_v1__4[[#This Row],[Days of Stay]]&lt;10,"Low",Healthcare_Data_v1__4[[#This Row],[Days of Stay]]&lt;20,"Med",Healthcare_Data_v1__4[[#This Row],[Days of Stay]]&lt;=30,"High")</f>
        <v>Low</v>
      </c>
      <c r="T2077" t="str">
        <f>CONCATENATE(Healthcare_Data_v1__4[[#This Row],[Medical Condition]],Healthcare_Data_v1__4[[#This Row],[Duration]])</f>
        <v>ObesityLow</v>
      </c>
      <c r="U2077">
        <f>MONTH(Healthcare_Data_v1__4[[#This Row],[Date of Admission]])</f>
        <v>9</v>
      </c>
      <c r="V2077">
        <f>YEAR(Healthcare_Data_v1__4[[#This Row],[Date of Admission]])</f>
        <v>2022</v>
      </c>
      <c r="W2077">
        <f>DAY(Healthcare_Data_v1__4[[#This Row],[Date of Admission]])</f>
        <v>25</v>
      </c>
    </row>
    <row r="2078" spans="1:23" x14ac:dyDescent="0.3">
      <c r="A2078" t="s">
        <v>19858</v>
      </c>
      <c r="B2078">
        <v>30</v>
      </c>
      <c r="C2078" t="s">
        <v>5</v>
      </c>
      <c r="D2078" t="s">
        <v>15</v>
      </c>
      <c r="E2078" t="s">
        <v>20</v>
      </c>
      <c r="F2078" t="s">
        <v>4</v>
      </c>
      <c r="G2078" s="1">
        <v>44412</v>
      </c>
      <c r="H2078" t="s">
        <v>4219</v>
      </c>
      <c r="I2078" t="s">
        <v>1071</v>
      </c>
      <c r="J2078">
        <v>34777.699430000001</v>
      </c>
      <c r="K2078" t="s">
        <v>47</v>
      </c>
      <c r="L2078">
        <v>48793</v>
      </c>
      <c r="M2078">
        <v>229</v>
      </c>
      <c r="N2078" t="s">
        <v>55</v>
      </c>
      <c r="O2078" s="1">
        <v>44424</v>
      </c>
      <c r="P2078" t="s">
        <v>85</v>
      </c>
      <c r="Q2078" t="s">
        <v>50</v>
      </c>
      <c r="R2078">
        <f>Healthcare_Data_v1__4[[#This Row],[Discharge Date]]-Healthcare_Data_v1__4[[#This Row],[Date of Admission]]</f>
        <v>12</v>
      </c>
      <c r="S2078" t="str" cm="1">
        <f t="array" ref="S2078">_xlfn.IFS( Healthcare_Data_v1__4[[#This Row],[Days of Stay]]&lt;10,"Low",Healthcare_Data_v1__4[[#This Row],[Days of Stay]]&lt;20,"Med",Healthcare_Data_v1__4[[#This Row],[Days of Stay]]&lt;=30,"High")</f>
        <v>Med</v>
      </c>
      <c r="T2078" t="str">
        <f>CONCATENATE(Healthcare_Data_v1__4[[#This Row],[Medical Condition]],Healthcare_Data_v1__4[[#This Row],[Duration]])</f>
        <v>DiabetesMed</v>
      </c>
      <c r="U2078">
        <f>MONTH(Healthcare_Data_v1__4[[#This Row],[Date of Admission]])</f>
        <v>8</v>
      </c>
      <c r="V2078">
        <f>YEAR(Healthcare_Data_v1__4[[#This Row],[Date of Admission]])</f>
        <v>2021</v>
      </c>
      <c r="W2078">
        <f>DAY(Healthcare_Data_v1__4[[#This Row],[Date of Admission]])</f>
        <v>4</v>
      </c>
    </row>
    <row r="2079" spans="1:23" x14ac:dyDescent="0.3">
      <c r="A2079" t="s">
        <v>19859</v>
      </c>
      <c r="B2079">
        <v>71</v>
      </c>
      <c r="C2079" t="s">
        <v>3</v>
      </c>
      <c r="D2079" t="s">
        <v>16</v>
      </c>
      <c r="E2079" t="s">
        <v>26</v>
      </c>
      <c r="F2079" t="s">
        <v>10</v>
      </c>
      <c r="G2079" s="1">
        <v>43825</v>
      </c>
      <c r="H2079" t="s">
        <v>4220</v>
      </c>
      <c r="I2079" t="s">
        <v>4221</v>
      </c>
      <c r="J2079">
        <v>34768.447760000003</v>
      </c>
      <c r="K2079" t="s">
        <v>47</v>
      </c>
      <c r="L2079">
        <v>27137</v>
      </c>
      <c r="M2079">
        <v>236</v>
      </c>
      <c r="N2079" t="s">
        <v>55</v>
      </c>
      <c r="O2079" s="1">
        <v>43854</v>
      </c>
      <c r="P2079" t="s">
        <v>43</v>
      </c>
      <c r="Q2079" t="s">
        <v>57</v>
      </c>
      <c r="R2079">
        <f>Healthcare_Data_v1__4[[#This Row],[Discharge Date]]-Healthcare_Data_v1__4[[#This Row],[Date of Admission]]</f>
        <v>29</v>
      </c>
      <c r="S2079" t="str" cm="1">
        <f t="array" ref="S2079">_xlfn.IFS( Healthcare_Data_v1__4[[#This Row],[Days of Stay]]&lt;10,"Low",Healthcare_Data_v1__4[[#This Row],[Days of Stay]]&lt;20,"Med",Healthcare_Data_v1__4[[#This Row],[Days of Stay]]&lt;=30,"High")</f>
        <v>High</v>
      </c>
      <c r="T2079" t="str">
        <f>CONCATENATE(Healthcare_Data_v1__4[[#This Row],[Medical Condition]],Healthcare_Data_v1__4[[#This Row],[Duration]])</f>
        <v>HypertensionHigh</v>
      </c>
      <c r="U2079">
        <f>MONTH(Healthcare_Data_v1__4[[#This Row],[Date of Admission]])</f>
        <v>12</v>
      </c>
      <c r="V2079">
        <f>YEAR(Healthcare_Data_v1__4[[#This Row],[Date of Admission]])</f>
        <v>2019</v>
      </c>
      <c r="W2079">
        <f>DAY(Healthcare_Data_v1__4[[#This Row],[Date of Admission]])</f>
        <v>26</v>
      </c>
    </row>
    <row r="2080" spans="1:23" x14ac:dyDescent="0.3">
      <c r="A2080" t="s">
        <v>19860</v>
      </c>
      <c r="B2080">
        <v>64</v>
      </c>
      <c r="C2080" t="s">
        <v>3</v>
      </c>
      <c r="D2080" t="s">
        <v>16</v>
      </c>
      <c r="E2080" t="s">
        <v>23</v>
      </c>
      <c r="F2080" t="s">
        <v>10</v>
      </c>
      <c r="G2080" s="1">
        <v>44904</v>
      </c>
      <c r="H2080" t="s">
        <v>4222</v>
      </c>
      <c r="I2080" t="s">
        <v>4223</v>
      </c>
      <c r="J2080">
        <v>34765.657099999997</v>
      </c>
      <c r="K2080" t="s">
        <v>69</v>
      </c>
      <c r="L2080">
        <v>32526</v>
      </c>
      <c r="M2080">
        <v>449</v>
      </c>
      <c r="N2080" t="s">
        <v>55</v>
      </c>
      <c r="O2080" s="1">
        <v>44910</v>
      </c>
      <c r="P2080" t="s">
        <v>85</v>
      </c>
      <c r="Q2080" t="s">
        <v>57</v>
      </c>
      <c r="R2080">
        <f>Healthcare_Data_v1__4[[#This Row],[Discharge Date]]-Healthcare_Data_v1__4[[#This Row],[Date of Admission]]</f>
        <v>6</v>
      </c>
      <c r="S2080" t="str" cm="1">
        <f t="array" ref="S2080">_xlfn.IFS( Healthcare_Data_v1__4[[#This Row],[Days of Stay]]&lt;10,"Low",Healthcare_Data_v1__4[[#This Row],[Days of Stay]]&lt;20,"Med",Healthcare_Data_v1__4[[#This Row],[Days of Stay]]&lt;=30,"High")</f>
        <v>Low</v>
      </c>
      <c r="T2080" t="str">
        <f>CONCATENATE(Healthcare_Data_v1__4[[#This Row],[Medical Condition]],Healthcare_Data_v1__4[[#This Row],[Duration]])</f>
        <v>HypertensionLow</v>
      </c>
      <c r="U2080">
        <f>MONTH(Healthcare_Data_v1__4[[#This Row],[Date of Admission]])</f>
        <v>12</v>
      </c>
      <c r="V2080">
        <f>YEAR(Healthcare_Data_v1__4[[#This Row],[Date of Admission]])</f>
        <v>2022</v>
      </c>
      <c r="W2080">
        <f>DAY(Healthcare_Data_v1__4[[#This Row],[Date of Admission]])</f>
        <v>9</v>
      </c>
    </row>
    <row r="2081" spans="1:23" x14ac:dyDescent="0.3">
      <c r="A2081" t="s">
        <v>19861</v>
      </c>
      <c r="B2081">
        <v>46</v>
      </c>
      <c r="C2081" t="s">
        <v>8</v>
      </c>
      <c r="D2081" t="s">
        <v>16</v>
      </c>
      <c r="E2081" t="s">
        <v>21</v>
      </c>
      <c r="F2081" t="s">
        <v>10</v>
      </c>
      <c r="G2081" s="1">
        <v>44856</v>
      </c>
      <c r="H2081" t="s">
        <v>4224</v>
      </c>
      <c r="I2081" t="s">
        <v>4225</v>
      </c>
      <c r="J2081">
        <v>34763.200369999999</v>
      </c>
      <c r="K2081" t="s">
        <v>66</v>
      </c>
      <c r="L2081">
        <v>34011</v>
      </c>
      <c r="M2081">
        <v>206</v>
      </c>
      <c r="N2081" t="s">
        <v>48</v>
      </c>
      <c r="O2081" s="1">
        <v>44864</v>
      </c>
      <c r="P2081" t="s">
        <v>60</v>
      </c>
      <c r="Q2081" t="s">
        <v>44</v>
      </c>
      <c r="R2081">
        <f>Healthcare_Data_v1__4[[#This Row],[Discharge Date]]-Healthcare_Data_v1__4[[#This Row],[Date of Admission]]</f>
        <v>8</v>
      </c>
      <c r="S2081" t="str" cm="1">
        <f t="array" ref="S2081">_xlfn.IFS( Healthcare_Data_v1__4[[#This Row],[Days of Stay]]&lt;10,"Low",Healthcare_Data_v1__4[[#This Row],[Days of Stay]]&lt;20,"Med",Healthcare_Data_v1__4[[#This Row],[Days of Stay]]&lt;=30,"High")</f>
        <v>Low</v>
      </c>
      <c r="T2081" t="str">
        <f>CONCATENATE(Healthcare_Data_v1__4[[#This Row],[Medical Condition]],Healthcare_Data_v1__4[[#This Row],[Duration]])</f>
        <v>HypertensionLow</v>
      </c>
      <c r="U2081">
        <f>MONTH(Healthcare_Data_v1__4[[#This Row],[Date of Admission]])</f>
        <v>10</v>
      </c>
      <c r="V2081">
        <f>YEAR(Healthcare_Data_v1__4[[#This Row],[Date of Admission]])</f>
        <v>2022</v>
      </c>
      <c r="W2081">
        <f>DAY(Healthcare_Data_v1__4[[#This Row],[Date of Admission]])</f>
        <v>22</v>
      </c>
    </row>
    <row r="2082" spans="1:23" x14ac:dyDescent="0.3">
      <c r="A2082" t="s">
        <v>18954</v>
      </c>
      <c r="B2082">
        <v>37</v>
      </c>
      <c r="C2082" t="s">
        <v>5</v>
      </c>
      <c r="D2082" t="s">
        <v>15</v>
      </c>
      <c r="E2082" t="s">
        <v>23</v>
      </c>
      <c r="F2082" t="s">
        <v>7</v>
      </c>
      <c r="G2082" s="1">
        <v>44782</v>
      </c>
      <c r="H2082" t="s">
        <v>4226</v>
      </c>
      <c r="I2082" t="s">
        <v>4227</v>
      </c>
      <c r="J2082">
        <v>34759.152199999997</v>
      </c>
      <c r="K2082" t="s">
        <v>66</v>
      </c>
      <c r="L2082">
        <v>11952</v>
      </c>
      <c r="M2082">
        <v>299</v>
      </c>
      <c r="N2082" t="s">
        <v>55</v>
      </c>
      <c r="O2082" s="1">
        <v>44804</v>
      </c>
      <c r="P2082" t="s">
        <v>56</v>
      </c>
      <c r="Q2082" t="s">
        <v>50</v>
      </c>
      <c r="R2082">
        <f>Healthcare_Data_v1__4[[#This Row],[Discharge Date]]-Healthcare_Data_v1__4[[#This Row],[Date of Admission]]</f>
        <v>22</v>
      </c>
      <c r="S2082" t="str" cm="1">
        <f t="array" ref="S2082">_xlfn.IFS( Healthcare_Data_v1__4[[#This Row],[Days of Stay]]&lt;10,"Low",Healthcare_Data_v1__4[[#This Row],[Days of Stay]]&lt;20,"Med",Healthcare_Data_v1__4[[#This Row],[Days of Stay]]&lt;=30,"High")</f>
        <v>High</v>
      </c>
      <c r="T2082" t="str">
        <f>CONCATENATE(Healthcare_Data_v1__4[[#This Row],[Medical Condition]],Healthcare_Data_v1__4[[#This Row],[Duration]])</f>
        <v>ObesityHigh</v>
      </c>
      <c r="U2082">
        <f>MONTH(Healthcare_Data_v1__4[[#This Row],[Date of Admission]])</f>
        <v>8</v>
      </c>
      <c r="V2082">
        <f>YEAR(Healthcare_Data_v1__4[[#This Row],[Date of Admission]])</f>
        <v>2022</v>
      </c>
      <c r="W2082">
        <f>DAY(Healthcare_Data_v1__4[[#This Row],[Date of Admission]])</f>
        <v>9</v>
      </c>
    </row>
    <row r="2083" spans="1:23" x14ac:dyDescent="0.3">
      <c r="A2083" t="s">
        <v>19862</v>
      </c>
      <c r="B2083">
        <v>51</v>
      </c>
      <c r="C2083" t="s">
        <v>8</v>
      </c>
      <c r="D2083" t="s">
        <v>16</v>
      </c>
      <c r="E2083" t="s">
        <v>22</v>
      </c>
      <c r="F2083" t="s">
        <v>9</v>
      </c>
      <c r="G2083" s="1">
        <v>45000</v>
      </c>
      <c r="H2083" t="s">
        <v>4228</v>
      </c>
      <c r="I2083" t="s">
        <v>4229</v>
      </c>
      <c r="J2083">
        <v>34740.636830000003</v>
      </c>
      <c r="K2083" t="s">
        <v>41</v>
      </c>
      <c r="L2083">
        <v>24119</v>
      </c>
      <c r="M2083">
        <v>104</v>
      </c>
      <c r="N2083" t="s">
        <v>48</v>
      </c>
      <c r="O2083" s="1">
        <v>45015</v>
      </c>
      <c r="P2083" t="s">
        <v>85</v>
      </c>
      <c r="Q2083" t="s">
        <v>44</v>
      </c>
      <c r="R2083">
        <f>Healthcare_Data_v1__4[[#This Row],[Discharge Date]]-Healthcare_Data_v1__4[[#This Row],[Date of Admission]]</f>
        <v>15</v>
      </c>
      <c r="S2083" t="str" cm="1">
        <f t="array" ref="S2083">_xlfn.IFS( Healthcare_Data_v1__4[[#This Row],[Days of Stay]]&lt;10,"Low",Healthcare_Data_v1__4[[#This Row],[Days of Stay]]&lt;20,"Med",Healthcare_Data_v1__4[[#This Row],[Days of Stay]]&lt;=30,"High")</f>
        <v>Med</v>
      </c>
      <c r="T2083" t="str">
        <f>CONCATENATE(Healthcare_Data_v1__4[[#This Row],[Medical Condition]],Healthcare_Data_v1__4[[#This Row],[Duration]])</f>
        <v>ArthritisMed</v>
      </c>
      <c r="U2083">
        <f>MONTH(Healthcare_Data_v1__4[[#This Row],[Date of Admission]])</f>
        <v>3</v>
      </c>
      <c r="V2083">
        <f>YEAR(Healthcare_Data_v1__4[[#This Row],[Date of Admission]])</f>
        <v>2023</v>
      </c>
      <c r="W2083">
        <f>DAY(Healthcare_Data_v1__4[[#This Row],[Date of Admission]])</f>
        <v>15</v>
      </c>
    </row>
    <row r="2084" spans="1:23" x14ac:dyDescent="0.3">
      <c r="A2084" t="s">
        <v>19863</v>
      </c>
      <c r="B2084">
        <v>72</v>
      </c>
      <c r="C2084" t="s">
        <v>3</v>
      </c>
      <c r="D2084" t="s">
        <v>15</v>
      </c>
      <c r="E2084" t="s">
        <v>26</v>
      </c>
      <c r="F2084" t="s">
        <v>6</v>
      </c>
      <c r="G2084" s="1">
        <v>43841</v>
      </c>
      <c r="H2084" t="s">
        <v>4230</v>
      </c>
      <c r="I2084" t="s">
        <v>1558</v>
      </c>
      <c r="J2084">
        <v>34729.871800000001</v>
      </c>
      <c r="K2084" t="s">
        <v>66</v>
      </c>
      <c r="L2084">
        <v>20824</v>
      </c>
      <c r="M2084">
        <v>427</v>
      </c>
      <c r="N2084" t="s">
        <v>55</v>
      </c>
      <c r="O2084" s="1">
        <v>43863</v>
      </c>
      <c r="P2084" t="s">
        <v>56</v>
      </c>
      <c r="Q2084" t="s">
        <v>57</v>
      </c>
      <c r="R2084">
        <f>Healthcare_Data_v1__4[[#This Row],[Discharge Date]]-Healthcare_Data_v1__4[[#This Row],[Date of Admission]]</f>
        <v>22</v>
      </c>
      <c r="S2084" t="str" cm="1">
        <f t="array" ref="S2084">_xlfn.IFS( Healthcare_Data_v1__4[[#This Row],[Days of Stay]]&lt;10,"Low",Healthcare_Data_v1__4[[#This Row],[Days of Stay]]&lt;20,"Med",Healthcare_Data_v1__4[[#This Row],[Days of Stay]]&lt;=30,"High")</f>
        <v>High</v>
      </c>
      <c r="T2084" t="str">
        <f>CONCATENATE(Healthcare_Data_v1__4[[#This Row],[Medical Condition]],Healthcare_Data_v1__4[[#This Row],[Duration]])</f>
        <v>AsthmaHigh</v>
      </c>
      <c r="U2084">
        <f>MONTH(Healthcare_Data_v1__4[[#This Row],[Date of Admission]])</f>
        <v>1</v>
      </c>
      <c r="V2084">
        <f>YEAR(Healthcare_Data_v1__4[[#This Row],[Date of Admission]])</f>
        <v>2020</v>
      </c>
      <c r="W2084">
        <f>DAY(Healthcare_Data_v1__4[[#This Row],[Date of Admission]])</f>
        <v>11</v>
      </c>
    </row>
    <row r="2085" spans="1:23" x14ac:dyDescent="0.3">
      <c r="A2085" t="s">
        <v>19864</v>
      </c>
      <c r="B2085">
        <v>26</v>
      </c>
      <c r="C2085" t="s">
        <v>5</v>
      </c>
      <c r="D2085" t="s">
        <v>16</v>
      </c>
      <c r="E2085" t="s">
        <v>20</v>
      </c>
      <c r="F2085" t="s">
        <v>6</v>
      </c>
      <c r="G2085" s="1">
        <v>44331</v>
      </c>
      <c r="H2085" t="s">
        <v>4231</v>
      </c>
      <c r="I2085" t="s">
        <v>4232</v>
      </c>
      <c r="J2085">
        <v>34725.945240000001</v>
      </c>
      <c r="K2085" t="s">
        <v>63</v>
      </c>
      <c r="L2085">
        <v>2725</v>
      </c>
      <c r="M2085">
        <v>417</v>
      </c>
      <c r="N2085" t="s">
        <v>48</v>
      </c>
      <c r="O2085" s="1">
        <v>44359</v>
      </c>
      <c r="P2085" t="s">
        <v>56</v>
      </c>
      <c r="Q2085" t="s">
        <v>44</v>
      </c>
      <c r="R2085">
        <f>Healthcare_Data_v1__4[[#This Row],[Discharge Date]]-Healthcare_Data_v1__4[[#This Row],[Date of Admission]]</f>
        <v>28</v>
      </c>
      <c r="S2085" t="str" cm="1">
        <f t="array" ref="S2085">_xlfn.IFS( Healthcare_Data_v1__4[[#This Row],[Days of Stay]]&lt;10,"Low",Healthcare_Data_v1__4[[#This Row],[Days of Stay]]&lt;20,"Med",Healthcare_Data_v1__4[[#This Row],[Days of Stay]]&lt;=30,"High")</f>
        <v>High</v>
      </c>
      <c r="T2085" t="str">
        <f>CONCATENATE(Healthcare_Data_v1__4[[#This Row],[Medical Condition]],Healthcare_Data_v1__4[[#This Row],[Duration]])</f>
        <v>AsthmaHigh</v>
      </c>
      <c r="U2085">
        <f>MONTH(Healthcare_Data_v1__4[[#This Row],[Date of Admission]])</f>
        <v>5</v>
      </c>
      <c r="V2085">
        <f>YEAR(Healthcare_Data_v1__4[[#This Row],[Date of Admission]])</f>
        <v>2021</v>
      </c>
      <c r="W2085">
        <f>DAY(Healthcare_Data_v1__4[[#This Row],[Date of Admission]])</f>
        <v>15</v>
      </c>
    </row>
    <row r="2086" spans="1:23" x14ac:dyDescent="0.3">
      <c r="A2086" t="s">
        <v>4233</v>
      </c>
      <c r="B2086">
        <v>33</v>
      </c>
      <c r="C2086" t="s">
        <v>5</v>
      </c>
      <c r="D2086" t="s">
        <v>16</v>
      </c>
      <c r="E2086" t="s">
        <v>19</v>
      </c>
      <c r="F2086" t="s">
        <v>10</v>
      </c>
      <c r="G2086" s="1">
        <v>44102</v>
      </c>
      <c r="H2086" t="s">
        <v>4234</v>
      </c>
      <c r="I2086" t="s">
        <v>4235</v>
      </c>
      <c r="J2086">
        <v>34714.178820000001</v>
      </c>
      <c r="K2086" t="s">
        <v>63</v>
      </c>
      <c r="L2086">
        <v>28772</v>
      </c>
      <c r="M2086">
        <v>305</v>
      </c>
      <c r="N2086" t="s">
        <v>55</v>
      </c>
      <c r="O2086" s="1">
        <v>44110</v>
      </c>
      <c r="P2086" t="s">
        <v>43</v>
      </c>
      <c r="Q2086" t="s">
        <v>44</v>
      </c>
      <c r="R2086">
        <f>Healthcare_Data_v1__4[[#This Row],[Discharge Date]]-Healthcare_Data_v1__4[[#This Row],[Date of Admission]]</f>
        <v>8</v>
      </c>
      <c r="S2086" t="str" cm="1">
        <f t="array" ref="S2086">_xlfn.IFS( Healthcare_Data_v1__4[[#This Row],[Days of Stay]]&lt;10,"Low",Healthcare_Data_v1__4[[#This Row],[Days of Stay]]&lt;20,"Med",Healthcare_Data_v1__4[[#This Row],[Days of Stay]]&lt;=30,"High")</f>
        <v>Low</v>
      </c>
      <c r="T2086" t="str">
        <f>CONCATENATE(Healthcare_Data_v1__4[[#This Row],[Medical Condition]],Healthcare_Data_v1__4[[#This Row],[Duration]])</f>
        <v>HypertensionLow</v>
      </c>
      <c r="U2086">
        <f>MONTH(Healthcare_Data_v1__4[[#This Row],[Date of Admission]])</f>
        <v>9</v>
      </c>
      <c r="V2086">
        <f>YEAR(Healthcare_Data_v1__4[[#This Row],[Date of Admission]])</f>
        <v>2020</v>
      </c>
      <c r="W2086">
        <f>DAY(Healthcare_Data_v1__4[[#This Row],[Date of Admission]])</f>
        <v>28</v>
      </c>
    </row>
    <row r="2087" spans="1:23" x14ac:dyDescent="0.3">
      <c r="A2087" t="s">
        <v>19865</v>
      </c>
      <c r="B2087">
        <v>32</v>
      </c>
      <c r="C2087" t="s">
        <v>5</v>
      </c>
      <c r="D2087" t="s">
        <v>15</v>
      </c>
      <c r="E2087" t="s">
        <v>21</v>
      </c>
      <c r="F2087" t="s">
        <v>4</v>
      </c>
      <c r="G2087" s="1">
        <v>44821</v>
      </c>
      <c r="H2087" t="s">
        <v>4236</v>
      </c>
      <c r="I2087" t="s">
        <v>4188</v>
      </c>
      <c r="J2087">
        <v>34712.290979999998</v>
      </c>
      <c r="K2087" t="s">
        <v>47</v>
      </c>
      <c r="L2087">
        <v>40161</v>
      </c>
      <c r="M2087">
        <v>452</v>
      </c>
      <c r="N2087" t="s">
        <v>55</v>
      </c>
      <c r="O2087" s="1">
        <v>44847</v>
      </c>
      <c r="P2087" t="s">
        <v>56</v>
      </c>
      <c r="Q2087" t="s">
        <v>50</v>
      </c>
      <c r="R2087">
        <f>Healthcare_Data_v1__4[[#This Row],[Discharge Date]]-Healthcare_Data_v1__4[[#This Row],[Date of Admission]]</f>
        <v>26</v>
      </c>
      <c r="S2087" t="str" cm="1">
        <f t="array" ref="S2087">_xlfn.IFS( Healthcare_Data_v1__4[[#This Row],[Days of Stay]]&lt;10,"Low",Healthcare_Data_v1__4[[#This Row],[Days of Stay]]&lt;20,"Med",Healthcare_Data_v1__4[[#This Row],[Days of Stay]]&lt;=30,"High")</f>
        <v>High</v>
      </c>
      <c r="T2087" t="str">
        <f>CONCATENATE(Healthcare_Data_v1__4[[#This Row],[Medical Condition]],Healthcare_Data_v1__4[[#This Row],[Duration]])</f>
        <v>DiabetesHigh</v>
      </c>
      <c r="U2087">
        <f>MONTH(Healthcare_Data_v1__4[[#This Row],[Date of Admission]])</f>
        <v>9</v>
      </c>
      <c r="V2087">
        <f>YEAR(Healthcare_Data_v1__4[[#This Row],[Date of Admission]])</f>
        <v>2022</v>
      </c>
      <c r="W2087">
        <f>DAY(Healthcare_Data_v1__4[[#This Row],[Date of Admission]])</f>
        <v>17</v>
      </c>
    </row>
    <row r="2088" spans="1:23" x14ac:dyDescent="0.3">
      <c r="A2088" t="s">
        <v>19866</v>
      </c>
      <c r="B2088">
        <v>80</v>
      </c>
      <c r="C2088" t="s">
        <v>3</v>
      </c>
      <c r="D2088" t="s">
        <v>16</v>
      </c>
      <c r="E2088" t="s">
        <v>21</v>
      </c>
      <c r="F2088" t="s">
        <v>6</v>
      </c>
      <c r="G2088" s="1">
        <v>43939</v>
      </c>
      <c r="H2088" t="s">
        <v>4237</v>
      </c>
      <c r="I2088" t="s">
        <v>4238</v>
      </c>
      <c r="J2088">
        <v>34690.754099999998</v>
      </c>
      <c r="K2088" t="s">
        <v>69</v>
      </c>
      <c r="L2088">
        <v>22917</v>
      </c>
      <c r="M2088">
        <v>499</v>
      </c>
      <c r="N2088" t="s">
        <v>42</v>
      </c>
      <c r="O2088" s="1">
        <v>43945</v>
      </c>
      <c r="P2088" t="s">
        <v>85</v>
      </c>
      <c r="Q2088" t="s">
        <v>50</v>
      </c>
      <c r="R2088">
        <f>Healthcare_Data_v1__4[[#This Row],[Discharge Date]]-Healthcare_Data_v1__4[[#This Row],[Date of Admission]]</f>
        <v>6</v>
      </c>
      <c r="S2088" t="str" cm="1">
        <f t="array" ref="S2088">_xlfn.IFS( Healthcare_Data_v1__4[[#This Row],[Days of Stay]]&lt;10,"Low",Healthcare_Data_v1__4[[#This Row],[Days of Stay]]&lt;20,"Med",Healthcare_Data_v1__4[[#This Row],[Days of Stay]]&lt;=30,"High")</f>
        <v>Low</v>
      </c>
      <c r="T2088" t="str">
        <f>CONCATENATE(Healthcare_Data_v1__4[[#This Row],[Medical Condition]],Healthcare_Data_v1__4[[#This Row],[Duration]])</f>
        <v>AsthmaLow</v>
      </c>
      <c r="U2088">
        <f>MONTH(Healthcare_Data_v1__4[[#This Row],[Date of Admission]])</f>
        <v>4</v>
      </c>
      <c r="V2088">
        <f>YEAR(Healthcare_Data_v1__4[[#This Row],[Date of Admission]])</f>
        <v>2020</v>
      </c>
      <c r="W2088">
        <f>DAY(Healthcare_Data_v1__4[[#This Row],[Date of Admission]])</f>
        <v>18</v>
      </c>
    </row>
    <row r="2089" spans="1:23" x14ac:dyDescent="0.3">
      <c r="A2089" t="s">
        <v>19867</v>
      </c>
      <c r="B2089">
        <v>27</v>
      </c>
      <c r="C2089" t="s">
        <v>5</v>
      </c>
      <c r="D2089" t="s">
        <v>15</v>
      </c>
      <c r="E2089" t="s">
        <v>24</v>
      </c>
      <c r="F2089" t="s">
        <v>9</v>
      </c>
      <c r="G2089" s="1">
        <v>43799</v>
      </c>
      <c r="H2089" t="s">
        <v>4239</v>
      </c>
      <c r="I2089" t="s">
        <v>4240</v>
      </c>
      <c r="J2089">
        <v>34686.751859999997</v>
      </c>
      <c r="K2089" t="s">
        <v>69</v>
      </c>
      <c r="L2089">
        <v>27426</v>
      </c>
      <c r="M2089">
        <v>487</v>
      </c>
      <c r="N2089" t="s">
        <v>42</v>
      </c>
      <c r="O2089" s="1">
        <v>43818</v>
      </c>
      <c r="P2089" t="s">
        <v>56</v>
      </c>
      <c r="Q2089" t="s">
        <v>50</v>
      </c>
      <c r="R2089">
        <f>Healthcare_Data_v1__4[[#This Row],[Discharge Date]]-Healthcare_Data_v1__4[[#This Row],[Date of Admission]]</f>
        <v>19</v>
      </c>
      <c r="S2089" t="str" cm="1">
        <f t="array" ref="S2089">_xlfn.IFS( Healthcare_Data_v1__4[[#This Row],[Days of Stay]]&lt;10,"Low",Healthcare_Data_v1__4[[#This Row],[Days of Stay]]&lt;20,"Med",Healthcare_Data_v1__4[[#This Row],[Days of Stay]]&lt;=30,"High")</f>
        <v>Med</v>
      </c>
      <c r="T2089" t="str">
        <f>CONCATENATE(Healthcare_Data_v1__4[[#This Row],[Medical Condition]],Healthcare_Data_v1__4[[#This Row],[Duration]])</f>
        <v>ArthritisMed</v>
      </c>
      <c r="U2089">
        <f>MONTH(Healthcare_Data_v1__4[[#This Row],[Date of Admission]])</f>
        <v>11</v>
      </c>
      <c r="V2089">
        <f>YEAR(Healthcare_Data_v1__4[[#This Row],[Date of Admission]])</f>
        <v>2019</v>
      </c>
      <c r="W2089">
        <f>DAY(Healthcare_Data_v1__4[[#This Row],[Date of Admission]])</f>
        <v>30</v>
      </c>
    </row>
    <row r="2090" spans="1:23" x14ac:dyDescent="0.3">
      <c r="A2090" t="s">
        <v>19868</v>
      </c>
      <c r="B2090">
        <v>48</v>
      </c>
      <c r="C2090" t="s">
        <v>8</v>
      </c>
      <c r="D2090" t="s">
        <v>16</v>
      </c>
      <c r="E2090" t="s">
        <v>19</v>
      </c>
      <c r="F2090" t="s">
        <v>7</v>
      </c>
      <c r="G2090" s="1">
        <v>43407</v>
      </c>
      <c r="H2090" t="s">
        <v>1148</v>
      </c>
      <c r="I2090" t="s">
        <v>4241</v>
      </c>
      <c r="J2090">
        <v>34680.80848</v>
      </c>
      <c r="K2090" t="s">
        <v>69</v>
      </c>
      <c r="L2090">
        <v>13308</v>
      </c>
      <c r="M2090">
        <v>357</v>
      </c>
      <c r="N2090" t="s">
        <v>42</v>
      </c>
      <c r="O2090" s="1">
        <v>43411</v>
      </c>
      <c r="P2090" t="s">
        <v>60</v>
      </c>
      <c r="Q2090" t="s">
        <v>57</v>
      </c>
      <c r="R2090">
        <f>Healthcare_Data_v1__4[[#This Row],[Discharge Date]]-Healthcare_Data_v1__4[[#This Row],[Date of Admission]]</f>
        <v>4</v>
      </c>
      <c r="S2090" t="str" cm="1">
        <f t="array" ref="S2090">_xlfn.IFS( Healthcare_Data_v1__4[[#This Row],[Days of Stay]]&lt;10,"Low",Healthcare_Data_v1__4[[#This Row],[Days of Stay]]&lt;20,"Med",Healthcare_Data_v1__4[[#This Row],[Days of Stay]]&lt;=30,"High")</f>
        <v>Low</v>
      </c>
      <c r="T2090" t="str">
        <f>CONCATENATE(Healthcare_Data_v1__4[[#This Row],[Medical Condition]],Healthcare_Data_v1__4[[#This Row],[Duration]])</f>
        <v>ObesityLow</v>
      </c>
      <c r="U2090">
        <f>MONTH(Healthcare_Data_v1__4[[#This Row],[Date of Admission]])</f>
        <v>11</v>
      </c>
      <c r="V2090">
        <f>YEAR(Healthcare_Data_v1__4[[#This Row],[Date of Admission]])</f>
        <v>2018</v>
      </c>
      <c r="W2090">
        <f>DAY(Healthcare_Data_v1__4[[#This Row],[Date of Admission]])</f>
        <v>3</v>
      </c>
    </row>
    <row r="2091" spans="1:23" x14ac:dyDescent="0.3">
      <c r="A2091" t="s">
        <v>19869</v>
      </c>
      <c r="B2091">
        <v>79</v>
      </c>
      <c r="C2091" t="s">
        <v>3</v>
      </c>
      <c r="D2091" t="s">
        <v>15</v>
      </c>
      <c r="E2091" t="s">
        <v>22</v>
      </c>
      <c r="F2091" t="s">
        <v>9</v>
      </c>
      <c r="G2091" s="1">
        <v>44615</v>
      </c>
      <c r="H2091" t="s">
        <v>4242</v>
      </c>
      <c r="I2091" t="s">
        <v>1635</v>
      </c>
      <c r="J2091">
        <v>34669.277690000003</v>
      </c>
      <c r="K2091" t="s">
        <v>47</v>
      </c>
      <c r="L2091">
        <v>37417</v>
      </c>
      <c r="M2091">
        <v>223</v>
      </c>
      <c r="N2091" t="s">
        <v>42</v>
      </c>
      <c r="O2091" s="1">
        <v>44623</v>
      </c>
      <c r="P2091" t="s">
        <v>60</v>
      </c>
      <c r="Q2091" t="s">
        <v>57</v>
      </c>
      <c r="R2091">
        <f>Healthcare_Data_v1__4[[#This Row],[Discharge Date]]-Healthcare_Data_v1__4[[#This Row],[Date of Admission]]</f>
        <v>8</v>
      </c>
      <c r="S2091" t="str" cm="1">
        <f t="array" ref="S2091">_xlfn.IFS( Healthcare_Data_v1__4[[#This Row],[Days of Stay]]&lt;10,"Low",Healthcare_Data_v1__4[[#This Row],[Days of Stay]]&lt;20,"Med",Healthcare_Data_v1__4[[#This Row],[Days of Stay]]&lt;=30,"High")</f>
        <v>Low</v>
      </c>
      <c r="T2091" t="str">
        <f>CONCATENATE(Healthcare_Data_v1__4[[#This Row],[Medical Condition]],Healthcare_Data_v1__4[[#This Row],[Duration]])</f>
        <v>ArthritisLow</v>
      </c>
      <c r="U2091">
        <f>MONTH(Healthcare_Data_v1__4[[#This Row],[Date of Admission]])</f>
        <v>2</v>
      </c>
      <c r="V2091">
        <f>YEAR(Healthcare_Data_v1__4[[#This Row],[Date of Admission]])</f>
        <v>2022</v>
      </c>
      <c r="W2091">
        <f>DAY(Healthcare_Data_v1__4[[#This Row],[Date of Admission]])</f>
        <v>23</v>
      </c>
    </row>
    <row r="2092" spans="1:23" x14ac:dyDescent="0.3">
      <c r="A2092" t="s">
        <v>1242</v>
      </c>
      <c r="B2092">
        <v>26</v>
      </c>
      <c r="C2092" t="s">
        <v>5</v>
      </c>
      <c r="D2092" t="s">
        <v>16</v>
      </c>
      <c r="E2092" t="s">
        <v>26</v>
      </c>
      <c r="F2092" t="s">
        <v>6</v>
      </c>
      <c r="G2092" s="1">
        <v>44937</v>
      </c>
      <c r="H2092" t="s">
        <v>4243</v>
      </c>
      <c r="I2092" t="s">
        <v>4244</v>
      </c>
      <c r="J2092">
        <v>34664.339240000001</v>
      </c>
      <c r="K2092" t="s">
        <v>69</v>
      </c>
      <c r="L2092">
        <v>25689</v>
      </c>
      <c r="M2092">
        <v>255</v>
      </c>
      <c r="N2092" t="s">
        <v>48</v>
      </c>
      <c r="O2092" s="1">
        <v>44952</v>
      </c>
      <c r="P2092" t="s">
        <v>49</v>
      </c>
      <c r="Q2092" t="s">
        <v>50</v>
      </c>
      <c r="R2092">
        <f>Healthcare_Data_v1__4[[#This Row],[Discharge Date]]-Healthcare_Data_v1__4[[#This Row],[Date of Admission]]</f>
        <v>15</v>
      </c>
      <c r="S2092" t="str" cm="1">
        <f t="array" ref="S2092">_xlfn.IFS( Healthcare_Data_v1__4[[#This Row],[Days of Stay]]&lt;10,"Low",Healthcare_Data_v1__4[[#This Row],[Days of Stay]]&lt;20,"Med",Healthcare_Data_v1__4[[#This Row],[Days of Stay]]&lt;=30,"High")</f>
        <v>Med</v>
      </c>
      <c r="T2092" t="str">
        <f>CONCATENATE(Healthcare_Data_v1__4[[#This Row],[Medical Condition]],Healthcare_Data_v1__4[[#This Row],[Duration]])</f>
        <v>AsthmaMed</v>
      </c>
      <c r="U2092">
        <f>MONTH(Healthcare_Data_v1__4[[#This Row],[Date of Admission]])</f>
        <v>1</v>
      </c>
      <c r="V2092">
        <f>YEAR(Healthcare_Data_v1__4[[#This Row],[Date of Admission]])</f>
        <v>2023</v>
      </c>
      <c r="W2092">
        <f>DAY(Healthcare_Data_v1__4[[#This Row],[Date of Admission]])</f>
        <v>11</v>
      </c>
    </row>
    <row r="2093" spans="1:23" x14ac:dyDescent="0.3">
      <c r="A2093" t="s">
        <v>19870</v>
      </c>
      <c r="B2093">
        <v>72</v>
      </c>
      <c r="C2093" t="s">
        <v>3</v>
      </c>
      <c r="D2093" t="s">
        <v>16</v>
      </c>
      <c r="E2093" t="s">
        <v>25</v>
      </c>
      <c r="F2093" t="s">
        <v>6</v>
      </c>
      <c r="G2093" s="1">
        <v>44573</v>
      </c>
      <c r="H2093" t="s">
        <v>551</v>
      </c>
      <c r="I2093" t="s">
        <v>4245</v>
      </c>
      <c r="J2093">
        <v>34659.285190000002</v>
      </c>
      <c r="K2093" t="s">
        <v>63</v>
      </c>
      <c r="L2093">
        <v>22427</v>
      </c>
      <c r="M2093">
        <v>356</v>
      </c>
      <c r="N2093" t="s">
        <v>42</v>
      </c>
      <c r="O2093" s="1">
        <v>44595</v>
      </c>
      <c r="P2093" t="s">
        <v>60</v>
      </c>
      <c r="Q2093" t="s">
        <v>57</v>
      </c>
      <c r="R2093">
        <f>Healthcare_Data_v1__4[[#This Row],[Discharge Date]]-Healthcare_Data_v1__4[[#This Row],[Date of Admission]]</f>
        <v>22</v>
      </c>
      <c r="S2093" t="str" cm="1">
        <f t="array" ref="S2093">_xlfn.IFS( Healthcare_Data_v1__4[[#This Row],[Days of Stay]]&lt;10,"Low",Healthcare_Data_v1__4[[#This Row],[Days of Stay]]&lt;20,"Med",Healthcare_Data_v1__4[[#This Row],[Days of Stay]]&lt;=30,"High")</f>
        <v>High</v>
      </c>
      <c r="T2093" t="str">
        <f>CONCATENATE(Healthcare_Data_v1__4[[#This Row],[Medical Condition]],Healthcare_Data_v1__4[[#This Row],[Duration]])</f>
        <v>AsthmaHigh</v>
      </c>
      <c r="U2093">
        <f>MONTH(Healthcare_Data_v1__4[[#This Row],[Date of Admission]])</f>
        <v>1</v>
      </c>
      <c r="V2093">
        <f>YEAR(Healthcare_Data_v1__4[[#This Row],[Date of Admission]])</f>
        <v>2022</v>
      </c>
      <c r="W2093">
        <f>DAY(Healthcare_Data_v1__4[[#This Row],[Date of Admission]])</f>
        <v>12</v>
      </c>
    </row>
    <row r="2094" spans="1:23" x14ac:dyDescent="0.3">
      <c r="A2094" t="s">
        <v>19871</v>
      </c>
      <c r="B2094">
        <v>67</v>
      </c>
      <c r="C2094" t="s">
        <v>3</v>
      </c>
      <c r="D2094" t="s">
        <v>16</v>
      </c>
      <c r="E2094" t="s">
        <v>19</v>
      </c>
      <c r="F2094" t="s">
        <v>9</v>
      </c>
      <c r="G2094" s="1">
        <v>43798</v>
      </c>
      <c r="H2094" t="s">
        <v>4246</v>
      </c>
      <c r="I2094" t="s">
        <v>505</v>
      </c>
      <c r="J2094">
        <v>34657.905809999997</v>
      </c>
      <c r="K2094" t="s">
        <v>41</v>
      </c>
      <c r="L2094">
        <v>35939</v>
      </c>
      <c r="M2094">
        <v>442</v>
      </c>
      <c r="N2094" t="s">
        <v>42</v>
      </c>
      <c r="O2094" s="1">
        <v>43818</v>
      </c>
      <c r="P2094" t="s">
        <v>56</v>
      </c>
      <c r="Q2094" t="s">
        <v>57</v>
      </c>
      <c r="R2094">
        <f>Healthcare_Data_v1__4[[#This Row],[Discharge Date]]-Healthcare_Data_v1__4[[#This Row],[Date of Admission]]</f>
        <v>20</v>
      </c>
      <c r="S2094" t="str" cm="1">
        <f t="array" ref="S2094">_xlfn.IFS( Healthcare_Data_v1__4[[#This Row],[Days of Stay]]&lt;10,"Low",Healthcare_Data_v1__4[[#This Row],[Days of Stay]]&lt;20,"Med",Healthcare_Data_v1__4[[#This Row],[Days of Stay]]&lt;=30,"High")</f>
        <v>High</v>
      </c>
      <c r="T2094" t="str">
        <f>CONCATENATE(Healthcare_Data_v1__4[[#This Row],[Medical Condition]],Healthcare_Data_v1__4[[#This Row],[Duration]])</f>
        <v>ArthritisHigh</v>
      </c>
      <c r="U2094">
        <f>MONTH(Healthcare_Data_v1__4[[#This Row],[Date of Admission]])</f>
        <v>11</v>
      </c>
      <c r="V2094">
        <f>YEAR(Healthcare_Data_v1__4[[#This Row],[Date of Admission]])</f>
        <v>2019</v>
      </c>
      <c r="W2094">
        <f>DAY(Healthcare_Data_v1__4[[#This Row],[Date of Admission]])</f>
        <v>29</v>
      </c>
    </row>
    <row r="2095" spans="1:23" x14ac:dyDescent="0.3">
      <c r="A2095" t="s">
        <v>19872</v>
      </c>
      <c r="B2095">
        <v>66</v>
      </c>
      <c r="C2095" t="s">
        <v>3</v>
      </c>
      <c r="D2095" t="s">
        <v>16</v>
      </c>
      <c r="E2095" t="s">
        <v>19</v>
      </c>
      <c r="F2095" t="s">
        <v>6</v>
      </c>
      <c r="G2095" s="1">
        <v>44693</v>
      </c>
      <c r="H2095" t="s">
        <v>4247</v>
      </c>
      <c r="I2095" t="s">
        <v>4248</v>
      </c>
      <c r="J2095">
        <v>34657.078240000003</v>
      </c>
      <c r="K2095" t="s">
        <v>63</v>
      </c>
      <c r="L2095">
        <v>42038</v>
      </c>
      <c r="M2095">
        <v>142</v>
      </c>
      <c r="N2095" t="s">
        <v>55</v>
      </c>
      <c r="O2095" s="1">
        <v>44707</v>
      </c>
      <c r="P2095" t="s">
        <v>43</v>
      </c>
      <c r="Q2095" t="s">
        <v>57</v>
      </c>
      <c r="R2095">
        <f>Healthcare_Data_v1__4[[#This Row],[Discharge Date]]-Healthcare_Data_v1__4[[#This Row],[Date of Admission]]</f>
        <v>14</v>
      </c>
      <c r="S2095" t="str" cm="1">
        <f t="array" ref="S2095">_xlfn.IFS( Healthcare_Data_v1__4[[#This Row],[Days of Stay]]&lt;10,"Low",Healthcare_Data_v1__4[[#This Row],[Days of Stay]]&lt;20,"Med",Healthcare_Data_v1__4[[#This Row],[Days of Stay]]&lt;=30,"High")</f>
        <v>Med</v>
      </c>
      <c r="T2095" t="str">
        <f>CONCATENATE(Healthcare_Data_v1__4[[#This Row],[Medical Condition]],Healthcare_Data_v1__4[[#This Row],[Duration]])</f>
        <v>AsthmaMed</v>
      </c>
      <c r="U2095">
        <f>MONTH(Healthcare_Data_v1__4[[#This Row],[Date of Admission]])</f>
        <v>5</v>
      </c>
      <c r="V2095">
        <f>YEAR(Healthcare_Data_v1__4[[#This Row],[Date of Admission]])</f>
        <v>2022</v>
      </c>
      <c r="W2095">
        <f>DAY(Healthcare_Data_v1__4[[#This Row],[Date of Admission]])</f>
        <v>12</v>
      </c>
    </row>
    <row r="2096" spans="1:23" x14ac:dyDescent="0.3">
      <c r="A2096" t="s">
        <v>19873</v>
      </c>
      <c r="B2096">
        <v>84</v>
      </c>
      <c r="C2096" t="s">
        <v>3</v>
      </c>
      <c r="D2096" t="s">
        <v>15</v>
      </c>
      <c r="E2096" t="s">
        <v>23</v>
      </c>
      <c r="F2096" t="s">
        <v>6</v>
      </c>
      <c r="G2096" s="1">
        <v>44343</v>
      </c>
      <c r="H2096" t="s">
        <v>4249</v>
      </c>
      <c r="I2096" t="s">
        <v>4250</v>
      </c>
      <c r="J2096">
        <v>34646.672229999996</v>
      </c>
      <c r="K2096" t="s">
        <v>41</v>
      </c>
      <c r="L2096">
        <v>33372</v>
      </c>
      <c r="M2096">
        <v>298</v>
      </c>
      <c r="N2096" t="s">
        <v>55</v>
      </c>
      <c r="O2096" s="1">
        <v>44357</v>
      </c>
      <c r="P2096" t="s">
        <v>85</v>
      </c>
      <c r="Q2096" t="s">
        <v>50</v>
      </c>
      <c r="R2096">
        <f>Healthcare_Data_v1__4[[#This Row],[Discharge Date]]-Healthcare_Data_v1__4[[#This Row],[Date of Admission]]</f>
        <v>14</v>
      </c>
      <c r="S2096" t="str" cm="1">
        <f t="array" ref="S2096">_xlfn.IFS( Healthcare_Data_v1__4[[#This Row],[Days of Stay]]&lt;10,"Low",Healthcare_Data_v1__4[[#This Row],[Days of Stay]]&lt;20,"Med",Healthcare_Data_v1__4[[#This Row],[Days of Stay]]&lt;=30,"High")</f>
        <v>Med</v>
      </c>
      <c r="T2096" t="str">
        <f>CONCATENATE(Healthcare_Data_v1__4[[#This Row],[Medical Condition]],Healthcare_Data_v1__4[[#This Row],[Duration]])</f>
        <v>AsthmaMed</v>
      </c>
      <c r="U2096">
        <f>MONTH(Healthcare_Data_v1__4[[#This Row],[Date of Admission]])</f>
        <v>5</v>
      </c>
      <c r="V2096">
        <f>YEAR(Healthcare_Data_v1__4[[#This Row],[Date of Admission]])</f>
        <v>2021</v>
      </c>
      <c r="W2096">
        <f>DAY(Healthcare_Data_v1__4[[#This Row],[Date of Admission]])</f>
        <v>27</v>
      </c>
    </row>
    <row r="2097" spans="1:23" x14ac:dyDescent="0.3">
      <c r="A2097" t="s">
        <v>889</v>
      </c>
      <c r="B2097">
        <v>34</v>
      </c>
      <c r="C2097" t="s">
        <v>5</v>
      </c>
      <c r="D2097" t="s">
        <v>15</v>
      </c>
      <c r="E2097" t="s">
        <v>26</v>
      </c>
      <c r="F2097" t="s">
        <v>11</v>
      </c>
      <c r="G2097" s="1">
        <v>44741</v>
      </c>
      <c r="H2097" t="s">
        <v>4251</v>
      </c>
      <c r="I2097" t="s">
        <v>4252</v>
      </c>
      <c r="J2097">
        <v>34644.748149999999</v>
      </c>
      <c r="K2097" t="s">
        <v>47</v>
      </c>
      <c r="L2097">
        <v>60342</v>
      </c>
      <c r="M2097">
        <v>224</v>
      </c>
      <c r="N2097" t="s">
        <v>55</v>
      </c>
      <c r="O2097" s="1">
        <v>44771</v>
      </c>
      <c r="P2097" t="s">
        <v>49</v>
      </c>
      <c r="Q2097" t="s">
        <v>44</v>
      </c>
      <c r="R2097">
        <f>Healthcare_Data_v1__4[[#This Row],[Discharge Date]]-Healthcare_Data_v1__4[[#This Row],[Date of Admission]]</f>
        <v>30</v>
      </c>
      <c r="S2097" t="str" cm="1">
        <f t="array" ref="S2097">_xlfn.IFS( Healthcare_Data_v1__4[[#This Row],[Days of Stay]]&lt;10,"Low",Healthcare_Data_v1__4[[#This Row],[Days of Stay]]&lt;20,"Med",Healthcare_Data_v1__4[[#This Row],[Days of Stay]]&lt;=30,"High")</f>
        <v>High</v>
      </c>
      <c r="T2097" t="str">
        <f>CONCATENATE(Healthcare_Data_v1__4[[#This Row],[Medical Condition]],Healthcare_Data_v1__4[[#This Row],[Duration]])</f>
        <v>CancerHigh</v>
      </c>
      <c r="U2097">
        <f>MONTH(Healthcare_Data_v1__4[[#This Row],[Date of Admission]])</f>
        <v>6</v>
      </c>
      <c r="V2097">
        <f>YEAR(Healthcare_Data_v1__4[[#This Row],[Date of Admission]])</f>
        <v>2022</v>
      </c>
      <c r="W2097">
        <f>DAY(Healthcare_Data_v1__4[[#This Row],[Date of Admission]])</f>
        <v>29</v>
      </c>
    </row>
    <row r="2098" spans="1:23" x14ac:dyDescent="0.3">
      <c r="A2098" t="s">
        <v>19874</v>
      </c>
      <c r="B2098">
        <v>82</v>
      </c>
      <c r="C2098" t="s">
        <v>3</v>
      </c>
      <c r="D2098" t="s">
        <v>15</v>
      </c>
      <c r="E2098" t="s">
        <v>19</v>
      </c>
      <c r="F2098" t="s">
        <v>9</v>
      </c>
      <c r="G2098" s="1">
        <v>44036</v>
      </c>
      <c r="H2098" t="s">
        <v>4253</v>
      </c>
      <c r="I2098" t="s">
        <v>4254</v>
      </c>
      <c r="J2098">
        <v>34641.740550000002</v>
      </c>
      <c r="K2098" t="s">
        <v>41</v>
      </c>
      <c r="L2098">
        <v>8586</v>
      </c>
      <c r="M2098">
        <v>456</v>
      </c>
      <c r="N2098" t="s">
        <v>42</v>
      </c>
      <c r="O2098" s="1">
        <v>44042</v>
      </c>
      <c r="P2098" t="s">
        <v>85</v>
      </c>
      <c r="Q2098" t="s">
        <v>44</v>
      </c>
      <c r="R2098">
        <f>Healthcare_Data_v1__4[[#This Row],[Discharge Date]]-Healthcare_Data_v1__4[[#This Row],[Date of Admission]]</f>
        <v>6</v>
      </c>
      <c r="S2098" t="str" cm="1">
        <f t="array" ref="S2098">_xlfn.IFS( Healthcare_Data_v1__4[[#This Row],[Days of Stay]]&lt;10,"Low",Healthcare_Data_v1__4[[#This Row],[Days of Stay]]&lt;20,"Med",Healthcare_Data_v1__4[[#This Row],[Days of Stay]]&lt;=30,"High")</f>
        <v>Low</v>
      </c>
      <c r="T2098" t="str">
        <f>CONCATENATE(Healthcare_Data_v1__4[[#This Row],[Medical Condition]],Healthcare_Data_v1__4[[#This Row],[Duration]])</f>
        <v>ArthritisLow</v>
      </c>
      <c r="U2098">
        <f>MONTH(Healthcare_Data_v1__4[[#This Row],[Date of Admission]])</f>
        <v>7</v>
      </c>
      <c r="V2098">
        <f>YEAR(Healthcare_Data_v1__4[[#This Row],[Date of Admission]])</f>
        <v>2020</v>
      </c>
      <c r="W2098">
        <f>DAY(Healthcare_Data_v1__4[[#This Row],[Date of Admission]])</f>
        <v>24</v>
      </c>
    </row>
    <row r="2099" spans="1:23" x14ac:dyDescent="0.3">
      <c r="A2099" t="s">
        <v>19875</v>
      </c>
      <c r="B2099">
        <v>55</v>
      </c>
      <c r="C2099" t="s">
        <v>3</v>
      </c>
      <c r="D2099" t="s">
        <v>16</v>
      </c>
      <c r="E2099" t="s">
        <v>26</v>
      </c>
      <c r="F2099" t="s">
        <v>7</v>
      </c>
      <c r="G2099" s="1">
        <v>43608</v>
      </c>
      <c r="H2099" t="s">
        <v>4255</v>
      </c>
      <c r="I2099" t="s">
        <v>4256</v>
      </c>
      <c r="J2099">
        <v>34625.60961</v>
      </c>
      <c r="K2099" t="s">
        <v>69</v>
      </c>
      <c r="L2099">
        <v>17891</v>
      </c>
      <c r="M2099">
        <v>199</v>
      </c>
      <c r="N2099" t="s">
        <v>55</v>
      </c>
      <c r="O2099" s="1">
        <v>43631</v>
      </c>
      <c r="P2099" t="s">
        <v>85</v>
      </c>
      <c r="Q2099" t="s">
        <v>57</v>
      </c>
      <c r="R2099">
        <f>Healthcare_Data_v1__4[[#This Row],[Discharge Date]]-Healthcare_Data_v1__4[[#This Row],[Date of Admission]]</f>
        <v>23</v>
      </c>
      <c r="S2099" t="str" cm="1">
        <f t="array" ref="S2099">_xlfn.IFS( Healthcare_Data_v1__4[[#This Row],[Days of Stay]]&lt;10,"Low",Healthcare_Data_v1__4[[#This Row],[Days of Stay]]&lt;20,"Med",Healthcare_Data_v1__4[[#This Row],[Days of Stay]]&lt;=30,"High")</f>
        <v>High</v>
      </c>
      <c r="T2099" t="str">
        <f>CONCATENATE(Healthcare_Data_v1__4[[#This Row],[Medical Condition]],Healthcare_Data_v1__4[[#This Row],[Duration]])</f>
        <v>ObesityHigh</v>
      </c>
      <c r="U2099">
        <f>MONTH(Healthcare_Data_v1__4[[#This Row],[Date of Admission]])</f>
        <v>5</v>
      </c>
      <c r="V2099">
        <f>YEAR(Healthcare_Data_v1__4[[#This Row],[Date of Admission]])</f>
        <v>2019</v>
      </c>
      <c r="W2099">
        <f>DAY(Healthcare_Data_v1__4[[#This Row],[Date of Admission]])</f>
        <v>23</v>
      </c>
    </row>
    <row r="2100" spans="1:23" x14ac:dyDescent="0.3">
      <c r="A2100" t="s">
        <v>19876</v>
      </c>
      <c r="B2100">
        <v>50</v>
      </c>
      <c r="C2100" t="s">
        <v>8</v>
      </c>
      <c r="D2100" t="s">
        <v>16</v>
      </c>
      <c r="E2100" t="s">
        <v>25</v>
      </c>
      <c r="F2100" t="s">
        <v>4</v>
      </c>
      <c r="G2100" s="1">
        <v>44908</v>
      </c>
      <c r="H2100" t="s">
        <v>4257</v>
      </c>
      <c r="I2100" t="s">
        <v>4258</v>
      </c>
      <c r="J2100">
        <v>34624.076179999996</v>
      </c>
      <c r="K2100" t="s">
        <v>41</v>
      </c>
      <c r="L2100">
        <v>45392</v>
      </c>
      <c r="M2100">
        <v>374</v>
      </c>
      <c r="N2100" t="s">
        <v>48</v>
      </c>
      <c r="O2100" s="1">
        <v>44909</v>
      </c>
      <c r="P2100" t="s">
        <v>43</v>
      </c>
      <c r="Q2100" t="s">
        <v>57</v>
      </c>
      <c r="R2100">
        <f>Healthcare_Data_v1__4[[#This Row],[Discharge Date]]-Healthcare_Data_v1__4[[#This Row],[Date of Admission]]</f>
        <v>1</v>
      </c>
      <c r="S2100" t="str" cm="1">
        <f t="array" ref="S2100">_xlfn.IFS( Healthcare_Data_v1__4[[#This Row],[Days of Stay]]&lt;10,"Low",Healthcare_Data_v1__4[[#This Row],[Days of Stay]]&lt;20,"Med",Healthcare_Data_v1__4[[#This Row],[Days of Stay]]&lt;=30,"High")</f>
        <v>Low</v>
      </c>
      <c r="T2100" t="str">
        <f>CONCATENATE(Healthcare_Data_v1__4[[#This Row],[Medical Condition]],Healthcare_Data_v1__4[[#This Row],[Duration]])</f>
        <v>DiabetesLow</v>
      </c>
      <c r="U2100">
        <f>MONTH(Healthcare_Data_v1__4[[#This Row],[Date of Admission]])</f>
        <v>12</v>
      </c>
      <c r="V2100">
        <f>YEAR(Healthcare_Data_v1__4[[#This Row],[Date of Admission]])</f>
        <v>2022</v>
      </c>
      <c r="W2100">
        <f>DAY(Healthcare_Data_v1__4[[#This Row],[Date of Admission]])</f>
        <v>13</v>
      </c>
    </row>
    <row r="2101" spans="1:23" x14ac:dyDescent="0.3">
      <c r="A2101" t="s">
        <v>803</v>
      </c>
      <c r="B2101">
        <v>39</v>
      </c>
      <c r="C2101" t="s">
        <v>5</v>
      </c>
      <c r="D2101" t="s">
        <v>15</v>
      </c>
      <c r="E2101" t="s">
        <v>20</v>
      </c>
      <c r="F2101" t="s">
        <v>4</v>
      </c>
      <c r="G2101" s="1">
        <v>43795</v>
      </c>
      <c r="H2101" t="s">
        <v>4259</v>
      </c>
      <c r="I2101" t="s">
        <v>4260</v>
      </c>
      <c r="J2101">
        <v>34621.66289</v>
      </c>
      <c r="K2101" t="s">
        <v>47</v>
      </c>
      <c r="L2101">
        <v>47590</v>
      </c>
      <c r="M2101">
        <v>162</v>
      </c>
      <c r="N2101" t="s">
        <v>48</v>
      </c>
      <c r="O2101" s="1">
        <v>43803</v>
      </c>
      <c r="P2101" t="s">
        <v>49</v>
      </c>
      <c r="Q2101" t="s">
        <v>44</v>
      </c>
      <c r="R2101">
        <f>Healthcare_Data_v1__4[[#This Row],[Discharge Date]]-Healthcare_Data_v1__4[[#This Row],[Date of Admission]]</f>
        <v>8</v>
      </c>
      <c r="S2101" t="str" cm="1">
        <f t="array" ref="S2101">_xlfn.IFS( Healthcare_Data_v1__4[[#This Row],[Days of Stay]]&lt;10,"Low",Healthcare_Data_v1__4[[#This Row],[Days of Stay]]&lt;20,"Med",Healthcare_Data_v1__4[[#This Row],[Days of Stay]]&lt;=30,"High")</f>
        <v>Low</v>
      </c>
      <c r="T2101" t="str">
        <f>CONCATENATE(Healthcare_Data_v1__4[[#This Row],[Medical Condition]],Healthcare_Data_v1__4[[#This Row],[Duration]])</f>
        <v>DiabetesLow</v>
      </c>
      <c r="U2101">
        <f>MONTH(Healthcare_Data_v1__4[[#This Row],[Date of Admission]])</f>
        <v>11</v>
      </c>
      <c r="V2101">
        <f>YEAR(Healthcare_Data_v1__4[[#This Row],[Date of Admission]])</f>
        <v>2019</v>
      </c>
      <c r="W2101">
        <f>DAY(Healthcare_Data_v1__4[[#This Row],[Date of Admission]])</f>
        <v>26</v>
      </c>
    </row>
    <row r="2102" spans="1:23" x14ac:dyDescent="0.3">
      <c r="A2102" t="s">
        <v>19877</v>
      </c>
      <c r="B2102">
        <v>70</v>
      </c>
      <c r="C2102" t="s">
        <v>3</v>
      </c>
      <c r="D2102" t="s">
        <v>16</v>
      </c>
      <c r="E2102" t="s">
        <v>24</v>
      </c>
      <c r="F2102" t="s">
        <v>10</v>
      </c>
      <c r="G2102" s="1">
        <v>43720</v>
      </c>
      <c r="H2102" t="s">
        <v>4261</v>
      </c>
      <c r="I2102" t="s">
        <v>4262</v>
      </c>
      <c r="J2102">
        <v>34602.226119999999</v>
      </c>
      <c r="K2102" t="s">
        <v>41</v>
      </c>
      <c r="L2102">
        <v>18099</v>
      </c>
      <c r="M2102">
        <v>297</v>
      </c>
      <c r="N2102" t="s">
        <v>55</v>
      </c>
      <c r="O2102" s="1">
        <v>43744</v>
      </c>
      <c r="P2102" t="s">
        <v>43</v>
      </c>
      <c r="Q2102" t="s">
        <v>50</v>
      </c>
      <c r="R2102">
        <f>Healthcare_Data_v1__4[[#This Row],[Discharge Date]]-Healthcare_Data_v1__4[[#This Row],[Date of Admission]]</f>
        <v>24</v>
      </c>
      <c r="S2102" t="str" cm="1">
        <f t="array" ref="S2102">_xlfn.IFS( Healthcare_Data_v1__4[[#This Row],[Days of Stay]]&lt;10,"Low",Healthcare_Data_v1__4[[#This Row],[Days of Stay]]&lt;20,"Med",Healthcare_Data_v1__4[[#This Row],[Days of Stay]]&lt;=30,"High")</f>
        <v>High</v>
      </c>
      <c r="T2102" t="str">
        <f>CONCATENATE(Healthcare_Data_v1__4[[#This Row],[Medical Condition]],Healthcare_Data_v1__4[[#This Row],[Duration]])</f>
        <v>HypertensionHigh</v>
      </c>
      <c r="U2102">
        <f>MONTH(Healthcare_Data_v1__4[[#This Row],[Date of Admission]])</f>
        <v>9</v>
      </c>
      <c r="V2102">
        <f>YEAR(Healthcare_Data_v1__4[[#This Row],[Date of Admission]])</f>
        <v>2019</v>
      </c>
      <c r="W2102">
        <f>DAY(Healthcare_Data_v1__4[[#This Row],[Date of Admission]])</f>
        <v>12</v>
      </c>
    </row>
    <row r="2103" spans="1:23" x14ac:dyDescent="0.3">
      <c r="A2103" t="s">
        <v>19878</v>
      </c>
      <c r="B2103">
        <v>52</v>
      </c>
      <c r="C2103" t="s">
        <v>8</v>
      </c>
      <c r="D2103" t="s">
        <v>15</v>
      </c>
      <c r="E2103" t="s">
        <v>21</v>
      </c>
      <c r="F2103" t="s">
        <v>10</v>
      </c>
      <c r="G2103" s="1">
        <v>45195</v>
      </c>
      <c r="H2103" t="s">
        <v>4263</v>
      </c>
      <c r="I2103" t="s">
        <v>4264</v>
      </c>
      <c r="J2103">
        <v>34602.060420000002</v>
      </c>
      <c r="K2103" t="s">
        <v>41</v>
      </c>
      <c r="L2103">
        <v>26919</v>
      </c>
      <c r="M2103">
        <v>196</v>
      </c>
      <c r="N2103" t="s">
        <v>55</v>
      </c>
      <c r="O2103" s="1">
        <v>45198</v>
      </c>
      <c r="P2103" t="s">
        <v>60</v>
      </c>
      <c r="Q2103" t="s">
        <v>57</v>
      </c>
      <c r="R2103">
        <f>Healthcare_Data_v1__4[[#This Row],[Discharge Date]]-Healthcare_Data_v1__4[[#This Row],[Date of Admission]]</f>
        <v>3</v>
      </c>
      <c r="S2103" t="str" cm="1">
        <f t="array" ref="S2103">_xlfn.IFS( Healthcare_Data_v1__4[[#This Row],[Days of Stay]]&lt;10,"Low",Healthcare_Data_v1__4[[#This Row],[Days of Stay]]&lt;20,"Med",Healthcare_Data_v1__4[[#This Row],[Days of Stay]]&lt;=30,"High")</f>
        <v>Low</v>
      </c>
      <c r="T2103" t="str">
        <f>CONCATENATE(Healthcare_Data_v1__4[[#This Row],[Medical Condition]],Healthcare_Data_v1__4[[#This Row],[Duration]])</f>
        <v>HypertensionLow</v>
      </c>
      <c r="U2103">
        <f>MONTH(Healthcare_Data_v1__4[[#This Row],[Date of Admission]])</f>
        <v>9</v>
      </c>
      <c r="V2103">
        <f>YEAR(Healthcare_Data_v1__4[[#This Row],[Date of Admission]])</f>
        <v>2023</v>
      </c>
      <c r="W2103">
        <f>DAY(Healthcare_Data_v1__4[[#This Row],[Date of Admission]])</f>
        <v>26</v>
      </c>
    </row>
    <row r="2104" spans="1:23" x14ac:dyDescent="0.3">
      <c r="A2104" t="s">
        <v>19879</v>
      </c>
      <c r="B2104">
        <v>61</v>
      </c>
      <c r="C2104" t="s">
        <v>3</v>
      </c>
      <c r="D2104" t="s">
        <v>16</v>
      </c>
      <c r="E2104" t="s">
        <v>20</v>
      </c>
      <c r="F2104" t="s">
        <v>10</v>
      </c>
      <c r="G2104" s="1">
        <v>45116</v>
      </c>
      <c r="H2104" t="s">
        <v>4265</v>
      </c>
      <c r="I2104" t="s">
        <v>4266</v>
      </c>
      <c r="J2104">
        <v>34599.717259999998</v>
      </c>
      <c r="K2104" t="s">
        <v>41</v>
      </c>
      <c r="L2104">
        <v>28094</v>
      </c>
      <c r="M2104">
        <v>392</v>
      </c>
      <c r="N2104" t="s">
        <v>55</v>
      </c>
      <c r="O2104" s="1">
        <v>45141</v>
      </c>
      <c r="P2104" t="s">
        <v>49</v>
      </c>
      <c r="Q2104" t="s">
        <v>57</v>
      </c>
      <c r="R2104">
        <f>Healthcare_Data_v1__4[[#This Row],[Discharge Date]]-Healthcare_Data_v1__4[[#This Row],[Date of Admission]]</f>
        <v>25</v>
      </c>
      <c r="S2104" t="str" cm="1">
        <f t="array" ref="S2104">_xlfn.IFS( Healthcare_Data_v1__4[[#This Row],[Days of Stay]]&lt;10,"Low",Healthcare_Data_v1__4[[#This Row],[Days of Stay]]&lt;20,"Med",Healthcare_Data_v1__4[[#This Row],[Days of Stay]]&lt;=30,"High")</f>
        <v>High</v>
      </c>
      <c r="T2104" t="str">
        <f>CONCATENATE(Healthcare_Data_v1__4[[#This Row],[Medical Condition]],Healthcare_Data_v1__4[[#This Row],[Duration]])</f>
        <v>HypertensionHigh</v>
      </c>
      <c r="U2104">
        <f>MONTH(Healthcare_Data_v1__4[[#This Row],[Date of Admission]])</f>
        <v>7</v>
      </c>
      <c r="V2104">
        <f>YEAR(Healthcare_Data_v1__4[[#This Row],[Date of Admission]])</f>
        <v>2023</v>
      </c>
      <c r="W2104">
        <f>DAY(Healthcare_Data_v1__4[[#This Row],[Date of Admission]])</f>
        <v>9</v>
      </c>
    </row>
    <row r="2105" spans="1:23" x14ac:dyDescent="0.3">
      <c r="A2105" t="s">
        <v>19880</v>
      </c>
      <c r="B2105">
        <v>77</v>
      </c>
      <c r="C2105" t="s">
        <v>3</v>
      </c>
      <c r="D2105" t="s">
        <v>15</v>
      </c>
      <c r="E2105" t="s">
        <v>20</v>
      </c>
      <c r="F2105" t="s">
        <v>7</v>
      </c>
      <c r="G2105" s="1">
        <v>44043</v>
      </c>
      <c r="H2105" t="s">
        <v>4267</v>
      </c>
      <c r="I2105" t="s">
        <v>4268</v>
      </c>
      <c r="J2105">
        <v>34596.133990000002</v>
      </c>
      <c r="K2105" t="s">
        <v>41</v>
      </c>
      <c r="L2105">
        <v>6294</v>
      </c>
      <c r="M2105">
        <v>106</v>
      </c>
      <c r="N2105" t="s">
        <v>55</v>
      </c>
      <c r="O2105" s="1">
        <v>44058</v>
      </c>
      <c r="P2105" t="s">
        <v>60</v>
      </c>
      <c r="Q2105" t="s">
        <v>50</v>
      </c>
      <c r="R2105">
        <f>Healthcare_Data_v1__4[[#This Row],[Discharge Date]]-Healthcare_Data_v1__4[[#This Row],[Date of Admission]]</f>
        <v>15</v>
      </c>
      <c r="S2105" t="str" cm="1">
        <f t="array" ref="S2105">_xlfn.IFS( Healthcare_Data_v1__4[[#This Row],[Days of Stay]]&lt;10,"Low",Healthcare_Data_v1__4[[#This Row],[Days of Stay]]&lt;20,"Med",Healthcare_Data_v1__4[[#This Row],[Days of Stay]]&lt;=30,"High")</f>
        <v>Med</v>
      </c>
      <c r="T2105" t="str">
        <f>CONCATENATE(Healthcare_Data_v1__4[[#This Row],[Medical Condition]],Healthcare_Data_v1__4[[#This Row],[Duration]])</f>
        <v>ObesityMed</v>
      </c>
      <c r="U2105">
        <f>MONTH(Healthcare_Data_v1__4[[#This Row],[Date of Admission]])</f>
        <v>7</v>
      </c>
      <c r="V2105">
        <f>YEAR(Healthcare_Data_v1__4[[#This Row],[Date of Admission]])</f>
        <v>2020</v>
      </c>
      <c r="W2105">
        <f>DAY(Healthcare_Data_v1__4[[#This Row],[Date of Admission]])</f>
        <v>31</v>
      </c>
    </row>
    <row r="2106" spans="1:23" x14ac:dyDescent="0.3">
      <c r="A2106" t="s">
        <v>19881</v>
      </c>
      <c r="B2106">
        <v>67</v>
      </c>
      <c r="C2106" t="s">
        <v>3</v>
      </c>
      <c r="D2106" t="s">
        <v>15</v>
      </c>
      <c r="E2106" t="s">
        <v>20</v>
      </c>
      <c r="F2106" t="s">
        <v>6</v>
      </c>
      <c r="G2106" s="1">
        <v>43583</v>
      </c>
      <c r="H2106" t="s">
        <v>4269</v>
      </c>
      <c r="I2106" t="s">
        <v>4270</v>
      </c>
      <c r="J2106">
        <v>34595.667150000001</v>
      </c>
      <c r="K2106" t="s">
        <v>41</v>
      </c>
      <c r="L2106">
        <v>6830</v>
      </c>
      <c r="M2106">
        <v>429</v>
      </c>
      <c r="N2106" t="s">
        <v>48</v>
      </c>
      <c r="O2106" s="1">
        <v>43588</v>
      </c>
      <c r="P2106" t="s">
        <v>49</v>
      </c>
      <c r="Q2106" t="s">
        <v>50</v>
      </c>
      <c r="R2106">
        <f>Healthcare_Data_v1__4[[#This Row],[Discharge Date]]-Healthcare_Data_v1__4[[#This Row],[Date of Admission]]</f>
        <v>5</v>
      </c>
      <c r="S2106" t="str" cm="1">
        <f t="array" ref="S2106">_xlfn.IFS( Healthcare_Data_v1__4[[#This Row],[Days of Stay]]&lt;10,"Low",Healthcare_Data_v1__4[[#This Row],[Days of Stay]]&lt;20,"Med",Healthcare_Data_v1__4[[#This Row],[Days of Stay]]&lt;=30,"High")</f>
        <v>Low</v>
      </c>
      <c r="T2106" t="str">
        <f>CONCATENATE(Healthcare_Data_v1__4[[#This Row],[Medical Condition]],Healthcare_Data_v1__4[[#This Row],[Duration]])</f>
        <v>AsthmaLow</v>
      </c>
      <c r="U2106">
        <f>MONTH(Healthcare_Data_v1__4[[#This Row],[Date of Admission]])</f>
        <v>4</v>
      </c>
      <c r="V2106">
        <f>YEAR(Healthcare_Data_v1__4[[#This Row],[Date of Admission]])</f>
        <v>2019</v>
      </c>
      <c r="W2106">
        <f>DAY(Healthcare_Data_v1__4[[#This Row],[Date of Admission]])</f>
        <v>28</v>
      </c>
    </row>
    <row r="2107" spans="1:23" x14ac:dyDescent="0.3">
      <c r="A2107" t="s">
        <v>19882</v>
      </c>
      <c r="B2107">
        <v>43</v>
      </c>
      <c r="C2107" t="s">
        <v>8</v>
      </c>
      <c r="D2107" t="s">
        <v>15</v>
      </c>
      <c r="E2107" t="s">
        <v>24</v>
      </c>
      <c r="F2107" t="s">
        <v>10</v>
      </c>
      <c r="G2107" s="1">
        <v>44536</v>
      </c>
      <c r="H2107" t="s">
        <v>4271</v>
      </c>
      <c r="I2107" t="s">
        <v>4272</v>
      </c>
      <c r="J2107">
        <v>34594.335630000001</v>
      </c>
      <c r="K2107" t="s">
        <v>47</v>
      </c>
      <c r="L2107">
        <v>18851</v>
      </c>
      <c r="M2107">
        <v>437</v>
      </c>
      <c r="N2107" t="s">
        <v>55</v>
      </c>
      <c r="O2107" s="1">
        <v>44558</v>
      </c>
      <c r="P2107" t="s">
        <v>43</v>
      </c>
      <c r="Q2107" t="s">
        <v>57</v>
      </c>
      <c r="R2107">
        <f>Healthcare_Data_v1__4[[#This Row],[Discharge Date]]-Healthcare_Data_v1__4[[#This Row],[Date of Admission]]</f>
        <v>22</v>
      </c>
      <c r="S2107" t="str" cm="1">
        <f t="array" ref="S2107">_xlfn.IFS( Healthcare_Data_v1__4[[#This Row],[Days of Stay]]&lt;10,"Low",Healthcare_Data_v1__4[[#This Row],[Days of Stay]]&lt;20,"Med",Healthcare_Data_v1__4[[#This Row],[Days of Stay]]&lt;=30,"High")</f>
        <v>High</v>
      </c>
      <c r="T2107" t="str">
        <f>CONCATENATE(Healthcare_Data_v1__4[[#This Row],[Medical Condition]],Healthcare_Data_v1__4[[#This Row],[Duration]])</f>
        <v>HypertensionHigh</v>
      </c>
      <c r="U2107">
        <f>MONTH(Healthcare_Data_v1__4[[#This Row],[Date of Admission]])</f>
        <v>12</v>
      </c>
      <c r="V2107">
        <f>YEAR(Healthcare_Data_v1__4[[#This Row],[Date of Admission]])</f>
        <v>2021</v>
      </c>
      <c r="W2107">
        <f>DAY(Healthcare_Data_v1__4[[#This Row],[Date of Admission]])</f>
        <v>6</v>
      </c>
    </row>
    <row r="2108" spans="1:23" x14ac:dyDescent="0.3">
      <c r="A2108" t="s">
        <v>4273</v>
      </c>
      <c r="B2108">
        <v>55</v>
      </c>
      <c r="C2108" t="s">
        <v>3</v>
      </c>
      <c r="D2108" t="s">
        <v>15</v>
      </c>
      <c r="E2108" t="s">
        <v>26</v>
      </c>
      <c r="F2108" t="s">
        <v>11</v>
      </c>
      <c r="G2108" s="1">
        <v>44813</v>
      </c>
      <c r="H2108" t="s">
        <v>4274</v>
      </c>
      <c r="I2108" t="s">
        <v>4275</v>
      </c>
      <c r="J2108">
        <v>34593.869489999997</v>
      </c>
      <c r="K2108" t="s">
        <v>41</v>
      </c>
      <c r="L2108">
        <v>12536</v>
      </c>
      <c r="M2108">
        <v>479</v>
      </c>
      <c r="N2108" t="s">
        <v>48</v>
      </c>
      <c r="O2108" s="1">
        <v>44815</v>
      </c>
      <c r="P2108" t="s">
        <v>56</v>
      </c>
      <c r="Q2108" t="s">
        <v>57</v>
      </c>
      <c r="R2108">
        <f>Healthcare_Data_v1__4[[#This Row],[Discharge Date]]-Healthcare_Data_v1__4[[#This Row],[Date of Admission]]</f>
        <v>2</v>
      </c>
      <c r="S2108" t="str" cm="1">
        <f t="array" ref="S2108">_xlfn.IFS( Healthcare_Data_v1__4[[#This Row],[Days of Stay]]&lt;10,"Low",Healthcare_Data_v1__4[[#This Row],[Days of Stay]]&lt;20,"Med",Healthcare_Data_v1__4[[#This Row],[Days of Stay]]&lt;=30,"High")</f>
        <v>Low</v>
      </c>
      <c r="T2108" t="str">
        <f>CONCATENATE(Healthcare_Data_v1__4[[#This Row],[Medical Condition]],Healthcare_Data_v1__4[[#This Row],[Duration]])</f>
        <v>CancerLow</v>
      </c>
      <c r="U2108">
        <f>MONTH(Healthcare_Data_v1__4[[#This Row],[Date of Admission]])</f>
        <v>9</v>
      </c>
      <c r="V2108">
        <f>YEAR(Healthcare_Data_v1__4[[#This Row],[Date of Admission]])</f>
        <v>2022</v>
      </c>
      <c r="W2108">
        <f>DAY(Healthcare_Data_v1__4[[#This Row],[Date of Admission]])</f>
        <v>9</v>
      </c>
    </row>
    <row r="2109" spans="1:23" x14ac:dyDescent="0.3">
      <c r="A2109" t="s">
        <v>19883</v>
      </c>
      <c r="B2109">
        <v>73</v>
      </c>
      <c r="C2109" t="s">
        <v>3</v>
      </c>
      <c r="D2109" t="s">
        <v>16</v>
      </c>
      <c r="E2109" t="s">
        <v>24</v>
      </c>
      <c r="F2109" t="s">
        <v>9</v>
      </c>
      <c r="G2109" s="1">
        <v>45015</v>
      </c>
      <c r="H2109" t="s">
        <v>4276</v>
      </c>
      <c r="I2109" t="s">
        <v>4277</v>
      </c>
      <c r="J2109">
        <v>34586.846380000003</v>
      </c>
      <c r="K2109" t="s">
        <v>41</v>
      </c>
      <c r="L2109">
        <v>26078</v>
      </c>
      <c r="M2109">
        <v>256</v>
      </c>
      <c r="N2109" t="s">
        <v>55</v>
      </c>
      <c r="O2109" s="1">
        <v>45041</v>
      </c>
      <c r="P2109" t="s">
        <v>56</v>
      </c>
      <c r="Q2109" t="s">
        <v>50</v>
      </c>
      <c r="R2109">
        <f>Healthcare_Data_v1__4[[#This Row],[Discharge Date]]-Healthcare_Data_v1__4[[#This Row],[Date of Admission]]</f>
        <v>26</v>
      </c>
      <c r="S2109" t="str" cm="1">
        <f t="array" ref="S2109">_xlfn.IFS( Healthcare_Data_v1__4[[#This Row],[Days of Stay]]&lt;10,"Low",Healthcare_Data_v1__4[[#This Row],[Days of Stay]]&lt;20,"Med",Healthcare_Data_v1__4[[#This Row],[Days of Stay]]&lt;=30,"High")</f>
        <v>High</v>
      </c>
      <c r="T2109" t="str">
        <f>CONCATENATE(Healthcare_Data_v1__4[[#This Row],[Medical Condition]],Healthcare_Data_v1__4[[#This Row],[Duration]])</f>
        <v>ArthritisHigh</v>
      </c>
      <c r="U2109">
        <f>MONTH(Healthcare_Data_v1__4[[#This Row],[Date of Admission]])</f>
        <v>3</v>
      </c>
      <c r="V2109">
        <f>YEAR(Healthcare_Data_v1__4[[#This Row],[Date of Admission]])</f>
        <v>2023</v>
      </c>
      <c r="W2109">
        <f>DAY(Healthcare_Data_v1__4[[#This Row],[Date of Admission]])</f>
        <v>30</v>
      </c>
    </row>
    <row r="2110" spans="1:23" x14ac:dyDescent="0.3">
      <c r="A2110" t="s">
        <v>19884</v>
      </c>
      <c r="B2110">
        <v>20</v>
      </c>
      <c r="C2110" t="s">
        <v>12</v>
      </c>
      <c r="D2110" t="s">
        <v>16</v>
      </c>
      <c r="E2110" t="s">
        <v>25</v>
      </c>
      <c r="F2110" t="s">
        <v>7</v>
      </c>
      <c r="G2110" s="1">
        <v>44881</v>
      </c>
      <c r="H2110" t="s">
        <v>4278</v>
      </c>
      <c r="I2110" t="s">
        <v>4279</v>
      </c>
      <c r="J2110">
        <v>34579.466840000001</v>
      </c>
      <c r="K2110" t="s">
        <v>69</v>
      </c>
      <c r="L2110">
        <v>4196</v>
      </c>
      <c r="M2110">
        <v>486</v>
      </c>
      <c r="N2110" t="s">
        <v>55</v>
      </c>
      <c r="O2110" s="1">
        <v>44883</v>
      </c>
      <c r="P2110" t="s">
        <v>49</v>
      </c>
      <c r="Q2110" t="s">
        <v>50</v>
      </c>
      <c r="R2110">
        <f>Healthcare_Data_v1__4[[#This Row],[Discharge Date]]-Healthcare_Data_v1__4[[#This Row],[Date of Admission]]</f>
        <v>2</v>
      </c>
      <c r="S2110" t="str" cm="1">
        <f t="array" ref="S2110">_xlfn.IFS( Healthcare_Data_v1__4[[#This Row],[Days of Stay]]&lt;10,"Low",Healthcare_Data_v1__4[[#This Row],[Days of Stay]]&lt;20,"Med",Healthcare_Data_v1__4[[#This Row],[Days of Stay]]&lt;=30,"High")</f>
        <v>Low</v>
      </c>
      <c r="T2110" t="str">
        <f>CONCATENATE(Healthcare_Data_v1__4[[#This Row],[Medical Condition]],Healthcare_Data_v1__4[[#This Row],[Duration]])</f>
        <v>ObesityLow</v>
      </c>
      <c r="U2110">
        <f>MONTH(Healthcare_Data_v1__4[[#This Row],[Date of Admission]])</f>
        <v>11</v>
      </c>
      <c r="V2110">
        <f>YEAR(Healthcare_Data_v1__4[[#This Row],[Date of Admission]])</f>
        <v>2022</v>
      </c>
      <c r="W2110">
        <f>DAY(Healthcare_Data_v1__4[[#This Row],[Date of Admission]])</f>
        <v>16</v>
      </c>
    </row>
    <row r="2111" spans="1:23" x14ac:dyDescent="0.3">
      <c r="A2111" t="s">
        <v>19885</v>
      </c>
      <c r="B2111">
        <v>67</v>
      </c>
      <c r="C2111" t="s">
        <v>3</v>
      </c>
      <c r="D2111" t="s">
        <v>16</v>
      </c>
      <c r="E2111" t="s">
        <v>21</v>
      </c>
      <c r="F2111" t="s">
        <v>11</v>
      </c>
      <c r="G2111" s="1">
        <v>43954</v>
      </c>
      <c r="H2111" t="s">
        <v>4280</v>
      </c>
      <c r="I2111" t="s">
        <v>4281</v>
      </c>
      <c r="J2111">
        <v>34574.559569999998</v>
      </c>
      <c r="K2111" t="s">
        <v>41</v>
      </c>
      <c r="L2111">
        <v>48480</v>
      </c>
      <c r="M2111">
        <v>201</v>
      </c>
      <c r="N2111" t="s">
        <v>55</v>
      </c>
      <c r="O2111" s="1">
        <v>43982</v>
      </c>
      <c r="P2111" t="s">
        <v>85</v>
      </c>
      <c r="Q2111" t="s">
        <v>50</v>
      </c>
      <c r="R2111">
        <f>Healthcare_Data_v1__4[[#This Row],[Discharge Date]]-Healthcare_Data_v1__4[[#This Row],[Date of Admission]]</f>
        <v>28</v>
      </c>
      <c r="S2111" t="str" cm="1">
        <f t="array" ref="S2111">_xlfn.IFS( Healthcare_Data_v1__4[[#This Row],[Days of Stay]]&lt;10,"Low",Healthcare_Data_v1__4[[#This Row],[Days of Stay]]&lt;20,"Med",Healthcare_Data_v1__4[[#This Row],[Days of Stay]]&lt;=30,"High")</f>
        <v>High</v>
      </c>
      <c r="T2111" t="str">
        <f>CONCATENATE(Healthcare_Data_v1__4[[#This Row],[Medical Condition]],Healthcare_Data_v1__4[[#This Row],[Duration]])</f>
        <v>CancerHigh</v>
      </c>
      <c r="U2111">
        <f>MONTH(Healthcare_Data_v1__4[[#This Row],[Date of Admission]])</f>
        <v>5</v>
      </c>
      <c r="V2111">
        <f>YEAR(Healthcare_Data_v1__4[[#This Row],[Date of Admission]])</f>
        <v>2020</v>
      </c>
      <c r="W2111">
        <f>DAY(Healthcare_Data_v1__4[[#This Row],[Date of Admission]])</f>
        <v>3</v>
      </c>
    </row>
    <row r="2112" spans="1:23" x14ac:dyDescent="0.3">
      <c r="A2112" t="s">
        <v>19886</v>
      </c>
      <c r="B2112">
        <v>33</v>
      </c>
      <c r="C2112" t="s">
        <v>5</v>
      </c>
      <c r="D2112" t="s">
        <v>15</v>
      </c>
      <c r="E2112" t="s">
        <v>26</v>
      </c>
      <c r="F2112" t="s">
        <v>11</v>
      </c>
      <c r="G2112" s="1">
        <v>43780</v>
      </c>
      <c r="H2112" t="s">
        <v>4282</v>
      </c>
      <c r="I2112" t="s">
        <v>4283</v>
      </c>
      <c r="J2112">
        <v>34571.463150000003</v>
      </c>
      <c r="K2112" t="s">
        <v>66</v>
      </c>
      <c r="L2112">
        <v>51450</v>
      </c>
      <c r="M2112">
        <v>397</v>
      </c>
      <c r="N2112" t="s">
        <v>42</v>
      </c>
      <c r="O2112" s="1">
        <v>43785</v>
      </c>
      <c r="P2112" t="s">
        <v>85</v>
      </c>
      <c r="Q2112" t="s">
        <v>50</v>
      </c>
      <c r="R2112">
        <f>Healthcare_Data_v1__4[[#This Row],[Discharge Date]]-Healthcare_Data_v1__4[[#This Row],[Date of Admission]]</f>
        <v>5</v>
      </c>
      <c r="S2112" t="str" cm="1">
        <f t="array" ref="S2112">_xlfn.IFS( Healthcare_Data_v1__4[[#This Row],[Days of Stay]]&lt;10,"Low",Healthcare_Data_v1__4[[#This Row],[Days of Stay]]&lt;20,"Med",Healthcare_Data_v1__4[[#This Row],[Days of Stay]]&lt;=30,"High")</f>
        <v>Low</v>
      </c>
      <c r="T2112" t="str">
        <f>CONCATENATE(Healthcare_Data_v1__4[[#This Row],[Medical Condition]],Healthcare_Data_v1__4[[#This Row],[Duration]])</f>
        <v>CancerLow</v>
      </c>
      <c r="U2112">
        <f>MONTH(Healthcare_Data_v1__4[[#This Row],[Date of Admission]])</f>
        <v>11</v>
      </c>
      <c r="V2112">
        <f>YEAR(Healthcare_Data_v1__4[[#This Row],[Date of Admission]])</f>
        <v>2019</v>
      </c>
      <c r="W2112">
        <f>DAY(Healthcare_Data_v1__4[[#This Row],[Date of Admission]])</f>
        <v>11</v>
      </c>
    </row>
    <row r="2113" spans="1:23" x14ac:dyDescent="0.3">
      <c r="A2113" t="s">
        <v>19887</v>
      </c>
      <c r="B2113">
        <v>18</v>
      </c>
      <c r="C2113" t="s">
        <v>12</v>
      </c>
      <c r="D2113" t="s">
        <v>15</v>
      </c>
      <c r="E2113" t="s">
        <v>23</v>
      </c>
      <c r="F2113" t="s">
        <v>10</v>
      </c>
      <c r="G2113" s="1">
        <v>43810</v>
      </c>
      <c r="H2113" t="s">
        <v>4284</v>
      </c>
      <c r="I2113" t="s">
        <v>4285</v>
      </c>
      <c r="J2113">
        <v>34565.63553</v>
      </c>
      <c r="K2113" t="s">
        <v>63</v>
      </c>
      <c r="L2113">
        <v>34187</v>
      </c>
      <c r="M2113">
        <v>346</v>
      </c>
      <c r="N2113" t="s">
        <v>48</v>
      </c>
      <c r="O2113" s="1">
        <v>43815</v>
      </c>
      <c r="P2113" t="s">
        <v>49</v>
      </c>
      <c r="Q2113" t="s">
        <v>50</v>
      </c>
      <c r="R2113">
        <f>Healthcare_Data_v1__4[[#This Row],[Discharge Date]]-Healthcare_Data_v1__4[[#This Row],[Date of Admission]]</f>
        <v>5</v>
      </c>
      <c r="S2113" t="str" cm="1">
        <f t="array" ref="S2113">_xlfn.IFS( Healthcare_Data_v1__4[[#This Row],[Days of Stay]]&lt;10,"Low",Healthcare_Data_v1__4[[#This Row],[Days of Stay]]&lt;20,"Med",Healthcare_Data_v1__4[[#This Row],[Days of Stay]]&lt;=30,"High")</f>
        <v>Low</v>
      </c>
      <c r="T2113" t="str">
        <f>CONCATENATE(Healthcare_Data_v1__4[[#This Row],[Medical Condition]],Healthcare_Data_v1__4[[#This Row],[Duration]])</f>
        <v>HypertensionLow</v>
      </c>
      <c r="U2113">
        <f>MONTH(Healthcare_Data_v1__4[[#This Row],[Date of Admission]])</f>
        <v>12</v>
      </c>
      <c r="V2113">
        <f>YEAR(Healthcare_Data_v1__4[[#This Row],[Date of Admission]])</f>
        <v>2019</v>
      </c>
      <c r="W2113">
        <f>DAY(Healthcare_Data_v1__4[[#This Row],[Date of Admission]])</f>
        <v>11</v>
      </c>
    </row>
    <row r="2114" spans="1:23" x14ac:dyDescent="0.3">
      <c r="A2114" t="s">
        <v>19888</v>
      </c>
      <c r="B2114">
        <v>73</v>
      </c>
      <c r="C2114" t="s">
        <v>3</v>
      </c>
      <c r="D2114" t="s">
        <v>15</v>
      </c>
      <c r="E2114" t="s">
        <v>19</v>
      </c>
      <c r="F2114" t="s">
        <v>6</v>
      </c>
      <c r="G2114" s="1">
        <v>44764</v>
      </c>
      <c r="H2114" t="s">
        <v>4286</v>
      </c>
      <c r="I2114" t="s">
        <v>4287</v>
      </c>
      <c r="J2114">
        <v>34558.693729999999</v>
      </c>
      <c r="K2114" t="s">
        <v>41</v>
      </c>
      <c r="L2114">
        <v>34230</v>
      </c>
      <c r="M2114">
        <v>172</v>
      </c>
      <c r="N2114" t="s">
        <v>55</v>
      </c>
      <c r="O2114" s="1">
        <v>44770</v>
      </c>
      <c r="P2114" t="s">
        <v>49</v>
      </c>
      <c r="Q2114" t="s">
        <v>44</v>
      </c>
      <c r="R2114">
        <f>Healthcare_Data_v1__4[[#This Row],[Discharge Date]]-Healthcare_Data_v1__4[[#This Row],[Date of Admission]]</f>
        <v>6</v>
      </c>
      <c r="S2114" t="str" cm="1">
        <f t="array" ref="S2114">_xlfn.IFS( Healthcare_Data_v1__4[[#This Row],[Days of Stay]]&lt;10,"Low",Healthcare_Data_v1__4[[#This Row],[Days of Stay]]&lt;20,"Med",Healthcare_Data_v1__4[[#This Row],[Days of Stay]]&lt;=30,"High")</f>
        <v>Low</v>
      </c>
      <c r="T2114" t="str">
        <f>CONCATENATE(Healthcare_Data_v1__4[[#This Row],[Medical Condition]],Healthcare_Data_v1__4[[#This Row],[Duration]])</f>
        <v>AsthmaLow</v>
      </c>
      <c r="U2114">
        <f>MONTH(Healthcare_Data_v1__4[[#This Row],[Date of Admission]])</f>
        <v>7</v>
      </c>
      <c r="V2114">
        <f>YEAR(Healthcare_Data_v1__4[[#This Row],[Date of Admission]])</f>
        <v>2022</v>
      </c>
      <c r="W2114">
        <f>DAY(Healthcare_Data_v1__4[[#This Row],[Date of Admission]])</f>
        <v>22</v>
      </c>
    </row>
    <row r="2115" spans="1:23" x14ac:dyDescent="0.3">
      <c r="A2115" t="s">
        <v>19889</v>
      </c>
      <c r="B2115">
        <v>50</v>
      </c>
      <c r="C2115" t="s">
        <v>8</v>
      </c>
      <c r="D2115" t="s">
        <v>16</v>
      </c>
      <c r="E2115" t="s">
        <v>23</v>
      </c>
      <c r="F2115" t="s">
        <v>10</v>
      </c>
      <c r="G2115" s="1">
        <v>45204</v>
      </c>
      <c r="H2115" t="s">
        <v>4288</v>
      </c>
      <c r="I2115" t="s">
        <v>4289</v>
      </c>
      <c r="J2115">
        <v>34556.551039999998</v>
      </c>
      <c r="K2115" t="s">
        <v>63</v>
      </c>
      <c r="L2115">
        <v>18954</v>
      </c>
      <c r="M2115">
        <v>139</v>
      </c>
      <c r="N2115" t="s">
        <v>55</v>
      </c>
      <c r="O2115" s="1">
        <v>45229</v>
      </c>
      <c r="P2115" t="s">
        <v>85</v>
      </c>
      <c r="Q2115" t="s">
        <v>50</v>
      </c>
      <c r="R2115">
        <f>Healthcare_Data_v1__4[[#This Row],[Discharge Date]]-Healthcare_Data_v1__4[[#This Row],[Date of Admission]]</f>
        <v>25</v>
      </c>
      <c r="S2115" t="str" cm="1">
        <f t="array" ref="S2115">_xlfn.IFS( Healthcare_Data_v1__4[[#This Row],[Days of Stay]]&lt;10,"Low",Healthcare_Data_v1__4[[#This Row],[Days of Stay]]&lt;20,"Med",Healthcare_Data_v1__4[[#This Row],[Days of Stay]]&lt;=30,"High")</f>
        <v>High</v>
      </c>
      <c r="T2115" t="str">
        <f>CONCATENATE(Healthcare_Data_v1__4[[#This Row],[Medical Condition]],Healthcare_Data_v1__4[[#This Row],[Duration]])</f>
        <v>HypertensionHigh</v>
      </c>
      <c r="U2115">
        <f>MONTH(Healthcare_Data_v1__4[[#This Row],[Date of Admission]])</f>
        <v>10</v>
      </c>
      <c r="V2115">
        <f>YEAR(Healthcare_Data_v1__4[[#This Row],[Date of Admission]])</f>
        <v>2023</v>
      </c>
      <c r="W2115">
        <f>DAY(Healthcare_Data_v1__4[[#This Row],[Date of Admission]])</f>
        <v>5</v>
      </c>
    </row>
    <row r="2116" spans="1:23" x14ac:dyDescent="0.3">
      <c r="A2116" t="s">
        <v>3131</v>
      </c>
      <c r="B2116">
        <v>22</v>
      </c>
      <c r="C2116" t="s">
        <v>12</v>
      </c>
      <c r="D2116" t="s">
        <v>16</v>
      </c>
      <c r="E2116" t="s">
        <v>26</v>
      </c>
      <c r="F2116" t="s">
        <v>7</v>
      </c>
      <c r="G2116" s="1">
        <v>44803</v>
      </c>
      <c r="H2116" t="s">
        <v>4290</v>
      </c>
      <c r="I2116" t="s">
        <v>4291</v>
      </c>
      <c r="J2116">
        <v>34548.641159999999</v>
      </c>
      <c r="K2116" t="s">
        <v>69</v>
      </c>
      <c r="L2116">
        <v>19720</v>
      </c>
      <c r="M2116">
        <v>249</v>
      </c>
      <c r="N2116" t="s">
        <v>42</v>
      </c>
      <c r="O2116" s="1">
        <v>44807</v>
      </c>
      <c r="P2116" t="s">
        <v>85</v>
      </c>
      <c r="Q2116" t="s">
        <v>57</v>
      </c>
      <c r="R2116">
        <f>Healthcare_Data_v1__4[[#This Row],[Discharge Date]]-Healthcare_Data_v1__4[[#This Row],[Date of Admission]]</f>
        <v>4</v>
      </c>
      <c r="S2116" t="str" cm="1">
        <f t="array" ref="S2116">_xlfn.IFS( Healthcare_Data_v1__4[[#This Row],[Days of Stay]]&lt;10,"Low",Healthcare_Data_v1__4[[#This Row],[Days of Stay]]&lt;20,"Med",Healthcare_Data_v1__4[[#This Row],[Days of Stay]]&lt;=30,"High")</f>
        <v>Low</v>
      </c>
      <c r="T2116" t="str">
        <f>CONCATENATE(Healthcare_Data_v1__4[[#This Row],[Medical Condition]],Healthcare_Data_v1__4[[#This Row],[Duration]])</f>
        <v>ObesityLow</v>
      </c>
      <c r="U2116">
        <f>MONTH(Healthcare_Data_v1__4[[#This Row],[Date of Admission]])</f>
        <v>8</v>
      </c>
      <c r="V2116">
        <f>YEAR(Healthcare_Data_v1__4[[#This Row],[Date of Admission]])</f>
        <v>2022</v>
      </c>
      <c r="W2116">
        <f>DAY(Healthcare_Data_v1__4[[#This Row],[Date of Admission]])</f>
        <v>30</v>
      </c>
    </row>
    <row r="2117" spans="1:23" x14ac:dyDescent="0.3">
      <c r="A2117" t="s">
        <v>4292</v>
      </c>
      <c r="B2117">
        <v>58</v>
      </c>
      <c r="C2117" t="s">
        <v>3</v>
      </c>
      <c r="D2117" t="s">
        <v>15</v>
      </c>
      <c r="E2117" t="s">
        <v>23</v>
      </c>
      <c r="F2117" t="s">
        <v>9</v>
      </c>
      <c r="G2117" s="1">
        <v>44160</v>
      </c>
      <c r="H2117" t="s">
        <v>4293</v>
      </c>
      <c r="I2117" t="s">
        <v>4294</v>
      </c>
      <c r="J2117">
        <v>34548.283280000003</v>
      </c>
      <c r="K2117" t="s">
        <v>47</v>
      </c>
      <c r="L2117">
        <v>36491</v>
      </c>
      <c r="M2117">
        <v>402</v>
      </c>
      <c r="N2117" t="s">
        <v>42</v>
      </c>
      <c r="O2117" s="1">
        <v>44171</v>
      </c>
      <c r="P2117" t="s">
        <v>56</v>
      </c>
      <c r="Q2117" t="s">
        <v>44</v>
      </c>
      <c r="R2117">
        <f>Healthcare_Data_v1__4[[#This Row],[Discharge Date]]-Healthcare_Data_v1__4[[#This Row],[Date of Admission]]</f>
        <v>11</v>
      </c>
      <c r="S2117" t="str" cm="1">
        <f t="array" ref="S2117">_xlfn.IFS( Healthcare_Data_v1__4[[#This Row],[Days of Stay]]&lt;10,"Low",Healthcare_Data_v1__4[[#This Row],[Days of Stay]]&lt;20,"Med",Healthcare_Data_v1__4[[#This Row],[Days of Stay]]&lt;=30,"High")</f>
        <v>Med</v>
      </c>
      <c r="T2117" t="str">
        <f>CONCATENATE(Healthcare_Data_v1__4[[#This Row],[Medical Condition]],Healthcare_Data_v1__4[[#This Row],[Duration]])</f>
        <v>ArthritisMed</v>
      </c>
      <c r="U2117">
        <f>MONTH(Healthcare_Data_v1__4[[#This Row],[Date of Admission]])</f>
        <v>11</v>
      </c>
      <c r="V2117">
        <f>YEAR(Healthcare_Data_v1__4[[#This Row],[Date of Admission]])</f>
        <v>2020</v>
      </c>
      <c r="W2117">
        <f>DAY(Healthcare_Data_v1__4[[#This Row],[Date of Admission]])</f>
        <v>25</v>
      </c>
    </row>
    <row r="2118" spans="1:23" x14ac:dyDescent="0.3">
      <c r="A2118" t="s">
        <v>19890</v>
      </c>
      <c r="B2118">
        <v>35</v>
      </c>
      <c r="C2118" t="s">
        <v>5</v>
      </c>
      <c r="D2118" t="s">
        <v>16</v>
      </c>
      <c r="E2118" t="s">
        <v>19</v>
      </c>
      <c r="F2118" t="s">
        <v>4</v>
      </c>
      <c r="G2118" s="1">
        <v>44272</v>
      </c>
      <c r="H2118" t="s">
        <v>4295</v>
      </c>
      <c r="I2118" t="s">
        <v>4296</v>
      </c>
      <c r="J2118">
        <v>34548.057690000001</v>
      </c>
      <c r="K2118" t="s">
        <v>47</v>
      </c>
      <c r="L2118">
        <v>13032</v>
      </c>
      <c r="M2118">
        <v>108</v>
      </c>
      <c r="N2118" t="s">
        <v>42</v>
      </c>
      <c r="O2118" s="1">
        <v>44295</v>
      </c>
      <c r="P2118" t="s">
        <v>85</v>
      </c>
      <c r="Q2118" t="s">
        <v>50</v>
      </c>
      <c r="R2118">
        <f>Healthcare_Data_v1__4[[#This Row],[Discharge Date]]-Healthcare_Data_v1__4[[#This Row],[Date of Admission]]</f>
        <v>23</v>
      </c>
      <c r="S2118" t="str" cm="1">
        <f t="array" ref="S2118">_xlfn.IFS( Healthcare_Data_v1__4[[#This Row],[Days of Stay]]&lt;10,"Low",Healthcare_Data_v1__4[[#This Row],[Days of Stay]]&lt;20,"Med",Healthcare_Data_v1__4[[#This Row],[Days of Stay]]&lt;=30,"High")</f>
        <v>High</v>
      </c>
      <c r="T2118" t="str">
        <f>CONCATENATE(Healthcare_Data_v1__4[[#This Row],[Medical Condition]],Healthcare_Data_v1__4[[#This Row],[Duration]])</f>
        <v>DiabetesHigh</v>
      </c>
      <c r="U2118">
        <f>MONTH(Healthcare_Data_v1__4[[#This Row],[Date of Admission]])</f>
        <v>3</v>
      </c>
      <c r="V2118">
        <f>YEAR(Healthcare_Data_v1__4[[#This Row],[Date of Admission]])</f>
        <v>2021</v>
      </c>
      <c r="W2118">
        <f>DAY(Healthcare_Data_v1__4[[#This Row],[Date of Admission]])</f>
        <v>17</v>
      </c>
    </row>
    <row r="2119" spans="1:23" x14ac:dyDescent="0.3">
      <c r="A2119" t="s">
        <v>19891</v>
      </c>
      <c r="B2119">
        <v>45</v>
      </c>
      <c r="C2119" t="s">
        <v>8</v>
      </c>
      <c r="D2119" t="s">
        <v>15</v>
      </c>
      <c r="E2119" t="s">
        <v>22</v>
      </c>
      <c r="F2119" t="s">
        <v>10</v>
      </c>
      <c r="G2119" s="1">
        <v>45146</v>
      </c>
      <c r="H2119" t="s">
        <v>4297</v>
      </c>
      <c r="I2119" t="s">
        <v>3215</v>
      </c>
      <c r="J2119">
        <v>34543.851920000001</v>
      </c>
      <c r="K2119" t="s">
        <v>41</v>
      </c>
      <c r="L2119">
        <v>15827</v>
      </c>
      <c r="M2119">
        <v>474</v>
      </c>
      <c r="N2119" t="s">
        <v>55</v>
      </c>
      <c r="O2119" s="1">
        <v>45156</v>
      </c>
      <c r="P2119" t="s">
        <v>56</v>
      </c>
      <c r="Q2119" t="s">
        <v>50</v>
      </c>
      <c r="R2119">
        <f>Healthcare_Data_v1__4[[#This Row],[Discharge Date]]-Healthcare_Data_v1__4[[#This Row],[Date of Admission]]</f>
        <v>10</v>
      </c>
      <c r="S2119" t="str" cm="1">
        <f t="array" ref="S2119">_xlfn.IFS( Healthcare_Data_v1__4[[#This Row],[Days of Stay]]&lt;10,"Low",Healthcare_Data_v1__4[[#This Row],[Days of Stay]]&lt;20,"Med",Healthcare_Data_v1__4[[#This Row],[Days of Stay]]&lt;=30,"High")</f>
        <v>Med</v>
      </c>
      <c r="T2119" t="str">
        <f>CONCATENATE(Healthcare_Data_v1__4[[#This Row],[Medical Condition]],Healthcare_Data_v1__4[[#This Row],[Duration]])</f>
        <v>HypertensionMed</v>
      </c>
      <c r="U2119">
        <f>MONTH(Healthcare_Data_v1__4[[#This Row],[Date of Admission]])</f>
        <v>8</v>
      </c>
      <c r="V2119">
        <f>YEAR(Healthcare_Data_v1__4[[#This Row],[Date of Admission]])</f>
        <v>2023</v>
      </c>
      <c r="W2119">
        <f>DAY(Healthcare_Data_v1__4[[#This Row],[Date of Admission]])</f>
        <v>8</v>
      </c>
    </row>
    <row r="2120" spans="1:23" x14ac:dyDescent="0.3">
      <c r="A2120" t="s">
        <v>19892</v>
      </c>
      <c r="B2120">
        <v>31</v>
      </c>
      <c r="C2120" t="s">
        <v>5</v>
      </c>
      <c r="D2120" t="s">
        <v>15</v>
      </c>
      <c r="E2120" t="s">
        <v>26</v>
      </c>
      <c r="F2120" t="s">
        <v>6</v>
      </c>
      <c r="G2120" s="1">
        <v>44762</v>
      </c>
      <c r="H2120" t="s">
        <v>4298</v>
      </c>
      <c r="I2120" t="s">
        <v>2306</v>
      </c>
      <c r="J2120">
        <v>34534.85959</v>
      </c>
      <c r="K2120" t="s">
        <v>66</v>
      </c>
      <c r="L2120">
        <v>44138</v>
      </c>
      <c r="M2120">
        <v>110</v>
      </c>
      <c r="N2120" t="s">
        <v>48</v>
      </c>
      <c r="O2120" s="1">
        <v>44792</v>
      </c>
      <c r="P2120" t="s">
        <v>56</v>
      </c>
      <c r="Q2120" t="s">
        <v>57</v>
      </c>
      <c r="R2120">
        <f>Healthcare_Data_v1__4[[#This Row],[Discharge Date]]-Healthcare_Data_v1__4[[#This Row],[Date of Admission]]</f>
        <v>30</v>
      </c>
      <c r="S2120" t="str" cm="1">
        <f t="array" ref="S2120">_xlfn.IFS( Healthcare_Data_v1__4[[#This Row],[Days of Stay]]&lt;10,"Low",Healthcare_Data_v1__4[[#This Row],[Days of Stay]]&lt;20,"Med",Healthcare_Data_v1__4[[#This Row],[Days of Stay]]&lt;=30,"High")</f>
        <v>High</v>
      </c>
      <c r="T2120" t="str">
        <f>CONCATENATE(Healthcare_Data_v1__4[[#This Row],[Medical Condition]],Healthcare_Data_v1__4[[#This Row],[Duration]])</f>
        <v>AsthmaHigh</v>
      </c>
      <c r="U2120">
        <f>MONTH(Healthcare_Data_v1__4[[#This Row],[Date of Admission]])</f>
        <v>7</v>
      </c>
      <c r="V2120">
        <f>YEAR(Healthcare_Data_v1__4[[#This Row],[Date of Admission]])</f>
        <v>2022</v>
      </c>
      <c r="W2120">
        <f>DAY(Healthcare_Data_v1__4[[#This Row],[Date of Admission]])</f>
        <v>20</v>
      </c>
    </row>
    <row r="2121" spans="1:23" x14ac:dyDescent="0.3">
      <c r="A2121" t="s">
        <v>4299</v>
      </c>
      <c r="B2121">
        <v>62</v>
      </c>
      <c r="C2121" t="s">
        <v>3</v>
      </c>
      <c r="D2121" t="s">
        <v>16</v>
      </c>
      <c r="E2121" t="s">
        <v>25</v>
      </c>
      <c r="F2121" t="s">
        <v>10</v>
      </c>
      <c r="G2121" s="1">
        <v>44946</v>
      </c>
      <c r="H2121" t="s">
        <v>4300</v>
      </c>
      <c r="I2121" t="s">
        <v>4301</v>
      </c>
      <c r="J2121">
        <v>34532.347750000001</v>
      </c>
      <c r="K2121" t="s">
        <v>41</v>
      </c>
      <c r="L2121">
        <v>31349</v>
      </c>
      <c r="M2121">
        <v>442</v>
      </c>
      <c r="N2121" t="s">
        <v>48</v>
      </c>
      <c r="O2121" s="1">
        <v>44969</v>
      </c>
      <c r="P2121" t="s">
        <v>60</v>
      </c>
      <c r="Q2121" t="s">
        <v>50</v>
      </c>
      <c r="R2121">
        <f>Healthcare_Data_v1__4[[#This Row],[Discharge Date]]-Healthcare_Data_v1__4[[#This Row],[Date of Admission]]</f>
        <v>23</v>
      </c>
      <c r="S2121" t="str" cm="1">
        <f t="array" ref="S2121">_xlfn.IFS( Healthcare_Data_v1__4[[#This Row],[Days of Stay]]&lt;10,"Low",Healthcare_Data_v1__4[[#This Row],[Days of Stay]]&lt;20,"Med",Healthcare_Data_v1__4[[#This Row],[Days of Stay]]&lt;=30,"High")</f>
        <v>High</v>
      </c>
      <c r="T2121" t="str">
        <f>CONCATENATE(Healthcare_Data_v1__4[[#This Row],[Medical Condition]],Healthcare_Data_v1__4[[#This Row],[Duration]])</f>
        <v>HypertensionHigh</v>
      </c>
      <c r="U2121">
        <f>MONTH(Healthcare_Data_v1__4[[#This Row],[Date of Admission]])</f>
        <v>1</v>
      </c>
      <c r="V2121">
        <f>YEAR(Healthcare_Data_v1__4[[#This Row],[Date of Admission]])</f>
        <v>2023</v>
      </c>
      <c r="W2121">
        <f>DAY(Healthcare_Data_v1__4[[#This Row],[Date of Admission]])</f>
        <v>20</v>
      </c>
    </row>
    <row r="2122" spans="1:23" x14ac:dyDescent="0.3">
      <c r="A2122" t="s">
        <v>19893</v>
      </c>
      <c r="B2122">
        <v>59</v>
      </c>
      <c r="C2122" t="s">
        <v>3</v>
      </c>
      <c r="D2122" t="s">
        <v>16</v>
      </c>
      <c r="E2122" t="s">
        <v>21</v>
      </c>
      <c r="F2122" t="s">
        <v>7</v>
      </c>
      <c r="G2122" s="1">
        <v>45212</v>
      </c>
      <c r="H2122" t="s">
        <v>4302</v>
      </c>
      <c r="I2122" t="s">
        <v>4303</v>
      </c>
      <c r="J2122">
        <v>34522.776539999999</v>
      </c>
      <c r="K2122" t="s">
        <v>63</v>
      </c>
      <c r="L2122">
        <v>3842</v>
      </c>
      <c r="M2122">
        <v>248</v>
      </c>
      <c r="N2122" t="s">
        <v>55</v>
      </c>
      <c r="O2122" s="1">
        <v>45234</v>
      </c>
      <c r="P2122" t="s">
        <v>43</v>
      </c>
      <c r="Q2122" t="s">
        <v>57</v>
      </c>
      <c r="R2122">
        <f>Healthcare_Data_v1__4[[#This Row],[Discharge Date]]-Healthcare_Data_v1__4[[#This Row],[Date of Admission]]</f>
        <v>22</v>
      </c>
      <c r="S2122" t="str" cm="1">
        <f t="array" ref="S2122">_xlfn.IFS( Healthcare_Data_v1__4[[#This Row],[Days of Stay]]&lt;10,"Low",Healthcare_Data_v1__4[[#This Row],[Days of Stay]]&lt;20,"Med",Healthcare_Data_v1__4[[#This Row],[Days of Stay]]&lt;=30,"High")</f>
        <v>High</v>
      </c>
      <c r="T2122" t="str">
        <f>CONCATENATE(Healthcare_Data_v1__4[[#This Row],[Medical Condition]],Healthcare_Data_v1__4[[#This Row],[Duration]])</f>
        <v>ObesityHigh</v>
      </c>
      <c r="U2122">
        <f>MONTH(Healthcare_Data_v1__4[[#This Row],[Date of Admission]])</f>
        <v>10</v>
      </c>
      <c r="V2122">
        <f>YEAR(Healthcare_Data_v1__4[[#This Row],[Date of Admission]])</f>
        <v>2023</v>
      </c>
      <c r="W2122">
        <f>DAY(Healthcare_Data_v1__4[[#This Row],[Date of Admission]])</f>
        <v>13</v>
      </c>
    </row>
    <row r="2123" spans="1:23" x14ac:dyDescent="0.3">
      <c r="A2123" t="s">
        <v>19894</v>
      </c>
      <c r="B2123">
        <v>20</v>
      </c>
      <c r="C2123" t="s">
        <v>12</v>
      </c>
      <c r="D2123" t="s">
        <v>16</v>
      </c>
      <c r="E2123" t="s">
        <v>21</v>
      </c>
      <c r="F2123" t="s">
        <v>9</v>
      </c>
      <c r="G2123" s="1">
        <v>44240</v>
      </c>
      <c r="H2123" t="s">
        <v>4304</v>
      </c>
      <c r="I2123" t="s">
        <v>4305</v>
      </c>
      <c r="J2123">
        <v>34514.763229999997</v>
      </c>
      <c r="K2123" t="s">
        <v>47</v>
      </c>
      <c r="L2123">
        <v>27518</v>
      </c>
      <c r="M2123">
        <v>242</v>
      </c>
      <c r="N2123" t="s">
        <v>48</v>
      </c>
      <c r="O2123" s="1">
        <v>44243</v>
      </c>
      <c r="P2123" t="s">
        <v>56</v>
      </c>
      <c r="Q2123" t="s">
        <v>50</v>
      </c>
      <c r="R2123">
        <f>Healthcare_Data_v1__4[[#This Row],[Discharge Date]]-Healthcare_Data_v1__4[[#This Row],[Date of Admission]]</f>
        <v>3</v>
      </c>
      <c r="S2123" t="str" cm="1">
        <f t="array" ref="S2123">_xlfn.IFS( Healthcare_Data_v1__4[[#This Row],[Days of Stay]]&lt;10,"Low",Healthcare_Data_v1__4[[#This Row],[Days of Stay]]&lt;20,"Med",Healthcare_Data_v1__4[[#This Row],[Days of Stay]]&lt;=30,"High")</f>
        <v>Low</v>
      </c>
      <c r="T2123" t="str">
        <f>CONCATENATE(Healthcare_Data_v1__4[[#This Row],[Medical Condition]],Healthcare_Data_v1__4[[#This Row],[Duration]])</f>
        <v>ArthritisLow</v>
      </c>
      <c r="U2123">
        <f>MONTH(Healthcare_Data_v1__4[[#This Row],[Date of Admission]])</f>
        <v>2</v>
      </c>
      <c r="V2123">
        <f>YEAR(Healthcare_Data_v1__4[[#This Row],[Date of Admission]])</f>
        <v>2021</v>
      </c>
      <c r="W2123">
        <f>DAY(Healthcare_Data_v1__4[[#This Row],[Date of Admission]])</f>
        <v>13</v>
      </c>
    </row>
    <row r="2124" spans="1:23" x14ac:dyDescent="0.3">
      <c r="A2124" t="s">
        <v>19895</v>
      </c>
      <c r="B2124">
        <v>65</v>
      </c>
      <c r="C2124" t="s">
        <v>3</v>
      </c>
      <c r="D2124" t="s">
        <v>16</v>
      </c>
      <c r="E2124" t="s">
        <v>21</v>
      </c>
      <c r="F2124" t="s">
        <v>11</v>
      </c>
      <c r="G2124" s="1">
        <v>43910</v>
      </c>
      <c r="H2124" t="s">
        <v>4306</v>
      </c>
      <c r="I2124" t="s">
        <v>4307</v>
      </c>
      <c r="J2124">
        <v>34514.248610000002</v>
      </c>
      <c r="K2124" t="s">
        <v>41</v>
      </c>
      <c r="L2124">
        <v>65140</v>
      </c>
      <c r="M2124">
        <v>289</v>
      </c>
      <c r="N2124" t="s">
        <v>42</v>
      </c>
      <c r="O2124" s="1">
        <v>43919</v>
      </c>
      <c r="P2124" t="s">
        <v>60</v>
      </c>
      <c r="Q2124" t="s">
        <v>50</v>
      </c>
      <c r="R2124">
        <f>Healthcare_Data_v1__4[[#This Row],[Discharge Date]]-Healthcare_Data_v1__4[[#This Row],[Date of Admission]]</f>
        <v>9</v>
      </c>
      <c r="S2124" t="str" cm="1">
        <f t="array" ref="S2124">_xlfn.IFS( Healthcare_Data_v1__4[[#This Row],[Days of Stay]]&lt;10,"Low",Healthcare_Data_v1__4[[#This Row],[Days of Stay]]&lt;20,"Med",Healthcare_Data_v1__4[[#This Row],[Days of Stay]]&lt;=30,"High")</f>
        <v>Low</v>
      </c>
      <c r="T2124" t="str">
        <f>CONCATENATE(Healthcare_Data_v1__4[[#This Row],[Medical Condition]],Healthcare_Data_v1__4[[#This Row],[Duration]])</f>
        <v>CancerLow</v>
      </c>
      <c r="U2124">
        <f>MONTH(Healthcare_Data_v1__4[[#This Row],[Date of Admission]])</f>
        <v>3</v>
      </c>
      <c r="V2124">
        <f>YEAR(Healthcare_Data_v1__4[[#This Row],[Date of Admission]])</f>
        <v>2020</v>
      </c>
      <c r="W2124">
        <f>DAY(Healthcare_Data_v1__4[[#This Row],[Date of Admission]])</f>
        <v>20</v>
      </c>
    </row>
    <row r="2125" spans="1:23" x14ac:dyDescent="0.3">
      <c r="A2125" t="s">
        <v>19896</v>
      </c>
      <c r="B2125">
        <v>79</v>
      </c>
      <c r="C2125" t="s">
        <v>3</v>
      </c>
      <c r="D2125" t="s">
        <v>15</v>
      </c>
      <c r="E2125" t="s">
        <v>24</v>
      </c>
      <c r="F2125" t="s">
        <v>9</v>
      </c>
      <c r="G2125" s="1">
        <v>44150</v>
      </c>
      <c r="H2125" t="s">
        <v>4308</v>
      </c>
      <c r="I2125" t="s">
        <v>4309</v>
      </c>
      <c r="J2125">
        <v>34510.758979999999</v>
      </c>
      <c r="K2125" t="s">
        <v>41</v>
      </c>
      <c r="L2125">
        <v>36432</v>
      </c>
      <c r="M2125">
        <v>117</v>
      </c>
      <c r="N2125" t="s">
        <v>42</v>
      </c>
      <c r="O2125" s="1">
        <v>44167</v>
      </c>
      <c r="P2125" t="s">
        <v>85</v>
      </c>
      <c r="Q2125" t="s">
        <v>44</v>
      </c>
      <c r="R2125">
        <f>Healthcare_Data_v1__4[[#This Row],[Discharge Date]]-Healthcare_Data_v1__4[[#This Row],[Date of Admission]]</f>
        <v>17</v>
      </c>
      <c r="S2125" t="str" cm="1">
        <f t="array" ref="S2125">_xlfn.IFS( Healthcare_Data_v1__4[[#This Row],[Days of Stay]]&lt;10,"Low",Healthcare_Data_v1__4[[#This Row],[Days of Stay]]&lt;20,"Med",Healthcare_Data_v1__4[[#This Row],[Days of Stay]]&lt;=30,"High")</f>
        <v>Med</v>
      </c>
      <c r="T2125" t="str">
        <f>CONCATENATE(Healthcare_Data_v1__4[[#This Row],[Medical Condition]],Healthcare_Data_v1__4[[#This Row],[Duration]])</f>
        <v>ArthritisMed</v>
      </c>
      <c r="U2125">
        <f>MONTH(Healthcare_Data_v1__4[[#This Row],[Date of Admission]])</f>
        <v>11</v>
      </c>
      <c r="V2125">
        <f>YEAR(Healthcare_Data_v1__4[[#This Row],[Date of Admission]])</f>
        <v>2020</v>
      </c>
      <c r="W2125">
        <f>DAY(Healthcare_Data_v1__4[[#This Row],[Date of Admission]])</f>
        <v>15</v>
      </c>
    </row>
    <row r="2126" spans="1:23" x14ac:dyDescent="0.3">
      <c r="A2126" t="s">
        <v>4040</v>
      </c>
      <c r="B2126">
        <v>56</v>
      </c>
      <c r="C2126" t="s">
        <v>3</v>
      </c>
      <c r="D2126" t="s">
        <v>15</v>
      </c>
      <c r="E2126" t="s">
        <v>22</v>
      </c>
      <c r="F2126" t="s">
        <v>7</v>
      </c>
      <c r="G2126" s="1">
        <v>43624</v>
      </c>
      <c r="H2126" t="s">
        <v>4310</v>
      </c>
      <c r="I2126" t="s">
        <v>4311</v>
      </c>
      <c r="J2126">
        <v>34507.523480000003</v>
      </c>
      <c r="K2126" t="s">
        <v>47</v>
      </c>
      <c r="L2126">
        <v>3610</v>
      </c>
      <c r="M2126">
        <v>353</v>
      </c>
      <c r="N2126" t="s">
        <v>55</v>
      </c>
      <c r="O2126" s="1">
        <v>43636</v>
      </c>
      <c r="P2126" t="s">
        <v>85</v>
      </c>
      <c r="Q2126" t="s">
        <v>44</v>
      </c>
      <c r="R2126">
        <f>Healthcare_Data_v1__4[[#This Row],[Discharge Date]]-Healthcare_Data_v1__4[[#This Row],[Date of Admission]]</f>
        <v>12</v>
      </c>
      <c r="S2126" t="str" cm="1">
        <f t="array" ref="S2126">_xlfn.IFS( Healthcare_Data_v1__4[[#This Row],[Days of Stay]]&lt;10,"Low",Healthcare_Data_v1__4[[#This Row],[Days of Stay]]&lt;20,"Med",Healthcare_Data_v1__4[[#This Row],[Days of Stay]]&lt;=30,"High")</f>
        <v>Med</v>
      </c>
      <c r="T2126" t="str">
        <f>CONCATENATE(Healthcare_Data_v1__4[[#This Row],[Medical Condition]],Healthcare_Data_v1__4[[#This Row],[Duration]])</f>
        <v>ObesityMed</v>
      </c>
      <c r="U2126">
        <f>MONTH(Healthcare_Data_v1__4[[#This Row],[Date of Admission]])</f>
        <v>6</v>
      </c>
      <c r="V2126">
        <f>YEAR(Healthcare_Data_v1__4[[#This Row],[Date of Admission]])</f>
        <v>2019</v>
      </c>
      <c r="W2126">
        <f>DAY(Healthcare_Data_v1__4[[#This Row],[Date of Admission]])</f>
        <v>8</v>
      </c>
    </row>
    <row r="2127" spans="1:23" x14ac:dyDescent="0.3">
      <c r="A2127" t="s">
        <v>19897</v>
      </c>
      <c r="B2127">
        <v>72</v>
      </c>
      <c r="C2127" t="s">
        <v>3</v>
      </c>
      <c r="D2127" t="s">
        <v>16</v>
      </c>
      <c r="E2127" t="s">
        <v>19</v>
      </c>
      <c r="F2127" t="s">
        <v>4</v>
      </c>
      <c r="G2127" s="1">
        <v>45130</v>
      </c>
      <c r="H2127" t="s">
        <v>4312</v>
      </c>
      <c r="I2127" t="s">
        <v>4313</v>
      </c>
      <c r="J2127">
        <v>34506.818780000001</v>
      </c>
      <c r="K2127" t="s">
        <v>41</v>
      </c>
      <c r="L2127">
        <v>6329</v>
      </c>
      <c r="M2127">
        <v>117</v>
      </c>
      <c r="N2127" t="s">
        <v>55</v>
      </c>
      <c r="O2127" s="1">
        <v>45133</v>
      </c>
      <c r="P2127" t="s">
        <v>49</v>
      </c>
      <c r="Q2127" t="s">
        <v>50</v>
      </c>
      <c r="R2127">
        <f>Healthcare_Data_v1__4[[#This Row],[Discharge Date]]-Healthcare_Data_v1__4[[#This Row],[Date of Admission]]</f>
        <v>3</v>
      </c>
      <c r="S2127" t="str" cm="1">
        <f t="array" ref="S2127">_xlfn.IFS( Healthcare_Data_v1__4[[#This Row],[Days of Stay]]&lt;10,"Low",Healthcare_Data_v1__4[[#This Row],[Days of Stay]]&lt;20,"Med",Healthcare_Data_v1__4[[#This Row],[Days of Stay]]&lt;=30,"High")</f>
        <v>Low</v>
      </c>
      <c r="T2127" t="str">
        <f>CONCATENATE(Healthcare_Data_v1__4[[#This Row],[Medical Condition]],Healthcare_Data_v1__4[[#This Row],[Duration]])</f>
        <v>DiabetesLow</v>
      </c>
      <c r="U2127">
        <f>MONTH(Healthcare_Data_v1__4[[#This Row],[Date of Admission]])</f>
        <v>7</v>
      </c>
      <c r="V2127">
        <f>YEAR(Healthcare_Data_v1__4[[#This Row],[Date of Admission]])</f>
        <v>2023</v>
      </c>
      <c r="W2127">
        <f>DAY(Healthcare_Data_v1__4[[#This Row],[Date of Admission]])</f>
        <v>23</v>
      </c>
    </row>
    <row r="2128" spans="1:23" x14ac:dyDescent="0.3">
      <c r="A2128" t="s">
        <v>19898</v>
      </c>
      <c r="B2128">
        <v>76</v>
      </c>
      <c r="C2128" t="s">
        <v>3</v>
      </c>
      <c r="D2128" t="s">
        <v>15</v>
      </c>
      <c r="E2128" t="s">
        <v>23</v>
      </c>
      <c r="F2128" t="s">
        <v>9</v>
      </c>
      <c r="G2128" s="1">
        <v>44788</v>
      </c>
      <c r="H2128" t="s">
        <v>4314</v>
      </c>
      <c r="I2128" t="s">
        <v>4315</v>
      </c>
      <c r="J2128">
        <v>34505.656719999999</v>
      </c>
      <c r="K2128" t="s">
        <v>41</v>
      </c>
      <c r="L2128">
        <v>15928</v>
      </c>
      <c r="M2128">
        <v>154</v>
      </c>
      <c r="N2128" t="s">
        <v>55</v>
      </c>
      <c r="O2128" s="1">
        <v>44795</v>
      </c>
      <c r="P2128" t="s">
        <v>49</v>
      </c>
      <c r="Q2128" t="s">
        <v>44</v>
      </c>
      <c r="R2128">
        <f>Healthcare_Data_v1__4[[#This Row],[Discharge Date]]-Healthcare_Data_v1__4[[#This Row],[Date of Admission]]</f>
        <v>7</v>
      </c>
      <c r="S2128" t="str" cm="1">
        <f t="array" ref="S2128">_xlfn.IFS( Healthcare_Data_v1__4[[#This Row],[Days of Stay]]&lt;10,"Low",Healthcare_Data_v1__4[[#This Row],[Days of Stay]]&lt;20,"Med",Healthcare_Data_v1__4[[#This Row],[Days of Stay]]&lt;=30,"High")</f>
        <v>Low</v>
      </c>
      <c r="T2128" t="str">
        <f>CONCATENATE(Healthcare_Data_v1__4[[#This Row],[Medical Condition]],Healthcare_Data_v1__4[[#This Row],[Duration]])</f>
        <v>ArthritisLow</v>
      </c>
      <c r="U2128">
        <f>MONTH(Healthcare_Data_v1__4[[#This Row],[Date of Admission]])</f>
        <v>8</v>
      </c>
      <c r="V2128">
        <f>YEAR(Healthcare_Data_v1__4[[#This Row],[Date of Admission]])</f>
        <v>2022</v>
      </c>
      <c r="W2128">
        <f>DAY(Healthcare_Data_v1__4[[#This Row],[Date of Admission]])</f>
        <v>15</v>
      </c>
    </row>
    <row r="2129" spans="1:23" x14ac:dyDescent="0.3">
      <c r="A2129" t="s">
        <v>19899</v>
      </c>
      <c r="B2129">
        <v>35</v>
      </c>
      <c r="C2129" t="s">
        <v>5</v>
      </c>
      <c r="D2129" t="s">
        <v>15</v>
      </c>
      <c r="E2129" t="s">
        <v>19</v>
      </c>
      <c r="F2129" t="s">
        <v>4</v>
      </c>
      <c r="G2129" s="1">
        <v>43603</v>
      </c>
      <c r="H2129" t="s">
        <v>4316</v>
      </c>
      <c r="I2129" t="s">
        <v>4317</v>
      </c>
      <c r="J2129">
        <v>34502.895819999998</v>
      </c>
      <c r="K2129" t="s">
        <v>66</v>
      </c>
      <c r="L2129">
        <v>48637</v>
      </c>
      <c r="M2129">
        <v>351</v>
      </c>
      <c r="N2129" t="s">
        <v>48</v>
      </c>
      <c r="O2129" s="1">
        <v>43627</v>
      </c>
      <c r="P2129" t="s">
        <v>85</v>
      </c>
      <c r="Q2129" t="s">
        <v>44</v>
      </c>
      <c r="R2129">
        <f>Healthcare_Data_v1__4[[#This Row],[Discharge Date]]-Healthcare_Data_v1__4[[#This Row],[Date of Admission]]</f>
        <v>24</v>
      </c>
      <c r="S2129" t="str" cm="1">
        <f t="array" ref="S2129">_xlfn.IFS( Healthcare_Data_v1__4[[#This Row],[Days of Stay]]&lt;10,"Low",Healthcare_Data_v1__4[[#This Row],[Days of Stay]]&lt;20,"Med",Healthcare_Data_v1__4[[#This Row],[Days of Stay]]&lt;=30,"High")</f>
        <v>High</v>
      </c>
      <c r="T2129" t="str">
        <f>CONCATENATE(Healthcare_Data_v1__4[[#This Row],[Medical Condition]],Healthcare_Data_v1__4[[#This Row],[Duration]])</f>
        <v>DiabetesHigh</v>
      </c>
      <c r="U2129">
        <f>MONTH(Healthcare_Data_v1__4[[#This Row],[Date of Admission]])</f>
        <v>5</v>
      </c>
      <c r="V2129">
        <f>YEAR(Healthcare_Data_v1__4[[#This Row],[Date of Admission]])</f>
        <v>2019</v>
      </c>
      <c r="W2129">
        <f>DAY(Healthcare_Data_v1__4[[#This Row],[Date of Admission]])</f>
        <v>18</v>
      </c>
    </row>
    <row r="2130" spans="1:23" x14ac:dyDescent="0.3">
      <c r="A2130" t="s">
        <v>19900</v>
      </c>
      <c r="B2130">
        <v>77</v>
      </c>
      <c r="C2130" t="s">
        <v>3</v>
      </c>
      <c r="D2130" t="s">
        <v>15</v>
      </c>
      <c r="E2130" t="s">
        <v>21</v>
      </c>
      <c r="F2130" t="s">
        <v>6</v>
      </c>
      <c r="G2130" s="1">
        <v>44967</v>
      </c>
      <c r="H2130" t="s">
        <v>4318</v>
      </c>
      <c r="I2130" t="s">
        <v>4319</v>
      </c>
      <c r="J2130">
        <v>34498.846019999997</v>
      </c>
      <c r="K2130" t="s">
        <v>41</v>
      </c>
      <c r="L2130">
        <v>19119</v>
      </c>
      <c r="M2130">
        <v>223</v>
      </c>
      <c r="N2130" t="s">
        <v>55</v>
      </c>
      <c r="O2130" s="1">
        <v>44993</v>
      </c>
      <c r="P2130" t="s">
        <v>56</v>
      </c>
      <c r="Q2130" t="s">
        <v>44</v>
      </c>
      <c r="R2130">
        <f>Healthcare_Data_v1__4[[#This Row],[Discharge Date]]-Healthcare_Data_v1__4[[#This Row],[Date of Admission]]</f>
        <v>26</v>
      </c>
      <c r="S2130" t="str" cm="1">
        <f t="array" ref="S2130">_xlfn.IFS( Healthcare_Data_v1__4[[#This Row],[Days of Stay]]&lt;10,"Low",Healthcare_Data_v1__4[[#This Row],[Days of Stay]]&lt;20,"Med",Healthcare_Data_v1__4[[#This Row],[Days of Stay]]&lt;=30,"High")</f>
        <v>High</v>
      </c>
      <c r="T2130" t="str">
        <f>CONCATENATE(Healthcare_Data_v1__4[[#This Row],[Medical Condition]],Healthcare_Data_v1__4[[#This Row],[Duration]])</f>
        <v>AsthmaHigh</v>
      </c>
      <c r="U2130">
        <f>MONTH(Healthcare_Data_v1__4[[#This Row],[Date of Admission]])</f>
        <v>2</v>
      </c>
      <c r="V2130">
        <f>YEAR(Healthcare_Data_v1__4[[#This Row],[Date of Admission]])</f>
        <v>2023</v>
      </c>
      <c r="W2130">
        <f>DAY(Healthcare_Data_v1__4[[#This Row],[Date of Admission]])</f>
        <v>10</v>
      </c>
    </row>
    <row r="2131" spans="1:23" x14ac:dyDescent="0.3">
      <c r="A2131" t="s">
        <v>19901</v>
      </c>
      <c r="B2131">
        <v>55</v>
      </c>
      <c r="C2131" t="s">
        <v>3</v>
      </c>
      <c r="D2131" t="s">
        <v>16</v>
      </c>
      <c r="E2131" t="s">
        <v>25</v>
      </c>
      <c r="F2131" t="s">
        <v>7</v>
      </c>
      <c r="G2131" s="1">
        <v>45114</v>
      </c>
      <c r="H2131" t="s">
        <v>4320</v>
      </c>
      <c r="I2131" t="s">
        <v>4321</v>
      </c>
      <c r="J2131">
        <v>34495.508130000002</v>
      </c>
      <c r="K2131" t="s">
        <v>63</v>
      </c>
      <c r="L2131">
        <v>1542</v>
      </c>
      <c r="M2131">
        <v>127</v>
      </c>
      <c r="N2131" t="s">
        <v>42</v>
      </c>
      <c r="O2131" s="1">
        <v>45134</v>
      </c>
      <c r="P2131" t="s">
        <v>60</v>
      </c>
      <c r="Q2131" t="s">
        <v>44</v>
      </c>
      <c r="R2131">
        <f>Healthcare_Data_v1__4[[#This Row],[Discharge Date]]-Healthcare_Data_v1__4[[#This Row],[Date of Admission]]</f>
        <v>20</v>
      </c>
      <c r="S2131" t="str" cm="1">
        <f t="array" ref="S2131">_xlfn.IFS( Healthcare_Data_v1__4[[#This Row],[Days of Stay]]&lt;10,"Low",Healthcare_Data_v1__4[[#This Row],[Days of Stay]]&lt;20,"Med",Healthcare_Data_v1__4[[#This Row],[Days of Stay]]&lt;=30,"High")</f>
        <v>High</v>
      </c>
      <c r="T2131" t="str">
        <f>CONCATENATE(Healthcare_Data_v1__4[[#This Row],[Medical Condition]],Healthcare_Data_v1__4[[#This Row],[Duration]])</f>
        <v>ObesityHigh</v>
      </c>
      <c r="U2131">
        <f>MONTH(Healthcare_Data_v1__4[[#This Row],[Date of Admission]])</f>
        <v>7</v>
      </c>
      <c r="V2131">
        <f>YEAR(Healthcare_Data_v1__4[[#This Row],[Date of Admission]])</f>
        <v>2023</v>
      </c>
      <c r="W2131">
        <f>DAY(Healthcare_Data_v1__4[[#This Row],[Date of Admission]])</f>
        <v>7</v>
      </c>
    </row>
    <row r="2132" spans="1:23" x14ac:dyDescent="0.3">
      <c r="A2132" t="s">
        <v>19902</v>
      </c>
      <c r="B2132">
        <v>58</v>
      </c>
      <c r="C2132" t="s">
        <v>3</v>
      </c>
      <c r="D2132" t="s">
        <v>15</v>
      </c>
      <c r="E2132" t="s">
        <v>20</v>
      </c>
      <c r="F2132" t="s">
        <v>7</v>
      </c>
      <c r="G2132" s="1">
        <v>44240</v>
      </c>
      <c r="H2132" t="s">
        <v>2571</v>
      </c>
      <c r="I2132" t="s">
        <v>4322</v>
      </c>
      <c r="J2132">
        <v>34479.194499999998</v>
      </c>
      <c r="K2132" t="s">
        <v>63</v>
      </c>
      <c r="L2132">
        <v>16499</v>
      </c>
      <c r="M2132">
        <v>105</v>
      </c>
      <c r="N2132" t="s">
        <v>42</v>
      </c>
      <c r="O2132" s="1">
        <v>44244</v>
      </c>
      <c r="P2132" t="s">
        <v>60</v>
      </c>
      <c r="Q2132" t="s">
        <v>50</v>
      </c>
      <c r="R2132">
        <f>Healthcare_Data_v1__4[[#This Row],[Discharge Date]]-Healthcare_Data_v1__4[[#This Row],[Date of Admission]]</f>
        <v>4</v>
      </c>
      <c r="S2132" t="str" cm="1">
        <f t="array" ref="S2132">_xlfn.IFS( Healthcare_Data_v1__4[[#This Row],[Days of Stay]]&lt;10,"Low",Healthcare_Data_v1__4[[#This Row],[Days of Stay]]&lt;20,"Med",Healthcare_Data_v1__4[[#This Row],[Days of Stay]]&lt;=30,"High")</f>
        <v>Low</v>
      </c>
      <c r="T2132" t="str">
        <f>CONCATENATE(Healthcare_Data_v1__4[[#This Row],[Medical Condition]],Healthcare_Data_v1__4[[#This Row],[Duration]])</f>
        <v>ObesityLow</v>
      </c>
      <c r="U2132">
        <f>MONTH(Healthcare_Data_v1__4[[#This Row],[Date of Admission]])</f>
        <v>2</v>
      </c>
      <c r="V2132">
        <f>YEAR(Healthcare_Data_v1__4[[#This Row],[Date of Admission]])</f>
        <v>2021</v>
      </c>
      <c r="W2132">
        <f>DAY(Healthcare_Data_v1__4[[#This Row],[Date of Admission]])</f>
        <v>13</v>
      </c>
    </row>
    <row r="2133" spans="1:23" x14ac:dyDescent="0.3">
      <c r="A2133" t="s">
        <v>19903</v>
      </c>
      <c r="B2133">
        <v>53</v>
      </c>
      <c r="C2133" t="s">
        <v>8</v>
      </c>
      <c r="D2133" t="s">
        <v>16</v>
      </c>
      <c r="E2133" t="s">
        <v>19</v>
      </c>
      <c r="F2133" t="s">
        <v>4</v>
      </c>
      <c r="G2133" s="1">
        <v>45185</v>
      </c>
      <c r="H2133" t="s">
        <v>4323</v>
      </c>
      <c r="I2133" t="s">
        <v>4324</v>
      </c>
      <c r="J2133">
        <v>34475.073819999998</v>
      </c>
      <c r="K2133" t="s">
        <v>47</v>
      </c>
      <c r="L2133">
        <v>47412</v>
      </c>
      <c r="M2133">
        <v>493</v>
      </c>
      <c r="N2133" t="s">
        <v>48</v>
      </c>
      <c r="O2133" s="1">
        <v>45208</v>
      </c>
      <c r="P2133" t="s">
        <v>60</v>
      </c>
      <c r="Q2133" t="s">
        <v>44</v>
      </c>
      <c r="R2133">
        <f>Healthcare_Data_v1__4[[#This Row],[Discharge Date]]-Healthcare_Data_v1__4[[#This Row],[Date of Admission]]</f>
        <v>23</v>
      </c>
      <c r="S2133" t="str" cm="1">
        <f t="array" ref="S2133">_xlfn.IFS( Healthcare_Data_v1__4[[#This Row],[Days of Stay]]&lt;10,"Low",Healthcare_Data_v1__4[[#This Row],[Days of Stay]]&lt;20,"Med",Healthcare_Data_v1__4[[#This Row],[Days of Stay]]&lt;=30,"High")</f>
        <v>High</v>
      </c>
      <c r="T2133" t="str">
        <f>CONCATENATE(Healthcare_Data_v1__4[[#This Row],[Medical Condition]],Healthcare_Data_v1__4[[#This Row],[Duration]])</f>
        <v>DiabetesHigh</v>
      </c>
      <c r="U2133">
        <f>MONTH(Healthcare_Data_v1__4[[#This Row],[Date of Admission]])</f>
        <v>9</v>
      </c>
      <c r="V2133">
        <f>YEAR(Healthcare_Data_v1__4[[#This Row],[Date of Admission]])</f>
        <v>2023</v>
      </c>
      <c r="W2133">
        <f>DAY(Healthcare_Data_v1__4[[#This Row],[Date of Admission]])</f>
        <v>16</v>
      </c>
    </row>
    <row r="2134" spans="1:23" x14ac:dyDescent="0.3">
      <c r="A2134" t="s">
        <v>19904</v>
      </c>
      <c r="B2134">
        <v>27</v>
      </c>
      <c r="C2134" t="s">
        <v>5</v>
      </c>
      <c r="D2134" t="s">
        <v>15</v>
      </c>
      <c r="E2134" t="s">
        <v>21</v>
      </c>
      <c r="F2134" t="s">
        <v>7</v>
      </c>
      <c r="G2134" s="1">
        <v>44867</v>
      </c>
      <c r="H2134" t="s">
        <v>4325</v>
      </c>
      <c r="I2134" t="s">
        <v>4326</v>
      </c>
      <c r="J2134">
        <v>34461.518770000002</v>
      </c>
      <c r="K2134" t="s">
        <v>47</v>
      </c>
      <c r="L2134">
        <v>13911</v>
      </c>
      <c r="M2134">
        <v>448</v>
      </c>
      <c r="N2134" t="s">
        <v>42</v>
      </c>
      <c r="O2134" s="1">
        <v>44870</v>
      </c>
      <c r="P2134" t="s">
        <v>85</v>
      </c>
      <c r="Q2134" t="s">
        <v>50</v>
      </c>
      <c r="R2134">
        <f>Healthcare_Data_v1__4[[#This Row],[Discharge Date]]-Healthcare_Data_v1__4[[#This Row],[Date of Admission]]</f>
        <v>3</v>
      </c>
      <c r="S2134" t="str" cm="1">
        <f t="array" ref="S2134">_xlfn.IFS( Healthcare_Data_v1__4[[#This Row],[Days of Stay]]&lt;10,"Low",Healthcare_Data_v1__4[[#This Row],[Days of Stay]]&lt;20,"Med",Healthcare_Data_v1__4[[#This Row],[Days of Stay]]&lt;=30,"High")</f>
        <v>Low</v>
      </c>
      <c r="T2134" t="str">
        <f>CONCATENATE(Healthcare_Data_v1__4[[#This Row],[Medical Condition]],Healthcare_Data_v1__4[[#This Row],[Duration]])</f>
        <v>ObesityLow</v>
      </c>
      <c r="U2134">
        <f>MONTH(Healthcare_Data_v1__4[[#This Row],[Date of Admission]])</f>
        <v>11</v>
      </c>
      <c r="V2134">
        <f>YEAR(Healthcare_Data_v1__4[[#This Row],[Date of Admission]])</f>
        <v>2022</v>
      </c>
      <c r="W2134">
        <f>DAY(Healthcare_Data_v1__4[[#This Row],[Date of Admission]])</f>
        <v>2</v>
      </c>
    </row>
    <row r="2135" spans="1:23" x14ac:dyDescent="0.3">
      <c r="A2135" t="s">
        <v>19905</v>
      </c>
      <c r="B2135">
        <v>82</v>
      </c>
      <c r="C2135" t="s">
        <v>3</v>
      </c>
      <c r="D2135" t="s">
        <v>15</v>
      </c>
      <c r="E2135" t="s">
        <v>20</v>
      </c>
      <c r="F2135" t="s">
        <v>9</v>
      </c>
      <c r="G2135" s="1">
        <v>43570</v>
      </c>
      <c r="H2135" t="s">
        <v>3505</v>
      </c>
      <c r="I2135" t="s">
        <v>583</v>
      </c>
      <c r="J2135">
        <v>34458.86462</v>
      </c>
      <c r="K2135" t="s">
        <v>41</v>
      </c>
      <c r="L2135">
        <v>32977</v>
      </c>
      <c r="M2135">
        <v>489</v>
      </c>
      <c r="N2135" t="s">
        <v>48</v>
      </c>
      <c r="O2135" s="1">
        <v>43594</v>
      </c>
      <c r="P2135" t="s">
        <v>56</v>
      </c>
      <c r="Q2135" t="s">
        <v>44</v>
      </c>
      <c r="R2135">
        <f>Healthcare_Data_v1__4[[#This Row],[Discharge Date]]-Healthcare_Data_v1__4[[#This Row],[Date of Admission]]</f>
        <v>24</v>
      </c>
      <c r="S2135" t="str" cm="1">
        <f t="array" ref="S2135">_xlfn.IFS( Healthcare_Data_v1__4[[#This Row],[Days of Stay]]&lt;10,"Low",Healthcare_Data_v1__4[[#This Row],[Days of Stay]]&lt;20,"Med",Healthcare_Data_v1__4[[#This Row],[Days of Stay]]&lt;=30,"High")</f>
        <v>High</v>
      </c>
      <c r="T2135" t="str">
        <f>CONCATENATE(Healthcare_Data_v1__4[[#This Row],[Medical Condition]],Healthcare_Data_v1__4[[#This Row],[Duration]])</f>
        <v>ArthritisHigh</v>
      </c>
      <c r="U2135">
        <f>MONTH(Healthcare_Data_v1__4[[#This Row],[Date of Admission]])</f>
        <v>4</v>
      </c>
      <c r="V2135">
        <f>YEAR(Healthcare_Data_v1__4[[#This Row],[Date of Admission]])</f>
        <v>2019</v>
      </c>
      <c r="W2135">
        <f>DAY(Healthcare_Data_v1__4[[#This Row],[Date of Admission]])</f>
        <v>15</v>
      </c>
    </row>
    <row r="2136" spans="1:23" x14ac:dyDescent="0.3">
      <c r="A2136" t="s">
        <v>19906</v>
      </c>
      <c r="B2136">
        <v>70</v>
      </c>
      <c r="C2136" t="s">
        <v>3</v>
      </c>
      <c r="D2136" t="s">
        <v>15</v>
      </c>
      <c r="E2136" t="s">
        <v>23</v>
      </c>
      <c r="F2136" t="s">
        <v>4</v>
      </c>
      <c r="G2136" s="1">
        <v>44294</v>
      </c>
      <c r="H2136" t="s">
        <v>4327</v>
      </c>
      <c r="I2136" t="s">
        <v>4328</v>
      </c>
      <c r="J2136">
        <v>34454.387159999998</v>
      </c>
      <c r="K2136" t="s">
        <v>41</v>
      </c>
      <c r="L2136">
        <v>35528</v>
      </c>
      <c r="M2136">
        <v>260</v>
      </c>
      <c r="N2136" t="s">
        <v>48</v>
      </c>
      <c r="O2136" s="1">
        <v>44315</v>
      </c>
      <c r="P2136" t="s">
        <v>43</v>
      </c>
      <c r="Q2136" t="s">
        <v>50</v>
      </c>
      <c r="R2136">
        <f>Healthcare_Data_v1__4[[#This Row],[Discharge Date]]-Healthcare_Data_v1__4[[#This Row],[Date of Admission]]</f>
        <v>21</v>
      </c>
      <c r="S2136" t="str" cm="1">
        <f t="array" ref="S2136">_xlfn.IFS( Healthcare_Data_v1__4[[#This Row],[Days of Stay]]&lt;10,"Low",Healthcare_Data_v1__4[[#This Row],[Days of Stay]]&lt;20,"Med",Healthcare_Data_v1__4[[#This Row],[Days of Stay]]&lt;=30,"High")</f>
        <v>High</v>
      </c>
      <c r="T2136" t="str">
        <f>CONCATENATE(Healthcare_Data_v1__4[[#This Row],[Medical Condition]],Healthcare_Data_v1__4[[#This Row],[Duration]])</f>
        <v>DiabetesHigh</v>
      </c>
      <c r="U2136">
        <f>MONTH(Healthcare_Data_v1__4[[#This Row],[Date of Admission]])</f>
        <v>4</v>
      </c>
      <c r="V2136">
        <f>YEAR(Healthcare_Data_v1__4[[#This Row],[Date of Admission]])</f>
        <v>2021</v>
      </c>
      <c r="W2136">
        <f>DAY(Healthcare_Data_v1__4[[#This Row],[Date of Admission]])</f>
        <v>8</v>
      </c>
    </row>
    <row r="2137" spans="1:23" x14ac:dyDescent="0.3">
      <c r="A2137" t="s">
        <v>19907</v>
      </c>
      <c r="B2137">
        <v>79</v>
      </c>
      <c r="C2137" t="s">
        <v>3</v>
      </c>
      <c r="D2137" t="s">
        <v>15</v>
      </c>
      <c r="E2137" t="s">
        <v>21</v>
      </c>
      <c r="F2137" t="s">
        <v>10</v>
      </c>
      <c r="G2137" s="1">
        <v>45000</v>
      </c>
      <c r="H2137" t="s">
        <v>4329</v>
      </c>
      <c r="I2137" t="s">
        <v>4330</v>
      </c>
      <c r="J2137">
        <v>34452.616739999998</v>
      </c>
      <c r="K2137" t="s">
        <v>41</v>
      </c>
      <c r="L2137">
        <v>9560</v>
      </c>
      <c r="M2137">
        <v>221</v>
      </c>
      <c r="N2137" t="s">
        <v>48</v>
      </c>
      <c r="O2137" s="1">
        <v>45010</v>
      </c>
      <c r="P2137" t="s">
        <v>60</v>
      </c>
      <c r="Q2137" t="s">
        <v>50</v>
      </c>
      <c r="R2137">
        <f>Healthcare_Data_v1__4[[#This Row],[Discharge Date]]-Healthcare_Data_v1__4[[#This Row],[Date of Admission]]</f>
        <v>10</v>
      </c>
      <c r="S2137" t="str" cm="1">
        <f t="array" ref="S2137">_xlfn.IFS( Healthcare_Data_v1__4[[#This Row],[Days of Stay]]&lt;10,"Low",Healthcare_Data_v1__4[[#This Row],[Days of Stay]]&lt;20,"Med",Healthcare_Data_v1__4[[#This Row],[Days of Stay]]&lt;=30,"High")</f>
        <v>Med</v>
      </c>
      <c r="T2137" t="str">
        <f>CONCATENATE(Healthcare_Data_v1__4[[#This Row],[Medical Condition]],Healthcare_Data_v1__4[[#This Row],[Duration]])</f>
        <v>HypertensionMed</v>
      </c>
      <c r="U2137">
        <f>MONTH(Healthcare_Data_v1__4[[#This Row],[Date of Admission]])</f>
        <v>3</v>
      </c>
      <c r="V2137">
        <f>YEAR(Healthcare_Data_v1__4[[#This Row],[Date of Admission]])</f>
        <v>2023</v>
      </c>
      <c r="W2137">
        <f>DAY(Healthcare_Data_v1__4[[#This Row],[Date of Admission]])</f>
        <v>15</v>
      </c>
    </row>
    <row r="2138" spans="1:23" x14ac:dyDescent="0.3">
      <c r="A2138" t="s">
        <v>19908</v>
      </c>
      <c r="B2138">
        <v>61</v>
      </c>
      <c r="C2138" t="s">
        <v>3</v>
      </c>
      <c r="D2138" t="s">
        <v>16</v>
      </c>
      <c r="E2138" t="s">
        <v>24</v>
      </c>
      <c r="F2138" t="s">
        <v>7</v>
      </c>
      <c r="G2138" s="1">
        <v>43597</v>
      </c>
      <c r="H2138" t="s">
        <v>4331</v>
      </c>
      <c r="I2138" t="s">
        <v>4332</v>
      </c>
      <c r="J2138">
        <v>34449.860699999997</v>
      </c>
      <c r="K2138" t="s">
        <v>47</v>
      </c>
      <c r="L2138">
        <v>2179</v>
      </c>
      <c r="M2138">
        <v>128</v>
      </c>
      <c r="N2138" t="s">
        <v>42</v>
      </c>
      <c r="O2138" s="1">
        <v>43604</v>
      </c>
      <c r="P2138" t="s">
        <v>60</v>
      </c>
      <c r="Q2138" t="s">
        <v>50</v>
      </c>
      <c r="R2138">
        <f>Healthcare_Data_v1__4[[#This Row],[Discharge Date]]-Healthcare_Data_v1__4[[#This Row],[Date of Admission]]</f>
        <v>7</v>
      </c>
      <c r="S2138" t="str" cm="1">
        <f t="array" ref="S2138">_xlfn.IFS( Healthcare_Data_v1__4[[#This Row],[Days of Stay]]&lt;10,"Low",Healthcare_Data_v1__4[[#This Row],[Days of Stay]]&lt;20,"Med",Healthcare_Data_v1__4[[#This Row],[Days of Stay]]&lt;=30,"High")</f>
        <v>Low</v>
      </c>
      <c r="T2138" t="str">
        <f>CONCATENATE(Healthcare_Data_v1__4[[#This Row],[Medical Condition]],Healthcare_Data_v1__4[[#This Row],[Duration]])</f>
        <v>ObesityLow</v>
      </c>
      <c r="U2138">
        <f>MONTH(Healthcare_Data_v1__4[[#This Row],[Date of Admission]])</f>
        <v>5</v>
      </c>
      <c r="V2138">
        <f>YEAR(Healthcare_Data_v1__4[[#This Row],[Date of Admission]])</f>
        <v>2019</v>
      </c>
      <c r="W2138">
        <f>DAY(Healthcare_Data_v1__4[[#This Row],[Date of Admission]])</f>
        <v>12</v>
      </c>
    </row>
    <row r="2139" spans="1:23" x14ac:dyDescent="0.3">
      <c r="A2139" t="s">
        <v>19909</v>
      </c>
      <c r="B2139">
        <v>68</v>
      </c>
      <c r="C2139" t="s">
        <v>3</v>
      </c>
      <c r="D2139" t="s">
        <v>15</v>
      </c>
      <c r="E2139" t="s">
        <v>20</v>
      </c>
      <c r="F2139" t="s">
        <v>10</v>
      </c>
      <c r="G2139" s="1">
        <v>44978</v>
      </c>
      <c r="H2139" t="s">
        <v>4333</v>
      </c>
      <c r="I2139" t="s">
        <v>4334</v>
      </c>
      <c r="J2139">
        <v>34446.368569999999</v>
      </c>
      <c r="K2139" t="s">
        <v>69</v>
      </c>
      <c r="L2139">
        <v>5609</v>
      </c>
      <c r="M2139">
        <v>137</v>
      </c>
      <c r="N2139" t="s">
        <v>55</v>
      </c>
      <c r="O2139" s="1">
        <v>44992</v>
      </c>
      <c r="P2139" t="s">
        <v>85</v>
      </c>
      <c r="Q2139" t="s">
        <v>50</v>
      </c>
      <c r="R2139">
        <f>Healthcare_Data_v1__4[[#This Row],[Discharge Date]]-Healthcare_Data_v1__4[[#This Row],[Date of Admission]]</f>
        <v>14</v>
      </c>
      <c r="S2139" t="str" cm="1">
        <f t="array" ref="S2139">_xlfn.IFS( Healthcare_Data_v1__4[[#This Row],[Days of Stay]]&lt;10,"Low",Healthcare_Data_v1__4[[#This Row],[Days of Stay]]&lt;20,"Med",Healthcare_Data_v1__4[[#This Row],[Days of Stay]]&lt;=30,"High")</f>
        <v>Med</v>
      </c>
      <c r="T2139" t="str">
        <f>CONCATENATE(Healthcare_Data_v1__4[[#This Row],[Medical Condition]],Healthcare_Data_v1__4[[#This Row],[Duration]])</f>
        <v>HypertensionMed</v>
      </c>
      <c r="U2139">
        <f>MONTH(Healthcare_Data_v1__4[[#This Row],[Date of Admission]])</f>
        <v>2</v>
      </c>
      <c r="V2139">
        <f>YEAR(Healthcare_Data_v1__4[[#This Row],[Date of Admission]])</f>
        <v>2023</v>
      </c>
      <c r="W2139">
        <f>DAY(Healthcare_Data_v1__4[[#This Row],[Date of Admission]])</f>
        <v>21</v>
      </c>
    </row>
    <row r="2140" spans="1:23" x14ac:dyDescent="0.3">
      <c r="A2140" t="s">
        <v>19910</v>
      </c>
      <c r="B2140">
        <v>69</v>
      </c>
      <c r="C2140" t="s">
        <v>3</v>
      </c>
      <c r="D2140" t="s">
        <v>15</v>
      </c>
      <c r="E2140" t="s">
        <v>24</v>
      </c>
      <c r="F2140" t="s">
        <v>4</v>
      </c>
      <c r="G2140" s="1">
        <v>44616</v>
      </c>
      <c r="H2140" t="s">
        <v>4335</v>
      </c>
      <c r="I2140" t="s">
        <v>4336</v>
      </c>
      <c r="J2140">
        <v>34440.311399999999</v>
      </c>
      <c r="K2140" t="s">
        <v>41</v>
      </c>
      <c r="L2140">
        <v>17096</v>
      </c>
      <c r="M2140">
        <v>232</v>
      </c>
      <c r="N2140" t="s">
        <v>55</v>
      </c>
      <c r="O2140" s="1">
        <v>44634</v>
      </c>
      <c r="P2140" t="s">
        <v>85</v>
      </c>
      <c r="Q2140" t="s">
        <v>44</v>
      </c>
      <c r="R2140">
        <f>Healthcare_Data_v1__4[[#This Row],[Discharge Date]]-Healthcare_Data_v1__4[[#This Row],[Date of Admission]]</f>
        <v>18</v>
      </c>
      <c r="S2140" t="str" cm="1">
        <f t="array" ref="S2140">_xlfn.IFS( Healthcare_Data_v1__4[[#This Row],[Days of Stay]]&lt;10,"Low",Healthcare_Data_v1__4[[#This Row],[Days of Stay]]&lt;20,"Med",Healthcare_Data_v1__4[[#This Row],[Days of Stay]]&lt;=30,"High")</f>
        <v>Med</v>
      </c>
      <c r="T2140" t="str">
        <f>CONCATENATE(Healthcare_Data_v1__4[[#This Row],[Medical Condition]],Healthcare_Data_v1__4[[#This Row],[Duration]])</f>
        <v>DiabetesMed</v>
      </c>
      <c r="U2140">
        <f>MONTH(Healthcare_Data_v1__4[[#This Row],[Date of Admission]])</f>
        <v>2</v>
      </c>
      <c r="V2140">
        <f>YEAR(Healthcare_Data_v1__4[[#This Row],[Date of Admission]])</f>
        <v>2022</v>
      </c>
      <c r="W2140">
        <f>DAY(Healthcare_Data_v1__4[[#This Row],[Date of Admission]])</f>
        <v>24</v>
      </c>
    </row>
    <row r="2141" spans="1:23" x14ac:dyDescent="0.3">
      <c r="A2141" t="s">
        <v>19911</v>
      </c>
      <c r="B2141">
        <v>48</v>
      </c>
      <c r="C2141" t="s">
        <v>8</v>
      </c>
      <c r="D2141" t="s">
        <v>15</v>
      </c>
      <c r="E2141" t="s">
        <v>26</v>
      </c>
      <c r="F2141" t="s">
        <v>6</v>
      </c>
      <c r="G2141" s="1">
        <v>43589</v>
      </c>
      <c r="H2141" t="s">
        <v>4337</v>
      </c>
      <c r="I2141" t="s">
        <v>4338</v>
      </c>
      <c r="J2141">
        <v>34435.107349999998</v>
      </c>
      <c r="K2141" t="s">
        <v>66</v>
      </c>
      <c r="L2141">
        <v>42570</v>
      </c>
      <c r="M2141">
        <v>335</v>
      </c>
      <c r="N2141" t="s">
        <v>55</v>
      </c>
      <c r="O2141" s="1">
        <v>43619</v>
      </c>
      <c r="P2141" t="s">
        <v>43</v>
      </c>
      <c r="Q2141" t="s">
        <v>50</v>
      </c>
      <c r="R2141">
        <f>Healthcare_Data_v1__4[[#This Row],[Discharge Date]]-Healthcare_Data_v1__4[[#This Row],[Date of Admission]]</f>
        <v>30</v>
      </c>
      <c r="S2141" t="str" cm="1">
        <f t="array" ref="S2141">_xlfn.IFS( Healthcare_Data_v1__4[[#This Row],[Days of Stay]]&lt;10,"Low",Healthcare_Data_v1__4[[#This Row],[Days of Stay]]&lt;20,"Med",Healthcare_Data_v1__4[[#This Row],[Days of Stay]]&lt;=30,"High")</f>
        <v>High</v>
      </c>
      <c r="T2141" t="str">
        <f>CONCATENATE(Healthcare_Data_v1__4[[#This Row],[Medical Condition]],Healthcare_Data_v1__4[[#This Row],[Duration]])</f>
        <v>AsthmaHigh</v>
      </c>
      <c r="U2141">
        <f>MONTH(Healthcare_Data_v1__4[[#This Row],[Date of Admission]])</f>
        <v>5</v>
      </c>
      <c r="V2141">
        <f>YEAR(Healthcare_Data_v1__4[[#This Row],[Date of Admission]])</f>
        <v>2019</v>
      </c>
      <c r="W2141">
        <f>DAY(Healthcare_Data_v1__4[[#This Row],[Date of Admission]])</f>
        <v>4</v>
      </c>
    </row>
    <row r="2142" spans="1:23" x14ac:dyDescent="0.3">
      <c r="A2142" t="s">
        <v>3276</v>
      </c>
      <c r="B2142">
        <v>65</v>
      </c>
      <c r="C2142" t="s">
        <v>3</v>
      </c>
      <c r="D2142" t="s">
        <v>16</v>
      </c>
      <c r="E2142" t="s">
        <v>19</v>
      </c>
      <c r="F2142" t="s">
        <v>7</v>
      </c>
      <c r="G2142" s="1">
        <v>43629</v>
      </c>
      <c r="H2142" t="s">
        <v>4339</v>
      </c>
      <c r="I2142" t="s">
        <v>4340</v>
      </c>
      <c r="J2142">
        <v>34430.951950000002</v>
      </c>
      <c r="K2142" t="s">
        <v>63</v>
      </c>
      <c r="L2142">
        <v>21094</v>
      </c>
      <c r="M2142">
        <v>127</v>
      </c>
      <c r="N2142" t="s">
        <v>42</v>
      </c>
      <c r="O2142" s="1">
        <v>43630</v>
      </c>
      <c r="P2142" t="s">
        <v>43</v>
      </c>
      <c r="Q2142" t="s">
        <v>57</v>
      </c>
      <c r="R2142">
        <f>Healthcare_Data_v1__4[[#This Row],[Discharge Date]]-Healthcare_Data_v1__4[[#This Row],[Date of Admission]]</f>
        <v>1</v>
      </c>
      <c r="S2142" t="str" cm="1">
        <f t="array" ref="S2142">_xlfn.IFS( Healthcare_Data_v1__4[[#This Row],[Days of Stay]]&lt;10,"Low",Healthcare_Data_v1__4[[#This Row],[Days of Stay]]&lt;20,"Med",Healthcare_Data_v1__4[[#This Row],[Days of Stay]]&lt;=30,"High")</f>
        <v>Low</v>
      </c>
      <c r="T2142" t="str">
        <f>CONCATENATE(Healthcare_Data_v1__4[[#This Row],[Medical Condition]],Healthcare_Data_v1__4[[#This Row],[Duration]])</f>
        <v>ObesityLow</v>
      </c>
      <c r="U2142">
        <f>MONTH(Healthcare_Data_v1__4[[#This Row],[Date of Admission]])</f>
        <v>6</v>
      </c>
      <c r="V2142">
        <f>YEAR(Healthcare_Data_v1__4[[#This Row],[Date of Admission]])</f>
        <v>2019</v>
      </c>
      <c r="W2142">
        <f>DAY(Healthcare_Data_v1__4[[#This Row],[Date of Admission]])</f>
        <v>13</v>
      </c>
    </row>
    <row r="2143" spans="1:23" x14ac:dyDescent="0.3">
      <c r="A2143" t="s">
        <v>19912</v>
      </c>
      <c r="B2143">
        <v>79</v>
      </c>
      <c r="C2143" t="s">
        <v>3</v>
      </c>
      <c r="D2143" t="s">
        <v>16</v>
      </c>
      <c r="E2143" t="s">
        <v>23</v>
      </c>
      <c r="F2143" t="s">
        <v>9</v>
      </c>
      <c r="G2143" s="1">
        <v>44272</v>
      </c>
      <c r="H2143" t="s">
        <v>4341</v>
      </c>
      <c r="I2143" t="s">
        <v>4342</v>
      </c>
      <c r="J2143">
        <v>34428.820140000003</v>
      </c>
      <c r="K2143" t="s">
        <v>69</v>
      </c>
      <c r="L2143">
        <v>15550</v>
      </c>
      <c r="M2143">
        <v>116</v>
      </c>
      <c r="N2143" t="s">
        <v>55</v>
      </c>
      <c r="O2143" s="1">
        <v>44293</v>
      </c>
      <c r="P2143" t="s">
        <v>56</v>
      </c>
      <c r="Q2143" t="s">
        <v>44</v>
      </c>
      <c r="R2143">
        <f>Healthcare_Data_v1__4[[#This Row],[Discharge Date]]-Healthcare_Data_v1__4[[#This Row],[Date of Admission]]</f>
        <v>21</v>
      </c>
      <c r="S2143" t="str" cm="1">
        <f t="array" ref="S2143">_xlfn.IFS( Healthcare_Data_v1__4[[#This Row],[Days of Stay]]&lt;10,"Low",Healthcare_Data_v1__4[[#This Row],[Days of Stay]]&lt;20,"Med",Healthcare_Data_v1__4[[#This Row],[Days of Stay]]&lt;=30,"High")</f>
        <v>High</v>
      </c>
      <c r="T2143" t="str">
        <f>CONCATENATE(Healthcare_Data_v1__4[[#This Row],[Medical Condition]],Healthcare_Data_v1__4[[#This Row],[Duration]])</f>
        <v>ArthritisHigh</v>
      </c>
      <c r="U2143">
        <f>MONTH(Healthcare_Data_v1__4[[#This Row],[Date of Admission]])</f>
        <v>3</v>
      </c>
      <c r="V2143">
        <f>YEAR(Healthcare_Data_v1__4[[#This Row],[Date of Admission]])</f>
        <v>2021</v>
      </c>
      <c r="W2143">
        <f>DAY(Healthcare_Data_v1__4[[#This Row],[Date of Admission]])</f>
        <v>17</v>
      </c>
    </row>
    <row r="2144" spans="1:23" x14ac:dyDescent="0.3">
      <c r="A2144" t="s">
        <v>19913</v>
      </c>
      <c r="B2144">
        <v>61</v>
      </c>
      <c r="C2144" t="s">
        <v>3</v>
      </c>
      <c r="D2144" t="s">
        <v>16</v>
      </c>
      <c r="E2144" t="s">
        <v>19</v>
      </c>
      <c r="F2144" t="s">
        <v>4</v>
      </c>
      <c r="G2144" s="1">
        <v>43590</v>
      </c>
      <c r="H2144" t="s">
        <v>4343</v>
      </c>
      <c r="I2144" t="s">
        <v>4344</v>
      </c>
      <c r="J2144">
        <v>34424.825140000001</v>
      </c>
      <c r="K2144" t="s">
        <v>41</v>
      </c>
      <c r="L2144">
        <v>50392</v>
      </c>
      <c r="M2144">
        <v>136</v>
      </c>
      <c r="N2144" t="s">
        <v>42</v>
      </c>
      <c r="O2144" s="1">
        <v>43610</v>
      </c>
      <c r="P2144" t="s">
        <v>49</v>
      </c>
      <c r="Q2144" t="s">
        <v>44</v>
      </c>
      <c r="R2144">
        <f>Healthcare_Data_v1__4[[#This Row],[Discharge Date]]-Healthcare_Data_v1__4[[#This Row],[Date of Admission]]</f>
        <v>20</v>
      </c>
      <c r="S2144" t="str" cm="1">
        <f t="array" ref="S2144">_xlfn.IFS( Healthcare_Data_v1__4[[#This Row],[Days of Stay]]&lt;10,"Low",Healthcare_Data_v1__4[[#This Row],[Days of Stay]]&lt;20,"Med",Healthcare_Data_v1__4[[#This Row],[Days of Stay]]&lt;=30,"High")</f>
        <v>High</v>
      </c>
      <c r="T2144" t="str">
        <f>CONCATENATE(Healthcare_Data_v1__4[[#This Row],[Medical Condition]],Healthcare_Data_v1__4[[#This Row],[Duration]])</f>
        <v>DiabetesHigh</v>
      </c>
      <c r="U2144">
        <f>MONTH(Healthcare_Data_v1__4[[#This Row],[Date of Admission]])</f>
        <v>5</v>
      </c>
      <c r="V2144">
        <f>YEAR(Healthcare_Data_v1__4[[#This Row],[Date of Admission]])</f>
        <v>2019</v>
      </c>
      <c r="W2144">
        <f>DAY(Healthcare_Data_v1__4[[#This Row],[Date of Admission]])</f>
        <v>5</v>
      </c>
    </row>
    <row r="2145" spans="1:23" x14ac:dyDescent="0.3">
      <c r="A2145" t="s">
        <v>19914</v>
      </c>
      <c r="B2145">
        <v>56</v>
      </c>
      <c r="C2145" t="s">
        <v>3</v>
      </c>
      <c r="D2145" t="s">
        <v>15</v>
      </c>
      <c r="E2145" t="s">
        <v>22</v>
      </c>
      <c r="F2145" t="s">
        <v>11</v>
      </c>
      <c r="G2145" s="1">
        <v>44728</v>
      </c>
      <c r="H2145" t="s">
        <v>4345</v>
      </c>
      <c r="I2145" t="s">
        <v>4346</v>
      </c>
      <c r="J2145">
        <v>34424.576979999998</v>
      </c>
      <c r="K2145" t="s">
        <v>63</v>
      </c>
      <c r="L2145">
        <v>57868</v>
      </c>
      <c r="M2145">
        <v>123</v>
      </c>
      <c r="N2145" t="s">
        <v>55</v>
      </c>
      <c r="O2145" s="1">
        <v>44754</v>
      </c>
      <c r="P2145" t="s">
        <v>49</v>
      </c>
      <c r="Q2145" t="s">
        <v>50</v>
      </c>
      <c r="R2145">
        <f>Healthcare_Data_v1__4[[#This Row],[Discharge Date]]-Healthcare_Data_v1__4[[#This Row],[Date of Admission]]</f>
        <v>26</v>
      </c>
      <c r="S2145" t="str" cm="1">
        <f t="array" ref="S2145">_xlfn.IFS( Healthcare_Data_v1__4[[#This Row],[Days of Stay]]&lt;10,"Low",Healthcare_Data_v1__4[[#This Row],[Days of Stay]]&lt;20,"Med",Healthcare_Data_v1__4[[#This Row],[Days of Stay]]&lt;=30,"High")</f>
        <v>High</v>
      </c>
      <c r="T2145" t="str">
        <f>CONCATENATE(Healthcare_Data_v1__4[[#This Row],[Medical Condition]],Healthcare_Data_v1__4[[#This Row],[Duration]])</f>
        <v>CancerHigh</v>
      </c>
      <c r="U2145">
        <f>MONTH(Healthcare_Data_v1__4[[#This Row],[Date of Admission]])</f>
        <v>6</v>
      </c>
      <c r="V2145">
        <f>YEAR(Healthcare_Data_v1__4[[#This Row],[Date of Admission]])</f>
        <v>2022</v>
      </c>
      <c r="W2145">
        <f>DAY(Healthcare_Data_v1__4[[#This Row],[Date of Admission]])</f>
        <v>16</v>
      </c>
    </row>
    <row r="2146" spans="1:23" x14ac:dyDescent="0.3">
      <c r="A2146" t="s">
        <v>19915</v>
      </c>
      <c r="B2146">
        <v>35</v>
      </c>
      <c r="C2146" t="s">
        <v>5</v>
      </c>
      <c r="D2146" t="s">
        <v>15</v>
      </c>
      <c r="E2146" t="s">
        <v>26</v>
      </c>
      <c r="F2146" t="s">
        <v>11</v>
      </c>
      <c r="G2146" s="1">
        <v>43937</v>
      </c>
      <c r="H2146" t="s">
        <v>4347</v>
      </c>
      <c r="I2146" t="s">
        <v>4348</v>
      </c>
      <c r="J2146">
        <v>34421.145109999998</v>
      </c>
      <c r="K2146" t="s">
        <v>41</v>
      </c>
      <c r="L2146">
        <v>31843</v>
      </c>
      <c r="M2146">
        <v>254</v>
      </c>
      <c r="N2146" t="s">
        <v>48</v>
      </c>
      <c r="O2146" s="1">
        <v>43958</v>
      </c>
      <c r="P2146" t="s">
        <v>85</v>
      </c>
      <c r="Q2146" t="s">
        <v>50</v>
      </c>
      <c r="R2146">
        <f>Healthcare_Data_v1__4[[#This Row],[Discharge Date]]-Healthcare_Data_v1__4[[#This Row],[Date of Admission]]</f>
        <v>21</v>
      </c>
      <c r="S2146" t="str" cm="1">
        <f t="array" ref="S2146">_xlfn.IFS( Healthcare_Data_v1__4[[#This Row],[Days of Stay]]&lt;10,"Low",Healthcare_Data_v1__4[[#This Row],[Days of Stay]]&lt;20,"Med",Healthcare_Data_v1__4[[#This Row],[Days of Stay]]&lt;=30,"High")</f>
        <v>High</v>
      </c>
      <c r="T2146" t="str">
        <f>CONCATENATE(Healthcare_Data_v1__4[[#This Row],[Medical Condition]],Healthcare_Data_v1__4[[#This Row],[Duration]])</f>
        <v>CancerHigh</v>
      </c>
      <c r="U2146">
        <f>MONTH(Healthcare_Data_v1__4[[#This Row],[Date of Admission]])</f>
        <v>4</v>
      </c>
      <c r="V2146">
        <f>YEAR(Healthcare_Data_v1__4[[#This Row],[Date of Admission]])</f>
        <v>2020</v>
      </c>
      <c r="W2146">
        <f>DAY(Healthcare_Data_v1__4[[#This Row],[Date of Admission]])</f>
        <v>16</v>
      </c>
    </row>
    <row r="2147" spans="1:23" x14ac:dyDescent="0.3">
      <c r="A2147" t="s">
        <v>19916</v>
      </c>
      <c r="B2147">
        <v>70</v>
      </c>
      <c r="C2147" t="s">
        <v>3</v>
      </c>
      <c r="D2147" t="s">
        <v>15</v>
      </c>
      <c r="E2147" t="s">
        <v>26</v>
      </c>
      <c r="F2147" t="s">
        <v>6</v>
      </c>
      <c r="G2147" s="1">
        <v>44089</v>
      </c>
      <c r="H2147" t="s">
        <v>4349</v>
      </c>
      <c r="I2147" t="s">
        <v>717</v>
      </c>
      <c r="J2147">
        <v>34421.101620000001</v>
      </c>
      <c r="K2147" t="s">
        <v>69</v>
      </c>
      <c r="L2147">
        <v>43388</v>
      </c>
      <c r="M2147">
        <v>263</v>
      </c>
      <c r="N2147" t="s">
        <v>48</v>
      </c>
      <c r="O2147" s="1">
        <v>44108</v>
      </c>
      <c r="P2147" t="s">
        <v>49</v>
      </c>
      <c r="Q2147" t="s">
        <v>44</v>
      </c>
      <c r="R2147">
        <f>Healthcare_Data_v1__4[[#This Row],[Discharge Date]]-Healthcare_Data_v1__4[[#This Row],[Date of Admission]]</f>
        <v>19</v>
      </c>
      <c r="S2147" t="str" cm="1">
        <f t="array" ref="S2147">_xlfn.IFS( Healthcare_Data_v1__4[[#This Row],[Days of Stay]]&lt;10,"Low",Healthcare_Data_v1__4[[#This Row],[Days of Stay]]&lt;20,"Med",Healthcare_Data_v1__4[[#This Row],[Days of Stay]]&lt;=30,"High")</f>
        <v>Med</v>
      </c>
      <c r="T2147" t="str">
        <f>CONCATENATE(Healthcare_Data_v1__4[[#This Row],[Medical Condition]],Healthcare_Data_v1__4[[#This Row],[Duration]])</f>
        <v>AsthmaMed</v>
      </c>
      <c r="U2147">
        <f>MONTH(Healthcare_Data_v1__4[[#This Row],[Date of Admission]])</f>
        <v>9</v>
      </c>
      <c r="V2147">
        <f>YEAR(Healthcare_Data_v1__4[[#This Row],[Date of Admission]])</f>
        <v>2020</v>
      </c>
      <c r="W2147">
        <f>DAY(Healthcare_Data_v1__4[[#This Row],[Date of Admission]])</f>
        <v>15</v>
      </c>
    </row>
    <row r="2148" spans="1:23" x14ac:dyDescent="0.3">
      <c r="A2148" t="s">
        <v>19917</v>
      </c>
      <c r="B2148">
        <v>38</v>
      </c>
      <c r="C2148" t="s">
        <v>5</v>
      </c>
      <c r="D2148" t="s">
        <v>15</v>
      </c>
      <c r="E2148" t="s">
        <v>25</v>
      </c>
      <c r="F2148" t="s">
        <v>6</v>
      </c>
      <c r="G2148" s="1">
        <v>45130</v>
      </c>
      <c r="H2148" t="s">
        <v>4350</v>
      </c>
      <c r="I2148" t="s">
        <v>4351</v>
      </c>
      <c r="J2148">
        <v>34420.560729999997</v>
      </c>
      <c r="K2148" t="s">
        <v>47</v>
      </c>
      <c r="L2148">
        <v>15773</v>
      </c>
      <c r="M2148">
        <v>331</v>
      </c>
      <c r="N2148" t="s">
        <v>48</v>
      </c>
      <c r="O2148" s="1">
        <v>45134</v>
      </c>
      <c r="P2148" t="s">
        <v>43</v>
      </c>
      <c r="Q2148" t="s">
        <v>57</v>
      </c>
      <c r="R2148">
        <f>Healthcare_Data_v1__4[[#This Row],[Discharge Date]]-Healthcare_Data_v1__4[[#This Row],[Date of Admission]]</f>
        <v>4</v>
      </c>
      <c r="S2148" t="str" cm="1">
        <f t="array" ref="S2148">_xlfn.IFS( Healthcare_Data_v1__4[[#This Row],[Days of Stay]]&lt;10,"Low",Healthcare_Data_v1__4[[#This Row],[Days of Stay]]&lt;20,"Med",Healthcare_Data_v1__4[[#This Row],[Days of Stay]]&lt;=30,"High")</f>
        <v>Low</v>
      </c>
      <c r="T2148" t="str">
        <f>CONCATENATE(Healthcare_Data_v1__4[[#This Row],[Medical Condition]],Healthcare_Data_v1__4[[#This Row],[Duration]])</f>
        <v>AsthmaLow</v>
      </c>
      <c r="U2148">
        <f>MONTH(Healthcare_Data_v1__4[[#This Row],[Date of Admission]])</f>
        <v>7</v>
      </c>
      <c r="V2148">
        <f>YEAR(Healthcare_Data_v1__4[[#This Row],[Date of Admission]])</f>
        <v>2023</v>
      </c>
      <c r="W2148">
        <f>DAY(Healthcare_Data_v1__4[[#This Row],[Date of Admission]])</f>
        <v>23</v>
      </c>
    </row>
    <row r="2149" spans="1:23" x14ac:dyDescent="0.3">
      <c r="A2149" t="s">
        <v>19918</v>
      </c>
      <c r="B2149">
        <v>40</v>
      </c>
      <c r="C2149" t="s">
        <v>8</v>
      </c>
      <c r="D2149" t="s">
        <v>15</v>
      </c>
      <c r="E2149" t="s">
        <v>25</v>
      </c>
      <c r="F2149" t="s">
        <v>11</v>
      </c>
      <c r="G2149" s="1">
        <v>44124</v>
      </c>
      <c r="H2149" t="s">
        <v>4352</v>
      </c>
      <c r="I2149" t="s">
        <v>4353</v>
      </c>
      <c r="J2149">
        <v>34411.623310000003</v>
      </c>
      <c r="K2149" t="s">
        <v>41</v>
      </c>
      <c r="L2149">
        <v>33504</v>
      </c>
      <c r="M2149">
        <v>416</v>
      </c>
      <c r="N2149" t="s">
        <v>55</v>
      </c>
      <c r="O2149" s="1">
        <v>44148</v>
      </c>
      <c r="P2149" t="s">
        <v>49</v>
      </c>
      <c r="Q2149" t="s">
        <v>50</v>
      </c>
      <c r="R2149">
        <f>Healthcare_Data_v1__4[[#This Row],[Discharge Date]]-Healthcare_Data_v1__4[[#This Row],[Date of Admission]]</f>
        <v>24</v>
      </c>
      <c r="S2149" t="str" cm="1">
        <f t="array" ref="S2149">_xlfn.IFS( Healthcare_Data_v1__4[[#This Row],[Days of Stay]]&lt;10,"Low",Healthcare_Data_v1__4[[#This Row],[Days of Stay]]&lt;20,"Med",Healthcare_Data_v1__4[[#This Row],[Days of Stay]]&lt;=30,"High")</f>
        <v>High</v>
      </c>
      <c r="T2149" t="str">
        <f>CONCATENATE(Healthcare_Data_v1__4[[#This Row],[Medical Condition]],Healthcare_Data_v1__4[[#This Row],[Duration]])</f>
        <v>CancerHigh</v>
      </c>
      <c r="U2149">
        <f>MONTH(Healthcare_Data_v1__4[[#This Row],[Date of Admission]])</f>
        <v>10</v>
      </c>
      <c r="V2149">
        <f>YEAR(Healthcare_Data_v1__4[[#This Row],[Date of Admission]])</f>
        <v>2020</v>
      </c>
      <c r="W2149">
        <f>DAY(Healthcare_Data_v1__4[[#This Row],[Date of Admission]])</f>
        <v>20</v>
      </c>
    </row>
    <row r="2150" spans="1:23" x14ac:dyDescent="0.3">
      <c r="A2150" t="s">
        <v>19919</v>
      </c>
      <c r="B2150">
        <v>65</v>
      </c>
      <c r="C2150" t="s">
        <v>3</v>
      </c>
      <c r="D2150" t="s">
        <v>16</v>
      </c>
      <c r="E2150" t="s">
        <v>21</v>
      </c>
      <c r="F2150" t="s">
        <v>9</v>
      </c>
      <c r="G2150" s="1">
        <v>44859</v>
      </c>
      <c r="H2150" t="s">
        <v>4354</v>
      </c>
      <c r="I2150" t="s">
        <v>3090</v>
      </c>
      <c r="J2150">
        <v>34410.993990000003</v>
      </c>
      <c r="K2150" t="s">
        <v>41</v>
      </c>
      <c r="L2150">
        <v>30155</v>
      </c>
      <c r="M2150">
        <v>320</v>
      </c>
      <c r="N2150" t="s">
        <v>55</v>
      </c>
      <c r="O2150" s="1">
        <v>44885</v>
      </c>
      <c r="P2150" t="s">
        <v>49</v>
      </c>
      <c r="Q2150" t="s">
        <v>57</v>
      </c>
      <c r="R2150">
        <f>Healthcare_Data_v1__4[[#This Row],[Discharge Date]]-Healthcare_Data_v1__4[[#This Row],[Date of Admission]]</f>
        <v>26</v>
      </c>
      <c r="S2150" t="str" cm="1">
        <f t="array" ref="S2150">_xlfn.IFS( Healthcare_Data_v1__4[[#This Row],[Days of Stay]]&lt;10,"Low",Healthcare_Data_v1__4[[#This Row],[Days of Stay]]&lt;20,"Med",Healthcare_Data_v1__4[[#This Row],[Days of Stay]]&lt;=30,"High")</f>
        <v>High</v>
      </c>
      <c r="T2150" t="str">
        <f>CONCATENATE(Healthcare_Data_v1__4[[#This Row],[Medical Condition]],Healthcare_Data_v1__4[[#This Row],[Duration]])</f>
        <v>ArthritisHigh</v>
      </c>
      <c r="U2150">
        <f>MONTH(Healthcare_Data_v1__4[[#This Row],[Date of Admission]])</f>
        <v>10</v>
      </c>
      <c r="V2150">
        <f>YEAR(Healthcare_Data_v1__4[[#This Row],[Date of Admission]])</f>
        <v>2022</v>
      </c>
      <c r="W2150">
        <f>DAY(Healthcare_Data_v1__4[[#This Row],[Date of Admission]])</f>
        <v>25</v>
      </c>
    </row>
    <row r="2151" spans="1:23" x14ac:dyDescent="0.3">
      <c r="A2151" t="s">
        <v>19920</v>
      </c>
      <c r="B2151">
        <v>45</v>
      </c>
      <c r="C2151" t="s">
        <v>8</v>
      </c>
      <c r="D2151" t="s">
        <v>15</v>
      </c>
      <c r="E2151" t="s">
        <v>24</v>
      </c>
      <c r="F2151" t="s">
        <v>6</v>
      </c>
      <c r="G2151" s="1">
        <v>44214</v>
      </c>
      <c r="H2151" t="s">
        <v>4355</v>
      </c>
      <c r="I2151" t="s">
        <v>4356</v>
      </c>
      <c r="J2151">
        <v>34404.254650000003</v>
      </c>
      <c r="K2151" t="s">
        <v>47</v>
      </c>
      <c r="L2151">
        <v>4230</v>
      </c>
      <c r="M2151">
        <v>122</v>
      </c>
      <c r="N2151" t="s">
        <v>48</v>
      </c>
      <c r="O2151" s="1">
        <v>44230</v>
      </c>
      <c r="P2151" t="s">
        <v>43</v>
      </c>
      <c r="Q2151" t="s">
        <v>44</v>
      </c>
      <c r="R2151">
        <f>Healthcare_Data_v1__4[[#This Row],[Discharge Date]]-Healthcare_Data_v1__4[[#This Row],[Date of Admission]]</f>
        <v>16</v>
      </c>
      <c r="S2151" t="str" cm="1">
        <f t="array" ref="S2151">_xlfn.IFS( Healthcare_Data_v1__4[[#This Row],[Days of Stay]]&lt;10,"Low",Healthcare_Data_v1__4[[#This Row],[Days of Stay]]&lt;20,"Med",Healthcare_Data_v1__4[[#This Row],[Days of Stay]]&lt;=30,"High")</f>
        <v>Med</v>
      </c>
      <c r="T2151" t="str">
        <f>CONCATENATE(Healthcare_Data_v1__4[[#This Row],[Medical Condition]],Healthcare_Data_v1__4[[#This Row],[Duration]])</f>
        <v>AsthmaMed</v>
      </c>
      <c r="U2151">
        <f>MONTH(Healthcare_Data_v1__4[[#This Row],[Date of Admission]])</f>
        <v>1</v>
      </c>
      <c r="V2151">
        <f>YEAR(Healthcare_Data_v1__4[[#This Row],[Date of Admission]])</f>
        <v>2021</v>
      </c>
      <c r="W2151">
        <f>DAY(Healthcare_Data_v1__4[[#This Row],[Date of Admission]])</f>
        <v>18</v>
      </c>
    </row>
    <row r="2152" spans="1:23" x14ac:dyDescent="0.3">
      <c r="A2152" t="s">
        <v>19921</v>
      </c>
      <c r="B2152">
        <v>51</v>
      </c>
      <c r="C2152" t="s">
        <v>8</v>
      </c>
      <c r="D2152" t="s">
        <v>15</v>
      </c>
      <c r="E2152" t="s">
        <v>26</v>
      </c>
      <c r="F2152" t="s">
        <v>4</v>
      </c>
      <c r="G2152" s="1">
        <v>43634</v>
      </c>
      <c r="H2152" t="s">
        <v>4357</v>
      </c>
      <c r="I2152" t="s">
        <v>4358</v>
      </c>
      <c r="J2152">
        <v>34398.654889999998</v>
      </c>
      <c r="K2152" t="s">
        <v>47</v>
      </c>
      <c r="L2152">
        <v>17528</v>
      </c>
      <c r="M2152">
        <v>106</v>
      </c>
      <c r="N2152" t="s">
        <v>55</v>
      </c>
      <c r="O2152" s="1">
        <v>43661</v>
      </c>
      <c r="P2152" t="s">
        <v>60</v>
      </c>
      <c r="Q2152" t="s">
        <v>50</v>
      </c>
      <c r="R2152">
        <f>Healthcare_Data_v1__4[[#This Row],[Discharge Date]]-Healthcare_Data_v1__4[[#This Row],[Date of Admission]]</f>
        <v>27</v>
      </c>
      <c r="S2152" t="str" cm="1">
        <f t="array" ref="S2152">_xlfn.IFS( Healthcare_Data_v1__4[[#This Row],[Days of Stay]]&lt;10,"Low",Healthcare_Data_v1__4[[#This Row],[Days of Stay]]&lt;20,"Med",Healthcare_Data_v1__4[[#This Row],[Days of Stay]]&lt;=30,"High")</f>
        <v>High</v>
      </c>
      <c r="T2152" t="str">
        <f>CONCATENATE(Healthcare_Data_v1__4[[#This Row],[Medical Condition]],Healthcare_Data_v1__4[[#This Row],[Duration]])</f>
        <v>DiabetesHigh</v>
      </c>
      <c r="U2152">
        <f>MONTH(Healthcare_Data_v1__4[[#This Row],[Date of Admission]])</f>
        <v>6</v>
      </c>
      <c r="V2152">
        <f>YEAR(Healthcare_Data_v1__4[[#This Row],[Date of Admission]])</f>
        <v>2019</v>
      </c>
      <c r="W2152">
        <f>DAY(Healthcare_Data_v1__4[[#This Row],[Date of Admission]])</f>
        <v>18</v>
      </c>
    </row>
    <row r="2153" spans="1:23" x14ac:dyDescent="0.3">
      <c r="A2153" t="s">
        <v>19922</v>
      </c>
      <c r="B2153">
        <v>49</v>
      </c>
      <c r="C2153" t="s">
        <v>8</v>
      </c>
      <c r="D2153" t="s">
        <v>15</v>
      </c>
      <c r="E2153" t="s">
        <v>20</v>
      </c>
      <c r="F2153" t="s">
        <v>9</v>
      </c>
      <c r="G2153" s="1">
        <v>44576</v>
      </c>
      <c r="H2153" t="s">
        <v>4359</v>
      </c>
      <c r="I2153" t="s">
        <v>4360</v>
      </c>
      <c r="J2153">
        <v>34398.615149999998</v>
      </c>
      <c r="K2153" t="s">
        <v>41</v>
      </c>
      <c r="L2153">
        <v>12820</v>
      </c>
      <c r="M2153">
        <v>488</v>
      </c>
      <c r="N2153" t="s">
        <v>42</v>
      </c>
      <c r="O2153" s="1">
        <v>44594</v>
      </c>
      <c r="P2153" t="s">
        <v>85</v>
      </c>
      <c r="Q2153" t="s">
        <v>44</v>
      </c>
      <c r="R2153">
        <f>Healthcare_Data_v1__4[[#This Row],[Discharge Date]]-Healthcare_Data_v1__4[[#This Row],[Date of Admission]]</f>
        <v>18</v>
      </c>
      <c r="S2153" t="str" cm="1">
        <f t="array" ref="S2153">_xlfn.IFS( Healthcare_Data_v1__4[[#This Row],[Days of Stay]]&lt;10,"Low",Healthcare_Data_v1__4[[#This Row],[Days of Stay]]&lt;20,"Med",Healthcare_Data_v1__4[[#This Row],[Days of Stay]]&lt;=30,"High")</f>
        <v>Med</v>
      </c>
      <c r="T2153" t="str">
        <f>CONCATENATE(Healthcare_Data_v1__4[[#This Row],[Medical Condition]],Healthcare_Data_v1__4[[#This Row],[Duration]])</f>
        <v>ArthritisMed</v>
      </c>
      <c r="U2153">
        <f>MONTH(Healthcare_Data_v1__4[[#This Row],[Date of Admission]])</f>
        <v>1</v>
      </c>
      <c r="V2153">
        <f>YEAR(Healthcare_Data_v1__4[[#This Row],[Date of Admission]])</f>
        <v>2022</v>
      </c>
      <c r="W2153">
        <f>DAY(Healthcare_Data_v1__4[[#This Row],[Date of Admission]])</f>
        <v>15</v>
      </c>
    </row>
    <row r="2154" spans="1:23" x14ac:dyDescent="0.3">
      <c r="A2154" t="s">
        <v>19923</v>
      </c>
      <c r="B2154">
        <v>44</v>
      </c>
      <c r="C2154" t="s">
        <v>8</v>
      </c>
      <c r="D2154" t="s">
        <v>15</v>
      </c>
      <c r="E2154" t="s">
        <v>25</v>
      </c>
      <c r="F2154" t="s">
        <v>4</v>
      </c>
      <c r="G2154" s="1">
        <v>45019</v>
      </c>
      <c r="H2154" t="s">
        <v>4361</v>
      </c>
      <c r="I2154" t="s">
        <v>4362</v>
      </c>
      <c r="J2154">
        <v>34395.212039999999</v>
      </c>
      <c r="K2154" t="s">
        <v>69</v>
      </c>
      <c r="L2154">
        <v>34301</v>
      </c>
      <c r="M2154">
        <v>260</v>
      </c>
      <c r="N2154" t="s">
        <v>55</v>
      </c>
      <c r="O2154" s="1">
        <v>45033</v>
      </c>
      <c r="P2154" t="s">
        <v>43</v>
      </c>
      <c r="Q2154" t="s">
        <v>44</v>
      </c>
      <c r="R2154">
        <f>Healthcare_Data_v1__4[[#This Row],[Discharge Date]]-Healthcare_Data_v1__4[[#This Row],[Date of Admission]]</f>
        <v>14</v>
      </c>
      <c r="S2154" t="str" cm="1">
        <f t="array" ref="S2154">_xlfn.IFS( Healthcare_Data_v1__4[[#This Row],[Days of Stay]]&lt;10,"Low",Healthcare_Data_v1__4[[#This Row],[Days of Stay]]&lt;20,"Med",Healthcare_Data_v1__4[[#This Row],[Days of Stay]]&lt;=30,"High")</f>
        <v>Med</v>
      </c>
      <c r="T2154" t="str">
        <f>CONCATENATE(Healthcare_Data_v1__4[[#This Row],[Medical Condition]],Healthcare_Data_v1__4[[#This Row],[Duration]])</f>
        <v>DiabetesMed</v>
      </c>
      <c r="U2154">
        <f>MONTH(Healthcare_Data_v1__4[[#This Row],[Date of Admission]])</f>
        <v>4</v>
      </c>
      <c r="V2154">
        <f>YEAR(Healthcare_Data_v1__4[[#This Row],[Date of Admission]])</f>
        <v>2023</v>
      </c>
      <c r="W2154">
        <f>DAY(Healthcare_Data_v1__4[[#This Row],[Date of Admission]])</f>
        <v>3</v>
      </c>
    </row>
    <row r="2155" spans="1:23" x14ac:dyDescent="0.3">
      <c r="A2155" t="s">
        <v>19924</v>
      </c>
      <c r="B2155">
        <v>54</v>
      </c>
      <c r="C2155" t="s">
        <v>8</v>
      </c>
      <c r="D2155" t="s">
        <v>16</v>
      </c>
      <c r="E2155" t="s">
        <v>23</v>
      </c>
      <c r="F2155" t="s">
        <v>6</v>
      </c>
      <c r="G2155" s="1">
        <v>44897</v>
      </c>
      <c r="H2155" t="s">
        <v>4363</v>
      </c>
      <c r="I2155" t="s">
        <v>4364</v>
      </c>
      <c r="J2155">
        <v>34392.705759999997</v>
      </c>
      <c r="K2155" t="s">
        <v>69</v>
      </c>
      <c r="L2155">
        <v>42288</v>
      </c>
      <c r="M2155">
        <v>244</v>
      </c>
      <c r="N2155" t="s">
        <v>55</v>
      </c>
      <c r="O2155" s="1">
        <v>44906</v>
      </c>
      <c r="P2155" t="s">
        <v>85</v>
      </c>
      <c r="Q2155" t="s">
        <v>57</v>
      </c>
      <c r="R2155">
        <f>Healthcare_Data_v1__4[[#This Row],[Discharge Date]]-Healthcare_Data_v1__4[[#This Row],[Date of Admission]]</f>
        <v>9</v>
      </c>
      <c r="S2155" t="str" cm="1">
        <f t="array" ref="S2155">_xlfn.IFS( Healthcare_Data_v1__4[[#This Row],[Days of Stay]]&lt;10,"Low",Healthcare_Data_v1__4[[#This Row],[Days of Stay]]&lt;20,"Med",Healthcare_Data_v1__4[[#This Row],[Days of Stay]]&lt;=30,"High")</f>
        <v>Low</v>
      </c>
      <c r="T2155" t="str">
        <f>CONCATENATE(Healthcare_Data_v1__4[[#This Row],[Medical Condition]],Healthcare_Data_v1__4[[#This Row],[Duration]])</f>
        <v>AsthmaLow</v>
      </c>
      <c r="U2155">
        <f>MONTH(Healthcare_Data_v1__4[[#This Row],[Date of Admission]])</f>
        <v>12</v>
      </c>
      <c r="V2155">
        <f>YEAR(Healthcare_Data_v1__4[[#This Row],[Date of Admission]])</f>
        <v>2022</v>
      </c>
      <c r="W2155">
        <f>DAY(Healthcare_Data_v1__4[[#This Row],[Date of Admission]])</f>
        <v>2</v>
      </c>
    </row>
    <row r="2156" spans="1:23" x14ac:dyDescent="0.3">
      <c r="A2156" t="s">
        <v>19925</v>
      </c>
      <c r="B2156">
        <v>37</v>
      </c>
      <c r="C2156" t="s">
        <v>5</v>
      </c>
      <c r="D2156" t="s">
        <v>15</v>
      </c>
      <c r="E2156" t="s">
        <v>21</v>
      </c>
      <c r="F2156" t="s">
        <v>4</v>
      </c>
      <c r="G2156" s="1">
        <v>43570</v>
      </c>
      <c r="H2156" t="s">
        <v>4365</v>
      </c>
      <c r="I2156" t="s">
        <v>4366</v>
      </c>
      <c r="J2156">
        <v>34376.232120000001</v>
      </c>
      <c r="K2156" t="s">
        <v>66</v>
      </c>
      <c r="L2156">
        <v>33440</v>
      </c>
      <c r="M2156">
        <v>325</v>
      </c>
      <c r="N2156" t="s">
        <v>42</v>
      </c>
      <c r="O2156" s="1">
        <v>43593</v>
      </c>
      <c r="P2156" t="s">
        <v>49</v>
      </c>
      <c r="Q2156" t="s">
        <v>57</v>
      </c>
      <c r="R2156">
        <f>Healthcare_Data_v1__4[[#This Row],[Discharge Date]]-Healthcare_Data_v1__4[[#This Row],[Date of Admission]]</f>
        <v>23</v>
      </c>
      <c r="S2156" t="str" cm="1">
        <f t="array" ref="S2156">_xlfn.IFS( Healthcare_Data_v1__4[[#This Row],[Days of Stay]]&lt;10,"Low",Healthcare_Data_v1__4[[#This Row],[Days of Stay]]&lt;20,"Med",Healthcare_Data_v1__4[[#This Row],[Days of Stay]]&lt;=30,"High")</f>
        <v>High</v>
      </c>
      <c r="T2156" t="str">
        <f>CONCATENATE(Healthcare_Data_v1__4[[#This Row],[Medical Condition]],Healthcare_Data_v1__4[[#This Row],[Duration]])</f>
        <v>DiabetesHigh</v>
      </c>
      <c r="U2156">
        <f>MONTH(Healthcare_Data_v1__4[[#This Row],[Date of Admission]])</f>
        <v>4</v>
      </c>
      <c r="V2156">
        <f>YEAR(Healthcare_Data_v1__4[[#This Row],[Date of Admission]])</f>
        <v>2019</v>
      </c>
      <c r="W2156">
        <f>DAY(Healthcare_Data_v1__4[[#This Row],[Date of Admission]])</f>
        <v>15</v>
      </c>
    </row>
    <row r="2157" spans="1:23" x14ac:dyDescent="0.3">
      <c r="A2157" t="s">
        <v>19926</v>
      </c>
      <c r="B2157">
        <v>79</v>
      </c>
      <c r="C2157" t="s">
        <v>3</v>
      </c>
      <c r="D2157" t="s">
        <v>16</v>
      </c>
      <c r="E2157" t="s">
        <v>23</v>
      </c>
      <c r="F2157" t="s">
        <v>7</v>
      </c>
      <c r="G2157" s="1">
        <v>43860</v>
      </c>
      <c r="H2157" t="s">
        <v>4367</v>
      </c>
      <c r="I2157" t="s">
        <v>4368</v>
      </c>
      <c r="J2157">
        <v>34375.614410000002</v>
      </c>
      <c r="K2157" t="s">
        <v>41</v>
      </c>
      <c r="L2157">
        <v>23495</v>
      </c>
      <c r="M2157">
        <v>429</v>
      </c>
      <c r="N2157" t="s">
        <v>42</v>
      </c>
      <c r="O2157" s="1">
        <v>43862</v>
      </c>
      <c r="P2157" t="s">
        <v>56</v>
      </c>
      <c r="Q2157" t="s">
        <v>50</v>
      </c>
      <c r="R2157">
        <f>Healthcare_Data_v1__4[[#This Row],[Discharge Date]]-Healthcare_Data_v1__4[[#This Row],[Date of Admission]]</f>
        <v>2</v>
      </c>
      <c r="S2157" t="str" cm="1">
        <f t="array" ref="S2157">_xlfn.IFS( Healthcare_Data_v1__4[[#This Row],[Days of Stay]]&lt;10,"Low",Healthcare_Data_v1__4[[#This Row],[Days of Stay]]&lt;20,"Med",Healthcare_Data_v1__4[[#This Row],[Days of Stay]]&lt;=30,"High")</f>
        <v>Low</v>
      </c>
      <c r="T2157" t="str">
        <f>CONCATENATE(Healthcare_Data_v1__4[[#This Row],[Medical Condition]],Healthcare_Data_v1__4[[#This Row],[Duration]])</f>
        <v>ObesityLow</v>
      </c>
      <c r="U2157">
        <f>MONTH(Healthcare_Data_v1__4[[#This Row],[Date of Admission]])</f>
        <v>1</v>
      </c>
      <c r="V2157">
        <f>YEAR(Healthcare_Data_v1__4[[#This Row],[Date of Admission]])</f>
        <v>2020</v>
      </c>
      <c r="W2157">
        <f>DAY(Healthcare_Data_v1__4[[#This Row],[Date of Admission]])</f>
        <v>30</v>
      </c>
    </row>
    <row r="2158" spans="1:23" x14ac:dyDescent="0.3">
      <c r="A2158" t="s">
        <v>19927</v>
      </c>
      <c r="B2158">
        <v>63</v>
      </c>
      <c r="C2158" t="s">
        <v>3</v>
      </c>
      <c r="D2158" t="s">
        <v>15</v>
      </c>
      <c r="E2158" t="s">
        <v>24</v>
      </c>
      <c r="F2158" t="s">
        <v>6</v>
      </c>
      <c r="G2158" s="1">
        <v>44374</v>
      </c>
      <c r="H2158" t="s">
        <v>4369</v>
      </c>
      <c r="I2158" t="s">
        <v>4370</v>
      </c>
      <c r="J2158">
        <v>34374.618159999998</v>
      </c>
      <c r="K2158" t="s">
        <v>41</v>
      </c>
      <c r="L2158">
        <v>9562</v>
      </c>
      <c r="M2158">
        <v>434</v>
      </c>
      <c r="N2158" t="s">
        <v>48</v>
      </c>
      <c r="O2158" s="1">
        <v>44402</v>
      </c>
      <c r="P2158" t="s">
        <v>56</v>
      </c>
      <c r="Q2158" t="s">
        <v>44</v>
      </c>
      <c r="R2158">
        <f>Healthcare_Data_v1__4[[#This Row],[Discharge Date]]-Healthcare_Data_v1__4[[#This Row],[Date of Admission]]</f>
        <v>28</v>
      </c>
      <c r="S2158" t="str" cm="1">
        <f t="array" ref="S2158">_xlfn.IFS( Healthcare_Data_v1__4[[#This Row],[Days of Stay]]&lt;10,"Low",Healthcare_Data_v1__4[[#This Row],[Days of Stay]]&lt;20,"Med",Healthcare_Data_v1__4[[#This Row],[Days of Stay]]&lt;=30,"High")</f>
        <v>High</v>
      </c>
      <c r="T2158" t="str">
        <f>CONCATENATE(Healthcare_Data_v1__4[[#This Row],[Medical Condition]],Healthcare_Data_v1__4[[#This Row],[Duration]])</f>
        <v>AsthmaHigh</v>
      </c>
      <c r="U2158">
        <f>MONTH(Healthcare_Data_v1__4[[#This Row],[Date of Admission]])</f>
        <v>6</v>
      </c>
      <c r="V2158">
        <f>YEAR(Healthcare_Data_v1__4[[#This Row],[Date of Admission]])</f>
        <v>2021</v>
      </c>
      <c r="W2158">
        <f>DAY(Healthcare_Data_v1__4[[#This Row],[Date of Admission]])</f>
        <v>27</v>
      </c>
    </row>
    <row r="2159" spans="1:23" x14ac:dyDescent="0.3">
      <c r="A2159" t="s">
        <v>3727</v>
      </c>
      <c r="B2159">
        <v>56</v>
      </c>
      <c r="C2159" t="s">
        <v>3</v>
      </c>
      <c r="D2159" t="s">
        <v>16</v>
      </c>
      <c r="E2159" t="s">
        <v>20</v>
      </c>
      <c r="F2159" t="s">
        <v>6</v>
      </c>
      <c r="G2159" s="1">
        <v>44292</v>
      </c>
      <c r="H2159" t="s">
        <v>4371</v>
      </c>
      <c r="I2159" t="s">
        <v>4372</v>
      </c>
      <c r="J2159">
        <v>34371.953280000002</v>
      </c>
      <c r="K2159" t="s">
        <v>47</v>
      </c>
      <c r="L2159">
        <v>14694</v>
      </c>
      <c r="M2159">
        <v>364</v>
      </c>
      <c r="N2159" t="s">
        <v>55</v>
      </c>
      <c r="O2159" s="1">
        <v>44313</v>
      </c>
      <c r="P2159" t="s">
        <v>85</v>
      </c>
      <c r="Q2159" t="s">
        <v>50</v>
      </c>
      <c r="R2159">
        <f>Healthcare_Data_v1__4[[#This Row],[Discharge Date]]-Healthcare_Data_v1__4[[#This Row],[Date of Admission]]</f>
        <v>21</v>
      </c>
      <c r="S2159" t="str" cm="1">
        <f t="array" ref="S2159">_xlfn.IFS( Healthcare_Data_v1__4[[#This Row],[Days of Stay]]&lt;10,"Low",Healthcare_Data_v1__4[[#This Row],[Days of Stay]]&lt;20,"Med",Healthcare_Data_v1__4[[#This Row],[Days of Stay]]&lt;=30,"High")</f>
        <v>High</v>
      </c>
      <c r="T2159" t="str">
        <f>CONCATENATE(Healthcare_Data_v1__4[[#This Row],[Medical Condition]],Healthcare_Data_v1__4[[#This Row],[Duration]])</f>
        <v>AsthmaHigh</v>
      </c>
      <c r="U2159">
        <f>MONTH(Healthcare_Data_v1__4[[#This Row],[Date of Admission]])</f>
        <v>4</v>
      </c>
      <c r="V2159">
        <f>YEAR(Healthcare_Data_v1__4[[#This Row],[Date of Admission]])</f>
        <v>2021</v>
      </c>
      <c r="W2159">
        <f>DAY(Healthcare_Data_v1__4[[#This Row],[Date of Admission]])</f>
        <v>6</v>
      </c>
    </row>
    <row r="2160" spans="1:23" x14ac:dyDescent="0.3">
      <c r="A2160" t="s">
        <v>19928</v>
      </c>
      <c r="B2160">
        <v>23</v>
      </c>
      <c r="C2160" t="s">
        <v>12</v>
      </c>
      <c r="D2160" t="s">
        <v>16</v>
      </c>
      <c r="E2160" t="s">
        <v>24</v>
      </c>
      <c r="F2160" t="s">
        <v>7</v>
      </c>
      <c r="G2160" s="1">
        <v>43533</v>
      </c>
      <c r="H2160" t="s">
        <v>4373</v>
      </c>
      <c r="I2160" t="s">
        <v>4374</v>
      </c>
      <c r="J2160">
        <v>34359.900979999999</v>
      </c>
      <c r="K2160" t="s">
        <v>47</v>
      </c>
      <c r="L2160">
        <v>4968</v>
      </c>
      <c r="M2160">
        <v>286</v>
      </c>
      <c r="N2160" t="s">
        <v>55</v>
      </c>
      <c r="O2160" s="1">
        <v>43535</v>
      </c>
      <c r="P2160" t="s">
        <v>60</v>
      </c>
      <c r="Q2160" t="s">
        <v>57</v>
      </c>
      <c r="R2160">
        <f>Healthcare_Data_v1__4[[#This Row],[Discharge Date]]-Healthcare_Data_v1__4[[#This Row],[Date of Admission]]</f>
        <v>2</v>
      </c>
      <c r="S2160" t="str" cm="1">
        <f t="array" ref="S2160">_xlfn.IFS( Healthcare_Data_v1__4[[#This Row],[Days of Stay]]&lt;10,"Low",Healthcare_Data_v1__4[[#This Row],[Days of Stay]]&lt;20,"Med",Healthcare_Data_v1__4[[#This Row],[Days of Stay]]&lt;=30,"High")</f>
        <v>Low</v>
      </c>
      <c r="T2160" t="str">
        <f>CONCATENATE(Healthcare_Data_v1__4[[#This Row],[Medical Condition]],Healthcare_Data_v1__4[[#This Row],[Duration]])</f>
        <v>ObesityLow</v>
      </c>
      <c r="U2160">
        <f>MONTH(Healthcare_Data_v1__4[[#This Row],[Date of Admission]])</f>
        <v>3</v>
      </c>
      <c r="V2160">
        <f>YEAR(Healthcare_Data_v1__4[[#This Row],[Date of Admission]])</f>
        <v>2019</v>
      </c>
      <c r="W2160">
        <f>DAY(Healthcare_Data_v1__4[[#This Row],[Date of Admission]])</f>
        <v>9</v>
      </c>
    </row>
    <row r="2161" spans="1:23" x14ac:dyDescent="0.3">
      <c r="A2161" t="s">
        <v>19929</v>
      </c>
      <c r="B2161">
        <v>26</v>
      </c>
      <c r="C2161" t="s">
        <v>5</v>
      </c>
      <c r="D2161" t="s">
        <v>16</v>
      </c>
      <c r="E2161" t="s">
        <v>25</v>
      </c>
      <c r="F2161" t="s">
        <v>9</v>
      </c>
      <c r="G2161" s="1">
        <v>44058</v>
      </c>
      <c r="H2161" t="s">
        <v>4375</v>
      </c>
      <c r="I2161" t="s">
        <v>4376</v>
      </c>
      <c r="J2161">
        <v>34356.533159999999</v>
      </c>
      <c r="K2161" t="s">
        <v>47</v>
      </c>
      <c r="L2161">
        <v>6428</v>
      </c>
      <c r="M2161">
        <v>454</v>
      </c>
      <c r="N2161" t="s">
        <v>48</v>
      </c>
      <c r="O2161" s="1">
        <v>44074</v>
      </c>
      <c r="P2161" t="s">
        <v>85</v>
      </c>
      <c r="Q2161" t="s">
        <v>50</v>
      </c>
      <c r="R2161">
        <f>Healthcare_Data_v1__4[[#This Row],[Discharge Date]]-Healthcare_Data_v1__4[[#This Row],[Date of Admission]]</f>
        <v>16</v>
      </c>
      <c r="S2161" t="str" cm="1">
        <f t="array" ref="S2161">_xlfn.IFS( Healthcare_Data_v1__4[[#This Row],[Days of Stay]]&lt;10,"Low",Healthcare_Data_v1__4[[#This Row],[Days of Stay]]&lt;20,"Med",Healthcare_Data_v1__4[[#This Row],[Days of Stay]]&lt;=30,"High")</f>
        <v>Med</v>
      </c>
      <c r="T2161" t="str">
        <f>CONCATENATE(Healthcare_Data_v1__4[[#This Row],[Medical Condition]],Healthcare_Data_v1__4[[#This Row],[Duration]])</f>
        <v>ArthritisMed</v>
      </c>
      <c r="U2161">
        <f>MONTH(Healthcare_Data_v1__4[[#This Row],[Date of Admission]])</f>
        <v>8</v>
      </c>
      <c r="V2161">
        <f>YEAR(Healthcare_Data_v1__4[[#This Row],[Date of Admission]])</f>
        <v>2020</v>
      </c>
      <c r="W2161">
        <f>DAY(Healthcare_Data_v1__4[[#This Row],[Date of Admission]])</f>
        <v>15</v>
      </c>
    </row>
    <row r="2162" spans="1:23" x14ac:dyDescent="0.3">
      <c r="A2162" t="s">
        <v>19930</v>
      </c>
      <c r="B2162">
        <v>32</v>
      </c>
      <c r="C2162" t="s">
        <v>5</v>
      </c>
      <c r="D2162" t="s">
        <v>15</v>
      </c>
      <c r="E2162" t="s">
        <v>26</v>
      </c>
      <c r="F2162" t="s">
        <v>9</v>
      </c>
      <c r="G2162" s="1">
        <v>44898</v>
      </c>
      <c r="H2162" t="s">
        <v>4377</v>
      </c>
      <c r="I2162" t="s">
        <v>4378</v>
      </c>
      <c r="J2162">
        <v>34355.170960000003</v>
      </c>
      <c r="K2162" t="s">
        <v>66</v>
      </c>
      <c r="L2162">
        <v>23437</v>
      </c>
      <c r="M2162">
        <v>125</v>
      </c>
      <c r="N2162" t="s">
        <v>42</v>
      </c>
      <c r="O2162" s="1">
        <v>44916</v>
      </c>
      <c r="P2162" t="s">
        <v>56</v>
      </c>
      <c r="Q2162" t="s">
        <v>57</v>
      </c>
      <c r="R2162">
        <f>Healthcare_Data_v1__4[[#This Row],[Discharge Date]]-Healthcare_Data_v1__4[[#This Row],[Date of Admission]]</f>
        <v>18</v>
      </c>
      <c r="S2162" t="str" cm="1">
        <f t="array" ref="S2162">_xlfn.IFS( Healthcare_Data_v1__4[[#This Row],[Days of Stay]]&lt;10,"Low",Healthcare_Data_v1__4[[#This Row],[Days of Stay]]&lt;20,"Med",Healthcare_Data_v1__4[[#This Row],[Days of Stay]]&lt;=30,"High")</f>
        <v>Med</v>
      </c>
      <c r="T2162" t="str">
        <f>CONCATENATE(Healthcare_Data_v1__4[[#This Row],[Medical Condition]],Healthcare_Data_v1__4[[#This Row],[Duration]])</f>
        <v>ArthritisMed</v>
      </c>
      <c r="U2162">
        <f>MONTH(Healthcare_Data_v1__4[[#This Row],[Date of Admission]])</f>
        <v>12</v>
      </c>
      <c r="V2162">
        <f>YEAR(Healthcare_Data_v1__4[[#This Row],[Date of Admission]])</f>
        <v>2022</v>
      </c>
      <c r="W2162">
        <f>DAY(Healthcare_Data_v1__4[[#This Row],[Date of Admission]])</f>
        <v>3</v>
      </c>
    </row>
    <row r="2163" spans="1:23" x14ac:dyDescent="0.3">
      <c r="A2163" t="s">
        <v>19931</v>
      </c>
      <c r="B2163">
        <v>57</v>
      </c>
      <c r="C2163" t="s">
        <v>3</v>
      </c>
      <c r="D2163" t="s">
        <v>16</v>
      </c>
      <c r="E2163" t="s">
        <v>26</v>
      </c>
      <c r="F2163" t="s">
        <v>11</v>
      </c>
      <c r="G2163" s="1">
        <v>43949</v>
      </c>
      <c r="H2163" t="s">
        <v>4379</v>
      </c>
      <c r="I2163" t="s">
        <v>4380</v>
      </c>
      <c r="J2163">
        <v>34346.445610000002</v>
      </c>
      <c r="K2163" t="s">
        <v>69</v>
      </c>
      <c r="L2163">
        <v>54204</v>
      </c>
      <c r="M2163">
        <v>301</v>
      </c>
      <c r="N2163" t="s">
        <v>55</v>
      </c>
      <c r="O2163" s="1">
        <v>43956</v>
      </c>
      <c r="P2163" t="s">
        <v>60</v>
      </c>
      <c r="Q2163" t="s">
        <v>44</v>
      </c>
      <c r="R2163">
        <f>Healthcare_Data_v1__4[[#This Row],[Discharge Date]]-Healthcare_Data_v1__4[[#This Row],[Date of Admission]]</f>
        <v>7</v>
      </c>
      <c r="S2163" t="str" cm="1">
        <f t="array" ref="S2163">_xlfn.IFS( Healthcare_Data_v1__4[[#This Row],[Days of Stay]]&lt;10,"Low",Healthcare_Data_v1__4[[#This Row],[Days of Stay]]&lt;20,"Med",Healthcare_Data_v1__4[[#This Row],[Days of Stay]]&lt;=30,"High")</f>
        <v>Low</v>
      </c>
      <c r="T2163" t="str">
        <f>CONCATENATE(Healthcare_Data_v1__4[[#This Row],[Medical Condition]],Healthcare_Data_v1__4[[#This Row],[Duration]])</f>
        <v>CancerLow</v>
      </c>
      <c r="U2163">
        <f>MONTH(Healthcare_Data_v1__4[[#This Row],[Date of Admission]])</f>
        <v>4</v>
      </c>
      <c r="V2163">
        <f>YEAR(Healthcare_Data_v1__4[[#This Row],[Date of Admission]])</f>
        <v>2020</v>
      </c>
      <c r="W2163">
        <f>DAY(Healthcare_Data_v1__4[[#This Row],[Date of Admission]])</f>
        <v>28</v>
      </c>
    </row>
    <row r="2164" spans="1:23" x14ac:dyDescent="0.3">
      <c r="A2164" t="s">
        <v>19932</v>
      </c>
      <c r="B2164">
        <v>54</v>
      </c>
      <c r="C2164" t="s">
        <v>8</v>
      </c>
      <c r="D2164" t="s">
        <v>15</v>
      </c>
      <c r="E2164" t="s">
        <v>20</v>
      </c>
      <c r="F2164" t="s">
        <v>9</v>
      </c>
      <c r="G2164" s="1">
        <v>44494</v>
      </c>
      <c r="H2164" t="s">
        <v>4381</v>
      </c>
      <c r="I2164" t="s">
        <v>4382</v>
      </c>
      <c r="J2164">
        <v>34339.189740000002</v>
      </c>
      <c r="K2164" t="s">
        <v>41</v>
      </c>
      <c r="L2164">
        <v>33252</v>
      </c>
      <c r="M2164">
        <v>217</v>
      </c>
      <c r="N2164" t="s">
        <v>55</v>
      </c>
      <c r="O2164" s="1">
        <v>44513</v>
      </c>
      <c r="P2164" t="s">
        <v>60</v>
      </c>
      <c r="Q2164" t="s">
        <v>50</v>
      </c>
      <c r="R2164">
        <f>Healthcare_Data_v1__4[[#This Row],[Discharge Date]]-Healthcare_Data_v1__4[[#This Row],[Date of Admission]]</f>
        <v>19</v>
      </c>
      <c r="S2164" t="str" cm="1">
        <f t="array" ref="S2164">_xlfn.IFS( Healthcare_Data_v1__4[[#This Row],[Days of Stay]]&lt;10,"Low",Healthcare_Data_v1__4[[#This Row],[Days of Stay]]&lt;20,"Med",Healthcare_Data_v1__4[[#This Row],[Days of Stay]]&lt;=30,"High")</f>
        <v>Med</v>
      </c>
      <c r="T2164" t="str">
        <f>CONCATENATE(Healthcare_Data_v1__4[[#This Row],[Medical Condition]],Healthcare_Data_v1__4[[#This Row],[Duration]])</f>
        <v>ArthritisMed</v>
      </c>
      <c r="U2164">
        <f>MONTH(Healthcare_Data_v1__4[[#This Row],[Date of Admission]])</f>
        <v>10</v>
      </c>
      <c r="V2164">
        <f>YEAR(Healthcare_Data_v1__4[[#This Row],[Date of Admission]])</f>
        <v>2021</v>
      </c>
      <c r="W2164">
        <f>DAY(Healthcare_Data_v1__4[[#This Row],[Date of Admission]])</f>
        <v>25</v>
      </c>
    </row>
    <row r="2165" spans="1:23" x14ac:dyDescent="0.3">
      <c r="A2165" t="s">
        <v>19933</v>
      </c>
      <c r="B2165">
        <v>38</v>
      </c>
      <c r="C2165" t="s">
        <v>5</v>
      </c>
      <c r="D2165" t="s">
        <v>16</v>
      </c>
      <c r="E2165" t="s">
        <v>26</v>
      </c>
      <c r="F2165" t="s">
        <v>11</v>
      </c>
      <c r="G2165" s="1">
        <v>43661</v>
      </c>
      <c r="H2165" t="s">
        <v>4383</v>
      </c>
      <c r="I2165" t="s">
        <v>4384</v>
      </c>
      <c r="J2165">
        <v>34331.386350000001</v>
      </c>
      <c r="K2165" t="s">
        <v>63</v>
      </c>
      <c r="L2165">
        <v>33152</v>
      </c>
      <c r="M2165">
        <v>152</v>
      </c>
      <c r="N2165" t="s">
        <v>55</v>
      </c>
      <c r="O2165" s="1">
        <v>43681</v>
      </c>
      <c r="P2165" t="s">
        <v>85</v>
      </c>
      <c r="Q2165" t="s">
        <v>57</v>
      </c>
      <c r="R2165">
        <f>Healthcare_Data_v1__4[[#This Row],[Discharge Date]]-Healthcare_Data_v1__4[[#This Row],[Date of Admission]]</f>
        <v>20</v>
      </c>
      <c r="S2165" t="str" cm="1">
        <f t="array" ref="S2165">_xlfn.IFS( Healthcare_Data_v1__4[[#This Row],[Days of Stay]]&lt;10,"Low",Healthcare_Data_v1__4[[#This Row],[Days of Stay]]&lt;20,"Med",Healthcare_Data_v1__4[[#This Row],[Days of Stay]]&lt;=30,"High")</f>
        <v>High</v>
      </c>
      <c r="T2165" t="str">
        <f>CONCATENATE(Healthcare_Data_v1__4[[#This Row],[Medical Condition]],Healthcare_Data_v1__4[[#This Row],[Duration]])</f>
        <v>CancerHigh</v>
      </c>
      <c r="U2165">
        <f>MONTH(Healthcare_Data_v1__4[[#This Row],[Date of Admission]])</f>
        <v>7</v>
      </c>
      <c r="V2165">
        <f>YEAR(Healthcare_Data_v1__4[[#This Row],[Date of Admission]])</f>
        <v>2019</v>
      </c>
      <c r="W2165">
        <f>DAY(Healthcare_Data_v1__4[[#This Row],[Date of Admission]])</f>
        <v>15</v>
      </c>
    </row>
    <row r="2166" spans="1:23" x14ac:dyDescent="0.3">
      <c r="A2166" t="s">
        <v>4385</v>
      </c>
      <c r="B2166">
        <v>55</v>
      </c>
      <c r="C2166" t="s">
        <v>3</v>
      </c>
      <c r="D2166" t="s">
        <v>15</v>
      </c>
      <c r="E2166" t="s">
        <v>24</v>
      </c>
      <c r="F2166" t="s">
        <v>6</v>
      </c>
      <c r="G2166" s="1">
        <v>44882</v>
      </c>
      <c r="H2166" t="s">
        <v>2107</v>
      </c>
      <c r="I2166" t="s">
        <v>4386</v>
      </c>
      <c r="J2166">
        <v>34330.641470000002</v>
      </c>
      <c r="K2166" t="s">
        <v>47</v>
      </c>
      <c r="L2166">
        <v>27047</v>
      </c>
      <c r="M2166">
        <v>426</v>
      </c>
      <c r="N2166" t="s">
        <v>48</v>
      </c>
      <c r="O2166" s="1">
        <v>44897</v>
      </c>
      <c r="P2166" t="s">
        <v>56</v>
      </c>
      <c r="Q2166" t="s">
        <v>44</v>
      </c>
      <c r="R2166">
        <f>Healthcare_Data_v1__4[[#This Row],[Discharge Date]]-Healthcare_Data_v1__4[[#This Row],[Date of Admission]]</f>
        <v>15</v>
      </c>
      <c r="S2166" t="str" cm="1">
        <f t="array" ref="S2166">_xlfn.IFS( Healthcare_Data_v1__4[[#This Row],[Days of Stay]]&lt;10,"Low",Healthcare_Data_v1__4[[#This Row],[Days of Stay]]&lt;20,"Med",Healthcare_Data_v1__4[[#This Row],[Days of Stay]]&lt;=30,"High")</f>
        <v>Med</v>
      </c>
      <c r="T2166" t="str">
        <f>CONCATENATE(Healthcare_Data_v1__4[[#This Row],[Medical Condition]],Healthcare_Data_v1__4[[#This Row],[Duration]])</f>
        <v>AsthmaMed</v>
      </c>
      <c r="U2166">
        <f>MONTH(Healthcare_Data_v1__4[[#This Row],[Date of Admission]])</f>
        <v>11</v>
      </c>
      <c r="V2166">
        <f>YEAR(Healthcare_Data_v1__4[[#This Row],[Date of Admission]])</f>
        <v>2022</v>
      </c>
      <c r="W2166">
        <f>DAY(Healthcare_Data_v1__4[[#This Row],[Date of Admission]])</f>
        <v>17</v>
      </c>
    </row>
    <row r="2167" spans="1:23" x14ac:dyDescent="0.3">
      <c r="A2167" t="s">
        <v>19934</v>
      </c>
      <c r="B2167">
        <v>68</v>
      </c>
      <c r="C2167" t="s">
        <v>3</v>
      </c>
      <c r="D2167" t="s">
        <v>15</v>
      </c>
      <c r="E2167" t="s">
        <v>26</v>
      </c>
      <c r="F2167" t="s">
        <v>11</v>
      </c>
      <c r="G2167" s="1">
        <v>44256</v>
      </c>
      <c r="H2167" t="s">
        <v>4387</v>
      </c>
      <c r="I2167" t="s">
        <v>1833</v>
      </c>
      <c r="J2167">
        <v>34309.585440000003</v>
      </c>
      <c r="K2167" t="s">
        <v>69</v>
      </c>
      <c r="L2167">
        <v>77191</v>
      </c>
      <c r="M2167">
        <v>470</v>
      </c>
      <c r="N2167" t="s">
        <v>42</v>
      </c>
      <c r="O2167" s="1">
        <v>44258</v>
      </c>
      <c r="P2167" t="s">
        <v>85</v>
      </c>
      <c r="Q2167" t="s">
        <v>50</v>
      </c>
      <c r="R2167">
        <f>Healthcare_Data_v1__4[[#This Row],[Discharge Date]]-Healthcare_Data_v1__4[[#This Row],[Date of Admission]]</f>
        <v>2</v>
      </c>
      <c r="S2167" t="str" cm="1">
        <f t="array" ref="S2167">_xlfn.IFS( Healthcare_Data_v1__4[[#This Row],[Days of Stay]]&lt;10,"Low",Healthcare_Data_v1__4[[#This Row],[Days of Stay]]&lt;20,"Med",Healthcare_Data_v1__4[[#This Row],[Days of Stay]]&lt;=30,"High")</f>
        <v>Low</v>
      </c>
      <c r="T2167" t="str">
        <f>CONCATENATE(Healthcare_Data_v1__4[[#This Row],[Medical Condition]],Healthcare_Data_v1__4[[#This Row],[Duration]])</f>
        <v>CancerLow</v>
      </c>
      <c r="U2167">
        <f>MONTH(Healthcare_Data_v1__4[[#This Row],[Date of Admission]])</f>
        <v>3</v>
      </c>
      <c r="V2167">
        <f>YEAR(Healthcare_Data_v1__4[[#This Row],[Date of Admission]])</f>
        <v>2021</v>
      </c>
      <c r="W2167">
        <f>DAY(Healthcare_Data_v1__4[[#This Row],[Date of Admission]])</f>
        <v>1</v>
      </c>
    </row>
    <row r="2168" spans="1:23" x14ac:dyDescent="0.3">
      <c r="A2168" t="s">
        <v>4388</v>
      </c>
      <c r="B2168">
        <v>33</v>
      </c>
      <c r="C2168" t="s">
        <v>5</v>
      </c>
      <c r="D2168" t="s">
        <v>15</v>
      </c>
      <c r="E2168" t="s">
        <v>19</v>
      </c>
      <c r="F2168" t="s">
        <v>9</v>
      </c>
      <c r="G2168" s="1">
        <v>44060</v>
      </c>
      <c r="H2168" t="s">
        <v>4389</v>
      </c>
      <c r="I2168" t="s">
        <v>4390</v>
      </c>
      <c r="J2168">
        <v>34308.741260000003</v>
      </c>
      <c r="K2168" t="s">
        <v>66</v>
      </c>
      <c r="L2168">
        <v>7761</v>
      </c>
      <c r="M2168">
        <v>328</v>
      </c>
      <c r="N2168" t="s">
        <v>42</v>
      </c>
      <c r="O2168" s="1">
        <v>44065</v>
      </c>
      <c r="P2168" t="s">
        <v>56</v>
      </c>
      <c r="Q2168" t="s">
        <v>57</v>
      </c>
      <c r="R2168">
        <f>Healthcare_Data_v1__4[[#This Row],[Discharge Date]]-Healthcare_Data_v1__4[[#This Row],[Date of Admission]]</f>
        <v>5</v>
      </c>
      <c r="S2168" t="str" cm="1">
        <f t="array" ref="S2168">_xlfn.IFS( Healthcare_Data_v1__4[[#This Row],[Days of Stay]]&lt;10,"Low",Healthcare_Data_v1__4[[#This Row],[Days of Stay]]&lt;20,"Med",Healthcare_Data_v1__4[[#This Row],[Days of Stay]]&lt;=30,"High")</f>
        <v>Low</v>
      </c>
      <c r="T2168" t="str">
        <f>CONCATENATE(Healthcare_Data_v1__4[[#This Row],[Medical Condition]],Healthcare_Data_v1__4[[#This Row],[Duration]])</f>
        <v>ArthritisLow</v>
      </c>
      <c r="U2168">
        <f>MONTH(Healthcare_Data_v1__4[[#This Row],[Date of Admission]])</f>
        <v>8</v>
      </c>
      <c r="V2168">
        <f>YEAR(Healthcare_Data_v1__4[[#This Row],[Date of Admission]])</f>
        <v>2020</v>
      </c>
      <c r="W2168">
        <f>DAY(Healthcare_Data_v1__4[[#This Row],[Date of Admission]])</f>
        <v>17</v>
      </c>
    </row>
    <row r="2169" spans="1:23" x14ac:dyDescent="0.3">
      <c r="A2169" t="s">
        <v>19935</v>
      </c>
      <c r="B2169">
        <v>57</v>
      </c>
      <c r="C2169" t="s">
        <v>3</v>
      </c>
      <c r="D2169" t="s">
        <v>16</v>
      </c>
      <c r="E2169" t="s">
        <v>20</v>
      </c>
      <c r="F2169" t="s">
        <v>10</v>
      </c>
      <c r="G2169" s="1">
        <v>43982</v>
      </c>
      <c r="H2169" t="s">
        <v>4391</v>
      </c>
      <c r="I2169" t="s">
        <v>4392</v>
      </c>
      <c r="J2169">
        <v>34303.448779999999</v>
      </c>
      <c r="K2169" t="s">
        <v>69</v>
      </c>
      <c r="L2169">
        <v>11423</v>
      </c>
      <c r="M2169">
        <v>481</v>
      </c>
      <c r="N2169" t="s">
        <v>48</v>
      </c>
      <c r="O2169" s="1">
        <v>43993</v>
      </c>
      <c r="P2169" t="s">
        <v>56</v>
      </c>
      <c r="Q2169" t="s">
        <v>57</v>
      </c>
      <c r="R2169">
        <f>Healthcare_Data_v1__4[[#This Row],[Discharge Date]]-Healthcare_Data_v1__4[[#This Row],[Date of Admission]]</f>
        <v>11</v>
      </c>
      <c r="S2169" t="str" cm="1">
        <f t="array" ref="S2169">_xlfn.IFS( Healthcare_Data_v1__4[[#This Row],[Days of Stay]]&lt;10,"Low",Healthcare_Data_v1__4[[#This Row],[Days of Stay]]&lt;20,"Med",Healthcare_Data_v1__4[[#This Row],[Days of Stay]]&lt;=30,"High")</f>
        <v>Med</v>
      </c>
      <c r="T2169" t="str">
        <f>CONCATENATE(Healthcare_Data_v1__4[[#This Row],[Medical Condition]],Healthcare_Data_v1__4[[#This Row],[Duration]])</f>
        <v>HypertensionMed</v>
      </c>
      <c r="U2169">
        <f>MONTH(Healthcare_Data_v1__4[[#This Row],[Date of Admission]])</f>
        <v>5</v>
      </c>
      <c r="V2169">
        <f>YEAR(Healthcare_Data_v1__4[[#This Row],[Date of Admission]])</f>
        <v>2020</v>
      </c>
      <c r="W2169">
        <f>DAY(Healthcare_Data_v1__4[[#This Row],[Date of Admission]])</f>
        <v>31</v>
      </c>
    </row>
    <row r="2170" spans="1:23" x14ac:dyDescent="0.3">
      <c r="A2170" t="s">
        <v>19936</v>
      </c>
      <c r="B2170">
        <v>19</v>
      </c>
      <c r="C2170" t="s">
        <v>12</v>
      </c>
      <c r="D2170" t="s">
        <v>16</v>
      </c>
      <c r="E2170" t="s">
        <v>24</v>
      </c>
      <c r="F2170" t="s">
        <v>7</v>
      </c>
      <c r="G2170" s="1">
        <v>45175</v>
      </c>
      <c r="H2170" t="s">
        <v>4218</v>
      </c>
      <c r="I2170" t="s">
        <v>4393</v>
      </c>
      <c r="J2170">
        <v>34302.428330000002</v>
      </c>
      <c r="K2170" t="s">
        <v>47</v>
      </c>
      <c r="L2170">
        <v>15551</v>
      </c>
      <c r="M2170">
        <v>287</v>
      </c>
      <c r="N2170" t="s">
        <v>55</v>
      </c>
      <c r="O2170" s="1">
        <v>45179</v>
      </c>
      <c r="P2170" t="s">
        <v>49</v>
      </c>
      <c r="Q2170" t="s">
        <v>44</v>
      </c>
      <c r="R2170">
        <f>Healthcare_Data_v1__4[[#This Row],[Discharge Date]]-Healthcare_Data_v1__4[[#This Row],[Date of Admission]]</f>
        <v>4</v>
      </c>
      <c r="S2170" t="str" cm="1">
        <f t="array" ref="S2170">_xlfn.IFS( Healthcare_Data_v1__4[[#This Row],[Days of Stay]]&lt;10,"Low",Healthcare_Data_v1__4[[#This Row],[Days of Stay]]&lt;20,"Med",Healthcare_Data_v1__4[[#This Row],[Days of Stay]]&lt;=30,"High")</f>
        <v>Low</v>
      </c>
      <c r="T2170" t="str">
        <f>CONCATENATE(Healthcare_Data_v1__4[[#This Row],[Medical Condition]],Healthcare_Data_v1__4[[#This Row],[Duration]])</f>
        <v>ObesityLow</v>
      </c>
      <c r="U2170">
        <f>MONTH(Healthcare_Data_v1__4[[#This Row],[Date of Admission]])</f>
        <v>9</v>
      </c>
      <c r="V2170">
        <f>YEAR(Healthcare_Data_v1__4[[#This Row],[Date of Admission]])</f>
        <v>2023</v>
      </c>
      <c r="W2170">
        <f>DAY(Healthcare_Data_v1__4[[#This Row],[Date of Admission]])</f>
        <v>6</v>
      </c>
    </row>
    <row r="2171" spans="1:23" x14ac:dyDescent="0.3">
      <c r="A2171" t="s">
        <v>19937</v>
      </c>
      <c r="B2171">
        <v>48</v>
      </c>
      <c r="C2171" t="s">
        <v>8</v>
      </c>
      <c r="D2171" t="s">
        <v>16</v>
      </c>
      <c r="E2171" t="s">
        <v>26</v>
      </c>
      <c r="F2171" t="s">
        <v>10</v>
      </c>
      <c r="G2171" s="1">
        <v>43981</v>
      </c>
      <c r="H2171" t="s">
        <v>19938</v>
      </c>
      <c r="I2171" t="s">
        <v>4394</v>
      </c>
      <c r="J2171">
        <v>34301.558400000002</v>
      </c>
      <c r="K2171" t="s">
        <v>41</v>
      </c>
      <c r="L2171">
        <v>18544</v>
      </c>
      <c r="M2171">
        <v>398</v>
      </c>
      <c r="N2171" t="s">
        <v>55</v>
      </c>
      <c r="O2171" s="1">
        <v>43987</v>
      </c>
      <c r="P2171" t="s">
        <v>49</v>
      </c>
      <c r="Q2171" t="s">
        <v>50</v>
      </c>
      <c r="R2171">
        <f>Healthcare_Data_v1__4[[#This Row],[Discharge Date]]-Healthcare_Data_v1__4[[#This Row],[Date of Admission]]</f>
        <v>6</v>
      </c>
      <c r="S2171" t="str" cm="1">
        <f t="array" ref="S2171">_xlfn.IFS( Healthcare_Data_v1__4[[#This Row],[Days of Stay]]&lt;10,"Low",Healthcare_Data_v1__4[[#This Row],[Days of Stay]]&lt;20,"Med",Healthcare_Data_v1__4[[#This Row],[Days of Stay]]&lt;=30,"High")</f>
        <v>Low</v>
      </c>
      <c r="T2171" t="str">
        <f>CONCATENATE(Healthcare_Data_v1__4[[#This Row],[Medical Condition]],Healthcare_Data_v1__4[[#This Row],[Duration]])</f>
        <v>HypertensionLow</v>
      </c>
      <c r="U2171">
        <f>MONTH(Healthcare_Data_v1__4[[#This Row],[Date of Admission]])</f>
        <v>5</v>
      </c>
      <c r="V2171">
        <f>YEAR(Healthcare_Data_v1__4[[#This Row],[Date of Admission]])</f>
        <v>2020</v>
      </c>
      <c r="W2171">
        <f>DAY(Healthcare_Data_v1__4[[#This Row],[Date of Admission]])</f>
        <v>30</v>
      </c>
    </row>
    <row r="2172" spans="1:23" x14ac:dyDescent="0.3">
      <c r="A2172" t="s">
        <v>4395</v>
      </c>
      <c r="B2172">
        <v>67</v>
      </c>
      <c r="C2172" t="s">
        <v>3</v>
      </c>
      <c r="D2172" t="s">
        <v>16</v>
      </c>
      <c r="E2172" t="s">
        <v>25</v>
      </c>
      <c r="F2172" t="s">
        <v>10</v>
      </c>
      <c r="G2172" s="1">
        <v>43676</v>
      </c>
      <c r="H2172" t="s">
        <v>4396</v>
      </c>
      <c r="I2172" t="s">
        <v>4397</v>
      </c>
      <c r="J2172">
        <v>34301.486859999997</v>
      </c>
      <c r="K2172" t="s">
        <v>69</v>
      </c>
      <c r="L2172">
        <v>31634</v>
      </c>
      <c r="M2172">
        <v>130</v>
      </c>
      <c r="N2172" t="s">
        <v>55</v>
      </c>
      <c r="O2172" s="1">
        <v>43694</v>
      </c>
      <c r="P2172" t="s">
        <v>49</v>
      </c>
      <c r="Q2172" t="s">
        <v>50</v>
      </c>
      <c r="R2172">
        <f>Healthcare_Data_v1__4[[#This Row],[Discharge Date]]-Healthcare_Data_v1__4[[#This Row],[Date of Admission]]</f>
        <v>18</v>
      </c>
      <c r="S2172" t="str" cm="1">
        <f t="array" ref="S2172">_xlfn.IFS( Healthcare_Data_v1__4[[#This Row],[Days of Stay]]&lt;10,"Low",Healthcare_Data_v1__4[[#This Row],[Days of Stay]]&lt;20,"Med",Healthcare_Data_v1__4[[#This Row],[Days of Stay]]&lt;=30,"High")</f>
        <v>Med</v>
      </c>
      <c r="T2172" t="str">
        <f>CONCATENATE(Healthcare_Data_v1__4[[#This Row],[Medical Condition]],Healthcare_Data_v1__4[[#This Row],[Duration]])</f>
        <v>HypertensionMed</v>
      </c>
      <c r="U2172">
        <f>MONTH(Healthcare_Data_v1__4[[#This Row],[Date of Admission]])</f>
        <v>7</v>
      </c>
      <c r="V2172">
        <f>YEAR(Healthcare_Data_v1__4[[#This Row],[Date of Admission]])</f>
        <v>2019</v>
      </c>
      <c r="W2172">
        <f>DAY(Healthcare_Data_v1__4[[#This Row],[Date of Admission]])</f>
        <v>30</v>
      </c>
    </row>
    <row r="2173" spans="1:23" x14ac:dyDescent="0.3">
      <c r="A2173" t="s">
        <v>19939</v>
      </c>
      <c r="B2173">
        <v>73</v>
      </c>
      <c r="C2173" t="s">
        <v>3</v>
      </c>
      <c r="D2173" t="s">
        <v>16</v>
      </c>
      <c r="E2173" t="s">
        <v>22</v>
      </c>
      <c r="F2173" t="s">
        <v>4</v>
      </c>
      <c r="G2173" s="1">
        <v>44981</v>
      </c>
      <c r="H2173" t="s">
        <v>4398</v>
      </c>
      <c r="I2173" t="s">
        <v>4399</v>
      </c>
      <c r="J2173">
        <v>34292.945760000002</v>
      </c>
      <c r="K2173" t="s">
        <v>47</v>
      </c>
      <c r="L2173">
        <v>7232</v>
      </c>
      <c r="M2173">
        <v>451</v>
      </c>
      <c r="N2173" t="s">
        <v>48</v>
      </c>
      <c r="O2173" s="1">
        <v>45005</v>
      </c>
      <c r="P2173" t="s">
        <v>43</v>
      </c>
      <c r="Q2173" t="s">
        <v>44</v>
      </c>
      <c r="R2173">
        <f>Healthcare_Data_v1__4[[#This Row],[Discharge Date]]-Healthcare_Data_v1__4[[#This Row],[Date of Admission]]</f>
        <v>24</v>
      </c>
      <c r="S2173" t="str" cm="1">
        <f t="array" ref="S2173">_xlfn.IFS( Healthcare_Data_v1__4[[#This Row],[Days of Stay]]&lt;10,"Low",Healthcare_Data_v1__4[[#This Row],[Days of Stay]]&lt;20,"Med",Healthcare_Data_v1__4[[#This Row],[Days of Stay]]&lt;=30,"High")</f>
        <v>High</v>
      </c>
      <c r="T2173" t="str">
        <f>CONCATENATE(Healthcare_Data_v1__4[[#This Row],[Medical Condition]],Healthcare_Data_v1__4[[#This Row],[Duration]])</f>
        <v>DiabetesHigh</v>
      </c>
      <c r="U2173">
        <f>MONTH(Healthcare_Data_v1__4[[#This Row],[Date of Admission]])</f>
        <v>2</v>
      </c>
      <c r="V2173">
        <f>YEAR(Healthcare_Data_v1__4[[#This Row],[Date of Admission]])</f>
        <v>2023</v>
      </c>
      <c r="W2173">
        <f>DAY(Healthcare_Data_v1__4[[#This Row],[Date of Admission]])</f>
        <v>24</v>
      </c>
    </row>
    <row r="2174" spans="1:23" x14ac:dyDescent="0.3">
      <c r="A2174" t="s">
        <v>19940</v>
      </c>
      <c r="B2174">
        <v>47</v>
      </c>
      <c r="C2174" t="s">
        <v>8</v>
      </c>
      <c r="D2174" t="s">
        <v>15</v>
      </c>
      <c r="E2174" t="s">
        <v>22</v>
      </c>
      <c r="F2174" t="s">
        <v>7</v>
      </c>
      <c r="G2174" s="1">
        <v>44164</v>
      </c>
      <c r="H2174" t="s">
        <v>3578</v>
      </c>
      <c r="I2174" t="s">
        <v>4400</v>
      </c>
      <c r="J2174">
        <v>34286.769749999999</v>
      </c>
      <c r="K2174" t="s">
        <v>69</v>
      </c>
      <c r="L2174">
        <v>18570</v>
      </c>
      <c r="M2174">
        <v>375</v>
      </c>
      <c r="N2174" t="s">
        <v>42</v>
      </c>
      <c r="O2174" s="1">
        <v>44168</v>
      </c>
      <c r="P2174" t="s">
        <v>60</v>
      </c>
      <c r="Q2174" t="s">
        <v>57</v>
      </c>
      <c r="R2174">
        <f>Healthcare_Data_v1__4[[#This Row],[Discharge Date]]-Healthcare_Data_v1__4[[#This Row],[Date of Admission]]</f>
        <v>4</v>
      </c>
      <c r="S2174" t="str" cm="1">
        <f t="array" ref="S2174">_xlfn.IFS( Healthcare_Data_v1__4[[#This Row],[Days of Stay]]&lt;10,"Low",Healthcare_Data_v1__4[[#This Row],[Days of Stay]]&lt;20,"Med",Healthcare_Data_v1__4[[#This Row],[Days of Stay]]&lt;=30,"High")</f>
        <v>Low</v>
      </c>
      <c r="T2174" t="str">
        <f>CONCATENATE(Healthcare_Data_v1__4[[#This Row],[Medical Condition]],Healthcare_Data_v1__4[[#This Row],[Duration]])</f>
        <v>ObesityLow</v>
      </c>
      <c r="U2174">
        <f>MONTH(Healthcare_Data_v1__4[[#This Row],[Date of Admission]])</f>
        <v>11</v>
      </c>
      <c r="V2174">
        <f>YEAR(Healthcare_Data_v1__4[[#This Row],[Date of Admission]])</f>
        <v>2020</v>
      </c>
      <c r="W2174">
        <f>DAY(Healthcare_Data_v1__4[[#This Row],[Date of Admission]])</f>
        <v>29</v>
      </c>
    </row>
    <row r="2175" spans="1:23" x14ac:dyDescent="0.3">
      <c r="A2175" t="s">
        <v>19941</v>
      </c>
      <c r="B2175">
        <v>37</v>
      </c>
      <c r="C2175" t="s">
        <v>5</v>
      </c>
      <c r="D2175" t="s">
        <v>16</v>
      </c>
      <c r="E2175" t="s">
        <v>19</v>
      </c>
      <c r="F2175" t="s">
        <v>10</v>
      </c>
      <c r="G2175" s="1">
        <v>44463</v>
      </c>
      <c r="H2175" t="s">
        <v>4401</v>
      </c>
      <c r="I2175" t="s">
        <v>4402</v>
      </c>
      <c r="J2175">
        <v>34281.917459999997</v>
      </c>
      <c r="K2175" t="s">
        <v>47</v>
      </c>
      <c r="L2175">
        <v>6530</v>
      </c>
      <c r="M2175">
        <v>387</v>
      </c>
      <c r="N2175" t="s">
        <v>48</v>
      </c>
      <c r="O2175" s="1">
        <v>44484</v>
      </c>
      <c r="P2175" t="s">
        <v>60</v>
      </c>
      <c r="Q2175" t="s">
        <v>57</v>
      </c>
      <c r="R2175">
        <f>Healthcare_Data_v1__4[[#This Row],[Discharge Date]]-Healthcare_Data_v1__4[[#This Row],[Date of Admission]]</f>
        <v>21</v>
      </c>
      <c r="S2175" t="str" cm="1">
        <f t="array" ref="S2175">_xlfn.IFS( Healthcare_Data_v1__4[[#This Row],[Days of Stay]]&lt;10,"Low",Healthcare_Data_v1__4[[#This Row],[Days of Stay]]&lt;20,"Med",Healthcare_Data_v1__4[[#This Row],[Days of Stay]]&lt;=30,"High")</f>
        <v>High</v>
      </c>
      <c r="T2175" t="str">
        <f>CONCATENATE(Healthcare_Data_v1__4[[#This Row],[Medical Condition]],Healthcare_Data_v1__4[[#This Row],[Duration]])</f>
        <v>HypertensionHigh</v>
      </c>
      <c r="U2175">
        <f>MONTH(Healthcare_Data_v1__4[[#This Row],[Date of Admission]])</f>
        <v>9</v>
      </c>
      <c r="V2175">
        <f>YEAR(Healthcare_Data_v1__4[[#This Row],[Date of Admission]])</f>
        <v>2021</v>
      </c>
      <c r="W2175">
        <f>DAY(Healthcare_Data_v1__4[[#This Row],[Date of Admission]])</f>
        <v>24</v>
      </c>
    </row>
    <row r="2176" spans="1:23" x14ac:dyDescent="0.3">
      <c r="A2176" t="s">
        <v>19942</v>
      </c>
      <c r="B2176">
        <v>76</v>
      </c>
      <c r="C2176" t="s">
        <v>3</v>
      </c>
      <c r="D2176" t="s">
        <v>16</v>
      </c>
      <c r="E2176" t="s">
        <v>26</v>
      </c>
      <c r="F2176" t="s">
        <v>11</v>
      </c>
      <c r="G2176" s="1">
        <v>44882</v>
      </c>
      <c r="H2176" t="s">
        <v>4403</v>
      </c>
      <c r="I2176" t="s">
        <v>4404</v>
      </c>
      <c r="J2176">
        <v>34280.94152</v>
      </c>
      <c r="K2176" t="s">
        <v>47</v>
      </c>
      <c r="L2176">
        <v>41714</v>
      </c>
      <c r="M2176">
        <v>449</v>
      </c>
      <c r="N2176" t="s">
        <v>55</v>
      </c>
      <c r="O2176" s="1">
        <v>44907</v>
      </c>
      <c r="P2176" t="s">
        <v>85</v>
      </c>
      <c r="Q2176" t="s">
        <v>44</v>
      </c>
      <c r="R2176">
        <f>Healthcare_Data_v1__4[[#This Row],[Discharge Date]]-Healthcare_Data_v1__4[[#This Row],[Date of Admission]]</f>
        <v>25</v>
      </c>
      <c r="S2176" t="str" cm="1">
        <f t="array" ref="S2176">_xlfn.IFS( Healthcare_Data_v1__4[[#This Row],[Days of Stay]]&lt;10,"Low",Healthcare_Data_v1__4[[#This Row],[Days of Stay]]&lt;20,"Med",Healthcare_Data_v1__4[[#This Row],[Days of Stay]]&lt;=30,"High")</f>
        <v>High</v>
      </c>
      <c r="T2176" t="str">
        <f>CONCATENATE(Healthcare_Data_v1__4[[#This Row],[Medical Condition]],Healthcare_Data_v1__4[[#This Row],[Duration]])</f>
        <v>CancerHigh</v>
      </c>
      <c r="U2176">
        <f>MONTH(Healthcare_Data_v1__4[[#This Row],[Date of Admission]])</f>
        <v>11</v>
      </c>
      <c r="V2176">
        <f>YEAR(Healthcare_Data_v1__4[[#This Row],[Date of Admission]])</f>
        <v>2022</v>
      </c>
      <c r="W2176">
        <f>DAY(Healthcare_Data_v1__4[[#This Row],[Date of Admission]])</f>
        <v>17</v>
      </c>
    </row>
    <row r="2177" spans="1:23" x14ac:dyDescent="0.3">
      <c r="A2177" t="s">
        <v>19943</v>
      </c>
      <c r="B2177">
        <v>18</v>
      </c>
      <c r="C2177" t="s">
        <v>12</v>
      </c>
      <c r="D2177" t="s">
        <v>15</v>
      </c>
      <c r="E2177" t="s">
        <v>25</v>
      </c>
      <c r="F2177" t="s">
        <v>4</v>
      </c>
      <c r="G2177" s="1">
        <v>44711</v>
      </c>
      <c r="H2177" t="s">
        <v>4405</v>
      </c>
      <c r="I2177" t="s">
        <v>4406</v>
      </c>
      <c r="J2177">
        <v>34278.161650000002</v>
      </c>
      <c r="K2177" t="s">
        <v>47</v>
      </c>
      <c r="L2177">
        <v>41027</v>
      </c>
      <c r="M2177">
        <v>108</v>
      </c>
      <c r="N2177" t="s">
        <v>55</v>
      </c>
      <c r="O2177" s="1">
        <v>44731</v>
      </c>
      <c r="P2177" t="s">
        <v>60</v>
      </c>
      <c r="Q2177" t="s">
        <v>57</v>
      </c>
      <c r="R2177">
        <f>Healthcare_Data_v1__4[[#This Row],[Discharge Date]]-Healthcare_Data_v1__4[[#This Row],[Date of Admission]]</f>
        <v>20</v>
      </c>
      <c r="S2177" t="str" cm="1">
        <f t="array" ref="S2177">_xlfn.IFS( Healthcare_Data_v1__4[[#This Row],[Days of Stay]]&lt;10,"Low",Healthcare_Data_v1__4[[#This Row],[Days of Stay]]&lt;20,"Med",Healthcare_Data_v1__4[[#This Row],[Days of Stay]]&lt;=30,"High")</f>
        <v>High</v>
      </c>
      <c r="T2177" t="str">
        <f>CONCATENATE(Healthcare_Data_v1__4[[#This Row],[Medical Condition]],Healthcare_Data_v1__4[[#This Row],[Duration]])</f>
        <v>DiabetesHigh</v>
      </c>
      <c r="U2177">
        <f>MONTH(Healthcare_Data_v1__4[[#This Row],[Date of Admission]])</f>
        <v>5</v>
      </c>
      <c r="V2177">
        <f>YEAR(Healthcare_Data_v1__4[[#This Row],[Date of Admission]])</f>
        <v>2022</v>
      </c>
      <c r="W2177">
        <f>DAY(Healthcare_Data_v1__4[[#This Row],[Date of Admission]])</f>
        <v>30</v>
      </c>
    </row>
    <row r="2178" spans="1:23" x14ac:dyDescent="0.3">
      <c r="A2178" t="s">
        <v>19944</v>
      </c>
      <c r="B2178">
        <v>66</v>
      </c>
      <c r="C2178" t="s">
        <v>3</v>
      </c>
      <c r="D2178" t="s">
        <v>16</v>
      </c>
      <c r="E2178" t="s">
        <v>26</v>
      </c>
      <c r="F2178" t="s">
        <v>9</v>
      </c>
      <c r="G2178" s="1">
        <v>43566</v>
      </c>
      <c r="H2178" t="s">
        <v>2422</v>
      </c>
      <c r="I2178" t="s">
        <v>4407</v>
      </c>
      <c r="J2178">
        <v>34277.390679999997</v>
      </c>
      <c r="K2178" t="s">
        <v>69</v>
      </c>
      <c r="L2178">
        <v>30432</v>
      </c>
      <c r="M2178">
        <v>298</v>
      </c>
      <c r="N2178" t="s">
        <v>48</v>
      </c>
      <c r="O2178" s="1">
        <v>43595</v>
      </c>
      <c r="P2178" t="s">
        <v>56</v>
      </c>
      <c r="Q2178" t="s">
        <v>57</v>
      </c>
      <c r="R2178">
        <f>Healthcare_Data_v1__4[[#This Row],[Discharge Date]]-Healthcare_Data_v1__4[[#This Row],[Date of Admission]]</f>
        <v>29</v>
      </c>
      <c r="S2178" t="str" cm="1">
        <f t="array" ref="S2178">_xlfn.IFS( Healthcare_Data_v1__4[[#This Row],[Days of Stay]]&lt;10,"Low",Healthcare_Data_v1__4[[#This Row],[Days of Stay]]&lt;20,"Med",Healthcare_Data_v1__4[[#This Row],[Days of Stay]]&lt;=30,"High")</f>
        <v>High</v>
      </c>
      <c r="T2178" t="str">
        <f>CONCATENATE(Healthcare_Data_v1__4[[#This Row],[Medical Condition]],Healthcare_Data_v1__4[[#This Row],[Duration]])</f>
        <v>ArthritisHigh</v>
      </c>
      <c r="U2178">
        <f>MONTH(Healthcare_Data_v1__4[[#This Row],[Date of Admission]])</f>
        <v>4</v>
      </c>
      <c r="V2178">
        <f>YEAR(Healthcare_Data_v1__4[[#This Row],[Date of Admission]])</f>
        <v>2019</v>
      </c>
      <c r="W2178">
        <f>DAY(Healthcare_Data_v1__4[[#This Row],[Date of Admission]])</f>
        <v>11</v>
      </c>
    </row>
    <row r="2179" spans="1:23" x14ac:dyDescent="0.3">
      <c r="A2179" t="s">
        <v>19945</v>
      </c>
      <c r="B2179">
        <v>22</v>
      </c>
      <c r="C2179" t="s">
        <v>12</v>
      </c>
      <c r="D2179" t="s">
        <v>15</v>
      </c>
      <c r="E2179" t="s">
        <v>25</v>
      </c>
      <c r="F2179" t="s">
        <v>11</v>
      </c>
      <c r="G2179" s="1">
        <v>44955</v>
      </c>
      <c r="H2179" t="s">
        <v>4408</v>
      </c>
      <c r="I2179" t="s">
        <v>4409</v>
      </c>
      <c r="J2179">
        <v>34275.808239999998</v>
      </c>
      <c r="K2179" t="s">
        <v>63</v>
      </c>
      <c r="L2179">
        <v>58272</v>
      </c>
      <c r="M2179">
        <v>237</v>
      </c>
      <c r="N2179" t="s">
        <v>55</v>
      </c>
      <c r="O2179" s="1">
        <v>44981</v>
      </c>
      <c r="P2179" t="s">
        <v>60</v>
      </c>
      <c r="Q2179" t="s">
        <v>44</v>
      </c>
      <c r="R2179">
        <f>Healthcare_Data_v1__4[[#This Row],[Discharge Date]]-Healthcare_Data_v1__4[[#This Row],[Date of Admission]]</f>
        <v>26</v>
      </c>
      <c r="S2179" t="str" cm="1">
        <f t="array" ref="S2179">_xlfn.IFS( Healthcare_Data_v1__4[[#This Row],[Days of Stay]]&lt;10,"Low",Healthcare_Data_v1__4[[#This Row],[Days of Stay]]&lt;20,"Med",Healthcare_Data_v1__4[[#This Row],[Days of Stay]]&lt;=30,"High")</f>
        <v>High</v>
      </c>
      <c r="T2179" t="str">
        <f>CONCATENATE(Healthcare_Data_v1__4[[#This Row],[Medical Condition]],Healthcare_Data_v1__4[[#This Row],[Duration]])</f>
        <v>CancerHigh</v>
      </c>
      <c r="U2179">
        <f>MONTH(Healthcare_Data_v1__4[[#This Row],[Date of Admission]])</f>
        <v>1</v>
      </c>
      <c r="V2179">
        <f>YEAR(Healthcare_Data_v1__4[[#This Row],[Date of Admission]])</f>
        <v>2023</v>
      </c>
      <c r="W2179">
        <f>DAY(Healthcare_Data_v1__4[[#This Row],[Date of Admission]])</f>
        <v>29</v>
      </c>
    </row>
    <row r="2180" spans="1:23" x14ac:dyDescent="0.3">
      <c r="A2180" t="s">
        <v>19946</v>
      </c>
      <c r="B2180">
        <v>69</v>
      </c>
      <c r="C2180" t="s">
        <v>3</v>
      </c>
      <c r="D2180" t="s">
        <v>15</v>
      </c>
      <c r="E2180" t="s">
        <v>21</v>
      </c>
      <c r="F2180" t="s">
        <v>4</v>
      </c>
      <c r="G2180" s="1">
        <v>44118</v>
      </c>
      <c r="H2180" t="s">
        <v>4410</v>
      </c>
      <c r="I2180" t="s">
        <v>4411</v>
      </c>
      <c r="J2180">
        <v>34272.646460000004</v>
      </c>
      <c r="K2180" t="s">
        <v>47</v>
      </c>
      <c r="L2180">
        <v>28493</v>
      </c>
      <c r="M2180">
        <v>139</v>
      </c>
      <c r="N2180" t="s">
        <v>48</v>
      </c>
      <c r="O2180" s="1">
        <v>44143</v>
      </c>
      <c r="P2180" t="s">
        <v>49</v>
      </c>
      <c r="Q2180" t="s">
        <v>57</v>
      </c>
      <c r="R2180">
        <f>Healthcare_Data_v1__4[[#This Row],[Discharge Date]]-Healthcare_Data_v1__4[[#This Row],[Date of Admission]]</f>
        <v>25</v>
      </c>
      <c r="S2180" t="str" cm="1">
        <f t="array" ref="S2180">_xlfn.IFS( Healthcare_Data_v1__4[[#This Row],[Days of Stay]]&lt;10,"Low",Healthcare_Data_v1__4[[#This Row],[Days of Stay]]&lt;20,"Med",Healthcare_Data_v1__4[[#This Row],[Days of Stay]]&lt;=30,"High")</f>
        <v>High</v>
      </c>
      <c r="T2180" t="str">
        <f>CONCATENATE(Healthcare_Data_v1__4[[#This Row],[Medical Condition]],Healthcare_Data_v1__4[[#This Row],[Duration]])</f>
        <v>DiabetesHigh</v>
      </c>
      <c r="U2180">
        <f>MONTH(Healthcare_Data_v1__4[[#This Row],[Date of Admission]])</f>
        <v>10</v>
      </c>
      <c r="V2180">
        <f>YEAR(Healthcare_Data_v1__4[[#This Row],[Date of Admission]])</f>
        <v>2020</v>
      </c>
      <c r="W2180">
        <f>DAY(Healthcare_Data_v1__4[[#This Row],[Date of Admission]])</f>
        <v>14</v>
      </c>
    </row>
    <row r="2181" spans="1:23" x14ac:dyDescent="0.3">
      <c r="A2181" t="s">
        <v>19947</v>
      </c>
      <c r="B2181">
        <v>35</v>
      </c>
      <c r="C2181" t="s">
        <v>5</v>
      </c>
      <c r="D2181" t="s">
        <v>15</v>
      </c>
      <c r="E2181" t="s">
        <v>21</v>
      </c>
      <c r="F2181" t="s">
        <v>11</v>
      </c>
      <c r="G2181" s="1">
        <v>43837</v>
      </c>
      <c r="H2181" t="s">
        <v>4412</v>
      </c>
      <c r="I2181" t="s">
        <v>4413</v>
      </c>
      <c r="J2181">
        <v>34268.9594</v>
      </c>
      <c r="K2181" t="s">
        <v>69</v>
      </c>
      <c r="L2181">
        <v>60017</v>
      </c>
      <c r="M2181">
        <v>495</v>
      </c>
      <c r="N2181" t="s">
        <v>42</v>
      </c>
      <c r="O2181" s="1">
        <v>43855</v>
      </c>
      <c r="P2181" t="s">
        <v>56</v>
      </c>
      <c r="Q2181" t="s">
        <v>44</v>
      </c>
      <c r="R2181">
        <f>Healthcare_Data_v1__4[[#This Row],[Discharge Date]]-Healthcare_Data_v1__4[[#This Row],[Date of Admission]]</f>
        <v>18</v>
      </c>
      <c r="S2181" t="str" cm="1">
        <f t="array" ref="S2181">_xlfn.IFS( Healthcare_Data_v1__4[[#This Row],[Days of Stay]]&lt;10,"Low",Healthcare_Data_v1__4[[#This Row],[Days of Stay]]&lt;20,"Med",Healthcare_Data_v1__4[[#This Row],[Days of Stay]]&lt;=30,"High")</f>
        <v>Med</v>
      </c>
      <c r="T2181" t="str">
        <f>CONCATENATE(Healthcare_Data_v1__4[[#This Row],[Medical Condition]],Healthcare_Data_v1__4[[#This Row],[Duration]])</f>
        <v>CancerMed</v>
      </c>
      <c r="U2181">
        <f>MONTH(Healthcare_Data_v1__4[[#This Row],[Date of Admission]])</f>
        <v>1</v>
      </c>
      <c r="V2181">
        <f>YEAR(Healthcare_Data_v1__4[[#This Row],[Date of Admission]])</f>
        <v>2020</v>
      </c>
      <c r="W2181">
        <f>DAY(Healthcare_Data_v1__4[[#This Row],[Date of Admission]])</f>
        <v>7</v>
      </c>
    </row>
    <row r="2182" spans="1:23" x14ac:dyDescent="0.3">
      <c r="A2182" t="s">
        <v>958</v>
      </c>
      <c r="B2182">
        <v>18</v>
      </c>
      <c r="C2182" t="s">
        <v>12</v>
      </c>
      <c r="D2182" t="s">
        <v>15</v>
      </c>
      <c r="E2182" t="s">
        <v>25</v>
      </c>
      <c r="F2182" t="s">
        <v>10</v>
      </c>
      <c r="G2182" s="1">
        <v>44097</v>
      </c>
      <c r="H2182" t="s">
        <v>4414</v>
      </c>
      <c r="I2182" t="s">
        <v>399</v>
      </c>
      <c r="J2182">
        <v>34266.978049999998</v>
      </c>
      <c r="K2182" t="s">
        <v>47</v>
      </c>
      <c r="L2182">
        <v>22202</v>
      </c>
      <c r="M2182">
        <v>398</v>
      </c>
      <c r="N2182" t="s">
        <v>55</v>
      </c>
      <c r="O2182" s="1">
        <v>44123</v>
      </c>
      <c r="P2182" t="s">
        <v>43</v>
      </c>
      <c r="Q2182" t="s">
        <v>57</v>
      </c>
      <c r="R2182">
        <f>Healthcare_Data_v1__4[[#This Row],[Discharge Date]]-Healthcare_Data_v1__4[[#This Row],[Date of Admission]]</f>
        <v>26</v>
      </c>
      <c r="S2182" t="str" cm="1">
        <f t="array" ref="S2182">_xlfn.IFS( Healthcare_Data_v1__4[[#This Row],[Days of Stay]]&lt;10,"Low",Healthcare_Data_v1__4[[#This Row],[Days of Stay]]&lt;20,"Med",Healthcare_Data_v1__4[[#This Row],[Days of Stay]]&lt;=30,"High")</f>
        <v>High</v>
      </c>
      <c r="T2182" t="str">
        <f>CONCATENATE(Healthcare_Data_v1__4[[#This Row],[Medical Condition]],Healthcare_Data_v1__4[[#This Row],[Duration]])</f>
        <v>HypertensionHigh</v>
      </c>
      <c r="U2182">
        <f>MONTH(Healthcare_Data_v1__4[[#This Row],[Date of Admission]])</f>
        <v>9</v>
      </c>
      <c r="V2182">
        <f>YEAR(Healthcare_Data_v1__4[[#This Row],[Date of Admission]])</f>
        <v>2020</v>
      </c>
      <c r="W2182">
        <f>DAY(Healthcare_Data_v1__4[[#This Row],[Date of Admission]])</f>
        <v>23</v>
      </c>
    </row>
    <row r="2183" spans="1:23" x14ac:dyDescent="0.3">
      <c r="A2183" t="s">
        <v>19948</v>
      </c>
      <c r="B2183">
        <v>81</v>
      </c>
      <c r="C2183" t="s">
        <v>3</v>
      </c>
      <c r="D2183" t="s">
        <v>16</v>
      </c>
      <c r="E2183" t="s">
        <v>23</v>
      </c>
      <c r="F2183" t="s">
        <v>4</v>
      </c>
      <c r="G2183" s="1">
        <v>43844</v>
      </c>
      <c r="H2183" t="s">
        <v>4415</v>
      </c>
      <c r="I2183" t="s">
        <v>4416</v>
      </c>
      <c r="J2183">
        <v>34262.2402</v>
      </c>
      <c r="K2183" t="s">
        <v>69</v>
      </c>
      <c r="L2183">
        <v>4270</v>
      </c>
      <c r="M2183">
        <v>253</v>
      </c>
      <c r="N2183" t="s">
        <v>48</v>
      </c>
      <c r="O2183" s="1">
        <v>43850</v>
      </c>
      <c r="P2183" t="s">
        <v>56</v>
      </c>
      <c r="Q2183" t="s">
        <v>57</v>
      </c>
      <c r="R2183">
        <f>Healthcare_Data_v1__4[[#This Row],[Discharge Date]]-Healthcare_Data_v1__4[[#This Row],[Date of Admission]]</f>
        <v>6</v>
      </c>
      <c r="S2183" t="str" cm="1">
        <f t="array" ref="S2183">_xlfn.IFS( Healthcare_Data_v1__4[[#This Row],[Days of Stay]]&lt;10,"Low",Healthcare_Data_v1__4[[#This Row],[Days of Stay]]&lt;20,"Med",Healthcare_Data_v1__4[[#This Row],[Days of Stay]]&lt;=30,"High")</f>
        <v>Low</v>
      </c>
      <c r="T2183" t="str">
        <f>CONCATENATE(Healthcare_Data_v1__4[[#This Row],[Medical Condition]],Healthcare_Data_v1__4[[#This Row],[Duration]])</f>
        <v>DiabetesLow</v>
      </c>
      <c r="U2183">
        <f>MONTH(Healthcare_Data_v1__4[[#This Row],[Date of Admission]])</f>
        <v>1</v>
      </c>
      <c r="V2183">
        <f>YEAR(Healthcare_Data_v1__4[[#This Row],[Date of Admission]])</f>
        <v>2020</v>
      </c>
      <c r="W2183">
        <f>DAY(Healthcare_Data_v1__4[[#This Row],[Date of Admission]])</f>
        <v>14</v>
      </c>
    </row>
    <row r="2184" spans="1:23" x14ac:dyDescent="0.3">
      <c r="A2184" t="s">
        <v>19949</v>
      </c>
      <c r="B2184">
        <v>43</v>
      </c>
      <c r="C2184" t="s">
        <v>8</v>
      </c>
      <c r="D2184" t="s">
        <v>16</v>
      </c>
      <c r="E2184" t="s">
        <v>23</v>
      </c>
      <c r="F2184" t="s">
        <v>10</v>
      </c>
      <c r="G2184" s="1">
        <v>44682</v>
      </c>
      <c r="H2184" t="s">
        <v>4417</v>
      </c>
      <c r="I2184" t="s">
        <v>4418</v>
      </c>
      <c r="J2184">
        <v>34261.007160000001</v>
      </c>
      <c r="K2184" t="s">
        <v>41</v>
      </c>
      <c r="L2184">
        <v>14263</v>
      </c>
      <c r="M2184">
        <v>224</v>
      </c>
      <c r="N2184" t="s">
        <v>55</v>
      </c>
      <c r="O2184" s="1">
        <v>44685</v>
      </c>
      <c r="P2184" t="s">
        <v>49</v>
      </c>
      <c r="Q2184" t="s">
        <v>57</v>
      </c>
      <c r="R2184">
        <f>Healthcare_Data_v1__4[[#This Row],[Discharge Date]]-Healthcare_Data_v1__4[[#This Row],[Date of Admission]]</f>
        <v>3</v>
      </c>
      <c r="S2184" t="str" cm="1">
        <f t="array" ref="S2184">_xlfn.IFS( Healthcare_Data_v1__4[[#This Row],[Days of Stay]]&lt;10,"Low",Healthcare_Data_v1__4[[#This Row],[Days of Stay]]&lt;20,"Med",Healthcare_Data_v1__4[[#This Row],[Days of Stay]]&lt;=30,"High")</f>
        <v>Low</v>
      </c>
      <c r="T2184" t="str">
        <f>CONCATENATE(Healthcare_Data_v1__4[[#This Row],[Medical Condition]],Healthcare_Data_v1__4[[#This Row],[Duration]])</f>
        <v>HypertensionLow</v>
      </c>
      <c r="U2184">
        <f>MONTH(Healthcare_Data_v1__4[[#This Row],[Date of Admission]])</f>
        <v>5</v>
      </c>
      <c r="V2184">
        <f>YEAR(Healthcare_Data_v1__4[[#This Row],[Date of Admission]])</f>
        <v>2022</v>
      </c>
      <c r="W2184">
        <f>DAY(Healthcare_Data_v1__4[[#This Row],[Date of Admission]])</f>
        <v>1</v>
      </c>
    </row>
    <row r="2185" spans="1:23" x14ac:dyDescent="0.3">
      <c r="A2185" t="s">
        <v>19950</v>
      </c>
      <c r="B2185">
        <v>36</v>
      </c>
      <c r="C2185" t="s">
        <v>5</v>
      </c>
      <c r="D2185" t="s">
        <v>15</v>
      </c>
      <c r="E2185" t="s">
        <v>23</v>
      </c>
      <c r="F2185" t="s">
        <v>9</v>
      </c>
      <c r="G2185" s="1">
        <v>44545</v>
      </c>
      <c r="H2185" t="s">
        <v>4419</v>
      </c>
      <c r="I2185" t="s">
        <v>4420</v>
      </c>
      <c r="J2185">
        <v>34256.280449999998</v>
      </c>
      <c r="K2185" t="s">
        <v>47</v>
      </c>
      <c r="L2185">
        <v>13148</v>
      </c>
      <c r="M2185">
        <v>351</v>
      </c>
      <c r="N2185" t="s">
        <v>48</v>
      </c>
      <c r="O2185" s="1">
        <v>44569</v>
      </c>
      <c r="P2185" t="s">
        <v>60</v>
      </c>
      <c r="Q2185" t="s">
        <v>57</v>
      </c>
      <c r="R2185">
        <f>Healthcare_Data_v1__4[[#This Row],[Discharge Date]]-Healthcare_Data_v1__4[[#This Row],[Date of Admission]]</f>
        <v>24</v>
      </c>
      <c r="S2185" t="str" cm="1">
        <f t="array" ref="S2185">_xlfn.IFS( Healthcare_Data_v1__4[[#This Row],[Days of Stay]]&lt;10,"Low",Healthcare_Data_v1__4[[#This Row],[Days of Stay]]&lt;20,"Med",Healthcare_Data_v1__4[[#This Row],[Days of Stay]]&lt;=30,"High")</f>
        <v>High</v>
      </c>
      <c r="T2185" t="str">
        <f>CONCATENATE(Healthcare_Data_v1__4[[#This Row],[Medical Condition]],Healthcare_Data_v1__4[[#This Row],[Duration]])</f>
        <v>ArthritisHigh</v>
      </c>
      <c r="U2185">
        <f>MONTH(Healthcare_Data_v1__4[[#This Row],[Date of Admission]])</f>
        <v>12</v>
      </c>
      <c r="V2185">
        <f>YEAR(Healthcare_Data_v1__4[[#This Row],[Date of Admission]])</f>
        <v>2021</v>
      </c>
      <c r="W2185">
        <f>DAY(Healthcare_Data_v1__4[[#This Row],[Date of Admission]])</f>
        <v>15</v>
      </c>
    </row>
    <row r="2186" spans="1:23" x14ac:dyDescent="0.3">
      <c r="A2186" t="s">
        <v>4421</v>
      </c>
      <c r="B2186">
        <v>60</v>
      </c>
      <c r="C2186" t="s">
        <v>3</v>
      </c>
      <c r="D2186" t="s">
        <v>16</v>
      </c>
      <c r="E2186" t="s">
        <v>25</v>
      </c>
      <c r="F2186" t="s">
        <v>4</v>
      </c>
      <c r="G2186" s="1">
        <v>44449</v>
      </c>
      <c r="H2186" t="s">
        <v>4422</v>
      </c>
      <c r="I2186" t="s">
        <v>4423</v>
      </c>
      <c r="J2186">
        <v>34255.686979999999</v>
      </c>
      <c r="K2186" t="s">
        <v>66</v>
      </c>
      <c r="L2186">
        <v>22810</v>
      </c>
      <c r="M2186">
        <v>336</v>
      </c>
      <c r="N2186" t="s">
        <v>48</v>
      </c>
      <c r="O2186" s="1">
        <v>44474</v>
      </c>
      <c r="P2186" t="s">
        <v>56</v>
      </c>
      <c r="Q2186" t="s">
        <v>44</v>
      </c>
      <c r="R2186">
        <f>Healthcare_Data_v1__4[[#This Row],[Discharge Date]]-Healthcare_Data_v1__4[[#This Row],[Date of Admission]]</f>
        <v>25</v>
      </c>
      <c r="S2186" t="str" cm="1">
        <f t="array" ref="S2186">_xlfn.IFS( Healthcare_Data_v1__4[[#This Row],[Days of Stay]]&lt;10,"Low",Healthcare_Data_v1__4[[#This Row],[Days of Stay]]&lt;20,"Med",Healthcare_Data_v1__4[[#This Row],[Days of Stay]]&lt;=30,"High")</f>
        <v>High</v>
      </c>
      <c r="T2186" t="str">
        <f>CONCATENATE(Healthcare_Data_v1__4[[#This Row],[Medical Condition]],Healthcare_Data_v1__4[[#This Row],[Duration]])</f>
        <v>DiabetesHigh</v>
      </c>
      <c r="U2186">
        <f>MONTH(Healthcare_Data_v1__4[[#This Row],[Date of Admission]])</f>
        <v>9</v>
      </c>
      <c r="V2186">
        <f>YEAR(Healthcare_Data_v1__4[[#This Row],[Date of Admission]])</f>
        <v>2021</v>
      </c>
      <c r="W2186">
        <f>DAY(Healthcare_Data_v1__4[[#This Row],[Date of Admission]])</f>
        <v>10</v>
      </c>
    </row>
    <row r="2187" spans="1:23" x14ac:dyDescent="0.3">
      <c r="A2187" t="s">
        <v>19951</v>
      </c>
      <c r="B2187">
        <v>71</v>
      </c>
      <c r="C2187" t="s">
        <v>3</v>
      </c>
      <c r="D2187" t="s">
        <v>16</v>
      </c>
      <c r="E2187" t="s">
        <v>26</v>
      </c>
      <c r="F2187" t="s">
        <v>9</v>
      </c>
      <c r="G2187" s="1">
        <v>45001</v>
      </c>
      <c r="H2187" t="s">
        <v>4424</v>
      </c>
      <c r="I2187" t="s">
        <v>4425</v>
      </c>
      <c r="J2187">
        <v>34253.988490000003</v>
      </c>
      <c r="K2187" t="s">
        <v>69</v>
      </c>
      <c r="L2187">
        <v>16827</v>
      </c>
      <c r="M2187">
        <v>254</v>
      </c>
      <c r="N2187" t="s">
        <v>42</v>
      </c>
      <c r="O2187" s="1">
        <v>45001</v>
      </c>
      <c r="P2187" t="s">
        <v>56</v>
      </c>
      <c r="Q2187" t="s">
        <v>57</v>
      </c>
      <c r="R2187">
        <f>Healthcare_Data_v1__4[[#This Row],[Discharge Date]]-Healthcare_Data_v1__4[[#This Row],[Date of Admission]]</f>
        <v>0</v>
      </c>
      <c r="S2187" t="str" cm="1">
        <f t="array" ref="S2187">_xlfn.IFS( Healthcare_Data_v1__4[[#This Row],[Days of Stay]]&lt;10,"Low",Healthcare_Data_v1__4[[#This Row],[Days of Stay]]&lt;20,"Med",Healthcare_Data_v1__4[[#This Row],[Days of Stay]]&lt;=30,"High")</f>
        <v>Low</v>
      </c>
      <c r="T2187" t="str">
        <f>CONCATENATE(Healthcare_Data_v1__4[[#This Row],[Medical Condition]],Healthcare_Data_v1__4[[#This Row],[Duration]])</f>
        <v>ArthritisLow</v>
      </c>
      <c r="U2187">
        <f>MONTH(Healthcare_Data_v1__4[[#This Row],[Date of Admission]])</f>
        <v>3</v>
      </c>
      <c r="V2187">
        <f>YEAR(Healthcare_Data_v1__4[[#This Row],[Date of Admission]])</f>
        <v>2023</v>
      </c>
      <c r="W2187">
        <f>DAY(Healthcare_Data_v1__4[[#This Row],[Date of Admission]])</f>
        <v>16</v>
      </c>
    </row>
    <row r="2188" spans="1:23" x14ac:dyDescent="0.3">
      <c r="A2188" t="s">
        <v>19952</v>
      </c>
      <c r="B2188">
        <v>59</v>
      </c>
      <c r="C2188" t="s">
        <v>3</v>
      </c>
      <c r="D2188" t="s">
        <v>15</v>
      </c>
      <c r="E2188" t="s">
        <v>26</v>
      </c>
      <c r="F2188" t="s">
        <v>7</v>
      </c>
      <c r="G2188" s="1">
        <v>44259</v>
      </c>
      <c r="H2188" t="s">
        <v>4426</v>
      </c>
      <c r="I2188" t="s">
        <v>4427</v>
      </c>
      <c r="J2188">
        <v>34237.434099999999</v>
      </c>
      <c r="K2188" t="s">
        <v>47</v>
      </c>
      <c r="L2188">
        <v>3255</v>
      </c>
      <c r="M2188">
        <v>367</v>
      </c>
      <c r="N2188" t="s">
        <v>42</v>
      </c>
      <c r="O2188" s="1">
        <v>44273</v>
      </c>
      <c r="P2188" t="s">
        <v>85</v>
      </c>
      <c r="Q2188" t="s">
        <v>57</v>
      </c>
      <c r="R2188">
        <f>Healthcare_Data_v1__4[[#This Row],[Discharge Date]]-Healthcare_Data_v1__4[[#This Row],[Date of Admission]]</f>
        <v>14</v>
      </c>
      <c r="S2188" t="str" cm="1">
        <f t="array" ref="S2188">_xlfn.IFS( Healthcare_Data_v1__4[[#This Row],[Days of Stay]]&lt;10,"Low",Healthcare_Data_v1__4[[#This Row],[Days of Stay]]&lt;20,"Med",Healthcare_Data_v1__4[[#This Row],[Days of Stay]]&lt;=30,"High")</f>
        <v>Med</v>
      </c>
      <c r="T2188" t="str">
        <f>CONCATENATE(Healthcare_Data_v1__4[[#This Row],[Medical Condition]],Healthcare_Data_v1__4[[#This Row],[Duration]])</f>
        <v>ObesityMed</v>
      </c>
      <c r="U2188">
        <f>MONTH(Healthcare_Data_v1__4[[#This Row],[Date of Admission]])</f>
        <v>3</v>
      </c>
      <c r="V2188">
        <f>YEAR(Healthcare_Data_v1__4[[#This Row],[Date of Admission]])</f>
        <v>2021</v>
      </c>
      <c r="W2188">
        <f>DAY(Healthcare_Data_v1__4[[#This Row],[Date of Admission]])</f>
        <v>4</v>
      </c>
    </row>
    <row r="2189" spans="1:23" x14ac:dyDescent="0.3">
      <c r="A2189" t="s">
        <v>19953</v>
      </c>
      <c r="B2189">
        <v>19</v>
      </c>
      <c r="C2189" t="s">
        <v>12</v>
      </c>
      <c r="D2189" t="s">
        <v>16</v>
      </c>
      <c r="E2189" t="s">
        <v>23</v>
      </c>
      <c r="F2189" t="s">
        <v>7</v>
      </c>
      <c r="G2189" s="1">
        <v>44446</v>
      </c>
      <c r="H2189" t="s">
        <v>4421</v>
      </c>
      <c r="I2189" t="s">
        <v>4428</v>
      </c>
      <c r="J2189">
        <v>34234.242610000001</v>
      </c>
      <c r="K2189" t="s">
        <v>66</v>
      </c>
      <c r="L2189">
        <v>10730</v>
      </c>
      <c r="M2189">
        <v>348</v>
      </c>
      <c r="N2189" t="s">
        <v>42</v>
      </c>
      <c r="O2189" s="1">
        <v>44450</v>
      </c>
      <c r="P2189" t="s">
        <v>49</v>
      </c>
      <c r="Q2189" t="s">
        <v>57</v>
      </c>
      <c r="R2189">
        <f>Healthcare_Data_v1__4[[#This Row],[Discharge Date]]-Healthcare_Data_v1__4[[#This Row],[Date of Admission]]</f>
        <v>4</v>
      </c>
      <c r="S2189" t="str" cm="1">
        <f t="array" ref="S2189">_xlfn.IFS( Healthcare_Data_v1__4[[#This Row],[Days of Stay]]&lt;10,"Low",Healthcare_Data_v1__4[[#This Row],[Days of Stay]]&lt;20,"Med",Healthcare_Data_v1__4[[#This Row],[Days of Stay]]&lt;=30,"High")</f>
        <v>Low</v>
      </c>
      <c r="T2189" t="str">
        <f>CONCATENATE(Healthcare_Data_v1__4[[#This Row],[Medical Condition]],Healthcare_Data_v1__4[[#This Row],[Duration]])</f>
        <v>ObesityLow</v>
      </c>
      <c r="U2189">
        <f>MONTH(Healthcare_Data_v1__4[[#This Row],[Date of Admission]])</f>
        <v>9</v>
      </c>
      <c r="V2189">
        <f>YEAR(Healthcare_Data_v1__4[[#This Row],[Date of Admission]])</f>
        <v>2021</v>
      </c>
      <c r="W2189">
        <f>DAY(Healthcare_Data_v1__4[[#This Row],[Date of Admission]])</f>
        <v>7</v>
      </c>
    </row>
    <row r="2190" spans="1:23" x14ac:dyDescent="0.3">
      <c r="A2190" t="s">
        <v>19954</v>
      </c>
      <c r="B2190">
        <v>76</v>
      </c>
      <c r="C2190" t="s">
        <v>3</v>
      </c>
      <c r="D2190" t="s">
        <v>15</v>
      </c>
      <c r="E2190" t="s">
        <v>23</v>
      </c>
      <c r="F2190" t="s">
        <v>10</v>
      </c>
      <c r="G2190" s="1">
        <v>43553</v>
      </c>
      <c r="H2190" t="s">
        <v>4429</v>
      </c>
      <c r="I2190" t="s">
        <v>4430</v>
      </c>
      <c r="J2190">
        <v>34229.99035</v>
      </c>
      <c r="K2190" t="s">
        <v>66</v>
      </c>
      <c r="L2190">
        <v>19894</v>
      </c>
      <c r="M2190">
        <v>114</v>
      </c>
      <c r="N2190" t="s">
        <v>55</v>
      </c>
      <c r="O2190" s="1">
        <v>43564</v>
      </c>
      <c r="P2190" t="s">
        <v>49</v>
      </c>
      <c r="Q2190" t="s">
        <v>44</v>
      </c>
      <c r="R2190">
        <f>Healthcare_Data_v1__4[[#This Row],[Discharge Date]]-Healthcare_Data_v1__4[[#This Row],[Date of Admission]]</f>
        <v>11</v>
      </c>
      <c r="S2190" t="str" cm="1">
        <f t="array" ref="S2190">_xlfn.IFS( Healthcare_Data_v1__4[[#This Row],[Days of Stay]]&lt;10,"Low",Healthcare_Data_v1__4[[#This Row],[Days of Stay]]&lt;20,"Med",Healthcare_Data_v1__4[[#This Row],[Days of Stay]]&lt;=30,"High")</f>
        <v>Med</v>
      </c>
      <c r="T2190" t="str">
        <f>CONCATENATE(Healthcare_Data_v1__4[[#This Row],[Medical Condition]],Healthcare_Data_v1__4[[#This Row],[Duration]])</f>
        <v>HypertensionMed</v>
      </c>
      <c r="U2190">
        <f>MONTH(Healthcare_Data_v1__4[[#This Row],[Date of Admission]])</f>
        <v>3</v>
      </c>
      <c r="V2190">
        <f>YEAR(Healthcare_Data_v1__4[[#This Row],[Date of Admission]])</f>
        <v>2019</v>
      </c>
      <c r="W2190">
        <f>DAY(Healthcare_Data_v1__4[[#This Row],[Date of Admission]])</f>
        <v>29</v>
      </c>
    </row>
    <row r="2191" spans="1:23" x14ac:dyDescent="0.3">
      <c r="A2191" t="s">
        <v>19955</v>
      </c>
      <c r="B2191">
        <v>84</v>
      </c>
      <c r="C2191" t="s">
        <v>3</v>
      </c>
      <c r="D2191" t="s">
        <v>16</v>
      </c>
      <c r="E2191" t="s">
        <v>19</v>
      </c>
      <c r="F2191" t="s">
        <v>10</v>
      </c>
      <c r="G2191" s="1">
        <v>43979</v>
      </c>
      <c r="H2191" t="s">
        <v>4431</v>
      </c>
      <c r="I2191" t="s">
        <v>4432</v>
      </c>
      <c r="J2191">
        <v>34226.130850000001</v>
      </c>
      <c r="K2191" t="s">
        <v>66</v>
      </c>
      <c r="L2191">
        <v>27917</v>
      </c>
      <c r="M2191">
        <v>498</v>
      </c>
      <c r="N2191" t="s">
        <v>55</v>
      </c>
      <c r="O2191" s="1">
        <v>43988</v>
      </c>
      <c r="P2191" t="s">
        <v>85</v>
      </c>
      <c r="Q2191" t="s">
        <v>57</v>
      </c>
      <c r="R2191">
        <f>Healthcare_Data_v1__4[[#This Row],[Discharge Date]]-Healthcare_Data_v1__4[[#This Row],[Date of Admission]]</f>
        <v>9</v>
      </c>
      <c r="S2191" t="str" cm="1">
        <f t="array" ref="S2191">_xlfn.IFS( Healthcare_Data_v1__4[[#This Row],[Days of Stay]]&lt;10,"Low",Healthcare_Data_v1__4[[#This Row],[Days of Stay]]&lt;20,"Med",Healthcare_Data_v1__4[[#This Row],[Days of Stay]]&lt;=30,"High")</f>
        <v>Low</v>
      </c>
      <c r="T2191" t="str">
        <f>CONCATENATE(Healthcare_Data_v1__4[[#This Row],[Medical Condition]],Healthcare_Data_v1__4[[#This Row],[Duration]])</f>
        <v>HypertensionLow</v>
      </c>
      <c r="U2191">
        <f>MONTH(Healthcare_Data_v1__4[[#This Row],[Date of Admission]])</f>
        <v>5</v>
      </c>
      <c r="V2191">
        <f>YEAR(Healthcare_Data_v1__4[[#This Row],[Date of Admission]])</f>
        <v>2020</v>
      </c>
      <c r="W2191">
        <f>DAY(Healthcare_Data_v1__4[[#This Row],[Date of Admission]])</f>
        <v>28</v>
      </c>
    </row>
    <row r="2192" spans="1:23" x14ac:dyDescent="0.3">
      <c r="A2192" t="s">
        <v>19956</v>
      </c>
      <c r="B2192">
        <v>43</v>
      </c>
      <c r="C2192" t="s">
        <v>8</v>
      </c>
      <c r="D2192" t="s">
        <v>16</v>
      </c>
      <c r="E2192" t="s">
        <v>21</v>
      </c>
      <c r="F2192" t="s">
        <v>10</v>
      </c>
      <c r="G2192" s="1">
        <v>44511</v>
      </c>
      <c r="H2192" t="s">
        <v>4433</v>
      </c>
      <c r="I2192" t="s">
        <v>4434</v>
      </c>
      <c r="J2192">
        <v>34224.888299999999</v>
      </c>
      <c r="K2192" t="s">
        <v>66</v>
      </c>
      <c r="L2192">
        <v>7803</v>
      </c>
      <c r="M2192">
        <v>162</v>
      </c>
      <c r="N2192" t="s">
        <v>55</v>
      </c>
      <c r="O2192" s="1">
        <v>44534</v>
      </c>
      <c r="P2192" t="s">
        <v>85</v>
      </c>
      <c r="Q2192" t="s">
        <v>57</v>
      </c>
      <c r="R2192">
        <f>Healthcare_Data_v1__4[[#This Row],[Discharge Date]]-Healthcare_Data_v1__4[[#This Row],[Date of Admission]]</f>
        <v>23</v>
      </c>
      <c r="S2192" t="str" cm="1">
        <f t="array" ref="S2192">_xlfn.IFS( Healthcare_Data_v1__4[[#This Row],[Days of Stay]]&lt;10,"Low",Healthcare_Data_v1__4[[#This Row],[Days of Stay]]&lt;20,"Med",Healthcare_Data_v1__4[[#This Row],[Days of Stay]]&lt;=30,"High")</f>
        <v>High</v>
      </c>
      <c r="T2192" t="str">
        <f>CONCATENATE(Healthcare_Data_v1__4[[#This Row],[Medical Condition]],Healthcare_Data_v1__4[[#This Row],[Duration]])</f>
        <v>HypertensionHigh</v>
      </c>
      <c r="U2192">
        <f>MONTH(Healthcare_Data_v1__4[[#This Row],[Date of Admission]])</f>
        <v>11</v>
      </c>
      <c r="V2192">
        <f>YEAR(Healthcare_Data_v1__4[[#This Row],[Date of Admission]])</f>
        <v>2021</v>
      </c>
      <c r="W2192">
        <f>DAY(Healthcare_Data_v1__4[[#This Row],[Date of Admission]])</f>
        <v>11</v>
      </c>
    </row>
    <row r="2193" spans="1:23" x14ac:dyDescent="0.3">
      <c r="A2193" t="s">
        <v>19957</v>
      </c>
      <c r="B2193">
        <v>35</v>
      </c>
      <c r="C2193" t="s">
        <v>5</v>
      </c>
      <c r="D2193" t="s">
        <v>16</v>
      </c>
      <c r="E2193" t="s">
        <v>20</v>
      </c>
      <c r="F2193" t="s">
        <v>7</v>
      </c>
      <c r="G2193" s="1">
        <v>44769</v>
      </c>
      <c r="H2193" t="s">
        <v>4435</v>
      </c>
      <c r="I2193" t="s">
        <v>4436</v>
      </c>
      <c r="J2193">
        <v>34220.295570000002</v>
      </c>
      <c r="K2193" t="s">
        <v>63</v>
      </c>
      <c r="L2193">
        <v>3403</v>
      </c>
      <c r="M2193">
        <v>199</v>
      </c>
      <c r="N2193" t="s">
        <v>42</v>
      </c>
      <c r="O2193" s="1">
        <v>44775</v>
      </c>
      <c r="P2193" t="s">
        <v>85</v>
      </c>
      <c r="Q2193" t="s">
        <v>57</v>
      </c>
      <c r="R2193">
        <f>Healthcare_Data_v1__4[[#This Row],[Discharge Date]]-Healthcare_Data_v1__4[[#This Row],[Date of Admission]]</f>
        <v>6</v>
      </c>
      <c r="S2193" t="str" cm="1">
        <f t="array" ref="S2193">_xlfn.IFS( Healthcare_Data_v1__4[[#This Row],[Days of Stay]]&lt;10,"Low",Healthcare_Data_v1__4[[#This Row],[Days of Stay]]&lt;20,"Med",Healthcare_Data_v1__4[[#This Row],[Days of Stay]]&lt;=30,"High")</f>
        <v>Low</v>
      </c>
      <c r="T2193" t="str">
        <f>CONCATENATE(Healthcare_Data_v1__4[[#This Row],[Medical Condition]],Healthcare_Data_v1__4[[#This Row],[Duration]])</f>
        <v>ObesityLow</v>
      </c>
      <c r="U2193">
        <f>MONTH(Healthcare_Data_v1__4[[#This Row],[Date of Admission]])</f>
        <v>7</v>
      </c>
      <c r="V2193">
        <f>YEAR(Healthcare_Data_v1__4[[#This Row],[Date of Admission]])</f>
        <v>2022</v>
      </c>
      <c r="W2193">
        <f>DAY(Healthcare_Data_v1__4[[#This Row],[Date of Admission]])</f>
        <v>27</v>
      </c>
    </row>
    <row r="2194" spans="1:23" x14ac:dyDescent="0.3">
      <c r="A2194" t="s">
        <v>19958</v>
      </c>
      <c r="B2194">
        <v>21</v>
      </c>
      <c r="C2194" t="s">
        <v>12</v>
      </c>
      <c r="D2194" t="s">
        <v>15</v>
      </c>
      <c r="E2194" t="s">
        <v>23</v>
      </c>
      <c r="F2194" t="s">
        <v>10</v>
      </c>
      <c r="G2194" s="1">
        <v>44394</v>
      </c>
      <c r="H2194" t="s">
        <v>4437</v>
      </c>
      <c r="I2194" t="s">
        <v>4438</v>
      </c>
      <c r="J2194">
        <v>34213.826529999998</v>
      </c>
      <c r="K2194" t="s">
        <v>47</v>
      </c>
      <c r="L2194">
        <v>9139</v>
      </c>
      <c r="M2194">
        <v>172</v>
      </c>
      <c r="N2194" t="s">
        <v>55</v>
      </c>
      <c r="O2194" s="1">
        <v>44396</v>
      </c>
      <c r="P2194" t="s">
        <v>49</v>
      </c>
      <c r="Q2194" t="s">
        <v>44</v>
      </c>
      <c r="R2194">
        <f>Healthcare_Data_v1__4[[#This Row],[Discharge Date]]-Healthcare_Data_v1__4[[#This Row],[Date of Admission]]</f>
        <v>2</v>
      </c>
      <c r="S2194" t="str" cm="1">
        <f t="array" ref="S2194">_xlfn.IFS( Healthcare_Data_v1__4[[#This Row],[Days of Stay]]&lt;10,"Low",Healthcare_Data_v1__4[[#This Row],[Days of Stay]]&lt;20,"Med",Healthcare_Data_v1__4[[#This Row],[Days of Stay]]&lt;=30,"High")</f>
        <v>Low</v>
      </c>
      <c r="T2194" t="str">
        <f>CONCATENATE(Healthcare_Data_v1__4[[#This Row],[Medical Condition]],Healthcare_Data_v1__4[[#This Row],[Duration]])</f>
        <v>HypertensionLow</v>
      </c>
      <c r="U2194">
        <f>MONTH(Healthcare_Data_v1__4[[#This Row],[Date of Admission]])</f>
        <v>7</v>
      </c>
      <c r="V2194">
        <f>YEAR(Healthcare_Data_v1__4[[#This Row],[Date of Admission]])</f>
        <v>2021</v>
      </c>
      <c r="W2194">
        <f>DAY(Healthcare_Data_v1__4[[#This Row],[Date of Admission]])</f>
        <v>17</v>
      </c>
    </row>
    <row r="2195" spans="1:23" x14ac:dyDescent="0.3">
      <c r="A2195" t="s">
        <v>19959</v>
      </c>
      <c r="B2195">
        <v>39</v>
      </c>
      <c r="C2195" t="s">
        <v>5</v>
      </c>
      <c r="D2195" t="s">
        <v>16</v>
      </c>
      <c r="E2195" t="s">
        <v>25</v>
      </c>
      <c r="F2195" t="s">
        <v>9</v>
      </c>
      <c r="G2195" s="1">
        <v>44665</v>
      </c>
      <c r="H2195" t="s">
        <v>4439</v>
      </c>
      <c r="I2195" t="s">
        <v>4440</v>
      </c>
      <c r="J2195">
        <v>34186.541640000003</v>
      </c>
      <c r="K2195" t="s">
        <v>63</v>
      </c>
      <c r="L2195">
        <v>23433</v>
      </c>
      <c r="M2195">
        <v>234</v>
      </c>
      <c r="N2195" t="s">
        <v>42</v>
      </c>
      <c r="O2195" s="1">
        <v>44666</v>
      </c>
      <c r="P2195" t="s">
        <v>49</v>
      </c>
      <c r="Q2195" t="s">
        <v>44</v>
      </c>
      <c r="R2195">
        <f>Healthcare_Data_v1__4[[#This Row],[Discharge Date]]-Healthcare_Data_v1__4[[#This Row],[Date of Admission]]</f>
        <v>1</v>
      </c>
      <c r="S2195" t="str" cm="1">
        <f t="array" ref="S2195">_xlfn.IFS( Healthcare_Data_v1__4[[#This Row],[Days of Stay]]&lt;10,"Low",Healthcare_Data_v1__4[[#This Row],[Days of Stay]]&lt;20,"Med",Healthcare_Data_v1__4[[#This Row],[Days of Stay]]&lt;=30,"High")</f>
        <v>Low</v>
      </c>
      <c r="T2195" t="str">
        <f>CONCATENATE(Healthcare_Data_v1__4[[#This Row],[Medical Condition]],Healthcare_Data_v1__4[[#This Row],[Duration]])</f>
        <v>ArthritisLow</v>
      </c>
      <c r="U2195">
        <f>MONTH(Healthcare_Data_v1__4[[#This Row],[Date of Admission]])</f>
        <v>4</v>
      </c>
      <c r="V2195">
        <f>YEAR(Healthcare_Data_v1__4[[#This Row],[Date of Admission]])</f>
        <v>2022</v>
      </c>
      <c r="W2195">
        <f>DAY(Healthcare_Data_v1__4[[#This Row],[Date of Admission]])</f>
        <v>14</v>
      </c>
    </row>
    <row r="2196" spans="1:23" x14ac:dyDescent="0.3">
      <c r="A2196" t="s">
        <v>19960</v>
      </c>
      <c r="B2196">
        <v>58</v>
      </c>
      <c r="C2196" t="s">
        <v>3</v>
      </c>
      <c r="D2196" t="s">
        <v>16</v>
      </c>
      <c r="E2196" t="s">
        <v>25</v>
      </c>
      <c r="F2196" t="s">
        <v>4</v>
      </c>
      <c r="G2196" s="1">
        <v>44125</v>
      </c>
      <c r="H2196" t="s">
        <v>4441</v>
      </c>
      <c r="I2196" t="s">
        <v>4442</v>
      </c>
      <c r="J2196">
        <v>34180.169710000002</v>
      </c>
      <c r="K2196" t="s">
        <v>63</v>
      </c>
      <c r="L2196">
        <v>10260</v>
      </c>
      <c r="M2196">
        <v>188</v>
      </c>
      <c r="N2196" t="s">
        <v>42</v>
      </c>
      <c r="O2196" s="1">
        <v>44141</v>
      </c>
      <c r="P2196" t="s">
        <v>60</v>
      </c>
      <c r="Q2196" t="s">
        <v>50</v>
      </c>
      <c r="R2196">
        <f>Healthcare_Data_v1__4[[#This Row],[Discharge Date]]-Healthcare_Data_v1__4[[#This Row],[Date of Admission]]</f>
        <v>16</v>
      </c>
      <c r="S2196" t="str" cm="1">
        <f t="array" ref="S2196">_xlfn.IFS( Healthcare_Data_v1__4[[#This Row],[Days of Stay]]&lt;10,"Low",Healthcare_Data_v1__4[[#This Row],[Days of Stay]]&lt;20,"Med",Healthcare_Data_v1__4[[#This Row],[Days of Stay]]&lt;=30,"High")</f>
        <v>Med</v>
      </c>
      <c r="T2196" t="str">
        <f>CONCATENATE(Healthcare_Data_v1__4[[#This Row],[Medical Condition]],Healthcare_Data_v1__4[[#This Row],[Duration]])</f>
        <v>DiabetesMed</v>
      </c>
      <c r="U2196">
        <f>MONTH(Healthcare_Data_v1__4[[#This Row],[Date of Admission]])</f>
        <v>10</v>
      </c>
      <c r="V2196">
        <f>YEAR(Healthcare_Data_v1__4[[#This Row],[Date of Admission]])</f>
        <v>2020</v>
      </c>
      <c r="W2196">
        <f>DAY(Healthcare_Data_v1__4[[#This Row],[Date of Admission]])</f>
        <v>21</v>
      </c>
    </row>
    <row r="2197" spans="1:23" x14ac:dyDescent="0.3">
      <c r="A2197" t="s">
        <v>19961</v>
      </c>
      <c r="B2197">
        <v>37</v>
      </c>
      <c r="C2197" t="s">
        <v>5</v>
      </c>
      <c r="D2197" t="s">
        <v>15</v>
      </c>
      <c r="E2197" t="s">
        <v>23</v>
      </c>
      <c r="F2197" t="s">
        <v>11</v>
      </c>
      <c r="G2197" s="1">
        <v>44066</v>
      </c>
      <c r="H2197" t="s">
        <v>4443</v>
      </c>
      <c r="I2197" t="s">
        <v>4444</v>
      </c>
      <c r="J2197">
        <v>34179.467230000002</v>
      </c>
      <c r="K2197" t="s">
        <v>47</v>
      </c>
      <c r="L2197">
        <v>17327</v>
      </c>
      <c r="M2197">
        <v>334</v>
      </c>
      <c r="N2197" t="s">
        <v>48</v>
      </c>
      <c r="O2197" s="1">
        <v>44067</v>
      </c>
      <c r="P2197" t="s">
        <v>60</v>
      </c>
      <c r="Q2197" t="s">
        <v>44</v>
      </c>
      <c r="R2197">
        <f>Healthcare_Data_v1__4[[#This Row],[Discharge Date]]-Healthcare_Data_v1__4[[#This Row],[Date of Admission]]</f>
        <v>1</v>
      </c>
      <c r="S2197" t="str" cm="1">
        <f t="array" ref="S2197">_xlfn.IFS( Healthcare_Data_v1__4[[#This Row],[Days of Stay]]&lt;10,"Low",Healthcare_Data_v1__4[[#This Row],[Days of Stay]]&lt;20,"Med",Healthcare_Data_v1__4[[#This Row],[Days of Stay]]&lt;=30,"High")</f>
        <v>Low</v>
      </c>
      <c r="T2197" t="str">
        <f>CONCATENATE(Healthcare_Data_v1__4[[#This Row],[Medical Condition]],Healthcare_Data_v1__4[[#This Row],[Duration]])</f>
        <v>CancerLow</v>
      </c>
      <c r="U2197">
        <f>MONTH(Healthcare_Data_v1__4[[#This Row],[Date of Admission]])</f>
        <v>8</v>
      </c>
      <c r="V2197">
        <f>YEAR(Healthcare_Data_v1__4[[#This Row],[Date of Admission]])</f>
        <v>2020</v>
      </c>
      <c r="W2197">
        <f>DAY(Healthcare_Data_v1__4[[#This Row],[Date of Admission]])</f>
        <v>23</v>
      </c>
    </row>
    <row r="2198" spans="1:23" x14ac:dyDescent="0.3">
      <c r="A2198" t="s">
        <v>19962</v>
      </c>
      <c r="B2198">
        <v>32</v>
      </c>
      <c r="C2198" t="s">
        <v>5</v>
      </c>
      <c r="D2198" t="s">
        <v>16</v>
      </c>
      <c r="E2198" t="s">
        <v>20</v>
      </c>
      <c r="F2198" t="s">
        <v>11</v>
      </c>
      <c r="G2198" s="1">
        <v>44967</v>
      </c>
      <c r="H2198" t="s">
        <v>4445</v>
      </c>
      <c r="I2198" t="s">
        <v>4446</v>
      </c>
      <c r="J2198">
        <v>34179.376389999998</v>
      </c>
      <c r="K2198" t="s">
        <v>47</v>
      </c>
      <c r="L2198">
        <v>20826</v>
      </c>
      <c r="M2198">
        <v>272</v>
      </c>
      <c r="N2198" t="s">
        <v>48</v>
      </c>
      <c r="O2198" s="1">
        <v>44996</v>
      </c>
      <c r="P2198" t="s">
        <v>56</v>
      </c>
      <c r="Q2198" t="s">
        <v>57</v>
      </c>
      <c r="R2198">
        <f>Healthcare_Data_v1__4[[#This Row],[Discharge Date]]-Healthcare_Data_v1__4[[#This Row],[Date of Admission]]</f>
        <v>29</v>
      </c>
      <c r="S2198" t="str" cm="1">
        <f t="array" ref="S2198">_xlfn.IFS( Healthcare_Data_v1__4[[#This Row],[Days of Stay]]&lt;10,"Low",Healthcare_Data_v1__4[[#This Row],[Days of Stay]]&lt;20,"Med",Healthcare_Data_v1__4[[#This Row],[Days of Stay]]&lt;=30,"High")</f>
        <v>High</v>
      </c>
      <c r="T2198" t="str">
        <f>CONCATENATE(Healthcare_Data_v1__4[[#This Row],[Medical Condition]],Healthcare_Data_v1__4[[#This Row],[Duration]])</f>
        <v>CancerHigh</v>
      </c>
      <c r="U2198">
        <f>MONTH(Healthcare_Data_v1__4[[#This Row],[Date of Admission]])</f>
        <v>2</v>
      </c>
      <c r="V2198">
        <f>YEAR(Healthcare_Data_v1__4[[#This Row],[Date of Admission]])</f>
        <v>2023</v>
      </c>
      <c r="W2198">
        <f>DAY(Healthcare_Data_v1__4[[#This Row],[Date of Admission]])</f>
        <v>10</v>
      </c>
    </row>
    <row r="2199" spans="1:23" x14ac:dyDescent="0.3">
      <c r="A2199" t="s">
        <v>19963</v>
      </c>
      <c r="B2199">
        <v>33</v>
      </c>
      <c r="C2199" t="s">
        <v>5</v>
      </c>
      <c r="D2199" t="s">
        <v>15</v>
      </c>
      <c r="E2199" t="s">
        <v>20</v>
      </c>
      <c r="F2199" t="s">
        <v>4</v>
      </c>
      <c r="G2199" s="1">
        <v>43950</v>
      </c>
      <c r="H2199" t="s">
        <v>4447</v>
      </c>
      <c r="I2199" t="s">
        <v>4448</v>
      </c>
      <c r="J2199">
        <v>34178.574009999997</v>
      </c>
      <c r="K2199" t="s">
        <v>66</v>
      </c>
      <c r="L2199">
        <v>57934</v>
      </c>
      <c r="M2199">
        <v>463</v>
      </c>
      <c r="N2199" t="s">
        <v>42</v>
      </c>
      <c r="O2199" s="1">
        <v>43958</v>
      </c>
      <c r="P2199" t="s">
        <v>49</v>
      </c>
      <c r="Q2199" t="s">
        <v>57</v>
      </c>
      <c r="R2199">
        <f>Healthcare_Data_v1__4[[#This Row],[Discharge Date]]-Healthcare_Data_v1__4[[#This Row],[Date of Admission]]</f>
        <v>8</v>
      </c>
      <c r="S2199" t="str" cm="1">
        <f t="array" ref="S2199">_xlfn.IFS( Healthcare_Data_v1__4[[#This Row],[Days of Stay]]&lt;10,"Low",Healthcare_Data_v1__4[[#This Row],[Days of Stay]]&lt;20,"Med",Healthcare_Data_v1__4[[#This Row],[Days of Stay]]&lt;=30,"High")</f>
        <v>Low</v>
      </c>
      <c r="T2199" t="str">
        <f>CONCATENATE(Healthcare_Data_v1__4[[#This Row],[Medical Condition]],Healthcare_Data_v1__4[[#This Row],[Duration]])</f>
        <v>DiabetesLow</v>
      </c>
      <c r="U2199">
        <f>MONTH(Healthcare_Data_v1__4[[#This Row],[Date of Admission]])</f>
        <v>4</v>
      </c>
      <c r="V2199">
        <f>YEAR(Healthcare_Data_v1__4[[#This Row],[Date of Admission]])</f>
        <v>2020</v>
      </c>
      <c r="W2199">
        <f>DAY(Healthcare_Data_v1__4[[#This Row],[Date of Admission]])</f>
        <v>29</v>
      </c>
    </row>
    <row r="2200" spans="1:23" x14ac:dyDescent="0.3">
      <c r="A2200" t="s">
        <v>19964</v>
      </c>
      <c r="B2200">
        <v>81</v>
      </c>
      <c r="C2200" t="s">
        <v>3</v>
      </c>
      <c r="D2200" t="s">
        <v>15</v>
      </c>
      <c r="E2200" t="s">
        <v>20</v>
      </c>
      <c r="F2200" t="s">
        <v>9</v>
      </c>
      <c r="G2200" s="1">
        <v>43931</v>
      </c>
      <c r="H2200" t="s">
        <v>4449</v>
      </c>
      <c r="I2200" t="s">
        <v>4450</v>
      </c>
      <c r="J2200">
        <v>34156.744700000003</v>
      </c>
      <c r="K2200" t="s">
        <v>63</v>
      </c>
      <c r="L2200">
        <v>14410</v>
      </c>
      <c r="M2200">
        <v>388</v>
      </c>
      <c r="N2200" t="s">
        <v>48</v>
      </c>
      <c r="O2200" s="1">
        <v>43934</v>
      </c>
      <c r="P2200" t="s">
        <v>85</v>
      </c>
      <c r="Q2200" t="s">
        <v>57</v>
      </c>
      <c r="R2200">
        <f>Healthcare_Data_v1__4[[#This Row],[Discharge Date]]-Healthcare_Data_v1__4[[#This Row],[Date of Admission]]</f>
        <v>3</v>
      </c>
      <c r="S2200" t="str" cm="1">
        <f t="array" ref="S2200">_xlfn.IFS( Healthcare_Data_v1__4[[#This Row],[Days of Stay]]&lt;10,"Low",Healthcare_Data_v1__4[[#This Row],[Days of Stay]]&lt;20,"Med",Healthcare_Data_v1__4[[#This Row],[Days of Stay]]&lt;=30,"High")</f>
        <v>Low</v>
      </c>
      <c r="T2200" t="str">
        <f>CONCATENATE(Healthcare_Data_v1__4[[#This Row],[Medical Condition]],Healthcare_Data_v1__4[[#This Row],[Duration]])</f>
        <v>ArthritisLow</v>
      </c>
      <c r="U2200">
        <f>MONTH(Healthcare_Data_v1__4[[#This Row],[Date of Admission]])</f>
        <v>4</v>
      </c>
      <c r="V2200">
        <f>YEAR(Healthcare_Data_v1__4[[#This Row],[Date of Admission]])</f>
        <v>2020</v>
      </c>
      <c r="W2200">
        <f>DAY(Healthcare_Data_v1__4[[#This Row],[Date of Admission]])</f>
        <v>10</v>
      </c>
    </row>
    <row r="2201" spans="1:23" x14ac:dyDescent="0.3">
      <c r="A2201" t="s">
        <v>19965</v>
      </c>
      <c r="B2201">
        <v>33</v>
      </c>
      <c r="C2201" t="s">
        <v>5</v>
      </c>
      <c r="D2201" t="s">
        <v>16</v>
      </c>
      <c r="E2201" t="s">
        <v>22</v>
      </c>
      <c r="F2201" t="s">
        <v>9</v>
      </c>
      <c r="G2201" s="1">
        <v>43608</v>
      </c>
      <c r="H2201" t="s">
        <v>4451</v>
      </c>
      <c r="I2201" t="s">
        <v>4452</v>
      </c>
      <c r="J2201">
        <v>34154.680619999999</v>
      </c>
      <c r="K2201" t="s">
        <v>47</v>
      </c>
      <c r="L2201">
        <v>15948</v>
      </c>
      <c r="M2201">
        <v>477</v>
      </c>
      <c r="N2201" t="s">
        <v>55</v>
      </c>
      <c r="O2201" s="1">
        <v>43634</v>
      </c>
      <c r="P2201" t="s">
        <v>85</v>
      </c>
      <c r="Q2201" t="s">
        <v>57</v>
      </c>
      <c r="R2201">
        <f>Healthcare_Data_v1__4[[#This Row],[Discharge Date]]-Healthcare_Data_v1__4[[#This Row],[Date of Admission]]</f>
        <v>26</v>
      </c>
      <c r="S2201" t="str" cm="1">
        <f t="array" ref="S2201">_xlfn.IFS( Healthcare_Data_v1__4[[#This Row],[Days of Stay]]&lt;10,"Low",Healthcare_Data_v1__4[[#This Row],[Days of Stay]]&lt;20,"Med",Healthcare_Data_v1__4[[#This Row],[Days of Stay]]&lt;=30,"High")</f>
        <v>High</v>
      </c>
      <c r="T2201" t="str">
        <f>CONCATENATE(Healthcare_Data_v1__4[[#This Row],[Medical Condition]],Healthcare_Data_v1__4[[#This Row],[Duration]])</f>
        <v>ArthritisHigh</v>
      </c>
      <c r="U2201">
        <f>MONTH(Healthcare_Data_v1__4[[#This Row],[Date of Admission]])</f>
        <v>5</v>
      </c>
      <c r="V2201">
        <f>YEAR(Healthcare_Data_v1__4[[#This Row],[Date of Admission]])</f>
        <v>2019</v>
      </c>
      <c r="W2201">
        <f>DAY(Healthcare_Data_v1__4[[#This Row],[Date of Admission]])</f>
        <v>23</v>
      </c>
    </row>
    <row r="2202" spans="1:23" x14ac:dyDescent="0.3">
      <c r="A2202" t="s">
        <v>19966</v>
      </c>
      <c r="B2202">
        <v>20</v>
      </c>
      <c r="C2202" t="s">
        <v>12</v>
      </c>
      <c r="D2202" t="s">
        <v>15</v>
      </c>
      <c r="E2202" t="s">
        <v>21</v>
      </c>
      <c r="F2202" t="s">
        <v>11</v>
      </c>
      <c r="G2202" s="1">
        <v>45223</v>
      </c>
      <c r="H2202" t="s">
        <v>4453</v>
      </c>
      <c r="I2202" t="s">
        <v>1957</v>
      </c>
      <c r="J2202">
        <v>34147.99942</v>
      </c>
      <c r="K2202" t="s">
        <v>69</v>
      </c>
      <c r="L2202">
        <v>13797</v>
      </c>
      <c r="M2202">
        <v>274</v>
      </c>
      <c r="N2202" t="s">
        <v>48</v>
      </c>
      <c r="O2202" s="1">
        <v>45243</v>
      </c>
      <c r="P2202" t="s">
        <v>60</v>
      </c>
      <c r="Q2202" t="s">
        <v>50</v>
      </c>
      <c r="R2202">
        <f>Healthcare_Data_v1__4[[#This Row],[Discharge Date]]-Healthcare_Data_v1__4[[#This Row],[Date of Admission]]</f>
        <v>20</v>
      </c>
      <c r="S2202" t="str" cm="1">
        <f t="array" ref="S2202">_xlfn.IFS( Healthcare_Data_v1__4[[#This Row],[Days of Stay]]&lt;10,"Low",Healthcare_Data_v1__4[[#This Row],[Days of Stay]]&lt;20,"Med",Healthcare_Data_v1__4[[#This Row],[Days of Stay]]&lt;=30,"High")</f>
        <v>High</v>
      </c>
      <c r="T2202" t="str">
        <f>CONCATENATE(Healthcare_Data_v1__4[[#This Row],[Medical Condition]],Healthcare_Data_v1__4[[#This Row],[Duration]])</f>
        <v>CancerHigh</v>
      </c>
      <c r="U2202">
        <f>MONTH(Healthcare_Data_v1__4[[#This Row],[Date of Admission]])</f>
        <v>10</v>
      </c>
      <c r="V2202">
        <f>YEAR(Healthcare_Data_v1__4[[#This Row],[Date of Admission]])</f>
        <v>2023</v>
      </c>
      <c r="W2202">
        <f>DAY(Healthcare_Data_v1__4[[#This Row],[Date of Admission]])</f>
        <v>24</v>
      </c>
    </row>
    <row r="2203" spans="1:23" x14ac:dyDescent="0.3">
      <c r="A2203" t="s">
        <v>19967</v>
      </c>
      <c r="B2203">
        <v>65</v>
      </c>
      <c r="C2203" t="s">
        <v>3</v>
      </c>
      <c r="D2203" t="s">
        <v>16</v>
      </c>
      <c r="E2203" t="s">
        <v>24</v>
      </c>
      <c r="F2203" t="s">
        <v>9</v>
      </c>
      <c r="G2203" s="1">
        <v>45002</v>
      </c>
      <c r="H2203" t="s">
        <v>4454</v>
      </c>
      <c r="I2203" t="s">
        <v>4455</v>
      </c>
      <c r="J2203">
        <v>34137.608809999998</v>
      </c>
      <c r="K2203" t="s">
        <v>69</v>
      </c>
      <c r="L2203">
        <v>32676</v>
      </c>
      <c r="M2203">
        <v>485</v>
      </c>
      <c r="N2203" t="s">
        <v>42</v>
      </c>
      <c r="O2203" s="1">
        <v>45012</v>
      </c>
      <c r="P2203" t="s">
        <v>60</v>
      </c>
      <c r="Q2203" t="s">
        <v>44</v>
      </c>
      <c r="R2203">
        <f>Healthcare_Data_v1__4[[#This Row],[Discharge Date]]-Healthcare_Data_v1__4[[#This Row],[Date of Admission]]</f>
        <v>10</v>
      </c>
      <c r="S2203" t="str" cm="1">
        <f t="array" ref="S2203">_xlfn.IFS( Healthcare_Data_v1__4[[#This Row],[Days of Stay]]&lt;10,"Low",Healthcare_Data_v1__4[[#This Row],[Days of Stay]]&lt;20,"Med",Healthcare_Data_v1__4[[#This Row],[Days of Stay]]&lt;=30,"High")</f>
        <v>Med</v>
      </c>
      <c r="T2203" t="str">
        <f>CONCATENATE(Healthcare_Data_v1__4[[#This Row],[Medical Condition]],Healthcare_Data_v1__4[[#This Row],[Duration]])</f>
        <v>ArthritisMed</v>
      </c>
      <c r="U2203">
        <f>MONTH(Healthcare_Data_v1__4[[#This Row],[Date of Admission]])</f>
        <v>3</v>
      </c>
      <c r="V2203">
        <f>YEAR(Healthcare_Data_v1__4[[#This Row],[Date of Admission]])</f>
        <v>2023</v>
      </c>
      <c r="W2203">
        <f>DAY(Healthcare_Data_v1__4[[#This Row],[Date of Admission]])</f>
        <v>17</v>
      </c>
    </row>
    <row r="2204" spans="1:23" x14ac:dyDescent="0.3">
      <c r="A2204" t="s">
        <v>19968</v>
      </c>
      <c r="B2204">
        <v>29</v>
      </c>
      <c r="C2204" t="s">
        <v>5</v>
      </c>
      <c r="D2204" t="s">
        <v>15</v>
      </c>
      <c r="E2204" t="s">
        <v>20</v>
      </c>
      <c r="F2204" t="s">
        <v>6</v>
      </c>
      <c r="G2204" s="1">
        <v>44948</v>
      </c>
      <c r="H2204" t="s">
        <v>4456</v>
      </c>
      <c r="I2204" t="s">
        <v>4457</v>
      </c>
      <c r="J2204">
        <v>34134.881939999999</v>
      </c>
      <c r="K2204" t="s">
        <v>69</v>
      </c>
      <c r="L2204">
        <v>41109</v>
      </c>
      <c r="M2204">
        <v>220</v>
      </c>
      <c r="N2204" t="s">
        <v>55</v>
      </c>
      <c r="O2204" s="1">
        <v>44965</v>
      </c>
      <c r="P2204" t="s">
        <v>85</v>
      </c>
      <c r="Q2204" t="s">
        <v>44</v>
      </c>
      <c r="R2204">
        <f>Healthcare_Data_v1__4[[#This Row],[Discharge Date]]-Healthcare_Data_v1__4[[#This Row],[Date of Admission]]</f>
        <v>17</v>
      </c>
      <c r="S2204" t="str" cm="1">
        <f t="array" ref="S2204">_xlfn.IFS( Healthcare_Data_v1__4[[#This Row],[Days of Stay]]&lt;10,"Low",Healthcare_Data_v1__4[[#This Row],[Days of Stay]]&lt;20,"Med",Healthcare_Data_v1__4[[#This Row],[Days of Stay]]&lt;=30,"High")</f>
        <v>Med</v>
      </c>
      <c r="T2204" t="str">
        <f>CONCATENATE(Healthcare_Data_v1__4[[#This Row],[Medical Condition]],Healthcare_Data_v1__4[[#This Row],[Duration]])</f>
        <v>AsthmaMed</v>
      </c>
      <c r="U2204">
        <f>MONTH(Healthcare_Data_v1__4[[#This Row],[Date of Admission]])</f>
        <v>1</v>
      </c>
      <c r="V2204">
        <f>YEAR(Healthcare_Data_v1__4[[#This Row],[Date of Admission]])</f>
        <v>2023</v>
      </c>
      <c r="W2204">
        <f>DAY(Healthcare_Data_v1__4[[#This Row],[Date of Admission]])</f>
        <v>22</v>
      </c>
    </row>
    <row r="2205" spans="1:23" x14ac:dyDescent="0.3">
      <c r="A2205" t="s">
        <v>19969</v>
      </c>
      <c r="B2205">
        <v>67</v>
      </c>
      <c r="C2205" t="s">
        <v>3</v>
      </c>
      <c r="D2205" t="s">
        <v>15</v>
      </c>
      <c r="E2205" t="s">
        <v>22</v>
      </c>
      <c r="F2205" t="s">
        <v>10</v>
      </c>
      <c r="G2205" s="1">
        <v>44619</v>
      </c>
      <c r="H2205" t="s">
        <v>4458</v>
      </c>
      <c r="I2205" t="s">
        <v>4459</v>
      </c>
      <c r="J2205">
        <v>34133.959410000003</v>
      </c>
      <c r="K2205" t="s">
        <v>63</v>
      </c>
      <c r="L2205">
        <v>31856</v>
      </c>
      <c r="M2205">
        <v>177</v>
      </c>
      <c r="N2205" t="s">
        <v>55</v>
      </c>
      <c r="O2205" s="1">
        <v>44632</v>
      </c>
      <c r="P2205" t="s">
        <v>43</v>
      </c>
      <c r="Q2205" t="s">
        <v>57</v>
      </c>
      <c r="R2205">
        <f>Healthcare_Data_v1__4[[#This Row],[Discharge Date]]-Healthcare_Data_v1__4[[#This Row],[Date of Admission]]</f>
        <v>13</v>
      </c>
      <c r="S2205" t="str" cm="1">
        <f t="array" ref="S2205">_xlfn.IFS( Healthcare_Data_v1__4[[#This Row],[Days of Stay]]&lt;10,"Low",Healthcare_Data_v1__4[[#This Row],[Days of Stay]]&lt;20,"Med",Healthcare_Data_v1__4[[#This Row],[Days of Stay]]&lt;=30,"High")</f>
        <v>Med</v>
      </c>
      <c r="T2205" t="str">
        <f>CONCATENATE(Healthcare_Data_v1__4[[#This Row],[Medical Condition]],Healthcare_Data_v1__4[[#This Row],[Duration]])</f>
        <v>HypertensionMed</v>
      </c>
      <c r="U2205">
        <f>MONTH(Healthcare_Data_v1__4[[#This Row],[Date of Admission]])</f>
        <v>2</v>
      </c>
      <c r="V2205">
        <f>YEAR(Healthcare_Data_v1__4[[#This Row],[Date of Admission]])</f>
        <v>2022</v>
      </c>
      <c r="W2205">
        <f>DAY(Healthcare_Data_v1__4[[#This Row],[Date of Admission]])</f>
        <v>27</v>
      </c>
    </row>
    <row r="2206" spans="1:23" x14ac:dyDescent="0.3">
      <c r="A2206" t="s">
        <v>19970</v>
      </c>
      <c r="B2206">
        <v>20</v>
      </c>
      <c r="C2206" t="s">
        <v>12</v>
      </c>
      <c r="D2206" t="s">
        <v>16</v>
      </c>
      <c r="E2206" t="s">
        <v>24</v>
      </c>
      <c r="F2206" t="s">
        <v>7</v>
      </c>
      <c r="G2206" s="1">
        <v>45218</v>
      </c>
      <c r="H2206" t="s">
        <v>4460</v>
      </c>
      <c r="I2206" t="s">
        <v>4461</v>
      </c>
      <c r="J2206">
        <v>34133.069409999996</v>
      </c>
      <c r="K2206" t="s">
        <v>47</v>
      </c>
      <c r="L2206">
        <v>7091</v>
      </c>
      <c r="M2206">
        <v>393</v>
      </c>
      <c r="N2206" t="s">
        <v>55</v>
      </c>
      <c r="O2206" s="1">
        <v>45243</v>
      </c>
      <c r="P2206" t="s">
        <v>60</v>
      </c>
      <c r="Q2206" t="s">
        <v>50</v>
      </c>
      <c r="R2206">
        <f>Healthcare_Data_v1__4[[#This Row],[Discharge Date]]-Healthcare_Data_v1__4[[#This Row],[Date of Admission]]</f>
        <v>25</v>
      </c>
      <c r="S2206" t="str" cm="1">
        <f t="array" ref="S2206">_xlfn.IFS( Healthcare_Data_v1__4[[#This Row],[Days of Stay]]&lt;10,"Low",Healthcare_Data_v1__4[[#This Row],[Days of Stay]]&lt;20,"Med",Healthcare_Data_v1__4[[#This Row],[Days of Stay]]&lt;=30,"High")</f>
        <v>High</v>
      </c>
      <c r="T2206" t="str">
        <f>CONCATENATE(Healthcare_Data_v1__4[[#This Row],[Medical Condition]],Healthcare_Data_v1__4[[#This Row],[Duration]])</f>
        <v>ObesityHigh</v>
      </c>
      <c r="U2206">
        <f>MONTH(Healthcare_Data_v1__4[[#This Row],[Date of Admission]])</f>
        <v>10</v>
      </c>
      <c r="V2206">
        <f>YEAR(Healthcare_Data_v1__4[[#This Row],[Date of Admission]])</f>
        <v>2023</v>
      </c>
      <c r="W2206">
        <f>DAY(Healthcare_Data_v1__4[[#This Row],[Date of Admission]])</f>
        <v>19</v>
      </c>
    </row>
    <row r="2207" spans="1:23" x14ac:dyDescent="0.3">
      <c r="A2207" t="s">
        <v>19971</v>
      </c>
      <c r="B2207">
        <v>74</v>
      </c>
      <c r="C2207" t="s">
        <v>3</v>
      </c>
      <c r="D2207" t="s">
        <v>15</v>
      </c>
      <c r="E2207" t="s">
        <v>20</v>
      </c>
      <c r="F2207" t="s">
        <v>4</v>
      </c>
      <c r="G2207" s="1">
        <v>44266</v>
      </c>
      <c r="H2207" t="s">
        <v>4462</v>
      </c>
      <c r="I2207" t="s">
        <v>4463</v>
      </c>
      <c r="J2207">
        <v>34116.120900000002</v>
      </c>
      <c r="K2207" t="s">
        <v>41</v>
      </c>
      <c r="L2207">
        <v>38055</v>
      </c>
      <c r="M2207">
        <v>290</v>
      </c>
      <c r="N2207" t="s">
        <v>55</v>
      </c>
      <c r="O2207" s="1">
        <v>44293</v>
      </c>
      <c r="P2207" t="s">
        <v>49</v>
      </c>
      <c r="Q2207" t="s">
        <v>50</v>
      </c>
      <c r="R2207">
        <f>Healthcare_Data_v1__4[[#This Row],[Discharge Date]]-Healthcare_Data_v1__4[[#This Row],[Date of Admission]]</f>
        <v>27</v>
      </c>
      <c r="S2207" t="str" cm="1">
        <f t="array" ref="S2207">_xlfn.IFS( Healthcare_Data_v1__4[[#This Row],[Days of Stay]]&lt;10,"Low",Healthcare_Data_v1__4[[#This Row],[Days of Stay]]&lt;20,"Med",Healthcare_Data_v1__4[[#This Row],[Days of Stay]]&lt;=30,"High")</f>
        <v>High</v>
      </c>
      <c r="T2207" t="str">
        <f>CONCATENATE(Healthcare_Data_v1__4[[#This Row],[Medical Condition]],Healthcare_Data_v1__4[[#This Row],[Duration]])</f>
        <v>DiabetesHigh</v>
      </c>
      <c r="U2207">
        <f>MONTH(Healthcare_Data_v1__4[[#This Row],[Date of Admission]])</f>
        <v>3</v>
      </c>
      <c r="V2207">
        <f>YEAR(Healthcare_Data_v1__4[[#This Row],[Date of Admission]])</f>
        <v>2021</v>
      </c>
      <c r="W2207">
        <f>DAY(Healthcare_Data_v1__4[[#This Row],[Date of Admission]])</f>
        <v>11</v>
      </c>
    </row>
    <row r="2208" spans="1:23" x14ac:dyDescent="0.3">
      <c r="A2208" t="s">
        <v>19972</v>
      </c>
      <c r="B2208">
        <v>60</v>
      </c>
      <c r="C2208" t="s">
        <v>3</v>
      </c>
      <c r="D2208" t="s">
        <v>15</v>
      </c>
      <c r="E2208" t="s">
        <v>23</v>
      </c>
      <c r="F2208" t="s">
        <v>11</v>
      </c>
      <c r="G2208" s="1">
        <v>44926</v>
      </c>
      <c r="H2208" t="s">
        <v>4464</v>
      </c>
      <c r="I2208" t="s">
        <v>4465</v>
      </c>
      <c r="J2208">
        <v>34103.347229999999</v>
      </c>
      <c r="K2208" t="s">
        <v>63</v>
      </c>
      <c r="L2208">
        <v>9397</v>
      </c>
      <c r="M2208">
        <v>406</v>
      </c>
      <c r="N2208" t="s">
        <v>48</v>
      </c>
      <c r="O2208" s="1">
        <v>44931</v>
      </c>
      <c r="P2208" t="s">
        <v>85</v>
      </c>
      <c r="Q2208" t="s">
        <v>57</v>
      </c>
      <c r="R2208">
        <f>Healthcare_Data_v1__4[[#This Row],[Discharge Date]]-Healthcare_Data_v1__4[[#This Row],[Date of Admission]]</f>
        <v>5</v>
      </c>
      <c r="S2208" t="str" cm="1">
        <f t="array" ref="S2208">_xlfn.IFS( Healthcare_Data_v1__4[[#This Row],[Days of Stay]]&lt;10,"Low",Healthcare_Data_v1__4[[#This Row],[Days of Stay]]&lt;20,"Med",Healthcare_Data_v1__4[[#This Row],[Days of Stay]]&lt;=30,"High")</f>
        <v>Low</v>
      </c>
      <c r="T2208" t="str">
        <f>CONCATENATE(Healthcare_Data_v1__4[[#This Row],[Medical Condition]],Healthcare_Data_v1__4[[#This Row],[Duration]])</f>
        <v>CancerLow</v>
      </c>
      <c r="U2208">
        <f>MONTH(Healthcare_Data_v1__4[[#This Row],[Date of Admission]])</f>
        <v>12</v>
      </c>
      <c r="V2208">
        <f>YEAR(Healthcare_Data_v1__4[[#This Row],[Date of Admission]])</f>
        <v>2022</v>
      </c>
      <c r="W2208">
        <f>DAY(Healthcare_Data_v1__4[[#This Row],[Date of Admission]])</f>
        <v>31</v>
      </c>
    </row>
    <row r="2209" spans="1:23" x14ac:dyDescent="0.3">
      <c r="A2209" t="s">
        <v>19973</v>
      </c>
      <c r="B2209">
        <v>60</v>
      </c>
      <c r="C2209" t="s">
        <v>3</v>
      </c>
      <c r="D2209" t="s">
        <v>16</v>
      </c>
      <c r="E2209" t="s">
        <v>25</v>
      </c>
      <c r="F2209" t="s">
        <v>11</v>
      </c>
      <c r="G2209" s="1">
        <v>43937</v>
      </c>
      <c r="H2209" t="s">
        <v>4466</v>
      </c>
      <c r="I2209" t="s">
        <v>4467</v>
      </c>
      <c r="J2209">
        <v>34101.216359999999</v>
      </c>
      <c r="K2209" t="s">
        <v>47</v>
      </c>
      <c r="L2209">
        <v>67083</v>
      </c>
      <c r="M2209">
        <v>122</v>
      </c>
      <c r="N2209" t="s">
        <v>55</v>
      </c>
      <c r="O2209" s="1">
        <v>43959</v>
      </c>
      <c r="P2209" t="s">
        <v>85</v>
      </c>
      <c r="Q2209" t="s">
        <v>44</v>
      </c>
      <c r="R2209">
        <f>Healthcare_Data_v1__4[[#This Row],[Discharge Date]]-Healthcare_Data_v1__4[[#This Row],[Date of Admission]]</f>
        <v>22</v>
      </c>
      <c r="S2209" t="str" cm="1">
        <f t="array" ref="S2209">_xlfn.IFS( Healthcare_Data_v1__4[[#This Row],[Days of Stay]]&lt;10,"Low",Healthcare_Data_v1__4[[#This Row],[Days of Stay]]&lt;20,"Med",Healthcare_Data_v1__4[[#This Row],[Days of Stay]]&lt;=30,"High")</f>
        <v>High</v>
      </c>
      <c r="T2209" t="str">
        <f>CONCATENATE(Healthcare_Data_v1__4[[#This Row],[Medical Condition]],Healthcare_Data_v1__4[[#This Row],[Duration]])</f>
        <v>CancerHigh</v>
      </c>
      <c r="U2209">
        <f>MONTH(Healthcare_Data_v1__4[[#This Row],[Date of Admission]])</f>
        <v>4</v>
      </c>
      <c r="V2209">
        <f>YEAR(Healthcare_Data_v1__4[[#This Row],[Date of Admission]])</f>
        <v>2020</v>
      </c>
      <c r="W2209">
        <f>DAY(Healthcare_Data_v1__4[[#This Row],[Date of Admission]])</f>
        <v>16</v>
      </c>
    </row>
    <row r="2210" spans="1:23" x14ac:dyDescent="0.3">
      <c r="A2210" t="s">
        <v>19974</v>
      </c>
      <c r="B2210">
        <v>39</v>
      </c>
      <c r="C2210" t="s">
        <v>5</v>
      </c>
      <c r="D2210" t="s">
        <v>16</v>
      </c>
      <c r="E2210" t="s">
        <v>23</v>
      </c>
      <c r="F2210" t="s">
        <v>4</v>
      </c>
      <c r="G2210" s="1">
        <v>45224</v>
      </c>
      <c r="H2210" t="s">
        <v>4468</v>
      </c>
      <c r="I2210" t="s">
        <v>4469</v>
      </c>
      <c r="J2210">
        <v>34098.207470000001</v>
      </c>
      <c r="K2210" t="s">
        <v>47</v>
      </c>
      <c r="L2210">
        <v>27618</v>
      </c>
      <c r="M2210">
        <v>227</v>
      </c>
      <c r="N2210" t="s">
        <v>55</v>
      </c>
      <c r="O2210" s="1">
        <v>45232</v>
      </c>
      <c r="P2210" t="s">
        <v>43</v>
      </c>
      <c r="Q2210" t="s">
        <v>44</v>
      </c>
      <c r="R2210">
        <f>Healthcare_Data_v1__4[[#This Row],[Discharge Date]]-Healthcare_Data_v1__4[[#This Row],[Date of Admission]]</f>
        <v>8</v>
      </c>
      <c r="S2210" t="str" cm="1">
        <f t="array" ref="S2210">_xlfn.IFS( Healthcare_Data_v1__4[[#This Row],[Days of Stay]]&lt;10,"Low",Healthcare_Data_v1__4[[#This Row],[Days of Stay]]&lt;20,"Med",Healthcare_Data_v1__4[[#This Row],[Days of Stay]]&lt;=30,"High")</f>
        <v>Low</v>
      </c>
      <c r="T2210" t="str">
        <f>CONCATENATE(Healthcare_Data_v1__4[[#This Row],[Medical Condition]],Healthcare_Data_v1__4[[#This Row],[Duration]])</f>
        <v>DiabetesLow</v>
      </c>
      <c r="U2210">
        <f>MONTH(Healthcare_Data_v1__4[[#This Row],[Date of Admission]])</f>
        <v>10</v>
      </c>
      <c r="V2210">
        <f>YEAR(Healthcare_Data_v1__4[[#This Row],[Date of Admission]])</f>
        <v>2023</v>
      </c>
      <c r="W2210">
        <f>DAY(Healthcare_Data_v1__4[[#This Row],[Date of Admission]])</f>
        <v>25</v>
      </c>
    </row>
    <row r="2211" spans="1:23" x14ac:dyDescent="0.3">
      <c r="A2211" t="s">
        <v>19975</v>
      </c>
      <c r="B2211">
        <v>83</v>
      </c>
      <c r="C2211" t="s">
        <v>3</v>
      </c>
      <c r="D2211" t="s">
        <v>15</v>
      </c>
      <c r="E2211" t="s">
        <v>20</v>
      </c>
      <c r="F2211" t="s">
        <v>11</v>
      </c>
      <c r="G2211" s="1">
        <v>43779</v>
      </c>
      <c r="H2211" t="s">
        <v>4470</v>
      </c>
      <c r="I2211" t="s">
        <v>4471</v>
      </c>
      <c r="J2211">
        <v>34096.27261</v>
      </c>
      <c r="K2211" t="s">
        <v>66</v>
      </c>
      <c r="L2211">
        <v>43027</v>
      </c>
      <c r="M2211">
        <v>134</v>
      </c>
      <c r="N2211" t="s">
        <v>42</v>
      </c>
      <c r="O2211" s="1">
        <v>43781</v>
      </c>
      <c r="P2211" t="s">
        <v>60</v>
      </c>
      <c r="Q2211" t="s">
        <v>50</v>
      </c>
      <c r="R2211">
        <f>Healthcare_Data_v1__4[[#This Row],[Discharge Date]]-Healthcare_Data_v1__4[[#This Row],[Date of Admission]]</f>
        <v>2</v>
      </c>
      <c r="S2211" t="str" cm="1">
        <f t="array" ref="S2211">_xlfn.IFS( Healthcare_Data_v1__4[[#This Row],[Days of Stay]]&lt;10,"Low",Healthcare_Data_v1__4[[#This Row],[Days of Stay]]&lt;20,"Med",Healthcare_Data_v1__4[[#This Row],[Days of Stay]]&lt;=30,"High")</f>
        <v>Low</v>
      </c>
      <c r="T2211" t="str">
        <f>CONCATENATE(Healthcare_Data_v1__4[[#This Row],[Medical Condition]],Healthcare_Data_v1__4[[#This Row],[Duration]])</f>
        <v>CancerLow</v>
      </c>
      <c r="U2211">
        <f>MONTH(Healthcare_Data_v1__4[[#This Row],[Date of Admission]])</f>
        <v>11</v>
      </c>
      <c r="V2211">
        <f>YEAR(Healthcare_Data_v1__4[[#This Row],[Date of Admission]])</f>
        <v>2019</v>
      </c>
      <c r="W2211">
        <f>DAY(Healthcare_Data_v1__4[[#This Row],[Date of Admission]])</f>
        <v>10</v>
      </c>
    </row>
    <row r="2212" spans="1:23" x14ac:dyDescent="0.3">
      <c r="A2212" t="s">
        <v>3008</v>
      </c>
      <c r="B2212">
        <v>57</v>
      </c>
      <c r="C2212" t="s">
        <v>3</v>
      </c>
      <c r="D2212" t="s">
        <v>16</v>
      </c>
      <c r="E2212" t="s">
        <v>24</v>
      </c>
      <c r="F2212" t="s">
        <v>11</v>
      </c>
      <c r="G2212" s="1">
        <v>43833</v>
      </c>
      <c r="H2212" t="s">
        <v>4472</v>
      </c>
      <c r="I2212" t="s">
        <v>2227</v>
      </c>
      <c r="J2212">
        <v>34063.564740000002</v>
      </c>
      <c r="K2212" t="s">
        <v>63</v>
      </c>
      <c r="L2212">
        <v>4189</v>
      </c>
      <c r="M2212">
        <v>499</v>
      </c>
      <c r="N2212" t="s">
        <v>55</v>
      </c>
      <c r="O2212" s="1">
        <v>43841</v>
      </c>
      <c r="P2212" t="s">
        <v>60</v>
      </c>
      <c r="Q2212" t="s">
        <v>57</v>
      </c>
      <c r="R2212">
        <f>Healthcare_Data_v1__4[[#This Row],[Discharge Date]]-Healthcare_Data_v1__4[[#This Row],[Date of Admission]]</f>
        <v>8</v>
      </c>
      <c r="S2212" t="str" cm="1">
        <f t="array" ref="S2212">_xlfn.IFS( Healthcare_Data_v1__4[[#This Row],[Days of Stay]]&lt;10,"Low",Healthcare_Data_v1__4[[#This Row],[Days of Stay]]&lt;20,"Med",Healthcare_Data_v1__4[[#This Row],[Days of Stay]]&lt;=30,"High")</f>
        <v>Low</v>
      </c>
      <c r="T2212" t="str">
        <f>CONCATENATE(Healthcare_Data_v1__4[[#This Row],[Medical Condition]],Healthcare_Data_v1__4[[#This Row],[Duration]])</f>
        <v>CancerLow</v>
      </c>
      <c r="U2212">
        <f>MONTH(Healthcare_Data_v1__4[[#This Row],[Date of Admission]])</f>
        <v>1</v>
      </c>
      <c r="V2212">
        <f>YEAR(Healthcare_Data_v1__4[[#This Row],[Date of Admission]])</f>
        <v>2020</v>
      </c>
      <c r="W2212">
        <f>DAY(Healthcare_Data_v1__4[[#This Row],[Date of Admission]])</f>
        <v>3</v>
      </c>
    </row>
    <row r="2213" spans="1:23" x14ac:dyDescent="0.3">
      <c r="A2213" t="s">
        <v>19976</v>
      </c>
      <c r="B2213">
        <v>41</v>
      </c>
      <c r="C2213" t="s">
        <v>8</v>
      </c>
      <c r="D2213" t="s">
        <v>15</v>
      </c>
      <c r="E2213" t="s">
        <v>25</v>
      </c>
      <c r="F2213" t="s">
        <v>10</v>
      </c>
      <c r="G2213" s="1">
        <v>43848</v>
      </c>
      <c r="H2213" t="s">
        <v>4473</v>
      </c>
      <c r="I2213" t="s">
        <v>4474</v>
      </c>
      <c r="J2213">
        <v>34059.642549999997</v>
      </c>
      <c r="K2213" t="s">
        <v>63</v>
      </c>
      <c r="L2213">
        <v>10874</v>
      </c>
      <c r="M2213">
        <v>376</v>
      </c>
      <c r="N2213" t="s">
        <v>48</v>
      </c>
      <c r="O2213" s="1">
        <v>43870</v>
      </c>
      <c r="P2213" t="s">
        <v>85</v>
      </c>
      <c r="Q2213" t="s">
        <v>50</v>
      </c>
      <c r="R2213">
        <f>Healthcare_Data_v1__4[[#This Row],[Discharge Date]]-Healthcare_Data_v1__4[[#This Row],[Date of Admission]]</f>
        <v>22</v>
      </c>
      <c r="S2213" t="str" cm="1">
        <f t="array" ref="S2213">_xlfn.IFS( Healthcare_Data_v1__4[[#This Row],[Days of Stay]]&lt;10,"Low",Healthcare_Data_v1__4[[#This Row],[Days of Stay]]&lt;20,"Med",Healthcare_Data_v1__4[[#This Row],[Days of Stay]]&lt;=30,"High")</f>
        <v>High</v>
      </c>
      <c r="T2213" t="str">
        <f>CONCATENATE(Healthcare_Data_v1__4[[#This Row],[Medical Condition]],Healthcare_Data_v1__4[[#This Row],[Duration]])</f>
        <v>HypertensionHigh</v>
      </c>
      <c r="U2213">
        <f>MONTH(Healthcare_Data_v1__4[[#This Row],[Date of Admission]])</f>
        <v>1</v>
      </c>
      <c r="V2213">
        <f>YEAR(Healthcare_Data_v1__4[[#This Row],[Date of Admission]])</f>
        <v>2020</v>
      </c>
      <c r="W2213">
        <f>DAY(Healthcare_Data_v1__4[[#This Row],[Date of Admission]])</f>
        <v>18</v>
      </c>
    </row>
    <row r="2214" spans="1:23" x14ac:dyDescent="0.3">
      <c r="A2214" t="s">
        <v>19977</v>
      </c>
      <c r="B2214">
        <v>20</v>
      </c>
      <c r="C2214" t="s">
        <v>12</v>
      </c>
      <c r="D2214" t="s">
        <v>15</v>
      </c>
      <c r="E2214" t="s">
        <v>26</v>
      </c>
      <c r="F2214" t="s">
        <v>10</v>
      </c>
      <c r="G2214" s="1">
        <v>44530</v>
      </c>
      <c r="H2214" t="s">
        <v>4475</v>
      </c>
      <c r="I2214" t="s">
        <v>4476</v>
      </c>
      <c r="J2214">
        <v>34058.41375</v>
      </c>
      <c r="K2214" t="s">
        <v>47</v>
      </c>
      <c r="L2214">
        <v>33241</v>
      </c>
      <c r="M2214">
        <v>481</v>
      </c>
      <c r="N2214" t="s">
        <v>48</v>
      </c>
      <c r="O2214" s="1">
        <v>44536</v>
      </c>
      <c r="P2214" t="s">
        <v>60</v>
      </c>
      <c r="Q2214" t="s">
        <v>50</v>
      </c>
      <c r="R2214">
        <f>Healthcare_Data_v1__4[[#This Row],[Discharge Date]]-Healthcare_Data_v1__4[[#This Row],[Date of Admission]]</f>
        <v>6</v>
      </c>
      <c r="S2214" t="str" cm="1">
        <f t="array" ref="S2214">_xlfn.IFS( Healthcare_Data_v1__4[[#This Row],[Days of Stay]]&lt;10,"Low",Healthcare_Data_v1__4[[#This Row],[Days of Stay]]&lt;20,"Med",Healthcare_Data_v1__4[[#This Row],[Days of Stay]]&lt;=30,"High")</f>
        <v>Low</v>
      </c>
      <c r="T2214" t="str">
        <f>CONCATENATE(Healthcare_Data_v1__4[[#This Row],[Medical Condition]],Healthcare_Data_v1__4[[#This Row],[Duration]])</f>
        <v>HypertensionLow</v>
      </c>
      <c r="U2214">
        <f>MONTH(Healthcare_Data_v1__4[[#This Row],[Date of Admission]])</f>
        <v>11</v>
      </c>
      <c r="V2214">
        <f>YEAR(Healthcare_Data_v1__4[[#This Row],[Date of Admission]])</f>
        <v>2021</v>
      </c>
      <c r="W2214">
        <f>DAY(Healthcare_Data_v1__4[[#This Row],[Date of Admission]])</f>
        <v>30</v>
      </c>
    </row>
    <row r="2215" spans="1:23" x14ac:dyDescent="0.3">
      <c r="A2215" t="s">
        <v>4477</v>
      </c>
      <c r="B2215">
        <v>48</v>
      </c>
      <c r="C2215" t="s">
        <v>8</v>
      </c>
      <c r="D2215" t="s">
        <v>15</v>
      </c>
      <c r="E2215" t="s">
        <v>21</v>
      </c>
      <c r="F2215" t="s">
        <v>7</v>
      </c>
      <c r="G2215" s="1">
        <v>44066</v>
      </c>
      <c r="H2215" t="s">
        <v>4478</v>
      </c>
      <c r="I2215" t="s">
        <v>4479</v>
      </c>
      <c r="J2215">
        <v>34047.215120000001</v>
      </c>
      <c r="K2215" t="s">
        <v>66</v>
      </c>
      <c r="L2215">
        <v>1116</v>
      </c>
      <c r="M2215">
        <v>425</v>
      </c>
      <c r="N2215" t="s">
        <v>48</v>
      </c>
      <c r="O2215" s="1">
        <v>44087</v>
      </c>
      <c r="P2215" t="s">
        <v>49</v>
      </c>
      <c r="Q2215" t="s">
        <v>57</v>
      </c>
      <c r="R2215">
        <f>Healthcare_Data_v1__4[[#This Row],[Discharge Date]]-Healthcare_Data_v1__4[[#This Row],[Date of Admission]]</f>
        <v>21</v>
      </c>
      <c r="S2215" t="str" cm="1">
        <f t="array" ref="S2215">_xlfn.IFS( Healthcare_Data_v1__4[[#This Row],[Days of Stay]]&lt;10,"Low",Healthcare_Data_v1__4[[#This Row],[Days of Stay]]&lt;20,"Med",Healthcare_Data_v1__4[[#This Row],[Days of Stay]]&lt;=30,"High")</f>
        <v>High</v>
      </c>
      <c r="T2215" t="str">
        <f>CONCATENATE(Healthcare_Data_v1__4[[#This Row],[Medical Condition]],Healthcare_Data_v1__4[[#This Row],[Duration]])</f>
        <v>ObesityHigh</v>
      </c>
      <c r="U2215">
        <f>MONTH(Healthcare_Data_v1__4[[#This Row],[Date of Admission]])</f>
        <v>8</v>
      </c>
      <c r="V2215">
        <f>YEAR(Healthcare_Data_v1__4[[#This Row],[Date of Admission]])</f>
        <v>2020</v>
      </c>
      <c r="W2215">
        <f>DAY(Healthcare_Data_v1__4[[#This Row],[Date of Admission]])</f>
        <v>23</v>
      </c>
    </row>
    <row r="2216" spans="1:23" x14ac:dyDescent="0.3">
      <c r="A2216" t="s">
        <v>19978</v>
      </c>
      <c r="B2216">
        <v>64</v>
      </c>
      <c r="C2216" t="s">
        <v>3</v>
      </c>
      <c r="D2216" t="s">
        <v>15</v>
      </c>
      <c r="E2216" t="s">
        <v>25</v>
      </c>
      <c r="F2216" t="s">
        <v>7</v>
      </c>
      <c r="G2216" s="1">
        <v>44216</v>
      </c>
      <c r="H2216" t="s">
        <v>4480</v>
      </c>
      <c r="I2216" t="s">
        <v>4481</v>
      </c>
      <c r="J2216">
        <v>34047.0913</v>
      </c>
      <c r="K2216" t="s">
        <v>69</v>
      </c>
      <c r="L2216">
        <v>14239</v>
      </c>
      <c r="M2216">
        <v>400</v>
      </c>
      <c r="N2216" t="s">
        <v>42</v>
      </c>
      <c r="O2216" s="1">
        <v>44238</v>
      </c>
      <c r="P2216" t="s">
        <v>85</v>
      </c>
      <c r="Q2216" t="s">
        <v>57</v>
      </c>
      <c r="R2216">
        <f>Healthcare_Data_v1__4[[#This Row],[Discharge Date]]-Healthcare_Data_v1__4[[#This Row],[Date of Admission]]</f>
        <v>22</v>
      </c>
      <c r="S2216" t="str" cm="1">
        <f t="array" ref="S2216">_xlfn.IFS( Healthcare_Data_v1__4[[#This Row],[Days of Stay]]&lt;10,"Low",Healthcare_Data_v1__4[[#This Row],[Days of Stay]]&lt;20,"Med",Healthcare_Data_v1__4[[#This Row],[Days of Stay]]&lt;=30,"High")</f>
        <v>High</v>
      </c>
      <c r="T2216" t="str">
        <f>CONCATENATE(Healthcare_Data_v1__4[[#This Row],[Medical Condition]],Healthcare_Data_v1__4[[#This Row],[Duration]])</f>
        <v>ObesityHigh</v>
      </c>
      <c r="U2216">
        <f>MONTH(Healthcare_Data_v1__4[[#This Row],[Date of Admission]])</f>
        <v>1</v>
      </c>
      <c r="V2216">
        <f>YEAR(Healthcare_Data_v1__4[[#This Row],[Date of Admission]])</f>
        <v>2021</v>
      </c>
      <c r="W2216">
        <f>DAY(Healthcare_Data_v1__4[[#This Row],[Date of Admission]])</f>
        <v>20</v>
      </c>
    </row>
    <row r="2217" spans="1:23" x14ac:dyDescent="0.3">
      <c r="A2217" t="s">
        <v>4482</v>
      </c>
      <c r="B2217">
        <v>25</v>
      </c>
      <c r="C2217" t="s">
        <v>5</v>
      </c>
      <c r="D2217" t="s">
        <v>15</v>
      </c>
      <c r="E2217" t="s">
        <v>20</v>
      </c>
      <c r="F2217" t="s">
        <v>7</v>
      </c>
      <c r="G2217" s="1">
        <v>45130</v>
      </c>
      <c r="H2217" t="s">
        <v>4483</v>
      </c>
      <c r="I2217" t="s">
        <v>4484</v>
      </c>
      <c r="J2217">
        <v>34046.523249999998</v>
      </c>
      <c r="K2217" t="s">
        <v>47</v>
      </c>
      <c r="L2217">
        <v>17853</v>
      </c>
      <c r="M2217">
        <v>305</v>
      </c>
      <c r="N2217" t="s">
        <v>42</v>
      </c>
      <c r="O2217" s="1">
        <v>45141</v>
      </c>
      <c r="P2217" t="s">
        <v>56</v>
      </c>
      <c r="Q2217" t="s">
        <v>50</v>
      </c>
      <c r="R2217">
        <f>Healthcare_Data_v1__4[[#This Row],[Discharge Date]]-Healthcare_Data_v1__4[[#This Row],[Date of Admission]]</f>
        <v>11</v>
      </c>
      <c r="S2217" t="str" cm="1">
        <f t="array" ref="S2217">_xlfn.IFS( Healthcare_Data_v1__4[[#This Row],[Days of Stay]]&lt;10,"Low",Healthcare_Data_v1__4[[#This Row],[Days of Stay]]&lt;20,"Med",Healthcare_Data_v1__4[[#This Row],[Days of Stay]]&lt;=30,"High")</f>
        <v>Med</v>
      </c>
      <c r="T2217" t="str">
        <f>CONCATENATE(Healthcare_Data_v1__4[[#This Row],[Medical Condition]],Healthcare_Data_v1__4[[#This Row],[Duration]])</f>
        <v>ObesityMed</v>
      </c>
      <c r="U2217">
        <f>MONTH(Healthcare_Data_v1__4[[#This Row],[Date of Admission]])</f>
        <v>7</v>
      </c>
      <c r="V2217">
        <f>YEAR(Healthcare_Data_v1__4[[#This Row],[Date of Admission]])</f>
        <v>2023</v>
      </c>
      <c r="W2217">
        <f>DAY(Healthcare_Data_v1__4[[#This Row],[Date of Admission]])</f>
        <v>23</v>
      </c>
    </row>
    <row r="2218" spans="1:23" x14ac:dyDescent="0.3">
      <c r="A2218" t="s">
        <v>19979</v>
      </c>
      <c r="B2218">
        <v>41</v>
      </c>
      <c r="C2218" t="s">
        <v>8</v>
      </c>
      <c r="D2218" t="s">
        <v>16</v>
      </c>
      <c r="E2218" t="s">
        <v>23</v>
      </c>
      <c r="F2218" t="s">
        <v>9</v>
      </c>
      <c r="G2218" s="1">
        <v>45016</v>
      </c>
      <c r="H2218" t="s">
        <v>4485</v>
      </c>
      <c r="I2218" t="s">
        <v>4486</v>
      </c>
      <c r="J2218">
        <v>34042.16143</v>
      </c>
      <c r="K2218" t="s">
        <v>63</v>
      </c>
      <c r="L2218">
        <v>30107</v>
      </c>
      <c r="M2218">
        <v>105</v>
      </c>
      <c r="N2218" t="s">
        <v>55</v>
      </c>
      <c r="O2218" s="1">
        <v>45028</v>
      </c>
      <c r="P2218" t="s">
        <v>85</v>
      </c>
      <c r="Q2218" t="s">
        <v>57</v>
      </c>
      <c r="R2218">
        <f>Healthcare_Data_v1__4[[#This Row],[Discharge Date]]-Healthcare_Data_v1__4[[#This Row],[Date of Admission]]</f>
        <v>12</v>
      </c>
      <c r="S2218" t="str" cm="1">
        <f t="array" ref="S2218">_xlfn.IFS( Healthcare_Data_v1__4[[#This Row],[Days of Stay]]&lt;10,"Low",Healthcare_Data_v1__4[[#This Row],[Days of Stay]]&lt;20,"Med",Healthcare_Data_v1__4[[#This Row],[Days of Stay]]&lt;=30,"High")</f>
        <v>Med</v>
      </c>
      <c r="T2218" t="str">
        <f>CONCATENATE(Healthcare_Data_v1__4[[#This Row],[Medical Condition]],Healthcare_Data_v1__4[[#This Row],[Duration]])</f>
        <v>ArthritisMed</v>
      </c>
      <c r="U2218">
        <f>MONTH(Healthcare_Data_v1__4[[#This Row],[Date of Admission]])</f>
        <v>3</v>
      </c>
      <c r="V2218">
        <f>YEAR(Healthcare_Data_v1__4[[#This Row],[Date of Admission]])</f>
        <v>2023</v>
      </c>
      <c r="W2218">
        <f>DAY(Healthcare_Data_v1__4[[#This Row],[Date of Admission]])</f>
        <v>31</v>
      </c>
    </row>
    <row r="2219" spans="1:23" x14ac:dyDescent="0.3">
      <c r="A2219" t="s">
        <v>19980</v>
      </c>
      <c r="B2219">
        <v>21</v>
      </c>
      <c r="C2219" t="s">
        <v>12</v>
      </c>
      <c r="D2219" t="s">
        <v>16</v>
      </c>
      <c r="E2219" t="s">
        <v>25</v>
      </c>
      <c r="F2219" t="s">
        <v>6</v>
      </c>
      <c r="G2219" s="1">
        <v>43942</v>
      </c>
      <c r="H2219" t="s">
        <v>4487</v>
      </c>
      <c r="I2219" t="s">
        <v>4488</v>
      </c>
      <c r="J2219">
        <v>34039.143320000003</v>
      </c>
      <c r="K2219" t="s">
        <v>63</v>
      </c>
      <c r="L2219">
        <v>11254</v>
      </c>
      <c r="M2219">
        <v>390</v>
      </c>
      <c r="N2219" t="s">
        <v>55</v>
      </c>
      <c r="O2219" s="1">
        <v>43954</v>
      </c>
      <c r="P2219" t="s">
        <v>56</v>
      </c>
      <c r="Q2219" t="s">
        <v>50</v>
      </c>
      <c r="R2219">
        <f>Healthcare_Data_v1__4[[#This Row],[Discharge Date]]-Healthcare_Data_v1__4[[#This Row],[Date of Admission]]</f>
        <v>12</v>
      </c>
      <c r="S2219" t="str" cm="1">
        <f t="array" ref="S2219">_xlfn.IFS( Healthcare_Data_v1__4[[#This Row],[Days of Stay]]&lt;10,"Low",Healthcare_Data_v1__4[[#This Row],[Days of Stay]]&lt;20,"Med",Healthcare_Data_v1__4[[#This Row],[Days of Stay]]&lt;=30,"High")</f>
        <v>Med</v>
      </c>
      <c r="T2219" t="str">
        <f>CONCATENATE(Healthcare_Data_v1__4[[#This Row],[Medical Condition]],Healthcare_Data_v1__4[[#This Row],[Duration]])</f>
        <v>AsthmaMed</v>
      </c>
      <c r="U2219">
        <f>MONTH(Healthcare_Data_v1__4[[#This Row],[Date of Admission]])</f>
        <v>4</v>
      </c>
      <c r="V2219">
        <f>YEAR(Healthcare_Data_v1__4[[#This Row],[Date of Admission]])</f>
        <v>2020</v>
      </c>
      <c r="W2219">
        <f>DAY(Healthcare_Data_v1__4[[#This Row],[Date of Admission]])</f>
        <v>21</v>
      </c>
    </row>
    <row r="2220" spans="1:23" x14ac:dyDescent="0.3">
      <c r="A2220" t="s">
        <v>3562</v>
      </c>
      <c r="B2220">
        <v>43</v>
      </c>
      <c r="C2220" t="s">
        <v>8</v>
      </c>
      <c r="D2220" t="s">
        <v>16</v>
      </c>
      <c r="E2220" t="s">
        <v>20</v>
      </c>
      <c r="F2220" t="s">
        <v>6</v>
      </c>
      <c r="G2220" s="1">
        <v>44274</v>
      </c>
      <c r="H2220" t="s">
        <v>4489</v>
      </c>
      <c r="I2220" t="s">
        <v>3763</v>
      </c>
      <c r="J2220">
        <v>34035.619270000003</v>
      </c>
      <c r="K2220" t="s">
        <v>41</v>
      </c>
      <c r="L2220">
        <v>20037</v>
      </c>
      <c r="M2220">
        <v>192</v>
      </c>
      <c r="N2220" t="s">
        <v>55</v>
      </c>
      <c r="O2220" s="1">
        <v>44278</v>
      </c>
      <c r="P2220" t="s">
        <v>56</v>
      </c>
      <c r="Q2220" t="s">
        <v>57</v>
      </c>
      <c r="R2220">
        <f>Healthcare_Data_v1__4[[#This Row],[Discharge Date]]-Healthcare_Data_v1__4[[#This Row],[Date of Admission]]</f>
        <v>4</v>
      </c>
      <c r="S2220" t="str" cm="1">
        <f t="array" ref="S2220">_xlfn.IFS( Healthcare_Data_v1__4[[#This Row],[Days of Stay]]&lt;10,"Low",Healthcare_Data_v1__4[[#This Row],[Days of Stay]]&lt;20,"Med",Healthcare_Data_v1__4[[#This Row],[Days of Stay]]&lt;=30,"High")</f>
        <v>Low</v>
      </c>
      <c r="T2220" t="str">
        <f>CONCATENATE(Healthcare_Data_v1__4[[#This Row],[Medical Condition]],Healthcare_Data_v1__4[[#This Row],[Duration]])</f>
        <v>AsthmaLow</v>
      </c>
      <c r="U2220">
        <f>MONTH(Healthcare_Data_v1__4[[#This Row],[Date of Admission]])</f>
        <v>3</v>
      </c>
      <c r="V2220">
        <f>YEAR(Healthcare_Data_v1__4[[#This Row],[Date of Admission]])</f>
        <v>2021</v>
      </c>
      <c r="W2220">
        <f>DAY(Healthcare_Data_v1__4[[#This Row],[Date of Admission]])</f>
        <v>19</v>
      </c>
    </row>
    <row r="2221" spans="1:23" x14ac:dyDescent="0.3">
      <c r="A2221" t="s">
        <v>19981</v>
      </c>
      <c r="B2221">
        <v>22</v>
      </c>
      <c r="C2221" t="s">
        <v>12</v>
      </c>
      <c r="D2221" t="s">
        <v>15</v>
      </c>
      <c r="E2221" t="s">
        <v>20</v>
      </c>
      <c r="F2221" t="s">
        <v>6</v>
      </c>
      <c r="G2221" s="1">
        <v>43448</v>
      </c>
      <c r="H2221" t="s">
        <v>4490</v>
      </c>
      <c r="I2221" t="s">
        <v>4491</v>
      </c>
      <c r="J2221">
        <v>34034.590559999997</v>
      </c>
      <c r="K2221" t="s">
        <v>63</v>
      </c>
      <c r="L2221">
        <v>17870</v>
      </c>
      <c r="M2221">
        <v>338</v>
      </c>
      <c r="N2221" t="s">
        <v>48</v>
      </c>
      <c r="O2221" s="1">
        <v>43472</v>
      </c>
      <c r="P2221" t="s">
        <v>43</v>
      </c>
      <c r="Q2221" t="s">
        <v>57</v>
      </c>
      <c r="R2221">
        <f>Healthcare_Data_v1__4[[#This Row],[Discharge Date]]-Healthcare_Data_v1__4[[#This Row],[Date of Admission]]</f>
        <v>24</v>
      </c>
      <c r="S2221" t="str" cm="1">
        <f t="array" ref="S2221">_xlfn.IFS( Healthcare_Data_v1__4[[#This Row],[Days of Stay]]&lt;10,"Low",Healthcare_Data_v1__4[[#This Row],[Days of Stay]]&lt;20,"Med",Healthcare_Data_v1__4[[#This Row],[Days of Stay]]&lt;=30,"High")</f>
        <v>High</v>
      </c>
      <c r="T2221" t="str">
        <f>CONCATENATE(Healthcare_Data_v1__4[[#This Row],[Medical Condition]],Healthcare_Data_v1__4[[#This Row],[Duration]])</f>
        <v>AsthmaHigh</v>
      </c>
      <c r="U2221">
        <f>MONTH(Healthcare_Data_v1__4[[#This Row],[Date of Admission]])</f>
        <v>12</v>
      </c>
      <c r="V2221">
        <f>YEAR(Healthcare_Data_v1__4[[#This Row],[Date of Admission]])</f>
        <v>2018</v>
      </c>
      <c r="W2221">
        <f>DAY(Healthcare_Data_v1__4[[#This Row],[Date of Admission]])</f>
        <v>14</v>
      </c>
    </row>
    <row r="2222" spans="1:23" x14ac:dyDescent="0.3">
      <c r="A2222" t="s">
        <v>19982</v>
      </c>
      <c r="B2222">
        <v>20</v>
      </c>
      <c r="C2222" t="s">
        <v>12</v>
      </c>
      <c r="D2222" t="s">
        <v>16</v>
      </c>
      <c r="E2222" t="s">
        <v>19</v>
      </c>
      <c r="F2222" t="s">
        <v>6</v>
      </c>
      <c r="G2222" s="1">
        <v>44242</v>
      </c>
      <c r="H2222" t="s">
        <v>584</v>
      </c>
      <c r="I2222" t="s">
        <v>4492</v>
      </c>
      <c r="J2222">
        <v>34026.631229999999</v>
      </c>
      <c r="K2222" t="s">
        <v>47</v>
      </c>
      <c r="L2222">
        <v>44859</v>
      </c>
      <c r="M2222">
        <v>240</v>
      </c>
      <c r="N2222" t="s">
        <v>48</v>
      </c>
      <c r="O2222" s="1">
        <v>44267</v>
      </c>
      <c r="P2222" t="s">
        <v>43</v>
      </c>
      <c r="Q2222" t="s">
        <v>57</v>
      </c>
      <c r="R2222">
        <f>Healthcare_Data_v1__4[[#This Row],[Discharge Date]]-Healthcare_Data_v1__4[[#This Row],[Date of Admission]]</f>
        <v>25</v>
      </c>
      <c r="S2222" t="str" cm="1">
        <f t="array" ref="S2222">_xlfn.IFS( Healthcare_Data_v1__4[[#This Row],[Days of Stay]]&lt;10,"Low",Healthcare_Data_v1__4[[#This Row],[Days of Stay]]&lt;20,"Med",Healthcare_Data_v1__4[[#This Row],[Days of Stay]]&lt;=30,"High")</f>
        <v>High</v>
      </c>
      <c r="T2222" t="str">
        <f>CONCATENATE(Healthcare_Data_v1__4[[#This Row],[Medical Condition]],Healthcare_Data_v1__4[[#This Row],[Duration]])</f>
        <v>AsthmaHigh</v>
      </c>
      <c r="U2222">
        <f>MONTH(Healthcare_Data_v1__4[[#This Row],[Date of Admission]])</f>
        <v>2</v>
      </c>
      <c r="V2222">
        <f>YEAR(Healthcare_Data_v1__4[[#This Row],[Date of Admission]])</f>
        <v>2021</v>
      </c>
      <c r="W2222">
        <f>DAY(Healthcare_Data_v1__4[[#This Row],[Date of Admission]])</f>
        <v>15</v>
      </c>
    </row>
    <row r="2223" spans="1:23" x14ac:dyDescent="0.3">
      <c r="A2223" t="s">
        <v>19983</v>
      </c>
      <c r="B2223">
        <v>25</v>
      </c>
      <c r="C2223" t="s">
        <v>5</v>
      </c>
      <c r="D2223" t="s">
        <v>16</v>
      </c>
      <c r="E2223" t="s">
        <v>23</v>
      </c>
      <c r="F2223" t="s">
        <v>4</v>
      </c>
      <c r="G2223" s="1">
        <v>43461</v>
      </c>
      <c r="H2223" t="s">
        <v>4493</v>
      </c>
      <c r="I2223" t="s">
        <v>4494</v>
      </c>
      <c r="J2223">
        <v>34025.367449999998</v>
      </c>
      <c r="K2223" t="s">
        <v>66</v>
      </c>
      <c r="L2223">
        <v>46870</v>
      </c>
      <c r="M2223">
        <v>386</v>
      </c>
      <c r="N2223" t="s">
        <v>48</v>
      </c>
      <c r="O2223" s="1">
        <v>43474</v>
      </c>
      <c r="P2223" t="s">
        <v>49</v>
      </c>
      <c r="Q2223" t="s">
        <v>44</v>
      </c>
      <c r="R2223">
        <f>Healthcare_Data_v1__4[[#This Row],[Discharge Date]]-Healthcare_Data_v1__4[[#This Row],[Date of Admission]]</f>
        <v>13</v>
      </c>
      <c r="S2223" t="str" cm="1">
        <f t="array" ref="S2223">_xlfn.IFS( Healthcare_Data_v1__4[[#This Row],[Days of Stay]]&lt;10,"Low",Healthcare_Data_v1__4[[#This Row],[Days of Stay]]&lt;20,"Med",Healthcare_Data_v1__4[[#This Row],[Days of Stay]]&lt;=30,"High")</f>
        <v>Med</v>
      </c>
      <c r="T2223" t="str">
        <f>CONCATENATE(Healthcare_Data_v1__4[[#This Row],[Medical Condition]],Healthcare_Data_v1__4[[#This Row],[Duration]])</f>
        <v>DiabetesMed</v>
      </c>
      <c r="U2223">
        <f>MONTH(Healthcare_Data_v1__4[[#This Row],[Date of Admission]])</f>
        <v>12</v>
      </c>
      <c r="V2223">
        <f>YEAR(Healthcare_Data_v1__4[[#This Row],[Date of Admission]])</f>
        <v>2018</v>
      </c>
      <c r="W2223">
        <f>DAY(Healthcare_Data_v1__4[[#This Row],[Date of Admission]])</f>
        <v>27</v>
      </c>
    </row>
    <row r="2224" spans="1:23" x14ac:dyDescent="0.3">
      <c r="A2224" t="s">
        <v>19984</v>
      </c>
      <c r="B2224">
        <v>63</v>
      </c>
      <c r="C2224" t="s">
        <v>3</v>
      </c>
      <c r="D2224" t="s">
        <v>16</v>
      </c>
      <c r="E2224" t="s">
        <v>19</v>
      </c>
      <c r="F2224" t="s">
        <v>4</v>
      </c>
      <c r="G2224" s="1">
        <v>44775</v>
      </c>
      <c r="H2224" t="s">
        <v>4495</v>
      </c>
      <c r="I2224" t="s">
        <v>4496</v>
      </c>
      <c r="J2224">
        <v>34017.192320000002</v>
      </c>
      <c r="K2224" t="s">
        <v>63</v>
      </c>
      <c r="L2224">
        <v>18574</v>
      </c>
      <c r="M2224">
        <v>282</v>
      </c>
      <c r="N2224" t="s">
        <v>42</v>
      </c>
      <c r="O2224" s="1">
        <v>44779</v>
      </c>
      <c r="P2224" t="s">
        <v>60</v>
      </c>
      <c r="Q2224" t="s">
        <v>57</v>
      </c>
      <c r="R2224">
        <f>Healthcare_Data_v1__4[[#This Row],[Discharge Date]]-Healthcare_Data_v1__4[[#This Row],[Date of Admission]]</f>
        <v>4</v>
      </c>
      <c r="S2224" t="str" cm="1">
        <f t="array" ref="S2224">_xlfn.IFS( Healthcare_Data_v1__4[[#This Row],[Days of Stay]]&lt;10,"Low",Healthcare_Data_v1__4[[#This Row],[Days of Stay]]&lt;20,"Med",Healthcare_Data_v1__4[[#This Row],[Days of Stay]]&lt;=30,"High")</f>
        <v>Low</v>
      </c>
      <c r="T2224" t="str">
        <f>CONCATENATE(Healthcare_Data_v1__4[[#This Row],[Medical Condition]],Healthcare_Data_v1__4[[#This Row],[Duration]])</f>
        <v>DiabetesLow</v>
      </c>
      <c r="U2224">
        <f>MONTH(Healthcare_Data_v1__4[[#This Row],[Date of Admission]])</f>
        <v>8</v>
      </c>
      <c r="V2224">
        <f>YEAR(Healthcare_Data_v1__4[[#This Row],[Date of Admission]])</f>
        <v>2022</v>
      </c>
      <c r="W2224">
        <f>DAY(Healthcare_Data_v1__4[[#This Row],[Date of Admission]])</f>
        <v>2</v>
      </c>
    </row>
    <row r="2225" spans="1:23" x14ac:dyDescent="0.3">
      <c r="A2225" t="s">
        <v>2466</v>
      </c>
      <c r="B2225">
        <v>67</v>
      </c>
      <c r="C2225" t="s">
        <v>3</v>
      </c>
      <c r="D2225" t="s">
        <v>15</v>
      </c>
      <c r="E2225" t="s">
        <v>26</v>
      </c>
      <c r="F2225" t="s">
        <v>9</v>
      </c>
      <c r="G2225" s="1">
        <v>45058</v>
      </c>
      <c r="H2225" t="s">
        <v>4497</v>
      </c>
      <c r="I2225" t="s">
        <v>4498</v>
      </c>
      <c r="J2225">
        <v>34010.746859999999</v>
      </c>
      <c r="K2225" t="s">
        <v>63</v>
      </c>
      <c r="L2225">
        <v>23683</v>
      </c>
      <c r="M2225">
        <v>455</v>
      </c>
      <c r="N2225" t="s">
        <v>55</v>
      </c>
      <c r="O2225" s="1">
        <v>45066</v>
      </c>
      <c r="P2225" t="s">
        <v>49</v>
      </c>
      <c r="Q2225" t="s">
        <v>57</v>
      </c>
      <c r="R2225">
        <f>Healthcare_Data_v1__4[[#This Row],[Discharge Date]]-Healthcare_Data_v1__4[[#This Row],[Date of Admission]]</f>
        <v>8</v>
      </c>
      <c r="S2225" t="str" cm="1">
        <f t="array" ref="S2225">_xlfn.IFS( Healthcare_Data_v1__4[[#This Row],[Days of Stay]]&lt;10,"Low",Healthcare_Data_v1__4[[#This Row],[Days of Stay]]&lt;20,"Med",Healthcare_Data_v1__4[[#This Row],[Days of Stay]]&lt;=30,"High")</f>
        <v>Low</v>
      </c>
      <c r="T2225" t="str">
        <f>CONCATENATE(Healthcare_Data_v1__4[[#This Row],[Medical Condition]],Healthcare_Data_v1__4[[#This Row],[Duration]])</f>
        <v>ArthritisLow</v>
      </c>
      <c r="U2225">
        <f>MONTH(Healthcare_Data_v1__4[[#This Row],[Date of Admission]])</f>
        <v>5</v>
      </c>
      <c r="V2225">
        <f>YEAR(Healthcare_Data_v1__4[[#This Row],[Date of Admission]])</f>
        <v>2023</v>
      </c>
      <c r="W2225">
        <f>DAY(Healthcare_Data_v1__4[[#This Row],[Date of Admission]])</f>
        <v>12</v>
      </c>
    </row>
    <row r="2226" spans="1:23" x14ac:dyDescent="0.3">
      <c r="A2226" t="s">
        <v>19985</v>
      </c>
      <c r="B2226">
        <v>78</v>
      </c>
      <c r="C2226" t="s">
        <v>3</v>
      </c>
      <c r="D2226" t="s">
        <v>15</v>
      </c>
      <c r="E2226" t="s">
        <v>26</v>
      </c>
      <c r="F2226" t="s">
        <v>6</v>
      </c>
      <c r="G2226" s="1">
        <v>44165</v>
      </c>
      <c r="H2226" t="s">
        <v>4499</v>
      </c>
      <c r="I2226" t="s">
        <v>4500</v>
      </c>
      <c r="J2226">
        <v>34006.332280000002</v>
      </c>
      <c r="K2226" t="s">
        <v>41</v>
      </c>
      <c r="L2226">
        <v>41734</v>
      </c>
      <c r="M2226">
        <v>123</v>
      </c>
      <c r="N2226" t="s">
        <v>55</v>
      </c>
      <c r="O2226" s="1">
        <v>44181</v>
      </c>
      <c r="P2226" t="s">
        <v>43</v>
      </c>
      <c r="Q2226" t="s">
        <v>44</v>
      </c>
      <c r="R2226">
        <f>Healthcare_Data_v1__4[[#This Row],[Discharge Date]]-Healthcare_Data_v1__4[[#This Row],[Date of Admission]]</f>
        <v>16</v>
      </c>
      <c r="S2226" t="str" cm="1">
        <f t="array" ref="S2226">_xlfn.IFS( Healthcare_Data_v1__4[[#This Row],[Days of Stay]]&lt;10,"Low",Healthcare_Data_v1__4[[#This Row],[Days of Stay]]&lt;20,"Med",Healthcare_Data_v1__4[[#This Row],[Days of Stay]]&lt;=30,"High")</f>
        <v>Med</v>
      </c>
      <c r="T2226" t="str">
        <f>CONCATENATE(Healthcare_Data_v1__4[[#This Row],[Medical Condition]],Healthcare_Data_v1__4[[#This Row],[Duration]])</f>
        <v>AsthmaMed</v>
      </c>
      <c r="U2226">
        <f>MONTH(Healthcare_Data_v1__4[[#This Row],[Date of Admission]])</f>
        <v>11</v>
      </c>
      <c r="V2226">
        <f>YEAR(Healthcare_Data_v1__4[[#This Row],[Date of Admission]])</f>
        <v>2020</v>
      </c>
      <c r="W2226">
        <f>DAY(Healthcare_Data_v1__4[[#This Row],[Date of Admission]])</f>
        <v>30</v>
      </c>
    </row>
    <row r="2227" spans="1:23" x14ac:dyDescent="0.3">
      <c r="A2227" t="s">
        <v>19986</v>
      </c>
      <c r="B2227">
        <v>22</v>
      </c>
      <c r="C2227" t="s">
        <v>12</v>
      </c>
      <c r="D2227" t="s">
        <v>16</v>
      </c>
      <c r="E2227" t="s">
        <v>25</v>
      </c>
      <c r="F2227" t="s">
        <v>9</v>
      </c>
      <c r="G2227" s="1">
        <v>44946</v>
      </c>
      <c r="H2227" t="s">
        <v>4501</v>
      </c>
      <c r="I2227" t="s">
        <v>4502</v>
      </c>
      <c r="J2227">
        <v>34003.039389999998</v>
      </c>
      <c r="K2227" t="s">
        <v>63</v>
      </c>
      <c r="L2227">
        <v>30217</v>
      </c>
      <c r="M2227">
        <v>337</v>
      </c>
      <c r="N2227" t="s">
        <v>48</v>
      </c>
      <c r="O2227" s="1">
        <v>44965</v>
      </c>
      <c r="P2227" t="s">
        <v>85</v>
      </c>
      <c r="Q2227" t="s">
        <v>50</v>
      </c>
      <c r="R2227">
        <f>Healthcare_Data_v1__4[[#This Row],[Discharge Date]]-Healthcare_Data_v1__4[[#This Row],[Date of Admission]]</f>
        <v>19</v>
      </c>
      <c r="S2227" t="str" cm="1">
        <f t="array" ref="S2227">_xlfn.IFS( Healthcare_Data_v1__4[[#This Row],[Days of Stay]]&lt;10,"Low",Healthcare_Data_v1__4[[#This Row],[Days of Stay]]&lt;20,"Med",Healthcare_Data_v1__4[[#This Row],[Days of Stay]]&lt;=30,"High")</f>
        <v>Med</v>
      </c>
      <c r="T2227" t="str">
        <f>CONCATENATE(Healthcare_Data_v1__4[[#This Row],[Medical Condition]],Healthcare_Data_v1__4[[#This Row],[Duration]])</f>
        <v>ArthritisMed</v>
      </c>
      <c r="U2227">
        <f>MONTH(Healthcare_Data_v1__4[[#This Row],[Date of Admission]])</f>
        <v>1</v>
      </c>
      <c r="V2227">
        <f>YEAR(Healthcare_Data_v1__4[[#This Row],[Date of Admission]])</f>
        <v>2023</v>
      </c>
      <c r="W2227">
        <f>DAY(Healthcare_Data_v1__4[[#This Row],[Date of Admission]])</f>
        <v>20</v>
      </c>
    </row>
    <row r="2228" spans="1:23" x14ac:dyDescent="0.3">
      <c r="A2228" t="s">
        <v>19987</v>
      </c>
      <c r="B2228">
        <v>68</v>
      </c>
      <c r="C2228" t="s">
        <v>3</v>
      </c>
      <c r="D2228" t="s">
        <v>15</v>
      </c>
      <c r="E2228" t="s">
        <v>19</v>
      </c>
      <c r="F2228" t="s">
        <v>10</v>
      </c>
      <c r="G2228" s="1">
        <v>43754</v>
      </c>
      <c r="H2228" t="s">
        <v>4503</v>
      </c>
      <c r="I2228" t="s">
        <v>1057</v>
      </c>
      <c r="J2228">
        <v>33996.627240000002</v>
      </c>
      <c r="K2228" t="s">
        <v>41</v>
      </c>
      <c r="L2228">
        <v>34376</v>
      </c>
      <c r="M2228">
        <v>257</v>
      </c>
      <c r="N2228" t="s">
        <v>55</v>
      </c>
      <c r="O2228" s="1">
        <v>43777</v>
      </c>
      <c r="P2228" t="s">
        <v>60</v>
      </c>
      <c r="Q2228" t="s">
        <v>44</v>
      </c>
      <c r="R2228">
        <f>Healthcare_Data_v1__4[[#This Row],[Discharge Date]]-Healthcare_Data_v1__4[[#This Row],[Date of Admission]]</f>
        <v>23</v>
      </c>
      <c r="S2228" t="str" cm="1">
        <f t="array" ref="S2228">_xlfn.IFS( Healthcare_Data_v1__4[[#This Row],[Days of Stay]]&lt;10,"Low",Healthcare_Data_v1__4[[#This Row],[Days of Stay]]&lt;20,"Med",Healthcare_Data_v1__4[[#This Row],[Days of Stay]]&lt;=30,"High")</f>
        <v>High</v>
      </c>
      <c r="T2228" t="str">
        <f>CONCATENATE(Healthcare_Data_v1__4[[#This Row],[Medical Condition]],Healthcare_Data_v1__4[[#This Row],[Duration]])</f>
        <v>HypertensionHigh</v>
      </c>
      <c r="U2228">
        <f>MONTH(Healthcare_Data_v1__4[[#This Row],[Date of Admission]])</f>
        <v>10</v>
      </c>
      <c r="V2228">
        <f>YEAR(Healthcare_Data_v1__4[[#This Row],[Date of Admission]])</f>
        <v>2019</v>
      </c>
      <c r="W2228">
        <f>DAY(Healthcare_Data_v1__4[[#This Row],[Date of Admission]])</f>
        <v>16</v>
      </c>
    </row>
    <row r="2229" spans="1:23" x14ac:dyDescent="0.3">
      <c r="A2229" t="s">
        <v>19988</v>
      </c>
      <c r="B2229">
        <v>65</v>
      </c>
      <c r="C2229" t="s">
        <v>3</v>
      </c>
      <c r="D2229" t="s">
        <v>15</v>
      </c>
      <c r="E2229" t="s">
        <v>20</v>
      </c>
      <c r="F2229" t="s">
        <v>10</v>
      </c>
      <c r="G2229" s="1">
        <v>44213</v>
      </c>
      <c r="H2229" t="s">
        <v>4504</v>
      </c>
      <c r="I2229" t="s">
        <v>4505</v>
      </c>
      <c r="J2229">
        <v>33991.563470000001</v>
      </c>
      <c r="K2229" t="s">
        <v>41</v>
      </c>
      <c r="L2229">
        <v>25295</v>
      </c>
      <c r="M2229">
        <v>112</v>
      </c>
      <c r="N2229" t="s">
        <v>55</v>
      </c>
      <c r="O2229" s="1">
        <v>44236</v>
      </c>
      <c r="P2229" t="s">
        <v>43</v>
      </c>
      <c r="Q2229" t="s">
        <v>44</v>
      </c>
      <c r="R2229">
        <f>Healthcare_Data_v1__4[[#This Row],[Discharge Date]]-Healthcare_Data_v1__4[[#This Row],[Date of Admission]]</f>
        <v>23</v>
      </c>
      <c r="S2229" t="str" cm="1">
        <f t="array" ref="S2229">_xlfn.IFS( Healthcare_Data_v1__4[[#This Row],[Days of Stay]]&lt;10,"Low",Healthcare_Data_v1__4[[#This Row],[Days of Stay]]&lt;20,"Med",Healthcare_Data_v1__4[[#This Row],[Days of Stay]]&lt;=30,"High")</f>
        <v>High</v>
      </c>
      <c r="T2229" t="str">
        <f>CONCATENATE(Healthcare_Data_v1__4[[#This Row],[Medical Condition]],Healthcare_Data_v1__4[[#This Row],[Duration]])</f>
        <v>HypertensionHigh</v>
      </c>
      <c r="U2229">
        <f>MONTH(Healthcare_Data_v1__4[[#This Row],[Date of Admission]])</f>
        <v>1</v>
      </c>
      <c r="V2229">
        <f>YEAR(Healthcare_Data_v1__4[[#This Row],[Date of Admission]])</f>
        <v>2021</v>
      </c>
      <c r="W2229">
        <f>DAY(Healthcare_Data_v1__4[[#This Row],[Date of Admission]])</f>
        <v>17</v>
      </c>
    </row>
    <row r="2230" spans="1:23" x14ac:dyDescent="0.3">
      <c r="A2230" t="s">
        <v>19989</v>
      </c>
      <c r="B2230">
        <v>76</v>
      </c>
      <c r="C2230" t="s">
        <v>3</v>
      </c>
      <c r="D2230" t="s">
        <v>15</v>
      </c>
      <c r="E2230" t="s">
        <v>21</v>
      </c>
      <c r="F2230" t="s">
        <v>6</v>
      </c>
      <c r="G2230" s="1">
        <v>44527</v>
      </c>
      <c r="H2230" t="s">
        <v>4506</v>
      </c>
      <c r="I2230" t="s">
        <v>4507</v>
      </c>
      <c r="J2230">
        <v>33990.47997</v>
      </c>
      <c r="K2230" t="s">
        <v>69</v>
      </c>
      <c r="L2230">
        <v>19289</v>
      </c>
      <c r="M2230">
        <v>180</v>
      </c>
      <c r="N2230" t="s">
        <v>55</v>
      </c>
      <c r="O2230" s="1">
        <v>44545</v>
      </c>
      <c r="P2230" t="s">
        <v>56</v>
      </c>
      <c r="Q2230" t="s">
        <v>57</v>
      </c>
      <c r="R2230">
        <f>Healthcare_Data_v1__4[[#This Row],[Discharge Date]]-Healthcare_Data_v1__4[[#This Row],[Date of Admission]]</f>
        <v>18</v>
      </c>
      <c r="S2230" t="str" cm="1">
        <f t="array" ref="S2230">_xlfn.IFS( Healthcare_Data_v1__4[[#This Row],[Days of Stay]]&lt;10,"Low",Healthcare_Data_v1__4[[#This Row],[Days of Stay]]&lt;20,"Med",Healthcare_Data_v1__4[[#This Row],[Days of Stay]]&lt;=30,"High")</f>
        <v>Med</v>
      </c>
      <c r="T2230" t="str">
        <f>CONCATENATE(Healthcare_Data_v1__4[[#This Row],[Medical Condition]],Healthcare_Data_v1__4[[#This Row],[Duration]])</f>
        <v>AsthmaMed</v>
      </c>
      <c r="U2230">
        <f>MONTH(Healthcare_Data_v1__4[[#This Row],[Date of Admission]])</f>
        <v>11</v>
      </c>
      <c r="V2230">
        <f>YEAR(Healthcare_Data_v1__4[[#This Row],[Date of Admission]])</f>
        <v>2021</v>
      </c>
      <c r="W2230">
        <f>DAY(Healthcare_Data_v1__4[[#This Row],[Date of Admission]])</f>
        <v>27</v>
      </c>
    </row>
    <row r="2231" spans="1:23" x14ac:dyDescent="0.3">
      <c r="A2231" t="s">
        <v>19990</v>
      </c>
      <c r="B2231">
        <v>63</v>
      </c>
      <c r="C2231" t="s">
        <v>3</v>
      </c>
      <c r="D2231" t="s">
        <v>15</v>
      </c>
      <c r="E2231" t="s">
        <v>20</v>
      </c>
      <c r="F2231" t="s">
        <v>11</v>
      </c>
      <c r="G2231" s="1">
        <v>45115</v>
      </c>
      <c r="H2231" t="s">
        <v>4508</v>
      </c>
      <c r="I2231" t="s">
        <v>4509</v>
      </c>
      <c r="J2231">
        <v>33983.610679999998</v>
      </c>
      <c r="K2231" t="s">
        <v>69</v>
      </c>
      <c r="L2231">
        <v>69440</v>
      </c>
      <c r="M2231">
        <v>129</v>
      </c>
      <c r="N2231" t="s">
        <v>42</v>
      </c>
      <c r="O2231" s="1">
        <v>45117</v>
      </c>
      <c r="P2231" t="s">
        <v>60</v>
      </c>
      <c r="Q2231" t="s">
        <v>50</v>
      </c>
      <c r="R2231">
        <f>Healthcare_Data_v1__4[[#This Row],[Discharge Date]]-Healthcare_Data_v1__4[[#This Row],[Date of Admission]]</f>
        <v>2</v>
      </c>
      <c r="S2231" t="str" cm="1">
        <f t="array" ref="S2231">_xlfn.IFS( Healthcare_Data_v1__4[[#This Row],[Days of Stay]]&lt;10,"Low",Healthcare_Data_v1__4[[#This Row],[Days of Stay]]&lt;20,"Med",Healthcare_Data_v1__4[[#This Row],[Days of Stay]]&lt;=30,"High")</f>
        <v>Low</v>
      </c>
      <c r="T2231" t="str">
        <f>CONCATENATE(Healthcare_Data_v1__4[[#This Row],[Medical Condition]],Healthcare_Data_v1__4[[#This Row],[Duration]])</f>
        <v>CancerLow</v>
      </c>
      <c r="U2231">
        <f>MONTH(Healthcare_Data_v1__4[[#This Row],[Date of Admission]])</f>
        <v>7</v>
      </c>
      <c r="V2231">
        <f>YEAR(Healthcare_Data_v1__4[[#This Row],[Date of Admission]])</f>
        <v>2023</v>
      </c>
      <c r="W2231">
        <f>DAY(Healthcare_Data_v1__4[[#This Row],[Date of Admission]])</f>
        <v>8</v>
      </c>
    </row>
    <row r="2232" spans="1:23" x14ac:dyDescent="0.3">
      <c r="A2232" t="s">
        <v>19991</v>
      </c>
      <c r="B2232">
        <v>57</v>
      </c>
      <c r="C2232" t="s">
        <v>3</v>
      </c>
      <c r="D2232" t="s">
        <v>16</v>
      </c>
      <c r="E2232" t="s">
        <v>19</v>
      </c>
      <c r="F2232" t="s">
        <v>11</v>
      </c>
      <c r="G2232" s="1">
        <v>43778</v>
      </c>
      <c r="H2232" t="s">
        <v>4510</v>
      </c>
      <c r="I2232" t="s">
        <v>4511</v>
      </c>
      <c r="J2232">
        <v>33973.381050000004</v>
      </c>
      <c r="K2232" t="s">
        <v>47</v>
      </c>
      <c r="L2232">
        <v>73278</v>
      </c>
      <c r="M2232">
        <v>281</v>
      </c>
      <c r="N2232" t="s">
        <v>55</v>
      </c>
      <c r="O2232" s="1">
        <v>43785</v>
      </c>
      <c r="P2232" t="s">
        <v>85</v>
      </c>
      <c r="Q2232" t="s">
        <v>50</v>
      </c>
      <c r="R2232">
        <f>Healthcare_Data_v1__4[[#This Row],[Discharge Date]]-Healthcare_Data_v1__4[[#This Row],[Date of Admission]]</f>
        <v>7</v>
      </c>
      <c r="S2232" t="str" cm="1">
        <f t="array" ref="S2232">_xlfn.IFS( Healthcare_Data_v1__4[[#This Row],[Days of Stay]]&lt;10,"Low",Healthcare_Data_v1__4[[#This Row],[Days of Stay]]&lt;20,"Med",Healthcare_Data_v1__4[[#This Row],[Days of Stay]]&lt;=30,"High")</f>
        <v>Low</v>
      </c>
      <c r="T2232" t="str">
        <f>CONCATENATE(Healthcare_Data_v1__4[[#This Row],[Medical Condition]],Healthcare_Data_v1__4[[#This Row],[Duration]])</f>
        <v>CancerLow</v>
      </c>
      <c r="U2232">
        <f>MONTH(Healthcare_Data_v1__4[[#This Row],[Date of Admission]])</f>
        <v>11</v>
      </c>
      <c r="V2232">
        <f>YEAR(Healthcare_Data_v1__4[[#This Row],[Date of Admission]])</f>
        <v>2019</v>
      </c>
      <c r="W2232">
        <f>DAY(Healthcare_Data_v1__4[[#This Row],[Date of Admission]])</f>
        <v>9</v>
      </c>
    </row>
    <row r="2233" spans="1:23" x14ac:dyDescent="0.3">
      <c r="A2233" t="s">
        <v>19992</v>
      </c>
      <c r="B2233">
        <v>34</v>
      </c>
      <c r="C2233" t="s">
        <v>5</v>
      </c>
      <c r="D2233" t="s">
        <v>16</v>
      </c>
      <c r="E2233" t="s">
        <v>23</v>
      </c>
      <c r="F2233" t="s">
        <v>7</v>
      </c>
      <c r="G2233" s="1">
        <v>43978</v>
      </c>
      <c r="H2233" t="s">
        <v>4512</v>
      </c>
      <c r="I2233" t="s">
        <v>4513</v>
      </c>
      <c r="J2233">
        <v>33967.470939999999</v>
      </c>
      <c r="K2233" t="s">
        <v>63</v>
      </c>
      <c r="L2233">
        <v>18765</v>
      </c>
      <c r="M2233">
        <v>349</v>
      </c>
      <c r="N2233" t="s">
        <v>42</v>
      </c>
      <c r="O2233" s="1">
        <v>43980</v>
      </c>
      <c r="P2233" t="s">
        <v>56</v>
      </c>
      <c r="Q2233" t="s">
        <v>57</v>
      </c>
      <c r="R2233">
        <f>Healthcare_Data_v1__4[[#This Row],[Discharge Date]]-Healthcare_Data_v1__4[[#This Row],[Date of Admission]]</f>
        <v>2</v>
      </c>
      <c r="S2233" t="str" cm="1">
        <f t="array" ref="S2233">_xlfn.IFS( Healthcare_Data_v1__4[[#This Row],[Days of Stay]]&lt;10,"Low",Healthcare_Data_v1__4[[#This Row],[Days of Stay]]&lt;20,"Med",Healthcare_Data_v1__4[[#This Row],[Days of Stay]]&lt;=30,"High")</f>
        <v>Low</v>
      </c>
      <c r="T2233" t="str">
        <f>CONCATENATE(Healthcare_Data_v1__4[[#This Row],[Medical Condition]],Healthcare_Data_v1__4[[#This Row],[Duration]])</f>
        <v>ObesityLow</v>
      </c>
      <c r="U2233">
        <f>MONTH(Healthcare_Data_v1__4[[#This Row],[Date of Admission]])</f>
        <v>5</v>
      </c>
      <c r="V2233">
        <f>YEAR(Healthcare_Data_v1__4[[#This Row],[Date of Admission]])</f>
        <v>2020</v>
      </c>
      <c r="W2233">
        <f>DAY(Healthcare_Data_v1__4[[#This Row],[Date of Admission]])</f>
        <v>27</v>
      </c>
    </row>
    <row r="2234" spans="1:23" x14ac:dyDescent="0.3">
      <c r="A2234" t="s">
        <v>19993</v>
      </c>
      <c r="B2234">
        <v>45</v>
      </c>
      <c r="C2234" t="s">
        <v>8</v>
      </c>
      <c r="D2234" t="s">
        <v>16</v>
      </c>
      <c r="E2234" t="s">
        <v>21</v>
      </c>
      <c r="F2234" t="s">
        <v>6</v>
      </c>
      <c r="G2234" s="1">
        <v>44082</v>
      </c>
      <c r="H2234" t="s">
        <v>4514</v>
      </c>
      <c r="I2234" t="s">
        <v>422</v>
      </c>
      <c r="J2234">
        <v>33963.418089999999</v>
      </c>
      <c r="K2234" t="s">
        <v>47</v>
      </c>
      <c r="L2234">
        <v>36245</v>
      </c>
      <c r="M2234">
        <v>134</v>
      </c>
      <c r="N2234" t="s">
        <v>55</v>
      </c>
      <c r="O2234" s="1">
        <v>44107</v>
      </c>
      <c r="P2234" t="s">
        <v>56</v>
      </c>
      <c r="Q2234" t="s">
        <v>57</v>
      </c>
      <c r="R2234">
        <f>Healthcare_Data_v1__4[[#This Row],[Discharge Date]]-Healthcare_Data_v1__4[[#This Row],[Date of Admission]]</f>
        <v>25</v>
      </c>
      <c r="S2234" t="str" cm="1">
        <f t="array" ref="S2234">_xlfn.IFS( Healthcare_Data_v1__4[[#This Row],[Days of Stay]]&lt;10,"Low",Healthcare_Data_v1__4[[#This Row],[Days of Stay]]&lt;20,"Med",Healthcare_Data_v1__4[[#This Row],[Days of Stay]]&lt;=30,"High")</f>
        <v>High</v>
      </c>
      <c r="T2234" t="str">
        <f>CONCATENATE(Healthcare_Data_v1__4[[#This Row],[Medical Condition]],Healthcare_Data_v1__4[[#This Row],[Duration]])</f>
        <v>AsthmaHigh</v>
      </c>
      <c r="U2234">
        <f>MONTH(Healthcare_Data_v1__4[[#This Row],[Date of Admission]])</f>
        <v>9</v>
      </c>
      <c r="V2234">
        <f>YEAR(Healthcare_Data_v1__4[[#This Row],[Date of Admission]])</f>
        <v>2020</v>
      </c>
      <c r="W2234">
        <f>DAY(Healthcare_Data_v1__4[[#This Row],[Date of Admission]])</f>
        <v>8</v>
      </c>
    </row>
    <row r="2235" spans="1:23" x14ac:dyDescent="0.3">
      <c r="A2235" t="s">
        <v>19994</v>
      </c>
      <c r="B2235">
        <v>61</v>
      </c>
      <c r="C2235" t="s">
        <v>3</v>
      </c>
      <c r="D2235" t="s">
        <v>15</v>
      </c>
      <c r="E2235" t="s">
        <v>22</v>
      </c>
      <c r="F2235" t="s">
        <v>9</v>
      </c>
      <c r="G2235" s="1">
        <v>43981</v>
      </c>
      <c r="H2235" t="s">
        <v>4515</v>
      </c>
      <c r="I2235" t="s">
        <v>4516</v>
      </c>
      <c r="J2235">
        <v>33961.289819999998</v>
      </c>
      <c r="K2235" t="s">
        <v>66</v>
      </c>
      <c r="L2235">
        <v>18371</v>
      </c>
      <c r="M2235">
        <v>157</v>
      </c>
      <c r="N2235" t="s">
        <v>48</v>
      </c>
      <c r="O2235" s="1">
        <v>43989</v>
      </c>
      <c r="P2235" t="s">
        <v>60</v>
      </c>
      <c r="Q2235" t="s">
        <v>44</v>
      </c>
      <c r="R2235">
        <f>Healthcare_Data_v1__4[[#This Row],[Discharge Date]]-Healthcare_Data_v1__4[[#This Row],[Date of Admission]]</f>
        <v>8</v>
      </c>
      <c r="S2235" t="str" cm="1">
        <f t="array" ref="S2235">_xlfn.IFS( Healthcare_Data_v1__4[[#This Row],[Days of Stay]]&lt;10,"Low",Healthcare_Data_v1__4[[#This Row],[Days of Stay]]&lt;20,"Med",Healthcare_Data_v1__4[[#This Row],[Days of Stay]]&lt;=30,"High")</f>
        <v>Low</v>
      </c>
      <c r="T2235" t="str">
        <f>CONCATENATE(Healthcare_Data_v1__4[[#This Row],[Medical Condition]],Healthcare_Data_v1__4[[#This Row],[Duration]])</f>
        <v>ArthritisLow</v>
      </c>
      <c r="U2235">
        <f>MONTH(Healthcare_Data_v1__4[[#This Row],[Date of Admission]])</f>
        <v>5</v>
      </c>
      <c r="V2235">
        <f>YEAR(Healthcare_Data_v1__4[[#This Row],[Date of Admission]])</f>
        <v>2020</v>
      </c>
      <c r="W2235">
        <f>DAY(Healthcare_Data_v1__4[[#This Row],[Date of Admission]])</f>
        <v>30</v>
      </c>
    </row>
    <row r="2236" spans="1:23" x14ac:dyDescent="0.3">
      <c r="A2236" t="s">
        <v>19995</v>
      </c>
      <c r="B2236">
        <v>28</v>
      </c>
      <c r="C2236" t="s">
        <v>5</v>
      </c>
      <c r="D2236" t="s">
        <v>15</v>
      </c>
      <c r="E2236" t="s">
        <v>24</v>
      </c>
      <c r="F2236" t="s">
        <v>6</v>
      </c>
      <c r="G2236" s="1">
        <v>44785</v>
      </c>
      <c r="H2236" t="s">
        <v>4517</v>
      </c>
      <c r="I2236" t="s">
        <v>1041</v>
      </c>
      <c r="J2236">
        <v>33960.244420000003</v>
      </c>
      <c r="K2236" t="s">
        <v>47</v>
      </c>
      <c r="L2236">
        <v>6191</v>
      </c>
      <c r="M2236">
        <v>447</v>
      </c>
      <c r="N2236" t="s">
        <v>55</v>
      </c>
      <c r="O2236" s="1">
        <v>44789</v>
      </c>
      <c r="P2236" t="s">
        <v>43</v>
      </c>
      <c r="Q2236" t="s">
        <v>57</v>
      </c>
      <c r="R2236">
        <f>Healthcare_Data_v1__4[[#This Row],[Discharge Date]]-Healthcare_Data_v1__4[[#This Row],[Date of Admission]]</f>
        <v>4</v>
      </c>
      <c r="S2236" t="str" cm="1">
        <f t="array" ref="S2236">_xlfn.IFS( Healthcare_Data_v1__4[[#This Row],[Days of Stay]]&lt;10,"Low",Healthcare_Data_v1__4[[#This Row],[Days of Stay]]&lt;20,"Med",Healthcare_Data_v1__4[[#This Row],[Days of Stay]]&lt;=30,"High")</f>
        <v>Low</v>
      </c>
      <c r="T2236" t="str">
        <f>CONCATENATE(Healthcare_Data_v1__4[[#This Row],[Medical Condition]],Healthcare_Data_v1__4[[#This Row],[Duration]])</f>
        <v>AsthmaLow</v>
      </c>
      <c r="U2236">
        <f>MONTH(Healthcare_Data_v1__4[[#This Row],[Date of Admission]])</f>
        <v>8</v>
      </c>
      <c r="V2236">
        <f>YEAR(Healthcare_Data_v1__4[[#This Row],[Date of Admission]])</f>
        <v>2022</v>
      </c>
      <c r="W2236">
        <f>DAY(Healthcare_Data_v1__4[[#This Row],[Date of Admission]])</f>
        <v>12</v>
      </c>
    </row>
    <row r="2237" spans="1:23" x14ac:dyDescent="0.3">
      <c r="A2237" t="s">
        <v>19996</v>
      </c>
      <c r="B2237">
        <v>21</v>
      </c>
      <c r="C2237" t="s">
        <v>12</v>
      </c>
      <c r="D2237" t="s">
        <v>15</v>
      </c>
      <c r="E2237" t="s">
        <v>25</v>
      </c>
      <c r="F2237" t="s">
        <v>11</v>
      </c>
      <c r="G2237" s="1">
        <v>44418</v>
      </c>
      <c r="H2237" t="s">
        <v>4518</v>
      </c>
      <c r="I2237" t="s">
        <v>4519</v>
      </c>
      <c r="J2237">
        <v>33944.334900000002</v>
      </c>
      <c r="K2237" t="s">
        <v>69</v>
      </c>
      <c r="L2237">
        <v>26301</v>
      </c>
      <c r="M2237">
        <v>188</v>
      </c>
      <c r="N2237" t="s">
        <v>55</v>
      </c>
      <c r="O2237" s="1">
        <v>44442</v>
      </c>
      <c r="P2237" t="s">
        <v>43</v>
      </c>
      <c r="Q2237" t="s">
        <v>50</v>
      </c>
      <c r="R2237">
        <f>Healthcare_Data_v1__4[[#This Row],[Discharge Date]]-Healthcare_Data_v1__4[[#This Row],[Date of Admission]]</f>
        <v>24</v>
      </c>
      <c r="S2237" t="str" cm="1">
        <f t="array" ref="S2237">_xlfn.IFS( Healthcare_Data_v1__4[[#This Row],[Days of Stay]]&lt;10,"Low",Healthcare_Data_v1__4[[#This Row],[Days of Stay]]&lt;20,"Med",Healthcare_Data_v1__4[[#This Row],[Days of Stay]]&lt;=30,"High")</f>
        <v>High</v>
      </c>
      <c r="T2237" t="str">
        <f>CONCATENATE(Healthcare_Data_v1__4[[#This Row],[Medical Condition]],Healthcare_Data_v1__4[[#This Row],[Duration]])</f>
        <v>CancerHigh</v>
      </c>
      <c r="U2237">
        <f>MONTH(Healthcare_Data_v1__4[[#This Row],[Date of Admission]])</f>
        <v>8</v>
      </c>
      <c r="V2237">
        <f>YEAR(Healthcare_Data_v1__4[[#This Row],[Date of Admission]])</f>
        <v>2021</v>
      </c>
      <c r="W2237">
        <f>DAY(Healthcare_Data_v1__4[[#This Row],[Date of Admission]])</f>
        <v>10</v>
      </c>
    </row>
    <row r="2238" spans="1:23" x14ac:dyDescent="0.3">
      <c r="A2238" t="s">
        <v>19997</v>
      </c>
      <c r="B2238">
        <v>83</v>
      </c>
      <c r="C2238" t="s">
        <v>3</v>
      </c>
      <c r="D2238" t="s">
        <v>15</v>
      </c>
      <c r="E2238" t="s">
        <v>19</v>
      </c>
      <c r="F2238" t="s">
        <v>7</v>
      </c>
      <c r="G2238" s="1">
        <v>44357</v>
      </c>
      <c r="H2238" t="s">
        <v>4520</v>
      </c>
      <c r="I2238" t="s">
        <v>614</v>
      </c>
      <c r="J2238">
        <v>33940.885159999998</v>
      </c>
      <c r="K2238" t="s">
        <v>63</v>
      </c>
      <c r="L2238">
        <v>24318</v>
      </c>
      <c r="M2238">
        <v>184</v>
      </c>
      <c r="N2238" t="s">
        <v>48</v>
      </c>
      <c r="O2238" s="1">
        <v>44362</v>
      </c>
      <c r="P2238" t="s">
        <v>56</v>
      </c>
      <c r="Q2238" t="s">
        <v>50</v>
      </c>
      <c r="R2238">
        <f>Healthcare_Data_v1__4[[#This Row],[Discharge Date]]-Healthcare_Data_v1__4[[#This Row],[Date of Admission]]</f>
        <v>5</v>
      </c>
      <c r="S2238" t="str" cm="1">
        <f t="array" ref="S2238">_xlfn.IFS( Healthcare_Data_v1__4[[#This Row],[Days of Stay]]&lt;10,"Low",Healthcare_Data_v1__4[[#This Row],[Days of Stay]]&lt;20,"Med",Healthcare_Data_v1__4[[#This Row],[Days of Stay]]&lt;=30,"High")</f>
        <v>Low</v>
      </c>
      <c r="T2238" t="str">
        <f>CONCATENATE(Healthcare_Data_v1__4[[#This Row],[Medical Condition]],Healthcare_Data_v1__4[[#This Row],[Duration]])</f>
        <v>ObesityLow</v>
      </c>
      <c r="U2238">
        <f>MONTH(Healthcare_Data_v1__4[[#This Row],[Date of Admission]])</f>
        <v>6</v>
      </c>
      <c r="V2238">
        <f>YEAR(Healthcare_Data_v1__4[[#This Row],[Date of Admission]])</f>
        <v>2021</v>
      </c>
      <c r="W2238">
        <f>DAY(Healthcare_Data_v1__4[[#This Row],[Date of Admission]])</f>
        <v>10</v>
      </c>
    </row>
    <row r="2239" spans="1:23" x14ac:dyDescent="0.3">
      <c r="A2239" t="s">
        <v>19998</v>
      </c>
      <c r="B2239">
        <v>83</v>
      </c>
      <c r="C2239" t="s">
        <v>3</v>
      </c>
      <c r="D2239" t="s">
        <v>16</v>
      </c>
      <c r="E2239" t="s">
        <v>24</v>
      </c>
      <c r="F2239" t="s">
        <v>10</v>
      </c>
      <c r="G2239" s="1">
        <v>44662</v>
      </c>
      <c r="H2239" t="s">
        <v>4521</v>
      </c>
      <c r="I2239" t="s">
        <v>4522</v>
      </c>
      <c r="J2239">
        <v>33927.682800000002</v>
      </c>
      <c r="K2239" t="s">
        <v>69</v>
      </c>
      <c r="L2239">
        <v>22670</v>
      </c>
      <c r="M2239">
        <v>207</v>
      </c>
      <c r="N2239" t="s">
        <v>55</v>
      </c>
      <c r="O2239" s="1">
        <v>44667</v>
      </c>
      <c r="P2239" t="s">
        <v>85</v>
      </c>
      <c r="Q2239" t="s">
        <v>57</v>
      </c>
      <c r="R2239">
        <f>Healthcare_Data_v1__4[[#This Row],[Discharge Date]]-Healthcare_Data_v1__4[[#This Row],[Date of Admission]]</f>
        <v>5</v>
      </c>
      <c r="S2239" t="str" cm="1">
        <f t="array" ref="S2239">_xlfn.IFS( Healthcare_Data_v1__4[[#This Row],[Days of Stay]]&lt;10,"Low",Healthcare_Data_v1__4[[#This Row],[Days of Stay]]&lt;20,"Med",Healthcare_Data_v1__4[[#This Row],[Days of Stay]]&lt;=30,"High")</f>
        <v>Low</v>
      </c>
      <c r="T2239" t="str">
        <f>CONCATENATE(Healthcare_Data_v1__4[[#This Row],[Medical Condition]],Healthcare_Data_v1__4[[#This Row],[Duration]])</f>
        <v>HypertensionLow</v>
      </c>
      <c r="U2239">
        <f>MONTH(Healthcare_Data_v1__4[[#This Row],[Date of Admission]])</f>
        <v>4</v>
      </c>
      <c r="V2239">
        <f>YEAR(Healthcare_Data_v1__4[[#This Row],[Date of Admission]])</f>
        <v>2022</v>
      </c>
      <c r="W2239">
        <f>DAY(Healthcare_Data_v1__4[[#This Row],[Date of Admission]])</f>
        <v>11</v>
      </c>
    </row>
    <row r="2240" spans="1:23" x14ac:dyDescent="0.3">
      <c r="A2240" t="s">
        <v>1744</v>
      </c>
      <c r="B2240">
        <v>34</v>
      </c>
      <c r="C2240" t="s">
        <v>5</v>
      </c>
      <c r="D2240" t="s">
        <v>15</v>
      </c>
      <c r="E2240" t="s">
        <v>22</v>
      </c>
      <c r="F2240" t="s">
        <v>6</v>
      </c>
      <c r="G2240" s="1">
        <v>43812</v>
      </c>
      <c r="H2240" t="s">
        <v>4523</v>
      </c>
      <c r="I2240" t="s">
        <v>4524</v>
      </c>
      <c r="J2240">
        <v>33921.983079999998</v>
      </c>
      <c r="K2240" t="s">
        <v>47</v>
      </c>
      <c r="L2240">
        <v>27200</v>
      </c>
      <c r="M2240">
        <v>269</v>
      </c>
      <c r="N2240" t="s">
        <v>55</v>
      </c>
      <c r="O2240" s="1">
        <v>43826</v>
      </c>
      <c r="P2240" t="s">
        <v>56</v>
      </c>
      <c r="Q2240" t="s">
        <v>44</v>
      </c>
      <c r="R2240">
        <f>Healthcare_Data_v1__4[[#This Row],[Discharge Date]]-Healthcare_Data_v1__4[[#This Row],[Date of Admission]]</f>
        <v>14</v>
      </c>
      <c r="S2240" t="str" cm="1">
        <f t="array" ref="S2240">_xlfn.IFS( Healthcare_Data_v1__4[[#This Row],[Days of Stay]]&lt;10,"Low",Healthcare_Data_v1__4[[#This Row],[Days of Stay]]&lt;20,"Med",Healthcare_Data_v1__4[[#This Row],[Days of Stay]]&lt;=30,"High")</f>
        <v>Med</v>
      </c>
      <c r="T2240" t="str">
        <f>CONCATENATE(Healthcare_Data_v1__4[[#This Row],[Medical Condition]],Healthcare_Data_v1__4[[#This Row],[Duration]])</f>
        <v>AsthmaMed</v>
      </c>
      <c r="U2240">
        <f>MONTH(Healthcare_Data_v1__4[[#This Row],[Date of Admission]])</f>
        <v>12</v>
      </c>
      <c r="V2240">
        <f>YEAR(Healthcare_Data_v1__4[[#This Row],[Date of Admission]])</f>
        <v>2019</v>
      </c>
      <c r="W2240">
        <f>DAY(Healthcare_Data_v1__4[[#This Row],[Date of Admission]])</f>
        <v>13</v>
      </c>
    </row>
    <row r="2241" spans="1:23" x14ac:dyDescent="0.3">
      <c r="A2241" t="s">
        <v>19999</v>
      </c>
      <c r="B2241">
        <v>31</v>
      </c>
      <c r="C2241" t="s">
        <v>5</v>
      </c>
      <c r="D2241" t="s">
        <v>16</v>
      </c>
      <c r="E2241" t="s">
        <v>24</v>
      </c>
      <c r="F2241" t="s">
        <v>7</v>
      </c>
      <c r="G2241" s="1">
        <v>44839</v>
      </c>
      <c r="H2241" t="s">
        <v>4525</v>
      </c>
      <c r="I2241" t="s">
        <v>4526</v>
      </c>
      <c r="J2241">
        <v>33911.029040000001</v>
      </c>
      <c r="K2241" t="s">
        <v>47</v>
      </c>
      <c r="L2241">
        <v>502</v>
      </c>
      <c r="M2241">
        <v>102</v>
      </c>
      <c r="N2241" t="s">
        <v>42</v>
      </c>
      <c r="O2241" s="1">
        <v>44862</v>
      </c>
      <c r="P2241" t="s">
        <v>60</v>
      </c>
      <c r="Q2241" t="s">
        <v>57</v>
      </c>
      <c r="R2241">
        <f>Healthcare_Data_v1__4[[#This Row],[Discharge Date]]-Healthcare_Data_v1__4[[#This Row],[Date of Admission]]</f>
        <v>23</v>
      </c>
      <c r="S2241" t="str" cm="1">
        <f t="array" ref="S2241">_xlfn.IFS( Healthcare_Data_v1__4[[#This Row],[Days of Stay]]&lt;10,"Low",Healthcare_Data_v1__4[[#This Row],[Days of Stay]]&lt;20,"Med",Healthcare_Data_v1__4[[#This Row],[Days of Stay]]&lt;=30,"High")</f>
        <v>High</v>
      </c>
      <c r="T2241" t="str">
        <f>CONCATENATE(Healthcare_Data_v1__4[[#This Row],[Medical Condition]],Healthcare_Data_v1__4[[#This Row],[Duration]])</f>
        <v>ObesityHigh</v>
      </c>
      <c r="U2241">
        <f>MONTH(Healthcare_Data_v1__4[[#This Row],[Date of Admission]])</f>
        <v>10</v>
      </c>
      <c r="V2241">
        <f>YEAR(Healthcare_Data_v1__4[[#This Row],[Date of Admission]])</f>
        <v>2022</v>
      </c>
      <c r="W2241">
        <f>DAY(Healthcare_Data_v1__4[[#This Row],[Date of Admission]])</f>
        <v>5</v>
      </c>
    </row>
    <row r="2242" spans="1:23" x14ac:dyDescent="0.3">
      <c r="A2242" t="s">
        <v>20000</v>
      </c>
      <c r="B2242">
        <v>53</v>
      </c>
      <c r="C2242" t="s">
        <v>8</v>
      </c>
      <c r="D2242" t="s">
        <v>15</v>
      </c>
      <c r="E2242" t="s">
        <v>25</v>
      </c>
      <c r="F2242" t="s">
        <v>11</v>
      </c>
      <c r="G2242" s="1">
        <v>44312</v>
      </c>
      <c r="H2242" t="s">
        <v>4527</v>
      </c>
      <c r="I2242" t="s">
        <v>4528</v>
      </c>
      <c r="J2242">
        <v>33897.31639</v>
      </c>
      <c r="K2242" t="s">
        <v>66</v>
      </c>
      <c r="L2242">
        <v>44939</v>
      </c>
      <c r="M2242">
        <v>165</v>
      </c>
      <c r="N2242" t="s">
        <v>48</v>
      </c>
      <c r="O2242" s="1">
        <v>44320</v>
      </c>
      <c r="P2242" t="s">
        <v>49</v>
      </c>
      <c r="Q2242" t="s">
        <v>50</v>
      </c>
      <c r="R2242">
        <f>Healthcare_Data_v1__4[[#This Row],[Discharge Date]]-Healthcare_Data_v1__4[[#This Row],[Date of Admission]]</f>
        <v>8</v>
      </c>
      <c r="S2242" t="str" cm="1">
        <f t="array" ref="S2242">_xlfn.IFS( Healthcare_Data_v1__4[[#This Row],[Days of Stay]]&lt;10,"Low",Healthcare_Data_v1__4[[#This Row],[Days of Stay]]&lt;20,"Med",Healthcare_Data_v1__4[[#This Row],[Days of Stay]]&lt;=30,"High")</f>
        <v>Low</v>
      </c>
      <c r="T2242" t="str">
        <f>CONCATENATE(Healthcare_Data_v1__4[[#This Row],[Medical Condition]],Healthcare_Data_v1__4[[#This Row],[Duration]])</f>
        <v>CancerLow</v>
      </c>
      <c r="U2242">
        <f>MONTH(Healthcare_Data_v1__4[[#This Row],[Date of Admission]])</f>
        <v>4</v>
      </c>
      <c r="V2242">
        <f>YEAR(Healthcare_Data_v1__4[[#This Row],[Date of Admission]])</f>
        <v>2021</v>
      </c>
      <c r="W2242">
        <f>DAY(Healthcare_Data_v1__4[[#This Row],[Date of Admission]])</f>
        <v>26</v>
      </c>
    </row>
    <row r="2243" spans="1:23" x14ac:dyDescent="0.3">
      <c r="A2243" t="s">
        <v>20001</v>
      </c>
      <c r="B2243">
        <v>30</v>
      </c>
      <c r="C2243" t="s">
        <v>5</v>
      </c>
      <c r="D2243" t="s">
        <v>15</v>
      </c>
      <c r="E2243" t="s">
        <v>23</v>
      </c>
      <c r="F2243" t="s">
        <v>7</v>
      </c>
      <c r="G2243" s="1">
        <v>43931</v>
      </c>
      <c r="H2243" t="s">
        <v>4529</v>
      </c>
      <c r="I2243" t="s">
        <v>4530</v>
      </c>
      <c r="J2243">
        <v>33876.91246</v>
      </c>
      <c r="K2243" t="s">
        <v>69</v>
      </c>
      <c r="L2243">
        <v>7495</v>
      </c>
      <c r="M2243">
        <v>325</v>
      </c>
      <c r="N2243" t="s">
        <v>42</v>
      </c>
      <c r="O2243" s="1">
        <v>43935</v>
      </c>
      <c r="P2243" t="s">
        <v>85</v>
      </c>
      <c r="Q2243" t="s">
        <v>50</v>
      </c>
      <c r="R2243">
        <f>Healthcare_Data_v1__4[[#This Row],[Discharge Date]]-Healthcare_Data_v1__4[[#This Row],[Date of Admission]]</f>
        <v>4</v>
      </c>
      <c r="S2243" t="str" cm="1">
        <f t="array" ref="S2243">_xlfn.IFS( Healthcare_Data_v1__4[[#This Row],[Days of Stay]]&lt;10,"Low",Healthcare_Data_v1__4[[#This Row],[Days of Stay]]&lt;20,"Med",Healthcare_Data_v1__4[[#This Row],[Days of Stay]]&lt;=30,"High")</f>
        <v>Low</v>
      </c>
      <c r="T2243" t="str">
        <f>CONCATENATE(Healthcare_Data_v1__4[[#This Row],[Medical Condition]],Healthcare_Data_v1__4[[#This Row],[Duration]])</f>
        <v>ObesityLow</v>
      </c>
      <c r="U2243">
        <f>MONTH(Healthcare_Data_v1__4[[#This Row],[Date of Admission]])</f>
        <v>4</v>
      </c>
      <c r="V2243">
        <f>YEAR(Healthcare_Data_v1__4[[#This Row],[Date of Admission]])</f>
        <v>2020</v>
      </c>
      <c r="W2243">
        <f>DAY(Healthcare_Data_v1__4[[#This Row],[Date of Admission]])</f>
        <v>10</v>
      </c>
    </row>
    <row r="2244" spans="1:23" x14ac:dyDescent="0.3">
      <c r="A2244" t="s">
        <v>20002</v>
      </c>
      <c r="B2244">
        <v>73</v>
      </c>
      <c r="C2244" t="s">
        <v>3</v>
      </c>
      <c r="D2244" t="s">
        <v>15</v>
      </c>
      <c r="E2244" t="s">
        <v>20</v>
      </c>
      <c r="F2244" t="s">
        <v>10</v>
      </c>
      <c r="G2244" s="1">
        <v>43882</v>
      </c>
      <c r="H2244" t="s">
        <v>4531</v>
      </c>
      <c r="I2244" t="s">
        <v>2719</v>
      </c>
      <c r="J2244">
        <v>33874.977789999997</v>
      </c>
      <c r="K2244" t="s">
        <v>41</v>
      </c>
      <c r="L2244">
        <v>7518</v>
      </c>
      <c r="M2244">
        <v>490</v>
      </c>
      <c r="N2244" t="s">
        <v>55</v>
      </c>
      <c r="O2244" s="1">
        <v>43889</v>
      </c>
      <c r="P2244" t="s">
        <v>43</v>
      </c>
      <c r="Q2244" t="s">
        <v>57</v>
      </c>
      <c r="R2244">
        <f>Healthcare_Data_v1__4[[#This Row],[Discharge Date]]-Healthcare_Data_v1__4[[#This Row],[Date of Admission]]</f>
        <v>7</v>
      </c>
      <c r="S2244" t="str" cm="1">
        <f t="array" ref="S2244">_xlfn.IFS( Healthcare_Data_v1__4[[#This Row],[Days of Stay]]&lt;10,"Low",Healthcare_Data_v1__4[[#This Row],[Days of Stay]]&lt;20,"Med",Healthcare_Data_v1__4[[#This Row],[Days of Stay]]&lt;=30,"High")</f>
        <v>Low</v>
      </c>
      <c r="T2244" t="str">
        <f>CONCATENATE(Healthcare_Data_v1__4[[#This Row],[Medical Condition]],Healthcare_Data_v1__4[[#This Row],[Duration]])</f>
        <v>HypertensionLow</v>
      </c>
      <c r="U2244">
        <f>MONTH(Healthcare_Data_v1__4[[#This Row],[Date of Admission]])</f>
        <v>2</v>
      </c>
      <c r="V2244">
        <f>YEAR(Healthcare_Data_v1__4[[#This Row],[Date of Admission]])</f>
        <v>2020</v>
      </c>
      <c r="W2244">
        <f>DAY(Healthcare_Data_v1__4[[#This Row],[Date of Admission]])</f>
        <v>21</v>
      </c>
    </row>
    <row r="2245" spans="1:23" x14ac:dyDescent="0.3">
      <c r="A2245" t="s">
        <v>2093</v>
      </c>
      <c r="B2245">
        <v>47</v>
      </c>
      <c r="C2245" t="s">
        <v>8</v>
      </c>
      <c r="D2245" t="s">
        <v>15</v>
      </c>
      <c r="E2245" t="s">
        <v>22</v>
      </c>
      <c r="F2245" t="s">
        <v>11</v>
      </c>
      <c r="G2245" s="1">
        <v>44656</v>
      </c>
      <c r="H2245" t="s">
        <v>3930</v>
      </c>
      <c r="I2245" t="s">
        <v>4532</v>
      </c>
      <c r="J2245">
        <v>33874.032169999999</v>
      </c>
      <c r="K2245" t="s">
        <v>69</v>
      </c>
      <c r="L2245">
        <v>42646</v>
      </c>
      <c r="M2245">
        <v>175</v>
      </c>
      <c r="N2245" t="s">
        <v>55</v>
      </c>
      <c r="O2245" s="1">
        <v>44658</v>
      </c>
      <c r="P2245" t="s">
        <v>85</v>
      </c>
      <c r="Q2245" t="s">
        <v>50</v>
      </c>
      <c r="R2245">
        <f>Healthcare_Data_v1__4[[#This Row],[Discharge Date]]-Healthcare_Data_v1__4[[#This Row],[Date of Admission]]</f>
        <v>2</v>
      </c>
      <c r="S2245" t="str" cm="1">
        <f t="array" ref="S2245">_xlfn.IFS( Healthcare_Data_v1__4[[#This Row],[Days of Stay]]&lt;10,"Low",Healthcare_Data_v1__4[[#This Row],[Days of Stay]]&lt;20,"Med",Healthcare_Data_v1__4[[#This Row],[Days of Stay]]&lt;=30,"High")</f>
        <v>Low</v>
      </c>
      <c r="T2245" t="str">
        <f>CONCATENATE(Healthcare_Data_v1__4[[#This Row],[Medical Condition]],Healthcare_Data_v1__4[[#This Row],[Duration]])</f>
        <v>CancerLow</v>
      </c>
      <c r="U2245">
        <f>MONTH(Healthcare_Data_v1__4[[#This Row],[Date of Admission]])</f>
        <v>4</v>
      </c>
      <c r="V2245">
        <f>YEAR(Healthcare_Data_v1__4[[#This Row],[Date of Admission]])</f>
        <v>2022</v>
      </c>
      <c r="W2245">
        <f>DAY(Healthcare_Data_v1__4[[#This Row],[Date of Admission]])</f>
        <v>5</v>
      </c>
    </row>
    <row r="2246" spans="1:23" x14ac:dyDescent="0.3">
      <c r="A2246" t="s">
        <v>20003</v>
      </c>
      <c r="B2246">
        <v>56</v>
      </c>
      <c r="C2246" t="s">
        <v>3</v>
      </c>
      <c r="D2246" t="s">
        <v>15</v>
      </c>
      <c r="E2246" t="s">
        <v>19</v>
      </c>
      <c r="F2246" t="s">
        <v>4</v>
      </c>
      <c r="G2246" s="1">
        <v>44308</v>
      </c>
      <c r="H2246" t="s">
        <v>4533</v>
      </c>
      <c r="I2246" t="s">
        <v>614</v>
      </c>
      <c r="J2246">
        <v>33873.799030000002</v>
      </c>
      <c r="K2246" t="s">
        <v>63</v>
      </c>
      <c r="L2246">
        <v>17511</v>
      </c>
      <c r="M2246">
        <v>316</v>
      </c>
      <c r="N2246" t="s">
        <v>55</v>
      </c>
      <c r="O2246" s="1">
        <v>44336</v>
      </c>
      <c r="P2246" t="s">
        <v>56</v>
      </c>
      <c r="Q2246" t="s">
        <v>44</v>
      </c>
      <c r="R2246">
        <f>Healthcare_Data_v1__4[[#This Row],[Discharge Date]]-Healthcare_Data_v1__4[[#This Row],[Date of Admission]]</f>
        <v>28</v>
      </c>
      <c r="S2246" t="str" cm="1">
        <f t="array" ref="S2246">_xlfn.IFS( Healthcare_Data_v1__4[[#This Row],[Days of Stay]]&lt;10,"Low",Healthcare_Data_v1__4[[#This Row],[Days of Stay]]&lt;20,"Med",Healthcare_Data_v1__4[[#This Row],[Days of Stay]]&lt;=30,"High")</f>
        <v>High</v>
      </c>
      <c r="T2246" t="str">
        <f>CONCATENATE(Healthcare_Data_v1__4[[#This Row],[Medical Condition]],Healthcare_Data_v1__4[[#This Row],[Duration]])</f>
        <v>DiabetesHigh</v>
      </c>
      <c r="U2246">
        <f>MONTH(Healthcare_Data_v1__4[[#This Row],[Date of Admission]])</f>
        <v>4</v>
      </c>
      <c r="V2246">
        <f>YEAR(Healthcare_Data_v1__4[[#This Row],[Date of Admission]])</f>
        <v>2021</v>
      </c>
      <c r="W2246">
        <f>DAY(Healthcare_Data_v1__4[[#This Row],[Date of Admission]])</f>
        <v>22</v>
      </c>
    </row>
    <row r="2247" spans="1:23" x14ac:dyDescent="0.3">
      <c r="A2247" t="s">
        <v>4534</v>
      </c>
      <c r="B2247">
        <v>62</v>
      </c>
      <c r="C2247" t="s">
        <v>3</v>
      </c>
      <c r="D2247" t="s">
        <v>16</v>
      </c>
      <c r="E2247" t="s">
        <v>24</v>
      </c>
      <c r="F2247" t="s">
        <v>10</v>
      </c>
      <c r="G2247" s="1">
        <v>44922</v>
      </c>
      <c r="H2247" t="s">
        <v>4535</v>
      </c>
      <c r="I2247" t="s">
        <v>4536</v>
      </c>
      <c r="J2247">
        <v>33873.678390000001</v>
      </c>
      <c r="K2247" t="s">
        <v>41</v>
      </c>
      <c r="L2247">
        <v>12721</v>
      </c>
      <c r="M2247">
        <v>245</v>
      </c>
      <c r="N2247" t="s">
        <v>55</v>
      </c>
      <c r="O2247" s="1">
        <v>44950</v>
      </c>
      <c r="P2247" t="s">
        <v>56</v>
      </c>
      <c r="Q2247" t="s">
        <v>57</v>
      </c>
      <c r="R2247">
        <f>Healthcare_Data_v1__4[[#This Row],[Discharge Date]]-Healthcare_Data_v1__4[[#This Row],[Date of Admission]]</f>
        <v>28</v>
      </c>
      <c r="S2247" t="str" cm="1">
        <f t="array" ref="S2247">_xlfn.IFS( Healthcare_Data_v1__4[[#This Row],[Days of Stay]]&lt;10,"Low",Healthcare_Data_v1__4[[#This Row],[Days of Stay]]&lt;20,"Med",Healthcare_Data_v1__4[[#This Row],[Days of Stay]]&lt;=30,"High")</f>
        <v>High</v>
      </c>
      <c r="T2247" t="str">
        <f>CONCATENATE(Healthcare_Data_v1__4[[#This Row],[Medical Condition]],Healthcare_Data_v1__4[[#This Row],[Duration]])</f>
        <v>HypertensionHigh</v>
      </c>
      <c r="U2247">
        <f>MONTH(Healthcare_Data_v1__4[[#This Row],[Date of Admission]])</f>
        <v>12</v>
      </c>
      <c r="V2247">
        <f>YEAR(Healthcare_Data_v1__4[[#This Row],[Date of Admission]])</f>
        <v>2022</v>
      </c>
      <c r="W2247">
        <f>DAY(Healthcare_Data_v1__4[[#This Row],[Date of Admission]])</f>
        <v>27</v>
      </c>
    </row>
    <row r="2248" spans="1:23" x14ac:dyDescent="0.3">
      <c r="A2248" t="s">
        <v>20004</v>
      </c>
      <c r="B2248">
        <v>84</v>
      </c>
      <c r="C2248" t="s">
        <v>3</v>
      </c>
      <c r="D2248" t="s">
        <v>16</v>
      </c>
      <c r="E2248" t="s">
        <v>24</v>
      </c>
      <c r="F2248" t="s">
        <v>10</v>
      </c>
      <c r="G2248" s="1">
        <v>43818</v>
      </c>
      <c r="H2248" t="s">
        <v>4537</v>
      </c>
      <c r="I2248" t="s">
        <v>4538</v>
      </c>
      <c r="J2248">
        <v>33872.816079999997</v>
      </c>
      <c r="K2248" t="s">
        <v>69</v>
      </c>
      <c r="L2248">
        <v>32842</v>
      </c>
      <c r="M2248">
        <v>477</v>
      </c>
      <c r="N2248" t="s">
        <v>55</v>
      </c>
      <c r="O2248" s="1">
        <v>43820</v>
      </c>
      <c r="P2248" t="s">
        <v>60</v>
      </c>
      <c r="Q2248" t="s">
        <v>57</v>
      </c>
      <c r="R2248">
        <f>Healthcare_Data_v1__4[[#This Row],[Discharge Date]]-Healthcare_Data_v1__4[[#This Row],[Date of Admission]]</f>
        <v>2</v>
      </c>
      <c r="S2248" t="str" cm="1">
        <f t="array" ref="S2248">_xlfn.IFS( Healthcare_Data_v1__4[[#This Row],[Days of Stay]]&lt;10,"Low",Healthcare_Data_v1__4[[#This Row],[Days of Stay]]&lt;20,"Med",Healthcare_Data_v1__4[[#This Row],[Days of Stay]]&lt;=30,"High")</f>
        <v>Low</v>
      </c>
      <c r="T2248" t="str">
        <f>CONCATENATE(Healthcare_Data_v1__4[[#This Row],[Medical Condition]],Healthcare_Data_v1__4[[#This Row],[Duration]])</f>
        <v>HypertensionLow</v>
      </c>
      <c r="U2248">
        <f>MONTH(Healthcare_Data_v1__4[[#This Row],[Date of Admission]])</f>
        <v>12</v>
      </c>
      <c r="V2248">
        <f>YEAR(Healthcare_Data_v1__4[[#This Row],[Date of Admission]])</f>
        <v>2019</v>
      </c>
      <c r="W2248">
        <f>DAY(Healthcare_Data_v1__4[[#This Row],[Date of Admission]])</f>
        <v>19</v>
      </c>
    </row>
    <row r="2249" spans="1:23" x14ac:dyDescent="0.3">
      <c r="A2249" t="s">
        <v>20005</v>
      </c>
      <c r="B2249">
        <v>51</v>
      </c>
      <c r="C2249" t="s">
        <v>8</v>
      </c>
      <c r="D2249" t="s">
        <v>16</v>
      </c>
      <c r="E2249" t="s">
        <v>25</v>
      </c>
      <c r="F2249" t="s">
        <v>9</v>
      </c>
      <c r="G2249" s="1">
        <v>45156</v>
      </c>
      <c r="H2249" t="s">
        <v>1269</v>
      </c>
      <c r="I2249" t="s">
        <v>4539</v>
      </c>
      <c r="J2249">
        <v>33872.057130000001</v>
      </c>
      <c r="K2249" t="s">
        <v>66</v>
      </c>
      <c r="L2249">
        <v>8121</v>
      </c>
      <c r="M2249">
        <v>240</v>
      </c>
      <c r="N2249" t="s">
        <v>55</v>
      </c>
      <c r="O2249" s="1">
        <v>45158</v>
      </c>
      <c r="P2249" t="s">
        <v>56</v>
      </c>
      <c r="Q2249" t="s">
        <v>57</v>
      </c>
      <c r="R2249">
        <f>Healthcare_Data_v1__4[[#This Row],[Discharge Date]]-Healthcare_Data_v1__4[[#This Row],[Date of Admission]]</f>
        <v>2</v>
      </c>
      <c r="S2249" t="str" cm="1">
        <f t="array" ref="S2249">_xlfn.IFS( Healthcare_Data_v1__4[[#This Row],[Days of Stay]]&lt;10,"Low",Healthcare_Data_v1__4[[#This Row],[Days of Stay]]&lt;20,"Med",Healthcare_Data_v1__4[[#This Row],[Days of Stay]]&lt;=30,"High")</f>
        <v>Low</v>
      </c>
      <c r="T2249" t="str">
        <f>CONCATENATE(Healthcare_Data_v1__4[[#This Row],[Medical Condition]],Healthcare_Data_v1__4[[#This Row],[Duration]])</f>
        <v>ArthritisLow</v>
      </c>
      <c r="U2249">
        <f>MONTH(Healthcare_Data_v1__4[[#This Row],[Date of Admission]])</f>
        <v>8</v>
      </c>
      <c r="V2249">
        <f>YEAR(Healthcare_Data_v1__4[[#This Row],[Date of Admission]])</f>
        <v>2023</v>
      </c>
      <c r="W2249">
        <f>DAY(Healthcare_Data_v1__4[[#This Row],[Date of Admission]])</f>
        <v>18</v>
      </c>
    </row>
    <row r="2250" spans="1:23" x14ac:dyDescent="0.3">
      <c r="A2250" t="s">
        <v>20006</v>
      </c>
      <c r="B2250">
        <v>58</v>
      </c>
      <c r="C2250" t="s">
        <v>3</v>
      </c>
      <c r="D2250" t="s">
        <v>15</v>
      </c>
      <c r="E2250" t="s">
        <v>23</v>
      </c>
      <c r="F2250" t="s">
        <v>11</v>
      </c>
      <c r="G2250" s="1">
        <v>44530</v>
      </c>
      <c r="H2250" t="s">
        <v>4540</v>
      </c>
      <c r="I2250" t="s">
        <v>4541</v>
      </c>
      <c r="J2250">
        <v>33870.860090000002</v>
      </c>
      <c r="K2250" t="s">
        <v>66</v>
      </c>
      <c r="L2250">
        <v>21214</v>
      </c>
      <c r="M2250">
        <v>348</v>
      </c>
      <c r="N2250" t="s">
        <v>42</v>
      </c>
      <c r="O2250" s="1">
        <v>44535</v>
      </c>
      <c r="P2250" t="s">
        <v>49</v>
      </c>
      <c r="Q2250" t="s">
        <v>50</v>
      </c>
      <c r="R2250">
        <f>Healthcare_Data_v1__4[[#This Row],[Discharge Date]]-Healthcare_Data_v1__4[[#This Row],[Date of Admission]]</f>
        <v>5</v>
      </c>
      <c r="S2250" t="str" cm="1">
        <f t="array" ref="S2250">_xlfn.IFS( Healthcare_Data_v1__4[[#This Row],[Days of Stay]]&lt;10,"Low",Healthcare_Data_v1__4[[#This Row],[Days of Stay]]&lt;20,"Med",Healthcare_Data_v1__4[[#This Row],[Days of Stay]]&lt;=30,"High")</f>
        <v>Low</v>
      </c>
      <c r="T2250" t="str">
        <f>CONCATENATE(Healthcare_Data_v1__4[[#This Row],[Medical Condition]],Healthcare_Data_v1__4[[#This Row],[Duration]])</f>
        <v>CancerLow</v>
      </c>
      <c r="U2250">
        <f>MONTH(Healthcare_Data_v1__4[[#This Row],[Date of Admission]])</f>
        <v>11</v>
      </c>
      <c r="V2250">
        <f>YEAR(Healthcare_Data_v1__4[[#This Row],[Date of Admission]])</f>
        <v>2021</v>
      </c>
      <c r="W2250">
        <f>DAY(Healthcare_Data_v1__4[[#This Row],[Date of Admission]])</f>
        <v>30</v>
      </c>
    </row>
    <row r="2251" spans="1:23" x14ac:dyDescent="0.3">
      <c r="A2251" t="s">
        <v>20007</v>
      </c>
      <c r="B2251">
        <v>18</v>
      </c>
      <c r="C2251" t="s">
        <v>12</v>
      </c>
      <c r="D2251" t="s">
        <v>15</v>
      </c>
      <c r="E2251" t="s">
        <v>19</v>
      </c>
      <c r="F2251" t="s">
        <v>6</v>
      </c>
      <c r="G2251" s="1">
        <v>44366</v>
      </c>
      <c r="H2251" t="s">
        <v>4542</v>
      </c>
      <c r="I2251" t="s">
        <v>4543</v>
      </c>
      <c r="J2251">
        <v>33867.009870000002</v>
      </c>
      <c r="K2251" t="s">
        <v>63</v>
      </c>
      <c r="L2251">
        <v>3661</v>
      </c>
      <c r="M2251">
        <v>390</v>
      </c>
      <c r="N2251" t="s">
        <v>55</v>
      </c>
      <c r="O2251" s="1">
        <v>44377</v>
      </c>
      <c r="P2251" t="s">
        <v>49</v>
      </c>
      <c r="Q2251" t="s">
        <v>57</v>
      </c>
      <c r="R2251">
        <f>Healthcare_Data_v1__4[[#This Row],[Discharge Date]]-Healthcare_Data_v1__4[[#This Row],[Date of Admission]]</f>
        <v>11</v>
      </c>
      <c r="S2251" t="str" cm="1">
        <f t="array" ref="S2251">_xlfn.IFS( Healthcare_Data_v1__4[[#This Row],[Days of Stay]]&lt;10,"Low",Healthcare_Data_v1__4[[#This Row],[Days of Stay]]&lt;20,"Med",Healthcare_Data_v1__4[[#This Row],[Days of Stay]]&lt;=30,"High")</f>
        <v>Med</v>
      </c>
      <c r="T2251" t="str">
        <f>CONCATENATE(Healthcare_Data_v1__4[[#This Row],[Medical Condition]],Healthcare_Data_v1__4[[#This Row],[Duration]])</f>
        <v>AsthmaMed</v>
      </c>
      <c r="U2251">
        <f>MONTH(Healthcare_Data_v1__4[[#This Row],[Date of Admission]])</f>
        <v>6</v>
      </c>
      <c r="V2251">
        <f>YEAR(Healthcare_Data_v1__4[[#This Row],[Date of Admission]])</f>
        <v>2021</v>
      </c>
      <c r="W2251">
        <f>DAY(Healthcare_Data_v1__4[[#This Row],[Date of Admission]])</f>
        <v>19</v>
      </c>
    </row>
    <row r="2252" spans="1:23" x14ac:dyDescent="0.3">
      <c r="A2252" t="s">
        <v>20008</v>
      </c>
      <c r="B2252">
        <v>68</v>
      </c>
      <c r="C2252" t="s">
        <v>3</v>
      </c>
      <c r="D2252" t="s">
        <v>15</v>
      </c>
      <c r="E2252" t="s">
        <v>21</v>
      </c>
      <c r="F2252" t="s">
        <v>7</v>
      </c>
      <c r="G2252" s="1">
        <v>43748</v>
      </c>
      <c r="H2252" t="s">
        <v>4544</v>
      </c>
      <c r="I2252" t="s">
        <v>4545</v>
      </c>
      <c r="J2252">
        <v>33866.900780000004</v>
      </c>
      <c r="K2252" t="s">
        <v>63</v>
      </c>
      <c r="L2252">
        <v>13279</v>
      </c>
      <c r="M2252">
        <v>143</v>
      </c>
      <c r="N2252" t="s">
        <v>42</v>
      </c>
      <c r="O2252" s="1">
        <v>43753</v>
      </c>
      <c r="P2252" t="s">
        <v>49</v>
      </c>
      <c r="Q2252" t="s">
        <v>44</v>
      </c>
      <c r="R2252">
        <f>Healthcare_Data_v1__4[[#This Row],[Discharge Date]]-Healthcare_Data_v1__4[[#This Row],[Date of Admission]]</f>
        <v>5</v>
      </c>
      <c r="S2252" t="str" cm="1">
        <f t="array" ref="S2252">_xlfn.IFS( Healthcare_Data_v1__4[[#This Row],[Days of Stay]]&lt;10,"Low",Healthcare_Data_v1__4[[#This Row],[Days of Stay]]&lt;20,"Med",Healthcare_Data_v1__4[[#This Row],[Days of Stay]]&lt;=30,"High")</f>
        <v>Low</v>
      </c>
      <c r="T2252" t="str">
        <f>CONCATENATE(Healthcare_Data_v1__4[[#This Row],[Medical Condition]],Healthcare_Data_v1__4[[#This Row],[Duration]])</f>
        <v>ObesityLow</v>
      </c>
      <c r="U2252">
        <f>MONTH(Healthcare_Data_v1__4[[#This Row],[Date of Admission]])</f>
        <v>10</v>
      </c>
      <c r="V2252">
        <f>YEAR(Healthcare_Data_v1__4[[#This Row],[Date of Admission]])</f>
        <v>2019</v>
      </c>
      <c r="W2252">
        <f>DAY(Healthcare_Data_v1__4[[#This Row],[Date of Admission]])</f>
        <v>10</v>
      </c>
    </row>
    <row r="2253" spans="1:23" x14ac:dyDescent="0.3">
      <c r="A2253" t="s">
        <v>20009</v>
      </c>
      <c r="B2253">
        <v>41</v>
      </c>
      <c r="C2253" t="s">
        <v>8</v>
      </c>
      <c r="D2253" t="s">
        <v>15</v>
      </c>
      <c r="E2253" t="s">
        <v>19</v>
      </c>
      <c r="F2253" t="s">
        <v>10</v>
      </c>
      <c r="G2253" s="1">
        <v>44411</v>
      </c>
      <c r="H2253" t="s">
        <v>4546</v>
      </c>
      <c r="I2253" t="s">
        <v>4547</v>
      </c>
      <c r="J2253">
        <v>33859.92757</v>
      </c>
      <c r="K2253" t="s">
        <v>47</v>
      </c>
      <c r="L2253">
        <v>7062</v>
      </c>
      <c r="M2253">
        <v>447</v>
      </c>
      <c r="N2253" t="s">
        <v>55</v>
      </c>
      <c r="O2253" s="1">
        <v>44426</v>
      </c>
      <c r="P2253" t="s">
        <v>60</v>
      </c>
      <c r="Q2253" t="s">
        <v>44</v>
      </c>
      <c r="R2253">
        <f>Healthcare_Data_v1__4[[#This Row],[Discharge Date]]-Healthcare_Data_v1__4[[#This Row],[Date of Admission]]</f>
        <v>15</v>
      </c>
      <c r="S2253" t="str" cm="1">
        <f t="array" ref="S2253">_xlfn.IFS( Healthcare_Data_v1__4[[#This Row],[Days of Stay]]&lt;10,"Low",Healthcare_Data_v1__4[[#This Row],[Days of Stay]]&lt;20,"Med",Healthcare_Data_v1__4[[#This Row],[Days of Stay]]&lt;=30,"High")</f>
        <v>Med</v>
      </c>
      <c r="T2253" t="str">
        <f>CONCATENATE(Healthcare_Data_v1__4[[#This Row],[Medical Condition]],Healthcare_Data_v1__4[[#This Row],[Duration]])</f>
        <v>HypertensionMed</v>
      </c>
      <c r="U2253">
        <f>MONTH(Healthcare_Data_v1__4[[#This Row],[Date of Admission]])</f>
        <v>8</v>
      </c>
      <c r="V2253">
        <f>YEAR(Healthcare_Data_v1__4[[#This Row],[Date of Admission]])</f>
        <v>2021</v>
      </c>
      <c r="W2253">
        <f>DAY(Healthcare_Data_v1__4[[#This Row],[Date of Admission]])</f>
        <v>3</v>
      </c>
    </row>
    <row r="2254" spans="1:23" x14ac:dyDescent="0.3">
      <c r="A2254" t="s">
        <v>20010</v>
      </c>
      <c r="B2254">
        <v>41</v>
      </c>
      <c r="C2254" t="s">
        <v>8</v>
      </c>
      <c r="D2254" t="s">
        <v>16</v>
      </c>
      <c r="E2254" t="s">
        <v>26</v>
      </c>
      <c r="F2254" t="s">
        <v>9</v>
      </c>
      <c r="G2254" s="1">
        <v>44458</v>
      </c>
      <c r="H2254" t="s">
        <v>4548</v>
      </c>
      <c r="I2254" t="s">
        <v>4549</v>
      </c>
      <c r="J2254">
        <v>33855.242160000002</v>
      </c>
      <c r="K2254" t="s">
        <v>66</v>
      </c>
      <c r="L2254">
        <v>39949</v>
      </c>
      <c r="M2254">
        <v>423</v>
      </c>
      <c r="N2254" t="s">
        <v>42</v>
      </c>
      <c r="O2254" s="1">
        <v>44460</v>
      </c>
      <c r="P2254" t="s">
        <v>56</v>
      </c>
      <c r="Q2254" t="s">
        <v>57</v>
      </c>
      <c r="R2254">
        <f>Healthcare_Data_v1__4[[#This Row],[Discharge Date]]-Healthcare_Data_v1__4[[#This Row],[Date of Admission]]</f>
        <v>2</v>
      </c>
      <c r="S2254" t="str" cm="1">
        <f t="array" ref="S2254">_xlfn.IFS( Healthcare_Data_v1__4[[#This Row],[Days of Stay]]&lt;10,"Low",Healthcare_Data_v1__4[[#This Row],[Days of Stay]]&lt;20,"Med",Healthcare_Data_v1__4[[#This Row],[Days of Stay]]&lt;=30,"High")</f>
        <v>Low</v>
      </c>
      <c r="T2254" t="str">
        <f>CONCATENATE(Healthcare_Data_v1__4[[#This Row],[Medical Condition]],Healthcare_Data_v1__4[[#This Row],[Duration]])</f>
        <v>ArthritisLow</v>
      </c>
      <c r="U2254">
        <f>MONTH(Healthcare_Data_v1__4[[#This Row],[Date of Admission]])</f>
        <v>9</v>
      </c>
      <c r="V2254">
        <f>YEAR(Healthcare_Data_v1__4[[#This Row],[Date of Admission]])</f>
        <v>2021</v>
      </c>
      <c r="W2254">
        <f>DAY(Healthcare_Data_v1__4[[#This Row],[Date of Admission]])</f>
        <v>19</v>
      </c>
    </row>
    <row r="2255" spans="1:23" x14ac:dyDescent="0.3">
      <c r="A2255" t="s">
        <v>20011</v>
      </c>
      <c r="B2255">
        <v>62</v>
      </c>
      <c r="C2255" t="s">
        <v>3</v>
      </c>
      <c r="D2255" t="s">
        <v>15</v>
      </c>
      <c r="E2255" t="s">
        <v>21</v>
      </c>
      <c r="F2255" t="s">
        <v>9</v>
      </c>
      <c r="G2255" s="1">
        <v>44559</v>
      </c>
      <c r="H2255" t="s">
        <v>4550</v>
      </c>
      <c r="I2255" t="s">
        <v>4551</v>
      </c>
      <c r="J2255">
        <v>33851.50707</v>
      </c>
      <c r="K2255" t="s">
        <v>41</v>
      </c>
      <c r="L2255">
        <v>11070</v>
      </c>
      <c r="M2255">
        <v>300</v>
      </c>
      <c r="N2255" t="s">
        <v>48</v>
      </c>
      <c r="O2255" s="1">
        <v>44572</v>
      </c>
      <c r="P2255" t="s">
        <v>43</v>
      </c>
      <c r="Q2255" t="s">
        <v>57</v>
      </c>
      <c r="R2255">
        <f>Healthcare_Data_v1__4[[#This Row],[Discharge Date]]-Healthcare_Data_v1__4[[#This Row],[Date of Admission]]</f>
        <v>13</v>
      </c>
      <c r="S2255" t="str" cm="1">
        <f t="array" ref="S2255">_xlfn.IFS( Healthcare_Data_v1__4[[#This Row],[Days of Stay]]&lt;10,"Low",Healthcare_Data_v1__4[[#This Row],[Days of Stay]]&lt;20,"Med",Healthcare_Data_v1__4[[#This Row],[Days of Stay]]&lt;=30,"High")</f>
        <v>Med</v>
      </c>
      <c r="T2255" t="str">
        <f>CONCATENATE(Healthcare_Data_v1__4[[#This Row],[Medical Condition]],Healthcare_Data_v1__4[[#This Row],[Duration]])</f>
        <v>ArthritisMed</v>
      </c>
      <c r="U2255">
        <f>MONTH(Healthcare_Data_v1__4[[#This Row],[Date of Admission]])</f>
        <v>12</v>
      </c>
      <c r="V2255">
        <f>YEAR(Healthcare_Data_v1__4[[#This Row],[Date of Admission]])</f>
        <v>2021</v>
      </c>
      <c r="W2255">
        <f>DAY(Healthcare_Data_v1__4[[#This Row],[Date of Admission]])</f>
        <v>29</v>
      </c>
    </row>
    <row r="2256" spans="1:23" x14ac:dyDescent="0.3">
      <c r="A2256" t="s">
        <v>20012</v>
      </c>
      <c r="B2256">
        <v>67</v>
      </c>
      <c r="C2256" t="s">
        <v>3</v>
      </c>
      <c r="D2256" t="s">
        <v>16</v>
      </c>
      <c r="E2256" t="s">
        <v>21</v>
      </c>
      <c r="F2256" t="s">
        <v>6</v>
      </c>
      <c r="G2256" s="1">
        <v>44553</v>
      </c>
      <c r="H2256" t="s">
        <v>4552</v>
      </c>
      <c r="I2256" t="s">
        <v>4553</v>
      </c>
      <c r="J2256">
        <v>33842.429559999997</v>
      </c>
      <c r="K2256" t="s">
        <v>47</v>
      </c>
      <c r="L2256">
        <v>33000</v>
      </c>
      <c r="M2256">
        <v>210</v>
      </c>
      <c r="N2256" t="s">
        <v>55</v>
      </c>
      <c r="O2256" s="1">
        <v>44565</v>
      </c>
      <c r="P2256" t="s">
        <v>60</v>
      </c>
      <c r="Q2256" t="s">
        <v>57</v>
      </c>
      <c r="R2256">
        <f>Healthcare_Data_v1__4[[#This Row],[Discharge Date]]-Healthcare_Data_v1__4[[#This Row],[Date of Admission]]</f>
        <v>12</v>
      </c>
      <c r="S2256" t="str" cm="1">
        <f t="array" ref="S2256">_xlfn.IFS( Healthcare_Data_v1__4[[#This Row],[Days of Stay]]&lt;10,"Low",Healthcare_Data_v1__4[[#This Row],[Days of Stay]]&lt;20,"Med",Healthcare_Data_v1__4[[#This Row],[Days of Stay]]&lt;=30,"High")</f>
        <v>Med</v>
      </c>
      <c r="T2256" t="str">
        <f>CONCATENATE(Healthcare_Data_v1__4[[#This Row],[Medical Condition]],Healthcare_Data_v1__4[[#This Row],[Duration]])</f>
        <v>AsthmaMed</v>
      </c>
      <c r="U2256">
        <f>MONTH(Healthcare_Data_v1__4[[#This Row],[Date of Admission]])</f>
        <v>12</v>
      </c>
      <c r="V2256">
        <f>YEAR(Healthcare_Data_v1__4[[#This Row],[Date of Admission]])</f>
        <v>2021</v>
      </c>
      <c r="W2256">
        <f>DAY(Healthcare_Data_v1__4[[#This Row],[Date of Admission]])</f>
        <v>23</v>
      </c>
    </row>
    <row r="2257" spans="1:23" x14ac:dyDescent="0.3">
      <c r="A2257" t="s">
        <v>20013</v>
      </c>
      <c r="B2257">
        <v>24</v>
      </c>
      <c r="C2257" t="s">
        <v>12</v>
      </c>
      <c r="D2257" t="s">
        <v>16</v>
      </c>
      <c r="E2257" t="s">
        <v>19</v>
      </c>
      <c r="F2257" t="s">
        <v>11</v>
      </c>
      <c r="G2257" s="1">
        <v>44090</v>
      </c>
      <c r="H2257" t="s">
        <v>4554</v>
      </c>
      <c r="I2257" t="s">
        <v>4555</v>
      </c>
      <c r="J2257">
        <v>33842.382080000003</v>
      </c>
      <c r="K2257" t="s">
        <v>66</v>
      </c>
      <c r="L2257">
        <v>69280</v>
      </c>
      <c r="M2257">
        <v>499</v>
      </c>
      <c r="N2257" t="s">
        <v>48</v>
      </c>
      <c r="O2257" s="1">
        <v>44101</v>
      </c>
      <c r="P2257" t="s">
        <v>85</v>
      </c>
      <c r="Q2257" t="s">
        <v>57</v>
      </c>
      <c r="R2257">
        <f>Healthcare_Data_v1__4[[#This Row],[Discharge Date]]-Healthcare_Data_v1__4[[#This Row],[Date of Admission]]</f>
        <v>11</v>
      </c>
      <c r="S2257" t="str" cm="1">
        <f t="array" ref="S2257">_xlfn.IFS( Healthcare_Data_v1__4[[#This Row],[Days of Stay]]&lt;10,"Low",Healthcare_Data_v1__4[[#This Row],[Days of Stay]]&lt;20,"Med",Healthcare_Data_v1__4[[#This Row],[Days of Stay]]&lt;=30,"High")</f>
        <v>Med</v>
      </c>
      <c r="T2257" t="str">
        <f>CONCATENATE(Healthcare_Data_v1__4[[#This Row],[Medical Condition]],Healthcare_Data_v1__4[[#This Row],[Duration]])</f>
        <v>CancerMed</v>
      </c>
      <c r="U2257">
        <f>MONTH(Healthcare_Data_v1__4[[#This Row],[Date of Admission]])</f>
        <v>9</v>
      </c>
      <c r="V2257">
        <f>YEAR(Healthcare_Data_v1__4[[#This Row],[Date of Admission]])</f>
        <v>2020</v>
      </c>
      <c r="W2257">
        <f>DAY(Healthcare_Data_v1__4[[#This Row],[Date of Admission]])</f>
        <v>16</v>
      </c>
    </row>
    <row r="2258" spans="1:23" x14ac:dyDescent="0.3">
      <c r="A2258" t="s">
        <v>20014</v>
      </c>
      <c r="B2258">
        <v>70</v>
      </c>
      <c r="C2258" t="s">
        <v>3</v>
      </c>
      <c r="D2258" t="s">
        <v>16</v>
      </c>
      <c r="E2258" t="s">
        <v>24</v>
      </c>
      <c r="F2258" t="s">
        <v>11</v>
      </c>
      <c r="G2258" s="1">
        <v>45106</v>
      </c>
      <c r="H2258" t="s">
        <v>4556</v>
      </c>
      <c r="I2258" t="s">
        <v>4557</v>
      </c>
      <c r="J2258">
        <v>33834.266739999999</v>
      </c>
      <c r="K2258" t="s">
        <v>66</v>
      </c>
      <c r="L2258">
        <v>9933</v>
      </c>
      <c r="M2258">
        <v>235</v>
      </c>
      <c r="N2258" t="s">
        <v>42</v>
      </c>
      <c r="O2258" s="1">
        <v>45121</v>
      </c>
      <c r="P2258" t="s">
        <v>85</v>
      </c>
      <c r="Q2258" t="s">
        <v>57</v>
      </c>
      <c r="R2258">
        <f>Healthcare_Data_v1__4[[#This Row],[Discharge Date]]-Healthcare_Data_v1__4[[#This Row],[Date of Admission]]</f>
        <v>15</v>
      </c>
      <c r="S2258" t="str" cm="1">
        <f t="array" ref="S2258">_xlfn.IFS( Healthcare_Data_v1__4[[#This Row],[Days of Stay]]&lt;10,"Low",Healthcare_Data_v1__4[[#This Row],[Days of Stay]]&lt;20,"Med",Healthcare_Data_v1__4[[#This Row],[Days of Stay]]&lt;=30,"High")</f>
        <v>Med</v>
      </c>
      <c r="T2258" t="str">
        <f>CONCATENATE(Healthcare_Data_v1__4[[#This Row],[Medical Condition]],Healthcare_Data_v1__4[[#This Row],[Duration]])</f>
        <v>CancerMed</v>
      </c>
      <c r="U2258">
        <f>MONTH(Healthcare_Data_v1__4[[#This Row],[Date of Admission]])</f>
        <v>6</v>
      </c>
      <c r="V2258">
        <f>YEAR(Healthcare_Data_v1__4[[#This Row],[Date of Admission]])</f>
        <v>2023</v>
      </c>
      <c r="W2258">
        <f>DAY(Healthcare_Data_v1__4[[#This Row],[Date of Admission]])</f>
        <v>29</v>
      </c>
    </row>
    <row r="2259" spans="1:23" x14ac:dyDescent="0.3">
      <c r="A2259" t="s">
        <v>20015</v>
      </c>
      <c r="B2259">
        <v>52</v>
      </c>
      <c r="C2259" t="s">
        <v>8</v>
      </c>
      <c r="D2259" t="s">
        <v>15</v>
      </c>
      <c r="E2259" t="s">
        <v>26</v>
      </c>
      <c r="F2259" t="s">
        <v>7</v>
      </c>
      <c r="G2259" s="1">
        <v>44095</v>
      </c>
      <c r="H2259" t="s">
        <v>4558</v>
      </c>
      <c r="I2259" t="s">
        <v>4559</v>
      </c>
      <c r="J2259">
        <v>33831.027999999998</v>
      </c>
      <c r="K2259" t="s">
        <v>63</v>
      </c>
      <c r="L2259">
        <v>12542</v>
      </c>
      <c r="M2259">
        <v>259</v>
      </c>
      <c r="N2259" t="s">
        <v>42</v>
      </c>
      <c r="O2259" s="1">
        <v>44115</v>
      </c>
      <c r="P2259" t="s">
        <v>49</v>
      </c>
      <c r="Q2259" t="s">
        <v>44</v>
      </c>
      <c r="R2259">
        <f>Healthcare_Data_v1__4[[#This Row],[Discharge Date]]-Healthcare_Data_v1__4[[#This Row],[Date of Admission]]</f>
        <v>20</v>
      </c>
      <c r="S2259" t="str" cm="1">
        <f t="array" ref="S2259">_xlfn.IFS( Healthcare_Data_v1__4[[#This Row],[Days of Stay]]&lt;10,"Low",Healthcare_Data_v1__4[[#This Row],[Days of Stay]]&lt;20,"Med",Healthcare_Data_v1__4[[#This Row],[Days of Stay]]&lt;=30,"High")</f>
        <v>High</v>
      </c>
      <c r="T2259" t="str">
        <f>CONCATENATE(Healthcare_Data_v1__4[[#This Row],[Medical Condition]],Healthcare_Data_v1__4[[#This Row],[Duration]])</f>
        <v>ObesityHigh</v>
      </c>
      <c r="U2259">
        <f>MONTH(Healthcare_Data_v1__4[[#This Row],[Date of Admission]])</f>
        <v>9</v>
      </c>
      <c r="V2259">
        <f>YEAR(Healthcare_Data_v1__4[[#This Row],[Date of Admission]])</f>
        <v>2020</v>
      </c>
      <c r="W2259">
        <f>DAY(Healthcare_Data_v1__4[[#This Row],[Date of Admission]])</f>
        <v>21</v>
      </c>
    </row>
    <row r="2260" spans="1:23" x14ac:dyDescent="0.3">
      <c r="A2260" t="s">
        <v>20016</v>
      </c>
      <c r="B2260">
        <v>45</v>
      </c>
      <c r="C2260" t="s">
        <v>8</v>
      </c>
      <c r="D2260" t="s">
        <v>16</v>
      </c>
      <c r="E2260" t="s">
        <v>26</v>
      </c>
      <c r="F2260" t="s">
        <v>10</v>
      </c>
      <c r="G2260" s="1">
        <v>44420</v>
      </c>
      <c r="H2260" t="s">
        <v>4560</v>
      </c>
      <c r="I2260" t="s">
        <v>4561</v>
      </c>
      <c r="J2260">
        <v>33830.095020000001</v>
      </c>
      <c r="K2260" t="s">
        <v>47</v>
      </c>
      <c r="L2260">
        <v>19492</v>
      </c>
      <c r="M2260">
        <v>477</v>
      </c>
      <c r="N2260" t="s">
        <v>55</v>
      </c>
      <c r="O2260" s="1">
        <v>44423</v>
      </c>
      <c r="P2260" t="s">
        <v>43</v>
      </c>
      <c r="Q2260" t="s">
        <v>44</v>
      </c>
      <c r="R2260">
        <f>Healthcare_Data_v1__4[[#This Row],[Discharge Date]]-Healthcare_Data_v1__4[[#This Row],[Date of Admission]]</f>
        <v>3</v>
      </c>
      <c r="S2260" t="str" cm="1">
        <f t="array" ref="S2260">_xlfn.IFS( Healthcare_Data_v1__4[[#This Row],[Days of Stay]]&lt;10,"Low",Healthcare_Data_v1__4[[#This Row],[Days of Stay]]&lt;20,"Med",Healthcare_Data_v1__4[[#This Row],[Days of Stay]]&lt;=30,"High")</f>
        <v>Low</v>
      </c>
      <c r="T2260" t="str">
        <f>CONCATENATE(Healthcare_Data_v1__4[[#This Row],[Medical Condition]],Healthcare_Data_v1__4[[#This Row],[Duration]])</f>
        <v>HypertensionLow</v>
      </c>
      <c r="U2260">
        <f>MONTH(Healthcare_Data_v1__4[[#This Row],[Date of Admission]])</f>
        <v>8</v>
      </c>
      <c r="V2260">
        <f>YEAR(Healthcare_Data_v1__4[[#This Row],[Date of Admission]])</f>
        <v>2021</v>
      </c>
      <c r="W2260">
        <f>DAY(Healthcare_Data_v1__4[[#This Row],[Date of Admission]])</f>
        <v>12</v>
      </c>
    </row>
    <row r="2261" spans="1:23" x14ac:dyDescent="0.3">
      <c r="A2261" t="s">
        <v>20017</v>
      </c>
      <c r="B2261">
        <v>69</v>
      </c>
      <c r="C2261" t="s">
        <v>3</v>
      </c>
      <c r="D2261" t="s">
        <v>15</v>
      </c>
      <c r="E2261" t="s">
        <v>26</v>
      </c>
      <c r="F2261" t="s">
        <v>6</v>
      </c>
      <c r="G2261" s="1">
        <v>43780</v>
      </c>
      <c r="H2261" t="s">
        <v>4562</v>
      </c>
      <c r="I2261" t="s">
        <v>4563</v>
      </c>
      <c r="J2261">
        <v>33826.589220000002</v>
      </c>
      <c r="K2261" t="s">
        <v>41</v>
      </c>
      <c r="L2261">
        <v>9184</v>
      </c>
      <c r="M2261">
        <v>386</v>
      </c>
      <c r="N2261" t="s">
        <v>48</v>
      </c>
      <c r="O2261" s="1">
        <v>43803</v>
      </c>
      <c r="P2261" t="s">
        <v>85</v>
      </c>
      <c r="Q2261" t="s">
        <v>50</v>
      </c>
      <c r="R2261">
        <f>Healthcare_Data_v1__4[[#This Row],[Discharge Date]]-Healthcare_Data_v1__4[[#This Row],[Date of Admission]]</f>
        <v>23</v>
      </c>
      <c r="S2261" t="str" cm="1">
        <f t="array" ref="S2261">_xlfn.IFS( Healthcare_Data_v1__4[[#This Row],[Days of Stay]]&lt;10,"Low",Healthcare_Data_v1__4[[#This Row],[Days of Stay]]&lt;20,"Med",Healthcare_Data_v1__4[[#This Row],[Days of Stay]]&lt;=30,"High")</f>
        <v>High</v>
      </c>
      <c r="T2261" t="str">
        <f>CONCATENATE(Healthcare_Data_v1__4[[#This Row],[Medical Condition]],Healthcare_Data_v1__4[[#This Row],[Duration]])</f>
        <v>AsthmaHigh</v>
      </c>
      <c r="U2261">
        <f>MONTH(Healthcare_Data_v1__4[[#This Row],[Date of Admission]])</f>
        <v>11</v>
      </c>
      <c r="V2261">
        <f>YEAR(Healthcare_Data_v1__4[[#This Row],[Date of Admission]])</f>
        <v>2019</v>
      </c>
      <c r="W2261">
        <f>DAY(Healthcare_Data_v1__4[[#This Row],[Date of Admission]])</f>
        <v>11</v>
      </c>
    </row>
    <row r="2262" spans="1:23" x14ac:dyDescent="0.3">
      <c r="A2262" t="s">
        <v>20018</v>
      </c>
      <c r="B2262">
        <v>25</v>
      </c>
      <c r="C2262" t="s">
        <v>5</v>
      </c>
      <c r="D2262" t="s">
        <v>16</v>
      </c>
      <c r="E2262" t="s">
        <v>22</v>
      </c>
      <c r="F2262" t="s">
        <v>6</v>
      </c>
      <c r="G2262" s="1">
        <v>43933</v>
      </c>
      <c r="H2262" t="s">
        <v>1003</v>
      </c>
      <c r="I2262" t="s">
        <v>4564</v>
      </c>
      <c r="J2262">
        <v>33824.49065</v>
      </c>
      <c r="K2262" t="s">
        <v>69</v>
      </c>
      <c r="L2262">
        <v>18973</v>
      </c>
      <c r="M2262">
        <v>422</v>
      </c>
      <c r="N2262" t="s">
        <v>48</v>
      </c>
      <c r="O2262" s="1">
        <v>43951</v>
      </c>
      <c r="P2262" t="s">
        <v>49</v>
      </c>
      <c r="Q2262" t="s">
        <v>50</v>
      </c>
      <c r="R2262">
        <f>Healthcare_Data_v1__4[[#This Row],[Discharge Date]]-Healthcare_Data_v1__4[[#This Row],[Date of Admission]]</f>
        <v>18</v>
      </c>
      <c r="S2262" t="str" cm="1">
        <f t="array" ref="S2262">_xlfn.IFS( Healthcare_Data_v1__4[[#This Row],[Days of Stay]]&lt;10,"Low",Healthcare_Data_v1__4[[#This Row],[Days of Stay]]&lt;20,"Med",Healthcare_Data_v1__4[[#This Row],[Days of Stay]]&lt;=30,"High")</f>
        <v>Med</v>
      </c>
      <c r="T2262" t="str">
        <f>CONCATENATE(Healthcare_Data_v1__4[[#This Row],[Medical Condition]],Healthcare_Data_v1__4[[#This Row],[Duration]])</f>
        <v>AsthmaMed</v>
      </c>
      <c r="U2262">
        <f>MONTH(Healthcare_Data_v1__4[[#This Row],[Date of Admission]])</f>
        <v>4</v>
      </c>
      <c r="V2262">
        <f>YEAR(Healthcare_Data_v1__4[[#This Row],[Date of Admission]])</f>
        <v>2020</v>
      </c>
      <c r="W2262">
        <f>DAY(Healthcare_Data_v1__4[[#This Row],[Date of Admission]])</f>
        <v>12</v>
      </c>
    </row>
    <row r="2263" spans="1:23" x14ac:dyDescent="0.3">
      <c r="A2263" t="s">
        <v>20019</v>
      </c>
      <c r="B2263">
        <v>34</v>
      </c>
      <c r="C2263" t="s">
        <v>5</v>
      </c>
      <c r="D2263" t="s">
        <v>16</v>
      </c>
      <c r="E2263" t="s">
        <v>23</v>
      </c>
      <c r="F2263" t="s">
        <v>4</v>
      </c>
      <c r="G2263" s="1">
        <v>43662</v>
      </c>
      <c r="H2263" t="s">
        <v>4565</v>
      </c>
      <c r="I2263" t="s">
        <v>1135</v>
      </c>
      <c r="J2263">
        <v>33821.783530000001</v>
      </c>
      <c r="K2263" t="s">
        <v>63</v>
      </c>
      <c r="L2263">
        <v>3650</v>
      </c>
      <c r="M2263">
        <v>427</v>
      </c>
      <c r="N2263" t="s">
        <v>48</v>
      </c>
      <c r="O2263" s="1">
        <v>43690</v>
      </c>
      <c r="P2263" t="s">
        <v>49</v>
      </c>
      <c r="Q2263" t="s">
        <v>50</v>
      </c>
      <c r="R2263">
        <f>Healthcare_Data_v1__4[[#This Row],[Discharge Date]]-Healthcare_Data_v1__4[[#This Row],[Date of Admission]]</f>
        <v>28</v>
      </c>
      <c r="S2263" t="str" cm="1">
        <f t="array" ref="S2263">_xlfn.IFS( Healthcare_Data_v1__4[[#This Row],[Days of Stay]]&lt;10,"Low",Healthcare_Data_v1__4[[#This Row],[Days of Stay]]&lt;20,"Med",Healthcare_Data_v1__4[[#This Row],[Days of Stay]]&lt;=30,"High")</f>
        <v>High</v>
      </c>
      <c r="T2263" t="str">
        <f>CONCATENATE(Healthcare_Data_v1__4[[#This Row],[Medical Condition]],Healthcare_Data_v1__4[[#This Row],[Duration]])</f>
        <v>DiabetesHigh</v>
      </c>
      <c r="U2263">
        <f>MONTH(Healthcare_Data_v1__4[[#This Row],[Date of Admission]])</f>
        <v>7</v>
      </c>
      <c r="V2263">
        <f>YEAR(Healthcare_Data_v1__4[[#This Row],[Date of Admission]])</f>
        <v>2019</v>
      </c>
      <c r="W2263">
        <f>DAY(Healthcare_Data_v1__4[[#This Row],[Date of Admission]])</f>
        <v>16</v>
      </c>
    </row>
    <row r="2264" spans="1:23" x14ac:dyDescent="0.3">
      <c r="A2264" t="s">
        <v>20020</v>
      </c>
      <c r="B2264">
        <v>40</v>
      </c>
      <c r="C2264" t="s">
        <v>8</v>
      </c>
      <c r="D2264" t="s">
        <v>16</v>
      </c>
      <c r="E2264" t="s">
        <v>21</v>
      </c>
      <c r="F2264" t="s">
        <v>10</v>
      </c>
      <c r="G2264" s="1">
        <v>43610</v>
      </c>
      <c r="H2264" t="s">
        <v>4566</v>
      </c>
      <c r="I2264" t="s">
        <v>4567</v>
      </c>
      <c r="J2264">
        <v>33812.656969999996</v>
      </c>
      <c r="K2264" t="s">
        <v>69</v>
      </c>
      <c r="L2264">
        <v>31203</v>
      </c>
      <c r="M2264">
        <v>390</v>
      </c>
      <c r="N2264" t="s">
        <v>55</v>
      </c>
      <c r="O2264" s="1">
        <v>43619</v>
      </c>
      <c r="P2264" t="s">
        <v>56</v>
      </c>
      <c r="Q2264" t="s">
        <v>50</v>
      </c>
      <c r="R2264">
        <f>Healthcare_Data_v1__4[[#This Row],[Discharge Date]]-Healthcare_Data_v1__4[[#This Row],[Date of Admission]]</f>
        <v>9</v>
      </c>
      <c r="S2264" t="str" cm="1">
        <f t="array" ref="S2264">_xlfn.IFS( Healthcare_Data_v1__4[[#This Row],[Days of Stay]]&lt;10,"Low",Healthcare_Data_v1__4[[#This Row],[Days of Stay]]&lt;20,"Med",Healthcare_Data_v1__4[[#This Row],[Days of Stay]]&lt;=30,"High")</f>
        <v>Low</v>
      </c>
      <c r="T2264" t="str">
        <f>CONCATENATE(Healthcare_Data_v1__4[[#This Row],[Medical Condition]],Healthcare_Data_v1__4[[#This Row],[Duration]])</f>
        <v>HypertensionLow</v>
      </c>
      <c r="U2264">
        <f>MONTH(Healthcare_Data_v1__4[[#This Row],[Date of Admission]])</f>
        <v>5</v>
      </c>
      <c r="V2264">
        <f>YEAR(Healthcare_Data_v1__4[[#This Row],[Date of Admission]])</f>
        <v>2019</v>
      </c>
      <c r="W2264">
        <f>DAY(Healthcare_Data_v1__4[[#This Row],[Date of Admission]])</f>
        <v>25</v>
      </c>
    </row>
    <row r="2265" spans="1:23" x14ac:dyDescent="0.3">
      <c r="A2265" t="s">
        <v>20021</v>
      </c>
      <c r="B2265">
        <v>85</v>
      </c>
      <c r="C2265" t="s">
        <v>3</v>
      </c>
      <c r="D2265" t="s">
        <v>16</v>
      </c>
      <c r="E2265" t="s">
        <v>22</v>
      </c>
      <c r="F2265" t="s">
        <v>10</v>
      </c>
      <c r="G2265" s="1">
        <v>44710</v>
      </c>
      <c r="H2265" t="s">
        <v>4568</v>
      </c>
      <c r="I2265" t="s">
        <v>4569</v>
      </c>
      <c r="J2265">
        <v>33809.7595</v>
      </c>
      <c r="K2265" t="s">
        <v>41</v>
      </c>
      <c r="L2265">
        <v>4017</v>
      </c>
      <c r="M2265">
        <v>197</v>
      </c>
      <c r="N2265" t="s">
        <v>55</v>
      </c>
      <c r="O2265" s="1">
        <v>44739</v>
      </c>
      <c r="P2265" t="s">
        <v>49</v>
      </c>
      <c r="Q2265" t="s">
        <v>57</v>
      </c>
      <c r="R2265">
        <f>Healthcare_Data_v1__4[[#This Row],[Discharge Date]]-Healthcare_Data_v1__4[[#This Row],[Date of Admission]]</f>
        <v>29</v>
      </c>
      <c r="S2265" t="str" cm="1">
        <f t="array" ref="S2265">_xlfn.IFS( Healthcare_Data_v1__4[[#This Row],[Days of Stay]]&lt;10,"Low",Healthcare_Data_v1__4[[#This Row],[Days of Stay]]&lt;20,"Med",Healthcare_Data_v1__4[[#This Row],[Days of Stay]]&lt;=30,"High")</f>
        <v>High</v>
      </c>
      <c r="T2265" t="str">
        <f>CONCATENATE(Healthcare_Data_v1__4[[#This Row],[Medical Condition]],Healthcare_Data_v1__4[[#This Row],[Duration]])</f>
        <v>HypertensionHigh</v>
      </c>
      <c r="U2265">
        <f>MONTH(Healthcare_Data_v1__4[[#This Row],[Date of Admission]])</f>
        <v>5</v>
      </c>
      <c r="V2265">
        <f>YEAR(Healthcare_Data_v1__4[[#This Row],[Date of Admission]])</f>
        <v>2022</v>
      </c>
      <c r="W2265">
        <f>DAY(Healthcare_Data_v1__4[[#This Row],[Date of Admission]])</f>
        <v>29</v>
      </c>
    </row>
    <row r="2266" spans="1:23" x14ac:dyDescent="0.3">
      <c r="A2266" t="s">
        <v>20022</v>
      </c>
      <c r="B2266">
        <v>39</v>
      </c>
      <c r="C2266" t="s">
        <v>5</v>
      </c>
      <c r="D2266" t="s">
        <v>16</v>
      </c>
      <c r="E2266" t="s">
        <v>19</v>
      </c>
      <c r="F2266" t="s">
        <v>10</v>
      </c>
      <c r="G2266" s="1">
        <v>44896</v>
      </c>
      <c r="H2266" t="s">
        <v>3623</v>
      </c>
      <c r="I2266" t="s">
        <v>4570</v>
      </c>
      <c r="J2266">
        <v>33806.745459999998</v>
      </c>
      <c r="K2266" t="s">
        <v>66</v>
      </c>
      <c r="L2266">
        <v>20409</v>
      </c>
      <c r="M2266">
        <v>295</v>
      </c>
      <c r="N2266" t="s">
        <v>55</v>
      </c>
      <c r="O2266" s="1">
        <v>44918</v>
      </c>
      <c r="P2266" t="s">
        <v>49</v>
      </c>
      <c r="Q2266" t="s">
        <v>57</v>
      </c>
      <c r="R2266">
        <f>Healthcare_Data_v1__4[[#This Row],[Discharge Date]]-Healthcare_Data_v1__4[[#This Row],[Date of Admission]]</f>
        <v>22</v>
      </c>
      <c r="S2266" t="str" cm="1">
        <f t="array" ref="S2266">_xlfn.IFS( Healthcare_Data_v1__4[[#This Row],[Days of Stay]]&lt;10,"Low",Healthcare_Data_v1__4[[#This Row],[Days of Stay]]&lt;20,"Med",Healthcare_Data_v1__4[[#This Row],[Days of Stay]]&lt;=30,"High")</f>
        <v>High</v>
      </c>
      <c r="T2266" t="str">
        <f>CONCATENATE(Healthcare_Data_v1__4[[#This Row],[Medical Condition]],Healthcare_Data_v1__4[[#This Row],[Duration]])</f>
        <v>HypertensionHigh</v>
      </c>
      <c r="U2266">
        <f>MONTH(Healthcare_Data_v1__4[[#This Row],[Date of Admission]])</f>
        <v>12</v>
      </c>
      <c r="V2266">
        <f>YEAR(Healthcare_Data_v1__4[[#This Row],[Date of Admission]])</f>
        <v>2022</v>
      </c>
      <c r="W2266">
        <f>DAY(Healthcare_Data_v1__4[[#This Row],[Date of Admission]])</f>
        <v>1</v>
      </c>
    </row>
    <row r="2267" spans="1:23" x14ac:dyDescent="0.3">
      <c r="A2267" t="s">
        <v>20023</v>
      </c>
      <c r="B2267">
        <v>62</v>
      </c>
      <c r="C2267" t="s">
        <v>3</v>
      </c>
      <c r="D2267" t="s">
        <v>15</v>
      </c>
      <c r="E2267" t="s">
        <v>22</v>
      </c>
      <c r="F2267" t="s">
        <v>10</v>
      </c>
      <c r="G2267" s="1">
        <v>44104</v>
      </c>
      <c r="H2267" t="s">
        <v>4571</v>
      </c>
      <c r="I2267" t="s">
        <v>4572</v>
      </c>
      <c r="J2267">
        <v>33796.18952</v>
      </c>
      <c r="K2267" t="s">
        <v>47</v>
      </c>
      <c r="L2267">
        <v>9873</v>
      </c>
      <c r="M2267">
        <v>246</v>
      </c>
      <c r="N2267" t="s">
        <v>55</v>
      </c>
      <c r="O2267" s="1">
        <v>44115</v>
      </c>
      <c r="P2267" t="s">
        <v>85</v>
      </c>
      <c r="Q2267" t="s">
        <v>44</v>
      </c>
      <c r="R2267">
        <f>Healthcare_Data_v1__4[[#This Row],[Discharge Date]]-Healthcare_Data_v1__4[[#This Row],[Date of Admission]]</f>
        <v>11</v>
      </c>
      <c r="S2267" t="str" cm="1">
        <f t="array" ref="S2267">_xlfn.IFS( Healthcare_Data_v1__4[[#This Row],[Days of Stay]]&lt;10,"Low",Healthcare_Data_v1__4[[#This Row],[Days of Stay]]&lt;20,"Med",Healthcare_Data_v1__4[[#This Row],[Days of Stay]]&lt;=30,"High")</f>
        <v>Med</v>
      </c>
      <c r="T2267" t="str">
        <f>CONCATENATE(Healthcare_Data_v1__4[[#This Row],[Medical Condition]],Healthcare_Data_v1__4[[#This Row],[Duration]])</f>
        <v>HypertensionMed</v>
      </c>
      <c r="U2267">
        <f>MONTH(Healthcare_Data_v1__4[[#This Row],[Date of Admission]])</f>
        <v>9</v>
      </c>
      <c r="V2267">
        <f>YEAR(Healthcare_Data_v1__4[[#This Row],[Date of Admission]])</f>
        <v>2020</v>
      </c>
      <c r="W2267">
        <f>DAY(Healthcare_Data_v1__4[[#This Row],[Date of Admission]])</f>
        <v>30</v>
      </c>
    </row>
    <row r="2268" spans="1:23" x14ac:dyDescent="0.3">
      <c r="A2268" t="s">
        <v>20024</v>
      </c>
      <c r="B2268">
        <v>38</v>
      </c>
      <c r="C2268" t="s">
        <v>5</v>
      </c>
      <c r="D2268" t="s">
        <v>16</v>
      </c>
      <c r="E2268" t="s">
        <v>21</v>
      </c>
      <c r="F2268" t="s">
        <v>10</v>
      </c>
      <c r="G2268" s="1">
        <v>45022</v>
      </c>
      <c r="H2268" t="s">
        <v>4573</v>
      </c>
      <c r="I2268" t="s">
        <v>4574</v>
      </c>
      <c r="J2268">
        <v>33787.991840000002</v>
      </c>
      <c r="K2268" t="s">
        <v>63</v>
      </c>
      <c r="L2268">
        <v>9756</v>
      </c>
      <c r="M2268">
        <v>182</v>
      </c>
      <c r="N2268" t="s">
        <v>55</v>
      </c>
      <c r="O2268" s="1">
        <v>45031</v>
      </c>
      <c r="P2268" t="s">
        <v>85</v>
      </c>
      <c r="Q2268" t="s">
        <v>44</v>
      </c>
      <c r="R2268">
        <f>Healthcare_Data_v1__4[[#This Row],[Discharge Date]]-Healthcare_Data_v1__4[[#This Row],[Date of Admission]]</f>
        <v>9</v>
      </c>
      <c r="S2268" t="str" cm="1">
        <f t="array" ref="S2268">_xlfn.IFS( Healthcare_Data_v1__4[[#This Row],[Days of Stay]]&lt;10,"Low",Healthcare_Data_v1__4[[#This Row],[Days of Stay]]&lt;20,"Med",Healthcare_Data_v1__4[[#This Row],[Days of Stay]]&lt;=30,"High")</f>
        <v>Low</v>
      </c>
      <c r="T2268" t="str">
        <f>CONCATENATE(Healthcare_Data_v1__4[[#This Row],[Medical Condition]],Healthcare_Data_v1__4[[#This Row],[Duration]])</f>
        <v>HypertensionLow</v>
      </c>
      <c r="U2268">
        <f>MONTH(Healthcare_Data_v1__4[[#This Row],[Date of Admission]])</f>
        <v>4</v>
      </c>
      <c r="V2268">
        <f>YEAR(Healthcare_Data_v1__4[[#This Row],[Date of Admission]])</f>
        <v>2023</v>
      </c>
      <c r="W2268">
        <f>DAY(Healthcare_Data_v1__4[[#This Row],[Date of Admission]])</f>
        <v>6</v>
      </c>
    </row>
    <row r="2269" spans="1:23" x14ac:dyDescent="0.3">
      <c r="A2269" t="s">
        <v>20025</v>
      </c>
      <c r="B2269">
        <v>65</v>
      </c>
      <c r="C2269" t="s">
        <v>3</v>
      </c>
      <c r="D2269" t="s">
        <v>16</v>
      </c>
      <c r="E2269" t="s">
        <v>22</v>
      </c>
      <c r="F2269" t="s">
        <v>6</v>
      </c>
      <c r="G2269" s="1">
        <v>43778</v>
      </c>
      <c r="H2269" t="s">
        <v>4575</v>
      </c>
      <c r="I2269" t="s">
        <v>1928</v>
      </c>
      <c r="J2269">
        <v>33785.802170000003</v>
      </c>
      <c r="K2269" t="s">
        <v>66</v>
      </c>
      <c r="L2269">
        <v>32588</v>
      </c>
      <c r="M2269">
        <v>311</v>
      </c>
      <c r="N2269" t="s">
        <v>55</v>
      </c>
      <c r="O2269" s="1">
        <v>43781</v>
      </c>
      <c r="P2269" t="s">
        <v>56</v>
      </c>
      <c r="Q2269" t="s">
        <v>50</v>
      </c>
      <c r="R2269">
        <f>Healthcare_Data_v1__4[[#This Row],[Discharge Date]]-Healthcare_Data_v1__4[[#This Row],[Date of Admission]]</f>
        <v>3</v>
      </c>
      <c r="S2269" t="str" cm="1">
        <f t="array" ref="S2269">_xlfn.IFS( Healthcare_Data_v1__4[[#This Row],[Days of Stay]]&lt;10,"Low",Healthcare_Data_v1__4[[#This Row],[Days of Stay]]&lt;20,"Med",Healthcare_Data_v1__4[[#This Row],[Days of Stay]]&lt;=30,"High")</f>
        <v>Low</v>
      </c>
      <c r="T2269" t="str">
        <f>CONCATENATE(Healthcare_Data_v1__4[[#This Row],[Medical Condition]],Healthcare_Data_v1__4[[#This Row],[Duration]])</f>
        <v>AsthmaLow</v>
      </c>
      <c r="U2269">
        <f>MONTH(Healthcare_Data_v1__4[[#This Row],[Date of Admission]])</f>
        <v>11</v>
      </c>
      <c r="V2269">
        <f>YEAR(Healthcare_Data_v1__4[[#This Row],[Date of Admission]])</f>
        <v>2019</v>
      </c>
      <c r="W2269">
        <f>DAY(Healthcare_Data_v1__4[[#This Row],[Date of Admission]])</f>
        <v>9</v>
      </c>
    </row>
    <row r="2270" spans="1:23" x14ac:dyDescent="0.3">
      <c r="A2270" t="s">
        <v>20026</v>
      </c>
      <c r="B2270">
        <v>68</v>
      </c>
      <c r="C2270" t="s">
        <v>3</v>
      </c>
      <c r="D2270" t="s">
        <v>16</v>
      </c>
      <c r="E2270" t="s">
        <v>25</v>
      </c>
      <c r="F2270" t="s">
        <v>10</v>
      </c>
      <c r="G2270" s="1">
        <v>44478</v>
      </c>
      <c r="H2270" t="s">
        <v>4576</v>
      </c>
      <c r="I2270" t="s">
        <v>1328</v>
      </c>
      <c r="J2270">
        <v>33779.688309999998</v>
      </c>
      <c r="K2270" t="s">
        <v>69</v>
      </c>
      <c r="L2270">
        <v>23587</v>
      </c>
      <c r="M2270">
        <v>346</v>
      </c>
      <c r="N2270" t="s">
        <v>55</v>
      </c>
      <c r="O2270" s="1">
        <v>44506</v>
      </c>
      <c r="P2270" t="s">
        <v>56</v>
      </c>
      <c r="Q2270" t="s">
        <v>50</v>
      </c>
      <c r="R2270">
        <f>Healthcare_Data_v1__4[[#This Row],[Discharge Date]]-Healthcare_Data_v1__4[[#This Row],[Date of Admission]]</f>
        <v>28</v>
      </c>
      <c r="S2270" t="str" cm="1">
        <f t="array" ref="S2270">_xlfn.IFS( Healthcare_Data_v1__4[[#This Row],[Days of Stay]]&lt;10,"Low",Healthcare_Data_v1__4[[#This Row],[Days of Stay]]&lt;20,"Med",Healthcare_Data_v1__4[[#This Row],[Days of Stay]]&lt;=30,"High")</f>
        <v>High</v>
      </c>
      <c r="T2270" t="str">
        <f>CONCATENATE(Healthcare_Data_v1__4[[#This Row],[Medical Condition]],Healthcare_Data_v1__4[[#This Row],[Duration]])</f>
        <v>HypertensionHigh</v>
      </c>
      <c r="U2270">
        <f>MONTH(Healthcare_Data_v1__4[[#This Row],[Date of Admission]])</f>
        <v>10</v>
      </c>
      <c r="V2270">
        <f>YEAR(Healthcare_Data_v1__4[[#This Row],[Date of Admission]])</f>
        <v>2021</v>
      </c>
      <c r="W2270">
        <f>DAY(Healthcare_Data_v1__4[[#This Row],[Date of Admission]])</f>
        <v>9</v>
      </c>
    </row>
    <row r="2271" spans="1:23" x14ac:dyDescent="0.3">
      <c r="A2271" t="s">
        <v>20027</v>
      </c>
      <c r="B2271">
        <v>41</v>
      </c>
      <c r="C2271" t="s">
        <v>8</v>
      </c>
      <c r="D2271" t="s">
        <v>15</v>
      </c>
      <c r="E2271" t="s">
        <v>24</v>
      </c>
      <c r="F2271" t="s">
        <v>11</v>
      </c>
      <c r="G2271" s="1">
        <v>44638</v>
      </c>
      <c r="H2271" t="s">
        <v>4577</v>
      </c>
      <c r="I2271" t="s">
        <v>4578</v>
      </c>
      <c r="J2271">
        <v>33751.631670000002</v>
      </c>
      <c r="K2271" t="s">
        <v>63</v>
      </c>
      <c r="L2271">
        <v>63369</v>
      </c>
      <c r="M2271">
        <v>439</v>
      </c>
      <c r="N2271" t="s">
        <v>55</v>
      </c>
      <c r="O2271" s="1">
        <v>44665</v>
      </c>
      <c r="P2271" t="s">
        <v>49</v>
      </c>
      <c r="Q2271" t="s">
        <v>50</v>
      </c>
      <c r="R2271">
        <f>Healthcare_Data_v1__4[[#This Row],[Discharge Date]]-Healthcare_Data_v1__4[[#This Row],[Date of Admission]]</f>
        <v>27</v>
      </c>
      <c r="S2271" t="str" cm="1">
        <f t="array" ref="S2271">_xlfn.IFS( Healthcare_Data_v1__4[[#This Row],[Days of Stay]]&lt;10,"Low",Healthcare_Data_v1__4[[#This Row],[Days of Stay]]&lt;20,"Med",Healthcare_Data_v1__4[[#This Row],[Days of Stay]]&lt;=30,"High")</f>
        <v>High</v>
      </c>
      <c r="T2271" t="str">
        <f>CONCATENATE(Healthcare_Data_v1__4[[#This Row],[Medical Condition]],Healthcare_Data_v1__4[[#This Row],[Duration]])</f>
        <v>CancerHigh</v>
      </c>
      <c r="U2271">
        <f>MONTH(Healthcare_Data_v1__4[[#This Row],[Date of Admission]])</f>
        <v>3</v>
      </c>
      <c r="V2271">
        <f>YEAR(Healthcare_Data_v1__4[[#This Row],[Date of Admission]])</f>
        <v>2022</v>
      </c>
      <c r="W2271">
        <f>DAY(Healthcare_Data_v1__4[[#This Row],[Date of Admission]])</f>
        <v>18</v>
      </c>
    </row>
    <row r="2272" spans="1:23" x14ac:dyDescent="0.3">
      <c r="A2272" t="s">
        <v>20028</v>
      </c>
      <c r="B2272">
        <v>60</v>
      </c>
      <c r="C2272" t="s">
        <v>3</v>
      </c>
      <c r="D2272" t="s">
        <v>15</v>
      </c>
      <c r="E2272" t="s">
        <v>20</v>
      </c>
      <c r="F2272" t="s">
        <v>9</v>
      </c>
      <c r="G2272" s="1">
        <v>44971</v>
      </c>
      <c r="H2272" t="s">
        <v>4579</v>
      </c>
      <c r="I2272" t="s">
        <v>4580</v>
      </c>
      <c r="J2272">
        <v>33749.362300000001</v>
      </c>
      <c r="K2272" t="s">
        <v>41</v>
      </c>
      <c r="L2272">
        <v>1330</v>
      </c>
      <c r="M2272">
        <v>197</v>
      </c>
      <c r="N2272" t="s">
        <v>55</v>
      </c>
      <c r="O2272" s="1">
        <v>44992</v>
      </c>
      <c r="P2272" t="s">
        <v>43</v>
      </c>
      <c r="Q2272" t="s">
        <v>44</v>
      </c>
      <c r="R2272">
        <f>Healthcare_Data_v1__4[[#This Row],[Discharge Date]]-Healthcare_Data_v1__4[[#This Row],[Date of Admission]]</f>
        <v>21</v>
      </c>
      <c r="S2272" t="str" cm="1">
        <f t="array" ref="S2272">_xlfn.IFS( Healthcare_Data_v1__4[[#This Row],[Days of Stay]]&lt;10,"Low",Healthcare_Data_v1__4[[#This Row],[Days of Stay]]&lt;20,"Med",Healthcare_Data_v1__4[[#This Row],[Days of Stay]]&lt;=30,"High")</f>
        <v>High</v>
      </c>
      <c r="T2272" t="str">
        <f>CONCATENATE(Healthcare_Data_v1__4[[#This Row],[Medical Condition]],Healthcare_Data_v1__4[[#This Row],[Duration]])</f>
        <v>ArthritisHigh</v>
      </c>
      <c r="U2272">
        <f>MONTH(Healthcare_Data_v1__4[[#This Row],[Date of Admission]])</f>
        <v>2</v>
      </c>
      <c r="V2272">
        <f>YEAR(Healthcare_Data_v1__4[[#This Row],[Date of Admission]])</f>
        <v>2023</v>
      </c>
      <c r="W2272">
        <f>DAY(Healthcare_Data_v1__4[[#This Row],[Date of Admission]])</f>
        <v>14</v>
      </c>
    </row>
    <row r="2273" spans="1:23" x14ac:dyDescent="0.3">
      <c r="A2273" t="s">
        <v>20029</v>
      </c>
      <c r="B2273">
        <v>23</v>
      </c>
      <c r="C2273" t="s">
        <v>12</v>
      </c>
      <c r="D2273" t="s">
        <v>15</v>
      </c>
      <c r="E2273" t="s">
        <v>20</v>
      </c>
      <c r="F2273" t="s">
        <v>11</v>
      </c>
      <c r="G2273" s="1">
        <v>44605</v>
      </c>
      <c r="H2273" t="s">
        <v>4581</v>
      </c>
      <c r="I2273" t="s">
        <v>4582</v>
      </c>
      <c r="J2273">
        <v>33747.142820000001</v>
      </c>
      <c r="K2273" t="s">
        <v>69</v>
      </c>
      <c r="L2273">
        <v>61790</v>
      </c>
      <c r="M2273">
        <v>144</v>
      </c>
      <c r="N2273" t="s">
        <v>42</v>
      </c>
      <c r="O2273" s="1">
        <v>44622</v>
      </c>
      <c r="P2273" t="s">
        <v>56</v>
      </c>
      <c r="Q2273" t="s">
        <v>57</v>
      </c>
      <c r="R2273">
        <f>Healthcare_Data_v1__4[[#This Row],[Discharge Date]]-Healthcare_Data_v1__4[[#This Row],[Date of Admission]]</f>
        <v>17</v>
      </c>
      <c r="S2273" t="str" cm="1">
        <f t="array" ref="S2273">_xlfn.IFS( Healthcare_Data_v1__4[[#This Row],[Days of Stay]]&lt;10,"Low",Healthcare_Data_v1__4[[#This Row],[Days of Stay]]&lt;20,"Med",Healthcare_Data_v1__4[[#This Row],[Days of Stay]]&lt;=30,"High")</f>
        <v>Med</v>
      </c>
      <c r="T2273" t="str">
        <f>CONCATENATE(Healthcare_Data_v1__4[[#This Row],[Medical Condition]],Healthcare_Data_v1__4[[#This Row],[Duration]])</f>
        <v>CancerMed</v>
      </c>
      <c r="U2273">
        <f>MONTH(Healthcare_Data_v1__4[[#This Row],[Date of Admission]])</f>
        <v>2</v>
      </c>
      <c r="V2273">
        <f>YEAR(Healthcare_Data_v1__4[[#This Row],[Date of Admission]])</f>
        <v>2022</v>
      </c>
      <c r="W2273">
        <f>DAY(Healthcare_Data_v1__4[[#This Row],[Date of Admission]])</f>
        <v>13</v>
      </c>
    </row>
    <row r="2274" spans="1:23" x14ac:dyDescent="0.3">
      <c r="A2274" t="s">
        <v>20030</v>
      </c>
      <c r="B2274">
        <v>85</v>
      </c>
      <c r="C2274" t="s">
        <v>3</v>
      </c>
      <c r="D2274" t="s">
        <v>16</v>
      </c>
      <c r="E2274" t="s">
        <v>25</v>
      </c>
      <c r="F2274" t="s">
        <v>9</v>
      </c>
      <c r="G2274" s="1">
        <v>43578</v>
      </c>
      <c r="H2274" t="s">
        <v>4583</v>
      </c>
      <c r="I2274" t="s">
        <v>4584</v>
      </c>
      <c r="J2274">
        <v>33742.198620000003</v>
      </c>
      <c r="K2274" t="s">
        <v>66</v>
      </c>
      <c r="L2274">
        <v>5077</v>
      </c>
      <c r="M2274">
        <v>330</v>
      </c>
      <c r="N2274" t="s">
        <v>55</v>
      </c>
      <c r="O2274" s="1">
        <v>43605</v>
      </c>
      <c r="P2274" t="s">
        <v>49</v>
      </c>
      <c r="Q2274" t="s">
        <v>50</v>
      </c>
      <c r="R2274">
        <f>Healthcare_Data_v1__4[[#This Row],[Discharge Date]]-Healthcare_Data_v1__4[[#This Row],[Date of Admission]]</f>
        <v>27</v>
      </c>
      <c r="S2274" t="str" cm="1">
        <f t="array" ref="S2274">_xlfn.IFS( Healthcare_Data_v1__4[[#This Row],[Days of Stay]]&lt;10,"Low",Healthcare_Data_v1__4[[#This Row],[Days of Stay]]&lt;20,"Med",Healthcare_Data_v1__4[[#This Row],[Days of Stay]]&lt;=30,"High")</f>
        <v>High</v>
      </c>
      <c r="T2274" t="str">
        <f>CONCATENATE(Healthcare_Data_v1__4[[#This Row],[Medical Condition]],Healthcare_Data_v1__4[[#This Row],[Duration]])</f>
        <v>ArthritisHigh</v>
      </c>
      <c r="U2274">
        <f>MONTH(Healthcare_Data_v1__4[[#This Row],[Date of Admission]])</f>
        <v>4</v>
      </c>
      <c r="V2274">
        <f>YEAR(Healthcare_Data_v1__4[[#This Row],[Date of Admission]])</f>
        <v>2019</v>
      </c>
      <c r="W2274">
        <f>DAY(Healthcare_Data_v1__4[[#This Row],[Date of Admission]])</f>
        <v>23</v>
      </c>
    </row>
    <row r="2275" spans="1:23" x14ac:dyDescent="0.3">
      <c r="A2275" t="s">
        <v>20031</v>
      </c>
      <c r="B2275">
        <v>48</v>
      </c>
      <c r="C2275" t="s">
        <v>8</v>
      </c>
      <c r="D2275" t="s">
        <v>15</v>
      </c>
      <c r="E2275" t="s">
        <v>21</v>
      </c>
      <c r="F2275" t="s">
        <v>11</v>
      </c>
      <c r="G2275" s="1">
        <v>44332</v>
      </c>
      <c r="H2275" t="s">
        <v>4585</v>
      </c>
      <c r="I2275" t="s">
        <v>4586</v>
      </c>
      <c r="J2275">
        <v>33738.80085</v>
      </c>
      <c r="K2275" t="s">
        <v>66</v>
      </c>
      <c r="L2275">
        <v>2351</v>
      </c>
      <c r="M2275">
        <v>262</v>
      </c>
      <c r="N2275" t="s">
        <v>42</v>
      </c>
      <c r="O2275" s="1">
        <v>44332</v>
      </c>
      <c r="P2275" t="s">
        <v>43</v>
      </c>
      <c r="Q2275" t="s">
        <v>57</v>
      </c>
      <c r="R2275">
        <f>Healthcare_Data_v1__4[[#This Row],[Discharge Date]]-Healthcare_Data_v1__4[[#This Row],[Date of Admission]]</f>
        <v>0</v>
      </c>
      <c r="S2275" t="str" cm="1">
        <f t="array" ref="S2275">_xlfn.IFS( Healthcare_Data_v1__4[[#This Row],[Days of Stay]]&lt;10,"Low",Healthcare_Data_v1__4[[#This Row],[Days of Stay]]&lt;20,"Med",Healthcare_Data_v1__4[[#This Row],[Days of Stay]]&lt;=30,"High")</f>
        <v>Low</v>
      </c>
      <c r="T2275" t="str">
        <f>CONCATENATE(Healthcare_Data_v1__4[[#This Row],[Medical Condition]],Healthcare_Data_v1__4[[#This Row],[Duration]])</f>
        <v>CancerLow</v>
      </c>
      <c r="U2275">
        <f>MONTH(Healthcare_Data_v1__4[[#This Row],[Date of Admission]])</f>
        <v>5</v>
      </c>
      <c r="V2275">
        <f>YEAR(Healthcare_Data_v1__4[[#This Row],[Date of Admission]])</f>
        <v>2021</v>
      </c>
      <c r="W2275">
        <f>DAY(Healthcare_Data_v1__4[[#This Row],[Date of Admission]])</f>
        <v>16</v>
      </c>
    </row>
    <row r="2276" spans="1:23" x14ac:dyDescent="0.3">
      <c r="A2276" t="s">
        <v>20032</v>
      </c>
      <c r="B2276">
        <v>21</v>
      </c>
      <c r="C2276" t="s">
        <v>12</v>
      </c>
      <c r="D2276" t="s">
        <v>16</v>
      </c>
      <c r="E2276" t="s">
        <v>26</v>
      </c>
      <c r="F2276" t="s">
        <v>7</v>
      </c>
      <c r="G2276" s="1">
        <v>44267</v>
      </c>
      <c r="H2276" t="s">
        <v>4587</v>
      </c>
      <c r="I2276" t="s">
        <v>4588</v>
      </c>
      <c r="J2276">
        <v>33736.858970000001</v>
      </c>
      <c r="K2276" t="s">
        <v>69</v>
      </c>
      <c r="L2276">
        <v>17807</v>
      </c>
      <c r="M2276">
        <v>396</v>
      </c>
      <c r="N2276" t="s">
        <v>48</v>
      </c>
      <c r="O2276" s="1">
        <v>44297</v>
      </c>
      <c r="P2276" t="s">
        <v>49</v>
      </c>
      <c r="Q2276" t="s">
        <v>44</v>
      </c>
      <c r="R2276">
        <f>Healthcare_Data_v1__4[[#This Row],[Discharge Date]]-Healthcare_Data_v1__4[[#This Row],[Date of Admission]]</f>
        <v>30</v>
      </c>
      <c r="S2276" t="str" cm="1">
        <f t="array" ref="S2276">_xlfn.IFS( Healthcare_Data_v1__4[[#This Row],[Days of Stay]]&lt;10,"Low",Healthcare_Data_v1__4[[#This Row],[Days of Stay]]&lt;20,"Med",Healthcare_Data_v1__4[[#This Row],[Days of Stay]]&lt;=30,"High")</f>
        <v>High</v>
      </c>
      <c r="T2276" t="str">
        <f>CONCATENATE(Healthcare_Data_v1__4[[#This Row],[Medical Condition]],Healthcare_Data_v1__4[[#This Row],[Duration]])</f>
        <v>ObesityHigh</v>
      </c>
      <c r="U2276">
        <f>MONTH(Healthcare_Data_v1__4[[#This Row],[Date of Admission]])</f>
        <v>3</v>
      </c>
      <c r="V2276">
        <f>YEAR(Healthcare_Data_v1__4[[#This Row],[Date of Admission]])</f>
        <v>2021</v>
      </c>
      <c r="W2276">
        <f>DAY(Healthcare_Data_v1__4[[#This Row],[Date of Admission]])</f>
        <v>12</v>
      </c>
    </row>
    <row r="2277" spans="1:23" x14ac:dyDescent="0.3">
      <c r="A2277" t="s">
        <v>20033</v>
      </c>
      <c r="B2277">
        <v>59</v>
      </c>
      <c r="C2277" t="s">
        <v>3</v>
      </c>
      <c r="D2277" t="s">
        <v>16</v>
      </c>
      <c r="E2277" t="s">
        <v>26</v>
      </c>
      <c r="F2277" t="s">
        <v>10</v>
      </c>
      <c r="G2277" s="1">
        <v>44954</v>
      </c>
      <c r="H2277" t="s">
        <v>1116</v>
      </c>
      <c r="I2277" t="s">
        <v>4589</v>
      </c>
      <c r="J2277">
        <v>33730.422480000001</v>
      </c>
      <c r="K2277" t="s">
        <v>41</v>
      </c>
      <c r="L2277">
        <v>22409</v>
      </c>
      <c r="M2277">
        <v>347</v>
      </c>
      <c r="N2277" t="s">
        <v>55</v>
      </c>
      <c r="O2277" s="1">
        <v>44966</v>
      </c>
      <c r="P2277" t="s">
        <v>49</v>
      </c>
      <c r="Q2277" t="s">
        <v>44</v>
      </c>
      <c r="R2277">
        <f>Healthcare_Data_v1__4[[#This Row],[Discharge Date]]-Healthcare_Data_v1__4[[#This Row],[Date of Admission]]</f>
        <v>12</v>
      </c>
      <c r="S2277" t="str" cm="1">
        <f t="array" ref="S2277">_xlfn.IFS( Healthcare_Data_v1__4[[#This Row],[Days of Stay]]&lt;10,"Low",Healthcare_Data_v1__4[[#This Row],[Days of Stay]]&lt;20,"Med",Healthcare_Data_v1__4[[#This Row],[Days of Stay]]&lt;=30,"High")</f>
        <v>Med</v>
      </c>
      <c r="T2277" t="str">
        <f>CONCATENATE(Healthcare_Data_v1__4[[#This Row],[Medical Condition]],Healthcare_Data_v1__4[[#This Row],[Duration]])</f>
        <v>HypertensionMed</v>
      </c>
      <c r="U2277">
        <f>MONTH(Healthcare_Data_v1__4[[#This Row],[Date of Admission]])</f>
        <v>1</v>
      </c>
      <c r="V2277">
        <f>YEAR(Healthcare_Data_v1__4[[#This Row],[Date of Admission]])</f>
        <v>2023</v>
      </c>
      <c r="W2277">
        <f>DAY(Healthcare_Data_v1__4[[#This Row],[Date of Admission]])</f>
        <v>28</v>
      </c>
    </row>
    <row r="2278" spans="1:23" x14ac:dyDescent="0.3">
      <c r="A2278" t="s">
        <v>20034</v>
      </c>
      <c r="B2278">
        <v>43</v>
      </c>
      <c r="C2278" t="s">
        <v>8</v>
      </c>
      <c r="D2278" t="s">
        <v>15</v>
      </c>
      <c r="E2278" t="s">
        <v>25</v>
      </c>
      <c r="F2278" t="s">
        <v>6</v>
      </c>
      <c r="G2278" s="1">
        <v>44887</v>
      </c>
      <c r="H2278" t="s">
        <v>4590</v>
      </c>
      <c r="I2278" t="s">
        <v>4591</v>
      </c>
      <c r="J2278">
        <v>33726.707869999998</v>
      </c>
      <c r="K2278" t="s">
        <v>47</v>
      </c>
      <c r="L2278">
        <v>30594</v>
      </c>
      <c r="M2278">
        <v>466</v>
      </c>
      <c r="N2278" t="s">
        <v>55</v>
      </c>
      <c r="O2278" s="1">
        <v>44901</v>
      </c>
      <c r="P2278" t="s">
        <v>60</v>
      </c>
      <c r="Q2278" t="s">
        <v>44</v>
      </c>
      <c r="R2278">
        <f>Healthcare_Data_v1__4[[#This Row],[Discharge Date]]-Healthcare_Data_v1__4[[#This Row],[Date of Admission]]</f>
        <v>14</v>
      </c>
      <c r="S2278" t="str" cm="1">
        <f t="array" ref="S2278">_xlfn.IFS( Healthcare_Data_v1__4[[#This Row],[Days of Stay]]&lt;10,"Low",Healthcare_Data_v1__4[[#This Row],[Days of Stay]]&lt;20,"Med",Healthcare_Data_v1__4[[#This Row],[Days of Stay]]&lt;=30,"High")</f>
        <v>Med</v>
      </c>
      <c r="T2278" t="str">
        <f>CONCATENATE(Healthcare_Data_v1__4[[#This Row],[Medical Condition]],Healthcare_Data_v1__4[[#This Row],[Duration]])</f>
        <v>AsthmaMed</v>
      </c>
      <c r="U2278">
        <f>MONTH(Healthcare_Data_v1__4[[#This Row],[Date of Admission]])</f>
        <v>11</v>
      </c>
      <c r="V2278">
        <f>YEAR(Healthcare_Data_v1__4[[#This Row],[Date of Admission]])</f>
        <v>2022</v>
      </c>
      <c r="W2278">
        <f>DAY(Healthcare_Data_v1__4[[#This Row],[Date of Admission]])</f>
        <v>22</v>
      </c>
    </row>
    <row r="2279" spans="1:23" x14ac:dyDescent="0.3">
      <c r="A2279" t="s">
        <v>20035</v>
      </c>
      <c r="B2279">
        <v>25</v>
      </c>
      <c r="C2279" t="s">
        <v>5</v>
      </c>
      <c r="D2279" t="s">
        <v>16</v>
      </c>
      <c r="E2279" t="s">
        <v>21</v>
      </c>
      <c r="F2279" t="s">
        <v>9</v>
      </c>
      <c r="G2279" s="1">
        <v>44197</v>
      </c>
      <c r="H2279" t="s">
        <v>4592</v>
      </c>
      <c r="I2279" t="s">
        <v>4593</v>
      </c>
      <c r="J2279">
        <v>33724.378920000003</v>
      </c>
      <c r="K2279" t="s">
        <v>47</v>
      </c>
      <c r="L2279">
        <v>15276</v>
      </c>
      <c r="M2279">
        <v>365</v>
      </c>
      <c r="N2279" t="s">
        <v>42</v>
      </c>
      <c r="O2279" s="1">
        <v>44208</v>
      </c>
      <c r="P2279" t="s">
        <v>49</v>
      </c>
      <c r="Q2279" t="s">
        <v>57</v>
      </c>
      <c r="R2279">
        <f>Healthcare_Data_v1__4[[#This Row],[Discharge Date]]-Healthcare_Data_v1__4[[#This Row],[Date of Admission]]</f>
        <v>11</v>
      </c>
      <c r="S2279" t="str" cm="1">
        <f t="array" ref="S2279">_xlfn.IFS( Healthcare_Data_v1__4[[#This Row],[Days of Stay]]&lt;10,"Low",Healthcare_Data_v1__4[[#This Row],[Days of Stay]]&lt;20,"Med",Healthcare_Data_v1__4[[#This Row],[Days of Stay]]&lt;=30,"High")</f>
        <v>Med</v>
      </c>
      <c r="T2279" t="str">
        <f>CONCATENATE(Healthcare_Data_v1__4[[#This Row],[Medical Condition]],Healthcare_Data_v1__4[[#This Row],[Duration]])</f>
        <v>ArthritisMed</v>
      </c>
      <c r="U2279">
        <f>MONTH(Healthcare_Data_v1__4[[#This Row],[Date of Admission]])</f>
        <v>1</v>
      </c>
      <c r="V2279">
        <f>YEAR(Healthcare_Data_v1__4[[#This Row],[Date of Admission]])</f>
        <v>2021</v>
      </c>
      <c r="W2279">
        <f>DAY(Healthcare_Data_v1__4[[#This Row],[Date of Admission]])</f>
        <v>1</v>
      </c>
    </row>
    <row r="2280" spans="1:23" x14ac:dyDescent="0.3">
      <c r="A2280" t="s">
        <v>20036</v>
      </c>
      <c r="B2280">
        <v>24</v>
      </c>
      <c r="C2280" t="s">
        <v>12</v>
      </c>
      <c r="D2280" t="s">
        <v>16</v>
      </c>
      <c r="E2280" t="s">
        <v>19</v>
      </c>
      <c r="F2280" t="s">
        <v>4</v>
      </c>
      <c r="G2280" s="1">
        <v>44707</v>
      </c>
      <c r="H2280" t="s">
        <v>4594</v>
      </c>
      <c r="I2280" t="s">
        <v>4595</v>
      </c>
      <c r="J2280">
        <v>33723.157310000002</v>
      </c>
      <c r="K2280" t="s">
        <v>66</v>
      </c>
      <c r="L2280">
        <v>17215</v>
      </c>
      <c r="M2280">
        <v>244</v>
      </c>
      <c r="N2280" t="s">
        <v>42</v>
      </c>
      <c r="O2280" s="1">
        <v>44708</v>
      </c>
      <c r="P2280" t="s">
        <v>49</v>
      </c>
      <c r="Q2280" t="s">
        <v>57</v>
      </c>
      <c r="R2280">
        <f>Healthcare_Data_v1__4[[#This Row],[Discharge Date]]-Healthcare_Data_v1__4[[#This Row],[Date of Admission]]</f>
        <v>1</v>
      </c>
      <c r="S2280" t="str" cm="1">
        <f t="array" ref="S2280">_xlfn.IFS( Healthcare_Data_v1__4[[#This Row],[Days of Stay]]&lt;10,"Low",Healthcare_Data_v1__4[[#This Row],[Days of Stay]]&lt;20,"Med",Healthcare_Data_v1__4[[#This Row],[Days of Stay]]&lt;=30,"High")</f>
        <v>Low</v>
      </c>
      <c r="T2280" t="str">
        <f>CONCATENATE(Healthcare_Data_v1__4[[#This Row],[Medical Condition]],Healthcare_Data_v1__4[[#This Row],[Duration]])</f>
        <v>DiabetesLow</v>
      </c>
      <c r="U2280">
        <f>MONTH(Healthcare_Data_v1__4[[#This Row],[Date of Admission]])</f>
        <v>5</v>
      </c>
      <c r="V2280">
        <f>YEAR(Healthcare_Data_v1__4[[#This Row],[Date of Admission]])</f>
        <v>2022</v>
      </c>
      <c r="W2280">
        <f>DAY(Healthcare_Data_v1__4[[#This Row],[Date of Admission]])</f>
        <v>26</v>
      </c>
    </row>
    <row r="2281" spans="1:23" x14ac:dyDescent="0.3">
      <c r="A2281" t="s">
        <v>20037</v>
      </c>
      <c r="B2281">
        <v>78</v>
      </c>
      <c r="C2281" t="s">
        <v>3</v>
      </c>
      <c r="D2281" t="s">
        <v>15</v>
      </c>
      <c r="E2281" t="s">
        <v>21</v>
      </c>
      <c r="F2281" t="s">
        <v>4</v>
      </c>
      <c r="G2281" s="1">
        <v>44073</v>
      </c>
      <c r="H2281" t="s">
        <v>4596</v>
      </c>
      <c r="I2281" t="s">
        <v>4597</v>
      </c>
      <c r="J2281">
        <v>33715.013180000002</v>
      </c>
      <c r="K2281" t="s">
        <v>63</v>
      </c>
      <c r="L2281">
        <v>2831</v>
      </c>
      <c r="M2281">
        <v>122</v>
      </c>
      <c r="N2281" t="s">
        <v>48</v>
      </c>
      <c r="O2281" s="1">
        <v>44097</v>
      </c>
      <c r="P2281" t="s">
        <v>60</v>
      </c>
      <c r="Q2281" t="s">
        <v>44</v>
      </c>
      <c r="R2281">
        <f>Healthcare_Data_v1__4[[#This Row],[Discharge Date]]-Healthcare_Data_v1__4[[#This Row],[Date of Admission]]</f>
        <v>24</v>
      </c>
      <c r="S2281" t="str" cm="1">
        <f t="array" ref="S2281">_xlfn.IFS( Healthcare_Data_v1__4[[#This Row],[Days of Stay]]&lt;10,"Low",Healthcare_Data_v1__4[[#This Row],[Days of Stay]]&lt;20,"Med",Healthcare_Data_v1__4[[#This Row],[Days of Stay]]&lt;=30,"High")</f>
        <v>High</v>
      </c>
      <c r="T2281" t="str">
        <f>CONCATENATE(Healthcare_Data_v1__4[[#This Row],[Medical Condition]],Healthcare_Data_v1__4[[#This Row],[Duration]])</f>
        <v>DiabetesHigh</v>
      </c>
      <c r="U2281">
        <f>MONTH(Healthcare_Data_v1__4[[#This Row],[Date of Admission]])</f>
        <v>8</v>
      </c>
      <c r="V2281">
        <f>YEAR(Healthcare_Data_v1__4[[#This Row],[Date of Admission]])</f>
        <v>2020</v>
      </c>
      <c r="W2281">
        <f>DAY(Healthcare_Data_v1__4[[#This Row],[Date of Admission]])</f>
        <v>30</v>
      </c>
    </row>
    <row r="2282" spans="1:23" x14ac:dyDescent="0.3">
      <c r="A2282" t="s">
        <v>20038</v>
      </c>
      <c r="B2282">
        <v>69</v>
      </c>
      <c r="C2282" t="s">
        <v>3</v>
      </c>
      <c r="D2282" t="s">
        <v>15</v>
      </c>
      <c r="E2282" t="s">
        <v>19</v>
      </c>
      <c r="F2282" t="s">
        <v>4</v>
      </c>
      <c r="G2282" s="1">
        <v>44778</v>
      </c>
      <c r="H2282" t="s">
        <v>4598</v>
      </c>
      <c r="I2282" t="s">
        <v>4599</v>
      </c>
      <c r="J2282">
        <v>33705.02635</v>
      </c>
      <c r="K2282" t="s">
        <v>47</v>
      </c>
      <c r="L2282">
        <v>37081</v>
      </c>
      <c r="M2282">
        <v>329</v>
      </c>
      <c r="N2282" t="s">
        <v>55</v>
      </c>
      <c r="O2282" s="1">
        <v>44794</v>
      </c>
      <c r="P2282" t="s">
        <v>49</v>
      </c>
      <c r="Q2282" t="s">
        <v>57</v>
      </c>
      <c r="R2282">
        <f>Healthcare_Data_v1__4[[#This Row],[Discharge Date]]-Healthcare_Data_v1__4[[#This Row],[Date of Admission]]</f>
        <v>16</v>
      </c>
      <c r="S2282" t="str" cm="1">
        <f t="array" ref="S2282">_xlfn.IFS( Healthcare_Data_v1__4[[#This Row],[Days of Stay]]&lt;10,"Low",Healthcare_Data_v1__4[[#This Row],[Days of Stay]]&lt;20,"Med",Healthcare_Data_v1__4[[#This Row],[Days of Stay]]&lt;=30,"High")</f>
        <v>Med</v>
      </c>
      <c r="T2282" t="str">
        <f>CONCATENATE(Healthcare_Data_v1__4[[#This Row],[Medical Condition]],Healthcare_Data_v1__4[[#This Row],[Duration]])</f>
        <v>DiabetesMed</v>
      </c>
      <c r="U2282">
        <f>MONTH(Healthcare_Data_v1__4[[#This Row],[Date of Admission]])</f>
        <v>8</v>
      </c>
      <c r="V2282">
        <f>YEAR(Healthcare_Data_v1__4[[#This Row],[Date of Admission]])</f>
        <v>2022</v>
      </c>
      <c r="W2282">
        <f>DAY(Healthcare_Data_v1__4[[#This Row],[Date of Admission]])</f>
        <v>5</v>
      </c>
    </row>
    <row r="2283" spans="1:23" x14ac:dyDescent="0.3">
      <c r="A2283" t="s">
        <v>4600</v>
      </c>
      <c r="B2283">
        <v>65</v>
      </c>
      <c r="C2283" t="s">
        <v>3</v>
      </c>
      <c r="D2283" t="s">
        <v>16</v>
      </c>
      <c r="E2283" t="s">
        <v>26</v>
      </c>
      <c r="F2283" t="s">
        <v>10</v>
      </c>
      <c r="G2283" s="1">
        <v>44942</v>
      </c>
      <c r="H2283" t="s">
        <v>4601</v>
      </c>
      <c r="I2283" t="s">
        <v>4602</v>
      </c>
      <c r="J2283">
        <v>33686.820110000001</v>
      </c>
      <c r="K2283" t="s">
        <v>41</v>
      </c>
      <c r="L2283">
        <v>4698</v>
      </c>
      <c r="M2283">
        <v>448</v>
      </c>
      <c r="N2283" t="s">
        <v>55</v>
      </c>
      <c r="O2283" s="1">
        <v>44968</v>
      </c>
      <c r="P2283" t="s">
        <v>60</v>
      </c>
      <c r="Q2283" t="s">
        <v>57</v>
      </c>
      <c r="R2283">
        <f>Healthcare_Data_v1__4[[#This Row],[Discharge Date]]-Healthcare_Data_v1__4[[#This Row],[Date of Admission]]</f>
        <v>26</v>
      </c>
      <c r="S2283" t="str" cm="1">
        <f t="array" ref="S2283">_xlfn.IFS( Healthcare_Data_v1__4[[#This Row],[Days of Stay]]&lt;10,"Low",Healthcare_Data_v1__4[[#This Row],[Days of Stay]]&lt;20,"Med",Healthcare_Data_v1__4[[#This Row],[Days of Stay]]&lt;=30,"High")</f>
        <v>High</v>
      </c>
      <c r="T2283" t="str">
        <f>CONCATENATE(Healthcare_Data_v1__4[[#This Row],[Medical Condition]],Healthcare_Data_v1__4[[#This Row],[Duration]])</f>
        <v>HypertensionHigh</v>
      </c>
      <c r="U2283">
        <f>MONTH(Healthcare_Data_v1__4[[#This Row],[Date of Admission]])</f>
        <v>1</v>
      </c>
      <c r="V2283">
        <f>YEAR(Healthcare_Data_v1__4[[#This Row],[Date of Admission]])</f>
        <v>2023</v>
      </c>
      <c r="W2283">
        <f>DAY(Healthcare_Data_v1__4[[#This Row],[Date of Admission]])</f>
        <v>16</v>
      </c>
    </row>
    <row r="2284" spans="1:23" x14ac:dyDescent="0.3">
      <c r="A2284" t="s">
        <v>19079</v>
      </c>
      <c r="B2284">
        <v>29</v>
      </c>
      <c r="C2284" t="s">
        <v>5</v>
      </c>
      <c r="D2284" t="s">
        <v>15</v>
      </c>
      <c r="E2284" t="s">
        <v>19</v>
      </c>
      <c r="F2284" t="s">
        <v>6</v>
      </c>
      <c r="G2284" s="1">
        <v>43444</v>
      </c>
      <c r="H2284" t="s">
        <v>4603</v>
      </c>
      <c r="I2284" t="s">
        <v>4604</v>
      </c>
      <c r="J2284">
        <v>33686.080560000002</v>
      </c>
      <c r="K2284" t="s">
        <v>47</v>
      </c>
      <c r="L2284">
        <v>25905</v>
      </c>
      <c r="M2284">
        <v>171</v>
      </c>
      <c r="N2284" t="s">
        <v>48</v>
      </c>
      <c r="O2284" s="1">
        <v>43455</v>
      </c>
      <c r="P2284" t="s">
        <v>56</v>
      </c>
      <c r="Q2284" t="s">
        <v>57</v>
      </c>
      <c r="R2284">
        <f>Healthcare_Data_v1__4[[#This Row],[Discharge Date]]-Healthcare_Data_v1__4[[#This Row],[Date of Admission]]</f>
        <v>11</v>
      </c>
      <c r="S2284" t="str" cm="1">
        <f t="array" ref="S2284">_xlfn.IFS( Healthcare_Data_v1__4[[#This Row],[Days of Stay]]&lt;10,"Low",Healthcare_Data_v1__4[[#This Row],[Days of Stay]]&lt;20,"Med",Healthcare_Data_v1__4[[#This Row],[Days of Stay]]&lt;=30,"High")</f>
        <v>Med</v>
      </c>
      <c r="T2284" t="str">
        <f>CONCATENATE(Healthcare_Data_v1__4[[#This Row],[Medical Condition]],Healthcare_Data_v1__4[[#This Row],[Duration]])</f>
        <v>AsthmaMed</v>
      </c>
      <c r="U2284">
        <f>MONTH(Healthcare_Data_v1__4[[#This Row],[Date of Admission]])</f>
        <v>12</v>
      </c>
      <c r="V2284">
        <f>YEAR(Healthcare_Data_v1__4[[#This Row],[Date of Admission]])</f>
        <v>2018</v>
      </c>
      <c r="W2284">
        <f>DAY(Healthcare_Data_v1__4[[#This Row],[Date of Admission]])</f>
        <v>10</v>
      </c>
    </row>
    <row r="2285" spans="1:23" x14ac:dyDescent="0.3">
      <c r="A2285" t="s">
        <v>20039</v>
      </c>
      <c r="B2285">
        <v>75</v>
      </c>
      <c r="C2285" t="s">
        <v>3</v>
      </c>
      <c r="D2285" t="s">
        <v>15</v>
      </c>
      <c r="E2285" t="s">
        <v>22</v>
      </c>
      <c r="F2285" t="s">
        <v>4</v>
      </c>
      <c r="G2285" s="1">
        <v>44521</v>
      </c>
      <c r="H2285" t="s">
        <v>4605</v>
      </c>
      <c r="I2285" t="s">
        <v>4606</v>
      </c>
      <c r="J2285">
        <v>33679.166989999998</v>
      </c>
      <c r="K2285" t="s">
        <v>63</v>
      </c>
      <c r="L2285">
        <v>3160</v>
      </c>
      <c r="M2285">
        <v>160</v>
      </c>
      <c r="N2285" t="s">
        <v>48</v>
      </c>
      <c r="O2285" s="1">
        <v>44532</v>
      </c>
      <c r="P2285" t="s">
        <v>56</v>
      </c>
      <c r="Q2285" t="s">
        <v>44</v>
      </c>
      <c r="R2285">
        <f>Healthcare_Data_v1__4[[#This Row],[Discharge Date]]-Healthcare_Data_v1__4[[#This Row],[Date of Admission]]</f>
        <v>11</v>
      </c>
      <c r="S2285" t="str" cm="1">
        <f t="array" ref="S2285">_xlfn.IFS( Healthcare_Data_v1__4[[#This Row],[Days of Stay]]&lt;10,"Low",Healthcare_Data_v1__4[[#This Row],[Days of Stay]]&lt;20,"Med",Healthcare_Data_v1__4[[#This Row],[Days of Stay]]&lt;=30,"High")</f>
        <v>Med</v>
      </c>
      <c r="T2285" t="str">
        <f>CONCATENATE(Healthcare_Data_v1__4[[#This Row],[Medical Condition]],Healthcare_Data_v1__4[[#This Row],[Duration]])</f>
        <v>DiabetesMed</v>
      </c>
      <c r="U2285">
        <f>MONTH(Healthcare_Data_v1__4[[#This Row],[Date of Admission]])</f>
        <v>11</v>
      </c>
      <c r="V2285">
        <f>YEAR(Healthcare_Data_v1__4[[#This Row],[Date of Admission]])</f>
        <v>2021</v>
      </c>
      <c r="W2285">
        <f>DAY(Healthcare_Data_v1__4[[#This Row],[Date of Admission]])</f>
        <v>21</v>
      </c>
    </row>
    <row r="2286" spans="1:23" x14ac:dyDescent="0.3">
      <c r="A2286" t="s">
        <v>20040</v>
      </c>
      <c r="B2286">
        <v>74</v>
      </c>
      <c r="C2286" t="s">
        <v>3</v>
      </c>
      <c r="D2286" t="s">
        <v>15</v>
      </c>
      <c r="E2286" t="s">
        <v>19</v>
      </c>
      <c r="F2286" t="s">
        <v>9</v>
      </c>
      <c r="G2286" s="1">
        <v>43481</v>
      </c>
      <c r="H2286" t="s">
        <v>4607</v>
      </c>
      <c r="I2286" t="s">
        <v>3572</v>
      </c>
      <c r="J2286">
        <v>33674.321510000002</v>
      </c>
      <c r="K2286" t="s">
        <v>47</v>
      </c>
      <c r="L2286">
        <v>24167</v>
      </c>
      <c r="M2286">
        <v>414</v>
      </c>
      <c r="N2286" t="s">
        <v>48</v>
      </c>
      <c r="O2286" s="1">
        <v>43496</v>
      </c>
      <c r="P2286" t="s">
        <v>56</v>
      </c>
      <c r="Q2286" t="s">
        <v>50</v>
      </c>
      <c r="R2286">
        <f>Healthcare_Data_v1__4[[#This Row],[Discharge Date]]-Healthcare_Data_v1__4[[#This Row],[Date of Admission]]</f>
        <v>15</v>
      </c>
      <c r="S2286" t="str" cm="1">
        <f t="array" ref="S2286">_xlfn.IFS( Healthcare_Data_v1__4[[#This Row],[Days of Stay]]&lt;10,"Low",Healthcare_Data_v1__4[[#This Row],[Days of Stay]]&lt;20,"Med",Healthcare_Data_v1__4[[#This Row],[Days of Stay]]&lt;=30,"High")</f>
        <v>Med</v>
      </c>
      <c r="T2286" t="str">
        <f>CONCATENATE(Healthcare_Data_v1__4[[#This Row],[Medical Condition]],Healthcare_Data_v1__4[[#This Row],[Duration]])</f>
        <v>ArthritisMed</v>
      </c>
      <c r="U2286">
        <f>MONTH(Healthcare_Data_v1__4[[#This Row],[Date of Admission]])</f>
        <v>1</v>
      </c>
      <c r="V2286">
        <f>YEAR(Healthcare_Data_v1__4[[#This Row],[Date of Admission]])</f>
        <v>2019</v>
      </c>
      <c r="W2286">
        <f>DAY(Healthcare_Data_v1__4[[#This Row],[Date of Admission]])</f>
        <v>16</v>
      </c>
    </row>
    <row r="2287" spans="1:23" x14ac:dyDescent="0.3">
      <c r="A2287" t="s">
        <v>20041</v>
      </c>
      <c r="B2287">
        <v>64</v>
      </c>
      <c r="C2287" t="s">
        <v>3</v>
      </c>
      <c r="D2287" t="s">
        <v>16</v>
      </c>
      <c r="E2287" t="s">
        <v>25</v>
      </c>
      <c r="F2287" t="s">
        <v>4</v>
      </c>
      <c r="G2287" s="1">
        <v>45022</v>
      </c>
      <c r="H2287" t="s">
        <v>4608</v>
      </c>
      <c r="I2287" t="s">
        <v>4609</v>
      </c>
      <c r="J2287">
        <v>33651.883820000003</v>
      </c>
      <c r="K2287" t="s">
        <v>69</v>
      </c>
      <c r="L2287">
        <v>21868</v>
      </c>
      <c r="M2287">
        <v>403</v>
      </c>
      <c r="N2287" t="s">
        <v>42</v>
      </c>
      <c r="O2287" s="1">
        <v>45031</v>
      </c>
      <c r="P2287" t="s">
        <v>56</v>
      </c>
      <c r="Q2287" t="s">
        <v>57</v>
      </c>
      <c r="R2287">
        <f>Healthcare_Data_v1__4[[#This Row],[Discharge Date]]-Healthcare_Data_v1__4[[#This Row],[Date of Admission]]</f>
        <v>9</v>
      </c>
      <c r="S2287" t="str" cm="1">
        <f t="array" ref="S2287">_xlfn.IFS( Healthcare_Data_v1__4[[#This Row],[Days of Stay]]&lt;10,"Low",Healthcare_Data_v1__4[[#This Row],[Days of Stay]]&lt;20,"Med",Healthcare_Data_v1__4[[#This Row],[Days of Stay]]&lt;=30,"High")</f>
        <v>Low</v>
      </c>
      <c r="T2287" t="str">
        <f>CONCATENATE(Healthcare_Data_v1__4[[#This Row],[Medical Condition]],Healthcare_Data_v1__4[[#This Row],[Duration]])</f>
        <v>DiabetesLow</v>
      </c>
      <c r="U2287">
        <f>MONTH(Healthcare_Data_v1__4[[#This Row],[Date of Admission]])</f>
        <v>4</v>
      </c>
      <c r="V2287">
        <f>YEAR(Healthcare_Data_v1__4[[#This Row],[Date of Admission]])</f>
        <v>2023</v>
      </c>
      <c r="W2287">
        <f>DAY(Healthcare_Data_v1__4[[#This Row],[Date of Admission]])</f>
        <v>6</v>
      </c>
    </row>
    <row r="2288" spans="1:23" x14ac:dyDescent="0.3">
      <c r="A2288" t="s">
        <v>20042</v>
      </c>
      <c r="B2288">
        <v>37</v>
      </c>
      <c r="C2288" t="s">
        <v>5</v>
      </c>
      <c r="D2288" t="s">
        <v>16</v>
      </c>
      <c r="E2288" t="s">
        <v>20</v>
      </c>
      <c r="F2288" t="s">
        <v>10</v>
      </c>
      <c r="G2288" s="1">
        <v>44157</v>
      </c>
      <c r="H2288" t="s">
        <v>4610</v>
      </c>
      <c r="I2288" t="s">
        <v>4611</v>
      </c>
      <c r="J2288">
        <v>33649.671159999998</v>
      </c>
      <c r="K2288" t="s">
        <v>41</v>
      </c>
      <c r="L2288">
        <v>11667</v>
      </c>
      <c r="M2288">
        <v>386</v>
      </c>
      <c r="N2288" t="s">
        <v>55</v>
      </c>
      <c r="O2288" s="1">
        <v>44165</v>
      </c>
      <c r="P2288" t="s">
        <v>43</v>
      </c>
      <c r="Q2288" t="s">
        <v>44</v>
      </c>
      <c r="R2288">
        <f>Healthcare_Data_v1__4[[#This Row],[Discharge Date]]-Healthcare_Data_v1__4[[#This Row],[Date of Admission]]</f>
        <v>8</v>
      </c>
      <c r="S2288" t="str" cm="1">
        <f t="array" ref="S2288">_xlfn.IFS( Healthcare_Data_v1__4[[#This Row],[Days of Stay]]&lt;10,"Low",Healthcare_Data_v1__4[[#This Row],[Days of Stay]]&lt;20,"Med",Healthcare_Data_v1__4[[#This Row],[Days of Stay]]&lt;=30,"High")</f>
        <v>Low</v>
      </c>
      <c r="T2288" t="str">
        <f>CONCATENATE(Healthcare_Data_v1__4[[#This Row],[Medical Condition]],Healthcare_Data_v1__4[[#This Row],[Duration]])</f>
        <v>HypertensionLow</v>
      </c>
      <c r="U2288">
        <f>MONTH(Healthcare_Data_v1__4[[#This Row],[Date of Admission]])</f>
        <v>11</v>
      </c>
      <c r="V2288">
        <f>YEAR(Healthcare_Data_v1__4[[#This Row],[Date of Admission]])</f>
        <v>2020</v>
      </c>
      <c r="W2288">
        <f>DAY(Healthcare_Data_v1__4[[#This Row],[Date of Admission]])</f>
        <v>22</v>
      </c>
    </row>
    <row r="2289" spans="1:23" x14ac:dyDescent="0.3">
      <c r="A2289" t="s">
        <v>20043</v>
      </c>
      <c r="B2289">
        <v>80</v>
      </c>
      <c r="C2289" t="s">
        <v>3</v>
      </c>
      <c r="D2289" t="s">
        <v>16</v>
      </c>
      <c r="E2289" t="s">
        <v>19</v>
      </c>
      <c r="F2289" t="s">
        <v>11</v>
      </c>
      <c r="G2289" s="1">
        <v>45139</v>
      </c>
      <c r="H2289" t="s">
        <v>4612</v>
      </c>
      <c r="I2289" t="s">
        <v>4613</v>
      </c>
      <c r="J2289">
        <v>33648.433519999999</v>
      </c>
      <c r="K2289" t="s">
        <v>41</v>
      </c>
      <c r="L2289">
        <v>4796</v>
      </c>
      <c r="M2289">
        <v>387</v>
      </c>
      <c r="N2289" t="s">
        <v>42</v>
      </c>
      <c r="O2289" s="1">
        <v>45141</v>
      </c>
      <c r="P2289" t="s">
        <v>85</v>
      </c>
      <c r="Q2289" t="s">
        <v>57</v>
      </c>
      <c r="R2289">
        <f>Healthcare_Data_v1__4[[#This Row],[Discharge Date]]-Healthcare_Data_v1__4[[#This Row],[Date of Admission]]</f>
        <v>2</v>
      </c>
      <c r="S2289" t="str" cm="1">
        <f t="array" ref="S2289">_xlfn.IFS( Healthcare_Data_v1__4[[#This Row],[Days of Stay]]&lt;10,"Low",Healthcare_Data_v1__4[[#This Row],[Days of Stay]]&lt;20,"Med",Healthcare_Data_v1__4[[#This Row],[Days of Stay]]&lt;=30,"High")</f>
        <v>Low</v>
      </c>
      <c r="T2289" t="str">
        <f>CONCATENATE(Healthcare_Data_v1__4[[#This Row],[Medical Condition]],Healthcare_Data_v1__4[[#This Row],[Duration]])</f>
        <v>CancerLow</v>
      </c>
      <c r="U2289">
        <f>MONTH(Healthcare_Data_v1__4[[#This Row],[Date of Admission]])</f>
        <v>8</v>
      </c>
      <c r="V2289">
        <f>YEAR(Healthcare_Data_v1__4[[#This Row],[Date of Admission]])</f>
        <v>2023</v>
      </c>
      <c r="W2289">
        <f>DAY(Healthcare_Data_v1__4[[#This Row],[Date of Admission]])</f>
        <v>1</v>
      </c>
    </row>
    <row r="2290" spans="1:23" x14ac:dyDescent="0.3">
      <c r="A2290" t="s">
        <v>20044</v>
      </c>
      <c r="B2290">
        <v>62</v>
      </c>
      <c r="C2290" t="s">
        <v>3</v>
      </c>
      <c r="D2290" t="s">
        <v>15</v>
      </c>
      <c r="E2290" t="s">
        <v>25</v>
      </c>
      <c r="F2290" t="s">
        <v>9</v>
      </c>
      <c r="G2290" s="1">
        <v>43579</v>
      </c>
      <c r="H2290" t="s">
        <v>4614</v>
      </c>
      <c r="I2290" t="s">
        <v>4615</v>
      </c>
      <c r="J2290">
        <v>33647.542410000002</v>
      </c>
      <c r="K2290" t="s">
        <v>69</v>
      </c>
      <c r="L2290">
        <v>31785</v>
      </c>
      <c r="M2290">
        <v>239</v>
      </c>
      <c r="N2290" t="s">
        <v>55</v>
      </c>
      <c r="O2290" s="1">
        <v>43595</v>
      </c>
      <c r="P2290" t="s">
        <v>60</v>
      </c>
      <c r="Q2290" t="s">
        <v>57</v>
      </c>
      <c r="R2290">
        <f>Healthcare_Data_v1__4[[#This Row],[Discharge Date]]-Healthcare_Data_v1__4[[#This Row],[Date of Admission]]</f>
        <v>16</v>
      </c>
      <c r="S2290" t="str" cm="1">
        <f t="array" ref="S2290">_xlfn.IFS( Healthcare_Data_v1__4[[#This Row],[Days of Stay]]&lt;10,"Low",Healthcare_Data_v1__4[[#This Row],[Days of Stay]]&lt;20,"Med",Healthcare_Data_v1__4[[#This Row],[Days of Stay]]&lt;=30,"High")</f>
        <v>Med</v>
      </c>
      <c r="T2290" t="str">
        <f>CONCATENATE(Healthcare_Data_v1__4[[#This Row],[Medical Condition]],Healthcare_Data_v1__4[[#This Row],[Duration]])</f>
        <v>ArthritisMed</v>
      </c>
      <c r="U2290">
        <f>MONTH(Healthcare_Data_v1__4[[#This Row],[Date of Admission]])</f>
        <v>4</v>
      </c>
      <c r="V2290">
        <f>YEAR(Healthcare_Data_v1__4[[#This Row],[Date of Admission]])</f>
        <v>2019</v>
      </c>
      <c r="W2290">
        <f>DAY(Healthcare_Data_v1__4[[#This Row],[Date of Admission]])</f>
        <v>24</v>
      </c>
    </row>
    <row r="2291" spans="1:23" x14ac:dyDescent="0.3">
      <c r="A2291" t="s">
        <v>20045</v>
      </c>
      <c r="B2291">
        <v>73</v>
      </c>
      <c r="C2291" t="s">
        <v>3</v>
      </c>
      <c r="D2291" t="s">
        <v>15</v>
      </c>
      <c r="E2291" t="s">
        <v>25</v>
      </c>
      <c r="F2291" t="s">
        <v>11</v>
      </c>
      <c r="G2291" s="1">
        <v>44702</v>
      </c>
      <c r="H2291" t="s">
        <v>4616</v>
      </c>
      <c r="I2291" t="s">
        <v>4617</v>
      </c>
      <c r="J2291">
        <v>33644.661469999999</v>
      </c>
      <c r="K2291" t="s">
        <v>41</v>
      </c>
      <c r="L2291">
        <v>27675</v>
      </c>
      <c r="M2291">
        <v>255</v>
      </c>
      <c r="N2291" t="s">
        <v>48</v>
      </c>
      <c r="O2291" s="1">
        <v>44730</v>
      </c>
      <c r="P2291" t="s">
        <v>60</v>
      </c>
      <c r="Q2291" t="s">
        <v>57</v>
      </c>
      <c r="R2291">
        <f>Healthcare_Data_v1__4[[#This Row],[Discharge Date]]-Healthcare_Data_v1__4[[#This Row],[Date of Admission]]</f>
        <v>28</v>
      </c>
      <c r="S2291" t="str" cm="1">
        <f t="array" ref="S2291">_xlfn.IFS( Healthcare_Data_v1__4[[#This Row],[Days of Stay]]&lt;10,"Low",Healthcare_Data_v1__4[[#This Row],[Days of Stay]]&lt;20,"Med",Healthcare_Data_v1__4[[#This Row],[Days of Stay]]&lt;=30,"High")</f>
        <v>High</v>
      </c>
      <c r="T2291" t="str">
        <f>CONCATENATE(Healthcare_Data_v1__4[[#This Row],[Medical Condition]],Healthcare_Data_v1__4[[#This Row],[Duration]])</f>
        <v>CancerHigh</v>
      </c>
      <c r="U2291">
        <f>MONTH(Healthcare_Data_v1__4[[#This Row],[Date of Admission]])</f>
        <v>5</v>
      </c>
      <c r="V2291">
        <f>YEAR(Healthcare_Data_v1__4[[#This Row],[Date of Admission]])</f>
        <v>2022</v>
      </c>
      <c r="W2291">
        <f>DAY(Healthcare_Data_v1__4[[#This Row],[Date of Admission]])</f>
        <v>21</v>
      </c>
    </row>
    <row r="2292" spans="1:23" x14ac:dyDescent="0.3">
      <c r="A2292" t="s">
        <v>20046</v>
      </c>
      <c r="B2292">
        <v>36</v>
      </c>
      <c r="C2292" t="s">
        <v>5</v>
      </c>
      <c r="D2292" t="s">
        <v>16</v>
      </c>
      <c r="E2292" t="s">
        <v>20</v>
      </c>
      <c r="F2292" t="s">
        <v>10</v>
      </c>
      <c r="G2292" s="1">
        <v>44593</v>
      </c>
      <c r="H2292" t="s">
        <v>4618</v>
      </c>
      <c r="I2292" t="s">
        <v>4619</v>
      </c>
      <c r="J2292">
        <v>33643.015059999998</v>
      </c>
      <c r="K2292" t="s">
        <v>69</v>
      </c>
      <c r="L2292">
        <v>13983</v>
      </c>
      <c r="M2292">
        <v>169</v>
      </c>
      <c r="N2292" t="s">
        <v>55</v>
      </c>
      <c r="O2292" s="1">
        <v>44612</v>
      </c>
      <c r="P2292" t="s">
        <v>56</v>
      </c>
      <c r="Q2292" t="s">
        <v>44</v>
      </c>
      <c r="R2292">
        <f>Healthcare_Data_v1__4[[#This Row],[Discharge Date]]-Healthcare_Data_v1__4[[#This Row],[Date of Admission]]</f>
        <v>19</v>
      </c>
      <c r="S2292" t="str" cm="1">
        <f t="array" ref="S2292">_xlfn.IFS( Healthcare_Data_v1__4[[#This Row],[Days of Stay]]&lt;10,"Low",Healthcare_Data_v1__4[[#This Row],[Days of Stay]]&lt;20,"Med",Healthcare_Data_v1__4[[#This Row],[Days of Stay]]&lt;=30,"High")</f>
        <v>Med</v>
      </c>
      <c r="T2292" t="str">
        <f>CONCATENATE(Healthcare_Data_v1__4[[#This Row],[Medical Condition]],Healthcare_Data_v1__4[[#This Row],[Duration]])</f>
        <v>HypertensionMed</v>
      </c>
      <c r="U2292">
        <f>MONTH(Healthcare_Data_v1__4[[#This Row],[Date of Admission]])</f>
        <v>2</v>
      </c>
      <c r="V2292">
        <f>YEAR(Healthcare_Data_v1__4[[#This Row],[Date of Admission]])</f>
        <v>2022</v>
      </c>
      <c r="W2292">
        <f>DAY(Healthcare_Data_v1__4[[#This Row],[Date of Admission]])</f>
        <v>1</v>
      </c>
    </row>
    <row r="2293" spans="1:23" x14ac:dyDescent="0.3">
      <c r="A2293" t="s">
        <v>20047</v>
      </c>
      <c r="B2293">
        <v>75</v>
      </c>
      <c r="C2293" t="s">
        <v>3</v>
      </c>
      <c r="D2293" t="s">
        <v>16</v>
      </c>
      <c r="E2293" t="s">
        <v>26</v>
      </c>
      <c r="F2293" t="s">
        <v>4</v>
      </c>
      <c r="G2293" s="1">
        <v>44673</v>
      </c>
      <c r="H2293" t="s">
        <v>4620</v>
      </c>
      <c r="I2293" t="s">
        <v>4621</v>
      </c>
      <c r="J2293">
        <v>33642.019899999999</v>
      </c>
      <c r="K2293" t="s">
        <v>41</v>
      </c>
      <c r="L2293">
        <v>34659</v>
      </c>
      <c r="M2293">
        <v>181</v>
      </c>
      <c r="N2293" t="s">
        <v>48</v>
      </c>
      <c r="O2293" s="1">
        <v>44702</v>
      </c>
      <c r="P2293" t="s">
        <v>56</v>
      </c>
      <c r="Q2293" t="s">
        <v>44</v>
      </c>
      <c r="R2293">
        <f>Healthcare_Data_v1__4[[#This Row],[Discharge Date]]-Healthcare_Data_v1__4[[#This Row],[Date of Admission]]</f>
        <v>29</v>
      </c>
      <c r="S2293" t="str" cm="1">
        <f t="array" ref="S2293">_xlfn.IFS( Healthcare_Data_v1__4[[#This Row],[Days of Stay]]&lt;10,"Low",Healthcare_Data_v1__4[[#This Row],[Days of Stay]]&lt;20,"Med",Healthcare_Data_v1__4[[#This Row],[Days of Stay]]&lt;=30,"High")</f>
        <v>High</v>
      </c>
      <c r="T2293" t="str">
        <f>CONCATENATE(Healthcare_Data_v1__4[[#This Row],[Medical Condition]],Healthcare_Data_v1__4[[#This Row],[Duration]])</f>
        <v>DiabetesHigh</v>
      </c>
      <c r="U2293">
        <f>MONTH(Healthcare_Data_v1__4[[#This Row],[Date of Admission]])</f>
        <v>4</v>
      </c>
      <c r="V2293">
        <f>YEAR(Healthcare_Data_v1__4[[#This Row],[Date of Admission]])</f>
        <v>2022</v>
      </c>
      <c r="W2293">
        <f>DAY(Healthcare_Data_v1__4[[#This Row],[Date of Admission]])</f>
        <v>22</v>
      </c>
    </row>
    <row r="2294" spans="1:23" x14ac:dyDescent="0.3">
      <c r="A2294" t="s">
        <v>20048</v>
      </c>
      <c r="B2294">
        <v>58</v>
      </c>
      <c r="C2294" t="s">
        <v>3</v>
      </c>
      <c r="D2294" t="s">
        <v>15</v>
      </c>
      <c r="E2294" t="s">
        <v>24</v>
      </c>
      <c r="F2294" t="s">
        <v>4</v>
      </c>
      <c r="G2294" s="1">
        <v>43780</v>
      </c>
      <c r="H2294" t="s">
        <v>4622</v>
      </c>
      <c r="I2294" t="s">
        <v>4623</v>
      </c>
      <c r="J2294">
        <v>33639.308060000003</v>
      </c>
      <c r="K2294" t="s">
        <v>47</v>
      </c>
      <c r="L2294">
        <v>7521</v>
      </c>
      <c r="M2294">
        <v>130</v>
      </c>
      <c r="N2294" t="s">
        <v>55</v>
      </c>
      <c r="O2294" s="1">
        <v>43793</v>
      </c>
      <c r="P2294" t="s">
        <v>56</v>
      </c>
      <c r="Q2294" t="s">
        <v>50</v>
      </c>
      <c r="R2294">
        <f>Healthcare_Data_v1__4[[#This Row],[Discharge Date]]-Healthcare_Data_v1__4[[#This Row],[Date of Admission]]</f>
        <v>13</v>
      </c>
      <c r="S2294" t="str" cm="1">
        <f t="array" ref="S2294">_xlfn.IFS( Healthcare_Data_v1__4[[#This Row],[Days of Stay]]&lt;10,"Low",Healthcare_Data_v1__4[[#This Row],[Days of Stay]]&lt;20,"Med",Healthcare_Data_v1__4[[#This Row],[Days of Stay]]&lt;=30,"High")</f>
        <v>Med</v>
      </c>
      <c r="T2294" t="str">
        <f>CONCATENATE(Healthcare_Data_v1__4[[#This Row],[Medical Condition]],Healthcare_Data_v1__4[[#This Row],[Duration]])</f>
        <v>DiabetesMed</v>
      </c>
      <c r="U2294">
        <f>MONTH(Healthcare_Data_v1__4[[#This Row],[Date of Admission]])</f>
        <v>11</v>
      </c>
      <c r="V2294">
        <f>YEAR(Healthcare_Data_v1__4[[#This Row],[Date of Admission]])</f>
        <v>2019</v>
      </c>
      <c r="W2294">
        <f>DAY(Healthcare_Data_v1__4[[#This Row],[Date of Admission]])</f>
        <v>11</v>
      </c>
    </row>
    <row r="2295" spans="1:23" x14ac:dyDescent="0.3">
      <c r="A2295" t="s">
        <v>4624</v>
      </c>
      <c r="B2295">
        <v>62</v>
      </c>
      <c r="C2295" t="s">
        <v>3</v>
      </c>
      <c r="D2295" t="s">
        <v>15</v>
      </c>
      <c r="E2295" t="s">
        <v>21</v>
      </c>
      <c r="F2295" t="s">
        <v>4</v>
      </c>
      <c r="G2295" s="1">
        <v>44636</v>
      </c>
      <c r="H2295" t="s">
        <v>4625</v>
      </c>
      <c r="I2295" t="s">
        <v>4626</v>
      </c>
      <c r="J2295">
        <v>33624.378669999998</v>
      </c>
      <c r="K2295" t="s">
        <v>41</v>
      </c>
      <c r="L2295">
        <v>13151</v>
      </c>
      <c r="M2295">
        <v>398</v>
      </c>
      <c r="N2295" t="s">
        <v>55</v>
      </c>
      <c r="O2295" s="1">
        <v>44640</v>
      </c>
      <c r="P2295" t="s">
        <v>49</v>
      </c>
      <c r="Q2295" t="s">
        <v>50</v>
      </c>
      <c r="R2295">
        <f>Healthcare_Data_v1__4[[#This Row],[Discharge Date]]-Healthcare_Data_v1__4[[#This Row],[Date of Admission]]</f>
        <v>4</v>
      </c>
      <c r="S2295" t="str" cm="1">
        <f t="array" ref="S2295">_xlfn.IFS( Healthcare_Data_v1__4[[#This Row],[Days of Stay]]&lt;10,"Low",Healthcare_Data_v1__4[[#This Row],[Days of Stay]]&lt;20,"Med",Healthcare_Data_v1__4[[#This Row],[Days of Stay]]&lt;=30,"High")</f>
        <v>Low</v>
      </c>
      <c r="T2295" t="str">
        <f>CONCATENATE(Healthcare_Data_v1__4[[#This Row],[Medical Condition]],Healthcare_Data_v1__4[[#This Row],[Duration]])</f>
        <v>DiabetesLow</v>
      </c>
      <c r="U2295">
        <f>MONTH(Healthcare_Data_v1__4[[#This Row],[Date of Admission]])</f>
        <v>3</v>
      </c>
      <c r="V2295">
        <f>YEAR(Healthcare_Data_v1__4[[#This Row],[Date of Admission]])</f>
        <v>2022</v>
      </c>
      <c r="W2295">
        <f>DAY(Healthcare_Data_v1__4[[#This Row],[Date of Admission]])</f>
        <v>16</v>
      </c>
    </row>
    <row r="2296" spans="1:23" x14ac:dyDescent="0.3">
      <c r="A2296" t="s">
        <v>20049</v>
      </c>
      <c r="B2296">
        <v>42</v>
      </c>
      <c r="C2296" t="s">
        <v>8</v>
      </c>
      <c r="D2296" t="s">
        <v>16</v>
      </c>
      <c r="E2296" t="s">
        <v>20</v>
      </c>
      <c r="F2296" t="s">
        <v>10</v>
      </c>
      <c r="G2296" s="1">
        <v>43927</v>
      </c>
      <c r="H2296" t="s">
        <v>1638</v>
      </c>
      <c r="I2296" t="s">
        <v>4627</v>
      </c>
      <c r="J2296">
        <v>33609.310920000004</v>
      </c>
      <c r="K2296" t="s">
        <v>63</v>
      </c>
      <c r="L2296">
        <v>32142</v>
      </c>
      <c r="M2296">
        <v>499</v>
      </c>
      <c r="N2296" t="s">
        <v>55</v>
      </c>
      <c r="O2296" s="1">
        <v>43932</v>
      </c>
      <c r="P2296" t="s">
        <v>56</v>
      </c>
      <c r="Q2296" t="s">
        <v>44</v>
      </c>
      <c r="R2296">
        <f>Healthcare_Data_v1__4[[#This Row],[Discharge Date]]-Healthcare_Data_v1__4[[#This Row],[Date of Admission]]</f>
        <v>5</v>
      </c>
      <c r="S2296" t="str" cm="1">
        <f t="array" ref="S2296">_xlfn.IFS( Healthcare_Data_v1__4[[#This Row],[Days of Stay]]&lt;10,"Low",Healthcare_Data_v1__4[[#This Row],[Days of Stay]]&lt;20,"Med",Healthcare_Data_v1__4[[#This Row],[Days of Stay]]&lt;=30,"High")</f>
        <v>Low</v>
      </c>
      <c r="T2296" t="str">
        <f>CONCATENATE(Healthcare_Data_v1__4[[#This Row],[Medical Condition]],Healthcare_Data_v1__4[[#This Row],[Duration]])</f>
        <v>HypertensionLow</v>
      </c>
      <c r="U2296">
        <f>MONTH(Healthcare_Data_v1__4[[#This Row],[Date of Admission]])</f>
        <v>4</v>
      </c>
      <c r="V2296">
        <f>YEAR(Healthcare_Data_v1__4[[#This Row],[Date of Admission]])</f>
        <v>2020</v>
      </c>
      <c r="W2296">
        <f>DAY(Healthcare_Data_v1__4[[#This Row],[Date of Admission]])</f>
        <v>6</v>
      </c>
    </row>
    <row r="2297" spans="1:23" x14ac:dyDescent="0.3">
      <c r="A2297" t="s">
        <v>20050</v>
      </c>
      <c r="B2297">
        <v>38</v>
      </c>
      <c r="C2297" t="s">
        <v>5</v>
      </c>
      <c r="D2297" t="s">
        <v>16</v>
      </c>
      <c r="E2297" t="s">
        <v>19</v>
      </c>
      <c r="F2297" t="s">
        <v>10</v>
      </c>
      <c r="G2297" s="1">
        <v>44337</v>
      </c>
      <c r="H2297" t="s">
        <v>4628</v>
      </c>
      <c r="I2297" t="s">
        <v>4629</v>
      </c>
      <c r="J2297">
        <v>33605.795480000001</v>
      </c>
      <c r="K2297" t="s">
        <v>69</v>
      </c>
      <c r="L2297">
        <v>11253</v>
      </c>
      <c r="M2297">
        <v>424</v>
      </c>
      <c r="N2297" t="s">
        <v>48</v>
      </c>
      <c r="O2297" s="1">
        <v>44355</v>
      </c>
      <c r="P2297" t="s">
        <v>43</v>
      </c>
      <c r="Q2297" t="s">
        <v>57</v>
      </c>
      <c r="R2297">
        <f>Healthcare_Data_v1__4[[#This Row],[Discharge Date]]-Healthcare_Data_v1__4[[#This Row],[Date of Admission]]</f>
        <v>18</v>
      </c>
      <c r="S2297" t="str" cm="1">
        <f t="array" ref="S2297">_xlfn.IFS( Healthcare_Data_v1__4[[#This Row],[Days of Stay]]&lt;10,"Low",Healthcare_Data_v1__4[[#This Row],[Days of Stay]]&lt;20,"Med",Healthcare_Data_v1__4[[#This Row],[Days of Stay]]&lt;=30,"High")</f>
        <v>Med</v>
      </c>
      <c r="T2297" t="str">
        <f>CONCATENATE(Healthcare_Data_v1__4[[#This Row],[Medical Condition]],Healthcare_Data_v1__4[[#This Row],[Duration]])</f>
        <v>HypertensionMed</v>
      </c>
      <c r="U2297">
        <f>MONTH(Healthcare_Data_v1__4[[#This Row],[Date of Admission]])</f>
        <v>5</v>
      </c>
      <c r="V2297">
        <f>YEAR(Healthcare_Data_v1__4[[#This Row],[Date of Admission]])</f>
        <v>2021</v>
      </c>
      <c r="W2297">
        <f>DAY(Healthcare_Data_v1__4[[#This Row],[Date of Admission]])</f>
        <v>21</v>
      </c>
    </row>
    <row r="2298" spans="1:23" x14ac:dyDescent="0.3">
      <c r="A2298" t="s">
        <v>20051</v>
      </c>
      <c r="B2298">
        <v>83</v>
      </c>
      <c r="C2298" t="s">
        <v>3</v>
      </c>
      <c r="D2298" t="s">
        <v>15</v>
      </c>
      <c r="E2298" t="s">
        <v>23</v>
      </c>
      <c r="F2298" t="s">
        <v>6</v>
      </c>
      <c r="G2298" s="1">
        <v>44138</v>
      </c>
      <c r="H2298" t="s">
        <v>4630</v>
      </c>
      <c r="I2298" t="s">
        <v>4631</v>
      </c>
      <c r="J2298">
        <v>33605.209840000003</v>
      </c>
      <c r="K2298" t="s">
        <v>41</v>
      </c>
      <c r="L2298">
        <v>13738</v>
      </c>
      <c r="M2298">
        <v>318</v>
      </c>
      <c r="N2298" t="s">
        <v>55</v>
      </c>
      <c r="O2298" s="1">
        <v>44162</v>
      </c>
      <c r="P2298" t="s">
        <v>85</v>
      </c>
      <c r="Q2298" t="s">
        <v>57</v>
      </c>
      <c r="R2298">
        <f>Healthcare_Data_v1__4[[#This Row],[Discharge Date]]-Healthcare_Data_v1__4[[#This Row],[Date of Admission]]</f>
        <v>24</v>
      </c>
      <c r="S2298" t="str" cm="1">
        <f t="array" ref="S2298">_xlfn.IFS( Healthcare_Data_v1__4[[#This Row],[Days of Stay]]&lt;10,"Low",Healthcare_Data_v1__4[[#This Row],[Days of Stay]]&lt;20,"Med",Healthcare_Data_v1__4[[#This Row],[Days of Stay]]&lt;=30,"High")</f>
        <v>High</v>
      </c>
      <c r="T2298" t="str">
        <f>CONCATENATE(Healthcare_Data_v1__4[[#This Row],[Medical Condition]],Healthcare_Data_v1__4[[#This Row],[Duration]])</f>
        <v>AsthmaHigh</v>
      </c>
      <c r="U2298">
        <f>MONTH(Healthcare_Data_v1__4[[#This Row],[Date of Admission]])</f>
        <v>11</v>
      </c>
      <c r="V2298">
        <f>YEAR(Healthcare_Data_v1__4[[#This Row],[Date of Admission]])</f>
        <v>2020</v>
      </c>
      <c r="W2298">
        <f>DAY(Healthcare_Data_v1__4[[#This Row],[Date of Admission]])</f>
        <v>3</v>
      </c>
    </row>
    <row r="2299" spans="1:23" x14ac:dyDescent="0.3">
      <c r="A2299" t="s">
        <v>20052</v>
      </c>
      <c r="B2299">
        <v>22</v>
      </c>
      <c r="C2299" t="s">
        <v>12</v>
      </c>
      <c r="D2299" t="s">
        <v>15</v>
      </c>
      <c r="E2299" t="s">
        <v>19</v>
      </c>
      <c r="F2299" t="s">
        <v>4</v>
      </c>
      <c r="G2299" s="1">
        <v>44951</v>
      </c>
      <c r="H2299" t="s">
        <v>4632</v>
      </c>
      <c r="I2299" t="s">
        <v>4633</v>
      </c>
      <c r="J2299">
        <v>33604.588660000001</v>
      </c>
      <c r="K2299" t="s">
        <v>47</v>
      </c>
      <c r="L2299">
        <v>9038</v>
      </c>
      <c r="M2299">
        <v>365</v>
      </c>
      <c r="N2299" t="s">
        <v>42</v>
      </c>
      <c r="O2299" s="1">
        <v>44970</v>
      </c>
      <c r="P2299" t="s">
        <v>56</v>
      </c>
      <c r="Q2299" t="s">
        <v>44</v>
      </c>
      <c r="R2299">
        <f>Healthcare_Data_v1__4[[#This Row],[Discharge Date]]-Healthcare_Data_v1__4[[#This Row],[Date of Admission]]</f>
        <v>19</v>
      </c>
      <c r="S2299" t="str" cm="1">
        <f t="array" ref="S2299">_xlfn.IFS( Healthcare_Data_v1__4[[#This Row],[Days of Stay]]&lt;10,"Low",Healthcare_Data_v1__4[[#This Row],[Days of Stay]]&lt;20,"Med",Healthcare_Data_v1__4[[#This Row],[Days of Stay]]&lt;=30,"High")</f>
        <v>Med</v>
      </c>
      <c r="T2299" t="str">
        <f>CONCATENATE(Healthcare_Data_v1__4[[#This Row],[Medical Condition]],Healthcare_Data_v1__4[[#This Row],[Duration]])</f>
        <v>DiabetesMed</v>
      </c>
      <c r="U2299">
        <f>MONTH(Healthcare_Data_v1__4[[#This Row],[Date of Admission]])</f>
        <v>1</v>
      </c>
      <c r="V2299">
        <f>YEAR(Healthcare_Data_v1__4[[#This Row],[Date of Admission]])</f>
        <v>2023</v>
      </c>
      <c r="W2299">
        <f>DAY(Healthcare_Data_v1__4[[#This Row],[Date of Admission]])</f>
        <v>25</v>
      </c>
    </row>
    <row r="2300" spans="1:23" x14ac:dyDescent="0.3">
      <c r="A2300" t="s">
        <v>20053</v>
      </c>
      <c r="B2300">
        <v>45</v>
      </c>
      <c r="C2300" t="s">
        <v>8</v>
      </c>
      <c r="D2300" t="s">
        <v>15</v>
      </c>
      <c r="E2300" t="s">
        <v>19</v>
      </c>
      <c r="F2300" t="s">
        <v>9</v>
      </c>
      <c r="G2300" s="1">
        <v>44678</v>
      </c>
      <c r="H2300" t="s">
        <v>4634</v>
      </c>
      <c r="I2300" t="s">
        <v>4635</v>
      </c>
      <c r="J2300">
        <v>33599.864289999998</v>
      </c>
      <c r="K2300" t="s">
        <v>69</v>
      </c>
      <c r="L2300">
        <v>13074</v>
      </c>
      <c r="M2300">
        <v>165</v>
      </c>
      <c r="N2300" t="s">
        <v>48</v>
      </c>
      <c r="O2300" s="1">
        <v>44689</v>
      </c>
      <c r="P2300" t="s">
        <v>56</v>
      </c>
      <c r="Q2300" t="s">
        <v>44</v>
      </c>
      <c r="R2300">
        <f>Healthcare_Data_v1__4[[#This Row],[Discharge Date]]-Healthcare_Data_v1__4[[#This Row],[Date of Admission]]</f>
        <v>11</v>
      </c>
      <c r="S2300" t="str" cm="1">
        <f t="array" ref="S2300">_xlfn.IFS( Healthcare_Data_v1__4[[#This Row],[Days of Stay]]&lt;10,"Low",Healthcare_Data_v1__4[[#This Row],[Days of Stay]]&lt;20,"Med",Healthcare_Data_v1__4[[#This Row],[Days of Stay]]&lt;=30,"High")</f>
        <v>Med</v>
      </c>
      <c r="T2300" t="str">
        <f>CONCATENATE(Healthcare_Data_v1__4[[#This Row],[Medical Condition]],Healthcare_Data_v1__4[[#This Row],[Duration]])</f>
        <v>ArthritisMed</v>
      </c>
      <c r="U2300">
        <f>MONTH(Healthcare_Data_v1__4[[#This Row],[Date of Admission]])</f>
        <v>4</v>
      </c>
      <c r="V2300">
        <f>YEAR(Healthcare_Data_v1__4[[#This Row],[Date of Admission]])</f>
        <v>2022</v>
      </c>
      <c r="W2300">
        <f>DAY(Healthcare_Data_v1__4[[#This Row],[Date of Admission]])</f>
        <v>27</v>
      </c>
    </row>
    <row r="2301" spans="1:23" x14ac:dyDescent="0.3">
      <c r="A2301" t="s">
        <v>20054</v>
      </c>
      <c r="B2301">
        <v>21</v>
      </c>
      <c r="C2301" t="s">
        <v>12</v>
      </c>
      <c r="D2301" t="s">
        <v>16</v>
      </c>
      <c r="E2301" t="s">
        <v>22</v>
      </c>
      <c r="F2301" t="s">
        <v>7</v>
      </c>
      <c r="G2301" s="1">
        <v>44700</v>
      </c>
      <c r="H2301" t="s">
        <v>4636</v>
      </c>
      <c r="I2301" t="s">
        <v>4637</v>
      </c>
      <c r="J2301">
        <v>33590.456890000001</v>
      </c>
      <c r="K2301" t="s">
        <v>63</v>
      </c>
      <c r="L2301">
        <v>2356</v>
      </c>
      <c r="M2301">
        <v>388</v>
      </c>
      <c r="N2301" t="s">
        <v>48</v>
      </c>
      <c r="O2301" s="1">
        <v>44725</v>
      </c>
      <c r="P2301" t="s">
        <v>56</v>
      </c>
      <c r="Q2301" t="s">
        <v>44</v>
      </c>
      <c r="R2301">
        <f>Healthcare_Data_v1__4[[#This Row],[Discharge Date]]-Healthcare_Data_v1__4[[#This Row],[Date of Admission]]</f>
        <v>25</v>
      </c>
      <c r="S2301" t="str" cm="1">
        <f t="array" ref="S2301">_xlfn.IFS( Healthcare_Data_v1__4[[#This Row],[Days of Stay]]&lt;10,"Low",Healthcare_Data_v1__4[[#This Row],[Days of Stay]]&lt;20,"Med",Healthcare_Data_v1__4[[#This Row],[Days of Stay]]&lt;=30,"High")</f>
        <v>High</v>
      </c>
      <c r="T2301" t="str">
        <f>CONCATENATE(Healthcare_Data_v1__4[[#This Row],[Medical Condition]],Healthcare_Data_v1__4[[#This Row],[Duration]])</f>
        <v>ObesityHigh</v>
      </c>
      <c r="U2301">
        <f>MONTH(Healthcare_Data_v1__4[[#This Row],[Date of Admission]])</f>
        <v>5</v>
      </c>
      <c r="V2301">
        <f>YEAR(Healthcare_Data_v1__4[[#This Row],[Date of Admission]])</f>
        <v>2022</v>
      </c>
      <c r="W2301">
        <f>DAY(Healthcare_Data_v1__4[[#This Row],[Date of Admission]])</f>
        <v>19</v>
      </c>
    </row>
    <row r="2302" spans="1:23" x14ac:dyDescent="0.3">
      <c r="A2302" t="s">
        <v>20055</v>
      </c>
      <c r="B2302">
        <v>75</v>
      </c>
      <c r="C2302" t="s">
        <v>3</v>
      </c>
      <c r="D2302" t="s">
        <v>16</v>
      </c>
      <c r="E2302" t="s">
        <v>19</v>
      </c>
      <c r="F2302" t="s">
        <v>10</v>
      </c>
      <c r="G2302" s="1">
        <v>43967</v>
      </c>
      <c r="H2302" t="s">
        <v>4638</v>
      </c>
      <c r="I2302" t="s">
        <v>4639</v>
      </c>
      <c r="J2302">
        <v>33578.72782</v>
      </c>
      <c r="K2302" t="s">
        <v>41</v>
      </c>
      <c r="L2302">
        <v>30603</v>
      </c>
      <c r="M2302">
        <v>219</v>
      </c>
      <c r="N2302" t="s">
        <v>55</v>
      </c>
      <c r="O2302" s="1">
        <v>43979</v>
      </c>
      <c r="P2302" t="s">
        <v>60</v>
      </c>
      <c r="Q2302" t="s">
        <v>50</v>
      </c>
      <c r="R2302">
        <f>Healthcare_Data_v1__4[[#This Row],[Discharge Date]]-Healthcare_Data_v1__4[[#This Row],[Date of Admission]]</f>
        <v>12</v>
      </c>
      <c r="S2302" t="str" cm="1">
        <f t="array" ref="S2302">_xlfn.IFS( Healthcare_Data_v1__4[[#This Row],[Days of Stay]]&lt;10,"Low",Healthcare_Data_v1__4[[#This Row],[Days of Stay]]&lt;20,"Med",Healthcare_Data_v1__4[[#This Row],[Days of Stay]]&lt;=30,"High")</f>
        <v>Med</v>
      </c>
      <c r="T2302" t="str">
        <f>CONCATENATE(Healthcare_Data_v1__4[[#This Row],[Medical Condition]],Healthcare_Data_v1__4[[#This Row],[Duration]])</f>
        <v>HypertensionMed</v>
      </c>
      <c r="U2302">
        <f>MONTH(Healthcare_Data_v1__4[[#This Row],[Date of Admission]])</f>
        <v>5</v>
      </c>
      <c r="V2302">
        <f>YEAR(Healthcare_Data_v1__4[[#This Row],[Date of Admission]])</f>
        <v>2020</v>
      </c>
      <c r="W2302">
        <f>DAY(Healthcare_Data_v1__4[[#This Row],[Date of Admission]])</f>
        <v>16</v>
      </c>
    </row>
    <row r="2303" spans="1:23" x14ac:dyDescent="0.3">
      <c r="A2303" t="s">
        <v>20056</v>
      </c>
      <c r="B2303">
        <v>70</v>
      </c>
      <c r="C2303" t="s">
        <v>3</v>
      </c>
      <c r="D2303" t="s">
        <v>16</v>
      </c>
      <c r="E2303" t="s">
        <v>25</v>
      </c>
      <c r="F2303" t="s">
        <v>9</v>
      </c>
      <c r="G2303" s="1">
        <v>43512</v>
      </c>
      <c r="H2303" t="s">
        <v>4640</v>
      </c>
      <c r="I2303" t="s">
        <v>4641</v>
      </c>
      <c r="J2303">
        <v>33575.199789999999</v>
      </c>
      <c r="K2303" t="s">
        <v>41</v>
      </c>
      <c r="L2303">
        <v>20136</v>
      </c>
      <c r="M2303">
        <v>228</v>
      </c>
      <c r="N2303" t="s">
        <v>55</v>
      </c>
      <c r="O2303" s="1">
        <v>43535</v>
      </c>
      <c r="P2303" t="s">
        <v>49</v>
      </c>
      <c r="Q2303" t="s">
        <v>44</v>
      </c>
      <c r="R2303">
        <f>Healthcare_Data_v1__4[[#This Row],[Discharge Date]]-Healthcare_Data_v1__4[[#This Row],[Date of Admission]]</f>
        <v>23</v>
      </c>
      <c r="S2303" t="str" cm="1">
        <f t="array" ref="S2303">_xlfn.IFS( Healthcare_Data_v1__4[[#This Row],[Days of Stay]]&lt;10,"Low",Healthcare_Data_v1__4[[#This Row],[Days of Stay]]&lt;20,"Med",Healthcare_Data_v1__4[[#This Row],[Days of Stay]]&lt;=30,"High")</f>
        <v>High</v>
      </c>
      <c r="T2303" t="str">
        <f>CONCATENATE(Healthcare_Data_v1__4[[#This Row],[Medical Condition]],Healthcare_Data_v1__4[[#This Row],[Duration]])</f>
        <v>ArthritisHigh</v>
      </c>
      <c r="U2303">
        <f>MONTH(Healthcare_Data_v1__4[[#This Row],[Date of Admission]])</f>
        <v>2</v>
      </c>
      <c r="V2303">
        <f>YEAR(Healthcare_Data_v1__4[[#This Row],[Date of Admission]])</f>
        <v>2019</v>
      </c>
      <c r="W2303">
        <f>DAY(Healthcare_Data_v1__4[[#This Row],[Date of Admission]])</f>
        <v>16</v>
      </c>
    </row>
    <row r="2304" spans="1:23" x14ac:dyDescent="0.3">
      <c r="A2304" t="s">
        <v>20057</v>
      </c>
      <c r="B2304">
        <v>36</v>
      </c>
      <c r="C2304" t="s">
        <v>5</v>
      </c>
      <c r="D2304" t="s">
        <v>16</v>
      </c>
      <c r="E2304" t="s">
        <v>25</v>
      </c>
      <c r="F2304" t="s">
        <v>10</v>
      </c>
      <c r="G2304" s="1">
        <v>44317</v>
      </c>
      <c r="H2304" t="s">
        <v>2821</v>
      </c>
      <c r="I2304" t="s">
        <v>4642</v>
      </c>
      <c r="J2304">
        <v>33573.1774</v>
      </c>
      <c r="K2304" t="s">
        <v>47</v>
      </c>
      <c r="L2304">
        <v>23184</v>
      </c>
      <c r="M2304">
        <v>208</v>
      </c>
      <c r="N2304" t="s">
        <v>55</v>
      </c>
      <c r="O2304" s="1">
        <v>44345</v>
      </c>
      <c r="P2304" t="s">
        <v>60</v>
      </c>
      <c r="Q2304" t="s">
        <v>44</v>
      </c>
      <c r="R2304">
        <f>Healthcare_Data_v1__4[[#This Row],[Discharge Date]]-Healthcare_Data_v1__4[[#This Row],[Date of Admission]]</f>
        <v>28</v>
      </c>
      <c r="S2304" t="str" cm="1">
        <f t="array" ref="S2304">_xlfn.IFS( Healthcare_Data_v1__4[[#This Row],[Days of Stay]]&lt;10,"Low",Healthcare_Data_v1__4[[#This Row],[Days of Stay]]&lt;20,"Med",Healthcare_Data_v1__4[[#This Row],[Days of Stay]]&lt;=30,"High")</f>
        <v>High</v>
      </c>
      <c r="T2304" t="str">
        <f>CONCATENATE(Healthcare_Data_v1__4[[#This Row],[Medical Condition]],Healthcare_Data_v1__4[[#This Row],[Duration]])</f>
        <v>HypertensionHigh</v>
      </c>
      <c r="U2304">
        <f>MONTH(Healthcare_Data_v1__4[[#This Row],[Date of Admission]])</f>
        <v>5</v>
      </c>
      <c r="V2304">
        <f>YEAR(Healthcare_Data_v1__4[[#This Row],[Date of Admission]])</f>
        <v>2021</v>
      </c>
      <c r="W2304">
        <f>DAY(Healthcare_Data_v1__4[[#This Row],[Date of Admission]])</f>
        <v>1</v>
      </c>
    </row>
    <row r="2305" spans="1:23" x14ac:dyDescent="0.3">
      <c r="A2305" t="s">
        <v>20058</v>
      </c>
      <c r="B2305">
        <v>54</v>
      </c>
      <c r="C2305" t="s">
        <v>8</v>
      </c>
      <c r="D2305" t="s">
        <v>15</v>
      </c>
      <c r="E2305" t="s">
        <v>22</v>
      </c>
      <c r="F2305" t="s">
        <v>9</v>
      </c>
      <c r="G2305" s="1">
        <v>44108</v>
      </c>
      <c r="H2305" t="s">
        <v>4643</v>
      </c>
      <c r="I2305" t="s">
        <v>4644</v>
      </c>
      <c r="J2305">
        <v>33572.817139999999</v>
      </c>
      <c r="K2305" t="s">
        <v>41</v>
      </c>
      <c r="L2305">
        <v>12960</v>
      </c>
      <c r="M2305">
        <v>407</v>
      </c>
      <c r="N2305" t="s">
        <v>42</v>
      </c>
      <c r="O2305" s="1">
        <v>44114</v>
      </c>
      <c r="P2305" t="s">
        <v>85</v>
      </c>
      <c r="Q2305" t="s">
        <v>50</v>
      </c>
      <c r="R2305">
        <f>Healthcare_Data_v1__4[[#This Row],[Discharge Date]]-Healthcare_Data_v1__4[[#This Row],[Date of Admission]]</f>
        <v>6</v>
      </c>
      <c r="S2305" t="str" cm="1">
        <f t="array" ref="S2305">_xlfn.IFS( Healthcare_Data_v1__4[[#This Row],[Days of Stay]]&lt;10,"Low",Healthcare_Data_v1__4[[#This Row],[Days of Stay]]&lt;20,"Med",Healthcare_Data_v1__4[[#This Row],[Days of Stay]]&lt;=30,"High")</f>
        <v>Low</v>
      </c>
      <c r="T2305" t="str">
        <f>CONCATENATE(Healthcare_Data_v1__4[[#This Row],[Medical Condition]],Healthcare_Data_v1__4[[#This Row],[Duration]])</f>
        <v>ArthritisLow</v>
      </c>
      <c r="U2305">
        <f>MONTH(Healthcare_Data_v1__4[[#This Row],[Date of Admission]])</f>
        <v>10</v>
      </c>
      <c r="V2305">
        <f>YEAR(Healthcare_Data_v1__4[[#This Row],[Date of Admission]])</f>
        <v>2020</v>
      </c>
      <c r="W2305">
        <f>DAY(Healthcare_Data_v1__4[[#This Row],[Date of Admission]])</f>
        <v>4</v>
      </c>
    </row>
    <row r="2306" spans="1:23" x14ac:dyDescent="0.3">
      <c r="A2306" t="s">
        <v>20059</v>
      </c>
      <c r="B2306">
        <v>37</v>
      </c>
      <c r="C2306" t="s">
        <v>5</v>
      </c>
      <c r="D2306" t="s">
        <v>15</v>
      </c>
      <c r="E2306" t="s">
        <v>22</v>
      </c>
      <c r="F2306" t="s">
        <v>9</v>
      </c>
      <c r="G2306" s="1">
        <v>44418</v>
      </c>
      <c r="H2306" t="s">
        <v>4645</v>
      </c>
      <c r="I2306" t="s">
        <v>4646</v>
      </c>
      <c r="J2306">
        <v>33562.866280000002</v>
      </c>
      <c r="K2306" t="s">
        <v>69</v>
      </c>
      <c r="L2306">
        <v>20744</v>
      </c>
      <c r="M2306">
        <v>490</v>
      </c>
      <c r="N2306" t="s">
        <v>55</v>
      </c>
      <c r="O2306" s="1">
        <v>44438</v>
      </c>
      <c r="P2306" t="s">
        <v>43</v>
      </c>
      <c r="Q2306" t="s">
        <v>57</v>
      </c>
      <c r="R2306">
        <f>Healthcare_Data_v1__4[[#This Row],[Discharge Date]]-Healthcare_Data_v1__4[[#This Row],[Date of Admission]]</f>
        <v>20</v>
      </c>
      <c r="S2306" t="str" cm="1">
        <f t="array" ref="S2306">_xlfn.IFS( Healthcare_Data_v1__4[[#This Row],[Days of Stay]]&lt;10,"Low",Healthcare_Data_v1__4[[#This Row],[Days of Stay]]&lt;20,"Med",Healthcare_Data_v1__4[[#This Row],[Days of Stay]]&lt;=30,"High")</f>
        <v>High</v>
      </c>
      <c r="T2306" t="str">
        <f>CONCATENATE(Healthcare_Data_v1__4[[#This Row],[Medical Condition]],Healthcare_Data_v1__4[[#This Row],[Duration]])</f>
        <v>ArthritisHigh</v>
      </c>
      <c r="U2306">
        <f>MONTH(Healthcare_Data_v1__4[[#This Row],[Date of Admission]])</f>
        <v>8</v>
      </c>
      <c r="V2306">
        <f>YEAR(Healthcare_Data_v1__4[[#This Row],[Date of Admission]])</f>
        <v>2021</v>
      </c>
      <c r="W2306">
        <f>DAY(Healthcare_Data_v1__4[[#This Row],[Date of Admission]])</f>
        <v>10</v>
      </c>
    </row>
    <row r="2307" spans="1:23" x14ac:dyDescent="0.3">
      <c r="A2307" t="s">
        <v>20060</v>
      </c>
      <c r="B2307">
        <v>31</v>
      </c>
      <c r="C2307" t="s">
        <v>5</v>
      </c>
      <c r="D2307" t="s">
        <v>15</v>
      </c>
      <c r="E2307" t="s">
        <v>21</v>
      </c>
      <c r="F2307" t="s">
        <v>10</v>
      </c>
      <c r="G2307" s="1">
        <v>45113</v>
      </c>
      <c r="H2307" t="s">
        <v>4647</v>
      </c>
      <c r="I2307" t="s">
        <v>4648</v>
      </c>
      <c r="J2307">
        <v>33553.04232</v>
      </c>
      <c r="K2307" t="s">
        <v>66</v>
      </c>
      <c r="L2307">
        <v>2003</v>
      </c>
      <c r="M2307">
        <v>367</v>
      </c>
      <c r="N2307" t="s">
        <v>55</v>
      </c>
      <c r="O2307" s="1">
        <v>45131</v>
      </c>
      <c r="P2307" t="s">
        <v>49</v>
      </c>
      <c r="Q2307" t="s">
        <v>57</v>
      </c>
      <c r="R2307">
        <f>Healthcare_Data_v1__4[[#This Row],[Discharge Date]]-Healthcare_Data_v1__4[[#This Row],[Date of Admission]]</f>
        <v>18</v>
      </c>
      <c r="S2307" t="str" cm="1">
        <f t="array" ref="S2307">_xlfn.IFS( Healthcare_Data_v1__4[[#This Row],[Days of Stay]]&lt;10,"Low",Healthcare_Data_v1__4[[#This Row],[Days of Stay]]&lt;20,"Med",Healthcare_Data_v1__4[[#This Row],[Days of Stay]]&lt;=30,"High")</f>
        <v>Med</v>
      </c>
      <c r="T2307" t="str">
        <f>CONCATENATE(Healthcare_Data_v1__4[[#This Row],[Medical Condition]],Healthcare_Data_v1__4[[#This Row],[Duration]])</f>
        <v>HypertensionMed</v>
      </c>
      <c r="U2307">
        <f>MONTH(Healthcare_Data_v1__4[[#This Row],[Date of Admission]])</f>
        <v>7</v>
      </c>
      <c r="V2307">
        <f>YEAR(Healthcare_Data_v1__4[[#This Row],[Date of Admission]])</f>
        <v>2023</v>
      </c>
      <c r="W2307">
        <f>DAY(Healthcare_Data_v1__4[[#This Row],[Date of Admission]])</f>
        <v>6</v>
      </c>
    </row>
    <row r="2308" spans="1:23" x14ac:dyDescent="0.3">
      <c r="A2308" t="s">
        <v>4649</v>
      </c>
      <c r="B2308">
        <v>31</v>
      </c>
      <c r="C2308" t="s">
        <v>5</v>
      </c>
      <c r="D2308" t="s">
        <v>15</v>
      </c>
      <c r="E2308" t="s">
        <v>22</v>
      </c>
      <c r="F2308" t="s">
        <v>7</v>
      </c>
      <c r="G2308" s="1">
        <v>43943</v>
      </c>
      <c r="H2308" t="s">
        <v>4650</v>
      </c>
      <c r="I2308" t="s">
        <v>4651</v>
      </c>
      <c r="J2308">
        <v>33550.101600000002</v>
      </c>
      <c r="K2308" t="s">
        <v>63</v>
      </c>
      <c r="L2308">
        <v>14466</v>
      </c>
      <c r="M2308">
        <v>323</v>
      </c>
      <c r="N2308" t="s">
        <v>42</v>
      </c>
      <c r="O2308" s="1">
        <v>43952</v>
      </c>
      <c r="P2308" t="s">
        <v>49</v>
      </c>
      <c r="Q2308" t="s">
        <v>50</v>
      </c>
      <c r="R2308">
        <f>Healthcare_Data_v1__4[[#This Row],[Discharge Date]]-Healthcare_Data_v1__4[[#This Row],[Date of Admission]]</f>
        <v>9</v>
      </c>
      <c r="S2308" t="str" cm="1">
        <f t="array" ref="S2308">_xlfn.IFS( Healthcare_Data_v1__4[[#This Row],[Days of Stay]]&lt;10,"Low",Healthcare_Data_v1__4[[#This Row],[Days of Stay]]&lt;20,"Med",Healthcare_Data_v1__4[[#This Row],[Days of Stay]]&lt;=30,"High")</f>
        <v>Low</v>
      </c>
      <c r="T2308" t="str">
        <f>CONCATENATE(Healthcare_Data_v1__4[[#This Row],[Medical Condition]],Healthcare_Data_v1__4[[#This Row],[Duration]])</f>
        <v>ObesityLow</v>
      </c>
      <c r="U2308">
        <f>MONTH(Healthcare_Data_v1__4[[#This Row],[Date of Admission]])</f>
        <v>4</v>
      </c>
      <c r="V2308">
        <f>YEAR(Healthcare_Data_v1__4[[#This Row],[Date of Admission]])</f>
        <v>2020</v>
      </c>
      <c r="W2308">
        <f>DAY(Healthcare_Data_v1__4[[#This Row],[Date of Admission]])</f>
        <v>22</v>
      </c>
    </row>
    <row r="2309" spans="1:23" x14ac:dyDescent="0.3">
      <c r="A2309" t="s">
        <v>20061</v>
      </c>
      <c r="B2309">
        <v>85</v>
      </c>
      <c r="C2309" t="s">
        <v>3</v>
      </c>
      <c r="D2309" t="s">
        <v>16</v>
      </c>
      <c r="E2309" t="s">
        <v>19</v>
      </c>
      <c r="F2309" t="s">
        <v>11</v>
      </c>
      <c r="G2309" s="1">
        <v>45163</v>
      </c>
      <c r="H2309" t="s">
        <v>4652</v>
      </c>
      <c r="I2309" t="s">
        <v>4653</v>
      </c>
      <c r="J2309">
        <v>33542.423479999998</v>
      </c>
      <c r="K2309" t="s">
        <v>41</v>
      </c>
      <c r="L2309">
        <v>15542</v>
      </c>
      <c r="M2309">
        <v>346</v>
      </c>
      <c r="N2309" t="s">
        <v>55</v>
      </c>
      <c r="O2309" s="1">
        <v>45177</v>
      </c>
      <c r="P2309" t="s">
        <v>85</v>
      </c>
      <c r="Q2309" t="s">
        <v>44</v>
      </c>
      <c r="R2309">
        <f>Healthcare_Data_v1__4[[#This Row],[Discharge Date]]-Healthcare_Data_v1__4[[#This Row],[Date of Admission]]</f>
        <v>14</v>
      </c>
      <c r="S2309" t="str" cm="1">
        <f t="array" ref="S2309">_xlfn.IFS( Healthcare_Data_v1__4[[#This Row],[Days of Stay]]&lt;10,"Low",Healthcare_Data_v1__4[[#This Row],[Days of Stay]]&lt;20,"Med",Healthcare_Data_v1__4[[#This Row],[Days of Stay]]&lt;=30,"High")</f>
        <v>Med</v>
      </c>
      <c r="T2309" t="str">
        <f>CONCATENATE(Healthcare_Data_v1__4[[#This Row],[Medical Condition]],Healthcare_Data_v1__4[[#This Row],[Duration]])</f>
        <v>CancerMed</v>
      </c>
      <c r="U2309">
        <f>MONTH(Healthcare_Data_v1__4[[#This Row],[Date of Admission]])</f>
        <v>8</v>
      </c>
      <c r="V2309">
        <f>YEAR(Healthcare_Data_v1__4[[#This Row],[Date of Admission]])</f>
        <v>2023</v>
      </c>
      <c r="W2309">
        <f>DAY(Healthcare_Data_v1__4[[#This Row],[Date of Admission]])</f>
        <v>25</v>
      </c>
    </row>
    <row r="2310" spans="1:23" x14ac:dyDescent="0.3">
      <c r="A2310" t="s">
        <v>20062</v>
      </c>
      <c r="B2310">
        <v>35</v>
      </c>
      <c r="C2310" t="s">
        <v>5</v>
      </c>
      <c r="D2310" t="s">
        <v>15</v>
      </c>
      <c r="E2310" t="s">
        <v>26</v>
      </c>
      <c r="F2310" t="s">
        <v>11</v>
      </c>
      <c r="G2310" s="1">
        <v>44757</v>
      </c>
      <c r="H2310" t="s">
        <v>4654</v>
      </c>
      <c r="I2310" t="s">
        <v>4655</v>
      </c>
      <c r="J2310">
        <v>33536.555999999997</v>
      </c>
      <c r="K2310" t="s">
        <v>66</v>
      </c>
      <c r="L2310">
        <v>26866</v>
      </c>
      <c r="M2310">
        <v>316</v>
      </c>
      <c r="N2310" t="s">
        <v>48</v>
      </c>
      <c r="O2310" s="1">
        <v>44762</v>
      </c>
      <c r="P2310" t="s">
        <v>56</v>
      </c>
      <c r="Q2310" t="s">
        <v>57</v>
      </c>
      <c r="R2310">
        <f>Healthcare_Data_v1__4[[#This Row],[Discharge Date]]-Healthcare_Data_v1__4[[#This Row],[Date of Admission]]</f>
        <v>5</v>
      </c>
      <c r="S2310" t="str" cm="1">
        <f t="array" ref="S2310">_xlfn.IFS( Healthcare_Data_v1__4[[#This Row],[Days of Stay]]&lt;10,"Low",Healthcare_Data_v1__4[[#This Row],[Days of Stay]]&lt;20,"Med",Healthcare_Data_v1__4[[#This Row],[Days of Stay]]&lt;=30,"High")</f>
        <v>Low</v>
      </c>
      <c r="T2310" t="str">
        <f>CONCATENATE(Healthcare_Data_v1__4[[#This Row],[Medical Condition]],Healthcare_Data_v1__4[[#This Row],[Duration]])</f>
        <v>CancerLow</v>
      </c>
      <c r="U2310">
        <f>MONTH(Healthcare_Data_v1__4[[#This Row],[Date of Admission]])</f>
        <v>7</v>
      </c>
      <c r="V2310">
        <f>YEAR(Healthcare_Data_v1__4[[#This Row],[Date of Admission]])</f>
        <v>2022</v>
      </c>
      <c r="W2310">
        <f>DAY(Healthcare_Data_v1__4[[#This Row],[Date of Admission]])</f>
        <v>15</v>
      </c>
    </row>
    <row r="2311" spans="1:23" x14ac:dyDescent="0.3">
      <c r="A2311" t="s">
        <v>20063</v>
      </c>
      <c r="B2311">
        <v>47</v>
      </c>
      <c r="C2311" t="s">
        <v>8</v>
      </c>
      <c r="D2311" t="s">
        <v>15</v>
      </c>
      <c r="E2311" t="s">
        <v>21</v>
      </c>
      <c r="F2311" t="s">
        <v>9</v>
      </c>
      <c r="G2311" s="1">
        <v>44918</v>
      </c>
      <c r="H2311" t="s">
        <v>4656</v>
      </c>
      <c r="I2311" t="s">
        <v>4657</v>
      </c>
      <c r="J2311">
        <v>33535.766450000003</v>
      </c>
      <c r="K2311" t="s">
        <v>47</v>
      </c>
      <c r="L2311">
        <v>24796</v>
      </c>
      <c r="M2311">
        <v>396</v>
      </c>
      <c r="N2311" t="s">
        <v>55</v>
      </c>
      <c r="O2311" s="1">
        <v>44942</v>
      </c>
      <c r="P2311" t="s">
        <v>60</v>
      </c>
      <c r="Q2311" t="s">
        <v>50</v>
      </c>
      <c r="R2311">
        <f>Healthcare_Data_v1__4[[#This Row],[Discharge Date]]-Healthcare_Data_v1__4[[#This Row],[Date of Admission]]</f>
        <v>24</v>
      </c>
      <c r="S2311" t="str" cm="1">
        <f t="array" ref="S2311">_xlfn.IFS( Healthcare_Data_v1__4[[#This Row],[Days of Stay]]&lt;10,"Low",Healthcare_Data_v1__4[[#This Row],[Days of Stay]]&lt;20,"Med",Healthcare_Data_v1__4[[#This Row],[Days of Stay]]&lt;=30,"High")</f>
        <v>High</v>
      </c>
      <c r="T2311" t="str">
        <f>CONCATENATE(Healthcare_Data_v1__4[[#This Row],[Medical Condition]],Healthcare_Data_v1__4[[#This Row],[Duration]])</f>
        <v>ArthritisHigh</v>
      </c>
      <c r="U2311">
        <f>MONTH(Healthcare_Data_v1__4[[#This Row],[Date of Admission]])</f>
        <v>12</v>
      </c>
      <c r="V2311">
        <f>YEAR(Healthcare_Data_v1__4[[#This Row],[Date of Admission]])</f>
        <v>2022</v>
      </c>
      <c r="W2311">
        <f>DAY(Healthcare_Data_v1__4[[#This Row],[Date of Admission]])</f>
        <v>23</v>
      </c>
    </row>
    <row r="2312" spans="1:23" x14ac:dyDescent="0.3">
      <c r="A2312" t="s">
        <v>20064</v>
      </c>
      <c r="B2312">
        <v>71</v>
      </c>
      <c r="C2312" t="s">
        <v>3</v>
      </c>
      <c r="D2312" t="s">
        <v>15</v>
      </c>
      <c r="E2312" t="s">
        <v>23</v>
      </c>
      <c r="F2312" t="s">
        <v>10</v>
      </c>
      <c r="G2312" s="1">
        <v>44316</v>
      </c>
      <c r="H2312" t="s">
        <v>4658</v>
      </c>
      <c r="I2312" t="s">
        <v>4659</v>
      </c>
      <c r="J2312">
        <v>33531.226979999999</v>
      </c>
      <c r="K2312" t="s">
        <v>41</v>
      </c>
      <c r="L2312">
        <v>31061</v>
      </c>
      <c r="M2312">
        <v>427</v>
      </c>
      <c r="N2312" t="s">
        <v>48</v>
      </c>
      <c r="O2312" s="1">
        <v>44326</v>
      </c>
      <c r="P2312" t="s">
        <v>43</v>
      </c>
      <c r="Q2312" t="s">
        <v>44</v>
      </c>
      <c r="R2312">
        <f>Healthcare_Data_v1__4[[#This Row],[Discharge Date]]-Healthcare_Data_v1__4[[#This Row],[Date of Admission]]</f>
        <v>10</v>
      </c>
      <c r="S2312" t="str" cm="1">
        <f t="array" ref="S2312">_xlfn.IFS( Healthcare_Data_v1__4[[#This Row],[Days of Stay]]&lt;10,"Low",Healthcare_Data_v1__4[[#This Row],[Days of Stay]]&lt;20,"Med",Healthcare_Data_v1__4[[#This Row],[Days of Stay]]&lt;=30,"High")</f>
        <v>Med</v>
      </c>
      <c r="T2312" t="str">
        <f>CONCATENATE(Healthcare_Data_v1__4[[#This Row],[Medical Condition]],Healthcare_Data_v1__4[[#This Row],[Duration]])</f>
        <v>HypertensionMed</v>
      </c>
      <c r="U2312">
        <f>MONTH(Healthcare_Data_v1__4[[#This Row],[Date of Admission]])</f>
        <v>4</v>
      </c>
      <c r="V2312">
        <f>YEAR(Healthcare_Data_v1__4[[#This Row],[Date of Admission]])</f>
        <v>2021</v>
      </c>
      <c r="W2312">
        <f>DAY(Healthcare_Data_v1__4[[#This Row],[Date of Admission]])</f>
        <v>30</v>
      </c>
    </row>
    <row r="2313" spans="1:23" x14ac:dyDescent="0.3">
      <c r="A2313" t="s">
        <v>20065</v>
      </c>
      <c r="B2313">
        <v>45</v>
      </c>
      <c r="C2313" t="s">
        <v>8</v>
      </c>
      <c r="D2313" t="s">
        <v>16</v>
      </c>
      <c r="E2313" t="s">
        <v>23</v>
      </c>
      <c r="F2313" t="s">
        <v>6</v>
      </c>
      <c r="G2313" s="1">
        <v>44091</v>
      </c>
      <c r="H2313" t="s">
        <v>4660</v>
      </c>
      <c r="I2313" t="s">
        <v>4661</v>
      </c>
      <c r="J2313">
        <v>33527.383430000002</v>
      </c>
      <c r="K2313" t="s">
        <v>41</v>
      </c>
      <c r="L2313">
        <v>30781</v>
      </c>
      <c r="M2313">
        <v>118</v>
      </c>
      <c r="N2313" t="s">
        <v>48</v>
      </c>
      <c r="O2313" s="1">
        <v>44101</v>
      </c>
      <c r="P2313" t="s">
        <v>49</v>
      </c>
      <c r="Q2313" t="s">
        <v>50</v>
      </c>
      <c r="R2313">
        <f>Healthcare_Data_v1__4[[#This Row],[Discharge Date]]-Healthcare_Data_v1__4[[#This Row],[Date of Admission]]</f>
        <v>10</v>
      </c>
      <c r="S2313" t="str" cm="1">
        <f t="array" ref="S2313">_xlfn.IFS( Healthcare_Data_v1__4[[#This Row],[Days of Stay]]&lt;10,"Low",Healthcare_Data_v1__4[[#This Row],[Days of Stay]]&lt;20,"Med",Healthcare_Data_v1__4[[#This Row],[Days of Stay]]&lt;=30,"High")</f>
        <v>Med</v>
      </c>
      <c r="T2313" t="str">
        <f>CONCATENATE(Healthcare_Data_v1__4[[#This Row],[Medical Condition]],Healthcare_Data_v1__4[[#This Row],[Duration]])</f>
        <v>AsthmaMed</v>
      </c>
      <c r="U2313">
        <f>MONTH(Healthcare_Data_v1__4[[#This Row],[Date of Admission]])</f>
        <v>9</v>
      </c>
      <c r="V2313">
        <f>YEAR(Healthcare_Data_v1__4[[#This Row],[Date of Admission]])</f>
        <v>2020</v>
      </c>
      <c r="W2313">
        <f>DAY(Healthcare_Data_v1__4[[#This Row],[Date of Admission]])</f>
        <v>17</v>
      </c>
    </row>
    <row r="2314" spans="1:23" x14ac:dyDescent="0.3">
      <c r="A2314" t="s">
        <v>20066</v>
      </c>
      <c r="B2314">
        <v>75</v>
      </c>
      <c r="C2314" t="s">
        <v>3</v>
      </c>
      <c r="D2314" t="s">
        <v>16</v>
      </c>
      <c r="E2314" t="s">
        <v>24</v>
      </c>
      <c r="F2314" t="s">
        <v>10</v>
      </c>
      <c r="G2314" s="1">
        <v>43763</v>
      </c>
      <c r="H2314" t="s">
        <v>4662</v>
      </c>
      <c r="I2314" t="s">
        <v>4663</v>
      </c>
      <c r="J2314">
        <v>33522.137239999996</v>
      </c>
      <c r="K2314" t="s">
        <v>41</v>
      </c>
      <c r="L2314">
        <v>11765</v>
      </c>
      <c r="M2314">
        <v>460</v>
      </c>
      <c r="N2314" t="s">
        <v>48</v>
      </c>
      <c r="O2314" s="1">
        <v>43777</v>
      </c>
      <c r="P2314" t="s">
        <v>43</v>
      </c>
      <c r="Q2314" t="s">
        <v>57</v>
      </c>
      <c r="R2314">
        <f>Healthcare_Data_v1__4[[#This Row],[Discharge Date]]-Healthcare_Data_v1__4[[#This Row],[Date of Admission]]</f>
        <v>14</v>
      </c>
      <c r="S2314" t="str" cm="1">
        <f t="array" ref="S2314">_xlfn.IFS( Healthcare_Data_v1__4[[#This Row],[Days of Stay]]&lt;10,"Low",Healthcare_Data_v1__4[[#This Row],[Days of Stay]]&lt;20,"Med",Healthcare_Data_v1__4[[#This Row],[Days of Stay]]&lt;=30,"High")</f>
        <v>Med</v>
      </c>
      <c r="T2314" t="str">
        <f>CONCATENATE(Healthcare_Data_v1__4[[#This Row],[Medical Condition]],Healthcare_Data_v1__4[[#This Row],[Duration]])</f>
        <v>HypertensionMed</v>
      </c>
      <c r="U2314">
        <f>MONTH(Healthcare_Data_v1__4[[#This Row],[Date of Admission]])</f>
        <v>10</v>
      </c>
      <c r="V2314">
        <f>YEAR(Healthcare_Data_v1__4[[#This Row],[Date of Admission]])</f>
        <v>2019</v>
      </c>
      <c r="W2314">
        <f>DAY(Healthcare_Data_v1__4[[#This Row],[Date of Admission]])</f>
        <v>25</v>
      </c>
    </row>
    <row r="2315" spans="1:23" x14ac:dyDescent="0.3">
      <c r="A2315" t="s">
        <v>20067</v>
      </c>
      <c r="B2315">
        <v>24</v>
      </c>
      <c r="C2315" t="s">
        <v>12</v>
      </c>
      <c r="D2315" t="s">
        <v>16</v>
      </c>
      <c r="E2315" t="s">
        <v>25</v>
      </c>
      <c r="F2315" t="s">
        <v>9</v>
      </c>
      <c r="G2315" s="1">
        <v>44026</v>
      </c>
      <c r="H2315" t="s">
        <v>4664</v>
      </c>
      <c r="I2315" t="s">
        <v>4665</v>
      </c>
      <c r="J2315">
        <v>33521.967969999998</v>
      </c>
      <c r="K2315" t="s">
        <v>66</v>
      </c>
      <c r="L2315">
        <v>14345</v>
      </c>
      <c r="M2315">
        <v>498</v>
      </c>
      <c r="N2315" t="s">
        <v>48</v>
      </c>
      <c r="O2315" s="1">
        <v>44041</v>
      </c>
      <c r="P2315" t="s">
        <v>43</v>
      </c>
      <c r="Q2315" t="s">
        <v>57</v>
      </c>
      <c r="R2315">
        <f>Healthcare_Data_v1__4[[#This Row],[Discharge Date]]-Healthcare_Data_v1__4[[#This Row],[Date of Admission]]</f>
        <v>15</v>
      </c>
      <c r="S2315" t="str" cm="1">
        <f t="array" ref="S2315">_xlfn.IFS( Healthcare_Data_v1__4[[#This Row],[Days of Stay]]&lt;10,"Low",Healthcare_Data_v1__4[[#This Row],[Days of Stay]]&lt;20,"Med",Healthcare_Data_v1__4[[#This Row],[Days of Stay]]&lt;=30,"High")</f>
        <v>Med</v>
      </c>
      <c r="T2315" t="str">
        <f>CONCATENATE(Healthcare_Data_v1__4[[#This Row],[Medical Condition]],Healthcare_Data_v1__4[[#This Row],[Duration]])</f>
        <v>ArthritisMed</v>
      </c>
      <c r="U2315">
        <f>MONTH(Healthcare_Data_v1__4[[#This Row],[Date of Admission]])</f>
        <v>7</v>
      </c>
      <c r="V2315">
        <f>YEAR(Healthcare_Data_v1__4[[#This Row],[Date of Admission]])</f>
        <v>2020</v>
      </c>
      <c r="W2315">
        <f>DAY(Healthcare_Data_v1__4[[#This Row],[Date of Admission]])</f>
        <v>14</v>
      </c>
    </row>
    <row r="2316" spans="1:23" x14ac:dyDescent="0.3">
      <c r="A2316" t="s">
        <v>20068</v>
      </c>
      <c r="B2316">
        <v>79</v>
      </c>
      <c r="C2316" t="s">
        <v>3</v>
      </c>
      <c r="D2316" t="s">
        <v>16</v>
      </c>
      <c r="E2316" t="s">
        <v>24</v>
      </c>
      <c r="F2316" t="s">
        <v>9</v>
      </c>
      <c r="G2316" s="1">
        <v>44560</v>
      </c>
      <c r="H2316" t="s">
        <v>4666</v>
      </c>
      <c r="I2316" t="s">
        <v>4667</v>
      </c>
      <c r="J2316">
        <v>33520.318030000002</v>
      </c>
      <c r="K2316" t="s">
        <v>41</v>
      </c>
      <c r="L2316">
        <v>3107</v>
      </c>
      <c r="M2316">
        <v>104</v>
      </c>
      <c r="N2316" t="s">
        <v>55</v>
      </c>
      <c r="O2316" s="1">
        <v>44582</v>
      </c>
      <c r="P2316" t="s">
        <v>85</v>
      </c>
      <c r="Q2316" t="s">
        <v>44</v>
      </c>
      <c r="R2316">
        <f>Healthcare_Data_v1__4[[#This Row],[Discharge Date]]-Healthcare_Data_v1__4[[#This Row],[Date of Admission]]</f>
        <v>22</v>
      </c>
      <c r="S2316" t="str" cm="1">
        <f t="array" ref="S2316">_xlfn.IFS( Healthcare_Data_v1__4[[#This Row],[Days of Stay]]&lt;10,"Low",Healthcare_Data_v1__4[[#This Row],[Days of Stay]]&lt;20,"Med",Healthcare_Data_v1__4[[#This Row],[Days of Stay]]&lt;=30,"High")</f>
        <v>High</v>
      </c>
      <c r="T2316" t="str">
        <f>CONCATENATE(Healthcare_Data_v1__4[[#This Row],[Medical Condition]],Healthcare_Data_v1__4[[#This Row],[Duration]])</f>
        <v>ArthritisHigh</v>
      </c>
      <c r="U2316">
        <f>MONTH(Healthcare_Data_v1__4[[#This Row],[Date of Admission]])</f>
        <v>12</v>
      </c>
      <c r="V2316">
        <f>YEAR(Healthcare_Data_v1__4[[#This Row],[Date of Admission]])</f>
        <v>2021</v>
      </c>
      <c r="W2316">
        <f>DAY(Healthcare_Data_v1__4[[#This Row],[Date of Admission]])</f>
        <v>30</v>
      </c>
    </row>
    <row r="2317" spans="1:23" x14ac:dyDescent="0.3">
      <c r="A2317" t="s">
        <v>20069</v>
      </c>
      <c r="B2317">
        <v>83</v>
      </c>
      <c r="C2317" t="s">
        <v>3</v>
      </c>
      <c r="D2317" t="s">
        <v>15</v>
      </c>
      <c r="E2317" t="s">
        <v>22</v>
      </c>
      <c r="F2317" t="s">
        <v>10</v>
      </c>
      <c r="G2317" s="1">
        <v>44447</v>
      </c>
      <c r="H2317" t="s">
        <v>4668</v>
      </c>
      <c r="I2317" t="s">
        <v>4669</v>
      </c>
      <c r="J2317">
        <v>33516.104910000002</v>
      </c>
      <c r="K2317" t="s">
        <v>41</v>
      </c>
      <c r="L2317">
        <v>32899</v>
      </c>
      <c r="M2317">
        <v>321</v>
      </c>
      <c r="N2317" t="s">
        <v>55</v>
      </c>
      <c r="O2317" s="1">
        <v>44463</v>
      </c>
      <c r="P2317" t="s">
        <v>60</v>
      </c>
      <c r="Q2317" t="s">
        <v>57</v>
      </c>
      <c r="R2317">
        <f>Healthcare_Data_v1__4[[#This Row],[Discharge Date]]-Healthcare_Data_v1__4[[#This Row],[Date of Admission]]</f>
        <v>16</v>
      </c>
      <c r="S2317" t="str" cm="1">
        <f t="array" ref="S2317">_xlfn.IFS( Healthcare_Data_v1__4[[#This Row],[Days of Stay]]&lt;10,"Low",Healthcare_Data_v1__4[[#This Row],[Days of Stay]]&lt;20,"Med",Healthcare_Data_v1__4[[#This Row],[Days of Stay]]&lt;=30,"High")</f>
        <v>Med</v>
      </c>
      <c r="T2317" t="str">
        <f>CONCATENATE(Healthcare_Data_v1__4[[#This Row],[Medical Condition]],Healthcare_Data_v1__4[[#This Row],[Duration]])</f>
        <v>HypertensionMed</v>
      </c>
      <c r="U2317">
        <f>MONTH(Healthcare_Data_v1__4[[#This Row],[Date of Admission]])</f>
        <v>9</v>
      </c>
      <c r="V2317">
        <f>YEAR(Healthcare_Data_v1__4[[#This Row],[Date of Admission]])</f>
        <v>2021</v>
      </c>
      <c r="W2317">
        <f>DAY(Healthcare_Data_v1__4[[#This Row],[Date of Admission]])</f>
        <v>8</v>
      </c>
    </row>
    <row r="2318" spans="1:23" x14ac:dyDescent="0.3">
      <c r="A2318" t="s">
        <v>20070</v>
      </c>
      <c r="B2318">
        <v>55</v>
      </c>
      <c r="C2318" t="s">
        <v>3</v>
      </c>
      <c r="D2318" t="s">
        <v>15</v>
      </c>
      <c r="E2318" t="s">
        <v>24</v>
      </c>
      <c r="F2318" t="s">
        <v>6</v>
      </c>
      <c r="G2318" s="1">
        <v>45057</v>
      </c>
      <c r="H2318" t="s">
        <v>4670</v>
      </c>
      <c r="I2318" t="s">
        <v>4671</v>
      </c>
      <c r="J2318">
        <v>33513.297200000001</v>
      </c>
      <c r="K2318" t="s">
        <v>41</v>
      </c>
      <c r="L2318">
        <v>44064</v>
      </c>
      <c r="M2318">
        <v>405</v>
      </c>
      <c r="N2318" t="s">
        <v>55</v>
      </c>
      <c r="O2318" s="1">
        <v>45071</v>
      </c>
      <c r="P2318" t="s">
        <v>49</v>
      </c>
      <c r="Q2318" t="s">
        <v>44</v>
      </c>
      <c r="R2318">
        <f>Healthcare_Data_v1__4[[#This Row],[Discharge Date]]-Healthcare_Data_v1__4[[#This Row],[Date of Admission]]</f>
        <v>14</v>
      </c>
      <c r="S2318" t="str" cm="1">
        <f t="array" ref="S2318">_xlfn.IFS( Healthcare_Data_v1__4[[#This Row],[Days of Stay]]&lt;10,"Low",Healthcare_Data_v1__4[[#This Row],[Days of Stay]]&lt;20,"Med",Healthcare_Data_v1__4[[#This Row],[Days of Stay]]&lt;=30,"High")</f>
        <v>Med</v>
      </c>
      <c r="T2318" t="str">
        <f>CONCATENATE(Healthcare_Data_v1__4[[#This Row],[Medical Condition]],Healthcare_Data_v1__4[[#This Row],[Duration]])</f>
        <v>AsthmaMed</v>
      </c>
      <c r="U2318">
        <f>MONTH(Healthcare_Data_v1__4[[#This Row],[Date of Admission]])</f>
        <v>5</v>
      </c>
      <c r="V2318">
        <f>YEAR(Healthcare_Data_v1__4[[#This Row],[Date of Admission]])</f>
        <v>2023</v>
      </c>
      <c r="W2318">
        <f>DAY(Healthcare_Data_v1__4[[#This Row],[Date of Admission]])</f>
        <v>11</v>
      </c>
    </row>
    <row r="2319" spans="1:23" x14ac:dyDescent="0.3">
      <c r="A2319" t="s">
        <v>20071</v>
      </c>
      <c r="B2319">
        <v>75</v>
      </c>
      <c r="C2319" t="s">
        <v>3</v>
      </c>
      <c r="D2319" t="s">
        <v>16</v>
      </c>
      <c r="E2319" t="s">
        <v>25</v>
      </c>
      <c r="F2319" t="s">
        <v>10</v>
      </c>
      <c r="G2319" s="1">
        <v>43514</v>
      </c>
      <c r="H2319" t="s">
        <v>4672</v>
      </c>
      <c r="I2319" t="s">
        <v>4673</v>
      </c>
      <c r="J2319">
        <v>33504.031060000001</v>
      </c>
      <c r="K2319" t="s">
        <v>41</v>
      </c>
      <c r="L2319">
        <v>4601</v>
      </c>
      <c r="M2319">
        <v>362</v>
      </c>
      <c r="N2319" t="s">
        <v>48</v>
      </c>
      <c r="O2319" s="1">
        <v>43523</v>
      </c>
      <c r="P2319" t="s">
        <v>56</v>
      </c>
      <c r="Q2319" t="s">
        <v>44</v>
      </c>
      <c r="R2319">
        <f>Healthcare_Data_v1__4[[#This Row],[Discharge Date]]-Healthcare_Data_v1__4[[#This Row],[Date of Admission]]</f>
        <v>9</v>
      </c>
      <c r="S2319" t="str" cm="1">
        <f t="array" ref="S2319">_xlfn.IFS( Healthcare_Data_v1__4[[#This Row],[Days of Stay]]&lt;10,"Low",Healthcare_Data_v1__4[[#This Row],[Days of Stay]]&lt;20,"Med",Healthcare_Data_v1__4[[#This Row],[Days of Stay]]&lt;=30,"High")</f>
        <v>Low</v>
      </c>
      <c r="T2319" t="str">
        <f>CONCATENATE(Healthcare_Data_v1__4[[#This Row],[Medical Condition]],Healthcare_Data_v1__4[[#This Row],[Duration]])</f>
        <v>HypertensionLow</v>
      </c>
      <c r="U2319">
        <f>MONTH(Healthcare_Data_v1__4[[#This Row],[Date of Admission]])</f>
        <v>2</v>
      </c>
      <c r="V2319">
        <f>YEAR(Healthcare_Data_v1__4[[#This Row],[Date of Admission]])</f>
        <v>2019</v>
      </c>
      <c r="W2319">
        <f>DAY(Healthcare_Data_v1__4[[#This Row],[Date of Admission]])</f>
        <v>18</v>
      </c>
    </row>
    <row r="2320" spans="1:23" x14ac:dyDescent="0.3">
      <c r="A2320" t="s">
        <v>20072</v>
      </c>
      <c r="B2320">
        <v>71</v>
      </c>
      <c r="C2320" t="s">
        <v>3</v>
      </c>
      <c r="D2320" t="s">
        <v>15</v>
      </c>
      <c r="E2320" t="s">
        <v>24</v>
      </c>
      <c r="F2320" t="s">
        <v>10</v>
      </c>
      <c r="G2320" s="1">
        <v>44146</v>
      </c>
      <c r="H2320" t="s">
        <v>4674</v>
      </c>
      <c r="I2320" t="s">
        <v>4675</v>
      </c>
      <c r="J2320">
        <v>33493.93821</v>
      </c>
      <c r="K2320" t="s">
        <v>41</v>
      </c>
      <c r="L2320">
        <v>13071</v>
      </c>
      <c r="M2320">
        <v>281</v>
      </c>
      <c r="N2320" t="s">
        <v>55</v>
      </c>
      <c r="O2320" s="1">
        <v>44159</v>
      </c>
      <c r="P2320" t="s">
        <v>60</v>
      </c>
      <c r="Q2320" t="s">
        <v>44</v>
      </c>
      <c r="R2320">
        <f>Healthcare_Data_v1__4[[#This Row],[Discharge Date]]-Healthcare_Data_v1__4[[#This Row],[Date of Admission]]</f>
        <v>13</v>
      </c>
      <c r="S2320" t="str" cm="1">
        <f t="array" ref="S2320">_xlfn.IFS( Healthcare_Data_v1__4[[#This Row],[Days of Stay]]&lt;10,"Low",Healthcare_Data_v1__4[[#This Row],[Days of Stay]]&lt;20,"Med",Healthcare_Data_v1__4[[#This Row],[Days of Stay]]&lt;=30,"High")</f>
        <v>Med</v>
      </c>
      <c r="T2320" t="str">
        <f>CONCATENATE(Healthcare_Data_v1__4[[#This Row],[Medical Condition]],Healthcare_Data_v1__4[[#This Row],[Duration]])</f>
        <v>HypertensionMed</v>
      </c>
      <c r="U2320">
        <f>MONTH(Healthcare_Data_v1__4[[#This Row],[Date of Admission]])</f>
        <v>11</v>
      </c>
      <c r="V2320">
        <f>YEAR(Healthcare_Data_v1__4[[#This Row],[Date of Admission]])</f>
        <v>2020</v>
      </c>
      <c r="W2320">
        <f>DAY(Healthcare_Data_v1__4[[#This Row],[Date of Admission]])</f>
        <v>11</v>
      </c>
    </row>
    <row r="2321" spans="1:23" x14ac:dyDescent="0.3">
      <c r="A2321" t="s">
        <v>20073</v>
      </c>
      <c r="B2321">
        <v>70</v>
      </c>
      <c r="C2321" t="s">
        <v>3</v>
      </c>
      <c r="D2321" t="s">
        <v>16</v>
      </c>
      <c r="E2321" t="s">
        <v>21</v>
      </c>
      <c r="F2321" t="s">
        <v>6</v>
      </c>
      <c r="G2321" s="1">
        <v>44753</v>
      </c>
      <c r="H2321" t="s">
        <v>4676</v>
      </c>
      <c r="I2321" t="s">
        <v>4677</v>
      </c>
      <c r="J2321">
        <v>33493.482429999996</v>
      </c>
      <c r="K2321" t="s">
        <v>41</v>
      </c>
      <c r="L2321">
        <v>31748</v>
      </c>
      <c r="M2321">
        <v>140</v>
      </c>
      <c r="N2321" t="s">
        <v>55</v>
      </c>
      <c r="O2321" s="1">
        <v>44759</v>
      </c>
      <c r="P2321" t="s">
        <v>43</v>
      </c>
      <c r="Q2321" t="s">
        <v>50</v>
      </c>
      <c r="R2321">
        <f>Healthcare_Data_v1__4[[#This Row],[Discharge Date]]-Healthcare_Data_v1__4[[#This Row],[Date of Admission]]</f>
        <v>6</v>
      </c>
      <c r="S2321" t="str" cm="1">
        <f t="array" ref="S2321">_xlfn.IFS( Healthcare_Data_v1__4[[#This Row],[Days of Stay]]&lt;10,"Low",Healthcare_Data_v1__4[[#This Row],[Days of Stay]]&lt;20,"Med",Healthcare_Data_v1__4[[#This Row],[Days of Stay]]&lt;=30,"High")</f>
        <v>Low</v>
      </c>
      <c r="T2321" t="str">
        <f>CONCATENATE(Healthcare_Data_v1__4[[#This Row],[Medical Condition]],Healthcare_Data_v1__4[[#This Row],[Duration]])</f>
        <v>AsthmaLow</v>
      </c>
      <c r="U2321">
        <f>MONTH(Healthcare_Data_v1__4[[#This Row],[Date of Admission]])</f>
        <v>7</v>
      </c>
      <c r="V2321">
        <f>YEAR(Healthcare_Data_v1__4[[#This Row],[Date of Admission]])</f>
        <v>2022</v>
      </c>
      <c r="W2321">
        <f>DAY(Healthcare_Data_v1__4[[#This Row],[Date of Admission]])</f>
        <v>11</v>
      </c>
    </row>
    <row r="2322" spans="1:23" x14ac:dyDescent="0.3">
      <c r="A2322" t="s">
        <v>20074</v>
      </c>
      <c r="B2322">
        <v>53</v>
      </c>
      <c r="C2322" t="s">
        <v>8</v>
      </c>
      <c r="D2322" t="s">
        <v>15</v>
      </c>
      <c r="E2322" t="s">
        <v>22</v>
      </c>
      <c r="F2322" t="s">
        <v>7</v>
      </c>
      <c r="G2322" s="1">
        <v>45092</v>
      </c>
      <c r="H2322" t="s">
        <v>4678</v>
      </c>
      <c r="I2322" t="s">
        <v>4376</v>
      </c>
      <c r="J2322">
        <v>33490.025390000003</v>
      </c>
      <c r="K2322" t="s">
        <v>69</v>
      </c>
      <c r="L2322">
        <v>487</v>
      </c>
      <c r="M2322">
        <v>283</v>
      </c>
      <c r="N2322" t="s">
        <v>42</v>
      </c>
      <c r="O2322" s="1">
        <v>45094</v>
      </c>
      <c r="P2322" t="s">
        <v>60</v>
      </c>
      <c r="Q2322" t="s">
        <v>44</v>
      </c>
      <c r="R2322">
        <f>Healthcare_Data_v1__4[[#This Row],[Discharge Date]]-Healthcare_Data_v1__4[[#This Row],[Date of Admission]]</f>
        <v>2</v>
      </c>
      <c r="S2322" t="str" cm="1">
        <f t="array" ref="S2322">_xlfn.IFS( Healthcare_Data_v1__4[[#This Row],[Days of Stay]]&lt;10,"Low",Healthcare_Data_v1__4[[#This Row],[Days of Stay]]&lt;20,"Med",Healthcare_Data_v1__4[[#This Row],[Days of Stay]]&lt;=30,"High")</f>
        <v>Low</v>
      </c>
      <c r="T2322" t="str">
        <f>CONCATENATE(Healthcare_Data_v1__4[[#This Row],[Medical Condition]],Healthcare_Data_v1__4[[#This Row],[Duration]])</f>
        <v>ObesityLow</v>
      </c>
      <c r="U2322">
        <f>MONTH(Healthcare_Data_v1__4[[#This Row],[Date of Admission]])</f>
        <v>6</v>
      </c>
      <c r="V2322">
        <f>YEAR(Healthcare_Data_v1__4[[#This Row],[Date of Admission]])</f>
        <v>2023</v>
      </c>
      <c r="W2322">
        <f>DAY(Healthcare_Data_v1__4[[#This Row],[Date of Admission]])</f>
        <v>15</v>
      </c>
    </row>
    <row r="2323" spans="1:23" x14ac:dyDescent="0.3">
      <c r="A2323" t="s">
        <v>20075</v>
      </c>
      <c r="B2323">
        <v>31</v>
      </c>
      <c r="C2323" t="s">
        <v>5</v>
      </c>
      <c r="D2323" t="s">
        <v>15</v>
      </c>
      <c r="E2323" t="s">
        <v>25</v>
      </c>
      <c r="F2323" t="s">
        <v>6</v>
      </c>
      <c r="G2323" s="1">
        <v>44434</v>
      </c>
      <c r="H2323" t="s">
        <v>4679</v>
      </c>
      <c r="I2323" t="s">
        <v>4680</v>
      </c>
      <c r="J2323">
        <v>33487.01827</v>
      </c>
      <c r="K2323" t="s">
        <v>63</v>
      </c>
      <c r="L2323">
        <v>25642</v>
      </c>
      <c r="M2323">
        <v>143</v>
      </c>
      <c r="N2323" t="s">
        <v>55</v>
      </c>
      <c r="O2323" s="1">
        <v>44443</v>
      </c>
      <c r="P2323" t="s">
        <v>49</v>
      </c>
      <c r="Q2323" t="s">
        <v>50</v>
      </c>
      <c r="R2323">
        <f>Healthcare_Data_v1__4[[#This Row],[Discharge Date]]-Healthcare_Data_v1__4[[#This Row],[Date of Admission]]</f>
        <v>9</v>
      </c>
      <c r="S2323" t="str" cm="1">
        <f t="array" ref="S2323">_xlfn.IFS( Healthcare_Data_v1__4[[#This Row],[Days of Stay]]&lt;10,"Low",Healthcare_Data_v1__4[[#This Row],[Days of Stay]]&lt;20,"Med",Healthcare_Data_v1__4[[#This Row],[Days of Stay]]&lt;=30,"High")</f>
        <v>Low</v>
      </c>
      <c r="T2323" t="str">
        <f>CONCATENATE(Healthcare_Data_v1__4[[#This Row],[Medical Condition]],Healthcare_Data_v1__4[[#This Row],[Duration]])</f>
        <v>AsthmaLow</v>
      </c>
      <c r="U2323">
        <f>MONTH(Healthcare_Data_v1__4[[#This Row],[Date of Admission]])</f>
        <v>8</v>
      </c>
      <c r="V2323">
        <f>YEAR(Healthcare_Data_v1__4[[#This Row],[Date of Admission]])</f>
        <v>2021</v>
      </c>
      <c r="W2323">
        <f>DAY(Healthcare_Data_v1__4[[#This Row],[Date of Admission]])</f>
        <v>26</v>
      </c>
    </row>
    <row r="2324" spans="1:23" x14ac:dyDescent="0.3">
      <c r="A2324" t="s">
        <v>20076</v>
      </c>
      <c r="B2324">
        <v>39</v>
      </c>
      <c r="C2324" t="s">
        <v>5</v>
      </c>
      <c r="D2324" t="s">
        <v>16</v>
      </c>
      <c r="E2324" t="s">
        <v>23</v>
      </c>
      <c r="F2324" t="s">
        <v>11</v>
      </c>
      <c r="G2324" s="1">
        <v>44115</v>
      </c>
      <c r="H2324" t="s">
        <v>4681</v>
      </c>
      <c r="I2324" t="s">
        <v>4682</v>
      </c>
      <c r="J2324">
        <v>33472.595990000002</v>
      </c>
      <c r="K2324" t="s">
        <v>63</v>
      </c>
      <c r="L2324">
        <v>65692</v>
      </c>
      <c r="M2324">
        <v>374</v>
      </c>
      <c r="N2324" t="s">
        <v>48</v>
      </c>
      <c r="O2324" s="1">
        <v>44138</v>
      </c>
      <c r="P2324" t="s">
        <v>85</v>
      </c>
      <c r="Q2324" t="s">
        <v>44</v>
      </c>
      <c r="R2324">
        <f>Healthcare_Data_v1__4[[#This Row],[Discharge Date]]-Healthcare_Data_v1__4[[#This Row],[Date of Admission]]</f>
        <v>23</v>
      </c>
      <c r="S2324" t="str" cm="1">
        <f t="array" ref="S2324">_xlfn.IFS( Healthcare_Data_v1__4[[#This Row],[Days of Stay]]&lt;10,"Low",Healthcare_Data_v1__4[[#This Row],[Days of Stay]]&lt;20,"Med",Healthcare_Data_v1__4[[#This Row],[Days of Stay]]&lt;=30,"High")</f>
        <v>High</v>
      </c>
      <c r="T2324" t="str">
        <f>CONCATENATE(Healthcare_Data_v1__4[[#This Row],[Medical Condition]],Healthcare_Data_v1__4[[#This Row],[Duration]])</f>
        <v>CancerHigh</v>
      </c>
      <c r="U2324">
        <f>MONTH(Healthcare_Data_v1__4[[#This Row],[Date of Admission]])</f>
        <v>10</v>
      </c>
      <c r="V2324">
        <f>YEAR(Healthcare_Data_v1__4[[#This Row],[Date of Admission]])</f>
        <v>2020</v>
      </c>
      <c r="W2324">
        <f>DAY(Healthcare_Data_v1__4[[#This Row],[Date of Admission]])</f>
        <v>11</v>
      </c>
    </row>
    <row r="2325" spans="1:23" x14ac:dyDescent="0.3">
      <c r="A2325" t="s">
        <v>20077</v>
      </c>
      <c r="B2325">
        <v>45</v>
      </c>
      <c r="C2325" t="s">
        <v>8</v>
      </c>
      <c r="D2325" t="s">
        <v>16</v>
      </c>
      <c r="E2325" t="s">
        <v>20</v>
      </c>
      <c r="F2325" t="s">
        <v>7</v>
      </c>
      <c r="G2325" s="1">
        <v>43820</v>
      </c>
      <c r="H2325" t="s">
        <v>4683</v>
      </c>
      <c r="I2325" t="s">
        <v>4684</v>
      </c>
      <c r="J2325">
        <v>33467.554819999998</v>
      </c>
      <c r="K2325" t="s">
        <v>66</v>
      </c>
      <c r="L2325">
        <v>14679</v>
      </c>
      <c r="M2325">
        <v>216</v>
      </c>
      <c r="N2325" t="s">
        <v>42</v>
      </c>
      <c r="O2325" s="1">
        <v>43837</v>
      </c>
      <c r="P2325" t="s">
        <v>56</v>
      </c>
      <c r="Q2325" t="s">
        <v>57</v>
      </c>
      <c r="R2325">
        <f>Healthcare_Data_v1__4[[#This Row],[Discharge Date]]-Healthcare_Data_v1__4[[#This Row],[Date of Admission]]</f>
        <v>17</v>
      </c>
      <c r="S2325" t="str" cm="1">
        <f t="array" ref="S2325">_xlfn.IFS( Healthcare_Data_v1__4[[#This Row],[Days of Stay]]&lt;10,"Low",Healthcare_Data_v1__4[[#This Row],[Days of Stay]]&lt;20,"Med",Healthcare_Data_v1__4[[#This Row],[Days of Stay]]&lt;=30,"High")</f>
        <v>Med</v>
      </c>
      <c r="T2325" t="str">
        <f>CONCATENATE(Healthcare_Data_v1__4[[#This Row],[Medical Condition]],Healthcare_Data_v1__4[[#This Row],[Duration]])</f>
        <v>ObesityMed</v>
      </c>
      <c r="U2325">
        <f>MONTH(Healthcare_Data_v1__4[[#This Row],[Date of Admission]])</f>
        <v>12</v>
      </c>
      <c r="V2325">
        <f>YEAR(Healthcare_Data_v1__4[[#This Row],[Date of Admission]])</f>
        <v>2019</v>
      </c>
      <c r="W2325">
        <f>DAY(Healthcare_Data_v1__4[[#This Row],[Date of Admission]])</f>
        <v>21</v>
      </c>
    </row>
    <row r="2326" spans="1:23" x14ac:dyDescent="0.3">
      <c r="A2326" t="s">
        <v>20078</v>
      </c>
      <c r="B2326">
        <v>41</v>
      </c>
      <c r="C2326" t="s">
        <v>8</v>
      </c>
      <c r="D2326" t="s">
        <v>16</v>
      </c>
      <c r="E2326" t="s">
        <v>19</v>
      </c>
      <c r="F2326" t="s">
        <v>7</v>
      </c>
      <c r="G2326" s="1">
        <v>44413</v>
      </c>
      <c r="H2326" t="s">
        <v>4685</v>
      </c>
      <c r="I2326" t="s">
        <v>4686</v>
      </c>
      <c r="J2326">
        <v>33464.071470000003</v>
      </c>
      <c r="K2326" t="s">
        <v>63</v>
      </c>
      <c r="L2326">
        <v>5919</v>
      </c>
      <c r="M2326">
        <v>396</v>
      </c>
      <c r="N2326" t="s">
        <v>42</v>
      </c>
      <c r="O2326" s="1">
        <v>44418</v>
      </c>
      <c r="P2326" t="s">
        <v>60</v>
      </c>
      <c r="Q2326" t="s">
        <v>57</v>
      </c>
      <c r="R2326">
        <f>Healthcare_Data_v1__4[[#This Row],[Discharge Date]]-Healthcare_Data_v1__4[[#This Row],[Date of Admission]]</f>
        <v>5</v>
      </c>
      <c r="S2326" t="str" cm="1">
        <f t="array" ref="S2326">_xlfn.IFS( Healthcare_Data_v1__4[[#This Row],[Days of Stay]]&lt;10,"Low",Healthcare_Data_v1__4[[#This Row],[Days of Stay]]&lt;20,"Med",Healthcare_Data_v1__4[[#This Row],[Days of Stay]]&lt;=30,"High")</f>
        <v>Low</v>
      </c>
      <c r="T2326" t="str">
        <f>CONCATENATE(Healthcare_Data_v1__4[[#This Row],[Medical Condition]],Healthcare_Data_v1__4[[#This Row],[Duration]])</f>
        <v>ObesityLow</v>
      </c>
      <c r="U2326">
        <f>MONTH(Healthcare_Data_v1__4[[#This Row],[Date of Admission]])</f>
        <v>8</v>
      </c>
      <c r="V2326">
        <f>YEAR(Healthcare_Data_v1__4[[#This Row],[Date of Admission]])</f>
        <v>2021</v>
      </c>
      <c r="W2326">
        <f>DAY(Healthcare_Data_v1__4[[#This Row],[Date of Admission]])</f>
        <v>5</v>
      </c>
    </row>
    <row r="2327" spans="1:23" x14ac:dyDescent="0.3">
      <c r="A2327" t="s">
        <v>20079</v>
      </c>
      <c r="B2327">
        <v>58</v>
      </c>
      <c r="C2327" t="s">
        <v>3</v>
      </c>
      <c r="D2327" t="s">
        <v>15</v>
      </c>
      <c r="E2327" t="s">
        <v>25</v>
      </c>
      <c r="F2327" t="s">
        <v>7</v>
      </c>
      <c r="G2327" s="1">
        <v>43419</v>
      </c>
      <c r="H2327" t="s">
        <v>4687</v>
      </c>
      <c r="I2327" t="s">
        <v>4688</v>
      </c>
      <c r="J2327">
        <v>33452.160689999997</v>
      </c>
      <c r="K2327" t="s">
        <v>47</v>
      </c>
      <c r="L2327">
        <v>6047</v>
      </c>
      <c r="M2327">
        <v>383</v>
      </c>
      <c r="N2327" t="s">
        <v>42</v>
      </c>
      <c r="O2327" s="1">
        <v>43424</v>
      </c>
      <c r="P2327" t="s">
        <v>60</v>
      </c>
      <c r="Q2327" t="s">
        <v>57</v>
      </c>
      <c r="R2327">
        <f>Healthcare_Data_v1__4[[#This Row],[Discharge Date]]-Healthcare_Data_v1__4[[#This Row],[Date of Admission]]</f>
        <v>5</v>
      </c>
      <c r="S2327" t="str" cm="1">
        <f t="array" ref="S2327">_xlfn.IFS( Healthcare_Data_v1__4[[#This Row],[Days of Stay]]&lt;10,"Low",Healthcare_Data_v1__4[[#This Row],[Days of Stay]]&lt;20,"Med",Healthcare_Data_v1__4[[#This Row],[Days of Stay]]&lt;=30,"High")</f>
        <v>Low</v>
      </c>
      <c r="T2327" t="str">
        <f>CONCATENATE(Healthcare_Data_v1__4[[#This Row],[Medical Condition]],Healthcare_Data_v1__4[[#This Row],[Duration]])</f>
        <v>ObesityLow</v>
      </c>
      <c r="U2327">
        <f>MONTH(Healthcare_Data_v1__4[[#This Row],[Date of Admission]])</f>
        <v>11</v>
      </c>
      <c r="V2327">
        <f>YEAR(Healthcare_Data_v1__4[[#This Row],[Date of Admission]])</f>
        <v>2018</v>
      </c>
      <c r="W2327">
        <f>DAY(Healthcare_Data_v1__4[[#This Row],[Date of Admission]])</f>
        <v>15</v>
      </c>
    </row>
    <row r="2328" spans="1:23" x14ac:dyDescent="0.3">
      <c r="A2328" t="s">
        <v>18180</v>
      </c>
      <c r="B2328">
        <v>76</v>
      </c>
      <c r="C2328" t="s">
        <v>3</v>
      </c>
      <c r="D2328" t="s">
        <v>15</v>
      </c>
      <c r="E2328" t="s">
        <v>20</v>
      </c>
      <c r="F2328" t="s">
        <v>6</v>
      </c>
      <c r="G2328" s="1">
        <v>44151</v>
      </c>
      <c r="H2328" t="s">
        <v>4689</v>
      </c>
      <c r="I2328" t="s">
        <v>1086</v>
      </c>
      <c r="J2328">
        <v>33446.104979999996</v>
      </c>
      <c r="K2328" t="s">
        <v>41</v>
      </c>
      <c r="L2328">
        <v>43771</v>
      </c>
      <c r="M2328">
        <v>352</v>
      </c>
      <c r="N2328" t="s">
        <v>55</v>
      </c>
      <c r="O2328" s="1">
        <v>44171</v>
      </c>
      <c r="P2328" t="s">
        <v>85</v>
      </c>
      <c r="Q2328" t="s">
        <v>50</v>
      </c>
      <c r="R2328">
        <f>Healthcare_Data_v1__4[[#This Row],[Discharge Date]]-Healthcare_Data_v1__4[[#This Row],[Date of Admission]]</f>
        <v>20</v>
      </c>
      <c r="S2328" t="str" cm="1">
        <f t="array" ref="S2328">_xlfn.IFS( Healthcare_Data_v1__4[[#This Row],[Days of Stay]]&lt;10,"Low",Healthcare_Data_v1__4[[#This Row],[Days of Stay]]&lt;20,"Med",Healthcare_Data_v1__4[[#This Row],[Days of Stay]]&lt;=30,"High")</f>
        <v>High</v>
      </c>
      <c r="T2328" t="str">
        <f>CONCATENATE(Healthcare_Data_v1__4[[#This Row],[Medical Condition]],Healthcare_Data_v1__4[[#This Row],[Duration]])</f>
        <v>AsthmaHigh</v>
      </c>
      <c r="U2328">
        <f>MONTH(Healthcare_Data_v1__4[[#This Row],[Date of Admission]])</f>
        <v>11</v>
      </c>
      <c r="V2328">
        <f>YEAR(Healthcare_Data_v1__4[[#This Row],[Date of Admission]])</f>
        <v>2020</v>
      </c>
      <c r="W2328">
        <f>DAY(Healthcare_Data_v1__4[[#This Row],[Date of Admission]])</f>
        <v>16</v>
      </c>
    </row>
    <row r="2329" spans="1:23" x14ac:dyDescent="0.3">
      <c r="A2329" t="s">
        <v>20080</v>
      </c>
      <c r="B2329">
        <v>21</v>
      </c>
      <c r="C2329" t="s">
        <v>12</v>
      </c>
      <c r="D2329" t="s">
        <v>15</v>
      </c>
      <c r="E2329" t="s">
        <v>19</v>
      </c>
      <c r="F2329" t="s">
        <v>6</v>
      </c>
      <c r="G2329" s="1">
        <v>43875</v>
      </c>
      <c r="H2329" t="s">
        <v>4690</v>
      </c>
      <c r="I2329" t="s">
        <v>4691</v>
      </c>
      <c r="J2329">
        <v>33445.894319999999</v>
      </c>
      <c r="K2329" t="s">
        <v>47</v>
      </c>
      <c r="L2329">
        <v>23125</v>
      </c>
      <c r="M2329">
        <v>432</v>
      </c>
      <c r="N2329" t="s">
        <v>48</v>
      </c>
      <c r="O2329" s="1">
        <v>43880</v>
      </c>
      <c r="P2329" t="s">
        <v>49</v>
      </c>
      <c r="Q2329" t="s">
        <v>44</v>
      </c>
      <c r="R2329">
        <f>Healthcare_Data_v1__4[[#This Row],[Discharge Date]]-Healthcare_Data_v1__4[[#This Row],[Date of Admission]]</f>
        <v>5</v>
      </c>
      <c r="S2329" t="str" cm="1">
        <f t="array" ref="S2329">_xlfn.IFS( Healthcare_Data_v1__4[[#This Row],[Days of Stay]]&lt;10,"Low",Healthcare_Data_v1__4[[#This Row],[Days of Stay]]&lt;20,"Med",Healthcare_Data_v1__4[[#This Row],[Days of Stay]]&lt;=30,"High")</f>
        <v>Low</v>
      </c>
      <c r="T2329" t="str">
        <f>CONCATENATE(Healthcare_Data_v1__4[[#This Row],[Medical Condition]],Healthcare_Data_v1__4[[#This Row],[Duration]])</f>
        <v>AsthmaLow</v>
      </c>
      <c r="U2329">
        <f>MONTH(Healthcare_Data_v1__4[[#This Row],[Date of Admission]])</f>
        <v>2</v>
      </c>
      <c r="V2329">
        <f>YEAR(Healthcare_Data_v1__4[[#This Row],[Date of Admission]])</f>
        <v>2020</v>
      </c>
      <c r="W2329">
        <f>DAY(Healthcare_Data_v1__4[[#This Row],[Date of Admission]])</f>
        <v>14</v>
      </c>
    </row>
    <row r="2330" spans="1:23" x14ac:dyDescent="0.3">
      <c r="A2330" t="s">
        <v>20081</v>
      </c>
      <c r="B2330">
        <v>26</v>
      </c>
      <c r="C2330" t="s">
        <v>5</v>
      </c>
      <c r="D2330" t="s">
        <v>16</v>
      </c>
      <c r="E2330" t="s">
        <v>20</v>
      </c>
      <c r="F2330" t="s">
        <v>4</v>
      </c>
      <c r="G2330" s="1">
        <v>44858</v>
      </c>
      <c r="H2330" t="s">
        <v>4692</v>
      </c>
      <c r="I2330" t="s">
        <v>4693</v>
      </c>
      <c r="J2330">
        <v>33444.163310000004</v>
      </c>
      <c r="K2330" t="s">
        <v>69</v>
      </c>
      <c r="L2330">
        <v>36770</v>
      </c>
      <c r="M2330">
        <v>464</v>
      </c>
      <c r="N2330" t="s">
        <v>48</v>
      </c>
      <c r="O2330" s="1">
        <v>44875</v>
      </c>
      <c r="P2330" t="s">
        <v>56</v>
      </c>
      <c r="Q2330" t="s">
        <v>50</v>
      </c>
      <c r="R2330">
        <f>Healthcare_Data_v1__4[[#This Row],[Discharge Date]]-Healthcare_Data_v1__4[[#This Row],[Date of Admission]]</f>
        <v>17</v>
      </c>
      <c r="S2330" t="str" cm="1">
        <f t="array" ref="S2330">_xlfn.IFS( Healthcare_Data_v1__4[[#This Row],[Days of Stay]]&lt;10,"Low",Healthcare_Data_v1__4[[#This Row],[Days of Stay]]&lt;20,"Med",Healthcare_Data_v1__4[[#This Row],[Days of Stay]]&lt;=30,"High")</f>
        <v>Med</v>
      </c>
      <c r="T2330" t="str">
        <f>CONCATENATE(Healthcare_Data_v1__4[[#This Row],[Medical Condition]],Healthcare_Data_v1__4[[#This Row],[Duration]])</f>
        <v>DiabetesMed</v>
      </c>
      <c r="U2330">
        <f>MONTH(Healthcare_Data_v1__4[[#This Row],[Date of Admission]])</f>
        <v>10</v>
      </c>
      <c r="V2330">
        <f>YEAR(Healthcare_Data_v1__4[[#This Row],[Date of Admission]])</f>
        <v>2022</v>
      </c>
      <c r="W2330">
        <f>DAY(Healthcare_Data_v1__4[[#This Row],[Date of Admission]])</f>
        <v>24</v>
      </c>
    </row>
    <row r="2331" spans="1:23" x14ac:dyDescent="0.3">
      <c r="A2331" t="s">
        <v>4694</v>
      </c>
      <c r="B2331">
        <v>27</v>
      </c>
      <c r="C2331" t="s">
        <v>5</v>
      </c>
      <c r="D2331" t="s">
        <v>16</v>
      </c>
      <c r="E2331" t="s">
        <v>20</v>
      </c>
      <c r="F2331" t="s">
        <v>10</v>
      </c>
      <c r="G2331" s="1">
        <v>44494</v>
      </c>
      <c r="H2331" t="s">
        <v>20082</v>
      </c>
      <c r="I2331" t="s">
        <v>4695</v>
      </c>
      <c r="J2331">
        <v>33440.116399950799</v>
      </c>
      <c r="K2331" t="s">
        <v>69</v>
      </c>
      <c r="L2331">
        <v>805</v>
      </c>
      <c r="M2331">
        <v>210</v>
      </c>
      <c r="N2331" t="s">
        <v>48</v>
      </c>
      <c r="O2331" s="1">
        <v>44500</v>
      </c>
      <c r="P2331" t="s">
        <v>85</v>
      </c>
      <c r="Q2331" t="s">
        <v>57</v>
      </c>
      <c r="R2331">
        <f>Healthcare_Data_v1__4[[#This Row],[Discharge Date]]-Healthcare_Data_v1__4[[#This Row],[Date of Admission]]</f>
        <v>6</v>
      </c>
      <c r="S2331" t="str" cm="1">
        <f t="array" ref="S2331">_xlfn.IFS( Healthcare_Data_v1__4[[#This Row],[Days of Stay]]&lt;10,"Low",Healthcare_Data_v1__4[[#This Row],[Days of Stay]]&lt;20,"Med",Healthcare_Data_v1__4[[#This Row],[Days of Stay]]&lt;=30,"High")</f>
        <v>Low</v>
      </c>
      <c r="T2331" t="str">
        <f>CONCATENATE(Healthcare_Data_v1__4[[#This Row],[Medical Condition]],Healthcare_Data_v1__4[[#This Row],[Duration]])</f>
        <v>HypertensionLow</v>
      </c>
      <c r="U2331">
        <f>MONTH(Healthcare_Data_v1__4[[#This Row],[Date of Admission]])</f>
        <v>10</v>
      </c>
      <c r="V2331">
        <f>YEAR(Healthcare_Data_v1__4[[#This Row],[Date of Admission]])</f>
        <v>2021</v>
      </c>
      <c r="W2331">
        <f>DAY(Healthcare_Data_v1__4[[#This Row],[Date of Admission]])</f>
        <v>25</v>
      </c>
    </row>
    <row r="2332" spans="1:23" x14ac:dyDescent="0.3">
      <c r="A2332" t="s">
        <v>20083</v>
      </c>
      <c r="B2332">
        <v>72</v>
      </c>
      <c r="C2332" t="s">
        <v>3</v>
      </c>
      <c r="D2332" t="s">
        <v>16</v>
      </c>
      <c r="E2332" t="s">
        <v>25</v>
      </c>
      <c r="F2332" t="s">
        <v>11</v>
      </c>
      <c r="G2332" s="1">
        <v>45000</v>
      </c>
      <c r="H2332" t="s">
        <v>4696</v>
      </c>
      <c r="I2332" t="s">
        <v>4697</v>
      </c>
      <c r="J2332">
        <v>33430.492059999997</v>
      </c>
      <c r="K2332" t="s">
        <v>41</v>
      </c>
      <c r="L2332">
        <v>67684</v>
      </c>
      <c r="M2332">
        <v>409</v>
      </c>
      <c r="N2332" t="s">
        <v>42</v>
      </c>
      <c r="O2332" s="1">
        <v>45004</v>
      </c>
      <c r="P2332" t="s">
        <v>43</v>
      </c>
      <c r="Q2332" t="s">
        <v>57</v>
      </c>
      <c r="R2332">
        <f>Healthcare_Data_v1__4[[#This Row],[Discharge Date]]-Healthcare_Data_v1__4[[#This Row],[Date of Admission]]</f>
        <v>4</v>
      </c>
      <c r="S2332" t="str" cm="1">
        <f t="array" ref="S2332">_xlfn.IFS( Healthcare_Data_v1__4[[#This Row],[Days of Stay]]&lt;10,"Low",Healthcare_Data_v1__4[[#This Row],[Days of Stay]]&lt;20,"Med",Healthcare_Data_v1__4[[#This Row],[Days of Stay]]&lt;=30,"High")</f>
        <v>Low</v>
      </c>
      <c r="T2332" t="str">
        <f>CONCATENATE(Healthcare_Data_v1__4[[#This Row],[Medical Condition]],Healthcare_Data_v1__4[[#This Row],[Duration]])</f>
        <v>CancerLow</v>
      </c>
      <c r="U2332">
        <f>MONTH(Healthcare_Data_v1__4[[#This Row],[Date of Admission]])</f>
        <v>3</v>
      </c>
      <c r="V2332">
        <f>YEAR(Healthcare_Data_v1__4[[#This Row],[Date of Admission]])</f>
        <v>2023</v>
      </c>
      <c r="W2332">
        <f>DAY(Healthcare_Data_v1__4[[#This Row],[Date of Admission]])</f>
        <v>15</v>
      </c>
    </row>
    <row r="2333" spans="1:23" x14ac:dyDescent="0.3">
      <c r="A2333" t="s">
        <v>20084</v>
      </c>
      <c r="B2333">
        <v>61</v>
      </c>
      <c r="C2333" t="s">
        <v>3</v>
      </c>
      <c r="D2333" t="s">
        <v>15</v>
      </c>
      <c r="E2333" t="s">
        <v>24</v>
      </c>
      <c r="F2333" t="s">
        <v>11</v>
      </c>
      <c r="G2333" s="1">
        <v>44816</v>
      </c>
      <c r="H2333" t="s">
        <v>4698</v>
      </c>
      <c r="I2333" t="s">
        <v>4699</v>
      </c>
      <c r="J2333">
        <v>33423.116179999997</v>
      </c>
      <c r="K2333" t="s">
        <v>41</v>
      </c>
      <c r="L2333">
        <v>51333</v>
      </c>
      <c r="M2333">
        <v>142</v>
      </c>
      <c r="N2333" t="s">
        <v>48</v>
      </c>
      <c r="O2333" s="1">
        <v>44825</v>
      </c>
      <c r="P2333" t="s">
        <v>43</v>
      </c>
      <c r="Q2333" t="s">
        <v>57</v>
      </c>
      <c r="R2333">
        <f>Healthcare_Data_v1__4[[#This Row],[Discharge Date]]-Healthcare_Data_v1__4[[#This Row],[Date of Admission]]</f>
        <v>9</v>
      </c>
      <c r="S2333" t="str" cm="1">
        <f t="array" ref="S2333">_xlfn.IFS( Healthcare_Data_v1__4[[#This Row],[Days of Stay]]&lt;10,"Low",Healthcare_Data_v1__4[[#This Row],[Days of Stay]]&lt;20,"Med",Healthcare_Data_v1__4[[#This Row],[Days of Stay]]&lt;=30,"High")</f>
        <v>Low</v>
      </c>
      <c r="T2333" t="str">
        <f>CONCATENATE(Healthcare_Data_v1__4[[#This Row],[Medical Condition]],Healthcare_Data_v1__4[[#This Row],[Duration]])</f>
        <v>CancerLow</v>
      </c>
      <c r="U2333">
        <f>MONTH(Healthcare_Data_v1__4[[#This Row],[Date of Admission]])</f>
        <v>9</v>
      </c>
      <c r="V2333">
        <f>YEAR(Healthcare_Data_v1__4[[#This Row],[Date of Admission]])</f>
        <v>2022</v>
      </c>
      <c r="W2333">
        <f>DAY(Healthcare_Data_v1__4[[#This Row],[Date of Admission]])</f>
        <v>12</v>
      </c>
    </row>
    <row r="2334" spans="1:23" x14ac:dyDescent="0.3">
      <c r="A2334" t="s">
        <v>20085</v>
      </c>
      <c r="B2334">
        <v>36</v>
      </c>
      <c r="C2334" t="s">
        <v>5</v>
      </c>
      <c r="D2334" t="s">
        <v>16</v>
      </c>
      <c r="E2334" t="s">
        <v>21</v>
      </c>
      <c r="F2334" t="s">
        <v>9</v>
      </c>
      <c r="G2334" s="1">
        <v>44847</v>
      </c>
      <c r="H2334" t="s">
        <v>4700</v>
      </c>
      <c r="I2334" t="s">
        <v>4701</v>
      </c>
      <c r="J2334">
        <v>33413.285309999999</v>
      </c>
      <c r="K2334" t="s">
        <v>63</v>
      </c>
      <c r="L2334">
        <v>34281</v>
      </c>
      <c r="M2334">
        <v>302</v>
      </c>
      <c r="N2334" t="s">
        <v>48</v>
      </c>
      <c r="O2334" s="1">
        <v>44862</v>
      </c>
      <c r="P2334" t="s">
        <v>56</v>
      </c>
      <c r="Q2334" t="s">
        <v>44</v>
      </c>
      <c r="R2334">
        <f>Healthcare_Data_v1__4[[#This Row],[Discharge Date]]-Healthcare_Data_v1__4[[#This Row],[Date of Admission]]</f>
        <v>15</v>
      </c>
      <c r="S2334" t="str" cm="1">
        <f t="array" ref="S2334">_xlfn.IFS( Healthcare_Data_v1__4[[#This Row],[Days of Stay]]&lt;10,"Low",Healthcare_Data_v1__4[[#This Row],[Days of Stay]]&lt;20,"Med",Healthcare_Data_v1__4[[#This Row],[Days of Stay]]&lt;=30,"High")</f>
        <v>Med</v>
      </c>
      <c r="T2334" t="str">
        <f>CONCATENATE(Healthcare_Data_v1__4[[#This Row],[Medical Condition]],Healthcare_Data_v1__4[[#This Row],[Duration]])</f>
        <v>ArthritisMed</v>
      </c>
      <c r="U2334">
        <f>MONTH(Healthcare_Data_v1__4[[#This Row],[Date of Admission]])</f>
        <v>10</v>
      </c>
      <c r="V2334">
        <f>YEAR(Healthcare_Data_v1__4[[#This Row],[Date of Admission]])</f>
        <v>2022</v>
      </c>
      <c r="W2334">
        <f>DAY(Healthcare_Data_v1__4[[#This Row],[Date of Admission]])</f>
        <v>13</v>
      </c>
    </row>
    <row r="2335" spans="1:23" x14ac:dyDescent="0.3">
      <c r="A2335" t="s">
        <v>20086</v>
      </c>
      <c r="B2335">
        <v>85</v>
      </c>
      <c r="C2335" t="s">
        <v>3</v>
      </c>
      <c r="D2335" t="s">
        <v>16</v>
      </c>
      <c r="E2335" t="s">
        <v>25</v>
      </c>
      <c r="F2335" t="s">
        <v>11</v>
      </c>
      <c r="G2335" s="1">
        <v>44301</v>
      </c>
      <c r="H2335" t="s">
        <v>4702</v>
      </c>
      <c r="I2335" t="s">
        <v>4703</v>
      </c>
      <c r="J2335">
        <v>33401.763229999997</v>
      </c>
      <c r="K2335" t="s">
        <v>41</v>
      </c>
      <c r="L2335">
        <v>65120</v>
      </c>
      <c r="M2335">
        <v>213</v>
      </c>
      <c r="N2335" t="s">
        <v>48</v>
      </c>
      <c r="O2335" s="1">
        <v>44318</v>
      </c>
      <c r="P2335" t="s">
        <v>56</v>
      </c>
      <c r="Q2335" t="s">
        <v>50</v>
      </c>
      <c r="R2335">
        <f>Healthcare_Data_v1__4[[#This Row],[Discharge Date]]-Healthcare_Data_v1__4[[#This Row],[Date of Admission]]</f>
        <v>17</v>
      </c>
      <c r="S2335" t="str" cm="1">
        <f t="array" ref="S2335">_xlfn.IFS( Healthcare_Data_v1__4[[#This Row],[Days of Stay]]&lt;10,"Low",Healthcare_Data_v1__4[[#This Row],[Days of Stay]]&lt;20,"Med",Healthcare_Data_v1__4[[#This Row],[Days of Stay]]&lt;=30,"High")</f>
        <v>Med</v>
      </c>
      <c r="T2335" t="str">
        <f>CONCATENATE(Healthcare_Data_v1__4[[#This Row],[Medical Condition]],Healthcare_Data_v1__4[[#This Row],[Duration]])</f>
        <v>CancerMed</v>
      </c>
      <c r="U2335">
        <f>MONTH(Healthcare_Data_v1__4[[#This Row],[Date of Admission]])</f>
        <v>4</v>
      </c>
      <c r="V2335">
        <f>YEAR(Healthcare_Data_v1__4[[#This Row],[Date of Admission]])</f>
        <v>2021</v>
      </c>
      <c r="W2335">
        <f>DAY(Healthcare_Data_v1__4[[#This Row],[Date of Admission]])</f>
        <v>15</v>
      </c>
    </row>
    <row r="2336" spans="1:23" x14ac:dyDescent="0.3">
      <c r="A2336" t="s">
        <v>20087</v>
      </c>
      <c r="B2336">
        <v>70</v>
      </c>
      <c r="C2336" t="s">
        <v>3</v>
      </c>
      <c r="D2336" t="s">
        <v>16</v>
      </c>
      <c r="E2336" t="s">
        <v>24</v>
      </c>
      <c r="F2336" t="s">
        <v>9</v>
      </c>
      <c r="G2336" s="1">
        <v>44535</v>
      </c>
      <c r="H2336" t="s">
        <v>4704</v>
      </c>
      <c r="I2336" t="s">
        <v>4705</v>
      </c>
      <c r="J2336">
        <v>33389.324710000001</v>
      </c>
      <c r="K2336" t="s">
        <v>66</v>
      </c>
      <c r="L2336">
        <v>3657</v>
      </c>
      <c r="M2336">
        <v>194</v>
      </c>
      <c r="N2336" t="s">
        <v>55</v>
      </c>
      <c r="O2336" s="1">
        <v>44553</v>
      </c>
      <c r="P2336" t="s">
        <v>49</v>
      </c>
      <c r="Q2336" t="s">
        <v>44</v>
      </c>
      <c r="R2336">
        <f>Healthcare_Data_v1__4[[#This Row],[Discharge Date]]-Healthcare_Data_v1__4[[#This Row],[Date of Admission]]</f>
        <v>18</v>
      </c>
      <c r="S2336" t="str" cm="1">
        <f t="array" ref="S2336">_xlfn.IFS( Healthcare_Data_v1__4[[#This Row],[Days of Stay]]&lt;10,"Low",Healthcare_Data_v1__4[[#This Row],[Days of Stay]]&lt;20,"Med",Healthcare_Data_v1__4[[#This Row],[Days of Stay]]&lt;=30,"High")</f>
        <v>Med</v>
      </c>
      <c r="T2336" t="str">
        <f>CONCATENATE(Healthcare_Data_v1__4[[#This Row],[Medical Condition]],Healthcare_Data_v1__4[[#This Row],[Duration]])</f>
        <v>ArthritisMed</v>
      </c>
      <c r="U2336">
        <f>MONTH(Healthcare_Data_v1__4[[#This Row],[Date of Admission]])</f>
        <v>12</v>
      </c>
      <c r="V2336">
        <f>YEAR(Healthcare_Data_v1__4[[#This Row],[Date of Admission]])</f>
        <v>2021</v>
      </c>
      <c r="W2336">
        <f>DAY(Healthcare_Data_v1__4[[#This Row],[Date of Admission]])</f>
        <v>5</v>
      </c>
    </row>
    <row r="2337" spans="1:23" x14ac:dyDescent="0.3">
      <c r="A2337" t="s">
        <v>20088</v>
      </c>
      <c r="B2337">
        <v>47</v>
      </c>
      <c r="C2337" t="s">
        <v>8</v>
      </c>
      <c r="D2337" t="s">
        <v>15</v>
      </c>
      <c r="E2337" t="s">
        <v>24</v>
      </c>
      <c r="F2337" t="s">
        <v>11</v>
      </c>
      <c r="G2337" s="1">
        <v>43747</v>
      </c>
      <c r="H2337" t="s">
        <v>4706</v>
      </c>
      <c r="I2337" t="s">
        <v>4707</v>
      </c>
      <c r="J2337">
        <v>33387.642740000003</v>
      </c>
      <c r="K2337" t="s">
        <v>69</v>
      </c>
      <c r="L2337">
        <v>41154</v>
      </c>
      <c r="M2337">
        <v>476</v>
      </c>
      <c r="N2337" t="s">
        <v>48</v>
      </c>
      <c r="O2337" s="1">
        <v>43768</v>
      </c>
      <c r="P2337" t="s">
        <v>85</v>
      </c>
      <c r="Q2337" t="s">
        <v>44</v>
      </c>
      <c r="R2337">
        <f>Healthcare_Data_v1__4[[#This Row],[Discharge Date]]-Healthcare_Data_v1__4[[#This Row],[Date of Admission]]</f>
        <v>21</v>
      </c>
      <c r="S2337" t="str" cm="1">
        <f t="array" ref="S2337">_xlfn.IFS( Healthcare_Data_v1__4[[#This Row],[Days of Stay]]&lt;10,"Low",Healthcare_Data_v1__4[[#This Row],[Days of Stay]]&lt;20,"Med",Healthcare_Data_v1__4[[#This Row],[Days of Stay]]&lt;=30,"High")</f>
        <v>High</v>
      </c>
      <c r="T2337" t="str">
        <f>CONCATENATE(Healthcare_Data_v1__4[[#This Row],[Medical Condition]],Healthcare_Data_v1__4[[#This Row],[Duration]])</f>
        <v>CancerHigh</v>
      </c>
      <c r="U2337">
        <f>MONTH(Healthcare_Data_v1__4[[#This Row],[Date of Admission]])</f>
        <v>10</v>
      </c>
      <c r="V2337">
        <f>YEAR(Healthcare_Data_v1__4[[#This Row],[Date of Admission]])</f>
        <v>2019</v>
      </c>
      <c r="W2337">
        <f>DAY(Healthcare_Data_v1__4[[#This Row],[Date of Admission]])</f>
        <v>9</v>
      </c>
    </row>
    <row r="2338" spans="1:23" x14ac:dyDescent="0.3">
      <c r="A2338" t="s">
        <v>3328</v>
      </c>
      <c r="B2338">
        <v>44</v>
      </c>
      <c r="C2338" t="s">
        <v>8</v>
      </c>
      <c r="D2338" t="s">
        <v>15</v>
      </c>
      <c r="E2338" t="s">
        <v>19</v>
      </c>
      <c r="F2338" t="s">
        <v>10</v>
      </c>
      <c r="G2338" s="1">
        <v>44083</v>
      </c>
      <c r="H2338" t="s">
        <v>4708</v>
      </c>
      <c r="I2338" t="s">
        <v>4709</v>
      </c>
      <c r="J2338">
        <v>33380.541259999998</v>
      </c>
      <c r="K2338" t="s">
        <v>63</v>
      </c>
      <c r="L2338">
        <v>21605</v>
      </c>
      <c r="M2338">
        <v>307</v>
      </c>
      <c r="N2338" t="s">
        <v>48</v>
      </c>
      <c r="O2338" s="1">
        <v>44107</v>
      </c>
      <c r="P2338" t="s">
        <v>85</v>
      </c>
      <c r="Q2338" t="s">
        <v>44</v>
      </c>
      <c r="R2338">
        <f>Healthcare_Data_v1__4[[#This Row],[Discharge Date]]-Healthcare_Data_v1__4[[#This Row],[Date of Admission]]</f>
        <v>24</v>
      </c>
      <c r="S2338" t="str" cm="1">
        <f t="array" ref="S2338">_xlfn.IFS( Healthcare_Data_v1__4[[#This Row],[Days of Stay]]&lt;10,"Low",Healthcare_Data_v1__4[[#This Row],[Days of Stay]]&lt;20,"Med",Healthcare_Data_v1__4[[#This Row],[Days of Stay]]&lt;=30,"High")</f>
        <v>High</v>
      </c>
      <c r="T2338" t="str">
        <f>CONCATENATE(Healthcare_Data_v1__4[[#This Row],[Medical Condition]],Healthcare_Data_v1__4[[#This Row],[Duration]])</f>
        <v>HypertensionHigh</v>
      </c>
      <c r="U2338">
        <f>MONTH(Healthcare_Data_v1__4[[#This Row],[Date of Admission]])</f>
        <v>9</v>
      </c>
      <c r="V2338">
        <f>YEAR(Healthcare_Data_v1__4[[#This Row],[Date of Admission]])</f>
        <v>2020</v>
      </c>
      <c r="W2338">
        <f>DAY(Healthcare_Data_v1__4[[#This Row],[Date of Admission]])</f>
        <v>9</v>
      </c>
    </row>
    <row r="2339" spans="1:23" x14ac:dyDescent="0.3">
      <c r="A2339" t="s">
        <v>20089</v>
      </c>
      <c r="B2339">
        <v>51</v>
      </c>
      <c r="C2339" t="s">
        <v>8</v>
      </c>
      <c r="D2339" t="s">
        <v>16</v>
      </c>
      <c r="E2339" t="s">
        <v>25</v>
      </c>
      <c r="F2339" t="s">
        <v>10</v>
      </c>
      <c r="G2339" s="1">
        <v>43436</v>
      </c>
      <c r="H2339" t="s">
        <v>4710</v>
      </c>
      <c r="I2339" t="s">
        <v>4711</v>
      </c>
      <c r="J2339">
        <v>33380.358610000003</v>
      </c>
      <c r="K2339" t="s">
        <v>41</v>
      </c>
      <c r="L2339">
        <v>10291</v>
      </c>
      <c r="M2339">
        <v>198</v>
      </c>
      <c r="N2339" t="s">
        <v>55</v>
      </c>
      <c r="O2339" s="1">
        <v>43455</v>
      </c>
      <c r="P2339" t="s">
        <v>60</v>
      </c>
      <c r="Q2339" t="s">
        <v>44</v>
      </c>
      <c r="R2339">
        <f>Healthcare_Data_v1__4[[#This Row],[Discharge Date]]-Healthcare_Data_v1__4[[#This Row],[Date of Admission]]</f>
        <v>19</v>
      </c>
      <c r="S2339" t="str" cm="1">
        <f t="array" ref="S2339">_xlfn.IFS( Healthcare_Data_v1__4[[#This Row],[Days of Stay]]&lt;10,"Low",Healthcare_Data_v1__4[[#This Row],[Days of Stay]]&lt;20,"Med",Healthcare_Data_v1__4[[#This Row],[Days of Stay]]&lt;=30,"High")</f>
        <v>Med</v>
      </c>
      <c r="T2339" t="str">
        <f>CONCATENATE(Healthcare_Data_v1__4[[#This Row],[Medical Condition]],Healthcare_Data_v1__4[[#This Row],[Duration]])</f>
        <v>HypertensionMed</v>
      </c>
      <c r="U2339">
        <f>MONTH(Healthcare_Data_v1__4[[#This Row],[Date of Admission]])</f>
        <v>12</v>
      </c>
      <c r="V2339">
        <f>YEAR(Healthcare_Data_v1__4[[#This Row],[Date of Admission]])</f>
        <v>2018</v>
      </c>
      <c r="W2339">
        <f>DAY(Healthcare_Data_v1__4[[#This Row],[Date of Admission]])</f>
        <v>2</v>
      </c>
    </row>
    <row r="2340" spans="1:23" x14ac:dyDescent="0.3">
      <c r="A2340" t="s">
        <v>20090</v>
      </c>
      <c r="B2340">
        <v>51</v>
      </c>
      <c r="C2340" t="s">
        <v>8</v>
      </c>
      <c r="D2340" t="s">
        <v>15</v>
      </c>
      <c r="E2340" t="s">
        <v>23</v>
      </c>
      <c r="F2340" t="s">
        <v>7</v>
      </c>
      <c r="G2340" s="1">
        <v>44410</v>
      </c>
      <c r="H2340" t="s">
        <v>4712</v>
      </c>
      <c r="I2340" t="s">
        <v>4713</v>
      </c>
      <c r="J2340">
        <v>33371.611040000003</v>
      </c>
      <c r="K2340" t="s">
        <v>41</v>
      </c>
      <c r="L2340">
        <v>9104</v>
      </c>
      <c r="M2340">
        <v>341</v>
      </c>
      <c r="N2340" t="s">
        <v>42</v>
      </c>
      <c r="O2340" s="1">
        <v>44414</v>
      </c>
      <c r="P2340" t="s">
        <v>56</v>
      </c>
      <c r="Q2340" t="s">
        <v>50</v>
      </c>
      <c r="R2340">
        <f>Healthcare_Data_v1__4[[#This Row],[Discharge Date]]-Healthcare_Data_v1__4[[#This Row],[Date of Admission]]</f>
        <v>4</v>
      </c>
      <c r="S2340" t="str" cm="1">
        <f t="array" ref="S2340">_xlfn.IFS( Healthcare_Data_v1__4[[#This Row],[Days of Stay]]&lt;10,"Low",Healthcare_Data_v1__4[[#This Row],[Days of Stay]]&lt;20,"Med",Healthcare_Data_v1__4[[#This Row],[Days of Stay]]&lt;=30,"High")</f>
        <v>Low</v>
      </c>
      <c r="T2340" t="str">
        <f>CONCATENATE(Healthcare_Data_v1__4[[#This Row],[Medical Condition]],Healthcare_Data_v1__4[[#This Row],[Duration]])</f>
        <v>ObesityLow</v>
      </c>
      <c r="U2340">
        <f>MONTH(Healthcare_Data_v1__4[[#This Row],[Date of Admission]])</f>
        <v>8</v>
      </c>
      <c r="V2340">
        <f>YEAR(Healthcare_Data_v1__4[[#This Row],[Date of Admission]])</f>
        <v>2021</v>
      </c>
      <c r="W2340">
        <f>DAY(Healthcare_Data_v1__4[[#This Row],[Date of Admission]])</f>
        <v>2</v>
      </c>
    </row>
    <row r="2341" spans="1:23" x14ac:dyDescent="0.3">
      <c r="A2341" t="s">
        <v>20091</v>
      </c>
      <c r="B2341">
        <v>42</v>
      </c>
      <c r="C2341" t="s">
        <v>8</v>
      </c>
      <c r="D2341" t="s">
        <v>16</v>
      </c>
      <c r="E2341" t="s">
        <v>22</v>
      </c>
      <c r="F2341" t="s">
        <v>11</v>
      </c>
      <c r="G2341" s="1">
        <v>44118</v>
      </c>
      <c r="H2341" t="s">
        <v>4714</v>
      </c>
      <c r="I2341" t="s">
        <v>4715</v>
      </c>
      <c r="J2341">
        <v>33369.709430000003</v>
      </c>
      <c r="K2341" t="s">
        <v>66</v>
      </c>
      <c r="L2341">
        <v>68870</v>
      </c>
      <c r="M2341">
        <v>429</v>
      </c>
      <c r="N2341" t="s">
        <v>48</v>
      </c>
      <c r="O2341" s="1">
        <v>44130</v>
      </c>
      <c r="P2341" t="s">
        <v>85</v>
      </c>
      <c r="Q2341" t="s">
        <v>50</v>
      </c>
      <c r="R2341">
        <f>Healthcare_Data_v1__4[[#This Row],[Discharge Date]]-Healthcare_Data_v1__4[[#This Row],[Date of Admission]]</f>
        <v>12</v>
      </c>
      <c r="S2341" t="str" cm="1">
        <f t="array" ref="S2341">_xlfn.IFS( Healthcare_Data_v1__4[[#This Row],[Days of Stay]]&lt;10,"Low",Healthcare_Data_v1__4[[#This Row],[Days of Stay]]&lt;20,"Med",Healthcare_Data_v1__4[[#This Row],[Days of Stay]]&lt;=30,"High")</f>
        <v>Med</v>
      </c>
      <c r="T2341" t="str">
        <f>CONCATENATE(Healthcare_Data_v1__4[[#This Row],[Medical Condition]],Healthcare_Data_v1__4[[#This Row],[Duration]])</f>
        <v>CancerMed</v>
      </c>
      <c r="U2341">
        <f>MONTH(Healthcare_Data_v1__4[[#This Row],[Date of Admission]])</f>
        <v>10</v>
      </c>
      <c r="V2341">
        <f>YEAR(Healthcare_Data_v1__4[[#This Row],[Date of Admission]])</f>
        <v>2020</v>
      </c>
      <c r="W2341">
        <f>DAY(Healthcare_Data_v1__4[[#This Row],[Date of Admission]])</f>
        <v>14</v>
      </c>
    </row>
    <row r="2342" spans="1:23" x14ac:dyDescent="0.3">
      <c r="A2342" t="s">
        <v>20092</v>
      </c>
      <c r="B2342">
        <v>67</v>
      </c>
      <c r="C2342" t="s">
        <v>3</v>
      </c>
      <c r="D2342" t="s">
        <v>16</v>
      </c>
      <c r="E2342" t="s">
        <v>20</v>
      </c>
      <c r="F2342" t="s">
        <v>6</v>
      </c>
      <c r="G2342" s="1">
        <v>45063</v>
      </c>
      <c r="H2342" t="s">
        <v>4716</v>
      </c>
      <c r="I2342" t="s">
        <v>4717</v>
      </c>
      <c r="J2342">
        <v>33360.632290000001</v>
      </c>
      <c r="K2342" t="s">
        <v>69</v>
      </c>
      <c r="L2342">
        <v>10027</v>
      </c>
      <c r="M2342">
        <v>424</v>
      </c>
      <c r="N2342" t="s">
        <v>55</v>
      </c>
      <c r="O2342" s="1">
        <v>45070</v>
      </c>
      <c r="P2342" t="s">
        <v>43</v>
      </c>
      <c r="Q2342" t="s">
        <v>50</v>
      </c>
      <c r="R2342">
        <f>Healthcare_Data_v1__4[[#This Row],[Discharge Date]]-Healthcare_Data_v1__4[[#This Row],[Date of Admission]]</f>
        <v>7</v>
      </c>
      <c r="S2342" t="str" cm="1">
        <f t="array" ref="S2342">_xlfn.IFS( Healthcare_Data_v1__4[[#This Row],[Days of Stay]]&lt;10,"Low",Healthcare_Data_v1__4[[#This Row],[Days of Stay]]&lt;20,"Med",Healthcare_Data_v1__4[[#This Row],[Days of Stay]]&lt;=30,"High")</f>
        <v>Low</v>
      </c>
      <c r="T2342" t="str">
        <f>CONCATENATE(Healthcare_Data_v1__4[[#This Row],[Medical Condition]],Healthcare_Data_v1__4[[#This Row],[Duration]])</f>
        <v>AsthmaLow</v>
      </c>
      <c r="U2342">
        <f>MONTH(Healthcare_Data_v1__4[[#This Row],[Date of Admission]])</f>
        <v>5</v>
      </c>
      <c r="V2342">
        <f>YEAR(Healthcare_Data_v1__4[[#This Row],[Date of Admission]])</f>
        <v>2023</v>
      </c>
      <c r="W2342">
        <f>DAY(Healthcare_Data_v1__4[[#This Row],[Date of Admission]])</f>
        <v>17</v>
      </c>
    </row>
    <row r="2343" spans="1:23" x14ac:dyDescent="0.3">
      <c r="A2343" t="s">
        <v>20093</v>
      </c>
      <c r="B2343">
        <v>30</v>
      </c>
      <c r="C2343" t="s">
        <v>5</v>
      </c>
      <c r="D2343" t="s">
        <v>15</v>
      </c>
      <c r="E2343" t="s">
        <v>19</v>
      </c>
      <c r="F2343" t="s">
        <v>7</v>
      </c>
      <c r="G2343" s="1">
        <v>43511</v>
      </c>
      <c r="H2343" t="s">
        <v>4718</v>
      </c>
      <c r="I2343" t="s">
        <v>4719</v>
      </c>
      <c r="J2343">
        <v>33360.574379999998</v>
      </c>
      <c r="K2343" t="s">
        <v>47</v>
      </c>
      <c r="L2343">
        <v>2597</v>
      </c>
      <c r="M2343">
        <v>218</v>
      </c>
      <c r="N2343" t="s">
        <v>42</v>
      </c>
      <c r="O2343" s="1">
        <v>43511</v>
      </c>
      <c r="P2343" t="s">
        <v>56</v>
      </c>
      <c r="Q2343" t="s">
        <v>50</v>
      </c>
      <c r="R2343">
        <f>Healthcare_Data_v1__4[[#This Row],[Discharge Date]]-Healthcare_Data_v1__4[[#This Row],[Date of Admission]]</f>
        <v>0</v>
      </c>
      <c r="S2343" t="str" cm="1">
        <f t="array" ref="S2343">_xlfn.IFS( Healthcare_Data_v1__4[[#This Row],[Days of Stay]]&lt;10,"Low",Healthcare_Data_v1__4[[#This Row],[Days of Stay]]&lt;20,"Med",Healthcare_Data_v1__4[[#This Row],[Days of Stay]]&lt;=30,"High")</f>
        <v>Low</v>
      </c>
      <c r="T2343" t="str">
        <f>CONCATENATE(Healthcare_Data_v1__4[[#This Row],[Medical Condition]],Healthcare_Data_v1__4[[#This Row],[Duration]])</f>
        <v>ObesityLow</v>
      </c>
      <c r="U2343">
        <f>MONTH(Healthcare_Data_v1__4[[#This Row],[Date of Admission]])</f>
        <v>2</v>
      </c>
      <c r="V2343">
        <f>YEAR(Healthcare_Data_v1__4[[#This Row],[Date of Admission]])</f>
        <v>2019</v>
      </c>
      <c r="W2343">
        <f>DAY(Healthcare_Data_v1__4[[#This Row],[Date of Admission]])</f>
        <v>15</v>
      </c>
    </row>
    <row r="2344" spans="1:23" x14ac:dyDescent="0.3">
      <c r="A2344" t="s">
        <v>20094</v>
      </c>
      <c r="B2344">
        <v>65</v>
      </c>
      <c r="C2344" t="s">
        <v>3</v>
      </c>
      <c r="D2344" t="s">
        <v>15</v>
      </c>
      <c r="E2344" t="s">
        <v>19</v>
      </c>
      <c r="F2344" t="s">
        <v>4</v>
      </c>
      <c r="G2344" s="1">
        <v>44767</v>
      </c>
      <c r="H2344" t="s">
        <v>4720</v>
      </c>
      <c r="I2344" t="s">
        <v>4721</v>
      </c>
      <c r="J2344">
        <v>33355.566789999997</v>
      </c>
      <c r="K2344" t="s">
        <v>41</v>
      </c>
      <c r="L2344">
        <v>54487</v>
      </c>
      <c r="M2344">
        <v>474</v>
      </c>
      <c r="N2344" t="s">
        <v>48</v>
      </c>
      <c r="O2344" s="1">
        <v>44777</v>
      </c>
      <c r="P2344" t="s">
        <v>56</v>
      </c>
      <c r="Q2344" t="s">
        <v>50</v>
      </c>
      <c r="R2344">
        <f>Healthcare_Data_v1__4[[#This Row],[Discharge Date]]-Healthcare_Data_v1__4[[#This Row],[Date of Admission]]</f>
        <v>10</v>
      </c>
      <c r="S2344" t="str" cm="1">
        <f t="array" ref="S2344">_xlfn.IFS( Healthcare_Data_v1__4[[#This Row],[Days of Stay]]&lt;10,"Low",Healthcare_Data_v1__4[[#This Row],[Days of Stay]]&lt;20,"Med",Healthcare_Data_v1__4[[#This Row],[Days of Stay]]&lt;=30,"High")</f>
        <v>Med</v>
      </c>
      <c r="T2344" t="str">
        <f>CONCATENATE(Healthcare_Data_v1__4[[#This Row],[Medical Condition]],Healthcare_Data_v1__4[[#This Row],[Duration]])</f>
        <v>DiabetesMed</v>
      </c>
      <c r="U2344">
        <f>MONTH(Healthcare_Data_v1__4[[#This Row],[Date of Admission]])</f>
        <v>7</v>
      </c>
      <c r="V2344">
        <f>YEAR(Healthcare_Data_v1__4[[#This Row],[Date of Admission]])</f>
        <v>2022</v>
      </c>
      <c r="W2344">
        <f>DAY(Healthcare_Data_v1__4[[#This Row],[Date of Admission]])</f>
        <v>25</v>
      </c>
    </row>
    <row r="2345" spans="1:23" x14ac:dyDescent="0.3">
      <c r="A2345" t="s">
        <v>18959</v>
      </c>
      <c r="B2345">
        <v>27</v>
      </c>
      <c r="C2345" t="s">
        <v>5</v>
      </c>
      <c r="D2345" t="s">
        <v>15</v>
      </c>
      <c r="E2345" t="s">
        <v>20</v>
      </c>
      <c r="F2345" t="s">
        <v>7</v>
      </c>
      <c r="G2345" s="1">
        <v>43924</v>
      </c>
      <c r="H2345" t="s">
        <v>4722</v>
      </c>
      <c r="I2345" t="s">
        <v>4723</v>
      </c>
      <c r="J2345">
        <v>33355.291420000001</v>
      </c>
      <c r="K2345" t="s">
        <v>69</v>
      </c>
      <c r="L2345">
        <v>8820</v>
      </c>
      <c r="M2345">
        <v>292</v>
      </c>
      <c r="N2345" t="s">
        <v>42</v>
      </c>
      <c r="O2345" s="1">
        <v>43928</v>
      </c>
      <c r="P2345" t="s">
        <v>56</v>
      </c>
      <c r="Q2345" t="s">
        <v>50</v>
      </c>
      <c r="R2345">
        <f>Healthcare_Data_v1__4[[#This Row],[Discharge Date]]-Healthcare_Data_v1__4[[#This Row],[Date of Admission]]</f>
        <v>4</v>
      </c>
      <c r="S2345" t="str" cm="1">
        <f t="array" ref="S2345">_xlfn.IFS( Healthcare_Data_v1__4[[#This Row],[Days of Stay]]&lt;10,"Low",Healthcare_Data_v1__4[[#This Row],[Days of Stay]]&lt;20,"Med",Healthcare_Data_v1__4[[#This Row],[Days of Stay]]&lt;=30,"High")</f>
        <v>Low</v>
      </c>
      <c r="T2345" t="str">
        <f>CONCATENATE(Healthcare_Data_v1__4[[#This Row],[Medical Condition]],Healthcare_Data_v1__4[[#This Row],[Duration]])</f>
        <v>ObesityLow</v>
      </c>
      <c r="U2345">
        <f>MONTH(Healthcare_Data_v1__4[[#This Row],[Date of Admission]])</f>
        <v>4</v>
      </c>
      <c r="V2345">
        <f>YEAR(Healthcare_Data_v1__4[[#This Row],[Date of Admission]])</f>
        <v>2020</v>
      </c>
      <c r="W2345">
        <f>DAY(Healthcare_Data_v1__4[[#This Row],[Date of Admission]])</f>
        <v>3</v>
      </c>
    </row>
    <row r="2346" spans="1:23" x14ac:dyDescent="0.3">
      <c r="A2346" t="s">
        <v>20095</v>
      </c>
      <c r="B2346">
        <v>38</v>
      </c>
      <c r="C2346" t="s">
        <v>5</v>
      </c>
      <c r="D2346" t="s">
        <v>15</v>
      </c>
      <c r="E2346" t="s">
        <v>24</v>
      </c>
      <c r="F2346" t="s">
        <v>11</v>
      </c>
      <c r="G2346" s="1">
        <v>43668</v>
      </c>
      <c r="H2346" t="s">
        <v>4724</v>
      </c>
      <c r="I2346" t="s">
        <v>4725</v>
      </c>
      <c r="J2346">
        <v>33350.13334</v>
      </c>
      <c r="K2346" t="s">
        <v>69</v>
      </c>
      <c r="L2346">
        <v>70368</v>
      </c>
      <c r="M2346">
        <v>261</v>
      </c>
      <c r="N2346" t="s">
        <v>48</v>
      </c>
      <c r="O2346" s="1">
        <v>43671</v>
      </c>
      <c r="P2346" t="s">
        <v>60</v>
      </c>
      <c r="Q2346" t="s">
        <v>44</v>
      </c>
      <c r="R2346">
        <f>Healthcare_Data_v1__4[[#This Row],[Discharge Date]]-Healthcare_Data_v1__4[[#This Row],[Date of Admission]]</f>
        <v>3</v>
      </c>
      <c r="S2346" t="str" cm="1">
        <f t="array" ref="S2346">_xlfn.IFS( Healthcare_Data_v1__4[[#This Row],[Days of Stay]]&lt;10,"Low",Healthcare_Data_v1__4[[#This Row],[Days of Stay]]&lt;20,"Med",Healthcare_Data_v1__4[[#This Row],[Days of Stay]]&lt;=30,"High")</f>
        <v>Low</v>
      </c>
      <c r="T2346" t="str">
        <f>CONCATENATE(Healthcare_Data_v1__4[[#This Row],[Medical Condition]],Healthcare_Data_v1__4[[#This Row],[Duration]])</f>
        <v>CancerLow</v>
      </c>
      <c r="U2346">
        <f>MONTH(Healthcare_Data_v1__4[[#This Row],[Date of Admission]])</f>
        <v>7</v>
      </c>
      <c r="V2346">
        <f>YEAR(Healthcare_Data_v1__4[[#This Row],[Date of Admission]])</f>
        <v>2019</v>
      </c>
      <c r="W2346">
        <f>DAY(Healthcare_Data_v1__4[[#This Row],[Date of Admission]])</f>
        <v>22</v>
      </c>
    </row>
    <row r="2347" spans="1:23" x14ac:dyDescent="0.3">
      <c r="A2347" t="s">
        <v>20096</v>
      </c>
      <c r="B2347">
        <v>29</v>
      </c>
      <c r="C2347" t="s">
        <v>5</v>
      </c>
      <c r="D2347" t="s">
        <v>16</v>
      </c>
      <c r="E2347" t="s">
        <v>26</v>
      </c>
      <c r="F2347" t="s">
        <v>7</v>
      </c>
      <c r="G2347" s="1">
        <v>44408</v>
      </c>
      <c r="H2347" t="s">
        <v>4726</v>
      </c>
      <c r="I2347" t="s">
        <v>4727</v>
      </c>
      <c r="J2347">
        <v>33343.312669999999</v>
      </c>
      <c r="K2347" t="s">
        <v>63</v>
      </c>
      <c r="L2347">
        <v>24519</v>
      </c>
      <c r="M2347">
        <v>101</v>
      </c>
      <c r="N2347" t="s">
        <v>48</v>
      </c>
      <c r="O2347" s="1">
        <v>44427</v>
      </c>
      <c r="P2347" t="s">
        <v>85</v>
      </c>
      <c r="Q2347" t="s">
        <v>44</v>
      </c>
      <c r="R2347">
        <f>Healthcare_Data_v1__4[[#This Row],[Discharge Date]]-Healthcare_Data_v1__4[[#This Row],[Date of Admission]]</f>
        <v>19</v>
      </c>
      <c r="S2347" t="str" cm="1">
        <f t="array" ref="S2347">_xlfn.IFS( Healthcare_Data_v1__4[[#This Row],[Days of Stay]]&lt;10,"Low",Healthcare_Data_v1__4[[#This Row],[Days of Stay]]&lt;20,"Med",Healthcare_Data_v1__4[[#This Row],[Days of Stay]]&lt;=30,"High")</f>
        <v>Med</v>
      </c>
      <c r="T2347" t="str">
        <f>CONCATENATE(Healthcare_Data_v1__4[[#This Row],[Medical Condition]],Healthcare_Data_v1__4[[#This Row],[Duration]])</f>
        <v>ObesityMed</v>
      </c>
      <c r="U2347">
        <f>MONTH(Healthcare_Data_v1__4[[#This Row],[Date of Admission]])</f>
        <v>7</v>
      </c>
      <c r="V2347">
        <f>YEAR(Healthcare_Data_v1__4[[#This Row],[Date of Admission]])</f>
        <v>2021</v>
      </c>
      <c r="W2347">
        <f>DAY(Healthcare_Data_v1__4[[#This Row],[Date of Admission]])</f>
        <v>31</v>
      </c>
    </row>
    <row r="2348" spans="1:23" x14ac:dyDescent="0.3">
      <c r="A2348" t="s">
        <v>20097</v>
      </c>
      <c r="B2348">
        <v>80</v>
      </c>
      <c r="C2348" t="s">
        <v>3</v>
      </c>
      <c r="D2348" t="s">
        <v>15</v>
      </c>
      <c r="E2348" t="s">
        <v>22</v>
      </c>
      <c r="F2348" t="s">
        <v>6</v>
      </c>
      <c r="G2348" s="1">
        <v>44802</v>
      </c>
      <c r="H2348" t="s">
        <v>4728</v>
      </c>
      <c r="I2348" t="s">
        <v>4729</v>
      </c>
      <c r="J2348">
        <v>33341.715190000003</v>
      </c>
      <c r="K2348" t="s">
        <v>41</v>
      </c>
      <c r="L2348">
        <v>37445</v>
      </c>
      <c r="M2348">
        <v>464</v>
      </c>
      <c r="N2348" t="s">
        <v>55</v>
      </c>
      <c r="O2348" s="1">
        <v>44821</v>
      </c>
      <c r="P2348" t="s">
        <v>43</v>
      </c>
      <c r="Q2348" t="s">
        <v>50</v>
      </c>
      <c r="R2348">
        <f>Healthcare_Data_v1__4[[#This Row],[Discharge Date]]-Healthcare_Data_v1__4[[#This Row],[Date of Admission]]</f>
        <v>19</v>
      </c>
      <c r="S2348" t="str" cm="1">
        <f t="array" ref="S2348">_xlfn.IFS( Healthcare_Data_v1__4[[#This Row],[Days of Stay]]&lt;10,"Low",Healthcare_Data_v1__4[[#This Row],[Days of Stay]]&lt;20,"Med",Healthcare_Data_v1__4[[#This Row],[Days of Stay]]&lt;=30,"High")</f>
        <v>Med</v>
      </c>
      <c r="T2348" t="str">
        <f>CONCATENATE(Healthcare_Data_v1__4[[#This Row],[Medical Condition]],Healthcare_Data_v1__4[[#This Row],[Duration]])</f>
        <v>AsthmaMed</v>
      </c>
      <c r="U2348">
        <f>MONTH(Healthcare_Data_v1__4[[#This Row],[Date of Admission]])</f>
        <v>8</v>
      </c>
      <c r="V2348">
        <f>YEAR(Healthcare_Data_v1__4[[#This Row],[Date of Admission]])</f>
        <v>2022</v>
      </c>
      <c r="W2348">
        <f>DAY(Healthcare_Data_v1__4[[#This Row],[Date of Admission]])</f>
        <v>29</v>
      </c>
    </row>
    <row r="2349" spans="1:23" x14ac:dyDescent="0.3">
      <c r="A2349" t="s">
        <v>20098</v>
      </c>
      <c r="B2349">
        <v>28</v>
      </c>
      <c r="C2349" t="s">
        <v>5</v>
      </c>
      <c r="D2349" t="s">
        <v>15</v>
      </c>
      <c r="E2349" t="s">
        <v>20</v>
      </c>
      <c r="F2349" t="s">
        <v>6</v>
      </c>
      <c r="G2349" s="1">
        <v>44394</v>
      </c>
      <c r="H2349" t="s">
        <v>4730</v>
      </c>
      <c r="I2349" t="s">
        <v>4731</v>
      </c>
      <c r="J2349">
        <v>33336.571150000003</v>
      </c>
      <c r="K2349" t="s">
        <v>63</v>
      </c>
      <c r="L2349">
        <v>41825</v>
      </c>
      <c r="M2349">
        <v>342</v>
      </c>
      <c r="N2349" t="s">
        <v>48</v>
      </c>
      <c r="O2349" s="1">
        <v>44405</v>
      </c>
      <c r="P2349" t="s">
        <v>56</v>
      </c>
      <c r="Q2349" t="s">
        <v>57</v>
      </c>
      <c r="R2349">
        <f>Healthcare_Data_v1__4[[#This Row],[Discharge Date]]-Healthcare_Data_v1__4[[#This Row],[Date of Admission]]</f>
        <v>11</v>
      </c>
      <c r="S2349" t="str" cm="1">
        <f t="array" ref="S2349">_xlfn.IFS( Healthcare_Data_v1__4[[#This Row],[Days of Stay]]&lt;10,"Low",Healthcare_Data_v1__4[[#This Row],[Days of Stay]]&lt;20,"Med",Healthcare_Data_v1__4[[#This Row],[Days of Stay]]&lt;=30,"High")</f>
        <v>Med</v>
      </c>
      <c r="T2349" t="str">
        <f>CONCATENATE(Healthcare_Data_v1__4[[#This Row],[Medical Condition]],Healthcare_Data_v1__4[[#This Row],[Duration]])</f>
        <v>AsthmaMed</v>
      </c>
      <c r="U2349">
        <f>MONTH(Healthcare_Data_v1__4[[#This Row],[Date of Admission]])</f>
        <v>7</v>
      </c>
      <c r="V2349">
        <f>YEAR(Healthcare_Data_v1__4[[#This Row],[Date of Admission]])</f>
        <v>2021</v>
      </c>
      <c r="W2349">
        <f>DAY(Healthcare_Data_v1__4[[#This Row],[Date of Admission]])</f>
        <v>17</v>
      </c>
    </row>
    <row r="2350" spans="1:23" x14ac:dyDescent="0.3">
      <c r="A2350" t="s">
        <v>20099</v>
      </c>
      <c r="B2350">
        <v>66</v>
      </c>
      <c r="C2350" t="s">
        <v>3</v>
      </c>
      <c r="D2350" t="s">
        <v>15</v>
      </c>
      <c r="E2350" t="s">
        <v>24</v>
      </c>
      <c r="F2350" t="s">
        <v>7</v>
      </c>
      <c r="G2350" s="1">
        <v>43576</v>
      </c>
      <c r="H2350" t="s">
        <v>4732</v>
      </c>
      <c r="I2350" t="s">
        <v>4733</v>
      </c>
      <c r="J2350">
        <v>33319.763200000001</v>
      </c>
      <c r="K2350" t="s">
        <v>63</v>
      </c>
      <c r="L2350">
        <v>12438</v>
      </c>
      <c r="M2350">
        <v>153</v>
      </c>
      <c r="N2350" t="s">
        <v>48</v>
      </c>
      <c r="O2350" s="1">
        <v>43579</v>
      </c>
      <c r="P2350" t="s">
        <v>56</v>
      </c>
      <c r="Q2350" t="s">
        <v>44</v>
      </c>
      <c r="R2350">
        <f>Healthcare_Data_v1__4[[#This Row],[Discharge Date]]-Healthcare_Data_v1__4[[#This Row],[Date of Admission]]</f>
        <v>3</v>
      </c>
      <c r="S2350" t="str" cm="1">
        <f t="array" ref="S2350">_xlfn.IFS( Healthcare_Data_v1__4[[#This Row],[Days of Stay]]&lt;10,"Low",Healthcare_Data_v1__4[[#This Row],[Days of Stay]]&lt;20,"Med",Healthcare_Data_v1__4[[#This Row],[Days of Stay]]&lt;=30,"High")</f>
        <v>Low</v>
      </c>
      <c r="T2350" t="str">
        <f>CONCATENATE(Healthcare_Data_v1__4[[#This Row],[Medical Condition]],Healthcare_Data_v1__4[[#This Row],[Duration]])</f>
        <v>ObesityLow</v>
      </c>
      <c r="U2350">
        <f>MONTH(Healthcare_Data_v1__4[[#This Row],[Date of Admission]])</f>
        <v>4</v>
      </c>
      <c r="V2350">
        <f>YEAR(Healthcare_Data_v1__4[[#This Row],[Date of Admission]])</f>
        <v>2019</v>
      </c>
      <c r="W2350">
        <f>DAY(Healthcare_Data_v1__4[[#This Row],[Date of Admission]])</f>
        <v>21</v>
      </c>
    </row>
    <row r="2351" spans="1:23" x14ac:dyDescent="0.3">
      <c r="A2351" t="s">
        <v>20100</v>
      </c>
      <c r="B2351">
        <v>57</v>
      </c>
      <c r="C2351" t="s">
        <v>3</v>
      </c>
      <c r="D2351" t="s">
        <v>15</v>
      </c>
      <c r="E2351" t="s">
        <v>24</v>
      </c>
      <c r="F2351" t="s">
        <v>4</v>
      </c>
      <c r="G2351" s="1">
        <v>44842</v>
      </c>
      <c r="H2351" t="s">
        <v>4734</v>
      </c>
      <c r="I2351" t="s">
        <v>4735</v>
      </c>
      <c r="J2351">
        <v>33313.99351</v>
      </c>
      <c r="K2351" t="s">
        <v>47</v>
      </c>
      <c r="L2351">
        <v>37070</v>
      </c>
      <c r="M2351">
        <v>266</v>
      </c>
      <c r="N2351" t="s">
        <v>42</v>
      </c>
      <c r="O2351" s="1">
        <v>44853</v>
      </c>
      <c r="P2351" t="s">
        <v>49</v>
      </c>
      <c r="Q2351" t="s">
        <v>57</v>
      </c>
      <c r="R2351">
        <f>Healthcare_Data_v1__4[[#This Row],[Discharge Date]]-Healthcare_Data_v1__4[[#This Row],[Date of Admission]]</f>
        <v>11</v>
      </c>
      <c r="S2351" t="str" cm="1">
        <f t="array" ref="S2351">_xlfn.IFS( Healthcare_Data_v1__4[[#This Row],[Days of Stay]]&lt;10,"Low",Healthcare_Data_v1__4[[#This Row],[Days of Stay]]&lt;20,"Med",Healthcare_Data_v1__4[[#This Row],[Days of Stay]]&lt;=30,"High")</f>
        <v>Med</v>
      </c>
      <c r="T2351" t="str">
        <f>CONCATENATE(Healthcare_Data_v1__4[[#This Row],[Medical Condition]],Healthcare_Data_v1__4[[#This Row],[Duration]])</f>
        <v>DiabetesMed</v>
      </c>
      <c r="U2351">
        <f>MONTH(Healthcare_Data_v1__4[[#This Row],[Date of Admission]])</f>
        <v>10</v>
      </c>
      <c r="V2351">
        <f>YEAR(Healthcare_Data_v1__4[[#This Row],[Date of Admission]])</f>
        <v>2022</v>
      </c>
      <c r="W2351">
        <f>DAY(Healthcare_Data_v1__4[[#This Row],[Date of Admission]])</f>
        <v>8</v>
      </c>
    </row>
    <row r="2352" spans="1:23" x14ac:dyDescent="0.3">
      <c r="A2352" t="s">
        <v>20101</v>
      </c>
      <c r="B2352">
        <v>66</v>
      </c>
      <c r="C2352" t="s">
        <v>3</v>
      </c>
      <c r="D2352" t="s">
        <v>15</v>
      </c>
      <c r="E2352" t="s">
        <v>19</v>
      </c>
      <c r="F2352" t="s">
        <v>6</v>
      </c>
      <c r="G2352" s="1">
        <v>43448</v>
      </c>
      <c r="H2352" t="s">
        <v>4736</v>
      </c>
      <c r="I2352" t="s">
        <v>4737</v>
      </c>
      <c r="J2352">
        <v>33306.401409999999</v>
      </c>
      <c r="K2352" t="s">
        <v>41</v>
      </c>
      <c r="L2352">
        <v>40769</v>
      </c>
      <c r="M2352">
        <v>219</v>
      </c>
      <c r="N2352" t="s">
        <v>48</v>
      </c>
      <c r="O2352" s="1">
        <v>43458</v>
      </c>
      <c r="P2352" t="s">
        <v>49</v>
      </c>
      <c r="Q2352" t="s">
        <v>50</v>
      </c>
      <c r="R2352">
        <f>Healthcare_Data_v1__4[[#This Row],[Discharge Date]]-Healthcare_Data_v1__4[[#This Row],[Date of Admission]]</f>
        <v>10</v>
      </c>
      <c r="S2352" t="str" cm="1">
        <f t="array" ref="S2352">_xlfn.IFS( Healthcare_Data_v1__4[[#This Row],[Days of Stay]]&lt;10,"Low",Healthcare_Data_v1__4[[#This Row],[Days of Stay]]&lt;20,"Med",Healthcare_Data_v1__4[[#This Row],[Days of Stay]]&lt;=30,"High")</f>
        <v>Med</v>
      </c>
      <c r="T2352" t="str">
        <f>CONCATENATE(Healthcare_Data_v1__4[[#This Row],[Medical Condition]],Healthcare_Data_v1__4[[#This Row],[Duration]])</f>
        <v>AsthmaMed</v>
      </c>
      <c r="U2352">
        <f>MONTH(Healthcare_Data_v1__4[[#This Row],[Date of Admission]])</f>
        <v>12</v>
      </c>
      <c r="V2352">
        <f>YEAR(Healthcare_Data_v1__4[[#This Row],[Date of Admission]])</f>
        <v>2018</v>
      </c>
      <c r="W2352">
        <f>DAY(Healthcare_Data_v1__4[[#This Row],[Date of Admission]])</f>
        <v>14</v>
      </c>
    </row>
    <row r="2353" spans="1:23" x14ac:dyDescent="0.3">
      <c r="A2353" t="s">
        <v>20102</v>
      </c>
      <c r="B2353">
        <v>27</v>
      </c>
      <c r="C2353" t="s">
        <v>5</v>
      </c>
      <c r="D2353" t="s">
        <v>15</v>
      </c>
      <c r="E2353" t="s">
        <v>19</v>
      </c>
      <c r="F2353" t="s">
        <v>10</v>
      </c>
      <c r="G2353" s="1">
        <v>44469</v>
      </c>
      <c r="H2353" t="s">
        <v>4410</v>
      </c>
      <c r="I2353" t="s">
        <v>4738</v>
      </c>
      <c r="J2353">
        <v>33286.869680000003</v>
      </c>
      <c r="K2353" t="s">
        <v>69</v>
      </c>
      <c r="L2353">
        <v>8101</v>
      </c>
      <c r="M2353">
        <v>457</v>
      </c>
      <c r="N2353" t="s">
        <v>55</v>
      </c>
      <c r="O2353" s="1">
        <v>44496</v>
      </c>
      <c r="P2353" t="s">
        <v>85</v>
      </c>
      <c r="Q2353" t="s">
        <v>50</v>
      </c>
      <c r="R2353">
        <f>Healthcare_Data_v1__4[[#This Row],[Discharge Date]]-Healthcare_Data_v1__4[[#This Row],[Date of Admission]]</f>
        <v>27</v>
      </c>
      <c r="S2353" t="str" cm="1">
        <f t="array" ref="S2353">_xlfn.IFS( Healthcare_Data_v1__4[[#This Row],[Days of Stay]]&lt;10,"Low",Healthcare_Data_v1__4[[#This Row],[Days of Stay]]&lt;20,"Med",Healthcare_Data_v1__4[[#This Row],[Days of Stay]]&lt;=30,"High")</f>
        <v>High</v>
      </c>
      <c r="T2353" t="str">
        <f>CONCATENATE(Healthcare_Data_v1__4[[#This Row],[Medical Condition]],Healthcare_Data_v1__4[[#This Row],[Duration]])</f>
        <v>HypertensionHigh</v>
      </c>
      <c r="U2353">
        <f>MONTH(Healthcare_Data_v1__4[[#This Row],[Date of Admission]])</f>
        <v>9</v>
      </c>
      <c r="V2353">
        <f>YEAR(Healthcare_Data_v1__4[[#This Row],[Date of Admission]])</f>
        <v>2021</v>
      </c>
      <c r="W2353">
        <f>DAY(Healthcare_Data_v1__4[[#This Row],[Date of Admission]])</f>
        <v>30</v>
      </c>
    </row>
    <row r="2354" spans="1:23" x14ac:dyDescent="0.3">
      <c r="A2354" t="s">
        <v>20103</v>
      </c>
      <c r="B2354">
        <v>26</v>
      </c>
      <c r="C2354" t="s">
        <v>5</v>
      </c>
      <c r="D2354" t="s">
        <v>16</v>
      </c>
      <c r="E2354" t="s">
        <v>25</v>
      </c>
      <c r="F2354" t="s">
        <v>7</v>
      </c>
      <c r="G2354" s="1">
        <v>43570</v>
      </c>
      <c r="H2354" t="s">
        <v>4739</v>
      </c>
      <c r="I2354" t="s">
        <v>1405</v>
      </c>
      <c r="J2354">
        <v>33286.149799999999</v>
      </c>
      <c r="K2354" t="s">
        <v>47</v>
      </c>
      <c r="L2354">
        <v>4679</v>
      </c>
      <c r="M2354">
        <v>292</v>
      </c>
      <c r="N2354" t="s">
        <v>48</v>
      </c>
      <c r="O2354" s="1">
        <v>43578</v>
      </c>
      <c r="P2354" t="s">
        <v>85</v>
      </c>
      <c r="Q2354" t="s">
        <v>44</v>
      </c>
      <c r="R2354">
        <f>Healthcare_Data_v1__4[[#This Row],[Discharge Date]]-Healthcare_Data_v1__4[[#This Row],[Date of Admission]]</f>
        <v>8</v>
      </c>
      <c r="S2354" t="str" cm="1">
        <f t="array" ref="S2354">_xlfn.IFS( Healthcare_Data_v1__4[[#This Row],[Days of Stay]]&lt;10,"Low",Healthcare_Data_v1__4[[#This Row],[Days of Stay]]&lt;20,"Med",Healthcare_Data_v1__4[[#This Row],[Days of Stay]]&lt;=30,"High")</f>
        <v>Low</v>
      </c>
      <c r="T2354" t="str">
        <f>CONCATENATE(Healthcare_Data_v1__4[[#This Row],[Medical Condition]],Healthcare_Data_v1__4[[#This Row],[Duration]])</f>
        <v>ObesityLow</v>
      </c>
      <c r="U2354">
        <f>MONTH(Healthcare_Data_v1__4[[#This Row],[Date of Admission]])</f>
        <v>4</v>
      </c>
      <c r="V2354">
        <f>YEAR(Healthcare_Data_v1__4[[#This Row],[Date of Admission]])</f>
        <v>2019</v>
      </c>
      <c r="W2354">
        <f>DAY(Healthcare_Data_v1__4[[#This Row],[Date of Admission]])</f>
        <v>15</v>
      </c>
    </row>
    <row r="2355" spans="1:23" x14ac:dyDescent="0.3">
      <c r="A2355" t="s">
        <v>20104</v>
      </c>
      <c r="B2355">
        <v>49</v>
      </c>
      <c r="C2355" t="s">
        <v>8</v>
      </c>
      <c r="D2355" t="s">
        <v>16</v>
      </c>
      <c r="E2355" t="s">
        <v>23</v>
      </c>
      <c r="F2355" t="s">
        <v>10</v>
      </c>
      <c r="G2355" s="1">
        <v>44421</v>
      </c>
      <c r="H2355" t="s">
        <v>4740</v>
      </c>
      <c r="I2355" t="s">
        <v>4741</v>
      </c>
      <c r="J2355">
        <v>33281.361640000003</v>
      </c>
      <c r="K2355" t="s">
        <v>41</v>
      </c>
      <c r="L2355">
        <v>15678</v>
      </c>
      <c r="M2355">
        <v>333</v>
      </c>
      <c r="N2355" t="s">
        <v>48</v>
      </c>
      <c r="O2355" s="1">
        <v>44443</v>
      </c>
      <c r="P2355" t="s">
        <v>49</v>
      </c>
      <c r="Q2355" t="s">
        <v>44</v>
      </c>
      <c r="R2355">
        <f>Healthcare_Data_v1__4[[#This Row],[Discharge Date]]-Healthcare_Data_v1__4[[#This Row],[Date of Admission]]</f>
        <v>22</v>
      </c>
      <c r="S2355" t="str" cm="1">
        <f t="array" ref="S2355">_xlfn.IFS( Healthcare_Data_v1__4[[#This Row],[Days of Stay]]&lt;10,"Low",Healthcare_Data_v1__4[[#This Row],[Days of Stay]]&lt;20,"Med",Healthcare_Data_v1__4[[#This Row],[Days of Stay]]&lt;=30,"High")</f>
        <v>High</v>
      </c>
      <c r="T2355" t="str">
        <f>CONCATENATE(Healthcare_Data_v1__4[[#This Row],[Medical Condition]],Healthcare_Data_v1__4[[#This Row],[Duration]])</f>
        <v>HypertensionHigh</v>
      </c>
      <c r="U2355">
        <f>MONTH(Healthcare_Data_v1__4[[#This Row],[Date of Admission]])</f>
        <v>8</v>
      </c>
      <c r="V2355">
        <f>YEAR(Healthcare_Data_v1__4[[#This Row],[Date of Admission]])</f>
        <v>2021</v>
      </c>
      <c r="W2355">
        <f>DAY(Healthcare_Data_v1__4[[#This Row],[Date of Admission]])</f>
        <v>13</v>
      </c>
    </row>
    <row r="2356" spans="1:23" x14ac:dyDescent="0.3">
      <c r="A2356" t="s">
        <v>20105</v>
      </c>
      <c r="B2356">
        <v>59</v>
      </c>
      <c r="C2356" t="s">
        <v>3</v>
      </c>
      <c r="D2356" t="s">
        <v>15</v>
      </c>
      <c r="E2356" t="s">
        <v>26</v>
      </c>
      <c r="F2356" t="s">
        <v>11</v>
      </c>
      <c r="G2356" s="1">
        <v>44332</v>
      </c>
      <c r="H2356" t="s">
        <v>4742</v>
      </c>
      <c r="I2356" t="s">
        <v>2723</v>
      </c>
      <c r="J2356">
        <v>33273.820220000001</v>
      </c>
      <c r="K2356" t="s">
        <v>47</v>
      </c>
      <c r="L2356">
        <v>38814</v>
      </c>
      <c r="M2356">
        <v>146</v>
      </c>
      <c r="N2356" t="s">
        <v>42</v>
      </c>
      <c r="O2356" s="1">
        <v>44336</v>
      </c>
      <c r="P2356" t="s">
        <v>49</v>
      </c>
      <c r="Q2356" t="s">
        <v>57</v>
      </c>
      <c r="R2356">
        <f>Healthcare_Data_v1__4[[#This Row],[Discharge Date]]-Healthcare_Data_v1__4[[#This Row],[Date of Admission]]</f>
        <v>4</v>
      </c>
      <c r="S2356" t="str" cm="1">
        <f t="array" ref="S2356">_xlfn.IFS( Healthcare_Data_v1__4[[#This Row],[Days of Stay]]&lt;10,"Low",Healthcare_Data_v1__4[[#This Row],[Days of Stay]]&lt;20,"Med",Healthcare_Data_v1__4[[#This Row],[Days of Stay]]&lt;=30,"High")</f>
        <v>Low</v>
      </c>
      <c r="T2356" t="str">
        <f>CONCATENATE(Healthcare_Data_v1__4[[#This Row],[Medical Condition]],Healthcare_Data_v1__4[[#This Row],[Duration]])</f>
        <v>CancerLow</v>
      </c>
      <c r="U2356">
        <f>MONTH(Healthcare_Data_v1__4[[#This Row],[Date of Admission]])</f>
        <v>5</v>
      </c>
      <c r="V2356">
        <f>YEAR(Healthcare_Data_v1__4[[#This Row],[Date of Admission]])</f>
        <v>2021</v>
      </c>
      <c r="W2356">
        <f>DAY(Healthcare_Data_v1__4[[#This Row],[Date of Admission]])</f>
        <v>16</v>
      </c>
    </row>
    <row r="2357" spans="1:23" x14ac:dyDescent="0.3">
      <c r="A2357" t="s">
        <v>20106</v>
      </c>
      <c r="B2357">
        <v>30</v>
      </c>
      <c r="C2357" t="s">
        <v>5</v>
      </c>
      <c r="D2357" t="s">
        <v>15</v>
      </c>
      <c r="E2357" t="s">
        <v>25</v>
      </c>
      <c r="F2357" t="s">
        <v>6</v>
      </c>
      <c r="G2357" s="1">
        <v>43442</v>
      </c>
      <c r="H2357" t="s">
        <v>4743</v>
      </c>
      <c r="I2357" t="s">
        <v>4744</v>
      </c>
      <c r="J2357">
        <v>33262.862050000003</v>
      </c>
      <c r="K2357" t="s">
        <v>47</v>
      </c>
      <c r="L2357">
        <v>21371</v>
      </c>
      <c r="M2357">
        <v>386</v>
      </c>
      <c r="N2357" t="s">
        <v>55</v>
      </c>
      <c r="O2357" s="1">
        <v>43465</v>
      </c>
      <c r="P2357" t="s">
        <v>85</v>
      </c>
      <c r="Q2357" t="s">
        <v>57</v>
      </c>
      <c r="R2357">
        <f>Healthcare_Data_v1__4[[#This Row],[Discharge Date]]-Healthcare_Data_v1__4[[#This Row],[Date of Admission]]</f>
        <v>23</v>
      </c>
      <c r="S2357" t="str" cm="1">
        <f t="array" ref="S2357">_xlfn.IFS( Healthcare_Data_v1__4[[#This Row],[Days of Stay]]&lt;10,"Low",Healthcare_Data_v1__4[[#This Row],[Days of Stay]]&lt;20,"Med",Healthcare_Data_v1__4[[#This Row],[Days of Stay]]&lt;=30,"High")</f>
        <v>High</v>
      </c>
      <c r="T2357" t="str">
        <f>CONCATENATE(Healthcare_Data_v1__4[[#This Row],[Medical Condition]],Healthcare_Data_v1__4[[#This Row],[Duration]])</f>
        <v>AsthmaHigh</v>
      </c>
      <c r="U2357">
        <f>MONTH(Healthcare_Data_v1__4[[#This Row],[Date of Admission]])</f>
        <v>12</v>
      </c>
      <c r="V2357">
        <f>YEAR(Healthcare_Data_v1__4[[#This Row],[Date of Admission]])</f>
        <v>2018</v>
      </c>
      <c r="W2357">
        <f>DAY(Healthcare_Data_v1__4[[#This Row],[Date of Admission]])</f>
        <v>8</v>
      </c>
    </row>
    <row r="2358" spans="1:23" x14ac:dyDescent="0.3">
      <c r="A2358" t="s">
        <v>20107</v>
      </c>
      <c r="B2358">
        <v>80</v>
      </c>
      <c r="C2358" t="s">
        <v>3</v>
      </c>
      <c r="D2358" t="s">
        <v>15</v>
      </c>
      <c r="E2358" t="s">
        <v>25</v>
      </c>
      <c r="F2358" t="s">
        <v>11</v>
      </c>
      <c r="G2358" s="1">
        <v>45058</v>
      </c>
      <c r="H2358" t="s">
        <v>4745</v>
      </c>
      <c r="I2358" t="s">
        <v>4746</v>
      </c>
      <c r="J2358">
        <v>33261.732230000001</v>
      </c>
      <c r="K2358" t="s">
        <v>63</v>
      </c>
      <c r="L2358">
        <v>42824</v>
      </c>
      <c r="M2358">
        <v>210</v>
      </c>
      <c r="N2358" t="s">
        <v>48</v>
      </c>
      <c r="O2358" s="1">
        <v>45066</v>
      </c>
      <c r="P2358" t="s">
        <v>85</v>
      </c>
      <c r="Q2358" t="s">
        <v>50</v>
      </c>
      <c r="R2358">
        <f>Healthcare_Data_v1__4[[#This Row],[Discharge Date]]-Healthcare_Data_v1__4[[#This Row],[Date of Admission]]</f>
        <v>8</v>
      </c>
      <c r="S2358" t="str" cm="1">
        <f t="array" ref="S2358">_xlfn.IFS( Healthcare_Data_v1__4[[#This Row],[Days of Stay]]&lt;10,"Low",Healthcare_Data_v1__4[[#This Row],[Days of Stay]]&lt;20,"Med",Healthcare_Data_v1__4[[#This Row],[Days of Stay]]&lt;=30,"High")</f>
        <v>Low</v>
      </c>
      <c r="T2358" t="str">
        <f>CONCATENATE(Healthcare_Data_v1__4[[#This Row],[Medical Condition]],Healthcare_Data_v1__4[[#This Row],[Duration]])</f>
        <v>CancerLow</v>
      </c>
      <c r="U2358">
        <f>MONTH(Healthcare_Data_v1__4[[#This Row],[Date of Admission]])</f>
        <v>5</v>
      </c>
      <c r="V2358">
        <f>YEAR(Healthcare_Data_v1__4[[#This Row],[Date of Admission]])</f>
        <v>2023</v>
      </c>
      <c r="W2358">
        <f>DAY(Healthcare_Data_v1__4[[#This Row],[Date of Admission]])</f>
        <v>12</v>
      </c>
    </row>
    <row r="2359" spans="1:23" x14ac:dyDescent="0.3">
      <c r="A2359" t="s">
        <v>20108</v>
      </c>
      <c r="B2359">
        <v>73</v>
      </c>
      <c r="C2359" t="s">
        <v>3</v>
      </c>
      <c r="D2359" t="s">
        <v>16</v>
      </c>
      <c r="E2359" t="s">
        <v>21</v>
      </c>
      <c r="F2359" t="s">
        <v>11</v>
      </c>
      <c r="G2359" s="1">
        <v>44024</v>
      </c>
      <c r="H2359" t="s">
        <v>4747</v>
      </c>
      <c r="I2359" t="s">
        <v>4748</v>
      </c>
      <c r="J2359">
        <v>33256.192560000003</v>
      </c>
      <c r="K2359" t="s">
        <v>63</v>
      </c>
      <c r="L2359">
        <v>61125</v>
      </c>
      <c r="M2359">
        <v>390</v>
      </c>
      <c r="N2359" t="s">
        <v>48</v>
      </c>
      <c r="O2359" s="1">
        <v>44051</v>
      </c>
      <c r="P2359" t="s">
        <v>49</v>
      </c>
      <c r="Q2359" t="s">
        <v>44</v>
      </c>
      <c r="R2359">
        <f>Healthcare_Data_v1__4[[#This Row],[Discharge Date]]-Healthcare_Data_v1__4[[#This Row],[Date of Admission]]</f>
        <v>27</v>
      </c>
      <c r="S2359" t="str" cm="1">
        <f t="array" ref="S2359">_xlfn.IFS( Healthcare_Data_v1__4[[#This Row],[Days of Stay]]&lt;10,"Low",Healthcare_Data_v1__4[[#This Row],[Days of Stay]]&lt;20,"Med",Healthcare_Data_v1__4[[#This Row],[Days of Stay]]&lt;=30,"High")</f>
        <v>High</v>
      </c>
      <c r="T2359" t="str">
        <f>CONCATENATE(Healthcare_Data_v1__4[[#This Row],[Medical Condition]],Healthcare_Data_v1__4[[#This Row],[Duration]])</f>
        <v>CancerHigh</v>
      </c>
      <c r="U2359">
        <f>MONTH(Healthcare_Data_v1__4[[#This Row],[Date of Admission]])</f>
        <v>7</v>
      </c>
      <c r="V2359">
        <f>YEAR(Healthcare_Data_v1__4[[#This Row],[Date of Admission]])</f>
        <v>2020</v>
      </c>
      <c r="W2359">
        <f>DAY(Healthcare_Data_v1__4[[#This Row],[Date of Admission]])</f>
        <v>12</v>
      </c>
    </row>
    <row r="2360" spans="1:23" x14ac:dyDescent="0.3">
      <c r="A2360" t="s">
        <v>20109</v>
      </c>
      <c r="B2360">
        <v>32</v>
      </c>
      <c r="C2360" t="s">
        <v>5</v>
      </c>
      <c r="D2360" t="s">
        <v>15</v>
      </c>
      <c r="E2360" t="s">
        <v>24</v>
      </c>
      <c r="F2360" t="s">
        <v>7</v>
      </c>
      <c r="G2360" s="1">
        <v>44787</v>
      </c>
      <c r="H2360" t="s">
        <v>4749</v>
      </c>
      <c r="I2360" t="s">
        <v>4750</v>
      </c>
      <c r="J2360">
        <v>33254.511839999999</v>
      </c>
      <c r="K2360" t="s">
        <v>47</v>
      </c>
      <c r="L2360">
        <v>23889</v>
      </c>
      <c r="M2360">
        <v>432</v>
      </c>
      <c r="N2360" t="s">
        <v>48</v>
      </c>
      <c r="O2360" s="1">
        <v>44813</v>
      </c>
      <c r="P2360" t="s">
        <v>60</v>
      </c>
      <c r="Q2360" t="s">
        <v>50</v>
      </c>
      <c r="R2360">
        <f>Healthcare_Data_v1__4[[#This Row],[Discharge Date]]-Healthcare_Data_v1__4[[#This Row],[Date of Admission]]</f>
        <v>26</v>
      </c>
      <c r="S2360" t="str" cm="1">
        <f t="array" ref="S2360">_xlfn.IFS( Healthcare_Data_v1__4[[#This Row],[Days of Stay]]&lt;10,"Low",Healthcare_Data_v1__4[[#This Row],[Days of Stay]]&lt;20,"Med",Healthcare_Data_v1__4[[#This Row],[Days of Stay]]&lt;=30,"High")</f>
        <v>High</v>
      </c>
      <c r="T2360" t="str">
        <f>CONCATENATE(Healthcare_Data_v1__4[[#This Row],[Medical Condition]],Healthcare_Data_v1__4[[#This Row],[Duration]])</f>
        <v>ObesityHigh</v>
      </c>
      <c r="U2360">
        <f>MONTH(Healthcare_Data_v1__4[[#This Row],[Date of Admission]])</f>
        <v>8</v>
      </c>
      <c r="V2360">
        <f>YEAR(Healthcare_Data_v1__4[[#This Row],[Date of Admission]])</f>
        <v>2022</v>
      </c>
      <c r="W2360">
        <f>DAY(Healthcare_Data_v1__4[[#This Row],[Date of Admission]])</f>
        <v>14</v>
      </c>
    </row>
    <row r="2361" spans="1:23" x14ac:dyDescent="0.3">
      <c r="A2361" t="s">
        <v>20110</v>
      </c>
      <c r="B2361">
        <v>40</v>
      </c>
      <c r="C2361" t="s">
        <v>8</v>
      </c>
      <c r="D2361" t="s">
        <v>16</v>
      </c>
      <c r="E2361" t="s">
        <v>24</v>
      </c>
      <c r="F2361" t="s">
        <v>11</v>
      </c>
      <c r="G2361" s="1">
        <v>43535</v>
      </c>
      <c r="H2361" t="s">
        <v>4751</v>
      </c>
      <c r="I2361" t="s">
        <v>4752</v>
      </c>
      <c r="J2361">
        <v>33252.375569999997</v>
      </c>
      <c r="K2361" t="s">
        <v>69</v>
      </c>
      <c r="L2361">
        <v>33487</v>
      </c>
      <c r="M2361">
        <v>189</v>
      </c>
      <c r="N2361" t="s">
        <v>48</v>
      </c>
      <c r="O2361" s="1">
        <v>43551</v>
      </c>
      <c r="P2361" t="s">
        <v>85</v>
      </c>
      <c r="Q2361" t="s">
        <v>44</v>
      </c>
      <c r="R2361">
        <f>Healthcare_Data_v1__4[[#This Row],[Discharge Date]]-Healthcare_Data_v1__4[[#This Row],[Date of Admission]]</f>
        <v>16</v>
      </c>
      <c r="S2361" t="str" cm="1">
        <f t="array" ref="S2361">_xlfn.IFS( Healthcare_Data_v1__4[[#This Row],[Days of Stay]]&lt;10,"Low",Healthcare_Data_v1__4[[#This Row],[Days of Stay]]&lt;20,"Med",Healthcare_Data_v1__4[[#This Row],[Days of Stay]]&lt;=30,"High")</f>
        <v>Med</v>
      </c>
      <c r="T2361" t="str">
        <f>CONCATENATE(Healthcare_Data_v1__4[[#This Row],[Medical Condition]],Healthcare_Data_v1__4[[#This Row],[Duration]])</f>
        <v>CancerMed</v>
      </c>
      <c r="U2361">
        <f>MONTH(Healthcare_Data_v1__4[[#This Row],[Date of Admission]])</f>
        <v>3</v>
      </c>
      <c r="V2361">
        <f>YEAR(Healthcare_Data_v1__4[[#This Row],[Date of Admission]])</f>
        <v>2019</v>
      </c>
      <c r="W2361">
        <f>DAY(Healthcare_Data_v1__4[[#This Row],[Date of Admission]])</f>
        <v>11</v>
      </c>
    </row>
    <row r="2362" spans="1:23" x14ac:dyDescent="0.3">
      <c r="A2362" t="s">
        <v>20111</v>
      </c>
      <c r="B2362">
        <v>58</v>
      </c>
      <c r="C2362" t="s">
        <v>3</v>
      </c>
      <c r="D2362" t="s">
        <v>15</v>
      </c>
      <c r="E2362" t="s">
        <v>20</v>
      </c>
      <c r="F2362" t="s">
        <v>4</v>
      </c>
      <c r="G2362" s="1">
        <v>44678</v>
      </c>
      <c r="H2362" t="s">
        <v>4753</v>
      </c>
      <c r="I2362" t="s">
        <v>4754</v>
      </c>
      <c r="J2362">
        <v>33243.108970000001</v>
      </c>
      <c r="K2362" t="s">
        <v>69</v>
      </c>
      <c r="L2362">
        <v>55526</v>
      </c>
      <c r="M2362">
        <v>331</v>
      </c>
      <c r="N2362" t="s">
        <v>42</v>
      </c>
      <c r="O2362" s="1">
        <v>44699</v>
      </c>
      <c r="P2362" t="s">
        <v>49</v>
      </c>
      <c r="Q2362" t="s">
        <v>50</v>
      </c>
      <c r="R2362">
        <f>Healthcare_Data_v1__4[[#This Row],[Discharge Date]]-Healthcare_Data_v1__4[[#This Row],[Date of Admission]]</f>
        <v>21</v>
      </c>
      <c r="S2362" t="str" cm="1">
        <f t="array" ref="S2362">_xlfn.IFS( Healthcare_Data_v1__4[[#This Row],[Days of Stay]]&lt;10,"Low",Healthcare_Data_v1__4[[#This Row],[Days of Stay]]&lt;20,"Med",Healthcare_Data_v1__4[[#This Row],[Days of Stay]]&lt;=30,"High")</f>
        <v>High</v>
      </c>
      <c r="T2362" t="str">
        <f>CONCATENATE(Healthcare_Data_v1__4[[#This Row],[Medical Condition]],Healthcare_Data_v1__4[[#This Row],[Duration]])</f>
        <v>DiabetesHigh</v>
      </c>
      <c r="U2362">
        <f>MONTH(Healthcare_Data_v1__4[[#This Row],[Date of Admission]])</f>
        <v>4</v>
      </c>
      <c r="V2362">
        <f>YEAR(Healthcare_Data_v1__4[[#This Row],[Date of Admission]])</f>
        <v>2022</v>
      </c>
      <c r="W2362">
        <f>DAY(Healthcare_Data_v1__4[[#This Row],[Date of Admission]])</f>
        <v>27</v>
      </c>
    </row>
    <row r="2363" spans="1:23" x14ac:dyDescent="0.3">
      <c r="A2363" t="s">
        <v>20112</v>
      </c>
      <c r="B2363">
        <v>39</v>
      </c>
      <c r="C2363" t="s">
        <v>5</v>
      </c>
      <c r="D2363" t="s">
        <v>16</v>
      </c>
      <c r="E2363" t="s">
        <v>24</v>
      </c>
      <c r="F2363" t="s">
        <v>10</v>
      </c>
      <c r="G2363" s="1">
        <v>44750</v>
      </c>
      <c r="H2363" t="s">
        <v>4755</v>
      </c>
      <c r="I2363" t="s">
        <v>4756</v>
      </c>
      <c r="J2363">
        <v>33241.324719999997</v>
      </c>
      <c r="K2363" t="s">
        <v>66</v>
      </c>
      <c r="L2363">
        <v>26961</v>
      </c>
      <c r="M2363">
        <v>492</v>
      </c>
      <c r="N2363" t="s">
        <v>55</v>
      </c>
      <c r="O2363" s="1">
        <v>44764</v>
      </c>
      <c r="P2363" t="s">
        <v>56</v>
      </c>
      <c r="Q2363" t="s">
        <v>44</v>
      </c>
      <c r="R2363">
        <f>Healthcare_Data_v1__4[[#This Row],[Discharge Date]]-Healthcare_Data_v1__4[[#This Row],[Date of Admission]]</f>
        <v>14</v>
      </c>
      <c r="S2363" t="str" cm="1">
        <f t="array" ref="S2363">_xlfn.IFS( Healthcare_Data_v1__4[[#This Row],[Days of Stay]]&lt;10,"Low",Healthcare_Data_v1__4[[#This Row],[Days of Stay]]&lt;20,"Med",Healthcare_Data_v1__4[[#This Row],[Days of Stay]]&lt;=30,"High")</f>
        <v>Med</v>
      </c>
      <c r="T2363" t="str">
        <f>CONCATENATE(Healthcare_Data_v1__4[[#This Row],[Medical Condition]],Healthcare_Data_v1__4[[#This Row],[Duration]])</f>
        <v>HypertensionMed</v>
      </c>
      <c r="U2363">
        <f>MONTH(Healthcare_Data_v1__4[[#This Row],[Date of Admission]])</f>
        <v>7</v>
      </c>
      <c r="V2363">
        <f>YEAR(Healthcare_Data_v1__4[[#This Row],[Date of Admission]])</f>
        <v>2022</v>
      </c>
      <c r="W2363">
        <f>DAY(Healthcare_Data_v1__4[[#This Row],[Date of Admission]])</f>
        <v>8</v>
      </c>
    </row>
    <row r="2364" spans="1:23" x14ac:dyDescent="0.3">
      <c r="A2364" t="s">
        <v>20113</v>
      </c>
      <c r="B2364">
        <v>69</v>
      </c>
      <c r="C2364" t="s">
        <v>3</v>
      </c>
      <c r="D2364" t="s">
        <v>16</v>
      </c>
      <c r="E2364" t="s">
        <v>19</v>
      </c>
      <c r="F2364" t="s">
        <v>11</v>
      </c>
      <c r="G2364" s="1">
        <v>43814</v>
      </c>
      <c r="H2364" t="s">
        <v>4757</v>
      </c>
      <c r="I2364" t="s">
        <v>4758</v>
      </c>
      <c r="J2364">
        <v>33217.844700000001</v>
      </c>
      <c r="K2364" t="s">
        <v>63</v>
      </c>
      <c r="L2364">
        <v>56471</v>
      </c>
      <c r="M2364">
        <v>435</v>
      </c>
      <c r="N2364" t="s">
        <v>48</v>
      </c>
      <c r="O2364" s="1">
        <v>43822</v>
      </c>
      <c r="P2364" t="s">
        <v>85</v>
      </c>
      <c r="Q2364" t="s">
        <v>57</v>
      </c>
      <c r="R2364">
        <f>Healthcare_Data_v1__4[[#This Row],[Discharge Date]]-Healthcare_Data_v1__4[[#This Row],[Date of Admission]]</f>
        <v>8</v>
      </c>
      <c r="S2364" t="str" cm="1">
        <f t="array" ref="S2364">_xlfn.IFS( Healthcare_Data_v1__4[[#This Row],[Days of Stay]]&lt;10,"Low",Healthcare_Data_v1__4[[#This Row],[Days of Stay]]&lt;20,"Med",Healthcare_Data_v1__4[[#This Row],[Days of Stay]]&lt;=30,"High")</f>
        <v>Low</v>
      </c>
      <c r="T2364" t="str">
        <f>CONCATENATE(Healthcare_Data_v1__4[[#This Row],[Medical Condition]],Healthcare_Data_v1__4[[#This Row],[Duration]])</f>
        <v>CancerLow</v>
      </c>
      <c r="U2364">
        <f>MONTH(Healthcare_Data_v1__4[[#This Row],[Date of Admission]])</f>
        <v>12</v>
      </c>
      <c r="V2364">
        <f>YEAR(Healthcare_Data_v1__4[[#This Row],[Date of Admission]])</f>
        <v>2019</v>
      </c>
      <c r="W2364">
        <f>DAY(Healthcare_Data_v1__4[[#This Row],[Date of Admission]])</f>
        <v>15</v>
      </c>
    </row>
    <row r="2365" spans="1:23" x14ac:dyDescent="0.3">
      <c r="A2365" t="s">
        <v>20114</v>
      </c>
      <c r="B2365">
        <v>49</v>
      </c>
      <c r="C2365" t="s">
        <v>8</v>
      </c>
      <c r="D2365" t="s">
        <v>15</v>
      </c>
      <c r="E2365" t="s">
        <v>22</v>
      </c>
      <c r="F2365" t="s">
        <v>10</v>
      </c>
      <c r="G2365" s="1">
        <v>44479</v>
      </c>
      <c r="H2365" t="s">
        <v>4759</v>
      </c>
      <c r="I2365" t="s">
        <v>4760</v>
      </c>
      <c r="J2365">
        <v>33208.317280000003</v>
      </c>
      <c r="K2365" t="s">
        <v>69</v>
      </c>
      <c r="M2365">
        <v>124</v>
      </c>
      <c r="N2365" t="s">
        <v>55</v>
      </c>
      <c r="O2365" s="1">
        <v>44487</v>
      </c>
      <c r="P2365" t="s">
        <v>85</v>
      </c>
      <c r="Q2365" t="s">
        <v>44</v>
      </c>
      <c r="R2365">
        <f>Healthcare_Data_v1__4[[#This Row],[Discharge Date]]-Healthcare_Data_v1__4[[#This Row],[Date of Admission]]</f>
        <v>8</v>
      </c>
      <c r="S2365" t="str" cm="1">
        <f t="array" ref="S2365">_xlfn.IFS( Healthcare_Data_v1__4[[#This Row],[Days of Stay]]&lt;10,"Low",Healthcare_Data_v1__4[[#This Row],[Days of Stay]]&lt;20,"Med",Healthcare_Data_v1__4[[#This Row],[Days of Stay]]&lt;=30,"High")</f>
        <v>Low</v>
      </c>
      <c r="T2365" t="str">
        <f>CONCATENATE(Healthcare_Data_v1__4[[#This Row],[Medical Condition]],Healthcare_Data_v1__4[[#This Row],[Duration]])</f>
        <v>HypertensionLow</v>
      </c>
      <c r="U2365">
        <f>MONTH(Healthcare_Data_v1__4[[#This Row],[Date of Admission]])</f>
        <v>10</v>
      </c>
      <c r="V2365">
        <f>YEAR(Healthcare_Data_v1__4[[#This Row],[Date of Admission]])</f>
        <v>2021</v>
      </c>
      <c r="W2365">
        <f>DAY(Healthcare_Data_v1__4[[#This Row],[Date of Admission]])</f>
        <v>10</v>
      </c>
    </row>
    <row r="2366" spans="1:23" x14ac:dyDescent="0.3">
      <c r="A2366" t="s">
        <v>20115</v>
      </c>
      <c r="B2366">
        <v>41</v>
      </c>
      <c r="C2366" t="s">
        <v>8</v>
      </c>
      <c r="D2366" t="s">
        <v>15</v>
      </c>
      <c r="E2366" t="s">
        <v>21</v>
      </c>
      <c r="F2366" t="s">
        <v>4</v>
      </c>
      <c r="G2366" s="1">
        <v>43666</v>
      </c>
      <c r="H2366" t="s">
        <v>4761</v>
      </c>
      <c r="I2366" t="s">
        <v>4762</v>
      </c>
      <c r="J2366">
        <v>33197.568599999999</v>
      </c>
      <c r="K2366" t="s">
        <v>63</v>
      </c>
      <c r="L2366">
        <v>31858</v>
      </c>
      <c r="M2366">
        <v>346</v>
      </c>
      <c r="N2366" t="s">
        <v>55</v>
      </c>
      <c r="O2366" s="1">
        <v>43692</v>
      </c>
      <c r="P2366" t="s">
        <v>49</v>
      </c>
      <c r="Q2366" t="s">
        <v>57</v>
      </c>
      <c r="R2366">
        <f>Healthcare_Data_v1__4[[#This Row],[Discharge Date]]-Healthcare_Data_v1__4[[#This Row],[Date of Admission]]</f>
        <v>26</v>
      </c>
      <c r="S2366" t="str" cm="1">
        <f t="array" ref="S2366">_xlfn.IFS( Healthcare_Data_v1__4[[#This Row],[Days of Stay]]&lt;10,"Low",Healthcare_Data_v1__4[[#This Row],[Days of Stay]]&lt;20,"Med",Healthcare_Data_v1__4[[#This Row],[Days of Stay]]&lt;=30,"High")</f>
        <v>High</v>
      </c>
      <c r="T2366" t="str">
        <f>CONCATENATE(Healthcare_Data_v1__4[[#This Row],[Medical Condition]],Healthcare_Data_v1__4[[#This Row],[Duration]])</f>
        <v>DiabetesHigh</v>
      </c>
      <c r="U2366">
        <f>MONTH(Healthcare_Data_v1__4[[#This Row],[Date of Admission]])</f>
        <v>7</v>
      </c>
      <c r="V2366">
        <f>YEAR(Healthcare_Data_v1__4[[#This Row],[Date of Admission]])</f>
        <v>2019</v>
      </c>
      <c r="W2366">
        <f>DAY(Healthcare_Data_v1__4[[#This Row],[Date of Admission]])</f>
        <v>20</v>
      </c>
    </row>
    <row r="2367" spans="1:23" x14ac:dyDescent="0.3">
      <c r="A2367" t="s">
        <v>20116</v>
      </c>
      <c r="B2367">
        <v>41</v>
      </c>
      <c r="C2367" t="s">
        <v>8</v>
      </c>
      <c r="D2367" t="s">
        <v>16</v>
      </c>
      <c r="E2367" t="s">
        <v>26</v>
      </c>
      <c r="F2367" t="s">
        <v>10</v>
      </c>
      <c r="G2367" s="1">
        <v>43774</v>
      </c>
      <c r="H2367" t="s">
        <v>4763</v>
      </c>
      <c r="I2367" t="s">
        <v>4764</v>
      </c>
      <c r="J2367">
        <v>33191.133889999997</v>
      </c>
      <c r="K2367" t="s">
        <v>69</v>
      </c>
      <c r="L2367">
        <v>23799</v>
      </c>
      <c r="M2367">
        <v>150</v>
      </c>
      <c r="N2367" t="s">
        <v>55</v>
      </c>
      <c r="O2367" s="1">
        <v>43802</v>
      </c>
      <c r="P2367" t="s">
        <v>49</v>
      </c>
      <c r="Q2367" t="s">
        <v>44</v>
      </c>
      <c r="R2367">
        <f>Healthcare_Data_v1__4[[#This Row],[Discharge Date]]-Healthcare_Data_v1__4[[#This Row],[Date of Admission]]</f>
        <v>28</v>
      </c>
      <c r="S2367" t="str" cm="1">
        <f t="array" ref="S2367">_xlfn.IFS( Healthcare_Data_v1__4[[#This Row],[Days of Stay]]&lt;10,"Low",Healthcare_Data_v1__4[[#This Row],[Days of Stay]]&lt;20,"Med",Healthcare_Data_v1__4[[#This Row],[Days of Stay]]&lt;=30,"High")</f>
        <v>High</v>
      </c>
      <c r="T2367" t="str">
        <f>CONCATENATE(Healthcare_Data_v1__4[[#This Row],[Medical Condition]],Healthcare_Data_v1__4[[#This Row],[Duration]])</f>
        <v>HypertensionHigh</v>
      </c>
      <c r="U2367">
        <f>MONTH(Healthcare_Data_v1__4[[#This Row],[Date of Admission]])</f>
        <v>11</v>
      </c>
      <c r="V2367">
        <f>YEAR(Healthcare_Data_v1__4[[#This Row],[Date of Admission]])</f>
        <v>2019</v>
      </c>
      <c r="W2367">
        <f>DAY(Healthcare_Data_v1__4[[#This Row],[Date of Admission]])</f>
        <v>5</v>
      </c>
    </row>
    <row r="2368" spans="1:23" x14ac:dyDescent="0.3">
      <c r="A2368" t="s">
        <v>20117</v>
      </c>
      <c r="B2368">
        <v>47</v>
      </c>
      <c r="C2368" t="s">
        <v>8</v>
      </c>
      <c r="D2368" t="s">
        <v>16</v>
      </c>
      <c r="E2368" t="s">
        <v>22</v>
      </c>
      <c r="F2368" t="s">
        <v>10</v>
      </c>
      <c r="G2368" s="1">
        <v>44669</v>
      </c>
      <c r="H2368" t="s">
        <v>4765</v>
      </c>
      <c r="I2368" t="s">
        <v>4766</v>
      </c>
      <c r="J2368">
        <v>33186.013599999998</v>
      </c>
      <c r="K2368" t="s">
        <v>66</v>
      </c>
      <c r="L2368">
        <v>12496</v>
      </c>
      <c r="M2368">
        <v>495</v>
      </c>
      <c r="N2368" t="s">
        <v>55</v>
      </c>
      <c r="O2368" s="1">
        <v>44674</v>
      </c>
      <c r="P2368" t="s">
        <v>56</v>
      </c>
      <c r="Q2368" t="s">
        <v>57</v>
      </c>
      <c r="R2368">
        <f>Healthcare_Data_v1__4[[#This Row],[Discharge Date]]-Healthcare_Data_v1__4[[#This Row],[Date of Admission]]</f>
        <v>5</v>
      </c>
      <c r="S2368" t="str" cm="1">
        <f t="array" ref="S2368">_xlfn.IFS( Healthcare_Data_v1__4[[#This Row],[Days of Stay]]&lt;10,"Low",Healthcare_Data_v1__4[[#This Row],[Days of Stay]]&lt;20,"Med",Healthcare_Data_v1__4[[#This Row],[Days of Stay]]&lt;=30,"High")</f>
        <v>Low</v>
      </c>
      <c r="T2368" t="str">
        <f>CONCATENATE(Healthcare_Data_v1__4[[#This Row],[Medical Condition]],Healthcare_Data_v1__4[[#This Row],[Duration]])</f>
        <v>HypertensionLow</v>
      </c>
      <c r="U2368">
        <f>MONTH(Healthcare_Data_v1__4[[#This Row],[Date of Admission]])</f>
        <v>4</v>
      </c>
      <c r="V2368">
        <f>YEAR(Healthcare_Data_v1__4[[#This Row],[Date of Admission]])</f>
        <v>2022</v>
      </c>
      <c r="W2368">
        <f>DAY(Healthcare_Data_v1__4[[#This Row],[Date of Admission]])</f>
        <v>18</v>
      </c>
    </row>
    <row r="2369" spans="1:23" x14ac:dyDescent="0.3">
      <c r="A2369" t="s">
        <v>20118</v>
      </c>
      <c r="B2369">
        <v>37</v>
      </c>
      <c r="C2369" t="s">
        <v>5</v>
      </c>
      <c r="D2369" t="s">
        <v>16</v>
      </c>
      <c r="E2369" t="s">
        <v>20</v>
      </c>
      <c r="F2369" t="s">
        <v>9</v>
      </c>
      <c r="G2369" s="1">
        <v>44803</v>
      </c>
      <c r="H2369" t="s">
        <v>4767</v>
      </c>
      <c r="I2369" t="s">
        <v>4768</v>
      </c>
      <c r="J2369">
        <v>33184.655870000002</v>
      </c>
      <c r="K2369" t="s">
        <v>47</v>
      </c>
      <c r="L2369">
        <v>25458</v>
      </c>
      <c r="M2369">
        <v>373</v>
      </c>
      <c r="N2369" t="s">
        <v>48</v>
      </c>
      <c r="O2369" s="1">
        <v>44813</v>
      </c>
      <c r="P2369" t="s">
        <v>49</v>
      </c>
      <c r="Q2369" t="s">
        <v>44</v>
      </c>
      <c r="R2369">
        <f>Healthcare_Data_v1__4[[#This Row],[Discharge Date]]-Healthcare_Data_v1__4[[#This Row],[Date of Admission]]</f>
        <v>10</v>
      </c>
      <c r="S2369" t="str" cm="1">
        <f t="array" ref="S2369">_xlfn.IFS( Healthcare_Data_v1__4[[#This Row],[Days of Stay]]&lt;10,"Low",Healthcare_Data_v1__4[[#This Row],[Days of Stay]]&lt;20,"Med",Healthcare_Data_v1__4[[#This Row],[Days of Stay]]&lt;=30,"High")</f>
        <v>Med</v>
      </c>
      <c r="T2369" t="str">
        <f>CONCATENATE(Healthcare_Data_v1__4[[#This Row],[Medical Condition]],Healthcare_Data_v1__4[[#This Row],[Duration]])</f>
        <v>ArthritisMed</v>
      </c>
      <c r="U2369">
        <f>MONTH(Healthcare_Data_v1__4[[#This Row],[Date of Admission]])</f>
        <v>8</v>
      </c>
      <c r="V2369">
        <f>YEAR(Healthcare_Data_v1__4[[#This Row],[Date of Admission]])</f>
        <v>2022</v>
      </c>
      <c r="W2369">
        <f>DAY(Healthcare_Data_v1__4[[#This Row],[Date of Admission]])</f>
        <v>30</v>
      </c>
    </row>
    <row r="2370" spans="1:23" x14ac:dyDescent="0.3">
      <c r="A2370" t="s">
        <v>20119</v>
      </c>
      <c r="B2370">
        <v>64</v>
      </c>
      <c r="C2370" t="s">
        <v>3</v>
      </c>
      <c r="D2370" t="s">
        <v>16</v>
      </c>
      <c r="E2370" t="s">
        <v>25</v>
      </c>
      <c r="F2370" t="s">
        <v>7</v>
      </c>
      <c r="G2370" s="1">
        <v>43415</v>
      </c>
      <c r="H2370" t="s">
        <v>4769</v>
      </c>
      <c r="I2370" t="s">
        <v>4770</v>
      </c>
      <c r="J2370">
        <v>33172.021509999999</v>
      </c>
      <c r="K2370" t="s">
        <v>63</v>
      </c>
      <c r="L2370">
        <v>2825</v>
      </c>
      <c r="M2370">
        <v>269</v>
      </c>
      <c r="N2370" t="s">
        <v>48</v>
      </c>
      <c r="O2370" s="1">
        <v>43430</v>
      </c>
      <c r="P2370" t="s">
        <v>43</v>
      </c>
      <c r="Q2370" t="s">
        <v>44</v>
      </c>
      <c r="R2370">
        <f>Healthcare_Data_v1__4[[#This Row],[Discharge Date]]-Healthcare_Data_v1__4[[#This Row],[Date of Admission]]</f>
        <v>15</v>
      </c>
      <c r="S2370" t="str" cm="1">
        <f t="array" ref="S2370">_xlfn.IFS( Healthcare_Data_v1__4[[#This Row],[Days of Stay]]&lt;10,"Low",Healthcare_Data_v1__4[[#This Row],[Days of Stay]]&lt;20,"Med",Healthcare_Data_v1__4[[#This Row],[Days of Stay]]&lt;=30,"High")</f>
        <v>Med</v>
      </c>
      <c r="T2370" t="str">
        <f>CONCATENATE(Healthcare_Data_v1__4[[#This Row],[Medical Condition]],Healthcare_Data_v1__4[[#This Row],[Duration]])</f>
        <v>ObesityMed</v>
      </c>
      <c r="U2370">
        <f>MONTH(Healthcare_Data_v1__4[[#This Row],[Date of Admission]])</f>
        <v>11</v>
      </c>
      <c r="V2370">
        <f>YEAR(Healthcare_Data_v1__4[[#This Row],[Date of Admission]])</f>
        <v>2018</v>
      </c>
      <c r="W2370">
        <f>DAY(Healthcare_Data_v1__4[[#This Row],[Date of Admission]])</f>
        <v>11</v>
      </c>
    </row>
    <row r="2371" spans="1:23" x14ac:dyDescent="0.3">
      <c r="A2371" t="s">
        <v>20120</v>
      </c>
      <c r="B2371">
        <v>66</v>
      </c>
      <c r="C2371" t="s">
        <v>3</v>
      </c>
      <c r="D2371" t="s">
        <v>16</v>
      </c>
      <c r="E2371" t="s">
        <v>19</v>
      </c>
      <c r="F2371" t="s">
        <v>10</v>
      </c>
      <c r="G2371" s="1">
        <v>44117</v>
      </c>
      <c r="H2371" t="s">
        <v>3610</v>
      </c>
      <c r="I2371" t="s">
        <v>4771</v>
      </c>
      <c r="J2371">
        <v>33169.72608</v>
      </c>
      <c r="K2371" t="s">
        <v>41</v>
      </c>
      <c r="L2371">
        <v>31336</v>
      </c>
      <c r="M2371">
        <v>115</v>
      </c>
      <c r="N2371" t="s">
        <v>48</v>
      </c>
      <c r="O2371" s="1">
        <v>44128</v>
      </c>
      <c r="P2371" t="s">
        <v>43</v>
      </c>
      <c r="Q2371" t="s">
        <v>44</v>
      </c>
      <c r="R2371">
        <f>Healthcare_Data_v1__4[[#This Row],[Discharge Date]]-Healthcare_Data_v1__4[[#This Row],[Date of Admission]]</f>
        <v>11</v>
      </c>
      <c r="S2371" t="str" cm="1">
        <f t="array" ref="S2371">_xlfn.IFS( Healthcare_Data_v1__4[[#This Row],[Days of Stay]]&lt;10,"Low",Healthcare_Data_v1__4[[#This Row],[Days of Stay]]&lt;20,"Med",Healthcare_Data_v1__4[[#This Row],[Days of Stay]]&lt;=30,"High")</f>
        <v>Med</v>
      </c>
      <c r="T2371" t="str">
        <f>CONCATENATE(Healthcare_Data_v1__4[[#This Row],[Medical Condition]],Healthcare_Data_v1__4[[#This Row],[Duration]])</f>
        <v>HypertensionMed</v>
      </c>
      <c r="U2371">
        <f>MONTH(Healthcare_Data_v1__4[[#This Row],[Date of Admission]])</f>
        <v>10</v>
      </c>
      <c r="V2371">
        <f>YEAR(Healthcare_Data_v1__4[[#This Row],[Date of Admission]])</f>
        <v>2020</v>
      </c>
      <c r="W2371">
        <f>DAY(Healthcare_Data_v1__4[[#This Row],[Date of Admission]])</f>
        <v>13</v>
      </c>
    </row>
    <row r="2372" spans="1:23" x14ac:dyDescent="0.3">
      <c r="A2372" t="s">
        <v>20121</v>
      </c>
      <c r="B2372">
        <v>76</v>
      </c>
      <c r="C2372" t="s">
        <v>3</v>
      </c>
      <c r="D2372" t="s">
        <v>15</v>
      </c>
      <c r="E2372" t="s">
        <v>24</v>
      </c>
      <c r="F2372" t="s">
        <v>4</v>
      </c>
      <c r="G2372" s="1">
        <v>43854</v>
      </c>
      <c r="H2372" t="s">
        <v>4772</v>
      </c>
      <c r="I2372" t="s">
        <v>4773</v>
      </c>
      <c r="J2372">
        <v>33152.039920000003</v>
      </c>
      <c r="K2372" t="s">
        <v>66</v>
      </c>
      <c r="L2372">
        <v>37385</v>
      </c>
      <c r="M2372">
        <v>133</v>
      </c>
      <c r="N2372" t="s">
        <v>48</v>
      </c>
      <c r="O2372" s="1">
        <v>43878</v>
      </c>
      <c r="P2372" t="s">
        <v>85</v>
      </c>
      <c r="Q2372" t="s">
        <v>44</v>
      </c>
      <c r="R2372">
        <f>Healthcare_Data_v1__4[[#This Row],[Discharge Date]]-Healthcare_Data_v1__4[[#This Row],[Date of Admission]]</f>
        <v>24</v>
      </c>
      <c r="S2372" t="str" cm="1">
        <f t="array" ref="S2372">_xlfn.IFS( Healthcare_Data_v1__4[[#This Row],[Days of Stay]]&lt;10,"Low",Healthcare_Data_v1__4[[#This Row],[Days of Stay]]&lt;20,"Med",Healthcare_Data_v1__4[[#This Row],[Days of Stay]]&lt;=30,"High")</f>
        <v>High</v>
      </c>
      <c r="T2372" t="str">
        <f>CONCATENATE(Healthcare_Data_v1__4[[#This Row],[Medical Condition]],Healthcare_Data_v1__4[[#This Row],[Duration]])</f>
        <v>DiabetesHigh</v>
      </c>
      <c r="U2372">
        <f>MONTH(Healthcare_Data_v1__4[[#This Row],[Date of Admission]])</f>
        <v>1</v>
      </c>
      <c r="V2372">
        <f>YEAR(Healthcare_Data_v1__4[[#This Row],[Date of Admission]])</f>
        <v>2020</v>
      </c>
      <c r="W2372">
        <f>DAY(Healthcare_Data_v1__4[[#This Row],[Date of Admission]])</f>
        <v>24</v>
      </c>
    </row>
    <row r="2373" spans="1:23" x14ac:dyDescent="0.3">
      <c r="A2373" t="s">
        <v>20122</v>
      </c>
      <c r="B2373">
        <v>29</v>
      </c>
      <c r="C2373" t="s">
        <v>5</v>
      </c>
      <c r="D2373" t="s">
        <v>16</v>
      </c>
      <c r="E2373" t="s">
        <v>20</v>
      </c>
      <c r="F2373" t="s">
        <v>6</v>
      </c>
      <c r="G2373" s="1">
        <v>44607</v>
      </c>
      <c r="H2373" t="s">
        <v>4774</v>
      </c>
      <c r="I2373" t="s">
        <v>4775</v>
      </c>
      <c r="J2373">
        <v>33147.914779999999</v>
      </c>
      <c r="K2373" t="s">
        <v>66</v>
      </c>
      <c r="L2373">
        <v>37071</v>
      </c>
      <c r="M2373">
        <v>233</v>
      </c>
      <c r="N2373" t="s">
        <v>55</v>
      </c>
      <c r="O2373" s="1">
        <v>44612</v>
      </c>
      <c r="P2373" t="s">
        <v>60</v>
      </c>
      <c r="Q2373" t="s">
        <v>50</v>
      </c>
      <c r="R2373">
        <f>Healthcare_Data_v1__4[[#This Row],[Discharge Date]]-Healthcare_Data_v1__4[[#This Row],[Date of Admission]]</f>
        <v>5</v>
      </c>
      <c r="S2373" t="str" cm="1">
        <f t="array" ref="S2373">_xlfn.IFS( Healthcare_Data_v1__4[[#This Row],[Days of Stay]]&lt;10,"Low",Healthcare_Data_v1__4[[#This Row],[Days of Stay]]&lt;20,"Med",Healthcare_Data_v1__4[[#This Row],[Days of Stay]]&lt;=30,"High")</f>
        <v>Low</v>
      </c>
      <c r="T2373" t="str">
        <f>CONCATENATE(Healthcare_Data_v1__4[[#This Row],[Medical Condition]],Healthcare_Data_v1__4[[#This Row],[Duration]])</f>
        <v>AsthmaLow</v>
      </c>
      <c r="U2373">
        <f>MONTH(Healthcare_Data_v1__4[[#This Row],[Date of Admission]])</f>
        <v>2</v>
      </c>
      <c r="V2373">
        <f>YEAR(Healthcare_Data_v1__4[[#This Row],[Date of Admission]])</f>
        <v>2022</v>
      </c>
      <c r="W2373">
        <f>DAY(Healthcare_Data_v1__4[[#This Row],[Date of Admission]])</f>
        <v>15</v>
      </c>
    </row>
    <row r="2374" spans="1:23" x14ac:dyDescent="0.3">
      <c r="A2374" t="s">
        <v>20123</v>
      </c>
      <c r="B2374">
        <v>31</v>
      </c>
      <c r="C2374" t="s">
        <v>5</v>
      </c>
      <c r="D2374" t="s">
        <v>15</v>
      </c>
      <c r="E2374" t="s">
        <v>24</v>
      </c>
      <c r="F2374" t="s">
        <v>10</v>
      </c>
      <c r="G2374" s="1">
        <v>44724</v>
      </c>
      <c r="H2374" t="s">
        <v>4776</v>
      </c>
      <c r="I2374" t="s">
        <v>4777</v>
      </c>
      <c r="J2374">
        <v>33144.707090000004</v>
      </c>
      <c r="K2374" t="s">
        <v>63</v>
      </c>
      <c r="L2374">
        <v>17087</v>
      </c>
      <c r="M2374">
        <v>172</v>
      </c>
      <c r="N2374" t="s">
        <v>55</v>
      </c>
      <c r="O2374" s="1">
        <v>44728</v>
      </c>
      <c r="P2374" t="s">
        <v>85</v>
      </c>
      <c r="Q2374" t="s">
        <v>57</v>
      </c>
      <c r="R2374">
        <f>Healthcare_Data_v1__4[[#This Row],[Discharge Date]]-Healthcare_Data_v1__4[[#This Row],[Date of Admission]]</f>
        <v>4</v>
      </c>
      <c r="S2374" t="str" cm="1">
        <f t="array" ref="S2374">_xlfn.IFS( Healthcare_Data_v1__4[[#This Row],[Days of Stay]]&lt;10,"Low",Healthcare_Data_v1__4[[#This Row],[Days of Stay]]&lt;20,"Med",Healthcare_Data_v1__4[[#This Row],[Days of Stay]]&lt;=30,"High")</f>
        <v>Low</v>
      </c>
      <c r="T2374" t="str">
        <f>CONCATENATE(Healthcare_Data_v1__4[[#This Row],[Medical Condition]],Healthcare_Data_v1__4[[#This Row],[Duration]])</f>
        <v>HypertensionLow</v>
      </c>
      <c r="U2374">
        <f>MONTH(Healthcare_Data_v1__4[[#This Row],[Date of Admission]])</f>
        <v>6</v>
      </c>
      <c r="V2374">
        <f>YEAR(Healthcare_Data_v1__4[[#This Row],[Date of Admission]])</f>
        <v>2022</v>
      </c>
      <c r="W2374">
        <f>DAY(Healthcare_Data_v1__4[[#This Row],[Date of Admission]])</f>
        <v>12</v>
      </c>
    </row>
    <row r="2375" spans="1:23" x14ac:dyDescent="0.3">
      <c r="A2375" t="s">
        <v>20124</v>
      </c>
      <c r="B2375">
        <v>62</v>
      </c>
      <c r="C2375" t="s">
        <v>3</v>
      </c>
      <c r="D2375" t="s">
        <v>15</v>
      </c>
      <c r="E2375" t="s">
        <v>19</v>
      </c>
      <c r="F2375" t="s">
        <v>10</v>
      </c>
      <c r="G2375" s="1">
        <v>43583</v>
      </c>
      <c r="H2375" t="s">
        <v>4778</v>
      </c>
      <c r="I2375" t="s">
        <v>4779</v>
      </c>
      <c r="J2375">
        <v>33142.859190000003</v>
      </c>
      <c r="K2375" t="s">
        <v>47</v>
      </c>
      <c r="L2375">
        <v>3163</v>
      </c>
      <c r="M2375">
        <v>286</v>
      </c>
      <c r="N2375" t="s">
        <v>55</v>
      </c>
      <c r="O2375" s="1">
        <v>43610</v>
      </c>
      <c r="P2375" t="s">
        <v>85</v>
      </c>
      <c r="Q2375" t="s">
        <v>50</v>
      </c>
      <c r="R2375">
        <f>Healthcare_Data_v1__4[[#This Row],[Discharge Date]]-Healthcare_Data_v1__4[[#This Row],[Date of Admission]]</f>
        <v>27</v>
      </c>
      <c r="S2375" t="str" cm="1">
        <f t="array" ref="S2375">_xlfn.IFS( Healthcare_Data_v1__4[[#This Row],[Days of Stay]]&lt;10,"Low",Healthcare_Data_v1__4[[#This Row],[Days of Stay]]&lt;20,"Med",Healthcare_Data_v1__4[[#This Row],[Days of Stay]]&lt;=30,"High")</f>
        <v>High</v>
      </c>
      <c r="T2375" t="str">
        <f>CONCATENATE(Healthcare_Data_v1__4[[#This Row],[Medical Condition]],Healthcare_Data_v1__4[[#This Row],[Duration]])</f>
        <v>HypertensionHigh</v>
      </c>
      <c r="U2375">
        <f>MONTH(Healthcare_Data_v1__4[[#This Row],[Date of Admission]])</f>
        <v>4</v>
      </c>
      <c r="V2375">
        <f>YEAR(Healthcare_Data_v1__4[[#This Row],[Date of Admission]])</f>
        <v>2019</v>
      </c>
      <c r="W2375">
        <f>DAY(Healthcare_Data_v1__4[[#This Row],[Date of Admission]])</f>
        <v>28</v>
      </c>
    </row>
    <row r="2376" spans="1:23" x14ac:dyDescent="0.3">
      <c r="A2376" t="s">
        <v>20125</v>
      </c>
      <c r="B2376">
        <v>75</v>
      </c>
      <c r="C2376" t="s">
        <v>3</v>
      </c>
      <c r="D2376" t="s">
        <v>16</v>
      </c>
      <c r="E2376" t="s">
        <v>19</v>
      </c>
      <c r="F2376" t="s">
        <v>9</v>
      </c>
      <c r="G2376" s="1">
        <v>44118</v>
      </c>
      <c r="H2376" t="s">
        <v>4780</v>
      </c>
      <c r="I2376" t="s">
        <v>4781</v>
      </c>
      <c r="J2376">
        <v>33141.774279999998</v>
      </c>
      <c r="K2376" t="s">
        <v>66</v>
      </c>
      <c r="L2376">
        <v>1931</v>
      </c>
      <c r="M2376">
        <v>218</v>
      </c>
      <c r="N2376" t="s">
        <v>55</v>
      </c>
      <c r="O2376" s="1">
        <v>44124</v>
      </c>
      <c r="P2376" t="s">
        <v>56</v>
      </c>
      <c r="Q2376" t="s">
        <v>44</v>
      </c>
      <c r="R2376">
        <f>Healthcare_Data_v1__4[[#This Row],[Discharge Date]]-Healthcare_Data_v1__4[[#This Row],[Date of Admission]]</f>
        <v>6</v>
      </c>
      <c r="S2376" t="str" cm="1">
        <f t="array" ref="S2376">_xlfn.IFS( Healthcare_Data_v1__4[[#This Row],[Days of Stay]]&lt;10,"Low",Healthcare_Data_v1__4[[#This Row],[Days of Stay]]&lt;20,"Med",Healthcare_Data_v1__4[[#This Row],[Days of Stay]]&lt;=30,"High")</f>
        <v>Low</v>
      </c>
      <c r="T2376" t="str">
        <f>CONCATENATE(Healthcare_Data_v1__4[[#This Row],[Medical Condition]],Healthcare_Data_v1__4[[#This Row],[Duration]])</f>
        <v>ArthritisLow</v>
      </c>
      <c r="U2376">
        <f>MONTH(Healthcare_Data_v1__4[[#This Row],[Date of Admission]])</f>
        <v>10</v>
      </c>
      <c r="V2376">
        <f>YEAR(Healthcare_Data_v1__4[[#This Row],[Date of Admission]])</f>
        <v>2020</v>
      </c>
      <c r="W2376">
        <f>DAY(Healthcare_Data_v1__4[[#This Row],[Date of Admission]])</f>
        <v>14</v>
      </c>
    </row>
    <row r="2377" spans="1:23" x14ac:dyDescent="0.3">
      <c r="A2377" t="s">
        <v>20126</v>
      </c>
      <c r="B2377">
        <v>21</v>
      </c>
      <c r="C2377" t="s">
        <v>12</v>
      </c>
      <c r="D2377" t="s">
        <v>16</v>
      </c>
      <c r="E2377" t="s">
        <v>23</v>
      </c>
      <c r="F2377" t="s">
        <v>4</v>
      </c>
      <c r="G2377" s="1">
        <v>44184</v>
      </c>
      <c r="H2377" t="s">
        <v>4782</v>
      </c>
      <c r="I2377" t="s">
        <v>4783</v>
      </c>
      <c r="J2377">
        <v>33140.329210000004</v>
      </c>
      <c r="K2377" t="s">
        <v>69</v>
      </c>
      <c r="L2377">
        <v>29930</v>
      </c>
      <c r="M2377">
        <v>419</v>
      </c>
      <c r="N2377" t="s">
        <v>55</v>
      </c>
      <c r="O2377" s="1">
        <v>44199</v>
      </c>
      <c r="P2377" t="s">
        <v>49</v>
      </c>
      <c r="Q2377" t="s">
        <v>57</v>
      </c>
      <c r="R2377">
        <f>Healthcare_Data_v1__4[[#This Row],[Discharge Date]]-Healthcare_Data_v1__4[[#This Row],[Date of Admission]]</f>
        <v>15</v>
      </c>
      <c r="S2377" t="str" cm="1">
        <f t="array" ref="S2377">_xlfn.IFS( Healthcare_Data_v1__4[[#This Row],[Days of Stay]]&lt;10,"Low",Healthcare_Data_v1__4[[#This Row],[Days of Stay]]&lt;20,"Med",Healthcare_Data_v1__4[[#This Row],[Days of Stay]]&lt;=30,"High")</f>
        <v>Med</v>
      </c>
      <c r="T2377" t="str">
        <f>CONCATENATE(Healthcare_Data_v1__4[[#This Row],[Medical Condition]],Healthcare_Data_v1__4[[#This Row],[Duration]])</f>
        <v>DiabetesMed</v>
      </c>
      <c r="U2377">
        <f>MONTH(Healthcare_Data_v1__4[[#This Row],[Date of Admission]])</f>
        <v>12</v>
      </c>
      <c r="V2377">
        <f>YEAR(Healthcare_Data_v1__4[[#This Row],[Date of Admission]])</f>
        <v>2020</v>
      </c>
      <c r="W2377">
        <f>DAY(Healthcare_Data_v1__4[[#This Row],[Date of Admission]])</f>
        <v>19</v>
      </c>
    </row>
    <row r="2378" spans="1:23" x14ac:dyDescent="0.3">
      <c r="A2378" t="s">
        <v>20127</v>
      </c>
      <c r="B2378">
        <v>19</v>
      </c>
      <c r="C2378" t="s">
        <v>12</v>
      </c>
      <c r="D2378" t="s">
        <v>16</v>
      </c>
      <c r="E2378" t="s">
        <v>21</v>
      </c>
      <c r="F2378" t="s">
        <v>7</v>
      </c>
      <c r="G2378" s="1">
        <v>43992</v>
      </c>
      <c r="H2378" t="s">
        <v>4784</v>
      </c>
      <c r="I2378" t="s">
        <v>4785</v>
      </c>
      <c r="J2378">
        <v>33137.89918</v>
      </c>
      <c r="K2378" t="s">
        <v>66</v>
      </c>
      <c r="L2378">
        <v>16281</v>
      </c>
      <c r="M2378">
        <v>212</v>
      </c>
      <c r="N2378" t="s">
        <v>48</v>
      </c>
      <c r="O2378" s="1">
        <v>43998</v>
      </c>
      <c r="P2378" t="s">
        <v>43</v>
      </c>
      <c r="Q2378" t="s">
        <v>50</v>
      </c>
      <c r="R2378">
        <f>Healthcare_Data_v1__4[[#This Row],[Discharge Date]]-Healthcare_Data_v1__4[[#This Row],[Date of Admission]]</f>
        <v>6</v>
      </c>
      <c r="S2378" t="str" cm="1">
        <f t="array" ref="S2378">_xlfn.IFS( Healthcare_Data_v1__4[[#This Row],[Days of Stay]]&lt;10,"Low",Healthcare_Data_v1__4[[#This Row],[Days of Stay]]&lt;20,"Med",Healthcare_Data_v1__4[[#This Row],[Days of Stay]]&lt;=30,"High")</f>
        <v>Low</v>
      </c>
      <c r="T2378" t="str">
        <f>CONCATENATE(Healthcare_Data_v1__4[[#This Row],[Medical Condition]],Healthcare_Data_v1__4[[#This Row],[Duration]])</f>
        <v>ObesityLow</v>
      </c>
      <c r="U2378">
        <f>MONTH(Healthcare_Data_v1__4[[#This Row],[Date of Admission]])</f>
        <v>6</v>
      </c>
      <c r="V2378">
        <f>YEAR(Healthcare_Data_v1__4[[#This Row],[Date of Admission]])</f>
        <v>2020</v>
      </c>
      <c r="W2378">
        <f>DAY(Healthcare_Data_v1__4[[#This Row],[Date of Admission]])</f>
        <v>10</v>
      </c>
    </row>
    <row r="2379" spans="1:23" x14ac:dyDescent="0.3">
      <c r="A2379" t="s">
        <v>20128</v>
      </c>
      <c r="B2379">
        <v>56</v>
      </c>
      <c r="C2379" t="s">
        <v>3</v>
      </c>
      <c r="D2379" t="s">
        <v>16</v>
      </c>
      <c r="E2379" t="s">
        <v>25</v>
      </c>
      <c r="F2379" t="s">
        <v>10</v>
      </c>
      <c r="G2379" s="1">
        <v>44809</v>
      </c>
      <c r="H2379" t="s">
        <v>4786</v>
      </c>
      <c r="I2379" t="s">
        <v>4787</v>
      </c>
      <c r="J2379">
        <v>33137.100780000001</v>
      </c>
      <c r="K2379" t="s">
        <v>41</v>
      </c>
      <c r="L2379">
        <v>28944</v>
      </c>
      <c r="M2379">
        <v>276</v>
      </c>
      <c r="N2379" t="s">
        <v>55</v>
      </c>
      <c r="O2379" s="1">
        <v>44812</v>
      </c>
      <c r="P2379" t="s">
        <v>56</v>
      </c>
      <c r="Q2379" t="s">
        <v>44</v>
      </c>
      <c r="R2379">
        <f>Healthcare_Data_v1__4[[#This Row],[Discharge Date]]-Healthcare_Data_v1__4[[#This Row],[Date of Admission]]</f>
        <v>3</v>
      </c>
      <c r="S2379" t="str" cm="1">
        <f t="array" ref="S2379">_xlfn.IFS( Healthcare_Data_v1__4[[#This Row],[Days of Stay]]&lt;10,"Low",Healthcare_Data_v1__4[[#This Row],[Days of Stay]]&lt;20,"Med",Healthcare_Data_v1__4[[#This Row],[Days of Stay]]&lt;=30,"High")</f>
        <v>Low</v>
      </c>
      <c r="T2379" t="str">
        <f>CONCATENATE(Healthcare_Data_v1__4[[#This Row],[Medical Condition]],Healthcare_Data_v1__4[[#This Row],[Duration]])</f>
        <v>HypertensionLow</v>
      </c>
      <c r="U2379">
        <f>MONTH(Healthcare_Data_v1__4[[#This Row],[Date of Admission]])</f>
        <v>9</v>
      </c>
      <c r="V2379">
        <f>YEAR(Healthcare_Data_v1__4[[#This Row],[Date of Admission]])</f>
        <v>2022</v>
      </c>
      <c r="W2379">
        <f>DAY(Healthcare_Data_v1__4[[#This Row],[Date of Admission]])</f>
        <v>5</v>
      </c>
    </row>
    <row r="2380" spans="1:23" x14ac:dyDescent="0.3">
      <c r="A2380" t="s">
        <v>20129</v>
      </c>
      <c r="B2380">
        <v>75</v>
      </c>
      <c r="C2380" t="s">
        <v>3</v>
      </c>
      <c r="D2380" t="s">
        <v>15</v>
      </c>
      <c r="E2380" t="s">
        <v>23</v>
      </c>
      <c r="F2380" t="s">
        <v>7</v>
      </c>
      <c r="G2380" s="1">
        <v>45153</v>
      </c>
      <c r="H2380" t="s">
        <v>4788</v>
      </c>
      <c r="I2380" t="s">
        <v>4789</v>
      </c>
      <c r="J2380">
        <v>33133.975489999997</v>
      </c>
      <c r="K2380" t="s">
        <v>47</v>
      </c>
      <c r="L2380">
        <v>19777</v>
      </c>
      <c r="M2380">
        <v>278</v>
      </c>
      <c r="N2380" t="s">
        <v>42</v>
      </c>
      <c r="O2380" s="1">
        <v>45156</v>
      </c>
      <c r="P2380" t="s">
        <v>60</v>
      </c>
      <c r="Q2380" t="s">
        <v>57</v>
      </c>
      <c r="R2380">
        <f>Healthcare_Data_v1__4[[#This Row],[Discharge Date]]-Healthcare_Data_v1__4[[#This Row],[Date of Admission]]</f>
        <v>3</v>
      </c>
      <c r="S2380" t="str" cm="1">
        <f t="array" ref="S2380">_xlfn.IFS( Healthcare_Data_v1__4[[#This Row],[Days of Stay]]&lt;10,"Low",Healthcare_Data_v1__4[[#This Row],[Days of Stay]]&lt;20,"Med",Healthcare_Data_v1__4[[#This Row],[Days of Stay]]&lt;=30,"High")</f>
        <v>Low</v>
      </c>
      <c r="T2380" t="str">
        <f>CONCATENATE(Healthcare_Data_v1__4[[#This Row],[Medical Condition]],Healthcare_Data_v1__4[[#This Row],[Duration]])</f>
        <v>ObesityLow</v>
      </c>
      <c r="U2380">
        <f>MONTH(Healthcare_Data_v1__4[[#This Row],[Date of Admission]])</f>
        <v>8</v>
      </c>
      <c r="V2380">
        <f>YEAR(Healthcare_Data_v1__4[[#This Row],[Date of Admission]])</f>
        <v>2023</v>
      </c>
      <c r="W2380">
        <f>DAY(Healthcare_Data_v1__4[[#This Row],[Date of Admission]])</f>
        <v>15</v>
      </c>
    </row>
    <row r="2381" spans="1:23" x14ac:dyDescent="0.3">
      <c r="A2381" t="s">
        <v>20130</v>
      </c>
      <c r="B2381">
        <v>76</v>
      </c>
      <c r="C2381" t="s">
        <v>3</v>
      </c>
      <c r="D2381" t="s">
        <v>15</v>
      </c>
      <c r="E2381" t="s">
        <v>24</v>
      </c>
      <c r="F2381" t="s">
        <v>10</v>
      </c>
      <c r="G2381" s="1">
        <v>44760</v>
      </c>
      <c r="H2381" t="s">
        <v>4790</v>
      </c>
      <c r="I2381" t="s">
        <v>4791</v>
      </c>
      <c r="J2381">
        <v>33133.554940000002</v>
      </c>
      <c r="K2381" t="s">
        <v>66</v>
      </c>
      <c r="L2381">
        <v>13829</v>
      </c>
      <c r="M2381">
        <v>402</v>
      </c>
      <c r="N2381" t="s">
        <v>48</v>
      </c>
      <c r="O2381" s="1">
        <v>44771</v>
      </c>
      <c r="P2381" t="s">
        <v>85</v>
      </c>
      <c r="Q2381" t="s">
        <v>50</v>
      </c>
      <c r="R2381">
        <f>Healthcare_Data_v1__4[[#This Row],[Discharge Date]]-Healthcare_Data_v1__4[[#This Row],[Date of Admission]]</f>
        <v>11</v>
      </c>
      <c r="S2381" t="str" cm="1">
        <f t="array" ref="S2381">_xlfn.IFS( Healthcare_Data_v1__4[[#This Row],[Days of Stay]]&lt;10,"Low",Healthcare_Data_v1__4[[#This Row],[Days of Stay]]&lt;20,"Med",Healthcare_Data_v1__4[[#This Row],[Days of Stay]]&lt;=30,"High")</f>
        <v>Med</v>
      </c>
      <c r="T2381" t="str">
        <f>CONCATENATE(Healthcare_Data_v1__4[[#This Row],[Medical Condition]],Healthcare_Data_v1__4[[#This Row],[Duration]])</f>
        <v>HypertensionMed</v>
      </c>
      <c r="U2381">
        <f>MONTH(Healthcare_Data_v1__4[[#This Row],[Date of Admission]])</f>
        <v>7</v>
      </c>
      <c r="V2381">
        <f>YEAR(Healthcare_Data_v1__4[[#This Row],[Date of Admission]])</f>
        <v>2022</v>
      </c>
      <c r="W2381">
        <f>DAY(Healthcare_Data_v1__4[[#This Row],[Date of Admission]])</f>
        <v>18</v>
      </c>
    </row>
    <row r="2382" spans="1:23" x14ac:dyDescent="0.3">
      <c r="A2382" t="s">
        <v>20131</v>
      </c>
      <c r="B2382">
        <v>74</v>
      </c>
      <c r="C2382" t="s">
        <v>3</v>
      </c>
      <c r="D2382" t="s">
        <v>15</v>
      </c>
      <c r="E2382" t="s">
        <v>19</v>
      </c>
      <c r="F2382" t="s">
        <v>7</v>
      </c>
      <c r="G2382" s="1">
        <v>43953</v>
      </c>
      <c r="H2382" t="s">
        <v>4792</v>
      </c>
      <c r="I2382" t="s">
        <v>4793</v>
      </c>
      <c r="J2382">
        <v>33097.129970000002</v>
      </c>
      <c r="K2382" t="s">
        <v>41</v>
      </c>
      <c r="L2382">
        <v>18766</v>
      </c>
      <c r="M2382">
        <v>183</v>
      </c>
      <c r="N2382" t="s">
        <v>42</v>
      </c>
      <c r="O2382" s="1">
        <v>43956</v>
      </c>
      <c r="P2382" t="s">
        <v>56</v>
      </c>
      <c r="Q2382" t="s">
        <v>44</v>
      </c>
      <c r="R2382">
        <f>Healthcare_Data_v1__4[[#This Row],[Discharge Date]]-Healthcare_Data_v1__4[[#This Row],[Date of Admission]]</f>
        <v>3</v>
      </c>
      <c r="S2382" t="str" cm="1">
        <f t="array" ref="S2382">_xlfn.IFS( Healthcare_Data_v1__4[[#This Row],[Days of Stay]]&lt;10,"Low",Healthcare_Data_v1__4[[#This Row],[Days of Stay]]&lt;20,"Med",Healthcare_Data_v1__4[[#This Row],[Days of Stay]]&lt;=30,"High")</f>
        <v>Low</v>
      </c>
      <c r="T2382" t="str">
        <f>CONCATENATE(Healthcare_Data_v1__4[[#This Row],[Medical Condition]],Healthcare_Data_v1__4[[#This Row],[Duration]])</f>
        <v>ObesityLow</v>
      </c>
      <c r="U2382">
        <f>MONTH(Healthcare_Data_v1__4[[#This Row],[Date of Admission]])</f>
        <v>5</v>
      </c>
      <c r="V2382">
        <f>YEAR(Healthcare_Data_v1__4[[#This Row],[Date of Admission]])</f>
        <v>2020</v>
      </c>
      <c r="W2382">
        <f>DAY(Healthcare_Data_v1__4[[#This Row],[Date of Admission]])</f>
        <v>2</v>
      </c>
    </row>
    <row r="2383" spans="1:23" x14ac:dyDescent="0.3">
      <c r="A2383" t="s">
        <v>4794</v>
      </c>
      <c r="B2383">
        <v>64</v>
      </c>
      <c r="C2383" t="s">
        <v>3</v>
      </c>
      <c r="D2383" t="s">
        <v>16</v>
      </c>
      <c r="E2383" t="s">
        <v>19</v>
      </c>
      <c r="F2383" t="s">
        <v>10</v>
      </c>
      <c r="G2383" s="1">
        <v>44382</v>
      </c>
      <c r="H2383" t="s">
        <v>4795</v>
      </c>
      <c r="I2383" t="s">
        <v>4796</v>
      </c>
      <c r="J2383">
        <v>33092.799200000001</v>
      </c>
      <c r="K2383" t="s">
        <v>47</v>
      </c>
      <c r="L2383">
        <v>13931</v>
      </c>
      <c r="M2383">
        <v>154</v>
      </c>
      <c r="N2383" t="s">
        <v>55</v>
      </c>
      <c r="O2383" s="1">
        <v>44409</v>
      </c>
      <c r="P2383" t="s">
        <v>49</v>
      </c>
      <c r="Q2383" t="s">
        <v>44</v>
      </c>
      <c r="R2383">
        <f>Healthcare_Data_v1__4[[#This Row],[Discharge Date]]-Healthcare_Data_v1__4[[#This Row],[Date of Admission]]</f>
        <v>27</v>
      </c>
      <c r="S2383" t="str" cm="1">
        <f t="array" ref="S2383">_xlfn.IFS( Healthcare_Data_v1__4[[#This Row],[Days of Stay]]&lt;10,"Low",Healthcare_Data_v1__4[[#This Row],[Days of Stay]]&lt;20,"Med",Healthcare_Data_v1__4[[#This Row],[Days of Stay]]&lt;=30,"High")</f>
        <v>High</v>
      </c>
      <c r="T2383" t="str">
        <f>CONCATENATE(Healthcare_Data_v1__4[[#This Row],[Medical Condition]],Healthcare_Data_v1__4[[#This Row],[Duration]])</f>
        <v>HypertensionHigh</v>
      </c>
      <c r="U2383">
        <f>MONTH(Healthcare_Data_v1__4[[#This Row],[Date of Admission]])</f>
        <v>7</v>
      </c>
      <c r="V2383">
        <f>YEAR(Healthcare_Data_v1__4[[#This Row],[Date of Admission]])</f>
        <v>2021</v>
      </c>
      <c r="W2383">
        <f>DAY(Healthcare_Data_v1__4[[#This Row],[Date of Admission]])</f>
        <v>5</v>
      </c>
    </row>
    <row r="2384" spans="1:23" x14ac:dyDescent="0.3">
      <c r="A2384" t="s">
        <v>20132</v>
      </c>
      <c r="B2384">
        <v>46</v>
      </c>
      <c r="C2384" t="s">
        <v>8</v>
      </c>
      <c r="D2384" t="s">
        <v>15</v>
      </c>
      <c r="E2384" t="s">
        <v>23</v>
      </c>
      <c r="F2384" t="s">
        <v>10</v>
      </c>
      <c r="G2384" s="1">
        <v>43811</v>
      </c>
      <c r="H2384" t="s">
        <v>20133</v>
      </c>
      <c r="I2384" t="s">
        <v>4797</v>
      </c>
      <c r="J2384">
        <v>33084.146540000002</v>
      </c>
      <c r="K2384" t="s">
        <v>41</v>
      </c>
      <c r="L2384">
        <v>10833</v>
      </c>
      <c r="M2384">
        <v>317</v>
      </c>
      <c r="N2384" t="s">
        <v>48</v>
      </c>
      <c r="O2384" s="1">
        <v>43816</v>
      </c>
      <c r="P2384" t="s">
        <v>60</v>
      </c>
      <c r="Q2384" t="s">
        <v>50</v>
      </c>
      <c r="R2384">
        <f>Healthcare_Data_v1__4[[#This Row],[Discharge Date]]-Healthcare_Data_v1__4[[#This Row],[Date of Admission]]</f>
        <v>5</v>
      </c>
      <c r="S2384" t="str" cm="1">
        <f t="array" ref="S2384">_xlfn.IFS( Healthcare_Data_v1__4[[#This Row],[Days of Stay]]&lt;10,"Low",Healthcare_Data_v1__4[[#This Row],[Days of Stay]]&lt;20,"Med",Healthcare_Data_v1__4[[#This Row],[Days of Stay]]&lt;=30,"High")</f>
        <v>Low</v>
      </c>
      <c r="T2384" t="str">
        <f>CONCATENATE(Healthcare_Data_v1__4[[#This Row],[Medical Condition]],Healthcare_Data_v1__4[[#This Row],[Duration]])</f>
        <v>HypertensionLow</v>
      </c>
      <c r="U2384">
        <f>MONTH(Healthcare_Data_v1__4[[#This Row],[Date of Admission]])</f>
        <v>12</v>
      </c>
      <c r="V2384">
        <f>YEAR(Healthcare_Data_v1__4[[#This Row],[Date of Admission]])</f>
        <v>2019</v>
      </c>
      <c r="W2384">
        <f>DAY(Healthcare_Data_v1__4[[#This Row],[Date of Admission]])</f>
        <v>12</v>
      </c>
    </row>
    <row r="2385" spans="1:23" x14ac:dyDescent="0.3">
      <c r="A2385" t="s">
        <v>20134</v>
      </c>
      <c r="B2385">
        <v>21</v>
      </c>
      <c r="C2385" t="s">
        <v>12</v>
      </c>
      <c r="D2385" t="s">
        <v>15</v>
      </c>
      <c r="E2385" t="s">
        <v>21</v>
      </c>
      <c r="F2385" t="s">
        <v>7</v>
      </c>
      <c r="G2385" s="1">
        <v>44339</v>
      </c>
      <c r="H2385" t="s">
        <v>4798</v>
      </c>
      <c r="I2385" t="s">
        <v>4799</v>
      </c>
      <c r="J2385">
        <v>33083.564859999999</v>
      </c>
      <c r="K2385" t="s">
        <v>47</v>
      </c>
      <c r="L2385">
        <v>2127</v>
      </c>
      <c r="M2385">
        <v>230</v>
      </c>
      <c r="N2385" t="s">
        <v>42</v>
      </c>
      <c r="O2385" s="1">
        <v>44352</v>
      </c>
      <c r="P2385" t="s">
        <v>60</v>
      </c>
      <c r="Q2385" t="s">
        <v>44</v>
      </c>
      <c r="R2385">
        <f>Healthcare_Data_v1__4[[#This Row],[Discharge Date]]-Healthcare_Data_v1__4[[#This Row],[Date of Admission]]</f>
        <v>13</v>
      </c>
      <c r="S2385" t="str" cm="1">
        <f t="array" ref="S2385">_xlfn.IFS( Healthcare_Data_v1__4[[#This Row],[Days of Stay]]&lt;10,"Low",Healthcare_Data_v1__4[[#This Row],[Days of Stay]]&lt;20,"Med",Healthcare_Data_v1__4[[#This Row],[Days of Stay]]&lt;=30,"High")</f>
        <v>Med</v>
      </c>
      <c r="T2385" t="str">
        <f>CONCATENATE(Healthcare_Data_v1__4[[#This Row],[Medical Condition]],Healthcare_Data_v1__4[[#This Row],[Duration]])</f>
        <v>ObesityMed</v>
      </c>
      <c r="U2385">
        <f>MONTH(Healthcare_Data_v1__4[[#This Row],[Date of Admission]])</f>
        <v>5</v>
      </c>
      <c r="V2385">
        <f>YEAR(Healthcare_Data_v1__4[[#This Row],[Date of Admission]])</f>
        <v>2021</v>
      </c>
      <c r="W2385">
        <f>DAY(Healthcare_Data_v1__4[[#This Row],[Date of Admission]])</f>
        <v>23</v>
      </c>
    </row>
    <row r="2386" spans="1:23" x14ac:dyDescent="0.3">
      <c r="A2386" t="s">
        <v>20135</v>
      </c>
      <c r="B2386">
        <v>30</v>
      </c>
      <c r="C2386" t="s">
        <v>5</v>
      </c>
      <c r="D2386" t="s">
        <v>15</v>
      </c>
      <c r="E2386" t="s">
        <v>24</v>
      </c>
      <c r="F2386" t="s">
        <v>4</v>
      </c>
      <c r="G2386" s="1">
        <v>43410</v>
      </c>
      <c r="H2386" t="s">
        <v>4800</v>
      </c>
      <c r="I2386" t="s">
        <v>4801</v>
      </c>
      <c r="J2386">
        <v>33063.160799999998</v>
      </c>
      <c r="K2386" t="s">
        <v>47</v>
      </c>
      <c r="L2386">
        <v>33961</v>
      </c>
      <c r="M2386">
        <v>333</v>
      </c>
      <c r="N2386" t="s">
        <v>42</v>
      </c>
      <c r="O2386" s="1">
        <v>43418</v>
      </c>
      <c r="P2386" t="s">
        <v>60</v>
      </c>
      <c r="Q2386" t="s">
        <v>57</v>
      </c>
      <c r="R2386">
        <f>Healthcare_Data_v1__4[[#This Row],[Discharge Date]]-Healthcare_Data_v1__4[[#This Row],[Date of Admission]]</f>
        <v>8</v>
      </c>
      <c r="S2386" t="str" cm="1">
        <f t="array" ref="S2386">_xlfn.IFS( Healthcare_Data_v1__4[[#This Row],[Days of Stay]]&lt;10,"Low",Healthcare_Data_v1__4[[#This Row],[Days of Stay]]&lt;20,"Med",Healthcare_Data_v1__4[[#This Row],[Days of Stay]]&lt;=30,"High")</f>
        <v>Low</v>
      </c>
      <c r="T2386" t="str">
        <f>CONCATENATE(Healthcare_Data_v1__4[[#This Row],[Medical Condition]],Healthcare_Data_v1__4[[#This Row],[Duration]])</f>
        <v>DiabetesLow</v>
      </c>
      <c r="U2386">
        <f>MONTH(Healthcare_Data_v1__4[[#This Row],[Date of Admission]])</f>
        <v>11</v>
      </c>
      <c r="V2386">
        <f>YEAR(Healthcare_Data_v1__4[[#This Row],[Date of Admission]])</f>
        <v>2018</v>
      </c>
      <c r="W2386">
        <f>DAY(Healthcare_Data_v1__4[[#This Row],[Date of Admission]])</f>
        <v>6</v>
      </c>
    </row>
    <row r="2387" spans="1:23" x14ac:dyDescent="0.3">
      <c r="A2387" t="s">
        <v>20136</v>
      </c>
      <c r="B2387">
        <v>85</v>
      </c>
      <c r="C2387" t="s">
        <v>3</v>
      </c>
      <c r="D2387" t="s">
        <v>15</v>
      </c>
      <c r="E2387" t="s">
        <v>21</v>
      </c>
      <c r="F2387" t="s">
        <v>4</v>
      </c>
      <c r="G2387" s="1">
        <v>44550</v>
      </c>
      <c r="H2387" t="s">
        <v>4802</v>
      </c>
      <c r="I2387" t="s">
        <v>4803</v>
      </c>
      <c r="J2387">
        <v>33062.15064</v>
      </c>
      <c r="K2387" t="s">
        <v>63</v>
      </c>
      <c r="L2387">
        <v>36241</v>
      </c>
      <c r="M2387">
        <v>171</v>
      </c>
      <c r="N2387" t="s">
        <v>48</v>
      </c>
      <c r="O2387" s="1">
        <v>44567</v>
      </c>
      <c r="P2387" t="s">
        <v>60</v>
      </c>
      <c r="Q2387" t="s">
        <v>57</v>
      </c>
      <c r="R2387">
        <f>Healthcare_Data_v1__4[[#This Row],[Discharge Date]]-Healthcare_Data_v1__4[[#This Row],[Date of Admission]]</f>
        <v>17</v>
      </c>
      <c r="S2387" t="str" cm="1">
        <f t="array" ref="S2387">_xlfn.IFS( Healthcare_Data_v1__4[[#This Row],[Days of Stay]]&lt;10,"Low",Healthcare_Data_v1__4[[#This Row],[Days of Stay]]&lt;20,"Med",Healthcare_Data_v1__4[[#This Row],[Days of Stay]]&lt;=30,"High")</f>
        <v>Med</v>
      </c>
      <c r="T2387" t="str">
        <f>CONCATENATE(Healthcare_Data_v1__4[[#This Row],[Medical Condition]],Healthcare_Data_v1__4[[#This Row],[Duration]])</f>
        <v>DiabetesMed</v>
      </c>
      <c r="U2387">
        <f>MONTH(Healthcare_Data_v1__4[[#This Row],[Date of Admission]])</f>
        <v>12</v>
      </c>
      <c r="V2387">
        <f>YEAR(Healthcare_Data_v1__4[[#This Row],[Date of Admission]])</f>
        <v>2021</v>
      </c>
      <c r="W2387">
        <f>DAY(Healthcare_Data_v1__4[[#This Row],[Date of Admission]])</f>
        <v>20</v>
      </c>
    </row>
    <row r="2388" spans="1:23" x14ac:dyDescent="0.3">
      <c r="A2388" t="s">
        <v>20137</v>
      </c>
      <c r="B2388">
        <v>74</v>
      </c>
      <c r="C2388" t="s">
        <v>3</v>
      </c>
      <c r="D2388" t="s">
        <v>16</v>
      </c>
      <c r="E2388" t="s">
        <v>23</v>
      </c>
      <c r="F2388" t="s">
        <v>9</v>
      </c>
      <c r="G2388" s="1">
        <v>44049</v>
      </c>
      <c r="H2388" t="s">
        <v>4804</v>
      </c>
      <c r="I2388" t="s">
        <v>4805</v>
      </c>
      <c r="J2388">
        <v>33061.788350000003</v>
      </c>
      <c r="K2388" t="s">
        <v>69</v>
      </c>
      <c r="L2388">
        <v>34922</v>
      </c>
      <c r="M2388">
        <v>322</v>
      </c>
      <c r="N2388" t="s">
        <v>55</v>
      </c>
      <c r="O2388" s="1">
        <v>44072</v>
      </c>
      <c r="P2388" t="s">
        <v>49</v>
      </c>
      <c r="Q2388" t="s">
        <v>44</v>
      </c>
      <c r="R2388">
        <f>Healthcare_Data_v1__4[[#This Row],[Discharge Date]]-Healthcare_Data_v1__4[[#This Row],[Date of Admission]]</f>
        <v>23</v>
      </c>
      <c r="S2388" t="str" cm="1">
        <f t="array" ref="S2388">_xlfn.IFS( Healthcare_Data_v1__4[[#This Row],[Days of Stay]]&lt;10,"Low",Healthcare_Data_v1__4[[#This Row],[Days of Stay]]&lt;20,"Med",Healthcare_Data_v1__4[[#This Row],[Days of Stay]]&lt;=30,"High")</f>
        <v>High</v>
      </c>
      <c r="T2388" t="str">
        <f>CONCATENATE(Healthcare_Data_v1__4[[#This Row],[Medical Condition]],Healthcare_Data_v1__4[[#This Row],[Duration]])</f>
        <v>ArthritisHigh</v>
      </c>
      <c r="U2388">
        <f>MONTH(Healthcare_Data_v1__4[[#This Row],[Date of Admission]])</f>
        <v>8</v>
      </c>
      <c r="V2388">
        <f>YEAR(Healthcare_Data_v1__4[[#This Row],[Date of Admission]])</f>
        <v>2020</v>
      </c>
      <c r="W2388">
        <f>DAY(Healthcare_Data_v1__4[[#This Row],[Date of Admission]])</f>
        <v>6</v>
      </c>
    </row>
    <row r="2389" spans="1:23" x14ac:dyDescent="0.3">
      <c r="A2389" t="s">
        <v>20138</v>
      </c>
      <c r="B2389">
        <v>25</v>
      </c>
      <c r="C2389" t="s">
        <v>5</v>
      </c>
      <c r="D2389" t="s">
        <v>16</v>
      </c>
      <c r="E2389" t="s">
        <v>21</v>
      </c>
      <c r="F2389" t="s">
        <v>7</v>
      </c>
      <c r="G2389" s="1">
        <v>43643</v>
      </c>
      <c r="H2389" t="s">
        <v>4806</v>
      </c>
      <c r="I2389" t="s">
        <v>4807</v>
      </c>
      <c r="J2389">
        <v>33051.124029999999</v>
      </c>
      <c r="K2389" t="s">
        <v>66</v>
      </c>
      <c r="L2389">
        <v>1848</v>
      </c>
      <c r="M2389">
        <v>335</v>
      </c>
      <c r="N2389" t="s">
        <v>42</v>
      </c>
      <c r="O2389" s="1">
        <v>43664</v>
      </c>
      <c r="P2389" t="s">
        <v>60</v>
      </c>
      <c r="Q2389" t="s">
        <v>57</v>
      </c>
      <c r="R2389">
        <f>Healthcare_Data_v1__4[[#This Row],[Discharge Date]]-Healthcare_Data_v1__4[[#This Row],[Date of Admission]]</f>
        <v>21</v>
      </c>
      <c r="S2389" t="str" cm="1">
        <f t="array" ref="S2389">_xlfn.IFS( Healthcare_Data_v1__4[[#This Row],[Days of Stay]]&lt;10,"Low",Healthcare_Data_v1__4[[#This Row],[Days of Stay]]&lt;20,"Med",Healthcare_Data_v1__4[[#This Row],[Days of Stay]]&lt;=30,"High")</f>
        <v>High</v>
      </c>
      <c r="T2389" t="str">
        <f>CONCATENATE(Healthcare_Data_v1__4[[#This Row],[Medical Condition]],Healthcare_Data_v1__4[[#This Row],[Duration]])</f>
        <v>ObesityHigh</v>
      </c>
      <c r="U2389">
        <f>MONTH(Healthcare_Data_v1__4[[#This Row],[Date of Admission]])</f>
        <v>6</v>
      </c>
      <c r="V2389">
        <f>YEAR(Healthcare_Data_v1__4[[#This Row],[Date of Admission]])</f>
        <v>2019</v>
      </c>
      <c r="W2389">
        <f>DAY(Healthcare_Data_v1__4[[#This Row],[Date of Admission]])</f>
        <v>27</v>
      </c>
    </row>
    <row r="2390" spans="1:23" x14ac:dyDescent="0.3">
      <c r="A2390" t="s">
        <v>20139</v>
      </c>
      <c r="B2390">
        <v>85</v>
      </c>
      <c r="C2390" t="s">
        <v>3</v>
      </c>
      <c r="D2390" t="s">
        <v>16</v>
      </c>
      <c r="E2390" t="s">
        <v>19</v>
      </c>
      <c r="F2390" t="s">
        <v>9</v>
      </c>
      <c r="G2390" s="1">
        <v>43544</v>
      </c>
      <c r="H2390" t="s">
        <v>4808</v>
      </c>
      <c r="I2390" t="s">
        <v>4809</v>
      </c>
      <c r="J2390">
        <v>33048.483639999999</v>
      </c>
      <c r="K2390" t="s">
        <v>63</v>
      </c>
      <c r="L2390">
        <v>29153</v>
      </c>
      <c r="M2390">
        <v>146</v>
      </c>
      <c r="N2390" t="s">
        <v>48</v>
      </c>
      <c r="O2390" s="1">
        <v>43568</v>
      </c>
      <c r="P2390" t="s">
        <v>49</v>
      </c>
      <c r="Q2390" t="s">
        <v>50</v>
      </c>
      <c r="R2390">
        <f>Healthcare_Data_v1__4[[#This Row],[Discharge Date]]-Healthcare_Data_v1__4[[#This Row],[Date of Admission]]</f>
        <v>24</v>
      </c>
      <c r="S2390" t="str" cm="1">
        <f t="array" ref="S2390">_xlfn.IFS( Healthcare_Data_v1__4[[#This Row],[Days of Stay]]&lt;10,"Low",Healthcare_Data_v1__4[[#This Row],[Days of Stay]]&lt;20,"Med",Healthcare_Data_v1__4[[#This Row],[Days of Stay]]&lt;=30,"High")</f>
        <v>High</v>
      </c>
      <c r="T2390" t="str">
        <f>CONCATENATE(Healthcare_Data_v1__4[[#This Row],[Medical Condition]],Healthcare_Data_v1__4[[#This Row],[Duration]])</f>
        <v>ArthritisHigh</v>
      </c>
      <c r="U2390">
        <f>MONTH(Healthcare_Data_v1__4[[#This Row],[Date of Admission]])</f>
        <v>3</v>
      </c>
      <c r="V2390">
        <f>YEAR(Healthcare_Data_v1__4[[#This Row],[Date of Admission]])</f>
        <v>2019</v>
      </c>
      <c r="W2390">
        <f>DAY(Healthcare_Data_v1__4[[#This Row],[Date of Admission]])</f>
        <v>20</v>
      </c>
    </row>
    <row r="2391" spans="1:23" x14ac:dyDescent="0.3">
      <c r="A2391" t="s">
        <v>20140</v>
      </c>
      <c r="B2391">
        <v>67</v>
      </c>
      <c r="C2391" t="s">
        <v>3</v>
      </c>
      <c r="D2391" t="s">
        <v>15</v>
      </c>
      <c r="E2391" t="s">
        <v>22</v>
      </c>
      <c r="F2391" t="s">
        <v>9</v>
      </c>
      <c r="G2391" s="1">
        <v>43569</v>
      </c>
      <c r="H2391" t="s">
        <v>4810</v>
      </c>
      <c r="I2391" t="s">
        <v>4811</v>
      </c>
      <c r="J2391">
        <v>33038.868139999999</v>
      </c>
      <c r="K2391" t="s">
        <v>41</v>
      </c>
      <c r="L2391">
        <v>18080</v>
      </c>
      <c r="M2391">
        <v>180</v>
      </c>
      <c r="N2391" t="s">
        <v>48</v>
      </c>
      <c r="O2391" s="1">
        <v>43579</v>
      </c>
      <c r="P2391" t="s">
        <v>43</v>
      </c>
      <c r="Q2391" t="s">
        <v>57</v>
      </c>
      <c r="R2391">
        <f>Healthcare_Data_v1__4[[#This Row],[Discharge Date]]-Healthcare_Data_v1__4[[#This Row],[Date of Admission]]</f>
        <v>10</v>
      </c>
      <c r="S2391" t="str" cm="1">
        <f t="array" ref="S2391">_xlfn.IFS( Healthcare_Data_v1__4[[#This Row],[Days of Stay]]&lt;10,"Low",Healthcare_Data_v1__4[[#This Row],[Days of Stay]]&lt;20,"Med",Healthcare_Data_v1__4[[#This Row],[Days of Stay]]&lt;=30,"High")</f>
        <v>Med</v>
      </c>
      <c r="T2391" t="str">
        <f>CONCATENATE(Healthcare_Data_v1__4[[#This Row],[Medical Condition]],Healthcare_Data_v1__4[[#This Row],[Duration]])</f>
        <v>ArthritisMed</v>
      </c>
      <c r="U2391">
        <f>MONTH(Healthcare_Data_v1__4[[#This Row],[Date of Admission]])</f>
        <v>4</v>
      </c>
      <c r="V2391">
        <f>YEAR(Healthcare_Data_v1__4[[#This Row],[Date of Admission]])</f>
        <v>2019</v>
      </c>
      <c r="W2391">
        <f>DAY(Healthcare_Data_v1__4[[#This Row],[Date of Admission]])</f>
        <v>14</v>
      </c>
    </row>
    <row r="2392" spans="1:23" x14ac:dyDescent="0.3">
      <c r="A2392" t="s">
        <v>20141</v>
      </c>
      <c r="B2392">
        <v>71</v>
      </c>
      <c r="C2392" t="s">
        <v>3</v>
      </c>
      <c r="D2392" t="s">
        <v>15</v>
      </c>
      <c r="E2392" t="s">
        <v>25</v>
      </c>
      <c r="F2392" t="s">
        <v>11</v>
      </c>
      <c r="G2392" s="1">
        <v>45038</v>
      </c>
      <c r="H2392" t="s">
        <v>4812</v>
      </c>
      <c r="I2392" t="s">
        <v>4813</v>
      </c>
      <c r="J2392">
        <v>33035.848259999999</v>
      </c>
      <c r="K2392" t="s">
        <v>47</v>
      </c>
      <c r="L2392">
        <v>6146</v>
      </c>
      <c r="M2392">
        <v>265</v>
      </c>
      <c r="N2392" t="s">
        <v>48</v>
      </c>
      <c r="O2392" s="1">
        <v>45066</v>
      </c>
      <c r="P2392" t="s">
        <v>56</v>
      </c>
      <c r="Q2392" t="s">
        <v>57</v>
      </c>
      <c r="R2392">
        <f>Healthcare_Data_v1__4[[#This Row],[Discharge Date]]-Healthcare_Data_v1__4[[#This Row],[Date of Admission]]</f>
        <v>28</v>
      </c>
      <c r="S2392" t="str" cm="1">
        <f t="array" ref="S2392">_xlfn.IFS( Healthcare_Data_v1__4[[#This Row],[Days of Stay]]&lt;10,"Low",Healthcare_Data_v1__4[[#This Row],[Days of Stay]]&lt;20,"Med",Healthcare_Data_v1__4[[#This Row],[Days of Stay]]&lt;=30,"High")</f>
        <v>High</v>
      </c>
      <c r="T2392" t="str">
        <f>CONCATENATE(Healthcare_Data_v1__4[[#This Row],[Medical Condition]],Healthcare_Data_v1__4[[#This Row],[Duration]])</f>
        <v>CancerHigh</v>
      </c>
      <c r="U2392">
        <f>MONTH(Healthcare_Data_v1__4[[#This Row],[Date of Admission]])</f>
        <v>4</v>
      </c>
      <c r="V2392">
        <f>YEAR(Healthcare_Data_v1__4[[#This Row],[Date of Admission]])</f>
        <v>2023</v>
      </c>
      <c r="W2392">
        <f>DAY(Healthcare_Data_v1__4[[#This Row],[Date of Admission]])</f>
        <v>22</v>
      </c>
    </row>
    <row r="2393" spans="1:23" x14ac:dyDescent="0.3">
      <c r="A2393" t="s">
        <v>20142</v>
      </c>
      <c r="B2393">
        <v>64</v>
      </c>
      <c r="C2393" t="s">
        <v>3</v>
      </c>
      <c r="D2393" t="s">
        <v>16</v>
      </c>
      <c r="E2393" t="s">
        <v>20</v>
      </c>
      <c r="F2393" t="s">
        <v>9</v>
      </c>
      <c r="G2393" s="1">
        <v>45210</v>
      </c>
      <c r="H2393" t="s">
        <v>4814</v>
      </c>
      <c r="I2393" t="s">
        <v>4815</v>
      </c>
      <c r="J2393">
        <v>33033.818249999997</v>
      </c>
      <c r="K2393" t="s">
        <v>69</v>
      </c>
      <c r="L2393">
        <v>18592</v>
      </c>
      <c r="M2393">
        <v>384</v>
      </c>
      <c r="N2393" t="s">
        <v>42</v>
      </c>
      <c r="O2393" s="1">
        <v>45216</v>
      </c>
      <c r="P2393" t="s">
        <v>60</v>
      </c>
      <c r="Q2393" t="s">
        <v>44</v>
      </c>
      <c r="R2393">
        <f>Healthcare_Data_v1__4[[#This Row],[Discharge Date]]-Healthcare_Data_v1__4[[#This Row],[Date of Admission]]</f>
        <v>6</v>
      </c>
      <c r="S2393" t="str" cm="1">
        <f t="array" ref="S2393">_xlfn.IFS( Healthcare_Data_v1__4[[#This Row],[Days of Stay]]&lt;10,"Low",Healthcare_Data_v1__4[[#This Row],[Days of Stay]]&lt;20,"Med",Healthcare_Data_v1__4[[#This Row],[Days of Stay]]&lt;=30,"High")</f>
        <v>Low</v>
      </c>
      <c r="T2393" t="str">
        <f>CONCATENATE(Healthcare_Data_v1__4[[#This Row],[Medical Condition]],Healthcare_Data_v1__4[[#This Row],[Duration]])</f>
        <v>ArthritisLow</v>
      </c>
      <c r="U2393">
        <f>MONTH(Healthcare_Data_v1__4[[#This Row],[Date of Admission]])</f>
        <v>10</v>
      </c>
      <c r="V2393">
        <f>YEAR(Healthcare_Data_v1__4[[#This Row],[Date of Admission]])</f>
        <v>2023</v>
      </c>
      <c r="W2393">
        <f>DAY(Healthcare_Data_v1__4[[#This Row],[Date of Admission]])</f>
        <v>11</v>
      </c>
    </row>
    <row r="2394" spans="1:23" x14ac:dyDescent="0.3">
      <c r="A2394" t="s">
        <v>20143</v>
      </c>
      <c r="B2394">
        <v>29</v>
      </c>
      <c r="C2394" t="s">
        <v>5</v>
      </c>
      <c r="D2394" t="s">
        <v>15</v>
      </c>
      <c r="E2394" t="s">
        <v>21</v>
      </c>
      <c r="F2394" t="s">
        <v>6</v>
      </c>
      <c r="G2394" s="1">
        <v>43855</v>
      </c>
      <c r="H2394" t="s">
        <v>4816</v>
      </c>
      <c r="I2394" t="s">
        <v>4817</v>
      </c>
      <c r="J2394">
        <v>33031.687149999998</v>
      </c>
      <c r="K2394" t="s">
        <v>69</v>
      </c>
      <c r="L2394">
        <v>19040</v>
      </c>
      <c r="M2394">
        <v>375</v>
      </c>
      <c r="N2394" t="s">
        <v>48</v>
      </c>
      <c r="O2394" s="1">
        <v>43885</v>
      </c>
      <c r="P2394" t="s">
        <v>49</v>
      </c>
      <c r="Q2394" t="s">
        <v>44</v>
      </c>
      <c r="R2394">
        <f>Healthcare_Data_v1__4[[#This Row],[Discharge Date]]-Healthcare_Data_v1__4[[#This Row],[Date of Admission]]</f>
        <v>30</v>
      </c>
      <c r="S2394" t="str" cm="1">
        <f t="array" ref="S2394">_xlfn.IFS( Healthcare_Data_v1__4[[#This Row],[Days of Stay]]&lt;10,"Low",Healthcare_Data_v1__4[[#This Row],[Days of Stay]]&lt;20,"Med",Healthcare_Data_v1__4[[#This Row],[Days of Stay]]&lt;=30,"High")</f>
        <v>High</v>
      </c>
      <c r="T2394" t="str">
        <f>CONCATENATE(Healthcare_Data_v1__4[[#This Row],[Medical Condition]],Healthcare_Data_v1__4[[#This Row],[Duration]])</f>
        <v>AsthmaHigh</v>
      </c>
      <c r="U2394">
        <f>MONTH(Healthcare_Data_v1__4[[#This Row],[Date of Admission]])</f>
        <v>1</v>
      </c>
      <c r="V2394">
        <f>YEAR(Healthcare_Data_v1__4[[#This Row],[Date of Admission]])</f>
        <v>2020</v>
      </c>
      <c r="W2394">
        <f>DAY(Healthcare_Data_v1__4[[#This Row],[Date of Admission]])</f>
        <v>25</v>
      </c>
    </row>
    <row r="2395" spans="1:23" x14ac:dyDescent="0.3">
      <c r="A2395" t="s">
        <v>20144</v>
      </c>
      <c r="B2395">
        <v>68</v>
      </c>
      <c r="C2395" t="s">
        <v>3</v>
      </c>
      <c r="D2395" t="s">
        <v>15</v>
      </c>
      <c r="E2395" t="s">
        <v>21</v>
      </c>
      <c r="F2395" t="s">
        <v>11</v>
      </c>
      <c r="G2395" s="1">
        <v>44742</v>
      </c>
      <c r="H2395" t="s">
        <v>4818</v>
      </c>
      <c r="I2395" t="s">
        <v>4819</v>
      </c>
      <c r="J2395">
        <v>33026.436970000002</v>
      </c>
      <c r="K2395" t="s">
        <v>47</v>
      </c>
      <c r="L2395">
        <v>46052</v>
      </c>
      <c r="M2395">
        <v>237</v>
      </c>
      <c r="N2395" t="s">
        <v>42</v>
      </c>
      <c r="O2395" s="1">
        <v>44747</v>
      </c>
      <c r="P2395" t="s">
        <v>56</v>
      </c>
      <c r="Q2395" t="s">
        <v>50</v>
      </c>
      <c r="R2395">
        <f>Healthcare_Data_v1__4[[#This Row],[Discharge Date]]-Healthcare_Data_v1__4[[#This Row],[Date of Admission]]</f>
        <v>5</v>
      </c>
      <c r="S2395" t="str" cm="1">
        <f t="array" ref="S2395">_xlfn.IFS( Healthcare_Data_v1__4[[#This Row],[Days of Stay]]&lt;10,"Low",Healthcare_Data_v1__4[[#This Row],[Days of Stay]]&lt;20,"Med",Healthcare_Data_v1__4[[#This Row],[Days of Stay]]&lt;=30,"High")</f>
        <v>Low</v>
      </c>
      <c r="T2395" t="str">
        <f>CONCATENATE(Healthcare_Data_v1__4[[#This Row],[Medical Condition]],Healthcare_Data_v1__4[[#This Row],[Duration]])</f>
        <v>CancerLow</v>
      </c>
      <c r="U2395">
        <f>MONTH(Healthcare_Data_v1__4[[#This Row],[Date of Admission]])</f>
        <v>6</v>
      </c>
      <c r="V2395">
        <f>YEAR(Healthcare_Data_v1__4[[#This Row],[Date of Admission]])</f>
        <v>2022</v>
      </c>
      <c r="W2395">
        <f>DAY(Healthcare_Data_v1__4[[#This Row],[Date of Admission]])</f>
        <v>30</v>
      </c>
    </row>
    <row r="2396" spans="1:23" x14ac:dyDescent="0.3">
      <c r="A2396" t="s">
        <v>20145</v>
      </c>
      <c r="B2396">
        <v>85</v>
      </c>
      <c r="C2396" t="s">
        <v>3</v>
      </c>
      <c r="D2396" t="s">
        <v>15</v>
      </c>
      <c r="E2396" t="s">
        <v>21</v>
      </c>
      <c r="F2396" t="s">
        <v>11</v>
      </c>
      <c r="G2396" s="1">
        <v>44542</v>
      </c>
      <c r="H2396" t="s">
        <v>4820</v>
      </c>
      <c r="I2396" t="s">
        <v>4821</v>
      </c>
      <c r="J2396">
        <v>33021.841820000001</v>
      </c>
      <c r="K2396" t="s">
        <v>66</v>
      </c>
      <c r="L2396">
        <v>77959</v>
      </c>
      <c r="M2396">
        <v>309</v>
      </c>
      <c r="N2396" t="s">
        <v>42</v>
      </c>
      <c r="O2396" s="1">
        <v>44548</v>
      </c>
      <c r="P2396" t="s">
        <v>49</v>
      </c>
      <c r="Q2396" t="s">
        <v>44</v>
      </c>
      <c r="R2396">
        <f>Healthcare_Data_v1__4[[#This Row],[Discharge Date]]-Healthcare_Data_v1__4[[#This Row],[Date of Admission]]</f>
        <v>6</v>
      </c>
      <c r="S2396" t="str" cm="1">
        <f t="array" ref="S2396">_xlfn.IFS( Healthcare_Data_v1__4[[#This Row],[Days of Stay]]&lt;10,"Low",Healthcare_Data_v1__4[[#This Row],[Days of Stay]]&lt;20,"Med",Healthcare_Data_v1__4[[#This Row],[Days of Stay]]&lt;=30,"High")</f>
        <v>Low</v>
      </c>
      <c r="T2396" t="str">
        <f>CONCATENATE(Healthcare_Data_v1__4[[#This Row],[Medical Condition]],Healthcare_Data_v1__4[[#This Row],[Duration]])</f>
        <v>CancerLow</v>
      </c>
      <c r="U2396">
        <f>MONTH(Healthcare_Data_v1__4[[#This Row],[Date of Admission]])</f>
        <v>12</v>
      </c>
      <c r="V2396">
        <f>YEAR(Healthcare_Data_v1__4[[#This Row],[Date of Admission]])</f>
        <v>2021</v>
      </c>
      <c r="W2396">
        <f>DAY(Healthcare_Data_v1__4[[#This Row],[Date of Admission]])</f>
        <v>12</v>
      </c>
    </row>
    <row r="2397" spans="1:23" x14ac:dyDescent="0.3">
      <c r="A2397" t="s">
        <v>20146</v>
      </c>
      <c r="B2397">
        <v>35</v>
      </c>
      <c r="C2397" t="s">
        <v>5</v>
      </c>
      <c r="D2397" t="s">
        <v>15</v>
      </c>
      <c r="E2397" t="s">
        <v>21</v>
      </c>
      <c r="F2397" t="s">
        <v>9</v>
      </c>
      <c r="G2397" s="1">
        <v>43706</v>
      </c>
      <c r="H2397" t="s">
        <v>4822</v>
      </c>
      <c r="I2397" t="s">
        <v>4823</v>
      </c>
      <c r="J2397">
        <v>33021.053220000002</v>
      </c>
      <c r="K2397" t="s">
        <v>47</v>
      </c>
      <c r="L2397">
        <v>16985</v>
      </c>
      <c r="M2397">
        <v>448</v>
      </c>
      <c r="N2397" t="s">
        <v>48</v>
      </c>
      <c r="O2397" s="1">
        <v>43712</v>
      </c>
      <c r="P2397" t="s">
        <v>56</v>
      </c>
      <c r="Q2397" t="s">
        <v>50</v>
      </c>
      <c r="R2397">
        <f>Healthcare_Data_v1__4[[#This Row],[Discharge Date]]-Healthcare_Data_v1__4[[#This Row],[Date of Admission]]</f>
        <v>6</v>
      </c>
      <c r="S2397" t="str" cm="1">
        <f t="array" ref="S2397">_xlfn.IFS( Healthcare_Data_v1__4[[#This Row],[Days of Stay]]&lt;10,"Low",Healthcare_Data_v1__4[[#This Row],[Days of Stay]]&lt;20,"Med",Healthcare_Data_v1__4[[#This Row],[Days of Stay]]&lt;=30,"High")</f>
        <v>Low</v>
      </c>
      <c r="T2397" t="str">
        <f>CONCATENATE(Healthcare_Data_v1__4[[#This Row],[Medical Condition]],Healthcare_Data_v1__4[[#This Row],[Duration]])</f>
        <v>ArthritisLow</v>
      </c>
      <c r="U2397">
        <f>MONTH(Healthcare_Data_v1__4[[#This Row],[Date of Admission]])</f>
        <v>8</v>
      </c>
      <c r="V2397">
        <f>YEAR(Healthcare_Data_v1__4[[#This Row],[Date of Admission]])</f>
        <v>2019</v>
      </c>
      <c r="W2397">
        <f>DAY(Healthcare_Data_v1__4[[#This Row],[Date of Admission]])</f>
        <v>29</v>
      </c>
    </row>
    <row r="2398" spans="1:23" x14ac:dyDescent="0.3">
      <c r="A2398" t="s">
        <v>20147</v>
      </c>
      <c r="B2398">
        <v>70</v>
      </c>
      <c r="C2398" t="s">
        <v>3</v>
      </c>
      <c r="D2398" t="s">
        <v>16</v>
      </c>
      <c r="E2398" t="s">
        <v>26</v>
      </c>
      <c r="F2398" t="s">
        <v>10</v>
      </c>
      <c r="G2398" s="1">
        <v>43559</v>
      </c>
      <c r="H2398" t="s">
        <v>4824</v>
      </c>
      <c r="I2398" t="s">
        <v>4825</v>
      </c>
      <c r="J2398">
        <v>32999.952429999998</v>
      </c>
      <c r="K2398" t="s">
        <v>69</v>
      </c>
      <c r="L2398">
        <v>33786</v>
      </c>
      <c r="M2398">
        <v>120</v>
      </c>
      <c r="N2398" t="s">
        <v>55</v>
      </c>
      <c r="O2398" s="1">
        <v>43587</v>
      </c>
      <c r="P2398" t="s">
        <v>49</v>
      </c>
      <c r="Q2398" t="s">
        <v>57</v>
      </c>
      <c r="R2398">
        <f>Healthcare_Data_v1__4[[#This Row],[Discharge Date]]-Healthcare_Data_v1__4[[#This Row],[Date of Admission]]</f>
        <v>28</v>
      </c>
      <c r="S2398" t="str" cm="1">
        <f t="array" ref="S2398">_xlfn.IFS( Healthcare_Data_v1__4[[#This Row],[Days of Stay]]&lt;10,"Low",Healthcare_Data_v1__4[[#This Row],[Days of Stay]]&lt;20,"Med",Healthcare_Data_v1__4[[#This Row],[Days of Stay]]&lt;=30,"High")</f>
        <v>High</v>
      </c>
      <c r="T2398" t="str">
        <f>CONCATENATE(Healthcare_Data_v1__4[[#This Row],[Medical Condition]],Healthcare_Data_v1__4[[#This Row],[Duration]])</f>
        <v>HypertensionHigh</v>
      </c>
      <c r="U2398">
        <f>MONTH(Healthcare_Data_v1__4[[#This Row],[Date of Admission]])</f>
        <v>4</v>
      </c>
      <c r="V2398">
        <f>YEAR(Healthcare_Data_v1__4[[#This Row],[Date of Admission]])</f>
        <v>2019</v>
      </c>
      <c r="W2398">
        <f>DAY(Healthcare_Data_v1__4[[#This Row],[Date of Admission]])</f>
        <v>4</v>
      </c>
    </row>
    <row r="2399" spans="1:23" x14ac:dyDescent="0.3">
      <c r="A2399" t="s">
        <v>4826</v>
      </c>
      <c r="B2399">
        <v>60</v>
      </c>
      <c r="C2399" t="s">
        <v>3</v>
      </c>
      <c r="D2399" t="s">
        <v>16</v>
      </c>
      <c r="E2399" t="s">
        <v>24</v>
      </c>
      <c r="F2399" t="s">
        <v>11</v>
      </c>
      <c r="G2399" s="1">
        <v>44911</v>
      </c>
      <c r="H2399" t="s">
        <v>4827</v>
      </c>
      <c r="I2399" t="s">
        <v>4828</v>
      </c>
      <c r="J2399">
        <v>32983.458500000001</v>
      </c>
      <c r="K2399" t="s">
        <v>69</v>
      </c>
      <c r="L2399">
        <v>49554</v>
      </c>
      <c r="M2399">
        <v>181</v>
      </c>
      <c r="N2399" t="s">
        <v>48</v>
      </c>
      <c r="O2399" s="1">
        <v>44912</v>
      </c>
      <c r="P2399" t="s">
        <v>56</v>
      </c>
      <c r="Q2399" t="s">
        <v>57</v>
      </c>
      <c r="R2399">
        <f>Healthcare_Data_v1__4[[#This Row],[Discharge Date]]-Healthcare_Data_v1__4[[#This Row],[Date of Admission]]</f>
        <v>1</v>
      </c>
      <c r="S2399" t="str" cm="1">
        <f t="array" ref="S2399">_xlfn.IFS( Healthcare_Data_v1__4[[#This Row],[Days of Stay]]&lt;10,"Low",Healthcare_Data_v1__4[[#This Row],[Days of Stay]]&lt;20,"Med",Healthcare_Data_v1__4[[#This Row],[Days of Stay]]&lt;=30,"High")</f>
        <v>Low</v>
      </c>
      <c r="T2399" t="str">
        <f>CONCATENATE(Healthcare_Data_v1__4[[#This Row],[Medical Condition]],Healthcare_Data_v1__4[[#This Row],[Duration]])</f>
        <v>CancerLow</v>
      </c>
      <c r="U2399">
        <f>MONTH(Healthcare_Data_v1__4[[#This Row],[Date of Admission]])</f>
        <v>12</v>
      </c>
      <c r="V2399">
        <f>YEAR(Healthcare_Data_v1__4[[#This Row],[Date of Admission]])</f>
        <v>2022</v>
      </c>
      <c r="W2399">
        <f>DAY(Healthcare_Data_v1__4[[#This Row],[Date of Admission]])</f>
        <v>16</v>
      </c>
    </row>
    <row r="2400" spans="1:23" x14ac:dyDescent="0.3">
      <c r="A2400" t="s">
        <v>20148</v>
      </c>
      <c r="B2400">
        <v>35</v>
      </c>
      <c r="C2400" t="s">
        <v>5</v>
      </c>
      <c r="D2400" t="s">
        <v>16</v>
      </c>
      <c r="E2400" t="s">
        <v>20</v>
      </c>
      <c r="F2400" t="s">
        <v>10</v>
      </c>
      <c r="G2400" s="1">
        <v>43705</v>
      </c>
      <c r="H2400" t="s">
        <v>4829</v>
      </c>
      <c r="I2400" t="s">
        <v>1041</v>
      </c>
      <c r="J2400">
        <v>32976.603300000002</v>
      </c>
      <c r="K2400" t="s">
        <v>69</v>
      </c>
      <c r="L2400">
        <v>20656</v>
      </c>
      <c r="M2400">
        <v>301</v>
      </c>
      <c r="N2400" t="s">
        <v>55</v>
      </c>
      <c r="O2400" s="1">
        <v>43721</v>
      </c>
      <c r="P2400" t="s">
        <v>56</v>
      </c>
      <c r="Q2400" t="s">
        <v>50</v>
      </c>
      <c r="R2400">
        <f>Healthcare_Data_v1__4[[#This Row],[Discharge Date]]-Healthcare_Data_v1__4[[#This Row],[Date of Admission]]</f>
        <v>16</v>
      </c>
      <c r="S2400" t="str" cm="1">
        <f t="array" ref="S2400">_xlfn.IFS( Healthcare_Data_v1__4[[#This Row],[Days of Stay]]&lt;10,"Low",Healthcare_Data_v1__4[[#This Row],[Days of Stay]]&lt;20,"Med",Healthcare_Data_v1__4[[#This Row],[Days of Stay]]&lt;=30,"High")</f>
        <v>Med</v>
      </c>
      <c r="T2400" t="str">
        <f>CONCATENATE(Healthcare_Data_v1__4[[#This Row],[Medical Condition]],Healthcare_Data_v1__4[[#This Row],[Duration]])</f>
        <v>HypertensionMed</v>
      </c>
      <c r="U2400">
        <f>MONTH(Healthcare_Data_v1__4[[#This Row],[Date of Admission]])</f>
        <v>8</v>
      </c>
      <c r="V2400">
        <f>YEAR(Healthcare_Data_v1__4[[#This Row],[Date of Admission]])</f>
        <v>2019</v>
      </c>
      <c r="W2400">
        <f>DAY(Healthcare_Data_v1__4[[#This Row],[Date of Admission]])</f>
        <v>28</v>
      </c>
    </row>
    <row r="2401" spans="1:23" x14ac:dyDescent="0.3">
      <c r="A2401" t="s">
        <v>20149</v>
      </c>
      <c r="B2401">
        <v>82</v>
      </c>
      <c r="C2401" t="s">
        <v>3</v>
      </c>
      <c r="D2401" t="s">
        <v>16</v>
      </c>
      <c r="E2401" t="s">
        <v>21</v>
      </c>
      <c r="F2401" t="s">
        <v>11</v>
      </c>
      <c r="G2401" s="1">
        <v>44298</v>
      </c>
      <c r="H2401" t="s">
        <v>4830</v>
      </c>
      <c r="I2401" t="s">
        <v>4831</v>
      </c>
      <c r="J2401">
        <v>32976.230909999998</v>
      </c>
      <c r="K2401" t="s">
        <v>63</v>
      </c>
      <c r="L2401">
        <v>56383</v>
      </c>
      <c r="M2401">
        <v>139</v>
      </c>
      <c r="N2401" t="s">
        <v>48</v>
      </c>
      <c r="O2401" s="1">
        <v>44304</v>
      </c>
      <c r="P2401" t="s">
        <v>56</v>
      </c>
      <c r="Q2401" t="s">
        <v>57</v>
      </c>
      <c r="R2401">
        <f>Healthcare_Data_v1__4[[#This Row],[Discharge Date]]-Healthcare_Data_v1__4[[#This Row],[Date of Admission]]</f>
        <v>6</v>
      </c>
      <c r="S2401" t="str" cm="1">
        <f t="array" ref="S2401">_xlfn.IFS( Healthcare_Data_v1__4[[#This Row],[Days of Stay]]&lt;10,"Low",Healthcare_Data_v1__4[[#This Row],[Days of Stay]]&lt;20,"Med",Healthcare_Data_v1__4[[#This Row],[Days of Stay]]&lt;=30,"High")</f>
        <v>Low</v>
      </c>
      <c r="T2401" t="str">
        <f>CONCATENATE(Healthcare_Data_v1__4[[#This Row],[Medical Condition]],Healthcare_Data_v1__4[[#This Row],[Duration]])</f>
        <v>CancerLow</v>
      </c>
      <c r="U2401">
        <f>MONTH(Healthcare_Data_v1__4[[#This Row],[Date of Admission]])</f>
        <v>4</v>
      </c>
      <c r="V2401">
        <f>YEAR(Healthcare_Data_v1__4[[#This Row],[Date of Admission]])</f>
        <v>2021</v>
      </c>
      <c r="W2401">
        <f>DAY(Healthcare_Data_v1__4[[#This Row],[Date of Admission]])</f>
        <v>12</v>
      </c>
    </row>
    <row r="2402" spans="1:23" x14ac:dyDescent="0.3">
      <c r="A2402" t="s">
        <v>2993</v>
      </c>
      <c r="B2402">
        <v>33</v>
      </c>
      <c r="C2402" t="s">
        <v>5</v>
      </c>
      <c r="D2402" t="s">
        <v>16</v>
      </c>
      <c r="E2402" t="s">
        <v>22</v>
      </c>
      <c r="F2402" t="s">
        <v>6</v>
      </c>
      <c r="G2402" s="1">
        <v>45154</v>
      </c>
      <c r="H2402" t="s">
        <v>4832</v>
      </c>
      <c r="I2402" t="s">
        <v>4833</v>
      </c>
      <c r="J2402">
        <v>32960.528230000004</v>
      </c>
      <c r="K2402" t="s">
        <v>47</v>
      </c>
      <c r="L2402">
        <v>16847</v>
      </c>
      <c r="M2402">
        <v>175</v>
      </c>
      <c r="N2402" t="s">
        <v>48</v>
      </c>
      <c r="O2402" s="1">
        <v>45171</v>
      </c>
      <c r="P2402" t="s">
        <v>49</v>
      </c>
      <c r="Q2402" t="s">
        <v>44</v>
      </c>
      <c r="R2402">
        <f>Healthcare_Data_v1__4[[#This Row],[Discharge Date]]-Healthcare_Data_v1__4[[#This Row],[Date of Admission]]</f>
        <v>17</v>
      </c>
      <c r="S2402" t="str" cm="1">
        <f t="array" ref="S2402">_xlfn.IFS( Healthcare_Data_v1__4[[#This Row],[Days of Stay]]&lt;10,"Low",Healthcare_Data_v1__4[[#This Row],[Days of Stay]]&lt;20,"Med",Healthcare_Data_v1__4[[#This Row],[Days of Stay]]&lt;=30,"High")</f>
        <v>Med</v>
      </c>
      <c r="T2402" t="str">
        <f>CONCATENATE(Healthcare_Data_v1__4[[#This Row],[Medical Condition]],Healthcare_Data_v1__4[[#This Row],[Duration]])</f>
        <v>AsthmaMed</v>
      </c>
      <c r="U2402">
        <f>MONTH(Healthcare_Data_v1__4[[#This Row],[Date of Admission]])</f>
        <v>8</v>
      </c>
      <c r="V2402">
        <f>YEAR(Healthcare_Data_v1__4[[#This Row],[Date of Admission]])</f>
        <v>2023</v>
      </c>
      <c r="W2402">
        <f>DAY(Healthcare_Data_v1__4[[#This Row],[Date of Admission]])</f>
        <v>16</v>
      </c>
    </row>
    <row r="2403" spans="1:23" x14ac:dyDescent="0.3">
      <c r="A2403" t="s">
        <v>20150</v>
      </c>
      <c r="B2403">
        <v>76</v>
      </c>
      <c r="C2403" t="s">
        <v>3</v>
      </c>
      <c r="D2403" t="s">
        <v>16</v>
      </c>
      <c r="E2403" t="s">
        <v>20</v>
      </c>
      <c r="F2403" t="s">
        <v>11</v>
      </c>
      <c r="G2403" s="1">
        <v>44634</v>
      </c>
      <c r="H2403" t="s">
        <v>4834</v>
      </c>
      <c r="I2403" t="s">
        <v>4835</v>
      </c>
      <c r="J2403">
        <v>32955.729950000001</v>
      </c>
      <c r="K2403" t="s">
        <v>47</v>
      </c>
      <c r="L2403">
        <v>9533</v>
      </c>
      <c r="M2403">
        <v>329</v>
      </c>
      <c r="N2403" t="s">
        <v>48</v>
      </c>
      <c r="O2403" s="1">
        <v>44646</v>
      </c>
      <c r="P2403" t="s">
        <v>43</v>
      </c>
      <c r="Q2403" t="s">
        <v>57</v>
      </c>
      <c r="R2403">
        <f>Healthcare_Data_v1__4[[#This Row],[Discharge Date]]-Healthcare_Data_v1__4[[#This Row],[Date of Admission]]</f>
        <v>12</v>
      </c>
      <c r="S2403" t="str" cm="1">
        <f t="array" ref="S2403">_xlfn.IFS( Healthcare_Data_v1__4[[#This Row],[Days of Stay]]&lt;10,"Low",Healthcare_Data_v1__4[[#This Row],[Days of Stay]]&lt;20,"Med",Healthcare_Data_v1__4[[#This Row],[Days of Stay]]&lt;=30,"High")</f>
        <v>Med</v>
      </c>
      <c r="T2403" t="str">
        <f>CONCATENATE(Healthcare_Data_v1__4[[#This Row],[Medical Condition]],Healthcare_Data_v1__4[[#This Row],[Duration]])</f>
        <v>CancerMed</v>
      </c>
      <c r="U2403">
        <f>MONTH(Healthcare_Data_v1__4[[#This Row],[Date of Admission]])</f>
        <v>3</v>
      </c>
      <c r="V2403">
        <f>YEAR(Healthcare_Data_v1__4[[#This Row],[Date of Admission]])</f>
        <v>2022</v>
      </c>
      <c r="W2403">
        <f>DAY(Healthcare_Data_v1__4[[#This Row],[Date of Admission]])</f>
        <v>14</v>
      </c>
    </row>
    <row r="2404" spans="1:23" x14ac:dyDescent="0.3">
      <c r="A2404" t="s">
        <v>20151</v>
      </c>
      <c r="B2404">
        <v>43</v>
      </c>
      <c r="C2404" t="s">
        <v>8</v>
      </c>
      <c r="D2404" t="s">
        <v>16</v>
      </c>
      <c r="E2404" t="s">
        <v>19</v>
      </c>
      <c r="F2404" t="s">
        <v>6</v>
      </c>
      <c r="G2404" s="1">
        <v>44127</v>
      </c>
      <c r="H2404" t="s">
        <v>4836</v>
      </c>
      <c r="I2404" t="s">
        <v>4837</v>
      </c>
      <c r="J2404">
        <v>32947.52506</v>
      </c>
      <c r="K2404" t="s">
        <v>41</v>
      </c>
      <c r="L2404">
        <v>23612</v>
      </c>
      <c r="M2404">
        <v>348</v>
      </c>
      <c r="N2404" t="s">
        <v>48</v>
      </c>
      <c r="O2404" s="1">
        <v>44148</v>
      </c>
      <c r="P2404" t="s">
        <v>43</v>
      </c>
      <c r="Q2404" t="s">
        <v>50</v>
      </c>
      <c r="R2404">
        <f>Healthcare_Data_v1__4[[#This Row],[Discharge Date]]-Healthcare_Data_v1__4[[#This Row],[Date of Admission]]</f>
        <v>21</v>
      </c>
      <c r="S2404" t="str" cm="1">
        <f t="array" ref="S2404">_xlfn.IFS( Healthcare_Data_v1__4[[#This Row],[Days of Stay]]&lt;10,"Low",Healthcare_Data_v1__4[[#This Row],[Days of Stay]]&lt;20,"Med",Healthcare_Data_v1__4[[#This Row],[Days of Stay]]&lt;=30,"High")</f>
        <v>High</v>
      </c>
      <c r="T2404" t="str">
        <f>CONCATENATE(Healthcare_Data_v1__4[[#This Row],[Medical Condition]],Healthcare_Data_v1__4[[#This Row],[Duration]])</f>
        <v>AsthmaHigh</v>
      </c>
      <c r="U2404">
        <f>MONTH(Healthcare_Data_v1__4[[#This Row],[Date of Admission]])</f>
        <v>10</v>
      </c>
      <c r="V2404">
        <f>YEAR(Healthcare_Data_v1__4[[#This Row],[Date of Admission]])</f>
        <v>2020</v>
      </c>
      <c r="W2404">
        <f>DAY(Healthcare_Data_v1__4[[#This Row],[Date of Admission]])</f>
        <v>23</v>
      </c>
    </row>
    <row r="2405" spans="1:23" x14ac:dyDescent="0.3">
      <c r="A2405" t="s">
        <v>4838</v>
      </c>
      <c r="B2405">
        <v>30</v>
      </c>
      <c r="C2405" t="s">
        <v>5</v>
      </c>
      <c r="D2405" t="s">
        <v>15</v>
      </c>
      <c r="E2405" t="s">
        <v>20</v>
      </c>
      <c r="F2405" t="s">
        <v>10</v>
      </c>
      <c r="G2405" s="1">
        <v>44583</v>
      </c>
      <c r="H2405" t="s">
        <v>4839</v>
      </c>
      <c r="I2405" t="s">
        <v>4840</v>
      </c>
      <c r="J2405">
        <v>32941.6803</v>
      </c>
      <c r="K2405" t="s">
        <v>63</v>
      </c>
      <c r="L2405">
        <v>10514</v>
      </c>
      <c r="M2405">
        <v>431</v>
      </c>
      <c r="N2405" t="s">
        <v>48</v>
      </c>
      <c r="O2405" s="1">
        <v>44604</v>
      </c>
      <c r="P2405" t="s">
        <v>43</v>
      </c>
      <c r="Q2405" t="s">
        <v>50</v>
      </c>
      <c r="R2405">
        <f>Healthcare_Data_v1__4[[#This Row],[Discharge Date]]-Healthcare_Data_v1__4[[#This Row],[Date of Admission]]</f>
        <v>21</v>
      </c>
      <c r="S2405" t="str" cm="1">
        <f t="array" ref="S2405">_xlfn.IFS( Healthcare_Data_v1__4[[#This Row],[Days of Stay]]&lt;10,"Low",Healthcare_Data_v1__4[[#This Row],[Days of Stay]]&lt;20,"Med",Healthcare_Data_v1__4[[#This Row],[Days of Stay]]&lt;=30,"High")</f>
        <v>High</v>
      </c>
      <c r="T2405" t="str">
        <f>CONCATENATE(Healthcare_Data_v1__4[[#This Row],[Medical Condition]],Healthcare_Data_v1__4[[#This Row],[Duration]])</f>
        <v>HypertensionHigh</v>
      </c>
      <c r="U2405">
        <f>MONTH(Healthcare_Data_v1__4[[#This Row],[Date of Admission]])</f>
        <v>1</v>
      </c>
      <c r="V2405">
        <f>YEAR(Healthcare_Data_v1__4[[#This Row],[Date of Admission]])</f>
        <v>2022</v>
      </c>
      <c r="W2405">
        <f>DAY(Healthcare_Data_v1__4[[#This Row],[Date of Admission]])</f>
        <v>22</v>
      </c>
    </row>
    <row r="2406" spans="1:23" x14ac:dyDescent="0.3">
      <c r="A2406" t="s">
        <v>20152</v>
      </c>
      <c r="B2406">
        <v>46</v>
      </c>
      <c r="C2406" t="s">
        <v>8</v>
      </c>
      <c r="D2406" t="s">
        <v>15</v>
      </c>
      <c r="E2406" t="s">
        <v>26</v>
      </c>
      <c r="F2406" t="s">
        <v>9</v>
      </c>
      <c r="G2406" s="1">
        <v>43567</v>
      </c>
      <c r="H2406" t="s">
        <v>4841</v>
      </c>
      <c r="I2406" t="s">
        <v>4842</v>
      </c>
      <c r="J2406">
        <v>32938.55861</v>
      </c>
      <c r="K2406" t="s">
        <v>69</v>
      </c>
      <c r="L2406">
        <v>17367</v>
      </c>
      <c r="M2406">
        <v>455</v>
      </c>
      <c r="N2406" t="s">
        <v>48</v>
      </c>
      <c r="O2406" s="1">
        <v>43582</v>
      </c>
      <c r="P2406" t="s">
        <v>85</v>
      </c>
      <c r="Q2406" t="s">
        <v>57</v>
      </c>
      <c r="R2406">
        <f>Healthcare_Data_v1__4[[#This Row],[Discharge Date]]-Healthcare_Data_v1__4[[#This Row],[Date of Admission]]</f>
        <v>15</v>
      </c>
      <c r="S2406" t="str" cm="1">
        <f t="array" ref="S2406">_xlfn.IFS( Healthcare_Data_v1__4[[#This Row],[Days of Stay]]&lt;10,"Low",Healthcare_Data_v1__4[[#This Row],[Days of Stay]]&lt;20,"Med",Healthcare_Data_v1__4[[#This Row],[Days of Stay]]&lt;=30,"High")</f>
        <v>Med</v>
      </c>
      <c r="T2406" t="str">
        <f>CONCATENATE(Healthcare_Data_v1__4[[#This Row],[Medical Condition]],Healthcare_Data_v1__4[[#This Row],[Duration]])</f>
        <v>ArthritisMed</v>
      </c>
      <c r="U2406">
        <f>MONTH(Healthcare_Data_v1__4[[#This Row],[Date of Admission]])</f>
        <v>4</v>
      </c>
      <c r="V2406">
        <f>YEAR(Healthcare_Data_v1__4[[#This Row],[Date of Admission]])</f>
        <v>2019</v>
      </c>
      <c r="W2406">
        <f>DAY(Healthcare_Data_v1__4[[#This Row],[Date of Admission]])</f>
        <v>12</v>
      </c>
    </row>
    <row r="2407" spans="1:23" x14ac:dyDescent="0.3">
      <c r="A2407" t="s">
        <v>20153</v>
      </c>
      <c r="B2407">
        <v>36</v>
      </c>
      <c r="C2407" t="s">
        <v>5</v>
      </c>
      <c r="D2407" t="s">
        <v>16</v>
      </c>
      <c r="E2407" t="s">
        <v>21</v>
      </c>
      <c r="F2407" t="s">
        <v>11</v>
      </c>
      <c r="G2407" s="1">
        <v>44878</v>
      </c>
      <c r="H2407" t="s">
        <v>4843</v>
      </c>
      <c r="I2407" t="s">
        <v>4844</v>
      </c>
      <c r="J2407">
        <v>32935.41966</v>
      </c>
      <c r="K2407" t="s">
        <v>47</v>
      </c>
      <c r="L2407">
        <v>15595</v>
      </c>
      <c r="M2407">
        <v>310</v>
      </c>
      <c r="N2407" t="s">
        <v>48</v>
      </c>
      <c r="O2407" s="1">
        <v>44887</v>
      </c>
      <c r="P2407" t="s">
        <v>85</v>
      </c>
      <c r="Q2407" t="s">
        <v>57</v>
      </c>
      <c r="R2407">
        <f>Healthcare_Data_v1__4[[#This Row],[Discharge Date]]-Healthcare_Data_v1__4[[#This Row],[Date of Admission]]</f>
        <v>9</v>
      </c>
      <c r="S2407" t="str" cm="1">
        <f t="array" ref="S2407">_xlfn.IFS( Healthcare_Data_v1__4[[#This Row],[Days of Stay]]&lt;10,"Low",Healthcare_Data_v1__4[[#This Row],[Days of Stay]]&lt;20,"Med",Healthcare_Data_v1__4[[#This Row],[Days of Stay]]&lt;=30,"High")</f>
        <v>Low</v>
      </c>
      <c r="T2407" t="str">
        <f>CONCATENATE(Healthcare_Data_v1__4[[#This Row],[Medical Condition]],Healthcare_Data_v1__4[[#This Row],[Duration]])</f>
        <v>CancerLow</v>
      </c>
      <c r="U2407">
        <f>MONTH(Healthcare_Data_v1__4[[#This Row],[Date of Admission]])</f>
        <v>11</v>
      </c>
      <c r="V2407">
        <f>YEAR(Healthcare_Data_v1__4[[#This Row],[Date of Admission]])</f>
        <v>2022</v>
      </c>
      <c r="W2407">
        <f>DAY(Healthcare_Data_v1__4[[#This Row],[Date of Admission]])</f>
        <v>13</v>
      </c>
    </row>
    <row r="2408" spans="1:23" x14ac:dyDescent="0.3">
      <c r="A2408" t="s">
        <v>20154</v>
      </c>
      <c r="B2408">
        <v>56</v>
      </c>
      <c r="C2408" t="s">
        <v>3</v>
      </c>
      <c r="D2408" t="s">
        <v>16</v>
      </c>
      <c r="E2408" t="s">
        <v>22</v>
      </c>
      <c r="F2408" t="s">
        <v>4</v>
      </c>
      <c r="G2408" s="1">
        <v>44477</v>
      </c>
      <c r="H2408" t="s">
        <v>4845</v>
      </c>
      <c r="I2408" t="s">
        <v>4846</v>
      </c>
      <c r="J2408">
        <v>32935.171219999997</v>
      </c>
      <c r="K2408" t="s">
        <v>41</v>
      </c>
      <c r="L2408">
        <v>57847</v>
      </c>
      <c r="M2408">
        <v>121</v>
      </c>
      <c r="N2408" t="s">
        <v>42</v>
      </c>
      <c r="O2408" s="1">
        <v>44487</v>
      </c>
      <c r="P2408" t="s">
        <v>85</v>
      </c>
      <c r="Q2408" t="s">
        <v>50</v>
      </c>
      <c r="R2408">
        <f>Healthcare_Data_v1__4[[#This Row],[Discharge Date]]-Healthcare_Data_v1__4[[#This Row],[Date of Admission]]</f>
        <v>10</v>
      </c>
      <c r="S2408" t="str" cm="1">
        <f t="array" ref="S2408">_xlfn.IFS( Healthcare_Data_v1__4[[#This Row],[Days of Stay]]&lt;10,"Low",Healthcare_Data_v1__4[[#This Row],[Days of Stay]]&lt;20,"Med",Healthcare_Data_v1__4[[#This Row],[Days of Stay]]&lt;=30,"High")</f>
        <v>Med</v>
      </c>
      <c r="T2408" t="str">
        <f>CONCATENATE(Healthcare_Data_v1__4[[#This Row],[Medical Condition]],Healthcare_Data_v1__4[[#This Row],[Duration]])</f>
        <v>DiabetesMed</v>
      </c>
      <c r="U2408">
        <f>MONTH(Healthcare_Data_v1__4[[#This Row],[Date of Admission]])</f>
        <v>10</v>
      </c>
      <c r="V2408">
        <f>YEAR(Healthcare_Data_v1__4[[#This Row],[Date of Admission]])</f>
        <v>2021</v>
      </c>
      <c r="W2408">
        <f>DAY(Healthcare_Data_v1__4[[#This Row],[Date of Admission]])</f>
        <v>8</v>
      </c>
    </row>
    <row r="2409" spans="1:23" x14ac:dyDescent="0.3">
      <c r="A2409" t="s">
        <v>19885</v>
      </c>
      <c r="B2409">
        <v>81</v>
      </c>
      <c r="C2409" t="s">
        <v>3</v>
      </c>
      <c r="D2409" t="s">
        <v>15</v>
      </c>
      <c r="E2409" t="s">
        <v>23</v>
      </c>
      <c r="F2409" t="s">
        <v>4</v>
      </c>
      <c r="G2409" s="1">
        <v>43676</v>
      </c>
      <c r="H2409" t="s">
        <v>4847</v>
      </c>
      <c r="I2409" t="s">
        <v>4848</v>
      </c>
      <c r="J2409">
        <v>32921.230009999999</v>
      </c>
      <c r="K2409" t="s">
        <v>63</v>
      </c>
      <c r="L2409">
        <v>22548</v>
      </c>
      <c r="M2409">
        <v>110</v>
      </c>
      <c r="N2409" t="s">
        <v>55</v>
      </c>
      <c r="O2409" s="1">
        <v>43705</v>
      </c>
      <c r="P2409" t="s">
        <v>49</v>
      </c>
      <c r="Q2409" t="s">
        <v>50</v>
      </c>
      <c r="R2409">
        <f>Healthcare_Data_v1__4[[#This Row],[Discharge Date]]-Healthcare_Data_v1__4[[#This Row],[Date of Admission]]</f>
        <v>29</v>
      </c>
      <c r="S2409" t="str" cm="1">
        <f t="array" ref="S2409">_xlfn.IFS( Healthcare_Data_v1__4[[#This Row],[Days of Stay]]&lt;10,"Low",Healthcare_Data_v1__4[[#This Row],[Days of Stay]]&lt;20,"Med",Healthcare_Data_v1__4[[#This Row],[Days of Stay]]&lt;=30,"High")</f>
        <v>High</v>
      </c>
      <c r="T2409" t="str">
        <f>CONCATENATE(Healthcare_Data_v1__4[[#This Row],[Medical Condition]],Healthcare_Data_v1__4[[#This Row],[Duration]])</f>
        <v>DiabetesHigh</v>
      </c>
      <c r="U2409">
        <f>MONTH(Healthcare_Data_v1__4[[#This Row],[Date of Admission]])</f>
        <v>7</v>
      </c>
      <c r="V2409">
        <f>YEAR(Healthcare_Data_v1__4[[#This Row],[Date of Admission]])</f>
        <v>2019</v>
      </c>
      <c r="W2409">
        <f>DAY(Healthcare_Data_v1__4[[#This Row],[Date of Admission]])</f>
        <v>30</v>
      </c>
    </row>
    <row r="2410" spans="1:23" x14ac:dyDescent="0.3">
      <c r="A2410" t="s">
        <v>18245</v>
      </c>
      <c r="B2410">
        <v>77</v>
      </c>
      <c r="C2410" t="s">
        <v>3</v>
      </c>
      <c r="D2410" t="s">
        <v>16</v>
      </c>
      <c r="E2410" t="s">
        <v>26</v>
      </c>
      <c r="F2410" t="s">
        <v>11</v>
      </c>
      <c r="G2410" s="1">
        <v>44926</v>
      </c>
      <c r="H2410" t="s">
        <v>4849</v>
      </c>
      <c r="I2410" t="s">
        <v>4850</v>
      </c>
      <c r="J2410">
        <v>32915.954669999999</v>
      </c>
      <c r="K2410" t="s">
        <v>47</v>
      </c>
      <c r="L2410">
        <v>58341</v>
      </c>
      <c r="M2410">
        <v>220</v>
      </c>
      <c r="N2410" t="s">
        <v>48</v>
      </c>
      <c r="O2410" s="1">
        <v>44951</v>
      </c>
      <c r="P2410" t="s">
        <v>56</v>
      </c>
      <c r="Q2410" t="s">
        <v>44</v>
      </c>
      <c r="R2410">
        <f>Healthcare_Data_v1__4[[#This Row],[Discharge Date]]-Healthcare_Data_v1__4[[#This Row],[Date of Admission]]</f>
        <v>25</v>
      </c>
      <c r="S2410" t="str" cm="1">
        <f t="array" ref="S2410">_xlfn.IFS( Healthcare_Data_v1__4[[#This Row],[Days of Stay]]&lt;10,"Low",Healthcare_Data_v1__4[[#This Row],[Days of Stay]]&lt;20,"Med",Healthcare_Data_v1__4[[#This Row],[Days of Stay]]&lt;=30,"High")</f>
        <v>High</v>
      </c>
      <c r="T2410" t="str">
        <f>CONCATENATE(Healthcare_Data_v1__4[[#This Row],[Medical Condition]],Healthcare_Data_v1__4[[#This Row],[Duration]])</f>
        <v>CancerHigh</v>
      </c>
      <c r="U2410">
        <f>MONTH(Healthcare_Data_v1__4[[#This Row],[Date of Admission]])</f>
        <v>12</v>
      </c>
      <c r="V2410">
        <f>YEAR(Healthcare_Data_v1__4[[#This Row],[Date of Admission]])</f>
        <v>2022</v>
      </c>
      <c r="W2410">
        <f>DAY(Healthcare_Data_v1__4[[#This Row],[Date of Admission]])</f>
        <v>31</v>
      </c>
    </row>
    <row r="2411" spans="1:23" x14ac:dyDescent="0.3">
      <c r="A2411" t="s">
        <v>20155</v>
      </c>
      <c r="B2411">
        <v>19</v>
      </c>
      <c r="C2411" t="s">
        <v>12</v>
      </c>
      <c r="D2411" t="s">
        <v>16</v>
      </c>
      <c r="E2411" t="s">
        <v>19</v>
      </c>
      <c r="F2411" t="s">
        <v>6</v>
      </c>
      <c r="G2411" s="1">
        <v>44922</v>
      </c>
      <c r="H2411" t="s">
        <v>4851</v>
      </c>
      <c r="I2411" t="s">
        <v>4852</v>
      </c>
      <c r="J2411">
        <v>32904.947</v>
      </c>
      <c r="K2411" t="s">
        <v>63</v>
      </c>
      <c r="L2411">
        <v>28197</v>
      </c>
      <c r="M2411">
        <v>155</v>
      </c>
      <c r="N2411" t="s">
        <v>55</v>
      </c>
      <c r="O2411" s="1">
        <v>44943</v>
      </c>
      <c r="P2411" t="s">
        <v>43</v>
      </c>
      <c r="Q2411" t="s">
        <v>57</v>
      </c>
      <c r="R2411">
        <f>Healthcare_Data_v1__4[[#This Row],[Discharge Date]]-Healthcare_Data_v1__4[[#This Row],[Date of Admission]]</f>
        <v>21</v>
      </c>
      <c r="S2411" t="str" cm="1">
        <f t="array" ref="S2411">_xlfn.IFS( Healthcare_Data_v1__4[[#This Row],[Days of Stay]]&lt;10,"Low",Healthcare_Data_v1__4[[#This Row],[Days of Stay]]&lt;20,"Med",Healthcare_Data_v1__4[[#This Row],[Days of Stay]]&lt;=30,"High")</f>
        <v>High</v>
      </c>
      <c r="T2411" t="str">
        <f>CONCATENATE(Healthcare_Data_v1__4[[#This Row],[Medical Condition]],Healthcare_Data_v1__4[[#This Row],[Duration]])</f>
        <v>AsthmaHigh</v>
      </c>
      <c r="U2411">
        <f>MONTH(Healthcare_Data_v1__4[[#This Row],[Date of Admission]])</f>
        <v>12</v>
      </c>
      <c r="V2411">
        <f>YEAR(Healthcare_Data_v1__4[[#This Row],[Date of Admission]])</f>
        <v>2022</v>
      </c>
      <c r="W2411">
        <f>DAY(Healthcare_Data_v1__4[[#This Row],[Date of Admission]])</f>
        <v>27</v>
      </c>
    </row>
    <row r="2412" spans="1:23" x14ac:dyDescent="0.3">
      <c r="A2412" t="s">
        <v>20156</v>
      </c>
      <c r="B2412">
        <v>20</v>
      </c>
      <c r="C2412" t="s">
        <v>12</v>
      </c>
      <c r="D2412" t="s">
        <v>15</v>
      </c>
      <c r="E2412" t="s">
        <v>22</v>
      </c>
      <c r="F2412" t="s">
        <v>4</v>
      </c>
      <c r="G2412" s="1">
        <v>44412</v>
      </c>
      <c r="H2412" t="s">
        <v>4853</v>
      </c>
      <c r="I2412" t="s">
        <v>4854</v>
      </c>
      <c r="J2412">
        <v>32899.232960000001</v>
      </c>
      <c r="K2412" t="s">
        <v>69</v>
      </c>
      <c r="L2412">
        <v>57524</v>
      </c>
      <c r="M2412">
        <v>395</v>
      </c>
      <c r="N2412" t="s">
        <v>55</v>
      </c>
      <c r="O2412" s="1">
        <v>44424</v>
      </c>
      <c r="P2412" t="s">
        <v>56</v>
      </c>
      <c r="Q2412" t="s">
        <v>57</v>
      </c>
      <c r="R2412">
        <f>Healthcare_Data_v1__4[[#This Row],[Discharge Date]]-Healthcare_Data_v1__4[[#This Row],[Date of Admission]]</f>
        <v>12</v>
      </c>
      <c r="S2412" t="str" cm="1">
        <f t="array" ref="S2412">_xlfn.IFS( Healthcare_Data_v1__4[[#This Row],[Days of Stay]]&lt;10,"Low",Healthcare_Data_v1__4[[#This Row],[Days of Stay]]&lt;20,"Med",Healthcare_Data_v1__4[[#This Row],[Days of Stay]]&lt;=30,"High")</f>
        <v>Med</v>
      </c>
      <c r="T2412" t="str">
        <f>CONCATENATE(Healthcare_Data_v1__4[[#This Row],[Medical Condition]],Healthcare_Data_v1__4[[#This Row],[Duration]])</f>
        <v>DiabetesMed</v>
      </c>
      <c r="U2412">
        <f>MONTH(Healthcare_Data_v1__4[[#This Row],[Date of Admission]])</f>
        <v>8</v>
      </c>
      <c r="V2412">
        <f>YEAR(Healthcare_Data_v1__4[[#This Row],[Date of Admission]])</f>
        <v>2021</v>
      </c>
      <c r="W2412">
        <f>DAY(Healthcare_Data_v1__4[[#This Row],[Date of Admission]])</f>
        <v>4</v>
      </c>
    </row>
    <row r="2413" spans="1:23" x14ac:dyDescent="0.3">
      <c r="A2413" t="s">
        <v>20157</v>
      </c>
      <c r="B2413">
        <v>82</v>
      </c>
      <c r="C2413" t="s">
        <v>3</v>
      </c>
      <c r="D2413" t="s">
        <v>15</v>
      </c>
      <c r="E2413" t="s">
        <v>21</v>
      </c>
      <c r="F2413" t="s">
        <v>4</v>
      </c>
      <c r="G2413" s="1">
        <v>45214</v>
      </c>
      <c r="H2413" t="s">
        <v>4855</v>
      </c>
      <c r="I2413" t="s">
        <v>4856</v>
      </c>
      <c r="J2413">
        <v>32878.728179999998</v>
      </c>
      <c r="K2413" t="s">
        <v>47</v>
      </c>
      <c r="L2413">
        <v>16410</v>
      </c>
      <c r="M2413">
        <v>393</v>
      </c>
      <c r="N2413" t="s">
        <v>55</v>
      </c>
      <c r="O2413" s="1">
        <v>45221</v>
      </c>
      <c r="P2413" t="s">
        <v>49</v>
      </c>
      <c r="Q2413" t="s">
        <v>57</v>
      </c>
      <c r="R2413">
        <f>Healthcare_Data_v1__4[[#This Row],[Discharge Date]]-Healthcare_Data_v1__4[[#This Row],[Date of Admission]]</f>
        <v>7</v>
      </c>
      <c r="S2413" t="str" cm="1">
        <f t="array" ref="S2413">_xlfn.IFS( Healthcare_Data_v1__4[[#This Row],[Days of Stay]]&lt;10,"Low",Healthcare_Data_v1__4[[#This Row],[Days of Stay]]&lt;20,"Med",Healthcare_Data_v1__4[[#This Row],[Days of Stay]]&lt;=30,"High")</f>
        <v>Low</v>
      </c>
      <c r="T2413" t="str">
        <f>CONCATENATE(Healthcare_Data_v1__4[[#This Row],[Medical Condition]],Healthcare_Data_v1__4[[#This Row],[Duration]])</f>
        <v>DiabetesLow</v>
      </c>
      <c r="U2413">
        <f>MONTH(Healthcare_Data_v1__4[[#This Row],[Date of Admission]])</f>
        <v>10</v>
      </c>
      <c r="V2413">
        <f>YEAR(Healthcare_Data_v1__4[[#This Row],[Date of Admission]])</f>
        <v>2023</v>
      </c>
      <c r="W2413">
        <f>DAY(Healthcare_Data_v1__4[[#This Row],[Date of Admission]])</f>
        <v>15</v>
      </c>
    </row>
    <row r="2414" spans="1:23" x14ac:dyDescent="0.3">
      <c r="A2414" t="s">
        <v>20158</v>
      </c>
      <c r="B2414">
        <v>74</v>
      </c>
      <c r="C2414" t="s">
        <v>3</v>
      </c>
      <c r="D2414" t="s">
        <v>15</v>
      </c>
      <c r="E2414" t="s">
        <v>24</v>
      </c>
      <c r="F2414" t="s">
        <v>10</v>
      </c>
      <c r="G2414" s="1">
        <v>44752</v>
      </c>
      <c r="H2414" t="s">
        <v>4857</v>
      </c>
      <c r="I2414" t="s">
        <v>4858</v>
      </c>
      <c r="J2414">
        <v>32871.571279999996</v>
      </c>
      <c r="K2414" t="s">
        <v>41</v>
      </c>
      <c r="L2414">
        <v>33444</v>
      </c>
      <c r="M2414">
        <v>185</v>
      </c>
      <c r="N2414" t="s">
        <v>55</v>
      </c>
      <c r="O2414" s="1">
        <v>44756</v>
      </c>
      <c r="P2414" t="s">
        <v>85</v>
      </c>
      <c r="Q2414" t="s">
        <v>44</v>
      </c>
      <c r="R2414">
        <f>Healthcare_Data_v1__4[[#This Row],[Discharge Date]]-Healthcare_Data_v1__4[[#This Row],[Date of Admission]]</f>
        <v>4</v>
      </c>
      <c r="S2414" t="str" cm="1">
        <f t="array" ref="S2414">_xlfn.IFS( Healthcare_Data_v1__4[[#This Row],[Days of Stay]]&lt;10,"Low",Healthcare_Data_v1__4[[#This Row],[Days of Stay]]&lt;20,"Med",Healthcare_Data_v1__4[[#This Row],[Days of Stay]]&lt;=30,"High")</f>
        <v>Low</v>
      </c>
      <c r="T2414" t="str">
        <f>CONCATENATE(Healthcare_Data_v1__4[[#This Row],[Medical Condition]],Healthcare_Data_v1__4[[#This Row],[Duration]])</f>
        <v>HypertensionLow</v>
      </c>
      <c r="U2414">
        <f>MONTH(Healthcare_Data_v1__4[[#This Row],[Date of Admission]])</f>
        <v>7</v>
      </c>
      <c r="V2414">
        <f>YEAR(Healthcare_Data_v1__4[[#This Row],[Date of Admission]])</f>
        <v>2022</v>
      </c>
      <c r="W2414">
        <f>DAY(Healthcare_Data_v1__4[[#This Row],[Date of Admission]])</f>
        <v>10</v>
      </c>
    </row>
    <row r="2415" spans="1:23" x14ac:dyDescent="0.3">
      <c r="A2415" t="s">
        <v>20159</v>
      </c>
      <c r="B2415">
        <v>48</v>
      </c>
      <c r="C2415" t="s">
        <v>8</v>
      </c>
      <c r="D2415" t="s">
        <v>16</v>
      </c>
      <c r="E2415" t="s">
        <v>21</v>
      </c>
      <c r="F2415" t="s">
        <v>10</v>
      </c>
      <c r="G2415" s="1">
        <v>44176</v>
      </c>
      <c r="H2415" t="s">
        <v>4859</v>
      </c>
      <c r="I2415" t="s">
        <v>4860</v>
      </c>
      <c r="J2415">
        <v>32868.101909999998</v>
      </c>
      <c r="K2415" t="s">
        <v>63</v>
      </c>
      <c r="L2415">
        <v>20280</v>
      </c>
      <c r="M2415">
        <v>367</v>
      </c>
      <c r="N2415" t="s">
        <v>48</v>
      </c>
      <c r="O2415" s="1">
        <v>44198</v>
      </c>
      <c r="P2415" t="s">
        <v>43</v>
      </c>
      <c r="Q2415" t="s">
        <v>50</v>
      </c>
      <c r="R2415">
        <f>Healthcare_Data_v1__4[[#This Row],[Discharge Date]]-Healthcare_Data_v1__4[[#This Row],[Date of Admission]]</f>
        <v>22</v>
      </c>
      <c r="S2415" t="str" cm="1">
        <f t="array" ref="S2415">_xlfn.IFS( Healthcare_Data_v1__4[[#This Row],[Days of Stay]]&lt;10,"Low",Healthcare_Data_v1__4[[#This Row],[Days of Stay]]&lt;20,"Med",Healthcare_Data_v1__4[[#This Row],[Days of Stay]]&lt;=30,"High")</f>
        <v>High</v>
      </c>
      <c r="T2415" t="str">
        <f>CONCATENATE(Healthcare_Data_v1__4[[#This Row],[Medical Condition]],Healthcare_Data_v1__4[[#This Row],[Duration]])</f>
        <v>HypertensionHigh</v>
      </c>
      <c r="U2415">
        <f>MONTH(Healthcare_Data_v1__4[[#This Row],[Date of Admission]])</f>
        <v>12</v>
      </c>
      <c r="V2415">
        <f>YEAR(Healthcare_Data_v1__4[[#This Row],[Date of Admission]])</f>
        <v>2020</v>
      </c>
      <c r="W2415">
        <f>DAY(Healthcare_Data_v1__4[[#This Row],[Date of Admission]])</f>
        <v>11</v>
      </c>
    </row>
    <row r="2416" spans="1:23" x14ac:dyDescent="0.3">
      <c r="A2416" t="s">
        <v>20160</v>
      </c>
      <c r="B2416">
        <v>50</v>
      </c>
      <c r="C2416" t="s">
        <v>8</v>
      </c>
      <c r="D2416" t="s">
        <v>15</v>
      </c>
      <c r="E2416" t="s">
        <v>22</v>
      </c>
      <c r="F2416" t="s">
        <v>11</v>
      </c>
      <c r="G2416" s="1">
        <v>43755</v>
      </c>
      <c r="H2416" t="s">
        <v>4861</v>
      </c>
      <c r="I2416" t="s">
        <v>4862</v>
      </c>
      <c r="J2416">
        <v>32866.091899999999</v>
      </c>
      <c r="K2416" t="s">
        <v>47</v>
      </c>
      <c r="L2416">
        <v>42225</v>
      </c>
      <c r="M2416">
        <v>478</v>
      </c>
      <c r="N2416" t="s">
        <v>42</v>
      </c>
      <c r="O2416" s="1">
        <v>43775</v>
      </c>
      <c r="P2416" t="s">
        <v>56</v>
      </c>
      <c r="Q2416" t="s">
        <v>44</v>
      </c>
      <c r="R2416">
        <f>Healthcare_Data_v1__4[[#This Row],[Discharge Date]]-Healthcare_Data_v1__4[[#This Row],[Date of Admission]]</f>
        <v>20</v>
      </c>
      <c r="S2416" t="str" cm="1">
        <f t="array" ref="S2416">_xlfn.IFS( Healthcare_Data_v1__4[[#This Row],[Days of Stay]]&lt;10,"Low",Healthcare_Data_v1__4[[#This Row],[Days of Stay]]&lt;20,"Med",Healthcare_Data_v1__4[[#This Row],[Days of Stay]]&lt;=30,"High")</f>
        <v>High</v>
      </c>
      <c r="T2416" t="str">
        <f>CONCATENATE(Healthcare_Data_v1__4[[#This Row],[Medical Condition]],Healthcare_Data_v1__4[[#This Row],[Duration]])</f>
        <v>CancerHigh</v>
      </c>
      <c r="U2416">
        <f>MONTH(Healthcare_Data_v1__4[[#This Row],[Date of Admission]])</f>
        <v>10</v>
      </c>
      <c r="V2416">
        <f>YEAR(Healthcare_Data_v1__4[[#This Row],[Date of Admission]])</f>
        <v>2019</v>
      </c>
      <c r="W2416">
        <f>DAY(Healthcare_Data_v1__4[[#This Row],[Date of Admission]])</f>
        <v>17</v>
      </c>
    </row>
    <row r="2417" spans="1:23" x14ac:dyDescent="0.3">
      <c r="A2417" t="s">
        <v>20161</v>
      </c>
      <c r="B2417">
        <v>63</v>
      </c>
      <c r="C2417" t="s">
        <v>3</v>
      </c>
      <c r="D2417" t="s">
        <v>15</v>
      </c>
      <c r="E2417" t="s">
        <v>20</v>
      </c>
      <c r="F2417" t="s">
        <v>9</v>
      </c>
      <c r="G2417" s="1">
        <v>44653</v>
      </c>
      <c r="H2417" t="s">
        <v>4863</v>
      </c>
      <c r="I2417" t="s">
        <v>4864</v>
      </c>
      <c r="J2417">
        <v>32859.188569999998</v>
      </c>
      <c r="K2417" t="s">
        <v>41</v>
      </c>
      <c r="L2417">
        <v>3126</v>
      </c>
      <c r="M2417">
        <v>399</v>
      </c>
      <c r="N2417" t="s">
        <v>42</v>
      </c>
      <c r="O2417" s="1">
        <v>44672</v>
      </c>
      <c r="P2417" t="s">
        <v>60</v>
      </c>
      <c r="Q2417" t="s">
        <v>44</v>
      </c>
      <c r="R2417">
        <f>Healthcare_Data_v1__4[[#This Row],[Discharge Date]]-Healthcare_Data_v1__4[[#This Row],[Date of Admission]]</f>
        <v>19</v>
      </c>
      <c r="S2417" t="str" cm="1">
        <f t="array" ref="S2417">_xlfn.IFS( Healthcare_Data_v1__4[[#This Row],[Days of Stay]]&lt;10,"Low",Healthcare_Data_v1__4[[#This Row],[Days of Stay]]&lt;20,"Med",Healthcare_Data_v1__4[[#This Row],[Days of Stay]]&lt;=30,"High")</f>
        <v>Med</v>
      </c>
      <c r="T2417" t="str">
        <f>CONCATENATE(Healthcare_Data_v1__4[[#This Row],[Medical Condition]],Healthcare_Data_v1__4[[#This Row],[Duration]])</f>
        <v>ArthritisMed</v>
      </c>
      <c r="U2417">
        <f>MONTH(Healthcare_Data_v1__4[[#This Row],[Date of Admission]])</f>
        <v>4</v>
      </c>
      <c r="V2417">
        <f>YEAR(Healthcare_Data_v1__4[[#This Row],[Date of Admission]])</f>
        <v>2022</v>
      </c>
      <c r="W2417">
        <f>DAY(Healthcare_Data_v1__4[[#This Row],[Date of Admission]])</f>
        <v>2</v>
      </c>
    </row>
    <row r="2418" spans="1:23" x14ac:dyDescent="0.3">
      <c r="A2418" t="s">
        <v>20162</v>
      </c>
      <c r="B2418">
        <v>58</v>
      </c>
      <c r="C2418" t="s">
        <v>3</v>
      </c>
      <c r="D2418" t="s">
        <v>15</v>
      </c>
      <c r="E2418" t="s">
        <v>25</v>
      </c>
      <c r="F2418" t="s">
        <v>7</v>
      </c>
      <c r="G2418" s="1">
        <v>44682</v>
      </c>
      <c r="H2418" t="s">
        <v>4865</v>
      </c>
      <c r="I2418" t="s">
        <v>4866</v>
      </c>
      <c r="J2418">
        <v>32855.917540000002</v>
      </c>
      <c r="K2418" t="s">
        <v>41</v>
      </c>
      <c r="L2418">
        <v>22930</v>
      </c>
      <c r="M2418">
        <v>284</v>
      </c>
      <c r="N2418" t="s">
        <v>42</v>
      </c>
      <c r="O2418" s="1">
        <v>44689</v>
      </c>
      <c r="P2418" t="s">
        <v>85</v>
      </c>
      <c r="Q2418" t="s">
        <v>50</v>
      </c>
      <c r="R2418">
        <f>Healthcare_Data_v1__4[[#This Row],[Discharge Date]]-Healthcare_Data_v1__4[[#This Row],[Date of Admission]]</f>
        <v>7</v>
      </c>
      <c r="S2418" t="str" cm="1">
        <f t="array" ref="S2418">_xlfn.IFS( Healthcare_Data_v1__4[[#This Row],[Days of Stay]]&lt;10,"Low",Healthcare_Data_v1__4[[#This Row],[Days of Stay]]&lt;20,"Med",Healthcare_Data_v1__4[[#This Row],[Days of Stay]]&lt;=30,"High")</f>
        <v>Low</v>
      </c>
      <c r="T2418" t="str">
        <f>CONCATENATE(Healthcare_Data_v1__4[[#This Row],[Medical Condition]],Healthcare_Data_v1__4[[#This Row],[Duration]])</f>
        <v>ObesityLow</v>
      </c>
      <c r="U2418">
        <f>MONTH(Healthcare_Data_v1__4[[#This Row],[Date of Admission]])</f>
        <v>5</v>
      </c>
      <c r="V2418">
        <f>YEAR(Healthcare_Data_v1__4[[#This Row],[Date of Admission]])</f>
        <v>2022</v>
      </c>
      <c r="W2418">
        <f>DAY(Healthcare_Data_v1__4[[#This Row],[Date of Admission]])</f>
        <v>1</v>
      </c>
    </row>
    <row r="2419" spans="1:23" x14ac:dyDescent="0.3">
      <c r="A2419" t="s">
        <v>20163</v>
      </c>
      <c r="B2419">
        <v>31</v>
      </c>
      <c r="C2419" t="s">
        <v>5</v>
      </c>
      <c r="D2419" t="s">
        <v>15</v>
      </c>
      <c r="E2419" t="s">
        <v>19</v>
      </c>
      <c r="F2419" t="s">
        <v>6</v>
      </c>
      <c r="G2419" s="1">
        <v>43813</v>
      </c>
      <c r="H2419" t="s">
        <v>4867</v>
      </c>
      <c r="I2419" t="s">
        <v>4868</v>
      </c>
      <c r="J2419">
        <v>32847.803070000002</v>
      </c>
      <c r="K2419" t="s">
        <v>63</v>
      </c>
      <c r="L2419">
        <v>33036</v>
      </c>
      <c r="M2419">
        <v>463</v>
      </c>
      <c r="N2419" t="s">
        <v>48</v>
      </c>
      <c r="O2419" s="1">
        <v>43818</v>
      </c>
      <c r="P2419" t="s">
        <v>56</v>
      </c>
      <c r="Q2419" t="s">
        <v>57</v>
      </c>
      <c r="R2419">
        <f>Healthcare_Data_v1__4[[#This Row],[Discharge Date]]-Healthcare_Data_v1__4[[#This Row],[Date of Admission]]</f>
        <v>5</v>
      </c>
      <c r="S2419" t="str" cm="1">
        <f t="array" ref="S2419">_xlfn.IFS( Healthcare_Data_v1__4[[#This Row],[Days of Stay]]&lt;10,"Low",Healthcare_Data_v1__4[[#This Row],[Days of Stay]]&lt;20,"Med",Healthcare_Data_v1__4[[#This Row],[Days of Stay]]&lt;=30,"High")</f>
        <v>Low</v>
      </c>
      <c r="T2419" t="str">
        <f>CONCATENATE(Healthcare_Data_v1__4[[#This Row],[Medical Condition]],Healthcare_Data_v1__4[[#This Row],[Duration]])</f>
        <v>AsthmaLow</v>
      </c>
      <c r="U2419">
        <f>MONTH(Healthcare_Data_v1__4[[#This Row],[Date of Admission]])</f>
        <v>12</v>
      </c>
      <c r="V2419">
        <f>YEAR(Healthcare_Data_v1__4[[#This Row],[Date of Admission]])</f>
        <v>2019</v>
      </c>
      <c r="W2419">
        <f>DAY(Healthcare_Data_v1__4[[#This Row],[Date of Admission]])</f>
        <v>14</v>
      </c>
    </row>
    <row r="2420" spans="1:23" x14ac:dyDescent="0.3">
      <c r="A2420" t="s">
        <v>20164</v>
      </c>
      <c r="B2420">
        <v>63</v>
      </c>
      <c r="C2420" t="s">
        <v>3</v>
      </c>
      <c r="D2420" t="s">
        <v>15</v>
      </c>
      <c r="E2420" t="s">
        <v>26</v>
      </c>
      <c r="F2420" t="s">
        <v>7</v>
      </c>
      <c r="G2420" s="1">
        <v>44830</v>
      </c>
      <c r="H2420" t="s">
        <v>4869</v>
      </c>
      <c r="I2420" t="s">
        <v>4870</v>
      </c>
      <c r="J2420">
        <v>32845.740010000001</v>
      </c>
      <c r="K2420" t="s">
        <v>66</v>
      </c>
      <c r="L2420">
        <v>21349</v>
      </c>
      <c r="M2420">
        <v>236</v>
      </c>
      <c r="N2420" t="s">
        <v>42</v>
      </c>
      <c r="O2420" s="1">
        <v>44832</v>
      </c>
      <c r="P2420" t="s">
        <v>56</v>
      </c>
      <c r="Q2420" t="s">
        <v>57</v>
      </c>
      <c r="R2420">
        <f>Healthcare_Data_v1__4[[#This Row],[Discharge Date]]-Healthcare_Data_v1__4[[#This Row],[Date of Admission]]</f>
        <v>2</v>
      </c>
      <c r="S2420" t="str" cm="1">
        <f t="array" ref="S2420">_xlfn.IFS( Healthcare_Data_v1__4[[#This Row],[Days of Stay]]&lt;10,"Low",Healthcare_Data_v1__4[[#This Row],[Days of Stay]]&lt;20,"Med",Healthcare_Data_v1__4[[#This Row],[Days of Stay]]&lt;=30,"High")</f>
        <v>Low</v>
      </c>
      <c r="T2420" t="str">
        <f>CONCATENATE(Healthcare_Data_v1__4[[#This Row],[Medical Condition]],Healthcare_Data_v1__4[[#This Row],[Duration]])</f>
        <v>ObesityLow</v>
      </c>
      <c r="U2420">
        <f>MONTH(Healthcare_Data_v1__4[[#This Row],[Date of Admission]])</f>
        <v>9</v>
      </c>
      <c r="V2420">
        <f>YEAR(Healthcare_Data_v1__4[[#This Row],[Date of Admission]])</f>
        <v>2022</v>
      </c>
      <c r="W2420">
        <f>DAY(Healthcare_Data_v1__4[[#This Row],[Date of Admission]])</f>
        <v>26</v>
      </c>
    </row>
    <row r="2421" spans="1:23" x14ac:dyDescent="0.3">
      <c r="A2421" t="s">
        <v>20165</v>
      </c>
      <c r="B2421">
        <v>57</v>
      </c>
      <c r="C2421" t="s">
        <v>3</v>
      </c>
      <c r="D2421" t="s">
        <v>15</v>
      </c>
      <c r="E2421" t="s">
        <v>21</v>
      </c>
      <c r="F2421" t="s">
        <v>11</v>
      </c>
      <c r="G2421" s="1">
        <v>43884</v>
      </c>
      <c r="H2421" t="s">
        <v>4871</v>
      </c>
      <c r="I2421" t="s">
        <v>4872</v>
      </c>
      <c r="J2421">
        <v>32842.081209999997</v>
      </c>
      <c r="K2421" t="s">
        <v>66</v>
      </c>
      <c r="L2421">
        <v>64528</v>
      </c>
      <c r="M2421">
        <v>189</v>
      </c>
      <c r="N2421" t="s">
        <v>48</v>
      </c>
      <c r="O2421" s="1">
        <v>43891</v>
      </c>
      <c r="P2421" t="s">
        <v>60</v>
      </c>
      <c r="Q2421" t="s">
        <v>50</v>
      </c>
      <c r="R2421">
        <f>Healthcare_Data_v1__4[[#This Row],[Discharge Date]]-Healthcare_Data_v1__4[[#This Row],[Date of Admission]]</f>
        <v>7</v>
      </c>
      <c r="S2421" t="str" cm="1">
        <f t="array" ref="S2421">_xlfn.IFS( Healthcare_Data_v1__4[[#This Row],[Days of Stay]]&lt;10,"Low",Healthcare_Data_v1__4[[#This Row],[Days of Stay]]&lt;20,"Med",Healthcare_Data_v1__4[[#This Row],[Days of Stay]]&lt;=30,"High")</f>
        <v>Low</v>
      </c>
      <c r="T2421" t="str">
        <f>CONCATENATE(Healthcare_Data_v1__4[[#This Row],[Medical Condition]],Healthcare_Data_v1__4[[#This Row],[Duration]])</f>
        <v>CancerLow</v>
      </c>
      <c r="U2421">
        <f>MONTH(Healthcare_Data_v1__4[[#This Row],[Date of Admission]])</f>
        <v>2</v>
      </c>
      <c r="V2421">
        <f>YEAR(Healthcare_Data_v1__4[[#This Row],[Date of Admission]])</f>
        <v>2020</v>
      </c>
      <c r="W2421">
        <f>DAY(Healthcare_Data_v1__4[[#This Row],[Date of Admission]])</f>
        <v>23</v>
      </c>
    </row>
    <row r="2422" spans="1:23" x14ac:dyDescent="0.3">
      <c r="A2422" t="s">
        <v>20166</v>
      </c>
      <c r="B2422">
        <v>66</v>
      </c>
      <c r="C2422" t="s">
        <v>3</v>
      </c>
      <c r="D2422" t="s">
        <v>16</v>
      </c>
      <c r="E2422" t="s">
        <v>23</v>
      </c>
      <c r="F2422" t="s">
        <v>11</v>
      </c>
      <c r="G2422" s="1">
        <v>44516</v>
      </c>
      <c r="H2422" t="s">
        <v>4873</v>
      </c>
      <c r="I2422" t="s">
        <v>4874</v>
      </c>
      <c r="J2422">
        <v>32841.582779999997</v>
      </c>
      <c r="K2422" t="s">
        <v>69</v>
      </c>
      <c r="L2422">
        <v>31159</v>
      </c>
      <c r="M2422">
        <v>275</v>
      </c>
      <c r="N2422" t="s">
        <v>48</v>
      </c>
      <c r="O2422" s="1">
        <v>44545</v>
      </c>
      <c r="P2422" t="s">
        <v>43</v>
      </c>
      <c r="Q2422" t="s">
        <v>57</v>
      </c>
      <c r="R2422">
        <f>Healthcare_Data_v1__4[[#This Row],[Discharge Date]]-Healthcare_Data_v1__4[[#This Row],[Date of Admission]]</f>
        <v>29</v>
      </c>
      <c r="S2422" t="str" cm="1">
        <f t="array" ref="S2422">_xlfn.IFS( Healthcare_Data_v1__4[[#This Row],[Days of Stay]]&lt;10,"Low",Healthcare_Data_v1__4[[#This Row],[Days of Stay]]&lt;20,"Med",Healthcare_Data_v1__4[[#This Row],[Days of Stay]]&lt;=30,"High")</f>
        <v>High</v>
      </c>
      <c r="T2422" t="str">
        <f>CONCATENATE(Healthcare_Data_v1__4[[#This Row],[Medical Condition]],Healthcare_Data_v1__4[[#This Row],[Duration]])</f>
        <v>CancerHigh</v>
      </c>
      <c r="U2422">
        <f>MONTH(Healthcare_Data_v1__4[[#This Row],[Date of Admission]])</f>
        <v>11</v>
      </c>
      <c r="V2422">
        <f>YEAR(Healthcare_Data_v1__4[[#This Row],[Date of Admission]])</f>
        <v>2021</v>
      </c>
      <c r="W2422">
        <f>DAY(Healthcare_Data_v1__4[[#This Row],[Date of Admission]])</f>
        <v>16</v>
      </c>
    </row>
    <row r="2423" spans="1:23" x14ac:dyDescent="0.3">
      <c r="A2423" t="s">
        <v>20167</v>
      </c>
      <c r="B2423">
        <v>52</v>
      </c>
      <c r="C2423" t="s">
        <v>8</v>
      </c>
      <c r="D2423" t="s">
        <v>16</v>
      </c>
      <c r="E2423" t="s">
        <v>22</v>
      </c>
      <c r="F2423" t="s">
        <v>10</v>
      </c>
      <c r="G2423" s="1">
        <v>44728</v>
      </c>
      <c r="H2423" t="s">
        <v>4875</v>
      </c>
      <c r="I2423" t="s">
        <v>4876</v>
      </c>
      <c r="J2423">
        <v>32841.38667</v>
      </c>
      <c r="K2423" t="s">
        <v>63</v>
      </c>
      <c r="L2423">
        <v>29059</v>
      </c>
      <c r="M2423">
        <v>259</v>
      </c>
      <c r="N2423" t="s">
        <v>48</v>
      </c>
      <c r="O2423" s="1">
        <v>44757</v>
      </c>
      <c r="P2423" t="s">
        <v>60</v>
      </c>
      <c r="Q2423" t="s">
        <v>50</v>
      </c>
      <c r="R2423">
        <f>Healthcare_Data_v1__4[[#This Row],[Discharge Date]]-Healthcare_Data_v1__4[[#This Row],[Date of Admission]]</f>
        <v>29</v>
      </c>
      <c r="S2423" t="str" cm="1">
        <f t="array" ref="S2423">_xlfn.IFS( Healthcare_Data_v1__4[[#This Row],[Days of Stay]]&lt;10,"Low",Healthcare_Data_v1__4[[#This Row],[Days of Stay]]&lt;20,"Med",Healthcare_Data_v1__4[[#This Row],[Days of Stay]]&lt;=30,"High")</f>
        <v>High</v>
      </c>
      <c r="T2423" t="str">
        <f>CONCATENATE(Healthcare_Data_v1__4[[#This Row],[Medical Condition]],Healthcare_Data_v1__4[[#This Row],[Duration]])</f>
        <v>HypertensionHigh</v>
      </c>
      <c r="U2423">
        <f>MONTH(Healthcare_Data_v1__4[[#This Row],[Date of Admission]])</f>
        <v>6</v>
      </c>
      <c r="V2423">
        <f>YEAR(Healthcare_Data_v1__4[[#This Row],[Date of Admission]])</f>
        <v>2022</v>
      </c>
      <c r="W2423">
        <f>DAY(Healthcare_Data_v1__4[[#This Row],[Date of Admission]])</f>
        <v>16</v>
      </c>
    </row>
    <row r="2424" spans="1:23" x14ac:dyDescent="0.3">
      <c r="A2424" t="s">
        <v>20168</v>
      </c>
      <c r="B2424">
        <v>37</v>
      </c>
      <c r="C2424" t="s">
        <v>5</v>
      </c>
      <c r="D2424" t="s">
        <v>16</v>
      </c>
      <c r="E2424" t="s">
        <v>24</v>
      </c>
      <c r="F2424" t="s">
        <v>10</v>
      </c>
      <c r="G2424" s="1">
        <v>43787</v>
      </c>
      <c r="H2424" t="s">
        <v>4877</v>
      </c>
      <c r="I2424" t="s">
        <v>4878</v>
      </c>
      <c r="J2424">
        <v>32841.291499999999</v>
      </c>
      <c r="K2424" t="s">
        <v>63</v>
      </c>
      <c r="L2424">
        <v>31630</v>
      </c>
      <c r="M2424">
        <v>345</v>
      </c>
      <c r="N2424" t="s">
        <v>48</v>
      </c>
      <c r="O2424" s="1">
        <v>43808</v>
      </c>
      <c r="P2424" t="s">
        <v>85</v>
      </c>
      <c r="Q2424" t="s">
        <v>44</v>
      </c>
      <c r="R2424">
        <f>Healthcare_Data_v1__4[[#This Row],[Discharge Date]]-Healthcare_Data_v1__4[[#This Row],[Date of Admission]]</f>
        <v>21</v>
      </c>
      <c r="S2424" t="str" cm="1">
        <f t="array" ref="S2424">_xlfn.IFS( Healthcare_Data_v1__4[[#This Row],[Days of Stay]]&lt;10,"Low",Healthcare_Data_v1__4[[#This Row],[Days of Stay]]&lt;20,"Med",Healthcare_Data_v1__4[[#This Row],[Days of Stay]]&lt;=30,"High")</f>
        <v>High</v>
      </c>
      <c r="T2424" t="str">
        <f>CONCATENATE(Healthcare_Data_v1__4[[#This Row],[Medical Condition]],Healthcare_Data_v1__4[[#This Row],[Duration]])</f>
        <v>HypertensionHigh</v>
      </c>
      <c r="U2424">
        <f>MONTH(Healthcare_Data_v1__4[[#This Row],[Date of Admission]])</f>
        <v>11</v>
      </c>
      <c r="V2424">
        <f>YEAR(Healthcare_Data_v1__4[[#This Row],[Date of Admission]])</f>
        <v>2019</v>
      </c>
      <c r="W2424">
        <f>DAY(Healthcare_Data_v1__4[[#This Row],[Date of Admission]])</f>
        <v>18</v>
      </c>
    </row>
    <row r="2425" spans="1:23" x14ac:dyDescent="0.3">
      <c r="A2425" t="s">
        <v>20169</v>
      </c>
      <c r="B2425">
        <v>80</v>
      </c>
      <c r="C2425" t="s">
        <v>3</v>
      </c>
      <c r="D2425" t="s">
        <v>16</v>
      </c>
      <c r="E2425" t="s">
        <v>23</v>
      </c>
      <c r="F2425" t="s">
        <v>9</v>
      </c>
      <c r="G2425" s="1">
        <v>44847</v>
      </c>
      <c r="H2425" t="s">
        <v>4879</v>
      </c>
      <c r="I2425" t="s">
        <v>4880</v>
      </c>
      <c r="J2425">
        <v>32840.419829999999</v>
      </c>
      <c r="K2425" t="s">
        <v>66</v>
      </c>
      <c r="L2425">
        <v>33537</v>
      </c>
      <c r="M2425">
        <v>369</v>
      </c>
      <c r="N2425" t="s">
        <v>55</v>
      </c>
      <c r="O2425" s="1">
        <v>44872</v>
      </c>
      <c r="P2425" t="s">
        <v>85</v>
      </c>
      <c r="Q2425" t="s">
        <v>57</v>
      </c>
      <c r="R2425">
        <f>Healthcare_Data_v1__4[[#This Row],[Discharge Date]]-Healthcare_Data_v1__4[[#This Row],[Date of Admission]]</f>
        <v>25</v>
      </c>
      <c r="S2425" t="str" cm="1">
        <f t="array" ref="S2425">_xlfn.IFS( Healthcare_Data_v1__4[[#This Row],[Days of Stay]]&lt;10,"Low",Healthcare_Data_v1__4[[#This Row],[Days of Stay]]&lt;20,"Med",Healthcare_Data_v1__4[[#This Row],[Days of Stay]]&lt;=30,"High")</f>
        <v>High</v>
      </c>
      <c r="T2425" t="str">
        <f>CONCATENATE(Healthcare_Data_v1__4[[#This Row],[Medical Condition]],Healthcare_Data_v1__4[[#This Row],[Duration]])</f>
        <v>ArthritisHigh</v>
      </c>
      <c r="U2425">
        <f>MONTH(Healthcare_Data_v1__4[[#This Row],[Date of Admission]])</f>
        <v>10</v>
      </c>
      <c r="V2425">
        <f>YEAR(Healthcare_Data_v1__4[[#This Row],[Date of Admission]])</f>
        <v>2022</v>
      </c>
      <c r="W2425">
        <f>DAY(Healthcare_Data_v1__4[[#This Row],[Date of Admission]])</f>
        <v>13</v>
      </c>
    </row>
    <row r="2426" spans="1:23" x14ac:dyDescent="0.3">
      <c r="A2426" t="s">
        <v>20170</v>
      </c>
      <c r="B2426">
        <v>48</v>
      </c>
      <c r="C2426" t="s">
        <v>8</v>
      </c>
      <c r="D2426" t="s">
        <v>16</v>
      </c>
      <c r="E2426" t="s">
        <v>23</v>
      </c>
      <c r="F2426" t="s">
        <v>10</v>
      </c>
      <c r="G2426" s="1">
        <v>43632</v>
      </c>
      <c r="H2426" t="s">
        <v>3241</v>
      </c>
      <c r="I2426" t="s">
        <v>4881</v>
      </c>
      <c r="J2426">
        <v>32839.278729999998</v>
      </c>
      <c r="K2426" t="s">
        <v>69</v>
      </c>
      <c r="L2426">
        <v>6188</v>
      </c>
      <c r="M2426">
        <v>257</v>
      </c>
      <c r="N2426" t="s">
        <v>48</v>
      </c>
      <c r="O2426" s="1">
        <v>43634</v>
      </c>
      <c r="P2426" t="s">
        <v>49</v>
      </c>
      <c r="Q2426" t="s">
        <v>57</v>
      </c>
      <c r="R2426">
        <f>Healthcare_Data_v1__4[[#This Row],[Discharge Date]]-Healthcare_Data_v1__4[[#This Row],[Date of Admission]]</f>
        <v>2</v>
      </c>
      <c r="S2426" t="str" cm="1">
        <f t="array" ref="S2426">_xlfn.IFS( Healthcare_Data_v1__4[[#This Row],[Days of Stay]]&lt;10,"Low",Healthcare_Data_v1__4[[#This Row],[Days of Stay]]&lt;20,"Med",Healthcare_Data_v1__4[[#This Row],[Days of Stay]]&lt;=30,"High")</f>
        <v>Low</v>
      </c>
      <c r="T2426" t="str">
        <f>CONCATENATE(Healthcare_Data_v1__4[[#This Row],[Medical Condition]],Healthcare_Data_v1__4[[#This Row],[Duration]])</f>
        <v>HypertensionLow</v>
      </c>
      <c r="U2426">
        <f>MONTH(Healthcare_Data_v1__4[[#This Row],[Date of Admission]])</f>
        <v>6</v>
      </c>
      <c r="V2426">
        <f>YEAR(Healthcare_Data_v1__4[[#This Row],[Date of Admission]])</f>
        <v>2019</v>
      </c>
      <c r="W2426">
        <f>DAY(Healthcare_Data_v1__4[[#This Row],[Date of Admission]])</f>
        <v>16</v>
      </c>
    </row>
    <row r="2427" spans="1:23" x14ac:dyDescent="0.3">
      <c r="A2427" t="s">
        <v>20171</v>
      </c>
      <c r="B2427">
        <v>50</v>
      </c>
      <c r="C2427" t="s">
        <v>8</v>
      </c>
      <c r="D2427" t="s">
        <v>16</v>
      </c>
      <c r="E2427" t="s">
        <v>19</v>
      </c>
      <c r="F2427" t="s">
        <v>10</v>
      </c>
      <c r="G2427" s="1">
        <v>43425</v>
      </c>
      <c r="H2427" t="s">
        <v>4882</v>
      </c>
      <c r="I2427" t="s">
        <v>4883</v>
      </c>
      <c r="J2427">
        <v>32819.41113</v>
      </c>
      <c r="K2427" t="s">
        <v>63</v>
      </c>
      <c r="L2427">
        <v>32053</v>
      </c>
      <c r="M2427">
        <v>123</v>
      </c>
      <c r="N2427" t="s">
        <v>48</v>
      </c>
      <c r="O2427" s="1">
        <v>43445</v>
      </c>
      <c r="P2427" t="s">
        <v>49</v>
      </c>
      <c r="Q2427" t="s">
        <v>57</v>
      </c>
      <c r="R2427">
        <f>Healthcare_Data_v1__4[[#This Row],[Discharge Date]]-Healthcare_Data_v1__4[[#This Row],[Date of Admission]]</f>
        <v>20</v>
      </c>
      <c r="S2427" t="str" cm="1">
        <f t="array" ref="S2427">_xlfn.IFS( Healthcare_Data_v1__4[[#This Row],[Days of Stay]]&lt;10,"Low",Healthcare_Data_v1__4[[#This Row],[Days of Stay]]&lt;20,"Med",Healthcare_Data_v1__4[[#This Row],[Days of Stay]]&lt;=30,"High")</f>
        <v>High</v>
      </c>
      <c r="T2427" t="str">
        <f>CONCATENATE(Healthcare_Data_v1__4[[#This Row],[Medical Condition]],Healthcare_Data_v1__4[[#This Row],[Duration]])</f>
        <v>HypertensionHigh</v>
      </c>
      <c r="U2427">
        <f>MONTH(Healthcare_Data_v1__4[[#This Row],[Date of Admission]])</f>
        <v>11</v>
      </c>
      <c r="V2427">
        <f>YEAR(Healthcare_Data_v1__4[[#This Row],[Date of Admission]])</f>
        <v>2018</v>
      </c>
      <c r="W2427">
        <f>DAY(Healthcare_Data_v1__4[[#This Row],[Date of Admission]])</f>
        <v>21</v>
      </c>
    </row>
    <row r="2428" spans="1:23" x14ac:dyDescent="0.3">
      <c r="A2428" t="s">
        <v>20172</v>
      </c>
      <c r="B2428">
        <v>40</v>
      </c>
      <c r="C2428" t="s">
        <v>8</v>
      </c>
      <c r="D2428" t="s">
        <v>15</v>
      </c>
      <c r="E2428" t="s">
        <v>22</v>
      </c>
      <c r="F2428" t="s">
        <v>10</v>
      </c>
      <c r="G2428" s="1">
        <v>44974</v>
      </c>
      <c r="H2428" t="s">
        <v>4884</v>
      </c>
      <c r="I2428" t="s">
        <v>4885</v>
      </c>
      <c r="J2428">
        <v>32816.798629999998</v>
      </c>
      <c r="K2428" t="s">
        <v>69</v>
      </c>
      <c r="L2428">
        <v>16406</v>
      </c>
      <c r="M2428">
        <v>477</v>
      </c>
      <c r="N2428" t="s">
        <v>48</v>
      </c>
      <c r="O2428" s="1">
        <v>44997</v>
      </c>
      <c r="P2428" t="s">
        <v>56</v>
      </c>
      <c r="Q2428" t="s">
        <v>44</v>
      </c>
      <c r="R2428">
        <f>Healthcare_Data_v1__4[[#This Row],[Discharge Date]]-Healthcare_Data_v1__4[[#This Row],[Date of Admission]]</f>
        <v>23</v>
      </c>
      <c r="S2428" t="str" cm="1">
        <f t="array" ref="S2428">_xlfn.IFS( Healthcare_Data_v1__4[[#This Row],[Days of Stay]]&lt;10,"Low",Healthcare_Data_v1__4[[#This Row],[Days of Stay]]&lt;20,"Med",Healthcare_Data_v1__4[[#This Row],[Days of Stay]]&lt;=30,"High")</f>
        <v>High</v>
      </c>
      <c r="T2428" t="str">
        <f>CONCATENATE(Healthcare_Data_v1__4[[#This Row],[Medical Condition]],Healthcare_Data_v1__4[[#This Row],[Duration]])</f>
        <v>HypertensionHigh</v>
      </c>
      <c r="U2428">
        <f>MONTH(Healthcare_Data_v1__4[[#This Row],[Date of Admission]])</f>
        <v>2</v>
      </c>
      <c r="V2428">
        <f>YEAR(Healthcare_Data_v1__4[[#This Row],[Date of Admission]])</f>
        <v>2023</v>
      </c>
      <c r="W2428">
        <f>DAY(Healthcare_Data_v1__4[[#This Row],[Date of Admission]])</f>
        <v>17</v>
      </c>
    </row>
    <row r="2429" spans="1:23" x14ac:dyDescent="0.3">
      <c r="A2429" t="s">
        <v>20173</v>
      </c>
      <c r="B2429">
        <v>30</v>
      </c>
      <c r="C2429" t="s">
        <v>5</v>
      </c>
      <c r="D2429" t="s">
        <v>15</v>
      </c>
      <c r="E2429" t="s">
        <v>24</v>
      </c>
      <c r="F2429" t="s">
        <v>7</v>
      </c>
      <c r="G2429" s="1">
        <v>44917</v>
      </c>
      <c r="H2429" t="s">
        <v>4886</v>
      </c>
      <c r="I2429" t="s">
        <v>4887</v>
      </c>
      <c r="J2429">
        <v>32812.389900000002</v>
      </c>
      <c r="K2429" t="s">
        <v>47</v>
      </c>
      <c r="L2429">
        <v>15019</v>
      </c>
      <c r="M2429">
        <v>305</v>
      </c>
      <c r="N2429" t="s">
        <v>48</v>
      </c>
      <c r="O2429" s="1">
        <v>44930</v>
      </c>
      <c r="P2429" t="s">
        <v>56</v>
      </c>
      <c r="Q2429" t="s">
        <v>44</v>
      </c>
      <c r="R2429">
        <f>Healthcare_Data_v1__4[[#This Row],[Discharge Date]]-Healthcare_Data_v1__4[[#This Row],[Date of Admission]]</f>
        <v>13</v>
      </c>
      <c r="S2429" t="str" cm="1">
        <f t="array" ref="S2429">_xlfn.IFS( Healthcare_Data_v1__4[[#This Row],[Days of Stay]]&lt;10,"Low",Healthcare_Data_v1__4[[#This Row],[Days of Stay]]&lt;20,"Med",Healthcare_Data_v1__4[[#This Row],[Days of Stay]]&lt;=30,"High")</f>
        <v>Med</v>
      </c>
      <c r="T2429" t="str">
        <f>CONCATENATE(Healthcare_Data_v1__4[[#This Row],[Medical Condition]],Healthcare_Data_v1__4[[#This Row],[Duration]])</f>
        <v>ObesityMed</v>
      </c>
      <c r="U2429">
        <f>MONTH(Healthcare_Data_v1__4[[#This Row],[Date of Admission]])</f>
        <v>12</v>
      </c>
      <c r="V2429">
        <f>YEAR(Healthcare_Data_v1__4[[#This Row],[Date of Admission]])</f>
        <v>2022</v>
      </c>
      <c r="W2429">
        <f>DAY(Healthcare_Data_v1__4[[#This Row],[Date of Admission]])</f>
        <v>22</v>
      </c>
    </row>
    <row r="2430" spans="1:23" x14ac:dyDescent="0.3">
      <c r="A2430" t="s">
        <v>20174</v>
      </c>
      <c r="B2430">
        <v>59</v>
      </c>
      <c r="C2430" t="s">
        <v>3</v>
      </c>
      <c r="D2430" t="s">
        <v>15</v>
      </c>
      <c r="E2430" t="s">
        <v>21</v>
      </c>
      <c r="F2430" t="s">
        <v>4</v>
      </c>
      <c r="G2430" s="1">
        <v>43845</v>
      </c>
      <c r="H2430" t="s">
        <v>4888</v>
      </c>
      <c r="I2430" t="s">
        <v>4889</v>
      </c>
      <c r="J2430">
        <v>32811.152909999997</v>
      </c>
      <c r="K2430" t="s">
        <v>41</v>
      </c>
      <c r="L2430">
        <v>24755</v>
      </c>
      <c r="M2430">
        <v>169</v>
      </c>
      <c r="N2430" t="s">
        <v>48</v>
      </c>
      <c r="O2430" s="1">
        <v>43863</v>
      </c>
      <c r="P2430" t="s">
        <v>43</v>
      </c>
      <c r="Q2430" t="s">
        <v>50</v>
      </c>
      <c r="R2430">
        <f>Healthcare_Data_v1__4[[#This Row],[Discharge Date]]-Healthcare_Data_v1__4[[#This Row],[Date of Admission]]</f>
        <v>18</v>
      </c>
      <c r="S2430" t="str" cm="1">
        <f t="array" ref="S2430">_xlfn.IFS( Healthcare_Data_v1__4[[#This Row],[Days of Stay]]&lt;10,"Low",Healthcare_Data_v1__4[[#This Row],[Days of Stay]]&lt;20,"Med",Healthcare_Data_v1__4[[#This Row],[Days of Stay]]&lt;=30,"High")</f>
        <v>Med</v>
      </c>
      <c r="T2430" t="str">
        <f>CONCATENATE(Healthcare_Data_v1__4[[#This Row],[Medical Condition]],Healthcare_Data_v1__4[[#This Row],[Duration]])</f>
        <v>DiabetesMed</v>
      </c>
      <c r="U2430">
        <f>MONTH(Healthcare_Data_v1__4[[#This Row],[Date of Admission]])</f>
        <v>1</v>
      </c>
      <c r="V2430">
        <f>YEAR(Healthcare_Data_v1__4[[#This Row],[Date of Admission]])</f>
        <v>2020</v>
      </c>
      <c r="W2430">
        <f>DAY(Healthcare_Data_v1__4[[#This Row],[Date of Admission]])</f>
        <v>15</v>
      </c>
    </row>
    <row r="2431" spans="1:23" x14ac:dyDescent="0.3">
      <c r="A2431" t="s">
        <v>20175</v>
      </c>
      <c r="B2431">
        <v>59</v>
      </c>
      <c r="C2431" t="s">
        <v>3</v>
      </c>
      <c r="D2431" t="s">
        <v>15</v>
      </c>
      <c r="E2431" t="s">
        <v>24</v>
      </c>
      <c r="F2431" t="s">
        <v>11</v>
      </c>
      <c r="G2431" s="1">
        <v>44701</v>
      </c>
      <c r="H2431" t="s">
        <v>4890</v>
      </c>
      <c r="I2431" t="s">
        <v>4891</v>
      </c>
      <c r="J2431">
        <v>32810.447050000002</v>
      </c>
      <c r="K2431" t="s">
        <v>66</v>
      </c>
      <c r="L2431">
        <v>26545</v>
      </c>
      <c r="M2431">
        <v>313</v>
      </c>
      <c r="N2431" t="s">
        <v>48</v>
      </c>
      <c r="O2431" s="1">
        <v>44716</v>
      </c>
      <c r="P2431" t="s">
        <v>60</v>
      </c>
      <c r="Q2431" t="s">
        <v>57</v>
      </c>
      <c r="R2431">
        <f>Healthcare_Data_v1__4[[#This Row],[Discharge Date]]-Healthcare_Data_v1__4[[#This Row],[Date of Admission]]</f>
        <v>15</v>
      </c>
      <c r="S2431" t="str" cm="1">
        <f t="array" ref="S2431">_xlfn.IFS( Healthcare_Data_v1__4[[#This Row],[Days of Stay]]&lt;10,"Low",Healthcare_Data_v1__4[[#This Row],[Days of Stay]]&lt;20,"Med",Healthcare_Data_v1__4[[#This Row],[Days of Stay]]&lt;=30,"High")</f>
        <v>Med</v>
      </c>
      <c r="T2431" t="str">
        <f>CONCATENATE(Healthcare_Data_v1__4[[#This Row],[Medical Condition]],Healthcare_Data_v1__4[[#This Row],[Duration]])</f>
        <v>CancerMed</v>
      </c>
      <c r="U2431">
        <f>MONTH(Healthcare_Data_v1__4[[#This Row],[Date of Admission]])</f>
        <v>5</v>
      </c>
      <c r="V2431">
        <f>YEAR(Healthcare_Data_v1__4[[#This Row],[Date of Admission]])</f>
        <v>2022</v>
      </c>
      <c r="W2431">
        <f>DAY(Healthcare_Data_v1__4[[#This Row],[Date of Admission]])</f>
        <v>20</v>
      </c>
    </row>
    <row r="2432" spans="1:23" x14ac:dyDescent="0.3">
      <c r="A2432" t="s">
        <v>20176</v>
      </c>
      <c r="B2432">
        <v>38</v>
      </c>
      <c r="C2432" t="s">
        <v>5</v>
      </c>
      <c r="D2432" t="s">
        <v>16</v>
      </c>
      <c r="E2432" t="s">
        <v>19</v>
      </c>
      <c r="F2432" t="s">
        <v>6</v>
      </c>
      <c r="G2432" s="1">
        <v>43992</v>
      </c>
      <c r="H2432" t="s">
        <v>4892</v>
      </c>
      <c r="I2432" t="s">
        <v>4893</v>
      </c>
      <c r="J2432">
        <v>32782.250119999997</v>
      </c>
      <c r="K2432" t="s">
        <v>47</v>
      </c>
      <c r="L2432">
        <v>28865</v>
      </c>
      <c r="M2432">
        <v>140</v>
      </c>
      <c r="N2432" t="s">
        <v>55</v>
      </c>
      <c r="O2432" s="1">
        <v>44014</v>
      </c>
      <c r="P2432" t="s">
        <v>60</v>
      </c>
      <c r="Q2432" t="s">
        <v>44</v>
      </c>
      <c r="R2432">
        <f>Healthcare_Data_v1__4[[#This Row],[Discharge Date]]-Healthcare_Data_v1__4[[#This Row],[Date of Admission]]</f>
        <v>22</v>
      </c>
      <c r="S2432" t="str" cm="1">
        <f t="array" ref="S2432">_xlfn.IFS( Healthcare_Data_v1__4[[#This Row],[Days of Stay]]&lt;10,"Low",Healthcare_Data_v1__4[[#This Row],[Days of Stay]]&lt;20,"Med",Healthcare_Data_v1__4[[#This Row],[Days of Stay]]&lt;=30,"High")</f>
        <v>High</v>
      </c>
      <c r="T2432" t="str">
        <f>CONCATENATE(Healthcare_Data_v1__4[[#This Row],[Medical Condition]],Healthcare_Data_v1__4[[#This Row],[Duration]])</f>
        <v>AsthmaHigh</v>
      </c>
      <c r="U2432">
        <f>MONTH(Healthcare_Data_v1__4[[#This Row],[Date of Admission]])</f>
        <v>6</v>
      </c>
      <c r="V2432">
        <f>YEAR(Healthcare_Data_v1__4[[#This Row],[Date of Admission]])</f>
        <v>2020</v>
      </c>
      <c r="W2432">
        <f>DAY(Healthcare_Data_v1__4[[#This Row],[Date of Admission]])</f>
        <v>10</v>
      </c>
    </row>
    <row r="2433" spans="1:23" x14ac:dyDescent="0.3">
      <c r="A2433" t="s">
        <v>20177</v>
      </c>
      <c r="B2433">
        <v>42</v>
      </c>
      <c r="C2433" t="s">
        <v>8</v>
      </c>
      <c r="D2433" t="s">
        <v>15</v>
      </c>
      <c r="E2433" t="s">
        <v>24</v>
      </c>
      <c r="F2433" t="s">
        <v>10</v>
      </c>
      <c r="G2433" s="1">
        <v>44734</v>
      </c>
      <c r="H2433" t="s">
        <v>4894</v>
      </c>
      <c r="I2433" t="s">
        <v>4895</v>
      </c>
      <c r="J2433">
        <v>32771.634740000001</v>
      </c>
      <c r="K2433" t="s">
        <v>41</v>
      </c>
      <c r="L2433">
        <v>7709</v>
      </c>
      <c r="M2433">
        <v>330</v>
      </c>
      <c r="N2433" t="s">
        <v>48</v>
      </c>
      <c r="O2433" s="1">
        <v>44743</v>
      </c>
      <c r="P2433" t="s">
        <v>49</v>
      </c>
      <c r="Q2433" t="s">
        <v>44</v>
      </c>
      <c r="R2433">
        <f>Healthcare_Data_v1__4[[#This Row],[Discharge Date]]-Healthcare_Data_v1__4[[#This Row],[Date of Admission]]</f>
        <v>9</v>
      </c>
      <c r="S2433" t="str" cm="1">
        <f t="array" ref="S2433">_xlfn.IFS( Healthcare_Data_v1__4[[#This Row],[Days of Stay]]&lt;10,"Low",Healthcare_Data_v1__4[[#This Row],[Days of Stay]]&lt;20,"Med",Healthcare_Data_v1__4[[#This Row],[Days of Stay]]&lt;=30,"High")</f>
        <v>Low</v>
      </c>
      <c r="T2433" t="str">
        <f>CONCATENATE(Healthcare_Data_v1__4[[#This Row],[Medical Condition]],Healthcare_Data_v1__4[[#This Row],[Duration]])</f>
        <v>HypertensionLow</v>
      </c>
      <c r="U2433">
        <f>MONTH(Healthcare_Data_v1__4[[#This Row],[Date of Admission]])</f>
        <v>6</v>
      </c>
      <c r="V2433">
        <f>YEAR(Healthcare_Data_v1__4[[#This Row],[Date of Admission]])</f>
        <v>2022</v>
      </c>
      <c r="W2433">
        <f>DAY(Healthcare_Data_v1__4[[#This Row],[Date of Admission]])</f>
        <v>22</v>
      </c>
    </row>
    <row r="2434" spans="1:23" x14ac:dyDescent="0.3">
      <c r="A2434" t="s">
        <v>20178</v>
      </c>
      <c r="B2434">
        <v>25</v>
      </c>
      <c r="C2434" t="s">
        <v>5</v>
      </c>
      <c r="D2434" t="s">
        <v>15</v>
      </c>
      <c r="E2434" t="s">
        <v>22</v>
      </c>
      <c r="F2434" t="s">
        <v>6</v>
      </c>
      <c r="G2434" s="1">
        <v>43542</v>
      </c>
      <c r="H2434" t="s">
        <v>4896</v>
      </c>
      <c r="I2434" t="s">
        <v>4897</v>
      </c>
      <c r="J2434">
        <v>32763.774539999999</v>
      </c>
      <c r="K2434" t="s">
        <v>66</v>
      </c>
      <c r="L2434">
        <v>15232</v>
      </c>
      <c r="M2434">
        <v>205</v>
      </c>
      <c r="N2434" t="s">
        <v>55</v>
      </c>
      <c r="O2434" s="1">
        <v>43548</v>
      </c>
      <c r="P2434" t="s">
        <v>85</v>
      </c>
      <c r="Q2434" t="s">
        <v>44</v>
      </c>
      <c r="R2434">
        <f>Healthcare_Data_v1__4[[#This Row],[Discharge Date]]-Healthcare_Data_v1__4[[#This Row],[Date of Admission]]</f>
        <v>6</v>
      </c>
      <c r="S2434" t="str" cm="1">
        <f t="array" ref="S2434">_xlfn.IFS( Healthcare_Data_v1__4[[#This Row],[Days of Stay]]&lt;10,"Low",Healthcare_Data_v1__4[[#This Row],[Days of Stay]]&lt;20,"Med",Healthcare_Data_v1__4[[#This Row],[Days of Stay]]&lt;=30,"High")</f>
        <v>Low</v>
      </c>
      <c r="T2434" t="str">
        <f>CONCATENATE(Healthcare_Data_v1__4[[#This Row],[Medical Condition]],Healthcare_Data_v1__4[[#This Row],[Duration]])</f>
        <v>AsthmaLow</v>
      </c>
      <c r="U2434">
        <f>MONTH(Healthcare_Data_v1__4[[#This Row],[Date of Admission]])</f>
        <v>3</v>
      </c>
      <c r="V2434">
        <f>YEAR(Healthcare_Data_v1__4[[#This Row],[Date of Admission]])</f>
        <v>2019</v>
      </c>
      <c r="W2434">
        <f>DAY(Healthcare_Data_v1__4[[#This Row],[Date of Admission]])</f>
        <v>18</v>
      </c>
    </row>
    <row r="2435" spans="1:23" x14ac:dyDescent="0.3">
      <c r="A2435" t="s">
        <v>20179</v>
      </c>
      <c r="B2435">
        <v>37</v>
      </c>
      <c r="C2435" t="s">
        <v>5</v>
      </c>
      <c r="D2435" t="s">
        <v>15</v>
      </c>
      <c r="E2435" t="s">
        <v>26</v>
      </c>
      <c r="F2435" t="s">
        <v>10</v>
      </c>
      <c r="G2435" s="1">
        <v>45120</v>
      </c>
      <c r="H2435" t="s">
        <v>4898</v>
      </c>
      <c r="I2435" t="s">
        <v>4899</v>
      </c>
      <c r="J2435">
        <v>32758.481179999999</v>
      </c>
      <c r="K2435" t="s">
        <v>66</v>
      </c>
      <c r="L2435">
        <v>10320</v>
      </c>
      <c r="M2435">
        <v>497</v>
      </c>
      <c r="N2435" t="s">
        <v>48</v>
      </c>
      <c r="O2435" s="1">
        <v>45135</v>
      </c>
      <c r="P2435" t="s">
        <v>56</v>
      </c>
      <c r="Q2435" t="s">
        <v>44</v>
      </c>
      <c r="R2435">
        <f>Healthcare_Data_v1__4[[#This Row],[Discharge Date]]-Healthcare_Data_v1__4[[#This Row],[Date of Admission]]</f>
        <v>15</v>
      </c>
      <c r="S2435" t="str" cm="1">
        <f t="array" ref="S2435">_xlfn.IFS( Healthcare_Data_v1__4[[#This Row],[Days of Stay]]&lt;10,"Low",Healthcare_Data_v1__4[[#This Row],[Days of Stay]]&lt;20,"Med",Healthcare_Data_v1__4[[#This Row],[Days of Stay]]&lt;=30,"High")</f>
        <v>Med</v>
      </c>
      <c r="T2435" t="str">
        <f>CONCATENATE(Healthcare_Data_v1__4[[#This Row],[Medical Condition]],Healthcare_Data_v1__4[[#This Row],[Duration]])</f>
        <v>HypertensionMed</v>
      </c>
      <c r="U2435">
        <f>MONTH(Healthcare_Data_v1__4[[#This Row],[Date of Admission]])</f>
        <v>7</v>
      </c>
      <c r="V2435">
        <f>YEAR(Healthcare_Data_v1__4[[#This Row],[Date of Admission]])</f>
        <v>2023</v>
      </c>
      <c r="W2435">
        <f>DAY(Healthcare_Data_v1__4[[#This Row],[Date of Admission]])</f>
        <v>13</v>
      </c>
    </row>
    <row r="2436" spans="1:23" x14ac:dyDescent="0.3">
      <c r="A2436" t="s">
        <v>20180</v>
      </c>
      <c r="B2436">
        <v>18</v>
      </c>
      <c r="C2436" t="s">
        <v>12</v>
      </c>
      <c r="D2436" t="s">
        <v>16</v>
      </c>
      <c r="E2436" t="s">
        <v>20</v>
      </c>
      <c r="F2436" t="s">
        <v>9</v>
      </c>
      <c r="G2436" s="1">
        <v>43616</v>
      </c>
      <c r="H2436" t="s">
        <v>4900</v>
      </c>
      <c r="I2436" t="s">
        <v>4901</v>
      </c>
      <c r="J2436">
        <v>32750.925090000001</v>
      </c>
      <c r="K2436" t="s">
        <v>69</v>
      </c>
      <c r="L2436">
        <v>8997</v>
      </c>
      <c r="M2436">
        <v>246</v>
      </c>
      <c r="N2436" t="s">
        <v>42</v>
      </c>
      <c r="O2436" s="1">
        <v>43628</v>
      </c>
      <c r="P2436" t="s">
        <v>85</v>
      </c>
      <c r="Q2436" t="s">
        <v>44</v>
      </c>
      <c r="R2436">
        <f>Healthcare_Data_v1__4[[#This Row],[Discharge Date]]-Healthcare_Data_v1__4[[#This Row],[Date of Admission]]</f>
        <v>12</v>
      </c>
      <c r="S2436" t="str" cm="1">
        <f t="array" ref="S2436">_xlfn.IFS( Healthcare_Data_v1__4[[#This Row],[Days of Stay]]&lt;10,"Low",Healthcare_Data_v1__4[[#This Row],[Days of Stay]]&lt;20,"Med",Healthcare_Data_v1__4[[#This Row],[Days of Stay]]&lt;=30,"High")</f>
        <v>Med</v>
      </c>
      <c r="T2436" t="str">
        <f>CONCATENATE(Healthcare_Data_v1__4[[#This Row],[Medical Condition]],Healthcare_Data_v1__4[[#This Row],[Duration]])</f>
        <v>ArthritisMed</v>
      </c>
      <c r="U2436">
        <f>MONTH(Healthcare_Data_v1__4[[#This Row],[Date of Admission]])</f>
        <v>5</v>
      </c>
      <c r="V2436">
        <f>YEAR(Healthcare_Data_v1__4[[#This Row],[Date of Admission]])</f>
        <v>2019</v>
      </c>
      <c r="W2436">
        <f>DAY(Healthcare_Data_v1__4[[#This Row],[Date of Admission]])</f>
        <v>31</v>
      </c>
    </row>
    <row r="2437" spans="1:23" x14ac:dyDescent="0.3">
      <c r="A2437" t="s">
        <v>20181</v>
      </c>
      <c r="B2437">
        <v>39</v>
      </c>
      <c r="C2437" t="s">
        <v>5</v>
      </c>
      <c r="D2437" t="s">
        <v>15</v>
      </c>
      <c r="E2437" t="s">
        <v>21</v>
      </c>
      <c r="F2437" t="s">
        <v>10</v>
      </c>
      <c r="G2437" s="1">
        <v>43634</v>
      </c>
      <c r="H2437" t="s">
        <v>4902</v>
      </c>
      <c r="I2437" t="s">
        <v>4903</v>
      </c>
      <c r="J2437">
        <v>32746.446749999999</v>
      </c>
      <c r="K2437" t="s">
        <v>63</v>
      </c>
      <c r="L2437">
        <v>3513</v>
      </c>
      <c r="M2437">
        <v>356</v>
      </c>
      <c r="N2437" t="s">
        <v>48</v>
      </c>
      <c r="O2437" s="1">
        <v>43658</v>
      </c>
      <c r="P2437" t="s">
        <v>60</v>
      </c>
      <c r="Q2437" t="s">
        <v>44</v>
      </c>
      <c r="R2437">
        <f>Healthcare_Data_v1__4[[#This Row],[Discharge Date]]-Healthcare_Data_v1__4[[#This Row],[Date of Admission]]</f>
        <v>24</v>
      </c>
      <c r="S2437" t="str" cm="1">
        <f t="array" ref="S2437">_xlfn.IFS( Healthcare_Data_v1__4[[#This Row],[Days of Stay]]&lt;10,"Low",Healthcare_Data_v1__4[[#This Row],[Days of Stay]]&lt;20,"Med",Healthcare_Data_v1__4[[#This Row],[Days of Stay]]&lt;=30,"High")</f>
        <v>High</v>
      </c>
      <c r="T2437" t="str">
        <f>CONCATENATE(Healthcare_Data_v1__4[[#This Row],[Medical Condition]],Healthcare_Data_v1__4[[#This Row],[Duration]])</f>
        <v>HypertensionHigh</v>
      </c>
      <c r="U2437">
        <f>MONTH(Healthcare_Data_v1__4[[#This Row],[Date of Admission]])</f>
        <v>6</v>
      </c>
      <c r="V2437">
        <f>YEAR(Healthcare_Data_v1__4[[#This Row],[Date of Admission]])</f>
        <v>2019</v>
      </c>
      <c r="W2437">
        <f>DAY(Healthcare_Data_v1__4[[#This Row],[Date of Admission]])</f>
        <v>18</v>
      </c>
    </row>
    <row r="2438" spans="1:23" x14ac:dyDescent="0.3">
      <c r="A2438" t="s">
        <v>20182</v>
      </c>
      <c r="B2438">
        <v>49</v>
      </c>
      <c r="C2438" t="s">
        <v>8</v>
      </c>
      <c r="D2438" t="s">
        <v>16</v>
      </c>
      <c r="E2438" t="s">
        <v>22</v>
      </c>
      <c r="F2438" t="s">
        <v>9</v>
      </c>
      <c r="G2438" s="1">
        <v>43734</v>
      </c>
      <c r="H2438" t="s">
        <v>4904</v>
      </c>
      <c r="I2438" t="s">
        <v>4905</v>
      </c>
      <c r="J2438">
        <v>32744.938770000001</v>
      </c>
      <c r="K2438" t="s">
        <v>63</v>
      </c>
      <c r="L2438">
        <v>1794</v>
      </c>
      <c r="M2438">
        <v>178</v>
      </c>
      <c r="N2438" t="s">
        <v>55</v>
      </c>
      <c r="O2438" s="1">
        <v>43746</v>
      </c>
      <c r="P2438" t="s">
        <v>60</v>
      </c>
      <c r="Q2438" t="s">
        <v>44</v>
      </c>
      <c r="R2438">
        <f>Healthcare_Data_v1__4[[#This Row],[Discharge Date]]-Healthcare_Data_v1__4[[#This Row],[Date of Admission]]</f>
        <v>12</v>
      </c>
      <c r="S2438" t="str" cm="1">
        <f t="array" ref="S2438">_xlfn.IFS( Healthcare_Data_v1__4[[#This Row],[Days of Stay]]&lt;10,"Low",Healthcare_Data_v1__4[[#This Row],[Days of Stay]]&lt;20,"Med",Healthcare_Data_v1__4[[#This Row],[Days of Stay]]&lt;=30,"High")</f>
        <v>Med</v>
      </c>
      <c r="T2438" t="str">
        <f>CONCATENATE(Healthcare_Data_v1__4[[#This Row],[Medical Condition]],Healthcare_Data_v1__4[[#This Row],[Duration]])</f>
        <v>ArthritisMed</v>
      </c>
      <c r="U2438">
        <f>MONTH(Healthcare_Data_v1__4[[#This Row],[Date of Admission]])</f>
        <v>9</v>
      </c>
      <c r="V2438">
        <f>YEAR(Healthcare_Data_v1__4[[#This Row],[Date of Admission]])</f>
        <v>2019</v>
      </c>
      <c r="W2438">
        <f>DAY(Healthcare_Data_v1__4[[#This Row],[Date of Admission]])</f>
        <v>26</v>
      </c>
    </row>
    <row r="2439" spans="1:23" x14ac:dyDescent="0.3">
      <c r="A2439" t="s">
        <v>20183</v>
      </c>
      <c r="B2439">
        <v>78</v>
      </c>
      <c r="C2439" t="s">
        <v>3</v>
      </c>
      <c r="D2439" t="s">
        <v>16</v>
      </c>
      <c r="E2439" t="s">
        <v>26</v>
      </c>
      <c r="F2439" t="s">
        <v>10</v>
      </c>
      <c r="G2439" s="1">
        <v>44633</v>
      </c>
      <c r="H2439" t="s">
        <v>4906</v>
      </c>
      <c r="I2439" t="s">
        <v>1957</v>
      </c>
      <c r="J2439">
        <v>32742.229299999999</v>
      </c>
      <c r="K2439" t="s">
        <v>66</v>
      </c>
      <c r="L2439">
        <v>4460</v>
      </c>
      <c r="M2439">
        <v>310</v>
      </c>
      <c r="N2439" t="s">
        <v>55</v>
      </c>
      <c r="O2439" s="1">
        <v>44662</v>
      </c>
      <c r="P2439" t="s">
        <v>56</v>
      </c>
      <c r="Q2439" t="s">
        <v>50</v>
      </c>
      <c r="R2439">
        <f>Healthcare_Data_v1__4[[#This Row],[Discharge Date]]-Healthcare_Data_v1__4[[#This Row],[Date of Admission]]</f>
        <v>29</v>
      </c>
      <c r="S2439" t="str" cm="1">
        <f t="array" ref="S2439">_xlfn.IFS( Healthcare_Data_v1__4[[#This Row],[Days of Stay]]&lt;10,"Low",Healthcare_Data_v1__4[[#This Row],[Days of Stay]]&lt;20,"Med",Healthcare_Data_v1__4[[#This Row],[Days of Stay]]&lt;=30,"High")</f>
        <v>High</v>
      </c>
      <c r="T2439" t="str">
        <f>CONCATENATE(Healthcare_Data_v1__4[[#This Row],[Medical Condition]],Healthcare_Data_v1__4[[#This Row],[Duration]])</f>
        <v>HypertensionHigh</v>
      </c>
      <c r="U2439">
        <f>MONTH(Healthcare_Data_v1__4[[#This Row],[Date of Admission]])</f>
        <v>3</v>
      </c>
      <c r="V2439">
        <f>YEAR(Healthcare_Data_v1__4[[#This Row],[Date of Admission]])</f>
        <v>2022</v>
      </c>
      <c r="W2439">
        <f>DAY(Healthcare_Data_v1__4[[#This Row],[Date of Admission]])</f>
        <v>13</v>
      </c>
    </row>
    <row r="2440" spans="1:23" x14ac:dyDescent="0.3">
      <c r="A2440" t="s">
        <v>20184</v>
      </c>
      <c r="B2440">
        <v>60</v>
      </c>
      <c r="C2440" t="s">
        <v>3</v>
      </c>
      <c r="D2440" t="s">
        <v>16</v>
      </c>
      <c r="E2440" t="s">
        <v>24</v>
      </c>
      <c r="F2440" t="s">
        <v>10</v>
      </c>
      <c r="G2440" s="1">
        <v>43814</v>
      </c>
      <c r="H2440" t="s">
        <v>2875</v>
      </c>
      <c r="I2440" t="s">
        <v>4907</v>
      </c>
      <c r="J2440">
        <v>32742.030699999999</v>
      </c>
      <c r="K2440" t="s">
        <v>66</v>
      </c>
      <c r="L2440">
        <v>28102</v>
      </c>
      <c r="M2440">
        <v>117</v>
      </c>
      <c r="N2440" t="s">
        <v>48</v>
      </c>
      <c r="O2440" s="1">
        <v>43816</v>
      </c>
      <c r="P2440" t="s">
        <v>56</v>
      </c>
      <c r="Q2440" t="s">
        <v>50</v>
      </c>
      <c r="R2440">
        <f>Healthcare_Data_v1__4[[#This Row],[Discharge Date]]-Healthcare_Data_v1__4[[#This Row],[Date of Admission]]</f>
        <v>2</v>
      </c>
      <c r="S2440" t="str" cm="1">
        <f t="array" ref="S2440">_xlfn.IFS( Healthcare_Data_v1__4[[#This Row],[Days of Stay]]&lt;10,"Low",Healthcare_Data_v1__4[[#This Row],[Days of Stay]]&lt;20,"Med",Healthcare_Data_v1__4[[#This Row],[Days of Stay]]&lt;=30,"High")</f>
        <v>Low</v>
      </c>
      <c r="T2440" t="str">
        <f>CONCATENATE(Healthcare_Data_v1__4[[#This Row],[Medical Condition]],Healthcare_Data_v1__4[[#This Row],[Duration]])</f>
        <v>HypertensionLow</v>
      </c>
      <c r="U2440">
        <f>MONTH(Healthcare_Data_v1__4[[#This Row],[Date of Admission]])</f>
        <v>12</v>
      </c>
      <c r="V2440">
        <f>YEAR(Healthcare_Data_v1__4[[#This Row],[Date of Admission]])</f>
        <v>2019</v>
      </c>
      <c r="W2440">
        <f>DAY(Healthcare_Data_v1__4[[#This Row],[Date of Admission]])</f>
        <v>15</v>
      </c>
    </row>
    <row r="2441" spans="1:23" x14ac:dyDescent="0.3">
      <c r="A2441" t="s">
        <v>4908</v>
      </c>
      <c r="B2441">
        <v>55</v>
      </c>
      <c r="C2441" t="s">
        <v>3</v>
      </c>
      <c r="D2441" t="s">
        <v>15</v>
      </c>
      <c r="E2441" t="s">
        <v>19</v>
      </c>
      <c r="F2441" t="s">
        <v>7</v>
      </c>
      <c r="G2441" s="1">
        <v>43599</v>
      </c>
      <c r="H2441" t="s">
        <v>4909</v>
      </c>
      <c r="I2441" t="s">
        <v>4910</v>
      </c>
      <c r="J2441">
        <v>32716.734649999999</v>
      </c>
      <c r="K2441" t="s">
        <v>63</v>
      </c>
      <c r="L2441">
        <v>19920</v>
      </c>
      <c r="M2441">
        <v>422</v>
      </c>
      <c r="N2441" t="s">
        <v>48</v>
      </c>
      <c r="O2441" s="1">
        <v>43629</v>
      </c>
      <c r="P2441" t="s">
        <v>49</v>
      </c>
      <c r="Q2441" t="s">
        <v>57</v>
      </c>
      <c r="R2441">
        <f>Healthcare_Data_v1__4[[#This Row],[Discharge Date]]-Healthcare_Data_v1__4[[#This Row],[Date of Admission]]</f>
        <v>30</v>
      </c>
      <c r="S2441" t="str" cm="1">
        <f t="array" ref="S2441">_xlfn.IFS( Healthcare_Data_v1__4[[#This Row],[Days of Stay]]&lt;10,"Low",Healthcare_Data_v1__4[[#This Row],[Days of Stay]]&lt;20,"Med",Healthcare_Data_v1__4[[#This Row],[Days of Stay]]&lt;=30,"High")</f>
        <v>High</v>
      </c>
      <c r="T2441" t="str">
        <f>CONCATENATE(Healthcare_Data_v1__4[[#This Row],[Medical Condition]],Healthcare_Data_v1__4[[#This Row],[Duration]])</f>
        <v>ObesityHigh</v>
      </c>
      <c r="U2441">
        <f>MONTH(Healthcare_Data_v1__4[[#This Row],[Date of Admission]])</f>
        <v>5</v>
      </c>
      <c r="V2441">
        <f>YEAR(Healthcare_Data_v1__4[[#This Row],[Date of Admission]])</f>
        <v>2019</v>
      </c>
      <c r="W2441">
        <f>DAY(Healthcare_Data_v1__4[[#This Row],[Date of Admission]])</f>
        <v>14</v>
      </c>
    </row>
    <row r="2442" spans="1:23" x14ac:dyDescent="0.3">
      <c r="A2442" t="s">
        <v>20185</v>
      </c>
      <c r="B2442">
        <v>85</v>
      </c>
      <c r="C2442" t="s">
        <v>3</v>
      </c>
      <c r="D2442" t="s">
        <v>16</v>
      </c>
      <c r="E2442" t="s">
        <v>19</v>
      </c>
      <c r="F2442" t="s">
        <v>10</v>
      </c>
      <c r="G2442" s="1">
        <v>45147</v>
      </c>
      <c r="H2442" t="s">
        <v>4911</v>
      </c>
      <c r="I2442" t="s">
        <v>4912</v>
      </c>
      <c r="J2442">
        <v>32715.369709999999</v>
      </c>
      <c r="K2442" t="s">
        <v>63</v>
      </c>
      <c r="L2442">
        <v>29872</v>
      </c>
      <c r="M2442">
        <v>435</v>
      </c>
      <c r="N2442" t="s">
        <v>48</v>
      </c>
      <c r="O2442" s="1">
        <v>45176</v>
      </c>
      <c r="P2442" t="s">
        <v>85</v>
      </c>
      <c r="Q2442" t="s">
        <v>44</v>
      </c>
      <c r="R2442">
        <f>Healthcare_Data_v1__4[[#This Row],[Discharge Date]]-Healthcare_Data_v1__4[[#This Row],[Date of Admission]]</f>
        <v>29</v>
      </c>
      <c r="S2442" t="str" cm="1">
        <f t="array" ref="S2442">_xlfn.IFS( Healthcare_Data_v1__4[[#This Row],[Days of Stay]]&lt;10,"Low",Healthcare_Data_v1__4[[#This Row],[Days of Stay]]&lt;20,"Med",Healthcare_Data_v1__4[[#This Row],[Days of Stay]]&lt;=30,"High")</f>
        <v>High</v>
      </c>
      <c r="T2442" t="str">
        <f>CONCATENATE(Healthcare_Data_v1__4[[#This Row],[Medical Condition]],Healthcare_Data_v1__4[[#This Row],[Duration]])</f>
        <v>HypertensionHigh</v>
      </c>
      <c r="U2442">
        <f>MONTH(Healthcare_Data_v1__4[[#This Row],[Date of Admission]])</f>
        <v>8</v>
      </c>
      <c r="V2442">
        <f>YEAR(Healthcare_Data_v1__4[[#This Row],[Date of Admission]])</f>
        <v>2023</v>
      </c>
      <c r="W2442">
        <f>DAY(Healthcare_Data_v1__4[[#This Row],[Date of Admission]])</f>
        <v>9</v>
      </c>
    </row>
    <row r="2443" spans="1:23" x14ac:dyDescent="0.3">
      <c r="A2443" t="s">
        <v>20186</v>
      </c>
      <c r="B2443">
        <v>41</v>
      </c>
      <c r="C2443" t="s">
        <v>8</v>
      </c>
      <c r="D2443" t="s">
        <v>15</v>
      </c>
      <c r="E2443" t="s">
        <v>24</v>
      </c>
      <c r="F2443" t="s">
        <v>10</v>
      </c>
      <c r="G2443" s="1">
        <v>44998</v>
      </c>
      <c r="H2443" t="s">
        <v>3739</v>
      </c>
      <c r="I2443" t="s">
        <v>4913</v>
      </c>
      <c r="J2443">
        <v>32715.284179999999</v>
      </c>
      <c r="K2443" t="s">
        <v>41</v>
      </c>
      <c r="L2443">
        <v>7581</v>
      </c>
      <c r="M2443">
        <v>275</v>
      </c>
      <c r="N2443" t="s">
        <v>48</v>
      </c>
      <c r="O2443" s="1">
        <v>45024</v>
      </c>
      <c r="P2443" t="s">
        <v>49</v>
      </c>
      <c r="Q2443" t="s">
        <v>44</v>
      </c>
      <c r="R2443">
        <f>Healthcare_Data_v1__4[[#This Row],[Discharge Date]]-Healthcare_Data_v1__4[[#This Row],[Date of Admission]]</f>
        <v>26</v>
      </c>
      <c r="S2443" t="str" cm="1">
        <f t="array" ref="S2443">_xlfn.IFS( Healthcare_Data_v1__4[[#This Row],[Days of Stay]]&lt;10,"Low",Healthcare_Data_v1__4[[#This Row],[Days of Stay]]&lt;20,"Med",Healthcare_Data_v1__4[[#This Row],[Days of Stay]]&lt;=30,"High")</f>
        <v>High</v>
      </c>
      <c r="T2443" t="str">
        <f>CONCATENATE(Healthcare_Data_v1__4[[#This Row],[Medical Condition]],Healthcare_Data_v1__4[[#This Row],[Duration]])</f>
        <v>HypertensionHigh</v>
      </c>
      <c r="U2443">
        <f>MONTH(Healthcare_Data_v1__4[[#This Row],[Date of Admission]])</f>
        <v>3</v>
      </c>
      <c r="V2443">
        <f>YEAR(Healthcare_Data_v1__4[[#This Row],[Date of Admission]])</f>
        <v>2023</v>
      </c>
      <c r="W2443">
        <f>DAY(Healthcare_Data_v1__4[[#This Row],[Date of Admission]])</f>
        <v>13</v>
      </c>
    </row>
    <row r="2444" spans="1:23" x14ac:dyDescent="0.3">
      <c r="A2444" t="s">
        <v>20187</v>
      </c>
      <c r="B2444">
        <v>55</v>
      </c>
      <c r="C2444" t="s">
        <v>3</v>
      </c>
      <c r="D2444" t="s">
        <v>16</v>
      </c>
      <c r="E2444" t="s">
        <v>23</v>
      </c>
      <c r="F2444" t="s">
        <v>10</v>
      </c>
      <c r="G2444" s="1">
        <v>43508</v>
      </c>
      <c r="H2444" t="s">
        <v>1929</v>
      </c>
      <c r="I2444" t="s">
        <v>4914</v>
      </c>
      <c r="J2444">
        <v>32710.702580000001</v>
      </c>
      <c r="K2444" t="s">
        <v>63</v>
      </c>
      <c r="L2444">
        <v>14924</v>
      </c>
      <c r="M2444">
        <v>165</v>
      </c>
      <c r="N2444" t="s">
        <v>48</v>
      </c>
      <c r="O2444" s="1">
        <v>43519</v>
      </c>
      <c r="P2444" t="s">
        <v>49</v>
      </c>
      <c r="Q2444" t="s">
        <v>50</v>
      </c>
      <c r="R2444">
        <f>Healthcare_Data_v1__4[[#This Row],[Discharge Date]]-Healthcare_Data_v1__4[[#This Row],[Date of Admission]]</f>
        <v>11</v>
      </c>
      <c r="S2444" t="str" cm="1">
        <f t="array" ref="S2444">_xlfn.IFS( Healthcare_Data_v1__4[[#This Row],[Days of Stay]]&lt;10,"Low",Healthcare_Data_v1__4[[#This Row],[Days of Stay]]&lt;20,"Med",Healthcare_Data_v1__4[[#This Row],[Days of Stay]]&lt;=30,"High")</f>
        <v>Med</v>
      </c>
      <c r="T2444" t="str">
        <f>CONCATENATE(Healthcare_Data_v1__4[[#This Row],[Medical Condition]],Healthcare_Data_v1__4[[#This Row],[Duration]])</f>
        <v>HypertensionMed</v>
      </c>
      <c r="U2444">
        <f>MONTH(Healthcare_Data_v1__4[[#This Row],[Date of Admission]])</f>
        <v>2</v>
      </c>
      <c r="V2444">
        <f>YEAR(Healthcare_Data_v1__4[[#This Row],[Date of Admission]])</f>
        <v>2019</v>
      </c>
      <c r="W2444">
        <f>DAY(Healthcare_Data_v1__4[[#This Row],[Date of Admission]])</f>
        <v>12</v>
      </c>
    </row>
    <row r="2445" spans="1:23" x14ac:dyDescent="0.3">
      <c r="A2445" t="s">
        <v>20188</v>
      </c>
      <c r="B2445">
        <v>48</v>
      </c>
      <c r="C2445" t="s">
        <v>8</v>
      </c>
      <c r="D2445" t="s">
        <v>15</v>
      </c>
      <c r="E2445" t="s">
        <v>21</v>
      </c>
      <c r="F2445" t="s">
        <v>7</v>
      </c>
      <c r="G2445" s="1">
        <v>44581</v>
      </c>
      <c r="H2445" t="s">
        <v>4915</v>
      </c>
      <c r="I2445" t="s">
        <v>4916</v>
      </c>
      <c r="J2445">
        <v>32698.188620000001</v>
      </c>
      <c r="K2445" t="s">
        <v>66</v>
      </c>
      <c r="L2445">
        <v>14802</v>
      </c>
      <c r="M2445">
        <v>407</v>
      </c>
      <c r="N2445" t="s">
        <v>42</v>
      </c>
      <c r="O2445" s="1">
        <v>44591</v>
      </c>
      <c r="P2445" t="s">
        <v>60</v>
      </c>
      <c r="Q2445" t="s">
        <v>44</v>
      </c>
      <c r="R2445">
        <f>Healthcare_Data_v1__4[[#This Row],[Discharge Date]]-Healthcare_Data_v1__4[[#This Row],[Date of Admission]]</f>
        <v>10</v>
      </c>
      <c r="S2445" t="str" cm="1">
        <f t="array" ref="S2445">_xlfn.IFS( Healthcare_Data_v1__4[[#This Row],[Days of Stay]]&lt;10,"Low",Healthcare_Data_v1__4[[#This Row],[Days of Stay]]&lt;20,"Med",Healthcare_Data_v1__4[[#This Row],[Days of Stay]]&lt;=30,"High")</f>
        <v>Med</v>
      </c>
      <c r="T2445" t="str">
        <f>CONCATENATE(Healthcare_Data_v1__4[[#This Row],[Medical Condition]],Healthcare_Data_v1__4[[#This Row],[Duration]])</f>
        <v>ObesityMed</v>
      </c>
      <c r="U2445">
        <f>MONTH(Healthcare_Data_v1__4[[#This Row],[Date of Admission]])</f>
        <v>1</v>
      </c>
      <c r="V2445">
        <f>YEAR(Healthcare_Data_v1__4[[#This Row],[Date of Admission]])</f>
        <v>2022</v>
      </c>
      <c r="W2445">
        <f>DAY(Healthcare_Data_v1__4[[#This Row],[Date of Admission]])</f>
        <v>20</v>
      </c>
    </row>
    <row r="2446" spans="1:23" x14ac:dyDescent="0.3">
      <c r="A2446" t="s">
        <v>20189</v>
      </c>
      <c r="B2446">
        <v>73</v>
      </c>
      <c r="C2446" t="s">
        <v>3</v>
      </c>
      <c r="D2446" t="s">
        <v>15</v>
      </c>
      <c r="E2446" t="s">
        <v>24</v>
      </c>
      <c r="F2446" t="s">
        <v>4</v>
      </c>
      <c r="G2446" s="1">
        <v>44306</v>
      </c>
      <c r="H2446" t="s">
        <v>4917</v>
      </c>
      <c r="I2446" t="s">
        <v>4918</v>
      </c>
      <c r="J2446">
        <v>32698.139449999999</v>
      </c>
      <c r="K2446" t="s">
        <v>47</v>
      </c>
      <c r="L2446">
        <v>18589</v>
      </c>
      <c r="M2446">
        <v>196</v>
      </c>
      <c r="N2446" t="s">
        <v>55</v>
      </c>
      <c r="O2446" s="1">
        <v>44322</v>
      </c>
      <c r="P2446" t="s">
        <v>85</v>
      </c>
      <c r="Q2446" t="s">
        <v>50</v>
      </c>
      <c r="R2446">
        <f>Healthcare_Data_v1__4[[#This Row],[Discharge Date]]-Healthcare_Data_v1__4[[#This Row],[Date of Admission]]</f>
        <v>16</v>
      </c>
      <c r="S2446" t="str" cm="1">
        <f t="array" ref="S2446">_xlfn.IFS( Healthcare_Data_v1__4[[#This Row],[Days of Stay]]&lt;10,"Low",Healthcare_Data_v1__4[[#This Row],[Days of Stay]]&lt;20,"Med",Healthcare_Data_v1__4[[#This Row],[Days of Stay]]&lt;=30,"High")</f>
        <v>Med</v>
      </c>
      <c r="T2446" t="str">
        <f>CONCATENATE(Healthcare_Data_v1__4[[#This Row],[Medical Condition]],Healthcare_Data_v1__4[[#This Row],[Duration]])</f>
        <v>DiabetesMed</v>
      </c>
      <c r="U2446">
        <f>MONTH(Healthcare_Data_v1__4[[#This Row],[Date of Admission]])</f>
        <v>4</v>
      </c>
      <c r="V2446">
        <f>YEAR(Healthcare_Data_v1__4[[#This Row],[Date of Admission]])</f>
        <v>2021</v>
      </c>
      <c r="W2446">
        <f>DAY(Healthcare_Data_v1__4[[#This Row],[Date of Admission]])</f>
        <v>20</v>
      </c>
    </row>
    <row r="2447" spans="1:23" x14ac:dyDescent="0.3">
      <c r="A2447" t="s">
        <v>20190</v>
      </c>
      <c r="B2447">
        <v>31</v>
      </c>
      <c r="C2447" t="s">
        <v>5</v>
      </c>
      <c r="D2447" t="s">
        <v>15</v>
      </c>
      <c r="E2447" t="s">
        <v>26</v>
      </c>
      <c r="F2447" t="s">
        <v>10</v>
      </c>
      <c r="G2447" s="1">
        <v>44736</v>
      </c>
      <c r="H2447" t="s">
        <v>4919</v>
      </c>
      <c r="I2447" t="s">
        <v>4920</v>
      </c>
      <c r="J2447">
        <v>32698.04406</v>
      </c>
      <c r="K2447" t="s">
        <v>69</v>
      </c>
      <c r="L2447">
        <v>14045</v>
      </c>
      <c r="M2447">
        <v>174</v>
      </c>
      <c r="N2447" t="s">
        <v>55</v>
      </c>
      <c r="O2447" s="1">
        <v>44761</v>
      </c>
      <c r="P2447" t="s">
        <v>56</v>
      </c>
      <c r="Q2447" t="s">
        <v>57</v>
      </c>
      <c r="R2447">
        <f>Healthcare_Data_v1__4[[#This Row],[Discharge Date]]-Healthcare_Data_v1__4[[#This Row],[Date of Admission]]</f>
        <v>25</v>
      </c>
      <c r="S2447" t="str" cm="1">
        <f t="array" ref="S2447">_xlfn.IFS( Healthcare_Data_v1__4[[#This Row],[Days of Stay]]&lt;10,"Low",Healthcare_Data_v1__4[[#This Row],[Days of Stay]]&lt;20,"Med",Healthcare_Data_v1__4[[#This Row],[Days of Stay]]&lt;=30,"High")</f>
        <v>High</v>
      </c>
      <c r="T2447" t="str">
        <f>CONCATENATE(Healthcare_Data_v1__4[[#This Row],[Medical Condition]],Healthcare_Data_v1__4[[#This Row],[Duration]])</f>
        <v>HypertensionHigh</v>
      </c>
      <c r="U2447">
        <f>MONTH(Healthcare_Data_v1__4[[#This Row],[Date of Admission]])</f>
        <v>6</v>
      </c>
      <c r="V2447">
        <f>YEAR(Healthcare_Data_v1__4[[#This Row],[Date of Admission]])</f>
        <v>2022</v>
      </c>
      <c r="W2447">
        <f>DAY(Healthcare_Data_v1__4[[#This Row],[Date of Admission]])</f>
        <v>24</v>
      </c>
    </row>
    <row r="2448" spans="1:23" x14ac:dyDescent="0.3">
      <c r="A2448" t="s">
        <v>20191</v>
      </c>
      <c r="B2448">
        <v>52</v>
      </c>
      <c r="C2448" t="s">
        <v>8</v>
      </c>
      <c r="D2448" t="s">
        <v>15</v>
      </c>
      <c r="E2448" t="s">
        <v>24</v>
      </c>
      <c r="F2448" t="s">
        <v>7</v>
      </c>
      <c r="G2448" s="1">
        <v>43662</v>
      </c>
      <c r="H2448" t="s">
        <v>4921</v>
      </c>
      <c r="I2448" t="s">
        <v>4922</v>
      </c>
      <c r="J2448">
        <v>32697.911349999998</v>
      </c>
      <c r="K2448" t="s">
        <v>41</v>
      </c>
      <c r="L2448">
        <v>3578</v>
      </c>
      <c r="M2448">
        <v>485</v>
      </c>
      <c r="N2448" t="s">
        <v>48</v>
      </c>
      <c r="O2448" s="1">
        <v>43679</v>
      </c>
      <c r="P2448" t="s">
        <v>60</v>
      </c>
      <c r="Q2448" t="s">
        <v>57</v>
      </c>
      <c r="R2448">
        <f>Healthcare_Data_v1__4[[#This Row],[Discharge Date]]-Healthcare_Data_v1__4[[#This Row],[Date of Admission]]</f>
        <v>17</v>
      </c>
      <c r="S2448" t="str" cm="1">
        <f t="array" ref="S2448">_xlfn.IFS( Healthcare_Data_v1__4[[#This Row],[Days of Stay]]&lt;10,"Low",Healthcare_Data_v1__4[[#This Row],[Days of Stay]]&lt;20,"Med",Healthcare_Data_v1__4[[#This Row],[Days of Stay]]&lt;=30,"High")</f>
        <v>Med</v>
      </c>
      <c r="T2448" t="str">
        <f>CONCATENATE(Healthcare_Data_v1__4[[#This Row],[Medical Condition]],Healthcare_Data_v1__4[[#This Row],[Duration]])</f>
        <v>ObesityMed</v>
      </c>
      <c r="U2448">
        <f>MONTH(Healthcare_Data_v1__4[[#This Row],[Date of Admission]])</f>
        <v>7</v>
      </c>
      <c r="V2448">
        <f>YEAR(Healthcare_Data_v1__4[[#This Row],[Date of Admission]])</f>
        <v>2019</v>
      </c>
      <c r="W2448">
        <f>DAY(Healthcare_Data_v1__4[[#This Row],[Date of Admission]])</f>
        <v>16</v>
      </c>
    </row>
    <row r="2449" spans="1:23" x14ac:dyDescent="0.3">
      <c r="A2449" t="s">
        <v>20192</v>
      </c>
      <c r="B2449">
        <v>65</v>
      </c>
      <c r="C2449" t="s">
        <v>3</v>
      </c>
      <c r="D2449" t="s">
        <v>16</v>
      </c>
      <c r="E2449" t="s">
        <v>19</v>
      </c>
      <c r="F2449" t="s">
        <v>10</v>
      </c>
      <c r="G2449" s="1">
        <v>44849</v>
      </c>
      <c r="H2449" t="s">
        <v>4923</v>
      </c>
      <c r="I2449" t="s">
        <v>4924</v>
      </c>
      <c r="J2449">
        <v>32691.984779999999</v>
      </c>
      <c r="K2449" t="s">
        <v>47</v>
      </c>
      <c r="L2449">
        <v>3610</v>
      </c>
      <c r="M2449">
        <v>256</v>
      </c>
      <c r="N2449" t="s">
        <v>48</v>
      </c>
      <c r="O2449" s="1">
        <v>44861</v>
      </c>
      <c r="P2449" t="s">
        <v>49</v>
      </c>
      <c r="Q2449" t="s">
        <v>44</v>
      </c>
      <c r="R2449">
        <f>Healthcare_Data_v1__4[[#This Row],[Discharge Date]]-Healthcare_Data_v1__4[[#This Row],[Date of Admission]]</f>
        <v>12</v>
      </c>
      <c r="S2449" t="str" cm="1">
        <f t="array" ref="S2449">_xlfn.IFS( Healthcare_Data_v1__4[[#This Row],[Days of Stay]]&lt;10,"Low",Healthcare_Data_v1__4[[#This Row],[Days of Stay]]&lt;20,"Med",Healthcare_Data_v1__4[[#This Row],[Days of Stay]]&lt;=30,"High")</f>
        <v>Med</v>
      </c>
      <c r="T2449" t="str">
        <f>CONCATENATE(Healthcare_Data_v1__4[[#This Row],[Medical Condition]],Healthcare_Data_v1__4[[#This Row],[Duration]])</f>
        <v>HypertensionMed</v>
      </c>
      <c r="U2449">
        <f>MONTH(Healthcare_Data_v1__4[[#This Row],[Date of Admission]])</f>
        <v>10</v>
      </c>
      <c r="V2449">
        <f>YEAR(Healthcare_Data_v1__4[[#This Row],[Date of Admission]])</f>
        <v>2022</v>
      </c>
      <c r="W2449">
        <f>DAY(Healthcare_Data_v1__4[[#This Row],[Date of Admission]])</f>
        <v>15</v>
      </c>
    </row>
    <row r="2450" spans="1:23" x14ac:dyDescent="0.3">
      <c r="A2450" t="s">
        <v>20193</v>
      </c>
      <c r="B2450">
        <v>19</v>
      </c>
      <c r="C2450" t="s">
        <v>12</v>
      </c>
      <c r="D2450" t="s">
        <v>15</v>
      </c>
      <c r="E2450" t="s">
        <v>23</v>
      </c>
      <c r="F2450" t="s">
        <v>11</v>
      </c>
      <c r="G2450" s="1">
        <v>44286</v>
      </c>
      <c r="H2450" t="s">
        <v>4925</v>
      </c>
      <c r="I2450" t="s">
        <v>3448</v>
      </c>
      <c r="J2450">
        <v>32684.378270000001</v>
      </c>
      <c r="K2450" t="s">
        <v>47</v>
      </c>
      <c r="L2450">
        <v>8701</v>
      </c>
      <c r="M2450">
        <v>258</v>
      </c>
      <c r="N2450" t="s">
        <v>42</v>
      </c>
      <c r="O2450" s="1">
        <v>44286</v>
      </c>
      <c r="P2450" t="s">
        <v>60</v>
      </c>
      <c r="Q2450" t="s">
        <v>57</v>
      </c>
      <c r="R2450">
        <f>Healthcare_Data_v1__4[[#This Row],[Discharge Date]]-Healthcare_Data_v1__4[[#This Row],[Date of Admission]]</f>
        <v>0</v>
      </c>
      <c r="S2450" t="str" cm="1">
        <f t="array" ref="S2450">_xlfn.IFS( Healthcare_Data_v1__4[[#This Row],[Days of Stay]]&lt;10,"Low",Healthcare_Data_v1__4[[#This Row],[Days of Stay]]&lt;20,"Med",Healthcare_Data_v1__4[[#This Row],[Days of Stay]]&lt;=30,"High")</f>
        <v>Low</v>
      </c>
      <c r="T2450" t="str">
        <f>CONCATENATE(Healthcare_Data_v1__4[[#This Row],[Medical Condition]],Healthcare_Data_v1__4[[#This Row],[Duration]])</f>
        <v>CancerLow</v>
      </c>
      <c r="U2450">
        <f>MONTH(Healthcare_Data_v1__4[[#This Row],[Date of Admission]])</f>
        <v>3</v>
      </c>
      <c r="V2450">
        <f>YEAR(Healthcare_Data_v1__4[[#This Row],[Date of Admission]])</f>
        <v>2021</v>
      </c>
      <c r="W2450">
        <f>DAY(Healthcare_Data_v1__4[[#This Row],[Date of Admission]])</f>
        <v>31</v>
      </c>
    </row>
    <row r="2451" spans="1:23" x14ac:dyDescent="0.3">
      <c r="A2451" t="s">
        <v>20194</v>
      </c>
      <c r="B2451">
        <v>47</v>
      </c>
      <c r="C2451" t="s">
        <v>8</v>
      </c>
      <c r="D2451" t="s">
        <v>16</v>
      </c>
      <c r="E2451" t="s">
        <v>26</v>
      </c>
      <c r="F2451" t="s">
        <v>4</v>
      </c>
      <c r="G2451" s="1">
        <v>44008</v>
      </c>
      <c r="H2451" t="s">
        <v>4926</v>
      </c>
      <c r="I2451" t="s">
        <v>4927</v>
      </c>
      <c r="J2451">
        <v>32680.721570000002</v>
      </c>
      <c r="K2451" t="s">
        <v>41</v>
      </c>
      <c r="L2451">
        <v>52677</v>
      </c>
      <c r="M2451">
        <v>275</v>
      </c>
      <c r="N2451" t="s">
        <v>55</v>
      </c>
      <c r="O2451" s="1">
        <v>44018</v>
      </c>
      <c r="P2451" t="s">
        <v>60</v>
      </c>
      <c r="Q2451" t="s">
        <v>57</v>
      </c>
      <c r="R2451">
        <f>Healthcare_Data_v1__4[[#This Row],[Discharge Date]]-Healthcare_Data_v1__4[[#This Row],[Date of Admission]]</f>
        <v>10</v>
      </c>
      <c r="S2451" t="str" cm="1">
        <f t="array" ref="S2451">_xlfn.IFS( Healthcare_Data_v1__4[[#This Row],[Days of Stay]]&lt;10,"Low",Healthcare_Data_v1__4[[#This Row],[Days of Stay]]&lt;20,"Med",Healthcare_Data_v1__4[[#This Row],[Days of Stay]]&lt;=30,"High")</f>
        <v>Med</v>
      </c>
      <c r="T2451" t="str">
        <f>CONCATENATE(Healthcare_Data_v1__4[[#This Row],[Medical Condition]],Healthcare_Data_v1__4[[#This Row],[Duration]])</f>
        <v>DiabetesMed</v>
      </c>
      <c r="U2451">
        <f>MONTH(Healthcare_Data_v1__4[[#This Row],[Date of Admission]])</f>
        <v>6</v>
      </c>
      <c r="V2451">
        <f>YEAR(Healthcare_Data_v1__4[[#This Row],[Date of Admission]])</f>
        <v>2020</v>
      </c>
      <c r="W2451">
        <f>DAY(Healthcare_Data_v1__4[[#This Row],[Date of Admission]])</f>
        <v>26</v>
      </c>
    </row>
    <row r="2452" spans="1:23" x14ac:dyDescent="0.3">
      <c r="A2452" t="s">
        <v>1460</v>
      </c>
      <c r="B2452">
        <v>78</v>
      </c>
      <c r="C2452" t="s">
        <v>3</v>
      </c>
      <c r="D2452" t="s">
        <v>15</v>
      </c>
      <c r="E2452" t="s">
        <v>25</v>
      </c>
      <c r="F2452" t="s">
        <v>10</v>
      </c>
      <c r="G2452" s="1">
        <v>44425</v>
      </c>
      <c r="H2452" t="s">
        <v>4928</v>
      </c>
      <c r="I2452" t="s">
        <v>4929</v>
      </c>
      <c r="J2452">
        <v>32676.258989999998</v>
      </c>
      <c r="K2452" t="s">
        <v>63</v>
      </c>
      <c r="L2452">
        <v>9810</v>
      </c>
      <c r="M2452">
        <v>376</v>
      </c>
      <c r="N2452" t="s">
        <v>55</v>
      </c>
      <c r="O2452" s="1">
        <v>44435</v>
      </c>
      <c r="P2452" t="s">
        <v>60</v>
      </c>
      <c r="Q2452" t="s">
        <v>57</v>
      </c>
      <c r="R2452">
        <f>Healthcare_Data_v1__4[[#This Row],[Discharge Date]]-Healthcare_Data_v1__4[[#This Row],[Date of Admission]]</f>
        <v>10</v>
      </c>
      <c r="S2452" t="str" cm="1">
        <f t="array" ref="S2452">_xlfn.IFS( Healthcare_Data_v1__4[[#This Row],[Days of Stay]]&lt;10,"Low",Healthcare_Data_v1__4[[#This Row],[Days of Stay]]&lt;20,"Med",Healthcare_Data_v1__4[[#This Row],[Days of Stay]]&lt;=30,"High")</f>
        <v>Med</v>
      </c>
      <c r="T2452" t="str">
        <f>CONCATENATE(Healthcare_Data_v1__4[[#This Row],[Medical Condition]],Healthcare_Data_v1__4[[#This Row],[Duration]])</f>
        <v>HypertensionMed</v>
      </c>
      <c r="U2452">
        <f>MONTH(Healthcare_Data_v1__4[[#This Row],[Date of Admission]])</f>
        <v>8</v>
      </c>
      <c r="V2452">
        <f>YEAR(Healthcare_Data_v1__4[[#This Row],[Date of Admission]])</f>
        <v>2021</v>
      </c>
      <c r="W2452">
        <f>DAY(Healthcare_Data_v1__4[[#This Row],[Date of Admission]])</f>
        <v>17</v>
      </c>
    </row>
    <row r="2453" spans="1:23" x14ac:dyDescent="0.3">
      <c r="A2453" t="s">
        <v>20195</v>
      </c>
      <c r="B2453">
        <v>43</v>
      </c>
      <c r="C2453" t="s">
        <v>8</v>
      </c>
      <c r="D2453" t="s">
        <v>15</v>
      </c>
      <c r="E2453" t="s">
        <v>24</v>
      </c>
      <c r="F2453" t="s">
        <v>11</v>
      </c>
      <c r="G2453" s="1">
        <v>44091</v>
      </c>
      <c r="H2453" t="s">
        <v>4930</v>
      </c>
      <c r="I2453" t="s">
        <v>4931</v>
      </c>
      <c r="J2453">
        <v>32675.72624</v>
      </c>
      <c r="K2453" t="s">
        <v>41</v>
      </c>
      <c r="L2453">
        <v>51852</v>
      </c>
      <c r="M2453">
        <v>327</v>
      </c>
      <c r="N2453" t="s">
        <v>48</v>
      </c>
      <c r="O2453" s="1">
        <v>44120</v>
      </c>
      <c r="P2453" t="s">
        <v>85</v>
      </c>
      <c r="Q2453" t="s">
        <v>44</v>
      </c>
      <c r="R2453">
        <f>Healthcare_Data_v1__4[[#This Row],[Discharge Date]]-Healthcare_Data_v1__4[[#This Row],[Date of Admission]]</f>
        <v>29</v>
      </c>
      <c r="S2453" t="str" cm="1">
        <f t="array" ref="S2453">_xlfn.IFS( Healthcare_Data_v1__4[[#This Row],[Days of Stay]]&lt;10,"Low",Healthcare_Data_v1__4[[#This Row],[Days of Stay]]&lt;20,"Med",Healthcare_Data_v1__4[[#This Row],[Days of Stay]]&lt;=30,"High")</f>
        <v>High</v>
      </c>
      <c r="T2453" t="str">
        <f>CONCATENATE(Healthcare_Data_v1__4[[#This Row],[Medical Condition]],Healthcare_Data_v1__4[[#This Row],[Duration]])</f>
        <v>CancerHigh</v>
      </c>
      <c r="U2453">
        <f>MONTH(Healthcare_Data_v1__4[[#This Row],[Date of Admission]])</f>
        <v>9</v>
      </c>
      <c r="V2453">
        <f>YEAR(Healthcare_Data_v1__4[[#This Row],[Date of Admission]])</f>
        <v>2020</v>
      </c>
      <c r="W2453">
        <f>DAY(Healthcare_Data_v1__4[[#This Row],[Date of Admission]])</f>
        <v>17</v>
      </c>
    </row>
    <row r="2454" spans="1:23" x14ac:dyDescent="0.3">
      <c r="A2454" t="s">
        <v>20196</v>
      </c>
      <c r="B2454">
        <v>32</v>
      </c>
      <c r="C2454" t="s">
        <v>5</v>
      </c>
      <c r="D2454" t="s">
        <v>15</v>
      </c>
      <c r="E2454" t="s">
        <v>19</v>
      </c>
      <c r="F2454" t="s">
        <v>11</v>
      </c>
      <c r="G2454" s="1">
        <v>44571</v>
      </c>
      <c r="H2454" t="s">
        <v>4932</v>
      </c>
      <c r="I2454" t="s">
        <v>4933</v>
      </c>
      <c r="J2454">
        <v>32675.529630000001</v>
      </c>
      <c r="K2454" t="s">
        <v>69</v>
      </c>
      <c r="L2454">
        <v>5238</v>
      </c>
      <c r="M2454">
        <v>385</v>
      </c>
      <c r="N2454" t="s">
        <v>48</v>
      </c>
      <c r="O2454" s="1">
        <v>44599</v>
      </c>
      <c r="P2454" t="s">
        <v>85</v>
      </c>
      <c r="Q2454" t="s">
        <v>57</v>
      </c>
      <c r="R2454">
        <f>Healthcare_Data_v1__4[[#This Row],[Discharge Date]]-Healthcare_Data_v1__4[[#This Row],[Date of Admission]]</f>
        <v>28</v>
      </c>
      <c r="S2454" t="str" cm="1">
        <f t="array" ref="S2454">_xlfn.IFS( Healthcare_Data_v1__4[[#This Row],[Days of Stay]]&lt;10,"Low",Healthcare_Data_v1__4[[#This Row],[Days of Stay]]&lt;20,"Med",Healthcare_Data_v1__4[[#This Row],[Days of Stay]]&lt;=30,"High")</f>
        <v>High</v>
      </c>
      <c r="T2454" t="str">
        <f>CONCATENATE(Healthcare_Data_v1__4[[#This Row],[Medical Condition]],Healthcare_Data_v1__4[[#This Row],[Duration]])</f>
        <v>CancerHigh</v>
      </c>
      <c r="U2454">
        <f>MONTH(Healthcare_Data_v1__4[[#This Row],[Date of Admission]])</f>
        <v>1</v>
      </c>
      <c r="V2454">
        <f>YEAR(Healthcare_Data_v1__4[[#This Row],[Date of Admission]])</f>
        <v>2022</v>
      </c>
      <c r="W2454">
        <f>DAY(Healthcare_Data_v1__4[[#This Row],[Date of Admission]])</f>
        <v>10</v>
      </c>
    </row>
    <row r="2455" spans="1:23" x14ac:dyDescent="0.3">
      <c r="A2455" t="s">
        <v>20197</v>
      </c>
      <c r="B2455">
        <v>73</v>
      </c>
      <c r="C2455" t="s">
        <v>3</v>
      </c>
      <c r="D2455" t="s">
        <v>16</v>
      </c>
      <c r="E2455" t="s">
        <v>24</v>
      </c>
      <c r="F2455" t="s">
        <v>11</v>
      </c>
      <c r="G2455" s="1">
        <v>44937</v>
      </c>
      <c r="H2455" t="s">
        <v>4934</v>
      </c>
      <c r="I2455" t="s">
        <v>4935</v>
      </c>
      <c r="J2455">
        <v>32665.001939999998</v>
      </c>
      <c r="K2455" t="s">
        <v>66</v>
      </c>
      <c r="L2455">
        <v>45111</v>
      </c>
      <c r="M2455">
        <v>333</v>
      </c>
      <c r="N2455" t="s">
        <v>48</v>
      </c>
      <c r="O2455" s="1">
        <v>44944</v>
      </c>
      <c r="P2455" t="s">
        <v>49</v>
      </c>
      <c r="Q2455" t="s">
        <v>44</v>
      </c>
      <c r="R2455">
        <f>Healthcare_Data_v1__4[[#This Row],[Discharge Date]]-Healthcare_Data_v1__4[[#This Row],[Date of Admission]]</f>
        <v>7</v>
      </c>
      <c r="S2455" t="str" cm="1">
        <f t="array" ref="S2455">_xlfn.IFS( Healthcare_Data_v1__4[[#This Row],[Days of Stay]]&lt;10,"Low",Healthcare_Data_v1__4[[#This Row],[Days of Stay]]&lt;20,"Med",Healthcare_Data_v1__4[[#This Row],[Days of Stay]]&lt;=30,"High")</f>
        <v>Low</v>
      </c>
      <c r="T2455" t="str">
        <f>CONCATENATE(Healthcare_Data_v1__4[[#This Row],[Medical Condition]],Healthcare_Data_v1__4[[#This Row],[Duration]])</f>
        <v>CancerLow</v>
      </c>
      <c r="U2455">
        <f>MONTH(Healthcare_Data_v1__4[[#This Row],[Date of Admission]])</f>
        <v>1</v>
      </c>
      <c r="V2455">
        <f>YEAR(Healthcare_Data_v1__4[[#This Row],[Date of Admission]])</f>
        <v>2023</v>
      </c>
      <c r="W2455">
        <f>DAY(Healthcare_Data_v1__4[[#This Row],[Date of Admission]])</f>
        <v>11</v>
      </c>
    </row>
    <row r="2456" spans="1:23" x14ac:dyDescent="0.3">
      <c r="A2456" t="s">
        <v>20198</v>
      </c>
      <c r="B2456">
        <v>29</v>
      </c>
      <c r="C2456" t="s">
        <v>5</v>
      </c>
      <c r="D2456" t="s">
        <v>16</v>
      </c>
      <c r="E2456" t="s">
        <v>19</v>
      </c>
      <c r="F2456" t="s">
        <v>7</v>
      </c>
      <c r="G2456" s="1">
        <v>45028</v>
      </c>
      <c r="H2456" t="s">
        <v>2259</v>
      </c>
      <c r="I2456" t="s">
        <v>4936</v>
      </c>
      <c r="J2456">
        <v>32663.863590000001</v>
      </c>
      <c r="K2456" t="s">
        <v>47</v>
      </c>
      <c r="L2456">
        <v>22992</v>
      </c>
      <c r="M2456">
        <v>445</v>
      </c>
      <c r="N2456" t="s">
        <v>48</v>
      </c>
      <c r="O2456" s="1">
        <v>45053</v>
      </c>
      <c r="P2456" t="s">
        <v>49</v>
      </c>
      <c r="Q2456" t="s">
        <v>44</v>
      </c>
      <c r="R2456">
        <f>Healthcare_Data_v1__4[[#This Row],[Discharge Date]]-Healthcare_Data_v1__4[[#This Row],[Date of Admission]]</f>
        <v>25</v>
      </c>
      <c r="S2456" t="str" cm="1">
        <f t="array" ref="S2456">_xlfn.IFS( Healthcare_Data_v1__4[[#This Row],[Days of Stay]]&lt;10,"Low",Healthcare_Data_v1__4[[#This Row],[Days of Stay]]&lt;20,"Med",Healthcare_Data_v1__4[[#This Row],[Days of Stay]]&lt;=30,"High")</f>
        <v>High</v>
      </c>
      <c r="T2456" t="str">
        <f>CONCATENATE(Healthcare_Data_v1__4[[#This Row],[Medical Condition]],Healthcare_Data_v1__4[[#This Row],[Duration]])</f>
        <v>ObesityHigh</v>
      </c>
      <c r="U2456">
        <f>MONTH(Healthcare_Data_v1__4[[#This Row],[Date of Admission]])</f>
        <v>4</v>
      </c>
      <c r="V2456">
        <f>YEAR(Healthcare_Data_v1__4[[#This Row],[Date of Admission]])</f>
        <v>2023</v>
      </c>
      <c r="W2456">
        <f>DAY(Healthcare_Data_v1__4[[#This Row],[Date of Admission]])</f>
        <v>12</v>
      </c>
    </row>
    <row r="2457" spans="1:23" x14ac:dyDescent="0.3">
      <c r="A2457" t="s">
        <v>20199</v>
      </c>
      <c r="B2457">
        <v>70</v>
      </c>
      <c r="C2457" t="s">
        <v>3</v>
      </c>
      <c r="D2457" t="s">
        <v>16</v>
      </c>
      <c r="E2457" t="s">
        <v>19</v>
      </c>
      <c r="F2457" t="s">
        <v>10</v>
      </c>
      <c r="G2457" s="1">
        <v>43539</v>
      </c>
      <c r="H2457" t="s">
        <v>4937</v>
      </c>
      <c r="I2457" t="s">
        <v>4938</v>
      </c>
      <c r="J2457">
        <v>32661.40076</v>
      </c>
      <c r="K2457" t="s">
        <v>47</v>
      </c>
      <c r="L2457">
        <v>3778</v>
      </c>
      <c r="M2457">
        <v>374</v>
      </c>
      <c r="N2457" t="s">
        <v>48</v>
      </c>
      <c r="O2457" s="1">
        <v>43561</v>
      </c>
      <c r="P2457" t="s">
        <v>56</v>
      </c>
      <c r="Q2457" t="s">
        <v>50</v>
      </c>
      <c r="R2457">
        <f>Healthcare_Data_v1__4[[#This Row],[Discharge Date]]-Healthcare_Data_v1__4[[#This Row],[Date of Admission]]</f>
        <v>22</v>
      </c>
      <c r="S2457" t="str" cm="1">
        <f t="array" ref="S2457">_xlfn.IFS( Healthcare_Data_v1__4[[#This Row],[Days of Stay]]&lt;10,"Low",Healthcare_Data_v1__4[[#This Row],[Days of Stay]]&lt;20,"Med",Healthcare_Data_v1__4[[#This Row],[Days of Stay]]&lt;=30,"High")</f>
        <v>High</v>
      </c>
      <c r="T2457" t="str">
        <f>CONCATENATE(Healthcare_Data_v1__4[[#This Row],[Medical Condition]],Healthcare_Data_v1__4[[#This Row],[Duration]])</f>
        <v>HypertensionHigh</v>
      </c>
      <c r="U2457">
        <f>MONTH(Healthcare_Data_v1__4[[#This Row],[Date of Admission]])</f>
        <v>3</v>
      </c>
      <c r="V2457">
        <f>YEAR(Healthcare_Data_v1__4[[#This Row],[Date of Admission]])</f>
        <v>2019</v>
      </c>
      <c r="W2457">
        <f>DAY(Healthcare_Data_v1__4[[#This Row],[Date of Admission]])</f>
        <v>15</v>
      </c>
    </row>
    <row r="2458" spans="1:23" x14ac:dyDescent="0.3">
      <c r="A2458" t="s">
        <v>20200</v>
      </c>
      <c r="B2458">
        <v>27</v>
      </c>
      <c r="C2458" t="s">
        <v>5</v>
      </c>
      <c r="D2458" t="s">
        <v>16</v>
      </c>
      <c r="E2458" t="s">
        <v>25</v>
      </c>
      <c r="F2458" t="s">
        <v>7</v>
      </c>
      <c r="G2458" s="1">
        <v>44394</v>
      </c>
      <c r="H2458" t="s">
        <v>4939</v>
      </c>
      <c r="I2458" t="s">
        <v>4411</v>
      </c>
      <c r="J2458">
        <v>32658.240180000001</v>
      </c>
      <c r="K2458" t="s">
        <v>63</v>
      </c>
      <c r="L2458">
        <v>3100</v>
      </c>
      <c r="M2458">
        <v>458</v>
      </c>
      <c r="N2458" t="s">
        <v>42</v>
      </c>
      <c r="O2458" s="1">
        <v>44408</v>
      </c>
      <c r="P2458" t="s">
        <v>43</v>
      </c>
      <c r="Q2458" t="s">
        <v>44</v>
      </c>
      <c r="R2458">
        <f>Healthcare_Data_v1__4[[#This Row],[Discharge Date]]-Healthcare_Data_v1__4[[#This Row],[Date of Admission]]</f>
        <v>14</v>
      </c>
      <c r="S2458" t="str" cm="1">
        <f t="array" ref="S2458">_xlfn.IFS( Healthcare_Data_v1__4[[#This Row],[Days of Stay]]&lt;10,"Low",Healthcare_Data_v1__4[[#This Row],[Days of Stay]]&lt;20,"Med",Healthcare_Data_v1__4[[#This Row],[Days of Stay]]&lt;=30,"High")</f>
        <v>Med</v>
      </c>
      <c r="T2458" t="str">
        <f>CONCATENATE(Healthcare_Data_v1__4[[#This Row],[Medical Condition]],Healthcare_Data_v1__4[[#This Row],[Duration]])</f>
        <v>ObesityMed</v>
      </c>
      <c r="U2458">
        <f>MONTH(Healthcare_Data_v1__4[[#This Row],[Date of Admission]])</f>
        <v>7</v>
      </c>
      <c r="V2458">
        <f>YEAR(Healthcare_Data_v1__4[[#This Row],[Date of Admission]])</f>
        <v>2021</v>
      </c>
      <c r="W2458">
        <f>DAY(Healthcare_Data_v1__4[[#This Row],[Date of Admission]])</f>
        <v>17</v>
      </c>
    </row>
    <row r="2459" spans="1:23" x14ac:dyDescent="0.3">
      <c r="A2459" t="s">
        <v>20201</v>
      </c>
      <c r="B2459">
        <v>54</v>
      </c>
      <c r="C2459" t="s">
        <v>8</v>
      </c>
      <c r="D2459" t="s">
        <v>15</v>
      </c>
      <c r="E2459" t="s">
        <v>24</v>
      </c>
      <c r="F2459" t="s">
        <v>10</v>
      </c>
      <c r="G2459" s="1">
        <v>43716</v>
      </c>
      <c r="H2459" t="s">
        <v>4940</v>
      </c>
      <c r="I2459" t="s">
        <v>4941</v>
      </c>
      <c r="J2459">
        <v>32651.211050000002</v>
      </c>
      <c r="K2459" t="s">
        <v>66</v>
      </c>
      <c r="L2459">
        <v>11208</v>
      </c>
      <c r="M2459">
        <v>120</v>
      </c>
      <c r="N2459" t="s">
        <v>48</v>
      </c>
      <c r="O2459" s="1">
        <v>43725</v>
      </c>
      <c r="P2459" t="s">
        <v>43</v>
      </c>
      <c r="Q2459" t="s">
        <v>44</v>
      </c>
      <c r="R2459">
        <f>Healthcare_Data_v1__4[[#This Row],[Discharge Date]]-Healthcare_Data_v1__4[[#This Row],[Date of Admission]]</f>
        <v>9</v>
      </c>
      <c r="S2459" t="str" cm="1">
        <f t="array" ref="S2459">_xlfn.IFS( Healthcare_Data_v1__4[[#This Row],[Days of Stay]]&lt;10,"Low",Healthcare_Data_v1__4[[#This Row],[Days of Stay]]&lt;20,"Med",Healthcare_Data_v1__4[[#This Row],[Days of Stay]]&lt;=30,"High")</f>
        <v>Low</v>
      </c>
      <c r="T2459" t="str">
        <f>CONCATENATE(Healthcare_Data_v1__4[[#This Row],[Medical Condition]],Healthcare_Data_v1__4[[#This Row],[Duration]])</f>
        <v>HypertensionLow</v>
      </c>
      <c r="U2459">
        <f>MONTH(Healthcare_Data_v1__4[[#This Row],[Date of Admission]])</f>
        <v>9</v>
      </c>
      <c r="V2459">
        <f>YEAR(Healthcare_Data_v1__4[[#This Row],[Date of Admission]])</f>
        <v>2019</v>
      </c>
      <c r="W2459">
        <f>DAY(Healthcare_Data_v1__4[[#This Row],[Date of Admission]])</f>
        <v>8</v>
      </c>
    </row>
    <row r="2460" spans="1:23" x14ac:dyDescent="0.3">
      <c r="A2460" t="s">
        <v>20202</v>
      </c>
      <c r="B2460">
        <v>41</v>
      </c>
      <c r="C2460" t="s">
        <v>8</v>
      </c>
      <c r="D2460" t="s">
        <v>16</v>
      </c>
      <c r="E2460" t="s">
        <v>20</v>
      </c>
      <c r="F2460" t="s">
        <v>6</v>
      </c>
      <c r="G2460" s="1">
        <v>43798</v>
      </c>
      <c r="H2460" t="s">
        <v>4942</v>
      </c>
      <c r="I2460" t="s">
        <v>4943</v>
      </c>
      <c r="J2460">
        <v>32645.41203</v>
      </c>
      <c r="K2460" t="s">
        <v>47</v>
      </c>
      <c r="L2460">
        <v>7345</v>
      </c>
      <c r="M2460">
        <v>152</v>
      </c>
      <c r="N2460" t="s">
        <v>55</v>
      </c>
      <c r="O2460" s="1">
        <v>43805</v>
      </c>
      <c r="P2460" t="s">
        <v>49</v>
      </c>
      <c r="Q2460" t="s">
        <v>44</v>
      </c>
      <c r="R2460">
        <f>Healthcare_Data_v1__4[[#This Row],[Discharge Date]]-Healthcare_Data_v1__4[[#This Row],[Date of Admission]]</f>
        <v>7</v>
      </c>
      <c r="S2460" t="str" cm="1">
        <f t="array" ref="S2460">_xlfn.IFS( Healthcare_Data_v1__4[[#This Row],[Days of Stay]]&lt;10,"Low",Healthcare_Data_v1__4[[#This Row],[Days of Stay]]&lt;20,"Med",Healthcare_Data_v1__4[[#This Row],[Days of Stay]]&lt;=30,"High")</f>
        <v>Low</v>
      </c>
      <c r="T2460" t="str">
        <f>CONCATENATE(Healthcare_Data_v1__4[[#This Row],[Medical Condition]],Healthcare_Data_v1__4[[#This Row],[Duration]])</f>
        <v>AsthmaLow</v>
      </c>
      <c r="U2460">
        <f>MONTH(Healthcare_Data_v1__4[[#This Row],[Date of Admission]])</f>
        <v>11</v>
      </c>
      <c r="V2460">
        <f>YEAR(Healthcare_Data_v1__4[[#This Row],[Date of Admission]])</f>
        <v>2019</v>
      </c>
      <c r="W2460">
        <f>DAY(Healthcare_Data_v1__4[[#This Row],[Date of Admission]])</f>
        <v>29</v>
      </c>
    </row>
    <row r="2461" spans="1:23" x14ac:dyDescent="0.3">
      <c r="A2461" t="s">
        <v>20203</v>
      </c>
      <c r="B2461">
        <v>50</v>
      </c>
      <c r="C2461" t="s">
        <v>8</v>
      </c>
      <c r="D2461" t="s">
        <v>15</v>
      </c>
      <c r="E2461" t="s">
        <v>22</v>
      </c>
      <c r="F2461" t="s">
        <v>7</v>
      </c>
      <c r="G2461" s="1">
        <v>44894</v>
      </c>
      <c r="H2461" t="s">
        <v>4944</v>
      </c>
      <c r="I2461" t="s">
        <v>4945</v>
      </c>
      <c r="J2461">
        <v>32644.558949999999</v>
      </c>
      <c r="K2461" t="s">
        <v>69</v>
      </c>
      <c r="L2461">
        <v>7123</v>
      </c>
      <c r="M2461">
        <v>457</v>
      </c>
      <c r="N2461" t="s">
        <v>42</v>
      </c>
      <c r="O2461" s="1">
        <v>44907</v>
      </c>
      <c r="P2461" t="s">
        <v>60</v>
      </c>
      <c r="Q2461" t="s">
        <v>44</v>
      </c>
      <c r="R2461">
        <f>Healthcare_Data_v1__4[[#This Row],[Discharge Date]]-Healthcare_Data_v1__4[[#This Row],[Date of Admission]]</f>
        <v>13</v>
      </c>
      <c r="S2461" t="str" cm="1">
        <f t="array" ref="S2461">_xlfn.IFS( Healthcare_Data_v1__4[[#This Row],[Days of Stay]]&lt;10,"Low",Healthcare_Data_v1__4[[#This Row],[Days of Stay]]&lt;20,"Med",Healthcare_Data_v1__4[[#This Row],[Days of Stay]]&lt;=30,"High")</f>
        <v>Med</v>
      </c>
      <c r="T2461" t="str">
        <f>CONCATENATE(Healthcare_Data_v1__4[[#This Row],[Medical Condition]],Healthcare_Data_v1__4[[#This Row],[Duration]])</f>
        <v>ObesityMed</v>
      </c>
      <c r="U2461">
        <f>MONTH(Healthcare_Data_v1__4[[#This Row],[Date of Admission]])</f>
        <v>11</v>
      </c>
      <c r="V2461">
        <f>YEAR(Healthcare_Data_v1__4[[#This Row],[Date of Admission]])</f>
        <v>2022</v>
      </c>
      <c r="W2461">
        <f>DAY(Healthcare_Data_v1__4[[#This Row],[Date of Admission]])</f>
        <v>29</v>
      </c>
    </row>
    <row r="2462" spans="1:23" x14ac:dyDescent="0.3">
      <c r="A2462" t="s">
        <v>20204</v>
      </c>
      <c r="B2462">
        <v>68</v>
      </c>
      <c r="C2462" t="s">
        <v>3</v>
      </c>
      <c r="D2462" t="s">
        <v>16</v>
      </c>
      <c r="E2462" t="s">
        <v>19</v>
      </c>
      <c r="F2462" t="s">
        <v>10</v>
      </c>
      <c r="G2462" s="1">
        <v>44793</v>
      </c>
      <c r="H2462" t="s">
        <v>4946</v>
      </c>
      <c r="I2462" t="s">
        <v>4947</v>
      </c>
      <c r="J2462">
        <v>32642.718860000001</v>
      </c>
      <c r="K2462" t="s">
        <v>69</v>
      </c>
      <c r="L2462">
        <v>8331</v>
      </c>
      <c r="M2462">
        <v>276</v>
      </c>
      <c r="N2462" t="s">
        <v>55</v>
      </c>
      <c r="O2462" s="1">
        <v>44819</v>
      </c>
      <c r="P2462" t="s">
        <v>85</v>
      </c>
      <c r="Q2462" t="s">
        <v>57</v>
      </c>
      <c r="R2462">
        <f>Healthcare_Data_v1__4[[#This Row],[Discharge Date]]-Healthcare_Data_v1__4[[#This Row],[Date of Admission]]</f>
        <v>26</v>
      </c>
      <c r="S2462" t="str" cm="1">
        <f t="array" ref="S2462">_xlfn.IFS( Healthcare_Data_v1__4[[#This Row],[Days of Stay]]&lt;10,"Low",Healthcare_Data_v1__4[[#This Row],[Days of Stay]]&lt;20,"Med",Healthcare_Data_v1__4[[#This Row],[Days of Stay]]&lt;=30,"High")</f>
        <v>High</v>
      </c>
      <c r="T2462" t="str">
        <f>CONCATENATE(Healthcare_Data_v1__4[[#This Row],[Medical Condition]],Healthcare_Data_v1__4[[#This Row],[Duration]])</f>
        <v>HypertensionHigh</v>
      </c>
      <c r="U2462">
        <f>MONTH(Healthcare_Data_v1__4[[#This Row],[Date of Admission]])</f>
        <v>8</v>
      </c>
      <c r="V2462">
        <f>YEAR(Healthcare_Data_v1__4[[#This Row],[Date of Admission]])</f>
        <v>2022</v>
      </c>
      <c r="W2462">
        <f>DAY(Healthcare_Data_v1__4[[#This Row],[Date of Admission]])</f>
        <v>20</v>
      </c>
    </row>
    <row r="2463" spans="1:23" x14ac:dyDescent="0.3">
      <c r="A2463" t="s">
        <v>20205</v>
      </c>
      <c r="B2463">
        <v>25</v>
      </c>
      <c r="C2463" t="s">
        <v>5</v>
      </c>
      <c r="D2463" t="s">
        <v>15</v>
      </c>
      <c r="E2463" t="s">
        <v>20</v>
      </c>
      <c r="F2463" t="s">
        <v>7</v>
      </c>
      <c r="G2463" s="1">
        <v>44367</v>
      </c>
      <c r="H2463" t="s">
        <v>4060</v>
      </c>
      <c r="I2463" t="s">
        <v>4948</v>
      </c>
      <c r="J2463">
        <v>32640.777040000001</v>
      </c>
      <c r="K2463" t="s">
        <v>63</v>
      </c>
      <c r="L2463">
        <v>7690</v>
      </c>
      <c r="M2463">
        <v>419</v>
      </c>
      <c r="N2463" t="s">
        <v>42</v>
      </c>
      <c r="O2463" s="1">
        <v>44368</v>
      </c>
      <c r="P2463" t="s">
        <v>60</v>
      </c>
      <c r="Q2463" t="s">
        <v>44</v>
      </c>
      <c r="R2463">
        <f>Healthcare_Data_v1__4[[#This Row],[Discharge Date]]-Healthcare_Data_v1__4[[#This Row],[Date of Admission]]</f>
        <v>1</v>
      </c>
      <c r="S2463" t="str" cm="1">
        <f t="array" ref="S2463">_xlfn.IFS( Healthcare_Data_v1__4[[#This Row],[Days of Stay]]&lt;10,"Low",Healthcare_Data_v1__4[[#This Row],[Days of Stay]]&lt;20,"Med",Healthcare_Data_v1__4[[#This Row],[Days of Stay]]&lt;=30,"High")</f>
        <v>Low</v>
      </c>
      <c r="T2463" t="str">
        <f>CONCATENATE(Healthcare_Data_v1__4[[#This Row],[Medical Condition]],Healthcare_Data_v1__4[[#This Row],[Duration]])</f>
        <v>ObesityLow</v>
      </c>
      <c r="U2463">
        <f>MONTH(Healthcare_Data_v1__4[[#This Row],[Date of Admission]])</f>
        <v>6</v>
      </c>
      <c r="V2463">
        <f>YEAR(Healthcare_Data_v1__4[[#This Row],[Date of Admission]])</f>
        <v>2021</v>
      </c>
      <c r="W2463">
        <f>DAY(Healthcare_Data_v1__4[[#This Row],[Date of Admission]])</f>
        <v>20</v>
      </c>
    </row>
    <row r="2464" spans="1:23" x14ac:dyDescent="0.3">
      <c r="A2464" t="s">
        <v>20206</v>
      </c>
      <c r="B2464">
        <v>50</v>
      </c>
      <c r="C2464" t="s">
        <v>8</v>
      </c>
      <c r="D2464" t="s">
        <v>15</v>
      </c>
      <c r="E2464" t="s">
        <v>23</v>
      </c>
      <c r="F2464" t="s">
        <v>11</v>
      </c>
      <c r="G2464" s="1">
        <v>44191</v>
      </c>
      <c r="H2464" t="s">
        <v>1112</v>
      </c>
      <c r="I2464" t="s">
        <v>4949</v>
      </c>
      <c r="J2464">
        <v>32635.845150000001</v>
      </c>
      <c r="K2464" t="s">
        <v>66</v>
      </c>
      <c r="L2464">
        <v>74720</v>
      </c>
      <c r="M2464">
        <v>473</v>
      </c>
      <c r="N2464" t="s">
        <v>42</v>
      </c>
      <c r="O2464" s="1">
        <v>44196</v>
      </c>
      <c r="P2464" t="s">
        <v>60</v>
      </c>
      <c r="Q2464" t="s">
        <v>57</v>
      </c>
      <c r="R2464">
        <f>Healthcare_Data_v1__4[[#This Row],[Discharge Date]]-Healthcare_Data_v1__4[[#This Row],[Date of Admission]]</f>
        <v>5</v>
      </c>
      <c r="S2464" t="str" cm="1">
        <f t="array" ref="S2464">_xlfn.IFS( Healthcare_Data_v1__4[[#This Row],[Days of Stay]]&lt;10,"Low",Healthcare_Data_v1__4[[#This Row],[Days of Stay]]&lt;20,"Med",Healthcare_Data_v1__4[[#This Row],[Days of Stay]]&lt;=30,"High")</f>
        <v>Low</v>
      </c>
      <c r="T2464" t="str">
        <f>CONCATENATE(Healthcare_Data_v1__4[[#This Row],[Medical Condition]],Healthcare_Data_v1__4[[#This Row],[Duration]])</f>
        <v>CancerLow</v>
      </c>
      <c r="U2464">
        <f>MONTH(Healthcare_Data_v1__4[[#This Row],[Date of Admission]])</f>
        <v>12</v>
      </c>
      <c r="V2464">
        <f>YEAR(Healthcare_Data_v1__4[[#This Row],[Date of Admission]])</f>
        <v>2020</v>
      </c>
      <c r="W2464">
        <f>DAY(Healthcare_Data_v1__4[[#This Row],[Date of Admission]])</f>
        <v>26</v>
      </c>
    </row>
    <row r="2465" spans="1:23" x14ac:dyDescent="0.3">
      <c r="A2465" t="s">
        <v>20207</v>
      </c>
      <c r="B2465">
        <v>42</v>
      </c>
      <c r="C2465" t="s">
        <v>8</v>
      </c>
      <c r="D2465" t="s">
        <v>15</v>
      </c>
      <c r="E2465" t="s">
        <v>20</v>
      </c>
      <c r="F2465" t="s">
        <v>7</v>
      </c>
      <c r="G2465" s="1">
        <v>44680</v>
      </c>
      <c r="H2465" t="s">
        <v>4950</v>
      </c>
      <c r="I2465" t="s">
        <v>4951</v>
      </c>
      <c r="J2465">
        <v>32624.43506</v>
      </c>
      <c r="K2465" t="s">
        <v>66</v>
      </c>
      <c r="L2465">
        <v>18890</v>
      </c>
      <c r="M2465">
        <v>259</v>
      </c>
      <c r="N2465" t="s">
        <v>42</v>
      </c>
      <c r="O2465" s="1">
        <v>44682</v>
      </c>
      <c r="P2465" t="s">
        <v>49</v>
      </c>
      <c r="Q2465" t="s">
        <v>57</v>
      </c>
      <c r="R2465">
        <f>Healthcare_Data_v1__4[[#This Row],[Discharge Date]]-Healthcare_Data_v1__4[[#This Row],[Date of Admission]]</f>
        <v>2</v>
      </c>
      <c r="S2465" t="str" cm="1">
        <f t="array" ref="S2465">_xlfn.IFS( Healthcare_Data_v1__4[[#This Row],[Days of Stay]]&lt;10,"Low",Healthcare_Data_v1__4[[#This Row],[Days of Stay]]&lt;20,"Med",Healthcare_Data_v1__4[[#This Row],[Days of Stay]]&lt;=30,"High")</f>
        <v>Low</v>
      </c>
      <c r="T2465" t="str">
        <f>CONCATENATE(Healthcare_Data_v1__4[[#This Row],[Medical Condition]],Healthcare_Data_v1__4[[#This Row],[Duration]])</f>
        <v>ObesityLow</v>
      </c>
      <c r="U2465">
        <f>MONTH(Healthcare_Data_v1__4[[#This Row],[Date of Admission]])</f>
        <v>4</v>
      </c>
      <c r="V2465">
        <f>YEAR(Healthcare_Data_v1__4[[#This Row],[Date of Admission]])</f>
        <v>2022</v>
      </c>
      <c r="W2465">
        <f>DAY(Healthcare_Data_v1__4[[#This Row],[Date of Admission]])</f>
        <v>29</v>
      </c>
    </row>
    <row r="2466" spans="1:23" x14ac:dyDescent="0.3">
      <c r="A2466" t="s">
        <v>20208</v>
      </c>
      <c r="B2466">
        <v>23</v>
      </c>
      <c r="C2466" t="s">
        <v>12</v>
      </c>
      <c r="D2466" t="s">
        <v>15</v>
      </c>
      <c r="E2466" t="s">
        <v>25</v>
      </c>
      <c r="F2466" t="s">
        <v>7</v>
      </c>
      <c r="G2466" s="1">
        <v>44773</v>
      </c>
      <c r="H2466" t="s">
        <v>4952</v>
      </c>
      <c r="I2466" t="s">
        <v>4953</v>
      </c>
      <c r="J2466">
        <v>32609.680769999999</v>
      </c>
      <c r="K2466" t="s">
        <v>69</v>
      </c>
      <c r="L2466">
        <v>7299</v>
      </c>
      <c r="M2466">
        <v>165</v>
      </c>
      <c r="N2466" t="s">
        <v>42</v>
      </c>
      <c r="O2466" s="1">
        <v>44774</v>
      </c>
      <c r="P2466" t="s">
        <v>56</v>
      </c>
      <c r="Q2466" t="s">
        <v>44</v>
      </c>
      <c r="R2466">
        <f>Healthcare_Data_v1__4[[#This Row],[Discharge Date]]-Healthcare_Data_v1__4[[#This Row],[Date of Admission]]</f>
        <v>1</v>
      </c>
      <c r="S2466" t="str" cm="1">
        <f t="array" ref="S2466">_xlfn.IFS( Healthcare_Data_v1__4[[#This Row],[Days of Stay]]&lt;10,"Low",Healthcare_Data_v1__4[[#This Row],[Days of Stay]]&lt;20,"Med",Healthcare_Data_v1__4[[#This Row],[Days of Stay]]&lt;=30,"High")</f>
        <v>Low</v>
      </c>
      <c r="T2466" t="str">
        <f>CONCATENATE(Healthcare_Data_v1__4[[#This Row],[Medical Condition]],Healthcare_Data_v1__4[[#This Row],[Duration]])</f>
        <v>ObesityLow</v>
      </c>
      <c r="U2466">
        <f>MONTH(Healthcare_Data_v1__4[[#This Row],[Date of Admission]])</f>
        <v>7</v>
      </c>
      <c r="V2466">
        <f>YEAR(Healthcare_Data_v1__4[[#This Row],[Date of Admission]])</f>
        <v>2022</v>
      </c>
      <c r="W2466">
        <f>DAY(Healthcare_Data_v1__4[[#This Row],[Date of Admission]])</f>
        <v>31</v>
      </c>
    </row>
    <row r="2467" spans="1:23" x14ac:dyDescent="0.3">
      <c r="A2467" t="s">
        <v>20209</v>
      </c>
      <c r="B2467">
        <v>34</v>
      </c>
      <c r="C2467" t="s">
        <v>5</v>
      </c>
      <c r="D2467" t="s">
        <v>15</v>
      </c>
      <c r="E2467" t="s">
        <v>23</v>
      </c>
      <c r="F2467" t="s">
        <v>4</v>
      </c>
      <c r="G2467" s="1">
        <v>44883</v>
      </c>
      <c r="H2467" t="s">
        <v>4954</v>
      </c>
      <c r="I2467" t="s">
        <v>4955</v>
      </c>
      <c r="J2467">
        <v>32609.206630000001</v>
      </c>
      <c r="K2467" t="s">
        <v>47</v>
      </c>
      <c r="L2467">
        <v>8611</v>
      </c>
      <c r="M2467">
        <v>221</v>
      </c>
      <c r="N2467" t="s">
        <v>55</v>
      </c>
      <c r="O2467" s="1">
        <v>44893</v>
      </c>
      <c r="P2467" t="s">
        <v>43</v>
      </c>
      <c r="Q2467" t="s">
        <v>50</v>
      </c>
      <c r="R2467">
        <f>Healthcare_Data_v1__4[[#This Row],[Discharge Date]]-Healthcare_Data_v1__4[[#This Row],[Date of Admission]]</f>
        <v>10</v>
      </c>
      <c r="S2467" t="str" cm="1">
        <f t="array" ref="S2467">_xlfn.IFS( Healthcare_Data_v1__4[[#This Row],[Days of Stay]]&lt;10,"Low",Healthcare_Data_v1__4[[#This Row],[Days of Stay]]&lt;20,"Med",Healthcare_Data_v1__4[[#This Row],[Days of Stay]]&lt;=30,"High")</f>
        <v>Med</v>
      </c>
      <c r="T2467" t="str">
        <f>CONCATENATE(Healthcare_Data_v1__4[[#This Row],[Medical Condition]],Healthcare_Data_v1__4[[#This Row],[Duration]])</f>
        <v>DiabetesMed</v>
      </c>
      <c r="U2467">
        <f>MONTH(Healthcare_Data_v1__4[[#This Row],[Date of Admission]])</f>
        <v>11</v>
      </c>
      <c r="V2467">
        <f>YEAR(Healthcare_Data_v1__4[[#This Row],[Date of Admission]])</f>
        <v>2022</v>
      </c>
      <c r="W2467">
        <f>DAY(Healthcare_Data_v1__4[[#This Row],[Date of Admission]])</f>
        <v>18</v>
      </c>
    </row>
    <row r="2468" spans="1:23" x14ac:dyDescent="0.3">
      <c r="A2468" t="s">
        <v>20210</v>
      </c>
      <c r="B2468">
        <v>68</v>
      </c>
      <c r="C2468" t="s">
        <v>3</v>
      </c>
      <c r="D2468" t="s">
        <v>16</v>
      </c>
      <c r="E2468" t="s">
        <v>20</v>
      </c>
      <c r="F2468" t="s">
        <v>10</v>
      </c>
      <c r="G2468" s="1">
        <v>44722</v>
      </c>
      <c r="H2468" t="s">
        <v>4956</v>
      </c>
      <c r="I2468" t="s">
        <v>4957</v>
      </c>
      <c r="J2468">
        <v>32602.984619999999</v>
      </c>
      <c r="K2468" t="s">
        <v>47</v>
      </c>
      <c r="L2468">
        <v>29554</v>
      </c>
      <c r="M2468">
        <v>248</v>
      </c>
      <c r="N2468" t="s">
        <v>55</v>
      </c>
      <c r="O2468" s="1">
        <v>44734</v>
      </c>
      <c r="P2468" t="s">
        <v>85</v>
      </c>
      <c r="Q2468" t="s">
        <v>44</v>
      </c>
      <c r="R2468">
        <f>Healthcare_Data_v1__4[[#This Row],[Discharge Date]]-Healthcare_Data_v1__4[[#This Row],[Date of Admission]]</f>
        <v>12</v>
      </c>
      <c r="S2468" t="str" cm="1">
        <f t="array" ref="S2468">_xlfn.IFS( Healthcare_Data_v1__4[[#This Row],[Days of Stay]]&lt;10,"Low",Healthcare_Data_v1__4[[#This Row],[Days of Stay]]&lt;20,"Med",Healthcare_Data_v1__4[[#This Row],[Days of Stay]]&lt;=30,"High")</f>
        <v>Med</v>
      </c>
      <c r="T2468" t="str">
        <f>CONCATENATE(Healthcare_Data_v1__4[[#This Row],[Medical Condition]],Healthcare_Data_v1__4[[#This Row],[Duration]])</f>
        <v>HypertensionMed</v>
      </c>
      <c r="U2468">
        <f>MONTH(Healthcare_Data_v1__4[[#This Row],[Date of Admission]])</f>
        <v>6</v>
      </c>
      <c r="V2468">
        <f>YEAR(Healthcare_Data_v1__4[[#This Row],[Date of Admission]])</f>
        <v>2022</v>
      </c>
      <c r="W2468">
        <f>DAY(Healthcare_Data_v1__4[[#This Row],[Date of Admission]])</f>
        <v>10</v>
      </c>
    </row>
    <row r="2469" spans="1:23" x14ac:dyDescent="0.3">
      <c r="A2469" t="s">
        <v>20211</v>
      </c>
      <c r="B2469">
        <v>33</v>
      </c>
      <c r="C2469" t="s">
        <v>5</v>
      </c>
      <c r="D2469" t="s">
        <v>15</v>
      </c>
      <c r="E2469" t="s">
        <v>24</v>
      </c>
      <c r="F2469" t="s">
        <v>11</v>
      </c>
      <c r="G2469" s="1">
        <v>43587</v>
      </c>
      <c r="H2469" t="s">
        <v>3131</v>
      </c>
      <c r="I2469" t="s">
        <v>4958</v>
      </c>
      <c r="J2469">
        <v>32602.53111</v>
      </c>
      <c r="K2469" t="s">
        <v>66</v>
      </c>
      <c r="L2469">
        <v>43737</v>
      </c>
      <c r="M2469">
        <v>342</v>
      </c>
      <c r="N2469" t="s">
        <v>42</v>
      </c>
      <c r="O2469" s="1">
        <v>43603</v>
      </c>
      <c r="P2469" t="s">
        <v>43</v>
      </c>
      <c r="Q2469" t="s">
        <v>57</v>
      </c>
      <c r="R2469">
        <f>Healthcare_Data_v1__4[[#This Row],[Discharge Date]]-Healthcare_Data_v1__4[[#This Row],[Date of Admission]]</f>
        <v>16</v>
      </c>
      <c r="S2469" t="str" cm="1">
        <f t="array" ref="S2469">_xlfn.IFS( Healthcare_Data_v1__4[[#This Row],[Days of Stay]]&lt;10,"Low",Healthcare_Data_v1__4[[#This Row],[Days of Stay]]&lt;20,"Med",Healthcare_Data_v1__4[[#This Row],[Days of Stay]]&lt;=30,"High")</f>
        <v>Med</v>
      </c>
      <c r="T2469" t="str">
        <f>CONCATENATE(Healthcare_Data_v1__4[[#This Row],[Medical Condition]],Healthcare_Data_v1__4[[#This Row],[Duration]])</f>
        <v>CancerMed</v>
      </c>
      <c r="U2469">
        <f>MONTH(Healthcare_Data_v1__4[[#This Row],[Date of Admission]])</f>
        <v>5</v>
      </c>
      <c r="V2469">
        <f>YEAR(Healthcare_Data_v1__4[[#This Row],[Date of Admission]])</f>
        <v>2019</v>
      </c>
      <c r="W2469">
        <f>DAY(Healthcare_Data_v1__4[[#This Row],[Date of Admission]])</f>
        <v>2</v>
      </c>
    </row>
    <row r="2470" spans="1:23" x14ac:dyDescent="0.3">
      <c r="A2470" t="s">
        <v>20212</v>
      </c>
      <c r="B2470">
        <v>31</v>
      </c>
      <c r="C2470" t="s">
        <v>5</v>
      </c>
      <c r="D2470" t="s">
        <v>15</v>
      </c>
      <c r="E2470" t="s">
        <v>23</v>
      </c>
      <c r="F2470" t="s">
        <v>11</v>
      </c>
      <c r="G2470" s="1">
        <v>44188</v>
      </c>
      <c r="H2470" t="s">
        <v>4959</v>
      </c>
      <c r="I2470" t="s">
        <v>4960</v>
      </c>
      <c r="J2470">
        <v>32589.389609999998</v>
      </c>
      <c r="K2470" t="s">
        <v>47</v>
      </c>
      <c r="L2470">
        <v>4028</v>
      </c>
      <c r="M2470">
        <v>379</v>
      </c>
      <c r="N2470" t="s">
        <v>48</v>
      </c>
      <c r="O2470" s="1">
        <v>44217</v>
      </c>
      <c r="P2470" t="s">
        <v>43</v>
      </c>
      <c r="Q2470" t="s">
        <v>57</v>
      </c>
      <c r="R2470">
        <f>Healthcare_Data_v1__4[[#This Row],[Discharge Date]]-Healthcare_Data_v1__4[[#This Row],[Date of Admission]]</f>
        <v>29</v>
      </c>
      <c r="S2470" t="str" cm="1">
        <f t="array" ref="S2470">_xlfn.IFS( Healthcare_Data_v1__4[[#This Row],[Days of Stay]]&lt;10,"Low",Healthcare_Data_v1__4[[#This Row],[Days of Stay]]&lt;20,"Med",Healthcare_Data_v1__4[[#This Row],[Days of Stay]]&lt;=30,"High")</f>
        <v>High</v>
      </c>
      <c r="T2470" t="str">
        <f>CONCATENATE(Healthcare_Data_v1__4[[#This Row],[Medical Condition]],Healthcare_Data_v1__4[[#This Row],[Duration]])</f>
        <v>CancerHigh</v>
      </c>
      <c r="U2470">
        <f>MONTH(Healthcare_Data_v1__4[[#This Row],[Date of Admission]])</f>
        <v>12</v>
      </c>
      <c r="V2470">
        <f>YEAR(Healthcare_Data_v1__4[[#This Row],[Date of Admission]])</f>
        <v>2020</v>
      </c>
      <c r="W2470">
        <f>DAY(Healthcare_Data_v1__4[[#This Row],[Date of Admission]])</f>
        <v>23</v>
      </c>
    </row>
    <row r="2471" spans="1:23" x14ac:dyDescent="0.3">
      <c r="A2471" t="s">
        <v>20213</v>
      </c>
      <c r="B2471">
        <v>72</v>
      </c>
      <c r="C2471" t="s">
        <v>3</v>
      </c>
      <c r="D2471" t="s">
        <v>15</v>
      </c>
      <c r="E2471" t="s">
        <v>25</v>
      </c>
      <c r="F2471" t="s">
        <v>11</v>
      </c>
      <c r="G2471" s="1">
        <v>43476</v>
      </c>
      <c r="H2471" t="s">
        <v>4961</v>
      </c>
      <c r="I2471" t="s">
        <v>532</v>
      </c>
      <c r="J2471">
        <v>32588.834790000001</v>
      </c>
      <c r="K2471" t="s">
        <v>41</v>
      </c>
      <c r="L2471">
        <v>66833</v>
      </c>
      <c r="M2471">
        <v>341</v>
      </c>
      <c r="N2471" t="s">
        <v>48</v>
      </c>
      <c r="O2471" s="1">
        <v>43485</v>
      </c>
      <c r="P2471" t="s">
        <v>43</v>
      </c>
      <c r="Q2471" t="s">
        <v>44</v>
      </c>
      <c r="R2471">
        <f>Healthcare_Data_v1__4[[#This Row],[Discharge Date]]-Healthcare_Data_v1__4[[#This Row],[Date of Admission]]</f>
        <v>9</v>
      </c>
      <c r="S2471" t="str" cm="1">
        <f t="array" ref="S2471">_xlfn.IFS( Healthcare_Data_v1__4[[#This Row],[Days of Stay]]&lt;10,"Low",Healthcare_Data_v1__4[[#This Row],[Days of Stay]]&lt;20,"Med",Healthcare_Data_v1__4[[#This Row],[Days of Stay]]&lt;=30,"High")</f>
        <v>Low</v>
      </c>
      <c r="T2471" t="str">
        <f>CONCATENATE(Healthcare_Data_v1__4[[#This Row],[Medical Condition]],Healthcare_Data_v1__4[[#This Row],[Duration]])</f>
        <v>CancerLow</v>
      </c>
      <c r="U2471">
        <f>MONTH(Healthcare_Data_v1__4[[#This Row],[Date of Admission]])</f>
        <v>1</v>
      </c>
      <c r="V2471">
        <f>YEAR(Healthcare_Data_v1__4[[#This Row],[Date of Admission]])</f>
        <v>2019</v>
      </c>
      <c r="W2471">
        <f>DAY(Healthcare_Data_v1__4[[#This Row],[Date of Admission]])</f>
        <v>11</v>
      </c>
    </row>
    <row r="2472" spans="1:23" x14ac:dyDescent="0.3">
      <c r="A2472" t="s">
        <v>20214</v>
      </c>
      <c r="B2472">
        <v>25</v>
      </c>
      <c r="C2472" t="s">
        <v>5</v>
      </c>
      <c r="D2472" t="s">
        <v>15</v>
      </c>
      <c r="E2472" t="s">
        <v>22</v>
      </c>
      <c r="F2472" t="s">
        <v>4</v>
      </c>
      <c r="G2472" s="1">
        <v>44157</v>
      </c>
      <c r="H2472" t="s">
        <v>4962</v>
      </c>
      <c r="I2472" t="s">
        <v>4963</v>
      </c>
      <c r="J2472">
        <v>32587.581129999999</v>
      </c>
      <c r="K2472" t="s">
        <v>47</v>
      </c>
      <c r="L2472">
        <v>19690</v>
      </c>
      <c r="M2472">
        <v>213</v>
      </c>
      <c r="N2472" t="s">
        <v>55</v>
      </c>
      <c r="O2472" s="1">
        <v>44165</v>
      </c>
      <c r="P2472" t="s">
        <v>85</v>
      </c>
      <c r="Q2472" t="s">
        <v>44</v>
      </c>
      <c r="R2472">
        <f>Healthcare_Data_v1__4[[#This Row],[Discharge Date]]-Healthcare_Data_v1__4[[#This Row],[Date of Admission]]</f>
        <v>8</v>
      </c>
      <c r="S2472" t="str" cm="1">
        <f t="array" ref="S2472">_xlfn.IFS( Healthcare_Data_v1__4[[#This Row],[Days of Stay]]&lt;10,"Low",Healthcare_Data_v1__4[[#This Row],[Days of Stay]]&lt;20,"Med",Healthcare_Data_v1__4[[#This Row],[Days of Stay]]&lt;=30,"High")</f>
        <v>Low</v>
      </c>
      <c r="T2472" t="str">
        <f>CONCATENATE(Healthcare_Data_v1__4[[#This Row],[Medical Condition]],Healthcare_Data_v1__4[[#This Row],[Duration]])</f>
        <v>DiabetesLow</v>
      </c>
      <c r="U2472">
        <f>MONTH(Healthcare_Data_v1__4[[#This Row],[Date of Admission]])</f>
        <v>11</v>
      </c>
      <c r="V2472">
        <f>YEAR(Healthcare_Data_v1__4[[#This Row],[Date of Admission]])</f>
        <v>2020</v>
      </c>
      <c r="W2472">
        <f>DAY(Healthcare_Data_v1__4[[#This Row],[Date of Admission]])</f>
        <v>22</v>
      </c>
    </row>
    <row r="2473" spans="1:23" x14ac:dyDescent="0.3">
      <c r="A2473" t="s">
        <v>20215</v>
      </c>
      <c r="B2473">
        <v>69</v>
      </c>
      <c r="C2473" t="s">
        <v>3</v>
      </c>
      <c r="D2473" t="s">
        <v>15</v>
      </c>
      <c r="E2473" t="s">
        <v>25</v>
      </c>
      <c r="F2473" t="s">
        <v>9</v>
      </c>
      <c r="G2473" s="1">
        <v>43823</v>
      </c>
      <c r="H2473" t="s">
        <v>4964</v>
      </c>
      <c r="I2473" t="s">
        <v>4965</v>
      </c>
      <c r="J2473">
        <v>32580.141899999999</v>
      </c>
      <c r="K2473" t="s">
        <v>47</v>
      </c>
      <c r="L2473">
        <v>18334</v>
      </c>
      <c r="M2473">
        <v>475</v>
      </c>
      <c r="N2473" t="s">
        <v>55</v>
      </c>
      <c r="O2473" s="1">
        <v>43849</v>
      </c>
      <c r="P2473" t="s">
        <v>56</v>
      </c>
      <c r="Q2473" t="s">
        <v>44</v>
      </c>
      <c r="R2473">
        <f>Healthcare_Data_v1__4[[#This Row],[Discharge Date]]-Healthcare_Data_v1__4[[#This Row],[Date of Admission]]</f>
        <v>26</v>
      </c>
      <c r="S2473" t="str" cm="1">
        <f t="array" ref="S2473">_xlfn.IFS( Healthcare_Data_v1__4[[#This Row],[Days of Stay]]&lt;10,"Low",Healthcare_Data_v1__4[[#This Row],[Days of Stay]]&lt;20,"Med",Healthcare_Data_v1__4[[#This Row],[Days of Stay]]&lt;=30,"High")</f>
        <v>High</v>
      </c>
      <c r="T2473" t="str">
        <f>CONCATENATE(Healthcare_Data_v1__4[[#This Row],[Medical Condition]],Healthcare_Data_v1__4[[#This Row],[Duration]])</f>
        <v>ArthritisHigh</v>
      </c>
      <c r="U2473">
        <f>MONTH(Healthcare_Data_v1__4[[#This Row],[Date of Admission]])</f>
        <v>12</v>
      </c>
      <c r="V2473">
        <f>YEAR(Healthcare_Data_v1__4[[#This Row],[Date of Admission]])</f>
        <v>2019</v>
      </c>
      <c r="W2473">
        <f>DAY(Healthcare_Data_v1__4[[#This Row],[Date of Admission]])</f>
        <v>24</v>
      </c>
    </row>
    <row r="2474" spans="1:23" x14ac:dyDescent="0.3">
      <c r="A2474" t="s">
        <v>4966</v>
      </c>
      <c r="B2474">
        <v>18</v>
      </c>
      <c r="C2474" t="s">
        <v>12</v>
      </c>
      <c r="D2474" t="s">
        <v>15</v>
      </c>
      <c r="E2474" t="s">
        <v>19</v>
      </c>
      <c r="F2474" t="s">
        <v>10</v>
      </c>
      <c r="G2474" s="1">
        <v>44451</v>
      </c>
      <c r="H2474" t="s">
        <v>4967</v>
      </c>
      <c r="I2474" t="s">
        <v>4968</v>
      </c>
      <c r="J2474">
        <v>32570.440699999999</v>
      </c>
      <c r="K2474" t="s">
        <v>69</v>
      </c>
      <c r="L2474">
        <v>20577</v>
      </c>
      <c r="M2474">
        <v>437</v>
      </c>
      <c r="N2474" t="s">
        <v>48</v>
      </c>
      <c r="O2474" s="1">
        <v>44480</v>
      </c>
      <c r="P2474" t="s">
        <v>85</v>
      </c>
      <c r="Q2474" t="s">
        <v>44</v>
      </c>
      <c r="R2474">
        <f>Healthcare_Data_v1__4[[#This Row],[Discharge Date]]-Healthcare_Data_v1__4[[#This Row],[Date of Admission]]</f>
        <v>29</v>
      </c>
      <c r="S2474" t="str" cm="1">
        <f t="array" ref="S2474">_xlfn.IFS( Healthcare_Data_v1__4[[#This Row],[Days of Stay]]&lt;10,"Low",Healthcare_Data_v1__4[[#This Row],[Days of Stay]]&lt;20,"Med",Healthcare_Data_v1__4[[#This Row],[Days of Stay]]&lt;=30,"High")</f>
        <v>High</v>
      </c>
      <c r="T2474" t="str">
        <f>CONCATENATE(Healthcare_Data_v1__4[[#This Row],[Medical Condition]],Healthcare_Data_v1__4[[#This Row],[Duration]])</f>
        <v>HypertensionHigh</v>
      </c>
      <c r="U2474">
        <f>MONTH(Healthcare_Data_v1__4[[#This Row],[Date of Admission]])</f>
        <v>9</v>
      </c>
      <c r="V2474">
        <f>YEAR(Healthcare_Data_v1__4[[#This Row],[Date of Admission]])</f>
        <v>2021</v>
      </c>
      <c r="W2474">
        <f>DAY(Healthcare_Data_v1__4[[#This Row],[Date of Admission]])</f>
        <v>12</v>
      </c>
    </row>
    <row r="2475" spans="1:23" x14ac:dyDescent="0.3">
      <c r="A2475" t="s">
        <v>20216</v>
      </c>
      <c r="B2475">
        <v>55</v>
      </c>
      <c r="C2475" t="s">
        <v>3</v>
      </c>
      <c r="D2475" t="s">
        <v>15</v>
      </c>
      <c r="E2475" t="s">
        <v>23</v>
      </c>
      <c r="F2475" t="s">
        <v>7</v>
      </c>
      <c r="G2475" s="1">
        <v>44721</v>
      </c>
      <c r="H2475" t="s">
        <v>4969</v>
      </c>
      <c r="I2475" t="s">
        <v>4970</v>
      </c>
      <c r="J2475">
        <v>32561.48386</v>
      </c>
      <c r="K2475" t="s">
        <v>41</v>
      </c>
      <c r="L2475">
        <v>23700</v>
      </c>
      <c r="M2475">
        <v>155</v>
      </c>
      <c r="N2475" t="s">
        <v>48</v>
      </c>
      <c r="O2475" s="1">
        <v>44751</v>
      </c>
      <c r="P2475" t="s">
        <v>43</v>
      </c>
      <c r="Q2475" t="s">
        <v>50</v>
      </c>
      <c r="R2475">
        <f>Healthcare_Data_v1__4[[#This Row],[Discharge Date]]-Healthcare_Data_v1__4[[#This Row],[Date of Admission]]</f>
        <v>30</v>
      </c>
      <c r="S2475" t="str" cm="1">
        <f t="array" ref="S2475">_xlfn.IFS( Healthcare_Data_v1__4[[#This Row],[Days of Stay]]&lt;10,"Low",Healthcare_Data_v1__4[[#This Row],[Days of Stay]]&lt;20,"Med",Healthcare_Data_v1__4[[#This Row],[Days of Stay]]&lt;=30,"High")</f>
        <v>High</v>
      </c>
      <c r="T2475" t="str">
        <f>CONCATENATE(Healthcare_Data_v1__4[[#This Row],[Medical Condition]],Healthcare_Data_v1__4[[#This Row],[Duration]])</f>
        <v>ObesityHigh</v>
      </c>
      <c r="U2475">
        <f>MONTH(Healthcare_Data_v1__4[[#This Row],[Date of Admission]])</f>
        <v>6</v>
      </c>
      <c r="V2475">
        <f>YEAR(Healthcare_Data_v1__4[[#This Row],[Date of Admission]])</f>
        <v>2022</v>
      </c>
      <c r="W2475">
        <f>DAY(Healthcare_Data_v1__4[[#This Row],[Date of Admission]])</f>
        <v>9</v>
      </c>
    </row>
    <row r="2476" spans="1:23" x14ac:dyDescent="0.3">
      <c r="A2476" t="s">
        <v>20217</v>
      </c>
      <c r="B2476">
        <v>70</v>
      </c>
      <c r="C2476" t="s">
        <v>3</v>
      </c>
      <c r="D2476" t="s">
        <v>16</v>
      </c>
      <c r="E2476" t="s">
        <v>23</v>
      </c>
      <c r="F2476" t="s">
        <v>10</v>
      </c>
      <c r="G2476" s="1">
        <v>44904</v>
      </c>
      <c r="H2476" t="s">
        <v>4971</v>
      </c>
      <c r="I2476" t="s">
        <v>4972</v>
      </c>
      <c r="J2476">
        <v>32554.664410000001</v>
      </c>
      <c r="K2476" t="s">
        <v>47</v>
      </c>
      <c r="L2476">
        <v>34302</v>
      </c>
      <c r="M2476">
        <v>208</v>
      </c>
      <c r="N2476" t="s">
        <v>55</v>
      </c>
      <c r="O2476" s="1">
        <v>44924</v>
      </c>
      <c r="P2476" t="s">
        <v>85</v>
      </c>
      <c r="Q2476" t="s">
        <v>57</v>
      </c>
      <c r="R2476">
        <f>Healthcare_Data_v1__4[[#This Row],[Discharge Date]]-Healthcare_Data_v1__4[[#This Row],[Date of Admission]]</f>
        <v>20</v>
      </c>
      <c r="S2476" t="str" cm="1">
        <f t="array" ref="S2476">_xlfn.IFS( Healthcare_Data_v1__4[[#This Row],[Days of Stay]]&lt;10,"Low",Healthcare_Data_v1__4[[#This Row],[Days of Stay]]&lt;20,"Med",Healthcare_Data_v1__4[[#This Row],[Days of Stay]]&lt;=30,"High")</f>
        <v>High</v>
      </c>
      <c r="T2476" t="str">
        <f>CONCATENATE(Healthcare_Data_v1__4[[#This Row],[Medical Condition]],Healthcare_Data_v1__4[[#This Row],[Duration]])</f>
        <v>HypertensionHigh</v>
      </c>
      <c r="U2476">
        <f>MONTH(Healthcare_Data_v1__4[[#This Row],[Date of Admission]])</f>
        <v>12</v>
      </c>
      <c r="V2476">
        <f>YEAR(Healthcare_Data_v1__4[[#This Row],[Date of Admission]])</f>
        <v>2022</v>
      </c>
      <c r="W2476">
        <f>DAY(Healthcare_Data_v1__4[[#This Row],[Date of Admission]])</f>
        <v>9</v>
      </c>
    </row>
    <row r="2477" spans="1:23" x14ac:dyDescent="0.3">
      <c r="A2477" t="s">
        <v>20218</v>
      </c>
      <c r="B2477">
        <v>40</v>
      </c>
      <c r="C2477" t="s">
        <v>8</v>
      </c>
      <c r="D2477" t="s">
        <v>15</v>
      </c>
      <c r="E2477" t="s">
        <v>21</v>
      </c>
      <c r="F2477" t="s">
        <v>7</v>
      </c>
      <c r="G2477" s="1">
        <v>44585</v>
      </c>
      <c r="H2477" t="s">
        <v>4973</v>
      </c>
      <c r="I2477" t="s">
        <v>4974</v>
      </c>
      <c r="J2477">
        <v>32550.283589999999</v>
      </c>
      <c r="K2477" t="s">
        <v>66</v>
      </c>
      <c r="L2477">
        <v>16859</v>
      </c>
      <c r="M2477">
        <v>288</v>
      </c>
      <c r="N2477" t="s">
        <v>42</v>
      </c>
      <c r="O2477" s="1">
        <v>44604</v>
      </c>
      <c r="P2477" t="s">
        <v>60</v>
      </c>
      <c r="Q2477" t="s">
        <v>44</v>
      </c>
      <c r="R2477">
        <f>Healthcare_Data_v1__4[[#This Row],[Discharge Date]]-Healthcare_Data_v1__4[[#This Row],[Date of Admission]]</f>
        <v>19</v>
      </c>
      <c r="S2477" t="str" cm="1">
        <f t="array" ref="S2477">_xlfn.IFS( Healthcare_Data_v1__4[[#This Row],[Days of Stay]]&lt;10,"Low",Healthcare_Data_v1__4[[#This Row],[Days of Stay]]&lt;20,"Med",Healthcare_Data_v1__4[[#This Row],[Days of Stay]]&lt;=30,"High")</f>
        <v>Med</v>
      </c>
      <c r="T2477" t="str">
        <f>CONCATENATE(Healthcare_Data_v1__4[[#This Row],[Medical Condition]],Healthcare_Data_v1__4[[#This Row],[Duration]])</f>
        <v>ObesityMed</v>
      </c>
      <c r="U2477">
        <f>MONTH(Healthcare_Data_v1__4[[#This Row],[Date of Admission]])</f>
        <v>1</v>
      </c>
      <c r="V2477">
        <f>YEAR(Healthcare_Data_v1__4[[#This Row],[Date of Admission]])</f>
        <v>2022</v>
      </c>
      <c r="W2477">
        <f>DAY(Healthcare_Data_v1__4[[#This Row],[Date of Admission]])</f>
        <v>24</v>
      </c>
    </row>
    <row r="2478" spans="1:23" x14ac:dyDescent="0.3">
      <c r="A2478" t="s">
        <v>20219</v>
      </c>
      <c r="B2478">
        <v>72</v>
      </c>
      <c r="C2478" t="s">
        <v>3</v>
      </c>
      <c r="D2478" t="s">
        <v>16</v>
      </c>
      <c r="E2478" t="s">
        <v>23</v>
      </c>
      <c r="F2478" t="s">
        <v>10</v>
      </c>
      <c r="G2478" s="1">
        <v>45032</v>
      </c>
      <c r="H2478" t="s">
        <v>4975</v>
      </c>
      <c r="I2478" t="s">
        <v>4976</v>
      </c>
      <c r="J2478">
        <v>32546.840199999999</v>
      </c>
      <c r="K2478" t="s">
        <v>63</v>
      </c>
      <c r="L2478">
        <v>19760</v>
      </c>
      <c r="M2478">
        <v>308</v>
      </c>
      <c r="N2478" t="s">
        <v>48</v>
      </c>
      <c r="O2478" s="1">
        <v>45060</v>
      </c>
      <c r="P2478" t="s">
        <v>49</v>
      </c>
      <c r="Q2478" t="s">
        <v>57</v>
      </c>
      <c r="R2478">
        <f>Healthcare_Data_v1__4[[#This Row],[Discharge Date]]-Healthcare_Data_v1__4[[#This Row],[Date of Admission]]</f>
        <v>28</v>
      </c>
      <c r="S2478" t="str" cm="1">
        <f t="array" ref="S2478">_xlfn.IFS( Healthcare_Data_v1__4[[#This Row],[Days of Stay]]&lt;10,"Low",Healthcare_Data_v1__4[[#This Row],[Days of Stay]]&lt;20,"Med",Healthcare_Data_v1__4[[#This Row],[Days of Stay]]&lt;=30,"High")</f>
        <v>High</v>
      </c>
      <c r="T2478" t="str">
        <f>CONCATENATE(Healthcare_Data_v1__4[[#This Row],[Medical Condition]],Healthcare_Data_v1__4[[#This Row],[Duration]])</f>
        <v>HypertensionHigh</v>
      </c>
      <c r="U2478">
        <f>MONTH(Healthcare_Data_v1__4[[#This Row],[Date of Admission]])</f>
        <v>4</v>
      </c>
      <c r="V2478">
        <f>YEAR(Healthcare_Data_v1__4[[#This Row],[Date of Admission]])</f>
        <v>2023</v>
      </c>
      <c r="W2478">
        <f>DAY(Healthcare_Data_v1__4[[#This Row],[Date of Admission]])</f>
        <v>16</v>
      </c>
    </row>
    <row r="2479" spans="1:23" x14ac:dyDescent="0.3">
      <c r="A2479" t="s">
        <v>20220</v>
      </c>
      <c r="B2479">
        <v>35</v>
      </c>
      <c r="C2479" t="s">
        <v>5</v>
      </c>
      <c r="D2479" t="s">
        <v>15</v>
      </c>
      <c r="E2479" t="s">
        <v>25</v>
      </c>
      <c r="F2479" t="s">
        <v>10</v>
      </c>
      <c r="G2479" s="1">
        <v>43533</v>
      </c>
      <c r="H2479" t="s">
        <v>4977</v>
      </c>
      <c r="I2479" t="s">
        <v>4978</v>
      </c>
      <c r="J2479">
        <v>32545.891039999999</v>
      </c>
      <c r="K2479" t="s">
        <v>66</v>
      </c>
      <c r="L2479">
        <v>17008</v>
      </c>
      <c r="M2479">
        <v>389</v>
      </c>
      <c r="N2479" t="s">
        <v>48</v>
      </c>
      <c r="O2479" s="1">
        <v>43546</v>
      </c>
      <c r="P2479" t="s">
        <v>43</v>
      </c>
      <c r="Q2479" t="s">
        <v>57</v>
      </c>
      <c r="R2479">
        <f>Healthcare_Data_v1__4[[#This Row],[Discharge Date]]-Healthcare_Data_v1__4[[#This Row],[Date of Admission]]</f>
        <v>13</v>
      </c>
      <c r="S2479" t="str" cm="1">
        <f t="array" ref="S2479">_xlfn.IFS( Healthcare_Data_v1__4[[#This Row],[Days of Stay]]&lt;10,"Low",Healthcare_Data_v1__4[[#This Row],[Days of Stay]]&lt;20,"Med",Healthcare_Data_v1__4[[#This Row],[Days of Stay]]&lt;=30,"High")</f>
        <v>Med</v>
      </c>
      <c r="T2479" t="str">
        <f>CONCATENATE(Healthcare_Data_v1__4[[#This Row],[Medical Condition]],Healthcare_Data_v1__4[[#This Row],[Duration]])</f>
        <v>HypertensionMed</v>
      </c>
      <c r="U2479">
        <f>MONTH(Healthcare_Data_v1__4[[#This Row],[Date of Admission]])</f>
        <v>3</v>
      </c>
      <c r="V2479">
        <f>YEAR(Healthcare_Data_v1__4[[#This Row],[Date of Admission]])</f>
        <v>2019</v>
      </c>
      <c r="W2479">
        <f>DAY(Healthcare_Data_v1__4[[#This Row],[Date of Admission]])</f>
        <v>9</v>
      </c>
    </row>
    <row r="2480" spans="1:23" x14ac:dyDescent="0.3">
      <c r="A2480" t="s">
        <v>20221</v>
      </c>
      <c r="B2480">
        <v>42</v>
      </c>
      <c r="C2480" t="s">
        <v>8</v>
      </c>
      <c r="D2480" t="s">
        <v>15</v>
      </c>
      <c r="E2480" t="s">
        <v>26</v>
      </c>
      <c r="F2480" t="s">
        <v>7</v>
      </c>
      <c r="G2480" s="1">
        <v>44567</v>
      </c>
      <c r="H2480" t="s">
        <v>4979</v>
      </c>
      <c r="I2480" t="s">
        <v>4980</v>
      </c>
      <c r="J2480">
        <v>32525.660779999998</v>
      </c>
      <c r="K2480" t="s">
        <v>47</v>
      </c>
      <c r="L2480">
        <v>19668</v>
      </c>
      <c r="M2480">
        <v>416</v>
      </c>
      <c r="N2480" t="s">
        <v>42</v>
      </c>
      <c r="O2480" s="1">
        <v>44585</v>
      </c>
      <c r="P2480" t="s">
        <v>85</v>
      </c>
      <c r="Q2480" t="s">
        <v>50</v>
      </c>
      <c r="R2480">
        <f>Healthcare_Data_v1__4[[#This Row],[Discharge Date]]-Healthcare_Data_v1__4[[#This Row],[Date of Admission]]</f>
        <v>18</v>
      </c>
      <c r="S2480" t="str" cm="1">
        <f t="array" ref="S2480">_xlfn.IFS( Healthcare_Data_v1__4[[#This Row],[Days of Stay]]&lt;10,"Low",Healthcare_Data_v1__4[[#This Row],[Days of Stay]]&lt;20,"Med",Healthcare_Data_v1__4[[#This Row],[Days of Stay]]&lt;=30,"High")</f>
        <v>Med</v>
      </c>
      <c r="T2480" t="str">
        <f>CONCATENATE(Healthcare_Data_v1__4[[#This Row],[Medical Condition]],Healthcare_Data_v1__4[[#This Row],[Duration]])</f>
        <v>ObesityMed</v>
      </c>
      <c r="U2480">
        <f>MONTH(Healthcare_Data_v1__4[[#This Row],[Date of Admission]])</f>
        <v>1</v>
      </c>
      <c r="V2480">
        <f>YEAR(Healthcare_Data_v1__4[[#This Row],[Date of Admission]])</f>
        <v>2022</v>
      </c>
      <c r="W2480">
        <f>DAY(Healthcare_Data_v1__4[[#This Row],[Date of Admission]])</f>
        <v>6</v>
      </c>
    </row>
    <row r="2481" spans="1:23" x14ac:dyDescent="0.3">
      <c r="A2481" t="s">
        <v>20222</v>
      </c>
      <c r="B2481">
        <v>78</v>
      </c>
      <c r="C2481" t="s">
        <v>3</v>
      </c>
      <c r="D2481" t="s">
        <v>16</v>
      </c>
      <c r="E2481" t="s">
        <v>24</v>
      </c>
      <c r="F2481" t="s">
        <v>10</v>
      </c>
      <c r="G2481" s="1">
        <v>45006</v>
      </c>
      <c r="H2481" t="s">
        <v>4981</v>
      </c>
      <c r="I2481" t="s">
        <v>4982</v>
      </c>
      <c r="J2481">
        <v>32516.057939999999</v>
      </c>
      <c r="K2481" t="s">
        <v>41</v>
      </c>
      <c r="L2481">
        <v>8729</v>
      </c>
      <c r="M2481">
        <v>333</v>
      </c>
      <c r="N2481" t="s">
        <v>48</v>
      </c>
      <c r="O2481" s="1">
        <v>45020</v>
      </c>
      <c r="P2481" t="s">
        <v>56</v>
      </c>
      <c r="Q2481" t="s">
        <v>44</v>
      </c>
      <c r="R2481">
        <f>Healthcare_Data_v1__4[[#This Row],[Discharge Date]]-Healthcare_Data_v1__4[[#This Row],[Date of Admission]]</f>
        <v>14</v>
      </c>
      <c r="S2481" t="str" cm="1">
        <f t="array" ref="S2481">_xlfn.IFS( Healthcare_Data_v1__4[[#This Row],[Days of Stay]]&lt;10,"Low",Healthcare_Data_v1__4[[#This Row],[Days of Stay]]&lt;20,"Med",Healthcare_Data_v1__4[[#This Row],[Days of Stay]]&lt;=30,"High")</f>
        <v>Med</v>
      </c>
      <c r="T2481" t="str">
        <f>CONCATENATE(Healthcare_Data_v1__4[[#This Row],[Medical Condition]],Healthcare_Data_v1__4[[#This Row],[Duration]])</f>
        <v>HypertensionMed</v>
      </c>
      <c r="U2481">
        <f>MONTH(Healthcare_Data_v1__4[[#This Row],[Date of Admission]])</f>
        <v>3</v>
      </c>
      <c r="V2481">
        <f>YEAR(Healthcare_Data_v1__4[[#This Row],[Date of Admission]])</f>
        <v>2023</v>
      </c>
      <c r="W2481">
        <f>DAY(Healthcare_Data_v1__4[[#This Row],[Date of Admission]])</f>
        <v>21</v>
      </c>
    </row>
    <row r="2482" spans="1:23" x14ac:dyDescent="0.3">
      <c r="A2482" t="s">
        <v>20223</v>
      </c>
      <c r="B2482">
        <v>83</v>
      </c>
      <c r="C2482" t="s">
        <v>3</v>
      </c>
      <c r="D2482" t="s">
        <v>15</v>
      </c>
      <c r="E2482" t="s">
        <v>26</v>
      </c>
      <c r="F2482" t="s">
        <v>11</v>
      </c>
      <c r="G2482" s="1">
        <v>43642</v>
      </c>
      <c r="H2482" t="s">
        <v>4983</v>
      </c>
      <c r="I2482" t="s">
        <v>4984</v>
      </c>
      <c r="J2482">
        <v>32515.329720000002</v>
      </c>
      <c r="K2482" t="s">
        <v>63</v>
      </c>
      <c r="L2482">
        <v>2133</v>
      </c>
      <c r="M2482">
        <v>493</v>
      </c>
      <c r="N2482" t="s">
        <v>42</v>
      </c>
      <c r="O2482" s="1">
        <v>43661</v>
      </c>
      <c r="P2482" t="s">
        <v>49</v>
      </c>
      <c r="Q2482" t="s">
        <v>50</v>
      </c>
      <c r="R2482">
        <f>Healthcare_Data_v1__4[[#This Row],[Discharge Date]]-Healthcare_Data_v1__4[[#This Row],[Date of Admission]]</f>
        <v>19</v>
      </c>
      <c r="S2482" t="str" cm="1">
        <f t="array" ref="S2482">_xlfn.IFS( Healthcare_Data_v1__4[[#This Row],[Days of Stay]]&lt;10,"Low",Healthcare_Data_v1__4[[#This Row],[Days of Stay]]&lt;20,"Med",Healthcare_Data_v1__4[[#This Row],[Days of Stay]]&lt;=30,"High")</f>
        <v>Med</v>
      </c>
      <c r="T2482" t="str">
        <f>CONCATENATE(Healthcare_Data_v1__4[[#This Row],[Medical Condition]],Healthcare_Data_v1__4[[#This Row],[Duration]])</f>
        <v>CancerMed</v>
      </c>
      <c r="U2482">
        <f>MONTH(Healthcare_Data_v1__4[[#This Row],[Date of Admission]])</f>
        <v>6</v>
      </c>
      <c r="V2482">
        <f>YEAR(Healthcare_Data_v1__4[[#This Row],[Date of Admission]])</f>
        <v>2019</v>
      </c>
      <c r="W2482">
        <f>DAY(Healthcare_Data_v1__4[[#This Row],[Date of Admission]])</f>
        <v>26</v>
      </c>
    </row>
    <row r="2483" spans="1:23" x14ac:dyDescent="0.3">
      <c r="A2483" t="s">
        <v>20224</v>
      </c>
      <c r="B2483">
        <v>48</v>
      </c>
      <c r="C2483" t="s">
        <v>8</v>
      </c>
      <c r="D2483" t="s">
        <v>16</v>
      </c>
      <c r="E2483" t="s">
        <v>24</v>
      </c>
      <c r="F2483" t="s">
        <v>4</v>
      </c>
      <c r="G2483" s="1">
        <v>44083</v>
      </c>
      <c r="H2483" t="s">
        <v>1731</v>
      </c>
      <c r="I2483" t="s">
        <v>4985</v>
      </c>
      <c r="J2483">
        <v>32513.094089999999</v>
      </c>
      <c r="K2483" t="s">
        <v>47</v>
      </c>
      <c r="L2483">
        <v>35769</v>
      </c>
      <c r="M2483">
        <v>287</v>
      </c>
      <c r="N2483" t="s">
        <v>48</v>
      </c>
      <c r="O2483" s="1">
        <v>44102</v>
      </c>
      <c r="P2483" t="s">
        <v>43</v>
      </c>
      <c r="Q2483" t="s">
        <v>57</v>
      </c>
      <c r="R2483">
        <f>Healthcare_Data_v1__4[[#This Row],[Discharge Date]]-Healthcare_Data_v1__4[[#This Row],[Date of Admission]]</f>
        <v>19</v>
      </c>
      <c r="S2483" t="str" cm="1">
        <f t="array" ref="S2483">_xlfn.IFS( Healthcare_Data_v1__4[[#This Row],[Days of Stay]]&lt;10,"Low",Healthcare_Data_v1__4[[#This Row],[Days of Stay]]&lt;20,"Med",Healthcare_Data_v1__4[[#This Row],[Days of Stay]]&lt;=30,"High")</f>
        <v>Med</v>
      </c>
      <c r="T2483" t="str">
        <f>CONCATENATE(Healthcare_Data_v1__4[[#This Row],[Medical Condition]],Healthcare_Data_v1__4[[#This Row],[Duration]])</f>
        <v>DiabetesMed</v>
      </c>
      <c r="U2483">
        <f>MONTH(Healthcare_Data_v1__4[[#This Row],[Date of Admission]])</f>
        <v>9</v>
      </c>
      <c r="V2483">
        <f>YEAR(Healthcare_Data_v1__4[[#This Row],[Date of Admission]])</f>
        <v>2020</v>
      </c>
      <c r="W2483">
        <f>DAY(Healthcare_Data_v1__4[[#This Row],[Date of Admission]])</f>
        <v>9</v>
      </c>
    </row>
    <row r="2484" spans="1:23" x14ac:dyDescent="0.3">
      <c r="A2484" t="s">
        <v>20225</v>
      </c>
      <c r="B2484">
        <v>58</v>
      </c>
      <c r="C2484" t="s">
        <v>3</v>
      </c>
      <c r="D2484" t="s">
        <v>15</v>
      </c>
      <c r="E2484" t="s">
        <v>26</v>
      </c>
      <c r="F2484" t="s">
        <v>9</v>
      </c>
      <c r="G2484" s="1">
        <v>44884</v>
      </c>
      <c r="H2484" t="s">
        <v>4986</v>
      </c>
      <c r="I2484" t="s">
        <v>4987</v>
      </c>
      <c r="J2484">
        <v>32504.784889999999</v>
      </c>
      <c r="K2484" t="s">
        <v>63</v>
      </c>
      <c r="L2484">
        <v>11113</v>
      </c>
      <c r="M2484">
        <v>497</v>
      </c>
      <c r="N2484" t="s">
        <v>48</v>
      </c>
      <c r="O2484" s="1">
        <v>44914</v>
      </c>
      <c r="P2484" t="s">
        <v>56</v>
      </c>
      <c r="Q2484" t="s">
        <v>44</v>
      </c>
      <c r="R2484">
        <f>Healthcare_Data_v1__4[[#This Row],[Discharge Date]]-Healthcare_Data_v1__4[[#This Row],[Date of Admission]]</f>
        <v>30</v>
      </c>
      <c r="S2484" t="str" cm="1">
        <f t="array" ref="S2484">_xlfn.IFS( Healthcare_Data_v1__4[[#This Row],[Days of Stay]]&lt;10,"Low",Healthcare_Data_v1__4[[#This Row],[Days of Stay]]&lt;20,"Med",Healthcare_Data_v1__4[[#This Row],[Days of Stay]]&lt;=30,"High")</f>
        <v>High</v>
      </c>
      <c r="T2484" t="str">
        <f>CONCATENATE(Healthcare_Data_v1__4[[#This Row],[Medical Condition]],Healthcare_Data_v1__4[[#This Row],[Duration]])</f>
        <v>ArthritisHigh</v>
      </c>
      <c r="U2484">
        <f>MONTH(Healthcare_Data_v1__4[[#This Row],[Date of Admission]])</f>
        <v>11</v>
      </c>
      <c r="V2484">
        <f>YEAR(Healthcare_Data_v1__4[[#This Row],[Date of Admission]])</f>
        <v>2022</v>
      </c>
      <c r="W2484">
        <f>DAY(Healthcare_Data_v1__4[[#This Row],[Date of Admission]])</f>
        <v>19</v>
      </c>
    </row>
    <row r="2485" spans="1:23" x14ac:dyDescent="0.3">
      <c r="A2485" t="s">
        <v>20226</v>
      </c>
      <c r="B2485">
        <v>61</v>
      </c>
      <c r="C2485" t="s">
        <v>3</v>
      </c>
      <c r="D2485" t="s">
        <v>16</v>
      </c>
      <c r="E2485" t="s">
        <v>21</v>
      </c>
      <c r="F2485" t="s">
        <v>10</v>
      </c>
      <c r="G2485" s="1">
        <v>43413</v>
      </c>
      <c r="H2485" t="s">
        <v>4988</v>
      </c>
      <c r="I2485" t="s">
        <v>1629</v>
      </c>
      <c r="J2485">
        <v>32491.356919999998</v>
      </c>
      <c r="K2485" t="s">
        <v>41</v>
      </c>
      <c r="L2485">
        <v>26906</v>
      </c>
      <c r="M2485">
        <v>186</v>
      </c>
      <c r="N2485" t="s">
        <v>55</v>
      </c>
      <c r="O2485" s="1">
        <v>43436</v>
      </c>
      <c r="P2485" t="s">
        <v>56</v>
      </c>
      <c r="Q2485" t="s">
        <v>57</v>
      </c>
      <c r="R2485">
        <f>Healthcare_Data_v1__4[[#This Row],[Discharge Date]]-Healthcare_Data_v1__4[[#This Row],[Date of Admission]]</f>
        <v>23</v>
      </c>
      <c r="S2485" t="str" cm="1">
        <f t="array" ref="S2485">_xlfn.IFS( Healthcare_Data_v1__4[[#This Row],[Days of Stay]]&lt;10,"Low",Healthcare_Data_v1__4[[#This Row],[Days of Stay]]&lt;20,"Med",Healthcare_Data_v1__4[[#This Row],[Days of Stay]]&lt;=30,"High")</f>
        <v>High</v>
      </c>
      <c r="T2485" t="str">
        <f>CONCATENATE(Healthcare_Data_v1__4[[#This Row],[Medical Condition]],Healthcare_Data_v1__4[[#This Row],[Duration]])</f>
        <v>HypertensionHigh</v>
      </c>
      <c r="U2485">
        <f>MONTH(Healthcare_Data_v1__4[[#This Row],[Date of Admission]])</f>
        <v>11</v>
      </c>
      <c r="V2485">
        <f>YEAR(Healthcare_Data_v1__4[[#This Row],[Date of Admission]])</f>
        <v>2018</v>
      </c>
      <c r="W2485">
        <f>DAY(Healthcare_Data_v1__4[[#This Row],[Date of Admission]])</f>
        <v>9</v>
      </c>
    </row>
    <row r="2486" spans="1:23" x14ac:dyDescent="0.3">
      <c r="A2486" t="s">
        <v>20227</v>
      </c>
      <c r="B2486">
        <v>82</v>
      </c>
      <c r="C2486" t="s">
        <v>3</v>
      </c>
      <c r="D2486" t="s">
        <v>16</v>
      </c>
      <c r="E2486" t="s">
        <v>22</v>
      </c>
      <c r="F2486" t="s">
        <v>10</v>
      </c>
      <c r="G2486" s="1">
        <v>44125</v>
      </c>
      <c r="H2486" t="s">
        <v>4989</v>
      </c>
      <c r="I2486" t="s">
        <v>4990</v>
      </c>
      <c r="J2486">
        <v>32490.99913</v>
      </c>
      <c r="K2486" t="s">
        <v>63</v>
      </c>
      <c r="L2486">
        <v>23849</v>
      </c>
      <c r="M2486">
        <v>208</v>
      </c>
      <c r="N2486" t="s">
        <v>55</v>
      </c>
      <c r="O2486" s="1">
        <v>44136</v>
      </c>
      <c r="P2486" t="s">
        <v>85</v>
      </c>
      <c r="Q2486" t="s">
        <v>50</v>
      </c>
      <c r="R2486">
        <f>Healthcare_Data_v1__4[[#This Row],[Discharge Date]]-Healthcare_Data_v1__4[[#This Row],[Date of Admission]]</f>
        <v>11</v>
      </c>
      <c r="S2486" t="str" cm="1">
        <f t="array" ref="S2486">_xlfn.IFS( Healthcare_Data_v1__4[[#This Row],[Days of Stay]]&lt;10,"Low",Healthcare_Data_v1__4[[#This Row],[Days of Stay]]&lt;20,"Med",Healthcare_Data_v1__4[[#This Row],[Days of Stay]]&lt;=30,"High")</f>
        <v>Med</v>
      </c>
      <c r="T2486" t="str">
        <f>CONCATENATE(Healthcare_Data_v1__4[[#This Row],[Medical Condition]],Healthcare_Data_v1__4[[#This Row],[Duration]])</f>
        <v>HypertensionMed</v>
      </c>
      <c r="U2486">
        <f>MONTH(Healthcare_Data_v1__4[[#This Row],[Date of Admission]])</f>
        <v>10</v>
      </c>
      <c r="V2486">
        <f>YEAR(Healthcare_Data_v1__4[[#This Row],[Date of Admission]])</f>
        <v>2020</v>
      </c>
      <c r="W2486">
        <f>DAY(Healthcare_Data_v1__4[[#This Row],[Date of Admission]])</f>
        <v>21</v>
      </c>
    </row>
    <row r="2487" spans="1:23" x14ac:dyDescent="0.3">
      <c r="A2487" t="s">
        <v>20228</v>
      </c>
      <c r="B2487">
        <v>64</v>
      </c>
      <c r="C2487" t="s">
        <v>3</v>
      </c>
      <c r="D2487" t="s">
        <v>16</v>
      </c>
      <c r="E2487" t="s">
        <v>25</v>
      </c>
      <c r="F2487" t="s">
        <v>10</v>
      </c>
      <c r="G2487" s="1">
        <v>43710</v>
      </c>
      <c r="H2487" t="s">
        <v>4991</v>
      </c>
      <c r="I2487" t="s">
        <v>4992</v>
      </c>
      <c r="J2487">
        <v>32490.519830000001</v>
      </c>
      <c r="K2487" t="s">
        <v>41</v>
      </c>
      <c r="L2487">
        <v>1259</v>
      </c>
      <c r="M2487">
        <v>248</v>
      </c>
      <c r="N2487" t="s">
        <v>55</v>
      </c>
      <c r="O2487" s="1">
        <v>43715</v>
      </c>
      <c r="P2487" t="s">
        <v>85</v>
      </c>
      <c r="Q2487" t="s">
        <v>50</v>
      </c>
      <c r="R2487">
        <f>Healthcare_Data_v1__4[[#This Row],[Discharge Date]]-Healthcare_Data_v1__4[[#This Row],[Date of Admission]]</f>
        <v>5</v>
      </c>
      <c r="S2487" t="str" cm="1">
        <f t="array" ref="S2487">_xlfn.IFS( Healthcare_Data_v1__4[[#This Row],[Days of Stay]]&lt;10,"Low",Healthcare_Data_v1__4[[#This Row],[Days of Stay]]&lt;20,"Med",Healthcare_Data_v1__4[[#This Row],[Days of Stay]]&lt;=30,"High")</f>
        <v>Low</v>
      </c>
      <c r="T2487" t="str">
        <f>CONCATENATE(Healthcare_Data_v1__4[[#This Row],[Medical Condition]],Healthcare_Data_v1__4[[#This Row],[Duration]])</f>
        <v>HypertensionLow</v>
      </c>
      <c r="U2487">
        <f>MONTH(Healthcare_Data_v1__4[[#This Row],[Date of Admission]])</f>
        <v>9</v>
      </c>
      <c r="V2487">
        <f>YEAR(Healthcare_Data_v1__4[[#This Row],[Date of Admission]])</f>
        <v>2019</v>
      </c>
      <c r="W2487">
        <f>DAY(Healthcare_Data_v1__4[[#This Row],[Date of Admission]])</f>
        <v>2</v>
      </c>
    </row>
    <row r="2488" spans="1:23" x14ac:dyDescent="0.3">
      <c r="A2488" t="s">
        <v>4993</v>
      </c>
      <c r="B2488">
        <v>47</v>
      </c>
      <c r="C2488" t="s">
        <v>8</v>
      </c>
      <c r="D2488" t="s">
        <v>15</v>
      </c>
      <c r="E2488" t="s">
        <v>22</v>
      </c>
      <c r="F2488" t="s">
        <v>10</v>
      </c>
      <c r="G2488" s="1">
        <v>43534</v>
      </c>
      <c r="H2488" t="s">
        <v>4994</v>
      </c>
      <c r="I2488" t="s">
        <v>4995</v>
      </c>
      <c r="J2488">
        <v>32471.002530000002</v>
      </c>
      <c r="K2488" t="s">
        <v>41</v>
      </c>
      <c r="L2488">
        <v>29632</v>
      </c>
      <c r="M2488">
        <v>416</v>
      </c>
      <c r="N2488" t="s">
        <v>55</v>
      </c>
      <c r="O2488" s="1">
        <v>43549</v>
      </c>
      <c r="P2488" t="s">
        <v>85</v>
      </c>
      <c r="Q2488" t="s">
        <v>57</v>
      </c>
      <c r="R2488">
        <f>Healthcare_Data_v1__4[[#This Row],[Discharge Date]]-Healthcare_Data_v1__4[[#This Row],[Date of Admission]]</f>
        <v>15</v>
      </c>
      <c r="S2488" t="str" cm="1">
        <f t="array" ref="S2488">_xlfn.IFS( Healthcare_Data_v1__4[[#This Row],[Days of Stay]]&lt;10,"Low",Healthcare_Data_v1__4[[#This Row],[Days of Stay]]&lt;20,"Med",Healthcare_Data_v1__4[[#This Row],[Days of Stay]]&lt;=30,"High")</f>
        <v>Med</v>
      </c>
      <c r="T2488" t="str">
        <f>CONCATENATE(Healthcare_Data_v1__4[[#This Row],[Medical Condition]],Healthcare_Data_v1__4[[#This Row],[Duration]])</f>
        <v>HypertensionMed</v>
      </c>
      <c r="U2488">
        <f>MONTH(Healthcare_Data_v1__4[[#This Row],[Date of Admission]])</f>
        <v>3</v>
      </c>
      <c r="V2488">
        <f>YEAR(Healthcare_Data_v1__4[[#This Row],[Date of Admission]])</f>
        <v>2019</v>
      </c>
      <c r="W2488">
        <f>DAY(Healthcare_Data_v1__4[[#This Row],[Date of Admission]])</f>
        <v>10</v>
      </c>
    </row>
    <row r="2489" spans="1:23" x14ac:dyDescent="0.3">
      <c r="A2489" t="s">
        <v>20229</v>
      </c>
      <c r="B2489">
        <v>52</v>
      </c>
      <c r="C2489" t="s">
        <v>8</v>
      </c>
      <c r="D2489" t="s">
        <v>15</v>
      </c>
      <c r="E2489" t="s">
        <v>25</v>
      </c>
      <c r="F2489" t="s">
        <v>11</v>
      </c>
      <c r="G2489" s="1">
        <v>44667</v>
      </c>
      <c r="H2489" t="s">
        <v>4996</v>
      </c>
      <c r="I2489" t="s">
        <v>4997</v>
      </c>
      <c r="J2489">
        <v>32469.873159999999</v>
      </c>
      <c r="K2489" t="s">
        <v>41</v>
      </c>
      <c r="L2489">
        <v>49207</v>
      </c>
      <c r="M2489">
        <v>164</v>
      </c>
      <c r="N2489" t="s">
        <v>48</v>
      </c>
      <c r="O2489" s="1">
        <v>44676</v>
      </c>
      <c r="P2489" t="s">
        <v>49</v>
      </c>
      <c r="Q2489" t="s">
        <v>44</v>
      </c>
      <c r="R2489">
        <f>Healthcare_Data_v1__4[[#This Row],[Discharge Date]]-Healthcare_Data_v1__4[[#This Row],[Date of Admission]]</f>
        <v>9</v>
      </c>
      <c r="S2489" t="str" cm="1">
        <f t="array" ref="S2489">_xlfn.IFS( Healthcare_Data_v1__4[[#This Row],[Days of Stay]]&lt;10,"Low",Healthcare_Data_v1__4[[#This Row],[Days of Stay]]&lt;20,"Med",Healthcare_Data_v1__4[[#This Row],[Days of Stay]]&lt;=30,"High")</f>
        <v>Low</v>
      </c>
      <c r="T2489" t="str">
        <f>CONCATENATE(Healthcare_Data_v1__4[[#This Row],[Medical Condition]],Healthcare_Data_v1__4[[#This Row],[Duration]])</f>
        <v>CancerLow</v>
      </c>
      <c r="U2489">
        <f>MONTH(Healthcare_Data_v1__4[[#This Row],[Date of Admission]])</f>
        <v>4</v>
      </c>
      <c r="V2489">
        <f>YEAR(Healthcare_Data_v1__4[[#This Row],[Date of Admission]])</f>
        <v>2022</v>
      </c>
      <c r="W2489">
        <f>DAY(Healthcare_Data_v1__4[[#This Row],[Date of Admission]])</f>
        <v>16</v>
      </c>
    </row>
    <row r="2490" spans="1:23" x14ac:dyDescent="0.3">
      <c r="A2490" t="s">
        <v>20230</v>
      </c>
      <c r="B2490">
        <v>73</v>
      </c>
      <c r="C2490" t="s">
        <v>3</v>
      </c>
      <c r="D2490" t="s">
        <v>15</v>
      </c>
      <c r="E2490" t="s">
        <v>21</v>
      </c>
      <c r="F2490" t="s">
        <v>6</v>
      </c>
      <c r="G2490" s="1">
        <v>44415</v>
      </c>
      <c r="H2490" t="s">
        <v>4998</v>
      </c>
      <c r="I2490" t="s">
        <v>4999</v>
      </c>
      <c r="J2490">
        <v>32466.941149999999</v>
      </c>
      <c r="K2490" t="s">
        <v>47</v>
      </c>
      <c r="L2490">
        <v>32717</v>
      </c>
      <c r="M2490">
        <v>183</v>
      </c>
      <c r="N2490" t="s">
        <v>55</v>
      </c>
      <c r="O2490" s="1">
        <v>44443</v>
      </c>
      <c r="P2490" t="s">
        <v>56</v>
      </c>
      <c r="Q2490" t="s">
        <v>44</v>
      </c>
      <c r="R2490">
        <f>Healthcare_Data_v1__4[[#This Row],[Discharge Date]]-Healthcare_Data_v1__4[[#This Row],[Date of Admission]]</f>
        <v>28</v>
      </c>
      <c r="S2490" t="str" cm="1">
        <f t="array" ref="S2490">_xlfn.IFS( Healthcare_Data_v1__4[[#This Row],[Days of Stay]]&lt;10,"Low",Healthcare_Data_v1__4[[#This Row],[Days of Stay]]&lt;20,"Med",Healthcare_Data_v1__4[[#This Row],[Days of Stay]]&lt;=30,"High")</f>
        <v>High</v>
      </c>
      <c r="T2490" t="str">
        <f>CONCATENATE(Healthcare_Data_v1__4[[#This Row],[Medical Condition]],Healthcare_Data_v1__4[[#This Row],[Duration]])</f>
        <v>AsthmaHigh</v>
      </c>
      <c r="U2490">
        <f>MONTH(Healthcare_Data_v1__4[[#This Row],[Date of Admission]])</f>
        <v>8</v>
      </c>
      <c r="V2490">
        <f>YEAR(Healthcare_Data_v1__4[[#This Row],[Date of Admission]])</f>
        <v>2021</v>
      </c>
      <c r="W2490">
        <f>DAY(Healthcare_Data_v1__4[[#This Row],[Date of Admission]])</f>
        <v>7</v>
      </c>
    </row>
    <row r="2491" spans="1:23" x14ac:dyDescent="0.3">
      <c r="A2491" t="s">
        <v>20231</v>
      </c>
      <c r="B2491">
        <v>32</v>
      </c>
      <c r="C2491" t="s">
        <v>5</v>
      </c>
      <c r="D2491" t="s">
        <v>16</v>
      </c>
      <c r="E2491" t="s">
        <v>23</v>
      </c>
      <c r="F2491" t="s">
        <v>4</v>
      </c>
      <c r="G2491" s="1">
        <v>43742</v>
      </c>
      <c r="H2491" t="s">
        <v>5000</v>
      </c>
      <c r="I2491" t="s">
        <v>5001</v>
      </c>
      <c r="J2491">
        <v>32459.78714</v>
      </c>
      <c r="K2491" t="s">
        <v>66</v>
      </c>
      <c r="L2491">
        <v>19881</v>
      </c>
      <c r="M2491">
        <v>141</v>
      </c>
      <c r="N2491" t="s">
        <v>55</v>
      </c>
      <c r="O2491" s="1">
        <v>43758</v>
      </c>
      <c r="P2491" t="s">
        <v>49</v>
      </c>
      <c r="Q2491" t="s">
        <v>57</v>
      </c>
      <c r="R2491">
        <f>Healthcare_Data_v1__4[[#This Row],[Discharge Date]]-Healthcare_Data_v1__4[[#This Row],[Date of Admission]]</f>
        <v>16</v>
      </c>
      <c r="S2491" t="str" cm="1">
        <f t="array" ref="S2491">_xlfn.IFS( Healthcare_Data_v1__4[[#This Row],[Days of Stay]]&lt;10,"Low",Healthcare_Data_v1__4[[#This Row],[Days of Stay]]&lt;20,"Med",Healthcare_Data_v1__4[[#This Row],[Days of Stay]]&lt;=30,"High")</f>
        <v>Med</v>
      </c>
      <c r="T2491" t="str">
        <f>CONCATENATE(Healthcare_Data_v1__4[[#This Row],[Medical Condition]],Healthcare_Data_v1__4[[#This Row],[Duration]])</f>
        <v>DiabetesMed</v>
      </c>
      <c r="U2491">
        <f>MONTH(Healthcare_Data_v1__4[[#This Row],[Date of Admission]])</f>
        <v>10</v>
      </c>
      <c r="V2491">
        <f>YEAR(Healthcare_Data_v1__4[[#This Row],[Date of Admission]])</f>
        <v>2019</v>
      </c>
      <c r="W2491">
        <f>DAY(Healthcare_Data_v1__4[[#This Row],[Date of Admission]])</f>
        <v>4</v>
      </c>
    </row>
    <row r="2492" spans="1:23" x14ac:dyDescent="0.3">
      <c r="A2492" t="s">
        <v>20232</v>
      </c>
      <c r="B2492">
        <v>55</v>
      </c>
      <c r="C2492" t="s">
        <v>3</v>
      </c>
      <c r="D2492" t="s">
        <v>15</v>
      </c>
      <c r="E2492" t="s">
        <v>21</v>
      </c>
      <c r="F2492" t="s">
        <v>7</v>
      </c>
      <c r="G2492" s="1">
        <v>44724</v>
      </c>
      <c r="H2492" t="s">
        <v>5002</v>
      </c>
      <c r="I2492" t="s">
        <v>5003</v>
      </c>
      <c r="J2492">
        <v>32454.406350000001</v>
      </c>
      <c r="K2492" t="s">
        <v>47</v>
      </c>
      <c r="L2492">
        <v>15101</v>
      </c>
      <c r="M2492">
        <v>312</v>
      </c>
      <c r="N2492" t="s">
        <v>48</v>
      </c>
      <c r="O2492" s="1">
        <v>44751</v>
      </c>
      <c r="P2492" t="s">
        <v>43</v>
      </c>
      <c r="Q2492" t="s">
        <v>57</v>
      </c>
      <c r="R2492">
        <f>Healthcare_Data_v1__4[[#This Row],[Discharge Date]]-Healthcare_Data_v1__4[[#This Row],[Date of Admission]]</f>
        <v>27</v>
      </c>
      <c r="S2492" t="str" cm="1">
        <f t="array" ref="S2492">_xlfn.IFS( Healthcare_Data_v1__4[[#This Row],[Days of Stay]]&lt;10,"Low",Healthcare_Data_v1__4[[#This Row],[Days of Stay]]&lt;20,"Med",Healthcare_Data_v1__4[[#This Row],[Days of Stay]]&lt;=30,"High")</f>
        <v>High</v>
      </c>
      <c r="T2492" t="str">
        <f>CONCATENATE(Healthcare_Data_v1__4[[#This Row],[Medical Condition]],Healthcare_Data_v1__4[[#This Row],[Duration]])</f>
        <v>ObesityHigh</v>
      </c>
      <c r="U2492">
        <f>MONTH(Healthcare_Data_v1__4[[#This Row],[Date of Admission]])</f>
        <v>6</v>
      </c>
      <c r="V2492">
        <f>YEAR(Healthcare_Data_v1__4[[#This Row],[Date of Admission]])</f>
        <v>2022</v>
      </c>
      <c r="W2492">
        <f>DAY(Healthcare_Data_v1__4[[#This Row],[Date of Admission]])</f>
        <v>12</v>
      </c>
    </row>
    <row r="2493" spans="1:23" x14ac:dyDescent="0.3">
      <c r="A2493" t="s">
        <v>20233</v>
      </c>
      <c r="B2493">
        <v>72</v>
      </c>
      <c r="C2493" t="s">
        <v>3</v>
      </c>
      <c r="D2493" t="s">
        <v>15</v>
      </c>
      <c r="E2493" t="s">
        <v>20</v>
      </c>
      <c r="F2493" t="s">
        <v>11</v>
      </c>
      <c r="G2493" s="1">
        <v>45211</v>
      </c>
      <c r="H2493" t="s">
        <v>5004</v>
      </c>
      <c r="I2493" t="s">
        <v>5005</v>
      </c>
      <c r="J2493">
        <v>32437.90681</v>
      </c>
      <c r="K2493" t="s">
        <v>41</v>
      </c>
      <c r="L2493">
        <v>43042</v>
      </c>
      <c r="M2493">
        <v>207</v>
      </c>
      <c r="N2493" t="s">
        <v>48</v>
      </c>
      <c r="O2493" s="1">
        <v>45237</v>
      </c>
      <c r="P2493" t="s">
        <v>49</v>
      </c>
      <c r="Q2493" t="s">
        <v>50</v>
      </c>
      <c r="R2493">
        <f>Healthcare_Data_v1__4[[#This Row],[Discharge Date]]-Healthcare_Data_v1__4[[#This Row],[Date of Admission]]</f>
        <v>26</v>
      </c>
      <c r="S2493" t="str" cm="1">
        <f t="array" ref="S2493">_xlfn.IFS( Healthcare_Data_v1__4[[#This Row],[Days of Stay]]&lt;10,"Low",Healthcare_Data_v1__4[[#This Row],[Days of Stay]]&lt;20,"Med",Healthcare_Data_v1__4[[#This Row],[Days of Stay]]&lt;=30,"High")</f>
        <v>High</v>
      </c>
      <c r="T2493" t="str">
        <f>CONCATENATE(Healthcare_Data_v1__4[[#This Row],[Medical Condition]],Healthcare_Data_v1__4[[#This Row],[Duration]])</f>
        <v>CancerHigh</v>
      </c>
      <c r="U2493">
        <f>MONTH(Healthcare_Data_v1__4[[#This Row],[Date of Admission]])</f>
        <v>10</v>
      </c>
      <c r="V2493">
        <f>YEAR(Healthcare_Data_v1__4[[#This Row],[Date of Admission]])</f>
        <v>2023</v>
      </c>
      <c r="W2493">
        <f>DAY(Healthcare_Data_v1__4[[#This Row],[Date of Admission]])</f>
        <v>12</v>
      </c>
    </row>
    <row r="2494" spans="1:23" x14ac:dyDescent="0.3">
      <c r="A2494" t="s">
        <v>20234</v>
      </c>
      <c r="B2494">
        <v>30</v>
      </c>
      <c r="C2494" t="s">
        <v>5</v>
      </c>
      <c r="D2494" t="s">
        <v>15</v>
      </c>
      <c r="E2494" t="s">
        <v>25</v>
      </c>
      <c r="F2494" t="s">
        <v>7</v>
      </c>
      <c r="G2494" s="1">
        <v>43621</v>
      </c>
      <c r="H2494" t="s">
        <v>5006</v>
      </c>
      <c r="I2494" t="s">
        <v>5007</v>
      </c>
      <c r="J2494">
        <v>32437.39516</v>
      </c>
      <c r="K2494" t="s">
        <v>69</v>
      </c>
      <c r="L2494">
        <v>1428</v>
      </c>
      <c r="M2494">
        <v>433</v>
      </c>
      <c r="N2494" t="s">
        <v>42</v>
      </c>
      <c r="O2494" s="1">
        <v>43633</v>
      </c>
      <c r="P2494" t="s">
        <v>60</v>
      </c>
      <c r="Q2494" t="s">
        <v>57</v>
      </c>
      <c r="R2494">
        <f>Healthcare_Data_v1__4[[#This Row],[Discharge Date]]-Healthcare_Data_v1__4[[#This Row],[Date of Admission]]</f>
        <v>12</v>
      </c>
      <c r="S2494" t="str" cm="1">
        <f t="array" ref="S2494">_xlfn.IFS( Healthcare_Data_v1__4[[#This Row],[Days of Stay]]&lt;10,"Low",Healthcare_Data_v1__4[[#This Row],[Days of Stay]]&lt;20,"Med",Healthcare_Data_v1__4[[#This Row],[Days of Stay]]&lt;=30,"High")</f>
        <v>Med</v>
      </c>
      <c r="T2494" t="str">
        <f>CONCATENATE(Healthcare_Data_v1__4[[#This Row],[Medical Condition]],Healthcare_Data_v1__4[[#This Row],[Duration]])</f>
        <v>ObesityMed</v>
      </c>
      <c r="U2494">
        <f>MONTH(Healthcare_Data_v1__4[[#This Row],[Date of Admission]])</f>
        <v>6</v>
      </c>
      <c r="V2494">
        <f>YEAR(Healthcare_Data_v1__4[[#This Row],[Date of Admission]])</f>
        <v>2019</v>
      </c>
      <c r="W2494">
        <f>DAY(Healthcare_Data_v1__4[[#This Row],[Date of Admission]])</f>
        <v>5</v>
      </c>
    </row>
    <row r="2495" spans="1:23" x14ac:dyDescent="0.3">
      <c r="A2495" t="s">
        <v>20235</v>
      </c>
      <c r="B2495">
        <v>56</v>
      </c>
      <c r="C2495" t="s">
        <v>3</v>
      </c>
      <c r="D2495" t="s">
        <v>15</v>
      </c>
      <c r="E2495" t="s">
        <v>20</v>
      </c>
      <c r="F2495" t="s">
        <v>10</v>
      </c>
      <c r="G2495" s="1">
        <v>44591</v>
      </c>
      <c r="H2495" t="s">
        <v>3774</v>
      </c>
      <c r="I2495" t="s">
        <v>5008</v>
      </c>
      <c r="J2495">
        <v>32434.66203</v>
      </c>
      <c r="K2495" t="s">
        <v>41</v>
      </c>
      <c r="L2495">
        <v>3739</v>
      </c>
      <c r="M2495">
        <v>376</v>
      </c>
      <c r="N2495" t="s">
        <v>48</v>
      </c>
      <c r="O2495" s="1">
        <v>44617</v>
      </c>
      <c r="P2495" t="s">
        <v>43</v>
      </c>
      <c r="Q2495" t="s">
        <v>57</v>
      </c>
      <c r="R2495">
        <f>Healthcare_Data_v1__4[[#This Row],[Discharge Date]]-Healthcare_Data_v1__4[[#This Row],[Date of Admission]]</f>
        <v>26</v>
      </c>
      <c r="S2495" t="str" cm="1">
        <f t="array" ref="S2495">_xlfn.IFS( Healthcare_Data_v1__4[[#This Row],[Days of Stay]]&lt;10,"Low",Healthcare_Data_v1__4[[#This Row],[Days of Stay]]&lt;20,"Med",Healthcare_Data_v1__4[[#This Row],[Days of Stay]]&lt;=30,"High")</f>
        <v>High</v>
      </c>
      <c r="T2495" t="str">
        <f>CONCATENATE(Healthcare_Data_v1__4[[#This Row],[Medical Condition]],Healthcare_Data_v1__4[[#This Row],[Duration]])</f>
        <v>HypertensionHigh</v>
      </c>
      <c r="U2495">
        <f>MONTH(Healthcare_Data_v1__4[[#This Row],[Date of Admission]])</f>
        <v>1</v>
      </c>
      <c r="V2495">
        <f>YEAR(Healthcare_Data_v1__4[[#This Row],[Date of Admission]])</f>
        <v>2022</v>
      </c>
      <c r="W2495">
        <f>DAY(Healthcare_Data_v1__4[[#This Row],[Date of Admission]])</f>
        <v>30</v>
      </c>
    </row>
    <row r="2496" spans="1:23" x14ac:dyDescent="0.3">
      <c r="A2496" t="s">
        <v>20236</v>
      </c>
      <c r="B2496">
        <v>23</v>
      </c>
      <c r="C2496" t="s">
        <v>12</v>
      </c>
      <c r="D2496" t="s">
        <v>16</v>
      </c>
      <c r="E2496" t="s">
        <v>19</v>
      </c>
      <c r="F2496" t="s">
        <v>6</v>
      </c>
      <c r="G2496" s="1">
        <v>44767</v>
      </c>
      <c r="H2496" t="s">
        <v>5009</v>
      </c>
      <c r="I2496" t="s">
        <v>5010</v>
      </c>
      <c r="J2496">
        <v>32426.569009999999</v>
      </c>
      <c r="K2496" t="s">
        <v>66</v>
      </c>
      <c r="L2496">
        <v>33134</v>
      </c>
      <c r="M2496">
        <v>401</v>
      </c>
      <c r="N2496" t="s">
        <v>48</v>
      </c>
      <c r="O2496" s="1">
        <v>44796</v>
      </c>
      <c r="P2496" t="s">
        <v>49</v>
      </c>
      <c r="Q2496" t="s">
        <v>57</v>
      </c>
      <c r="R2496">
        <f>Healthcare_Data_v1__4[[#This Row],[Discharge Date]]-Healthcare_Data_v1__4[[#This Row],[Date of Admission]]</f>
        <v>29</v>
      </c>
      <c r="S2496" t="str" cm="1">
        <f t="array" ref="S2496">_xlfn.IFS( Healthcare_Data_v1__4[[#This Row],[Days of Stay]]&lt;10,"Low",Healthcare_Data_v1__4[[#This Row],[Days of Stay]]&lt;20,"Med",Healthcare_Data_v1__4[[#This Row],[Days of Stay]]&lt;=30,"High")</f>
        <v>High</v>
      </c>
      <c r="T2496" t="str">
        <f>CONCATENATE(Healthcare_Data_v1__4[[#This Row],[Medical Condition]],Healthcare_Data_v1__4[[#This Row],[Duration]])</f>
        <v>AsthmaHigh</v>
      </c>
      <c r="U2496">
        <f>MONTH(Healthcare_Data_v1__4[[#This Row],[Date of Admission]])</f>
        <v>7</v>
      </c>
      <c r="V2496">
        <f>YEAR(Healthcare_Data_v1__4[[#This Row],[Date of Admission]])</f>
        <v>2022</v>
      </c>
      <c r="W2496">
        <f>DAY(Healthcare_Data_v1__4[[#This Row],[Date of Admission]])</f>
        <v>25</v>
      </c>
    </row>
    <row r="2497" spans="1:23" x14ac:dyDescent="0.3">
      <c r="A2497" t="s">
        <v>20237</v>
      </c>
      <c r="B2497">
        <v>84</v>
      </c>
      <c r="C2497" t="s">
        <v>3</v>
      </c>
      <c r="D2497" t="s">
        <v>16</v>
      </c>
      <c r="E2497" t="s">
        <v>25</v>
      </c>
      <c r="F2497" t="s">
        <v>10</v>
      </c>
      <c r="G2497" s="1">
        <v>43900</v>
      </c>
      <c r="H2497" t="s">
        <v>5011</v>
      </c>
      <c r="I2497" t="s">
        <v>5012</v>
      </c>
      <c r="J2497">
        <v>32425.8786</v>
      </c>
      <c r="K2497" t="s">
        <v>41</v>
      </c>
      <c r="L2497">
        <v>33575</v>
      </c>
      <c r="M2497">
        <v>353</v>
      </c>
      <c r="N2497" t="s">
        <v>48</v>
      </c>
      <c r="O2497" s="1">
        <v>43913</v>
      </c>
      <c r="P2497" t="s">
        <v>60</v>
      </c>
      <c r="Q2497" t="s">
        <v>44</v>
      </c>
      <c r="R2497">
        <f>Healthcare_Data_v1__4[[#This Row],[Discharge Date]]-Healthcare_Data_v1__4[[#This Row],[Date of Admission]]</f>
        <v>13</v>
      </c>
      <c r="S2497" t="str" cm="1">
        <f t="array" ref="S2497">_xlfn.IFS( Healthcare_Data_v1__4[[#This Row],[Days of Stay]]&lt;10,"Low",Healthcare_Data_v1__4[[#This Row],[Days of Stay]]&lt;20,"Med",Healthcare_Data_v1__4[[#This Row],[Days of Stay]]&lt;=30,"High")</f>
        <v>Med</v>
      </c>
      <c r="T2497" t="str">
        <f>CONCATENATE(Healthcare_Data_v1__4[[#This Row],[Medical Condition]],Healthcare_Data_v1__4[[#This Row],[Duration]])</f>
        <v>HypertensionMed</v>
      </c>
      <c r="U2497">
        <f>MONTH(Healthcare_Data_v1__4[[#This Row],[Date of Admission]])</f>
        <v>3</v>
      </c>
      <c r="V2497">
        <f>YEAR(Healthcare_Data_v1__4[[#This Row],[Date of Admission]])</f>
        <v>2020</v>
      </c>
      <c r="W2497">
        <f>DAY(Healthcare_Data_v1__4[[#This Row],[Date of Admission]])</f>
        <v>10</v>
      </c>
    </row>
    <row r="2498" spans="1:23" x14ac:dyDescent="0.3">
      <c r="A2498" t="s">
        <v>20238</v>
      </c>
      <c r="B2498">
        <v>58</v>
      </c>
      <c r="C2498" t="s">
        <v>3</v>
      </c>
      <c r="D2498" t="s">
        <v>16</v>
      </c>
      <c r="E2498" t="s">
        <v>19</v>
      </c>
      <c r="F2498" t="s">
        <v>9</v>
      </c>
      <c r="G2498" s="1">
        <v>44496</v>
      </c>
      <c r="H2498" t="s">
        <v>5013</v>
      </c>
      <c r="I2498" t="s">
        <v>5014</v>
      </c>
      <c r="J2498">
        <v>32421.475549999999</v>
      </c>
      <c r="K2498" t="s">
        <v>66</v>
      </c>
      <c r="L2498">
        <v>29929</v>
      </c>
      <c r="M2498">
        <v>122</v>
      </c>
      <c r="N2498" t="s">
        <v>55</v>
      </c>
      <c r="O2498" s="1">
        <v>44506</v>
      </c>
      <c r="P2498" t="s">
        <v>56</v>
      </c>
      <c r="Q2498" t="s">
        <v>50</v>
      </c>
      <c r="R2498">
        <f>Healthcare_Data_v1__4[[#This Row],[Discharge Date]]-Healthcare_Data_v1__4[[#This Row],[Date of Admission]]</f>
        <v>10</v>
      </c>
      <c r="S2498" t="str" cm="1">
        <f t="array" ref="S2498">_xlfn.IFS( Healthcare_Data_v1__4[[#This Row],[Days of Stay]]&lt;10,"Low",Healthcare_Data_v1__4[[#This Row],[Days of Stay]]&lt;20,"Med",Healthcare_Data_v1__4[[#This Row],[Days of Stay]]&lt;=30,"High")</f>
        <v>Med</v>
      </c>
      <c r="T2498" t="str">
        <f>CONCATENATE(Healthcare_Data_v1__4[[#This Row],[Medical Condition]],Healthcare_Data_v1__4[[#This Row],[Duration]])</f>
        <v>ArthritisMed</v>
      </c>
      <c r="U2498">
        <f>MONTH(Healthcare_Data_v1__4[[#This Row],[Date of Admission]])</f>
        <v>10</v>
      </c>
      <c r="V2498">
        <f>YEAR(Healthcare_Data_v1__4[[#This Row],[Date of Admission]])</f>
        <v>2021</v>
      </c>
      <c r="W2498">
        <f>DAY(Healthcare_Data_v1__4[[#This Row],[Date of Admission]])</f>
        <v>27</v>
      </c>
    </row>
    <row r="2499" spans="1:23" x14ac:dyDescent="0.3">
      <c r="A2499" t="s">
        <v>20239</v>
      </c>
      <c r="B2499">
        <v>20</v>
      </c>
      <c r="C2499" t="s">
        <v>12</v>
      </c>
      <c r="D2499" t="s">
        <v>15</v>
      </c>
      <c r="E2499" t="s">
        <v>22</v>
      </c>
      <c r="F2499" t="s">
        <v>7</v>
      </c>
      <c r="G2499" s="1">
        <v>43553</v>
      </c>
      <c r="H2499" t="s">
        <v>5015</v>
      </c>
      <c r="I2499" t="s">
        <v>5016</v>
      </c>
      <c r="J2499">
        <v>32394.22206</v>
      </c>
      <c r="K2499" t="s">
        <v>63</v>
      </c>
      <c r="L2499">
        <v>21733</v>
      </c>
      <c r="M2499">
        <v>362</v>
      </c>
      <c r="N2499" t="s">
        <v>42</v>
      </c>
      <c r="O2499" s="1">
        <v>43558</v>
      </c>
      <c r="P2499" t="s">
        <v>56</v>
      </c>
      <c r="Q2499" t="s">
        <v>44</v>
      </c>
      <c r="R2499">
        <f>Healthcare_Data_v1__4[[#This Row],[Discharge Date]]-Healthcare_Data_v1__4[[#This Row],[Date of Admission]]</f>
        <v>5</v>
      </c>
      <c r="S2499" t="str" cm="1">
        <f t="array" ref="S2499">_xlfn.IFS( Healthcare_Data_v1__4[[#This Row],[Days of Stay]]&lt;10,"Low",Healthcare_Data_v1__4[[#This Row],[Days of Stay]]&lt;20,"Med",Healthcare_Data_v1__4[[#This Row],[Days of Stay]]&lt;=30,"High")</f>
        <v>Low</v>
      </c>
      <c r="T2499" t="str">
        <f>CONCATENATE(Healthcare_Data_v1__4[[#This Row],[Medical Condition]],Healthcare_Data_v1__4[[#This Row],[Duration]])</f>
        <v>ObesityLow</v>
      </c>
      <c r="U2499">
        <f>MONTH(Healthcare_Data_v1__4[[#This Row],[Date of Admission]])</f>
        <v>3</v>
      </c>
      <c r="V2499">
        <f>YEAR(Healthcare_Data_v1__4[[#This Row],[Date of Admission]])</f>
        <v>2019</v>
      </c>
      <c r="W2499">
        <f>DAY(Healthcare_Data_v1__4[[#This Row],[Date of Admission]])</f>
        <v>29</v>
      </c>
    </row>
    <row r="2500" spans="1:23" x14ac:dyDescent="0.3">
      <c r="A2500" t="s">
        <v>20240</v>
      </c>
      <c r="B2500">
        <v>45</v>
      </c>
      <c r="C2500" t="s">
        <v>8</v>
      </c>
      <c r="D2500" t="s">
        <v>16</v>
      </c>
      <c r="E2500" t="s">
        <v>26</v>
      </c>
      <c r="F2500" t="s">
        <v>9</v>
      </c>
      <c r="G2500" s="1">
        <v>44661</v>
      </c>
      <c r="H2500" t="s">
        <v>5017</v>
      </c>
      <c r="I2500" t="s">
        <v>5018</v>
      </c>
      <c r="J2500">
        <v>32386.28874</v>
      </c>
      <c r="K2500" t="s">
        <v>66</v>
      </c>
      <c r="L2500">
        <v>26385</v>
      </c>
      <c r="M2500">
        <v>363</v>
      </c>
      <c r="N2500" t="s">
        <v>55</v>
      </c>
      <c r="O2500" s="1">
        <v>44667</v>
      </c>
      <c r="P2500" t="s">
        <v>49</v>
      </c>
      <c r="Q2500" t="s">
        <v>50</v>
      </c>
      <c r="R2500">
        <f>Healthcare_Data_v1__4[[#This Row],[Discharge Date]]-Healthcare_Data_v1__4[[#This Row],[Date of Admission]]</f>
        <v>6</v>
      </c>
      <c r="S2500" t="str" cm="1">
        <f t="array" ref="S2500">_xlfn.IFS( Healthcare_Data_v1__4[[#This Row],[Days of Stay]]&lt;10,"Low",Healthcare_Data_v1__4[[#This Row],[Days of Stay]]&lt;20,"Med",Healthcare_Data_v1__4[[#This Row],[Days of Stay]]&lt;=30,"High")</f>
        <v>Low</v>
      </c>
      <c r="T2500" t="str">
        <f>CONCATENATE(Healthcare_Data_v1__4[[#This Row],[Medical Condition]],Healthcare_Data_v1__4[[#This Row],[Duration]])</f>
        <v>ArthritisLow</v>
      </c>
      <c r="U2500">
        <f>MONTH(Healthcare_Data_v1__4[[#This Row],[Date of Admission]])</f>
        <v>4</v>
      </c>
      <c r="V2500">
        <f>YEAR(Healthcare_Data_v1__4[[#This Row],[Date of Admission]])</f>
        <v>2022</v>
      </c>
      <c r="W2500">
        <f>DAY(Healthcare_Data_v1__4[[#This Row],[Date of Admission]])</f>
        <v>10</v>
      </c>
    </row>
    <row r="2501" spans="1:23" x14ac:dyDescent="0.3">
      <c r="A2501" t="s">
        <v>20241</v>
      </c>
      <c r="B2501">
        <v>57</v>
      </c>
      <c r="C2501" t="s">
        <v>3</v>
      </c>
      <c r="D2501" t="s">
        <v>16</v>
      </c>
      <c r="E2501" t="s">
        <v>20</v>
      </c>
      <c r="F2501" t="s">
        <v>9</v>
      </c>
      <c r="G2501" s="1">
        <v>44072</v>
      </c>
      <c r="H2501" t="s">
        <v>5019</v>
      </c>
      <c r="I2501" t="s">
        <v>5020</v>
      </c>
      <c r="J2501">
        <v>32353.705160000001</v>
      </c>
      <c r="K2501" t="s">
        <v>63</v>
      </c>
      <c r="L2501">
        <v>7396</v>
      </c>
      <c r="M2501">
        <v>322</v>
      </c>
      <c r="N2501" t="s">
        <v>42</v>
      </c>
      <c r="O2501" s="1">
        <v>44083</v>
      </c>
      <c r="P2501" t="s">
        <v>56</v>
      </c>
      <c r="Q2501" t="s">
        <v>44</v>
      </c>
      <c r="R2501">
        <f>Healthcare_Data_v1__4[[#This Row],[Discharge Date]]-Healthcare_Data_v1__4[[#This Row],[Date of Admission]]</f>
        <v>11</v>
      </c>
      <c r="S2501" t="str" cm="1">
        <f t="array" ref="S2501">_xlfn.IFS( Healthcare_Data_v1__4[[#This Row],[Days of Stay]]&lt;10,"Low",Healthcare_Data_v1__4[[#This Row],[Days of Stay]]&lt;20,"Med",Healthcare_Data_v1__4[[#This Row],[Days of Stay]]&lt;=30,"High")</f>
        <v>Med</v>
      </c>
      <c r="T2501" t="str">
        <f>CONCATENATE(Healthcare_Data_v1__4[[#This Row],[Medical Condition]],Healthcare_Data_v1__4[[#This Row],[Duration]])</f>
        <v>ArthritisMed</v>
      </c>
      <c r="U2501">
        <f>MONTH(Healthcare_Data_v1__4[[#This Row],[Date of Admission]])</f>
        <v>8</v>
      </c>
      <c r="V2501">
        <f>YEAR(Healthcare_Data_v1__4[[#This Row],[Date of Admission]])</f>
        <v>2020</v>
      </c>
      <c r="W2501">
        <f>DAY(Healthcare_Data_v1__4[[#This Row],[Date of Admission]])</f>
        <v>29</v>
      </c>
    </row>
    <row r="2502" spans="1:23" x14ac:dyDescent="0.3">
      <c r="A2502" t="s">
        <v>20242</v>
      </c>
      <c r="B2502">
        <v>63</v>
      </c>
      <c r="C2502" t="s">
        <v>3</v>
      </c>
      <c r="D2502" t="s">
        <v>16</v>
      </c>
      <c r="E2502" t="s">
        <v>26</v>
      </c>
      <c r="F2502" t="s">
        <v>10</v>
      </c>
      <c r="G2502" s="1">
        <v>45123</v>
      </c>
      <c r="H2502" t="s">
        <v>5021</v>
      </c>
      <c r="I2502" t="s">
        <v>1428</v>
      </c>
      <c r="J2502">
        <v>32351.016899999999</v>
      </c>
      <c r="K2502" t="s">
        <v>41</v>
      </c>
      <c r="L2502">
        <v>3574</v>
      </c>
      <c r="M2502">
        <v>357</v>
      </c>
      <c r="N2502" t="s">
        <v>48</v>
      </c>
      <c r="O2502" s="1">
        <v>45133</v>
      </c>
      <c r="P2502" t="s">
        <v>85</v>
      </c>
      <c r="Q2502" t="s">
        <v>57</v>
      </c>
      <c r="R2502">
        <f>Healthcare_Data_v1__4[[#This Row],[Discharge Date]]-Healthcare_Data_v1__4[[#This Row],[Date of Admission]]</f>
        <v>10</v>
      </c>
      <c r="S2502" t="str" cm="1">
        <f t="array" ref="S2502">_xlfn.IFS( Healthcare_Data_v1__4[[#This Row],[Days of Stay]]&lt;10,"Low",Healthcare_Data_v1__4[[#This Row],[Days of Stay]]&lt;20,"Med",Healthcare_Data_v1__4[[#This Row],[Days of Stay]]&lt;=30,"High")</f>
        <v>Med</v>
      </c>
      <c r="T2502" t="str">
        <f>CONCATENATE(Healthcare_Data_v1__4[[#This Row],[Medical Condition]],Healthcare_Data_v1__4[[#This Row],[Duration]])</f>
        <v>HypertensionMed</v>
      </c>
      <c r="U2502">
        <f>MONTH(Healthcare_Data_v1__4[[#This Row],[Date of Admission]])</f>
        <v>7</v>
      </c>
      <c r="V2502">
        <f>YEAR(Healthcare_Data_v1__4[[#This Row],[Date of Admission]])</f>
        <v>2023</v>
      </c>
      <c r="W2502">
        <f>DAY(Healthcare_Data_v1__4[[#This Row],[Date of Admission]])</f>
        <v>16</v>
      </c>
    </row>
    <row r="2503" spans="1:23" x14ac:dyDescent="0.3">
      <c r="A2503" t="s">
        <v>20243</v>
      </c>
      <c r="B2503">
        <v>32</v>
      </c>
      <c r="C2503" t="s">
        <v>5</v>
      </c>
      <c r="D2503" t="s">
        <v>16</v>
      </c>
      <c r="E2503" t="s">
        <v>22</v>
      </c>
      <c r="F2503" t="s">
        <v>11</v>
      </c>
      <c r="G2503" s="1">
        <v>44022</v>
      </c>
      <c r="H2503" t="s">
        <v>5022</v>
      </c>
      <c r="I2503" t="s">
        <v>5023</v>
      </c>
      <c r="J2503">
        <v>32350.106619999999</v>
      </c>
      <c r="K2503" t="s">
        <v>66</v>
      </c>
      <c r="L2503">
        <v>76591</v>
      </c>
      <c r="M2503">
        <v>401</v>
      </c>
      <c r="N2503" t="s">
        <v>48</v>
      </c>
      <c r="O2503" s="1">
        <v>44026</v>
      </c>
      <c r="P2503" t="s">
        <v>49</v>
      </c>
      <c r="Q2503" t="s">
        <v>44</v>
      </c>
      <c r="R2503">
        <f>Healthcare_Data_v1__4[[#This Row],[Discharge Date]]-Healthcare_Data_v1__4[[#This Row],[Date of Admission]]</f>
        <v>4</v>
      </c>
      <c r="S2503" t="str" cm="1">
        <f t="array" ref="S2503">_xlfn.IFS( Healthcare_Data_v1__4[[#This Row],[Days of Stay]]&lt;10,"Low",Healthcare_Data_v1__4[[#This Row],[Days of Stay]]&lt;20,"Med",Healthcare_Data_v1__4[[#This Row],[Days of Stay]]&lt;=30,"High")</f>
        <v>Low</v>
      </c>
      <c r="T2503" t="str">
        <f>CONCATENATE(Healthcare_Data_v1__4[[#This Row],[Medical Condition]],Healthcare_Data_v1__4[[#This Row],[Duration]])</f>
        <v>CancerLow</v>
      </c>
      <c r="U2503">
        <f>MONTH(Healthcare_Data_v1__4[[#This Row],[Date of Admission]])</f>
        <v>7</v>
      </c>
      <c r="V2503">
        <f>YEAR(Healthcare_Data_v1__4[[#This Row],[Date of Admission]])</f>
        <v>2020</v>
      </c>
      <c r="W2503">
        <f>DAY(Healthcare_Data_v1__4[[#This Row],[Date of Admission]])</f>
        <v>10</v>
      </c>
    </row>
    <row r="2504" spans="1:23" x14ac:dyDescent="0.3">
      <c r="A2504" t="s">
        <v>20244</v>
      </c>
      <c r="B2504">
        <v>62</v>
      </c>
      <c r="C2504" t="s">
        <v>3</v>
      </c>
      <c r="D2504" t="s">
        <v>15</v>
      </c>
      <c r="E2504" t="s">
        <v>22</v>
      </c>
      <c r="F2504" t="s">
        <v>9</v>
      </c>
      <c r="G2504" s="1">
        <v>43703</v>
      </c>
      <c r="H2504" t="s">
        <v>5024</v>
      </c>
      <c r="I2504" t="s">
        <v>5025</v>
      </c>
      <c r="J2504">
        <v>32344.730970000001</v>
      </c>
      <c r="K2504" t="s">
        <v>41</v>
      </c>
      <c r="M2504">
        <v>124</v>
      </c>
      <c r="N2504" t="s">
        <v>48</v>
      </c>
      <c r="O2504" s="1">
        <v>43730</v>
      </c>
      <c r="P2504" t="s">
        <v>43</v>
      </c>
      <c r="Q2504" t="s">
        <v>57</v>
      </c>
      <c r="R2504">
        <f>Healthcare_Data_v1__4[[#This Row],[Discharge Date]]-Healthcare_Data_v1__4[[#This Row],[Date of Admission]]</f>
        <v>27</v>
      </c>
      <c r="S2504" t="str" cm="1">
        <f t="array" ref="S2504">_xlfn.IFS( Healthcare_Data_v1__4[[#This Row],[Days of Stay]]&lt;10,"Low",Healthcare_Data_v1__4[[#This Row],[Days of Stay]]&lt;20,"Med",Healthcare_Data_v1__4[[#This Row],[Days of Stay]]&lt;=30,"High")</f>
        <v>High</v>
      </c>
      <c r="T2504" t="str">
        <f>CONCATENATE(Healthcare_Data_v1__4[[#This Row],[Medical Condition]],Healthcare_Data_v1__4[[#This Row],[Duration]])</f>
        <v>ArthritisHigh</v>
      </c>
      <c r="U2504">
        <f>MONTH(Healthcare_Data_v1__4[[#This Row],[Date of Admission]])</f>
        <v>8</v>
      </c>
      <c r="V2504">
        <f>YEAR(Healthcare_Data_v1__4[[#This Row],[Date of Admission]])</f>
        <v>2019</v>
      </c>
      <c r="W2504">
        <f>DAY(Healthcare_Data_v1__4[[#This Row],[Date of Admission]])</f>
        <v>26</v>
      </c>
    </row>
    <row r="2505" spans="1:23" x14ac:dyDescent="0.3">
      <c r="A2505" t="s">
        <v>20245</v>
      </c>
      <c r="B2505">
        <v>33</v>
      </c>
      <c r="C2505" t="s">
        <v>5</v>
      </c>
      <c r="D2505" t="s">
        <v>16</v>
      </c>
      <c r="E2505" t="s">
        <v>22</v>
      </c>
      <c r="F2505" t="s">
        <v>10</v>
      </c>
      <c r="G2505" s="1">
        <v>44470</v>
      </c>
      <c r="H2505" t="s">
        <v>5026</v>
      </c>
      <c r="I2505" t="s">
        <v>5027</v>
      </c>
      <c r="J2505">
        <v>32341.212469999999</v>
      </c>
      <c r="K2505" t="s">
        <v>63</v>
      </c>
      <c r="L2505">
        <v>7192</v>
      </c>
      <c r="M2505">
        <v>276</v>
      </c>
      <c r="N2505" t="s">
        <v>55</v>
      </c>
      <c r="O2505" s="1">
        <v>44487</v>
      </c>
      <c r="P2505" t="s">
        <v>60</v>
      </c>
      <c r="Q2505" t="s">
        <v>57</v>
      </c>
      <c r="R2505">
        <f>Healthcare_Data_v1__4[[#This Row],[Discharge Date]]-Healthcare_Data_v1__4[[#This Row],[Date of Admission]]</f>
        <v>17</v>
      </c>
      <c r="S2505" t="str" cm="1">
        <f t="array" ref="S2505">_xlfn.IFS( Healthcare_Data_v1__4[[#This Row],[Days of Stay]]&lt;10,"Low",Healthcare_Data_v1__4[[#This Row],[Days of Stay]]&lt;20,"Med",Healthcare_Data_v1__4[[#This Row],[Days of Stay]]&lt;=30,"High")</f>
        <v>Med</v>
      </c>
      <c r="T2505" t="str">
        <f>CONCATENATE(Healthcare_Data_v1__4[[#This Row],[Medical Condition]],Healthcare_Data_v1__4[[#This Row],[Duration]])</f>
        <v>HypertensionMed</v>
      </c>
      <c r="U2505">
        <f>MONTH(Healthcare_Data_v1__4[[#This Row],[Date of Admission]])</f>
        <v>10</v>
      </c>
      <c r="V2505">
        <f>YEAR(Healthcare_Data_v1__4[[#This Row],[Date of Admission]])</f>
        <v>2021</v>
      </c>
      <c r="W2505">
        <f>DAY(Healthcare_Data_v1__4[[#This Row],[Date of Admission]])</f>
        <v>1</v>
      </c>
    </row>
    <row r="2506" spans="1:23" x14ac:dyDescent="0.3">
      <c r="A2506" t="s">
        <v>5028</v>
      </c>
      <c r="B2506">
        <v>70</v>
      </c>
      <c r="C2506" t="s">
        <v>3</v>
      </c>
      <c r="D2506" t="s">
        <v>16</v>
      </c>
      <c r="E2506" t="s">
        <v>24</v>
      </c>
      <c r="F2506" t="s">
        <v>11</v>
      </c>
      <c r="G2506" s="1">
        <v>43429</v>
      </c>
      <c r="H2506" t="s">
        <v>5029</v>
      </c>
      <c r="I2506" t="s">
        <v>5030</v>
      </c>
      <c r="J2506">
        <v>32340.41992</v>
      </c>
      <c r="K2506" t="s">
        <v>41</v>
      </c>
      <c r="L2506">
        <v>24481</v>
      </c>
      <c r="M2506">
        <v>376</v>
      </c>
      <c r="N2506" t="s">
        <v>48</v>
      </c>
      <c r="O2506" s="1">
        <v>43433</v>
      </c>
      <c r="P2506" t="s">
        <v>60</v>
      </c>
      <c r="Q2506" t="s">
        <v>50</v>
      </c>
      <c r="R2506">
        <f>Healthcare_Data_v1__4[[#This Row],[Discharge Date]]-Healthcare_Data_v1__4[[#This Row],[Date of Admission]]</f>
        <v>4</v>
      </c>
      <c r="S2506" t="str" cm="1">
        <f t="array" ref="S2506">_xlfn.IFS( Healthcare_Data_v1__4[[#This Row],[Days of Stay]]&lt;10,"Low",Healthcare_Data_v1__4[[#This Row],[Days of Stay]]&lt;20,"Med",Healthcare_Data_v1__4[[#This Row],[Days of Stay]]&lt;=30,"High")</f>
        <v>Low</v>
      </c>
      <c r="T2506" t="str">
        <f>CONCATENATE(Healthcare_Data_v1__4[[#This Row],[Medical Condition]],Healthcare_Data_v1__4[[#This Row],[Duration]])</f>
        <v>CancerLow</v>
      </c>
      <c r="U2506">
        <f>MONTH(Healthcare_Data_v1__4[[#This Row],[Date of Admission]])</f>
        <v>11</v>
      </c>
      <c r="V2506">
        <f>YEAR(Healthcare_Data_v1__4[[#This Row],[Date of Admission]])</f>
        <v>2018</v>
      </c>
      <c r="W2506">
        <f>DAY(Healthcare_Data_v1__4[[#This Row],[Date of Admission]])</f>
        <v>25</v>
      </c>
    </row>
    <row r="2507" spans="1:23" x14ac:dyDescent="0.3">
      <c r="A2507" t="s">
        <v>20246</v>
      </c>
      <c r="B2507">
        <v>27</v>
      </c>
      <c r="C2507" t="s">
        <v>5</v>
      </c>
      <c r="D2507" t="s">
        <v>15</v>
      </c>
      <c r="E2507" t="s">
        <v>25</v>
      </c>
      <c r="F2507" t="s">
        <v>11</v>
      </c>
      <c r="G2507" s="1">
        <v>44136</v>
      </c>
      <c r="H2507" t="s">
        <v>5031</v>
      </c>
      <c r="I2507" t="s">
        <v>5032</v>
      </c>
      <c r="J2507">
        <v>32340.29434</v>
      </c>
      <c r="K2507" t="s">
        <v>66</v>
      </c>
      <c r="L2507">
        <v>72649</v>
      </c>
      <c r="M2507">
        <v>417</v>
      </c>
      <c r="N2507" t="s">
        <v>55</v>
      </c>
      <c r="O2507" s="1">
        <v>44160</v>
      </c>
      <c r="P2507" t="s">
        <v>56</v>
      </c>
      <c r="Q2507" t="s">
        <v>50</v>
      </c>
      <c r="R2507">
        <f>Healthcare_Data_v1__4[[#This Row],[Discharge Date]]-Healthcare_Data_v1__4[[#This Row],[Date of Admission]]</f>
        <v>24</v>
      </c>
      <c r="S2507" t="str" cm="1">
        <f t="array" ref="S2507">_xlfn.IFS( Healthcare_Data_v1__4[[#This Row],[Days of Stay]]&lt;10,"Low",Healthcare_Data_v1__4[[#This Row],[Days of Stay]]&lt;20,"Med",Healthcare_Data_v1__4[[#This Row],[Days of Stay]]&lt;=30,"High")</f>
        <v>High</v>
      </c>
      <c r="T2507" t="str">
        <f>CONCATENATE(Healthcare_Data_v1__4[[#This Row],[Medical Condition]],Healthcare_Data_v1__4[[#This Row],[Duration]])</f>
        <v>CancerHigh</v>
      </c>
      <c r="U2507">
        <f>MONTH(Healthcare_Data_v1__4[[#This Row],[Date of Admission]])</f>
        <v>11</v>
      </c>
      <c r="V2507">
        <f>YEAR(Healthcare_Data_v1__4[[#This Row],[Date of Admission]])</f>
        <v>2020</v>
      </c>
      <c r="W2507">
        <f>DAY(Healthcare_Data_v1__4[[#This Row],[Date of Admission]])</f>
        <v>1</v>
      </c>
    </row>
    <row r="2508" spans="1:23" x14ac:dyDescent="0.3">
      <c r="A2508" t="s">
        <v>20247</v>
      </c>
      <c r="B2508">
        <v>81</v>
      </c>
      <c r="C2508" t="s">
        <v>3</v>
      </c>
      <c r="D2508" t="s">
        <v>16</v>
      </c>
      <c r="E2508" t="s">
        <v>21</v>
      </c>
      <c r="F2508" t="s">
        <v>10</v>
      </c>
      <c r="G2508" s="1">
        <v>44102</v>
      </c>
      <c r="H2508" t="s">
        <v>5033</v>
      </c>
      <c r="I2508" t="s">
        <v>5034</v>
      </c>
      <c r="J2508">
        <v>32327.245279999999</v>
      </c>
      <c r="K2508" t="s">
        <v>41</v>
      </c>
      <c r="L2508">
        <v>16846</v>
      </c>
      <c r="M2508">
        <v>187</v>
      </c>
      <c r="N2508" t="s">
        <v>55</v>
      </c>
      <c r="O2508" s="1">
        <v>44111</v>
      </c>
      <c r="P2508" t="s">
        <v>56</v>
      </c>
      <c r="Q2508" t="s">
        <v>57</v>
      </c>
      <c r="R2508">
        <f>Healthcare_Data_v1__4[[#This Row],[Discharge Date]]-Healthcare_Data_v1__4[[#This Row],[Date of Admission]]</f>
        <v>9</v>
      </c>
      <c r="S2508" t="str" cm="1">
        <f t="array" ref="S2508">_xlfn.IFS( Healthcare_Data_v1__4[[#This Row],[Days of Stay]]&lt;10,"Low",Healthcare_Data_v1__4[[#This Row],[Days of Stay]]&lt;20,"Med",Healthcare_Data_v1__4[[#This Row],[Days of Stay]]&lt;=30,"High")</f>
        <v>Low</v>
      </c>
      <c r="T2508" t="str">
        <f>CONCATENATE(Healthcare_Data_v1__4[[#This Row],[Medical Condition]],Healthcare_Data_v1__4[[#This Row],[Duration]])</f>
        <v>HypertensionLow</v>
      </c>
      <c r="U2508">
        <f>MONTH(Healthcare_Data_v1__4[[#This Row],[Date of Admission]])</f>
        <v>9</v>
      </c>
      <c r="V2508">
        <f>YEAR(Healthcare_Data_v1__4[[#This Row],[Date of Admission]])</f>
        <v>2020</v>
      </c>
      <c r="W2508">
        <f>DAY(Healthcare_Data_v1__4[[#This Row],[Date of Admission]])</f>
        <v>28</v>
      </c>
    </row>
    <row r="2509" spans="1:23" x14ac:dyDescent="0.3">
      <c r="A2509" t="s">
        <v>20248</v>
      </c>
      <c r="B2509">
        <v>49</v>
      </c>
      <c r="C2509" t="s">
        <v>8</v>
      </c>
      <c r="D2509" t="s">
        <v>16</v>
      </c>
      <c r="E2509" t="s">
        <v>24</v>
      </c>
      <c r="F2509" t="s">
        <v>7</v>
      </c>
      <c r="G2509" s="1">
        <v>44689</v>
      </c>
      <c r="H2509" t="s">
        <v>5035</v>
      </c>
      <c r="I2509" t="s">
        <v>5036</v>
      </c>
      <c r="J2509">
        <v>32323.21773</v>
      </c>
      <c r="K2509" t="s">
        <v>69</v>
      </c>
      <c r="L2509">
        <v>4787</v>
      </c>
      <c r="M2509">
        <v>223</v>
      </c>
      <c r="N2509" t="s">
        <v>42</v>
      </c>
      <c r="O2509" s="1">
        <v>44710</v>
      </c>
      <c r="P2509" t="s">
        <v>49</v>
      </c>
      <c r="Q2509" t="s">
        <v>57</v>
      </c>
      <c r="R2509">
        <f>Healthcare_Data_v1__4[[#This Row],[Discharge Date]]-Healthcare_Data_v1__4[[#This Row],[Date of Admission]]</f>
        <v>21</v>
      </c>
      <c r="S2509" t="str" cm="1">
        <f t="array" ref="S2509">_xlfn.IFS( Healthcare_Data_v1__4[[#This Row],[Days of Stay]]&lt;10,"Low",Healthcare_Data_v1__4[[#This Row],[Days of Stay]]&lt;20,"Med",Healthcare_Data_v1__4[[#This Row],[Days of Stay]]&lt;=30,"High")</f>
        <v>High</v>
      </c>
      <c r="T2509" t="str">
        <f>CONCATENATE(Healthcare_Data_v1__4[[#This Row],[Medical Condition]],Healthcare_Data_v1__4[[#This Row],[Duration]])</f>
        <v>ObesityHigh</v>
      </c>
      <c r="U2509">
        <f>MONTH(Healthcare_Data_v1__4[[#This Row],[Date of Admission]])</f>
        <v>5</v>
      </c>
      <c r="V2509">
        <f>YEAR(Healthcare_Data_v1__4[[#This Row],[Date of Admission]])</f>
        <v>2022</v>
      </c>
      <c r="W2509">
        <f>DAY(Healthcare_Data_v1__4[[#This Row],[Date of Admission]])</f>
        <v>8</v>
      </c>
    </row>
    <row r="2510" spans="1:23" x14ac:dyDescent="0.3">
      <c r="A2510" t="s">
        <v>20249</v>
      </c>
      <c r="B2510">
        <v>69</v>
      </c>
      <c r="C2510" t="s">
        <v>3</v>
      </c>
      <c r="D2510" t="s">
        <v>15</v>
      </c>
      <c r="E2510" t="s">
        <v>20</v>
      </c>
      <c r="F2510" t="s">
        <v>7</v>
      </c>
      <c r="G2510" s="1">
        <v>44645</v>
      </c>
      <c r="H2510" t="s">
        <v>5037</v>
      </c>
      <c r="I2510" t="s">
        <v>5038</v>
      </c>
      <c r="J2510">
        <v>32319.571059999998</v>
      </c>
      <c r="K2510" t="s">
        <v>41</v>
      </c>
      <c r="L2510">
        <v>11459</v>
      </c>
      <c r="M2510">
        <v>210</v>
      </c>
      <c r="N2510" t="s">
        <v>42</v>
      </c>
      <c r="O2510" s="1">
        <v>44649</v>
      </c>
      <c r="P2510" t="s">
        <v>43</v>
      </c>
      <c r="Q2510" t="s">
        <v>57</v>
      </c>
      <c r="R2510">
        <f>Healthcare_Data_v1__4[[#This Row],[Discharge Date]]-Healthcare_Data_v1__4[[#This Row],[Date of Admission]]</f>
        <v>4</v>
      </c>
      <c r="S2510" t="str" cm="1">
        <f t="array" ref="S2510">_xlfn.IFS( Healthcare_Data_v1__4[[#This Row],[Days of Stay]]&lt;10,"Low",Healthcare_Data_v1__4[[#This Row],[Days of Stay]]&lt;20,"Med",Healthcare_Data_v1__4[[#This Row],[Days of Stay]]&lt;=30,"High")</f>
        <v>Low</v>
      </c>
      <c r="T2510" t="str">
        <f>CONCATENATE(Healthcare_Data_v1__4[[#This Row],[Medical Condition]],Healthcare_Data_v1__4[[#This Row],[Duration]])</f>
        <v>ObesityLow</v>
      </c>
      <c r="U2510">
        <f>MONTH(Healthcare_Data_v1__4[[#This Row],[Date of Admission]])</f>
        <v>3</v>
      </c>
      <c r="V2510">
        <f>YEAR(Healthcare_Data_v1__4[[#This Row],[Date of Admission]])</f>
        <v>2022</v>
      </c>
      <c r="W2510">
        <f>DAY(Healthcare_Data_v1__4[[#This Row],[Date of Admission]])</f>
        <v>25</v>
      </c>
    </row>
    <row r="2511" spans="1:23" x14ac:dyDescent="0.3">
      <c r="A2511" t="s">
        <v>20250</v>
      </c>
      <c r="B2511">
        <v>56</v>
      </c>
      <c r="C2511" t="s">
        <v>3</v>
      </c>
      <c r="D2511" t="s">
        <v>16</v>
      </c>
      <c r="E2511" t="s">
        <v>21</v>
      </c>
      <c r="F2511" t="s">
        <v>9</v>
      </c>
      <c r="G2511" s="1">
        <v>45044</v>
      </c>
      <c r="H2511" t="s">
        <v>5039</v>
      </c>
      <c r="I2511" t="s">
        <v>5040</v>
      </c>
      <c r="J2511">
        <v>32311.06194</v>
      </c>
      <c r="K2511" t="s">
        <v>41</v>
      </c>
      <c r="L2511">
        <v>1024</v>
      </c>
      <c r="M2511">
        <v>453</v>
      </c>
      <c r="N2511" t="s">
        <v>42</v>
      </c>
      <c r="O2511" s="1">
        <v>45045</v>
      </c>
      <c r="P2511" t="s">
        <v>43</v>
      </c>
      <c r="Q2511" t="s">
        <v>50</v>
      </c>
      <c r="R2511">
        <f>Healthcare_Data_v1__4[[#This Row],[Discharge Date]]-Healthcare_Data_v1__4[[#This Row],[Date of Admission]]</f>
        <v>1</v>
      </c>
      <c r="S2511" t="str" cm="1">
        <f t="array" ref="S2511">_xlfn.IFS( Healthcare_Data_v1__4[[#This Row],[Days of Stay]]&lt;10,"Low",Healthcare_Data_v1__4[[#This Row],[Days of Stay]]&lt;20,"Med",Healthcare_Data_v1__4[[#This Row],[Days of Stay]]&lt;=30,"High")</f>
        <v>Low</v>
      </c>
      <c r="T2511" t="str">
        <f>CONCATENATE(Healthcare_Data_v1__4[[#This Row],[Medical Condition]],Healthcare_Data_v1__4[[#This Row],[Duration]])</f>
        <v>ArthritisLow</v>
      </c>
      <c r="U2511">
        <f>MONTH(Healthcare_Data_v1__4[[#This Row],[Date of Admission]])</f>
        <v>4</v>
      </c>
      <c r="V2511">
        <f>YEAR(Healthcare_Data_v1__4[[#This Row],[Date of Admission]])</f>
        <v>2023</v>
      </c>
      <c r="W2511">
        <f>DAY(Healthcare_Data_v1__4[[#This Row],[Date of Admission]])</f>
        <v>28</v>
      </c>
    </row>
    <row r="2512" spans="1:23" x14ac:dyDescent="0.3">
      <c r="A2512" t="s">
        <v>20251</v>
      </c>
      <c r="B2512">
        <v>74</v>
      </c>
      <c r="C2512" t="s">
        <v>3</v>
      </c>
      <c r="D2512" t="s">
        <v>16</v>
      </c>
      <c r="E2512" t="s">
        <v>19</v>
      </c>
      <c r="F2512" t="s">
        <v>10</v>
      </c>
      <c r="G2512" s="1">
        <v>43899</v>
      </c>
      <c r="H2512" t="s">
        <v>5041</v>
      </c>
      <c r="I2512" t="s">
        <v>5042</v>
      </c>
      <c r="J2512">
        <v>32309.215489999999</v>
      </c>
      <c r="K2512" t="s">
        <v>41</v>
      </c>
      <c r="L2512">
        <v>29063</v>
      </c>
      <c r="M2512">
        <v>477</v>
      </c>
      <c r="N2512" t="s">
        <v>48</v>
      </c>
      <c r="O2512" s="1">
        <v>43915</v>
      </c>
      <c r="P2512" t="s">
        <v>43</v>
      </c>
      <c r="Q2512" t="s">
        <v>44</v>
      </c>
      <c r="R2512">
        <f>Healthcare_Data_v1__4[[#This Row],[Discharge Date]]-Healthcare_Data_v1__4[[#This Row],[Date of Admission]]</f>
        <v>16</v>
      </c>
      <c r="S2512" t="str" cm="1">
        <f t="array" ref="S2512">_xlfn.IFS( Healthcare_Data_v1__4[[#This Row],[Days of Stay]]&lt;10,"Low",Healthcare_Data_v1__4[[#This Row],[Days of Stay]]&lt;20,"Med",Healthcare_Data_v1__4[[#This Row],[Days of Stay]]&lt;=30,"High")</f>
        <v>Med</v>
      </c>
      <c r="T2512" t="str">
        <f>CONCATENATE(Healthcare_Data_v1__4[[#This Row],[Medical Condition]],Healthcare_Data_v1__4[[#This Row],[Duration]])</f>
        <v>HypertensionMed</v>
      </c>
      <c r="U2512">
        <f>MONTH(Healthcare_Data_v1__4[[#This Row],[Date of Admission]])</f>
        <v>3</v>
      </c>
      <c r="V2512">
        <f>YEAR(Healthcare_Data_v1__4[[#This Row],[Date of Admission]])</f>
        <v>2020</v>
      </c>
      <c r="W2512">
        <f>DAY(Healthcare_Data_v1__4[[#This Row],[Date of Admission]])</f>
        <v>9</v>
      </c>
    </row>
    <row r="2513" spans="1:23" x14ac:dyDescent="0.3">
      <c r="A2513" t="s">
        <v>20252</v>
      </c>
      <c r="B2513">
        <v>49</v>
      </c>
      <c r="C2513" t="s">
        <v>8</v>
      </c>
      <c r="D2513" t="s">
        <v>16</v>
      </c>
      <c r="E2513" t="s">
        <v>23</v>
      </c>
      <c r="F2513" t="s">
        <v>10</v>
      </c>
      <c r="G2513" s="1">
        <v>44268</v>
      </c>
      <c r="H2513" t="s">
        <v>5043</v>
      </c>
      <c r="I2513" t="s">
        <v>5044</v>
      </c>
      <c r="J2513">
        <v>32301.317190000002</v>
      </c>
      <c r="K2513" t="s">
        <v>66</v>
      </c>
      <c r="L2513">
        <v>2229</v>
      </c>
      <c r="M2513">
        <v>232</v>
      </c>
      <c r="N2513" t="s">
        <v>48</v>
      </c>
      <c r="O2513" s="1">
        <v>44298</v>
      </c>
      <c r="P2513" t="s">
        <v>85</v>
      </c>
      <c r="Q2513" t="s">
        <v>57</v>
      </c>
      <c r="R2513">
        <f>Healthcare_Data_v1__4[[#This Row],[Discharge Date]]-Healthcare_Data_v1__4[[#This Row],[Date of Admission]]</f>
        <v>30</v>
      </c>
      <c r="S2513" t="str" cm="1">
        <f t="array" ref="S2513">_xlfn.IFS( Healthcare_Data_v1__4[[#This Row],[Days of Stay]]&lt;10,"Low",Healthcare_Data_v1__4[[#This Row],[Days of Stay]]&lt;20,"Med",Healthcare_Data_v1__4[[#This Row],[Days of Stay]]&lt;=30,"High")</f>
        <v>High</v>
      </c>
      <c r="T2513" t="str">
        <f>CONCATENATE(Healthcare_Data_v1__4[[#This Row],[Medical Condition]],Healthcare_Data_v1__4[[#This Row],[Duration]])</f>
        <v>HypertensionHigh</v>
      </c>
      <c r="U2513">
        <f>MONTH(Healthcare_Data_v1__4[[#This Row],[Date of Admission]])</f>
        <v>3</v>
      </c>
      <c r="V2513">
        <f>YEAR(Healthcare_Data_v1__4[[#This Row],[Date of Admission]])</f>
        <v>2021</v>
      </c>
      <c r="W2513">
        <f>DAY(Healthcare_Data_v1__4[[#This Row],[Date of Admission]])</f>
        <v>13</v>
      </c>
    </row>
    <row r="2514" spans="1:23" x14ac:dyDescent="0.3">
      <c r="A2514" t="s">
        <v>20253</v>
      </c>
      <c r="B2514">
        <v>73</v>
      </c>
      <c r="C2514" t="s">
        <v>3</v>
      </c>
      <c r="D2514" t="s">
        <v>15</v>
      </c>
      <c r="E2514" t="s">
        <v>26</v>
      </c>
      <c r="F2514" t="s">
        <v>7</v>
      </c>
      <c r="G2514" s="1">
        <v>44277</v>
      </c>
      <c r="H2514" t="s">
        <v>5045</v>
      </c>
      <c r="I2514" t="s">
        <v>5046</v>
      </c>
      <c r="J2514">
        <v>32299.48632</v>
      </c>
      <c r="K2514" t="s">
        <v>41</v>
      </c>
      <c r="L2514">
        <v>9722</v>
      </c>
      <c r="M2514">
        <v>197</v>
      </c>
      <c r="N2514" t="s">
        <v>48</v>
      </c>
      <c r="O2514" s="1">
        <v>44281</v>
      </c>
      <c r="P2514" t="s">
        <v>43</v>
      </c>
      <c r="Q2514" t="s">
        <v>44</v>
      </c>
      <c r="R2514">
        <f>Healthcare_Data_v1__4[[#This Row],[Discharge Date]]-Healthcare_Data_v1__4[[#This Row],[Date of Admission]]</f>
        <v>4</v>
      </c>
      <c r="S2514" t="str" cm="1">
        <f t="array" ref="S2514">_xlfn.IFS( Healthcare_Data_v1__4[[#This Row],[Days of Stay]]&lt;10,"Low",Healthcare_Data_v1__4[[#This Row],[Days of Stay]]&lt;20,"Med",Healthcare_Data_v1__4[[#This Row],[Days of Stay]]&lt;=30,"High")</f>
        <v>Low</v>
      </c>
      <c r="T2514" t="str">
        <f>CONCATENATE(Healthcare_Data_v1__4[[#This Row],[Medical Condition]],Healthcare_Data_v1__4[[#This Row],[Duration]])</f>
        <v>ObesityLow</v>
      </c>
      <c r="U2514">
        <f>MONTH(Healthcare_Data_v1__4[[#This Row],[Date of Admission]])</f>
        <v>3</v>
      </c>
      <c r="V2514">
        <f>YEAR(Healthcare_Data_v1__4[[#This Row],[Date of Admission]])</f>
        <v>2021</v>
      </c>
      <c r="W2514">
        <f>DAY(Healthcare_Data_v1__4[[#This Row],[Date of Admission]])</f>
        <v>22</v>
      </c>
    </row>
    <row r="2515" spans="1:23" x14ac:dyDescent="0.3">
      <c r="A2515" t="s">
        <v>20254</v>
      </c>
      <c r="B2515">
        <v>55</v>
      </c>
      <c r="C2515" t="s">
        <v>3</v>
      </c>
      <c r="D2515" t="s">
        <v>15</v>
      </c>
      <c r="E2515" t="s">
        <v>21</v>
      </c>
      <c r="F2515" t="s">
        <v>7</v>
      </c>
      <c r="G2515" s="1">
        <v>44113</v>
      </c>
      <c r="H2515" t="s">
        <v>5047</v>
      </c>
      <c r="I2515" t="s">
        <v>5048</v>
      </c>
      <c r="J2515">
        <v>32298.53773</v>
      </c>
      <c r="K2515" t="s">
        <v>41</v>
      </c>
      <c r="L2515">
        <v>9727</v>
      </c>
      <c r="M2515">
        <v>122</v>
      </c>
      <c r="N2515" t="s">
        <v>42</v>
      </c>
      <c r="O2515" s="1">
        <v>44117</v>
      </c>
      <c r="P2515" t="s">
        <v>85</v>
      </c>
      <c r="Q2515" t="s">
        <v>50</v>
      </c>
      <c r="R2515">
        <f>Healthcare_Data_v1__4[[#This Row],[Discharge Date]]-Healthcare_Data_v1__4[[#This Row],[Date of Admission]]</f>
        <v>4</v>
      </c>
      <c r="S2515" t="str" cm="1">
        <f t="array" ref="S2515">_xlfn.IFS( Healthcare_Data_v1__4[[#This Row],[Days of Stay]]&lt;10,"Low",Healthcare_Data_v1__4[[#This Row],[Days of Stay]]&lt;20,"Med",Healthcare_Data_v1__4[[#This Row],[Days of Stay]]&lt;=30,"High")</f>
        <v>Low</v>
      </c>
      <c r="T2515" t="str">
        <f>CONCATENATE(Healthcare_Data_v1__4[[#This Row],[Medical Condition]],Healthcare_Data_v1__4[[#This Row],[Duration]])</f>
        <v>ObesityLow</v>
      </c>
      <c r="U2515">
        <f>MONTH(Healthcare_Data_v1__4[[#This Row],[Date of Admission]])</f>
        <v>10</v>
      </c>
      <c r="V2515">
        <f>YEAR(Healthcare_Data_v1__4[[#This Row],[Date of Admission]])</f>
        <v>2020</v>
      </c>
      <c r="W2515">
        <f>DAY(Healthcare_Data_v1__4[[#This Row],[Date of Admission]])</f>
        <v>9</v>
      </c>
    </row>
    <row r="2516" spans="1:23" x14ac:dyDescent="0.3">
      <c r="A2516" t="s">
        <v>20255</v>
      </c>
      <c r="B2516">
        <v>39</v>
      </c>
      <c r="C2516" t="s">
        <v>5</v>
      </c>
      <c r="D2516" t="s">
        <v>16</v>
      </c>
      <c r="E2516" t="s">
        <v>22</v>
      </c>
      <c r="F2516" t="s">
        <v>7</v>
      </c>
      <c r="G2516" s="1">
        <v>44944</v>
      </c>
      <c r="H2516" t="s">
        <v>5049</v>
      </c>
      <c r="I2516" t="s">
        <v>1071</v>
      </c>
      <c r="J2516">
        <v>32291.749220000002</v>
      </c>
      <c r="K2516" t="s">
        <v>47</v>
      </c>
      <c r="L2516">
        <v>23571</v>
      </c>
      <c r="M2516">
        <v>111</v>
      </c>
      <c r="N2516" t="s">
        <v>42</v>
      </c>
      <c r="O2516" s="1">
        <v>44958</v>
      </c>
      <c r="P2516" t="s">
        <v>60</v>
      </c>
      <c r="Q2516" t="s">
        <v>50</v>
      </c>
      <c r="R2516">
        <f>Healthcare_Data_v1__4[[#This Row],[Discharge Date]]-Healthcare_Data_v1__4[[#This Row],[Date of Admission]]</f>
        <v>14</v>
      </c>
      <c r="S2516" t="str" cm="1">
        <f t="array" ref="S2516">_xlfn.IFS( Healthcare_Data_v1__4[[#This Row],[Days of Stay]]&lt;10,"Low",Healthcare_Data_v1__4[[#This Row],[Days of Stay]]&lt;20,"Med",Healthcare_Data_v1__4[[#This Row],[Days of Stay]]&lt;=30,"High")</f>
        <v>Med</v>
      </c>
      <c r="T2516" t="str">
        <f>CONCATENATE(Healthcare_Data_v1__4[[#This Row],[Medical Condition]],Healthcare_Data_v1__4[[#This Row],[Duration]])</f>
        <v>ObesityMed</v>
      </c>
      <c r="U2516">
        <f>MONTH(Healthcare_Data_v1__4[[#This Row],[Date of Admission]])</f>
        <v>1</v>
      </c>
      <c r="V2516">
        <f>YEAR(Healthcare_Data_v1__4[[#This Row],[Date of Admission]])</f>
        <v>2023</v>
      </c>
      <c r="W2516">
        <f>DAY(Healthcare_Data_v1__4[[#This Row],[Date of Admission]])</f>
        <v>18</v>
      </c>
    </row>
    <row r="2517" spans="1:23" x14ac:dyDescent="0.3">
      <c r="A2517" t="s">
        <v>20256</v>
      </c>
      <c r="B2517">
        <v>68</v>
      </c>
      <c r="C2517" t="s">
        <v>3</v>
      </c>
      <c r="D2517" t="s">
        <v>16</v>
      </c>
      <c r="E2517" t="s">
        <v>20</v>
      </c>
      <c r="F2517" t="s">
        <v>9</v>
      </c>
      <c r="G2517" s="1">
        <v>43758</v>
      </c>
      <c r="H2517" t="s">
        <v>5050</v>
      </c>
      <c r="I2517" t="s">
        <v>5051</v>
      </c>
      <c r="J2517">
        <v>32290.254809999999</v>
      </c>
      <c r="K2517" t="s">
        <v>41</v>
      </c>
      <c r="L2517">
        <v>12836</v>
      </c>
      <c r="M2517">
        <v>349</v>
      </c>
      <c r="N2517" t="s">
        <v>55</v>
      </c>
      <c r="O2517" s="1">
        <v>43786</v>
      </c>
      <c r="P2517" t="s">
        <v>49</v>
      </c>
      <c r="Q2517" t="s">
        <v>57</v>
      </c>
      <c r="R2517">
        <f>Healthcare_Data_v1__4[[#This Row],[Discharge Date]]-Healthcare_Data_v1__4[[#This Row],[Date of Admission]]</f>
        <v>28</v>
      </c>
      <c r="S2517" t="str" cm="1">
        <f t="array" ref="S2517">_xlfn.IFS( Healthcare_Data_v1__4[[#This Row],[Days of Stay]]&lt;10,"Low",Healthcare_Data_v1__4[[#This Row],[Days of Stay]]&lt;20,"Med",Healthcare_Data_v1__4[[#This Row],[Days of Stay]]&lt;=30,"High")</f>
        <v>High</v>
      </c>
      <c r="T2517" t="str">
        <f>CONCATENATE(Healthcare_Data_v1__4[[#This Row],[Medical Condition]],Healthcare_Data_v1__4[[#This Row],[Duration]])</f>
        <v>ArthritisHigh</v>
      </c>
      <c r="U2517">
        <f>MONTH(Healthcare_Data_v1__4[[#This Row],[Date of Admission]])</f>
        <v>10</v>
      </c>
      <c r="V2517">
        <f>YEAR(Healthcare_Data_v1__4[[#This Row],[Date of Admission]])</f>
        <v>2019</v>
      </c>
      <c r="W2517">
        <f>DAY(Healthcare_Data_v1__4[[#This Row],[Date of Admission]])</f>
        <v>20</v>
      </c>
    </row>
    <row r="2518" spans="1:23" x14ac:dyDescent="0.3">
      <c r="A2518" t="s">
        <v>20257</v>
      </c>
      <c r="B2518">
        <v>28</v>
      </c>
      <c r="C2518" t="s">
        <v>5</v>
      </c>
      <c r="D2518" t="s">
        <v>15</v>
      </c>
      <c r="E2518" t="s">
        <v>24</v>
      </c>
      <c r="F2518" t="s">
        <v>11</v>
      </c>
      <c r="G2518" s="1">
        <v>44699</v>
      </c>
      <c r="H2518" t="s">
        <v>5052</v>
      </c>
      <c r="I2518" t="s">
        <v>5053</v>
      </c>
      <c r="J2518">
        <v>32279.436689999999</v>
      </c>
      <c r="K2518" t="s">
        <v>63</v>
      </c>
      <c r="L2518">
        <v>50086</v>
      </c>
      <c r="M2518">
        <v>301</v>
      </c>
      <c r="N2518" t="s">
        <v>48</v>
      </c>
      <c r="O2518" s="1">
        <v>44719</v>
      </c>
      <c r="P2518" t="s">
        <v>43</v>
      </c>
      <c r="Q2518" t="s">
        <v>44</v>
      </c>
      <c r="R2518">
        <f>Healthcare_Data_v1__4[[#This Row],[Discharge Date]]-Healthcare_Data_v1__4[[#This Row],[Date of Admission]]</f>
        <v>20</v>
      </c>
      <c r="S2518" t="str" cm="1">
        <f t="array" ref="S2518">_xlfn.IFS( Healthcare_Data_v1__4[[#This Row],[Days of Stay]]&lt;10,"Low",Healthcare_Data_v1__4[[#This Row],[Days of Stay]]&lt;20,"Med",Healthcare_Data_v1__4[[#This Row],[Days of Stay]]&lt;=30,"High")</f>
        <v>High</v>
      </c>
      <c r="T2518" t="str">
        <f>CONCATENATE(Healthcare_Data_v1__4[[#This Row],[Medical Condition]],Healthcare_Data_v1__4[[#This Row],[Duration]])</f>
        <v>CancerHigh</v>
      </c>
      <c r="U2518">
        <f>MONTH(Healthcare_Data_v1__4[[#This Row],[Date of Admission]])</f>
        <v>5</v>
      </c>
      <c r="V2518">
        <f>YEAR(Healthcare_Data_v1__4[[#This Row],[Date of Admission]])</f>
        <v>2022</v>
      </c>
      <c r="W2518">
        <f>DAY(Healthcare_Data_v1__4[[#This Row],[Date of Admission]])</f>
        <v>18</v>
      </c>
    </row>
    <row r="2519" spans="1:23" x14ac:dyDescent="0.3">
      <c r="A2519" t="s">
        <v>20258</v>
      </c>
      <c r="B2519">
        <v>72</v>
      </c>
      <c r="C2519" t="s">
        <v>3</v>
      </c>
      <c r="D2519" t="s">
        <v>16</v>
      </c>
      <c r="E2519" t="s">
        <v>26</v>
      </c>
      <c r="F2519" t="s">
        <v>10</v>
      </c>
      <c r="G2519" s="1">
        <v>44422</v>
      </c>
      <c r="H2519" t="s">
        <v>5054</v>
      </c>
      <c r="I2519" t="s">
        <v>5055</v>
      </c>
      <c r="J2519">
        <v>32278.97654</v>
      </c>
      <c r="K2519" t="s">
        <v>41</v>
      </c>
      <c r="L2519">
        <v>9367</v>
      </c>
      <c r="M2519">
        <v>276</v>
      </c>
      <c r="N2519" t="s">
        <v>48</v>
      </c>
      <c r="O2519" s="1">
        <v>44428</v>
      </c>
      <c r="P2519" t="s">
        <v>56</v>
      </c>
      <c r="Q2519" t="s">
        <v>57</v>
      </c>
      <c r="R2519">
        <f>Healthcare_Data_v1__4[[#This Row],[Discharge Date]]-Healthcare_Data_v1__4[[#This Row],[Date of Admission]]</f>
        <v>6</v>
      </c>
      <c r="S2519" t="str" cm="1">
        <f t="array" ref="S2519">_xlfn.IFS( Healthcare_Data_v1__4[[#This Row],[Days of Stay]]&lt;10,"Low",Healthcare_Data_v1__4[[#This Row],[Days of Stay]]&lt;20,"Med",Healthcare_Data_v1__4[[#This Row],[Days of Stay]]&lt;=30,"High")</f>
        <v>Low</v>
      </c>
      <c r="T2519" t="str">
        <f>CONCATENATE(Healthcare_Data_v1__4[[#This Row],[Medical Condition]],Healthcare_Data_v1__4[[#This Row],[Duration]])</f>
        <v>HypertensionLow</v>
      </c>
      <c r="U2519">
        <f>MONTH(Healthcare_Data_v1__4[[#This Row],[Date of Admission]])</f>
        <v>8</v>
      </c>
      <c r="V2519">
        <f>YEAR(Healthcare_Data_v1__4[[#This Row],[Date of Admission]])</f>
        <v>2021</v>
      </c>
      <c r="W2519">
        <f>DAY(Healthcare_Data_v1__4[[#This Row],[Date of Admission]])</f>
        <v>14</v>
      </c>
    </row>
    <row r="2520" spans="1:23" x14ac:dyDescent="0.3">
      <c r="A2520" t="s">
        <v>20259</v>
      </c>
      <c r="B2520">
        <v>72</v>
      </c>
      <c r="C2520" t="s">
        <v>3</v>
      </c>
      <c r="D2520" t="s">
        <v>15</v>
      </c>
      <c r="E2520" t="s">
        <v>22</v>
      </c>
      <c r="F2520" t="s">
        <v>6</v>
      </c>
      <c r="G2520" s="1">
        <v>43980</v>
      </c>
      <c r="H2520" t="s">
        <v>5056</v>
      </c>
      <c r="I2520" t="s">
        <v>5057</v>
      </c>
      <c r="J2520">
        <v>32263.937829999999</v>
      </c>
      <c r="K2520" t="s">
        <v>41</v>
      </c>
      <c r="L2520">
        <v>41627</v>
      </c>
      <c r="M2520">
        <v>298</v>
      </c>
      <c r="N2520" t="s">
        <v>48</v>
      </c>
      <c r="O2520" s="1">
        <v>43995</v>
      </c>
      <c r="P2520" t="s">
        <v>85</v>
      </c>
      <c r="Q2520" t="s">
        <v>44</v>
      </c>
      <c r="R2520">
        <f>Healthcare_Data_v1__4[[#This Row],[Discharge Date]]-Healthcare_Data_v1__4[[#This Row],[Date of Admission]]</f>
        <v>15</v>
      </c>
      <c r="S2520" t="str" cm="1">
        <f t="array" ref="S2520">_xlfn.IFS( Healthcare_Data_v1__4[[#This Row],[Days of Stay]]&lt;10,"Low",Healthcare_Data_v1__4[[#This Row],[Days of Stay]]&lt;20,"Med",Healthcare_Data_v1__4[[#This Row],[Days of Stay]]&lt;=30,"High")</f>
        <v>Med</v>
      </c>
      <c r="T2520" t="str">
        <f>CONCATENATE(Healthcare_Data_v1__4[[#This Row],[Medical Condition]],Healthcare_Data_v1__4[[#This Row],[Duration]])</f>
        <v>AsthmaMed</v>
      </c>
      <c r="U2520">
        <f>MONTH(Healthcare_Data_v1__4[[#This Row],[Date of Admission]])</f>
        <v>5</v>
      </c>
      <c r="V2520">
        <f>YEAR(Healthcare_Data_v1__4[[#This Row],[Date of Admission]])</f>
        <v>2020</v>
      </c>
      <c r="W2520">
        <f>DAY(Healthcare_Data_v1__4[[#This Row],[Date of Admission]])</f>
        <v>29</v>
      </c>
    </row>
    <row r="2521" spans="1:23" x14ac:dyDescent="0.3">
      <c r="A2521" t="s">
        <v>5058</v>
      </c>
      <c r="B2521">
        <v>53</v>
      </c>
      <c r="C2521" t="s">
        <v>8</v>
      </c>
      <c r="D2521" t="s">
        <v>15</v>
      </c>
      <c r="E2521" t="s">
        <v>21</v>
      </c>
      <c r="F2521" t="s">
        <v>7</v>
      </c>
      <c r="G2521" s="1">
        <v>44735</v>
      </c>
      <c r="H2521" t="s">
        <v>5059</v>
      </c>
      <c r="I2521" t="s">
        <v>5060</v>
      </c>
      <c r="J2521">
        <v>32259.018090000001</v>
      </c>
      <c r="K2521" t="s">
        <v>63</v>
      </c>
      <c r="L2521">
        <v>19839</v>
      </c>
      <c r="M2521">
        <v>456</v>
      </c>
      <c r="N2521" t="s">
        <v>42</v>
      </c>
      <c r="O2521" s="1">
        <v>44755</v>
      </c>
      <c r="P2521" t="s">
        <v>49</v>
      </c>
      <c r="Q2521" t="s">
        <v>57</v>
      </c>
      <c r="R2521">
        <f>Healthcare_Data_v1__4[[#This Row],[Discharge Date]]-Healthcare_Data_v1__4[[#This Row],[Date of Admission]]</f>
        <v>20</v>
      </c>
      <c r="S2521" t="str" cm="1">
        <f t="array" ref="S2521">_xlfn.IFS( Healthcare_Data_v1__4[[#This Row],[Days of Stay]]&lt;10,"Low",Healthcare_Data_v1__4[[#This Row],[Days of Stay]]&lt;20,"Med",Healthcare_Data_v1__4[[#This Row],[Days of Stay]]&lt;=30,"High")</f>
        <v>High</v>
      </c>
      <c r="T2521" t="str">
        <f>CONCATENATE(Healthcare_Data_v1__4[[#This Row],[Medical Condition]],Healthcare_Data_v1__4[[#This Row],[Duration]])</f>
        <v>ObesityHigh</v>
      </c>
      <c r="U2521">
        <f>MONTH(Healthcare_Data_v1__4[[#This Row],[Date of Admission]])</f>
        <v>6</v>
      </c>
      <c r="V2521">
        <f>YEAR(Healthcare_Data_v1__4[[#This Row],[Date of Admission]])</f>
        <v>2022</v>
      </c>
      <c r="W2521">
        <f>DAY(Healthcare_Data_v1__4[[#This Row],[Date of Admission]])</f>
        <v>23</v>
      </c>
    </row>
    <row r="2522" spans="1:23" x14ac:dyDescent="0.3">
      <c r="A2522" t="s">
        <v>20260</v>
      </c>
      <c r="B2522">
        <v>55</v>
      </c>
      <c r="C2522" t="s">
        <v>3</v>
      </c>
      <c r="D2522" t="s">
        <v>16</v>
      </c>
      <c r="E2522" t="s">
        <v>21</v>
      </c>
      <c r="F2522" t="s">
        <v>4</v>
      </c>
      <c r="G2522" s="1">
        <v>43801</v>
      </c>
      <c r="H2522" t="s">
        <v>5061</v>
      </c>
      <c r="I2522" t="s">
        <v>5062</v>
      </c>
      <c r="J2522">
        <v>32257.856390000001</v>
      </c>
      <c r="K2522" t="s">
        <v>41</v>
      </c>
      <c r="L2522">
        <v>42424</v>
      </c>
      <c r="M2522">
        <v>285</v>
      </c>
      <c r="N2522" t="s">
        <v>55</v>
      </c>
      <c r="O2522" s="1">
        <v>43817</v>
      </c>
      <c r="P2522" t="s">
        <v>85</v>
      </c>
      <c r="Q2522" t="s">
        <v>57</v>
      </c>
      <c r="R2522">
        <f>Healthcare_Data_v1__4[[#This Row],[Discharge Date]]-Healthcare_Data_v1__4[[#This Row],[Date of Admission]]</f>
        <v>16</v>
      </c>
      <c r="S2522" t="str" cm="1">
        <f t="array" ref="S2522">_xlfn.IFS( Healthcare_Data_v1__4[[#This Row],[Days of Stay]]&lt;10,"Low",Healthcare_Data_v1__4[[#This Row],[Days of Stay]]&lt;20,"Med",Healthcare_Data_v1__4[[#This Row],[Days of Stay]]&lt;=30,"High")</f>
        <v>Med</v>
      </c>
      <c r="T2522" t="str">
        <f>CONCATENATE(Healthcare_Data_v1__4[[#This Row],[Medical Condition]],Healthcare_Data_v1__4[[#This Row],[Duration]])</f>
        <v>DiabetesMed</v>
      </c>
      <c r="U2522">
        <f>MONTH(Healthcare_Data_v1__4[[#This Row],[Date of Admission]])</f>
        <v>12</v>
      </c>
      <c r="V2522">
        <f>YEAR(Healthcare_Data_v1__4[[#This Row],[Date of Admission]])</f>
        <v>2019</v>
      </c>
      <c r="W2522">
        <f>DAY(Healthcare_Data_v1__4[[#This Row],[Date of Admission]])</f>
        <v>2</v>
      </c>
    </row>
    <row r="2523" spans="1:23" x14ac:dyDescent="0.3">
      <c r="A2523" t="s">
        <v>20261</v>
      </c>
      <c r="B2523">
        <v>24</v>
      </c>
      <c r="C2523" t="s">
        <v>12</v>
      </c>
      <c r="D2523" t="s">
        <v>15</v>
      </c>
      <c r="E2523" t="s">
        <v>22</v>
      </c>
      <c r="F2523" t="s">
        <v>11</v>
      </c>
      <c r="G2523" s="1">
        <v>44215</v>
      </c>
      <c r="H2523" t="s">
        <v>5063</v>
      </c>
      <c r="I2523" t="s">
        <v>5064</v>
      </c>
      <c r="J2523">
        <v>32257.671839999999</v>
      </c>
      <c r="K2523" t="s">
        <v>47</v>
      </c>
      <c r="L2523">
        <v>67903</v>
      </c>
      <c r="M2523">
        <v>429</v>
      </c>
      <c r="N2523" t="s">
        <v>42</v>
      </c>
      <c r="O2523" s="1">
        <v>44218</v>
      </c>
      <c r="P2523" t="s">
        <v>49</v>
      </c>
      <c r="Q2523" t="s">
        <v>57</v>
      </c>
      <c r="R2523">
        <f>Healthcare_Data_v1__4[[#This Row],[Discharge Date]]-Healthcare_Data_v1__4[[#This Row],[Date of Admission]]</f>
        <v>3</v>
      </c>
      <c r="S2523" t="str" cm="1">
        <f t="array" ref="S2523">_xlfn.IFS( Healthcare_Data_v1__4[[#This Row],[Days of Stay]]&lt;10,"Low",Healthcare_Data_v1__4[[#This Row],[Days of Stay]]&lt;20,"Med",Healthcare_Data_v1__4[[#This Row],[Days of Stay]]&lt;=30,"High")</f>
        <v>Low</v>
      </c>
      <c r="T2523" t="str">
        <f>CONCATENATE(Healthcare_Data_v1__4[[#This Row],[Medical Condition]],Healthcare_Data_v1__4[[#This Row],[Duration]])</f>
        <v>CancerLow</v>
      </c>
      <c r="U2523">
        <f>MONTH(Healthcare_Data_v1__4[[#This Row],[Date of Admission]])</f>
        <v>1</v>
      </c>
      <c r="V2523">
        <f>YEAR(Healthcare_Data_v1__4[[#This Row],[Date of Admission]])</f>
        <v>2021</v>
      </c>
      <c r="W2523">
        <f>DAY(Healthcare_Data_v1__4[[#This Row],[Date of Admission]])</f>
        <v>19</v>
      </c>
    </row>
    <row r="2524" spans="1:23" x14ac:dyDescent="0.3">
      <c r="A2524" t="s">
        <v>20262</v>
      </c>
      <c r="B2524">
        <v>57</v>
      </c>
      <c r="C2524" t="s">
        <v>3</v>
      </c>
      <c r="D2524" t="s">
        <v>15</v>
      </c>
      <c r="E2524" t="s">
        <v>25</v>
      </c>
      <c r="F2524" t="s">
        <v>4</v>
      </c>
      <c r="G2524" s="1">
        <v>44543</v>
      </c>
      <c r="H2524" t="s">
        <v>5065</v>
      </c>
      <c r="I2524" t="s">
        <v>5066</v>
      </c>
      <c r="J2524">
        <v>32249.468120000001</v>
      </c>
      <c r="K2524" t="s">
        <v>47</v>
      </c>
      <c r="L2524">
        <v>20863</v>
      </c>
      <c r="M2524">
        <v>189</v>
      </c>
      <c r="N2524" t="s">
        <v>48</v>
      </c>
      <c r="O2524" s="1">
        <v>44560</v>
      </c>
      <c r="P2524" t="s">
        <v>43</v>
      </c>
      <c r="Q2524" t="s">
        <v>50</v>
      </c>
      <c r="R2524">
        <f>Healthcare_Data_v1__4[[#This Row],[Discharge Date]]-Healthcare_Data_v1__4[[#This Row],[Date of Admission]]</f>
        <v>17</v>
      </c>
      <c r="S2524" t="str" cm="1">
        <f t="array" ref="S2524">_xlfn.IFS( Healthcare_Data_v1__4[[#This Row],[Days of Stay]]&lt;10,"Low",Healthcare_Data_v1__4[[#This Row],[Days of Stay]]&lt;20,"Med",Healthcare_Data_v1__4[[#This Row],[Days of Stay]]&lt;=30,"High")</f>
        <v>Med</v>
      </c>
      <c r="T2524" t="str">
        <f>CONCATENATE(Healthcare_Data_v1__4[[#This Row],[Medical Condition]],Healthcare_Data_v1__4[[#This Row],[Duration]])</f>
        <v>DiabetesMed</v>
      </c>
      <c r="U2524">
        <f>MONTH(Healthcare_Data_v1__4[[#This Row],[Date of Admission]])</f>
        <v>12</v>
      </c>
      <c r="V2524">
        <f>YEAR(Healthcare_Data_v1__4[[#This Row],[Date of Admission]])</f>
        <v>2021</v>
      </c>
      <c r="W2524">
        <f>DAY(Healthcare_Data_v1__4[[#This Row],[Date of Admission]])</f>
        <v>13</v>
      </c>
    </row>
    <row r="2525" spans="1:23" x14ac:dyDescent="0.3">
      <c r="A2525" t="s">
        <v>20263</v>
      </c>
      <c r="B2525">
        <v>78</v>
      </c>
      <c r="C2525" t="s">
        <v>3</v>
      </c>
      <c r="D2525" t="s">
        <v>16</v>
      </c>
      <c r="E2525" t="s">
        <v>22</v>
      </c>
      <c r="F2525" t="s">
        <v>9</v>
      </c>
      <c r="G2525" s="1">
        <v>43547</v>
      </c>
      <c r="H2525" t="s">
        <v>5067</v>
      </c>
      <c r="I2525" t="s">
        <v>388</v>
      </c>
      <c r="J2525">
        <v>32247.78544</v>
      </c>
      <c r="K2525" t="s">
        <v>41</v>
      </c>
      <c r="L2525">
        <v>15434</v>
      </c>
      <c r="M2525">
        <v>436</v>
      </c>
      <c r="N2525" t="s">
        <v>42</v>
      </c>
      <c r="O2525" s="1">
        <v>43549</v>
      </c>
      <c r="P2525" t="s">
        <v>85</v>
      </c>
      <c r="Q2525" t="s">
        <v>44</v>
      </c>
      <c r="R2525">
        <f>Healthcare_Data_v1__4[[#This Row],[Discharge Date]]-Healthcare_Data_v1__4[[#This Row],[Date of Admission]]</f>
        <v>2</v>
      </c>
      <c r="S2525" t="str" cm="1">
        <f t="array" ref="S2525">_xlfn.IFS( Healthcare_Data_v1__4[[#This Row],[Days of Stay]]&lt;10,"Low",Healthcare_Data_v1__4[[#This Row],[Days of Stay]]&lt;20,"Med",Healthcare_Data_v1__4[[#This Row],[Days of Stay]]&lt;=30,"High")</f>
        <v>Low</v>
      </c>
      <c r="T2525" t="str">
        <f>CONCATENATE(Healthcare_Data_v1__4[[#This Row],[Medical Condition]],Healthcare_Data_v1__4[[#This Row],[Duration]])</f>
        <v>ArthritisLow</v>
      </c>
      <c r="U2525">
        <f>MONTH(Healthcare_Data_v1__4[[#This Row],[Date of Admission]])</f>
        <v>3</v>
      </c>
      <c r="V2525">
        <f>YEAR(Healthcare_Data_v1__4[[#This Row],[Date of Admission]])</f>
        <v>2019</v>
      </c>
      <c r="W2525">
        <f>DAY(Healthcare_Data_v1__4[[#This Row],[Date of Admission]])</f>
        <v>23</v>
      </c>
    </row>
    <row r="2526" spans="1:23" x14ac:dyDescent="0.3">
      <c r="A2526" t="s">
        <v>20264</v>
      </c>
      <c r="B2526">
        <v>34</v>
      </c>
      <c r="C2526" t="s">
        <v>5</v>
      </c>
      <c r="D2526" t="s">
        <v>16</v>
      </c>
      <c r="E2526" t="s">
        <v>24</v>
      </c>
      <c r="F2526" t="s">
        <v>9</v>
      </c>
      <c r="G2526" s="1">
        <v>43888</v>
      </c>
      <c r="H2526" t="s">
        <v>5068</v>
      </c>
      <c r="I2526" t="s">
        <v>5069</v>
      </c>
      <c r="J2526">
        <v>32247.491819999999</v>
      </c>
      <c r="K2526" t="s">
        <v>69</v>
      </c>
      <c r="L2526">
        <v>32259</v>
      </c>
      <c r="M2526">
        <v>229</v>
      </c>
      <c r="N2526" t="s">
        <v>42</v>
      </c>
      <c r="O2526" s="1">
        <v>43894</v>
      </c>
      <c r="P2526" t="s">
        <v>60</v>
      </c>
      <c r="Q2526" t="s">
        <v>44</v>
      </c>
      <c r="R2526">
        <f>Healthcare_Data_v1__4[[#This Row],[Discharge Date]]-Healthcare_Data_v1__4[[#This Row],[Date of Admission]]</f>
        <v>6</v>
      </c>
      <c r="S2526" t="str" cm="1">
        <f t="array" ref="S2526">_xlfn.IFS( Healthcare_Data_v1__4[[#This Row],[Days of Stay]]&lt;10,"Low",Healthcare_Data_v1__4[[#This Row],[Days of Stay]]&lt;20,"Med",Healthcare_Data_v1__4[[#This Row],[Days of Stay]]&lt;=30,"High")</f>
        <v>Low</v>
      </c>
      <c r="T2526" t="str">
        <f>CONCATENATE(Healthcare_Data_v1__4[[#This Row],[Medical Condition]],Healthcare_Data_v1__4[[#This Row],[Duration]])</f>
        <v>ArthritisLow</v>
      </c>
      <c r="U2526">
        <f>MONTH(Healthcare_Data_v1__4[[#This Row],[Date of Admission]])</f>
        <v>2</v>
      </c>
      <c r="V2526">
        <f>YEAR(Healthcare_Data_v1__4[[#This Row],[Date of Admission]])</f>
        <v>2020</v>
      </c>
      <c r="W2526">
        <f>DAY(Healthcare_Data_v1__4[[#This Row],[Date of Admission]])</f>
        <v>27</v>
      </c>
    </row>
    <row r="2527" spans="1:23" x14ac:dyDescent="0.3">
      <c r="A2527" t="s">
        <v>20265</v>
      </c>
      <c r="B2527">
        <v>19</v>
      </c>
      <c r="C2527" t="s">
        <v>12</v>
      </c>
      <c r="D2527" t="s">
        <v>15</v>
      </c>
      <c r="E2527" t="s">
        <v>24</v>
      </c>
      <c r="F2527" t="s">
        <v>11</v>
      </c>
      <c r="G2527" s="1">
        <v>44466</v>
      </c>
      <c r="H2527" t="s">
        <v>5070</v>
      </c>
      <c r="I2527" t="s">
        <v>5071</v>
      </c>
      <c r="J2527">
        <v>32222.507170000001</v>
      </c>
      <c r="K2527" t="s">
        <v>63</v>
      </c>
      <c r="L2527">
        <v>59812</v>
      </c>
      <c r="M2527">
        <v>405</v>
      </c>
      <c r="N2527" t="s">
        <v>42</v>
      </c>
      <c r="O2527" s="1">
        <v>44466</v>
      </c>
      <c r="P2527" t="s">
        <v>60</v>
      </c>
      <c r="Q2527" t="s">
        <v>50</v>
      </c>
      <c r="R2527">
        <f>Healthcare_Data_v1__4[[#This Row],[Discharge Date]]-Healthcare_Data_v1__4[[#This Row],[Date of Admission]]</f>
        <v>0</v>
      </c>
      <c r="S2527" t="str" cm="1">
        <f t="array" ref="S2527">_xlfn.IFS( Healthcare_Data_v1__4[[#This Row],[Days of Stay]]&lt;10,"Low",Healthcare_Data_v1__4[[#This Row],[Days of Stay]]&lt;20,"Med",Healthcare_Data_v1__4[[#This Row],[Days of Stay]]&lt;=30,"High")</f>
        <v>Low</v>
      </c>
      <c r="T2527" t="str">
        <f>CONCATENATE(Healthcare_Data_v1__4[[#This Row],[Medical Condition]],Healthcare_Data_v1__4[[#This Row],[Duration]])</f>
        <v>CancerLow</v>
      </c>
      <c r="U2527">
        <f>MONTH(Healthcare_Data_v1__4[[#This Row],[Date of Admission]])</f>
        <v>9</v>
      </c>
      <c r="V2527">
        <f>YEAR(Healthcare_Data_v1__4[[#This Row],[Date of Admission]])</f>
        <v>2021</v>
      </c>
      <c r="W2527">
        <f>DAY(Healthcare_Data_v1__4[[#This Row],[Date of Admission]])</f>
        <v>27</v>
      </c>
    </row>
    <row r="2528" spans="1:23" x14ac:dyDescent="0.3">
      <c r="A2528" t="s">
        <v>5072</v>
      </c>
      <c r="B2528">
        <v>73</v>
      </c>
      <c r="C2528" t="s">
        <v>3</v>
      </c>
      <c r="D2528" t="s">
        <v>15</v>
      </c>
      <c r="E2528" t="s">
        <v>26</v>
      </c>
      <c r="F2528" t="s">
        <v>6</v>
      </c>
      <c r="G2528" s="1">
        <v>44946</v>
      </c>
      <c r="H2528" t="s">
        <v>5073</v>
      </c>
      <c r="I2528" t="s">
        <v>5074</v>
      </c>
      <c r="J2528">
        <v>32221.808720000001</v>
      </c>
      <c r="K2528" t="s">
        <v>41</v>
      </c>
      <c r="L2528">
        <v>3549</v>
      </c>
      <c r="M2528">
        <v>370</v>
      </c>
      <c r="N2528" t="s">
        <v>55</v>
      </c>
      <c r="O2528" s="1">
        <v>44960</v>
      </c>
      <c r="P2528" t="s">
        <v>56</v>
      </c>
      <c r="Q2528" t="s">
        <v>57</v>
      </c>
      <c r="R2528">
        <f>Healthcare_Data_v1__4[[#This Row],[Discharge Date]]-Healthcare_Data_v1__4[[#This Row],[Date of Admission]]</f>
        <v>14</v>
      </c>
      <c r="S2528" t="str" cm="1">
        <f t="array" ref="S2528">_xlfn.IFS( Healthcare_Data_v1__4[[#This Row],[Days of Stay]]&lt;10,"Low",Healthcare_Data_v1__4[[#This Row],[Days of Stay]]&lt;20,"Med",Healthcare_Data_v1__4[[#This Row],[Days of Stay]]&lt;=30,"High")</f>
        <v>Med</v>
      </c>
      <c r="T2528" t="str">
        <f>CONCATENATE(Healthcare_Data_v1__4[[#This Row],[Medical Condition]],Healthcare_Data_v1__4[[#This Row],[Duration]])</f>
        <v>AsthmaMed</v>
      </c>
      <c r="U2528">
        <f>MONTH(Healthcare_Data_v1__4[[#This Row],[Date of Admission]])</f>
        <v>1</v>
      </c>
      <c r="V2528">
        <f>YEAR(Healthcare_Data_v1__4[[#This Row],[Date of Admission]])</f>
        <v>2023</v>
      </c>
      <c r="W2528">
        <f>DAY(Healthcare_Data_v1__4[[#This Row],[Date of Admission]])</f>
        <v>20</v>
      </c>
    </row>
    <row r="2529" spans="1:23" x14ac:dyDescent="0.3">
      <c r="A2529" t="s">
        <v>20266</v>
      </c>
      <c r="B2529">
        <v>20</v>
      </c>
      <c r="C2529" t="s">
        <v>12</v>
      </c>
      <c r="D2529" t="s">
        <v>16</v>
      </c>
      <c r="E2529" t="s">
        <v>24</v>
      </c>
      <c r="F2529" t="s">
        <v>7</v>
      </c>
      <c r="G2529" s="1">
        <v>44041</v>
      </c>
      <c r="H2529" t="s">
        <v>1491</v>
      </c>
      <c r="I2529" t="s">
        <v>5075</v>
      </c>
      <c r="J2529">
        <v>32219.835640000001</v>
      </c>
      <c r="K2529" t="s">
        <v>66</v>
      </c>
      <c r="L2529">
        <v>23081</v>
      </c>
      <c r="M2529">
        <v>452</v>
      </c>
      <c r="N2529" t="s">
        <v>42</v>
      </c>
      <c r="O2529" s="1">
        <v>44054</v>
      </c>
      <c r="P2529" t="s">
        <v>85</v>
      </c>
      <c r="Q2529" t="s">
        <v>44</v>
      </c>
      <c r="R2529">
        <f>Healthcare_Data_v1__4[[#This Row],[Discharge Date]]-Healthcare_Data_v1__4[[#This Row],[Date of Admission]]</f>
        <v>13</v>
      </c>
      <c r="S2529" t="str" cm="1">
        <f t="array" ref="S2529">_xlfn.IFS( Healthcare_Data_v1__4[[#This Row],[Days of Stay]]&lt;10,"Low",Healthcare_Data_v1__4[[#This Row],[Days of Stay]]&lt;20,"Med",Healthcare_Data_v1__4[[#This Row],[Days of Stay]]&lt;=30,"High")</f>
        <v>Med</v>
      </c>
      <c r="T2529" t="str">
        <f>CONCATENATE(Healthcare_Data_v1__4[[#This Row],[Medical Condition]],Healthcare_Data_v1__4[[#This Row],[Duration]])</f>
        <v>ObesityMed</v>
      </c>
      <c r="U2529">
        <f>MONTH(Healthcare_Data_v1__4[[#This Row],[Date of Admission]])</f>
        <v>7</v>
      </c>
      <c r="V2529">
        <f>YEAR(Healthcare_Data_v1__4[[#This Row],[Date of Admission]])</f>
        <v>2020</v>
      </c>
      <c r="W2529">
        <f>DAY(Healthcare_Data_v1__4[[#This Row],[Date of Admission]])</f>
        <v>29</v>
      </c>
    </row>
    <row r="2530" spans="1:23" x14ac:dyDescent="0.3">
      <c r="A2530" t="s">
        <v>20267</v>
      </c>
      <c r="B2530">
        <v>65</v>
      </c>
      <c r="C2530" t="s">
        <v>3</v>
      </c>
      <c r="D2530" t="s">
        <v>16</v>
      </c>
      <c r="E2530" t="s">
        <v>25</v>
      </c>
      <c r="F2530" t="s">
        <v>4</v>
      </c>
      <c r="G2530" s="1">
        <v>43571</v>
      </c>
      <c r="H2530" t="s">
        <v>5076</v>
      </c>
      <c r="I2530" t="s">
        <v>5077</v>
      </c>
      <c r="J2530">
        <v>32218.837739999999</v>
      </c>
      <c r="K2530" t="s">
        <v>41</v>
      </c>
      <c r="L2530">
        <v>43942</v>
      </c>
      <c r="M2530">
        <v>335</v>
      </c>
      <c r="N2530" t="s">
        <v>55</v>
      </c>
      <c r="O2530" s="1">
        <v>43597</v>
      </c>
      <c r="P2530" t="s">
        <v>60</v>
      </c>
      <c r="Q2530" t="s">
        <v>57</v>
      </c>
      <c r="R2530">
        <f>Healthcare_Data_v1__4[[#This Row],[Discharge Date]]-Healthcare_Data_v1__4[[#This Row],[Date of Admission]]</f>
        <v>26</v>
      </c>
      <c r="S2530" t="str" cm="1">
        <f t="array" ref="S2530">_xlfn.IFS( Healthcare_Data_v1__4[[#This Row],[Days of Stay]]&lt;10,"Low",Healthcare_Data_v1__4[[#This Row],[Days of Stay]]&lt;20,"Med",Healthcare_Data_v1__4[[#This Row],[Days of Stay]]&lt;=30,"High")</f>
        <v>High</v>
      </c>
      <c r="T2530" t="str">
        <f>CONCATENATE(Healthcare_Data_v1__4[[#This Row],[Medical Condition]],Healthcare_Data_v1__4[[#This Row],[Duration]])</f>
        <v>DiabetesHigh</v>
      </c>
      <c r="U2530">
        <f>MONTH(Healthcare_Data_v1__4[[#This Row],[Date of Admission]])</f>
        <v>4</v>
      </c>
      <c r="V2530">
        <f>YEAR(Healthcare_Data_v1__4[[#This Row],[Date of Admission]])</f>
        <v>2019</v>
      </c>
      <c r="W2530">
        <f>DAY(Healthcare_Data_v1__4[[#This Row],[Date of Admission]])</f>
        <v>16</v>
      </c>
    </row>
    <row r="2531" spans="1:23" x14ac:dyDescent="0.3">
      <c r="A2531" t="s">
        <v>20268</v>
      </c>
      <c r="B2531">
        <v>50</v>
      </c>
      <c r="C2531" t="s">
        <v>8</v>
      </c>
      <c r="D2531" t="s">
        <v>16</v>
      </c>
      <c r="E2531" t="s">
        <v>25</v>
      </c>
      <c r="F2531" t="s">
        <v>7</v>
      </c>
      <c r="G2531" s="1">
        <v>43875</v>
      </c>
      <c r="H2531" t="s">
        <v>5078</v>
      </c>
      <c r="I2531" t="s">
        <v>5079</v>
      </c>
      <c r="J2531">
        <v>32196.30359</v>
      </c>
      <c r="K2531" t="s">
        <v>66</v>
      </c>
      <c r="L2531">
        <v>17524</v>
      </c>
      <c r="M2531">
        <v>109</v>
      </c>
      <c r="N2531" t="s">
        <v>48</v>
      </c>
      <c r="O2531" s="1">
        <v>43898</v>
      </c>
      <c r="P2531" t="s">
        <v>49</v>
      </c>
      <c r="Q2531" t="s">
        <v>57</v>
      </c>
      <c r="R2531">
        <f>Healthcare_Data_v1__4[[#This Row],[Discharge Date]]-Healthcare_Data_v1__4[[#This Row],[Date of Admission]]</f>
        <v>23</v>
      </c>
      <c r="S2531" t="str" cm="1">
        <f t="array" ref="S2531">_xlfn.IFS( Healthcare_Data_v1__4[[#This Row],[Days of Stay]]&lt;10,"Low",Healthcare_Data_v1__4[[#This Row],[Days of Stay]]&lt;20,"Med",Healthcare_Data_v1__4[[#This Row],[Days of Stay]]&lt;=30,"High")</f>
        <v>High</v>
      </c>
      <c r="T2531" t="str">
        <f>CONCATENATE(Healthcare_Data_v1__4[[#This Row],[Medical Condition]],Healthcare_Data_v1__4[[#This Row],[Duration]])</f>
        <v>ObesityHigh</v>
      </c>
      <c r="U2531">
        <f>MONTH(Healthcare_Data_v1__4[[#This Row],[Date of Admission]])</f>
        <v>2</v>
      </c>
      <c r="V2531">
        <f>YEAR(Healthcare_Data_v1__4[[#This Row],[Date of Admission]])</f>
        <v>2020</v>
      </c>
      <c r="W2531">
        <f>DAY(Healthcare_Data_v1__4[[#This Row],[Date of Admission]])</f>
        <v>14</v>
      </c>
    </row>
    <row r="2532" spans="1:23" x14ac:dyDescent="0.3">
      <c r="A2532" t="s">
        <v>20269</v>
      </c>
      <c r="B2532">
        <v>69</v>
      </c>
      <c r="C2532" t="s">
        <v>3</v>
      </c>
      <c r="D2532" t="s">
        <v>15</v>
      </c>
      <c r="E2532" t="s">
        <v>19</v>
      </c>
      <c r="F2532" t="s">
        <v>6</v>
      </c>
      <c r="G2532" s="1">
        <v>44703</v>
      </c>
      <c r="H2532" t="s">
        <v>5080</v>
      </c>
      <c r="I2532" t="s">
        <v>5081</v>
      </c>
      <c r="J2532">
        <v>32183.638139999999</v>
      </c>
      <c r="K2532" t="s">
        <v>41</v>
      </c>
      <c r="L2532">
        <v>2193</v>
      </c>
      <c r="M2532">
        <v>233</v>
      </c>
      <c r="N2532" t="s">
        <v>55</v>
      </c>
      <c r="O2532" s="1">
        <v>44710</v>
      </c>
      <c r="P2532" t="s">
        <v>43</v>
      </c>
      <c r="Q2532" t="s">
        <v>44</v>
      </c>
      <c r="R2532">
        <f>Healthcare_Data_v1__4[[#This Row],[Discharge Date]]-Healthcare_Data_v1__4[[#This Row],[Date of Admission]]</f>
        <v>7</v>
      </c>
      <c r="S2532" t="str" cm="1">
        <f t="array" ref="S2532">_xlfn.IFS( Healthcare_Data_v1__4[[#This Row],[Days of Stay]]&lt;10,"Low",Healthcare_Data_v1__4[[#This Row],[Days of Stay]]&lt;20,"Med",Healthcare_Data_v1__4[[#This Row],[Days of Stay]]&lt;=30,"High")</f>
        <v>Low</v>
      </c>
      <c r="T2532" t="str">
        <f>CONCATENATE(Healthcare_Data_v1__4[[#This Row],[Medical Condition]],Healthcare_Data_v1__4[[#This Row],[Duration]])</f>
        <v>AsthmaLow</v>
      </c>
      <c r="U2532">
        <f>MONTH(Healthcare_Data_v1__4[[#This Row],[Date of Admission]])</f>
        <v>5</v>
      </c>
      <c r="V2532">
        <f>YEAR(Healthcare_Data_v1__4[[#This Row],[Date of Admission]])</f>
        <v>2022</v>
      </c>
      <c r="W2532">
        <f>DAY(Healthcare_Data_v1__4[[#This Row],[Date of Admission]])</f>
        <v>22</v>
      </c>
    </row>
    <row r="2533" spans="1:23" x14ac:dyDescent="0.3">
      <c r="A2533" t="s">
        <v>20270</v>
      </c>
      <c r="B2533">
        <v>25</v>
      </c>
      <c r="C2533" t="s">
        <v>5</v>
      </c>
      <c r="D2533" t="s">
        <v>16</v>
      </c>
      <c r="E2533" t="s">
        <v>20</v>
      </c>
      <c r="F2533" t="s">
        <v>6</v>
      </c>
      <c r="G2533" s="1">
        <v>44312</v>
      </c>
      <c r="H2533" t="s">
        <v>5082</v>
      </c>
      <c r="I2533" t="s">
        <v>5083</v>
      </c>
      <c r="J2533">
        <v>32181.691030000002</v>
      </c>
      <c r="K2533" t="s">
        <v>63</v>
      </c>
      <c r="L2533">
        <v>15096</v>
      </c>
      <c r="M2533">
        <v>495</v>
      </c>
      <c r="N2533" t="s">
        <v>55</v>
      </c>
      <c r="O2533" s="1">
        <v>44325</v>
      </c>
      <c r="P2533" t="s">
        <v>49</v>
      </c>
      <c r="Q2533" t="s">
        <v>57</v>
      </c>
      <c r="R2533">
        <f>Healthcare_Data_v1__4[[#This Row],[Discharge Date]]-Healthcare_Data_v1__4[[#This Row],[Date of Admission]]</f>
        <v>13</v>
      </c>
      <c r="S2533" t="str" cm="1">
        <f t="array" ref="S2533">_xlfn.IFS( Healthcare_Data_v1__4[[#This Row],[Days of Stay]]&lt;10,"Low",Healthcare_Data_v1__4[[#This Row],[Days of Stay]]&lt;20,"Med",Healthcare_Data_v1__4[[#This Row],[Days of Stay]]&lt;=30,"High")</f>
        <v>Med</v>
      </c>
      <c r="T2533" t="str">
        <f>CONCATENATE(Healthcare_Data_v1__4[[#This Row],[Medical Condition]],Healthcare_Data_v1__4[[#This Row],[Duration]])</f>
        <v>AsthmaMed</v>
      </c>
      <c r="U2533">
        <f>MONTH(Healthcare_Data_v1__4[[#This Row],[Date of Admission]])</f>
        <v>4</v>
      </c>
      <c r="V2533">
        <f>YEAR(Healthcare_Data_v1__4[[#This Row],[Date of Admission]])</f>
        <v>2021</v>
      </c>
      <c r="W2533">
        <f>DAY(Healthcare_Data_v1__4[[#This Row],[Date of Admission]])</f>
        <v>26</v>
      </c>
    </row>
    <row r="2534" spans="1:23" x14ac:dyDescent="0.3">
      <c r="A2534" t="s">
        <v>20271</v>
      </c>
      <c r="B2534">
        <v>64</v>
      </c>
      <c r="C2534" t="s">
        <v>3</v>
      </c>
      <c r="D2534" t="s">
        <v>16</v>
      </c>
      <c r="E2534" t="s">
        <v>22</v>
      </c>
      <c r="F2534" t="s">
        <v>6</v>
      </c>
      <c r="G2534" s="1">
        <v>44789</v>
      </c>
      <c r="H2534" t="s">
        <v>5084</v>
      </c>
      <c r="I2534" t="s">
        <v>5085</v>
      </c>
      <c r="J2534">
        <v>32181.614399999999</v>
      </c>
      <c r="K2534" t="s">
        <v>41</v>
      </c>
      <c r="L2534">
        <v>3375</v>
      </c>
      <c r="M2534">
        <v>147</v>
      </c>
      <c r="N2534" t="s">
        <v>55</v>
      </c>
      <c r="O2534" s="1">
        <v>44794</v>
      </c>
      <c r="P2534" t="s">
        <v>56</v>
      </c>
      <c r="Q2534" t="s">
        <v>57</v>
      </c>
      <c r="R2534">
        <f>Healthcare_Data_v1__4[[#This Row],[Discharge Date]]-Healthcare_Data_v1__4[[#This Row],[Date of Admission]]</f>
        <v>5</v>
      </c>
      <c r="S2534" t="str" cm="1">
        <f t="array" ref="S2534">_xlfn.IFS( Healthcare_Data_v1__4[[#This Row],[Days of Stay]]&lt;10,"Low",Healthcare_Data_v1__4[[#This Row],[Days of Stay]]&lt;20,"Med",Healthcare_Data_v1__4[[#This Row],[Days of Stay]]&lt;=30,"High")</f>
        <v>Low</v>
      </c>
      <c r="T2534" t="str">
        <f>CONCATENATE(Healthcare_Data_v1__4[[#This Row],[Medical Condition]],Healthcare_Data_v1__4[[#This Row],[Duration]])</f>
        <v>AsthmaLow</v>
      </c>
      <c r="U2534">
        <f>MONTH(Healthcare_Data_v1__4[[#This Row],[Date of Admission]])</f>
        <v>8</v>
      </c>
      <c r="V2534">
        <f>YEAR(Healthcare_Data_v1__4[[#This Row],[Date of Admission]])</f>
        <v>2022</v>
      </c>
      <c r="W2534">
        <f>DAY(Healthcare_Data_v1__4[[#This Row],[Date of Admission]])</f>
        <v>16</v>
      </c>
    </row>
    <row r="2535" spans="1:23" x14ac:dyDescent="0.3">
      <c r="A2535" t="s">
        <v>20272</v>
      </c>
      <c r="B2535">
        <v>45</v>
      </c>
      <c r="C2535" t="s">
        <v>8</v>
      </c>
      <c r="D2535" t="s">
        <v>16</v>
      </c>
      <c r="E2535" t="s">
        <v>20</v>
      </c>
      <c r="F2535" t="s">
        <v>7</v>
      </c>
      <c r="G2535" s="1">
        <v>44509</v>
      </c>
      <c r="H2535" t="s">
        <v>5086</v>
      </c>
      <c r="I2535" t="s">
        <v>5087</v>
      </c>
      <c r="J2535">
        <v>32179.017779999998</v>
      </c>
      <c r="K2535" t="s">
        <v>47</v>
      </c>
      <c r="L2535">
        <v>16515</v>
      </c>
      <c r="M2535">
        <v>128</v>
      </c>
      <c r="N2535" t="s">
        <v>42</v>
      </c>
      <c r="O2535" s="1">
        <v>44527</v>
      </c>
      <c r="P2535" t="s">
        <v>60</v>
      </c>
      <c r="Q2535" t="s">
        <v>57</v>
      </c>
      <c r="R2535">
        <f>Healthcare_Data_v1__4[[#This Row],[Discharge Date]]-Healthcare_Data_v1__4[[#This Row],[Date of Admission]]</f>
        <v>18</v>
      </c>
      <c r="S2535" t="str" cm="1">
        <f t="array" ref="S2535">_xlfn.IFS( Healthcare_Data_v1__4[[#This Row],[Days of Stay]]&lt;10,"Low",Healthcare_Data_v1__4[[#This Row],[Days of Stay]]&lt;20,"Med",Healthcare_Data_v1__4[[#This Row],[Days of Stay]]&lt;=30,"High")</f>
        <v>Med</v>
      </c>
      <c r="T2535" t="str">
        <f>CONCATENATE(Healthcare_Data_v1__4[[#This Row],[Medical Condition]],Healthcare_Data_v1__4[[#This Row],[Duration]])</f>
        <v>ObesityMed</v>
      </c>
      <c r="U2535">
        <f>MONTH(Healthcare_Data_v1__4[[#This Row],[Date of Admission]])</f>
        <v>11</v>
      </c>
      <c r="V2535">
        <f>YEAR(Healthcare_Data_v1__4[[#This Row],[Date of Admission]])</f>
        <v>2021</v>
      </c>
      <c r="W2535">
        <f>DAY(Healthcare_Data_v1__4[[#This Row],[Date of Admission]])</f>
        <v>9</v>
      </c>
    </row>
    <row r="2536" spans="1:23" x14ac:dyDescent="0.3">
      <c r="A2536" t="s">
        <v>20273</v>
      </c>
      <c r="B2536">
        <v>53</v>
      </c>
      <c r="C2536" t="s">
        <v>8</v>
      </c>
      <c r="D2536" t="s">
        <v>15</v>
      </c>
      <c r="E2536" t="s">
        <v>23</v>
      </c>
      <c r="F2536" t="s">
        <v>10</v>
      </c>
      <c r="G2536" s="1">
        <v>44542</v>
      </c>
      <c r="H2536" t="s">
        <v>5088</v>
      </c>
      <c r="I2536" t="s">
        <v>5089</v>
      </c>
      <c r="J2536">
        <v>32178.066210000001</v>
      </c>
      <c r="K2536" t="s">
        <v>41</v>
      </c>
      <c r="L2536">
        <v>4968</v>
      </c>
      <c r="M2536">
        <v>277</v>
      </c>
      <c r="N2536" t="s">
        <v>55</v>
      </c>
      <c r="O2536" s="1">
        <v>44546</v>
      </c>
      <c r="P2536" t="s">
        <v>85</v>
      </c>
      <c r="Q2536" t="s">
        <v>50</v>
      </c>
      <c r="R2536">
        <f>Healthcare_Data_v1__4[[#This Row],[Discharge Date]]-Healthcare_Data_v1__4[[#This Row],[Date of Admission]]</f>
        <v>4</v>
      </c>
      <c r="S2536" t="str" cm="1">
        <f t="array" ref="S2536">_xlfn.IFS( Healthcare_Data_v1__4[[#This Row],[Days of Stay]]&lt;10,"Low",Healthcare_Data_v1__4[[#This Row],[Days of Stay]]&lt;20,"Med",Healthcare_Data_v1__4[[#This Row],[Days of Stay]]&lt;=30,"High")</f>
        <v>Low</v>
      </c>
      <c r="T2536" t="str">
        <f>CONCATENATE(Healthcare_Data_v1__4[[#This Row],[Medical Condition]],Healthcare_Data_v1__4[[#This Row],[Duration]])</f>
        <v>HypertensionLow</v>
      </c>
      <c r="U2536">
        <f>MONTH(Healthcare_Data_v1__4[[#This Row],[Date of Admission]])</f>
        <v>12</v>
      </c>
      <c r="V2536">
        <f>YEAR(Healthcare_Data_v1__4[[#This Row],[Date of Admission]])</f>
        <v>2021</v>
      </c>
      <c r="W2536">
        <f>DAY(Healthcare_Data_v1__4[[#This Row],[Date of Admission]])</f>
        <v>12</v>
      </c>
    </row>
    <row r="2537" spans="1:23" x14ac:dyDescent="0.3">
      <c r="A2537" t="s">
        <v>20274</v>
      </c>
      <c r="B2537">
        <v>19</v>
      </c>
      <c r="C2537" t="s">
        <v>12</v>
      </c>
      <c r="D2537" t="s">
        <v>16</v>
      </c>
      <c r="E2537" t="s">
        <v>26</v>
      </c>
      <c r="F2537" t="s">
        <v>4</v>
      </c>
      <c r="G2537" s="1">
        <v>44400</v>
      </c>
      <c r="H2537" t="s">
        <v>3946</v>
      </c>
      <c r="I2537" t="s">
        <v>5090</v>
      </c>
      <c r="J2537">
        <v>32174.67036</v>
      </c>
      <c r="K2537" t="s">
        <v>69</v>
      </c>
      <c r="L2537">
        <v>20494</v>
      </c>
      <c r="M2537">
        <v>145</v>
      </c>
      <c r="N2537" t="s">
        <v>48</v>
      </c>
      <c r="O2537" s="1">
        <v>44426</v>
      </c>
      <c r="P2537" t="s">
        <v>49</v>
      </c>
      <c r="Q2537" t="s">
        <v>50</v>
      </c>
      <c r="R2537">
        <f>Healthcare_Data_v1__4[[#This Row],[Discharge Date]]-Healthcare_Data_v1__4[[#This Row],[Date of Admission]]</f>
        <v>26</v>
      </c>
      <c r="S2537" t="str" cm="1">
        <f t="array" ref="S2537">_xlfn.IFS( Healthcare_Data_v1__4[[#This Row],[Days of Stay]]&lt;10,"Low",Healthcare_Data_v1__4[[#This Row],[Days of Stay]]&lt;20,"Med",Healthcare_Data_v1__4[[#This Row],[Days of Stay]]&lt;=30,"High")</f>
        <v>High</v>
      </c>
      <c r="T2537" t="str">
        <f>CONCATENATE(Healthcare_Data_v1__4[[#This Row],[Medical Condition]],Healthcare_Data_v1__4[[#This Row],[Duration]])</f>
        <v>DiabetesHigh</v>
      </c>
      <c r="U2537">
        <f>MONTH(Healthcare_Data_v1__4[[#This Row],[Date of Admission]])</f>
        <v>7</v>
      </c>
      <c r="V2537">
        <f>YEAR(Healthcare_Data_v1__4[[#This Row],[Date of Admission]])</f>
        <v>2021</v>
      </c>
      <c r="W2537">
        <f>DAY(Healthcare_Data_v1__4[[#This Row],[Date of Admission]])</f>
        <v>23</v>
      </c>
    </row>
    <row r="2538" spans="1:23" x14ac:dyDescent="0.3">
      <c r="A2538" t="s">
        <v>5091</v>
      </c>
      <c r="B2538">
        <v>84</v>
      </c>
      <c r="C2538" t="s">
        <v>3</v>
      </c>
      <c r="D2538" t="s">
        <v>16</v>
      </c>
      <c r="E2538" t="s">
        <v>26</v>
      </c>
      <c r="F2538" t="s">
        <v>6</v>
      </c>
      <c r="G2538" s="1">
        <v>44925</v>
      </c>
      <c r="H2538" t="s">
        <v>5092</v>
      </c>
      <c r="I2538" t="s">
        <v>5093</v>
      </c>
      <c r="J2538">
        <v>32162.558499999999</v>
      </c>
      <c r="K2538" t="s">
        <v>41</v>
      </c>
      <c r="L2538">
        <v>16640</v>
      </c>
      <c r="M2538">
        <v>426</v>
      </c>
      <c r="N2538" t="s">
        <v>55</v>
      </c>
      <c r="O2538" s="1">
        <v>44927</v>
      </c>
      <c r="P2538" t="s">
        <v>60</v>
      </c>
      <c r="Q2538" t="s">
        <v>50</v>
      </c>
      <c r="R2538">
        <f>Healthcare_Data_v1__4[[#This Row],[Discharge Date]]-Healthcare_Data_v1__4[[#This Row],[Date of Admission]]</f>
        <v>2</v>
      </c>
      <c r="S2538" t="str" cm="1">
        <f t="array" ref="S2538">_xlfn.IFS( Healthcare_Data_v1__4[[#This Row],[Days of Stay]]&lt;10,"Low",Healthcare_Data_v1__4[[#This Row],[Days of Stay]]&lt;20,"Med",Healthcare_Data_v1__4[[#This Row],[Days of Stay]]&lt;=30,"High")</f>
        <v>Low</v>
      </c>
      <c r="T2538" t="str">
        <f>CONCATENATE(Healthcare_Data_v1__4[[#This Row],[Medical Condition]],Healthcare_Data_v1__4[[#This Row],[Duration]])</f>
        <v>AsthmaLow</v>
      </c>
      <c r="U2538">
        <f>MONTH(Healthcare_Data_v1__4[[#This Row],[Date of Admission]])</f>
        <v>12</v>
      </c>
      <c r="V2538">
        <f>YEAR(Healthcare_Data_v1__4[[#This Row],[Date of Admission]])</f>
        <v>2022</v>
      </c>
      <c r="W2538">
        <f>DAY(Healthcare_Data_v1__4[[#This Row],[Date of Admission]])</f>
        <v>30</v>
      </c>
    </row>
    <row r="2539" spans="1:23" x14ac:dyDescent="0.3">
      <c r="A2539" t="s">
        <v>20275</v>
      </c>
      <c r="B2539">
        <v>36</v>
      </c>
      <c r="C2539" t="s">
        <v>5</v>
      </c>
      <c r="D2539" t="s">
        <v>16</v>
      </c>
      <c r="E2539" t="s">
        <v>23</v>
      </c>
      <c r="F2539" t="s">
        <v>10</v>
      </c>
      <c r="G2539" s="1">
        <v>45061</v>
      </c>
      <c r="H2539" t="s">
        <v>5094</v>
      </c>
      <c r="I2539" t="s">
        <v>5095</v>
      </c>
      <c r="J2539">
        <v>32149.23891</v>
      </c>
      <c r="K2539" t="s">
        <v>66</v>
      </c>
      <c r="L2539">
        <v>8397</v>
      </c>
      <c r="M2539">
        <v>190</v>
      </c>
      <c r="N2539" t="s">
        <v>48</v>
      </c>
      <c r="O2539" s="1">
        <v>45077</v>
      </c>
      <c r="P2539" t="s">
        <v>49</v>
      </c>
      <c r="Q2539" t="s">
        <v>44</v>
      </c>
      <c r="R2539">
        <f>Healthcare_Data_v1__4[[#This Row],[Discharge Date]]-Healthcare_Data_v1__4[[#This Row],[Date of Admission]]</f>
        <v>16</v>
      </c>
      <c r="S2539" t="str" cm="1">
        <f t="array" ref="S2539">_xlfn.IFS( Healthcare_Data_v1__4[[#This Row],[Days of Stay]]&lt;10,"Low",Healthcare_Data_v1__4[[#This Row],[Days of Stay]]&lt;20,"Med",Healthcare_Data_v1__4[[#This Row],[Days of Stay]]&lt;=30,"High")</f>
        <v>Med</v>
      </c>
      <c r="T2539" t="str">
        <f>CONCATENATE(Healthcare_Data_v1__4[[#This Row],[Medical Condition]],Healthcare_Data_v1__4[[#This Row],[Duration]])</f>
        <v>HypertensionMed</v>
      </c>
      <c r="U2539">
        <f>MONTH(Healthcare_Data_v1__4[[#This Row],[Date of Admission]])</f>
        <v>5</v>
      </c>
      <c r="V2539">
        <f>YEAR(Healthcare_Data_v1__4[[#This Row],[Date of Admission]])</f>
        <v>2023</v>
      </c>
      <c r="W2539">
        <f>DAY(Healthcare_Data_v1__4[[#This Row],[Date of Admission]])</f>
        <v>15</v>
      </c>
    </row>
    <row r="2540" spans="1:23" x14ac:dyDescent="0.3">
      <c r="A2540" t="s">
        <v>18839</v>
      </c>
      <c r="B2540">
        <v>51</v>
      </c>
      <c r="C2540" t="s">
        <v>8</v>
      </c>
      <c r="D2540" t="s">
        <v>16</v>
      </c>
      <c r="E2540" t="s">
        <v>25</v>
      </c>
      <c r="F2540" t="s">
        <v>10</v>
      </c>
      <c r="G2540" s="1">
        <v>43820</v>
      </c>
      <c r="H2540" t="s">
        <v>5096</v>
      </c>
      <c r="I2540" t="s">
        <v>5097</v>
      </c>
      <c r="J2540">
        <v>32148.46286</v>
      </c>
      <c r="K2540" t="s">
        <v>41</v>
      </c>
      <c r="L2540">
        <v>7942</v>
      </c>
      <c r="M2540">
        <v>315</v>
      </c>
      <c r="N2540" t="s">
        <v>48</v>
      </c>
      <c r="O2540" s="1">
        <v>43840</v>
      </c>
      <c r="P2540" t="s">
        <v>60</v>
      </c>
      <c r="Q2540" t="s">
        <v>57</v>
      </c>
      <c r="R2540">
        <f>Healthcare_Data_v1__4[[#This Row],[Discharge Date]]-Healthcare_Data_v1__4[[#This Row],[Date of Admission]]</f>
        <v>20</v>
      </c>
      <c r="S2540" t="str" cm="1">
        <f t="array" ref="S2540">_xlfn.IFS( Healthcare_Data_v1__4[[#This Row],[Days of Stay]]&lt;10,"Low",Healthcare_Data_v1__4[[#This Row],[Days of Stay]]&lt;20,"Med",Healthcare_Data_v1__4[[#This Row],[Days of Stay]]&lt;=30,"High")</f>
        <v>High</v>
      </c>
      <c r="T2540" t="str">
        <f>CONCATENATE(Healthcare_Data_v1__4[[#This Row],[Medical Condition]],Healthcare_Data_v1__4[[#This Row],[Duration]])</f>
        <v>HypertensionHigh</v>
      </c>
      <c r="U2540">
        <f>MONTH(Healthcare_Data_v1__4[[#This Row],[Date of Admission]])</f>
        <v>12</v>
      </c>
      <c r="V2540">
        <f>YEAR(Healthcare_Data_v1__4[[#This Row],[Date of Admission]])</f>
        <v>2019</v>
      </c>
      <c r="W2540">
        <f>DAY(Healthcare_Data_v1__4[[#This Row],[Date of Admission]])</f>
        <v>21</v>
      </c>
    </row>
    <row r="2541" spans="1:23" x14ac:dyDescent="0.3">
      <c r="A2541" t="s">
        <v>20276</v>
      </c>
      <c r="B2541">
        <v>82</v>
      </c>
      <c r="C2541" t="s">
        <v>3</v>
      </c>
      <c r="D2541" t="s">
        <v>16</v>
      </c>
      <c r="E2541" t="s">
        <v>24</v>
      </c>
      <c r="F2541" t="s">
        <v>6</v>
      </c>
      <c r="G2541" s="1">
        <v>44311</v>
      </c>
      <c r="H2541" t="s">
        <v>5098</v>
      </c>
      <c r="I2541" t="s">
        <v>5099</v>
      </c>
      <c r="J2541">
        <v>32142.131130000002</v>
      </c>
      <c r="K2541" t="s">
        <v>41</v>
      </c>
      <c r="L2541">
        <v>26380</v>
      </c>
      <c r="M2541">
        <v>179</v>
      </c>
      <c r="N2541" t="s">
        <v>55</v>
      </c>
      <c r="O2541" s="1">
        <v>44326</v>
      </c>
      <c r="P2541" t="s">
        <v>49</v>
      </c>
      <c r="Q2541" t="s">
        <v>57</v>
      </c>
      <c r="R2541">
        <f>Healthcare_Data_v1__4[[#This Row],[Discharge Date]]-Healthcare_Data_v1__4[[#This Row],[Date of Admission]]</f>
        <v>15</v>
      </c>
      <c r="S2541" t="str" cm="1">
        <f t="array" ref="S2541">_xlfn.IFS( Healthcare_Data_v1__4[[#This Row],[Days of Stay]]&lt;10,"Low",Healthcare_Data_v1__4[[#This Row],[Days of Stay]]&lt;20,"Med",Healthcare_Data_v1__4[[#This Row],[Days of Stay]]&lt;=30,"High")</f>
        <v>Med</v>
      </c>
      <c r="T2541" t="str">
        <f>CONCATENATE(Healthcare_Data_v1__4[[#This Row],[Medical Condition]],Healthcare_Data_v1__4[[#This Row],[Duration]])</f>
        <v>AsthmaMed</v>
      </c>
      <c r="U2541">
        <f>MONTH(Healthcare_Data_v1__4[[#This Row],[Date of Admission]])</f>
        <v>4</v>
      </c>
      <c r="V2541">
        <f>YEAR(Healthcare_Data_v1__4[[#This Row],[Date of Admission]])</f>
        <v>2021</v>
      </c>
      <c r="W2541">
        <f>DAY(Healthcare_Data_v1__4[[#This Row],[Date of Admission]])</f>
        <v>25</v>
      </c>
    </row>
    <row r="2542" spans="1:23" x14ac:dyDescent="0.3">
      <c r="A2542" t="s">
        <v>20277</v>
      </c>
      <c r="B2542">
        <v>85</v>
      </c>
      <c r="C2542" t="s">
        <v>3</v>
      </c>
      <c r="D2542" t="s">
        <v>16</v>
      </c>
      <c r="E2542" t="s">
        <v>22</v>
      </c>
      <c r="F2542" t="s">
        <v>10</v>
      </c>
      <c r="G2542" s="1">
        <v>43645</v>
      </c>
      <c r="H2542" t="s">
        <v>5100</v>
      </c>
      <c r="I2542" t="s">
        <v>5101</v>
      </c>
      <c r="J2542">
        <v>32137.362069999999</v>
      </c>
      <c r="K2542" t="s">
        <v>41</v>
      </c>
      <c r="L2542">
        <v>30958</v>
      </c>
      <c r="M2542">
        <v>158</v>
      </c>
      <c r="N2542" t="s">
        <v>48</v>
      </c>
      <c r="O2542" s="1">
        <v>43665</v>
      </c>
      <c r="P2542" t="s">
        <v>60</v>
      </c>
      <c r="Q2542" t="s">
        <v>57</v>
      </c>
      <c r="R2542">
        <f>Healthcare_Data_v1__4[[#This Row],[Discharge Date]]-Healthcare_Data_v1__4[[#This Row],[Date of Admission]]</f>
        <v>20</v>
      </c>
      <c r="S2542" t="str" cm="1">
        <f t="array" ref="S2542">_xlfn.IFS( Healthcare_Data_v1__4[[#This Row],[Days of Stay]]&lt;10,"Low",Healthcare_Data_v1__4[[#This Row],[Days of Stay]]&lt;20,"Med",Healthcare_Data_v1__4[[#This Row],[Days of Stay]]&lt;=30,"High")</f>
        <v>High</v>
      </c>
      <c r="T2542" t="str">
        <f>CONCATENATE(Healthcare_Data_v1__4[[#This Row],[Medical Condition]],Healthcare_Data_v1__4[[#This Row],[Duration]])</f>
        <v>HypertensionHigh</v>
      </c>
      <c r="U2542">
        <f>MONTH(Healthcare_Data_v1__4[[#This Row],[Date of Admission]])</f>
        <v>6</v>
      </c>
      <c r="V2542">
        <f>YEAR(Healthcare_Data_v1__4[[#This Row],[Date of Admission]])</f>
        <v>2019</v>
      </c>
      <c r="W2542">
        <f>DAY(Healthcare_Data_v1__4[[#This Row],[Date of Admission]])</f>
        <v>29</v>
      </c>
    </row>
    <row r="2543" spans="1:23" x14ac:dyDescent="0.3">
      <c r="A2543" t="s">
        <v>20278</v>
      </c>
      <c r="B2543">
        <v>76</v>
      </c>
      <c r="C2543" t="s">
        <v>3</v>
      </c>
      <c r="D2543" t="s">
        <v>16</v>
      </c>
      <c r="E2543" t="s">
        <v>22</v>
      </c>
      <c r="F2543" t="s">
        <v>10</v>
      </c>
      <c r="G2543" s="1">
        <v>43875</v>
      </c>
      <c r="H2543" t="s">
        <v>3187</v>
      </c>
      <c r="I2543" t="s">
        <v>5102</v>
      </c>
      <c r="J2543">
        <v>32136.65897</v>
      </c>
      <c r="K2543" t="s">
        <v>63</v>
      </c>
      <c r="L2543">
        <v>5769</v>
      </c>
      <c r="M2543">
        <v>290</v>
      </c>
      <c r="N2543" t="s">
        <v>48</v>
      </c>
      <c r="O2543" s="1">
        <v>43905</v>
      </c>
      <c r="P2543" t="s">
        <v>85</v>
      </c>
      <c r="Q2543" t="s">
        <v>44</v>
      </c>
      <c r="R2543">
        <f>Healthcare_Data_v1__4[[#This Row],[Discharge Date]]-Healthcare_Data_v1__4[[#This Row],[Date of Admission]]</f>
        <v>30</v>
      </c>
      <c r="S2543" t="str" cm="1">
        <f t="array" ref="S2543">_xlfn.IFS( Healthcare_Data_v1__4[[#This Row],[Days of Stay]]&lt;10,"Low",Healthcare_Data_v1__4[[#This Row],[Days of Stay]]&lt;20,"Med",Healthcare_Data_v1__4[[#This Row],[Days of Stay]]&lt;=30,"High")</f>
        <v>High</v>
      </c>
      <c r="T2543" t="str">
        <f>CONCATENATE(Healthcare_Data_v1__4[[#This Row],[Medical Condition]],Healthcare_Data_v1__4[[#This Row],[Duration]])</f>
        <v>HypertensionHigh</v>
      </c>
      <c r="U2543">
        <f>MONTH(Healthcare_Data_v1__4[[#This Row],[Date of Admission]])</f>
        <v>2</v>
      </c>
      <c r="V2543">
        <f>YEAR(Healthcare_Data_v1__4[[#This Row],[Date of Admission]])</f>
        <v>2020</v>
      </c>
      <c r="W2543">
        <f>DAY(Healthcare_Data_v1__4[[#This Row],[Date of Admission]])</f>
        <v>14</v>
      </c>
    </row>
    <row r="2544" spans="1:23" x14ac:dyDescent="0.3">
      <c r="A2544" t="s">
        <v>20279</v>
      </c>
      <c r="B2544">
        <v>44</v>
      </c>
      <c r="C2544" t="s">
        <v>8</v>
      </c>
      <c r="D2544" t="s">
        <v>15</v>
      </c>
      <c r="E2544" t="s">
        <v>21</v>
      </c>
      <c r="F2544" t="s">
        <v>9</v>
      </c>
      <c r="G2544" s="1">
        <v>43882</v>
      </c>
      <c r="H2544" t="s">
        <v>5103</v>
      </c>
      <c r="I2544" t="s">
        <v>5104</v>
      </c>
      <c r="J2544">
        <v>32134.39039</v>
      </c>
      <c r="K2544" t="s">
        <v>63</v>
      </c>
      <c r="L2544">
        <v>38321</v>
      </c>
      <c r="M2544">
        <v>389</v>
      </c>
      <c r="N2544" t="s">
        <v>42</v>
      </c>
      <c r="O2544" s="1">
        <v>43904</v>
      </c>
      <c r="P2544" t="s">
        <v>43</v>
      </c>
      <c r="Q2544" t="s">
        <v>44</v>
      </c>
      <c r="R2544">
        <f>Healthcare_Data_v1__4[[#This Row],[Discharge Date]]-Healthcare_Data_v1__4[[#This Row],[Date of Admission]]</f>
        <v>22</v>
      </c>
      <c r="S2544" t="str" cm="1">
        <f t="array" ref="S2544">_xlfn.IFS( Healthcare_Data_v1__4[[#This Row],[Days of Stay]]&lt;10,"Low",Healthcare_Data_v1__4[[#This Row],[Days of Stay]]&lt;20,"Med",Healthcare_Data_v1__4[[#This Row],[Days of Stay]]&lt;=30,"High")</f>
        <v>High</v>
      </c>
      <c r="T2544" t="str">
        <f>CONCATENATE(Healthcare_Data_v1__4[[#This Row],[Medical Condition]],Healthcare_Data_v1__4[[#This Row],[Duration]])</f>
        <v>ArthritisHigh</v>
      </c>
      <c r="U2544">
        <f>MONTH(Healthcare_Data_v1__4[[#This Row],[Date of Admission]])</f>
        <v>2</v>
      </c>
      <c r="V2544">
        <f>YEAR(Healthcare_Data_v1__4[[#This Row],[Date of Admission]])</f>
        <v>2020</v>
      </c>
      <c r="W2544">
        <f>DAY(Healthcare_Data_v1__4[[#This Row],[Date of Admission]])</f>
        <v>21</v>
      </c>
    </row>
    <row r="2545" spans="1:23" x14ac:dyDescent="0.3">
      <c r="A2545" t="s">
        <v>20280</v>
      </c>
      <c r="B2545">
        <v>53</v>
      </c>
      <c r="C2545" t="s">
        <v>8</v>
      </c>
      <c r="D2545" t="s">
        <v>15</v>
      </c>
      <c r="E2545" t="s">
        <v>23</v>
      </c>
      <c r="F2545" t="s">
        <v>10</v>
      </c>
      <c r="G2545" s="1">
        <v>45060</v>
      </c>
      <c r="H2545" t="s">
        <v>5105</v>
      </c>
      <c r="I2545" t="s">
        <v>424</v>
      </c>
      <c r="J2545">
        <v>32130.19988</v>
      </c>
      <c r="K2545" t="s">
        <v>47</v>
      </c>
      <c r="L2545">
        <v>16798</v>
      </c>
      <c r="M2545">
        <v>127</v>
      </c>
      <c r="N2545" t="s">
        <v>48</v>
      </c>
      <c r="O2545" s="1">
        <v>45090</v>
      </c>
      <c r="P2545" t="s">
        <v>60</v>
      </c>
      <c r="Q2545" t="s">
        <v>57</v>
      </c>
      <c r="R2545">
        <f>Healthcare_Data_v1__4[[#This Row],[Discharge Date]]-Healthcare_Data_v1__4[[#This Row],[Date of Admission]]</f>
        <v>30</v>
      </c>
      <c r="S2545" t="str" cm="1">
        <f t="array" ref="S2545">_xlfn.IFS( Healthcare_Data_v1__4[[#This Row],[Days of Stay]]&lt;10,"Low",Healthcare_Data_v1__4[[#This Row],[Days of Stay]]&lt;20,"Med",Healthcare_Data_v1__4[[#This Row],[Days of Stay]]&lt;=30,"High")</f>
        <v>High</v>
      </c>
      <c r="T2545" t="str">
        <f>CONCATENATE(Healthcare_Data_v1__4[[#This Row],[Medical Condition]],Healthcare_Data_v1__4[[#This Row],[Duration]])</f>
        <v>HypertensionHigh</v>
      </c>
      <c r="U2545">
        <f>MONTH(Healthcare_Data_v1__4[[#This Row],[Date of Admission]])</f>
        <v>5</v>
      </c>
      <c r="V2545">
        <f>YEAR(Healthcare_Data_v1__4[[#This Row],[Date of Admission]])</f>
        <v>2023</v>
      </c>
      <c r="W2545">
        <f>DAY(Healthcare_Data_v1__4[[#This Row],[Date of Admission]])</f>
        <v>14</v>
      </c>
    </row>
    <row r="2546" spans="1:23" x14ac:dyDescent="0.3">
      <c r="A2546" t="s">
        <v>20281</v>
      </c>
      <c r="B2546">
        <v>54</v>
      </c>
      <c r="C2546" t="s">
        <v>8</v>
      </c>
      <c r="D2546" t="s">
        <v>15</v>
      </c>
      <c r="E2546" t="s">
        <v>22</v>
      </c>
      <c r="F2546" t="s">
        <v>11</v>
      </c>
      <c r="G2546" s="1">
        <v>45155</v>
      </c>
      <c r="H2546" t="s">
        <v>5106</v>
      </c>
      <c r="I2546" t="s">
        <v>5107</v>
      </c>
      <c r="J2546">
        <v>32128.534380000001</v>
      </c>
      <c r="K2546" t="s">
        <v>47</v>
      </c>
      <c r="L2546">
        <v>20994</v>
      </c>
      <c r="M2546">
        <v>137</v>
      </c>
      <c r="N2546" t="s">
        <v>48</v>
      </c>
      <c r="O2546" s="1">
        <v>45183</v>
      </c>
      <c r="P2546" t="s">
        <v>56</v>
      </c>
      <c r="Q2546" t="s">
        <v>44</v>
      </c>
      <c r="R2546">
        <f>Healthcare_Data_v1__4[[#This Row],[Discharge Date]]-Healthcare_Data_v1__4[[#This Row],[Date of Admission]]</f>
        <v>28</v>
      </c>
      <c r="S2546" t="str" cm="1">
        <f t="array" ref="S2546">_xlfn.IFS( Healthcare_Data_v1__4[[#This Row],[Days of Stay]]&lt;10,"Low",Healthcare_Data_v1__4[[#This Row],[Days of Stay]]&lt;20,"Med",Healthcare_Data_v1__4[[#This Row],[Days of Stay]]&lt;=30,"High")</f>
        <v>High</v>
      </c>
      <c r="T2546" t="str">
        <f>CONCATENATE(Healthcare_Data_v1__4[[#This Row],[Medical Condition]],Healthcare_Data_v1__4[[#This Row],[Duration]])</f>
        <v>CancerHigh</v>
      </c>
      <c r="U2546">
        <f>MONTH(Healthcare_Data_v1__4[[#This Row],[Date of Admission]])</f>
        <v>8</v>
      </c>
      <c r="V2546">
        <f>YEAR(Healthcare_Data_v1__4[[#This Row],[Date of Admission]])</f>
        <v>2023</v>
      </c>
      <c r="W2546">
        <f>DAY(Healthcare_Data_v1__4[[#This Row],[Date of Admission]])</f>
        <v>17</v>
      </c>
    </row>
    <row r="2547" spans="1:23" x14ac:dyDescent="0.3">
      <c r="A2547" t="s">
        <v>20282</v>
      </c>
      <c r="B2547">
        <v>83</v>
      </c>
      <c r="C2547" t="s">
        <v>3</v>
      </c>
      <c r="D2547" t="s">
        <v>15</v>
      </c>
      <c r="E2547" t="s">
        <v>23</v>
      </c>
      <c r="F2547" t="s">
        <v>6</v>
      </c>
      <c r="G2547" s="1">
        <v>44669</v>
      </c>
      <c r="H2547" t="s">
        <v>5108</v>
      </c>
      <c r="I2547" t="s">
        <v>5109</v>
      </c>
      <c r="J2547">
        <v>32118.225740000002</v>
      </c>
      <c r="K2547" t="s">
        <v>63</v>
      </c>
      <c r="L2547">
        <v>15146</v>
      </c>
      <c r="M2547">
        <v>152</v>
      </c>
      <c r="N2547" t="s">
        <v>48</v>
      </c>
      <c r="O2547" s="1">
        <v>44686</v>
      </c>
      <c r="P2547" t="s">
        <v>49</v>
      </c>
      <c r="Q2547" t="s">
        <v>50</v>
      </c>
      <c r="R2547">
        <f>Healthcare_Data_v1__4[[#This Row],[Discharge Date]]-Healthcare_Data_v1__4[[#This Row],[Date of Admission]]</f>
        <v>17</v>
      </c>
      <c r="S2547" t="str" cm="1">
        <f t="array" ref="S2547">_xlfn.IFS( Healthcare_Data_v1__4[[#This Row],[Days of Stay]]&lt;10,"Low",Healthcare_Data_v1__4[[#This Row],[Days of Stay]]&lt;20,"Med",Healthcare_Data_v1__4[[#This Row],[Days of Stay]]&lt;=30,"High")</f>
        <v>Med</v>
      </c>
      <c r="T2547" t="str">
        <f>CONCATENATE(Healthcare_Data_v1__4[[#This Row],[Medical Condition]],Healthcare_Data_v1__4[[#This Row],[Duration]])</f>
        <v>AsthmaMed</v>
      </c>
      <c r="U2547">
        <f>MONTH(Healthcare_Data_v1__4[[#This Row],[Date of Admission]])</f>
        <v>4</v>
      </c>
      <c r="V2547">
        <f>YEAR(Healthcare_Data_v1__4[[#This Row],[Date of Admission]])</f>
        <v>2022</v>
      </c>
      <c r="W2547">
        <f>DAY(Healthcare_Data_v1__4[[#This Row],[Date of Admission]])</f>
        <v>18</v>
      </c>
    </row>
    <row r="2548" spans="1:23" x14ac:dyDescent="0.3">
      <c r="A2548" t="s">
        <v>20283</v>
      </c>
      <c r="B2548">
        <v>82</v>
      </c>
      <c r="C2548" t="s">
        <v>3</v>
      </c>
      <c r="D2548" t="s">
        <v>15</v>
      </c>
      <c r="E2548" t="s">
        <v>20</v>
      </c>
      <c r="F2548" t="s">
        <v>11</v>
      </c>
      <c r="G2548" s="1">
        <v>43420</v>
      </c>
      <c r="H2548" t="s">
        <v>5110</v>
      </c>
      <c r="I2548" t="s">
        <v>5111</v>
      </c>
      <c r="J2548">
        <v>32112.243190000001</v>
      </c>
      <c r="K2548" t="s">
        <v>69</v>
      </c>
      <c r="L2548">
        <v>55988</v>
      </c>
      <c r="M2548">
        <v>365</v>
      </c>
      <c r="N2548" t="s">
        <v>55</v>
      </c>
      <c r="O2548" s="1">
        <v>43428</v>
      </c>
      <c r="P2548" t="s">
        <v>43</v>
      </c>
      <c r="Q2548" t="s">
        <v>44</v>
      </c>
      <c r="R2548">
        <f>Healthcare_Data_v1__4[[#This Row],[Discharge Date]]-Healthcare_Data_v1__4[[#This Row],[Date of Admission]]</f>
        <v>8</v>
      </c>
      <c r="S2548" t="str" cm="1">
        <f t="array" ref="S2548">_xlfn.IFS( Healthcare_Data_v1__4[[#This Row],[Days of Stay]]&lt;10,"Low",Healthcare_Data_v1__4[[#This Row],[Days of Stay]]&lt;20,"Med",Healthcare_Data_v1__4[[#This Row],[Days of Stay]]&lt;=30,"High")</f>
        <v>Low</v>
      </c>
      <c r="T2548" t="str">
        <f>CONCATENATE(Healthcare_Data_v1__4[[#This Row],[Medical Condition]],Healthcare_Data_v1__4[[#This Row],[Duration]])</f>
        <v>CancerLow</v>
      </c>
      <c r="U2548">
        <f>MONTH(Healthcare_Data_v1__4[[#This Row],[Date of Admission]])</f>
        <v>11</v>
      </c>
      <c r="V2548">
        <f>YEAR(Healthcare_Data_v1__4[[#This Row],[Date of Admission]])</f>
        <v>2018</v>
      </c>
      <c r="W2548">
        <f>DAY(Healthcare_Data_v1__4[[#This Row],[Date of Admission]])</f>
        <v>16</v>
      </c>
    </row>
    <row r="2549" spans="1:23" x14ac:dyDescent="0.3">
      <c r="A2549" t="s">
        <v>20284</v>
      </c>
      <c r="B2549">
        <v>79</v>
      </c>
      <c r="C2549" t="s">
        <v>3</v>
      </c>
      <c r="D2549" t="s">
        <v>15</v>
      </c>
      <c r="E2549" t="s">
        <v>23</v>
      </c>
      <c r="F2549" t="s">
        <v>7</v>
      </c>
      <c r="G2549" s="1">
        <v>44918</v>
      </c>
      <c r="H2549" t="s">
        <v>5112</v>
      </c>
      <c r="I2549" t="s">
        <v>5113</v>
      </c>
      <c r="J2549">
        <v>32110.301820000001</v>
      </c>
      <c r="K2549" t="s">
        <v>69</v>
      </c>
      <c r="L2549">
        <v>5259</v>
      </c>
      <c r="M2549">
        <v>397</v>
      </c>
      <c r="N2549" t="s">
        <v>48</v>
      </c>
      <c r="O2549" s="1">
        <v>44922</v>
      </c>
      <c r="P2549" t="s">
        <v>49</v>
      </c>
      <c r="Q2549" t="s">
        <v>57</v>
      </c>
      <c r="R2549">
        <f>Healthcare_Data_v1__4[[#This Row],[Discharge Date]]-Healthcare_Data_v1__4[[#This Row],[Date of Admission]]</f>
        <v>4</v>
      </c>
      <c r="S2549" t="str" cm="1">
        <f t="array" ref="S2549">_xlfn.IFS( Healthcare_Data_v1__4[[#This Row],[Days of Stay]]&lt;10,"Low",Healthcare_Data_v1__4[[#This Row],[Days of Stay]]&lt;20,"Med",Healthcare_Data_v1__4[[#This Row],[Days of Stay]]&lt;=30,"High")</f>
        <v>Low</v>
      </c>
      <c r="T2549" t="str">
        <f>CONCATENATE(Healthcare_Data_v1__4[[#This Row],[Medical Condition]],Healthcare_Data_v1__4[[#This Row],[Duration]])</f>
        <v>ObesityLow</v>
      </c>
      <c r="U2549">
        <f>MONTH(Healthcare_Data_v1__4[[#This Row],[Date of Admission]])</f>
        <v>12</v>
      </c>
      <c r="V2549">
        <f>YEAR(Healthcare_Data_v1__4[[#This Row],[Date of Admission]])</f>
        <v>2022</v>
      </c>
      <c r="W2549">
        <f>DAY(Healthcare_Data_v1__4[[#This Row],[Date of Admission]])</f>
        <v>23</v>
      </c>
    </row>
    <row r="2550" spans="1:23" x14ac:dyDescent="0.3">
      <c r="A2550" t="s">
        <v>20285</v>
      </c>
      <c r="B2550">
        <v>63</v>
      </c>
      <c r="C2550" t="s">
        <v>3</v>
      </c>
      <c r="D2550" t="s">
        <v>16</v>
      </c>
      <c r="E2550" t="s">
        <v>26</v>
      </c>
      <c r="F2550" t="s">
        <v>6</v>
      </c>
      <c r="G2550" s="1">
        <v>44529</v>
      </c>
      <c r="H2550" t="s">
        <v>5114</v>
      </c>
      <c r="I2550" t="s">
        <v>5115</v>
      </c>
      <c r="J2550">
        <v>32107.872490000002</v>
      </c>
      <c r="K2550" t="s">
        <v>41</v>
      </c>
      <c r="L2550">
        <v>25187</v>
      </c>
      <c r="M2550">
        <v>491</v>
      </c>
      <c r="N2550" t="s">
        <v>55</v>
      </c>
      <c r="O2550" s="1">
        <v>44545</v>
      </c>
      <c r="P2550" t="s">
        <v>49</v>
      </c>
      <c r="Q2550" t="s">
        <v>57</v>
      </c>
      <c r="R2550">
        <f>Healthcare_Data_v1__4[[#This Row],[Discharge Date]]-Healthcare_Data_v1__4[[#This Row],[Date of Admission]]</f>
        <v>16</v>
      </c>
      <c r="S2550" t="str" cm="1">
        <f t="array" ref="S2550">_xlfn.IFS( Healthcare_Data_v1__4[[#This Row],[Days of Stay]]&lt;10,"Low",Healthcare_Data_v1__4[[#This Row],[Days of Stay]]&lt;20,"Med",Healthcare_Data_v1__4[[#This Row],[Days of Stay]]&lt;=30,"High")</f>
        <v>Med</v>
      </c>
      <c r="T2550" t="str">
        <f>CONCATENATE(Healthcare_Data_v1__4[[#This Row],[Medical Condition]],Healthcare_Data_v1__4[[#This Row],[Duration]])</f>
        <v>AsthmaMed</v>
      </c>
      <c r="U2550">
        <f>MONTH(Healthcare_Data_v1__4[[#This Row],[Date of Admission]])</f>
        <v>11</v>
      </c>
      <c r="V2550">
        <f>YEAR(Healthcare_Data_v1__4[[#This Row],[Date of Admission]])</f>
        <v>2021</v>
      </c>
      <c r="W2550">
        <f>DAY(Healthcare_Data_v1__4[[#This Row],[Date of Admission]])</f>
        <v>29</v>
      </c>
    </row>
    <row r="2551" spans="1:23" x14ac:dyDescent="0.3">
      <c r="A2551" t="s">
        <v>20286</v>
      </c>
      <c r="B2551">
        <v>18</v>
      </c>
      <c r="C2551" t="s">
        <v>12</v>
      </c>
      <c r="D2551" t="s">
        <v>16</v>
      </c>
      <c r="E2551" t="s">
        <v>21</v>
      </c>
      <c r="F2551" t="s">
        <v>4</v>
      </c>
      <c r="G2551" s="1">
        <v>44229</v>
      </c>
      <c r="H2551" t="s">
        <v>5116</v>
      </c>
      <c r="I2551" t="s">
        <v>5117</v>
      </c>
      <c r="J2551">
        <v>32099.62773</v>
      </c>
      <c r="K2551" t="s">
        <v>47</v>
      </c>
      <c r="L2551">
        <v>3516</v>
      </c>
      <c r="M2551">
        <v>136</v>
      </c>
      <c r="N2551" t="s">
        <v>55</v>
      </c>
      <c r="O2551" s="1">
        <v>44237</v>
      </c>
      <c r="P2551" t="s">
        <v>49</v>
      </c>
      <c r="Q2551" t="s">
        <v>57</v>
      </c>
      <c r="R2551">
        <f>Healthcare_Data_v1__4[[#This Row],[Discharge Date]]-Healthcare_Data_v1__4[[#This Row],[Date of Admission]]</f>
        <v>8</v>
      </c>
      <c r="S2551" t="str" cm="1">
        <f t="array" ref="S2551">_xlfn.IFS( Healthcare_Data_v1__4[[#This Row],[Days of Stay]]&lt;10,"Low",Healthcare_Data_v1__4[[#This Row],[Days of Stay]]&lt;20,"Med",Healthcare_Data_v1__4[[#This Row],[Days of Stay]]&lt;=30,"High")</f>
        <v>Low</v>
      </c>
      <c r="T2551" t="str">
        <f>CONCATENATE(Healthcare_Data_v1__4[[#This Row],[Medical Condition]],Healthcare_Data_v1__4[[#This Row],[Duration]])</f>
        <v>DiabetesLow</v>
      </c>
      <c r="U2551">
        <f>MONTH(Healthcare_Data_v1__4[[#This Row],[Date of Admission]])</f>
        <v>2</v>
      </c>
      <c r="V2551">
        <f>YEAR(Healthcare_Data_v1__4[[#This Row],[Date of Admission]])</f>
        <v>2021</v>
      </c>
      <c r="W2551">
        <f>DAY(Healthcare_Data_v1__4[[#This Row],[Date of Admission]])</f>
        <v>2</v>
      </c>
    </row>
    <row r="2552" spans="1:23" x14ac:dyDescent="0.3">
      <c r="A2552" t="s">
        <v>19812</v>
      </c>
      <c r="B2552">
        <v>38</v>
      </c>
      <c r="C2552" t="s">
        <v>5</v>
      </c>
      <c r="D2552" t="s">
        <v>15</v>
      </c>
      <c r="E2552" t="s">
        <v>22</v>
      </c>
      <c r="F2552" t="s">
        <v>7</v>
      </c>
      <c r="G2552" s="1">
        <v>43769</v>
      </c>
      <c r="H2552" t="s">
        <v>5118</v>
      </c>
      <c r="I2552" t="s">
        <v>5119</v>
      </c>
      <c r="J2552">
        <v>32081.749779999998</v>
      </c>
      <c r="K2552" t="s">
        <v>63</v>
      </c>
      <c r="L2552">
        <v>12294</v>
      </c>
      <c r="M2552">
        <v>415</v>
      </c>
      <c r="N2552" t="s">
        <v>42</v>
      </c>
      <c r="O2552" s="1">
        <v>43785</v>
      </c>
      <c r="P2552" t="s">
        <v>85</v>
      </c>
      <c r="Q2552" t="s">
        <v>44</v>
      </c>
      <c r="R2552">
        <f>Healthcare_Data_v1__4[[#This Row],[Discharge Date]]-Healthcare_Data_v1__4[[#This Row],[Date of Admission]]</f>
        <v>16</v>
      </c>
      <c r="S2552" t="str" cm="1">
        <f t="array" ref="S2552">_xlfn.IFS( Healthcare_Data_v1__4[[#This Row],[Days of Stay]]&lt;10,"Low",Healthcare_Data_v1__4[[#This Row],[Days of Stay]]&lt;20,"Med",Healthcare_Data_v1__4[[#This Row],[Days of Stay]]&lt;=30,"High")</f>
        <v>Med</v>
      </c>
      <c r="T2552" t="str">
        <f>CONCATENATE(Healthcare_Data_v1__4[[#This Row],[Medical Condition]],Healthcare_Data_v1__4[[#This Row],[Duration]])</f>
        <v>ObesityMed</v>
      </c>
      <c r="U2552">
        <f>MONTH(Healthcare_Data_v1__4[[#This Row],[Date of Admission]])</f>
        <v>10</v>
      </c>
      <c r="V2552">
        <f>YEAR(Healthcare_Data_v1__4[[#This Row],[Date of Admission]])</f>
        <v>2019</v>
      </c>
      <c r="W2552">
        <f>DAY(Healthcare_Data_v1__4[[#This Row],[Date of Admission]])</f>
        <v>31</v>
      </c>
    </row>
    <row r="2553" spans="1:23" x14ac:dyDescent="0.3">
      <c r="A2553" t="s">
        <v>5120</v>
      </c>
      <c r="B2553">
        <v>40</v>
      </c>
      <c r="C2553" t="s">
        <v>8</v>
      </c>
      <c r="D2553" t="s">
        <v>15</v>
      </c>
      <c r="E2553" t="s">
        <v>25</v>
      </c>
      <c r="F2553" t="s">
        <v>7</v>
      </c>
      <c r="G2553" s="1">
        <v>44361</v>
      </c>
      <c r="H2553" t="s">
        <v>5121</v>
      </c>
      <c r="I2553" t="s">
        <v>5122</v>
      </c>
      <c r="J2553">
        <v>32080.04106</v>
      </c>
      <c r="K2553" t="s">
        <v>41</v>
      </c>
      <c r="L2553">
        <v>8365</v>
      </c>
      <c r="M2553">
        <v>307</v>
      </c>
      <c r="N2553" t="s">
        <v>42</v>
      </c>
      <c r="O2553" s="1">
        <v>44381</v>
      </c>
      <c r="P2553" t="s">
        <v>60</v>
      </c>
      <c r="Q2553" t="s">
        <v>57</v>
      </c>
      <c r="R2553">
        <f>Healthcare_Data_v1__4[[#This Row],[Discharge Date]]-Healthcare_Data_v1__4[[#This Row],[Date of Admission]]</f>
        <v>20</v>
      </c>
      <c r="S2553" t="str" cm="1">
        <f t="array" ref="S2553">_xlfn.IFS( Healthcare_Data_v1__4[[#This Row],[Days of Stay]]&lt;10,"Low",Healthcare_Data_v1__4[[#This Row],[Days of Stay]]&lt;20,"Med",Healthcare_Data_v1__4[[#This Row],[Days of Stay]]&lt;=30,"High")</f>
        <v>High</v>
      </c>
      <c r="T2553" t="str">
        <f>CONCATENATE(Healthcare_Data_v1__4[[#This Row],[Medical Condition]],Healthcare_Data_v1__4[[#This Row],[Duration]])</f>
        <v>ObesityHigh</v>
      </c>
      <c r="U2553">
        <f>MONTH(Healthcare_Data_v1__4[[#This Row],[Date of Admission]])</f>
        <v>6</v>
      </c>
      <c r="V2553">
        <f>YEAR(Healthcare_Data_v1__4[[#This Row],[Date of Admission]])</f>
        <v>2021</v>
      </c>
      <c r="W2553">
        <f>DAY(Healthcare_Data_v1__4[[#This Row],[Date of Admission]])</f>
        <v>14</v>
      </c>
    </row>
    <row r="2554" spans="1:23" x14ac:dyDescent="0.3">
      <c r="A2554" t="s">
        <v>20287</v>
      </c>
      <c r="B2554">
        <v>21</v>
      </c>
      <c r="C2554" t="s">
        <v>12</v>
      </c>
      <c r="D2554" t="s">
        <v>16</v>
      </c>
      <c r="E2554" t="s">
        <v>22</v>
      </c>
      <c r="F2554" t="s">
        <v>4</v>
      </c>
      <c r="G2554" s="1">
        <v>44355</v>
      </c>
      <c r="H2554" t="s">
        <v>5123</v>
      </c>
      <c r="I2554" t="s">
        <v>5124</v>
      </c>
      <c r="J2554">
        <v>32078.398249999998</v>
      </c>
      <c r="K2554" t="s">
        <v>47</v>
      </c>
      <c r="L2554">
        <v>21434</v>
      </c>
      <c r="M2554">
        <v>481</v>
      </c>
      <c r="N2554" t="s">
        <v>55</v>
      </c>
      <c r="O2554" s="1">
        <v>44378</v>
      </c>
      <c r="P2554" t="s">
        <v>43</v>
      </c>
      <c r="Q2554" t="s">
        <v>44</v>
      </c>
      <c r="R2554">
        <f>Healthcare_Data_v1__4[[#This Row],[Discharge Date]]-Healthcare_Data_v1__4[[#This Row],[Date of Admission]]</f>
        <v>23</v>
      </c>
      <c r="S2554" t="str" cm="1">
        <f t="array" ref="S2554">_xlfn.IFS( Healthcare_Data_v1__4[[#This Row],[Days of Stay]]&lt;10,"Low",Healthcare_Data_v1__4[[#This Row],[Days of Stay]]&lt;20,"Med",Healthcare_Data_v1__4[[#This Row],[Days of Stay]]&lt;=30,"High")</f>
        <v>High</v>
      </c>
      <c r="T2554" t="str">
        <f>CONCATENATE(Healthcare_Data_v1__4[[#This Row],[Medical Condition]],Healthcare_Data_v1__4[[#This Row],[Duration]])</f>
        <v>DiabetesHigh</v>
      </c>
      <c r="U2554">
        <f>MONTH(Healthcare_Data_v1__4[[#This Row],[Date of Admission]])</f>
        <v>6</v>
      </c>
      <c r="V2554">
        <f>YEAR(Healthcare_Data_v1__4[[#This Row],[Date of Admission]])</f>
        <v>2021</v>
      </c>
      <c r="W2554">
        <f>DAY(Healthcare_Data_v1__4[[#This Row],[Date of Admission]])</f>
        <v>8</v>
      </c>
    </row>
    <row r="2555" spans="1:23" x14ac:dyDescent="0.3">
      <c r="A2555" t="s">
        <v>20288</v>
      </c>
      <c r="B2555">
        <v>83</v>
      </c>
      <c r="C2555" t="s">
        <v>3</v>
      </c>
      <c r="D2555" t="s">
        <v>16</v>
      </c>
      <c r="E2555" t="s">
        <v>24</v>
      </c>
      <c r="F2555" t="s">
        <v>6</v>
      </c>
      <c r="G2555" s="1">
        <v>43848</v>
      </c>
      <c r="H2555" t="s">
        <v>5125</v>
      </c>
      <c r="I2555" t="s">
        <v>5126</v>
      </c>
      <c r="J2555">
        <v>32070.60153</v>
      </c>
      <c r="K2555" t="s">
        <v>69</v>
      </c>
      <c r="L2555">
        <v>14858</v>
      </c>
      <c r="M2555">
        <v>134</v>
      </c>
      <c r="N2555" t="s">
        <v>55</v>
      </c>
      <c r="O2555" s="1">
        <v>43877</v>
      </c>
      <c r="P2555" t="s">
        <v>49</v>
      </c>
      <c r="Q2555" t="s">
        <v>57</v>
      </c>
      <c r="R2555">
        <f>Healthcare_Data_v1__4[[#This Row],[Discharge Date]]-Healthcare_Data_v1__4[[#This Row],[Date of Admission]]</f>
        <v>29</v>
      </c>
      <c r="S2555" t="str" cm="1">
        <f t="array" ref="S2555">_xlfn.IFS( Healthcare_Data_v1__4[[#This Row],[Days of Stay]]&lt;10,"Low",Healthcare_Data_v1__4[[#This Row],[Days of Stay]]&lt;20,"Med",Healthcare_Data_v1__4[[#This Row],[Days of Stay]]&lt;=30,"High")</f>
        <v>High</v>
      </c>
      <c r="T2555" t="str">
        <f>CONCATENATE(Healthcare_Data_v1__4[[#This Row],[Medical Condition]],Healthcare_Data_v1__4[[#This Row],[Duration]])</f>
        <v>AsthmaHigh</v>
      </c>
      <c r="U2555">
        <f>MONTH(Healthcare_Data_v1__4[[#This Row],[Date of Admission]])</f>
        <v>1</v>
      </c>
      <c r="V2555">
        <f>YEAR(Healthcare_Data_v1__4[[#This Row],[Date of Admission]])</f>
        <v>2020</v>
      </c>
      <c r="W2555">
        <f>DAY(Healthcare_Data_v1__4[[#This Row],[Date of Admission]])</f>
        <v>18</v>
      </c>
    </row>
    <row r="2556" spans="1:23" x14ac:dyDescent="0.3">
      <c r="A2556" t="s">
        <v>20289</v>
      </c>
      <c r="B2556">
        <v>25</v>
      </c>
      <c r="C2556" t="s">
        <v>5</v>
      </c>
      <c r="D2556" t="s">
        <v>16</v>
      </c>
      <c r="E2556" t="s">
        <v>23</v>
      </c>
      <c r="F2556" t="s">
        <v>4</v>
      </c>
      <c r="G2556" s="1">
        <v>44686</v>
      </c>
      <c r="H2556" t="s">
        <v>5127</v>
      </c>
      <c r="I2556" t="s">
        <v>5128</v>
      </c>
      <c r="J2556">
        <v>32070.207269999999</v>
      </c>
      <c r="K2556" t="s">
        <v>63</v>
      </c>
      <c r="L2556">
        <v>29173</v>
      </c>
      <c r="M2556">
        <v>314</v>
      </c>
      <c r="N2556" t="s">
        <v>55</v>
      </c>
      <c r="O2556" s="1">
        <v>44690</v>
      </c>
      <c r="P2556" t="s">
        <v>60</v>
      </c>
      <c r="Q2556" t="s">
        <v>44</v>
      </c>
      <c r="R2556">
        <f>Healthcare_Data_v1__4[[#This Row],[Discharge Date]]-Healthcare_Data_v1__4[[#This Row],[Date of Admission]]</f>
        <v>4</v>
      </c>
      <c r="S2556" t="str" cm="1">
        <f t="array" ref="S2556">_xlfn.IFS( Healthcare_Data_v1__4[[#This Row],[Days of Stay]]&lt;10,"Low",Healthcare_Data_v1__4[[#This Row],[Days of Stay]]&lt;20,"Med",Healthcare_Data_v1__4[[#This Row],[Days of Stay]]&lt;=30,"High")</f>
        <v>Low</v>
      </c>
      <c r="T2556" t="str">
        <f>CONCATENATE(Healthcare_Data_v1__4[[#This Row],[Medical Condition]],Healthcare_Data_v1__4[[#This Row],[Duration]])</f>
        <v>DiabetesLow</v>
      </c>
      <c r="U2556">
        <f>MONTH(Healthcare_Data_v1__4[[#This Row],[Date of Admission]])</f>
        <v>5</v>
      </c>
      <c r="V2556">
        <f>YEAR(Healthcare_Data_v1__4[[#This Row],[Date of Admission]])</f>
        <v>2022</v>
      </c>
      <c r="W2556">
        <f>DAY(Healthcare_Data_v1__4[[#This Row],[Date of Admission]])</f>
        <v>5</v>
      </c>
    </row>
    <row r="2557" spans="1:23" x14ac:dyDescent="0.3">
      <c r="A2557" t="s">
        <v>20290</v>
      </c>
      <c r="B2557">
        <v>69</v>
      </c>
      <c r="C2557" t="s">
        <v>3</v>
      </c>
      <c r="D2557" t="s">
        <v>15</v>
      </c>
      <c r="E2557" t="s">
        <v>23</v>
      </c>
      <c r="F2557" t="s">
        <v>6</v>
      </c>
      <c r="G2557" s="1">
        <v>44208</v>
      </c>
      <c r="H2557" t="s">
        <v>5129</v>
      </c>
      <c r="I2557" t="s">
        <v>5130</v>
      </c>
      <c r="J2557">
        <v>32067.384340000001</v>
      </c>
      <c r="K2557" t="s">
        <v>69</v>
      </c>
      <c r="L2557">
        <v>38182</v>
      </c>
      <c r="M2557">
        <v>176</v>
      </c>
      <c r="N2557" t="s">
        <v>55</v>
      </c>
      <c r="O2557" s="1">
        <v>44210</v>
      </c>
      <c r="P2557" t="s">
        <v>56</v>
      </c>
      <c r="Q2557" t="s">
        <v>50</v>
      </c>
      <c r="R2557">
        <f>Healthcare_Data_v1__4[[#This Row],[Discharge Date]]-Healthcare_Data_v1__4[[#This Row],[Date of Admission]]</f>
        <v>2</v>
      </c>
      <c r="S2557" t="str" cm="1">
        <f t="array" ref="S2557">_xlfn.IFS( Healthcare_Data_v1__4[[#This Row],[Days of Stay]]&lt;10,"Low",Healthcare_Data_v1__4[[#This Row],[Days of Stay]]&lt;20,"Med",Healthcare_Data_v1__4[[#This Row],[Days of Stay]]&lt;=30,"High")</f>
        <v>Low</v>
      </c>
      <c r="T2557" t="str">
        <f>CONCATENATE(Healthcare_Data_v1__4[[#This Row],[Medical Condition]],Healthcare_Data_v1__4[[#This Row],[Duration]])</f>
        <v>AsthmaLow</v>
      </c>
      <c r="U2557">
        <f>MONTH(Healthcare_Data_v1__4[[#This Row],[Date of Admission]])</f>
        <v>1</v>
      </c>
      <c r="V2557">
        <f>YEAR(Healthcare_Data_v1__4[[#This Row],[Date of Admission]])</f>
        <v>2021</v>
      </c>
      <c r="W2557">
        <f>DAY(Healthcare_Data_v1__4[[#This Row],[Date of Admission]])</f>
        <v>12</v>
      </c>
    </row>
    <row r="2558" spans="1:23" x14ac:dyDescent="0.3">
      <c r="A2558" t="s">
        <v>20291</v>
      </c>
      <c r="B2558">
        <v>65</v>
      </c>
      <c r="C2558" t="s">
        <v>3</v>
      </c>
      <c r="D2558" t="s">
        <v>15</v>
      </c>
      <c r="E2558" t="s">
        <v>19</v>
      </c>
      <c r="F2558" t="s">
        <v>11</v>
      </c>
      <c r="G2558" s="1">
        <v>43449</v>
      </c>
      <c r="H2558" t="s">
        <v>5131</v>
      </c>
      <c r="I2558" t="s">
        <v>5132</v>
      </c>
      <c r="J2558">
        <v>32055.781439999999</v>
      </c>
      <c r="K2558" t="s">
        <v>63</v>
      </c>
      <c r="L2558">
        <v>34421</v>
      </c>
      <c r="M2558">
        <v>356</v>
      </c>
      <c r="N2558" t="s">
        <v>48</v>
      </c>
      <c r="O2558" s="1">
        <v>43464</v>
      </c>
      <c r="P2558" t="s">
        <v>60</v>
      </c>
      <c r="Q2558" t="s">
        <v>50</v>
      </c>
      <c r="R2558">
        <f>Healthcare_Data_v1__4[[#This Row],[Discharge Date]]-Healthcare_Data_v1__4[[#This Row],[Date of Admission]]</f>
        <v>15</v>
      </c>
      <c r="S2558" t="str" cm="1">
        <f t="array" ref="S2558">_xlfn.IFS( Healthcare_Data_v1__4[[#This Row],[Days of Stay]]&lt;10,"Low",Healthcare_Data_v1__4[[#This Row],[Days of Stay]]&lt;20,"Med",Healthcare_Data_v1__4[[#This Row],[Days of Stay]]&lt;=30,"High")</f>
        <v>Med</v>
      </c>
      <c r="T2558" t="str">
        <f>CONCATENATE(Healthcare_Data_v1__4[[#This Row],[Medical Condition]],Healthcare_Data_v1__4[[#This Row],[Duration]])</f>
        <v>CancerMed</v>
      </c>
      <c r="U2558">
        <f>MONTH(Healthcare_Data_v1__4[[#This Row],[Date of Admission]])</f>
        <v>12</v>
      </c>
      <c r="V2558">
        <f>YEAR(Healthcare_Data_v1__4[[#This Row],[Date of Admission]])</f>
        <v>2018</v>
      </c>
      <c r="W2558">
        <f>DAY(Healthcare_Data_v1__4[[#This Row],[Date of Admission]])</f>
        <v>15</v>
      </c>
    </row>
    <row r="2559" spans="1:23" x14ac:dyDescent="0.3">
      <c r="A2559" t="s">
        <v>20292</v>
      </c>
      <c r="B2559">
        <v>79</v>
      </c>
      <c r="C2559" t="s">
        <v>3</v>
      </c>
      <c r="D2559" t="s">
        <v>16</v>
      </c>
      <c r="E2559" t="s">
        <v>23</v>
      </c>
      <c r="F2559" t="s">
        <v>4</v>
      </c>
      <c r="G2559" s="1">
        <v>45013</v>
      </c>
      <c r="H2559" t="s">
        <v>5133</v>
      </c>
      <c r="I2559" t="s">
        <v>5134</v>
      </c>
      <c r="J2559">
        <v>32052.699489999999</v>
      </c>
      <c r="K2559" t="s">
        <v>69</v>
      </c>
      <c r="L2559">
        <v>2790</v>
      </c>
      <c r="M2559">
        <v>228</v>
      </c>
      <c r="N2559" t="s">
        <v>55</v>
      </c>
      <c r="O2559" s="1">
        <v>45015</v>
      </c>
      <c r="P2559" t="s">
        <v>56</v>
      </c>
      <c r="Q2559" t="s">
        <v>57</v>
      </c>
      <c r="R2559">
        <f>Healthcare_Data_v1__4[[#This Row],[Discharge Date]]-Healthcare_Data_v1__4[[#This Row],[Date of Admission]]</f>
        <v>2</v>
      </c>
      <c r="S2559" t="str" cm="1">
        <f t="array" ref="S2559">_xlfn.IFS( Healthcare_Data_v1__4[[#This Row],[Days of Stay]]&lt;10,"Low",Healthcare_Data_v1__4[[#This Row],[Days of Stay]]&lt;20,"Med",Healthcare_Data_v1__4[[#This Row],[Days of Stay]]&lt;=30,"High")</f>
        <v>Low</v>
      </c>
      <c r="T2559" t="str">
        <f>CONCATENATE(Healthcare_Data_v1__4[[#This Row],[Medical Condition]],Healthcare_Data_v1__4[[#This Row],[Duration]])</f>
        <v>DiabetesLow</v>
      </c>
      <c r="U2559">
        <f>MONTH(Healthcare_Data_v1__4[[#This Row],[Date of Admission]])</f>
        <v>3</v>
      </c>
      <c r="V2559">
        <f>YEAR(Healthcare_Data_v1__4[[#This Row],[Date of Admission]])</f>
        <v>2023</v>
      </c>
      <c r="W2559">
        <f>DAY(Healthcare_Data_v1__4[[#This Row],[Date of Admission]])</f>
        <v>28</v>
      </c>
    </row>
    <row r="2560" spans="1:23" x14ac:dyDescent="0.3">
      <c r="A2560" t="s">
        <v>20293</v>
      </c>
      <c r="B2560">
        <v>64</v>
      </c>
      <c r="C2560" t="s">
        <v>3</v>
      </c>
      <c r="D2560" t="s">
        <v>16</v>
      </c>
      <c r="E2560" t="s">
        <v>21</v>
      </c>
      <c r="F2560" t="s">
        <v>9</v>
      </c>
      <c r="G2560" s="1">
        <v>43699</v>
      </c>
      <c r="H2560" t="s">
        <v>5135</v>
      </c>
      <c r="I2560" t="s">
        <v>5136</v>
      </c>
      <c r="J2560">
        <v>32051.555649999998</v>
      </c>
      <c r="K2560" t="s">
        <v>41</v>
      </c>
      <c r="L2560">
        <v>8719</v>
      </c>
      <c r="M2560">
        <v>226</v>
      </c>
      <c r="N2560" t="s">
        <v>42</v>
      </c>
      <c r="O2560" s="1">
        <v>43710</v>
      </c>
      <c r="P2560" t="s">
        <v>60</v>
      </c>
      <c r="Q2560" t="s">
        <v>57</v>
      </c>
      <c r="R2560">
        <f>Healthcare_Data_v1__4[[#This Row],[Discharge Date]]-Healthcare_Data_v1__4[[#This Row],[Date of Admission]]</f>
        <v>11</v>
      </c>
      <c r="S2560" t="str" cm="1">
        <f t="array" ref="S2560">_xlfn.IFS( Healthcare_Data_v1__4[[#This Row],[Days of Stay]]&lt;10,"Low",Healthcare_Data_v1__4[[#This Row],[Days of Stay]]&lt;20,"Med",Healthcare_Data_v1__4[[#This Row],[Days of Stay]]&lt;=30,"High")</f>
        <v>Med</v>
      </c>
      <c r="T2560" t="str">
        <f>CONCATENATE(Healthcare_Data_v1__4[[#This Row],[Medical Condition]],Healthcare_Data_v1__4[[#This Row],[Duration]])</f>
        <v>ArthritisMed</v>
      </c>
      <c r="U2560">
        <f>MONTH(Healthcare_Data_v1__4[[#This Row],[Date of Admission]])</f>
        <v>8</v>
      </c>
      <c r="V2560">
        <f>YEAR(Healthcare_Data_v1__4[[#This Row],[Date of Admission]])</f>
        <v>2019</v>
      </c>
      <c r="W2560">
        <f>DAY(Healthcare_Data_v1__4[[#This Row],[Date of Admission]])</f>
        <v>22</v>
      </c>
    </row>
    <row r="2561" spans="1:23" x14ac:dyDescent="0.3">
      <c r="A2561" t="s">
        <v>20294</v>
      </c>
      <c r="B2561">
        <v>31</v>
      </c>
      <c r="C2561" t="s">
        <v>5</v>
      </c>
      <c r="D2561" t="s">
        <v>16</v>
      </c>
      <c r="E2561" t="s">
        <v>25</v>
      </c>
      <c r="F2561" t="s">
        <v>4</v>
      </c>
      <c r="G2561" s="1">
        <v>43577</v>
      </c>
      <c r="H2561" t="s">
        <v>5137</v>
      </c>
      <c r="I2561" t="s">
        <v>5138</v>
      </c>
      <c r="J2561">
        <v>32051.114099999999</v>
      </c>
      <c r="K2561" t="s">
        <v>47</v>
      </c>
      <c r="L2561">
        <v>29312</v>
      </c>
      <c r="M2561">
        <v>280</v>
      </c>
      <c r="N2561" t="s">
        <v>55</v>
      </c>
      <c r="O2561" s="1">
        <v>43601</v>
      </c>
      <c r="P2561" t="s">
        <v>60</v>
      </c>
      <c r="Q2561" t="s">
        <v>44</v>
      </c>
      <c r="R2561">
        <f>Healthcare_Data_v1__4[[#This Row],[Discharge Date]]-Healthcare_Data_v1__4[[#This Row],[Date of Admission]]</f>
        <v>24</v>
      </c>
      <c r="S2561" t="str" cm="1">
        <f t="array" ref="S2561">_xlfn.IFS( Healthcare_Data_v1__4[[#This Row],[Days of Stay]]&lt;10,"Low",Healthcare_Data_v1__4[[#This Row],[Days of Stay]]&lt;20,"Med",Healthcare_Data_v1__4[[#This Row],[Days of Stay]]&lt;=30,"High")</f>
        <v>High</v>
      </c>
      <c r="T2561" t="str">
        <f>CONCATENATE(Healthcare_Data_v1__4[[#This Row],[Medical Condition]],Healthcare_Data_v1__4[[#This Row],[Duration]])</f>
        <v>DiabetesHigh</v>
      </c>
      <c r="U2561">
        <f>MONTH(Healthcare_Data_v1__4[[#This Row],[Date of Admission]])</f>
        <v>4</v>
      </c>
      <c r="V2561">
        <f>YEAR(Healthcare_Data_v1__4[[#This Row],[Date of Admission]])</f>
        <v>2019</v>
      </c>
      <c r="W2561">
        <f>DAY(Healthcare_Data_v1__4[[#This Row],[Date of Admission]])</f>
        <v>22</v>
      </c>
    </row>
    <row r="2562" spans="1:23" x14ac:dyDescent="0.3">
      <c r="A2562" t="s">
        <v>20295</v>
      </c>
      <c r="B2562">
        <v>32</v>
      </c>
      <c r="C2562" t="s">
        <v>5</v>
      </c>
      <c r="D2562" t="s">
        <v>16</v>
      </c>
      <c r="E2562" t="s">
        <v>23</v>
      </c>
      <c r="F2562" t="s">
        <v>9</v>
      </c>
      <c r="G2562" s="1">
        <v>43804</v>
      </c>
      <c r="H2562" t="s">
        <v>5139</v>
      </c>
      <c r="I2562" t="s">
        <v>5140</v>
      </c>
      <c r="J2562">
        <v>32050.09749</v>
      </c>
      <c r="K2562" t="s">
        <v>66</v>
      </c>
      <c r="L2562">
        <v>8751</v>
      </c>
      <c r="M2562">
        <v>142</v>
      </c>
      <c r="N2562" t="s">
        <v>55</v>
      </c>
      <c r="O2562" s="1">
        <v>43808</v>
      </c>
      <c r="P2562" t="s">
        <v>43</v>
      </c>
      <c r="Q2562" t="s">
        <v>57</v>
      </c>
      <c r="R2562">
        <f>Healthcare_Data_v1__4[[#This Row],[Discharge Date]]-Healthcare_Data_v1__4[[#This Row],[Date of Admission]]</f>
        <v>4</v>
      </c>
      <c r="S2562" t="str" cm="1">
        <f t="array" ref="S2562">_xlfn.IFS( Healthcare_Data_v1__4[[#This Row],[Days of Stay]]&lt;10,"Low",Healthcare_Data_v1__4[[#This Row],[Days of Stay]]&lt;20,"Med",Healthcare_Data_v1__4[[#This Row],[Days of Stay]]&lt;=30,"High")</f>
        <v>Low</v>
      </c>
      <c r="T2562" t="str">
        <f>CONCATENATE(Healthcare_Data_v1__4[[#This Row],[Medical Condition]],Healthcare_Data_v1__4[[#This Row],[Duration]])</f>
        <v>ArthritisLow</v>
      </c>
      <c r="U2562">
        <f>MONTH(Healthcare_Data_v1__4[[#This Row],[Date of Admission]])</f>
        <v>12</v>
      </c>
      <c r="V2562">
        <f>YEAR(Healthcare_Data_v1__4[[#This Row],[Date of Admission]])</f>
        <v>2019</v>
      </c>
      <c r="W2562">
        <f>DAY(Healthcare_Data_v1__4[[#This Row],[Date of Admission]])</f>
        <v>5</v>
      </c>
    </row>
    <row r="2563" spans="1:23" x14ac:dyDescent="0.3">
      <c r="A2563" t="s">
        <v>20296</v>
      </c>
      <c r="B2563">
        <v>22</v>
      </c>
      <c r="C2563" t="s">
        <v>12</v>
      </c>
      <c r="D2563" t="s">
        <v>16</v>
      </c>
      <c r="E2563" t="s">
        <v>22</v>
      </c>
      <c r="F2563" t="s">
        <v>10</v>
      </c>
      <c r="G2563" s="1">
        <v>45219</v>
      </c>
      <c r="H2563" t="s">
        <v>1845</v>
      </c>
      <c r="I2563" t="s">
        <v>5141</v>
      </c>
      <c r="J2563">
        <v>32049.448359999999</v>
      </c>
      <c r="K2563" t="s">
        <v>69</v>
      </c>
      <c r="L2563">
        <v>3862</v>
      </c>
      <c r="M2563">
        <v>129</v>
      </c>
      <c r="N2563" t="s">
        <v>55</v>
      </c>
      <c r="O2563" s="1">
        <v>45221</v>
      </c>
      <c r="P2563" t="s">
        <v>49</v>
      </c>
      <c r="Q2563" t="s">
        <v>57</v>
      </c>
      <c r="R2563">
        <f>Healthcare_Data_v1__4[[#This Row],[Discharge Date]]-Healthcare_Data_v1__4[[#This Row],[Date of Admission]]</f>
        <v>2</v>
      </c>
      <c r="S2563" t="str" cm="1">
        <f t="array" ref="S2563">_xlfn.IFS( Healthcare_Data_v1__4[[#This Row],[Days of Stay]]&lt;10,"Low",Healthcare_Data_v1__4[[#This Row],[Days of Stay]]&lt;20,"Med",Healthcare_Data_v1__4[[#This Row],[Days of Stay]]&lt;=30,"High")</f>
        <v>Low</v>
      </c>
      <c r="T2563" t="str">
        <f>CONCATENATE(Healthcare_Data_v1__4[[#This Row],[Medical Condition]],Healthcare_Data_v1__4[[#This Row],[Duration]])</f>
        <v>HypertensionLow</v>
      </c>
      <c r="U2563">
        <f>MONTH(Healthcare_Data_v1__4[[#This Row],[Date of Admission]])</f>
        <v>10</v>
      </c>
      <c r="V2563">
        <f>YEAR(Healthcare_Data_v1__4[[#This Row],[Date of Admission]])</f>
        <v>2023</v>
      </c>
      <c r="W2563">
        <f>DAY(Healthcare_Data_v1__4[[#This Row],[Date of Admission]])</f>
        <v>20</v>
      </c>
    </row>
    <row r="2564" spans="1:23" x14ac:dyDescent="0.3">
      <c r="A2564" t="s">
        <v>20297</v>
      </c>
      <c r="B2564">
        <v>41</v>
      </c>
      <c r="C2564" t="s">
        <v>8</v>
      </c>
      <c r="D2564" t="s">
        <v>16</v>
      </c>
      <c r="E2564" t="s">
        <v>21</v>
      </c>
      <c r="F2564" t="s">
        <v>10</v>
      </c>
      <c r="G2564" s="1">
        <v>44454</v>
      </c>
      <c r="H2564" t="s">
        <v>5142</v>
      </c>
      <c r="I2564" t="s">
        <v>5143</v>
      </c>
      <c r="J2564">
        <v>32045.352630000001</v>
      </c>
      <c r="K2564" t="s">
        <v>63</v>
      </c>
      <c r="L2564">
        <v>15621</v>
      </c>
      <c r="M2564">
        <v>294</v>
      </c>
      <c r="N2564" t="s">
        <v>55</v>
      </c>
      <c r="O2564" s="1">
        <v>44474</v>
      </c>
      <c r="P2564" t="s">
        <v>49</v>
      </c>
      <c r="Q2564" t="s">
        <v>50</v>
      </c>
      <c r="R2564">
        <f>Healthcare_Data_v1__4[[#This Row],[Discharge Date]]-Healthcare_Data_v1__4[[#This Row],[Date of Admission]]</f>
        <v>20</v>
      </c>
      <c r="S2564" t="str" cm="1">
        <f t="array" ref="S2564">_xlfn.IFS( Healthcare_Data_v1__4[[#This Row],[Days of Stay]]&lt;10,"Low",Healthcare_Data_v1__4[[#This Row],[Days of Stay]]&lt;20,"Med",Healthcare_Data_v1__4[[#This Row],[Days of Stay]]&lt;=30,"High")</f>
        <v>High</v>
      </c>
      <c r="T2564" t="str">
        <f>CONCATENATE(Healthcare_Data_v1__4[[#This Row],[Medical Condition]],Healthcare_Data_v1__4[[#This Row],[Duration]])</f>
        <v>HypertensionHigh</v>
      </c>
      <c r="U2564">
        <f>MONTH(Healthcare_Data_v1__4[[#This Row],[Date of Admission]])</f>
        <v>9</v>
      </c>
      <c r="V2564">
        <f>YEAR(Healthcare_Data_v1__4[[#This Row],[Date of Admission]])</f>
        <v>2021</v>
      </c>
      <c r="W2564">
        <f>DAY(Healthcare_Data_v1__4[[#This Row],[Date of Admission]])</f>
        <v>15</v>
      </c>
    </row>
    <row r="2565" spans="1:23" x14ac:dyDescent="0.3">
      <c r="A2565" t="s">
        <v>20298</v>
      </c>
      <c r="B2565">
        <v>25</v>
      </c>
      <c r="C2565" t="s">
        <v>5</v>
      </c>
      <c r="D2565" t="s">
        <v>15</v>
      </c>
      <c r="E2565" t="s">
        <v>24</v>
      </c>
      <c r="F2565" t="s">
        <v>6</v>
      </c>
      <c r="G2565" s="1">
        <v>44984</v>
      </c>
      <c r="H2565" t="s">
        <v>5144</v>
      </c>
      <c r="I2565" t="s">
        <v>5145</v>
      </c>
      <c r="J2565">
        <v>32039.020850000001</v>
      </c>
      <c r="K2565" t="s">
        <v>63</v>
      </c>
      <c r="L2565">
        <v>7879</v>
      </c>
      <c r="M2565">
        <v>272</v>
      </c>
      <c r="N2565" t="s">
        <v>55</v>
      </c>
      <c r="O2565" s="1">
        <v>45010</v>
      </c>
      <c r="P2565" t="s">
        <v>60</v>
      </c>
      <c r="Q2565" t="s">
        <v>44</v>
      </c>
      <c r="R2565">
        <f>Healthcare_Data_v1__4[[#This Row],[Discharge Date]]-Healthcare_Data_v1__4[[#This Row],[Date of Admission]]</f>
        <v>26</v>
      </c>
      <c r="S2565" t="str" cm="1">
        <f t="array" ref="S2565">_xlfn.IFS( Healthcare_Data_v1__4[[#This Row],[Days of Stay]]&lt;10,"Low",Healthcare_Data_v1__4[[#This Row],[Days of Stay]]&lt;20,"Med",Healthcare_Data_v1__4[[#This Row],[Days of Stay]]&lt;=30,"High")</f>
        <v>High</v>
      </c>
      <c r="T2565" t="str">
        <f>CONCATENATE(Healthcare_Data_v1__4[[#This Row],[Medical Condition]],Healthcare_Data_v1__4[[#This Row],[Duration]])</f>
        <v>AsthmaHigh</v>
      </c>
      <c r="U2565">
        <f>MONTH(Healthcare_Data_v1__4[[#This Row],[Date of Admission]])</f>
        <v>2</v>
      </c>
      <c r="V2565">
        <f>YEAR(Healthcare_Data_v1__4[[#This Row],[Date of Admission]])</f>
        <v>2023</v>
      </c>
      <c r="W2565">
        <f>DAY(Healthcare_Data_v1__4[[#This Row],[Date of Admission]])</f>
        <v>27</v>
      </c>
    </row>
    <row r="2566" spans="1:23" x14ac:dyDescent="0.3">
      <c r="A2566" t="s">
        <v>20299</v>
      </c>
      <c r="B2566">
        <v>35</v>
      </c>
      <c r="C2566" t="s">
        <v>5</v>
      </c>
      <c r="D2566" t="s">
        <v>15</v>
      </c>
      <c r="E2566" t="s">
        <v>21</v>
      </c>
      <c r="F2566" t="s">
        <v>10</v>
      </c>
      <c r="G2566" s="1">
        <v>44244</v>
      </c>
      <c r="H2566" t="s">
        <v>5146</v>
      </c>
      <c r="I2566" t="s">
        <v>5147</v>
      </c>
      <c r="J2566">
        <v>32036.47825</v>
      </c>
      <c r="K2566" t="s">
        <v>63</v>
      </c>
      <c r="L2566">
        <v>24166</v>
      </c>
      <c r="M2566">
        <v>134</v>
      </c>
      <c r="N2566" t="s">
        <v>55</v>
      </c>
      <c r="O2566" s="1">
        <v>44274</v>
      </c>
      <c r="P2566" t="s">
        <v>43</v>
      </c>
      <c r="Q2566" t="s">
        <v>44</v>
      </c>
      <c r="R2566">
        <f>Healthcare_Data_v1__4[[#This Row],[Discharge Date]]-Healthcare_Data_v1__4[[#This Row],[Date of Admission]]</f>
        <v>30</v>
      </c>
      <c r="S2566" t="str" cm="1">
        <f t="array" ref="S2566">_xlfn.IFS( Healthcare_Data_v1__4[[#This Row],[Days of Stay]]&lt;10,"Low",Healthcare_Data_v1__4[[#This Row],[Days of Stay]]&lt;20,"Med",Healthcare_Data_v1__4[[#This Row],[Days of Stay]]&lt;=30,"High")</f>
        <v>High</v>
      </c>
      <c r="T2566" t="str">
        <f>CONCATENATE(Healthcare_Data_v1__4[[#This Row],[Medical Condition]],Healthcare_Data_v1__4[[#This Row],[Duration]])</f>
        <v>HypertensionHigh</v>
      </c>
      <c r="U2566">
        <f>MONTH(Healthcare_Data_v1__4[[#This Row],[Date of Admission]])</f>
        <v>2</v>
      </c>
      <c r="V2566">
        <f>YEAR(Healthcare_Data_v1__4[[#This Row],[Date of Admission]])</f>
        <v>2021</v>
      </c>
      <c r="W2566">
        <f>DAY(Healthcare_Data_v1__4[[#This Row],[Date of Admission]])</f>
        <v>17</v>
      </c>
    </row>
    <row r="2567" spans="1:23" x14ac:dyDescent="0.3">
      <c r="A2567" t="s">
        <v>20300</v>
      </c>
      <c r="B2567">
        <v>21</v>
      </c>
      <c r="C2567" t="s">
        <v>12</v>
      </c>
      <c r="D2567" t="s">
        <v>15</v>
      </c>
      <c r="E2567" t="s">
        <v>25</v>
      </c>
      <c r="F2567" t="s">
        <v>10</v>
      </c>
      <c r="G2567" s="1">
        <v>44417</v>
      </c>
      <c r="H2567" t="s">
        <v>5148</v>
      </c>
      <c r="I2567" t="s">
        <v>5149</v>
      </c>
      <c r="J2567">
        <v>32034.496090000001</v>
      </c>
      <c r="K2567" t="s">
        <v>69</v>
      </c>
      <c r="L2567">
        <v>28357</v>
      </c>
      <c r="M2567">
        <v>416</v>
      </c>
      <c r="N2567" t="s">
        <v>55</v>
      </c>
      <c r="O2567" s="1">
        <v>44432</v>
      </c>
      <c r="P2567" t="s">
        <v>60</v>
      </c>
      <c r="Q2567" t="s">
        <v>57</v>
      </c>
      <c r="R2567">
        <f>Healthcare_Data_v1__4[[#This Row],[Discharge Date]]-Healthcare_Data_v1__4[[#This Row],[Date of Admission]]</f>
        <v>15</v>
      </c>
      <c r="S2567" t="str" cm="1">
        <f t="array" ref="S2567">_xlfn.IFS( Healthcare_Data_v1__4[[#This Row],[Days of Stay]]&lt;10,"Low",Healthcare_Data_v1__4[[#This Row],[Days of Stay]]&lt;20,"Med",Healthcare_Data_v1__4[[#This Row],[Days of Stay]]&lt;=30,"High")</f>
        <v>Med</v>
      </c>
      <c r="T2567" t="str">
        <f>CONCATENATE(Healthcare_Data_v1__4[[#This Row],[Medical Condition]],Healthcare_Data_v1__4[[#This Row],[Duration]])</f>
        <v>HypertensionMed</v>
      </c>
      <c r="U2567">
        <f>MONTH(Healthcare_Data_v1__4[[#This Row],[Date of Admission]])</f>
        <v>8</v>
      </c>
      <c r="V2567">
        <f>YEAR(Healthcare_Data_v1__4[[#This Row],[Date of Admission]])</f>
        <v>2021</v>
      </c>
      <c r="W2567">
        <f>DAY(Healthcare_Data_v1__4[[#This Row],[Date of Admission]])</f>
        <v>9</v>
      </c>
    </row>
    <row r="2568" spans="1:23" x14ac:dyDescent="0.3">
      <c r="A2568" t="s">
        <v>20301</v>
      </c>
      <c r="B2568">
        <v>64</v>
      </c>
      <c r="C2568" t="s">
        <v>3</v>
      </c>
      <c r="D2568" t="s">
        <v>15</v>
      </c>
      <c r="E2568" t="s">
        <v>23</v>
      </c>
      <c r="F2568" t="s">
        <v>7</v>
      </c>
      <c r="G2568" s="1">
        <v>45225</v>
      </c>
      <c r="H2568" t="s">
        <v>5150</v>
      </c>
      <c r="I2568" t="s">
        <v>5151</v>
      </c>
      <c r="J2568">
        <v>32030.72207</v>
      </c>
      <c r="K2568" t="s">
        <v>47</v>
      </c>
      <c r="L2568">
        <v>10781</v>
      </c>
      <c r="M2568">
        <v>486</v>
      </c>
      <c r="N2568" t="s">
        <v>42</v>
      </c>
      <c r="O2568" s="1">
        <v>45240</v>
      </c>
      <c r="P2568" t="s">
        <v>56</v>
      </c>
      <c r="Q2568" t="s">
        <v>50</v>
      </c>
      <c r="R2568">
        <f>Healthcare_Data_v1__4[[#This Row],[Discharge Date]]-Healthcare_Data_v1__4[[#This Row],[Date of Admission]]</f>
        <v>15</v>
      </c>
      <c r="S2568" t="str" cm="1">
        <f t="array" ref="S2568">_xlfn.IFS( Healthcare_Data_v1__4[[#This Row],[Days of Stay]]&lt;10,"Low",Healthcare_Data_v1__4[[#This Row],[Days of Stay]]&lt;20,"Med",Healthcare_Data_v1__4[[#This Row],[Days of Stay]]&lt;=30,"High")</f>
        <v>Med</v>
      </c>
      <c r="T2568" t="str">
        <f>CONCATENATE(Healthcare_Data_v1__4[[#This Row],[Medical Condition]],Healthcare_Data_v1__4[[#This Row],[Duration]])</f>
        <v>ObesityMed</v>
      </c>
      <c r="U2568">
        <f>MONTH(Healthcare_Data_v1__4[[#This Row],[Date of Admission]])</f>
        <v>10</v>
      </c>
      <c r="V2568">
        <f>YEAR(Healthcare_Data_v1__4[[#This Row],[Date of Admission]])</f>
        <v>2023</v>
      </c>
      <c r="W2568">
        <f>DAY(Healthcare_Data_v1__4[[#This Row],[Date of Admission]])</f>
        <v>26</v>
      </c>
    </row>
    <row r="2569" spans="1:23" x14ac:dyDescent="0.3">
      <c r="A2569" t="s">
        <v>20302</v>
      </c>
      <c r="B2569">
        <v>54</v>
      </c>
      <c r="C2569" t="s">
        <v>8</v>
      </c>
      <c r="D2569" t="s">
        <v>15</v>
      </c>
      <c r="E2569" t="s">
        <v>19</v>
      </c>
      <c r="F2569" t="s">
        <v>11</v>
      </c>
      <c r="G2569" s="1">
        <v>44660</v>
      </c>
      <c r="H2569" t="s">
        <v>5152</v>
      </c>
      <c r="I2569" t="s">
        <v>5153</v>
      </c>
      <c r="J2569">
        <v>32030.67023</v>
      </c>
      <c r="K2569" t="s">
        <v>69</v>
      </c>
      <c r="L2569">
        <v>30319</v>
      </c>
      <c r="M2569">
        <v>212</v>
      </c>
      <c r="N2569" t="s">
        <v>42</v>
      </c>
      <c r="O2569" s="1">
        <v>44670</v>
      </c>
      <c r="P2569" t="s">
        <v>43</v>
      </c>
      <c r="Q2569" t="s">
        <v>50</v>
      </c>
      <c r="R2569">
        <f>Healthcare_Data_v1__4[[#This Row],[Discharge Date]]-Healthcare_Data_v1__4[[#This Row],[Date of Admission]]</f>
        <v>10</v>
      </c>
      <c r="S2569" t="str" cm="1">
        <f t="array" ref="S2569">_xlfn.IFS( Healthcare_Data_v1__4[[#This Row],[Days of Stay]]&lt;10,"Low",Healthcare_Data_v1__4[[#This Row],[Days of Stay]]&lt;20,"Med",Healthcare_Data_v1__4[[#This Row],[Days of Stay]]&lt;=30,"High")</f>
        <v>Med</v>
      </c>
      <c r="T2569" t="str">
        <f>CONCATENATE(Healthcare_Data_v1__4[[#This Row],[Medical Condition]],Healthcare_Data_v1__4[[#This Row],[Duration]])</f>
        <v>CancerMed</v>
      </c>
      <c r="U2569">
        <f>MONTH(Healthcare_Data_v1__4[[#This Row],[Date of Admission]])</f>
        <v>4</v>
      </c>
      <c r="V2569">
        <f>YEAR(Healthcare_Data_v1__4[[#This Row],[Date of Admission]])</f>
        <v>2022</v>
      </c>
      <c r="W2569">
        <f>DAY(Healthcare_Data_v1__4[[#This Row],[Date of Admission]])</f>
        <v>9</v>
      </c>
    </row>
    <row r="2570" spans="1:23" x14ac:dyDescent="0.3">
      <c r="A2570" t="s">
        <v>20303</v>
      </c>
      <c r="B2570">
        <v>39</v>
      </c>
      <c r="C2570" t="s">
        <v>5</v>
      </c>
      <c r="D2570" t="s">
        <v>15</v>
      </c>
      <c r="E2570" t="s">
        <v>24</v>
      </c>
      <c r="F2570" t="s">
        <v>9</v>
      </c>
      <c r="G2570" s="1">
        <v>44906</v>
      </c>
      <c r="H2570" t="s">
        <v>5154</v>
      </c>
      <c r="I2570" t="s">
        <v>5155</v>
      </c>
      <c r="J2570">
        <v>32027.243880000002</v>
      </c>
      <c r="K2570" t="s">
        <v>69</v>
      </c>
      <c r="L2570">
        <v>13403</v>
      </c>
      <c r="M2570">
        <v>158</v>
      </c>
      <c r="N2570" t="s">
        <v>42</v>
      </c>
      <c r="O2570" s="1">
        <v>44919</v>
      </c>
      <c r="P2570" t="s">
        <v>49</v>
      </c>
      <c r="Q2570" t="s">
        <v>50</v>
      </c>
      <c r="R2570">
        <f>Healthcare_Data_v1__4[[#This Row],[Discharge Date]]-Healthcare_Data_v1__4[[#This Row],[Date of Admission]]</f>
        <v>13</v>
      </c>
      <c r="S2570" t="str" cm="1">
        <f t="array" ref="S2570">_xlfn.IFS( Healthcare_Data_v1__4[[#This Row],[Days of Stay]]&lt;10,"Low",Healthcare_Data_v1__4[[#This Row],[Days of Stay]]&lt;20,"Med",Healthcare_Data_v1__4[[#This Row],[Days of Stay]]&lt;=30,"High")</f>
        <v>Med</v>
      </c>
      <c r="T2570" t="str">
        <f>CONCATENATE(Healthcare_Data_v1__4[[#This Row],[Medical Condition]],Healthcare_Data_v1__4[[#This Row],[Duration]])</f>
        <v>ArthritisMed</v>
      </c>
      <c r="U2570">
        <f>MONTH(Healthcare_Data_v1__4[[#This Row],[Date of Admission]])</f>
        <v>12</v>
      </c>
      <c r="V2570">
        <f>YEAR(Healthcare_Data_v1__4[[#This Row],[Date of Admission]])</f>
        <v>2022</v>
      </c>
      <c r="W2570">
        <f>DAY(Healthcare_Data_v1__4[[#This Row],[Date of Admission]])</f>
        <v>11</v>
      </c>
    </row>
    <row r="2571" spans="1:23" x14ac:dyDescent="0.3">
      <c r="A2571" t="s">
        <v>20304</v>
      </c>
      <c r="B2571">
        <v>32</v>
      </c>
      <c r="C2571" t="s">
        <v>5</v>
      </c>
      <c r="D2571" t="s">
        <v>16</v>
      </c>
      <c r="E2571" t="s">
        <v>26</v>
      </c>
      <c r="F2571" t="s">
        <v>4</v>
      </c>
      <c r="G2571" s="1">
        <v>44210</v>
      </c>
      <c r="H2571" t="s">
        <v>5156</v>
      </c>
      <c r="I2571" t="s">
        <v>5157</v>
      </c>
      <c r="J2571">
        <v>32016.948069999999</v>
      </c>
      <c r="K2571" t="s">
        <v>66</v>
      </c>
      <c r="L2571">
        <v>33172</v>
      </c>
      <c r="M2571">
        <v>366</v>
      </c>
      <c r="N2571" t="s">
        <v>48</v>
      </c>
      <c r="O2571" s="1">
        <v>44239</v>
      </c>
      <c r="P2571" t="s">
        <v>43</v>
      </c>
      <c r="Q2571" t="s">
        <v>57</v>
      </c>
      <c r="R2571">
        <f>Healthcare_Data_v1__4[[#This Row],[Discharge Date]]-Healthcare_Data_v1__4[[#This Row],[Date of Admission]]</f>
        <v>29</v>
      </c>
      <c r="S2571" t="str" cm="1">
        <f t="array" ref="S2571">_xlfn.IFS( Healthcare_Data_v1__4[[#This Row],[Days of Stay]]&lt;10,"Low",Healthcare_Data_v1__4[[#This Row],[Days of Stay]]&lt;20,"Med",Healthcare_Data_v1__4[[#This Row],[Days of Stay]]&lt;=30,"High")</f>
        <v>High</v>
      </c>
      <c r="T2571" t="str">
        <f>CONCATENATE(Healthcare_Data_v1__4[[#This Row],[Medical Condition]],Healthcare_Data_v1__4[[#This Row],[Duration]])</f>
        <v>DiabetesHigh</v>
      </c>
      <c r="U2571">
        <f>MONTH(Healthcare_Data_v1__4[[#This Row],[Date of Admission]])</f>
        <v>1</v>
      </c>
      <c r="V2571">
        <f>YEAR(Healthcare_Data_v1__4[[#This Row],[Date of Admission]])</f>
        <v>2021</v>
      </c>
      <c r="W2571">
        <f>DAY(Healthcare_Data_v1__4[[#This Row],[Date of Admission]])</f>
        <v>14</v>
      </c>
    </row>
    <row r="2572" spans="1:23" x14ac:dyDescent="0.3">
      <c r="A2572" t="s">
        <v>5158</v>
      </c>
      <c r="B2572">
        <v>36</v>
      </c>
      <c r="C2572" t="s">
        <v>5</v>
      </c>
      <c r="D2572" t="s">
        <v>15</v>
      </c>
      <c r="E2572" t="s">
        <v>22</v>
      </c>
      <c r="F2572" t="s">
        <v>10</v>
      </c>
      <c r="G2572" s="1">
        <v>44844</v>
      </c>
      <c r="H2572" t="s">
        <v>5159</v>
      </c>
      <c r="I2572" t="s">
        <v>5160</v>
      </c>
      <c r="J2572">
        <v>32009.47351</v>
      </c>
      <c r="K2572" t="s">
        <v>41</v>
      </c>
      <c r="L2572">
        <v>25965</v>
      </c>
      <c r="M2572">
        <v>113</v>
      </c>
      <c r="N2572" t="s">
        <v>55</v>
      </c>
      <c r="O2572" s="1">
        <v>44865</v>
      </c>
      <c r="P2572" t="s">
        <v>60</v>
      </c>
      <c r="Q2572" t="s">
        <v>50</v>
      </c>
      <c r="R2572">
        <f>Healthcare_Data_v1__4[[#This Row],[Discharge Date]]-Healthcare_Data_v1__4[[#This Row],[Date of Admission]]</f>
        <v>21</v>
      </c>
      <c r="S2572" t="str" cm="1">
        <f t="array" ref="S2572">_xlfn.IFS( Healthcare_Data_v1__4[[#This Row],[Days of Stay]]&lt;10,"Low",Healthcare_Data_v1__4[[#This Row],[Days of Stay]]&lt;20,"Med",Healthcare_Data_v1__4[[#This Row],[Days of Stay]]&lt;=30,"High")</f>
        <v>High</v>
      </c>
      <c r="T2572" t="str">
        <f>CONCATENATE(Healthcare_Data_v1__4[[#This Row],[Medical Condition]],Healthcare_Data_v1__4[[#This Row],[Duration]])</f>
        <v>HypertensionHigh</v>
      </c>
      <c r="U2572">
        <f>MONTH(Healthcare_Data_v1__4[[#This Row],[Date of Admission]])</f>
        <v>10</v>
      </c>
      <c r="V2572">
        <f>YEAR(Healthcare_Data_v1__4[[#This Row],[Date of Admission]])</f>
        <v>2022</v>
      </c>
      <c r="W2572">
        <f>DAY(Healthcare_Data_v1__4[[#This Row],[Date of Admission]])</f>
        <v>10</v>
      </c>
    </row>
    <row r="2573" spans="1:23" x14ac:dyDescent="0.3">
      <c r="A2573" t="s">
        <v>20305</v>
      </c>
      <c r="B2573">
        <v>67</v>
      </c>
      <c r="C2573" t="s">
        <v>3</v>
      </c>
      <c r="D2573" t="s">
        <v>16</v>
      </c>
      <c r="E2573" t="s">
        <v>21</v>
      </c>
      <c r="F2573" t="s">
        <v>11</v>
      </c>
      <c r="G2573" s="1">
        <v>43916</v>
      </c>
      <c r="H2573" t="s">
        <v>5161</v>
      </c>
      <c r="I2573" t="s">
        <v>5162</v>
      </c>
      <c r="J2573">
        <v>32007.994610000002</v>
      </c>
      <c r="K2573" t="s">
        <v>69</v>
      </c>
      <c r="L2573">
        <v>31976</v>
      </c>
      <c r="M2573">
        <v>466</v>
      </c>
      <c r="N2573" t="s">
        <v>48</v>
      </c>
      <c r="O2573" s="1">
        <v>43926</v>
      </c>
      <c r="P2573" t="s">
        <v>49</v>
      </c>
      <c r="Q2573" t="s">
        <v>57</v>
      </c>
      <c r="R2573">
        <f>Healthcare_Data_v1__4[[#This Row],[Discharge Date]]-Healthcare_Data_v1__4[[#This Row],[Date of Admission]]</f>
        <v>10</v>
      </c>
      <c r="S2573" t="str" cm="1">
        <f t="array" ref="S2573">_xlfn.IFS( Healthcare_Data_v1__4[[#This Row],[Days of Stay]]&lt;10,"Low",Healthcare_Data_v1__4[[#This Row],[Days of Stay]]&lt;20,"Med",Healthcare_Data_v1__4[[#This Row],[Days of Stay]]&lt;=30,"High")</f>
        <v>Med</v>
      </c>
      <c r="T2573" t="str">
        <f>CONCATENATE(Healthcare_Data_v1__4[[#This Row],[Medical Condition]],Healthcare_Data_v1__4[[#This Row],[Duration]])</f>
        <v>CancerMed</v>
      </c>
      <c r="U2573">
        <f>MONTH(Healthcare_Data_v1__4[[#This Row],[Date of Admission]])</f>
        <v>3</v>
      </c>
      <c r="V2573">
        <f>YEAR(Healthcare_Data_v1__4[[#This Row],[Date of Admission]])</f>
        <v>2020</v>
      </c>
      <c r="W2573">
        <f>DAY(Healthcare_Data_v1__4[[#This Row],[Date of Admission]])</f>
        <v>26</v>
      </c>
    </row>
    <row r="2574" spans="1:23" x14ac:dyDescent="0.3">
      <c r="A2574" t="s">
        <v>20306</v>
      </c>
      <c r="B2574">
        <v>60</v>
      </c>
      <c r="C2574" t="s">
        <v>3</v>
      </c>
      <c r="D2574" t="s">
        <v>15</v>
      </c>
      <c r="E2574" t="s">
        <v>24</v>
      </c>
      <c r="F2574" t="s">
        <v>4</v>
      </c>
      <c r="G2574" s="1">
        <v>45140</v>
      </c>
      <c r="H2574" t="s">
        <v>5163</v>
      </c>
      <c r="I2574" t="s">
        <v>5164</v>
      </c>
      <c r="J2574">
        <v>32007.027259999999</v>
      </c>
      <c r="K2574" t="s">
        <v>63</v>
      </c>
      <c r="L2574">
        <v>29150</v>
      </c>
      <c r="M2574">
        <v>354</v>
      </c>
      <c r="N2574" t="s">
        <v>55</v>
      </c>
      <c r="O2574" s="1">
        <v>45162</v>
      </c>
      <c r="P2574" t="s">
        <v>43</v>
      </c>
      <c r="Q2574" t="s">
        <v>50</v>
      </c>
      <c r="R2574">
        <f>Healthcare_Data_v1__4[[#This Row],[Discharge Date]]-Healthcare_Data_v1__4[[#This Row],[Date of Admission]]</f>
        <v>22</v>
      </c>
      <c r="S2574" t="str" cm="1">
        <f t="array" ref="S2574">_xlfn.IFS( Healthcare_Data_v1__4[[#This Row],[Days of Stay]]&lt;10,"Low",Healthcare_Data_v1__4[[#This Row],[Days of Stay]]&lt;20,"Med",Healthcare_Data_v1__4[[#This Row],[Days of Stay]]&lt;=30,"High")</f>
        <v>High</v>
      </c>
      <c r="T2574" t="str">
        <f>CONCATENATE(Healthcare_Data_v1__4[[#This Row],[Medical Condition]],Healthcare_Data_v1__4[[#This Row],[Duration]])</f>
        <v>DiabetesHigh</v>
      </c>
      <c r="U2574">
        <f>MONTH(Healthcare_Data_v1__4[[#This Row],[Date of Admission]])</f>
        <v>8</v>
      </c>
      <c r="V2574">
        <f>YEAR(Healthcare_Data_v1__4[[#This Row],[Date of Admission]])</f>
        <v>2023</v>
      </c>
      <c r="W2574">
        <f>DAY(Healthcare_Data_v1__4[[#This Row],[Date of Admission]])</f>
        <v>2</v>
      </c>
    </row>
    <row r="2575" spans="1:23" x14ac:dyDescent="0.3">
      <c r="A2575" t="s">
        <v>20307</v>
      </c>
      <c r="B2575">
        <v>41</v>
      </c>
      <c r="C2575" t="s">
        <v>8</v>
      </c>
      <c r="D2575" t="s">
        <v>16</v>
      </c>
      <c r="E2575" t="s">
        <v>25</v>
      </c>
      <c r="F2575" t="s">
        <v>10</v>
      </c>
      <c r="G2575" s="1">
        <v>44660</v>
      </c>
      <c r="H2575" t="s">
        <v>5165</v>
      </c>
      <c r="I2575" t="s">
        <v>5166</v>
      </c>
      <c r="J2575">
        <v>32005.843870000001</v>
      </c>
      <c r="K2575" t="s">
        <v>63</v>
      </c>
      <c r="L2575">
        <v>19801</v>
      </c>
      <c r="M2575">
        <v>422</v>
      </c>
      <c r="N2575" t="s">
        <v>48</v>
      </c>
      <c r="O2575" s="1">
        <v>44672</v>
      </c>
      <c r="P2575" t="s">
        <v>85</v>
      </c>
      <c r="Q2575" t="s">
        <v>50</v>
      </c>
      <c r="R2575">
        <f>Healthcare_Data_v1__4[[#This Row],[Discharge Date]]-Healthcare_Data_v1__4[[#This Row],[Date of Admission]]</f>
        <v>12</v>
      </c>
      <c r="S2575" t="str" cm="1">
        <f t="array" ref="S2575">_xlfn.IFS( Healthcare_Data_v1__4[[#This Row],[Days of Stay]]&lt;10,"Low",Healthcare_Data_v1__4[[#This Row],[Days of Stay]]&lt;20,"Med",Healthcare_Data_v1__4[[#This Row],[Days of Stay]]&lt;=30,"High")</f>
        <v>Med</v>
      </c>
      <c r="T2575" t="str">
        <f>CONCATENATE(Healthcare_Data_v1__4[[#This Row],[Medical Condition]],Healthcare_Data_v1__4[[#This Row],[Duration]])</f>
        <v>HypertensionMed</v>
      </c>
      <c r="U2575">
        <f>MONTH(Healthcare_Data_v1__4[[#This Row],[Date of Admission]])</f>
        <v>4</v>
      </c>
      <c r="V2575">
        <f>YEAR(Healthcare_Data_v1__4[[#This Row],[Date of Admission]])</f>
        <v>2022</v>
      </c>
      <c r="W2575">
        <f>DAY(Healthcare_Data_v1__4[[#This Row],[Date of Admission]])</f>
        <v>9</v>
      </c>
    </row>
    <row r="2576" spans="1:23" x14ac:dyDescent="0.3">
      <c r="A2576" t="s">
        <v>20308</v>
      </c>
      <c r="B2576">
        <v>67</v>
      </c>
      <c r="C2576" t="s">
        <v>3</v>
      </c>
      <c r="D2576" t="s">
        <v>16</v>
      </c>
      <c r="E2576" t="s">
        <v>22</v>
      </c>
      <c r="F2576" t="s">
        <v>7</v>
      </c>
      <c r="G2576" s="1">
        <v>44268</v>
      </c>
      <c r="H2576" t="s">
        <v>5167</v>
      </c>
      <c r="I2576" t="s">
        <v>5168</v>
      </c>
      <c r="J2576">
        <v>32004.52434</v>
      </c>
      <c r="K2576" t="s">
        <v>47</v>
      </c>
      <c r="L2576">
        <v>5268</v>
      </c>
      <c r="M2576">
        <v>326</v>
      </c>
      <c r="N2576" t="s">
        <v>48</v>
      </c>
      <c r="O2576" s="1">
        <v>44296</v>
      </c>
      <c r="P2576" t="s">
        <v>56</v>
      </c>
      <c r="Q2576" t="s">
        <v>57</v>
      </c>
      <c r="R2576">
        <f>Healthcare_Data_v1__4[[#This Row],[Discharge Date]]-Healthcare_Data_v1__4[[#This Row],[Date of Admission]]</f>
        <v>28</v>
      </c>
      <c r="S2576" t="str" cm="1">
        <f t="array" ref="S2576">_xlfn.IFS( Healthcare_Data_v1__4[[#This Row],[Days of Stay]]&lt;10,"Low",Healthcare_Data_v1__4[[#This Row],[Days of Stay]]&lt;20,"Med",Healthcare_Data_v1__4[[#This Row],[Days of Stay]]&lt;=30,"High")</f>
        <v>High</v>
      </c>
      <c r="T2576" t="str">
        <f>CONCATENATE(Healthcare_Data_v1__4[[#This Row],[Medical Condition]],Healthcare_Data_v1__4[[#This Row],[Duration]])</f>
        <v>ObesityHigh</v>
      </c>
      <c r="U2576">
        <f>MONTH(Healthcare_Data_v1__4[[#This Row],[Date of Admission]])</f>
        <v>3</v>
      </c>
      <c r="V2576">
        <f>YEAR(Healthcare_Data_v1__4[[#This Row],[Date of Admission]])</f>
        <v>2021</v>
      </c>
      <c r="W2576">
        <f>DAY(Healthcare_Data_v1__4[[#This Row],[Date of Admission]])</f>
        <v>13</v>
      </c>
    </row>
    <row r="2577" spans="1:23" x14ac:dyDescent="0.3">
      <c r="A2577" t="s">
        <v>20309</v>
      </c>
      <c r="B2577">
        <v>63</v>
      </c>
      <c r="C2577" t="s">
        <v>3</v>
      </c>
      <c r="D2577" t="s">
        <v>16</v>
      </c>
      <c r="E2577" t="s">
        <v>19</v>
      </c>
      <c r="F2577" t="s">
        <v>10</v>
      </c>
      <c r="G2577" s="1">
        <v>43830</v>
      </c>
      <c r="H2577" t="s">
        <v>5169</v>
      </c>
      <c r="I2577" t="s">
        <v>324</v>
      </c>
      <c r="J2577">
        <v>31992.194439999999</v>
      </c>
      <c r="K2577" t="s">
        <v>66</v>
      </c>
      <c r="L2577">
        <v>15940</v>
      </c>
      <c r="M2577">
        <v>181</v>
      </c>
      <c r="N2577" t="s">
        <v>55</v>
      </c>
      <c r="O2577" s="1">
        <v>43835</v>
      </c>
      <c r="P2577" t="s">
        <v>60</v>
      </c>
      <c r="Q2577" t="s">
        <v>44</v>
      </c>
      <c r="R2577">
        <f>Healthcare_Data_v1__4[[#This Row],[Discharge Date]]-Healthcare_Data_v1__4[[#This Row],[Date of Admission]]</f>
        <v>5</v>
      </c>
      <c r="S2577" t="str" cm="1">
        <f t="array" ref="S2577">_xlfn.IFS( Healthcare_Data_v1__4[[#This Row],[Days of Stay]]&lt;10,"Low",Healthcare_Data_v1__4[[#This Row],[Days of Stay]]&lt;20,"Med",Healthcare_Data_v1__4[[#This Row],[Days of Stay]]&lt;=30,"High")</f>
        <v>Low</v>
      </c>
      <c r="T2577" t="str">
        <f>CONCATENATE(Healthcare_Data_v1__4[[#This Row],[Medical Condition]],Healthcare_Data_v1__4[[#This Row],[Duration]])</f>
        <v>HypertensionLow</v>
      </c>
      <c r="U2577">
        <f>MONTH(Healthcare_Data_v1__4[[#This Row],[Date of Admission]])</f>
        <v>12</v>
      </c>
      <c r="V2577">
        <f>YEAR(Healthcare_Data_v1__4[[#This Row],[Date of Admission]])</f>
        <v>2019</v>
      </c>
      <c r="W2577">
        <f>DAY(Healthcare_Data_v1__4[[#This Row],[Date of Admission]])</f>
        <v>31</v>
      </c>
    </row>
    <row r="2578" spans="1:23" x14ac:dyDescent="0.3">
      <c r="A2578" t="s">
        <v>5170</v>
      </c>
      <c r="B2578">
        <v>23</v>
      </c>
      <c r="C2578" t="s">
        <v>12</v>
      </c>
      <c r="D2578" t="s">
        <v>16</v>
      </c>
      <c r="E2578" t="s">
        <v>22</v>
      </c>
      <c r="F2578" t="s">
        <v>10</v>
      </c>
      <c r="G2578" s="1">
        <v>44283</v>
      </c>
      <c r="H2578" t="s">
        <v>5171</v>
      </c>
      <c r="I2578" t="s">
        <v>5172</v>
      </c>
      <c r="J2578">
        <v>31984.331440000002</v>
      </c>
      <c r="K2578" t="s">
        <v>63</v>
      </c>
      <c r="L2578">
        <v>25490</v>
      </c>
      <c r="M2578">
        <v>429</v>
      </c>
      <c r="N2578" t="s">
        <v>48</v>
      </c>
      <c r="O2578" s="1">
        <v>44298</v>
      </c>
      <c r="P2578" t="s">
        <v>56</v>
      </c>
      <c r="Q2578" t="s">
        <v>57</v>
      </c>
      <c r="R2578">
        <f>Healthcare_Data_v1__4[[#This Row],[Discharge Date]]-Healthcare_Data_v1__4[[#This Row],[Date of Admission]]</f>
        <v>15</v>
      </c>
      <c r="S2578" t="str" cm="1">
        <f t="array" ref="S2578">_xlfn.IFS( Healthcare_Data_v1__4[[#This Row],[Days of Stay]]&lt;10,"Low",Healthcare_Data_v1__4[[#This Row],[Days of Stay]]&lt;20,"Med",Healthcare_Data_v1__4[[#This Row],[Days of Stay]]&lt;=30,"High")</f>
        <v>Med</v>
      </c>
      <c r="T2578" t="str">
        <f>CONCATENATE(Healthcare_Data_v1__4[[#This Row],[Medical Condition]],Healthcare_Data_v1__4[[#This Row],[Duration]])</f>
        <v>HypertensionMed</v>
      </c>
      <c r="U2578">
        <f>MONTH(Healthcare_Data_v1__4[[#This Row],[Date of Admission]])</f>
        <v>3</v>
      </c>
      <c r="V2578">
        <f>YEAR(Healthcare_Data_v1__4[[#This Row],[Date of Admission]])</f>
        <v>2021</v>
      </c>
      <c r="W2578">
        <f>DAY(Healthcare_Data_v1__4[[#This Row],[Date of Admission]])</f>
        <v>28</v>
      </c>
    </row>
    <row r="2579" spans="1:23" x14ac:dyDescent="0.3">
      <c r="A2579" t="s">
        <v>20310</v>
      </c>
      <c r="B2579">
        <v>65</v>
      </c>
      <c r="C2579" t="s">
        <v>3</v>
      </c>
      <c r="D2579" t="s">
        <v>15</v>
      </c>
      <c r="E2579" t="s">
        <v>19</v>
      </c>
      <c r="F2579" t="s">
        <v>4</v>
      </c>
      <c r="G2579" s="1">
        <v>43963</v>
      </c>
      <c r="H2579" t="s">
        <v>5173</v>
      </c>
      <c r="I2579" t="s">
        <v>5174</v>
      </c>
      <c r="J2579">
        <v>31982.431560000001</v>
      </c>
      <c r="K2579" t="s">
        <v>41</v>
      </c>
      <c r="L2579">
        <v>43605</v>
      </c>
      <c r="M2579">
        <v>119</v>
      </c>
      <c r="N2579" t="s">
        <v>48</v>
      </c>
      <c r="O2579" s="1">
        <v>43985</v>
      </c>
      <c r="P2579" t="s">
        <v>85</v>
      </c>
      <c r="Q2579" t="s">
        <v>44</v>
      </c>
      <c r="R2579">
        <f>Healthcare_Data_v1__4[[#This Row],[Discharge Date]]-Healthcare_Data_v1__4[[#This Row],[Date of Admission]]</f>
        <v>22</v>
      </c>
      <c r="S2579" t="str" cm="1">
        <f t="array" ref="S2579">_xlfn.IFS( Healthcare_Data_v1__4[[#This Row],[Days of Stay]]&lt;10,"Low",Healthcare_Data_v1__4[[#This Row],[Days of Stay]]&lt;20,"Med",Healthcare_Data_v1__4[[#This Row],[Days of Stay]]&lt;=30,"High")</f>
        <v>High</v>
      </c>
      <c r="T2579" t="str">
        <f>CONCATENATE(Healthcare_Data_v1__4[[#This Row],[Medical Condition]],Healthcare_Data_v1__4[[#This Row],[Duration]])</f>
        <v>DiabetesHigh</v>
      </c>
      <c r="U2579">
        <f>MONTH(Healthcare_Data_v1__4[[#This Row],[Date of Admission]])</f>
        <v>5</v>
      </c>
      <c r="V2579">
        <f>YEAR(Healthcare_Data_v1__4[[#This Row],[Date of Admission]])</f>
        <v>2020</v>
      </c>
      <c r="W2579">
        <f>DAY(Healthcare_Data_v1__4[[#This Row],[Date of Admission]])</f>
        <v>12</v>
      </c>
    </row>
    <row r="2580" spans="1:23" x14ac:dyDescent="0.3">
      <c r="A2580" t="s">
        <v>20311</v>
      </c>
      <c r="B2580">
        <v>22</v>
      </c>
      <c r="C2580" t="s">
        <v>12</v>
      </c>
      <c r="D2580" t="s">
        <v>16</v>
      </c>
      <c r="E2580" t="s">
        <v>25</v>
      </c>
      <c r="F2580" t="s">
        <v>4</v>
      </c>
      <c r="G2580" s="1">
        <v>43519</v>
      </c>
      <c r="H2580" t="s">
        <v>5175</v>
      </c>
      <c r="I2580" t="s">
        <v>5176</v>
      </c>
      <c r="J2580">
        <v>31979.82301</v>
      </c>
      <c r="K2580" t="s">
        <v>69</v>
      </c>
      <c r="L2580">
        <v>20269</v>
      </c>
      <c r="M2580">
        <v>177</v>
      </c>
      <c r="N2580" t="s">
        <v>48</v>
      </c>
      <c r="O2580" s="1">
        <v>43529</v>
      </c>
      <c r="P2580" t="s">
        <v>85</v>
      </c>
      <c r="Q2580" t="s">
        <v>44</v>
      </c>
      <c r="R2580">
        <f>Healthcare_Data_v1__4[[#This Row],[Discharge Date]]-Healthcare_Data_v1__4[[#This Row],[Date of Admission]]</f>
        <v>10</v>
      </c>
      <c r="S2580" t="str" cm="1">
        <f t="array" ref="S2580">_xlfn.IFS( Healthcare_Data_v1__4[[#This Row],[Days of Stay]]&lt;10,"Low",Healthcare_Data_v1__4[[#This Row],[Days of Stay]]&lt;20,"Med",Healthcare_Data_v1__4[[#This Row],[Days of Stay]]&lt;=30,"High")</f>
        <v>Med</v>
      </c>
      <c r="T2580" t="str">
        <f>CONCATENATE(Healthcare_Data_v1__4[[#This Row],[Medical Condition]],Healthcare_Data_v1__4[[#This Row],[Duration]])</f>
        <v>DiabetesMed</v>
      </c>
      <c r="U2580">
        <f>MONTH(Healthcare_Data_v1__4[[#This Row],[Date of Admission]])</f>
        <v>2</v>
      </c>
      <c r="V2580">
        <f>YEAR(Healthcare_Data_v1__4[[#This Row],[Date of Admission]])</f>
        <v>2019</v>
      </c>
      <c r="W2580">
        <f>DAY(Healthcare_Data_v1__4[[#This Row],[Date of Admission]])</f>
        <v>23</v>
      </c>
    </row>
    <row r="2581" spans="1:23" x14ac:dyDescent="0.3">
      <c r="A2581" t="s">
        <v>20312</v>
      </c>
      <c r="B2581">
        <v>39</v>
      </c>
      <c r="C2581" t="s">
        <v>5</v>
      </c>
      <c r="D2581" t="s">
        <v>16</v>
      </c>
      <c r="E2581" t="s">
        <v>26</v>
      </c>
      <c r="F2581" t="s">
        <v>10</v>
      </c>
      <c r="G2581" s="1">
        <v>43503</v>
      </c>
      <c r="H2581" t="s">
        <v>5177</v>
      </c>
      <c r="I2581" t="s">
        <v>5178</v>
      </c>
      <c r="J2581">
        <v>31976.163639999999</v>
      </c>
      <c r="K2581" t="s">
        <v>41</v>
      </c>
      <c r="L2581">
        <v>16058</v>
      </c>
      <c r="M2581">
        <v>272</v>
      </c>
      <c r="N2581" t="s">
        <v>55</v>
      </c>
      <c r="O2581" s="1">
        <v>43527</v>
      </c>
      <c r="P2581" t="s">
        <v>43</v>
      </c>
      <c r="Q2581" t="s">
        <v>50</v>
      </c>
      <c r="R2581">
        <f>Healthcare_Data_v1__4[[#This Row],[Discharge Date]]-Healthcare_Data_v1__4[[#This Row],[Date of Admission]]</f>
        <v>24</v>
      </c>
      <c r="S2581" t="str" cm="1">
        <f t="array" ref="S2581">_xlfn.IFS( Healthcare_Data_v1__4[[#This Row],[Days of Stay]]&lt;10,"Low",Healthcare_Data_v1__4[[#This Row],[Days of Stay]]&lt;20,"Med",Healthcare_Data_v1__4[[#This Row],[Days of Stay]]&lt;=30,"High")</f>
        <v>High</v>
      </c>
      <c r="T2581" t="str">
        <f>CONCATENATE(Healthcare_Data_v1__4[[#This Row],[Medical Condition]],Healthcare_Data_v1__4[[#This Row],[Duration]])</f>
        <v>HypertensionHigh</v>
      </c>
      <c r="U2581">
        <f>MONTH(Healthcare_Data_v1__4[[#This Row],[Date of Admission]])</f>
        <v>2</v>
      </c>
      <c r="V2581">
        <f>YEAR(Healthcare_Data_v1__4[[#This Row],[Date of Admission]])</f>
        <v>2019</v>
      </c>
      <c r="W2581">
        <f>DAY(Healthcare_Data_v1__4[[#This Row],[Date of Admission]])</f>
        <v>7</v>
      </c>
    </row>
    <row r="2582" spans="1:23" x14ac:dyDescent="0.3">
      <c r="A2582" t="s">
        <v>20313</v>
      </c>
      <c r="B2582">
        <v>34</v>
      </c>
      <c r="C2582" t="s">
        <v>5</v>
      </c>
      <c r="D2582" t="s">
        <v>16</v>
      </c>
      <c r="E2582" t="s">
        <v>23</v>
      </c>
      <c r="F2582" t="s">
        <v>6</v>
      </c>
      <c r="G2582" s="1">
        <v>44887</v>
      </c>
      <c r="H2582" t="s">
        <v>5179</v>
      </c>
      <c r="I2582" t="s">
        <v>2286</v>
      </c>
      <c r="J2582">
        <v>31967.239539999999</v>
      </c>
      <c r="K2582" t="s">
        <v>69</v>
      </c>
      <c r="L2582">
        <v>39755</v>
      </c>
      <c r="M2582">
        <v>479</v>
      </c>
      <c r="N2582" t="s">
        <v>55</v>
      </c>
      <c r="O2582" s="1">
        <v>44907</v>
      </c>
      <c r="P2582" t="s">
        <v>43</v>
      </c>
      <c r="Q2582" t="s">
        <v>50</v>
      </c>
      <c r="R2582">
        <f>Healthcare_Data_v1__4[[#This Row],[Discharge Date]]-Healthcare_Data_v1__4[[#This Row],[Date of Admission]]</f>
        <v>20</v>
      </c>
      <c r="S2582" t="str" cm="1">
        <f t="array" ref="S2582">_xlfn.IFS( Healthcare_Data_v1__4[[#This Row],[Days of Stay]]&lt;10,"Low",Healthcare_Data_v1__4[[#This Row],[Days of Stay]]&lt;20,"Med",Healthcare_Data_v1__4[[#This Row],[Days of Stay]]&lt;=30,"High")</f>
        <v>High</v>
      </c>
      <c r="T2582" t="str">
        <f>CONCATENATE(Healthcare_Data_v1__4[[#This Row],[Medical Condition]],Healthcare_Data_v1__4[[#This Row],[Duration]])</f>
        <v>AsthmaHigh</v>
      </c>
      <c r="U2582">
        <f>MONTH(Healthcare_Data_v1__4[[#This Row],[Date of Admission]])</f>
        <v>11</v>
      </c>
      <c r="V2582">
        <f>YEAR(Healthcare_Data_v1__4[[#This Row],[Date of Admission]])</f>
        <v>2022</v>
      </c>
      <c r="W2582">
        <f>DAY(Healthcare_Data_v1__4[[#This Row],[Date of Admission]])</f>
        <v>22</v>
      </c>
    </row>
    <row r="2583" spans="1:23" x14ac:dyDescent="0.3">
      <c r="A2583" t="s">
        <v>20314</v>
      </c>
      <c r="B2583">
        <v>57</v>
      </c>
      <c r="C2583" t="s">
        <v>3</v>
      </c>
      <c r="D2583" t="s">
        <v>15</v>
      </c>
      <c r="E2583" t="s">
        <v>24</v>
      </c>
      <c r="F2583" t="s">
        <v>4</v>
      </c>
      <c r="G2583" s="1">
        <v>43844</v>
      </c>
      <c r="H2583" t="s">
        <v>5180</v>
      </c>
      <c r="I2583" t="s">
        <v>5181</v>
      </c>
      <c r="J2583">
        <v>31967.182980000001</v>
      </c>
      <c r="K2583" t="s">
        <v>63</v>
      </c>
      <c r="L2583">
        <v>41114</v>
      </c>
      <c r="M2583">
        <v>170</v>
      </c>
      <c r="N2583" t="s">
        <v>55</v>
      </c>
      <c r="O2583" s="1">
        <v>43867</v>
      </c>
      <c r="P2583" t="s">
        <v>49</v>
      </c>
      <c r="Q2583" t="s">
        <v>44</v>
      </c>
      <c r="R2583">
        <f>Healthcare_Data_v1__4[[#This Row],[Discharge Date]]-Healthcare_Data_v1__4[[#This Row],[Date of Admission]]</f>
        <v>23</v>
      </c>
      <c r="S2583" t="str" cm="1">
        <f t="array" ref="S2583">_xlfn.IFS( Healthcare_Data_v1__4[[#This Row],[Days of Stay]]&lt;10,"Low",Healthcare_Data_v1__4[[#This Row],[Days of Stay]]&lt;20,"Med",Healthcare_Data_v1__4[[#This Row],[Days of Stay]]&lt;=30,"High")</f>
        <v>High</v>
      </c>
      <c r="T2583" t="str">
        <f>CONCATENATE(Healthcare_Data_v1__4[[#This Row],[Medical Condition]],Healthcare_Data_v1__4[[#This Row],[Duration]])</f>
        <v>DiabetesHigh</v>
      </c>
      <c r="U2583">
        <f>MONTH(Healthcare_Data_v1__4[[#This Row],[Date of Admission]])</f>
        <v>1</v>
      </c>
      <c r="V2583">
        <f>YEAR(Healthcare_Data_v1__4[[#This Row],[Date of Admission]])</f>
        <v>2020</v>
      </c>
      <c r="W2583">
        <f>DAY(Healthcare_Data_v1__4[[#This Row],[Date of Admission]])</f>
        <v>14</v>
      </c>
    </row>
    <row r="2584" spans="1:23" x14ac:dyDescent="0.3">
      <c r="A2584" t="s">
        <v>20315</v>
      </c>
      <c r="B2584">
        <v>43</v>
      </c>
      <c r="C2584" t="s">
        <v>8</v>
      </c>
      <c r="D2584" t="s">
        <v>16</v>
      </c>
      <c r="E2584" t="s">
        <v>25</v>
      </c>
      <c r="F2584" t="s">
        <v>10</v>
      </c>
      <c r="G2584" s="1">
        <v>43924</v>
      </c>
      <c r="H2584" t="s">
        <v>5182</v>
      </c>
      <c r="I2584" t="s">
        <v>5183</v>
      </c>
      <c r="J2584">
        <v>31964.367460000001</v>
      </c>
      <c r="K2584" t="s">
        <v>41</v>
      </c>
      <c r="L2584">
        <v>32112</v>
      </c>
      <c r="M2584">
        <v>266</v>
      </c>
      <c r="N2584" t="s">
        <v>55</v>
      </c>
      <c r="O2584" s="1">
        <v>43936</v>
      </c>
      <c r="P2584" t="s">
        <v>60</v>
      </c>
      <c r="Q2584" t="s">
        <v>57</v>
      </c>
      <c r="R2584">
        <f>Healthcare_Data_v1__4[[#This Row],[Discharge Date]]-Healthcare_Data_v1__4[[#This Row],[Date of Admission]]</f>
        <v>12</v>
      </c>
      <c r="S2584" t="str" cm="1">
        <f t="array" ref="S2584">_xlfn.IFS( Healthcare_Data_v1__4[[#This Row],[Days of Stay]]&lt;10,"Low",Healthcare_Data_v1__4[[#This Row],[Days of Stay]]&lt;20,"Med",Healthcare_Data_v1__4[[#This Row],[Days of Stay]]&lt;=30,"High")</f>
        <v>Med</v>
      </c>
      <c r="T2584" t="str">
        <f>CONCATENATE(Healthcare_Data_v1__4[[#This Row],[Medical Condition]],Healthcare_Data_v1__4[[#This Row],[Duration]])</f>
        <v>HypertensionMed</v>
      </c>
      <c r="U2584">
        <f>MONTH(Healthcare_Data_v1__4[[#This Row],[Date of Admission]])</f>
        <v>4</v>
      </c>
      <c r="V2584">
        <f>YEAR(Healthcare_Data_v1__4[[#This Row],[Date of Admission]])</f>
        <v>2020</v>
      </c>
      <c r="W2584">
        <f>DAY(Healthcare_Data_v1__4[[#This Row],[Date of Admission]])</f>
        <v>3</v>
      </c>
    </row>
    <row r="2585" spans="1:23" x14ac:dyDescent="0.3">
      <c r="A2585" t="s">
        <v>5184</v>
      </c>
      <c r="B2585">
        <v>66</v>
      </c>
      <c r="C2585" t="s">
        <v>3</v>
      </c>
      <c r="D2585" t="s">
        <v>15</v>
      </c>
      <c r="E2585" t="s">
        <v>23</v>
      </c>
      <c r="F2585" t="s">
        <v>10</v>
      </c>
      <c r="G2585" s="1">
        <v>44750</v>
      </c>
      <c r="H2585" t="s">
        <v>5185</v>
      </c>
      <c r="I2585" t="s">
        <v>5186</v>
      </c>
      <c r="J2585">
        <v>31963.8531</v>
      </c>
      <c r="K2585" t="s">
        <v>47</v>
      </c>
      <c r="L2585">
        <v>12742</v>
      </c>
      <c r="M2585">
        <v>342</v>
      </c>
      <c r="N2585" t="s">
        <v>48</v>
      </c>
      <c r="O2585" s="1">
        <v>44767</v>
      </c>
      <c r="P2585" t="s">
        <v>49</v>
      </c>
      <c r="Q2585" t="s">
        <v>57</v>
      </c>
      <c r="R2585">
        <f>Healthcare_Data_v1__4[[#This Row],[Discharge Date]]-Healthcare_Data_v1__4[[#This Row],[Date of Admission]]</f>
        <v>17</v>
      </c>
      <c r="S2585" t="str" cm="1">
        <f t="array" ref="S2585">_xlfn.IFS( Healthcare_Data_v1__4[[#This Row],[Days of Stay]]&lt;10,"Low",Healthcare_Data_v1__4[[#This Row],[Days of Stay]]&lt;20,"Med",Healthcare_Data_v1__4[[#This Row],[Days of Stay]]&lt;=30,"High")</f>
        <v>Med</v>
      </c>
      <c r="T2585" t="str">
        <f>CONCATENATE(Healthcare_Data_v1__4[[#This Row],[Medical Condition]],Healthcare_Data_v1__4[[#This Row],[Duration]])</f>
        <v>HypertensionMed</v>
      </c>
      <c r="U2585">
        <f>MONTH(Healthcare_Data_v1__4[[#This Row],[Date of Admission]])</f>
        <v>7</v>
      </c>
      <c r="V2585">
        <f>YEAR(Healthcare_Data_v1__4[[#This Row],[Date of Admission]])</f>
        <v>2022</v>
      </c>
      <c r="W2585">
        <f>DAY(Healthcare_Data_v1__4[[#This Row],[Date of Admission]])</f>
        <v>8</v>
      </c>
    </row>
    <row r="2586" spans="1:23" x14ac:dyDescent="0.3">
      <c r="A2586" t="s">
        <v>20316</v>
      </c>
      <c r="B2586">
        <v>27</v>
      </c>
      <c r="C2586" t="s">
        <v>5</v>
      </c>
      <c r="D2586" t="s">
        <v>15</v>
      </c>
      <c r="E2586" t="s">
        <v>26</v>
      </c>
      <c r="F2586" t="s">
        <v>6</v>
      </c>
      <c r="G2586" s="1">
        <v>43936</v>
      </c>
      <c r="H2586" t="s">
        <v>5187</v>
      </c>
      <c r="I2586" t="s">
        <v>5188</v>
      </c>
      <c r="J2586">
        <v>31961.907879999999</v>
      </c>
      <c r="K2586" t="s">
        <v>47</v>
      </c>
      <c r="L2586">
        <v>2478</v>
      </c>
      <c r="M2586">
        <v>371</v>
      </c>
      <c r="N2586" t="s">
        <v>55</v>
      </c>
      <c r="O2586" s="1">
        <v>43959</v>
      </c>
      <c r="P2586" t="s">
        <v>60</v>
      </c>
      <c r="Q2586" t="s">
        <v>57</v>
      </c>
      <c r="R2586">
        <f>Healthcare_Data_v1__4[[#This Row],[Discharge Date]]-Healthcare_Data_v1__4[[#This Row],[Date of Admission]]</f>
        <v>23</v>
      </c>
      <c r="S2586" t="str" cm="1">
        <f t="array" ref="S2586">_xlfn.IFS( Healthcare_Data_v1__4[[#This Row],[Days of Stay]]&lt;10,"Low",Healthcare_Data_v1__4[[#This Row],[Days of Stay]]&lt;20,"Med",Healthcare_Data_v1__4[[#This Row],[Days of Stay]]&lt;=30,"High")</f>
        <v>High</v>
      </c>
      <c r="T2586" t="str">
        <f>CONCATENATE(Healthcare_Data_v1__4[[#This Row],[Medical Condition]],Healthcare_Data_v1__4[[#This Row],[Duration]])</f>
        <v>AsthmaHigh</v>
      </c>
      <c r="U2586">
        <f>MONTH(Healthcare_Data_v1__4[[#This Row],[Date of Admission]])</f>
        <v>4</v>
      </c>
      <c r="V2586">
        <f>YEAR(Healthcare_Data_v1__4[[#This Row],[Date of Admission]])</f>
        <v>2020</v>
      </c>
      <c r="W2586">
        <f>DAY(Healthcare_Data_v1__4[[#This Row],[Date of Admission]])</f>
        <v>15</v>
      </c>
    </row>
    <row r="2587" spans="1:23" x14ac:dyDescent="0.3">
      <c r="A2587" t="s">
        <v>20317</v>
      </c>
      <c r="B2587">
        <v>59</v>
      </c>
      <c r="C2587" t="s">
        <v>3</v>
      </c>
      <c r="D2587" t="s">
        <v>16</v>
      </c>
      <c r="E2587" t="s">
        <v>24</v>
      </c>
      <c r="F2587" t="s">
        <v>10</v>
      </c>
      <c r="G2587" s="1">
        <v>44275</v>
      </c>
      <c r="H2587" t="s">
        <v>5189</v>
      </c>
      <c r="I2587" t="s">
        <v>5190</v>
      </c>
      <c r="J2587">
        <v>31951.890210000001</v>
      </c>
      <c r="K2587" t="s">
        <v>41</v>
      </c>
      <c r="L2587">
        <v>21203</v>
      </c>
      <c r="M2587">
        <v>256</v>
      </c>
      <c r="N2587" t="s">
        <v>48</v>
      </c>
      <c r="O2587" s="1">
        <v>44293</v>
      </c>
      <c r="P2587" t="s">
        <v>43</v>
      </c>
      <c r="Q2587" t="s">
        <v>44</v>
      </c>
      <c r="R2587">
        <f>Healthcare_Data_v1__4[[#This Row],[Discharge Date]]-Healthcare_Data_v1__4[[#This Row],[Date of Admission]]</f>
        <v>18</v>
      </c>
      <c r="S2587" t="str" cm="1">
        <f t="array" ref="S2587">_xlfn.IFS( Healthcare_Data_v1__4[[#This Row],[Days of Stay]]&lt;10,"Low",Healthcare_Data_v1__4[[#This Row],[Days of Stay]]&lt;20,"Med",Healthcare_Data_v1__4[[#This Row],[Days of Stay]]&lt;=30,"High")</f>
        <v>Med</v>
      </c>
      <c r="T2587" t="str">
        <f>CONCATENATE(Healthcare_Data_v1__4[[#This Row],[Medical Condition]],Healthcare_Data_v1__4[[#This Row],[Duration]])</f>
        <v>HypertensionMed</v>
      </c>
      <c r="U2587">
        <f>MONTH(Healthcare_Data_v1__4[[#This Row],[Date of Admission]])</f>
        <v>3</v>
      </c>
      <c r="V2587">
        <f>YEAR(Healthcare_Data_v1__4[[#This Row],[Date of Admission]])</f>
        <v>2021</v>
      </c>
      <c r="W2587">
        <f>DAY(Healthcare_Data_v1__4[[#This Row],[Date of Admission]])</f>
        <v>20</v>
      </c>
    </row>
    <row r="2588" spans="1:23" x14ac:dyDescent="0.3">
      <c r="A2588" t="s">
        <v>20318</v>
      </c>
      <c r="B2588">
        <v>27</v>
      </c>
      <c r="C2588" t="s">
        <v>5</v>
      </c>
      <c r="D2588" t="s">
        <v>15</v>
      </c>
      <c r="E2588" t="s">
        <v>24</v>
      </c>
      <c r="F2588" t="s">
        <v>10</v>
      </c>
      <c r="G2588" s="1">
        <v>43822</v>
      </c>
      <c r="H2588" t="s">
        <v>5191</v>
      </c>
      <c r="I2588" t="s">
        <v>5192</v>
      </c>
      <c r="J2588">
        <v>31935.91862</v>
      </c>
      <c r="K2588" t="s">
        <v>63</v>
      </c>
      <c r="L2588">
        <v>8868</v>
      </c>
      <c r="M2588">
        <v>452</v>
      </c>
      <c r="N2588" t="s">
        <v>48</v>
      </c>
      <c r="O2588" s="1">
        <v>43825</v>
      </c>
      <c r="P2588" t="s">
        <v>49</v>
      </c>
      <c r="Q2588" t="s">
        <v>44</v>
      </c>
      <c r="R2588">
        <f>Healthcare_Data_v1__4[[#This Row],[Discharge Date]]-Healthcare_Data_v1__4[[#This Row],[Date of Admission]]</f>
        <v>3</v>
      </c>
      <c r="S2588" t="str" cm="1">
        <f t="array" ref="S2588">_xlfn.IFS( Healthcare_Data_v1__4[[#This Row],[Days of Stay]]&lt;10,"Low",Healthcare_Data_v1__4[[#This Row],[Days of Stay]]&lt;20,"Med",Healthcare_Data_v1__4[[#This Row],[Days of Stay]]&lt;=30,"High")</f>
        <v>Low</v>
      </c>
      <c r="T2588" t="str">
        <f>CONCATENATE(Healthcare_Data_v1__4[[#This Row],[Medical Condition]],Healthcare_Data_v1__4[[#This Row],[Duration]])</f>
        <v>HypertensionLow</v>
      </c>
      <c r="U2588">
        <f>MONTH(Healthcare_Data_v1__4[[#This Row],[Date of Admission]])</f>
        <v>12</v>
      </c>
      <c r="V2588">
        <f>YEAR(Healthcare_Data_v1__4[[#This Row],[Date of Admission]])</f>
        <v>2019</v>
      </c>
      <c r="W2588">
        <f>DAY(Healthcare_Data_v1__4[[#This Row],[Date of Admission]])</f>
        <v>23</v>
      </c>
    </row>
    <row r="2589" spans="1:23" x14ac:dyDescent="0.3">
      <c r="A2589" t="s">
        <v>20319</v>
      </c>
      <c r="B2589">
        <v>65</v>
      </c>
      <c r="C2589" t="s">
        <v>3</v>
      </c>
      <c r="D2589" t="s">
        <v>15</v>
      </c>
      <c r="E2589" t="s">
        <v>22</v>
      </c>
      <c r="F2589" t="s">
        <v>9</v>
      </c>
      <c r="G2589" s="1">
        <v>44688</v>
      </c>
      <c r="H2589" t="s">
        <v>3855</v>
      </c>
      <c r="I2589" t="s">
        <v>2258</v>
      </c>
      <c r="J2589">
        <v>31930.136279999999</v>
      </c>
      <c r="K2589" t="s">
        <v>41</v>
      </c>
      <c r="L2589">
        <v>8216</v>
      </c>
      <c r="M2589">
        <v>369</v>
      </c>
      <c r="N2589" t="s">
        <v>42</v>
      </c>
      <c r="O2589" s="1">
        <v>44700</v>
      </c>
      <c r="P2589" t="s">
        <v>60</v>
      </c>
      <c r="Q2589" t="s">
        <v>57</v>
      </c>
      <c r="R2589">
        <f>Healthcare_Data_v1__4[[#This Row],[Discharge Date]]-Healthcare_Data_v1__4[[#This Row],[Date of Admission]]</f>
        <v>12</v>
      </c>
      <c r="S2589" t="str" cm="1">
        <f t="array" ref="S2589">_xlfn.IFS( Healthcare_Data_v1__4[[#This Row],[Days of Stay]]&lt;10,"Low",Healthcare_Data_v1__4[[#This Row],[Days of Stay]]&lt;20,"Med",Healthcare_Data_v1__4[[#This Row],[Days of Stay]]&lt;=30,"High")</f>
        <v>Med</v>
      </c>
      <c r="T2589" t="str">
        <f>CONCATENATE(Healthcare_Data_v1__4[[#This Row],[Medical Condition]],Healthcare_Data_v1__4[[#This Row],[Duration]])</f>
        <v>ArthritisMed</v>
      </c>
      <c r="U2589">
        <f>MONTH(Healthcare_Data_v1__4[[#This Row],[Date of Admission]])</f>
        <v>5</v>
      </c>
      <c r="V2589">
        <f>YEAR(Healthcare_Data_v1__4[[#This Row],[Date of Admission]])</f>
        <v>2022</v>
      </c>
      <c r="W2589">
        <f>DAY(Healthcare_Data_v1__4[[#This Row],[Date of Admission]])</f>
        <v>7</v>
      </c>
    </row>
    <row r="2590" spans="1:23" x14ac:dyDescent="0.3">
      <c r="A2590" t="s">
        <v>20320</v>
      </c>
      <c r="B2590">
        <v>59</v>
      </c>
      <c r="C2590" t="s">
        <v>3</v>
      </c>
      <c r="D2590" t="s">
        <v>16</v>
      </c>
      <c r="E2590" t="s">
        <v>25</v>
      </c>
      <c r="F2590" t="s">
        <v>10</v>
      </c>
      <c r="G2590" s="1">
        <v>43555</v>
      </c>
      <c r="H2590" t="s">
        <v>5193</v>
      </c>
      <c r="I2590" t="s">
        <v>5194</v>
      </c>
      <c r="J2590">
        <v>31926.292860000001</v>
      </c>
      <c r="K2590" t="s">
        <v>41</v>
      </c>
      <c r="L2590">
        <v>3814</v>
      </c>
      <c r="M2590">
        <v>149</v>
      </c>
      <c r="N2590" t="s">
        <v>55</v>
      </c>
      <c r="O2590" s="1">
        <v>43561</v>
      </c>
      <c r="P2590" t="s">
        <v>85</v>
      </c>
      <c r="Q2590" t="s">
        <v>44</v>
      </c>
      <c r="R2590">
        <f>Healthcare_Data_v1__4[[#This Row],[Discharge Date]]-Healthcare_Data_v1__4[[#This Row],[Date of Admission]]</f>
        <v>6</v>
      </c>
      <c r="S2590" t="str" cm="1">
        <f t="array" ref="S2590">_xlfn.IFS( Healthcare_Data_v1__4[[#This Row],[Days of Stay]]&lt;10,"Low",Healthcare_Data_v1__4[[#This Row],[Days of Stay]]&lt;20,"Med",Healthcare_Data_v1__4[[#This Row],[Days of Stay]]&lt;=30,"High")</f>
        <v>Low</v>
      </c>
      <c r="T2590" t="str">
        <f>CONCATENATE(Healthcare_Data_v1__4[[#This Row],[Medical Condition]],Healthcare_Data_v1__4[[#This Row],[Duration]])</f>
        <v>HypertensionLow</v>
      </c>
      <c r="U2590">
        <f>MONTH(Healthcare_Data_v1__4[[#This Row],[Date of Admission]])</f>
        <v>3</v>
      </c>
      <c r="V2590">
        <f>YEAR(Healthcare_Data_v1__4[[#This Row],[Date of Admission]])</f>
        <v>2019</v>
      </c>
      <c r="W2590">
        <f>DAY(Healthcare_Data_v1__4[[#This Row],[Date of Admission]])</f>
        <v>31</v>
      </c>
    </row>
    <row r="2591" spans="1:23" x14ac:dyDescent="0.3">
      <c r="A2591" t="s">
        <v>5000</v>
      </c>
      <c r="B2591">
        <v>39</v>
      </c>
      <c r="C2591" t="s">
        <v>5</v>
      </c>
      <c r="D2591" t="s">
        <v>16</v>
      </c>
      <c r="E2591" t="s">
        <v>25</v>
      </c>
      <c r="F2591" t="s">
        <v>10</v>
      </c>
      <c r="G2591" s="1">
        <v>44817</v>
      </c>
      <c r="H2591" t="s">
        <v>5195</v>
      </c>
      <c r="I2591" t="s">
        <v>5196</v>
      </c>
      <c r="J2591">
        <v>31925.09635</v>
      </c>
      <c r="K2591" t="s">
        <v>66</v>
      </c>
      <c r="L2591">
        <v>16644</v>
      </c>
      <c r="M2591">
        <v>376</v>
      </c>
      <c r="N2591" t="s">
        <v>55</v>
      </c>
      <c r="O2591" s="1">
        <v>44820</v>
      </c>
      <c r="P2591" t="s">
        <v>43</v>
      </c>
      <c r="Q2591" t="s">
        <v>44</v>
      </c>
      <c r="R2591">
        <f>Healthcare_Data_v1__4[[#This Row],[Discharge Date]]-Healthcare_Data_v1__4[[#This Row],[Date of Admission]]</f>
        <v>3</v>
      </c>
      <c r="S2591" t="str" cm="1">
        <f t="array" ref="S2591">_xlfn.IFS( Healthcare_Data_v1__4[[#This Row],[Days of Stay]]&lt;10,"Low",Healthcare_Data_v1__4[[#This Row],[Days of Stay]]&lt;20,"Med",Healthcare_Data_v1__4[[#This Row],[Days of Stay]]&lt;=30,"High")</f>
        <v>Low</v>
      </c>
      <c r="T2591" t="str">
        <f>CONCATENATE(Healthcare_Data_v1__4[[#This Row],[Medical Condition]],Healthcare_Data_v1__4[[#This Row],[Duration]])</f>
        <v>HypertensionLow</v>
      </c>
      <c r="U2591">
        <f>MONTH(Healthcare_Data_v1__4[[#This Row],[Date of Admission]])</f>
        <v>9</v>
      </c>
      <c r="V2591">
        <f>YEAR(Healthcare_Data_v1__4[[#This Row],[Date of Admission]])</f>
        <v>2022</v>
      </c>
      <c r="W2591">
        <f>DAY(Healthcare_Data_v1__4[[#This Row],[Date of Admission]])</f>
        <v>13</v>
      </c>
    </row>
    <row r="2592" spans="1:23" x14ac:dyDescent="0.3">
      <c r="A2592" t="s">
        <v>20321</v>
      </c>
      <c r="B2592">
        <v>44</v>
      </c>
      <c r="C2592" t="s">
        <v>8</v>
      </c>
      <c r="D2592" t="s">
        <v>16</v>
      </c>
      <c r="E2592" t="s">
        <v>25</v>
      </c>
      <c r="F2592" t="s">
        <v>9</v>
      </c>
      <c r="G2592" s="1">
        <v>43937</v>
      </c>
      <c r="H2592" t="s">
        <v>5197</v>
      </c>
      <c r="I2592" t="s">
        <v>5198</v>
      </c>
      <c r="J2592">
        <v>31920.69787</v>
      </c>
      <c r="K2592" t="s">
        <v>41</v>
      </c>
      <c r="L2592">
        <v>4165</v>
      </c>
      <c r="M2592">
        <v>209</v>
      </c>
      <c r="N2592" t="s">
        <v>48</v>
      </c>
      <c r="O2592" s="1">
        <v>43965</v>
      </c>
      <c r="P2592" t="s">
        <v>56</v>
      </c>
      <c r="Q2592" t="s">
        <v>50</v>
      </c>
      <c r="R2592">
        <f>Healthcare_Data_v1__4[[#This Row],[Discharge Date]]-Healthcare_Data_v1__4[[#This Row],[Date of Admission]]</f>
        <v>28</v>
      </c>
      <c r="S2592" t="str" cm="1">
        <f t="array" ref="S2592">_xlfn.IFS( Healthcare_Data_v1__4[[#This Row],[Days of Stay]]&lt;10,"Low",Healthcare_Data_v1__4[[#This Row],[Days of Stay]]&lt;20,"Med",Healthcare_Data_v1__4[[#This Row],[Days of Stay]]&lt;=30,"High")</f>
        <v>High</v>
      </c>
      <c r="T2592" t="str">
        <f>CONCATENATE(Healthcare_Data_v1__4[[#This Row],[Medical Condition]],Healthcare_Data_v1__4[[#This Row],[Duration]])</f>
        <v>ArthritisHigh</v>
      </c>
      <c r="U2592">
        <f>MONTH(Healthcare_Data_v1__4[[#This Row],[Date of Admission]])</f>
        <v>4</v>
      </c>
      <c r="V2592">
        <f>YEAR(Healthcare_Data_v1__4[[#This Row],[Date of Admission]])</f>
        <v>2020</v>
      </c>
      <c r="W2592">
        <f>DAY(Healthcare_Data_v1__4[[#This Row],[Date of Admission]])</f>
        <v>16</v>
      </c>
    </row>
    <row r="2593" spans="1:23" x14ac:dyDescent="0.3">
      <c r="A2593" t="s">
        <v>20322</v>
      </c>
      <c r="B2593">
        <v>78</v>
      </c>
      <c r="C2593" t="s">
        <v>3</v>
      </c>
      <c r="D2593" t="s">
        <v>16</v>
      </c>
      <c r="E2593" t="s">
        <v>23</v>
      </c>
      <c r="F2593" t="s">
        <v>9</v>
      </c>
      <c r="G2593" s="1">
        <v>44780</v>
      </c>
      <c r="H2593" t="s">
        <v>5199</v>
      </c>
      <c r="I2593" t="s">
        <v>5200</v>
      </c>
      <c r="J2593">
        <v>31919.27766</v>
      </c>
      <c r="K2593" t="s">
        <v>66</v>
      </c>
      <c r="L2593">
        <v>19725</v>
      </c>
      <c r="M2593">
        <v>366</v>
      </c>
      <c r="N2593" t="s">
        <v>55</v>
      </c>
      <c r="O2593" s="1">
        <v>44808</v>
      </c>
      <c r="P2593" t="s">
        <v>56</v>
      </c>
      <c r="Q2593" t="s">
        <v>50</v>
      </c>
      <c r="R2593">
        <f>Healthcare_Data_v1__4[[#This Row],[Discharge Date]]-Healthcare_Data_v1__4[[#This Row],[Date of Admission]]</f>
        <v>28</v>
      </c>
      <c r="S2593" t="str" cm="1">
        <f t="array" ref="S2593">_xlfn.IFS( Healthcare_Data_v1__4[[#This Row],[Days of Stay]]&lt;10,"Low",Healthcare_Data_v1__4[[#This Row],[Days of Stay]]&lt;20,"Med",Healthcare_Data_v1__4[[#This Row],[Days of Stay]]&lt;=30,"High")</f>
        <v>High</v>
      </c>
      <c r="T2593" t="str">
        <f>CONCATENATE(Healthcare_Data_v1__4[[#This Row],[Medical Condition]],Healthcare_Data_v1__4[[#This Row],[Duration]])</f>
        <v>ArthritisHigh</v>
      </c>
      <c r="U2593">
        <f>MONTH(Healthcare_Data_v1__4[[#This Row],[Date of Admission]])</f>
        <v>8</v>
      </c>
      <c r="V2593">
        <f>YEAR(Healthcare_Data_v1__4[[#This Row],[Date of Admission]])</f>
        <v>2022</v>
      </c>
      <c r="W2593">
        <f>DAY(Healthcare_Data_v1__4[[#This Row],[Date of Admission]])</f>
        <v>7</v>
      </c>
    </row>
    <row r="2594" spans="1:23" x14ac:dyDescent="0.3">
      <c r="A2594" t="s">
        <v>20323</v>
      </c>
      <c r="B2594">
        <v>58</v>
      </c>
      <c r="C2594" t="s">
        <v>3</v>
      </c>
      <c r="D2594" t="s">
        <v>15</v>
      </c>
      <c r="E2594" t="s">
        <v>19</v>
      </c>
      <c r="F2594" t="s">
        <v>9</v>
      </c>
      <c r="G2594" s="1">
        <v>44227</v>
      </c>
      <c r="H2594" t="s">
        <v>5201</v>
      </c>
      <c r="I2594" t="s">
        <v>5202</v>
      </c>
      <c r="J2594">
        <v>31912.790669999998</v>
      </c>
      <c r="K2594" t="s">
        <v>47</v>
      </c>
      <c r="L2594">
        <v>4099</v>
      </c>
      <c r="M2594">
        <v>166</v>
      </c>
      <c r="N2594" t="s">
        <v>48</v>
      </c>
      <c r="O2594" s="1">
        <v>44254</v>
      </c>
      <c r="P2594" t="s">
        <v>60</v>
      </c>
      <c r="Q2594" t="s">
        <v>44</v>
      </c>
      <c r="R2594">
        <f>Healthcare_Data_v1__4[[#This Row],[Discharge Date]]-Healthcare_Data_v1__4[[#This Row],[Date of Admission]]</f>
        <v>27</v>
      </c>
      <c r="S2594" t="str" cm="1">
        <f t="array" ref="S2594">_xlfn.IFS( Healthcare_Data_v1__4[[#This Row],[Days of Stay]]&lt;10,"Low",Healthcare_Data_v1__4[[#This Row],[Days of Stay]]&lt;20,"Med",Healthcare_Data_v1__4[[#This Row],[Days of Stay]]&lt;=30,"High")</f>
        <v>High</v>
      </c>
      <c r="T2594" t="str">
        <f>CONCATENATE(Healthcare_Data_v1__4[[#This Row],[Medical Condition]],Healthcare_Data_v1__4[[#This Row],[Duration]])</f>
        <v>ArthritisHigh</v>
      </c>
      <c r="U2594">
        <f>MONTH(Healthcare_Data_v1__4[[#This Row],[Date of Admission]])</f>
        <v>1</v>
      </c>
      <c r="V2594">
        <f>YEAR(Healthcare_Data_v1__4[[#This Row],[Date of Admission]])</f>
        <v>2021</v>
      </c>
      <c r="W2594">
        <f>DAY(Healthcare_Data_v1__4[[#This Row],[Date of Admission]])</f>
        <v>31</v>
      </c>
    </row>
    <row r="2595" spans="1:23" x14ac:dyDescent="0.3">
      <c r="A2595" t="s">
        <v>20324</v>
      </c>
      <c r="B2595">
        <v>78</v>
      </c>
      <c r="C2595" t="s">
        <v>3</v>
      </c>
      <c r="D2595" t="s">
        <v>16</v>
      </c>
      <c r="E2595" t="s">
        <v>22</v>
      </c>
      <c r="F2595" t="s">
        <v>9</v>
      </c>
      <c r="G2595" s="1">
        <v>44346</v>
      </c>
      <c r="H2595" t="s">
        <v>5203</v>
      </c>
      <c r="I2595" t="s">
        <v>5204</v>
      </c>
      <c r="J2595">
        <v>31909.351500000001</v>
      </c>
      <c r="K2595" t="s">
        <v>69</v>
      </c>
      <c r="L2595">
        <v>12642</v>
      </c>
      <c r="M2595">
        <v>324</v>
      </c>
      <c r="N2595" t="s">
        <v>42</v>
      </c>
      <c r="O2595" s="1">
        <v>44348</v>
      </c>
      <c r="P2595" t="s">
        <v>60</v>
      </c>
      <c r="Q2595" t="s">
        <v>57</v>
      </c>
      <c r="R2595">
        <f>Healthcare_Data_v1__4[[#This Row],[Discharge Date]]-Healthcare_Data_v1__4[[#This Row],[Date of Admission]]</f>
        <v>2</v>
      </c>
      <c r="S2595" t="str" cm="1">
        <f t="array" ref="S2595">_xlfn.IFS( Healthcare_Data_v1__4[[#This Row],[Days of Stay]]&lt;10,"Low",Healthcare_Data_v1__4[[#This Row],[Days of Stay]]&lt;20,"Med",Healthcare_Data_v1__4[[#This Row],[Days of Stay]]&lt;=30,"High")</f>
        <v>Low</v>
      </c>
      <c r="T2595" t="str">
        <f>CONCATENATE(Healthcare_Data_v1__4[[#This Row],[Medical Condition]],Healthcare_Data_v1__4[[#This Row],[Duration]])</f>
        <v>ArthritisLow</v>
      </c>
      <c r="U2595">
        <f>MONTH(Healthcare_Data_v1__4[[#This Row],[Date of Admission]])</f>
        <v>5</v>
      </c>
      <c r="V2595">
        <f>YEAR(Healthcare_Data_v1__4[[#This Row],[Date of Admission]])</f>
        <v>2021</v>
      </c>
      <c r="W2595">
        <f>DAY(Healthcare_Data_v1__4[[#This Row],[Date of Admission]])</f>
        <v>30</v>
      </c>
    </row>
    <row r="2596" spans="1:23" x14ac:dyDescent="0.3">
      <c r="A2596" t="s">
        <v>20325</v>
      </c>
      <c r="B2596">
        <v>28</v>
      </c>
      <c r="C2596" t="s">
        <v>5</v>
      </c>
      <c r="D2596" t="s">
        <v>15</v>
      </c>
      <c r="E2596" t="s">
        <v>24</v>
      </c>
      <c r="F2596" t="s">
        <v>11</v>
      </c>
      <c r="G2596" s="1">
        <v>43569</v>
      </c>
      <c r="H2596" t="s">
        <v>1501</v>
      </c>
      <c r="I2596" t="s">
        <v>5205</v>
      </c>
      <c r="J2596">
        <v>31908.908920000002</v>
      </c>
      <c r="K2596" t="s">
        <v>63</v>
      </c>
      <c r="L2596">
        <v>32515</v>
      </c>
      <c r="M2596">
        <v>314</v>
      </c>
      <c r="N2596" t="s">
        <v>48</v>
      </c>
      <c r="O2596" s="1">
        <v>43598</v>
      </c>
      <c r="P2596" t="s">
        <v>85</v>
      </c>
      <c r="Q2596" t="s">
        <v>44</v>
      </c>
      <c r="R2596">
        <f>Healthcare_Data_v1__4[[#This Row],[Discharge Date]]-Healthcare_Data_v1__4[[#This Row],[Date of Admission]]</f>
        <v>29</v>
      </c>
      <c r="S2596" t="str" cm="1">
        <f t="array" ref="S2596">_xlfn.IFS( Healthcare_Data_v1__4[[#This Row],[Days of Stay]]&lt;10,"Low",Healthcare_Data_v1__4[[#This Row],[Days of Stay]]&lt;20,"Med",Healthcare_Data_v1__4[[#This Row],[Days of Stay]]&lt;=30,"High")</f>
        <v>High</v>
      </c>
      <c r="T2596" t="str">
        <f>CONCATENATE(Healthcare_Data_v1__4[[#This Row],[Medical Condition]],Healthcare_Data_v1__4[[#This Row],[Duration]])</f>
        <v>CancerHigh</v>
      </c>
      <c r="U2596">
        <f>MONTH(Healthcare_Data_v1__4[[#This Row],[Date of Admission]])</f>
        <v>4</v>
      </c>
      <c r="V2596">
        <f>YEAR(Healthcare_Data_v1__4[[#This Row],[Date of Admission]])</f>
        <v>2019</v>
      </c>
      <c r="W2596">
        <f>DAY(Healthcare_Data_v1__4[[#This Row],[Date of Admission]])</f>
        <v>14</v>
      </c>
    </row>
    <row r="2597" spans="1:23" x14ac:dyDescent="0.3">
      <c r="A2597" t="s">
        <v>20326</v>
      </c>
      <c r="B2597">
        <v>19</v>
      </c>
      <c r="C2597" t="s">
        <v>12</v>
      </c>
      <c r="D2597" t="s">
        <v>16</v>
      </c>
      <c r="E2597" t="s">
        <v>26</v>
      </c>
      <c r="F2597" t="s">
        <v>10</v>
      </c>
      <c r="G2597" s="1">
        <v>45026</v>
      </c>
      <c r="H2597" t="s">
        <v>5206</v>
      </c>
      <c r="I2597" t="s">
        <v>5207</v>
      </c>
      <c r="J2597">
        <v>31907.18161</v>
      </c>
      <c r="K2597" t="s">
        <v>47</v>
      </c>
      <c r="L2597">
        <v>12883</v>
      </c>
      <c r="M2597">
        <v>175</v>
      </c>
      <c r="N2597" t="s">
        <v>55</v>
      </c>
      <c r="O2597" s="1">
        <v>45029</v>
      </c>
      <c r="P2597" t="s">
        <v>85</v>
      </c>
      <c r="Q2597" t="s">
        <v>44</v>
      </c>
      <c r="R2597">
        <f>Healthcare_Data_v1__4[[#This Row],[Discharge Date]]-Healthcare_Data_v1__4[[#This Row],[Date of Admission]]</f>
        <v>3</v>
      </c>
      <c r="S2597" t="str" cm="1">
        <f t="array" ref="S2597">_xlfn.IFS( Healthcare_Data_v1__4[[#This Row],[Days of Stay]]&lt;10,"Low",Healthcare_Data_v1__4[[#This Row],[Days of Stay]]&lt;20,"Med",Healthcare_Data_v1__4[[#This Row],[Days of Stay]]&lt;=30,"High")</f>
        <v>Low</v>
      </c>
      <c r="T2597" t="str">
        <f>CONCATENATE(Healthcare_Data_v1__4[[#This Row],[Medical Condition]],Healthcare_Data_v1__4[[#This Row],[Duration]])</f>
        <v>HypertensionLow</v>
      </c>
      <c r="U2597">
        <f>MONTH(Healthcare_Data_v1__4[[#This Row],[Date of Admission]])</f>
        <v>4</v>
      </c>
      <c r="V2597">
        <f>YEAR(Healthcare_Data_v1__4[[#This Row],[Date of Admission]])</f>
        <v>2023</v>
      </c>
      <c r="W2597">
        <f>DAY(Healthcare_Data_v1__4[[#This Row],[Date of Admission]])</f>
        <v>10</v>
      </c>
    </row>
    <row r="2598" spans="1:23" x14ac:dyDescent="0.3">
      <c r="A2598" t="s">
        <v>20327</v>
      </c>
      <c r="B2598">
        <v>53</v>
      </c>
      <c r="C2598" t="s">
        <v>8</v>
      </c>
      <c r="D2598" t="s">
        <v>15</v>
      </c>
      <c r="E2598" t="s">
        <v>24</v>
      </c>
      <c r="F2598" t="s">
        <v>9</v>
      </c>
      <c r="G2598" s="1">
        <v>43481</v>
      </c>
      <c r="H2598" t="s">
        <v>5208</v>
      </c>
      <c r="I2598" t="s">
        <v>5209</v>
      </c>
      <c r="J2598">
        <v>31903.420050000001</v>
      </c>
      <c r="K2598" t="s">
        <v>47</v>
      </c>
      <c r="L2598">
        <v>22199</v>
      </c>
      <c r="M2598">
        <v>174</v>
      </c>
      <c r="N2598" t="s">
        <v>42</v>
      </c>
      <c r="O2598" s="1">
        <v>43481</v>
      </c>
      <c r="P2598" t="s">
        <v>43</v>
      </c>
      <c r="Q2598" t="s">
        <v>50</v>
      </c>
      <c r="R2598">
        <f>Healthcare_Data_v1__4[[#This Row],[Discharge Date]]-Healthcare_Data_v1__4[[#This Row],[Date of Admission]]</f>
        <v>0</v>
      </c>
      <c r="S2598" t="str" cm="1">
        <f t="array" ref="S2598">_xlfn.IFS( Healthcare_Data_v1__4[[#This Row],[Days of Stay]]&lt;10,"Low",Healthcare_Data_v1__4[[#This Row],[Days of Stay]]&lt;20,"Med",Healthcare_Data_v1__4[[#This Row],[Days of Stay]]&lt;=30,"High")</f>
        <v>Low</v>
      </c>
      <c r="T2598" t="str">
        <f>CONCATENATE(Healthcare_Data_v1__4[[#This Row],[Medical Condition]],Healthcare_Data_v1__4[[#This Row],[Duration]])</f>
        <v>ArthritisLow</v>
      </c>
      <c r="U2598">
        <f>MONTH(Healthcare_Data_v1__4[[#This Row],[Date of Admission]])</f>
        <v>1</v>
      </c>
      <c r="V2598">
        <f>YEAR(Healthcare_Data_v1__4[[#This Row],[Date of Admission]])</f>
        <v>2019</v>
      </c>
      <c r="W2598">
        <f>DAY(Healthcare_Data_v1__4[[#This Row],[Date of Admission]])</f>
        <v>16</v>
      </c>
    </row>
    <row r="2599" spans="1:23" x14ac:dyDescent="0.3">
      <c r="A2599" t="s">
        <v>20328</v>
      </c>
      <c r="B2599">
        <v>66</v>
      </c>
      <c r="C2599" t="s">
        <v>3</v>
      </c>
      <c r="D2599" t="s">
        <v>15</v>
      </c>
      <c r="E2599" t="s">
        <v>21</v>
      </c>
      <c r="F2599" t="s">
        <v>4</v>
      </c>
      <c r="G2599" s="1">
        <v>44238</v>
      </c>
      <c r="H2599" t="s">
        <v>5210</v>
      </c>
      <c r="I2599" t="s">
        <v>717</v>
      </c>
      <c r="J2599">
        <v>31901.256560000002</v>
      </c>
      <c r="K2599" t="s">
        <v>47</v>
      </c>
      <c r="L2599">
        <v>1890</v>
      </c>
      <c r="M2599">
        <v>393</v>
      </c>
      <c r="N2599" t="s">
        <v>55</v>
      </c>
      <c r="O2599" s="1">
        <v>44239</v>
      </c>
      <c r="P2599" t="s">
        <v>60</v>
      </c>
      <c r="Q2599" t="s">
        <v>57</v>
      </c>
      <c r="R2599">
        <f>Healthcare_Data_v1__4[[#This Row],[Discharge Date]]-Healthcare_Data_v1__4[[#This Row],[Date of Admission]]</f>
        <v>1</v>
      </c>
      <c r="S2599" t="str" cm="1">
        <f t="array" ref="S2599">_xlfn.IFS( Healthcare_Data_v1__4[[#This Row],[Days of Stay]]&lt;10,"Low",Healthcare_Data_v1__4[[#This Row],[Days of Stay]]&lt;20,"Med",Healthcare_Data_v1__4[[#This Row],[Days of Stay]]&lt;=30,"High")</f>
        <v>Low</v>
      </c>
      <c r="T2599" t="str">
        <f>CONCATENATE(Healthcare_Data_v1__4[[#This Row],[Medical Condition]],Healthcare_Data_v1__4[[#This Row],[Duration]])</f>
        <v>DiabetesLow</v>
      </c>
      <c r="U2599">
        <f>MONTH(Healthcare_Data_v1__4[[#This Row],[Date of Admission]])</f>
        <v>2</v>
      </c>
      <c r="V2599">
        <f>YEAR(Healthcare_Data_v1__4[[#This Row],[Date of Admission]])</f>
        <v>2021</v>
      </c>
      <c r="W2599">
        <f>DAY(Healthcare_Data_v1__4[[#This Row],[Date of Admission]])</f>
        <v>11</v>
      </c>
    </row>
    <row r="2600" spans="1:23" x14ac:dyDescent="0.3">
      <c r="A2600" t="s">
        <v>20329</v>
      </c>
      <c r="B2600">
        <v>33</v>
      </c>
      <c r="C2600" t="s">
        <v>5</v>
      </c>
      <c r="D2600" t="s">
        <v>16</v>
      </c>
      <c r="E2600" t="s">
        <v>22</v>
      </c>
      <c r="F2600" t="s">
        <v>9</v>
      </c>
      <c r="G2600" s="1">
        <v>43630</v>
      </c>
      <c r="H2600" t="s">
        <v>5211</v>
      </c>
      <c r="I2600" t="s">
        <v>5212</v>
      </c>
      <c r="J2600">
        <v>31900.172699999999</v>
      </c>
      <c r="K2600" t="s">
        <v>47</v>
      </c>
      <c r="L2600">
        <v>1283</v>
      </c>
      <c r="M2600">
        <v>450</v>
      </c>
      <c r="N2600" t="s">
        <v>55</v>
      </c>
      <c r="O2600" s="1">
        <v>43647</v>
      </c>
      <c r="P2600" t="s">
        <v>56</v>
      </c>
      <c r="Q2600" t="s">
        <v>44</v>
      </c>
      <c r="R2600">
        <f>Healthcare_Data_v1__4[[#This Row],[Discharge Date]]-Healthcare_Data_v1__4[[#This Row],[Date of Admission]]</f>
        <v>17</v>
      </c>
      <c r="S2600" t="str" cm="1">
        <f t="array" ref="S2600">_xlfn.IFS( Healthcare_Data_v1__4[[#This Row],[Days of Stay]]&lt;10,"Low",Healthcare_Data_v1__4[[#This Row],[Days of Stay]]&lt;20,"Med",Healthcare_Data_v1__4[[#This Row],[Days of Stay]]&lt;=30,"High")</f>
        <v>Med</v>
      </c>
      <c r="T2600" t="str">
        <f>CONCATENATE(Healthcare_Data_v1__4[[#This Row],[Medical Condition]],Healthcare_Data_v1__4[[#This Row],[Duration]])</f>
        <v>ArthritisMed</v>
      </c>
      <c r="U2600">
        <f>MONTH(Healthcare_Data_v1__4[[#This Row],[Date of Admission]])</f>
        <v>6</v>
      </c>
      <c r="V2600">
        <f>YEAR(Healthcare_Data_v1__4[[#This Row],[Date of Admission]])</f>
        <v>2019</v>
      </c>
      <c r="W2600">
        <f>DAY(Healthcare_Data_v1__4[[#This Row],[Date of Admission]])</f>
        <v>14</v>
      </c>
    </row>
    <row r="2601" spans="1:23" x14ac:dyDescent="0.3">
      <c r="A2601" t="s">
        <v>20330</v>
      </c>
      <c r="B2601">
        <v>28</v>
      </c>
      <c r="C2601" t="s">
        <v>5</v>
      </c>
      <c r="D2601" t="s">
        <v>15</v>
      </c>
      <c r="E2601" t="s">
        <v>20</v>
      </c>
      <c r="F2601" t="s">
        <v>9</v>
      </c>
      <c r="G2601" s="1">
        <v>43487</v>
      </c>
      <c r="H2601" t="s">
        <v>1198</v>
      </c>
      <c r="I2601" t="s">
        <v>5213</v>
      </c>
      <c r="J2601">
        <v>31888.630209999999</v>
      </c>
      <c r="K2601" t="s">
        <v>63</v>
      </c>
      <c r="L2601">
        <v>15340</v>
      </c>
      <c r="M2601">
        <v>449</v>
      </c>
      <c r="N2601" t="s">
        <v>42</v>
      </c>
      <c r="O2601" s="1">
        <v>43509</v>
      </c>
      <c r="P2601" t="s">
        <v>56</v>
      </c>
      <c r="Q2601" t="s">
        <v>44</v>
      </c>
      <c r="R2601">
        <f>Healthcare_Data_v1__4[[#This Row],[Discharge Date]]-Healthcare_Data_v1__4[[#This Row],[Date of Admission]]</f>
        <v>22</v>
      </c>
      <c r="S2601" t="str" cm="1">
        <f t="array" ref="S2601">_xlfn.IFS( Healthcare_Data_v1__4[[#This Row],[Days of Stay]]&lt;10,"Low",Healthcare_Data_v1__4[[#This Row],[Days of Stay]]&lt;20,"Med",Healthcare_Data_v1__4[[#This Row],[Days of Stay]]&lt;=30,"High")</f>
        <v>High</v>
      </c>
      <c r="T2601" t="str">
        <f>CONCATENATE(Healthcare_Data_v1__4[[#This Row],[Medical Condition]],Healthcare_Data_v1__4[[#This Row],[Duration]])</f>
        <v>ArthritisHigh</v>
      </c>
      <c r="U2601">
        <f>MONTH(Healthcare_Data_v1__4[[#This Row],[Date of Admission]])</f>
        <v>1</v>
      </c>
      <c r="V2601">
        <f>YEAR(Healthcare_Data_v1__4[[#This Row],[Date of Admission]])</f>
        <v>2019</v>
      </c>
      <c r="W2601">
        <f>DAY(Healthcare_Data_v1__4[[#This Row],[Date of Admission]])</f>
        <v>22</v>
      </c>
    </row>
    <row r="2602" spans="1:23" x14ac:dyDescent="0.3">
      <c r="A2602" t="s">
        <v>19295</v>
      </c>
      <c r="B2602">
        <v>51</v>
      </c>
      <c r="C2602" t="s">
        <v>8</v>
      </c>
      <c r="D2602" t="s">
        <v>15</v>
      </c>
      <c r="E2602" t="s">
        <v>20</v>
      </c>
      <c r="F2602" t="s">
        <v>9</v>
      </c>
      <c r="G2602" s="1">
        <v>44529</v>
      </c>
      <c r="H2602" t="s">
        <v>5214</v>
      </c>
      <c r="I2602" t="s">
        <v>5215</v>
      </c>
      <c r="J2602">
        <v>31874.49726</v>
      </c>
      <c r="K2602" t="s">
        <v>66</v>
      </c>
      <c r="L2602">
        <v>7912</v>
      </c>
      <c r="M2602">
        <v>473</v>
      </c>
      <c r="N2602" t="s">
        <v>42</v>
      </c>
      <c r="O2602" s="1">
        <v>44529</v>
      </c>
      <c r="P2602" t="s">
        <v>56</v>
      </c>
      <c r="Q2602" t="s">
        <v>57</v>
      </c>
      <c r="R2602">
        <f>Healthcare_Data_v1__4[[#This Row],[Discharge Date]]-Healthcare_Data_v1__4[[#This Row],[Date of Admission]]</f>
        <v>0</v>
      </c>
      <c r="S2602" t="str" cm="1">
        <f t="array" ref="S2602">_xlfn.IFS( Healthcare_Data_v1__4[[#This Row],[Days of Stay]]&lt;10,"Low",Healthcare_Data_v1__4[[#This Row],[Days of Stay]]&lt;20,"Med",Healthcare_Data_v1__4[[#This Row],[Days of Stay]]&lt;=30,"High")</f>
        <v>Low</v>
      </c>
      <c r="T2602" t="str">
        <f>CONCATENATE(Healthcare_Data_v1__4[[#This Row],[Medical Condition]],Healthcare_Data_v1__4[[#This Row],[Duration]])</f>
        <v>ArthritisLow</v>
      </c>
      <c r="U2602">
        <f>MONTH(Healthcare_Data_v1__4[[#This Row],[Date of Admission]])</f>
        <v>11</v>
      </c>
      <c r="V2602">
        <f>YEAR(Healthcare_Data_v1__4[[#This Row],[Date of Admission]])</f>
        <v>2021</v>
      </c>
      <c r="W2602">
        <f>DAY(Healthcare_Data_v1__4[[#This Row],[Date of Admission]])</f>
        <v>29</v>
      </c>
    </row>
    <row r="2603" spans="1:23" x14ac:dyDescent="0.3">
      <c r="A2603" t="s">
        <v>20331</v>
      </c>
      <c r="B2603">
        <v>75</v>
      </c>
      <c r="C2603" t="s">
        <v>3</v>
      </c>
      <c r="D2603" t="s">
        <v>16</v>
      </c>
      <c r="E2603" t="s">
        <v>26</v>
      </c>
      <c r="F2603" t="s">
        <v>6</v>
      </c>
      <c r="G2603" s="1">
        <v>44164</v>
      </c>
      <c r="H2603" t="s">
        <v>811</v>
      </c>
      <c r="I2603" t="s">
        <v>2788</v>
      </c>
      <c r="J2603">
        <v>31873.380509999999</v>
      </c>
      <c r="K2603" t="s">
        <v>63</v>
      </c>
      <c r="L2603">
        <v>41288</v>
      </c>
      <c r="M2603">
        <v>205</v>
      </c>
      <c r="N2603" t="s">
        <v>48</v>
      </c>
      <c r="O2603" s="1">
        <v>44183</v>
      </c>
      <c r="P2603" t="s">
        <v>56</v>
      </c>
      <c r="Q2603" t="s">
        <v>57</v>
      </c>
      <c r="R2603">
        <f>Healthcare_Data_v1__4[[#This Row],[Discharge Date]]-Healthcare_Data_v1__4[[#This Row],[Date of Admission]]</f>
        <v>19</v>
      </c>
      <c r="S2603" t="str" cm="1">
        <f t="array" ref="S2603">_xlfn.IFS( Healthcare_Data_v1__4[[#This Row],[Days of Stay]]&lt;10,"Low",Healthcare_Data_v1__4[[#This Row],[Days of Stay]]&lt;20,"Med",Healthcare_Data_v1__4[[#This Row],[Days of Stay]]&lt;=30,"High")</f>
        <v>Med</v>
      </c>
      <c r="T2603" t="str">
        <f>CONCATENATE(Healthcare_Data_v1__4[[#This Row],[Medical Condition]],Healthcare_Data_v1__4[[#This Row],[Duration]])</f>
        <v>AsthmaMed</v>
      </c>
      <c r="U2603">
        <f>MONTH(Healthcare_Data_v1__4[[#This Row],[Date of Admission]])</f>
        <v>11</v>
      </c>
      <c r="V2603">
        <f>YEAR(Healthcare_Data_v1__4[[#This Row],[Date of Admission]])</f>
        <v>2020</v>
      </c>
      <c r="W2603">
        <f>DAY(Healthcare_Data_v1__4[[#This Row],[Date of Admission]])</f>
        <v>29</v>
      </c>
    </row>
    <row r="2604" spans="1:23" x14ac:dyDescent="0.3">
      <c r="A2604" t="s">
        <v>20332</v>
      </c>
      <c r="B2604">
        <v>57</v>
      </c>
      <c r="C2604" t="s">
        <v>3</v>
      </c>
      <c r="D2604" t="s">
        <v>15</v>
      </c>
      <c r="E2604" t="s">
        <v>20</v>
      </c>
      <c r="F2604" t="s">
        <v>7</v>
      </c>
      <c r="G2604" s="1">
        <v>45186</v>
      </c>
      <c r="H2604" t="s">
        <v>5216</v>
      </c>
      <c r="I2604" t="s">
        <v>5217</v>
      </c>
      <c r="J2604">
        <v>31864.778180000001</v>
      </c>
      <c r="K2604" t="s">
        <v>66</v>
      </c>
      <c r="L2604">
        <v>14855</v>
      </c>
      <c r="M2604">
        <v>438</v>
      </c>
      <c r="N2604" t="s">
        <v>42</v>
      </c>
      <c r="O2604" s="1">
        <v>45188</v>
      </c>
      <c r="P2604" t="s">
        <v>56</v>
      </c>
      <c r="Q2604" t="s">
        <v>50</v>
      </c>
      <c r="R2604">
        <f>Healthcare_Data_v1__4[[#This Row],[Discharge Date]]-Healthcare_Data_v1__4[[#This Row],[Date of Admission]]</f>
        <v>2</v>
      </c>
      <c r="S2604" t="str" cm="1">
        <f t="array" ref="S2604">_xlfn.IFS( Healthcare_Data_v1__4[[#This Row],[Days of Stay]]&lt;10,"Low",Healthcare_Data_v1__4[[#This Row],[Days of Stay]]&lt;20,"Med",Healthcare_Data_v1__4[[#This Row],[Days of Stay]]&lt;=30,"High")</f>
        <v>Low</v>
      </c>
      <c r="T2604" t="str">
        <f>CONCATENATE(Healthcare_Data_v1__4[[#This Row],[Medical Condition]],Healthcare_Data_v1__4[[#This Row],[Duration]])</f>
        <v>ObesityLow</v>
      </c>
      <c r="U2604">
        <f>MONTH(Healthcare_Data_v1__4[[#This Row],[Date of Admission]])</f>
        <v>9</v>
      </c>
      <c r="V2604">
        <f>YEAR(Healthcare_Data_v1__4[[#This Row],[Date of Admission]])</f>
        <v>2023</v>
      </c>
      <c r="W2604">
        <f>DAY(Healthcare_Data_v1__4[[#This Row],[Date of Admission]])</f>
        <v>17</v>
      </c>
    </row>
    <row r="2605" spans="1:23" x14ac:dyDescent="0.3">
      <c r="A2605" t="s">
        <v>222</v>
      </c>
      <c r="B2605">
        <v>66</v>
      </c>
      <c r="C2605" t="s">
        <v>3</v>
      </c>
      <c r="D2605" t="s">
        <v>16</v>
      </c>
      <c r="E2605" t="s">
        <v>20</v>
      </c>
      <c r="F2605" t="s">
        <v>11</v>
      </c>
      <c r="G2605" s="1">
        <v>44474</v>
      </c>
      <c r="H2605" t="s">
        <v>5218</v>
      </c>
      <c r="I2605" t="s">
        <v>5219</v>
      </c>
      <c r="J2605">
        <v>31862.977149999999</v>
      </c>
      <c r="K2605" t="s">
        <v>69</v>
      </c>
      <c r="L2605">
        <v>29172</v>
      </c>
      <c r="M2605">
        <v>422</v>
      </c>
      <c r="N2605" t="s">
        <v>55</v>
      </c>
      <c r="O2605" s="1">
        <v>44489</v>
      </c>
      <c r="P2605" t="s">
        <v>49</v>
      </c>
      <c r="Q2605" t="s">
        <v>57</v>
      </c>
      <c r="R2605">
        <f>Healthcare_Data_v1__4[[#This Row],[Discharge Date]]-Healthcare_Data_v1__4[[#This Row],[Date of Admission]]</f>
        <v>15</v>
      </c>
      <c r="S2605" t="str" cm="1">
        <f t="array" ref="S2605">_xlfn.IFS( Healthcare_Data_v1__4[[#This Row],[Days of Stay]]&lt;10,"Low",Healthcare_Data_v1__4[[#This Row],[Days of Stay]]&lt;20,"Med",Healthcare_Data_v1__4[[#This Row],[Days of Stay]]&lt;=30,"High")</f>
        <v>Med</v>
      </c>
      <c r="T2605" t="str">
        <f>CONCATENATE(Healthcare_Data_v1__4[[#This Row],[Medical Condition]],Healthcare_Data_v1__4[[#This Row],[Duration]])</f>
        <v>CancerMed</v>
      </c>
      <c r="U2605">
        <f>MONTH(Healthcare_Data_v1__4[[#This Row],[Date of Admission]])</f>
        <v>10</v>
      </c>
      <c r="V2605">
        <f>YEAR(Healthcare_Data_v1__4[[#This Row],[Date of Admission]])</f>
        <v>2021</v>
      </c>
      <c r="W2605">
        <f>DAY(Healthcare_Data_v1__4[[#This Row],[Date of Admission]])</f>
        <v>5</v>
      </c>
    </row>
    <row r="2606" spans="1:23" x14ac:dyDescent="0.3">
      <c r="A2606" t="s">
        <v>20333</v>
      </c>
      <c r="B2606">
        <v>72</v>
      </c>
      <c r="C2606" t="s">
        <v>3</v>
      </c>
      <c r="D2606" t="s">
        <v>15</v>
      </c>
      <c r="E2606" t="s">
        <v>22</v>
      </c>
      <c r="F2606" t="s">
        <v>6</v>
      </c>
      <c r="G2606" s="1">
        <v>43810</v>
      </c>
      <c r="H2606" t="s">
        <v>5220</v>
      </c>
      <c r="I2606" t="s">
        <v>5221</v>
      </c>
      <c r="J2606">
        <v>31860.3043</v>
      </c>
      <c r="K2606" t="s">
        <v>63</v>
      </c>
      <c r="L2606">
        <v>42082</v>
      </c>
      <c r="M2606">
        <v>338</v>
      </c>
      <c r="N2606" t="s">
        <v>55</v>
      </c>
      <c r="O2606" s="1">
        <v>43829</v>
      </c>
      <c r="P2606" t="s">
        <v>60</v>
      </c>
      <c r="Q2606" t="s">
        <v>57</v>
      </c>
      <c r="R2606">
        <f>Healthcare_Data_v1__4[[#This Row],[Discharge Date]]-Healthcare_Data_v1__4[[#This Row],[Date of Admission]]</f>
        <v>19</v>
      </c>
      <c r="S2606" t="str" cm="1">
        <f t="array" ref="S2606">_xlfn.IFS( Healthcare_Data_v1__4[[#This Row],[Days of Stay]]&lt;10,"Low",Healthcare_Data_v1__4[[#This Row],[Days of Stay]]&lt;20,"Med",Healthcare_Data_v1__4[[#This Row],[Days of Stay]]&lt;=30,"High")</f>
        <v>Med</v>
      </c>
      <c r="T2606" t="str">
        <f>CONCATENATE(Healthcare_Data_v1__4[[#This Row],[Medical Condition]],Healthcare_Data_v1__4[[#This Row],[Duration]])</f>
        <v>AsthmaMed</v>
      </c>
      <c r="U2606">
        <f>MONTH(Healthcare_Data_v1__4[[#This Row],[Date of Admission]])</f>
        <v>12</v>
      </c>
      <c r="V2606">
        <f>YEAR(Healthcare_Data_v1__4[[#This Row],[Date of Admission]])</f>
        <v>2019</v>
      </c>
      <c r="W2606">
        <f>DAY(Healthcare_Data_v1__4[[#This Row],[Date of Admission]])</f>
        <v>11</v>
      </c>
    </row>
    <row r="2607" spans="1:23" x14ac:dyDescent="0.3">
      <c r="A2607" t="s">
        <v>20334</v>
      </c>
      <c r="B2607">
        <v>25</v>
      </c>
      <c r="C2607" t="s">
        <v>5</v>
      </c>
      <c r="D2607" t="s">
        <v>16</v>
      </c>
      <c r="E2607" t="s">
        <v>25</v>
      </c>
      <c r="F2607" t="s">
        <v>7</v>
      </c>
      <c r="G2607" s="1">
        <v>44195</v>
      </c>
      <c r="H2607" t="s">
        <v>5222</v>
      </c>
      <c r="I2607" t="s">
        <v>5223</v>
      </c>
      <c r="J2607">
        <v>31859.47147</v>
      </c>
      <c r="K2607" t="s">
        <v>69</v>
      </c>
      <c r="L2607">
        <v>7870</v>
      </c>
      <c r="M2607">
        <v>447</v>
      </c>
      <c r="N2607" t="s">
        <v>42</v>
      </c>
      <c r="O2607" s="1">
        <v>44204</v>
      </c>
      <c r="P2607" t="s">
        <v>43</v>
      </c>
      <c r="Q2607" t="s">
        <v>44</v>
      </c>
      <c r="R2607">
        <f>Healthcare_Data_v1__4[[#This Row],[Discharge Date]]-Healthcare_Data_v1__4[[#This Row],[Date of Admission]]</f>
        <v>9</v>
      </c>
      <c r="S2607" t="str" cm="1">
        <f t="array" ref="S2607">_xlfn.IFS( Healthcare_Data_v1__4[[#This Row],[Days of Stay]]&lt;10,"Low",Healthcare_Data_v1__4[[#This Row],[Days of Stay]]&lt;20,"Med",Healthcare_Data_v1__4[[#This Row],[Days of Stay]]&lt;=30,"High")</f>
        <v>Low</v>
      </c>
      <c r="T2607" t="str">
        <f>CONCATENATE(Healthcare_Data_v1__4[[#This Row],[Medical Condition]],Healthcare_Data_v1__4[[#This Row],[Duration]])</f>
        <v>ObesityLow</v>
      </c>
      <c r="U2607">
        <f>MONTH(Healthcare_Data_v1__4[[#This Row],[Date of Admission]])</f>
        <v>12</v>
      </c>
      <c r="V2607">
        <f>YEAR(Healthcare_Data_v1__4[[#This Row],[Date of Admission]])</f>
        <v>2020</v>
      </c>
      <c r="W2607">
        <f>DAY(Healthcare_Data_v1__4[[#This Row],[Date of Admission]])</f>
        <v>30</v>
      </c>
    </row>
    <row r="2608" spans="1:23" x14ac:dyDescent="0.3">
      <c r="A2608" t="s">
        <v>20335</v>
      </c>
      <c r="B2608">
        <v>20</v>
      </c>
      <c r="C2608" t="s">
        <v>12</v>
      </c>
      <c r="D2608" t="s">
        <v>15</v>
      </c>
      <c r="E2608" t="s">
        <v>20</v>
      </c>
      <c r="F2608" t="s">
        <v>9</v>
      </c>
      <c r="G2608" s="1">
        <v>44419</v>
      </c>
      <c r="H2608" t="s">
        <v>5224</v>
      </c>
      <c r="I2608" t="s">
        <v>5225</v>
      </c>
      <c r="J2608">
        <v>31857.960640000001</v>
      </c>
      <c r="K2608" t="s">
        <v>63</v>
      </c>
      <c r="L2608">
        <v>17103</v>
      </c>
      <c r="M2608">
        <v>253</v>
      </c>
      <c r="N2608" t="s">
        <v>42</v>
      </c>
      <c r="O2608" s="1">
        <v>44422</v>
      </c>
      <c r="P2608" t="s">
        <v>60</v>
      </c>
      <c r="Q2608" t="s">
        <v>57</v>
      </c>
      <c r="R2608">
        <f>Healthcare_Data_v1__4[[#This Row],[Discharge Date]]-Healthcare_Data_v1__4[[#This Row],[Date of Admission]]</f>
        <v>3</v>
      </c>
      <c r="S2608" t="str" cm="1">
        <f t="array" ref="S2608">_xlfn.IFS( Healthcare_Data_v1__4[[#This Row],[Days of Stay]]&lt;10,"Low",Healthcare_Data_v1__4[[#This Row],[Days of Stay]]&lt;20,"Med",Healthcare_Data_v1__4[[#This Row],[Days of Stay]]&lt;=30,"High")</f>
        <v>Low</v>
      </c>
      <c r="T2608" t="str">
        <f>CONCATENATE(Healthcare_Data_v1__4[[#This Row],[Medical Condition]],Healthcare_Data_v1__4[[#This Row],[Duration]])</f>
        <v>ArthritisLow</v>
      </c>
      <c r="U2608">
        <f>MONTH(Healthcare_Data_v1__4[[#This Row],[Date of Admission]])</f>
        <v>8</v>
      </c>
      <c r="V2608">
        <f>YEAR(Healthcare_Data_v1__4[[#This Row],[Date of Admission]])</f>
        <v>2021</v>
      </c>
      <c r="W2608">
        <f>DAY(Healthcare_Data_v1__4[[#This Row],[Date of Admission]])</f>
        <v>11</v>
      </c>
    </row>
    <row r="2609" spans="1:23" x14ac:dyDescent="0.3">
      <c r="A2609" t="s">
        <v>20336</v>
      </c>
      <c r="B2609">
        <v>73</v>
      </c>
      <c r="C2609" t="s">
        <v>3</v>
      </c>
      <c r="D2609" t="s">
        <v>16</v>
      </c>
      <c r="E2609" t="s">
        <v>26</v>
      </c>
      <c r="F2609" t="s">
        <v>10</v>
      </c>
      <c r="G2609" s="1">
        <v>44964</v>
      </c>
      <c r="H2609" t="s">
        <v>5226</v>
      </c>
      <c r="I2609" t="s">
        <v>607</v>
      </c>
      <c r="J2609">
        <v>31856.31192</v>
      </c>
      <c r="K2609" t="s">
        <v>47</v>
      </c>
      <c r="L2609">
        <v>18309</v>
      </c>
      <c r="M2609">
        <v>118</v>
      </c>
      <c r="N2609" t="s">
        <v>55</v>
      </c>
      <c r="O2609" s="1">
        <v>44994</v>
      </c>
      <c r="P2609" t="s">
        <v>49</v>
      </c>
      <c r="Q2609" t="s">
        <v>44</v>
      </c>
      <c r="R2609">
        <f>Healthcare_Data_v1__4[[#This Row],[Discharge Date]]-Healthcare_Data_v1__4[[#This Row],[Date of Admission]]</f>
        <v>30</v>
      </c>
      <c r="S2609" t="str" cm="1">
        <f t="array" ref="S2609">_xlfn.IFS( Healthcare_Data_v1__4[[#This Row],[Days of Stay]]&lt;10,"Low",Healthcare_Data_v1__4[[#This Row],[Days of Stay]]&lt;20,"Med",Healthcare_Data_v1__4[[#This Row],[Days of Stay]]&lt;=30,"High")</f>
        <v>High</v>
      </c>
      <c r="T2609" t="str">
        <f>CONCATENATE(Healthcare_Data_v1__4[[#This Row],[Medical Condition]],Healthcare_Data_v1__4[[#This Row],[Duration]])</f>
        <v>HypertensionHigh</v>
      </c>
      <c r="U2609">
        <f>MONTH(Healthcare_Data_v1__4[[#This Row],[Date of Admission]])</f>
        <v>2</v>
      </c>
      <c r="V2609">
        <f>YEAR(Healthcare_Data_v1__4[[#This Row],[Date of Admission]])</f>
        <v>2023</v>
      </c>
      <c r="W2609">
        <f>DAY(Healthcare_Data_v1__4[[#This Row],[Date of Admission]])</f>
        <v>7</v>
      </c>
    </row>
    <row r="2610" spans="1:23" x14ac:dyDescent="0.3">
      <c r="A2610" t="s">
        <v>20337</v>
      </c>
      <c r="B2610">
        <v>75</v>
      </c>
      <c r="C2610" t="s">
        <v>3</v>
      </c>
      <c r="D2610" t="s">
        <v>16</v>
      </c>
      <c r="E2610" t="s">
        <v>22</v>
      </c>
      <c r="F2610" t="s">
        <v>4</v>
      </c>
      <c r="G2610" s="1">
        <v>44362</v>
      </c>
      <c r="H2610" t="s">
        <v>5227</v>
      </c>
      <c r="I2610" t="s">
        <v>5228</v>
      </c>
      <c r="J2610">
        <v>31854.08052</v>
      </c>
      <c r="K2610" t="s">
        <v>63</v>
      </c>
      <c r="L2610">
        <v>49905</v>
      </c>
      <c r="M2610">
        <v>159</v>
      </c>
      <c r="N2610" t="s">
        <v>48</v>
      </c>
      <c r="O2610" s="1">
        <v>44374</v>
      </c>
      <c r="P2610" t="s">
        <v>56</v>
      </c>
      <c r="Q2610" t="s">
        <v>50</v>
      </c>
      <c r="R2610">
        <f>Healthcare_Data_v1__4[[#This Row],[Discharge Date]]-Healthcare_Data_v1__4[[#This Row],[Date of Admission]]</f>
        <v>12</v>
      </c>
      <c r="S2610" t="str" cm="1">
        <f t="array" ref="S2610">_xlfn.IFS( Healthcare_Data_v1__4[[#This Row],[Days of Stay]]&lt;10,"Low",Healthcare_Data_v1__4[[#This Row],[Days of Stay]]&lt;20,"Med",Healthcare_Data_v1__4[[#This Row],[Days of Stay]]&lt;=30,"High")</f>
        <v>Med</v>
      </c>
      <c r="T2610" t="str">
        <f>CONCATENATE(Healthcare_Data_v1__4[[#This Row],[Medical Condition]],Healthcare_Data_v1__4[[#This Row],[Duration]])</f>
        <v>DiabetesMed</v>
      </c>
      <c r="U2610">
        <f>MONTH(Healthcare_Data_v1__4[[#This Row],[Date of Admission]])</f>
        <v>6</v>
      </c>
      <c r="V2610">
        <f>YEAR(Healthcare_Data_v1__4[[#This Row],[Date of Admission]])</f>
        <v>2021</v>
      </c>
      <c r="W2610">
        <f>DAY(Healthcare_Data_v1__4[[#This Row],[Date of Admission]])</f>
        <v>15</v>
      </c>
    </row>
    <row r="2611" spans="1:23" x14ac:dyDescent="0.3">
      <c r="A2611" t="s">
        <v>20338</v>
      </c>
      <c r="B2611">
        <v>57</v>
      </c>
      <c r="C2611" t="s">
        <v>3</v>
      </c>
      <c r="D2611" t="s">
        <v>16</v>
      </c>
      <c r="E2611" t="s">
        <v>19</v>
      </c>
      <c r="F2611" t="s">
        <v>9</v>
      </c>
      <c r="G2611" s="1">
        <v>43941</v>
      </c>
      <c r="H2611" t="s">
        <v>5229</v>
      </c>
      <c r="I2611" t="s">
        <v>5230</v>
      </c>
      <c r="J2611">
        <v>31853.132949999999</v>
      </c>
      <c r="K2611" t="s">
        <v>66</v>
      </c>
      <c r="L2611">
        <v>31760</v>
      </c>
      <c r="M2611">
        <v>139</v>
      </c>
      <c r="N2611" t="s">
        <v>42</v>
      </c>
      <c r="O2611" s="1">
        <v>43957</v>
      </c>
      <c r="P2611" t="s">
        <v>60</v>
      </c>
      <c r="Q2611" t="s">
        <v>44</v>
      </c>
      <c r="R2611">
        <f>Healthcare_Data_v1__4[[#This Row],[Discharge Date]]-Healthcare_Data_v1__4[[#This Row],[Date of Admission]]</f>
        <v>16</v>
      </c>
      <c r="S2611" t="str" cm="1">
        <f t="array" ref="S2611">_xlfn.IFS( Healthcare_Data_v1__4[[#This Row],[Days of Stay]]&lt;10,"Low",Healthcare_Data_v1__4[[#This Row],[Days of Stay]]&lt;20,"Med",Healthcare_Data_v1__4[[#This Row],[Days of Stay]]&lt;=30,"High")</f>
        <v>Med</v>
      </c>
      <c r="T2611" t="str">
        <f>CONCATENATE(Healthcare_Data_v1__4[[#This Row],[Medical Condition]],Healthcare_Data_v1__4[[#This Row],[Duration]])</f>
        <v>ArthritisMed</v>
      </c>
      <c r="U2611">
        <f>MONTH(Healthcare_Data_v1__4[[#This Row],[Date of Admission]])</f>
        <v>4</v>
      </c>
      <c r="V2611">
        <f>YEAR(Healthcare_Data_v1__4[[#This Row],[Date of Admission]])</f>
        <v>2020</v>
      </c>
      <c r="W2611">
        <f>DAY(Healthcare_Data_v1__4[[#This Row],[Date of Admission]])</f>
        <v>20</v>
      </c>
    </row>
    <row r="2612" spans="1:23" x14ac:dyDescent="0.3">
      <c r="A2612" t="s">
        <v>20339</v>
      </c>
      <c r="B2612">
        <v>66</v>
      </c>
      <c r="C2612" t="s">
        <v>3</v>
      </c>
      <c r="D2612" t="s">
        <v>15</v>
      </c>
      <c r="E2612" t="s">
        <v>22</v>
      </c>
      <c r="F2612" t="s">
        <v>7</v>
      </c>
      <c r="G2612" s="1">
        <v>43907</v>
      </c>
      <c r="H2612" t="s">
        <v>5231</v>
      </c>
      <c r="I2612" t="s">
        <v>5232</v>
      </c>
      <c r="J2612">
        <v>31849.328150000001</v>
      </c>
      <c r="K2612" t="s">
        <v>41</v>
      </c>
      <c r="L2612">
        <v>10747</v>
      </c>
      <c r="M2612">
        <v>461</v>
      </c>
      <c r="N2612" t="s">
        <v>48</v>
      </c>
      <c r="O2612" s="1">
        <v>43917</v>
      </c>
      <c r="P2612" t="s">
        <v>85</v>
      </c>
      <c r="Q2612" t="s">
        <v>57</v>
      </c>
      <c r="R2612">
        <f>Healthcare_Data_v1__4[[#This Row],[Discharge Date]]-Healthcare_Data_v1__4[[#This Row],[Date of Admission]]</f>
        <v>10</v>
      </c>
      <c r="S2612" t="str" cm="1">
        <f t="array" ref="S2612">_xlfn.IFS( Healthcare_Data_v1__4[[#This Row],[Days of Stay]]&lt;10,"Low",Healthcare_Data_v1__4[[#This Row],[Days of Stay]]&lt;20,"Med",Healthcare_Data_v1__4[[#This Row],[Days of Stay]]&lt;=30,"High")</f>
        <v>Med</v>
      </c>
      <c r="T2612" t="str">
        <f>CONCATENATE(Healthcare_Data_v1__4[[#This Row],[Medical Condition]],Healthcare_Data_v1__4[[#This Row],[Duration]])</f>
        <v>ObesityMed</v>
      </c>
      <c r="U2612">
        <f>MONTH(Healthcare_Data_v1__4[[#This Row],[Date of Admission]])</f>
        <v>3</v>
      </c>
      <c r="V2612">
        <f>YEAR(Healthcare_Data_v1__4[[#This Row],[Date of Admission]])</f>
        <v>2020</v>
      </c>
      <c r="W2612">
        <f>DAY(Healthcare_Data_v1__4[[#This Row],[Date of Admission]])</f>
        <v>17</v>
      </c>
    </row>
    <row r="2613" spans="1:23" x14ac:dyDescent="0.3">
      <c r="A2613" t="s">
        <v>20340</v>
      </c>
      <c r="B2613">
        <v>73</v>
      </c>
      <c r="C2613" t="s">
        <v>3</v>
      </c>
      <c r="D2613" t="s">
        <v>15</v>
      </c>
      <c r="E2613" t="s">
        <v>24</v>
      </c>
      <c r="F2613" t="s">
        <v>7</v>
      </c>
      <c r="G2613" s="1">
        <v>43621</v>
      </c>
      <c r="H2613" t="s">
        <v>5233</v>
      </c>
      <c r="I2613" t="s">
        <v>5234</v>
      </c>
      <c r="J2613">
        <v>31847.499609999999</v>
      </c>
      <c r="K2613" t="s">
        <v>47</v>
      </c>
      <c r="L2613">
        <v>15534</v>
      </c>
      <c r="M2613">
        <v>256</v>
      </c>
      <c r="N2613" t="s">
        <v>42</v>
      </c>
      <c r="O2613" s="1">
        <v>43634</v>
      </c>
      <c r="P2613" t="s">
        <v>85</v>
      </c>
      <c r="Q2613" t="s">
        <v>57</v>
      </c>
      <c r="R2613">
        <f>Healthcare_Data_v1__4[[#This Row],[Discharge Date]]-Healthcare_Data_v1__4[[#This Row],[Date of Admission]]</f>
        <v>13</v>
      </c>
      <c r="S2613" t="str" cm="1">
        <f t="array" ref="S2613">_xlfn.IFS( Healthcare_Data_v1__4[[#This Row],[Days of Stay]]&lt;10,"Low",Healthcare_Data_v1__4[[#This Row],[Days of Stay]]&lt;20,"Med",Healthcare_Data_v1__4[[#This Row],[Days of Stay]]&lt;=30,"High")</f>
        <v>Med</v>
      </c>
      <c r="T2613" t="str">
        <f>CONCATENATE(Healthcare_Data_v1__4[[#This Row],[Medical Condition]],Healthcare_Data_v1__4[[#This Row],[Duration]])</f>
        <v>ObesityMed</v>
      </c>
      <c r="U2613">
        <f>MONTH(Healthcare_Data_v1__4[[#This Row],[Date of Admission]])</f>
        <v>6</v>
      </c>
      <c r="V2613">
        <f>YEAR(Healthcare_Data_v1__4[[#This Row],[Date of Admission]])</f>
        <v>2019</v>
      </c>
      <c r="W2613">
        <f>DAY(Healthcare_Data_v1__4[[#This Row],[Date of Admission]])</f>
        <v>5</v>
      </c>
    </row>
    <row r="2614" spans="1:23" x14ac:dyDescent="0.3">
      <c r="A2614" t="s">
        <v>20341</v>
      </c>
      <c r="B2614">
        <v>73</v>
      </c>
      <c r="C2614" t="s">
        <v>3</v>
      </c>
      <c r="D2614" t="s">
        <v>15</v>
      </c>
      <c r="E2614" t="s">
        <v>21</v>
      </c>
      <c r="F2614" t="s">
        <v>7</v>
      </c>
      <c r="G2614" s="1">
        <v>43958</v>
      </c>
      <c r="H2614" t="s">
        <v>5235</v>
      </c>
      <c r="I2614" t="s">
        <v>5236</v>
      </c>
      <c r="J2614">
        <v>31843.214189999999</v>
      </c>
      <c r="K2614" t="s">
        <v>41</v>
      </c>
      <c r="L2614">
        <v>15716</v>
      </c>
      <c r="M2614">
        <v>229</v>
      </c>
      <c r="N2614" t="s">
        <v>42</v>
      </c>
      <c r="O2614" s="1">
        <v>43958</v>
      </c>
      <c r="P2614" t="s">
        <v>49</v>
      </c>
      <c r="Q2614" t="s">
        <v>44</v>
      </c>
      <c r="R2614">
        <f>Healthcare_Data_v1__4[[#This Row],[Discharge Date]]-Healthcare_Data_v1__4[[#This Row],[Date of Admission]]</f>
        <v>0</v>
      </c>
      <c r="S2614" t="str" cm="1">
        <f t="array" ref="S2614">_xlfn.IFS( Healthcare_Data_v1__4[[#This Row],[Days of Stay]]&lt;10,"Low",Healthcare_Data_v1__4[[#This Row],[Days of Stay]]&lt;20,"Med",Healthcare_Data_v1__4[[#This Row],[Days of Stay]]&lt;=30,"High")</f>
        <v>Low</v>
      </c>
      <c r="T2614" t="str">
        <f>CONCATENATE(Healthcare_Data_v1__4[[#This Row],[Medical Condition]],Healthcare_Data_v1__4[[#This Row],[Duration]])</f>
        <v>ObesityLow</v>
      </c>
      <c r="U2614">
        <f>MONTH(Healthcare_Data_v1__4[[#This Row],[Date of Admission]])</f>
        <v>5</v>
      </c>
      <c r="V2614">
        <f>YEAR(Healthcare_Data_v1__4[[#This Row],[Date of Admission]])</f>
        <v>2020</v>
      </c>
      <c r="W2614">
        <f>DAY(Healthcare_Data_v1__4[[#This Row],[Date of Admission]])</f>
        <v>7</v>
      </c>
    </row>
    <row r="2615" spans="1:23" x14ac:dyDescent="0.3">
      <c r="A2615" t="s">
        <v>20342</v>
      </c>
      <c r="B2615">
        <v>59</v>
      </c>
      <c r="C2615" t="s">
        <v>3</v>
      </c>
      <c r="D2615" t="s">
        <v>16</v>
      </c>
      <c r="E2615" t="s">
        <v>25</v>
      </c>
      <c r="F2615" t="s">
        <v>6</v>
      </c>
      <c r="G2615" s="1">
        <v>44676</v>
      </c>
      <c r="H2615" t="s">
        <v>5237</v>
      </c>
      <c r="I2615" t="s">
        <v>5238</v>
      </c>
      <c r="J2615">
        <v>31842.653630000001</v>
      </c>
      <c r="K2615" t="s">
        <v>63</v>
      </c>
      <c r="L2615">
        <v>19017</v>
      </c>
      <c r="M2615">
        <v>192</v>
      </c>
      <c r="N2615" t="s">
        <v>55</v>
      </c>
      <c r="O2615" s="1">
        <v>44694</v>
      </c>
      <c r="P2615" t="s">
        <v>60</v>
      </c>
      <c r="Q2615" t="s">
        <v>50</v>
      </c>
      <c r="R2615">
        <f>Healthcare_Data_v1__4[[#This Row],[Discharge Date]]-Healthcare_Data_v1__4[[#This Row],[Date of Admission]]</f>
        <v>18</v>
      </c>
      <c r="S2615" t="str" cm="1">
        <f t="array" ref="S2615">_xlfn.IFS( Healthcare_Data_v1__4[[#This Row],[Days of Stay]]&lt;10,"Low",Healthcare_Data_v1__4[[#This Row],[Days of Stay]]&lt;20,"Med",Healthcare_Data_v1__4[[#This Row],[Days of Stay]]&lt;=30,"High")</f>
        <v>Med</v>
      </c>
      <c r="T2615" t="str">
        <f>CONCATENATE(Healthcare_Data_v1__4[[#This Row],[Medical Condition]],Healthcare_Data_v1__4[[#This Row],[Duration]])</f>
        <v>AsthmaMed</v>
      </c>
      <c r="U2615">
        <f>MONTH(Healthcare_Data_v1__4[[#This Row],[Date of Admission]])</f>
        <v>4</v>
      </c>
      <c r="V2615">
        <f>YEAR(Healthcare_Data_v1__4[[#This Row],[Date of Admission]])</f>
        <v>2022</v>
      </c>
      <c r="W2615">
        <f>DAY(Healthcare_Data_v1__4[[#This Row],[Date of Admission]])</f>
        <v>25</v>
      </c>
    </row>
    <row r="2616" spans="1:23" x14ac:dyDescent="0.3">
      <c r="A2616" t="s">
        <v>20343</v>
      </c>
      <c r="B2616">
        <v>76</v>
      </c>
      <c r="C2616" t="s">
        <v>3</v>
      </c>
      <c r="D2616" t="s">
        <v>15</v>
      </c>
      <c r="E2616" t="s">
        <v>23</v>
      </c>
      <c r="F2616" t="s">
        <v>10</v>
      </c>
      <c r="G2616" s="1">
        <v>44581</v>
      </c>
      <c r="H2616" t="s">
        <v>5239</v>
      </c>
      <c r="I2616" t="s">
        <v>5240</v>
      </c>
      <c r="J2616">
        <v>31834.266459999999</v>
      </c>
      <c r="K2616" t="s">
        <v>69</v>
      </c>
      <c r="L2616">
        <v>32742</v>
      </c>
      <c r="M2616">
        <v>276</v>
      </c>
      <c r="N2616" t="s">
        <v>55</v>
      </c>
      <c r="O2616" s="1">
        <v>44602</v>
      </c>
      <c r="P2616" t="s">
        <v>43</v>
      </c>
      <c r="Q2616" t="s">
        <v>44</v>
      </c>
      <c r="R2616">
        <f>Healthcare_Data_v1__4[[#This Row],[Discharge Date]]-Healthcare_Data_v1__4[[#This Row],[Date of Admission]]</f>
        <v>21</v>
      </c>
      <c r="S2616" t="str" cm="1">
        <f t="array" ref="S2616">_xlfn.IFS( Healthcare_Data_v1__4[[#This Row],[Days of Stay]]&lt;10,"Low",Healthcare_Data_v1__4[[#This Row],[Days of Stay]]&lt;20,"Med",Healthcare_Data_v1__4[[#This Row],[Days of Stay]]&lt;=30,"High")</f>
        <v>High</v>
      </c>
      <c r="T2616" t="str">
        <f>CONCATENATE(Healthcare_Data_v1__4[[#This Row],[Medical Condition]],Healthcare_Data_v1__4[[#This Row],[Duration]])</f>
        <v>HypertensionHigh</v>
      </c>
      <c r="U2616">
        <f>MONTH(Healthcare_Data_v1__4[[#This Row],[Date of Admission]])</f>
        <v>1</v>
      </c>
      <c r="V2616">
        <f>YEAR(Healthcare_Data_v1__4[[#This Row],[Date of Admission]])</f>
        <v>2022</v>
      </c>
      <c r="W2616">
        <f>DAY(Healthcare_Data_v1__4[[#This Row],[Date of Admission]])</f>
        <v>20</v>
      </c>
    </row>
    <row r="2617" spans="1:23" x14ac:dyDescent="0.3">
      <c r="A2617" t="s">
        <v>20344</v>
      </c>
      <c r="B2617">
        <v>81</v>
      </c>
      <c r="C2617" t="s">
        <v>3</v>
      </c>
      <c r="D2617" t="s">
        <v>16</v>
      </c>
      <c r="E2617" t="s">
        <v>24</v>
      </c>
      <c r="F2617" t="s">
        <v>10</v>
      </c>
      <c r="G2617" s="1">
        <v>43964</v>
      </c>
      <c r="H2617" t="s">
        <v>5241</v>
      </c>
      <c r="I2617" t="s">
        <v>2258</v>
      </c>
      <c r="J2617">
        <v>31831.192569999999</v>
      </c>
      <c r="K2617" t="s">
        <v>63</v>
      </c>
      <c r="L2617">
        <v>17729</v>
      </c>
      <c r="M2617">
        <v>186</v>
      </c>
      <c r="N2617" t="s">
        <v>48</v>
      </c>
      <c r="O2617" s="1">
        <v>43992</v>
      </c>
      <c r="P2617" t="s">
        <v>49</v>
      </c>
      <c r="Q2617" t="s">
        <v>44</v>
      </c>
      <c r="R2617">
        <f>Healthcare_Data_v1__4[[#This Row],[Discharge Date]]-Healthcare_Data_v1__4[[#This Row],[Date of Admission]]</f>
        <v>28</v>
      </c>
      <c r="S2617" t="str" cm="1">
        <f t="array" ref="S2617">_xlfn.IFS( Healthcare_Data_v1__4[[#This Row],[Days of Stay]]&lt;10,"Low",Healthcare_Data_v1__4[[#This Row],[Days of Stay]]&lt;20,"Med",Healthcare_Data_v1__4[[#This Row],[Days of Stay]]&lt;=30,"High")</f>
        <v>High</v>
      </c>
      <c r="T2617" t="str">
        <f>CONCATENATE(Healthcare_Data_v1__4[[#This Row],[Medical Condition]],Healthcare_Data_v1__4[[#This Row],[Duration]])</f>
        <v>HypertensionHigh</v>
      </c>
      <c r="U2617">
        <f>MONTH(Healthcare_Data_v1__4[[#This Row],[Date of Admission]])</f>
        <v>5</v>
      </c>
      <c r="V2617">
        <f>YEAR(Healthcare_Data_v1__4[[#This Row],[Date of Admission]])</f>
        <v>2020</v>
      </c>
      <c r="W2617">
        <f>DAY(Healthcare_Data_v1__4[[#This Row],[Date of Admission]])</f>
        <v>13</v>
      </c>
    </row>
    <row r="2618" spans="1:23" x14ac:dyDescent="0.3">
      <c r="A2618" t="s">
        <v>20345</v>
      </c>
      <c r="B2618">
        <v>85</v>
      </c>
      <c r="C2618" t="s">
        <v>3</v>
      </c>
      <c r="D2618" t="s">
        <v>15</v>
      </c>
      <c r="E2618" t="s">
        <v>25</v>
      </c>
      <c r="F2618" t="s">
        <v>6</v>
      </c>
      <c r="G2618" s="1">
        <v>44341</v>
      </c>
      <c r="H2618" t="s">
        <v>5242</v>
      </c>
      <c r="I2618" t="s">
        <v>5243</v>
      </c>
      <c r="J2618">
        <v>31823.460729999999</v>
      </c>
      <c r="K2618" t="s">
        <v>41</v>
      </c>
      <c r="L2618">
        <v>14937</v>
      </c>
      <c r="M2618">
        <v>473</v>
      </c>
      <c r="N2618" t="s">
        <v>48</v>
      </c>
      <c r="O2618" s="1">
        <v>44362</v>
      </c>
      <c r="P2618" t="s">
        <v>60</v>
      </c>
      <c r="Q2618" t="s">
        <v>44</v>
      </c>
      <c r="R2618">
        <f>Healthcare_Data_v1__4[[#This Row],[Discharge Date]]-Healthcare_Data_v1__4[[#This Row],[Date of Admission]]</f>
        <v>21</v>
      </c>
      <c r="S2618" t="str" cm="1">
        <f t="array" ref="S2618">_xlfn.IFS( Healthcare_Data_v1__4[[#This Row],[Days of Stay]]&lt;10,"Low",Healthcare_Data_v1__4[[#This Row],[Days of Stay]]&lt;20,"Med",Healthcare_Data_v1__4[[#This Row],[Days of Stay]]&lt;=30,"High")</f>
        <v>High</v>
      </c>
      <c r="T2618" t="str">
        <f>CONCATENATE(Healthcare_Data_v1__4[[#This Row],[Medical Condition]],Healthcare_Data_v1__4[[#This Row],[Duration]])</f>
        <v>AsthmaHigh</v>
      </c>
      <c r="U2618">
        <f>MONTH(Healthcare_Data_v1__4[[#This Row],[Date of Admission]])</f>
        <v>5</v>
      </c>
      <c r="V2618">
        <f>YEAR(Healthcare_Data_v1__4[[#This Row],[Date of Admission]])</f>
        <v>2021</v>
      </c>
      <c r="W2618">
        <f>DAY(Healthcare_Data_v1__4[[#This Row],[Date of Admission]])</f>
        <v>25</v>
      </c>
    </row>
    <row r="2619" spans="1:23" x14ac:dyDescent="0.3">
      <c r="A2619" t="s">
        <v>20346</v>
      </c>
      <c r="B2619">
        <v>72</v>
      </c>
      <c r="C2619" t="s">
        <v>3</v>
      </c>
      <c r="D2619" t="s">
        <v>15</v>
      </c>
      <c r="E2619" t="s">
        <v>22</v>
      </c>
      <c r="F2619" t="s">
        <v>7</v>
      </c>
      <c r="G2619" s="1">
        <v>43716</v>
      </c>
      <c r="H2619" t="s">
        <v>5244</v>
      </c>
      <c r="I2619" t="s">
        <v>5245</v>
      </c>
      <c r="J2619">
        <v>31821.828949999999</v>
      </c>
      <c r="K2619" t="s">
        <v>41</v>
      </c>
      <c r="L2619">
        <v>14194</v>
      </c>
      <c r="M2619">
        <v>309</v>
      </c>
      <c r="N2619" t="s">
        <v>42</v>
      </c>
      <c r="O2619" s="1">
        <v>43725</v>
      </c>
      <c r="P2619" t="s">
        <v>43</v>
      </c>
      <c r="Q2619" t="s">
        <v>44</v>
      </c>
      <c r="R2619">
        <f>Healthcare_Data_v1__4[[#This Row],[Discharge Date]]-Healthcare_Data_v1__4[[#This Row],[Date of Admission]]</f>
        <v>9</v>
      </c>
      <c r="S2619" t="str" cm="1">
        <f t="array" ref="S2619">_xlfn.IFS( Healthcare_Data_v1__4[[#This Row],[Days of Stay]]&lt;10,"Low",Healthcare_Data_v1__4[[#This Row],[Days of Stay]]&lt;20,"Med",Healthcare_Data_v1__4[[#This Row],[Days of Stay]]&lt;=30,"High")</f>
        <v>Low</v>
      </c>
      <c r="T2619" t="str">
        <f>CONCATENATE(Healthcare_Data_v1__4[[#This Row],[Medical Condition]],Healthcare_Data_v1__4[[#This Row],[Duration]])</f>
        <v>ObesityLow</v>
      </c>
      <c r="U2619">
        <f>MONTH(Healthcare_Data_v1__4[[#This Row],[Date of Admission]])</f>
        <v>9</v>
      </c>
      <c r="V2619">
        <f>YEAR(Healthcare_Data_v1__4[[#This Row],[Date of Admission]])</f>
        <v>2019</v>
      </c>
      <c r="W2619">
        <f>DAY(Healthcare_Data_v1__4[[#This Row],[Date of Admission]])</f>
        <v>8</v>
      </c>
    </row>
    <row r="2620" spans="1:23" x14ac:dyDescent="0.3">
      <c r="A2620" t="s">
        <v>20347</v>
      </c>
      <c r="B2620">
        <v>49</v>
      </c>
      <c r="C2620" t="s">
        <v>8</v>
      </c>
      <c r="D2620" t="s">
        <v>16</v>
      </c>
      <c r="E2620" t="s">
        <v>23</v>
      </c>
      <c r="F2620" t="s">
        <v>10</v>
      </c>
      <c r="G2620" s="1">
        <v>45225</v>
      </c>
      <c r="H2620" t="s">
        <v>5246</v>
      </c>
      <c r="I2620" t="s">
        <v>5247</v>
      </c>
      <c r="J2620">
        <v>31818.406289999999</v>
      </c>
      <c r="K2620" t="s">
        <v>41</v>
      </c>
      <c r="L2620">
        <v>31635</v>
      </c>
      <c r="M2620">
        <v>177</v>
      </c>
      <c r="N2620" t="s">
        <v>48</v>
      </c>
      <c r="O2620" s="1">
        <v>45254</v>
      </c>
      <c r="P2620" t="s">
        <v>60</v>
      </c>
      <c r="Q2620" t="s">
        <v>57</v>
      </c>
      <c r="R2620">
        <f>Healthcare_Data_v1__4[[#This Row],[Discharge Date]]-Healthcare_Data_v1__4[[#This Row],[Date of Admission]]</f>
        <v>29</v>
      </c>
      <c r="S2620" t="str" cm="1">
        <f t="array" ref="S2620">_xlfn.IFS( Healthcare_Data_v1__4[[#This Row],[Days of Stay]]&lt;10,"Low",Healthcare_Data_v1__4[[#This Row],[Days of Stay]]&lt;20,"Med",Healthcare_Data_v1__4[[#This Row],[Days of Stay]]&lt;=30,"High")</f>
        <v>High</v>
      </c>
      <c r="T2620" t="str">
        <f>CONCATENATE(Healthcare_Data_v1__4[[#This Row],[Medical Condition]],Healthcare_Data_v1__4[[#This Row],[Duration]])</f>
        <v>HypertensionHigh</v>
      </c>
      <c r="U2620">
        <f>MONTH(Healthcare_Data_v1__4[[#This Row],[Date of Admission]])</f>
        <v>10</v>
      </c>
      <c r="V2620">
        <f>YEAR(Healthcare_Data_v1__4[[#This Row],[Date of Admission]])</f>
        <v>2023</v>
      </c>
      <c r="W2620">
        <f>DAY(Healthcare_Data_v1__4[[#This Row],[Date of Admission]])</f>
        <v>26</v>
      </c>
    </row>
    <row r="2621" spans="1:23" x14ac:dyDescent="0.3">
      <c r="A2621" t="s">
        <v>20348</v>
      </c>
      <c r="B2621">
        <v>67</v>
      </c>
      <c r="C2621" t="s">
        <v>3</v>
      </c>
      <c r="D2621" t="s">
        <v>15</v>
      </c>
      <c r="E2621" t="s">
        <v>19</v>
      </c>
      <c r="F2621" t="s">
        <v>9</v>
      </c>
      <c r="G2621" s="1">
        <v>43445</v>
      </c>
      <c r="H2621" t="s">
        <v>5248</v>
      </c>
      <c r="I2621" t="s">
        <v>5249</v>
      </c>
      <c r="J2621">
        <v>31812.48215</v>
      </c>
      <c r="K2621" t="s">
        <v>69</v>
      </c>
      <c r="L2621">
        <v>12961</v>
      </c>
      <c r="M2621">
        <v>259</v>
      </c>
      <c r="N2621" t="s">
        <v>42</v>
      </c>
      <c r="O2621" s="1">
        <v>43448</v>
      </c>
      <c r="P2621" t="s">
        <v>43</v>
      </c>
      <c r="Q2621" t="s">
        <v>44</v>
      </c>
      <c r="R2621">
        <f>Healthcare_Data_v1__4[[#This Row],[Discharge Date]]-Healthcare_Data_v1__4[[#This Row],[Date of Admission]]</f>
        <v>3</v>
      </c>
      <c r="S2621" t="str" cm="1">
        <f t="array" ref="S2621">_xlfn.IFS( Healthcare_Data_v1__4[[#This Row],[Days of Stay]]&lt;10,"Low",Healthcare_Data_v1__4[[#This Row],[Days of Stay]]&lt;20,"Med",Healthcare_Data_v1__4[[#This Row],[Days of Stay]]&lt;=30,"High")</f>
        <v>Low</v>
      </c>
      <c r="T2621" t="str">
        <f>CONCATENATE(Healthcare_Data_v1__4[[#This Row],[Medical Condition]],Healthcare_Data_v1__4[[#This Row],[Duration]])</f>
        <v>ArthritisLow</v>
      </c>
      <c r="U2621">
        <f>MONTH(Healthcare_Data_v1__4[[#This Row],[Date of Admission]])</f>
        <v>12</v>
      </c>
      <c r="V2621">
        <f>YEAR(Healthcare_Data_v1__4[[#This Row],[Date of Admission]])</f>
        <v>2018</v>
      </c>
      <c r="W2621">
        <f>DAY(Healthcare_Data_v1__4[[#This Row],[Date of Admission]])</f>
        <v>11</v>
      </c>
    </row>
    <row r="2622" spans="1:23" x14ac:dyDescent="0.3">
      <c r="A2622" t="s">
        <v>5250</v>
      </c>
      <c r="B2622">
        <v>23</v>
      </c>
      <c r="C2622" t="s">
        <v>12</v>
      </c>
      <c r="D2622" t="s">
        <v>16</v>
      </c>
      <c r="E2622" t="s">
        <v>23</v>
      </c>
      <c r="F2622" t="s">
        <v>6</v>
      </c>
      <c r="G2622" s="1">
        <v>45111</v>
      </c>
      <c r="H2622" t="s">
        <v>5251</v>
      </c>
      <c r="I2622" t="s">
        <v>5252</v>
      </c>
      <c r="J2622">
        <v>31811.293730000001</v>
      </c>
      <c r="K2622" t="s">
        <v>63</v>
      </c>
      <c r="L2622">
        <v>14028</v>
      </c>
      <c r="M2622">
        <v>186</v>
      </c>
      <c r="N2622" t="s">
        <v>55</v>
      </c>
      <c r="O2622" s="1">
        <v>45130</v>
      </c>
      <c r="P2622" t="s">
        <v>56</v>
      </c>
      <c r="Q2622" t="s">
        <v>57</v>
      </c>
      <c r="R2622">
        <f>Healthcare_Data_v1__4[[#This Row],[Discharge Date]]-Healthcare_Data_v1__4[[#This Row],[Date of Admission]]</f>
        <v>19</v>
      </c>
      <c r="S2622" t="str" cm="1">
        <f t="array" ref="S2622">_xlfn.IFS( Healthcare_Data_v1__4[[#This Row],[Days of Stay]]&lt;10,"Low",Healthcare_Data_v1__4[[#This Row],[Days of Stay]]&lt;20,"Med",Healthcare_Data_v1__4[[#This Row],[Days of Stay]]&lt;=30,"High")</f>
        <v>Med</v>
      </c>
      <c r="T2622" t="str">
        <f>CONCATENATE(Healthcare_Data_v1__4[[#This Row],[Medical Condition]],Healthcare_Data_v1__4[[#This Row],[Duration]])</f>
        <v>AsthmaMed</v>
      </c>
      <c r="U2622">
        <f>MONTH(Healthcare_Data_v1__4[[#This Row],[Date of Admission]])</f>
        <v>7</v>
      </c>
      <c r="V2622">
        <f>YEAR(Healthcare_Data_v1__4[[#This Row],[Date of Admission]])</f>
        <v>2023</v>
      </c>
      <c r="W2622">
        <f>DAY(Healthcare_Data_v1__4[[#This Row],[Date of Admission]])</f>
        <v>4</v>
      </c>
    </row>
    <row r="2623" spans="1:23" x14ac:dyDescent="0.3">
      <c r="A2623" t="s">
        <v>20349</v>
      </c>
      <c r="B2623">
        <v>69</v>
      </c>
      <c r="C2623" t="s">
        <v>3</v>
      </c>
      <c r="D2623" t="s">
        <v>16</v>
      </c>
      <c r="E2623" t="s">
        <v>25</v>
      </c>
      <c r="F2623" t="s">
        <v>7</v>
      </c>
      <c r="G2623" s="1">
        <v>44306</v>
      </c>
      <c r="H2623" t="s">
        <v>5253</v>
      </c>
      <c r="I2623" t="s">
        <v>5254</v>
      </c>
      <c r="J2623">
        <v>31803.842700000001</v>
      </c>
      <c r="K2623" t="s">
        <v>69</v>
      </c>
      <c r="L2623">
        <v>5941</v>
      </c>
      <c r="M2623">
        <v>316</v>
      </c>
      <c r="N2623" t="s">
        <v>48</v>
      </c>
      <c r="O2623" s="1">
        <v>44324</v>
      </c>
      <c r="P2623" t="s">
        <v>85</v>
      </c>
      <c r="Q2623" t="s">
        <v>44</v>
      </c>
      <c r="R2623">
        <f>Healthcare_Data_v1__4[[#This Row],[Discharge Date]]-Healthcare_Data_v1__4[[#This Row],[Date of Admission]]</f>
        <v>18</v>
      </c>
      <c r="S2623" t="str" cm="1">
        <f t="array" ref="S2623">_xlfn.IFS( Healthcare_Data_v1__4[[#This Row],[Days of Stay]]&lt;10,"Low",Healthcare_Data_v1__4[[#This Row],[Days of Stay]]&lt;20,"Med",Healthcare_Data_v1__4[[#This Row],[Days of Stay]]&lt;=30,"High")</f>
        <v>Med</v>
      </c>
      <c r="T2623" t="str">
        <f>CONCATENATE(Healthcare_Data_v1__4[[#This Row],[Medical Condition]],Healthcare_Data_v1__4[[#This Row],[Duration]])</f>
        <v>ObesityMed</v>
      </c>
      <c r="U2623">
        <f>MONTH(Healthcare_Data_v1__4[[#This Row],[Date of Admission]])</f>
        <v>4</v>
      </c>
      <c r="V2623">
        <f>YEAR(Healthcare_Data_v1__4[[#This Row],[Date of Admission]])</f>
        <v>2021</v>
      </c>
      <c r="W2623">
        <f>DAY(Healthcare_Data_v1__4[[#This Row],[Date of Admission]])</f>
        <v>20</v>
      </c>
    </row>
    <row r="2624" spans="1:23" x14ac:dyDescent="0.3">
      <c r="A2624" t="s">
        <v>20350</v>
      </c>
      <c r="B2624">
        <v>62</v>
      </c>
      <c r="C2624" t="s">
        <v>3</v>
      </c>
      <c r="D2624" t="s">
        <v>16</v>
      </c>
      <c r="E2624" t="s">
        <v>22</v>
      </c>
      <c r="F2624" t="s">
        <v>4</v>
      </c>
      <c r="G2624" s="1">
        <v>44180</v>
      </c>
      <c r="H2624" t="s">
        <v>1734</v>
      </c>
      <c r="I2624" t="s">
        <v>5255</v>
      </c>
      <c r="J2624">
        <v>31797.716950000002</v>
      </c>
      <c r="K2624" t="s">
        <v>69</v>
      </c>
      <c r="L2624">
        <v>20360</v>
      </c>
      <c r="M2624">
        <v>286</v>
      </c>
      <c r="N2624" t="s">
        <v>48</v>
      </c>
      <c r="O2624" s="1">
        <v>44208</v>
      </c>
      <c r="P2624" t="s">
        <v>49</v>
      </c>
      <c r="Q2624" t="s">
        <v>50</v>
      </c>
      <c r="R2624">
        <f>Healthcare_Data_v1__4[[#This Row],[Discharge Date]]-Healthcare_Data_v1__4[[#This Row],[Date of Admission]]</f>
        <v>28</v>
      </c>
      <c r="S2624" t="str" cm="1">
        <f t="array" ref="S2624">_xlfn.IFS( Healthcare_Data_v1__4[[#This Row],[Days of Stay]]&lt;10,"Low",Healthcare_Data_v1__4[[#This Row],[Days of Stay]]&lt;20,"Med",Healthcare_Data_v1__4[[#This Row],[Days of Stay]]&lt;=30,"High")</f>
        <v>High</v>
      </c>
      <c r="T2624" t="str">
        <f>CONCATENATE(Healthcare_Data_v1__4[[#This Row],[Medical Condition]],Healthcare_Data_v1__4[[#This Row],[Duration]])</f>
        <v>DiabetesHigh</v>
      </c>
      <c r="U2624">
        <f>MONTH(Healthcare_Data_v1__4[[#This Row],[Date of Admission]])</f>
        <v>12</v>
      </c>
      <c r="V2624">
        <f>YEAR(Healthcare_Data_v1__4[[#This Row],[Date of Admission]])</f>
        <v>2020</v>
      </c>
      <c r="W2624">
        <f>DAY(Healthcare_Data_v1__4[[#This Row],[Date of Admission]])</f>
        <v>15</v>
      </c>
    </row>
    <row r="2625" spans="1:23" x14ac:dyDescent="0.3">
      <c r="A2625" t="s">
        <v>20351</v>
      </c>
      <c r="B2625">
        <v>80</v>
      </c>
      <c r="C2625" t="s">
        <v>3</v>
      </c>
      <c r="D2625" t="s">
        <v>16</v>
      </c>
      <c r="E2625" t="s">
        <v>21</v>
      </c>
      <c r="F2625" t="s">
        <v>10</v>
      </c>
      <c r="G2625" s="1">
        <v>43671</v>
      </c>
      <c r="H2625" t="s">
        <v>5256</v>
      </c>
      <c r="I2625" t="s">
        <v>5257</v>
      </c>
      <c r="J2625">
        <v>31793.905360000001</v>
      </c>
      <c r="K2625" t="s">
        <v>63</v>
      </c>
      <c r="L2625">
        <v>32580</v>
      </c>
      <c r="M2625">
        <v>484</v>
      </c>
      <c r="N2625" t="s">
        <v>48</v>
      </c>
      <c r="O2625" s="1">
        <v>43688</v>
      </c>
      <c r="P2625" t="s">
        <v>85</v>
      </c>
      <c r="Q2625" t="s">
        <v>57</v>
      </c>
      <c r="R2625">
        <f>Healthcare_Data_v1__4[[#This Row],[Discharge Date]]-Healthcare_Data_v1__4[[#This Row],[Date of Admission]]</f>
        <v>17</v>
      </c>
      <c r="S2625" t="str" cm="1">
        <f t="array" ref="S2625">_xlfn.IFS( Healthcare_Data_v1__4[[#This Row],[Days of Stay]]&lt;10,"Low",Healthcare_Data_v1__4[[#This Row],[Days of Stay]]&lt;20,"Med",Healthcare_Data_v1__4[[#This Row],[Days of Stay]]&lt;=30,"High")</f>
        <v>Med</v>
      </c>
      <c r="T2625" t="str">
        <f>CONCATENATE(Healthcare_Data_v1__4[[#This Row],[Medical Condition]],Healthcare_Data_v1__4[[#This Row],[Duration]])</f>
        <v>HypertensionMed</v>
      </c>
      <c r="U2625">
        <f>MONTH(Healthcare_Data_v1__4[[#This Row],[Date of Admission]])</f>
        <v>7</v>
      </c>
      <c r="V2625">
        <f>YEAR(Healthcare_Data_v1__4[[#This Row],[Date of Admission]])</f>
        <v>2019</v>
      </c>
      <c r="W2625">
        <f>DAY(Healthcare_Data_v1__4[[#This Row],[Date of Admission]])</f>
        <v>25</v>
      </c>
    </row>
    <row r="2626" spans="1:23" x14ac:dyDescent="0.3">
      <c r="A2626" t="s">
        <v>20352</v>
      </c>
      <c r="B2626">
        <v>43</v>
      </c>
      <c r="C2626" t="s">
        <v>8</v>
      </c>
      <c r="D2626" t="s">
        <v>15</v>
      </c>
      <c r="E2626" t="s">
        <v>22</v>
      </c>
      <c r="F2626" t="s">
        <v>9</v>
      </c>
      <c r="G2626" s="1">
        <v>44160</v>
      </c>
      <c r="H2626" t="s">
        <v>5258</v>
      </c>
      <c r="I2626" t="s">
        <v>5259</v>
      </c>
      <c r="J2626">
        <v>31790.265739999999</v>
      </c>
      <c r="K2626" t="s">
        <v>47</v>
      </c>
      <c r="L2626">
        <v>28660</v>
      </c>
      <c r="M2626">
        <v>327</v>
      </c>
      <c r="N2626" t="s">
        <v>42</v>
      </c>
      <c r="O2626" s="1">
        <v>44176</v>
      </c>
      <c r="P2626" t="s">
        <v>56</v>
      </c>
      <c r="Q2626" t="s">
        <v>44</v>
      </c>
      <c r="R2626">
        <f>Healthcare_Data_v1__4[[#This Row],[Discharge Date]]-Healthcare_Data_v1__4[[#This Row],[Date of Admission]]</f>
        <v>16</v>
      </c>
      <c r="S2626" t="str" cm="1">
        <f t="array" ref="S2626">_xlfn.IFS( Healthcare_Data_v1__4[[#This Row],[Days of Stay]]&lt;10,"Low",Healthcare_Data_v1__4[[#This Row],[Days of Stay]]&lt;20,"Med",Healthcare_Data_v1__4[[#This Row],[Days of Stay]]&lt;=30,"High")</f>
        <v>Med</v>
      </c>
      <c r="T2626" t="str">
        <f>CONCATENATE(Healthcare_Data_v1__4[[#This Row],[Medical Condition]],Healthcare_Data_v1__4[[#This Row],[Duration]])</f>
        <v>ArthritisMed</v>
      </c>
      <c r="U2626">
        <f>MONTH(Healthcare_Data_v1__4[[#This Row],[Date of Admission]])</f>
        <v>11</v>
      </c>
      <c r="V2626">
        <f>YEAR(Healthcare_Data_v1__4[[#This Row],[Date of Admission]])</f>
        <v>2020</v>
      </c>
      <c r="W2626">
        <f>DAY(Healthcare_Data_v1__4[[#This Row],[Date of Admission]])</f>
        <v>25</v>
      </c>
    </row>
    <row r="2627" spans="1:23" x14ac:dyDescent="0.3">
      <c r="A2627" t="s">
        <v>20353</v>
      </c>
      <c r="B2627">
        <v>30</v>
      </c>
      <c r="C2627" t="s">
        <v>5</v>
      </c>
      <c r="D2627" t="s">
        <v>15</v>
      </c>
      <c r="E2627" t="s">
        <v>26</v>
      </c>
      <c r="F2627" t="s">
        <v>6</v>
      </c>
      <c r="G2627" s="1">
        <v>44460</v>
      </c>
      <c r="H2627" t="s">
        <v>5260</v>
      </c>
      <c r="I2627" t="s">
        <v>5261</v>
      </c>
      <c r="J2627">
        <v>31787.918669999999</v>
      </c>
      <c r="K2627" t="s">
        <v>63</v>
      </c>
      <c r="L2627">
        <v>41398</v>
      </c>
      <c r="M2627">
        <v>237</v>
      </c>
      <c r="N2627" t="s">
        <v>55</v>
      </c>
      <c r="O2627" s="1">
        <v>44466</v>
      </c>
      <c r="P2627" t="s">
        <v>85</v>
      </c>
      <c r="Q2627" t="s">
        <v>57</v>
      </c>
      <c r="R2627">
        <f>Healthcare_Data_v1__4[[#This Row],[Discharge Date]]-Healthcare_Data_v1__4[[#This Row],[Date of Admission]]</f>
        <v>6</v>
      </c>
      <c r="S2627" t="str" cm="1">
        <f t="array" ref="S2627">_xlfn.IFS( Healthcare_Data_v1__4[[#This Row],[Days of Stay]]&lt;10,"Low",Healthcare_Data_v1__4[[#This Row],[Days of Stay]]&lt;20,"Med",Healthcare_Data_v1__4[[#This Row],[Days of Stay]]&lt;=30,"High")</f>
        <v>Low</v>
      </c>
      <c r="T2627" t="str">
        <f>CONCATENATE(Healthcare_Data_v1__4[[#This Row],[Medical Condition]],Healthcare_Data_v1__4[[#This Row],[Duration]])</f>
        <v>AsthmaLow</v>
      </c>
      <c r="U2627">
        <f>MONTH(Healthcare_Data_v1__4[[#This Row],[Date of Admission]])</f>
        <v>9</v>
      </c>
      <c r="V2627">
        <f>YEAR(Healthcare_Data_v1__4[[#This Row],[Date of Admission]])</f>
        <v>2021</v>
      </c>
      <c r="W2627">
        <f>DAY(Healthcare_Data_v1__4[[#This Row],[Date of Admission]])</f>
        <v>21</v>
      </c>
    </row>
    <row r="2628" spans="1:23" x14ac:dyDescent="0.3">
      <c r="A2628" t="s">
        <v>20354</v>
      </c>
      <c r="B2628">
        <v>31</v>
      </c>
      <c r="C2628" t="s">
        <v>5</v>
      </c>
      <c r="D2628" t="s">
        <v>16</v>
      </c>
      <c r="E2628" t="s">
        <v>22</v>
      </c>
      <c r="F2628" t="s">
        <v>7</v>
      </c>
      <c r="G2628" s="1">
        <v>45159</v>
      </c>
      <c r="H2628" t="s">
        <v>5262</v>
      </c>
      <c r="I2628" t="s">
        <v>5263</v>
      </c>
      <c r="J2628">
        <v>31785.141650000001</v>
      </c>
      <c r="K2628" t="s">
        <v>66</v>
      </c>
      <c r="L2628">
        <v>7206</v>
      </c>
      <c r="M2628">
        <v>340</v>
      </c>
      <c r="N2628" t="s">
        <v>42</v>
      </c>
      <c r="O2628" s="1">
        <v>45180</v>
      </c>
      <c r="P2628" t="s">
        <v>60</v>
      </c>
      <c r="Q2628" t="s">
        <v>50</v>
      </c>
      <c r="R2628">
        <f>Healthcare_Data_v1__4[[#This Row],[Discharge Date]]-Healthcare_Data_v1__4[[#This Row],[Date of Admission]]</f>
        <v>21</v>
      </c>
      <c r="S2628" t="str" cm="1">
        <f t="array" ref="S2628">_xlfn.IFS( Healthcare_Data_v1__4[[#This Row],[Days of Stay]]&lt;10,"Low",Healthcare_Data_v1__4[[#This Row],[Days of Stay]]&lt;20,"Med",Healthcare_Data_v1__4[[#This Row],[Days of Stay]]&lt;=30,"High")</f>
        <v>High</v>
      </c>
      <c r="T2628" t="str">
        <f>CONCATENATE(Healthcare_Data_v1__4[[#This Row],[Medical Condition]],Healthcare_Data_v1__4[[#This Row],[Duration]])</f>
        <v>ObesityHigh</v>
      </c>
      <c r="U2628">
        <f>MONTH(Healthcare_Data_v1__4[[#This Row],[Date of Admission]])</f>
        <v>8</v>
      </c>
      <c r="V2628">
        <f>YEAR(Healthcare_Data_v1__4[[#This Row],[Date of Admission]])</f>
        <v>2023</v>
      </c>
      <c r="W2628">
        <f>DAY(Healthcare_Data_v1__4[[#This Row],[Date of Admission]])</f>
        <v>21</v>
      </c>
    </row>
    <row r="2629" spans="1:23" x14ac:dyDescent="0.3">
      <c r="A2629" t="s">
        <v>20355</v>
      </c>
      <c r="B2629">
        <v>68</v>
      </c>
      <c r="C2629" t="s">
        <v>3</v>
      </c>
      <c r="D2629" t="s">
        <v>15</v>
      </c>
      <c r="E2629" t="s">
        <v>26</v>
      </c>
      <c r="F2629" t="s">
        <v>11</v>
      </c>
      <c r="G2629" s="1">
        <v>43925</v>
      </c>
      <c r="H2629" t="s">
        <v>5264</v>
      </c>
      <c r="I2629" t="s">
        <v>5265</v>
      </c>
      <c r="J2629">
        <v>31784.57316</v>
      </c>
      <c r="K2629" t="s">
        <v>63</v>
      </c>
      <c r="L2629">
        <v>55057</v>
      </c>
      <c r="M2629">
        <v>347</v>
      </c>
      <c r="N2629" t="s">
        <v>55</v>
      </c>
      <c r="O2629" s="1">
        <v>43942</v>
      </c>
      <c r="P2629" t="s">
        <v>43</v>
      </c>
      <c r="Q2629" t="s">
        <v>57</v>
      </c>
      <c r="R2629">
        <f>Healthcare_Data_v1__4[[#This Row],[Discharge Date]]-Healthcare_Data_v1__4[[#This Row],[Date of Admission]]</f>
        <v>17</v>
      </c>
      <c r="S2629" t="str" cm="1">
        <f t="array" ref="S2629">_xlfn.IFS( Healthcare_Data_v1__4[[#This Row],[Days of Stay]]&lt;10,"Low",Healthcare_Data_v1__4[[#This Row],[Days of Stay]]&lt;20,"Med",Healthcare_Data_v1__4[[#This Row],[Days of Stay]]&lt;=30,"High")</f>
        <v>Med</v>
      </c>
      <c r="T2629" t="str">
        <f>CONCATENATE(Healthcare_Data_v1__4[[#This Row],[Medical Condition]],Healthcare_Data_v1__4[[#This Row],[Duration]])</f>
        <v>CancerMed</v>
      </c>
      <c r="U2629">
        <f>MONTH(Healthcare_Data_v1__4[[#This Row],[Date of Admission]])</f>
        <v>4</v>
      </c>
      <c r="V2629">
        <f>YEAR(Healthcare_Data_v1__4[[#This Row],[Date of Admission]])</f>
        <v>2020</v>
      </c>
      <c r="W2629">
        <f>DAY(Healthcare_Data_v1__4[[#This Row],[Date of Admission]])</f>
        <v>4</v>
      </c>
    </row>
    <row r="2630" spans="1:23" x14ac:dyDescent="0.3">
      <c r="A2630" t="s">
        <v>20356</v>
      </c>
      <c r="B2630">
        <v>44</v>
      </c>
      <c r="C2630" t="s">
        <v>8</v>
      </c>
      <c r="D2630" t="s">
        <v>16</v>
      </c>
      <c r="E2630" t="s">
        <v>24</v>
      </c>
      <c r="F2630" t="s">
        <v>7</v>
      </c>
      <c r="G2630" s="1">
        <v>43700</v>
      </c>
      <c r="H2630" t="s">
        <v>5266</v>
      </c>
      <c r="I2630" t="s">
        <v>2239</v>
      </c>
      <c r="J2630">
        <v>31773.530330000001</v>
      </c>
      <c r="K2630" t="s">
        <v>63</v>
      </c>
      <c r="L2630">
        <v>15912</v>
      </c>
      <c r="M2630">
        <v>290</v>
      </c>
      <c r="N2630" t="s">
        <v>48</v>
      </c>
      <c r="O2630" s="1">
        <v>43709</v>
      </c>
      <c r="P2630" t="s">
        <v>49</v>
      </c>
      <c r="Q2630" t="s">
        <v>50</v>
      </c>
      <c r="R2630">
        <f>Healthcare_Data_v1__4[[#This Row],[Discharge Date]]-Healthcare_Data_v1__4[[#This Row],[Date of Admission]]</f>
        <v>9</v>
      </c>
      <c r="S2630" t="str" cm="1">
        <f t="array" ref="S2630">_xlfn.IFS( Healthcare_Data_v1__4[[#This Row],[Days of Stay]]&lt;10,"Low",Healthcare_Data_v1__4[[#This Row],[Days of Stay]]&lt;20,"Med",Healthcare_Data_v1__4[[#This Row],[Days of Stay]]&lt;=30,"High")</f>
        <v>Low</v>
      </c>
      <c r="T2630" t="str">
        <f>CONCATENATE(Healthcare_Data_v1__4[[#This Row],[Medical Condition]],Healthcare_Data_v1__4[[#This Row],[Duration]])</f>
        <v>ObesityLow</v>
      </c>
      <c r="U2630">
        <f>MONTH(Healthcare_Data_v1__4[[#This Row],[Date of Admission]])</f>
        <v>8</v>
      </c>
      <c r="V2630">
        <f>YEAR(Healthcare_Data_v1__4[[#This Row],[Date of Admission]])</f>
        <v>2019</v>
      </c>
      <c r="W2630">
        <f>DAY(Healthcare_Data_v1__4[[#This Row],[Date of Admission]])</f>
        <v>23</v>
      </c>
    </row>
    <row r="2631" spans="1:23" x14ac:dyDescent="0.3">
      <c r="A2631" t="s">
        <v>20357</v>
      </c>
      <c r="B2631">
        <v>63</v>
      </c>
      <c r="C2631" t="s">
        <v>3</v>
      </c>
      <c r="D2631" t="s">
        <v>16</v>
      </c>
      <c r="E2631" t="s">
        <v>24</v>
      </c>
      <c r="F2631" t="s">
        <v>6</v>
      </c>
      <c r="G2631" s="1">
        <v>44647</v>
      </c>
      <c r="H2631" t="s">
        <v>5267</v>
      </c>
      <c r="I2631" t="s">
        <v>5268</v>
      </c>
      <c r="J2631">
        <v>31770.859990000001</v>
      </c>
      <c r="K2631" t="s">
        <v>66</v>
      </c>
      <c r="L2631">
        <v>29458</v>
      </c>
      <c r="M2631">
        <v>362</v>
      </c>
      <c r="N2631" t="s">
        <v>55</v>
      </c>
      <c r="O2631" s="1">
        <v>44653</v>
      </c>
      <c r="P2631" t="s">
        <v>85</v>
      </c>
      <c r="Q2631" t="s">
        <v>44</v>
      </c>
      <c r="R2631">
        <f>Healthcare_Data_v1__4[[#This Row],[Discharge Date]]-Healthcare_Data_v1__4[[#This Row],[Date of Admission]]</f>
        <v>6</v>
      </c>
      <c r="S2631" t="str" cm="1">
        <f t="array" ref="S2631">_xlfn.IFS( Healthcare_Data_v1__4[[#This Row],[Days of Stay]]&lt;10,"Low",Healthcare_Data_v1__4[[#This Row],[Days of Stay]]&lt;20,"Med",Healthcare_Data_v1__4[[#This Row],[Days of Stay]]&lt;=30,"High")</f>
        <v>Low</v>
      </c>
      <c r="T2631" t="str">
        <f>CONCATENATE(Healthcare_Data_v1__4[[#This Row],[Medical Condition]],Healthcare_Data_v1__4[[#This Row],[Duration]])</f>
        <v>AsthmaLow</v>
      </c>
      <c r="U2631">
        <f>MONTH(Healthcare_Data_v1__4[[#This Row],[Date of Admission]])</f>
        <v>3</v>
      </c>
      <c r="V2631">
        <f>YEAR(Healthcare_Data_v1__4[[#This Row],[Date of Admission]])</f>
        <v>2022</v>
      </c>
      <c r="W2631">
        <f>DAY(Healthcare_Data_v1__4[[#This Row],[Date of Admission]])</f>
        <v>27</v>
      </c>
    </row>
    <row r="2632" spans="1:23" x14ac:dyDescent="0.3">
      <c r="A2632" t="s">
        <v>20358</v>
      </c>
      <c r="B2632">
        <v>35</v>
      </c>
      <c r="C2632" t="s">
        <v>5</v>
      </c>
      <c r="D2632" t="s">
        <v>15</v>
      </c>
      <c r="E2632" t="s">
        <v>26</v>
      </c>
      <c r="F2632" t="s">
        <v>10</v>
      </c>
      <c r="G2632" s="1">
        <v>44574</v>
      </c>
      <c r="H2632" t="s">
        <v>5269</v>
      </c>
      <c r="I2632" t="s">
        <v>2286</v>
      </c>
      <c r="J2632">
        <v>31761.306769999999</v>
      </c>
      <c r="K2632" t="s">
        <v>41</v>
      </c>
      <c r="L2632">
        <v>25135</v>
      </c>
      <c r="M2632">
        <v>321</v>
      </c>
      <c r="N2632" t="s">
        <v>55</v>
      </c>
      <c r="O2632" s="1">
        <v>44593</v>
      </c>
      <c r="P2632" t="s">
        <v>43</v>
      </c>
      <c r="Q2632" t="s">
        <v>50</v>
      </c>
      <c r="R2632">
        <f>Healthcare_Data_v1__4[[#This Row],[Discharge Date]]-Healthcare_Data_v1__4[[#This Row],[Date of Admission]]</f>
        <v>19</v>
      </c>
      <c r="S2632" t="str" cm="1">
        <f t="array" ref="S2632">_xlfn.IFS( Healthcare_Data_v1__4[[#This Row],[Days of Stay]]&lt;10,"Low",Healthcare_Data_v1__4[[#This Row],[Days of Stay]]&lt;20,"Med",Healthcare_Data_v1__4[[#This Row],[Days of Stay]]&lt;=30,"High")</f>
        <v>Med</v>
      </c>
      <c r="T2632" t="str">
        <f>CONCATENATE(Healthcare_Data_v1__4[[#This Row],[Medical Condition]],Healthcare_Data_v1__4[[#This Row],[Duration]])</f>
        <v>HypertensionMed</v>
      </c>
      <c r="U2632">
        <f>MONTH(Healthcare_Data_v1__4[[#This Row],[Date of Admission]])</f>
        <v>1</v>
      </c>
      <c r="V2632">
        <f>YEAR(Healthcare_Data_v1__4[[#This Row],[Date of Admission]])</f>
        <v>2022</v>
      </c>
      <c r="W2632">
        <f>DAY(Healthcare_Data_v1__4[[#This Row],[Date of Admission]])</f>
        <v>13</v>
      </c>
    </row>
    <row r="2633" spans="1:23" x14ac:dyDescent="0.3">
      <c r="A2633" t="s">
        <v>20359</v>
      </c>
      <c r="B2633">
        <v>37</v>
      </c>
      <c r="C2633" t="s">
        <v>5</v>
      </c>
      <c r="D2633" t="s">
        <v>16</v>
      </c>
      <c r="E2633" t="s">
        <v>23</v>
      </c>
      <c r="F2633" t="s">
        <v>10</v>
      </c>
      <c r="G2633" s="1">
        <v>44099</v>
      </c>
      <c r="H2633" t="s">
        <v>4477</v>
      </c>
      <c r="I2633" t="s">
        <v>5270</v>
      </c>
      <c r="J2633">
        <v>31760.102610000002</v>
      </c>
      <c r="K2633" t="s">
        <v>47</v>
      </c>
      <c r="L2633">
        <v>6278</v>
      </c>
      <c r="M2633">
        <v>145</v>
      </c>
      <c r="N2633" t="s">
        <v>48</v>
      </c>
      <c r="O2633" s="1">
        <v>44112</v>
      </c>
      <c r="P2633" t="s">
        <v>60</v>
      </c>
      <c r="Q2633" t="s">
        <v>44</v>
      </c>
      <c r="R2633">
        <f>Healthcare_Data_v1__4[[#This Row],[Discharge Date]]-Healthcare_Data_v1__4[[#This Row],[Date of Admission]]</f>
        <v>13</v>
      </c>
      <c r="S2633" t="str" cm="1">
        <f t="array" ref="S2633">_xlfn.IFS( Healthcare_Data_v1__4[[#This Row],[Days of Stay]]&lt;10,"Low",Healthcare_Data_v1__4[[#This Row],[Days of Stay]]&lt;20,"Med",Healthcare_Data_v1__4[[#This Row],[Days of Stay]]&lt;=30,"High")</f>
        <v>Med</v>
      </c>
      <c r="T2633" t="str">
        <f>CONCATENATE(Healthcare_Data_v1__4[[#This Row],[Medical Condition]],Healthcare_Data_v1__4[[#This Row],[Duration]])</f>
        <v>HypertensionMed</v>
      </c>
      <c r="U2633">
        <f>MONTH(Healthcare_Data_v1__4[[#This Row],[Date of Admission]])</f>
        <v>9</v>
      </c>
      <c r="V2633">
        <f>YEAR(Healthcare_Data_v1__4[[#This Row],[Date of Admission]])</f>
        <v>2020</v>
      </c>
      <c r="W2633">
        <f>DAY(Healthcare_Data_v1__4[[#This Row],[Date of Admission]])</f>
        <v>25</v>
      </c>
    </row>
    <row r="2634" spans="1:23" x14ac:dyDescent="0.3">
      <c r="A2634" t="s">
        <v>20360</v>
      </c>
      <c r="B2634">
        <v>74</v>
      </c>
      <c r="C2634" t="s">
        <v>3</v>
      </c>
      <c r="D2634" t="s">
        <v>16</v>
      </c>
      <c r="E2634" t="s">
        <v>21</v>
      </c>
      <c r="F2634" t="s">
        <v>4</v>
      </c>
      <c r="G2634" s="1">
        <v>44285</v>
      </c>
      <c r="H2634" t="s">
        <v>5271</v>
      </c>
      <c r="I2634" t="s">
        <v>5272</v>
      </c>
      <c r="J2634">
        <v>31757.6492</v>
      </c>
      <c r="K2634" t="s">
        <v>41</v>
      </c>
      <c r="L2634">
        <v>40307</v>
      </c>
      <c r="M2634">
        <v>420</v>
      </c>
      <c r="N2634" t="s">
        <v>48</v>
      </c>
      <c r="O2634" s="1">
        <v>44293</v>
      </c>
      <c r="P2634" t="s">
        <v>43</v>
      </c>
      <c r="Q2634" t="s">
        <v>57</v>
      </c>
      <c r="R2634">
        <f>Healthcare_Data_v1__4[[#This Row],[Discharge Date]]-Healthcare_Data_v1__4[[#This Row],[Date of Admission]]</f>
        <v>8</v>
      </c>
      <c r="S2634" t="str" cm="1">
        <f t="array" ref="S2634">_xlfn.IFS( Healthcare_Data_v1__4[[#This Row],[Days of Stay]]&lt;10,"Low",Healthcare_Data_v1__4[[#This Row],[Days of Stay]]&lt;20,"Med",Healthcare_Data_v1__4[[#This Row],[Days of Stay]]&lt;=30,"High")</f>
        <v>Low</v>
      </c>
      <c r="T2634" t="str">
        <f>CONCATENATE(Healthcare_Data_v1__4[[#This Row],[Medical Condition]],Healthcare_Data_v1__4[[#This Row],[Duration]])</f>
        <v>DiabetesLow</v>
      </c>
      <c r="U2634">
        <f>MONTH(Healthcare_Data_v1__4[[#This Row],[Date of Admission]])</f>
        <v>3</v>
      </c>
      <c r="V2634">
        <f>YEAR(Healthcare_Data_v1__4[[#This Row],[Date of Admission]])</f>
        <v>2021</v>
      </c>
      <c r="W2634">
        <f>DAY(Healthcare_Data_v1__4[[#This Row],[Date of Admission]])</f>
        <v>30</v>
      </c>
    </row>
    <row r="2635" spans="1:23" x14ac:dyDescent="0.3">
      <c r="A2635" t="s">
        <v>20361</v>
      </c>
      <c r="B2635">
        <v>53</v>
      </c>
      <c r="C2635" t="s">
        <v>8</v>
      </c>
      <c r="D2635" t="s">
        <v>15</v>
      </c>
      <c r="E2635" t="s">
        <v>24</v>
      </c>
      <c r="F2635" t="s">
        <v>10</v>
      </c>
      <c r="G2635" s="1">
        <v>43632</v>
      </c>
      <c r="H2635" t="s">
        <v>5273</v>
      </c>
      <c r="I2635" t="s">
        <v>5274</v>
      </c>
      <c r="J2635">
        <v>31754.193739999999</v>
      </c>
      <c r="K2635" t="s">
        <v>63</v>
      </c>
      <c r="L2635">
        <v>28370</v>
      </c>
      <c r="M2635">
        <v>336</v>
      </c>
      <c r="N2635" t="s">
        <v>48</v>
      </c>
      <c r="O2635" s="1">
        <v>43653</v>
      </c>
      <c r="P2635" t="s">
        <v>85</v>
      </c>
      <c r="Q2635" t="s">
        <v>57</v>
      </c>
      <c r="R2635">
        <f>Healthcare_Data_v1__4[[#This Row],[Discharge Date]]-Healthcare_Data_v1__4[[#This Row],[Date of Admission]]</f>
        <v>21</v>
      </c>
      <c r="S2635" t="str" cm="1">
        <f t="array" ref="S2635">_xlfn.IFS( Healthcare_Data_v1__4[[#This Row],[Days of Stay]]&lt;10,"Low",Healthcare_Data_v1__4[[#This Row],[Days of Stay]]&lt;20,"Med",Healthcare_Data_v1__4[[#This Row],[Days of Stay]]&lt;=30,"High")</f>
        <v>High</v>
      </c>
      <c r="T2635" t="str">
        <f>CONCATENATE(Healthcare_Data_v1__4[[#This Row],[Medical Condition]],Healthcare_Data_v1__4[[#This Row],[Duration]])</f>
        <v>HypertensionHigh</v>
      </c>
      <c r="U2635">
        <f>MONTH(Healthcare_Data_v1__4[[#This Row],[Date of Admission]])</f>
        <v>6</v>
      </c>
      <c r="V2635">
        <f>YEAR(Healthcare_Data_v1__4[[#This Row],[Date of Admission]])</f>
        <v>2019</v>
      </c>
      <c r="W2635">
        <f>DAY(Healthcare_Data_v1__4[[#This Row],[Date of Admission]])</f>
        <v>16</v>
      </c>
    </row>
    <row r="2636" spans="1:23" x14ac:dyDescent="0.3">
      <c r="A2636" t="s">
        <v>19257</v>
      </c>
      <c r="B2636">
        <v>20</v>
      </c>
      <c r="C2636" t="s">
        <v>12</v>
      </c>
      <c r="D2636" t="s">
        <v>15</v>
      </c>
      <c r="E2636" t="s">
        <v>23</v>
      </c>
      <c r="F2636" t="s">
        <v>9</v>
      </c>
      <c r="G2636" s="1">
        <v>43750</v>
      </c>
      <c r="H2636" t="s">
        <v>5275</v>
      </c>
      <c r="I2636" t="s">
        <v>5276</v>
      </c>
      <c r="J2636">
        <v>31748.33137</v>
      </c>
      <c r="K2636" t="s">
        <v>47</v>
      </c>
      <c r="L2636">
        <v>39659</v>
      </c>
      <c r="M2636">
        <v>177</v>
      </c>
      <c r="N2636" t="s">
        <v>42</v>
      </c>
      <c r="O2636" s="1">
        <v>43758</v>
      </c>
      <c r="P2636" t="s">
        <v>60</v>
      </c>
      <c r="Q2636" t="s">
        <v>50</v>
      </c>
      <c r="R2636">
        <f>Healthcare_Data_v1__4[[#This Row],[Discharge Date]]-Healthcare_Data_v1__4[[#This Row],[Date of Admission]]</f>
        <v>8</v>
      </c>
      <c r="S2636" t="str" cm="1">
        <f t="array" ref="S2636">_xlfn.IFS( Healthcare_Data_v1__4[[#This Row],[Days of Stay]]&lt;10,"Low",Healthcare_Data_v1__4[[#This Row],[Days of Stay]]&lt;20,"Med",Healthcare_Data_v1__4[[#This Row],[Days of Stay]]&lt;=30,"High")</f>
        <v>Low</v>
      </c>
      <c r="T2636" t="str">
        <f>CONCATENATE(Healthcare_Data_v1__4[[#This Row],[Medical Condition]],Healthcare_Data_v1__4[[#This Row],[Duration]])</f>
        <v>ArthritisLow</v>
      </c>
      <c r="U2636">
        <f>MONTH(Healthcare_Data_v1__4[[#This Row],[Date of Admission]])</f>
        <v>10</v>
      </c>
      <c r="V2636">
        <f>YEAR(Healthcare_Data_v1__4[[#This Row],[Date of Admission]])</f>
        <v>2019</v>
      </c>
      <c r="W2636">
        <f>DAY(Healthcare_Data_v1__4[[#This Row],[Date of Admission]])</f>
        <v>12</v>
      </c>
    </row>
    <row r="2637" spans="1:23" x14ac:dyDescent="0.3">
      <c r="A2637" t="s">
        <v>20362</v>
      </c>
      <c r="B2637">
        <v>21</v>
      </c>
      <c r="C2637" t="s">
        <v>12</v>
      </c>
      <c r="D2637" t="s">
        <v>15</v>
      </c>
      <c r="E2637" t="s">
        <v>21</v>
      </c>
      <c r="F2637" t="s">
        <v>7</v>
      </c>
      <c r="G2637" s="1">
        <v>44394</v>
      </c>
      <c r="H2637" t="s">
        <v>5277</v>
      </c>
      <c r="I2637" t="s">
        <v>5278</v>
      </c>
      <c r="J2637">
        <v>31747.965209999998</v>
      </c>
      <c r="K2637" t="s">
        <v>69</v>
      </c>
      <c r="L2637">
        <v>13122</v>
      </c>
      <c r="M2637">
        <v>496</v>
      </c>
      <c r="N2637" t="s">
        <v>48</v>
      </c>
      <c r="O2637" s="1">
        <v>44411</v>
      </c>
      <c r="P2637" t="s">
        <v>85</v>
      </c>
      <c r="Q2637" t="s">
        <v>57</v>
      </c>
      <c r="R2637">
        <f>Healthcare_Data_v1__4[[#This Row],[Discharge Date]]-Healthcare_Data_v1__4[[#This Row],[Date of Admission]]</f>
        <v>17</v>
      </c>
      <c r="S2637" t="str" cm="1">
        <f t="array" ref="S2637">_xlfn.IFS( Healthcare_Data_v1__4[[#This Row],[Days of Stay]]&lt;10,"Low",Healthcare_Data_v1__4[[#This Row],[Days of Stay]]&lt;20,"Med",Healthcare_Data_v1__4[[#This Row],[Days of Stay]]&lt;=30,"High")</f>
        <v>Med</v>
      </c>
      <c r="T2637" t="str">
        <f>CONCATENATE(Healthcare_Data_v1__4[[#This Row],[Medical Condition]],Healthcare_Data_v1__4[[#This Row],[Duration]])</f>
        <v>ObesityMed</v>
      </c>
      <c r="U2637">
        <f>MONTH(Healthcare_Data_v1__4[[#This Row],[Date of Admission]])</f>
        <v>7</v>
      </c>
      <c r="V2637">
        <f>YEAR(Healthcare_Data_v1__4[[#This Row],[Date of Admission]])</f>
        <v>2021</v>
      </c>
      <c r="W2637">
        <f>DAY(Healthcare_Data_v1__4[[#This Row],[Date of Admission]])</f>
        <v>17</v>
      </c>
    </row>
    <row r="2638" spans="1:23" x14ac:dyDescent="0.3">
      <c r="A2638" t="s">
        <v>20363</v>
      </c>
      <c r="B2638">
        <v>30</v>
      </c>
      <c r="C2638" t="s">
        <v>5</v>
      </c>
      <c r="D2638" t="s">
        <v>16</v>
      </c>
      <c r="E2638" t="s">
        <v>23</v>
      </c>
      <c r="F2638" t="s">
        <v>6</v>
      </c>
      <c r="G2638" s="1">
        <v>45209</v>
      </c>
      <c r="H2638" t="s">
        <v>5279</v>
      </c>
      <c r="I2638" t="s">
        <v>5280</v>
      </c>
      <c r="J2638">
        <v>31746.398430000001</v>
      </c>
      <c r="K2638" t="s">
        <v>47</v>
      </c>
      <c r="L2638">
        <v>39472</v>
      </c>
      <c r="M2638">
        <v>363</v>
      </c>
      <c r="N2638" t="s">
        <v>55</v>
      </c>
      <c r="O2638" s="1">
        <v>45237</v>
      </c>
      <c r="P2638" t="s">
        <v>43</v>
      </c>
      <c r="Q2638" t="s">
        <v>57</v>
      </c>
      <c r="R2638">
        <f>Healthcare_Data_v1__4[[#This Row],[Discharge Date]]-Healthcare_Data_v1__4[[#This Row],[Date of Admission]]</f>
        <v>28</v>
      </c>
      <c r="S2638" t="str" cm="1">
        <f t="array" ref="S2638">_xlfn.IFS( Healthcare_Data_v1__4[[#This Row],[Days of Stay]]&lt;10,"Low",Healthcare_Data_v1__4[[#This Row],[Days of Stay]]&lt;20,"Med",Healthcare_Data_v1__4[[#This Row],[Days of Stay]]&lt;=30,"High")</f>
        <v>High</v>
      </c>
      <c r="T2638" t="str">
        <f>CONCATENATE(Healthcare_Data_v1__4[[#This Row],[Medical Condition]],Healthcare_Data_v1__4[[#This Row],[Duration]])</f>
        <v>AsthmaHigh</v>
      </c>
      <c r="U2638">
        <f>MONTH(Healthcare_Data_v1__4[[#This Row],[Date of Admission]])</f>
        <v>10</v>
      </c>
      <c r="V2638">
        <f>YEAR(Healthcare_Data_v1__4[[#This Row],[Date of Admission]])</f>
        <v>2023</v>
      </c>
      <c r="W2638">
        <f>DAY(Healthcare_Data_v1__4[[#This Row],[Date of Admission]])</f>
        <v>10</v>
      </c>
    </row>
    <row r="2639" spans="1:23" x14ac:dyDescent="0.3">
      <c r="A2639" t="s">
        <v>20364</v>
      </c>
      <c r="B2639">
        <v>31</v>
      </c>
      <c r="C2639" t="s">
        <v>5</v>
      </c>
      <c r="D2639" t="s">
        <v>15</v>
      </c>
      <c r="E2639" t="s">
        <v>19</v>
      </c>
      <c r="F2639" t="s">
        <v>7</v>
      </c>
      <c r="G2639" s="1">
        <v>44147</v>
      </c>
      <c r="H2639" t="s">
        <v>5281</v>
      </c>
      <c r="I2639" t="s">
        <v>5282</v>
      </c>
      <c r="J2639">
        <v>31742.0821</v>
      </c>
      <c r="K2639" t="s">
        <v>63</v>
      </c>
      <c r="L2639">
        <v>12574</v>
      </c>
      <c r="M2639">
        <v>451</v>
      </c>
      <c r="N2639" t="s">
        <v>42</v>
      </c>
      <c r="O2639" s="1">
        <v>44159</v>
      </c>
      <c r="P2639" t="s">
        <v>56</v>
      </c>
      <c r="Q2639" t="s">
        <v>57</v>
      </c>
      <c r="R2639">
        <f>Healthcare_Data_v1__4[[#This Row],[Discharge Date]]-Healthcare_Data_v1__4[[#This Row],[Date of Admission]]</f>
        <v>12</v>
      </c>
      <c r="S2639" t="str" cm="1">
        <f t="array" ref="S2639">_xlfn.IFS( Healthcare_Data_v1__4[[#This Row],[Days of Stay]]&lt;10,"Low",Healthcare_Data_v1__4[[#This Row],[Days of Stay]]&lt;20,"Med",Healthcare_Data_v1__4[[#This Row],[Days of Stay]]&lt;=30,"High")</f>
        <v>Med</v>
      </c>
      <c r="T2639" t="str">
        <f>CONCATENATE(Healthcare_Data_v1__4[[#This Row],[Medical Condition]],Healthcare_Data_v1__4[[#This Row],[Duration]])</f>
        <v>ObesityMed</v>
      </c>
      <c r="U2639">
        <f>MONTH(Healthcare_Data_v1__4[[#This Row],[Date of Admission]])</f>
        <v>11</v>
      </c>
      <c r="V2639">
        <f>YEAR(Healthcare_Data_v1__4[[#This Row],[Date of Admission]])</f>
        <v>2020</v>
      </c>
      <c r="W2639">
        <f>DAY(Healthcare_Data_v1__4[[#This Row],[Date of Admission]])</f>
        <v>12</v>
      </c>
    </row>
    <row r="2640" spans="1:23" x14ac:dyDescent="0.3">
      <c r="A2640" t="s">
        <v>20365</v>
      </c>
      <c r="B2640">
        <v>70</v>
      </c>
      <c r="C2640" t="s">
        <v>3</v>
      </c>
      <c r="D2640" t="s">
        <v>15</v>
      </c>
      <c r="E2640" t="s">
        <v>19</v>
      </c>
      <c r="F2640" t="s">
        <v>7</v>
      </c>
      <c r="G2640" s="1">
        <v>44713</v>
      </c>
      <c r="H2640" t="s">
        <v>5283</v>
      </c>
      <c r="I2640" t="s">
        <v>5284</v>
      </c>
      <c r="J2640">
        <v>31741.886559999999</v>
      </c>
      <c r="K2640" t="s">
        <v>66</v>
      </c>
      <c r="L2640">
        <v>23072</v>
      </c>
      <c r="M2640">
        <v>115</v>
      </c>
      <c r="N2640" t="s">
        <v>55</v>
      </c>
      <c r="O2640" s="1">
        <v>44736</v>
      </c>
      <c r="P2640" t="s">
        <v>43</v>
      </c>
      <c r="Q2640" t="s">
        <v>50</v>
      </c>
      <c r="R2640">
        <f>Healthcare_Data_v1__4[[#This Row],[Discharge Date]]-Healthcare_Data_v1__4[[#This Row],[Date of Admission]]</f>
        <v>23</v>
      </c>
      <c r="S2640" t="str" cm="1">
        <f t="array" ref="S2640">_xlfn.IFS( Healthcare_Data_v1__4[[#This Row],[Days of Stay]]&lt;10,"Low",Healthcare_Data_v1__4[[#This Row],[Days of Stay]]&lt;20,"Med",Healthcare_Data_v1__4[[#This Row],[Days of Stay]]&lt;=30,"High")</f>
        <v>High</v>
      </c>
      <c r="T2640" t="str">
        <f>CONCATENATE(Healthcare_Data_v1__4[[#This Row],[Medical Condition]],Healthcare_Data_v1__4[[#This Row],[Duration]])</f>
        <v>ObesityHigh</v>
      </c>
      <c r="U2640">
        <f>MONTH(Healthcare_Data_v1__4[[#This Row],[Date of Admission]])</f>
        <v>6</v>
      </c>
      <c r="V2640">
        <f>YEAR(Healthcare_Data_v1__4[[#This Row],[Date of Admission]])</f>
        <v>2022</v>
      </c>
      <c r="W2640">
        <f>DAY(Healthcare_Data_v1__4[[#This Row],[Date of Admission]])</f>
        <v>1</v>
      </c>
    </row>
    <row r="2641" spans="1:23" x14ac:dyDescent="0.3">
      <c r="A2641" t="s">
        <v>20366</v>
      </c>
      <c r="B2641">
        <v>49</v>
      </c>
      <c r="C2641" t="s">
        <v>8</v>
      </c>
      <c r="D2641" t="s">
        <v>15</v>
      </c>
      <c r="E2641" t="s">
        <v>22</v>
      </c>
      <c r="F2641" t="s">
        <v>7</v>
      </c>
      <c r="G2641" s="1">
        <v>43854</v>
      </c>
      <c r="H2641" t="s">
        <v>5285</v>
      </c>
      <c r="I2641" t="s">
        <v>5286</v>
      </c>
      <c r="J2641">
        <v>31737.830460000001</v>
      </c>
      <c r="K2641" t="s">
        <v>41</v>
      </c>
      <c r="L2641">
        <v>12908</v>
      </c>
      <c r="M2641">
        <v>249</v>
      </c>
      <c r="N2641" t="s">
        <v>55</v>
      </c>
      <c r="O2641" s="1">
        <v>43861</v>
      </c>
      <c r="P2641" t="s">
        <v>85</v>
      </c>
      <c r="Q2641" t="s">
        <v>50</v>
      </c>
      <c r="R2641">
        <f>Healthcare_Data_v1__4[[#This Row],[Discharge Date]]-Healthcare_Data_v1__4[[#This Row],[Date of Admission]]</f>
        <v>7</v>
      </c>
      <c r="S2641" t="str" cm="1">
        <f t="array" ref="S2641">_xlfn.IFS( Healthcare_Data_v1__4[[#This Row],[Days of Stay]]&lt;10,"Low",Healthcare_Data_v1__4[[#This Row],[Days of Stay]]&lt;20,"Med",Healthcare_Data_v1__4[[#This Row],[Days of Stay]]&lt;=30,"High")</f>
        <v>Low</v>
      </c>
      <c r="T2641" t="str">
        <f>CONCATENATE(Healthcare_Data_v1__4[[#This Row],[Medical Condition]],Healthcare_Data_v1__4[[#This Row],[Duration]])</f>
        <v>ObesityLow</v>
      </c>
      <c r="U2641">
        <f>MONTH(Healthcare_Data_v1__4[[#This Row],[Date of Admission]])</f>
        <v>1</v>
      </c>
      <c r="V2641">
        <f>YEAR(Healthcare_Data_v1__4[[#This Row],[Date of Admission]])</f>
        <v>2020</v>
      </c>
      <c r="W2641">
        <f>DAY(Healthcare_Data_v1__4[[#This Row],[Date of Admission]])</f>
        <v>24</v>
      </c>
    </row>
    <row r="2642" spans="1:23" x14ac:dyDescent="0.3">
      <c r="A2642" t="s">
        <v>20367</v>
      </c>
      <c r="B2642">
        <v>36</v>
      </c>
      <c r="C2642" t="s">
        <v>5</v>
      </c>
      <c r="D2642" t="s">
        <v>16</v>
      </c>
      <c r="E2642" t="s">
        <v>19</v>
      </c>
      <c r="F2642" t="s">
        <v>4</v>
      </c>
      <c r="G2642" s="1">
        <v>44952</v>
      </c>
      <c r="H2642" t="s">
        <v>5287</v>
      </c>
      <c r="I2642" t="s">
        <v>5288</v>
      </c>
      <c r="J2642">
        <v>31735.121480000002</v>
      </c>
      <c r="K2642" t="s">
        <v>66</v>
      </c>
      <c r="L2642">
        <v>59553</v>
      </c>
      <c r="M2642">
        <v>273</v>
      </c>
      <c r="N2642" t="s">
        <v>48</v>
      </c>
      <c r="O2642" s="1">
        <v>44965</v>
      </c>
      <c r="P2642" t="s">
        <v>56</v>
      </c>
      <c r="Q2642" t="s">
        <v>57</v>
      </c>
      <c r="R2642">
        <f>Healthcare_Data_v1__4[[#This Row],[Discharge Date]]-Healthcare_Data_v1__4[[#This Row],[Date of Admission]]</f>
        <v>13</v>
      </c>
      <c r="S2642" t="str" cm="1">
        <f t="array" ref="S2642">_xlfn.IFS( Healthcare_Data_v1__4[[#This Row],[Days of Stay]]&lt;10,"Low",Healthcare_Data_v1__4[[#This Row],[Days of Stay]]&lt;20,"Med",Healthcare_Data_v1__4[[#This Row],[Days of Stay]]&lt;=30,"High")</f>
        <v>Med</v>
      </c>
      <c r="T2642" t="str">
        <f>CONCATENATE(Healthcare_Data_v1__4[[#This Row],[Medical Condition]],Healthcare_Data_v1__4[[#This Row],[Duration]])</f>
        <v>DiabetesMed</v>
      </c>
      <c r="U2642">
        <f>MONTH(Healthcare_Data_v1__4[[#This Row],[Date of Admission]])</f>
        <v>1</v>
      </c>
      <c r="V2642">
        <f>YEAR(Healthcare_Data_v1__4[[#This Row],[Date of Admission]])</f>
        <v>2023</v>
      </c>
      <c r="W2642">
        <f>DAY(Healthcare_Data_v1__4[[#This Row],[Date of Admission]])</f>
        <v>26</v>
      </c>
    </row>
    <row r="2643" spans="1:23" x14ac:dyDescent="0.3">
      <c r="A2643" t="s">
        <v>20368</v>
      </c>
      <c r="B2643">
        <v>27</v>
      </c>
      <c r="C2643" t="s">
        <v>5</v>
      </c>
      <c r="D2643" t="s">
        <v>15</v>
      </c>
      <c r="E2643" t="s">
        <v>23</v>
      </c>
      <c r="F2643" t="s">
        <v>4</v>
      </c>
      <c r="G2643" s="1">
        <v>44955</v>
      </c>
      <c r="H2643" t="s">
        <v>5289</v>
      </c>
      <c r="I2643" t="s">
        <v>1352</v>
      </c>
      <c r="J2643">
        <v>31735.120900000002</v>
      </c>
      <c r="K2643" t="s">
        <v>69</v>
      </c>
      <c r="L2643">
        <v>32939</v>
      </c>
      <c r="M2643">
        <v>228</v>
      </c>
      <c r="N2643" t="s">
        <v>48</v>
      </c>
      <c r="O2643" s="1">
        <v>44963</v>
      </c>
      <c r="P2643" t="s">
        <v>49</v>
      </c>
      <c r="Q2643" t="s">
        <v>50</v>
      </c>
      <c r="R2643">
        <f>Healthcare_Data_v1__4[[#This Row],[Discharge Date]]-Healthcare_Data_v1__4[[#This Row],[Date of Admission]]</f>
        <v>8</v>
      </c>
      <c r="S2643" t="str" cm="1">
        <f t="array" ref="S2643">_xlfn.IFS( Healthcare_Data_v1__4[[#This Row],[Days of Stay]]&lt;10,"Low",Healthcare_Data_v1__4[[#This Row],[Days of Stay]]&lt;20,"Med",Healthcare_Data_v1__4[[#This Row],[Days of Stay]]&lt;=30,"High")</f>
        <v>Low</v>
      </c>
      <c r="T2643" t="str">
        <f>CONCATENATE(Healthcare_Data_v1__4[[#This Row],[Medical Condition]],Healthcare_Data_v1__4[[#This Row],[Duration]])</f>
        <v>DiabetesLow</v>
      </c>
      <c r="U2643">
        <f>MONTH(Healthcare_Data_v1__4[[#This Row],[Date of Admission]])</f>
        <v>1</v>
      </c>
      <c r="V2643">
        <f>YEAR(Healthcare_Data_v1__4[[#This Row],[Date of Admission]])</f>
        <v>2023</v>
      </c>
      <c r="W2643">
        <f>DAY(Healthcare_Data_v1__4[[#This Row],[Date of Admission]])</f>
        <v>29</v>
      </c>
    </row>
    <row r="2644" spans="1:23" x14ac:dyDescent="0.3">
      <c r="A2644" t="s">
        <v>20369</v>
      </c>
      <c r="B2644">
        <v>65</v>
      </c>
      <c r="C2644" t="s">
        <v>3</v>
      </c>
      <c r="D2644" t="s">
        <v>15</v>
      </c>
      <c r="E2644" t="s">
        <v>25</v>
      </c>
      <c r="F2644" t="s">
        <v>6</v>
      </c>
      <c r="G2644" s="1">
        <v>44924</v>
      </c>
      <c r="H2644" t="s">
        <v>5290</v>
      </c>
      <c r="I2644" t="s">
        <v>5291</v>
      </c>
      <c r="J2644">
        <v>31726.477749999998</v>
      </c>
      <c r="K2644" t="s">
        <v>66</v>
      </c>
      <c r="L2644">
        <v>13162</v>
      </c>
      <c r="M2644">
        <v>443</v>
      </c>
      <c r="N2644" t="s">
        <v>55</v>
      </c>
      <c r="O2644" s="1">
        <v>44927</v>
      </c>
      <c r="P2644" t="s">
        <v>60</v>
      </c>
      <c r="Q2644" t="s">
        <v>44</v>
      </c>
      <c r="R2644">
        <f>Healthcare_Data_v1__4[[#This Row],[Discharge Date]]-Healthcare_Data_v1__4[[#This Row],[Date of Admission]]</f>
        <v>3</v>
      </c>
      <c r="S2644" t="str" cm="1">
        <f t="array" ref="S2644">_xlfn.IFS( Healthcare_Data_v1__4[[#This Row],[Days of Stay]]&lt;10,"Low",Healthcare_Data_v1__4[[#This Row],[Days of Stay]]&lt;20,"Med",Healthcare_Data_v1__4[[#This Row],[Days of Stay]]&lt;=30,"High")</f>
        <v>Low</v>
      </c>
      <c r="T2644" t="str">
        <f>CONCATENATE(Healthcare_Data_v1__4[[#This Row],[Medical Condition]],Healthcare_Data_v1__4[[#This Row],[Duration]])</f>
        <v>AsthmaLow</v>
      </c>
      <c r="U2644">
        <f>MONTH(Healthcare_Data_v1__4[[#This Row],[Date of Admission]])</f>
        <v>12</v>
      </c>
      <c r="V2644">
        <f>YEAR(Healthcare_Data_v1__4[[#This Row],[Date of Admission]])</f>
        <v>2022</v>
      </c>
      <c r="W2644">
        <f>DAY(Healthcare_Data_v1__4[[#This Row],[Date of Admission]])</f>
        <v>29</v>
      </c>
    </row>
    <row r="2645" spans="1:23" x14ac:dyDescent="0.3">
      <c r="A2645" t="s">
        <v>20370</v>
      </c>
      <c r="B2645">
        <v>30</v>
      </c>
      <c r="C2645" t="s">
        <v>5</v>
      </c>
      <c r="D2645" t="s">
        <v>16</v>
      </c>
      <c r="E2645" t="s">
        <v>25</v>
      </c>
      <c r="F2645" t="s">
        <v>9</v>
      </c>
      <c r="G2645" s="1">
        <v>43618</v>
      </c>
      <c r="H2645" t="s">
        <v>5292</v>
      </c>
      <c r="I2645" t="s">
        <v>5293</v>
      </c>
      <c r="J2645">
        <v>31721.245159999999</v>
      </c>
      <c r="K2645" t="s">
        <v>66</v>
      </c>
      <c r="L2645">
        <v>25397</v>
      </c>
      <c r="M2645">
        <v>496</v>
      </c>
      <c r="N2645" t="s">
        <v>42</v>
      </c>
      <c r="O2645" s="1">
        <v>43638</v>
      </c>
      <c r="P2645" t="s">
        <v>49</v>
      </c>
      <c r="Q2645" t="s">
        <v>44</v>
      </c>
      <c r="R2645">
        <f>Healthcare_Data_v1__4[[#This Row],[Discharge Date]]-Healthcare_Data_v1__4[[#This Row],[Date of Admission]]</f>
        <v>20</v>
      </c>
      <c r="S2645" t="str" cm="1">
        <f t="array" ref="S2645">_xlfn.IFS( Healthcare_Data_v1__4[[#This Row],[Days of Stay]]&lt;10,"Low",Healthcare_Data_v1__4[[#This Row],[Days of Stay]]&lt;20,"Med",Healthcare_Data_v1__4[[#This Row],[Days of Stay]]&lt;=30,"High")</f>
        <v>High</v>
      </c>
      <c r="T2645" t="str">
        <f>CONCATENATE(Healthcare_Data_v1__4[[#This Row],[Medical Condition]],Healthcare_Data_v1__4[[#This Row],[Duration]])</f>
        <v>ArthritisHigh</v>
      </c>
      <c r="U2645">
        <f>MONTH(Healthcare_Data_v1__4[[#This Row],[Date of Admission]])</f>
        <v>6</v>
      </c>
      <c r="V2645">
        <f>YEAR(Healthcare_Data_v1__4[[#This Row],[Date of Admission]])</f>
        <v>2019</v>
      </c>
      <c r="W2645">
        <f>DAY(Healthcare_Data_v1__4[[#This Row],[Date of Admission]])</f>
        <v>2</v>
      </c>
    </row>
    <row r="2646" spans="1:23" x14ac:dyDescent="0.3">
      <c r="A2646" t="s">
        <v>20371</v>
      </c>
      <c r="B2646">
        <v>72</v>
      </c>
      <c r="C2646" t="s">
        <v>3</v>
      </c>
      <c r="D2646" t="s">
        <v>15</v>
      </c>
      <c r="E2646" t="s">
        <v>26</v>
      </c>
      <c r="F2646" t="s">
        <v>11</v>
      </c>
      <c r="G2646" s="1">
        <v>43737</v>
      </c>
      <c r="H2646" t="s">
        <v>5294</v>
      </c>
      <c r="I2646" t="s">
        <v>5295</v>
      </c>
      <c r="J2646">
        <v>31719.57273</v>
      </c>
      <c r="K2646" t="s">
        <v>69</v>
      </c>
      <c r="L2646">
        <v>72705</v>
      </c>
      <c r="M2646">
        <v>326</v>
      </c>
      <c r="N2646" t="s">
        <v>55</v>
      </c>
      <c r="O2646" s="1">
        <v>43763</v>
      </c>
      <c r="P2646" t="s">
        <v>56</v>
      </c>
      <c r="Q2646" t="s">
        <v>44</v>
      </c>
      <c r="R2646">
        <f>Healthcare_Data_v1__4[[#This Row],[Discharge Date]]-Healthcare_Data_v1__4[[#This Row],[Date of Admission]]</f>
        <v>26</v>
      </c>
      <c r="S2646" t="str" cm="1">
        <f t="array" ref="S2646">_xlfn.IFS( Healthcare_Data_v1__4[[#This Row],[Days of Stay]]&lt;10,"Low",Healthcare_Data_v1__4[[#This Row],[Days of Stay]]&lt;20,"Med",Healthcare_Data_v1__4[[#This Row],[Days of Stay]]&lt;=30,"High")</f>
        <v>High</v>
      </c>
      <c r="T2646" t="str">
        <f>CONCATENATE(Healthcare_Data_v1__4[[#This Row],[Medical Condition]],Healthcare_Data_v1__4[[#This Row],[Duration]])</f>
        <v>CancerHigh</v>
      </c>
      <c r="U2646">
        <f>MONTH(Healthcare_Data_v1__4[[#This Row],[Date of Admission]])</f>
        <v>9</v>
      </c>
      <c r="V2646">
        <f>YEAR(Healthcare_Data_v1__4[[#This Row],[Date of Admission]])</f>
        <v>2019</v>
      </c>
      <c r="W2646">
        <f>DAY(Healthcare_Data_v1__4[[#This Row],[Date of Admission]])</f>
        <v>29</v>
      </c>
    </row>
    <row r="2647" spans="1:23" x14ac:dyDescent="0.3">
      <c r="A2647" t="s">
        <v>20372</v>
      </c>
      <c r="B2647">
        <v>34</v>
      </c>
      <c r="C2647" t="s">
        <v>5</v>
      </c>
      <c r="D2647" t="s">
        <v>15</v>
      </c>
      <c r="E2647" t="s">
        <v>25</v>
      </c>
      <c r="F2647" t="s">
        <v>6</v>
      </c>
      <c r="G2647" s="1">
        <v>44505</v>
      </c>
      <c r="H2647" t="s">
        <v>5296</v>
      </c>
      <c r="I2647" t="s">
        <v>5297</v>
      </c>
      <c r="J2647">
        <v>31718.017540000001</v>
      </c>
      <c r="K2647" t="s">
        <v>69</v>
      </c>
      <c r="L2647">
        <v>44636</v>
      </c>
      <c r="M2647">
        <v>113</v>
      </c>
      <c r="N2647" t="s">
        <v>55</v>
      </c>
      <c r="O2647" s="1">
        <v>44521</v>
      </c>
      <c r="P2647" t="s">
        <v>43</v>
      </c>
      <c r="Q2647" t="s">
        <v>44</v>
      </c>
      <c r="R2647">
        <f>Healthcare_Data_v1__4[[#This Row],[Discharge Date]]-Healthcare_Data_v1__4[[#This Row],[Date of Admission]]</f>
        <v>16</v>
      </c>
      <c r="S2647" t="str" cm="1">
        <f t="array" ref="S2647">_xlfn.IFS( Healthcare_Data_v1__4[[#This Row],[Days of Stay]]&lt;10,"Low",Healthcare_Data_v1__4[[#This Row],[Days of Stay]]&lt;20,"Med",Healthcare_Data_v1__4[[#This Row],[Days of Stay]]&lt;=30,"High")</f>
        <v>Med</v>
      </c>
      <c r="T2647" t="str">
        <f>CONCATENATE(Healthcare_Data_v1__4[[#This Row],[Medical Condition]],Healthcare_Data_v1__4[[#This Row],[Duration]])</f>
        <v>AsthmaMed</v>
      </c>
      <c r="U2647">
        <f>MONTH(Healthcare_Data_v1__4[[#This Row],[Date of Admission]])</f>
        <v>11</v>
      </c>
      <c r="V2647">
        <f>YEAR(Healthcare_Data_v1__4[[#This Row],[Date of Admission]])</f>
        <v>2021</v>
      </c>
      <c r="W2647">
        <f>DAY(Healthcare_Data_v1__4[[#This Row],[Date of Admission]])</f>
        <v>5</v>
      </c>
    </row>
    <row r="2648" spans="1:23" x14ac:dyDescent="0.3">
      <c r="A2648" t="s">
        <v>20373</v>
      </c>
      <c r="B2648">
        <v>23</v>
      </c>
      <c r="C2648" t="s">
        <v>12</v>
      </c>
      <c r="D2648" t="s">
        <v>16</v>
      </c>
      <c r="E2648" t="s">
        <v>20</v>
      </c>
      <c r="F2648" t="s">
        <v>7</v>
      </c>
      <c r="G2648" s="1">
        <v>45178</v>
      </c>
      <c r="H2648" t="s">
        <v>2603</v>
      </c>
      <c r="I2648" t="s">
        <v>5298</v>
      </c>
      <c r="J2648">
        <v>31714.345379999999</v>
      </c>
      <c r="K2648" t="s">
        <v>66</v>
      </c>
      <c r="L2648">
        <v>19226</v>
      </c>
      <c r="M2648">
        <v>220</v>
      </c>
      <c r="N2648" t="s">
        <v>55</v>
      </c>
      <c r="O2648" s="1">
        <v>45193</v>
      </c>
      <c r="P2648" t="s">
        <v>85</v>
      </c>
      <c r="Q2648" t="s">
        <v>50</v>
      </c>
      <c r="R2648">
        <f>Healthcare_Data_v1__4[[#This Row],[Discharge Date]]-Healthcare_Data_v1__4[[#This Row],[Date of Admission]]</f>
        <v>15</v>
      </c>
      <c r="S2648" t="str" cm="1">
        <f t="array" ref="S2648">_xlfn.IFS( Healthcare_Data_v1__4[[#This Row],[Days of Stay]]&lt;10,"Low",Healthcare_Data_v1__4[[#This Row],[Days of Stay]]&lt;20,"Med",Healthcare_Data_v1__4[[#This Row],[Days of Stay]]&lt;=30,"High")</f>
        <v>Med</v>
      </c>
      <c r="T2648" t="str">
        <f>CONCATENATE(Healthcare_Data_v1__4[[#This Row],[Medical Condition]],Healthcare_Data_v1__4[[#This Row],[Duration]])</f>
        <v>ObesityMed</v>
      </c>
      <c r="U2648">
        <f>MONTH(Healthcare_Data_v1__4[[#This Row],[Date of Admission]])</f>
        <v>9</v>
      </c>
      <c r="V2648">
        <f>YEAR(Healthcare_Data_v1__4[[#This Row],[Date of Admission]])</f>
        <v>2023</v>
      </c>
      <c r="W2648">
        <f>DAY(Healthcare_Data_v1__4[[#This Row],[Date of Admission]])</f>
        <v>9</v>
      </c>
    </row>
    <row r="2649" spans="1:23" x14ac:dyDescent="0.3">
      <c r="A2649" t="s">
        <v>20374</v>
      </c>
      <c r="B2649">
        <v>67</v>
      </c>
      <c r="C2649" t="s">
        <v>3</v>
      </c>
      <c r="D2649" t="s">
        <v>16</v>
      </c>
      <c r="E2649" t="s">
        <v>22</v>
      </c>
      <c r="F2649" t="s">
        <v>7</v>
      </c>
      <c r="G2649" s="1">
        <v>44444</v>
      </c>
      <c r="H2649" t="s">
        <v>5299</v>
      </c>
      <c r="I2649" t="s">
        <v>5300</v>
      </c>
      <c r="J2649">
        <v>31690.05128</v>
      </c>
      <c r="K2649" t="s">
        <v>69</v>
      </c>
      <c r="L2649">
        <v>3893</v>
      </c>
      <c r="M2649">
        <v>173</v>
      </c>
      <c r="N2649" t="s">
        <v>42</v>
      </c>
      <c r="O2649" s="1">
        <v>44449</v>
      </c>
      <c r="P2649" t="s">
        <v>56</v>
      </c>
      <c r="Q2649" t="s">
        <v>50</v>
      </c>
      <c r="R2649">
        <f>Healthcare_Data_v1__4[[#This Row],[Discharge Date]]-Healthcare_Data_v1__4[[#This Row],[Date of Admission]]</f>
        <v>5</v>
      </c>
      <c r="S2649" t="str" cm="1">
        <f t="array" ref="S2649">_xlfn.IFS( Healthcare_Data_v1__4[[#This Row],[Days of Stay]]&lt;10,"Low",Healthcare_Data_v1__4[[#This Row],[Days of Stay]]&lt;20,"Med",Healthcare_Data_v1__4[[#This Row],[Days of Stay]]&lt;=30,"High")</f>
        <v>Low</v>
      </c>
      <c r="T2649" t="str">
        <f>CONCATENATE(Healthcare_Data_v1__4[[#This Row],[Medical Condition]],Healthcare_Data_v1__4[[#This Row],[Duration]])</f>
        <v>ObesityLow</v>
      </c>
      <c r="U2649">
        <f>MONTH(Healthcare_Data_v1__4[[#This Row],[Date of Admission]])</f>
        <v>9</v>
      </c>
      <c r="V2649">
        <f>YEAR(Healthcare_Data_v1__4[[#This Row],[Date of Admission]])</f>
        <v>2021</v>
      </c>
      <c r="W2649">
        <f>DAY(Healthcare_Data_v1__4[[#This Row],[Date of Admission]])</f>
        <v>5</v>
      </c>
    </row>
    <row r="2650" spans="1:23" x14ac:dyDescent="0.3">
      <c r="A2650" t="s">
        <v>20375</v>
      </c>
      <c r="B2650">
        <v>36</v>
      </c>
      <c r="C2650" t="s">
        <v>5</v>
      </c>
      <c r="D2650" t="s">
        <v>15</v>
      </c>
      <c r="E2650" t="s">
        <v>19</v>
      </c>
      <c r="F2650" t="s">
        <v>10</v>
      </c>
      <c r="G2650" s="1">
        <v>43567</v>
      </c>
      <c r="H2650" t="s">
        <v>5301</v>
      </c>
      <c r="I2650" t="s">
        <v>478</v>
      </c>
      <c r="J2650">
        <v>31683.727569999999</v>
      </c>
      <c r="K2650" t="s">
        <v>63</v>
      </c>
      <c r="L2650">
        <v>22994</v>
      </c>
      <c r="M2650">
        <v>415</v>
      </c>
      <c r="N2650" t="s">
        <v>55</v>
      </c>
      <c r="O2650" s="1">
        <v>43579</v>
      </c>
      <c r="P2650" t="s">
        <v>85</v>
      </c>
      <c r="Q2650" t="s">
        <v>57</v>
      </c>
      <c r="R2650">
        <f>Healthcare_Data_v1__4[[#This Row],[Discharge Date]]-Healthcare_Data_v1__4[[#This Row],[Date of Admission]]</f>
        <v>12</v>
      </c>
      <c r="S2650" t="str" cm="1">
        <f t="array" ref="S2650">_xlfn.IFS( Healthcare_Data_v1__4[[#This Row],[Days of Stay]]&lt;10,"Low",Healthcare_Data_v1__4[[#This Row],[Days of Stay]]&lt;20,"Med",Healthcare_Data_v1__4[[#This Row],[Days of Stay]]&lt;=30,"High")</f>
        <v>Med</v>
      </c>
      <c r="T2650" t="str">
        <f>CONCATENATE(Healthcare_Data_v1__4[[#This Row],[Medical Condition]],Healthcare_Data_v1__4[[#This Row],[Duration]])</f>
        <v>HypertensionMed</v>
      </c>
      <c r="U2650">
        <f>MONTH(Healthcare_Data_v1__4[[#This Row],[Date of Admission]])</f>
        <v>4</v>
      </c>
      <c r="V2650">
        <f>YEAR(Healthcare_Data_v1__4[[#This Row],[Date of Admission]])</f>
        <v>2019</v>
      </c>
      <c r="W2650">
        <f>DAY(Healthcare_Data_v1__4[[#This Row],[Date of Admission]])</f>
        <v>12</v>
      </c>
    </row>
    <row r="2651" spans="1:23" x14ac:dyDescent="0.3">
      <c r="A2651" t="s">
        <v>20376</v>
      </c>
      <c r="B2651">
        <v>78</v>
      </c>
      <c r="C2651" t="s">
        <v>3</v>
      </c>
      <c r="D2651" t="s">
        <v>15</v>
      </c>
      <c r="E2651" t="s">
        <v>22</v>
      </c>
      <c r="F2651" t="s">
        <v>7</v>
      </c>
      <c r="G2651" s="1">
        <v>43508</v>
      </c>
      <c r="H2651" t="s">
        <v>5302</v>
      </c>
      <c r="I2651" t="s">
        <v>5303</v>
      </c>
      <c r="J2651">
        <v>31657.010160000002</v>
      </c>
      <c r="K2651" t="s">
        <v>66</v>
      </c>
      <c r="L2651">
        <v>15742</v>
      </c>
      <c r="M2651">
        <v>460</v>
      </c>
      <c r="N2651" t="s">
        <v>48</v>
      </c>
      <c r="O2651" s="1">
        <v>43516</v>
      </c>
      <c r="P2651" t="s">
        <v>60</v>
      </c>
      <c r="Q2651" t="s">
        <v>57</v>
      </c>
      <c r="R2651">
        <f>Healthcare_Data_v1__4[[#This Row],[Discharge Date]]-Healthcare_Data_v1__4[[#This Row],[Date of Admission]]</f>
        <v>8</v>
      </c>
      <c r="S2651" t="str" cm="1">
        <f t="array" ref="S2651">_xlfn.IFS( Healthcare_Data_v1__4[[#This Row],[Days of Stay]]&lt;10,"Low",Healthcare_Data_v1__4[[#This Row],[Days of Stay]]&lt;20,"Med",Healthcare_Data_v1__4[[#This Row],[Days of Stay]]&lt;=30,"High")</f>
        <v>Low</v>
      </c>
      <c r="T2651" t="str">
        <f>CONCATENATE(Healthcare_Data_v1__4[[#This Row],[Medical Condition]],Healthcare_Data_v1__4[[#This Row],[Duration]])</f>
        <v>ObesityLow</v>
      </c>
      <c r="U2651">
        <f>MONTH(Healthcare_Data_v1__4[[#This Row],[Date of Admission]])</f>
        <v>2</v>
      </c>
      <c r="V2651">
        <f>YEAR(Healthcare_Data_v1__4[[#This Row],[Date of Admission]])</f>
        <v>2019</v>
      </c>
      <c r="W2651">
        <f>DAY(Healthcare_Data_v1__4[[#This Row],[Date of Admission]])</f>
        <v>12</v>
      </c>
    </row>
    <row r="2652" spans="1:23" x14ac:dyDescent="0.3">
      <c r="A2652" t="s">
        <v>20377</v>
      </c>
      <c r="B2652">
        <v>23</v>
      </c>
      <c r="C2652" t="s">
        <v>12</v>
      </c>
      <c r="D2652" t="s">
        <v>15</v>
      </c>
      <c r="E2652" t="s">
        <v>23</v>
      </c>
      <c r="F2652" t="s">
        <v>4</v>
      </c>
      <c r="G2652" s="1">
        <v>43613</v>
      </c>
      <c r="H2652" t="s">
        <v>5304</v>
      </c>
      <c r="I2652" t="s">
        <v>5305</v>
      </c>
      <c r="J2652">
        <v>31652.265510000001</v>
      </c>
      <c r="K2652" t="s">
        <v>66</v>
      </c>
      <c r="L2652">
        <v>53132</v>
      </c>
      <c r="M2652">
        <v>449</v>
      </c>
      <c r="N2652" t="s">
        <v>55</v>
      </c>
      <c r="O2652" s="1">
        <v>43627</v>
      </c>
      <c r="P2652" t="s">
        <v>60</v>
      </c>
      <c r="Q2652" t="s">
        <v>44</v>
      </c>
      <c r="R2652">
        <f>Healthcare_Data_v1__4[[#This Row],[Discharge Date]]-Healthcare_Data_v1__4[[#This Row],[Date of Admission]]</f>
        <v>14</v>
      </c>
      <c r="S2652" t="str" cm="1">
        <f t="array" ref="S2652">_xlfn.IFS( Healthcare_Data_v1__4[[#This Row],[Days of Stay]]&lt;10,"Low",Healthcare_Data_v1__4[[#This Row],[Days of Stay]]&lt;20,"Med",Healthcare_Data_v1__4[[#This Row],[Days of Stay]]&lt;=30,"High")</f>
        <v>Med</v>
      </c>
      <c r="T2652" t="str">
        <f>CONCATENATE(Healthcare_Data_v1__4[[#This Row],[Medical Condition]],Healthcare_Data_v1__4[[#This Row],[Duration]])</f>
        <v>DiabetesMed</v>
      </c>
      <c r="U2652">
        <f>MONTH(Healthcare_Data_v1__4[[#This Row],[Date of Admission]])</f>
        <v>5</v>
      </c>
      <c r="V2652">
        <f>YEAR(Healthcare_Data_v1__4[[#This Row],[Date of Admission]])</f>
        <v>2019</v>
      </c>
      <c r="W2652">
        <f>DAY(Healthcare_Data_v1__4[[#This Row],[Date of Admission]])</f>
        <v>28</v>
      </c>
    </row>
    <row r="2653" spans="1:23" x14ac:dyDescent="0.3">
      <c r="A2653" t="s">
        <v>20378</v>
      </c>
      <c r="B2653">
        <v>28</v>
      </c>
      <c r="C2653" t="s">
        <v>5</v>
      </c>
      <c r="D2653" t="s">
        <v>15</v>
      </c>
      <c r="E2653" t="s">
        <v>22</v>
      </c>
      <c r="F2653" t="s">
        <v>7</v>
      </c>
      <c r="G2653" s="1">
        <v>45096</v>
      </c>
      <c r="H2653" t="s">
        <v>5306</v>
      </c>
      <c r="I2653" t="s">
        <v>5307</v>
      </c>
      <c r="J2653">
        <v>31645.19714</v>
      </c>
      <c r="K2653" t="s">
        <v>47</v>
      </c>
      <c r="L2653">
        <v>17295</v>
      </c>
      <c r="M2653">
        <v>157</v>
      </c>
      <c r="N2653" t="s">
        <v>48</v>
      </c>
      <c r="O2653" s="1">
        <v>45121</v>
      </c>
      <c r="P2653" t="s">
        <v>60</v>
      </c>
      <c r="Q2653" t="s">
        <v>50</v>
      </c>
      <c r="R2653">
        <f>Healthcare_Data_v1__4[[#This Row],[Discharge Date]]-Healthcare_Data_v1__4[[#This Row],[Date of Admission]]</f>
        <v>25</v>
      </c>
      <c r="S2653" t="str" cm="1">
        <f t="array" ref="S2653">_xlfn.IFS( Healthcare_Data_v1__4[[#This Row],[Days of Stay]]&lt;10,"Low",Healthcare_Data_v1__4[[#This Row],[Days of Stay]]&lt;20,"Med",Healthcare_Data_v1__4[[#This Row],[Days of Stay]]&lt;=30,"High")</f>
        <v>High</v>
      </c>
      <c r="T2653" t="str">
        <f>CONCATENATE(Healthcare_Data_v1__4[[#This Row],[Medical Condition]],Healthcare_Data_v1__4[[#This Row],[Duration]])</f>
        <v>ObesityHigh</v>
      </c>
      <c r="U2653">
        <f>MONTH(Healthcare_Data_v1__4[[#This Row],[Date of Admission]])</f>
        <v>6</v>
      </c>
      <c r="V2653">
        <f>YEAR(Healthcare_Data_v1__4[[#This Row],[Date of Admission]])</f>
        <v>2023</v>
      </c>
      <c r="W2653">
        <f>DAY(Healthcare_Data_v1__4[[#This Row],[Date of Admission]])</f>
        <v>19</v>
      </c>
    </row>
    <row r="2654" spans="1:23" x14ac:dyDescent="0.3">
      <c r="A2654" t="s">
        <v>20379</v>
      </c>
      <c r="B2654">
        <v>67</v>
      </c>
      <c r="C2654" t="s">
        <v>3</v>
      </c>
      <c r="D2654" t="s">
        <v>15</v>
      </c>
      <c r="E2654" t="s">
        <v>21</v>
      </c>
      <c r="F2654" t="s">
        <v>10</v>
      </c>
      <c r="G2654" s="1">
        <v>43662</v>
      </c>
      <c r="H2654" t="s">
        <v>5308</v>
      </c>
      <c r="I2654" t="s">
        <v>5309</v>
      </c>
      <c r="J2654">
        <v>31640.503410000001</v>
      </c>
      <c r="K2654" t="s">
        <v>47</v>
      </c>
      <c r="L2654">
        <v>18375</v>
      </c>
      <c r="M2654">
        <v>450</v>
      </c>
      <c r="N2654" t="s">
        <v>48</v>
      </c>
      <c r="O2654" s="1">
        <v>43677</v>
      </c>
      <c r="P2654" t="s">
        <v>85</v>
      </c>
      <c r="Q2654" t="s">
        <v>44</v>
      </c>
      <c r="R2654">
        <f>Healthcare_Data_v1__4[[#This Row],[Discharge Date]]-Healthcare_Data_v1__4[[#This Row],[Date of Admission]]</f>
        <v>15</v>
      </c>
      <c r="S2654" t="str" cm="1">
        <f t="array" ref="S2654">_xlfn.IFS( Healthcare_Data_v1__4[[#This Row],[Days of Stay]]&lt;10,"Low",Healthcare_Data_v1__4[[#This Row],[Days of Stay]]&lt;20,"Med",Healthcare_Data_v1__4[[#This Row],[Days of Stay]]&lt;=30,"High")</f>
        <v>Med</v>
      </c>
      <c r="T2654" t="str">
        <f>CONCATENATE(Healthcare_Data_v1__4[[#This Row],[Medical Condition]],Healthcare_Data_v1__4[[#This Row],[Duration]])</f>
        <v>HypertensionMed</v>
      </c>
      <c r="U2654">
        <f>MONTH(Healthcare_Data_v1__4[[#This Row],[Date of Admission]])</f>
        <v>7</v>
      </c>
      <c r="V2654">
        <f>YEAR(Healthcare_Data_v1__4[[#This Row],[Date of Admission]])</f>
        <v>2019</v>
      </c>
      <c r="W2654">
        <f>DAY(Healthcare_Data_v1__4[[#This Row],[Date of Admission]])</f>
        <v>16</v>
      </c>
    </row>
    <row r="2655" spans="1:23" x14ac:dyDescent="0.3">
      <c r="A2655" t="s">
        <v>20380</v>
      </c>
      <c r="B2655">
        <v>79</v>
      </c>
      <c r="C2655" t="s">
        <v>3</v>
      </c>
      <c r="D2655" t="s">
        <v>15</v>
      </c>
      <c r="E2655" t="s">
        <v>20</v>
      </c>
      <c r="F2655" t="s">
        <v>11</v>
      </c>
      <c r="G2655" s="1">
        <v>43931</v>
      </c>
      <c r="H2655" t="s">
        <v>5310</v>
      </c>
      <c r="I2655" t="s">
        <v>5311</v>
      </c>
      <c r="J2655">
        <v>31637.255690000002</v>
      </c>
      <c r="K2655" t="s">
        <v>63</v>
      </c>
      <c r="L2655">
        <v>77688</v>
      </c>
      <c r="M2655">
        <v>247</v>
      </c>
      <c r="N2655" t="s">
        <v>55</v>
      </c>
      <c r="O2655" s="1">
        <v>43948</v>
      </c>
      <c r="P2655" t="s">
        <v>49</v>
      </c>
      <c r="Q2655" t="s">
        <v>57</v>
      </c>
      <c r="R2655">
        <f>Healthcare_Data_v1__4[[#This Row],[Discharge Date]]-Healthcare_Data_v1__4[[#This Row],[Date of Admission]]</f>
        <v>17</v>
      </c>
      <c r="S2655" t="str" cm="1">
        <f t="array" ref="S2655">_xlfn.IFS( Healthcare_Data_v1__4[[#This Row],[Days of Stay]]&lt;10,"Low",Healthcare_Data_v1__4[[#This Row],[Days of Stay]]&lt;20,"Med",Healthcare_Data_v1__4[[#This Row],[Days of Stay]]&lt;=30,"High")</f>
        <v>Med</v>
      </c>
      <c r="T2655" t="str">
        <f>CONCATENATE(Healthcare_Data_v1__4[[#This Row],[Medical Condition]],Healthcare_Data_v1__4[[#This Row],[Duration]])</f>
        <v>CancerMed</v>
      </c>
      <c r="U2655">
        <f>MONTH(Healthcare_Data_v1__4[[#This Row],[Date of Admission]])</f>
        <v>4</v>
      </c>
      <c r="V2655">
        <f>YEAR(Healthcare_Data_v1__4[[#This Row],[Date of Admission]])</f>
        <v>2020</v>
      </c>
      <c r="W2655">
        <f>DAY(Healthcare_Data_v1__4[[#This Row],[Date of Admission]])</f>
        <v>10</v>
      </c>
    </row>
    <row r="2656" spans="1:23" x14ac:dyDescent="0.3">
      <c r="A2656" t="s">
        <v>20381</v>
      </c>
      <c r="B2656">
        <v>35</v>
      </c>
      <c r="C2656" t="s">
        <v>5</v>
      </c>
      <c r="D2656" t="s">
        <v>16</v>
      </c>
      <c r="E2656" t="s">
        <v>22</v>
      </c>
      <c r="F2656" t="s">
        <v>10</v>
      </c>
      <c r="G2656" s="1">
        <v>44323</v>
      </c>
      <c r="H2656" t="s">
        <v>5312</v>
      </c>
      <c r="I2656" t="s">
        <v>5313</v>
      </c>
      <c r="J2656">
        <v>31634.734899999999</v>
      </c>
      <c r="K2656" t="s">
        <v>41</v>
      </c>
      <c r="L2656">
        <v>21347</v>
      </c>
      <c r="M2656">
        <v>142</v>
      </c>
      <c r="N2656" t="s">
        <v>55</v>
      </c>
      <c r="O2656" s="1">
        <v>44342</v>
      </c>
      <c r="P2656" t="s">
        <v>60</v>
      </c>
      <c r="Q2656" t="s">
        <v>44</v>
      </c>
      <c r="R2656">
        <f>Healthcare_Data_v1__4[[#This Row],[Discharge Date]]-Healthcare_Data_v1__4[[#This Row],[Date of Admission]]</f>
        <v>19</v>
      </c>
      <c r="S2656" t="str" cm="1">
        <f t="array" ref="S2656">_xlfn.IFS( Healthcare_Data_v1__4[[#This Row],[Days of Stay]]&lt;10,"Low",Healthcare_Data_v1__4[[#This Row],[Days of Stay]]&lt;20,"Med",Healthcare_Data_v1__4[[#This Row],[Days of Stay]]&lt;=30,"High")</f>
        <v>Med</v>
      </c>
      <c r="T2656" t="str">
        <f>CONCATENATE(Healthcare_Data_v1__4[[#This Row],[Medical Condition]],Healthcare_Data_v1__4[[#This Row],[Duration]])</f>
        <v>HypertensionMed</v>
      </c>
      <c r="U2656">
        <f>MONTH(Healthcare_Data_v1__4[[#This Row],[Date of Admission]])</f>
        <v>5</v>
      </c>
      <c r="V2656">
        <f>YEAR(Healthcare_Data_v1__4[[#This Row],[Date of Admission]])</f>
        <v>2021</v>
      </c>
      <c r="W2656">
        <f>DAY(Healthcare_Data_v1__4[[#This Row],[Date of Admission]])</f>
        <v>7</v>
      </c>
    </row>
    <row r="2657" spans="1:23" x14ac:dyDescent="0.3">
      <c r="A2657" t="s">
        <v>5314</v>
      </c>
      <c r="B2657">
        <v>25</v>
      </c>
      <c r="C2657" t="s">
        <v>5</v>
      </c>
      <c r="D2657" t="s">
        <v>15</v>
      </c>
      <c r="E2657" t="s">
        <v>21</v>
      </c>
      <c r="F2657" t="s">
        <v>6</v>
      </c>
      <c r="G2657" s="1">
        <v>44662</v>
      </c>
      <c r="H2657" t="s">
        <v>5315</v>
      </c>
      <c r="I2657" t="s">
        <v>717</v>
      </c>
      <c r="J2657">
        <v>31634.287629999999</v>
      </c>
      <c r="K2657" t="s">
        <v>63</v>
      </c>
      <c r="L2657">
        <v>17796</v>
      </c>
      <c r="M2657">
        <v>162</v>
      </c>
      <c r="N2657" t="s">
        <v>48</v>
      </c>
      <c r="O2657" s="1">
        <v>44677</v>
      </c>
      <c r="P2657" t="s">
        <v>60</v>
      </c>
      <c r="Q2657" t="s">
        <v>50</v>
      </c>
      <c r="R2657">
        <f>Healthcare_Data_v1__4[[#This Row],[Discharge Date]]-Healthcare_Data_v1__4[[#This Row],[Date of Admission]]</f>
        <v>15</v>
      </c>
      <c r="S2657" t="str" cm="1">
        <f t="array" ref="S2657">_xlfn.IFS( Healthcare_Data_v1__4[[#This Row],[Days of Stay]]&lt;10,"Low",Healthcare_Data_v1__4[[#This Row],[Days of Stay]]&lt;20,"Med",Healthcare_Data_v1__4[[#This Row],[Days of Stay]]&lt;=30,"High")</f>
        <v>Med</v>
      </c>
      <c r="T2657" t="str">
        <f>CONCATENATE(Healthcare_Data_v1__4[[#This Row],[Medical Condition]],Healthcare_Data_v1__4[[#This Row],[Duration]])</f>
        <v>AsthmaMed</v>
      </c>
      <c r="U2657">
        <f>MONTH(Healthcare_Data_v1__4[[#This Row],[Date of Admission]])</f>
        <v>4</v>
      </c>
      <c r="V2657">
        <f>YEAR(Healthcare_Data_v1__4[[#This Row],[Date of Admission]])</f>
        <v>2022</v>
      </c>
      <c r="W2657">
        <f>DAY(Healthcare_Data_v1__4[[#This Row],[Date of Admission]])</f>
        <v>11</v>
      </c>
    </row>
    <row r="2658" spans="1:23" x14ac:dyDescent="0.3">
      <c r="A2658" t="s">
        <v>20382</v>
      </c>
      <c r="B2658">
        <v>32</v>
      </c>
      <c r="C2658" t="s">
        <v>5</v>
      </c>
      <c r="D2658" t="s">
        <v>15</v>
      </c>
      <c r="E2658" t="s">
        <v>23</v>
      </c>
      <c r="F2658" t="s">
        <v>6</v>
      </c>
      <c r="G2658" s="1">
        <v>44716</v>
      </c>
      <c r="H2658" t="s">
        <v>5316</v>
      </c>
      <c r="I2658" t="s">
        <v>5317</v>
      </c>
      <c r="J2658">
        <v>31630</v>
      </c>
      <c r="K2658" t="s">
        <v>63</v>
      </c>
      <c r="L2658">
        <v>44319</v>
      </c>
      <c r="M2658">
        <v>155</v>
      </c>
      <c r="N2658" t="s">
        <v>55</v>
      </c>
      <c r="O2658" s="1">
        <v>44737</v>
      </c>
      <c r="P2658" t="s">
        <v>60</v>
      </c>
      <c r="Q2658" t="s">
        <v>44</v>
      </c>
      <c r="R2658">
        <f>Healthcare_Data_v1__4[[#This Row],[Discharge Date]]-Healthcare_Data_v1__4[[#This Row],[Date of Admission]]</f>
        <v>21</v>
      </c>
      <c r="S2658" t="str" cm="1">
        <f t="array" ref="S2658">_xlfn.IFS( Healthcare_Data_v1__4[[#This Row],[Days of Stay]]&lt;10,"Low",Healthcare_Data_v1__4[[#This Row],[Days of Stay]]&lt;20,"Med",Healthcare_Data_v1__4[[#This Row],[Days of Stay]]&lt;=30,"High")</f>
        <v>High</v>
      </c>
      <c r="T2658" t="str">
        <f>CONCATENATE(Healthcare_Data_v1__4[[#This Row],[Medical Condition]],Healthcare_Data_v1__4[[#This Row],[Duration]])</f>
        <v>AsthmaHigh</v>
      </c>
      <c r="U2658">
        <f>MONTH(Healthcare_Data_v1__4[[#This Row],[Date of Admission]])</f>
        <v>6</v>
      </c>
      <c r="V2658">
        <f>YEAR(Healthcare_Data_v1__4[[#This Row],[Date of Admission]])</f>
        <v>2022</v>
      </c>
      <c r="W2658">
        <f>DAY(Healthcare_Data_v1__4[[#This Row],[Date of Admission]])</f>
        <v>4</v>
      </c>
    </row>
    <row r="2659" spans="1:23" x14ac:dyDescent="0.3">
      <c r="A2659" t="s">
        <v>20383</v>
      </c>
      <c r="B2659">
        <v>52</v>
      </c>
      <c r="C2659" t="s">
        <v>8</v>
      </c>
      <c r="D2659" t="s">
        <v>16</v>
      </c>
      <c r="E2659" t="s">
        <v>26</v>
      </c>
      <c r="F2659" t="s">
        <v>4</v>
      </c>
      <c r="G2659" s="1">
        <v>43678</v>
      </c>
      <c r="H2659" t="s">
        <v>5318</v>
      </c>
      <c r="I2659" t="s">
        <v>5319</v>
      </c>
      <c r="J2659">
        <v>31626.702560000002</v>
      </c>
      <c r="K2659" t="s">
        <v>66</v>
      </c>
      <c r="L2659">
        <v>52624</v>
      </c>
      <c r="M2659">
        <v>327</v>
      </c>
      <c r="N2659" t="s">
        <v>55</v>
      </c>
      <c r="O2659" s="1">
        <v>43705</v>
      </c>
      <c r="P2659" t="s">
        <v>43</v>
      </c>
      <c r="Q2659" t="s">
        <v>50</v>
      </c>
      <c r="R2659">
        <f>Healthcare_Data_v1__4[[#This Row],[Discharge Date]]-Healthcare_Data_v1__4[[#This Row],[Date of Admission]]</f>
        <v>27</v>
      </c>
      <c r="S2659" t="str" cm="1">
        <f t="array" ref="S2659">_xlfn.IFS( Healthcare_Data_v1__4[[#This Row],[Days of Stay]]&lt;10,"Low",Healthcare_Data_v1__4[[#This Row],[Days of Stay]]&lt;20,"Med",Healthcare_Data_v1__4[[#This Row],[Days of Stay]]&lt;=30,"High")</f>
        <v>High</v>
      </c>
      <c r="T2659" t="str">
        <f>CONCATENATE(Healthcare_Data_v1__4[[#This Row],[Medical Condition]],Healthcare_Data_v1__4[[#This Row],[Duration]])</f>
        <v>DiabetesHigh</v>
      </c>
      <c r="U2659">
        <f>MONTH(Healthcare_Data_v1__4[[#This Row],[Date of Admission]])</f>
        <v>8</v>
      </c>
      <c r="V2659">
        <f>YEAR(Healthcare_Data_v1__4[[#This Row],[Date of Admission]])</f>
        <v>2019</v>
      </c>
      <c r="W2659">
        <f>DAY(Healthcare_Data_v1__4[[#This Row],[Date of Admission]])</f>
        <v>1</v>
      </c>
    </row>
    <row r="2660" spans="1:23" x14ac:dyDescent="0.3">
      <c r="A2660" t="s">
        <v>20384</v>
      </c>
      <c r="B2660">
        <v>59</v>
      </c>
      <c r="C2660" t="s">
        <v>3</v>
      </c>
      <c r="D2660" t="s">
        <v>16</v>
      </c>
      <c r="E2660" t="s">
        <v>25</v>
      </c>
      <c r="F2660" t="s">
        <v>4</v>
      </c>
      <c r="G2660" s="1">
        <v>43932</v>
      </c>
      <c r="H2660" t="s">
        <v>5320</v>
      </c>
      <c r="I2660" t="s">
        <v>5321</v>
      </c>
      <c r="J2660">
        <v>31590.12472</v>
      </c>
      <c r="K2660" t="s">
        <v>69</v>
      </c>
      <c r="L2660">
        <v>25879</v>
      </c>
      <c r="M2660">
        <v>275</v>
      </c>
      <c r="N2660" t="s">
        <v>48</v>
      </c>
      <c r="O2660" s="1">
        <v>43940</v>
      </c>
      <c r="P2660" t="s">
        <v>85</v>
      </c>
      <c r="Q2660" t="s">
        <v>57</v>
      </c>
      <c r="R2660">
        <f>Healthcare_Data_v1__4[[#This Row],[Discharge Date]]-Healthcare_Data_v1__4[[#This Row],[Date of Admission]]</f>
        <v>8</v>
      </c>
      <c r="S2660" t="str" cm="1">
        <f t="array" ref="S2660">_xlfn.IFS( Healthcare_Data_v1__4[[#This Row],[Days of Stay]]&lt;10,"Low",Healthcare_Data_v1__4[[#This Row],[Days of Stay]]&lt;20,"Med",Healthcare_Data_v1__4[[#This Row],[Days of Stay]]&lt;=30,"High")</f>
        <v>Low</v>
      </c>
      <c r="T2660" t="str">
        <f>CONCATENATE(Healthcare_Data_v1__4[[#This Row],[Medical Condition]],Healthcare_Data_v1__4[[#This Row],[Duration]])</f>
        <v>DiabetesLow</v>
      </c>
      <c r="U2660">
        <f>MONTH(Healthcare_Data_v1__4[[#This Row],[Date of Admission]])</f>
        <v>4</v>
      </c>
      <c r="V2660">
        <f>YEAR(Healthcare_Data_v1__4[[#This Row],[Date of Admission]])</f>
        <v>2020</v>
      </c>
      <c r="W2660">
        <f>DAY(Healthcare_Data_v1__4[[#This Row],[Date of Admission]])</f>
        <v>11</v>
      </c>
    </row>
    <row r="2661" spans="1:23" x14ac:dyDescent="0.3">
      <c r="A2661" t="s">
        <v>19370</v>
      </c>
      <c r="B2661">
        <v>56</v>
      </c>
      <c r="C2661" t="s">
        <v>3</v>
      </c>
      <c r="D2661" t="s">
        <v>15</v>
      </c>
      <c r="E2661" t="s">
        <v>21</v>
      </c>
      <c r="F2661" t="s">
        <v>7</v>
      </c>
      <c r="G2661" s="1">
        <v>43969</v>
      </c>
      <c r="H2661" t="s">
        <v>5322</v>
      </c>
      <c r="I2661" t="s">
        <v>5323</v>
      </c>
      <c r="J2661">
        <v>31578.934539999998</v>
      </c>
      <c r="K2661" t="s">
        <v>66</v>
      </c>
      <c r="L2661">
        <v>7217</v>
      </c>
      <c r="M2661">
        <v>235</v>
      </c>
      <c r="N2661" t="s">
        <v>55</v>
      </c>
      <c r="O2661" s="1">
        <v>43989</v>
      </c>
      <c r="P2661" t="s">
        <v>56</v>
      </c>
      <c r="Q2661" t="s">
        <v>44</v>
      </c>
      <c r="R2661">
        <f>Healthcare_Data_v1__4[[#This Row],[Discharge Date]]-Healthcare_Data_v1__4[[#This Row],[Date of Admission]]</f>
        <v>20</v>
      </c>
      <c r="S2661" t="str" cm="1">
        <f t="array" ref="S2661">_xlfn.IFS( Healthcare_Data_v1__4[[#This Row],[Days of Stay]]&lt;10,"Low",Healthcare_Data_v1__4[[#This Row],[Days of Stay]]&lt;20,"Med",Healthcare_Data_v1__4[[#This Row],[Days of Stay]]&lt;=30,"High")</f>
        <v>High</v>
      </c>
      <c r="T2661" t="str">
        <f>CONCATENATE(Healthcare_Data_v1__4[[#This Row],[Medical Condition]],Healthcare_Data_v1__4[[#This Row],[Duration]])</f>
        <v>ObesityHigh</v>
      </c>
      <c r="U2661">
        <f>MONTH(Healthcare_Data_v1__4[[#This Row],[Date of Admission]])</f>
        <v>5</v>
      </c>
      <c r="V2661">
        <f>YEAR(Healthcare_Data_v1__4[[#This Row],[Date of Admission]])</f>
        <v>2020</v>
      </c>
      <c r="W2661">
        <f>DAY(Healthcare_Data_v1__4[[#This Row],[Date of Admission]])</f>
        <v>18</v>
      </c>
    </row>
    <row r="2662" spans="1:23" x14ac:dyDescent="0.3">
      <c r="A2662" t="s">
        <v>20385</v>
      </c>
      <c r="B2662">
        <v>22</v>
      </c>
      <c r="C2662" t="s">
        <v>12</v>
      </c>
      <c r="D2662" t="s">
        <v>16</v>
      </c>
      <c r="E2662" t="s">
        <v>24</v>
      </c>
      <c r="F2662" t="s">
        <v>6</v>
      </c>
      <c r="G2662" s="1">
        <v>45114</v>
      </c>
      <c r="H2662" t="s">
        <v>5324</v>
      </c>
      <c r="I2662" t="s">
        <v>5325</v>
      </c>
      <c r="J2662">
        <v>31577.755010000001</v>
      </c>
      <c r="K2662" t="s">
        <v>47</v>
      </c>
      <c r="L2662">
        <v>1102</v>
      </c>
      <c r="M2662">
        <v>171</v>
      </c>
      <c r="N2662" t="s">
        <v>55</v>
      </c>
      <c r="O2662" s="1">
        <v>45120</v>
      </c>
      <c r="P2662" t="s">
        <v>60</v>
      </c>
      <c r="Q2662" t="s">
        <v>50</v>
      </c>
      <c r="R2662">
        <f>Healthcare_Data_v1__4[[#This Row],[Discharge Date]]-Healthcare_Data_v1__4[[#This Row],[Date of Admission]]</f>
        <v>6</v>
      </c>
      <c r="S2662" t="str" cm="1">
        <f t="array" ref="S2662">_xlfn.IFS( Healthcare_Data_v1__4[[#This Row],[Days of Stay]]&lt;10,"Low",Healthcare_Data_v1__4[[#This Row],[Days of Stay]]&lt;20,"Med",Healthcare_Data_v1__4[[#This Row],[Days of Stay]]&lt;=30,"High")</f>
        <v>Low</v>
      </c>
      <c r="T2662" t="str">
        <f>CONCATENATE(Healthcare_Data_v1__4[[#This Row],[Medical Condition]],Healthcare_Data_v1__4[[#This Row],[Duration]])</f>
        <v>AsthmaLow</v>
      </c>
      <c r="U2662">
        <f>MONTH(Healthcare_Data_v1__4[[#This Row],[Date of Admission]])</f>
        <v>7</v>
      </c>
      <c r="V2662">
        <f>YEAR(Healthcare_Data_v1__4[[#This Row],[Date of Admission]])</f>
        <v>2023</v>
      </c>
      <c r="W2662">
        <f>DAY(Healthcare_Data_v1__4[[#This Row],[Date of Admission]])</f>
        <v>7</v>
      </c>
    </row>
    <row r="2663" spans="1:23" x14ac:dyDescent="0.3">
      <c r="A2663" t="s">
        <v>20386</v>
      </c>
      <c r="B2663">
        <v>44</v>
      </c>
      <c r="C2663" t="s">
        <v>8</v>
      </c>
      <c r="D2663" t="s">
        <v>16</v>
      </c>
      <c r="E2663" t="s">
        <v>20</v>
      </c>
      <c r="F2663" t="s">
        <v>4</v>
      </c>
      <c r="G2663" s="1">
        <v>43616</v>
      </c>
      <c r="H2663" t="s">
        <v>5326</v>
      </c>
      <c r="I2663" t="s">
        <v>5327</v>
      </c>
      <c r="J2663">
        <v>31566.991829999999</v>
      </c>
      <c r="K2663" t="s">
        <v>47</v>
      </c>
      <c r="L2663">
        <v>38620</v>
      </c>
      <c r="M2663">
        <v>268</v>
      </c>
      <c r="N2663" t="s">
        <v>55</v>
      </c>
      <c r="O2663" s="1">
        <v>43646</v>
      </c>
      <c r="P2663" t="s">
        <v>56</v>
      </c>
      <c r="Q2663" t="s">
        <v>44</v>
      </c>
      <c r="R2663">
        <f>Healthcare_Data_v1__4[[#This Row],[Discharge Date]]-Healthcare_Data_v1__4[[#This Row],[Date of Admission]]</f>
        <v>30</v>
      </c>
      <c r="S2663" t="str" cm="1">
        <f t="array" ref="S2663">_xlfn.IFS( Healthcare_Data_v1__4[[#This Row],[Days of Stay]]&lt;10,"Low",Healthcare_Data_v1__4[[#This Row],[Days of Stay]]&lt;20,"Med",Healthcare_Data_v1__4[[#This Row],[Days of Stay]]&lt;=30,"High")</f>
        <v>High</v>
      </c>
      <c r="T2663" t="str">
        <f>CONCATENATE(Healthcare_Data_v1__4[[#This Row],[Medical Condition]],Healthcare_Data_v1__4[[#This Row],[Duration]])</f>
        <v>DiabetesHigh</v>
      </c>
      <c r="U2663">
        <f>MONTH(Healthcare_Data_v1__4[[#This Row],[Date of Admission]])</f>
        <v>5</v>
      </c>
      <c r="V2663">
        <f>YEAR(Healthcare_Data_v1__4[[#This Row],[Date of Admission]])</f>
        <v>2019</v>
      </c>
      <c r="W2663">
        <f>DAY(Healthcare_Data_v1__4[[#This Row],[Date of Admission]])</f>
        <v>31</v>
      </c>
    </row>
    <row r="2664" spans="1:23" x14ac:dyDescent="0.3">
      <c r="A2664" t="s">
        <v>5328</v>
      </c>
      <c r="B2664">
        <v>76</v>
      </c>
      <c r="C2664" t="s">
        <v>3</v>
      </c>
      <c r="D2664" t="s">
        <v>15</v>
      </c>
      <c r="E2664" t="s">
        <v>20</v>
      </c>
      <c r="F2664" t="s">
        <v>6</v>
      </c>
      <c r="G2664" s="1">
        <v>44102</v>
      </c>
      <c r="H2664" t="s">
        <v>5329</v>
      </c>
      <c r="I2664" t="s">
        <v>5330</v>
      </c>
      <c r="J2664">
        <v>31557.39314</v>
      </c>
      <c r="K2664" t="s">
        <v>47</v>
      </c>
      <c r="L2664">
        <v>2915</v>
      </c>
      <c r="M2664">
        <v>237</v>
      </c>
      <c r="N2664" t="s">
        <v>55</v>
      </c>
      <c r="O2664" s="1">
        <v>44118</v>
      </c>
      <c r="P2664" t="s">
        <v>60</v>
      </c>
      <c r="Q2664" t="s">
        <v>44</v>
      </c>
      <c r="R2664">
        <f>Healthcare_Data_v1__4[[#This Row],[Discharge Date]]-Healthcare_Data_v1__4[[#This Row],[Date of Admission]]</f>
        <v>16</v>
      </c>
      <c r="S2664" t="str" cm="1">
        <f t="array" ref="S2664">_xlfn.IFS( Healthcare_Data_v1__4[[#This Row],[Days of Stay]]&lt;10,"Low",Healthcare_Data_v1__4[[#This Row],[Days of Stay]]&lt;20,"Med",Healthcare_Data_v1__4[[#This Row],[Days of Stay]]&lt;=30,"High")</f>
        <v>Med</v>
      </c>
      <c r="T2664" t="str">
        <f>CONCATENATE(Healthcare_Data_v1__4[[#This Row],[Medical Condition]],Healthcare_Data_v1__4[[#This Row],[Duration]])</f>
        <v>AsthmaMed</v>
      </c>
      <c r="U2664">
        <f>MONTH(Healthcare_Data_v1__4[[#This Row],[Date of Admission]])</f>
        <v>9</v>
      </c>
      <c r="V2664">
        <f>YEAR(Healthcare_Data_v1__4[[#This Row],[Date of Admission]])</f>
        <v>2020</v>
      </c>
      <c r="W2664">
        <f>DAY(Healthcare_Data_v1__4[[#This Row],[Date of Admission]])</f>
        <v>28</v>
      </c>
    </row>
    <row r="2665" spans="1:23" x14ac:dyDescent="0.3">
      <c r="A2665" t="s">
        <v>20387</v>
      </c>
      <c r="B2665">
        <v>72</v>
      </c>
      <c r="C2665" t="s">
        <v>3</v>
      </c>
      <c r="D2665" t="s">
        <v>15</v>
      </c>
      <c r="E2665" t="s">
        <v>24</v>
      </c>
      <c r="F2665" t="s">
        <v>6</v>
      </c>
      <c r="G2665" s="1">
        <v>43685</v>
      </c>
      <c r="H2665" t="s">
        <v>5331</v>
      </c>
      <c r="I2665" t="s">
        <v>5332</v>
      </c>
      <c r="J2665">
        <v>31547.120320000002</v>
      </c>
      <c r="K2665" t="s">
        <v>47</v>
      </c>
      <c r="L2665">
        <v>20531</v>
      </c>
      <c r="M2665">
        <v>381</v>
      </c>
      <c r="N2665" t="s">
        <v>48</v>
      </c>
      <c r="O2665" s="1">
        <v>43697</v>
      </c>
      <c r="P2665" t="s">
        <v>49</v>
      </c>
      <c r="Q2665" t="s">
        <v>44</v>
      </c>
      <c r="R2665">
        <f>Healthcare_Data_v1__4[[#This Row],[Discharge Date]]-Healthcare_Data_v1__4[[#This Row],[Date of Admission]]</f>
        <v>12</v>
      </c>
      <c r="S2665" t="str" cm="1">
        <f t="array" ref="S2665">_xlfn.IFS( Healthcare_Data_v1__4[[#This Row],[Days of Stay]]&lt;10,"Low",Healthcare_Data_v1__4[[#This Row],[Days of Stay]]&lt;20,"Med",Healthcare_Data_v1__4[[#This Row],[Days of Stay]]&lt;=30,"High")</f>
        <v>Med</v>
      </c>
      <c r="T2665" t="str">
        <f>CONCATENATE(Healthcare_Data_v1__4[[#This Row],[Medical Condition]],Healthcare_Data_v1__4[[#This Row],[Duration]])</f>
        <v>AsthmaMed</v>
      </c>
      <c r="U2665">
        <f>MONTH(Healthcare_Data_v1__4[[#This Row],[Date of Admission]])</f>
        <v>8</v>
      </c>
      <c r="V2665">
        <f>YEAR(Healthcare_Data_v1__4[[#This Row],[Date of Admission]])</f>
        <v>2019</v>
      </c>
      <c r="W2665">
        <f>DAY(Healthcare_Data_v1__4[[#This Row],[Date of Admission]])</f>
        <v>8</v>
      </c>
    </row>
    <row r="2666" spans="1:23" x14ac:dyDescent="0.3">
      <c r="A2666" t="s">
        <v>20388</v>
      </c>
      <c r="B2666">
        <v>56</v>
      </c>
      <c r="C2666" t="s">
        <v>3</v>
      </c>
      <c r="D2666" t="s">
        <v>16</v>
      </c>
      <c r="E2666" t="s">
        <v>20</v>
      </c>
      <c r="F2666" t="s">
        <v>10</v>
      </c>
      <c r="G2666" s="1">
        <v>44839</v>
      </c>
      <c r="H2666" t="s">
        <v>5333</v>
      </c>
      <c r="I2666" t="s">
        <v>5334</v>
      </c>
      <c r="J2666">
        <v>31544.846420000002</v>
      </c>
      <c r="K2666" t="s">
        <v>69</v>
      </c>
      <c r="L2666">
        <v>28222</v>
      </c>
      <c r="M2666">
        <v>265</v>
      </c>
      <c r="N2666" t="s">
        <v>55</v>
      </c>
      <c r="O2666" s="1">
        <v>44841</v>
      </c>
      <c r="P2666" t="s">
        <v>49</v>
      </c>
      <c r="Q2666" t="s">
        <v>50</v>
      </c>
      <c r="R2666">
        <f>Healthcare_Data_v1__4[[#This Row],[Discharge Date]]-Healthcare_Data_v1__4[[#This Row],[Date of Admission]]</f>
        <v>2</v>
      </c>
      <c r="S2666" t="str" cm="1">
        <f t="array" ref="S2666">_xlfn.IFS( Healthcare_Data_v1__4[[#This Row],[Days of Stay]]&lt;10,"Low",Healthcare_Data_v1__4[[#This Row],[Days of Stay]]&lt;20,"Med",Healthcare_Data_v1__4[[#This Row],[Days of Stay]]&lt;=30,"High")</f>
        <v>Low</v>
      </c>
      <c r="T2666" t="str">
        <f>CONCATENATE(Healthcare_Data_v1__4[[#This Row],[Medical Condition]],Healthcare_Data_v1__4[[#This Row],[Duration]])</f>
        <v>HypertensionLow</v>
      </c>
      <c r="U2666">
        <f>MONTH(Healthcare_Data_v1__4[[#This Row],[Date of Admission]])</f>
        <v>10</v>
      </c>
      <c r="V2666">
        <f>YEAR(Healthcare_Data_v1__4[[#This Row],[Date of Admission]])</f>
        <v>2022</v>
      </c>
      <c r="W2666">
        <f>DAY(Healthcare_Data_v1__4[[#This Row],[Date of Admission]])</f>
        <v>5</v>
      </c>
    </row>
    <row r="2667" spans="1:23" x14ac:dyDescent="0.3">
      <c r="A2667" t="s">
        <v>20389</v>
      </c>
      <c r="B2667">
        <v>82</v>
      </c>
      <c r="C2667" t="s">
        <v>3</v>
      </c>
      <c r="D2667" t="s">
        <v>16</v>
      </c>
      <c r="E2667" t="s">
        <v>22</v>
      </c>
      <c r="F2667" t="s">
        <v>11</v>
      </c>
      <c r="G2667" s="1">
        <v>44924</v>
      </c>
      <c r="H2667" t="s">
        <v>5335</v>
      </c>
      <c r="I2667" t="s">
        <v>5336</v>
      </c>
      <c r="J2667">
        <v>31536.856530000001</v>
      </c>
      <c r="K2667" t="s">
        <v>63</v>
      </c>
      <c r="L2667">
        <v>19031</v>
      </c>
      <c r="M2667">
        <v>488</v>
      </c>
      <c r="N2667" t="s">
        <v>48</v>
      </c>
      <c r="O2667" s="1">
        <v>44926</v>
      </c>
      <c r="P2667" t="s">
        <v>49</v>
      </c>
      <c r="Q2667" t="s">
        <v>44</v>
      </c>
      <c r="R2667">
        <f>Healthcare_Data_v1__4[[#This Row],[Discharge Date]]-Healthcare_Data_v1__4[[#This Row],[Date of Admission]]</f>
        <v>2</v>
      </c>
      <c r="S2667" t="str" cm="1">
        <f t="array" ref="S2667">_xlfn.IFS( Healthcare_Data_v1__4[[#This Row],[Days of Stay]]&lt;10,"Low",Healthcare_Data_v1__4[[#This Row],[Days of Stay]]&lt;20,"Med",Healthcare_Data_v1__4[[#This Row],[Days of Stay]]&lt;=30,"High")</f>
        <v>Low</v>
      </c>
      <c r="T2667" t="str">
        <f>CONCATENATE(Healthcare_Data_v1__4[[#This Row],[Medical Condition]],Healthcare_Data_v1__4[[#This Row],[Duration]])</f>
        <v>CancerLow</v>
      </c>
      <c r="U2667">
        <f>MONTH(Healthcare_Data_v1__4[[#This Row],[Date of Admission]])</f>
        <v>12</v>
      </c>
      <c r="V2667">
        <f>YEAR(Healthcare_Data_v1__4[[#This Row],[Date of Admission]])</f>
        <v>2022</v>
      </c>
      <c r="W2667">
        <f>DAY(Healthcare_Data_v1__4[[#This Row],[Date of Admission]])</f>
        <v>29</v>
      </c>
    </row>
    <row r="2668" spans="1:23" x14ac:dyDescent="0.3">
      <c r="A2668" t="s">
        <v>20390</v>
      </c>
      <c r="B2668">
        <v>51</v>
      </c>
      <c r="C2668" t="s">
        <v>8</v>
      </c>
      <c r="D2668" t="s">
        <v>15</v>
      </c>
      <c r="E2668" t="s">
        <v>20</v>
      </c>
      <c r="F2668" t="s">
        <v>9</v>
      </c>
      <c r="G2668" s="1">
        <v>44053</v>
      </c>
      <c r="H2668" t="s">
        <v>5337</v>
      </c>
      <c r="I2668" t="s">
        <v>5338</v>
      </c>
      <c r="J2668">
        <v>31530.647860000001</v>
      </c>
      <c r="K2668" t="s">
        <v>41</v>
      </c>
      <c r="L2668">
        <v>27693</v>
      </c>
      <c r="M2668">
        <v>362</v>
      </c>
      <c r="N2668" t="s">
        <v>42</v>
      </c>
      <c r="O2668" s="1">
        <v>44061</v>
      </c>
      <c r="P2668" t="s">
        <v>60</v>
      </c>
      <c r="Q2668" t="s">
        <v>50</v>
      </c>
      <c r="R2668">
        <f>Healthcare_Data_v1__4[[#This Row],[Discharge Date]]-Healthcare_Data_v1__4[[#This Row],[Date of Admission]]</f>
        <v>8</v>
      </c>
      <c r="S2668" t="str" cm="1">
        <f t="array" ref="S2668">_xlfn.IFS( Healthcare_Data_v1__4[[#This Row],[Days of Stay]]&lt;10,"Low",Healthcare_Data_v1__4[[#This Row],[Days of Stay]]&lt;20,"Med",Healthcare_Data_v1__4[[#This Row],[Days of Stay]]&lt;=30,"High")</f>
        <v>Low</v>
      </c>
      <c r="T2668" t="str">
        <f>CONCATENATE(Healthcare_Data_v1__4[[#This Row],[Medical Condition]],Healthcare_Data_v1__4[[#This Row],[Duration]])</f>
        <v>ArthritisLow</v>
      </c>
      <c r="U2668">
        <f>MONTH(Healthcare_Data_v1__4[[#This Row],[Date of Admission]])</f>
        <v>8</v>
      </c>
      <c r="V2668">
        <f>YEAR(Healthcare_Data_v1__4[[#This Row],[Date of Admission]])</f>
        <v>2020</v>
      </c>
      <c r="W2668">
        <f>DAY(Healthcare_Data_v1__4[[#This Row],[Date of Admission]])</f>
        <v>10</v>
      </c>
    </row>
    <row r="2669" spans="1:23" x14ac:dyDescent="0.3">
      <c r="A2669" t="s">
        <v>2739</v>
      </c>
      <c r="B2669">
        <v>51</v>
      </c>
      <c r="C2669" t="s">
        <v>8</v>
      </c>
      <c r="D2669" t="s">
        <v>16</v>
      </c>
      <c r="E2669" t="s">
        <v>22</v>
      </c>
      <c r="F2669" t="s">
        <v>4</v>
      </c>
      <c r="G2669" s="1">
        <v>43489</v>
      </c>
      <c r="H2669" t="s">
        <v>5339</v>
      </c>
      <c r="I2669" t="s">
        <v>5340</v>
      </c>
      <c r="J2669">
        <v>31530.503909999999</v>
      </c>
      <c r="K2669" t="s">
        <v>47</v>
      </c>
      <c r="L2669">
        <v>33831</v>
      </c>
      <c r="M2669">
        <v>391</v>
      </c>
      <c r="N2669" t="s">
        <v>48</v>
      </c>
      <c r="O2669" s="1">
        <v>43518</v>
      </c>
      <c r="P2669" t="s">
        <v>60</v>
      </c>
      <c r="Q2669" t="s">
        <v>50</v>
      </c>
      <c r="R2669">
        <f>Healthcare_Data_v1__4[[#This Row],[Discharge Date]]-Healthcare_Data_v1__4[[#This Row],[Date of Admission]]</f>
        <v>29</v>
      </c>
      <c r="S2669" t="str" cm="1">
        <f t="array" ref="S2669">_xlfn.IFS( Healthcare_Data_v1__4[[#This Row],[Days of Stay]]&lt;10,"Low",Healthcare_Data_v1__4[[#This Row],[Days of Stay]]&lt;20,"Med",Healthcare_Data_v1__4[[#This Row],[Days of Stay]]&lt;=30,"High")</f>
        <v>High</v>
      </c>
      <c r="T2669" t="str">
        <f>CONCATENATE(Healthcare_Data_v1__4[[#This Row],[Medical Condition]],Healthcare_Data_v1__4[[#This Row],[Duration]])</f>
        <v>DiabetesHigh</v>
      </c>
      <c r="U2669">
        <f>MONTH(Healthcare_Data_v1__4[[#This Row],[Date of Admission]])</f>
        <v>1</v>
      </c>
      <c r="V2669">
        <f>YEAR(Healthcare_Data_v1__4[[#This Row],[Date of Admission]])</f>
        <v>2019</v>
      </c>
      <c r="W2669">
        <f>DAY(Healthcare_Data_v1__4[[#This Row],[Date of Admission]])</f>
        <v>24</v>
      </c>
    </row>
    <row r="2670" spans="1:23" x14ac:dyDescent="0.3">
      <c r="A2670" t="s">
        <v>20391</v>
      </c>
      <c r="B2670">
        <v>57</v>
      </c>
      <c r="C2670" t="s">
        <v>3</v>
      </c>
      <c r="D2670" t="s">
        <v>16</v>
      </c>
      <c r="E2670" t="s">
        <v>24</v>
      </c>
      <c r="F2670" t="s">
        <v>11</v>
      </c>
      <c r="G2670" s="1">
        <v>44343</v>
      </c>
      <c r="H2670" t="s">
        <v>5341</v>
      </c>
      <c r="I2670" t="s">
        <v>5342</v>
      </c>
      <c r="J2670">
        <v>31526.112440000001</v>
      </c>
      <c r="K2670" t="s">
        <v>69</v>
      </c>
      <c r="L2670">
        <v>37465</v>
      </c>
      <c r="M2670">
        <v>128</v>
      </c>
      <c r="N2670" t="s">
        <v>55</v>
      </c>
      <c r="O2670" s="1">
        <v>44360</v>
      </c>
      <c r="P2670" t="s">
        <v>85</v>
      </c>
      <c r="Q2670" t="s">
        <v>44</v>
      </c>
      <c r="R2670">
        <f>Healthcare_Data_v1__4[[#This Row],[Discharge Date]]-Healthcare_Data_v1__4[[#This Row],[Date of Admission]]</f>
        <v>17</v>
      </c>
      <c r="S2670" t="str" cm="1">
        <f t="array" ref="S2670">_xlfn.IFS( Healthcare_Data_v1__4[[#This Row],[Days of Stay]]&lt;10,"Low",Healthcare_Data_v1__4[[#This Row],[Days of Stay]]&lt;20,"Med",Healthcare_Data_v1__4[[#This Row],[Days of Stay]]&lt;=30,"High")</f>
        <v>Med</v>
      </c>
      <c r="T2670" t="str">
        <f>CONCATENATE(Healthcare_Data_v1__4[[#This Row],[Medical Condition]],Healthcare_Data_v1__4[[#This Row],[Duration]])</f>
        <v>CancerMed</v>
      </c>
      <c r="U2670">
        <f>MONTH(Healthcare_Data_v1__4[[#This Row],[Date of Admission]])</f>
        <v>5</v>
      </c>
      <c r="V2670">
        <f>YEAR(Healthcare_Data_v1__4[[#This Row],[Date of Admission]])</f>
        <v>2021</v>
      </c>
      <c r="W2670">
        <f>DAY(Healthcare_Data_v1__4[[#This Row],[Date of Admission]])</f>
        <v>27</v>
      </c>
    </row>
    <row r="2671" spans="1:23" x14ac:dyDescent="0.3">
      <c r="A2671" t="s">
        <v>20392</v>
      </c>
      <c r="B2671">
        <v>27</v>
      </c>
      <c r="C2671" t="s">
        <v>5</v>
      </c>
      <c r="D2671" t="s">
        <v>15</v>
      </c>
      <c r="E2671" t="s">
        <v>20</v>
      </c>
      <c r="F2671" t="s">
        <v>6</v>
      </c>
      <c r="G2671" s="1">
        <v>43935</v>
      </c>
      <c r="H2671" t="s">
        <v>5343</v>
      </c>
      <c r="I2671" t="s">
        <v>5344</v>
      </c>
      <c r="J2671">
        <v>31523.099030000001</v>
      </c>
      <c r="K2671" t="s">
        <v>47</v>
      </c>
      <c r="L2671">
        <v>963</v>
      </c>
      <c r="M2671">
        <v>314</v>
      </c>
      <c r="N2671" t="s">
        <v>55</v>
      </c>
      <c r="O2671" s="1">
        <v>43948</v>
      </c>
      <c r="P2671" t="s">
        <v>43</v>
      </c>
      <c r="Q2671" t="s">
        <v>44</v>
      </c>
      <c r="R2671">
        <f>Healthcare_Data_v1__4[[#This Row],[Discharge Date]]-Healthcare_Data_v1__4[[#This Row],[Date of Admission]]</f>
        <v>13</v>
      </c>
      <c r="S2671" t="str" cm="1">
        <f t="array" ref="S2671">_xlfn.IFS( Healthcare_Data_v1__4[[#This Row],[Days of Stay]]&lt;10,"Low",Healthcare_Data_v1__4[[#This Row],[Days of Stay]]&lt;20,"Med",Healthcare_Data_v1__4[[#This Row],[Days of Stay]]&lt;=30,"High")</f>
        <v>Med</v>
      </c>
      <c r="T2671" t="str">
        <f>CONCATENATE(Healthcare_Data_v1__4[[#This Row],[Medical Condition]],Healthcare_Data_v1__4[[#This Row],[Duration]])</f>
        <v>AsthmaMed</v>
      </c>
      <c r="U2671">
        <f>MONTH(Healthcare_Data_v1__4[[#This Row],[Date of Admission]])</f>
        <v>4</v>
      </c>
      <c r="V2671">
        <f>YEAR(Healthcare_Data_v1__4[[#This Row],[Date of Admission]])</f>
        <v>2020</v>
      </c>
      <c r="W2671">
        <f>DAY(Healthcare_Data_v1__4[[#This Row],[Date of Admission]])</f>
        <v>14</v>
      </c>
    </row>
    <row r="2672" spans="1:23" x14ac:dyDescent="0.3">
      <c r="A2672" t="s">
        <v>20393</v>
      </c>
      <c r="B2672">
        <v>50</v>
      </c>
      <c r="C2672" t="s">
        <v>8</v>
      </c>
      <c r="D2672" t="s">
        <v>15</v>
      </c>
      <c r="E2672" t="s">
        <v>20</v>
      </c>
      <c r="F2672" t="s">
        <v>10</v>
      </c>
      <c r="G2672" s="1">
        <v>44879</v>
      </c>
      <c r="H2672" t="s">
        <v>5345</v>
      </c>
      <c r="I2672" t="s">
        <v>5346</v>
      </c>
      <c r="J2672">
        <v>31518.026300000001</v>
      </c>
      <c r="K2672" t="s">
        <v>63</v>
      </c>
      <c r="L2672">
        <v>15727</v>
      </c>
      <c r="M2672">
        <v>348</v>
      </c>
      <c r="N2672" t="s">
        <v>48</v>
      </c>
      <c r="O2672" s="1">
        <v>44897</v>
      </c>
      <c r="P2672" t="s">
        <v>60</v>
      </c>
      <c r="Q2672" t="s">
        <v>57</v>
      </c>
      <c r="R2672">
        <f>Healthcare_Data_v1__4[[#This Row],[Discharge Date]]-Healthcare_Data_v1__4[[#This Row],[Date of Admission]]</f>
        <v>18</v>
      </c>
      <c r="S2672" t="str" cm="1">
        <f t="array" ref="S2672">_xlfn.IFS( Healthcare_Data_v1__4[[#This Row],[Days of Stay]]&lt;10,"Low",Healthcare_Data_v1__4[[#This Row],[Days of Stay]]&lt;20,"Med",Healthcare_Data_v1__4[[#This Row],[Days of Stay]]&lt;=30,"High")</f>
        <v>Med</v>
      </c>
      <c r="T2672" t="str">
        <f>CONCATENATE(Healthcare_Data_v1__4[[#This Row],[Medical Condition]],Healthcare_Data_v1__4[[#This Row],[Duration]])</f>
        <v>HypertensionMed</v>
      </c>
      <c r="U2672">
        <f>MONTH(Healthcare_Data_v1__4[[#This Row],[Date of Admission]])</f>
        <v>11</v>
      </c>
      <c r="V2672">
        <f>YEAR(Healthcare_Data_v1__4[[#This Row],[Date of Admission]])</f>
        <v>2022</v>
      </c>
      <c r="W2672">
        <f>DAY(Healthcare_Data_v1__4[[#This Row],[Date of Admission]])</f>
        <v>14</v>
      </c>
    </row>
    <row r="2673" spans="1:23" x14ac:dyDescent="0.3">
      <c r="A2673" t="s">
        <v>20394</v>
      </c>
      <c r="B2673">
        <v>58</v>
      </c>
      <c r="C2673" t="s">
        <v>3</v>
      </c>
      <c r="D2673" t="s">
        <v>16</v>
      </c>
      <c r="E2673" t="s">
        <v>20</v>
      </c>
      <c r="F2673" t="s">
        <v>10</v>
      </c>
      <c r="G2673" s="1">
        <v>44161</v>
      </c>
      <c r="H2673" t="s">
        <v>5347</v>
      </c>
      <c r="I2673" t="s">
        <v>5348</v>
      </c>
      <c r="J2673">
        <v>31515.669040000001</v>
      </c>
      <c r="K2673" t="s">
        <v>66</v>
      </c>
      <c r="L2673">
        <v>4600</v>
      </c>
      <c r="M2673">
        <v>350</v>
      </c>
      <c r="N2673" t="s">
        <v>55</v>
      </c>
      <c r="O2673" s="1">
        <v>44183</v>
      </c>
      <c r="P2673" t="s">
        <v>49</v>
      </c>
      <c r="Q2673" t="s">
        <v>44</v>
      </c>
      <c r="R2673">
        <f>Healthcare_Data_v1__4[[#This Row],[Discharge Date]]-Healthcare_Data_v1__4[[#This Row],[Date of Admission]]</f>
        <v>22</v>
      </c>
      <c r="S2673" t="str" cm="1">
        <f t="array" ref="S2673">_xlfn.IFS( Healthcare_Data_v1__4[[#This Row],[Days of Stay]]&lt;10,"Low",Healthcare_Data_v1__4[[#This Row],[Days of Stay]]&lt;20,"Med",Healthcare_Data_v1__4[[#This Row],[Days of Stay]]&lt;=30,"High")</f>
        <v>High</v>
      </c>
      <c r="T2673" t="str">
        <f>CONCATENATE(Healthcare_Data_v1__4[[#This Row],[Medical Condition]],Healthcare_Data_v1__4[[#This Row],[Duration]])</f>
        <v>HypertensionHigh</v>
      </c>
      <c r="U2673">
        <f>MONTH(Healthcare_Data_v1__4[[#This Row],[Date of Admission]])</f>
        <v>11</v>
      </c>
      <c r="V2673">
        <f>YEAR(Healthcare_Data_v1__4[[#This Row],[Date of Admission]])</f>
        <v>2020</v>
      </c>
      <c r="W2673">
        <f>DAY(Healthcare_Data_v1__4[[#This Row],[Date of Admission]])</f>
        <v>26</v>
      </c>
    </row>
    <row r="2674" spans="1:23" x14ac:dyDescent="0.3">
      <c r="A2674" t="s">
        <v>20395</v>
      </c>
      <c r="B2674">
        <v>47</v>
      </c>
      <c r="C2674" t="s">
        <v>8</v>
      </c>
      <c r="D2674" t="s">
        <v>16</v>
      </c>
      <c r="E2674" t="s">
        <v>21</v>
      </c>
      <c r="F2674" t="s">
        <v>7</v>
      </c>
      <c r="G2674" s="1">
        <v>44889</v>
      </c>
      <c r="H2674" t="s">
        <v>5349</v>
      </c>
      <c r="I2674" t="s">
        <v>5350</v>
      </c>
      <c r="J2674">
        <v>31515.20391</v>
      </c>
      <c r="K2674" t="s">
        <v>66</v>
      </c>
      <c r="L2674">
        <v>10696</v>
      </c>
      <c r="M2674">
        <v>468</v>
      </c>
      <c r="N2674" t="s">
        <v>42</v>
      </c>
      <c r="O2674" s="1">
        <v>44908</v>
      </c>
      <c r="P2674" t="s">
        <v>85</v>
      </c>
      <c r="Q2674" t="s">
        <v>44</v>
      </c>
      <c r="R2674">
        <f>Healthcare_Data_v1__4[[#This Row],[Discharge Date]]-Healthcare_Data_v1__4[[#This Row],[Date of Admission]]</f>
        <v>19</v>
      </c>
      <c r="S2674" t="str" cm="1">
        <f t="array" ref="S2674">_xlfn.IFS( Healthcare_Data_v1__4[[#This Row],[Days of Stay]]&lt;10,"Low",Healthcare_Data_v1__4[[#This Row],[Days of Stay]]&lt;20,"Med",Healthcare_Data_v1__4[[#This Row],[Days of Stay]]&lt;=30,"High")</f>
        <v>Med</v>
      </c>
      <c r="T2674" t="str">
        <f>CONCATENATE(Healthcare_Data_v1__4[[#This Row],[Medical Condition]],Healthcare_Data_v1__4[[#This Row],[Duration]])</f>
        <v>ObesityMed</v>
      </c>
      <c r="U2674">
        <f>MONTH(Healthcare_Data_v1__4[[#This Row],[Date of Admission]])</f>
        <v>11</v>
      </c>
      <c r="V2674">
        <f>YEAR(Healthcare_Data_v1__4[[#This Row],[Date of Admission]])</f>
        <v>2022</v>
      </c>
      <c r="W2674">
        <f>DAY(Healthcare_Data_v1__4[[#This Row],[Date of Admission]])</f>
        <v>24</v>
      </c>
    </row>
    <row r="2675" spans="1:23" x14ac:dyDescent="0.3">
      <c r="A2675" t="s">
        <v>20396</v>
      </c>
      <c r="B2675">
        <v>31</v>
      </c>
      <c r="C2675" t="s">
        <v>5</v>
      </c>
      <c r="D2675" t="s">
        <v>16</v>
      </c>
      <c r="E2675" t="s">
        <v>24</v>
      </c>
      <c r="F2675" t="s">
        <v>6</v>
      </c>
      <c r="G2675" s="1">
        <v>44798</v>
      </c>
      <c r="H2675" t="s">
        <v>5351</v>
      </c>
      <c r="I2675" t="s">
        <v>3816</v>
      </c>
      <c r="J2675">
        <v>31505.146100000002</v>
      </c>
      <c r="K2675" t="s">
        <v>47</v>
      </c>
      <c r="L2675">
        <v>42916</v>
      </c>
      <c r="M2675">
        <v>486</v>
      </c>
      <c r="N2675" t="s">
        <v>48</v>
      </c>
      <c r="O2675" s="1">
        <v>44810</v>
      </c>
      <c r="P2675" t="s">
        <v>49</v>
      </c>
      <c r="Q2675" t="s">
        <v>44</v>
      </c>
      <c r="R2675">
        <f>Healthcare_Data_v1__4[[#This Row],[Discharge Date]]-Healthcare_Data_v1__4[[#This Row],[Date of Admission]]</f>
        <v>12</v>
      </c>
      <c r="S2675" t="str" cm="1">
        <f t="array" ref="S2675">_xlfn.IFS( Healthcare_Data_v1__4[[#This Row],[Days of Stay]]&lt;10,"Low",Healthcare_Data_v1__4[[#This Row],[Days of Stay]]&lt;20,"Med",Healthcare_Data_v1__4[[#This Row],[Days of Stay]]&lt;=30,"High")</f>
        <v>Med</v>
      </c>
      <c r="T2675" t="str">
        <f>CONCATENATE(Healthcare_Data_v1__4[[#This Row],[Medical Condition]],Healthcare_Data_v1__4[[#This Row],[Duration]])</f>
        <v>AsthmaMed</v>
      </c>
      <c r="U2675">
        <f>MONTH(Healthcare_Data_v1__4[[#This Row],[Date of Admission]])</f>
        <v>8</v>
      </c>
      <c r="V2675">
        <f>YEAR(Healthcare_Data_v1__4[[#This Row],[Date of Admission]])</f>
        <v>2022</v>
      </c>
      <c r="W2675">
        <f>DAY(Healthcare_Data_v1__4[[#This Row],[Date of Admission]])</f>
        <v>25</v>
      </c>
    </row>
    <row r="2676" spans="1:23" x14ac:dyDescent="0.3">
      <c r="A2676" t="s">
        <v>20397</v>
      </c>
      <c r="B2676">
        <v>40</v>
      </c>
      <c r="C2676" t="s">
        <v>8</v>
      </c>
      <c r="D2676" t="s">
        <v>16</v>
      </c>
      <c r="E2676" t="s">
        <v>20</v>
      </c>
      <c r="F2676" t="s">
        <v>7</v>
      </c>
      <c r="G2676" s="1">
        <v>44523</v>
      </c>
      <c r="H2676" t="s">
        <v>5352</v>
      </c>
      <c r="I2676" t="s">
        <v>5353</v>
      </c>
      <c r="J2676">
        <v>31498.721689999998</v>
      </c>
      <c r="K2676" t="s">
        <v>66</v>
      </c>
      <c r="L2676">
        <v>14238</v>
      </c>
      <c r="M2676">
        <v>108</v>
      </c>
      <c r="N2676" t="s">
        <v>42</v>
      </c>
      <c r="O2676" s="1">
        <v>44546</v>
      </c>
      <c r="P2676" t="s">
        <v>85</v>
      </c>
      <c r="Q2676" t="s">
        <v>57</v>
      </c>
      <c r="R2676">
        <f>Healthcare_Data_v1__4[[#This Row],[Discharge Date]]-Healthcare_Data_v1__4[[#This Row],[Date of Admission]]</f>
        <v>23</v>
      </c>
      <c r="S2676" t="str" cm="1">
        <f t="array" ref="S2676">_xlfn.IFS( Healthcare_Data_v1__4[[#This Row],[Days of Stay]]&lt;10,"Low",Healthcare_Data_v1__4[[#This Row],[Days of Stay]]&lt;20,"Med",Healthcare_Data_v1__4[[#This Row],[Days of Stay]]&lt;=30,"High")</f>
        <v>High</v>
      </c>
      <c r="T2676" t="str">
        <f>CONCATENATE(Healthcare_Data_v1__4[[#This Row],[Medical Condition]],Healthcare_Data_v1__4[[#This Row],[Duration]])</f>
        <v>ObesityHigh</v>
      </c>
      <c r="U2676">
        <f>MONTH(Healthcare_Data_v1__4[[#This Row],[Date of Admission]])</f>
        <v>11</v>
      </c>
      <c r="V2676">
        <f>YEAR(Healthcare_Data_v1__4[[#This Row],[Date of Admission]])</f>
        <v>2021</v>
      </c>
      <c r="W2676">
        <f>DAY(Healthcare_Data_v1__4[[#This Row],[Date of Admission]])</f>
        <v>23</v>
      </c>
    </row>
    <row r="2677" spans="1:23" x14ac:dyDescent="0.3">
      <c r="A2677" t="s">
        <v>19255</v>
      </c>
      <c r="B2677">
        <v>38</v>
      </c>
      <c r="C2677" t="s">
        <v>5</v>
      </c>
      <c r="D2677" t="s">
        <v>16</v>
      </c>
      <c r="E2677" t="s">
        <v>20</v>
      </c>
      <c r="F2677" t="s">
        <v>4</v>
      </c>
      <c r="G2677" s="1">
        <v>44630</v>
      </c>
      <c r="H2677" t="s">
        <v>5354</v>
      </c>
      <c r="I2677" t="s">
        <v>5355</v>
      </c>
      <c r="J2677">
        <v>31478.659749999999</v>
      </c>
      <c r="K2677" t="s">
        <v>63</v>
      </c>
      <c r="L2677">
        <v>24051</v>
      </c>
      <c r="M2677">
        <v>251</v>
      </c>
      <c r="N2677" t="s">
        <v>48</v>
      </c>
      <c r="O2677" s="1">
        <v>44660</v>
      </c>
      <c r="P2677" t="s">
        <v>56</v>
      </c>
      <c r="Q2677" t="s">
        <v>50</v>
      </c>
      <c r="R2677">
        <f>Healthcare_Data_v1__4[[#This Row],[Discharge Date]]-Healthcare_Data_v1__4[[#This Row],[Date of Admission]]</f>
        <v>30</v>
      </c>
      <c r="S2677" t="str" cm="1">
        <f t="array" ref="S2677">_xlfn.IFS( Healthcare_Data_v1__4[[#This Row],[Days of Stay]]&lt;10,"Low",Healthcare_Data_v1__4[[#This Row],[Days of Stay]]&lt;20,"Med",Healthcare_Data_v1__4[[#This Row],[Days of Stay]]&lt;=30,"High")</f>
        <v>High</v>
      </c>
      <c r="T2677" t="str">
        <f>CONCATENATE(Healthcare_Data_v1__4[[#This Row],[Medical Condition]],Healthcare_Data_v1__4[[#This Row],[Duration]])</f>
        <v>DiabetesHigh</v>
      </c>
      <c r="U2677">
        <f>MONTH(Healthcare_Data_v1__4[[#This Row],[Date of Admission]])</f>
        <v>3</v>
      </c>
      <c r="V2677">
        <f>YEAR(Healthcare_Data_v1__4[[#This Row],[Date of Admission]])</f>
        <v>2022</v>
      </c>
      <c r="W2677">
        <f>DAY(Healthcare_Data_v1__4[[#This Row],[Date of Admission]])</f>
        <v>10</v>
      </c>
    </row>
    <row r="2678" spans="1:23" x14ac:dyDescent="0.3">
      <c r="A2678" t="s">
        <v>5356</v>
      </c>
      <c r="B2678">
        <v>65</v>
      </c>
      <c r="C2678" t="s">
        <v>3</v>
      </c>
      <c r="D2678" t="s">
        <v>16</v>
      </c>
      <c r="E2678" t="s">
        <v>22</v>
      </c>
      <c r="F2678" t="s">
        <v>9</v>
      </c>
      <c r="G2678" s="1">
        <v>43504</v>
      </c>
      <c r="H2678" t="s">
        <v>5357</v>
      </c>
      <c r="I2678" t="s">
        <v>5358</v>
      </c>
      <c r="J2678">
        <v>31471.97408</v>
      </c>
      <c r="K2678" t="s">
        <v>66</v>
      </c>
      <c r="L2678">
        <v>38334</v>
      </c>
      <c r="M2678">
        <v>386</v>
      </c>
      <c r="N2678" t="s">
        <v>42</v>
      </c>
      <c r="O2678" s="1">
        <v>43509</v>
      </c>
      <c r="P2678" t="s">
        <v>43</v>
      </c>
      <c r="Q2678" t="s">
        <v>50</v>
      </c>
      <c r="R2678">
        <f>Healthcare_Data_v1__4[[#This Row],[Discharge Date]]-Healthcare_Data_v1__4[[#This Row],[Date of Admission]]</f>
        <v>5</v>
      </c>
      <c r="S2678" t="str" cm="1">
        <f t="array" ref="S2678">_xlfn.IFS( Healthcare_Data_v1__4[[#This Row],[Days of Stay]]&lt;10,"Low",Healthcare_Data_v1__4[[#This Row],[Days of Stay]]&lt;20,"Med",Healthcare_Data_v1__4[[#This Row],[Days of Stay]]&lt;=30,"High")</f>
        <v>Low</v>
      </c>
      <c r="T2678" t="str">
        <f>CONCATENATE(Healthcare_Data_v1__4[[#This Row],[Medical Condition]],Healthcare_Data_v1__4[[#This Row],[Duration]])</f>
        <v>ArthritisLow</v>
      </c>
      <c r="U2678">
        <f>MONTH(Healthcare_Data_v1__4[[#This Row],[Date of Admission]])</f>
        <v>2</v>
      </c>
      <c r="V2678">
        <f>YEAR(Healthcare_Data_v1__4[[#This Row],[Date of Admission]])</f>
        <v>2019</v>
      </c>
      <c r="W2678">
        <f>DAY(Healthcare_Data_v1__4[[#This Row],[Date of Admission]])</f>
        <v>8</v>
      </c>
    </row>
    <row r="2679" spans="1:23" x14ac:dyDescent="0.3">
      <c r="A2679" t="s">
        <v>19109</v>
      </c>
      <c r="B2679">
        <v>49</v>
      </c>
      <c r="C2679" t="s">
        <v>8</v>
      </c>
      <c r="D2679" t="s">
        <v>16</v>
      </c>
      <c r="E2679" t="s">
        <v>23</v>
      </c>
      <c r="F2679" t="s">
        <v>9</v>
      </c>
      <c r="G2679" s="1">
        <v>43873</v>
      </c>
      <c r="H2679" t="s">
        <v>5359</v>
      </c>
      <c r="I2679" t="s">
        <v>5360</v>
      </c>
      <c r="J2679">
        <v>31467.593659999999</v>
      </c>
      <c r="K2679" t="s">
        <v>47</v>
      </c>
      <c r="L2679">
        <v>7835</v>
      </c>
      <c r="M2679">
        <v>310</v>
      </c>
      <c r="N2679" t="s">
        <v>42</v>
      </c>
      <c r="O2679" s="1">
        <v>43875</v>
      </c>
      <c r="P2679" t="s">
        <v>56</v>
      </c>
      <c r="Q2679" t="s">
        <v>50</v>
      </c>
      <c r="R2679">
        <f>Healthcare_Data_v1__4[[#This Row],[Discharge Date]]-Healthcare_Data_v1__4[[#This Row],[Date of Admission]]</f>
        <v>2</v>
      </c>
      <c r="S2679" t="str" cm="1">
        <f t="array" ref="S2679">_xlfn.IFS( Healthcare_Data_v1__4[[#This Row],[Days of Stay]]&lt;10,"Low",Healthcare_Data_v1__4[[#This Row],[Days of Stay]]&lt;20,"Med",Healthcare_Data_v1__4[[#This Row],[Days of Stay]]&lt;=30,"High")</f>
        <v>Low</v>
      </c>
      <c r="T2679" t="str">
        <f>CONCATENATE(Healthcare_Data_v1__4[[#This Row],[Medical Condition]],Healthcare_Data_v1__4[[#This Row],[Duration]])</f>
        <v>ArthritisLow</v>
      </c>
      <c r="U2679">
        <f>MONTH(Healthcare_Data_v1__4[[#This Row],[Date of Admission]])</f>
        <v>2</v>
      </c>
      <c r="V2679">
        <f>YEAR(Healthcare_Data_v1__4[[#This Row],[Date of Admission]])</f>
        <v>2020</v>
      </c>
      <c r="W2679">
        <f>DAY(Healthcare_Data_v1__4[[#This Row],[Date of Admission]])</f>
        <v>12</v>
      </c>
    </row>
    <row r="2680" spans="1:23" x14ac:dyDescent="0.3">
      <c r="A2680" t="s">
        <v>20398</v>
      </c>
      <c r="B2680">
        <v>38</v>
      </c>
      <c r="C2680" t="s">
        <v>5</v>
      </c>
      <c r="D2680" t="s">
        <v>16</v>
      </c>
      <c r="E2680" t="s">
        <v>21</v>
      </c>
      <c r="F2680" t="s">
        <v>11</v>
      </c>
      <c r="G2680" s="1">
        <v>44019</v>
      </c>
      <c r="H2680" t="s">
        <v>5361</v>
      </c>
      <c r="I2680" t="s">
        <v>5362</v>
      </c>
      <c r="J2680">
        <v>31450.803459999999</v>
      </c>
      <c r="K2680" t="s">
        <v>66</v>
      </c>
      <c r="L2680">
        <v>14557</v>
      </c>
      <c r="M2680">
        <v>132</v>
      </c>
      <c r="N2680" t="s">
        <v>42</v>
      </c>
      <c r="O2680" s="1">
        <v>44033</v>
      </c>
      <c r="P2680" t="s">
        <v>43</v>
      </c>
      <c r="Q2680" t="s">
        <v>50</v>
      </c>
      <c r="R2680">
        <f>Healthcare_Data_v1__4[[#This Row],[Discharge Date]]-Healthcare_Data_v1__4[[#This Row],[Date of Admission]]</f>
        <v>14</v>
      </c>
      <c r="S2680" t="str" cm="1">
        <f t="array" ref="S2680">_xlfn.IFS( Healthcare_Data_v1__4[[#This Row],[Days of Stay]]&lt;10,"Low",Healthcare_Data_v1__4[[#This Row],[Days of Stay]]&lt;20,"Med",Healthcare_Data_v1__4[[#This Row],[Days of Stay]]&lt;=30,"High")</f>
        <v>Med</v>
      </c>
      <c r="T2680" t="str">
        <f>CONCATENATE(Healthcare_Data_v1__4[[#This Row],[Medical Condition]],Healthcare_Data_v1__4[[#This Row],[Duration]])</f>
        <v>CancerMed</v>
      </c>
      <c r="U2680">
        <f>MONTH(Healthcare_Data_v1__4[[#This Row],[Date of Admission]])</f>
        <v>7</v>
      </c>
      <c r="V2680">
        <f>YEAR(Healthcare_Data_v1__4[[#This Row],[Date of Admission]])</f>
        <v>2020</v>
      </c>
      <c r="W2680">
        <f>DAY(Healthcare_Data_v1__4[[#This Row],[Date of Admission]])</f>
        <v>7</v>
      </c>
    </row>
    <row r="2681" spans="1:23" x14ac:dyDescent="0.3">
      <c r="A2681" t="s">
        <v>5363</v>
      </c>
      <c r="B2681">
        <v>35</v>
      </c>
      <c r="C2681" t="s">
        <v>5</v>
      </c>
      <c r="D2681" t="s">
        <v>16</v>
      </c>
      <c r="E2681" t="s">
        <v>20</v>
      </c>
      <c r="F2681" t="s">
        <v>10</v>
      </c>
      <c r="G2681" s="1">
        <v>45062</v>
      </c>
      <c r="H2681" t="s">
        <v>5364</v>
      </c>
      <c r="I2681" t="s">
        <v>5365</v>
      </c>
      <c r="J2681">
        <v>31450.39849</v>
      </c>
      <c r="K2681" t="s">
        <v>41</v>
      </c>
      <c r="L2681">
        <v>34921</v>
      </c>
      <c r="M2681">
        <v>164</v>
      </c>
      <c r="N2681" t="s">
        <v>48</v>
      </c>
      <c r="O2681" s="1">
        <v>45085</v>
      </c>
      <c r="P2681" t="s">
        <v>56</v>
      </c>
      <c r="Q2681" t="s">
        <v>50</v>
      </c>
      <c r="R2681">
        <f>Healthcare_Data_v1__4[[#This Row],[Discharge Date]]-Healthcare_Data_v1__4[[#This Row],[Date of Admission]]</f>
        <v>23</v>
      </c>
      <c r="S2681" t="str" cm="1">
        <f t="array" ref="S2681">_xlfn.IFS( Healthcare_Data_v1__4[[#This Row],[Days of Stay]]&lt;10,"Low",Healthcare_Data_v1__4[[#This Row],[Days of Stay]]&lt;20,"Med",Healthcare_Data_v1__4[[#This Row],[Days of Stay]]&lt;=30,"High")</f>
        <v>High</v>
      </c>
      <c r="T2681" t="str">
        <f>CONCATENATE(Healthcare_Data_v1__4[[#This Row],[Medical Condition]],Healthcare_Data_v1__4[[#This Row],[Duration]])</f>
        <v>HypertensionHigh</v>
      </c>
      <c r="U2681">
        <f>MONTH(Healthcare_Data_v1__4[[#This Row],[Date of Admission]])</f>
        <v>5</v>
      </c>
      <c r="V2681">
        <f>YEAR(Healthcare_Data_v1__4[[#This Row],[Date of Admission]])</f>
        <v>2023</v>
      </c>
      <c r="W2681">
        <f>DAY(Healthcare_Data_v1__4[[#This Row],[Date of Admission]])</f>
        <v>16</v>
      </c>
    </row>
    <row r="2682" spans="1:23" x14ac:dyDescent="0.3">
      <c r="A2682" t="s">
        <v>20399</v>
      </c>
      <c r="B2682">
        <v>79</v>
      </c>
      <c r="C2682" t="s">
        <v>3</v>
      </c>
      <c r="D2682" t="s">
        <v>15</v>
      </c>
      <c r="E2682" t="s">
        <v>20</v>
      </c>
      <c r="F2682" t="s">
        <v>11</v>
      </c>
      <c r="G2682" s="1">
        <v>43645</v>
      </c>
      <c r="H2682" t="s">
        <v>5366</v>
      </c>
      <c r="I2682" t="s">
        <v>5367</v>
      </c>
      <c r="J2682">
        <v>31447.378659999998</v>
      </c>
      <c r="K2682" t="s">
        <v>47</v>
      </c>
      <c r="L2682">
        <v>41626</v>
      </c>
      <c r="M2682">
        <v>319</v>
      </c>
      <c r="N2682" t="s">
        <v>42</v>
      </c>
      <c r="O2682" s="1">
        <v>43650</v>
      </c>
      <c r="P2682" t="s">
        <v>56</v>
      </c>
      <c r="Q2682" t="s">
        <v>57</v>
      </c>
      <c r="R2682">
        <f>Healthcare_Data_v1__4[[#This Row],[Discharge Date]]-Healthcare_Data_v1__4[[#This Row],[Date of Admission]]</f>
        <v>5</v>
      </c>
      <c r="S2682" t="str" cm="1">
        <f t="array" ref="S2682">_xlfn.IFS( Healthcare_Data_v1__4[[#This Row],[Days of Stay]]&lt;10,"Low",Healthcare_Data_v1__4[[#This Row],[Days of Stay]]&lt;20,"Med",Healthcare_Data_v1__4[[#This Row],[Days of Stay]]&lt;=30,"High")</f>
        <v>Low</v>
      </c>
      <c r="T2682" t="str">
        <f>CONCATENATE(Healthcare_Data_v1__4[[#This Row],[Medical Condition]],Healthcare_Data_v1__4[[#This Row],[Duration]])</f>
        <v>CancerLow</v>
      </c>
      <c r="U2682">
        <f>MONTH(Healthcare_Data_v1__4[[#This Row],[Date of Admission]])</f>
        <v>6</v>
      </c>
      <c r="V2682">
        <f>YEAR(Healthcare_Data_v1__4[[#This Row],[Date of Admission]])</f>
        <v>2019</v>
      </c>
      <c r="W2682">
        <f>DAY(Healthcare_Data_v1__4[[#This Row],[Date of Admission]])</f>
        <v>29</v>
      </c>
    </row>
    <row r="2683" spans="1:23" x14ac:dyDescent="0.3">
      <c r="A2683" t="s">
        <v>20400</v>
      </c>
      <c r="B2683">
        <v>40</v>
      </c>
      <c r="C2683" t="s">
        <v>8</v>
      </c>
      <c r="D2683" t="s">
        <v>15</v>
      </c>
      <c r="E2683" t="s">
        <v>22</v>
      </c>
      <c r="F2683" t="s">
        <v>9</v>
      </c>
      <c r="G2683" s="1">
        <v>44412</v>
      </c>
      <c r="H2683" t="s">
        <v>5368</v>
      </c>
      <c r="I2683" t="s">
        <v>1041</v>
      </c>
      <c r="J2683">
        <v>31434.563040000001</v>
      </c>
      <c r="K2683" t="s">
        <v>66</v>
      </c>
      <c r="L2683">
        <v>16783</v>
      </c>
      <c r="M2683">
        <v>156</v>
      </c>
      <c r="N2683" t="s">
        <v>42</v>
      </c>
      <c r="O2683" s="1">
        <v>44413</v>
      </c>
      <c r="P2683" t="s">
        <v>49</v>
      </c>
      <c r="Q2683" t="s">
        <v>50</v>
      </c>
      <c r="R2683">
        <f>Healthcare_Data_v1__4[[#This Row],[Discharge Date]]-Healthcare_Data_v1__4[[#This Row],[Date of Admission]]</f>
        <v>1</v>
      </c>
      <c r="S2683" t="str" cm="1">
        <f t="array" ref="S2683">_xlfn.IFS( Healthcare_Data_v1__4[[#This Row],[Days of Stay]]&lt;10,"Low",Healthcare_Data_v1__4[[#This Row],[Days of Stay]]&lt;20,"Med",Healthcare_Data_v1__4[[#This Row],[Days of Stay]]&lt;=30,"High")</f>
        <v>Low</v>
      </c>
      <c r="T2683" t="str">
        <f>CONCATENATE(Healthcare_Data_v1__4[[#This Row],[Medical Condition]],Healthcare_Data_v1__4[[#This Row],[Duration]])</f>
        <v>ArthritisLow</v>
      </c>
      <c r="U2683">
        <f>MONTH(Healthcare_Data_v1__4[[#This Row],[Date of Admission]])</f>
        <v>8</v>
      </c>
      <c r="V2683">
        <f>YEAR(Healthcare_Data_v1__4[[#This Row],[Date of Admission]])</f>
        <v>2021</v>
      </c>
      <c r="W2683">
        <f>DAY(Healthcare_Data_v1__4[[#This Row],[Date of Admission]])</f>
        <v>4</v>
      </c>
    </row>
    <row r="2684" spans="1:23" x14ac:dyDescent="0.3">
      <c r="A2684" t="s">
        <v>20401</v>
      </c>
      <c r="B2684">
        <v>27</v>
      </c>
      <c r="C2684" t="s">
        <v>5</v>
      </c>
      <c r="D2684" t="s">
        <v>15</v>
      </c>
      <c r="E2684" t="s">
        <v>21</v>
      </c>
      <c r="F2684" t="s">
        <v>6</v>
      </c>
      <c r="G2684" s="1">
        <v>43732</v>
      </c>
      <c r="H2684" t="s">
        <v>20402</v>
      </c>
      <c r="I2684" t="s">
        <v>3492</v>
      </c>
      <c r="J2684">
        <v>31431.850310000002</v>
      </c>
      <c r="K2684" t="s">
        <v>63</v>
      </c>
      <c r="L2684">
        <v>3148</v>
      </c>
      <c r="M2684">
        <v>239</v>
      </c>
      <c r="N2684" t="s">
        <v>55</v>
      </c>
      <c r="O2684" s="1">
        <v>43755</v>
      </c>
      <c r="P2684" t="s">
        <v>85</v>
      </c>
      <c r="Q2684" t="s">
        <v>44</v>
      </c>
      <c r="R2684">
        <f>Healthcare_Data_v1__4[[#This Row],[Discharge Date]]-Healthcare_Data_v1__4[[#This Row],[Date of Admission]]</f>
        <v>23</v>
      </c>
      <c r="S2684" t="str" cm="1">
        <f t="array" ref="S2684">_xlfn.IFS( Healthcare_Data_v1__4[[#This Row],[Days of Stay]]&lt;10,"Low",Healthcare_Data_v1__4[[#This Row],[Days of Stay]]&lt;20,"Med",Healthcare_Data_v1__4[[#This Row],[Days of Stay]]&lt;=30,"High")</f>
        <v>High</v>
      </c>
      <c r="T2684" t="str">
        <f>CONCATENATE(Healthcare_Data_v1__4[[#This Row],[Medical Condition]],Healthcare_Data_v1__4[[#This Row],[Duration]])</f>
        <v>AsthmaHigh</v>
      </c>
      <c r="U2684">
        <f>MONTH(Healthcare_Data_v1__4[[#This Row],[Date of Admission]])</f>
        <v>9</v>
      </c>
      <c r="V2684">
        <f>YEAR(Healthcare_Data_v1__4[[#This Row],[Date of Admission]])</f>
        <v>2019</v>
      </c>
      <c r="W2684">
        <f>DAY(Healthcare_Data_v1__4[[#This Row],[Date of Admission]])</f>
        <v>24</v>
      </c>
    </row>
    <row r="2685" spans="1:23" x14ac:dyDescent="0.3">
      <c r="A2685" t="s">
        <v>20403</v>
      </c>
      <c r="B2685">
        <v>59</v>
      </c>
      <c r="C2685" t="s">
        <v>3</v>
      </c>
      <c r="D2685" t="s">
        <v>15</v>
      </c>
      <c r="E2685" t="s">
        <v>24</v>
      </c>
      <c r="F2685" t="s">
        <v>10</v>
      </c>
      <c r="G2685" s="1">
        <v>44528</v>
      </c>
      <c r="H2685" t="s">
        <v>5369</v>
      </c>
      <c r="I2685" t="s">
        <v>5370</v>
      </c>
      <c r="J2685">
        <v>31428.90353</v>
      </c>
      <c r="K2685" t="s">
        <v>41</v>
      </c>
      <c r="L2685">
        <v>6694</v>
      </c>
      <c r="M2685">
        <v>146</v>
      </c>
      <c r="N2685" t="s">
        <v>48</v>
      </c>
      <c r="O2685" s="1">
        <v>44545</v>
      </c>
      <c r="P2685" t="s">
        <v>85</v>
      </c>
      <c r="Q2685" t="s">
        <v>57</v>
      </c>
      <c r="R2685">
        <f>Healthcare_Data_v1__4[[#This Row],[Discharge Date]]-Healthcare_Data_v1__4[[#This Row],[Date of Admission]]</f>
        <v>17</v>
      </c>
      <c r="S2685" t="str" cm="1">
        <f t="array" ref="S2685">_xlfn.IFS( Healthcare_Data_v1__4[[#This Row],[Days of Stay]]&lt;10,"Low",Healthcare_Data_v1__4[[#This Row],[Days of Stay]]&lt;20,"Med",Healthcare_Data_v1__4[[#This Row],[Days of Stay]]&lt;=30,"High")</f>
        <v>Med</v>
      </c>
      <c r="T2685" t="str">
        <f>CONCATENATE(Healthcare_Data_v1__4[[#This Row],[Medical Condition]],Healthcare_Data_v1__4[[#This Row],[Duration]])</f>
        <v>HypertensionMed</v>
      </c>
      <c r="U2685">
        <f>MONTH(Healthcare_Data_v1__4[[#This Row],[Date of Admission]])</f>
        <v>11</v>
      </c>
      <c r="V2685">
        <f>YEAR(Healthcare_Data_v1__4[[#This Row],[Date of Admission]])</f>
        <v>2021</v>
      </c>
      <c r="W2685">
        <f>DAY(Healthcare_Data_v1__4[[#This Row],[Date of Admission]])</f>
        <v>28</v>
      </c>
    </row>
    <row r="2686" spans="1:23" x14ac:dyDescent="0.3">
      <c r="A2686" t="s">
        <v>20404</v>
      </c>
      <c r="B2686">
        <v>73</v>
      </c>
      <c r="C2686" t="s">
        <v>3</v>
      </c>
      <c r="D2686" t="s">
        <v>15</v>
      </c>
      <c r="E2686" t="s">
        <v>25</v>
      </c>
      <c r="F2686" t="s">
        <v>4</v>
      </c>
      <c r="G2686" s="1">
        <v>43949</v>
      </c>
      <c r="H2686" t="s">
        <v>5371</v>
      </c>
      <c r="I2686" t="s">
        <v>5372</v>
      </c>
      <c r="J2686">
        <v>31420.796740000002</v>
      </c>
      <c r="K2686" t="s">
        <v>66</v>
      </c>
      <c r="L2686">
        <v>57784</v>
      </c>
      <c r="M2686">
        <v>266</v>
      </c>
      <c r="N2686" t="s">
        <v>48</v>
      </c>
      <c r="O2686" s="1">
        <v>43973</v>
      </c>
      <c r="P2686" t="s">
        <v>43</v>
      </c>
      <c r="Q2686" t="s">
        <v>44</v>
      </c>
      <c r="R2686">
        <f>Healthcare_Data_v1__4[[#This Row],[Discharge Date]]-Healthcare_Data_v1__4[[#This Row],[Date of Admission]]</f>
        <v>24</v>
      </c>
      <c r="S2686" t="str" cm="1">
        <f t="array" ref="S2686">_xlfn.IFS( Healthcare_Data_v1__4[[#This Row],[Days of Stay]]&lt;10,"Low",Healthcare_Data_v1__4[[#This Row],[Days of Stay]]&lt;20,"Med",Healthcare_Data_v1__4[[#This Row],[Days of Stay]]&lt;=30,"High")</f>
        <v>High</v>
      </c>
      <c r="T2686" t="str">
        <f>CONCATENATE(Healthcare_Data_v1__4[[#This Row],[Medical Condition]],Healthcare_Data_v1__4[[#This Row],[Duration]])</f>
        <v>DiabetesHigh</v>
      </c>
      <c r="U2686">
        <f>MONTH(Healthcare_Data_v1__4[[#This Row],[Date of Admission]])</f>
        <v>4</v>
      </c>
      <c r="V2686">
        <f>YEAR(Healthcare_Data_v1__4[[#This Row],[Date of Admission]])</f>
        <v>2020</v>
      </c>
      <c r="W2686">
        <f>DAY(Healthcare_Data_v1__4[[#This Row],[Date of Admission]])</f>
        <v>28</v>
      </c>
    </row>
    <row r="2687" spans="1:23" x14ac:dyDescent="0.3">
      <c r="A2687" t="s">
        <v>20405</v>
      </c>
      <c r="B2687">
        <v>73</v>
      </c>
      <c r="C2687" t="s">
        <v>3</v>
      </c>
      <c r="D2687" t="s">
        <v>15</v>
      </c>
      <c r="E2687" t="s">
        <v>26</v>
      </c>
      <c r="F2687" t="s">
        <v>4</v>
      </c>
      <c r="G2687" s="1">
        <v>45056</v>
      </c>
      <c r="H2687" t="s">
        <v>5373</v>
      </c>
      <c r="I2687" t="s">
        <v>5374</v>
      </c>
      <c r="J2687">
        <v>31407.956549999999</v>
      </c>
      <c r="K2687" t="s">
        <v>63</v>
      </c>
      <c r="L2687">
        <v>44416</v>
      </c>
      <c r="M2687">
        <v>212</v>
      </c>
      <c r="N2687" t="s">
        <v>48</v>
      </c>
      <c r="O2687" s="1">
        <v>45061</v>
      </c>
      <c r="P2687" t="s">
        <v>56</v>
      </c>
      <c r="Q2687" t="s">
        <v>44</v>
      </c>
      <c r="R2687">
        <f>Healthcare_Data_v1__4[[#This Row],[Discharge Date]]-Healthcare_Data_v1__4[[#This Row],[Date of Admission]]</f>
        <v>5</v>
      </c>
      <c r="S2687" t="str" cm="1">
        <f t="array" ref="S2687">_xlfn.IFS( Healthcare_Data_v1__4[[#This Row],[Days of Stay]]&lt;10,"Low",Healthcare_Data_v1__4[[#This Row],[Days of Stay]]&lt;20,"Med",Healthcare_Data_v1__4[[#This Row],[Days of Stay]]&lt;=30,"High")</f>
        <v>Low</v>
      </c>
      <c r="T2687" t="str">
        <f>CONCATENATE(Healthcare_Data_v1__4[[#This Row],[Medical Condition]],Healthcare_Data_v1__4[[#This Row],[Duration]])</f>
        <v>DiabetesLow</v>
      </c>
      <c r="U2687">
        <f>MONTH(Healthcare_Data_v1__4[[#This Row],[Date of Admission]])</f>
        <v>5</v>
      </c>
      <c r="V2687">
        <f>YEAR(Healthcare_Data_v1__4[[#This Row],[Date of Admission]])</f>
        <v>2023</v>
      </c>
      <c r="W2687">
        <f>DAY(Healthcare_Data_v1__4[[#This Row],[Date of Admission]])</f>
        <v>10</v>
      </c>
    </row>
    <row r="2688" spans="1:23" x14ac:dyDescent="0.3">
      <c r="A2688" t="s">
        <v>20406</v>
      </c>
      <c r="B2688">
        <v>40</v>
      </c>
      <c r="C2688" t="s">
        <v>8</v>
      </c>
      <c r="D2688" t="s">
        <v>16</v>
      </c>
      <c r="E2688" t="s">
        <v>23</v>
      </c>
      <c r="F2688" t="s">
        <v>7</v>
      </c>
      <c r="G2688" s="1">
        <v>43649</v>
      </c>
      <c r="H2688" t="s">
        <v>5375</v>
      </c>
      <c r="I2688" t="s">
        <v>5376</v>
      </c>
      <c r="J2688">
        <v>31407.504669999998</v>
      </c>
      <c r="K2688" t="s">
        <v>63</v>
      </c>
      <c r="L2688">
        <v>13784</v>
      </c>
      <c r="M2688">
        <v>336</v>
      </c>
      <c r="N2688" t="s">
        <v>55</v>
      </c>
      <c r="O2688" s="1">
        <v>43666</v>
      </c>
      <c r="P2688" t="s">
        <v>60</v>
      </c>
      <c r="Q2688" t="s">
        <v>50</v>
      </c>
      <c r="R2688">
        <f>Healthcare_Data_v1__4[[#This Row],[Discharge Date]]-Healthcare_Data_v1__4[[#This Row],[Date of Admission]]</f>
        <v>17</v>
      </c>
      <c r="S2688" t="str" cm="1">
        <f t="array" ref="S2688">_xlfn.IFS( Healthcare_Data_v1__4[[#This Row],[Days of Stay]]&lt;10,"Low",Healthcare_Data_v1__4[[#This Row],[Days of Stay]]&lt;20,"Med",Healthcare_Data_v1__4[[#This Row],[Days of Stay]]&lt;=30,"High")</f>
        <v>Med</v>
      </c>
      <c r="T2688" t="str">
        <f>CONCATENATE(Healthcare_Data_v1__4[[#This Row],[Medical Condition]],Healthcare_Data_v1__4[[#This Row],[Duration]])</f>
        <v>ObesityMed</v>
      </c>
      <c r="U2688">
        <f>MONTH(Healthcare_Data_v1__4[[#This Row],[Date of Admission]])</f>
        <v>7</v>
      </c>
      <c r="V2688">
        <f>YEAR(Healthcare_Data_v1__4[[#This Row],[Date of Admission]])</f>
        <v>2019</v>
      </c>
      <c r="W2688">
        <f>DAY(Healthcare_Data_v1__4[[#This Row],[Date of Admission]])</f>
        <v>3</v>
      </c>
    </row>
    <row r="2689" spans="1:23" x14ac:dyDescent="0.3">
      <c r="A2689" t="s">
        <v>20407</v>
      </c>
      <c r="B2689">
        <v>73</v>
      </c>
      <c r="C2689" t="s">
        <v>3</v>
      </c>
      <c r="D2689" t="s">
        <v>16</v>
      </c>
      <c r="E2689" t="s">
        <v>26</v>
      </c>
      <c r="F2689" t="s">
        <v>11</v>
      </c>
      <c r="G2689" s="1">
        <v>44934</v>
      </c>
      <c r="H2689" t="s">
        <v>5377</v>
      </c>
      <c r="I2689" t="s">
        <v>5378</v>
      </c>
      <c r="J2689">
        <v>31405.26772</v>
      </c>
      <c r="K2689" t="s">
        <v>41</v>
      </c>
      <c r="L2689">
        <v>68156</v>
      </c>
      <c r="M2689">
        <v>380</v>
      </c>
      <c r="N2689" t="s">
        <v>48</v>
      </c>
      <c r="O2689" s="1">
        <v>44956</v>
      </c>
      <c r="P2689" t="s">
        <v>49</v>
      </c>
      <c r="Q2689" t="s">
        <v>50</v>
      </c>
      <c r="R2689">
        <f>Healthcare_Data_v1__4[[#This Row],[Discharge Date]]-Healthcare_Data_v1__4[[#This Row],[Date of Admission]]</f>
        <v>22</v>
      </c>
      <c r="S2689" t="str" cm="1">
        <f t="array" ref="S2689">_xlfn.IFS( Healthcare_Data_v1__4[[#This Row],[Days of Stay]]&lt;10,"Low",Healthcare_Data_v1__4[[#This Row],[Days of Stay]]&lt;20,"Med",Healthcare_Data_v1__4[[#This Row],[Days of Stay]]&lt;=30,"High")</f>
        <v>High</v>
      </c>
      <c r="T2689" t="str">
        <f>CONCATENATE(Healthcare_Data_v1__4[[#This Row],[Medical Condition]],Healthcare_Data_v1__4[[#This Row],[Duration]])</f>
        <v>CancerHigh</v>
      </c>
      <c r="U2689">
        <f>MONTH(Healthcare_Data_v1__4[[#This Row],[Date of Admission]])</f>
        <v>1</v>
      </c>
      <c r="V2689">
        <f>YEAR(Healthcare_Data_v1__4[[#This Row],[Date of Admission]])</f>
        <v>2023</v>
      </c>
      <c r="W2689">
        <f>DAY(Healthcare_Data_v1__4[[#This Row],[Date of Admission]])</f>
        <v>8</v>
      </c>
    </row>
    <row r="2690" spans="1:23" x14ac:dyDescent="0.3">
      <c r="A2690" t="s">
        <v>20408</v>
      </c>
      <c r="B2690">
        <v>75</v>
      </c>
      <c r="C2690" t="s">
        <v>3</v>
      </c>
      <c r="D2690" t="s">
        <v>16</v>
      </c>
      <c r="E2690" t="s">
        <v>24</v>
      </c>
      <c r="F2690" t="s">
        <v>11</v>
      </c>
      <c r="G2690" s="1">
        <v>44453</v>
      </c>
      <c r="H2690" t="s">
        <v>5379</v>
      </c>
      <c r="I2690" t="s">
        <v>5380</v>
      </c>
      <c r="J2690">
        <v>31405.263129999999</v>
      </c>
      <c r="K2690" t="s">
        <v>41</v>
      </c>
      <c r="L2690">
        <v>28580</v>
      </c>
      <c r="M2690">
        <v>192</v>
      </c>
      <c r="N2690" t="s">
        <v>48</v>
      </c>
      <c r="O2690" s="1">
        <v>44468</v>
      </c>
      <c r="P2690" t="s">
        <v>85</v>
      </c>
      <c r="Q2690" t="s">
        <v>50</v>
      </c>
      <c r="R2690">
        <f>Healthcare_Data_v1__4[[#This Row],[Discharge Date]]-Healthcare_Data_v1__4[[#This Row],[Date of Admission]]</f>
        <v>15</v>
      </c>
      <c r="S2690" t="str" cm="1">
        <f t="array" ref="S2690">_xlfn.IFS( Healthcare_Data_v1__4[[#This Row],[Days of Stay]]&lt;10,"Low",Healthcare_Data_v1__4[[#This Row],[Days of Stay]]&lt;20,"Med",Healthcare_Data_v1__4[[#This Row],[Days of Stay]]&lt;=30,"High")</f>
        <v>Med</v>
      </c>
      <c r="T2690" t="str">
        <f>CONCATENATE(Healthcare_Data_v1__4[[#This Row],[Medical Condition]],Healthcare_Data_v1__4[[#This Row],[Duration]])</f>
        <v>CancerMed</v>
      </c>
      <c r="U2690">
        <f>MONTH(Healthcare_Data_v1__4[[#This Row],[Date of Admission]])</f>
        <v>9</v>
      </c>
      <c r="V2690">
        <f>YEAR(Healthcare_Data_v1__4[[#This Row],[Date of Admission]])</f>
        <v>2021</v>
      </c>
      <c r="W2690">
        <f>DAY(Healthcare_Data_v1__4[[#This Row],[Date of Admission]])</f>
        <v>14</v>
      </c>
    </row>
    <row r="2691" spans="1:23" x14ac:dyDescent="0.3">
      <c r="A2691" t="s">
        <v>20409</v>
      </c>
      <c r="B2691">
        <v>53</v>
      </c>
      <c r="C2691" t="s">
        <v>8</v>
      </c>
      <c r="D2691" t="s">
        <v>15</v>
      </c>
      <c r="E2691" t="s">
        <v>21</v>
      </c>
      <c r="F2691" t="s">
        <v>4</v>
      </c>
      <c r="G2691" s="1">
        <v>43494</v>
      </c>
      <c r="H2691" t="s">
        <v>4204</v>
      </c>
      <c r="I2691" t="s">
        <v>5381</v>
      </c>
      <c r="J2691">
        <v>31403.980070000001</v>
      </c>
      <c r="K2691" t="s">
        <v>66</v>
      </c>
      <c r="L2691">
        <v>3508</v>
      </c>
      <c r="M2691">
        <v>481</v>
      </c>
      <c r="N2691" t="s">
        <v>48</v>
      </c>
      <c r="O2691" s="1">
        <v>43516</v>
      </c>
      <c r="P2691" t="s">
        <v>56</v>
      </c>
      <c r="Q2691" t="s">
        <v>50</v>
      </c>
      <c r="R2691">
        <f>Healthcare_Data_v1__4[[#This Row],[Discharge Date]]-Healthcare_Data_v1__4[[#This Row],[Date of Admission]]</f>
        <v>22</v>
      </c>
      <c r="S2691" t="str" cm="1">
        <f t="array" ref="S2691">_xlfn.IFS( Healthcare_Data_v1__4[[#This Row],[Days of Stay]]&lt;10,"Low",Healthcare_Data_v1__4[[#This Row],[Days of Stay]]&lt;20,"Med",Healthcare_Data_v1__4[[#This Row],[Days of Stay]]&lt;=30,"High")</f>
        <v>High</v>
      </c>
      <c r="T2691" t="str">
        <f>CONCATENATE(Healthcare_Data_v1__4[[#This Row],[Medical Condition]],Healthcare_Data_v1__4[[#This Row],[Duration]])</f>
        <v>DiabetesHigh</v>
      </c>
      <c r="U2691">
        <f>MONTH(Healthcare_Data_v1__4[[#This Row],[Date of Admission]])</f>
        <v>1</v>
      </c>
      <c r="V2691">
        <f>YEAR(Healthcare_Data_v1__4[[#This Row],[Date of Admission]])</f>
        <v>2019</v>
      </c>
      <c r="W2691">
        <f>DAY(Healthcare_Data_v1__4[[#This Row],[Date of Admission]])</f>
        <v>29</v>
      </c>
    </row>
    <row r="2692" spans="1:23" x14ac:dyDescent="0.3">
      <c r="A2692" t="s">
        <v>20410</v>
      </c>
      <c r="B2692">
        <v>57</v>
      </c>
      <c r="C2692" t="s">
        <v>3</v>
      </c>
      <c r="D2692" t="s">
        <v>16</v>
      </c>
      <c r="E2692" t="s">
        <v>24</v>
      </c>
      <c r="F2692" t="s">
        <v>10</v>
      </c>
      <c r="G2692" s="1">
        <v>44855</v>
      </c>
      <c r="H2692" t="s">
        <v>1818</v>
      </c>
      <c r="I2692" t="s">
        <v>5382</v>
      </c>
      <c r="J2692">
        <v>31394.643899999999</v>
      </c>
      <c r="K2692" t="s">
        <v>63</v>
      </c>
      <c r="L2692">
        <v>5756</v>
      </c>
      <c r="M2692">
        <v>400</v>
      </c>
      <c r="N2692" t="s">
        <v>48</v>
      </c>
      <c r="O2692" s="1">
        <v>44871</v>
      </c>
      <c r="P2692" t="s">
        <v>49</v>
      </c>
      <c r="Q2692" t="s">
        <v>50</v>
      </c>
      <c r="R2692">
        <f>Healthcare_Data_v1__4[[#This Row],[Discharge Date]]-Healthcare_Data_v1__4[[#This Row],[Date of Admission]]</f>
        <v>16</v>
      </c>
      <c r="S2692" t="str" cm="1">
        <f t="array" ref="S2692">_xlfn.IFS( Healthcare_Data_v1__4[[#This Row],[Days of Stay]]&lt;10,"Low",Healthcare_Data_v1__4[[#This Row],[Days of Stay]]&lt;20,"Med",Healthcare_Data_v1__4[[#This Row],[Days of Stay]]&lt;=30,"High")</f>
        <v>Med</v>
      </c>
      <c r="T2692" t="str">
        <f>CONCATENATE(Healthcare_Data_v1__4[[#This Row],[Medical Condition]],Healthcare_Data_v1__4[[#This Row],[Duration]])</f>
        <v>HypertensionMed</v>
      </c>
      <c r="U2692">
        <f>MONTH(Healthcare_Data_v1__4[[#This Row],[Date of Admission]])</f>
        <v>10</v>
      </c>
      <c r="V2692">
        <f>YEAR(Healthcare_Data_v1__4[[#This Row],[Date of Admission]])</f>
        <v>2022</v>
      </c>
      <c r="W2692">
        <f>DAY(Healthcare_Data_v1__4[[#This Row],[Date of Admission]])</f>
        <v>21</v>
      </c>
    </row>
    <row r="2693" spans="1:23" x14ac:dyDescent="0.3">
      <c r="A2693" t="s">
        <v>20411</v>
      </c>
      <c r="B2693">
        <v>82</v>
      </c>
      <c r="C2693" t="s">
        <v>3</v>
      </c>
      <c r="D2693" t="s">
        <v>16</v>
      </c>
      <c r="E2693" t="s">
        <v>19</v>
      </c>
      <c r="F2693" t="s">
        <v>4</v>
      </c>
      <c r="G2693" s="1">
        <v>45075</v>
      </c>
      <c r="H2693" t="s">
        <v>5383</v>
      </c>
      <c r="I2693" t="s">
        <v>5384</v>
      </c>
      <c r="J2693">
        <v>31390.00346</v>
      </c>
      <c r="K2693" t="s">
        <v>41</v>
      </c>
      <c r="L2693">
        <v>9135</v>
      </c>
      <c r="M2693">
        <v>400</v>
      </c>
      <c r="N2693" t="s">
        <v>48</v>
      </c>
      <c r="O2693" s="1">
        <v>45079</v>
      </c>
      <c r="P2693" t="s">
        <v>56</v>
      </c>
      <c r="Q2693" t="s">
        <v>57</v>
      </c>
      <c r="R2693">
        <f>Healthcare_Data_v1__4[[#This Row],[Discharge Date]]-Healthcare_Data_v1__4[[#This Row],[Date of Admission]]</f>
        <v>4</v>
      </c>
      <c r="S2693" t="str" cm="1">
        <f t="array" ref="S2693">_xlfn.IFS( Healthcare_Data_v1__4[[#This Row],[Days of Stay]]&lt;10,"Low",Healthcare_Data_v1__4[[#This Row],[Days of Stay]]&lt;20,"Med",Healthcare_Data_v1__4[[#This Row],[Days of Stay]]&lt;=30,"High")</f>
        <v>Low</v>
      </c>
      <c r="T2693" t="str">
        <f>CONCATENATE(Healthcare_Data_v1__4[[#This Row],[Medical Condition]],Healthcare_Data_v1__4[[#This Row],[Duration]])</f>
        <v>DiabetesLow</v>
      </c>
      <c r="U2693">
        <f>MONTH(Healthcare_Data_v1__4[[#This Row],[Date of Admission]])</f>
        <v>5</v>
      </c>
      <c r="V2693">
        <f>YEAR(Healthcare_Data_v1__4[[#This Row],[Date of Admission]])</f>
        <v>2023</v>
      </c>
      <c r="W2693">
        <f>DAY(Healthcare_Data_v1__4[[#This Row],[Date of Admission]])</f>
        <v>29</v>
      </c>
    </row>
    <row r="2694" spans="1:23" x14ac:dyDescent="0.3">
      <c r="A2694" t="s">
        <v>20412</v>
      </c>
      <c r="B2694">
        <v>48</v>
      </c>
      <c r="C2694" t="s">
        <v>8</v>
      </c>
      <c r="D2694" t="s">
        <v>15</v>
      </c>
      <c r="E2694" t="s">
        <v>22</v>
      </c>
      <c r="F2694" t="s">
        <v>7</v>
      </c>
      <c r="G2694" s="1">
        <v>44618</v>
      </c>
      <c r="H2694" t="s">
        <v>5385</v>
      </c>
      <c r="I2694" t="s">
        <v>5386</v>
      </c>
      <c r="J2694">
        <v>31384.123739999999</v>
      </c>
      <c r="K2694" t="s">
        <v>41</v>
      </c>
      <c r="L2694">
        <v>23671</v>
      </c>
      <c r="M2694">
        <v>272</v>
      </c>
      <c r="N2694" t="s">
        <v>42</v>
      </c>
      <c r="O2694" s="1">
        <v>44626</v>
      </c>
      <c r="P2694" t="s">
        <v>56</v>
      </c>
      <c r="Q2694" t="s">
        <v>44</v>
      </c>
      <c r="R2694">
        <f>Healthcare_Data_v1__4[[#This Row],[Discharge Date]]-Healthcare_Data_v1__4[[#This Row],[Date of Admission]]</f>
        <v>8</v>
      </c>
      <c r="S2694" t="str" cm="1">
        <f t="array" ref="S2694">_xlfn.IFS( Healthcare_Data_v1__4[[#This Row],[Days of Stay]]&lt;10,"Low",Healthcare_Data_v1__4[[#This Row],[Days of Stay]]&lt;20,"Med",Healthcare_Data_v1__4[[#This Row],[Days of Stay]]&lt;=30,"High")</f>
        <v>Low</v>
      </c>
      <c r="T2694" t="str">
        <f>CONCATENATE(Healthcare_Data_v1__4[[#This Row],[Medical Condition]],Healthcare_Data_v1__4[[#This Row],[Duration]])</f>
        <v>ObesityLow</v>
      </c>
      <c r="U2694">
        <f>MONTH(Healthcare_Data_v1__4[[#This Row],[Date of Admission]])</f>
        <v>2</v>
      </c>
      <c r="V2694">
        <f>YEAR(Healthcare_Data_v1__4[[#This Row],[Date of Admission]])</f>
        <v>2022</v>
      </c>
      <c r="W2694">
        <f>DAY(Healthcare_Data_v1__4[[#This Row],[Date of Admission]])</f>
        <v>26</v>
      </c>
    </row>
    <row r="2695" spans="1:23" x14ac:dyDescent="0.3">
      <c r="A2695" t="s">
        <v>20413</v>
      </c>
      <c r="B2695">
        <v>50</v>
      </c>
      <c r="C2695" t="s">
        <v>8</v>
      </c>
      <c r="D2695" t="s">
        <v>16</v>
      </c>
      <c r="E2695" t="s">
        <v>19</v>
      </c>
      <c r="F2695" t="s">
        <v>10</v>
      </c>
      <c r="G2695" s="1">
        <v>43846</v>
      </c>
      <c r="H2695" t="s">
        <v>5387</v>
      </c>
      <c r="I2695" t="s">
        <v>5388</v>
      </c>
      <c r="J2695">
        <v>31349.305390000001</v>
      </c>
      <c r="K2695" t="s">
        <v>47</v>
      </c>
      <c r="L2695">
        <v>5165</v>
      </c>
      <c r="M2695">
        <v>315</v>
      </c>
      <c r="N2695" t="s">
        <v>48</v>
      </c>
      <c r="O2695" s="1">
        <v>43859</v>
      </c>
      <c r="P2695" t="s">
        <v>60</v>
      </c>
      <c r="Q2695" t="s">
        <v>57</v>
      </c>
      <c r="R2695">
        <f>Healthcare_Data_v1__4[[#This Row],[Discharge Date]]-Healthcare_Data_v1__4[[#This Row],[Date of Admission]]</f>
        <v>13</v>
      </c>
      <c r="S2695" t="str" cm="1">
        <f t="array" ref="S2695">_xlfn.IFS( Healthcare_Data_v1__4[[#This Row],[Days of Stay]]&lt;10,"Low",Healthcare_Data_v1__4[[#This Row],[Days of Stay]]&lt;20,"Med",Healthcare_Data_v1__4[[#This Row],[Days of Stay]]&lt;=30,"High")</f>
        <v>Med</v>
      </c>
      <c r="T2695" t="str">
        <f>CONCATENATE(Healthcare_Data_v1__4[[#This Row],[Medical Condition]],Healthcare_Data_v1__4[[#This Row],[Duration]])</f>
        <v>HypertensionMed</v>
      </c>
      <c r="U2695">
        <f>MONTH(Healthcare_Data_v1__4[[#This Row],[Date of Admission]])</f>
        <v>1</v>
      </c>
      <c r="V2695">
        <f>YEAR(Healthcare_Data_v1__4[[#This Row],[Date of Admission]])</f>
        <v>2020</v>
      </c>
      <c r="W2695">
        <f>DAY(Healthcare_Data_v1__4[[#This Row],[Date of Admission]])</f>
        <v>16</v>
      </c>
    </row>
    <row r="2696" spans="1:23" x14ac:dyDescent="0.3">
      <c r="A2696" t="s">
        <v>20414</v>
      </c>
      <c r="B2696">
        <v>51</v>
      </c>
      <c r="C2696" t="s">
        <v>8</v>
      </c>
      <c r="D2696" t="s">
        <v>16</v>
      </c>
      <c r="E2696" t="s">
        <v>19</v>
      </c>
      <c r="F2696" t="s">
        <v>10</v>
      </c>
      <c r="G2696" s="1">
        <v>44056</v>
      </c>
      <c r="H2696" t="s">
        <v>5389</v>
      </c>
      <c r="I2696" t="s">
        <v>5390</v>
      </c>
      <c r="J2696">
        <v>31340.83639</v>
      </c>
      <c r="K2696" t="s">
        <v>47</v>
      </c>
      <c r="L2696">
        <v>6491</v>
      </c>
      <c r="M2696">
        <v>231</v>
      </c>
      <c r="N2696" t="s">
        <v>48</v>
      </c>
      <c r="O2696" s="1">
        <v>44065</v>
      </c>
      <c r="P2696" t="s">
        <v>85</v>
      </c>
      <c r="Q2696" t="s">
        <v>44</v>
      </c>
      <c r="R2696">
        <f>Healthcare_Data_v1__4[[#This Row],[Discharge Date]]-Healthcare_Data_v1__4[[#This Row],[Date of Admission]]</f>
        <v>9</v>
      </c>
      <c r="S2696" t="str" cm="1">
        <f t="array" ref="S2696">_xlfn.IFS( Healthcare_Data_v1__4[[#This Row],[Days of Stay]]&lt;10,"Low",Healthcare_Data_v1__4[[#This Row],[Days of Stay]]&lt;20,"Med",Healthcare_Data_v1__4[[#This Row],[Days of Stay]]&lt;=30,"High")</f>
        <v>Low</v>
      </c>
      <c r="T2696" t="str">
        <f>CONCATENATE(Healthcare_Data_v1__4[[#This Row],[Medical Condition]],Healthcare_Data_v1__4[[#This Row],[Duration]])</f>
        <v>HypertensionLow</v>
      </c>
      <c r="U2696">
        <f>MONTH(Healthcare_Data_v1__4[[#This Row],[Date of Admission]])</f>
        <v>8</v>
      </c>
      <c r="V2696">
        <f>YEAR(Healthcare_Data_v1__4[[#This Row],[Date of Admission]])</f>
        <v>2020</v>
      </c>
      <c r="W2696">
        <f>DAY(Healthcare_Data_v1__4[[#This Row],[Date of Admission]])</f>
        <v>13</v>
      </c>
    </row>
    <row r="2697" spans="1:23" x14ac:dyDescent="0.3">
      <c r="A2697" t="s">
        <v>20415</v>
      </c>
      <c r="B2697">
        <v>25</v>
      </c>
      <c r="C2697" t="s">
        <v>5</v>
      </c>
      <c r="D2697" t="s">
        <v>15</v>
      </c>
      <c r="E2697" t="s">
        <v>24</v>
      </c>
      <c r="F2697" t="s">
        <v>9</v>
      </c>
      <c r="G2697" s="1">
        <v>44007</v>
      </c>
      <c r="H2697" t="s">
        <v>5391</v>
      </c>
      <c r="I2697" t="s">
        <v>5392</v>
      </c>
      <c r="J2697">
        <v>31335.91101</v>
      </c>
      <c r="K2697" t="s">
        <v>47</v>
      </c>
      <c r="L2697">
        <v>16615</v>
      </c>
      <c r="M2697">
        <v>132</v>
      </c>
      <c r="N2697" t="s">
        <v>42</v>
      </c>
      <c r="O2697" s="1">
        <v>44019</v>
      </c>
      <c r="P2697" t="s">
        <v>56</v>
      </c>
      <c r="Q2697" t="s">
        <v>57</v>
      </c>
      <c r="R2697">
        <f>Healthcare_Data_v1__4[[#This Row],[Discharge Date]]-Healthcare_Data_v1__4[[#This Row],[Date of Admission]]</f>
        <v>12</v>
      </c>
      <c r="S2697" t="str" cm="1">
        <f t="array" ref="S2697">_xlfn.IFS( Healthcare_Data_v1__4[[#This Row],[Days of Stay]]&lt;10,"Low",Healthcare_Data_v1__4[[#This Row],[Days of Stay]]&lt;20,"Med",Healthcare_Data_v1__4[[#This Row],[Days of Stay]]&lt;=30,"High")</f>
        <v>Med</v>
      </c>
      <c r="T2697" t="str">
        <f>CONCATENATE(Healthcare_Data_v1__4[[#This Row],[Medical Condition]],Healthcare_Data_v1__4[[#This Row],[Duration]])</f>
        <v>ArthritisMed</v>
      </c>
      <c r="U2697">
        <f>MONTH(Healthcare_Data_v1__4[[#This Row],[Date of Admission]])</f>
        <v>6</v>
      </c>
      <c r="V2697">
        <f>YEAR(Healthcare_Data_v1__4[[#This Row],[Date of Admission]])</f>
        <v>2020</v>
      </c>
      <c r="W2697">
        <f>DAY(Healthcare_Data_v1__4[[#This Row],[Date of Admission]])</f>
        <v>25</v>
      </c>
    </row>
    <row r="2698" spans="1:23" x14ac:dyDescent="0.3">
      <c r="A2698" t="s">
        <v>20416</v>
      </c>
      <c r="B2698">
        <v>73</v>
      </c>
      <c r="C2698" t="s">
        <v>3</v>
      </c>
      <c r="D2698" t="s">
        <v>15</v>
      </c>
      <c r="E2698" t="s">
        <v>25</v>
      </c>
      <c r="F2698" t="s">
        <v>9</v>
      </c>
      <c r="G2698" s="1">
        <v>44606</v>
      </c>
      <c r="H2698" t="s">
        <v>5393</v>
      </c>
      <c r="I2698" t="s">
        <v>5394</v>
      </c>
      <c r="J2698">
        <v>31329.278719999998</v>
      </c>
      <c r="K2698" t="s">
        <v>41</v>
      </c>
      <c r="L2698">
        <v>38460</v>
      </c>
      <c r="M2698">
        <v>347</v>
      </c>
      <c r="N2698" t="s">
        <v>42</v>
      </c>
      <c r="O2698" s="1">
        <v>44611</v>
      </c>
      <c r="P2698" t="s">
        <v>43</v>
      </c>
      <c r="Q2698" t="s">
        <v>57</v>
      </c>
      <c r="R2698">
        <f>Healthcare_Data_v1__4[[#This Row],[Discharge Date]]-Healthcare_Data_v1__4[[#This Row],[Date of Admission]]</f>
        <v>5</v>
      </c>
      <c r="S2698" t="str" cm="1">
        <f t="array" ref="S2698">_xlfn.IFS( Healthcare_Data_v1__4[[#This Row],[Days of Stay]]&lt;10,"Low",Healthcare_Data_v1__4[[#This Row],[Days of Stay]]&lt;20,"Med",Healthcare_Data_v1__4[[#This Row],[Days of Stay]]&lt;=30,"High")</f>
        <v>Low</v>
      </c>
      <c r="T2698" t="str">
        <f>CONCATENATE(Healthcare_Data_v1__4[[#This Row],[Medical Condition]],Healthcare_Data_v1__4[[#This Row],[Duration]])</f>
        <v>ArthritisLow</v>
      </c>
      <c r="U2698">
        <f>MONTH(Healthcare_Data_v1__4[[#This Row],[Date of Admission]])</f>
        <v>2</v>
      </c>
      <c r="V2698">
        <f>YEAR(Healthcare_Data_v1__4[[#This Row],[Date of Admission]])</f>
        <v>2022</v>
      </c>
      <c r="W2698">
        <f>DAY(Healthcare_Data_v1__4[[#This Row],[Date of Admission]])</f>
        <v>14</v>
      </c>
    </row>
    <row r="2699" spans="1:23" x14ac:dyDescent="0.3">
      <c r="A2699" t="s">
        <v>20417</v>
      </c>
      <c r="B2699">
        <v>66</v>
      </c>
      <c r="C2699" t="s">
        <v>3</v>
      </c>
      <c r="D2699" t="s">
        <v>15</v>
      </c>
      <c r="E2699" t="s">
        <v>19</v>
      </c>
      <c r="F2699" t="s">
        <v>7</v>
      </c>
      <c r="G2699" s="1">
        <v>43799</v>
      </c>
      <c r="H2699" t="s">
        <v>5395</v>
      </c>
      <c r="I2699" t="s">
        <v>5396</v>
      </c>
      <c r="J2699">
        <v>31328.837869999999</v>
      </c>
      <c r="K2699" t="s">
        <v>41</v>
      </c>
      <c r="L2699">
        <v>19926</v>
      </c>
      <c r="M2699">
        <v>485</v>
      </c>
      <c r="N2699" t="s">
        <v>48</v>
      </c>
      <c r="O2699" s="1">
        <v>43823</v>
      </c>
      <c r="P2699" t="s">
        <v>60</v>
      </c>
      <c r="Q2699" t="s">
        <v>57</v>
      </c>
      <c r="R2699">
        <f>Healthcare_Data_v1__4[[#This Row],[Discharge Date]]-Healthcare_Data_v1__4[[#This Row],[Date of Admission]]</f>
        <v>24</v>
      </c>
      <c r="S2699" t="str" cm="1">
        <f t="array" ref="S2699">_xlfn.IFS( Healthcare_Data_v1__4[[#This Row],[Days of Stay]]&lt;10,"Low",Healthcare_Data_v1__4[[#This Row],[Days of Stay]]&lt;20,"Med",Healthcare_Data_v1__4[[#This Row],[Days of Stay]]&lt;=30,"High")</f>
        <v>High</v>
      </c>
      <c r="T2699" t="str">
        <f>CONCATENATE(Healthcare_Data_v1__4[[#This Row],[Medical Condition]],Healthcare_Data_v1__4[[#This Row],[Duration]])</f>
        <v>ObesityHigh</v>
      </c>
      <c r="U2699">
        <f>MONTH(Healthcare_Data_v1__4[[#This Row],[Date of Admission]])</f>
        <v>11</v>
      </c>
      <c r="V2699">
        <f>YEAR(Healthcare_Data_v1__4[[#This Row],[Date of Admission]])</f>
        <v>2019</v>
      </c>
      <c r="W2699">
        <f>DAY(Healthcare_Data_v1__4[[#This Row],[Date of Admission]])</f>
        <v>30</v>
      </c>
    </row>
    <row r="2700" spans="1:23" x14ac:dyDescent="0.3">
      <c r="A2700" t="s">
        <v>20418</v>
      </c>
      <c r="B2700">
        <v>38</v>
      </c>
      <c r="C2700" t="s">
        <v>5</v>
      </c>
      <c r="D2700" t="s">
        <v>16</v>
      </c>
      <c r="E2700" t="s">
        <v>23</v>
      </c>
      <c r="F2700" t="s">
        <v>10</v>
      </c>
      <c r="G2700" s="1">
        <v>44273</v>
      </c>
      <c r="H2700" t="s">
        <v>5397</v>
      </c>
      <c r="I2700" t="s">
        <v>5398</v>
      </c>
      <c r="J2700">
        <v>31322.41</v>
      </c>
      <c r="K2700" t="s">
        <v>66</v>
      </c>
      <c r="L2700">
        <v>32624</v>
      </c>
      <c r="M2700">
        <v>307</v>
      </c>
      <c r="N2700" t="s">
        <v>55</v>
      </c>
      <c r="O2700" s="1">
        <v>44282</v>
      </c>
      <c r="P2700" t="s">
        <v>60</v>
      </c>
      <c r="Q2700" t="s">
        <v>57</v>
      </c>
      <c r="R2700">
        <f>Healthcare_Data_v1__4[[#This Row],[Discharge Date]]-Healthcare_Data_v1__4[[#This Row],[Date of Admission]]</f>
        <v>9</v>
      </c>
      <c r="S2700" t="str" cm="1">
        <f t="array" ref="S2700">_xlfn.IFS( Healthcare_Data_v1__4[[#This Row],[Days of Stay]]&lt;10,"Low",Healthcare_Data_v1__4[[#This Row],[Days of Stay]]&lt;20,"Med",Healthcare_Data_v1__4[[#This Row],[Days of Stay]]&lt;=30,"High")</f>
        <v>Low</v>
      </c>
      <c r="T2700" t="str">
        <f>CONCATENATE(Healthcare_Data_v1__4[[#This Row],[Medical Condition]],Healthcare_Data_v1__4[[#This Row],[Duration]])</f>
        <v>HypertensionLow</v>
      </c>
      <c r="U2700">
        <f>MONTH(Healthcare_Data_v1__4[[#This Row],[Date of Admission]])</f>
        <v>3</v>
      </c>
      <c r="V2700">
        <f>YEAR(Healthcare_Data_v1__4[[#This Row],[Date of Admission]])</f>
        <v>2021</v>
      </c>
      <c r="W2700">
        <f>DAY(Healthcare_Data_v1__4[[#This Row],[Date of Admission]])</f>
        <v>18</v>
      </c>
    </row>
    <row r="2701" spans="1:23" x14ac:dyDescent="0.3">
      <c r="A2701" t="s">
        <v>20419</v>
      </c>
      <c r="B2701">
        <v>19</v>
      </c>
      <c r="C2701" t="s">
        <v>12</v>
      </c>
      <c r="D2701" t="s">
        <v>15</v>
      </c>
      <c r="E2701" t="s">
        <v>26</v>
      </c>
      <c r="F2701" t="s">
        <v>4</v>
      </c>
      <c r="G2701" s="1">
        <v>44391</v>
      </c>
      <c r="H2701" t="s">
        <v>2412</v>
      </c>
      <c r="I2701" t="s">
        <v>5399</v>
      </c>
      <c r="J2701">
        <v>31321.564160000002</v>
      </c>
      <c r="K2701" t="s">
        <v>63</v>
      </c>
      <c r="L2701">
        <v>58177</v>
      </c>
      <c r="M2701">
        <v>477</v>
      </c>
      <c r="N2701" t="s">
        <v>48</v>
      </c>
      <c r="O2701" s="1">
        <v>44413</v>
      </c>
      <c r="P2701" t="s">
        <v>43</v>
      </c>
      <c r="Q2701" t="s">
        <v>57</v>
      </c>
      <c r="R2701">
        <f>Healthcare_Data_v1__4[[#This Row],[Discharge Date]]-Healthcare_Data_v1__4[[#This Row],[Date of Admission]]</f>
        <v>22</v>
      </c>
      <c r="S2701" t="str" cm="1">
        <f t="array" ref="S2701">_xlfn.IFS( Healthcare_Data_v1__4[[#This Row],[Days of Stay]]&lt;10,"Low",Healthcare_Data_v1__4[[#This Row],[Days of Stay]]&lt;20,"Med",Healthcare_Data_v1__4[[#This Row],[Days of Stay]]&lt;=30,"High")</f>
        <v>High</v>
      </c>
      <c r="T2701" t="str">
        <f>CONCATENATE(Healthcare_Data_v1__4[[#This Row],[Medical Condition]],Healthcare_Data_v1__4[[#This Row],[Duration]])</f>
        <v>DiabetesHigh</v>
      </c>
      <c r="U2701">
        <f>MONTH(Healthcare_Data_v1__4[[#This Row],[Date of Admission]])</f>
        <v>7</v>
      </c>
      <c r="V2701">
        <f>YEAR(Healthcare_Data_v1__4[[#This Row],[Date of Admission]])</f>
        <v>2021</v>
      </c>
      <c r="W2701">
        <f>DAY(Healthcare_Data_v1__4[[#This Row],[Date of Admission]])</f>
        <v>14</v>
      </c>
    </row>
    <row r="2702" spans="1:23" x14ac:dyDescent="0.3">
      <c r="A2702" t="s">
        <v>1832</v>
      </c>
      <c r="B2702">
        <v>77</v>
      </c>
      <c r="C2702" t="s">
        <v>3</v>
      </c>
      <c r="D2702" t="s">
        <v>15</v>
      </c>
      <c r="E2702" t="s">
        <v>25</v>
      </c>
      <c r="F2702" t="s">
        <v>7</v>
      </c>
      <c r="G2702" s="1">
        <v>44059</v>
      </c>
      <c r="H2702" t="s">
        <v>5400</v>
      </c>
      <c r="I2702" t="s">
        <v>5401</v>
      </c>
      <c r="J2702">
        <v>31308.870429999999</v>
      </c>
      <c r="K2702" t="s">
        <v>41</v>
      </c>
      <c r="L2702">
        <v>20630</v>
      </c>
      <c r="M2702">
        <v>278</v>
      </c>
      <c r="N2702" t="s">
        <v>48</v>
      </c>
      <c r="O2702" s="1">
        <v>44062</v>
      </c>
      <c r="P2702" t="s">
        <v>56</v>
      </c>
      <c r="Q2702" t="s">
        <v>44</v>
      </c>
      <c r="R2702">
        <f>Healthcare_Data_v1__4[[#This Row],[Discharge Date]]-Healthcare_Data_v1__4[[#This Row],[Date of Admission]]</f>
        <v>3</v>
      </c>
      <c r="S2702" t="str" cm="1">
        <f t="array" ref="S2702">_xlfn.IFS( Healthcare_Data_v1__4[[#This Row],[Days of Stay]]&lt;10,"Low",Healthcare_Data_v1__4[[#This Row],[Days of Stay]]&lt;20,"Med",Healthcare_Data_v1__4[[#This Row],[Days of Stay]]&lt;=30,"High")</f>
        <v>Low</v>
      </c>
      <c r="T2702" t="str">
        <f>CONCATENATE(Healthcare_Data_v1__4[[#This Row],[Medical Condition]],Healthcare_Data_v1__4[[#This Row],[Duration]])</f>
        <v>ObesityLow</v>
      </c>
      <c r="U2702">
        <f>MONTH(Healthcare_Data_v1__4[[#This Row],[Date of Admission]])</f>
        <v>8</v>
      </c>
      <c r="V2702">
        <f>YEAR(Healthcare_Data_v1__4[[#This Row],[Date of Admission]])</f>
        <v>2020</v>
      </c>
      <c r="W2702">
        <f>DAY(Healthcare_Data_v1__4[[#This Row],[Date of Admission]])</f>
        <v>16</v>
      </c>
    </row>
    <row r="2703" spans="1:23" x14ac:dyDescent="0.3">
      <c r="A2703" t="s">
        <v>20420</v>
      </c>
      <c r="B2703">
        <v>50</v>
      </c>
      <c r="C2703" t="s">
        <v>8</v>
      </c>
      <c r="D2703" t="s">
        <v>16</v>
      </c>
      <c r="E2703" t="s">
        <v>23</v>
      </c>
      <c r="F2703" t="s">
        <v>11</v>
      </c>
      <c r="G2703" s="1">
        <v>43992</v>
      </c>
      <c r="H2703" t="s">
        <v>5402</v>
      </c>
      <c r="I2703" t="s">
        <v>5403</v>
      </c>
      <c r="J2703">
        <v>31308.727920000001</v>
      </c>
      <c r="K2703" t="s">
        <v>63</v>
      </c>
      <c r="L2703">
        <v>14128</v>
      </c>
      <c r="M2703">
        <v>320</v>
      </c>
      <c r="N2703" t="s">
        <v>48</v>
      </c>
      <c r="O2703" s="1">
        <v>44016</v>
      </c>
      <c r="P2703" t="s">
        <v>49</v>
      </c>
      <c r="Q2703" t="s">
        <v>44</v>
      </c>
      <c r="R2703">
        <f>Healthcare_Data_v1__4[[#This Row],[Discharge Date]]-Healthcare_Data_v1__4[[#This Row],[Date of Admission]]</f>
        <v>24</v>
      </c>
      <c r="S2703" t="str" cm="1">
        <f t="array" ref="S2703">_xlfn.IFS( Healthcare_Data_v1__4[[#This Row],[Days of Stay]]&lt;10,"Low",Healthcare_Data_v1__4[[#This Row],[Days of Stay]]&lt;20,"Med",Healthcare_Data_v1__4[[#This Row],[Days of Stay]]&lt;=30,"High")</f>
        <v>High</v>
      </c>
      <c r="T2703" t="str">
        <f>CONCATENATE(Healthcare_Data_v1__4[[#This Row],[Medical Condition]],Healthcare_Data_v1__4[[#This Row],[Duration]])</f>
        <v>CancerHigh</v>
      </c>
      <c r="U2703">
        <f>MONTH(Healthcare_Data_v1__4[[#This Row],[Date of Admission]])</f>
        <v>6</v>
      </c>
      <c r="V2703">
        <f>YEAR(Healthcare_Data_v1__4[[#This Row],[Date of Admission]])</f>
        <v>2020</v>
      </c>
      <c r="W2703">
        <f>DAY(Healthcare_Data_v1__4[[#This Row],[Date of Admission]])</f>
        <v>10</v>
      </c>
    </row>
    <row r="2704" spans="1:23" x14ac:dyDescent="0.3">
      <c r="A2704" t="s">
        <v>20421</v>
      </c>
      <c r="B2704">
        <v>76</v>
      </c>
      <c r="C2704" t="s">
        <v>3</v>
      </c>
      <c r="D2704" t="s">
        <v>16</v>
      </c>
      <c r="E2704" t="s">
        <v>19</v>
      </c>
      <c r="F2704" t="s">
        <v>7</v>
      </c>
      <c r="G2704" s="1">
        <v>44172</v>
      </c>
      <c r="H2704" t="s">
        <v>5404</v>
      </c>
      <c r="I2704" t="s">
        <v>472</v>
      </c>
      <c r="J2704">
        <v>31303.568569999999</v>
      </c>
      <c r="K2704" t="s">
        <v>41</v>
      </c>
      <c r="L2704">
        <v>14897</v>
      </c>
      <c r="M2704">
        <v>428</v>
      </c>
      <c r="N2704" t="s">
        <v>55</v>
      </c>
      <c r="O2704" s="1">
        <v>44202</v>
      </c>
      <c r="P2704" t="s">
        <v>43</v>
      </c>
      <c r="Q2704" t="s">
        <v>57</v>
      </c>
      <c r="R2704">
        <f>Healthcare_Data_v1__4[[#This Row],[Discharge Date]]-Healthcare_Data_v1__4[[#This Row],[Date of Admission]]</f>
        <v>30</v>
      </c>
      <c r="S2704" t="str" cm="1">
        <f t="array" ref="S2704">_xlfn.IFS( Healthcare_Data_v1__4[[#This Row],[Days of Stay]]&lt;10,"Low",Healthcare_Data_v1__4[[#This Row],[Days of Stay]]&lt;20,"Med",Healthcare_Data_v1__4[[#This Row],[Days of Stay]]&lt;=30,"High")</f>
        <v>High</v>
      </c>
      <c r="T2704" t="str">
        <f>CONCATENATE(Healthcare_Data_v1__4[[#This Row],[Medical Condition]],Healthcare_Data_v1__4[[#This Row],[Duration]])</f>
        <v>ObesityHigh</v>
      </c>
      <c r="U2704">
        <f>MONTH(Healthcare_Data_v1__4[[#This Row],[Date of Admission]])</f>
        <v>12</v>
      </c>
      <c r="V2704">
        <f>YEAR(Healthcare_Data_v1__4[[#This Row],[Date of Admission]])</f>
        <v>2020</v>
      </c>
      <c r="W2704">
        <f>DAY(Healthcare_Data_v1__4[[#This Row],[Date of Admission]])</f>
        <v>7</v>
      </c>
    </row>
    <row r="2705" spans="1:23" x14ac:dyDescent="0.3">
      <c r="A2705" t="s">
        <v>4485</v>
      </c>
      <c r="B2705">
        <v>79</v>
      </c>
      <c r="C2705" t="s">
        <v>3</v>
      </c>
      <c r="D2705" t="s">
        <v>16</v>
      </c>
      <c r="E2705" t="s">
        <v>22</v>
      </c>
      <c r="F2705" t="s">
        <v>7</v>
      </c>
      <c r="G2705" s="1">
        <v>44262</v>
      </c>
      <c r="H2705" t="s">
        <v>5405</v>
      </c>
      <c r="I2705" t="s">
        <v>5406</v>
      </c>
      <c r="J2705">
        <v>31292.129000000001</v>
      </c>
      <c r="K2705" t="s">
        <v>41</v>
      </c>
      <c r="L2705">
        <v>5444</v>
      </c>
      <c r="M2705">
        <v>207</v>
      </c>
      <c r="N2705" t="s">
        <v>55</v>
      </c>
      <c r="O2705" s="1">
        <v>44265</v>
      </c>
      <c r="P2705" t="s">
        <v>56</v>
      </c>
      <c r="Q2705" t="s">
        <v>50</v>
      </c>
      <c r="R2705">
        <f>Healthcare_Data_v1__4[[#This Row],[Discharge Date]]-Healthcare_Data_v1__4[[#This Row],[Date of Admission]]</f>
        <v>3</v>
      </c>
      <c r="S2705" t="str" cm="1">
        <f t="array" ref="S2705">_xlfn.IFS( Healthcare_Data_v1__4[[#This Row],[Days of Stay]]&lt;10,"Low",Healthcare_Data_v1__4[[#This Row],[Days of Stay]]&lt;20,"Med",Healthcare_Data_v1__4[[#This Row],[Days of Stay]]&lt;=30,"High")</f>
        <v>Low</v>
      </c>
      <c r="T2705" t="str">
        <f>CONCATENATE(Healthcare_Data_v1__4[[#This Row],[Medical Condition]],Healthcare_Data_v1__4[[#This Row],[Duration]])</f>
        <v>ObesityLow</v>
      </c>
      <c r="U2705">
        <f>MONTH(Healthcare_Data_v1__4[[#This Row],[Date of Admission]])</f>
        <v>3</v>
      </c>
      <c r="V2705">
        <f>YEAR(Healthcare_Data_v1__4[[#This Row],[Date of Admission]])</f>
        <v>2021</v>
      </c>
      <c r="W2705">
        <f>DAY(Healthcare_Data_v1__4[[#This Row],[Date of Admission]])</f>
        <v>7</v>
      </c>
    </row>
    <row r="2706" spans="1:23" x14ac:dyDescent="0.3">
      <c r="A2706" t="s">
        <v>20422</v>
      </c>
      <c r="B2706">
        <v>70</v>
      </c>
      <c r="C2706" t="s">
        <v>3</v>
      </c>
      <c r="D2706" t="s">
        <v>16</v>
      </c>
      <c r="E2706" t="s">
        <v>23</v>
      </c>
      <c r="F2706" t="s">
        <v>11</v>
      </c>
      <c r="G2706" s="1">
        <v>44307</v>
      </c>
      <c r="H2706" t="s">
        <v>5407</v>
      </c>
      <c r="I2706" t="s">
        <v>5408</v>
      </c>
      <c r="J2706">
        <v>31283.218290000001</v>
      </c>
      <c r="K2706" t="s">
        <v>41</v>
      </c>
      <c r="L2706">
        <v>49422</v>
      </c>
      <c r="M2706">
        <v>122</v>
      </c>
      <c r="N2706" t="s">
        <v>48</v>
      </c>
      <c r="O2706" s="1">
        <v>44310</v>
      </c>
      <c r="P2706" t="s">
        <v>49</v>
      </c>
      <c r="Q2706" t="s">
        <v>50</v>
      </c>
      <c r="R2706">
        <f>Healthcare_Data_v1__4[[#This Row],[Discharge Date]]-Healthcare_Data_v1__4[[#This Row],[Date of Admission]]</f>
        <v>3</v>
      </c>
      <c r="S2706" t="str" cm="1">
        <f t="array" ref="S2706">_xlfn.IFS( Healthcare_Data_v1__4[[#This Row],[Days of Stay]]&lt;10,"Low",Healthcare_Data_v1__4[[#This Row],[Days of Stay]]&lt;20,"Med",Healthcare_Data_v1__4[[#This Row],[Days of Stay]]&lt;=30,"High")</f>
        <v>Low</v>
      </c>
      <c r="T2706" t="str">
        <f>CONCATENATE(Healthcare_Data_v1__4[[#This Row],[Medical Condition]],Healthcare_Data_v1__4[[#This Row],[Duration]])</f>
        <v>CancerLow</v>
      </c>
      <c r="U2706">
        <f>MONTH(Healthcare_Data_v1__4[[#This Row],[Date of Admission]])</f>
        <v>4</v>
      </c>
      <c r="V2706">
        <f>YEAR(Healthcare_Data_v1__4[[#This Row],[Date of Admission]])</f>
        <v>2021</v>
      </c>
      <c r="W2706">
        <f>DAY(Healthcare_Data_v1__4[[#This Row],[Date of Admission]])</f>
        <v>21</v>
      </c>
    </row>
    <row r="2707" spans="1:23" x14ac:dyDescent="0.3">
      <c r="A2707" t="s">
        <v>20423</v>
      </c>
      <c r="B2707">
        <v>19</v>
      </c>
      <c r="C2707" t="s">
        <v>12</v>
      </c>
      <c r="D2707" t="s">
        <v>16</v>
      </c>
      <c r="E2707" t="s">
        <v>23</v>
      </c>
      <c r="F2707" t="s">
        <v>6</v>
      </c>
      <c r="G2707" s="1">
        <v>44439</v>
      </c>
      <c r="H2707" t="s">
        <v>5409</v>
      </c>
      <c r="I2707" t="s">
        <v>5410</v>
      </c>
      <c r="J2707">
        <v>31274.407340000002</v>
      </c>
      <c r="K2707" t="s">
        <v>63</v>
      </c>
      <c r="L2707">
        <v>5855</v>
      </c>
      <c r="M2707">
        <v>365</v>
      </c>
      <c r="N2707" t="s">
        <v>55</v>
      </c>
      <c r="O2707" s="1">
        <v>44456</v>
      </c>
      <c r="P2707" t="s">
        <v>43</v>
      </c>
      <c r="Q2707" t="s">
        <v>57</v>
      </c>
      <c r="R2707">
        <f>Healthcare_Data_v1__4[[#This Row],[Discharge Date]]-Healthcare_Data_v1__4[[#This Row],[Date of Admission]]</f>
        <v>17</v>
      </c>
      <c r="S2707" t="str" cm="1">
        <f t="array" ref="S2707">_xlfn.IFS( Healthcare_Data_v1__4[[#This Row],[Days of Stay]]&lt;10,"Low",Healthcare_Data_v1__4[[#This Row],[Days of Stay]]&lt;20,"Med",Healthcare_Data_v1__4[[#This Row],[Days of Stay]]&lt;=30,"High")</f>
        <v>Med</v>
      </c>
      <c r="T2707" t="str">
        <f>CONCATENATE(Healthcare_Data_v1__4[[#This Row],[Medical Condition]],Healthcare_Data_v1__4[[#This Row],[Duration]])</f>
        <v>AsthmaMed</v>
      </c>
      <c r="U2707">
        <f>MONTH(Healthcare_Data_v1__4[[#This Row],[Date of Admission]])</f>
        <v>8</v>
      </c>
      <c r="V2707">
        <f>YEAR(Healthcare_Data_v1__4[[#This Row],[Date of Admission]])</f>
        <v>2021</v>
      </c>
      <c r="W2707">
        <f>DAY(Healthcare_Data_v1__4[[#This Row],[Date of Admission]])</f>
        <v>31</v>
      </c>
    </row>
    <row r="2708" spans="1:23" x14ac:dyDescent="0.3">
      <c r="A2708" t="s">
        <v>20424</v>
      </c>
      <c r="B2708">
        <v>34</v>
      </c>
      <c r="C2708" t="s">
        <v>5</v>
      </c>
      <c r="D2708" t="s">
        <v>16</v>
      </c>
      <c r="E2708" t="s">
        <v>21</v>
      </c>
      <c r="F2708" t="s">
        <v>7</v>
      </c>
      <c r="G2708" s="1">
        <v>44073</v>
      </c>
      <c r="H2708" t="s">
        <v>397</v>
      </c>
      <c r="I2708" t="s">
        <v>5411</v>
      </c>
      <c r="J2708">
        <v>31273.941480000001</v>
      </c>
      <c r="K2708" t="s">
        <v>66</v>
      </c>
      <c r="L2708">
        <v>7679</v>
      </c>
      <c r="M2708">
        <v>221</v>
      </c>
      <c r="N2708" t="s">
        <v>48</v>
      </c>
      <c r="O2708" s="1">
        <v>44095</v>
      </c>
      <c r="P2708" t="s">
        <v>85</v>
      </c>
      <c r="Q2708" t="s">
        <v>50</v>
      </c>
      <c r="R2708">
        <f>Healthcare_Data_v1__4[[#This Row],[Discharge Date]]-Healthcare_Data_v1__4[[#This Row],[Date of Admission]]</f>
        <v>22</v>
      </c>
      <c r="S2708" t="str" cm="1">
        <f t="array" ref="S2708">_xlfn.IFS( Healthcare_Data_v1__4[[#This Row],[Days of Stay]]&lt;10,"Low",Healthcare_Data_v1__4[[#This Row],[Days of Stay]]&lt;20,"Med",Healthcare_Data_v1__4[[#This Row],[Days of Stay]]&lt;=30,"High")</f>
        <v>High</v>
      </c>
      <c r="T2708" t="str">
        <f>CONCATENATE(Healthcare_Data_v1__4[[#This Row],[Medical Condition]],Healthcare_Data_v1__4[[#This Row],[Duration]])</f>
        <v>ObesityHigh</v>
      </c>
      <c r="U2708">
        <f>MONTH(Healthcare_Data_v1__4[[#This Row],[Date of Admission]])</f>
        <v>8</v>
      </c>
      <c r="V2708">
        <f>YEAR(Healthcare_Data_v1__4[[#This Row],[Date of Admission]])</f>
        <v>2020</v>
      </c>
      <c r="W2708">
        <f>DAY(Healthcare_Data_v1__4[[#This Row],[Date of Admission]])</f>
        <v>30</v>
      </c>
    </row>
    <row r="2709" spans="1:23" x14ac:dyDescent="0.3">
      <c r="A2709" t="s">
        <v>20425</v>
      </c>
      <c r="B2709">
        <v>60</v>
      </c>
      <c r="C2709" t="s">
        <v>3</v>
      </c>
      <c r="D2709" t="s">
        <v>16</v>
      </c>
      <c r="E2709" t="s">
        <v>19</v>
      </c>
      <c r="F2709" t="s">
        <v>7</v>
      </c>
      <c r="G2709" s="1">
        <v>43486</v>
      </c>
      <c r="H2709" t="s">
        <v>5412</v>
      </c>
      <c r="I2709" t="s">
        <v>5413</v>
      </c>
      <c r="J2709">
        <v>31258.132679999999</v>
      </c>
      <c r="K2709" t="s">
        <v>41</v>
      </c>
      <c r="L2709">
        <v>15711</v>
      </c>
      <c r="M2709">
        <v>246</v>
      </c>
      <c r="N2709" t="s">
        <v>55</v>
      </c>
      <c r="O2709" s="1">
        <v>43488</v>
      </c>
      <c r="P2709" t="s">
        <v>43</v>
      </c>
      <c r="Q2709" t="s">
        <v>50</v>
      </c>
      <c r="R2709">
        <f>Healthcare_Data_v1__4[[#This Row],[Discharge Date]]-Healthcare_Data_v1__4[[#This Row],[Date of Admission]]</f>
        <v>2</v>
      </c>
      <c r="S2709" t="str" cm="1">
        <f t="array" ref="S2709">_xlfn.IFS( Healthcare_Data_v1__4[[#This Row],[Days of Stay]]&lt;10,"Low",Healthcare_Data_v1__4[[#This Row],[Days of Stay]]&lt;20,"Med",Healthcare_Data_v1__4[[#This Row],[Days of Stay]]&lt;=30,"High")</f>
        <v>Low</v>
      </c>
      <c r="T2709" t="str">
        <f>CONCATENATE(Healthcare_Data_v1__4[[#This Row],[Medical Condition]],Healthcare_Data_v1__4[[#This Row],[Duration]])</f>
        <v>ObesityLow</v>
      </c>
      <c r="U2709">
        <f>MONTH(Healthcare_Data_v1__4[[#This Row],[Date of Admission]])</f>
        <v>1</v>
      </c>
      <c r="V2709">
        <f>YEAR(Healthcare_Data_v1__4[[#This Row],[Date of Admission]])</f>
        <v>2019</v>
      </c>
      <c r="W2709">
        <f>DAY(Healthcare_Data_v1__4[[#This Row],[Date of Admission]])</f>
        <v>21</v>
      </c>
    </row>
    <row r="2710" spans="1:23" x14ac:dyDescent="0.3">
      <c r="A2710" t="s">
        <v>3974</v>
      </c>
      <c r="B2710">
        <v>35</v>
      </c>
      <c r="C2710" t="s">
        <v>5</v>
      </c>
      <c r="D2710" t="s">
        <v>16</v>
      </c>
      <c r="E2710" t="s">
        <v>23</v>
      </c>
      <c r="F2710" t="s">
        <v>9</v>
      </c>
      <c r="G2710" s="1">
        <v>45169</v>
      </c>
      <c r="H2710" t="s">
        <v>5414</v>
      </c>
      <c r="I2710" t="s">
        <v>5415</v>
      </c>
      <c r="J2710">
        <v>31257.208060000001</v>
      </c>
      <c r="K2710" t="s">
        <v>69</v>
      </c>
      <c r="L2710">
        <v>14089</v>
      </c>
      <c r="M2710">
        <v>191</v>
      </c>
      <c r="N2710" t="s">
        <v>42</v>
      </c>
      <c r="O2710" s="1">
        <v>45190</v>
      </c>
      <c r="P2710" t="s">
        <v>43</v>
      </c>
      <c r="Q2710" t="s">
        <v>50</v>
      </c>
      <c r="R2710">
        <f>Healthcare_Data_v1__4[[#This Row],[Discharge Date]]-Healthcare_Data_v1__4[[#This Row],[Date of Admission]]</f>
        <v>21</v>
      </c>
      <c r="S2710" t="str" cm="1">
        <f t="array" ref="S2710">_xlfn.IFS( Healthcare_Data_v1__4[[#This Row],[Days of Stay]]&lt;10,"Low",Healthcare_Data_v1__4[[#This Row],[Days of Stay]]&lt;20,"Med",Healthcare_Data_v1__4[[#This Row],[Days of Stay]]&lt;=30,"High")</f>
        <v>High</v>
      </c>
      <c r="T2710" t="str">
        <f>CONCATENATE(Healthcare_Data_v1__4[[#This Row],[Medical Condition]],Healthcare_Data_v1__4[[#This Row],[Duration]])</f>
        <v>ArthritisHigh</v>
      </c>
      <c r="U2710">
        <f>MONTH(Healthcare_Data_v1__4[[#This Row],[Date of Admission]])</f>
        <v>8</v>
      </c>
      <c r="V2710">
        <f>YEAR(Healthcare_Data_v1__4[[#This Row],[Date of Admission]])</f>
        <v>2023</v>
      </c>
      <c r="W2710">
        <f>DAY(Healthcare_Data_v1__4[[#This Row],[Date of Admission]])</f>
        <v>31</v>
      </c>
    </row>
    <row r="2711" spans="1:23" x14ac:dyDescent="0.3">
      <c r="A2711" t="s">
        <v>20426</v>
      </c>
      <c r="B2711">
        <v>23</v>
      </c>
      <c r="C2711" t="s">
        <v>12</v>
      </c>
      <c r="D2711" t="s">
        <v>15</v>
      </c>
      <c r="E2711" t="s">
        <v>19</v>
      </c>
      <c r="F2711" t="s">
        <v>6</v>
      </c>
      <c r="G2711" s="1">
        <v>44588</v>
      </c>
      <c r="H2711" t="s">
        <v>5416</v>
      </c>
      <c r="I2711" t="s">
        <v>5417</v>
      </c>
      <c r="J2711">
        <v>31256.356619999999</v>
      </c>
      <c r="K2711" t="s">
        <v>63</v>
      </c>
      <c r="L2711">
        <v>5818</v>
      </c>
      <c r="M2711">
        <v>381</v>
      </c>
      <c r="N2711" t="s">
        <v>42</v>
      </c>
      <c r="O2711" s="1">
        <v>44605</v>
      </c>
      <c r="P2711" t="s">
        <v>49</v>
      </c>
      <c r="Q2711" t="s">
        <v>50</v>
      </c>
      <c r="R2711">
        <f>Healthcare_Data_v1__4[[#This Row],[Discharge Date]]-Healthcare_Data_v1__4[[#This Row],[Date of Admission]]</f>
        <v>17</v>
      </c>
      <c r="S2711" t="str" cm="1">
        <f t="array" ref="S2711">_xlfn.IFS( Healthcare_Data_v1__4[[#This Row],[Days of Stay]]&lt;10,"Low",Healthcare_Data_v1__4[[#This Row],[Days of Stay]]&lt;20,"Med",Healthcare_Data_v1__4[[#This Row],[Days of Stay]]&lt;=30,"High")</f>
        <v>Med</v>
      </c>
      <c r="T2711" t="str">
        <f>CONCATENATE(Healthcare_Data_v1__4[[#This Row],[Medical Condition]],Healthcare_Data_v1__4[[#This Row],[Duration]])</f>
        <v>AsthmaMed</v>
      </c>
      <c r="U2711">
        <f>MONTH(Healthcare_Data_v1__4[[#This Row],[Date of Admission]])</f>
        <v>1</v>
      </c>
      <c r="V2711">
        <f>YEAR(Healthcare_Data_v1__4[[#This Row],[Date of Admission]])</f>
        <v>2022</v>
      </c>
      <c r="W2711">
        <f>DAY(Healthcare_Data_v1__4[[#This Row],[Date of Admission]])</f>
        <v>27</v>
      </c>
    </row>
    <row r="2712" spans="1:23" x14ac:dyDescent="0.3">
      <c r="A2712" t="s">
        <v>20427</v>
      </c>
      <c r="B2712">
        <v>65</v>
      </c>
      <c r="C2712" t="s">
        <v>3</v>
      </c>
      <c r="D2712" t="s">
        <v>16</v>
      </c>
      <c r="E2712" t="s">
        <v>22</v>
      </c>
      <c r="F2712" t="s">
        <v>4</v>
      </c>
      <c r="G2712" s="1">
        <v>44674</v>
      </c>
      <c r="H2712" t="s">
        <v>5418</v>
      </c>
      <c r="I2712" t="s">
        <v>5419</v>
      </c>
      <c r="J2712">
        <v>31251.20248</v>
      </c>
      <c r="K2712" t="s">
        <v>41</v>
      </c>
      <c r="L2712">
        <v>52550</v>
      </c>
      <c r="M2712">
        <v>313</v>
      </c>
      <c r="N2712" t="s">
        <v>48</v>
      </c>
      <c r="O2712" s="1">
        <v>44703</v>
      </c>
      <c r="P2712" t="s">
        <v>56</v>
      </c>
      <c r="Q2712" t="s">
        <v>50</v>
      </c>
      <c r="R2712">
        <f>Healthcare_Data_v1__4[[#This Row],[Discharge Date]]-Healthcare_Data_v1__4[[#This Row],[Date of Admission]]</f>
        <v>29</v>
      </c>
      <c r="S2712" t="str" cm="1">
        <f t="array" ref="S2712">_xlfn.IFS( Healthcare_Data_v1__4[[#This Row],[Days of Stay]]&lt;10,"Low",Healthcare_Data_v1__4[[#This Row],[Days of Stay]]&lt;20,"Med",Healthcare_Data_v1__4[[#This Row],[Days of Stay]]&lt;=30,"High")</f>
        <v>High</v>
      </c>
      <c r="T2712" t="str">
        <f>CONCATENATE(Healthcare_Data_v1__4[[#This Row],[Medical Condition]],Healthcare_Data_v1__4[[#This Row],[Duration]])</f>
        <v>DiabetesHigh</v>
      </c>
      <c r="U2712">
        <f>MONTH(Healthcare_Data_v1__4[[#This Row],[Date of Admission]])</f>
        <v>4</v>
      </c>
      <c r="V2712">
        <f>YEAR(Healthcare_Data_v1__4[[#This Row],[Date of Admission]])</f>
        <v>2022</v>
      </c>
      <c r="W2712">
        <f>DAY(Healthcare_Data_v1__4[[#This Row],[Date of Admission]])</f>
        <v>23</v>
      </c>
    </row>
    <row r="2713" spans="1:23" x14ac:dyDescent="0.3">
      <c r="A2713" t="s">
        <v>20428</v>
      </c>
      <c r="B2713">
        <v>74</v>
      </c>
      <c r="C2713" t="s">
        <v>3</v>
      </c>
      <c r="D2713" t="s">
        <v>15</v>
      </c>
      <c r="E2713" t="s">
        <v>19</v>
      </c>
      <c r="F2713" t="s">
        <v>9</v>
      </c>
      <c r="G2713" s="1">
        <v>44055</v>
      </c>
      <c r="H2713" t="s">
        <v>2147</v>
      </c>
      <c r="I2713" t="s">
        <v>5420</v>
      </c>
      <c r="J2713">
        <v>31250.138050000001</v>
      </c>
      <c r="K2713" t="s">
        <v>41</v>
      </c>
      <c r="L2713">
        <v>7203</v>
      </c>
      <c r="M2713">
        <v>261</v>
      </c>
      <c r="N2713" t="s">
        <v>55</v>
      </c>
      <c r="O2713" s="1">
        <v>44075</v>
      </c>
      <c r="P2713" t="s">
        <v>85</v>
      </c>
      <c r="Q2713" t="s">
        <v>50</v>
      </c>
      <c r="R2713">
        <f>Healthcare_Data_v1__4[[#This Row],[Discharge Date]]-Healthcare_Data_v1__4[[#This Row],[Date of Admission]]</f>
        <v>20</v>
      </c>
      <c r="S2713" t="str" cm="1">
        <f t="array" ref="S2713">_xlfn.IFS( Healthcare_Data_v1__4[[#This Row],[Days of Stay]]&lt;10,"Low",Healthcare_Data_v1__4[[#This Row],[Days of Stay]]&lt;20,"Med",Healthcare_Data_v1__4[[#This Row],[Days of Stay]]&lt;=30,"High")</f>
        <v>High</v>
      </c>
      <c r="T2713" t="str">
        <f>CONCATENATE(Healthcare_Data_v1__4[[#This Row],[Medical Condition]],Healthcare_Data_v1__4[[#This Row],[Duration]])</f>
        <v>ArthritisHigh</v>
      </c>
      <c r="U2713">
        <f>MONTH(Healthcare_Data_v1__4[[#This Row],[Date of Admission]])</f>
        <v>8</v>
      </c>
      <c r="V2713">
        <f>YEAR(Healthcare_Data_v1__4[[#This Row],[Date of Admission]])</f>
        <v>2020</v>
      </c>
      <c r="W2713">
        <f>DAY(Healthcare_Data_v1__4[[#This Row],[Date of Admission]])</f>
        <v>12</v>
      </c>
    </row>
    <row r="2714" spans="1:23" x14ac:dyDescent="0.3">
      <c r="A2714" t="s">
        <v>20429</v>
      </c>
      <c r="B2714">
        <v>33</v>
      </c>
      <c r="C2714" t="s">
        <v>5</v>
      </c>
      <c r="D2714" t="s">
        <v>16</v>
      </c>
      <c r="E2714" t="s">
        <v>23</v>
      </c>
      <c r="F2714" t="s">
        <v>6</v>
      </c>
      <c r="G2714" s="1">
        <v>44612</v>
      </c>
      <c r="H2714" t="s">
        <v>3933</v>
      </c>
      <c r="I2714" t="s">
        <v>5421</v>
      </c>
      <c r="J2714">
        <v>31249.204170000001</v>
      </c>
      <c r="K2714" t="s">
        <v>66</v>
      </c>
      <c r="L2714">
        <v>11577</v>
      </c>
      <c r="M2714">
        <v>235</v>
      </c>
      <c r="N2714" t="s">
        <v>48</v>
      </c>
      <c r="O2714" s="1">
        <v>44621</v>
      </c>
      <c r="P2714" t="s">
        <v>60</v>
      </c>
      <c r="Q2714" t="s">
        <v>50</v>
      </c>
      <c r="R2714">
        <f>Healthcare_Data_v1__4[[#This Row],[Discharge Date]]-Healthcare_Data_v1__4[[#This Row],[Date of Admission]]</f>
        <v>9</v>
      </c>
      <c r="S2714" t="str" cm="1">
        <f t="array" ref="S2714">_xlfn.IFS( Healthcare_Data_v1__4[[#This Row],[Days of Stay]]&lt;10,"Low",Healthcare_Data_v1__4[[#This Row],[Days of Stay]]&lt;20,"Med",Healthcare_Data_v1__4[[#This Row],[Days of Stay]]&lt;=30,"High")</f>
        <v>Low</v>
      </c>
      <c r="T2714" t="str">
        <f>CONCATENATE(Healthcare_Data_v1__4[[#This Row],[Medical Condition]],Healthcare_Data_v1__4[[#This Row],[Duration]])</f>
        <v>AsthmaLow</v>
      </c>
      <c r="U2714">
        <f>MONTH(Healthcare_Data_v1__4[[#This Row],[Date of Admission]])</f>
        <v>2</v>
      </c>
      <c r="V2714">
        <f>YEAR(Healthcare_Data_v1__4[[#This Row],[Date of Admission]])</f>
        <v>2022</v>
      </c>
      <c r="W2714">
        <f>DAY(Healthcare_Data_v1__4[[#This Row],[Date of Admission]])</f>
        <v>20</v>
      </c>
    </row>
    <row r="2715" spans="1:23" x14ac:dyDescent="0.3">
      <c r="A2715" t="s">
        <v>20430</v>
      </c>
      <c r="B2715">
        <v>19</v>
      </c>
      <c r="C2715" t="s">
        <v>12</v>
      </c>
      <c r="D2715" t="s">
        <v>15</v>
      </c>
      <c r="E2715" t="s">
        <v>24</v>
      </c>
      <c r="F2715" t="s">
        <v>7</v>
      </c>
      <c r="G2715" s="1">
        <v>44251</v>
      </c>
      <c r="H2715" t="s">
        <v>5422</v>
      </c>
      <c r="I2715" t="s">
        <v>5423</v>
      </c>
      <c r="J2715">
        <v>31246.35441</v>
      </c>
      <c r="K2715" t="s">
        <v>63</v>
      </c>
      <c r="L2715">
        <v>15521</v>
      </c>
      <c r="M2715">
        <v>189</v>
      </c>
      <c r="N2715" t="s">
        <v>55</v>
      </c>
      <c r="O2715" s="1">
        <v>44261</v>
      </c>
      <c r="P2715" t="s">
        <v>85</v>
      </c>
      <c r="Q2715" t="s">
        <v>44</v>
      </c>
      <c r="R2715">
        <f>Healthcare_Data_v1__4[[#This Row],[Discharge Date]]-Healthcare_Data_v1__4[[#This Row],[Date of Admission]]</f>
        <v>10</v>
      </c>
      <c r="S2715" t="str" cm="1">
        <f t="array" ref="S2715">_xlfn.IFS( Healthcare_Data_v1__4[[#This Row],[Days of Stay]]&lt;10,"Low",Healthcare_Data_v1__4[[#This Row],[Days of Stay]]&lt;20,"Med",Healthcare_Data_v1__4[[#This Row],[Days of Stay]]&lt;=30,"High")</f>
        <v>Med</v>
      </c>
      <c r="T2715" t="str">
        <f>CONCATENATE(Healthcare_Data_v1__4[[#This Row],[Medical Condition]],Healthcare_Data_v1__4[[#This Row],[Duration]])</f>
        <v>ObesityMed</v>
      </c>
      <c r="U2715">
        <f>MONTH(Healthcare_Data_v1__4[[#This Row],[Date of Admission]])</f>
        <v>2</v>
      </c>
      <c r="V2715">
        <f>YEAR(Healthcare_Data_v1__4[[#This Row],[Date of Admission]])</f>
        <v>2021</v>
      </c>
      <c r="W2715">
        <f>DAY(Healthcare_Data_v1__4[[#This Row],[Date of Admission]])</f>
        <v>24</v>
      </c>
    </row>
    <row r="2716" spans="1:23" x14ac:dyDescent="0.3">
      <c r="A2716" t="s">
        <v>19285</v>
      </c>
      <c r="B2716">
        <v>19</v>
      </c>
      <c r="C2716" t="s">
        <v>12</v>
      </c>
      <c r="D2716" t="s">
        <v>16</v>
      </c>
      <c r="E2716" t="s">
        <v>23</v>
      </c>
      <c r="F2716" t="s">
        <v>7</v>
      </c>
      <c r="G2716" s="1">
        <v>45158</v>
      </c>
      <c r="H2716" t="s">
        <v>5424</v>
      </c>
      <c r="I2716" t="s">
        <v>5425</v>
      </c>
      <c r="J2716">
        <v>31245.939409999999</v>
      </c>
      <c r="K2716" t="s">
        <v>47</v>
      </c>
      <c r="L2716">
        <v>21137</v>
      </c>
      <c r="M2716">
        <v>235</v>
      </c>
      <c r="N2716" t="s">
        <v>42</v>
      </c>
      <c r="O2716" s="1">
        <v>45175</v>
      </c>
      <c r="P2716" t="s">
        <v>85</v>
      </c>
      <c r="Q2716" t="s">
        <v>44</v>
      </c>
      <c r="R2716">
        <f>Healthcare_Data_v1__4[[#This Row],[Discharge Date]]-Healthcare_Data_v1__4[[#This Row],[Date of Admission]]</f>
        <v>17</v>
      </c>
      <c r="S2716" t="str" cm="1">
        <f t="array" ref="S2716">_xlfn.IFS( Healthcare_Data_v1__4[[#This Row],[Days of Stay]]&lt;10,"Low",Healthcare_Data_v1__4[[#This Row],[Days of Stay]]&lt;20,"Med",Healthcare_Data_v1__4[[#This Row],[Days of Stay]]&lt;=30,"High")</f>
        <v>Med</v>
      </c>
      <c r="T2716" t="str">
        <f>CONCATENATE(Healthcare_Data_v1__4[[#This Row],[Medical Condition]],Healthcare_Data_v1__4[[#This Row],[Duration]])</f>
        <v>ObesityMed</v>
      </c>
      <c r="U2716">
        <f>MONTH(Healthcare_Data_v1__4[[#This Row],[Date of Admission]])</f>
        <v>8</v>
      </c>
      <c r="V2716">
        <f>YEAR(Healthcare_Data_v1__4[[#This Row],[Date of Admission]])</f>
        <v>2023</v>
      </c>
      <c r="W2716">
        <f>DAY(Healthcare_Data_v1__4[[#This Row],[Date of Admission]])</f>
        <v>20</v>
      </c>
    </row>
    <row r="2717" spans="1:23" x14ac:dyDescent="0.3">
      <c r="A2717" t="s">
        <v>20431</v>
      </c>
      <c r="B2717">
        <v>36</v>
      </c>
      <c r="C2717" t="s">
        <v>5</v>
      </c>
      <c r="D2717" t="s">
        <v>16</v>
      </c>
      <c r="E2717" t="s">
        <v>21</v>
      </c>
      <c r="F2717" t="s">
        <v>11</v>
      </c>
      <c r="G2717" s="1">
        <v>43934</v>
      </c>
      <c r="H2717" t="s">
        <v>5426</v>
      </c>
      <c r="I2717" t="s">
        <v>5427</v>
      </c>
      <c r="J2717">
        <v>31240.972000000002</v>
      </c>
      <c r="K2717" t="s">
        <v>41</v>
      </c>
      <c r="L2717">
        <v>6100</v>
      </c>
      <c r="M2717">
        <v>173</v>
      </c>
      <c r="N2717" t="s">
        <v>42</v>
      </c>
      <c r="O2717" s="1">
        <v>43941</v>
      </c>
      <c r="P2717" t="s">
        <v>60</v>
      </c>
      <c r="Q2717" t="s">
        <v>50</v>
      </c>
      <c r="R2717">
        <f>Healthcare_Data_v1__4[[#This Row],[Discharge Date]]-Healthcare_Data_v1__4[[#This Row],[Date of Admission]]</f>
        <v>7</v>
      </c>
      <c r="S2717" t="str" cm="1">
        <f t="array" ref="S2717">_xlfn.IFS( Healthcare_Data_v1__4[[#This Row],[Days of Stay]]&lt;10,"Low",Healthcare_Data_v1__4[[#This Row],[Days of Stay]]&lt;20,"Med",Healthcare_Data_v1__4[[#This Row],[Days of Stay]]&lt;=30,"High")</f>
        <v>Low</v>
      </c>
      <c r="T2717" t="str">
        <f>CONCATENATE(Healthcare_Data_v1__4[[#This Row],[Medical Condition]],Healthcare_Data_v1__4[[#This Row],[Duration]])</f>
        <v>CancerLow</v>
      </c>
      <c r="U2717">
        <f>MONTH(Healthcare_Data_v1__4[[#This Row],[Date of Admission]])</f>
        <v>4</v>
      </c>
      <c r="V2717">
        <f>YEAR(Healthcare_Data_v1__4[[#This Row],[Date of Admission]])</f>
        <v>2020</v>
      </c>
      <c r="W2717">
        <f>DAY(Healthcare_Data_v1__4[[#This Row],[Date of Admission]])</f>
        <v>13</v>
      </c>
    </row>
    <row r="2718" spans="1:23" x14ac:dyDescent="0.3">
      <c r="A2718" t="s">
        <v>20432</v>
      </c>
      <c r="B2718">
        <v>64</v>
      </c>
      <c r="C2718" t="s">
        <v>3</v>
      </c>
      <c r="D2718" t="s">
        <v>15</v>
      </c>
      <c r="E2718" t="s">
        <v>23</v>
      </c>
      <c r="F2718" t="s">
        <v>4</v>
      </c>
      <c r="G2718" s="1">
        <v>44418</v>
      </c>
      <c r="H2718" t="s">
        <v>5428</v>
      </c>
      <c r="I2718" t="s">
        <v>931</v>
      </c>
      <c r="J2718">
        <v>31225.615570000002</v>
      </c>
      <c r="K2718" t="s">
        <v>41</v>
      </c>
      <c r="L2718">
        <v>37117</v>
      </c>
      <c r="M2718">
        <v>357</v>
      </c>
      <c r="N2718" t="s">
        <v>48</v>
      </c>
      <c r="O2718" s="1">
        <v>44427</v>
      </c>
      <c r="P2718" t="s">
        <v>49</v>
      </c>
      <c r="Q2718" t="s">
        <v>50</v>
      </c>
      <c r="R2718">
        <f>Healthcare_Data_v1__4[[#This Row],[Discharge Date]]-Healthcare_Data_v1__4[[#This Row],[Date of Admission]]</f>
        <v>9</v>
      </c>
      <c r="S2718" t="str" cm="1">
        <f t="array" ref="S2718">_xlfn.IFS( Healthcare_Data_v1__4[[#This Row],[Days of Stay]]&lt;10,"Low",Healthcare_Data_v1__4[[#This Row],[Days of Stay]]&lt;20,"Med",Healthcare_Data_v1__4[[#This Row],[Days of Stay]]&lt;=30,"High")</f>
        <v>Low</v>
      </c>
      <c r="T2718" t="str">
        <f>CONCATENATE(Healthcare_Data_v1__4[[#This Row],[Medical Condition]],Healthcare_Data_v1__4[[#This Row],[Duration]])</f>
        <v>DiabetesLow</v>
      </c>
      <c r="U2718">
        <f>MONTH(Healthcare_Data_v1__4[[#This Row],[Date of Admission]])</f>
        <v>8</v>
      </c>
      <c r="V2718">
        <f>YEAR(Healthcare_Data_v1__4[[#This Row],[Date of Admission]])</f>
        <v>2021</v>
      </c>
      <c r="W2718">
        <f>DAY(Healthcare_Data_v1__4[[#This Row],[Date of Admission]])</f>
        <v>10</v>
      </c>
    </row>
    <row r="2719" spans="1:23" x14ac:dyDescent="0.3">
      <c r="A2719" t="s">
        <v>20433</v>
      </c>
      <c r="B2719">
        <v>81</v>
      </c>
      <c r="C2719" t="s">
        <v>3</v>
      </c>
      <c r="D2719" t="s">
        <v>15</v>
      </c>
      <c r="E2719" t="s">
        <v>23</v>
      </c>
      <c r="F2719" t="s">
        <v>11</v>
      </c>
      <c r="G2719" s="1">
        <v>43534</v>
      </c>
      <c r="H2719" t="s">
        <v>5429</v>
      </c>
      <c r="I2719" t="s">
        <v>5430</v>
      </c>
      <c r="J2719">
        <v>31223.19526</v>
      </c>
      <c r="K2719" t="s">
        <v>63</v>
      </c>
      <c r="L2719">
        <v>38180</v>
      </c>
      <c r="M2719">
        <v>235</v>
      </c>
      <c r="N2719" t="s">
        <v>55</v>
      </c>
      <c r="O2719" s="1">
        <v>43543</v>
      </c>
      <c r="P2719" t="s">
        <v>43</v>
      </c>
      <c r="Q2719" t="s">
        <v>50</v>
      </c>
      <c r="R2719">
        <f>Healthcare_Data_v1__4[[#This Row],[Discharge Date]]-Healthcare_Data_v1__4[[#This Row],[Date of Admission]]</f>
        <v>9</v>
      </c>
      <c r="S2719" t="str" cm="1">
        <f t="array" ref="S2719">_xlfn.IFS( Healthcare_Data_v1__4[[#This Row],[Days of Stay]]&lt;10,"Low",Healthcare_Data_v1__4[[#This Row],[Days of Stay]]&lt;20,"Med",Healthcare_Data_v1__4[[#This Row],[Days of Stay]]&lt;=30,"High")</f>
        <v>Low</v>
      </c>
      <c r="T2719" t="str">
        <f>CONCATENATE(Healthcare_Data_v1__4[[#This Row],[Medical Condition]],Healthcare_Data_v1__4[[#This Row],[Duration]])</f>
        <v>CancerLow</v>
      </c>
      <c r="U2719">
        <f>MONTH(Healthcare_Data_v1__4[[#This Row],[Date of Admission]])</f>
        <v>3</v>
      </c>
      <c r="V2719">
        <f>YEAR(Healthcare_Data_v1__4[[#This Row],[Date of Admission]])</f>
        <v>2019</v>
      </c>
      <c r="W2719">
        <f>DAY(Healthcare_Data_v1__4[[#This Row],[Date of Admission]])</f>
        <v>10</v>
      </c>
    </row>
    <row r="2720" spans="1:23" x14ac:dyDescent="0.3">
      <c r="A2720" t="s">
        <v>20434</v>
      </c>
      <c r="B2720">
        <v>53</v>
      </c>
      <c r="C2720" t="s">
        <v>8</v>
      </c>
      <c r="D2720" t="s">
        <v>16</v>
      </c>
      <c r="E2720" t="s">
        <v>26</v>
      </c>
      <c r="F2720" t="s">
        <v>4</v>
      </c>
      <c r="G2720" s="1">
        <v>44489</v>
      </c>
      <c r="H2720" t="s">
        <v>5431</v>
      </c>
      <c r="I2720" t="s">
        <v>5432</v>
      </c>
      <c r="J2720">
        <v>31223.14358</v>
      </c>
      <c r="K2720" t="s">
        <v>69</v>
      </c>
      <c r="L2720">
        <v>38018</v>
      </c>
      <c r="M2720">
        <v>373</v>
      </c>
      <c r="N2720" t="s">
        <v>48</v>
      </c>
      <c r="O2720" s="1">
        <v>44503</v>
      </c>
      <c r="P2720" t="s">
        <v>85</v>
      </c>
      <c r="Q2720" t="s">
        <v>57</v>
      </c>
      <c r="R2720">
        <f>Healthcare_Data_v1__4[[#This Row],[Discharge Date]]-Healthcare_Data_v1__4[[#This Row],[Date of Admission]]</f>
        <v>14</v>
      </c>
      <c r="S2720" t="str" cm="1">
        <f t="array" ref="S2720">_xlfn.IFS( Healthcare_Data_v1__4[[#This Row],[Days of Stay]]&lt;10,"Low",Healthcare_Data_v1__4[[#This Row],[Days of Stay]]&lt;20,"Med",Healthcare_Data_v1__4[[#This Row],[Days of Stay]]&lt;=30,"High")</f>
        <v>Med</v>
      </c>
      <c r="T2720" t="str">
        <f>CONCATENATE(Healthcare_Data_v1__4[[#This Row],[Medical Condition]],Healthcare_Data_v1__4[[#This Row],[Duration]])</f>
        <v>DiabetesMed</v>
      </c>
      <c r="U2720">
        <f>MONTH(Healthcare_Data_v1__4[[#This Row],[Date of Admission]])</f>
        <v>10</v>
      </c>
      <c r="V2720">
        <f>YEAR(Healthcare_Data_v1__4[[#This Row],[Date of Admission]])</f>
        <v>2021</v>
      </c>
      <c r="W2720">
        <f>DAY(Healthcare_Data_v1__4[[#This Row],[Date of Admission]])</f>
        <v>20</v>
      </c>
    </row>
    <row r="2721" spans="1:23" x14ac:dyDescent="0.3">
      <c r="A2721" t="s">
        <v>20435</v>
      </c>
      <c r="B2721">
        <v>69</v>
      </c>
      <c r="C2721" t="s">
        <v>3</v>
      </c>
      <c r="D2721" t="s">
        <v>16</v>
      </c>
      <c r="E2721" t="s">
        <v>26</v>
      </c>
      <c r="F2721" t="s">
        <v>6</v>
      </c>
      <c r="G2721" s="1">
        <v>45078</v>
      </c>
      <c r="H2721" t="s">
        <v>5433</v>
      </c>
      <c r="I2721" t="s">
        <v>5434</v>
      </c>
      <c r="J2721">
        <v>31223.139790000001</v>
      </c>
      <c r="K2721" t="s">
        <v>41</v>
      </c>
      <c r="L2721">
        <v>15626</v>
      </c>
      <c r="M2721">
        <v>261</v>
      </c>
      <c r="N2721" t="s">
        <v>55</v>
      </c>
      <c r="O2721" s="1">
        <v>45102</v>
      </c>
      <c r="P2721" t="s">
        <v>43</v>
      </c>
      <c r="Q2721" t="s">
        <v>44</v>
      </c>
      <c r="R2721">
        <f>Healthcare_Data_v1__4[[#This Row],[Discharge Date]]-Healthcare_Data_v1__4[[#This Row],[Date of Admission]]</f>
        <v>24</v>
      </c>
      <c r="S2721" t="str" cm="1">
        <f t="array" ref="S2721">_xlfn.IFS( Healthcare_Data_v1__4[[#This Row],[Days of Stay]]&lt;10,"Low",Healthcare_Data_v1__4[[#This Row],[Days of Stay]]&lt;20,"Med",Healthcare_Data_v1__4[[#This Row],[Days of Stay]]&lt;=30,"High")</f>
        <v>High</v>
      </c>
      <c r="T2721" t="str">
        <f>CONCATENATE(Healthcare_Data_v1__4[[#This Row],[Medical Condition]],Healthcare_Data_v1__4[[#This Row],[Duration]])</f>
        <v>AsthmaHigh</v>
      </c>
      <c r="U2721">
        <f>MONTH(Healthcare_Data_v1__4[[#This Row],[Date of Admission]])</f>
        <v>6</v>
      </c>
      <c r="V2721">
        <f>YEAR(Healthcare_Data_v1__4[[#This Row],[Date of Admission]])</f>
        <v>2023</v>
      </c>
      <c r="W2721">
        <f>DAY(Healthcare_Data_v1__4[[#This Row],[Date of Admission]])</f>
        <v>1</v>
      </c>
    </row>
    <row r="2722" spans="1:23" x14ac:dyDescent="0.3">
      <c r="A2722" t="s">
        <v>20436</v>
      </c>
      <c r="B2722">
        <v>65</v>
      </c>
      <c r="C2722" t="s">
        <v>3</v>
      </c>
      <c r="D2722" t="s">
        <v>16</v>
      </c>
      <c r="E2722" t="s">
        <v>22</v>
      </c>
      <c r="F2722" t="s">
        <v>10</v>
      </c>
      <c r="G2722" s="1">
        <v>44154</v>
      </c>
      <c r="H2722" t="s">
        <v>5435</v>
      </c>
      <c r="I2722" t="s">
        <v>5436</v>
      </c>
      <c r="J2722">
        <v>31217.73272</v>
      </c>
      <c r="K2722" t="s">
        <v>69</v>
      </c>
      <c r="L2722">
        <v>18526</v>
      </c>
      <c r="M2722">
        <v>250</v>
      </c>
      <c r="N2722" t="s">
        <v>55</v>
      </c>
      <c r="O2722" s="1">
        <v>44155</v>
      </c>
      <c r="P2722" t="s">
        <v>43</v>
      </c>
      <c r="Q2722" t="s">
        <v>44</v>
      </c>
      <c r="R2722">
        <f>Healthcare_Data_v1__4[[#This Row],[Discharge Date]]-Healthcare_Data_v1__4[[#This Row],[Date of Admission]]</f>
        <v>1</v>
      </c>
      <c r="S2722" t="str" cm="1">
        <f t="array" ref="S2722">_xlfn.IFS( Healthcare_Data_v1__4[[#This Row],[Days of Stay]]&lt;10,"Low",Healthcare_Data_v1__4[[#This Row],[Days of Stay]]&lt;20,"Med",Healthcare_Data_v1__4[[#This Row],[Days of Stay]]&lt;=30,"High")</f>
        <v>Low</v>
      </c>
      <c r="T2722" t="str">
        <f>CONCATENATE(Healthcare_Data_v1__4[[#This Row],[Medical Condition]],Healthcare_Data_v1__4[[#This Row],[Duration]])</f>
        <v>HypertensionLow</v>
      </c>
      <c r="U2722">
        <f>MONTH(Healthcare_Data_v1__4[[#This Row],[Date of Admission]])</f>
        <v>11</v>
      </c>
      <c r="V2722">
        <f>YEAR(Healthcare_Data_v1__4[[#This Row],[Date of Admission]])</f>
        <v>2020</v>
      </c>
      <c r="W2722">
        <f>DAY(Healthcare_Data_v1__4[[#This Row],[Date of Admission]])</f>
        <v>19</v>
      </c>
    </row>
    <row r="2723" spans="1:23" x14ac:dyDescent="0.3">
      <c r="A2723" t="s">
        <v>20437</v>
      </c>
      <c r="B2723">
        <v>56</v>
      </c>
      <c r="C2723" t="s">
        <v>3</v>
      </c>
      <c r="D2723" t="s">
        <v>15</v>
      </c>
      <c r="E2723" t="s">
        <v>21</v>
      </c>
      <c r="F2723" t="s">
        <v>11</v>
      </c>
      <c r="G2723" s="1">
        <v>44243</v>
      </c>
      <c r="H2723" t="s">
        <v>5437</v>
      </c>
      <c r="I2723" t="s">
        <v>5438</v>
      </c>
      <c r="J2723">
        <v>31212.982830000001</v>
      </c>
      <c r="K2723" t="s">
        <v>41</v>
      </c>
      <c r="L2723">
        <v>8688</v>
      </c>
      <c r="M2723">
        <v>333</v>
      </c>
      <c r="N2723" t="s">
        <v>55</v>
      </c>
      <c r="O2723" s="1">
        <v>44258</v>
      </c>
      <c r="P2723" t="s">
        <v>60</v>
      </c>
      <c r="Q2723" t="s">
        <v>50</v>
      </c>
      <c r="R2723">
        <f>Healthcare_Data_v1__4[[#This Row],[Discharge Date]]-Healthcare_Data_v1__4[[#This Row],[Date of Admission]]</f>
        <v>15</v>
      </c>
      <c r="S2723" t="str" cm="1">
        <f t="array" ref="S2723">_xlfn.IFS( Healthcare_Data_v1__4[[#This Row],[Days of Stay]]&lt;10,"Low",Healthcare_Data_v1__4[[#This Row],[Days of Stay]]&lt;20,"Med",Healthcare_Data_v1__4[[#This Row],[Days of Stay]]&lt;=30,"High")</f>
        <v>Med</v>
      </c>
      <c r="T2723" t="str">
        <f>CONCATENATE(Healthcare_Data_v1__4[[#This Row],[Medical Condition]],Healthcare_Data_v1__4[[#This Row],[Duration]])</f>
        <v>CancerMed</v>
      </c>
      <c r="U2723">
        <f>MONTH(Healthcare_Data_v1__4[[#This Row],[Date of Admission]])</f>
        <v>2</v>
      </c>
      <c r="V2723">
        <f>YEAR(Healthcare_Data_v1__4[[#This Row],[Date of Admission]])</f>
        <v>2021</v>
      </c>
      <c r="W2723">
        <f>DAY(Healthcare_Data_v1__4[[#This Row],[Date of Admission]])</f>
        <v>16</v>
      </c>
    </row>
    <row r="2724" spans="1:23" x14ac:dyDescent="0.3">
      <c r="A2724" t="s">
        <v>20438</v>
      </c>
      <c r="B2724">
        <v>76</v>
      </c>
      <c r="C2724" t="s">
        <v>3</v>
      </c>
      <c r="D2724" t="s">
        <v>16</v>
      </c>
      <c r="E2724" t="s">
        <v>21</v>
      </c>
      <c r="F2724" t="s">
        <v>9</v>
      </c>
      <c r="G2724" s="1">
        <v>44722</v>
      </c>
      <c r="H2724" t="s">
        <v>5439</v>
      </c>
      <c r="I2724" t="s">
        <v>5440</v>
      </c>
      <c r="J2724">
        <v>31202.938020000001</v>
      </c>
      <c r="K2724" t="s">
        <v>63</v>
      </c>
      <c r="L2724">
        <v>32301</v>
      </c>
      <c r="M2724">
        <v>350</v>
      </c>
      <c r="N2724" t="s">
        <v>42</v>
      </c>
      <c r="O2724" s="1">
        <v>44735</v>
      </c>
      <c r="P2724" t="s">
        <v>85</v>
      </c>
      <c r="Q2724" t="s">
        <v>50</v>
      </c>
      <c r="R2724">
        <f>Healthcare_Data_v1__4[[#This Row],[Discharge Date]]-Healthcare_Data_v1__4[[#This Row],[Date of Admission]]</f>
        <v>13</v>
      </c>
      <c r="S2724" t="str" cm="1">
        <f t="array" ref="S2724">_xlfn.IFS( Healthcare_Data_v1__4[[#This Row],[Days of Stay]]&lt;10,"Low",Healthcare_Data_v1__4[[#This Row],[Days of Stay]]&lt;20,"Med",Healthcare_Data_v1__4[[#This Row],[Days of Stay]]&lt;=30,"High")</f>
        <v>Med</v>
      </c>
      <c r="T2724" t="str">
        <f>CONCATENATE(Healthcare_Data_v1__4[[#This Row],[Medical Condition]],Healthcare_Data_v1__4[[#This Row],[Duration]])</f>
        <v>ArthritisMed</v>
      </c>
      <c r="U2724">
        <f>MONTH(Healthcare_Data_v1__4[[#This Row],[Date of Admission]])</f>
        <v>6</v>
      </c>
      <c r="V2724">
        <f>YEAR(Healthcare_Data_v1__4[[#This Row],[Date of Admission]])</f>
        <v>2022</v>
      </c>
      <c r="W2724">
        <f>DAY(Healthcare_Data_v1__4[[#This Row],[Date of Admission]])</f>
        <v>10</v>
      </c>
    </row>
    <row r="2725" spans="1:23" x14ac:dyDescent="0.3">
      <c r="A2725" t="s">
        <v>20439</v>
      </c>
      <c r="B2725">
        <v>60</v>
      </c>
      <c r="C2725" t="s">
        <v>3</v>
      </c>
      <c r="D2725" t="s">
        <v>16</v>
      </c>
      <c r="E2725" t="s">
        <v>24</v>
      </c>
      <c r="F2725" t="s">
        <v>10</v>
      </c>
      <c r="G2725" s="1">
        <v>43784</v>
      </c>
      <c r="H2725" t="s">
        <v>5441</v>
      </c>
      <c r="I2725" t="s">
        <v>2752</v>
      </c>
      <c r="J2725">
        <v>31194.539079999999</v>
      </c>
      <c r="K2725" t="s">
        <v>69</v>
      </c>
      <c r="L2725">
        <v>20787</v>
      </c>
      <c r="M2725">
        <v>303</v>
      </c>
      <c r="N2725" t="s">
        <v>48</v>
      </c>
      <c r="O2725" s="1">
        <v>43787</v>
      </c>
      <c r="P2725" t="s">
        <v>60</v>
      </c>
      <c r="Q2725" t="s">
        <v>50</v>
      </c>
      <c r="R2725">
        <f>Healthcare_Data_v1__4[[#This Row],[Discharge Date]]-Healthcare_Data_v1__4[[#This Row],[Date of Admission]]</f>
        <v>3</v>
      </c>
      <c r="S2725" t="str" cm="1">
        <f t="array" ref="S2725">_xlfn.IFS( Healthcare_Data_v1__4[[#This Row],[Days of Stay]]&lt;10,"Low",Healthcare_Data_v1__4[[#This Row],[Days of Stay]]&lt;20,"Med",Healthcare_Data_v1__4[[#This Row],[Days of Stay]]&lt;=30,"High")</f>
        <v>Low</v>
      </c>
      <c r="T2725" t="str">
        <f>CONCATENATE(Healthcare_Data_v1__4[[#This Row],[Medical Condition]],Healthcare_Data_v1__4[[#This Row],[Duration]])</f>
        <v>HypertensionLow</v>
      </c>
      <c r="U2725">
        <f>MONTH(Healthcare_Data_v1__4[[#This Row],[Date of Admission]])</f>
        <v>11</v>
      </c>
      <c r="V2725">
        <f>YEAR(Healthcare_Data_v1__4[[#This Row],[Date of Admission]])</f>
        <v>2019</v>
      </c>
      <c r="W2725">
        <f>DAY(Healthcare_Data_v1__4[[#This Row],[Date of Admission]])</f>
        <v>15</v>
      </c>
    </row>
    <row r="2726" spans="1:23" x14ac:dyDescent="0.3">
      <c r="A2726" t="s">
        <v>5442</v>
      </c>
      <c r="B2726">
        <v>18</v>
      </c>
      <c r="C2726" t="s">
        <v>12</v>
      </c>
      <c r="D2726" t="s">
        <v>16</v>
      </c>
      <c r="E2726" t="s">
        <v>22</v>
      </c>
      <c r="F2726" t="s">
        <v>6</v>
      </c>
      <c r="G2726" s="1">
        <v>44523</v>
      </c>
      <c r="H2726" t="s">
        <v>5443</v>
      </c>
      <c r="I2726" t="s">
        <v>5444</v>
      </c>
      <c r="J2726">
        <v>31179.61118</v>
      </c>
      <c r="K2726" t="s">
        <v>66</v>
      </c>
      <c r="L2726">
        <v>39160</v>
      </c>
      <c r="M2726">
        <v>316</v>
      </c>
      <c r="N2726" t="s">
        <v>55</v>
      </c>
      <c r="O2726" s="1">
        <v>44546</v>
      </c>
      <c r="P2726" t="s">
        <v>85</v>
      </c>
      <c r="Q2726" t="s">
        <v>44</v>
      </c>
      <c r="R2726">
        <f>Healthcare_Data_v1__4[[#This Row],[Discharge Date]]-Healthcare_Data_v1__4[[#This Row],[Date of Admission]]</f>
        <v>23</v>
      </c>
      <c r="S2726" t="str" cm="1">
        <f t="array" ref="S2726">_xlfn.IFS( Healthcare_Data_v1__4[[#This Row],[Days of Stay]]&lt;10,"Low",Healthcare_Data_v1__4[[#This Row],[Days of Stay]]&lt;20,"Med",Healthcare_Data_v1__4[[#This Row],[Days of Stay]]&lt;=30,"High")</f>
        <v>High</v>
      </c>
      <c r="T2726" t="str">
        <f>CONCATENATE(Healthcare_Data_v1__4[[#This Row],[Medical Condition]],Healthcare_Data_v1__4[[#This Row],[Duration]])</f>
        <v>AsthmaHigh</v>
      </c>
      <c r="U2726">
        <f>MONTH(Healthcare_Data_v1__4[[#This Row],[Date of Admission]])</f>
        <v>11</v>
      </c>
      <c r="V2726">
        <f>YEAR(Healthcare_Data_v1__4[[#This Row],[Date of Admission]])</f>
        <v>2021</v>
      </c>
      <c r="W2726">
        <f>DAY(Healthcare_Data_v1__4[[#This Row],[Date of Admission]])</f>
        <v>23</v>
      </c>
    </row>
    <row r="2727" spans="1:23" x14ac:dyDescent="0.3">
      <c r="A2727" t="s">
        <v>20440</v>
      </c>
      <c r="B2727">
        <v>26</v>
      </c>
      <c r="C2727" t="s">
        <v>5</v>
      </c>
      <c r="D2727" t="s">
        <v>16</v>
      </c>
      <c r="E2727" t="s">
        <v>21</v>
      </c>
      <c r="F2727" t="s">
        <v>6</v>
      </c>
      <c r="G2727" s="1">
        <v>43775</v>
      </c>
      <c r="H2727" t="s">
        <v>5445</v>
      </c>
      <c r="I2727" t="s">
        <v>5446</v>
      </c>
      <c r="J2727">
        <v>31177.764429999999</v>
      </c>
      <c r="K2727" t="s">
        <v>66</v>
      </c>
      <c r="L2727">
        <v>34293</v>
      </c>
      <c r="M2727">
        <v>418</v>
      </c>
      <c r="N2727" t="s">
        <v>42</v>
      </c>
      <c r="O2727" s="1">
        <v>43791</v>
      </c>
      <c r="P2727" t="s">
        <v>43</v>
      </c>
      <c r="Q2727" t="s">
        <v>57</v>
      </c>
      <c r="R2727">
        <f>Healthcare_Data_v1__4[[#This Row],[Discharge Date]]-Healthcare_Data_v1__4[[#This Row],[Date of Admission]]</f>
        <v>16</v>
      </c>
      <c r="S2727" t="str" cm="1">
        <f t="array" ref="S2727">_xlfn.IFS( Healthcare_Data_v1__4[[#This Row],[Days of Stay]]&lt;10,"Low",Healthcare_Data_v1__4[[#This Row],[Days of Stay]]&lt;20,"Med",Healthcare_Data_v1__4[[#This Row],[Days of Stay]]&lt;=30,"High")</f>
        <v>Med</v>
      </c>
      <c r="T2727" t="str">
        <f>CONCATENATE(Healthcare_Data_v1__4[[#This Row],[Medical Condition]],Healthcare_Data_v1__4[[#This Row],[Duration]])</f>
        <v>AsthmaMed</v>
      </c>
      <c r="U2727">
        <f>MONTH(Healthcare_Data_v1__4[[#This Row],[Date of Admission]])</f>
        <v>11</v>
      </c>
      <c r="V2727">
        <f>YEAR(Healthcare_Data_v1__4[[#This Row],[Date of Admission]])</f>
        <v>2019</v>
      </c>
      <c r="W2727">
        <f>DAY(Healthcare_Data_v1__4[[#This Row],[Date of Admission]])</f>
        <v>6</v>
      </c>
    </row>
    <row r="2728" spans="1:23" x14ac:dyDescent="0.3">
      <c r="A2728" t="s">
        <v>20441</v>
      </c>
      <c r="B2728">
        <v>42</v>
      </c>
      <c r="C2728" t="s">
        <v>8</v>
      </c>
      <c r="D2728" t="s">
        <v>16</v>
      </c>
      <c r="E2728" t="s">
        <v>26</v>
      </c>
      <c r="F2728" t="s">
        <v>6</v>
      </c>
      <c r="G2728" s="1">
        <v>43467</v>
      </c>
      <c r="H2728" t="s">
        <v>5447</v>
      </c>
      <c r="I2728" t="s">
        <v>5448</v>
      </c>
      <c r="J2728">
        <v>31173.1214</v>
      </c>
      <c r="K2728" t="s">
        <v>47</v>
      </c>
      <c r="L2728">
        <v>24125</v>
      </c>
      <c r="M2728">
        <v>216</v>
      </c>
      <c r="N2728" t="s">
        <v>42</v>
      </c>
      <c r="O2728" s="1">
        <v>43472</v>
      </c>
      <c r="P2728" t="s">
        <v>43</v>
      </c>
      <c r="Q2728" t="s">
        <v>50</v>
      </c>
      <c r="R2728">
        <f>Healthcare_Data_v1__4[[#This Row],[Discharge Date]]-Healthcare_Data_v1__4[[#This Row],[Date of Admission]]</f>
        <v>5</v>
      </c>
      <c r="S2728" t="str" cm="1">
        <f t="array" ref="S2728">_xlfn.IFS( Healthcare_Data_v1__4[[#This Row],[Days of Stay]]&lt;10,"Low",Healthcare_Data_v1__4[[#This Row],[Days of Stay]]&lt;20,"Med",Healthcare_Data_v1__4[[#This Row],[Days of Stay]]&lt;=30,"High")</f>
        <v>Low</v>
      </c>
      <c r="T2728" t="str">
        <f>CONCATENATE(Healthcare_Data_v1__4[[#This Row],[Medical Condition]],Healthcare_Data_v1__4[[#This Row],[Duration]])</f>
        <v>AsthmaLow</v>
      </c>
      <c r="U2728">
        <f>MONTH(Healthcare_Data_v1__4[[#This Row],[Date of Admission]])</f>
        <v>1</v>
      </c>
      <c r="V2728">
        <f>YEAR(Healthcare_Data_v1__4[[#This Row],[Date of Admission]])</f>
        <v>2019</v>
      </c>
      <c r="W2728">
        <f>DAY(Healthcare_Data_v1__4[[#This Row],[Date of Admission]])</f>
        <v>2</v>
      </c>
    </row>
    <row r="2729" spans="1:23" x14ac:dyDescent="0.3">
      <c r="A2729" t="s">
        <v>20442</v>
      </c>
      <c r="B2729">
        <v>59</v>
      </c>
      <c r="C2729" t="s">
        <v>3</v>
      </c>
      <c r="D2729" t="s">
        <v>16</v>
      </c>
      <c r="E2729" t="s">
        <v>26</v>
      </c>
      <c r="F2729" t="s">
        <v>11</v>
      </c>
      <c r="G2729" s="1">
        <v>45219</v>
      </c>
      <c r="H2729" t="s">
        <v>5449</v>
      </c>
      <c r="I2729" t="s">
        <v>5450</v>
      </c>
      <c r="J2729">
        <v>31168.121279999999</v>
      </c>
      <c r="K2729" t="s">
        <v>63</v>
      </c>
      <c r="L2729">
        <v>16475</v>
      </c>
      <c r="M2729">
        <v>478</v>
      </c>
      <c r="N2729" t="s">
        <v>48</v>
      </c>
      <c r="O2729" s="1">
        <v>45241</v>
      </c>
      <c r="P2729" t="s">
        <v>49</v>
      </c>
      <c r="Q2729" t="s">
        <v>57</v>
      </c>
      <c r="R2729">
        <f>Healthcare_Data_v1__4[[#This Row],[Discharge Date]]-Healthcare_Data_v1__4[[#This Row],[Date of Admission]]</f>
        <v>22</v>
      </c>
      <c r="S2729" t="str" cm="1">
        <f t="array" ref="S2729">_xlfn.IFS( Healthcare_Data_v1__4[[#This Row],[Days of Stay]]&lt;10,"Low",Healthcare_Data_v1__4[[#This Row],[Days of Stay]]&lt;20,"Med",Healthcare_Data_v1__4[[#This Row],[Days of Stay]]&lt;=30,"High")</f>
        <v>High</v>
      </c>
      <c r="T2729" t="str">
        <f>CONCATENATE(Healthcare_Data_v1__4[[#This Row],[Medical Condition]],Healthcare_Data_v1__4[[#This Row],[Duration]])</f>
        <v>CancerHigh</v>
      </c>
      <c r="U2729">
        <f>MONTH(Healthcare_Data_v1__4[[#This Row],[Date of Admission]])</f>
        <v>10</v>
      </c>
      <c r="V2729">
        <f>YEAR(Healthcare_Data_v1__4[[#This Row],[Date of Admission]])</f>
        <v>2023</v>
      </c>
      <c r="W2729">
        <f>DAY(Healthcare_Data_v1__4[[#This Row],[Date of Admission]])</f>
        <v>20</v>
      </c>
    </row>
    <row r="2730" spans="1:23" x14ac:dyDescent="0.3">
      <c r="A2730" t="s">
        <v>20443</v>
      </c>
      <c r="B2730">
        <v>83</v>
      </c>
      <c r="C2730" t="s">
        <v>3</v>
      </c>
      <c r="D2730" t="s">
        <v>16</v>
      </c>
      <c r="E2730" t="s">
        <v>20</v>
      </c>
      <c r="F2730" t="s">
        <v>9</v>
      </c>
      <c r="G2730" s="1">
        <v>45114</v>
      </c>
      <c r="H2730" t="s">
        <v>5451</v>
      </c>
      <c r="I2730" t="s">
        <v>5452</v>
      </c>
      <c r="J2730">
        <v>31163.86162</v>
      </c>
      <c r="K2730" t="s">
        <v>47</v>
      </c>
      <c r="L2730">
        <v>15746</v>
      </c>
      <c r="M2730">
        <v>257</v>
      </c>
      <c r="N2730" t="s">
        <v>42</v>
      </c>
      <c r="O2730" s="1">
        <v>45117</v>
      </c>
      <c r="P2730" t="s">
        <v>43</v>
      </c>
      <c r="Q2730" t="s">
        <v>44</v>
      </c>
      <c r="R2730">
        <f>Healthcare_Data_v1__4[[#This Row],[Discharge Date]]-Healthcare_Data_v1__4[[#This Row],[Date of Admission]]</f>
        <v>3</v>
      </c>
      <c r="S2730" t="str" cm="1">
        <f t="array" ref="S2730">_xlfn.IFS( Healthcare_Data_v1__4[[#This Row],[Days of Stay]]&lt;10,"Low",Healthcare_Data_v1__4[[#This Row],[Days of Stay]]&lt;20,"Med",Healthcare_Data_v1__4[[#This Row],[Days of Stay]]&lt;=30,"High")</f>
        <v>Low</v>
      </c>
      <c r="T2730" t="str">
        <f>CONCATENATE(Healthcare_Data_v1__4[[#This Row],[Medical Condition]],Healthcare_Data_v1__4[[#This Row],[Duration]])</f>
        <v>ArthritisLow</v>
      </c>
      <c r="U2730">
        <f>MONTH(Healthcare_Data_v1__4[[#This Row],[Date of Admission]])</f>
        <v>7</v>
      </c>
      <c r="V2730">
        <f>YEAR(Healthcare_Data_v1__4[[#This Row],[Date of Admission]])</f>
        <v>2023</v>
      </c>
      <c r="W2730">
        <f>DAY(Healthcare_Data_v1__4[[#This Row],[Date of Admission]])</f>
        <v>7</v>
      </c>
    </row>
    <row r="2731" spans="1:23" x14ac:dyDescent="0.3">
      <c r="A2731" t="s">
        <v>20444</v>
      </c>
      <c r="B2731">
        <v>75</v>
      </c>
      <c r="C2731" t="s">
        <v>3</v>
      </c>
      <c r="D2731" t="s">
        <v>16</v>
      </c>
      <c r="E2731" t="s">
        <v>20</v>
      </c>
      <c r="F2731" t="s">
        <v>10</v>
      </c>
      <c r="G2731" s="1">
        <v>44959</v>
      </c>
      <c r="H2731" t="s">
        <v>5453</v>
      </c>
      <c r="I2731" t="s">
        <v>5454</v>
      </c>
      <c r="J2731">
        <v>31163.741180000001</v>
      </c>
      <c r="K2731" t="s">
        <v>69</v>
      </c>
      <c r="L2731">
        <v>24758</v>
      </c>
      <c r="M2731">
        <v>397</v>
      </c>
      <c r="N2731" t="s">
        <v>55</v>
      </c>
      <c r="O2731" s="1">
        <v>44980</v>
      </c>
      <c r="P2731" t="s">
        <v>49</v>
      </c>
      <c r="Q2731" t="s">
        <v>57</v>
      </c>
      <c r="R2731">
        <f>Healthcare_Data_v1__4[[#This Row],[Discharge Date]]-Healthcare_Data_v1__4[[#This Row],[Date of Admission]]</f>
        <v>21</v>
      </c>
      <c r="S2731" t="str" cm="1">
        <f t="array" ref="S2731">_xlfn.IFS( Healthcare_Data_v1__4[[#This Row],[Days of Stay]]&lt;10,"Low",Healthcare_Data_v1__4[[#This Row],[Days of Stay]]&lt;20,"Med",Healthcare_Data_v1__4[[#This Row],[Days of Stay]]&lt;=30,"High")</f>
        <v>High</v>
      </c>
      <c r="T2731" t="str">
        <f>CONCATENATE(Healthcare_Data_v1__4[[#This Row],[Medical Condition]],Healthcare_Data_v1__4[[#This Row],[Duration]])</f>
        <v>HypertensionHigh</v>
      </c>
      <c r="U2731">
        <f>MONTH(Healthcare_Data_v1__4[[#This Row],[Date of Admission]])</f>
        <v>2</v>
      </c>
      <c r="V2731">
        <f>YEAR(Healthcare_Data_v1__4[[#This Row],[Date of Admission]])</f>
        <v>2023</v>
      </c>
      <c r="W2731">
        <f>DAY(Healthcare_Data_v1__4[[#This Row],[Date of Admission]])</f>
        <v>2</v>
      </c>
    </row>
    <row r="2732" spans="1:23" x14ac:dyDescent="0.3">
      <c r="A2732" t="s">
        <v>20445</v>
      </c>
      <c r="B2732">
        <v>24</v>
      </c>
      <c r="C2732" t="s">
        <v>12</v>
      </c>
      <c r="D2732" t="s">
        <v>15</v>
      </c>
      <c r="E2732" t="s">
        <v>24</v>
      </c>
      <c r="F2732" t="s">
        <v>4</v>
      </c>
      <c r="G2732" s="1">
        <v>44451</v>
      </c>
      <c r="H2732" t="s">
        <v>5455</v>
      </c>
      <c r="I2732" t="s">
        <v>5456</v>
      </c>
      <c r="J2732">
        <v>31159.005730000001</v>
      </c>
      <c r="K2732" t="s">
        <v>47</v>
      </c>
      <c r="L2732">
        <v>43010</v>
      </c>
      <c r="M2732">
        <v>439</v>
      </c>
      <c r="N2732" t="s">
        <v>55</v>
      </c>
      <c r="O2732" s="1">
        <v>44461</v>
      </c>
      <c r="P2732" t="s">
        <v>56</v>
      </c>
      <c r="Q2732" t="s">
        <v>57</v>
      </c>
      <c r="R2732">
        <f>Healthcare_Data_v1__4[[#This Row],[Discharge Date]]-Healthcare_Data_v1__4[[#This Row],[Date of Admission]]</f>
        <v>10</v>
      </c>
      <c r="S2732" t="str" cm="1">
        <f t="array" ref="S2732">_xlfn.IFS( Healthcare_Data_v1__4[[#This Row],[Days of Stay]]&lt;10,"Low",Healthcare_Data_v1__4[[#This Row],[Days of Stay]]&lt;20,"Med",Healthcare_Data_v1__4[[#This Row],[Days of Stay]]&lt;=30,"High")</f>
        <v>Med</v>
      </c>
      <c r="T2732" t="str">
        <f>CONCATENATE(Healthcare_Data_v1__4[[#This Row],[Medical Condition]],Healthcare_Data_v1__4[[#This Row],[Duration]])</f>
        <v>DiabetesMed</v>
      </c>
      <c r="U2732">
        <f>MONTH(Healthcare_Data_v1__4[[#This Row],[Date of Admission]])</f>
        <v>9</v>
      </c>
      <c r="V2732">
        <f>YEAR(Healthcare_Data_v1__4[[#This Row],[Date of Admission]])</f>
        <v>2021</v>
      </c>
      <c r="W2732">
        <f>DAY(Healthcare_Data_v1__4[[#This Row],[Date of Admission]])</f>
        <v>12</v>
      </c>
    </row>
    <row r="2733" spans="1:23" x14ac:dyDescent="0.3">
      <c r="A2733" t="s">
        <v>20446</v>
      </c>
      <c r="B2733">
        <v>51</v>
      </c>
      <c r="C2733" t="s">
        <v>8</v>
      </c>
      <c r="D2733" t="s">
        <v>15</v>
      </c>
      <c r="E2733" t="s">
        <v>22</v>
      </c>
      <c r="F2733" t="s">
        <v>11</v>
      </c>
      <c r="G2733" s="1">
        <v>43878</v>
      </c>
      <c r="H2733" t="s">
        <v>5457</v>
      </c>
      <c r="I2733" t="s">
        <v>5458</v>
      </c>
      <c r="J2733">
        <v>31156.987980000002</v>
      </c>
      <c r="K2733" t="s">
        <v>69</v>
      </c>
      <c r="L2733">
        <v>67883</v>
      </c>
      <c r="M2733">
        <v>291</v>
      </c>
      <c r="N2733" t="s">
        <v>48</v>
      </c>
      <c r="O2733" s="1">
        <v>43893</v>
      </c>
      <c r="P2733" t="s">
        <v>85</v>
      </c>
      <c r="Q2733" t="s">
        <v>57</v>
      </c>
      <c r="R2733">
        <f>Healthcare_Data_v1__4[[#This Row],[Discharge Date]]-Healthcare_Data_v1__4[[#This Row],[Date of Admission]]</f>
        <v>15</v>
      </c>
      <c r="S2733" t="str" cm="1">
        <f t="array" ref="S2733">_xlfn.IFS( Healthcare_Data_v1__4[[#This Row],[Days of Stay]]&lt;10,"Low",Healthcare_Data_v1__4[[#This Row],[Days of Stay]]&lt;20,"Med",Healthcare_Data_v1__4[[#This Row],[Days of Stay]]&lt;=30,"High")</f>
        <v>Med</v>
      </c>
      <c r="T2733" t="str">
        <f>CONCATENATE(Healthcare_Data_v1__4[[#This Row],[Medical Condition]],Healthcare_Data_v1__4[[#This Row],[Duration]])</f>
        <v>CancerMed</v>
      </c>
      <c r="U2733">
        <f>MONTH(Healthcare_Data_v1__4[[#This Row],[Date of Admission]])</f>
        <v>2</v>
      </c>
      <c r="V2733">
        <f>YEAR(Healthcare_Data_v1__4[[#This Row],[Date of Admission]])</f>
        <v>2020</v>
      </c>
      <c r="W2733">
        <f>DAY(Healthcare_Data_v1__4[[#This Row],[Date of Admission]])</f>
        <v>17</v>
      </c>
    </row>
    <row r="2734" spans="1:23" x14ac:dyDescent="0.3">
      <c r="A2734" t="s">
        <v>20447</v>
      </c>
      <c r="B2734">
        <v>34</v>
      </c>
      <c r="C2734" t="s">
        <v>5</v>
      </c>
      <c r="D2734" t="s">
        <v>16</v>
      </c>
      <c r="E2734" t="s">
        <v>21</v>
      </c>
      <c r="F2734" t="s">
        <v>10</v>
      </c>
      <c r="G2734" s="1">
        <v>45129</v>
      </c>
      <c r="H2734" t="s">
        <v>5459</v>
      </c>
      <c r="I2734" t="s">
        <v>5460</v>
      </c>
      <c r="J2734">
        <v>31153.448840000001</v>
      </c>
      <c r="K2734" t="s">
        <v>66</v>
      </c>
      <c r="L2734">
        <v>7570</v>
      </c>
      <c r="M2734">
        <v>415</v>
      </c>
      <c r="N2734" t="s">
        <v>48</v>
      </c>
      <c r="O2734" s="1">
        <v>45146</v>
      </c>
      <c r="P2734" t="s">
        <v>56</v>
      </c>
      <c r="Q2734" t="s">
        <v>57</v>
      </c>
      <c r="R2734">
        <f>Healthcare_Data_v1__4[[#This Row],[Discharge Date]]-Healthcare_Data_v1__4[[#This Row],[Date of Admission]]</f>
        <v>17</v>
      </c>
      <c r="S2734" t="str" cm="1">
        <f t="array" ref="S2734">_xlfn.IFS( Healthcare_Data_v1__4[[#This Row],[Days of Stay]]&lt;10,"Low",Healthcare_Data_v1__4[[#This Row],[Days of Stay]]&lt;20,"Med",Healthcare_Data_v1__4[[#This Row],[Days of Stay]]&lt;=30,"High")</f>
        <v>Med</v>
      </c>
      <c r="T2734" t="str">
        <f>CONCATENATE(Healthcare_Data_v1__4[[#This Row],[Medical Condition]],Healthcare_Data_v1__4[[#This Row],[Duration]])</f>
        <v>HypertensionMed</v>
      </c>
      <c r="U2734">
        <f>MONTH(Healthcare_Data_v1__4[[#This Row],[Date of Admission]])</f>
        <v>7</v>
      </c>
      <c r="V2734">
        <f>YEAR(Healthcare_Data_v1__4[[#This Row],[Date of Admission]])</f>
        <v>2023</v>
      </c>
      <c r="W2734">
        <f>DAY(Healthcare_Data_v1__4[[#This Row],[Date of Admission]])</f>
        <v>22</v>
      </c>
    </row>
    <row r="2735" spans="1:23" x14ac:dyDescent="0.3">
      <c r="A2735" t="s">
        <v>20448</v>
      </c>
      <c r="B2735">
        <v>45</v>
      </c>
      <c r="C2735" t="s">
        <v>8</v>
      </c>
      <c r="D2735" t="s">
        <v>15</v>
      </c>
      <c r="E2735" t="s">
        <v>20</v>
      </c>
      <c r="F2735" t="s">
        <v>9</v>
      </c>
      <c r="G2735" s="1">
        <v>44493</v>
      </c>
      <c r="H2735" t="s">
        <v>5461</v>
      </c>
      <c r="I2735" t="s">
        <v>5462</v>
      </c>
      <c r="J2735">
        <v>31153.087869999999</v>
      </c>
      <c r="K2735" t="s">
        <v>47</v>
      </c>
      <c r="L2735">
        <v>34897</v>
      </c>
      <c r="M2735">
        <v>171</v>
      </c>
      <c r="N2735" t="s">
        <v>55</v>
      </c>
      <c r="O2735" s="1">
        <v>44522</v>
      </c>
      <c r="P2735" t="s">
        <v>85</v>
      </c>
      <c r="Q2735" t="s">
        <v>57</v>
      </c>
      <c r="R2735">
        <f>Healthcare_Data_v1__4[[#This Row],[Discharge Date]]-Healthcare_Data_v1__4[[#This Row],[Date of Admission]]</f>
        <v>29</v>
      </c>
      <c r="S2735" t="str" cm="1">
        <f t="array" ref="S2735">_xlfn.IFS( Healthcare_Data_v1__4[[#This Row],[Days of Stay]]&lt;10,"Low",Healthcare_Data_v1__4[[#This Row],[Days of Stay]]&lt;20,"Med",Healthcare_Data_v1__4[[#This Row],[Days of Stay]]&lt;=30,"High")</f>
        <v>High</v>
      </c>
      <c r="T2735" t="str">
        <f>CONCATENATE(Healthcare_Data_v1__4[[#This Row],[Medical Condition]],Healthcare_Data_v1__4[[#This Row],[Duration]])</f>
        <v>ArthritisHigh</v>
      </c>
      <c r="U2735">
        <f>MONTH(Healthcare_Data_v1__4[[#This Row],[Date of Admission]])</f>
        <v>10</v>
      </c>
      <c r="V2735">
        <f>YEAR(Healthcare_Data_v1__4[[#This Row],[Date of Admission]])</f>
        <v>2021</v>
      </c>
      <c r="W2735">
        <f>DAY(Healthcare_Data_v1__4[[#This Row],[Date of Admission]])</f>
        <v>24</v>
      </c>
    </row>
    <row r="2736" spans="1:23" x14ac:dyDescent="0.3">
      <c r="A2736" t="s">
        <v>5463</v>
      </c>
      <c r="B2736">
        <v>38</v>
      </c>
      <c r="C2736" t="s">
        <v>5</v>
      </c>
      <c r="D2736" t="s">
        <v>15</v>
      </c>
      <c r="E2736" t="s">
        <v>26</v>
      </c>
      <c r="F2736" t="s">
        <v>7</v>
      </c>
      <c r="G2736" s="1">
        <v>44590</v>
      </c>
      <c r="H2736" t="s">
        <v>5464</v>
      </c>
      <c r="I2736" t="s">
        <v>5465</v>
      </c>
      <c r="J2736">
        <v>31136.6273</v>
      </c>
      <c r="K2736" t="s">
        <v>47</v>
      </c>
      <c r="L2736">
        <v>1855</v>
      </c>
      <c r="M2736">
        <v>371</v>
      </c>
      <c r="N2736" t="s">
        <v>48</v>
      </c>
      <c r="O2736" s="1">
        <v>44598</v>
      </c>
      <c r="P2736" t="s">
        <v>43</v>
      </c>
      <c r="Q2736" t="s">
        <v>44</v>
      </c>
      <c r="R2736">
        <f>Healthcare_Data_v1__4[[#This Row],[Discharge Date]]-Healthcare_Data_v1__4[[#This Row],[Date of Admission]]</f>
        <v>8</v>
      </c>
      <c r="S2736" t="str" cm="1">
        <f t="array" ref="S2736">_xlfn.IFS( Healthcare_Data_v1__4[[#This Row],[Days of Stay]]&lt;10,"Low",Healthcare_Data_v1__4[[#This Row],[Days of Stay]]&lt;20,"Med",Healthcare_Data_v1__4[[#This Row],[Days of Stay]]&lt;=30,"High")</f>
        <v>Low</v>
      </c>
      <c r="T2736" t="str">
        <f>CONCATENATE(Healthcare_Data_v1__4[[#This Row],[Medical Condition]],Healthcare_Data_v1__4[[#This Row],[Duration]])</f>
        <v>ObesityLow</v>
      </c>
      <c r="U2736">
        <f>MONTH(Healthcare_Data_v1__4[[#This Row],[Date of Admission]])</f>
        <v>1</v>
      </c>
      <c r="V2736">
        <f>YEAR(Healthcare_Data_v1__4[[#This Row],[Date of Admission]])</f>
        <v>2022</v>
      </c>
      <c r="W2736">
        <f>DAY(Healthcare_Data_v1__4[[#This Row],[Date of Admission]])</f>
        <v>29</v>
      </c>
    </row>
    <row r="2737" spans="1:23" x14ac:dyDescent="0.3">
      <c r="A2737" t="s">
        <v>20449</v>
      </c>
      <c r="B2737">
        <v>46</v>
      </c>
      <c r="C2737" t="s">
        <v>8</v>
      </c>
      <c r="D2737" t="s">
        <v>16</v>
      </c>
      <c r="E2737" t="s">
        <v>26</v>
      </c>
      <c r="F2737" t="s">
        <v>11</v>
      </c>
      <c r="G2737" s="1">
        <v>44773</v>
      </c>
      <c r="H2737" t="s">
        <v>5466</v>
      </c>
      <c r="I2737" t="s">
        <v>5467</v>
      </c>
      <c r="J2737">
        <v>31129.27432</v>
      </c>
      <c r="K2737" t="s">
        <v>41</v>
      </c>
      <c r="L2737">
        <v>66819</v>
      </c>
      <c r="M2737">
        <v>174</v>
      </c>
      <c r="N2737" t="s">
        <v>42</v>
      </c>
      <c r="O2737" s="1">
        <v>44778</v>
      </c>
      <c r="P2737" t="s">
        <v>49</v>
      </c>
      <c r="Q2737" t="s">
        <v>44</v>
      </c>
      <c r="R2737">
        <f>Healthcare_Data_v1__4[[#This Row],[Discharge Date]]-Healthcare_Data_v1__4[[#This Row],[Date of Admission]]</f>
        <v>5</v>
      </c>
      <c r="S2737" t="str" cm="1">
        <f t="array" ref="S2737">_xlfn.IFS( Healthcare_Data_v1__4[[#This Row],[Days of Stay]]&lt;10,"Low",Healthcare_Data_v1__4[[#This Row],[Days of Stay]]&lt;20,"Med",Healthcare_Data_v1__4[[#This Row],[Days of Stay]]&lt;=30,"High")</f>
        <v>Low</v>
      </c>
      <c r="T2737" t="str">
        <f>CONCATENATE(Healthcare_Data_v1__4[[#This Row],[Medical Condition]],Healthcare_Data_v1__4[[#This Row],[Duration]])</f>
        <v>CancerLow</v>
      </c>
      <c r="U2737">
        <f>MONTH(Healthcare_Data_v1__4[[#This Row],[Date of Admission]])</f>
        <v>7</v>
      </c>
      <c r="V2737">
        <f>YEAR(Healthcare_Data_v1__4[[#This Row],[Date of Admission]])</f>
        <v>2022</v>
      </c>
      <c r="W2737">
        <f>DAY(Healthcare_Data_v1__4[[#This Row],[Date of Admission]])</f>
        <v>31</v>
      </c>
    </row>
    <row r="2738" spans="1:23" x14ac:dyDescent="0.3">
      <c r="A2738" t="s">
        <v>20450</v>
      </c>
      <c r="B2738">
        <v>22</v>
      </c>
      <c r="C2738" t="s">
        <v>12</v>
      </c>
      <c r="D2738" t="s">
        <v>16</v>
      </c>
      <c r="E2738" t="s">
        <v>25</v>
      </c>
      <c r="F2738" t="s">
        <v>6</v>
      </c>
      <c r="G2738" s="1">
        <v>43820</v>
      </c>
      <c r="H2738" t="s">
        <v>5468</v>
      </c>
      <c r="I2738" t="s">
        <v>5469</v>
      </c>
      <c r="J2738">
        <v>31123.749670000001</v>
      </c>
      <c r="K2738" t="s">
        <v>69</v>
      </c>
      <c r="L2738">
        <v>41112</v>
      </c>
      <c r="M2738">
        <v>417</v>
      </c>
      <c r="N2738" t="s">
        <v>42</v>
      </c>
      <c r="O2738" s="1">
        <v>43832</v>
      </c>
      <c r="P2738" t="s">
        <v>49</v>
      </c>
      <c r="Q2738" t="s">
        <v>44</v>
      </c>
      <c r="R2738">
        <f>Healthcare_Data_v1__4[[#This Row],[Discharge Date]]-Healthcare_Data_v1__4[[#This Row],[Date of Admission]]</f>
        <v>12</v>
      </c>
      <c r="S2738" t="str" cm="1">
        <f t="array" ref="S2738">_xlfn.IFS( Healthcare_Data_v1__4[[#This Row],[Days of Stay]]&lt;10,"Low",Healthcare_Data_v1__4[[#This Row],[Days of Stay]]&lt;20,"Med",Healthcare_Data_v1__4[[#This Row],[Days of Stay]]&lt;=30,"High")</f>
        <v>Med</v>
      </c>
      <c r="T2738" t="str">
        <f>CONCATENATE(Healthcare_Data_v1__4[[#This Row],[Medical Condition]],Healthcare_Data_v1__4[[#This Row],[Duration]])</f>
        <v>AsthmaMed</v>
      </c>
      <c r="U2738">
        <f>MONTH(Healthcare_Data_v1__4[[#This Row],[Date of Admission]])</f>
        <v>12</v>
      </c>
      <c r="V2738">
        <f>YEAR(Healthcare_Data_v1__4[[#This Row],[Date of Admission]])</f>
        <v>2019</v>
      </c>
      <c r="W2738">
        <f>DAY(Healthcare_Data_v1__4[[#This Row],[Date of Admission]])</f>
        <v>21</v>
      </c>
    </row>
    <row r="2739" spans="1:23" x14ac:dyDescent="0.3">
      <c r="A2739" t="s">
        <v>20451</v>
      </c>
      <c r="B2739">
        <v>67</v>
      </c>
      <c r="C2739" t="s">
        <v>3</v>
      </c>
      <c r="D2739" t="s">
        <v>15</v>
      </c>
      <c r="E2739" t="s">
        <v>24</v>
      </c>
      <c r="F2739" t="s">
        <v>4</v>
      </c>
      <c r="G2739" s="1">
        <v>43906</v>
      </c>
      <c r="H2739" t="s">
        <v>5470</v>
      </c>
      <c r="I2739" t="s">
        <v>5471</v>
      </c>
      <c r="J2739">
        <v>31112.206450000001</v>
      </c>
      <c r="K2739" t="s">
        <v>63</v>
      </c>
      <c r="L2739">
        <v>17074</v>
      </c>
      <c r="M2739">
        <v>425</v>
      </c>
      <c r="N2739" t="s">
        <v>48</v>
      </c>
      <c r="O2739" s="1">
        <v>43930</v>
      </c>
      <c r="P2739" t="s">
        <v>56</v>
      </c>
      <c r="Q2739" t="s">
        <v>50</v>
      </c>
      <c r="R2739">
        <f>Healthcare_Data_v1__4[[#This Row],[Discharge Date]]-Healthcare_Data_v1__4[[#This Row],[Date of Admission]]</f>
        <v>24</v>
      </c>
      <c r="S2739" t="str" cm="1">
        <f t="array" ref="S2739">_xlfn.IFS( Healthcare_Data_v1__4[[#This Row],[Days of Stay]]&lt;10,"Low",Healthcare_Data_v1__4[[#This Row],[Days of Stay]]&lt;20,"Med",Healthcare_Data_v1__4[[#This Row],[Days of Stay]]&lt;=30,"High")</f>
        <v>High</v>
      </c>
      <c r="T2739" t="str">
        <f>CONCATENATE(Healthcare_Data_v1__4[[#This Row],[Medical Condition]],Healthcare_Data_v1__4[[#This Row],[Duration]])</f>
        <v>DiabetesHigh</v>
      </c>
      <c r="U2739">
        <f>MONTH(Healthcare_Data_v1__4[[#This Row],[Date of Admission]])</f>
        <v>3</v>
      </c>
      <c r="V2739">
        <f>YEAR(Healthcare_Data_v1__4[[#This Row],[Date of Admission]])</f>
        <v>2020</v>
      </c>
      <c r="W2739">
        <f>DAY(Healthcare_Data_v1__4[[#This Row],[Date of Admission]])</f>
        <v>16</v>
      </c>
    </row>
    <row r="2740" spans="1:23" x14ac:dyDescent="0.3">
      <c r="A2740" t="s">
        <v>20452</v>
      </c>
      <c r="B2740">
        <v>57</v>
      </c>
      <c r="C2740" t="s">
        <v>3</v>
      </c>
      <c r="D2740" t="s">
        <v>15</v>
      </c>
      <c r="E2740" t="s">
        <v>21</v>
      </c>
      <c r="F2740" t="s">
        <v>4</v>
      </c>
      <c r="G2740" s="1">
        <v>43481</v>
      </c>
      <c r="H2740" t="s">
        <v>5472</v>
      </c>
      <c r="I2740" t="s">
        <v>4169</v>
      </c>
      <c r="J2740">
        <v>31110.224730000002</v>
      </c>
      <c r="K2740" t="s">
        <v>63</v>
      </c>
      <c r="L2740">
        <v>41443</v>
      </c>
      <c r="M2740">
        <v>291</v>
      </c>
      <c r="N2740" t="s">
        <v>48</v>
      </c>
      <c r="O2740" s="1">
        <v>43502</v>
      </c>
      <c r="P2740" t="s">
        <v>85</v>
      </c>
      <c r="Q2740" t="s">
        <v>50</v>
      </c>
      <c r="R2740">
        <f>Healthcare_Data_v1__4[[#This Row],[Discharge Date]]-Healthcare_Data_v1__4[[#This Row],[Date of Admission]]</f>
        <v>21</v>
      </c>
      <c r="S2740" t="str" cm="1">
        <f t="array" ref="S2740">_xlfn.IFS( Healthcare_Data_v1__4[[#This Row],[Days of Stay]]&lt;10,"Low",Healthcare_Data_v1__4[[#This Row],[Days of Stay]]&lt;20,"Med",Healthcare_Data_v1__4[[#This Row],[Days of Stay]]&lt;=30,"High")</f>
        <v>High</v>
      </c>
      <c r="T2740" t="str">
        <f>CONCATENATE(Healthcare_Data_v1__4[[#This Row],[Medical Condition]],Healthcare_Data_v1__4[[#This Row],[Duration]])</f>
        <v>DiabetesHigh</v>
      </c>
      <c r="U2740">
        <f>MONTH(Healthcare_Data_v1__4[[#This Row],[Date of Admission]])</f>
        <v>1</v>
      </c>
      <c r="V2740">
        <f>YEAR(Healthcare_Data_v1__4[[#This Row],[Date of Admission]])</f>
        <v>2019</v>
      </c>
      <c r="W2740">
        <f>DAY(Healthcare_Data_v1__4[[#This Row],[Date of Admission]])</f>
        <v>16</v>
      </c>
    </row>
    <row r="2741" spans="1:23" x14ac:dyDescent="0.3">
      <c r="A2741" t="s">
        <v>20453</v>
      </c>
      <c r="B2741">
        <v>43</v>
      </c>
      <c r="C2741" t="s">
        <v>8</v>
      </c>
      <c r="D2741" t="s">
        <v>15</v>
      </c>
      <c r="E2741" t="s">
        <v>26</v>
      </c>
      <c r="F2741" t="s">
        <v>9</v>
      </c>
      <c r="G2741" s="1">
        <v>43749</v>
      </c>
      <c r="H2741" t="s">
        <v>5473</v>
      </c>
      <c r="I2741" t="s">
        <v>5474</v>
      </c>
      <c r="J2741">
        <v>31104.243930000001</v>
      </c>
      <c r="K2741" t="s">
        <v>47</v>
      </c>
      <c r="L2741">
        <v>7239</v>
      </c>
      <c r="M2741">
        <v>358</v>
      </c>
      <c r="N2741" t="s">
        <v>48</v>
      </c>
      <c r="O2741" s="1">
        <v>43768</v>
      </c>
      <c r="P2741" t="s">
        <v>49</v>
      </c>
      <c r="Q2741" t="s">
        <v>57</v>
      </c>
      <c r="R2741">
        <f>Healthcare_Data_v1__4[[#This Row],[Discharge Date]]-Healthcare_Data_v1__4[[#This Row],[Date of Admission]]</f>
        <v>19</v>
      </c>
      <c r="S2741" t="str" cm="1">
        <f t="array" ref="S2741">_xlfn.IFS( Healthcare_Data_v1__4[[#This Row],[Days of Stay]]&lt;10,"Low",Healthcare_Data_v1__4[[#This Row],[Days of Stay]]&lt;20,"Med",Healthcare_Data_v1__4[[#This Row],[Days of Stay]]&lt;=30,"High")</f>
        <v>Med</v>
      </c>
      <c r="T2741" t="str">
        <f>CONCATENATE(Healthcare_Data_v1__4[[#This Row],[Medical Condition]],Healthcare_Data_v1__4[[#This Row],[Duration]])</f>
        <v>ArthritisMed</v>
      </c>
      <c r="U2741">
        <f>MONTH(Healthcare_Data_v1__4[[#This Row],[Date of Admission]])</f>
        <v>10</v>
      </c>
      <c r="V2741">
        <f>YEAR(Healthcare_Data_v1__4[[#This Row],[Date of Admission]])</f>
        <v>2019</v>
      </c>
      <c r="W2741">
        <f>DAY(Healthcare_Data_v1__4[[#This Row],[Date of Admission]])</f>
        <v>11</v>
      </c>
    </row>
    <row r="2742" spans="1:23" x14ac:dyDescent="0.3">
      <c r="A2742" t="s">
        <v>20454</v>
      </c>
      <c r="B2742">
        <v>74</v>
      </c>
      <c r="C2742" t="s">
        <v>3</v>
      </c>
      <c r="D2742" t="s">
        <v>15</v>
      </c>
      <c r="E2742" t="s">
        <v>25</v>
      </c>
      <c r="F2742" t="s">
        <v>9</v>
      </c>
      <c r="G2742" s="1">
        <v>44362</v>
      </c>
      <c r="H2742" t="s">
        <v>5475</v>
      </c>
      <c r="I2742" t="s">
        <v>5476</v>
      </c>
      <c r="J2742">
        <v>31103.870620000002</v>
      </c>
      <c r="K2742" t="s">
        <v>66</v>
      </c>
      <c r="L2742">
        <v>13110</v>
      </c>
      <c r="M2742">
        <v>414</v>
      </c>
      <c r="N2742" t="s">
        <v>55</v>
      </c>
      <c r="O2742" s="1">
        <v>44375</v>
      </c>
      <c r="P2742" t="s">
        <v>56</v>
      </c>
      <c r="Q2742" t="s">
        <v>50</v>
      </c>
      <c r="R2742">
        <f>Healthcare_Data_v1__4[[#This Row],[Discharge Date]]-Healthcare_Data_v1__4[[#This Row],[Date of Admission]]</f>
        <v>13</v>
      </c>
      <c r="S2742" t="str" cm="1">
        <f t="array" ref="S2742">_xlfn.IFS( Healthcare_Data_v1__4[[#This Row],[Days of Stay]]&lt;10,"Low",Healthcare_Data_v1__4[[#This Row],[Days of Stay]]&lt;20,"Med",Healthcare_Data_v1__4[[#This Row],[Days of Stay]]&lt;=30,"High")</f>
        <v>Med</v>
      </c>
      <c r="T2742" t="str">
        <f>CONCATENATE(Healthcare_Data_v1__4[[#This Row],[Medical Condition]],Healthcare_Data_v1__4[[#This Row],[Duration]])</f>
        <v>ArthritisMed</v>
      </c>
      <c r="U2742">
        <f>MONTH(Healthcare_Data_v1__4[[#This Row],[Date of Admission]])</f>
        <v>6</v>
      </c>
      <c r="V2742">
        <f>YEAR(Healthcare_Data_v1__4[[#This Row],[Date of Admission]])</f>
        <v>2021</v>
      </c>
      <c r="W2742">
        <f>DAY(Healthcare_Data_v1__4[[#This Row],[Date of Admission]])</f>
        <v>15</v>
      </c>
    </row>
    <row r="2743" spans="1:23" x14ac:dyDescent="0.3">
      <c r="A2743" t="s">
        <v>20455</v>
      </c>
      <c r="B2743">
        <v>32</v>
      </c>
      <c r="C2743" t="s">
        <v>5</v>
      </c>
      <c r="D2743" t="s">
        <v>16</v>
      </c>
      <c r="E2743" t="s">
        <v>26</v>
      </c>
      <c r="F2743" t="s">
        <v>9</v>
      </c>
      <c r="G2743" s="1">
        <v>43961</v>
      </c>
      <c r="H2743" t="s">
        <v>5114</v>
      </c>
      <c r="I2743" t="s">
        <v>5477</v>
      </c>
      <c r="J2743">
        <v>31100.562720000002</v>
      </c>
      <c r="K2743" t="s">
        <v>63</v>
      </c>
      <c r="L2743">
        <v>37530</v>
      </c>
      <c r="M2743">
        <v>348</v>
      </c>
      <c r="N2743" t="s">
        <v>42</v>
      </c>
      <c r="O2743" s="1">
        <v>43963</v>
      </c>
      <c r="P2743" t="s">
        <v>60</v>
      </c>
      <c r="Q2743" t="s">
        <v>44</v>
      </c>
      <c r="R2743">
        <f>Healthcare_Data_v1__4[[#This Row],[Discharge Date]]-Healthcare_Data_v1__4[[#This Row],[Date of Admission]]</f>
        <v>2</v>
      </c>
      <c r="S2743" t="str" cm="1">
        <f t="array" ref="S2743">_xlfn.IFS( Healthcare_Data_v1__4[[#This Row],[Days of Stay]]&lt;10,"Low",Healthcare_Data_v1__4[[#This Row],[Days of Stay]]&lt;20,"Med",Healthcare_Data_v1__4[[#This Row],[Days of Stay]]&lt;=30,"High")</f>
        <v>Low</v>
      </c>
      <c r="T2743" t="str">
        <f>CONCATENATE(Healthcare_Data_v1__4[[#This Row],[Medical Condition]],Healthcare_Data_v1__4[[#This Row],[Duration]])</f>
        <v>ArthritisLow</v>
      </c>
      <c r="U2743">
        <f>MONTH(Healthcare_Data_v1__4[[#This Row],[Date of Admission]])</f>
        <v>5</v>
      </c>
      <c r="V2743">
        <f>YEAR(Healthcare_Data_v1__4[[#This Row],[Date of Admission]])</f>
        <v>2020</v>
      </c>
      <c r="W2743">
        <f>DAY(Healthcare_Data_v1__4[[#This Row],[Date of Admission]])</f>
        <v>10</v>
      </c>
    </row>
    <row r="2744" spans="1:23" x14ac:dyDescent="0.3">
      <c r="A2744" t="s">
        <v>20456</v>
      </c>
      <c r="B2744">
        <v>39</v>
      </c>
      <c r="C2744" t="s">
        <v>5</v>
      </c>
      <c r="D2744" t="s">
        <v>15</v>
      </c>
      <c r="E2744" t="s">
        <v>26</v>
      </c>
      <c r="F2744" t="s">
        <v>7</v>
      </c>
      <c r="G2744" s="1">
        <v>44678</v>
      </c>
      <c r="H2744" t="s">
        <v>5478</v>
      </c>
      <c r="I2744" t="s">
        <v>532</v>
      </c>
      <c r="J2744">
        <v>31098.116180000001</v>
      </c>
      <c r="K2744" t="s">
        <v>66</v>
      </c>
      <c r="L2744">
        <v>7934</v>
      </c>
      <c r="M2744">
        <v>443</v>
      </c>
      <c r="N2744" t="s">
        <v>55</v>
      </c>
      <c r="O2744" s="1">
        <v>44695</v>
      </c>
      <c r="P2744" t="s">
        <v>56</v>
      </c>
      <c r="Q2744" t="s">
        <v>50</v>
      </c>
      <c r="R2744">
        <f>Healthcare_Data_v1__4[[#This Row],[Discharge Date]]-Healthcare_Data_v1__4[[#This Row],[Date of Admission]]</f>
        <v>17</v>
      </c>
      <c r="S2744" t="str" cm="1">
        <f t="array" ref="S2744">_xlfn.IFS( Healthcare_Data_v1__4[[#This Row],[Days of Stay]]&lt;10,"Low",Healthcare_Data_v1__4[[#This Row],[Days of Stay]]&lt;20,"Med",Healthcare_Data_v1__4[[#This Row],[Days of Stay]]&lt;=30,"High")</f>
        <v>Med</v>
      </c>
      <c r="T2744" t="str">
        <f>CONCATENATE(Healthcare_Data_v1__4[[#This Row],[Medical Condition]],Healthcare_Data_v1__4[[#This Row],[Duration]])</f>
        <v>ObesityMed</v>
      </c>
      <c r="U2744">
        <f>MONTH(Healthcare_Data_v1__4[[#This Row],[Date of Admission]])</f>
        <v>4</v>
      </c>
      <c r="V2744">
        <f>YEAR(Healthcare_Data_v1__4[[#This Row],[Date of Admission]])</f>
        <v>2022</v>
      </c>
      <c r="W2744">
        <f>DAY(Healthcare_Data_v1__4[[#This Row],[Date of Admission]])</f>
        <v>27</v>
      </c>
    </row>
    <row r="2745" spans="1:23" x14ac:dyDescent="0.3">
      <c r="A2745" t="s">
        <v>20457</v>
      </c>
      <c r="B2745">
        <v>63</v>
      </c>
      <c r="C2745" t="s">
        <v>3</v>
      </c>
      <c r="D2745" t="s">
        <v>15</v>
      </c>
      <c r="E2745" t="s">
        <v>20</v>
      </c>
      <c r="F2745" t="s">
        <v>10</v>
      </c>
      <c r="G2745" s="1">
        <v>43509</v>
      </c>
      <c r="H2745" t="s">
        <v>5479</v>
      </c>
      <c r="I2745" t="s">
        <v>5480</v>
      </c>
      <c r="J2745">
        <v>31096.166880000001</v>
      </c>
      <c r="K2745" t="s">
        <v>66</v>
      </c>
      <c r="L2745">
        <v>4050</v>
      </c>
      <c r="M2745">
        <v>224</v>
      </c>
      <c r="N2745" t="s">
        <v>48</v>
      </c>
      <c r="O2745" s="1">
        <v>43520</v>
      </c>
      <c r="P2745" t="s">
        <v>85</v>
      </c>
      <c r="Q2745" t="s">
        <v>50</v>
      </c>
      <c r="R2745">
        <f>Healthcare_Data_v1__4[[#This Row],[Discharge Date]]-Healthcare_Data_v1__4[[#This Row],[Date of Admission]]</f>
        <v>11</v>
      </c>
      <c r="S2745" t="str" cm="1">
        <f t="array" ref="S2745">_xlfn.IFS( Healthcare_Data_v1__4[[#This Row],[Days of Stay]]&lt;10,"Low",Healthcare_Data_v1__4[[#This Row],[Days of Stay]]&lt;20,"Med",Healthcare_Data_v1__4[[#This Row],[Days of Stay]]&lt;=30,"High")</f>
        <v>Med</v>
      </c>
      <c r="T2745" t="str">
        <f>CONCATENATE(Healthcare_Data_v1__4[[#This Row],[Medical Condition]],Healthcare_Data_v1__4[[#This Row],[Duration]])</f>
        <v>HypertensionMed</v>
      </c>
      <c r="U2745">
        <f>MONTH(Healthcare_Data_v1__4[[#This Row],[Date of Admission]])</f>
        <v>2</v>
      </c>
      <c r="V2745">
        <f>YEAR(Healthcare_Data_v1__4[[#This Row],[Date of Admission]])</f>
        <v>2019</v>
      </c>
      <c r="W2745">
        <f>DAY(Healthcare_Data_v1__4[[#This Row],[Date of Admission]])</f>
        <v>13</v>
      </c>
    </row>
    <row r="2746" spans="1:23" x14ac:dyDescent="0.3">
      <c r="A2746" t="s">
        <v>20458</v>
      </c>
      <c r="B2746">
        <v>54</v>
      </c>
      <c r="C2746" t="s">
        <v>8</v>
      </c>
      <c r="D2746" t="s">
        <v>16</v>
      </c>
      <c r="E2746" t="s">
        <v>23</v>
      </c>
      <c r="F2746" t="s">
        <v>11</v>
      </c>
      <c r="G2746" s="1">
        <v>44058</v>
      </c>
      <c r="H2746" t="s">
        <v>5481</v>
      </c>
      <c r="I2746" t="s">
        <v>5482</v>
      </c>
      <c r="J2746">
        <v>31094.773130000001</v>
      </c>
      <c r="K2746" t="s">
        <v>63</v>
      </c>
      <c r="L2746">
        <v>26534</v>
      </c>
      <c r="M2746">
        <v>471</v>
      </c>
      <c r="N2746" t="s">
        <v>48</v>
      </c>
      <c r="O2746" s="1">
        <v>44065</v>
      </c>
      <c r="P2746" t="s">
        <v>60</v>
      </c>
      <c r="Q2746" t="s">
        <v>57</v>
      </c>
      <c r="R2746">
        <f>Healthcare_Data_v1__4[[#This Row],[Discharge Date]]-Healthcare_Data_v1__4[[#This Row],[Date of Admission]]</f>
        <v>7</v>
      </c>
      <c r="S2746" t="str" cm="1">
        <f t="array" ref="S2746">_xlfn.IFS( Healthcare_Data_v1__4[[#This Row],[Days of Stay]]&lt;10,"Low",Healthcare_Data_v1__4[[#This Row],[Days of Stay]]&lt;20,"Med",Healthcare_Data_v1__4[[#This Row],[Days of Stay]]&lt;=30,"High")</f>
        <v>Low</v>
      </c>
      <c r="T2746" t="str">
        <f>CONCATENATE(Healthcare_Data_v1__4[[#This Row],[Medical Condition]],Healthcare_Data_v1__4[[#This Row],[Duration]])</f>
        <v>CancerLow</v>
      </c>
      <c r="U2746">
        <f>MONTH(Healthcare_Data_v1__4[[#This Row],[Date of Admission]])</f>
        <v>8</v>
      </c>
      <c r="V2746">
        <f>YEAR(Healthcare_Data_v1__4[[#This Row],[Date of Admission]])</f>
        <v>2020</v>
      </c>
      <c r="W2746">
        <f>DAY(Healthcare_Data_v1__4[[#This Row],[Date of Admission]])</f>
        <v>15</v>
      </c>
    </row>
    <row r="2747" spans="1:23" x14ac:dyDescent="0.3">
      <c r="A2747" t="s">
        <v>20459</v>
      </c>
      <c r="B2747">
        <v>62</v>
      </c>
      <c r="C2747" t="s">
        <v>3</v>
      </c>
      <c r="D2747" t="s">
        <v>16</v>
      </c>
      <c r="E2747" t="s">
        <v>25</v>
      </c>
      <c r="F2747" t="s">
        <v>11</v>
      </c>
      <c r="G2747" s="1">
        <v>44363</v>
      </c>
      <c r="H2747" t="s">
        <v>5483</v>
      </c>
      <c r="I2747" t="s">
        <v>5484</v>
      </c>
      <c r="J2747">
        <v>31081.243160000002</v>
      </c>
      <c r="K2747" t="s">
        <v>69</v>
      </c>
      <c r="L2747">
        <v>9534</v>
      </c>
      <c r="M2747">
        <v>456</v>
      </c>
      <c r="N2747" t="s">
        <v>42</v>
      </c>
      <c r="O2747" s="1">
        <v>44379</v>
      </c>
      <c r="P2747" t="s">
        <v>85</v>
      </c>
      <c r="Q2747" t="s">
        <v>50</v>
      </c>
      <c r="R2747">
        <f>Healthcare_Data_v1__4[[#This Row],[Discharge Date]]-Healthcare_Data_v1__4[[#This Row],[Date of Admission]]</f>
        <v>16</v>
      </c>
      <c r="S2747" t="str" cm="1">
        <f t="array" ref="S2747">_xlfn.IFS( Healthcare_Data_v1__4[[#This Row],[Days of Stay]]&lt;10,"Low",Healthcare_Data_v1__4[[#This Row],[Days of Stay]]&lt;20,"Med",Healthcare_Data_v1__4[[#This Row],[Days of Stay]]&lt;=30,"High")</f>
        <v>Med</v>
      </c>
      <c r="T2747" t="str">
        <f>CONCATENATE(Healthcare_Data_v1__4[[#This Row],[Medical Condition]],Healthcare_Data_v1__4[[#This Row],[Duration]])</f>
        <v>CancerMed</v>
      </c>
      <c r="U2747">
        <f>MONTH(Healthcare_Data_v1__4[[#This Row],[Date of Admission]])</f>
        <v>6</v>
      </c>
      <c r="V2747">
        <f>YEAR(Healthcare_Data_v1__4[[#This Row],[Date of Admission]])</f>
        <v>2021</v>
      </c>
      <c r="W2747">
        <f>DAY(Healthcare_Data_v1__4[[#This Row],[Date of Admission]])</f>
        <v>16</v>
      </c>
    </row>
    <row r="2748" spans="1:23" x14ac:dyDescent="0.3">
      <c r="A2748" t="s">
        <v>20460</v>
      </c>
      <c r="B2748">
        <v>40</v>
      </c>
      <c r="C2748" t="s">
        <v>8</v>
      </c>
      <c r="D2748" t="s">
        <v>15</v>
      </c>
      <c r="E2748" t="s">
        <v>19</v>
      </c>
      <c r="F2748" t="s">
        <v>7</v>
      </c>
      <c r="G2748" s="1">
        <v>43808</v>
      </c>
      <c r="H2748" t="s">
        <v>5485</v>
      </c>
      <c r="I2748" t="s">
        <v>5486</v>
      </c>
      <c r="J2748">
        <v>31078.475740000002</v>
      </c>
      <c r="K2748" t="s">
        <v>66</v>
      </c>
      <c r="L2748">
        <v>3971</v>
      </c>
      <c r="M2748">
        <v>259</v>
      </c>
      <c r="N2748" t="s">
        <v>55</v>
      </c>
      <c r="O2748" s="1">
        <v>43820</v>
      </c>
      <c r="P2748" t="s">
        <v>60</v>
      </c>
      <c r="Q2748" t="s">
        <v>44</v>
      </c>
      <c r="R2748">
        <f>Healthcare_Data_v1__4[[#This Row],[Discharge Date]]-Healthcare_Data_v1__4[[#This Row],[Date of Admission]]</f>
        <v>12</v>
      </c>
      <c r="S2748" t="str" cm="1">
        <f t="array" ref="S2748">_xlfn.IFS( Healthcare_Data_v1__4[[#This Row],[Days of Stay]]&lt;10,"Low",Healthcare_Data_v1__4[[#This Row],[Days of Stay]]&lt;20,"Med",Healthcare_Data_v1__4[[#This Row],[Days of Stay]]&lt;=30,"High")</f>
        <v>Med</v>
      </c>
      <c r="T2748" t="str">
        <f>CONCATENATE(Healthcare_Data_v1__4[[#This Row],[Medical Condition]],Healthcare_Data_v1__4[[#This Row],[Duration]])</f>
        <v>ObesityMed</v>
      </c>
      <c r="U2748">
        <f>MONTH(Healthcare_Data_v1__4[[#This Row],[Date of Admission]])</f>
        <v>12</v>
      </c>
      <c r="V2748">
        <f>YEAR(Healthcare_Data_v1__4[[#This Row],[Date of Admission]])</f>
        <v>2019</v>
      </c>
      <c r="W2748">
        <f>DAY(Healthcare_Data_v1__4[[#This Row],[Date of Admission]])</f>
        <v>9</v>
      </c>
    </row>
    <row r="2749" spans="1:23" x14ac:dyDescent="0.3">
      <c r="A2749" t="s">
        <v>20461</v>
      </c>
      <c r="B2749">
        <v>54</v>
      </c>
      <c r="C2749" t="s">
        <v>8</v>
      </c>
      <c r="D2749" t="s">
        <v>15</v>
      </c>
      <c r="E2749" t="s">
        <v>24</v>
      </c>
      <c r="F2749" t="s">
        <v>7</v>
      </c>
      <c r="G2749" s="1">
        <v>44804</v>
      </c>
      <c r="H2749" t="s">
        <v>5487</v>
      </c>
      <c r="I2749" t="s">
        <v>5488</v>
      </c>
      <c r="J2749">
        <v>31075.447840000001</v>
      </c>
      <c r="K2749" t="s">
        <v>66</v>
      </c>
      <c r="M2749">
        <v>124</v>
      </c>
      <c r="N2749" t="s">
        <v>42</v>
      </c>
      <c r="O2749" s="1">
        <v>44825</v>
      </c>
      <c r="P2749" t="s">
        <v>43</v>
      </c>
      <c r="Q2749" t="s">
        <v>57</v>
      </c>
      <c r="R2749">
        <f>Healthcare_Data_v1__4[[#This Row],[Discharge Date]]-Healthcare_Data_v1__4[[#This Row],[Date of Admission]]</f>
        <v>21</v>
      </c>
      <c r="S2749" t="str" cm="1">
        <f t="array" ref="S2749">_xlfn.IFS( Healthcare_Data_v1__4[[#This Row],[Days of Stay]]&lt;10,"Low",Healthcare_Data_v1__4[[#This Row],[Days of Stay]]&lt;20,"Med",Healthcare_Data_v1__4[[#This Row],[Days of Stay]]&lt;=30,"High")</f>
        <v>High</v>
      </c>
      <c r="T2749" t="str">
        <f>CONCATENATE(Healthcare_Data_v1__4[[#This Row],[Medical Condition]],Healthcare_Data_v1__4[[#This Row],[Duration]])</f>
        <v>ObesityHigh</v>
      </c>
      <c r="U2749">
        <f>MONTH(Healthcare_Data_v1__4[[#This Row],[Date of Admission]])</f>
        <v>8</v>
      </c>
      <c r="V2749">
        <f>YEAR(Healthcare_Data_v1__4[[#This Row],[Date of Admission]])</f>
        <v>2022</v>
      </c>
      <c r="W2749">
        <f>DAY(Healthcare_Data_v1__4[[#This Row],[Date of Admission]])</f>
        <v>31</v>
      </c>
    </row>
    <row r="2750" spans="1:23" x14ac:dyDescent="0.3">
      <c r="A2750" t="s">
        <v>20462</v>
      </c>
      <c r="B2750">
        <v>33</v>
      </c>
      <c r="C2750" t="s">
        <v>5</v>
      </c>
      <c r="D2750" t="s">
        <v>15</v>
      </c>
      <c r="E2750" t="s">
        <v>26</v>
      </c>
      <c r="F2750" t="s">
        <v>10</v>
      </c>
      <c r="G2750" s="1">
        <v>44826</v>
      </c>
      <c r="H2750" t="s">
        <v>5489</v>
      </c>
      <c r="I2750" t="s">
        <v>5490</v>
      </c>
      <c r="J2750">
        <v>31073.521949999998</v>
      </c>
      <c r="K2750" t="s">
        <v>66</v>
      </c>
      <c r="L2750">
        <v>27959</v>
      </c>
      <c r="M2750">
        <v>242</v>
      </c>
      <c r="N2750" t="s">
        <v>48</v>
      </c>
      <c r="O2750" s="1">
        <v>44827</v>
      </c>
      <c r="P2750" t="s">
        <v>60</v>
      </c>
      <c r="Q2750" t="s">
        <v>44</v>
      </c>
      <c r="R2750">
        <f>Healthcare_Data_v1__4[[#This Row],[Discharge Date]]-Healthcare_Data_v1__4[[#This Row],[Date of Admission]]</f>
        <v>1</v>
      </c>
      <c r="S2750" t="str" cm="1">
        <f t="array" ref="S2750">_xlfn.IFS( Healthcare_Data_v1__4[[#This Row],[Days of Stay]]&lt;10,"Low",Healthcare_Data_v1__4[[#This Row],[Days of Stay]]&lt;20,"Med",Healthcare_Data_v1__4[[#This Row],[Days of Stay]]&lt;=30,"High")</f>
        <v>Low</v>
      </c>
      <c r="T2750" t="str">
        <f>CONCATENATE(Healthcare_Data_v1__4[[#This Row],[Medical Condition]],Healthcare_Data_v1__4[[#This Row],[Duration]])</f>
        <v>HypertensionLow</v>
      </c>
      <c r="U2750">
        <f>MONTH(Healthcare_Data_v1__4[[#This Row],[Date of Admission]])</f>
        <v>9</v>
      </c>
      <c r="V2750">
        <f>YEAR(Healthcare_Data_v1__4[[#This Row],[Date of Admission]])</f>
        <v>2022</v>
      </c>
      <c r="W2750">
        <f>DAY(Healthcare_Data_v1__4[[#This Row],[Date of Admission]])</f>
        <v>22</v>
      </c>
    </row>
    <row r="2751" spans="1:23" x14ac:dyDescent="0.3">
      <c r="A2751" t="s">
        <v>20463</v>
      </c>
      <c r="B2751">
        <v>55</v>
      </c>
      <c r="C2751" t="s">
        <v>3</v>
      </c>
      <c r="D2751" t="s">
        <v>15</v>
      </c>
      <c r="E2751" t="s">
        <v>20</v>
      </c>
      <c r="F2751" t="s">
        <v>4</v>
      </c>
      <c r="G2751" s="1">
        <v>44390</v>
      </c>
      <c r="H2751" t="s">
        <v>5491</v>
      </c>
      <c r="I2751" t="s">
        <v>5492</v>
      </c>
      <c r="J2751">
        <v>31069.324670000002</v>
      </c>
      <c r="K2751" t="s">
        <v>63</v>
      </c>
      <c r="L2751">
        <v>2471</v>
      </c>
      <c r="M2751">
        <v>482</v>
      </c>
      <c r="N2751" t="s">
        <v>48</v>
      </c>
      <c r="O2751" s="1">
        <v>44418</v>
      </c>
      <c r="P2751" t="s">
        <v>85</v>
      </c>
      <c r="Q2751" t="s">
        <v>50</v>
      </c>
      <c r="R2751">
        <f>Healthcare_Data_v1__4[[#This Row],[Discharge Date]]-Healthcare_Data_v1__4[[#This Row],[Date of Admission]]</f>
        <v>28</v>
      </c>
      <c r="S2751" t="str" cm="1">
        <f t="array" ref="S2751">_xlfn.IFS( Healthcare_Data_v1__4[[#This Row],[Days of Stay]]&lt;10,"Low",Healthcare_Data_v1__4[[#This Row],[Days of Stay]]&lt;20,"Med",Healthcare_Data_v1__4[[#This Row],[Days of Stay]]&lt;=30,"High")</f>
        <v>High</v>
      </c>
      <c r="T2751" t="str">
        <f>CONCATENATE(Healthcare_Data_v1__4[[#This Row],[Medical Condition]],Healthcare_Data_v1__4[[#This Row],[Duration]])</f>
        <v>DiabetesHigh</v>
      </c>
      <c r="U2751">
        <f>MONTH(Healthcare_Data_v1__4[[#This Row],[Date of Admission]])</f>
        <v>7</v>
      </c>
      <c r="V2751">
        <f>YEAR(Healthcare_Data_v1__4[[#This Row],[Date of Admission]])</f>
        <v>2021</v>
      </c>
      <c r="W2751">
        <f>DAY(Healthcare_Data_v1__4[[#This Row],[Date of Admission]])</f>
        <v>13</v>
      </c>
    </row>
    <row r="2752" spans="1:23" x14ac:dyDescent="0.3">
      <c r="A2752" t="s">
        <v>20464</v>
      </c>
      <c r="B2752">
        <v>68</v>
      </c>
      <c r="C2752" t="s">
        <v>3</v>
      </c>
      <c r="D2752" t="s">
        <v>15</v>
      </c>
      <c r="E2752" t="s">
        <v>19</v>
      </c>
      <c r="F2752" t="s">
        <v>6</v>
      </c>
      <c r="G2752" s="1">
        <v>44612</v>
      </c>
      <c r="H2752" t="s">
        <v>5493</v>
      </c>
      <c r="I2752" t="s">
        <v>5494</v>
      </c>
      <c r="J2752">
        <v>31067.79089</v>
      </c>
      <c r="K2752" t="s">
        <v>47</v>
      </c>
      <c r="L2752">
        <v>10406</v>
      </c>
      <c r="M2752">
        <v>374</v>
      </c>
      <c r="N2752" t="s">
        <v>42</v>
      </c>
      <c r="O2752" s="1">
        <v>44617</v>
      </c>
      <c r="P2752" t="s">
        <v>43</v>
      </c>
      <c r="Q2752" t="s">
        <v>50</v>
      </c>
      <c r="R2752">
        <f>Healthcare_Data_v1__4[[#This Row],[Discharge Date]]-Healthcare_Data_v1__4[[#This Row],[Date of Admission]]</f>
        <v>5</v>
      </c>
      <c r="S2752" t="str" cm="1">
        <f t="array" ref="S2752">_xlfn.IFS( Healthcare_Data_v1__4[[#This Row],[Days of Stay]]&lt;10,"Low",Healthcare_Data_v1__4[[#This Row],[Days of Stay]]&lt;20,"Med",Healthcare_Data_v1__4[[#This Row],[Days of Stay]]&lt;=30,"High")</f>
        <v>Low</v>
      </c>
      <c r="T2752" t="str">
        <f>CONCATENATE(Healthcare_Data_v1__4[[#This Row],[Medical Condition]],Healthcare_Data_v1__4[[#This Row],[Duration]])</f>
        <v>AsthmaLow</v>
      </c>
      <c r="U2752">
        <f>MONTH(Healthcare_Data_v1__4[[#This Row],[Date of Admission]])</f>
        <v>2</v>
      </c>
      <c r="V2752">
        <f>YEAR(Healthcare_Data_v1__4[[#This Row],[Date of Admission]])</f>
        <v>2022</v>
      </c>
      <c r="W2752">
        <f>DAY(Healthcare_Data_v1__4[[#This Row],[Date of Admission]])</f>
        <v>20</v>
      </c>
    </row>
    <row r="2753" spans="1:23" x14ac:dyDescent="0.3">
      <c r="A2753" t="s">
        <v>20465</v>
      </c>
      <c r="B2753">
        <v>51</v>
      </c>
      <c r="C2753" t="s">
        <v>8</v>
      </c>
      <c r="D2753" t="s">
        <v>16</v>
      </c>
      <c r="E2753" t="s">
        <v>19</v>
      </c>
      <c r="F2753" t="s">
        <v>4</v>
      </c>
      <c r="G2753" s="1">
        <v>43567</v>
      </c>
      <c r="H2753" t="s">
        <v>5495</v>
      </c>
      <c r="I2753" t="s">
        <v>5496</v>
      </c>
      <c r="J2753">
        <v>31061.82992</v>
      </c>
      <c r="K2753" t="s">
        <v>63</v>
      </c>
      <c r="L2753">
        <v>44601</v>
      </c>
      <c r="M2753">
        <v>416</v>
      </c>
      <c r="N2753" t="s">
        <v>48</v>
      </c>
      <c r="O2753" s="1">
        <v>43596</v>
      </c>
      <c r="P2753" t="s">
        <v>49</v>
      </c>
      <c r="Q2753" t="s">
        <v>57</v>
      </c>
      <c r="R2753">
        <f>Healthcare_Data_v1__4[[#This Row],[Discharge Date]]-Healthcare_Data_v1__4[[#This Row],[Date of Admission]]</f>
        <v>29</v>
      </c>
      <c r="S2753" t="str" cm="1">
        <f t="array" ref="S2753">_xlfn.IFS( Healthcare_Data_v1__4[[#This Row],[Days of Stay]]&lt;10,"Low",Healthcare_Data_v1__4[[#This Row],[Days of Stay]]&lt;20,"Med",Healthcare_Data_v1__4[[#This Row],[Days of Stay]]&lt;=30,"High")</f>
        <v>High</v>
      </c>
      <c r="T2753" t="str">
        <f>CONCATENATE(Healthcare_Data_v1__4[[#This Row],[Medical Condition]],Healthcare_Data_v1__4[[#This Row],[Duration]])</f>
        <v>DiabetesHigh</v>
      </c>
      <c r="U2753">
        <f>MONTH(Healthcare_Data_v1__4[[#This Row],[Date of Admission]])</f>
        <v>4</v>
      </c>
      <c r="V2753">
        <f>YEAR(Healthcare_Data_v1__4[[#This Row],[Date of Admission]])</f>
        <v>2019</v>
      </c>
      <c r="W2753">
        <f>DAY(Healthcare_Data_v1__4[[#This Row],[Date of Admission]])</f>
        <v>12</v>
      </c>
    </row>
    <row r="2754" spans="1:23" x14ac:dyDescent="0.3">
      <c r="A2754" t="s">
        <v>20466</v>
      </c>
      <c r="B2754">
        <v>36</v>
      </c>
      <c r="C2754" t="s">
        <v>5</v>
      </c>
      <c r="D2754" t="s">
        <v>15</v>
      </c>
      <c r="E2754" t="s">
        <v>22</v>
      </c>
      <c r="F2754" t="s">
        <v>7</v>
      </c>
      <c r="G2754" s="1">
        <v>45138</v>
      </c>
      <c r="H2754" t="s">
        <v>5497</v>
      </c>
      <c r="I2754" t="s">
        <v>5498</v>
      </c>
      <c r="J2754">
        <v>31061.28803</v>
      </c>
      <c r="K2754" t="s">
        <v>69</v>
      </c>
      <c r="L2754">
        <v>12198</v>
      </c>
      <c r="M2754">
        <v>148</v>
      </c>
      <c r="N2754" t="s">
        <v>42</v>
      </c>
      <c r="O2754" s="1">
        <v>45161</v>
      </c>
      <c r="P2754" t="s">
        <v>43</v>
      </c>
      <c r="Q2754" t="s">
        <v>57</v>
      </c>
      <c r="R2754">
        <f>Healthcare_Data_v1__4[[#This Row],[Discharge Date]]-Healthcare_Data_v1__4[[#This Row],[Date of Admission]]</f>
        <v>23</v>
      </c>
      <c r="S2754" t="str" cm="1">
        <f t="array" ref="S2754">_xlfn.IFS( Healthcare_Data_v1__4[[#This Row],[Days of Stay]]&lt;10,"Low",Healthcare_Data_v1__4[[#This Row],[Days of Stay]]&lt;20,"Med",Healthcare_Data_v1__4[[#This Row],[Days of Stay]]&lt;=30,"High")</f>
        <v>High</v>
      </c>
      <c r="T2754" t="str">
        <f>CONCATENATE(Healthcare_Data_v1__4[[#This Row],[Medical Condition]],Healthcare_Data_v1__4[[#This Row],[Duration]])</f>
        <v>ObesityHigh</v>
      </c>
      <c r="U2754">
        <f>MONTH(Healthcare_Data_v1__4[[#This Row],[Date of Admission]])</f>
        <v>7</v>
      </c>
      <c r="V2754">
        <f>YEAR(Healthcare_Data_v1__4[[#This Row],[Date of Admission]])</f>
        <v>2023</v>
      </c>
      <c r="W2754">
        <f>DAY(Healthcare_Data_v1__4[[#This Row],[Date of Admission]])</f>
        <v>31</v>
      </c>
    </row>
    <row r="2755" spans="1:23" x14ac:dyDescent="0.3">
      <c r="A2755" t="s">
        <v>20467</v>
      </c>
      <c r="B2755">
        <v>43</v>
      </c>
      <c r="C2755" t="s">
        <v>8</v>
      </c>
      <c r="D2755" t="s">
        <v>15</v>
      </c>
      <c r="E2755" t="s">
        <v>19</v>
      </c>
      <c r="F2755" t="s">
        <v>9</v>
      </c>
      <c r="G2755" s="1">
        <v>44581</v>
      </c>
      <c r="H2755" t="s">
        <v>5499</v>
      </c>
      <c r="I2755" t="s">
        <v>5500</v>
      </c>
      <c r="J2755">
        <v>31060.119159999998</v>
      </c>
      <c r="K2755" t="s">
        <v>69</v>
      </c>
      <c r="L2755">
        <v>24866</v>
      </c>
      <c r="M2755">
        <v>303</v>
      </c>
      <c r="N2755" t="s">
        <v>48</v>
      </c>
      <c r="O2755" s="1">
        <v>44601</v>
      </c>
      <c r="P2755" t="s">
        <v>85</v>
      </c>
      <c r="Q2755" t="s">
        <v>44</v>
      </c>
      <c r="R2755">
        <f>Healthcare_Data_v1__4[[#This Row],[Discharge Date]]-Healthcare_Data_v1__4[[#This Row],[Date of Admission]]</f>
        <v>20</v>
      </c>
      <c r="S2755" t="str" cm="1">
        <f t="array" ref="S2755">_xlfn.IFS( Healthcare_Data_v1__4[[#This Row],[Days of Stay]]&lt;10,"Low",Healthcare_Data_v1__4[[#This Row],[Days of Stay]]&lt;20,"Med",Healthcare_Data_v1__4[[#This Row],[Days of Stay]]&lt;=30,"High")</f>
        <v>High</v>
      </c>
      <c r="T2755" t="str">
        <f>CONCATENATE(Healthcare_Data_v1__4[[#This Row],[Medical Condition]],Healthcare_Data_v1__4[[#This Row],[Duration]])</f>
        <v>ArthritisHigh</v>
      </c>
      <c r="U2755">
        <f>MONTH(Healthcare_Data_v1__4[[#This Row],[Date of Admission]])</f>
        <v>1</v>
      </c>
      <c r="V2755">
        <f>YEAR(Healthcare_Data_v1__4[[#This Row],[Date of Admission]])</f>
        <v>2022</v>
      </c>
      <c r="W2755">
        <f>DAY(Healthcare_Data_v1__4[[#This Row],[Date of Admission]])</f>
        <v>20</v>
      </c>
    </row>
    <row r="2756" spans="1:23" x14ac:dyDescent="0.3">
      <c r="A2756" t="s">
        <v>5501</v>
      </c>
      <c r="B2756">
        <v>27</v>
      </c>
      <c r="C2756" t="s">
        <v>5</v>
      </c>
      <c r="D2756" t="s">
        <v>16</v>
      </c>
      <c r="E2756" t="s">
        <v>23</v>
      </c>
      <c r="F2756" t="s">
        <v>10</v>
      </c>
      <c r="G2756" s="1">
        <v>43873</v>
      </c>
      <c r="H2756" t="s">
        <v>5502</v>
      </c>
      <c r="I2756" t="s">
        <v>5503</v>
      </c>
      <c r="J2756">
        <v>31054.0452</v>
      </c>
      <c r="K2756" t="s">
        <v>47</v>
      </c>
      <c r="L2756">
        <v>1033</v>
      </c>
      <c r="M2756">
        <v>148</v>
      </c>
      <c r="N2756" t="s">
        <v>48</v>
      </c>
      <c r="O2756" s="1">
        <v>43883</v>
      </c>
      <c r="P2756" t="s">
        <v>49</v>
      </c>
      <c r="Q2756" t="s">
        <v>44</v>
      </c>
      <c r="R2756">
        <f>Healthcare_Data_v1__4[[#This Row],[Discharge Date]]-Healthcare_Data_v1__4[[#This Row],[Date of Admission]]</f>
        <v>10</v>
      </c>
      <c r="S2756" t="str" cm="1">
        <f t="array" ref="S2756">_xlfn.IFS( Healthcare_Data_v1__4[[#This Row],[Days of Stay]]&lt;10,"Low",Healthcare_Data_v1__4[[#This Row],[Days of Stay]]&lt;20,"Med",Healthcare_Data_v1__4[[#This Row],[Days of Stay]]&lt;=30,"High")</f>
        <v>Med</v>
      </c>
      <c r="T2756" t="str">
        <f>CONCATENATE(Healthcare_Data_v1__4[[#This Row],[Medical Condition]],Healthcare_Data_v1__4[[#This Row],[Duration]])</f>
        <v>HypertensionMed</v>
      </c>
      <c r="U2756">
        <f>MONTH(Healthcare_Data_v1__4[[#This Row],[Date of Admission]])</f>
        <v>2</v>
      </c>
      <c r="V2756">
        <f>YEAR(Healthcare_Data_v1__4[[#This Row],[Date of Admission]])</f>
        <v>2020</v>
      </c>
      <c r="W2756">
        <f>DAY(Healthcare_Data_v1__4[[#This Row],[Date of Admission]])</f>
        <v>12</v>
      </c>
    </row>
    <row r="2757" spans="1:23" x14ac:dyDescent="0.3">
      <c r="A2757" t="s">
        <v>20468</v>
      </c>
      <c r="B2757">
        <v>60</v>
      </c>
      <c r="C2757" t="s">
        <v>3</v>
      </c>
      <c r="D2757" t="s">
        <v>16</v>
      </c>
      <c r="E2757" t="s">
        <v>25</v>
      </c>
      <c r="F2757" t="s">
        <v>10</v>
      </c>
      <c r="G2757" s="1">
        <v>44710</v>
      </c>
      <c r="H2757" t="s">
        <v>5504</v>
      </c>
      <c r="I2757" t="s">
        <v>5505</v>
      </c>
      <c r="J2757">
        <v>31044.27665</v>
      </c>
      <c r="K2757" t="s">
        <v>69</v>
      </c>
      <c r="L2757">
        <v>5176</v>
      </c>
      <c r="M2757">
        <v>346</v>
      </c>
      <c r="N2757" t="s">
        <v>55</v>
      </c>
      <c r="O2757" s="1">
        <v>44736</v>
      </c>
      <c r="P2757" t="s">
        <v>85</v>
      </c>
      <c r="Q2757" t="s">
        <v>57</v>
      </c>
      <c r="R2757">
        <f>Healthcare_Data_v1__4[[#This Row],[Discharge Date]]-Healthcare_Data_v1__4[[#This Row],[Date of Admission]]</f>
        <v>26</v>
      </c>
      <c r="S2757" t="str" cm="1">
        <f t="array" ref="S2757">_xlfn.IFS( Healthcare_Data_v1__4[[#This Row],[Days of Stay]]&lt;10,"Low",Healthcare_Data_v1__4[[#This Row],[Days of Stay]]&lt;20,"Med",Healthcare_Data_v1__4[[#This Row],[Days of Stay]]&lt;=30,"High")</f>
        <v>High</v>
      </c>
      <c r="T2757" t="str">
        <f>CONCATENATE(Healthcare_Data_v1__4[[#This Row],[Medical Condition]],Healthcare_Data_v1__4[[#This Row],[Duration]])</f>
        <v>HypertensionHigh</v>
      </c>
      <c r="U2757">
        <f>MONTH(Healthcare_Data_v1__4[[#This Row],[Date of Admission]])</f>
        <v>5</v>
      </c>
      <c r="V2757">
        <f>YEAR(Healthcare_Data_v1__4[[#This Row],[Date of Admission]])</f>
        <v>2022</v>
      </c>
      <c r="W2757">
        <f>DAY(Healthcare_Data_v1__4[[#This Row],[Date of Admission]])</f>
        <v>29</v>
      </c>
    </row>
    <row r="2758" spans="1:23" x14ac:dyDescent="0.3">
      <c r="A2758" t="s">
        <v>20469</v>
      </c>
      <c r="B2758">
        <v>44</v>
      </c>
      <c r="C2758" t="s">
        <v>8</v>
      </c>
      <c r="D2758" t="s">
        <v>15</v>
      </c>
      <c r="E2758" t="s">
        <v>20</v>
      </c>
      <c r="F2758" t="s">
        <v>11</v>
      </c>
      <c r="G2758" s="1">
        <v>44474</v>
      </c>
      <c r="H2758" t="s">
        <v>5506</v>
      </c>
      <c r="I2758" t="s">
        <v>5507</v>
      </c>
      <c r="J2758">
        <v>31038.056130000001</v>
      </c>
      <c r="K2758" t="s">
        <v>47</v>
      </c>
      <c r="L2758">
        <v>24879</v>
      </c>
      <c r="M2758">
        <v>455</v>
      </c>
      <c r="N2758" t="s">
        <v>42</v>
      </c>
      <c r="O2758" s="1">
        <v>44493</v>
      </c>
      <c r="P2758" t="s">
        <v>56</v>
      </c>
      <c r="Q2758" t="s">
        <v>50</v>
      </c>
      <c r="R2758">
        <f>Healthcare_Data_v1__4[[#This Row],[Discharge Date]]-Healthcare_Data_v1__4[[#This Row],[Date of Admission]]</f>
        <v>19</v>
      </c>
      <c r="S2758" t="str" cm="1">
        <f t="array" ref="S2758">_xlfn.IFS( Healthcare_Data_v1__4[[#This Row],[Days of Stay]]&lt;10,"Low",Healthcare_Data_v1__4[[#This Row],[Days of Stay]]&lt;20,"Med",Healthcare_Data_v1__4[[#This Row],[Days of Stay]]&lt;=30,"High")</f>
        <v>Med</v>
      </c>
      <c r="T2758" t="str">
        <f>CONCATENATE(Healthcare_Data_v1__4[[#This Row],[Medical Condition]],Healthcare_Data_v1__4[[#This Row],[Duration]])</f>
        <v>CancerMed</v>
      </c>
      <c r="U2758">
        <f>MONTH(Healthcare_Data_v1__4[[#This Row],[Date of Admission]])</f>
        <v>10</v>
      </c>
      <c r="V2758">
        <f>YEAR(Healthcare_Data_v1__4[[#This Row],[Date of Admission]])</f>
        <v>2021</v>
      </c>
      <c r="W2758">
        <f>DAY(Healthcare_Data_v1__4[[#This Row],[Date of Admission]])</f>
        <v>5</v>
      </c>
    </row>
    <row r="2759" spans="1:23" x14ac:dyDescent="0.3">
      <c r="A2759" t="s">
        <v>20470</v>
      </c>
      <c r="B2759">
        <v>62</v>
      </c>
      <c r="C2759" t="s">
        <v>3</v>
      </c>
      <c r="D2759" t="s">
        <v>15</v>
      </c>
      <c r="E2759" t="s">
        <v>20</v>
      </c>
      <c r="F2759" t="s">
        <v>10</v>
      </c>
      <c r="G2759" s="1">
        <v>44453</v>
      </c>
      <c r="H2759" t="s">
        <v>5508</v>
      </c>
      <c r="I2759" t="s">
        <v>5509</v>
      </c>
      <c r="J2759">
        <v>31035.66603</v>
      </c>
      <c r="K2759" t="s">
        <v>63</v>
      </c>
      <c r="L2759">
        <v>5113</v>
      </c>
      <c r="M2759">
        <v>189</v>
      </c>
      <c r="N2759" t="s">
        <v>48</v>
      </c>
      <c r="O2759" s="1">
        <v>44483</v>
      </c>
      <c r="P2759" t="s">
        <v>43</v>
      </c>
      <c r="Q2759" t="s">
        <v>57</v>
      </c>
      <c r="R2759">
        <f>Healthcare_Data_v1__4[[#This Row],[Discharge Date]]-Healthcare_Data_v1__4[[#This Row],[Date of Admission]]</f>
        <v>30</v>
      </c>
      <c r="S2759" t="str" cm="1">
        <f t="array" ref="S2759">_xlfn.IFS( Healthcare_Data_v1__4[[#This Row],[Days of Stay]]&lt;10,"Low",Healthcare_Data_v1__4[[#This Row],[Days of Stay]]&lt;20,"Med",Healthcare_Data_v1__4[[#This Row],[Days of Stay]]&lt;=30,"High")</f>
        <v>High</v>
      </c>
      <c r="T2759" t="str">
        <f>CONCATENATE(Healthcare_Data_v1__4[[#This Row],[Medical Condition]],Healthcare_Data_v1__4[[#This Row],[Duration]])</f>
        <v>HypertensionHigh</v>
      </c>
      <c r="U2759">
        <f>MONTH(Healthcare_Data_v1__4[[#This Row],[Date of Admission]])</f>
        <v>9</v>
      </c>
      <c r="V2759">
        <f>YEAR(Healthcare_Data_v1__4[[#This Row],[Date of Admission]])</f>
        <v>2021</v>
      </c>
      <c r="W2759">
        <f>DAY(Healthcare_Data_v1__4[[#This Row],[Date of Admission]])</f>
        <v>14</v>
      </c>
    </row>
    <row r="2760" spans="1:23" x14ac:dyDescent="0.3">
      <c r="A2760" t="s">
        <v>20471</v>
      </c>
      <c r="B2760">
        <v>59</v>
      </c>
      <c r="C2760" t="s">
        <v>3</v>
      </c>
      <c r="D2760" t="s">
        <v>15</v>
      </c>
      <c r="E2760" t="s">
        <v>25</v>
      </c>
      <c r="F2760" t="s">
        <v>9</v>
      </c>
      <c r="G2760" s="1">
        <v>43863</v>
      </c>
      <c r="H2760" t="s">
        <v>5510</v>
      </c>
      <c r="I2760" t="s">
        <v>3114</v>
      </c>
      <c r="J2760">
        <v>31034.265329999998</v>
      </c>
      <c r="K2760" t="s">
        <v>47</v>
      </c>
      <c r="L2760">
        <v>28202</v>
      </c>
      <c r="M2760">
        <v>281</v>
      </c>
      <c r="N2760" t="s">
        <v>55</v>
      </c>
      <c r="O2760" s="1">
        <v>43865</v>
      </c>
      <c r="P2760" t="s">
        <v>60</v>
      </c>
      <c r="Q2760" t="s">
        <v>44</v>
      </c>
      <c r="R2760">
        <f>Healthcare_Data_v1__4[[#This Row],[Discharge Date]]-Healthcare_Data_v1__4[[#This Row],[Date of Admission]]</f>
        <v>2</v>
      </c>
      <c r="S2760" t="str" cm="1">
        <f t="array" ref="S2760">_xlfn.IFS( Healthcare_Data_v1__4[[#This Row],[Days of Stay]]&lt;10,"Low",Healthcare_Data_v1__4[[#This Row],[Days of Stay]]&lt;20,"Med",Healthcare_Data_v1__4[[#This Row],[Days of Stay]]&lt;=30,"High")</f>
        <v>Low</v>
      </c>
      <c r="T2760" t="str">
        <f>CONCATENATE(Healthcare_Data_v1__4[[#This Row],[Medical Condition]],Healthcare_Data_v1__4[[#This Row],[Duration]])</f>
        <v>ArthritisLow</v>
      </c>
      <c r="U2760">
        <f>MONTH(Healthcare_Data_v1__4[[#This Row],[Date of Admission]])</f>
        <v>2</v>
      </c>
      <c r="V2760">
        <f>YEAR(Healthcare_Data_v1__4[[#This Row],[Date of Admission]])</f>
        <v>2020</v>
      </c>
      <c r="W2760">
        <f>DAY(Healthcare_Data_v1__4[[#This Row],[Date of Admission]])</f>
        <v>2</v>
      </c>
    </row>
    <row r="2761" spans="1:23" x14ac:dyDescent="0.3">
      <c r="A2761" t="s">
        <v>19346</v>
      </c>
      <c r="B2761">
        <v>51</v>
      </c>
      <c r="C2761" t="s">
        <v>8</v>
      </c>
      <c r="D2761" t="s">
        <v>16</v>
      </c>
      <c r="E2761" t="s">
        <v>24</v>
      </c>
      <c r="F2761" t="s">
        <v>10</v>
      </c>
      <c r="G2761" s="1">
        <v>44348</v>
      </c>
      <c r="H2761" t="s">
        <v>5511</v>
      </c>
      <c r="I2761" t="s">
        <v>5512</v>
      </c>
      <c r="J2761">
        <v>31033.018400000001</v>
      </c>
      <c r="K2761" t="s">
        <v>47</v>
      </c>
      <c r="L2761">
        <v>4046</v>
      </c>
      <c r="M2761">
        <v>414</v>
      </c>
      <c r="N2761" t="s">
        <v>42</v>
      </c>
      <c r="O2761" s="1">
        <v>44355</v>
      </c>
      <c r="P2761" t="s">
        <v>85</v>
      </c>
      <c r="Q2761" t="s">
        <v>50</v>
      </c>
      <c r="R2761">
        <f>Healthcare_Data_v1__4[[#This Row],[Discharge Date]]-Healthcare_Data_v1__4[[#This Row],[Date of Admission]]</f>
        <v>7</v>
      </c>
      <c r="S2761" t="str" cm="1">
        <f t="array" ref="S2761">_xlfn.IFS( Healthcare_Data_v1__4[[#This Row],[Days of Stay]]&lt;10,"Low",Healthcare_Data_v1__4[[#This Row],[Days of Stay]]&lt;20,"Med",Healthcare_Data_v1__4[[#This Row],[Days of Stay]]&lt;=30,"High")</f>
        <v>Low</v>
      </c>
      <c r="T2761" t="str">
        <f>CONCATENATE(Healthcare_Data_v1__4[[#This Row],[Medical Condition]],Healthcare_Data_v1__4[[#This Row],[Duration]])</f>
        <v>HypertensionLow</v>
      </c>
      <c r="U2761">
        <f>MONTH(Healthcare_Data_v1__4[[#This Row],[Date of Admission]])</f>
        <v>6</v>
      </c>
      <c r="V2761">
        <f>YEAR(Healthcare_Data_v1__4[[#This Row],[Date of Admission]])</f>
        <v>2021</v>
      </c>
      <c r="W2761">
        <f>DAY(Healthcare_Data_v1__4[[#This Row],[Date of Admission]])</f>
        <v>1</v>
      </c>
    </row>
    <row r="2762" spans="1:23" x14ac:dyDescent="0.3">
      <c r="A2762" t="s">
        <v>20472</v>
      </c>
      <c r="B2762">
        <v>19</v>
      </c>
      <c r="C2762" t="s">
        <v>12</v>
      </c>
      <c r="D2762" t="s">
        <v>15</v>
      </c>
      <c r="E2762" t="s">
        <v>22</v>
      </c>
      <c r="F2762" t="s">
        <v>6</v>
      </c>
      <c r="G2762" s="1">
        <v>43895</v>
      </c>
      <c r="H2762" t="s">
        <v>3974</v>
      </c>
      <c r="I2762" t="s">
        <v>5513</v>
      </c>
      <c r="J2762">
        <v>31020.520690000001</v>
      </c>
      <c r="K2762" t="s">
        <v>63</v>
      </c>
      <c r="L2762">
        <v>17698</v>
      </c>
      <c r="M2762">
        <v>293</v>
      </c>
      <c r="N2762" t="s">
        <v>55</v>
      </c>
      <c r="O2762" s="1">
        <v>43904</v>
      </c>
      <c r="P2762" t="s">
        <v>60</v>
      </c>
      <c r="Q2762" t="s">
        <v>57</v>
      </c>
      <c r="R2762">
        <f>Healthcare_Data_v1__4[[#This Row],[Discharge Date]]-Healthcare_Data_v1__4[[#This Row],[Date of Admission]]</f>
        <v>9</v>
      </c>
      <c r="S2762" t="str" cm="1">
        <f t="array" ref="S2762">_xlfn.IFS( Healthcare_Data_v1__4[[#This Row],[Days of Stay]]&lt;10,"Low",Healthcare_Data_v1__4[[#This Row],[Days of Stay]]&lt;20,"Med",Healthcare_Data_v1__4[[#This Row],[Days of Stay]]&lt;=30,"High")</f>
        <v>Low</v>
      </c>
      <c r="T2762" t="str">
        <f>CONCATENATE(Healthcare_Data_v1__4[[#This Row],[Medical Condition]],Healthcare_Data_v1__4[[#This Row],[Duration]])</f>
        <v>AsthmaLow</v>
      </c>
      <c r="U2762">
        <f>MONTH(Healthcare_Data_v1__4[[#This Row],[Date of Admission]])</f>
        <v>3</v>
      </c>
      <c r="V2762">
        <f>YEAR(Healthcare_Data_v1__4[[#This Row],[Date of Admission]])</f>
        <v>2020</v>
      </c>
      <c r="W2762">
        <f>DAY(Healthcare_Data_v1__4[[#This Row],[Date of Admission]])</f>
        <v>5</v>
      </c>
    </row>
    <row r="2763" spans="1:23" x14ac:dyDescent="0.3">
      <c r="A2763" t="s">
        <v>20473</v>
      </c>
      <c r="B2763">
        <v>52</v>
      </c>
      <c r="C2763" t="s">
        <v>8</v>
      </c>
      <c r="D2763" t="s">
        <v>15</v>
      </c>
      <c r="E2763" t="s">
        <v>25</v>
      </c>
      <c r="F2763" t="s">
        <v>7</v>
      </c>
      <c r="G2763" s="1">
        <v>44635</v>
      </c>
      <c r="H2763" t="s">
        <v>5514</v>
      </c>
      <c r="I2763" t="s">
        <v>2104</v>
      </c>
      <c r="J2763">
        <v>31006.010109999999</v>
      </c>
      <c r="K2763" t="s">
        <v>66</v>
      </c>
      <c r="L2763">
        <v>7927</v>
      </c>
      <c r="M2763">
        <v>278</v>
      </c>
      <c r="N2763" t="s">
        <v>48</v>
      </c>
      <c r="O2763" s="1">
        <v>44637</v>
      </c>
      <c r="P2763" t="s">
        <v>85</v>
      </c>
      <c r="Q2763" t="s">
        <v>50</v>
      </c>
      <c r="R2763">
        <f>Healthcare_Data_v1__4[[#This Row],[Discharge Date]]-Healthcare_Data_v1__4[[#This Row],[Date of Admission]]</f>
        <v>2</v>
      </c>
      <c r="S2763" t="str" cm="1">
        <f t="array" ref="S2763">_xlfn.IFS( Healthcare_Data_v1__4[[#This Row],[Days of Stay]]&lt;10,"Low",Healthcare_Data_v1__4[[#This Row],[Days of Stay]]&lt;20,"Med",Healthcare_Data_v1__4[[#This Row],[Days of Stay]]&lt;=30,"High")</f>
        <v>Low</v>
      </c>
      <c r="T2763" t="str">
        <f>CONCATENATE(Healthcare_Data_v1__4[[#This Row],[Medical Condition]],Healthcare_Data_v1__4[[#This Row],[Duration]])</f>
        <v>ObesityLow</v>
      </c>
      <c r="U2763">
        <f>MONTH(Healthcare_Data_v1__4[[#This Row],[Date of Admission]])</f>
        <v>3</v>
      </c>
      <c r="V2763">
        <f>YEAR(Healthcare_Data_v1__4[[#This Row],[Date of Admission]])</f>
        <v>2022</v>
      </c>
      <c r="W2763">
        <f>DAY(Healthcare_Data_v1__4[[#This Row],[Date of Admission]])</f>
        <v>15</v>
      </c>
    </row>
    <row r="2764" spans="1:23" x14ac:dyDescent="0.3">
      <c r="A2764" t="s">
        <v>20474</v>
      </c>
      <c r="B2764">
        <v>58</v>
      </c>
      <c r="C2764" t="s">
        <v>3</v>
      </c>
      <c r="D2764" t="s">
        <v>16</v>
      </c>
      <c r="E2764" t="s">
        <v>23</v>
      </c>
      <c r="F2764" t="s">
        <v>4</v>
      </c>
      <c r="G2764" s="1">
        <v>44898</v>
      </c>
      <c r="H2764" t="s">
        <v>5515</v>
      </c>
      <c r="I2764" t="s">
        <v>5516</v>
      </c>
      <c r="J2764">
        <v>31001.817350000001</v>
      </c>
      <c r="K2764" t="s">
        <v>47</v>
      </c>
      <c r="L2764">
        <v>2590</v>
      </c>
      <c r="M2764">
        <v>492</v>
      </c>
      <c r="N2764" t="s">
        <v>55</v>
      </c>
      <c r="O2764" s="1">
        <v>44908</v>
      </c>
      <c r="P2764" t="s">
        <v>43</v>
      </c>
      <c r="Q2764" t="s">
        <v>44</v>
      </c>
      <c r="R2764">
        <f>Healthcare_Data_v1__4[[#This Row],[Discharge Date]]-Healthcare_Data_v1__4[[#This Row],[Date of Admission]]</f>
        <v>10</v>
      </c>
      <c r="S2764" t="str" cm="1">
        <f t="array" ref="S2764">_xlfn.IFS( Healthcare_Data_v1__4[[#This Row],[Days of Stay]]&lt;10,"Low",Healthcare_Data_v1__4[[#This Row],[Days of Stay]]&lt;20,"Med",Healthcare_Data_v1__4[[#This Row],[Days of Stay]]&lt;=30,"High")</f>
        <v>Med</v>
      </c>
      <c r="T2764" t="str">
        <f>CONCATENATE(Healthcare_Data_v1__4[[#This Row],[Medical Condition]],Healthcare_Data_v1__4[[#This Row],[Duration]])</f>
        <v>DiabetesMed</v>
      </c>
      <c r="U2764">
        <f>MONTH(Healthcare_Data_v1__4[[#This Row],[Date of Admission]])</f>
        <v>12</v>
      </c>
      <c r="V2764">
        <f>YEAR(Healthcare_Data_v1__4[[#This Row],[Date of Admission]])</f>
        <v>2022</v>
      </c>
      <c r="W2764">
        <f>DAY(Healthcare_Data_v1__4[[#This Row],[Date of Admission]])</f>
        <v>3</v>
      </c>
    </row>
    <row r="2765" spans="1:23" x14ac:dyDescent="0.3">
      <c r="A2765" t="s">
        <v>20475</v>
      </c>
      <c r="B2765">
        <v>57</v>
      </c>
      <c r="C2765" t="s">
        <v>3</v>
      </c>
      <c r="D2765" t="s">
        <v>15</v>
      </c>
      <c r="E2765" t="s">
        <v>20</v>
      </c>
      <c r="F2765" t="s">
        <v>11</v>
      </c>
      <c r="G2765" s="1">
        <v>43876</v>
      </c>
      <c r="H2765" t="s">
        <v>5517</v>
      </c>
      <c r="I2765" t="s">
        <v>5518</v>
      </c>
      <c r="J2765">
        <v>30997.07632</v>
      </c>
      <c r="K2765" t="s">
        <v>63</v>
      </c>
      <c r="L2765">
        <v>61628</v>
      </c>
      <c r="M2765">
        <v>278</v>
      </c>
      <c r="N2765" t="s">
        <v>48</v>
      </c>
      <c r="O2765" s="1">
        <v>43877</v>
      </c>
      <c r="P2765" t="s">
        <v>60</v>
      </c>
      <c r="Q2765" t="s">
        <v>57</v>
      </c>
      <c r="R2765">
        <f>Healthcare_Data_v1__4[[#This Row],[Discharge Date]]-Healthcare_Data_v1__4[[#This Row],[Date of Admission]]</f>
        <v>1</v>
      </c>
      <c r="S2765" t="str" cm="1">
        <f t="array" ref="S2765">_xlfn.IFS( Healthcare_Data_v1__4[[#This Row],[Days of Stay]]&lt;10,"Low",Healthcare_Data_v1__4[[#This Row],[Days of Stay]]&lt;20,"Med",Healthcare_Data_v1__4[[#This Row],[Days of Stay]]&lt;=30,"High")</f>
        <v>Low</v>
      </c>
      <c r="T2765" t="str">
        <f>CONCATENATE(Healthcare_Data_v1__4[[#This Row],[Medical Condition]],Healthcare_Data_v1__4[[#This Row],[Duration]])</f>
        <v>CancerLow</v>
      </c>
      <c r="U2765">
        <f>MONTH(Healthcare_Data_v1__4[[#This Row],[Date of Admission]])</f>
        <v>2</v>
      </c>
      <c r="V2765">
        <f>YEAR(Healthcare_Data_v1__4[[#This Row],[Date of Admission]])</f>
        <v>2020</v>
      </c>
      <c r="W2765">
        <f>DAY(Healthcare_Data_v1__4[[#This Row],[Date of Admission]])</f>
        <v>15</v>
      </c>
    </row>
    <row r="2766" spans="1:23" x14ac:dyDescent="0.3">
      <c r="A2766" t="s">
        <v>20476</v>
      </c>
      <c r="B2766">
        <v>30</v>
      </c>
      <c r="C2766" t="s">
        <v>5</v>
      </c>
      <c r="D2766" t="s">
        <v>15</v>
      </c>
      <c r="E2766" t="s">
        <v>19</v>
      </c>
      <c r="F2766" t="s">
        <v>6</v>
      </c>
      <c r="G2766" s="1">
        <v>45197</v>
      </c>
      <c r="H2766" t="s">
        <v>5519</v>
      </c>
      <c r="I2766" t="s">
        <v>5520</v>
      </c>
      <c r="J2766">
        <v>30995.021499999999</v>
      </c>
      <c r="K2766" t="s">
        <v>63</v>
      </c>
      <c r="L2766">
        <v>32299</v>
      </c>
      <c r="M2766">
        <v>263</v>
      </c>
      <c r="N2766" t="s">
        <v>48</v>
      </c>
      <c r="O2766" s="1">
        <v>45213</v>
      </c>
      <c r="P2766" t="s">
        <v>56</v>
      </c>
      <c r="Q2766" t="s">
        <v>50</v>
      </c>
      <c r="R2766">
        <f>Healthcare_Data_v1__4[[#This Row],[Discharge Date]]-Healthcare_Data_v1__4[[#This Row],[Date of Admission]]</f>
        <v>16</v>
      </c>
      <c r="S2766" t="str" cm="1">
        <f t="array" ref="S2766">_xlfn.IFS( Healthcare_Data_v1__4[[#This Row],[Days of Stay]]&lt;10,"Low",Healthcare_Data_v1__4[[#This Row],[Days of Stay]]&lt;20,"Med",Healthcare_Data_v1__4[[#This Row],[Days of Stay]]&lt;=30,"High")</f>
        <v>Med</v>
      </c>
      <c r="T2766" t="str">
        <f>CONCATENATE(Healthcare_Data_v1__4[[#This Row],[Medical Condition]],Healthcare_Data_v1__4[[#This Row],[Duration]])</f>
        <v>AsthmaMed</v>
      </c>
      <c r="U2766">
        <f>MONTH(Healthcare_Data_v1__4[[#This Row],[Date of Admission]])</f>
        <v>9</v>
      </c>
      <c r="V2766">
        <f>YEAR(Healthcare_Data_v1__4[[#This Row],[Date of Admission]])</f>
        <v>2023</v>
      </c>
      <c r="W2766">
        <f>DAY(Healthcare_Data_v1__4[[#This Row],[Date of Admission]])</f>
        <v>28</v>
      </c>
    </row>
    <row r="2767" spans="1:23" x14ac:dyDescent="0.3">
      <c r="A2767" t="s">
        <v>20477</v>
      </c>
      <c r="B2767">
        <v>38</v>
      </c>
      <c r="C2767" t="s">
        <v>5</v>
      </c>
      <c r="D2767" t="s">
        <v>16</v>
      </c>
      <c r="E2767" t="s">
        <v>25</v>
      </c>
      <c r="F2767" t="s">
        <v>10</v>
      </c>
      <c r="G2767" s="1">
        <v>44268</v>
      </c>
      <c r="H2767" t="s">
        <v>5521</v>
      </c>
      <c r="I2767" t="s">
        <v>5255</v>
      </c>
      <c r="J2767">
        <v>30991.167140000001</v>
      </c>
      <c r="K2767" t="s">
        <v>69</v>
      </c>
      <c r="L2767">
        <v>20892</v>
      </c>
      <c r="M2767">
        <v>238</v>
      </c>
      <c r="N2767" t="s">
        <v>42</v>
      </c>
      <c r="O2767" s="1">
        <v>44271</v>
      </c>
      <c r="P2767" t="s">
        <v>43</v>
      </c>
      <c r="Q2767" t="s">
        <v>50</v>
      </c>
      <c r="R2767">
        <f>Healthcare_Data_v1__4[[#This Row],[Discharge Date]]-Healthcare_Data_v1__4[[#This Row],[Date of Admission]]</f>
        <v>3</v>
      </c>
      <c r="S2767" t="str" cm="1">
        <f t="array" ref="S2767">_xlfn.IFS( Healthcare_Data_v1__4[[#This Row],[Days of Stay]]&lt;10,"Low",Healthcare_Data_v1__4[[#This Row],[Days of Stay]]&lt;20,"Med",Healthcare_Data_v1__4[[#This Row],[Days of Stay]]&lt;=30,"High")</f>
        <v>Low</v>
      </c>
      <c r="T2767" t="str">
        <f>CONCATENATE(Healthcare_Data_v1__4[[#This Row],[Medical Condition]],Healthcare_Data_v1__4[[#This Row],[Duration]])</f>
        <v>HypertensionLow</v>
      </c>
      <c r="U2767">
        <f>MONTH(Healthcare_Data_v1__4[[#This Row],[Date of Admission]])</f>
        <v>3</v>
      </c>
      <c r="V2767">
        <f>YEAR(Healthcare_Data_v1__4[[#This Row],[Date of Admission]])</f>
        <v>2021</v>
      </c>
      <c r="W2767">
        <f>DAY(Healthcare_Data_v1__4[[#This Row],[Date of Admission]])</f>
        <v>13</v>
      </c>
    </row>
    <row r="2768" spans="1:23" x14ac:dyDescent="0.3">
      <c r="A2768" t="s">
        <v>20478</v>
      </c>
      <c r="B2768">
        <v>82</v>
      </c>
      <c r="C2768" t="s">
        <v>3</v>
      </c>
      <c r="D2768" t="s">
        <v>16</v>
      </c>
      <c r="E2768" t="s">
        <v>24</v>
      </c>
      <c r="F2768" t="s">
        <v>10</v>
      </c>
      <c r="G2768" s="1">
        <v>43515</v>
      </c>
      <c r="H2768" t="s">
        <v>5522</v>
      </c>
      <c r="I2768" t="s">
        <v>5523</v>
      </c>
      <c r="J2768">
        <v>30984.389899999998</v>
      </c>
      <c r="K2768" t="s">
        <v>63</v>
      </c>
      <c r="L2768">
        <v>27823</v>
      </c>
      <c r="M2768">
        <v>358</v>
      </c>
      <c r="N2768" t="s">
        <v>42</v>
      </c>
      <c r="O2768" s="1">
        <v>43533</v>
      </c>
      <c r="P2768" t="s">
        <v>43</v>
      </c>
      <c r="Q2768" t="s">
        <v>44</v>
      </c>
      <c r="R2768">
        <f>Healthcare_Data_v1__4[[#This Row],[Discharge Date]]-Healthcare_Data_v1__4[[#This Row],[Date of Admission]]</f>
        <v>18</v>
      </c>
      <c r="S2768" t="str" cm="1">
        <f t="array" ref="S2768">_xlfn.IFS( Healthcare_Data_v1__4[[#This Row],[Days of Stay]]&lt;10,"Low",Healthcare_Data_v1__4[[#This Row],[Days of Stay]]&lt;20,"Med",Healthcare_Data_v1__4[[#This Row],[Days of Stay]]&lt;=30,"High")</f>
        <v>Med</v>
      </c>
      <c r="T2768" t="str">
        <f>CONCATENATE(Healthcare_Data_v1__4[[#This Row],[Medical Condition]],Healthcare_Data_v1__4[[#This Row],[Duration]])</f>
        <v>HypertensionMed</v>
      </c>
      <c r="U2768">
        <f>MONTH(Healthcare_Data_v1__4[[#This Row],[Date of Admission]])</f>
        <v>2</v>
      </c>
      <c r="V2768">
        <f>YEAR(Healthcare_Data_v1__4[[#This Row],[Date of Admission]])</f>
        <v>2019</v>
      </c>
      <c r="W2768">
        <f>DAY(Healthcare_Data_v1__4[[#This Row],[Date of Admission]])</f>
        <v>19</v>
      </c>
    </row>
    <row r="2769" spans="1:23" x14ac:dyDescent="0.3">
      <c r="A2769" t="s">
        <v>20479</v>
      </c>
      <c r="B2769">
        <v>74</v>
      </c>
      <c r="C2769" t="s">
        <v>3</v>
      </c>
      <c r="D2769" t="s">
        <v>16</v>
      </c>
      <c r="E2769" t="s">
        <v>23</v>
      </c>
      <c r="F2769" t="s">
        <v>9</v>
      </c>
      <c r="G2769" s="1">
        <v>44149</v>
      </c>
      <c r="H2769" t="s">
        <v>1519</v>
      </c>
      <c r="I2769" t="s">
        <v>5524</v>
      </c>
      <c r="J2769">
        <v>30978.740030000001</v>
      </c>
      <c r="K2769" t="s">
        <v>66</v>
      </c>
      <c r="L2769">
        <v>32546</v>
      </c>
      <c r="M2769">
        <v>335</v>
      </c>
      <c r="N2769" t="s">
        <v>55</v>
      </c>
      <c r="O2769" s="1">
        <v>44177</v>
      </c>
      <c r="P2769" t="s">
        <v>49</v>
      </c>
      <c r="Q2769" t="s">
        <v>57</v>
      </c>
      <c r="R2769">
        <f>Healthcare_Data_v1__4[[#This Row],[Discharge Date]]-Healthcare_Data_v1__4[[#This Row],[Date of Admission]]</f>
        <v>28</v>
      </c>
      <c r="S2769" t="str" cm="1">
        <f t="array" ref="S2769">_xlfn.IFS( Healthcare_Data_v1__4[[#This Row],[Days of Stay]]&lt;10,"Low",Healthcare_Data_v1__4[[#This Row],[Days of Stay]]&lt;20,"Med",Healthcare_Data_v1__4[[#This Row],[Days of Stay]]&lt;=30,"High")</f>
        <v>High</v>
      </c>
      <c r="T2769" t="str">
        <f>CONCATENATE(Healthcare_Data_v1__4[[#This Row],[Medical Condition]],Healthcare_Data_v1__4[[#This Row],[Duration]])</f>
        <v>ArthritisHigh</v>
      </c>
      <c r="U2769">
        <f>MONTH(Healthcare_Data_v1__4[[#This Row],[Date of Admission]])</f>
        <v>11</v>
      </c>
      <c r="V2769">
        <f>YEAR(Healthcare_Data_v1__4[[#This Row],[Date of Admission]])</f>
        <v>2020</v>
      </c>
      <c r="W2769">
        <f>DAY(Healthcare_Data_v1__4[[#This Row],[Date of Admission]])</f>
        <v>14</v>
      </c>
    </row>
    <row r="2770" spans="1:23" x14ac:dyDescent="0.3">
      <c r="A2770" t="s">
        <v>20480</v>
      </c>
      <c r="B2770">
        <v>71</v>
      </c>
      <c r="C2770" t="s">
        <v>3</v>
      </c>
      <c r="D2770" t="s">
        <v>15</v>
      </c>
      <c r="E2770" t="s">
        <v>19</v>
      </c>
      <c r="F2770" t="s">
        <v>7</v>
      </c>
      <c r="G2770" s="1">
        <v>43709</v>
      </c>
      <c r="H2770" t="s">
        <v>5525</v>
      </c>
      <c r="I2770" t="s">
        <v>5526</v>
      </c>
      <c r="J2770">
        <v>30972.178110000001</v>
      </c>
      <c r="K2770" t="s">
        <v>41</v>
      </c>
      <c r="L2770">
        <v>24846</v>
      </c>
      <c r="M2770">
        <v>482</v>
      </c>
      <c r="N2770" t="s">
        <v>55</v>
      </c>
      <c r="O2770" s="1">
        <v>43723</v>
      </c>
      <c r="P2770" t="s">
        <v>85</v>
      </c>
      <c r="Q2770" t="s">
        <v>57</v>
      </c>
      <c r="R2770">
        <f>Healthcare_Data_v1__4[[#This Row],[Discharge Date]]-Healthcare_Data_v1__4[[#This Row],[Date of Admission]]</f>
        <v>14</v>
      </c>
      <c r="S2770" t="str" cm="1">
        <f t="array" ref="S2770">_xlfn.IFS( Healthcare_Data_v1__4[[#This Row],[Days of Stay]]&lt;10,"Low",Healthcare_Data_v1__4[[#This Row],[Days of Stay]]&lt;20,"Med",Healthcare_Data_v1__4[[#This Row],[Days of Stay]]&lt;=30,"High")</f>
        <v>Med</v>
      </c>
      <c r="T2770" t="str">
        <f>CONCATENATE(Healthcare_Data_v1__4[[#This Row],[Medical Condition]],Healthcare_Data_v1__4[[#This Row],[Duration]])</f>
        <v>ObesityMed</v>
      </c>
      <c r="U2770">
        <f>MONTH(Healthcare_Data_v1__4[[#This Row],[Date of Admission]])</f>
        <v>9</v>
      </c>
      <c r="V2770">
        <f>YEAR(Healthcare_Data_v1__4[[#This Row],[Date of Admission]])</f>
        <v>2019</v>
      </c>
      <c r="W2770">
        <f>DAY(Healthcare_Data_v1__4[[#This Row],[Date of Admission]])</f>
        <v>1</v>
      </c>
    </row>
    <row r="2771" spans="1:23" x14ac:dyDescent="0.3">
      <c r="A2771" t="s">
        <v>20481</v>
      </c>
      <c r="B2771">
        <v>35</v>
      </c>
      <c r="C2771" t="s">
        <v>5</v>
      </c>
      <c r="D2771" t="s">
        <v>16</v>
      </c>
      <c r="E2771" t="s">
        <v>19</v>
      </c>
      <c r="F2771" t="s">
        <v>11</v>
      </c>
      <c r="G2771" s="1">
        <v>44751</v>
      </c>
      <c r="H2771" t="s">
        <v>5527</v>
      </c>
      <c r="I2771" t="s">
        <v>5528</v>
      </c>
      <c r="J2771">
        <v>30969.725600000002</v>
      </c>
      <c r="K2771" t="s">
        <v>66</v>
      </c>
      <c r="L2771">
        <v>13308</v>
      </c>
      <c r="M2771">
        <v>105</v>
      </c>
      <c r="N2771" t="s">
        <v>42</v>
      </c>
      <c r="O2771" s="1">
        <v>44773</v>
      </c>
      <c r="P2771" t="s">
        <v>60</v>
      </c>
      <c r="Q2771" t="s">
        <v>57</v>
      </c>
      <c r="R2771">
        <f>Healthcare_Data_v1__4[[#This Row],[Discharge Date]]-Healthcare_Data_v1__4[[#This Row],[Date of Admission]]</f>
        <v>22</v>
      </c>
      <c r="S2771" t="str" cm="1">
        <f t="array" ref="S2771">_xlfn.IFS( Healthcare_Data_v1__4[[#This Row],[Days of Stay]]&lt;10,"Low",Healthcare_Data_v1__4[[#This Row],[Days of Stay]]&lt;20,"Med",Healthcare_Data_v1__4[[#This Row],[Days of Stay]]&lt;=30,"High")</f>
        <v>High</v>
      </c>
      <c r="T2771" t="str">
        <f>CONCATENATE(Healthcare_Data_v1__4[[#This Row],[Medical Condition]],Healthcare_Data_v1__4[[#This Row],[Duration]])</f>
        <v>CancerHigh</v>
      </c>
      <c r="U2771">
        <f>MONTH(Healthcare_Data_v1__4[[#This Row],[Date of Admission]])</f>
        <v>7</v>
      </c>
      <c r="V2771">
        <f>YEAR(Healthcare_Data_v1__4[[#This Row],[Date of Admission]])</f>
        <v>2022</v>
      </c>
      <c r="W2771">
        <f>DAY(Healthcare_Data_v1__4[[#This Row],[Date of Admission]])</f>
        <v>9</v>
      </c>
    </row>
    <row r="2772" spans="1:23" x14ac:dyDescent="0.3">
      <c r="A2772" t="s">
        <v>20482</v>
      </c>
      <c r="B2772">
        <v>29</v>
      </c>
      <c r="C2772" t="s">
        <v>5</v>
      </c>
      <c r="D2772" t="s">
        <v>15</v>
      </c>
      <c r="E2772" t="s">
        <v>23</v>
      </c>
      <c r="F2772" t="s">
        <v>10</v>
      </c>
      <c r="G2772" s="1">
        <v>44476</v>
      </c>
      <c r="H2772" t="s">
        <v>5529</v>
      </c>
      <c r="I2772" t="s">
        <v>5530</v>
      </c>
      <c r="J2772">
        <v>30968.86678</v>
      </c>
      <c r="K2772" t="s">
        <v>66</v>
      </c>
      <c r="L2772">
        <v>18490</v>
      </c>
      <c r="M2772">
        <v>448</v>
      </c>
      <c r="N2772" t="s">
        <v>55</v>
      </c>
      <c r="O2772" s="1">
        <v>44481</v>
      </c>
      <c r="P2772" t="s">
        <v>56</v>
      </c>
      <c r="Q2772" t="s">
        <v>44</v>
      </c>
      <c r="R2772">
        <f>Healthcare_Data_v1__4[[#This Row],[Discharge Date]]-Healthcare_Data_v1__4[[#This Row],[Date of Admission]]</f>
        <v>5</v>
      </c>
      <c r="S2772" t="str" cm="1">
        <f t="array" ref="S2772">_xlfn.IFS( Healthcare_Data_v1__4[[#This Row],[Days of Stay]]&lt;10,"Low",Healthcare_Data_v1__4[[#This Row],[Days of Stay]]&lt;20,"Med",Healthcare_Data_v1__4[[#This Row],[Days of Stay]]&lt;=30,"High")</f>
        <v>Low</v>
      </c>
      <c r="T2772" t="str">
        <f>CONCATENATE(Healthcare_Data_v1__4[[#This Row],[Medical Condition]],Healthcare_Data_v1__4[[#This Row],[Duration]])</f>
        <v>HypertensionLow</v>
      </c>
      <c r="U2772">
        <f>MONTH(Healthcare_Data_v1__4[[#This Row],[Date of Admission]])</f>
        <v>10</v>
      </c>
      <c r="V2772">
        <f>YEAR(Healthcare_Data_v1__4[[#This Row],[Date of Admission]])</f>
        <v>2021</v>
      </c>
      <c r="W2772">
        <f>DAY(Healthcare_Data_v1__4[[#This Row],[Date of Admission]])</f>
        <v>7</v>
      </c>
    </row>
    <row r="2773" spans="1:23" x14ac:dyDescent="0.3">
      <c r="A2773" t="s">
        <v>20483</v>
      </c>
      <c r="B2773">
        <v>22</v>
      </c>
      <c r="C2773" t="s">
        <v>12</v>
      </c>
      <c r="D2773" t="s">
        <v>16</v>
      </c>
      <c r="E2773" t="s">
        <v>25</v>
      </c>
      <c r="F2773" t="s">
        <v>9</v>
      </c>
      <c r="G2773" s="1">
        <v>44242</v>
      </c>
      <c r="H2773" t="s">
        <v>5531</v>
      </c>
      <c r="I2773" t="s">
        <v>5532</v>
      </c>
      <c r="J2773">
        <v>30957.653910000001</v>
      </c>
      <c r="K2773" t="s">
        <v>66</v>
      </c>
      <c r="L2773">
        <v>3453</v>
      </c>
      <c r="M2773">
        <v>376</v>
      </c>
      <c r="N2773" t="s">
        <v>48</v>
      </c>
      <c r="O2773" s="1">
        <v>44259</v>
      </c>
      <c r="P2773" t="s">
        <v>56</v>
      </c>
      <c r="Q2773" t="s">
        <v>44</v>
      </c>
      <c r="R2773">
        <f>Healthcare_Data_v1__4[[#This Row],[Discharge Date]]-Healthcare_Data_v1__4[[#This Row],[Date of Admission]]</f>
        <v>17</v>
      </c>
      <c r="S2773" t="str" cm="1">
        <f t="array" ref="S2773">_xlfn.IFS( Healthcare_Data_v1__4[[#This Row],[Days of Stay]]&lt;10,"Low",Healthcare_Data_v1__4[[#This Row],[Days of Stay]]&lt;20,"Med",Healthcare_Data_v1__4[[#This Row],[Days of Stay]]&lt;=30,"High")</f>
        <v>Med</v>
      </c>
      <c r="T2773" t="str">
        <f>CONCATENATE(Healthcare_Data_v1__4[[#This Row],[Medical Condition]],Healthcare_Data_v1__4[[#This Row],[Duration]])</f>
        <v>ArthritisMed</v>
      </c>
      <c r="U2773">
        <f>MONTH(Healthcare_Data_v1__4[[#This Row],[Date of Admission]])</f>
        <v>2</v>
      </c>
      <c r="V2773">
        <f>YEAR(Healthcare_Data_v1__4[[#This Row],[Date of Admission]])</f>
        <v>2021</v>
      </c>
      <c r="W2773">
        <f>DAY(Healthcare_Data_v1__4[[#This Row],[Date of Admission]])</f>
        <v>15</v>
      </c>
    </row>
    <row r="2774" spans="1:23" x14ac:dyDescent="0.3">
      <c r="A2774" t="s">
        <v>20484</v>
      </c>
      <c r="B2774">
        <v>57</v>
      </c>
      <c r="C2774" t="s">
        <v>3</v>
      </c>
      <c r="D2774" t="s">
        <v>16</v>
      </c>
      <c r="E2774" t="s">
        <v>21</v>
      </c>
      <c r="F2774" t="s">
        <v>4</v>
      </c>
      <c r="G2774" s="1">
        <v>44089</v>
      </c>
      <c r="H2774" t="s">
        <v>5533</v>
      </c>
      <c r="I2774" t="s">
        <v>1118</v>
      </c>
      <c r="J2774">
        <v>30955.319230000001</v>
      </c>
      <c r="K2774" t="s">
        <v>41</v>
      </c>
      <c r="L2774">
        <v>48003</v>
      </c>
      <c r="M2774">
        <v>209</v>
      </c>
      <c r="N2774" t="s">
        <v>48</v>
      </c>
      <c r="O2774" s="1">
        <v>44099</v>
      </c>
      <c r="P2774" t="s">
        <v>56</v>
      </c>
      <c r="Q2774" t="s">
        <v>57</v>
      </c>
      <c r="R2774">
        <f>Healthcare_Data_v1__4[[#This Row],[Discharge Date]]-Healthcare_Data_v1__4[[#This Row],[Date of Admission]]</f>
        <v>10</v>
      </c>
      <c r="S2774" t="str" cm="1">
        <f t="array" ref="S2774">_xlfn.IFS( Healthcare_Data_v1__4[[#This Row],[Days of Stay]]&lt;10,"Low",Healthcare_Data_v1__4[[#This Row],[Days of Stay]]&lt;20,"Med",Healthcare_Data_v1__4[[#This Row],[Days of Stay]]&lt;=30,"High")</f>
        <v>Med</v>
      </c>
      <c r="T2774" t="str">
        <f>CONCATENATE(Healthcare_Data_v1__4[[#This Row],[Medical Condition]],Healthcare_Data_v1__4[[#This Row],[Duration]])</f>
        <v>DiabetesMed</v>
      </c>
      <c r="U2774">
        <f>MONTH(Healthcare_Data_v1__4[[#This Row],[Date of Admission]])</f>
        <v>9</v>
      </c>
      <c r="V2774">
        <f>YEAR(Healthcare_Data_v1__4[[#This Row],[Date of Admission]])</f>
        <v>2020</v>
      </c>
      <c r="W2774">
        <f>DAY(Healthcare_Data_v1__4[[#This Row],[Date of Admission]])</f>
        <v>15</v>
      </c>
    </row>
    <row r="2775" spans="1:23" x14ac:dyDescent="0.3">
      <c r="A2775" t="s">
        <v>20485</v>
      </c>
      <c r="B2775">
        <v>79</v>
      </c>
      <c r="C2775" t="s">
        <v>3</v>
      </c>
      <c r="D2775" t="s">
        <v>15</v>
      </c>
      <c r="E2775" t="s">
        <v>20</v>
      </c>
      <c r="F2775" t="s">
        <v>11</v>
      </c>
      <c r="G2775" s="1">
        <v>44827</v>
      </c>
      <c r="H2775" t="s">
        <v>5534</v>
      </c>
      <c r="I2775" t="s">
        <v>5535</v>
      </c>
      <c r="J2775">
        <v>30952.246589999999</v>
      </c>
      <c r="K2775" t="s">
        <v>63</v>
      </c>
      <c r="L2775">
        <v>48689</v>
      </c>
      <c r="M2775">
        <v>116</v>
      </c>
      <c r="N2775" t="s">
        <v>42</v>
      </c>
      <c r="O2775" s="1">
        <v>44834</v>
      </c>
      <c r="P2775" t="s">
        <v>85</v>
      </c>
      <c r="Q2775" t="s">
        <v>44</v>
      </c>
      <c r="R2775">
        <f>Healthcare_Data_v1__4[[#This Row],[Discharge Date]]-Healthcare_Data_v1__4[[#This Row],[Date of Admission]]</f>
        <v>7</v>
      </c>
      <c r="S2775" t="str" cm="1">
        <f t="array" ref="S2775">_xlfn.IFS( Healthcare_Data_v1__4[[#This Row],[Days of Stay]]&lt;10,"Low",Healthcare_Data_v1__4[[#This Row],[Days of Stay]]&lt;20,"Med",Healthcare_Data_v1__4[[#This Row],[Days of Stay]]&lt;=30,"High")</f>
        <v>Low</v>
      </c>
      <c r="T2775" t="str">
        <f>CONCATENATE(Healthcare_Data_v1__4[[#This Row],[Medical Condition]],Healthcare_Data_v1__4[[#This Row],[Duration]])</f>
        <v>CancerLow</v>
      </c>
      <c r="U2775">
        <f>MONTH(Healthcare_Data_v1__4[[#This Row],[Date of Admission]])</f>
        <v>9</v>
      </c>
      <c r="V2775">
        <f>YEAR(Healthcare_Data_v1__4[[#This Row],[Date of Admission]])</f>
        <v>2022</v>
      </c>
      <c r="W2775">
        <f>DAY(Healthcare_Data_v1__4[[#This Row],[Date of Admission]])</f>
        <v>23</v>
      </c>
    </row>
    <row r="2776" spans="1:23" x14ac:dyDescent="0.3">
      <c r="A2776" t="s">
        <v>20486</v>
      </c>
      <c r="B2776">
        <v>82</v>
      </c>
      <c r="C2776" t="s">
        <v>3</v>
      </c>
      <c r="D2776" t="s">
        <v>15</v>
      </c>
      <c r="E2776" t="s">
        <v>24</v>
      </c>
      <c r="F2776" t="s">
        <v>10</v>
      </c>
      <c r="G2776" s="1">
        <v>43547</v>
      </c>
      <c r="H2776" t="s">
        <v>5536</v>
      </c>
      <c r="I2776" t="s">
        <v>5537</v>
      </c>
      <c r="J2776">
        <v>30949.966349999999</v>
      </c>
      <c r="K2776" t="s">
        <v>47</v>
      </c>
      <c r="L2776">
        <v>30941</v>
      </c>
      <c r="M2776">
        <v>335</v>
      </c>
      <c r="N2776" t="s">
        <v>42</v>
      </c>
      <c r="O2776" s="1">
        <v>43549</v>
      </c>
      <c r="P2776" t="s">
        <v>43</v>
      </c>
      <c r="Q2776" t="s">
        <v>50</v>
      </c>
      <c r="R2776">
        <f>Healthcare_Data_v1__4[[#This Row],[Discharge Date]]-Healthcare_Data_v1__4[[#This Row],[Date of Admission]]</f>
        <v>2</v>
      </c>
      <c r="S2776" t="str" cm="1">
        <f t="array" ref="S2776">_xlfn.IFS( Healthcare_Data_v1__4[[#This Row],[Days of Stay]]&lt;10,"Low",Healthcare_Data_v1__4[[#This Row],[Days of Stay]]&lt;20,"Med",Healthcare_Data_v1__4[[#This Row],[Days of Stay]]&lt;=30,"High")</f>
        <v>Low</v>
      </c>
      <c r="T2776" t="str">
        <f>CONCATENATE(Healthcare_Data_v1__4[[#This Row],[Medical Condition]],Healthcare_Data_v1__4[[#This Row],[Duration]])</f>
        <v>HypertensionLow</v>
      </c>
      <c r="U2776">
        <f>MONTH(Healthcare_Data_v1__4[[#This Row],[Date of Admission]])</f>
        <v>3</v>
      </c>
      <c r="V2776">
        <f>YEAR(Healthcare_Data_v1__4[[#This Row],[Date of Admission]])</f>
        <v>2019</v>
      </c>
      <c r="W2776">
        <f>DAY(Healthcare_Data_v1__4[[#This Row],[Date of Admission]])</f>
        <v>23</v>
      </c>
    </row>
    <row r="2777" spans="1:23" x14ac:dyDescent="0.3">
      <c r="A2777" t="s">
        <v>4896</v>
      </c>
      <c r="B2777">
        <v>19</v>
      </c>
      <c r="C2777" t="s">
        <v>12</v>
      </c>
      <c r="D2777" t="s">
        <v>16</v>
      </c>
      <c r="E2777" t="s">
        <v>19</v>
      </c>
      <c r="F2777" t="s">
        <v>6</v>
      </c>
      <c r="G2777" s="1">
        <v>44322</v>
      </c>
      <c r="H2777" t="s">
        <v>5538</v>
      </c>
      <c r="I2777" t="s">
        <v>5539</v>
      </c>
      <c r="J2777">
        <v>30940.554660000002</v>
      </c>
      <c r="K2777" t="s">
        <v>69</v>
      </c>
      <c r="L2777">
        <v>39205</v>
      </c>
      <c r="M2777">
        <v>216</v>
      </c>
      <c r="N2777" t="s">
        <v>42</v>
      </c>
      <c r="O2777" s="1">
        <v>44339</v>
      </c>
      <c r="P2777" t="s">
        <v>56</v>
      </c>
      <c r="Q2777" t="s">
        <v>57</v>
      </c>
      <c r="R2777">
        <f>Healthcare_Data_v1__4[[#This Row],[Discharge Date]]-Healthcare_Data_v1__4[[#This Row],[Date of Admission]]</f>
        <v>17</v>
      </c>
      <c r="S2777" t="str" cm="1">
        <f t="array" ref="S2777">_xlfn.IFS( Healthcare_Data_v1__4[[#This Row],[Days of Stay]]&lt;10,"Low",Healthcare_Data_v1__4[[#This Row],[Days of Stay]]&lt;20,"Med",Healthcare_Data_v1__4[[#This Row],[Days of Stay]]&lt;=30,"High")</f>
        <v>Med</v>
      </c>
      <c r="T2777" t="str">
        <f>CONCATENATE(Healthcare_Data_v1__4[[#This Row],[Medical Condition]],Healthcare_Data_v1__4[[#This Row],[Duration]])</f>
        <v>AsthmaMed</v>
      </c>
      <c r="U2777">
        <f>MONTH(Healthcare_Data_v1__4[[#This Row],[Date of Admission]])</f>
        <v>5</v>
      </c>
      <c r="V2777">
        <f>YEAR(Healthcare_Data_v1__4[[#This Row],[Date of Admission]])</f>
        <v>2021</v>
      </c>
      <c r="W2777">
        <f>DAY(Healthcare_Data_v1__4[[#This Row],[Date of Admission]])</f>
        <v>6</v>
      </c>
    </row>
    <row r="2778" spans="1:23" x14ac:dyDescent="0.3">
      <c r="A2778" t="s">
        <v>20487</v>
      </c>
      <c r="B2778">
        <v>78</v>
      </c>
      <c r="C2778" t="s">
        <v>3</v>
      </c>
      <c r="D2778" t="s">
        <v>15</v>
      </c>
      <c r="E2778" t="s">
        <v>21</v>
      </c>
      <c r="F2778" t="s">
        <v>4</v>
      </c>
      <c r="G2778" s="1">
        <v>44784</v>
      </c>
      <c r="H2778" t="s">
        <v>5540</v>
      </c>
      <c r="I2778" t="s">
        <v>5541</v>
      </c>
      <c r="J2778">
        <v>30915.430120000001</v>
      </c>
      <c r="K2778" t="s">
        <v>66</v>
      </c>
      <c r="L2778">
        <v>27650</v>
      </c>
      <c r="M2778">
        <v>364</v>
      </c>
      <c r="N2778" t="s">
        <v>48</v>
      </c>
      <c r="O2778" s="1">
        <v>44798</v>
      </c>
      <c r="P2778" t="s">
        <v>85</v>
      </c>
      <c r="Q2778" t="s">
        <v>57</v>
      </c>
      <c r="R2778">
        <f>Healthcare_Data_v1__4[[#This Row],[Discharge Date]]-Healthcare_Data_v1__4[[#This Row],[Date of Admission]]</f>
        <v>14</v>
      </c>
      <c r="S2778" t="str" cm="1">
        <f t="array" ref="S2778">_xlfn.IFS( Healthcare_Data_v1__4[[#This Row],[Days of Stay]]&lt;10,"Low",Healthcare_Data_v1__4[[#This Row],[Days of Stay]]&lt;20,"Med",Healthcare_Data_v1__4[[#This Row],[Days of Stay]]&lt;=30,"High")</f>
        <v>Med</v>
      </c>
      <c r="T2778" t="str">
        <f>CONCATENATE(Healthcare_Data_v1__4[[#This Row],[Medical Condition]],Healthcare_Data_v1__4[[#This Row],[Duration]])</f>
        <v>DiabetesMed</v>
      </c>
      <c r="U2778">
        <f>MONTH(Healthcare_Data_v1__4[[#This Row],[Date of Admission]])</f>
        <v>8</v>
      </c>
      <c r="V2778">
        <f>YEAR(Healthcare_Data_v1__4[[#This Row],[Date of Admission]])</f>
        <v>2022</v>
      </c>
      <c r="W2778">
        <f>DAY(Healthcare_Data_v1__4[[#This Row],[Date of Admission]])</f>
        <v>11</v>
      </c>
    </row>
    <row r="2779" spans="1:23" x14ac:dyDescent="0.3">
      <c r="A2779" t="s">
        <v>20488</v>
      </c>
      <c r="B2779">
        <v>38</v>
      </c>
      <c r="C2779" t="s">
        <v>5</v>
      </c>
      <c r="D2779" t="s">
        <v>15</v>
      </c>
      <c r="E2779" t="s">
        <v>19</v>
      </c>
      <c r="F2779" t="s">
        <v>4</v>
      </c>
      <c r="G2779" s="1">
        <v>44605</v>
      </c>
      <c r="H2779" t="s">
        <v>5542</v>
      </c>
      <c r="I2779" t="s">
        <v>5543</v>
      </c>
      <c r="J2779">
        <v>30913.192210000001</v>
      </c>
      <c r="K2779" t="s">
        <v>63</v>
      </c>
      <c r="L2779">
        <v>17040</v>
      </c>
      <c r="M2779">
        <v>284</v>
      </c>
      <c r="N2779" t="s">
        <v>48</v>
      </c>
      <c r="O2779" s="1">
        <v>44612</v>
      </c>
      <c r="P2779" t="s">
        <v>49</v>
      </c>
      <c r="Q2779" t="s">
        <v>50</v>
      </c>
      <c r="R2779">
        <f>Healthcare_Data_v1__4[[#This Row],[Discharge Date]]-Healthcare_Data_v1__4[[#This Row],[Date of Admission]]</f>
        <v>7</v>
      </c>
      <c r="S2779" t="str" cm="1">
        <f t="array" ref="S2779">_xlfn.IFS( Healthcare_Data_v1__4[[#This Row],[Days of Stay]]&lt;10,"Low",Healthcare_Data_v1__4[[#This Row],[Days of Stay]]&lt;20,"Med",Healthcare_Data_v1__4[[#This Row],[Days of Stay]]&lt;=30,"High")</f>
        <v>Low</v>
      </c>
      <c r="T2779" t="str">
        <f>CONCATENATE(Healthcare_Data_v1__4[[#This Row],[Medical Condition]],Healthcare_Data_v1__4[[#This Row],[Duration]])</f>
        <v>DiabetesLow</v>
      </c>
      <c r="U2779">
        <f>MONTH(Healthcare_Data_v1__4[[#This Row],[Date of Admission]])</f>
        <v>2</v>
      </c>
      <c r="V2779">
        <f>YEAR(Healthcare_Data_v1__4[[#This Row],[Date of Admission]])</f>
        <v>2022</v>
      </c>
      <c r="W2779">
        <f>DAY(Healthcare_Data_v1__4[[#This Row],[Date of Admission]])</f>
        <v>13</v>
      </c>
    </row>
    <row r="2780" spans="1:23" x14ac:dyDescent="0.3">
      <c r="A2780" t="s">
        <v>20489</v>
      </c>
      <c r="B2780">
        <v>55</v>
      </c>
      <c r="C2780" t="s">
        <v>3</v>
      </c>
      <c r="D2780" t="s">
        <v>15</v>
      </c>
      <c r="E2780" t="s">
        <v>23</v>
      </c>
      <c r="F2780" t="s">
        <v>7</v>
      </c>
      <c r="G2780" s="1">
        <v>43990</v>
      </c>
      <c r="H2780" t="s">
        <v>5544</v>
      </c>
      <c r="I2780" t="s">
        <v>5545</v>
      </c>
      <c r="J2780">
        <v>30911.229599999999</v>
      </c>
      <c r="K2780" t="s">
        <v>66</v>
      </c>
      <c r="L2780">
        <v>3265</v>
      </c>
      <c r="M2780">
        <v>226</v>
      </c>
      <c r="N2780" t="s">
        <v>42</v>
      </c>
      <c r="O2780" s="1">
        <v>43993</v>
      </c>
      <c r="P2780" t="s">
        <v>49</v>
      </c>
      <c r="Q2780" t="s">
        <v>50</v>
      </c>
      <c r="R2780">
        <f>Healthcare_Data_v1__4[[#This Row],[Discharge Date]]-Healthcare_Data_v1__4[[#This Row],[Date of Admission]]</f>
        <v>3</v>
      </c>
      <c r="S2780" t="str" cm="1">
        <f t="array" ref="S2780">_xlfn.IFS( Healthcare_Data_v1__4[[#This Row],[Days of Stay]]&lt;10,"Low",Healthcare_Data_v1__4[[#This Row],[Days of Stay]]&lt;20,"Med",Healthcare_Data_v1__4[[#This Row],[Days of Stay]]&lt;=30,"High")</f>
        <v>Low</v>
      </c>
      <c r="T2780" t="str">
        <f>CONCATENATE(Healthcare_Data_v1__4[[#This Row],[Medical Condition]],Healthcare_Data_v1__4[[#This Row],[Duration]])</f>
        <v>ObesityLow</v>
      </c>
      <c r="U2780">
        <f>MONTH(Healthcare_Data_v1__4[[#This Row],[Date of Admission]])</f>
        <v>6</v>
      </c>
      <c r="V2780">
        <f>YEAR(Healthcare_Data_v1__4[[#This Row],[Date of Admission]])</f>
        <v>2020</v>
      </c>
      <c r="W2780">
        <f>DAY(Healthcare_Data_v1__4[[#This Row],[Date of Admission]])</f>
        <v>8</v>
      </c>
    </row>
    <row r="2781" spans="1:23" x14ac:dyDescent="0.3">
      <c r="A2781" t="s">
        <v>20490</v>
      </c>
      <c r="B2781">
        <v>75</v>
      </c>
      <c r="C2781" t="s">
        <v>3</v>
      </c>
      <c r="D2781" t="s">
        <v>15</v>
      </c>
      <c r="E2781" t="s">
        <v>25</v>
      </c>
      <c r="F2781" t="s">
        <v>9</v>
      </c>
      <c r="G2781" s="1">
        <v>43428</v>
      </c>
      <c r="H2781" t="s">
        <v>4345</v>
      </c>
      <c r="I2781" t="s">
        <v>5546</v>
      </c>
      <c r="J2781">
        <v>30911.052179999999</v>
      </c>
      <c r="K2781" t="s">
        <v>41</v>
      </c>
      <c r="L2781">
        <v>15755</v>
      </c>
      <c r="M2781">
        <v>432</v>
      </c>
      <c r="N2781" t="s">
        <v>48</v>
      </c>
      <c r="O2781" s="1">
        <v>43438</v>
      </c>
      <c r="P2781" t="s">
        <v>56</v>
      </c>
      <c r="Q2781" t="s">
        <v>50</v>
      </c>
      <c r="R2781">
        <f>Healthcare_Data_v1__4[[#This Row],[Discharge Date]]-Healthcare_Data_v1__4[[#This Row],[Date of Admission]]</f>
        <v>10</v>
      </c>
      <c r="S2781" t="str" cm="1">
        <f t="array" ref="S2781">_xlfn.IFS( Healthcare_Data_v1__4[[#This Row],[Days of Stay]]&lt;10,"Low",Healthcare_Data_v1__4[[#This Row],[Days of Stay]]&lt;20,"Med",Healthcare_Data_v1__4[[#This Row],[Days of Stay]]&lt;=30,"High")</f>
        <v>Med</v>
      </c>
      <c r="T2781" t="str">
        <f>CONCATENATE(Healthcare_Data_v1__4[[#This Row],[Medical Condition]],Healthcare_Data_v1__4[[#This Row],[Duration]])</f>
        <v>ArthritisMed</v>
      </c>
      <c r="U2781">
        <f>MONTH(Healthcare_Data_v1__4[[#This Row],[Date of Admission]])</f>
        <v>11</v>
      </c>
      <c r="V2781">
        <f>YEAR(Healthcare_Data_v1__4[[#This Row],[Date of Admission]])</f>
        <v>2018</v>
      </c>
      <c r="W2781">
        <f>DAY(Healthcare_Data_v1__4[[#This Row],[Date of Admission]])</f>
        <v>24</v>
      </c>
    </row>
    <row r="2782" spans="1:23" x14ac:dyDescent="0.3">
      <c r="A2782" t="s">
        <v>20491</v>
      </c>
      <c r="B2782">
        <v>69</v>
      </c>
      <c r="C2782" t="s">
        <v>3</v>
      </c>
      <c r="D2782" t="s">
        <v>15</v>
      </c>
      <c r="E2782" t="s">
        <v>25</v>
      </c>
      <c r="F2782" t="s">
        <v>4</v>
      </c>
      <c r="G2782" s="1">
        <v>43876</v>
      </c>
      <c r="H2782" t="s">
        <v>5547</v>
      </c>
      <c r="I2782" t="s">
        <v>5548</v>
      </c>
      <c r="J2782">
        <v>30897.372660000001</v>
      </c>
      <c r="K2782" t="s">
        <v>69</v>
      </c>
      <c r="L2782">
        <v>20714</v>
      </c>
      <c r="M2782">
        <v>486</v>
      </c>
      <c r="N2782" t="s">
        <v>48</v>
      </c>
      <c r="O2782" s="1">
        <v>43906</v>
      </c>
      <c r="P2782" t="s">
        <v>43</v>
      </c>
      <c r="Q2782" t="s">
        <v>57</v>
      </c>
      <c r="R2782">
        <f>Healthcare_Data_v1__4[[#This Row],[Discharge Date]]-Healthcare_Data_v1__4[[#This Row],[Date of Admission]]</f>
        <v>30</v>
      </c>
      <c r="S2782" t="str" cm="1">
        <f t="array" ref="S2782">_xlfn.IFS( Healthcare_Data_v1__4[[#This Row],[Days of Stay]]&lt;10,"Low",Healthcare_Data_v1__4[[#This Row],[Days of Stay]]&lt;20,"Med",Healthcare_Data_v1__4[[#This Row],[Days of Stay]]&lt;=30,"High")</f>
        <v>High</v>
      </c>
      <c r="T2782" t="str">
        <f>CONCATENATE(Healthcare_Data_v1__4[[#This Row],[Medical Condition]],Healthcare_Data_v1__4[[#This Row],[Duration]])</f>
        <v>DiabetesHigh</v>
      </c>
      <c r="U2782">
        <f>MONTH(Healthcare_Data_v1__4[[#This Row],[Date of Admission]])</f>
        <v>2</v>
      </c>
      <c r="V2782">
        <f>YEAR(Healthcare_Data_v1__4[[#This Row],[Date of Admission]])</f>
        <v>2020</v>
      </c>
      <c r="W2782">
        <f>DAY(Healthcare_Data_v1__4[[#This Row],[Date of Admission]])</f>
        <v>15</v>
      </c>
    </row>
    <row r="2783" spans="1:23" x14ac:dyDescent="0.3">
      <c r="A2783" t="s">
        <v>20492</v>
      </c>
      <c r="B2783">
        <v>81</v>
      </c>
      <c r="C2783" t="s">
        <v>3</v>
      </c>
      <c r="D2783" t="s">
        <v>16</v>
      </c>
      <c r="E2783" t="s">
        <v>25</v>
      </c>
      <c r="F2783" t="s">
        <v>10</v>
      </c>
      <c r="G2783" s="1">
        <v>43507</v>
      </c>
      <c r="H2783" t="s">
        <v>5549</v>
      </c>
      <c r="I2783" t="s">
        <v>5550</v>
      </c>
      <c r="J2783">
        <v>30892.811949999999</v>
      </c>
      <c r="K2783" t="s">
        <v>69</v>
      </c>
      <c r="L2783">
        <v>27351</v>
      </c>
      <c r="M2783">
        <v>163</v>
      </c>
      <c r="N2783" t="s">
        <v>48</v>
      </c>
      <c r="O2783" s="1">
        <v>43531</v>
      </c>
      <c r="P2783" t="s">
        <v>56</v>
      </c>
      <c r="Q2783" t="s">
        <v>57</v>
      </c>
      <c r="R2783">
        <f>Healthcare_Data_v1__4[[#This Row],[Discharge Date]]-Healthcare_Data_v1__4[[#This Row],[Date of Admission]]</f>
        <v>24</v>
      </c>
      <c r="S2783" t="str" cm="1">
        <f t="array" ref="S2783">_xlfn.IFS( Healthcare_Data_v1__4[[#This Row],[Days of Stay]]&lt;10,"Low",Healthcare_Data_v1__4[[#This Row],[Days of Stay]]&lt;20,"Med",Healthcare_Data_v1__4[[#This Row],[Days of Stay]]&lt;=30,"High")</f>
        <v>High</v>
      </c>
      <c r="T2783" t="str">
        <f>CONCATENATE(Healthcare_Data_v1__4[[#This Row],[Medical Condition]],Healthcare_Data_v1__4[[#This Row],[Duration]])</f>
        <v>HypertensionHigh</v>
      </c>
      <c r="U2783">
        <f>MONTH(Healthcare_Data_v1__4[[#This Row],[Date of Admission]])</f>
        <v>2</v>
      </c>
      <c r="V2783">
        <f>YEAR(Healthcare_Data_v1__4[[#This Row],[Date of Admission]])</f>
        <v>2019</v>
      </c>
      <c r="W2783">
        <f>DAY(Healthcare_Data_v1__4[[#This Row],[Date of Admission]])</f>
        <v>11</v>
      </c>
    </row>
    <row r="2784" spans="1:23" x14ac:dyDescent="0.3">
      <c r="A2784" t="s">
        <v>20493</v>
      </c>
      <c r="B2784">
        <v>52</v>
      </c>
      <c r="C2784" t="s">
        <v>8</v>
      </c>
      <c r="D2784" t="s">
        <v>15</v>
      </c>
      <c r="E2784" t="s">
        <v>19</v>
      </c>
      <c r="F2784" t="s">
        <v>11</v>
      </c>
      <c r="G2784" s="1">
        <v>45167</v>
      </c>
      <c r="H2784" t="s">
        <v>5551</v>
      </c>
      <c r="I2784" t="s">
        <v>5552</v>
      </c>
      <c r="J2784">
        <v>30884.879639999999</v>
      </c>
      <c r="K2784" t="s">
        <v>63</v>
      </c>
      <c r="L2784">
        <v>22338</v>
      </c>
      <c r="M2784">
        <v>374</v>
      </c>
      <c r="N2784" t="s">
        <v>42</v>
      </c>
      <c r="O2784" s="1">
        <v>45183</v>
      </c>
      <c r="P2784" t="s">
        <v>60</v>
      </c>
      <c r="Q2784" t="s">
        <v>57</v>
      </c>
      <c r="R2784">
        <f>Healthcare_Data_v1__4[[#This Row],[Discharge Date]]-Healthcare_Data_v1__4[[#This Row],[Date of Admission]]</f>
        <v>16</v>
      </c>
      <c r="S2784" t="str" cm="1">
        <f t="array" ref="S2784">_xlfn.IFS( Healthcare_Data_v1__4[[#This Row],[Days of Stay]]&lt;10,"Low",Healthcare_Data_v1__4[[#This Row],[Days of Stay]]&lt;20,"Med",Healthcare_Data_v1__4[[#This Row],[Days of Stay]]&lt;=30,"High")</f>
        <v>Med</v>
      </c>
      <c r="T2784" t="str">
        <f>CONCATENATE(Healthcare_Data_v1__4[[#This Row],[Medical Condition]],Healthcare_Data_v1__4[[#This Row],[Duration]])</f>
        <v>CancerMed</v>
      </c>
      <c r="U2784">
        <f>MONTH(Healthcare_Data_v1__4[[#This Row],[Date of Admission]])</f>
        <v>8</v>
      </c>
      <c r="V2784">
        <f>YEAR(Healthcare_Data_v1__4[[#This Row],[Date of Admission]])</f>
        <v>2023</v>
      </c>
      <c r="W2784">
        <f>DAY(Healthcare_Data_v1__4[[#This Row],[Date of Admission]])</f>
        <v>29</v>
      </c>
    </row>
    <row r="2785" spans="1:23" x14ac:dyDescent="0.3">
      <c r="A2785" t="s">
        <v>20494</v>
      </c>
      <c r="B2785">
        <v>75</v>
      </c>
      <c r="C2785" t="s">
        <v>3</v>
      </c>
      <c r="D2785" t="s">
        <v>15</v>
      </c>
      <c r="E2785" t="s">
        <v>26</v>
      </c>
      <c r="F2785" t="s">
        <v>4</v>
      </c>
      <c r="G2785" s="1">
        <v>44046</v>
      </c>
      <c r="H2785" t="s">
        <v>5553</v>
      </c>
      <c r="I2785" t="s">
        <v>5554</v>
      </c>
      <c r="J2785">
        <v>30884.861150000001</v>
      </c>
      <c r="K2785" t="s">
        <v>69</v>
      </c>
      <c r="L2785">
        <v>39808</v>
      </c>
      <c r="M2785">
        <v>382</v>
      </c>
      <c r="N2785" t="s">
        <v>55</v>
      </c>
      <c r="O2785" s="1">
        <v>44066</v>
      </c>
      <c r="P2785" t="s">
        <v>49</v>
      </c>
      <c r="Q2785" t="s">
        <v>57</v>
      </c>
      <c r="R2785">
        <f>Healthcare_Data_v1__4[[#This Row],[Discharge Date]]-Healthcare_Data_v1__4[[#This Row],[Date of Admission]]</f>
        <v>20</v>
      </c>
      <c r="S2785" t="str" cm="1">
        <f t="array" ref="S2785">_xlfn.IFS( Healthcare_Data_v1__4[[#This Row],[Days of Stay]]&lt;10,"Low",Healthcare_Data_v1__4[[#This Row],[Days of Stay]]&lt;20,"Med",Healthcare_Data_v1__4[[#This Row],[Days of Stay]]&lt;=30,"High")</f>
        <v>High</v>
      </c>
      <c r="T2785" t="str">
        <f>CONCATENATE(Healthcare_Data_v1__4[[#This Row],[Medical Condition]],Healthcare_Data_v1__4[[#This Row],[Duration]])</f>
        <v>DiabetesHigh</v>
      </c>
      <c r="U2785">
        <f>MONTH(Healthcare_Data_v1__4[[#This Row],[Date of Admission]])</f>
        <v>8</v>
      </c>
      <c r="V2785">
        <f>YEAR(Healthcare_Data_v1__4[[#This Row],[Date of Admission]])</f>
        <v>2020</v>
      </c>
      <c r="W2785">
        <f>DAY(Healthcare_Data_v1__4[[#This Row],[Date of Admission]])</f>
        <v>3</v>
      </c>
    </row>
    <row r="2786" spans="1:23" x14ac:dyDescent="0.3">
      <c r="A2786" t="s">
        <v>20495</v>
      </c>
      <c r="B2786">
        <v>26</v>
      </c>
      <c r="C2786" t="s">
        <v>5</v>
      </c>
      <c r="D2786" t="s">
        <v>15</v>
      </c>
      <c r="E2786" t="s">
        <v>20</v>
      </c>
      <c r="F2786" t="s">
        <v>7</v>
      </c>
      <c r="G2786" s="1">
        <v>44310</v>
      </c>
      <c r="H2786" t="s">
        <v>5555</v>
      </c>
      <c r="I2786" t="s">
        <v>5556</v>
      </c>
      <c r="J2786">
        <v>30875.671109999999</v>
      </c>
      <c r="K2786" t="s">
        <v>69</v>
      </c>
      <c r="L2786">
        <v>9566</v>
      </c>
      <c r="M2786">
        <v>391</v>
      </c>
      <c r="N2786" t="s">
        <v>48</v>
      </c>
      <c r="O2786" s="1">
        <v>44317</v>
      </c>
      <c r="P2786" t="s">
        <v>49</v>
      </c>
      <c r="Q2786" t="s">
        <v>44</v>
      </c>
      <c r="R2786">
        <f>Healthcare_Data_v1__4[[#This Row],[Discharge Date]]-Healthcare_Data_v1__4[[#This Row],[Date of Admission]]</f>
        <v>7</v>
      </c>
      <c r="S2786" t="str" cm="1">
        <f t="array" ref="S2786">_xlfn.IFS( Healthcare_Data_v1__4[[#This Row],[Days of Stay]]&lt;10,"Low",Healthcare_Data_v1__4[[#This Row],[Days of Stay]]&lt;20,"Med",Healthcare_Data_v1__4[[#This Row],[Days of Stay]]&lt;=30,"High")</f>
        <v>Low</v>
      </c>
      <c r="T2786" t="str">
        <f>CONCATENATE(Healthcare_Data_v1__4[[#This Row],[Medical Condition]],Healthcare_Data_v1__4[[#This Row],[Duration]])</f>
        <v>ObesityLow</v>
      </c>
      <c r="U2786">
        <f>MONTH(Healthcare_Data_v1__4[[#This Row],[Date of Admission]])</f>
        <v>4</v>
      </c>
      <c r="V2786">
        <f>YEAR(Healthcare_Data_v1__4[[#This Row],[Date of Admission]])</f>
        <v>2021</v>
      </c>
      <c r="W2786">
        <f>DAY(Healthcare_Data_v1__4[[#This Row],[Date of Admission]])</f>
        <v>24</v>
      </c>
    </row>
    <row r="2787" spans="1:23" x14ac:dyDescent="0.3">
      <c r="A2787" t="s">
        <v>5557</v>
      </c>
      <c r="B2787">
        <v>47</v>
      </c>
      <c r="C2787" t="s">
        <v>8</v>
      </c>
      <c r="D2787" t="s">
        <v>15</v>
      </c>
      <c r="E2787" t="s">
        <v>20</v>
      </c>
      <c r="F2787" t="s">
        <v>4</v>
      </c>
      <c r="G2787" s="1">
        <v>44066</v>
      </c>
      <c r="H2787" t="s">
        <v>5558</v>
      </c>
      <c r="I2787" t="s">
        <v>155</v>
      </c>
      <c r="J2787">
        <v>30866.23748</v>
      </c>
      <c r="K2787" t="s">
        <v>41</v>
      </c>
      <c r="L2787">
        <v>52474</v>
      </c>
      <c r="M2787">
        <v>126</v>
      </c>
      <c r="N2787" t="s">
        <v>55</v>
      </c>
      <c r="O2787" s="1">
        <v>44075</v>
      </c>
      <c r="P2787" t="s">
        <v>49</v>
      </c>
      <c r="Q2787" t="s">
        <v>50</v>
      </c>
      <c r="R2787">
        <f>Healthcare_Data_v1__4[[#This Row],[Discharge Date]]-Healthcare_Data_v1__4[[#This Row],[Date of Admission]]</f>
        <v>9</v>
      </c>
      <c r="S2787" t="str" cm="1">
        <f t="array" ref="S2787">_xlfn.IFS( Healthcare_Data_v1__4[[#This Row],[Days of Stay]]&lt;10,"Low",Healthcare_Data_v1__4[[#This Row],[Days of Stay]]&lt;20,"Med",Healthcare_Data_v1__4[[#This Row],[Days of Stay]]&lt;=30,"High")</f>
        <v>Low</v>
      </c>
      <c r="T2787" t="str">
        <f>CONCATENATE(Healthcare_Data_v1__4[[#This Row],[Medical Condition]],Healthcare_Data_v1__4[[#This Row],[Duration]])</f>
        <v>DiabetesLow</v>
      </c>
      <c r="U2787">
        <f>MONTH(Healthcare_Data_v1__4[[#This Row],[Date of Admission]])</f>
        <v>8</v>
      </c>
      <c r="V2787">
        <f>YEAR(Healthcare_Data_v1__4[[#This Row],[Date of Admission]])</f>
        <v>2020</v>
      </c>
      <c r="W2787">
        <f>DAY(Healthcare_Data_v1__4[[#This Row],[Date of Admission]])</f>
        <v>23</v>
      </c>
    </row>
    <row r="2788" spans="1:23" x14ac:dyDescent="0.3">
      <c r="A2788" t="s">
        <v>20496</v>
      </c>
      <c r="B2788">
        <v>78</v>
      </c>
      <c r="C2788" t="s">
        <v>3</v>
      </c>
      <c r="D2788" t="s">
        <v>15</v>
      </c>
      <c r="E2788" t="s">
        <v>25</v>
      </c>
      <c r="F2788" t="s">
        <v>10</v>
      </c>
      <c r="G2788" s="1">
        <v>45193</v>
      </c>
      <c r="H2788" t="s">
        <v>5559</v>
      </c>
      <c r="I2788" t="s">
        <v>4486</v>
      </c>
      <c r="J2788">
        <v>30861.484039999999</v>
      </c>
      <c r="K2788" t="s">
        <v>41</v>
      </c>
      <c r="L2788">
        <v>7214</v>
      </c>
      <c r="M2788">
        <v>287</v>
      </c>
      <c r="N2788" t="s">
        <v>55</v>
      </c>
      <c r="O2788" s="1">
        <v>45209</v>
      </c>
      <c r="P2788" t="s">
        <v>43</v>
      </c>
      <c r="Q2788" t="s">
        <v>50</v>
      </c>
      <c r="R2788">
        <f>Healthcare_Data_v1__4[[#This Row],[Discharge Date]]-Healthcare_Data_v1__4[[#This Row],[Date of Admission]]</f>
        <v>16</v>
      </c>
      <c r="S2788" t="str" cm="1">
        <f t="array" ref="S2788">_xlfn.IFS( Healthcare_Data_v1__4[[#This Row],[Days of Stay]]&lt;10,"Low",Healthcare_Data_v1__4[[#This Row],[Days of Stay]]&lt;20,"Med",Healthcare_Data_v1__4[[#This Row],[Days of Stay]]&lt;=30,"High")</f>
        <v>Med</v>
      </c>
      <c r="T2788" t="str">
        <f>CONCATENATE(Healthcare_Data_v1__4[[#This Row],[Medical Condition]],Healthcare_Data_v1__4[[#This Row],[Duration]])</f>
        <v>HypertensionMed</v>
      </c>
      <c r="U2788">
        <f>MONTH(Healthcare_Data_v1__4[[#This Row],[Date of Admission]])</f>
        <v>9</v>
      </c>
      <c r="V2788">
        <f>YEAR(Healthcare_Data_v1__4[[#This Row],[Date of Admission]])</f>
        <v>2023</v>
      </c>
      <c r="W2788">
        <f>DAY(Healthcare_Data_v1__4[[#This Row],[Date of Admission]])</f>
        <v>24</v>
      </c>
    </row>
    <row r="2789" spans="1:23" x14ac:dyDescent="0.3">
      <c r="A2789" t="s">
        <v>20497</v>
      </c>
      <c r="B2789">
        <v>28</v>
      </c>
      <c r="C2789" t="s">
        <v>5</v>
      </c>
      <c r="D2789" t="s">
        <v>15</v>
      </c>
      <c r="E2789" t="s">
        <v>21</v>
      </c>
      <c r="F2789" t="s">
        <v>6</v>
      </c>
      <c r="G2789" s="1">
        <v>43595</v>
      </c>
      <c r="H2789" t="s">
        <v>5560</v>
      </c>
      <c r="I2789" t="s">
        <v>5561</v>
      </c>
      <c r="J2789">
        <v>30851.824949999998</v>
      </c>
      <c r="K2789" t="s">
        <v>63</v>
      </c>
      <c r="L2789">
        <v>33022</v>
      </c>
      <c r="M2789">
        <v>312</v>
      </c>
      <c r="N2789" t="s">
        <v>48</v>
      </c>
      <c r="O2789" s="1">
        <v>43623</v>
      </c>
      <c r="P2789" t="s">
        <v>60</v>
      </c>
      <c r="Q2789" t="s">
        <v>44</v>
      </c>
      <c r="R2789">
        <f>Healthcare_Data_v1__4[[#This Row],[Discharge Date]]-Healthcare_Data_v1__4[[#This Row],[Date of Admission]]</f>
        <v>28</v>
      </c>
      <c r="S2789" t="str" cm="1">
        <f t="array" ref="S2789">_xlfn.IFS( Healthcare_Data_v1__4[[#This Row],[Days of Stay]]&lt;10,"Low",Healthcare_Data_v1__4[[#This Row],[Days of Stay]]&lt;20,"Med",Healthcare_Data_v1__4[[#This Row],[Days of Stay]]&lt;=30,"High")</f>
        <v>High</v>
      </c>
      <c r="T2789" t="str">
        <f>CONCATENATE(Healthcare_Data_v1__4[[#This Row],[Medical Condition]],Healthcare_Data_v1__4[[#This Row],[Duration]])</f>
        <v>AsthmaHigh</v>
      </c>
      <c r="U2789">
        <f>MONTH(Healthcare_Data_v1__4[[#This Row],[Date of Admission]])</f>
        <v>5</v>
      </c>
      <c r="V2789">
        <f>YEAR(Healthcare_Data_v1__4[[#This Row],[Date of Admission]])</f>
        <v>2019</v>
      </c>
      <c r="W2789">
        <f>DAY(Healthcare_Data_v1__4[[#This Row],[Date of Admission]])</f>
        <v>10</v>
      </c>
    </row>
    <row r="2790" spans="1:23" x14ac:dyDescent="0.3">
      <c r="A2790" t="s">
        <v>20498</v>
      </c>
      <c r="B2790">
        <v>52</v>
      </c>
      <c r="C2790" t="s">
        <v>8</v>
      </c>
      <c r="D2790" t="s">
        <v>16</v>
      </c>
      <c r="E2790" t="s">
        <v>21</v>
      </c>
      <c r="F2790" t="s">
        <v>9</v>
      </c>
      <c r="G2790" s="1">
        <v>44903</v>
      </c>
      <c r="H2790" t="s">
        <v>5562</v>
      </c>
      <c r="I2790" t="s">
        <v>5563</v>
      </c>
      <c r="J2790">
        <v>30844.901989999998</v>
      </c>
      <c r="K2790" t="s">
        <v>69</v>
      </c>
      <c r="L2790">
        <v>12775</v>
      </c>
      <c r="M2790">
        <v>160</v>
      </c>
      <c r="N2790" t="s">
        <v>48</v>
      </c>
      <c r="O2790" s="1">
        <v>44931</v>
      </c>
      <c r="P2790" t="s">
        <v>56</v>
      </c>
      <c r="Q2790" t="s">
        <v>44</v>
      </c>
      <c r="R2790">
        <f>Healthcare_Data_v1__4[[#This Row],[Discharge Date]]-Healthcare_Data_v1__4[[#This Row],[Date of Admission]]</f>
        <v>28</v>
      </c>
      <c r="S2790" t="str" cm="1">
        <f t="array" ref="S2790">_xlfn.IFS( Healthcare_Data_v1__4[[#This Row],[Days of Stay]]&lt;10,"Low",Healthcare_Data_v1__4[[#This Row],[Days of Stay]]&lt;20,"Med",Healthcare_Data_v1__4[[#This Row],[Days of Stay]]&lt;=30,"High")</f>
        <v>High</v>
      </c>
      <c r="T2790" t="str">
        <f>CONCATENATE(Healthcare_Data_v1__4[[#This Row],[Medical Condition]],Healthcare_Data_v1__4[[#This Row],[Duration]])</f>
        <v>ArthritisHigh</v>
      </c>
      <c r="U2790">
        <f>MONTH(Healthcare_Data_v1__4[[#This Row],[Date of Admission]])</f>
        <v>12</v>
      </c>
      <c r="V2790">
        <f>YEAR(Healthcare_Data_v1__4[[#This Row],[Date of Admission]])</f>
        <v>2022</v>
      </c>
      <c r="W2790">
        <f>DAY(Healthcare_Data_v1__4[[#This Row],[Date of Admission]])</f>
        <v>8</v>
      </c>
    </row>
    <row r="2791" spans="1:23" x14ac:dyDescent="0.3">
      <c r="A2791" t="s">
        <v>3756</v>
      </c>
      <c r="B2791">
        <v>38</v>
      </c>
      <c r="C2791" t="s">
        <v>5</v>
      </c>
      <c r="D2791" t="s">
        <v>15</v>
      </c>
      <c r="E2791" t="s">
        <v>24</v>
      </c>
      <c r="F2791" t="s">
        <v>4</v>
      </c>
      <c r="G2791" s="1">
        <v>43588</v>
      </c>
      <c r="H2791" t="s">
        <v>5564</v>
      </c>
      <c r="I2791" t="s">
        <v>5565</v>
      </c>
      <c r="J2791">
        <v>30844.344840000002</v>
      </c>
      <c r="K2791" t="s">
        <v>66</v>
      </c>
      <c r="L2791">
        <v>31223</v>
      </c>
      <c r="M2791">
        <v>387</v>
      </c>
      <c r="N2791" t="s">
        <v>55</v>
      </c>
      <c r="O2791" s="1">
        <v>43618</v>
      </c>
      <c r="P2791" t="s">
        <v>60</v>
      </c>
      <c r="Q2791" t="s">
        <v>50</v>
      </c>
      <c r="R2791">
        <f>Healthcare_Data_v1__4[[#This Row],[Discharge Date]]-Healthcare_Data_v1__4[[#This Row],[Date of Admission]]</f>
        <v>30</v>
      </c>
      <c r="S2791" t="str" cm="1">
        <f t="array" ref="S2791">_xlfn.IFS( Healthcare_Data_v1__4[[#This Row],[Days of Stay]]&lt;10,"Low",Healthcare_Data_v1__4[[#This Row],[Days of Stay]]&lt;20,"Med",Healthcare_Data_v1__4[[#This Row],[Days of Stay]]&lt;=30,"High")</f>
        <v>High</v>
      </c>
      <c r="T2791" t="str">
        <f>CONCATENATE(Healthcare_Data_v1__4[[#This Row],[Medical Condition]],Healthcare_Data_v1__4[[#This Row],[Duration]])</f>
        <v>DiabetesHigh</v>
      </c>
      <c r="U2791">
        <f>MONTH(Healthcare_Data_v1__4[[#This Row],[Date of Admission]])</f>
        <v>5</v>
      </c>
      <c r="V2791">
        <f>YEAR(Healthcare_Data_v1__4[[#This Row],[Date of Admission]])</f>
        <v>2019</v>
      </c>
      <c r="W2791">
        <f>DAY(Healthcare_Data_v1__4[[#This Row],[Date of Admission]])</f>
        <v>3</v>
      </c>
    </row>
    <row r="2792" spans="1:23" x14ac:dyDescent="0.3">
      <c r="A2792" t="s">
        <v>20499</v>
      </c>
      <c r="B2792">
        <v>40</v>
      </c>
      <c r="C2792" t="s">
        <v>8</v>
      </c>
      <c r="D2792" t="s">
        <v>15</v>
      </c>
      <c r="E2792" t="s">
        <v>23</v>
      </c>
      <c r="F2792" t="s">
        <v>7</v>
      </c>
      <c r="G2792" s="1">
        <v>43947</v>
      </c>
      <c r="H2792" t="s">
        <v>5566</v>
      </c>
      <c r="I2792" t="s">
        <v>5567</v>
      </c>
      <c r="J2792">
        <v>30832.002199999999</v>
      </c>
      <c r="K2792" t="s">
        <v>63</v>
      </c>
      <c r="L2792">
        <v>13124</v>
      </c>
      <c r="M2792">
        <v>210</v>
      </c>
      <c r="N2792" t="s">
        <v>55</v>
      </c>
      <c r="O2792" s="1">
        <v>43964</v>
      </c>
      <c r="P2792" t="s">
        <v>56</v>
      </c>
      <c r="Q2792" t="s">
        <v>44</v>
      </c>
      <c r="R2792">
        <f>Healthcare_Data_v1__4[[#This Row],[Discharge Date]]-Healthcare_Data_v1__4[[#This Row],[Date of Admission]]</f>
        <v>17</v>
      </c>
      <c r="S2792" t="str" cm="1">
        <f t="array" ref="S2792">_xlfn.IFS( Healthcare_Data_v1__4[[#This Row],[Days of Stay]]&lt;10,"Low",Healthcare_Data_v1__4[[#This Row],[Days of Stay]]&lt;20,"Med",Healthcare_Data_v1__4[[#This Row],[Days of Stay]]&lt;=30,"High")</f>
        <v>Med</v>
      </c>
      <c r="T2792" t="str">
        <f>CONCATENATE(Healthcare_Data_v1__4[[#This Row],[Medical Condition]],Healthcare_Data_v1__4[[#This Row],[Duration]])</f>
        <v>ObesityMed</v>
      </c>
      <c r="U2792">
        <f>MONTH(Healthcare_Data_v1__4[[#This Row],[Date of Admission]])</f>
        <v>4</v>
      </c>
      <c r="V2792">
        <f>YEAR(Healthcare_Data_v1__4[[#This Row],[Date of Admission]])</f>
        <v>2020</v>
      </c>
      <c r="W2792">
        <f>DAY(Healthcare_Data_v1__4[[#This Row],[Date of Admission]])</f>
        <v>26</v>
      </c>
    </row>
    <row r="2793" spans="1:23" x14ac:dyDescent="0.3">
      <c r="A2793" t="s">
        <v>20500</v>
      </c>
      <c r="B2793">
        <v>75</v>
      </c>
      <c r="C2793" t="s">
        <v>3</v>
      </c>
      <c r="D2793" t="s">
        <v>16</v>
      </c>
      <c r="E2793" t="s">
        <v>23</v>
      </c>
      <c r="F2793" t="s">
        <v>10</v>
      </c>
      <c r="G2793" s="1">
        <v>45211</v>
      </c>
      <c r="H2793" t="s">
        <v>5568</v>
      </c>
      <c r="I2793" t="s">
        <v>5569</v>
      </c>
      <c r="J2793">
        <v>30831.37701</v>
      </c>
      <c r="K2793" t="s">
        <v>66</v>
      </c>
      <c r="L2793">
        <v>8898</v>
      </c>
      <c r="M2793">
        <v>448</v>
      </c>
      <c r="N2793" t="s">
        <v>55</v>
      </c>
      <c r="O2793" s="1">
        <v>45233</v>
      </c>
      <c r="P2793" t="s">
        <v>43</v>
      </c>
      <c r="Q2793" t="s">
        <v>57</v>
      </c>
      <c r="R2793">
        <f>Healthcare_Data_v1__4[[#This Row],[Discharge Date]]-Healthcare_Data_v1__4[[#This Row],[Date of Admission]]</f>
        <v>22</v>
      </c>
      <c r="S2793" t="str" cm="1">
        <f t="array" ref="S2793">_xlfn.IFS( Healthcare_Data_v1__4[[#This Row],[Days of Stay]]&lt;10,"Low",Healthcare_Data_v1__4[[#This Row],[Days of Stay]]&lt;20,"Med",Healthcare_Data_v1__4[[#This Row],[Days of Stay]]&lt;=30,"High")</f>
        <v>High</v>
      </c>
      <c r="T2793" t="str">
        <f>CONCATENATE(Healthcare_Data_v1__4[[#This Row],[Medical Condition]],Healthcare_Data_v1__4[[#This Row],[Duration]])</f>
        <v>HypertensionHigh</v>
      </c>
      <c r="U2793">
        <f>MONTH(Healthcare_Data_v1__4[[#This Row],[Date of Admission]])</f>
        <v>10</v>
      </c>
      <c r="V2793">
        <f>YEAR(Healthcare_Data_v1__4[[#This Row],[Date of Admission]])</f>
        <v>2023</v>
      </c>
      <c r="W2793">
        <f>DAY(Healthcare_Data_v1__4[[#This Row],[Date of Admission]])</f>
        <v>12</v>
      </c>
    </row>
    <row r="2794" spans="1:23" x14ac:dyDescent="0.3">
      <c r="A2794" t="s">
        <v>20501</v>
      </c>
      <c r="B2794">
        <v>83</v>
      </c>
      <c r="C2794" t="s">
        <v>3</v>
      </c>
      <c r="D2794" t="s">
        <v>15</v>
      </c>
      <c r="E2794" t="s">
        <v>19</v>
      </c>
      <c r="F2794" t="s">
        <v>6</v>
      </c>
      <c r="G2794" s="1">
        <v>44663</v>
      </c>
      <c r="H2794" t="s">
        <v>5570</v>
      </c>
      <c r="I2794" t="s">
        <v>5571</v>
      </c>
      <c r="J2794">
        <v>30819.263579999999</v>
      </c>
      <c r="K2794" t="s">
        <v>63</v>
      </c>
      <c r="L2794">
        <v>27061</v>
      </c>
      <c r="M2794">
        <v>290</v>
      </c>
      <c r="N2794" t="s">
        <v>48</v>
      </c>
      <c r="O2794" s="1">
        <v>44693</v>
      </c>
      <c r="P2794" t="s">
        <v>43</v>
      </c>
      <c r="Q2794" t="s">
        <v>50</v>
      </c>
      <c r="R2794">
        <f>Healthcare_Data_v1__4[[#This Row],[Discharge Date]]-Healthcare_Data_v1__4[[#This Row],[Date of Admission]]</f>
        <v>30</v>
      </c>
      <c r="S2794" t="str" cm="1">
        <f t="array" ref="S2794">_xlfn.IFS( Healthcare_Data_v1__4[[#This Row],[Days of Stay]]&lt;10,"Low",Healthcare_Data_v1__4[[#This Row],[Days of Stay]]&lt;20,"Med",Healthcare_Data_v1__4[[#This Row],[Days of Stay]]&lt;=30,"High")</f>
        <v>High</v>
      </c>
      <c r="T2794" t="str">
        <f>CONCATENATE(Healthcare_Data_v1__4[[#This Row],[Medical Condition]],Healthcare_Data_v1__4[[#This Row],[Duration]])</f>
        <v>AsthmaHigh</v>
      </c>
      <c r="U2794">
        <f>MONTH(Healthcare_Data_v1__4[[#This Row],[Date of Admission]])</f>
        <v>4</v>
      </c>
      <c r="V2794">
        <f>YEAR(Healthcare_Data_v1__4[[#This Row],[Date of Admission]])</f>
        <v>2022</v>
      </c>
      <c r="W2794">
        <f>DAY(Healthcare_Data_v1__4[[#This Row],[Date of Admission]])</f>
        <v>12</v>
      </c>
    </row>
    <row r="2795" spans="1:23" x14ac:dyDescent="0.3">
      <c r="A2795" t="s">
        <v>20502</v>
      </c>
      <c r="B2795">
        <v>35</v>
      </c>
      <c r="C2795" t="s">
        <v>5</v>
      </c>
      <c r="D2795" t="s">
        <v>16</v>
      </c>
      <c r="E2795" t="s">
        <v>22</v>
      </c>
      <c r="F2795" t="s">
        <v>6</v>
      </c>
      <c r="G2795" s="1">
        <v>44473</v>
      </c>
      <c r="H2795" t="s">
        <v>5572</v>
      </c>
      <c r="I2795" t="s">
        <v>485</v>
      </c>
      <c r="J2795">
        <v>30819.178110000001</v>
      </c>
      <c r="K2795" t="s">
        <v>63</v>
      </c>
      <c r="L2795">
        <v>23215</v>
      </c>
      <c r="M2795">
        <v>269</v>
      </c>
      <c r="N2795" t="s">
        <v>55</v>
      </c>
      <c r="O2795" s="1">
        <v>44484</v>
      </c>
      <c r="P2795" t="s">
        <v>56</v>
      </c>
      <c r="Q2795" t="s">
        <v>50</v>
      </c>
      <c r="R2795">
        <f>Healthcare_Data_v1__4[[#This Row],[Discharge Date]]-Healthcare_Data_v1__4[[#This Row],[Date of Admission]]</f>
        <v>11</v>
      </c>
      <c r="S2795" t="str" cm="1">
        <f t="array" ref="S2795">_xlfn.IFS( Healthcare_Data_v1__4[[#This Row],[Days of Stay]]&lt;10,"Low",Healthcare_Data_v1__4[[#This Row],[Days of Stay]]&lt;20,"Med",Healthcare_Data_v1__4[[#This Row],[Days of Stay]]&lt;=30,"High")</f>
        <v>Med</v>
      </c>
      <c r="T2795" t="str">
        <f>CONCATENATE(Healthcare_Data_v1__4[[#This Row],[Medical Condition]],Healthcare_Data_v1__4[[#This Row],[Duration]])</f>
        <v>AsthmaMed</v>
      </c>
      <c r="U2795">
        <f>MONTH(Healthcare_Data_v1__4[[#This Row],[Date of Admission]])</f>
        <v>10</v>
      </c>
      <c r="V2795">
        <f>YEAR(Healthcare_Data_v1__4[[#This Row],[Date of Admission]])</f>
        <v>2021</v>
      </c>
      <c r="W2795">
        <f>DAY(Healthcare_Data_v1__4[[#This Row],[Date of Admission]])</f>
        <v>4</v>
      </c>
    </row>
    <row r="2796" spans="1:23" x14ac:dyDescent="0.3">
      <c r="A2796" t="s">
        <v>20503</v>
      </c>
      <c r="B2796">
        <v>83</v>
      </c>
      <c r="C2796" t="s">
        <v>3</v>
      </c>
      <c r="D2796" t="s">
        <v>16</v>
      </c>
      <c r="E2796" t="s">
        <v>24</v>
      </c>
      <c r="F2796" t="s">
        <v>9</v>
      </c>
      <c r="G2796" s="1">
        <v>43480</v>
      </c>
      <c r="H2796" t="s">
        <v>5573</v>
      </c>
      <c r="I2796" t="s">
        <v>5574</v>
      </c>
      <c r="J2796">
        <v>30796.989949999999</v>
      </c>
      <c r="K2796" t="s">
        <v>69</v>
      </c>
      <c r="L2796">
        <v>9095</v>
      </c>
      <c r="M2796">
        <v>431</v>
      </c>
      <c r="N2796" t="s">
        <v>42</v>
      </c>
      <c r="O2796" s="1">
        <v>43488</v>
      </c>
      <c r="P2796" t="s">
        <v>43</v>
      </c>
      <c r="Q2796" t="s">
        <v>57</v>
      </c>
      <c r="R2796">
        <f>Healthcare_Data_v1__4[[#This Row],[Discharge Date]]-Healthcare_Data_v1__4[[#This Row],[Date of Admission]]</f>
        <v>8</v>
      </c>
      <c r="S2796" t="str" cm="1">
        <f t="array" ref="S2796">_xlfn.IFS( Healthcare_Data_v1__4[[#This Row],[Days of Stay]]&lt;10,"Low",Healthcare_Data_v1__4[[#This Row],[Days of Stay]]&lt;20,"Med",Healthcare_Data_v1__4[[#This Row],[Days of Stay]]&lt;=30,"High")</f>
        <v>Low</v>
      </c>
      <c r="T2796" t="str">
        <f>CONCATENATE(Healthcare_Data_v1__4[[#This Row],[Medical Condition]],Healthcare_Data_v1__4[[#This Row],[Duration]])</f>
        <v>ArthritisLow</v>
      </c>
      <c r="U2796">
        <f>MONTH(Healthcare_Data_v1__4[[#This Row],[Date of Admission]])</f>
        <v>1</v>
      </c>
      <c r="V2796">
        <f>YEAR(Healthcare_Data_v1__4[[#This Row],[Date of Admission]])</f>
        <v>2019</v>
      </c>
      <c r="W2796">
        <f>DAY(Healthcare_Data_v1__4[[#This Row],[Date of Admission]])</f>
        <v>15</v>
      </c>
    </row>
    <row r="2797" spans="1:23" x14ac:dyDescent="0.3">
      <c r="A2797" t="s">
        <v>20504</v>
      </c>
      <c r="B2797">
        <v>30</v>
      </c>
      <c r="C2797" t="s">
        <v>5</v>
      </c>
      <c r="D2797" t="s">
        <v>16</v>
      </c>
      <c r="E2797" t="s">
        <v>19</v>
      </c>
      <c r="F2797" t="s">
        <v>4</v>
      </c>
      <c r="G2797" s="1">
        <v>43554</v>
      </c>
      <c r="H2797" t="s">
        <v>5575</v>
      </c>
      <c r="I2797" t="s">
        <v>5576</v>
      </c>
      <c r="J2797">
        <v>30781.363689999998</v>
      </c>
      <c r="K2797" t="s">
        <v>63</v>
      </c>
      <c r="L2797">
        <v>3604</v>
      </c>
      <c r="M2797">
        <v>183</v>
      </c>
      <c r="N2797" t="s">
        <v>48</v>
      </c>
      <c r="O2797" s="1">
        <v>43570</v>
      </c>
      <c r="P2797" t="s">
        <v>60</v>
      </c>
      <c r="Q2797" t="s">
        <v>57</v>
      </c>
      <c r="R2797">
        <f>Healthcare_Data_v1__4[[#This Row],[Discharge Date]]-Healthcare_Data_v1__4[[#This Row],[Date of Admission]]</f>
        <v>16</v>
      </c>
      <c r="S2797" t="str" cm="1">
        <f t="array" ref="S2797">_xlfn.IFS( Healthcare_Data_v1__4[[#This Row],[Days of Stay]]&lt;10,"Low",Healthcare_Data_v1__4[[#This Row],[Days of Stay]]&lt;20,"Med",Healthcare_Data_v1__4[[#This Row],[Days of Stay]]&lt;=30,"High")</f>
        <v>Med</v>
      </c>
      <c r="T2797" t="str">
        <f>CONCATENATE(Healthcare_Data_v1__4[[#This Row],[Medical Condition]],Healthcare_Data_v1__4[[#This Row],[Duration]])</f>
        <v>DiabetesMed</v>
      </c>
      <c r="U2797">
        <f>MONTH(Healthcare_Data_v1__4[[#This Row],[Date of Admission]])</f>
        <v>3</v>
      </c>
      <c r="V2797">
        <f>YEAR(Healthcare_Data_v1__4[[#This Row],[Date of Admission]])</f>
        <v>2019</v>
      </c>
      <c r="W2797">
        <f>DAY(Healthcare_Data_v1__4[[#This Row],[Date of Admission]])</f>
        <v>30</v>
      </c>
    </row>
    <row r="2798" spans="1:23" x14ac:dyDescent="0.3">
      <c r="A2798" t="s">
        <v>20505</v>
      </c>
      <c r="B2798">
        <v>23</v>
      </c>
      <c r="C2798" t="s">
        <v>12</v>
      </c>
      <c r="D2798" t="s">
        <v>15</v>
      </c>
      <c r="E2798" t="s">
        <v>26</v>
      </c>
      <c r="F2798" t="s">
        <v>6</v>
      </c>
      <c r="G2798" s="1">
        <v>43810</v>
      </c>
      <c r="H2798" t="s">
        <v>5577</v>
      </c>
      <c r="I2798" t="s">
        <v>5578</v>
      </c>
      <c r="J2798">
        <v>30766.673149999999</v>
      </c>
      <c r="K2798" t="s">
        <v>69</v>
      </c>
      <c r="L2798">
        <v>21950</v>
      </c>
      <c r="M2798">
        <v>329</v>
      </c>
      <c r="N2798" t="s">
        <v>55</v>
      </c>
      <c r="O2798" s="1">
        <v>43823</v>
      </c>
      <c r="P2798" t="s">
        <v>56</v>
      </c>
      <c r="Q2798" t="s">
        <v>57</v>
      </c>
      <c r="R2798">
        <f>Healthcare_Data_v1__4[[#This Row],[Discharge Date]]-Healthcare_Data_v1__4[[#This Row],[Date of Admission]]</f>
        <v>13</v>
      </c>
      <c r="S2798" t="str" cm="1">
        <f t="array" ref="S2798">_xlfn.IFS( Healthcare_Data_v1__4[[#This Row],[Days of Stay]]&lt;10,"Low",Healthcare_Data_v1__4[[#This Row],[Days of Stay]]&lt;20,"Med",Healthcare_Data_v1__4[[#This Row],[Days of Stay]]&lt;=30,"High")</f>
        <v>Med</v>
      </c>
      <c r="T2798" t="str">
        <f>CONCATENATE(Healthcare_Data_v1__4[[#This Row],[Medical Condition]],Healthcare_Data_v1__4[[#This Row],[Duration]])</f>
        <v>AsthmaMed</v>
      </c>
      <c r="U2798">
        <f>MONTH(Healthcare_Data_v1__4[[#This Row],[Date of Admission]])</f>
        <v>12</v>
      </c>
      <c r="V2798">
        <f>YEAR(Healthcare_Data_v1__4[[#This Row],[Date of Admission]])</f>
        <v>2019</v>
      </c>
      <c r="W2798">
        <f>DAY(Healthcare_Data_v1__4[[#This Row],[Date of Admission]])</f>
        <v>11</v>
      </c>
    </row>
    <row r="2799" spans="1:23" x14ac:dyDescent="0.3">
      <c r="A2799" t="s">
        <v>20506</v>
      </c>
      <c r="B2799">
        <v>82</v>
      </c>
      <c r="C2799" t="s">
        <v>3</v>
      </c>
      <c r="D2799" t="s">
        <v>15</v>
      </c>
      <c r="E2799" t="s">
        <v>25</v>
      </c>
      <c r="F2799" t="s">
        <v>4</v>
      </c>
      <c r="G2799" s="1">
        <v>45125</v>
      </c>
      <c r="H2799" t="s">
        <v>866</v>
      </c>
      <c r="I2799" t="s">
        <v>5579</v>
      </c>
      <c r="J2799">
        <v>30764.54261</v>
      </c>
      <c r="K2799" t="s">
        <v>66</v>
      </c>
      <c r="L2799">
        <v>34179</v>
      </c>
      <c r="M2799">
        <v>290</v>
      </c>
      <c r="N2799" t="s">
        <v>48</v>
      </c>
      <c r="O2799" s="1">
        <v>45132</v>
      </c>
      <c r="P2799" t="s">
        <v>85</v>
      </c>
      <c r="Q2799" t="s">
        <v>50</v>
      </c>
      <c r="R2799">
        <f>Healthcare_Data_v1__4[[#This Row],[Discharge Date]]-Healthcare_Data_v1__4[[#This Row],[Date of Admission]]</f>
        <v>7</v>
      </c>
      <c r="S2799" t="str" cm="1">
        <f t="array" ref="S2799">_xlfn.IFS( Healthcare_Data_v1__4[[#This Row],[Days of Stay]]&lt;10,"Low",Healthcare_Data_v1__4[[#This Row],[Days of Stay]]&lt;20,"Med",Healthcare_Data_v1__4[[#This Row],[Days of Stay]]&lt;=30,"High")</f>
        <v>Low</v>
      </c>
      <c r="T2799" t="str">
        <f>CONCATENATE(Healthcare_Data_v1__4[[#This Row],[Medical Condition]],Healthcare_Data_v1__4[[#This Row],[Duration]])</f>
        <v>DiabetesLow</v>
      </c>
      <c r="U2799">
        <f>MONTH(Healthcare_Data_v1__4[[#This Row],[Date of Admission]])</f>
        <v>7</v>
      </c>
      <c r="V2799">
        <f>YEAR(Healthcare_Data_v1__4[[#This Row],[Date of Admission]])</f>
        <v>2023</v>
      </c>
      <c r="W2799">
        <f>DAY(Healthcare_Data_v1__4[[#This Row],[Date of Admission]])</f>
        <v>18</v>
      </c>
    </row>
    <row r="2800" spans="1:23" x14ac:dyDescent="0.3">
      <c r="A2800" t="s">
        <v>20507</v>
      </c>
      <c r="B2800">
        <v>85</v>
      </c>
      <c r="C2800" t="s">
        <v>3</v>
      </c>
      <c r="D2800" t="s">
        <v>15</v>
      </c>
      <c r="E2800" t="s">
        <v>23</v>
      </c>
      <c r="F2800" t="s">
        <v>4</v>
      </c>
      <c r="G2800" s="1">
        <v>43874</v>
      </c>
      <c r="H2800" t="s">
        <v>5580</v>
      </c>
      <c r="I2800" t="s">
        <v>5581</v>
      </c>
      <c r="J2800">
        <v>30755.487550000002</v>
      </c>
      <c r="K2800" t="s">
        <v>41</v>
      </c>
      <c r="L2800">
        <v>38219</v>
      </c>
      <c r="M2800">
        <v>116</v>
      </c>
      <c r="N2800" t="s">
        <v>48</v>
      </c>
      <c r="O2800" s="1">
        <v>43898</v>
      </c>
      <c r="P2800" t="s">
        <v>56</v>
      </c>
      <c r="Q2800" t="s">
        <v>57</v>
      </c>
      <c r="R2800">
        <f>Healthcare_Data_v1__4[[#This Row],[Discharge Date]]-Healthcare_Data_v1__4[[#This Row],[Date of Admission]]</f>
        <v>24</v>
      </c>
      <c r="S2800" t="str" cm="1">
        <f t="array" ref="S2800">_xlfn.IFS( Healthcare_Data_v1__4[[#This Row],[Days of Stay]]&lt;10,"Low",Healthcare_Data_v1__4[[#This Row],[Days of Stay]]&lt;20,"Med",Healthcare_Data_v1__4[[#This Row],[Days of Stay]]&lt;=30,"High")</f>
        <v>High</v>
      </c>
      <c r="T2800" t="str">
        <f>CONCATENATE(Healthcare_Data_v1__4[[#This Row],[Medical Condition]],Healthcare_Data_v1__4[[#This Row],[Duration]])</f>
        <v>DiabetesHigh</v>
      </c>
      <c r="U2800">
        <f>MONTH(Healthcare_Data_v1__4[[#This Row],[Date of Admission]])</f>
        <v>2</v>
      </c>
      <c r="V2800">
        <f>YEAR(Healthcare_Data_v1__4[[#This Row],[Date of Admission]])</f>
        <v>2020</v>
      </c>
      <c r="W2800">
        <f>DAY(Healthcare_Data_v1__4[[#This Row],[Date of Admission]])</f>
        <v>13</v>
      </c>
    </row>
    <row r="2801" spans="1:23" x14ac:dyDescent="0.3">
      <c r="A2801" t="s">
        <v>5582</v>
      </c>
      <c r="B2801">
        <v>29</v>
      </c>
      <c r="C2801" t="s">
        <v>5</v>
      </c>
      <c r="D2801" t="s">
        <v>15</v>
      </c>
      <c r="E2801" t="s">
        <v>19</v>
      </c>
      <c r="F2801" t="s">
        <v>10</v>
      </c>
      <c r="G2801" s="1">
        <v>44142</v>
      </c>
      <c r="H2801" t="s">
        <v>5583</v>
      </c>
      <c r="I2801" t="s">
        <v>1885</v>
      </c>
      <c r="J2801">
        <v>30746.227080000001</v>
      </c>
      <c r="K2801" t="s">
        <v>47</v>
      </c>
      <c r="L2801">
        <v>12467</v>
      </c>
      <c r="M2801">
        <v>277</v>
      </c>
      <c r="N2801" t="s">
        <v>55</v>
      </c>
      <c r="O2801" s="1">
        <v>44149</v>
      </c>
      <c r="P2801" t="s">
        <v>49</v>
      </c>
      <c r="Q2801" t="s">
        <v>50</v>
      </c>
      <c r="R2801">
        <f>Healthcare_Data_v1__4[[#This Row],[Discharge Date]]-Healthcare_Data_v1__4[[#This Row],[Date of Admission]]</f>
        <v>7</v>
      </c>
      <c r="S2801" t="str" cm="1">
        <f t="array" ref="S2801">_xlfn.IFS( Healthcare_Data_v1__4[[#This Row],[Days of Stay]]&lt;10,"Low",Healthcare_Data_v1__4[[#This Row],[Days of Stay]]&lt;20,"Med",Healthcare_Data_v1__4[[#This Row],[Days of Stay]]&lt;=30,"High")</f>
        <v>Low</v>
      </c>
      <c r="T2801" t="str">
        <f>CONCATENATE(Healthcare_Data_v1__4[[#This Row],[Medical Condition]],Healthcare_Data_v1__4[[#This Row],[Duration]])</f>
        <v>HypertensionLow</v>
      </c>
      <c r="U2801">
        <f>MONTH(Healthcare_Data_v1__4[[#This Row],[Date of Admission]])</f>
        <v>11</v>
      </c>
      <c r="V2801">
        <f>YEAR(Healthcare_Data_v1__4[[#This Row],[Date of Admission]])</f>
        <v>2020</v>
      </c>
      <c r="W2801">
        <f>DAY(Healthcare_Data_v1__4[[#This Row],[Date of Admission]])</f>
        <v>7</v>
      </c>
    </row>
    <row r="2802" spans="1:23" x14ac:dyDescent="0.3">
      <c r="A2802" t="s">
        <v>18637</v>
      </c>
      <c r="B2802">
        <v>64</v>
      </c>
      <c r="C2802" t="s">
        <v>3</v>
      </c>
      <c r="D2802" t="s">
        <v>15</v>
      </c>
      <c r="E2802" t="s">
        <v>22</v>
      </c>
      <c r="F2802" t="s">
        <v>6</v>
      </c>
      <c r="G2802" s="1">
        <v>44741</v>
      </c>
      <c r="H2802" t="s">
        <v>5584</v>
      </c>
      <c r="I2802" t="s">
        <v>5585</v>
      </c>
      <c r="J2802">
        <v>30732.787690000001</v>
      </c>
      <c r="K2802" t="s">
        <v>66</v>
      </c>
      <c r="L2802">
        <v>2974</v>
      </c>
      <c r="M2802">
        <v>313</v>
      </c>
      <c r="N2802" t="s">
        <v>55</v>
      </c>
      <c r="O2802" s="1">
        <v>44770</v>
      </c>
      <c r="P2802" t="s">
        <v>43</v>
      </c>
      <c r="Q2802" t="s">
        <v>57</v>
      </c>
      <c r="R2802">
        <f>Healthcare_Data_v1__4[[#This Row],[Discharge Date]]-Healthcare_Data_v1__4[[#This Row],[Date of Admission]]</f>
        <v>29</v>
      </c>
      <c r="S2802" t="str" cm="1">
        <f t="array" ref="S2802">_xlfn.IFS( Healthcare_Data_v1__4[[#This Row],[Days of Stay]]&lt;10,"Low",Healthcare_Data_v1__4[[#This Row],[Days of Stay]]&lt;20,"Med",Healthcare_Data_v1__4[[#This Row],[Days of Stay]]&lt;=30,"High")</f>
        <v>High</v>
      </c>
      <c r="T2802" t="str">
        <f>CONCATENATE(Healthcare_Data_v1__4[[#This Row],[Medical Condition]],Healthcare_Data_v1__4[[#This Row],[Duration]])</f>
        <v>AsthmaHigh</v>
      </c>
      <c r="U2802">
        <f>MONTH(Healthcare_Data_v1__4[[#This Row],[Date of Admission]])</f>
        <v>6</v>
      </c>
      <c r="V2802">
        <f>YEAR(Healthcare_Data_v1__4[[#This Row],[Date of Admission]])</f>
        <v>2022</v>
      </c>
      <c r="W2802">
        <f>DAY(Healthcare_Data_v1__4[[#This Row],[Date of Admission]])</f>
        <v>29</v>
      </c>
    </row>
    <row r="2803" spans="1:23" x14ac:dyDescent="0.3">
      <c r="A2803" t="s">
        <v>20508</v>
      </c>
      <c r="B2803">
        <v>42</v>
      </c>
      <c r="C2803" t="s">
        <v>8</v>
      </c>
      <c r="D2803" t="s">
        <v>16</v>
      </c>
      <c r="E2803" t="s">
        <v>21</v>
      </c>
      <c r="F2803" t="s">
        <v>11</v>
      </c>
      <c r="G2803" s="1">
        <v>43692</v>
      </c>
      <c r="H2803" t="s">
        <v>3362</v>
      </c>
      <c r="I2803" t="s">
        <v>5586</v>
      </c>
      <c r="J2803">
        <v>30706.702239999999</v>
      </c>
      <c r="K2803" t="s">
        <v>41</v>
      </c>
      <c r="L2803">
        <v>3081</v>
      </c>
      <c r="M2803">
        <v>113</v>
      </c>
      <c r="N2803" t="s">
        <v>48</v>
      </c>
      <c r="O2803" s="1">
        <v>43709</v>
      </c>
      <c r="P2803" t="s">
        <v>49</v>
      </c>
      <c r="Q2803" t="s">
        <v>57</v>
      </c>
      <c r="R2803">
        <f>Healthcare_Data_v1__4[[#This Row],[Discharge Date]]-Healthcare_Data_v1__4[[#This Row],[Date of Admission]]</f>
        <v>17</v>
      </c>
      <c r="S2803" t="str" cm="1">
        <f t="array" ref="S2803">_xlfn.IFS( Healthcare_Data_v1__4[[#This Row],[Days of Stay]]&lt;10,"Low",Healthcare_Data_v1__4[[#This Row],[Days of Stay]]&lt;20,"Med",Healthcare_Data_v1__4[[#This Row],[Days of Stay]]&lt;=30,"High")</f>
        <v>Med</v>
      </c>
      <c r="T2803" t="str">
        <f>CONCATENATE(Healthcare_Data_v1__4[[#This Row],[Medical Condition]],Healthcare_Data_v1__4[[#This Row],[Duration]])</f>
        <v>CancerMed</v>
      </c>
      <c r="U2803">
        <f>MONTH(Healthcare_Data_v1__4[[#This Row],[Date of Admission]])</f>
        <v>8</v>
      </c>
      <c r="V2803">
        <f>YEAR(Healthcare_Data_v1__4[[#This Row],[Date of Admission]])</f>
        <v>2019</v>
      </c>
      <c r="W2803">
        <f>DAY(Healthcare_Data_v1__4[[#This Row],[Date of Admission]])</f>
        <v>15</v>
      </c>
    </row>
    <row r="2804" spans="1:23" x14ac:dyDescent="0.3">
      <c r="A2804" t="s">
        <v>20509</v>
      </c>
      <c r="B2804">
        <v>32</v>
      </c>
      <c r="C2804" t="s">
        <v>5</v>
      </c>
      <c r="D2804" t="s">
        <v>15</v>
      </c>
      <c r="E2804" t="s">
        <v>22</v>
      </c>
      <c r="F2804" t="s">
        <v>6</v>
      </c>
      <c r="G2804" s="1">
        <v>43671</v>
      </c>
      <c r="H2804" t="s">
        <v>5587</v>
      </c>
      <c r="I2804" t="s">
        <v>2475</v>
      </c>
      <c r="J2804">
        <v>30703.319950000001</v>
      </c>
      <c r="K2804" t="s">
        <v>47</v>
      </c>
      <c r="L2804">
        <v>1198</v>
      </c>
      <c r="M2804">
        <v>175</v>
      </c>
      <c r="N2804" t="s">
        <v>55</v>
      </c>
      <c r="O2804" s="1">
        <v>43673</v>
      </c>
      <c r="P2804" t="s">
        <v>49</v>
      </c>
      <c r="Q2804" t="s">
        <v>50</v>
      </c>
      <c r="R2804">
        <f>Healthcare_Data_v1__4[[#This Row],[Discharge Date]]-Healthcare_Data_v1__4[[#This Row],[Date of Admission]]</f>
        <v>2</v>
      </c>
      <c r="S2804" t="str" cm="1">
        <f t="array" ref="S2804">_xlfn.IFS( Healthcare_Data_v1__4[[#This Row],[Days of Stay]]&lt;10,"Low",Healthcare_Data_v1__4[[#This Row],[Days of Stay]]&lt;20,"Med",Healthcare_Data_v1__4[[#This Row],[Days of Stay]]&lt;=30,"High")</f>
        <v>Low</v>
      </c>
      <c r="T2804" t="str">
        <f>CONCATENATE(Healthcare_Data_v1__4[[#This Row],[Medical Condition]],Healthcare_Data_v1__4[[#This Row],[Duration]])</f>
        <v>AsthmaLow</v>
      </c>
      <c r="U2804">
        <f>MONTH(Healthcare_Data_v1__4[[#This Row],[Date of Admission]])</f>
        <v>7</v>
      </c>
      <c r="V2804">
        <f>YEAR(Healthcare_Data_v1__4[[#This Row],[Date of Admission]])</f>
        <v>2019</v>
      </c>
      <c r="W2804">
        <f>DAY(Healthcare_Data_v1__4[[#This Row],[Date of Admission]])</f>
        <v>25</v>
      </c>
    </row>
    <row r="2805" spans="1:23" x14ac:dyDescent="0.3">
      <c r="A2805" t="s">
        <v>20510</v>
      </c>
      <c r="B2805">
        <v>60</v>
      </c>
      <c r="C2805" t="s">
        <v>3</v>
      </c>
      <c r="D2805" t="s">
        <v>16</v>
      </c>
      <c r="E2805" t="s">
        <v>21</v>
      </c>
      <c r="F2805" t="s">
        <v>10</v>
      </c>
      <c r="G2805" s="1">
        <v>44878</v>
      </c>
      <c r="H2805" t="s">
        <v>5588</v>
      </c>
      <c r="I2805" t="s">
        <v>5589</v>
      </c>
      <c r="J2805">
        <v>30697.590390000001</v>
      </c>
      <c r="K2805" t="s">
        <v>69</v>
      </c>
      <c r="L2805">
        <v>27669</v>
      </c>
      <c r="M2805">
        <v>325</v>
      </c>
      <c r="N2805" t="s">
        <v>42</v>
      </c>
      <c r="O2805" s="1">
        <v>44896</v>
      </c>
      <c r="P2805" t="s">
        <v>85</v>
      </c>
      <c r="Q2805" t="s">
        <v>57</v>
      </c>
      <c r="R2805">
        <f>Healthcare_Data_v1__4[[#This Row],[Discharge Date]]-Healthcare_Data_v1__4[[#This Row],[Date of Admission]]</f>
        <v>18</v>
      </c>
      <c r="S2805" t="str" cm="1">
        <f t="array" ref="S2805">_xlfn.IFS( Healthcare_Data_v1__4[[#This Row],[Days of Stay]]&lt;10,"Low",Healthcare_Data_v1__4[[#This Row],[Days of Stay]]&lt;20,"Med",Healthcare_Data_v1__4[[#This Row],[Days of Stay]]&lt;=30,"High")</f>
        <v>Med</v>
      </c>
      <c r="T2805" t="str">
        <f>CONCATENATE(Healthcare_Data_v1__4[[#This Row],[Medical Condition]],Healthcare_Data_v1__4[[#This Row],[Duration]])</f>
        <v>HypertensionMed</v>
      </c>
      <c r="U2805">
        <f>MONTH(Healthcare_Data_v1__4[[#This Row],[Date of Admission]])</f>
        <v>11</v>
      </c>
      <c r="V2805">
        <f>YEAR(Healthcare_Data_v1__4[[#This Row],[Date of Admission]])</f>
        <v>2022</v>
      </c>
      <c r="W2805">
        <f>DAY(Healthcare_Data_v1__4[[#This Row],[Date of Admission]])</f>
        <v>13</v>
      </c>
    </row>
    <row r="2806" spans="1:23" x14ac:dyDescent="0.3">
      <c r="A2806" t="s">
        <v>20511</v>
      </c>
      <c r="B2806">
        <v>68</v>
      </c>
      <c r="C2806" t="s">
        <v>3</v>
      </c>
      <c r="D2806" t="s">
        <v>15</v>
      </c>
      <c r="E2806" t="s">
        <v>22</v>
      </c>
      <c r="F2806" t="s">
        <v>7</v>
      </c>
      <c r="G2806" s="1">
        <v>44216</v>
      </c>
      <c r="H2806" t="s">
        <v>5590</v>
      </c>
      <c r="I2806" t="s">
        <v>5591</v>
      </c>
      <c r="J2806">
        <v>30688.57229</v>
      </c>
      <c r="K2806" t="s">
        <v>47</v>
      </c>
      <c r="L2806">
        <v>14782</v>
      </c>
      <c r="M2806">
        <v>258</v>
      </c>
      <c r="N2806" t="s">
        <v>55</v>
      </c>
      <c r="O2806" s="1">
        <v>44232</v>
      </c>
      <c r="P2806" t="s">
        <v>56</v>
      </c>
      <c r="Q2806" t="s">
        <v>44</v>
      </c>
      <c r="R2806">
        <f>Healthcare_Data_v1__4[[#This Row],[Discharge Date]]-Healthcare_Data_v1__4[[#This Row],[Date of Admission]]</f>
        <v>16</v>
      </c>
      <c r="S2806" t="str" cm="1">
        <f t="array" ref="S2806">_xlfn.IFS( Healthcare_Data_v1__4[[#This Row],[Days of Stay]]&lt;10,"Low",Healthcare_Data_v1__4[[#This Row],[Days of Stay]]&lt;20,"Med",Healthcare_Data_v1__4[[#This Row],[Days of Stay]]&lt;=30,"High")</f>
        <v>Med</v>
      </c>
      <c r="T2806" t="str">
        <f>CONCATENATE(Healthcare_Data_v1__4[[#This Row],[Medical Condition]],Healthcare_Data_v1__4[[#This Row],[Duration]])</f>
        <v>ObesityMed</v>
      </c>
      <c r="U2806">
        <f>MONTH(Healthcare_Data_v1__4[[#This Row],[Date of Admission]])</f>
        <v>1</v>
      </c>
      <c r="V2806">
        <f>YEAR(Healthcare_Data_v1__4[[#This Row],[Date of Admission]])</f>
        <v>2021</v>
      </c>
      <c r="W2806">
        <f>DAY(Healthcare_Data_v1__4[[#This Row],[Date of Admission]])</f>
        <v>20</v>
      </c>
    </row>
    <row r="2807" spans="1:23" x14ac:dyDescent="0.3">
      <c r="A2807" t="s">
        <v>20512</v>
      </c>
      <c r="B2807">
        <v>47</v>
      </c>
      <c r="C2807" t="s">
        <v>8</v>
      </c>
      <c r="D2807" t="s">
        <v>16</v>
      </c>
      <c r="E2807" t="s">
        <v>21</v>
      </c>
      <c r="F2807" t="s">
        <v>9</v>
      </c>
      <c r="G2807" s="1">
        <v>44366</v>
      </c>
      <c r="H2807" t="s">
        <v>5592</v>
      </c>
      <c r="I2807" t="s">
        <v>5593</v>
      </c>
      <c r="J2807">
        <v>30687.292079999999</v>
      </c>
      <c r="K2807" t="s">
        <v>69</v>
      </c>
      <c r="L2807">
        <v>33051</v>
      </c>
      <c r="M2807">
        <v>491</v>
      </c>
      <c r="N2807" t="s">
        <v>55</v>
      </c>
      <c r="O2807" s="1">
        <v>44367</v>
      </c>
      <c r="P2807" t="s">
        <v>60</v>
      </c>
      <c r="Q2807" t="s">
        <v>57</v>
      </c>
      <c r="R2807">
        <f>Healthcare_Data_v1__4[[#This Row],[Discharge Date]]-Healthcare_Data_v1__4[[#This Row],[Date of Admission]]</f>
        <v>1</v>
      </c>
      <c r="S2807" t="str" cm="1">
        <f t="array" ref="S2807">_xlfn.IFS( Healthcare_Data_v1__4[[#This Row],[Days of Stay]]&lt;10,"Low",Healthcare_Data_v1__4[[#This Row],[Days of Stay]]&lt;20,"Med",Healthcare_Data_v1__4[[#This Row],[Days of Stay]]&lt;=30,"High")</f>
        <v>Low</v>
      </c>
      <c r="T2807" t="str">
        <f>CONCATENATE(Healthcare_Data_v1__4[[#This Row],[Medical Condition]],Healthcare_Data_v1__4[[#This Row],[Duration]])</f>
        <v>ArthritisLow</v>
      </c>
      <c r="U2807">
        <f>MONTH(Healthcare_Data_v1__4[[#This Row],[Date of Admission]])</f>
        <v>6</v>
      </c>
      <c r="V2807">
        <f>YEAR(Healthcare_Data_v1__4[[#This Row],[Date of Admission]])</f>
        <v>2021</v>
      </c>
      <c r="W2807">
        <f>DAY(Healthcare_Data_v1__4[[#This Row],[Date of Admission]])</f>
        <v>19</v>
      </c>
    </row>
    <row r="2808" spans="1:23" x14ac:dyDescent="0.3">
      <c r="A2808" t="s">
        <v>20513</v>
      </c>
      <c r="B2808">
        <v>48</v>
      </c>
      <c r="C2808" t="s">
        <v>8</v>
      </c>
      <c r="D2808" t="s">
        <v>15</v>
      </c>
      <c r="E2808" t="s">
        <v>21</v>
      </c>
      <c r="F2808" t="s">
        <v>7</v>
      </c>
      <c r="G2808" s="1">
        <v>44240</v>
      </c>
      <c r="H2808" t="s">
        <v>5594</v>
      </c>
      <c r="I2808" t="s">
        <v>5595</v>
      </c>
      <c r="J2808">
        <v>30673.92352</v>
      </c>
      <c r="K2808" t="s">
        <v>63</v>
      </c>
      <c r="L2808">
        <v>22298</v>
      </c>
      <c r="M2808">
        <v>360</v>
      </c>
      <c r="N2808" t="s">
        <v>55</v>
      </c>
      <c r="O2808" s="1">
        <v>44250</v>
      </c>
      <c r="P2808" t="s">
        <v>49</v>
      </c>
      <c r="Q2808" t="s">
        <v>44</v>
      </c>
      <c r="R2808">
        <f>Healthcare_Data_v1__4[[#This Row],[Discharge Date]]-Healthcare_Data_v1__4[[#This Row],[Date of Admission]]</f>
        <v>10</v>
      </c>
      <c r="S2808" t="str" cm="1">
        <f t="array" ref="S2808">_xlfn.IFS( Healthcare_Data_v1__4[[#This Row],[Days of Stay]]&lt;10,"Low",Healthcare_Data_v1__4[[#This Row],[Days of Stay]]&lt;20,"Med",Healthcare_Data_v1__4[[#This Row],[Days of Stay]]&lt;=30,"High")</f>
        <v>Med</v>
      </c>
      <c r="T2808" t="str">
        <f>CONCATENATE(Healthcare_Data_v1__4[[#This Row],[Medical Condition]],Healthcare_Data_v1__4[[#This Row],[Duration]])</f>
        <v>ObesityMed</v>
      </c>
      <c r="U2808">
        <f>MONTH(Healthcare_Data_v1__4[[#This Row],[Date of Admission]])</f>
        <v>2</v>
      </c>
      <c r="V2808">
        <f>YEAR(Healthcare_Data_v1__4[[#This Row],[Date of Admission]])</f>
        <v>2021</v>
      </c>
      <c r="W2808">
        <f>DAY(Healthcare_Data_v1__4[[#This Row],[Date of Admission]])</f>
        <v>13</v>
      </c>
    </row>
    <row r="2809" spans="1:23" x14ac:dyDescent="0.3">
      <c r="A2809" t="s">
        <v>20514</v>
      </c>
      <c r="B2809">
        <v>46</v>
      </c>
      <c r="C2809" t="s">
        <v>8</v>
      </c>
      <c r="D2809" t="s">
        <v>15</v>
      </c>
      <c r="E2809" t="s">
        <v>20</v>
      </c>
      <c r="F2809" t="s">
        <v>4</v>
      </c>
      <c r="G2809" s="1">
        <v>44819</v>
      </c>
      <c r="H2809" t="s">
        <v>5596</v>
      </c>
      <c r="I2809" t="s">
        <v>5597</v>
      </c>
      <c r="J2809">
        <v>30673.7719</v>
      </c>
      <c r="K2809" t="s">
        <v>47</v>
      </c>
      <c r="L2809">
        <v>12776</v>
      </c>
      <c r="M2809">
        <v>227</v>
      </c>
      <c r="N2809" t="s">
        <v>48</v>
      </c>
      <c r="O2809" s="1">
        <v>44831</v>
      </c>
      <c r="P2809" t="s">
        <v>49</v>
      </c>
      <c r="Q2809" t="s">
        <v>57</v>
      </c>
      <c r="R2809">
        <f>Healthcare_Data_v1__4[[#This Row],[Discharge Date]]-Healthcare_Data_v1__4[[#This Row],[Date of Admission]]</f>
        <v>12</v>
      </c>
      <c r="S2809" t="str" cm="1">
        <f t="array" ref="S2809">_xlfn.IFS( Healthcare_Data_v1__4[[#This Row],[Days of Stay]]&lt;10,"Low",Healthcare_Data_v1__4[[#This Row],[Days of Stay]]&lt;20,"Med",Healthcare_Data_v1__4[[#This Row],[Days of Stay]]&lt;=30,"High")</f>
        <v>Med</v>
      </c>
      <c r="T2809" t="str">
        <f>CONCATENATE(Healthcare_Data_v1__4[[#This Row],[Medical Condition]],Healthcare_Data_v1__4[[#This Row],[Duration]])</f>
        <v>DiabetesMed</v>
      </c>
      <c r="U2809">
        <f>MONTH(Healthcare_Data_v1__4[[#This Row],[Date of Admission]])</f>
        <v>9</v>
      </c>
      <c r="V2809">
        <f>YEAR(Healthcare_Data_v1__4[[#This Row],[Date of Admission]])</f>
        <v>2022</v>
      </c>
      <c r="W2809">
        <f>DAY(Healthcare_Data_v1__4[[#This Row],[Date of Admission]])</f>
        <v>15</v>
      </c>
    </row>
    <row r="2810" spans="1:23" x14ac:dyDescent="0.3">
      <c r="A2810" t="s">
        <v>20515</v>
      </c>
      <c r="B2810">
        <v>74</v>
      </c>
      <c r="C2810" t="s">
        <v>3</v>
      </c>
      <c r="D2810" t="s">
        <v>16</v>
      </c>
      <c r="E2810" t="s">
        <v>23</v>
      </c>
      <c r="F2810" t="s">
        <v>10</v>
      </c>
      <c r="G2810" s="1">
        <v>44068</v>
      </c>
      <c r="H2810" t="s">
        <v>5598</v>
      </c>
      <c r="I2810" t="s">
        <v>5599</v>
      </c>
      <c r="J2810">
        <v>30673.543170000001</v>
      </c>
      <c r="K2810" t="s">
        <v>66</v>
      </c>
      <c r="L2810">
        <v>17856</v>
      </c>
      <c r="M2810">
        <v>307</v>
      </c>
      <c r="N2810" t="s">
        <v>48</v>
      </c>
      <c r="O2810" s="1">
        <v>44088</v>
      </c>
      <c r="P2810" t="s">
        <v>60</v>
      </c>
      <c r="Q2810" t="s">
        <v>57</v>
      </c>
      <c r="R2810">
        <f>Healthcare_Data_v1__4[[#This Row],[Discharge Date]]-Healthcare_Data_v1__4[[#This Row],[Date of Admission]]</f>
        <v>20</v>
      </c>
      <c r="S2810" t="str" cm="1">
        <f t="array" ref="S2810">_xlfn.IFS( Healthcare_Data_v1__4[[#This Row],[Days of Stay]]&lt;10,"Low",Healthcare_Data_v1__4[[#This Row],[Days of Stay]]&lt;20,"Med",Healthcare_Data_v1__4[[#This Row],[Days of Stay]]&lt;=30,"High")</f>
        <v>High</v>
      </c>
      <c r="T2810" t="str">
        <f>CONCATENATE(Healthcare_Data_v1__4[[#This Row],[Medical Condition]],Healthcare_Data_v1__4[[#This Row],[Duration]])</f>
        <v>HypertensionHigh</v>
      </c>
      <c r="U2810">
        <f>MONTH(Healthcare_Data_v1__4[[#This Row],[Date of Admission]])</f>
        <v>8</v>
      </c>
      <c r="V2810">
        <f>YEAR(Healthcare_Data_v1__4[[#This Row],[Date of Admission]])</f>
        <v>2020</v>
      </c>
      <c r="W2810">
        <f>DAY(Healthcare_Data_v1__4[[#This Row],[Date of Admission]])</f>
        <v>25</v>
      </c>
    </row>
    <row r="2811" spans="1:23" x14ac:dyDescent="0.3">
      <c r="A2811" t="s">
        <v>20516</v>
      </c>
      <c r="B2811">
        <v>29</v>
      </c>
      <c r="C2811" t="s">
        <v>5</v>
      </c>
      <c r="D2811" t="s">
        <v>16</v>
      </c>
      <c r="E2811" t="s">
        <v>19</v>
      </c>
      <c r="F2811" t="s">
        <v>6</v>
      </c>
      <c r="G2811" s="1">
        <v>43561</v>
      </c>
      <c r="H2811" t="s">
        <v>5600</v>
      </c>
      <c r="I2811" t="s">
        <v>5601</v>
      </c>
      <c r="J2811">
        <v>30660.53616</v>
      </c>
      <c r="K2811" t="s">
        <v>66</v>
      </c>
      <c r="L2811">
        <v>13231</v>
      </c>
      <c r="M2811">
        <v>317</v>
      </c>
      <c r="N2811" t="s">
        <v>55</v>
      </c>
      <c r="O2811" s="1">
        <v>43574</v>
      </c>
      <c r="P2811" t="s">
        <v>56</v>
      </c>
      <c r="Q2811" t="s">
        <v>44</v>
      </c>
      <c r="R2811">
        <f>Healthcare_Data_v1__4[[#This Row],[Discharge Date]]-Healthcare_Data_v1__4[[#This Row],[Date of Admission]]</f>
        <v>13</v>
      </c>
      <c r="S2811" t="str" cm="1">
        <f t="array" ref="S2811">_xlfn.IFS( Healthcare_Data_v1__4[[#This Row],[Days of Stay]]&lt;10,"Low",Healthcare_Data_v1__4[[#This Row],[Days of Stay]]&lt;20,"Med",Healthcare_Data_v1__4[[#This Row],[Days of Stay]]&lt;=30,"High")</f>
        <v>Med</v>
      </c>
      <c r="T2811" t="str">
        <f>CONCATENATE(Healthcare_Data_v1__4[[#This Row],[Medical Condition]],Healthcare_Data_v1__4[[#This Row],[Duration]])</f>
        <v>AsthmaMed</v>
      </c>
      <c r="U2811">
        <f>MONTH(Healthcare_Data_v1__4[[#This Row],[Date of Admission]])</f>
        <v>4</v>
      </c>
      <c r="V2811">
        <f>YEAR(Healthcare_Data_v1__4[[#This Row],[Date of Admission]])</f>
        <v>2019</v>
      </c>
      <c r="W2811">
        <f>DAY(Healthcare_Data_v1__4[[#This Row],[Date of Admission]])</f>
        <v>6</v>
      </c>
    </row>
    <row r="2812" spans="1:23" x14ac:dyDescent="0.3">
      <c r="A2812" t="s">
        <v>20517</v>
      </c>
      <c r="B2812">
        <v>29</v>
      </c>
      <c r="C2812" t="s">
        <v>5</v>
      </c>
      <c r="D2812" t="s">
        <v>15</v>
      </c>
      <c r="E2812" t="s">
        <v>23</v>
      </c>
      <c r="F2812" t="s">
        <v>6</v>
      </c>
      <c r="G2812" s="1">
        <v>43768</v>
      </c>
      <c r="H2812" t="s">
        <v>5602</v>
      </c>
      <c r="I2812" t="s">
        <v>5603</v>
      </c>
      <c r="J2812">
        <v>30656.615440000001</v>
      </c>
      <c r="K2812" t="s">
        <v>69</v>
      </c>
      <c r="L2812">
        <v>8481</v>
      </c>
      <c r="M2812">
        <v>335</v>
      </c>
      <c r="N2812" t="s">
        <v>55</v>
      </c>
      <c r="O2812" s="1">
        <v>43787</v>
      </c>
      <c r="P2812" t="s">
        <v>85</v>
      </c>
      <c r="Q2812" t="s">
        <v>50</v>
      </c>
      <c r="R2812">
        <f>Healthcare_Data_v1__4[[#This Row],[Discharge Date]]-Healthcare_Data_v1__4[[#This Row],[Date of Admission]]</f>
        <v>19</v>
      </c>
      <c r="S2812" t="str" cm="1">
        <f t="array" ref="S2812">_xlfn.IFS( Healthcare_Data_v1__4[[#This Row],[Days of Stay]]&lt;10,"Low",Healthcare_Data_v1__4[[#This Row],[Days of Stay]]&lt;20,"Med",Healthcare_Data_v1__4[[#This Row],[Days of Stay]]&lt;=30,"High")</f>
        <v>Med</v>
      </c>
      <c r="T2812" t="str">
        <f>CONCATENATE(Healthcare_Data_v1__4[[#This Row],[Medical Condition]],Healthcare_Data_v1__4[[#This Row],[Duration]])</f>
        <v>AsthmaMed</v>
      </c>
      <c r="U2812">
        <f>MONTH(Healthcare_Data_v1__4[[#This Row],[Date of Admission]])</f>
        <v>10</v>
      </c>
      <c r="V2812">
        <f>YEAR(Healthcare_Data_v1__4[[#This Row],[Date of Admission]])</f>
        <v>2019</v>
      </c>
      <c r="W2812">
        <f>DAY(Healthcare_Data_v1__4[[#This Row],[Date of Admission]])</f>
        <v>30</v>
      </c>
    </row>
    <row r="2813" spans="1:23" x14ac:dyDescent="0.3">
      <c r="A2813" t="s">
        <v>20518</v>
      </c>
      <c r="B2813">
        <v>24</v>
      </c>
      <c r="C2813" t="s">
        <v>12</v>
      </c>
      <c r="D2813" t="s">
        <v>15</v>
      </c>
      <c r="E2813" t="s">
        <v>20</v>
      </c>
      <c r="F2813" t="s">
        <v>6</v>
      </c>
      <c r="G2813" s="1">
        <v>43601</v>
      </c>
      <c r="H2813" t="s">
        <v>5604</v>
      </c>
      <c r="I2813" t="s">
        <v>5605</v>
      </c>
      <c r="J2813">
        <v>30653.321260000001</v>
      </c>
      <c r="K2813" t="s">
        <v>47</v>
      </c>
      <c r="L2813">
        <v>2585</v>
      </c>
      <c r="M2813">
        <v>445</v>
      </c>
      <c r="N2813" t="s">
        <v>48</v>
      </c>
      <c r="O2813" s="1">
        <v>43613</v>
      </c>
      <c r="P2813" t="s">
        <v>49</v>
      </c>
      <c r="Q2813" t="s">
        <v>57</v>
      </c>
      <c r="R2813">
        <f>Healthcare_Data_v1__4[[#This Row],[Discharge Date]]-Healthcare_Data_v1__4[[#This Row],[Date of Admission]]</f>
        <v>12</v>
      </c>
      <c r="S2813" t="str" cm="1">
        <f t="array" ref="S2813">_xlfn.IFS( Healthcare_Data_v1__4[[#This Row],[Days of Stay]]&lt;10,"Low",Healthcare_Data_v1__4[[#This Row],[Days of Stay]]&lt;20,"Med",Healthcare_Data_v1__4[[#This Row],[Days of Stay]]&lt;=30,"High")</f>
        <v>Med</v>
      </c>
      <c r="T2813" t="str">
        <f>CONCATENATE(Healthcare_Data_v1__4[[#This Row],[Medical Condition]],Healthcare_Data_v1__4[[#This Row],[Duration]])</f>
        <v>AsthmaMed</v>
      </c>
      <c r="U2813">
        <f>MONTH(Healthcare_Data_v1__4[[#This Row],[Date of Admission]])</f>
        <v>5</v>
      </c>
      <c r="V2813">
        <f>YEAR(Healthcare_Data_v1__4[[#This Row],[Date of Admission]])</f>
        <v>2019</v>
      </c>
      <c r="W2813">
        <f>DAY(Healthcare_Data_v1__4[[#This Row],[Date of Admission]])</f>
        <v>16</v>
      </c>
    </row>
    <row r="2814" spans="1:23" x14ac:dyDescent="0.3">
      <c r="A2814" t="s">
        <v>20519</v>
      </c>
      <c r="B2814">
        <v>68</v>
      </c>
      <c r="C2814" t="s">
        <v>3</v>
      </c>
      <c r="D2814" t="s">
        <v>16</v>
      </c>
      <c r="E2814" t="s">
        <v>26</v>
      </c>
      <c r="F2814" t="s">
        <v>10</v>
      </c>
      <c r="G2814" s="1">
        <v>45012</v>
      </c>
      <c r="H2814" t="s">
        <v>5606</v>
      </c>
      <c r="I2814" t="s">
        <v>5607</v>
      </c>
      <c r="J2814">
        <v>30651.62599</v>
      </c>
      <c r="K2814" t="s">
        <v>47</v>
      </c>
      <c r="L2814">
        <v>11233</v>
      </c>
      <c r="M2814">
        <v>374</v>
      </c>
      <c r="N2814" t="s">
        <v>55</v>
      </c>
      <c r="O2814" s="1">
        <v>45033</v>
      </c>
      <c r="P2814" t="s">
        <v>60</v>
      </c>
      <c r="Q2814" t="s">
        <v>57</v>
      </c>
      <c r="R2814">
        <f>Healthcare_Data_v1__4[[#This Row],[Discharge Date]]-Healthcare_Data_v1__4[[#This Row],[Date of Admission]]</f>
        <v>21</v>
      </c>
      <c r="S2814" t="str" cm="1">
        <f t="array" ref="S2814">_xlfn.IFS( Healthcare_Data_v1__4[[#This Row],[Days of Stay]]&lt;10,"Low",Healthcare_Data_v1__4[[#This Row],[Days of Stay]]&lt;20,"Med",Healthcare_Data_v1__4[[#This Row],[Days of Stay]]&lt;=30,"High")</f>
        <v>High</v>
      </c>
      <c r="T2814" t="str">
        <f>CONCATENATE(Healthcare_Data_v1__4[[#This Row],[Medical Condition]],Healthcare_Data_v1__4[[#This Row],[Duration]])</f>
        <v>HypertensionHigh</v>
      </c>
      <c r="U2814">
        <f>MONTH(Healthcare_Data_v1__4[[#This Row],[Date of Admission]])</f>
        <v>3</v>
      </c>
      <c r="V2814">
        <f>YEAR(Healthcare_Data_v1__4[[#This Row],[Date of Admission]])</f>
        <v>2023</v>
      </c>
      <c r="W2814">
        <f>DAY(Healthcare_Data_v1__4[[#This Row],[Date of Admission]])</f>
        <v>27</v>
      </c>
    </row>
    <row r="2815" spans="1:23" x14ac:dyDescent="0.3">
      <c r="A2815" t="s">
        <v>20520</v>
      </c>
      <c r="B2815">
        <v>47</v>
      </c>
      <c r="C2815" t="s">
        <v>8</v>
      </c>
      <c r="D2815" t="s">
        <v>15</v>
      </c>
      <c r="E2815" t="s">
        <v>22</v>
      </c>
      <c r="F2815" t="s">
        <v>11</v>
      </c>
      <c r="G2815" s="1">
        <v>44780</v>
      </c>
      <c r="H2815" t="s">
        <v>5608</v>
      </c>
      <c r="I2815" t="s">
        <v>3654</v>
      </c>
      <c r="J2815">
        <v>30644.80485</v>
      </c>
      <c r="K2815" t="s">
        <v>47</v>
      </c>
      <c r="L2815">
        <v>5895</v>
      </c>
      <c r="M2815">
        <v>231</v>
      </c>
      <c r="N2815" t="s">
        <v>55</v>
      </c>
      <c r="O2815" s="1">
        <v>44806</v>
      </c>
      <c r="P2815" t="s">
        <v>43</v>
      </c>
      <c r="Q2815" t="s">
        <v>44</v>
      </c>
      <c r="R2815">
        <f>Healthcare_Data_v1__4[[#This Row],[Discharge Date]]-Healthcare_Data_v1__4[[#This Row],[Date of Admission]]</f>
        <v>26</v>
      </c>
      <c r="S2815" t="str" cm="1">
        <f t="array" ref="S2815">_xlfn.IFS( Healthcare_Data_v1__4[[#This Row],[Days of Stay]]&lt;10,"Low",Healthcare_Data_v1__4[[#This Row],[Days of Stay]]&lt;20,"Med",Healthcare_Data_v1__4[[#This Row],[Days of Stay]]&lt;=30,"High")</f>
        <v>High</v>
      </c>
      <c r="T2815" t="str">
        <f>CONCATENATE(Healthcare_Data_v1__4[[#This Row],[Medical Condition]],Healthcare_Data_v1__4[[#This Row],[Duration]])</f>
        <v>CancerHigh</v>
      </c>
      <c r="U2815">
        <f>MONTH(Healthcare_Data_v1__4[[#This Row],[Date of Admission]])</f>
        <v>8</v>
      </c>
      <c r="V2815">
        <f>YEAR(Healthcare_Data_v1__4[[#This Row],[Date of Admission]])</f>
        <v>2022</v>
      </c>
      <c r="W2815">
        <f>DAY(Healthcare_Data_v1__4[[#This Row],[Date of Admission]])</f>
        <v>7</v>
      </c>
    </row>
    <row r="2816" spans="1:23" x14ac:dyDescent="0.3">
      <c r="A2816" t="s">
        <v>20384</v>
      </c>
      <c r="B2816">
        <v>73</v>
      </c>
      <c r="C2816" t="s">
        <v>3</v>
      </c>
      <c r="D2816" t="s">
        <v>16</v>
      </c>
      <c r="E2816" t="s">
        <v>19</v>
      </c>
      <c r="F2816" t="s">
        <v>10</v>
      </c>
      <c r="G2816" s="1">
        <v>44182</v>
      </c>
      <c r="H2816" t="s">
        <v>4290</v>
      </c>
      <c r="I2816" t="s">
        <v>5609</v>
      </c>
      <c r="J2816">
        <v>30629.990089999999</v>
      </c>
      <c r="K2816" t="s">
        <v>66</v>
      </c>
      <c r="L2816">
        <v>31322</v>
      </c>
      <c r="M2816">
        <v>491</v>
      </c>
      <c r="N2816" t="s">
        <v>42</v>
      </c>
      <c r="O2816" s="1">
        <v>44195</v>
      </c>
      <c r="P2816" t="s">
        <v>43</v>
      </c>
      <c r="Q2816" t="s">
        <v>50</v>
      </c>
      <c r="R2816">
        <f>Healthcare_Data_v1__4[[#This Row],[Discharge Date]]-Healthcare_Data_v1__4[[#This Row],[Date of Admission]]</f>
        <v>13</v>
      </c>
      <c r="S2816" t="str" cm="1">
        <f t="array" ref="S2816">_xlfn.IFS( Healthcare_Data_v1__4[[#This Row],[Days of Stay]]&lt;10,"Low",Healthcare_Data_v1__4[[#This Row],[Days of Stay]]&lt;20,"Med",Healthcare_Data_v1__4[[#This Row],[Days of Stay]]&lt;=30,"High")</f>
        <v>Med</v>
      </c>
      <c r="T2816" t="str">
        <f>CONCATENATE(Healthcare_Data_v1__4[[#This Row],[Medical Condition]],Healthcare_Data_v1__4[[#This Row],[Duration]])</f>
        <v>HypertensionMed</v>
      </c>
      <c r="U2816">
        <f>MONTH(Healthcare_Data_v1__4[[#This Row],[Date of Admission]])</f>
        <v>12</v>
      </c>
      <c r="V2816">
        <f>YEAR(Healthcare_Data_v1__4[[#This Row],[Date of Admission]])</f>
        <v>2020</v>
      </c>
      <c r="W2816">
        <f>DAY(Healthcare_Data_v1__4[[#This Row],[Date of Admission]])</f>
        <v>17</v>
      </c>
    </row>
    <row r="2817" spans="1:23" x14ac:dyDescent="0.3">
      <c r="A2817" t="s">
        <v>20521</v>
      </c>
      <c r="B2817">
        <v>43</v>
      </c>
      <c r="C2817" t="s">
        <v>8</v>
      </c>
      <c r="D2817" t="s">
        <v>15</v>
      </c>
      <c r="E2817" t="s">
        <v>21</v>
      </c>
      <c r="F2817" t="s">
        <v>10</v>
      </c>
      <c r="G2817" s="1">
        <v>43605</v>
      </c>
      <c r="H2817" t="s">
        <v>5610</v>
      </c>
      <c r="I2817" t="s">
        <v>5611</v>
      </c>
      <c r="J2817">
        <v>30628.364610000001</v>
      </c>
      <c r="K2817" t="s">
        <v>41</v>
      </c>
      <c r="L2817">
        <v>4489</v>
      </c>
      <c r="M2817">
        <v>110</v>
      </c>
      <c r="N2817" t="s">
        <v>55</v>
      </c>
      <c r="O2817" s="1">
        <v>43614</v>
      </c>
      <c r="P2817" t="s">
        <v>56</v>
      </c>
      <c r="Q2817" t="s">
        <v>57</v>
      </c>
      <c r="R2817">
        <f>Healthcare_Data_v1__4[[#This Row],[Discharge Date]]-Healthcare_Data_v1__4[[#This Row],[Date of Admission]]</f>
        <v>9</v>
      </c>
      <c r="S2817" t="str" cm="1">
        <f t="array" ref="S2817">_xlfn.IFS( Healthcare_Data_v1__4[[#This Row],[Days of Stay]]&lt;10,"Low",Healthcare_Data_v1__4[[#This Row],[Days of Stay]]&lt;20,"Med",Healthcare_Data_v1__4[[#This Row],[Days of Stay]]&lt;=30,"High")</f>
        <v>Low</v>
      </c>
      <c r="T2817" t="str">
        <f>CONCATENATE(Healthcare_Data_v1__4[[#This Row],[Medical Condition]],Healthcare_Data_v1__4[[#This Row],[Duration]])</f>
        <v>HypertensionLow</v>
      </c>
      <c r="U2817">
        <f>MONTH(Healthcare_Data_v1__4[[#This Row],[Date of Admission]])</f>
        <v>5</v>
      </c>
      <c r="V2817">
        <f>YEAR(Healthcare_Data_v1__4[[#This Row],[Date of Admission]])</f>
        <v>2019</v>
      </c>
      <c r="W2817">
        <f>DAY(Healthcare_Data_v1__4[[#This Row],[Date of Admission]])</f>
        <v>20</v>
      </c>
    </row>
    <row r="2818" spans="1:23" x14ac:dyDescent="0.3">
      <c r="A2818" t="s">
        <v>2761</v>
      </c>
      <c r="B2818">
        <v>55</v>
      </c>
      <c r="C2818" t="s">
        <v>3</v>
      </c>
      <c r="D2818" t="s">
        <v>16</v>
      </c>
      <c r="E2818" t="s">
        <v>21</v>
      </c>
      <c r="F2818" t="s">
        <v>6</v>
      </c>
      <c r="G2818" s="1">
        <v>43906</v>
      </c>
      <c r="H2818" t="s">
        <v>5612</v>
      </c>
      <c r="I2818" t="s">
        <v>5613</v>
      </c>
      <c r="J2818">
        <v>30626.262579999999</v>
      </c>
      <c r="K2818" t="s">
        <v>63</v>
      </c>
      <c r="L2818">
        <v>6160</v>
      </c>
      <c r="M2818">
        <v>141</v>
      </c>
      <c r="N2818" t="s">
        <v>48</v>
      </c>
      <c r="O2818" s="1">
        <v>43907</v>
      </c>
      <c r="P2818" t="s">
        <v>60</v>
      </c>
      <c r="Q2818" t="s">
        <v>50</v>
      </c>
      <c r="R2818">
        <f>Healthcare_Data_v1__4[[#This Row],[Discharge Date]]-Healthcare_Data_v1__4[[#This Row],[Date of Admission]]</f>
        <v>1</v>
      </c>
      <c r="S2818" t="str" cm="1">
        <f t="array" ref="S2818">_xlfn.IFS( Healthcare_Data_v1__4[[#This Row],[Days of Stay]]&lt;10,"Low",Healthcare_Data_v1__4[[#This Row],[Days of Stay]]&lt;20,"Med",Healthcare_Data_v1__4[[#This Row],[Days of Stay]]&lt;=30,"High")</f>
        <v>Low</v>
      </c>
      <c r="T2818" t="str">
        <f>CONCATENATE(Healthcare_Data_v1__4[[#This Row],[Medical Condition]],Healthcare_Data_v1__4[[#This Row],[Duration]])</f>
        <v>AsthmaLow</v>
      </c>
      <c r="U2818">
        <f>MONTH(Healthcare_Data_v1__4[[#This Row],[Date of Admission]])</f>
        <v>3</v>
      </c>
      <c r="V2818">
        <f>YEAR(Healthcare_Data_v1__4[[#This Row],[Date of Admission]])</f>
        <v>2020</v>
      </c>
      <c r="W2818">
        <f>DAY(Healthcare_Data_v1__4[[#This Row],[Date of Admission]])</f>
        <v>16</v>
      </c>
    </row>
    <row r="2819" spans="1:23" x14ac:dyDescent="0.3">
      <c r="A2819" t="s">
        <v>20522</v>
      </c>
      <c r="B2819">
        <v>48</v>
      </c>
      <c r="C2819" t="s">
        <v>8</v>
      </c>
      <c r="D2819" t="s">
        <v>15</v>
      </c>
      <c r="E2819" t="s">
        <v>22</v>
      </c>
      <c r="F2819" t="s">
        <v>9</v>
      </c>
      <c r="G2819" s="1">
        <v>43872</v>
      </c>
      <c r="H2819" t="s">
        <v>2978</v>
      </c>
      <c r="I2819" t="s">
        <v>5614</v>
      </c>
      <c r="J2819">
        <v>30620.385770000001</v>
      </c>
      <c r="K2819" t="s">
        <v>47</v>
      </c>
      <c r="L2819">
        <v>33860</v>
      </c>
      <c r="M2819">
        <v>155</v>
      </c>
      <c r="N2819" t="s">
        <v>48</v>
      </c>
      <c r="O2819" s="1">
        <v>43875</v>
      </c>
      <c r="P2819" t="s">
        <v>49</v>
      </c>
      <c r="Q2819" t="s">
        <v>44</v>
      </c>
      <c r="R2819">
        <f>Healthcare_Data_v1__4[[#This Row],[Discharge Date]]-Healthcare_Data_v1__4[[#This Row],[Date of Admission]]</f>
        <v>3</v>
      </c>
      <c r="S2819" t="str" cm="1">
        <f t="array" ref="S2819">_xlfn.IFS( Healthcare_Data_v1__4[[#This Row],[Days of Stay]]&lt;10,"Low",Healthcare_Data_v1__4[[#This Row],[Days of Stay]]&lt;20,"Med",Healthcare_Data_v1__4[[#This Row],[Days of Stay]]&lt;=30,"High")</f>
        <v>Low</v>
      </c>
      <c r="T2819" t="str">
        <f>CONCATENATE(Healthcare_Data_v1__4[[#This Row],[Medical Condition]],Healthcare_Data_v1__4[[#This Row],[Duration]])</f>
        <v>ArthritisLow</v>
      </c>
      <c r="U2819">
        <f>MONTH(Healthcare_Data_v1__4[[#This Row],[Date of Admission]])</f>
        <v>2</v>
      </c>
      <c r="V2819">
        <f>YEAR(Healthcare_Data_v1__4[[#This Row],[Date of Admission]])</f>
        <v>2020</v>
      </c>
      <c r="W2819">
        <f>DAY(Healthcare_Data_v1__4[[#This Row],[Date of Admission]])</f>
        <v>11</v>
      </c>
    </row>
    <row r="2820" spans="1:23" x14ac:dyDescent="0.3">
      <c r="A2820" t="s">
        <v>20523</v>
      </c>
      <c r="B2820">
        <v>28</v>
      </c>
      <c r="C2820" t="s">
        <v>5</v>
      </c>
      <c r="D2820" t="s">
        <v>15</v>
      </c>
      <c r="E2820" t="s">
        <v>21</v>
      </c>
      <c r="F2820" t="s">
        <v>4</v>
      </c>
      <c r="G2820" s="1">
        <v>45039</v>
      </c>
      <c r="H2820" t="s">
        <v>5615</v>
      </c>
      <c r="I2820" t="s">
        <v>5616</v>
      </c>
      <c r="J2820">
        <v>30615.438460000001</v>
      </c>
      <c r="K2820" t="s">
        <v>69</v>
      </c>
      <c r="L2820">
        <v>35300</v>
      </c>
      <c r="M2820">
        <v>127</v>
      </c>
      <c r="N2820" t="s">
        <v>55</v>
      </c>
      <c r="O2820" s="1">
        <v>45064</v>
      </c>
      <c r="P2820" t="s">
        <v>49</v>
      </c>
      <c r="Q2820" t="s">
        <v>57</v>
      </c>
      <c r="R2820">
        <f>Healthcare_Data_v1__4[[#This Row],[Discharge Date]]-Healthcare_Data_v1__4[[#This Row],[Date of Admission]]</f>
        <v>25</v>
      </c>
      <c r="S2820" t="str" cm="1">
        <f t="array" ref="S2820">_xlfn.IFS( Healthcare_Data_v1__4[[#This Row],[Days of Stay]]&lt;10,"Low",Healthcare_Data_v1__4[[#This Row],[Days of Stay]]&lt;20,"Med",Healthcare_Data_v1__4[[#This Row],[Days of Stay]]&lt;=30,"High")</f>
        <v>High</v>
      </c>
      <c r="T2820" t="str">
        <f>CONCATENATE(Healthcare_Data_v1__4[[#This Row],[Medical Condition]],Healthcare_Data_v1__4[[#This Row],[Duration]])</f>
        <v>DiabetesHigh</v>
      </c>
      <c r="U2820">
        <f>MONTH(Healthcare_Data_v1__4[[#This Row],[Date of Admission]])</f>
        <v>4</v>
      </c>
      <c r="V2820">
        <f>YEAR(Healthcare_Data_v1__4[[#This Row],[Date of Admission]])</f>
        <v>2023</v>
      </c>
      <c r="W2820">
        <f>DAY(Healthcare_Data_v1__4[[#This Row],[Date of Admission]])</f>
        <v>23</v>
      </c>
    </row>
    <row r="2821" spans="1:23" x14ac:dyDescent="0.3">
      <c r="A2821" t="s">
        <v>20524</v>
      </c>
      <c r="B2821">
        <v>28</v>
      </c>
      <c r="C2821" t="s">
        <v>5</v>
      </c>
      <c r="D2821" t="s">
        <v>16</v>
      </c>
      <c r="E2821" t="s">
        <v>22</v>
      </c>
      <c r="F2821" t="s">
        <v>11</v>
      </c>
      <c r="G2821" s="1">
        <v>44053</v>
      </c>
      <c r="H2821" t="s">
        <v>5617</v>
      </c>
      <c r="I2821" t="s">
        <v>5618</v>
      </c>
      <c r="J2821">
        <v>30602.900809999999</v>
      </c>
      <c r="K2821" t="s">
        <v>47</v>
      </c>
      <c r="L2821">
        <v>4047</v>
      </c>
      <c r="M2821">
        <v>217</v>
      </c>
      <c r="N2821" t="s">
        <v>42</v>
      </c>
      <c r="O2821" s="1">
        <v>44056</v>
      </c>
      <c r="P2821" t="s">
        <v>56</v>
      </c>
      <c r="Q2821" t="s">
        <v>44</v>
      </c>
      <c r="R2821">
        <f>Healthcare_Data_v1__4[[#This Row],[Discharge Date]]-Healthcare_Data_v1__4[[#This Row],[Date of Admission]]</f>
        <v>3</v>
      </c>
      <c r="S2821" t="str" cm="1">
        <f t="array" ref="S2821">_xlfn.IFS( Healthcare_Data_v1__4[[#This Row],[Days of Stay]]&lt;10,"Low",Healthcare_Data_v1__4[[#This Row],[Days of Stay]]&lt;20,"Med",Healthcare_Data_v1__4[[#This Row],[Days of Stay]]&lt;=30,"High")</f>
        <v>Low</v>
      </c>
      <c r="T2821" t="str">
        <f>CONCATENATE(Healthcare_Data_v1__4[[#This Row],[Medical Condition]],Healthcare_Data_v1__4[[#This Row],[Duration]])</f>
        <v>CancerLow</v>
      </c>
      <c r="U2821">
        <f>MONTH(Healthcare_Data_v1__4[[#This Row],[Date of Admission]])</f>
        <v>8</v>
      </c>
      <c r="V2821">
        <f>YEAR(Healthcare_Data_v1__4[[#This Row],[Date of Admission]])</f>
        <v>2020</v>
      </c>
      <c r="W2821">
        <f>DAY(Healthcare_Data_v1__4[[#This Row],[Date of Admission]])</f>
        <v>10</v>
      </c>
    </row>
    <row r="2822" spans="1:23" x14ac:dyDescent="0.3">
      <c r="A2822" t="s">
        <v>19425</v>
      </c>
      <c r="B2822">
        <v>38</v>
      </c>
      <c r="C2822" t="s">
        <v>5</v>
      </c>
      <c r="D2822" t="s">
        <v>16</v>
      </c>
      <c r="E2822" t="s">
        <v>21</v>
      </c>
      <c r="F2822" t="s">
        <v>4</v>
      </c>
      <c r="G2822" s="1">
        <v>44542</v>
      </c>
      <c r="H2822" t="s">
        <v>5619</v>
      </c>
      <c r="I2822" t="s">
        <v>5620</v>
      </c>
      <c r="J2822">
        <v>30597.932720000001</v>
      </c>
      <c r="K2822" t="s">
        <v>63</v>
      </c>
      <c r="L2822">
        <v>17132</v>
      </c>
      <c r="M2822">
        <v>322</v>
      </c>
      <c r="N2822" t="s">
        <v>48</v>
      </c>
      <c r="O2822" s="1">
        <v>44558</v>
      </c>
      <c r="P2822" t="s">
        <v>60</v>
      </c>
      <c r="Q2822" t="s">
        <v>57</v>
      </c>
      <c r="R2822">
        <f>Healthcare_Data_v1__4[[#This Row],[Discharge Date]]-Healthcare_Data_v1__4[[#This Row],[Date of Admission]]</f>
        <v>16</v>
      </c>
      <c r="S2822" t="str" cm="1">
        <f t="array" ref="S2822">_xlfn.IFS( Healthcare_Data_v1__4[[#This Row],[Days of Stay]]&lt;10,"Low",Healthcare_Data_v1__4[[#This Row],[Days of Stay]]&lt;20,"Med",Healthcare_Data_v1__4[[#This Row],[Days of Stay]]&lt;=30,"High")</f>
        <v>Med</v>
      </c>
      <c r="T2822" t="str">
        <f>CONCATENATE(Healthcare_Data_v1__4[[#This Row],[Medical Condition]],Healthcare_Data_v1__4[[#This Row],[Duration]])</f>
        <v>DiabetesMed</v>
      </c>
      <c r="U2822">
        <f>MONTH(Healthcare_Data_v1__4[[#This Row],[Date of Admission]])</f>
        <v>12</v>
      </c>
      <c r="V2822">
        <f>YEAR(Healthcare_Data_v1__4[[#This Row],[Date of Admission]])</f>
        <v>2021</v>
      </c>
      <c r="W2822">
        <f>DAY(Healthcare_Data_v1__4[[#This Row],[Date of Admission]])</f>
        <v>12</v>
      </c>
    </row>
    <row r="2823" spans="1:23" x14ac:dyDescent="0.3">
      <c r="A2823" t="s">
        <v>20525</v>
      </c>
      <c r="B2823">
        <v>70</v>
      </c>
      <c r="C2823" t="s">
        <v>3</v>
      </c>
      <c r="D2823" t="s">
        <v>15</v>
      </c>
      <c r="E2823" t="s">
        <v>24</v>
      </c>
      <c r="F2823" t="s">
        <v>6</v>
      </c>
      <c r="G2823" s="1">
        <v>44699</v>
      </c>
      <c r="H2823" t="s">
        <v>5621</v>
      </c>
      <c r="I2823" t="s">
        <v>5622</v>
      </c>
      <c r="J2823">
        <v>30596.394230000002</v>
      </c>
      <c r="K2823" t="s">
        <v>63</v>
      </c>
      <c r="L2823">
        <v>43031</v>
      </c>
      <c r="M2823">
        <v>417</v>
      </c>
      <c r="N2823" t="s">
        <v>55</v>
      </c>
      <c r="O2823" s="1">
        <v>44716</v>
      </c>
      <c r="P2823" t="s">
        <v>85</v>
      </c>
      <c r="Q2823" t="s">
        <v>44</v>
      </c>
      <c r="R2823">
        <f>Healthcare_Data_v1__4[[#This Row],[Discharge Date]]-Healthcare_Data_v1__4[[#This Row],[Date of Admission]]</f>
        <v>17</v>
      </c>
      <c r="S2823" t="str" cm="1">
        <f t="array" ref="S2823">_xlfn.IFS( Healthcare_Data_v1__4[[#This Row],[Days of Stay]]&lt;10,"Low",Healthcare_Data_v1__4[[#This Row],[Days of Stay]]&lt;20,"Med",Healthcare_Data_v1__4[[#This Row],[Days of Stay]]&lt;=30,"High")</f>
        <v>Med</v>
      </c>
      <c r="T2823" t="str">
        <f>CONCATENATE(Healthcare_Data_v1__4[[#This Row],[Medical Condition]],Healthcare_Data_v1__4[[#This Row],[Duration]])</f>
        <v>AsthmaMed</v>
      </c>
      <c r="U2823">
        <f>MONTH(Healthcare_Data_v1__4[[#This Row],[Date of Admission]])</f>
        <v>5</v>
      </c>
      <c r="V2823">
        <f>YEAR(Healthcare_Data_v1__4[[#This Row],[Date of Admission]])</f>
        <v>2022</v>
      </c>
      <c r="W2823">
        <f>DAY(Healthcare_Data_v1__4[[#This Row],[Date of Admission]])</f>
        <v>18</v>
      </c>
    </row>
    <row r="2824" spans="1:23" x14ac:dyDescent="0.3">
      <c r="A2824" t="s">
        <v>20526</v>
      </c>
      <c r="B2824">
        <v>59</v>
      </c>
      <c r="C2824" t="s">
        <v>3</v>
      </c>
      <c r="D2824" t="s">
        <v>15</v>
      </c>
      <c r="E2824" t="s">
        <v>24</v>
      </c>
      <c r="F2824" t="s">
        <v>10</v>
      </c>
      <c r="G2824" s="1">
        <v>44022</v>
      </c>
      <c r="H2824" t="s">
        <v>5623</v>
      </c>
      <c r="I2824" t="s">
        <v>5624</v>
      </c>
      <c r="J2824">
        <v>30594.362550000002</v>
      </c>
      <c r="K2824" t="s">
        <v>69</v>
      </c>
      <c r="L2824">
        <v>25216</v>
      </c>
      <c r="M2824">
        <v>434</v>
      </c>
      <c r="N2824" t="s">
        <v>48</v>
      </c>
      <c r="O2824" s="1">
        <v>44036</v>
      </c>
      <c r="P2824" t="s">
        <v>43</v>
      </c>
      <c r="Q2824" t="s">
        <v>50</v>
      </c>
      <c r="R2824">
        <f>Healthcare_Data_v1__4[[#This Row],[Discharge Date]]-Healthcare_Data_v1__4[[#This Row],[Date of Admission]]</f>
        <v>14</v>
      </c>
      <c r="S2824" t="str" cm="1">
        <f t="array" ref="S2824">_xlfn.IFS( Healthcare_Data_v1__4[[#This Row],[Days of Stay]]&lt;10,"Low",Healthcare_Data_v1__4[[#This Row],[Days of Stay]]&lt;20,"Med",Healthcare_Data_v1__4[[#This Row],[Days of Stay]]&lt;=30,"High")</f>
        <v>Med</v>
      </c>
      <c r="T2824" t="str">
        <f>CONCATENATE(Healthcare_Data_v1__4[[#This Row],[Medical Condition]],Healthcare_Data_v1__4[[#This Row],[Duration]])</f>
        <v>HypertensionMed</v>
      </c>
      <c r="U2824">
        <f>MONTH(Healthcare_Data_v1__4[[#This Row],[Date of Admission]])</f>
        <v>7</v>
      </c>
      <c r="V2824">
        <f>YEAR(Healthcare_Data_v1__4[[#This Row],[Date of Admission]])</f>
        <v>2020</v>
      </c>
      <c r="W2824">
        <f>DAY(Healthcare_Data_v1__4[[#This Row],[Date of Admission]])</f>
        <v>10</v>
      </c>
    </row>
    <row r="2825" spans="1:23" x14ac:dyDescent="0.3">
      <c r="A2825" t="s">
        <v>20527</v>
      </c>
      <c r="B2825">
        <v>71</v>
      </c>
      <c r="C2825" t="s">
        <v>3</v>
      </c>
      <c r="D2825" t="s">
        <v>15</v>
      </c>
      <c r="E2825" t="s">
        <v>23</v>
      </c>
      <c r="F2825" t="s">
        <v>6</v>
      </c>
      <c r="G2825" s="1">
        <v>44287</v>
      </c>
      <c r="H2825" t="s">
        <v>5625</v>
      </c>
      <c r="I2825" t="s">
        <v>5626</v>
      </c>
      <c r="J2825">
        <v>30589.36537</v>
      </c>
      <c r="K2825" t="s">
        <v>41</v>
      </c>
      <c r="L2825">
        <v>10810</v>
      </c>
      <c r="M2825">
        <v>479</v>
      </c>
      <c r="N2825" t="s">
        <v>55</v>
      </c>
      <c r="O2825" s="1">
        <v>44291</v>
      </c>
      <c r="P2825" t="s">
        <v>85</v>
      </c>
      <c r="Q2825" t="s">
        <v>57</v>
      </c>
      <c r="R2825">
        <f>Healthcare_Data_v1__4[[#This Row],[Discharge Date]]-Healthcare_Data_v1__4[[#This Row],[Date of Admission]]</f>
        <v>4</v>
      </c>
      <c r="S2825" t="str" cm="1">
        <f t="array" ref="S2825">_xlfn.IFS( Healthcare_Data_v1__4[[#This Row],[Days of Stay]]&lt;10,"Low",Healthcare_Data_v1__4[[#This Row],[Days of Stay]]&lt;20,"Med",Healthcare_Data_v1__4[[#This Row],[Days of Stay]]&lt;=30,"High")</f>
        <v>Low</v>
      </c>
      <c r="T2825" t="str">
        <f>CONCATENATE(Healthcare_Data_v1__4[[#This Row],[Medical Condition]],Healthcare_Data_v1__4[[#This Row],[Duration]])</f>
        <v>AsthmaLow</v>
      </c>
      <c r="U2825">
        <f>MONTH(Healthcare_Data_v1__4[[#This Row],[Date of Admission]])</f>
        <v>4</v>
      </c>
      <c r="V2825">
        <f>YEAR(Healthcare_Data_v1__4[[#This Row],[Date of Admission]])</f>
        <v>2021</v>
      </c>
      <c r="W2825">
        <f>DAY(Healthcare_Data_v1__4[[#This Row],[Date of Admission]])</f>
        <v>1</v>
      </c>
    </row>
    <row r="2826" spans="1:23" x14ac:dyDescent="0.3">
      <c r="A2826" t="s">
        <v>20528</v>
      </c>
      <c r="B2826">
        <v>32</v>
      </c>
      <c r="C2826" t="s">
        <v>5</v>
      </c>
      <c r="D2826" t="s">
        <v>15</v>
      </c>
      <c r="E2826" t="s">
        <v>22</v>
      </c>
      <c r="F2826" t="s">
        <v>11</v>
      </c>
      <c r="G2826" s="1">
        <v>44810</v>
      </c>
      <c r="H2826" t="s">
        <v>5627</v>
      </c>
      <c r="I2826" t="s">
        <v>5628</v>
      </c>
      <c r="J2826">
        <v>30586.926350000002</v>
      </c>
      <c r="K2826" t="s">
        <v>66</v>
      </c>
      <c r="L2826">
        <v>20466</v>
      </c>
      <c r="M2826">
        <v>361</v>
      </c>
      <c r="N2826" t="s">
        <v>42</v>
      </c>
      <c r="O2826" s="1">
        <v>44830</v>
      </c>
      <c r="P2826" t="s">
        <v>60</v>
      </c>
      <c r="Q2826" t="s">
        <v>50</v>
      </c>
      <c r="R2826">
        <f>Healthcare_Data_v1__4[[#This Row],[Discharge Date]]-Healthcare_Data_v1__4[[#This Row],[Date of Admission]]</f>
        <v>20</v>
      </c>
      <c r="S2826" t="str" cm="1">
        <f t="array" ref="S2826">_xlfn.IFS( Healthcare_Data_v1__4[[#This Row],[Days of Stay]]&lt;10,"Low",Healthcare_Data_v1__4[[#This Row],[Days of Stay]]&lt;20,"Med",Healthcare_Data_v1__4[[#This Row],[Days of Stay]]&lt;=30,"High")</f>
        <v>High</v>
      </c>
      <c r="T2826" t="str">
        <f>CONCATENATE(Healthcare_Data_v1__4[[#This Row],[Medical Condition]],Healthcare_Data_v1__4[[#This Row],[Duration]])</f>
        <v>CancerHigh</v>
      </c>
      <c r="U2826">
        <f>MONTH(Healthcare_Data_v1__4[[#This Row],[Date of Admission]])</f>
        <v>9</v>
      </c>
      <c r="V2826">
        <f>YEAR(Healthcare_Data_v1__4[[#This Row],[Date of Admission]])</f>
        <v>2022</v>
      </c>
      <c r="W2826">
        <f>DAY(Healthcare_Data_v1__4[[#This Row],[Date of Admission]])</f>
        <v>6</v>
      </c>
    </row>
    <row r="2827" spans="1:23" x14ac:dyDescent="0.3">
      <c r="A2827" t="s">
        <v>20529</v>
      </c>
      <c r="B2827">
        <v>75</v>
      </c>
      <c r="C2827" t="s">
        <v>3</v>
      </c>
      <c r="D2827" t="s">
        <v>15</v>
      </c>
      <c r="E2827" t="s">
        <v>23</v>
      </c>
      <c r="F2827" t="s">
        <v>9</v>
      </c>
      <c r="G2827" s="1">
        <v>44393</v>
      </c>
      <c r="H2827" t="s">
        <v>5629</v>
      </c>
      <c r="I2827" t="s">
        <v>5630</v>
      </c>
      <c r="J2827">
        <v>30586.214830000001</v>
      </c>
      <c r="K2827" t="s">
        <v>69</v>
      </c>
      <c r="L2827">
        <v>6256</v>
      </c>
      <c r="M2827">
        <v>487</v>
      </c>
      <c r="N2827" t="s">
        <v>42</v>
      </c>
      <c r="O2827" s="1">
        <v>44396</v>
      </c>
      <c r="P2827" t="s">
        <v>56</v>
      </c>
      <c r="Q2827" t="s">
        <v>50</v>
      </c>
      <c r="R2827">
        <f>Healthcare_Data_v1__4[[#This Row],[Discharge Date]]-Healthcare_Data_v1__4[[#This Row],[Date of Admission]]</f>
        <v>3</v>
      </c>
      <c r="S2827" t="str" cm="1">
        <f t="array" ref="S2827">_xlfn.IFS( Healthcare_Data_v1__4[[#This Row],[Days of Stay]]&lt;10,"Low",Healthcare_Data_v1__4[[#This Row],[Days of Stay]]&lt;20,"Med",Healthcare_Data_v1__4[[#This Row],[Days of Stay]]&lt;=30,"High")</f>
        <v>Low</v>
      </c>
      <c r="T2827" t="str">
        <f>CONCATENATE(Healthcare_Data_v1__4[[#This Row],[Medical Condition]],Healthcare_Data_v1__4[[#This Row],[Duration]])</f>
        <v>ArthritisLow</v>
      </c>
      <c r="U2827">
        <f>MONTH(Healthcare_Data_v1__4[[#This Row],[Date of Admission]])</f>
        <v>7</v>
      </c>
      <c r="V2827">
        <f>YEAR(Healthcare_Data_v1__4[[#This Row],[Date of Admission]])</f>
        <v>2021</v>
      </c>
      <c r="W2827">
        <f>DAY(Healthcare_Data_v1__4[[#This Row],[Date of Admission]])</f>
        <v>16</v>
      </c>
    </row>
    <row r="2828" spans="1:23" x14ac:dyDescent="0.3">
      <c r="A2828" t="s">
        <v>20530</v>
      </c>
      <c r="B2828">
        <v>22</v>
      </c>
      <c r="C2828" t="s">
        <v>12</v>
      </c>
      <c r="D2828" t="s">
        <v>16</v>
      </c>
      <c r="E2828" t="s">
        <v>24</v>
      </c>
      <c r="F2828" t="s">
        <v>6</v>
      </c>
      <c r="G2828" s="1">
        <v>44840</v>
      </c>
      <c r="H2828" t="s">
        <v>5631</v>
      </c>
      <c r="I2828" t="s">
        <v>5632</v>
      </c>
      <c r="J2828">
        <v>30585.532340000002</v>
      </c>
      <c r="K2828" t="s">
        <v>69</v>
      </c>
      <c r="L2828">
        <v>27520</v>
      </c>
      <c r="M2828">
        <v>264</v>
      </c>
      <c r="N2828" t="s">
        <v>55</v>
      </c>
      <c r="O2828" s="1">
        <v>44855</v>
      </c>
      <c r="P2828" t="s">
        <v>49</v>
      </c>
      <c r="Q2828" t="s">
        <v>50</v>
      </c>
      <c r="R2828">
        <f>Healthcare_Data_v1__4[[#This Row],[Discharge Date]]-Healthcare_Data_v1__4[[#This Row],[Date of Admission]]</f>
        <v>15</v>
      </c>
      <c r="S2828" t="str" cm="1">
        <f t="array" ref="S2828">_xlfn.IFS( Healthcare_Data_v1__4[[#This Row],[Days of Stay]]&lt;10,"Low",Healthcare_Data_v1__4[[#This Row],[Days of Stay]]&lt;20,"Med",Healthcare_Data_v1__4[[#This Row],[Days of Stay]]&lt;=30,"High")</f>
        <v>Med</v>
      </c>
      <c r="T2828" t="str">
        <f>CONCATENATE(Healthcare_Data_v1__4[[#This Row],[Medical Condition]],Healthcare_Data_v1__4[[#This Row],[Duration]])</f>
        <v>AsthmaMed</v>
      </c>
      <c r="U2828">
        <f>MONTH(Healthcare_Data_v1__4[[#This Row],[Date of Admission]])</f>
        <v>10</v>
      </c>
      <c r="V2828">
        <f>YEAR(Healthcare_Data_v1__4[[#This Row],[Date of Admission]])</f>
        <v>2022</v>
      </c>
      <c r="W2828">
        <f>DAY(Healthcare_Data_v1__4[[#This Row],[Date of Admission]])</f>
        <v>6</v>
      </c>
    </row>
    <row r="2829" spans="1:23" x14ac:dyDescent="0.3">
      <c r="A2829" t="s">
        <v>20531</v>
      </c>
      <c r="B2829">
        <v>25</v>
      </c>
      <c r="C2829" t="s">
        <v>5</v>
      </c>
      <c r="D2829" t="s">
        <v>15</v>
      </c>
      <c r="E2829" t="s">
        <v>21</v>
      </c>
      <c r="F2829" t="s">
        <v>4</v>
      </c>
      <c r="G2829" s="1">
        <v>44057</v>
      </c>
      <c r="H2829" t="s">
        <v>5633</v>
      </c>
      <c r="I2829" t="s">
        <v>1107</v>
      </c>
      <c r="J2829">
        <v>30564.028539999999</v>
      </c>
      <c r="K2829" t="s">
        <v>66</v>
      </c>
      <c r="L2829">
        <v>32438</v>
      </c>
      <c r="M2829">
        <v>336</v>
      </c>
      <c r="N2829" t="s">
        <v>55</v>
      </c>
      <c r="O2829" s="1">
        <v>44075</v>
      </c>
      <c r="P2829" t="s">
        <v>49</v>
      </c>
      <c r="Q2829" t="s">
        <v>57</v>
      </c>
      <c r="R2829">
        <f>Healthcare_Data_v1__4[[#This Row],[Discharge Date]]-Healthcare_Data_v1__4[[#This Row],[Date of Admission]]</f>
        <v>18</v>
      </c>
      <c r="S2829" t="str" cm="1">
        <f t="array" ref="S2829">_xlfn.IFS( Healthcare_Data_v1__4[[#This Row],[Days of Stay]]&lt;10,"Low",Healthcare_Data_v1__4[[#This Row],[Days of Stay]]&lt;20,"Med",Healthcare_Data_v1__4[[#This Row],[Days of Stay]]&lt;=30,"High")</f>
        <v>Med</v>
      </c>
      <c r="T2829" t="str">
        <f>CONCATENATE(Healthcare_Data_v1__4[[#This Row],[Medical Condition]],Healthcare_Data_v1__4[[#This Row],[Duration]])</f>
        <v>DiabetesMed</v>
      </c>
      <c r="U2829">
        <f>MONTH(Healthcare_Data_v1__4[[#This Row],[Date of Admission]])</f>
        <v>8</v>
      </c>
      <c r="V2829">
        <f>YEAR(Healthcare_Data_v1__4[[#This Row],[Date of Admission]])</f>
        <v>2020</v>
      </c>
      <c r="W2829">
        <f>DAY(Healthcare_Data_v1__4[[#This Row],[Date of Admission]])</f>
        <v>14</v>
      </c>
    </row>
    <row r="2830" spans="1:23" x14ac:dyDescent="0.3">
      <c r="A2830" t="s">
        <v>20532</v>
      </c>
      <c r="B2830">
        <v>49</v>
      </c>
      <c r="C2830" t="s">
        <v>8</v>
      </c>
      <c r="D2830" t="s">
        <v>15</v>
      </c>
      <c r="E2830" t="s">
        <v>24</v>
      </c>
      <c r="F2830" t="s">
        <v>11</v>
      </c>
      <c r="G2830" s="1">
        <v>43763</v>
      </c>
      <c r="H2830" t="s">
        <v>5634</v>
      </c>
      <c r="I2830" t="s">
        <v>5635</v>
      </c>
      <c r="J2830">
        <v>30559.54952</v>
      </c>
      <c r="K2830" t="s">
        <v>63</v>
      </c>
      <c r="L2830">
        <v>43169</v>
      </c>
      <c r="M2830">
        <v>486</v>
      </c>
      <c r="N2830" t="s">
        <v>55</v>
      </c>
      <c r="O2830" s="1">
        <v>43768</v>
      </c>
      <c r="P2830" t="s">
        <v>85</v>
      </c>
      <c r="Q2830" t="s">
        <v>57</v>
      </c>
      <c r="R2830">
        <f>Healthcare_Data_v1__4[[#This Row],[Discharge Date]]-Healthcare_Data_v1__4[[#This Row],[Date of Admission]]</f>
        <v>5</v>
      </c>
      <c r="S2830" t="str" cm="1">
        <f t="array" ref="S2830">_xlfn.IFS( Healthcare_Data_v1__4[[#This Row],[Days of Stay]]&lt;10,"Low",Healthcare_Data_v1__4[[#This Row],[Days of Stay]]&lt;20,"Med",Healthcare_Data_v1__4[[#This Row],[Days of Stay]]&lt;=30,"High")</f>
        <v>Low</v>
      </c>
      <c r="T2830" t="str">
        <f>CONCATENATE(Healthcare_Data_v1__4[[#This Row],[Medical Condition]],Healthcare_Data_v1__4[[#This Row],[Duration]])</f>
        <v>CancerLow</v>
      </c>
      <c r="U2830">
        <f>MONTH(Healthcare_Data_v1__4[[#This Row],[Date of Admission]])</f>
        <v>10</v>
      </c>
      <c r="V2830">
        <f>YEAR(Healthcare_Data_v1__4[[#This Row],[Date of Admission]])</f>
        <v>2019</v>
      </c>
      <c r="W2830">
        <f>DAY(Healthcare_Data_v1__4[[#This Row],[Date of Admission]])</f>
        <v>25</v>
      </c>
    </row>
    <row r="2831" spans="1:23" x14ac:dyDescent="0.3">
      <c r="A2831" t="s">
        <v>20533</v>
      </c>
      <c r="B2831">
        <v>34</v>
      </c>
      <c r="C2831" t="s">
        <v>5</v>
      </c>
      <c r="D2831" t="s">
        <v>15</v>
      </c>
      <c r="E2831" t="s">
        <v>22</v>
      </c>
      <c r="F2831" t="s">
        <v>10</v>
      </c>
      <c r="G2831" s="1">
        <v>44332</v>
      </c>
      <c r="H2831" t="s">
        <v>5636</v>
      </c>
      <c r="I2831" t="s">
        <v>5637</v>
      </c>
      <c r="J2831">
        <v>30558.852060923076</v>
      </c>
      <c r="K2831" t="s">
        <v>66</v>
      </c>
      <c r="L2831">
        <v>34226</v>
      </c>
      <c r="M2831">
        <v>304</v>
      </c>
      <c r="N2831" t="s">
        <v>48</v>
      </c>
      <c r="O2831" s="1">
        <v>44355</v>
      </c>
      <c r="P2831" t="s">
        <v>56</v>
      </c>
      <c r="Q2831" t="s">
        <v>44</v>
      </c>
      <c r="R2831">
        <f>Healthcare_Data_v1__4[[#This Row],[Discharge Date]]-Healthcare_Data_v1__4[[#This Row],[Date of Admission]]</f>
        <v>23</v>
      </c>
      <c r="S2831" t="str" cm="1">
        <f t="array" ref="S2831">_xlfn.IFS( Healthcare_Data_v1__4[[#This Row],[Days of Stay]]&lt;10,"Low",Healthcare_Data_v1__4[[#This Row],[Days of Stay]]&lt;20,"Med",Healthcare_Data_v1__4[[#This Row],[Days of Stay]]&lt;=30,"High")</f>
        <v>High</v>
      </c>
      <c r="T2831" t="str">
        <f>CONCATENATE(Healthcare_Data_v1__4[[#This Row],[Medical Condition]],Healthcare_Data_v1__4[[#This Row],[Duration]])</f>
        <v>HypertensionHigh</v>
      </c>
      <c r="U2831">
        <f>MONTH(Healthcare_Data_v1__4[[#This Row],[Date of Admission]])</f>
        <v>5</v>
      </c>
      <c r="V2831">
        <f>YEAR(Healthcare_Data_v1__4[[#This Row],[Date of Admission]])</f>
        <v>2021</v>
      </c>
      <c r="W2831">
        <f>DAY(Healthcare_Data_v1__4[[#This Row],[Date of Admission]])</f>
        <v>16</v>
      </c>
    </row>
    <row r="2832" spans="1:23" x14ac:dyDescent="0.3">
      <c r="A2832" t="s">
        <v>20534</v>
      </c>
      <c r="B2832">
        <v>49</v>
      </c>
      <c r="C2832" t="s">
        <v>8</v>
      </c>
      <c r="D2832" t="s">
        <v>16</v>
      </c>
      <c r="E2832" t="s">
        <v>21</v>
      </c>
      <c r="F2832" t="s">
        <v>10</v>
      </c>
      <c r="G2832" s="1">
        <v>44129</v>
      </c>
      <c r="H2832" t="s">
        <v>5638</v>
      </c>
      <c r="I2832" t="s">
        <v>5639</v>
      </c>
      <c r="J2832">
        <v>30558.852060923076</v>
      </c>
      <c r="K2832" t="s">
        <v>69</v>
      </c>
      <c r="L2832">
        <v>7361</v>
      </c>
      <c r="M2832">
        <v>152</v>
      </c>
      <c r="N2832" t="s">
        <v>55</v>
      </c>
      <c r="O2832" s="1">
        <v>44152</v>
      </c>
      <c r="P2832" t="s">
        <v>60</v>
      </c>
      <c r="Q2832" t="s">
        <v>57</v>
      </c>
      <c r="R2832">
        <f>Healthcare_Data_v1__4[[#This Row],[Discharge Date]]-Healthcare_Data_v1__4[[#This Row],[Date of Admission]]</f>
        <v>23</v>
      </c>
      <c r="S2832" t="str" cm="1">
        <f t="array" ref="S2832">_xlfn.IFS( Healthcare_Data_v1__4[[#This Row],[Days of Stay]]&lt;10,"Low",Healthcare_Data_v1__4[[#This Row],[Days of Stay]]&lt;20,"Med",Healthcare_Data_v1__4[[#This Row],[Days of Stay]]&lt;=30,"High")</f>
        <v>High</v>
      </c>
      <c r="T2832" t="str">
        <f>CONCATENATE(Healthcare_Data_v1__4[[#This Row],[Medical Condition]],Healthcare_Data_v1__4[[#This Row],[Duration]])</f>
        <v>HypertensionHigh</v>
      </c>
      <c r="U2832">
        <f>MONTH(Healthcare_Data_v1__4[[#This Row],[Date of Admission]])</f>
        <v>10</v>
      </c>
      <c r="V2832">
        <f>YEAR(Healthcare_Data_v1__4[[#This Row],[Date of Admission]])</f>
        <v>2020</v>
      </c>
      <c r="W2832">
        <f>DAY(Healthcare_Data_v1__4[[#This Row],[Date of Admission]])</f>
        <v>25</v>
      </c>
    </row>
    <row r="2833" spans="1:23" x14ac:dyDescent="0.3">
      <c r="A2833" t="s">
        <v>561</v>
      </c>
      <c r="B2833">
        <v>46</v>
      </c>
      <c r="C2833" t="s">
        <v>8</v>
      </c>
      <c r="D2833" t="s">
        <v>16</v>
      </c>
      <c r="E2833" t="s">
        <v>26</v>
      </c>
      <c r="F2833" t="s">
        <v>7</v>
      </c>
      <c r="G2833" s="1">
        <v>43790</v>
      </c>
      <c r="H2833" t="s">
        <v>5640</v>
      </c>
      <c r="I2833" t="s">
        <v>5641</v>
      </c>
      <c r="J2833">
        <v>30558.852060923076</v>
      </c>
      <c r="K2833" t="s">
        <v>63</v>
      </c>
      <c r="L2833">
        <v>4881</v>
      </c>
      <c r="M2833">
        <v>120</v>
      </c>
      <c r="N2833" t="s">
        <v>48</v>
      </c>
      <c r="O2833" s="1">
        <v>43798</v>
      </c>
      <c r="P2833" t="s">
        <v>60</v>
      </c>
      <c r="Q2833" t="s">
        <v>44</v>
      </c>
      <c r="R2833">
        <f>Healthcare_Data_v1__4[[#This Row],[Discharge Date]]-Healthcare_Data_v1__4[[#This Row],[Date of Admission]]</f>
        <v>8</v>
      </c>
      <c r="S2833" t="str" cm="1">
        <f t="array" ref="S2833">_xlfn.IFS( Healthcare_Data_v1__4[[#This Row],[Days of Stay]]&lt;10,"Low",Healthcare_Data_v1__4[[#This Row],[Days of Stay]]&lt;20,"Med",Healthcare_Data_v1__4[[#This Row],[Days of Stay]]&lt;=30,"High")</f>
        <v>Low</v>
      </c>
      <c r="T2833" t="str">
        <f>CONCATENATE(Healthcare_Data_v1__4[[#This Row],[Medical Condition]],Healthcare_Data_v1__4[[#This Row],[Duration]])</f>
        <v>ObesityLow</v>
      </c>
      <c r="U2833">
        <f>MONTH(Healthcare_Data_v1__4[[#This Row],[Date of Admission]])</f>
        <v>11</v>
      </c>
      <c r="V2833">
        <f>YEAR(Healthcare_Data_v1__4[[#This Row],[Date of Admission]])</f>
        <v>2019</v>
      </c>
      <c r="W2833">
        <f>DAY(Healthcare_Data_v1__4[[#This Row],[Date of Admission]])</f>
        <v>21</v>
      </c>
    </row>
    <row r="2834" spans="1:23" x14ac:dyDescent="0.3">
      <c r="A2834" t="s">
        <v>20535</v>
      </c>
      <c r="B2834">
        <v>24</v>
      </c>
      <c r="C2834" t="s">
        <v>12</v>
      </c>
      <c r="D2834" t="s">
        <v>15</v>
      </c>
      <c r="E2834" t="s">
        <v>21</v>
      </c>
      <c r="F2834" t="s">
        <v>4</v>
      </c>
      <c r="G2834" s="1">
        <v>44942</v>
      </c>
      <c r="H2834" t="s">
        <v>5642</v>
      </c>
      <c r="I2834" t="s">
        <v>5643</v>
      </c>
      <c r="J2834">
        <v>30556.126649999998</v>
      </c>
      <c r="K2834" t="s">
        <v>66</v>
      </c>
      <c r="L2834">
        <v>5434</v>
      </c>
      <c r="M2834">
        <v>168</v>
      </c>
      <c r="N2834" t="s">
        <v>48</v>
      </c>
      <c r="O2834" s="1">
        <v>44944</v>
      </c>
      <c r="P2834" t="s">
        <v>60</v>
      </c>
      <c r="Q2834" t="s">
        <v>44</v>
      </c>
      <c r="R2834">
        <f>Healthcare_Data_v1__4[[#This Row],[Discharge Date]]-Healthcare_Data_v1__4[[#This Row],[Date of Admission]]</f>
        <v>2</v>
      </c>
      <c r="S2834" t="str" cm="1">
        <f t="array" ref="S2834">_xlfn.IFS( Healthcare_Data_v1__4[[#This Row],[Days of Stay]]&lt;10,"Low",Healthcare_Data_v1__4[[#This Row],[Days of Stay]]&lt;20,"Med",Healthcare_Data_v1__4[[#This Row],[Days of Stay]]&lt;=30,"High")</f>
        <v>Low</v>
      </c>
      <c r="T2834" t="str">
        <f>CONCATENATE(Healthcare_Data_v1__4[[#This Row],[Medical Condition]],Healthcare_Data_v1__4[[#This Row],[Duration]])</f>
        <v>DiabetesLow</v>
      </c>
      <c r="U2834">
        <f>MONTH(Healthcare_Data_v1__4[[#This Row],[Date of Admission]])</f>
        <v>1</v>
      </c>
      <c r="V2834">
        <f>YEAR(Healthcare_Data_v1__4[[#This Row],[Date of Admission]])</f>
        <v>2023</v>
      </c>
      <c r="W2834">
        <f>DAY(Healthcare_Data_v1__4[[#This Row],[Date of Admission]])</f>
        <v>16</v>
      </c>
    </row>
    <row r="2835" spans="1:23" x14ac:dyDescent="0.3">
      <c r="A2835" t="s">
        <v>20536</v>
      </c>
      <c r="B2835">
        <v>60</v>
      </c>
      <c r="C2835" t="s">
        <v>3</v>
      </c>
      <c r="D2835" t="s">
        <v>16</v>
      </c>
      <c r="E2835" t="s">
        <v>22</v>
      </c>
      <c r="F2835" t="s">
        <v>10</v>
      </c>
      <c r="G2835" s="1">
        <v>43496</v>
      </c>
      <c r="H2835" t="s">
        <v>5644</v>
      </c>
      <c r="I2835" t="s">
        <v>5645</v>
      </c>
      <c r="J2835">
        <v>30546.584589999999</v>
      </c>
      <c r="K2835" t="s">
        <v>69</v>
      </c>
      <c r="L2835">
        <v>21870</v>
      </c>
      <c r="M2835">
        <v>207</v>
      </c>
      <c r="N2835" t="s">
        <v>48</v>
      </c>
      <c r="O2835" s="1">
        <v>43501</v>
      </c>
      <c r="P2835" t="s">
        <v>56</v>
      </c>
      <c r="Q2835" t="s">
        <v>44</v>
      </c>
      <c r="R2835">
        <f>Healthcare_Data_v1__4[[#This Row],[Discharge Date]]-Healthcare_Data_v1__4[[#This Row],[Date of Admission]]</f>
        <v>5</v>
      </c>
      <c r="S2835" t="str" cm="1">
        <f t="array" ref="S2835">_xlfn.IFS( Healthcare_Data_v1__4[[#This Row],[Days of Stay]]&lt;10,"Low",Healthcare_Data_v1__4[[#This Row],[Days of Stay]]&lt;20,"Med",Healthcare_Data_v1__4[[#This Row],[Days of Stay]]&lt;=30,"High")</f>
        <v>Low</v>
      </c>
      <c r="T2835" t="str">
        <f>CONCATENATE(Healthcare_Data_v1__4[[#This Row],[Medical Condition]],Healthcare_Data_v1__4[[#This Row],[Duration]])</f>
        <v>HypertensionLow</v>
      </c>
      <c r="U2835">
        <f>MONTH(Healthcare_Data_v1__4[[#This Row],[Date of Admission]])</f>
        <v>1</v>
      </c>
      <c r="V2835">
        <f>YEAR(Healthcare_Data_v1__4[[#This Row],[Date of Admission]])</f>
        <v>2019</v>
      </c>
      <c r="W2835">
        <f>DAY(Healthcare_Data_v1__4[[#This Row],[Date of Admission]])</f>
        <v>31</v>
      </c>
    </row>
    <row r="2836" spans="1:23" x14ac:dyDescent="0.3">
      <c r="A2836" t="s">
        <v>20537</v>
      </c>
      <c r="B2836">
        <v>21</v>
      </c>
      <c r="C2836" t="s">
        <v>12</v>
      </c>
      <c r="D2836" t="s">
        <v>15</v>
      </c>
      <c r="E2836" t="s">
        <v>21</v>
      </c>
      <c r="F2836" t="s">
        <v>10</v>
      </c>
      <c r="G2836" s="1">
        <v>44621</v>
      </c>
      <c r="H2836" t="s">
        <v>3633</v>
      </c>
      <c r="I2836" t="s">
        <v>5646</v>
      </c>
      <c r="J2836">
        <v>30544.57403</v>
      </c>
      <c r="K2836" t="s">
        <v>63</v>
      </c>
      <c r="L2836">
        <v>32772</v>
      </c>
      <c r="M2836">
        <v>351</v>
      </c>
      <c r="N2836" t="s">
        <v>55</v>
      </c>
      <c r="O2836" s="1">
        <v>44630</v>
      </c>
      <c r="P2836" t="s">
        <v>56</v>
      </c>
      <c r="Q2836" t="s">
        <v>50</v>
      </c>
      <c r="R2836">
        <f>Healthcare_Data_v1__4[[#This Row],[Discharge Date]]-Healthcare_Data_v1__4[[#This Row],[Date of Admission]]</f>
        <v>9</v>
      </c>
      <c r="S2836" t="str" cm="1">
        <f t="array" ref="S2836">_xlfn.IFS( Healthcare_Data_v1__4[[#This Row],[Days of Stay]]&lt;10,"Low",Healthcare_Data_v1__4[[#This Row],[Days of Stay]]&lt;20,"Med",Healthcare_Data_v1__4[[#This Row],[Days of Stay]]&lt;=30,"High")</f>
        <v>Low</v>
      </c>
      <c r="T2836" t="str">
        <f>CONCATENATE(Healthcare_Data_v1__4[[#This Row],[Medical Condition]],Healthcare_Data_v1__4[[#This Row],[Duration]])</f>
        <v>HypertensionLow</v>
      </c>
      <c r="U2836">
        <f>MONTH(Healthcare_Data_v1__4[[#This Row],[Date of Admission]])</f>
        <v>3</v>
      </c>
      <c r="V2836">
        <f>YEAR(Healthcare_Data_v1__4[[#This Row],[Date of Admission]])</f>
        <v>2022</v>
      </c>
      <c r="W2836">
        <f>DAY(Healthcare_Data_v1__4[[#This Row],[Date of Admission]])</f>
        <v>1</v>
      </c>
    </row>
    <row r="2837" spans="1:23" x14ac:dyDescent="0.3">
      <c r="A2837" t="s">
        <v>20538</v>
      </c>
      <c r="B2837">
        <v>83</v>
      </c>
      <c r="C2837" t="s">
        <v>3</v>
      </c>
      <c r="D2837" t="s">
        <v>16</v>
      </c>
      <c r="E2837" t="s">
        <v>19</v>
      </c>
      <c r="F2837" t="s">
        <v>10</v>
      </c>
      <c r="G2837" s="1">
        <v>43460</v>
      </c>
      <c r="H2837" t="s">
        <v>5647</v>
      </c>
      <c r="I2837" t="s">
        <v>735</v>
      </c>
      <c r="J2837">
        <v>30542.145990000001</v>
      </c>
      <c r="K2837" t="s">
        <v>69</v>
      </c>
      <c r="L2837">
        <v>18791</v>
      </c>
      <c r="M2837">
        <v>353</v>
      </c>
      <c r="N2837" t="s">
        <v>55</v>
      </c>
      <c r="O2837" s="1">
        <v>43486</v>
      </c>
      <c r="P2837" t="s">
        <v>49</v>
      </c>
      <c r="Q2837" t="s">
        <v>57</v>
      </c>
      <c r="R2837">
        <f>Healthcare_Data_v1__4[[#This Row],[Discharge Date]]-Healthcare_Data_v1__4[[#This Row],[Date of Admission]]</f>
        <v>26</v>
      </c>
      <c r="S2837" t="str" cm="1">
        <f t="array" ref="S2837">_xlfn.IFS( Healthcare_Data_v1__4[[#This Row],[Days of Stay]]&lt;10,"Low",Healthcare_Data_v1__4[[#This Row],[Days of Stay]]&lt;20,"Med",Healthcare_Data_v1__4[[#This Row],[Days of Stay]]&lt;=30,"High")</f>
        <v>High</v>
      </c>
      <c r="T2837" t="str">
        <f>CONCATENATE(Healthcare_Data_v1__4[[#This Row],[Medical Condition]],Healthcare_Data_v1__4[[#This Row],[Duration]])</f>
        <v>HypertensionHigh</v>
      </c>
      <c r="U2837">
        <f>MONTH(Healthcare_Data_v1__4[[#This Row],[Date of Admission]])</f>
        <v>12</v>
      </c>
      <c r="V2837">
        <f>YEAR(Healthcare_Data_v1__4[[#This Row],[Date of Admission]])</f>
        <v>2018</v>
      </c>
      <c r="W2837">
        <f>DAY(Healthcare_Data_v1__4[[#This Row],[Date of Admission]])</f>
        <v>26</v>
      </c>
    </row>
    <row r="2838" spans="1:23" x14ac:dyDescent="0.3">
      <c r="A2838" t="s">
        <v>20539</v>
      </c>
      <c r="B2838">
        <v>19</v>
      </c>
      <c r="C2838" t="s">
        <v>12</v>
      </c>
      <c r="D2838" t="s">
        <v>16</v>
      </c>
      <c r="E2838" t="s">
        <v>20</v>
      </c>
      <c r="F2838" t="s">
        <v>6</v>
      </c>
      <c r="G2838" s="1">
        <v>44930</v>
      </c>
      <c r="H2838" t="s">
        <v>5648</v>
      </c>
      <c r="I2838" t="s">
        <v>1057</v>
      </c>
      <c r="J2838">
        <v>30539.716929999999</v>
      </c>
      <c r="K2838" t="s">
        <v>69</v>
      </c>
      <c r="L2838">
        <v>19602</v>
      </c>
      <c r="M2838">
        <v>189</v>
      </c>
      <c r="N2838" t="s">
        <v>55</v>
      </c>
      <c r="O2838" s="1">
        <v>44960</v>
      </c>
      <c r="P2838" t="s">
        <v>43</v>
      </c>
      <c r="Q2838" t="s">
        <v>57</v>
      </c>
      <c r="R2838">
        <f>Healthcare_Data_v1__4[[#This Row],[Discharge Date]]-Healthcare_Data_v1__4[[#This Row],[Date of Admission]]</f>
        <v>30</v>
      </c>
      <c r="S2838" t="str" cm="1">
        <f t="array" ref="S2838">_xlfn.IFS( Healthcare_Data_v1__4[[#This Row],[Days of Stay]]&lt;10,"Low",Healthcare_Data_v1__4[[#This Row],[Days of Stay]]&lt;20,"Med",Healthcare_Data_v1__4[[#This Row],[Days of Stay]]&lt;=30,"High")</f>
        <v>High</v>
      </c>
      <c r="T2838" t="str">
        <f>CONCATENATE(Healthcare_Data_v1__4[[#This Row],[Medical Condition]],Healthcare_Data_v1__4[[#This Row],[Duration]])</f>
        <v>AsthmaHigh</v>
      </c>
      <c r="U2838">
        <f>MONTH(Healthcare_Data_v1__4[[#This Row],[Date of Admission]])</f>
        <v>1</v>
      </c>
      <c r="V2838">
        <f>YEAR(Healthcare_Data_v1__4[[#This Row],[Date of Admission]])</f>
        <v>2023</v>
      </c>
      <c r="W2838">
        <f>DAY(Healthcare_Data_v1__4[[#This Row],[Date of Admission]])</f>
        <v>4</v>
      </c>
    </row>
    <row r="2839" spans="1:23" x14ac:dyDescent="0.3">
      <c r="A2839" t="s">
        <v>20540</v>
      </c>
      <c r="B2839">
        <v>34</v>
      </c>
      <c r="C2839" t="s">
        <v>5</v>
      </c>
      <c r="D2839" t="s">
        <v>15</v>
      </c>
      <c r="E2839" t="s">
        <v>24</v>
      </c>
      <c r="F2839" t="s">
        <v>10</v>
      </c>
      <c r="G2839" s="1">
        <v>43451</v>
      </c>
      <c r="H2839" t="s">
        <v>5649</v>
      </c>
      <c r="I2839" t="s">
        <v>5650</v>
      </c>
      <c r="J2839">
        <v>30537.346130000002</v>
      </c>
      <c r="K2839" t="s">
        <v>47</v>
      </c>
      <c r="L2839">
        <v>22300</v>
      </c>
      <c r="M2839">
        <v>215</v>
      </c>
      <c r="N2839" t="s">
        <v>42</v>
      </c>
      <c r="O2839" s="1">
        <v>43459</v>
      </c>
      <c r="P2839" t="s">
        <v>56</v>
      </c>
      <c r="Q2839" t="s">
        <v>50</v>
      </c>
      <c r="R2839">
        <f>Healthcare_Data_v1__4[[#This Row],[Discharge Date]]-Healthcare_Data_v1__4[[#This Row],[Date of Admission]]</f>
        <v>8</v>
      </c>
      <c r="S2839" t="str" cm="1">
        <f t="array" ref="S2839">_xlfn.IFS( Healthcare_Data_v1__4[[#This Row],[Days of Stay]]&lt;10,"Low",Healthcare_Data_v1__4[[#This Row],[Days of Stay]]&lt;20,"Med",Healthcare_Data_v1__4[[#This Row],[Days of Stay]]&lt;=30,"High")</f>
        <v>Low</v>
      </c>
      <c r="T2839" t="str">
        <f>CONCATENATE(Healthcare_Data_v1__4[[#This Row],[Medical Condition]],Healthcare_Data_v1__4[[#This Row],[Duration]])</f>
        <v>HypertensionLow</v>
      </c>
      <c r="U2839">
        <f>MONTH(Healthcare_Data_v1__4[[#This Row],[Date of Admission]])</f>
        <v>12</v>
      </c>
      <c r="V2839">
        <f>YEAR(Healthcare_Data_v1__4[[#This Row],[Date of Admission]])</f>
        <v>2018</v>
      </c>
      <c r="W2839">
        <f>DAY(Healthcare_Data_v1__4[[#This Row],[Date of Admission]])</f>
        <v>17</v>
      </c>
    </row>
    <row r="2840" spans="1:23" x14ac:dyDescent="0.3">
      <c r="A2840" t="s">
        <v>20541</v>
      </c>
      <c r="B2840">
        <v>58</v>
      </c>
      <c r="C2840" t="s">
        <v>3</v>
      </c>
      <c r="D2840" t="s">
        <v>16</v>
      </c>
      <c r="E2840" t="s">
        <v>24</v>
      </c>
      <c r="F2840" t="s">
        <v>6</v>
      </c>
      <c r="G2840" s="1">
        <v>43888</v>
      </c>
      <c r="H2840" t="s">
        <v>5651</v>
      </c>
      <c r="I2840" t="s">
        <v>5652</v>
      </c>
      <c r="J2840">
        <v>30529.441900000002</v>
      </c>
      <c r="K2840" t="s">
        <v>47</v>
      </c>
      <c r="L2840">
        <v>7114</v>
      </c>
      <c r="M2840">
        <v>396</v>
      </c>
      <c r="N2840" t="s">
        <v>48</v>
      </c>
      <c r="O2840" s="1">
        <v>43916</v>
      </c>
      <c r="P2840" t="s">
        <v>60</v>
      </c>
      <c r="Q2840" t="s">
        <v>50</v>
      </c>
      <c r="R2840">
        <f>Healthcare_Data_v1__4[[#This Row],[Discharge Date]]-Healthcare_Data_v1__4[[#This Row],[Date of Admission]]</f>
        <v>28</v>
      </c>
      <c r="S2840" t="str" cm="1">
        <f t="array" ref="S2840">_xlfn.IFS( Healthcare_Data_v1__4[[#This Row],[Days of Stay]]&lt;10,"Low",Healthcare_Data_v1__4[[#This Row],[Days of Stay]]&lt;20,"Med",Healthcare_Data_v1__4[[#This Row],[Days of Stay]]&lt;=30,"High")</f>
        <v>High</v>
      </c>
      <c r="T2840" t="str">
        <f>CONCATENATE(Healthcare_Data_v1__4[[#This Row],[Medical Condition]],Healthcare_Data_v1__4[[#This Row],[Duration]])</f>
        <v>AsthmaHigh</v>
      </c>
      <c r="U2840">
        <f>MONTH(Healthcare_Data_v1__4[[#This Row],[Date of Admission]])</f>
        <v>2</v>
      </c>
      <c r="V2840">
        <f>YEAR(Healthcare_Data_v1__4[[#This Row],[Date of Admission]])</f>
        <v>2020</v>
      </c>
      <c r="W2840">
        <f>DAY(Healthcare_Data_v1__4[[#This Row],[Date of Admission]])</f>
        <v>27</v>
      </c>
    </row>
    <row r="2841" spans="1:23" x14ac:dyDescent="0.3">
      <c r="A2841" t="s">
        <v>20542</v>
      </c>
      <c r="B2841">
        <v>51</v>
      </c>
      <c r="C2841" t="s">
        <v>8</v>
      </c>
      <c r="D2841" t="s">
        <v>16</v>
      </c>
      <c r="E2841" t="s">
        <v>22</v>
      </c>
      <c r="F2841" t="s">
        <v>4</v>
      </c>
      <c r="G2841" s="1">
        <v>44526</v>
      </c>
      <c r="H2841" t="s">
        <v>5653</v>
      </c>
      <c r="I2841" t="s">
        <v>5654</v>
      </c>
      <c r="J2841">
        <v>30527.2284</v>
      </c>
      <c r="K2841" t="s">
        <v>47</v>
      </c>
      <c r="L2841">
        <v>33747</v>
      </c>
      <c r="M2841">
        <v>357</v>
      </c>
      <c r="N2841" t="s">
        <v>48</v>
      </c>
      <c r="O2841" s="1">
        <v>44532</v>
      </c>
      <c r="P2841" t="s">
        <v>43</v>
      </c>
      <c r="Q2841" t="s">
        <v>44</v>
      </c>
      <c r="R2841">
        <f>Healthcare_Data_v1__4[[#This Row],[Discharge Date]]-Healthcare_Data_v1__4[[#This Row],[Date of Admission]]</f>
        <v>6</v>
      </c>
      <c r="S2841" t="str" cm="1">
        <f t="array" ref="S2841">_xlfn.IFS( Healthcare_Data_v1__4[[#This Row],[Days of Stay]]&lt;10,"Low",Healthcare_Data_v1__4[[#This Row],[Days of Stay]]&lt;20,"Med",Healthcare_Data_v1__4[[#This Row],[Days of Stay]]&lt;=30,"High")</f>
        <v>Low</v>
      </c>
      <c r="T2841" t="str">
        <f>CONCATENATE(Healthcare_Data_v1__4[[#This Row],[Medical Condition]],Healthcare_Data_v1__4[[#This Row],[Duration]])</f>
        <v>DiabetesLow</v>
      </c>
      <c r="U2841">
        <f>MONTH(Healthcare_Data_v1__4[[#This Row],[Date of Admission]])</f>
        <v>11</v>
      </c>
      <c r="V2841">
        <f>YEAR(Healthcare_Data_v1__4[[#This Row],[Date of Admission]])</f>
        <v>2021</v>
      </c>
      <c r="W2841">
        <f>DAY(Healthcare_Data_v1__4[[#This Row],[Date of Admission]])</f>
        <v>26</v>
      </c>
    </row>
    <row r="2842" spans="1:23" x14ac:dyDescent="0.3">
      <c r="A2842" t="s">
        <v>20543</v>
      </c>
      <c r="B2842">
        <v>48</v>
      </c>
      <c r="C2842" t="s">
        <v>8</v>
      </c>
      <c r="D2842" t="s">
        <v>16</v>
      </c>
      <c r="E2842" t="s">
        <v>23</v>
      </c>
      <c r="F2842" t="s">
        <v>11</v>
      </c>
      <c r="G2842" s="1">
        <v>43480</v>
      </c>
      <c r="H2842" t="s">
        <v>5655</v>
      </c>
      <c r="I2842" t="s">
        <v>5656</v>
      </c>
      <c r="J2842">
        <v>30525.024280000001</v>
      </c>
      <c r="K2842" t="s">
        <v>66</v>
      </c>
      <c r="L2842">
        <v>73040</v>
      </c>
      <c r="M2842">
        <v>386</v>
      </c>
      <c r="N2842" t="s">
        <v>48</v>
      </c>
      <c r="O2842" s="1">
        <v>43495</v>
      </c>
      <c r="P2842" t="s">
        <v>43</v>
      </c>
      <c r="Q2842" t="s">
        <v>44</v>
      </c>
      <c r="R2842">
        <f>Healthcare_Data_v1__4[[#This Row],[Discharge Date]]-Healthcare_Data_v1__4[[#This Row],[Date of Admission]]</f>
        <v>15</v>
      </c>
      <c r="S2842" t="str" cm="1">
        <f t="array" ref="S2842">_xlfn.IFS( Healthcare_Data_v1__4[[#This Row],[Days of Stay]]&lt;10,"Low",Healthcare_Data_v1__4[[#This Row],[Days of Stay]]&lt;20,"Med",Healthcare_Data_v1__4[[#This Row],[Days of Stay]]&lt;=30,"High")</f>
        <v>Med</v>
      </c>
      <c r="T2842" t="str">
        <f>CONCATENATE(Healthcare_Data_v1__4[[#This Row],[Medical Condition]],Healthcare_Data_v1__4[[#This Row],[Duration]])</f>
        <v>CancerMed</v>
      </c>
      <c r="U2842">
        <f>MONTH(Healthcare_Data_v1__4[[#This Row],[Date of Admission]])</f>
        <v>1</v>
      </c>
      <c r="V2842">
        <f>YEAR(Healthcare_Data_v1__4[[#This Row],[Date of Admission]])</f>
        <v>2019</v>
      </c>
      <c r="W2842">
        <f>DAY(Healthcare_Data_v1__4[[#This Row],[Date of Admission]])</f>
        <v>15</v>
      </c>
    </row>
    <row r="2843" spans="1:23" x14ac:dyDescent="0.3">
      <c r="A2843" t="s">
        <v>20544</v>
      </c>
      <c r="B2843">
        <v>47</v>
      </c>
      <c r="C2843" t="s">
        <v>8</v>
      </c>
      <c r="D2843" t="s">
        <v>15</v>
      </c>
      <c r="E2843" t="s">
        <v>26</v>
      </c>
      <c r="F2843" t="s">
        <v>4</v>
      </c>
      <c r="G2843" s="1">
        <v>44556</v>
      </c>
      <c r="H2843" t="s">
        <v>5657</v>
      </c>
      <c r="I2843" t="s">
        <v>5658</v>
      </c>
      <c r="J2843">
        <v>30500.691030000002</v>
      </c>
      <c r="K2843" t="s">
        <v>69</v>
      </c>
      <c r="L2843">
        <v>15469</v>
      </c>
      <c r="M2843">
        <v>471</v>
      </c>
      <c r="N2843" t="s">
        <v>55</v>
      </c>
      <c r="O2843" s="1">
        <v>44562</v>
      </c>
      <c r="P2843" t="s">
        <v>60</v>
      </c>
      <c r="Q2843" t="s">
        <v>44</v>
      </c>
      <c r="R2843">
        <f>Healthcare_Data_v1__4[[#This Row],[Discharge Date]]-Healthcare_Data_v1__4[[#This Row],[Date of Admission]]</f>
        <v>6</v>
      </c>
      <c r="S2843" t="str" cm="1">
        <f t="array" ref="S2843">_xlfn.IFS( Healthcare_Data_v1__4[[#This Row],[Days of Stay]]&lt;10,"Low",Healthcare_Data_v1__4[[#This Row],[Days of Stay]]&lt;20,"Med",Healthcare_Data_v1__4[[#This Row],[Days of Stay]]&lt;=30,"High")</f>
        <v>Low</v>
      </c>
      <c r="T2843" t="str">
        <f>CONCATENATE(Healthcare_Data_v1__4[[#This Row],[Medical Condition]],Healthcare_Data_v1__4[[#This Row],[Duration]])</f>
        <v>DiabetesLow</v>
      </c>
      <c r="U2843">
        <f>MONTH(Healthcare_Data_v1__4[[#This Row],[Date of Admission]])</f>
        <v>12</v>
      </c>
      <c r="V2843">
        <f>YEAR(Healthcare_Data_v1__4[[#This Row],[Date of Admission]])</f>
        <v>2021</v>
      </c>
      <c r="W2843">
        <f>DAY(Healthcare_Data_v1__4[[#This Row],[Date of Admission]])</f>
        <v>26</v>
      </c>
    </row>
    <row r="2844" spans="1:23" x14ac:dyDescent="0.3">
      <c r="A2844" t="s">
        <v>20545</v>
      </c>
      <c r="B2844">
        <v>28</v>
      </c>
      <c r="C2844" t="s">
        <v>5</v>
      </c>
      <c r="D2844" t="s">
        <v>15</v>
      </c>
      <c r="E2844" t="s">
        <v>26</v>
      </c>
      <c r="F2844" t="s">
        <v>7</v>
      </c>
      <c r="G2844" s="1">
        <v>44986</v>
      </c>
      <c r="H2844" t="s">
        <v>5659</v>
      </c>
      <c r="I2844" t="s">
        <v>5660</v>
      </c>
      <c r="J2844">
        <v>30496.370470000002</v>
      </c>
      <c r="K2844" t="s">
        <v>69</v>
      </c>
      <c r="L2844">
        <v>5499</v>
      </c>
      <c r="M2844">
        <v>392</v>
      </c>
      <c r="N2844" t="s">
        <v>42</v>
      </c>
      <c r="O2844" s="1">
        <v>45001</v>
      </c>
      <c r="P2844" t="s">
        <v>85</v>
      </c>
      <c r="Q2844" t="s">
        <v>50</v>
      </c>
      <c r="R2844">
        <f>Healthcare_Data_v1__4[[#This Row],[Discharge Date]]-Healthcare_Data_v1__4[[#This Row],[Date of Admission]]</f>
        <v>15</v>
      </c>
      <c r="S2844" t="str" cm="1">
        <f t="array" ref="S2844">_xlfn.IFS( Healthcare_Data_v1__4[[#This Row],[Days of Stay]]&lt;10,"Low",Healthcare_Data_v1__4[[#This Row],[Days of Stay]]&lt;20,"Med",Healthcare_Data_v1__4[[#This Row],[Days of Stay]]&lt;=30,"High")</f>
        <v>Med</v>
      </c>
      <c r="T2844" t="str">
        <f>CONCATENATE(Healthcare_Data_v1__4[[#This Row],[Medical Condition]],Healthcare_Data_v1__4[[#This Row],[Duration]])</f>
        <v>ObesityMed</v>
      </c>
      <c r="U2844">
        <f>MONTH(Healthcare_Data_v1__4[[#This Row],[Date of Admission]])</f>
        <v>3</v>
      </c>
      <c r="V2844">
        <f>YEAR(Healthcare_Data_v1__4[[#This Row],[Date of Admission]])</f>
        <v>2023</v>
      </c>
      <c r="W2844">
        <f>DAY(Healthcare_Data_v1__4[[#This Row],[Date of Admission]])</f>
        <v>1</v>
      </c>
    </row>
    <row r="2845" spans="1:23" x14ac:dyDescent="0.3">
      <c r="A2845" t="s">
        <v>20546</v>
      </c>
      <c r="B2845">
        <v>18</v>
      </c>
      <c r="C2845" t="s">
        <v>12</v>
      </c>
      <c r="D2845" t="s">
        <v>16</v>
      </c>
      <c r="E2845" t="s">
        <v>22</v>
      </c>
      <c r="F2845" t="s">
        <v>9</v>
      </c>
      <c r="G2845" s="1">
        <v>44638</v>
      </c>
      <c r="H2845" t="s">
        <v>5661</v>
      </c>
      <c r="I2845" t="s">
        <v>5662</v>
      </c>
      <c r="J2845">
        <v>30491.05157</v>
      </c>
      <c r="K2845" t="s">
        <v>63</v>
      </c>
      <c r="L2845">
        <v>11225</v>
      </c>
      <c r="M2845">
        <v>455</v>
      </c>
      <c r="N2845" t="s">
        <v>55</v>
      </c>
      <c r="O2845" s="1">
        <v>44661</v>
      </c>
      <c r="P2845" t="s">
        <v>56</v>
      </c>
      <c r="Q2845" t="s">
        <v>44</v>
      </c>
      <c r="R2845">
        <f>Healthcare_Data_v1__4[[#This Row],[Discharge Date]]-Healthcare_Data_v1__4[[#This Row],[Date of Admission]]</f>
        <v>23</v>
      </c>
      <c r="S2845" t="str" cm="1">
        <f t="array" ref="S2845">_xlfn.IFS( Healthcare_Data_v1__4[[#This Row],[Days of Stay]]&lt;10,"Low",Healthcare_Data_v1__4[[#This Row],[Days of Stay]]&lt;20,"Med",Healthcare_Data_v1__4[[#This Row],[Days of Stay]]&lt;=30,"High")</f>
        <v>High</v>
      </c>
      <c r="T2845" t="str">
        <f>CONCATENATE(Healthcare_Data_v1__4[[#This Row],[Medical Condition]],Healthcare_Data_v1__4[[#This Row],[Duration]])</f>
        <v>ArthritisHigh</v>
      </c>
      <c r="U2845">
        <f>MONTH(Healthcare_Data_v1__4[[#This Row],[Date of Admission]])</f>
        <v>3</v>
      </c>
      <c r="V2845">
        <f>YEAR(Healthcare_Data_v1__4[[#This Row],[Date of Admission]])</f>
        <v>2022</v>
      </c>
      <c r="W2845">
        <f>DAY(Healthcare_Data_v1__4[[#This Row],[Date of Admission]])</f>
        <v>18</v>
      </c>
    </row>
    <row r="2846" spans="1:23" x14ac:dyDescent="0.3">
      <c r="A2846" t="s">
        <v>20547</v>
      </c>
      <c r="B2846">
        <v>49</v>
      </c>
      <c r="C2846" t="s">
        <v>8</v>
      </c>
      <c r="D2846" t="s">
        <v>16</v>
      </c>
      <c r="E2846" t="s">
        <v>26</v>
      </c>
      <c r="F2846" t="s">
        <v>11</v>
      </c>
      <c r="G2846" s="1">
        <v>44098</v>
      </c>
      <c r="H2846" t="s">
        <v>5663</v>
      </c>
      <c r="I2846" t="s">
        <v>5664</v>
      </c>
      <c r="J2846">
        <v>30477.27433</v>
      </c>
      <c r="K2846" t="s">
        <v>63</v>
      </c>
      <c r="L2846">
        <v>34310</v>
      </c>
      <c r="M2846">
        <v>311</v>
      </c>
      <c r="N2846" t="s">
        <v>42</v>
      </c>
      <c r="O2846" s="1">
        <v>44100</v>
      </c>
      <c r="P2846" t="s">
        <v>60</v>
      </c>
      <c r="Q2846" t="s">
        <v>44</v>
      </c>
      <c r="R2846">
        <f>Healthcare_Data_v1__4[[#This Row],[Discharge Date]]-Healthcare_Data_v1__4[[#This Row],[Date of Admission]]</f>
        <v>2</v>
      </c>
      <c r="S2846" t="str" cm="1">
        <f t="array" ref="S2846">_xlfn.IFS( Healthcare_Data_v1__4[[#This Row],[Days of Stay]]&lt;10,"Low",Healthcare_Data_v1__4[[#This Row],[Days of Stay]]&lt;20,"Med",Healthcare_Data_v1__4[[#This Row],[Days of Stay]]&lt;=30,"High")</f>
        <v>Low</v>
      </c>
      <c r="T2846" t="str">
        <f>CONCATENATE(Healthcare_Data_v1__4[[#This Row],[Medical Condition]],Healthcare_Data_v1__4[[#This Row],[Duration]])</f>
        <v>CancerLow</v>
      </c>
      <c r="U2846">
        <f>MONTH(Healthcare_Data_v1__4[[#This Row],[Date of Admission]])</f>
        <v>9</v>
      </c>
      <c r="V2846">
        <f>YEAR(Healthcare_Data_v1__4[[#This Row],[Date of Admission]])</f>
        <v>2020</v>
      </c>
      <c r="W2846">
        <f>DAY(Healthcare_Data_v1__4[[#This Row],[Date of Admission]])</f>
        <v>24</v>
      </c>
    </row>
    <row r="2847" spans="1:23" x14ac:dyDescent="0.3">
      <c r="A2847" t="s">
        <v>20548</v>
      </c>
      <c r="B2847">
        <v>53</v>
      </c>
      <c r="C2847" t="s">
        <v>8</v>
      </c>
      <c r="D2847" t="s">
        <v>15</v>
      </c>
      <c r="E2847" t="s">
        <v>24</v>
      </c>
      <c r="F2847" t="s">
        <v>11</v>
      </c>
      <c r="G2847" s="1">
        <v>43948</v>
      </c>
      <c r="H2847" t="s">
        <v>5665</v>
      </c>
      <c r="I2847" t="s">
        <v>5666</v>
      </c>
      <c r="J2847">
        <v>30464.92469</v>
      </c>
      <c r="K2847" t="s">
        <v>69</v>
      </c>
      <c r="L2847">
        <v>19986</v>
      </c>
      <c r="M2847">
        <v>132</v>
      </c>
      <c r="N2847" t="s">
        <v>55</v>
      </c>
      <c r="O2847" s="1">
        <v>43975</v>
      </c>
      <c r="P2847" t="s">
        <v>60</v>
      </c>
      <c r="Q2847" t="s">
        <v>57</v>
      </c>
      <c r="R2847">
        <f>Healthcare_Data_v1__4[[#This Row],[Discharge Date]]-Healthcare_Data_v1__4[[#This Row],[Date of Admission]]</f>
        <v>27</v>
      </c>
      <c r="S2847" t="str" cm="1">
        <f t="array" ref="S2847">_xlfn.IFS( Healthcare_Data_v1__4[[#This Row],[Days of Stay]]&lt;10,"Low",Healthcare_Data_v1__4[[#This Row],[Days of Stay]]&lt;20,"Med",Healthcare_Data_v1__4[[#This Row],[Days of Stay]]&lt;=30,"High")</f>
        <v>High</v>
      </c>
      <c r="T2847" t="str">
        <f>CONCATENATE(Healthcare_Data_v1__4[[#This Row],[Medical Condition]],Healthcare_Data_v1__4[[#This Row],[Duration]])</f>
        <v>CancerHigh</v>
      </c>
      <c r="U2847">
        <f>MONTH(Healthcare_Data_v1__4[[#This Row],[Date of Admission]])</f>
        <v>4</v>
      </c>
      <c r="V2847">
        <f>YEAR(Healthcare_Data_v1__4[[#This Row],[Date of Admission]])</f>
        <v>2020</v>
      </c>
      <c r="W2847">
        <f>DAY(Healthcare_Data_v1__4[[#This Row],[Date of Admission]])</f>
        <v>27</v>
      </c>
    </row>
    <row r="2848" spans="1:23" x14ac:dyDescent="0.3">
      <c r="A2848" t="s">
        <v>20549</v>
      </c>
      <c r="B2848">
        <v>65</v>
      </c>
      <c r="C2848" t="s">
        <v>3</v>
      </c>
      <c r="D2848" t="s">
        <v>15</v>
      </c>
      <c r="E2848" t="s">
        <v>23</v>
      </c>
      <c r="F2848" t="s">
        <v>10</v>
      </c>
      <c r="G2848" s="1">
        <v>43809</v>
      </c>
      <c r="H2848" t="s">
        <v>5667</v>
      </c>
      <c r="I2848" t="s">
        <v>5668</v>
      </c>
      <c r="J2848">
        <v>30463.798940000001</v>
      </c>
      <c r="K2848" t="s">
        <v>47</v>
      </c>
      <c r="L2848">
        <v>6158</v>
      </c>
      <c r="M2848">
        <v>186</v>
      </c>
      <c r="N2848" t="s">
        <v>42</v>
      </c>
      <c r="O2848" s="1">
        <v>43810</v>
      </c>
      <c r="P2848" t="s">
        <v>56</v>
      </c>
      <c r="Q2848" t="s">
        <v>57</v>
      </c>
      <c r="R2848">
        <f>Healthcare_Data_v1__4[[#This Row],[Discharge Date]]-Healthcare_Data_v1__4[[#This Row],[Date of Admission]]</f>
        <v>1</v>
      </c>
      <c r="S2848" t="str" cm="1">
        <f t="array" ref="S2848">_xlfn.IFS( Healthcare_Data_v1__4[[#This Row],[Days of Stay]]&lt;10,"Low",Healthcare_Data_v1__4[[#This Row],[Days of Stay]]&lt;20,"Med",Healthcare_Data_v1__4[[#This Row],[Days of Stay]]&lt;=30,"High")</f>
        <v>Low</v>
      </c>
      <c r="T2848" t="str">
        <f>CONCATENATE(Healthcare_Data_v1__4[[#This Row],[Medical Condition]],Healthcare_Data_v1__4[[#This Row],[Duration]])</f>
        <v>HypertensionLow</v>
      </c>
      <c r="U2848">
        <f>MONTH(Healthcare_Data_v1__4[[#This Row],[Date of Admission]])</f>
        <v>12</v>
      </c>
      <c r="V2848">
        <f>YEAR(Healthcare_Data_v1__4[[#This Row],[Date of Admission]])</f>
        <v>2019</v>
      </c>
      <c r="W2848">
        <f>DAY(Healthcare_Data_v1__4[[#This Row],[Date of Admission]])</f>
        <v>10</v>
      </c>
    </row>
    <row r="2849" spans="1:23" x14ac:dyDescent="0.3">
      <c r="A2849" t="s">
        <v>20550</v>
      </c>
      <c r="B2849">
        <v>59</v>
      </c>
      <c r="C2849" t="s">
        <v>3</v>
      </c>
      <c r="D2849" t="s">
        <v>15</v>
      </c>
      <c r="E2849" t="s">
        <v>21</v>
      </c>
      <c r="F2849" t="s">
        <v>11</v>
      </c>
      <c r="G2849" s="1">
        <v>45086</v>
      </c>
      <c r="H2849" t="s">
        <v>5669</v>
      </c>
      <c r="I2849" t="s">
        <v>5670</v>
      </c>
      <c r="J2849">
        <v>30458.211520000001</v>
      </c>
      <c r="K2849" t="s">
        <v>41</v>
      </c>
      <c r="L2849">
        <v>7169</v>
      </c>
      <c r="M2849">
        <v>113</v>
      </c>
      <c r="N2849" t="s">
        <v>42</v>
      </c>
      <c r="O2849" s="1">
        <v>45098</v>
      </c>
      <c r="P2849" t="s">
        <v>85</v>
      </c>
      <c r="Q2849" t="s">
        <v>50</v>
      </c>
      <c r="R2849">
        <f>Healthcare_Data_v1__4[[#This Row],[Discharge Date]]-Healthcare_Data_v1__4[[#This Row],[Date of Admission]]</f>
        <v>12</v>
      </c>
      <c r="S2849" t="str" cm="1">
        <f t="array" ref="S2849">_xlfn.IFS( Healthcare_Data_v1__4[[#This Row],[Days of Stay]]&lt;10,"Low",Healthcare_Data_v1__4[[#This Row],[Days of Stay]]&lt;20,"Med",Healthcare_Data_v1__4[[#This Row],[Days of Stay]]&lt;=30,"High")</f>
        <v>Med</v>
      </c>
      <c r="T2849" t="str">
        <f>CONCATENATE(Healthcare_Data_v1__4[[#This Row],[Medical Condition]],Healthcare_Data_v1__4[[#This Row],[Duration]])</f>
        <v>CancerMed</v>
      </c>
      <c r="U2849">
        <f>MONTH(Healthcare_Data_v1__4[[#This Row],[Date of Admission]])</f>
        <v>6</v>
      </c>
      <c r="V2849">
        <f>YEAR(Healthcare_Data_v1__4[[#This Row],[Date of Admission]])</f>
        <v>2023</v>
      </c>
      <c r="W2849">
        <f>DAY(Healthcare_Data_v1__4[[#This Row],[Date of Admission]])</f>
        <v>9</v>
      </c>
    </row>
    <row r="2850" spans="1:23" x14ac:dyDescent="0.3">
      <c r="A2850" t="s">
        <v>20551</v>
      </c>
      <c r="B2850">
        <v>28</v>
      </c>
      <c r="C2850" t="s">
        <v>5</v>
      </c>
      <c r="D2850" t="s">
        <v>16</v>
      </c>
      <c r="E2850" t="s">
        <v>21</v>
      </c>
      <c r="F2850" t="s">
        <v>11</v>
      </c>
      <c r="G2850" s="1">
        <v>44930</v>
      </c>
      <c r="H2850" t="s">
        <v>5671</v>
      </c>
      <c r="I2850" t="s">
        <v>5672</v>
      </c>
      <c r="J2850">
        <v>30448.559829999998</v>
      </c>
      <c r="K2850" t="s">
        <v>47</v>
      </c>
      <c r="L2850">
        <v>10321</v>
      </c>
      <c r="M2850">
        <v>318</v>
      </c>
      <c r="N2850" t="s">
        <v>42</v>
      </c>
      <c r="O2850" s="1">
        <v>44932</v>
      </c>
      <c r="P2850" t="s">
        <v>85</v>
      </c>
      <c r="Q2850" t="s">
        <v>57</v>
      </c>
      <c r="R2850">
        <f>Healthcare_Data_v1__4[[#This Row],[Discharge Date]]-Healthcare_Data_v1__4[[#This Row],[Date of Admission]]</f>
        <v>2</v>
      </c>
      <c r="S2850" t="str" cm="1">
        <f t="array" ref="S2850">_xlfn.IFS( Healthcare_Data_v1__4[[#This Row],[Days of Stay]]&lt;10,"Low",Healthcare_Data_v1__4[[#This Row],[Days of Stay]]&lt;20,"Med",Healthcare_Data_v1__4[[#This Row],[Days of Stay]]&lt;=30,"High")</f>
        <v>Low</v>
      </c>
      <c r="T2850" t="str">
        <f>CONCATENATE(Healthcare_Data_v1__4[[#This Row],[Medical Condition]],Healthcare_Data_v1__4[[#This Row],[Duration]])</f>
        <v>CancerLow</v>
      </c>
      <c r="U2850">
        <f>MONTH(Healthcare_Data_v1__4[[#This Row],[Date of Admission]])</f>
        <v>1</v>
      </c>
      <c r="V2850">
        <f>YEAR(Healthcare_Data_v1__4[[#This Row],[Date of Admission]])</f>
        <v>2023</v>
      </c>
      <c r="W2850">
        <f>DAY(Healthcare_Data_v1__4[[#This Row],[Date of Admission]])</f>
        <v>4</v>
      </c>
    </row>
    <row r="2851" spans="1:23" x14ac:dyDescent="0.3">
      <c r="A2851" t="s">
        <v>20552</v>
      </c>
      <c r="B2851">
        <v>42</v>
      </c>
      <c r="C2851" t="s">
        <v>8</v>
      </c>
      <c r="D2851" t="s">
        <v>16</v>
      </c>
      <c r="E2851" t="s">
        <v>25</v>
      </c>
      <c r="F2851" t="s">
        <v>6</v>
      </c>
      <c r="G2851" s="1">
        <v>43604</v>
      </c>
      <c r="H2851" t="s">
        <v>5673</v>
      </c>
      <c r="I2851" t="s">
        <v>5674</v>
      </c>
      <c r="J2851">
        <v>30443.634129999999</v>
      </c>
      <c r="K2851" t="s">
        <v>41</v>
      </c>
      <c r="L2851">
        <v>13782</v>
      </c>
      <c r="M2851">
        <v>172</v>
      </c>
      <c r="N2851" t="s">
        <v>55</v>
      </c>
      <c r="O2851" s="1">
        <v>43620</v>
      </c>
      <c r="P2851" t="s">
        <v>60</v>
      </c>
      <c r="Q2851" t="s">
        <v>44</v>
      </c>
      <c r="R2851">
        <f>Healthcare_Data_v1__4[[#This Row],[Discharge Date]]-Healthcare_Data_v1__4[[#This Row],[Date of Admission]]</f>
        <v>16</v>
      </c>
      <c r="S2851" t="str" cm="1">
        <f t="array" ref="S2851">_xlfn.IFS( Healthcare_Data_v1__4[[#This Row],[Days of Stay]]&lt;10,"Low",Healthcare_Data_v1__4[[#This Row],[Days of Stay]]&lt;20,"Med",Healthcare_Data_v1__4[[#This Row],[Days of Stay]]&lt;=30,"High")</f>
        <v>Med</v>
      </c>
      <c r="T2851" t="str">
        <f>CONCATENATE(Healthcare_Data_v1__4[[#This Row],[Medical Condition]],Healthcare_Data_v1__4[[#This Row],[Duration]])</f>
        <v>AsthmaMed</v>
      </c>
      <c r="U2851">
        <f>MONTH(Healthcare_Data_v1__4[[#This Row],[Date of Admission]])</f>
        <v>5</v>
      </c>
      <c r="V2851">
        <f>YEAR(Healthcare_Data_v1__4[[#This Row],[Date of Admission]])</f>
        <v>2019</v>
      </c>
      <c r="W2851">
        <f>DAY(Healthcare_Data_v1__4[[#This Row],[Date of Admission]])</f>
        <v>19</v>
      </c>
    </row>
    <row r="2852" spans="1:23" x14ac:dyDescent="0.3">
      <c r="A2852" t="s">
        <v>20553</v>
      </c>
      <c r="B2852">
        <v>18</v>
      </c>
      <c r="C2852" t="s">
        <v>12</v>
      </c>
      <c r="D2852" t="s">
        <v>15</v>
      </c>
      <c r="E2852" t="s">
        <v>25</v>
      </c>
      <c r="F2852" t="s">
        <v>10</v>
      </c>
      <c r="G2852" s="1">
        <v>44499</v>
      </c>
      <c r="H2852" t="s">
        <v>5675</v>
      </c>
      <c r="I2852" t="s">
        <v>5676</v>
      </c>
      <c r="J2852">
        <v>30431.94513</v>
      </c>
      <c r="K2852" t="s">
        <v>63</v>
      </c>
      <c r="L2852">
        <v>28100</v>
      </c>
      <c r="M2852">
        <v>381</v>
      </c>
      <c r="N2852" t="s">
        <v>48</v>
      </c>
      <c r="O2852" s="1">
        <v>44505</v>
      </c>
      <c r="P2852" t="s">
        <v>60</v>
      </c>
      <c r="Q2852" t="s">
        <v>57</v>
      </c>
      <c r="R2852">
        <f>Healthcare_Data_v1__4[[#This Row],[Discharge Date]]-Healthcare_Data_v1__4[[#This Row],[Date of Admission]]</f>
        <v>6</v>
      </c>
      <c r="S2852" t="str" cm="1">
        <f t="array" ref="S2852">_xlfn.IFS( Healthcare_Data_v1__4[[#This Row],[Days of Stay]]&lt;10,"Low",Healthcare_Data_v1__4[[#This Row],[Days of Stay]]&lt;20,"Med",Healthcare_Data_v1__4[[#This Row],[Days of Stay]]&lt;=30,"High")</f>
        <v>Low</v>
      </c>
      <c r="T2852" t="str">
        <f>CONCATENATE(Healthcare_Data_v1__4[[#This Row],[Medical Condition]],Healthcare_Data_v1__4[[#This Row],[Duration]])</f>
        <v>HypertensionLow</v>
      </c>
      <c r="U2852">
        <f>MONTH(Healthcare_Data_v1__4[[#This Row],[Date of Admission]])</f>
        <v>10</v>
      </c>
      <c r="V2852">
        <f>YEAR(Healthcare_Data_v1__4[[#This Row],[Date of Admission]])</f>
        <v>2021</v>
      </c>
      <c r="W2852">
        <f>DAY(Healthcare_Data_v1__4[[#This Row],[Date of Admission]])</f>
        <v>30</v>
      </c>
    </row>
    <row r="2853" spans="1:23" x14ac:dyDescent="0.3">
      <c r="A2853" t="s">
        <v>20554</v>
      </c>
      <c r="B2853">
        <v>47</v>
      </c>
      <c r="C2853" t="s">
        <v>8</v>
      </c>
      <c r="D2853" t="s">
        <v>16</v>
      </c>
      <c r="E2853" t="s">
        <v>26</v>
      </c>
      <c r="F2853" t="s">
        <v>4</v>
      </c>
      <c r="G2853" s="1">
        <v>43734</v>
      </c>
      <c r="H2853" t="s">
        <v>20555</v>
      </c>
      <c r="I2853" t="s">
        <v>5677</v>
      </c>
      <c r="J2853">
        <v>30412.620060000001</v>
      </c>
      <c r="K2853" t="s">
        <v>69</v>
      </c>
      <c r="L2853">
        <v>39020</v>
      </c>
      <c r="M2853">
        <v>200</v>
      </c>
      <c r="N2853" t="s">
        <v>55</v>
      </c>
      <c r="O2853" s="1">
        <v>43738</v>
      </c>
      <c r="P2853" t="s">
        <v>85</v>
      </c>
      <c r="Q2853" t="s">
        <v>50</v>
      </c>
      <c r="R2853">
        <f>Healthcare_Data_v1__4[[#This Row],[Discharge Date]]-Healthcare_Data_v1__4[[#This Row],[Date of Admission]]</f>
        <v>4</v>
      </c>
      <c r="S2853" t="str" cm="1">
        <f t="array" ref="S2853">_xlfn.IFS( Healthcare_Data_v1__4[[#This Row],[Days of Stay]]&lt;10,"Low",Healthcare_Data_v1__4[[#This Row],[Days of Stay]]&lt;20,"Med",Healthcare_Data_v1__4[[#This Row],[Days of Stay]]&lt;=30,"High")</f>
        <v>Low</v>
      </c>
      <c r="T2853" t="str">
        <f>CONCATENATE(Healthcare_Data_v1__4[[#This Row],[Medical Condition]],Healthcare_Data_v1__4[[#This Row],[Duration]])</f>
        <v>DiabetesLow</v>
      </c>
      <c r="U2853">
        <f>MONTH(Healthcare_Data_v1__4[[#This Row],[Date of Admission]])</f>
        <v>9</v>
      </c>
      <c r="V2853">
        <f>YEAR(Healthcare_Data_v1__4[[#This Row],[Date of Admission]])</f>
        <v>2019</v>
      </c>
      <c r="W2853">
        <f>DAY(Healthcare_Data_v1__4[[#This Row],[Date of Admission]])</f>
        <v>26</v>
      </c>
    </row>
    <row r="2854" spans="1:23" x14ac:dyDescent="0.3">
      <c r="A2854" t="s">
        <v>20556</v>
      </c>
      <c r="B2854">
        <v>35</v>
      </c>
      <c r="C2854" t="s">
        <v>5</v>
      </c>
      <c r="D2854" t="s">
        <v>16</v>
      </c>
      <c r="E2854" t="s">
        <v>24</v>
      </c>
      <c r="F2854" t="s">
        <v>6</v>
      </c>
      <c r="G2854" s="1">
        <v>44332</v>
      </c>
      <c r="H2854" t="s">
        <v>5678</v>
      </c>
      <c r="I2854" t="s">
        <v>5679</v>
      </c>
      <c r="J2854">
        <v>30410.251550000001</v>
      </c>
      <c r="K2854" t="s">
        <v>47</v>
      </c>
      <c r="L2854">
        <v>38524</v>
      </c>
      <c r="M2854">
        <v>136</v>
      </c>
      <c r="N2854" t="s">
        <v>48</v>
      </c>
      <c r="O2854" s="1">
        <v>44333</v>
      </c>
      <c r="P2854" t="s">
        <v>49</v>
      </c>
      <c r="Q2854" t="s">
        <v>44</v>
      </c>
      <c r="R2854">
        <f>Healthcare_Data_v1__4[[#This Row],[Discharge Date]]-Healthcare_Data_v1__4[[#This Row],[Date of Admission]]</f>
        <v>1</v>
      </c>
      <c r="S2854" t="str" cm="1">
        <f t="array" ref="S2854">_xlfn.IFS( Healthcare_Data_v1__4[[#This Row],[Days of Stay]]&lt;10,"Low",Healthcare_Data_v1__4[[#This Row],[Days of Stay]]&lt;20,"Med",Healthcare_Data_v1__4[[#This Row],[Days of Stay]]&lt;=30,"High")</f>
        <v>Low</v>
      </c>
      <c r="T2854" t="str">
        <f>CONCATENATE(Healthcare_Data_v1__4[[#This Row],[Medical Condition]],Healthcare_Data_v1__4[[#This Row],[Duration]])</f>
        <v>AsthmaLow</v>
      </c>
      <c r="U2854">
        <f>MONTH(Healthcare_Data_v1__4[[#This Row],[Date of Admission]])</f>
        <v>5</v>
      </c>
      <c r="V2854">
        <f>YEAR(Healthcare_Data_v1__4[[#This Row],[Date of Admission]])</f>
        <v>2021</v>
      </c>
      <c r="W2854">
        <f>DAY(Healthcare_Data_v1__4[[#This Row],[Date of Admission]])</f>
        <v>16</v>
      </c>
    </row>
    <row r="2855" spans="1:23" x14ac:dyDescent="0.3">
      <c r="A2855" t="s">
        <v>20557</v>
      </c>
      <c r="B2855">
        <v>68</v>
      </c>
      <c r="C2855" t="s">
        <v>3</v>
      </c>
      <c r="D2855" t="s">
        <v>16</v>
      </c>
      <c r="E2855" t="s">
        <v>21</v>
      </c>
      <c r="F2855" t="s">
        <v>10</v>
      </c>
      <c r="G2855" s="1">
        <v>44851</v>
      </c>
      <c r="H2855" t="s">
        <v>1932</v>
      </c>
      <c r="I2855" t="s">
        <v>5020</v>
      </c>
      <c r="J2855">
        <v>30409.887839999999</v>
      </c>
      <c r="K2855" t="s">
        <v>66</v>
      </c>
      <c r="L2855">
        <v>32976</v>
      </c>
      <c r="M2855">
        <v>494</v>
      </c>
      <c r="N2855" t="s">
        <v>42</v>
      </c>
      <c r="O2855" s="1">
        <v>44862</v>
      </c>
      <c r="P2855" t="s">
        <v>56</v>
      </c>
      <c r="Q2855" t="s">
        <v>44</v>
      </c>
      <c r="R2855">
        <f>Healthcare_Data_v1__4[[#This Row],[Discharge Date]]-Healthcare_Data_v1__4[[#This Row],[Date of Admission]]</f>
        <v>11</v>
      </c>
      <c r="S2855" t="str" cm="1">
        <f t="array" ref="S2855">_xlfn.IFS( Healthcare_Data_v1__4[[#This Row],[Days of Stay]]&lt;10,"Low",Healthcare_Data_v1__4[[#This Row],[Days of Stay]]&lt;20,"Med",Healthcare_Data_v1__4[[#This Row],[Days of Stay]]&lt;=30,"High")</f>
        <v>Med</v>
      </c>
      <c r="T2855" t="str">
        <f>CONCATENATE(Healthcare_Data_v1__4[[#This Row],[Medical Condition]],Healthcare_Data_v1__4[[#This Row],[Duration]])</f>
        <v>HypertensionMed</v>
      </c>
      <c r="U2855">
        <f>MONTH(Healthcare_Data_v1__4[[#This Row],[Date of Admission]])</f>
        <v>10</v>
      </c>
      <c r="V2855">
        <f>YEAR(Healthcare_Data_v1__4[[#This Row],[Date of Admission]])</f>
        <v>2022</v>
      </c>
      <c r="W2855">
        <f>DAY(Healthcare_Data_v1__4[[#This Row],[Date of Admission]])</f>
        <v>17</v>
      </c>
    </row>
    <row r="2856" spans="1:23" x14ac:dyDescent="0.3">
      <c r="A2856" t="s">
        <v>20558</v>
      </c>
      <c r="B2856">
        <v>20</v>
      </c>
      <c r="C2856" t="s">
        <v>12</v>
      </c>
      <c r="D2856" t="s">
        <v>16</v>
      </c>
      <c r="E2856" t="s">
        <v>19</v>
      </c>
      <c r="F2856" t="s">
        <v>6</v>
      </c>
      <c r="G2856" s="1">
        <v>43485</v>
      </c>
      <c r="H2856" t="s">
        <v>5680</v>
      </c>
      <c r="I2856" t="s">
        <v>5681</v>
      </c>
      <c r="J2856">
        <v>30399.119630000001</v>
      </c>
      <c r="K2856" t="s">
        <v>66</v>
      </c>
      <c r="L2856">
        <v>42120</v>
      </c>
      <c r="M2856">
        <v>425</v>
      </c>
      <c r="N2856" t="s">
        <v>55</v>
      </c>
      <c r="O2856" s="1">
        <v>43500</v>
      </c>
      <c r="P2856" t="s">
        <v>56</v>
      </c>
      <c r="Q2856" t="s">
        <v>44</v>
      </c>
      <c r="R2856">
        <f>Healthcare_Data_v1__4[[#This Row],[Discharge Date]]-Healthcare_Data_v1__4[[#This Row],[Date of Admission]]</f>
        <v>15</v>
      </c>
      <c r="S2856" t="str" cm="1">
        <f t="array" ref="S2856">_xlfn.IFS( Healthcare_Data_v1__4[[#This Row],[Days of Stay]]&lt;10,"Low",Healthcare_Data_v1__4[[#This Row],[Days of Stay]]&lt;20,"Med",Healthcare_Data_v1__4[[#This Row],[Days of Stay]]&lt;=30,"High")</f>
        <v>Med</v>
      </c>
      <c r="T2856" t="str">
        <f>CONCATENATE(Healthcare_Data_v1__4[[#This Row],[Medical Condition]],Healthcare_Data_v1__4[[#This Row],[Duration]])</f>
        <v>AsthmaMed</v>
      </c>
      <c r="U2856">
        <f>MONTH(Healthcare_Data_v1__4[[#This Row],[Date of Admission]])</f>
        <v>1</v>
      </c>
      <c r="V2856">
        <f>YEAR(Healthcare_Data_v1__4[[#This Row],[Date of Admission]])</f>
        <v>2019</v>
      </c>
      <c r="W2856">
        <f>DAY(Healthcare_Data_v1__4[[#This Row],[Date of Admission]])</f>
        <v>20</v>
      </c>
    </row>
    <row r="2857" spans="1:23" x14ac:dyDescent="0.3">
      <c r="A2857" t="s">
        <v>19075</v>
      </c>
      <c r="B2857">
        <v>44</v>
      </c>
      <c r="C2857" t="s">
        <v>8</v>
      </c>
      <c r="D2857" t="s">
        <v>15</v>
      </c>
      <c r="E2857" t="s">
        <v>20</v>
      </c>
      <c r="F2857" t="s">
        <v>4</v>
      </c>
      <c r="G2857" s="1">
        <v>43458</v>
      </c>
      <c r="H2857" t="s">
        <v>5682</v>
      </c>
      <c r="I2857" t="s">
        <v>5683</v>
      </c>
      <c r="J2857">
        <v>30390.16419</v>
      </c>
      <c r="K2857" t="s">
        <v>47</v>
      </c>
      <c r="L2857">
        <v>24800</v>
      </c>
      <c r="M2857">
        <v>381</v>
      </c>
      <c r="N2857" t="s">
        <v>55</v>
      </c>
      <c r="O2857" s="1">
        <v>43470</v>
      </c>
      <c r="P2857" t="s">
        <v>60</v>
      </c>
      <c r="Q2857" t="s">
        <v>57</v>
      </c>
      <c r="R2857">
        <f>Healthcare_Data_v1__4[[#This Row],[Discharge Date]]-Healthcare_Data_v1__4[[#This Row],[Date of Admission]]</f>
        <v>12</v>
      </c>
      <c r="S2857" t="str" cm="1">
        <f t="array" ref="S2857">_xlfn.IFS( Healthcare_Data_v1__4[[#This Row],[Days of Stay]]&lt;10,"Low",Healthcare_Data_v1__4[[#This Row],[Days of Stay]]&lt;20,"Med",Healthcare_Data_v1__4[[#This Row],[Days of Stay]]&lt;=30,"High")</f>
        <v>Med</v>
      </c>
      <c r="T2857" t="str">
        <f>CONCATENATE(Healthcare_Data_v1__4[[#This Row],[Medical Condition]],Healthcare_Data_v1__4[[#This Row],[Duration]])</f>
        <v>DiabetesMed</v>
      </c>
      <c r="U2857">
        <f>MONTH(Healthcare_Data_v1__4[[#This Row],[Date of Admission]])</f>
        <v>12</v>
      </c>
      <c r="V2857">
        <f>YEAR(Healthcare_Data_v1__4[[#This Row],[Date of Admission]])</f>
        <v>2018</v>
      </c>
      <c r="W2857">
        <f>DAY(Healthcare_Data_v1__4[[#This Row],[Date of Admission]])</f>
        <v>24</v>
      </c>
    </row>
    <row r="2858" spans="1:23" x14ac:dyDescent="0.3">
      <c r="A2858" t="s">
        <v>20559</v>
      </c>
      <c r="B2858">
        <v>32</v>
      </c>
      <c r="C2858" t="s">
        <v>5</v>
      </c>
      <c r="D2858" t="s">
        <v>16</v>
      </c>
      <c r="E2858" t="s">
        <v>22</v>
      </c>
      <c r="F2858" t="s">
        <v>4</v>
      </c>
      <c r="G2858" s="1">
        <v>44650</v>
      </c>
      <c r="H2858" t="s">
        <v>5684</v>
      </c>
      <c r="I2858" t="s">
        <v>5685</v>
      </c>
      <c r="J2858">
        <v>30382.075440000001</v>
      </c>
      <c r="K2858" t="s">
        <v>63</v>
      </c>
      <c r="L2858">
        <v>14406</v>
      </c>
      <c r="M2858">
        <v>337</v>
      </c>
      <c r="N2858" t="s">
        <v>55</v>
      </c>
      <c r="O2858" s="1">
        <v>44678</v>
      </c>
      <c r="P2858" t="s">
        <v>49</v>
      </c>
      <c r="Q2858" t="s">
        <v>44</v>
      </c>
      <c r="R2858">
        <f>Healthcare_Data_v1__4[[#This Row],[Discharge Date]]-Healthcare_Data_v1__4[[#This Row],[Date of Admission]]</f>
        <v>28</v>
      </c>
      <c r="S2858" t="str" cm="1">
        <f t="array" ref="S2858">_xlfn.IFS( Healthcare_Data_v1__4[[#This Row],[Days of Stay]]&lt;10,"Low",Healthcare_Data_v1__4[[#This Row],[Days of Stay]]&lt;20,"Med",Healthcare_Data_v1__4[[#This Row],[Days of Stay]]&lt;=30,"High")</f>
        <v>High</v>
      </c>
      <c r="T2858" t="str">
        <f>CONCATENATE(Healthcare_Data_v1__4[[#This Row],[Medical Condition]],Healthcare_Data_v1__4[[#This Row],[Duration]])</f>
        <v>DiabetesHigh</v>
      </c>
      <c r="U2858">
        <f>MONTH(Healthcare_Data_v1__4[[#This Row],[Date of Admission]])</f>
        <v>3</v>
      </c>
      <c r="V2858">
        <f>YEAR(Healthcare_Data_v1__4[[#This Row],[Date of Admission]])</f>
        <v>2022</v>
      </c>
      <c r="W2858">
        <f>DAY(Healthcare_Data_v1__4[[#This Row],[Date of Admission]])</f>
        <v>30</v>
      </c>
    </row>
    <row r="2859" spans="1:23" x14ac:dyDescent="0.3">
      <c r="A2859" t="s">
        <v>20560</v>
      </c>
      <c r="B2859">
        <v>38</v>
      </c>
      <c r="C2859" t="s">
        <v>5</v>
      </c>
      <c r="D2859" t="s">
        <v>15</v>
      </c>
      <c r="E2859" t="s">
        <v>25</v>
      </c>
      <c r="F2859" t="s">
        <v>11</v>
      </c>
      <c r="G2859" s="1">
        <v>44225</v>
      </c>
      <c r="H2859" t="s">
        <v>5686</v>
      </c>
      <c r="I2859" t="s">
        <v>5687</v>
      </c>
      <c r="J2859">
        <v>30380.134290000002</v>
      </c>
      <c r="K2859" t="s">
        <v>69</v>
      </c>
      <c r="L2859">
        <v>67182</v>
      </c>
      <c r="M2859">
        <v>224</v>
      </c>
      <c r="N2859" t="s">
        <v>48</v>
      </c>
      <c r="O2859" s="1">
        <v>44226</v>
      </c>
      <c r="P2859" t="s">
        <v>60</v>
      </c>
      <c r="Q2859" t="s">
        <v>44</v>
      </c>
      <c r="R2859">
        <f>Healthcare_Data_v1__4[[#This Row],[Discharge Date]]-Healthcare_Data_v1__4[[#This Row],[Date of Admission]]</f>
        <v>1</v>
      </c>
      <c r="S2859" t="str" cm="1">
        <f t="array" ref="S2859">_xlfn.IFS( Healthcare_Data_v1__4[[#This Row],[Days of Stay]]&lt;10,"Low",Healthcare_Data_v1__4[[#This Row],[Days of Stay]]&lt;20,"Med",Healthcare_Data_v1__4[[#This Row],[Days of Stay]]&lt;=30,"High")</f>
        <v>Low</v>
      </c>
      <c r="T2859" t="str">
        <f>CONCATENATE(Healthcare_Data_v1__4[[#This Row],[Medical Condition]],Healthcare_Data_v1__4[[#This Row],[Duration]])</f>
        <v>CancerLow</v>
      </c>
      <c r="U2859">
        <f>MONTH(Healthcare_Data_v1__4[[#This Row],[Date of Admission]])</f>
        <v>1</v>
      </c>
      <c r="V2859">
        <f>YEAR(Healthcare_Data_v1__4[[#This Row],[Date of Admission]])</f>
        <v>2021</v>
      </c>
      <c r="W2859">
        <f>DAY(Healthcare_Data_v1__4[[#This Row],[Date of Admission]])</f>
        <v>29</v>
      </c>
    </row>
    <row r="2860" spans="1:23" x14ac:dyDescent="0.3">
      <c r="A2860" t="s">
        <v>20561</v>
      </c>
      <c r="B2860">
        <v>65</v>
      </c>
      <c r="C2860" t="s">
        <v>3</v>
      </c>
      <c r="D2860" t="s">
        <v>16</v>
      </c>
      <c r="E2860" t="s">
        <v>23</v>
      </c>
      <c r="F2860" t="s">
        <v>11</v>
      </c>
      <c r="G2860" s="1">
        <v>45155</v>
      </c>
      <c r="H2860" t="s">
        <v>5688</v>
      </c>
      <c r="I2860" t="s">
        <v>5689</v>
      </c>
      <c r="J2860">
        <v>30374.833729999998</v>
      </c>
      <c r="K2860" t="s">
        <v>47</v>
      </c>
      <c r="L2860">
        <v>36666</v>
      </c>
      <c r="M2860">
        <v>493</v>
      </c>
      <c r="N2860" t="s">
        <v>42</v>
      </c>
      <c r="O2860" s="1">
        <v>45162</v>
      </c>
      <c r="P2860" t="s">
        <v>43</v>
      </c>
      <c r="Q2860" t="s">
        <v>57</v>
      </c>
      <c r="R2860">
        <f>Healthcare_Data_v1__4[[#This Row],[Discharge Date]]-Healthcare_Data_v1__4[[#This Row],[Date of Admission]]</f>
        <v>7</v>
      </c>
      <c r="S2860" t="str" cm="1">
        <f t="array" ref="S2860">_xlfn.IFS( Healthcare_Data_v1__4[[#This Row],[Days of Stay]]&lt;10,"Low",Healthcare_Data_v1__4[[#This Row],[Days of Stay]]&lt;20,"Med",Healthcare_Data_v1__4[[#This Row],[Days of Stay]]&lt;=30,"High")</f>
        <v>Low</v>
      </c>
      <c r="T2860" t="str">
        <f>CONCATENATE(Healthcare_Data_v1__4[[#This Row],[Medical Condition]],Healthcare_Data_v1__4[[#This Row],[Duration]])</f>
        <v>CancerLow</v>
      </c>
      <c r="U2860">
        <f>MONTH(Healthcare_Data_v1__4[[#This Row],[Date of Admission]])</f>
        <v>8</v>
      </c>
      <c r="V2860">
        <f>YEAR(Healthcare_Data_v1__4[[#This Row],[Date of Admission]])</f>
        <v>2023</v>
      </c>
      <c r="W2860">
        <f>DAY(Healthcare_Data_v1__4[[#This Row],[Date of Admission]])</f>
        <v>17</v>
      </c>
    </row>
    <row r="2861" spans="1:23" x14ac:dyDescent="0.3">
      <c r="A2861" t="s">
        <v>20562</v>
      </c>
      <c r="B2861">
        <v>35</v>
      </c>
      <c r="C2861" t="s">
        <v>5</v>
      </c>
      <c r="D2861" t="s">
        <v>15</v>
      </c>
      <c r="E2861" t="s">
        <v>25</v>
      </c>
      <c r="F2861" t="s">
        <v>11</v>
      </c>
      <c r="G2861" s="1">
        <v>43853</v>
      </c>
      <c r="H2861" t="s">
        <v>5690</v>
      </c>
      <c r="I2861" t="s">
        <v>5691</v>
      </c>
      <c r="J2861">
        <v>30356.928360000002</v>
      </c>
      <c r="K2861" t="s">
        <v>47</v>
      </c>
      <c r="L2861">
        <v>30969</v>
      </c>
      <c r="M2861">
        <v>320</v>
      </c>
      <c r="N2861" t="s">
        <v>42</v>
      </c>
      <c r="O2861" s="1">
        <v>43873</v>
      </c>
      <c r="P2861" t="s">
        <v>56</v>
      </c>
      <c r="Q2861" t="s">
        <v>50</v>
      </c>
      <c r="R2861">
        <f>Healthcare_Data_v1__4[[#This Row],[Discharge Date]]-Healthcare_Data_v1__4[[#This Row],[Date of Admission]]</f>
        <v>20</v>
      </c>
      <c r="S2861" t="str" cm="1">
        <f t="array" ref="S2861">_xlfn.IFS( Healthcare_Data_v1__4[[#This Row],[Days of Stay]]&lt;10,"Low",Healthcare_Data_v1__4[[#This Row],[Days of Stay]]&lt;20,"Med",Healthcare_Data_v1__4[[#This Row],[Days of Stay]]&lt;=30,"High")</f>
        <v>High</v>
      </c>
      <c r="T2861" t="str">
        <f>CONCATENATE(Healthcare_Data_v1__4[[#This Row],[Medical Condition]],Healthcare_Data_v1__4[[#This Row],[Duration]])</f>
        <v>CancerHigh</v>
      </c>
      <c r="U2861">
        <f>MONTH(Healthcare_Data_v1__4[[#This Row],[Date of Admission]])</f>
        <v>1</v>
      </c>
      <c r="V2861">
        <f>YEAR(Healthcare_Data_v1__4[[#This Row],[Date of Admission]])</f>
        <v>2020</v>
      </c>
      <c r="W2861">
        <f>DAY(Healthcare_Data_v1__4[[#This Row],[Date of Admission]])</f>
        <v>23</v>
      </c>
    </row>
    <row r="2862" spans="1:23" x14ac:dyDescent="0.3">
      <c r="A2862" t="s">
        <v>4925</v>
      </c>
      <c r="B2862">
        <v>36</v>
      </c>
      <c r="C2862" t="s">
        <v>5</v>
      </c>
      <c r="D2862" t="s">
        <v>15</v>
      </c>
      <c r="E2862" t="s">
        <v>19</v>
      </c>
      <c r="F2862" t="s">
        <v>7</v>
      </c>
      <c r="G2862" s="1">
        <v>43451</v>
      </c>
      <c r="H2862" t="s">
        <v>5692</v>
      </c>
      <c r="I2862" t="s">
        <v>5693</v>
      </c>
      <c r="J2862">
        <v>30347.550139999999</v>
      </c>
      <c r="K2862" t="s">
        <v>47</v>
      </c>
      <c r="L2862">
        <v>16724</v>
      </c>
      <c r="M2862">
        <v>201</v>
      </c>
      <c r="N2862" t="s">
        <v>42</v>
      </c>
      <c r="O2862" s="1">
        <v>43464</v>
      </c>
      <c r="P2862" t="s">
        <v>56</v>
      </c>
      <c r="Q2862" t="s">
        <v>57</v>
      </c>
      <c r="R2862">
        <f>Healthcare_Data_v1__4[[#This Row],[Discharge Date]]-Healthcare_Data_v1__4[[#This Row],[Date of Admission]]</f>
        <v>13</v>
      </c>
      <c r="S2862" t="str" cm="1">
        <f t="array" ref="S2862">_xlfn.IFS( Healthcare_Data_v1__4[[#This Row],[Days of Stay]]&lt;10,"Low",Healthcare_Data_v1__4[[#This Row],[Days of Stay]]&lt;20,"Med",Healthcare_Data_v1__4[[#This Row],[Days of Stay]]&lt;=30,"High")</f>
        <v>Med</v>
      </c>
      <c r="T2862" t="str">
        <f>CONCATENATE(Healthcare_Data_v1__4[[#This Row],[Medical Condition]],Healthcare_Data_v1__4[[#This Row],[Duration]])</f>
        <v>ObesityMed</v>
      </c>
      <c r="U2862">
        <f>MONTH(Healthcare_Data_v1__4[[#This Row],[Date of Admission]])</f>
        <v>12</v>
      </c>
      <c r="V2862">
        <f>YEAR(Healthcare_Data_v1__4[[#This Row],[Date of Admission]])</f>
        <v>2018</v>
      </c>
      <c r="W2862">
        <f>DAY(Healthcare_Data_v1__4[[#This Row],[Date of Admission]])</f>
        <v>17</v>
      </c>
    </row>
    <row r="2863" spans="1:23" x14ac:dyDescent="0.3">
      <c r="A2863" t="s">
        <v>20563</v>
      </c>
      <c r="B2863">
        <v>37</v>
      </c>
      <c r="C2863" t="s">
        <v>5</v>
      </c>
      <c r="D2863" t="s">
        <v>16</v>
      </c>
      <c r="E2863" t="s">
        <v>19</v>
      </c>
      <c r="F2863" t="s">
        <v>10</v>
      </c>
      <c r="G2863" s="1">
        <v>44163</v>
      </c>
      <c r="H2863" t="s">
        <v>5694</v>
      </c>
      <c r="I2863" t="s">
        <v>5695</v>
      </c>
      <c r="J2863">
        <v>30343.199970000001</v>
      </c>
      <c r="K2863" t="s">
        <v>63</v>
      </c>
      <c r="L2863">
        <v>5725</v>
      </c>
      <c r="M2863">
        <v>449</v>
      </c>
      <c r="N2863" t="s">
        <v>42</v>
      </c>
      <c r="O2863" s="1">
        <v>44172</v>
      </c>
      <c r="P2863" t="s">
        <v>85</v>
      </c>
      <c r="Q2863" t="s">
        <v>44</v>
      </c>
      <c r="R2863">
        <f>Healthcare_Data_v1__4[[#This Row],[Discharge Date]]-Healthcare_Data_v1__4[[#This Row],[Date of Admission]]</f>
        <v>9</v>
      </c>
      <c r="S2863" t="str" cm="1">
        <f t="array" ref="S2863">_xlfn.IFS( Healthcare_Data_v1__4[[#This Row],[Days of Stay]]&lt;10,"Low",Healthcare_Data_v1__4[[#This Row],[Days of Stay]]&lt;20,"Med",Healthcare_Data_v1__4[[#This Row],[Days of Stay]]&lt;=30,"High")</f>
        <v>Low</v>
      </c>
      <c r="T2863" t="str">
        <f>CONCATENATE(Healthcare_Data_v1__4[[#This Row],[Medical Condition]],Healthcare_Data_v1__4[[#This Row],[Duration]])</f>
        <v>HypertensionLow</v>
      </c>
      <c r="U2863">
        <f>MONTH(Healthcare_Data_v1__4[[#This Row],[Date of Admission]])</f>
        <v>11</v>
      </c>
      <c r="V2863">
        <f>YEAR(Healthcare_Data_v1__4[[#This Row],[Date of Admission]])</f>
        <v>2020</v>
      </c>
      <c r="W2863">
        <f>DAY(Healthcare_Data_v1__4[[#This Row],[Date of Admission]])</f>
        <v>28</v>
      </c>
    </row>
    <row r="2864" spans="1:23" x14ac:dyDescent="0.3">
      <c r="A2864" t="s">
        <v>5118</v>
      </c>
      <c r="B2864">
        <v>77</v>
      </c>
      <c r="C2864" t="s">
        <v>3</v>
      </c>
      <c r="D2864" t="s">
        <v>15</v>
      </c>
      <c r="E2864" t="s">
        <v>21</v>
      </c>
      <c r="F2864" t="s">
        <v>9</v>
      </c>
      <c r="G2864" s="1">
        <v>44987</v>
      </c>
      <c r="H2864" t="s">
        <v>5696</v>
      </c>
      <c r="I2864" t="s">
        <v>5697</v>
      </c>
      <c r="J2864">
        <v>30334.573400000001</v>
      </c>
      <c r="K2864" t="s">
        <v>69</v>
      </c>
      <c r="L2864">
        <v>37083</v>
      </c>
      <c r="M2864">
        <v>370</v>
      </c>
      <c r="N2864" t="s">
        <v>42</v>
      </c>
      <c r="O2864" s="1">
        <v>45001</v>
      </c>
      <c r="P2864" t="s">
        <v>56</v>
      </c>
      <c r="Q2864" t="s">
        <v>50</v>
      </c>
      <c r="R2864">
        <f>Healthcare_Data_v1__4[[#This Row],[Discharge Date]]-Healthcare_Data_v1__4[[#This Row],[Date of Admission]]</f>
        <v>14</v>
      </c>
      <c r="S2864" t="str" cm="1">
        <f t="array" ref="S2864">_xlfn.IFS( Healthcare_Data_v1__4[[#This Row],[Days of Stay]]&lt;10,"Low",Healthcare_Data_v1__4[[#This Row],[Days of Stay]]&lt;20,"Med",Healthcare_Data_v1__4[[#This Row],[Days of Stay]]&lt;=30,"High")</f>
        <v>Med</v>
      </c>
      <c r="T2864" t="str">
        <f>CONCATENATE(Healthcare_Data_v1__4[[#This Row],[Medical Condition]],Healthcare_Data_v1__4[[#This Row],[Duration]])</f>
        <v>ArthritisMed</v>
      </c>
      <c r="U2864">
        <f>MONTH(Healthcare_Data_v1__4[[#This Row],[Date of Admission]])</f>
        <v>3</v>
      </c>
      <c r="V2864">
        <f>YEAR(Healthcare_Data_v1__4[[#This Row],[Date of Admission]])</f>
        <v>2023</v>
      </c>
      <c r="W2864">
        <f>DAY(Healthcare_Data_v1__4[[#This Row],[Date of Admission]])</f>
        <v>2</v>
      </c>
    </row>
    <row r="2865" spans="1:23" x14ac:dyDescent="0.3">
      <c r="A2865" t="s">
        <v>20564</v>
      </c>
      <c r="B2865">
        <v>78</v>
      </c>
      <c r="C2865" t="s">
        <v>3</v>
      </c>
      <c r="D2865" t="s">
        <v>15</v>
      </c>
      <c r="E2865" t="s">
        <v>24</v>
      </c>
      <c r="F2865" t="s">
        <v>6</v>
      </c>
      <c r="G2865" s="1">
        <v>43612</v>
      </c>
      <c r="H2865" t="s">
        <v>5698</v>
      </c>
      <c r="I2865" t="s">
        <v>5699</v>
      </c>
      <c r="J2865">
        <v>30326.10644</v>
      </c>
      <c r="K2865" t="s">
        <v>66</v>
      </c>
      <c r="L2865">
        <v>40741</v>
      </c>
      <c r="M2865">
        <v>205</v>
      </c>
      <c r="N2865" t="s">
        <v>48</v>
      </c>
      <c r="O2865" s="1">
        <v>43626</v>
      </c>
      <c r="P2865" t="s">
        <v>85</v>
      </c>
      <c r="Q2865" t="s">
        <v>50</v>
      </c>
      <c r="R2865">
        <f>Healthcare_Data_v1__4[[#This Row],[Discharge Date]]-Healthcare_Data_v1__4[[#This Row],[Date of Admission]]</f>
        <v>14</v>
      </c>
      <c r="S2865" t="str" cm="1">
        <f t="array" ref="S2865">_xlfn.IFS( Healthcare_Data_v1__4[[#This Row],[Days of Stay]]&lt;10,"Low",Healthcare_Data_v1__4[[#This Row],[Days of Stay]]&lt;20,"Med",Healthcare_Data_v1__4[[#This Row],[Days of Stay]]&lt;=30,"High")</f>
        <v>Med</v>
      </c>
      <c r="T2865" t="str">
        <f>CONCATENATE(Healthcare_Data_v1__4[[#This Row],[Medical Condition]],Healthcare_Data_v1__4[[#This Row],[Duration]])</f>
        <v>AsthmaMed</v>
      </c>
      <c r="U2865">
        <f>MONTH(Healthcare_Data_v1__4[[#This Row],[Date of Admission]])</f>
        <v>5</v>
      </c>
      <c r="V2865">
        <f>YEAR(Healthcare_Data_v1__4[[#This Row],[Date of Admission]])</f>
        <v>2019</v>
      </c>
      <c r="W2865">
        <f>DAY(Healthcare_Data_v1__4[[#This Row],[Date of Admission]])</f>
        <v>27</v>
      </c>
    </row>
    <row r="2866" spans="1:23" x14ac:dyDescent="0.3">
      <c r="A2866" t="s">
        <v>20565</v>
      </c>
      <c r="B2866">
        <v>46</v>
      </c>
      <c r="C2866" t="s">
        <v>8</v>
      </c>
      <c r="D2866" t="s">
        <v>15</v>
      </c>
      <c r="E2866" t="s">
        <v>19</v>
      </c>
      <c r="F2866" t="s">
        <v>4</v>
      </c>
      <c r="G2866" s="1">
        <v>44702</v>
      </c>
      <c r="H2866" t="s">
        <v>5700</v>
      </c>
      <c r="I2866" t="s">
        <v>5701</v>
      </c>
      <c r="J2866">
        <v>30323.468049999999</v>
      </c>
      <c r="K2866" t="s">
        <v>41</v>
      </c>
      <c r="L2866">
        <v>33148</v>
      </c>
      <c r="M2866">
        <v>180</v>
      </c>
      <c r="N2866" t="s">
        <v>55</v>
      </c>
      <c r="O2866" s="1">
        <v>44719</v>
      </c>
      <c r="P2866" t="s">
        <v>49</v>
      </c>
      <c r="Q2866" t="s">
        <v>57</v>
      </c>
      <c r="R2866">
        <f>Healthcare_Data_v1__4[[#This Row],[Discharge Date]]-Healthcare_Data_v1__4[[#This Row],[Date of Admission]]</f>
        <v>17</v>
      </c>
      <c r="S2866" t="str" cm="1">
        <f t="array" ref="S2866">_xlfn.IFS( Healthcare_Data_v1__4[[#This Row],[Days of Stay]]&lt;10,"Low",Healthcare_Data_v1__4[[#This Row],[Days of Stay]]&lt;20,"Med",Healthcare_Data_v1__4[[#This Row],[Days of Stay]]&lt;=30,"High")</f>
        <v>Med</v>
      </c>
      <c r="T2866" t="str">
        <f>CONCATENATE(Healthcare_Data_v1__4[[#This Row],[Medical Condition]],Healthcare_Data_v1__4[[#This Row],[Duration]])</f>
        <v>DiabetesMed</v>
      </c>
      <c r="U2866">
        <f>MONTH(Healthcare_Data_v1__4[[#This Row],[Date of Admission]])</f>
        <v>5</v>
      </c>
      <c r="V2866">
        <f>YEAR(Healthcare_Data_v1__4[[#This Row],[Date of Admission]])</f>
        <v>2022</v>
      </c>
      <c r="W2866">
        <f>DAY(Healthcare_Data_v1__4[[#This Row],[Date of Admission]])</f>
        <v>21</v>
      </c>
    </row>
    <row r="2867" spans="1:23" x14ac:dyDescent="0.3">
      <c r="A2867" t="s">
        <v>20566</v>
      </c>
      <c r="B2867">
        <v>27</v>
      </c>
      <c r="C2867" t="s">
        <v>5</v>
      </c>
      <c r="D2867" t="s">
        <v>16</v>
      </c>
      <c r="E2867" t="s">
        <v>20</v>
      </c>
      <c r="F2867" t="s">
        <v>4</v>
      </c>
      <c r="G2867" s="1">
        <v>44312</v>
      </c>
      <c r="H2867" t="s">
        <v>2526</v>
      </c>
      <c r="I2867" t="s">
        <v>5702</v>
      </c>
      <c r="J2867">
        <v>30322.24437</v>
      </c>
      <c r="K2867" t="s">
        <v>66</v>
      </c>
      <c r="L2867">
        <v>40261</v>
      </c>
      <c r="M2867">
        <v>423</v>
      </c>
      <c r="N2867" t="s">
        <v>55</v>
      </c>
      <c r="O2867" s="1">
        <v>44320</v>
      </c>
      <c r="P2867" t="s">
        <v>49</v>
      </c>
      <c r="Q2867" t="s">
        <v>57</v>
      </c>
      <c r="R2867">
        <f>Healthcare_Data_v1__4[[#This Row],[Discharge Date]]-Healthcare_Data_v1__4[[#This Row],[Date of Admission]]</f>
        <v>8</v>
      </c>
      <c r="S2867" t="str" cm="1">
        <f t="array" ref="S2867">_xlfn.IFS( Healthcare_Data_v1__4[[#This Row],[Days of Stay]]&lt;10,"Low",Healthcare_Data_v1__4[[#This Row],[Days of Stay]]&lt;20,"Med",Healthcare_Data_v1__4[[#This Row],[Days of Stay]]&lt;=30,"High")</f>
        <v>Low</v>
      </c>
      <c r="T2867" t="str">
        <f>CONCATENATE(Healthcare_Data_v1__4[[#This Row],[Medical Condition]],Healthcare_Data_v1__4[[#This Row],[Duration]])</f>
        <v>DiabetesLow</v>
      </c>
      <c r="U2867">
        <f>MONTH(Healthcare_Data_v1__4[[#This Row],[Date of Admission]])</f>
        <v>4</v>
      </c>
      <c r="V2867">
        <f>YEAR(Healthcare_Data_v1__4[[#This Row],[Date of Admission]])</f>
        <v>2021</v>
      </c>
      <c r="W2867">
        <f>DAY(Healthcare_Data_v1__4[[#This Row],[Date of Admission]])</f>
        <v>26</v>
      </c>
    </row>
    <row r="2868" spans="1:23" x14ac:dyDescent="0.3">
      <c r="A2868" t="s">
        <v>20567</v>
      </c>
      <c r="B2868">
        <v>52</v>
      </c>
      <c r="C2868" t="s">
        <v>8</v>
      </c>
      <c r="D2868" t="s">
        <v>15</v>
      </c>
      <c r="E2868" t="s">
        <v>26</v>
      </c>
      <c r="F2868" t="s">
        <v>6</v>
      </c>
      <c r="G2868" s="1">
        <v>44464</v>
      </c>
      <c r="H2868" t="s">
        <v>5703</v>
      </c>
      <c r="I2868" t="s">
        <v>5704</v>
      </c>
      <c r="J2868">
        <v>30322.091520000002</v>
      </c>
      <c r="K2868" t="s">
        <v>41</v>
      </c>
      <c r="L2868">
        <v>9226</v>
      </c>
      <c r="M2868">
        <v>143</v>
      </c>
      <c r="N2868" t="s">
        <v>55</v>
      </c>
      <c r="O2868" s="1">
        <v>44489</v>
      </c>
      <c r="P2868" t="s">
        <v>60</v>
      </c>
      <c r="Q2868" t="s">
        <v>57</v>
      </c>
      <c r="R2868">
        <f>Healthcare_Data_v1__4[[#This Row],[Discharge Date]]-Healthcare_Data_v1__4[[#This Row],[Date of Admission]]</f>
        <v>25</v>
      </c>
      <c r="S2868" t="str" cm="1">
        <f t="array" ref="S2868">_xlfn.IFS( Healthcare_Data_v1__4[[#This Row],[Days of Stay]]&lt;10,"Low",Healthcare_Data_v1__4[[#This Row],[Days of Stay]]&lt;20,"Med",Healthcare_Data_v1__4[[#This Row],[Days of Stay]]&lt;=30,"High")</f>
        <v>High</v>
      </c>
      <c r="T2868" t="str">
        <f>CONCATENATE(Healthcare_Data_v1__4[[#This Row],[Medical Condition]],Healthcare_Data_v1__4[[#This Row],[Duration]])</f>
        <v>AsthmaHigh</v>
      </c>
      <c r="U2868">
        <f>MONTH(Healthcare_Data_v1__4[[#This Row],[Date of Admission]])</f>
        <v>9</v>
      </c>
      <c r="V2868">
        <f>YEAR(Healthcare_Data_v1__4[[#This Row],[Date of Admission]])</f>
        <v>2021</v>
      </c>
      <c r="W2868">
        <f>DAY(Healthcare_Data_v1__4[[#This Row],[Date of Admission]])</f>
        <v>25</v>
      </c>
    </row>
    <row r="2869" spans="1:23" x14ac:dyDescent="0.3">
      <c r="A2869" t="s">
        <v>5705</v>
      </c>
      <c r="B2869">
        <v>19</v>
      </c>
      <c r="C2869" t="s">
        <v>12</v>
      </c>
      <c r="D2869" t="s">
        <v>15</v>
      </c>
      <c r="E2869" t="s">
        <v>21</v>
      </c>
      <c r="F2869" t="s">
        <v>7</v>
      </c>
      <c r="G2869" s="1">
        <v>45177</v>
      </c>
      <c r="H2869" t="s">
        <v>5706</v>
      </c>
      <c r="I2869" t="s">
        <v>5707</v>
      </c>
      <c r="J2869">
        <v>30318.992149999998</v>
      </c>
      <c r="K2869" t="s">
        <v>66</v>
      </c>
      <c r="L2869">
        <v>8738</v>
      </c>
      <c r="M2869">
        <v>196</v>
      </c>
      <c r="N2869" t="s">
        <v>48</v>
      </c>
      <c r="O2869" s="1">
        <v>45189</v>
      </c>
      <c r="P2869" t="s">
        <v>43</v>
      </c>
      <c r="Q2869" t="s">
        <v>44</v>
      </c>
      <c r="R2869">
        <f>Healthcare_Data_v1__4[[#This Row],[Discharge Date]]-Healthcare_Data_v1__4[[#This Row],[Date of Admission]]</f>
        <v>12</v>
      </c>
      <c r="S2869" t="str" cm="1">
        <f t="array" ref="S2869">_xlfn.IFS( Healthcare_Data_v1__4[[#This Row],[Days of Stay]]&lt;10,"Low",Healthcare_Data_v1__4[[#This Row],[Days of Stay]]&lt;20,"Med",Healthcare_Data_v1__4[[#This Row],[Days of Stay]]&lt;=30,"High")</f>
        <v>Med</v>
      </c>
      <c r="T2869" t="str">
        <f>CONCATENATE(Healthcare_Data_v1__4[[#This Row],[Medical Condition]],Healthcare_Data_v1__4[[#This Row],[Duration]])</f>
        <v>ObesityMed</v>
      </c>
      <c r="U2869">
        <f>MONTH(Healthcare_Data_v1__4[[#This Row],[Date of Admission]])</f>
        <v>9</v>
      </c>
      <c r="V2869">
        <f>YEAR(Healthcare_Data_v1__4[[#This Row],[Date of Admission]])</f>
        <v>2023</v>
      </c>
      <c r="W2869">
        <f>DAY(Healthcare_Data_v1__4[[#This Row],[Date of Admission]])</f>
        <v>8</v>
      </c>
    </row>
    <row r="2870" spans="1:23" x14ac:dyDescent="0.3">
      <c r="A2870" t="s">
        <v>20568</v>
      </c>
      <c r="B2870">
        <v>61</v>
      </c>
      <c r="C2870" t="s">
        <v>3</v>
      </c>
      <c r="D2870" t="s">
        <v>15</v>
      </c>
      <c r="E2870" t="s">
        <v>24</v>
      </c>
      <c r="F2870" t="s">
        <v>11</v>
      </c>
      <c r="G2870" s="1">
        <v>44893</v>
      </c>
      <c r="H2870" t="s">
        <v>5708</v>
      </c>
      <c r="I2870" t="s">
        <v>5709</v>
      </c>
      <c r="J2870">
        <v>30318.231589999999</v>
      </c>
      <c r="K2870" t="s">
        <v>41</v>
      </c>
      <c r="L2870">
        <v>27392</v>
      </c>
      <c r="M2870">
        <v>147</v>
      </c>
      <c r="N2870" t="s">
        <v>48</v>
      </c>
      <c r="O2870" s="1">
        <v>44895</v>
      </c>
      <c r="P2870" t="s">
        <v>56</v>
      </c>
      <c r="Q2870" t="s">
        <v>44</v>
      </c>
      <c r="R2870">
        <f>Healthcare_Data_v1__4[[#This Row],[Discharge Date]]-Healthcare_Data_v1__4[[#This Row],[Date of Admission]]</f>
        <v>2</v>
      </c>
      <c r="S2870" t="str" cm="1">
        <f t="array" ref="S2870">_xlfn.IFS( Healthcare_Data_v1__4[[#This Row],[Days of Stay]]&lt;10,"Low",Healthcare_Data_v1__4[[#This Row],[Days of Stay]]&lt;20,"Med",Healthcare_Data_v1__4[[#This Row],[Days of Stay]]&lt;=30,"High")</f>
        <v>Low</v>
      </c>
      <c r="T2870" t="str">
        <f>CONCATENATE(Healthcare_Data_v1__4[[#This Row],[Medical Condition]],Healthcare_Data_v1__4[[#This Row],[Duration]])</f>
        <v>CancerLow</v>
      </c>
      <c r="U2870">
        <f>MONTH(Healthcare_Data_v1__4[[#This Row],[Date of Admission]])</f>
        <v>11</v>
      </c>
      <c r="V2870">
        <f>YEAR(Healthcare_Data_v1__4[[#This Row],[Date of Admission]])</f>
        <v>2022</v>
      </c>
      <c r="W2870">
        <f>DAY(Healthcare_Data_v1__4[[#This Row],[Date of Admission]])</f>
        <v>28</v>
      </c>
    </row>
    <row r="2871" spans="1:23" x14ac:dyDescent="0.3">
      <c r="A2871" t="s">
        <v>20569</v>
      </c>
      <c r="B2871">
        <v>47</v>
      </c>
      <c r="C2871" t="s">
        <v>8</v>
      </c>
      <c r="D2871" t="s">
        <v>15</v>
      </c>
      <c r="E2871" t="s">
        <v>25</v>
      </c>
      <c r="F2871" t="s">
        <v>11</v>
      </c>
      <c r="G2871" s="1">
        <v>44355</v>
      </c>
      <c r="H2871" t="s">
        <v>5710</v>
      </c>
      <c r="I2871" t="s">
        <v>5711</v>
      </c>
      <c r="J2871">
        <v>30308.77189</v>
      </c>
      <c r="K2871" t="s">
        <v>66</v>
      </c>
      <c r="L2871">
        <v>61262</v>
      </c>
      <c r="M2871">
        <v>305</v>
      </c>
      <c r="N2871" t="s">
        <v>48</v>
      </c>
      <c r="O2871" s="1">
        <v>44372</v>
      </c>
      <c r="P2871" t="s">
        <v>85</v>
      </c>
      <c r="Q2871" t="s">
        <v>50</v>
      </c>
      <c r="R2871">
        <f>Healthcare_Data_v1__4[[#This Row],[Discharge Date]]-Healthcare_Data_v1__4[[#This Row],[Date of Admission]]</f>
        <v>17</v>
      </c>
      <c r="S2871" t="str" cm="1">
        <f t="array" ref="S2871">_xlfn.IFS( Healthcare_Data_v1__4[[#This Row],[Days of Stay]]&lt;10,"Low",Healthcare_Data_v1__4[[#This Row],[Days of Stay]]&lt;20,"Med",Healthcare_Data_v1__4[[#This Row],[Days of Stay]]&lt;=30,"High")</f>
        <v>Med</v>
      </c>
      <c r="T2871" t="str">
        <f>CONCATENATE(Healthcare_Data_v1__4[[#This Row],[Medical Condition]],Healthcare_Data_v1__4[[#This Row],[Duration]])</f>
        <v>CancerMed</v>
      </c>
      <c r="U2871">
        <f>MONTH(Healthcare_Data_v1__4[[#This Row],[Date of Admission]])</f>
        <v>6</v>
      </c>
      <c r="V2871">
        <f>YEAR(Healthcare_Data_v1__4[[#This Row],[Date of Admission]])</f>
        <v>2021</v>
      </c>
      <c r="W2871">
        <f>DAY(Healthcare_Data_v1__4[[#This Row],[Date of Admission]])</f>
        <v>8</v>
      </c>
    </row>
    <row r="2872" spans="1:23" x14ac:dyDescent="0.3">
      <c r="A2872" t="s">
        <v>5712</v>
      </c>
      <c r="B2872">
        <v>82</v>
      </c>
      <c r="C2872" t="s">
        <v>3</v>
      </c>
      <c r="D2872" t="s">
        <v>15</v>
      </c>
      <c r="E2872" t="s">
        <v>23</v>
      </c>
      <c r="F2872" t="s">
        <v>7</v>
      </c>
      <c r="G2872" s="1">
        <v>44507</v>
      </c>
      <c r="H2872" t="s">
        <v>5713</v>
      </c>
      <c r="I2872" t="s">
        <v>5714</v>
      </c>
      <c r="J2872">
        <v>30303.5723</v>
      </c>
      <c r="K2872" t="s">
        <v>47</v>
      </c>
      <c r="L2872">
        <v>12154</v>
      </c>
      <c r="M2872">
        <v>105</v>
      </c>
      <c r="N2872" t="s">
        <v>55</v>
      </c>
      <c r="O2872" s="1">
        <v>44511</v>
      </c>
      <c r="P2872" t="s">
        <v>43</v>
      </c>
      <c r="Q2872" t="s">
        <v>50</v>
      </c>
      <c r="R2872">
        <f>Healthcare_Data_v1__4[[#This Row],[Discharge Date]]-Healthcare_Data_v1__4[[#This Row],[Date of Admission]]</f>
        <v>4</v>
      </c>
      <c r="S2872" t="str" cm="1">
        <f t="array" ref="S2872">_xlfn.IFS( Healthcare_Data_v1__4[[#This Row],[Days of Stay]]&lt;10,"Low",Healthcare_Data_v1__4[[#This Row],[Days of Stay]]&lt;20,"Med",Healthcare_Data_v1__4[[#This Row],[Days of Stay]]&lt;=30,"High")</f>
        <v>Low</v>
      </c>
      <c r="T2872" t="str">
        <f>CONCATENATE(Healthcare_Data_v1__4[[#This Row],[Medical Condition]],Healthcare_Data_v1__4[[#This Row],[Duration]])</f>
        <v>ObesityLow</v>
      </c>
      <c r="U2872">
        <f>MONTH(Healthcare_Data_v1__4[[#This Row],[Date of Admission]])</f>
        <v>11</v>
      </c>
      <c r="V2872">
        <f>YEAR(Healthcare_Data_v1__4[[#This Row],[Date of Admission]])</f>
        <v>2021</v>
      </c>
      <c r="W2872">
        <f>DAY(Healthcare_Data_v1__4[[#This Row],[Date of Admission]])</f>
        <v>7</v>
      </c>
    </row>
    <row r="2873" spans="1:23" x14ac:dyDescent="0.3">
      <c r="A2873" t="s">
        <v>20570</v>
      </c>
      <c r="B2873">
        <v>28</v>
      </c>
      <c r="C2873" t="s">
        <v>5</v>
      </c>
      <c r="D2873" t="s">
        <v>15</v>
      </c>
      <c r="E2873" t="s">
        <v>23</v>
      </c>
      <c r="F2873" t="s">
        <v>11</v>
      </c>
      <c r="G2873" s="1">
        <v>43564</v>
      </c>
      <c r="H2873" t="s">
        <v>5715</v>
      </c>
      <c r="I2873" t="s">
        <v>5716</v>
      </c>
      <c r="J2873">
        <v>30299.968499999999</v>
      </c>
      <c r="K2873" t="s">
        <v>66</v>
      </c>
      <c r="L2873">
        <v>50234</v>
      </c>
      <c r="M2873">
        <v>343</v>
      </c>
      <c r="N2873" t="s">
        <v>48</v>
      </c>
      <c r="O2873" s="1">
        <v>43568</v>
      </c>
      <c r="P2873" t="s">
        <v>60</v>
      </c>
      <c r="Q2873" t="s">
        <v>57</v>
      </c>
      <c r="R2873">
        <f>Healthcare_Data_v1__4[[#This Row],[Discharge Date]]-Healthcare_Data_v1__4[[#This Row],[Date of Admission]]</f>
        <v>4</v>
      </c>
      <c r="S2873" t="str" cm="1">
        <f t="array" ref="S2873">_xlfn.IFS( Healthcare_Data_v1__4[[#This Row],[Days of Stay]]&lt;10,"Low",Healthcare_Data_v1__4[[#This Row],[Days of Stay]]&lt;20,"Med",Healthcare_Data_v1__4[[#This Row],[Days of Stay]]&lt;=30,"High")</f>
        <v>Low</v>
      </c>
      <c r="T2873" t="str">
        <f>CONCATENATE(Healthcare_Data_v1__4[[#This Row],[Medical Condition]],Healthcare_Data_v1__4[[#This Row],[Duration]])</f>
        <v>CancerLow</v>
      </c>
      <c r="U2873">
        <f>MONTH(Healthcare_Data_v1__4[[#This Row],[Date of Admission]])</f>
        <v>4</v>
      </c>
      <c r="V2873">
        <f>YEAR(Healthcare_Data_v1__4[[#This Row],[Date of Admission]])</f>
        <v>2019</v>
      </c>
      <c r="W2873">
        <f>DAY(Healthcare_Data_v1__4[[#This Row],[Date of Admission]])</f>
        <v>9</v>
      </c>
    </row>
    <row r="2874" spans="1:23" x14ac:dyDescent="0.3">
      <c r="A2874" t="s">
        <v>20571</v>
      </c>
      <c r="B2874">
        <v>81</v>
      </c>
      <c r="C2874" t="s">
        <v>3</v>
      </c>
      <c r="D2874" t="s">
        <v>16</v>
      </c>
      <c r="E2874" t="s">
        <v>23</v>
      </c>
      <c r="F2874" t="s">
        <v>10</v>
      </c>
      <c r="G2874" s="1">
        <v>43886</v>
      </c>
      <c r="H2874" t="s">
        <v>5717</v>
      </c>
      <c r="I2874" t="s">
        <v>5718</v>
      </c>
      <c r="J2874">
        <v>30299.49136</v>
      </c>
      <c r="K2874" t="s">
        <v>41</v>
      </c>
      <c r="L2874">
        <v>23464</v>
      </c>
      <c r="M2874">
        <v>157</v>
      </c>
      <c r="N2874" t="s">
        <v>42</v>
      </c>
      <c r="O2874" s="1">
        <v>43893</v>
      </c>
      <c r="P2874" t="s">
        <v>56</v>
      </c>
      <c r="Q2874" t="s">
        <v>57</v>
      </c>
      <c r="R2874">
        <f>Healthcare_Data_v1__4[[#This Row],[Discharge Date]]-Healthcare_Data_v1__4[[#This Row],[Date of Admission]]</f>
        <v>7</v>
      </c>
      <c r="S2874" t="str" cm="1">
        <f t="array" ref="S2874">_xlfn.IFS( Healthcare_Data_v1__4[[#This Row],[Days of Stay]]&lt;10,"Low",Healthcare_Data_v1__4[[#This Row],[Days of Stay]]&lt;20,"Med",Healthcare_Data_v1__4[[#This Row],[Days of Stay]]&lt;=30,"High")</f>
        <v>Low</v>
      </c>
      <c r="T2874" t="str">
        <f>CONCATENATE(Healthcare_Data_v1__4[[#This Row],[Medical Condition]],Healthcare_Data_v1__4[[#This Row],[Duration]])</f>
        <v>HypertensionLow</v>
      </c>
      <c r="U2874">
        <f>MONTH(Healthcare_Data_v1__4[[#This Row],[Date of Admission]])</f>
        <v>2</v>
      </c>
      <c r="V2874">
        <f>YEAR(Healthcare_Data_v1__4[[#This Row],[Date of Admission]])</f>
        <v>2020</v>
      </c>
      <c r="W2874">
        <f>DAY(Healthcare_Data_v1__4[[#This Row],[Date of Admission]])</f>
        <v>25</v>
      </c>
    </row>
    <row r="2875" spans="1:23" x14ac:dyDescent="0.3">
      <c r="A2875" t="s">
        <v>20572</v>
      </c>
      <c r="B2875">
        <v>44</v>
      </c>
      <c r="C2875" t="s">
        <v>8</v>
      </c>
      <c r="D2875" t="s">
        <v>15</v>
      </c>
      <c r="E2875" t="s">
        <v>26</v>
      </c>
      <c r="F2875" t="s">
        <v>10</v>
      </c>
      <c r="G2875" s="1">
        <v>44509</v>
      </c>
      <c r="H2875" t="s">
        <v>5719</v>
      </c>
      <c r="I2875" t="s">
        <v>5720</v>
      </c>
      <c r="J2875">
        <v>30293.997329999998</v>
      </c>
      <c r="K2875" t="s">
        <v>69</v>
      </c>
      <c r="L2875">
        <v>11887</v>
      </c>
      <c r="M2875">
        <v>477</v>
      </c>
      <c r="N2875" t="s">
        <v>48</v>
      </c>
      <c r="O2875" s="1">
        <v>44525</v>
      </c>
      <c r="P2875" t="s">
        <v>43</v>
      </c>
      <c r="Q2875" t="s">
        <v>57</v>
      </c>
      <c r="R2875">
        <f>Healthcare_Data_v1__4[[#This Row],[Discharge Date]]-Healthcare_Data_v1__4[[#This Row],[Date of Admission]]</f>
        <v>16</v>
      </c>
      <c r="S2875" t="str" cm="1">
        <f t="array" ref="S2875">_xlfn.IFS( Healthcare_Data_v1__4[[#This Row],[Days of Stay]]&lt;10,"Low",Healthcare_Data_v1__4[[#This Row],[Days of Stay]]&lt;20,"Med",Healthcare_Data_v1__4[[#This Row],[Days of Stay]]&lt;=30,"High")</f>
        <v>Med</v>
      </c>
      <c r="T2875" t="str">
        <f>CONCATENATE(Healthcare_Data_v1__4[[#This Row],[Medical Condition]],Healthcare_Data_v1__4[[#This Row],[Duration]])</f>
        <v>HypertensionMed</v>
      </c>
      <c r="U2875">
        <f>MONTH(Healthcare_Data_v1__4[[#This Row],[Date of Admission]])</f>
        <v>11</v>
      </c>
      <c r="V2875">
        <f>YEAR(Healthcare_Data_v1__4[[#This Row],[Date of Admission]])</f>
        <v>2021</v>
      </c>
      <c r="W2875">
        <f>DAY(Healthcare_Data_v1__4[[#This Row],[Date of Admission]])</f>
        <v>9</v>
      </c>
    </row>
    <row r="2876" spans="1:23" x14ac:dyDescent="0.3">
      <c r="A2876" t="s">
        <v>20573</v>
      </c>
      <c r="B2876">
        <v>23</v>
      </c>
      <c r="C2876" t="s">
        <v>12</v>
      </c>
      <c r="D2876" t="s">
        <v>16</v>
      </c>
      <c r="E2876" t="s">
        <v>23</v>
      </c>
      <c r="F2876" t="s">
        <v>7</v>
      </c>
      <c r="G2876" s="1">
        <v>44369</v>
      </c>
      <c r="H2876" t="s">
        <v>5721</v>
      </c>
      <c r="I2876" t="s">
        <v>1928</v>
      </c>
      <c r="J2876">
        <v>30291.848819999999</v>
      </c>
      <c r="K2876" t="s">
        <v>66</v>
      </c>
      <c r="L2876">
        <v>11510</v>
      </c>
      <c r="M2876">
        <v>209</v>
      </c>
      <c r="N2876" t="s">
        <v>48</v>
      </c>
      <c r="O2876" s="1">
        <v>44392</v>
      </c>
      <c r="P2876" t="s">
        <v>56</v>
      </c>
      <c r="Q2876" t="s">
        <v>44</v>
      </c>
      <c r="R2876">
        <f>Healthcare_Data_v1__4[[#This Row],[Discharge Date]]-Healthcare_Data_v1__4[[#This Row],[Date of Admission]]</f>
        <v>23</v>
      </c>
      <c r="S2876" t="str" cm="1">
        <f t="array" ref="S2876">_xlfn.IFS( Healthcare_Data_v1__4[[#This Row],[Days of Stay]]&lt;10,"Low",Healthcare_Data_v1__4[[#This Row],[Days of Stay]]&lt;20,"Med",Healthcare_Data_v1__4[[#This Row],[Days of Stay]]&lt;=30,"High")</f>
        <v>High</v>
      </c>
      <c r="T2876" t="str">
        <f>CONCATENATE(Healthcare_Data_v1__4[[#This Row],[Medical Condition]],Healthcare_Data_v1__4[[#This Row],[Duration]])</f>
        <v>ObesityHigh</v>
      </c>
      <c r="U2876">
        <f>MONTH(Healthcare_Data_v1__4[[#This Row],[Date of Admission]])</f>
        <v>6</v>
      </c>
      <c r="V2876">
        <f>YEAR(Healthcare_Data_v1__4[[#This Row],[Date of Admission]])</f>
        <v>2021</v>
      </c>
      <c r="W2876">
        <f>DAY(Healthcare_Data_v1__4[[#This Row],[Date of Admission]])</f>
        <v>22</v>
      </c>
    </row>
    <row r="2877" spans="1:23" x14ac:dyDescent="0.3">
      <c r="A2877" t="s">
        <v>20574</v>
      </c>
      <c r="B2877">
        <v>83</v>
      </c>
      <c r="C2877" t="s">
        <v>3</v>
      </c>
      <c r="D2877" t="s">
        <v>16</v>
      </c>
      <c r="E2877" t="s">
        <v>24</v>
      </c>
      <c r="F2877" t="s">
        <v>11</v>
      </c>
      <c r="G2877" s="1">
        <v>44631</v>
      </c>
      <c r="H2877" t="s">
        <v>5722</v>
      </c>
      <c r="I2877" t="s">
        <v>5723</v>
      </c>
      <c r="J2877">
        <v>30286.963059999998</v>
      </c>
      <c r="K2877" t="s">
        <v>41</v>
      </c>
      <c r="L2877">
        <v>21628</v>
      </c>
      <c r="M2877">
        <v>187</v>
      </c>
      <c r="N2877" t="s">
        <v>48</v>
      </c>
      <c r="O2877" s="1">
        <v>44647</v>
      </c>
      <c r="P2877" t="s">
        <v>49</v>
      </c>
      <c r="Q2877" t="s">
        <v>50</v>
      </c>
      <c r="R2877">
        <f>Healthcare_Data_v1__4[[#This Row],[Discharge Date]]-Healthcare_Data_v1__4[[#This Row],[Date of Admission]]</f>
        <v>16</v>
      </c>
      <c r="S2877" t="str" cm="1">
        <f t="array" ref="S2877">_xlfn.IFS( Healthcare_Data_v1__4[[#This Row],[Days of Stay]]&lt;10,"Low",Healthcare_Data_v1__4[[#This Row],[Days of Stay]]&lt;20,"Med",Healthcare_Data_v1__4[[#This Row],[Days of Stay]]&lt;=30,"High")</f>
        <v>Med</v>
      </c>
      <c r="T2877" t="str">
        <f>CONCATENATE(Healthcare_Data_v1__4[[#This Row],[Medical Condition]],Healthcare_Data_v1__4[[#This Row],[Duration]])</f>
        <v>CancerMed</v>
      </c>
      <c r="U2877">
        <f>MONTH(Healthcare_Data_v1__4[[#This Row],[Date of Admission]])</f>
        <v>3</v>
      </c>
      <c r="V2877">
        <f>YEAR(Healthcare_Data_v1__4[[#This Row],[Date of Admission]])</f>
        <v>2022</v>
      </c>
      <c r="W2877">
        <f>DAY(Healthcare_Data_v1__4[[#This Row],[Date of Admission]])</f>
        <v>11</v>
      </c>
    </row>
    <row r="2878" spans="1:23" x14ac:dyDescent="0.3">
      <c r="A2878" t="s">
        <v>20575</v>
      </c>
      <c r="B2878">
        <v>54</v>
      </c>
      <c r="C2878" t="s">
        <v>8</v>
      </c>
      <c r="D2878" t="s">
        <v>15</v>
      </c>
      <c r="E2878" t="s">
        <v>19</v>
      </c>
      <c r="F2878" t="s">
        <v>6</v>
      </c>
      <c r="G2878" s="1">
        <v>45152</v>
      </c>
      <c r="H2878" t="s">
        <v>5724</v>
      </c>
      <c r="I2878" t="s">
        <v>5725</v>
      </c>
      <c r="J2878">
        <v>30285.055090000002</v>
      </c>
      <c r="K2878" t="s">
        <v>66</v>
      </c>
      <c r="L2878">
        <v>38220</v>
      </c>
      <c r="M2878">
        <v>288</v>
      </c>
      <c r="N2878" t="s">
        <v>48</v>
      </c>
      <c r="O2878" s="1">
        <v>45180</v>
      </c>
      <c r="P2878" t="s">
        <v>85</v>
      </c>
      <c r="Q2878" t="s">
        <v>44</v>
      </c>
      <c r="R2878">
        <f>Healthcare_Data_v1__4[[#This Row],[Discharge Date]]-Healthcare_Data_v1__4[[#This Row],[Date of Admission]]</f>
        <v>28</v>
      </c>
      <c r="S2878" t="str" cm="1">
        <f t="array" ref="S2878">_xlfn.IFS( Healthcare_Data_v1__4[[#This Row],[Days of Stay]]&lt;10,"Low",Healthcare_Data_v1__4[[#This Row],[Days of Stay]]&lt;20,"Med",Healthcare_Data_v1__4[[#This Row],[Days of Stay]]&lt;=30,"High")</f>
        <v>High</v>
      </c>
      <c r="T2878" t="str">
        <f>CONCATENATE(Healthcare_Data_v1__4[[#This Row],[Medical Condition]],Healthcare_Data_v1__4[[#This Row],[Duration]])</f>
        <v>AsthmaHigh</v>
      </c>
      <c r="U2878">
        <f>MONTH(Healthcare_Data_v1__4[[#This Row],[Date of Admission]])</f>
        <v>8</v>
      </c>
      <c r="V2878">
        <f>YEAR(Healthcare_Data_v1__4[[#This Row],[Date of Admission]])</f>
        <v>2023</v>
      </c>
      <c r="W2878">
        <f>DAY(Healthcare_Data_v1__4[[#This Row],[Date of Admission]])</f>
        <v>14</v>
      </c>
    </row>
    <row r="2879" spans="1:23" x14ac:dyDescent="0.3">
      <c r="A2879" t="s">
        <v>5726</v>
      </c>
      <c r="B2879">
        <v>83</v>
      </c>
      <c r="C2879" t="s">
        <v>3</v>
      </c>
      <c r="D2879" t="s">
        <v>15</v>
      </c>
      <c r="E2879" t="s">
        <v>20</v>
      </c>
      <c r="F2879" t="s">
        <v>7</v>
      </c>
      <c r="G2879" s="1">
        <v>43662</v>
      </c>
      <c r="H2879" t="s">
        <v>5727</v>
      </c>
      <c r="I2879" t="s">
        <v>5728</v>
      </c>
      <c r="J2879">
        <v>30280.290540000002</v>
      </c>
      <c r="K2879" t="s">
        <v>41</v>
      </c>
      <c r="L2879">
        <v>10511</v>
      </c>
      <c r="M2879">
        <v>292</v>
      </c>
      <c r="N2879" t="s">
        <v>42</v>
      </c>
      <c r="O2879" s="1">
        <v>43668</v>
      </c>
      <c r="P2879" t="s">
        <v>43</v>
      </c>
      <c r="Q2879" t="s">
        <v>57</v>
      </c>
      <c r="R2879">
        <f>Healthcare_Data_v1__4[[#This Row],[Discharge Date]]-Healthcare_Data_v1__4[[#This Row],[Date of Admission]]</f>
        <v>6</v>
      </c>
      <c r="S2879" t="str" cm="1">
        <f t="array" ref="S2879">_xlfn.IFS( Healthcare_Data_v1__4[[#This Row],[Days of Stay]]&lt;10,"Low",Healthcare_Data_v1__4[[#This Row],[Days of Stay]]&lt;20,"Med",Healthcare_Data_v1__4[[#This Row],[Days of Stay]]&lt;=30,"High")</f>
        <v>Low</v>
      </c>
      <c r="T2879" t="str">
        <f>CONCATENATE(Healthcare_Data_v1__4[[#This Row],[Medical Condition]],Healthcare_Data_v1__4[[#This Row],[Duration]])</f>
        <v>ObesityLow</v>
      </c>
      <c r="U2879">
        <f>MONTH(Healthcare_Data_v1__4[[#This Row],[Date of Admission]])</f>
        <v>7</v>
      </c>
      <c r="V2879">
        <f>YEAR(Healthcare_Data_v1__4[[#This Row],[Date of Admission]])</f>
        <v>2019</v>
      </c>
      <c r="W2879">
        <f>DAY(Healthcare_Data_v1__4[[#This Row],[Date of Admission]])</f>
        <v>16</v>
      </c>
    </row>
    <row r="2880" spans="1:23" x14ac:dyDescent="0.3">
      <c r="A2880" t="s">
        <v>20576</v>
      </c>
      <c r="B2880">
        <v>48</v>
      </c>
      <c r="C2880" t="s">
        <v>8</v>
      </c>
      <c r="D2880" t="s">
        <v>16</v>
      </c>
      <c r="E2880" t="s">
        <v>22</v>
      </c>
      <c r="F2880" t="s">
        <v>11</v>
      </c>
      <c r="G2880" s="1">
        <v>44322</v>
      </c>
      <c r="H2880" t="s">
        <v>5729</v>
      </c>
      <c r="I2880" t="s">
        <v>3819</v>
      </c>
      <c r="J2880">
        <v>30279.94512</v>
      </c>
      <c r="K2880" t="s">
        <v>47</v>
      </c>
      <c r="L2880">
        <v>55230</v>
      </c>
      <c r="M2880">
        <v>397</v>
      </c>
      <c r="N2880" t="s">
        <v>42</v>
      </c>
      <c r="O2880" s="1">
        <v>44332</v>
      </c>
      <c r="P2880" t="s">
        <v>56</v>
      </c>
      <c r="Q2880" t="s">
        <v>44</v>
      </c>
      <c r="R2880">
        <f>Healthcare_Data_v1__4[[#This Row],[Discharge Date]]-Healthcare_Data_v1__4[[#This Row],[Date of Admission]]</f>
        <v>10</v>
      </c>
      <c r="S2880" t="str" cm="1">
        <f t="array" ref="S2880">_xlfn.IFS( Healthcare_Data_v1__4[[#This Row],[Days of Stay]]&lt;10,"Low",Healthcare_Data_v1__4[[#This Row],[Days of Stay]]&lt;20,"Med",Healthcare_Data_v1__4[[#This Row],[Days of Stay]]&lt;=30,"High")</f>
        <v>Med</v>
      </c>
      <c r="T2880" t="str">
        <f>CONCATENATE(Healthcare_Data_v1__4[[#This Row],[Medical Condition]],Healthcare_Data_v1__4[[#This Row],[Duration]])</f>
        <v>CancerMed</v>
      </c>
      <c r="U2880">
        <f>MONTH(Healthcare_Data_v1__4[[#This Row],[Date of Admission]])</f>
        <v>5</v>
      </c>
      <c r="V2880">
        <f>YEAR(Healthcare_Data_v1__4[[#This Row],[Date of Admission]])</f>
        <v>2021</v>
      </c>
      <c r="W2880">
        <f>DAY(Healthcare_Data_v1__4[[#This Row],[Date of Admission]])</f>
        <v>6</v>
      </c>
    </row>
    <row r="2881" spans="1:23" x14ac:dyDescent="0.3">
      <c r="A2881" t="s">
        <v>20577</v>
      </c>
      <c r="B2881">
        <v>23</v>
      </c>
      <c r="C2881" t="s">
        <v>12</v>
      </c>
      <c r="D2881" t="s">
        <v>15</v>
      </c>
      <c r="E2881" t="s">
        <v>21</v>
      </c>
      <c r="F2881" t="s">
        <v>7</v>
      </c>
      <c r="G2881" s="1">
        <v>44753</v>
      </c>
      <c r="H2881" t="s">
        <v>5730</v>
      </c>
      <c r="I2881" t="s">
        <v>5731</v>
      </c>
      <c r="J2881">
        <v>30269.636760000001</v>
      </c>
      <c r="K2881" t="s">
        <v>66</v>
      </c>
      <c r="L2881">
        <v>19163</v>
      </c>
      <c r="M2881">
        <v>404</v>
      </c>
      <c r="N2881" t="s">
        <v>48</v>
      </c>
      <c r="O2881" s="1">
        <v>44779</v>
      </c>
      <c r="P2881" t="s">
        <v>49</v>
      </c>
      <c r="Q2881" t="s">
        <v>57</v>
      </c>
      <c r="R2881">
        <f>Healthcare_Data_v1__4[[#This Row],[Discharge Date]]-Healthcare_Data_v1__4[[#This Row],[Date of Admission]]</f>
        <v>26</v>
      </c>
      <c r="S2881" t="str" cm="1">
        <f t="array" ref="S2881">_xlfn.IFS( Healthcare_Data_v1__4[[#This Row],[Days of Stay]]&lt;10,"Low",Healthcare_Data_v1__4[[#This Row],[Days of Stay]]&lt;20,"Med",Healthcare_Data_v1__4[[#This Row],[Days of Stay]]&lt;=30,"High")</f>
        <v>High</v>
      </c>
      <c r="T2881" t="str">
        <f>CONCATENATE(Healthcare_Data_v1__4[[#This Row],[Medical Condition]],Healthcare_Data_v1__4[[#This Row],[Duration]])</f>
        <v>ObesityHigh</v>
      </c>
      <c r="U2881">
        <f>MONTH(Healthcare_Data_v1__4[[#This Row],[Date of Admission]])</f>
        <v>7</v>
      </c>
      <c r="V2881">
        <f>YEAR(Healthcare_Data_v1__4[[#This Row],[Date of Admission]])</f>
        <v>2022</v>
      </c>
      <c r="W2881">
        <f>DAY(Healthcare_Data_v1__4[[#This Row],[Date of Admission]])</f>
        <v>11</v>
      </c>
    </row>
    <row r="2882" spans="1:23" x14ac:dyDescent="0.3">
      <c r="A2882" t="s">
        <v>5218</v>
      </c>
      <c r="B2882">
        <v>55</v>
      </c>
      <c r="C2882" t="s">
        <v>3</v>
      </c>
      <c r="D2882" t="s">
        <v>16</v>
      </c>
      <c r="E2882" t="s">
        <v>26</v>
      </c>
      <c r="F2882" t="s">
        <v>11</v>
      </c>
      <c r="G2882" s="1">
        <v>44839</v>
      </c>
      <c r="H2882" t="s">
        <v>5732</v>
      </c>
      <c r="I2882" t="s">
        <v>422</v>
      </c>
      <c r="J2882">
        <v>30264.034169999999</v>
      </c>
      <c r="K2882" t="s">
        <v>66</v>
      </c>
      <c r="L2882">
        <v>64767</v>
      </c>
      <c r="M2882">
        <v>275</v>
      </c>
      <c r="N2882" t="s">
        <v>42</v>
      </c>
      <c r="O2882" s="1">
        <v>44855</v>
      </c>
      <c r="P2882" t="s">
        <v>43</v>
      </c>
      <c r="Q2882" t="s">
        <v>44</v>
      </c>
      <c r="R2882">
        <f>Healthcare_Data_v1__4[[#This Row],[Discharge Date]]-Healthcare_Data_v1__4[[#This Row],[Date of Admission]]</f>
        <v>16</v>
      </c>
      <c r="S2882" t="str" cm="1">
        <f t="array" ref="S2882">_xlfn.IFS( Healthcare_Data_v1__4[[#This Row],[Days of Stay]]&lt;10,"Low",Healthcare_Data_v1__4[[#This Row],[Days of Stay]]&lt;20,"Med",Healthcare_Data_v1__4[[#This Row],[Days of Stay]]&lt;=30,"High")</f>
        <v>Med</v>
      </c>
      <c r="T2882" t="str">
        <f>CONCATENATE(Healthcare_Data_v1__4[[#This Row],[Medical Condition]],Healthcare_Data_v1__4[[#This Row],[Duration]])</f>
        <v>CancerMed</v>
      </c>
      <c r="U2882">
        <f>MONTH(Healthcare_Data_v1__4[[#This Row],[Date of Admission]])</f>
        <v>10</v>
      </c>
      <c r="V2882">
        <f>YEAR(Healthcare_Data_v1__4[[#This Row],[Date of Admission]])</f>
        <v>2022</v>
      </c>
      <c r="W2882">
        <f>DAY(Healthcare_Data_v1__4[[#This Row],[Date of Admission]])</f>
        <v>5</v>
      </c>
    </row>
    <row r="2883" spans="1:23" x14ac:dyDescent="0.3">
      <c r="A2883" t="s">
        <v>20578</v>
      </c>
      <c r="B2883">
        <v>72</v>
      </c>
      <c r="C2883" t="s">
        <v>3</v>
      </c>
      <c r="D2883" t="s">
        <v>15</v>
      </c>
      <c r="E2883" t="s">
        <v>20</v>
      </c>
      <c r="F2883" t="s">
        <v>9</v>
      </c>
      <c r="G2883" s="1">
        <v>44208</v>
      </c>
      <c r="H2883" t="s">
        <v>5733</v>
      </c>
      <c r="I2883" t="s">
        <v>5734</v>
      </c>
      <c r="J2883">
        <v>30255.15338</v>
      </c>
      <c r="K2883" t="s">
        <v>41</v>
      </c>
      <c r="L2883">
        <v>31547</v>
      </c>
      <c r="M2883">
        <v>340</v>
      </c>
      <c r="N2883" t="s">
        <v>48</v>
      </c>
      <c r="O2883" s="1">
        <v>44226</v>
      </c>
      <c r="P2883" t="s">
        <v>43</v>
      </c>
      <c r="Q2883" t="s">
        <v>44</v>
      </c>
      <c r="R2883">
        <f>Healthcare_Data_v1__4[[#This Row],[Discharge Date]]-Healthcare_Data_v1__4[[#This Row],[Date of Admission]]</f>
        <v>18</v>
      </c>
      <c r="S2883" t="str" cm="1">
        <f t="array" ref="S2883">_xlfn.IFS( Healthcare_Data_v1__4[[#This Row],[Days of Stay]]&lt;10,"Low",Healthcare_Data_v1__4[[#This Row],[Days of Stay]]&lt;20,"Med",Healthcare_Data_v1__4[[#This Row],[Days of Stay]]&lt;=30,"High")</f>
        <v>Med</v>
      </c>
      <c r="T2883" t="str">
        <f>CONCATENATE(Healthcare_Data_v1__4[[#This Row],[Medical Condition]],Healthcare_Data_v1__4[[#This Row],[Duration]])</f>
        <v>ArthritisMed</v>
      </c>
      <c r="U2883">
        <f>MONTH(Healthcare_Data_v1__4[[#This Row],[Date of Admission]])</f>
        <v>1</v>
      </c>
      <c r="V2883">
        <f>YEAR(Healthcare_Data_v1__4[[#This Row],[Date of Admission]])</f>
        <v>2021</v>
      </c>
      <c r="W2883">
        <f>DAY(Healthcare_Data_v1__4[[#This Row],[Date of Admission]])</f>
        <v>12</v>
      </c>
    </row>
    <row r="2884" spans="1:23" x14ac:dyDescent="0.3">
      <c r="A2884" t="s">
        <v>19140</v>
      </c>
      <c r="B2884">
        <v>60</v>
      </c>
      <c r="C2884" t="s">
        <v>3</v>
      </c>
      <c r="D2884" t="s">
        <v>15</v>
      </c>
      <c r="E2884" t="s">
        <v>22</v>
      </c>
      <c r="F2884" t="s">
        <v>11</v>
      </c>
      <c r="G2884" s="1">
        <v>43556</v>
      </c>
      <c r="H2884" t="s">
        <v>5735</v>
      </c>
      <c r="I2884" t="s">
        <v>5736</v>
      </c>
      <c r="J2884">
        <v>30252.057820000002</v>
      </c>
      <c r="K2884" t="s">
        <v>41</v>
      </c>
      <c r="L2884">
        <v>46227</v>
      </c>
      <c r="M2884">
        <v>499</v>
      </c>
      <c r="N2884" t="s">
        <v>42</v>
      </c>
      <c r="O2884" s="1">
        <v>43559</v>
      </c>
      <c r="P2884" t="s">
        <v>85</v>
      </c>
      <c r="Q2884" t="s">
        <v>57</v>
      </c>
      <c r="R2884">
        <f>Healthcare_Data_v1__4[[#This Row],[Discharge Date]]-Healthcare_Data_v1__4[[#This Row],[Date of Admission]]</f>
        <v>3</v>
      </c>
      <c r="S2884" t="str" cm="1">
        <f t="array" ref="S2884">_xlfn.IFS( Healthcare_Data_v1__4[[#This Row],[Days of Stay]]&lt;10,"Low",Healthcare_Data_v1__4[[#This Row],[Days of Stay]]&lt;20,"Med",Healthcare_Data_v1__4[[#This Row],[Days of Stay]]&lt;=30,"High")</f>
        <v>Low</v>
      </c>
      <c r="T2884" t="str">
        <f>CONCATENATE(Healthcare_Data_v1__4[[#This Row],[Medical Condition]],Healthcare_Data_v1__4[[#This Row],[Duration]])</f>
        <v>CancerLow</v>
      </c>
      <c r="U2884">
        <f>MONTH(Healthcare_Data_v1__4[[#This Row],[Date of Admission]])</f>
        <v>4</v>
      </c>
      <c r="V2884">
        <f>YEAR(Healthcare_Data_v1__4[[#This Row],[Date of Admission]])</f>
        <v>2019</v>
      </c>
      <c r="W2884">
        <f>DAY(Healthcare_Data_v1__4[[#This Row],[Date of Admission]])</f>
        <v>1</v>
      </c>
    </row>
    <row r="2885" spans="1:23" x14ac:dyDescent="0.3">
      <c r="A2885" t="s">
        <v>20579</v>
      </c>
      <c r="B2885">
        <v>83</v>
      </c>
      <c r="C2885" t="s">
        <v>3</v>
      </c>
      <c r="D2885" t="s">
        <v>15</v>
      </c>
      <c r="E2885" t="s">
        <v>24</v>
      </c>
      <c r="F2885" t="s">
        <v>9</v>
      </c>
      <c r="G2885" s="1">
        <v>43456</v>
      </c>
      <c r="H2885" t="s">
        <v>5737</v>
      </c>
      <c r="I2885" t="s">
        <v>5738</v>
      </c>
      <c r="J2885">
        <v>30250.395489999999</v>
      </c>
      <c r="K2885" t="s">
        <v>41</v>
      </c>
      <c r="L2885">
        <v>37258</v>
      </c>
      <c r="M2885">
        <v>224</v>
      </c>
      <c r="N2885" t="s">
        <v>48</v>
      </c>
      <c r="O2885" s="1">
        <v>43458</v>
      </c>
      <c r="P2885" t="s">
        <v>56</v>
      </c>
      <c r="Q2885" t="s">
        <v>50</v>
      </c>
      <c r="R2885">
        <f>Healthcare_Data_v1__4[[#This Row],[Discharge Date]]-Healthcare_Data_v1__4[[#This Row],[Date of Admission]]</f>
        <v>2</v>
      </c>
      <c r="S2885" t="str" cm="1">
        <f t="array" ref="S2885">_xlfn.IFS( Healthcare_Data_v1__4[[#This Row],[Days of Stay]]&lt;10,"Low",Healthcare_Data_v1__4[[#This Row],[Days of Stay]]&lt;20,"Med",Healthcare_Data_v1__4[[#This Row],[Days of Stay]]&lt;=30,"High")</f>
        <v>Low</v>
      </c>
      <c r="T2885" t="str">
        <f>CONCATENATE(Healthcare_Data_v1__4[[#This Row],[Medical Condition]],Healthcare_Data_v1__4[[#This Row],[Duration]])</f>
        <v>ArthritisLow</v>
      </c>
      <c r="U2885">
        <f>MONTH(Healthcare_Data_v1__4[[#This Row],[Date of Admission]])</f>
        <v>12</v>
      </c>
      <c r="V2885">
        <f>YEAR(Healthcare_Data_v1__4[[#This Row],[Date of Admission]])</f>
        <v>2018</v>
      </c>
      <c r="W2885">
        <f>DAY(Healthcare_Data_v1__4[[#This Row],[Date of Admission]])</f>
        <v>22</v>
      </c>
    </row>
    <row r="2886" spans="1:23" x14ac:dyDescent="0.3">
      <c r="A2886" t="s">
        <v>20580</v>
      </c>
      <c r="B2886">
        <v>51</v>
      </c>
      <c r="C2886" t="s">
        <v>8</v>
      </c>
      <c r="D2886" t="s">
        <v>15</v>
      </c>
      <c r="E2886" t="s">
        <v>22</v>
      </c>
      <c r="F2886" t="s">
        <v>9</v>
      </c>
      <c r="G2886" s="1">
        <v>44566</v>
      </c>
      <c r="H2886" t="s">
        <v>20581</v>
      </c>
      <c r="I2886" t="s">
        <v>5739</v>
      </c>
      <c r="J2886">
        <v>30246.001410000001</v>
      </c>
      <c r="K2886" t="s">
        <v>69</v>
      </c>
      <c r="L2886">
        <v>7384</v>
      </c>
      <c r="M2886">
        <v>286</v>
      </c>
      <c r="N2886" t="s">
        <v>42</v>
      </c>
      <c r="O2886" s="1">
        <v>44585</v>
      </c>
      <c r="P2886" t="s">
        <v>85</v>
      </c>
      <c r="Q2886" t="s">
        <v>50</v>
      </c>
      <c r="R2886">
        <f>Healthcare_Data_v1__4[[#This Row],[Discharge Date]]-Healthcare_Data_v1__4[[#This Row],[Date of Admission]]</f>
        <v>19</v>
      </c>
      <c r="S2886" t="str" cm="1">
        <f t="array" ref="S2886">_xlfn.IFS( Healthcare_Data_v1__4[[#This Row],[Days of Stay]]&lt;10,"Low",Healthcare_Data_v1__4[[#This Row],[Days of Stay]]&lt;20,"Med",Healthcare_Data_v1__4[[#This Row],[Days of Stay]]&lt;=30,"High")</f>
        <v>Med</v>
      </c>
      <c r="T2886" t="str">
        <f>CONCATENATE(Healthcare_Data_v1__4[[#This Row],[Medical Condition]],Healthcare_Data_v1__4[[#This Row],[Duration]])</f>
        <v>ArthritisMed</v>
      </c>
      <c r="U2886">
        <f>MONTH(Healthcare_Data_v1__4[[#This Row],[Date of Admission]])</f>
        <v>1</v>
      </c>
      <c r="V2886">
        <f>YEAR(Healthcare_Data_v1__4[[#This Row],[Date of Admission]])</f>
        <v>2022</v>
      </c>
      <c r="W2886">
        <f>DAY(Healthcare_Data_v1__4[[#This Row],[Date of Admission]])</f>
        <v>5</v>
      </c>
    </row>
    <row r="2887" spans="1:23" x14ac:dyDescent="0.3">
      <c r="A2887" t="s">
        <v>20582</v>
      </c>
      <c r="B2887">
        <v>36</v>
      </c>
      <c r="C2887" t="s">
        <v>5</v>
      </c>
      <c r="D2887" t="s">
        <v>15</v>
      </c>
      <c r="E2887" t="s">
        <v>23</v>
      </c>
      <c r="F2887" t="s">
        <v>7</v>
      </c>
      <c r="G2887" s="1">
        <v>45203</v>
      </c>
      <c r="H2887" t="s">
        <v>5740</v>
      </c>
      <c r="I2887" t="s">
        <v>5741</v>
      </c>
      <c r="J2887">
        <v>30242.53975</v>
      </c>
      <c r="K2887" t="s">
        <v>41</v>
      </c>
      <c r="L2887">
        <v>2478</v>
      </c>
      <c r="M2887">
        <v>458</v>
      </c>
      <c r="N2887" t="s">
        <v>42</v>
      </c>
      <c r="O2887" s="1">
        <v>45216</v>
      </c>
      <c r="P2887" t="s">
        <v>60</v>
      </c>
      <c r="Q2887" t="s">
        <v>44</v>
      </c>
      <c r="R2887">
        <f>Healthcare_Data_v1__4[[#This Row],[Discharge Date]]-Healthcare_Data_v1__4[[#This Row],[Date of Admission]]</f>
        <v>13</v>
      </c>
      <c r="S2887" t="str" cm="1">
        <f t="array" ref="S2887">_xlfn.IFS( Healthcare_Data_v1__4[[#This Row],[Days of Stay]]&lt;10,"Low",Healthcare_Data_v1__4[[#This Row],[Days of Stay]]&lt;20,"Med",Healthcare_Data_v1__4[[#This Row],[Days of Stay]]&lt;=30,"High")</f>
        <v>Med</v>
      </c>
      <c r="T2887" t="str">
        <f>CONCATENATE(Healthcare_Data_v1__4[[#This Row],[Medical Condition]],Healthcare_Data_v1__4[[#This Row],[Duration]])</f>
        <v>ObesityMed</v>
      </c>
      <c r="U2887">
        <f>MONTH(Healthcare_Data_v1__4[[#This Row],[Date of Admission]])</f>
        <v>10</v>
      </c>
      <c r="V2887">
        <f>YEAR(Healthcare_Data_v1__4[[#This Row],[Date of Admission]])</f>
        <v>2023</v>
      </c>
      <c r="W2887">
        <f>DAY(Healthcare_Data_v1__4[[#This Row],[Date of Admission]])</f>
        <v>4</v>
      </c>
    </row>
    <row r="2888" spans="1:23" x14ac:dyDescent="0.3">
      <c r="A2888" t="s">
        <v>20583</v>
      </c>
      <c r="B2888">
        <v>82</v>
      </c>
      <c r="C2888" t="s">
        <v>3</v>
      </c>
      <c r="D2888" t="s">
        <v>16</v>
      </c>
      <c r="E2888" t="s">
        <v>26</v>
      </c>
      <c r="F2888" t="s">
        <v>10</v>
      </c>
      <c r="G2888" s="1">
        <v>45210</v>
      </c>
      <c r="H2888" t="s">
        <v>5742</v>
      </c>
      <c r="I2888" t="s">
        <v>5743</v>
      </c>
      <c r="J2888">
        <v>30227.382880000001</v>
      </c>
      <c r="K2888" t="s">
        <v>41</v>
      </c>
      <c r="L2888">
        <v>6275</v>
      </c>
      <c r="M2888">
        <v>413</v>
      </c>
      <c r="N2888" t="s">
        <v>55</v>
      </c>
      <c r="O2888" s="1">
        <v>45237</v>
      </c>
      <c r="P2888" t="s">
        <v>49</v>
      </c>
      <c r="Q2888" t="s">
        <v>44</v>
      </c>
      <c r="R2888">
        <f>Healthcare_Data_v1__4[[#This Row],[Discharge Date]]-Healthcare_Data_v1__4[[#This Row],[Date of Admission]]</f>
        <v>27</v>
      </c>
      <c r="S2888" t="str" cm="1">
        <f t="array" ref="S2888">_xlfn.IFS( Healthcare_Data_v1__4[[#This Row],[Days of Stay]]&lt;10,"Low",Healthcare_Data_v1__4[[#This Row],[Days of Stay]]&lt;20,"Med",Healthcare_Data_v1__4[[#This Row],[Days of Stay]]&lt;=30,"High")</f>
        <v>High</v>
      </c>
      <c r="T2888" t="str">
        <f>CONCATENATE(Healthcare_Data_v1__4[[#This Row],[Medical Condition]],Healthcare_Data_v1__4[[#This Row],[Duration]])</f>
        <v>HypertensionHigh</v>
      </c>
      <c r="U2888">
        <f>MONTH(Healthcare_Data_v1__4[[#This Row],[Date of Admission]])</f>
        <v>10</v>
      </c>
      <c r="V2888">
        <f>YEAR(Healthcare_Data_v1__4[[#This Row],[Date of Admission]])</f>
        <v>2023</v>
      </c>
      <c r="W2888">
        <f>DAY(Healthcare_Data_v1__4[[#This Row],[Date of Admission]])</f>
        <v>11</v>
      </c>
    </row>
    <row r="2889" spans="1:23" x14ac:dyDescent="0.3">
      <c r="A2889" t="s">
        <v>20584</v>
      </c>
      <c r="B2889">
        <v>72</v>
      </c>
      <c r="C2889" t="s">
        <v>3</v>
      </c>
      <c r="D2889" t="s">
        <v>15</v>
      </c>
      <c r="E2889" t="s">
        <v>23</v>
      </c>
      <c r="F2889" t="s">
        <v>7</v>
      </c>
      <c r="G2889" s="1">
        <v>43469</v>
      </c>
      <c r="H2889" t="s">
        <v>5744</v>
      </c>
      <c r="I2889" t="s">
        <v>5745</v>
      </c>
      <c r="J2889">
        <v>30221.534</v>
      </c>
      <c r="K2889" t="s">
        <v>41</v>
      </c>
      <c r="L2889">
        <v>826</v>
      </c>
      <c r="M2889">
        <v>117</v>
      </c>
      <c r="N2889" t="s">
        <v>42</v>
      </c>
      <c r="O2889" s="1">
        <v>43477</v>
      </c>
      <c r="P2889" t="s">
        <v>43</v>
      </c>
      <c r="Q2889" t="s">
        <v>57</v>
      </c>
      <c r="R2889">
        <f>Healthcare_Data_v1__4[[#This Row],[Discharge Date]]-Healthcare_Data_v1__4[[#This Row],[Date of Admission]]</f>
        <v>8</v>
      </c>
      <c r="S2889" t="str" cm="1">
        <f t="array" ref="S2889">_xlfn.IFS( Healthcare_Data_v1__4[[#This Row],[Days of Stay]]&lt;10,"Low",Healthcare_Data_v1__4[[#This Row],[Days of Stay]]&lt;20,"Med",Healthcare_Data_v1__4[[#This Row],[Days of Stay]]&lt;=30,"High")</f>
        <v>Low</v>
      </c>
      <c r="T2889" t="str">
        <f>CONCATENATE(Healthcare_Data_v1__4[[#This Row],[Medical Condition]],Healthcare_Data_v1__4[[#This Row],[Duration]])</f>
        <v>ObesityLow</v>
      </c>
      <c r="U2889">
        <f>MONTH(Healthcare_Data_v1__4[[#This Row],[Date of Admission]])</f>
        <v>1</v>
      </c>
      <c r="V2889">
        <f>YEAR(Healthcare_Data_v1__4[[#This Row],[Date of Admission]])</f>
        <v>2019</v>
      </c>
      <c r="W2889">
        <f>DAY(Healthcare_Data_v1__4[[#This Row],[Date of Admission]])</f>
        <v>4</v>
      </c>
    </row>
    <row r="2890" spans="1:23" x14ac:dyDescent="0.3">
      <c r="A2890" t="s">
        <v>5746</v>
      </c>
      <c r="B2890">
        <v>85</v>
      </c>
      <c r="C2890" t="s">
        <v>3</v>
      </c>
      <c r="D2890" t="s">
        <v>16</v>
      </c>
      <c r="E2890" t="s">
        <v>23</v>
      </c>
      <c r="F2890" t="s">
        <v>10</v>
      </c>
      <c r="G2890" s="1">
        <v>44056</v>
      </c>
      <c r="H2890" t="s">
        <v>5747</v>
      </c>
      <c r="I2890" t="s">
        <v>5748</v>
      </c>
      <c r="J2890">
        <v>30217.1469</v>
      </c>
      <c r="K2890" t="s">
        <v>41</v>
      </c>
      <c r="L2890">
        <v>26393</v>
      </c>
      <c r="M2890">
        <v>446</v>
      </c>
      <c r="N2890" t="s">
        <v>48</v>
      </c>
      <c r="O2890" s="1">
        <v>44075</v>
      </c>
      <c r="P2890" t="s">
        <v>56</v>
      </c>
      <c r="Q2890" t="s">
        <v>57</v>
      </c>
      <c r="R2890">
        <f>Healthcare_Data_v1__4[[#This Row],[Discharge Date]]-Healthcare_Data_v1__4[[#This Row],[Date of Admission]]</f>
        <v>19</v>
      </c>
      <c r="S2890" t="str" cm="1">
        <f t="array" ref="S2890">_xlfn.IFS( Healthcare_Data_v1__4[[#This Row],[Days of Stay]]&lt;10,"Low",Healthcare_Data_v1__4[[#This Row],[Days of Stay]]&lt;20,"Med",Healthcare_Data_v1__4[[#This Row],[Days of Stay]]&lt;=30,"High")</f>
        <v>Med</v>
      </c>
      <c r="T2890" t="str">
        <f>CONCATENATE(Healthcare_Data_v1__4[[#This Row],[Medical Condition]],Healthcare_Data_v1__4[[#This Row],[Duration]])</f>
        <v>HypertensionMed</v>
      </c>
      <c r="U2890">
        <f>MONTH(Healthcare_Data_v1__4[[#This Row],[Date of Admission]])</f>
        <v>8</v>
      </c>
      <c r="V2890">
        <f>YEAR(Healthcare_Data_v1__4[[#This Row],[Date of Admission]])</f>
        <v>2020</v>
      </c>
      <c r="W2890">
        <f>DAY(Healthcare_Data_v1__4[[#This Row],[Date of Admission]])</f>
        <v>13</v>
      </c>
    </row>
    <row r="2891" spans="1:23" x14ac:dyDescent="0.3">
      <c r="A2891" t="s">
        <v>20585</v>
      </c>
      <c r="B2891">
        <v>59</v>
      </c>
      <c r="C2891" t="s">
        <v>3</v>
      </c>
      <c r="D2891" t="s">
        <v>15</v>
      </c>
      <c r="E2891" t="s">
        <v>26</v>
      </c>
      <c r="F2891" t="s">
        <v>6</v>
      </c>
      <c r="G2891" s="1">
        <v>43434</v>
      </c>
      <c r="H2891" t="s">
        <v>5749</v>
      </c>
      <c r="I2891" t="s">
        <v>5750</v>
      </c>
      <c r="J2891">
        <v>30216.738379999999</v>
      </c>
      <c r="K2891" t="s">
        <v>66</v>
      </c>
      <c r="L2891">
        <v>21246</v>
      </c>
      <c r="M2891">
        <v>108</v>
      </c>
      <c r="N2891" t="s">
        <v>55</v>
      </c>
      <c r="O2891" s="1">
        <v>43442</v>
      </c>
      <c r="P2891" t="s">
        <v>85</v>
      </c>
      <c r="Q2891" t="s">
        <v>57</v>
      </c>
      <c r="R2891">
        <f>Healthcare_Data_v1__4[[#This Row],[Discharge Date]]-Healthcare_Data_v1__4[[#This Row],[Date of Admission]]</f>
        <v>8</v>
      </c>
      <c r="S2891" t="str" cm="1">
        <f t="array" ref="S2891">_xlfn.IFS( Healthcare_Data_v1__4[[#This Row],[Days of Stay]]&lt;10,"Low",Healthcare_Data_v1__4[[#This Row],[Days of Stay]]&lt;20,"Med",Healthcare_Data_v1__4[[#This Row],[Days of Stay]]&lt;=30,"High")</f>
        <v>Low</v>
      </c>
      <c r="T2891" t="str">
        <f>CONCATENATE(Healthcare_Data_v1__4[[#This Row],[Medical Condition]],Healthcare_Data_v1__4[[#This Row],[Duration]])</f>
        <v>AsthmaLow</v>
      </c>
      <c r="U2891">
        <f>MONTH(Healthcare_Data_v1__4[[#This Row],[Date of Admission]])</f>
        <v>11</v>
      </c>
      <c r="V2891">
        <f>YEAR(Healthcare_Data_v1__4[[#This Row],[Date of Admission]])</f>
        <v>2018</v>
      </c>
      <c r="W2891">
        <f>DAY(Healthcare_Data_v1__4[[#This Row],[Date of Admission]])</f>
        <v>30</v>
      </c>
    </row>
    <row r="2892" spans="1:23" x14ac:dyDescent="0.3">
      <c r="A2892" t="s">
        <v>20586</v>
      </c>
      <c r="B2892">
        <v>53</v>
      </c>
      <c r="C2892" t="s">
        <v>8</v>
      </c>
      <c r="D2892" t="s">
        <v>16</v>
      </c>
      <c r="E2892" t="s">
        <v>25</v>
      </c>
      <c r="F2892" t="s">
        <v>9</v>
      </c>
      <c r="G2892" s="1">
        <v>43534</v>
      </c>
      <c r="H2892" t="s">
        <v>5751</v>
      </c>
      <c r="I2892" t="s">
        <v>5752</v>
      </c>
      <c r="J2892">
        <v>30206.842980000001</v>
      </c>
      <c r="K2892" t="s">
        <v>41</v>
      </c>
      <c r="L2892">
        <v>21102</v>
      </c>
      <c r="M2892">
        <v>407</v>
      </c>
      <c r="N2892" t="s">
        <v>55</v>
      </c>
      <c r="O2892" s="1">
        <v>43542</v>
      </c>
      <c r="P2892" t="s">
        <v>49</v>
      </c>
      <c r="Q2892" t="s">
        <v>44</v>
      </c>
      <c r="R2892">
        <f>Healthcare_Data_v1__4[[#This Row],[Discharge Date]]-Healthcare_Data_v1__4[[#This Row],[Date of Admission]]</f>
        <v>8</v>
      </c>
      <c r="S2892" t="str" cm="1">
        <f t="array" ref="S2892">_xlfn.IFS( Healthcare_Data_v1__4[[#This Row],[Days of Stay]]&lt;10,"Low",Healthcare_Data_v1__4[[#This Row],[Days of Stay]]&lt;20,"Med",Healthcare_Data_v1__4[[#This Row],[Days of Stay]]&lt;=30,"High")</f>
        <v>Low</v>
      </c>
      <c r="T2892" t="str">
        <f>CONCATENATE(Healthcare_Data_v1__4[[#This Row],[Medical Condition]],Healthcare_Data_v1__4[[#This Row],[Duration]])</f>
        <v>ArthritisLow</v>
      </c>
      <c r="U2892">
        <f>MONTH(Healthcare_Data_v1__4[[#This Row],[Date of Admission]])</f>
        <v>3</v>
      </c>
      <c r="V2892">
        <f>YEAR(Healthcare_Data_v1__4[[#This Row],[Date of Admission]])</f>
        <v>2019</v>
      </c>
      <c r="W2892">
        <f>DAY(Healthcare_Data_v1__4[[#This Row],[Date of Admission]])</f>
        <v>10</v>
      </c>
    </row>
    <row r="2893" spans="1:23" x14ac:dyDescent="0.3">
      <c r="A2893" t="s">
        <v>20587</v>
      </c>
      <c r="B2893">
        <v>72</v>
      </c>
      <c r="C2893" t="s">
        <v>3</v>
      </c>
      <c r="D2893" t="s">
        <v>15</v>
      </c>
      <c r="E2893" t="s">
        <v>23</v>
      </c>
      <c r="F2893" t="s">
        <v>11</v>
      </c>
      <c r="G2893" s="1">
        <v>44267</v>
      </c>
      <c r="H2893" t="s">
        <v>5753</v>
      </c>
      <c r="I2893" t="s">
        <v>5754</v>
      </c>
      <c r="J2893">
        <v>30203.95883</v>
      </c>
      <c r="K2893" t="s">
        <v>41</v>
      </c>
      <c r="L2893">
        <v>5005</v>
      </c>
      <c r="M2893">
        <v>418</v>
      </c>
      <c r="N2893" t="s">
        <v>42</v>
      </c>
      <c r="O2893" s="1">
        <v>44279</v>
      </c>
      <c r="P2893" t="s">
        <v>60</v>
      </c>
      <c r="Q2893" t="s">
        <v>50</v>
      </c>
      <c r="R2893">
        <f>Healthcare_Data_v1__4[[#This Row],[Discharge Date]]-Healthcare_Data_v1__4[[#This Row],[Date of Admission]]</f>
        <v>12</v>
      </c>
      <c r="S2893" t="str" cm="1">
        <f t="array" ref="S2893">_xlfn.IFS( Healthcare_Data_v1__4[[#This Row],[Days of Stay]]&lt;10,"Low",Healthcare_Data_v1__4[[#This Row],[Days of Stay]]&lt;20,"Med",Healthcare_Data_v1__4[[#This Row],[Days of Stay]]&lt;=30,"High")</f>
        <v>Med</v>
      </c>
      <c r="T2893" t="str">
        <f>CONCATENATE(Healthcare_Data_v1__4[[#This Row],[Medical Condition]],Healthcare_Data_v1__4[[#This Row],[Duration]])</f>
        <v>CancerMed</v>
      </c>
      <c r="U2893">
        <f>MONTH(Healthcare_Data_v1__4[[#This Row],[Date of Admission]])</f>
        <v>3</v>
      </c>
      <c r="V2893">
        <f>YEAR(Healthcare_Data_v1__4[[#This Row],[Date of Admission]])</f>
        <v>2021</v>
      </c>
      <c r="W2893">
        <f>DAY(Healthcare_Data_v1__4[[#This Row],[Date of Admission]])</f>
        <v>12</v>
      </c>
    </row>
    <row r="2894" spans="1:23" x14ac:dyDescent="0.3">
      <c r="A2894" t="s">
        <v>20588</v>
      </c>
      <c r="B2894">
        <v>26</v>
      </c>
      <c r="C2894" t="s">
        <v>5</v>
      </c>
      <c r="D2894" t="s">
        <v>15</v>
      </c>
      <c r="E2894" t="s">
        <v>19</v>
      </c>
      <c r="F2894" t="s">
        <v>4</v>
      </c>
      <c r="G2894" s="1">
        <v>44705</v>
      </c>
      <c r="H2894" t="s">
        <v>5755</v>
      </c>
      <c r="I2894" t="s">
        <v>5756</v>
      </c>
      <c r="J2894">
        <v>30200.860130000001</v>
      </c>
      <c r="K2894" t="s">
        <v>69</v>
      </c>
      <c r="L2894">
        <v>11924</v>
      </c>
      <c r="M2894">
        <v>171</v>
      </c>
      <c r="N2894" t="s">
        <v>55</v>
      </c>
      <c r="O2894" s="1">
        <v>44721</v>
      </c>
      <c r="P2894" t="s">
        <v>56</v>
      </c>
      <c r="Q2894" t="s">
        <v>57</v>
      </c>
      <c r="R2894">
        <f>Healthcare_Data_v1__4[[#This Row],[Discharge Date]]-Healthcare_Data_v1__4[[#This Row],[Date of Admission]]</f>
        <v>16</v>
      </c>
      <c r="S2894" t="str" cm="1">
        <f t="array" ref="S2894">_xlfn.IFS( Healthcare_Data_v1__4[[#This Row],[Days of Stay]]&lt;10,"Low",Healthcare_Data_v1__4[[#This Row],[Days of Stay]]&lt;20,"Med",Healthcare_Data_v1__4[[#This Row],[Days of Stay]]&lt;=30,"High")</f>
        <v>Med</v>
      </c>
      <c r="T2894" t="str">
        <f>CONCATENATE(Healthcare_Data_v1__4[[#This Row],[Medical Condition]],Healthcare_Data_v1__4[[#This Row],[Duration]])</f>
        <v>DiabetesMed</v>
      </c>
      <c r="U2894">
        <f>MONTH(Healthcare_Data_v1__4[[#This Row],[Date of Admission]])</f>
        <v>5</v>
      </c>
      <c r="V2894">
        <f>YEAR(Healthcare_Data_v1__4[[#This Row],[Date of Admission]])</f>
        <v>2022</v>
      </c>
      <c r="W2894">
        <f>DAY(Healthcare_Data_v1__4[[#This Row],[Date of Admission]])</f>
        <v>24</v>
      </c>
    </row>
    <row r="2895" spans="1:23" x14ac:dyDescent="0.3">
      <c r="A2895" t="s">
        <v>20589</v>
      </c>
      <c r="B2895">
        <v>30</v>
      </c>
      <c r="C2895" t="s">
        <v>5</v>
      </c>
      <c r="D2895" t="s">
        <v>15</v>
      </c>
      <c r="E2895" t="s">
        <v>25</v>
      </c>
      <c r="F2895" t="s">
        <v>9</v>
      </c>
      <c r="G2895" s="1">
        <v>43738</v>
      </c>
      <c r="H2895" t="s">
        <v>3102</v>
      </c>
      <c r="I2895" t="s">
        <v>5757</v>
      </c>
      <c r="J2895">
        <v>30193.866890000001</v>
      </c>
      <c r="K2895" t="s">
        <v>66</v>
      </c>
      <c r="L2895">
        <v>18301</v>
      </c>
      <c r="M2895">
        <v>325</v>
      </c>
      <c r="N2895" t="s">
        <v>42</v>
      </c>
      <c r="O2895" s="1">
        <v>43743</v>
      </c>
      <c r="P2895" t="s">
        <v>43</v>
      </c>
      <c r="Q2895" t="s">
        <v>50</v>
      </c>
      <c r="R2895">
        <f>Healthcare_Data_v1__4[[#This Row],[Discharge Date]]-Healthcare_Data_v1__4[[#This Row],[Date of Admission]]</f>
        <v>5</v>
      </c>
      <c r="S2895" t="str" cm="1">
        <f t="array" ref="S2895">_xlfn.IFS( Healthcare_Data_v1__4[[#This Row],[Days of Stay]]&lt;10,"Low",Healthcare_Data_v1__4[[#This Row],[Days of Stay]]&lt;20,"Med",Healthcare_Data_v1__4[[#This Row],[Days of Stay]]&lt;=30,"High")</f>
        <v>Low</v>
      </c>
      <c r="T2895" t="str">
        <f>CONCATENATE(Healthcare_Data_v1__4[[#This Row],[Medical Condition]],Healthcare_Data_v1__4[[#This Row],[Duration]])</f>
        <v>ArthritisLow</v>
      </c>
      <c r="U2895">
        <f>MONTH(Healthcare_Data_v1__4[[#This Row],[Date of Admission]])</f>
        <v>9</v>
      </c>
      <c r="V2895">
        <f>YEAR(Healthcare_Data_v1__4[[#This Row],[Date of Admission]])</f>
        <v>2019</v>
      </c>
      <c r="W2895">
        <f>DAY(Healthcare_Data_v1__4[[#This Row],[Date of Admission]])</f>
        <v>30</v>
      </c>
    </row>
    <row r="2896" spans="1:23" x14ac:dyDescent="0.3">
      <c r="A2896" t="s">
        <v>20590</v>
      </c>
      <c r="B2896">
        <v>33</v>
      </c>
      <c r="C2896" t="s">
        <v>5</v>
      </c>
      <c r="D2896" t="s">
        <v>15</v>
      </c>
      <c r="E2896" t="s">
        <v>20</v>
      </c>
      <c r="F2896" t="s">
        <v>10</v>
      </c>
      <c r="G2896" s="1">
        <v>43724</v>
      </c>
      <c r="H2896" t="s">
        <v>5758</v>
      </c>
      <c r="I2896" t="s">
        <v>5759</v>
      </c>
      <c r="J2896">
        <v>30192.49237</v>
      </c>
      <c r="K2896" t="s">
        <v>69</v>
      </c>
      <c r="L2896">
        <v>6193</v>
      </c>
      <c r="M2896">
        <v>430</v>
      </c>
      <c r="N2896" t="s">
        <v>42</v>
      </c>
      <c r="O2896" s="1">
        <v>43740</v>
      </c>
      <c r="P2896" t="s">
        <v>49</v>
      </c>
      <c r="Q2896" t="s">
        <v>57</v>
      </c>
      <c r="R2896">
        <f>Healthcare_Data_v1__4[[#This Row],[Discharge Date]]-Healthcare_Data_v1__4[[#This Row],[Date of Admission]]</f>
        <v>16</v>
      </c>
      <c r="S2896" t="str" cm="1">
        <f t="array" ref="S2896">_xlfn.IFS( Healthcare_Data_v1__4[[#This Row],[Days of Stay]]&lt;10,"Low",Healthcare_Data_v1__4[[#This Row],[Days of Stay]]&lt;20,"Med",Healthcare_Data_v1__4[[#This Row],[Days of Stay]]&lt;=30,"High")</f>
        <v>Med</v>
      </c>
      <c r="T2896" t="str">
        <f>CONCATENATE(Healthcare_Data_v1__4[[#This Row],[Medical Condition]],Healthcare_Data_v1__4[[#This Row],[Duration]])</f>
        <v>HypertensionMed</v>
      </c>
      <c r="U2896">
        <f>MONTH(Healthcare_Data_v1__4[[#This Row],[Date of Admission]])</f>
        <v>9</v>
      </c>
      <c r="V2896">
        <f>YEAR(Healthcare_Data_v1__4[[#This Row],[Date of Admission]])</f>
        <v>2019</v>
      </c>
      <c r="W2896">
        <f>DAY(Healthcare_Data_v1__4[[#This Row],[Date of Admission]])</f>
        <v>16</v>
      </c>
    </row>
    <row r="2897" spans="1:23" x14ac:dyDescent="0.3">
      <c r="A2897" t="s">
        <v>20591</v>
      </c>
      <c r="B2897">
        <v>54</v>
      </c>
      <c r="C2897" t="s">
        <v>8</v>
      </c>
      <c r="D2897" t="s">
        <v>15</v>
      </c>
      <c r="E2897" t="s">
        <v>22</v>
      </c>
      <c r="F2897" t="s">
        <v>4</v>
      </c>
      <c r="G2897" s="1">
        <v>44489</v>
      </c>
      <c r="H2897" t="s">
        <v>1198</v>
      </c>
      <c r="I2897" t="s">
        <v>5760</v>
      </c>
      <c r="J2897">
        <v>30189.17812</v>
      </c>
      <c r="K2897" t="s">
        <v>69</v>
      </c>
      <c r="L2897">
        <v>57523</v>
      </c>
      <c r="M2897">
        <v>269</v>
      </c>
      <c r="N2897" t="s">
        <v>55</v>
      </c>
      <c r="O2897" s="1">
        <v>44502</v>
      </c>
      <c r="P2897" t="s">
        <v>49</v>
      </c>
      <c r="Q2897" t="s">
        <v>50</v>
      </c>
      <c r="R2897">
        <f>Healthcare_Data_v1__4[[#This Row],[Discharge Date]]-Healthcare_Data_v1__4[[#This Row],[Date of Admission]]</f>
        <v>13</v>
      </c>
      <c r="S2897" t="str" cm="1">
        <f t="array" ref="S2897">_xlfn.IFS( Healthcare_Data_v1__4[[#This Row],[Days of Stay]]&lt;10,"Low",Healthcare_Data_v1__4[[#This Row],[Days of Stay]]&lt;20,"Med",Healthcare_Data_v1__4[[#This Row],[Days of Stay]]&lt;=30,"High")</f>
        <v>Med</v>
      </c>
      <c r="T2897" t="str">
        <f>CONCATENATE(Healthcare_Data_v1__4[[#This Row],[Medical Condition]],Healthcare_Data_v1__4[[#This Row],[Duration]])</f>
        <v>DiabetesMed</v>
      </c>
      <c r="U2897">
        <f>MONTH(Healthcare_Data_v1__4[[#This Row],[Date of Admission]])</f>
        <v>10</v>
      </c>
      <c r="V2897">
        <f>YEAR(Healthcare_Data_v1__4[[#This Row],[Date of Admission]])</f>
        <v>2021</v>
      </c>
      <c r="W2897">
        <f>DAY(Healthcare_Data_v1__4[[#This Row],[Date of Admission]])</f>
        <v>20</v>
      </c>
    </row>
    <row r="2898" spans="1:23" x14ac:dyDescent="0.3">
      <c r="A2898" t="s">
        <v>20592</v>
      </c>
      <c r="B2898">
        <v>48</v>
      </c>
      <c r="C2898" t="s">
        <v>8</v>
      </c>
      <c r="D2898" t="s">
        <v>15</v>
      </c>
      <c r="E2898" t="s">
        <v>23</v>
      </c>
      <c r="F2898" t="s">
        <v>9</v>
      </c>
      <c r="G2898" s="1">
        <v>44064</v>
      </c>
      <c r="H2898" t="s">
        <v>5761</v>
      </c>
      <c r="I2898" t="s">
        <v>849</v>
      </c>
      <c r="J2898">
        <v>30184.959060000001</v>
      </c>
      <c r="K2898" t="s">
        <v>69</v>
      </c>
      <c r="L2898">
        <v>39843</v>
      </c>
      <c r="M2898">
        <v>118</v>
      </c>
      <c r="N2898" t="s">
        <v>48</v>
      </c>
      <c r="O2898" s="1">
        <v>44091</v>
      </c>
      <c r="P2898" t="s">
        <v>43</v>
      </c>
      <c r="Q2898" t="s">
        <v>44</v>
      </c>
      <c r="R2898">
        <f>Healthcare_Data_v1__4[[#This Row],[Discharge Date]]-Healthcare_Data_v1__4[[#This Row],[Date of Admission]]</f>
        <v>27</v>
      </c>
      <c r="S2898" t="str" cm="1">
        <f t="array" ref="S2898">_xlfn.IFS( Healthcare_Data_v1__4[[#This Row],[Days of Stay]]&lt;10,"Low",Healthcare_Data_v1__4[[#This Row],[Days of Stay]]&lt;20,"Med",Healthcare_Data_v1__4[[#This Row],[Days of Stay]]&lt;=30,"High")</f>
        <v>High</v>
      </c>
      <c r="T2898" t="str">
        <f>CONCATENATE(Healthcare_Data_v1__4[[#This Row],[Medical Condition]],Healthcare_Data_v1__4[[#This Row],[Duration]])</f>
        <v>ArthritisHigh</v>
      </c>
      <c r="U2898">
        <f>MONTH(Healthcare_Data_v1__4[[#This Row],[Date of Admission]])</f>
        <v>8</v>
      </c>
      <c r="V2898">
        <f>YEAR(Healthcare_Data_v1__4[[#This Row],[Date of Admission]])</f>
        <v>2020</v>
      </c>
      <c r="W2898">
        <f>DAY(Healthcare_Data_v1__4[[#This Row],[Date of Admission]])</f>
        <v>21</v>
      </c>
    </row>
    <row r="2899" spans="1:23" x14ac:dyDescent="0.3">
      <c r="A2899" t="s">
        <v>20593</v>
      </c>
      <c r="B2899">
        <v>66</v>
      </c>
      <c r="C2899" t="s">
        <v>3</v>
      </c>
      <c r="D2899" t="s">
        <v>16</v>
      </c>
      <c r="E2899" t="s">
        <v>22</v>
      </c>
      <c r="F2899" t="s">
        <v>10</v>
      </c>
      <c r="G2899" s="1">
        <v>45174</v>
      </c>
      <c r="H2899" t="s">
        <v>5762</v>
      </c>
      <c r="I2899" t="s">
        <v>5763</v>
      </c>
      <c r="J2899">
        <v>30180.94541</v>
      </c>
      <c r="K2899" t="s">
        <v>41</v>
      </c>
      <c r="L2899">
        <v>18149</v>
      </c>
      <c r="M2899">
        <v>371</v>
      </c>
      <c r="N2899" t="s">
        <v>55</v>
      </c>
      <c r="O2899" s="1">
        <v>45180</v>
      </c>
      <c r="P2899" t="s">
        <v>43</v>
      </c>
      <c r="Q2899" t="s">
        <v>50</v>
      </c>
      <c r="R2899">
        <f>Healthcare_Data_v1__4[[#This Row],[Discharge Date]]-Healthcare_Data_v1__4[[#This Row],[Date of Admission]]</f>
        <v>6</v>
      </c>
      <c r="S2899" t="str" cm="1">
        <f t="array" ref="S2899">_xlfn.IFS( Healthcare_Data_v1__4[[#This Row],[Days of Stay]]&lt;10,"Low",Healthcare_Data_v1__4[[#This Row],[Days of Stay]]&lt;20,"Med",Healthcare_Data_v1__4[[#This Row],[Days of Stay]]&lt;=30,"High")</f>
        <v>Low</v>
      </c>
      <c r="T2899" t="str">
        <f>CONCATENATE(Healthcare_Data_v1__4[[#This Row],[Medical Condition]],Healthcare_Data_v1__4[[#This Row],[Duration]])</f>
        <v>HypertensionLow</v>
      </c>
      <c r="U2899">
        <f>MONTH(Healthcare_Data_v1__4[[#This Row],[Date of Admission]])</f>
        <v>9</v>
      </c>
      <c r="V2899">
        <f>YEAR(Healthcare_Data_v1__4[[#This Row],[Date of Admission]])</f>
        <v>2023</v>
      </c>
      <c r="W2899">
        <f>DAY(Healthcare_Data_v1__4[[#This Row],[Date of Admission]])</f>
        <v>5</v>
      </c>
    </row>
    <row r="2900" spans="1:23" x14ac:dyDescent="0.3">
      <c r="A2900" t="s">
        <v>20594</v>
      </c>
      <c r="B2900">
        <v>49</v>
      </c>
      <c r="C2900" t="s">
        <v>8</v>
      </c>
      <c r="D2900" t="s">
        <v>15</v>
      </c>
      <c r="E2900" t="s">
        <v>23</v>
      </c>
      <c r="F2900" t="s">
        <v>6</v>
      </c>
      <c r="G2900" s="1">
        <v>44740</v>
      </c>
      <c r="H2900" t="s">
        <v>5764</v>
      </c>
      <c r="I2900" t="s">
        <v>5765</v>
      </c>
      <c r="J2900">
        <v>30174.039400000001</v>
      </c>
      <c r="K2900" t="s">
        <v>47</v>
      </c>
      <c r="L2900">
        <v>27333</v>
      </c>
      <c r="M2900">
        <v>421</v>
      </c>
      <c r="N2900" t="s">
        <v>55</v>
      </c>
      <c r="O2900" s="1">
        <v>44748</v>
      </c>
      <c r="P2900" t="s">
        <v>60</v>
      </c>
      <c r="Q2900" t="s">
        <v>44</v>
      </c>
      <c r="R2900">
        <f>Healthcare_Data_v1__4[[#This Row],[Discharge Date]]-Healthcare_Data_v1__4[[#This Row],[Date of Admission]]</f>
        <v>8</v>
      </c>
      <c r="S2900" t="str" cm="1">
        <f t="array" ref="S2900">_xlfn.IFS( Healthcare_Data_v1__4[[#This Row],[Days of Stay]]&lt;10,"Low",Healthcare_Data_v1__4[[#This Row],[Days of Stay]]&lt;20,"Med",Healthcare_Data_v1__4[[#This Row],[Days of Stay]]&lt;=30,"High")</f>
        <v>Low</v>
      </c>
      <c r="T2900" t="str">
        <f>CONCATENATE(Healthcare_Data_v1__4[[#This Row],[Medical Condition]],Healthcare_Data_v1__4[[#This Row],[Duration]])</f>
        <v>AsthmaLow</v>
      </c>
      <c r="U2900">
        <f>MONTH(Healthcare_Data_v1__4[[#This Row],[Date of Admission]])</f>
        <v>6</v>
      </c>
      <c r="V2900">
        <f>YEAR(Healthcare_Data_v1__4[[#This Row],[Date of Admission]])</f>
        <v>2022</v>
      </c>
      <c r="W2900">
        <f>DAY(Healthcare_Data_v1__4[[#This Row],[Date of Admission]])</f>
        <v>28</v>
      </c>
    </row>
    <row r="2901" spans="1:23" x14ac:dyDescent="0.3">
      <c r="A2901" t="s">
        <v>19924</v>
      </c>
      <c r="B2901">
        <v>64</v>
      </c>
      <c r="C2901" t="s">
        <v>3</v>
      </c>
      <c r="D2901" t="s">
        <v>15</v>
      </c>
      <c r="E2901" t="s">
        <v>23</v>
      </c>
      <c r="F2901" t="s">
        <v>11</v>
      </c>
      <c r="G2901" s="1">
        <v>44438</v>
      </c>
      <c r="H2901" t="s">
        <v>5766</v>
      </c>
      <c r="I2901" t="s">
        <v>5767</v>
      </c>
      <c r="J2901">
        <v>30169.097020000001</v>
      </c>
      <c r="K2901" t="s">
        <v>41</v>
      </c>
      <c r="L2901">
        <v>19545</v>
      </c>
      <c r="M2901">
        <v>224</v>
      </c>
      <c r="N2901" t="s">
        <v>42</v>
      </c>
      <c r="O2901" s="1">
        <v>44454</v>
      </c>
      <c r="P2901" t="s">
        <v>60</v>
      </c>
      <c r="Q2901" t="s">
        <v>44</v>
      </c>
      <c r="R2901">
        <f>Healthcare_Data_v1__4[[#This Row],[Discharge Date]]-Healthcare_Data_v1__4[[#This Row],[Date of Admission]]</f>
        <v>16</v>
      </c>
      <c r="S2901" t="str" cm="1">
        <f t="array" ref="S2901">_xlfn.IFS( Healthcare_Data_v1__4[[#This Row],[Days of Stay]]&lt;10,"Low",Healthcare_Data_v1__4[[#This Row],[Days of Stay]]&lt;20,"Med",Healthcare_Data_v1__4[[#This Row],[Days of Stay]]&lt;=30,"High")</f>
        <v>Med</v>
      </c>
      <c r="T2901" t="str">
        <f>CONCATENATE(Healthcare_Data_v1__4[[#This Row],[Medical Condition]],Healthcare_Data_v1__4[[#This Row],[Duration]])</f>
        <v>CancerMed</v>
      </c>
      <c r="U2901">
        <f>MONTH(Healthcare_Data_v1__4[[#This Row],[Date of Admission]])</f>
        <v>8</v>
      </c>
      <c r="V2901">
        <f>YEAR(Healthcare_Data_v1__4[[#This Row],[Date of Admission]])</f>
        <v>2021</v>
      </c>
      <c r="W2901">
        <f>DAY(Healthcare_Data_v1__4[[#This Row],[Date of Admission]])</f>
        <v>30</v>
      </c>
    </row>
    <row r="2902" spans="1:23" x14ac:dyDescent="0.3">
      <c r="A2902" t="s">
        <v>20595</v>
      </c>
      <c r="B2902">
        <v>64</v>
      </c>
      <c r="C2902" t="s">
        <v>3</v>
      </c>
      <c r="D2902" t="s">
        <v>15</v>
      </c>
      <c r="E2902" t="s">
        <v>20</v>
      </c>
      <c r="F2902" t="s">
        <v>11</v>
      </c>
      <c r="G2902" s="1">
        <v>44581</v>
      </c>
      <c r="H2902" t="s">
        <v>5768</v>
      </c>
      <c r="I2902" t="s">
        <v>5769</v>
      </c>
      <c r="J2902">
        <v>30164.126619999999</v>
      </c>
      <c r="K2902" t="s">
        <v>41</v>
      </c>
      <c r="L2902">
        <v>19210</v>
      </c>
      <c r="M2902">
        <v>413</v>
      </c>
      <c r="N2902" t="s">
        <v>48</v>
      </c>
      <c r="O2902" s="1">
        <v>44595</v>
      </c>
      <c r="P2902" t="s">
        <v>43</v>
      </c>
      <c r="Q2902" t="s">
        <v>44</v>
      </c>
      <c r="R2902">
        <f>Healthcare_Data_v1__4[[#This Row],[Discharge Date]]-Healthcare_Data_v1__4[[#This Row],[Date of Admission]]</f>
        <v>14</v>
      </c>
      <c r="S2902" t="str" cm="1">
        <f t="array" ref="S2902">_xlfn.IFS( Healthcare_Data_v1__4[[#This Row],[Days of Stay]]&lt;10,"Low",Healthcare_Data_v1__4[[#This Row],[Days of Stay]]&lt;20,"Med",Healthcare_Data_v1__4[[#This Row],[Days of Stay]]&lt;=30,"High")</f>
        <v>Med</v>
      </c>
      <c r="T2902" t="str">
        <f>CONCATENATE(Healthcare_Data_v1__4[[#This Row],[Medical Condition]],Healthcare_Data_v1__4[[#This Row],[Duration]])</f>
        <v>CancerMed</v>
      </c>
      <c r="U2902">
        <f>MONTH(Healthcare_Data_v1__4[[#This Row],[Date of Admission]])</f>
        <v>1</v>
      </c>
      <c r="V2902">
        <f>YEAR(Healthcare_Data_v1__4[[#This Row],[Date of Admission]])</f>
        <v>2022</v>
      </c>
      <c r="W2902">
        <f>DAY(Healthcare_Data_v1__4[[#This Row],[Date of Admission]])</f>
        <v>20</v>
      </c>
    </row>
    <row r="2903" spans="1:23" x14ac:dyDescent="0.3">
      <c r="A2903" t="s">
        <v>20596</v>
      </c>
      <c r="B2903">
        <v>44</v>
      </c>
      <c r="C2903" t="s">
        <v>8</v>
      </c>
      <c r="D2903" t="s">
        <v>15</v>
      </c>
      <c r="E2903" t="s">
        <v>19</v>
      </c>
      <c r="F2903" t="s">
        <v>9</v>
      </c>
      <c r="G2903" s="1">
        <v>44617</v>
      </c>
      <c r="H2903" t="s">
        <v>5770</v>
      </c>
      <c r="I2903" t="s">
        <v>5771</v>
      </c>
      <c r="J2903">
        <v>30158.134900000001</v>
      </c>
      <c r="K2903" t="s">
        <v>41</v>
      </c>
      <c r="L2903">
        <v>8153</v>
      </c>
      <c r="M2903">
        <v>117</v>
      </c>
      <c r="N2903" t="s">
        <v>55</v>
      </c>
      <c r="O2903" s="1">
        <v>44626</v>
      </c>
      <c r="P2903" t="s">
        <v>60</v>
      </c>
      <c r="Q2903" t="s">
        <v>50</v>
      </c>
      <c r="R2903">
        <f>Healthcare_Data_v1__4[[#This Row],[Discharge Date]]-Healthcare_Data_v1__4[[#This Row],[Date of Admission]]</f>
        <v>9</v>
      </c>
      <c r="S2903" t="str" cm="1">
        <f t="array" ref="S2903">_xlfn.IFS( Healthcare_Data_v1__4[[#This Row],[Days of Stay]]&lt;10,"Low",Healthcare_Data_v1__4[[#This Row],[Days of Stay]]&lt;20,"Med",Healthcare_Data_v1__4[[#This Row],[Days of Stay]]&lt;=30,"High")</f>
        <v>Low</v>
      </c>
      <c r="T2903" t="str">
        <f>CONCATENATE(Healthcare_Data_v1__4[[#This Row],[Medical Condition]],Healthcare_Data_v1__4[[#This Row],[Duration]])</f>
        <v>ArthritisLow</v>
      </c>
      <c r="U2903">
        <f>MONTH(Healthcare_Data_v1__4[[#This Row],[Date of Admission]])</f>
        <v>2</v>
      </c>
      <c r="V2903">
        <f>YEAR(Healthcare_Data_v1__4[[#This Row],[Date of Admission]])</f>
        <v>2022</v>
      </c>
      <c r="W2903">
        <f>DAY(Healthcare_Data_v1__4[[#This Row],[Date of Admission]])</f>
        <v>25</v>
      </c>
    </row>
    <row r="2904" spans="1:23" x14ac:dyDescent="0.3">
      <c r="A2904" t="s">
        <v>20597</v>
      </c>
      <c r="B2904">
        <v>83</v>
      </c>
      <c r="C2904" t="s">
        <v>3</v>
      </c>
      <c r="D2904" t="s">
        <v>15</v>
      </c>
      <c r="E2904" t="s">
        <v>26</v>
      </c>
      <c r="F2904" t="s">
        <v>7</v>
      </c>
      <c r="G2904" s="1">
        <v>44868</v>
      </c>
      <c r="H2904" t="s">
        <v>5772</v>
      </c>
      <c r="I2904" t="s">
        <v>459</v>
      </c>
      <c r="J2904">
        <v>30155.127339999999</v>
      </c>
      <c r="K2904" t="s">
        <v>41</v>
      </c>
      <c r="L2904">
        <v>14083</v>
      </c>
      <c r="M2904">
        <v>480</v>
      </c>
      <c r="N2904" t="s">
        <v>55</v>
      </c>
      <c r="O2904" s="1">
        <v>44890</v>
      </c>
      <c r="P2904" t="s">
        <v>43</v>
      </c>
      <c r="Q2904" t="s">
        <v>57</v>
      </c>
      <c r="R2904">
        <f>Healthcare_Data_v1__4[[#This Row],[Discharge Date]]-Healthcare_Data_v1__4[[#This Row],[Date of Admission]]</f>
        <v>22</v>
      </c>
      <c r="S2904" t="str" cm="1">
        <f t="array" ref="S2904">_xlfn.IFS( Healthcare_Data_v1__4[[#This Row],[Days of Stay]]&lt;10,"Low",Healthcare_Data_v1__4[[#This Row],[Days of Stay]]&lt;20,"Med",Healthcare_Data_v1__4[[#This Row],[Days of Stay]]&lt;=30,"High")</f>
        <v>High</v>
      </c>
      <c r="T2904" t="str">
        <f>CONCATENATE(Healthcare_Data_v1__4[[#This Row],[Medical Condition]],Healthcare_Data_v1__4[[#This Row],[Duration]])</f>
        <v>ObesityHigh</v>
      </c>
      <c r="U2904">
        <f>MONTH(Healthcare_Data_v1__4[[#This Row],[Date of Admission]])</f>
        <v>11</v>
      </c>
      <c r="V2904">
        <f>YEAR(Healthcare_Data_v1__4[[#This Row],[Date of Admission]])</f>
        <v>2022</v>
      </c>
      <c r="W2904">
        <f>DAY(Healthcare_Data_v1__4[[#This Row],[Date of Admission]])</f>
        <v>3</v>
      </c>
    </row>
    <row r="2905" spans="1:23" x14ac:dyDescent="0.3">
      <c r="A2905" t="s">
        <v>20598</v>
      </c>
      <c r="B2905">
        <v>56</v>
      </c>
      <c r="C2905" t="s">
        <v>3</v>
      </c>
      <c r="D2905" t="s">
        <v>16</v>
      </c>
      <c r="E2905" t="s">
        <v>22</v>
      </c>
      <c r="F2905" t="s">
        <v>7</v>
      </c>
      <c r="G2905" s="1">
        <v>43832</v>
      </c>
      <c r="H2905" t="s">
        <v>5773</v>
      </c>
      <c r="I2905" t="s">
        <v>5774</v>
      </c>
      <c r="J2905">
        <v>30133.963759999999</v>
      </c>
      <c r="K2905" t="s">
        <v>69</v>
      </c>
      <c r="L2905">
        <v>11926</v>
      </c>
      <c r="M2905">
        <v>364</v>
      </c>
      <c r="N2905" t="s">
        <v>55</v>
      </c>
      <c r="O2905" s="1">
        <v>43862</v>
      </c>
      <c r="P2905" t="s">
        <v>85</v>
      </c>
      <c r="Q2905" t="s">
        <v>50</v>
      </c>
      <c r="R2905">
        <f>Healthcare_Data_v1__4[[#This Row],[Discharge Date]]-Healthcare_Data_v1__4[[#This Row],[Date of Admission]]</f>
        <v>30</v>
      </c>
      <c r="S2905" t="str" cm="1">
        <f t="array" ref="S2905">_xlfn.IFS( Healthcare_Data_v1__4[[#This Row],[Days of Stay]]&lt;10,"Low",Healthcare_Data_v1__4[[#This Row],[Days of Stay]]&lt;20,"Med",Healthcare_Data_v1__4[[#This Row],[Days of Stay]]&lt;=30,"High")</f>
        <v>High</v>
      </c>
      <c r="T2905" t="str">
        <f>CONCATENATE(Healthcare_Data_v1__4[[#This Row],[Medical Condition]],Healthcare_Data_v1__4[[#This Row],[Duration]])</f>
        <v>ObesityHigh</v>
      </c>
      <c r="U2905">
        <f>MONTH(Healthcare_Data_v1__4[[#This Row],[Date of Admission]])</f>
        <v>1</v>
      </c>
      <c r="V2905">
        <f>YEAR(Healthcare_Data_v1__4[[#This Row],[Date of Admission]])</f>
        <v>2020</v>
      </c>
      <c r="W2905">
        <f>DAY(Healthcare_Data_v1__4[[#This Row],[Date of Admission]])</f>
        <v>2</v>
      </c>
    </row>
    <row r="2906" spans="1:23" x14ac:dyDescent="0.3">
      <c r="A2906" t="s">
        <v>20599</v>
      </c>
      <c r="B2906">
        <v>60</v>
      </c>
      <c r="C2906" t="s">
        <v>3</v>
      </c>
      <c r="D2906" t="s">
        <v>15</v>
      </c>
      <c r="E2906" t="s">
        <v>21</v>
      </c>
      <c r="F2906" t="s">
        <v>11</v>
      </c>
      <c r="G2906" s="1">
        <v>45090</v>
      </c>
      <c r="H2906" t="s">
        <v>5775</v>
      </c>
      <c r="I2906" t="s">
        <v>5776</v>
      </c>
      <c r="J2906">
        <v>30133.36579</v>
      </c>
      <c r="K2906" t="s">
        <v>41</v>
      </c>
      <c r="L2906">
        <v>26124</v>
      </c>
      <c r="M2906">
        <v>254</v>
      </c>
      <c r="N2906" t="s">
        <v>42</v>
      </c>
      <c r="O2906" s="1">
        <v>45099</v>
      </c>
      <c r="P2906" t="s">
        <v>56</v>
      </c>
      <c r="Q2906" t="s">
        <v>44</v>
      </c>
      <c r="R2906">
        <f>Healthcare_Data_v1__4[[#This Row],[Discharge Date]]-Healthcare_Data_v1__4[[#This Row],[Date of Admission]]</f>
        <v>9</v>
      </c>
      <c r="S2906" t="str" cm="1">
        <f t="array" ref="S2906">_xlfn.IFS( Healthcare_Data_v1__4[[#This Row],[Days of Stay]]&lt;10,"Low",Healthcare_Data_v1__4[[#This Row],[Days of Stay]]&lt;20,"Med",Healthcare_Data_v1__4[[#This Row],[Days of Stay]]&lt;=30,"High")</f>
        <v>Low</v>
      </c>
      <c r="T2906" t="str">
        <f>CONCATENATE(Healthcare_Data_v1__4[[#This Row],[Medical Condition]],Healthcare_Data_v1__4[[#This Row],[Duration]])</f>
        <v>CancerLow</v>
      </c>
      <c r="U2906">
        <f>MONTH(Healthcare_Data_v1__4[[#This Row],[Date of Admission]])</f>
        <v>6</v>
      </c>
      <c r="V2906">
        <f>YEAR(Healthcare_Data_v1__4[[#This Row],[Date of Admission]])</f>
        <v>2023</v>
      </c>
      <c r="W2906">
        <f>DAY(Healthcare_Data_v1__4[[#This Row],[Date of Admission]])</f>
        <v>13</v>
      </c>
    </row>
    <row r="2907" spans="1:23" x14ac:dyDescent="0.3">
      <c r="A2907" t="s">
        <v>20600</v>
      </c>
      <c r="B2907">
        <v>70</v>
      </c>
      <c r="C2907" t="s">
        <v>3</v>
      </c>
      <c r="D2907" t="s">
        <v>15</v>
      </c>
      <c r="E2907" t="s">
        <v>26</v>
      </c>
      <c r="F2907" t="s">
        <v>7</v>
      </c>
      <c r="G2907" s="1">
        <v>44574</v>
      </c>
      <c r="H2907" t="s">
        <v>5777</v>
      </c>
      <c r="I2907" t="s">
        <v>5778</v>
      </c>
      <c r="J2907">
        <v>30132.823820000001</v>
      </c>
      <c r="K2907" t="s">
        <v>41</v>
      </c>
      <c r="L2907">
        <v>20214</v>
      </c>
      <c r="M2907">
        <v>314</v>
      </c>
      <c r="N2907" t="s">
        <v>48</v>
      </c>
      <c r="O2907" s="1">
        <v>44588</v>
      </c>
      <c r="P2907" t="s">
        <v>85</v>
      </c>
      <c r="Q2907" t="s">
        <v>57</v>
      </c>
      <c r="R2907">
        <f>Healthcare_Data_v1__4[[#This Row],[Discharge Date]]-Healthcare_Data_v1__4[[#This Row],[Date of Admission]]</f>
        <v>14</v>
      </c>
      <c r="S2907" t="str" cm="1">
        <f t="array" ref="S2907">_xlfn.IFS( Healthcare_Data_v1__4[[#This Row],[Days of Stay]]&lt;10,"Low",Healthcare_Data_v1__4[[#This Row],[Days of Stay]]&lt;20,"Med",Healthcare_Data_v1__4[[#This Row],[Days of Stay]]&lt;=30,"High")</f>
        <v>Med</v>
      </c>
      <c r="T2907" t="str">
        <f>CONCATENATE(Healthcare_Data_v1__4[[#This Row],[Medical Condition]],Healthcare_Data_v1__4[[#This Row],[Duration]])</f>
        <v>ObesityMed</v>
      </c>
      <c r="U2907">
        <f>MONTH(Healthcare_Data_v1__4[[#This Row],[Date of Admission]])</f>
        <v>1</v>
      </c>
      <c r="V2907">
        <f>YEAR(Healthcare_Data_v1__4[[#This Row],[Date of Admission]])</f>
        <v>2022</v>
      </c>
      <c r="W2907">
        <f>DAY(Healthcare_Data_v1__4[[#This Row],[Date of Admission]])</f>
        <v>13</v>
      </c>
    </row>
    <row r="2908" spans="1:23" x14ac:dyDescent="0.3">
      <c r="A2908" t="s">
        <v>20601</v>
      </c>
      <c r="B2908">
        <v>65</v>
      </c>
      <c r="C2908" t="s">
        <v>3</v>
      </c>
      <c r="D2908" t="s">
        <v>16</v>
      </c>
      <c r="E2908" t="s">
        <v>21</v>
      </c>
      <c r="F2908" t="s">
        <v>11</v>
      </c>
      <c r="G2908" s="1">
        <v>44714</v>
      </c>
      <c r="H2908" t="s">
        <v>5779</v>
      </c>
      <c r="I2908" t="s">
        <v>5780</v>
      </c>
      <c r="J2908">
        <v>30115.457490000001</v>
      </c>
      <c r="K2908" t="s">
        <v>41</v>
      </c>
      <c r="L2908">
        <v>43707</v>
      </c>
      <c r="M2908">
        <v>252</v>
      </c>
      <c r="N2908" t="s">
        <v>42</v>
      </c>
      <c r="O2908" s="1">
        <v>44734</v>
      </c>
      <c r="P2908" t="s">
        <v>60</v>
      </c>
      <c r="Q2908" t="s">
        <v>44</v>
      </c>
      <c r="R2908">
        <f>Healthcare_Data_v1__4[[#This Row],[Discharge Date]]-Healthcare_Data_v1__4[[#This Row],[Date of Admission]]</f>
        <v>20</v>
      </c>
      <c r="S2908" t="str" cm="1">
        <f t="array" ref="S2908">_xlfn.IFS( Healthcare_Data_v1__4[[#This Row],[Days of Stay]]&lt;10,"Low",Healthcare_Data_v1__4[[#This Row],[Days of Stay]]&lt;20,"Med",Healthcare_Data_v1__4[[#This Row],[Days of Stay]]&lt;=30,"High")</f>
        <v>High</v>
      </c>
      <c r="T2908" t="str">
        <f>CONCATENATE(Healthcare_Data_v1__4[[#This Row],[Medical Condition]],Healthcare_Data_v1__4[[#This Row],[Duration]])</f>
        <v>CancerHigh</v>
      </c>
      <c r="U2908">
        <f>MONTH(Healthcare_Data_v1__4[[#This Row],[Date of Admission]])</f>
        <v>6</v>
      </c>
      <c r="V2908">
        <f>YEAR(Healthcare_Data_v1__4[[#This Row],[Date of Admission]])</f>
        <v>2022</v>
      </c>
      <c r="W2908">
        <f>DAY(Healthcare_Data_v1__4[[#This Row],[Date of Admission]])</f>
        <v>2</v>
      </c>
    </row>
    <row r="2909" spans="1:23" x14ac:dyDescent="0.3">
      <c r="A2909" t="s">
        <v>20602</v>
      </c>
      <c r="B2909">
        <v>83</v>
      </c>
      <c r="C2909" t="s">
        <v>3</v>
      </c>
      <c r="D2909" t="s">
        <v>16</v>
      </c>
      <c r="E2909" t="s">
        <v>22</v>
      </c>
      <c r="F2909" t="s">
        <v>9</v>
      </c>
      <c r="G2909" s="1">
        <v>43552</v>
      </c>
      <c r="H2909" t="s">
        <v>5781</v>
      </c>
      <c r="I2909" t="s">
        <v>2239</v>
      </c>
      <c r="J2909">
        <v>30114.924640000001</v>
      </c>
      <c r="K2909" t="s">
        <v>41</v>
      </c>
      <c r="L2909">
        <v>1047</v>
      </c>
      <c r="M2909">
        <v>346</v>
      </c>
      <c r="N2909" t="s">
        <v>55</v>
      </c>
      <c r="O2909" s="1">
        <v>43560</v>
      </c>
      <c r="P2909" t="s">
        <v>56</v>
      </c>
      <c r="Q2909" t="s">
        <v>57</v>
      </c>
      <c r="R2909">
        <f>Healthcare_Data_v1__4[[#This Row],[Discharge Date]]-Healthcare_Data_v1__4[[#This Row],[Date of Admission]]</f>
        <v>8</v>
      </c>
      <c r="S2909" t="str" cm="1">
        <f t="array" ref="S2909">_xlfn.IFS( Healthcare_Data_v1__4[[#This Row],[Days of Stay]]&lt;10,"Low",Healthcare_Data_v1__4[[#This Row],[Days of Stay]]&lt;20,"Med",Healthcare_Data_v1__4[[#This Row],[Days of Stay]]&lt;=30,"High")</f>
        <v>Low</v>
      </c>
      <c r="T2909" t="str">
        <f>CONCATENATE(Healthcare_Data_v1__4[[#This Row],[Medical Condition]],Healthcare_Data_v1__4[[#This Row],[Duration]])</f>
        <v>ArthritisLow</v>
      </c>
      <c r="U2909">
        <f>MONTH(Healthcare_Data_v1__4[[#This Row],[Date of Admission]])</f>
        <v>3</v>
      </c>
      <c r="V2909">
        <f>YEAR(Healthcare_Data_v1__4[[#This Row],[Date of Admission]])</f>
        <v>2019</v>
      </c>
      <c r="W2909">
        <f>DAY(Healthcare_Data_v1__4[[#This Row],[Date of Admission]])</f>
        <v>28</v>
      </c>
    </row>
    <row r="2910" spans="1:23" x14ac:dyDescent="0.3">
      <c r="A2910" t="s">
        <v>20603</v>
      </c>
      <c r="B2910">
        <v>66</v>
      </c>
      <c r="C2910" t="s">
        <v>3</v>
      </c>
      <c r="D2910" t="s">
        <v>15</v>
      </c>
      <c r="E2910" t="s">
        <v>26</v>
      </c>
      <c r="F2910" t="s">
        <v>9</v>
      </c>
      <c r="G2910" s="1">
        <v>43718</v>
      </c>
      <c r="H2910" t="s">
        <v>5782</v>
      </c>
      <c r="I2910" t="s">
        <v>5783</v>
      </c>
      <c r="J2910">
        <v>30114.420859999998</v>
      </c>
      <c r="K2910" t="s">
        <v>41</v>
      </c>
      <c r="L2910">
        <v>30204</v>
      </c>
      <c r="M2910">
        <v>414</v>
      </c>
      <c r="N2910" t="s">
        <v>55</v>
      </c>
      <c r="O2910" s="1">
        <v>43722</v>
      </c>
      <c r="P2910" t="s">
        <v>60</v>
      </c>
      <c r="Q2910" t="s">
        <v>50</v>
      </c>
      <c r="R2910">
        <f>Healthcare_Data_v1__4[[#This Row],[Discharge Date]]-Healthcare_Data_v1__4[[#This Row],[Date of Admission]]</f>
        <v>4</v>
      </c>
      <c r="S2910" t="str" cm="1">
        <f t="array" ref="S2910">_xlfn.IFS( Healthcare_Data_v1__4[[#This Row],[Days of Stay]]&lt;10,"Low",Healthcare_Data_v1__4[[#This Row],[Days of Stay]]&lt;20,"Med",Healthcare_Data_v1__4[[#This Row],[Days of Stay]]&lt;=30,"High")</f>
        <v>Low</v>
      </c>
      <c r="T2910" t="str">
        <f>CONCATENATE(Healthcare_Data_v1__4[[#This Row],[Medical Condition]],Healthcare_Data_v1__4[[#This Row],[Duration]])</f>
        <v>ArthritisLow</v>
      </c>
      <c r="U2910">
        <f>MONTH(Healthcare_Data_v1__4[[#This Row],[Date of Admission]])</f>
        <v>9</v>
      </c>
      <c r="V2910">
        <f>YEAR(Healthcare_Data_v1__4[[#This Row],[Date of Admission]])</f>
        <v>2019</v>
      </c>
      <c r="W2910">
        <f>DAY(Healthcare_Data_v1__4[[#This Row],[Date of Admission]])</f>
        <v>10</v>
      </c>
    </row>
    <row r="2911" spans="1:23" x14ac:dyDescent="0.3">
      <c r="A2911" t="s">
        <v>20604</v>
      </c>
      <c r="B2911">
        <v>29</v>
      </c>
      <c r="C2911" t="s">
        <v>5</v>
      </c>
      <c r="D2911" t="s">
        <v>15</v>
      </c>
      <c r="E2911" t="s">
        <v>26</v>
      </c>
      <c r="F2911" t="s">
        <v>7</v>
      </c>
      <c r="G2911" s="1">
        <v>43675</v>
      </c>
      <c r="H2911" t="s">
        <v>5784</v>
      </c>
      <c r="I2911" t="s">
        <v>5785</v>
      </c>
      <c r="J2911">
        <v>30111.504130000001</v>
      </c>
      <c r="K2911" t="s">
        <v>69</v>
      </c>
      <c r="L2911">
        <v>19931</v>
      </c>
      <c r="M2911">
        <v>308</v>
      </c>
      <c r="N2911" t="s">
        <v>48</v>
      </c>
      <c r="O2911" s="1">
        <v>43701</v>
      </c>
      <c r="P2911" t="s">
        <v>56</v>
      </c>
      <c r="Q2911" t="s">
        <v>50</v>
      </c>
      <c r="R2911">
        <f>Healthcare_Data_v1__4[[#This Row],[Discharge Date]]-Healthcare_Data_v1__4[[#This Row],[Date of Admission]]</f>
        <v>26</v>
      </c>
      <c r="S2911" t="str" cm="1">
        <f t="array" ref="S2911">_xlfn.IFS( Healthcare_Data_v1__4[[#This Row],[Days of Stay]]&lt;10,"Low",Healthcare_Data_v1__4[[#This Row],[Days of Stay]]&lt;20,"Med",Healthcare_Data_v1__4[[#This Row],[Days of Stay]]&lt;=30,"High")</f>
        <v>High</v>
      </c>
      <c r="T2911" t="str">
        <f>CONCATENATE(Healthcare_Data_v1__4[[#This Row],[Medical Condition]],Healthcare_Data_v1__4[[#This Row],[Duration]])</f>
        <v>ObesityHigh</v>
      </c>
      <c r="U2911">
        <f>MONTH(Healthcare_Data_v1__4[[#This Row],[Date of Admission]])</f>
        <v>7</v>
      </c>
      <c r="V2911">
        <f>YEAR(Healthcare_Data_v1__4[[#This Row],[Date of Admission]])</f>
        <v>2019</v>
      </c>
      <c r="W2911">
        <f>DAY(Healthcare_Data_v1__4[[#This Row],[Date of Admission]])</f>
        <v>29</v>
      </c>
    </row>
    <row r="2912" spans="1:23" x14ac:dyDescent="0.3">
      <c r="A2912" t="s">
        <v>20605</v>
      </c>
      <c r="B2912">
        <v>23</v>
      </c>
      <c r="C2912" t="s">
        <v>12</v>
      </c>
      <c r="D2912" t="s">
        <v>16</v>
      </c>
      <c r="E2912" t="s">
        <v>20</v>
      </c>
      <c r="F2912" t="s">
        <v>7</v>
      </c>
      <c r="G2912" s="1">
        <v>44083</v>
      </c>
      <c r="H2912" t="s">
        <v>5786</v>
      </c>
      <c r="I2912" t="s">
        <v>5787</v>
      </c>
      <c r="J2912">
        <v>30106.948530000001</v>
      </c>
      <c r="K2912" t="s">
        <v>66</v>
      </c>
      <c r="L2912">
        <v>3730</v>
      </c>
      <c r="M2912">
        <v>237</v>
      </c>
      <c r="N2912" t="s">
        <v>42</v>
      </c>
      <c r="O2912" s="1">
        <v>44105</v>
      </c>
      <c r="P2912" t="s">
        <v>85</v>
      </c>
      <c r="Q2912" t="s">
        <v>50</v>
      </c>
      <c r="R2912">
        <f>Healthcare_Data_v1__4[[#This Row],[Discharge Date]]-Healthcare_Data_v1__4[[#This Row],[Date of Admission]]</f>
        <v>22</v>
      </c>
      <c r="S2912" t="str" cm="1">
        <f t="array" ref="S2912">_xlfn.IFS( Healthcare_Data_v1__4[[#This Row],[Days of Stay]]&lt;10,"Low",Healthcare_Data_v1__4[[#This Row],[Days of Stay]]&lt;20,"Med",Healthcare_Data_v1__4[[#This Row],[Days of Stay]]&lt;=30,"High")</f>
        <v>High</v>
      </c>
      <c r="T2912" t="str">
        <f>CONCATENATE(Healthcare_Data_v1__4[[#This Row],[Medical Condition]],Healthcare_Data_v1__4[[#This Row],[Duration]])</f>
        <v>ObesityHigh</v>
      </c>
      <c r="U2912">
        <f>MONTH(Healthcare_Data_v1__4[[#This Row],[Date of Admission]])</f>
        <v>9</v>
      </c>
      <c r="V2912">
        <f>YEAR(Healthcare_Data_v1__4[[#This Row],[Date of Admission]])</f>
        <v>2020</v>
      </c>
      <c r="W2912">
        <f>DAY(Healthcare_Data_v1__4[[#This Row],[Date of Admission]])</f>
        <v>9</v>
      </c>
    </row>
    <row r="2913" spans="1:23" x14ac:dyDescent="0.3">
      <c r="A2913" t="s">
        <v>20606</v>
      </c>
      <c r="B2913">
        <v>78</v>
      </c>
      <c r="C2913" t="s">
        <v>3</v>
      </c>
      <c r="D2913" t="s">
        <v>15</v>
      </c>
      <c r="E2913" t="s">
        <v>20</v>
      </c>
      <c r="F2913" t="s">
        <v>9</v>
      </c>
      <c r="G2913" s="1">
        <v>45147</v>
      </c>
      <c r="H2913" t="s">
        <v>5788</v>
      </c>
      <c r="I2913" t="s">
        <v>5789</v>
      </c>
      <c r="J2913">
        <v>30100.727439999999</v>
      </c>
      <c r="K2913" t="s">
        <v>41</v>
      </c>
      <c r="L2913">
        <v>17769</v>
      </c>
      <c r="M2913">
        <v>312</v>
      </c>
      <c r="N2913" t="s">
        <v>42</v>
      </c>
      <c r="O2913" s="1">
        <v>45166</v>
      </c>
      <c r="P2913" t="s">
        <v>60</v>
      </c>
      <c r="Q2913" t="s">
        <v>44</v>
      </c>
      <c r="R2913">
        <f>Healthcare_Data_v1__4[[#This Row],[Discharge Date]]-Healthcare_Data_v1__4[[#This Row],[Date of Admission]]</f>
        <v>19</v>
      </c>
      <c r="S2913" t="str" cm="1">
        <f t="array" ref="S2913">_xlfn.IFS( Healthcare_Data_v1__4[[#This Row],[Days of Stay]]&lt;10,"Low",Healthcare_Data_v1__4[[#This Row],[Days of Stay]]&lt;20,"Med",Healthcare_Data_v1__4[[#This Row],[Days of Stay]]&lt;=30,"High")</f>
        <v>Med</v>
      </c>
      <c r="T2913" t="str">
        <f>CONCATENATE(Healthcare_Data_v1__4[[#This Row],[Medical Condition]],Healthcare_Data_v1__4[[#This Row],[Duration]])</f>
        <v>ArthritisMed</v>
      </c>
      <c r="U2913">
        <f>MONTH(Healthcare_Data_v1__4[[#This Row],[Date of Admission]])</f>
        <v>8</v>
      </c>
      <c r="V2913">
        <f>YEAR(Healthcare_Data_v1__4[[#This Row],[Date of Admission]])</f>
        <v>2023</v>
      </c>
      <c r="W2913">
        <f>DAY(Healthcare_Data_v1__4[[#This Row],[Date of Admission]])</f>
        <v>9</v>
      </c>
    </row>
    <row r="2914" spans="1:23" x14ac:dyDescent="0.3">
      <c r="A2914" t="s">
        <v>20607</v>
      </c>
      <c r="B2914">
        <v>22</v>
      </c>
      <c r="C2914" t="s">
        <v>12</v>
      </c>
      <c r="D2914" t="s">
        <v>16</v>
      </c>
      <c r="E2914" t="s">
        <v>20</v>
      </c>
      <c r="F2914" t="s">
        <v>9</v>
      </c>
      <c r="G2914" s="1">
        <v>43732</v>
      </c>
      <c r="H2914" t="s">
        <v>2270</v>
      </c>
      <c r="I2914" t="s">
        <v>5790</v>
      </c>
      <c r="J2914">
        <v>30097.338889999999</v>
      </c>
      <c r="K2914" t="s">
        <v>69</v>
      </c>
      <c r="L2914">
        <v>29925</v>
      </c>
      <c r="M2914">
        <v>247</v>
      </c>
      <c r="N2914" t="s">
        <v>48</v>
      </c>
      <c r="O2914" s="1">
        <v>43747</v>
      </c>
      <c r="P2914" t="s">
        <v>43</v>
      </c>
      <c r="Q2914" t="s">
        <v>57</v>
      </c>
      <c r="R2914">
        <f>Healthcare_Data_v1__4[[#This Row],[Discharge Date]]-Healthcare_Data_v1__4[[#This Row],[Date of Admission]]</f>
        <v>15</v>
      </c>
      <c r="S2914" t="str" cm="1">
        <f t="array" ref="S2914">_xlfn.IFS( Healthcare_Data_v1__4[[#This Row],[Days of Stay]]&lt;10,"Low",Healthcare_Data_v1__4[[#This Row],[Days of Stay]]&lt;20,"Med",Healthcare_Data_v1__4[[#This Row],[Days of Stay]]&lt;=30,"High")</f>
        <v>Med</v>
      </c>
      <c r="T2914" t="str">
        <f>CONCATENATE(Healthcare_Data_v1__4[[#This Row],[Medical Condition]],Healthcare_Data_v1__4[[#This Row],[Duration]])</f>
        <v>ArthritisMed</v>
      </c>
      <c r="U2914">
        <f>MONTH(Healthcare_Data_v1__4[[#This Row],[Date of Admission]])</f>
        <v>9</v>
      </c>
      <c r="V2914">
        <f>YEAR(Healthcare_Data_v1__4[[#This Row],[Date of Admission]])</f>
        <v>2019</v>
      </c>
      <c r="W2914">
        <f>DAY(Healthcare_Data_v1__4[[#This Row],[Date of Admission]])</f>
        <v>24</v>
      </c>
    </row>
    <row r="2915" spans="1:23" x14ac:dyDescent="0.3">
      <c r="A2915" t="s">
        <v>20608</v>
      </c>
      <c r="B2915">
        <v>42</v>
      </c>
      <c r="C2915" t="s">
        <v>8</v>
      </c>
      <c r="D2915" t="s">
        <v>15</v>
      </c>
      <c r="E2915" t="s">
        <v>20</v>
      </c>
      <c r="F2915" t="s">
        <v>11</v>
      </c>
      <c r="G2915" s="1">
        <v>44989</v>
      </c>
      <c r="H2915" t="s">
        <v>5791</v>
      </c>
      <c r="I2915" t="s">
        <v>5792</v>
      </c>
      <c r="J2915">
        <v>30092.852009999999</v>
      </c>
      <c r="K2915" t="s">
        <v>47</v>
      </c>
      <c r="L2915">
        <v>14748</v>
      </c>
      <c r="M2915">
        <v>265</v>
      </c>
      <c r="N2915" t="s">
        <v>42</v>
      </c>
      <c r="O2915" s="1">
        <v>44995</v>
      </c>
      <c r="P2915" t="s">
        <v>49</v>
      </c>
      <c r="Q2915" t="s">
        <v>57</v>
      </c>
      <c r="R2915">
        <f>Healthcare_Data_v1__4[[#This Row],[Discharge Date]]-Healthcare_Data_v1__4[[#This Row],[Date of Admission]]</f>
        <v>6</v>
      </c>
      <c r="S2915" t="str" cm="1">
        <f t="array" ref="S2915">_xlfn.IFS( Healthcare_Data_v1__4[[#This Row],[Days of Stay]]&lt;10,"Low",Healthcare_Data_v1__4[[#This Row],[Days of Stay]]&lt;20,"Med",Healthcare_Data_v1__4[[#This Row],[Days of Stay]]&lt;=30,"High")</f>
        <v>Low</v>
      </c>
      <c r="T2915" t="str">
        <f>CONCATENATE(Healthcare_Data_v1__4[[#This Row],[Medical Condition]],Healthcare_Data_v1__4[[#This Row],[Duration]])</f>
        <v>CancerLow</v>
      </c>
      <c r="U2915">
        <f>MONTH(Healthcare_Data_v1__4[[#This Row],[Date of Admission]])</f>
        <v>3</v>
      </c>
      <c r="V2915">
        <f>YEAR(Healthcare_Data_v1__4[[#This Row],[Date of Admission]])</f>
        <v>2023</v>
      </c>
      <c r="W2915">
        <f>DAY(Healthcare_Data_v1__4[[#This Row],[Date of Admission]])</f>
        <v>4</v>
      </c>
    </row>
    <row r="2916" spans="1:23" x14ac:dyDescent="0.3">
      <c r="A2916" t="s">
        <v>20609</v>
      </c>
      <c r="B2916">
        <v>20</v>
      </c>
      <c r="C2916" t="s">
        <v>12</v>
      </c>
      <c r="D2916" t="s">
        <v>16</v>
      </c>
      <c r="E2916" t="s">
        <v>22</v>
      </c>
      <c r="F2916" t="s">
        <v>11</v>
      </c>
      <c r="G2916" s="1">
        <v>43842</v>
      </c>
      <c r="H2916" t="s">
        <v>5793</v>
      </c>
      <c r="I2916" t="s">
        <v>735</v>
      </c>
      <c r="J2916">
        <v>30090.098460000001</v>
      </c>
      <c r="K2916" t="s">
        <v>66</v>
      </c>
      <c r="L2916">
        <v>33490</v>
      </c>
      <c r="M2916">
        <v>470</v>
      </c>
      <c r="N2916" t="s">
        <v>42</v>
      </c>
      <c r="O2916" s="1">
        <v>43851</v>
      </c>
      <c r="P2916" t="s">
        <v>56</v>
      </c>
      <c r="Q2916" t="s">
        <v>50</v>
      </c>
      <c r="R2916">
        <f>Healthcare_Data_v1__4[[#This Row],[Discharge Date]]-Healthcare_Data_v1__4[[#This Row],[Date of Admission]]</f>
        <v>9</v>
      </c>
      <c r="S2916" t="str" cm="1">
        <f t="array" ref="S2916">_xlfn.IFS( Healthcare_Data_v1__4[[#This Row],[Days of Stay]]&lt;10,"Low",Healthcare_Data_v1__4[[#This Row],[Days of Stay]]&lt;20,"Med",Healthcare_Data_v1__4[[#This Row],[Days of Stay]]&lt;=30,"High")</f>
        <v>Low</v>
      </c>
      <c r="T2916" t="str">
        <f>CONCATENATE(Healthcare_Data_v1__4[[#This Row],[Medical Condition]],Healthcare_Data_v1__4[[#This Row],[Duration]])</f>
        <v>CancerLow</v>
      </c>
      <c r="U2916">
        <f>MONTH(Healthcare_Data_v1__4[[#This Row],[Date of Admission]])</f>
        <v>1</v>
      </c>
      <c r="V2916">
        <f>YEAR(Healthcare_Data_v1__4[[#This Row],[Date of Admission]])</f>
        <v>2020</v>
      </c>
      <c r="W2916">
        <f>DAY(Healthcare_Data_v1__4[[#This Row],[Date of Admission]])</f>
        <v>12</v>
      </c>
    </row>
    <row r="2917" spans="1:23" x14ac:dyDescent="0.3">
      <c r="A2917" t="s">
        <v>20610</v>
      </c>
      <c r="B2917">
        <v>69</v>
      </c>
      <c r="C2917" t="s">
        <v>3</v>
      </c>
      <c r="D2917" t="s">
        <v>16</v>
      </c>
      <c r="E2917" t="s">
        <v>25</v>
      </c>
      <c r="F2917" t="s">
        <v>10</v>
      </c>
      <c r="G2917" s="1">
        <v>45127</v>
      </c>
      <c r="H2917" t="s">
        <v>5794</v>
      </c>
      <c r="I2917" t="s">
        <v>5795</v>
      </c>
      <c r="J2917">
        <v>30083.59332</v>
      </c>
      <c r="K2917" t="s">
        <v>41</v>
      </c>
      <c r="L2917">
        <v>11447</v>
      </c>
      <c r="M2917">
        <v>175</v>
      </c>
      <c r="N2917" t="s">
        <v>55</v>
      </c>
      <c r="O2917" s="1">
        <v>45153</v>
      </c>
      <c r="P2917" t="s">
        <v>49</v>
      </c>
      <c r="Q2917" t="s">
        <v>50</v>
      </c>
      <c r="R2917">
        <f>Healthcare_Data_v1__4[[#This Row],[Discharge Date]]-Healthcare_Data_v1__4[[#This Row],[Date of Admission]]</f>
        <v>26</v>
      </c>
      <c r="S2917" t="str" cm="1">
        <f t="array" ref="S2917">_xlfn.IFS( Healthcare_Data_v1__4[[#This Row],[Days of Stay]]&lt;10,"Low",Healthcare_Data_v1__4[[#This Row],[Days of Stay]]&lt;20,"Med",Healthcare_Data_v1__4[[#This Row],[Days of Stay]]&lt;=30,"High")</f>
        <v>High</v>
      </c>
      <c r="T2917" t="str">
        <f>CONCATENATE(Healthcare_Data_v1__4[[#This Row],[Medical Condition]],Healthcare_Data_v1__4[[#This Row],[Duration]])</f>
        <v>HypertensionHigh</v>
      </c>
      <c r="U2917">
        <f>MONTH(Healthcare_Data_v1__4[[#This Row],[Date of Admission]])</f>
        <v>7</v>
      </c>
      <c r="V2917">
        <f>YEAR(Healthcare_Data_v1__4[[#This Row],[Date of Admission]])</f>
        <v>2023</v>
      </c>
      <c r="W2917">
        <f>DAY(Healthcare_Data_v1__4[[#This Row],[Date of Admission]])</f>
        <v>20</v>
      </c>
    </row>
    <row r="2918" spans="1:23" x14ac:dyDescent="0.3">
      <c r="A2918" t="s">
        <v>20611</v>
      </c>
      <c r="B2918">
        <v>37</v>
      </c>
      <c r="C2918" t="s">
        <v>5</v>
      </c>
      <c r="D2918" t="s">
        <v>15</v>
      </c>
      <c r="E2918" t="s">
        <v>19</v>
      </c>
      <c r="F2918" t="s">
        <v>6</v>
      </c>
      <c r="G2918" s="1">
        <v>44894</v>
      </c>
      <c r="H2918" t="s">
        <v>5796</v>
      </c>
      <c r="I2918" t="s">
        <v>5797</v>
      </c>
      <c r="J2918">
        <v>30071.444640000002</v>
      </c>
      <c r="K2918" t="s">
        <v>66</v>
      </c>
      <c r="L2918">
        <v>38496</v>
      </c>
      <c r="M2918">
        <v>276</v>
      </c>
      <c r="N2918" t="s">
        <v>55</v>
      </c>
      <c r="O2918" s="1">
        <v>44898</v>
      </c>
      <c r="P2918" t="s">
        <v>43</v>
      </c>
      <c r="Q2918" t="s">
        <v>44</v>
      </c>
      <c r="R2918">
        <f>Healthcare_Data_v1__4[[#This Row],[Discharge Date]]-Healthcare_Data_v1__4[[#This Row],[Date of Admission]]</f>
        <v>4</v>
      </c>
      <c r="S2918" t="str" cm="1">
        <f t="array" ref="S2918">_xlfn.IFS( Healthcare_Data_v1__4[[#This Row],[Days of Stay]]&lt;10,"Low",Healthcare_Data_v1__4[[#This Row],[Days of Stay]]&lt;20,"Med",Healthcare_Data_v1__4[[#This Row],[Days of Stay]]&lt;=30,"High")</f>
        <v>Low</v>
      </c>
      <c r="T2918" t="str">
        <f>CONCATENATE(Healthcare_Data_v1__4[[#This Row],[Medical Condition]],Healthcare_Data_v1__4[[#This Row],[Duration]])</f>
        <v>AsthmaLow</v>
      </c>
      <c r="U2918">
        <f>MONTH(Healthcare_Data_v1__4[[#This Row],[Date of Admission]])</f>
        <v>11</v>
      </c>
      <c r="V2918">
        <f>YEAR(Healthcare_Data_v1__4[[#This Row],[Date of Admission]])</f>
        <v>2022</v>
      </c>
      <c r="W2918">
        <f>DAY(Healthcare_Data_v1__4[[#This Row],[Date of Admission]])</f>
        <v>29</v>
      </c>
    </row>
    <row r="2919" spans="1:23" x14ac:dyDescent="0.3">
      <c r="A2919" t="s">
        <v>20287</v>
      </c>
      <c r="B2919">
        <v>22</v>
      </c>
      <c r="C2919" t="s">
        <v>12</v>
      </c>
      <c r="D2919" t="s">
        <v>15</v>
      </c>
      <c r="E2919" t="s">
        <v>26</v>
      </c>
      <c r="F2919" t="s">
        <v>11</v>
      </c>
      <c r="G2919" s="1">
        <v>44610</v>
      </c>
      <c r="H2919" t="s">
        <v>5798</v>
      </c>
      <c r="I2919" t="s">
        <v>5799</v>
      </c>
      <c r="J2919">
        <v>30069.877779999999</v>
      </c>
      <c r="K2919" t="s">
        <v>63</v>
      </c>
      <c r="L2919">
        <v>56111</v>
      </c>
      <c r="M2919">
        <v>471</v>
      </c>
      <c r="N2919" t="s">
        <v>55</v>
      </c>
      <c r="O2919" s="1">
        <v>44630</v>
      </c>
      <c r="P2919" t="s">
        <v>43</v>
      </c>
      <c r="Q2919" t="s">
        <v>50</v>
      </c>
      <c r="R2919">
        <f>Healthcare_Data_v1__4[[#This Row],[Discharge Date]]-Healthcare_Data_v1__4[[#This Row],[Date of Admission]]</f>
        <v>20</v>
      </c>
      <c r="S2919" t="str" cm="1">
        <f t="array" ref="S2919">_xlfn.IFS( Healthcare_Data_v1__4[[#This Row],[Days of Stay]]&lt;10,"Low",Healthcare_Data_v1__4[[#This Row],[Days of Stay]]&lt;20,"Med",Healthcare_Data_v1__4[[#This Row],[Days of Stay]]&lt;=30,"High")</f>
        <v>High</v>
      </c>
      <c r="T2919" t="str">
        <f>CONCATENATE(Healthcare_Data_v1__4[[#This Row],[Medical Condition]],Healthcare_Data_v1__4[[#This Row],[Duration]])</f>
        <v>CancerHigh</v>
      </c>
      <c r="U2919">
        <f>MONTH(Healthcare_Data_v1__4[[#This Row],[Date of Admission]])</f>
        <v>2</v>
      </c>
      <c r="V2919">
        <f>YEAR(Healthcare_Data_v1__4[[#This Row],[Date of Admission]])</f>
        <v>2022</v>
      </c>
      <c r="W2919">
        <f>DAY(Healthcare_Data_v1__4[[#This Row],[Date of Admission]])</f>
        <v>18</v>
      </c>
    </row>
    <row r="2920" spans="1:23" x14ac:dyDescent="0.3">
      <c r="A2920" t="s">
        <v>20612</v>
      </c>
      <c r="B2920">
        <v>31</v>
      </c>
      <c r="C2920" t="s">
        <v>5</v>
      </c>
      <c r="D2920" t="s">
        <v>16</v>
      </c>
      <c r="E2920" t="s">
        <v>26</v>
      </c>
      <c r="F2920" t="s">
        <v>4</v>
      </c>
      <c r="G2920" s="1">
        <v>45031</v>
      </c>
      <c r="H2920" t="s">
        <v>5800</v>
      </c>
      <c r="I2920" t="s">
        <v>5801</v>
      </c>
      <c r="J2920">
        <v>30066.94542</v>
      </c>
      <c r="K2920" t="s">
        <v>66</v>
      </c>
      <c r="L2920">
        <v>41315</v>
      </c>
      <c r="M2920">
        <v>121</v>
      </c>
      <c r="N2920" t="s">
        <v>48</v>
      </c>
      <c r="O2920" s="1">
        <v>45042</v>
      </c>
      <c r="P2920" t="s">
        <v>56</v>
      </c>
      <c r="Q2920" t="s">
        <v>50</v>
      </c>
      <c r="R2920">
        <f>Healthcare_Data_v1__4[[#This Row],[Discharge Date]]-Healthcare_Data_v1__4[[#This Row],[Date of Admission]]</f>
        <v>11</v>
      </c>
      <c r="S2920" t="str" cm="1">
        <f t="array" ref="S2920">_xlfn.IFS( Healthcare_Data_v1__4[[#This Row],[Days of Stay]]&lt;10,"Low",Healthcare_Data_v1__4[[#This Row],[Days of Stay]]&lt;20,"Med",Healthcare_Data_v1__4[[#This Row],[Days of Stay]]&lt;=30,"High")</f>
        <v>Med</v>
      </c>
      <c r="T2920" t="str">
        <f>CONCATENATE(Healthcare_Data_v1__4[[#This Row],[Medical Condition]],Healthcare_Data_v1__4[[#This Row],[Duration]])</f>
        <v>DiabetesMed</v>
      </c>
      <c r="U2920">
        <f>MONTH(Healthcare_Data_v1__4[[#This Row],[Date of Admission]])</f>
        <v>4</v>
      </c>
      <c r="V2920">
        <f>YEAR(Healthcare_Data_v1__4[[#This Row],[Date of Admission]])</f>
        <v>2023</v>
      </c>
      <c r="W2920">
        <f>DAY(Healthcare_Data_v1__4[[#This Row],[Date of Admission]])</f>
        <v>15</v>
      </c>
    </row>
    <row r="2921" spans="1:23" x14ac:dyDescent="0.3">
      <c r="A2921" t="s">
        <v>20613</v>
      </c>
      <c r="B2921">
        <v>22</v>
      </c>
      <c r="C2921" t="s">
        <v>12</v>
      </c>
      <c r="D2921" t="s">
        <v>15</v>
      </c>
      <c r="E2921" t="s">
        <v>25</v>
      </c>
      <c r="F2921" t="s">
        <v>4</v>
      </c>
      <c r="G2921" s="1">
        <v>44413</v>
      </c>
      <c r="H2921" t="s">
        <v>5802</v>
      </c>
      <c r="I2921" t="s">
        <v>5803</v>
      </c>
      <c r="J2921">
        <v>30042.864053061763</v>
      </c>
      <c r="K2921" t="s">
        <v>63</v>
      </c>
      <c r="L2921">
        <v>49334</v>
      </c>
      <c r="M2921">
        <v>443</v>
      </c>
      <c r="N2921" t="s">
        <v>55</v>
      </c>
      <c r="O2921" s="1">
        <v>44429</v>
      </c>
      <c r="P2921" t="s">
        <v>85</v>
      </c>
      <c r="Q2921" t="s">
        <v>57</v>
      </c>
      <c r="R2921">
        <f>Healthcare_Data_v1__4[[#This Row],[Discharge Date]]-Healthcare_Data_v1__4[[#This Row],[Date of Admission]]</f>
        <v>16</v>
      </c>
      <c r="S2921" t="str" cm="1">
        <f t="array" ref="S2921">_xlfn.IFS( Healthcare_Data_v1__4[[#This Row],[Days of Stay]]&lt;10,"Low",Healthcare_Data_v1__4[[#This Row],[Days of Stay]]&lt;20,"Med",Healthcare_Data_v1__4[[#This Row],[Days of Stay]]&lt;=30,"High")</f>
        <v>Med</v>
      </c>
      <c r="T2921" t="str">
        <f>CONCATENATE(Healthcare_Data_v1__4[[#This Row],[Medical Condition]],Healthcare_Data_v1__4[[#This Row],[Duration]])</f>
        <v>DiabetesMed</v>
      </c>
      <c r="U2921">
        <f>MONTH(Healthcare_Data_v1__4[[#This Row],[Date of Admission]])</f>
        <v>8</v>
      </c>
      <c r="V2921">
        <f>YEAR(Healthcare_Data_v1__4[[#This Row],[Date of Admission]])</f>
        <v>2021</v>
      </c>
      <c r="W2921">
        <f>DAY(Healthcare_Data_v1__4[[#This Row],[Date of Admission]])</f>
        <v>5</v>
      </c>
    </row>
    <row r="2922" spans="1:23" x14ac:dyDescent="0.3">
      <c r="A2922" t="s">
        <v>20614</v>
      </c>
      <c r="B2922">
        <v>55</v>
      </c>
      <c r="C2922" t="s">
        <v>3</v>
      </c>
      <c r="D2922" t="s">
        <v>16</v>
      </c>
      <c r="E2922" t="s">
        <v>26</v>
      </c>
      <c r="F2922" t="s">
        <v>7</v>
      </c>
      <c r="G2922" s="1">
        <v>44214</v>
      </c>
      <c r="H2922" t="s">
        <v>5804</v>
      </c>
      <c r="I2922" t="s">
        <v>5805</v>
      </c>
      <c r="J2922">
        <v>30036.888050000001</v>
      </c>
      <c r="K2922" t="s">
        <v>66</v>
      </c>
      <c r="L2922">
        <v>1823</v>
      </c>
      <c r="M2922">
        <v>419</v>
      </c>
      <c r="N2922" t="s">
        <v>42</v>
      </c>
      <c r="O2922" s="1">
        <v>44226</v>
      </c>
      <c r="P2922" t="s">
        <v>49</v>
      </c>
      <c r="Q2922" t="s">
        <v>44</v>
      </c>
      <c r="R2922">
        <f>Healthcare_Data_v1__4[[#This Row],[Discharge Date]]-Healthcare_Data_v1__4[[#This Row],[Date of Admission]]</f>
        <v>12</v>
      </c>
      <c r="S2922" t="str" cm="1">
        <f t="array" ref="S2922">_xlfn.IFS( Healthcare_Data_v1__4[[#This Row],[Days of Stay]]&lt;10,"Low",Healthcare_Data_v1__4[[#This Row],[Days of Stay]]&lt;20,"Med",Healthcare_Data_v1__4[[#This Row],[Days of Stay]]&lt;=30,"High")</f>
        <v>Med</v>
      </c>
      <c r="T2922" t="str">
        <f>CONCATENATE(Healthcare_Data_v1__4[[#This Row],[Medical Condition]],Healthcare_Data_v1__4[[#This Row],[Duration]])</f>
        <v>ObesityMed</v>
      </c>
      <c r="U2922">
        <f>MONTH(Healthcare_Data_v1__4[[#This Row],[Date of Admission]])</f>
        <v>1</v>
      </c>
      <c r="V2922">
        <f>YEAR(Healthcare_Data_v1__4[[#This Row],[Date of Admission]])</f>
        <v>2021</v>
      </c>
      <c r="W2922">
        <f>DAY(Healthcare_Data_v1__4[[#This Row],[Date of Admission]])</f>
        <v>18</v>
      </c>
    </row>
    <row r="2923" spans="1:23" x14ac:dyDescent="0.3">
      <c r="A2923" t="s">
        <v>20615</v>
      </c>
      <c r="B2923">
        <v>18</v>
      </c>
      <c r="C2923" t="s">
        <v>12</v>
      </c>
      <c r="D2923" t="s">
        <v>16</v>
      </c>
      <c r="E2923" t="s">
        <v>23</v>
      </c>
      <c r="F2923" t="s">
        <v>11</v>
      </c>
      <c r="G2923" s="1">
        <v>44079</v>
      </c>
      <c r="H2923" t="s">
        <v>5806</v>
      </c>
      <c r="I2923" t="s">
        <v>5807</v>
      </c>
      <c r="J2923">
        <v>30036.29348</v>
      </c>
      <c r="K2923" t="s">
        <v>66</v>
      </c>
      <c r="L2923">
        <v>48189</v>
      </c>
      <c r="M2923">
        <v>424</v>
      </c>
      <c r="N2923" t="s">
        <v>42</v>
      </c>
      <c r="O2923" s="1">
        <v>44080</v>
      </c>
      <c r="P2923" t="s">
        <v>43</v>
      </c>
      <c r="Q2923" t="s">
        <v>44</v>
      </c>
      <c r="R2923">
        <f>Healthcare_Data_v1__4[[#This Row],[Discharge Date]]-Healthcare_Data_v1__4[[#This Row],[Date of Admission]]</f>
        <v>1</v>
      </c>
      <c r="S2923" t="str" cm="1">
        <f t="array" ref="S2923">_xlfn.IFS( Healthcare_Data_v1__4[[#This Row],[Days of Stay]]&lt;10,"Low",Healthcare_Data_v1__4[[#This Row],[Days of Stay]]&lt;20,"Med",Healthcare_Data_v1__4[[#This Row],[Days of Stay]]&lt;=30,"High")</f>
        <v>Low</v>
      </c>
      <c r="T2923" t="str">
        <f>CONCATENATE(Healthcare_Data_v1__4[[#This Row],[Medical Condition]],Healthcare_Data_v1__4[[#This Row],[Duration]])</f>
        <v>CancerLow</v>
      </c>
      <c r="U2923">
        <f>MONTH(Healthcare_Data_v1__4[[#This Row],[Date of Admission]])</f>
        <v>9</v>
      </c>
      <c r="V2923">
        <f>YEAR(Healthcare_Data_v1__4[[#This Row],[Date of Admission]])</f>
        <v>2020</v>
      </c>
      <c r="W2923">
        <f>DAY(Healthcare_Data_v1__4[[#This Row],[Date of Admission]])</f>
        <v>5</v>
      </c>
    </row>
    <row r="2924" spans="1:23" x14ac:dyDescent="0.3">
      <c r="A2924" t="s">
        <v>20616</v>
      </c>
      <c r="B2924">
        <v>59</v>
      </c>
      <c r="C2924" t="s">
        <v>3</v>
      </c>
      <c r="D2924" t="s">
        <v>15</v>
      </c>
      <c r="E2924" t="s">
        <v>22</v>
      </c>
      <c r="F2924" t="s">
        <v>10</v>
      </c>
      <c r="G2924" s="1">
        <v>43911</v>
      </c>
      <c r="H2924" t="s">
        <v>5808</v>
      </c>
      <c r="I2924" t="s">
        <v>5809</v>
      </c>
      <c r="J2924">
        <v>30034.95478</v>
      </c>
      <c r="K2924" t="s">
        <v>47</v>
      </c>
      <c r="L2924">
        <v>22772</v>
      </c>
      <c r="M2924">
        <v>248</v>
      </c>
      <c r="N2924" t="s">
        <v>42</v>
      </c>
      <c r="O2924" s="1">
        <v>43927</v>
      </c>
      <c r="P2924" t="s">
        <v>43</v>
      </c>
      <c r="Q2924" t="s">
        <v>44</v>
      </c>
      <c r="R2924">
        <f>Healthcare_Data_v1__4[[#This Row],[Discharge Date]]-Healthcare_Data_v1__4[[#This Row],[Date of Admission]]</f>
        <v>16</v>
      </c>
      <c r="S2924" t="str" cm="1">
        <f t="array" ref="S2924">_xlfn.IFS( Healthcare_Data_v1__4[[#This Row],[Days of Stay]]&lt;10,"Low",Healthcare_Data_v1__4[[#This Row],[Days of Stay]]&lt;20,"Med",Healthcare_Data_v1__4[[#This Row],[Days of Stay]]&lt;=30,"High")</f>
        <v>Med</v>
      </c>
      <c r="T2924" t="str">
        <f>CONCATENATE(Healthcare_Data_v1__4[[#This Row],[Medical Condition]],Healthcare_Data_v1__4[[#This Row],[Duration]])</f>
        <v>HypertensionMed</v>
      </c>
      <c r="U2924">
        <f>MONTH(Healthcare_Data_v1__4[[#This Row],[Date of Admission]])</f>
        <v>3</v>
      </c>
      <c r="V2924">
        <f>YEAR(Healthcare_Data_v1__4[[#This Row],[Date of Admission]])</f>
        <v>2020</v>
      </c>
      <c r="W2924">
        <f>DAY(Healthcare_Data_v1__4[[#This Row],[Date of Admission]])</f>
        <v>21</v>
      </c>
    </row>
    <row r="2925" spans="1:23" x14ac:dyDescent="0.3">
      <c r="A2925" t="s">
        <v>20617</v>
      </c>
      <c r="B2925">
        <v>43</v>
      </c>
      <c r="C2925" t="s">
        <v>8</v>
      </c>
      <c r="D2925" t="s">
        <v>15</v>
      </c>
      <c r="E2925" t="s">
        <v>19</v>
      </c>
      <c r="F2925" t="s">
        <v>4</v>
      </c>
      <c r="G2925" s="1">
        <v>44336</v>
      </c>
      <c r="H2925" t="s">
        <v>3213</v>
      </c>
      <c r="I2925" t="s">
        <v>5810</v>
      </c>
      <c r="J2925">
        <v>30033.500240000001</v>
      </c>
      <c r="K2925" t="s">
        <v>63</v>
      </c>
      <c r="L2925">
        <v>52379</v>
      </c>
      <c r="M2925">
        <v>343</v>
      </c>
      <c r="N2925" t="s">
        <v>55</v>
      </c>
      <c r="O2925" s="1">
        <v>44349</v>
      </c>
      <c r="P2925" t="s">
        <v>56</v>
      </c>
      <c r="Q2925" t="s">
        <v>44</v>
      </c>
      <c r="R2925">
        <f>Healthcare_Data_v1__4[[#This Row],[Discharge Date]]-Healthcare_Data_v1__4[[#This Row],[Date of Admission]]</f>
        <v>13</v>
      </c>
      <c r="S2925" t="str" cm="1">
        <f t="array" ref="S2925">_xlfn.IFS( Healthcare_Data_v1__4[[#This Row],[Days of Stay]]&lt;10,"Low",Healthcare_Data_v1__4[[#This Row],[Days of Stay]]&lt;20,"Med",Healthcare_Data_v1__4[[#This Row],[Days of Stay]]&lt;=30,"High")</f>
        <v>Med</v>
      </c>
      <c r="T2925" t="str">
        <f>CONCATENATE(Healthcare_Data_v1__4[[#This Row],[Medical Condition]],Healthcare_Data_v1__4[[#This Row],[Duration]])</f>
        <v>DiabetesMed</v>
      </c>
      <c r="U2925">
        <f>MONTH(Healthcare_Data_v1__4[[#This Row],[Date of Admission]])</f>
        <v>5</v>
      </c>
      <c r="V2925">
        <f>YEAR(Healthcare_Data_v1__4[[#This Row],[Date of Admission]])</f>
        <v>2021</v>
      </c>
      <c r="W2925">
        <f>DAY(Healthcare_Data_v1__4[[#This Row],[Date of Admission]])</f>
        <v>20</v>
      </c>
    </row>
    <row r="2926" spans="1:23" x14ac:dyDescent="0.3">
      <c r="A2926" t="s">
        <v>20618</v>
      </c>
      <c r="B2926">
        <v>21</v>
      </c>
      <c r="C2926" t="s">
        <v>12</v>
      </c>
      <c r="D2926" t="s">
        <v>16</v>
      </c>
      <c r="E2926" t="s">
        <v>20</v>
      </c>
      <c r="F2926" t="s">
        <v>6</v>
      </c>
      <c r="G2926" s="1">
        <v>44600</v>
      </c>
      <c r="H2926" t="s">
        <v>5811</v>
      </c>
      <c r="I2926" t="s">
        <v>5812</v>
      </c>
      <c r="J2926">
        <v>30010.657640000001</v>
      </c>
      <c r="K2926" t="s">
        <v>47</v>
      </c>
      <c r="L2926">
        <v>4245</v>
      </c>
      <c r="M2926">
        <v>126</v>
      </c>
      <c r="N2926" t="s">
        <v>55</v>
      </c>
      <c r="O2926" s="1">
        <v>44621</v>
      </c>
      <c r="P2926" t="s">
        <v>43</v>
      </c>
      <c r="Q2926" t="s">
        <v>57</v>
      </c>
      <c r="R2926">
        <f>Healthcare_Data_v1__4[[#This Row],[Discharge Date]]-Healthcare_Data_v1__4[[#This Row],[Date of Admission]]</f>
        <v>21</v>
      </c>
      <c r="S2926" t="str" cm="1">
        <f t="array" ref="S2926">_xlfn.IFS( Healthcare_Data_v1__4[[#This Row],[Days of Stay]]&lt;10,"Low",Healthcare_Data_v1__4[[#This Row],[Days of Stay]]&lt;20,"Med",Healthcare_Data_v1__4[[#This Row],[Days of Stay]]&lt;=30,"High")</f>
        <v>High</v>
      </c>
      <c r="T2926" t="str">
        <f>CONCATENATE(Healthcare_Data_v1__4[[#This Row],[Medical Condition]],Healthcare_Data_v1__4[[#This Row],[Duration]])</f>
        <v>AsthmaHigh</v>
      </c>
      <c r="U2926">
        <f>MONTH(Healthcare_Data_v1__4[[#This Row],[Date of Admission]])</f>
        <v>2</v>
      </c>
      <c r="V2926">
        <f>YEAR(Healthcare_Data_v1__4[[#This Row],[Date of Admission]])</f>
        <v>2022</v>
      </c>
      <c r="W2926">
        <f>DAY(Healthcare_Data_v1__4[[#This Row],[Date of Admission]])</f>
        <v>8</v>
      </c>
    </row>
    <row r="2927" spans="1:23" x14ac:dyDescent="0.3">
      <c r="A2927" t="s">
        <v>20619</v>
      </c>
      <c r="B2927">
        <v>50</v>
      </c>
      <c r="C2927" t="s">
        <v>8</v>
      </c>
      <c r="D2927" t="s">
        <v>16</v>
      </c>
      <c r="E2927" t="s">
        <v>19</v>
      </c>
      <c r="F2927" t="s">
        <v>11</v>
      </c>
      <c r="G2927" s="1">
        <v>44792</v>
      </c>
      <c r="H2927" t="s">
        <v>5813</v>
      </c>
      <c r="I2927" t="s">
        <v>5814</v>
      </c>
      <c r="J2927">
        <v>30010.045839999999</v>
      </c>
      <c r="K2927" t="s">
        <v>63</v>
      </c>
      <c r="L2927">
        <v>57014</v>
      </c>
      <c r="M2927">
        <v>459</v>
      </c>
      <c r="N2927" t="s">
        <v>48</v>
      </c>
      <c r="O2927" s="1">
        <v>44818</v>
      </c>
      <c r="P2927" t="s">
        <v>85</v>
      </c>
      <c r="Q2927" t="s">
        <v>44</v>
      </c>
      <c r="R2927">
        <f>Healthcare_Data_v1__4[[#This Row],[Discharge Date]]-Healthcare_Data_v1__4[[#This Row],[Date of Admission]]</f>
        <v>26</v>
      </c>
      <c r="S2927" t="str" cm="1">
        <f t="array" ref="S2927">_xlfn.IFS( Healthcare_Data_v1__4[[#This Row],[Days of Stay]]&lt;10,"Low",Healthcare_Data_v1__4[[#This Row],[Days of Stay]]&lt;20,"Med",Healthcare_Data_v1__4[[#This Row],[Days of Stay]]&lt;=30,"High")</f>
        <v>High</v>
      </c>
      <c r="T2927" t="str">
        <f>CONCATENATE(Healthcare_Data_v1__4[[#This Row],[Medical Condition]],Healthcare_Data_v1__4[[#This Row],[Duration]])</f>
        <v>CancerHigh</v>
      </c>
      <c r="U2927">
        <f>MONTH(Healthcare_Data_v1__4[[#This Row],[Date of Admission]])</f>
        <v>8</v>
      </c>
      <c r="V2927">
        <f>YEAR(Healthcare_Data_v1__4[[#This Row],[Date of Admission]])</f>
        <v>2022</v>
      </c>
      <c r="W2927">
        <f>DAY(Healthcare_Data_v1__4[[#This Row],[Date of Admission]])</f>
        <v>19</v>
      </c>
    </row>
    <row r="2928" spans="1:23" x14ac:dyDescent="0.3">
      <c r="A2928" t="s">
        <v>2305</v>
      </c>
      <c r="B2928">
        <v>48</v>
      </c>
      <c r="C2928" t="s">
        <v>8</v>
      </c>
      <c r="D2928" t="s">
        <v>16</v>
      </c>
      <c r="E2928" t="s">
        <v>24</v>
      </c>
      <c r="F2928" t="s">
        <v>10</v>
      </c>
      <c r="G2928" s="1">
        <v>44133</v>
      </c>
      <c r="H2928" t="s">
        <v>5815</v>
      </c>
      <c r="I2928" t="s">
        <v>5816</v>
      </c>
      <c r="J2928">
        <v>30006.240119999999</v>
      </c>
      <c r="K2928" t="s">
        <v>63</v>
      </c>
      <c r="L2928">
        <v>34929</v>
      </c>
      <c r="M2928">
        <v>190</v>
      </c>
      <c r="N2928" t="s">
        <v>42</v>
      </c>
      <c r="O2928" s="1">
        <v>44140</v>
      </c>
      <c r="P2928" t="s">
        <v>85</v>
      </c>
      <c r="Q2928" t="s">
        <v>50</v>
      </c>
      <c r="R2928">
        <f>Healthcare_Data_v1__4[[#This Row],[Discharge Date]]-Healthcare_Data_v1__4[[#This Row],[Date of Admission]]</f>
        <v>7</v>
      </c>
      <c r="S2928" t="str" cm="1">
        <f t="array" ref="S2928">_xlfn.IFS( Healthcare_Data_v1__4[[#This Row],[Days of Stay]]&lt;10,"Low",Healthcare_Data_v1__4[[#This Row],[Days of Stay]]&lt;20,"Med",Healthcare_Data_v1__4[[#This Row],[Days of Stay]]&lt;=30,"High")</f>
        <v>Low</v>
      </c>
      <c r="T2928" t="str">
        <f>CONCATENATE(Healthcare_Data_v1__4[[#This Row],[Medical Condition]],Healthcare_Data_v1__4[[#This Row],[Duration]])</f>
        <v>HypertensionLow</v>
      </c>
      <c r="U2928">
        <f>MONTH(Healthcare_Data_v1__4[[#This Row],[Date of Admission]])</f>
        <v>10</v>
      </c>
      <c r="V2928">
        <f>YEAR(Healthcare_Data_v1__4[[#This Row],[Date of Admission]])</f>
        <v>2020</v>
      </c>
      <c r="W2928">
        <f>DAY(Healthcare_Data_v1__4[[#This Row],[Date of Admission]])</f>
        <v>29</v>
      </c>
    </row>
    <row r="2929" spans="1:23" x14ac:dyDescent="0.3">
      <c r="A2929" t="s">
        <v>20620</v>
      </c>
      <c r="B2929">
        <v>38</v>
      </c>
      <c r="C2929" t="s">
        <v>5</v>
      </c>
      <c r="D2929" t="s">
        <v>15</v>
      </c>
      <c r="E2929" t="s">
        <v>19</v>
      </c>
      <c r="F2929" t="s">
        <v>7</v>
      </c>
      <c r="G2929" s="1">
        <v>43869</v>
      </c>
      <c r="H2929" t="s">
        <v>5817</v>
      </c>
      <c r="I2929" t="s">
        <v>5818</v>
      </c>
      <c r="J2929">
        <v>30000.806850000001</v>
      </c>
      <c r="K2929" t="s">
        <v>41</v>
      </c>
      <c r="L2929">
        <v>22194</v>
      </c>
      <c r="M2929">
        <v>440</v>
      </c>
      <c r="N2929" t="s">
        <v>42</v>
      </c>
      <c r="O2929" s="1">
        <v>43875</v>
      </c>
      <c r="P2929" t="s">
        <v>49</v>
      </c>
      <c r="Q2929" t="s">
        <v>50</v>
      </c>
      <c r="R2929">
        <f>Healthcare_Data_v1__4[[#This Row],[Discharge Date]]-Healthcare_Data_v1__4[[#This Row],[Date of Admission]]</f>
        <v>6</v>
      </c>
      <c r="S2929" t="str" cm="1">
        <f t="array" ref="S2929">_xlfn.IFS( Healthcare_Data_v1__4[[#This Row],[Days of Stay]]&lt;10,"Low",Healthcare_Data_v1__4[[#This Row],[Days of Stay]]&lt;20,"Med",Healthcare_Data_v1__4[[#This Row],[Days of Stay]]&lt;=30,"High")</f>
        <v>Low</v>
      </c>
      <c r="T2929" t="str">
        <f>CONCATENATE(Healthcare_Data_v1__4[[#This Row],[Medical Condition]],Healthcare_Data_v1__4[[#This Row],[Duration]])</f>
        <v>ObesityLow</v>
      </c>
      <c r="U2929">
        <f>MONTH(Healthcare_Data_v1__4[[#This Row],[Date of Admission]])</f>
        <v>2</v>
      </c>
      <c r="V2929">
        <f>YEAR(Healthcare_Data_v1__4[[#This Row],[Date of Admission]])</f>
        <v>2020</v>
      </c>
      <c r="W2929">
        <f>DAY(Healthcare_Data_v1__4[[#This Row],[Date of Admission]])</f>
        <v>8</v>
      </c>
    </row>
    <row r="2930" spans="1:23" x14ac:dyDescent="0.3">
      <c r="A2930" t="s">
        <v>20621</v>
      </c>
      <c r="B2930">
        <v>57</v>
      </c>
      <c r="C2930" t="s">
        <v>3</v>
      </c>
      <c r="D2930" t="s">
        <v>16</v>
      </c>
      <c r="E2930" t="s">
        <v>21</v>
      </c>
      <c r="F2930" t="s">
        <v>10</v>
      </c>
      <c r="G2930" s="1">
        <v>45025</v>
      </c>
      <c r="H2930" t="s">
        <v>3764</v>
      </c>
      <c r="I2930" t="s">
        <v>5819</v>
      </c>
      <c r="J2930">
        <v>30000.064859999999</v>
      </c>
      <c r="K2930" t="s">
        <v>63</v>
      </c>
      <c r="L2930">
        <v>16861</v>
      </c>
      <c r="M2930">
        <v>372</v>
      </c>
      <c r="N2930" t="s">
        <v>42</v>
      </c>
      <c r="O2930" s="1">
        <v>45025</v>
      </c>
      <c r="P2930" t="s">
        <v>43</v>
      </c>
      <c r="Q2930" t="s">
        <v>50</v>
      </c>
      <c r="R2930">
        <f>Healthcare_Data_v1__4[[#This Row],[Discharge Date]]-Healthcare_Data_v1__4[[#This Row],[Date of Admission]]</f>
        <v>0</v>
      </c>
      <c r="S2930" t="str" cm="1">
        <f t="array" ref="S2930">_xlfn.IFS( Healthcare_Data_v1__4[[#This Row],[Days of Stay]]&lt;10,"Low",Healthcare_Data_v1__4[[#This Row],[Days of Stay]]&lt;20,"Med",Healthcare_Data_v1__4[[#This Row],[Days of Stay]]&lt;=30,"High")</f>
        <v>Low</v>
      </c>
      <c r="T2930" t="str">
        <f>CONCATENATE(Healthcare_Data_v1__4[[#This Row],[Medical Condition]],Healthcare_Data_v1__4[[#This Row],[Duration]])</f>
        <v>HypertensionLow</v>
      </c>
      <c r="U2930">
        <f>MONTH(Healthcare_Data_v1__4[[#This Row],[Date of Admission]])</f>
        <v>4</v>
      </c>
      <c r="V2930">
        <f>YEAR(Healthcare_Data_v1__4[[#This Row],[Date of Admission]])</f>
        <v>2023</v>
      </c>
      <c r="W2930">
        <f>DAY(Healthcare_Data_v1__4[[#This Row],[Date of Admission]])</f>
        <v>9</v>
      </c>
    </row>
    <row r="2931" spans="1:23" x14ac:dyDescent="0.3">
      <c r="A2931" t="s">
        <v>20622</v>
      </c>
      <c r="B2931">
        <v>33</v>
      </c>
      <c r="C2931" t="s">
        <v>5</v>
      </c>
      <c r="D2931" t="s">
        <v>16</v>
      </c>
      <c r="E2931" t="s">
        <v>26</v>
      </c>
      <c r="F2931" t="s">
        <v>6</v>
      </c>
      <c r="G2931" s="1">
        <v>45189</v>
      </c>
      <c r="H2931" t="s">
        <v>5820</v>
      </c>
      <c r="I2931" t="s">
        <v>5821</v>
      </c>
      <c r="J2931">
        <v>29983.93244</v>
      </c>
      <c r="K2931" t="s">
        <v>69</v>
      </c>
      <c r="L2931">
        <v>41663</v>
      </c>
      <c r="M2931">
        <v>455</v>
      </c>
      <c r="N2931" t="s">
        <v>48</v>
      </c>
      <c r="O2931" s="1">
        <v>45205</v>
      </c>
      <c r="P2931" t="s">
        <v>60</v>
      </c>
      <c r="Q2931" t="s">
        <v>50</v>
      </c>
      <c r="R2931">
        <f>Healthcare_Data_v1__4[[#This Row],[Discharge Date]]-Healthcare_Data_v1__4[[#This Row],[Date of Admission]]</f>
        <v>16</v>
      </c>
      <c r="S2931" t="str" cm="1">
        <f t="array" ref="S2931">_xlfn.IFS( Healthcare_Data_v1__4[[#This Row],[Days of Stay]]&lt;10,"Low",Healthcare_Data_v1__4[[#This Row],[Days of Stay]]&lt;20,"Med",Healthcare_Data_v1__4[[#This Row],[Days of Stay]]&lt;=30,"High")</f>
        <v>Med</v>
      </c>
      <c r="T2931" t="str">
        <f>CONCATENATE(Healthcare_Data_v1__4[[#This Row],[Medical Condition]],Healthcare_Data_v1__4[[#This Row],[Duration]])</f>
        <v>AsthmaMed</v>
      </c>
      <c r="U2931">
        <f>MONTH(Healthcare_Data_v1__4[[#This Row],[Date of Admission]])</f>
        <v>9</v>
      </c>
      <c r="V2931">
        <f>YEAR(Healthcare_Data_v1__4[[#This Row],[Date of Admission]])</f>
        <v>2023</v>
      </c>
      <c r="W2931">
        <f>DAY(Healthcare_Data_v1__4[[#This Row],[Date of Admission]])</f>
        <v>20</v>
      </c>
    </row>
    <row r="2932" spans="1:23" x14ac:dyDescent="0.3">
      <c r="A2932" t="s">
        <v>5822</v>
      </c>
      <c r="B2932">
        <v>53</v>
      </c>
      <c r="C2932" t="s">
        <v>8</v>
      </c>
      <c r="D2932" t="s">
        <v>16</v>
      </c>
      <c r="E2932" t="s">
        <v>21</v>
      </c>
      <c r="F2932" t="s">
        <v>10</v>
      </c>
      <c r="G2932" s="1">
        <v>44930</v>
      </c>
      <c r="H2932" t="s">
        <v>5823</v>
      </c>
      <c r="I2932" t="s">
        <v>5824</v>
      </c>
      <c r="J2932">
        <v>29972.03846</v>
      </c>
      <c r="K2932" t="s">
        <v>69</v>
      </c>
      <c r="L2932">
        <v>27992</v>
      </c>
      <c r="M2932">
        <v>266</v>
      </c>
      <c r="N2932" t="s">
        <v>55</v>
      </c>
      <c r="O2932" s="1">
        <v>44952</v>
      </c>
      <c r="P2932" t="s">
        <v>43</v>
      </c>
      <c r="Q2932" t="s">
        <v>57</v>
      </c>
      <c r="R2932">
        <f>Healthcare_Data_v1__4[[#This Row],[Discharge Date]]-Healthcare_Data_v1__4[[#This Row],[Date of Admission]]</f>
        <v>22</v>
      </c>
      <c r="S2932" t="str" cm="1">
        <f t="array" ref="S2932">_xlfn.IFS( Healthcare_Data_v1__4[[#This Row],[Days of Stay]]&lt;10,"Low",Healthcare_Data_v1__4[[#This Row],[Days of Stay]]&lt;20,"Med",Healthcare_Data_v1__4[[#This Row],[Days of Stay]]&lt;=30,"High")</f>
        <v>High</v>
      </c>
      <c r="T2932" t="str">
        <f>CONCATENATE(Healthcare_Data_v1__4[[#This Row],[Medical Condition]],Healthcare_Data_v1__4[[#This Row],[Duration]])</f>
        <v>HypertensionHigh</v>
      </c>
      <c r="U2932">
        <f>MONTH(Healthcare_Data_v1__4[[#This Row],[Date of Admission]])</f>
        <v>1</v>
      </c>
      <c r="V2932">
        <f>YEAR(Healthcare_Data_v1__4[[#This Row],[Date of Admission]])</f>
        <v>2023</v>
      </c>
      <c r="W2932">
        <f>DAY(Healthcare_Data_v1__4[[#This Row],[Date of Admission]])</f>
        <v>4</v>
      </c>
    </row>
    <row r="2933" spans="1:23" x14ac:dyDescent="0.3">
      <c r="A2933" t="s">
        <v>20623</v>
      </c>
      <c r="B2933">
        <v>51</v>
      </c>
      <c r="C2933" t="s">
        <v>8</v>
      </c>
      <c r="D2933" t="s">
        <v>15</v>
      </c>
      <c r="E2933" t="s">
        <v>21</v>
      </c>
      <c r="F2933" t="s">
        <v>7</v>
      </c>
      <c r="G2933" s="1">
        <v>44575</v>
      </c>
      <c r="H2933" t="s">
        <v>5825</v>
      </c>
      <c r="I2933" t="s">
        <v>5826</v>
      </c>
      <c r="J2933">
        <v>29971.46789</v>
      </c>
      <c r="K2933" t="s">
        <v>69</v>
      </c>
      <c r="L2933">
        <v>2823</v>
      </c>
      <c r="M2933">
        <v>174</v>
      </c>
      <c r="N2933" t="s">
        <v>42</v>
      </c>
      <c r="O2933" s="1">
        <v>44578</v>
      </c>
      <c r="P2933" t="s">
        <v>85</v>
      </c>
      <c r="Q2933" t="s">
        <v>44</v>
      </c>
      <c r="R2933">
        <f>Healthcare_Data_v1__4[[#This Row],[Discharge Date]]-Healthcare_Data_v1__4[[#This Row],[Date of Admission]]</f>
        <v>3</v>
      </c>
      <c r="S2933" t="str" cm="1">
        <f t="array" ref="S2933">_xlfn.IFS( Healthcare_Data_v1__4[[#This Row],[Days of Stay]]&lt;10,"Low",Healthcare_Data_v1__4[[#This Row],[Days of Stay]]&lt;20,"Med",Healthcare_Data_v1__4[[#This Row],[Days of Stay]]&lt;=30,"High")</f>
        <v>Low</v>
      </c>
      <c r="T2933" t="str">
        <f>CONCATENATE(Healthcare_Data_v1__4[[#This Row],[Medical Condition]],Healthcare_Data_v1__4[[#This Row],[Duration]])</f>
        <v>ObesityLow</v>
      </c>
      <c r="U2933">
        <f>MONTH(Healthcare_Data_v1__4[[#This Row],[Date of Admission]])</f>
        <v>1</v>
      </c>
      <c r="V2933">
        <f>YEAR(Healthcare_Data_v1__4[[#This Row],[Date of Admission]])</f>
        <v>2022</v>
      </c>
      <c r="W2933">
        <f>DAY(Healthcare_Data_v1__4[[#This Row],[Date of Admission]])</f>
        <v>14</v>
      </c>
    </row>
    <row r="2934" spans="1:23" x14ac:dyDescent="0.3">
      <c r="A2934" t="s">
        <v>20624</v>
      </c>
      <c r="B2934">
        <v>42</v>
      </c>
      <c r="C2934" t="s">
        <v>8</v>
      </c>
      <c r="D2934" t="s">
        <v>16</v>
      </c>
      <c r="E2934" t="s">
        <v>19</v>
      </c>
      <c r="F2934" t="s">
        <v>10</v>
      </c>
      <c r="G2934" s="1">
        <v>43737</v>
      </c>
      <c r="H2934" t="s">
        <v>5827</v>
      </c>
      <c r="I2934" t="s">
        <v>5828</v>
      </c>
      <c r="J2934">
        <v>29958.871599999999</v>
      </c>
      <c r="K2934" t="s">
        <v>41</v>
      </c>
      <c r="L2934">
        <v>26587</v>
      </c>
      <c r="M2934">
        <v>123</v>
      </c>
      <c r="N2934" t="s">
        <v>55</v>
      </c>
      <c r="O2934" s="1">
        <v>43743</v>
      </c>
      <c r="P2934" t="s">
        <v>49</v>
      </c>
      <c r="Q2934" t="s">
        <v>57</v>
      </c>
      <c r="R2934">
        <f>Healthcare_Data_v1__4[[#This Row],[Discharge Date]]-Healthcare_Data_v1__4[[#This Row],[Date of Admission]]</f>
        <v>6</v>
      </c>
      <c r="S2934" t="str" cm="1">
        <f t="array" ref="S2934">_xlfn.IFS( Healthcare_Data_v1__4[[#This Row],[Days of Stay]]&lt;10,"Low",Healthcare_Data_v1__4[[#This Row],[Days of Stay]]&lt;20,"Med",Healthcare_Data_v1__4[[#This Row],[Days of Stay]]&lt;=30,"High")</f>
        <v>Low</v>
      </c>
      <c r="T2934" t="str">
        <f>CONCATENATE(Healthcare_Data_v1__4[[#This Row],[Medical Condition]],Healthcare_Data_v1__4[[#This Row],[Duration]])</f>
        <v>HypertensionLow</v>
      </c>
      <c r="U2934">
        <f>MONTH(Healthcare_Data_v1__4[[#This Row],[Date of Admission]])</f>
        <v>9</v>
      </c>
      <c r="V2934">
        <f>YEAR(Healthcare_Data_v1__4[[#This Row],[Date of Admission]])</f>
        <v>2019</v>
      </c>
      <c r="W2934">
        <f>DAY(Healthcare_Data_v1__4[[#This Row],[Date of Admission]])</f>
        <v>29</v>
      </c>
    </row>
    <row r="2935" spans="1:23" x14ac:dyDescent="0.3">
      <c r="A2935" t="s">
        <v>20625</v>
      </c>
      <c r="B2935">
        <v>23</v>
      </c>
      <c r="C2935" t="s">
        <v>12</v>
      </c>
      <c r="D2935" t="s">
        <v>16</v>
      </c>
      <c r="E2935" t="s">
        <v>20</v>
      </c>
      <c r="F2935" t="s">
        <v>6</v>
      </c>
      <c r="G2935" s="1">
        <v>44369</v>
      </c>
      <c r="H2935" t="s">
        <v>5829</v>
      </c>
      <c r="I2935" t="s">
        <v>5830</v>
      </c>
      <c r="J2935">
        <v>29935.538260000001</v>
      </c>
      <c r="K2935" t="s">
        <v>63</v>
      </c>
      <c r="L2935">
        <v>22239</v>
      </c>
      <c r="M2935">
        <v>233</v>
      </c>
      <c r="N2935" t="s">
        <v>55</v>
      </c>
      <c r="O2935" s="1">
        <v>44371</v>
      </c>
      <c r="P2935" t="s">
        <v>85</v>
      </c>
      <c r="Q2935" t="s">
        <v>44</v>
      </c>
      <c r="R2935">
        <f>Healthcare_Data_v1__4[[#This Row],[Discharge Date]]-Healthcare_Data_v1__4[[#This Row],[Date of Admission]]</f>
        <v>2</v>
      </c>
      <c r="S2935" t="str" cm="1">
        <f t="array" ref="S2935">_xlfn.IFS( Healthcare_Data_v1__4[[#This Row],[Days of Stay]]&lt;10,"Low",Healthcare_Data_v1__4[[#This Row],[Days of Stay]]&lt;20,"Med",Healthcare_Data_v1__4[[#This Row],[Days of Stay]]&lt;=30,"High")</f>
        <v>Low</v>
      </c>
      <c r="T2935" t="str">
        <f>CONCATENATE(Healthcare_Data_v1__4[[#This Row],[Medical Condition]],Healthcare_Data_v1__4[[#This Row],[Duration]])</f>
        <v>AsthmaLow</v>
      </c>
      <c r="U2935">
        <f>MONTH(Healthcare_Data_v1__4[[#This Row],[Date of Admission]])</f>
        <v>6</v>
      </c>
      <c r="V2935">
        <f>YEAR(Healthcare_Data_v1__4[[#This Row],[Date of Admission]])</f>
        <v>2021</v>
      </c>
      <c r="W2935">
        <f>DAY(Healthcare_Data_v1__4[[#This Row],[Date of Admission]])</f>
        <v>22</v>
      </c>
    </row>
    <row r="2936" spans="1:23" x14ac:dyDescent="0.3">
      <c r="A2936" t="s">
        <v>20626</v>
      </c>
      <c r="B2936">
        <v>37</v>
      </c>
      <c r="C2936" t="s">
        <v>5</v>
      </c>
      <c r="D2936" t="s">
        <v>16</v>
      </c>
      <c r="E2936" t="s">
        <v>21</v>
      </c>
      <c r="F2936" t="s">
        <v>10</v>
      </c>
      <c r="G2936" s="1">
        <v>43857</v>
      </c>
      <c r="H2936" t="s">
        <v>5831</v>
      </c>
      <c r="I2936" t="s">
        <v>938</v>
      </c>
      <c r="J2936">
        <v>29933.558499999999</v>
      </c>
      <c r="K2936" t="s">
        <v>63</v>
      </c>
      <c r="L2936">
        <v>20884</v>
      </c>
      <c r="M2936">
        <v>410</v>
      </c>
      <c r="N2936" t="s">
        <v>48</v>
      </c>
      <c r="O2936" s="1">
        <v>43874</v>
      </c>
      <c r="P2936" t="s">
        <v>60</v>
      </c>
      <c r="Q2936" t="s">
        <v>50</v>
      </c>
      <c r="R2936">
        <f>Healthcare_Data_v1__4[[#This Row],[Discharge Date]]-Healthcare_Data_v1__4[[#This Row],[Date of Admission]]</f>
        <v>17</v>
      </c>
      <c r="S2936" t="str" cm="1">
        <f t="array" ref="S2936">_xlfn.IFS( Healthcare_Data_v1__4[[#This Row],[Days of Stay]]&lt;10,"Low",Healthcare_Data_v1__4[[#This Row],[Days of Stay]]&lt;20,"Med",Healthcare_Data_v1__4[[#This Row],[Days of Stay]]&lt;=30,"High")</f>
        <v>Med</v>
      </c>
      <c r="T2936" t="str">
        <f>CONCATENATE(Healthcare_Data_v1__4[[#This Row],[Medical Condition]],Healthcare_Data_v1__4[[#This Row],[Duration]])</f>
        <v>HypertensionMed</v>
      </c>
      <c r="U2936">
        <f>MONTH(Healthcare_Data_v1__4[[#This Row],[Date of Admission]])</f>
        <v>1</v>
      </c>
      <c r="V2936">
        <f>YEAR(Healthcare_Data_v1__4[[#This Row],[Date of Admission]])</f>
        <v>2020</v>
      </c>
      <c r="W2936">
        <f>DAY(Healthcare_Data_v1__4[[#This Row],[Date of Admission]])</f>
        <v>27</v>
      </c>
    </row>
    <row r="2937" spans="1:23" x14ac:dyDescent="0.3">
      <c r="A2937" t="s">
        <v>20627</v>
      </c>
      <c r="B2937">
        <v>18</v>
      </c>
      <c r="C2937" t="s">
        <v>12</v>
      </c>
      <c r="D2937" t="s">
        <v>16</v>
      </c>
      <c r="E2937" t="s">
        <v>25</v>
      </c>
      <c r="F2937" t="s">
        <v>11</v>
      </c>
      <c r="G2937" s="1">
        <v>44483</v>
      </c>
      <c r="H2937" t="s">
        <v>3979</v>
      </c>
      <c r="I2937" t="s">
        <v>2462</v>
      </c>
      <c r="J2937">
        <v>29930.031579999999</v>
      </c>
      <c r="K2937" t="s">
        <v>66</v>
      </c>
      <c r="L2937">
        <v>41012</v>
      </c>
      <c r="M2937">
        <v>289</v>
      </c>
      <c r="N2937" t="s">
        <v>48</v>
      </c>
      <c r="O2937" s="1">
        <v>44502</v>
      </c>
      <c r="P2937" t="s">
        <v>56</v>
      </c>
      <c r="Q2937" t="s">
        <v>57</v>
      </c>
      <c r="R2937">
        <f>Healthcare_Data_v1__4[[#This Row],[Discharge Date]]-Healthcare_Data_v1__4[[#This Row],[Date of Admission]]</f>
        <v>19</v>
      </c>
      <c r="S2937" t="str" cm="1">
        <f t="array" ref="S2937">_xlfn.IFS( Healthcare_Data_v1__4[[#This Row],[Days of Stay]]&lt;10,"Low",Healthcare_Data_v1__4[[#This Row],[Days of Stay]]&lt;20,"Med",Healthcare_Data_v1__4[[#This Row],[Days of Stay]]&lt;=30,"High")</f>
        <v>Med</v>
      </c>
      <c r="T2937" t="str">
        <f>CONCATENATE(Healthcare_Data_v1__4[[#This Row],[Medical Condition]],Healthcare_Data_v1__4[[#This Row],[Duration]])</f>
        <v>CancerMed</v>
      </c>
      <c r="U2937">
        <f>MONTH(Healthcare_Data_v1__4[[#This Row],[Date of Admission]])</f>
        <v>10</v>
      </c>
      <c r="V2937">
        <f>YEAR(Healthcare_Data_v1__4[[#This Row],[Date of Admission]])</f>
        <v>2021</v>
      </c>
      <c r="W2937">
        <f>DAY(Healthcare_Data_v1__4[[#This Row],[Date of Admission]])</f>
        <v>14</v>
      </c>
    </row>
    <row r="2938" spans="1:23" x14ac:dyDescent="0.3">
      <c r="A2938" t="s">
        <v>20628</v>
      </c>
      <c r="B2938">
        <v>68</v>
      </c>
      <c r="C2938" t="s">
        <v>3</v>
      </c>
      <c r="D2938" t="s">
        <v>15</v>
      </c>
      <c r="E2938" t="s">
        <v>25</v>
      </c>
      <c r="F2938" t="s">
        <v>9</v>
      </c>
      <c r="G2938" s="1">
        <v>44678</v>
      </c>
      <c r="H2938" t="s">
        <v>5832</v>
      </c>
      <c r="I2938" t="s">
        <v>5833</v>
      </c>
      <c r="J2938">
        <v>29929.692330000002</v>
      </c>
      <c r="K2938" t="s">
        <v>41</v>
      </c>
      <c r="L2938">
        <v>10968</v>
      </c>
      <c r="M2938">
        <v>462</v>
      </c>
      <c r="N2938" t="s">
        <v>48</v>
      </c>
      <c r="O2938" s="1">
        <v>44699</v>
      </c>
      <c r="P2938" t="s">
        <v>49</v>
      </c>
      <c r="Q2938" t="s">
        <v>44</v>
      </c>
      <c r="R2938">
        <f>Healthcare_Data_v1__4[[#This Row],[Discharge Date]]-Healthcare_Data_v1__4[[#This Row],[Date of Admission]]</f>
        <v>21</v>
      </c>
      <c r="S2938" t="str" cm="1">
        <f t="array" ref="S2938">_xlfn.IFS( Healthcare_Data_v1__4[[#This Row],[Days of Stay]]&lt;10,"Low",Healthcare_Data_v1__4[[#This Row],[Days of Stay]]&lt;20,"Med",Healthcare_Data_v1__4[[#This Row],[Days of Stay]]&lt;=30,"High")</f>
        <v>High</v>
      </c>
      <c r="T2938" t="str">
        <f>CONCATENATE(Healthcare_Data_v1__4[[#This Row],[Medical Condition]],Healthcare_Data_v1__4[[#This Row],[Duration]])</f>
        <v>ArthritisHigh</v>
      </c>
      <c r="U2938">
        <f>MONTH(Healthcare_Data_v1__4[[#This Row],[Date of Admission]])</f>
        <v>4</v>
      </c>
      <c r="V2938">
        <f>YEAR(Healthcare_Data_v1__4[[#This Row],[Date of Admission]])</f>
        <v>2022</v>
      </c>
      <c r="W2938">
        <f>DAY(Healthcare_Data_v1__4[[#This Row],[Date of Admission]])</f>
        <v>27</v>
      </c>
    </row>
    <row r="2939" spans="1:23" x14ac:dyDescent="0.3">
      <c r="A2939" t="s">
        <v>20629</v>
      </c>
      <c r="B2939">
        <v>26</v>
      </c>
      <c r="C2939" t="s">
        <v>5</v>
      </c>
      <c r="D2939" t="s">
        <v>15</v>
      </c>
      <c r="E2939" t="s">
        <v>19</v>
      </c>
      <c r="F2939" t="s">
        <v>9</v>
      </c>
      <c r="G2939" s="1">
        <v>44984</v>
      </c>
      <c r="H2939" t="s">
        <v>5834</v>
      </c>
      <c r="I2939" t="s">
        <v>5835</v>
      </c>
      <c r="J2939">
        <v>29929.167170000001</v>
      </c>
      <c r="K2939" t="s">
        <v>69</v>
      </c>
      <c r="L2939">
        <v>1389</v>
      </c>
      <c r="M2939">
        <v>102</v>
      </c>
      <c r="N2939" t="s">
        <v>42</v>
      </c>
      <c r="O2939" s="1">
        <v>45003</v>
      </c>
      <c r="P2939" t="s">
        <v>60</v>
      </c>
      <c r="Q2939" t="s">
        <v>44</v>
      </c>
      <c r="R2939">
        <f>Healthcare_Data_v1__4[[#This Row],[Discharge Date]]-Healthcare_Data_v1__4[[#This Row],[Date of Admission]]</f>
        <v>19</v>
      </c>
      <c r="S2939" t="str" cm="1">
        <f t="array" ref="S2939">_xlfn.IFS( Healthcare_Data_v1__4[[#This Row],[Days of Stay]]&lt;10,"Low",Healthcare_Data_v1__4[[#This Row],[Days of Stay]]&lt;20,"Med",Healthcare_Data_v1__4[[#This Row],[Days of Stay]]&lt;=30,"High")</f>
        <v>Med</v>
      </c>
      <c r="T2939" t="str">
        <f>CONCATENATE(Healthcare_Data_v1__4[[#This Row],[Medical Condition]],Healthcare_Data_v1__4[[#This Row],[Duration]])</f>
        <v>ArthritisMed</v>
      </c>
      <c r="U2939">
        <f>MONTH(Healthcare_Data_v1__4[[#This Row],[Date of Admission]])</f>
        <v>2</v>
      </c>
      <c r="V2939">
        <f>YEAR(Healthcare_Data_v1__4[[#This Row],[Date of Admission]])</f>
        <v>2023</v>
      </c>
      <c r="W2939">
        <f>DAY(Healthcare_Data_v1__4[[#This Row],[Date of Admission]])</f>
        <v>27</v>
      </c>
    </row>
    <row r="2940" spans="1:23" x14ac:dyDescent="0.3">
      <c r="A2940" t="s">
        <v>20630</v>
      </c>
      <c r="B2940">
        <v>37</v>
      </c>
      <c r="C2940" t="s">
        <v>5</v>
      </c>
      <c r="D2940" t="s">
        <v>15</v>
      </c>
      <c r="E2940" t="s">
        <v>22</v>
      </c>
      <c r="F2940" t="s">
        <v>9</v>
      </c>
      <c r="G2940" s="1">
        <v>44954</v>
      </c>
      <c r="H2940" t="s">
        <v>5836</v>
      </c>
      <c r="I2940" t="s">
        <v>3639</v>
      </c>
      <c r="J2940">
        <v>29924.738300000001</v>
      </c>
      <c r="K2940" t="s">
        <v>47</v>
      </c>
      <c r="L2940">
        <v>9380</v>
      </c>
      <c r="M2940">
        <v>257</v>
      </c>
      <c r="N2940" t="s">
        <v>55</v>
      </c>
      <c r="O2940" s="1">
        <v>44965</v>
      </c>
      <c r="P2940" t="s">
        <v>56</v>
      </c>
      <c r="Q2940" t="s">
        <v>50</v>
      </c>
      <c r="R2940">
        <f>Healthcare_Data_v1__4[[#This Row],[Discharge Date]]-Healthcare_Data_v1__4[[#This Row],[Date of Admission]]</f>
        <v>11</v>
      </c>
      <c r="S2940" t="str" cm="1">
        <f t="array" ref="S2940">_xlfn.IFS( Healthcare_Data_v1__4[[#This Row],[Days of Stay]]&lt;10,"Low",Healthcare_Data_v1__4[[#This Row],[Days of Stay]]&lt;20,"Med",Healthcare_Data_v1__4[[#This Row],[Days of Stay]]&lt;=30,"High")</f>
        <v>Med</v>
      </c>
      <c r="T2940" t="str">
        <f>CONCATENATE(Healthcare_Data_v1__4[[#This Row],[Medical Condition]],Healthcare_Data_v1__4[[#This Row],[Duration]])</f>
        <v>ArthritisMed</v>
      </c>
      <c r="U2940">
        <f>MONTH(Healthcare_Data_v1__4[[#This Row],[Date of Admission]])</f>
        <v>1</v>
      </c>
      <c r="V2940">
        <f>YEAR(Healthcare_Data_v1__4[[#This Row],[Date of Admission]])</f>
        <v>2023</v>
      </c>
      <c r="W2940">
        <f>DAY(Healthcare_Data_v1__4[[#This Row],[Date of Admission]])</f>
        <v>28</v>
      </c>
    </row>
    <row r="2941" spans="1:23" x14ac:dyDescent="0.3">
      <c r="A2941" t="s">
        <v>20631</v>
      </c>
      <c r="B2941">
        <v>18</v>
      </c>
      <c r="C2941" t="s">
        <v>12</v>
      </c>
      <c r="D2941" t="s">
        <v>16</v>
      </c>
      <c r="E2941" t="s">
        <v>20</v>
      </c>
      <c r="F2941" t="s">
        <v>4</v>
      </c>
      <c r="G2941" s="1">
        <v>44352</v>
      </c>
      <c r="H2941" t="s">
        <v>5837</v>
      </c>
      <c r="I2941" t="s">
        <v>5838</v>
      </c>
      <c r="J2941">
        <v>29924.128769999999</v>
      </c>
      <c r="K2941" t="s">
        <v>69</v>
      </c>
      <c r="L2941">
        <v>38172</v>
      </c>
      <c r="M2941">
        <v>155</v>
      </c>
      <c r="N2941" t="s">
        <v>55</v>
      </c>
      <c r="O2941" s="1">
        <v>44381</v>
      </c>
      <c r="P2941" t="s">
        <v>43</v>
      </c>
      <c r="Q2941" t="s">
        <v>44</v>
      </c>
      <c r="R2941">
        <f>Healthcare_Data_v1__4[[#This Row],[Discharge Date]]-Healthcare_Data_v1__4[[#This Row],[Date of Admission]]</f>
        <v>29</v>
      </c>
      <c r="S2941" t="str" cm="1">
        <f t="array" ref="S2941">_xlfn.IFS( Healthcare_Data_v1__4[[#This Row],[Days of Stay]]&lt;10,"Low",Healthcare_Data_v1__4[[#This Row],[Days of Stay]]&lt;20,"Med",Healthcare_Data_v1__4[[#This Row],[Days of Stay]]&lt;=30,"High")</f>
        <v>High</v>
      </c>
      <c r="T2941" t="str">
        <f>CONCATENATE(Healthcare_Data_v1__4[[#This Row],[Medical Condition]],Healthcare_Data_v1__4[[#This Row],[Duration]])</f>
        <v>DiabetesHigh</v>
      </c>
      <c r="U2941">
        <f>MONTH(Healthcare_Data_v1__4[[#This Row],[Date of Admission]])</f>
        <v>6</v>
      </c>
      <c r="V2941">
        <f>YEAR(Healthcare_Data_v1__4[[#This Row],[Date of Admission]])</f>
        <v>2021</v>
      </c>
      <c r="W2941">
        <f>DAY(Healthcare_Data_v1__4[[#This Row],[Date of Admission]])</f>
        <v>5</v>
      </c>
    </row>
    <row r="2942" spans="1:23" x14ac:dyDescent="0.3">
      <c r="A2942" t="s">
        <v>3438</v>
      </c>
      <c r="B2942">
        <v>37</v>
      </c>
      <c r="C2942" t="s">
        <v>5</v>
      </c>
      <c r="D2942" t="s">
        <v>15</v>
      </c>
      <c r="E2942" t="s">
        <v>22</v>
      </c>
      <c r="F2942" t="s">
        <v>11</v>
      </c>
      <c r="G2942" s="1">
        <v>44144</v>
      </c>
      <c r="H2942" t="s">
        <v>5839</v>
      </c>
      <c r="I2942" t="s">
        <v>5840</v>
      </c>
      <c r="J2942">
        <v>29923.734949999998</v>
      </c>
      <c r="K2942" t="s">
        <v>69</v>
      </c>
      <c r="L2942">
        <v>52574</v>
      </c>
      <c r="M2942">
        <v>257</v>
      </c>
      <c r="N2942" t="s">
        <v>48</v>
      </c>
      <c r="O2942" s="1">
        <v>44153</v>
      </c>
      <c r="P2942" t="s">
        <v>43</v>
      </c>
      <c r="Q2942" t="s">
        <v>57</v>
      </c>
      <c r="R2942">
        <f>Healthcare_Data_v1__4[[#This Row],[Discharge Date]]-Healthcare_Data_v1__4[[#This Row],[Date of Admission]]</f>
        <v>9</v>
      </c>
      <c r="S2942" t="str" cm="1">
        <f t="array" ref="S2942">_xlfn.IFS( Healthcare_Data_v1__4[[#This Row],[Days of Stay]]&lt;10,"Low",Healthcare_Data_v1__4[[#This Row],[Days of Stay]]&lt;20,"Med",Healthcare_Data_v1__4[[#This Row],[Days of Stay]]&lt;=30,"High")</f>
        <v>Low</v>
      </c>
      <c r="T2942" t="str">
        <f>CONCATENATE(Healthcare_Data_v1__4[[#This Row],[Medical Condition]],Healthcare_Data_v1__4[[#This Row],[Duration]])</f>
        <v>CancerLow</v>
      </c>
      <c r="U2942">
        <f>MONTH(Healthcare_Data_v1__4[[#This Row],[Date of Admission]])</f>
        <v>11</v>
      </c>
      <c r="V2942">
        <f>YEAR(Healthcare_Data_v1__4[[#This Row],[Date of Admission]])</f>
        <v>2020</v>
      </c>
      <c r="W2942">
        <f>DAY(Healthcare_Data_v1__4[[#This Row],[Date of Admission]])</f>
        <v>9</v>
      </c>
    </row>
    <row r="2943" spans="1:23" x14ac:dyDescent="0.3">
      <c r="A2943" t="s">
        <v>20632</v>
      </c>
      <c r="B2943">
        <v>63</v>
      </c>
      <c r="C2943" t="s">
        <v>3</v>
      </c>
      <c r="D2943" t="s">
        <v>15</v>
      </c>
      <c r="E2943" t="s">
        <v>22</v>
      </c>
      <c r="F2943" t="s">
        <v>4</v>
      </c>
      <c r="G2943" s="1">
        <v>44817</v>
      </c>
      <c r="H2943" t="s">
        <v>5841</v>
      </c>
      <c r="I2943" t="s">
        <v>5842</v>
      </c>
      <c r="J2943">
        <v>29913.672340000001</v>
      </c>
      <c r="K2943" t="s">
        <v>41</v>
      </c>
      <c r="L2943">
        <v>18776</v>
      </c>
      <c r="M2943">
        <v>113</v>
      </c>
      <c r="N2943" t="s">
        <v>55</v>
      </c>
      <c r="O2943" s="1">
        <v>44847</v>
      </c>
      <c r="P2943" t="s">
        <v>43</v>
      </c>
      <c r="Q2943" t="s">
        <v>57</v>
      </c>
      <c r="R2943">
        <f>Healthcare_Data_v1__4[[#This Row],[Discharge Date]]-Healthcare_Data_v1__4[[#This Row],[Date of Admission]]</f>
        <v>30</v>
      </c>
      <c r="S2943" t="str" cm="1">
        <f t="array" ref="S2943">_xlfn.IFS( Healthcare_Data_v1__4[[#This Row],[Days of Stay]]&lt;10,"Low",Healthcare_Data_v1__4[[#This Row],[Days of Stay]]&lt;20,"Med",Healthcare_Data_v1__4[[#This Row],[Days of Stay]]&lt;=30,"High")</f>
        <v>High</v>
      </c>
      <c r="T2943" t="str">
        <f>CONCATENATE(Healthcare_Data_v1__4[[#This Row],[Medical Condition]],Healthcare_Data_v1__4[[#This Row],[Duration]])</f>
        <v>DiabetesHigh</v>
      </c>
      <c r="U2943">
        <f>MONTH(Healthcare_Data_v1__4[[#This Row],[Date of Admission]])</f>
        <v>9</v>
      </c>
      <c r="V2943">
        <f>YEAR(Healthcare_Data_v1__4[[#This Row],[Date of Admission]])</f>
        <v>2022</v>
      </c>
      <c r="W2943">
        <f>DAY(Healthcare_Data_v1__4[[#This Row],[Date of Admission]])</f>
        <v>13</v>
      </c>
    </row>
    <row r="2944" spans="1:23" x14ac:dyDescent="0.3">
      <c r="A2944" t="s">
        <v>20633</v>
      </c>
      <c r="B2944">
        <v>45</v>
      </c>
      <c r="C2944" t="s">
        <v>8</v>
      </c>
      <c r="D2944" t="s">
        <v>15</v>
      </c>
      <c r="E2944" t="s">
        <v>23</v>
      </c>
      <c r="F2944" t="s">
        <v>4</v>
      </c>
      <c r="G2944" s="1">
        <v>43871</v>
      </c>
      <c r="H2944" t="s">
        <v>5843</v>
      </c>
      <c r="I2944" t="s">
        <v>3654</v>
      </c>
      <c r="J2944">
        <v>29913.61118</v>
      </c>
      <c r="K2944" t="s">
        <v>69</v>
      </c>
      <c r="L2944">
        <v>21768</v>
      </c>
      <c r="M2944">
        <v>478</v>
      </c>
      <c r="N2944" t="s">
        <v>55</v>
      </c>
      <c r="O2944" s="1">
        <v>43876</v>
      </c>
      <c r="P2944" t="s">
        <v>60</v>
      </c>
      <c r="Q2944" t="s">
        <v>44</v>
      </c>
      <c r="R2944">
        <f>Healthcare_Data_v1__4[[#This Row],[Discharge Date]]-Healthcare_Data_v1__4[[#This Row],[Date of Admission]]</f>
        <v>5</v>
      </c>
      <c r="S2944" t="str" cm="1">
        <f t="array" ref="S2944">_xlfn.IFS( Healthcare_Data_v1__4[[#This Row],[Days of Stay]]&lt;10,"Low",Healthcare_Data_v1__4[[#This Row],[Days of Stay]]&lt;20,"Med",Healthcare_Data_v1__4[[#This Row],[Days of Stay]]&lt;=30,"High")</f>
        <v>Low</v>
      </c>
      <c r="T2944" t="str">
        <f>CONCATENATE(Healthcare_Data_v1__4[[#This Row],[Medical Condition]],Healthcare_Data_v1__4[[#This Row],[Duration]])</f>
        <v>DiabetesLow</v>
      </c>
      <c r="U2944">
        <f>MONTH(Healthcare_Data_v1__4[[#This Row],[Date of Admission]])</f>
        <v>2</v>
      </c>
      <c r="V2944">
        <f>YEAR(Healthcare_Data_v1__4[[#This Row],[Date of Admission]])</f>
        <v>2020</v>
      </c>
      <c r="W2944">
        <f>DAY(Healthcare_Data_v1__4[[#This Row],[Date of Admission]])</f>
        <v>10</v>
      </c>
    </row>
    <row r="2945" spans="1:23" x14ac:dyDescent="0.3">
      <c r="A2945" t="s">
        <v>5844</v>
      </c>
      <c r="B2945">
        <v>32</v>
      </c>
      <c r="C2945" t="s">
        <v>5</v>
      </c>
      <c r="D2945" t="s">
        <v>15</v>
      </c>
      <c r="E2945" t="s">
        <v>19</v>
      </c>
      <c r="F2945" t="s">
        <v>7</v>
      </c>
      <c r="G2945" s="1">
        <v>44889</v>
      </c>
      <c r="H2945" t="s">
        <v>5845</v>
      </c>
      <c r="I2945" t="s">
        <v>5846</v>
      </c>
      <c r="J2945">
        <v>29910.988890000001</v>
      </c>
      <c r="K2945" t="s">
        <v>66</v>
      </c>
      <c r="L2945">
        <v>24961</v>
      </c>
      <c r="M2945">
        <v>366</v>
      </c>
      <c r="N2945" t="s">
        <v>55</v>
      </c>
      <c r="O2945" s="1">
        <v>44904</v>
      </c>
      <c r="P2945" t="s">
        <v>49</v>
      </c>
      <c r="Q2945" t="s">
        <v>57</v>
      </c>
      <c r="R2945">
        <f>Healthcare_Data_v1__4[[#This Row],[Discharge Date]]-Healthcare_Data_v1__4[[#This Row],[Date of Admission]]</f>
        <v>15</v>
      </c>
      <c r="S2945" t="str" cm="1">
        <f t="array" ref="S2945">_xlfn.IFS( Healthcare_Data_v1__4[[#This Row],[Days of Stay]]&lt;10,"Low",Healthcare_Data_v1__4[[#This Row],[Days of Stay]]&lt;20,"Med",Healthcare_Data_v1__4[[#This Row],[Days of Stay]]&lt;=30,"High")</f>
        <v>Med</v>
      </c>
      <c r="T2945" t="str">
        <f>CONCATENATE(Healthcare_Data_v1__4[[#This Row],[Medical Condition]],Healthcare_Data_v1__4[[#This Row],[Duration]])</f>
        <v>ObesityMed</v>
      </c>
      <c r="U2945">
        <f>MONTH(Healthcare_Data_v1__4[[#This Row],[Date of Admission]])</f>
        <v>11</v>
      </c>
      <c r="V2945">
        <f>YEAR(Healthcare_Data_v1__4[[#This Row],[Date of Admission]])</f>
        <v>2022</v>
      </c>
      <c r="W2945">
        <f>DAY(Healthcare_Data_v1__4[[#This Row],[Date of Admission]])</f>
        <v>24</v>
      </c>
    </row>
    <row r="2946" spans="1:23" x14ac:dyDescent="0.3">
      <c r="A2946" t="s">
        <v>20634</v>
      </c>
      <c r="B2946">
        <v>84</v>
      </c>
      <c r="C2946" t="s">
        <v>3</v>
      </c>
      <c r="D2946" t="s">
        <v>15</v>
      </c>
      <c r="E2946" t="s">
        <v>20</v>
      </c>
      <c r="F2946" t="s">
        <v>10</v>
      </c>
      <c r="G2946" s="1">
        <v>44753</v>
      </c>
      <c r="H2946" t="s">
        <v>5847</v>
      </c>
      <c r="I2946" t="s">
        <v>5848</v>
      </c>
      <c r="J2946">
        <v>29905.607260000001</v>
      </c>
      <c r="K2946" t="s">
        <v>41</v>
      </c>
      <c r="L2946">
        <v>28839</v>
      </c>
      <c r="M2946">
        <v>291</v>
      </c>
      <c r="N2946" t="s">
        <v>55</v>
      </c>
      <c r="O2946" s="1">
        <v>44783</v>
      </c>
      <c r="P2946" t="s">
        <v>85</v>
      </c>
      <c r="Q2946" t="s">
        <v>57</v>
      </c>
      <c r="R2946">
        <f>Healthcare_Data_v1__4[[#This Row],[Discharge Date]]-Healthcare_Data_v1__4[[#This Row],[Date of Admission]]</f>
        <v>30</v>
      </c>
      <c r="S2946" t="str" cm="1">
        <f t="array" ref="S2946">_xlfn.IFS( Healthcare_Data_v1__4[[#This Row],[Days of Stay]]&lt;10,"Low",Healthcare_Data_v1__4[[#This Row],[Days of Stay]]&lt;20,"Med",Healthcare_Data_v1__4[[#This Row],[Days of Stay]]&lt;=30,"High")</f>
        <v>High</v>
      </c>
      <c r="T2946" t="str">
        <f>CONCATENATE(Healthcare_Data_v1__4[[#This Row],[Medical Condition]],Healthcare_Data_v1__4[[#This Row],[Duration]])</f>
        <v>HypertensionHigh</v>
      </c>
      <c r="U2946">
        <f>MONTH(Healthcare_Data_v1__4[[#This Row],[Date of Admission]])</f>
        <v>7</v>
      </c>
      <c r="V2946">
        <f>YEAR(Healthcare_Data_v1__4[[#This Row],[Date of Admission]])</f>
        <v>2022</v>
      </c>
      <c r="W2946">
        <f>DAY(Healthcare_Data_v1__4[[#This Row],[Date of Admission]])</f>
        <v>11</v>
      </c>
    </row>
    <row r="2947" spans="1:23" x14ac:dyDescent="0.3">
      <c r="A2947" t="s">
        <v>20635</v>
      </c>
      <c r="B2947">
        <v>36</v>
      </c>
      <c r="C2947" t="s">
        <v>5</v>
      </c>
      <c r="D2947" t="s">
        <v>15</v>
      </c>
      <c r="E2947" t="s">
        <v>24</v>
      </c>
      <c r="F2947" t="s">
        <v>7</v>
      </c>
      <c r="G2947" s="1">
        <v>45119</v>
      </c>
      <c r="H2947" t="s">
        <v>5849</v>
      </c>
      <c r="I2947" t="s">
        <v>5850</v>
      </c>
      <c r="J2947">
        <v>29905.57876</v>
      </c>
      <c r="K2947" t="s">
        <v>66</v>
      </c>
      <c r="L2947">
        <v>16079</v>
      </c>
      <c r="M2947">
        <v>278</v>
      </c>
      <c r="N2947" t="s">
        <v>55</v>
      </c>
      <c r="O2947" s="1">
        <v>45130</v>
      </c>
      <c r="P2947" t="s">
        <v>60</v>
      </c>
      <c r="Q2947" t="s">
        <v>50</v>
      </c>
      <c r="R2947">
        <f>Healthcare_Data_v1__4[[#This Row],[Discharge Date]]-Healthcare_Data_v1__4[[#This Row],[Date of Admission]]</f>
        <v>11</v>
      </c>
      <c r="S2947" t="str" cm="1">
        <f t="array" ref="S2947">_xlfn.IFS( Healthcare_Data_v1__4[[#This Row],[Days of Stay]]&lt;10,"Low",Healthcare_Data_v1__4[[#This Row],[Days of Stay]]&lt;20,"Med",Healthcare_Data_v1__4[[#This Row],[Days of Stay]]&lt;=30,"High")</f>
        <v>Med</v>
      </c>
      <c r="T2947" t="str">
        <f>CONCATENATE(Healthcare_Data_v1__4[[#This Row],[Medical Condition]],Healthcare_Data_v1__4[[#This Row],[Duration]])</f>
        <v>ObesityMed</v>
      </c>
      <c r="U2947">
        <f>MONTH(Healthcare_Data_v1__4[[#This Row],[Date of Admission]])</f>
        <v>7</v>
      </c>
      <c r="V2947">
        <f>YEAR(Healthcare_Data_v1__4[[#This Row],[Date of Admission]])</f>
        <v>2023</v>
      </c>
      <c r="W2947">
        <f>DAY(Healthcare_Data_v1__4[[#This Row],[Date of Admission]])</f>
        <v>12</v>
      </c>
    </row>
    <row r="2948" spans="1:23" x14ac:dyDescent="0.3">
      <c r="A2948" t="s">
        <v>5851</v>
      </c>
      <c r="B2948">
        <v>78</v>
      </c>
      <c r="C2948" t="s">
        <v>3</v>
      </c>
      <c r="D2948" t="s">
        <v>15</v>
      </c>
      <c r="E2948" t="s">
        <v>19</v>
      </c>
      <c r="F2948" t="s">
        <v>7</v>
      </c>
      <c r="G2948" s="1">
        <v>43710</v>
      </c>
      <c r="H2948" t="s">
        <v>5852</v>
      </c>
      <c r="I2948" t="s">
        <v>5853</v>
      </c>
      <c r="J2948">
        <v>29893.78616</v>
      </c>
      <c r="K2948" t="s">
        <v>69</v>
      </c>
      <c r="L2948">
        <v>7193</v>
      </c>
      <c r="M2948">
        <v>413</v>
      </c>
      <c r="N2948" t="s">
        <v>55</v>
      </c>
      <c r="O2948" s="1">
        <v>43715</v>
      </c>
      <c r="P2948" t="s">
        <v>85</v>
      </c>
      <c r="Q2948" t="s">
        <v>57</v>
      </c>
      <c r="R2948">
        <f>Healthcare_Data_v1__4[[#This Row],[Discharge Date]]-Healthcare_Data_v1__4[[#This Row],[Date of Admission]]</f>
        <v>5</v>
      </c>
      <c r="S2948" t="str" cm="1">
        <f t="array" ref="S2948">_xlfn.IFS( Healthcare_Data_v1__4[[#This Row],[Days of Stay]]&lt;10,"Low",Healthcare_Data_v1__4[[#This Row],[Days of Stay]]&lt;20,"Med",Healthcare_Data_v1__4[[#This Row],[Days of Stay]]&lt;=30,"High")</f>
        <v>Low</v>
      </c>
      <c r="T2948" t="str">
        <f>CONCATENATE(Healthcare_Data_v1__4[[#This Row],[Medical Condition]],Healthcare_Data_v1__4[[#This Row],[Duration]])</f>
        <v>ObesityLow</v>
      </c>
      <c r="U2948">
        <f>MONTH(Healthcare_Data_v1__4[[#This Row],[Date of Admission]])</f>
        <v>9</v>
      </c>
      <c r="V2948">
        <f>YEAR(Healthcare_Data_v1__4[[#This Row],[Date of Admission]])</f>
        <v>2019</v>
      </c>
      <c r="W2948">
        <f>DAY(Healthcare_Data_v1__4[[#This Row],[Date of Admission]])</f>
        <v>2</v>
      </c>
    </row>
    <row r="2949" spans="1:23" x14ac:dyDescent="0.3">
      <c r="A2949" t="s">
        <v>20636</v>
      </c>
      <c r="B2949">
        <v>76</v>
      </c>
      <c r="C2949" t="s">
        <v>3</v>
      </c>
      <c r="D2949" t="s">
        <v>16</v>
      </c>
      <c r="E2949" t="s">
        <v>19</v>
      </c>
      <c r="F2949" t="s">
        <v>10</v>
      </c>
      <c r="G2949" s="1">
        <v>44335</v>
      </c>
      <c r="H2949" t="s">
        <v>5854</v>
      </c>
      <c r="I2949" t="s">
        <v>5695</v>
      </c>
      <c r="J2949">
        <v>29893.009300000002</v>
      </c>
      <c r="K2949" t="s">
        <v>41</v>
      </c>
      <c r="L2949">
        <v>3532</v>
      </c>
      <c r="M2949">
        <v>289</v>
      </c>
      <c r="N2949" t="s">
        <v>48</v>
      </c>
      <c r="O2949" s="1">
        <v>44338</v>
      </c>
      <c r="P2949" t="s">
        <v>56</v>
      </c>
      <c r="Q2949" t="s">
        <v>50</v>
      </c>
      <c r="R2949">
        <f>Healthcare_Data_v1__4[[#This Row],[Discharge Date]]-Healthcare_Data_v1__4[[#This Row],[Date of Admission]]</f>
        <v>3</v>
      </c>
      <c r="S2949" t="str" cm="1">
        <f t="array" ref="S2949">_xlfn.IFS( Healthcare_Data_v1__4[[#This Row],[Days of Stay]]&lt;10,"Low",Healthcare_Data_v1__4[[#This Row],[Days of Stay]]&lt;20,"Med",Healthcare_Data_v1__4[[#This Row],[Days of Stay]]&lt;=30,"High")</f>
        <v>Low</v>
      </c>
      <c r="T2949" t="str">
        <f>CONCATENATE(Healthcare_Data_v1__4[[#This Row],[Medical Condition]],Healthcare_Data_v1__4[[#This Row],[Duration]])</f>
        <v>HypertensionLow</v>
      </c>
      <c r="U2949">
        <f>MONTH(Healthcare_Data_v1__4[[#This Row],[Date of Admission]])</f>
        <v>5</v>
      </c>
      <c r="V2949">
        <f>YEAR(Healthcare_Data_v1__4[[#This Row],[Date of Admission]])</f>
        <v>2021</v>
      </c>
      <c r="W2949">
        <f>DAY(Healthcare_Data_v1__4[[#This Row],[Date of Admission]])</f>
        <v>19</v>
      </c>
    </row>
    <row r="2950" spans="1:23" x14ac:dyDescent="0.3">
      <c r="A2950" t="s">
        <v>5855</v>
      </c>
      <c r="B2950">
        <v>24</v>
      </c>
      <c r="C2950" t="s">
        <v>12</v>
      </c>
      <c r="D2950" t="s">
        <v>16</v>
      </c>
      <c r="E2950" t="s">
        <v>24</v>
      </c>
      <c r="F2950" t="s">
        <v>10</v>
      </c>
      <c r="G2950" s="1">
        <v>43462</v>
      </c>
      <c r="H2950" t="s">
        <v>5856</v>
      </c>
      <c r="I2950" t="s">
        <v>5857</v>
      </c>
      <c r="J2950">
        <v>29883.64472</v>
      </c>
      <c r="K2950" t="s">
        <v>63</v>
      </c>
      <c r="L2950">
        <v>8072</v>
      </c>
      <c r="M2950">
        <v>336</v>
      </c>
      <c r="N2950" t="s">
        <v>55</v>
      </c>
      <c r="O2950" s="1">
        <v>43468</v>
      </c>
      <c r="P2950" t="s">
        <v>49</v>
      </c>
      <c r="Q2950" t="s">
        <v>44</v>
      </c>
      <c r="R2950">
        <f>Healthcare_Data_v1__4[[#This Row],[Discharge Date]]-Healthcare_Data_v1__4[[#This Row],[Date of Admission]]</f>
        <v>6</v>
      </c>
      <c r="S2950" t="str" cm="1">
        <f t="array" ref="S2950">_xlfn.IFS( Healthcare_Data_v1__4[[#This Row],[Days of Stay]]&lt;10,"Low",Healthcare_Data_v1__4[[#This Row],[Days of Stay]]&lt;20,"Med",Healthcare_Data_v1__4[[#This Row],[Days of Stay]]&lt;=30,"High")</f>
        <v>Low</v>
      </c>
      <c r="T2950" t="str">
        <f>CONCATENATE(Healthcare_Data_v1__4[[#This Row],[Medical Condition]],Healthcare_Data_v1__4[[#This Row],[Duration]])</f>
        <v>HypertensionLow</v>
      </c>
      <c r="U2950">
        <f>MONTH(Healthcare_Data_v1__4[[#This Row],[Date of Admission]])</f>
        <v>12</v>
      </c>
      <c r="V2950">
        <f>YEAR(Healthcare_Data_v1__4[[#This Row],[Date of Admission]])</f>
        <v>2018</v>
      </c>
      <c r="W2950">
        <f>DAY(Healthcare_Data_v1__4[[#This Row],[Date of Admission]])</f>
        <v>28</v>
      </c>
    </row>
    <row r="2951" spans="1:23" x14ac:dyDescent="0.3">
      <c r="A2951" t="s">
        <v>20637</v>
      </c>
      <c r="B2951">
        <v>40</v>
      </c>
      <c r="C2951" t="s">
        <v>8</v>
      </c>
      <c r="D2951" t="s">
        <v>16</v>
      </c>
      <c r="E2951" t="s">
        <v>20</v>
      </c>
      <c r="F2951" t="s">
        <v>9</v>
      </c>
      <c r="G2951" s="1">
        <v>44946</v>
      </c>
      <c r="H2951" t="s">
        <v>5858</v>
      </c>
      <c r="I2951" t="s">
        <v>5859</v>
      </c>
      <c r="J2951">
        <v>29871.595730000001</v>
      </c>
      <c r="K2951" t="s">
        <v>69</v>
      </c>
      <c r="L2951">
        <v>33198</v>
      </c>
      <c r="M2951">
        <v>137</v>
      </c>
      <c r="N2951" t="s">
        <v>42</v>
      </c>
      <c r="O2951" s="1">
        <v>44947</v>
      </c>
      <c r="P2951" t="s">
        <v>43</v>
      </c>
      <c r="Q2951" t="s">
        <v>44</v>
      </c>
      <c r="R2951">
        <f>Healthcare_Data_v1__4[[#This Row],[Discharge Date]]-Healthcare_Data_v1__4[[#This Row],[Date of Admission]]</f>
        <v>1</v>
      </c>
      <c r="S2951" t="str" cm="1">
        <f t="array" ref="S2951">_xlfn.IFS( Healthcare_Data_v1__4[[#This Row],[Days of Stay]]&lt;10,"Low",Healthcare_Data_v1__4[[#This Row],[Days of Stay]]&lt;20,"Med",Healthcare_Data_v1__4[[#This Row],[Days of Stay]]&lt;=30,"High")</f>
        <v>Low</v>
      </c>
      <c r="T2951" t="str">
        <f>CONCATENATE(Healthcare_Data_v1__4[[#This Row],[Medical Condition]],Healthcare_Data_v1__4[[#This Row],[Duration]])</f>
        <v>ArthritisLow</v>
      </c>
      <c r="U2951">
        <f>MONTH(Healthcare_Data_v1__4[[#This Row],[Date of Admission]])</f>
        <v>1</v>
      </c>
      <c r="V2951">
        <f>YEAR(Healthcare_Data_v1__4[[#This Row],[Date of Admission]])</f>
        <v>2023</v>
      </c>
      <c r="W2951">
        <f>DAY(Healthcare_Data_v1__4[[#This Row],[Date of Admission]])</f>
        <v>20</v>
      </c>
    </row>
    <row r="2952" spans="1:23" x14ac:dyDescent="0.3">
      <c r="A2952" t="s">
        <v>20638</v>
      </c>
      <c r="B2952">
        <v>35</v>
      </c>
      <c r="C2952" t="s">
        <v>5</v>
      </c>
      <c r="D2952" t="s">
        <v>15</v>
      </c>
      <c r="E2952" t="s">
        <v>19</v>
      </c>
      <c r="F2952" t="s">
        <v>9</v>
      </c>
      <c r="G2952" s="1">
        <v>44825</v>
      </c>
      <c r="H2952" t="s">
        <v>5860</v>
      </c>
      <c r="I2952" t="s">
        <v>5861</v>
      </c>
      <c r="J2952">
        <v>29858.94944</v>
      </c>
      <c r="K2952" t="s">
        <v>41</v>
      </c>
      <c r="L2952">
        <v>38251</v>
      </c>
      <c r="M2952">
        <v>284</v>
      </c>
      <c r="N2952" t="s">
        <v>55</v>
      </c>
      <c r="O2952" s="1">
        <v>44840</v>
      </c>
      <c r="P2952" t="s">
        <v>56</v>
      </c>
      <c r="Q2952" t="s">
        <v>44</v>
      </c>
      <c r="R2952">
        <f>Healthcare_Data_v1__4[[#This Row],[Discharge Date]]-Healthcare_Data_v1__4[[#This Row],[Date of Admission]]</f>
        <v>15</v>
      </c>
      <c r="S2952" t="str" cm="1">
        <f t="array" ref="S2952">_xlfn.IFS( Healthcare_Data_v1__4[[#This Row],[Days of Stay]]&lt;10,"Low",Healthcare_Data_v1__4[[#This Row],[Days of Stay]]&lt;20,"Med",Healthcare_Data_v1__4[[#This Row],[Days of Stay]]&lt;=30,"High")</f>
        <v>Med</v>
      </c>
      <c r="T2952" t="str">
        <f>CONCATENATE(Healthcare_Data_v1__4[[#This Row],[Medical Condition]],Healthcare_Data_v1__4[[#This Row],[Duration]])</f>
        <v>ArthritisMed</v>
      </c>
      <c r="U2952">
        <f>MONTH(Healthcare_Data_v1__4[[#This Row],[Date of Admission]])</f>
        <v>9</v>
      </c>
      <c r="V2952">
        <f>YEAR(Healthcare_Data_v1__4[[#This Row],[Date of Admission]])</f>
        <v>2022</v>
      </c>
      <c r="W2952">
        <f>DAY(Healthcare_Data_v1__4[[#This Row],[Date of Admission]])</f>
        <v>21</v>
      </c>
    </row>
    <row r="2953" spans="1:23" x14ac:dyDescent="0.3">
      <c r="A2953" t="s">
        <v>20639</v>
      </c>
      <c r="B2953">
        <v>30</v>
      </c>
      <c r="C2953" t="s">
        <v>5</v>
      </c>
      <c r="D2953" t="s">
        <v>16</v>
      </c>
      <c r="E2953" t="s">
        <v>20</v>
      </c>
      <c r="F2953" t="s">
        <v>9</v>
      </c>
      <c r="G2953" s="1">
        <v>44386</v>
      </c>
      <c r="H2953" t="s">
        <v>5862</v>
      </c>
      <c r="I2953" t="s">
        <v>5863</v>
      </c>
      <c r="J2953">
        <v>29836.708429999999</v>
      </c>
      <c r="K2953" t="s">
        <v>69</v>
      </c>
      <c r="L2953">
        <v>9880</v>
      </c>
      <c r="M2953">
        <v>163</v>
      </c>
      <c r="N2953" t="s">
        <v>42</v>
      </c>
      <c r="O2953" s="1">
        <v>44402</v>
      </c>
      <c r="P2953" t="s">
        <v>60</v>
      </c>
      <c r="Q2953" t="s">
        <v>44</v>
      </c>
      <c r="R2953">
        <f>Healthcare_Data_v1__4[[#This Row],[Discharge Date]]-Healthcare_Data_v1__4[[#This Row],[Date of Admission]]</f>
        <v>16</v>
      </c>
      <c r="S2953" t="str" cm="1">
        <f t="array" ref="S2953">_xlfn.IFS( Healthcare_Data_v1__4[[#This Row],[Days of Stay]]&lt;10,"Low",Healthcare_Data_v1__4[[#This Row],[Days of Stay]]&lt;20,"Med",Healthcare_Data_v1__4[[#This Row],[Days of Stay]]&lt;=30,"High")</f>
        <v>Med</v>
      </c>
      <c r="T2953" t="str">
        <f>CONCATENATE(Healthcare_Data_v1__4[[#This Row],[Medical Condition]],Healthcare_Data_v1__4[[#This Row],[Duration]])</f>
        <v>ArthritisMed</v>
      </c>
      <c r="U2953">
        <f>MONTH(Healthcare_Data_v1__4[[#This Row],[Date of Admission]])</f>
        <v>7</v>
      </c>
      <c r="V2953">
        <f>YEAR(Healthcare_Data_v1__4[[#This Row],[Date of Admission]])</f>
        <v>2021</v>
      </c>
      <c r="W2953">
        <f>DAY(Healthcare_Data_v1__4[[#This Row],[Date of Admission]])</f>
        <v>9</v>
      </c>
    </row>
    <row r="2954" spans="1:23" x14ac:dyDescent="0.3">
      <c r="A2954" t="s">
        <v>2746</v>
      </c>
      <c r="B2954">
        <v>54</v>
      </c>
      <c r="C2954" t="s">
        <v>8</v>
      </c>
      <c r="D2954" t="s">
        <v>16</v>
      </c>
      <c r="E2954" t="s">
        <v>25</v>
      </c>
      <c r="F2954" t="s">
        <v>7</v>
      </c>
      <c r="G2954" s="1">
        <v>44856</v>
      </c>
      <c r="H2954" t="s">
        <v>5864</v>
      </c>
      <c r="I2954" t="s">
        <v>1029</v>
      </c>
      <c r="J2954">
        <v>29813.066579999999</v>
      </c>
      <c r="K2954" t="s">
        <v>47</v>
      </c>
      <c r="L2954">
        <v>12520</v>
      </c>
      <c r="M2954">
        <v>387</v>
      </c>
      <c r="N2954" t="s">
        <v>55</v>
      </c>
      <c r="O2954" s="1">
        <v>44879</v>
      </c>
      <c r="P2954" t="s">
        <v>56</v>
      </c>
      <c r="Q2954" t="s">
        <v>50</v>
      </c>
      <c r="R2954">
        <f>Healthcare_Data_v1__4[[#This Row],[Discharge Date]]-Healthcare_Data_v1__4[[#This Row],[Date of Admission]]</f>
        <v>23</v>
      </c>
      <c r="S2954" t="str" cm="1">
        <f t="array" ref="S2954">_xlfn.IFS( Healthcare_Data_v1__4[[#This Row],[Days of Stay]]&lt;10,"Low",Healthcare_Data_v1__4[[#This Row],[Days of Stay]]&lt;20,"Med",Healthcare_Data_v1__4[[#This Row],[Days of Stay]]&lt;=30,"High")</f>
        <v>High</v>
      </c>
      <c r="T2954" t="str">
        <f>CONCATENATE(Healthcare_Data_v1__4[[#This Row],[Medical Condition]],Healthcare_Data_v1__4[[#This Row],[Duration]])</f>
        <v>ObesityHigh</v>
      </c>
      <c r="U2954">
        <f>MONTH(Healthcare_Data_v1__4[[#This Row],[Date of Admission]])</f>
        <v>10</v>
      </c>
      <c r="V2954">
        <f>YEAR(Healthcare_Data_v1__4[[#This Row],[Date of Admission]])</f>
        <v>2022</v>
      </c>
      <c r="W2954">
        <f>DAY(Healthcare_Data_v1__4[[#This Row],[Date of Admission]])</f>
        <v>22</v>
      </c>
    </row>
    <row r="2955" spans="1:23" x14ac:dyDescent="0.3">
      <c r="A2955" t="s">
        <v>20640</v>
      </c>
      <c r="B2955">
        <v>54</v>
      </c>
      <c r="C2955" t="s">
        <v>8</v>
      </c>
      <c r="D2955" t="s">
        <v>16</v>
      </c>
      <c r="E2955" t="s">
        <v>23</v>
      </c>
      <c r="F2955" t="s">
        <v>10</v>
      </c>
      <c r="G2955" s="1">
        <v>43873</v>
      </c>
      <c r="H2955" t="s">
        <v>5865</v>
      </c>
      <c r="I2955" t="s">
        <v>5866</v>
      </c>
      <c r="J2955">
        <v>29811.718840000001</v>
      </c>
      <c r="K2955" t="s">
        <v>47</v>
      </c>
      <c r="L2955">
        <v>3018</v>
      </c>
      <c r="M2955">
        <v>446</v>
      </c>
      <c r="N2955" t="s">
        <v>48</v>
      </c>
      <c r="O2955" s="1">
        <v>43893</v>
      </c>
      <c r="P2955" t="s">
        <v>85</v>
      </c>
      <c r="Q2955" t="s">
        <v>44</v>
      </c>
      <c r="R2955">
        <f>Healthcare_Data_v1__4[[#This Row],[Discharge Date]]-Healthcare_Data_v1__4[[#This Row],[Date of Admission]]</f>
        <v>20</v>
      </c>
      <c r="S2955" t="str" cm="1">
        <f t="array" ref="S2955">_xlfn.IFS( Healthcare_Data_v1__4[[#This Row],[Days of Stay]]&lt;10,"Low",Healthcare_Data_v1__4[[#This Row],[Days of Stay]]&lt;20,"Med",Healthcare_Data_v1__4[[#This Row],[Days of Stay]]&lt;=30,"High")</f>
        <v>High</v>
      </c>
      <c r="T2955" t="str">
        <f>CONCATENATE(Healthcare_Data_v1__4[[#This Row],[Medical Condition]],Healthcare_Data_v1__4[[#This Row],[Duration]])</f>
        <v>HypertensionHigh</v>
      </c>
      <c r="U2955">
        <f>MONTH(Healthcare_Data_v1__4[[#This Row],[Date of Admission]])</f>
        <v>2</v>
      </c>
      <c r="V2955">
        <f>YEAR(Healthcare_Data_v1__4[[#This Row],[Date of Admission]])</f>
        <v>2020</v>
      </c>
      <c r="W2955">
        <f>DAY(Healthcare_Data_v1__4[[#This Row],[Date of Admission]])</f>
        <v>12</v>
      </c>
    </row>
    <row r="2956" spans="1:23" x14ac:dyDescent="0.3">
      <c r="A2956" t="s">
        <v>20641</v>
      </c>
      <c r="B2956">
        <v>64</v>
      </c>
      <c r="C2956" t="s">
        <v>3</v>
      </c>
      <c r="D2956" t="s">
        <v>15</v>
      </c>
      <c r="E2956" t="s">
        <v>25</v>
      </c>
      <c r="F2956" t="s">
        <v>9</v>
      </c>
      <c r="G2956" s="1">
        <v>44594</v>
      </c>
      <c r="H2956" t="s">
        <v>5867</v>
      </c>
      <c r="I2956" t="s">
        <v>4486</v>
      </c>
      <c r="J2956">
        <v>29807.798729999999</v>
      </c>
      <c r="K2956" t="s">
        <v>66</v>
      </c>
      <c r="L2956">
        <v>28663</v>
      </c>
      <c r="M2956">
        <v>384</v>
      </c>
      <c r="N2956" t="s">
        <v>42</v>
      </c>
      <c r="O2956" s="1">
        <v>44616</v>
      </c>
      <c r="P2956" t="s">
        <v>60</v>
      </c>
      <c r="Q2956" t="s">
        <v>50</v>
      </c>
      <c r="R2956">
        <f>Healthcare_Data_v1__4[[#This Row],[Discharge Date]]-Healthcare_Data_v1__4[[#This Row],[Date of Admission]]</f>
        <v>22</v>
      </c>
      <c r="S2956" t="str" cm="1">
        <f t="array" ref="S2956">_xlfn.IFS( Healthcare_Data_v1__4[[#This Row],[Days of Stay]]&lt;10,"Low",Healthcare_Data_v1__4[[#This Row],[Days of Stay]]&lt;20,"Med",Healthcare_Data_v1__4[[#This Row],[Days of Stay]]&lt;=30,"High")</f>
        <v>High</v>
      </c>
      <c r="T2956" t="str">
        <f>CONCATENATE(Healthcare_Data_v1__4[[#This Row],[Medical Condition]],Healthcare_Data_v1__4[[#This Row],[Duration]])</f>
        <v>ArthritisHigh</v>
      </c>
      <c r="U2956">
        <f>MONTH(Healthcare_Data_v1__4[[#This Row],[Date of Admission]])</f>
        <v>2</v>
      </c>
      <c r="V2956">
        <f>YEAR(Healthcare_Data_v1__4[[#This Row],[Date of Admission]])</f>
        <v>2022</v>
      </c>
      <c r="W2956">
        <f>DAY(Healthcare_Data_v1__4[[#This Row],[Date of Admission]])</f>
        <v>2</v>
      </c>
    </row>
    <row r="2957" spans="1:23" x14ac:dyDescent="0.3">
      <c r="A2957" t="s">
        <v>122</v>
      </c>
      <c r="B2957">
        <v>63</v>
      </c>
      <c r="C2957" t="s">
        <v>3</v>
      </c>
      <c r="D2957" t="s">
        <v>16</v>
      </c>
      <c r="E2957" t="s">
        <v>22</v>
      </c>
      <c r="F2957" t="s">
        <v>9</v>
      </c>
      <c r="G2957" s="1">
        <v>43759</v>
      </c>
      <c r="H2957" t="s">
        <v>5868</v>
      </c>
      <c r="I2957" t="s">
        <v>5869</v>
      </c>
      <c r="J2957">
        <v>29792.907859999999</v>
      </c>
      <c r="K2957" t="s">
        <v>66</v>
      </c>
      <c r="L2957">
        <v>24331</v>
      </c>
      <c r="M2957">
        <v>449</v>
      </c>
      <c r="N2957" t="s">
        <v>55</v>
      </c>
      <c r="O2957" s="1">
        <v>43766</v>
      </c>
      <c r="P2957" t="s">
        <v>49</v>
      </c>
      <c r="Q2957" t="s">
        <v>44</v>
      </c>
      <c r="R2957">
        <f>Healthcare_Data_v1__4[[#This Row],[Discharge Date]]-Healthcare_Data_v1__4[[#This Row],[Date of Admission]]</f>
        <v>7</v>
      </c>
      <c r="S2957" t="str" cm="1">
        <f t="array" ref="S2957">_xlfn.IFS( Healthcare_Data_v1__4[[#This Row],[Days of Stay]]&lt;10,"Low",Healthcare_Data_v1__4[[#This Row],[Days of Stay]]&lt;20,"Med",Healthcare_Data_v1__4[[#This Row],[Days of Stay]]&lt;=30,"High")</f>
        <v>Low</v>
      </c>
      <c r="T2957" t="str">
        <f>CONCATENATE(Healthcare_Data_v1__4[[#This Row],[Medical Condition]],Healthcare_Data_v1__4[[#This Row],[Duration]])</f>
        <v>ArthritisLow</v>
      </c>
      <c r="U2957">
        <f>MONTH(Healthcare_Data_v1__4[[#This Row],[Date of Admission]])</f>
        <v>10</v>
      </c>
      <c r="V2957">
        <f>YEAR(Healthcare_Data_v1__4[[#This Row],[Date of Admission]])</f>
        <v>2019</v>
      </c>
      <c r="W2957">
        <f>DAY(Healthcare_Data_v1__4[[#This Row],[Date of Admission]])</f>
        <v>21</v>
      </c>
    </row>
    <row r="2958" spans="1:23" x14ac:dyDescent="0.3">
      <c r="A2958" t="s">
        <v>20642</v>
      </c>
      <c r="B2958">
        <v>38</v>
      </c>
      <c r="C2958" t="s">
        <v>5</v>
      </c>
      <c r="D2958" t="s">
        <v>15</v>
      </c>
      <c r="E2958" t="s">
        <v>21</v>
      </c>
      <c r="F2958" t="s">
        <v>7</v>
      </c>
      <c r="G2958" s="1">
        <v>44432</v>
      </c>
      <c r="H2958" t="s">
        <v>5870</v>
      </c>
      <c r="I2958" t="s">
        <v>5871</v>
      </c>
      <c r="J2958">
        <v>29789.56755</v>
      </c>
      <c r="K2958" t="s">
        <v>63</v>
      </c>
      <c r="L2958">
        <v>20142</v>
      </c>
      <c r="M2958">
        <v>483</v>
      </c>
      <c r="N2958" t="s">
        <v>42</v>
      </c>
      <c r="O2958" s="1">
        <v>44437</v>
      </c>
      <c r="P2958" t="s">
        <v>43</v>
      </c>
      <c r="Q2958" t="s">
        <v>44</v>
      </c>
      <c r="R2958">
        <f>Healthcare_Data_v1__4[[#This Row],[Discharge Date]]-Healthcare_Data_v1__4[[#This Row],[Date of Admission]]</f>
        <v>5</v>
      </c>
      <c r="S2958" t="str" cm="1">
        <f t="array" ref="S2958">_xlfn.IFS( Healthcare_Data_v1__4[[#This Row],[Days of Stay]]&lt;10,"Low",Healthcare_Data_v1__4[[#This Row],[Days of Stay]]&lt;20,"Med",Healthcare_Data_v1__4[[#This Row],[Days of Stay]]&lt;=30,"High")</f>
        <v>Low</v>
      </c>
      <c r="T2958" t="str">
        <f>CONCATENATE(Healthcare_Data_v1__4[[#This Row],[Medical Condition]],Healthcare_Data_v1__4[[#This Row],[Duration]])</f>
        <v>ObesityLow</v>
      </c>
      <c r="U2958">
        <f>MONTH(Healthcare_Data_v1__4[[#This Row],[Date of Admission]])</f>
        <v>8</v>
      </c>
      <c r="V2958">
        <f>YEAR(Healthcare_Data_v1__4[[#This Row],[Date of Admission]])</f>
        <v>2021</v>
      </c>
      <c r="W2958">
        <f>DAY(Healthcare_Data_v1__4[[#This Row],[Date of Admission]])</f>
        <v>24</v>
      </c>
    </row>
    <row r="2959" spans="1:23" x14ac:dyDescent="0.3">
      <c r="A2959" t="s">
        <v>20643</v>
      </c>
      <c r="B2959">
        <v>36</v>
      </c>
      <c r="C2959" t="s">
        <v>5</v>
      </c>
      <c r="D2959" t="s">
        <v>16</v>
      </c>
      <c r="E2959" t="s">
        <v>25</v>
      </c>
      <c r="F2959" t="s">
        <v>10</v>
      </c>
      <c r="G2959" s="1">
        <v>45207</v>
      </c>
      <c r="H2959" t="s">
        <v>5872</v>
      </c>
      <c r="I2959" t="s">
        <v>5873</v>
      </c>
      <c r="J2959">
        <v>29788.630260000002</v>
      </c>
      <c r="K2959" t="s">
        <v>63</v>
      </c>
      <c r="L2959">
        <v>20296</v>
      </c>
      <c r="M2959">
        <v>130</v>
      </c>
      <c r="N2959" t="s">
        <v>55</v>
      </c>
      <c r="O2959" s="1">
        <v>45219</v>
      </c>
      <c r="P2959" t="s">
        <v>60</v>
      </c>
      <c r="Q2959" t="s">
        <v>57</v>
      </c>
      <c r="R2959">
        <f>Healthcare_Data_v1__4[[#This Row],[Discharge Date]]-Healthcare_Data_v1__4[[#This Row],[Date of Admission]]</f>
        <v>12</v>
      </c>
      <c r="S2959" t="str" cm="1">
        <f t="array" ref="S2959">_xlfn.IFS( Healthcare_Data_v1__4[[#This Row],[Days of Stay]]&lt;10,"Low",Healthcare_Data_v1__4[[#This Row],[Days of Stay]]&lt;20,"Med",Healthcare_Data_v1__4[[#This Row],[Days of Stay]]&lt;=30,"High")</f>
        <v>Med</v>
      </c>
      <c r="T2959" t="str">
        <f>CONCATENATE(Healthcare_Data_v1__4[[#This Row],[Medical Condition]],Healthcare_Data_v1__4[[#This Row],[Duration]])</f>
        <v>HypertensionMed</v>
      </c>
      <c r="U2959">
        <f>MONTH(Healthcare_Data_v1__4[[#This Row],[Date of Admission]])</f>
        <v>10</v>
      </c>
      <c r="V2959">
        <f>YEAR(Healthcare_Data_v1__4[[#This Row],[Date of Admission]])</f>
        <v>2023</v>
      </c>
      <c r="W2959">
        <f>DAY(Healthcare_Data_v1__4[[#This Row],[Date of Admission]])</f>
        <v>8</v>
      </c>
    </row>
    <row r="2960" spans="1:23" x14ac:dyDescent="0.3">
      <c r="A2960" t="s">
        <v>20644</v>
      </c>
      <c r="B2960">
        <v>61</v>
      </c>
      <c r="C2960" t="s">
        <v>3</v>
      </c>
      <c r="D2960" t="s">
        <v>15</v>
      </c>
      <c r="E2960" t="s">
        <v>25</v>
      </c>
      <c r="F2960" t="s">
        <v>7</v>
      </c>
      <c r="G2960" s="1">
        <v>45127</v>
      </c>
      <c r="H2960" t="s">
        <v>5874</v>
      </c>
      <c r="I2960" t="s">
        <v>5875</v>
      </c>
      <c r="J2960">
        <v>29786.721539999999</v>
      </c>
      <c r="K2960" t="s">
        <v>69</v>
      </c>
      <c r="L2960">
        <v>12559</v>
      </c>
      <c r="M2960">
        <v>254</v>
      </c>
      <c r="N2960" t="s">
        <v>42</v>
      </c>
      <c r="O2960" s="1">
        <v>45144</v>
      </c>
      <c r="P2960" t="s">
        <v>85</v>
      </c>
      <c r="Q2960" t="s">
        <v>44</v>
      </c>
      <c r="R2960">
        <f>Healthcare_Data_v1__4[[#This Row],[Discharge Date]]-Healthcare_Data_v1__4[[#This Row],[Date of Admission]]</f>
        <v>17</v>
      </c>
      <c r="S2960" t="str" cm="1">
        <f t="array" ref="S2960">_xlfn.IFS( Healthcare_Data_v1__4[[#This Row],[Days of Stay]]&lt;10,"Low",Healthcare_Data_v1__4[[#This Row],[Days of Stay]]&lt;20,"Med",Healthcare_Data_v1__4[[#This Row],[Days of Stay]]&lt;=30,"High")</f>
        <v>Med</v>
      </c>
      <c r="T2960" t="str">
        <f>CONCATENATE(Healthcare_Data_v1__4[[#This Row],[Medical Condition]],Healthcare_Data_v1__4[[#This Row],[Duration]])</f>
        <v>ObesityMed</v>
      </c>
      <c r="U2960">
        <f>MONTH(Healthcare_Data_v1__4[[#This Row],[Date of Admission]])</f>
        <v>7</v>
      </c>
      <c r="V2960">
        <f>YEAR(Healthcare_Data_v1__4[[#This Row],[Date of Admission]])</f>
        <v>2023</v>
      </c>
      <c r="W2960">
        <f>DAY(Healthcare_Data_v1__4[[#This Row],[Date of Admission]])</f>
        <v>20</v>
      </c>
    </row>
    <row r="2961" spans="1:23" x14ac:dyDescent="0.3">
      <c r="A2961" t="s">
        <v>20645</v>
      </c>
      <c r="B2961">
        <v>28</v>
      </c>
      <c r="C2961" t="s">
        <v>5</v>
      </c>
      <c r="D2961" t="s">
        <v>15</v>
      </c>
      <c r="E2961" t="s">
        <v>21</v>
      </c>
      <c r="F2961" t="s">
        <v>10</v>
      </c>
      <c r="G2961" s="1">
        <v>44024</v>
      </c>
      <c r="H2961" t="s">
        <v>5876</v>
      </c>
      <c r="I2961" t="s">
        <v>5877</v>
      </c>
      <c r="J2961">
        <v>29785.23792</v>
      </c>
      <c r="K2961" t="s">
        <v>66</v>
      </c>
      <c r="L2961">
        <v>18044</v>
      </c>
      <c r="M2961">
        <v>156</v>
      </c>
      <c r="N2961" t="s">
        <v>55</v>
      </c>
      <c r="O2961" s="1">
        <v>44038</v>
      </c>
      <c r="P2961" t="s">
        <v>56</v>
      </c>
      <c r="Q2961" t="s">
        <v>44</v>
      </c>
      <c r="R2961">
        <f>Healthcare_Data_v1__4[[#This Row],[Discharge Date]]-Healthcare_Data_v1__4[[#This Row],[Date of Admission]]</f>
        <v>14</v>
      </c>
      <c r="S2961" t="str" cm="1">
        <f t="array" ref="S2961">_xlfn.IFS( Healthcare_Data_v1__4[[#This Row],[Days of Stay]]&lt;10,"Low",Healthcare_Data_v1__4[[#This Row],[Days of Stay]]&lt;20,"Med",Healthcare_Data_v1__4[[#This Row],[Days of Stay]]&lt;=30,"High")</f>
        <v>Med</v>
      </c>
      <c r="T2961" t="str">
        <f>CONCATENATE(Healthcare_Data_v1__4[[#This Row],[Medical Condition]],Healthcare_Data_v1__4[[#This Row],[Duration]])</f>
        <v>HypertensionMed</v>
      </c>
      <c r="U2961">
        <f>MONTH(Healthcare_Data_v1__4[[#This Row],[Date of Admission]])</f>
        <v>7</v>
      </c>
      <c r="V2961">
        <f>YEAR(Healthcare_Data_v1__4[[#This Row],[Date of Admission]])</f>
        <v>2020</v>
      </c>
      <c r="W2961">
        <f>DAY(Healthcare_Data_v1__4[[#This Row],[Date of Admission]])</f>
        <v>12</v>
      </c>
    </row>
    <row r="2962" spans="1:23" x14ac:dyDescent="0.3">
      <c r="A2962" t="s">
        <v>20646</v>
      </c>
      <c r="B2962">
        <v>25</v>
      </c>
      <c r="C2962" t="s">
        <v>5</v>
      </c>
      <c r="D2962" t="s">
        <v>15</v>
      </c>
      <c r="E2962" t="s">
        <v>24</v>
      </c>
      <c r="F2962" t="s">
        <v>11</v>
      </c>
      <c r="G2962" s="1">
        <v>43940</v>
      </c>
      <c r="H2962" t="s">
        <v>5878</v>
      </c>
      <c r="I2962" t="s">
        <v>5879</v>
      </c>
      <c r="J2962">
        <v>29783.151610000001</v>
      </c>
      <c r="K2962" t="s">
        <v>63</v>
      </c>
      <c r="L2962">
        <v>48531</v>
      </c>
      <c r="M2962">
        <v>182</v>
      </c>
      <c r="N2962" t="s">
        <v>48</v>
      </c>
      <c r="O2962" s="1">
        <v>43958</v>
      </c>
      <c r="P2962" t="s">
        <v>43</v>
      </c>
      <c r="Q2962" t="s">
        <v>44</v>
      </c>
      <c r="R2962">
        <f>Healthcare_Data_v1__4[[#This Row],[Discharge Date]]-Healthcare_Data_v1__4[[#This Row],[Date of Admission]]</f>
        <v>18</v>
      </c>
      <c r="S2962" t="str" cm="1">
        <f t="array" ref="S2962">_xlfn.IFS( Healthcare_Data_v1__4[[#This Row],[Days of Stay]]&lt;10,"Low",Healthcare_Data_v1__4[[#This Row],[Days of Stay]]&lt;20,"Med",Healthcare_Data_v1__4[[#This Row],[Days of Stay]]&lt;=30,"High")</f>
        <v>Med</v>
      </c>
      <c r="T2962" t="str">
        <f>CONCATENATE(Healthcare_Data_v1__4[[#This Row],[Medical Condition]],Healthcare_Data_v1__4[[#This Row],[Duration]])</f>
        <v>CancerMed</v>
      </c>
      <c r="U2962">
        <f>MONTH(Healthcare_Data_v1__4[[#This Row],[Date of Admission]])</f>
        <v>4</v>
      </c>
      <c r="V2962">
        <f>YEAR(Healthcare_Data_v1__4[[#This Row],[Date of Admission]])</f>
        <v>2020</v>
      </c>
      <c r="W2962">
        <f>DAY(Healthcare_Data_v1__4[[#This Row],[Date of Admission]])</f>
        <v>19</v>
      </c>
    </row>
    <row r="2963" spans="1:23" x14ac:dyDescent="0.3">
      <c r="A2963" t="s">
        <v>20647</v>
      </c>
      <c r="B2963">
        <v>18</v>
      </c>
      <c r="C2963" t="s">
        <v>12</v>
      </c>
      <c r="D2963" t="s">
        <v>16</v>
      </c>
      <c r="E2963" t="s">
        <v>24</v>
      </c>
      <c r="F2963" t="s">
        <v>11</v>
      </c>
      <c r="G2963" s="1">
        <v>44360</v>
      </c>
      <c r="H2963" t="s">
        <v>5880</v>
      </c>
      <c r="I2963" t="s">
        <v>5881</v>
      </c>
      <c r="J2963">
        <v>29779.172689999999</v>
      </c>
      <c r="K2963" t="s">
        <v>66</v>
      </c>
      <c r="L2963">
        <v>57847</v>
      </c>
      <c r="M2963">
        <v>225</v>
      </c>
      <c r="N2963" t="s">
        <v>48</v>
      </c>
      <c r="O2963" s="1">
        <v>44367</v>
      </c>
      <c r="P2963" t="s">
        <v>60</v>
      </c>
      <c r="Q2963" t="s">
        <v>50</v>
      </c>
      <c r="R2963">
        <f>Healthcare_Data_v1__4[[#This Row],[Discharge Date]]-Healthcare_Data_v1__4[[#This Row],[Date of Admission]]</f>
        <v>7</v>
      </c>
      <c r="S2963" t="str" cm="1">
        <f t="array" ref="S2963">_xlfn.IFS( Healthcare_Data_v1__4[[#This Row],[Days of Stay]]&lt;10,"Low",Healthcare_Data_v1__4[[#This Row],[Days of Stay]]&lt;20,"Med",Healthcare_Data_v1__4[[#This Row],[Days of Stay]]&lt;=30,"High")</f>
        <v>Low</v>
      </c>
      <c r="T2963" t="str">
        <f>CONCATENATE(Healthcare_Data_v1__4[[#This Row],[Medical Condition]],Healthcare_Data_v1__4[[#This Row],[Duration]])</f>
        <v>CancerLow</v>
      </c>
      <c r="U2963">
        <f>MONTH(Healthcare_Data_v1__4[[#This Row],[Date of Admission]])</f>
        <v>6</v>
      </c>
      <c r="V2963">
        <f>YEAR(Healthcare_Data_v1__4[[#This Row],[Date of Admission]])</f>
        <v>2021</v>
      </c>
      <c r="W2963">
        <f>DAY(Healthcare_Data_v1__4[[#This Row],[Date of Admission]])</f>
        <v>13</v>
      </c>
    </row>
    <row r="2964" spans="1:23" x14ac:dyDescent="0.3">
      <c r="A2964" t="s">
        <v>20648</v>
      </c>
      <c r="B2964">
        <v>80</v>
      </c>
      <c r="C2964" t="s">
        <v>3</v>
      </c>
      <c r="D2964" t="s">
        <v>16</v>
      </c>
      <c r="E2964" t="s">
        <v>20</v>
      </c>
      <c r="F2964" t="s">
        <v>10</v>
      </c>
      <c r="G2964" s="1">
        <v>44075</v>
      </c>
      <c r="H2964" t="s">
        <v>5882</v>
      </c>
      <c r="I2964" t="s">
        <v>5883</v>
      </c>
      <c r="J2964">
        <v>29776.531429999999</v>
      </c>
      <c r="K2964" t="s">
        <v>47</v>
      </c>
      <c r="L2964">
        <v>8627</v>
      </c>
      <c r="M2964">
        <v>168</v>
      </c>
      <c r="N2964" t="s">
        <v>42</v>
      </c>
      <c r="O2964" s="1">
        <v>44078</v>
      </c>
      <c r="P2964" t="s">
        <v>49</v>
      </c>
      <c r="Q2964" t="s">
        <v>50</v>
      </c>
      <c r="R2964">
        <f>Healthcare_Data_v1__4[[#This Row],[Discharge Date]]-Healthcare_Data_v1__4[[#This Row],[Date of Admission]]</f>
        <v>3</v>
      </c>
      <c r="S2964" t="str" cm="1">
        <f t="array" ref="S2964">_xlfn.IFS( Healthcare_Data_v1__4[[#This Row],[Days of Stay]]&lt;10,"Low",Healthcare_Data_v1__4[[#This Row],[Days of Stay]]&lt;20,"Med",Healthcare_Data_v1__4[[#This Row],[Days of Stay]]&lt;=30,"High")</f>
        <v>Low</v>
      </c>
      <c r="T2964" t="str">
        <f>CONCATENATE(Healthcare_Data_v1__4[[#This Row],[Medical Condition]],Healthcare_Data_v1__4[[#This Row],[Duration]])</f>
        <v>HypertensionLow</v>
      </c>
      <c r="U2964">
        <f>MONTH(Healthcare_Data_v1__4[[#This Row],[Date of Admission]])</f>
        <v>9</v>
      </c>
      <c r="V2964">
        <f>YEAR(Healthcare_Data_v1__4[[#This Row],[Date of Admission]])</f>
        <v>2020</v>
      </c>
      <c r="W2964">
        <f>DAY(Healthcare_Data_v1__4[[#This Row],[Date of Admission]])</f>
        <v>1</v>
      </c>
    </row>
    <row r="2965" spans="1:23" x14ac:dyDescent="0.3">
      <c r="A2965" t="s">
        <v>20649</v>
      </c>
      <c r="B2965">
        <v>49</v>
      </c>
      <c r="C2965" t="s">
        <v>8</v>
      </c>
      <c r="D2965" t="s">
        <v>16</v>
      </c>
      <c r="E2965" t="s">
        <v>25</v>
      </c>
      <c r="F2965" t="s">
        <v>6</v>
      </c>
      <c r="G2965" s="1">
        <v>45116</v>
      </c>
      <c r="H2965" t="s">
        <v>5884</v>
      </c>
      <c r="I2965" t="s">
        <v>5885</v>
      </c>
      <c r="J2965">
        <v>29766.803380000001</v>
      </c>
      <c r="K2965" t="s">
        <v>69</v>
      </c>
      <c r="L2965">
        <v>20044</v>
      </c>
      <c r="M2965">
        <v>205</v>
      </c>
      <c r="N2965" t="s">
        <v>55</v>
      </c>
      <c r="O2965" s="1">
        <v>45117</v>
      </c>
      <c r="P2965" t="s">
        <v>49</v>
      </c>
      <c r="Q2965" t="s">
        <v>50</v>
      </c>
      <c r="R2965">
        <f>Healthcare_Data_v1__4[[#This Row],[Discharge Date]]-Healthcare_Data_v1__4[[#This Row],[Date of Admission]]</f>
        <v>1</v>
      </c>
      <c r="S2965" t="str" cm="1">
        <f t="array" ref="S2965">_xlfn.IFS( Healthcare_Data_v1__4[[#This Row],[Days of Stay]]&lt;10,"Low",Healthcare_Data_v1__4[[#This Row],[Days of Stay]]&lt;20,"Med",Healthcare_Data_v1__4[[#This Row],[Days of Stay]]&lt;=30,"High")</f>
        <v>Low</v>
      </c>
      <c r="T2965" t="str">
        <f>CONCATENATE(Healthcare_Data_v1__4[[#This Row],[Medical Condition]],Healthcare_Data_v1__4[[#This Row],[Duration]])</f>
        <v>AsthmaLow</v>
      </c>
      <c r="U2965">
        <f>MONTH(Healthcare_Data_v1__4[[#This Row],[Date of Admission]])</f>
        <v>7</v>
      </c>
      <c r="V2965">
        <f>YEAR(Healthcare_Data_v1__4[[#This Row],[Date of Admission]])</f>
        <v>2023</v>
      </c>
      <c r="W2965">
        <f>DAY(Healthcare_Data_v1__4[[#This Row],[Date of Admission]])</f>
        <v>9</v>
      </c>
    </row>
    <row r="2966" spans="1:23" x14ac:dyDescent="0.3">
      <c r="A2966" t="s">
        <v>20650</v>
      </c>
      <c r="B2966">
        <v>33</v>
      </c>
      <c r="C2966" t="s">
        <v>5</v>
      </c>
      <c r="D2966" t="s">
        <v>16</v>
      </c>
      <c r="E2966" t="s">
        <v>25</v>
      </c>
      <c r="F2966" t="s">
        <v>4</v>
      </c>
      <c r="G2966" s="1">
        <v>44119</v>
      </c>
      <c r="H2966" t="s">
        <v>5886</v>
      </c>
      <c r="I2966" t="s">
        <v>5887</v>
      </c>
      <c r="J2966">
        <v>29765.31163</v>
      </c>
      <c r="K2966" t="s">
        <v>47</v>
      </c>
      <c r="L2966">
        <v>3873</v>
      </c>
      <c r="M2966">
        <v>488</v>
      </c>
      <c r="N2966" t="s">
        <v>48</v>
      </c>
      <c r="O2966" s="1">
        <v>44121</v>
      </c>
      <c r="P2966" t="s">
        <v>85</v>
      </c>
      <c r="Q2966" t="s">
        <v>44</v>
      </c>
      <c r="R2966">
        <f>Healthcare_Data_v1__4[[#This Row],[Discharge Date]]-Healthcare_Data_v1__4[[#This Row],[Date of Admission]]</f>
        <v>2</v>
      </c>
      <c r="S2966" t="str" cm="1">
        <f t="array" ref="S2966">_xlfn.IFS( Healthcare_Data_v1__4[[#This Row],[Days of Stay]]&lt;10,"Low",Healthcare_Data_v1__4[[#This Row],[Days of Stay]]&lt;20,"Med",Healthcare_Data_v1__4[[#This Row],[Days of Stay]]&lt;=30,"High")</f>
        <v>Low</v>
      </c>
      <c r="T2966" t="str">
        <f>CONCATENATE(Healthcare_Data_v1__4[[#This Row],[Medical Condition]],Healthcare_Data_v1__4[[#This Row],[Duration]])</f>
        <v>DiabetesLow</v>
      </c>
      <c r="U2966">
        <f>MONTH(Healthcare_Data_v1__4[[#This Row],[Date of Admission]])</f>
        <v>10</v>
      </c>
      <c r="V2966">
        <f>YEAR(Healthcare_Data_v1__4[[#This Row],[Date of Admission]])</f>
        <v>2020</v>
      </c>
      <c r="W2966">
        <f>DAY(Healthcare_Data_v1__4[[#This Row],[Date of Admission]])</f>
        <v>15</v>
      </c>
    </row>
    <row r="2967" spans="1:23" x14ac:dyDescent="0.3">
      <c r="A2967" t="s">
        <v>20651</v>
      </c>
      <c r="B2967">
        <v>25</v>
      </c>
      <c r="C2967" t="s">
        <v>5</v>
      </c>
      <c r="D2967" t="s">
        <v>15</v>
      </c>
      <c r="E2967" t="s">
        <v>19</v>
      </c>
      <c r="F2967" t="s">
        <v>6</v>
      </c>
      <c r="G2967" s="1">
        <v>44022</v>
      </c>
      <c r="H2967" t="s">
        <v>5888</v>
      </c>
      <c r="I2967" t="s">
        <v>5889</v>
      </c>
      <c r="J2967">
        <v>29756.91303</v>
      </c>
      <c r="K2967" t="s">
        <v>66</v>
      </c>
      <c r="L2967">
        <v>22505</v>
      </c>
      <c r="M2967">
        <v>500</v>
      </c>
      <c r="N2967" t="s">
        <v>48</v>
      </c>
      <c r="O2967" s="1">
        <v>44035</v>
      </c>
      <c r="P2967" t="s">
        <v>56</v>
      </c>
      <c r="Q2967" t="s">
        <v>44</v>
      </c>
      <c r="R2967">
        <f>Healthcare_Data_v1__4[[#This Row],[Discharge Date]]-Healthcare_Data_v1__4[[#This Row],[Date of Admission]]</f>
        <v>13</v>
      </c>
      <c r="S2967" t="str" cm="1">
        <f t="array" ref="S2967">_xlfn.IFS( Healthcare_Data_v1__4[[#This Row],[Days of Stay]]&lt;10,"Low",Healthcare_Data_v1__4[[#This Row],[Days of Stay]]&lt;20,"Med",Healthcare_Data_v1__4[[#This Row],[Days of Stay]]&lt;=30,"High")</f>
        <v>Med</v>
      </c>
      <c r="T2967" t="str">
        <f>CONCATENATE(Healthcare_Data_v1__4[[#This Row],[Medical Condition]],Healthcare_Data_v1__4[[#This Row],[Duration]])</f>
        <v>AsthmaMed</v>
      </c>
      <c r="U2967">
        <f>MONTH(Healthcare_Data_v1__4[[#This Row],[Date of Admission]])</f>
        <v>7</v>
      </c>
      <c r="V2967">
        <f>YEAR(Healthcare_Data_v1__4[[#This Row],[Date of Admission]])</f>
        <v>2020</v>
      </c>
      <c r="W2967">
        <f>DAY(Healthcare_Data_v1__4[[#This Row],[Date of Admission]])</f>
        <v>10</v>
      </c>
    </row>
    <row r="2968" spans="1:23" x14ac:dyDescent="0.3">
      <c r="A2968" t="s">
        <v>20652</v>
      </c>
      <c r="B2968">
        <v>85</v>
      </c>
      <c r="C2968" t="s">
        <v>3</v>
      </c>
      <c r="D2968" t="s">
        <v>16</v>
      </c>
      <c r="E2968" t="s">
        <v>20</v>
      </c>
      <c r="F2968" t="s">
        <v>7</v>
      </c>
      <c r="G2968" s="1">
        <v>44879</v>
      </c>
      <c r="H2968" t="s">
        <v>1922</v>
      </c>
      <c r="I2968" t="s">
        <v>5890</v>
      </c>
      <c r="J2968">
        <v>29745.473010000002</v>
      </c>
      <c r="K2968" t="s">
        <v>47</v>
      </c>
      <c r="L2968">
        <v>13419</v>
      </c>
      <c r="M2968">
        <v>116</v>
      </c>
      <c r="N2968" t="s">
        <v>42</v>
      </c>
      <c r="O2968" s="1">
        <v>44897</v>
      </c>
      <c r="P2968" t="s">
        <v>60</v>
      </c>
      <c r="Q2968" t="s">
        <v>44</v>
      </c>
      <c r="R2968">
        <f>Healthcare_Data_v1__4[[#This Row],[Discharge Date]]-Healthcare_Data_v1__4[[#This Row],[Date of Admission]]</f>
        <v>18</v>
      </c>
      <c r="S2968" t="str" cm="1">
        <f t="array" ref="S2968">_xlfn.IFS( Healthcare_Data_v1__4[[#This Row],[Days of Stay]]&lt;10,"Low",Healthcare_Data_v1__4[[#This Row],[Days of Stay]]&lt;20,"Med",Healthcare_Data_v1__4[[#This Row],[Days of Stay]]&lt;=30,"High")</f>
        <v>Med</v>
      </c>
      <c r="T2968" t="str">
        <f>CONCATENATE(Healthcare_Data_v1__4[[#This Row],[Medical Condition]],Healthcare_Data_v1__4[[#This Row],[Duration]])</f>
        <v>ObesityMed</v>
      </c>
      <c r="U2968">
        <f>MONTH(Healthcare_Data_v1__4[[#This Row],[Date of Admission]])</f>
        <v>11</v>
      </c>
      <c r="V2968">
        <f>YEAR(Healthcare_Data_v1__4[[#This Row],[Date of Admission]])</f>
        <v>2022</v>
      </c>
      <c r="W2968">
        <f>DAY(Healthcare_Data_v1__4[[#This Row],[Date of Admission]])</f>
        <v>14</v>
      </c>
    </row>
    <row r="2969" spans="1:23" x14ac:dyDescent="0.3">
      <c r="A2969" t="s">
        <v>20653</v>
      </c>
      <c r="B2969">
        <v>40</v>
      </c>
      <c r="C2969" t="s">
        <v>8</v>
      </c>
      <c r="D2969" t="s">
        <v>15</v>
      </c>
      <c r="E2969" t="s">
        <v>25</v>
      </c>
      <c r="F2969" t="s">
        <v>11</v>
      </c>
      <c r="G2969" s="1">
        <v>43738</v>
      </c>
      <c r="H2969" t="s">
        <v>5891</v>
      </c>
      <c r="I2969" t="s">
        <v>5892</v>
      </c>
      <c r="J2969">
        <v>29744.521850000001</v>
      </c>
      <c r="K2969" t="s">
        <v>47</v>
      </c>
      <c r="L2969">
        <v>68703</v>
      </c>
      <c r="M2969">
        <v>384</v>
      </c>
      <c r="N2969" t="s">
        <v>42</v>
      </c>
      <c r="O2969" s="1">
        <v>43744</v>
      </c>
      <c r="P2969" t="s">
        <v>60</v>
      </c>
      <c r="Q2969" t="s">
        <v>50</v>
      </c>
      <c r="R2969">
        <f>Healthcare_Data_v1__4[[#This Row],[Discharge Date]]-Healthcare_Data_v1__4[[#This Row],[Date of Admission]]</f>
        <v>6</v>
      </c>
      <c r="S2969" t="str" cm="1">
        <f t="array" ref="S2969">_xlfn.IFS( Healthcare_Data_v1__4[[#This Row],[Days of Stay]]&lt;10,"Low",Healthcare_Data_v1__4[[#This Row],[Days of Stay]]&lt;20,"Med",Healthcare_Data_v1__4[[#This Row],[Days of Stay]]&lt;=30,"High")</f>
        <v>Low</v>
      </c>
      <c r="T2969" t="str">
        <f>CONCATENATE(Healthcare_Data_v1__4[[#This Row],[Medical Condition]],Healthcare_Data_v1__4[[#This Row],[Duration]])</f>
        <v>CancerLow</v>
      </c>
      <c r="U2969">
        <f>MONTH(Healthcare_Data_v1__4[[#This Row],[Date of Admission]])</f>
        <v>9</v>
      </c>
      <c r="V2969">
        <f>YEAR(Healthcare_Data_v1__4[[#This Row],[Date of Admission]])</f>
        <v>2019</v>
      </c>
      <c r="W2969">
        <f>DAY(Healthcare_Data_v1__4[[#This Row],[Date of Admission]])</f>
        <v>30</v>
      </c>
    </row>
    <row r="2970" spans="1:23" x14ac:dyDescent="0.3">
      <c r="A2970" t="s">
        <v>20654</v>
      </c>
      <c r="B2970">
        <v>37</v>
      </c>
      <c r="C2970" t="s">
        <v>5</v>
      </c>
      <c r="D2970" t="s">
        <v>15</v>
      </c>
      <c r="E2970" t="s">
        <v>25</v>
      </c>
      <c r="F2970" t="s">
        <v>4</v>
      </c>
      <c r="G2970" s="1">
        <v>43934</v>
      </c>
      <c r="H2970" t="s">
        <v>5893</v>
      </c>
      <c r="I2970" t="s">
        <v>3217</v>
      </c>
      <c r="J2970">
        <v>29743.881860000001</v>
      </c>
      <c r="K2970" t="s">
        <v>47</v>
      </c>
      <c r="L2970">
        <v>9033</v>
      </c>
      <c r="M2970">
        <v>201</v>
      </c>
      <c r="N2970" t="s">
        <v>48</v>
      </c>
      <c r="O2970" s="1">
        <v>43956</v>
      </c>
      <c r="P2970" t="s">
        <v>60</v>
      </c>
      <c r="Q2970" t="s">
        <v>44</v>
      </c>
      <c r="R2970">
        <f>Healthcare_Data_v1__4[[#This Row],[Discharge Date]]-Healthcare_Data_v1__4[[#This Row],[Date of Admission]]</f>
        <v>22</v>
      </c>
      <c r="S2970" t="str" cm="1">
        <f t="array" ref="S2970">_xlfn.IFS( Healthcare_Data_v1__4[[#This Row],[Days of Stay]]&lt;10,"Low",Healthcare_Data_v1__4[[#This Row],[Days of Stay]]&lt;20,"Med",Healthcare_Data_v1__4[[#This Row],[Days of Stay]]&lt;=30,"High")</f>
        <v>High</v>
      </c>
      <c r="T2970" t="str">
        <f>CONCATENATE(Healthcare_Data_v1__4[[#This Row],[Medical Condition]],Healthcare_Data_v1__4[[#This Row],[Duration]])</f>
        <v>DiabetesHigh</v>
      </c>
      <c r="U2970">
        <f>MONTH(Healthcare_Data_v1__4[[#This Row],[Date of Admission]])</f>
        <v>4</v>
      </c>
      <c r="V2970">
        <f>YEAR(Healthcare_Data_v1__4[[#This Row],[Date of Admission]])</f>
        <v>2020</v>
      </c>
      <c r="W2970">
        <f>DAY(Healthcare_Data_v1__4[[#This Row],[Date of Admission]])</f>
        <v>13</v>
      </c>
    </row>
    <row r="2971" spans="1:23" x14ac:dyDescent="0.3">
      <c r="A2971" t="s">
        <v>20655</v>
      </c>
      <c r="B2971">
        <v>30</v>
      </c>
      <c r="C2971" t="s">
        <v>5</v>
      </c>
      <c r="D2971" t="s">
        <v>16</v>
      </c>
      <c r="E2971" t="s">
        <v>21</v>
      </c>
      <c r="F2971" t="s">
        <v>10</v>
      </c>
      <c r="G2971" s="1">
        <v>45031</v>
      </c>
      <c r="H2971" t="s">
        <v>5894</v>
      </c>
      <c r="I2971" t="s">
        <v>2755</v>
      </c>
      <c r="J2971">
        <v>29737.937839999999</v>
      </c>
      <c r="K2971" t="s">
        <v>63</v>
      </c>
      <c r="L2971">
        <v>10377</v>
      </c>
      <c r="M2971">
        <v>198</v>
      </c>
      <c r="N2971" t="s">
        <v>48</v>
      </c>
      <c r="O2971" s="1">
        <v>45047</v>
      </c>
      <c r="P2971" t="s">
        <v>56</v>
      </c>
      <c r="Q2971" t="s">
        <v>44</v>
      </c>
      <c r="R2971">
        <f>Healthcare_Data_v1__4[[#This Row],[Discharge Date]]-Healthcare_Data_v1__4[[#This Row],[Date of Admission]]</f>
        <v>16</v>
      </c>
      <c r="S2971" t="str" cm="1">
        <f t="array" ref="S2971">_xlfn.IFS( Healthcare_Data_v1__4[[#This Row],[Days of Stay]]&lt;10,"Low",Healthcare_Data_v1__4[[#This Row],[Days of Stay]]&lt;20,"Med",Healthcare_Data_v1__4[[#This Row],[Days of Stay]]&lt;=30,"High")</f>
        <v>Med</v>
      </c>
      <c r="T2971" t="str">
        <f>CONCATENATE(Healthcare_Data_v1__4[[#This Row],[Medical Condition]],Healthcare_Data_v1__4[[#This Row],[Duration]])</f>
        <v>HypertensionMed</v>
      </c>
      <c r="U2971">
        <f>MONTH(Healthcare_Data_v1__4[[#This Row],[Date of Admission]])</f>
        <v>4</v>
      </c>
      <c r="V2971">
        <f>YEAR(Healthcare_Data_v1__4[[#This Row],[Date of Admission]])</f>
        <v>2023</v>
      </c>
      <c r="W2971">
        <f>DAY(Healthcare_Data_v1__4[[#This Row],[Date of Admission]])</f>
        <v>15</v>
      </c>
    </row>
    <row r="2972" spans="1:23" x14ac:dyDescent="0.3">
      <c r="A2972" t="s">
        <v>20656</v>
      </c>
      <c r="B2972">
        <v>69</v>
      </c>
      <c r="C2972" t="s">
        <v>3</v>
      </c>
      <c r="D2972" t="s">
        <v>16</v>
      </c>
      <c r="E2972" t="s">
        <v>23</v>
      </c>
      <c r="F2972" t="s">
        <v>11</v>
      </c>
      <c r="G2972" s="1">
        <v>45197</v>
      </c>
      <c r="H2972" t="s">
        <v>5895</v>
      </c>
      <c r="I2972" t="s">
        <v>5896</v>
      </c>
      <c r="J2972">
        <v>29731.6093</v>
      </c>
      <c r="K2972" t="s">
        <v>41</v>
      </c>
      <c r="L2972">
        <v>12368</v>
      </c>
      <c r="M2972">
        <v>466</v>
      </c>
      <c r="N2972" t="s">
        <v>48</v>
      </c>
      <c r="O2972" s="1">
        <v>45206</v>
      </c>
      <c r="P2972" t="s">
        <v>60</v>
      </c>
      <c r="Q2972" t="s">
        <v>50</v>
      </c>
      <c r="R2972">
        <f>Healthcare_Data_v1__4[[#This Row],[Discharge Date]]-Healthcare_Data_v1__4[[#This Row],[Date of Admission]]</f>
        <v>9</v>
      </c>
      <c r="S2972" t="str" cm="1">
        <f t="array" ref="S2972">_xlfn.IFS( Healthcare_Data_v1__4[[#This Row],[Days of Stay]]&lt;10,"Low",Healthcare_Data_v1__4[[#This Row],[Days of Stay]]&lt;20,"Med",Healthcare_Data_v1__4[[#This Row],[Days of Stay]]&lt;=30,"High")</f>
        <v>Low</v>
      </c>
      <c r="T2972" t="str">
        <f>CONCATENATE(Healthcare_Data_v1__4[[#This Row],[Medical Condition]],Healthcare_Data_v1__4[[#This Row],[Duration]])</f>
        <v>CancerLow</v>
      </c>
      <c r="U2972">
        <f>MONTH(Healthcare_Data_v1__4[[#This Row],[Date of Admission]])</f>
        <v>9</v>
      </c>
      <c r="V2972">
        <f>YEAR(Healthcare_Data_v1__4[[#This Row],[Date of Admission]])</f>
        <v>2023</v>
      </c>
      <c r="W2972">
        <f>DAY(Healthcare_Data_v1__4[[#This Row],[Date of Admission]])</f>
        <v>28</v>
      </c>
    </row>
    <row r="2973" spans="1:23" x14ac:dyDescent="0.3">
      <c r="A2973" t="s">
        <v>20657</v>
      </c>
      <c r="B2973">
        <v>79</v>
      </c>
      <c r="C2973" t="s">
        <v>3</v>
      </c>
      <c r="D2973" t="s">
        <v>15</v>
      </c>
      <c r="E2973" t="s">
        <v>19</v>
      </c>
      <c r="F2973" t="s">
        <v>7</v>
      </c>
      <c r="G2973" s="1">
        <v>44650</v>
      </c>
      <c r="H2973" t="s">
        <v>5897</v>
      </c>
      <c r="I2973" t="s">
        <v>5898</v>
      </c>
      <c r="J2973">
        <v>29722.72048</v>
      </c>
      <c r="K2973" t="s">
        <v>41</v>
      </c>
      <c r="L2973">
        <v>3982</v>
      </c>
      <c r="M2973">
        <v>260</v>
      </c>
      <c r="N2973" t="s">
        <v>42</v>
      </c>
      <c r="O2973" s="1">
        <v>44671</v>
      </c>
      <c r="P2973" t="s">
        <v>43</v>
      </c>
      <c r="Q2973" t="s">
        <v>57</v>
      </c>
      <c r="R2973">
        <f>Healthcare_Data_v1__4[[#This Row],[Discharge Date]]-Healthcare_Data_v1__4[[#This Row],[Date of Admission]]</f>
        <v>21</v>
      </c>
      <c r="S2973" t="str" cm="1">
        <f t="array" ref="S2973">_xlfn.IFS( Healthcare_Data_v1__4[[#This Row],[Days of Stay]]&lt;10,"Low",Healthcare_Data_v1__4[[#This Row],[Days of Stay]]&lt;20,"Med",Healthcare_Data_v1__4[[#This Row],[Days of Stay]]&lt;=30,"High")</f>
        <v>High</v>
      </c>
      <c r="T2973" t="str">
        <f>CONCATENATE(Healthcare_Data_v1__4[[#This Row],[Medical Condition]],Healthcare_Data_v1__4[[#This Row],[Duration]])</f>
        <v>ObesityHigh</v>
      </c>
      <c r="U2973">
        <f>MONTH(Healthcare_Data_v1__4[[#This Row],[Date of Admission]])</f>
        <v>3</v>
      </c>
      <c r="V2973">
        <f>YEAR(Healthcare_Data_v1__4[[#This Row],[Date of Admission]])</f>
        <v>2022</v>
      </c>
      <c r="W2973">
        <f>DAY(Healthcare_Data_v1__4[[#This Row],[Date of Admission]])</f>
        <v>30</v>
      </c>
    </row>
    <row r="2974" spans="1:23" x14ac:dyDescent="0.3">
      <c r="A2974" t="s">
        <v>20658</v>
      </c>
      <c r="B2974">
        <v>47</v>
      </c>
      <c r="C2974" t="s">
        <v>8</v>
      </c>
      <c r="D2974" t="s">
        <v>16</v>
      </c>
      <c r="E2974" t="s">
        <v>22</v>
      </c>
      <c r="F2974" t="s">
        <v>10</v>
      </c>
      <c r="G2974" s="1">
        <v>43741</v>
      </c>
      <c r="H2974" t="s">
        <v>5899</v>
      </c>
      <c r="I2974" t="s">
        <v>5900</v>
      </c>
      <c r="J2974">
        <v>29713.25561</v>
      </c>
      <c r="K2974" t="s">
        <v>41</v>
      </c>
      <c r="L2974">
        <v>6138</v>
      </c>
      <c r="M2974">
        <v>247</v>
      </c>
      <c r="N2974" t="s">
        <v>55</v>
      </c>
      <c r="O2974" s="1">
        <v>43755</v>
      </c>
      <c r="P2974" t="s">
        <v>56</v>
      </c>
      <c r="Q2974" t="s">
        <v>57</v>
      </c>
      <c r="R2974">
        <f>Healthcare_Data_v1__4[[#This Row],[Discharge Date]]-Healthcare_Data_v1__4[[#This Row],[Date of Admission]]</f>
        <v>14</v>
      </c>
      <c r="S2974" t="str" cm="1">
        <f t="array" ref="S2974">_xlfn.IFS( Healthcare_Data_v1__4[[#This Row],[Days of Stay]]&lt;10,"Low",Healthcare_Data_v1__4[[#This Row],[Days of Stay]]&lt;20,"Med",Healthcare_Data_v1__4[[#This Row],[Days of Stay]]&lt;=30,"High")</f>
        <v>Med</v>
      </c>
      <c r="T2974" t="str">
        <f>CONCATENATE(Healthcare_Data_v1__4[[#This Row],[Medical Condition]],Healthcare_Data_v1__4[[#This Row],[Duration]])</f>
        <v>HypertensionMed</v>
      </c>
      <c r="U2974">
        <f>MONTH(Healthcare_Data_v1__4[[#This Row],[Date of Admission]])</f>
        <v>10</v>
      </c>
      <c r="V2974">
        <f>YEAR(Healthcare_Data_v1__4[[#This Row],[Date of Admission]])</f>
        <v>2019</v>
      </c>
      <c r="W2974">
        <f>DAY(Healthcare_Data_v1__4[[#This Row],[Date of Admission]])</f>
        <v>3</v>
      </c>
    </row>
    <row r="2975" spans="1:23" x14ac:dyDescent="0.3">
      <c r="A2975" t="s">
        <v>20659</v>
      </c>
      <c r="B2975">
        <v>29</v>
      </c>
      <c r="C2975" t="s">
        <v>5</v>
      </c>
      <c r="D2975" t="s">
        <v>16</v>
      </c>
      <c r="E2975" t="s">
        <v>23</v>
      </c>
      <c r="F2975" t="s">
        <v>11</v>
      </c>
      <c r="G2975" s="1">
        <v>45158</v>
      </c>
      <c r="H2975" t="s">
        <v>5901</v>
      </c>
      <c r="I2975" t="s">
        <v>5902</v>
      </c>
      <c r="J2975">
        <v>29709.737590000001</v>
      </c>
      <c r="K2975" t="s">
        <v>63</v>
      </c>
      <c r="L2975">
        <v>53575</v>
      </c>
      <c r="M2975">
        <v>161</v>
      </c>
      <c r="N2975" t="s">
        <v>55</v>
      </c>
      <c r="O2975" s="1">
        <v>45186</v>
      </c>
      <c r="P2975" t="s">
        <v>60</v>
      </c>
      <c r="Q2975" t="s">
        <v>50</v>
      </c>
      <c r="R2975">
        <f>Healthcare_Data_v1__4[[#This Row],[Discharge Date]]-Healthcare_Data_v1__4[[#This Row],[Date of Admission]]</f>
        <v>28</v>
      </c>
      <c r="S2975" t="str" cm="1">
        <f t="array" ref="S2975">_xlfn.IFS( Healthcare_Data_v1__4[[#This Row],[Days of Stay]]&lt;10,"Low",Healthcare_Data_v1__4[[#This Row],[Days of Stay]]&lt;20,"Med",Healthcare_Data_v1__4[[#This Row],[Days of Stay]]&lt;=30,"High")</f>
        <v>High</v>
      </c>
      <c r="T2975" t="str">
        <f>CONCATENATE(Healthcare_Data_v1__4[[#This Row],[Medical Condition]],Healthcare_Data_v1__4[[#This Row],[Duration]])</f>
        <v>CancerHigh</v>
      </c>
      <c r="U2975">
        <f>MONTH(Healthcare_Data_v1__4[[#This Row],[Date of Admission]])</f>
        <v>8</v>
      </c>
      <c r="V2975">
        <f>YEAR(Healthcare_Data_v1__4[[#This Row],[Date of Admission]])</f>
        <v>2023</v>
      </c>
      <c r="W2975">
        <f>DAY(Healthcare_Data_v1__4[[#This Row],[Date of Admission]])</f>
        <v>20</v>
      </c>
    </row>
    <row r="2976" spans="1:23" x14ac:dyDescent="0.3">
      <c r="A2976" t="s">
        <v>20660</v>
      </c>
      <c r="B2976">
        <v>38</v>
      </c>
      <c r="C2976" t="s">
        <v>5</v>
      </c>
      <c r="D2976" t="s">
        <v>16</v>
      </c>
      <c r="E2976" t="s">
        <v>22</v>
      </c>
      <c r="F2976" t="s">
        <v>10</v>
      </c>
      <c r="G2976" s="1">
        <v>43761</v>
      </c>
      <c r="H2976" t="s">
        <v>5903</v>
      </c>
      <c r="I2976" t="s">
        <v>5904</v>
      </c>
      <c r="J2976">
        <v>29703.693050000002</v>
      </c>
      <c r="K2976" t="s">
        <v>47</v>
      </c>
      <c r="L2976">
        <v>31164</v>
      </c>
      <c r="M2976">
        <v>212</v>
      </c>
      <c r="N2976" t="s">
        <v>48</v>
      </c>
      <c r="O2976" s="1">
        <v>43762</v>
      </c>
      <c r="P2976" t="s">
        <v>49</v>
      </c>
      <c r="Q2976" t="s">
        <v>44</v>
      </c>
      <c r="R2976">
        <f>Healthcare_Data_v1__4[[#This Row],[Discharge Date]]-Healthcare_Data_v1__4[[#This Row],[Date of Admission]]</f>
        <v>1</v>
      </c>
      <c r="S2976" t="str" cm="1">
        <f t="array" ref="S2976">_xlfn.IFS( Healthcare_Data_v1__4[[#This Row],[Days of Stay]]&lt;10,"Low",Healthcare_Data_v1__4[[#This Row],[Days of Stay]]&lt;20,"Med",Healthcare_Data_v1__4[[#This Row],[Days of Stay]]&lt;=30,"High")</f>
        <v>Low</v>
      </c>
      <c r="T2976" t="str">
        <f>CONCATENATE(Healthcare_Data_v1__4[[#This Row],[Medical Condition]],Healthcare_Data_v1__4[[#This Row],[Duration]])</f>
        <v>HypertensionLow</v>
      </c>
      <c r="U2976">
        <f>MONTH(Healthcare_Data_v1__4[[#This Row],[Date of Admission]])</f>
        <v>10</v>
      </c>
      <c r="V2976">
        <f>YEAR(Healthcare_Data_v1__4[[#This Row],[Date of Admission]])</f>
        <v>2019</v>
      </c>
      <c r="W2976">
        <f>DAY(Healthcare_Data_v1__4[[#This Row],[Date of Admission]])</f>
        <v>23</v>
      </c>
    </row>
    <row r="2977" spans="1:23" x14ac:dyDescent="0.3">
      <c r="A2977" t="s">
        <v>20661</v>
      </c>
      <c r="B2977">
        <v>24</v>
      </c>
      <c r="C2977" t="s">
        <v>12</v>
      </c>
      <c r="D2977" t="s">
        <v>16</v>
      </c>
      <c r="E2977" t="s">
        <v>25</v>
      </c>
      <c r="F2977" t="s">
        <v>6</v>
      </c>
      <c r="G2977" s="1">
        <v>44243</v>
      </c>
      <c r="H2977" t="s">
        <v>5905</v>
      </c>
      <c r="I2977" t="s">
        <v>5906</v>
      </c>
      <c r="J2977">
        <v>29701.973890000001</v>
      </c>
      <c r="K2977" t="s">
        <v>47</v>
      </c>
      <c r="L2977">
        <v>14661</v>
      </c>
      <c r="M2977">
        <v>296</v>
      </c>
      <c r="N2977" t="s">
        <v>55</v>
      </c>
      <c r="O2977" s="1">
        <v>44267</v>
      </c>
      <c r="P2977" t="s">
        <v>56</v>
      </c>
      <c r="Q2977" t="s">
        <v>57</v>
      </c>
      <c r="R2977">
        <f>Healthcare_Data_v1__4[[#This Row],[Discharge Date]]-Healthcare_Data_v1__4[[#This Row],[Date of Admission]]</f>
        <v>24</v>
      </c>
      <c r="S2977" t="str" cm="1">
        <f t="array" ref="S2977">_xlfn.IFS( Healthcare_Data_v1__4[[#This Row],[Days of Stay]]&lt;10,"Low",Healthcare_Data_v1__4[[#This Row],[Days of Stay]]&lt;20,"Med",Healthcare_Data_v1__4[[#This Row],[Days of Stay]]&lt;=30,"High")</f>
        <v>High</v>
      </c>
      <c r="T2977" t="str">
        <f>CONCATENATE(Healthcare_Data_v1__4[[#This Row],[Medical Condition]],Healthcare_Data_v1__4[[#This Row],[Duration]])</f>
        <v>AsthmaHigh</v>
      </c>
      <c r="U2977">
        <f>MONTH(Healthcare_Data_v1__4[[#This Row],[Date of Admission]])</f>
        <v>2</v>
      </c>
      <c r="V2977">
        <f>YEAR(Healthcare_Data_v1__4[[#This Row],[Date of Admission]])</f>
        <v>2021</v>
      </c>
      <c r="W2977">
        <f>DAY(Healthcare_Data_v1__4[[#This Row],[Date of Admission]])</f>
        <v>16</v>
      </c>
    </row>
    <row r="2978" spans="1:23" x14ac:dyDescent="0.3">
      <c r="A2978" t="s">
        <v>20662</v>
      </c>
      <c r="B2978">
        <v>81</v>
      </c>
      <c r="C2978" t="s">
        <v>3</v>
      </c>
      <c r="D2978" t="s">
        <v>16</v>
      </c>
      <c r="E2978" t="s">
        <v>21</v>
      </c>
      <c r="F2978" t="s">
        <v>4</v>
      </c>
      <c r="G2978" s="1">
        <v>44999</v>
      </c>
      <c r="H2978" t="s">
        <v>5907</v>
      </c>
      <c r="I2978" t="s">
        <v>5908</v>
      </c>
      <c r="J2978">
        <v>29695.212220000001</v>
      </c>
      <c r="K2978" t="s">
        <v>41</v>
      </c>
      <c r="L2978">
        <v>31925</v>
      </c>
      <c r="M2978">
        <v>254</v>
      </c>
      <c r="N2978" t="s">
        <v>55</v>
      </c>
      <c r="O2978" s="1">
        <v>45006</v>
      </c>
      <c r="P2978" t="s">
        <v>60</v>
      </c>
      <c r="Q2978" t="s">
        <v>50</v>
      </c>
      <c r="R2978">
        <f>Healthcare_Data_v1__4[[#This Row],[Discharge Date]]-Healthcare_Data_v1__4[[#This Row],[Date of Admission]]</f>
        <v>7</v>
      </c>
      <c r="S2978" t="str" cm="1">
        <f t="array" ref="S2978">_xlfn.IFS( Healthcare_Data_v1__4[[#This Row],[Days of Stay]]&lt;10,"Low",Healthcare_Data_v1__4[[#This Row],[Days of Stay]]&lt;20,"Med",Healthcare_Data_v1__4[[#This Row],[Days of Stay]]&lt;=30,"High")</f>
        <v>Low</v>
      </c>
      <c r="T2978" t="str">
        <f>CONCATENATE(Healthcare_Data_v1__4[[#This Row],[Medical Condition]],Healthcare_Data_v1__4[[#This Row],[Duration]])</f>
        <v>DiabetesLow</v>
      </c>
      <c r="U2978">
        <f>MONTH(Healthcare_Data_v1__4[[#This Row],[Date of Admission]])</f>
        <v>3</v>
      </c>
      <c r="V2978">
        <f>YEAR(Healthcare_Data_v1__4[[#This Row],[Date of Admission]])</f>
        <v>2023</v>
      </c>
      <c r="W2978">
        <f>DAY(Healthcare_Data_v1__4[[#This Row],[Date of Admission]])</f>
        <v>14</v>
      </c>
    </row>
    <row r="2979" spans="1:23" x14ac:dyDescent="0.3">
      <c r="A2979" t="s">
        <v>20663</v>
      </c>
      <c r="B2979">
        <v>31</v>
      </c>
      <c r="C2979" t="s">
        <v>5</v>
      </c>
      <c r="D2979" t="s">
        <v>16</v>
      </c>
      <c r="E2979" t="s">
        <v>26</v>
      </c>
      <c r="F2979" t="s">
        <v>4</v>
      </c>
      <c r="G2979" s="1">
        <v>44874</v>
      </c>
      <c r="H2979" t="s">
        <v>5909</v>
      </c>
      <c r="I2979" t="s">
        <v>5910</v>
      </c>
      <c r="J2979">
        <v>29689.967560000001</v>
      </c>
      <c r="K2979" t="s">
        <v>47</v>
      </c>
      <c r="L2979">
        <v>46614</v>
      </c>
      <c r="M2979">
        <v>309</v>
      </c>
      <c r="N2979" t="s">
        <v>48</v>
      </c>
      <c r="O2979" s="1">
        <v>44882</v>
      </c>
      <c r="P2979" t="s">
        <v>85</v>
      </c>
      <c r="Q2979" t="s">
        <v>57</v>
      </c>
      <c r="R2979">
        <f>Healthcare_Data_v1__4[[#This Row],[Discharge Date]]-Healthcare_Data_v1__4[[#This Row],[Date of Admission]]</f>
        <v>8</v>
      </c>
      <c r="S2979" t="str" cm="1">
        <f t="array" ref="S2979">_xlfn.IFS( Healthcare_Data_v1__4[[#This Row],[Days of Stay]]&lt;10,"Low",Healthcare_Data_v1__4[[#This Row],[Days of Stay]]&lt;20,"Med",Healthcare_Data_v1__4[[#This Row],[Days of Stay]]&lt;=30,"High")</f>
        <v>Low</v>
      </c>
      <c r="T2979" t="str">
        <f>CONCATENATE(Healthcare_Data_v1__4[[#This Row],[Medical Condition]],Healthcare_Data_v1__4[[#This Row],[Duration]])</f>
        <v>DiabetesLow</v>
      </c>
      <c r="U2979">
        <f>MONTH(Healthcare_Data_v1__4[[#This Row],[Date of Admission]])</f>
        <v>11</v>
      </c>
      <c r="V2979">
        <f>YEAR(Healthcare_Data_v1__4[[#This Row],[Date of Admission]])</f>
        <v>2022</v>
      </c>
      <c r="W2979">
        <f>DAY(Healthcare_Data_v1__4[[#This Row],[Date of Admission]])</f>
        <v>9</v>
      </c>
    </row>
    <row r="2980" spans="1:23" x14ac:dyDescent="0.3">
      <c r="A2980" t="s">
        <v>20664</v>
      </c>
      <c r="B2980">
        <v>59</v>
      </c>
      <c r="C2980" t="s">
        <v>3</v>
      </c>
      <c r="D2980" t="s">
        <v>15</v>
      </c>
      <c r="E2980" t="s">
        <v>21</v>
      </c>
      <c r="F2980" t="s">
        <v>11</v>
      </c>
      <c r="G2980" s="1">
        <v>44111</v>
      </c>
      <c r="H2980" t="s">
        <v>5911</v>
      </c>
      <c r="I2980" t="s">
        <v>5912</v>
      </c>
      <c r="J2980">
        <v>29687.84676</v>
      </c>
      <c r="K2980" t="s">
        <v>41</v>
      </c>
      <c r="L2980">
        <v>58279</v>
      </c>
      <c r="M2980">
        <v>185</v>
      </c>
      <c r="N2980" t="s">
        <v>55</v>
      </c>
      <c r="O2980" s="1">
        <v>44116</v>
      </c>
      <c r="P2980" t="s">
        <v>60</v>
      </c>
      <c r="Q2980" t="s">
        <v>50</v>
      </c>
      <c r="R2980">
        <f>Healthcare_Data_v1__4[[#This Row],[Discharge Date]]-Healthcare_Data_v1__4[[#This Row],[Date of Admission]]</f>
        <v>5</v>
      </c>
      <c r="S2980" t="str" cm="1">
        <f t="array" ref="S2980">_xlfn.IFS( Healthcare_Data_v1__4[[#This Row],[Days of Stay]]&lt;10,"Low",Healthcare_Data_v1__4[[#This Row],[Days of Stay]]&lt;20,"Med",Healthcare_Data_v1__4[[#This Row],[Days of Stay]]&lt;=30,"High")</f>
        <v>Low</v>
      </c>
      <c r="T2980" t="str">
        <f>CONCATENATE(Healthcare_Data_v1__4[[#This Row],[Medical Condition]],Healthcare_Data_v1__4[[#This Row],[Duration]])</f>
        <v>CancerLow</v>
      </c>
      <c r="U2980">
        <f>MONTH(Healthcare_Data_v1__4[[#This Row],[Date of Admission]])</f>
        <v>10</v>
      </c>
      <c r="V2980">
        <f>YEAR(Healthcare_Data_v1__4[[#This Row],[Date of Admission]])</f>
        <v>2020</v>
      </c>
      <c r="W2980">
        <f>DAY(Healthcare_Data_v1__4[[#This Row],[Date of Admission]])</f>
        <v>7</v>
      </c>
    </row>
    <row r="2981" spans="1:23" x14ac:dyDescent="0.3">
      <c r="A2981" t="s">
        <v>20665</v>
      </c>
      <c r="B2981">
        <v>32</v>
      </c>
      <c r="C2981" t="s">
        <v>5</v>
      </c>
      <c r="D2981" t="s">
        <v>15</v>
      </c>
      <c r="E2981" t="s">
        <v>25</v>
      </c>
      <c r="F2981" t="s">
        <v>6</v>
      </c>
      <c r="G2981" s="1">
        <v>44669</v>
      </c>
      <c r="H2981" t="s">
        <v>5913</v>
      </c>
      <c r="I2981" t="s">
        <v>5914</v>
      </c>
      <c r="J2981">
        <v>29684.506979999998</v>
      </c>
      <c r="K2981" t="s">
        <v>47</v>
      </c>
      <c r="L2981">
        <v>42224</v>
      </c>
      <c r="M2981">
        <v>294</v>
      </c>
      <c r="N2981" t="s">
        <v>48</v>
      </c>
      <c r="O2981" s="1">
        <v>44677</v>
      </c>
      <c r="P2981" t="s">
        <v>43</v>
      </c>
      <c r="Q2981" t="s">
        <v>44</v>
      </c>
      <c r="R2981">
        <f>Healthcare_Data_v1__4[[#This Row],[Discharge Date]]-Healthcare_Data_v1__4[[#This Row],[Date of Admission]]</f>
        <v>8</v>
      </c>
      <c r="S2981" t="str" cm="1">
        <f t="array" ref="S2981">_xlfn.IFS( Healthcare_Data_v1__4[[#This Row],[Days of Stay]]&lt;10,"Low",Healthcare_Data_v1__4[[#This Row],[Days of Stay]]&lt;20,"Med",Healthcare_Data_v1__4[[#This Row],[Days of Stay]]&lt;=30,"High")</f>
        <v>Low</v>
      </c>
      <c r="T2981" t="str">
        <f>CONCATENATE(Healthcare_Data_v1__4[[#This Row],[Medical Condition]],Healthcare_Data_v1__4[[#This Row],[Duration]])</f>
        <v>AsthmaLow</v>
      </c>
      <c r="U2981">
        <f>MONTH(Healthcare_Data_v1__4[[#This Row],[Date of Admission]])</f>
        <v>4</v>
      </c>
      <c r="V2981">
        <f>YEAR(Healthcare_Data_v1__4[[#This Row],[Date of Admission]])</f>
        <v>2022</v>
      </c>
      <c r="W2981">
        <f>DAY(Healthcare_Data_v1__4[[#This Row],[Date of Admission]])</f>
        <v>18</v>
      </c>
    </row>
    <row r="2982" spans="1:23" x14ac:dyDescent="0.3">
      <c r="A2982" t="s">
        <v>20666</v>
      </c>
      <c r="B2982">
        <v>62</v>
      </c>
      <c r="C2982" t="s">
        <v>3</v>
      </c>
      <c r="D2982" t="s">
        <v>16</v>
      </c>
      <c r="E2982" t="s">
        <v>24</v>
      </c>
      <c r="F2982" t="s">
        <v>7</v>
      </c>
      <c r="G2982" s="1">
        <v>45102</v>
      </c>
      <c r="H2982" t="s">
        <v>5915</v>
      </c>
      <c r="I2982" t="s">
        <v>5916</v>
      </c>
      <c r="J2982">
        <v>29676.63379</v>
      </c>
      <c r="K2982" t="s">
        <v>69</v>
      </c>
      <c r="L2982">
        <v>12602</v>
      </c>
      <c r="M2982">
        <v>318</v>
      </c>
      <c r="N2982" t="s">
        <v>42</v>
      </c>
      <c r="O2982" s="1">
        <v>45108</v>
      </c>
      <c r="P2982" t="s">
        <v>60</v>
      </c>
      <c r="Q2982" t="s">
        <v>57</v>
      </c>
      <c r="R2982">
        <f>Healthcare_Data_v1__4[[#This Row],[Discharge Date]]-Healthcare_Data_v1__4[[#This Row],[Date of Admission]]</f>
        <v>6</v>
      </c>
      <c r="S2982" t="str" cm="1">
        <f t="array" ref="S2982">_xlfn.IFS( Healthcare_Data_v1__4[[#This Row],[Days of Stay]]&lt;10,"Low",Healthcare_Data_v1__4[[#This Row],[Days of Stay]]&lt;20,"Med",Healthcare_Data_v1__4[[#This Row],[Days of Stay]]&lt;=30,"High")</f>
        <v>Low</v>
      </c>
      <c r="T2982" t="str">
        <f>CONCATENATE(Healthcare_Data_v1__4[[#This Row],[Medical Condition]],Healthcare_Data_v1__4[[#This Row],[Duration]])</f>
        <v>ObesityLow</v>
      </c>
      <c r="U2982">
        <f>MONTH(Healthcare_Data_v1__4[[#This Row],[Date of Admission]])</f>
        <v>6</v>
      </c>
      <c r="V2982">
        <f>YEAR(Healthcare_Data_v1__4[[#This Row],[Date of Admission]])</f>
        <v>2023</v>
      </c>
      <c r="W2982">
        <f>DAY(Healthcare_Data_v1__4[[#This Row],[Date of Admission]])</f>
        <v>25</v>
      </c>
    </row>
    <row r="2983" spans="1:23" x14ac:dyDescent="0.3">
      <c r="A2983" t="s">
        <v>20667</v>
      </c>
      <c r="B2983">
        <v>18</v>
      </c>
      <c r="C2983" t="s">
        <v>12</v>
      </c>
      <c r="D2983" t="s">
        <v>15</v>
      </c>
      <c r="E2983" t="s">
        <v>25</v>
      </c>
      <c r="F2983" t="s">
        <v>4</v>
      </c>
      <c r="G2983" s="1">
        <v>43575</v>
      </c>
      <c r="H2983" t="s">
        <v>5917</v>
      </c>
      <c r="I2983" t="s">
        <v>5071</v>
      </c>
      <c r="J2983">
        <v>29675.112860000001</v>
      </c>
      <c r="K2983" t="s">
        <v>47</v>
      </c>
      <c r="L2983">
        <v>2357</v>
      </c>
      <c r="M2983">
        <v>165</v>
      </c>
      <c r="N2983" t="s">
        <v>48</v>
      </c>
      <c r="O2983" s="1">
        <v>43594</v>
      </c>
      <c r="P2983" t="s">
        <v>60</v>
      </c>
      <c r="Q2983" t="s">
        <v>44</v>
      </c>
      <c r="R2983">
        <f>Healthcare_Data_v1__4[[#This Row],[Discharge Date]]-Healthcare_Data_v1__4[[#This Row],[Date of Admission]]</f>
        <v>19</v>
      </c>
      <c r="S2983" t="str" cm="1">
        <f t="array" ref="S2983">_xlfn.IFS( Healthcare_Data_v1__4[[#This Row],[Days of Stay]]&lt;10,"Low",Healthcare_Data_v1__4[[#This Row],[Days of Stay]]&lt;20,"Med",Healthcare_Data_v1__4[[#This Row],[Days of Stay]]&lt;=30,"High")</f>
        <v>Med</v>
      </c>
      <c r="T2983" t="str">
        <f>CONCATENATE(Healthcare_Data_v1__4[[#This Row],[Medical Condition]],Healthcare_Data_v1__4[[#This Row],[Duration]])</f>
        <v>DiabetesMed</v>
      </c>
      <c r="U2983">
        <f>MONTH(Healthcare_Data_v1__4[[#This Row],[Date of Admission]])</f>
        <v>4</v>
      </c>
      <c r="V2983">
        <f>YEAR(Healthcare_Data_v1__4[[#This Row],[Date of Admission]])</f>
        <v>2019</v>
      </c>
      <c r="W2983">
        <f>DAY(Healthcare_Data_v1__4[[#This Row],[Date of Admission]])</f>
        <v>20</v>
      </c>
    </row>
    <row r="2984" spans="1:23" x14ac:dyDescent="0.3">
      <c r="A2984" t="s">
        <v>20668</v>
      </c>
      <c r="B2984">
        <v>55</v>
      </c>
      <c r="C2984" t="s">
        <v>3</v>
      </c>
      <c r="D2984" t="s">
        <v>16</v>
      </c>
      <c r="E2984" t="s">
        <v>24</v>
      </c>
      <c r="F2984" t="s">
        <v>9</v>
      </c>
      <c r="G2984" s="1">
        <v>44131</v>
      </c>
      <c r="H2984" t="s">
        <v>5918</v>
      </c>
      <c r="I2984" t="s">
        <v>5919</v>
      </c>
      <c r="J2984">
        <v>29671.719079999999</v>
      </c>
      <c r="K2984" t="s">
        <v>41</v>
      </c>
      <c r="L2984">
        <v>3655</v>
      </c>
      <c r="M2984">
        <v>494</v>
      </c>
      <c r="N2984" t="s">
        <v>42</v>
      </c>
      <c r="O2984" s="1">
        <v>44132</v>
      </c>
      <c r="P2984" t="s">
        <v>60</v>
      </c>
      <c r="Q2984" t="s">
        <v>50</v>
      </c>
      <c r="R2984">
        <f>Healthcare_Data_v1__4[[#This Row],[Discharge Date]]-Healthcare_Data_v1__4[[#This Row],[Date of Admission]]</f>
        <v>1</v>
      </c>
      <c r="S2984" t="str" cm="1">
        <f t="array" ref="S2984">_xlfn.IFS( Healthcare_Data_v1__4[[#This Row],[Days of Stay]]&lt;10,"Low",Healthcare_Data_v1__4[[#This Row],[Days of Stay]]&lt;20,"Med",Healthcare_Data_v1__4[[#This Row],[Days of Stay]]&lt;=30,"High")</f>
        <v>Low</v>
      </c>
      <c r="T2984" t="str">
        <f>CONCATENATE(Healthcare_Data_v1__4[[#This Row],[Medical Condition]],Healthcare_Data_v1__4[[#This Row],[Duration]])</f>
        <v>ArthritisLow</v>
      </c>
      <c r="U2984">
        <f>MONTH(Healthcare_Data_v1__4[[#This Row],[Date of Admission]])</f>
        <v>10</v>
      </c>
      <c r="V2984">
        <f>YEAR(Healthcare_Data_v1__4[[#This Row],[Date of Admission]])</f>
        <v>2020</v>
      </c>
      <c r="W2984">
        <f>DAY(Healthcare_Data_v1__4[[#This Row],[Date of Admission]])</f>
        <v>27</v>
      </c>
    </row>
    <row r="2985" spans="1:23" x14ac:dyDescent="0.3">
      <c r="A2985" t="s">
        <v>20669</v>
      </c>
      <c r="B2985">
        <v>56</v>
      </c>
      <c r="C2985" t="s">
        <v>3</v>
      </c>
      <c r="D2985" t="s">
        <v>16</v>
      </c>
      <c r="E2985" t="s">
        <v>19</v>
      </c>
      <c r="F2985" t="s">
        <v>6</v>
      </c>
      <c r="G2985" s="1">
        <v>43909</v>
      </c>
      <c r="H2985" t="s">
        <v>5920</v>
      </c>
      <c r="I2985" t="s">
        <v>1720</v>
      </c>
      <c r="J2985">
        <v>29671.094089999999</v>
      </c>
      <c r="K2985" t="s">
        <v>41</v>
      </c>
      <c r="L2985">
        <v>15804</v>
      </c>
      <c r="M2985">
        <v>115</v>
      </c>
      <c r="N2985" t="s">
        <v>55</v>
      </c>
      <c r="O2985" s="1">
        <v>43938</v>
      </c>
      <c r="P2985" t="s">
        <v>60</v>
      </c>
      <c r="Q2985" t="s">
        <v>50</v>
      </c>
      <c r="R2985">
        <f>Healthcare_Data_v1__4[[#This Row],[Discharge Date]]-Healthcare_Data_v1__4[[#This Row],[Date of Admission]]</f>
        <v>29</v>
      </c>
      <c r="S2985" t="str" cm="1">
        <f t="array" ref="S2985">_xlfn.IFS( Healthcare_Data_v1__4[[#This Row],[Days of Stay]]&lt;10,"Low",Healthcare_Data_v1__4[[#This Row],[Days of Stay]]&lt;20,"Med",Healthcare_Data_v1__4[[#This Row],[Days of Stay]]&lt;=30,"High")</f>
        <v>High</v>
      </c>
      <c r="T2985" t="str">
        <f>CONCATENATE(Healthcare_Data_v1__4[[#This Row],[Medical Condition]],Healthcare_Data_v1__4[[#This Row],[Duration]])</f>
        <v>AsthmaHigh</v>
      </c>
      <c r="U2985">
        <f>MONTH(Healthcare_Data_v1__4[[#This Row],[Date of Admission]])</f>
        <v>3</v>
      </c>
      <c r="V2985">
        <f>YEAR(Healthcare_Data_v1__4[[#This Row],[Date of Admission]])</f>
        <v>2020</v>
      </c>
      <c r="W2985">
        <f>DAY(Healthcare_Data_v1__4[[#This Row],[Date of Admission]])</f>
        <v>19</v>
      </c>
    </row>
    <row r="2986" spans="1:23" x14ac:dyDescent="0.3">
      <c r="A2986" t="s">
        <v>20670</v>
      </c>
      <c r="B2986">
        <v>31</v>
      </c>
      <c r="C2986" t="s">
        <v>5</v>
      </c>
      <c r="D2986" t="s">
        <v>16</v>
      </c>
      <c r="E2986" t="s">
        <v>20</v>
      </c>
      <c r="F2986" t="s">
        <v>6</v>
      </c>
      <c r="G2986" s="1">
        <v>44222</v>
      </c>
      <c r="H2986" t="s">
        <v>5921</v>
      </c>
      <c r="I2986" t="s">
        <v>5922</v>
      </c>
      <c r="J2986">
        <v>29670.363160000001</v>
      </c>
      <c r="K2986" t="s">
        <v>69</v>
      </c>
      <c r="L2986">
        <v>14295</v>
      </c>
      <c r="M2986">
        <v>402</v>
      </c>
      <c r="N2986" t="s">
        <v>55</v>
      </c>
      <c r="O2986" s="1">
        <v>44231</v>
      </c>
      <c r="P2986" t="s">
        <v>49</v>
      </c>
      <c r="Q2986" t="s">
        <v>44</v>
      </c>
      <c r="R2986">
        <f>Healthcare_Data_v1__4[[#This Row],[Discharge Date]]-Healthcare_Data_v1__4[[#This Row],[Date of Admission]]</f>
        <v>9</v>
      </c>
      <c r="S2986" t="str" cm="1">
        <f t="array" ref="S2986">_xlfn.IFS( Healthcare_Data_v1__4[[#This Row],[Days of Stay]]&lt;10,"Low",Healthcare_Data_v1__4[[#This Row],[Days of Stay]]&lt;20,"Med",Healthcare_Data_v1__4[[#This Row],[Days of Stay]]&lt;=30,"High")</f>
        <v>Low</v>
      </c>
      <c r="T2986" t="str">
        <f>CONCATENATE(Healthcare_Data_v1__4[[#This Row],[Medical Condition]],Healthcare_Data_v1__4[[#This Row],[Duration]])</f>
        <v>AsthmaLow</v>
      </c>
      <c r="U2986">
        <f>MONTH(Healthcare_Data_v1__4[[#This Row],[Date of Admission]])</f>
        <v>1</v>
      </c>
      <c r="V2986">
        <f>YEAR(Healthcare_Data_v1__4[[#This Row],[Date of Admission]])</f>
        <v>2021</v>
      </c>
      <c r="W2986">
        <f>DAY(Healthcare_Data_v1__4[[#This Row],[Date of Admission]])</f>
        <v>26</v>
      </c>
    </row>
    <row r="2987" spans="1:23" x14ac:dyDescent="0.3">
      <c r="A2987" t="s">
        <v>20671</v>
      </c>
      <c r="B2987">
        <v>34</v>
      </c>
      <c r="C2987" t="s">
        <v>5</v>
      </c>
      <c r="D2987" t="s">
        <v>16</v>
      </c>
      <c r="E2987" t="s">
        <v>22</v>
      </c>
      <c r="F2987" t="s">
        <v>6</v>
      </c>
      <c r="G2987" s="1">
        <v>43766</v>
      </c>
      <c r="H2987" t="s">
        <v>1987</v>
      </c>
      <c r="I2987" t="s">
        <v>5923</v>
      </c>
      <c r="J2987">
        <v>29669.804810000001</v>
      </c>
      <c r="K2987" t="s">
        <v>63</v>
      </c>
      <c r="L2987">
        <v>16819</v>
      </c>
      <c r="M2987">
        <v>476</v>
      </c>
      <c r="N2987" t="s">
        <v>55</v>
      </c>
      <c r="O2987" s="1">
        <v>43774</v>
      </c>
      <c r="P2987" t="s">
        <v>60</v>
      </c>
      <c r="Q2987" t="s">
        <v>44</v>
      </c>
      <c r="R2987">
        <f>Healthcare_Data_v1__4[[#This Row],[Discharge Date]]-Healthcare_Data_v1__4[[#This Row],[Date of Admission]]</f>
        <v>8</v>
      </c>
      <c r="S2987" t="str" cm="1">
        <f t="array" ref="S2987">_xlfn.IFS( Healthcare_Data_v1__4[[#This Row],[Days of Stay]]&lt;10,"Low",Healthcare_Data_v1__4[[#This Row],[Days of Stay]]&lt;20,"Med",Healthcare_Data_v1__4[[#This Row],[Days of Stay]]&lt;=30,"High")</f>
        <v>Low</v>
      </c>
      <c r="T2987" t="str">
        <f>CONCATENATE(Healthcare_Data_v1__4[[#This Row],[Medical Condition]],Healthcare_Data_v1__4[[#This Row],[Duration]])</f>
        <v>AsthmaLow</v>
      </c>
      <c r="U2987">
        <f>MONTH(Healthcare_Data_v1__4[[#This Row],[Date of Admission]])</f>
        <v>10</v>
      </c>
      <c r="V2987">
        <f>YEAR(Healthcare_Data_v1__4[[#This Row],[Date of Admission]])</f>
        <v>2019</v>
      </c>
      <c r="W2987">
        <f>DAY(Healthcare_Data_v1__4[[#This Row],[Date of Admission]])</f>
        <v>28</v>
      </c>
    </row>
    <row r="2988" spans="1:23" x14ac:dyDescent="0.3">
      <c r="A2988" t="s">
        <v>20672</v>
      </c>
      <c r="B2988">
        <v>61</v>
      </c>
      <c r="C2988" t="s">
        <v>3</v>
      </c>
      <c r="D2988" t="s">
        <v>15</v>
      </c>
      <c r="E2988" t="s">
        <v>23</v>
      </c>
      <c r="F2988" t="s">
        <v>7</v>
      </c>
      <c r="G2988" s="1">
        <v>43954</v>
      </c>
      <c r="H2988" t="s">
        <v>5924</v>
      </c>
      <c r="I2988" t="s">
        <v>5925</v>
      </c>
      <c r="J2988">
        <v>29666.935809999999</v>
      </c>
      <c r="K2988" t="s">
        <v>69</v>
      </c>
      <c r="L2988">
        <v>12683</v>
      </c>
      <c r="M2988">
        <v>340</v>
      </c>
      <c r="N2988" t="s">
        <v>42</v>
      </c>
      <c r="O2988" s="1">
        <v>43957</v>
      </c>
      <c r="P2988" t="s">
        <v>60</v>
      </c>
      <c r="Q2988" t="s">
        <v>50</v>
      </c>
      <c r="R2988">
        <f>Healthcare_Data_v1__4[[#This Row],[Discharge Date]]-Healthcare_Data_v1__4[[#This Row],[Date of Admission]]</f>
        <v>3</v>
      </c>
      <c r="S2988" t="str" cm="1">
        <f t="array" ref="S2988">_xlfn.IFS( Healthcare_Data_v1__4[[#This Row],[Days of Stay]]&lt;10,"Low",Healthcare_Data_v1__4[[#This Row],[Days of Stay]]&lt;20,"Med",Healthcare_Data_v1__4[[#This Row],[Days of Stay]]&lt;=30,"High")</f>
        <v>Low</v>
      </c>
      <c r="T2988" t="str">
        <f>CONCATENATE(Healthcare_Data_v1__4[[#This Row],[Medical Condition]],Healthcare_Data_v1__4[[#This Row],[Duration]])</f>
        <v>ObesityLow</v>
      </c>
      <c r="U2988">
        <f>MONTH(Healthcare_Data_v1__4[[#This Row],[Date of Admission]])</f>
        <v>5</v>
      </c>
      <c r="V2988">
        <f>YEAR(Healthcare_Data_v1__4[[#This Row],[Date of Admission]])</f>
        <v>2020</v>
      </c>
      <c r="W2988">
        <f>DAY(Healthcare_Data_v1__4[[#This Row],[Date of Admission]])</f>
        <v>3</v>
      </c>
    </row>
    <row r="2989" spans="1:23" x14ac:dyDescent="0.3">
      <c r="A2989" t="s">
        <v>19618</v>
      </c>
      <c r="B2989">
        <v>36</v>
      </c>
      <c r="C2989" t="s">
        <v>5</v>
      </c>
      <c r="D2989" t="s">
        <v>16</v>
      </c>
      <c r="E2989" t="s">
        <v>21</v>
      </c>
      <c r="F2989" t="s">
        <v>6</v>
      </c>
      <c r="G2989" s="1">
        <v>43669</v>
      </c>
      <c r="H2989" t="s">
        <v>5926</v>
      </c>
      <c r="I2989" t="s">
        <v>5927</v>
      </c>
      <c r="J2989">
        <v>29665.24957</v>
      </c>
      <c r="K2989" t="s">
        <v>66</v>
      </c>
      <c r="L2989">
        <v>28950</v>
      </c>
      <c r="M2989">
        <v>379</v>
      </c>
      <c r="N2989" t="s">
        <v>55</v>
      </c>
      <c r="O2989" s="1">
        <v>43680</v>
      </c>
      <c r="P2989" t="s">
        <v>49</v>
      </c>
      <c r="Q2989" t="s">
        <v>44</v>
      </c>
      <c r="R2989">
        <f>Healthcare_Data_v1__4[[#This Row],[Discharge Date]]-Healthcare_Data_v1__4[[#This Row],[Date of Admission]]</f>
        <v>11</v>
      </c>
      <c r="S2989" t="str" cm="1">
        <f t="array" ref="S2989">_xlfn.IFS( Healthcare_Data_v1__4[[#This Row],[Days of Stay]]&lt;10,"Low",Healthcare_Data_v1__4[[#This Row],[Days of Stay]]&lt;20,"Med",Healthcare_Data_v1__4[[#This Row],[Days of Stay]]&lt;=30,"High")</f>
        <v>Med</v>
      </c>
      <c r="T2989" t="str">
        <f>CONCATENATE(Healthcare_Data_v1__4[[#This Row],[Medical Condition]],Healthcare_Data_v1__4[[#This Row],[Duration]])</f>
        <v>AsthmaMed</v>
      </c>
      <c r="U2989">
        <f>MONTH(Healthcare_Data_v1__4[[#This Row],[Date of Admission]])</f>
        <v>7</v>
      </c>
      <c r="V2989">
        <f>YEAR(Healthcare_Data_v1__4[[#This Row],[Date of Admission]])</f>
        <v>2019</v>
      </c>
      <c r="W2989">
        <f>DAY(Healthcare_Data_v1__4[[#This Row],[Date of Admission]])</f>
        <v>23</v>
      </c>
    </row>
    <row r="2990" spans="1:23" x14ac:dyDescent="0.3">
      <c r="A2990" t="s">
        <v>20673</v>
      </c>
      <c r="B2990">
        <v>43</v>
      </c>
      <c r="C2990" t="s">
        <v>8</v>
      </c>
      <c r="D2990" t="s">
        <v>16</v>
      </c>
      <c r="E2990" t="s">
        <v>22</v>
      </c>
      <c r="F2990" t="s">
        <v>10</v>
      </c>
      <c r="G2990" s="1">
        <v>45161</v>
      </c>
      <c r="H2990" t="s">
        <v>5928</v>
      </c>
      <c r="I2990" t="s">
        <v>5929</v>
      </c>
      <c r="J2990">
        <v>29661.20811</v>
      </c>
      <c r="K2990" t="s">
        <v>66</v>
      </c>
      <c r="L2990">
        <v>24312</v>
      </c>
      <c r="M2990">
        <v>176</v>
      </c>
      <c r="N2990" t="s">
        <v>55</v>
      </c>
      <c r="O2990" s="1">
        <v>45173</v>
      </c>
      <c r="P2990" t="s">
        <v>43</v>
      </c>
      <c r="Q2990" t="s">
        <v>44</v>
      </c>
      <c r="R2990">
        <f>Healthcare_Data_v1__4[[#This Row],[Discharge Date]]-Healthcare_Data_v1__4[[#This Row],[Date of Admission]]</f>
        <v>12</v>
      </c>
      <c r="S2990" t="str" cm="1">
        <f t="array" ref="S2990">_xlfn.IFS( Healthcare_Data_v1__4[[#This Row],[Days of Stay]]&lt;10,"Low",Healthcare_Data_v1__4[[#This Row],[Days of Stay]]&lt;20,"Med",Healthcare_Data_v1__4[[#This Row],[Days of Stay]]&lt;=30,"High")</f>
        <v>Med</v>
      </c>
      <c r="T2990" t="str">
        <f>CONCATENATE(Healthcare_Data_v1__4[[#This Row],[Medical Condition]],Healthcare_Data_v1__4[[#This Row],[Duration]])</f>
        <v>HypertensionMed</v>
      </c>
      <c r="U2990">
        <f>MONTH(Healthcare_Data_v1__4[[#This Row],[Date of Admission]])</f>
        <v>8</v>
      </c>
      <c r="V2990">
        <f>YEAR(Healthcare_Data_v1__4[[#This Row],[Date of Admission]])</f>
        <v>2023</v>
      </c>
      <c r="W2990">
        <f>DAY(Healthcare_Data_v1__4[[#This Row],[Date of Admission]])</f>
        <v>23</v>
      </c>
    </row>
    <row r="2991" spans="1:23" x14ac:dyDescent="0.3">
      <c r="A2991" t="s">
        <v>20674</v>
      </c>
      <c r="B2991">
        <v>70</v>
      </c>
      <c r="C2991" t="s">
        <v>3</v>
      </c>
      <c r="D2991" t="s">
        <v>15</v>
      </c>
      <c r="E2991" t="s">
        <v>23</v>
      </c>
      <c r="F2991" t="s">
        <v>7</v>
      </c>
      <c r="G2991" s="1">
        <v>43626</v>
      </c>
      <c r="H2991" t="s">
        <v>5930</v>
      </c>
      <c r="I2991" t="s">
        <v>5931</v>
      </c>
      <c r="J2991">
        <v>29660.48775</v>
      </c>
      <c r="K2991" t="s">
        <v>41</v>
      </c>
      <c r="L2991">
        <v>7693</v>
      </c>
      <c r="M2991">
        <v>345</v>
      </c>
      <c r="N2991" t="s">
        <v>48</v>
      </c>
      <c r="O2991" s="1">
        <v>43655</v>
      </c>
      <c r="P2991" t="s">
        <v>85</v>
      </c>
      <c r="Q2991" t="s">
        <v>44</v>
      </c>
      <c r="R2991">
        <f>Healthcare_Data_v1__4[[#This Row],[Discharge Date]]-Healthcare_Data_v1__4[[#This Row],[Date of Admission]]</f>
        <v>29</v>
      </c>
      <c r="S2991" t="str" cm="1">
        <f t="array" ref="S2991">_xlfn.IFS( Healthcare_Data_v1__4[[#This Row],[Days of Stay]]&lt;10,"Low",Healthcare_Data_v1__4[[#This Row],[Days of Stay]]&lt;20,"Med",Healthcare_Data_v1__4[[#This Row],[Days of Stay]]&lt;=30,"High")</f>
        <v>High</v>
      </c>
      <c r="T2991" t="str">
        <f>CONCATENATE(Healthcare_Data_v1__4[[#This Row],[Medical Condition]],Healthcare_Data_v1__4[[#This Row],[Duration]])</f>
        <v>ObesityHigh</v>
      </c>
      <c r="U2991">
        <f>MONTH(Healthcare_Data_v1__4[[#This Row],[Date of Admission]])</f>
        <v>6</v>
      </c>
      <c r="V2991">
        <f>YEAR(Healthcare_Data_v1__4[[#This Row],[Date of Admission]])</f>
        <v>2019</v>
      </c>
      <c r="W2991">
        <f>DAY(Healthcare_Data_v1__4[[#This Row],[Date of Admission]])</f>
        <v>10</v>
      </c>
    </row>
    <row r="2992" spans="1:23" x14ac:dyDescent="0.3">
      <c r="A2992" t="s">
        <v>20675</v>
      </c>
      <c r="B2992">
        <v>19</v>
      </c>
      <c r="C2992" t="s">
        <v>12</v>
      </c>
      <c r="D2992" t="s">
        <v>15</v>
      </c>
      <c r="E2992" t="s">
        <v>23</v>
      </c>
      <c r="F2992" t="s">
        <v>6</v>
      </c>
      <c r="G2992" s="1">
        <v>43853</v>
      </c>
      <c r="H2992" t="s">
        <v>5932</v>
      </c>
      <c r="I2992" t="s">
        <v>5933</v>
      </c>
      <c r="J2992">
        <v>29657.24064</v>
      </c>
      <c r="K2992" t="s">
        <v>63</v>
      </c>
      <c r="L2992">
        <v>28557</v>
      </c>
      <c r="M2992">
        <v>393</v>
      </c>
      <c r="N2992" t="s">
        <v>48</v>
      </c>
      <c r="O2992" s="1">
        <v>43868</v>
      </c>
      <c r="P2992" t="s">
        <v>56</v>
      </c>
      <c r="Q2992" t="s">
        <v>44</v>
      </c>
      <c r="R2992">
        <f>Healthcare_Data_v1__4[[#This Row],[Discharge Date]]-Healthcare_Data_v1__4[[#This Row],[Date of Admission]]</f>
        <v>15</v>
      </c>
      <c r="S2992" t="str" cm="1">
        <f t="array" ref="S2992">_xlfn.IFS( Healthcare_Data_v1__4[[#This Row],[Days of Stay]]&lt;10,"Low",Healthcare_Data_v1__4[[#This Row],[Days of Stay]]&lt;20,"Med",Healthcare_Data_v1__4[[#This Row],[Days of Stay]]&lt;=30,"High")</f>
        <v>Med</v>
      </c>
      <c r="T2992" t="str">
        <f>CONCATENATE(Healthcare_Data_v1__4[[#This Row],[Medical Condition]],Healthcare_Data_v1__4[[#This Row],[Duration]])</f>
        <v>AsthmaMed</v>
      </c>
      <c r="U2992">
        <f>MONTH(Healthcare_Data_v1__4[[#This Row],[Date of Admission]])</f>
        <v>1</v>
      </c>
      <c r="V2992">
        <f>YEAR(Healthcare_Data_v1__4[[#This Row],[Date of Admission]])</f>
        <v>2020</v>
      </c>
      <c r="W2992">
        <f>DAY(Healthcare_Data_v1__4[[#This Row],[Date of Admission]])</f>
        <v>23</v>
      </c>
    </row>
    <row r="2993" spans="1:23" x14ac:dyDescent="0.3">
      <c r="A2993" t="s">
        <v>20676</v>
      </c>
      <c r="B2993">
        <v>23</v>
      </c>
      <c r="C2993" t="s">
        <v>12</v>
      </c>
      <c r="D2993" t="s">
        <v>15</v>
      </c>
      <c r="E2993" t="s">
        <v>20</v>
      </c>
      <c r="F2993" t="s">
        <v>11</v>
      </c>
      <c r="G2993" s="1">
        <v>44874</v>
      </c>
      <c r="H2993" t="s">
        <v>5934</v>
      </c>
      <c r="I2993" t="s">
        <v>5935</v>
      </c>
      <c r="J2993">
        <v>29656.937709999998</v>
      </c>
      <c r="K2993" t="s">
        <v>63</v>
      </c>
      <c r="L2993">
        <v>30657</v>
      </c>
      <c r="M2993">
        <v>219</v>
      </c>
      <c r="N2993" t="s">
        <v>55</v>
      </c>
      <c r="O2993" s="1">
        <v>44881</v>
      </c>
      <c r="P2993" t="s">
        <v>43</v>
      </c>
      <c r="Q2993" t="s">
        <v>44</v>
      </c>
      <c r="R2993">
        <f>Healthcare_Data_v1__4[[#This Row],[Discharge Date]]-Healthcare_Data_v1__4[[#This Row],[Date of Admission]]</f>
        <v>7</v>
      </c>
      <c r="S2993" t="str" cm="1">
        <f t="array" ref="S2993">_xlfn.IFS( Healthcare_Data_v1__4[[#This Row],[Days of Stay]]&lt;10,"Low",Healthcare_Data_v1__4[[#This Row],[Days of Stay]]&lt;20,"Med",Healthcare_Data_v1__4[[#This Row],[Days of Stay]]&lt;=30,"High")</f>
        <v>Low</v>
      </c>
      <c r="T2993" t="str">
        <f>CONCATENATE(Healthcare_Data_v1__4[[#This Row],[Medical Condition]],Healthcare_Data_v1__4[[#This Row],[Duration]])</f>
        <v>CancerLow</v>
      </c>
      <c r="U2993">
        <f>MONTH(Healthcare_Data_v1__4[[#This Row],[Date of Admission]])</f>
        <v>11</v>
      </c>
      <c r="V2993">
        <f>YEAR(Healthcare_Data_v1__4[[#This Row],[Date of Admission]])</f>
        <v>2022</v>
      </c>
      <c r="W2993">
        <f>DAY(Healthcare_Data_v1__4[[#This Row],[Date of Admission]])</f>
        <v>9</v>
      </c>
    </row>
    <row r="2994" spans="1:23" x14ac:dyDescent="0.3">
      <c r="A2994" t="s">
        <v>18979</v>
      </c>
      <c r="B2994">
        <v>33</v>
      </c>
      <c r="C2994" t="s">
        <v>5</v>
      </c>
      <c r="D2994" t="s">
        <v>16</v>
      </c>
      <c r="E2994" t="s">
        <v>23</v>
      </c>
      <c r="F2994" t="s">
        <v>11</v>
      </c>
      <c r="G2994" s="1">
        <v>43989</v>
      </c>
      <c r="H2994" t="s">
        <v>5936</v>
      </c>
      <c r="I2994" t="s">
        <v>5842</v>
      </c>
      <c r="J2994">
        <v>29656.76138</v>
      </c>
      <c r="K2994" t="s">
        <v>69</v>
      </c>
      <c r="L2994">
        <v>58263</v>
      </c>
      <c r="M2994">
        <v>308</v>
      </c>
      <c r="N2994" t="s">
        <v>42</v>
      </c>
      <c r="O2994" s="1">
        <v>44006</v>
      </c>
      <c r="P2994" t="s">
        <v>49</v>
      </c>
      <c r="Q2994" t="s">
        <v>50</v>
      </c>
      <c r="R2994">
        <f>Healthcare_Data_v1__4[[#This Row],[Discharge Date]]-Healthcare_Data_v1__4[[#This Row],[Date of Admission]]</f>
        <v>17</v>
      </c>
      <c r="S2994" t="str" cm="1">
        <f t="array" ref="S2994">_xlfn.IFS( Healthcare_Data_v1__4[[#This Row],[Days of Stay]]&lt;10,"Low",Healthcare_Data_v1__4[[#This Row],[Days of Stay]]&lt;20,"Med",Healthcare_Data_v1__4[[#This Row],[Days of Stay]]&lt;=30,"High")</f>
        <v>Med</v>
      </c>
      <c r="T2994" t="str">
        <f>CONCATENATE(Healthcare_Data_v1__4[[#This Row],[Medical Condition]],Healthcare_Data_v1__4[[#This Row],[Duration]])</f>
        <v>CancerMed</v>
      </c>
      <c r="U2994">
        <f>MONTH(Healthcare_Data_v1__4[[#This Row],[Date of Admission]])</f>
        <v>6</v>
      </c>
      <c r="V2994">
        <f>YEAR(Healthcare_Data_v1__4[[#This Row],[Date of Admission]])</f>
        <v>2020</v>
      </c>
      <c r="W2994">
        <f>DAY(Healthcare_Data_v1__4[[#This Row],[Date of Admission]])</f>
        <v>7</v>
      </c>
    </row>
    <row r="2995" spans="1:23" x14ac:dyDescent="0.3">
      <c r="A2995" t="s">
        <v>20677</v>
      </c>
      <c r="B2995">
        <v>59</v>
      </c>
      <c r="C2995" t="s">
        <v>3</v>
      </c>
      <c r="D2995" t="s">
        <v>16</v>
      </c>
      <c r="E2995" t="s">
        <v>24</v>
      </c>
      <c r="F2995" t="s">
        <v>4</v>
      </c>
      <c r="G2995" s="1">
        <v>44227</v>
      </c>
      <c r="H2995" t="s">
        <v>5937</v>
      </c>
      <c r="I2995" t="s">
        <v>5938</v>
      </c>
      <c r="J2995">
        <v>29653.28413</v>
      </c>
      <c r="K2995" t="s">
        <v>66</v>
      </c>
      <c r="L2995">
        <v>25621</v>
      </c>
      <c r="M2995">
        <v>324</v>
      </c>
      <c r="N2995" t="s">
        <v>55</v>
      </c>
      <c r="O2995" s="1">
        <v>44249</v>
      </c>
      <c r="P2995" t="s">
        <v>60</v>
      </c>
      <c r="Q2995" t="s">
        <v>50</v>
      </c>
      <c r="R2995">
        <f>Healthcare_Data_v1__4[[#This Row],[Discharge Date]]-Healthcare_Data_v1__4[[#This Row],[Date of Admission]]</f>
        <v>22</v>
      </c>
      <c r="S2995" t="str" cm="1">
        <f t="array" ref="S2995">_xlfn.IFS( Healthcare_Data_v1__4[[#This Row],[Days of Stay]]&lt;10,"Low",Healthcare_Data_v1__4[[#This Row],[Days of Stay]]&lt;20,"Med",Healthcare_Data_v1__4[[#This Row],[Days of Stay]]&lt;=30,"High")</f>
        <v>High</v>
      </c>
      <c r="T2995" t="str">
        <f>CONCATENATE(Healthcare_Data_v1__4[[#This Row],[Medical Condition]],Healthcare_Data_v1__4[[#This Row],[Duration]])</f>
        <v>DiabetesHigh</v>
      </c>
      <c r="U2995">
        <f>MONTH(Healthcare_Data_v1__4[[#This Row],[Date of Admission]])</f>
        <v>1</v>
      </c>
      <c r="V2995">
        <f>YEAR(Healthcare_Data_v1__4[[#This Row],[Date of Admission]])</f>
        <v>2021</v>
      </c>
      <c r="W2995">
        <f>DAY(Healthcare_Data_v1__4[[#This Row],[Date of Admission]])</f>
        <v>31</v>
      </c>
    </row>
    <row r="2996" spans="1:23" x14ac:dyDescent="0.3">
      <c r="A2996" t="s">
        <v>20678</v>
      </c>
      <c r="B2996">
        <v>50</v>
      </c>
      <c r="C2996" t="s">
        <v>8</v>
      </c>
      <c r="D2996" t="s">
        <v>16</v>
      </c>
      <c r="E2996" t="s">
        <v>23</v>
      </c>
      <c r="F2996" t="s">
        <v>7</v>
      </c>
      <c r="G2996" s="1">
        <v>43559</v>
      </c>
      <c r="H2996" t="s">
        <v>5939</v>
      </c>
      <c r="I2996" t="s">
        <v>5940</v>
      </c>
      <c r="J2996">
        <v>29652.64199</v>
      </c>
      <c r="K2996" t="s">
        <v>69</v>
      </c>
      <c r="L2996">
        <v>18559</v>
      </c>
      <c r="M2996">
        <v>416</v>
      </c>
      <c r="N2996" t="s">
        <v>42</v>
      </c>
      <c r="O2996" s="1">
        <v>43573</v>
      </c>
      <c r="P2996" t="s">
        <v>56</v>
      </c>
      <c r="Q2996" t="s">
        <v>50</v>
      </c>
      <c r="R2996">
        <f>Healthcare_Data_v1__4[[#This Row],[Discharge Date]]-Healthcare_Data_v1__4[[#This Row],[Date of Admission]]</f>
        <v>14</v>
      </c>
      <c r="S2996" t="str" cm="1">
        <f t="array" ref="S2996">_xlfn.IFS( Healthcare_Data_v1__4[[#This Row],[Days of Stay]]&lt;10,"Low",Healthcare_Data_v1__4[[#This Row],[Days of Stay]]&lt;20,"Med",Healthcare_Data_v1__4[[#This Row],[Days of Stay]]&lt;=30,"High")</f>
        <v>Med</v>
      </c>
      <c r="T2996" t="str">
        <f>CONCATENATE(Healthcare_Data_v1__4[[#This Row],[Medical Condition]],Healthcare_Data_v1__4[[#This Row],[Duration]])</f>
        <v>ObesityMed</v>
      </c>
      <c r="U2996">
        <f>MONTH(Healthcare_Data_v1__4[[#This Row],[Date of Admission]])</f>
        <v>4</v>
      </c>
      <c r="V2996">
        <f>YEAR(Healthcare_Data_v1__4[[#This Row],[Date of Admission]])</f>
        <v>2019</v>
      </c>
      <c r="W2996">
        <f>DAY(Healthcare_Data_v1__4[[#This Row],[Date of Admission]])</f>
        <v>4</v>
      </c>
    </row>
    <row r="2997" spans="1:23" x14ac:dyDescent="0.3">
      <c r="A2997" t="s">
        <v>20679</v>
      </c>
      <c r="B2997">
        <v>24</v>
      </c>
      <c r="C2997" t="s">
        <v>12</v>
      </c>
      <c r="D2997" t="s">
        <v>16</v>
      </c>
      <c r="E2997" t="s">
        <v>19</v>
      </c>
      <c r="F2997" t="s">
        <v>6</v>
      </c>
      <c r="G2997" s="1">
        <v>44909</v>
      </c>
      <c r="H2997" t="s">
        <v>5941</v>
      </c>
      <c r="I2997" t="s">
        <v>5942</v>
      </c>
      <c r="J2997">
        <v>29641.02548</v>
      </c>
      <c r="K2997" t="s">
        <v>66</v>
      </c>
      <c r="L2997">
        <v>28500</v>
      </c>
      <c r="M2997">
        <v>441</v>
      </c>
      <c r="N2997" t="s">
        <v>42</v>
      </c>
      <c r="O2997" s="1">
        <v>44912</v>
      </c>
      <c r="P2997" t="s">
        <v>49</v>
      </c>
      <c r="Q2997" t="s">
        <v>50</v>
      </c>
      <c r="R2997">
        <f>Healthcare_Data_v1__4[[#This Row],[Discharge Date]]-Healthcare_Data_v1__4[[#This Row],[Date of Admission]]</f>
        <v>3</v>
      </c>
      <c r="S2997" t="str" cm="1">
        <f t="array" ref="S2997">_xlfn.IFS( Healthcare_Data_v1__4[[#This Row],[Days of Stay]]&lt;10,"Low",Healthcare_Data_v1__4[[#This Row],[Days of Stay]]&lt;20,"Med",Healthcare_Data_v1__4[[#This Row],[Days of Stay]]&lt;=30,"High")</f>
        <v>Low</v>
      </c>
      <c r="T2997" t="str">
        <f>CONCATENATE(Healthcare_Data_v1__4[[#This Row],[Medical Condition]],Healthcare_Data_v1__4[[#This Row],[Duration]])</f>
        <v>AsthmaLow</v>
      </c>
      <c r="U2997">
        <f>MONTH(Healthcare_Data_v1__4[[#This Row],[Date of Admission]])</f>
        <v>12</v>
      </c>
      <c r="V2997">
        <f>YEAR(Healthcare_Data_v1__4[[#This Row],[Date of Admission]])</f>
        <v>2022</v>
      </c>
      <c r="W2997">
        <f>DAY(Healthcare_Data_v1__4[[#This Row],[Date of Admission]])</f>
        <v>14</v>
      </c>
    </row>
    <row r="2998" spans="1:23" x14ac:dyDescent="0.3">
      <c r="A2998" t="s">
        <v>20680</v>
      </c>
      <c r="B2998">
        <v>46</v>
      </c>
      <c r="C2998" t="s">
        <v>8</v>
      </c>
      <c r="D2998" t="s">
        <v>16</v>
      </c>
      <c r="E2998" t="s">
        <v>23</v>
      </c>
      <c r="F2998" t="s">
        <v>9</v>
      </c>
      <c r="G2998" s="1">
        <v>44802</v>
      </c>
      <c r="H2998" t="s">
        <v>5943</v>
      </c>
      <c r="I2998" t="s">
        <v>5944</v>
      </c>
      <c r="J2998">
        <v>29639.590319999999</v>
      </c>
      <c r="K2998" t="s">
        <v>66</v>
      </c>
      <c r="L2998">
        <v>18789</v>
      </c>
      <c r="M2998">
        <v>157</v>
      </c>
      <c r="N2998" t="s">
        <v>48</v>
      </c>
      <c r="O2998" s="1">
        <v>44809</v>
      </c>
      <c r="P2998" t="s">
        <v>56</v>
      </c>
      <c r="Q2998" t="s">
        <v>57</v>
      </c>
      <c r="R2998">
        <f>Healthcare_Data_v1__4[[#This Row],[Discharge Date]]-Healthcare_Data_v1__4[[#This Row],[Date of Admission]]</f>
        <v>7</v>
      </c>
      <c r="S2998" t="str" cm="1">
        <f t="array" ref="S2998">_xlfn.IFS( Healthcare_Data_v1__4[[#This Row],[Days of Stay]]&lt;10,"Low",Healthcare_Data_v1__4[[#This Row],[Days of Stay]]&lt;20,"Med",Healthcare_Data_v1__4[[#This Row],[Days of Stay]]&lt;=30,"High")</f>
        <v>Low</v>
      </c>
      <c r="T2998" t="str">
        <f>CONCATENATE(Healthcare_Data_v1__4[[#This Row],[Medical Condition]],Healthcare_Data_v1__4[[#This Row],[Duration]])</f>
        <v>ArthritisLow</v>
      </c>
      <c r="U2998">
        <f>MONTH(Healthcare_Data_v1__4[[#This Row],[Date of Admission]])</f>
        <v>8</v>
      </c>
      <c r="V2998">
        <f>YEAR(Healthcare_Data_v1__4[[#This Row],[Date of Admission]])</f>
        <v>2022</v>
      </c>
      <c r="W2998">
        <f>DAY(Healthcare_Data_v1__4[[#This Row],[Date of Admission]])</f>
        <v>29</v>
      </c>
    </row>
    <row r="2999" spans="1:23" x14ac:dyDescent="0.3">
      <c r="A2999" t="s">
        <v>20681</v>
      </c>
      <c r="B2999">
        <v>70</v>
      </c>
      <c r="C2999" t="s">
        <v>3</v>
      </c>
      <c r="D2999" t="s">
        <v>16</v>
      </c>
      <c r="E2999" t="s">
        <v>26</v>
      </c>
      <c r="F2999" t="s">
        <v>9</v>
      </c>
      <c r="G2999" s="1">
        <v>44342</v>
      </c>
      <c r="H2999" t="s">
        <v>5945</v>
      </c>
      <c r="I2999" t="s">
        <v>5946</v>
      </c>
      <c r="J2999">
        <v>29633.637900000002</v>
      </c>
      <c r="K2999" t="s">
        <v>66</v>
      </c>
      <c r="L2999">
        <v>8787</v>
      </c>
      <c r="M2999">
        <v>168</v>
      </c>
      <c r="N2999" t="s">
        <v>48</v>
      </c>
      <c r="O2999" s="1">
        <v>44347</v>
      </c>
      <c r="P2999" t="s">
        <v>49</v>
      </c>
      <c r="Q2999" t="s">
        <v>44</v>
      </c>
      <c r="R2999">
        <f>Healthcare_Data_v1__4[[#This Row],[Discharge Date]]-Healthcare_Data_v1__4[[#This Row],[Date of Admission]]</f>
        <v>5</v>
      </c>
      <c r="S2999" t="str" cm="1">
        <f t="array" ref="S2999">_xlfn.IFS( Healthcare_Data_v1__4[[#This Row],[Days of Stay]]&lt;10,"Low",Healthcare_Data_v1__4[[#This Row],[Days of Stay]]&lt;20,"Med",Healthcare_Data_v1__4[[#This Row],[Days of Stay]]&lt;=30,"High")</f>
        <v>Low</v>
      </c>
      <c r="T2999" t="str">
        <f>CONCATENATE(Healthcare_Data_v1__4[[#This Row],[Medical Condition]],Healthcare_Data_v1__4[[#This Row],[Duration]])</f>
        <v>ArthritisLow</v>
      </c>
      <c r="U2999">
        <f>MONTH(Healthcare_Data_v1__4[[#This Row],[Date of Admission]])</f>
        <v>5</v>
      </c>
      <c r="V2999">
        <f>YEAR(Healthcare_Data_v1__4[[#This Row],[Date of Admission]])</f>
        <v>2021</v>
      </c>
      <c r="W2999">
        <f>DAY(Healthcare_Data_v1__4[[#This Row],[Date of Admission]])</f>
        <v>26</v>
      </c>
    </row>
    <row r="3000" spans="1:23" x14ac:dyDescent="0.3">
      <c r="A3000" t="s">
        <v>20682</v>
      </c>
      <c r="B3000">
        <v>35</v>
      </c>
      <c r="C3000" t="s">
        <v>5</v>
      </c>
      <c r="D3000" t="s">
        <v>16</v>
      </c>
      <c r="E3000" t="s">
        <v>24</v>
      </c>
      <c r="F3000" t="s">
        <v>9</v>
      </c>
      <c r="G3000" s="1">
        <v>45054</v>
      </c>
      <c r="H3000" t="s">
        <v>5947</v>
      </c>
      <c r="I3000" t="s">
        <v>5948</v>
      </c>
      <c r="J3000">
        <v>29632.342809999998</v>
      </c>
      <c r="K3000" t="s">
        <v>63</v>
      </c>
      <c r="L3000">
        <v>23494</v>
      </c>
      <c r="M3000">
        <v>118</v>
      </c>
      <c r="N3000" t="s">
        <v>55</v>
      </c>
      <c r="O3000" s="1">
        <v>45080</v>
      </c>
      <c r="P3000" t="s">
        <v>56</v>
      </c>
      <c r="Q3000" t="s">
        <v>57</v>
      </c>
      <c r="R3000">
        <f>Healthcare_Data_v1__4[[#This Row],[Discharge Date]]-Healthcare_Data_v1__4[[#This Row],[Date of Admission]]</f>
        <v>26</v>
      </c>
      <c r="S3000" t="str" cm="1">
        <f t="array" ref="S3000">_xlfn.IFS( Healthcare_Data_v1__4[[#This Row],[Days of Stay]]&lt;10,"Low",Healthcare_Data_v1__4[[#This Row],[Days of Stay]]&lt;20,"Med",Healthcare_Data_v1__4[[#This Row],[Days of Stay]]&lt;=30,"High")</f>
        <v>High</v>
      </c>
      <c r="T3000" t="str">
        <f>CONCATENATE(Healthcare_Data_v1__4[[#This Row],[Medical Condition]],Healthcare_Data_v1__4[[#This Row],[Duration]])</f>
        <v>ArthritisHigh</v>
      </c>
      <c r="U3000">
        <f>MONTH(Healthcare_Data_v1__4[[#This Row],[Date of Admission]])</f>
        <v>5</v>
      </c>
      <c r="V3000">
        <f>YEAR(Healthcare_Data_v1__4[[#This Row],[Date of Admission]])</f>
        <v>2023</v>
      </c>
      <c r="W3000">
        <f>DAY(Healthcare_Data_v1__4[[#This Row],[Date of Admission]])</f>
        <v>8</v>
      </c>
    </row>
    <row r="3001" spans="1:23" x14ac:dyDescent="0.3">
      <c r="A3001" t="s">
        <v>20683</v>
      </c>
      <c r="B3001">
        <v>78</v>
      </c>
      <c r="C3001" t="s">
        <v>3</v>
      </c>
      <c r="D3001" t="s">
        <v>16</v>
      </c>
      <c r="E3001" t="s">
        <v>20</v>
      </c>
      <c r="F3001" t="s">
        <v>9</v>
      </c>
      <c r="G3001" s="1">
        <v>44328</v>
      </c>
      <c r="H3001" t="s">
        <v>5949</v>
      </c>
      <c r="I3001" t="s">
        <v>5950</v>
      </c>
      <c r="J3001">
        <v>29626.069179999999</v>
      </c>
      <c r="K3001" t="s">
        <v>63</v>
      </c>
      <c r="L3001">
        <v>35102</v>
      </c>
      <c r="M3001">
        <v>381</v>
      </c>
      <c r="N3001" t="s">
        <v>55</v>
      </c>
      <c r="O3001" s="1">
        <v>44342</v>
      </c>
      <c r="P3001" t="s">
        <v>56</v>
      </c>
      <c r="Q3001" t="s">
        <v>57</v>
      </c>
      <c r="R3001">
        <f>Healthcare_Data_v1__4[[#This Row],[Discharge Date]]-Healthcare_Data_v1__4[[#This Row],[Date of Admission]]</f>
        <v>14</v>
      </c>
      <c r="S3001" t="str" cm="1">
        <f t="array" ref="S3001">_xlfn.IFS( Healthcare_Data_v1__4[[#This Row],[Days of Stay]]&lt;10,"Low",Healthcare_Data_v1__4[[#This Row],[Days of Stay]]&lt;20,"Med",Healthcare_Data_v1__4[[#This Row],[Days of Stay]]&lt;=30,"High")</f>
        <v>Med</v>
      </c>
      <c r="T3001" t="str">
        <f>CONCATENATE(Healthcare_Data_v1__4[[#This Row],[Medical Condition]],Healthcare_Data_v1__4[[#This Row],[Duration]])</f>
        <v>ArthritisMed</v>
      </c>
      <c r="U3001">
        <f>MONTH(Healthcare_Data_v1__4[[#This Row],[Date of Admission]])</f>
        <v>5</v>
      </c>
      <c r="V3001">
        <f>YEAR(Healthcare_Data_v1__4[[#This Row],[Date of Admission]])</f>
        <v>2021</v>
      </c>
      <c r="W3001">
        <f>DAY(Healthcare_Data_v1__4[[#This Row],[Date of Admission]])</f>
        <v>12</v>
      </c>
    </row>
    <row r="3002" spans="1:23" x14ac:dyDescent="0.3">
      <c r="A3002" t="s">
        <v>20684</v>
      </c>
      <c r="B3002">
        <v>19</v>
      </c>
      <c r="C3002" t="s">
        <v>12</v>
      </c>
      <c r="D3002" t="s">
        <v>15</v>
      </c>
      <c r="E3002" t="s">
        <v>21</v>
      </c>
      <c r="F3002" t="s">
        <v>6</v>
      </c>
      <c r="G3002" s="1">
        <v>43625</v>
      </c>
      <c r="H3002" t="s">
        <v>5951</v>
      </c>
      <c r="I3002" t="s">
        <v>4783</v>
      </c>
      <c r="J3002">
        <v>29626.022929999999</v>
      </c>
      <c r="K3002" t="s">
        <v>63</v>
      </c>
      <c r="L3002">
        <v>21743</v>
      </c>
      <c r="M3002">
        <v>404</v>
      </c>
      <c r="N3002" t="s">
        <v>55</v>
      </c>
      <c r="O3002" s="1">
        <v>43633</v>
      </c>
      <c r="P3002" t="s">
        <v>60</v>
      </c>
      <c r="Q3002" t="s">
        <v>50</v>
      </c>
      <c r="R3002">
        <f>Healthcare_Data_v1__4[[#This Row],[Discharge Date]]-Healthcare_Data_v1__4[[#This Row],[Date of Admission]]</f>
        <v>8</v>
      </c>
      <c r="S3002" t="str" cm="1">
        <f t="array" ref="S3002">_xlfn.IFS( Healthcare_Data_v1__4[[#This Row],[Days of Stay]]&lt;10,"Low",Healthcare_Data_v1__4[[#This Row],[Days of Stay]]&lt;20,"Med",Healthcare_Data_v1__4[[#This Row],[Days of Stay]]&lt;=30,"High")</f>
        <v>Low</v>
      </c>
      <c r="T3002" t="str">
        <f>CONCATENATE(Healthcare_Data_v1__4[[#This Row],[Medical Condition]],Healthcare_Data_v1__4[[#This Row],[Duration]])</f>
        <v>AsthmaLow</v>
      </c>
      <c r="U3002">
        <f>MONTH(Healthcare_Data_v1__4[[#This Row],[Date of Admission]])</f>
        <v>6</v>
      </c>
      <c r="V3002">
        <f>YEAR(Healthcare_Data_v1__4[[#This Row],[Date of Admission]])</f>
        <v>2019</v>
      </c>
      <c r="W3002">
        <f>DAY(Healthcare_Data_v1__4[[#This Row],[Date of Admission]])</f>
        <v>9</v>
      </c>
    </row>
    <row r="3003" spans="1:23" x14ac:dyDescent="0.3">
      <c r="A3003" t="s">
        <v>20685</v>
      </c>
      <c r="B3003">
        <v>38</v>
      </c>
      <c r="C3003" t="s">
        <v>5</v>
      </c>
      <c r="D3003" t="s">
        <v>16</v>
      </c>
      <c r="E3003" t="s">
        <v>21</v>
      </c>
      <c r="F3003" t="s">
        <v>10</v>
      </c>
      <c r="G3003" s="1">
        <v>44021</v>
      </c>
      <c r="H3003" t="s">
        <v>5952</v>
      </c>
      <c r="I3003" t="s">
        <v>5953</v>
      </c>
      <c r="J3003">
        <v>29621.852279999999</v>
      </c>
      <c r="K3003" t="s">
        <v>66</v>
      </c>
      <c r="L3003">
        <v>29001</v>
      </c>
      <c r="M3003">
        <v>168</v>
      </c>
      <c r="N3003" t="s">
        <v>42</v>
      </c>
      <c r="O3003" s="1">
        <v>44026</v>
      </c>
      <c r="P3003" t="s">
        <v>60</v>
      </c>
      <c r="Q3003" t="s">
        <v>50</v>
      </c>
      <c r="R3003">
        <f>Healthcare_Data_v1__4[[#This Row],[Discharge Date]]-Healthcare_Data_v1__4[[#This Row],[Date of Admission]]</f>
        <v>5</v>
      </c>
      <c r="S3003" t="str" cm="1">
        <f t="array" ref="S3003">_xlfn.IFS( Healthcare_Data_v1__4[[#This Row],[Days of Stay]]&lt;10,"Low",Healthcare_Data_v1__4[[#This Row],[Days of Stay]]&lt;20,"Med",Healthcare_Data_v1__4[[#This Row],[Days of Stay]]&lt;=30,"High")</f>
        <v>Low</v>
      </c>
      <c r="T3003" t="str">
        <f>CONCATENATE(Healthcare_Data_v1__4[[#This Row],[Medical Condition]],Healthcare_Data_v1__4[[#This Row],[Duration]])</f>
        <v>HypertensionLow</v>
      </c>
      <c r="U3003">
        <f>MONTH(Healthcare_Data_v1__4[[#This Row],[Date of Admission]])</f>
        <v>7</v>
      </c>
      <c r="V3003">
        <f>YEAR(Healthcare_Data_v1__4[[#This Row],[Date of Admission]])</f>
        <v>2020</v>
      </c>
      <c r="W3003">
        <f>DAY(Healthcare_Data_v1__4[[#This Row],[Date of Admission]])</f>
        <v>9</v>
      </c>
    </row>
    <row r="3004" spans="1:23" x14ac:dyDescent="0.3">
      <c r="A3004" t="s">
        <v>20686</v>
      </c>
      <c r="B3004">
        <v>58</v>
      </c>
      <c r="C3004" t="s">
        <v>3</v>
      </c>
      <c r="D3004" t="s">
        <v>16</v>
      </c>
      <c r="E3004" t="s">
        <v>23</v>
      </c>
      <c r="F3004" t="s">
        <v>9</v>
      </c>
      <c r="G3004" s="1">
        <v>45216</v>
      </c>
      <c r="H3004" t="s">
        <v>5954</v>
      </c>
      <c r="I3004" t="s">
        <v>5955</v>
      </c>
      <c r="J3004">
        <v>29616.740689999999</v>
      </c>
      <c r="K3004" t="s">
        <v>69</v>
      </c>
      <c r="L3004">
        <v>33550</v>
      </c>
      <c r="M3004">
        <v>196</v>
      </c>
      <c r="N3004" t="s">
        <v>48</v>
      </c>
      <c r="O3004" s="1">
        <v>45232</v>
      </c>
      <c r="P3004" t="s">
        <v>43</v>
      </c>
      <c r="Q3004" t="s">
        <v>50</v>
      </c>
      <c r="R3004">
        <f>Healthcare_Data_v1__4[[#This Row],[Discharge Date]]-Healthcare_Data_v1__4[[#This Row],[Date of Admission]]</f>
        <v>16</v>
      </c>
      <c r="S3004" t="str" cm="1">
        <f t="array" ref="S3004">_xlfn.IFS( Healthcare_Data_v1__4[[#This Row],[Days of Stay]]&lt;10,"Low",Healthcare_Data_v1__4[[#This Row],[Days of Stay]]&lt;20,"Med",Healthcare_Data_v1__4[[#This Row],[Days of Stay]]&lt;=30,"High")</f>
        <v>Med</v>
      </c>
      <c r="T3004" t="str">
        <f>CONCATENATE(Healthcare_Data_v1__4[[#This Row],[Medical Condition]],Healthcare_Data_v1__4[[#This Row],[Duration]])</f>
        <v>ArthritisMed</v>
      </c>
      <c r="U3004">
        <f>MONTH(Healthcare_Data_v1__4[[#This Row],[Date of Admission]])</f>
        <v>10</v>
      </c>
      <c r="V3004">
        <f>YEAR(Healthcare_Data_v1__4[[#This Row],[Date of Admission]])</f>
        <v>2023</v>
      </c>
      <c r="W3004">
        <f>DAY(Healthcare_Data_v1__4[[#This Row],[Date of Admission]])</f>
        <v>17</v>
      </c>
    </row>
    <row r="3005" spans="1:23" x14ac:dyDescent="0.3">
      <c r="A3005" t="s">
        <v>20687</v>
      </c>
      <c r="B3005">
        <v>18</v>
      </c>
      <c r="C3005" t="s">
        <v>12</v>
      </c>
      <c r="D3005" t="s">
        <v>15</v>
      </c>
      <c r="E3005" t="s">
        <v>26</v>
      </c>
      <c r="F3005" t="s">
        <v>7</v>
      </c>
      <c r="G3005" s="1">
        <v>43915</v>
      </c>
      <c r="H3005" t="s">
        <v>5956</v>
      </c>
      <c r="I3005" t="s">
        <v>5957</v>
      </c>
      <c r="J3005">
        <v>29615.445759999999</v>
      </c>
      <c r="K3005" t="s">
        <v>63</v>
      </c>
      <c r="L3005">
        <v>24495</v>
      </c>
      <c r="M3005">
        <v>376</v>
      </c>
      <c r="N3005" t="s">
        <v>42</v>
      </c>
      <c r="O3005" s="1">
        <v>43938</v>
      </c>
      <c r="P3005" t="s">
        <v>49</v>
      </c>
      <c r="Q3005" t="s">
        <v>44</v>
      </c>
      <c r="R3005">
        <f>Healthcare_Data_v1__4[[#This Row],[Discharge Date]]-Healthcare_Data_v1__4[[#This Row],[Date of Admission]]</f>
        <v>23</v>
      </c>
      <c r="S3005" t="str" cm="1">
        <f t="array" ref="S3005">_xlfn.IFS( Healthcare_Data_v1__4[[#This Row],[Days of Stay]]&lt;10,"Low",Healthcare_Data_v1__4[[#This Row],[Days of Stay]]&lt;20,"Med",Healthcare_Data_v1__4[[#This Row],[Days of Stay]]&lt;=30,"High")</f>
        <v>High</v>
      </c>
      <c r="T3005" t="str">
        <f>CONCATENATE(Healthcare_Data_v1__4[[#This Row],[Medical Condition]],Healthcare_Data_v1__4[[#This Row],[Duration]])</f>
        <v>ObesityHigh</v>
      </c>
      <c r="U3005">
        <f>MONTH(Healthcare_Data_v1__4[[#This Row],[Date of Admission]])</f>
        <v>3</v>
      </c>
      <c r="V3005">
        <f>YEAR(Healthcare_Data_v1__4[[#This Row],[Date of Admission]])</f>
        <v>2020</v>
      </c>
      <c r="W3005">
        <f>DAY(Healthcare_Data_v1__4[[#This Row],[Date of Admission]])</f>
        <v>25</v>
      </c>
    </row>
    <row r="3006" spans="1:23" x14ac:dyDescent="0.3">
      <c r="A3006" t="s">
        <v>20688</v>
      </c>
      <c r="B3006">
        <v>33</v>
      </c>
      <c r="C3006" t="s">
        <v>5</v>
      </c>
      <c r="D3006" t="s">
        <v>15</v>
      </c>
      <c r="E3006" t="s">
        <v>20</v>
      </c>
      <c r="F3006" t="s">
        <v>4</v>
      </c>
      <c r="G3006" s="1">
        <v>44001</v>
      </c>
      <c r="H3006" t="s">
        <v>5958</v>
      </c>
      <c r="I3006" t="s">
        <v>5959</v>
      </c>
      <c r="J3006">
        <v>29614.714309999999</v>
      </c>
      <c r="K3006" t="s">
        <v>63</v>
      </c>
      <c r="L3006">
        <v>22849</v>
      </c>
      <c r="M3006">
        <v>294</v>
      </c>
      <c r="N3006" t="s">
        <v>55</v>
      </c>
      <c r="O3006" s="1">
        <v>44024</v>
      </c>
      <c r="P3006" t="s">
        <v>49</v>
      </c>
      <c r="Q3006" t="s">
        <v>50</v>
      </c>
      <c r="R3006">
        <f>Healthcare_Data_v1__4[[#This Row],[Discharge Date]]-Healthcare_Data_v1__4[[#This Row],[Date of Admission]]</f>
        <v>23</v>
      </c>
      <c r="S3006" t="str" cm="1">
        <f t="array" ref="S3006">_xlfn.IFS( Healthcare_Data_v1__4[[#This Row],[Days of Stay]]&lt;10,"Low",Healthcare_Data_v1__4[[#This Row],[Days of Stay]]&lt;20,"Med",Healthcare_Data_v1__4[[#This Row],[Days of Stay]]&lt;=30,"High")</f>
        <v>High</v>
      </c>
      <c r="T3006" t="str">
        <f>CONCATENATE(Healthcare_Data_v1__4[[#This Row],[Medical Condition]],Healthcare_Data_v1__4[[#This Row],[Duration]])</f>
        <v>DiabetesHigh</v>
      </c>
      <c r="U3006">
        <f>MONTH(Healthcare_Data_v1__4[[#This Row],[Date of Admission]])</f>
        <v>6</v>
      </c>
      <c r="V3006">
        <f>YEAR(Healthcare_Data_v1__4[[#This Row],[Date of Admission]])</f>
        <v>2020</v>
      </c>
      <c r="W3006">
        <f>DAY(Healthcare_Data_v1__4[[#This Row],[Date of Admission]])</f>
        <v>19</v>
      </c>
    </row>
    <row r="3007" spans="1:23" x14ac:dyDescent="0.3">
      <c r="A3007" t="s">
        <v>20689</v>
      </c>
      <c r="B3007">
        <v>82</v>
      </c>
      <c r="C3007" t="s">
        <v>3</v>
      </c>
      <c r="D3007" t="s">
        <v>15</v>
      </c>
      <c r="E3007" t="s">
        <v>20</v>
      </c>
      <c r="F3007" t="s">
        <v>4</v>
      </c>
      <c r="G3007" s="1">
        <v>43879</v>
      </c>
      <c r="H3007" t="s">
        <v>5960</v>
      </c>
      <c r="I3007" t="s">
        <v>5961</v>
      </c>
      <c r="J3007">
        <v>29612.90107</v>
      </c>
      <c r="K3007" t="s">
        <v>41</v>
      </c>
      <c r="L3007">
        <v>43251</v>
      </c>
      <c r="M3007">
        <v>474</v>
      </c>
      <c r="N3007" t="s">
        <v>48</v>
      </c>
      <c r="O3007" s="1">
        <v>43897</v>
      </c>
      <c r="P3007" t="s">
        <v>49</v>
      </c>
      <c r="Q3007" t="s">
        <v>57</v>
      </c>
      <c r="R3007">
        <f>Healthcare_Data_v1__4[[#This Row],[Discharge Date]]-Healthcare_Data_v1__4[[#This Row],[Date of Admission]]</f>
        <v>18</v>
      </c>
      <c r="S3007" t="str" cm="1">
        <f t="array" ref="S3007">_xlfn.IFS( Healthcare_Data_v1__4[[#This Row],[Days of Stay]]&lt;10,"Low",Healthcare_Data_v1__4[[#This Row],[Days of Stay]]&lt;20,"Med",Healthcare_Data_v1__4[[#This Row],[Days of Stay]]&lt;=30,"High")</f>
        <v>Med</v>
      </c>
      <c r="T3007" t="str">
        <f>CONCATENATE(Healthcare_Data_v1__4[[#This Row],[Medical Condition]],Healthcare_Data_v1__4[[#This Row],[Duration]])</f>
        <v>DiabetesMed</v>
      </c>
      <c r="U3007">
        <f>MONTH(Healthcare_Data_v1__4[[#This Row],[Date of Admission]])</f>
        <v>2</v>
      </c>
      <c r="V3007">
        <f>YEAR(Healthcare_Data_v1__4[[#This Row],[Date of Admission]])</f>
        <v>2020</v>
      </c>
      <c r="W3007">
        <f>DAY(Healthcare_Data_v1__4[[#This Row],[Date of Admission]])</f>
        <v>18</v>
      </c>
    </row>
    <row r="3008" spans="1:23" x14ac:dyDescent="0.3">
      <c r="A3008" t="s">
        <v>20690</v>
      </c>
      <c r="B3008">
        <v>44</v>
      </c>
      <c r="C3008" t="s">
        <v>8</v>
      </c>
      <c r="D3008" t="s">
        <v>16</v>
      </c>
      <c r="E3008" t="s">
        <v>22</v>
      </c>
      <c r="F3008" t="s">
        <v>9</v>
      </c>
      <c r="G3008" s="1">
        <v>45158</v>
      </c>
      <c r="H3008" t="s">
        <v>5962</v>
      </c>
      <c r="I3008" t="s">
        <v>5963</v>
      </c>
      <c r="J3008">
        <v>29612.880000000001</v>
      </c>
      <c r="K3008" t="s">
        <v>63</v>
      </c>
      <c r="L3008">
        <v>27640</v>
      </c>
      <c r="M3008">
        <v>469</v>
      </c>
      <c r="N3008" t="s">
        <v>55</v>
      </c>
      <c r="O3008" s="1">
        <v>45167</v>
      </c>
      <c r="P3008" t="s">
        <v>49</v>
      </c>
      <c r="Q3008" t="s">
        <v>44</v>
      </c>
      <c r="R3008">
        <f>Healthcare_Data_v1__4[[#This Row],[Discharge Date]]-Healthcare_Data_v1__4[[#This Row],[Date of Admission]]</f>
        <v>9</v>
      </c>
      <c r="S3008" t="str" cm="1">
        <f t="array" ref="S3008">_xlfn.IFS( Healthcare_Data_v1__4[[#This Row],[Days of Stay]]&lt;10,"Low",Healthcare_Data_v1__4[[#This Row],[Days of Stay]]&lt;20,"Med",Healthcare_Data_v1__4[[#This Row],[Days of Stay]]&lt;=30,"High")</f>
        <v>Low</v>
      </c>
      <c r="T3008" t="str">
        <f>CONCATENATE(Healthcare_Data_v1__4[[#This Row],[Medical Condition]],Healthcare_Data_v1__4[[#This Row],[Duration]])</f>
        <v>ArthritisLow</v>
      </c>
      <c r="U3008">
        <f>MONTH(Healthcare_Data_v1__4[[#This Row],[Date of Admission]])</f>
        <v>8</v>
      </c>
      <c r="V3008">
        <f>YEAR(Healthcare_Data_v1__4[[#This Row],[Date of Admission]])</f>
        <v>2023</v>
      </c>
      <c r="W3008">
        <f>DAY(Healthcare_Data_v1__4[[#This Row],[Date of Admission]])</f>
        <v>20</v>
      </c>
    </row>
    <row r="3009" spans="1:23" x14ac:dyDescent="0.3">
      <c r="A3009" t="s">
        <v>20691</v>
      </c>
      <c r="B3009">
        <v>73</v>
      </c>
      <c r="C3009" t="s">
        <v>3</v>
      </c>
      <c r="D3009" t="s">
        <v>16</v>
      </c>
      <c r="E3009" t="s">
        <v>22</v>
      </c>
      <c r="F3009" t="s">
        <v>6</v>
      </c>
      <c r="G3009" s="1">
        <v>44825</v>
      </c>
      <c r="H3009" t="s">
        <v>5964</v>
      </c>
      <c r="I3009" t="s">
        <v>5965</v>
      </c>
      <c r="J3009">
        <v>29612.818329999998</v>
      </c>
      <c r="K3009" t="s">
        <v>66</v>
      </c>
      <c r="L3009">
        <v>3897</v>
      </c>
      <c r="M3009">
        <v>473</v>
      </c>
      <c r="N3009" t="s">
        <v>42</v>
      </c>
      <c r="O3009" s="1">
        <v>44826</v>
      </c>
      <c r="P3009" t="s">
        <v>85</v>
      </c>
      <c r="Q3009" t="s">
        <v>57</v>
      </c>
      <c r="R3009">
        <f>Healthcare_Data_v1__4[[#This Row],[Discharge Date]]-Healthcare_Data_v1__4[[#This Row],[Date of Admission]]</f>
        <v>1</v>
      </c>
      <c r="S3009" t="str" cm="1">
        <f t="array" ref="S3009">_xlfn.IFS( Healthcare_Data_v1__4[[#This Row],[Days of Stay]]&lt;10,"Low",Healthcare_Data_v1__4[[#This Row],[Days of Stay]]&lt;20,"Med",Healthcare_Data_v1__4[[#This Row],[Days of Stay]]&lt;=30,"High")</f>
        <v>Low</v>
      </c>
      <c r="T3009" t="str">
        <f>CONCATENATE(Healthcare_Data_v1__4[[#This Row],[Medical Condition]],Healthcare_Data_v1__4[[#This Row],[Duration]])</f>
        <v>AsthmaLow</v>
      </c>
      <c r="U3009">
        <f>MONTH(Healthcare_Data_v1__4[[#This Row],[Date of Admission]])</f>
        <v>9</v>
      </c>
      <c r="V3009">
        <f>YEAR(Healthcare_Data_v1__4[[#This Row],[Date of Admission]])</f>
        <v>2022</v>
      </c>
      <c r="W3009">
        <f>DAY(Healthcare_Data_v1__4[[#This Row],[Date of Admission]])</f>
        <v>21</v>
      </c>
    </row>
    <row r="3010" spans="1:23" x14ac:dyDescent="0.3">
      <c r="A3010" t="s">
        <v>20692</v>
      </c>
      <c r="B3010">
        <v>80</v>
      </c>
      <c r="C3010" t="s">
        <v>3</v>
      </c>
      <c r="D3010" t="s">
        <v>15</v>
      </c>
      <c r="E3010" t="s">
        <v>24</v>
      </c>
      <c r="F3010" t="s">
        <v>7</v>
      </c>
      <c r="G3010" s="1">
        <v>43967</v>
      </c>
      <c r="H3010" t="s">
        <v>5966</v>
      </c>
      <c r="I3010" t="s">
        <v>5967</v>
      </c>
      <c r="J3010">
        <v>29608.808010000001</v>
      </c>
      <c r="K3010" t="s">
        <v>63</v>
      </c>
      <c r="L3010">
        <v>14605</v>
      </c>
      <c r="M3010">
        <v>396</v>
      </c>
      <c r="N3010" t="s">
        <v>42</v>
      </c>
      <c r="O3010" s="1">
        <v>43974</v>
      </c>
      <c r="P3010" t="s">
        <v>56</v>
      </c>
      <c r="Q3010" t="s">
        <v>44</v>
      </c>
      <c r="R3010">
        <f>Healthcare_Data_v1__4[[#This Row],[Discharge Date]]-Healthcare_Data_v1__4[[#This Row],[Date of Admission]]</f>
        <v>7</v>
      </c>
      <c r="S3010" t="str" cm="1">
        <f t="array" ref="S3010">_xlfn.IFS( Healthcare_Data_v1__4[[#This Row],[Days of Stay]]&lt;10,"Low",Healthcare_Data_v1__4[[#This Row],[Days of Stay]]&lt;20,"Med",Healthcare_Data_v1__4[[#This Row],[Days of Stay]]&lt;=30,"High")</f>
        <v>Low</v>
      </c>
      <c r="T3010" t="str">
        <f>CONCATENATE(Healthcare_Data_v1__4[[#This Row],[Medical Condition]],Healthcare_Data_v1__4[[#This Row],[Duration]])</f>
        <v>ObesityLow</v>
      </c>
      <c r="U3010">
        <f>MONTH(Healthcare_Data_v1__4[[#This Row],[Date of Admission]])</f>
        <v>5</v>
      </c>
      <c r="V3010">
        <f>YEAR(Healthcare_Data_v1__4[[#This Row],[Date of Admission]])</f>
        <v>2020</v>
      </c>
      <c r="W3010">
        <f>DAY(Healthcare_Data_v1__4[[#This Row],[Date of Admission]])</f>
        <v>16</v>
      </c>
    </row>
    <row r="3011" spans="1:23" x14ac:dyDescent="0.3">
      <c r="A3011" t="s">
        <v>20693</v>
      </c>
      <c r="B3011">
        <v>25</v>
      </c>
      <c r="C3011" t="s">
        <v>5</v>
      </c>
      <c r="D3011" t="s">
        <v>16</v>
      </c>
      <c r="E3011" t="s">
        <v>26</v>
      </c>
      <c r="F3011" t="s">
        <v>6</v>
      </c>
      <c r="G3011" s="1">
        <v>44046</v>
      </c>
      <c r="H3011" t="s">
        <v>5968</v>
      </c>
      <c r="I3011" t="s">
        <v>5969</v>
      </c>
      <c r="J3011">
        <v>29606.433730000001</v>
      </c>
      <c r="K3011" t="s">
        <v>66</v>
      </c>
      <c r="L3011">
        <v>2351</v>
      </c>
      <c r="M3011">
        <v>229</v>
      </c>
      <c r="N3011" t="s">
        <v>42</v>
      </c>
      <c r="O3011" s="1">
        <v>44067</v>
      </c>
      <c r="P3011" t="s">
        <v>85</v>
      </c>
      <c r="Q3011" t="s">
        <v>57</v>
      </c>
      <c r="R3011">
        <f>Healthcare_Data_v1__4[[#This Row],[Discharge Date]]-Healthcare_Data_v1__4[[#This Row],[Date of Admission]]</f>
        <v>21</v>
      </c>
      <c r="S3011" t="str" cm="1">
        <f t="array" ref="S3011">_xlfn.IFS( Healthcare_Data_v1__4[[#This Row],[Days of Stay]]&lt;10,"Low",Healthcare_Data_v1__4[[#This Row],[Days of Stay]]&lt;20,"Med",Healthcare_Data_v1__4[[#This Row],[Days of Stay]]&lt;=30,"High")</f>
        <v>High</v>
      </c>
      <c r="T3011" t="str">
        <f>CONCATENATE(Healthcare_Data_v1__4[[#This Row],[Medical Condition]],Healthcare_Data_v1__4[[#This Row],[Duration]])</f>
        <v>AsthmaHigh</v>
      </c>
      <c r="U3011">
        <f>MONTH(Healthcare_Data_v1__4[[#This Row],[Date of Admission]])</f>
        <v>8</v>
      </c>
      <c r="V3011">
        <f>YEAR(Healthcare_Data_v1__4[[#This Row],[Date of Admission]])</f>
        <v>2020</v>
      </c>
      <c r="W3011">
        <f>DAY(Healthcare_Data_v1__4[[#This Row],[Date of Admission]])</f>
        <v>3</v>
      </c>
    </row>
    <row r="3012" spans="1:23" x14ac:dyDescent="0.3">
      <c r="A3012" t="s">
        <v>20694</v>
      </c>
      <c r="B3012">
        <v>83</v>
      </c>
      <c r="C3012" t="s">
        <v>3</v>
      </c>
      <c r="D3012" t="s">
        <v>15</v>
      </c>
      <c r="E3012" t="s">
        <v>24</v>
      </c>
      <c r="F3012" t="s">
        <v>4</v>
      </c>
      <c r="G3012" s="1">
        <v>44783</v>
      </c>
      <c r="H3012" t="s">
        <v>5970</v>
      </c>
      <c r="I3012" t="s">
        <v>5971</v>
      </c>
      <c r="J3012">
        <v>29603.997319999999</v>
      </c>
      <c r="K3012" t="s">
        <v>66</v>
      </c>
      <c r="L3012">
        <v>53815</v>
      </c>
      <c r="M3012">
        <v>415</v>
      </c>
      <c r="N3012" t="s">
        <v>55</v>
      </c>
      <c r="O3012" s="1">
        <v>44811</v>
      </c>
      <c r="P3012" t="s">
        <v>43</v>
      </c>
      <c r="Q3012" t="s">
        <v>50</v>
      </c>
      <c r="R3012">
        <f>Healthcare_Data_v1__4[[#This Row],[Discharge Date]]-Healthcare_Data_v1__4[[#This Row],[Date of Admission]]</f>
        <v>28</v>
      </c>
      <c r="S3012" t="str" cm="1">
        <f t="array" ref="S3012">_xlfn.IFS( Healthcare_Data_v1__4[[#This Row],[Days of Stay]]&lt;10,"Low",Healthcare_Data_v1__4[[#This Row],[Days of Stay]]&lt;20,"Med",Healthcare_Data_v1__4[[#This Row],[Days of Stay]]&lt;=30,"High")</f>
        <v>High</v>
      </c>
      <c r="T3012" t="str">
        <f>CONCATENATE(Healthcare_Data_v1__4[[#This Row],[Medical Condition]],Healthcare_Data_v1__4[[#This Row],[Duration]])</f>
        <v>DiabetesHigh</v>
      </c>
      <c r="U3012">
        <f>MONTH(Healthcare_Data_v1__4[[#This Row],[Date of Admission]])</f>
        <v>8</v>
      </c>
      <c r="V3012">
        <f>YEAR(Healthcare_Data_v1__4[[#This Row],[Date of Admission]])</f>
        <v>2022</v>
      </c>
      <c r="W3012">
        <f>DAY(Healthcare_Data_v1__4[[#This Row],[Date of Admission]])</f>
        <v>10</v>
      </c>
    </row>
    <row r="3013" spans="1:23" x14ac:dyDescent="0.3">
      <c r="A3013" t="s">
        <v>19351</v>
      </c>
      <c r="B3013">
        <v>49</v>
      </c>
      <c r="C3013" t="s">
        <v>8</v>
      </c>
      <c r="D3013" t="s">
        <v>16</v>
      </c>
      <c r="E3013" t="s">
        <v>19</v>
      </c>
      <c r="F3013" t="s">
        <v>7</v>
      </c>
      <c r="G3013" s="1">
        <v>44609</v>
      </c>
      <c r="H3013" t="s">
        <v>5972</v>
      </c>
      <c r="I3013" t="s">
        <v>5973</v>
      </c>
      <c r="J3013">
        <v>29600.60037</v>
      </c>
      <c r="K3013" t="s">
        <v>69</v>
      </c>
      <c r="L3013">
        <v>7604</v>
      </c>
      <c r="M3013">
        <v>265</v>
      </c>
      <c r="N3013" t="s">
        <v>42</v>
      </c>
      <c r="O3013" s="1">
        <v>44619</v>
      </c>
      <c r="P3013" t="s">
        <v>60</v>
      </c>
      <c r="Q3013" t="s">
        <v>50</v>
      </c>
      <c r="R3013">
        <f>Healthcare_Data_v1__4[[#This Row],[Discharge Date]]-Healthcare_Data_v1__4[[#This Row],[Date of Admission]]</f>
        <v>10</v>
      </c>
      <c r="S3013" t="str" cm="1">
        <f t="array" ref="S3013">_xlfn.IFS( Healthcare_Data_v1__4[[#This Row],[Days of Stay]]&lt;10,"Low",Healthcare_Data_v1__4[[#This Row],[Days of Stay]]&lt;20,"Med",Healthcare_Data_v1__4[[#This Row],[Days of Stay]]&lt;=30,"High")</f>
        <v>Med</v>
      </c>
      <c r="T3013" t="str">
        <f>CONCATENATE(Healthcare_Data_v1__4[[#This Row],[Medical Condition]],Healthcare_Data_v1__4[[#This Row],[Duration]])</f>
        <v>ObesityMed</v>
      </c>
      <c r="U3013">
        <f>MONTH(Healthcare_Data_v1__4[[#This Row],[Date of Admission]])</f>
        <v>2</v>
      </c>
      <c r="V3013">
        <f>YEAR(Healthcare_Data_v1__4[[#This Row],[Date of Admission]])</f>
        <v>2022</v>
      </c>
      <c r="W3013">
        <f>DAY(Healthcare_Data_v1__4[[#This Row],[Date of Admission]])</f>
        <v>17</v>
      </c>
    </row>
    <row r="3014" spans="1:23" x14ac:dyDescent="0.3">
      <c r="A3014" t="s">
        <v>19223</v>
      </c>
      <c r="B3014">
        <v>80</v>
      </c>
      <c r="C3014" t="s">
        <v>3</v>
      </c>
      <c r="D3014" t="s">
        <v>16</v>
      </c>
      <c r="E3014" t="s">
        <v>19</v>
      </c>
      <c r="F3014" t="s">
        <v>7</v>
      </c>
      <c r="G3014" s="1">
        <v>43685</v>
      </c>
      <c r="H3014" t="s">
        <v>5974</v>
      </c>
      <c r="I3014" t="s">
        <v>687</v>
      </c>
      <c r="J3014">
        <v>29582.163690000001</v>
      </c>
      <c r="K3014" t="s">
        <v>66</v>
      </c>
      <c r="L3014">
        <v>23053</v>
      </c>
      <c r="M3014">
        <v>420</v>
      </c>
      <c r="N3014" t="s">
        <v>48</v>
      </c>
      <c r="O3014" s="1">
        <v>43686</v>
      </c>
      <c r="P3014" t="s">
        <v>49</v>
      </c>
      <c r="Q3014" t="s">
        <v>50</v>
      </c>
      <c r="R3014">
        <f>Healthcare_Data_v1__4[[#This Row],[Discharge Date]]-Healthcare_Data_v1__4[[#This Row],[Date of Admission]]</f>
        <v>1</v>
      </c>
      <c r="S3014" t="str" cm="1">
        <f t="array" ref="S3014">_xlfn.IFS( Healthcare_Data_v1__4[[#This Row],[Days of Stay]]&lt;10,"Low",Healthcare_Data_v1__4[[#This Row],[Days of Stay]]&lt;20,"Med",Healthcare_Data_v1__4[[#This Row],[Days of Stay]]&lt;=30,"High")</f>
        <v>Low</v>
      </c>
      <c r="T3014" t="str">
        <f>CONCATENATE(Healthcare_Data_v1__4[[#This Row],[Medical Condition]],Healthcare_Data_v1__4[[#This Row],[Duration]])</f>
        <v>ObesityLow</v>
      </c>
      <c r="U3014">
        <f>MONTH(Healthcare_Data_v1__4[[#This Row],[Date of Admission]])</f>
        <v>8</v>
      </c>
      <c r="V3014">
        <f>YEAR(Healthcare_Data_v1__4[[#This Row],[Date of Admission]])</f>
        <v>2019</v>
      </c>
      <c r="W3014">
        <f>DAY(Healthcare_Data_v1__4[[#This Row],[Date of Admission]])</f>
        <v>8</v>
      </c>
    </row>
    <row r="3015" spans="1:23" x14ac:dyDescent="0.3">
      <c r="A3015" t="s">
        <v>4942</v>
      </c>
      <c r="B3015">
        <v>41</v>
      </c>
      <c r="C3015" t="s">
        <v>8</v>
      </c>
      <c r="D3015" t="s">
        <v>15</v>
      </c>
      <c r="E3015" t="s">
        <v>19</v>
      </c>
      <c r="F3015" t="s">
        <v>6</v>
      </c>
      <c r="G3015" s="1">
        <v>44652</v>
      </c>
      <c r="H3015" t="s">
        <v>379</v>
      </c>
      <c r="I3015" t="s">
        <v>5975</v>
      </c>
      <c r="J3015">
        <v>29577.505539999998</v>
      </c>
      <c r="K3015" t="s">
        <v>66</v>
      </c>
      <c r="L3015">
        <v>35862</v>
      </c>
      <c r="M3015">
        <v>406</v>
      </c>
      <c r="N3015" t="s">
        <v>55</v>
      </c>
      <c r="O3015" s="1">
        <v>44679</v>
      </c>
      <c r="P3015" t="s">
        <v>56</v>
      </c>
      <c r="Q3015" t="s">
        <v>44</v>
      </c>
      <c r="R3015">
        <f>Healthcare_Data_v1__4[[#This Row],[Discharge Date]]-Healthcare_Data_v1__4[[#This Row],[Date of Admission]]</f>
        <v>27</v>
      </c>
      <c r="S3015" t="str" cm="1">
        <f t="array" ref="S3015">_xlfn.IFS( Healthcare_Data_v1__4[[#This Row],[Days of Stay]]&lt;10,"Low",Healthcare_Data_v1__4[[#This Row],[Days of Stay]]&lt;20,"Med",Healthcare_Data_v1__4[[#This Row],[Days of Stay]]&lt;=30,"High")</f>
        <v>High</v>
      </c>
      <c r="T3015" t="str">
        <f>CONCATENATE(Healthcare_Data_v1__4[[#This Row],[Medical Condition]],Healthcare_Data_v1__4[[#This Row],[Duration]])</f>
        <v>AsthmaHigh</v>
      </c>
      <c r="U3015">
        <f>MONTH(Healthcare_Data_v1__4[[#This Row],[Date of Admission]])</f>
        <v>4</v>
      </c>
      <c r="V3015">
        <f>YEAR(Healthcare_Data_v1__4[[#This Row],[Date of Admission]])</f>
        <v>2022</v>
      </c>
      <c r="W3015">
        <f>DAY(Healthcare_Data_v1__4[[#This Row],[Date of Admission]])</f>
        <v>1</v>
      </c>
    </row>
    <row r="3016" spans="1:23" x14ac:dyDescent="0.3">
      <c r="A3016" t="s">
        <v>20695</v>
      </c>
      <c r="B3016">
        <v>42</v>
      </c>
      <c r="C3016" t="s">
        <v>8</v>
      </c>
      <c r="D3016" t="s">
        <v>15</v>
      </c>
      <c r="E3016" t="s">
        <v>22</v>
      </c>
      <c r="F3016" t="s">
        <v>7</v>
      </c>
      <c r="G3016" s="1">
        <v>43678</v>
      </c>
      <c r="H3016" t="s">
        <v>5976</v>
      </c>
      <c r="I3016" t="s">
        <v>5977</v>
      </c>
      <c r="J3016">
        <v>29573.58527</v>
      </c>
      <c r="K3016" t="s">
        <v>69</v>
      </c>
      <c r="L3016">
        <v>4051</v>
      </c>
      <c r="M3016">
        <v>368</v>
      </c>
      <c r="N3016" t="s">
        <v>42</v>
      </c>
      <c r="O3016" s="1">
        <v>43684</v>
      </c>
      <c r="P3016" t="s">
        <v>43</v>
      </c>
      <c r="Q3016" t="s">
        <v>44</v>
      </c>
      <c r="R3016">
        <f>Healthcare_Data_v1__4[[#This Row],[Discharge Date]]-Healthcare_Data_v1__4[[#This Row],[Date of Admission]]</f>
        <v>6</v>
      </c>
      <c r="S3016" t="str" cm="1">
        <f t="array" ref="S3016">_xlfn.IFS( Healthcare_Data_v1__4[[#This Row],[Days of Stay]]&lt;10,"Low",Healthcare_Data_v1__4[[#This Row],[Days of Stay]]&lt;20,"Med",Healthcare_Data_v1__4[[#This Row],[Days of Stay]]&lt;=30,"High")</f>
        <v>Low</v>
      </c>
      <c r="T3016" t="str">
        <f>CONCATENATE(Healthcare_Data_v1__4[[#This Row],[Medical Condition]],Healthcare_Data_v1__4[[#This Row],[Duration]])</f>
        <v>ObesityLow</v>
      </c>
      <c r="U3016">
        <f>MONTH(Healthcare_Data_v1__4[[#This Row],[Date of Admission]])</f>
        <v>8</v>
      </c>
      <c r="V3016">
        <f>YEAR(Healthcare_Data_v1__4[[#This Row],[Date of Admission]])</f>
        <v>2019</v>
      </c>
      <c r="W3016">
        <f>DAY(Healthcare_Data_v1__4[[#This Row],[Date of Admission]])</f>
        <v>1</v>
      </c>
    </row>
    <row r="3017" spans="1:23" x14ac:dyDescent="0.3">
      <c r="A3017" t="s">
        <v>20696</v>
      </c>
      <c r="B3017">
        <v>19</v>
      </c>
      <c r="C3017" t="s">
        <v>12</v>
      </c>
      <c r="D3017" t="s">
        <v>16</v>
      </c>
      <c r="E3017" t="s">
        <v>23</v>
      </c>
      <c r="F3017" t="s">
        <v>6</v>
      </c>
      <c r="G3017" s="1">
        <v>44368</v>
      </c>
      <c r="H3017" t="s">
        <v>5978</v>
      </c>
      <c r="I3017" t="s">
        <v>5979</v>
      </c>
      <c r="J3017">
        <v>29563.777190000001</v>
      </c>
      <c r="K3017" t="s">
        <v>69</v>
      </c>
      <c r="L3017">
        <v>41328</v>
      </c>
      <c r="M3017">
        <v>312</v>
      </c>
      <c r="N3017" t="s">
        <v>42</v>
      </c>
      <c r="O3017" s="1">
        <v>44376</v>
      </c>
      <c r="P3017" t="s">
        <v>49</v>
      </c>
      <c r="Q3017" t="s">
        <v>50</v>
      </c>
      <c r="R3017">
        <f>Healthcare_Data_v1__4[[#This Row],[Discharge Date]]-Healthcare_Data_v1__4[[#This Row],[Date of Admission]]</f>
        <v>8</v>
      </c>
      <c r="S3017" t="str" cm="1">
        <f t="array" ref="S3017">_xlfn.IFS( Healthcare_Data_v1__4[[#This Row],[Days of Stay]]&lt;10,"Low",Healthcare_Data_v1__4[[#This Row],[Days of Stay]]&lt;20,"Med",Healthcare_Data_v1__4[[#This Row],[Days of Stay]]&lt;=30,"High")</f>
        <v>Low</v>
      </c>
      <c r="T3017" t="str">
        <f>CONCATENATE(Healthcare_Data_v1__4[[#This Row],[Medical Condition]],Healthcare_Data_v1__4[[#This Row],[Duration]])</f>
        <v>AsthmaLow</v>
      </c>
      <c r="U3017">
        <f>MONTH(Healthcare_Data_v1__4[[#This Row],[Date of Admission]])</f>
        <v>6</v>
      </c>
      <c r="V3017">
        <f>YEAR(Healthcare_Data_v1__4[[#This Row],[Date of Admission]])</f>
        <v>2021</v>
      </c>
      <c r="W3017">
        <f>DAY(Healthcare_Data_v1__4[[#This Row],[Date of Admission]])</f>
        <v>21</v>
      </c>
    </row>
    <row r="3018" spans="1:23" x14ac:dyDescent="0.3">
      <c r="A3018" t="s">
        <v>20697</v>
      </c>
      <c r="B3018">
        <v>72</v>
      </c>
      <c r="C3018" t="s">
        <v>3</v>
      </c>
      <c r="D3018" t="s">
        <v>15</v>
      </c>
      <c r="E3018" t="s">
        <v>26</v>
      </c>
      <c r="F3018" t="s">
        <v>11</v>
      </c>
      <c r="G3018" s="1">
        <v>43903</v>
      </c>
      <c r="H3018" t="s">
        <v>5980</v>
      </c>
      <c r="I3018" t="s">
        <v>5981</v>
      </c>
      <c r="J3018">
        <v>29554.334889999998</v>
      </c>
      <c r="K3018" t="s">
        <v>66</v>
      </c>
      <c r="L3018">
        <v>22360</v>
      </c>
      <c r="M3018">
        <v>358</v>
      </c>
      <c r="N3018" t="s">
        <v>48</v>
      </c>
      <c r="O3018" s="1">
        <v>43928</v>
      </c>
      <c r="P3018" t="s">
        <v>43</v>
      </c>
      <c r="Q3018" t="s">
        <v>50</v>
      </c>
      <c r="R3018">
        <f>Healthcare_Data_v1__4[[#This Row],[Discharge Date]]-Healthcare_Data_v1__4[[#This Row],[Date of Admission]]</f>
        <v>25</v>
      </c>
      <c r="S3018" t="str" cm="1">
        <f t="array" ref="S3018">_xlfn.IFS( Healthcare_Data_v1__4[[#This Row],[Days of Stay]]&lt;10,"Low",Healthcare_Data_v1__4[[#This Row],[Days of Stay]]&lt;20,"Med",Healthcare_Data_v1__4[[#This Row],[Days of Stay]]&lt;=30,"High")</f>
        <v>High</v>
      </c>
      <c r="T3018" t="str">
        <f>CONCATENATE(Healthcare_Data_v1__4[[#This Row],[Medical Condition]],Healthcare_Data_v1__4[[#This Row],[Duration]])</f>
        <v>CancerHigh</v>
      </c>
      <c r="U3018">
        <f>MONTH(Healthcare_Data_v1__4[[#This Row],[Date of Admission]])</f>
        <v>3</v>
      </c>
      <c r="V3018">
        <f>YEAR(Healthcare_Data_v1__4[[#This Row],[Date of Admission]])</f>
        <v>2020</v>
      </c>
      <c r="W3018">
        <f>DAY(Healthcare_Data_v1__4[[#This Row],[Date of Admission]])</f>
        <v>13</v>
      </c>
    </row>
    <row r="3019" spans="1:23" x14ac:dyDescent="0.3">
      <c r="A3019" t="s">
        <v>20698</v>
      </c>
      <c r="B3019">
        <v>42</v>
      </c>
      <c r="C3019" t="s">
        <v>8</v>
      </c>
      <c r="D3019" t="s">
        <v>16</v>
      </c>
      <c r="E3019" t="s">
        <v>21</v>
      </c>
      <c r="F3019" t="s">
        <v>11</v>
      </c>
      <c r="G3019" s="1">
        <v>44765</v>
      </c>
      <c r="H3019" t="s">
        <v>5982</v>
      </c>
      <c r="I3019" t="s">
        <v>5983</v>
      </c>
      <c r="J3019">
        <v>29551.514579999999</v>
      </c>
      <c r="K3019" t="s">
        <v>66</v>
      </c>
      <c r="L3019">
        <v>36247</v>
      </c>
      <c r="M3019">
        <v>114</v>
      </c>
      <c r="N3019" t="s">
        <v>42</v>
      </c>
      <c r="O3019" s="1">
        <v>44782</v>
      </c>
      <c r="P3019" t="s">
        <v>49</v>
      </c>
      <c r="Q3019" t="s">
        <v>44</v>
      </c>
      <c r="R3019">
        <f>Healthcare_Data_v1__4[[#This Row],[Discharge Date]]-Healthcare_Data_v1__4[[#This Row],[Date of Admission]]</f>
        <v>17</v>
      </c>
      <c r="S3019" t="str" cm="1">
        <f t="array" ref="S3019">_xlfn.IFS( Healthcare_Data_v1__4[[#This Row],[Days of Stay]]&lt;10,"Low",Healthcare_Data_v1__4[[#This Row],[Days of Stay]]&lt;20,"Med",Healthcare_Data_v1__4[[#This Row],[Days of Stay]]&lt;=30,"High")</f>
        <v>Med</v>
      </c>
      <c r="T3019" t="str">
        <f>CONCATENATE(Healthcare_Data_v1__4[[#This Row],[Medical Condition]],Healthcare_Data_v1__4[[#This Row],[Duration]])</f>
        <v>CancerMed</v>
      </c>
      <c r="U3019">
        <f>MONTH(Healthcare_Data_v1__4[[#This Row],[Date of Admission]])</f>
        <v>7</v>
      </c>
      <c r="V3019">
        <f>YEAR(Healthcare_Data_v1__4[[#This Row],[Date of Admission]])</f>
        <v>2022</v>
      </c>
      <c r="W3019">
        <f>DAY(Healthcare_Data_v1__4[[#This Row],[Date of Admission]])</f>
        <v>23</v>
      </c>
    </row>
    <row r="3020" spans="1:23" x14ac:dyDescent="0.3">
      <c r="A3020" t="s">
        <v>20699</v>
      </c>
      <c r="B3020">
        <v>20</v>
      </c>
      <c r="C3020" t="s">
        <v>12</v>
      </c>
      <c r="D3020" t="s">
        <v>15</v>
      </c>
      <c r="E3020" t="s">
        <v>24</v>
      </c>
      <c r="F3020" t="s">
        <v>4</v>
      </c>
      <c r="G3020" s="1">
        <v>45120</v>
      </c>
      <c r="H3020" t="s">
        <v>5984</v>
      </c>
      <c r="I3020" t="s">
        <v>1558</v>
      </c>
      <c r="J3020">
        <v>29549.922709999999</v>
      </c>
      <c r="K3020" t="s">
        <v>63</v>
      </c>
      <c r="L3020">
        <v>52648</v>
      </c>
      <c r="M3020">
        <v>427</v>
      </c>
      <c r="N3020" t="s">
        <v>55</v>
      </c>
      <c r="O3020" s="1">
        <v>45135</v>
      </c>
      <c r="P3020" t="s">
        <v>49</v>
      </c>
      <c r="Q3020" t="s">
        <v>57</v>
      </c>
      <c r="R3020">
        <f>Healthcare_Data_v1__4[[#This Row],[Discharge Date]]-Healthcare_Data_v1__4[[#This Row],[Date of Admission]]</f>
        <v>15</v>
      </c>
      <c r="S3020" t="str" cm="1">
        <f t="array" ref="S3020">_xlfn.IFS( Healthcare_Data_v1__4[[#This Row],[Days of Stay]]&lt;10,"Low",Healthcare_Data_v1__4[[#This Row],[Days of Stay]]&lt;20,"Med",Healthcare_Data_v1__4[[#This Row],[Days of Stay]]&lt;=30,"High")</f>
        <v>Med</v>
      </c>
      <c r="T3020" t="str">
        <f>CONCATENATE(Healthcare_Data_v1__4[[#This Row],[Medical Condition]],Healthcare_Data_v1__4[[#This Row],[Duration]])</f>
        <v>DiabetesMed</v>
      </c>
      <c r="U3020">
        <f>MONTH(Healthcare_Data_v1__4[[#This Row],[Date of Admission]])</f>
        <v>7</v>
      </c>
      <c r="V3020">
        <f>YEAR(Healthcare_Data_v1__4[[#This Row],[Date of Admission]])</f>
        <v>2023</v>
      </c>
      <c r="W3020">
        <f>DAY(Healthcare_Data_v1__4[[#This Row],[Date of Admission]])</f>
        <v>13</v>
      </c>
    </row>
    <row r="3021" spans="1:23" x14ac:dyDescent="0.3">
      <c r="A3021" t="s">
        <v>20700</v>
      </c>
      <c r="B3021">
        <v>82</v>
      </c>
      <c r="C3021" t="s">
        <v>3</v>
      </c>
      <c r="D3021" t="s">
        <v>15</v>
      </c>
      <c r="E3021" t="s">
        <v>26</v>
      </c>
      <c r="F3021" t="s">
        <v>11</v>
      </c>
      <c r="G3021" s="1">
        <v>44944</v>
      </c>
      <c r="H3021" t="s">
        <v>5985</v>
      </c>
      <c r="I3021" t="s">
        <v>2582</v>
      </c>
      <c r="J3021">
        <v>29548.48835</v>
      </c>
      <c r="K3021" t="s">
        <v>47</v>
      </c>
      <c r="L3021">
        <v>70686</v>
      </c>
      <c r="M3021">
        <v>198</v>
      </c>
      <c r="N3021" t="s">
        <v>48</v>
      </c>
      <c r="O3021" s="1">
        <v>44948</v>
      </c>
      <c r="P3021" t="s">
        <v>43</v>
      </c>
      <c r="Q3021" t="s">
        <v>50</v>
      </c>
      <c r="R3021">
        <f>Healthcare_Data_v1__4[[#This Row],[Discharge Date]]-Healthcare_Data_v1__4[[#This Row],[Date of Admission]]</f>
        <v>4</v>
      </c>
      <c r="S3021" t="str" cm="1">
        <f t="array" ref="S3021">_xlfn.IFS( Healthcare_Data_v1__4[[#This Row],[Days of Stay]]&lt;10,"Low",Healthcare_Data_v1__4[[#This Row],[Days of Stay]]&lt;20,"Med",Healthcare_Data_v1__4[[#This Row],[Days of Stay]]&lt;=30,"High")</f>
        <v>Low</v>
      </c>
      <c r="T3021" t="str">
        <f>CONCATENATE(Healthcare_Data_v1__4[[#This Row],[Medical Condition]],Healthcare_Data_v1__4[[#This Row],[Duration]])</f>
        <v>CancerLow</v>
      </c>
      <c r="U3021">
        <f>MONTH(Healthcare_Data_v1__4[[#This Row],[Date of Admission]])</f>
        <v>1</v>
      </c>
      <c r="V3021">
        <f>YEAR(Healthcare_Data_v1__4[[#This Row],[Date of Admission]])</f>
        <v>2023</v>
      </c>
      <c r="W3021">
        <f>DAY(Healthcare_Data_v1__4[[#This Row],[Date of Admission]])</f>
        <v>18</v>
      </c>
    </row>
    <row r="3022" spans="1:23" x14ac:dyDescent="0.3">
      <c r="A3022" t="s">
        <v>20701</v>
      </c>
      <c r="B3022">
        <v>77</v>
      </c>
      <c r="C3022" t="s">
        <v>3</v>
      </c>
      <c r="D3022" t="s">
        <v>15</v>
      </c>
      <c r="E3022" t="s">
        <v>22</v>
      </c>
      <c r="F3022" t="s">
        <v>10</v>
      </c>
      <c r="G3022" s="1">
        <v>44007</v>
      </c>
      <c r="H3022" t="s">
        <v>5986</v>
      </c>
      <c r="I3022" t="s">
        <v>5987</v>
      </c>
      <c r="J3022">
        <v>29544.600119999999</v>
      </c>
      <c r="K3022" t="s">
        <v>69</v>
      </c>
      <c r="L3022">
        <v>16887</v>
      </c>
      <c r="M3022">
        <v>176</v>
      </c>
      <c r="N3022" t="s">
        <v>48</v>
      </c>
      <c r="O3022" s="1">
        <v>44033</v>
      </c>
      <c r="P3022" t="s">
        <v>85</v>
      </c>
      <c r="Q3022" t="s">
        <v>57</v>
      </c>
      <c r="R3022">
        <f>Healthcare_Data_v1__4[[#This Row],[Discharge Date]]-Healthcare_Data_v1__4[[#This Row],[Date of Admission]]</f>
        <v>26</v>
      </c>
      <c r="S3022" t="str" cm="1">
        <f t="array" ref="S3022">_xlfn.IFS( Healthcare_Data_v1__4[[#This Row],[Days of Stay]]&lt;10,"Low",Healthcare_Data_v1__4[[#This Row],[Days of Stay]]&lt;20,"Med",Healthcare_Data_v1__4[[#This Row],[Days of Stay]]&lt;=30,"High")</f>
        <v>High</v>
      </c>
      <c r="T3022" t="str">
        <f>CONCATENATE(Healthcare_Data_v1__4[[#This Row],[Medical Condition]],Healthcare_Data_v1__4[[#This Row],[Duration]])</f>
        <v>HypertensionHigh</v>
      </c>
      <c r="U3022">
        <f>MONTH(Healthcare_Data_v1__4[[#This Row],[Date of Admission]])</f>
        <v>6</v>
      </c>
      <c r="V3022">
        <f>YEAR(Healthcare_Data_v1__4[[#This Row],[Date of Admission]])</f>
        <v>2020</v>
      </c>
      <c r="W3022">
        <f>DAY(Healthcare_Data_v1__4[[#This Row],[Date of Admission]])</f>
        <v>25</v>
      </c>
    </row>
    <row r="3023" spans="1:23" x14ac:dyDescent="0.3">
      <c r="A3023" t="s">
        <v>20702</v>
      </c>
      <c r="B3023">
        <v>72</v>
      </c>
      <c r="C3023" t="s">
        <v>3</v>
      </c>
      <c r="D3023" t="s">
        <v>15</v>
      </c>
      <c r="E3023" t="s">
        <v>25</v>
      </c>
      <c r="F3023" t="s">
        <v>9</v>
      </c>
      <c r="G3023" s="1">
        <v>43837</v>
      </c>
      <c r="H3023" t="s">
        <v>5988</v>
      </c>
      <c r="I3023" t="s">
        <v>5989</v>
      </c>
      <c r="J3023">
        <v>29540.284749999999</v>
      </c>
      <c r="K3023" t="s">
        <v>41</v>
      </c>
      <c r="L3023">
        <v>866</v>
      </c>
      <c r="M3023">
        <v>351</v>
      </c>
      <c r="N3023" t="s">
        <v>42</v>
      </c>
      <c r="O3023" s="1">
        <v>43860</v>
      </c>
      <c r="P3023" t="s">
        <v>49</v>
      </c>
      <c r="Q3023" t="s">
        <v>50</v>
      </c>
      <c r="R3023">
        <f>Healthcare_Data_v1__4[[#This Row],[Discharge Date]]-Healthcare_Data_v1__4[[#This Row],[Date of Admission]]</f>
        <v>23</v>
      </c>
      <c r="S3023" t="str" cm="1">
        <f t="array" ref="S3023">_xlfn.IFS( Healthcare_Data_v1__4[[#This Row],[Days of Stay]]&lt;10,"Low",Healthcare_Data_v1__4[[#This Row],[Days of Stay]]&lt;20,"Med",Healthcare_Data_v1__4[[#This Row],[Days of Stay]]&lt;=30,"High")</f>
        <v>High</v>
      </c>
      <c r="T3023" t="str">
        <f>CONCATENATE(Healthcare_Data_v1__4[[#This Row],[Medical Condition]],Healthcare_Data_v1__4[[#This Row],[Duration]])</f>
        <v>ArthritisHigh</v>
      </c>
      <c r="U3023">
        <f>MONTH(Healthcare_Data_v1__4[[#This Row],[Date of Admission]])</f>
        <v>1</v>
      </c>
      <c r="V3023">
        <f>YEAR(Healthcare_Data_v1__4[[#This Row],[Date of Admission]])</f>
        <v>2020</v>
      </c>
      <c r="W3023">
        <f>DAY(Healthcare_Data_v1__4[[#This Row],[Date of Admission]])</f>
        <v>7</v>
      </c>
    </row>
    <row r="3024" spans="1:23" x14ac:dyDescent="0.3">
      <c r="A3024" t="s">
        <v>20703</v>
      </c>
      <c r="B3024">
        <v>31</v>
      </c>
      <c r="C3024" t="s">
        <v>5</v>
      </c>
      <c r="D3024" t="s">
        <v>15</v>
      </c>
      <c r="E3024" t="s">
        <v>21</v>
      </c>
      <c r="F3024" t="s">
        <v>7</v>
      </c>
      <c r="G3024" s="1">
        <v>44187</v>
      </c>
      <c r="H3024" t="s">
        <v>5990</v>
      </c>
      <c r="I3024" t="s">
        <v>1071</v>
      </c>
      <c r="J3024">
        <v>29531.445930000002</v>
      </c>
      <c r="K3024" t="s">
        <v>69</v>
      </c>
      <c r="L3024">
        <v>7998</v>
      </c>
      <c r="M3024">
        <v>139</v>
      </c>
      <c r="N3024" t="s">
        <v>42</v>
      </c>
      <c r="O3024" s="1">
        <v>44191</v>
      </c>
      <c r="P3024" t="s">
        <v>56</v>
      </c>
      <c r="Q3024" t="s">
        <v>44</v>
      </c>
      <c r="R3024">
        <f>Healthcare_Data_v1__4[[#This Row],[Discharge Date]]-Healthcare_Data_v1__4[[#This Row],[Date of Admission]]</f>
        <v>4</v>
      </c>
      <c r="S3024" t="str" cm="1">
        <f t="array" ref="S3024">_xlfn.IFS( Healthcare_Data_v1__4[[#This Row],[Days of Stay]]&lt;10,"Low",Healthcare_Data_v1__4[[#This Row],[Days of Stay]]&lt;20,"Med",Healthcare_Data_v1__4[[#This Row],[Days of Stay]]&lt;=30,"High")</f>
        <v>Low</v>
      </c>
      <c r="T3024" t="str">
        <f>CONCATENATE(Healthcare_Data_v1__4[[#This Row],[Medical Condition]],Healthcare_Data_v1__4[[#This Row],[Duration]])</f>
        <v>ObesityLow</v>
      </c>
      <c r="U3024">
        <f>MONTH(Healthcare_Data_v1__4[[#This Row],[Date of Admission]])</f>
        <v>12</v>
      </c>
      <c r="V3024">
        <f>YEAR(Healthcare_Data_v1__4[[#This Row],[Date of Admission]])</f>
        <v>2020</v>
      </c>
      <c r="W3024">
        <f>DAY(Healthcare_Data_v1__4[[#This Row],[Date of Admission]])</f>
        <v>22</v>
      </c>
    </row>
    <row r="3025" spans="1:23" x14ac:dyDescent="0.3">
      <c r="A3025" t="s">
        <v>20704</v>
      </c>
      <c r="B3025">
        <v>29</v>
      </c>
      <c r="C3025" t="s">
        <v>5</v>
      </c>
      <c r="D3025" t="s">
        <v>15</v>
      </c>
      <c r="E3025" t="s">
        <v>25</v>
      </c>
      <c r="F3025" t="s">
        <v>4</v>
      </c>
      <c r="G3025" s="1">
        <v>45194</v>
      </c>
      <c r="H3025" t="s">
        <v>5991</v>
      </c>
      <c r="I3025" t="s">
        <v>5992</v>
      </c>
      <c r="J3025">
        <v>29529.749360000002</v>
      </c>
      <c r="K3025" t="s">
        <v>63</v>
      </c>
      <c r="L3025">
        <v>23485</v>
      </c>
      <c r="M3025">
        <v>106</v>
      </c>
      <c r="N3025" t="s">
        <v>55</v>
      </c>
      <c r="O3025" s="1">
        <v>45202</v>
      </c>
      <c r="P3025" t="s">
        <v>49</v>
      </c>
      <c r="Q3025" t="s">
        <v>44</v>
      </c>
      <c r="R3025">
        <f>Healthcare_Data_v1__4[[#This Row],[Discharge Date]]-Healthcare_Data_v1__4[[#This Row],[Date of Admission]]</f>
        <v>8</v>
      </c>
      <c r="S3025" t="str" cm="1">
        <f t="array" ref="S3025">_xlfn.IFS( Healthcare_Data_v1__4[[#This Row],[Days of Stay]]&lt;10,"Low",Healthcare_Data_v1__4[[#This Row],[Days of Stay]]&lt;20,"Med",Healthcare_Data_v1__4[[#This Row],[Days of Stay]]&lt;=30,"High")</f>
        <v>Low</v>
      </c>
      <c r="T3025" t="str">
        <f>CONCATENATE(Healthcare_Data_v1__4[[#This Row],[Medical Condition]],Healthcare_Data_v1__4[[#This Row],[Duration]])</f>
        <v>DiabetesLow</v>
      </c>
      <c r="U3025">
        <f>MONTH(Healthcare_Data_v1__4[[#This Row],[Date of Admission]])</f>
        <v>9</v>
      </c>
      <c r="V3025">
        <f>YEAR(Healthcare_Data_v1__4[[#This Row],[Date of Admission]])</f>
        <v>2023</v>
      </c>
      <c r="W3025">
        <f>DAY(Healthcare_Data_v1__4[[#This Row],[Date of Admission]])</f>
        <v>25</v>
      </c>
    </row>
    <row r="3026" spans="1:23" x14ac:dyDescent="0.3">
      <c r="A3026" t="s">
        <v>20705</v>
      </c>
      <c r="B3026">
        <v>64</v>
      </c>
      <c r="C3026" t="s">
        <v>3</v>
      </c>
      <c r="D3026" t="s">
        <v>15</v>
      </c>
      <c r="E3026" t="s">
        <v>21</v>
      </c>
      <c r="F3026" t="s">
        <v>4</v>
      </c>
      <c r="G3026" s="1">
        <v>44597</v>
      </c>
      <c r="H3026" t="s">
        <v>5993</v>
      </c>
      <c r="I3026" t="s">
        <v>5994</v>
      </c>
      <c r="J3026">
        <v>29529.465639999999</v>
      </c>
      <c r="K3026" t="s">
        <v>66</v>
      </c>
      <c r="L3026">
        <v>12364</v>
      </c>
      <c r="M3026">
        <v>469</v>
      </c>
      <c r="N3026" t="s">
        <v>55</v>
      </c>
      <c r="O3026" s="1">
        <v>44601</v>
      </c>
      <c r="P3026" t="s">
        <v>49</v>
      </c>
      <c r="Q3026" t="s">
        <v>44</v>
      </c>
      <c r="R3026">
        <f>Healthcare_Data_v1__4[[#This Row],[Discharge Date]]-Healthcare_Data_v1__4[[#This Row],[Date of Admission]]</f>
        <v>4</v>
      </c>
      <c r="S3026" t="str" cm="1">
        <f t="array" ref="S3026">_xlfn.IFS( Healthcare_Data_v1__4[[#This Row],[Days of Stay]]&lt;10,"Low",Healthcare_Data_v1__4[[#This Row],[Days of Stay]]&lt;20,"Med",Healthcare_Data_v1__4[[#This Row],[Days of Stay]]&lt;=30,"High")</f>
        <v>Low</v>
      </c>
      <c r="T3026" t="str">
        <f>CONCATENATE(Healthcare_Data_v1__4[[#This Row],[Medical Condition]],Healthcare_Data_v1__4[[#This Row],[Duration]])</f>
        <v>DiabetesLow</v>
      </c>
      <c r="U3026">
        <f>MONTH(Healthcare_Data_v1__4[[#This Row],[Date of Admission]])</f>
        <v>2</v>
      </c>
      <c r="V3026">
        <f>YEAR(Healthcare_Data_v1__4[[#This Row],[Date of Admission]])</f>
        <v>2022</v>
      </c>
      <c r="W3026">
        <f>DAY(Healthcare_Data_v1__4[[#This Row],[Date of Admission]])</f>
        <v>5</v>
      </c>
    </row>
    <row r="3027" spans="1:23" x14ac:dyDescent="0.3">
      <c r="A3027" t="s">
        <v>20706</v>
      </c>
      <c r="B3027">
        <v>78</v>
      </c>
      <c r="C3027" t="s">
        <v>3</v>
      </c>
      <c r="D3027" t="s">
        <v>15</v>
      </c>
      <c r="E3027" t="s">
        <v>19</v>
      </c>
      <c r="F3027" t="s">
        <v>11</v>
      </c>
      <c r="G3027" s="1">
        <v>44362</v>
      </c>
      <c r="H3027" t="s">
        <v>5995</v>
      </c>
      <c r="I3027" t="s">
        <v>5996</v>
      </c>
      <c r="J3027">
        <v>29527.92484</v>
      </c>
      <c r="K3027" t="s">
        <v>47</v>
      </c>
      <c r="L3027">
        <v>62018</v>
      </c>
      <c r="M3027">
        <v>478</v>
      </c>
      <c r="N3027" t="s">
        <v>42</v>
      </c>
      <c r="O3027" s="1">
        <v>44376</v>
      </c>
      <c r="P3027" t="s">
        <v>60</v>
      </c>
      <c r="Q3027" t="s">
        <v>44</v>
      </c>
      <c r="R3027">
        <f>Healthcare_Data_v1__4[[#This Row],[Discharge Date]]-Healthcare_Data_v1__4[[#This Row],[Date of Admission]]</f>
        <v>14</v>
      </c>
      <c r="S3027" t="str" cm="1">
        <f t="array" ref="S3027">_xlfn.IFS( Healthcare_Data_v1__4[[#This Row],[Days of Stay]]&lt;10,"Low",Healthcare_Data_v1__4[[#This Row],[Days of Stay]]&lt;20,"Med",Healthcare_Data_v1__4[[#This Row],[Days of Stay]]&lt;=30,"High")</f>
        <v>Med</v>
      </c>
      <c r="T3027" t="str">
        <f>CONCATENATE(Healthcare_Data_v1__4[[#This Row],[Medical Condition]],Healthcare_Data_v1__4[[#This Row],[Duration]])</f>
        <v>CancerMed</v>
      </c>
      <c r="U3027">
        <f>MONTH(Healthcare_Data_v1__4[[#This Row],[Date of Admission]])</f>
        <v>6</v>
      </c>
      <c r="V3027">
        <f>YEAR(Healthcare_Data_v1__4[[#This Row],[Date of Admission]])</f>
        <v>2021</v>
      </c>
      <c r="W3027">
        <f>DAY(Healthcare_Data_v1__4[[#This Row],[Date of Admission]])</f>
        <v>15</v>
      </c>
    </row>
    <row r="3028" spans="1:23" x14ac:dyDescent="0.3">
      <c r="A3028" t="s">
        <v>20707</v>
      </c>
      <c r="B3028">
        <v>74</v>
      </c>
      <c r="C3028" t="s">
        <v>3</v>
      </c>
      <c r="D3028" t="s">
        <v>16</v>
      </c>
      <c r="E3028" t="s">
        <v>22</v>
      </c>
      <c r="F3028" t="s">
        <v>4</v>
      </c>
      <c r="G3028" s="1">
        <v>44627</v>
      </c>
      <c r="H3028" t="s">
        <v>5997</v>
      </c>
      <c r="I3028" t="s">
        <v>4104</v>
      </c>
      <c r="J3028">
        <v>29512.805260000001</v>
      </c>
      <c r="K3028" t="s">
        <v>63</v>
      </c>
      <c r="L3028">
        <v>16884</v>
      </c>
      <c r="M3028">
        <v>138</v>
      </c>
      <c r="N3028" t="s">
        <v>55</v>
      </c>
      <c r="O3028" s="1">
        <v>44635</v>
      </c>
      <c r="P3028" t="s">
        <v>43</v>
      </c>
      <c r="Q3028" t="s">
        <v>57</v>
      </c>
      <c r="R3028">
        <f>Healthcare_Data_v1__4[[#This Row],[Discharge Date]]-Healthcare_Data_v1__4[[#This Row],[Date of Admission]]</f>
        <v>8</v>
      </c>
      <c r="S3028" t="str" cm="1">
        <f t="array" ref="S3028">_xlfn.IFS( Healthcare_Data_v1__4[[#This Row],[Days of Stay]]&lt;10,"Low",Healthcare_Data_v1__4[[#This Row],[Days of Stay]]&lt;20,"Med",Healthcare_Data_v1__4[[#This Row],[Days of Stay]]&lt;=30,"High")</f>
        <v>Low</v>
      </c>
      <c r="T3028" t="str">
        <f>CONCATENATE(Healthcare_Data_v1__4[[#This Row],[Medical Condition]],Healthcare_Data_v1__4[[#This Row],[Duration]])</f>
        <v>DiabetesLow</v>
      </c>
      <c r="U3028">
        <f>MONTH(Healthcare_Data_v1__4[[#This Row],[Date of Admission]])</f>
        <v>3</v>
      </c>
      <c r="V3028">
        <f>YEAR(Healthcare_Data_v1__4[[#This Row],[Date of Admission]])</f>
        <v>2022</v>
      </c>
      <c r="W3028">
        <f>DAY(Healthcare_Data_v1__4[[#This Row],[Date of Admission]])</f>
        <v>7</v>
      </c>
    </row>
    <row r="3029" spans="1:23" x14ac:dyDescent="0.3">
      <c r="A3029" t="s">
        <v>5998</v>
      </c>
      <c r="B3029">
        <v>55</v>
      </c>
      <c r="C3029" t="s">
        <v>3</v>
      </c>
      <c r="D3029" t="s">
        <v>15</v>
      </c>
      <c r="E3029" t="s">
        <v>22</v>
      </c>
      <c r="F3029" t="s">
        <v>7</v>
      </c>
      <c r="G3029" s="1">
        <v>44434</v>
      </c>
      <c r="H3029" t="s">
        <v>5999</v>
      </c>
      <c r="I3029" t="s">
        <v>6000</v>
      </c>
      <c r="J3029">
        <v>29507.849770000001</v>
      </c>
      <c r="K3029" t="s">
        <v>66</v>
      </c>
      <c r="L3029">
        <v>23028</v>
      </c>
      <c r="M3029">
        <v>104</v>
      </c>
      <c r="N3029" t="s">
        <v>42</v>
      </c>
      <c r="O3029" s="1">
        <v>44436</v>
      </c>
      <c r="P3029" t="s">
        <v>43</v>
      </c>
      <c r="Q3029" t="s">
        <v>57</v>
      </c>
      <c r="R3029">
        <f>Healthcare_Data_v1__4[[#This Row],[Discharge Date]]-Healthcare_Data_v1__4[[#This Row],[Date of Admission]]</f>
        <v>2</v>
      </c>
      <c r="S3029" t="str" cm="1">
        <f t="array" ref="S3029">_xlfn.IFS( Healthcare_Data_v1__4[[#This Row],[Days of Stay]]&lt;10,"Low",Healthcare_Data_v1__4[[#This Row],[Days of Stay]]&lt;20,"Med",Healthcare_Data_v1__4[[#This Row],[Days of Stay]]&lt;=30,"High")</f>
        <v>Low</v>
      </c>
      <c r="T3029" t="str">
        <f>CONCATENATE(Healthcare_Data_v1__4[[#This Row],[Medical Condition]],Healthcare_Data_v1__4[[#This Row],[Duration]])</f>
        <v>ObesityLow</v>
      </c>
      <c r="U3029">
        <f>MONTH(Healthcare_Data_v1__4[[#This Row],[Date of Admission]])</f>
        <v>8</v>
      </c>
      <c r="V3029">
        <f>YEAR(Healthcare_Data_v1__4[[#This Row],[Date of Admission]])</f>
        <v>2021</v>
      </c>
      <c r="W3029">
        <f>DAY(Healthcare_Data_v1__4[[#This Row],[Date of Admission]])</f>
        <v>26</v>
      </c>
    </row>
    <row r="3030" spans="1:23" x14ac:dyDescent="0.3">
      <c r="A3030" t="s">
        <v>20708</v>
      </c>
      <c r="B3030">
        <v>28</v>
      </c>
      <c r="C3030" t="s">
        <v>5</v>
      </c>
      <c r="D3030" t="s">
        <v>16</v>
      </c>
      <c r="E3030" t="s">
        <v>22</v>
      </c>
      <c r="F3030" t="s">
        <v>7</v>
      </c>
      <c r="G3030" s="1">
        <v>45012</v>
      </c>
      <c r="H3030" t="s">
        <v>6001</v>
      </c>
      <c r="I3030" t="s">
        <v>6002</v>
      </c>
      <c r="J3030">
        <v>29506.119589999998</v>
      </c>
      <c r="K3030" t="s">
        <v>69</v>
      </c>
      <c r="L3030">
        <v>5259</v>
      </c>
      <c r="M3030">
        <v>472</v>
      </c>
      <c r="N3030" t="s">
        <v>48</v>
      </c>
      <c r="O3030" s="1">
        <v>45042</v>
      </c>
      <c r="P3030" t="s">
        <v>60</v>
      </c>
      <c r="Q3030" t="s">
        <v>50</v>
      </c>
      <c r="R3030">
        <f>Healthcare_Data_v1__4[[#This Row],[Discharge Date]]-Healthcare_Data_v1__4[[#This Row],[Date of Admission]]</f>
        <v>30</v>
      </c>
      <c r="S3030" t="str" cm="1">
        <f t="array" ref="S3030">_xlfn.IFS( Healthcare_Data_v1__4[[#This Row],[Days of Stay]]&lt;10,"Low",Healthcare_Data_v1__4[[#This Row],[Days of Stay]]&lt;20,"Med",Healthcare_Data_v1__4[[#This Row],[Days of Stay]]&lt;=30,"High")</f>
        <v>High</v>
      </c>
      <c r="T3030" t="str">
        <f>CONCATENATE(Healthcare_Data_v1__4[[#This Row],[Medical Condition]],Healthcare_Data_v1__4[[#This Row],[Duration]])</f>
        <v>ObesityHigh</v>
      </c>
      <c r="U3030">
        <f>MONTH(Healthcare_Data_v1__4[[#This Row],[Date of Admission]])</f>
        <v>3</v>
      </c>
      <c r="V3030">
        <f>YEAR(Healthcare_Data_v1__4[[#This Row],[Date of Admission]])</f>
        <v>2023</v>
      </c>
      <c r="W3030">
        <f>DAY(Healthcare_Data_v1__4[[#This Row],[Date of Admission]])</f>
        <v>27</v>
      </c>
    </row>
    <row r="3031" spans="1:23" x14ac:dyDescent="0.3">
      <c r="A3031" t="s">
        <v>20709</v>
      </c>
      <c r="B3031">
        <v>27</v>
      </c>
      <c r="C3031" t="s">
        <v>5</v>
      </c>
      <c r="D3031" t="s">
        <v>16</v>
      </c>
      <c r="E3031" t="s">
        <v>24</v>
      </c>
      <c r="F3031" t="s">
        <v>7</v>
      </c>
      <c r="G3031" s="1">
        <v>44189</v>
      </c>
      <c r="H3031" t="s">
        <v>6003</v>
      </c>
      <c r="I3031" t="s">
        <v>6004</v>
      </c>
      <c r="J3031">
        <v>29484.511139999999</v>
      </c>
      <c r="K3031" t="s">
        <v>69</v>
      </c>
      <c r="L3031">
        <v>13002</v>
      </c>
      <c r="M3031">
        <v>405</v>
      </c>
      <c r="N3031" t="s">
        <v>42</v>
      </c>
      <c r="O3031" s="1">
        <v>44189</v>
      </c>
      <c r="P3031" t="s">
        <v>85</v>
      </c>
      <c r="Q3031" t="s">
        <v>50</v>
      </c>
      <c r="R3031">
        <f>Healthcare_Data_v1__4[[#This Row],[Discharge Date]]-Healthcare_Data_v1__4[[#This Row],[Date of Admission]]</f>
        <v>0</v>
      </c>
      <c r="S3031" t="str" cm="1">
        <f t="array" ref="S3031">_xlfn.IFS( Healthcare_Data_v1__4[[#This Row],[Days of Stay]]&lt;10,"Low",Healthcare_Data_v1__4[[#This Row],[Days of Stay]]&lt;20,"Med",Healthcare_Data_v1__4[[#This Row],[Days of Stay]]&lt;=30,"High")</f>
        <v>Low</v>
      </c>
      <c r="T3031" t="str">
        <f>CONCATENATE(Healthcare_Data_v1__4[[#This Row],[Medical Condition]],Healthcare_Data_v1__4[[#This Row],[Duration]])</f>
        <v>ObesityLow</v>
      </c>
      <c r="U3031">
        <f>MONTH(Healthcare_Data_v1__4[[#This Row],[Date of Admission]])</f>
        <v>12</v>
      </c>
      <c r="V3031">
        <f>YEAR(Healthcare_Data_v1__4[[#This Row],[Date of Admission]])</f>
        <v>2020</v>
      </c>
      <c r="W3031">
        <f>DAY(Healthcare_Data_v1__4[[#This Row],[Date of Admission]])</f>
        <v>24</v>
      </c>
    </row>
    <row r="3032" spans="1:23" x14ac:dyDescent="0.3">
      <c r="A3032" t="s">
        <v>20710</v>
      </c>
      <c r="B3032">
        <v>51</v>
      </c>
      <c r="C3032" t="s">
        <v>8</v>
      </c>
      <c r="D3032" t="s">
        <v>16</v>
      </c>
      <c r="E3032" t="s">
        <v>23</v>
      </c>
      <c r="F3032" t="s">
        <v>11</v>
      </c>
      <c r="G3032" s="1">
        <v>44672</v>
      </c>
      <c r="H3032" t="s">
        <v>6005</v>
      </c>
      <c r="I3032" t="s">
        <v>6006</v>
      </c>
      <c r="J3032">
        <v>29474.054960000001</v>
      </c>
      <c r="K3032" t="s">
        <v>47</v>
      </c>
      <c r="L3032">
        <v>43115</v>
      </c>
      <c r="M3032">
        <v>101</v>
      </c>
      <c r="N3032" t="s">
        <v>48</v>
      </c>
      <c r="O3032" s="1">
        <v>44681</v>
      </c>
      <c r="P3032" t="s">
        <v>60</v>
      </c>
      <c r="Q3032" t="s">
        <v>57</v>
      </c>
      <c r="R3032">
        <f>Healthcare_Data_v1__4[[#This Row],[Discharge Date]]-Healthcare_Data_v1__4[[#This Row],[Date of Admission]]</f>
        <v>9</v>
      </c>
      <c r="S3032" t="str" cm="1">
        <f t="array" ref="S3032">_xlfn.IFS( Healthcare_Data_v1__4[[#This Row],[Days of Stay]]&lt;10,"Low",Healthcare_Data_v1__4[[#This Row],[Days of Stay]]&lt;20,"Med",Healthcare_Data_v1__4[[#This Row],[Days of Stay]]&lt;=30,"High")</f>
        <v>Low</v>
      </c>
      <c r="T3032" t="str">
        <f>CONCATENATE(Healthcare_Data_v1__4[[#This Row],[Medical Condition]],Healthcare_Data_v1__4[[#This Row],[Duration]])</f>
        <v>CancerLow</v>
      </c>
      <c r="U3032">
        <f>MONTH(Healthcare_Data_v1__4[[#This Row],[Date of Admission]])</f>
        <v>4</v>
      </c>
      <c r="V3032">
        <f>YEAR(Healthcare_Data_v1__4[[#This Row],[Date of Admission]])</f>
        <v>2022</v>
      </c>
      <c r="W3032">
        <f>DAY(Healthcare_Data_v1__4[[#This Row],[Date of Admission]])</f>
        <v>21</v>
      </c>
    </row>
    <row r="3033" spans="1:23" x14ac:dyDescent="0.3">
      <c r="A3033" t="s">
        <v>20711</v>
      </c>
      <c r="B3033">
        <v>32</v>
      </c>
      <c r="C3033" t="s">
        <v>5</v>
      </c>
      <c r="D3033" t="s">
        <v>15</v>
      </c>
      <c r="E3033" t="s">
        <v>22</v>
      </c>
      <c r="F3033" t="s">
        <v>4</v>
      </c>
      <c r="G3033" s="1">
        <v>44848</v>
      </c>
      <c r="H3033" t="s">
        <v>6007</v>
      </c>
      <c r="I3033" t="s">
        <v>5524</v>
      </c>
      <c r="J3033">
        <v>29471.711139999999</v>
      </c>
      <c r="K3033" t="s">
        <v>63</v>
      </c>
      <c r="L3033">
        <v>26636</v>
      </c>
      <c r="M3033">
        <v>328</v>
      </c>
      <c r="N3033" t="s">
        <v>48</v>
      </c>
      <c r="O3033" s="1">
        <v>44867</v>
      </c>
      <c r="P3033" t="s">
        <v>49</v>
      </c>
      <c r="Q3033" t="s">
        <v>44</v>
      </c>
      <c r="R3033">
        <f>Healthcare_Data_v1__4[[#This Row],[Discharge Date]]-Healthcare_Data_v1__4[[#This Row],[Date of Admission]]</f>
        <v>19</v>
      </c>
      <c r="S3033" t="str" cm="1">
        <f t="array" ref="S3033">_xlfn.IFS( Healthcare_Data_v1__4[[#This Row],[Days of Stay]]&lt;10,"Low",Healthcare_Data_v1__4[[#This Row],[Days of Stay]]&lt;20,"Med",Healthcare_Data_v1__4[[#This Row],[Days of Stay]]&lt;=30,"High")</f>
        <v>Med</v>
      </c>
      <c r="T3033" t="str">
        <f>CONCATENATE(Healthcare_Data_v1__4[[#This Row],[Medical Condition]],Healthcare_Data_v1__4[[#This Row],[Duration]])</f>
        <v>DiabetesMed</v>
      </c>
      <c r="U3033">
        <f>MONTH(Healthcare_Data_v1__4[[#This Row],[Date of Admission]])</f>
        <v>10</v>
      </c>
      <c r="V3033">
        <f>YEAR(Healthcare_Data_v1__4[[#This Row],[Date of Admission]])</f>
        <v>2022</v>
      </c>
      <c r="W3033">
        <f>DAY(Healthcare_Data_v1__4[[#This Row],[Date of Admission]])</f>
        <v>14</v>
      </c>
    </row>
    <row r="3034" spans="1:23" x14ac:dyDescent="0.3">
      <c r="A3034" t="s">
        <v>3692</v>
      </c>
      <c r="B3034">
        <v>59</v>
      </c>
      <c r="C3034" t="s">
        <v>3</v>
      </c>
      <c r="D3034" t="s">
        <v>16</v>
      </c>
      <c r="E3034" t="s">
        <v>25</v>
      </c>
      <c r="F3034" t="s">
        <v>7</v>
      </c>
      <c r="G3034" s="1">
        <v>44428</v>
      </c>
      <c r="H3034" t="s">
        <v>6008</v>
      </c>
      <c r="I3034" t="s">
        <v>6009</v>
      </c>
      <c r="J3034">
        <v>29465.388660000001</v>
      </c>
      <c r="K3034" t="s">
        <v>69</v>
      </c>
      <c r="L3034">
        <v>7410</v>
      </c>
      <c r="M3034">
        <v>277</v>
      </c>
      <c r="N3034" t="s">
        <v>42</v>
      </c>
      <c r="O3034" s="1">
        <v>44448</v>
      </c>
      <c r="P3034" t="s">
        <v>56</v>
      </c>
      <c r="Q3034" t="s">
        <v>44</v>
      </c>
      <c r="R3034">
        <f>Healthcare_Data_v1__4[[#This Row],[Discharge Date]]-Healthcare_Data_v1__4[[#This Row],[Date of Admission]]</f>
        <v>20</v>
      </c>
      <c r="S3034" t="str" cm="1">
        <f t="array" ref="S3034">_xlfn.IFS( Healthcare_Data_v1__4[[#This Row],[Days of Stay]]&lt;10,"Low",Healthcare_Data_v1__4[[#This Row],[Days of Stay]]&lt;20,"Med",Healthcare_Data_v1__4[[#This Row],[Days of Stay]]&lt;=30,"High")</f>
        <v>High</v>
      </c>
      <c r="T3034" t="str">
        <f>CONCATENATE(Healthcare_Data_v1__4[[#This Row],[Medical Condition]],Healthcare_Data_v1__4[[#This Row],[Duration]])</f>
        <v>ObesityHigh</v>
      </c>
      <c r="U3034">
        <f>MONTH(Healthcare_Data_v1__4[[#This Row],[Date of Admission]])</f>
        <v>8</v>
      </c>
      <c r="V3034">
        <f>YEAR(Healthcare_Data_v1__4[[#This Row],[Date of Admission]])</f>
        <v>2021</v>
      </c>
      <c r="W3034">
        <f>DAY(Healthcare_Data_v1__4[[#This Row],[Date of Admission]])</f>
        <v>20</v>
      </c>
    </row>
    <row r="3035" spans="1:23" x14ac:dyDescent="0.3">
      <c r="A3035" t="s">
        <v>20712</v>
      </c>
      <c r="B3035">
        <v>58</v>
      </c>
      <c r="C3035" t="s">
        <v>3</v>
      </c>
      <c r="D3035" t="s">
        <v>16</v>
      </c>
      <c r="E3035" t="s">
        <v>26</v>
      </c>
      <c r="F3035" t="s">
        <v>4</v>
      </c>
      <c r="G3035" s="1">
        <v>44728</v>
      </c>
      <c r="H3035" t="s">
        <v>6010</v>
      </c>
      <c r="I3035" t="s">
        <v>6011</v>
      </c>
      <c r="J3035">
        <v>29457.619309999998</v>
      </c>
      <c r="K3035" t="s">
        <v>47</v>
      </c>
      <c r="L3035">
        <v>15096</v>
      </c>
      <c r="M3035">
        <v>372</v>
      </c>
      <c r="N3035" t="s">
        <v>55</v>
      </c>
      <c r="O3035" s="1">
        <v>44738</v>
      </c>
      <c r="P3035" t="s">
        <v>43</v>
      </c>
      <c r="Q3035" t="s">
        <v>50</v>
      </c>
      <c r="R3035">
        <f>Healthcare_Data_v1__4[[#This Row],[Discharge Date]]-Healthcare_Data_v1__4[[#This Row],[Date of Admission]]</f>
        <v>10</v>
      </c>
      <c r="S3035" t="str" cm="1">
        <f t="array" ref="S3035">_xlfn.IFS( Healthcare_Data_v1__4[[#This Row],[Days of Stay]]&lt;10,"Low",Healthcare_Data_v1__4[[#This Row],[Days of Stay]]&lt;20,"Med",Healthcare_Data_v1__4[[#This Row],[Days of Stay]]&lt;=30,"High")</f>
        <v>Med</v>
      </c>
      <c r="T3035" t="str">
        <f>CONCATENATE(Healthcare_Data_v1__4[[#This Row],[Medical Condition]],Healthcare_Data_v1__4[[#This Row],[Duration]])</f>
        <v>DiabetesMed</v>
      </c>
      <c r="U3035">
        <f>MONTH(Healthcare_Data_v1__4[[#This Row],[Date of Admission]])</f>
        <v>6</v>
      </c>
      <c r="V3035">
        <f>YEAR(Healthcare_Data_v1__4[[#This Row],[Date of Admission]])</f>
        <v>2022</v>
      </c>
      <c r="W3035">
        <f>DAY(Healthcare_Data_v1__4[[#This Row],[Date of Admission]])</f>
        <v>16</v>
      </c>
    </row>
    <row r="3036" spans="1:23" x14ac:dyDescent="0.3">
      <c r="A3036" t="s">
        <v>20713</v>
      </c>
      <c r="B3036">
        <v>36</v>
      </c>
      <c r="C3036" t="s">
        <v>5</v>
      </c>
      <c r="D3036" t="s">
        <v>16</v>
      </c>
      <c r="E3036" t="s">
        <v>25</v>
      </c>
      <c r="F3036" t="s">
        <v>4</v>
      </c>
      <c r="G3036" s="1">
        <v>43638</v>
      </c>
      <c r="H3036" t="s">
        <v>6012</v>
      </c>
      <c r="I3036" t="s">
        <v>6013</v>
      </c>
      <c r="J3036">
        <v>29455.96</v>
      </c>
      <c r="K3036" t="s">
        <v>66</v>
      </c>
      <c r="L3036">
        <v>21164</v>
      </c>
      <c r="M3036">
        <v>401</v>
      </c>
      <c r="N3036" t="s">
        <v>55</v>
      </c>
      <c r="O3036" s="1">
        <v>43660</v>
      </c>
      <c r="P3036" t="s">
        <v>60</v>
      </c>
      <c r="Q3036" t="s">
        <v>57</v>
      </c>
      <c r="R3036">
        <f>Healthcare_Data_v1__4[[#This Row],[Discharge Date]]-Healthcare_Data_v1__4[[#This Row],[Date of Admission]]</f>
        <v>22</v>
      </c>
      <c r="S3036" t="str" cm="1">
        <f t="array" ref="S3036">_xlfn.IFS( Healthcare_Data_v1__4[[#This Row],[Days of Stay]]&lt;10,"Low",Healthcare_Data_v1__4[[#This Row],[Days of Stay]]&lt;20,"Med",Healthcare_Data_v1__4[[#This Row],[Days of Stay]]&lt;=30,"High")</f>
        <v>High</v>
      </c>
      <c r="T3036" t="str">
        <f>CONCATENATE(Healthcare_Data_v1__4[[#This Row],[Medical Condition]],Healthcare_Data_v1__4[[#This Row],[Duration]])</f>
        <v>DiabetesHigh</v>
      </c>
      <c r="U3036">
        <f>MONTH(Healthcare_Data_v1__4[[#This Row],[Date of Admission]])</f>
        <v>6</v>
      </c>
      <c r="V3036">
        <f>YEAR(Healthcare_Data_v1__4[[#This Row],[Date of Admission]])</f>
        <v>2019</v>
      </c>
      <c r="W3036">
        <f>DAY(Healthcare_Data_v1__4[[#This Row],[Date of Admission]])</f>
        <v>22</v>
      </c>
    </row>
    <row r="3037" spans="1:23" x14ac:dyDescent="0.3">
      <c r="A3037" t="s">
        <v>20714</v>
      </c>
      <c r="B3037">
        <v>27</v>
      </c>
      <c r="C3037" t="s">
        <v>5</v>
      </c>
      <c r="D3037" t="s">
        <v>16</v>
      </c>
      <c r="E3037" t="s">
        <v>24</v>
      </c>
      <c r="F3037" t="s">
        <v>7</v>
      </c>
      <c r="G3037" s="1">
        <v>43841</v>
      </c>
      <c r="H3037" t="s">
        <v>6014</v>
      </c>
      <c r="I3037" t="s">
        <v>6015</v>
      </c>
      <c r="J3037">
        <v>29450.25604</v>
      </c>
      <c r="K3037" t="s">
        <v>47</v>
      </c>
      <c r="L3037">
        <v>22915</v>
      </c>
      <c r="M3037">
        <v>424</v>
      </c>
      <c r="N3037" t="s">
        <v>42</v>
      </c>
      <c r="O3037" s="1">
        <v>43844</v>
      </c>
      <c r="P3037" t="s">
        <v>85</v>
      </c>
      <c r="Q3037" t="s">
        <v>57</v>
      </c>
      <c r="R3037">
        <f>Healthcare_Data_v1__4[[#This Row],[Discharge Date]]-Healthcare_Data_v1__4[[#This Row],[Date of Admission]]</f>
        <v>3</v>
      </c>
      <c r="S3037" t="str" cm="1">
        <f t="array" ref="S3037">_xlfn.IFS( Healthcare_Data_v1__4[[#This Row],[Days of Stay]]&lt;10,"Low",Healthcare_Data_v1__4[[#This Row],[Days of Stay]]&lt;20,"Med",Healthcare_Data_v1__4[[#This Row],[Days of Stay]]&lt;=30,"High")</f>
        <v>Low</v>
      </c>
      <c r="T3037" t="str">
        <f>CONCATENATE(Healthcare_Data_v1__4[[#This Row],[Medical Condition]],Healthcare_Data_v1__4[[#This Row],[Duration]])</f>
        <v>ObesityLow</v>
      </c>
      <c r="U3037">
        <f>MONTH(Healthcare_Data_v1__4[[#This Row],[Date of Admission]])</f>
        <v>1</v>
      </c>
      <c r="V3037">
        <f>YEAR(Healthcare_Data_v1__4[[#This Row],[Date of Admission]])</f>
        <v>2020</v>
      </c>
      <c r="W3037">
        <f>DAY(Healthcare_Data_v1__4[[#This Row],[Date of Admission]])</f>
        <v>11</v>
      </c>
    </row>
    <row r="3038" spans="1:23" x14ac:dyDescent="0.3">
      <c r="A3038" t="s">
        <v>20715</v>
      </c>
      <c r="B3038">
        <v>74</v>
      </c>
      <c r="C3038" t="s">
        <v>3</v>
      </c>
      <c r="D3038" t="s">
        <v>16</v>
      </c>
      <c r="E3038" t="s">
        <v>19</v>
      </c>
      <c r="F3038" t="s">
        <v>10</v>
      </c>
      <c r="G3038" s="1">
        <v>43828</v>
      </c>
      <c r="H3038" t="s">
        <v>6016</v>
      </c>
      <c r="I3038" t="s">
        <v>1795</v>
      </c>
      <c r="J3038">
        <v>29441.89155</v>
      </c>
      <c r="K3038" t="s">
        <v>69</v>
      </c>
      <c r="L3038">
        <v>33342</v>
      </c>
      <c r="M3038">
        <v>214</v>
      </c>
      <c r="N3038" t="s">
        <v>42</v>
      </c>
      <c r="O3038" s="1">
        <v>43833</v>
      </c>
      <c r="P3038" t="s">
        <v>43</v>
      </c>
      <c r="Q3038" t="s">
        <v>57</v>
      </c>
      <c r="R3038">
        <f>Healthcare_Data_v1__4[[#This Row],[Discharge Date]]-Healthcare_Data_v1__4[[#This Row],[Date of Admission]]</f>
        <v>5</v>
      </c>
      <c r="S3038" t="str" cm="1">
        <f t="array" ref="S3038">_xlfn.IFS( Healthcare_Data_v1__4[[#This Row],[Days of Stay]]&lt;10,"Low",Healthcare_Data_v1__4[[#This Row],[Days of Stay]]&lt;20,"Med",Healthcare_Data_v1__4[[#This Row],[Days of Stay]]&lt;=30,"High")</f>
        <v>Low</v>
      </c>
      <c r="T3038" t="str">
        <f>CONCATENATE(Healthcare_Data_v1__4[[#This Row],[Medical Condition]],Healthcare_Data_v1__4[[#This Row],[Duration]])</f>
        <v>HypertensionLow</v>
      </c>
      <c r="U3038">
        <f>MONTH(Healthcare_Data_v1__4[[#This Row],[Date of Admission]])</f>
        <v>12</v>
      </c>
      <c r="V3038">
        <f>YEAR(Healthcare_Data_v1__4[[#This Row],[Date of Admission]])</f>
        <v>2019</v>
      </c>
      <c r="W3038">
        <f>DAY(Healthcare_Data_v1__4[[#This Row],[Date of Admission]])</f>
        <v>29</v>
      </c>
    </row>
    <row r="3039" spans="1:23" x14ac:dyDescent="0.3">
      <c r="A3039" t="s">
        <v>20716</v>
      </c>
      <c r="B3039">
        <v>59</v>
      </c>
      <c r="C3039" t="s">
        <v>3</v>
      </c>
      <c r="D3039" t="s">
        <v>16</v>
      </c>
      <c r="E3039" t="s">
        <v>26</v>
      </c>
      <c r="F3039" t="s">
        <v>10</v>
      </c>
      <c r="G3039" s="1">
        <v>43880</v>
      </c>
      <c r="H3039" t="s">
        <v>6017</v>
      </c>
      <c r="I3039" t="s">
        <v>6018</v>
      </c>
      <c r="J3039">
        <v>29435.765869999999</v>
      </c>
      <c r="K3039" t="s">
        <v>63</v>
      </c>
      <c r="L3039">
        <v>26113</v>
      </c>
      <c r="M3039">
        <v>193</v>
      </c>
      <c r="N3039" t="s">
        <v>55</v>
      </c>
      <c r="O3039" s="1">
        <v>43891</v>
      </c>
      <c r="P3039" t="s">
        <v>85</v>
      </c>
      <c r="Q3039" t="s">
        <v>50</v>
      </c>
      <c r="R3039">
        <f>Healthcare_Data_v1__4[[#This Row],[Discharge Date]]-Healthcare_Data_v1__4[[#This Row],[Date of Admission]]</f>
        <v>11</v>
      </c>
      <c r="S3039" t="str" cm="1">
        <f t="array" ref="S3039">_xlfn.IFS( Healthcare_Data_v1__4[[#This Row],[Days of Stay]]&lt;10,"Low",Healthcare_Data_v1__4[[#This Row],[Days of Stay]]&lt;20,"Med",Healthcare_Data_v1__4[[#This Row],[Days of Stay]]&lt;=30,"High")</f>
        <v>Med</v>
      </c>
      <c r="T3039" t="str">
        <f>CONCATENATE(Healthcare_Data_v1__4[[#This Row],[Medical Condition]],Healthcare_Data_v1__4[[#This Row],[Duration]])</f>
        <v>HypertensionMed</v>
      </c>
      <c r="U3039">
        <f>MONTH(Healthcare_Data_v1__4[[#This Row],[Date of Admission]])</f>
        <v>2</v>
      </c>
      <c r="V3039">
        <f>YEAR(Healthcare_Data_v1__4[[#This Row],[Date of Admission]])</f>
        <v>2020</v>
      </c>
      <c r="W3039">
        <f>DAY(Healthcare_Data_v1__4[[#This Row],[Date of Admission]])</f>
        <v>19</v>
      </c>
    </row>
    <row r="3040" spans="1:23" x14ac:dyDescent="0.3">
      <c r="A3040" t="s">
        <v>20717</v>
      </c>
      <c r="B3040">
        <v>37</v>
      </c>
      <c r="C3040" t="s">
        <v>5</v>
      </c>
      <c r="D3040" t="s">
        <v>16</v>
      </c>
      <c r="E3040" t="s">
        <v>22</v>
      </c>
      <c r="F3040" t="s">
        <v>10</v>
      </c>
      <c r="G3040" s="1">
        <v>43568</v>
      </c>
      <c r="H3040" t="s">
        <v>6019</v>
      </c>
      <c r="I3040" t="s">
        <v>6020</v>
      </c>
      <c r="J3040">
        <v>29417.63679</v>
      </c>
      <c r="K3040" t="s">
        <v>69</v>
      </c>
      <c r="L3040">
        <v>23720</v>
      </c>
      <c r="M3040">
        <v>436</v>
      </c>
      <c r="N3040" t="s">
        <v>55</v>
      </c>
      <c r="O3040" s="1">
        <v>43587</v>
      </c>
      <c r="P3040" t="s">
        <v>43</v>
      </c>
      <c r="Q3040" t="s">
        <v>44</v>
      </c>
      <c r="R3040">
        <f>Healthcare_Data_v1__4[[#This Row],[Discharge Date]]-Healthcare_Data_v1__4[[#This Row],[Date of Admission]]</f>
        <v>19</v>
      </c>
      <c r="S3040" t="str" cm="1">
        <f t="array" ref="S3040">_xlfn.IFS( Healthcare_Data_v1__4[[#This Row],[Days of Stay]]&lt;10,"Low",Healthcare_Data_v1__4[[#This Row],[Days of Stay]]&lt;20,"Med",Healthcare_Data_v1__4[[#This Row],[Days of Stay]]&lt;=30,"High")</f>
        <v>Med</v>
      </c>
      <c r="T3040" t="str">
        <f>CONCATENATE(Healthcare_Data_v1__4[[#This Row],[Medical Condition]],Healthcare_Data_v1__4[[#This Row],[Duration]])</f>
        <v>HypertensionMed</v>
      </c>
      <c r="U3040">
        <f>MONTH(Healthcare_Data_v1__4[[#This Row],[Date of Admission]])</f>
        <v>4</v>
      </c>
      <c r="V3040">
        <f>YEAR(Healthcare_Data_v1__4[[#This Row],[Date of Admission]])</f>
        <v>2019</v>
      </c>
      <c r="W3040">
        <f>DAY(Healthcare_Data_v1__4[[#This Row],[Date of Admission]])</f>
        <v>13</v>
      </c>
    </row>
    <row r="3041" spans="1:23" x14ac:dyDescent="0.3">
      <c r="A3041" t="s">
        <v>20718</v>
      </c>
      <c r="B3041">
        <v>35</v>
      </c>
      <c r="C3041" t="s">
        <v>5</v>
      </c>
      <c r="D3041" t="s">
        <v>15</v>
      </c>
      <c r="E3041" t="s">
        <v>24</v>
      </c>
      <c r="F3041" t="s">
        <v>7</v>
      </c>
      <c r="G3041" s="1">
        <v>43464</v>
      </c>
      <c r="H3041" t="s">
        <v>6021</v>
      </c>
      <c r="I3041" t="s">
        <v>6022</v>
      </c>
      <c r="J3041">
        <v>29414.568670000001</v>
      </c>
      <c r="K3041" t="s">
        <v>63</v>
      </c>
      <c r="L3041">
        <v>2258</v>
      </c>
      <c r="M3041">
        <v>300</v>
      </c>
      <c r="N3041" t="s">
        <v>48</v>
      </c>
      <c r="O3041" s="1">
        <v>43478</v>
      </c>
      <c r="P3041" t="s">
        <v>85</v>
      </c>
      <c r="Q3041" t="s">
        <v>57</v>
      </c>
      <c r="R3041">
        <f>Healthcare_Data_v1__4[[#This Row],[Discharge Date]]-Healthcare_Data_v1__4[[#This Row],[Date of Admission]]</f>
        <v>14</v>
      </c>
      <c r="S3041" t="str" cm="1">
        <f t="array" ref="S3041">_xlfn.IFS( Healthcare_Data_v1__4[[#This Row],[Days of Stay]]&lt;10,"Low",Healthcare_Data_v1__4[[#This Row],[Days of Stay]]&lt;20,"Med",Healthcare_Data_v1__4[[#This Row],[Days of Stay]]&lt;=30,"High")</f>
        <v>Med</v>
      </c>
      <c r="T3041" t="str">
        <f>CONCATENATE(Healthcare_Data_v1__4[[#This Row],[Medical Condition]],Healthcare_Data_v1__4[[#This Row],[Duration]])</f>
        <v>ObesityMed</v>
      </c>
      <c r="U3041">
        <f>MONTH(Healthcare_Data_v1__4[[#This Row],[Date of Admission]])</f>
        <v>12</v>
      </c>
      <c r="V3041">
        <f>YEAR(Healthcare_Data_v1__4[[#This Row],[Date of Admission]])</f>
        <v>2018</v>
      </c>
      <c r="W3041">
        <f>DAY(Healthcare_Data_v1__4[[#This Row],[Date of Admission]])</f>
        <v>30</v>
      </c>
    </row>
    <row r="3042" spans="1:23" x14ac:dyDescent="0.3">
      <c r="A3042" t="s">
        <v>20719</v>
      </c>
      <c r="B3042">
        <v>54</v>
      </c>
      <c r="C3042" t="s">
        <v>8</v>
      </c>
      <c r="D3042" t="s">
        <v>16</v>
      </c>
      <c r="E3042" t="s">
        <v>22</v>
      </c>
      <c r="F3042" t="s">
        <v>10</v>
      </c>
      <c r="G3042" s="1">
        <v>43863</v>
      </c>
      <c r="H3042" t="s">
        <v>6023</v>
      </c>
      <c r="I3042" t="s">
        <v>6024</v>
      </c>
      <c r="J3042">
        <v>29412.05719</v>
      </c>
      <c r="K3042" t="s">
        <v>69</v>
      </c>
      <c r="L3042">
        <v>8559</v>
      </c>
      <c r="M3042">
        <v>295</v>
      </c>
      <c r="N3042" t="s">
        <v>55</v>
      </c>
      <c r="O3042" s="1">
        <v>43870</v>
      </c>
      <c r="P3042" t="s">
        <v>85</v>
      </c>
      <c r="Q3042" t="s">
        <v>50</v>
      </c>
      <c r="R3042">
        <f>Healthcare_Data_v1__4[[#This Row],[Discharge Date]]-Healthcare_Data_v1__4[[#This Row],[Date of Admission]]</f>
        <v>7</v>
      </c>
      <c r="S3042" t="str" cm="1">
        <f t="array" ref="S3042">_xlfn.IFS( Healthcare_Data_v1__4[[#This Row],[Days of Stay]]&lt;10,"Low",Healthcare_Data_v1__4[[#This Row],[Days of Stay]]&lt;20,"Med",Healthcare_Data_v1__4[[#This Row],[Days of Stay]]&lt;=30,"High")</f>
        <v>Low</v>
      </c>
      <c r="T3042" t="str">
        <f>CONCATENATE(Healthcare_Data_v1__4[[#This Row],[Medical Condition]],Healthcare_Data_v1__4[[#This Row],[Duration]])</f>
        <v>HypertensionLow</v>
      </c>
      <c r="U3042">
        <f>MONTH(Healthcare_Data_v1__4[[#This Row],[Date of Admission]])</f>
        <v>2</v>
      </c>
      <c r="V3042">
        <f>YEAR(Healthcare_Data_v1__4[[#This Row],[Date of Admission]])</f>
        <v>2020</v>
      </c>
      <c r="W3042">
        <f>DAY(Healthcare_Data_v1__4[[#This Row],[Date of Admission]])</f>
        <v>2</v>
      </c>
    </row>
    <row r="3043" spans="1:23" x14ac:dyDescent="0.3">
      <c r="A3043" t="s">
        <v>20720</v>
      </c>
      <c r="B3043">
        <v>59</v>
      </c>
      <c r="C3043" t="s">
        <v>3</v>
      </c>
      <c r="D3043" t="s">
        <v>15</v>
      </c>
      <c r="E3043" t="s">
        <v>22</v>
      </c>
      <c r="F3043" t="s">
        <v>7</v>
      </c>
      <c r="G3043" s="1">
        <v>44570</v>
      </c>
      <c r="H3043" t="s">
        <v>6025</v>
      </c>
      <c r="I3043" t="s">
        <v>6026</v>
      </c>
      <c r="J3043">
        <v>29410.86721</v>
      </c>
      <c r="K3043" t="s">
        <v>63</v>
      </c>
      <c r="L3043">
        <v>18592</v>
      </c>
      <c r="M3043">
        <v>362</v>
      </c>
      <c r="N3043" t="s">
        <v>42</v>
      </c>
      <c r="O3043" s="1">
        <v>44590</v>
      </c>
      <c r="P3043" t="s">
        <v>49</v>
      </c>
      <c r="Q3043" t="s">
        <v>57</v>
      </c>
      <c r="R3043">
        <f>Healthcare_Data_v1__4[[#This Row],[Discharge Date]]-Healthcare_Data_v1__4[[#This Row],[Date of Admission]]</f>
        <v>20</v>
      </c>
      <c r="S3043" t="str" cm="1">
        <f t="array" ref="S3043">_xlfn.IFS( Healthcare_Data_v1__4[[#This Row],[Days of Stay]]&lt;10,"Low",Healthcare_Data_v1__4[[#This Row],[Days of Stay]]&lt;20,"Med",Healthcare_Data_v1__4[[#This Row],[Days of Stay]]&lt;=30,"High")</f>
        <v>High</v>
      </c>
      <c r="T3043" t="str">
        <f>CONCATENATE(Healthcare_Data_v1__4[[#This Row],[Medical Condition]],Healthcare_Data_v1__4[[#This Row],[Duration]])</f>
        <v>ObesityHigh</v>
      </c>
      <c r="U3043">
        <f>MONTH(Healthcare_Data_v1__4[[#This Row],[Date of Admission]])</f>
        <v>1</v>
      </c>
      <c r="V3043">
        <f>YEAR(Healthcare_Data_v1__4[[#This Row],[Date of Admission]])</f>
        <v>2022</v>
      </c>
      <c r="W3043">
        <f>DAY(Healthcare_Data_v1__4[[#This Row],[Date of Admission]])</f>
        <v>9</v>
      </c>
    </row>
    <row r="3044" spans="1:23" x14ac:dyDescent="0.3">
      <c r="A3044" t="s">
        <v>20721</v>
      </c>
      <c r="B3044">
        <v>34</v>
      </c>
      <c r="C3044" t="s">
        <v>5</v>
      </c>
      <c r="D3044" t="s">
        <v>15</v>
      </c>
      <c r="E3044" t="s">
        <v>23</v>
      </c>
      <c r="F3044" t="s">
        <v>10</v>
      </c>
      <c r="G3044" s="1">
        <v>45122</v>
      </c>
      <c r="H3044" t="s">
        <v>6027</v>
      </c>
      <c r="I3044" t="s">
        <v>6028</v>
      </c>
      <c r="J3044">
        <v>29408.621480000002</v>
      </c>
      <c r="K3044" t="s">
        <v>66</v>
      </c>
      <c r="L3044">
        <v>12930</v>
      </c>
      <c r="M3044">
        <v>411</v>
      </c>
      <c r="N3044" t="s">
        <v>48</v>
      </c>
      <c r="O3044" s="1">
        <v>45126</v>
      </c>
      <c r="P3044" t="s">
        <v>49</v>
      </c>
      <c r="Q3044" t="s">
        <v>44</v>
      </c>
      <c r="R3044">
        <f>Healthcare_Data_v1__4[[#This Row],[Discharge Date]]-Healthcare_Data_v1__4[[#This Row],[Date of Admission]]</f>
        <v>4</v>
      </c>
      <c r="S3044" t="str" cm="1">
        <f t="array" ref="S3044">_xlfn.IFS( Healthcare_Data_v1__4[[#This Row],[Days of Stay]]&lt;10,"Low",Healthcare_Data_v1__4[[#This Row],[Days of Stay]]&lt;20,"Med",Healthcare_Data_v1__4[[#This Row],[Days of Stay]]&lt;=30,"High")</f>
        <v>Low</v>
      </c>
      <c r="T3044" t="str">
        <f>CONCATENATE(Healthcare_Data_v1__4[[#This Row],[Medical Condition]],Healthcare_Data_v1__4[[#This Row],[Duration]])</f>
        <v>HypertensionLow</v>
      </c>
      <c r="U3044">
        <f>MONTH(Healthcare_Data_v1__4[[#This Row],[Date of Admission]])</f>
        <v>7</v>
      </c>
      <c r="V3044">
        <f>YEAR(Healthcare_Data_v1__4[[#This Row],[Date of Admission]])</f>
        <v>2023</v>
      </c>
      <c r="W3044">
        <f>DAY(Healthcare_Data_v1__4[[#This Row],[Date of Admission]])</f>
        <v>15</v>
      </c>
    </row>
    <row r="3045" spans="1:23" x14ac:dyDescent="0.3">
      <c r="A3045" t="s">
        <v>20722</v>
      </c>
      <c r="B3045">
        <v>31</v>
      </c>
      <c r="C3045" t="s">
        <v>5</v>
      </c>
      <c r="D3045" t="s">
        <v>16</v>
      </c>
      <c r="E3045" t="s">
        <v>24</v>
      </c>
      <c r="F3045" t="s">
        <v>4</v>
      </c>
      <c r="G3045" s="1">
        <v>44390</v>
      </c>
      <c r="H3045" t="s">
        <v>1734</v>
      </c>
      <c r="I3045" t="s">
        <v>6029</v>
      </c>
      <c r="J3045">
        <v>29404.58913</v>
      </c>
      <c r="K3045" t="s">
        <v>66</v>
      </c>
      <c r="L3045">
        <v>54522</v>
      </c>
      <c r="M3045">
        <v>230</v>
      </c>
      <c r="N3045" t="s">
        <v>55</v>
      </c>
      <c r="O3045" s="1">
        <v>44413</v>
      </c>
      <c r="P3045" t="s">
        <v>49</v>
      </c>
      <c r="Q3045" t="s">
        <v>57</v>
      </c>
      <c r="R3045">
        <f>Healthcare_Data_v1__4[[#This Row],[Discharge Date]]-Healthcare_Data_v1__4[[#This Row],[Date of Admission]]</f>
        <v>23</v>
      </c>
      <c r="S3045" t="str" cm="1">
        <f t="array" ref="S3045">_xlfn.IFS( Healthcare_Data_v1__4[[#This Row],[Days of Stay]]&lt;10,"Low",Healthcare_Data_v1__4[[#This Row],[Days of Stay]]&lt;20,"Med",Healthcare_Data_v1__4[[#This Row],[Days of Stay]]&lt;=30,"High")</f>
        <v>High</v>
      </c>
      <c r="T3045" t="str">
        <f>CONCATENATE(Healthcare_Data_v1__4[[#This Row],[Medical Condition]],Healthcare_Data_v1__4[[#This Row],[Duration]])</f>
        <v>DiabetesHigh</v>
      </c>
      <c r="U3045">
        <f>MONTH(Healthcare_Data_v1__4[[#This Row],[Date of Admission]])</f>
        <v>7</v>
      </c>
      <c r="V3045">
        <f>YEAR(Healthcare_Data_v1__4[[#This Row],[Date of Admission]])</f>
        <v>2021</v>
      </c>
      <c r="W3045">
        <f>DAY(Healthcare_Data_v1__4[[#This Row],[Date of Admission]])</f>
        <v>13</v>
      </c>
    </row>
    <row r="3046" spans="1:23" x14ac:dyDescent="0.3">
      <c r="A3046" t="s">
        <v>6030</v>
      </c>
      <c r="B3046">
        <v>67</v>
      </c>
      <c r="C3046" t="s">
        <v>3</v>
      </c>
      <c r="D3046" t="s">
        <v>16</v>
      </c>
      <c r="E3046" t="s">
        <v>19</v>
      </c>
      <c r="F3046" t="s">
        <v>7</v>
      </c>
      <c r="G3046" s="1">
        <v>44888</v>
      </c>
      <c r="H3046" t="s">
        <v>6031</v>
      </c>
      <c r="I3046" t="s">
        <v>6032</v>
      </c>
      <c r="J3046">
        <v>29398.660670000001</v>
      </c>
      <c r="K3046" t="s">
        <v>69</v>
      </c>
      <c r="L3046">
        <v>18885</v>
      </c>
      <c r="M3046">
        <v>210</v>
      </c>
      <c r="N3046" t="s">
        <v>42</v>
      </c>
      <c r="O3046" s="1">
        <v>44897</v>
      </c>
      <c r="P3046" t="s">
        <v>60</v>
      </c>
      <c r="Q3046" t="s">
        <v>44</v>
      </c>
      <c r="R3046">
        <f>Healthcare_Data_v1__4[[#This Row],[Discharge Date]]-Healthcare_Data_v1__4[[#This Row],[Date of Admission]]</f>
        <v>9</v>
      </c>
      <c r="S3046" t="str" cm="1">
        <f t="array" ref="S3046">_xlfn.IFS( Healthcare_Data_v1__4[[#This Row],[Days of Stay]]&lt;10,"Low",Healthcare_Data_v1__4[[#This Row],[Days of Stay]]&lt;20,"Med",Healthcare_Data_v1__4[[#This Row],[Days of Stay]]&lt;=30,"High")</f>
        <v>Low</v>
      </c>
      <c r="T3046" t="str">
        <f>CONCATENATE(Healthcare_Data_v1__4[[#This Row],[Medical Condition]],Healthcare_Data_v1__4[[#This Row],[Duration]])</f>
        <v>ObesityLow</v>
      </c>
      <c r="U3046">
        <f>MONTH(Healthcare_Data_v1__4[[#This Row],[Date of Admission]])</f>
        <v>11</v>
      </c>
      <c r="V3046">
        <f>YEAR(Healthcare_Data_v1__4[[#This Row],[Date of Admission]])</f>
        <v>2022</v>
      </c>
      <c r="W3046">
        <f>DAY(Healthcare_Data_v1__4[[#This Row],[Date of Admission]])</f>
        <v>23</v>
      </c>
    </row>
    <row r="3047" spans="1:23" x14ac:dyDescent="0.3">
      <c r="A3047" t="s">
        <v>20723</v>
      </c>
      <c r="B3047">
        <v>47</v>
      </c>
      <c r="C3047" t="s">
        <v>8</v>
      </c>
      <c r="D3047" t="s">
        <v>16</v>
      </c>
      <c r="E3047" t="s">
        <v>19</v>
      </c>
      <c r="F3047" t="s">
        <v>11</v>
      </c>
      <c r="G3047" s="1">
        <v>44833</v>
      </c>
      <c r="H3047" t="s">
        <v>6033</v>
      </c>
      <c r="I3047" t="s">
        <v>6034</v>
      </c>
      <c r="J3047">
        <v>29397.11059</v>
      </c>
      <c r="K3047" t="s">
        <v>69</v>
      </c>
      <c r="L3047">
        <v>44474</v>
      </c>
      <c r="M3047">
        <v>191</v>
      </c>
      <c r="N3047" t="s">
        <v>48</v>
      </c>
      <c r="O3047" s="1">
        <v>44857</v>
      </c>
      <c r="P3047" t="s">
        <v>85</v>
      </c>
      <c r="Q3047" t="s">
        <v>50</v>
      </c>
      <c r="R3047">
        <f>Healthcare_Data_v1__4[[#This Row],[Discharge Date]]-Healthcare_Data_v1__4[[#This Row],[Date of Admission]]</f>
        <v>24</v>
      </c>
      <c r="S3047" t="str" cm="1">
        <f t="array" ref="S3047">_xlfn.IFS( Healthcare_Data_v1__4[[#This Row],[Days of Stay]]&lt;10,"Low",Healthcare_Data_v1__4[[#This Row],[Days of Stay]]&lt;20,"Med",Healthcare_Data_v1__4[[#This Row],[Days of Stay]]&lt;=30,"High")</f>
        <v>High</v>
      </c>
      <c r="T3047" t="str">
        <f>CONCATENATE(Healthcare_Data_v1__4[[#This Row],[Medical Condition]],Healthcare_Data_v1__4[[#This Row],[Duration]])</f>
        <v>CancerHigh</v>
      </c>
      <c r="U3047">
        <f>MONTH(Healthcare_Data_v1__4[[#This Row],[Date of Admission]])</f>
        <v>9</v>
      </c>
      <c r="V3047">
        <f>YEAR(Healthcare_Data_v1__4[[#This Row],[Date of Admission]])</f>
        <v>2022</v>
      </c>
      <c r="W3047">
        <f>DAY(Healthcare_Data_v1__4[[#This Row],[Date of Admission]])</f>
        <v>29</v>
      </c>
    </row>
    <row r="3048" spans="1:23" x14ac:dyDescent="0.3">
      <c r="A3048" t="s">
        <v>20724</v>
      </c>
      <c r="B3048">
        <v>33</v>
      </c>
      <c r="C3048" t="s">
        <v>5</v>
      </c>
      <c r="D3048" t="s">
        <v>16</v>
      </c>
      <c r="E3048" t="s">
        <v>21</v>
      </c>
      <c r="F3048" t="s">
        <v>6</v>
      </c>
      <c r="G3048" s="1">
        <v>43442</v>
      </c>
      <c r="H3048" t="s">
        <v>6035</v>
      </c>
      <c r="I3048" t="s">
        <v>5003</v>
      </c>
      <c r="J3048">
        <v>29385.748739999999</v>
      </c>
      <c r="K3048" t="s">
        <v>63</v>
      </c>
      <c r="L3048">
        <v>32842</v>
      </c>
      <c r="M3048">
        <v>484</v>
      </c>
      <c r="N3048" t="s">
        <v>42</v>
      </c>
      <c r="O3048" s="1">
        <v>43463</v>
      </c>
      <c r="P3048" t="s">
        <v>43</v>
      </c>
      <c r="Q3048" t="s">
        <v>57</v>
      </c>
      <c r="R3048">
        <f>Healthcare_Data_v1__4[[#This Row],[Discharge Date]]-Healthcare_Data_v1__4[[#This Row],[Date of Admission]]</f>
        <v>21</v>
      </c>
      <c r="S3048" t="str" cm="1">
        <f t="array" ref="S3048">_xlfn.IFS( Healthcare_Data_v1__4[[#This Row],[Days of Stay]]&lt;10,"Low",Healthcare_Data_v1__4[[#This Row],[Days of Stay]]&lt;20,"Med",Healthcare_Data_v1__4[[#This Row],[Days of Stay]]&lt;=30,"High")</f>
        <v>High</v>
      </c>
      <c r="T3048" t="str">
        <f>CONCATENATE(Healthcare_Data_v1__4[[#This Row],[Medical Condition]],Healthcare_Data_v1__4[[#This Row],[Duration]])</f>
        <v>AsthmaHigh</v>
      </c>
      <c r="U3048">
        <f>MONTH(Healthcare_Data_v1__4[[#This Row],[Date of Admission]])</f>
        <v>12</v>
      </c>
      <c r="V3048">
        <f>YEAR(Healthcare_Data_v1__4[[#This Row],[Date of Admission]])</f>
        <v>2018</v>
      </c>
      <c r="W3048">
        <f>DAY(Healthcare_Data_v1__4[[#This Row],[Date of Admission]])</f>
        <v>8</v>
      </c>
    </row>
    <row r="3049" spans="1:23" x14ac:dyDescent="0.3">
      <c r="A3049" t="s">
        <v>20725</v>
      </c>
      <c r="B3049">
        <v>76</v>
      </c>
      <c r="C3049" t="s">
        <v>3</v>
      </c>
      <c r="D3049" t="s">
        <v>16</v>
      </c>
      <c r="E3049" t="s">
        <v>26</v>
      </c>
      <c r="F3049" t="s">
        <v>6</v>
      </c>
      <c r="G3049" s="1">
        <v>43619</v>
      </c>
      <c r="H3049" t="s">
        <v>6036</v>
      </c>
      <c r="I3049" t="s">
        <v>2241</v>
      </c>
      <c r="J3049">
        <v>29382.0167</v>
      </c>
      <c r="K3049" t="s">
        <v>66</v>
      </c>
      <c r="L3049">
        <v>32698</v>
      </c>
      <c r="M3049">
        <v>396</v>
      </c>
      <c r="N3049" t="s">
        <v>42</v>
      </c>
      <c r="O3049" s="1">
        <v>43633</v>
      </c>
      <c r="P3049" t="s">
        <v>56</v>
      </c>
      <c r="Q3049" t="s">
        <v>44</v>
      </c>
      <c r="R3049">
        <f>Healthcare_Data_v1__4[[#This Row],[Discharge Date]]-Healthcare_Data_v1__4[[#This Row],[Date of Admission]]</f>
        <v>14</v>
      </c>
      <c r="S3049" t="str" cm="1">
        <f t="array" ref="S3049">_xlfn.IFS( Healthcare_Data_v1__4[[#This Row],[Days of Stay]]&lt;10,"Low",Healthcare_Data_v1__4[[#This Row],[Days of Stay]]&lt;20,"Med",Healthcare_Data_v1__4[[#This Row],[Days of Stay]]&lt;=30,"High")</f>
        <v>Med</v>
      </c>
      <c r="T3049" t="str">
        <f>CONCATENATE(Healthcare_Data_v1__4[[#This Row],[Medical Condition]],Healthcare_Data_v1__4[[#This Row],[Duration]])</f>
        <v>AsthmaMed</v>
      </c>
      <c r="U3049">
        <f>MONTH(Healthcare_Data_v1__4[[#This Row],[Date of Admission]])</f>
        <v>6</v>
      </c>
      <c r="V3049">
        <f>YEAR(Healthcare_Data_v1__4[[#This Row],[Date of Admission]])</f>
        <v>2019</v>
      </c>
      <c r="W3049">
        <f>DAY(Healthcare_Data_v1__4[[#This Row],[Date of Admission]])</f>
        <v>3</v>
      </c>
    </row>
    <row r="3050" spans="1:23" x14ac:dyDescent="0.3">
      <c r="A3050" t="s">
        <v>20726</v>
      </c>
      <c r="B3050">
        <v>66</v>
      </c>
      <c r="C3050" t="s">
        <v>3</v>
      </c>
      <c r="D3050" t="s">
        <v>16</v>
      </c>
      <c r="E3050" t="s">
        <v>25</v>
      </c>
      <c r="F3050" t="s">
        <v>11</v>
      </c>
      <c r="G3050" s="1">
        <v>43769</v>
      </c>
      <c r="H3050" t="s">
        <v>6037</v>
      </c>
      <c r="I3050" t="s">
        <v>6038</v>
      </c>
      <c r="J3050">
        <v>29376.725139999999</v>
      </c>
      <c r="K3050" t="s">
        <v>63</v>
      </c>
      <c r="L3050">
        <v>30952</v>
      </c>
      <c r="M3050">
        <v>470</v>
      </c>
      <c r="N3050" t="s">
        <v>42</v>
      </c>
      <c r="O3050" s="1">
        <v>43769</v>
      </c>
      <c r="P3050" t="s">
        <v>60</v>
      </c>
      <c r="Q3050" t="s">
        <v>57</v>
      </c>
      <c r="R3050">
        <f>Healthcare_Data_v1__4[[#This Row],[Discharge Date]]-Healthcare_Data_v1__4[[#This Row],[Date of Admission]]</f>
        <v>0</v>
      </c>
      <c r="S3050" t="str" cm="1">
        <f t="array" ref="S3050">_xlfn.IFS( Healthcare_Data_v1__4[[#This Row],[Days of Stay]]&lt;10,"Low",Healthcare_Data_v1__4[[#This Row],[Days of Stay]]&lt;20,"Med",Healthcare_Data_v1__4[[#This Row],[Days of Stay]]&lt;=30,"High")</f>
        <v>Low</v>
      </c>
      <c r="T3050" t="str">
        <f>CONCATENATE(Healthcare_Data_v1__4[[#This Row],[Medical Condition]],Healthcare_Data_v1__4[[#This Row],[Duration]])</f>
        <v>CancerLow</v>
      </c>
      <c r="U3050">
        <f>MONTH(Healthcare_Data_v1__4[[#This Row],[Date of Admission]])</f>
        <v>10</v>
      </c>
      <c r="V3050">
        <f>YEAR(Healthcare_Data_v1__4[[#This Row],[Date of Admission]])</f>
        <v>2019</v>
      </c>
      <c r="W3050">
        <f>DAY(Healthcare_Data_v1__4[[#This Row],[Date of Admission]])</f>
        <v>31</v>
      </c>
    </row>
    <row r="3051" spans="1:23" x14ac:dyDescent="0.3">
      <c r="A3051" t="s">
        <v>20727</v>
      </c>
      <c r="B3051">
        <v>44</v>
      </c>
      <c r="C3051" t="s">
        <v>8</v>
      </c>
      <c r="D3051" t="s">
        <v>15</v>
      </c>
      <c r="E3051" t="s">
        <v>25</v>
      </c>
      <c r="F3051" t="s">
        <v>4</v>
      </c>
      <c r="G3051" s="1">
        <v>44025</v>
      </c>
      <c r="H3051" t="s">
        <v>6039</v>
      </c>
      <c r="I3051" t="s">
        <v>6040</v>
      </c>
      <c r="J3051">
        <v>29372.494200000001</v>
      </c>
      <c r="K3051" t="s">
        <v>63</v>
      </c>
      <c r="L3051">
        <v>53089</v>
      </c>
      <c r="M3051">
        <v>415</v>
      </c>
      <c r="N3051" t="s">
        <v>48</v>
      </c>
      <c r="O3051" s="1">
        <v>44033</v>
      </c>
      <c r="P3051" t="s">
        <v>60</v>
      </c>
      <c r="Q3051" t="s">
        <v>50</v>
      </c>
      <c r="R3051">
        <f>Healthcare_Data_v1__4[[#This Row],[Discharge Date]]-Healthcare_Data_v1__4[[#This Row],[Date of Admission]]</f>
        <v>8</v>
      </c>
      <c r="S3051" t="str" cm="1">
        <f t="array" ref="S3051">_xlfn.IFS( Healthcare_Data_v1__4[[#This Row],[Days of Stay]]&lt;10,"Low",Healthcare_Data_v1__4[[#This Row],[Days of Stay]]&lt;20,"Med",Healthcare_Data_v1__4[[#This Row],[Days of Stay]]&lt;=30,"High")</f>
        <v>Low</v>
      </c>
      <c r="T3051" t="str">
        <f>CONCATENATE(Healthcare_Data_v1__4[[#This Row],[Medical Condition]],Healthcare_Data_v1__4[[#This Row],[Duration]])</f>
        <v>DiabetesLow</v>
      </c>
      <c r="U3051">
        <f>MONTH(Healthcare_Data_v1__4[[#This Row],[Date of Admission]])</f>
        <v>7</v>
      </c>
      <c r="V3051">
        <f>YEAR(Healthcare_Data_v1__4[[#This Row],[Date of Admission]])</f>
        <v>2020</v>
      </c>
      <c r="W3051">
        <f>DAY(Healthcare_Data_v1__4[[#This Row],[Date of Admission]])</f>
        <v>13</v>
      </c>
    </row>
    <row r="3052" spans="1:23" x14ac:dyDescent="0.3">
      <c r="A3052" t="s">
        <v>20728</v>
      </c>
      <c r="B3052">
        <v>69</v>
      </c>
      <c r="C3052" t="s">
        <v>3</v>
      </c>
      <c r="D3052" t="s">
        <v>16</v>
      </c>
      <c r="E3052" t="s">
        <v>22</v>
      </c>
      <c r="F3052" t="s">
        <v>7</v>
      </c>
      <c r="G3052" s="1">
        <v>44000</v>
      </c>
      <c r="H3052" t="s">
        <v>1591</v>
      </c>
      <c r="I3052" t="s">
        <v>6041</v>
      </c>
      <c r="J3052">
        <v>29361.478930000001</v>
      </c>
      <c r="K3052" t="s">
        <v>47</v>
      </c>
      <c r="L3052">
        <v>4751</v>
      </c>
      <c r="M3052">
        <v>362</v>
      </c>
      <c r="N3052" t="s">
        <v>48</v>
      </c>
      <c r="O3052" s="1">
        <v>44012</v>
      </c>
      <c r="P3052" t="s">
        <v>56</v>
      </c>
      <c r="Q3052" t="s">
        <v>44</v>
      </c>
      <c r="R3052">
        <f>Healthcare_Data_v1__4[[#This Row],[Discharge Date]]-Healthcare_Data_v1__4[[#This Row],[Date of Admission]]</f>
        <v>12</v>
      </c>
      <c r="S3052" t="str" cm="1">
        <f t="array" ref="S3052">_xlfn.IFS( Healthcare_Data_v1__4[[#This Row],[Days of Stay]]&lt;10,"Low",Healthcare_Data_v1__4[[#This Row],[Days of Stay]]&lt;20,"Med",Healthcare_Data_v1__4[[#This Row],[Days of Stay]]&lt;=30,"High")</f>
        <v>Med</v>
      </c>
      <c r="T3052" t="str">
        <f>CONCATENATE(Healthcare_Data_v1__4[[#This Row],[Medical Condition]],Healthcare_Data_v1__4[[#This Row],[Duration]])</f>
        <v>ObesityMed</v>
      </c>
      <c r="U3052">
        <f>MONTH(Healthcare_Data_v1__4[[#This Row],[Date of Admission]])</f>
        <v>6</v>
      </c>
      <c r="V3052">
        <f>YEAR(Healthcare_Data_v1__4[[#This Row],[Date of Admission]])</f>
        <v>2020</v>
      </c>
      <c r="W3052">
        <f>DAY(Healthcare_Data_v1__4[[#This Row],[Date of Admission]])</f>
        <v>18</v>
      </c>
    </row>
    <row r="3053" spans="1:23" x14ac:dyDescent="0.3">
      <c r="A3053" t="s">
        <v>20729</v>
      </c>
      <c r="B3053">
        <v>43</v>
      </c>
      <c r="C3053" t="s">
        <v>8</v>
      </c>
      <c r="D3053" t="s">
        <v>16</v>
      </c>
      <c r="E3053" t="s">
        <v>21</v>
      </c>
      <c r="F3053" t="s">
        <v>10</v>
      </c>
      <c r="G3053" s="1">
        <v>44211</v>
      </c>
      <c r="H3053" t="s">
        <v>6042</v>
      </c>
      <c r="I3053" t="s">
        <v>6043</v>
      </c>
      <c r="J3053">
        <v>29354.79378</v>
      </c>
      <c r="K3053" t="s">
        <v>66</v>
      </c>
      <c r="L3053">
        <v>30893</v>
      </c>
      <c r="M3053">
        <v>499</v>
      </c>
      <c r="N3053" t="s">
        <v>42</v>
      </c>
      <c r="O3053" s="1">
        <v>44217</v>
      </c>
      <c r="P3053" t="s">
        <v>43</v>
      </c>
      <c r="Q3053" t="s">
        <v>44</v>
      </c>
      <c r="R3053">
        <f>Healthcare_Data_v1__4[[#This Row],[Discharge Date]]-Healthcare_Data_v1__4[[#This Row],[Date of Admission]]</f>
        <v>6</v>
      </c>
      <c r="S3053" t="str" cm="1">
        <f t="array" ref="S3053">_xlfn.IFS( Healthcare_Data_v1__4[[#This Row],[Days of Stay]]&lt;10,"Low",Healthcare_Data_v1__4[[#This Row],[Days of Stay]]&lt;20,"Med",Healthcare_Data_v1__4[[#This Row],[Days of Stay]]&lt;=30,"High")</f>
        <v>Low</v>
      </c>
      <c r="T3053" t="str">
        <f>CONCATENATE(Healthcare_Data_v1__4[[#This Row],[Medical Condition]],Healthcare_Data_v1__4[[#This Row],[Duration]])</f>
        <v>HypertensionLow</v>
      </c>
      <c r="U3053">
        <f>MONTH(Healthcare_Data_v1__4[[#This Row],[Date of Admission]])</f>
        <v>1</v>
      </c>
      <c r="V3053">
        <f>YEAR(Healthcare_Data_v1__4[[#This Row],[Date of Admission]])</f>
        <v>2021</v>
      </c>
      <c r="W3053">
        <f>DAY(Healthcare_Data_v1__4[[#This Row],[Date of Admission]])</f>
        <v>15</v>
      </c>
    </row>
    <row r="3054" spans="1:23" x14ac:dyDescent="0.3">
      <c r="A3054" t="s">
        <v>19860</v>
      </c>
      <c r="B3054">
        <v>27</v>
      </c>
      <c r="C3054" t="s">
        <v>5</v>
      </c>
      <c r="D3054" t="s">
        <v>15</v>
      </c>
      <c r="E3054" t="s">
        <v>24</v>
      </c>
      <c r="F3054" t="s">
        <v>6</v>
      </c>
      <c r="G3054" s="1">
        <v>44455</v>
      </c>
      <c r="H3054" t="s">
        <v>6044</v>
      </c>
      <c r="I3054" t="s">
        <v>6045</v>
      </c>
      <c r="J3054">
        <v>29347.057150000001</v>
      </c>
      <c r="K3054" t="s">
        <v>69</v>
      </c>
      <c r="L3054">
        <v>28734</v>
      </c>
      <c r="M3054">
        <v>453</v>
      </c>
      <c r="N3054" t="s">
        <v>55</v>
      </c>
      <c r="O3054" s="1">
        <v>44477</v>
      </c>
      <c r="P3054" t="s">
        <v>60</v>
      </c>
      <c r="Q3054" t="s">
        <v>44</v>
      </c>
      <c r="R3054">
        <f>Healthcare_Data_v1__4[[#This Row],[Discharge Date]]-Healthcare_Data_v1__4[[#This Row],[Date of Admission]]</f>
        <v>22</v>
      </c>
      <c r="S3054" t="str" cm="1">
        <f t="array" ref="S3054">_xlfn.IFS( Healthcare_Data_v1__4[[#This Row],[Days of Stay]]&lt;10,"Low",Healthcare_Data_v1__4[[#This Row],[Days of Stay]]&lt;20,"Med",Healthcare_Data_v1__4[[#This Row],[Days of Stay]]&lt;=30,"High")</f>
        <v>High</v>
      </c>
      <c r="T3054" t="str">
        <f>CONCATENATE(Healthcare_Data_v1__4[[#This Row],[Medical Condition]],Healthcare_Data_v1__4[[#This Row],[Duration]])</f>
        <v>AsthmaHigh</v>
      </c>
      <c r="U3054">
        <f>MONTH(Healthcare_Data_v1__4[[#This Row],[Date of Admission]])</f>
        <v>9</v>
      </c>
      <c r="V3054">
        <f>YEAR(Healthcare_Data_v1__4[[#This Row],[Date of Admission]])</f>
        <v>2021</v>
      </c>
      <c r="W3054">
        <f>DAY(Healthcare_Data_v1__4[[#This Row],[Date of Admission]])</f>
        <v>16</v>
      </c>
    </row>
    <row r="3055" spans="1:23" x14ac:dyDescent="0.3">
      <c r="A3055" t="s">
        <v>20730</v>
      </c>
      <c r="B3055">
        <v>65</v>
      </c>
      <c r="C3055" t="s">
        <v>3</v>
      </c>
      <c r="D3055" t="s">
        <v>16</v>
      </c>
      <c r="E3055" t="s">
        <v>25</v>
      </c>
      <c r="F3055" t="s">
        <v>6</v>
      </c>
      <c r="G3055" s="1">
        <v>44761</v>
      </c>
      <c r="H3055" t="s">
        <v>6046</v>
      </c>
      <c r="I3055" t="s">
        <v>6047</v>
      </c>
      <c r="J3055">
        <v>29339.275369999999</v>
      </c>
      <c r="K3055" t="s">
        <v>63</v>
      </c>
      <c r="L3055">
        <v>24482</v>
      </c>
      <c r="M3055">
        <v>366</v>
      </c>
      <c r="N3055" t="s">
        <v>55</v>
      </c>
      <c r="O3055" s="1">
        <v>44769</v>
      </c>
      <c r="P3055" t="s">
        <v>85</v>
      </c>
      <c r="Q3055" t="s">
        <v>44</v>
      </c>
      <c r="R3055">
        <f>Healthcare_Data_v1__4[[#This Row],[Discharge Date]]-Healthcare_Data_v1__4[[#This Row],[Date of Admission]]</f>
        <v>8</v>
      </c>
      <c r="S3055" t="str" cm="1">
        <f t="array" ref="S3055">_xlfn.IFS( Healthcare_Data_v1__4[[#This Row],[Days of Stay]]&lt;10,"Low",Healthcare_Data_v1__4[[#This Row],[Days of Stay]]&lt;20,"Med",Healthcare_Data_v1__4[[#This Row],[Days of Stay]]&lt;=30,"High")</f>
        <v>Low</v>
      </c>
      <c r="T3055" t="str">
        <f>CONCATENATE(Healthcare_Data_v1__4[[#This Row],[Medical Condition]],Healthcare_Data_v1__4[[#This Row],[Duration]])</f>
        <v>AsthmaLow</v>
      </c>
      <c r="U3055">
        <f>MONTH(Healthcare_Data_v1__4[[#This Row],[Date of Admission]])</f>
        <v>7</v>
      </c>
      <c r="V3055">
        <f>YEAR(Healthcare_Data_v1__4[[#This Row],[Date of Admission]])</f>
        <v>2022</v>
      </c>
      <c r="W3055">
        <f>DAY(Healthcare_Data_v1__4[[#This Row],[Date of Admission]])</f>
        <v>19</v>
      </c>
    </row>
    <row r="3056" spans="1:23" x14ac:dyDescent="0.3">
      <c r="A3056" t="s">
        <v>20731</v>
      </c>
      <c r="B3056">
        <v>20</v>
      </c>
      <c r="C3056" t="s">
        <v>12</v>
      </c>
      <c r="D3056" t="s">
        <v>16</v>
      </c>
      <c r="E3056" t="s">
        <v>23</v>
      </c>
      <c r="F3056" t="s">
        <v>6</v>
      </c>
      <c r="G3056" s="1">
        <v>44848</v>
      </c>
      <c r="H3056" t="s">
        <v>6048</v>
      </c>
      <c r="I3056" t="s">
        <v>6049</v>
      </c>
      <c r="J3056">
        <v>29331.745599999998</v>
      </c>
      <c r="K3056" t="s">
        <v>66</v>
      </c>
      <c r="L3056">
        <v>30797</v>
      </c>
      <c r="M3056">
        <v>389</v>
      </c>
      <c r="N3056" t="s">
        <v>42</v>
      </c>
      <c r="O3056" s="1">
        <v>44856</v>
      </c>
      <c r="P3056" t="s">
        <v>85</v>
      </c>
      <c r="Q3056" t="s">
        <v>57</v>
      </c>
      <c r="R3056">
        <f>Healthcare_Data_v1__4[[#This Row],[Discharge Date]]-Healthcare_Data_v1__4[[#This Row],[Date of Admission]]</f>
        <v>8</v>
      </c>
      <c r="S3056" t="str" cm="1">
        <f t="array" ref="S3056">_xlfn.IFS( Healthcare_Data_v1__4[[#This Row],[Days of Stay]]&lt;10,"Low",Healthcare_Data_v1__4[[#This Row],[Days of Stay]]&lt;20,"Med",Healthcare_Data_v1__4[[#This Row],[Days of Stay]]&lt;=30,"High")</f>
        <v>Low</v>
      </c>
      <c r="T3056" t="str">
        <f>CONCATENATE(Healthcare_Data_v1__4[[#This Row],[Medical Condition]],Healthcare_Data_v1__4[[#This Row],[Duration]])</f>
        <v>AsthmaLow</v>
      </c>
      <c r="U3056">
        <f>MONTH(Healthcare_Data_v1__4[[#This Row],[Date of Admission]])</f>
        <v>10</v>
      </c>
      <c r="V3056">
        <f>YEAR(Healthcare_Data_v1__4[[#This Row],[Date of Admission]])</f>
        <v>2022</v>
      </c>
      <c r="W3056">
        <f>DAY(Healthcare_Data_v1__4[[#This Row],[Date of Admission]])</f>
        <v>14</v>
      </c>
    </row>
    <row r="3057" spans="1:23" x14ac:dyDescent="0.3">
      <c r="A3057" t="s">
        <v>20732</v>
      </c>
      <c r="B3057">
        <v>25</v>
      </c>
      <c r="C3057" t="s">
        <v>5</v>
      </c>
      <c r="D3057" t="s">
        <v>16</v>
      </c>
      <c r="E3057" t="s">
        <v>24</v>
      </c>
      <c r="F3057" t="s">
        <v>11</v>
      </c>
      <c r="G3057" s="1">
        <v>44111</v>
      </c>
      <c r="H3057" t="s">
        <v>6050</v>
      </c>
      <c r="I3057" t="s">
        <v>6051</v>
      </c>
      <c r="J3057">
        <v>29329.443439999999</v>
      </c>
      <c r="K3057" t="s">
        <v>47</v>
      </c>
      <c r="L3057">
        <v>33871</v>
      </c>
      <c r="M3057">
        <v>273</v>
      </c>
      <c r="N3057" t="s">
        <v>42</v>
      </c>
      <c r="O3057" s="1">
        <v>44116</v>
      </c>
      <c r="P3057" t="s">
        <v>56</v>
      </c>
      <c r="Q3057" t="s">
        <v>44</v>
      </c>
      <c r="R3057">
        <f>Healthcare_Data_v1__4[[#This Row],[Discharge Date]]-Healthcare_Data_v1__4[[#This Row],[Date of Admission]]</f>
        <v>5</v>
      </c>
      <c r="S3057" t="str" cm="1">
        <f t="array" ref="S3057">_xlfn.IFS( Healthcare_Data_v1__4[[#This Row],[Days of Stay]]&lt;10,"Low",Healthcare_Data_v1__4[[#This Row],[Days of Stay]]&lt;20,"Med",Healthcare_Data_v1__4[[#This Row],[Days of Stay]]&lt;=30,"High")</f>
        <v>Low</v>
      </c>
      <c r="T3057" t="str">
        <f>CONCATENATE(Healthcare_Data_v1__4[[#This Row],[Medical Condition]],Healthcare_Data_v1__4[[#This Row],[Duration]])</f>
        <v>CancerLow</v>
      </c>
      <c r="U3057">
        <f>MONTH(Healthcare_Data_v1__4[[#This Row],[Date of Admission]])</f>
        <v>10</v>
      </c>
      <c r="V3057">
        <f>YEAR(Healthcare_Data_v1__4[[#This Row],[Date of Admission]])</f>
        <v>2020</v>
      </c>
      <c r="W3057">
        <f>DAY(Healthcare_Data_v1__4[[#This Row],[Date of Admission]])</f>
        <v>7</v>
      </c>
    </row>
    <row r="3058" spans="1:23" x14ac:dyDescent="0.3">
      <c r="A3058" t="s">
        <v>20733</v>
      </c>
      <c r="B3058">
        <v>24</v>
      </c>
      <c r="C3058" t="s">
        <v>12</v>
      </c>
      <c r="D3058" t="s">
        <v>16</v>
      </c>
      <c r="E3058" t="s">
        <v>25</v>
      </c>
      <c r="F3058" t="s">
        <v>10</v>
      </c>
      <c r="G3058" s="1">
        <v>45040</v>
      </c>
      <c r="H3058" t="s">
        <v>2397</v>
      </c>
      <c r="I3058" t="s">
        <v>1607</v>
      </c>
      <c r="J3058">
        <v>29323.17251</v>
      </c>
      <c r="K3058" t="s">
        <v>47</v>
      </c>
      <c r="L3058">
        <v>31926</v>
      </c>
      <c r="M3058">
        <v>197</v>
      </c>
      <c r="N3058" t="s">
        <v>48</v>
      </c>
      <c r="O3058" s="1">
        <v>45046</v>
      </c>
      <c r="P3058" t="s">
        <v>85</v>
      </c>
      <c r="Q3058" t="s">
        <v>44</v>
      </c>
      <c r="R3058">
        <f>Healthcare_Data_v1__4[[#This Row],[Discharge Date]]-Healthcare_Data_v1__4[[#This Row],[Date of Admission]]</f>
        <v>6</v>
      </c>
      <c r="S3058" t="str" cm="1">
        <f t="array" ref="S3058">_xlfn.IFS( Healthcare_Data_v1__4[[#This Row],[Days of Stay]]&lt;10,"Low",Healthcare_Data_v1__4[[#This Row],[Days of Stay]]&lt;20,"Med",Healthcare_Data_v1__4[[#This Row],[Days of Stay]]&lt;=30,"High")</f>
        <v>Low</v>
      </c>
      <c r="T3058" t="str">
        <f>CONCATENATE(Healthcare_Data_v1__4[[#This Row],[Medical Condition]],Healthcare_Data_v1__4[[#This Row],[Duration]])</f>
        <v>HypertensionLow</v>
      </c>
      <c r="U3058">
        <f>MONTH(Healthcare_Data_v1__4[[#This Row],[Date of Admission]])</f>
        <v>4</v>
      </c>
      <c r="V3058">
        <f>YEAR(Healthcare_Data_v1__4[[#This Row],[Date of Admission]])</f>
        <v>2023</v>
      </c>
      <c r="W3058">
        <f>DAY(Healthcare_Data_v1__4[[#This Row],[Date of Admission]])</f>
        <v>24</v>
      </c>
    </row>
    <row r="3059" spans="1:23" x14ac:dyDescent="0.3">
      <c r="A3059" t="s">
        <v>6052</v>
      </c>
      <c r="B3059">
        <v>64</v>
      </c>
      <c r="C3059" t="s">
        <v>3</v>
      </c>
      <c r="D3059" t="s">
        <v>15</v>
      </c>
      <c r="E3059" t="s">
        <v>26</v>
      </c>
      <c r="F3059" t="s">
        <v>7</v>
      </c>
      <c r="G3059" s="1">
        <v>44706</v>
      </c>
      <c r="H3059" t="s">
        <v>6053</v>
      </c>
      <c r="I3059" t="s">
        <v>6054</v>
      </c>
      <c r="J3059">
        <v>29314.522939999999</v>
      </c>
      <c r="K3059" t="s">
        <v>63</v>
      </c>
      <c r="L3059">
        <v>19839</v>
      </c>
      <c r="M3059">
        <v>391</v>
      </c>
      <c r="N3059" t="s">
        <v>48</v>
      </c>
      <c r="O3059" s="1">
        <v>44708</v>
      </c>
      <c r="P3059" t="s">
        <v>85</v>
      </c>
      <c r="Q3059" t="s">
        <v>57</v>
      </c>
      <c r="R3059">
        <f>Healthcare_Data_v1__4[[#This Row],[Discharge Date]]-Healthcare_Data_v1__4[[#This Row],[Date of Admission]]</f>
        <v>2</v>
      </c>
      <c r="S3059" t="str" cm="1">
        <f t="array" ref="S3059">_xlfn.IFS( Healthcare_Data_v1__4[[#This Row],[Days of Stay]]&lt;10,"Low",Healthcare_Data_v1__4[[#This Row],[Days of Stay]]&lt;20,"Med",Healthcare_Data_v1__4[[#This Row],[Days of Stay]]&lt;=30,"High")</f>
        <v>Low</v>
      </c>
      <c r="T3059" t="str">
        <f>CONCATENATE(Healthcare_Data_v1__4[[#This Row],[Medical Condition]],Healthcare_Data_v1__4[[#This Row],[Duration]])</f>
        <v>ObesityLow</v>
      </c>
      <c r="U3059">
        <f>MONTH(Healthcare_Data_v1__4[[#This Row],[Date of Admission]])</f>
        <v>5</v>
      </c>
      <c r="V3059">
        <f>YEAR(Healthcare_Data_v1__4[[#This Row],[Date of Admission]])</f>
        <v>2022</v>
      </c>
      <c r="W3059">
        <f>DAY(Healthcare_Data_v1__4[[#This Row],[Date of Admission]])</f>
        <v>25</v>
      </c>
    </row>
    <row r="3060" spans="1:23" x14ac:dyDescent="0.3">
      <c r="A3060" t="s">
        <v>20734</v>
      </c>
      <c r="B3060">
        <v>66</v>
      </c>
      <c r="C3060" t="s">
        <v>3</v>
      </c>
      <c r="D3060" t="s">
        <v>16</v>
      </c>
      <c r="E3060" t="s">
        <v>23</v>
      </c>
      <c r="F3060" t="s">
        <v>4</v>
      </c>
      <c r="G3060" s="1">
        <v>43989</v>
      </c>
      <c r="H3060" t="s">
        <v>6055</v>
      </c>
      <c r="I3060" t="s">
        <v>6056</v>
      </c>
      <c r="J3060">
        <v>29312.84247</v>
      </c>
      <c r="K3060" t="s">
        <v>66</v>
      </c>
      <c r="L3060">
        <v>36097</v>
      </c>
      <c r="M3060">
        <v>305</v>
      </c>
      <c r="N3060" t="s">
        <v>55</v>
      </c>
      <c r="O3060" s="1">
        <v>44004</v>
      </c>
      <c r="P3060" t="s">
        <v>56</v>
      </c>
      <c r="Q3060" t="s">
        <v>57</v>
      </c>
      <c r="R3060">
        <f>Healthcare_Data_v1__4[[#This Row],[Discharge Date]]-Healthcare_Data_v1__4[[#This Row],[Date of Admission]]</f>
        <v>15</v>
      </c>
      <c r="S3060" t="str" cm="1">
        <f t="array" ref="S3060">_xlfn.IFS( Healthcare_Data_v1__4[[#This Row],[Days of Stay]]&lt;10,"Low",Healthcare_Data_v1__4[[#This Row],[Days of Stay]]&lt;20,"Med",Healthcare_Data_v1__4[[#This Row],[Days of Stay]]&lt;=30,"High")</f>
        <v>Med</v>
      </c>
      <c r="T3060" t="str">
        <f>CONCATENATE(Healthcare_Data_v1__4[[#This Row],[Medical Condition]],Healthcare_Data_v1__4[[#This Row],[Duration]])</f>
        <v>DiabetesMed</v>
      </c>
      <c r="U3060">
        <f>MONTH(Healthcare_Data_v1__4[[#This Row],[Date of Admission]])</f>
        <v>6</v>
      </c>
      <c r="V3060">
        <f>YEAR(Healthcare_Data_v1__4[[#This Row],[Date of Admission]])</f>
        <v>2020</v>
      </c>
      <c r="W3060">
        <f>DAY(Healthcare_Data_v1__4[[#This Row],[Date of Admission]])</f>
        <v>7</v>
      </c>
    </row>
    <row r="3061" spans="1:23" x14ac:dyDescent="0.3">
      <c r="A3061" t="s">
        <v>20735</v>
      </c>
      <c r="B3061">
        <v>53</v>
      </c>
      <c r="C3061" t="s">
        <v>8</v>
      </c>
      <c r="D3061" t="s">
        <v>16</v>
      </c>
      <c r="E3061" t="s">
        <v>24</v>
      </c>
      <c r="F3061" t="s">
        <v>4</v>
      </c>
      <c r="G3061" s="1">
        <v>44500</v>
      </c>
      <c r="H3061" t="s">
        <v>6057</v>
      </c>
      <c r="I3061" t="s">
        <v>6058</v>
      </c>
      <c r="J3061">
        <v>29311.598010000002</v>
      </c>
      <c r="K3061" t="s">
        <v>66</v>
      </c>
      <c r="L3061">
        <v>5415</v>
      </c>
      <c r="M3061">
        <v>393</v>
      </c>
      <c r="N3061" t="s">
        <v>55</v>
      </c>
      <c r="O3061" s="1">
        <v>44522</v>
      </c>
      <c r="P3061" t="s">
        <v>49</v>
      </c>
      <c r="Q3061" t="s">
        <v>57</v>
      </c>
      <c r="R3061">
        <f>Healthcare_Data_v1__4[[#This Row],[Discharge Date]]-Healthcare_Data_v1__4[[#This Row],[Date of Admission]]</f>
        <v>22</v>
      </c>
      <c r="S3061" t="str" cm="1">
        <f t="array" ref="S3061">_xlfn.IFS( Healthcare_Data_v1__4[[#This Row],[Days of Stay]]&lt;10,"Low",Healthcare_Data_v1__4[[#This Row],[Days of Stay]]&lt;20,"Med",Healthcare_Data_v1__4[[#This Row],[Days of Stay]]&lt;=30,"High")</f>
        <v>High</v>
      </c>
      <c r="T3061" t="str">
        <f>CONCATENATE(Healthcare_Data_v1__4[[#This Row],[Medical Condition]],Healthcare_Data_v1__4[[#This Row],[Duration]])</f>
        <v>DiabetesHigh</v>
      </c>
      <c r="U3061">
        <f>MONTH(Healthcare_Data_v1__4[[#This Row],[Date of Admission]])</f>
        <v>10</v>
      </c>
      <c r="V3061">
        <f>YEAR(Healthcare_Data_v1__4[[#This Row],[Date of Admission]])</f>
        <v>2021</v>
      </c>
      <c r="W3061">
        <f>DAY(Healthcare_Data_v1__4[[#This Row],[Date of Admission]])</f>
        <v>31</v>
      </c>
    </row>
    <row r="3062" spans="1:23" x14ac:dyDescent="0.3">
      <c r="A3062" t="s">
        <v>20736</v>
      </c>
      <c r="B3062">
        <v>45</v>
      </c>
      <c r="C3062" t="s">
        <v>8</v>
      </c>
      <c r="D3062" t="s">
        <v>15</v>
      </c>
      <c r="E3062" t="s">
        <v>24</v>
      </c>
      <c r="F3062" t="s">
        <v>10</v>
      </c>
      <c r="G3062" s="1">
        <v>44707</v>
      </c>
      <c r="H3062" t="s">
        <v>6059</v>
      </c>
      <c r="I3062" t="s">
        <v>6060</v>
      </c>
      <c r="J3062">
        <v>29308.788339999999</v>
      </c>
      <c r="K3062" t="s">
        <v>41</v>
      </c>
      <c r="L3062">
        <v>4283</v>
      </c>
      <c r="M3062">
        <v>479</v>
      </c>
      <c r="N3062" t="s">
        <v>48</v>
      </c>
      <c r="O3062" s="1">
        <v>44711</v>
      </c>
      <c r="P3062" t="s">
        <v>56</v>
      </c>
      <c r="Q3062" t="s">
        <v>44</v>
      </c>
      <c r="R3062">
        <f>Healthcare_Data_v1__4[[#This Row],[Discharge Date]]-Healthcare_Data_v1__4[[#This Row],[Date of Admission]]</f>
        <v>4</v>
      </c>
      <c r="S3062" t="str" cm="1">
        <f t="array" ref="S3062">_xlfn.IFS( Healthcare_Data_v1__4[[#This Row],[Days of Stay]]&lt;10,"Low",Healthcare_Data_v1__4[[#This Row],[Days of Stay]]&lt;20,"Med",Healthcare_Data_v1__4[[#This Row],[Days of Stay]]&lt;=30,"High")</f>
        <v>Low</v>
      </c>
      <c r="T3062" t="str">
        <f>CONCATENATE(Healthcare_Data_v1__4[[#This Row],[Medical Condition]],Healthcare_Data_v1__4[[#This Row],[Duration]])</f>
        <v>HypertensionLow</v>
      </c>
      <c r="U3062">
        <f>MONTH(Healthcare_Data_v1__4[[#This Row],[Date of Admission]])</f>
        <v>5</v>
      </c>
      <c r="V3062">
        <f>YEAR(Healthcare_Data_v1__4[[#This Row],[Date of Admission]])</f>
        <v>2022</v>
      </c>
      <c r="W3062">
        <f>DAY(Healthcare_Data_v1__4[[#This Row],[Date of Admission]])</f>
        <v>26</v>
      </c>
    </row>
    <row r="3063" spans="1:23" x14ac:dyDescent="0.3">
      <c r="A3063" t="s">
        <v>20737</v>
      </c>
      <c r="B3063">
        <v>63</v>
      </c>
      <c r="C3063" t="s">
        <v>3</v>
      </c>
      <c r="D3063" t="s">
        <v>15</v>
      </c>
      <c r="E3063" t="s">
        <v>20</v>
      </c>
      <c r="F3063" t="s">
        <v>10</v>
      </c>
      <c r="G3063" s="1">
        <v>44049</v>
      </c>
      <c r="H3063" t="s">
        <v>6061</v>
      </c>
      <c r="I3063" t="s">
        <v>3761</v>
      </c>
      <c r="J3063">
        <v>29303.1839</v>
      </c>
      <c r="K3063" t="s">
        <v>66</v>
      </c>
      <c r="L3063">
        <v>17825</v>
      </c>
      <c r="M3063">
        <v>207</v>
      </c>
      <c r="N3063" t="s">
        <v>55</v>
      </c>
      <c r="O3063" s="1">
        <v>44050</v>
      </c>
      <c r="P3063" t="s">
        <v>43</v>
      </c>
      <c r="Q3063" t="s">
        <v>44</v>
      </c>
      <c r="R3063">
        <f>Healthcare_Data_v1__4[[#This Row],[Discharge Date]]-Healthcare_Data_v1__4[[#This Row],[Date of Admission]]</f>
        <v>1</v>
      </c>
      <c r="S3063" t="str" cm="1">
        <f t="array" ref="S3063">_xlfn.IFS( Healthcare_Data_v1__4[[#This Row],[Days of Stay]]&lt;10,"Low",Healthcare_Data_v1__4[[#This Row],[Days of Stay]]&lt;20,"Med",Healthcare_Data_v1__4[[#This Row],[Days of Stay]]&lt;=30,"High")</f>
        <v>Low</v>
      </c>
      <c r="T3063" t="str">
        <f>CONCATENATE(Healthcare_Data_v1__4[[#This Row],[Medical Condition]],Healthcare_Data_v1__4[[#This Row],[Duration]])</f>
        <v>HypertensionLow</v>
      </c>
      <c r="U3063">
        <f>MONTH(Healthcare_Data_v1__4[[#This Row],[Date of Admission]])</f>
        <v>8</v>
      </c>
      <c r="V3063">
        <f>YEAR(Healthcare_Data_v1__4[[#This Row],[Date of Admission]])</f>
        <v>2020</v>
      </c>
      <c r="W3063">
        <f>DAY(Healthcare_Data_v1__4[[#This Row],[Date of Admission]])</f>
        <v>6</v>
      </c>
    </row>
    <row r="3064" spans="1:23" x14ac:dyDescent="0.3">
      <c r="A3064" t="s">
        <v>20738</v>
      </c>
      <c r="B3064">
        <v>23</v>
      </c>
      <c r="C3064" t="s">
        <v>12</v>
      </c>
      <c r="D3064" t="s">
        <v>15</v>
      </c>
      <c r="E3064" t="s">
        <v>25</v>
      </c>
      <c r="F3064" t="s">
        <v>10</v>
      </c>
      <c r="G3064" s="1">
        <v>44566</v>
      </c>
      <c r="H3064" t="s">
        <v>6062</v>
      </c>
      <c r="I3064" t="s">
        <v>6063</v>
      </c>
      <c r="J3064">
        <v>29289.232800000002</v>
      </c>
      <c r="K3064" t="s">
        <v>63</v>
      </c>
      <c r="L3064">
        <v>11692</v>
      </c>
      <c r="M3064">
        <v>157</v>
      </c>
      <c r="N3064" t="s">
        <v>55</v>
      </c>
      <c r="O3064" s="1">
        <v>44573</v>
      </c>
      <c r="P3064" t="s">
        <v>60</v>
      </c>
      <c r="Q3064" t="s">
        <v>57</v>
      </c>
      <c r="R3064">
        <f>Healthcare_Data_v1__4[[#This Row],[Discharge Date]]-Healthcare_Data_v1__4[[#This Row],[Date of Admission]]</f>
        <v>7</v>
      </c>
      <c r="S3064" t="str" cm="1">
        <f t="array" ref="S3064">_xlfn.IFS( Healthcare_Data_v1__4[[#This Row],[Days of Stay]]&lt;10,"Low",Healthcare_Data_v1__4[[#This Row],[Days of Stay]]&lt;20,"Med",Healthcare_Data_v1__4[[#This Row],[Days of Stay]]&lt;=30,"High")</f>
        <v>Low</v>
      </c>
      <c r="T3064" t="str">
        <f>CONCATENATE(Healthcare_Data_v1__4[[#This Row],[Medical Condition]],Healthcare_Data_v1__4[[#This Row],[Duration]])</f>
        <v>HypertensionLow</v>
      </c>
      <c r="U3064">
        <f>MONTH(Healthcare_Data_v1__4[[#This Row],[Date of Admission]])</f>
        <v>1</v>
      </c>
      <c r="V3064">
        <f>YEAR(Healthcare_Data_v1__4[[#This Row],[Date of Admission]])</f>
        <v>2022</v>
      </c>
      <c r="W3064">
        <f>DAY(Healthcare_Data_v1__4[[#This Row],[Date of Admission]])</f>
        <v>5</v>
      </c>
    </row>
    <row r="3065" spans="1:23" x14ac:dyDescent="0.3">
      <c r="A3065" t="s">
        <v>20739</v>
      </c>
      <c r="B3065">
        <v>30</v>
      </c>
      <c r="C3065" t="s">
        <v>5</v>
      </c>
      <c r="D3065" t="s">
        <v>16</v>
      </c>
      <c r="E3065" t="s">
        <v>25</v>
      </c>
      <c r="F3065" t="s">
        <v>10</v>
      </c>
      <c r="G3065" s="1">
        <v>43633</v>
      </c>
      <c r="H3065" t="s">
        <v>6064</v>
      </c>
      <c r="I3065" t="s">
        <v>6065</v>
      </c>
      <c r="J3065">
        <v>29287.25475</v>
      </c>
      <c r="K3065" t="s">
        <v>63</v>
      </c>
      <c r="L3065">
        <v>4278</v>
      </c>
      <c r="M3065">
        <v>126</v>
      </c>
      <c r="N3065" t="s">
        <v>42</v>
      </c>
      <c r="O3065" s="1">
        <v>43644</v>
      </c>
      <c r="P3065" t="s">
        <v>56</v>
      </c>
      <c r="Q3065" t="s">
        <v>57</v>
      </c>
      <c r="R3065">
        <f>Healthcare_Data_v1__4[[#This Row],[Discharge Date]]-Healthcare_Data_v1__4[[#This Row],[Date of Admission]]</f>
        <v>11</v>
      </c>
      <c r="S3065" t="str" cm="1">
        <f t="array" ref="S3065">_xlfn.IFS( Healthcare_Data_v1__4[[#This Row],[Days of Stay]]&lt;10,"Low",Healthcare_Data_v1__4[[#This Row],[Days of Stay]]&lt;20,"Med",Healthcare_Data_v1__4[[#This Row],[Days of Stay]]&lt;=30,"High")</f>
        <v>Med</v>
      </c>
      <c r="T3065" t="str">
        <f>CONCATENATE(Healthcare_Data_v1__4[[#This Row],[Medical Condition]],Healthcare_Data_v1__4[[#This Row],[Duration]])</f>
        <v>HypertensionMed</v>
      </c>
      <c r="U3065">
        <f>MONTH(Healthcare_Data_v1__4[[#This Row],[Date of Admission]])</f>
        <v>6</v>
      </c>
      <c r="V3065">
        <f>YEAR(Healthcare_Data_v1__4[[#This Row],[Date of Admission]])</f>
        <v>2019</v>
      </c>
      <c r="W3065">
        <f>DAY(Healthcare_Data_v1__4[[#This Row],[Date of Admission]])</f>
        <v>17</v>
      </c>
    </row>
    <row r="3066" spans="1:23" x14ac:dyDescent="0.3">
      <c r="A3066" t="s">
        <v>20740</v>
      </c>
      <c r="B3066">
        <v>83</v>
      </c>
      <c r="C3066" t="s">
        <v>3</v>
      </c>
      <c r="D3066" t="s">
        <v>16</v>
      </c>
      <c r="E3066" t="s">
        <v>21</v>
      </c>
      <c r="F3066" t="s">
        <v>7</v>
      </c>
      <c r="G3066" s="1">
        <v>43972</v>
      </c>
      <c r="H3066" t="s">
        <v>6066</v>
      </c>
      <c r="I3066" t="s">
        <v>6067</v>
      </c>
      <c r="J3066">
        <v>29286.720969999998</v>
      </c>
      <c r="K3066" t="s">
        <v>63</v>
      </c>
      <c r="L3066">
        <v>24850</v>
      </c>
      <c r="M3066">
        <v>360</v>
      </c>
      <c r="N3066" t="s">
        <v>48</v>
      </c>
      <c r="O3066" s="1">
        <v>43997</v>
      </c>
      <c r="P3066" t="s">
        <v>85</v>
      </c>
      <c r="Q3066" t="s">
        <v>57</v>
      </c>
      <c r="R3066">
        <f>Healthcare_Data_v1__4[[#This Row],[Discharge Date]]-Healthcare_Data_v1__4[[#This Row],[Date of Admission]]</f>
        <v>25</v>
      </c>
      <c r="S3066" t="str" cm="1">
        <f t="array" ref="S3066">_xlfn.IFS( Healthcare_Data_v1__4[[#This Row],[Days of Stay]]&lt;10,"Low",Healthcare_Data_v1__4[[#This Row],[Days of Stay]]&lt;20,"Med",Healthcare_Data_v1__4[[#This Row],[Days of Stay]]&lt;=30,"High")</f>
        <v>High</v>
      </c>
      <c r="T3066" t="str">
        <f>CONCATENATE(Healthcare_Data_v1__4[[#This Row],[Medical Condition]],Healthcare_Data_v1__4[[#This Row],[Duration]])</f>
        <v>ObesityHigh</v>
      </c>
      <c r="U3066">
        <f>MONTH(Healthcare_Data_v1__4[[#This Row],[Date of Admission]])</f>
        <v>5</v>
      </c>
      <c r="V3066">
        <f>YEAR(Healthcare_Data_v1__4[[#This Row],[Date of Admission]])</f>
        <v>2020</v>
      </c>
      <c r="W3066">
        <f>DAY(Healthcare_Data_v1__4[[#This Row],[Date of Admission]])</f>
        <v>21</v>
      </c>
    </row>
    <row r="3067" spans="1:23" x14ac:dyDescent="0.3">
      <c r="A3067" t="s">
        <v>20741</v>
      </c>
      <c r="B3067">
        <v>78</v>
      </c>
      <c r="C3067" t="s">
        <v>3</v>
      </c>
      <c r="D3067" t="s">
        <v>16</v>
      </c>
      <c r="E3067" t="s">
        <v>21</v>
      </c>
      <c r="F3067" t="s">
        <v>11</v>
      </c>
      <c r="G3067" s="1">
        <v>45127</v>
      </c>
      <c r="H3067" t="s">
        <v>6068</v>
      </c>
      <c r="I3067" t="s">
        <v>133</v>
      </c>
      <c r="J3067">
        <v>29283.954000000002</v>
      </c>
      <c r="K3067" t="s">
        <v>69</v>
      </c>
      <c r="L3067">
        <v>79180</v>
      </c>
      <c r="M3067">
        <v>319</v>
      </c>
      <c r="N3067" t="s">
        <v>55</v>
      </c>
      <c r="O3067" s="1">
        <v>45135</v>
      </c>
      <c r="P3067" t="s">
        <v>56</v>
      </c>
      <c r="Q3067" t="s">
        <v>44</v>
      </c>
      <c r="R3067">
        <f>Healthcare_Data_v1__4[[#This Row],[Discharge Date]]-Healthcare_Data_v1__4[[#This Row],[Date of Admission]]</f>
        <v>8</v>
      </c>
      <c r="S3067" t="str" cm="1">
        <f t="array" ref="S3067">_xlfn.IFS( Healthcare_Data_v1__4[[#This Row],[Days of Stay]]&lt;10,"Low",Healthcare_Data_v1__4[[#This Row],[Days of Stay]]&lt;20,"Med",Healthcare_Data_v1__4[[#This Row],[Days of Stay]]&lt;=30,"High")</f>
        <v>Low</v>
      </c>
      <c r="T3067" t="str">
        <f>CONCATENATE(Healthcare_Data_v1__4[[#This Row],[Medical Condition]],Healthcare_Data_v1__4[[#This Row],[Duration]])</f>
        <v>CancerLow</v>
      </c>
      <c r="U3067">
        <f>MONTH(Healthcare_Data_v1__4[[#This Row],[Date of Admission]])</f>
        <v>7</v>
      </c>
      <c r="V3067">
        <f>YEAR(Healthcare_Data_v1__4[[#This Row],[Date of Admission]])</f>
        <v>2023</v>
      </c>
      <c r="W3067">
        <f>DAY(Healthcare_Data_v1__4[[#This Row],[Date of Admission]])</f>
        <v>20</v>
      </c>
    </row>
    <row r="3068" spans="1:23" x14ac:dyDescent="0.3">
      <c r="A3068" t="s">
        <v>20742</v>
      </c>
      <c r="B3068">
        <v>62</v>
      </c>
      <c r="C3068" t="s">
        <v>3</v>
      </c>
      <c r="D3068" t="s">
        <v>15</v>
      </c>
      <c r="E3068" t="s">
        <v>26</v>
      </c>
      <c r="F3068" t="s">
        <v>11</v>
      </c>
      <c r="G3068" s="1">
        <v>43429</v>
      </c>
      <c r="H3068" t="s">
        <v>6069</v>
      </c>
      <c r="I3068" t="s">
        <v>6070</v>
      </c>
      <c r="J3068">
        <v>29276.485680000002</v>
      </c>
      <c r="K3068" t="s">
        <v>41</v>
      </c>
      <c r="L3068">
        <v>70311</v>
      </c>
      <c r="M3068">
        <v>214</v>
      </c>
      <c r="N3068" t="s">
        <v>42</v>
      </c>
      <c r="O3068" s="1">
        <v>43430</v>
      </c>
      <c r="P3068" t="s">
        <v>85</v>
      </c>
      <c r="Q3068" t="s">
        <v>50</v>
      </c>
      <c r="R3068">
        <f>Healthcare_Data_v1__4[[#This Row],[Discharge Date]]-Healthcare_Data_v1__4[[#This Row],[Date of Admission]]</f>
        <v>1</v>
      </c>
      <c r="S3068" t="str" cm="1">
        <f t="array" ref="S3068">_xlfn.IFS( Healthcare_Data_v1__4[[#This Row],[Days of Stay]]&lt;10,"Low",Healthcare_Data_v1__4[[#This Row],[Days of Stay]]&lt;20,"Med",Healthcare_Data_v1__4[[#This Row],[Days of Stay]]&lt;=30,"High")</f>
        <v>Low</v>
      </c>
      <c r="T3068" t="str">
        <f>CONCATENATE(Healthcare_Data_v1__4[[#This Row],[Medical Condition]],Healthcare_Data_v1__4[[#This Row],[Duration]])</f>
        <v>CancerLow</v>
      </c>
      <c r="U3068">
        <f>MONTH(Healthcare_Data_v1__4[[#This Row],[Date of Admission]])</f>
        <v>11</v>
      </c>
      <c r="V3068">
        <f>YEAR(Healthcare_Data_v1__4[[#This Row],[Date of Admission]])</f>
        <v>2018</v>
      </c>
      <c r="W3068">
        <f>DAY(Healthcare_Data_v1__4[[#This Row],[Date of Admission]])</f>
        <v>25</v>
      </c>
    </row>
    <row r="3069" spans="1:23" x14ac:dyDescent="0.3">
      <c r="A3069" t="s">
        <v>20743</v>
      </c>
      <c r="B3069">
        <v>76</v>
      </c>
      <c r="C3069" t="s">
        <v>3</v>
      </c>
      <c r="D3069" t="s">
        <v>16</v>
      </c>
      <c r="E3069" t="s">
        <v>25</v>
      </c>
      <c r="F3069" t="s">
        <v>11</v>
      </c>
      <c r="G3069" s="1">
        <v>43706</v>
      </c>
      <c r="H3069" t="s">
        <v>6071</v>
      </c>
      <c r="I3069" t="s">
        <v>6072</v>
      </c>
      <c r="J3069">
        <v>29273.598190000001</v>
      </c>
      <c r="K3069" t="s">
        <v>66</v>
      </c>
      <c r="L3069">
        <v>24129</v>
      </c>
      <c r="M3069">
        <v>238</v>
      </c>
      <c r="N3069" t="s">
        <v>48</v>
      </c>
      <c r="O3069" s="1">
        <v>43707</v>
      </c>
      <c r="P3069" t="s">
        <v>49</v>
      </c>
      <c r="Q3069" t="s">
        <v>44</v>
      </c>
      <c r="R3069">
        <f>Healthcare_Data_v1__4[[#This Row],[Discharge Date]]-Healthcare_Data_v1__4[[#This Row],[Date of Admission]]</f>
        <v>1</v>
      </c>
      <c r="S3069" t="str" cm="1">
        <f t="array" ref="S3069">_xlfn.IFS( Healthcare_Data_v1__4[[#This Row],[Days of Stay]]&lt;10,"Low",Healthcare_Data_v1__4[[#This Row],[Days of Stay]]&lt;20,"Med",Healthcare_Data_v1__4[[#This Row],[Days of Stay]]&lt;=30,"High")</f>
        <v>Low</v>
      </c>
      <c r="T3069" t="str">
        <f>CONCATENATE(Healthcare_Data_v1__4[[#This Row],[Medical Condition]],Healthcare_Data_v1__4[[#This Row],[Duration]])</f>
        <v>CancerLow</v>
      </c>
      <c r="U3069">
        <f>MONTH(Healthcare_Data_v1__4[[#This Row],[Date of Admission]])</f>
        <v>8</v>
      </c>
      <c r="V3069">
        <f>YEAR(Healthcare_Data_v1__4[[#This Row],[Date of Admission]])</f>
        <v>2019</v>
      </c>
      <c r="W3069">
        <f>DAY(Healthcare_Data_v1__4[[#This Row],[Date of Admission]])</f>
        <v>29</v>
      </c>
    </row>
    <row r="3070" spans="1:23" x14ac:dyDescent="0.3">
      <c r="A3070" t="s">
        <v>20744</v>
      </c>
      <c r="B3070">
        <v>72</v>
      </c>
      <c r="C3070" t="s">
        <v>3</v>
      </c>
      <c r="D3070" t="s">
        <v>16</v>
      </c>
      <c r="E3070" t="s">
        <v>21</v>
      </c>
      <c r="F3070" t="s">
        <v>6</v>
      </c>
      <c r="G3070" s="1">
        <v>43879</v>
      </c>
      <c r="H3070" t="s">
        <v>20745</v>
      </c>
      <c r="I3070" t="s">
        <v>6073</v>
      </c>
      <c r="J3070">
        <v>29269.379710000001</v>
      </c>
      <c r="K3070" t="s">
        <v>66</v>
      </c>
      <c r="L3070">
        <v>6430</v>
      </c>
      <c r="M3070">
        <v>487</v>
      </c>
      <c r="N3070" t="s">
        <v>55</v>
      </c>
      <c r="O3070" s="1">
        <v>43892</v>
      </c>
      <c r="P3070" t="s">
        <v>49</v>
      </c>
      <c r="Q3070" t="s">
        <v>50</v>
      </c>
      <c r="R3070">
        <f>Healthcare_Data_v1__4[[#This Row],[Discharge Date]]-Healthcare_Data_v1__4[[#This Row],[Date of Admission]]</f>
        <v>13</v>
      </c>
      <c r="S3070" t="str" cm="1">
        <f t="array" ref="S3070">_xlfn.IFS( Healthcare_Data_v1__4[[#This Row],[Days of Stay]]&lt;10,"Low",Healthcare_Data_v1__4[[#This Row],[Days of Stay]]&lt;20,"Med",Healthcare_Data_v1__4[[#This Row],[Days of Stay]]&lt;=30,"High")</f>
        <v>Med</v>
      </c>
      <c r="T3070" t="str">
        <f>CONCATENATE(Healthcare_Data_v1__4[[#This Row],[Medical Condition]],Healthcare_Data_v1__4[[#This Row],[Duration]])</f>
        <v>AsthmaMed</v>
      </c>
      <c r="U3070">
        <f>MONTH(Healthcare_Data_v1__4[[#This Row],[Date of Admission]])</f>
        <v>2</v>
      </c>
      <c r="V3070">
        <f>YEAR(Healthcare_Data_v1__4[[#This Row],[Date of Admission]])</f>
        <v>2020</v>
      </c>
      <c r="W3070">
        <f>DAY(Healthcare_Data_v1__4[[#This Row],[Date of Admission]])</f>
        <v>18</v>
      </c>
    </row>
    <row r="3071" spans="1:23" x14ac:dyDescent="0.3">
      <c r="A3071" t="s">
        <v>20746</v>
      </c>
      <c r="B3071">
        <v>21</v>
      </c>
      <c r="C3071" t="s">
        <v>12</v>
      </c>
      <c r="D3071" t="s">
        <v>16</v>
      </c>
      <c r="E3071" t="s">
        <v>24</v>
      </c>
      <c r="F3071" t="s">
        <v>6</v>
      </c>
      <c r="G3071" s="1">
        <v>43946</v>
      </c>
      <c r="H3071" t="s">
        <v>6074</v>
      </c>
      <c r="I3071" t="s">
        <v>6075</v>
      </c>
      <c r="J3071">
        <v>29263.474610000001</v>
      </c>
      <c r="K3071" t="s">
        <v>69</v>
      </c>
      <c r="L3071">
        <v>22143</v>
      </c>
      <c r="M3071">
        <v>417</v>
      </c>
      <c r="N3071" t="s">
        <v>55</v>
      </c>
      <c r="O3071" s="1">
        <v>43952</v>
      </c>
      <c r="P3071" t="s">
        <v>49</v>
      </c>
      <c r="Q3071" t="s">
        <v>50</v>
      </c>
      <c r="R3071">
        <f>Healthcare_Data_v1__4[[#This Row],[Discharge Date]]-Healthcare_Data_v1__4[[#This Row],[Date of Admission]]</f>
        <v>6</v>
      </c>
      <c r="S3071" t="str" cm="1">
        <f t="array" ref="S3071">_xlfn.IFS( Healthcare_Data_v1__4[[#This Row],[Days of Stay]]&lt;10,"Low",Healthcare_Data_v1__4[[#This Row],[Days of Stay]]&lt;20,"Med",Healthcare_Data_v1__4[[#This Row],[Days of Stay]]&lt;=30,"High")</f>
        <v>Low</v>
      </c>
      <c r="T3071" t="str">
        <f>CONCATENATE(Healthcare_Data_v1__4[[#This Row],[Medical Condition]],Healthcare_Data_v1__4[[#This Row],[Duration]])</f>
        <v>AsthmaLow</v>
      </c>
      <c r="U3071">
        <f>MONTH(Healthcare_Data_v1__4[[#This Row],[Date of Admission]])</f>
        <v>4</v>
      </c>
      <c r="V3071">
        <f>YEAR(Healthcare_Data_v1__4[[#This Row],[Date of Admission]])</f>
        <v>2020</v>
      </c>
      <c r="W3071">
        <f>DAY(Healthcare_Data_v1__4[[#This Row],[Date of Admission]])</f>
        <v>25</v>
      </c>
    </row>
    <row r="3072" spans="1:23" x14ac:dyDescent="0.3">
      <c r="A3072" t="s">
        <v>20747</v>
      </c>
      <c r="B3072">
        <v>20</v>
      </c>
      <c r="C3072" t="s">
        <v>12</v>
      </c>
      <c r="D3072" t="s">
        <v>16</v>
      </c>
      <c r="E3072" t="s">
        <v>26</v>
      </c>
      <c r="F3072" t="s">
        <v>6</v>
      </c>
      <c r="G3072" s="1">
        <v>44026</v>
      </c>
      <c r="H3072" t="s">
        <v>6076</v>
      </c>
      <c r="I3072" t="s">
        <v>6077</v>
      </c>
      <c r="J3072">
        <v>29263.394909999999</v>
      </c>
      <c r="K3072" t="s">
        <v>47</v>
      </c>
      <c r="L3072">
        <v>39638</v>
      </c>
      <c r="M3072">
        <v>422</v>
      </c>
      <c r="N3072" t="s">
        <v>42</v>
      </c>
      <c r="O3072" s="1">
        <v>44027</v>
      </c>
      <c r="P3072" t="s">
        <v>85</v>
      </c>
      <c r="Q3072" t="s">
        <v>57</v>
      </c>
      <c r="R3072">
        <f>Healthcare_Data_v1__4[[#This Row],[Discharge Date]]-Healthcare_Data_v1__4[[#This Row],[Date of Admission]]</f>
        <v>1</v>
      </c>
      <c r="S3072" t="str" cm="1">
        <f t="array" ref="S3072">_xlfn.IFS( Healthcare_Data_v1__4[[#This Row],[Days of Stay]]&lt;10,"Low",Healthcare_Data_v1__4[[#This Row],[Days of Stay]]&lt;20,"Med",Healthcare_Data_v1__4[[#This Row],[Days of Stay]]&lt;=30,"High")</f>
        <v>Low</v>
      </c>
      <c r="T3072" t="str">
        <f>CONCATENATE(Healthcare_Data_v1__4[[#This Row],[Medical Condition]],Healthcare_Data_v1__4[[#This Row],[Duration]])</f>
        <v>AsthmaLow</v>
      </c>
      <c r="U3072">
        <f>MONTH(Healthcare_Data_v1__4[[#This Row],[Date of Admission]])</f>
        <v>7</v>
      </c>
      <c r="V3072">
        <f>YEAR(Healthcare_Data_v1__4[[#This Row],[Date of Admission]])</f>
        <v>2020</v>
      </c>
      <c r="W3072">
        <f>DAY(Healthcare_Data_v1__4[[#This Row],[Date of Admission]])</f>
        <v>14</v>
      </c>
    </row>
    <row r="3073" spans="1:23" x14ac:dyDescent="0.3">
      <c r="A3073" t="s">
        <v>20748</v>
      </c>
      <c r="B3073">
        <v>32</v>
      </c>
      <c r="C3073" t="s">
        <v>5</v>
      </c>
      <c r="D3073" t="s">
        <v>16</v>
      </c>
      <c r="E3073" t="s">
        <v>19</v>
      </c>
      <c r="F3073" t="s">
        <v>10</v>
      </c>
      <c r="G3073" s="1">
        <v>44426</v>
      </c>
      <c r="H3073" t="s">
        <v>6078</v>
      </c>
      <c r="I3073" t="s">
        <v>6079</v>
      </c>
      <c r="J3073">
        <v>29263.01571</v>
      </c>
      <c r="K3073" t="s">
        <v>63</v>
      </c>
      <c r="L3073">
        <v>7076</v>
      </c>
      <c r="M3073">
        <v>457</v>
      </c>
      <c r="N3073" t="s">
        <v>48</v>
      </c>
      <c r="O3073" s="1">
        <v>44431</v>
      </c>
      <c r="P3073" t="s">
        <v>85</v>
      </c>
      <c r="Q3073" t="s">
        <v>50</v>
      </c>
      <c r="R3073">
        <f>Healthcare_Data_v1__4[[#This Row],[Discharge Date]]-Healthcare_Data_v1__4[[#This Row],[Date of Admission]]</f>
        <v>5</v>
      </c>
      <c r="S3073" t="str" cm="1">
        <f t="array" ref="S3073">_xlfn.IFS( Healthcare_Data_v1__4[[#This Row],[Days of Stay]]&lt;10,"Low",Healthcare_Data_v1__4[[#This Row],[Days of Stay]]&lt;20,"Med",Healthcare_Data_v1__4[[#This Row],[Days of Stay]]&lt;=30,"High")</f>
        <v>Low</v>
      </c>
      <c r="T3073" t="str">
        <f>CONCATENATE(Healthcare_Data_v1__4[[#This Row],[Medical Condition]],Healthcare_Data_v1__4[[#This Row],[Duration]])</f>
        <v>HypertensionLow</v>
      </c>
      <c r="U3073">
        <f>MONTH(Healthcare_Data_v1__4[[#This Row],[Date of Admission]])</f>
        <v>8</v>
      </c>
      <c r="V3073">
        <f>YEAR(Healthcare_Data_v1__4[[#This Row],[Date of Admission]])</f>
        <v>2021</v>
      </c>
      <c r="W3073">
        <f>DAY(Healthcare_Data_v1__4[[#This Row],[Date of Admission]])</f>
        <v>18</v>
      </c>
    </row>
    <row r="3074" spans="1:23" x14ac:dyDescent="0.3">
      <c r="A3074" t="s">
        <v>20749</v>
      </c>
      <c r="B3074">
        <v>59</v>
      </c>
      <c r="C3074" t="s">
        <v>3</v>
      </c>
      <c r="D3074" t="s">
        <v>15</v>
      </c>
      <c r="E3074" t="s">
        <v>21</v>
      </c>
      <c r="F3074" t="s">
        <v>10</v>
      </c>
      <c r="G3074" s="1">
        <v>44363</v>
      </c>
      <c r="H3074" t="s">
        <v>6080</v>
      </c>
      <c r="I3074" t="s">
        <v>6081</v>
      </c>
      <c r="J3074">
        <v>29261.2961</v>
      </c>
      <c r="K3074" t="s">
        <v>69</v>
      </c>
      <c r="L3074">
        <v>6273</v>
      </c>
      <c r="M3074">
        <v>405</v>
      </c>
      <c r="N3074" t="s">
        <v>42</v>
      </c>
      <c r="O3074" s="1">
        <v>44379</v>
      </c>
      <c r="P3074" t="s">
        <v>43</v>
      </c>
      <c r="Q3074" t="s">
        <v>50</v>
      </c>
      <c r="R3074">
        <f>Healthcare_Data_v1__4[[#This Row],[Discharge Date]]-Healthcare_Data_v1__4[[#This Row],[Date of Admission]]</f>
        <v>16</v>
      </c>
      <c r="S3074" t="str" cm="1">
        <f t="array" ref="S3074">_xlfn.IFS( Healthcare_Data_v1__4[[#This Row],[Days of Stay]]&lt;10,"Low",Healthcare_Data_v1__4[[#This Row],[Days of Stay]]&lt;20,"Med",Healthcare_Data_v1__4[[#This Row],[Days of Stay]]&lt;=30,"High")</f>
        <v>Med</v>
      </c>
      <c r="T3074" t="str">
        <f>CONCATENATE(Healthcare_Data_v1__4[[#This Row],[Medical Condition]],Healthcare_Data_v1__4[[#This Row],[Duration]])</f>
        <v>HypertensionMed</v>
      </c>
      <c r="U3074">
        <f>MONTH(Healthcare_Data_v1__4[[#This Row],[Date of Admission]])</f>
        <v>6</v>
      </c>
      <c r="V3074">
        <f>YEAR(Healthcare_Data_v1__4[[#This Row],[Date of Admission]])</f>
        <v>2021</v>
      </c>
      <c r="W3074">
        <f>DAY(Healthcare_Data_v1__4[[#This Row],[Date of Admission]])</f>
        <v>16</v>
      </c>
    </row>
    <row r="3075" spans="1:23" x14ac:dyDescent="0.3">
      <c r="A3075" t="s">
        <v>20750</v>
      </c>
      <c r="B3075">
        <v>20</v>
      </c>
      <c r="C3075" t="s">
        <v>12</v>
      </c>
      <c r="D3075" t="s">
        <v>16</v>
      </c>
      <c r="E3075" t="s">
        <v>26</v>
      </c>
      <c r="F3075" t="s">
        <v>4</v>
      </c>
      <c r="G3075" s="1">
        <v>43946</v>
      </c>
      <c r="H3075" t="s">
        <v>6082</v>
      </c>
      <c r="I3075" t="s">
        <v>6083</v>
      </c>
      <c r="J3075">
        <v>29246.078939999999</v>
      </c>
      <c r="K3075" t="s">
        <v>69</v>
      </c>
      <c r="L3075">
        <v>55350</v>
      </c>
      <c r="M3075">
        <v>493</v>
      </c>
      <c r="N3075" t="s">
        <v>55</v>
      </c>
      <c r="O3075" s="1">
        <v>43954</v>
      </c>
      <c r="P3075" t="s">
        <v>56</v>
      </c>
      <c r="Q3075" t="s">
        <v>44</v>
      </c>
      <c r="R3075">
        <f>Healthcare_Data_v1__4[[#This Row],[Discharge Date]]-Healthcare_Data_v1__4[[#This Row],[Date of Admission]]</f>
        <v>8</v>
      </c>
      <c r="S3075" t="str" cm="1">
        <f t="array" ref="S3075">_xlfn.IFS( Healthcare_Data_v1__4[[#This Row],[Days of Stay]]&lt;10,"Low",Healthcare_Data_v1__4[[#This Row],[Days of Stay]]&lt;20,"Med",Healthcare_Data_v1__4[[#This Row],[Days of Stay]]&lt;=30,"High")</f>
        <v>Low</v>
      </c>
      <c r="T3075" t="str">
        <f>CONCATENATE(Healthcare_Data_v1__4[[#This Row],[Medical Condition]],Healthcare_Data_v1__4[[#This Row],[Duration]])</f>
        <v>DiabetesLow</v>
      </c>
      <c r="U3075">
        <f>MONTH(Healthcare_Data_v1__4[[#This Row],[Date of Admission]])</f>
        <v>4</v>
      </c>
      <c r="V3075">
        <f>YEAR(Healthcare_Data_v1__4[[#This Row],[Date of Admission]])</f>
        <v>2020</v>
      </c>
      <c r="W3075">
        <f>DAY(Healthcare_Data_v1__4[[#This Row],[Date of Admission]])</f>
        <v>25</v>
      </c>
    </row>
    <row r="3076" spans="1:23" x14ac:dyDescent="0.3">
      <c r="A3076" t="s">
        <v>20751</v>
      </c>
      <c r="B3076">
        <v>42</v>
      </c>
      <c r="C3076" t="s">
        <v>8</v>
      </c>
      <c r="D3076" t="s">
        <v>16</v>
      </c>
      <c r="E3076" t="s">
        <v>26</v>
      </c>
      <c r="F3076" t="s">
        <v>11</v>
      </c>
      <c r="G3076" s="1">
        <v>44583</v>
      </c>
      <c r="H3076" t="s">
        <v>6084</v>
      </c>
      <c r="I3076" t="s">
        <v>6085</v>
      </c>
      <c r="J3076">
        <v>29237.048630000001</v>
      </c>
      <c r="K3076" t="s">
        <v>63</v>
      </c>
      <c r="L3076">
        <v>44457</v>
      </c>
      <c r="M3076">
        <v>428</v>
      </c>
      <c r="N3076" t="s">
        <v>48</v>
      </c>
      <c r="O3076" s="1">
        <v>44600</v>
      </c>
      <c r="P3076" t="s">
        <v>85</v>
      </c>
      <c r="Q3076" t="s">
        <v>50</v>
      </c>
      <c r="R3076">
        <f>Healthcare_Data_v1__4[[#This Row],[Discharge Date]]-Healthcare_Data_v1__4[[#This Row],[Date of Admission]]</f>
        <v>17</v>
      </c>
      <c r="S3076" t="str" cm="1">
        <f t="array" ref="S3076">_xlfn.IFS( Healthcare_Data_v1__4[[#This Row],[Days of Stay]]&lt;10,"Low",Healthcare_Data_v1__4[[#This Row],[Days of Stay]]&lt;20,"Med",Healthcare_Data_v1__4[[#This Row],[Days of Stay]]&lt;=30,"High")</f>
        <v>Med</v>
      </c>
      <c r="T3076" t="str">
        <f>CONCATENATE(Healthcare_Data_v1__4[[#This Row],[Medical Condition]],Healthcare_Data_v1__4[[#This Row],[Duration]])</f>
        <v>CancerMed</v>
      </c>
      <c r="U3076">
        <f>MONTH(Healthcare_Data_v1__4[[#This Row],[Date of Admission]])</f>
        <v>1</v>
      </c>
      <c r="V3076">
        <f>YEAR(Healthcare_Data_v1__4[[#This Row],[Date of Admission]])</f>
        <v>2022</v>
      </c>
      <c r="W3076">
        <f>DAY(Healthcare_Data_v1__4[[#This Row],[Date of Admission]])</f>
        <v>22</v>
      </c>
    </row>
    <row r="3077" spans="1:23" x14ac:dyDescent="0.3">
      <c r="A3077" t="s">
        <v>20752</v>
      </c>
      <c r="B3077">
        <v>55</v>
      </c>
      <c r="C3077" t="s">
        <v>3</v>
      </c>
      <c r="D3077" t="s">
        <v>16</v>
      </c>
      <c r="E3077" t="s">
        <v>26</v>
      </c>
      <c r="F3077" t="s">
        <v>9</v>
      </c>
      <c r="G3077" s="1">
        <v>44581</v>
      </c>
      <c r="H3077" t="s">
        <v>6086</v>
      </c>
      <c r="I3077" t="s">
        <v>6087</v>
      </c>
      <c r="J3077">
        <v>29236.590759999999</v>
      </c>
      <c r="K3077" t="s">
        <v>47</v>
      </c>
      <c r="L3077">
        <v>34261</v>
      </c>
      <c r="M3077">
        <v>117</v>
      </c>
      <c r="N3077" t="s">
        <v>48</v>
      </c>
      <c r="O3077" s="1">
        <v>44608</v>
      </c>
      <c r="P3077" t="s">
        <v>56</v>
      </c>
      <c r="Q3077" t="s">
        <v>44</v>
      </c>
      <c r="R3077">
        <f>Healthcare_Data_v1__4[[#This Row],[Discharge Date]]-Healthcare_Data_v1__4[[#This Row],[Date of Admission]]</f>
        <v>27</v>
      </c>
      <c r="S3077" t="str" cm="1">
        <f t="array" ref="S3077">_xlfn.IFS( Healthcare_Data_v1__4[[#This Row],[Days of Stay]]&lt;10,"Low",Healthcare_Data_v1__4[[#This Row],[Days of Stay]]&lt;20,"Med",Healthcare_Data_v1__4[[#This Row],[Days of Stay]]&lt;=30,"High")</f>
        <v>High</v>
      </c>
      <c r="T3077" t="str">
        <f>CONCATENATE(Healthcare_Data_v1__4[[#This Row],[Medical Condition]],Healthcare_Data_v1__4[[#This Row],[Duration]])</f>
        <v>ArthritisHigh</v>
      </c>
      <c r="U3077">
        <f>MONTH(Healthcare_Data_v1__4[[#This Row],[Date of Admission]])</f>
        <v>1</v>
      </c>
      <c r="V3077">
        <f>YEAR(Healthcare_Data_v1__4[[#This Row],[Date of Admission]])</f>
        <v>2022</v>
      </c>
      <c r="W3077">
        <f>DAY(Healthcare_Data_v1__4[[#This Row],[Date of Admission]])</f>
        <v>20</v>
      </c>
    </row>
    <row r="3078" spans="1:23" x14ac:dyDescent="0.3">
      <c r="A3078" t="s">
        <v>20753</v>
      </c>
      <c r="B3078">
        <v>52</v>
      </c>
      <c r="C3078" t="s">
        <v>8</v>
      </c>
      <c r="D3078" t="s">
        <v>15</v>
      </c>
      <c r="E3078" t="s">
        <v>22</v>
      </c>
      <c r="F3078" t="s">
        <v>4</v>
      </c>
      <c r="G3078" s="1">
        <v>44521</v>
      </c>
      <c r="H3078" t="s">
        <v>6088</v>
      </c>
      <c r="I3078" t="s">
        <v>6089</v>
      </c>
      <c r="J3078">
        <v>29229.975330000001</v>
      </c>
      <c r="K3078" t="s">
        <v>47</v>
      </c>
      <c r="L3078">
        <v>23475</v>
      </c>
      <c r="M3078">
        <v>292</v>
      </c>
      <c r="N3078" t="s">
        <v>55</v>
      </c>
      <c r="O3078" s="1">
        <v>44544</v>
      </c>
      <c r="P3078" t="s">
        <v>85</v>
      </c>
      <c r="Q3078" t="s">
        <v>57</v>
      </c>
      <c r="R3078">
        <f>Healthcare_Data_v1__4[[#This Row],[Discharge Date]]-Healthcare_Data_v1__4[[#This Row],[Date of Admission]]</f>
        <v>23</v>
      </c>
      <c r="S3078" t="str" cm="1">
        <f t="array" ref="S3078">_xlfn.IFS( Healthcare_Data_v1__4[[#This Row],[Days of Stay]]&lt;10,"Low",Healthcare_Data_v1__4[[#This Row],[Days of Stay]]&lt;20,"Med",Healthcare_Data_v1__4[[#This Row],[Days of Stay]]&lt;=30,"High")</f>
        <v>High</v>
      </c>
      <c r="T3078" t="str">
        <f>CONCATENATE(Healthcare_Data_v1__4[[#This Row],[Medical Condition]],Healthcare_Data_v1__4[[#This Row],[Duration]])</f>
        <v>DiabetesHigh</v>
      </c>
      <c r="U3078">
        <f>MONTH(Healthcare_Data_v1__4[[#This Row],[Date of Admission]])</f>
        <v>11</v>
      </c>
      <c r="V3078">
        <f>YEAR(Healthcare_Data_v1__4[[#This Row],[Date of Admission]])</f>
        <v>2021</v>
      </c>
      <c r="W3078">
        <f>DAY(Healthcare_Data_v1__4[[#This Row],[Date of Admission]])</f>
        <v>21</v>
      </c>
    </row>
    <row r="3079" spans="1:23" x14ac:dyDescent="0.3">
      <c r="A3079" t="s">
        <v>20754</v>
      </c>
      <c r="B3079">
        <v>35</v>
      </c>
      <c r="C3079" t="s">
        <v>5</v>
      </c>
      <c r="D3079" t="s">
        <v>15</v>
      </c>
      <c r="E3079" t="s">
        <v>21</v>
      </c>
      <c r="F3079" t="s">
        <v>7</v>
      </c>
      <c r="G3079" s="1">
        <v>43920</v>
      </c>
      <c r="H3079" t="s">
        <v>6090</v>
      </c>
      <c r="I3079" t="s">
        <v>1135</v>
      </c>
      <c r="J3079">
        <v>29229.741979999999</v>
      </c>
      <c r="K3079" t="s">
        <v>41</v>
      </c>
      <c r="L3079">
        <v>2149</v>
      </c>
      <c r="M3079">
        <v>282</v>
      </c>
      <c r="N3079" t="s">
        <v>42</v>
      </c>
      <c r="O3079" s="1">
        <v>43930</v>
      </c>
      <c r="P3079" t="s">
        <v>43</v>
      </c>
      <c r="Q3079" t="s">
        <v>57</v>
      </c>
      <c r="R3079">
        <f>Healthcare_Data_v1__4[[#This Row],[Discharge Date]]-Healthcare_Data_v1__4[[#This Row],[Date of Admission]]</f>
        <v>10</v>
      </c>
      <c r="S3079" t="str" cm="1">
        <f t="array" ref="S3079">_xlfn.IFS( Healthcare_Data_v1__4[[#This Row],[Days of Stay]]&lt;10,"Low",Healthcare_Data_v1__4[[#This Row],[Days of Stay]]&lt;20,"Med",Healthcare_Data_v1__4[[#This Row],[Days of Stay]]&lt;=30,"High")</f>
        <v>Med</v>
      </c>
      <c r="T3079" t="str">
        <f>CONCATENATE(Healthcare_Data_v1__4[[#This Row],[Medical Condition]],Healthcare_Data_v1__4[[#This Row],[Duration]])</f>
        <v>ObesityMed</v>
      </c>
      <c r="U3079">
        <f>MONTH(Healthcare_Data_v1__4[[#This Row],[Date of Admission]])</f>
        <v>3</v>
      </c>
      <c r="V3079">
        <f>YEAR(Healthcare_Data_v1__4[[#This Row],[Date of Admission]])</f>
        <v>2020</v>
      </c>
      <c r="W3079">
        <f>DAY(Healthcare_Data_v1__4[[#This Row],[Date of Admission]])</f>
        <v>30</v>
      </c>
    </row>
    <row r="3080" spans="1:23" x14ac:dyDescent="0.3">
      <c r="A3080" t="s">
        <v>20755</v>
      </c>
      <c r="B3080">
        <v>51</v>
      </c>
      <c r="C3080" t="s">
        <v>8</v>
      </c>
      <c r="D3080" t="s">
        <v>15</v>
      </c>
      <c r="E3080" t="s">
        <v>21</v>
      </c>
      <c r="F3080" t="s">
        <v>7</v>
      </c>
      <c r="G3080" s="1">
        <v>43872</v>
      </c>
      <c r="H3080" t="s">
        <v>6091</v>
      </c>
      <c r="I3080" t="s">
        <v>6092</v>
      </c>
      <c r="J3080">
        <v>29211.775829999999</v>
      </c>
      <c r="K3080" t="s">
        <v>66</v>
      </c>
      <c r="L3080">
        <v>6837</v>
      </c>
      <c r="M3080">
        <v>258</v>
      </c>
      <c r="N3080" t="s">
        <v>48</v>
      </c>
      <c r="O3080" s="1">
        <v>43894</v>
      </c>
      <c r="P3080" t="s">
        <v>85</v>
      </c>
      <c r="Q3080" t="s">
        <v>57</v>
      </c>
      <c r="R3080">
        <f>Healthcare_Data_v1__4[[#This Row],[Discharge Date]]-Healthcare_Data_v1__4[[#This Row],[Date of Admission]]</f>
        <v>22</v>
      </c>
      <c r="S3080" t="str" cm="1">
        <f t="array" ref="S3080">_xlfn.IFS( Healthcare_Data_v1__4[[#This Row],[Days of Stay]]&lt;10,"Low",Healthcare_Data_v1__4[[#This Row],[Days of Stay]]&lt;20,"Med",Healthcare_Data_v1__4[[#This Row],[Days of Stay]]&lt;=30,"High")</f>
        <v>High</v>
      </c>
      <c r="T3080" t="str">
        <f>CONCATENATE(Healthcare_Data_v1__4[[#This Row],[Medical Condition]],Healthcare_Data_v1__4[[#This Row],[Duration]])</f>
        <v>ObesityHigh</v>
      </c>
      <c r="U3080">
        <f>MONTH(Healthcare_Data_v1__4[[#This Row],[Date of Admission]])</f>
        <v>2</v>
      </c>
      <c r="V3080">
        <f>YEAR(Healthcare_Data_v1__4[[#This Row],[Date of Admission]])</f>
        <v>2020</v>
      </c>
      <c r="W3080">
        <f>DAY(Healthcare_Data_v1__4[[#This Row],[Date of Admission]])</f>
        <v>11</v>
      </c>
    </row>
    <row r="3081" spans="1:23" x14ac:dyDescent="0.3">
      <c r="A3081" t="s">
        <v>20756</v>
      </c>
      <c r="B3081">
        <v>83</v>
      </c>
      <c r="C3081" t="s">
        <v>3</v>
      </c>
      <c r="D3081" t="s">
        <v>15</v>
      </c>
      <c r="E3081" t="s">
        <v>25</v>
      </c>
      <c r="F3081" t="s">
        <v>10</v>
      </c>
      <c r="G3081" s="1">
        <v>45020</v>
      </c>
      <c r="H3081" t="s">
        <v>6093</v>
      </c>
      <c r="I3081" t="s">
        <v>6094</v>
      </c>
      <c r="J3081">
        <v>29188.5118</v>
      </c>
      <c r="K3081" t="s">
        <v>47</v>
      </c>
      <c r="L3081">
        <v>1396</v>
      </c>
      <c r="M3081">
        <v>479</v>
      </c>
      <c r="N3081" t="s">
        <v>42</v>
      </c>
      <c r="O3081" s="1">
        <v>45023</v>
      </c>
      <c r="P3081" t="s">
        <v>85</v>
      </c>
      <c r="Q3081" t="s">
        <v>44</v>
      </c>
      <c r="R3081">
        <f>Healthcare_Data_v1__4[[#This Row],[Discharge Date]]-Healthcare_Data_v1__4[[#This Row],[Date of Admission]]</f>
        <v>3</v>
      </c>
      <c r="S3081" t="str" cm="1">
        <f t="array" ref="S3081">_xlfn.IFS( Healthcare_Data_v1__4[[#This Row],[Days of Stay]]&lt;10,"Low",Healthcare_Data_v1__4[[#This Row],[Days of Stay]]&lt;20,"Med",Healthcare_Data_v1__4[[#This Row],[Days of Stay]]&lt;=30,"High")</f>
        <v>Low</v>
      </c>
      <c r="T3081" t="str">
        <f>CONCATENATE(Healthcare_Data_v1__4[[#This Row],[Medical Condition]],Healthcare_Data_v1__4[[#This Row],[Duration]])</f>
        <v>HypertensionLow</v>
      </c>
      <c r="U3081">
        <f>MONTH(Healthcare_Data_v1__4[[#This Row],[Date of Admission]])</f>
        <v>4</v>
      </c>
      <c r="V3081">
        <f>YEAR(Healthcare_Data_v1__4[[#This Row],[Date of Admission]])</f>
        <v>2023</v>
      </c>
      <c r="W3081">
        <f>DAY(Healthcare_Data_v1__4[[#This Row],[Date of Admission]])</f>
        <v>4</v>
      </c>
    </row>
    <row r="3082" spans="1:23" x14ac:dyDescent="0.3">
      <c r="A3082" t="s">
        <v>6095</v>
      </c>
      <c r="B3082">
        <v>42</v>
      </c>
      <c r="C3082" t="s">
        <v>8</v>
      </c>
      <c r="D3082" t="s">
        <v>15</v>
      </c>
      <c r="E3082" t="s">
        <v>20</v>
      </c>
      <c r="F3082" t="s">
        <v>10</v>
      </c>
      <c r="G3082" s="1">
        <v>45133</v>
      </c>
      <c r="H3082" t="s">
        <v>6096</v>
      </c>
      <c r="I3082" t="s">
        <v>6097</v>
      </c>
      <c r="J3082">
        <v>29179.269479999999</v>
      </c>
      <c r="K3082" t="s">
        <v>47</v>
      </c>
      <c r="L3082">
        <v>12320</v>
      </c>
      <c r="M3082">
        <v>295</v>
      </c>
      <c r="N3082" t="s">
        <v>42</v>
      </c>
      <c r="O3082" s="1">
        <v>45135</v>
      </c>
      <c r="P3082" t="s">
        <v>49</v>
      </c>
      <c r="Q3082" t="s">
        <v>57</v>
      </c>
      <c r="R3082">
        <f>Healthcare_Data_v1__4[[#This Row],[Discharge Date]]-Healthcare_Data_v1__4[[#This Row],[Date of Admission]]</f>
        <v>2</v>
      </c>
      <c r="S3082" t="str" cm="1">
        <f t="array" ref="S3082">_xlfn.IFS( Healthcare_Data_v1__4[[#This Row],[Days of Stay]]&lt;10,"Low",Healthcare_Data_v1__4[[#This Row],[Days of Stay]]&lt;20,"Med",Healthcare_Data_v1__4[[#This Row],[Days of Stay]]&lt;=30,"High")</f>
        <v>Low</v>
      </c>
      <c r="T3082" t="str">
        <f>CONCATENATE(Healthcare_Data_v1__4[[#This Row],[Medical Condition]],Healthcare_Data_v1__4[[#This Row],[Duration]])</f>
        <v>HypertensionLow</v>
      </c>
      <c r="U3082">
        <f>MONTH(Healthcare_Data_v1__4[[#This Row],[Date of Admission]])</f>
        <v>7</v>
      </c>
      <c r="V3082">
        <f>YEAR(Healthcare_Data_v1__4[[#This Row],[Date of Admission]])</f>
        <v>2023</v>
      </c>
      <c r="W3082">
        <f>DAY(Healthcare_Data_v1__4[[#This Row],[Date of Admission]])</f>
        <v>26</v>
      </c>
    </row>
    <row r="3083" spans="1:23" x14ac:dyDescent="0.3">
      <c r="A3083" t="s">
        <v>20757</v>
      </c>
      <c r="B3083">
        <v>84</v>
      </c>
      <c r="C3083" t="s">
        <v>3</v>
      </c>
      <c r="D3083" t="s">
        <v>16</v>
      </c>
      <c r="E3083" t="s">
        <v>19</v>
      </c>
      <c r="F3083" t="s">
        <v>4</v>
      </c>
      <c r="G3083" s="1">
        <v>43415</v>
      </c>
      <c r="H3083" t="s">
        <v>6098</v>
      </c>
      <c r="I3083" t="s">
        <v>6099</v>
      </c>
      <c r="J3083">
        <v>29178.52189</v>
      </c>
      <c r="K3083" t="s">
        <v>66</v>
      </c>
      <c r="L3083">
        <v>23270</v>
      </c>
      <c r="M3083">
        <v>283</v>
      </c>
      <c r="N3083" t="s">
        <v>48</v>
      </c>
      <c r="O3083" s="1">
        <v>43429</v>
      </c>
      <c r="P3083" t="s">
        <v>85</v>
      </c>
      <c r="Q3083" t="s">
        <v>50</v>
      </c>
      <c r="R3083">
        <f>Healthcare_Data_v1__4[[#This Row],[Discharge Date]]-Healthcare_Data_v1__4[[#This Row],[Date of Admission]]</f>
        <v>14</v>
      </c>
      <c r="S3083" t="str" cm="1">
        <f t="array" ref="S3083">_xlfn.IFS( Healthcare_Data_v1__4[[#This Row],[Days of Stay]]&lt;10,"Low",Healthcare_Data_v1__4[[#This Row],[Days of Stay]]&lt;20,"Med",Healthcare_Data_v1__4[[#This Row],[Days of Stay]]&lt;=30,"High")</f>
        <v>Med</v>
      </c>
      <c r="T3083" t="str">
        <f>CONCATENATE(Healthcare_Data_v1__4[[#This Row],[Medical Condition]],Healthcare_Data_v1__4[[#This Row],[Duration]])</f>
        <v>DiabetesMed</v>
      </c>
      <c r="U3083">
        <f>MONTH(Healthcare_Data_v1__4[[#This Row],[Date of Admission]])</f>
        <v>11</v>
      </c>
      <c r="V3083">
        <f>YEAR(Healthcare_Data_v1__4[[#This Row],[Date of Admission]])</f>
        <v>2018</v>
      </c>
      <c r="W3083">
        <f>DAY(Healthcare_Data_v1__4[[#This Row],[Date of Admission]])</f>
        <v>11</v>
      </c>
    </row>
    <row r="3084" spans="1:23" x14ac:dyDescent="0.3">
      <c r="A3084" t="s">
        <v>20758</v>
      </c>
      <c r="B3084">
        <v>56</v>
      </c>
      <c r="C3084" t="s">
        <v>3</v>
      </c>
      <c r="D3084" t="s">
        <v>16</v>
      </c>
      <c r="E3084" t="s">
        <v>22</v>
      </c>
      <c r="F3084" t="s">
        <v>11</v>
      </c>
      <c r="G3084" s="1">
        <v>43597</v>
      </c>
      <c r="H3084" t="s">
        <v>6100</v>
      </c>
      <c r="I3084" t="s">
        <v>6101</v>
      </c>
      <c r="J3084">
        <v>29176.662629999999</v>
      </c>
      <c r="K3084" t="s">
        <v>69</v>
      </c>
      <c r="L3084">
        <v>77506</v>
      </c>
      <c r="M3084">
        <v>187</v>
      </c>
      <c r="N3084" t="s">
        <v>48</v>
      </c>
      <c r="O3084" s="1">
        <v>43600</v>
      </c>
      <c r="P3084" t="s">
        <v>49</v>
      </c>
      <c r="Q3084" t="s">
        <v>44</v>
      </c>
      <c r="R3084">
        <f>Healthcare_Data_v1__4[[#This Row],[Discharge Date]]-Healthcare_Data_v1__4[[#This Row],[Date of Admission]]</f>
        <v>3</v>
      </c>
      <c r="S3084" t="str" cm="1">
        <f t="array" ref="S3084">_xlfn.IFS( Healthcare_Data_v1__4[[#This Row],[Days of Stay]]&lt;10,"Low",Healthcare_Data_v1__4[[#This Row],[Days of Stay]]&lt;20,"Med",Healthcare_Data_v1__4[[#This Row],[Days of Stay]]&lt;=30,"High")</f>
        <v>Low</v>
      </c>
      <c r="T3084" t="str">
        <f>CONCATENATE(Healthcare_Data_v1__4[[#This Row],[Medical Condition]],Healthcare_Data_v1__4[[#This Row],[Duration]])</f>
        <v>CancerLow</v>
      </c>
      <c r="U3084">
        <f>MONTH(Healthcare_Data_v1__4[[#This Row],[Date of Admission]])</f>
        <v>5</v>
      </c>
      <c r="V3084">
        <f>YEAR(Healthcare_Data_v1__4[[#This Row],[Date of Admission]])</f>
        <v>2019</v>
      </c>
      <c r="W3084">
        <f>DAY(Healthcare_Data_v1__4[[#This Row],[Date of Admission]])</f>
        <v>12</v>
      </c>
    </row>
    <row r="3085" spans="1:23" x14ac:dyDescent="0.3">
      <c r="A3085" t="s">
        <v>20759</v>
      </c>
      <c r="B3085">
        <v>47</v>
      </c>
      <c r="C3085" t="s">
        <v>8</v>
      </c>
      <c r="D3085" t="s">
        <v>16</v>
      </c>
      <c r="E3085" t="s">
        <v>21</v>
      </c>
      <c r="F3085" t="s">
        <v>11</v>
      </c>
      <c r="G3085" s="1">
        <v>44779</v>
      </c>
      <c r="H3085" t="s">
        <v>6102</v>
      </c>
      <c r="I3085" t="s">
        <v>6103</v>
      </c>
      <c r="J3085">
        <v>29173.11836</v>
      </c>
      <c r="K3085" t="s">
        <v>63</v>
      </c>
      <c r="L3085">
        <v>47322</v>
      </c>
      <c r="M3085">
        <v>197</v>
      </c>
      <c r="N3085" t="s">
        <v>42</v>
      </c>
      <c r="O3085" s="1">
        <v>44783</v>
      </c>
      <c r="P3085" t="s">
        <v>85</v>
      </c>
      <c r="Q3085" t="s">
        <v>57</v>
      </c>
      <c r="R3085">
        <f>Healthcare_Data_v1__4[[#This Row],[Discharge Date]]-Healthcare_Data_v1__4[[#This Row],[Date of Admission]]</f>
        <v>4</v>
      </c>
      <c r="S3085" t="str" cm="1">
        <f t="array" ref="S3085">_xlfn.IFS( Healthcare_Data_v1__4[[#This Row],[Days of Stay]]&lt;10,"Low",Healthcare_Data_v1__4[[#This Row],[Days of Stay]]&lt;20,"Med",Healthcare_Data_v1__4[[#This Row],[Days of Stay]]&lt;=30,"High")</f>
        <v>Low</v>
      </c>
      <c r="T3085" t="str">
        <f>CONCATENATE(Healthcare_Data_v1__4[[#This Row],[Medical Condition]],Healthcare_Data_v1__4[[#This Row],[Duration]])</f>
        <v>CancerLow</v>
      </c>
      <c r="U3085">
        <f>MONTH(Healthcare_Data_v1__4[[#This Row],[Date of Admission]])</f>
        <v>8</v>
      </c>
      <c r="V3085">
        <f>YEAR(Healthcare_Data_v1__4[[#This Row],[Date of Admission]])</f>
        <v>2022</v>
      </c>
      <c r="W3085">
        <f>DAY(Healthcare_Data_v1__4[[#This Row],[Date of Admission]])</f>
        <v>6</v>
      </c>
    </row>
    <row r="3086" spans="1:23" x14ac:dyDescent="0.3">
      <c r="A3086" t="s">
        <v>19623</v>
      </c>
      <c r="B3086">
        <v>84</v>
      </c>
      <c r="C3086" t="s">
        <v>3</v>
      </c>
      <c r="D3086" t="s">
        <v>15</v>
      </c>
      <c r="E3086" t="s">
        <v>25</v>
      </c>
      <c r="F3086" t="s">
        <v>10</v>
      </c>
      <c r="G3086" s="1">
        <v>43832</v>
      </c>
      <c r="H3086" t="s">
        <v>6104</v>
      </c>
      <c r="I3086" t="s">
        <v>6105</v>
      </c>
      <c r="J3086">
        <v>29172.42914</v>
      </c>
      <c r="K3086" t="s">
        <v>63</v>
      </c>
      <c r="L3086">
        <v>4204</v>
      </c>
      <c r="M3086">
        <v>411</v>
      </c>
      <c r="N3086" t="s">
        <v>42</v>
      </c>
      <c r="O3086" s="1">
        <v>43853</v>
      </c>
      <c r="P3086" t="s">
        <v>56</v>
      </c>
      <c r="Q3086" t="s">
        <v>50</v>
      </c>
      <c r="R3086">
        <f>Healthcare_Data_v1__4[[#This Row],[Discharge Date]]-Healthcare_Data_v1__4[[#This Row],[Date of Admission]]</f>
        <v>21</v>
      </c>
      <c r="S3086" t="str" cm="1">
        <f t="array" ref="S3086">_xlfn.IFS( Healthcare_Data_v1__4[[#This Row],[Days of Stay]]&lt;10,"Low",Healthcare_Data_v1__4[[#This Row],[Days of Stay]]&lt;20,"Med",Healthcare_Data_v1__4[[#This Row],[Days of Stay]]&lt;=30,"High")</f>
        <v>High</v>
      </c>
      <c r="T3086" t="str">
        <f>CONCATENATE(Healthcare_Data_v1__4[[#This Row],[Medical Condition]],Healthcare_Data_v1__4[[#This Row],[Duration]])</f>
        <v>HypertensionHigh</v>
      </c>
      <c r="U3086">
        <f>MONTH(Healthcare_Data_v1__4[[#This Row],[Date of Admission]])</f>
        <v>1</v>
      </c>
      <c r="V3086">
        <f>YEAR(Healthcare_Data_v1__4[[#This Row],[Date of Admission]])</f>
        <v>2020</v>
      </c>
      <c r="W3086">
        <f>DAY(Healthcare_Data_v1__4[[#This Row],[Date of Admission]])</f>
        <v>2</v>
      </c>
    </row>
    <row r="3087" spans="1:23" x14ac:dyDescent="0.3">
      <c r="A3087" t="s">
        <v>20760</v>
      </c>
      <c r="B3087">
        <v>78</v>
      </c>
      <c r="C3087" t="s">
        <v>3</v>
      </c>
      <c r="D3087" t="s">
        <v>15</v>
      </c>
      <c r="E3087" t="s">
        <v>24</v>
      </c>
      <c r="F3087" t="s">
        <v>10</v>
      </c>
      <c r="G3087" s="1">
        <v>44123</v>
      </c>
      <c r="H3087" t="s">
        <v>6106</v>
      </c>
      <c r="I3087" t="s">
        <v>6107</v>
      </c>
      <c r="J3087">
        <v>29172.345649999999</v>
      </c>
      <c r="K3087" t="s">
        <v>66</v>
      </c>
      <c r="L3087">
        <v>19142</v>
      </c>
      <c r="M3087">
        <v>480</v>
      </c>
      <c r="N3087" t="s">
        <v>55</v>
      </c>
      <c r="O3087" s="1">
        <v>44136</v>
      </c>
      <c r="P3087" t="s">
        <v>49</v>
      </c>
      <c r="Q3087" t="s">
        <v>57</v>
      </c>
      <c r="R3087">
        <f>Healthcare_Data_v1__4[[#This Row],[Discharge Date]]-Healthcare_Data_v1__4[[#This Row],[Date of Admission]]</f>
        <v>13</v>
      </c>
      <c r="S3087" t="str" cm="1">
        <f t="array" ref="S3087">_xlfn.IFS( Healthcare_Data_v1__4[[#This Row],[Days of Stay]]&lt;10,"Low",Healthcare_Data_v1__4[[#This Row],[Days of Stay]]&lt;20,"Med",Healthcare_Data_v1__4[[#This Row],[Days of Stay]]&lt;=30,"High")</f>
        <v>Med</v>
      </c>
      <c r="T3087" t="str">
        <f>CONCATENATE(Healthcare_Data_v1__4[[#This Row],[Medical Condition]],Healthcare_Data_v1__4[[#This Row],[Duration]])</f>
        <v>HypertensionMed</v>
      </c>
      <c r="U3087">
        <f>MONTH(Healthcare_Data_v1__4[[#This Row],[Date of Admission]])</f>
        <v>10</v>
      </c>
      <c r="V3087">
        <f>YEAR(Healthcare_Data_v1__4[[#This Row],[Date of Admission]])</f>
        <v>2020</v>
      </c>
      <c r="W3087">
        <f>DAY(Healthcare_Data_v1__4[[#This Row],[Date of Admission]])</f>
        <v>19</v>
      </c>
    </row>
    <row r="3088" spans="1:23" x14ac:dyDescent="0.3">
      <c r="A3088" t="s">
        <v>20761</v>
      </c>
      <c r="B3088">
        <v>72</v>
      </c>
      <c r="C3088" t="s">
        <v>3</v>
      </c>
      <c r="D3088" t="s">
        <v>15</v>
      </c>
      <c r="E3088" t="s">
        <v>25</v>
      </c>
      <c r="F3088" t="s">
        <v>11</v>
      </c>
      <c r="G3088" s="1">
        <v>44299</v>
      </c>
      <c r="H3088" t="s">
        <v>6108</v>
      </c>
      <c r="I3088" t="s">
        <v>6109</v>
      </c>
      <c r="J3088">
        <v>29172.305830000001</v>
      </c>
      <c r="K3088" t="s">
        <v>66</v>
      </c>
      <c r="L3088">
        <v>45851</v>
      </c>
      <c r="M3088">
        <v>145</v>
      </c>
      <c r="N3088" t="s">
        <v>55</v>
      </c>
      <c r="O3088" s="1">
        <v>44324</v>
      </c>
      <c r="P3088" t="s">
        <v>85</v>
      </c>
      <c r="Q3088" t="s">
        <v>57</v>
      </c>
      <c r="R3088">
        <f>Healthcare_Data_v1__4[[#This Row],[Discharge Date]]-Healthcare_Data_v1__4[[#This Row],[Date of Admission]]</f>
        <v>25</v>
      </c>
      <c r="S3088" t="str" cm="1">
        <f t="array" ref="S3088">_xlfn.IFS( Healthcare_Data_v1__4[[#This Row],[Days of Stay]]&lt;10,"Low",Healthcare_Data_v1__4[[#This Row],[Days of Stay]]&lt;20,"Med",Healthcare_Data_v1__4[[#This Row],[Days of Stay]]&lt;=30,"High")</f>
        <v>High</v>
      </c>
      <c r="T3088" t="str">
        <f>CONCATENATE(Healthcare_Data_v1__4[[#This Row],[Medical Condition]],Healthcare_Data_v1__4[[#This Row],[Duration]])</f>
        <v>CancerHigh</v>
      </c>
      <c r="U3088">
        <f>MONTH(Healthcare_Data_v1__4[[#This Row],[Date of Admission]])</f>
        <v>4</v>
      </c>
      <c r="V3088">
        <f>YEAR(Healthcare_Data_v1__4[[#This Row],[Date of Admission]])</f>
        <v>2021</v>
      </c>
      <c r="W3088">
        <f>DAY(Healthcare_Data_v1__4[[#This Row],[Date of Admission]])</f>
        <v>13</v>
      </c>
    </row>
    <row r="3089" spans="1:23" x14ac:dyDescent="0.3">
      <c r="A3089" t="s">
        <v>18315</v>
      </c>
      <c r="B3089">
        <v>74</v>
      </c>
      <c r="C3089" t="s">
        <v>3</v>
      </c>
      <c r="D3089" t="s">
        <v>16</v>
      </c>
      <c r="E3089" t="s">
        <v>24</v>
      </c>
      <c r="F3089" t="s">
        <v>4</v>
      </c>
      <c r="G3089" s="1">
        <v>44403</v>
      </c>
      <c r="H3089" t="s">
        <v>5021</v>
      </c>
      <c r="I3089" t="s">
        <v>6110</v>
      </c>
      <c r="J3089">
        <v>29166.640439999999</v>
      </c>
      <c r="K3089" t="s">
        <v>69</v>
      </c>
      <c r="L3089">
        <v>14847</v>
      </c>
      <c r="M3089">
        <v>196</v>
      </c>
      <c r="N3089" t="s">
        <v>48</v>
      </c>
      <c r="O3089" s="1">
        <v>44406</v>
      </c>
      <c r="P3089" t="s">
        <v>49</v>
      </c>
      <c r="Q3089" t="s">
        <v>50</v>
      </c>
      <c r="R3089">
        <f>Healthcare_Data_v1__4[[#This Row],[Discharge Date]]-Healthcare_Data_v1__4[[#This Row],[Date of Admission]]</f>
        <v>3</v>
      </c>
      <c r="S3089" t="str" cm="1">
        <f t="array" ref="S3089">_xlfn.IFS( Healthcare_Data_v1__4[[#This Row],[Days of Stay]]&lt;10,"Low",Healthcare_Data_v1__4[[#This Row],[Days of Stay]]&lt;20,"Med",Healthcare_Data_v1__4[[#This Row],[Days of Stay]]&lt;=30,"High")</f>
        <v>Low</v>
      </c>
      <c r="T3089" t="str">
        <f>CONCATENATE(Healthcare_Data_v1__4[[#This Row],[Medical Condition]],Healthcare_Data_v1__4[[#This Row],[Duration]])</f>
        <v>DiabetesLow</v>
      </c>
      <c r="U3089">
        <f>MONTH(Healthcare_Data_v1__4[[#This Row],[Date of Admission]])</f>
        <v>7</v>
      </c>
      <c r="V3089">
        <f>YEAR(Healthcare_Data_v1__4[[#This Row],[Date of Admission]])</f>
        <v>2021</v>
      </c>
      <c r="W3089">
        <f>DAY(Healthcare_Data_v1__4[[#This Row],[Date of Admission]])</f>
        <v>26</v>
      </c>
    </row>
    <row r="3090" spans="1:23" x14ac:dyDescent="0.3">
      <c r="A3090" t="s">
        <v>20762</v>
      </c>
      <c r="B3090">
        <v>49</v>
      </c>
      <c r="C3090" t="s">
        <v>8</v>
      </c>
      <c r="D3090" t="s">
        <v>15</v>
      </c>
      <c r="E3090" t="s">
        <v>19</v>
      </c>
      <c r="F3090" t="s">
        <v>7</v>
      </c>
      <c r="G3090" s="1">
        <v>44710</v>
      </c>
      <c r="H3090" t="s">
        <v>6111</v>
      </c>
      <c r="I3090" t="s">
        <v>6112</v>
      </c>
      <c r="J3090">
        <v>29163.669839999999</v>
      </c>
      <c r="K3090" t="s">
        <v>47</v>
      </c>
      <c r="L3090">
        <v>10707</v>
      </c>
      <c r="M3090">
        <v>268</v>
      </c>
      <c r="N3090" t="s">
        <v>42</v>
      </c>
      <c r="O3090" s="1">
        <v>44726</v>
      </c>
      <c r="P3090" t="s">
        <v>43</v>
      </c>
      <c r="Q3090" t="s">
        <v>44</v>
      </c>
      <c r="R3090">
        <f>Healthcare_Data_v1__4[[#This Row],[Discharge Date]]-Healthcare_Data_v1__4[[#This Row],[Date of Admission]]</f>
        <v>16</v>
      </c>
      <c r="S3090" t="str" cm="1">
        <f t="array" ref="S3090">_xlfn.IFS( Healthcare_Data_v1__4[[#This Row],[Days of Stay]]&lt;10,"Low",Healthcare_Data_v1__4[[#This Row],[Days of Stay]]&lt;20,"Med",Healthcare_Data_v1__4[[#This Row],[Days of Stay]]&lt;=30,"High")</f>
        <v>Med</v>
      </c>
      <c r="T3090" t="str">
        <f>CONCATENATE(Healthcare_Data_v1__4[[#This Row],[Medical Condition]],Healthcare_Data_v1__4[[#This Row],[Duration]])</f>
        <v>ObesityMed</v>
      </c>
      <c r="U3090">
        <f>MONTH(Healthcare_Data_v1__4[[#This Row],[Date of Admission]])</f>
        <v>5</v>
      </c>
      <c r="V3090">
        <f>YEAR(Healthcare_Data_v1__4[[#This Row],[Date of Admission]])</f>
        <v>2022</v>
      </c>
      <c r="W3090">
        <f>DAY(Healthcare_Data_v1__4[[#This Row],[Date of Admission]])</f>
        <v>29</v>
      </c>
    </row>
    <row r="3091" spans="1:23" x14ac:dyDescent="0.3">
      <c r="A3091" t="s">
        <v>4255</v>
      </c>
      <c r="B3091">
        <v>31</v>
      </c>
      <c r="C3091" t="s">
        <v>5</v>
      </c>
      <c r="D3091" t="s">
        <v>15</v>
      </c>
      <c r="E3091" t="s">
        <v>25</v>
      </c>
      <c r="F3091" t="s">
        <v>7</v>
      </c>
      <c r="G3091" s="1">
        <v>44802</v>
      </c>
      <c r="H3091" t="s">
        <v>6113</v>
      </c>
      <c r="I3091" t="s">
        <v>6114</v>
      </c>
      <c r="J3091">
        <v>29155.012419999999</v>
      </c>
      <c r="K3091" t="s">
        <v>47</v>
      </c>
      <c r="L3091">
        <v>6603</v>
      </c>
      <c r="M3091">
        <v>333</v>
      </c>
      <c r="N3091" t="s">
        <v>42</v>
      </c>
      <c r="O3091" s="1">
        <v>44812</v>
      </c>
      <c r="P3091" t="s">
        <v>60</v>
      </c>
      <c r="Q3091" t="s">
        <v>44</v>
      </c>
      <c r="R3091">
        <f>Healthcare_Data_v1__4[[#This Row],[Discharge Date]]-Healthcare_Data_v1__4[[#This Row],[Date of Admission]]</f>
        <v>10</v>
      </c>
      <c r="S3091" t="str" cm="1">
        <f t="array" ref="S3091">_xlfn.IFS( Healthcare_Data_v1__4[[#This Row],[Days of Stay]]&lt;10,"Low",Healthcare_Data_v1__4[[#This Row],[Days of Stay]]&lt;20,"Med",Healthcare_Data_v1__4[[#This Row],[Days of Stay]]&lt;=30,"High")</f>
        <v>Med</v>
      </c>
      <c r="T3091" t="str">
        <f>CONCATENATE(Healthcare_Data_v1__4[[#This Row],[Medical Condition]],Healthcare_Data_v1__4[[#This Row],[Duration]])</f>
        <v>ObesityMed</v>
      </c>
      <c r="U3091">
        <f>MONTH(Healthcare_Data_v1__4[[#This Row],[Date of Admission]])</f>
        <v>8</v>
      </c>
      <c r="V3091">
        <f>YEAR(Healthcare_Data_v1__4[[#This Row],[Date of Admission]])</f>
        <v>2022</v>
      </c>
      <c r="W3091">
        <f>DAY(Healthcare_Data_v1__4[[#This Row],[Date of Admission]])</f>
        <v>29</v>
      </c>
    </row>
    <row r="3092" spans="1:23" x14ac:dyDescent="0.3">
      <c r="A3092" t="s">
        <v>20763</v>
      </c>
      <c r="B3092">
        <v>64</v>
      </c>
      <c r="C3092" t="s">
        <v>3</v>
      </c>
      <c r="D3092" t="s">
        <v>15</v>
      </c>
      <c r="E3092" t="s">
        <v>26</v>
      </c>
      <c r="F3092" t="s">
        <v>4</v>
      </c>
      <c r="G3092" s="1">
        <v>44185</v>
      </c>
      <c r="H3092" t="s">
        <v>6115</v>
      </c>
      <c r="I3092" t="s">
        <v>6116</v>
      </c>
      <c r="J3092">
        <v>29153.43403</v>
      </c>
      <c r="K3092" t="s">
        <v>66</v>
      </c>
      <c r="L3092">
        <v>9991</v>
      </c>
      <c r="M3092">
        <v>459</v>
      </c>
      <c r="N3092" t="s">
        <v>55</v>
      </c>
      <c r="O3092" s="1">
        <v>44213</v>
      </c>
      <c r="P3092" t="s">
        <v>60</v>
      </c>
      <c r="Q3092" t="s">
        <v>44</v>
      </c>
      <c r="R3092">
        <f>Healthcare_Data_v1__4[[#This Row],[Discharge Date]]-Healthcare_Data_v1__4[[#This Row],[Date of Admission]]</f>
        <v>28</v>
      </c>
      <c r="S3092" t="str" cm="1">
        <f t="array" ref="S3092">_xlfn.IFS( Healthcare_Data_v1__4[[#This Row],[Days of Stay]]&lt;10,"Low",Healthcare_Data_v1__4[[#This Row],[Days of Stay]]&lt;20,"Med",Healthcare_Data_v1__4[[#This Row],[Days of Stay]]&lt;=30,"High")</f>
        <v>High</v>
      </c>
      <c r="T3092" t="str">
        <f>CONCATENATE(Healthcare_Data_v1__4[[#This Row],[Medical Condition]],Healthcare_Data_v1__4[[#This Row],[Duration]])</f>
        <v>DiabetesHigh</v>
      </c>
      <c r="U3092">
        <f>MONTH(Healthcare_Data_v1__4[[#This Row],[Date of Admission]])</f>
        <v>12</v>
      </c>
      <c r="V3092">
        <f>YEAR(Healthcare_Data_v1__4[[#This Row],[Date of Admission]])</f>
        <v>2020</v>
      </c>
      <c r="W3092">
        <f>DAY(Healthcare_Data_v1__4[[#This Row],[Date of Admission]])</f>
        <v>20</v>
      </c>
    </row>
    <row r="3093" spans="1:23" x14ac:dyDescent="0.3">
      <c r="A3093" t="s">
        <v>20764</v>
      </c>
      <c r="B3093">
        <v>56</v>
      </c>
      <c r="C3093" t="s">
        <v>3</v>
      </c>
      <c r="D3093" t="s">
        <v>15</v>
      </c>
      <c r="E3093" t="s">
        <v>21</v>
      </c>
      <c r="F3093" t="s">
        <v>11</v>
      </c>
      <c r="G3093" s="1">
        <v>44825</v>
      </c>
      <c r="H3093" t="s">
        <v>6117</v>
      </c>
      <c r="I3093" t="s">
        <v>6118</v>
      </c>
      <c r="J3093">
        <v>29149.53109</v>
      </c>
      <c r="K3093" t="s">
        <v>63</v>
      </c>
      <c r="L3093">
        <v>37554</v>
      </c>
      <c r="M3093">
        <v>371</v>
      </c>
      <c r="N3093" t="s">
        <v>55</v>
      </c>
      <c r="O3093" s="1">
        <v>44829</v>
      </c>
      <c r="P3093" t="s">
        <v>85</v>
      </c>
      <c r="Q3093" t="s">
        <v>44</v>
      </c>
      <c r="R3093">
        <f>Healthcare_Data_v1__4[[#This Row],[Discharge Date]]-Healthcare_Data_v1__4[[#This Row],[Date of Admission]]</f>
        <v>4</v>
      </c>
      <c r="S3093" t="str" cm="1">
        <f t="array" ref="S3093">_xlfn.IFS( Healthcare_Data_v1__4[[#This Row],[Days of Stay]]&lt;10,"Low",Healthcare_Data_v1__4[[#This Row],[Days of Stay]]&lt;20,"Med",Healthcare_Data_v1__4[[#This Row],[Days of Stay]]&lt;=30,"High")</f>
        <v>Low</v>
      </c>
      <c r="T3093" t="str">
        <f>CONCATENATE(Healthcare_Data_v1__4[[#This Row],[Medical Condition]],Healthcare_Data_v1__4[[#This Row],[Duration]])</f>
        <v>CancerLow</v>
      </c>
      <c r="U3093">
        <f>MONTH(Healthcare_Data_v1__4[[#This Row],[Date of Admission]])</f>
        <v>9</v>
      </c>
      <c r="V3093">
        <f>YEAR(Healthcare_Data_v1__4[[#This Row],[Date of Admission]])</f>
        <v>2022</v>
      </c>
      <c r="W3093">
        <f>DAY(Healthcare_Data_v1__4[[#This Row],[Date of Admission]])</f>
        <v>21</v>
      </c>
    </row>
    <row r="3094" spans="1:23" x14ac:dyDescent="0.3">
      <c r="A3094" t="s">
        <v>20765</v>
      </c>
      <c r="B3094">
        <v>24</v>
      </c>
      <c r="C3094" t="s">
        <v>12</v>
      </c>
      <c r="D3094" t="s">
        <v>16</v>
      </c>
      <c r="E3094" t="s">
        <v>26</v>
      </c>
      <c r="F3094" t="s">
        <v>11</v>
      </c>
      <c r="G3094" s="1">
        <v>44523</v>
      </c>
      <c r="H3094" t="s">
        <v>6119</v>
      </c>
      <c r="I3094" t="s">
        <v>6120</v>
      </c>
      <c r="J3094">
        <v>29143.408749999999</v>
      </c>
      <c r="K3094" t="s">
        <v>66</v>
      </c>
      <c r="L3094">
        <v>2952</v>
      </c>
      <c r="M3094">
        <v>126</v>
      </c>
      <c r="N3094" t="s">
        <v>55</v>
      </c>
      <c r="O3094" s="1">
        <v>44525</v>
      </c>
      <c r="P3094" t="s">
        <v>56</v>
      </c>
      <c r="Q3094" t="s">
        <v>44</v>
      </c>
      <c r="R3094">
        <f>Healthcare_Data_v1__4[[#This Row],[Discharge Date]]-Healthcare_Data_v1__4[[#This Row],[Date of Admission]]</f>
        <v>2</v>
      </c>
      <c r="S3094" t="str" cm="1">
        <f t="array" ref="S3094">_xlfn.IFS( Healthcare_Data_v1__4[[#This Row],[Days of Stay]]&lt;10,"Low",Healthcare_Data_v1__4[[#This Row],[Days of Stay]]&lt;20,"Med",Healthcare_Data_v1__4[[#This Row],[Days of Stay]]&lt;=30,"High")</f>
        <v>Low</v>
      </c>
      <c r="T3094" t="str">
        <f>CONCATENATE(Healthcare_Data_v1__4[[#This Row],[Medical Condition]],Healthcare_Data_v1__4[[#This Row],[Duration]])</f>
        <v>CancerLow</v>
      </c>
      <c r="U3094">
        <f>MONTH(Healthcare_Data_v1__4[[#This Row],[Date of Admission]])</f>
        <v>11</v>
      </c>
      <c r="V3094">
        <f>YEAR(Healthcare_Data_v1__4[[#This Row],[Date of Admission]])</f>
        <v>2021</v>
      </c>
      <c r="W3094">
        <f>DAY(Healthcare_Data_v1__4[[#This Row],[Date of Admission]])</f>
        <v>23</v>
      </c>
    </row>
    <row r="3095" spans="1:23" x14ac:dyDescent="0.3">
      <c r="A3095" t="s">
        <v>20766</v>
      </c>
      <c r="B3095">
        <v>77</v>
      </c>
      <c r="C3095" t="s">
        <v>3</v>
      </c>
      <c r="D3095" t="s">
        <v>15</v>
      </c>
      <c r="E3095" t="s">
        <v>23</v>
      </c>
      <c r="F3095" t="s">
        <v>4</v>
      </c>
      <c r="G3095" s="1">
        <v>44029</v>
      </c>
      <c r="H3095" t="s">
        <v>6121</v>
      </c>
      <c r="I3095" t="s">
        <v>6122</v>
      </c>
      <c r="J3095">
        <v>29142.065449999998</v>
      </c>
      <c r="K3095" t="s">
        <v>69</v>
      </c>
      <c r="L3095">
        <v>34997</v>
      </c>
      <c r="M3095">
        <v>366</v>
      </c>
      <c r="N3095" t="s">
        <v>55</v>
      </c>
      <c r="O3095" s="1">
        <v>44051</v>
      </c>
      <c r="P3095" t="s">
        <v>60</v>
      </c>
      <c r="Q3095" t="s">
        <v>57</v>
      </c>
      <c r="R3095">
        <f>Healthcare_Data_v1__4[[#This Row],[Discharge Date]]-Healthcare_Data_v1__4[[#This Row],[Date of Admission]]</f>
        <v>22</v>
      </c>
      <c r="S3095" t="str" cm="1">
        <f t="array" ref="S3095">_xlfn.IFS( Healthcare_Data_v1__4[[#This Row],[Days of Stay]]&lt;10,"Low",Healthcare_Data_v1__4[[#This Row],[Days of Stay]]&lt;20,"Med",Healthcare_Data_v1__4[[#This Row],[Days of Stay]]&lt;=30,"High")</f>
        <v>High</v>
      </c>
      <c r="T3095" t="str">
        <f>CONCATENATE(Healthcare_Data_v1__4[[#This Row],[Medical Condition]],Healthcare_Data_v1__4[[#This Row],[Duration]])</f>
        <v>DiabetesHigh</v>
      </c>
      <c r="U3095">
        <f>MONTH(Healthcare_Data_v1__4[[#This Row],[Date of Admission]])</f>
        <v>7</v>
      </c>
      <c r="V3095">
        <f>YEAR(Healthcare_Data_v1__4[[#This Row],[Date of Admission]])</f>
        <v>2020</v>
      </c>
      <c r="W3095">
        <f>DAY(Healthcare_Data_v1__4[[#This Row],[Date of Admission]])</f>
        <v>17</v>
      </c>
    </row>
    <row r="3096" spans="1:23" x14ac:dyDescent="0.3">
      <c r="A3096" t="s">
        <v>6123</v>
      </c>
      <c r="B3096">
        <v>82</v>
      </c>
      <c r="C3096" t="s">
        <v>3</v>
      </c>
      <c r="D3096" t="s">
        <v>15</v>
      </c>
      <c r="E3096" t="s">
        <v>22</v>
      </c>
      <c r="F3096" t="s">
        <v>7</v>
      </c>
      <c r="G3096" s="1">
        <v>44728</v>
      </c>
      <c r="H3096" t="s">
        <v>6124</v>
      </c>
      <c r="I3096" t="s">
        <v>6125</v>
      </c>
      <c r="J3096">
        <v>29138.20175</v>
      </c>
      <c r="K3096" t="s">
        <v>66</v>
      </c>
      <c r="L3096">
        <v>10019</v>
      </c>
      <c r="M3096">
        <v>113</v>
      </c>
      <c r="N3096" t="s">
        <v>42</v>
      </c>
      <c r="O3096" s="1">
        <v>44731</v>
      </c>
      <c r="P3096" t="s">
        <v>60</v>
      </c>
      <c r="Q3096" t="s">
        <v>44</v>
      </c>
      <c r="R3096">
        <f>Healthcare_Data_v1__4[[#This Row],[Discharge Date]]-Healthcare_Data_v1__4[[#This Row],[Date of Admission]]</f>
        <v>3</v>
      </c>
      <c r="S3096" t="str" cm="1">
        <f t="array" ref="S3096">_xlfn.IFS( Healthcare_Data_v1__4[[#This Row],[Days of Stay]]&lt;10,"Low",Healthcare_Data_v1__4[[#This Row],[Days of Stay]]&lt;20,"Med",Healthcare_Data_v1__4[[#This Row],[Days of Stay]]&lt;=30,"High")</f>
        <v>Low</v>
      </c>
      <c r="T3096" t="str">
        <f>CONCATENATE(Healthcare_Data_v1__4[[#This Row],[Medical Condition]],Healthcare_Data_v1__4[[#This Row],[Duration]])</f>
        <v>ObesityLow</v>
      </c>
      <c r="U3096">
        <f>MONTH(Healthcare_Data_v1__4[[#This Row],[Date of Admission]])</f>
        <v>6</v>
      </c>
      <c r="V3096">
        <f>YEAR(Healthcare_Data_v1__4[[#This Row],[Date of Admission]])</f>
        <v>2022</v>
      </c>
      <c r="W3096">
        <f>DAY(Healthcare_Data_v1__4[[#This Row],[Date of Admission]])</f>
        <v>16</v>
      </c>
    </row>
    <row r="3097" spans="1:23" x14ac:dyDescent="0.3">
      <c r="A3097" t="s">
        <v>20767</v>
      </c>
      <c r="B3097">
        <v>76</v>
      </c>
      <c r="C3097" t="s">
        <v>3</v>
      </c>
      <c r="D3097" t="s">
        <v>16</v>
      </c>
      <c r="E3097" t="s">
        <v>25</v>
      </c>
      <c r="F3097" t="s">
        <v>10</v>
      </c>
      <c r="G3097" s="1">
        <v>45075</v>
      </c>
      <c r="H3097" t="s">
        <v>6126</v>
      </c>
      <c r="I3097" t="s">
        <v>6127</v>
      </c>
      <c r="J3097">
        <v>29123.838220000001</v>
      </c>
      <c r="K3097" t="s">
        <v>63</v>
      </c>
      <c r="L3097">
        <v>10445</v>
      </c>
      <c r="M3097">
        <v>392</v>
      </c>
      <c r="N3097" t="s">
        <v>48</v>
      </c>
      <c r="O3097" s="1">
        <v>45094</v>
      </c>
      <c r="P3097" t="s">
        <v>49</v>
      </c>
      <c r="Q3097" t="s">
        <v>44</v>
      </c>
      <c r="R3097">
        <f>Healthcare_Data_v1__4[[#This Row],[Discharge Date]]-Healthcare_Data_v1__4[[#This Row],[Date of Admission]]</f>
        <v>19</v>
      </c>
      <c r="S3097" t="str" cm="1">
        <f t="array" ref="S3097">_xlfn.IFS( Healthcare_Data_v1__4[[#This Row],[Days of Stay]]&lt;10,"Low",Healthcare_Data_v1__4[[#This Row],[Days of Stay]]&lt;20,"Med",Healthcare_Data_v1__4[[#This Row],[Days of Stay]]&lt;=30,"High")</f>
        <v>Med</v>
      </c>
      <c r="T3097" t="str">
        <f>CONCATENATE(Healthcare_Data_v1__4[[#This Row],[Medical Condition]],Healthcare_Data_v1__4[[#This Row],[Duration]])</f>
        <v>HypertensionMed</v>
      </c>
      <c r="U3097">
        <f>MONTH(Healthcare_Data_v1__4[[#This Row],[Date of Admission]])</f>
        <v>5</v>
      </c>
      <c r="V3097">
        <f>YEAR(Healthcare_Data_v1__4[[#This Row],[Date of Admission]])</f>
        <v>2023</v>
      </c>
      <c r="W3097">
        <f>DAY(Healthcare_Data_v1__4[[#This Row],[Date of Admission]])</f>
        <v>29</v>
      </c>
    </row>
    <row r="3098" spans="1:23" x14ac:dyDescent="0.3">
      <c r="A3098" t="s">
        <v>20768</v>
      </c>
      <c r="B3098">
        <v>68</v>
      </c>
      <c r="C3098" t="s">
        <v>3</v>
      </c>
      <c r="D3098" t="s">
        <v>16</v>
      </c>
      <c r="E3098" t="s">
        <v>24</v>
      </c>
      <c r="F3098" t="s">
        <v>9</v>
      </c>
      <c r="G3098" s="1">
        <v>44965</v>
      </c>
      <c r="H3098" t="s">
        <v>6128</v>
      </c>
      <c r="I3098" t="s">
        <v>3396</v>
      </c>
      <c r="J3098">
        <v>29122.576539999998</v>
      </c>
      <c r="K3098" t="s">
        <v>41</v>
      </c>
      <c r="L3098">
        <v>4788</v>
      </c>
      <c r="M3098">
        <v>477</v>
      </c>
      <c r="N3098" t="s">
        <v>48</v>
      </c>
      <c r="O3098" s="1">
        <v>44983</v>
      </c>
      <c r="P3098" t="s">
        <v>43</v>
      </c>
      <c r="Q3098" t="s">
        <v>44</v>
      </c>
      <c r="R3098">
        <f>Healthcare_Data_v1__4[[#This Row],[Discharge Date]]-Healthcare_Data_v1__4[[#This Row],[Date of Admission]]</f>
        <v>18</v>
      </c>
      <c r="S3098" t="str" cm="1">
        <f t="array" ref="S3098">_xlfn.IFS( Healthcare_Data_v1__4[[#This Row],[Days of Stay]]&lt;10,"Low",Healthcare_Data_v1__4[[#This Row],[Days of Stay]]&lt;20,"Med",Healthcare_Data_v1__4[[#This Row],[Days of Stay]]&lt;=30,"High")</f>
        <v>Med</v>
      </c>
      <c r="T3098" t="str">
        <f>CONCATENATE(Healthcare_Data_v1__4[[#This Row],[Medical Condition]],Healthcare_Data_v1__4[[#This Row],[Duration]])</f>
        <v>ArthritisMed</v>
      </c>
      <c r="U3098">
        <f>MONTH(Healthcare_Data_v1__4[[#This Row],[Date of Admission]])</f>
        <v>2</v>
      </c>
      <c r="V3098">
        <f>YEAR(Healthcare_Data_v1__4[[#This Row],[Date of Admission]])</f>
        <v>2023</v>
      </c>
      <c r="W3098">
        <f>DAY(Healthcare_Data_v1__4[[#This Row],[Date of Admission]])</f>
        <v>8</v>
      </c>
    </row>
    <row r="3099" spans="1:23" x14ac:dyDescent="0.3">
      <c r="A3099" t="s">
        <v>20769</v>
      </c>
      <c r="B3099">
        <v>49</v>
      </c>
      <c r="C3099" t="s">
        <v>8</v>
      </c>
      <c r="D3099" t="s">
        <v>15</v>
      </c>
      <c r="E3099" t="s">
        <v>25</v>
      </c>
      <c r="F3099" t="s">
        <v>7</v>
      </c>
      <c r="G3099" s="1">
        <v>44012</v>
      </c>
      <c r="H3099" t="s">
        <v>6129</v>
      </c>
      <c r="I3099" t="s">
        <v>6130</v>
      </c>
      <c r="J3099">
        <v>29120.855510000001</v>
      </c>
      <c r="K3099" t="s">
        <v>69</v>
      </c>
      <c r="L3099">
        <v>10538</v>
      </c>
      <c r="M3099">
        <v>323</v>
      </c>
      <c r="N3099" t="s">
        <v>42</v>
      </c>
      <c r="O3099" s="1">
        <v>44031</v>
      </c>
      <c r="P3099" t="s">
        <v>85</v>
      </c>
      <c r="Q3099" t="s">
        <v>50</v>
      </c>
      <c r="R3099">
        <f>Healthcare_Data_v1__4[[#This Row],[Discharge Date]]-Healthcare_Data_v1__4[[#This Row],[Date of Admission]]</f>
        <v>19</v>
      </c>
      <c r="S3099" t="str" cm="1">
        <f t="array" ref="S3099">_xlfn.IFS( Healthcare_Data_v1__4[[#This Row],[Days of Stay]]&lt;10,"Low",Healthcare_Data_v1__4[[#This Row],[Days of Stay]]&lt;20,"Med",Healthcare_Data_v1__4[[#This Row],[Days of Stay]]&lt;=30,"High")</f>
        <v>Med</v>
      </c>
      <c r="T3099" t="str">
        <f>CONCATENATE(Healthcare_Data_v1__4[[#This Row],[Medical Condition]],Healthcare_Data_v1__4[[#This Row],[Duration]])</f>
        <v>ObesityMed</v>
      </c>
      <c r="U3099">
        <f>MONTH(Healthcare_Data_v1__4[[#This Row],[Date of Admission]])</f>
        <v>6</v>
      </c>
      <c r="V3099">
        <f>YEAR(Healthcare_Data_v1__4[[#This Row],[Date of Admission]])</f>
        <v>2020</v>
      </c>
      <c r="W3099">
        <f>DAY(Healthcare_Data_v1__4[[#This Row],[Date of Admission]])</f>
        <v>30</v>
      </c>
    </row>
    <row r="3100" spans="1:23" x14ac:dyDescent="0.3">
      <c r="A3100" t="s">
        <v>20770</v>
      </c>
      <c r="B3100">
        <v>58</v>
      </c>
      <c r="C3100" t="s">
        <v>3</v>
      </c>
      <c r="D3100" t="s">
        <v>15</v>
      </c>
      <c r="E3100" t="s">
        <v>24</v>
      </c>
      <c r="F3100" t="s">
        <v>10</v>
      </c>
      <c r="G3100" s="1">
        <v>44039</v>
      </c>
      <c r="H3100" t="s">
        <v>6131</v>
      </c>
      <c r="I3100" t="s">
        <v>6132</v>
      </c>
      <c r="J3100">
        <v>29116.654180000001</v>
      </c>
      <c r="K3100" t="s">
        <v>41</v>
      </c>
      <c r="L3100">
        <v>9584</v>
      </c>
      <c r="M3100">
        <v>206</v>
      </c>
      <c r="N3100" t="s">
        <v>48</v>
      </c>
      <c r="O3100" s="1">
        <v>44049</v>
      </c>
      <c r="P3100" t="s">
        <v>43</v>
      </c>
      <c r="Q3100" t="s">
        <v>57</v>
      </c>
      <c r="R3100">
        <f>Healthcare_Data_v1__4[[#This Row],[Discharge Date]]-Healthcare_Data_v1__4[[#This Row],[Date of Admission]]</f>
        <v>10</v>
      </c>
      <c r="S3100" t="str" cm="1">
        <f t="array" ref="S3100">_xlfn.IFS( Healthcare_Data_v1__4[[#This Row],[Days of Stay]]&lt;10,"Low",Healthcare_Data_v1__4[[#This Row],[Days of Stay]]&lt;20,"Med",Healthcare_Data_v1__4[[#This Row],[Days of Stay]]&lt;=30,"High")</f>
        <v>Med</v>
      </c>
      <c r="T3100" t="str">
        <f>CONCATENATE(Healthcare_Data_v1__4[[#This Row],[Medical Condition]],Healthcare_Data_v1__4[[#This Row],[Duration]])</f>
        <v>HypertensionMed</v>
      </c>
      <c r="U3100">
        <f>MONTH(Healthcare_Data_v1__4[[#This Row],[Date of Admission]])</f>
        <v>7</v>
      </c>
      <c r="V3100">
        <f>YEAR(Healthcare_Data_v1__4[[#This Row],[Date of Admission]])</f>
        <v>2020</v>
      </c>
      <c r="W3100">
        <f>DAY(Healthcare_Data_v1__4[[#This Row],[Date of Admission]])</f>
        <v>27</v>
      </c>
    </row>
    <row r="3101" spans="1:23" x14ac:dyDescent="0.3">
      <c r="A3101" t="s">
        <v>20771</v>
      </c>
      <c r="B3101">
        <v>43</v>
      </c>
      <c r="C3101" t="s">
        <v>8</v>
      </c>
      <c r="D3101" t="s">
        <v>16</v>
      </c>
      <c r="E3101" t="s">
        <v>22</v>
      </c>
      <c r="F3101" t="s">
        <v>6</v>
      </c>
      <c r="G3101" s="1">
        <v>45120</v>
      </c>
      <c r="H3101" t="s">
        <v>6133</v>
      </c>
      <c r="I3101" t="s">
        <v>6134</v>
      </c>
      <c r="J3101">
        <v>29102.441559999999</v>
      </c>
      <c r="K3101" t="s">
        <v>63</v>
      </c>
      <c r="L3101">
        <v>14885</v>
      </c>
      <c r="M3101">
        <v>138</v>
      </c>
      <c r="N3101" t="s">
        <v>48</v>
      </c>
      <c r="O3101" s="1">
        <v>45128</v>
      </c>
      <c r="P3101" t="s">
        <v>49</v>
      </c>
      <c r="Q3101" t="s">
        <v>44</v>
      </c>
      <c r="R3101">
        <f>Healthcare_Data_v1__4[[#This Row],[Discharge Date]]-Healthcare_Data_v1__4[[#This Row],[Date of Admission]]</f>
        <v>8</v>
      </c>
      <c r="S3101" t="str" cm="1">
        <f t="array" ref="S3101">_xlfn.IFS( Healthcare_Data_v1__4[[#This Row],[Days of Stay]]&lt;10,"Low",Healthcare_Data_v1__4[[#This Row],[Days of Stay]]&lt;20,"Med",Healthcare_Data_v1__4[[#This Row],[Days of Stay]]&lt;=30,"High")</f>
        <v>Low</v>
      </c>
      <c r="T3101" t="str">
        <f>CONCATENATE(Healthcare_Data_v1__4[[#This Row],[Medical Condition]],Healthcare_Data_v1__4[[#This Row],[Duration]])</f>
        <v>AsthmaLow</v>
      </c>
      <c r="U3101">
        <f>MONTH(Healthcare_Data_v1__4[[#This Row],[Date of Admission]])</f>
        <v>7</v>
      </c>
      <c r="V3101">
        <f>YEAR(Healthcare_Data_v1__4[[#This Row],[Date of Admission]])</f>
        <v>2023</v>
      </c>
      <c r="W3101">
        <f>DAY(Healthcare_Data_v1__4[[#This Row],[Date of Admission]])</f>
        <v>13</v>
      </c>
    </row>
    <row r="3102" spans="1:23" x14ac:dyDescent="0.3">
      <c r="A3102" t="s">
        <v>20772</v>
      </c>
      <c r="B3102">
        <v>28</v>
      </c>
      <c r="C3102" t="s">
        <v>5</v>
      </c>
      <c r="D3102" t="s">
        <v>16</v>
      </c>
      <c r="E3102" t="s">
        <v>23</v>
      </c>
      <c r="F3102" t="s">
        <v>11</v>
      </c>
      <c r="G3102" s="1">
        <v>43605</v>
      </c>
      <c r="H3102" t="s">
        <v>6135</v>
      </c>
      <c r="I3102" t="s">
        <v>6136</v>
      </c>
      <c r="J3102">
        <v>29102.300650000001</v>
      </c>
      <c r="K3102" t="s">
        <v>69</v>
      </c>
      <c r="L3102">
        <v>6171</v>
      </c>
      <c r="M3102">
        <v>390</v>
      </c>
      <c r="N3102" t="s">
        <v>42</v>
      </c>
      <c r="O3102" s="1">
        <v>43617</v>
      </c>
      <c r="P3102" t="s">
        <v>60</v>
      </c>
      <c r="Q3102" t="s">
        <v>57</v>
      </c>
      <c r="R3102">
        <f>Healthcare_Data_v1__4[[#This Row],[Discharge Date]]-Healthcare_Data_v1__4[[#This Row],[Date of Admission]]</f>
        <v>12</v>
      </c>
      <c r="S3102" t="str" cm="1">
        <f t="array" ref="S3102">_xlfn.IFS( Healthcare_Data_v1__4[[#This Row],[Days of Stay]]&lt;10,"Low",Healthcare_Data_v1__4[[#This Row],[Days of Stay]]&lt;20,"Med",Healthcare_Data_v1__4[[#This Row],[Days of Stay]]&lt;=30,"High")</f>
        <v>Med</v>
      </c>
      <c r="T3102" t="str">
        <f>CONCATENATE(Healthcare_Data_v1__4[[#This Row],[Medical Condition]],Healthcare_Data_v1__4[[#This Row],[Duration]])</f>
        <v>CancerMed</v>
      </c>
      <c r="U3102">
        <f>MONTH(Healthcare_Data_v1__4[[#This Row],[Date of Admission]])</f>
        <v>5</v>
      </c>
      <c r="V3102">
        <f>YEAR(Healthcare_Data_v1__4[[#This Row],[Date of Admission]])</f>
        <v>2019</v>
      </c>
      <c r="W3102">
        <f>DAY(Healthcare_Data_v1__4[[#This Row],[Date of Admission]])</f>
        <v>20</v>
      </c>
    </row>
    <row r="3103" spans="1:23" x14ac:dyDescent="0.3">
      <c r="A3103" t="s">
        <v>20773</v>
      </c>
      <c r="B3103">
        <v>70</v>
      </c>
      <c r="C3103" t="s">
        <v>3</v>
      </c>
      <c r="D3103" t="s">
        <v>15</v>
      </c>
      <c r="E3103" t="s">
        <v>26</v>
      </c>
      <c r="F3103" t="s">
        <v>4</v>
      </c>
      <c r="G3103" s="1">
        <v>43639</v>
      </c>
      <c r="H3103" t="s">
        <v>6137</v>
      </c>
      <c r="I3103" t="s">
        <v>6138</v>
      </c>
      <c r="J3103">
        <v>29097.744999999999</v>
      </c>
      <c r="K3103" t="s">
        <v>47</v>
      </c>
      <c r="L3103">
        <v>35100</v>
      </c>
      <c r="M3103">
        <v>467</v>
      </c>
      <c r="N3103" t="s">
        <v>55</v>
      </c>
      <c r="O3103" s="1">
        <v>43666</v>
      </c>
      <c r="P3103" t="s">
        <v>85</v>
      </c>
      <c r="Q3103" t="s">
        <v>44</v>
      </c>
      <c r="R3103">
        <f>Healthcare_Data_v1__4[[#This Row],[Discharge Date]]-Healthcare_Data_v1__4[[#This Row],[Date of Admission]]</f>
        <v>27</v>
      </c>
      <c r="S3103" t="str" cm="1">
        <f t="array" ref="S3103">_xlfn.IFS( Healthcare_Data_v1__4[[#This Row],[Days of Stay]]&lt;10,"Low",Healthcare_Data_v1__4[[#This Row],[Days of Stay]]&lt;20,"Med",Healthcare_Data_v1__4[[#This Row],[Days of Stay]]&lt;=30,"High")</f>
        <v>High</v>
      </c>
      <c r="T3103" t="str">
        <f>CONCATENATE(Healthcare_Data_v1__4[[#This Row],[Medical Condition]],Healthcare_Data_v1__4[[#This Row],[Duration]])</f>
        <v>DiabetesHigh</v>
      </c>
      <c r="U3103">
        <f>MONTH(Healthcare_Data_v1__4[[#This Row],[Date of Admission]])</f>
        <v>6</v>
      </c>
      <c r="V3103">
        <f>YEAR(Healthcare_Data_v1__4[[#This Row],[Date of Admission]])</f>
        <v>2019</v>
      </c>
      <c r="W3103">
        <f>DAY(Healthcare_Data_v1__4[[#This Row],[Date of Admission]])</f>
        <v>23</v>
      </c>
    </row>
    <row r="3104" spans="1:23" x14ac:dyDescent="0.3">
      <c r="A3104" t="s">
        <v>20774</v>
      </c>
      <c r="B3104">
        <v>29</v>
      </c>
      <c r="C3104" t="s">
        <v>5</v>
      </c>
      <c r="D3104" t="s">
        <v>15</v>
      </c>
      <c r="E3104" t="s">
        <v>24</v>
      </c>
      <c r="F3104" t="s">
        <v>9</v>
      </c>
      <c r="G3104" s="1">
        <v>44676</v>
      </c>
      <c r="H3104" t="s">
        <v>6139</v>
      </c>
      <c r="I3104" t="s">
        <v>6140</v>
      </c>
      <c r="J3104">
        <v>29094.189910000001</v>
      </c>
      <c r="K3104" t="s">
        <v>69</v>
      </c>
      <c r="L3104">
        <v>35344</v>
      </c>
      <c r="M3104">
        <v>162</v>
      </c>
      <c r="N3104" t="s">
        <v>42</v>
      </c>
      <c r="O3104" s="1">
        <v>44676</v>
      </c>
      <c r="P3104" t="s">
        <v>43</v>
      </c>
      <c r="Q3104" t="s">
        <v>57</v>
      </c>
      <c r="R3104">
        <f>Healthcare_Data_v1__4[[#This Row],[Discharge Date]]-Healthcare_Data_v1__4[[#This Row],[Date of Admission]]</f>
        <v>0</v>
      </c>
      <c r="S3104" t="str" cm="1">
        <f t="array" ref="S3104">_xlfn.IFS( Healthcare_Data_v1__4[[#This Row],[Days of Stay]]&lt;10,"Low",Healthcare_Data_v1__4[[#This Row],[Days of Stay]]&lt;20,"Med",Healthcare_Data_v1__4[[#This Row],[Days of Stay]]&lt;=30,"High")</f>
        <v>Low</v>
      </c>
      <c r="T3104" t="str">
        <f>CONCATENATE(Healthcare_Data_v1__4[[#This Row],[Medical Condition]],Healthcare_Data_v1__4[[#This Row],[Duration]])</f>
        <v>ArthritisLow</v>
      </c>
      <c r="U3104">
        <f>MONTH(Healthcare_Data_v1__4[[#This Row],[Date of Admission]])</f>
        <v>4</v>
      </c>
      <c r="V3104">
        <f>YEAR(Healthcare_Data_v1__4[[#This Row],[Date of Admission]])</f>
        <v>2022</v>
      </c>
      <c r="W3104">
        <f>DAY(Healthcare_Data_v1__4[[#This Row],[Date of Admission]])</f>
        <v>25</v>
      </c>
    </row>
    <row r="3105" spans="1:23" x14ac:dyDescent="0.3">
      <c r="A3105" t="s">
        <v>20775</v>
      </c>
      <c r="B3105">
        <v>61</v>
      </c>
      <c r="C3105" t="s">
        <v>3</v>
      </c>
      <c r="D3105" t="s">
        <v>16</v>
      </c>
      <c r="E3105" t="s">
        <v>19</v>
      </c>
      <c r="F3105" t="s">
        <v>4</v>
      </c>
      <c r="G3105" s="1">
        <v>44042</v>
      </c>
      <c r="H3105" t="s">
        <v>6141</v>
      </c>
      <c r="I3105" t="s">
        <v>6142</v>
      </c>
      <c r="J3105">
        <v>29092.668000000001</v>
      </c>
      <c r="K3105" t="s">
        <v>69</v>
      </c>
      <c r="L3105">
        <v>53653</v>
      </c>
      <c r="M3105">
        <v>274</v>
      </c>
      <c r="N3105" t="s">
        <v>55</v>
      </c>
      <c r="O3105" s="1">
        <v>44057</v>
      </c>
      <c r="P3105" t="s">
        <v>43</v>
      </c>
      <c r="Q3105" t="s">
        <v>44</v>
      </c>
      <c r="R3105">
        <f>Healthcare_Data_v1__4[[#This Row],[Discharge Date]]-Healthcare_Data_v1__4[[#This Row],[Date of Admission]]</f>
        <v>15</v>
      </c>
      <c r="S3105" t="str" cm="1">
        <f t="array" ref="S3105">_xlfn.IFS( Healthcare_Data_v1__4[[#This Row],[Days of Stay]]&lt;10,"Low",Healthcare_Data_v1__4[[#This Row],[Days of Stay]]&lt;20,"Med",Healthcare_Data_v1__4[[#This Row],[Days of Stay]]&lt;=30,"High")</f>
        <v>Med</v>
      </c>
      <c r="T3105" t="str">
        <f>CONCATENATE(Healthcare_Data_v1__4[[#This Row],[Medical Condition]],Healthcare_Data_v1__4[[#This Row],[Duration]])</f>
        <v>DiabetesMed</v>
      </c>
      <c r="U3105">
        <f>MONTH(Healthcare_Data_v1__4[[#This Row],[Date of Admission]])</f>
        <v>7</v>
      </c>
      <c r="V3105">
        <f>YEAR(Healthcare_Data_v1__4[[#This Row],[Date of Admission]])</f>
        <v>2020</v>
      </c>
      <c r="W3105">
        <f>DAY(Healthcare_Data_v1__4[[#This Row],[Date of Admission]])</f>
        <v>30</v>
      </c>
    </row>
    <row r="3106" spans="1:23" x14ac:dyDescent="0.3">
      <c r="A3106" t="s">
        <v>20776</v>
      </c>
      <c r="B3106">
        <v>25</v>
      </c>
      <c r="C3106" t="s">
        <v>5</v>
      </c>
      <c r="D3106" t="s">
        <v>15</v>
      </c>
      <c r="E3106" t="s">
        <v>19</v>
      </c>
      <c r="F3106" t="s">
        <v>6</v>
      </c>
      <c r="G3106" s="1">
        <v>44362</v>
      </c>
      <c r="H3106" t="s">
        <v>6143</v>
      </c>
      <c r="I3106" t="s">
        <v>6144</v>
      </c>
      <c r="J3106">
        <v>29083.223450000001</v>
      </c>
      <c r="K3106" t="s">
        <v>66</v>
      </c>
      <c r="L3106">
        <v>41292</v>
      </c>
      <c r="M3106">
        <v>148</v>
      </c>
      <c r="N3106" t="s">
        <v>55</v>
      </c>
      <c r="O3106" s="1">
        <v>44386</v>
      </c>
      <c r="P3106" t="s">
        <v>56</v>
      </c>
      <c r="Q3106" t="s">
        <v>57</v>
      </c>
      <c r="R3106">
        <f>Healthcare_Data_v1__4[[#This Row],[Discharge Date]]-Healthcare_Data_v1__4[[#This Row],[Date of Admission]]</f>
        <v>24</v>
      </c>
      <c r="S3106" t="str" cm="1">
        <f t="array" ref="S3106">_xlfn.IFS( Healthcare_Data_v1__4[[#This Row],[Days of Stay]]&lt;10,"Low",Healthcare_Data_v1__4[[#This Row],[Days of Stay]]&lt;20,"Med",Healthcare_Data_v1__4[[#This Row],[Days of Stay]]&lt;=30,"High")</f>
        <v>High</v>
      </c>
      <c r="T3106" t="str">
        <f>CONCATENATE(Healthcare_Data_v1__4[[#This Row],[Medical Condition]],Healthcare_Data_v1__4[[#This Row],[Duration]])</f>
        <v>AsthmaHigh</v>
      </c>
      <c r="U3106">
        <f>MONTH(Healthcare_Data_v1__4[[#This Row],[Date of Admission]])</f>
        <v>6</v>
      </c>
      <c r="V3106">
        <f>YEAR(Healthcare_Data_v1__4[[#This Row],[Date of Admission]])</f>
        <v>2021</v>
      </c>
      <c r="W3106">
        <f>DAY(Healthcare_Data_v1__4[[#This Row],[Date of Admission]])</f>
        <v>15</v>
      </c>
    </row>
    <row r="3107" spans="1:23" x14ac:dyDescent="0.3">
      <c r="A3107" t="s">
        <v>20777</v>
      </c>
      <c r="B3107">
        <v>56</v>
      </c>
      <c r="C3107" t="s">
        <v>3</v>
      </c>
      <c r="D3107" t="s">
        <v>16</v>
      </c>
      <c r="E3107" t="s">
        <v>25</v>
      </c>
      <c r="F3107" t="s">
        <v>10</v>
      </c>
      <c r="G3107" s="1">
        <v>43708</v>
      </c>
      <c r="H3107" t="s">
        <v>6145</v>
      </c>
      <c r="I3107" t="s">
        <v>6146</v>
      </c>
      <c r="J3107">
        <v>29074.12182</v>
      </c>
      <c r="K3107" t="s">
        <v>66</v>
      </c>
      <c r="L3107">
        <v>18782</v>
      </c>
      <c r="M3107">
        <v>286</v>
      </c>
      <c r="N3107" t="s">
        <v>48</v>
      </c>
      <c r="O3107" s="1">
        <v>43720</v>
      </c>
      <c r="P3107" t="s">
        <v>49</v>
      </c>
      <c r="Q3107" t="s">
        <v>57</v>
      </c>
      <c r="R3107">
        <f>Healthcare_Data_v1__4[[#This Row],[Discharge Date]]-Healthcare_Data_v1__4[[#This Row],[Date of Admission]]</f>
        <v>12</v>
      </c>
      <c r="S3107" t="str" cm="1">
        <f t="array" ref="S3107">_xlfn.IFS( Healthcare_Data_v1__4[[#This Row],[Days of Stay]]&lt;10,"Low",Healthcare_Data_v1__4[[#This Row],[Days of Stay]]&lt;20,"Med",Healthcare_Data_v1__4[[#This Row],[Days of Stay]]&lt;=30,"High")</f>
        <v>Med</v>
      </c>
      <c r="T3107" t="str">
        <f>CONCATENATE(Healthcare_Data_v1__4[[#This Row],[Medical Condition]],Healthcare_Data_v1__4[[#This Row],[Duration]])</f>
        <v>HypertensionMed</v>
      </c>
      <c r="U3107">
        <f>MONTH(Healthcare_Data_v1__4[[#This Row],[Date of Admission]])</f>
        <v>8</v>
      </c>
      <c r="V3107">
        <f>YEAR(Healthcare_Data_v1__4[[#This Row],[Date of Admission]])</f>
        <v>2019</v>
      </c>
      <c r="W3107">
        <f>DAY(Healthcare_Data_v1__4[[#This Row],[Date of Admission]])</f>
        <v>31</v>
      </c>
    </row>
    <row r="3108" spans="1:23" x14ac:dyDescent="0.3">
      <c r="A3108" t="s">
        <v>20778</v>
      </c>
      <c r="B3108">
        <v>73</v>
      </c>
      <c r="C3108" t="s">
        <v>3</v>
      </c>
      <c r="D3108" t="s">
        <v>16</v>
      </c>
      <c r="E3108" t="s">
        <v>24</v>
      </c>
      <c r="F3108" t="s">
        <v>6</v>
      </c>
      <c r="G3108" s="1">
        <v>43720</v>
      </c>
      <c r="H3108" t="s">
        <v>6147</v>
      </c>
      <c r="I3108" t="s">
        <v>6148</v>
      </c>
      <c r="J3108">
        <v>29063.11405</v>
      </c>
      <c r="K3108" t="s">
        <v>66</v>
      </c>
      <c r="L3108">
        <v>2511</v>
      </c>
      <c r="M3108">
        <v>110</v>
      </c>
      <c r="N3108" t="s">
        <v>48</v>
      </c>
      <c r="O3108" s="1">
        <v>43725</v>
      </c>
      <c r="P3108" t="s">
        <v>43</v>
      </c>
      <c r="Q3108" t="s">
        <v>50</v>
      </c>
      <c r="R3108">
        <f>Healthcare_Data_v1__4[[#This Row],[Discharge Date]]-Healthcare_Data_v1__4[[#This Row],[Date of Admission]]</f>
        <v>5</v>
      </c>
      <c r="S3108" t="str" cm="1">
        <f t="array" ref="S3108">_xlfn.IFS( Healthcare_Data_v1__4[[#This Row],[Days of Stay]]&lt;10,"Low",Healthcare_Data_v1__4[[#This Row],[Days of Stay]]&lt;20,"Med",Healthcare_Data_v1__4[[#This Row],[Days of Stay]]&lt;=30,"High")</f>
        <v>Low</v>
      </c>
      <c r="T3108" t="str">
        <f>CONCATENATE(Healthcare_Data_v1__4[[#This Row],[Medical Condition]],Healthcare_Data_v1__4[[#This Row],[Duration]])</f>
        <v>AsthmaLow</v>
      </c>
      <c r="U3108">
        <f>MONTH(Healthcare_Data_v1__4[[#This Row],[Date of Admission]])</f>
        <v>9</v>
      </c>
      <c r="V3108">
        <f>YEAR(Healthcare_Data_v1__4[[#This Row],[Date of Admission]])</f>
        <v>2019</v>
      </c>
      <c r="W3108">
        <f>DAY(Healthcare_Data_v1__4[[#This Row],[Date of Admission]])</f>
        <v>12</v>
      </c>
    </row>
    <row r="3109" spans="1:23" x14ac:dyDescent="0.3">
      <c r="A3109" t="s">
        <v>20779</v>
      </c>
      <c r="B3109">
        <v>38</v>
      </c>
      <c r="C3109" t="s">
        <v>5</v>
      </c>
      <c r="D3109" t="s">
        <v>16</v>
      </c>
      <c r="E3109" t="s">
        <v>26</v>
      </c>
      <c r="F3109" t="s">
        <v>9</v>
      </c>
      <c r="G3109" s="1">
        <v>43965</v>
      </c>
      <c r="H3109" t="s">
        <v>6149</v>
      </c>
      <c r="I3109" t="s">
        <v>6150</v>
      </c>
      <c r="J3109">
        <v>29059.44728</v>
      </c>
      <c r="K3109" t="s">
        <v>66</v>
      </c>
      <c r="L3109">
        <v>9893</v>
      </c>
      <c r="M3109">
        <v>253</v>
      </c>
      <c r="N3109" t="s">
        <v>55</v>
      </c>
      <c r="O3109" s="1">
        <v>43981</v>
      </c>
      <c r="P3109" t="s">
        <v>85</v>
      </c>
      <c r="Q3109" t="s">
        <v>44</v>
      </c>
      <c r="R3109">
        <f>Healthcare_Data_v1__4[[#This Row],[Discharge Date]]-Healthcare_Data_v1__4[[#This Row],[Date of Admission]]</f>
        <v>16</v>
      </c>
      <c r="S3109" t="str" cm="1">
        <f t="array" ref="S3109">_xlfn.IFS( Healthcare_Data_v1__4[[#This Row],[Days of Stay]]&lt;10,"Low",Healthcare_Data_v1__4[[#This Row],[Days of Stay]]&lt;20,"Med",Healthcare_Data_v1__4[[#This Row],[Days of Stay]]&lt;=30,"High")</f>
        <v>Med</v>
      </c>
      <c r="T3109" t="str">
        <f>CONCATENATE(Healthcare_Data_v1__4[[#This Row],[Medical Condition]],Healthcare_Data_v1__4[[#This Row],[Duration]])</f>
        <v>ArthritisMed</v>
      </c>
      <c r="U3109">
        <f>MONTH(Healthcare_Data_v1__4[[#This Row],[Date of Admission]])</f>
        <v>5</v>
      </c>
      <c r="V3109">
        <f>YEAR(Healthcare_Data_v1__4[[#This Row],[Date of Admission]])</f>
        <v>2020</v>
      </c>
      <c r="W3109">
        <f>DAY(Healthcare_Data_v1__4[[#This Row],[Date of Admission]])</f>
        <v>14</v>
      </c>
    </row>
    <row r="3110" spans="1:23" x14ac:dyDescent="0.3">
      <c r="A3110" t="s">
        <v>20780</v>
      </c>
      <c r="B3110">
        <v>24</v>
      </c>
      <c r="C3110" t="s">
        <v>12</v>
      </c>
      <c r="D3110" t="s">
        <v>16</v>
      </c>
      <c r="E3110" t="s">
        <v>21</v>
      </c>
      <c r="F3110" t="s">
        <v>6</v>
      </c>
      <c r="G3110" s="1">
        <v>45137</v>
      </c>
      <c r="H3110" t="s">
        <v>6151</v>
      </c>
      <c r="I3110" t="s">
        <v>6152</v>
      </c>
      <c r="J3110">
        <v>29047.179800000002</v>
      </c>
      <c r="K3110" t="s">
        <v>47</v>
      </c>
      <c r="L3110">
        <v>26200</v>
      </c>
      <c r="M3110">
        <v>246</v>
      </c>
      <c r="N3110" t="s">
        <v>48</v>
      </c>
      <c r="O3110" s="1">
        <v>45149</v>
      </c>
      <c r="P3110" t="s">
        <v>43</v>
      </c>
      <c r="Q3110" t="s">
        <v>57</v>
      </c>
      <c r="R3110">
        <f>Healthcare_Data_v1__4[[#This Row],[Discharge Date]]-Healthcare_Data_v1__4[[#This Row],[Date of Admission]]</f>
        <v>12</v>
      </c>
      <c r="S3110" t="str" cm="1">
        <f t="array" ref="S3110">_xlfn.IFS( Healthcare_Data_v1__4[[#This Row],[Days of Stay]]&lt;10,"Low",Healthcare_Data_v1__4[[#This Row],[Days of Stay]]&lt;20,"Med",Healthcare_Data_v1__4[[#This Row],[Days of Stay]]&lt;=30,"High")</f>
        <v>Med</v>
      </c>
      <c r="T3110" t="str">
        <f>CONCATENATE(Healthcare_Data_v1__4[[#This Row],[Medical Condition]],Healthcare_Data_v1__4[[#This Row],[Duration]])</f>
        <v>AsthmaMed</v>
      </c>
      <c r="U3110">
        <f>MONTH(Healthcare_Data_v1__4[[#This Row],[Date of Admission]])</f>
        <v>7</v>
      </c>
      <c r="V3110">
        <f>YEAR(Healthcare_Data_v1__4[[#This Row],[Date of Admission]])</f>
        <v>2023</v>
      </c>
      <c r="W3110">
        <f>DAY(Healthcare_Data_v1__4[[#This Row],[Date of Admission]])</f>
        <v>30</v>
      </c>
    </row>
    <row r="3111" spans="1:23" x14ac:dyDescent="0.3">
      <c r="A3111" t="s">
        <v>20781</v>
      </c>
      <c r="B3111">
        <v>75</v>
      </c>
      <c r="C3111" t="s">
        <v>3</v>
      </c>
      <c r="D3111" t="s">
        <v>15</v>
      </c>
      <c r="E3111" t="s">
        <v>26</v>
      </c>
      <c r="F3111" t="s">
        <v>11</v>
      </c>
      <c r="G3111" s="1">
        <v>44833</v>
      </c>
      <c r="H3111" t="s">
        <v>6153</v>
      </c>
      <c r="I3111" t="s">
        <v>6154</v>
      </c>
      <c r="J3111">
        <v>29046.956559999999</v>
      </c>
      <c r="K3111" t="s">
        <v>66</v>
      </c>
      <c r="L3111">
        <v>76981</v>
      </c>
      <c r="M3111">
        <v>181</v>
      </c>
      <c r="N3111" t="s">
        <v>42</v>
      </c>
      <c r="O3111" s="1">
        <v>44846</v>
      </c>
      <c r="P3111" t="s">
        <v>49</v>
      </c>
      <c r="Q3111" t="s">
        <v>44</v>
      </c>
      <c r="R3111">
        <f>Healthcare_Data_v1__4[[#This Row],[Discharge Date]]-Healthcare_Data_v1__4[[#This Row],[Date of Admission]]</f>
        <v>13</v>
      </c>
      <c r="S3111" t="str" cm="1">
        <f t="array" ref="S3111">_xlfn.IFS( Healthcare_Data_v1__4[[#This Row],[Days of Stay]]&lt;10,"Low",Healthcare_Data_v1__4[[#This Row],[Days of Stay]]&lt;20,"Med",Healthcare_Data_v1__4[[#This Row],[Days of Stay]]&lt;=30,"High")</f>
        <v>Med</v>
      </c>
      <c r="T3111" t="str">
        <f>CONCATENATE(Healthcare_Data_v1__4[[#This Row],[Medical Condition]],Healthcare_Data_v1__4[[#This Row],[Duration]])</f>
        <v>CancerMed</v>
      </c>
      <c r="U3111">
        <f>MONTH(Healthcare_Data_v1__4[[#This Row],[Date of Admission]])</f>
        <v>9</v>
      </c>
      <c r="V3111">
        <f>YEAR(Healthcare_Data_v1__4[[#This Row],[Date of Admission]])</f>
        <v>2022</v>
      </c>
      <c r="W3111">
        <f>DAY(Healthcare_Data_v1__4[[#This Row],[Date of Admission]])</f>
        <v>29</v>
      </c>
    </row>
    <row r="3112" spans="1:23" x14ac:dyDescent="0.3">
      <c r="A3112" t="s">
        <v>20782</v>
      </c>
      <c r="B3112">
        <v>80</v>
      </c>
      <c r="C3112" t="s">
        <v>3</v>
      </c>
      <c r="D3112" t="s">
        <v>15</v>
      </c>
      <c r="E3112" t="s">
        <v>23</v>
      </c>
      <c r="F3112" t="s">
        <v>11</v>
      </c>
      <c r="G3112" s="1">
        <v>44672</v>
      </c>
      <c r="H3112" t="s">
        <v>6155</v>
      </c>
      <c r="I3112" t="s">
        <v>6156</v>
      </c>
      <c r="J3112">
        <v>29046.891780000002</v>
      </c>
      <c r="K3112" t="s">
        <v>47</v>
      </c>
      <c r="L3112">
        <v>25772</v>
      </c>
      <c r="M3112">
        <v>368</v>
      </c>
      <c r="N3112" t="s">
        <v>42</v>
      </c>
      <c r="O3112" s="1">
        <v>44691</v>
      </c>
      <c r="P3112" t="s">
        <v>85</v>
      </c>
      <c r="Q3112" t="s">
        <v>50</v>
      </c>
      <c r="R3112">
        <f>Healthcare_Data_v1__4[[#This Row],[Discharge Date]]-Healthcare_Data_v1__4[[#This Row],[Date of Admission]]</f>
        <v>19</v>
      </c>
      <c r="S3112" t="str" cm="1">
        <f t="array" ref="S3112">_xlfn.IFS( Healthcare_Data_v1__4[[#This Row],[Days of Stay]]&lt;10,"Low",Healthcare_Data_v1__4[[#This Row],[Days of Stay]]&lt;20,"Med",Healthcare_Data_v1__4[[#This Row],[Days of Stay]]&lt;=30,"High")</f>
        <v>Med</v>
      </c>
      <c r="T3112" t="str">
        <f>CONCATENATE(Healthcare_Data_v1__4[[#This Row],[Medical Condition]],Healthcare_Data_v1__4[[#This Row],[Duration]])</f>
        <v>CancerMed</v>
      </c>
      <c r="U3112">
        <f>MONTH(Healthcare_Data_v1__4[[#This Row],[Date of Admission]])</f>
        <v>4</v>
      </c>
      <c r="V3112">
        <f>YEAR(Healthcare_Data_v1__4[[#This Row],[Date of Admission]])</f>
        <v>2022</v>
      </c>
      <c r="W3112">
        <f>DAY(Healthcare_Data_v1__4[[#This Row],[Date of Admission]])</f>
        <v>21</v>
      </c>
    </row>
    <row r="3113" spans="1:23" x14ac:dyDescent="0.3">
      <c r="A3113" t="s">
        <v>20783</v>
      </c>
      <c r="B3113">
        <v>41</v>
      </c>
      <c r="C3113" t="s">
        <v>8</v>
      </c>
      <c r="D3113" t="s">
        <v>15</v>
      </c>
      <c r="E3113" t="s">
        <v>22</v>
      </c>
      <c r="F3113" t="s">
        <v>10</v>
      </c>
      <c r="G3113" s="1">
        <v>44281</v>
      </c>
      <c r="H3113" t="s">
        <v>1865</v>
      </c>
      <c r="I3113" t="s">
        <v>6157</v>
      </c>
      <c r="J3113">
        <v>29044.33237</v>
      </c>
      <c r="K3113" t="s">
        <v>66</v>
      </c>
      <c r="L3113">
        <v>21953</v>
      </c>
      <c r="M3113">
        <v>195</v>
      </c>
      <c r="N3113" t="s">
        <v>55</v>
      </c>
      <c r="O3113" s="1">
        <v>44308</v>
      </c>
      <c r="P3113" t="s">
        <v>43</v>
      </c>
      <c r="Q3113" t="s">
        <v>50</v>
      </c>
      <c r="R3113">
        <f>Healthcare_Data_v1__4[[#This Row],[Discharge Date]]-Healthcare_Data_v1__4[[#This Row],[Date of Admission]]</f>
        <v>27</v>
      </c>
      <c r="S3113" t="str" cm="1">
        <f t="array" ref="S3113">_xlfn.IFS( Healthcare_Data_v1__4[[#This Row],[Days of Stay]]&lt;10,"Low",Healthcare_Data_v1__4[[#This Row],[Days of Stay]]&lt;20,"Med",Healthcare_Data_v1__4[[#This Row],[Days of Stay]]&lt;=30,"High")</f>
        <v>High</v>
      </c>
      <c r="T3113" t="str">
        <f>CONCATENATE(Healthcare_Data_v1__4[[#This Row],[Medical Condition]],Healthcare_Data_v1__4[[#This Row],[Duration]])</f>
        <v>HypertensionHigh</v>
      </c>
      <c r="U3113">
        <f>MONTH(Healthcare_Data_v1__4[[#This Row],[Date of Admission]])</f>
        <v>3</v>
      </c>
      <c r="V3113">
        <f>YEAR(Healthcare_Data_v1__4[[#This Row],[Date of Admission]])</f>
        <v>2021</v>
      </c>
      <c r="W3113">
        <f>DAY(Healthcare_Data_v1__4[[#This Row],[Date of Admission]])</f>
        <v>26</v>
      </c>
    </row>
    <row r="3114" spans="1:23" x14ac:dyDescent="0.3">
      <c r="A3114" t="s">
        <v>20784</v>
      </c>
      <c r="B3114">
        <v>85</v>
      </c>
      <c r="C3114" t="s">
        <v>3</v>
      </c>
      <c r="D3114" t="s">
        <v>15</v>
      </c>
      <c r="E3114" t="s">
        <v>20</v>
      </c>
      <c r="F3114" t="s">
        <v>7</v>
      </c>
      <c r="G3114" s="1">
        <v>44006</v>
      </c>
      <c r="H3114" t="s">
        <v>6158</v>
      </c>
      <c r="I3114" t="s">
        <v>6159</v>
      </c>
      <c r="J3114">
        <v>29041.600859999999</v>
      </c>
      <c r="K3114" t="s">
        <v>63</v>
      </c>
      <c r="L3114">
        <v>5815</v>
      </c>
      <c r="M3114">
        <v>212</v>
      </c>
      <c r="N3114" t="s">
        <v>42</v>
      </c>
      <c r="O3114" s="1">
        <v>44026</v>
      </c>
      <c r="P3114" t="s">
        <v>56</v>
      </c>
      <c r="Q3114" t="s">
        <v>57</v>
      </c>
      <c r="R3114">
        <f>Healthcare_Data_v1__4[[#This Row],[Discharge Date]]-Healthcare_Data_v1__4[[#This Row],[Date of Admission]]</f>
        <v>20</v>
      </c>
      <c r="S3114" t="str" cm="1">
        <f t="array" ref="S3114">_xlfn.IFS( Healthcare_Data_v1__4[[#This Row],[Days of Stay]]&lt;10,"Low",Healthcare_Data_v1__4[[#This Row],[Days of Stay]]&lt;20,"Med",Healthcare_Data_v1__4[[#This Row],[Days of Stay]]&lt;=30,"High")</f>
        <v>High</v>
      </c>
      <c r="T3114" t="str">
        <f>CONCATENATE(Healthcare_Data_v1__4[[#This Row],[Medical Condition]],Healthcare_Data_v1__4[[#This Row],[Duration]])</f>
        <v>ObesityHigh</v>
      </c>
      <c r="U3114">
        <f>MONTH(Healthcare_Data_v1__4[[#This Row],[Date of Admission]])</f>
        <v>6</v>
      </c>
      <c r="V3114">
        <f>YEAR(Healthcare_Data_v1__4[[#This Row],[Date of Admission]])</f>
        <v>2020</v>
      </c>
      <c r="W3114">
        <f>DAY(Healthcare_Data_v1__4[[#This Row],[Date of Admission]])</f>
        <v>24</v>
      </c>
    </row>
    <row r="3115" spans="1:23" x14ac:dyDescent="0.3">
      <c r="A3115" t="s">
        <v>20785</v>
      </c>
      <c r="B3115">
        <v>44</v>
      </c>
      <c r="C3115" t="s">
        <v>8</v>
      </c>
      <c r="D3115" t="s">
        <v>16</v>
      </c>
      <c r="E3115" t="s">
        <v>23</v>
      </c>
      <c r="F3115" t="s">
        <v>10</v>
      </c>
      <c r="G3115" s="1">
        <v>43691</v>
      </c>
      <c r="H3115" t="s">
        <v>6160</v>
      </c>
      <c r="I3115" t="s">
        <v>6161</v>
      </c>
      <c r="J3115">
        <v>29039.46572</v>
      </c>
      <c r="K3115" t="s">
        <v>47</v>
      </c>
      <c r="L3115">
        <v>17871</v>
      </c>
      <c r="M3115">
        <v>475</v>
      </c>
      <c r="N3115" t="s">
        <v>48</v>
      </c>
      <c r="O3115" s="1">
        <v>43714</v>
      </c>
      <c r="P3115" t="s">
        <v>56</v>
      </c>
      <c r="Q3115" t="s">
        <v>50</v>
      </c>
      <c r="R3115">
        <f>Healthcare_Data_v1__4[[#This Row],[Discharge Date]]-Healthcare_Data_v1__4[[#This Row],[Date of Admission]]</f>
        <v>23</v>
      </c>
      <c r="S3115" t="str" cm="1">
        <f t="array" ref="S3115">_xlfn.IFS( Healthcare_Data_v1__4[[#This Row],[Days of Stay]]&lt;10,"Low",Healthcare_Data_v1__4[[#This Row],[Days of Stay]]&lt;20,"Med",Healthcare_Data_v1__4[[#This Row],[Days of Stay]]&lt;=30,"High")</f>
        <v>High</v>
      </c>
      <c r="T3115" t="str">
        <f>CONCATENATE(Healthcare_Data_v1__4[[#This Row],[Medical Condition]],Healthcare_Data_v1__4[[#This Row],[Duration]])</f>
        <v>HypertensionHigh</v>
      </c>
      <c r="U3115">
        <f>MONTH(Healthcare_Data_v1__4[[#This Row],[Date of Admission]])</f>
        <v>8</v>
      </c>
      <c r="V3115">
        <f>YEAR(Healthcare_Data_v1__4[[#This Row],[Date of Admission]])</f>
        <v>2019</v>
      </c>
      <c r="W3115">
        <f>DAY(Healthcare_Data_v1__4[[#This Row],[Date of Admission]])</f>
        <v>14</v>
      </c>
    </row>
    <row r="3116" spans="1:23" x14ac:dyDescent="0.3">
      <c r="A3116" t="s">
        <v>20786</v>
      </c>
      <c r="B3116">
        <v>23</v>
      </c>
      <c r="C3116" t="s">
        <v>12</v>
      </c>
      <c r="D3116" t="s">
        <v>16</v>
      </c>
      <c r="E3116" t="s">
        <v>21</v>
      </c>
      <c r="F3116" t="s">
        <v>6</v>
      </c>
      <c r="G3116" s="1">
        <v>44637</v>
      </c>
      <c r="H3116" t="s">
        <v>6162</v>
      </c>
      <c r="I3116" t="s">
        <v>6163</v>
      </c>
      <c r="J3116">
        <v>29037.485069999999</v>
      </c>
      <c r="K3116" t="s">
        <v>47</v>
      </c>
      <c r="L3116">
        <v>37661</v>
      </c>
      <c r="M3116">
        <v>423</v>
      </c>
      <c r="N3116" t="s">
        <v>48</v>
      </c>
      <c r="O3116" s="1">
        <v>44646</v>
      </c>
      <c r="P3116" t="s">
        <v>85</v>
      </c>
      <c r="Q3116" t="s">
        <v>44</v>
      </c>
      <c r="R3116">
        <f>Healthcare_Data_v1__4[[#This Row],[Discharge Date]]-Healthcare_Data_v1__4[[#This Row],[Date of Admission]]</f>
        <v>9</v>
      </c>
      <c r="S3116" t="str" cm="1">
        <f t="array" ref="S3116">_xlfn.IFS( Healthcare_Data_v1__4[[#This Row],[Days of Stay]]&lt;10,"Low",Healthcare_Data_v1__4[[#This Row],[Days of Stay]]&lt;20,"Med",Healthcare_Data_v1__4[[#This Row],[Days of Stay]]&lt;=30,"High")</f>
        <v>Low</v>
      </c>
      <c r="T3116" t="str">
        <f>CONCATENATE(Healthcare_Data_v1__4[[#This Row],[Medical Condition]],Healthcare_Data_v1__4[[#This Row],[Duration]])</f>
        <v>AsthmaLow</v>
      </c>
      <c r="U3116">
        <f>MONTH(Healthcare_Data_v1__4[[#This Row],[Date of Admission]])</f>
        <v>3</v>
      </c>
      <c r="V3116">
        <f>YEAR(Healthcare_Data_v1__4[[#This Row],[Date of Admission]])</f>
        <v>2022</v>
      </c>
      <c r="W3116">
        <f>DAY(Healthcare_Data_v1__4[[#This Row],[Date of Admission]])</f>
        <v>17</v>
      </c>
    </row>
    <row r="3117" spans="1:23" x14ac:dyDescent="0.3">
      <c r="A3117" t="s">
        <v>2667</v>
      </c>
      <c r="B3117">
        <v>85</v>
      </c>
      <c r="C3117" t="s">
        <v>3</v>
      </c>
      <c r="D3117" t="s">
        <v>15</v>
      </c>
      <c r="E3117" t="s">
        <v>26</v>
      </c>
      <c r="F3117" t="s">
        <v>7</v>
      </c>
      <c r="G3117" s="1">
        <v>43861</v>
      </c>
      <c r="H3117" t="s">
        <v>6164</v>
      </c>
      <c r="I3117" t="s">
        <v>6165</v>
      </c>
      <c r="J3117">
        <v>29028.10212</v>
      </c>
      <c r="K3117" t="s">
        <v>47</v>
      </c>
      <c r="L3117">
        <v>12922</v>
      </c>
      <c r="M3117">
        <v>461</v>
      </c>
      <c r="N3117" t="s">
        <v>42</v>
      </c>
      <c r="O3117" s="1">
        <v>43882</v>
      </c>
      <c r="P3117" t="s">
        <v>49</v>
      </c>
      <c r="Q3117" t="s">
        <v>57</v>
      </c>
      <c r="R3117">
        <f>Healthcare_Data_v1__4[[#This Row],[Discharge Date]]-Healthcare_Data_v1__4[[#This Row],[Date of Admission]]</f>
        <v>21</v>
      </c>
      <c r="S3117" t="str" cm="1">
        <f t="array" ref="S3117">_xlfn.IFS( Healthcare_Data_v1__4[[#This Row],[Days of Stay]]&lt;10,"Low",Healthcare_Data_v1__4[[#This Row],[Days of Stay]]&lt;20,"Med",Healthcare_Data_v1__4[[#This Row],[Days of Stay]]&lt;=30,"High")</f>
        <v>High</v>
      </c>
      <c r="T3117" t="str">
        <f>CONCATENATE(Healthcare_Data_v1__4[[#This Row],[Medical Condition]],Healthcare_Data_v1__4[[#This Row],[Duration]])</f>
        <v>ObesityHigh</v>
      </c>
      <c r="U3117">
        <f>MONTH(Healthcare_Data_v1__4[[#This Row],[Date of Admission]])</f>
        <v>1</v>
      </c>
      <c r="V3117">
        <f>YEAR(Healthcare_Data_v1__4[[#This Row],[Date of Admission]])</f>
        <v>2020</v>
      </c>
      <c r="W3117">
        <f>DAY(Healthcare_Data_v1__4[[#This Row],[Date of Admission]])</f>
        <v>31</v>
      </c>
    </row>
    <row r="3118" spans="1:23" x14ac:dyDescent="0.3">
      <c r="A3118" t="s">
        <v>20787</v>
      </c>
      <c r="B3118">
        <v>71</v>
      </c>
      <c r="C3118" t="s">
        <v>3</v>
      </c>
      <c r="D3118" t="s">
        <v>16</v>
      </c>
      <c r="E3118" t="s">
        <v>24</v>
      </c>
      <c r="F3118" t="s">
        <v>9</v>
      </c>
      <c r="G3118" s="1">
        <v>44063</v>
      </c>
      <c r="H3118" t="s">
        <v>6166</v>
      </c>
      <c r="I3118" t="s">
        <v>6167</v>
      </c>
      <c r="J3118">
        <v>29025.157329999998</v>
      </c>
      <c r="K3118" t="s">
        <v>41</v>
      </c>
      <c r="L3118">
        <v>38037</v>
      </c>
      <c r="M3118">
        <v>186</v>
      </c>
      <c r="N3118" t="s">
        <v>55</v>
      </c>
      <c r="O3118" s="1">
        <v>44082</v>
      </c>
      <c r="P3118" t="s">
        <v>56</v>
      </c>
      <c r="Q3118" t="s">
        <v>57</v>
      </c>
      <c r="R3118">
        <f>Healthcare_Data_v1__4[[#This Row],[Discharge Date]]-Healthcare_Data_v1__4[[#This Row],[Date of Admission]]</f>
        <v>19</v>
      </c>
      <c r="S3118" t="str" cm="1">
        <f t="array" ref="S3118">_xlfn.IFS( Healthcare_Data_v1__4[[#This Row],[Days of Stay]]&lt;10,"Low",Healthcare_Data_v1__4[[#This Row],[Days of Stay]]&lt;20,"Med",Healthcare_Data_v1__4[[#This Row],[Days of Stay]]&lt;=30,"High")</f>
        <v>Med</v>
      </c>
      <c r="T3118" t="str">
        <f>CONCATENATE(Healthcare_Data_v1__4[[#This Row],[Medical Condition]],Healthcare_Data_v1__4[[#This Row],[Duration]])</f>
        <v>ArthritisMed</v>
      </c>
      <c r="U3118">
        <f>MONTH(Healthcare_Data_v1__4[[#This Row],[Date of Admission]])</f>
        <v>8</v>
      </c>
      <c r="V3118">
        <f>YEAR(Healthcare_Data_v1__4[[#This Row],[Date of Admission]])</f>
        <v>2020</v>
      </c>
      <c r="W3118">
        <f>DAY(Healthcare_Data_v1__4[[#This Row],[Date of Admission]])</f>
        <v>20</v>
      </c>
    </row>
    <row r="3119" spans="1:23" x14ac:dyDescent="0.3">
      <c r="A3119" t="s">
        <v>20788</v>
      </c>
      <c r="B3119">
        <v>31</v>
      </c>
      <c r="C3119" t="s">
        <v>5</v>
      </c>
      <c r="D3119" t="s">
        <v>16</v>
      </c>
      <c r="E3119" t="s">
        <v>24</v>
      </c>
      <c r="F3119" t="s">
        <v>6</v>
      </c>
      <c r="G3119" s="1">
        <v>44773</v>
      </c>
      <c r="H3119" t="s">
        <v>6168</v>
      </c>
      <c r="I3119" t="s">
        <v>4578</v>
      </c>
      <c r="J3119">
        <v>29023.130399999998</v>
      </c>
      <c r="K3119" t="s">
        <v>47</v>
      </c>
      <c r="L3119">
        <v>9621</v>
      </c>
      <c r="M3119">
        <v>477</v>
      </c>
      <c r="N3119" t="s">
        <v>55</v>
      </c>
      <c r="O3119" s="1">
        <v>44793</v>
      </c>
      <c r="P3119" t="s">
        <v>60</v>
      </c>
      <c r="Q3119" t="s">
        <v>44</v>
      </c>
      <c r="R3119">
        <f>Healthcare_Data_v1__4[[#This Row],[Discharge Date]]-Healthcare_Data_v1__4[[#This Row],[Date of Admission]]</f>
        <v>20</v>
      </c>
      <c r="S3119" t="str" cm="1">
        <f t="array" ref="S3119">_xlfn.IFS( Healthcare_Data_v1__4[[#This Row],[Days of Stay]]&lt;10,"Low",Healthcare_Data_v1__4[[#This Row],[Days of Stay]]&lt;20,"Med",Healthcare_Data_v1__4[[#This Row],[Days of Stay]]&lt;=30,"High")</f>
        <v>High</v>
      </c>
      <c r="T3119" t="str">
        <f>CONCATENATE(Healthcare_Data_v1__4[[#This Row],[Medical Condition]],Healthcare_Data_v1__4[[#This Row],[Duration]])</f>
        <v>AsthmaHigh</v>
      </c>
      <c r="U3119">
        <f>MONTH(Healthcare_Data_v1__4[[#This Row],[Date of Admission]])</f>
        <v>7</v>
      </c>
      <c r="V3119">
        <f>YEAR(Healthcare_Data_v1__4[[#This Row],[Date of Admission]])</f>
        <v>2022</v>
      </c>
      <c r="W3119">
        <f>DAY(Healthcare_Data_v1__4[[#This Row],[Date of Admission]])</f>
        <v>31</v>
      </c>
    </row>
    <row r="3120" spans="1:23" x14ac:dyDescent="0.3">
      <c r="A3120" t="s">
        <v>20789</v>
      </c>
      <c r="B3120">
        <v>71</v>
      </c>
      <c r="C3120" t="s">
        <v>3</v>
      </c>
      <c r="D3120" t="s">
        <v>16</v>
      </c>
      <c r="E3120" t="s">
        <v>21</v>
      </c>
      <c r="F3120" t="s">
        <v>9</v>
      </c>
      <c r="G3120" s="1">
        <v>43650</v>
      </c>
      <c r="H3120" t="s">
        <v>6169</v>
      </c>
      <c r="I3120" t="s">
        <v>6170</v>
      </c>
      <c r="J3120">
        <v>29016.30286</v>
      </c>
      <c r="K3120" t="s">
        <v>41</v>
      </c>
      <c r="L3120">
        <v>4104</v>
      </c>
      <c r="M3120">
        <v>467</v>
      </c>
      <c r="N3120" t="s">
        <v>55</v>
      </c>
      <c r="O3120" s="1">
        <v>43664</v>
      </c>
      <c r="P3120" t="s">
        <v>43</v>
      </c>
      <c r="Q3120" t="s">
        <v>57</v>
      </c>
      <c r="R3120">
        <f>Healthcare_Data_v1__4[[#This Row],[Discharge Date]]-Healthcare_Data_v1__4[[#This Row],[Date of Admission]]</f>
        <v>14</v>
      </c>
      <c r="S3120" t="str" cm="1">
        <f t="array" ref="S3120">_xlfn.IFS( Healthcare_Data_v1__4[[#This Row],[Days of Stay]]&lt;10,"Low",Healthcare_Data_v1__4[[#This Row],[Days of Stay]]&lt;20,"Med",Healthcare_Data_v1__4[[#This Row],[Days of Stay]]&lt;=30,"High")</f>
        <v>Med</v>
      </c>
      <c r="T3120" t="str">
        <f>CONCATENATE(Healthcare_Data_v1__4[[#This Row],[Medical Condition]],Healthcare_Data_v1__4[[#This Row],[Duration]])</f>
        <v>ArthritisMed</v>
      </c>
      <c r="U3120">
        <f>MONTH(Healthcare_Data_v1__4[[#This Row],[Date of Admission]])</f>
        <v>7</v>
      </c>
      <c r="V3120">
        <f>YEAR(Healthcare_Data_v1__4[[#This Row],[Date of Admission]])</f>
        <v>2019</v>
      </c>
      <c r="W3120">
        <f>DAY(Healthcare_Data_v1__4[[#This Row],[Date of Admission]])</f>
        <v>4</v>
      </c>
    </row>
    <row r="3121" spans="1:23" x14ac:dyDescent="0.3">
      <c r="A3121" t="s">
        <v>20790</v>
      </c>
      <c r="B3121">
        <v>80</v>
      </c>
      <c r="C3121" t="s">
        <v>3</v>
      </c>
      <c r="D3121" t="s">
        <v>15</v>
      </c>
      <c r="E3121" t="s">
        <v>24</v>
      </c>
      <c r="F3121" t="s">
        <v>7</v>
      </c>
      <c r="G3121" s="1">
        <v>43980</v>
      </c>
      <c r="H3121" t="s">
        <v>6171</v>
      </c>
      <c r="I3121" t="s">
        <v>6172</v>
      </c>
      <c r="J3121">
        <v>29015.32188</v>
      </c>
      <c r="K3121" t="s">
        <v>63</v>
      </c>
      <c r="L3121">
        <v>12893</v>
      </c>
      <c r="M3121">
        <v>372</v>
      </c>
      <c r="N3121" t="s">
        <v>42</v>
      </c>
      <c r="O3121" s="1">
        <v>43985</v>
      </c>
      <c r="P3121" t="s">
        <v>85</v>
      </c>
      <c r="Q3121" t="s">
        <v>44</v>
      </c>
      <c r="R3121">
        <f>Healthcare_Data_v1__4[[#This Row],[Discharge Date]]-Healthcare_Data_v1__4[[#This Row],[Date of Admission]]</f>
        <v>5</v>
      </c>
      <c r="S3121" t="str" cm="1">
        <f t="array" ref="S3121">_xlfn.IFS( Healthcare_Data_v1__4[[#This Row],[Days of Stay]]&lt;10,"Low",Healthcare_Data_v1__4[[#This Row],[Days of Stay]]&lt;20,"Med",Healthcare_Data_v1__4[[#This Row],[Days of Stay]]&lt;=30,"High")</f>
        <v>Low</v>
      </c>
      <c r="T3121" t="str">
        <f>CONCATENATE(Healthcare_Data_v1__4[[#This Row],[Medical Condition]],Healthcare_Data_v1__4[[#This Row],[Duration]])</f>
        <v>ObesityLow</v>
      </c>
      <c r="U3121">
        <f>MONTH(Healthcare_Data_v1__4[[#This Row],[Date of Admission]])</f>
        <v>5</v>
      </c>
      <c r="V3121">
        <f>YEAR(Healthcare_Data_v1__4[[#This Row],[Date of Admission]])</f>
        <v>2020</v>
      </c>
      <c r="W3121">
        <f>DAY(Healthcare_Data_v1__4[[#This Row],[Date of Admission]])</f>
        <v>29</v>
      </c>
    </row>
    <row r="3122" spans="1:23" x14ac:dyDescent="0.3">
      <c r="A3122" t="s">
        <v>20791</v>
      </c>
      <c r="B3122">
        <v>51</v>
      </c>
      <c r="C3122" t="s">
        <v>8</v>
      </c>
      <c r="D3122" t="s">
        <v>16</v>
      </c>
      <c r="E3122" t="s">
        <v>19</v>
      </c>
      <c r="F3122" t="s">
        <v>6</v>
      </c>
      <c r="G3122" s="1">
        <v>45110</v>
      </c>
      <c r="H3122" t="s">
        <v>6173</v>
      </c>
      <c r="I3122" t="s">
        <v>6174</v>
      </c>
      <c r="J3122">
        <v>29008.30888</v>
      </c>
      <c r="K3122" t="s">
        <v>69</v>
      </c>
      <c r="L3122">
        <v>44666</v>
      </c>
      <c r="M3122">
        <v>149</v>
      </c>
      <c r="N3122" t="s">
        <v>55</v>
      </c>
      <c r="O3122" s="1">
        <v>45116</v>
      </c>
      <c r="P3122" t="s">
        <v>49</v>
      </c>
      <c r="Q3122" t="s">
        <v>57</v>
      </c>
      <c r="R3122">
        <f>Healthcare_Data_v1__4[[#This Row],[Discharge Date]]-Healthcare_Data_v1__4[[#This Row],[Date of Admission]]</f>
        <v>6</v>
      </c>
      <c r="S3122" t="str" cm="1">
        <f t="array" ref="S3122">_xlfn.IFS( Healthcare_Data_v1__4[[#This Row],[Days of Stay]]&lt;10,"Low",Healthcare_Data_v1__4[[#This Row],[Days of Stay]]&lt;20,"Med",Healthcare_Data_v1__4[[#This Row],[Days of Stay]]&lt;=30,"High")</f>
        <v>Low</v>
      </c>
      <c r="T3122" t="str">
        <f>CONCATENATE(Healthcare_Data_v1__4[[#This Row],[Medical Condition]],Healthcare_Data_v1__4[[#This Row],[Duration]])</f>
        <v>AsthmaLow</v>
      </c>
      <c r="U3122">
        <f>MONTH(Healthcare_Data_v1__4[[#This Row],[Date of Admission]])</f>
        <v>7</v>
      </c>
      <c r="V3122">
        <f>YEAR(Healthcare_Data_v1__4[[#This Row],[Date of Admission]])</f>
        <v>2023</v>
      </c>
      <c r="W3122">
        <f>DAY(Healthcare_Data_v1__4[[#This Row],[Date of Admission]])</f>
        <v>3</v>
      </c>
    </row>
    <row r="3123" spans="1:23" x14ac:dyDescent="0.3">
      <c r="A3123" t="s">
        <v>20792</v>
      </c>
      <c r="B3123">
        <v>36</v>
      </c>
      <c r="C3123" t="s">
        <v>5</v>
      </c>
      <c r="D3123" t="s">
        <v>16</v>
      </c>
      <c r="E3123" t="s">
        <v>25</v>
      </c>
      <c r="F3123" t="s">
        <v>11</v>
      </c>
      <c r="G3123" s="1">
        <v>43604</v>
      </c>
      <c r="H3123" t="s">
        <v>6175</v>
      </c>
      <c r="I3123" t="s">
        <v>6176</v>
      </c>
      <c r="J3123">
        <v>29005.194609999999</v>
      </c>
      <c r="K3123" t="s">
        <v>47</v>
      </c>
      <c r="L3123">
        <v>17428</v>
      </c>
      <c r="M3123">
        <v>254</v>
      </c>
      <c r="N3123" t="s">
        <v>42</v>
      </c>
      <c r="O3123" s="1">
        <v>43609</v>
      </c>
      <c r="P3123" t="s">
        <v>60</v>
      </c>
      <c r="Q3123" t="s">
        <v>50</v>
      </c>
      <c r="R3123">
        <f>Healthcare_Data_v1__4[[#This Row],[Discharge Date]]-Healthcare_Data_v1__4[[#This Row],[Date of Admission]]</f>
        <v>5</v>
      </c>
      <c r="S3123" t="str" cm="1">
        <f t="array" ref="S3123">_xlfn.IFS( Healthcare_Data_v1__4[[#This Row],[Days of Stay]]&lt;10,"Low",Healthcare_Data_v1__4[[#This Row],[Days of Stay]]&lt;20,"Med",Healthcare_Data_v1__4[[#This Row],[Days of Stay]]&lt;=30,"High")</f>
        <v>Low</v>
      </c>
      <c r="T3123" t="str">
        <f>CONCATENATE(Healthcare_Data_v1__4[[#This Row],[Medical Condition]],Healthcare_Data_v1__4[[#This Row],[Duration]])</f>
        <v>CancerLow</v>
      </c>
      <c r="U3123">
        <f>MONTH(Healthcare_Data_v1__4[[#This Row],[Date of Admission]])</f>
        <v>5</v>
      </c>
      <c r="V3123">
        <f>YEAR(Healthcare_Data_v1__4[[#This Row],[Date of Admission]])</f>
        <v>2019</v>
      </c>
      <c r="W3123">
        <f>DAY(Healthcare_Data_v1__4[[#This Row],[Date of Admission]])</f>
        <v>19</v>
      </c>
    </row>
    <row r="3124" spans="1:23" x14ac:dyDescent="0.3">
      <c r="A3124" t="s">
        <v>20793</v>
      </c>
      <c r="B3124">
        <v>55</v>
      </c>
      <c r="C3124" t="s">
        <v>3</v>
      </c>
      <c r="D3124" t="s">
        <v>16</v>
      </c>
      <c r="E3124" t="s">
        <v>26</v>
      </c>
      <c r="F3124" t="s">
        <v>7</v>
      </c>
      <c r="G3124" s="1">
        <v>44793</v>
      </c>
      <c r="H3124" t="s">
        <v>6052</v>
      </c>
      <c r="I3124" t="s">
        <v>6177</v>
      </c>
      <c r="J3124">
        <v>29002.830580000002</v>
      </c>
      <c r="K3124" t="s">
        <v>41</v>
      </c>
      <c r="L3124">
        <v>13254</v>
      </c>
      <c r="M3124">
        <v>380</v>
      </c>
      <c r="N3124" t="s">
        <v>48</v>
      </c>
      <c r="O3124" s="1">
        <v>44812</v>
      </c>
      <c r="P3124" t="s">
        <v>49</v>
      </c>
      <c r="Q3124" t="s">
        <v>57</v>
      </c>
      <c r="R3124">
        <f>Healthcare_Data_v1__4[[#This Row],[Discharge Date]]-Healthcare_Data_v1__4[[#This Row],[Date of Admission]]</f>
        <v>19</v>
      </c>
      <c r="S3124" t="str" cm="1">
        <f t="array" ref="S3124">_xlfn.IFS( Healthcare_Data_v1__4[[#This Row],[Days of Stay]]&lt;10,"Low",Healthcare_Data_v1__4[[#This Row],[Days of Stay]]&lt;20,"Med",Healthcare_Data_v1__4[[#This Row],[Days of Stay]]&lt;=30,"High")</f>
        <v>Med</v>
      </c>
      <c r="T3124" t="str">
        <f>CONCATENATE(Healthcare_Data_v1__4[[#This Row],[Medical Condition]],Healthcare_Data_v1__4[[#This Row],[Duration]])</f>
        <v>ObesityMed</v>
      </c>
      <c r="U3124">
        <f>MONTH(Healthcare_Data_v1__4[[#This Row],[Date of Admission]])</f>
        <v>8</v>
      </c>
      <c r="V3124">
        <f>YEAR(Healthcare_Data_v1__4[[#This Row],[Date of Admission]])</f>
        <v>2022</v>
      </c>
      <c r="W3124">
        <f>DAY(Healthcare_Data_v1__4[[#This Row],[Date of Admission]])</f>
        <v>20</v>
      </c>
    </row>
    <row r="3125" spans="1:23" x14ac:dyDescent="0.3">
      <c r="A3125" t="s">
        <v>20794</v>
      </c>
      <c r="B3125">
        <v>57</v>
      </c>
      <c r="C3125" t="s">
        <v>3</v>
      </c>
      <c r="D3125" t="s">
        <v>16</v>
      </c>
      <c r="E3125" t="s">
        <v>20</v>
      </c>
      <c r="F3125" t="s">
        <v>6</v>
      </c>
      <c r="G3125" s="1">
        <v>43766</v>
      </c>
      <c r="H3125" t="s">
        <v>6178</v>
      </c>
      <c r="I3125" t="s">
        <v>6179</v>
      </c>
      <c r="J3125">
        <v>29001.009470000001</v>
      </c>
      <c r="K3125" t="s">
        <v>69</v>
      </c>
      <c r="L3125">
        <v>4116</v>
      </c>
      <c r="M3125">
        <v>234</v>
      </c>
      <c r="N3125" t="s">
        <v>55</v>
      </c>
      <c r="O3125" s="1">
        <v>43793</v>
      </c>
      <c r="P3125" t="s">
        <v>85</v>
      </c>
      <c r="Q3125" t="s">
        <v>57</v>
      </c>
      <c r="R3125">
        <f>Healthcare_Data_v1__4[[#This Row],[Discharge Date]]-Healthcare_Data_v1__4[[#This Row],[Date of Admission]]</f>
        <v>27</v>
      </c>
      <c r="S3125" t="str" cm="1">
        <f t="array" ref="S3125">_xlfn.IFS( Healthcare_Data_v1__4[[#This Row],[Days of Stay]]&lt;10,"Low",Healthcare_Data_v1__4[[#This Row],[Days of Stay]]&lt;20,"Med",Healthcare_Data_v1__4[[#This Row],[Days of Stay]]&lt;=30,"High")</f>
        <v>High</v>
      </c>
      <c r="T3125" t="str">
        <f>CONCATENATE(Healthcare_Data_v1__4[[#This Row],[Medical Condition]],Healthcare_Data_v1__4[[#This Row],[Duration]])</f>
        <v>AsthmaHigh</v>
      </c>
      <c r="U3125">
        <f>MONTH(Healthcare_Data_v1__4[[#This Row],[Date of Admission]])</f>
        <v>10</v>
      </c>
      <c r="V3125">
        <f>YEAR(Healthcare_Data_v1__4[[#This Row],[Date of Admission]])</f>
        <v>2019</v>
      </c>
      <c r="W3125">
        <f>DAY(Healthcare_Data_v1__4[[#This Row],[Date of Admission]])</f>
        <v>28</v>
      </c>
    </row>
    <row r="3126" spans="1:23" x14ac:dyDescent="0.3">
      <c r="A3126" t="s">
        <v>20795</v>
      </c>
      <c r="B3126">
        <v>83</v>
      </c>
      <c r="C3126" t="s">
        <v>3</v>
      </c>
      <c r="D3126" t="s">
        <v>15</v>
      </c>
      <c r="E3126" t="s">
        <v>24</v>
      </c>
      <c r="F3126" t="s">
        <v>11</v>
      </c>
      <c r="G3126" s="1">
        <v>44192</v>
      </c>
      <c r="H3126" t="s">
        <v>6180</v>
      </c>
      <c r="I3126" t="s">
        <v>6181</v>
      </c>
      <c r="J3126">
        <v>28993.173220000001</v>
      </c>
      <c r="K3126" t="s">
        <v>69</v>
      </c>
      <c r="L3126">
        <v>7308</v>
      </c>
      <c r="M3126">
        <v>368</v>
      </c>
      <c r="N3126" t="s">
        <v>48</v>
      </c>
      <c r="O3126" s="1">
        <v>44211</v>
      </c>
      <c r="P3126" t="s">
        <v>60</v>
      </c>
      <c r="Q3126" t="s">
        <v>50</v>
      </c>
      <c r="R3126">
        <f>Healthcare_Data_v1__4[[#This Row],[Discharge Date]]-Healthcare_Data_v1__4[[#This Row],[Date of Admission]]</f>
        <v>19</v>
      </c>
      <c r="S3126" t="str" cm="1">
        <f t="array" ref="S3126">_xlfn.IFS( Healthcare_Data_v1__4[[#This Row],[Days of Stay]]&lt;10,"Low",Healthcare_Data_v1__4[[#This Row],[Days of Stay]]&lt;20,"Med",Healthcare_Data_v1__4[[#This Row],[Days of Stay]]&lt;=30,"High")</f>
        <v>Med</v>
      </c>
      <c r="T3126" t="str">
        <f>CONCATENATE(Healthcare_Data_v1__4[[#This Row],[Medical Condition]],Healthcare_Data_v1__4[[#This Row],[Duration]])</f>
        <v>CancerMed</v>
      </c>
      <c r="U3126">
        <f>MONTH(Healthcare_Data_v1__4[[#This Row],[Date of Admission]])</f>
        <v>12</v>
      </c>
      <c r="V3126">
        <f>YEAR(Healthcare_Data_v1__4[[#This Row],[Date of Admission]])</f>
        <v>2020</v>
      </c>
      <c r="W3126">
        <f>DAY(Healthcare_Data_v1__4[[#This Row],[Date of Admission]])</f>
        <v>27</v>
      </c>
    </row>
    <row r="3127" spans="1:23" x14ac:dyDescent="0.3">
      <c r="A3127" t="s">
        <v>20796</v>
      </c>
      <c r="B3127">
        <v>77</v>
      </c>
      <c r="C3127" t="s">
        <v>3</v>
      </c>
      <c r="D3127" t="s">
        <v>15</v>
      </c>
      <c r="E3127" t="s">
        <v>25</v>
      </c>
      <c r="F3127" t="s">
        <v>11</v>
      </c>
      <c r="G3127" s="1">
        <v>44435</v>
      </c>
      <c r="H3127" t="s">
        <v>4146</v>
      </c>
      <c r="I3127" t="s">
        <v>6182</v>
      </c>
      <c r="J3127">
        <v>28991.88247</v>
      </c>
      <c r="K3127" t="s">
        <v>66</v>
      </c>
      <c r="L3127">
        <v>65552</v>
      </c>
      <c r="M3127">
        <v>222</v>
      </c>
      <c r="N3127" t="s">
        <v>48</v>
      </c>
      <c r="O3127" s="1">
        <v>44441</v>
      </c>
      <c r="P3127" t="s">
        <v>43</v>
      </c>
      <c r="Q3127" t="s">
        <v>50</v>
      </c>
      <c r="R3127">
        <f>Healthcare_Data_v1__4[[#This Row],[Discharge Date]]-Healthcare_Data_v1__4[[#This Row],[Date of Admission]]</f>
        <v>6</v>
      </c>
      <c r="S3127" t="str" cm="1">
        <f t="array" ref="S3127">_xlfn.IFS( Healthcare_Data_v1__4[[#This Row],[Days of Stay]]&lt;10,"Low",Healthcare_Data_v1__4[[#This Row],[Days of Stay]]&lt;20,"Med",Healthcare_Data_v1__4[[#This Row],[Days of Stay]]&lt;=30,"High")</f>
        <v>Low</v>
      </c>
      <c r="T3127" t="str">
        <f>CONCATENATE(Healthcare_Data_v1__4[[#This Row],[Medical Condition]],Healthcare_Data_v1__4[[#This Row],[Duration]])</f>
        <v>CancerLow</v>
      </c>
      <c r="U3127">
        <f>MONTH(Healthcare_Data_v1__4[[#This Row],[Date of Admission]])</f>
        <v>8</v>
      </c>
      <c r="V3127">
        <f>YEAR(Healthcare_Data_v1__4[[#This Row],[Date of Admission]])</f>
        <v>2021</v>
      </c>
      <c r="W3127">
        <f>DAY(Healthcare_Data_v1__4[[#This Row],[Date of Admission]])</f>
        <v>27</v>
      </c>
    </row>
    <row r="3128" spans="1:23" x14ac:dyDescent="0.3">
      <c r="A3128" t="s">
        <v>20797</v>
      </c>
      <c r="B3128">
        <v>47</v>
      </c>
      <c r="C3128" t="s">
        <v>8</v>
      </c>
      <c r="D3128" t="s">
        <v>15</v>
      </c>
      <c r="E3128" t="s">
        <v>22</v>
      </c>
      <c r="F3128" t="s">
        <v>4</v>
      </c>
      <c r="G3128" s="1">
        <v>44087</v>
      </c>
      <c r="H3128" t="s">
        <v>6183</v>
      </c>
      <c r="I3128" t="s">
        <v>5883</v>
      </c>
      <c r="J3128">
        <v>28982.888439999999</v>
      </c>
      <c r="K3128" t="s">
        <v>41</v>
      </c>
      <c r="L3128">
        <v>9351</v>
      </c>
      <c r="M3128">
        <v>213</v>
      </c>
      <c r="N3128" t="s">
        <v>48</v>
      </c>
      <c r="O3128" s="1">
        <v>44117</v>
      </c>
      <c r="P3128" t="s">
        <v>85</v>
      </c>
      <c r="Q3128" t="s">
        <v>50</v>
      </c>
      <c r="R3128">
        <f>Healthcare_Data_v1__4[[#This Row],[Discharge Date]]-Healthcare_Data_v1__4[[#This Row],[Date of Admission]]</f>
        <v>30</v>
      </c>
      <c r="S3128" t="str" cm="1">
        <f t="array" ref="S3128">_xlfn.IFS( Healthcare_Data_v1__4[[#This Row],[Days of Stay]]&lt;10,"Low",Healthcare_Data_v1__4[[#This Row],[Days of Stay]]&lt;20,"Med",Healthcare_Data_v1__4[[#This Row],[Days of Stay]]&lt;=30,"High")</f>
        <v>High</v>
      </c>
      <c r="T3128" t="str">
        <f>CONCATENATE(Healthcare_Data_v1__4[[#This Row],[Medical Condition]],Healthcare_Data_v1__4[[#This Row],[Duration]])</f>
        <v>DiabetesHigh</v>
      </c>
      <c r="U3128">
        <f>MONTH(Healthcare_Data_v1__4[[#This Row],[Date of Admission]])</f>
        <v>9</v>
      </c>
      <c r="V3128">
        <f>YEAR(Healthcare_Data_v1__4[[#This Row],[Date of Admission]])</f>
        <v>2020</v>
      </c>
      <c r="W3128">
        <f>DAY(Healthcare_Data_v1__4[[#This Row],[Date of Admission]])</f>
        <v>13</v>
      </c>
    </row>
    <row r="3129" spans="1:23" x14ac:dyDescent="0.3">
      <c r="A3129" t="s">
        <v>20798</v>
      </c>
      <c r="B3129">
        <v>66</v>
      </c>
      <c r="C3129" t="s">
        <v>3</v>
      </c>
      <c r="D3129" t="s">
        <v>16</v>
      </c>
      <c r="E3129" t="s">
        <v>22</v>
      </c>
      <c r="F3129" t="s">
        <v>4</v>
      </c>
      <c r="G3129" s="1">
        <v>44789</v>
      </c>
      <c r="H3129" t="s">
        <v>6184</v>
      </c>
      <c r="I3129" t="s">
        <v>6185</v>
      </c>
      <c r="J3129">
        <v>28980.035739999999</v>
      </c>
      <c r="K3129" t="s">
        <v>69</v>
      </c>
      <c r="L3129">
        <v>19567</v>
      </c>
      <c r="M3129">
        <v>126</v>
      </c>
      <c r="N3129" t="s">
        <v>48</v>
      </c>
      <c r="O3129" s="1">
        <v>44805</v>
      </c>
      <c r="P3129" t="s">
        <v>43</v>
      </c>
      <c r="Q3129" t="s">
        <v>44</v>
      </c>
      <c r="R3129">
        <f>Healthcare_Data_v1__4[[#This Row],[Discharge Date]]-Healthcare_Data_v1__4[[#This Row],[Date of Admission]]</f>
        <v>16</v>
      </c>
      <c r="S3129" t="str" cm="1">
        <f t="array" ref="S3129">_xlfn.IFS( Healthcare_Data_v1__4[[#This Row],[Days of Stay]]&lt;10,"Low",Healthcare_Data_v1__4[[#This Row],[Days of Stay]]&lt;20,"Med",Healthcare_Data_v1__4[[#This Row],[Days of Stay]]&lt;=30,"High")</f>
        <v>Med</v>
      </c>
      <c r="T3129" t="str">
        <f>CONCATENATE(Healthcare_Data_v1__4[[#This Row],[Medical Condition]],Healthcare_Data_v1__4[[#This Row],[Duration]])</f>
        <v>DiabetesMed</v>
      </c>
      <c r="U3129">
        <f>MONTH(Healthcare_Data_v1__4[[#This Row],[Date of Admission]])</f>
        <v>8</v>
      </c>
      <c r="V3129">
        <f>YEAR(Healthcare_Data_v1__4[[#This Row],[Date of Admission]])</f>
        <v>2022</v>
      </c>
      <c r="W3129">
        <f>DAY(Healthcare_Data_v1__4[[#This Row],[Date of Admission]])</f>
        <v>16</v>
      </c>
    </row>
    <row r="3130" spans="1:23" x14ac:dyDescent="0.3">
      <c r="A3130" t="s">
        <v>20799</v>
      </c>
      <c r="B3130">
        <v>42</v>
      </c>
      <c r="C3130" t="s">
        <v>8</v>
      </c>
      <c r="D3130" t="s">
        <v>16</v>
      </c>
      <c r="E3130" t="s">
        <v>22</v>
      </c>
      <c r="F3130" t="s">
        <v>11</v>
      </c>
      <c r="G3130" s="1">
        <v>44300</v>
      </c>
      <c r="H3130" t="s">
        <v>6186</v>
      </c>
      <c r="I3130" t="s">
        <v>614</v>
      </c>
      <c r="J3130">
        <v>28970.95377</v>
      </c>
      <c r="K3130" t="s">
        <v>63</v>
      </c>
      <c r="L3130">
        <v>68170</v>
      </c>
      <c r="M3130">
        <v>211</v>
      </c>
      <c r="N3130" t="s">
        <v>48</v>
      </c>
      <c r="O3130" s="1">
        <v>44323</v>
      </c>
      <c r="P3130" t="s">
        <v>49</v>
      </c>
      <c r="Q3130" t="s">
        <v>44</v>
      </c>
      <c r="R3130">
        <f>Healthcare_Data_v1__4[[#This Row],[Discharge Date]]-Healthcare_Data_v1__4[[#This Row],[Date of Admission]]</f>
        <v>23</v>
      </c>
      <c r="S3130" t="str" cm="1">
        <f t="array" ref="S3130">_xlfn.IFS( Healthcare_Data_v1__4[[#This Row],[Days of Stay]]&lt;10,"Low",Healthcare_Data_v1__4[[#This Row],[Days of Stay]]&lt;20,"Med",Healthcare_Data_v1__4[[#This Row],[Days of Stay]]&lt;=30,"High")</f>
        <v>High</v>
      </c>
      <c r="T3130" t="str">
        <f>CONCATENATE(Healthcare_Data_v1__4[[#This Row],[Medical Condition]],Healthcare_Data_v1__4[[#This Row],[Duration]])</f>
        <v>CancerHigh</v>
      </c>
      <c r="U3130">
        <f>MONTH(Healthcare_Data_v1__4[[#This Row],[Date of Admission]])</f>
        <v>4</v>
      </c>
      <c r="V3130">
        <f>YEAR(Healthcare_Data_v1__4[[#This Row],[Date of Admission]])</f>
        <v>2021</v>
      </c>
      <c r="W3130">
        <f>DAY(Healthcare_Data_v1__4[[#This Row],[Date of Admission]])</f>
        <v>14</v>
      </c>
    </row>
    <row r="3131" spans="1:23" x14ac:dyDescent="0.3">
      <c r="A3131" t="s">
        <v>20800</v>
      </c>
      <c r="B3131">
        <v>82</v>
      </c>
      <c r="C3131" t="s">
        <v>3</v>
      </c>
      <c r="D3131" t="s">
        <v>15</v>
      </c>
      <c r="E3131" t="s">
        <v>26</v>
      </c>
      <c r="F3131" t="s">
        <v>7</v>
      </c>
      <c r="G3131" s="1">
        <v>44006</v>
      </c>
      <c r="H3131" t="s">
        <v>6187</v>
      </c>
      <c r="I3131" t="s">
        <v>6188</v>
      </c>
      <c r="J3131">
        <v>28967.508999999998</v>
      </c>
      <c r="K3131" t="s">
        <v>69</v>
      </c>
      <c r="L3131">
        <v>18751</v>
      </c>
      <c r="M3131">
        <v>320</v>
      </c>
      <c r="N3131" t="s">
        <v>42</v>
      </c>
      <c r="O3131" s="1">
        <v>44026</v>
      </c>
      <c r="P3131" t="s">
        <v>43</v>
      </c>
      <c r="Q3131" t="s">
        <v>50</v>
      </c>
      <c r="R3131">
        <f>Healthcare_Data_v1__4[[#This Row],[Discharge Date]]-Healthcare_Data_v1__4[[#This Row],[Date of Admission]]</f>
        <v>20</v>
      </c>
      <c r="S3131" t="str" cm="1">
        <f t="array" ref="S3131">_xlfn.IFS( Healthcare_Data_v1__4[[#This Row],[Days of Stay]]&lt;10,"Low",Healthcare_Data_v1__4[[#This Row],[Days of Stay]]&lt;20,"Med",Healthcare_Data_v1__4[[#This Row],[Days of Stay]]&lt;=30,"High")</f>
        <v>High</v>
      </c>
      <c r="T3131" t="str">
        <f>CONCATENATE(Healthcare_Data_v1__4[[#This Row],[Medical Condition]],Healthcare_Data_v1__4[[#This Row],[Duration]])</f>
        <v>ObesityHigh</v>
      </c>
      <c r="U3131">
        <f>MONTH(Healthcare_Data_v1__4[[#This Row],[Date of Admission]])</f>
        <v>6</v>
      </c>
      <c r="V3131">
        <f>YEAR(Healthcare_Data_v1__4[[#This Row],[Date of Admission]])</f>
        <v>2020</v>
      </c>
      <c r="W3131">
        <f>DAY(Healthcare_Data_v1__4[[#This Row],[Date of Admission]])</f>
        <v>24</v>
      </c>
    </row>
    <row r="3132" spans="1:23" x14ac:dyDescent="0.3">
      <c r="A3132" t="s">
        <v>20801</v>
      </c>
      <c r="B3132">
        <v>75</v>
      </c>
      <c r="C3132" t="s">
        <v>3</v>
      </c>
      <c r="D3132" t="s">
        <v>15</v>
      </c>
      <c r="E3132" t="s">
        <v>23</v>
      </c>
      <c r="F3132" t="s">
        <v>7</v>
      </c>
      <c r="G3132" s="1">
        <v>44850</v>
      </c>
      <c r="H3132" t="s">
        <v>6189</v>
      </c>
      <c r="I3132" t="s">
        <v>6190</v>
      </c>
      <c r="J3132">
        <v>28957.660639999998</v>
      </c>
      <c r="K3132" t="s">
        <v>41</v>
      </c>
      <c r="L3132">
        <v>11091</v>
      </c>
      <c r="M3132">
        <v>301</v>
      </c>
      <c r="N3132" t="s">
        <v>48</v>
      </c>
      <c r="O3132" s="1">
        <v>44873</v>
      </c>
      <c r="P3132" t="s">
        <v>49</v>
      </c>
      <c r="Q3132" t="s">
        <v>44</v>
      </c>
      <c r="R3132">
        <f>Healthcare_Data_v1__4[[#This Row],[Discharge Date]]-Healthcare_Data_v1__4[[#This Row],[Date of Admission]]</f>
        <v>23</v>
      </c>
      <c r="S3132" t="str" cm="1">
        <f t="array" ref="S3132">_xlfn.IFS( Healthcare_Data_v1__4[[#This Row],[Days of Stay]]&lt;10,"Low",Healthcare_Data_v1__4[[#This Row],[Days of Stay]]&lt;20,"Med",Healthcare_Data_v1__4[[#This Row],[Days of Stay]]&lt;=30,"High")</f>
        <v>High</v>
      </c>
      <c r="T3132" t="str">
        <f>CONCATENATE(Healthcare_Data_v1__4[[#This Row],[Medical Condition]],Healthcare_Data_v1__4[[#This Row],[Duration]])</f>
        <v>ObesityHigh</v>
      </c>
      <c r="U3132">
        <f>MONTH(Healthcare_Data_v1__4[[#This Row],[Date of Admission]])</f>
        <v>10</v>
      </c>
      <c r="V3132">
        <f>YEAR(Healthcare_Data_v1__4[[#This Row],[Date of Admission]])</f>
        <v>2022</v>
      </c>
      <c r="W3132">
        <f>DAY(Healthcare_Data_v1__4[[#This Row],[Date of Admission]])</f>
        <v>16</v>
      </c>
    </row>
    <row r="3133" spans="1:23" x14ac:dyDescent="0.3">
      <c r="A3133" t="s">
        <v>6191</v>
      </c>
      <c r="B3133">
        <v>75</v>
      </c>
      <c r="C3133" t="s">
        <v>3</v>
      </c>
      <c r="D3133" t="s">
        <v>15</v>
      </c>
      <c r="E3133" t="s">
        <v>23</v>
      </c>
      <c r="F3133" t="s">
        <v>7</v>
      </c>
      <c r="G3133" s="1">
        <v>44259</v>
      </c>
      <c r="H3133" t="s">
        <v>6192</v>
      </c>
      <c r="I3133" t="s">
        <v>6193</v>
      </c>
      <c r="J3133">
        <v>28953.380249999998</v>
      </c>
      <c r="K3133" t="s">
        <v>47</v>
      </c>
      <c r="L3133">
        <v>2638</v>
      </c>
      <c r="M3133">
        <v>273</v>
      </c>
      <c r="N3133" t="s">
        <v>42</v>
      </c>
      <c r="O3133" s="1">
        <v>44273</v>
      </c>
      <c r="P3133" t="s">
        <v>56</v>
      </c>
      <c r="Q3133" t="s">
        <v>57</v>
      </c>
      <c r="R3133">
        <f>Healthcare_Data_v1__4[[#This Row],[Discharge Date]]-Healthcare_Data_v1__4[[#This Row],[Date of Admission]]</f>
        <v>14</v>
      </c>
      <c r="S3133" t="str" cm="1">
        <f t="array" ref="S3133">_xlfn.IFS( Healthcare_Data_v1__4[[#This Row],[Days of Stay]]&lt;10,"Low",Healthcare_Data_v1__4[[#This Row],[Days of Stay]]&lt;20,"Med",Healthcare_Data_v1__4[[#This Row],[Days of Stay]]&lt;=30,"High")</f>
        <v>Med</v>
      </c>
      <c r="T3133" t="str">
        <f>CONCATENATE(Healthcare_Data_v1__4[[#This Row],[Medical Condition]],Healthcare_Data_v1__4[[#This Row],[Duration]])</f>
        <v>ObesityMed</v>
      </c>
      <c r="U3133">
        <f>MONTH(Healthcare_Data_v1__4[[#This Row],[Date of Admission]])</f>
        <v>3</v>
      </c>
      <c r="V3133">
        <f>YEAR(Healthcare_Data_v1__4[[#This Row],[Date of Admission]])</f>
        <v>2021</v>
      </c>
      <c r="W3133">
        <f>DAY(Healthcare_Data_v1__4[[#This Row],[Date of Admission]])</f>
        <v>4</v>
      </c>
    </row>
    <row r="3134" spans="1:23" x14ac:dyDescent="0.3">
      <c r="A3134" t="s">
        <v>20802</v>
      </c>
      <c r="B3134">
        <v>29</v>
      </c>
      <c r="C3134" t="s">
        <v>5</v>
      </c>
      <c r="D3134" t="s">
        <v>15</v>
      </c>
      <c r="E3134" t="s">
        <v>25</v>
      </c>
      <c r="F3134" t="s">
        <v>4</v>
      </c>
      <c r="G3134" s="1">
        <v>43798</v>
      </c>
      <c r="H3134" t="s">
        <v>3578</v>
      </c>
      <c r="I3134" t="s">
        <v>6194</v>
      </c>
      <c r="J3134">
        <v>28951.599200000001</v>
      </c>
      <c r="K3134" t="s">
        <v>47</v>
      </c>
      <c r="L3134">
        <v>14870</v>
      </c>
      <c r="M3134">
        <v>303</v>
      </c>
      <c r="N3134" t="s">
        <v>55</v>
      </c>
      <c r="O3134" s="1">
        <v>43817</v>
      </c>
      <c r="P3134" t="s">
        <v>60</v>
      </c>
      <c r="Q3134" t="s">
        <v>57</v>
      </c>
      <c r="R3134">
        <f>Healthcare_Data_v1__4[[#This Row],[Discharge Date]]-Healthcare_Data_v1__4[[#This Row],[Date of Admission]]</f>
        <v>19</v>
      </c>
      <c r="S3134" t="str" cm="1">
        <f t="array" ref="S3134">_xlfn.IFS( Healthcare_Data_v1__4[[#This Row],[Days of Stay]]&lt;10,"Low",Healthcare_Data_v1__4[[#This Row],[Days of Stay]]&lt;20,"Med",Healthcare_Data_v1__4[[#This Row],[Days of Stay]]&lt;=30,"High")</f>
        <v>Med</v>
      </c>
      <c r="T3134" t="str">
        <f>CONCATENATE(Healthcare_Data_v1__4[[#This Row],[Medical Condition]],Healthcare_Data_v1__4[[#This Row],[Duration]])</f>
        <v>DiabetesMed</v>
      </c>
      <c r="U3134">
        <f>MONTH(Healthcare_Data_v1__4[[#This Row],[Date of Admission]])</f>
        <v>11</v>
      </c>
      <c r="V3134">
        <f>YEAR(Healthcare_Data_v1__4[[#This Row],[Date of Admission]])</f>
        <v>2019</v>
      </c>
      <c r="W3134">
        <f>DAY(Healthcare_Data_v1__4[[#This Row],[Date of Admission]])</f>
        <v>29</v>
      </c>
    </row>
    <row r="3135" spans="1:23" x14ac:dyDescent="0.3">
      <c r="A3135" t="s">
        <v>20803</v>
      </c>
      <c r="B3135">
        <v>23</v>
      </c>
      <c r="C3135" t="s">
        <v>12</v>
      </c>
      <c r="D3135" t="s">
        <v>15</v>
      </c>
      <c r="E3135" t="s">
        <v>20</v>
      </c>
      <c r="F3135" t="s">
        <v>4</v>
      </c>
      <c r="G3135" s="1">
        <v>44369</v>
      </c>
      <c r="H3135" t="s">
        <v>6195</v>
      </c>
      <c r="I3135" t="s">
        <v>6196</v>
      </c>
      <c r="J3135">
        <v>28949.950850000001</v>
      </c>
      <c r="K3135" t="s">
        <v>47</v>
      </c>
      <c r="L3135">
        <v>48250</v>
      </c>
      <c r="M3135">
        <v>365</v>
      </c>
      <c r="N3135" t="s">
        <v>48</v>
      </c>
      <c r="O3135" s="1">
        <v>44389</v>
      </c>
      <c r="P3135" t="s">
        <v>85</v>
      </c>
      <c r="Q3135" t="s">
        <v>57</v>
      </c>
      <c r="R3135">
        <f>Healthcare_Data_v1__4[[#This Row],[Discharge Date]]-Healthcare_Data_v1__4[[#This Row],[Date of Admission]]</f>
        <v>20</v>
      </c>
      <c r="S3135" t="str" cm="1">
        <f t="array" ref="S3135">_xlfn.IFS( Healthcare_Data_v1__4[[#This Row],[Days of Stay]]&lt;10,"Low",Healthcare_Data_v1__4[[#This Row],[Days of Stay]]&lt;20,"Med",Healthcare_Data_v1__4[[#This Row],[Days of Stay]]&lt;=30,"High")</f>
        <v>High</v>
      </c>
      <c r="T3135" t="str">
        <f>CONCATENATE(Healthcare_Data_v1__4[[#This Row],[Medical Condition]],Healthcare_Data_v1__4[[#This Row],[Duration]])</f>
        <v>DiabetesHigh</v>
      </c>
      <c r="U3135">
        <f>MONTH(Healthcare_Data_v1__4[[#This Row],[Date of Admission]])</f>
        <v>6</v>
      </c>
      <c r="V3135">
        <f>YEAR(Healthcare_Data_v1__4[[#This Row],[Date of Admission]])</f>
        <v>2021</v>
      </c>
      <c r="W3135">
        <f>DAY(Healthcare_Data_v1__4[[#This Row],[Date of Admission]])</f>
        <v>22</v>
      </c>
    </row>
    <row r="3136" spans="1:23" x14ac:dyDescent="0.3">
      <c r="A3136" t="s">
        <v>20804</v>
      </c>
      <c r="B3136">
        <v>36</v>
      </c>
      <c r="C3136" t="s">
        <v>5</v>
      </c>
      <c r="D3136" t="s">
        <v>16</v>
      </c>
      <c r="E3136" t="s">
        <v>22</v>
      </c>
      <c r="F3136" t="s">
        <v>10</v>
      </c>
      <c r="G3136" s="1">
        <v>44283</v>
      </c>
      <c r="H3136" t="s">
        <v>6197</v>
      </c>
      <c r="I3136" t="s">
        <v>6198</v>
      </c>
      <c r="J3136">
        <v>28943.592000000001</v>
      </c>
      <c r="K3136" t="s">
        <v>66</v>
      </c>
      <c r="L3136">
        <v>20080</v>
      </c>
      <c r="M3136">
        <v>198</v>
      </c>
      <c r="N3136" t="s">
        <v>55</v>
      </c>
      <c r="O3136" s="1">
        <v>44290</v>
      </c>
      <c r="P3136" t="s">
        <v>85</v>
      </c>
      <c r="Q3136" t="s">
        <v>50</v>
      </c>
      <c r="R3136">
        <f>Healthcare_Data_v1__4[[#This Row],[Discharge Date]]-Healthcare_Data_v1__4[[#This Row],[Date of Admission]]</f>
        <v>7</v>
      </c>
      <c r="S3136" t="str" cm="1">
        <f t="array" ref="S3136">_xlfn.IFS( Healthcare_Data_v1__4[[#This Row],[Days of Stay]]&lt;10,"Low",Healthcare_Data_v1__4[[#This Row],[Days of Stay]]&lt;20,"Med",Healthcare_Data_v1__4[[#This Row],[Days of Stay]]&lt;=30,"High")</f>
        <v>Low</v>
      </c>
      <c r="T3136" t="str">
        <f>CONCATENATE(Healthcare_Data_v1__4[[#This Row],[Medical Condition]],Healthcare_Data_v1__4[[#This Row],[Duration]])</f>
        <v>HypertensionLow</v>
      </c>
      <c r="U3136">
        <f>MONTH(Healthcare_Data_v1__4[[#This Row],[Date of Admission]])</f>
        <v>3</v>
      </c>
      <c r="V3136">
        <f>YEAR(Healthcare_Data_v1__4[[#This Row],[Date of Admission]])</f>
        <v>2021</v>
      </c>
      <c r="W3136">
        <f>DAY(Healthcare_Data_v1__4[[#This Row],[Date of Admission]])</f>
        <v>28</v>
      </c>
    </row>
    <row r="3137" spans="1:23" x14ac:dyDescent="0.3">
      <c r="A3137" t="s">
        <v>20805</v>
      </c>
      <c r="B3137">
        <v>63</v>
      </c>
      <c r="C3137" t="s">
        <v>3</v>
      </c>
      <c r="D3137" t="s">
        <v>16</v>
      </c>
      <c r="E3137" t="s">
        <v>22</v>
      </c>
      <c r="F3137" t="s">
        <v>6</v>
      </c>
      <c r="G3137" s="1">
        <v>44301</v>
      </c>
      <c r="H3137" t="s">
        <v>6199</v>
      </c>
      <c r="I3137" t="s">
        <v>6200</v>
      </c>
      <c r="J3137">
        <v>28942.61291</v>
      </c>
      <c r="K3137" t="s">
        <v>63</v>
      </c>
      <c r="L3137">
        <v>21080</v>
      </c>
      <c r="M3137">
        <v>296</v>
      </c>
      <c r="N3137" t="s">
        <v>48</v>
      </c>
      <c r="O3137" s="1">
        <v>44307</v>
      </c>
      <c r="P3137" t="s">
        <v>43</v>
      </c>
      <c r="Q3137" t="s">
        <v>44</v>
      </c>
      <c r="R3137">
        <f>Healthcare_Data_v1__4[[#This Row],[Discharge Date]]-Healthcare_Data_v1__4[[#This Row],[Date of Admission]]</f>
        <v>6</v>
      </c>
      <c r="S3137" t="str" cm="1">
        <f t="array" ref="S3137">_xlfn.IFS( Healthcare_Data_v1__4[[#This Row],[Days of Stay]]&lt;10,"Low",Healthcare_Data_v1__4[[#This Row],[Days of Stay]]&lt;20,"Med",Healthcare_Data_v1__4[[#This Row],[Days of Stay]]&lt;=30,"High")</f>
        <v>Low</v>
      </c>
      <c r="T3137" t="str">
        <f>CONCATENATE(Healthcare_Data_v1__4[[#This Row],[Medical Condition]],Healthcare_Data_v1__4[[#This Row],[Duration]])</f>
        <v>AsthmaLow</v>
      </c>
      <c r="U3137">
        <f>MONTH(Healthcare_Data_v1__4[[#This Row],[Date of Admission]])</f>
        <v>4</v>
      </c>
      <c r="V3137">
        <f>YEAR(Healthcare_Data_v1__4[[#This Row],[Date of Admission]])</f>
        <v>2021</v>
      </c>
      <c r="W3137">
        <f>DAY(Healthcare_Data_v1__4[[#This Row],[Date of Admission]])</f>
        <v>15</v>
      </c>
    </row>
    <row r="3138" spans="1:23" x14ac:dyDescent="0.3">
      <c r="A3138" t="s">
        <v>20806</v>
      </c>
      <c r="B3138">
        <v>48</v>
      </c>
      <c r="C3138" t="s">
        <v>8</v>
      </c>
      <c r="D3138" t="s">
        <v>16</v>
      </c>
      <c r="E3138" t="s">
        <v>26</v>
      </c>
      <c r="F3138" t="s">
        <v>10</v>
      </c>
      <c r="G3138" s="1">
        <v>44609</v>
      </c>
      <c r="H3138" t="s">
        <v>6201</v>
      </c>
      <c r="I3138" t="s">
        <v>6202</v>
      </c>
      <c r="J3138">
        <v>28926.72998</v>
      </c>
      <c r="K3138" t="s">
        <v>66</v>
      </c>
      <c r="L3138">
        <v>20652</v>
      </c>
      <c r="M3138">
        <v>464</v>
      </c>
      <c r="N3138" t="s">
        <v>42</v>
      </c>
      <c r="O3138" s="1">
        <v>44613</v>
      </c>
      <c r="P3138" t="s">
        <v>49</v>
      </c>
      <c r="Q3138" t="s">
        <v>50</v>
      </c>
      <c r="R3138">
        <f>Healthcare_Data_v1__4[[#This Row],[Discharge Date]]-Healthcare_Data_v1__4[[#This Row],[Date of Admission]]</f>
        <v>4</v>
      </c>
      <c r="S3138" t="str" cm="1">
        <f t="array" ref="S3138">_xlfn.IFS( Healthcare_Data_v1__4[[#This Row],[Days of Stay]]&lt;10,"Low",Healthcare_Data_v1__4[[#This Row],[Days of Stay]]&lt;20,"Med",Healthcare_Data_v1__4[[#This Row],[Days of Stay]]&lt;=30,"High")</f>
        <v>Low</v>
      </c>
      <c r="T3138" t="str">
        <f>CONCATENATE(Healthcare_Data_v1__4[[#This Row],[Medical Condition]],Healthcare_Data_v1__4[[#This Row],[Duration]])</f>
        <v>HypertensionLow</v>
      </c>
      <c r="U3138">
        <f>MONTH(Healthcare_Data_v1__4[[#This Row],[Date of Admission]])</f>
        <v>2</v>
      </c>
      <c r="V3138">
        <f>YEAR(Healthcare_Data_v1__4[[#This Row],[Date of Admission]])</f>
        <v>2022</v>
      </c>
      <c r="W3138">
        <f>DAY(Healthcare_Data_v1__4[[#This Row],[Date of Admission]])</f>
        <v>17</v>
      </c>
    </row>
    <row r="3139" spans="1:23" x14ac:dyDescent="0.3">
      <c r="A3139" t="s">
        <v>20807</v>
      </c>
      <c r="B3139">
        <v>52</v>
      </c>
      <c r="C3139" t="s">
        <v>8</v>
      </c>
      <c r="D3139" t="s">
        <v>16</v>
      </c>
      <c r="E3139" t="s">
        <v>20</v>
      </c>
      <c r="F3139" t="s">
        <v>10</v>
      </c>
      <c r="G3139" s="1">
        <v>44485</v>
      </c>
      <c r="H3139" t="s">
        <v>6203</v>
      </c>
      <c r="I3139" t="s">
        <v>6204</v>
      </c>
      <c r="J3139">
        <v>28923.65022</v>
      </c>
      <c r="K3139" t="s">
        <v>41</v>
      </c>
      <c r="L3139">
        <v>9627</v>
      </c>
      <c r="M3139">
        <v>298</v>
      </c>
      <c r="N3139" t="s">
        <v>48</v>
      </c>
      <c r="O3139" s="1">
        <v>44511</v>
      </c>
      <c r="P3139" t="s">
        <v>85</v>
      </c>
      <c r="Q3139" t="s">
        <v>50</v>
      </c>
      <c r="R3139">
        <f>Healthcare_Data_v1__4[[#This Row],[Discharge Date]]-Healthcare_Data_v1__4[[#This Row],[Date of Admission]]</f>
        <v>26</v>
      </c>
      <c r="S3139" t="str" cm="1">
        <f t="array" ref="S3139">_xlfn.IFS( Healthcare_Data_v1__4[[#This Row],[Days of Stay]]&lt;10,"Low",Healthcare_Data_v1__4[[#This Row],[Days of Stay]]&lt;20,"Med",Healthcare_Data_v1__4[[#This Row],[Days of Stay]]&lt;=30,"High")</f>
        <v>High</v>
      </c>
      <c r="T3139" t="str">
        <f>CONCATENATE(Healthcare_Data_v1__4[[#This Row],[Medical Condition]],Healthcare_Data_v1__4[[#This Row],[Duration]])</f>
        <v>HypertensionHigh</v>
      </c>
      <c r="U3139">
        <f>MONTH(Healthcare_Data_v1__4[[#This Row],[Date of Admission]])</f>
        <v>10</v>
      </c>
      <c r="V3139">
        <f>YEAR(Healthcare_Data_v1__4[[#This Row],[Date of Admission]])</f>
        <v>2021</v>
      </c>
      <c r="W3139">
        <f>DAY(Healthcare_Data_v1__4[[#This Row],[Date of Admission]])</f>
        <v>16</v>
      </c>
    </row>
    <row r="3140" spans="1:23" x14ac:dyDescent="0.3">
      <c r="A3140" t="s">
        <v>20808</v>
      </c>
      <c r="B3140">
        <v>55</v>
      </c>
      <c r="C3140" t="s">
        <v>3</v>
      </c>
      <c r="D3140" t="s">
        <v>15</v>
      </c>
      <c r="E3140" t="s">
        <v>19</v>
      </c>
      <c r="F3140" t="s">
        <v>9</v>
      </c>
      <c r="G3140" s="1">
        <v>44091</v>
      </c>
      <c r="H3140" t="s">
        <v>6205</v>
      </c>
      <c r="I3140" t="s">
        <v>6206</v>
      </c>
      <c r="J3140">
        <v>28922.798500000001</v>
      </c>
      <c r="K3140" t="s">
        <v>47</v>
      </c>
      <c r="L3140">
        <v>10192</v>
      </c>
      <c r="M3140">
        <v>482</v>
      </c>
      <c r="N3140" t="s">
        <v>42</v>
      </c>
      <c r="O3140" s="1">
        <v>44093</v>
      </c>
      <c r="P3140" t="s">
        <v>60</v>
      </c>
      <c r="Q3140" t="s">
        <v>57</v>
      </c>
      <c r="R3140">
        <f>Healthcare_Data_v1__4[[#This Row],[Discharge Date]]-Healthcare_Data_v1__4[[#This Row],[Date of Admission]]</f>
        <v>2</v>
      </c>
      <c r="S3140" t="str" cm="1">
        <f t="array" ref="S3140">_xlfn.IFS( Healthcare_Data_v1__4[[#This Row],[Days of Stay]]&lt;10,"Low",Healthcare_Data_v1__4[[#This Row],[Days of Stay]]&lt;20,"Med",Healthcare_Data_v1__4[[#This Row],[Days of Stay]]&lt;=30,"High")</f>
        <v>Low</v>
      </c>
      <c r="T3140" t="str">
        <f>CONCATENATE(Healthcare_Data_v1__4[[#This Row],[Medical Condition]],Healthcare_Data_v1__4[[#This Row],[Duration]])</f>
        <v>ArthritisLow</v>
      </c>
      <c r="U3140">
        <f>MONTH(Healthcare_Data_v1__4[[#This Row],[Date of Admission]])</f>
        <v>9</v>
      </c>
      <c r="V3140">
        <f>YEAR(Healthcare_Data_v1__4[[#This Row],[Date of Admission]])</f>
        <v>2020</v>
      </c>
      <c r="W3140">
        <f>DAY(Healthcare_Data_v1__4[[#This Row],[Date of Admission]])</f>
        <v>17</v>
      </c>
    </row>
    <row r="3141" spans="1:23" x14ac:dyDescent="0.3">
      <c r="A3141" t="s">
        <v>20809</v>
      </c>
      <c r="B3141">
        <v>34</v>
      </c>
      <c r="C3141" t="s">
        <v>5</v>
      </c>
      <c r="D3141" t="s">
        <v>15</v>
      </c>
      <c r="E3141" t="s">
        <v>22</v>
      </c>
      <c r="F3141" t="s">
        <v>6</v>
      </c>
      <c r="G3141" s="1">
        <v>44690</v>
      </c>
      <c r="H3141" t="s">
        <v>6207</v>
      </c>
      <c r="I3141" t="s">
        <v>6208</v>
      </c>
      <c r="J3141">
        <v>28921.577519999999</v>
      </c>
      <c r="K3141" t="s">
        <v>47</v>
      </c>
      <c r="L3141">
        <v>23163</v>
      </c>
      <c r="M3141">
        <v>143</v>
      </c>
      <c r="N3141" t="s">
        <v>55</v>
      </c>
      <c r="O3141" s="1">
        <v>44714</v>
      </c>
      <c r="P3141" t="s">
        <v>49</v>
      </c>
      <c r="Q3141" t="s">
        <v>57</v>
      </c>
      <c r="R3141">
        <f>Healthcare_Data_v1__4[[#This Row],[Discharge Date]]-Healthcare_Data_v1__4[[#This Row],[Date of Admission]]</f>
        <v>24</v>
      </c>
      <c r="S3141" t="str" cm="1">
        <f t="array" ref="S3141">_xlfn.IFS( Healthcare_Data_v1__4[[#This Row],[Days of Stay]]&lt;10,"Low",Healthcare_Data_v1__4[[#This Row],[Days of Stay]]&lt;20,"Med",Healthcare_Data_v1__4[[#This Row],[Days of Stay]]&lt;=30,"High")</f>
        <v>High</v>
      </c>
      <c r="T3141" t="str">
        <f>CONCATENATE(Healthcare_Data_v1__4[[#This Row],[Medical Condition]],Healthcare_Data_v1__4[[#This Row],[Duration]])</f>
        <v>AsthmaHigh</v>
      </c>
      <c r="U3141">
        <f>MONTH(Healthcare_Data_v1__4[[#This Row],[Date of Admission]])</f>
        <v>5</v>
      </c>
      <c r="V3141">
        <f>YEAR(Healthcare_Data_v1__4[[#This Row],[Date of Admission]])</f>
        <v>2022</v>
      </c>
      <c r="W3141">
        <f>DAY(Healthcare_Data_v1__4[[#This Row],[Date of Admission]])</f>
        <v>9</v>
      </c>
    </row>
    <row r="3142" spans="1:23" x14ac:dyDescent="0.3">
      <c r="A3142" t="s">
        <v>20810</v>
      </c>
      <c r="B3142">
        <v>80</v>
      </c>
      <c r="C3142" t="s">
        <v>3</v>
      </c>
      <c r="D3142" t="s">
        <v>15</v>
      </c>
      <c r="E3142" t="s">
        <v>19</v>
      </c>
      <c r="F3142" t="s">
        <v>9</v>
      </c>
      <c r="G3142" s="1">
        <v>44504</v>
      </c>
      <c r="H3142" t="s">
        <v>6209</v>
      </c>
      <c r="I3142" t="s">
        <v>6210</v>
      </c>
      <c r="J3142">
        <v>28918.904549999999</v>
      </c>
      <c r="K3142" t="s">
        <v>47</v>
      </c>
      <c r="L3142">
        <v>16706</v>
      </c>
      <c r="M3142">
        <v>110</v>
      </c>
      <c r="N3142" t="s">
        <v>42</v>
      </c>
      <c r="O3142" s="1">
        <v>44519</v>
      </c>
      <c r="P3142" t="s">
        <v>56</v>
      </c>
      <c r="Q3142" t="s">
        <v>57</v>
      </c>
      <c r="R3142">
        <f>Healthcare_Data_v1__4[[#This Row],[Discharge Date]]-Healthcare_Data_v1__4[[#This Row],[Date of Admission]]</f>
        <v>15</v>
      </c>
      <c r="S3142" t="str" cm="1">
        <f t="array" ref="S3142">_xlfn.IFS( Healthcare_Data_v1__4[[#This Row],[Days of Stay]]&lt;10,"Low",Healthcare_Data_v1__4[[#This Row],[Days of Stay]]&lt;20,"Med",Healthcare_Data_v1__4[[#This Row],[Days of Stay]]&lt;=30,"High")</f>
        <v>Med</v>
      </c>
      <c r="T3142" t="str">
        <f>CONCATENATE(Healthcare_Data_v1__4[[#This Row],[Medical Condition]],Healthcare_Data_v1__4[[#This Row],[Duration]])</f>
        <v>ArthritisMed</v>
      </c>
      <c r="U3142">
        <f>MONTH(Healthcare_Data_v1__4[[#This Row],[Date of Admission]])</f>
        <v>11</v>
      </c>
      <c r="V3142">
        <f>YEAR(Healthcare_Data_v1__4[[#This Row],[Date of Admission]])</f>
        <v>2021</v>
      </c>
      <c r="W3142">
        <f>DAY(Healthcare_Data_v1__4[[#This Row],[Date of Admission]])</f>
        <v>4</v>
      </c>
    </row>
    <row r="3143" spans="1:23" x14ac:dyDescent="0.3">
      <c r="A3143" t="s">
        <v>20811</v>
      </c>
      <c r="B3143">
        <v>53</v>
      </c>
      <c r="C3143" t="s">
        <v>8</v>
      </c>
      <c r="D3143" t="s">
        <v>16</v>
      </c>
      <c r="E3143" t="s">
        <v>22</v>
      </c>
      <c r="F3143" t="s">
        <v>10</v>
      </c>
      <c r="G3143" s="1">
        <v>45148</v>
      </c>
      <c r="H3143" t="s">
        <v>6211</v>
      </c>
      <c r="I3143" t="s">
        <v>6212</v>
      </c>
      <c r="J3143">
        <v>28917.729810000001</v>
      </c>
      <c r="K3143" t="s">
        <v>69</v>
      </c>
      <c r="L3143">
        <v>16842</v>
      </c>
      <c r="M3143">
        <v>361</v>
      </c>
      <c r="N3143" t="s">
        <v>42</v>
      </c>
      <c r="O3143" s="1">
        <v>45158</v>
      </c>
      <c r="P3143" t="s">
        <v>85</v>
      </c>
      <c r="Q3143" t="s">
        <v>57</v>
      </c>
      <c r="R3143">
        <f>Healthcare_Data_v1__4[[#This Row],[Discharge Date]]-Healthcare_Data_v1__4[[#This Row],[Date of Admission]]</f>
        <v>10</v>
      </c>
      <c r="S3143" t="str" cm="1">
        <f t="array" ref="S3143">_xlfn.IFS( Healthcare_Data_v1__4[[#This Row],[Days of Stay]]&lt;10,"Low",Healthcare_Data_v1__4[[#This Row],[Days of Stay]]&lt;20,"Med",Healthcare_Data_v1__4[[#This Row],[Days of Stay]]&lt;=30,"High")</f>
        <v>Med</v>
      </c>
      <c r="T3143" t="str">
        <f>CONCATENATE(Healthcare_Data_v1__4[[#This Row],[Medical Condition]],Healthcare_Data_v1__4[[#This Row],[Duration]])</f>
        <v>HypertensionMed</v>
      </c>
      <c r="U3143">
        <f>MONTH(Healthcare_Data_v1__4[[#This Row],[Date of Admission]])</f>
        <v>8</v>
      </c>
      <c r="V3143">
        <f>YEAR(Healthcare_Data_v1__4[[#This Row],[Date of Admission]])</f>
        <v>2023</v>
      </c>
      <c r="W3143">
        <f>DAY(Healthcare_Data_v1__4[[#This Row],[Date of Admission]])</f>
        <v>10</v>
      </c>
    </row>
    <row r="3144" spans="1:23" x14ac:dyDescent="0.3">
      <c r="A3144" t="s">
        <v>20812</v>
      </c>
      <c r="B3144">
        <v>79</v>
      </c>
      <c r="C3144" t="s">
        <v>3</v>
      </c>
      <c r="D3144" t="s">
        <v>15</v>
      </c>
      <c r="E3144" t="s">
        <v>21</v>
      </c>
      <c r="F3144" t="s">
        <v>11</v>
      </c>
      <c r="G3144" s="1">
        <v>43940</v>
      </c>
      <c r="H3144" t="s">
        <v>5058</v>
      </c>
      <c r="I3144" t="s">
        <v>6213</v>
      </c>
      <c r="J3144">
        <v>28900.044979999999</v>
      </c>
      <c r="K3144" t="s">
        <v>66</v>
      </c>
      <c r="L3144">
        <v>18966</v>
      </c>
      <c r="M3144">
        <v>144</v>
      </c>
      <c r="N3144" t="s">
        <v>42</v>
      </c>
      <c r="O3144" s="1">
        <v>43955</v>
      </c>
      <c r="P3144" t="s">
        <v>49</v>
      </c>
      <c r="Q3144" t="s">
        <v>57</v>
      </c>
      <c r="R3144">
        <f>Healthcare_Data_v1__4[[#This Row],[Discharge Date]]-Healthcare_Data_v1__4[[#This Row],[Date of Admission]]</f>
        <v>15</v>
      </c>
      <c r="S3144" t="str" cm="1">
        <f t="array" ref="S3144">_xlfn.IFS( Healthcare_Data_v1__4[[#This Row],[Days of Stay]]&lt;10,"Low",Healthcare_Data_v1__4[[#This Row],[Days of Stay]]&lt;20,"Med",Healthcare_Data_v1__4[[#This Row],[Days of Stay]]&lt;=30,"High")</f>
        <v>Med</v>
      </c>
      <c r="T3144" t="str">
        <f>CONCATENATE(Healthcare_Data_v1__4[[#This Row],[Medical Condition]],Healthcare_Data_v1__4[[#This Row],[Duration]])</f>
        <v>CancerMed</v>
      </c>
      <c r="U3144">
        <f>MONTH(Healthcare_Data_v1__4[[#This Row],[Date of Admission]])</f>
        <v>4</v>
      </c>
      <c r="V3144">
        <f>YEAR(Healthcare_Data_v1__4[[#This Row],[Date of Admission]])</f>
        <v>2020</v>
      </c>
      <c r="W3144">
        <f>DAY(Healthcare_Data_v1__4[[#This Row],[Date of Admission]])</f>
        <v>19</v>
      </c>
    </row>
    <row r="3145" spans="1:23" x14ac:dyDescent="0.3">
      <c r="A3145" t="s">
        <v>20813</v>
      </c>
      <c r="B3145">
        <v>31</v>
      </c>
      <c r="C3145" t="s">
        <v>5</v>
      </c>
      <c r="D3145" t="s">
        <v>16</v>
      </c>
      <c r="E3145" t="s">
        <v>19</v>
      </c>
      <c r="F3145" t="s">
        <v>6</v>
      </c>
      <c r="G3145" s="1">
        <v>44725</v>
      </c>
      <c r="H3145" t="s">
        <v>6214</v>
      </c>
      <c r="I3145" t="s">
        <v>3498</v>
      </c>
      <c r="J3145">
        <v>28897.843410000001</v>
      </c>
      <c r="K3145" t="s">
        <v>66</v>
      </c>
      <c r="L3145">
        <v>20958</v>
      </c>
      <c r="M3145">
        <v>406</v>
      </c>
      <c r="N3145" t="s">
        <v>48</v>
      </c>
      <c r="O3145" s="1">
        <v>44752</v>
      </c>
      <c r="P3145" t="s">
        <v>60</v>
      </c>
      <c r="Q3145" t="s">
        <v>57</v>
      </c>
      <c r="R3145">
        <f>Healthcare_Data_v1__4[[#This Row],[Discharge Date]]-Healthcare_Data_v1__4[[#This Row],[Date of Admission]]</f>
        <v>27</v>
      </c>
      <c r="S3145" t="str" cm="1">
        <f t="array" ref="S3145">_xlfn.IFS( Healthcare_Data_v1__4[[#This Row],[Days of Stay]]&lt;10,"Low",Healthcare_Data_v1__4[[#This Row],[Days of Stay]]&lt;20,"Med",Healthcare_Data_v1__4[[#This Row],[Days of Stay]]&lt;=30,"High")</f>
        <v>High</v>
      </c>
      <c r="T3145" t="str">
        <f>CONCATENATE(Healthcare_Data_v1__4[[#This Row],[Medical Condition]],Healthcare_Data_v1__4[[#This Row],[Duration]])</f>
        <v>AsthmaHigh</v>
      </c>
      <c r="U3145">
        <f>MONTH(Healthcare_Data_v1__4[[#This Row],[Date of Admission]])</f>
        <v>6</v>
      </c>
      <c r="V3145">
        <f>YEAR(Healthcare_Data_v1__4[[#This Row],[Date of Admission]])</f>
        <v>2022</v>
      </c>
      <c r="W3145">
        <f>DAY(Healthcare_Data_v1__4[[#This Row],[Date of Admission]])</f>
        <v>13</v>
      </c>
    </row>
    <row r="3146" spans="1:23" x14ac:dyDescent="0.3">
      <c r="A3146" t="s">
        <v>18279</v>
      </c>
      <c r="B3146">
        <v>45</v>
      </c>
      <c r="C3146" t="s">
        <v>8</v>
      </c>
      <c r="D3146" t="s">
        <v>16</v>
      </c>
      <c r="E3146" t="s">
        <v>24</v>
      </c>
      <c r="F3146" t="s">
        <v>10</v>
      </c>
      <c r="G3146" s="1">
        <v>43463</v>
      </c>
      <c r="H3146" t="s">
        <v>20814</v>
      </c>
      <c r="I3146" t="s">
        <v>4244</v>
      </c>
      <c r="J3146">
        <v>28888.073250000001</v>
      </c>
      <c r="K3146" t="s">
        <v>63</v>
      </c>
      <c r="L3146">
        <v>9603</v>
      </c>
      <c r="M3146">
        <v>429</v>
      </c>
      <c r="N3146" t="s">
        <v>55</v>
      </c>
      <c r="O3146" s="1">
        <v>43475</v>
      </c>
      <c r="P3146" t="s">
        <v>85</v>
      </c>
      <c r="Q3146" t="s">
        <v>44</v>
      </c>
      <c r="R3146">
        <f>Healthcare_Data_v1__4[[#This Row],[Discharge Date]]-Healthcare_Data_v1__4[[#This Row],[Date of Admission]]</f>
        <v>12</v>
      </c>
      <c r="S3146" t="str" cm="1">
        <f t="array" ref="S3146">_xlfn.IFS( Healthcare_Data_v1__4[[#This Row],[Days of Stay]]&lt;10,"Low",Healthcare_Data_v1__4[[#This Row],[Days of Stay]]&lt;20,"Med",Healthcare_Data_v1__4[[#This Row],[Days of Stay]]&lt;=30,"High")</f>
        <v>Med</v>
      </c>
      <c r="T3146" t="str">
        <f>CONCATENATE(Healthcare_Data_v1__4[[#This Row],[Medical Condition]],Healthcare_Data_v1__4[[#This Row],[Duration]])</f>
        <v>HypertensionMed</v>
      </c>
      <c r="U3146">
        <f>MONTH(Healthcare_Data_v1__4[[#This Row],[Date of Admission]])</f>
        <v>12</v>
      </c>
      <c r="V3146">
        <f>YEAR(Healthcare_Data_v1__4[[#This Row],[Date of Admission]])</f>
        <v>2018</v>
      </c>
      <c r="W3146">
        <f>DAY(Healthcare_Data_v1__4[[#This Row],[Date of Admission]])</f>
        <v>29</v>
      </c>
    </row>
    <row r="3147" spans="1:23" x14ac:dyDescent="0.3">
      <c r="A3147" t="s">
        <v>20815</v>
      </c>
      <c r="B3147">
        <v>48</v>
      </c>
      <c r="C3147" t="s">
        <v>8</v>
      </c>
      <c r="D3147" t="s">
        <v>15</v>
      </c>
      <c r="E3147" t="s">
        <v>26</v>
      </c>
      <c r="F3147" t="s">
        <v>7</v>
      </c>
      <c r="G3147" s="1">
        <v>43462</v>
      </c>
      <c r="H3147" t="s">
        <v>1249</v>
      </c>
      <c r="I3147" t="s">
        <v>1011</v>
      </c>
      <c r="J3147">
        <v>28884.240699999998</v>
      </c>
      <c r="K3147" t="s">
        <v>69</v>
      </c>
      <c r="L3147">
        <v>2014</v>
      </c>
      <c r="M3147">
        <v>171</v>
      </c>
      <c r="N3147" t="s">
        <v>48</v>
      </c>
      <c r="O3147" s="1">
        <v>43468</v>
      </c>
      <c r="P3147" t="s">
        <v>60</v>
      </c>
      <c r="Q3147" t="s">
        <v>57</v>
      </c>
      <c r="R3147">
        <f>Healthcare_Data_v1__4[[#This Row],[Discharge Date]]-Healthcare_Data_v1__4[[#This Row],[Date of Admission]]</f>
        <v>6</v>
      </c>
      <c r="S3147" t="str" cm="1">
        <f t="array" ref="S3147">_xlfn.IFS( Healthcare_Data_v1__4[[#This Row],[Days of Stay]]&lt;10,"Low",Healthcare_Data_v1__4[[#This Row],[Days of Stay]]&lt;20,"Med",Healthcare_Data_v1__4[[#This Row],[Days of Stay]]&lt;=30,"High")</f>
        <v>Low</v>
      </c>
      <c r="T3147" t="str">
        <f>CONCATENATE(Healthcare_Data_v1__4[[#This Row],[Medical Condition]],Healthcare_Data_v1__4[[#This Row],[Duration]])</f>
        <v>ObesityLow</v>
      </c>
      <c r="U3147">
        <f>MONTH(Healthcare_Data_v1__4[[#This Row],[Date of Admission]])</f>
        <v>12</v>
      </c>
      <c r="V3147">
        <f>YEAR(Healthcare_Data_v1__4[[#This Row],[Date of Admission]])</f>
        <v>2018</v>
      </c>
      <c r="W3147">
        <f>DAY(Healthcare_Data_v1__4[[#This Row],[Date of Admission]])</f>
        <v>28</v>
      </c>
    </row>
    <row r="3148" spans="1:23" x14ac:dyDescent="0.3">
      <c r="A3148" t="s">
        <v>20816</v>
      </c>
      <c r="B3148">
        <v>20</v>
      </c>
      <c r="C3148" t="s">
        <v>12</v>
      </c>
      <c r="D3148" t="s">
        <v>16</v>
      </c>
      <c r="E3148" t="s">
        <v>21</v>
      </c>
      <c r="F3148" t="s">
        <v>4</v>
      </c>
      <c r="G3148" s="1">
        <v>45035</v>
      </c>
      <c r="H3148" t="s">
        <v>6215</v>
      </c>
      <c r="I3148" t="s">
        <v>6216</v>
      </c>
      <c r="J3148">
        <v>28881.909500000002</v>
      </c>
      <c r="K3148" t="s">
        <v>66</v>
      </c>
      <c r="L3148">
        <v>28627</v>
      </c>
      <c r="M3148">
        <v>411</v>
      </c>
      <c r="N3148" t="s">
        <v>48</v>
      </c>
      <c r="O3148" s="1">
        <v>45036</v>
      </c>
      <c r="P3148" t="s">
        <v>60</v>
      </c>
      <c r="Q3148" t="s">
        <v>57</v>
      </c>
      <c r="R3148">
        <f>Healthcare_Data_v1__4[[#This Row],[Discharge Date]]-Healthcare_Data_v1__4[[#This Row],[Date of Admission]]</f>
        <v>1</v>
      </c>
      <c r="S3148" t="str" cm="1">
        <f t="array" ref="S3148">_xlfn.IFS( Healthcare_Data_v1__4[[#This Row],[Days of Stay]]&lt;10,"Low",Healthcare_Data_v1__4[[#This Row],[Days of Stay]]&lt;20,"Med",Healthcare_Data_v1__4[[#This Row],[Days of Stay]]&lt;=30,"High")</f>
        <v>Low</v>
      </c>
      <c r="T3148" t="str">
        <f>CONCATENATE(Healthcare_Data_v1__4[[#This Row],[Medical Condition]],Healthcare_Data_v1__4[[#This Row],[Duration]])</f>
        <v>DiabetesLow</v>
      </c>
      <c r="U3148">
        <f>MONTH(Healthcare_Data_v1__4[[#This Row],[Date of Admission]])</f>
        <v>4</v>
      </c>
      <c r="V3148">
        <f>YEAR(Healthcare_Data_v1__4[[#This Row],[Date of Admission]])</f>
        <v>2023</v>
      </c>
      <c r="W3148">
        <f>DAY(Healthcare_Data_v1__4[[#This Row],[Date of Admission]])</f>
        <v>19</v>
      </c>
    </row>
    <row r="3149" spans="1:23" x14ac:dyDescent="0.3">
      <c r="A3149" t="s">
        <v>20817</v>
      </c>
      <c r="B3149">
        <v>62</v>
      </c>
      <c r="C3149" t="s">
        <v>3</v>
      </c>
      <c r="D3149" t="s">
        <v>15</v>
      </c>
      <c r="E3149" t="s">
        <v>24</v>
      </c>
      <c r="F3149" t="s">
        <v>9</v>
      </c>
      <c r="G3149" s="1">
        <v>44509</v>
      </c>
      <c r="H3149" t="s">
        <v>6217</v>
      </c>
      <c r="I3149" t="s">
        <v>2227</v>
      </c>
      <c r="J3149">
        <v>28881.13407</v>
      </c>
      <c r="K3149" t="s">
        <v>63</v>
      </c>
      <c r="L3149">
        <v>808</v>
      </c>
      <c r="M3149">
        <v>491</v>
      </c>
      <c r="N3149" t="s">
        <v>42</v>
      </c>
      <c r="O3149" s="1">
        <v>44515</v>
      </c>
      <c r="P3149" t="s">
        <v>85</v>
      </c>
      <c r="Q3149" t="s">
        <v>44</v>
      </c>
      <c r="R3149">
        <f>Healthcare_Data_v1__4[[#This Row],[Discharge Date]]-Healthcare_Data_v1__4[[#This Row],[Date of Admission]]</f>
        <v>6</v>
      </c>
      <c r="S3149" t="str" cm="1">
        <f t="array" ref="S3149">_xlfn.IFS( Healthcare_Data_v1__4[[#This Row],[Days of Stay]]&lt;10,"Low",Healthcare_Data_v1__4[[#This Row],[Days of Stay]]&lt;20,"Med",Healthcare_Data_v1__4[[#This Row],[Days of Stay]]&lt;=30,"High")</f>
        <v>Low</v>
      </c>
      <c r="T3149" t="str">
        <f>CONCATENATE(Healthcare_Data_v1__4[[#This Row],[Medical Condition]],Healthcare_Data_v1__4[[#This Row],[Duration]])</f>
        <v>ArthritisLow</v>
      </c>
      <c r="U3149">
        <f>MONTH(Healthcare_Data_v1__4[[#This Row],[Date of Admission]])</f>
        <v>11</v>
      </c>
      <c r="V3149">
        <f>YEAR(Healthcare_Data_v1__4[[#This Row],[Date of Admission]])</f>
        <v>2021</v>
      </c>
      <c r="W3149">
        <f>DAY(Healthcare_Data_v1__4[[#This Row],[Date of Admission]])</f>
        <v>9</v>
      </c>
    </row>
    <row r="3150" spans="1:23" x14ac:dyDescent="0.3">
      <c r="A3150" t="s">
        <v>20818</v>
      </c>
      <c r="B3150">
        <v>34</v>
      </c>
      <c r="C3150" t="s">
        <v>5</v>
      </c>
      <c r="D3150" t="s">
        <v>15</v>
      </c>
      <c r="E3150" t="s">
        <v>20</v>
      </c>
      <c r="F3150" t="s">
        <v>10</v>
      </c>
      <c r="G3150" s="1">
        <v>43849</v>
      </c>
      <c r="H3150" t="s">
        <v>6218</v>
      </c>
      <c r="I3150" t="s">
        <v>6219</v>
      </c>
      <c r="J3150">
        <v>28864.511439999998</v>
      </c>
      <c r="K3150" t="s">
        <v>63</v>
      </c>
      <c r="L3150">
        <v>31173</v>
      </c>
      <c r="M3150">
        <v>483</v>
      </c>
      <c r="N3150" t="s">
        <v>55</v>
      </c>
      <c r="O3150" s="1">
        <v>43857</v>
      </c>
      <c r="P3150" t="s">
        <v>56</v>
      </c>
      <c r="Q3150" t="s">
        <v>50</v>
      </c>
      <c r="R3150">
        <f>Healthcare_Data_v1__4[[#This Row],[Discharge Date]]-Healthcare_Data_v1__4[[#This Row],[Date of Admission]]</f>
        <v>8</v>
      </c>
      <c r="S3150" t="str" cm="1">
        <f t="array" ref="S3150">_xlfn.IFS( Healthcare_Data_v1__4[[#This Row],[Days of Stay]]&lt;10,"Low",Healthcare_Data_v1__4[[#This Row],[Days of Stay]]&lt;20,"Med",Healthcare_Data_v1__4[[#This Row],[Days of Stay]]&lt;=30,"High")</f>
        <v>Low</v>
      </c>
      <c r="T3150" t="str">
        <f>CONCATENATE(Healthcare_Data_v1__4[[#This Row],[Medical Condition]],Healthcare_Data_v1__4[[#This Row],[Duration]])</f>
        <v>HypertensionLow</v>
      </c>
      <c r="U3150">
        <f>MONTH(Healthcare_Data_v1__4[[#This Row],[Date of Admission]])</f>
        <v>1</v>
      </c>
      <c r="V3150">
        <f>YEAR(Healthcare_Data_v1__4[[#This Row],[Date of Admission]])</f>
        <v>2020</v>
      </c>
      <c r="W3150">
        <f>DAY(Healthcare_Data_v1__4[[#This Row],[Date of Admission]])</f>
        <v>19</v>
      </c>
    </row>
    <row r="3151" spans="1:23" x14ac:dyDescent="0.3">
      <c r="A3151" t="s">
        <v>20819</v>
      </c>
      <c r="B3151">
        <v>44</v>
      </c>
      <c r="C3151" t="s">
        <v>8</v>
      </c>
      <c r="D3151" t="s">
        <v>15</v>
      </c>
      <c r="E3151" t="s">
        <v>24</v>
      </c>
      <c r="F3151" t="s">
        <v>4</v>
      </c>
      <c r="G3151" s="1">
        <v>44409</v>
      </c>
      <c r="H3151" t="s">
        <v>6220</v>
      </c>
      <c r="I3151" t="s">
        <v>6221</v>
      </c>
      <c r="J3151">
        <v>28853.216179999999</v>
      </c>
      <c r="K3151" t="s">
        <v>66</v>
      </c>
      <c r="L3151">
        <v>55540</v>
      </c>
      <c r="M3151">
        <v>222</v>
      </c>
      <c r="N3151" t="s">
        <v>55</v>
      </c>
      <c r="O3151" s="1">
        <v>44434</v>
      </c>
      <c r="P3151" t="s">
        <v>85</v>
      </c>
      <c r="Q3151" t="s">
        <v>57</v>
      </c>
      <c r="R3151">
        <f>Healthcare_Data_v1__4[[#This Row],[Discharge Date]]-Healthcare_Data_v1__4[[#This Row],[Date of Admission]]</f>
        <v>25</v>
      </c>
      <c r="S3151" t="str" cm="1">
        <f t="array" ref="S3151">_xlfn.IFS( Healthcare_Data_v1__4[[#This Row],[Days of Stay]]&lt;10,"Low",Healthcare_Data_v1__4[[#This Row],[Days of Stay]]&lt;20,"Med",Healthcare_Data_v1__4[[#This Row],[Days of Stay]]&lt;=30,"High")</f>
        <v>High</v>
      </c>
      <c r="T3151" t="str">
        <f>CONCATENATE(Healthcare_Data_v1__4[[#This Row],[Medical Condition]],Healthcare_Data_v1__4[[#This Row],[Duration]])</f>
        <v>DiabetesHigh</v>
      </c>
      <c r="U3151">
        <f>MONTH(Healthcare_Data_v1__4[[#This Row],[Date of Admission]])</f>
        <v>8</v>
      </c>
      <c r="V3151">
        <f>YEAR(Healthcare_Data_v1__4[[#This Row],[Date of Admission]])</f>
        <v>2021</v>
      </c>
      <c r="W3151">
        <f>DAY(Healthcare_Data_v1__4[[#This Row],[Date of Admission]])</f>
        <v>1</v>
      </c>
    </row>
    <row r="3152" spans="1:23" x14ac:dyDescent="0.3">
      <c r="A3152" t="s">
        <v>6222</v>
      </c>
      <c r="B3152">
        <v>68</v>
      </c>
      <c r="C3152" t="s">
        <v>3</v>
      </c>
      <c r="D3152" t="s">
        <v>15</v>
      </c>
      <c r="E3152" t="s">
        <v>24</v>
      </c>
      <c r="F3152" t="s">
        <v>9</v>
      </c>
      <c r="G3152" s="1">
        <v>43716</v>
      </c>
      <c r="H3152" t="s">
        <v>6223</v>
      </c>
      <c r="I3152" t="s">
        <v>6224</v>
      </c>
      <c r="J3152">
        <v>28851.673849999999</v>
      </c>
      <c r="K3152" t="s">
        <v>41</v>
      </c>
      <c r="L3152">
        <v>33186</v>
      </c>
      <c r="M3152">
        <v>396</v>
      </c>
      <c r="N3152" t="s">
        <v>42</v>
      </c>
      <c r="O3152" s="1">
        <v>43721</v>
      </c>
      <c r="P3152" t="s">
        <v>49</v>
      </c>
      <c r="Q3152" t="s">
        <v>44</v>
      </c>
      <c r="R3152">
        <f>Healthcare_Data_v1__4[[#This Row],[Discharge Date]]-Healthcare_Data_v1__4[[#This Row],[Date of Admission]]</f>
        <v>5</v>
      </c>
      <c r="S3152" t="str" cm="1">
        <f t="array" ref="S3152">_xlfn.IFS( Healthcare_Data_v1__4[[#This Row],[Days of Stay]]&lt;10,"Low",Healthcare_Data_v1__4[[#This Row],[Days of Stay]]&lt;20,"Med",Healthcare_Data_v1__4[[#This Row],[Days of Stay]]&lt;=30,"High")</f>
        <v>Low</v>
      </c>
      <c r="T3152" t="str">
        <f>CONCATENATE(Healthcare_Data_v1__4[[#This Row],[Medical Condition]],Healthcare_Data_v1__4[[#This Row],[Duration]])</f>
        <v>ArthritisLow</v>
      </c>
      <c r="U3152">
        <f>MONTH(Healthcare_Data_v1__4[[#This Row],[Date of Admission]])</f>
        <v>9</v>
      </c>
      <c r="V3152">
        <f>YEAR(Healthcare_Data_v1__4[[#This Row],[Date of Admission]])</f>
        <v>2019</v>
      </c>
      <c r="W3152">
        <f>DAY(Healthcare_Data_v1__4[[#This Row],[Date of Admission]])</f>
        <v>8</v>
      </c>
    </row>
    <row r="3153" spans="1:23" x14ac:dyDescent="0.3">
      <c r="A3153" t="s">
        <v>20820</v>
      </c>
      <c r="B3153">
        <v>40</v>
      </c>
      <c r="C3153" t="s">
        <v>8</v>
      </c>
      <c r="D3153" t="s">
        <v>16</v>
      </c>
      <c r="E3153" t="s">
        <v>21</v>
      </c>
      <c r="F3153" t="s">
        <v>10</v>
      </c>
      <c r="G3153" s="1">
        <v>43546</v>
      </c>
      <c r="H3153" t="s">
        <v>6225</v>
      </c>
      <c r="I3153" t="s">
        <v>5516</v>
      </c>
      <c r="J3153">
        <v>28840.636569999999</v>
      </c>
      <c r="K3153" t="s">
        <v>69</v>
      </c>
      <c r="L3153">
        <v>1110</v>
      </c>
      <c r="M3153">
        <v>223</v>
      </c>
      <c r="N3153" t="s">
        <v>48</v>
      </c>
      <c r="O3153" s="1">
        <v>43571</v>
      </c>
      <c r="P3153" t="s">
        <v>49</v>
      </c>
      <c r="Q3153" t="s">
        <v>44</v>
      </c>
      <c r="R3153">
        <f>Healthcare_Data_v1__4[[#This Row],[Discharge Date]]-Healthcare_Data_v1__4[[#This Row],[Date of Admission]]</f>
        <v>25</v>
      </c>
      <c r="S3153" t="str" cm="1">
        <f t="array" ref="S3153">_xlfn.IFS( Healthcare_Data_v1__4[[#This Row],[Days of Stay]]&lt;10,"Low",Healthcare_Data_v1__4[[#This Row],[Days of Stay]]&lt;20,"Med",Healthcare_Data_v1__4[[#This Row],[Days of Stay]]&lt;=30,"High")</f>
        <v>High</v>
      </c>
      <c r="T3153" t="str">
        <f>CONCATENATE(Healthcare_Data_v1__4[[#This Row],[Medical Condition]],Healthcare_Data_v1__4[[#This Row],[Duration]])</f>
        <v>HypertensionHigh</v>
      </c>
      <c r="U3153">
        <f>MONTH(Healthcare_Data_v1__4[[#This Row],[Date of Admission]])</f>
        <v>3</v>
      </c>
      <c r="V3153">
        <f>YEAR(Healthcare_Data_v1__4[[#This Row],[Date of Admission]])</f>
        <v>2019</v>
      </c>
      <c r="W3153">
        <f>DAY(Healthcare_Data_v1__4[[#This Row],[Date of Admission]])</f>
        <v>22</v>
      </c>
    </row>
    <row r="3154" spans="1:23" x14ac:dyDescent="0.3">
      <c r="A3154" t="s">
        <v>20821</v>
      </c>
      <c r="B3154">
        <v>27</v>
      </c>
      <c r="C3154" t="s">
        <v>5</v>
      </c>
      <c r="D3154" t="s">
        <v>16</v>
      </c>
      <c r="E3154" t="s">
        <v>22</v>
      </c>
      <c r="F3154" t="s">
        <v>9</v>
      </c>
      <c r="G3154" s="1">
        <v>45058</v>
      </c>
      <c r="H3154" t="s">
        <v>6226</v>
      </c>
      <c r="I3154" t="s">
        <v>6227</v>
      </c>
      <c r="J3154">
        <v>28838.98602</v>
      </c>
      <c r="K3154" t="s">
        <v>47</v>
      </c>
      <c r="L3154">
        <v>26836</v>
      </c>
      <c r="M3154">
        <v>367</v>
      </c>
      <c r="N3154" t="s">
        <v>42</v>
      </c>
      <c r="O3154" s="1">
        <v>45079</v>
      </c>
      <c r="P3154" t="s">
        <v>85</v>
      </c>
      <c r="Q3154" t="s">
        <v>44</v>
      </c>
      <c r="R3154">
        <f>Healthcare_Data_v1__4[[#This Row],[Discharge Date]]-Healthcare_Data_v1__4[[#This Row],[Date of Admission]]</f>
        <v>21</v>
      </c>
      <c r="S3154" t="str" cm="1">
        <f t="array" ref="S3154">_xlfn.IFS( Healthcare_Data_v1__4[[#This Row],[Days of Stay]]&lt;10,"Low",Healthcare_Data_v1__4[[#This Row],[Days of Stay]]&lt;20,"Med",Healthcare_Data_v1__4[[#This Row],[Days of Stay]]&lt;=30,"High")</f>
        <v>High</v>
      </c>
      <c r="T3154" t="str">
        <f>CONCATENATE(Healthcare_Data_v1__4[[#This Row],[Medical Condition]],Healthcare_Data_v1__4[[#This Row],[Duration]])</f>
        <v>ArthritisHigh</v>
      </c>
      <c r="U3154">
        <f>MONTH(Healthcare_Data_v1__4[[#This Row],[Date of Admission]])</f>
        <v>5</v>
      </c>
      <c r="V3154">
        <f>YEAR(Healthcare_Data_v1__4[[#This Row],[Date of Admission]])</f>
        <v>2023</v>
      </c>
      <c r="W3154">
        <f>DAY(Healthcare_Data_v1__4[[#This Row],[Date of Admission]])</f>
        <v>12</v>
      </c>
    </row>
    <row r="3155" spans="1:23" x14ac:dyDescent="0.3">
      <c r="A3155" t="s">
        <v>20822</v>
      </c>
      <c r="B3155">
        <v>75</v>
      </c>
      <c r="C3155" t="s">
        <v>3</v>
      </c>
      <c r="D3155" t="s">
        <v>15</v>
      </c>
      <c r="E3155" t="s">
        <v>20</v>
      </c>
      <c r="F3155" t="s">
        <v>9</v>
      </c>
      <c r="G3155" s="1">
        <v>44349</v>
      </c>
      <c r="H3155" t="s">
        <v>6228</v>
      </c>
      <c r="I3155" t="s">
        <v>6229</v>
      </c>
      <c r="J3155">
        <v>28838.982680000001</v>
      </c>
      <c r="K3155" t="s">
        <v>69</v>
      </c>
      <c r="L3155">
        <v>22468</v>
      </c>
      <c r="M3155">
        <v>387</v>
      </c>
      <c r="N3155" t="s">
        <v>42</v>
      </c>
      <c r="O3155" s="1">
        <v>44370</v>
      </c>
      <c r="P3155" t="s">
        <v>85</v>
      </c>
      <c r="Q3155" t="s">
        <v>50</v>
      </c>
      <c r="R3155">
        <f>Healthcare_Data_v1__4[[#This Row],[Discharge Date]]-Healthcare_Data_v1__4[[#This Row],[Date of Admission]]</f>
        <v>21</v>
      </c>
      <c r="S3155" t="str" cm="1">
        <f t="array" ref="S3155">_xlfn.IFS( Healthcare_Data_v1__4[[#This Row],[Days of Stay]]&lt;10,"Low",Healthcare_Data_v1__4[[#This Row],[Days of Stay]]&lt;20,"Med",Healthcare_Data_v1__4[[#This Row],[Days of Stay]]&lt;=30,"High")</f>
        <v>High</v>
      </c>
      <c r="T3155" t="str">
        <f>CONCATENATE(Healthcare_Data_v1__4[[#This Row],[Medical Condition]],Healthcare_Data_v1__4[[#This Row],[Duration]])</f>
        <v>ArthritisHigh</v>
      </c>
      <c r="U3155">
        <f>MONTH(Healthcare_Data_v1__4[[#This Row],[Date of Admission]])</f>
        <v>6</v>
      </c>
      <c r="V3155">
        <f>YEAR(Healthcare_Data_v1__4[[#This Row],[Date of Admission]])</f>
        <v>2021</v>
      </c>
      <c r="W3155">
        <f>DAY(Healthcare_Data_v1__4[[#This Row],[Date of Admission]])</f>
        <v>2</v>
      </c>
    </row>
    <row r="3156" spans="1:23" x14ac:dyDescent="0.3">
      <c r="A3156" t="s">
        <v>20823</v>
      </c>
      <c r="B3156">
        <v>45</v>
      </c>
      <c r="C3156" t="s">
        <v>8</v>
      </c>
      <c r="D3156" t="s">
        <v>15</v>
      </c>
      <c r="E3156" t="s">
        <v>24</v>
      </c>
      <c r="F3156" t="s">
        <v>7</v>
      </c>
      <c r="G3156" s="1">
        <v>45100</v>
      </c>
      <c r="H3156" t="s">
        <v>6230</v>
      </c>
      <c r="I3156" t="s">
        <v>6231</v>
      </c>
      <c r="J3156">
        <v>28836.976360000001</v>
      </c>
      <c r="K3156" t="s">
        <v>47</v>
      </c>
      <c r="L3156">
        <v>16804</v>
      </c>
      <c r="M3156">
        <v>387</v>
      </c>
      <c r="N3156" t="s">
        <v>42</v>
      </c>
      <c r="O3156" s="1">
        <v>45119</v>
      </c>
      <c r="P3156" t="s">
        <v>56</v>
      </c>
      <c r="Q3156" t="s">
        <v>44</v>
      </c>
      <c r="R3156">
        <f>Healthcare_Data_v1__4[[#This Row],[Discharge Date]]-Healthcare_Data_v1__4[[#This Row],[Date of Admission]]</f>
        <v>19</v>
      </c>
      <c r="S3156" t="str" cm="1">
        <f t="array" ref="S3156">_xlfn.IFS( Healthcare_Data_v1__4[[#This Row],[Days of Stay]]&lt;10,"Low",Healthcare_Data_v1__4[[#This Row],[Days of Stay]]&lt;20,"Med",Healthcare_Data_v1__4[[#This Row],[Days of Stay]]&lt;=30,"High")</f>
        <v>Med</v>
      </c>
      <c r="T3156" t="str">
        <f>CONCATENATE(Healthcare_Data_v1__4[[#This Row],[Medical Condition]],Healthcare_Data_v1__4[[#This Row],[Duration]])</f>
        <v>ObesityMed</v>
      </c>
      <c r="U3156">
        <f>MONTH(Healthcare_Data_v1__4[[#This Row],[Date of Admission]])</f>
        <v>6</v>
      </c>
      <c r="V3156">
        <f>YEAR(Healthcare_Data_v1__4[[#This Row],[Date of Admission]])</f>
        <v>2023</v>
      </c>
      <c r="W3156">
        <f>DAY(Healthcare_Data_v1__4[[#This Row],[Date of Admission]])</f>
        <v>23</v>
      </c>
    </row>
    <row r="3157" spans="1:23" x14ac:dyDescent="0.3">
      <c r="A3157" t="s">
        <v>20824</v>
      </c>
      <c r="B3157">
        <v>35</v>
      </c>
      <c r="C3157" t="s">
        <v>5</v>
      </c>
      <c r="D3157" t="s">
        <v>16</v>
      </c>
      <c r="E3157" t="s">
        <v>20</v>
      </c>
      <c r="F3157" t="s">
        <v>10</v>
      </c>
      <c r="G3157" s="1">
        <v>44816</v>
      </c>
      <c r="H3157" t="s">
        <v>6232</v>
      </c>
      <c r="I3157" t="s">
        <v>6233</v>
      </c>
      <c r="J3157">
        <v>28835.573990000001</v>
      </c>
      <c r="K3157" t="s">
        <v>47</v>
      </c>
      <c r="L3157">
        <v>24866</v>
      </c>
      <c r="M3157">
        <v>137</v>
      </c>
      <c r="N3157" t="s">
        <v>42</v>
      </c>
      <c r="O3157" s="1">
        <v>44836</v>
      </c>
      <c r="P3157" t="s">
        <v>60</v>
      </c>
      <c r="Q3157" t="s">
        <v>57</v>
      </c>
      <c r="R3157">
        <f>Healthcare_Data_v1__4[[#This Row],[Discharge Date]]-Healthcare_Data_v1__4[[#This Row],[Date of Admission]]</f>
        <v>20</v>
      </c>
      <c r="S3157" t="str" cm="1">
        <f t="array" ref="S3157">_xlfn.IFS( Healthcare_Data_v1__4[[#This Row],[Days of Stay]]&lt;10,"Low",Healthcare_Data_v1__4[[#This Row],[Days of Stay]]&lt;20,"Med",Healthcare_Data_v1__4[[#This Row],[Days of Stay]]&lt;=30,"High")</f>
        <v>High</v>
      </c>
      <c r="T3157" t="str">
        <f>CONCATENATE(Healthcare_Data_v1__4[[#This Row],[Medical Condition]],Healthcare_Data_v1__4[[#This Row],[Duration]])</f>
        <v>HypertensionHigh</v>
      </c>
      <c r="U3157">
        <f>MONTH(Healthcare_Data_v1__4[[#This Row],[Date of Admission]])</f>
        <v>9</v>
      </c>
      <c r="V3157">
        <f>YEAR(Healthcare_Data_v1__4[[#This Row],[Date of Admission]])</f>
        <v>2022</v>
      </c>
      <c r="W3157">
        <f>DAY(Healthcare_Data_v1__4[[#This Row],[Date of Admission]])</f>
        <v>12</v>
      </c>
    </row>
    <row r="3158" spans="1:23" x14ac:dyDescent="0.3">
      <c r="A3158" t="s">
        <v>20825</v>
      </c>
      <c r="B3158">
        <v>30</v>
      </c>
      <c r="C3158" t="s">
        <v>5</v>
      </c>
      <c r="D3158" t="s">
        <v>15</v>
      </c>
      <c r="E3158" t="s">
        <v>24</v>
      </c>
      <c r="F3158" t="s">
        <v>7</v>
      </c>
      <c r="G3158" s="1">
        <v>44379</v>
      </c>
      <c r="H3158" t="s">
        <v>6234</v>
      </c>
      <c r="I3158" t="s">
        <v>6235</v>
      </c>
      <c r="J3158">
        <v>28834.353780000001</v>
      </c>
      <c r="K3158" t="s">
        <v>66</v>
      </c>
      <c r="L3158">
        <v>22202</v>
      </c>
      <c r="M3158">
        <v>226</v>
      </c>
      <c r="N3158" t="s">
        <v>42</v>
      </c>
      <c r="O3158" s="1">
        <v>44379</v>
      </c>
      <c r="P3158" t="s">
        <v>56</v>
      </c>
      <c r="Q3158" t="s">
        <v>57</v>
      </c>
      <c r="R3158">
        <f>Healthcare_Data_v1__4[[#This Row],[Discharge Date]]-Healthcare_Data_v1__4[[#This Row],[Date of Admission]]</f>
        <v>0</v>
      </c>
      <c r="S3158" t="str" cm="1">
        <f t="array" ref="S3158">_xlfn.IFS( Healthcare_Data_v1__4[[#This Row],[Days of Stay]]&lt;10,"Low",Healthcare_Data_v1__4[[#This Row],[Days of Stay]]&lt;20,"Med",Healthcare_Data_v1__4[[#This Row],[Days of Stay]]&lt;=30,"High")</f>
        <v>Low</v>
      </c>
      <c r="T3158" t="str">
        <f>CONCATENATE(Healthcare_Data_v1__4[[#This Row],[Medical Condition]],Healthcare_Data_v1__4[[#This Row],[Duration]])</f>
        <v>ObesityLow</v>
      </c>
      <c r="U3158">
        <f>MONTH(Healthcare_Data_v1__4[[#This Row],[Date of Admission]])</f>
        <v>7</v>
      </c>
      <c r="V3158">
        <f>YEAR(Healthcare_Data_v1__4[[#This Row],[Date of Admission]])</f>
        <v>2021</v>
      </c>
      <c r="W3158">
        <f>DAY(Healthcare_Data_v1__4[[#This Row],[Date of Admission]])</f>
        <v>2</v>
      </c>
    </row>
    <row r="3159" spans="1:23" x14ac:dyDescent="0.3">
      <c r="A3159" t="s">
        <v>20826</v>
      </c>
      <c r="B3159">
        <v>23</v>
      </c>
      <c r="C3159" t="s">
        <v>12</v>
      </c>
      <c r="D3159" t="s">
        <v>16</v>
      </c>
      <c r="E3159" t="s">
        <v>26</v>
      </c>
      <c r="F3159" t="s">
        <v>6</v>
      </c>
      <c r="G3159" s="1">
        <v>44864</v>
      </c>
      <c r="H3159" t="s">
        <v>6236</v>
      </c>
      <c r="I3159" t="s">
        <v>6237</v>
      </c>
      <c r="J3159">
        <v>28825.66502</v>
      </c>
      <c r="K3159" t="s">
        <v>63</v>
      </c>
      <c r="L3159">
        <v>17780</v>
      </c>
      <c r="M3159">
        <v>254</v>
      </c>
      <c r="N3159" t="s">
        <v>55</v>
      </c>
      <c r="O3159" s="1">
        <v>44891</v>
      </c>
      <c r="P3159" t="s">
        <v>60</v>
      </c>
      <c r="Q3159" t="s">
        <v>50</v>
      </c>
      <c r="R3159">
        <f>Healthcare_Data_v1__4[[#This Row],[Discharge Date]]-Healthcare_Data_v1__4[[#This Row],[Date of Admission]]</f>
        <v>27</v>
      </c>
      <c r="S3159" t="str" cm="1">
        <f t="array" ref="S3159">_xlfn.IFS( Healthcare_Data_v1__4[[#This Row],[Days of Stay]]&lt;10,"Low",Healthcare_Data_v1__4[[#This Row],[Days of Stay]]&lt;20,"Med",Healthcare_Data_v1__4[[#This Row],[Days of Stay]]&lt;=30,"High")</f>
        <v>High</v>
      </c>
      <c r="T3159" t="str">
        <f>CONCATENATE(Healthcare_Data_v1__4[[#This Row],[Medical Condition]],Healthcare_Data_v1__4[[#This Row],[Duration]])</f>
        <v>AsthmaHigh</v>
      </c>
      <c r="U3159">
        <f>MONTH(Healthcare_Data_v1__4[[#This Row],[Date of Admission]])</f>
        <v>10</v>
      </c>
      <c r="V3159">
        <f>YEAR(Healthcare_Data_v1__4[[#This Row],[Date of Admission]])</f>
        <v>2022</v>
      </c>
      <c r="W3159">
        <f>DAY(Healthcare_Data_v1__4[[#This Row],[Date of Admission]])</f>
        <v>30</v>
      </c>
    </row>
    <row r="3160" spans="1:23" x14ac:dyDescent="0.3">
      <c r="A3160" t="s">
        <v>20827</v>
      </c>
      <c r="B3160">
        <v>48</v>
      </c>
      <c r="C3160" t="s">
        <v>8</v>
      </c>
      <c r="D3160" t="s">
        <v>16</v>
      </c>
      <c r="E3160" t="s">
        <v>19</v>
      </c>
      <c r="F3160" t="s">
        <v>10</v>
      </c>
      <c r="G3160" s="1">
        <v>43509</v>
      </c>
      <c r="H3160" t="s">
        <v>6238</v>
      </c>
      <c r="I3160" t="s">
        <v>6239</v>
      </c>
      <c r="J3160">
        <v>28821.548149999999</v>
      </c>
      <c r="K3160" t="s">
        <v>66</v>
      </c>
      <c r="L3160">
        <v>1576</v>
      </c>
      <c r="M3160">
        <v>161</v>
      </c>
      <c r="N3160" t="s">
        <v>48</v>
      </c>
      <c r="O3160" s="1">
        <v>43533</v>
      </c>
      <c r="P3160" t="s">
        <v>60</v>
      </c>
      <c r="Q3160" t="s">
        <v>50</v>
      </c>
      <c r="R3160">
        <f>Healthcare_Data_v1__4[[#This Row],[Discharge Date]]-Healthcare_Data_v1__4[[#This Row],[Date of Admission]]</f>
        <v>24</v>
      </c>
      <c r="S3160" t="str" cm="1">
        <f t="array" ref="S3160">_xlfn.IFS( Healthcare_Data_v1__4[[#This Row],[Days of Stay]]&lt;10,"Low",Healthcare_Data_v1__4[[#This Row],[Days of Stay]]&lt;20,"Med",Healthcare_Data_v1__4[[#This Row],[Days of Stay]]&lt;=30,"High")</f>
        <v>High</v>
      </c>
      <c r="T3160" t="str">
        <f>CONCATENATE(Healthcare_Data_v1__4[[#This Row],[Medical Condition]],Healthcare_Data_v1__4[[#This Row],[Duration]])</f>
        <v>HypertensionHigh</v>
      </c>
      <c r="U3160">
        <f>MONTH(Healthcare_Data_v1__4[[#This Row],[Date of Admission]])</f>
        <v>2</v>
      </c>
      <c r="V3160">
        <f>YEAR(Healthcare_Data_v1__4[[#This Row],[Date of Admission]])</f>
        <v>2019</v>
      </c>
      <c r="W3160">
        <f>DAY(Healthcare_Data_v1__4[[#This Row],[Date of Admission]])</f>
        <v>13</v>
      </c>
    </row>
    <row r="3161" spans="1:23" x14ac:dyDescent="0.3">
      <c r="A3161" t="s">
        <v>20828</v>
      </c>
      <c r="B3161">
        <v>56</v>
      </c>
      <c r="C3161" t="s">
        <v>3</v>
      </c>
      <c r="D3161" t="s">
        <v>15</v>
      </c>
      <c r="E3161" t="s">
        <v>26</v>
      </c>
      <c r="F3161" t="s">
        <v>9</v>
      </c>
      <c r="G3161" s="1">
        <v>43827</v>
      </c>
      <c r="H3161" t="s">
        <v>6240</v>
      </c>
      <c r="I3161" t="s">
        <v>6241</v>
      </c>
      <c r="J3161">
        <v>28796.08106</v>
      </c>
      <c r="K3161" t="s">
        <v>63</v>
      </c>
      <c r="L3161">
        <v>18786</v>
      </c>
      <c r="M3161">
        <v>303</v>
      </c>
      <c r="N3161" t="s">
        <v>42</v>
      </c>
      <c r="O3161" s="1">
        <v>43836</v>
      </c>
      <c r="P3161" t="s">
        <v>56</v>
      </c>
      <c r="Q3161" t="s">
        <v>44</v>
      </c>
      <c r="R3161">
        <f>Healthcare_Data_v1__4[[#This Row],[Discharge Date]]-Healthcare_Data_v1__4[[#This Row],[Date of Admission]]</f>
        <v>9</v>
      </c>
      <c r="S3161" t="str" cm="1">
        <f t="array" ref="S3161">_xlfn.IFS( Healthcare_Data_v1__4[[#This Row],[Days of Stay]]&lt;10,"Low",Healthcare_Data_v1__4[[#This Row],[Days of Stay]]&lt;20,"Med",Healthcare_Data_v1__4[[#This Row],[Days of Stay]]&lt;=30,"High")</f>
        <v>Low</v>
      </c>
      <c r="T3161" t="str">
        <f>CONCATENATE(Healthcare_Data_v1__4[[#This Row],[Medical Condition]],Healthcare_Data_v1__4[[#This Row],[Duration]])</f>
        <v>ArthritisLow</v>
      </c>
      <c r="U3161">
        <f>MONTH(Healthcare_Data_v1__4[[#This Row],[Date of Admission]])</f>
        <v>12</v>
      </c>
      <c r="V3161">
        <f>YEAR(Healthcare_Data_v1__4[[#This Row],[Date of Admission]])</f>
        <v>2019</v>
      </c>
      <c r="W3161">
        <f>DAY(Healthcare_Data_v1__4[[#This Row],[Date of Admission]])</f>
        <v>28</v>
      </c>
    </row>
    <row r="3162" spans="1:23" x14ac:dyDescent="0.3">
      <c r="A3162" t="s">
        <v>20829</v>
      </c>
      <c r="B3162">
        <v>79</v>
      </c>
      <c r="C3162" t="s">
        <v>3</v>
      </c>
      <c r="D3162" t="s">
        <v>16</v>
      </c>
      <c r="E3162" t="s">
        <v>20</v>
      </c>
      <c r="F3162" t="s">
        <v>10</v>
      </c>
      <c r="G3162" s="1">
        <v>44038</v>
      </c>
      <c r="H3162" t="s">
        <v>6242</v>
      </c>
      <c r="I3162" t="s">
        <v>6243</v>
      </c>
      <c r="J3162">
        <v>28788.746810000001</v>
      </c>
      <c r="K3162" t="s">
        <v>66</v>
      </c>
      <c r="L3162">
        <v>3913</v>
      </c>
      <c r="M3162">
        <v>121</v>
      </c>
      <c r="N3162" t="s">
        <v>55</v>
      </c>
      <c r="O3162" s="1">
        <v>44046</v>
      </c>
      <c r="P3162" t="s">
        <v>85</v>
      </c>
      <c r="Q3162" t="s">
        <v>50</v>
      </c>
      <c r="R3162">
        <f>Healthcare_Data_v1__4[[#This Row],[Discharge Date]]-Healthcare_Data_v1__4[[#This Row],[Date of Admission]]</f>
        <v>8</v>
      </c>
      <c r="S3162" t="str" cm="1">
        <f t="array" ref="S3162">_xlfn.IFS( Healthcare_Data_v1__4[[#This Row],[Days of Stay]]&lt;10,"Low",Healthcare_Data_v1__4[[#This Row],[Days of Stay]]&lt;20,"Med",Healthcare_Data_v1__4[[#This Row],[Days of Stay]]&lt;=30,"High")</f>
        <v>Low</v>
      </c>
      <c r="T3162" t="str">
        <f>CONCATENATE(Healthcare_Data_v1__4[[#This Row],[Medical Condition]],Healthcare_Data_v1__4[[#This Row],[Duration]])</f>
        <v>HypertensionLow</v>
      </c>
      <c r="U3162">
        <f>MONTH(Healthcare_Data_v1__4[[#This Row],[Date of Admission]])</f>
        <v>7</v>
      </c>
      <c r="V3162">
        <f>YEAR(Healthcare_Data_v1__4[[#This Row],[Date of Admission]])</f>
        <v>2020</v>
      </c>
      <c r="W3162">
        <f>DAY(Healthcare_Data_v1__4[[#This Row],[Date of Admission]])</f>
        <v>26</v>
      </c>
    </row>
    <row r="3163" spans="1:23" x14ac:dyDescent="0.3">
      <c r="A3163" t="s">
        <v>20830</v>
      </c>
      <c r="B3163">
        <v>84</v>
      </c>
      <c r="C3163" t="s">
        <v>3</v>
      </c>
      <c r="D3163" t="s">
        <v>15</v>
      </c>
      <c r="E3163" t="s">
        <v>23</v>
      </c>
      <c r="F3163" t="s">
        <v>10</v>
      </c>
      <c r="G3163" s="1">
        <v>43973</v>
      </c>
      <c r="H3163" t="s">
        <v>6244</v>
      </c>
      <c r="I3163" t="s">
        <v>1928</v>
      </c>
      <c r="J3163">
        <v>28784.276129999998</v>
      </c>
      <c r="K3163" t="s">
        <v>63</v>
      </c>
      <c r="L3163">
        <v>29531</v>
      </c>
      <c r="M3163">
        <v>328</v>
      </c>
      <c r="N3163" t="s">
        <v>55</v>
      </c>
      <c r="O3163" s="1">
        <v>43992</v>
      </c>
      <c r="P3163" t="s">
        <v>56</v>
      </c>
      <c r="Q3163" t="s">
        <v>44</v>
      </c>
      <c r="R3163">
        <f>Healthcare_Data_v1__4[[#This Row],[Discharge Date]]-Healthcare_Data_v1__4[[#This Row],[Date of Admission]]</f>
        <v>19</v>
      </c>
      <c r="S3163" t="str" cm="1">
        <f t="array" ref="S3163">_xlfn.IFS( Healthcare_Data_v1__4[[#This Row],[Days of Stay]]&lt;10,"Low",Healthcare_Data_v1__4[[#This Row],[Days of Stay]]&lt;20,"Med",Healthcare_Data_v1__4[[#This Row],[Days of Stay]]&lt;=30,"High")</f>
        <v>Med</v>
      </c>
      <c r="T3163" t="str">
        <f>CONCATENATE(Healthcare_Data_v1__4[[#This Row],[Medical Condition]],Healthcare_Data_v1__4[[#This Row],[Duration]])</f>
        <v>HypertensionMed</v>
      </c>
      <c r="U3163">
        <f>MONTH(Healthcare_Data_v1__4[[#This Row],[Date of Admission]])</f>
        <v>5</v>
      </c>
      <c r="V3163">
        <f>YEAR(Healthcare_Data_v1__4[[#This Row],[Date of Admission]])</f>
        <v>2020</v>
      </c>
      <c r="W3163">
        <f>DAY(Healthcare_Data_v1__4[[#This Row],[Date of Admission]])</f>
        <v>22</v>
      </c>
    </row>
    <row r="3164" spans="1:23" x14ac:dyDescent="0.3">
      <c r="A3164" t="s">
        <v>20831</v>
      </c>
      <c r="B3164">
        <v>74</v>
      </c>
      <c r="C3164" t="s">
        <v>3</v>
      </c>
      <c r="D3164" t="s">
        <v>16</v>
      </c>
      <c r="E3164" t="s">
        <v>19</v>
      </c>
      <c r="F3164" t="s">
        <v>11</v>
      </c>
      <c r="G3164" s="1">
        <v>44635</v>
      </c>
      <c r="H3164" t="s">
        <v>6245</v>
      </c>
      <c r="I3164" t="s">
        <v>6246</v>
      </c>
      <c r="J3164">
        <v>28781.287339999999</v>
      </c>
      <c r="K3164" t="s">
        <v>41</v>
      </c>
      <c r="L3164">
        <v>40158</v>
      </c>
      <c r="M3164">
        <v>344</v>
      </c>
      <c r="N3164" t="s">
        <v>48</v>
      </c>
      <c r="O3164" s="1">
        <v>44643</v>
      </c>
      <c r="P3164" t="s">
        <v>56</v>
      </c>
      <c r="Q3164" t="s">
        <v>50</v>
      </c>
      <c r="R3164">
        <f>Healthcare_Data_v1__4[[#This Row],[Discharge Date]]-Healthcare_Data_v1__4[[#This Row],[Date of Admission]]</f>
        <v>8</v>
      </c>
      <c r="S3164" t="str" cm="1">
        <f t="array" ref="S3164">_xlfn.IFS( Healthcare_Data_v1__4[[#This Row],[Days of Stay]]&lt;10,"Low",Healthcare_Data_v1__4[[#This Row],[Days of Stay]]&lt;20,"Med",Healthcare_Data_v1__4[[#This Row],[Days of Stay]]&lt;=30,"High")</f>
        <v>Low</v>
      </c>
      <c r="T3164" t="str">
        <f>CONCATENATE(Healthcare_Data_v1__4[[#This Row],[Medical Condition]],Healthcare_Data_v1__4[[#This Row],[Duration]])</f>
        <v>CancerLow</v>
      </c>
      <c r="U3164">
        <f>MONTH(Healthcare_Data_v1__4[[#This Row],[Date of Admission]])</f>
        <v>3</v>
      </c>
      <c r="V3164">
        <f>YEAR(Healthcare_Data_v1__4[[#This Row],[Date of Admission]])</f>
        <v>2022</v>
      </c>
      <c r="W3164">
        <f>DAY(Healthcare_Data_v1__4[[#This Row],[Date of Admission]])</f>
        <v>15</v>
      </c>
    </row>
    <row r="3165" spans="1:23" x14ac:dyDescent="0.3">
      <c r="A3165" t="s">
        <v>20832</v>
      </c>
      <c r="B3165">
        <v>35</v>
      </c>
      <c r="C3165" t="s">
        <v>5</v>
      </c>
      <c r="D3165" t="s">
        <v>15</v>
      </c>
      <c r="E3165" t="s">
        <v>24</v>
      </c>
      <c r="F3165" t="s">
        <v>7</v>
      </c>
      <c r="G3165" s="1">
        <v>44470</v>
      </c>
      <c r="H3165" t="s">
        <v>6247</v>
      </c>
      <c r="I3165" t="s">
        <v>6248</v>
      </c>
      <c r="J3165">
        <v>28772.060649999999</v>
      </c>
      <c r="K3165" t="s">
        <v>47</v>
      </c>
      <c r="L3165">
        <v>19010</v>
      </c>
      <c r="M3165">
        <v>149</v>
      </c>
      <c r="N3165" t="s">
        <v>42</v>
      </c>
      <c r="O3165" s="1">
        <v>44473</v>
      </c>
      <c r="P3165" t="s">
        <v>56</v>
      </c>
      <c r="Q3165" t="s">
        <v>57</v>
      </c>
      <c r="R3165">
        <f>Healthcare_Data_v1__4[[#This Row],[Discharge Date]]-Healthcare_Data_v1__4[[#This Row],[Date of Admission]]</f>
        <v>3</v>
      </c>
      <c r="S3165" t="str" cm="1">
        <f t="array" ref="S3165">_xlfn.IFS( Healthcare_Data_v1__4[[#This Row],[Days of Stay]]&lt;10,"Low",Healthcare_Data_v1__4[[#This Row],[Days of Stay]]&lt;20,"Med",Healthcare_Data_v1__4[[#This Row],[Days of Stay]]&lt;=30,"High")</f>
        <v>Low</v>
      </c>
      <c r="T3165" t="str">
        <f>CONCATENATE(Healthcare_Data_v1__4[[#This Row],[Medical Condition]],Healthcare_Data_v1__4[[#This Row],[Duration]])</f>
        <v>ObesityLow</v>
      </c>
      <c r="U3165">
        <f>MONTH(Healthcare_Data_v1__4[[#This Row],[Date of Admission]])</f>
        <v>10</v>
      </c>
      <c r="V3165">
        <f>YEAR(Healthcare_Data_v1__4[[#This Row],[Date of Admission]])</f>
        <v>2021</v>
      </c>
      <c r="W3165">
        <f>DAY(Healthcare_Data_v1__4[[#This Row],[Date of Admission]])</f>
        <v>1</v>
      </c>
    </row>
    <row r="3166" spans="1:23" x14ac:dyDescent="0.3">
      <c r="A3166" t="s">
        <v>20833</v>
      </c>
      <c r="B3166">
        <v>84</v>
      </c>
      <c r="C3166" t="s">
        <v>3</v>
      </c>
      <c r="D3166" t="s">
        <v>16</v>
      </c>
      <c r="E3166" t="s">
        <v>20</v>
      </c>
      <c r="F3166" t="s">
        <v>10</v>
      </c>
      <c r="G3166" s="1">
        <v>43843</v>
      </c>
      <c r="H3166" t="s">
        <v>6249</v>
      </c>
      <c r="I3166" t="s">
        <v>6250</v>
      </c>
      <c r="J3166">
        <v>28768.00506</v>
      </c>
      <c r="K3166" t="s">
        <v>66</v>
      </c>
      <c r="L3166">
        <v>23209</v>
      </c>
      <c r="M3166">
        <v>166</v>
      </c>
      <c r="N3166" t="s">
        <v>48</v>
      </c>
      <c r="O3166" s="1">
        <v>43858</v>
      </c>
      <c r="P3166" t="s">
        <v>56</v>
      </c>
      <c r="Q3166" t="s">
        <v>44</v>
      </c>
      <c r="R3166">
        <f>Healthcare_Data_v1__4[[#This Row],[Discharge Date]]-Healthcare_Data_v1__4[[#This Row],[Date of Admission]]</f>
        <v>15</v>
      </c>
      <c r="S3166" t="str" cm="1">
        <f t="array" ref="S3166">_xlfn.IFS( Healthcare_Data_v1__4[[#This Row],[Days of Stay]]&lt;10,"Low",Healthcare_Data_v1__4[[#This Row],[Days of Stay]]&lt;20,"Med",Healthcare_Data_v1__4[[#This Row],[Days of Stay]]&lt;=30,"High")</f>
        <v>Med</v>
      </c>
      <c r="T3166" t="str">
        <f>CONCATENATE(Healthcare_Data_v1__4[[#This Row],[Medical Condition]],Healthcare_Data_v1__4[[#This Row],[Duration]])</f>
        <v>HypertensionMed</v>
      </c>
      <c r="U3166">
        <f>MONTH(Healthcare_Data_v1__4[[#This Row],[Date of Admission]])</f>
        <v>1</v>
      </c>
      <c r="V3166">
        <f>YEAR(Healthcare_Data_v1__4[[#This Row],[Date of Admission]])</f>
        <v>2020</v>
      </c>
      <c r="W3166">
        <f>DAY(Healthcare_Data_v1__4[[#This Row],[Date of Admission]])</f>
        <v>13</v>
      </c>
    </row>
    <row r="3167" spans="1:23" x14ac:dyDescent="0.3">
      <c r="A3167" t="s">
        <v>20834</v>
      </c>
      <c r="B3167">
        <v>61</v>
      </c>
      <c r="C3167" t="s">
        <v>3</v>
      </c>
      <c r="D3167" t="s">
        <v>16</v>
      </c>
      <c r="E3167" t="s">
        <v>19</v>
      </c>
      <c r="F3167" t="s">
        <v>9</v>
      </c>
      <c r="G3167" s="1">
        <v>44399</v>
      </c>
      <c r="H3167" t="s">
        <v>2349</v>
      </c>
      <c r="I3167" t="s">
        <v>6251</v>
      </c>
      <c r="J3167">
        <v>28763.812610000001</v>
      </c>
      <c r="K3167" t="s">
        <v>66</v>
      </c>
      <c r="L3167">
        <v>16922</v>
      </c>
      <c r="M3167">
        <v>127</v>
      </c>
      <c r="N3167" t="s">
        <v>42</v>
      </c>
      <c r="O3167" s="1">
        <v>44402</v>
      </c>
      <c r="P3167" t="s">
        <v>56</v>
      </c>
      <c r="Q3167" t="s">
        <v>44</v>
      </c>
      <c r="R3167">
        <f>Healthcare_Data_v1__4[[#This Row],[Discharge Date]]-Healthcare_Data_v1__4[[#This Row],[Date of Admission]]</f>
        <v>3</v>
      </c>
      <c r="S3167" t="str" cm="1">
        <f t="array" ref="S3167">_xlfn.IFS( Healthcare_Data_v1__4[[#This Row],[Days of Stay]]&lt;10,"Low",Healthcare_Data_v1__4[[#This Row],[Days of Stay]]&lt;20,"Med",Healthcare_Data_v1__4[[#This Row],[Days of Stay]]&lt;=30,"High")</f>
        <v>Low</v>
      </c>
      <c r="T3167" t="str">
        <f>CONCATENATE(Healthcare_Data_v1__4[[#This Row],[Medical Condition]],Healthcare_Data_v1__4[[#This Row],[Duration]])</f>
        <v>ArthritisLow</v>
      </c>
      <c r="U3167">
        <f>MONTH(Healthcare_Data_v1__4[[#This Row],[Date of Admission]])</f>
        <v>7</v>
      </c>
      <c r="V3167">
        <f>YEAR(Healthcare_Data_v1__4[[#This Row],[Date of Admission]])</f>
        <v>2021</v>
      </c>
      <c r="W3167">
        <f>DAY(Healthcare_Data_v1__4[[#This Row],[Date of Admission]])</f>
        <v>22</v>
      </c>
    </row>
    <row r="3168" spans="1:23" x14ac:dyDescent="0.3">
      <c r="A3168" t="s">
        <v>20835</v>
      </c>
      <c r="B3168">
        <v>53</v>
      </c>
      <c r="C3168" t="s">
        <v>8</v>
      </c>
      <c r="D3168" t="s">
        <v>16</v>
      </c>
      <c r="E3168" t="s">
        <v>25</v>
      </c>
      <c r="F3168" t="s">
        <v>11</v>
      </c>
      <c r="G3168" s="1">
        <v>44729</v>
      </c>
      <c r="H3168" t="s">
        <v>6252</v>
      </c>
      <c r="I3168" t="s">
        <v>6253</v>
      </c>
      <c r="J3168">
        <v>28759.65366</v>
      </c>
      <c r="K3168" t="s">
        <v>69</v>
      </c>
      <c r="L3168">
        <v>25275</v>
      </c>
      <c r="M3168">
        <v>425</v>
      </c>
      <c r="N3168" t="s">
        <v>48</v>
      </c>
      <c r="O3168" s="1">
        <v>44756</v>
      </c>
      <c r="P3168" t="s">
        <v>56</v>
      </c>
      <c r="Q3168" t="s">
        <v>44</v>
      </c>
      <c r="R3168">
        <f>Healthcare_Data_v1__4[[#This Row],[Discharge Date]]-Healthcare_Data_v1__4[[#This Row],[Date of Admission]]</f>
        <v>27</v>
      </c>
      <c r="S3168" t="str" cm="1">
        <f t="array" ref="S3168">_xlfn.IFS( Healthcare_Data_v1__4[[#This Row],[Days of Stay]]&lt;10,"Low",Healthcare_Data_v1__4[[#This Row],[Days of Stay]]&lt;20,"Med",Healthcare_Data_v1__4[[#This Row],[Days of Stay]]&lt;=30,"High")</f>
        <v>High</v>
      </c>
      <c r="T3168" t="str">
        <f>CONCATENATE(Healthcare_Data_v1__4[[#This Row],[Medical Condition]],Healthcare_Data_v1__4[[#This Row],[Duration]])</f>
        <v>CancerHigh</v>
      </c>
      <c r="U3168">
        <f>MONTH(Healthcare_Data_v1__4[[#This Row],[Date of Admission]])</f>
        <v>6</v>
      </c>
      <c r="V3168">
        <f>YEAR(Healthcare_Data_v1__4[[#This Row],[Date of Admission]])</f>
        <v>2022</v>
      </c>
      <c r="W3168">
        <f>DAY(Healthcare_Data_v1__4[[#This Row],[Date of Admission]])</f>
        <v>17</v>
      </c>
    </row>
    <row r="3169" spans="1:23" x14ac:dyDescent="0.3">
      <c r="A3169" t="s">
        <v>20836</v>
      </c>
      <c r="B3169">
        <v>81</v>
      </c>
      <c r="C3169" t="s">
        <v>3</v>
      </c>
      <c r="D3169" t="s">
        <v>16</v>
      </c>
      <c r="E3169" t="s">
        <v>19</v>
      </c>
      <c r="F3169" t="s">
        <v>6</v>
      </c>
      <c r="G3169" s="1">
        <v>44301</v>
      </c>
      <c r="H3169" t="s">
        <v>6254</v>
      </c>
      <c r="I3169" t="s">
        <v>137</v>
      </c>
      <c r="J3169">
        <v>28748.59333</v>
      </c>
      <c r="K3169" t="s">
        <v>63</v>
      </c>
      <c r="L3169">
        <v>21339</v>
      </c>
      <c r="M3169">
        <v>418</v>
      </c>
      <c r="N3169" t="s">
        <v>55</v>
      </c>
      <c r="O3169" s="1">
        <v>44313</v>
      </c>
      <c r="P3169" t="s">
        <v>60</v>
      </c>
      <c r="Q3169" t="s">
        <v>57</v>
      </c>
      <c r="R3169">
        <f>Healthcare_Data_v1__4[[#This Row],[Discharge Date]]-Healthcare_Data_v1__4[[#This Row],[Date of Admission]]</f>
        <v>12</v>
      </c>
      <c r="S3169" t="str" cm="1">
        <f t="array" ref="S3169">_xlfn.IFS( Healthcare_Data_v1__4[[#This Row],[Days of Stay]]&lt;10,"Low",Healthcare_Data_v1__4[[#This Row],[Days of Stay]]&lt;20,"Med",Healthcare_Data_v1__4[[#This Row],[Days of Stay]]&lt;=30,"High")</f>
        <v>Med</v>
      </c>
      <c r="T3169" t="str">
        <f>CONCATENATE(Healthcare_Data_v1__4[[#This Row],[Medical Condition]],Healthcare_Data_v1__4[[#This Row],[Duration]])</f>
        <v>AsthmaMed</v>
      </c>
      <c r="U3169">
        <f>MONTH(Healthcare_Data_v1__4[[#This Row],[Date of Admission]])</f>
        <v>4</v>
      </c>
      <c r="V3169">
        <f>YEAR(Healthcare_Data_v1__4[[#This Row],[Date of Admission]])</f>
        <v>2021</v>
      </c>
      <c r="W3169">
        <f>DAY(Healthcare_Data_v1__4[[#This Row],[Date of Admission]])</f>
        <v>15</v>
      </c>
    </row>
    <row r="3170" spans="1:23" x14ac:dyDescent="0.3">
      <c r="A3170" t="s">
        <v>20837</v>
      </c>
      <c r="B3170">
        <v>35</v>
      </c>
      <c r="C3170" t="s">
        <v>5</v>
      </c>
      <c r="D3170" t="s">
        <v>15</v>
      </c>
      <c r="E3170" t="s">
        <v>20</v>
      </c>
      <c r="F3170" t="s">
        <v>11</v>
      </c>
      <c r="G3170" s="1">
        <v>44303</v>
      </c>
      <c r="H3170" t="s">
        <v>6255</v>
      </c>
      <c r="I3170" t="s">
        <v>6256</v>
      </c>
      <c r="J3170">
        <v>28747.244979999999</v>
      </c>
      <c r="K3170" t="s">
        <v>69</v>
      </c>
      <c r="L3170">
        <v>40649</v>
      </c>
      <c r="M3170">
        <v>349</v>
      </c>
      <c r="N3170" t="s">
        <v>48</v>
      </c>
      <c r="O3170" s="1">
        <v>44320</v>
      </c>
      <c r="P3170" t="s">
        <v>43</v>
      </c>
      <c r="Q3170" t="s">
        <v>44</v>
      </c>
      <c r="R3170">
        <f>Healthcare_Data_v1__4[[#This Row],[Discharge Date]]-Healthcare_Data_v1__4[[#This Row],[Date of Admission]]</f>
        <v>17</v>
      </c>
      <c r="S3170" t="str" cm="1">
        <f t="array" ref="S3170">_xlfn.IFS( Healthcare_Data_v1__4[[#This Row],[Days of Stay]]&lt;10,"Low",Healthcare_Data_v1__4[[#This Row],[Days of Stay]]&lt;20,"Med",Healthcare_Data_v1__4[[#This Row],[Days of Stay]]&lt;=30,"High")</f>
        <v>Med</v>
      </c>
      <c r="T3170" t="str">
        <f>CONCATENATE(Healthcare_Data_v1__4[[#This Row],[Medical Condition]],Healthcare_Data_v1__4[[#This Row],[Duration]])</f>
        <v>CancerMed</v>
      </c>
      <c r="U3170">
        <f>MONTH(Healthcare_Data_v1__4[[#This Row],[Date of Admission]])</f>
        <v>4</v>
      </c>
      <c r="V3170">
        <f>YEAR(Healthcare_Data_v1__4[[#This Row],[Date of Admission]])</f>
        <v>2021</v>
      </c>
      <c r="W3170">
        <f>DAY(Healthcare_Data_v1__4[[#This Row],[Date of Admission]])</f>
        <v>17</v>
      </c>
    </row>
    <row r="3171" spans="1:23" x14ac:dyDescent="0.3">
      <c r="A3171" t="s">
        <v>20838</v>
      </c>
      <c r="B3171">
        <v>82</v>
      </c>
      <c r="C3171" t="s">
        <v>3</v>
      </c>
      <c r="D3171" t="s">
        <v>15</v>
      </c>
      <c r="E3171" t="s">
        <v>24</v>
      </c>
      <c r="F3171" t="s">
        <v>7</v>
      </c>
      <c r="G3171" s="1">
        <v>44496</v>
      </c>
      <c r="H3171" t="s">
        <v>6257</v>
      </c>
      <c r="I3171" t="s">
        <v>6258</v>
      </c>
      <c r="J3171">
        <v>28740.895830000001</v>
      </c>
      <c r="K3171" t="s">
        <v>41</v>
      </c>
      <c r="L3171">
        <v>18943</v>
      </c>
      <c r="M3171">
        <v>127</v>
      </c>
      <c r="N3171" t="s">
        <v>48</v>
      </c>
      <c r="O3171" s="1">
        <v>44499</v>
      </c>
      <c r="P3171" t="s">
        <v>43</v>
      </c>
      <c r="Q3171" t="s">
        <v>44</v>
      </c>
      <c r="R3171">
        <f>Healthcare_Data_v1__4[[#This Row],[Discharge Date]]-Healthcare_Data_v1__4[[#This Row],[Date of Admission]]</f>
        <v>3</v>
      </c>
      <c r="S3171" t="str" cm="1">
        <f t="array" ref="S3171">_xlfn.IFS( Healthcare_Data_v1__4[[#This Row],[Days of Stay]]&lt;10,"Low",Healthcare_Data_v1__4[[#This Row],[Days of Stay]]&lt;20,"Med",Healthcare_Data_v1__4[[#This Row],[Days of Stay]]&lt;=30,"High")</f>
        <v>Low</v>
      </c>
      <c r="T3171" t="str">
        <f>CONCATENATE(Healthcare_Data_v1__4[[#This Row],[Medical Condition]],Healthcare_Data_v1__4[[#This Row],[Duration]])</f>
        <v>ObesityLow</v>
      </c>
      <c r="U3171">
        <f>MONTH(Healthcare_Data_v1__4[[#This Row],[Date of Admission]])</f>
        <v>10</v>
      </c>
      <c r="V3171">
        <f>YEAR(Healthcare_Data_v1__4[[#This Row],[Date of Admission]])</f>
        <v>2021</v>
      </c>
      <c r="W3171">
        <f>DAY(Healthcare_Data_v1__4[[#This Row],[Date of Admission]])</f>
        <v>27</v>
      </c>
    </row>
    <row r="3172" spans="1:23" x14ac:dyDescent="0.3">
      <c r="A3172" t="s">
        <v>6259</v>
      </c>
      <c r="B3172">
        <v>64</v>
      </c>
      <c r="C3172" t="s">
        <v>3</v>
      </c>
      <c r="D3172" t="s">
        <v>16</v>
      </c>
      <c r="E3172" t="s">
        <v>20</v>
      </c>
      <c r="F3172" t="s">
        <v>11</v>
      </c>
      <c r="G3172" s="1">
        <v>44248</v>
      </c>
      <c r="H3172" t="s">
        <v>6260</v>
      </c>
      <c r="I3172" t="s">
        <v>6261</v>
      </c>
      <c r="J3172">
        <v>28740.763709999999</v>
      </c>
      <c r="K3172" t="s">
        <v>41</v>
      </c>
      <c r="L3172">
        <v>29513</v>
      </c>
      <c r="M3172">
        <v>318</v>
      </c>
      <c r="N3172" t="s">
        <v>42</v>
      </c>
      <c r="O3172" s="1">
        <v>44255</v>
      </c>
      <c r="P3172" t="s">
        <v>60</v>
      </c>
      <c r="Q3172" t="s">
        <v>50</v>
      </c>
      <c r="R3172">
        <f>Healthcare_Data_v1__4[[#This Row],[Discharge Date]]-Healthcare_Data_v1__4[[#This Row],[Date of Admission]]</f>
        <v>7</v>
      </c>
      <c r="S3172" t="str" cm="1">
        <f t="array" ref="S3172">_xlfn.IFS( Healthcare_Data_v1__4[[#This Row],[Days of Stay]]&lt;10,"Low",Healthcare_Data_v1__4[[#This Row],[Days of Stay]]&lt;20,"Med",Healthcare_Data_v1__4[[#This Row],[Days of Stay]]&lt;=30,"High")</f>
        <v>Low</v>
      </c>
      <c r="T3172" t="str">
        <f>CONCATENATE(Healthcare_Data_v1__4[[#This Row],[Medical Condition]],Healthcare_Data_v1__4[[#This Row],[Duration]])</f>
        <v>CancerLow</v>
      </c>
      <c r="U3172">
        <f>MONTH(Healthcare_Data_v1__4[[#This Row],[Date of Admission]])</f>
        <v>2</v>
      </c>
      <c r="V3172">
        <f>YEAR(Healthcare_Data_v1__4[[#This Row],[Date of Admission]])</f>
        <v>2021</v>
      </c>
      <c r="W3172">
        <f>DAY(Healthcare_Data_v1__4[[#This Row],[Date of Admission]])</f>
        <v>21</v>
      </c>
    </row>
    <row r="3173" spans="1:23" x14ac:dyDescent="0.3">
      <c r="A3173" t="s">
        <v>20839</v>
      </c>
      <c r="B3173">
        <v>49</v>
      </c>
      <c r="C3173" t="s">
        <v>8</v>
      </c>
      <c r="D3173" t="s">
        <v>16</v>
      </c>
      <c r="E3173" t="s">
        <v>24</v>
      </c>
      <c r="F3173" t="s">
        <v>9</v>
      </c>
      <c r="G3173" s="1">
        <v>44562</v>
      </c>
      <c r="H3173" t="s">
        <v>6262</v>
      </c>
      <c r="I3173" t="s">
        <v>6263</v>
      </c>
      <c r="J3173">
        <v>28738.157640000001</v>
      </c>
      <c r="K3173" t="s">
        <v>47</v>
      </c>
      <c r="L3173">
        <v>18051</v>
      </c>
      <c r="M3173">
        <v>403</v>
      </c>
      <c r="N3173" t="s">
        <v>42</v>
      </c>
      <c r="O3173" s="1">
        <v>44584</v>
      </c>
      <c r="P3173" t="s">
        <v>60</v>
      </c>
      <c r="Q3173" t="s">
        <v>50</v>
      </c>
      <c r="R3173">
        <f>Healthcare_Data_v1__4[[#This Row],[Discharge Date]]-Healthcare_Data_v1__4[[#This Row],[Date of Admission]]</f>
        <v>22</v>
      </c>
      <c r="S3173" t="str" cm="1">
        <f t="array" ref="S3173">_xlfn.IFS( Healthcare_Data_v1__4[[#This Row],[Days of Stay]]&lt;10,"Low",Healthcare_Data_v1__4[[#This Row],[Days of Stay]]&lt;20,"Med",Healthcare_Data_v1__4[[#This Row],[Days of Stay]]&lt;=30,"High")</f>
        <v>High</v>
      </c>
      <c r="T3173" t="str">
        <f>CONCATENATE(Healthcare_Data_v1__4[[#This Row],[Medical Condition]],Healthcare_Data_v1__4[[#This Row],[Duration]])</f>
        <v>ArthritisHigh</v>
      </c>
      <c r="U3173">
        <f>MONTH(Healthcare_Data_v1__4[[#This Row],[Date of Admission]])</f>
        <v>1</v>
      </c>
      <c r="V3173">
        <f>YEAR(Healthcare_Data_v1__4[[#This Row],[Date of Admission]])</f>
        <v>2022</v>
      </c>
      <c r="W3173">
        <f>DAY(Healthcare_Data_v1__4[[#This Row],[Date of Admission]])</f>
        <v>1</v>
      </c>
    </row>
    <row r="3174" spans="1:23" x14ac:dyDescent="0.3">
      <c r="A3174" t="s">
        <v>20840</v>
      </c>
      <c r="B3174">
        <v>23</v>
      </c>
      <c r="C3174" t="s">
        <v>12</v>
      </c>
      <c r="D3174" t="s">
        <v>16</v>
      </c>
      <c r="E3174" t="s">
        <v>22</v>
      </c>
      <c r="F3174" t="s">
        <v>7</v>
      </c>
      <c r="G3174" s="1">
        <v>44670</v>
      </c>
      <c r="H3174" t="s">
        <v>6264</v>
      </c>
      <c r="I3174" t="s">
        <v>6265</v>
      </c>
      <c r="J3174">
        <v>28733.854609999999</v>
      </c>
      <c r="K3174" t="s">
        <v>69</v>
      </c>
      <c r="L3174">
        <v>11096</v>
      </c>
      <c r="M3174">
        <v>249</v>
      </c>
      <c r="N3174" t="s">
        <v>42</v>
      </c>
      <c r="O3174" s="1">
        <v>44670</v>
      </c>
      <c r="P3174" t="s">
        <v>49</v>
      </c>
      <c r="Q3174" t="s">
        <v>57</v>
      </c>
      <c r="R3174">
        <f>Healthcare_Data_v1__4[[#This Row],[Discharge Date]]-Healthcare_Data_v1__4[[#This Row],[Date of Admission]]</f>
        <v>0</v>
      </c>
      <c r="S3174" t="str" cm="1">
        <f t="array" ref="S3174">_xlfn.IFS( Healthcare_Data_v1__4[[#This Row],[Days of Stay]]&lt;10,"Low",Healthcare_Data_v1__4[[#This Row],[Days of Stay]]&lt;20,"Med",Healthcare_Data_v1__4[[#This Row],[Days of Stay]]&lt;=30,"High")</f>
        <v>Low</v>
      </c>
      <c r="T3174" t="str">
        <f>CONCATENATE(Healthcare_Data_v1__4[[#This Row],[Medical Condition]],Healthcare_Data_v1__4[[#This Row],[Duration]])</f>
        <v>ObesityLow</v>
      </c>
      <c r="U3174">
        <f>MONTH(Healthcare_Data_v1__4[[#This Row],[Date of Admission]])</f>
        <v>4</v>
      </c>
      <c r="V3174">
        <f>YEAR(Healthcare_Data_v1__4[[#This Row],[Date of Admission]])</f>
        <v>2022</v>
      </c>
      <c r="W3174">
        <f>DAY(Healthcare_Data_v1__4[[#This Row],[Date of Admission]])</f>
        <v>19</v>
      </c>
    </row>
    <row r="3175" spans="1:23" x14ac:dyDescent="0.3">
      <c r="A3175" t="s">
        <v>3176</v>
      </c>
      <c r="B3175">
        <v>76</v>
      </c>
      <c r="C3175" t="s">
        <v>3</v>
      </c>
      <c r="D3175" t="s">
        <v>15</v>
      </c>
      <c r="E3175" t="s">
        <v>25</v>
      </c>
      <c r="F3175" t="s">
        <v>4</v>
      </c>
      <c r="G3175" s="1">
        <v>43908</v>
      </c>
      <c r="H3175" t="s">
        <v>6266</v>
      </c>
      <c r="I3175" t="s">
        <v>6267</v>
      </c>
      <c r="J3175">
        <v>28729.294190000001</v>
      </c>
      <c r="K3175" t="s">
        <v>41</v>
      </c>
      <c r="L3175">
        <v>58240</v>
      </c>
      <c r="M3175">
        <v>241</v>
      </c>
      <c r="N3175" t="s">
        <v>55</v>
      </c>
      <c r="O3175" s="1">
        <v>43935</v>
      </c>
      <c r="P3175" t="s">
        <v>85</v>
      </c>
      <c r="Q3175" t="s">
        <v>57</v>
      </c>
      <c r="R3175">
        <f>Healthcare_Data_v1__4[[#This Row],[Discharge Date]]-Healthcare_Data_v1__4[[#This Row],[Date of Admission]]</f>
        <v>27</v>
      </c>
      <c r="S3175" t="str" cm="1">
        <f t="array" ref="S3175">_xlfn.IFS( Healthcare_Data_v1__4[[#This Row],[Days of Stay]]&lt;10,"Low",Healthcare_Data_v1__4[[#This Row],[Days of Stay]]&lt;20,"Med",Healthcare_Data_v1__4[[#This Row],[Days of Stay]]&lt;=30,"High")</f>
        <v>High</v>
      </c>
      <c r="T3175" t="str">
        <f>CONCATENATE(Healthcare_Data_v1__4[[#This Row],[Medical Condition]],Healthcare_Data_v1__4[[#This Row],[Duration]])</f>
        <v>DiabetesHigh</v>
      </c>
      <c r="U3175">
        <f>MONTH(Healthcare_Data_v1__4[[#This Row],[Date of Admission]])</f>
        <v>3</v>
      </c>
      <c r="V3175">
        <f>YEAR(Healthcare_Data_v1__4[[#This Row],[Date of Admission]])</f>
        <v>2020</v>
      </c>
      <c r="W3175">
        <f>DAY(Healthcare_Data_v1__4[[#This Row],[Date of Admission]])</f>
        <v>18</v>
      </c>
    </row>
    <row r="3176" spans="1:23" x14ac:dyDescent="0.3">
      <c r="A3176" t="s">
        <v>20841</v>
      </c>
      <c r="B3176">
        <v>27</v>
      </c>
      <c r="C3176" t="s">
        <v>5</v>
      </c>
      <c r="D3176" t="s">
        <v>16</v>
      </c>
      <c r="E3176" t="s">
        <v>21</v>
      </c>
      <c r="F3176" t="s">
        <v>7</v>
      </c>
      <c r="G3176" s="1">
        <v>44129</v>
      </c>
      <c r="H3176" t="s">
        <v>6268</v>
      </c>
      <c r="I3176" t="s">
        <v>6269</v>
      </c>
      <c r="J3176">
        <v>28725.248060000002</v>
      </c>
      <c r="K3176" t="s">
        <v>66</v>
      </c>
      <c r="L3176">
        <v>18899</v>
      </c>
      <c r="M3176">
        <v>294</v>
      </c>
      <c r="N3176" t="s">
        <v>42</v>
      </c>
      <c r="O3176" s="1">
        <v>44136</v>
      </c>
      <c r="P3176" t="s">
        <v>49</v>
      </c>
      <c r="Q3176" t="s">
        <v>57</v>
      </c>
      <c r="R3176">
        <f>Healthcare_Data_v1__4[[#This Row],[Discharge Date]]-Healthcare_Data_v1__4[[#This Row],[Date of Admission]]</f>
        <v>7</v>
      </c>
      <c r="S3176" t="str" cm="1">
        <f t="array" ref="S3176">_xlfn.IFS( Healthcare_Data_v1__4[[#This Row],[Days of Stay]]&lt;10,"Low",Healthcare_Data_v1__4[[#This Row],[Days of Stay]]&lt;20,"Med",Healthcare_Data_v1__4[[#This Row],[Days of Stay]]&lt;=30,"High")</f>
        <v>Low</v>
      </c>
      <c r="T3176" t="str">
        <f>CONCATENATE(Healthcare_Data_v1__4[[#This Row],[Medical Condition]],Healthcare_Data_v1__4[[#This Row],[Duration]])</f>
        <v>ObesityLow</v>
      </c>
      <c r="U3176">
        <f>MONTH(Healthcare_Data_v1__4[[#This Row],[Date of Admission]])</f>
        <v>10</v>
      </c>
      <c r="V3176">
        <f>YEAR(Healthcare_Data_v1__4[[#This Row],[Date of Admission]])</f>
        <v>2020</v>
      </c>
      <c r="W3176">
        <f>DAY(Healthcare_Data_v1__4[[#This Row],[Date of Admission]])</f>
        <v>25</v>
      </c>
    </row>
    <row r="3177" spans="1:23" x14ac:dyDescent="0.3">
      <c r="A3177" t="s">
        <v>20842</v>
      </c>
      <c r="B3177">
        <v>20</v>
      </c>
      <c r="C3177" t="s">
        <v>12</v>
      </c>
      <c r="D3177" t="s">
        <v>15</v>
      </c>
      <c r="E3177" t="s">
        <v>22</v>
      </c>
      <c r="F3177" t="s">
        <v>7</v>
      </c>
      <c r="G3177" s="1">
        <v>44529</v>
      </c>
      <c r="H3177" t="s">
        <v>6270</v>
      </c>
      <c r="I3177" t="s">
        <v>6271</v>
      </c>
      <c r="J3177">
        <v>28721.923920000001</v>
      </c>
      <c r="K3177" t="s">
        <v>66</v>
      </c>
      <c r="L3177">
        <v>20749</v>
      </c>
      <c r="M3177">
        <v>171</v>
      </c>
      <c r="N3177" t="s">
        <v>42</v>
      </c>
      <c r="O3177" s="1">
        <v>44529</v>
      </c>
      <c r="P3177" t="s">
        <v>85</v>
      </c>
      <c r="Q3177" t="s">
        <v>50</v>
      </c>
      <c r="R3177">
        <f>Healthcare_Data_v1__4[[#This Row],[Discharge Date]]-Healthcare_Data_v1__4[[#This Row],[Date of Admission]]</f>
        <v>0</v>
      </c>
      <c r="S3177" t="str" cm="1">
        <f t="array" ref="S3177">_xlfn.IFS( Healthcare_Data_v1__4[[#This Row],[Days of Stay]]&lt;10,"Low",Healthcare_Data_v1__4[[#This Row],[Days of Stay]]&lt;20,"Med",Healthcare_Data_v1__4[[#This Row],[Days of Stay]]&lt;=30,"High")</f>
        <v>Low</v>
      </c>
      <c r="T3177" t="str">
        <f>CONCATENATE(Healthcare_Data_v1__4[[#This Row],[Medical Condition]],Healthcare_Data_v1__4[[#This Row],[Duration]])</f>
        <v>ObesityLow</v>
      </c>
      <c r="U3177">
        <f>MONTH(Healthcare_Data_v1__4[[#This Row],[Date of Admission]])</f>
        <v>11</v>
      </c>
      <c r="V3177">
        <f>YEAR(Healthcare_Data_v1__4[[#This Row],[Date of Admission]])</f>
        <v>2021</v>
      </c>
      <c r="W3177">
        <f>DAY(Healthcare_Data_v1__4[[#This Row],[Date of Admission]])</f>
        <v>29</v>
      </c>
    </row>
    <row r="3178" spans="1:23" x14ac:dyDescent="0.3">
      <c r="A3178" t="s">
        <v>20843</v>
      </c>
      <c r="B3178">
        <v>78</v>
      </c>
      <c r="C3178" t="s">
        <v>3</v>
      </c>
      <c r="D3178" t="s">
        <v>15</v>
      </c>
      <c r="E3178" t="s">
        <v>20</v>
      </c>
      <c r="F3178" t="s">
        <v>9</v>
      </c>
      <c r="G3178" s="1">
        <v>44246</v>
      </c>
      <c r="H3178" t="s">
        <v>20844</v>
      </c>
      <c r="I3178" t="s">
        <v>6272</v>
      </c>
      <c r="J3178">
        <v>28721.538830000001</v>
      </c>
      <c r="K3178" t="s">
        <v>41</v>
      </c>
      <c r="L3178">
        <v>28459</v>
      </c>
      <c r="M3178">
        <v>356</v>
      </c>
      <c r="N3178" t="s">
        <v>42</v>
      </c>
      <c r="O3178" s="1">
        <v>44249</v>
      </c>
      <c r="P3178" t="s">
        <v>49</v>
      </c>
      <c r="Q3178" t="s">
        <v>50</v>
      </c>
      <c r="R3178">
        <f>Healthcare_Data_v1__4[[#This Row],[Discharge Date]]-Healthcare_Data_v1__4[[#This Row],[Date of Admission]]</f>
        <v>3</v>
      </c>
      <c r="S3178" t="str" cm="1">
        <f t="array" ref="S3178">_xlfn.IFS( Healthcare_Data_v1__4[[#This Row],[Days of Stay]]&lt;10,"Low",Healthcare_Data_v1__4[[#This Row],[Days of Stay]]&lt;20,"Med",Healthcare_Data_v1__4[[#This Row],[Days of Stay]]&lt;=30,"High")</f>
        <v>Low</v>
      </c>
      <c r="T3178" t="str">
        <f>CONCATENATE(Healthcare_Data_v1__4[[#This Row],[Medical Condition]],Healthcare_Data_v1__4[[#This Row],[Duration]])</f>
        <v>ArthritisLow</v>
      </c>
      <c r="U3178">
        <f>MONTH(Healthcare_Data_v1__4[[#This Row],[Date of Admission]])</f>
        <v>2</v>
      </c>
      <c r="V3178">
        <f>YEAR(Healthcare_Data_v1__4[[#This Row],[Date of Admission]])</f>
        <v>2021</v>
      </c>
      <c r="W3178">
        <f>DAY(Healthcare_Data_v1__4[[#This Row],[Date of Admission]])</f>
        <v>19</v>
      </c>
    </row>
    <row r="3179" spans="1:23" x14ac:dyDescent="0.3">
      <c r="A3179" t="s">
        <v>20845</v>
      </c>
      <c r="B3179">
        <v>23</v>
      </c>
      <c r="C3179" t="s">
        <v>12</v>
      </c>
      <c r="D3179" t="s">
        <v>15</v>
      </c>
      <c r="E3179" t="s">
        <v>20</v>
      </c>
      <c r="F3179" t="s">
        <v>10</v>
      </c>
      <c r="G3179" s="1">
        <v>43661</v>
      </c>
      <c r="H3179" t="s">
        <v>6273</v>
      </c>
      <c r="I3179" t="s">
        <v>1467</v>
      </c>
      <c r="J3179">
        <v>28703.265759999998</v>
      </c>
      <c r="K3179" t="s">
        <v>69</v>
      </c>
      <c r="L3179">
        <v>21344</v>
      </c>
      <c r="M3179">
        <v>113</v>
      </c>
      <c r="N3179" t="s">
        <v>42</v>
      </c>
      <c r="O3179" s="1">
        <v>43664</v>
      </c>
      <c r="P3179" t="s">
        <v>85</v>
      </c>
      <c r="Q3179" t="s">
        <v>44</v>
      </c>
      <c r="R3179">
        <f>Healthcare_Data_v1__4[[#This Row],[Discharge Date]]-Healthcare_Data_v1__4[[#This Row],[Date of Admission]]</f>
        <v>3</v>
      </c>
      <c r="S3179" t="str" cm="1">
        <f t="array" ref="S3179">_xlfn.IFS( Healthcare_Data_v1__4[[#This Row],[Days of Stay]]&lt;10,"Low",Healthcare_Data_v1__4[[#This Row],[Days of Stay]]&lt;20,"Med",Healthcare_Data_v1__4[[#This Row],[Days of Stay]]&lt;=30,"High")</f>
        <v>Low</v>
      </c>
      <c r="T3179" t="str">
        <f>CONCATENATE(Healthcare_Data_v1__4[[#This Row],[Medical Condition]],Healthcare_Data_v1__4[[#This Row],[Duration]])</f>
        <v>HypertensionLow</v>
      </c>
      <c r="U3179">
        <f>MONTH(Healthcare_Data_v1__4[[#This Row],[Date of Admission]])</f>
        <v>7</v>
      </c>
      <c r="V3179">
        <f>YEAR(Healthcare_Data_v1__4[[#This Row],[Date of Admission]])</f>
        <v>2019</v>
      </c>
      <c r="W3179">
        <f>DAY(Healthcare_Data_v1__4[[#This Row],[Date of Admission]])</f>
        <v>15</v>
      </c>
    </row>
    <row r="3180" spans="1:23" x14ac:dyDescent="0.3">
      <c r="A3180" t="s">
        <v>5328</v>
      </c>
      <c r="B3180">
        <v>23</v>
      </c>
      <c r="C3180" t="s">
        <v>12</v>
      </c>
      <c r="D3180" t="s">
        <v>15</v>
      </c>
      <c r="E3180" t="s">
        <v>25</v>
      </c>
      <c r="F3180" t="s">
        <v>4</v>
      </c>
      <c r="G3180" s="1">
        <v>44171</v>
      </c>
      <c r="H3180" t="s">
        <v>3940</v>
      </c>
      <c r="I3180" t="s">
        <v>6274</v>
      </c>
      <c r="J3180">
        <v>28688.276730000001</v>
      </c>
      <c r="K3180" t="s">
        <v>63</v>
      </c>
      <c r="L3180">
        <v>17857</v>
      </c>
      <c r="M3180">
        <v>235</v>
      </c>
      <c r="N3180" t="s">
        <v>55</v>
      </c>
      <c r="O3180" s="1">
        <v>44188</v>
      </c>
      <c r="P3180" t="s">
        <v>43</v>
      </c>
      <c r="Q3180" t="s">
        <v>50</v>
      </c>
      <c r="R3180">
        <f>Healthcare_Data_v1__4[[#This Row],[Discharge Date]]-Healthcare_Data_v1__4[[#This Row],[Date of Admission]]</f>
        <v>17</v>
      </c>
      <c r="S3180" t="str" cm="1">
        <f t="array" ref="S3180">_xlfn.IFS( Healthcare_Data_v1__4[[#This Row],[Days of Stay]]&lt;10,"Low",Healthcare_Data_v1__4[[#This Row],[Days of Stay]]&lt;20,"Med",Healthcare_Data_v1__4[[#This Row],[Days of Stay]]&lt;=30,"High")</f>
        <v>Med</v>
      </c>
      <c r="T3180" t="str">
        <f>CONCATENATE(Healthcare_Data_v1__4[[#This Row],[Medical Condition]],Healthcare_Data_v1__4[[#This Row],[Duration]])</f>
        <v>DiabetesMed</v>
      </c>
      <c r="U3180">
        <f>MONTH(Healthcare_Data_v1__4[[#This Row],[Date of Admission]])</f>
        <v>12</v>
      </c>
      <c r="V3180">
        <f>YEAR(Healthcare_Data_v1__4[[#This Row],[Date of Admission]])</f>
        <v>2020</v>
      </c>
      <c r="W3180">
        <f>DAY(Healthcare_Data_v1__4[[#This Row],[Date of Admission]])</f>
        <v>6</v>
      </c>
    </row>
    <row r="3181" spans="1:23" x14ac:dyDescent="0.3">
      <c r="A3181" t="s">
        <v>20846</v>
      </c>
      <c r="B3181">
        <v>19</v>
      </c>
      <c r="C3181" t="s">
        <v>12</v>
      </c>
      <c r="D3181" t="s">
        <v>15</v>
      </c>
      <c r="E3181" t="s">
        <v>19</v>
      </c>
      <c r="F3181" t="s">
        <v>9</v>
      </c>
      <c r="G3181" s="1">
        <v>44069</v>
      </c>
      <c r="H3181" t="s">
        <v>6275</v>
      </c>
      <c r="I3181" t="s">
        <v>6276</v>
      </c>
      <c r="J3181">
        <v>28683.224030000001</v>
      </c>
      <c r="K3181" t="s">
        <v>63</v>
      </c>
      <c r="L3181">
        <v>23332</v>
      </c>
      <c r="M3181">
        <v>171</v>
      </c>
      <c r="N3181" t="s">
        <v>42</v>
      </c>
      <c r="O3181" s="1">
        <v>44079</v>
      </c>
      <c r="P3181" t="s">
        <v>85</v>
      </c>
      <c r="Q3181" t="s">
        <v>44</v>
      </c>
      <c r="R3181">
        <f>Healthcare_Data_v1__4[[#This Row],[Discharge Date]]-Healthcare_Data_v1__4[[#This Row],[Date of Admission]]</f>
        <v>10</v>
      </c>
      <c r="S3181" t="str" cm="1">
        <f t="array" ref="S3181">_xlfn.IFS( Healthcare_Data_v1__4[[#This Row],[Days of Stay]]&lt;10,"Low",Healthcare_Data_v1__4[[#This Row],[Days of Stay]]&lt;20,"Med",Healthcare_Data_v1__4[[#This Row],[Days of Stay]]&lt;=30,"High")</f>
        <v>Med</v>
      </c>
      <c r="T3181" t="str">
        <f>CONCATENATE(Healthcare_Data_v1__4[[#This Row],[Medical Condition]],Healthcare_Data_v1__4[[#This Row],[Duration]])</f>
        <v>ArthritisMed</v>
      </c>
      <c r="U3181">
        <f>MONTH(Healthcare_Data_v1__4[[#This Row],[Date of Admission]])</f>
        <v>8</v>
      </c>
      <c r="V3181">
        <f>YEAR(Healthcare_Data_v1__4[[#This Row],[Date of Admission]])</f>
        <v>2020</v>
      </c>
      <c r="W3181">
        <f>DAY(Healthcare_Data_v1__4[[#This Row],[Date of Admission]])</f>
        <v>26</v>
      </c>
    </row>
    <row r="3182" spans="1:23" x14ac:dyDescent="0.3">
      <c r="A3182" t="s">
        <v>6277</v>
      </c>
      <c r="B3182">
        <v>39</v>
      </c>
      <c r="C3182" t="s">
        <v>5</v>
      </c>
      <c r="D3182" t="s">
        <v>16</v>
      </c>
      <c r="E3182" t="s">
        <v>21</v>
      </c>
      <c r="F3182" t="s">
        <v>10</v>
      </c>
      <c r="G3182" s="1">
        <v>44334</v>
      </c>
      <c r="H3182" t="s">
        <v>6278</v>
      </c>
      <c r="I3182" t="s">
        <v>4588</v>
      </c>
      <c r="J3182">
        <v>28678.989969999999</v>
      </c>
      <c r="K3182" t="s">
        <v>41</v>
      </c>
      <c r="L3182">
        <v>4746</v>
      </c>
      <c r="M3182">
        <v>153</v>
      </c>
      <c r="N3182" t="s">
        <v>42</v>
      </c>
      <c r="O3182" s="1">
        <v>44349</v>
      </c>
      <c r="P3182" t="s">
        <v>60</v>
      </c>
      <c r="Q3182" t="s">
        <v>57</v>
      </c>
      <c r="R3182">
        <f>Healthcare_Data_v1__4[[#This Row],[Discharge Date]]-Healthcare_Data_v1__4[[#This Row],[Date of Admission]]</f>
        <v>15</v>
      </c>
      <c r="S3182" t="str" cm="1">
        <f t="array" ref="S3182">_xlfn.IFS( Healthcare_Data_v1__4[[#This Row],[Days of Stay]]&lt;10,"Low",Healthcare_Data_v1__4[[#This Row],[Days of Stay]]&lt;20,"Med",Healthcare_Data_v1__4[[#This Row],[Days of Stay]]&lt;=30,"High")</f>
        <v>Med</v>
      </c>
      <c r="T3182" t="str">
        <f>CONCATENATE(Healthcare_Data_v1__4[[#This Row],[Medical Condition]],Healthcare_Data_v1__4[[#This Row],[Duration]])</f>
        <v>HypertensionMed</v>
      </c>
      <c r="U3182">
        <f>MONTH(Healthcare_Data_v1__4[[#This Row],[Date of Admission]])</f>
        <v>5</v>
      </c>
      <c r="V3182">
        <f>YEAR(Healthcare_Data_v1__4[[#This Row],[Date of Admission]])</f>
        <v>2021</v>
      </c>
      <c r="W3182">
        <f>DAY(Healthcare_Data_v1__4[[#This Row],[Date of Admission]])</f>
        <v>18</v>
      </c>
    </row>
    <row r="3183" spans="1:23" x14ac:dyDescent="0.3">
      <c r="A3183" t="s">
        <v>20847</v>
      </c>
      <c r="B3183">
        <v>56</v>
      </c>
      <c r="C3183" t="s">
        <v>3</v>
      </c>
      <c r="D3183" t="s">
        <v>16</v>
      </c>
      <c r="E3183" t="s">
        <v>24</v>
      </c>
      <c r="F3183" t="s">
        <v>9</v>
      </c>
      <c r="G3183" s="1">
        <v>44626</v>
      </c>
      <c r="H3183" t="s">
        <v>6279</v>
      </c>
      <c r="I3183" t="s">
        <v>6280</v>
      </c>
      <c r="J3183">
        <v>28670.5039</v>
      </c>
      <c r="K3183" t="s">
        <v>41</v>
      </c>
      <c r="L3183">
        <v>8680</v>
      </c>
      <c r="M3183">
        <v>261</v>
      </c>
      <c r="N3183" t="s">
        <v>42</v>
      </c>
      <c r="O3183" s="1">
        <v>44631</v>
      </c>
      <c r="P3183" t="s">
        <v>60</v>
      </c>
      <c r="Q3183" t="s">
        <v>57</v>
      </c>
      <c r="R3183">
        <f>Healthcare_Data_v1__4[[#This Row],[Discharge Date]]-Healthcare_Data_v1__4[[#This Row],[Date of Admission]]</f>
        <v>5</v>
      </c>
      <c r="S3183" t="str" cm="1">
        <f t="array" ref="S3183">_xlfn.IFS( Healthcare_Data_v1__4[[#This Row],[Days of Stay]]&lt;10,"Low",Healthcare_Data_v1__4[[#This Row],[Days of Stay]]&lt;20,"Med",Healthcare_Data_v1__4[[#This Row],[Days of Stay]]&lt;=30,"High")</f>
        <v>Low</v>
      </c>
      <c r="T3183" t="str">
        <f>CONCATENATE(Healthcare_Data_v1__4[[#This Row],[Medical Condition]],Healthcare_Data_v1__4[[#This Row],[Duration]])</f>
        <v>ArthritisLow</v>
      </c>
      <c r="U3183">
        <f>MONTH(Healthcare_Data_v1__4[[#This Row],[Date of Admission]])</f>
        <v>3</v>
      </c>
      <c r="V3183">
        <f>YEAR(Healthcare_Data_v1__4[[#This Row],[Date of Admission]])</f>
        <v>2022</v>
      </c>
      <c r="W3183">
        <f>DAY(Healthcare_Data_v1__4[[#This Row],[Date of Admission]])</f>
        <v>6</v>
      </c>
    </row>
    <row r="3184" spans="1:23" x14ac:dyDescent="0.3">
      <c r="A3184" t="s">
        <v>20848</v>
      </c>
      <c r="B3184">
        <v>29</v>
      </c>
      <c r="C3184" t="s">
        <v>5</v>
      </c>
      <c r="D3184" t="s">
        <v>16</v>
      </c>
      <c r="E3184" t="s">
        <v>21</v>
      </c>
      <c r="F3184" t="s">
        <v>7</v>
      </c>
      <c r="G3184" s="1">
        <v>45153</v>
      </c>
      <c r="H3184" t="s">
        <v>6281</v>
      </c>
      <c r="I3184" t="s">
        <v>1765</v>
      </c>
      <c r="J3184">
        <v>28667.341090000002</v>
      </c>
      <c r="K3184" t="s">
        <v>63</v>
      </c>
      <c r="L3184">
        <v>523</v>
      </c>
      <c r="M3184">
        <v>167</v>
      </c>
      <c r="N3184" t="s">
        <v>42</v>
      </c>
      <c r="O3184" s="1">
        <v>45170</v>
      </c>
      <c r="P3184" t="s">
        <v>56</v>
      </c>
      <c r="Q3184" t="s">
        <v>50</v>
      </c>
      <c r="R3184">
        <f>Healthcare_Data_v1__4[[#This Row],[Discharge Date]]-Healthcare_Data_v1__4[[#This Row],[Date of Admission]]</f>
        <v>17</v>
      </c>
      <c r="S3184" t="str" cm="1">
        <f t="array" ref="S3184">_xlfn.IFS( Healthcare_Data_v1__4[[#This Row],[Days of Stay]]&lt;10,"Low",Healthcare_Data_v1__4[[#This Row],[Days of Stay]]&lt;20,"Med",Healthcare_Data_v1__4[[#This Row],[Days of Stay]]&lt;=30,"High")</f>
        <v>Med</v>
      </c>
      <c r="T3184" t="str">
        <f>CONCATENATE(Healthcare_Data_v1__4[[#This Row],[Medical Condition]],Healthcare_Data_v1__4[[#This Row],[Duration]])</f>
        <v>ObesityMed</v>
      </c>
      <c r="U3184">
        <f>MONTH(Healthcare_Data_v1__4[[#This Row],[Date of Admission]])</f>
        <v>8</v>
      </c>
      <c r="V3184">
        <f>YEAR(Healthcare_Data_v1__4[[#This Row],[Date of Admission]])</f>
        <v>2023</v>
      </c>
      <c r="W3184">
        <f>DAY(Healthcare_Data_v1__4[[#This Row],[Date of Admission]])</f>
        <v>15</v>
      </c>
    </row>
    <row r="3185" spans="1:23" x14ac:dyDescent="0.3">
      <c r="A3185" t="s">
        <v>20849</v>
      </c>
      <c r="B3185">
        <v>82</v>
      </c>
      <c r="C3185" t="s">
        <v>3</v>
      </c>
      <c r="D3185" t="s">
        <v>16</v>
      </c>
      <c r="E3185" t="s">
        <v>20</v>
      </c>
      <c r="F3185" t="s">
        <v>4</v>
      </c>
      <c r="G3185" s="1">
        <v>44017</v>
      </c>
      <c r="H3185" t="s">
        <v>6282</v>
      </c>
      <c r="I3185" t="s">
        <v>6283</v>
      </c>
      <c r="J3185">
        <v>28666.028010000002</v>
      </c>
      <c r="K3185" t="s">
        <v>41</v>
      </c>
      <c r="L3185">
        <v>19073</v>
      </c>
      <c r="M3185">
        <v>114</v>
      </c>
      <c r="N3185" t="s">
        <v>55</v>
      </c>
      <c r="O3185" s="1">
        <v>44024</v>
      </c>
      <c r="P3185" t="s">
        <v>43</v>
      </c>
      <c r="Q3185" t="s">
        <v>50</v>
      </c>
      <c r="R3185">
        <f>Healthcare_Data_v1__4[[#This Row],[Discharge Date]]-Healthcare_Data_v1__4[[#This Row],[Date of Admission]]</f>
        <v>7</v>
      </c>
      <c r="S3185" t="str" cm="1">
        <f t="array" ref="S3185">_xlfn.IFS( Healthcare_Data_v1__4[[#This Row],[Days of Stay]]&lt;10,"Low",Healthcare_Data_v1__4[[#This Row],[Days of Stay]]&lt;20,"Med",Healthcare_Data_v1__4[[#This Row],[Days of Stay]]&lt;=30,"High")</f>
        <v>Low</v>
      </c>
      <c r="T3185" t="str">
        <f>CONCATENATE(Healthcare_Data_v1__4[[#This Row],[Medical Condition]],Healthcare_Data_v1__4[[#This Row],[Duration]])</f>
        <v>DiabetesLow</v>
      </c>
      <c r="U3185">
        <f>MONTH(Healthcare_Data_v1__4[[#This Row],[Date of Admission]])</f>
        <v>7</v>
      </c>
      <c r="V3185">
        <f>YEAR(Healthcare_Data_v1__4[[#This Row],[Date of Admission]])</f>
        <v>2020</v>
      </c>
      <c r="W3185">
        <f>DAY(Healthcare_Data_v1__4[[#This Row],[Date of Admission]])</f>
        <v>5</v>
      </c>
    </row>
    <row r="3186" spans="1:23" x14ac:dyDescent="0.3">
      <c r="A3186" t="s">
        <v>20850</v>
      </c>
      <c r="B3186">
        <v>83</v>
      </c>
      <c r="C3186" t="s">
        <v>3</v>
      </c>
      <c r="D3186" t="s">
        <v>16</v>
      </c>
      <c r="E3186" t="s">
        <v>24</v>
      </c>
      <c r="F3186" t="s">
        <v>11</v>
      </c>
      <c r="G3186" s="1">
        <v>44143</v>
      </c>
      <c r="H3186" t="s">
        <v>6284</v>
      </c>
      <c r="I3186" t="s">
        <v>679</v>
      </c>
      <c r="J3186">
        <v>28665.8619</v>
      </c>
      <c r="K3186" t="s">
        <v>41</v>
      </c>
      <c r="L3186">
        <v>29653</v>
      </c>
      <c r="M3186">
        <v>254</v>
      </c>
      <c r="N3186" t="s">
        <v>48</v>
      </c>
      <c r="O3186" s="1">
        <v>44167</v>
      </c>
      <c r="P3186" t="s">
        <v>85</v>
      </c>
      <c r="Q3186" t="s">
        <v>57</v>
      </c>
      <c r="R3186">
        <f>Healthcare_Data_v1__4[[#This Row],[Discharge Date]]-Healthcare_Data_v1__4[[#This Row],[Date of Admission]]</f>
        <v>24</v>
      </c>
      <c r="S3186" t="str" cm="1">
        <f t="array" ref="S3186">_xlfn.IFS( Healthcare_Data_v1__4[[#This Row],[Days of Stay]]&lt;10,"Low",Healthcare_Data_v1__4[[#This Row],[Days of Stay]]&lt;20,"Med",Healthcare_Data_v1__4[[#This Row],[Days of Stay]]&lt;=30,"High")</f>
        <v>High</v>
      </c>
      <c r="T3186" t="str">
        <f>CONCATENATE(Healthcare_Data_v1__4[[#This Row],[Medical Condition]],Healthcare_Data_v1__4[[#This Row],[Duration]])</f>
        <v>CancerHigh</v>
      </c>
      <c r="U3186">
        <f>MONTH(Healthcare_Data_v1__4[[#This Row],[Date of Admission]])</f>
        <v>11</v>
      </c>
      <c r="V3186">
        <f>YEAR(Healthcare_Data_v1__4[[#This Row],[Date of Admission]])</f>
        <v>2020</v>
      </c>
      <c r="W3186">
        <f>DAY(Healthcare_Data_v1__4[[#This Row],[Date of Admission]])</f>
        <v>8</v>
      </c>
    </row>
    <row r="3187" spans="1:23" x14ac:dyDescent="0.3">
      <c r="A3187" t="s">
        <v>20851</v>
      </c>
      <c r="B3187">
        <v>50</v>
      </c>
      <c r="C3187" t="s">
        <v>8</v>
      </c>
      <c r="D3187" t="s">
        <v>16</v>
      </c>
      <c r="E3187" t="s">
        <v>21</v>
      </c>
      <c r="F3187" t="s">
        <v>7</v>
      </c>
      <c r="G3187" s="1">
        <v>43788</v>
      </c>
      <c r="H3187" t="s">
        <v>6285</v>
      </c>
      <c r="I3187" t="s">
        <v>6286</v>
      </c>
      <c r="J3187">
        <v>28663.678779999998</v>
      </c>
      <c r="K3187" t="s">
        <v>41</v>
      </c>
      <c r="L3187">
        <v>6943</v>
      </c>
      <c r="M3187">
        <v>344</v>
      </c>
      <c r="N3187" t="s">
        <v>48</v>
      </c>
      <c r="O3187" s="1">
        <v>43803</v>
      </c>
      <c r="P3187" t="s">
        <v>43</v>
      </c>
      <c r="Q3187" t="s">
        <v>44</v>
      </c>
      <c r="R3187">
        <f>Healthcare_Data_v1__4[[#This Row],[Discharge Date]]-Healthcare_Data_v1__4[[#This Row],[Date of Admission]]</f>
        <v>15</v>
      </c>
      <c r="S3187" t="str" cm="1">
        <f t="array" ref="S3187">_xlfn.IFS( Healthcare_Data_v1__4[[#This Row],[Days of Stay]]&lt;10,"Low",Healthcare_Data_v1__4[[#This Row],[Days of Stay]]&lt;20,"Med",Healthcare_Data_v1__4[[#This Row],[Days of Stay]]&lt;=30,"High")</f>
        <v>Med</v>
      </c>
      <c r="T3187" t="str">
        <f>CONCATENATE(Healthcare_Data_v1__4[[#This Row],[Medical Condition]],Healthcare_Data_v1__4[[#This Row],[Duration]])</f>
        <v>ObesityMed</v>
      </c>
      <c r="U3187">
        <f>MONTH(Healthcare_Data_v1__4[[#This Row],[Date of Admission]])</f>
        <v>11</v>
      </c>
      <c r="V3187">
        <f>YEAR(Healthcare_Data_v1__4[[#This Row],[Date of Admission]])</f>
        <v>2019</v>
      </c>
      <c r="W3187">
        <f>DAY(Healthcare_Data_v1__4[[#This Row],[Date of Admission]])</f>
        <v>19</v>
      </c>
    </row>
    <row r="3188" spans="1:23" x14ac:dyDescent="0.3">
      <c r="A3188" t="s">
        <v>20852</v>
      </c>
      <c r="B3188">
        <v>70</v>
      </c>
      <c r="C3188" t="s">
        <v>3</v>
      </c>
      <c r="D3188" t="s">
        <v>15</v>
      </c>
      <c r="E3188" t="s">
        <v>19</v>
      </c>
      <c r="F3188" t="s">
        <v>7</v>
      </c>
      <c r="G3188" s="1">
        <v>43508</v>
      </c>
      <c r="H3188" t="s">
        <v>6287</v>
      </c>
      <c r="I3188" t="s">
        <v>6288</v>
      </c>
      <c r="J3188">
        <v>28663.498769999998</v>
      </c>
      <c r="K3188" t="s">
        <v>41</v>
      </c>
      <c r="L3188">
        <v>7855</v>
      </c>
      <c r="M3188">
        <v>323</v>
      </c>
      <c r="N3188" t="s">
        <v>42</v>
      </c>
      <c r="O3188" s="1">
        <v>43513</v>
      </c>
      <c r="P3188" t="s">
        <v>43</v>
      </c>
      <c r="Q3188" t="s">
        <v>50</v>
      </c>
      <c r="R3188">
        <f>Healthcare_Data_v1__4[[#This Row],[Discharge Date]]-Healthcare_Data_v1__4[[#This Row],[Date of Admission]]</f>
        <v>5</v>
      </c>
      <c r="S3188" t="str" cm="1">
        <f t="array" ref="S3188">_xlfn.IFS( Healthcare_Data_v1__4[[#This Row],[Days of Stay]]&lt;10,"Low",Healthcare_Data_v1__4[[#This Row],[Days of Stay]]&lt;20,"Med",Healthcare_Data_v1__4[[#This Row],[Days of Stay]]&lt;=30,"High")</f>
        <v>Low</v>
      </c>
      <c r="T3188" t="str">
        <f>CONCATENATE(Healthcare_Data_v1__4[[#This Row],[Medical Condition]],Healthcare_Data_v1__4[[#This Row],[Duration]])</f>
        <v>ObesityLow</v>
      </c>
      <c r="U3188">
        <f>MONTH(Healthcare_Data_v1__4[[#This Row],[Date of Admission]])</f>
        <v>2</v>
      </c>
      <c r="V3188">
        <f>YEAR(Healthcare_Data_v1__4[[#This Row],[Date of Admission]])</f>
        <v>2019</v>
      </c>
      <c r="W3188">
        <f>DAY(Healthcare_Data_v1__4[[#This Row],[Date of Admission]])</f>
        <v>12</v>
      </c>
    </row>
    <row r="3189" spans="1:23" x14ac:dyDescent="0.3">
      <c r="A3189" t="s">
        <v>20853</v>
      </c>
      <c r="B3189">
        <v>64</v>
      </c>
      <c r="C3189" t="s">
        <v>3</v>
      </c>
      <c r="D3189" t="s">
        <v>16</v>
      </c>
      <c r="E3189" t="s">
        <v>22</v>
      </c>
      <c r="F3189" t="s">
        <v>11</v>
      </c>
      <c r="G3189" s="1">
        <v>44986</v>
      </c>
      <c r="H3189" t="s">
        <v>6289</v>
      </c>
      <c r="I3189" t="s">
        <v>6290</v>
      </c>
      <c r="J3189">
        <v>28660.439259999999</v>
      </c>
      <c r="K3189" t="s">
        <v>41</v>
      </c>
      <c r="L3189">
        <v>36554</v>
      </c>
      <c r="M3189">
        <v>304</v>
      </c>
      <c r="N3189" t="s">
        <v>42</v>
      </c>
      <c r="O3189" s="1">
        <v>44995</v>
      </c>
      <c r="P3189" t="s">
        <v>60</v>
      </c>
      <c r="Q3189" t="s">
        <v>50</v>
      </c>
      <c r="R3189">
        <f>Healthcare_Data_v1__4[[#This Row],[Discharge Date]]-Healthcare_Data_v1__4[[#This Row],[Date of Admission]]</f>
        <v>9</v>
      </c>
      <c r="S3189" t="str" cm="1">
        <f t="array" ref="S3189">_xlfn.IFS( Healthcare_Data_v1__4[[#This Row],[Days of Stay]]&lt;10,"Low",Healthcare_Data_v1__4[[#This Row],[Days of Stay]]&lt;20,"Med",Healthcare_Data_v1__4[[#This Row],[Days of Stay]]&lt;=30,"High")</f>
        <v>Low</v>
      </c>
      <c r="T3189" t="str">
        <f>CONCATENATE(Healthcare_Data_v1__4[[#This Row],[Medical Condition]],Healthcare_Data_v1__4[[#This Row],[Duration]])</f>
        <v>CancerLow</v>
      </c>
      <c r="U3189">
        <f>MONTH(Healthcare_Data_v1__4[[#This Row],[Date of Admission]])</f>
        <v>3</v>
      </c>
      <c r="V3189">
        <f>YEAR(Healthcare_Data_v1__4[[#This Row],[Date of Admission]])</f>
        <v>2023</v>
      </c>
      <c r="W3189">
        <f>DAY(Healthcare_Data_v1__4[[#This Row],[Date of Admission]])</f>
        <v>1</v>
      </c>
    </row>
    <row r="3190" spans="1:23" x14ac:dyDescent="0.3">
      <c r="A3190" t="s">
        <v>2012</v>
      </c>
      <c r="B3190">
        <v>66</v>
      </c>
      <c r="C3190" t="s">
        <v>3</v>
      </c>
      <c r="D3190" t="s">
        <v>16</v>
      </c>
      <c r="E3190" t="s">
        <v>23</v>
      </c>
      <c r="F3190" t="s">
        <v>11</v>
      </c>
      <c r="G3190" s="1">
        <v>44333</v>
      </c>
      <c r="H3190" t="s">
        <v>6291</v>
      </c>
      <c r="I3190" t="s">
        <v>6292</v>
      </c>
      <c r="J3190">
        <v>28658.00517</v>
      </c>
      <c r="K3190" t="s">
        <v>41</v>
      </c>
      <c r="L3190">
        <v>28958</v>
      </c>
      <c r="M3190">
        <v>484</v>
      </c>
      <c r="N3190" t="s">
        <v>48</v>
      </c>
      <c r="O3190" s="1">
        <v>44336</v>
      </c>
      <c r="P3190" t="s">
        <v>85</v>
      </c>
      <c r="Q3190" t="s">
        <v>44</v>
      </c>
      <c r="R3190">
        <f>Healthcare_Data_v1__4[[#This Row],[Discharge Date]]-Healthcare_Data_v1__4[[#This Row],[Date of Admission]]</f>
        <v>3</v>
      </c>
      <c r="S3190" t="str" cm="1">
        <f t="array" ref="S3190">_xlfn.IFS( Healthcare_Data_v1__4[[#This Row],[Days of Stay]]&lt;10,"Low",Healthcare_Data_v1__4[[#This Row],[Days of Stay]]&lt;20,"Med",Healthcare_Data_v1__4[[#This Row],[Days of Stay]]&lt;=30,"High")</f>
        <v>Low</v>
      </c>
      <c r="T3190" t="str">
        <f>CONCATENATE(Healthcare_Data_v1__4[[#This Row],[Medical Condition]],Healthcare_Data_v1__4[[#This Row],[Duration]])</f>
        <v>CancerLow</v>
      </c>
      <c r="U3190">
        <f>MONTH(Healthcare_Data_v1__4[[#This Row],[Date of Admission]])</f>
        <v>5</v>
      </c>
      <c r="V3190">
        <f>YEAR(Healthcare_Data_v1__4[[#This Row],[Date of Admission]])</f>
        <v>2021</v>
      </c>
      <c r="W3190">
        <f>DAY(Healthcare_Data_v1__4[[#This Row],[Date of Admission]])</f>
        <v>17</v>
      </c>
    </row>
    <row r="3191" spans="1:23" x14ac:dyDescent="0.3">
      <c r="A3191" t="s">
        <v>18180</v>
      </c>
      <c r="B3191">
        <v>81</v>
      </c>
      <c r="C3191" t="s">
        <v>3</v>
      </c>
      <c r="D3191" t="s">
        <v>16</v>
      </c>
      <c r="E3191" t="s">
        <v>23</v>
      </c>
      <c r="F3191" t="s">
        <v>9</v>
      </c>
      <c r="G3191" s="1">
        <v>44261</v>
      </c>
      <c r="H3191" t="s">
        <v>6293</v>
      </c>
      <c r="I3191" t="s">
        <v>6294</v>
      </c>
      <c r="J3191">
        <v>28651.235690000001</v>
      </c>
      <c r="K3191" t="s">
        <v>41</v>
      </c>
      <c r="L3191">
        <v>25464</v>
      </c>
      <c r="M3191">
        <v>192</v>
      </c>
      <c r="N3191" t="s">
        <v>42</v>
      </c>
      <c r="O3191" s="1">
        <v>44273</v>
      </c>
      <c r="P3191" t="s">
        <v>43</v>
      </c>
      <c r="Q3191" t="s">
        <v>50</v>
      </c>
      <c r="R3191">
        <f>Healthcare_Data_v1__4[[#This Row],[Discharge Date]]-Healthcare_Data_v1__4[[#This Row],[Date of Admission]]</f>
        <v>12</v>
      </c>
      <c r="S3191" t="str" cm="1">
        <f t="array" ref="S3191">_xlfn.IFS( Healthcare_Data_v1__4[[#This Row],[Days of Stay]]&lt;10,"Low",Healthcare_Data_v1__4[[#This Row],[Days of Stay]]&lt;20,"Med",Healthcare_Data_v1__4[[#This Row],[Days of Stay]]&lt;=30,"High")</f>
        <v>Med</v>
      </c>
      <c r="T3191" t="str">
        <f>CONCATENATE(Healthcare_Data_v1__4[[#This Row],[Medical Condition]],Healthcare_Data_v1__4[[#This Row],[Duration]])</f>
        <v>ArthritisMed</v>
      </c>
      <c r="U3191">
        <f>MONTH(Healthcare_Data_v1__4[[#This Row],[Date of Admission]])</f>
        <v>3</v>
      </c>
      <c r="V3191">
        <f>YEAR(Healthcare_Data_v1__4[[#This Row],[Date of Admission]])</f>
        <v>2021</v>
      </c>
      <c r="W3191">
        <f>DAY(Healthcare_Data_v1__4[[#This Row],[Date of Admission]])</f>
        <v>6</v>
      </c>
    </row>
    <row r="3192" spans="1:23" x14ac:dyDescent="0.3">
      <c r="A3192" t="s">
        <v>20854</v>
      </c>
      <c r="B3192">
        <v>20</v>
      </c>
      <c r="C3192" t="s">
        <v>12</v>
      </c>
      <c r="D3192" t="s">
        <v>15</v>
      </c>
      <c r="E3192" t="s">
        <v>24</v>
      </c>
      <c r="F3192" t="s">
        <v>10</v>
      </c>
      <c r="G3192" s="1">
        <v>43951</v>
      </c>
      <c r="H3192" t="s">
        <v>6295</v>
      </c>
      <c r="I3192" t="s">
        <v>1728</v>
      </c>
      <c r="J3192">
        <v>28650.104719999999</v>
      </c>
      <c r="K3192" t="s">
        <v>69</v>
      </c>
      <c r="L3192">
        <v>31062</v>
      </c>
      <c r="M3192">
        <v>113</v>
      </c>
      <c r="N3192" t="s">
        <v>42</v>
      </c>
      <c r="O3192" s="1">
        <v>43958</v>
      </c>
      <c r="P3192" t="s">
        <v>85</v>
      </c>
      <c r="Q3192" t="s">
        <v>50</v>
      </c>
      <c r="R3192">
        <f>Healthcare_Data_v1__4[[#This Row],[Discharge Date]]-Healthcare_Data_v1__4[[#This Row],[Date of Admission]]</f>
        <v>7</v>
      </c>
      <c r="S3192" t="str" cm="1">
        <f t="array" ref="S3192">_xlfn.IFS( Healthcare_Data_v1__4[[#This Row],[Days of Stay]]&lt;10,"Low",Healthcare_Data_v1__4[[#This Row],[Days of Stay]]&lt;20,"Med",Healthcare_Data_v1__4[[#This Row],[Days of Stay]]&lt;=30,"High")</f>
        <v>Low</v>
      </c>
      <c r="T3192" t="str">
        <f>CONCATENATE(Healthcare_Data_v1__4[[#This Row],[Medical Condition]],Healthcare_Data_v1__4[[#This Row],[Duration]])</f>
        <v>HypertensionLow</v>
      </c>
      <c r="U3192">
        <f>MONTH(Healthcare_Data_v1__4[[#This Row],[Date of Admission]])</f>
        <v>4</v>
      </c>
      <c r="V3192">
        <f>YEAR(Healthcare_Data_v1__4[[#This Row],[Date of Admission]])</f>
        <v>2020</v>
      </c>
      <c r="W3192">
        <f>DAY(Healthcare_Data_v1__4[[#This Row],[Date of Admission]])</f>
        <v>30</v>
      </c>
    </row>
    <row r="3193" spans="1:23" x14ac:dyDescent="0.3">
      <c r="A3193" t="s">
        <v>20855</v>
      </c>
      <c r="B3193">
        <v>20</v>
      </c>
      <c r="C3193" t="s">
        <v>12</v>
      </c>
      <c r="D3193" t="s">
        <v>16</v>
      </c>
      <c r="E3193" t="s">
        <v>21</v>
      </c>
      <c r="F3193" t="s">
        <v>10</v>
      </c>
      <c r="G3193" s="1">
        <v>44542</v>
      </c>
      <c r="H3193" t="s">
        <v>6296</v>
      </c>
      <c r="I3193" t="s">
        <v>6297</v>
      </c>
      <c r="J3193">
        <v>28628.68894</v>
      </c>
      <c r="K3193" t="s">
        <v>63</v>
      </c>
      <c r="L3193">
        <v>32665</v>
      </c>
      <c r="M3193">
        <v>449</v>
      </c>
      <c r="N3193" t="s">
        <v>42</v>
      </c>
      <c r="O3193" s="1">
        <v>44549</v>
      </c>
      <c r="P3193" t="s">
        <v>56</v>
      </c>
      <c r="Q3193" t="s">
        <v>44</v>
      </c>
      <c r="R3193">
        <f>Healthcare_Data_v1__4[[#This Row],[Discharge Date]]-Healthcare_Data_v1__4[[#This Row],[Date of Admission]]</f>
        <v>7</v>
      </c>
      <c r="S3193" t="str" cm="1">
        <f t="array" ref="S3193">_xlfn.IFS( Healthcare_Data_v1__4[[#This Row],[Days of Stay]]&lt;10,"Low",Healthcare_Data_v1__4[[#This Row],[Days of Stay]]&lt;20,"Med",Healthcare_Data_v1__4[[#This Row],[Days of Stay]]&lt;=30,"High")</f>
        <v>Low</v>
      </c>
      <c r="T3193" t="str">
        <f>CONCATENATE(Healthcare_Data_v1__4[[#This Row],[Medical Condition]],Healthcare_Data_v1__4[[#This Row],[Duration]])</f>
        <v>HypertensionLow</v>
      </c>
      <c r="U3193">
        <f>MONTH(Healthcare_Data_v1__4[[#This Row],[Date of Admission]])</f>
        <v>12</v>
      </c>
      <c r="V3193">
        <f>YEAR(Healthcare_Data_v1__4[[#This Row],[Date of Admission]])</f>
        <v>2021</v>
      </c>
      <c r="W3193">
        <f>DAY(Healthcare_Data_v1__4[[#This Row],[Date of Admission]])</f>
        <v>12</v>
      </c>
    </row>
    <row r="3194" spans="1:23" x14ac:dyDescent="0.3">
      <c r="A3194" t="s">
        <v>20856</v>
      </c>
      <c r="B3194">
        <v>21</v>
      </c>
      <c r="C3194" t="s">
        <v>12</v>
      </c>
      <c r="D3194" t="s">
        <v>16</v>
      </c>
      <c r="E3194" t="s">
        <v>24</v>
      </c>
      <c r="F3194" t="s">
        <v>7</v>
      </c>
      <c r="G3194" s="1">
        <v>44525</v>
      </c>
      <c r="H3194" t="s">
        <v>6298</v>
      </c>
      <c r="I3194" t="s">
        <v>6299</v>
      </c>
      <c r="J3194">
        <v>28627.068739999999</v>
      </c>
      <c r="K3194" t="s">
        <v>69</v>
      </c>
      <c r="L3194">
        <v>14471</v>
      </c>
      <c r="M3194">
        <v>314</v>
      </c>
      <c r="N3194" t="s">
        <v>42</v>
      </c>
      <c r="O3194" s="1">
        <v>44536</v>
      </c>
      <c r="P3194" t="s">
        <v>49</v>
      </c>
      <c r="Q3194" t="s">
        <v>44</v>
      </c>
      <c r="R3194">
        <f>Healthcare_Data_v1__4[[#This Row],[Discharge Date]]-Healthcare_Data_v1__4[[#This Row],[Date of Admission]]</f>
        <v>11</v>
      </c>
      <c r="S3194" t="str" cm="1">
        <f t="array" ref="S3194">_xlfn.IFS( Healthcare_Data_v1__4[[#This Row],[Days of Stay]]&lt;10,"Low",Healthcare_Data_v1__4[[#This Row],[Days of Stay]]&lt;20,"Med",Healthcare_Data_v1__4[[#This Row],[Days of Stay]]&lt;=30,"High")</f>
        <v>Med</v>
      </c>
      <c r="T3194" t="str">
        <f>CONCATENATE(Healthcare_Data_v1__4[[#This Row],[Medical Condition]],Healthcare_Data_v1__4[[#This Row],[Duration]])</f>
        <v>ObesityMed</v>
      </c>
      <c r="U3194">
        <f>MONTH(Healthcare_Data_v1__4[[#This Row],[Date of Admission]])</f>
        <v>11</v>
      </c>
      <c r="V3194">
        <f>YEAR(Healthcare_Data_v1__4[[#This Row],[Date of Admission]])</f>
        <v>2021</v>
      </c>
      <c r="W3194">
        <f>DAY(Healthcare_Data_v1__4[[#This Row],[Date of Admission]])</f>
        <v>25</v>
      </c>
    </row>
    <row r="3195" spans="1:23" x14ac:dyDescent="0.3">
      <c r="A3195" t="s">
        <v>20857</v>
      </c>
      <c r="B3195">
        <v>72</v>
      </c>
      <c r="C3195" t="s">
        <v>3</v>
      </c>
      <c r="D3195" t="s">
        <v>15</v>
      </c>
      <c r="E3195" t="s">
        <v>21</v>
      </c>
      <c r="F3195" t="s">
        <v>4</v>
      </c>
      <c r="G3195" s="1">
        <v>44596</v>
      </c>
      <c r="H3195" t="s">
        <v>6300</v>
      </c>
      <c r="I3195" t="s">
        <v>6301</v>
      </c>
      <c r="J3195">
        <v>28625.56753</v>
      </c>
      <c r="K3195" t="s">
        <v>41</v>
      </c>
      <c r="L3195">
        <v>42395</v>
      </c>
      <c r="M3195">
        <v>499</v>
      </c>
      <c r="N3195" t="s">
        <v>55</v>
      </c>
      <c r="O3195" s="1">
        <v>44600</v>
      </c>
      <c r="P3195" t="s">
        <v>49</v>
      </c>
      <c r="Q3195" t="s">
        <v>57</v>
      </c>
      <c r="R3195">
        <f>Healthcare_Data_v1__4[[#This Row],[Discharge Date]]-Healthcare_Data_v1__4[[#This Row],[Date of Admission]]</f>
        <v>4</v>
      </c>
      <c r="S3195" t="str" cm="1">
        <f t="array" ref="S3195">_xlfn.IFS( Healthcare_Data_v1__4[[#This Row],[Days of Stay]]&lt;10,"Low",Healthcare_Data_v1__4[[#This Row],[Days of Stay]]&lt;20,"Med",Healthcare_Data_v1__4[[#This Row],[Days of Stay]]&lt;=30,"High")</f>
        <v>Low</v>
      </c>
      <c r="T3195" t="str">
        <f>CONCATENATE(Healthcare_Data_v1__4[[#This Row],[Medical Condition]],Healthcare_Data_v1__4[[#This Row],[Duration]])</f>
        <v>DiabetesLow</v>
      </c>
      <c r="U3195">
        <f>MONTH(Healthcare_Data_v1__4[[#This Row],[Date of Admission]])</f>
        <v>2</v>
      </c>
      <c r="V3195">
        <f>YEAR(Healthcare_Data_v1__4[[#This Row],[Date of Admission]])</f>
        <v>2022</v>
      </c>
      <c r="W3195">
        <f>DAY(Healthcare_Data_v1__4[[#This Row],[Date of Admission]])</f>
        <v>4</v>
      </c>
    </row>
    <row r="3196" spans="1:23" x14ac:dyDescent="0.3">
      <c r="A3196" t="s">
        <v>20858</v>
      </c>
      <c r="B3196">
        <v>44</v>
      </c>
      <c r="C3196" t="s">
        <v>8</v>
      </c>
      <c r="D3196" t="s">
        <v>16</v>
      </c>
      <c r="E3196" t="s">
        <v>24</v>
      </c>
      <c r="F3196" t="s">
        <v>11</v>
      </c>
      <c r="G3196" s="1">
        <v>43934</v>
      </c>
      <c r="H3196" t="s">
        <v>6302</v>
      </c>
      <c r="I3196" t="s">
        <v>687</v>
      </c>
      <c r="J3196">
        <v>28624.975569999999</v>
      </c>
      <c r="K3196" t="s">
        <v>63</v>
      </c>
      <c r="L3196">
        <v>49169</v>
      </c>
      <c r="M3196">
        <v>341</v>
      </c>
      <c r="N3196" t="s">
        <v>42</v>
      </c>
      <c r="O3196" s="1">
        <v>43934</v>
      </c>
      <c r="P3196" t="s">
        <v>43</v>
      </c>
      <c r="Q3196" t="s">
        <v>57</v>
      </c>
      <c r="R3196">
        <f>Healthcare_Data_v1__4[[#This Row],[Discharge Date]]-Healthcare_Data_v1__4[[#This Row],[Date of Admission]]</f>
        <v>0</v>
      </c>
      <c r="S3196" t="str" cm="1">
        <f t="array" ref="S3196">_xlfn.IFS( Healthcare_Data_v1__4[[#This Row],[Days of Stay]]&lt;10,"Low",Healthcare_Data_v1__4[[#This Row],[Days of Stay]]&lt;20,"Med",Healthcare_Data_v1__4[[#This Row],[Days of Stay]]&lt;=30,"High")</f>
        <v>Low</v>
      </c>
      <c r="T3196" t="str">
        <f>CONCATENATE(Healthcare_Data_v1__4[[#This Row],[Medical Condition]],Healthcare_Data_v1__4[[#This Row],[Duration]])</f>
        <v>CancerLow</v>
      </c>
      <c r="U3196">
        <f>MONTH(Healthcare_Data_v1__4[[#This Row],[Date of Admission]])</f>
        <v>4</v>
      </c>
      <c r="V3196">
        <f>YEAR(Healthcare_Data_v1__4[[#This Row],[Date of Admission]])</f>
        <v>2020</v>
      </c>
      <c r="W3196">
        <f>DAY(Healthcare_Data_v1__4[[#This Row],[Date of Admission]])</f>
        <v>13</v>
      </c>
    </row>
    <row r="3197" spans="1:23" x14ac:dyDescent="0.3">
      <c r="A3197" t="s">
        <v>20859</v>
      </c>
      <c r="B3197">
        <v>47</v>
      </c>
      <c r="C3197" t="s">
        <v>8</v>
      </c>
      <c r="D3197" t="s">
        <v>16</v>
      </c>
      <c r="E3197" t="s">
        <v>26</v>
      </c>
      <c r="F3197" t="s">
        <v>10</v>
      </c>
      <c r="G3197" s="1">
        <v>43861</v>
      </c>
      <c r="H3197" t="s">
        <v>2662</v>
      </c>
      <c r="I3197" t="s">
        <v>6303</v>
      </c>
      <c r="J3197">
        <v>28618.426060000002</v>
      </c>
      <c r="K3197" t="s">
        <v>41</v>
      </c>
      <c r="L3197">
        <v>17716</v>
      </c>
      <c r="M3197">
        <v>328</v>
      </c>
      <c r="N3197" t="s">
        <v>48</v>
      </c>
      <c r="O3197" s="1">
        <v>43880</v>
      </c>
      <c r="P3197" t="s">
        <v>56</v>
      </c>
      <c r="Q3197" t="s">
        <v>57</v>
      </c>
      <c r="R3197">
        <f>Healthcare_Data_v1__4[[#This Row],[Discharge Date]]-Healthcare_Data_v1__4[[#This Row],[Date of Admission]]</f>
        <v>19</v>
      </c>
      <c r="S3197" t="str" cm="1">
        <f t="array" ref="S3197">_xlfn.IFS( Healthcare_Data_v1__4[[#This Row],[Days of Stay]]&lt;10,"Low",Healthcare_Data_v1__4[[#This Row],[Days of Stay]]&lt;20,"Med",Healthcare_Data_v1__4[[#This Row],[Days of Stay]]&lt;=30,"High")</f>
        <v>Med</v>
      </c>
      <c r="T3197" t="str">
        <f>CONCATENATE(Healthcare_Data_v1__4[[#This Row],[Medical Condition]],Healthcare_Data_v1__4[[#This Row],[Duration]])</f>
        <v>HypertensionMed</v>
      </c>
      <c r="U3197">
        <f>MONTH(Healthcare_Data_v1__4[[#This Row],[Date of Admission]])</f>
        <v>1</v>
      </c>
      <c r="V3197">
        <f>YEAR(Healthcare_Data_v1__4[[#This Row],[Date of Admission]])</f>
        <v>2020</v>
      </c>
      <c r="W3197">
        <f>DAY(Healthcare_Data_v1__4[[#This Row],[Date of Admission]])</f>
        <v>31</v>
      </c>
    </row>
    <row r="3198" spans="1:23" x14ac:dyDescent="0.3">
      <c r="A3198" t="s">
        <v>6304</v>
      </c>
      <c r="B3198">
        <v>68</v>
      </c>
      <c r="C3198" t="s">
        <v>3</v>
      </c>
      <c r="D3198" t="s">
        <v>15</v>
      </c>
      <c r="E3198" t="s">
        <v>22</v>
      </c>
      <c r="F3198" t="s">
        <v>7</v>
      </c>
      <c r="G3198" s="1">
        <v>44362</v>
      </c>
      <c r="H3198" t="s">
        <v>6305</v>
      </c>
      <c r="I3198" t="s">
        <v>6306</v>
      </c>
      <c r="J3198">
        <v>28609.84159</v>
      </c>
      <c r="K3198" t="s">
        <v>41</v>
      </c>
      <c r="L3198">
        <v>22479</v>
      </c>
      <c r="M3198">
        <v>151</v>
      </c>
      <c r="N3198" t="s">
        <v>48</v>
      </c>
      <c r="O3198" s="1">
        <v>44368</v>
      </c>
      <c r="P3198" t="s">
        <v>49</v>
      </c>
      <c r="Q3198" t="s">
        <v>50</v>
      </c>
      <c r="R3198">
        <f>Healthcare_Data_v1__4[[#This Row],[Discharge Date]]-Healthcare_Data_v1__4[[#This Row],[Date of Admission]]</f>
        <v>6</v>
      </c>
      <c r="S3198" t="str" cm="1">
        <f t="array" ref="S3198">_xlfn.IFS( Healthcare_Data_v1__4[[#This Row],[Days of Stay]]&lt;10,"Low",Healthcare_Data_v1__4[[#This Row],[Days of Stay]]&lt;20,"Med",Healthcare_Data_v1__4[[#This Row],[Days of Stay]]&lt;=30,"High")</f>
        <v>Low</v>
      </c>
      <c r="T3198" t="str">
        <f>CONCATENATE(Healthcare_Data_v1__4[[#This Row],[Medical Condition]],Healthcare_Data_v1__4[[#This Row],[Duration]])</f>
        <v>ObesityLow</v>
      </c>
      <c r="U3198">
        <f>MONTH(Healthcare_Data_v1__4[[#This Row],[Date of Admission]])</f>
        <v>6</v>
      </c>
      <c r="V3198">
        <f>YEAR(Healthcare_Data_v1__4[[#This Row],[Date of Admission]])</f>
        <v>2021</v>
      </c>
      <c r="W3198">
        <f>DAY(Healthcare_Data_v1__4[[#This Row],[Date of Admission]])</f>
        <v>15</v>
      </c>
    </row>
    <row r="3199" spans="1:23" x14ac:dyDescent="0.3">
      <c r="A3199" t="s">
        <v>20860</v>
      </c>
      <c r="B3199">
        <v>23</v>
      </c>
      <c r="C3199" t="s">
        <v>12</v>
      </c>
      <c r="D3199" t="s">
        <v>15</v>
      </c>
      <c r="E3199" t="s">
        <v>26</v>
      </c>
      <c r="F3199" t="s">
        <v>9</v>
      </c>
      <c r="G3199" s="1">
        <v>44254</v>
      </c>
      <c r="H3199" t="s">
        <v>6307</v>
      </c>
      <c r="I3199" t="s">
        <v>6308</v>
      </c>
      <c r="J3199">
        <v>28606.229139999999</v>
      </c>
      <c r="K3199" t="s">
        <v>47</v>
      </c>
      <c r="L3199">
        <v>13189</v>
      </c>
      <c r="M3199">
        <v>434</v>
      </c>
      <c r="N3199" t="s">
        <v>42</v>
      </c>
      <c r="O3199" s="1">
        <v>44274</v>
      </c>
      <c r="P3199" t="s">
        <v>49</v>
      </c>
      <c r="Q3199" t="s">
        <v>50</v>
      </c>
      <c r="R3199">
        <f>Healthcare_Data_v1__4[[#This Row],[Discharge Date]]-Healthcare_Data_v1__4[[#This Row],[Date of Admission]]</f>
        <v>20</v>
      </c>
      <c r="S3199" t="str" cm="1">
        <f t="array" ref="S3199">_xlfn.IFS( Healthcare_Data_v1__4[[#This Row],[Days of Stay]]&lt;10,"Low",Healthcare_Data_v1__4[[#This Row],[Days of Stay]]&lt;20,"Med",Healthcare_Data_v1__4[[#This Row],[Days of Stay]]&lt;=30,"High")</f>
        <v>High</v>
      </c>
      <c r="T3199" t="str">
        <f>CONCATENATE(Healthcare_Data_v1__4[[#This Row],[Medical Condition]],Healthcare_Data_v1__4[[#This Row],[Duration]])</f>
        <v>ArthritisHigh</v>
      </c>
      <c r="U3199">
        <f>MONTH(Healthcare_Data_v1__4[[#This Row],[Date of Admission]])</f>
        <v>2</v>
      </c>
      <c r="V3199">
        <f>YEAR(Healthcare_Data_v1__4[[#This Row],[Date of Admission]])</f>
        <v>2021</v>
      </c>
      <c r="W3199">
        <f>DAY(Healthcare_Data_v1__4[[#This Row],[Date of Admission]])</f>
        <v>27</v>
      </c>
    </row>
    <row r="3200" spans="1:23" x14ac:dyDescent="0.3">
      <c r="A3200" t="s">
        <v>20861</v>
      </c>
      <c r="B3200">
        <v>61</v>
      </c>
      <c r="C3200" t="s">
        <v>3</v>
      </c>
      <c r="D3200" t="s">
        <v>15</v>
      </c>
      <c r="E3200" t="s">
        <v>20</v>
      </c>
      <c r="F3200" t="s">
        <v>11</v>
      </c>
      <c r="G3200" s="1">
        <v>44576</v>
      </c>
      <c r="H3200" t="s">
        <v>6309</v>
      </c>
      <c r="I3200" t="s">
        <v>6310</v>
      </c>
      <c r="J3200">
        <v>28579.783189999998</v>
      </c>
      <c r="K3200" t="s">
        <v>66</v>
      </c>
      <c r="L3200">
        <v>27894</v>
      </c>
      <c r="M3200">
        <v>496</v>
      </c>
      <c r="N3200" t="s">
        <v>48</v>
      </c>
      <c r="O3200" s="1">
        <v>44601</v>
      </c>
      <c r="P3200" t="s">
        <v>56</v>
      </c>
      <c r="Q3200" t="s">
        <v>57</v>
      </c>
      <c r="R3200">
        <f>Healthcare_Data_v1__4[[#This Row],[Discharge Date]]-Healthcare_Data_v1__4[[#This Row],[Date of Admission]]</f>
        <v>25</v>
      </c>
      <c r="S3200" t="str" cm="1">
        <f t="array" ref="S3200">_xlfn.IFS( Healthcare_Data_v1__4[[#This Row],[Days of Stay]]&lt;10,"Low",Healthcare_Data_v1__4[[#This Row],[Days of Stay]]&lt;20,"Med",Healthcare_Data_v1__4[[#This Row],[Days of Stay]]&lt;=30,"High")</f>
        <v>High</v>
      </c>
      <c r="T3200" t="str">
        <f>CONCATENATE(Healthcare_Data_v1__4[[#This Row],[Medical Condition]],Healthcare_Data_v1__4[[#This Row],[Duration]])</f>
        <v>CancerHigh</v>
      </c>
      <c r="U3200">
        <f>MONTH(Healthcare_Data_v1__4[[#This Row],[Date of Admission]])</f>
        <v>1</v>
      </c>
      <c r="V3200">
        <f>YEAR(Healthcare_Data_v1__4[[#This Row],[Date of Admission]])</f>
        <v>2022</v>
      </c>
      <c r="W3200">
        <f>DAY(Healthcare_Data_v1__4[[#This Row],[Date of Admission]])</f>
        <v>15</v>
      </c>
    </row>
    <row r="3201" spans="1:23" x14ac:dyDescent="0.3">
      <c r="A3201" t="s">
        <v>20862</v>
      </c>
      <c r="B3201">
        <v>63</v>
      </c>
      <c r="C3201" t="s">
        <v>3</v>
      </c>
      <c r="D3201" t="s">
        <v>16</v>
      </c>
      <c r="E3201" t="s">
        <v>20</v>
      </c>
      <c r="F3201" t="s">
        <v>6</v>
      </c>
      <c r="G3201" s="1">
        <v>43906</v>
      </c>
      <c r="H3201" t="s">
        <v>1704</v>
      </c>
      <c r="I3201" t="s">
        <v>6311</v>
      </c>
      <c r="J3201">
        <v>28575.987799999999</v>
      </c>
      <c r="K3201" t="s">
        <v>69</v>
      </c>
      <c r="L3201">
        <v>37808</v>
      </c>
      <c r="M3201">
        <v>391</v>
      </c>
      <c r="N3201" t="s">
        <v>55</v>
      </c>
      <c r="O3201" s="1">
        <v>43923</v>
      </c>
      <c r="P3201" t="s">
        <v>43</v>
      </c>
      <c r="Q3201" t="s">
        <v>50</v>
      </c>
      <c r="R3201">
        <f>Healthcare_Data_v1__4[[#This Row],[Discharge Date]]-Healthcare_Data_v1__4[[#This Row],[Date of Admission]]</f>
        <v>17</v>
      </c>
      <c r="S3201" t="str" cm="1">
        <f t="array" ref="S3201">_xlfn.IFS( Healthcare_Data_v1__4[[#This Row],[Days of Stay]]&lt;10,"Low",Healthcare_Data_v1__4[[#This Row],[Days of Stay]]&lt;20,"Med",Healthcare_Data_v1__4[[#This Row],[Days of Stay]]&lt;=30,"High")</f>
        <v>Med</v>
      </c>
      <c r="T3201" t="str">
        <f>CONCATENATE(Healthcare_Data_v1__4[[#This Row],[Medical Condition]],Healthcare_Data_v1__4[[#This Row],[Duration]])</f>
        <v>AsthmaMed</v>
      </c>
      <c r="U3201">
        <f>MONTH(Healthcare_Data_v1__4[[#This Row],[Date of Admission]])</f>
        <v>3</v>
      </c>
      <c r="V3201">
        <f>YEAR(Healthcare_Data_v1__4[[#This Row],[Date of Admission]])</f>
        <v>2020</v>
      </c>
      <c r="W3201">
        <f>DAY(Healthcare_Data_v1__4[[#This Row],[Date of Admission]])</f>
        <v>16</v>
      </c>
    </row>
    <row r="3202" spans="1:23" x14ac:dyDescent="0.3">
      <c r="A3202" t="s">
        <v>20863</v>
      </c>
      <c r="B3202">
        <v>20</v>
      </c>
      <c r="C3202" t="s">
        <v>12</v>
      </c>
      <c r="D3202" t="s">
        <v>15</v>
      </c>
      <c r="E3202" t="s">
        <v>19</v>
      </c>
      <c r="F3202" t="s">
        <v>10</v>
      </c>
      <c r="G3202" s="1">
        <v>43459</v>
      </c>
      <c r="H3202" t="s">
        <v>6312</v>
      </c>
      <c r="I3202" t="s">
        <v>6313</v>
      </c>
      <c r="J3202">
        <v>28574.986830000002</v>
      </c>
      <c r="K3202" t="s">
        <v>47</v>
      </c>
      <c r="L3202">
        <v>28781</v>
      </c>
      <c r="M3202">
        <v>411</v>
      </c>
      <c r="N3202" t="s">
        <v>55</v>
      </c>
      <c r="O3202" s="1">
        <v>43476</v>
      </c>
      <c r="P3202" t="s">
        <v>49</v>
      </c>
      <c r="Q3202" t="s">
        <v>57</v>
      </c>
      <c r="R3202">
        <f>Healthcare_Data_v1__4[[#This Row],[Discharge Date]]-Healthcare_Data_v1__4[[#This Row],[Date of Admission]]</f>
        <v>17</v>
      </c>
      <c r="S3202" t="str" cm="1">
        <f t="array" ref="S3202">_xlfn.IFS( Healthcare_Data_v1__4[[#This Row],[Days of Stay]]&lt;10,"Low",Healthcare_Data_v1__4[[#This Row],[Days of Stay]]&lt;20,"Med",Healthcare_Data_v1__4[[#This Row],[Days of Stay]]&lt;=30,"High")</f>
        <v>Med</v>
      </c>
      <c r="T3202" t="str">
        <f>CONCATENATE(Healthcare_Data_v1__4[[#This Row],[Medical Condition]],Healthcare_Data_v1__4[[#This Row],[Duration]])</f>
        <v>HypertensionMed</v>
      </c>
      <c r="U3202">
        <f>MONTH(Healthcare_Data_v1__4[[#This Row],[Date of Admission]])</f>
        <v>12</v>
      </c>
      <c r="V3202">
        <f>YEAR(Healthcare_Data_v1__4[[#This Row],[Date of Admission]])</f>
        <v>2018</v>
      </c>
      <c r="W3202">
        <f>DAY(Healthcare_Data_v1__4[[#This Row],[Date of Admission]])</f>
        <v>25</v>
      </c>
    </row>
    <row r="3203" spans="1:23" x14ac:dyDescent="0.3">
      <c r="A3203" t="s">
        <v>20864</v>
      </c>
      <c r="B3203">
        <v>78</v>
      </c>
      <c r="C3203" t="s">
        <v>3</v>
      </c>
      <c r="D3203" t="s">
        <v>15</v>
      </c>
      <c r="E3203" t="s">
        <v>23</v>
      </c>
      <c r="F3203" t="s">
        <v>4</v>
      </c>
      <c r="G3203" s="1">
        <v>44724</v>
      </c>
      <c r="H3203" t="s">
        <v>6314</v>
      </c>
      <c r="I3203" t="s">
        <v>6315</v>
      </c>
      <c r="J3203">
        <v>28570.584279999999</v>
      </c>
      <c r="K3203" t="s">
        <v>63</v>
      </c>
      <c r="L3203">
        <v>47114</v>
      </c>
      <c r="M3203">
        <v>326</v>
      </c>
      <c r="N3203" t="s">
        <v>55</v>
      </c>
      <c r="O3203" s="1">
        <v>44754</v>
      </c>
      <c r="P3203" t="s">
        <v>85</v>
      </c>
      <c r="Q3203" t="s">
        <v>57</v>
      </c>
      <c r="R3203">
        <f>Healthcare_Data_v1__4[[#This Row],[Discharge Date]]-Healthcare_Data_v1__4[[#This Row],[Date of Admission]]</f>
        <v>30</v>
      </c>
      <c r="S3203" t="str" cm="1">
        <f t="array" ref="S3203">_xlfn.IFS( Healthcare_Data_v1__4[[#This Row],[Days of Stay]]&lt;10,"Low",Healthcare_Data_v1__4[[#This Row],[Days of Stay]]&lt;20,"Med",Healthcare_Data_v1__4[[#This Row],[Days of Stay]]&lt;=30,"High")</f>
        <v>High</v>
      </c>
      <c r="T3203" t="str">
        <f>CONCATENATE(Healthcare_Data_v1__4[[#This Row],[Medical Condition]],Healthcare_Data_v1__4[[#This Row],[Duration]])</f>
        <v>DiabetesHigh</v>
      </c>
      <c r="U3203">
        <f>MONTH(Healthcare_Data_v1__4[[#This Row],[Date of Admission]])</f>
        <v>6</v>
      </c>
      <c r="V3203">
        <f>YEAR(Healthcare_Data_v1__4[[#This Row],[Date of Admission]])</f>
        <v>2022</v>
      </c>
      <c r="W3203">
        <f>DAY(Healthcare_Data_v1__4[[#This Row],[Date of Admission]])</f>
        <v>12</v>
      </c>
    </row>
    <row r="3204" spans="1:23" x14ac:dyDescent="0.3">
      <c r="A3204" t="s">
        <v>20865</v>
      </c>
      <c r="B3204">
        <v>59</v>
      </c>
      <c r="C3204" t="s">
        <v>3</v>
      </c>
      <c r="D3204" t="s">
        <v>16</v>
      </c>
      <c r="E3204" t="s">
        <v>21</v>
      </c>
      <c r="F3204" t="s">
        <v>9</v>
      </c>
      <c r="G3204" s="1">
        <v>44373</v>
      </c>
      <c r="H3204" t="s">
        <v>6316</v>
      </c>
      <c r="I3204" t="s">
        <v>6317</v>
      </c>
      <c r="J3204">
        <v>28564.421890000001</v>
      </c>
      <c r="K3204" t="s">
        <v>66</v>
      </c>
      <c r="L3204">
        <v>13637</v>
      </c>
      <c r="M3204">
        <v>440</v>
      </c>
      <c r="N3204" t="s">
        <v>42</v>
      </c>
      <c r="O3204" s="1">
        <v>44395</v>
      </c>
      <c r="P3204" t="s">
        <v>43</v>
      </c>
      <c r="Q3204" t="s">
        <v>44</v>
      </c>
      <c r="R3204">
        <f>Healthcare_Data_v1__4[[#This Row],[Discharge Date]]-Healthcare_Data_v1__4[[#This Row],[Date of Admission]]</f>
        <v>22</v>
      </c>
      <c r="S3204" t="str" cm="1">
        <f t="array" ref="S3204">_xlfn.IFS( Healthcare_Data_v1__4[[#This Row],[Days of Stay]]&lt;10,"Low",Healthcare_Data_v1__4[[#This Row],[Days of Stay]]&lt;20,"Med",Healthcare_Data_v1__4[[#This Row],[Days of Stay]]&lt;=30,"High")</f>
        <v>High</v>
      </c>
      <c r="T3204" t="str">
        <f>CONCATENATE(Healthcare_Data_v1__4[[#This Row],[Medical Condition]],Healthcare_Data_v1__4[[#This Row],[Duration]])</f>
        <v>ArthritisHigh</v>
      </c>
      <c r="U3204">
        <f>MONTH(Healthcare_Data_v1__4[[#This Row],[Date of Admission]])</f>
        <v>6</v>
      </c>
      <c r="V3204">
        <f>YEAR(Healthcare_Data_v1__4[[#This Row],[Date of Admission]])</f>
        <v>2021</v>
      </c>
      <c r="W3204">
        <f>DAY(Healthcare_Data_v1__4[[#This Row],[Date of Admission]])</f>
        <v>26</v>
      </c>
    </row>
    <row r="3205" spans="1:23" x14ac:dyDescent="0.3">
      <c r="A3205" t="s">
        <v>6318</v>
      </c>
      <c r="B3205">
        <v>21</v>
      </c>
      <c r="C3205" t="s">
        <v>12</v>
      </c>
      <c r="D3205" t="s">
        <v>16</v>
      </c>
      <c r="E3205" t="s">
        <v>20</v>
      </c>
      <c r="F3205" t="s">
        <v>6</v>
      </c>
      <c r="G3205" s="1">
        <v>43817</v>
      </c>
      <c r="H3205" t="s">
        <v>6319</v>
      </c>
      <c r="I3205" t="s">
        <v>6320</v>
      </c>
      <c r="J3205">
        <v>28556.863509999999</v>
      </c>
      <c r="K3205" t="s">
        <v>63</v>
      </c>
      <c r="L3205">
        <v>24119</v>
      </c>
      <c r="M3205">
        <v>483</v>
      </c>
      <c r="N3205" t="s">
        <v>42</v>
      </c>
      <c r="O3205" s="1">
        <v>43835</v>
      </c>
      <c r="P3205" t="s">
        <v>43</v>
      </c>
      <c r="Q3205" t="s">
        <v>57</v>
      </c>
      <c r="R3205">
        <f>Healthcare_Data_v1__4[[#This Row],[Discharge Date]]-Healthcare_Data_v1__4[[#This Row],[Date of Admission]]</f>
        <v>18</v>
      </c>
      <c r="S3205" t="str" cm="1">
        <f t="array" ref="S3205">_xlfn.IFS( Healthcare_Data_v1__4[[#This Row],[Days of Stay]]&lt;10,"Low",Healthcare_Data_v1__4[[#This Row],[Days of Stay]]&lt;20,"Med",Healthcare_Data_v1__4[[#This Row],[Days of Stay]]&lt;=30,"High")</f>
        <v>Med</v>
      </c>
      <c r="T3205" t="str">
        <f>CONCATENATE(Healthcare_Data_v1__4[[#This Row],[Medical Condition]],Healthcare_Data_v1__4[[#This Row],[Duration]])</f>
        <v>AsthmaMed</v>
      </c>
      <c r="U3205">
        <f>MONTH(Healthcare_Data_v1__4[[#This Row],[Date of Admission]])</f>
        <v>12</v>
      </c>
      <c r="V3205">
        <f>YEAR(Healthcare_Data_v1__4[[#This Row],[Date of Admission]])</f>
        <v>2019</v>
      </c>
      <c r="W3205">
        <f>DAY(Healthcare_Data_v1__4[[#This Row],[Date of Admission]])</f>
        <v>18</v>
      </c>
    </row>
    <row r="3206" spans="1:23" x14ac:dyDescent="0.3">
      <c r="A3206" t="s">
        <v>20866</v>
      </c>
      <c r="B3206">
        <v>40</v>
      </c>
      <c r="C3206" t="s">
        <v>8</v>
      </c>
      <c r="D3206" t="s">
        <v>15</v>
      </c>
      <c r="E3206" t="s">
        <v>26</v>
      </c>
      <c r="F3206" t="s">
        <v>7</v>
      </c>
      <c r="G3206" s="1">
        <v>43497</v>
      </c>
      <c r="H3206" t="s">
        <v>6321</v>
      </c>
      <c r="I3206" t="s">
        <v>2188</v>
      </c>
      <c r="J3206">
        <v>28552.789049999999</v>
      </c>
      <c r="K3206" t="s">
        <v>41</v>
      </c>
      <c r="L3206">
        <v>19019</v>
      </c>
      <c r="M3206">
        <v>189</v>
      </c>
      <c r="N3206" t="s">
        <v>55</v>
      </c>
      <c r="O3206" s="1">
        <v>43527</v>
      </c>
      <c r="P3206" t="s">
        <v>56</v>
      </c>
      <c r="Q3206" t="s">
        <v>44</v>
      </c>
      <c r="R3206">
        <f>Healthcare_Data_v1__4[[#This Row],[Discharge Date]]-Healthcare_Data_v1__4[[#This Row],[Date of Admission]]</f>
        <v>30</v>
      </c>
      <c r="S3206" t="str" cm="1">
        <f t="array" ref="S3206">_xlfn.IFS( Healthcare_Data_v1__4[[#This Row],[Days of Stay]]&lt;10,"Low",Healthcare_Data_v1__4[[#This Row],[Days of Stay]]&lt;20,"Med",Healthcare_Data_v1__4[[#This Row],[Days of Stay]]&lt;=30,"High")</f>
        <v>High</v>
      </c>
      <c r="T3206" t="str">
        <f>CONCATENATE(Healthcare_Data_v1__4[[#This Row],[Medical Condition]],Healthcare_Data_v1__4[[#This Row],[Duration]])</f>
        <v>ObesityHigh</v>
      </c>
      <c r="U3206">
        <f>MONTH(Healthcare_Data_v1__4[[#This Row],[Date of Admission]])</f>
        <v>2</v>
      </c>
      <c r="V3206">
        <f>YEAR(Healthcare_Data_v1__4[[#This Row],[Date of Admission]])</f>
        <v>2019</v>
      </c>
      <c r="W3206">
        <f>DAY(Healthcare_Data_v1__4[[#This Row],[Date of Admission]])</f>
        <v>1</v>
      </c>
    </row>
    <row r="3207" spans="1:23" x14ac:dyDescent="0.3">
      <c r="A3207" t="s">
        <v>20867</v>
      </c>
      <c r="B3207">
        <v>53</v>
      </c>
      <c r="C3207" t="s">
        <v>8</v>
      </c>
      <c r="D3207" t="s">
        <v>16</v>
      </c>
      <c r="E3207" t="s">
        <v>19</v>
      </c>
      <c r="F3207" t="s">
        <v>11</v>
      </c>
      <c r="G3207" s="1">
        <v>43872</v>
      </c>
      <c r="H3207" t="s">
        <v>6322</v>
      </c>
      <c r="I3207" t="s">
        <v>6323</v>
      </c>
      <c r="J3207">
        <v>28544.957170000001</v>
      </c>
      <c r="K3207" t="s">
        <v>69</v>
      </c>
      <c r="L3207">
        <v>57302</v>
      </c>
      <c r="M3207">
        <v>159</v>
      </c>
      <c r="N3207" t="s">
        <v>48</v>
      </c>
      <c r="O3207" s="1">
        <v>43887</v>
      </c>
      <c r="P3207" t="s">
        <v>43</v>
      </c>
      <c r="Q3207" t="s">
        <v>57</v>
      </c>
      <c r="R3207">
        <f>Healthcare_Data_v1__4[[#This Row],[Discharge Date]]-Healthcare_Data_v1__4[[#This Row],[Date of Admission]]</f>
        <v>15</v>
      </c>
      <c r="S3207" t="str" cm="1">
        <f t="array" ref="S3207">_xlfn.IFS( Healthcare_Data_v1__4[[#This Row],[Days of Stay]]&lt;10,"Low",Healthcare_Data_v1__4[[#This Row],[Days of Stay]]&lt;20,"Med",Healthcare_Data_v1__4[[#This Row],[Days of Stay]]&lt;=30,"High")</f>
        <v>Med</v>
      </c>
      <c r="T3207" t="str">
        <f>CONCATENATE(Healthcare_Data_v1__4[[#This Row],[Medical Condition]],Healthcare_Data_v1__4[[#This Row],[Duration]])</f>
        <v>CancerMed</v>
      </c>
      <c r="U3207">
        <f>MONTH(Healthcare_Data_v1__4[[#This Row],[Date of Admission]])</f>
        <v>2</v>
      </c>
      <c r="V3207">
        <f>YEAR(Healthcare_Data_v1__4[[#This Row],[Date of Admission]])</f>
        <v>2020</v>
      </c>
      <c r="W3207">
        <f>DAY(Healthcare_Data_v1__4[[#This Row],[Date of Admission]])</f>
        <v>11</v>
      </c>
    </row>
    <row r="3208" spans="1:23" x14ac:dyDescent="0.3">
      <c r="A3208" t="s">
        <v>20868</v>
      </c>
      <c r="B3208">
        <v>20</v>
      </c>
      <c r="C3208" t="s">
        <v>12</v>
      </c>
      <c r="D3208" t="s">
        <v>16</v>
      </c>
      <c r="E3208" t="s">
        <v>22</v>
      </c>
      <c r="F3208" t="s">
        <v>6</v>
      </c>
      <c r="G3208" s="1">
        <v>43896</v>
      </c>
      <c r="H3208" t="s">
        <v>5582</v>
      </c>
      <c r="I3208" t="s">
        <v>6324</v>
      </c>
      <c r="J3208">
        <v>28542.922569999999</v>
      </c>
      <c r="K3208" t="s">
        <v>47</v>
      </c>
      <c r="L3208">
        <v>28768</v>
      </c>
      <c r="M3208">
        <v>414</v>
      </c>
      <c r="N3208" t="s">
        <v>55</v>
      </c>
      <c r="O3208" s="1">
        <v>43898</v>
      </c>
      <c r="P3208" t="s">
        <v>43</v>
      </c>
      <c r="Q3208" t="s">
        <v>50</v>
      </c>
      <c r="R3208">
        <f>Healthcare_Data_v1__4[[#This Row],[Discharge Date]]-Healthcare_Data_v1__4[[#This Row],[Date of Admission]]</f>
        <v>2</v>
      </c>
      <c r="S3208" t="str" cm="1">
        <f t="array" ref="S3208">_xlfn.IFS( Healthcare_Data_v1__4[[#This Row],[Days of Stay]]&lt;10,"Low",Healthcare_Data_v1__4[[#This Row],[Days of Stay]]&lt;20,"Med",Healthcare_Data_v1__4[[#This Row],[Days of Stay]]&lt;=30,"High")</f>
        <v>Low</v>
      </c>
      <c r="T3208" t="str">
        <f>CONCATENATE(Healthcare_Data_v1__4[[#This Row],[Medical Condition]],Healthcare_Data_v1__4[[#This Row],[Duration]])</f>
        <v>AsthmaLow</v>
      </c>
      <c r="U3208">
        <f>MONTH(Healthcare_Data_v1__4[[#This Row],[Date of Admission]])</f>
        <v>3</v>
      </c>
      <c r="V3208">
        <f>YEAR(Healthcare_Data_v1__4[[#This Row],[Date of Admission]])</f>
        <v>2020</v>
      </c>
      <c r="W3208">
        <f>DAY(Healthcare_Data_v1__4[[#This Row],[Date of Admission]])</f>
        <v>6</v>
      </c>
    </row>
    <row r="3209" spans="1:23" x14ac:dyDescent="0.3">
      <c r="A3209" t="s">
        <v>20869</v>
      </c>
      <c r="B3209">
        <v>64</v>
      </c>
      <c r="C3209" t="s">
        <v>3</v>
      </c>
      <c r="D3209" t="s">
        <v>15</v>
      </c>
      <c r="E3209" t="s">
        <v>26</v>
      </c>
      <c r="F3209" t="s">
        <v>9</v>
      </c>
      <c r="G3209" s="1">
        <v>44835</v>
      </c>
      <c r="H3209" t="s">
        <v>6325</v>
      </c>
      <c r="I3209" t="s">
        <v>4639</v>
      </c>
      <c r="J3209">
        <v>28541.602129999999</v>
      </c>
      <c r="K3209" t="s">
        <v>41</v>
      </c>
      <c r="L3209">
        <v>24803</v>
      </c>
      <c r="M3209">
        <v>185</v>
      </c>
      <c r="N3209" t="s">
        <v>42</v>
      </c>
      <c r="O3209" s="1">
        <v>44853</v>
      </c>
      <c r="P3209" t="s">
        <v>85</v>
      </c>
      <c r="Q3209" t="s">
        <v>44</v>
      </c>
      <c r="R3209">
        <f>Healthcare_Data_v1__4[[#This Row],[Discharge Date]]-Healthcare_Data_v1__4[[#This Row],[Date of Admission]]</f>
        <v>18</v>
      </c>
      <c r="S3209" t="str" cm="1">
        <f t="array" ref="S3209">_xlfn.IFS( Healthcare_Data_v1__4[[#This Row],[Days of Stay]]&lt;10,"Low",Healthcare_Data_v1__4[[#This Row],[Days of Stay]]&lt;20,"Med",Healthcare_Data_v1__4[[#This Row],[Days of Stay]]&lt;=30,"High")</f>
        <v>Med</v>
      </c>
      <c r="T3209" t="str">
        <f>CONCATENATE(Healthcare_Data_v1__4[[#This Row],[Medical Condition]],Healthcare_Data_v1__4[[#This Row],[Duration]])</f>
        <v>ArthritisMed</v>
      </c>
      <c r="U3209">
        <f>MONTH(Healthcare_Data_v1__4[[#This Row],[Date of Admission]])</f>
        <v>10</v>
      </c>
      <c r="V3209">
        <f>YEAR(Healthcare_Data_v1__4[[#This Row],[Date of Admission]])</f>
        <v>2022</v>
      </c>
      <c r="W3209">
        <f>DAY(Healthcare_Data_v1__4[[#This Row],[Date of Admission]])</f>
        <v>1</v>
      </c>
    </row>
    <row r="3210" spans="1:23" x14ac:dyDescent="0.3">
      <c r="A3210" t="s">
        <v>20870</v>
      </c>
      <c r="B3210">
        <v>36</v>
      </c>
      <c r="C3210" t="s">
        <v>5</v>
      </c>
      <c r="D3210" t="s">
        <v>16</v>
      </c>
      <c r="E3210" t="s">
        <v>26</v>
      </c>
      <c r="F3210" t="s">
        <v>11</v>
      </c>
      <c r="G3210" s="1">
        <v>44804</v>
      </c>
      <c r="H3210" t="s">
        <v>6326</v>
      </c>
      <c r="I3210" t="s">
        <v>6327</v>
      </c>
      <c r="J3210">
        <v>28524.009870000002</v>
      </c>
      <c r="K3210" t="s">
        <v>47</v>
      </c>
      <c r="L3210">
        <v>34954</v>
      </c>
      <c r="M3210">
        <v>148</v>
      </c>
      <c r="N3210" t="s">
        <v>42</v>
      </c>
      <c r="O3210" s="1">
        <v>44809</v>
      </c>
      <c r="P3210" t="s">
        <v>43</v>
      </c>
      <c r="Q3210" t="s">
        <v>50</v>
      </c>
      <c r="R3210">
        <f>Healthcare_Data_v1__4[[#This Row],[Discharge Date]]-Healthcare_Data_v1__4[[#This Row],[Date of Admission]]</f>
        <v>5</v>
      </c>
      <c r="S3210" t="str" cm="1">
        <f t="array" ref="S3210">_xlfn.IFS( Healthcare_Data_v1__4[[#This Row],[Days of Stay]]&lt;10,"Low",Healthcare_Data_v1__4[[#This Row],[Days of Stay]]&lt;20,"Med",Healthcare_Data_v1__4[[#This Row],[Days of Stay]]&lt;=30,"High")</f>
        <v>Low</v>
      </c>
      <c r="T3210" t="str">
        <f>CONCATENATE(Healthcare_Data_v1__4[[#This Row],[Medical Condition]],Healthcare_Data_v1__4[[#This Row],[Duration]])</f>
        <v>CancerLow</v>
      </c>
      <c r="U3210">
        <f>MONTH(Healthcare_Data_v1__4[[#This Row],[Date of Admission]])</f>
        <v>8</v>
      </c>
      <c r="V3210">
        <f>YEAR(Healthcare_Data_v1__4[[#This Row],[Date of Admission]])</f>
        <v>2022</v>
      </c>
      <c r="W3210">
        <f>DAY(Healthcare_Data_v1__4[[#This Row],[Date of Admission]])</f>
        <v>31</v>
      </c>
    </row>
    <row r="3211" spans="1:23" x14ac:dyDescent="0.3">
      <c r="A3211" t="s">
        <v>20871</v>
      </c>
      <c r="B3211">
        <v>43</v>
      </c>
      <c r="C3211" t="s">
        <v>8</v>
      </c>
      <c r="D3211" t="s">
        <v>16</v>
      </c>
      <c r="E3211" t="s">
        <v>24</v>
      </c>
      <c r="F3211" t="s">
        <v>7</v>
      </c>
      <c r="G3211" s="1">
        <v>44609</v>
      </c>
      <c r="H3211" t="s">
        <v>6328</v>
      </c>
      <c r="I3211" t="s">
        <v>6329</v>
      </c>
      <c r="J3211">
        <v>28520.40208</v>
      </c>
      <c r="K3211" t="s">
        <v>69</v>
      </c>
      <c r="L3211">
        <v>2611</v>
      </c>
      <c r="M3211">
        <v>148</v>
      </c>
      <c r="N3211" t="s">
        <v>55</v>
      </c>
      <c r="O3211" s="1">
        <v>44614</v>
      </c>
      <c r="P3211" t="s">
        <v>85</v>
      </c>
      <c r="Q3211" t="s">
        <v>44</v>
      </c>
      <c r="R3211">
        <f>Healthcare_Data_v1__4[[#This Row],[Discharge Date]]-Healthcare_Data_v1__4[[#This Row],[Date of Admission]]</f>
        <v>5</v>
      </c>
      <c r="S3211" t="str" cm="1">
        <f t="array" ref="S3211">_xlfn.IFS( Healthcare_Data_v1__4[[#This Row],[Days of Stay]]&lt;10,"Low",Healthcare_Data_v1__4[[#This Row],[Days of Stay]]&lt;20,"Med",Healthcare_Data_v1__4[[#This Row],[Days of Stay]]&lt;=30,"High")</f>
        <v>Low</v>
      </c>
      <c r="T3211" t="str">
        <f>CONCATENATE(Healthcare_Data_v1__4[[#This Row],[Medical Condition]],Healthcare_Data_v1__4[[#This Row],[Duration]])</f>
        <v>ObesityLow</v>
      </c>
      <c r="U3211">
        <f>MONTH(Healthcare_Data_v1__4[[#This Row],[Date of Admission]])</f>
        <v>2</v>
      </c>
      <c r="V3211">
        <f>YEAR(Healthcare_Data_v1__4[[#This Row],[Date of Admission]])</f>
        <v>2022</v>
      </c>
      <c r="W3211">
        <f>DAY(Healthcare_Data_v1__4[[#This Row],[Date of Admission]])</f>
        <v>17</v>
      </c>
    </row>
    <row r="3212" spans="1:23" x14ac:dyDescent="0.3">
      <c r="A3212" t="s">
        <v>20872</v>
      </c>
      <c r="B3212">
        <v>61</v>
      </c>
      <c r="C3212" t="s">
        <v>3</v>
      </c>
      <c r="D3212" t="s">
        <v>15</v>
      </c>
      <c r="E3212" t="s">
        <v>26</v>
      </c>
      <c r="F3212" t="s">
        <v>7</v>
      </c>
      <c r="G3212" s="1">
        <v>43454</v>
      </c>
      <c r="H3212" t="s">
        <v>6330</v>
      </c>
      <c r="I3212" t="s">
        <v>6331</v>
      </c>
      <c r="J3212">
        <v>28515.23733</v>
      </c>
      <c r="K3212" t="s">
        <v>41</v>
      </c>
      <c r="L3212">
        <v>10572</v>
      </c>
      <c r="M3212">
        <v>148</v>
      </c>
      <c r="N3212" t="s">
        <v>42</v>
      </c>
      <c r="O3212" s="1">
        <v>43465</v>
      </c>
      <c r="P3212" t="s">
        <v>49</v>
      </c>
      <c r="Q3212" t="s">
        <v>44</v>
      </c>
      <c r="R3212">
        <f>Healthcare_Data_v1__4[[#This Row],[Discharge Date]]-Healthcare_Data_v1__4[[#This Row],[Date of Admission]]</f>
        <v>11</v>
      </c>
      <c r="S3212" t="str" cm="1">
        <f t="array" ref="S3212">_xlfn.IFS( Healthcare_Data_v1__4[[#This Row],[Days of Stay]]&lt;10,"Low",Healthcare_Data_v1__4[[#This Row],[Days of Stay]]&lt;20,"Med",Healthcare_Data_v1__4[[#This Row],[Days of Stay]]&lt;=30,"High")</f>
        <v>Med</v>
      </c>
      <c r="T3212" t="str">
        <f>CONCATENATE(Healthcare_Data_v1__4[[#This Row],[Medical Condition]],Healthcare_Data_v1__4[[#This Row],[Duration]])</f>
        <v>ObesityMed</v>
      </c>
      <c r="U3212">
        <f>MONTH(Healthcare_Data_v1__4[[#This Row],[Date of Admission]])</f>
        <v>12</v>
      </c>
      <c r="V3212">
        <f>YEAR(Healthcare_Data_v1__4[[#This Row],[Date of Admission]])</f>
        <v>2018</v>
      </c>
      <c r="W3212">
        <f>DAY(Healthcare_Data_v1__4[[#This Row],[Date of Admission]])</f>
        <v>20</v>
      </c>
    </row>
    <row r="3213" spans="1:23" x14ac:dyDescent="0.3">
      <c r="A3213" t="s">
        <v>20873</v>
      </c>
      <c r="B3213">
        <v>26</v>
      </c>
      <c r="C3213" t="s">
        <v>5</v>
      </c>
      <c r="D3213" t="s">
        <v>15</v>
      </c>
      <c r="E3213" t="s">
        <v>21</v>
      </c>
      <c r="F3213" t="s">
        <v>4</v>
      </c>
      <c r="G3213" s="1">
        <v>45228</v>
      </c>
      <c r="H3213" t="s">
        <v>6332</v>
      </c>
      <c r="I3213" t="s">
        <v>5027</v>
      </c>
      <c r="J3213">
        <v>28514.38622</v>
      </c>
      <c r="K3213" t="s">
        <v>41</v>
      </c>
      <c r="L3213">
        <v>46436</v>
      </c>
      <c r="M3213">
        <v>416</v>
      </c>
      <c r="N3213" t="s">
        <v>55</v>
      </c>
      <c r="O3213" s="1">
        <v>45251</v>
      </c>
      <c r="P3213" t="s">
        <v>49</v>
      </c>
      <c r="Q3213" t="s">
        <v>44</v>
      </c>
      <c r="R3213">
        <f>Healthcare_Data_v1__4[[#This Row],[Discharge Date]]-Healthcare_Data_v1__4[[#This Row],[Date of Admission]]</f>
        <v>23</v>
      </c>
      <c r="S3213" t="str" cm="1">
        <f t="array" ref="S3213">_xlfn.IFS( Healthcare_Data_v1__4[[#This Row],[Days of Stay]]&lt;10,"Low",Healthcare_Data_v1__4[[#This Row],[Days of Stay]]&lt;20,"Med",Healthcare_Data_v1__4[[#This Row],[Days of Stay]]&lt;=30,"High")</f>
        <v>High</v>
      </c>
      <c r="T3213" t="str">
        <f>CONCATENATE(Healthcare_Data_v1__4[[#This Row],[Medical Condition]],Healthcare_Data_v1__4[[#This Row],[Duration]])</f>
        <v>DiabetesHigh</v>
      </c>
      <c r="U3213">
        <f>MONTH(Healthcare_Data_v1__4[[#This Row],[Date of Admission]])</f>
        <v>10</v>
      </c>
      <c r="V3213">
        <f>YEAR(Healthcare_Data_v1__4[[#This Row],[Date of Admission]])</f>
        <v>2023</v>
      </c>
      <c r="W3213">
        <f>DAY(Healthcare_Data_v1__4[[#This Row],[Date of Admission]])</f>
        <v>29</v>
      </c>
    </row>
    <row r="3214" spans="1:23" x14ac:dyDescent="0.3">
      <c r="A3214" t="s">
        <v>20874</v>
      </c>
      <c r="B3214">
        <v>57</v>
      </c>
      <c r="C3214" t="s">
        <v>3</v>
      </c>
      <c r="D3214" t="s">
        <v>15</v>
      </c>
      <c r="E3214" t="s">
        <v>20</v>
      </c>
      <c r="F3214" t="s">
        <v>11</v>
      </c>
      <c r="G3214" s="1">
        <v>44903</v>
      </c>
      <c r="H3214" t="s">
        <v>6333</v>
      </c>
      <c r="I3214" t="s">
        <v>607</v>
      </c>
      <c r="J3214">
        <v>28514.282139999999</v>
      </c>
      <c r="K3214" t="s">
        <v>47</v>
      </c>
      <c r="L3214">
        <v>12039</v>
      </c>
      <c r="M3214">
        <v>357</v>
      </c>
      <c r="N3214" t="s">
        <v>48</v>
      </c>
      <c r="O3214" s="1">
        <v>44915</v>
      </c>
      <c r="P3214" t="s">
        <v>49</v>
      </c>
      <c r="Q3214" t="s">
        <v>57</v>
      </c>
      <c r="R3214">
        <f>Healthcare_Data_v1__4[[#This Row],[Discharge Date]]-Healthcare_Data_v1__4[[#This Row],[Date of Admission]]</f>
        <v>12</v>
      </c>
      <c r="S3214" t="str" cm="1">
        <f t="array" ref="S3214">_xlfn.IFS( Healthcare_Data_v1__4[[#This Row],[Days of Stay]]&lt;10,"Low",Healthcare_Data_v1__4[[#This Row],[Days of Stay]]&lt;20,"Med",Healthcare_Data_v1__4[[#This Row],[Days of Stay]]&lt;=30,"High")</f>
        <v>Med</v>
      </c>
      <c r="T3214" t="str">
        <f>CONCATENATE(Healthcare_Data_v1__4[[#This Row],[Medical Condition]],Healthcare_Data_v1__4[[#This Row],[Duration]])</f>
        <v>CancerMed</v>
      </c>
      <c r="U3214">
        <f>MONTH(Healthcare_Data_v1__4[[#This Row],[Date of Admission]])</f>
        <v>12</v>
      </c>
      <c r="V3214">
        <f>YEAR(Healthcare_Data_v1__4[[#This Row],[Date of Admission]])</f>
        <v>2022</v>
      </c>
      <c r="W3214">
        <f>DAY(Healthcare_Data_v1__4[[#This Row],[Date of Admission]])</f>
        <v>8</v>
      </c>
    </row>
    <row r="3215" spans="1:23" x14ac:dyDescent="0.3">
      <c r="A3215" t="s">
        <v>20243</v>
      </c>
      <c r="B3215">
        <v>63</v>
      </c>
      <c r="C3215" t="s">
        <v>3</v>
      </c>
      <c r="D3215" t="s">
        <v>15</v>
      </c>
      <c r="E3215" t="s">
        <v>22</v>
      </c>
      <c r="F3215" t="s">
        <v>11</v>
      </c>
      <c r="G3215" s="1">
        <v>44668</v>
      </c>
      <c r="H3215" t="s">
        <v>6334</v>
      </c>
      <c r="I3215" t="s">
        <v>1775</v>
      </c>
      <c r="J3215">
        <v>28514.112860000001</v>
      </c>
      <c r="K3215" t="s">
        <v>63</v>
      </c>
      <c r="L3215">
        <v>14950</v>
      </c>
      <c r="M3215">
        <v>470</v>
      </c>
      <c r="N3215" t="s">
        <v>42</v>
      </c>
      <c r="O3215" s="1">
        <v>44690</v>
      </c>
      <c r="P3215" t="s">
        <v>43</v>
      </c>
      <c r="Q3215" t="s">
        <v>50</v>
      </c>
      <c r="R3215">
        <f>Healthcare_Data_v1__4[[#This Row],[Discharge Date]]-Healthcare_Data_v1__4[[#This Row],[Date of Admission]]</f>
        <v>22</v>
      </c>
      <c r="S3215" t="str" cm="1">
        <f t="array" ref="S3215">_xlfn.IFS( Healthcare_Data_v1__4[[#This Row],[Days of Stay]]&lt;10,"Low",Healthcare_Data_v1__4[[#This Row],[Days of Stay]]&lt;20,"Med",Healthcare_Data_v1__4[[#This Row],[Days of Stay]]&lt;=30,"High")</f>
        <v>High</v>
      </c>
      <c r="T3215" t="str">
        <f>CONCATENATE(Healthcare_Data_v1__4[[#This Row],[Medical Condition]],Healthcare_Data_v1__4[[#This Row],[Duration]])</f>
        <v>CancerHigh</v>
      </c>
      <c r="U3215">
        <f>MONTH(Healthcare_Data_v1__4[[#This Row],[Date of Admission]])</f>
        <v>4</v>
      </c>
      <c r="V3215">
        <f>YEAR(Healthcare_Data_v1__4[[#This Row],[Date of Admission]])</f>
        <v>2022</v>
      </c>
      <c r="W3215">
        <f>DAY(Healthcare_Data_v1__4[[#This Row],[Date of Admission]])</f>
        <v>17</v>
      </c>
    </row>
    <row r="3216" spans="1:23" x14ac:dyDescent="0.3">
      <c r="A3216" t="s">
        <v>20875</v>
      </c>
      <c r="B3216">
        <v>19</v>
      </c>
      <c r="C3216" t="s">
        <v>12</v>
      </c>
      <c r="D3216" t="s">
        <v>16</v>
      </c>
      <c r="E3216" t="s">
        <v>21</v>
      </c>
      <c r="F3216" t="s">
        <v>9</v>
      </c>
      <c r="G3216" s="1">
        <v>43642</v>
      </c>
      <c r="H3216" t="s">
        <v>6335</v>
      </c>
      <c r="I3216" t="s">
        <v>6336</v>
      </c>
      <c r="J3216">
        <v>28510.951209999999</v>
      </c>
      <c r="K3216" t="s">
        <v>63</v>
      </c>
      <c r="L3216">
        <v>25112</v>
      </c>
      <c r="M3216">
        <v>277</v>
      </c>
      <c r="N3216" t="s">
        <v>42</v>
      </c>
      <c r="O3216" s="1">
        <v>43644</v>
      </c>
      <c r="P3216" t="s">
        <v>85</v>
      </c>
      <c r="Q3216" t="s">
        <v>57</v>
      </c>
      <c r="R3216">
        <f>Healthcare_Data_v1__4[[#This Row],[Discharge Date]]-Healthcare_Data_v1__4[[#This Row],[Date of Admission]]</f>
        <v>2</v>
      </c>
      <c r="S3216" t="str" cm="1">
        <f t="array" ref="S3216">_xlfn.IFS( Healthcare_Data_v1__4[[#This Row],[Days of Stay]]&lt;10,"Low",Healthcare_Data_v1__4[[#This Row],[Days of Stay]]&lt;20,"Med",Healthcare_Data_v1__4[[#This Row],[Days of Stay]]&lt;=30,"High")</f>
        <v>Low</v>
      </c>
      <c r="T3216" t="str">
        <f>CONCATENATE(Healthcare_Data_v1__4[[#This Row],[Medical Condition]],Healthcare_Data_v1__4[[#This Row],[Duration]])</f>
        <v>ArthritisLow</v>
      </c>
      <c r="U3216">
        <f>MONTH(Healthcare_Data_v1__4[[#This Row],[Date of Admission]])</f>
        <v>6</v>
      </c>
      <c r="V3216">
        <f>YEAR(Healthcare_Data_v1__4[[#This Row],[Date of Admission]])</f>
        <v>2019</v>
      </c>
      <c r="W3216">
        <f>DAY(Healthcare_Data_v1__4[[#This Row],[Date of Admission]])</f>
        <v>26</v>
      </c>
    </row>
    <row r="3217" spans="1:23" x14ac:dyDescent="0.3">
      <c r="A3217" t="s">
        <v>20876</v>
      </c>
      <c r="B3217">
        <v>50</v>
      </c>
      <c r="C3217" t="s">
        <v>8</v>
      </c>
      <c r="D3217" t="s">
        <v>16</v>
      </c>
      <c r="E3217" t="s">
        <v>25</v>
      </c>
      <c r="F3217" t="s">
        <v>9</v>
      </c>
      <c r="G3217" s="1">
        <v>44791</v>
      </c>
      <c r="H3217" t="s">
        <v>6337</v>
      </c>
      <c r="I3217" t="s">
        <v>6338</v>
      </c>
      <c r="J3217">
        <v>28509.821650000002</v>
      </c>
      <c r="K3217" t="s">
        <v>47</v>
      </c>
      <c r="L3217">
        <v>23971</v>
      </c>
      <c r="M3217">
        <v>189</v>
      </c>
      <c r="N3217" t="s">
        <v>42</v>
      </c>
      <c r="O3217" s="1">
        <v>44811</v>
      </c>
      <c r="P3217" t="s">
        <v>56</v>
      </c>
      <c r="Q3217" t="s">
        <v>50</v>
      </c>
      <c r="R3217">
        <f>Healthcare_Data_v1__4[[#This Row],[Discharge Date]]-Healthcare_Data_v1__4[[#This Row],[Date of Admission]]</f>
        <v>20</v>
      </c>
      <c r="S3217" t="str" cm="1">
        <f t="array" ref="S3217">_xlfn.IFS( Healthcare_Data_v1__4[[#This Row],[Days of Stay]]&lt;10,"Low",Healthcare_Data_v1__4[[#This Row],[Days of Stay]]&lt;20,"Med",Healthcare_Data_v1__4[[#This Row],[Days of Stay]]&lt;=30,"High")</f>
        <v>High</v>
      </c>
      <c r="T3217" t="str">
        <f>CONCATENATE(Healthcare_Data_v1__4[[#This Row],[Medical Condition]],Healthcare_Data_v1__4[[#This Row],[Duration]])</f>
        <v>ArthritisHigh</v>
      </c>
      <c r="U3217">
        <f>MONTH(Healthcare_Data_v1__4[[#This Row],[Date of Admission]])</f>
        <v>8</v>
      </c>
      <c r="V3217">
        <f>YEAR(Healthcare_Data_v1__4[[#This Row],[Date of Admission]])</f>
        <v>2022</v>
      </c>
      <c r="W3217">
        <f>DAY(Healthcare_Data_v1__4[[#This Row],[Date of Admission]])</f>
        <v>18</v>
      </c>
    </row>
    <row r="3218" spans="1:23" x14ac:dyDescent="0.3">
      <c r="A3218" t="s">
        <v>6339</v>
      </c>
      <c r="B3218">
        <v>61</v>
      </c>
      <c r="C3218" t="s">
        <v>3</v>
      </c>
      <c r="D3218" t="s">
        <v>16</v>
      </c>
      <c r="E3218" t="s">
        <v>26</v>
      </c>
      <c r="F3218" t="s">
        <v>4</v>
      </c>
      <c r="G3218" s="1">
        <v>44373</v>
      </c>
      <c r="H3218" t="s">
        <v>6340</v>
      </c>
      <c r="I3218" t="s">
        <v>6341</v>
      </c>
      <c r="J3218">
        <v>28499.890169999999</v>
      </c>
      <c r="K3218" t="s">
        <v>66</v>
      </c>
      <c r="L3218">
        <v>35542</v>
      </c>
      <c r="M3218">
        <v>481</v>
      </c>
      <c r="N3218" t="s">
        <v>48</v>
      </c>
      <c r="O3218" s="1">
        <v>44379</v>
      </c>
      <c r="P3218" t="s">
        <v>60</v>
      </c>
      <c r="Q3218" t="s">
        <v>44</v>
      </c>
      <c r="R3218">
        <f>Healthcare_Data_v1__4[[#This Row],[Discharge Date]]-Healthcare_Data_v1__4[[#This Row],[Date of Admission]]</f>
        <v>6</v>
      </c>
      <c r="S3218" t="str" cm="1">
        <f t="array" ref="S3218">_xlfn.IFS( Healthcare_Data_v1__4[[#This Row],[Days of Stay]]&lt;10,"Low",Healthcare_Data_v1__4[[#This Row],[Days of Stay]]&lt;20,"Med",Healthcare_Data_v1__4[[#This Row],[Days of Stay]]&lt;=30,"High")</f>
        <v>Low</v>
      </c>
      <c r="T3218" t="str">
        <f>CONCATENATE(Healthcare_Data_v1__4[[#This Row],[Medical Condition]],Healthcare_Data_v1__4[[#This Row],[Duration]])</f>
        <v>DiabetesLow</v>
      </c>
      <c r="U3218">
        <f>MONTH(Healthcare_Data_v1__4[[#This Row],[Date of Admission]])</f>
        <v>6</v>
      </c>
      <c r="V3218">
        <f>YEAR(Healthcare_Data_v1__4[[#This Row],[Date of Admission]])</f>
        <v>2021</v>
      </c>
      <c r="W3218">
        <f>DAY(Healthcare_Data_v1__4[[#This Row],[Date of Admission]])</f>
        <v>26</v>
      </c>
    </row>
    <row r="3219" spans="1:23" x14ac:dyDescent="0.3">
      <c r="A3219" t="s">
        <v>20877</v>
      </c>
      <c r="B3219">
        <v>35</v>
      </c>
      <c r="C3219" t="s">
        <v>5</v>
      </c>
      <c r="D3219" t="s">
        <v>16</v>
      </c>
      <c r="E3219" t="s">
        <v>23</v>
      </c>
      <c r="F3219" t="s">
        <v>7</v>
      </c>
      <c r="G3219" s="1">
        <v>45211</v>
      </c>
      <c r="H3219" t="s">
        <v>6342</v>
      </c>
      <c r="I3219" t="s">
        <v>6343</v>
      </c>
      <c r="J3219">
        <v>28499.065490000001</v>
      </c>
      <c r="K3219" t="s">
        <v>66</v>
      </c>
      <c r="L3219">
        <v>4088</v>
      </c>
      <c r="M3219">
        <v>351</v>
      </c>
      <c r="N3219" t="s">
        <v>55</v>
      </c>
      <c r="O3219" s="1">
        <v>45234</v>
      </c>
      <c r="P3219" t="s">
        <v>56</v>
      </c>
      <c r="Q3219" t="s">
        <v>57</v>
      </c>
      <c r="R3219">
        <f>Healthcare_Data_v1__4[[#This Row],[Discharge Date]]-Healthcare_Data_v1__4[[#This Row],[Date of Admission]]</f>
        <v>23</v>
      </c>
      <c r="S3219" t="str" cm="1">
        <f t="array" ref="S3219">_xlfn.IFS( Healthcare_Data_v1__4[[#This Row],[Days of Stay]]&lt;10,"Low",Healthcare_Data_v1__4[[#This Row],[Days of Stay]]&lt;20,"Med",Healthcare_Data_v1__4[[#This Row],[Days of Stay]]&lt;=30,"High")</f>
        <v>High</v>
      </c>
      <c r="T3219" t="str">
        <f>CONCATENATE(Healthcare_Data_v1__4[[#This Row],[Medical Condition]],Healthcare_Data_v1__4[[#This Row],[Duration]])</f>
        <v>ObesityHigh</v>
      </c>
      <c r="U3219">
        <f>MONTH(Healthcare_Data_v1__4[[#This Row],[Date of Admission]])</f>
        <v>10</v>
      </c>
      <c r="V3219">
        <f>YEAR(Healthcare_Data_v1__4[[#This Row],[Date of Admission]])</f>
        <v>2023</v>
      </c>
      <c r="W3219">
        <f>DAY(Healthcare_Data_v1__4[[#This Row],[Date of Admission]])</f>
        <v>12</v>
      </c>
    </row>
    <row r="3220" spans="1:23" x14ac:dyDescent="0.3">
      <c r="A3220" t="s">
        <v>20878</v>
      </c>
      <c r="B3220">
        <v>64</v>
      </c>
      <c r="C3220" t="s">
        <v>3</v>
      </c>
      <c r="D3220" t="s">
        <v>15</v>
      </c>
      <c r="E3220" t="s">
        <v>21</v>
      </c>
      <c r="F3220" t="s">
        <v>10</v>
      </c>
      <c r="G3220" s="1">
        <v>43857</v>
      </c>
      <c r="H3220" t="s">
        <v>6344</v>
      </c>
      <c r="I3220" t="s">
        <v>6345</v>
      </c>
      <c r="J3220">
        <v>28493.10642</v>
      </c>
      <c r="K3220" t="s">
        <v>63</v>
      </c>
      <c r="L3220">
        <v>5351</v>
      </c>
      <c r="M3220">
        <v>296</v>
      </c>
      <c r="N3220" t="s">
        <v>55</v>
      </c>
      <c r="O3220" s="1">
        <v>43877</v>
      </c>
      <c r="P3220" t="s">
        <v>49</v>
      </c>
      <c r="Q3220" t="s">
        <v>57</v>
      </c>
      <c r="R3220">
        <f>Healthcare_Data_v1__4[[#This Row],[Discharge Date]]-Healthcare_Data_v1__4[[#This Row],[Date of Admission]]</f>
        <v>20</v>
      </c>
      <c r="S3220" t="str" cm="1">
        <f t="array" ref="S3220">_xlfn.IFS( Healthcare_Data_v1__4[[#This Row],[Days of Stay]]&lt;10,"Low",Healthcare_Data_v1__4[[#This Row],[Days of Stay]]&lt;20,"Med",Healthcare_Data_v1__4[[#This Row],[Days of Stay]]&lt;=30,"High")</f>
        <v>High</v>
      </c>
      <c r="T3220" t="str">
        <f>CONCATENATE(Healthcare_Data_v1__4[[#This Row],[Medical Condition]],Healthcare_Data_v1__4[[#This Row],[Duration]])</f>
        <v>HypertensionHigh</v>
      </c>
      <c r="U3220">
        <f>MONTH(Healthcare_Data_v1__4[[#This Row],[Date of Admission]])</f>
        <v>1</v>
      </c>
      <c r="V3220">
        <f>YEAR(Healthcare_Data_v1__4[[#This Row],[Date of Admission]])</f>
        <v>2020</v>
      </c>
      <c r="W3220">
        <f>DAY(Healthcare_Data_v1__4[[#This Row],[Date of Admission]])</f>
        <v>27</v>
      </c>
    </row>
    <row r="3221" spans="1:23" x14ac:dyDescent="0.3">
      <c r="A3221" t="s">
        <v>20879</v>
      </c>
      <c r="B3221">
        <v>25</v>
      </c>
      <c r="C3221" t="s">
        <v>5</v>
      </c>
      <c r="D3221" t="s">
        <v>16</v>
      </c>
      <c r="E3221" t="s">
        <v>24</v>
      </c>
      <c r="F3221" t="s">
        <v>6</v>
      </c>
      <c r="G3221" s="1">
        <v>44193</v>
      </c>
      <c r="H3221" t="s">
        <v>6346</v>
      </c>
      <c r="I3221" t="s">
        <v>6347</v>
      </c>
      <c r="J3221">
        <v>28472.88809</v>
      </c>
      <c r="K3221" t="s">
        <v>69</v>
      </c>
      <c r="L3221">
        <v>24229</v>
      </c>
      <c r="M3221">
        <v>387</v>
      </c>
      <c r="N3221" t="s">
        <v>48</v>
      </c>
      <c r="O3221" s="1">
        <v>44201</v>
      </c>
      <c r="P3221" t="s">
        <v>85</v>
      </c>
      <c r="Q3221" t="s">
        <v>44</v>
      </c>
      <c r="R3221">
        <f>Healthcare_Data_v1__4[[#This Row],[Discharge Date]]-Healthcare_Data_v1__4[[#This Row],[Date of Admission]]</f>
        <v>8</v>
      </c>
      <c r="S3221" t="str" cm="1">
        <f t="array" ref="S3221">_xlfn.IFS( Healthcare_Data_v1__4[[#This Row],[Days of Stay]]&lt;10,"Low",Healthcare_Data_v1__4[[#This Row],[Days of Stay]]&lt;20,"Med",Healthcare_Data_v1__4[[#This Row],[Days of Stay]]&lt;=30,"High")</f>
        <v>Low</v>
      </c>
      <c r="T3221" t="str">
        <f>CONCATENATE(Healthcare_Data_v1__4[[#This Row],[Medical Condition]],Healthcare_Data_v1__4[[#This Row],[Duration]])</f>
        <v>AsthmaLow</v>
      </c>
      <c r="U3221">
        <f>MONTH(Healthcare_Data_v1__4[[#This Row],[Date of Admission]])</f>
        <v>12</v>
      </c>
      <c r="V3221">
        <f>YEAR(Healthcare_Data_v1__4[[#This Row],[Date of Admission]])</f>
        <v>2020</v>
      </c>
      <c r="W3221">
        <f>DAY(Healthcare_Data_v1__4[[#This Row],[Date of Admission]])</f>
        <v>28</v>
      </c>
    </row>
    <row r="3222" spans="1:23" x14ac:dyDescent="0.3">
      <c r="A3222" t="s">
        <v>20880</v>
      </c>
      <c r="B3222">
        <v>64</v>
      </c>
      <c r="C3222" t="s">
        <v>3</v>
      </c>
      <c r="D3222" t="s">
        <v>15</v>
      </c>
      <c r="E3222" t="s">
        <v>23</v>
      </c>
      <c r="F3222" t="s">
        <v>4</v>
      </c>
      <c r="G3222" s="1">
        <v>43598</v>
      </c>
      <c r="H3222" t="s">
        <v>6348</v>
      </c>
      <c r="I3222" t="s">
        <v>6349</v>
      </c>
      <c r="J3222">
        <v>28464.009529999999</v>
      </c>
      <c r="K3222" t="s">
        <v>47</v>
      </c>
      <c r="L3222">
        <v>22624</v>
      </c>
      <c r="M3222">
        <v>447</v>
      </c>
      <c r="N3222" t="s">
        <v>48</v>
      </c>
      <c r="O3222" s="1">
        <v>43619</v>
      </c>
      <c r="P3222" t="s">
        <v>60</v>
      </c>
      <c r="Q3222" t="s">
        <v>57</v>
      </c>
      <c r="R3222">
        <f>Healthcare_Data_v1__4[[#This Row],[Discharge Date]]-Healthcare_Data_v1__4[[#This Row],[Date of Admission]]</f>
        <v>21</v>
      </c>
      <c r="S3222" t="str" cm="1">
        <f t="array" ref="S3222">_xlfn.IFS( Healthcare_Data_v1__4[[#This Row],[Days of Stay]]&lt;10,"Low",Healthcare_Data_v1__4[[#This Row],[Days of Stay]]&lt;20,"Med",Healthcare_Data_v1__4[[#This Row],[Days of Stay]]&lt;=30,"High")</f>
        <v>High</v>
      </c>
      <c r="T3222" t="str">
        <f>CONCATENATE(Healthcare_Data_v1__4[[#This Row],[Medical Condition]],Healthcare_Data_v1__4[[#This Row],[Duration]])</f>
        <v>DiabetesHigh</v>
      </c>
      <c r="U3222">
        <f>MONTH(Healthcare_Data_v1__4[[#This Row],[Date of Admission]])</f>
        <v>5</v>
      </c>
      <c r="V3222">
        <f>YEAR(Healthcare_Data_v1__4[[#This Row],[Date of Admission]])</f>
        <v>2019</v>
      </c>
      <c r="W3222">
        <f>DAY(Healthcare_Data_v1__4[[#This Row],[Date of Admission]])</f>
        <v>13</v>
      </c>
    </row>
    <row r="3223" spans="1:23" x14ac:dyDescent="0.3">
      <c r="A3223" t="s">
        <v>20881</v>
      </c>
      <c r="B3223">
        <v>35</v>
      </c>
      <c r="C3223" t="s">
        <v>5</v>
      </c>
      <c r="D3223" t="s">
        <v>15</v>
      </c>
      <c r="E3223" t="s">
        <v>25</v>
      </c>
      <c r="F3223" t="s">
        <v>9</v>
      </c>
      <c r="G3223" s="1">
        <v>43790</v>
      </c>
      <c r="H3223" t="s">
        <v>6350</v>
      </c>
      <c r="I3223" t="s">
        <v>6351</v>
      </c>
      <c r="J3223">
        <v>28462.129379999998</v>
      </c>
      <c r="K3223" t="s">
        <v>47</v>
      </c>
      <c r="L3223">
        <v>30348</v>
      </c>
      <c r="M3223">
        <v>398</v>
      </c>
      <c r="N3223" t="s">
        <v>55</v>
      </c>
      <c r="O3223" s="1">
        <v>43798</v>
      </c>
      <c r="P3223" t="s">
        <v>49</v>
      </c>
      <c r="Q3223" t="s">
        <v>44</v>
      </c>
      <c r="R3223">
        <f>Healthcare_Data_v1__4[[#This Row],[Discharge Date]]-Healthcare_Data_v1__4[[#This Row],[Date of Admission]]</f>
        <v>8</v>
      </c>
      <c r="S3223" t="str" cm="1">
        <f t="array" ref="S3223">_xlfn.IFS( Healthcare_Data_v1__4[[#This Row],[Days of Stay]]&lt;10,"Low",Healthcare_Data_v1__4[[#This Row],[Days of Stay]]&lt;20,"Med",Healthcare_Data_v1__4[[#This Row],[Days of Stay]]&lt;=30,"High")</f>
        <v>Low</v>
      </c>
      <c r="T3223" t="str">
        <f>CONCATENATE(Healthcare_Data_v1__4[[#This Row],[Medical Condition]],Healthcare_Data_v1__4[[#This Row],[Duration]])</f>
        <v>ArthritisLow</v>
      </c>
      <c r="U3223">
        <f>MONTH(Healthcare_Data_v1__4[[#This Row],[Date of Admission]])</f>
        <v>11</v>
      </c>
      <c r="V3223">
        <f>YEAR(Healthcare_Data_v1__4[[#This Row],[Date of Admission]])</f>
        <v>2019</v>
      </c>
      <c r="W3223">
        <f>DAY(Healthcare_Data_v1__4[[#This Row],[Date of Admission]])</f>
        <v>21</v>
      </c>
    </row>
    <row r="3224" spans="1:23" x14ac:dyDescent="0.3">
      <c r="A3224" t="s">
        <v>20882</v>
      </c>
      <c r="B3224">
        <v>57</v>
      </c>
      <c r="C3224" t="s">
        <v>3</v>
      </c>
      <c r="D3224" t="s">
        <v>15</v>
      </c>
      <c r="E3224" t="s">
        <v>21</v>
      </c>
      <c r="F3224" t="s">
        <v>9</v>
      </c>
      <c r="G3224" s="1">
        <v>44492</v>
      </c>
      <c r="H3224" t="s">
        <v>6352</v>
      </c>
      <c r="I3224" t="s">
        <v>6353</v>
      </c>
      <c r="J3224">
        <v>28460.387999999999</v>
      </c>
      <c r="K3224" t="s">
        <v>69</v>
      </c>
      <c r="L3224">
        <v>36487</v>
      </c>
      <c r="M3224">
        <v>398</v>
      </c>
      <c r="N3224" t="s">
        <v>48</v>
      </c>
      <c r="O3224" s="1">
        <v>44516</v>
      </c>
      <c r="P3224" t="s">
        <v>43</v>
      </c>
      <c r="Q3224" t="s">
        <v>50</v>
      </c>
      <c r="R3224">
        <f>Healthcare_Data_v1__4[[#This Row],[Discharge Date]]-Healthcare_Data_v1__4[[#This Row],[Date of Admission]]</f>
        <v>24</v>
      </c>
      <c r="S3224" t="str" cm="1">
        <f t="array" ref="S3224">_xlfn.IFS( Healthcare_Data_v1__4[[#This Row],[Days of Stay]]&lt;10,"Low",Healthcare_Data_v1__4[[#This Row],[Days of Stay]]&lt;20,"Med",Healthcare_Data_v1__4[[#This Row],[Days of Stay]]&lt;=30,"High")</f>
        <v>High</v>
      </c>
      <c r="T3224" t="str">
        <f>CONCATENATE(Healthcare_Data_v1__4[[#This Row],[Medical Condition]],Healthcare_Data_v1__4[[#This Row],[Duration]])</f>
        <v>ArthritisHigh</v>
      </c>
      <c r="U3224">
        <f>MONTH(Healthcare_Data_v1__4[[#This Row],[Date of Admission]])</f>
        <v>10</v>
      </c>
      <c r="V3224">
        <f>YEAR(Healthcare_Data_v1__4[[#This Row],[Date of Admission]])</f>
        <v>2021</v>
      </c>
      <c r="W3224">
        <f>DAY(Healthcare_Data_v1__4[[#This Row],[Date of Admission]])</f>
        <v>23</v>
      </c>
    </row>
    <row r="3225" spans="1:23" x14ac:dyDescent="0.3">
      <c r="A3225" t="s">
        <v>20883</v>
      </c>
      <c r="B3225">
        <v>26</v>
      </c>
      <c r="C3225" t="s">
        <v>5</v>
      </c>
      <c r="D3225" t="s">
        <v>16</v>
      </c>
      <c r="E3225" t="s">
        <v>26</v>
      </c>
      <c r="F3225" t="s">
        <v>10</v>
      </c>
      <c r="G3225" s="1">
        <v>45013</v>
      </c>
      <c r="H3225" t="s">
        <v>6354</v>
      </c>
      <c r="I3225" t="s">
        <v>6355</v>
      </c>
      <c r="J3225">
        <v>28458.727129999999</v>
      </c>
      <c r="K3225" t="s">
        <v>63</v>
      </c>
      <c r="L3225">
        <v>24736</v>
      </c>
      <c r="M3225">
        <v>149</v>
      </c>
      <c r="N3225" t="s">
        <v>48</v>
      </c>
      <c r="O3225" s="1">
        <v>45025</v>
      </c>
      <c r="P3225" t="s">
        <v>43</v>
      </c>
      <c r="Q3225" t="s">
        <v>44</v>
      </c>
      <c r="R3225">
        <f>Healthcare_Data_v1__4[[#This Row],[Discharge Date]]-Healthcare_Data_v1__4[[#This Row],[Date of Admission]]</f>
        <v>12</v>
      </c>
      <c r="S3225" t="str" cm="1">
        <f t="array" ref="S3225">_xlfn.IFS( Healthcare_Data_v1__4[[#This Row],[Days of Stay]]&lt;10,"Low",Healthcare_Data_v1__4[[#This Row],[Days of Stay]]&lt;20,"Med",Healthcare_Data_v1__4[[#This Row],[Days of Stay]]&lt;=30,"High")</f>
        <v>Med</v>
      </c>
      <c r="T3225" t="str">
        <f>CONCATENATE(Healthcare_Data_v1__4[[#This Row],[Medical Condition]],Healthcare_Data_v1__4[[#This Row],[Duration]])</f>
        <v>HypertensionMed</v>
      </c>
      <c r="U3225">
        <f>MONTH(Healthcare_Data_v1__4[[#This Row],[Date of Admission]])</f>
        <v>3</v>
      </c>
      <c r="V3225">
        <f>YEAR(Healthcare_Data_v1__4[[#This Row],[Date of Admission]])</f>
        <v>2023</v>
      </c>
      <c r="W3225">
        <f>DAY(Healthcare_Data_v1__4[[#This Row],[Date of Admission]])</f>
        <v>28</v>
      </c>
    </row>
    <row r="3226" spans="1:23" x14ac:dyDescent="0.3">
      <c r="A3226" t="s">
        <v>20884</v>
      </c>
      <c r="B3226">
        <v>43</v>
      </c>
      <c r="C3226" t="s">
        <v>8</v>
      </c>
      <c r="D3226" t="s">
        <v>16</v>
      </c>
      <c r="E3226" t="s">
        <v>25</v>
      </c>
      <c r="F3226" t="s">
        <v>4</v>
      </c>
      <c r="G3226" s="1">
        <v>44711</v>
      </c>
      <c r="H3226" t="s">
        <v>6356</v>
      </c>
      <c r="I3226" t="s">
        <v>6357</v>
      </c>
      <c r="J3226">
        <v>28455.664959999998</v>
      </c>
      <c r="K3226" t="s">
        <v>69</v>
      </c>
      <c r="L3226">
        <v>33287</v>
      </c>
      <c r="M3226">
        <v>446</v>
      </c>
      <c r="N3226" t="s">
        <v>48</v>
      </c>
      <c r="O3226" s="1">
        <v>44726</v>
      </c>
      <c r="P3226" t="s">
        <v>60</v>
      </c>
      <c r="Q3226" t="s">
        <v>57</v>
      </c>
      <c r="R3226">
        <f>Healthcare_Data_v1__4[[#This Row],[Discharge Date]]-Healthcare_Data_v1__4[[#This Row],[Date of Admission]]</f>
        <v>15</v>
      </c>
      <c r="S3226" t="str" cm="1">
        <f t="array" ref="S3226">_xlfn.IFS( Healthcare_Data_v1__4[[#This Row],[Days of Stay]]&lt;10,"Low",Healthcare_Data_v1__4[[#This Row],[Days of Stay]]&lt;20,"Med",Healthcare_Data_v1__4[[#This Row],[Days of Stay]]&lt;=30,"High")</f>
        <v>Med</v>
      </c>
      <c r="T3226" t="str">
        <f>CONCATENATE(Healthcare_Data_v1__4[[#This Row],[Medical Condition]],Healthcare_Data_v1__4[[#This Row],[Duration]])</f>
        <v>DiabetesMed</v>
      </c>
      <c r="U3226">
        <f>MONTH(Healthcare_Data_v1__4[[#This Row],[Date of Admission]])</f>
        <v>5</v>
      </c>
      <c r="V3226">
        <f>YEAR(Healthcare_Data_v1__4[[#This Row],[Date of Admission]])</f>
        <v>2022</v>
      </c>
      <c r="W3226">
        <f>DAY(Healthcare_Data_v1__4[[#This Row],[Date of Admission]])</f>
        <v>30</v>
      </c>
    </row>
    <row r="3227" spans="1:23" x14ac:dyDescent="0.3">
      <c r="A3227" t="s">
        <v>4318</v>
      </c>
      <c r="B3227">
        <v>78</v>
      </c>
      <c r="C3227" t="s">
        <v>3</v>
      </c>
      <c r="D3227" t="s">
        <v>16</v>
      </c>
      <c r="E3227" t="s">
        <v>20</v>
      </c>
      <c r="F3227" t="s">
        <v>11</v>
      </c>
      <c r="G3227" s="1">
        <v>43565</v>
      </c>
      <c r="H3227" t="s">
        <v>6358</v>
      </c>
      <c r="I3227" t="s">
        <v>6359</v>
      </c>
      <c r="J3227">
        <v>28453.670330000001</v>
      </c>
      <c r="K3227" t="s">
        <v>47</v>
      </c>
      <c r="L3227">
        <v>30970</v>
      </c>
      <c r="M3227">
        <v>477</v>
      </c>
      <c r="N3227" t="s">
        <v>48</v>
      </c>
      <c r="O3227" s="1">
        <v>43574</v>
      </c>
      <c r="P3227" t="s">
        <v>43</v>
      </c>
      <c r="Q3227" t="s">
        <v>44</v>
      </c>
      <c r="R3227">
        <f>Healthcare_Data_v1__4[[#This Row],[Discharge Date]]-Healthcare_Data_v1__4[[#This Row],[Date of Admission]]</f>
        <v>9</v>
      </c>
      <c r="S3227" t="str" cm="1">
        <f t="array" ref="S3227">_xlfn.IFS( Healthcare_Data_v1__4[[#This Row],[Days of Stay]]&lt;10,"Low",Healthcare_Data_v1__4[[#This Row],[Days of Stay]]&lt;20,"Med",Healthcare_Data_v1__4[[#This Row],[Days of Stay]]&lt;=30,"High")</f>
        <v>Low</v>
      </c>
      <c r="T3227" t="str">
        <f>CONCATENATE(Healthcare_Data_v1__4[[#This Row],[Medical Condition]],Healthcare_Data_v1__4[[#This Row],[Duration]])</f>
        <v>CancerLow</v>
      </c>
      <c r="U3227">
        <f>MONTH(Healthcare_Data_v1__4[[#This Row],[Date of Admission]])</f>
        <v>4</v>
      </c>
      <c r="V3227">
        <f>YEAR(Healthcare_Data_v1__4[[#This Row],[Date of Admission]])</f>
        <v>2019</v>
      </c>
      <c r="W3227">
        <f>DAY(Healthcare_Data_v1__4[[#This Row],[Date of Admission]])</f>
        <v>10</v>
      </c>
    </row>
    <row r="3228" spans="1:23" x14ac:dyDescent="0.3">
      <c r="A3228" t="s">
        <v>20885</v>
      </c>
      <c r="B3228">
        <v>63</v>
      </c>
      <c r="C3228" t="s">
        <v>3</v>
      </c>
      <c r="D3228" t="s">
        <v>15</v>
      </c>
      <c r="E3228" t="s">
        <v>25</v>
      </c>
      <c r="F3228" t="s">
        <v>11</v>
      </c>
      <c r="G3228" s="1">
        <v>44187</v>
      </c>
      <c r="H3228" t="s">
        <v>6360</v>
      </c>
      <c r="I3228" t="s">
        <v>791</v>
      </c>
      <c r="J3228">
        <v>28450.62383</v>
      </c>
      <c r="K3228" t="s">
        <v>63</v>
      </c>
      <c r="L3228">
        <v>2580</v>
      </c>
      <c r="M3228">
        <v>176</v>
      </c>
      <c r="N3228" t="s">
        <v>48</v>
      </c>
      <c r="O3228" s="1">
        <v>44208</v>
      </c>
      <c r="P3228" t="s">
        <v>85</v>
      </c>
      <c r="Q3228" t="s">
        <v>57</v>
      </c>
      <c r="R3228">
        <f>Healthcare_Data_v1__4[[#This Row],[Discharge Date]]-Healthcare_Data_v1__4[[#This Row],[Date of Admission]]</f>
        <v>21</v>
      </c>
      <c r="S3228" t="str" cm="1">
        <f t="array" ref="S3228">_xlfn.IFS( Healthcare_Data_v1__4[[#This Row],[Days of Stay]]&lt;10,"Low",Healthcare_Data_v1__4[[#This Row],[Days of Stay]]&lt;20,"Med",Healthcare_Data_v1__4[[#This Row],[Days of Stay]]&lt;=30,"High")</f>
        <v>High</v>
      </c>
      <c r="T3228" t="str">
        <f>CONCATENATE(Healthcare_Data_v1__4[[#This Row],[Medical Condition]],Healthcare_Data_v1__4[[#This Row],[Duration]])</f>
        <v>CancerHigh</v>
      </c>
      <c r="U3228">
        <f>MONTH(Healthcare_Data_v1__4[[#This Row],[Date of Admission]])</f>
        <v>12</v>
      </c>
      <c r="V3228">
        <f>YEAR(Healthcare_Data_v1__4[[#This Row],[Date of Admission]])</f>
        <v>2020</v>
      </c>
      <c r="W3228">
        <f>DAY(Healthcare_Data_v1__4[[#This Row],[Date of Admission]])</f>
        <v>22</v>
      </c>
    </row>
    <row r="3229" spans="1:23" x14ac:dyDescent="0.3">
      <c r="A3229" t="s">
        <v>20886</v>
      </c>
      <c r="B3229">
        <v>55</v>
      </c>
      <c r="C3229" t="s">
        <v>3</v>
      </c>
      <c r="D3229" t="s">
        <v>15</v>
      </c>
      <c r="E3229" t="s">
        <v>25</v>
      </c>
      <c r="F3229" t="s">
        <v>7</v>
      </c>
      <c r="G3229" s="1">
        <v>44327</v>
      </c>
      <c r="H3229" t="s">
        <v>6361</v>
      </c>
      <c r="I3229" t="s">
        <v>6362</v>
      </c>
      <c r="J3229">
        <v>28431.440999999999</v>
      </c>
      <c r="K3229" t="s">
        <v>47</v>
      </c>
      <c r="L3229">
        <v>15952</v>
      </c>
      <c r="M3229">
        <v>252</v>
      </c>
      <c r="N3229" t="s">
        <v>55</v>
      </c>
      <c r="O3229" s="1">
        <v>44328</v>
      </c>
      <c r="P3229" t="s">
        <v>56</v>
      </c>
      <c r="Q3229" t="s">
        <v>57</v>
      </c>
      <c r="R3229">
        <f>Healthcare_Data_v1__4[[#This Row],[Discharge Date]]-Healthcare_Data_v1__4[[#This Row],[Date of Admission]]</f>
        <v>1</v>
      </c>
      <c r="S3229" t="str" cm="1">
        <f t="array" ref="S3229">_xlfn.IFS( Healthcare_Data_v1__4[[#This Row],[Days of Stay]]&lt;10,"Low",Healthcare_Data_v1__4[[#This Row],[Days of Stay]]&lt;20,"Med",Healthcare_Data_v1__4[[#This Row],[Days of Stay]]&lt;=30,"High")</f>
        <v>Low</v>
      </c>
      <c r="T3229" t="str">
        <f>CONCATENATE(Healthcare_Data_v1__4[[#This Row],[Medical Condition]],Healthcare_Data_v1__4[[#This Row],[Duration]])</f>
        <v>ObesityLow</v>
      </c>
      <c r="U3229">
        <f>MONTH(Healthcare_Data_v1__4[[#This Row],[Date of Admission]])</f>
        <v>5</v>
      </c>
      <c r="V3229">
        <f>YEAR(Healthcare_Data_v1__4[[#This Row],[Date of Admission]])</f>
        <v>2021</v>
      </c>
      <c r="W3229">
        <f>DAY(Healthcare_Data_v1__4[[#This Row],[Date of Admission]])</f>
        <v>11</v>
      </c>
    </row>
    <row r="3230" spans="1:23" x14ac:dyDescent="0.3">
      <c r="A3230" t="s">
        <v>20887</v>
      </c>
      <c r="B3230">
        <v>58</v>
      </c>
      <c r="C3230" t="s">
        <v>3</v>
      </c>
      <c r="D3230" t="s">
        <v>16</v>
      </c>
      <c r="E3230" t="s">
        <v>25</v>
      </c>
      <c r="F3230" t="s">
        <v>11</v>
      </c>
      <c r="G3230" s="1">
        <v>44027</v>
      </c>
      <c r="H3230" t="s">
        <v>6363</v>
      </c>
      <c r="I3230" t="s">
        <v>6364</v>
      </c>
      <c r="J3230">
        <v>28429.447469999999</v>
      </c>
      <c r="K3230" t="s">
        <v>69</v>
      </c>
      <c r="L3230">
        <v>51834</v>
      </c>
      <c r="M3230">
        <v>349</v>
      </c>
      <c r="N3230" t="s">
        <v>42</v>
      </c>
      <c r="O3230" s="1">
        <v>44047</v>
      </c>
      <c r="P3230" t="s">
        <v>85</v>
      </c>
      <c r="Q3230" t="s">
        <v>50</v>
      </c>
      <c r="R3230">
        <f>Healthcare_Data_v1__4[[#This Row],[Discharge Date]]-Healthcare_Data_v1__4[[#This Row],[Date of Admission]]</f>
        <v>20</v>
      </c>
      <c r="S3230" t="str" cm="1">
        <f t="array" ref="S3230">_xlfn.IFS( Healthcare_Data_v1__4[[#This Row],[Days of Stay]]&lt;10,"Low",Healthcare_Data_v1__4[[#This Row],[Days of Stay]]&lt;20,"Med",Healthcare_Data_v1__4[[#This Row],[Days of Stay]]&lt;=30,"High")</f>
        <v>High</v>
      </c>
      <c r="T3230" t="str">
        <f>CONCATENATE(Healthcare_Data_v1__4[[#This Row],[Medical Condition]],Healthcare_Data_v1__4[[#This Row],[Duration]])</f>
        <v>CancerHigh</v>
      </c>
      <c r="U3230">
        <f>MONTH(Healthcare_Data_v1__4[[#This Row],[Date of Admission]])</f>
        <v>7</v>
      </c>
      <c r="V3230">
        <f>YEAR(Healthcare_Data_v1__4[[#This Row],[Date of Admission]])</f>
        <v>2020</v>
      </c>
      <c r="W3230">
        <f>DAY(Healthcare_Data_v1__4[[#This Row],[Date of Admission]])</f>
        <v>15</v>
      </c>
    </row>
    <row r="3231" spans="1:23" x14ac:dyDescent="0.3">
      <c r="A3231" t="s">
        <v>20888</v>
      </c>
      <c r="B3231">
        <v>25</v>
      </c>
      <c r="C3231" t="s">
        <v>5</v>
      </c>
      <c r="D3231" t="s">
        <v>15</v>
      </c>
      <c r="E3231" t="s">
        <v>21</v>
      </c>
      <c r="F3231" t="s">
        <v>9</v>
      </c>
      <c r="G3231" s="1">
        <v>44161</v>
      </c>
      <c r="H3231" t="s">
        <v>6365</v>
      </c>
      <c r="I3231" t="s">
        <v>6366</v>
      </c>
      <c r="J3231">
        <v>28429.222760000001</v>
      </c>
      <c r="K3231" t="s">
        <v>66</v>
      </c>
      <c r="L3231">
        <v>3023</v>
      </c>
      <c r="M3231">
        <v>480</v>
      </c>
      <c r="N3231" t="s">
        <v>48</v>
      </c>
      <c r="O3231" s="1">
        <v>44167</v>
      </c>
      <c r="P3231" t="s">
        <v>56</v>
      </c>
      <c r="Q3231" t="s">
        <v>50</v>
      </c>
      <c r="R3231">
        <f>Healthcare_Data_v1__4[[#This Row],[Discharge Date]]-Healthcare_Data_v1__4[[#This Row],[Date of Admission]]</f>
        <v>6</v>
      </c>
      <c r="S3231" t="str" cm="1">
        <f t="array" ref="S3231">_xlfn.IFS( Healthcare_Data_v1__4[[#This Row],[Days of Stay]]&lt;10,"Low",Healthcare_Data_v1__4[[#This Row],[Days of Stay]]&lt;20,"Med",Healthcare_Data_v1__4[[#This Row],[Days of Stay]]&lt;=30,"High")</f>
        <v>Low</v>
      </c>
      <c r="T3231" t="str">
        <f>CONCATENATE(Healthcare_Data_v1__4[[#This Row],[Medical Condition]],Healthcare_Data_v1__4[[#This Row],[Duration]])</f>
        <v>ArthritisLow</v>
      </c>
      <c r="U3231">
        <f>MONTH(Healthcare_Data_v1__4[[#This Row],[Date of Admission]])</f>
        <v>11</v>
      </c>
      <c r="V3231">
        <f>YEAR(Healthcare_Data_v1__4[[#This Row],[Date of Admission]])</f>
        <v>2020</v>
      </c>
      <c r="W3231">
        <f>DAY(Healthcare_Data_v1__4[[#This Row],[Date of Admission]])</f>
        <v>26</v>
      </c>
    </row>
    <row r="3232" spans="1:23" x14ac:dyDescent="0.3">
      <c r="A3232" t="s">
        <v>6367</v>
      </c>
      <c r="B3232">
        <v>82</v>
      </c>
      <c r="C3232" t="s">
        <v>3</v>
      </c>
      <c r="D3232" t="s">
        <v>16</v>
      </c>
      <c r="E3232" t="s">
        <v>26</v>
      </c>
      <c r="F3232" t="s">
        <v>10</v>
      </c>
      <c r="G3232" s="1">
        <v>45119</v>
      </c>
      <c r="H3232" t="s">
        <v>6368</v>
      </c>
      <c r="I3232" t="s">
        <v>6369</v>
      </c>
      <c r="J3232">
        <v>28425.197510000002</v>
      </c>
      <c r="K3232" t="s">
        <v>69</v>
      </c>
      <c r="L3232">
        <v>14528</v>
      </c>
      <c r="M3232">
        <v>295</v>
      </c>
      <c r="N3232" t="s">
        <v>48</v>
      </c>
      <c r="O3232" s="1">
        <v>45146</v>
      </c>
      <c r="P3232" t="s">
        <v>49</v>
      </c>
      <c r="Q3232" t="s">
        <v>44</v>
      </c>
      <c r="R3232">
        <f>Healthcare_Data_v1__4[[#This Row],[Discharge Date]]-Healthcare_Data_v1__4[[#This Row],[Date of Admission]]</f>
        <v>27</v>
      </c>
      <c r="S3232" t="str" cm="1">
        <f t="array" ref="S3232">_xlfn.IFS( Healthcare_Data_v1__4[[#This Row],[Days of Stay]]&lt;10,"Low",Healthcare_Data_v1__4[[#This Row],[Days of Stay]]&lt;20,"Med",Healthcare_Data_v1__4[[#This Row],[Days of Stay]]&lt;=30,"High")</f>
        <v>High</v>
      </c>
      <c r="T3232" t="str">
        <f>CONCATENATE(Healthcare_Data_v1__4[[#This Row],[Medical Condition]],Healthcare_Data_v1__4[[#This Row],[Duration]])</f>
        <v>HypertensionHigh</v>
      </c>
      <c r="U3232">
        <f>MONTH(Healthcare_Data_v1__4[[#This Row],[Date of Admission]])</f>
        <v>7</v>
      </c>
      <c r="V3232">
        <f>YEAR(Healthcare_Data_v1__4[[#This Row],[Date of Admission]])</f>
        <v>2023</v>
      </c>
      <c r="W3232">
        <f>DAY(Healthcare_Data_v1__4[[#This Row],[Date of Admission]])</f>
        <v>12</v>
      </c>
    </row>
    <row r="3233" spans="1:23" x14ac:dyDescent="0.3">
      <c r="A3233" t="s">
        <v>20889</v>
      </c>
      <c r="B3233">
        <v>50</v>
      </c>
      <c r="C3233" t="s">
        <v>8</v>
      </c>
      <c r="D3233" t="s">
        <v>16</v>
      </c>
      <c r="E3233" t="s">
        <v>20</v>
      </c>
      <c r="F3233" t="s">
        <v>9</v>
      </c>
      <c r="G3233" s="1">
        <v>45029</v>
      </c>
      <c r="H3233" t="s">
        <v>6370</v>
      </c>
      <c r="I3233" t="s">
        <v>6371</v>
      </c>
      <c r="J3233">
        <v>28423.543010000001</v>
      </c>
      <c r="K3233" t="s">
        <v>63</v>
      </c>
      <c r="L3233">
        <v>8035</v>
      </c>
      <c r="M3233">
        <v>300</v>
      </c>
      <c r="N3233" t="s">
        <v>42</v>
      </c>
      <c r="O3233" s="1">
        <v>45038</v>
      </c>
      <c r="P3233" t="s">
        <v>60</v>
      </c>
      <c r="Q3233" t="s">
        <v>44</v>
      </c>
      <c r="R3233">
        <f>Healthcare_Data_v1__4[[#This Row],[Discharge Date]]-Healthcare_Data_v1__4[[#This Row],[Date of Admission]]</f>
        <v>9</v>
      </c>
      <c r="S3233" t="str" cm="1">
        <f t="array" ref="S3233">_xlfn.IFS( Healthcare_Data_v1__4[[#This Row],[Days of Stay]]&lt;10,"Low",Healthcare_Data_v1__4[[#This Row],[Days of Stay]]&lt;20,"Med",Healthcare_Data_v1__4[[#This Row],[Days of Stay]]&lt;=30,"High")</f>
        <v>Low</v>
      </c>
      <c r="T3233" t="str">
        <f>CONCATENATE(Healthcare_Data_v1__4[[#This Row],[Medical Condition]],Healthcare_Data_v1__4[[#This Row],[Duration]])</f>
        <v>ArthritisLow</v>
      </c>
      <c r="U3233">
        <f>MONTH(Healthcare_Data_v1__4[[#This Row],[Date of Admission]])</f>
        <v>4</v>
      </c>
      <c r="V3233">
        <f>YEAR(Healthcare_Data_v1__4[[#This Row],[Date of Admission]])</f>
        <v>2023</v>
      </c>
      <c r="W3233">
        <f>DAY(Healthcare_Data_v1__4[[#This Row],[Date of Admission]])</f>
        <v>13</v>
      </c>
    </row>
    <row r="3234" spans="1:23" x14ac:dyDescent="0.3">
      <c r="A3234" t="s">
        <v>20890</v>
      </c>
      <c r="B3234">
        <v>59</v>
      </c>
      <c r="C3234" t="s">
        <v>3</v>
      </c>
      <c r="D3234" t="s">
        <v>15</v>
      </c>
      <c r="E3234" t="s">
        <v>23</v>
      </c>
      <c r="F3234" t="s">
        <v>11</v>
      </c>
      <c r="G3234" s="1">
        <v>44645</v>
      </c>
      <c r="H3234" t="s">
        <v>657</v>
      </c>
      <c r="I3234" t="s">
        <v>119</v>
      </c>
      <c r="J3234">
        <v>28414.189490000001</v>
      </c>
      <c r="K3234" t="s">
        <v>47</v>
      </c>
      <c r="L3234">
        <v>43649</v>
      </c>
      <c r="M3234">
        <v>422</v>
      </c>
      <c r="N3234" t="s">
        <v>42</v>
      </c>
      <c r="O3234" s="1">
        <v>44654</v>
      </c>
      <c r="P3234" t="s">
        <v>43</v>
      </c>
      <c r="Q3234" t="s">
        <v>57</v>
      </c>
      <c r="R3234">
        <f>Healthcare_Data_v1__4[[#This Row],[Discharge Date]]-Healthcare_Data_v1__4[[#This Row],[Date of Admission]]</f>
        <v>9</v>
      </c>
      <c r="S3234" t="str" cm="1">
        <f t="array" ref="S3234">_xlfn.IFS( Healthcare_Data_v1__4[[#This Row],[Days of Stay]]&lt;10,"Low",Healthcare_Data_v1__4[[#This Row],[Days of Stay]]&lt;20,"Med",Healthcare_Data_v1__4[[#This Row],[Days of Stay]]&lt;=30,"High")</f>
        <v>Low</v>
      </c>
      <c r="T3234" t="str">
        <f>CONCATENATE(Healthcare_Data_v1__4[[#This Row],[Medical Condition]],Healthcare_Data_v1__4[[#This Row],[Duration]])</f>
        <v>CancerLow</v>
      </c>
      <c r="U3234">
        <f>MONTH(Healthcare_Data_v1__4[[#This Row],[Date of Admission]])</f>
        <v>3</v>
      </c>
      <c r="V3234">
        <f>YEAR(Healthcare_Data_v1__4[[#This Row],[Date of Admission]])</f>
        <v>2022</v>
      </c>
      <c r="W3234">
        <f>DAY(Healthcare_Data_v1__4[[#This Row],[Date of Admission]])</f>
        <v>25</v>
      </c>
    </row>
    <row r="3235" spans="1:23" x14ac:dyDescent="0.3">
      <c r="A3235" t="s">
        <v>20891</v>
      </c>
      <c r="B3235">
        <v>48</v>
      </c>
      <c r="C3235" t="s">
        <v>8</v>
      </c>
      <c r="D3235" t="s">
        <v>16</v>
      </c>
      <c r="E3235" t="s">
        <v>22</v>
      </c>
      <c r="F3235" t="s">
        <v>11</v>
      </c>
      <c r="G3235" s="1">
        <v>44302</v>
      </c>
      <c r="H3235" t="s">
        <v>6372</v>
      </c>
      <c r="I3235" t="s">
        <v>3535</v>
      </c>
      <c r="J3235">
        <v>28394.42238</v>
      </c>
      <c r="K3235" t="s">
        <v>63</v>
      </c>
      <c r="L3235">
        <v>43229</v>
      </c>
      <c r="M3235">
        <v>158</v>
      </c>
      <c r="N3235" t="s">
        <v>48</v>
      </c>
      <c r="O3235" s="1">
        <v>44330</v>
      </c>
      <c r="P3235" t="s">
        <v>60</v>
      </c>
      <c r="Q3235" t="s">
        <v>57</v>
      </c>
      <c r="R3235">
        <f>Healthcare_Data_v1__4[[#This Row],[Discharge Date]]-Healthcare_Data_v1__4[[#This Row],[Date of Admission]]</f>
        <v>28</v>
      </c>
      <c r="S3235" t="str" cm="1">
        <f t="array" ref="S3235">_xlfn.IFS( Healthcare_Data_v1__4[[#This Row],[Days of Stay]]&lt;10,"Low",Healthcare_Data_v1__4[[#This Row],[Days of Stay]]&lt;20,"Med",Healthcare_Data_v1__4[[#This Row],[Days of Stay]]&lt;=30,"High")</f>
        <v>High</v>
      </c>
      <c r="T3235" t="str">
        <f>CONCATENATE(Healthcare_Data_v1__4[[#This Row],[Medical Condition]],Healthcare_Data_v1__4[[#This Row],[Duration]])</f>
        <v>CancerHigh</v>
      </c>
      <c r="U3235">
        <f>MONTH(Healthcare_Data_v1__4[[#This Row],[Date of Admission]])</f>
        <v>4</v>
      </c>
      <c r="V3235">
        <f>YEAR(Healthcare_Data_v1__4[[#This Row],[Date of Admission]])</f>
        <v>2021</v>
      </c>
      <c r="W3235">
        <f>DAY(Healthcare_Data_v1__4[[#This Row],[Date of Admission]])</f>
        <v>16</v>
      </c>
    </row>
    <row r="3236" spans="1:23" x14ac:dyDescent="0.3">
      <c r="A3236" t="s">
        <v>20892</v>
      </c>
      <c r="B3236">
        <v>79</v>
      </c>
      <c r="C3236" t="s">
        <v>3</v>
      </c>
      <c r="D3236" t="s">
        <v>15</v>
      </c>
      <c r="E3236" t="s">
        <v>19</v>
      </c>
      <c r="F3236" t="s">
        <v>7</v>
      </c>
      <c r="G3236" s="1">
        <v>45090</v>
      </c>
      <c r="H3236" t="s">
        <v>6373</v>
      </c>
      <c r="I3236" t="s">
        <v>6374</v>
      </c>
      <c r="J3236">
        <v>28376.016179999999</v>
      </c>
      <c r="K3236" t="s">
        <v>41</v>
      </c>
      <c r="L3236">
        <v>13429</v>
      </c>
      <c r="M3236">
        <v>276</v>
      </c>
      <c r="N3236" t="s">
        <v>48</v>
      </c>
      <c r="O3236" s="1">
        <v>45111</v>
      </c>
      <c r="P3236" t="s">
        <v>56</v>
      </c>
      <c r="Q3236" t="s">
        <v>50</v>
      </c>
      <c r="R3236">
        <f>Healthcare_Data_v1__4[[#This Row],[Discharge Date]]-Healthcare_Data_v1__4[[#This Row],[Date of Admission]]</f>
        <v>21</v>
      </c>
      <c r="S3236" t="str" cm="1">
        <f t="array" ref="S3236">_xlfn.IFS( Healthcare_Data_v1__4[[#This Row],[Days of Stay]]&lt;10,"Low",Healthcare_Data_v1__4[[#This Row],[Days of Stay]]&lt;20,"Med",Healthcare_Data_v1__4[[#This Row],[Days of Stay]]&lt;=30,"High")</f>
        <v>High</v>
      </c>
      <c r="T3236" t="str">
        <f>CONCATENATE(Healthcare_Data_v1__4[[#This Row],[Medical Condition]],Healthcare_Data_v1__4[[#This Row],[Duration]])</f>
        <v>ObesityHigh</v>
      </c>
      <c r="U3236">
        <f>MONTH(Healthcare_Data_v1__4[[#This Row],[Date of Admission]])</f>
        <v>6</v>
      </c>
      <c r="V3236">
        <f>YEAR(Healthcare_Data_v1__4[[#This Row],[Date of Admission]])</f>
        <v>2023</v>
      </c>
      <c r="W3236">
        <f>DAY(Healthcare_Data_v1__4[[#This Row],[Date of Admission]])</f>
        <v>13</v>
      </c>
    </row>
    <row r="3237" spans="1:23" x14ac:dyDescent="0.3">
      <c r="A3237" t="s">
        <v>20893</v>
      </c>
      <c r="B3237">
        <v>77</v>
      </c>
      <c r="C3237" t="s">
        <v>3</v>
      </c>
      <c r="D3237" t="s">
        <v>15</v>
      </c>
      <c r="E3237" t="s">
        <v>24</v>
      </c>
      <c r="F3237" t="s">
        <v>7</v>
      </c>
      <c r="G3237" s="1">
        <v>43963</v>
      </c>
      <c r="H3237" t="s">
        <v>6375</v>
      </c>
      <c r="I3237" t="s">
        <v>6376</v>
      </c>
      <c r="J3237">
        <v>28371.49178</v>
      </c>
      <c r="K3237" t="s">
        <v>63</v>
      </c>
      <c r="L3237">
        <v>573</v>
      </c>
      <c r="M3237">
        <v>150</v>
      </c>
      <c r="N3237" t="s">
        <v>42</v>
      </c>
      <c r="O3237" s="1">
        <v>43982</v>
      </c>
      <c r="P3237" t="s">
        <v>60</v>
      </c>
      <c r="Q3237" t="s">
        <v>44</v>
      </c>
      <c r="R3237">
        <f>Healthcare_Data_v1__4[[#This Row],[Discharge Date]]-Healthcare_Data_v1__4[[#This Row],[Date of Admission]]</f>
        <v>19</v>
      </c>
      <c r="S3237" t="str" cm="1">
        <f t="array" ref="S3237">_xlfn.IFS( Healthcare_Data_v1__4[[#This Row],[Days of Stay]]&lt;10,"Low",Healthcare_Data_v1__4[[#This Row],[Days of Stay]]&lt;20,"Med",Healthcare_Data_v1__4[[#This Row],[Days of Stay]]&lt;=30,"High")</f>
        <v>Med</v>
      </c>
      <c r="T3237" t="str">
        <f>CONCATENATE(Healthcare_Data_v1__4[[#This Row],[Medical Condition]],Healthcare_Data_v1__4[[#This Row],[Duration]])</f>
        <v>ObesityMed</v>
      </c>
      <c r="U3237">
        <f>MONTH(Healthcare_Data_v1__4[[#This Row],[Date of Admission]])</f>
        <v>5</v>
      </c>
      <c r="V3237">
        <f>YEAR(Healthcare_Data_v1__4[[#This Row],[Date of Admission]])</f>
        <v>2020</v>
      </c>
      <c r="W3237">
        <f>DAY(Healthcare_Data_v1__4[[#This Row],[Date of Admission]])</f>
        <v>12</v>
      </c>
    </row>
    <row r="3238" spans="1:23" x14ac:dyDescent="0.3">
      <c r="A3238" t="s">
        <v>20894</v>
      </c>
      <c r="B3238">
        <v>19</v>
      </c>
      <c r="C3238" t="s">
        <v>12</v>
      </c>
      <c r="D3238" t="s">
        <v>16</v>
      </c>
      <c r="E3238" t="s">
        <v>25</v>
      </c>
      <c r="F3238" t="s">
        <v>4</v>
      </c>
      <c r="G3238" s="1">
        <v>43796</v>
      </c>
      <c r="H3238" t="s">
        <v>3642</v>
      </c>
      <c r="I3238" t="s">
        <v>6377</v>
      </c>
      <c r="J3238">
        <v>28370.088309999999</v>
      </c>
      <c r="K3238" t="s">
        <v>47</v>
      </c>
      <c r="L3238">
        <v>23882</v>
      </c>
      <c r="M3238">
        <v>367</v>
      </c>
      <c r="N3238" t="s">
        <v>48</v>
      </c>
      <c r="O3238" s="1">
        <v>43822</v>
      </c>
      <c r="P3238" t="s">
        <v>60</v>
      </c>
      <c r="Q3238" t="s">
        <v>57</v>
      </c>
      <c r="R3238">
        <f>Healthcare_Data_v1__4[[#This Row],[Discharge Date]]-Healthcare_Data_v1__4[[#This Row],[Date of Admission]]</f>
        <v>26</v>
      </c>
      <c r="S3238" t="str" cm="1">
        <f t="array" ref="S3238">_xlfn.IFS( Healthcare_Data_v1__4[[#This Row],[Days of Stay]]&lt;10,"Low",Healthcare_Data_v1__4[[#This Row],[Days of Stay]]&lt;20,"Med",Healthcare_Data_v1__4[[#This Row],[Days of Stay]]&lt;=30,"High")</f>
        <v>High</v>
      </c>
      <c r="T3238" t="str">
        <f>CONCATENATE(Healthcare_Data_v1__4[[#This Row],[Medical Condition]],Healthcare_Data_v1__4[[#This Row],[Duration]])</f>
        <v>DiabetesHigh</v>
      </c>
      <c r="U3238">
        <f>MONTH(Healthcare_Data_v1__4[[#This Row],[Date of Admission]])</f>
        <v>11</v>
      </c>
      <c r="V3238">
        <f>YEAR(Healthcare_Data_v1__4[[#This Row],[Date of Admission]])</f>
        <v>2019</v>
      </c>
      <c r="W3238">
        <f>DAY(Healthcare_Data_v1__4[[#This Row],[Date of Admission]])</f>
        <v>27</v>
      </c>
    </row>
    <row r="3239" spans="1:23" x14ac:dyDescent="0.3">
      <c r="A3239" t="s">
        <v>6378</v>
      </c>
      <c r="B3239">
        <v>22</v>
      </c>
      <c r="C3239" t="s">
        <v>12</v>
      </c>
      <c r="D3239" t="s">
        <v>16</v>
      </c>
      <c r="E3239" t="s">
        <v>24</v>
      </c>
      <c r="F3239" t="s">
        <v>4</v>
      </c>
      <c r="G3239" s="1">
        <v>43854</v>
      </c>
      <c r="H3239" t="s">
        <v>6379</v>
      </c>
      <c r="I3239" t="s">
        <v>6380</v>
      </c>
      <c r="J3239">
        <v>28369.064829999999</v>
      </c>
      <c r="K3239" t="s">
        <v>66</v>
      </c>
      <c r="L3239">
        <v>20137</v>
      </c>
      <c r="M3239">
        <v>243</v>
      </c>
      <c r="N3239" t="s">
        <v>55</v>
      </c>
      <c r="O3239" s="1">
        <v>43868</v>
      </c>
      <c r="P3239" t="s">
        <v>49</v>
      </c>
      <c r="Q3239" t="s">
        <v>57</v>
      </c>
      <c r="R3239">
        <f>Healthcare_Data_v1__4[[#This Row],[Discharge Date]]-Healthcare_Data_v1__4[[#This Row],[Date of Admission]]</f>
        <v>14</v>
      </c>
      <c r="S3239" t="str" cm="1">
        <f t="array" ref="S3239">_xlfn.IFS( Healthcare_Data_v1__4[[#This Row],[Days of Stay]]&lt;10,"Low",Healthcare_Data_v1__4[[#This Row],[Days of Stay]]&lt;20,"Med",Healthcare_Data_v1__4[[#This Row],[Days of Stay]]&lt;=30,"High")</f>
        <v>Med</v>
      </c>
      <c r="T3239" t="str">
        <f>CONCATENATE(Healthcare_Data_v1__4[[#This Row],[Medical Condition]],Healthcare_Data_v1__4[[#This Row],[Duration]])</f>
        <v>DiabetesMed</v>
      </c>
      <c r="U3239">
        <f>MONTH(Healthcare_Data_v1__4[[#This Row],[Date of Admission]])</f>
        <v>1</v>
      </c>
      <c r="V3239">
        <f>YEAR(Healthcare_Data_v1__4[[#This Row],[Date of Admission]])</f>
        <v>2020</v>
      </c>
      <c r="W3239">
        <f>DAY(Healthcare_Data_v1__4[[#This Row],[Date of Admission]])</f>
        <v>24</v>
      </c>
    </row>
    <row r="3240" spans="1:23" x14ac:dyDescent="0.3">
      <c r="A3240" t="s">
        <v>20895</v>
      </c>
      <c r="B3240">
        <v>65</v>
      </c>
      <c r="C3240" t="s">
        <v>3</v>
      </c>
      <c r="D3240" t="s">
        <v>15</v>
      </c>
      <c r="E3240" t="s">
        <v>23</v>
      </c>
      <c r="F3240" t="s">
        <v>4</v>
      </c>
      <c r="G3240" s="1">
        <v>44709</v>
      </c>
      <c r="H3240" t="s">
        <v>6381</v>
      </c>
      <c r="I3240" t="s">
        <v>6382</v>
      </c>
      <c r="J3240">
        <v>28365.937249999999</v>
      </c>
      <c r="K3240" t="s">
        <v>47</v>
      </c>
      <c r="L3240">
        <v>40588</v>
      </c>
      <c r="M3240">
        <v>261</v>
      </c>
      <c r="N3240" t="s">
        <v>48</v>
      </c>
      <c r="O3240" s="1">
        <v>44737</v>
      </c>
      <c r="P3240" t="s">
        <v>56</v>
      </c>
      <c r="Q3240" t="s">
        <v>57</v>
      </c>
      <c r="R3240">
        <f>Healthcare_Data_v1__4[[#This Row],[Discharge Date]]-Healthcare_Data_v1__4[[#This Row],[Date of Admission]]</f>
        <v>28</v>
      </c>
      <c r="S3240" t="str" cm="1">
        <f t="array" ref="S3240">_xlfn.IFS( Healthcare_Data_v1__4[[#This Row],[Days of Stay]]&lt;10,"Low",Healthcare_Data_v1__4[[#This Row],[Days of Stay]]&lt;20,"Med",Healthcare_Data_v1__4[[#This Row],[Days of Stay]]&lt;=30,"High")</f>
        <v>High</v>
      </c>
      <c r="T3240" t="str">
        <f>CONCATENATE(Healthcare_Data_v1__4[[#This Row],[Medical Condition]],Healthcare_Data_v1__4[[#This Row],[Duration]])</f>
        <v>DiabetesHigh</v>
      </c>
      <c r="U3240">
        <f>MONTH(Healthcare_Data_v1__4[[#This Row],[Date of Admission]])</f>
        <v>5</v>
      </c>
      <c r="V3240">
        <f>YEAR(Healthcare_Data_v1__4[[#This Row],[Date of Admission]])</f>
        <v>2022</v>
      </c>
      <c r="W3240">
        <f>DAY(Healthcare_Data_v1__4[[#This Row],[Date of Admission]])</f>
        <v>28</v>
      </c>
    </row>
    <row r="3241" spans="1:23" x14ac:dyDescent="0.3">
      <c r="A3241" t="s">
        <v>5777</v>
      </c>
      <c r="B3241">
        <v>31</v>
      </c>
      <c r="C3241" t="s">
        <v>5</v>
      </c>
      <c r="D3241" t="s">
        <v>16</v>
      </c>
      <c r="E3241" t="s">
        <v>25</v>
      </c>
      <c r="F3241" t="s">
        <v>6</v>
      </c>
      <c r="G3241" s="1">
        <v>43996</v>
      </c>
      <c r="H3241" t="s">
        <v>6383</v>
      </c>
      <c r="I3241" t="s">
        <v>1558</v>
      </c>
      <c r="J3241">
        <v>28363.834490000001</v>
      </c>
      <c r="K3241" t="s">
        <v>47</v>
      </c>
      <c r="L3241">
        <v>14654</v>
      </c>
      <c r="M3241">
        <v>466</v>
      </c>
      <c r="N3241" t="s">
        <v>48</v>
      </c>
      <c r="O3241" s="1">
        <v>44002</v>
      </c>
      <c r="P3241" t="s">
        <v>60</v>
      </c>
      <c r="Q3241" t="s">
        <v>50</v>
      </c>
      <c r="R3241">
        <f>Healthcare_Data_v1__4[[#This Row],[Discharge Date]]-Healthcare_Data_v1__4[[#This Row],[Date of Admission]]</f>
        <v>6</v>
      </c>
      <c r="S3241" t="str" cm="1">
        <f t="array" ref="S3241">_xlfn.IFS( Healthcare_Data_v1__4[[#This Row],[Days of Stay]]&lt;10,"Low",Healthcare_Data_v1__4[[#This Row],[Days of Stay]]&lt;20,"Med",Healthcare_Data_v1__4[[#This Row],[Days of Stay]]&lt;=30,"High")</f>
        <v>Low</v>
      </c>
      <c r="T3241" t="str">
        <f>CONCATENATE(Healthcare_Data_v1__4[[#This Row],[Medical Condition]],Healthcare_Data_v1__4[[#This Row],[Duration]])</f>
        <v>AsthmaLow</v>
      </c>
      <c r="U3241">
        <f>MONTH(Healthcare_Data_v1__4[[#This Row],[Date of Admission]])</f>
        <v>6</v>
      </c>
      <c r="V3241">
        <f>YEAR(Healthcare_Data_v1__4[[#This Row],[Date of Admission]])</f>
        <v>2020</v>
      </c>
      <c r="W3241">
        <f>DAY(Healthcare_Data_v1__4[[#This Row],[Date of Admission]])</f>
        <v>14</v>
      </c>
    </row>
    <row r="3242" spans="1:23" x14ac:dyDescent="0.3">
      <c r="A3242" t="s">
        <v>916</v>
      </c>
      <c r="B3242">
        <v>67</v>
      </c>
      <c r="C3242" t="s">
        <v>3</v>
      </c>
      <c r="D3242" t="s">
        <v>16</v>
      </c>
      <c r="E3242" t="s">
        <v>25</v>
      </c>
      <c r="F3242" t="s">
        <v>10</v>
      </c>
      <c r="G3242" s="1">
        <v>44440</v>
      </c>
      <c r="H3242" t="s">
        <v>6384</v>
      </c>
      <c r="I3242" t="s">
        <v>919</v>
      </c>
      <c r="J3242">
        <v>28357.203590000001</v>
      </c>
      <c r="K3242" t="s">
        <v>69</v>
      </c>
      <c r="L3242">
        <v>4052</v>
      </c>
      <c r="M3242">
        <v>441</v>
      </c>
      <c r="N3242" t="s">
        <v>55</v>
      </c>
      <c r="O3242" s="1">
        <v>44464</v>
      </c>
      <c r="P3242" t="s">
        <v>43</v>
      </c>
      <c r="Q3242" t="s">
        <v>44</v>
      </c>
      <c r="R3242">
        <f>Healthcare_Data_v1__4[[#This Row],[Discharge Date]]-Healthcare_Data_v1__4[[#This Row],[Date of Admission]]</f>
        <v>24</v>
      </c>
      <c r="S3242" t="str" cm="1">
        <f t="array" ref="S3242">_xlfn.IFS( Healthcare_Data_v1__4[[#This Row],[Days of Stay]]&lt;10,"Low",Healthcare_Data_v1__4[[#This Row],[Days of Stay]]&lt;20,"Med",Healthcare_Data_v1__4[[#This Row],[Days of Stay]]&lt;=30,"High")</f>
        <v>High</v>
      </c>
      <c r="T3242" t="str">
        <f>CONCATENATE(Healthcare_Data_v1__4[[#This Row],[Medical Condition]],Healthcare_Data_v1__4[[#This Row],[Duration]])</f>
        <v>HypertensionHigh</v>
      </c>
      <c r="U3242">
        <f>MONTH(Healthcare_Data_v1__4[[#This Row],[Date of Admission]])</f>
        <v>9</v>
      </c>
      <c r="V3242">
        <f>YEAR(Healthcare_Data_v1__4[[#This Row],[Date of Admission]])</f>
        <v>2021</v>
      </c>
      <c r="W3242">
        <f>DAY(Healthcare_Data_v1__4[[#This Row],[Date of Admission]])</f>
        <v>1</v>
      </c>
    </row>
    <row r="3243" spans="1:23" x14ac:dyDescent="0.3">
      <c r="A3243" t="s">
        <v>20896</v>
      </c>
      <c r="B3243">
        <v>35</v>
      </c>
      <c r="C3243" t="s">
        <v>5</v>
      </c>
      <c r="D3243" t="s">
        <v>15</v>
      </c>
      <c r="E3243" t="s">
        <v>20</v>
      </c>
      <c r="F3243" t="s">
        <v>11</v>
      </c>
      <c r="G3243" s="1">
        <v>44057</v>
      </c>
      <c r="H3243" t="s">
        <v>6385</v>
      </c>
      <c r="I3243" t="s">
        <v>6386</v>
      </c>
      <c r="J3243">
        <v>28352.618330000001</v>
      </c>
      <c r="K3243" t="s">
        <v>41</v>
      </c>
      <c r="L3243">
        <v>51477</v>
      </c>
      <c r="M3243">
        <v>344</v>
      </c>
      <c r="N3243" t="s">
        <v>48</v>
      </c>
      <c r="O3243" s="1">
        <v>44087</v>
      </c>
      <c r="P3243" t="s">
        <v>43</v>
      </c>
      <c r="Q3243" t="s">
        <v>44</v>
      </c>
      <c r="R3243">
        <f>Healthcare_Data_v1__4[[#This Row],[Discharge Date]]-Healthcare_Data_v1__4[[#This Row],[Date of Admission]]</f>
        <v>30</v>
      </c>
      <c r="S3243" t="str" cm="1">
        <f t="array" ref="S3243">_xlfn.IFS( Healthcare_Data_v1__4[[#This Row],[Days of Stay]]&lt;10,"Low",Healthcare_Data_v1__4[[#This Row],[Days of Stay]]&lt;20,"Med",Healthcare_Data_v1__4[[#This Row],[Days of Stay]]&lt;=30,"High")</f>
        <v>High</v>
      </c>
      <c r="T3243" t="str">
        <f>CONCATENATE(Healthcare_Data_v1__4[[#This Row],[Medical Condition]],Healthcare_Data_v1__4[[#This Row],[Duration]])</f>
        <v>CancerHigh</v>
      </c>
      <c r="U3243">
        <f>MONTH(Healthcare_Data_v1__4[[#This Row],[Date of Admission]])</f>
        <v>8</v>
      </c>
      <c r="V3243">
        <f>YEAR(Healthcare_Data_v1__4[[#This Row],[Date of Admission]])</f>
        <v>2020</v>
      </c>
      <c r="W3243">
        <f>DAY(Healthcare_Data_v1__4[[#This Row],[Date of Admission]])</f>
        <v>14</v>
      </c>
    </row>
    <row r="3244" spans="1:23" x14ac:dyDescent="0.3">
      <c r="A3244" t="s">
        <v>20897</v>
      </c>
      <c r="B3244">
        <v>76</v>
      </c>
      <c r="C3244" t="s">
        <v>3</v>
      </c>
      <c r="D3244" t="s">
        <v>16</v>
      </c>
      <c r="E3244" t="s">
        <v>20</v>
      </c>
      <c r="F3244" t="s">
        <v>10</v>
      </c>
      <c r="G3244" s="1">
        <v>44269</v>
      </c>
      <c r="H3244" t="s">
        <v>6387</v>
      </c>
      <c r="I3244" t="s">
        <v>6388</v>
      </c>
      <c r="J3244">
        <v>28340.70883</v>
      </c>
      <c r="K3244" t="s">
        <v>69</v>
      </c>
      <c r="L3244">
        <v>25120</v>
      </c>
      <c r="M3244">
        <v>437</v>
      </c>
      <c r="N3244" t="s">
        <v>55</v>
      </c>
      <c r="O3244" s="1">
        <v>44289</v>
      </c>
      <c r="P3244" t="s">
        <v>56</v>
      </c>
      <c r="Q3244" t="s">
        <v>44</v>
      </c>
      <c r="R3244">
        <f>Healthcare_Data_v1__4[[#This Row],[Discharge Date]]-Healthcare_Data_v1__4[[#This Row],[Date of Admission]]</f>
        <v>20</v>
      </c>
      <c r="S3244" t="str" cm="1">
        <f t="array" ref="S3244">_xlfn.IFS( Healthcare_Data_v1__4[[#This Row],[Days of Stay]]&lt;10,"Low",Healthcare_Data_v1__4[[#This Row],[Days of Stay]]&lt;20,"Med",Healthcare_Data_v1__4[[#This Row],[Days of Stay]]&lt;=30,"High")</f>
        <v>High</v>
      </c>
      <c r="T3244" t="str">
        <f>CONCATENATE(Healthcare_Data_v1__4[[#This Row],[Medical Condition]],Healthcare_Data_v1__4[[#This Row],[Duration]])</f>
        <v>HypertensionHigh</v>
      </c>
      <c r="U3244">
        <f>MONTH(Healthcare_Data_v1__4[[#This Row],[Date of Admission]])</f>
        <v>3</v>
      </c>
      <c r="V3244">
        <f>YEAR(Healthcare_Data_v1__4[[#This Row],[Date of Admission]])</f>
        <v>2021</v>
      </c>
      <c r="W3244">
        <f>DAY(Healthcare_Data_v1__4[[#This Row],[Date of Admission]])</f>
        <v>14</v>
      </c>
    </row>
    <row r="3245" spans="1:23" x14ac:dyDescent="0.3">
      <c r="A3245" t="s">
        <v>20898</v>
      </c>
      <c r="B3245">
        <v>45</v>
      </c>
      <c r="C3245" t="s">
        <v>8</v>
      </c>
      <c r="D3245" t="s">
        <v>15</v>
      </c>
      <c r="E3245" t="s">
        <v>20</v>
      </c>
      <c r="F3245" t="s">
        <v>4</v>
      </c>
      <c r="G3245" s="1">
        <v>44243</v>
      </c>
      <c r="H3245" t="s">
        <v>6389</v>
      </c>
      <c r="I3245" t="s">
        <v>6390</v>
      </c>
      <c r="J3245">
        <v>28337.31062</v>
      </c>
      <c r="K3245" t="s">
        <v>47</v>
      </c>
      <c r="L3245">
        <v>40895</v>
      </c>
      <c r="M3245">
        <v>132</v>
      </c>
      <c r="N3245" t="s">
        <v>48</v>
      </c>
      <c r="O3245" s="1">
        <v>44255</v>
      </c>
      <c r="P3245" t="s">
        <v>43</v>
      </c>
      <c r="Q3245" t="s">
        <v>57</v>
      </c>
      <c r="R3245">
        <f>Healthcare_Data_v1__4[[#This Row],[Discharge Date]]-Healthcare_Data_v1__4[[#This Row],[Date of Admission]]</f>
        <v>12</v>
      </c>
      <c r="S3245" t="str" cm="1">
        <f t="array" ref="S3245">_xlfn.IFS( Healthcare_Data_v1__4[[#This Row],[Days of Stay]]&lt;10,"Low",Healthcare_Data_v1__4[[#This Row],[Days of Stay]]&lt;20,"Med",Healthcare_Data_v1__4[[#This Row],[Days of Stay]]&lt;=30,"High")</f>
        <v>Med</v>
      </c>
      <c r="T3245" t="str">
        <f>CONCATENATE(Healthcare_Data_v1__4[[#This Row],[Medical Condition]],Healthcare_Data_v1__4[[#This Row],[Duration]])</f>
        <v>DiabetesMed</v>
      </c>
      <c r="U3245">
        <f>MONTH(Healthcare_Data_v1__4[[#This Row],[Date of Admission]])</f>
        <v>2</v>
      </c>
      <c r="V3245">
        <f>YEAR(Healthcare_Data_v1__4[[#This Row],[Date of Admission]])</f>
        <v>2021</v>
      </c>
      <c r="W3245">
        <f>DAY(Healthcare_Data_v1__4[[#This Row],[Date of Admission]])</f>
        <v>16</v>
      </c>
    </row>
    <row r="3246" spans="1:23" x14ac:dyDescent="0.3">
      <c r="A3246" t="s">
        <v>20899</v>
      </c>
      <c r="B3246">
        <v>74</v>
      </c>
      <c r="C3246" t="s">
        <v>3</v>
      </c>
      <c r="D3246" t="s">
        <v>15</v>
      </c>
      <c r="E3246" t="s">
        <v>25</v>
      </c>
      <c r="F3246" t="s">
        <v>10</v>
      </c>
      <c r="G3246" s="1">
        <v>44272</v>
      </c>
      <c r="H3246" t="s">
        <v>6391</v>
      </c>
      <c r="I3246" t="s">
        <v>6392</v>
      </c>
      <c r="J3246">
        <v>28335.828850000002</v>
      </c>
      <c r="K3246" t="s">
        <v>69</v>
      </c>
      <c r="L3246">
        <v>15302</v>
      </c>
      <c r="M3246">
        <v>271</v>
      </c>
      <c r="N3246" t="s">
        <v>55</v>
      </c>
      <c r="O3246" s="1">
        <v>44300</v>
      </c>
      <c r="P3246" t="s">
        <v>60</v>
      </c>
      <c r="Q3246" t="s">
        <v>50</v>
      </c>
      <c r="R3246">
        <f>Healthcare_Data_v1__4[[#This Row],[Discharge Date]]-Healthcare_Data_v1__4[[#This Row],[Date of Admission]]</f>
        <v>28</v>
      </c>
      <c r="S3246" t="str" cm="1">
        <f t="array" ref="S3246">_xlfn.IFS( Healthcare_Data_v1__4[[#This Row],[Days of Stay]]&lt;10,"Low",Healthcare_Data_v1__4[[#This Row],[Days of Stay]]&lt;20,"Med",Healthcare_Data_v1__4[[#This Row],[Days of Stay]]&lt;=30,"High")</f>
        <v>High</v>
      </c>
      <c r="T3246" t="str">
        <f>CONCATENATE(Healthcare_Data_v1__4[[#This Row],[Medical Condition]],Healthcare_Data_v1__4[[#This Row],[Duration]])</f>
        <v>HypertensionHigh</v>
      </c>
      <c r="U3246">
        <f>MONTH(Healthcare_Data_v1__4[[#This Row],[Date of Admission]])</f>
        <v>3</v>
      </c>
      <c r="V3246">
        <f>YEAR(Healthcare_Data_v1__4[[#This Row],[Date of Admission]])</f>
        <v>2021</v>
      </c>
      <c r="W3246">
        <f>DAY(Healthcare_Data_v1__4[[#This Row],[Date of Admission]])</f>
        <v>17</v>
      </c>
    </row>
    <row r="3247" spans="1:23" x14ac:dyDescent="0.3">
      <c r="A3247" t="s">
        <v>20900</v>
      </c>
      <c r="B3247">
        <v>84</v>
      </c>
      <c r="C3247" t="s">
        <v>3</v>
      </c>
      <c r="D3247" t="s">
        <v>16</v>
      </c>
      <c r="E3247" t="s">
        <v>22</v>
      </c>
      <c r="F3247" t="s">
        <v>11</v>
      </c>
      <c r="G3247" s="1">
        <v>45034</v>
      </c>
      <c r="H3247" t="s">
        <v>6393</v>
      </c>
      <c r="I3247" t="s">
        <v>6394</v>
      </c>
      <c r="J3247">
        <v>28335.202280000001</v>
      </c>
      <c r="K3247" t="s">
        <v>47</v>
      </c>
      <c r="L3247">
        <v>46048</v>
      </c>
      <c r="M3247">
        <v>429</v>
      </c>
      <c r="N3247" t="s">
        <v>48</v>
      </c>
      <c r="O3247" s="1">
        <v>45038</v>
      </c>
      <c r="P3247" t="s">
        <v>56</v>
      </c>
      <c r="Q3247" t="s">
        <v>57</v>
      </c>
      <c r="R3247">
        <f>Healthcare_Data_v1__4[[#This Row],[Discharge Date]]-Healthcare_Data_v1__4[[#This Row],[Date of Admission]]</f>
        <v>4</v>
      </c>
      <c r="S3247" t="str" cm="1">
        <f t="array" ref="S3247">_xlfn.IFS( Healthcare_Data_v1__4[[#This Row],[Days of Stay]]&lt;10,"Low",Healthcare_Data_v1__4[[#This Row],[Days of Stay]]&lt;20,"Med",Healthcare_Data_v1__4[[#This Row],[Days of Stay]]&lt;=30,"High")</f>
        <v>Low</v>
      </c>
      <c r="T3247" t="str">
        <f>CONCATENATE(Healthcare_Data_v1__4[[#This Row],[Medical Condition]],Healthcare_Data_v1__4[[#This Row],[Duration]])</f>
        <v>CancerLow</v>
      </c>
      <c r="U3247">
        <f>MONTH(Healthcare_Data_v1__4[[#This Row],[Date of Admission]])</f>
        <v>4</v>
      </c>
      <c r="V3247">
        <f>YEAR(Healthcare_Data_v1__4[[#This Row],[Date of Admission]])</f>
        <v>2023</v>
      </c>
      <c r="W3247">
        <f>DAY(Healthcare_Data_v1__4[[#This Row],[Date of Admission]])</f>
        <v>18</v>
      </c>
    </row>
    <row r="3248" spans="1:23" x14ac:dyDescent="0.3">
      <c r="A3248" t="s">
        <v>2962</v>
      </c>
      <c r="B3248">
        <v>56</v>
      </c>
      <c r="C3248" t="s">
        <v>3</v>
      </c>
      <c r="D3248" t="s">
        <v>16</v>
      </c>
      <c r="E3248" t="s">
        <v>20</v>
      </c>
      <c r="F3248" t="s">
        <v>10</v>
      </c>
      <c r="G3248" s="1">
        <v>44561</v>
      </c>
      <c r="H3248" t="s">
        <v>6395</v>
      </c>
      <c r="I3248" t="s">
        <v>6396</v>
      </c>
      <c r="J3248">
        <v>28332.54578</v>
      </c>
      <c r="K3248" t="s">
        <v>47</v>
      </c>
      <c r="L3248">
        <v>11591</v>
      </c>
      <c r="M3248">
        <v>360</v>
      </c>
      <c r="N3248" t="s">
        <v>48</v>
      </c>
      <c r="O3248" s="1">
        <v>44569</v>
      </c>
      <c r="P3248" t="s">
        <v>43</v>
      </c>
      <c r="Q3248" t="s">
        <v>57</v>
      </c>
      <c r="R3248">
        <f>Healthcare_Data_v1__4[[#This Row],[Discharge Date]]-Healthcare_Data_v1__4[[#This Row],[Date of Admission]]</f>
        <v>8</v>
      </c>
      <c r="S3248" t="str" cm="1">
        <f t="array" ref="S3248">_xlfn.IFS( Healthcare_Data_v1__4[[#This Row],[Days of Stay]]&lt;10,"Low",Healthcare_Data_v1__4[[#This Row],[Days of Stay]]&lt;20,"Med",Healthcare_Data_v1__4[[#This Row],[Days of Stay]]&lt;=30,"High")</f>
        <v>Low</v>
      </c>
      <c r="T3248" t="str">
        <f>CONCATENATE(Healthcare_Data_v1__4[[#This Row],[Medical Condition]],Healthcare_Data_v1__4[[#This Row],[Duration]])</f>
        <v>HypertensionLow</v>
      </c>
      <c r="U3248">
        <f>MONTH(Healthcare_Data_v1__4[[#This Row],[Date of Admission]])</f>
        <v>12</v>
      </c>
      <c r="V3248">
        <f>YEAR(Healthcare_Data_v1__4[[#This Row],[Date of Admission]])</f>
        <v>2021</v>
      </c>
      <c r="W3248">
        <f>DAY(Healthcare_Data_v1__4[[#This Row],[Date of Admission]])</f>
        <v>31</v>
      </c>
    </row>
    <row r="3249" spans="1:23" x14ac:dyDescent="0.3">
      <c r="A3249" t="s">
        <v>20901</v>
      </c>
      <c r="B3249">
        <v>35</v>
      </c>
      <c r="C3249" t="s">
        <v>5</v>
      </c>
      <c r="D3249" t="s">
        <v>15</v>
      </c>
      <c r="E3249" t="s">
        <v>23</v>
      </c>
      <c r="F3249" t="s">
        <v>11</v>
      </c>
      <c r="G3249" s="1">
        <v>43885</v>
      </c>
      <c r="H3249" t="s">
        <v>6397</v>
      </c>
      <c r="I3249" t="s">
        <v>6398</v>
      </c>
      <c r="J3249">
        <v>28323.512500000001</v>
      </c>
      <c r="K3249" t="s">
        <v>47</v>
      </c>
      <c r="L3249">
        <v>44873</v>
      </c>
      <c r="M3249">
        <v>469</v>
      </c>
      <c r="N3249" t="s">
        <v>48</v>
      </c>
      <c r="O3249" s="1">
        <v>43906</v>
      </c>
      <c r="P3249" t="s">
        <v>43</v>
      </c>
      <c r="Q3249" t="s">
        <v>50</v>
      </c>
      <c r="R3249">
        <f>Healthcare_Data_v1__4[[#This Row],[Discharge Date]]-Healthcare_Data_v1__4[[#This Row],[Date of Admission]]</f>
        <v>21</v>
      </c>
      <c r="S3249" t="str" cm="1">
        <f t="array" ref="S3249">_xlfn.IFS( Healthcare_Data_v1__4[[#This Row],[Days of Stay]]&lt;10,"Low",Healthcare_Data_v1__4[[#This Row],[Days of Stay]]&lt;20,"Med",Healthcare_Data_v1__4[[#This Row],[Days of Stay]]&lt;=30,"High")</f>
        <v>High</v>
      </c>
      <c r="T3249" t="str">
        <f>CONCATENATE(Healthcare_Data_v1__4[[#This Row],[Medical Condition]],Healthcare_Data_v1__4[[#This Row],[Duration]])</f>
        <v>CancerHigh</v>
      </c>
      <c r="U3249">
        <f>MONTH(Healthcare_Data_v1__4[[#This Row],[Date of Admission]])</f>
        <v>2</v>
      </c>
      <c r="V3249">
        <f>YEAR(Healthcare_Data_v1__4[[#This Row],[Date of Admission]])</f>
        <v>2020</v>
      </c>
      <c r="W3249">
        <f>DAY(Healthcare_Data_v1__4[[#This Row],[Date of Admission]])</f>
        <v>24</v>
      </c>
    </row>
    <row r="3250" spans="1:23" x14ac:dyDescent="0.3">
      <c r="A3250" t="s">
        <v>5184</v>
      </c>
      <c r="B3250">
        <v>40</v>
      </c>
      <c r="C3250" t="s">
        <v>8</v>
      </c>
      <c r="D3250" t="s">
        <v>16</v>
      </c>
      <c r="E3250" t="s">
        <v>22</v>
      </c>
      <c r="F3250" t="s">
        <v>10</v>
      </c>
      <c r="G3250" s="1">
        <v>45106</v>
      </c>
      <c r="H3250" t="s">
        <v>6399</v>
      </c>
      <c r="I3250" t="s">
        <v>6400</v>
      </c>
      <c r="J3250">
        <v>28321.345369999999</v>
      </c>
      <c r="K3250" t="s">
        <v>63</v>
      </c>
      <c r="L3250">
        <v>23780</v>
      </c>
      <c r="M3250">
        <v>403</v>
      </c>
      <c r="N3250" t="s">
        <v>55</v>
      </c>
      <c r="O3250" s="1">
        <v>45134</v>
      </c>
      <c r="P3250" t="s">
        <v>85</v>
      </c>
      <c r="Q3250" t="s">
        <v>50</v>
      </c>
      <c r="R3250">
        <f>Healthcare_Data_v1__4[[#This Row],[Discharge Date]]-Healthcare_Data_v1__4[[#This Row],[Date of Admission]]</f>
        <v>28</v>
      </c>
      <c r="S3250" t="str" cm="1">
        <f t="array" ref="S3250">_xlfn.IFS( Healthcare_Data_v1__4[[#This Row],[Days of Stay]]&lt;10,"Low",Healthcare_Data_v1__4[[#This Row],[Days of Stay]]&lt;20,"Med",Healthcare_Data_v1__4[[#This Row],[Days of Stay]]&lt;=30,"High")</f>
        <v>High</v>
      </c>
      <c r="T3250" t="str">
        <f>CONCATENATE(Healthcare_Data_v1__4[[#This Row],[Medical Condition]],Healthcare_Data_v1__4[[#This Row],[Duration]])</f>
        <v>HypertensionHigh</v>
      </c>
      <c r="U3250">
        <f>MONTH(Healthcare_Data_v1__4[[#This Row],[Date of Admission]])</f>
        <v>6</v>
      </c>
      <c r="V3250">
        <f>YEAR(Healthcare_Data_v1__4[[#This Row],[Date of Admission]])</f>
        <v>2023</v>
      </c>
      <c r="W3250">
        <f>DAY(Healthcare_Data_v1__4[[#This Row],[Date of Admission]])</f>
        <v>29</v>
      </c>
    </row>
    <row r="3251" spans="1:23" x14ac:dyDescent="0.3">
      <c r="A3251" t="s">
        <v>20902</v>
      </c>
      <c r="B3251">
        <v>38</v>
      </c>
      <c r="C3251" t="s">
        <v>5</v>
      </c>
      <c r="D3251" t="s">
        <v>15</v>
      </c>
      <c r="E3251" t="s">
        <v>26</v>
      </c>
      <c r="F3251" t="s">
        <v>10</v>
      </c>
      <c r="G3251" s="1">
        <v>43978</v>
      </c>
      <c r="H3251" t="s">
        <v>6401</v>
      </c>
      <c r="I3251" t="s">
        <v>4731</v>
      </c>
      <c r="J3251">
        <v>28315.91042</v>
      </c>
      <c r="K3251" t="s">
        <v>66</v>
      </c>
      <c r="L3251">
        <v>25001</v>
      </c>
      <c r="M3251">
        <v>264</v>
      </c>
      <c r="N3251" t="s">
        <v>48</v>
      </c>
      <c r="O3251" s="1">
        <v>43981</v>
      </c>
      <c r="P3251" t="s">
        <v>43</v>
      </c>
      <c r="Q3251" t="s">
        <v>44</v>
      </c>
      <c r="R3251">
        <f>Healthcare_Data_v1__4[[#This Row],[Discharge Date]]-Healthcare_Data_v1__4[[#This Row],[Date of Admission]]</f>
        <v>3</v>
      </c>
      <c r="S3251" t="str" cm="1">
        <f t="array" ref="S3251">_xlfn.IFS( Healthcare_Data_v1__4[[#This Row],[Days of Stay]]&lt;10,"Low",Healthcare_Data_v1__4[[#This Row],[Days of Stay]]&lt;20,"Med",Healthcare_Data_v1__4[[#This Row],[Days of Stay]]&lt;=30,"High")</f>
        <v>Low</v>
      </c>
      <c r="T3251" t="str">
        <f>CONCATENATE(Healthcare_Data_v1__4[[#This Row],[Medical Condition]],Healthcare_Data_v1__4[[#This Row],[Duration]])</f>
        <v>HypertensionLow</v>
      </c>
      <c r="U3251">
        <f>MONTH(Healthcare_Data_v1__4[[#This Row],[Date of Admission]])</f>
        <v>5</v>
      </c>
      <c r="V3251">
        <f>YEAR(Healthcare_Data_v1__4[[#This Row],[Date of Admission]])</f>
        <v>2020</v>
      </c>
      <c r="W3251">
        <f>DAY(Healthcare_Data_v1__4[[#This Row],[Date of Admission]])</f>
        <v>27</v>
      </c>
    </row>
    <row r="3252" spans="1:23" x14ac:dyDescent="0.3">
      <c r="A3252" t="s">
        <v>20903</v>
      </c>
      <c r="B3252">
        <v>62</v>
      </c>
      <c r="C3252" t="s">
        <v>3</v>
      </c>
      <c r="D3252" t="s">
        <v>16</v>
      </c>
      <c r="E3252" t="s">
        <v>24</v>
      </c>
      <c r="F3252" t="s">
        <v>11</v>
      </c>
      <c r="G3252" s="1">
        <v>44008</v>
      </c>
      <c r="H3252" t="s">
        <v>6402</v>
      </c>
      <c r="I3252" t="s">
        <v>6403</v>
      </c>
      <c r="J3252">
        <v>28305.961370000001</v>
      </c>
      <c r="K3252" t="s">
        <v>63</v>
      </c>
      <c r="L3252">
        <v>17596</v>
      </c>
      <c r="M3252">
        <v>386</v>
      </c>
      <c r="N3252" t="s">
        <v>42</v>
      </c>
      <c r="O3252" s="1">
        <v>44020</v>
      </c>
      <c r="P3252" t="s">
        <v>85</v>
      </c>
      <c r="Q3252" t="s">
        <v>57</v>
      </c>
      <c r="R3252">
        <f>Healthcare_Data_v1__4[[#This Row],[Discharge Date]]-Healthcare_Data_v1__4[[#This Row],[Date of Admission]]</f>
        <v>12</v>
      </c>
      <c r="S3252" t="str" cm="1">
        <f t="array" ref="S3252">_xlfn.IFS( Healthcare_Data_v1__4[[#This Row],[Days of Stay]]&lt;10,"Low",Healthcare_Data_v1__4[[#This Row],[Days of Stay]]&lt;20,"Med",Healthcare_Data_v1__4[[#This Row],[Days of Stay]]&lt;=30,"High")</f>
        <v>Med</v>
      </c>
      <c r="T3252" t="str">
        <f>CONCATENATE(Healthcare_Data_v1__4[[#This Row],[Medical Condition]],Healthcare_Data_v1__4[[#This Row],[Duration]])</f>
        <v>CancerMed</v>
      </c>
      <c r="U3252">
        <f>MONTH(Healthcare_Data_v1__4[[#This Row],[Date of Admission]])</f>
        <v>6</v>
      </c>
      <c r="V3252">
        <f>YEAR(Healthcare_Data_v1__4[[#This Row],[Date of Admission]])</f>
        <v>2020</v>
      </c>
      <c r="W3252">
        <f>DAY(Healthcare_Data_v1__4[[#This Row],[Date of Admission]])</f>
        <v>26</v>
      </c>
    </row>
    <row r="3253" spans="1:23" x14ac:dyDescent="0.3">
      <c r="A3253" t="s">
        <v>20904</v>
      </c>
      <c r="B3253">
        <v>22</v>
      </c>
      <c r="C3253" t="s">
        <v>12</v>
      </c>
      <c r="D3253" t="s">
        <v>15</v>
      </c>
      <c r="E3253" t="s">
        <v>24</v>
      </c>
      <c r="F3253" t="s">
        <v>10</v>
      </c>
      <c r="G3253" s="1">
        <v>44605</v>
      </c>
      <c r="H3253" t="s">
        <v>6404</v>
      </c>
      <c r="I3253" t="s">
        <v>6405</v>
      </c>
      <c r="J3253">
        <v>28303.172589999998</v>
      </c>
      <c r="K3253" t="s">
        <v>41</v>
      </c>
      <c r="L3253">
        <v>15833</v>
      </c>
      <c r="M3253">
        <v>412</v>
      </c>
      <c r="N3253" t="s">
        <v>48</v>
      </c>
      <c r="O3253" s="1">
        <v>44627</v>
      </c>
      <c r="P3253" t="s">
        <v>49</v>
      </c>
      <c r="Q3253" t="s">
        <v>57</v>
      </c>
      <c r="R3253">
        <f>Healthcare_Data_v1__4[[#This Row],[Discharge Date]]-Healthcare_Data_v1__4[[#This Row],[Date of Admission]]</f>
        <v>22</v>
      </c>
      <c r="S3253" t="str" cm="1">
        <f t="array" ref="S3253">_xlfn.IFS( Healthcare_Data_v1__4[[#This Row],[Days of Stay]]&lt;10,"Low",Healthcare_Data_v1__4[[#This Row],[Days of Stay]]&lt;20,"Med",Healthcare_Data_v1__4[[#This Row],[Days of Stay]]&lt;=30,"High")</f>
        <v>High</v>
      </c>
      <c r="T3253" t="str">
        <f>CONCATENATE(Healthcare_Data_v1__4[[#This Row],[Medical Condition]],Healthcare_Data_v1__4[[#This Row],[Duration]])</f>
        <v>HypertensionHigh</v>
      </c>
      <c r="U3253">
        <f>MONTH(Healthcare_Data_v1__4[[#This Row],[Date of Admission]])</f>
        <v>2</v>
      </c>
      <c r="V3253">
        <f>YEAR(Healthcare_Data_v1__4[[#This Row],[Date of Admission]])</f>
        <v>2022</v>
      </c>
      <c r="W3253">
        <f>DAY(Healthcare_Data_v1__4[[#This Row],[Date of Admission]])</f>
        <v>13</v>
      </c>
    </row>
    <row r="3254" spans="1:23" x14ac:dyDescent="0.3">
      <c r="A3254" t="s">
        <v>20905</v>
      </c>
      <c r="B3254">
        <v>25</v>
      </c>
      <c r="C3254" t="s">
        <v>5</v>
      </c>
      <c r="D3254" t="s">
        <v>15</v>
      </c>
      <c r="E3254" t="s">
        <v>23</v>
      </c>
      <c r="F3254" t="s">
        <v>10</v>
      </c>
      <c r="G3254" s="1">
        <v>44513</v>
      </c>
      <c r="H3254" t="s">
        <v>6406</v>
      </c>
      <c r="I3254" t="s">
        <v>6407</v>
      </c>
      <c r="J3254">
        <v>28303.09246</v>
      </c>
      <c r="K3254" t="s">
        <v>69</v>
      </c>
      <c r="L3254">
        <v>24317</v>
      </c>
      <c r="M3254">
        <v>423</v>
      </c>
      <c r="N3254" t="s">
        <v>48</v>
      </c>
      <c r="O3254" s="1">
        <v>44519</v>
      </c>
      <c r="P3254" t="s">
        <v>49</v>
      </c>
      <c r="Q3254" t="s">
        <v>44</v>
      </c>
      <c r="R3254">
        <f>Healthcare_Data_v1__4[[#This Row],[Discharge Date]]-Healthcare_Data_v1__4[[#This Row],[Date of Admission]]</f>
        <v>6</v>
      </c>
      <c r="S3254" t="str" cm="1">
        <f t="array" ref="S3254">_xlfn.IFS( Healthcare_Data_v1__4[[#This Row],[Days of Stay]]&lt;10,"Low",Healthcare_Data_v1__4[[#This Row],[Days of Stay]]&lt;20,"Med",Healthcare_Data_v1__4[[#This Row],[Days of Stay]]&lt;=30,"High")</f>
        <v>Low</v>
      </c>
      <c r="T3254" t="str">
        <f>CONCATENATE(Healthcare_Data_v1__4[[#This Row],[Medical Condition]],Healthcare_Data_v1__4[[#This Row],[Duration]])</f>
        <v>HypertensionLow</v>
      </c>
      <c r="U3254">
        <f>MONTH(Healthcare_Data_v1__4[[#This Row],[Date of Admission]])</f>
        <v>11</v>
      </c>
      <c r="V3254">
        <f>YEAR(Healthcare_Data_v1__4[[#This Row],[Date of Admission]])</f>
        <v>2021</v>
      </c>
      <c r="W3254">
        <f>DAY(Healthcare_Data_v1__4[[#This Row],[Date of Admission]])</f>
        <v>13</v>
      </c>
    </row>
    <row r="3255" spans="1:23" x14ac:dyDescent="0.3">
      <c r="A3255" t="s">
        <v>20906</v>
      </c>
      <c r="B3255">
        <v>56</v>
      </c>
      <c r="C3255" t="s">
        <v>3</v>
      </c>
      <c r="D3255" t="s">
        <v>16</v>
      </c>
      <c r="E3255" t="s">
        <v>19</v>
      </c>
      <c r="F3255" t="s">
        <v>10</v>
      </c>
      <c r="G3255" s="1">
        <v>43597</v>
      </c>
      <c r="H3255" t="s">
        <v>6408</v>
      </c>
      <c r="I3255" t="s">
        <v>6409</v>
      </c>
      <c r="J3255">
        <v>28301.398720000001</v>
      </c>
      <c r="K3255" t="s">
        <v>69</v>
      </c>
      <c r="L3255">
        <v>16274</v>
      </c>
      <c r="M3255">
        <v>332</v>
      </c>
      <c r="N3255" t="s">
        <v>42</v>
      </c>
      <c r="O3255" s="1">
        <v>43599</v>
      </c>
      <c r="P3255" t="s">
        <v>49</v>
      </c>
      <c r="Q3255" t="s">
        <v>44</v>
      </c>
      <c r="R3255">
        <f>Healthcare_Data_v1__4[[#This Row],[Discharge Date]]-Healthcare_Data_v1__4[[#This Row],[Date of Admission]]</f>
        <v>2</v>
      </c>
      <c r="S3255" t="str" cm="1">
        <f t="array" ref="S3255">_xlfn.IFS( Healthcare_Data_v1__4[[#This Row],[Days of Stay]]&lt;10,"Low",Healthcare_Data_v1__4[[#This Row],[Days of Stay]]&lt;20,"Med",Healthcare_Data_v1__4[[#This Row],[Days of Stay]]&lt;=30,"High")</f>
        <v>Low</v>
      </c>
      <c r="T3255" t="str">
        <f>CONCATENATE(Healthcare_Data_v1__4[[#This Row],[Medical Condition]],Healthcare_Data_v1__4[[#This Row],[Duration]])</f>
        <v>HypertensionLow</v>
      </c>
      <c r="U3255">
        <f>MONTH(Healthcare_Data_v1__4[[#This Row],[Date of Admission]])</f>
        <v>5</v>
      </c>
      <c r="V3255">
        <f>YEAR(Healthcare_Data_v1__4[[#This Row],[Date of Admission]])</f>
        <v>2019</v>
      </c>
      <c r="W3255">
        <f>DAY(Healthcare_Data_v1__4[[#This Row],[Date of Admission]])</f>
        <v>12</v>
      </c>
    </row>
    <row r="3256" spans="1:23" x14ac:dyDescent="0.3">
      <c r="A3256" t="s">
        <v>20907</v>
      </c>
      <c r="B3256">
        <v>83</v>
      </c>
      <c r="C3256" t="s">
        <v>3</v>
      </c>
      <c r="D3256" t="s">
        <v>16</v>
      </c>
      <c r="E3256" t="s">
        <v>26</v>
      </c>
      <c r="F3256" t="s">
        <v>10</v>
      </c>
      <c r="G3256" s="1">
        <v>43922</v>
      </c>
      <c r="H3256" t="s">
        <v>6410</v>
      </c>
      <c r="I3256" t="s">
        <v>6411</v>
      </c>
      <c r="J3256">
        <v>28300.69054</v>
      </c>
      <c r="K3256" t="s">
        <v>69</v>
      </c>
      <c r="L3256">
        <v>15039</v>
      </c>
      <c r="M3256">
        <v>150</v>
      </c>
      <c r="N3256" t="s">
        <v>55</v>
      </c>
      <c r="O3256" s="1">
        <v>43941</v>
      </c>
      <c r="P3256" t="s">
        <v>60</v>
      </c>
      <c r="Q3256" t="s">
        <v>44</v>
      </c>
      <c r="R3256">
        <f>Healthcare_Data_v1__4[[#This Row],[Discharge Date]]-Healthcare_Data_v1__4[[#This Row],[Date of Admission]]</f>
        <v>19</v>
      </c>
      <c r="S3256" t="str" cm="1">
        <f t="array" ref="S3256">_xlfn.IFS( Healthcare_Data_v1__4[[#This Row],[Days of Stay]]&lt;10,"Low",Healthcare_Data_v1__4[[#This Row],[Days of Stay]]&lt;20,"Med",Healthcare_Data_v1__4[[#This Row],[Days of Stay]]&lt;=30,"High")</f>
        <v>Med</v>
      </c>
      <c r="T3256" t="str">
        <f>CONCATENATE(Healthcare_Data_v1__4[[#This Row],[Medical Condition]],Healthcare_Data_v1__4[[#This Row],[Duration]])</f>
        <v>HypertensionMed</v>
      </c>
      <c r="U3256">
        <f>MONTH(Healthcare_Data_v1__4[[#This Row],[Date of Admission]])</f>
        <v>4</v>
      </c>
      <c r="V3256">
        <f>YEAR(Healthcare_Data_v1__4[[#This Row],[Date of Admission]])</f>
        <v>2020</v>
      </c>
      <c r="W3256">
        <f>DAY(Healthcare_Data_v1__4[[#This Row],[Date of Admission]])</f>
        <v>1</v>
      </c>
    </row>
    <row r="3257" spans="1:23" x14ac:dyDescent="0.3">
      <c r="A3257" t="s">
        <v>20908</v>
      </c>
      <c r="B3257">
        <v>49</v>
      </c>
      <c r="C3257" t="s">
        <v>8</v>
      </c>
      <c r="D3257" t="s">
        <v>15</v>
      </c>
      <c r="E3257" t="s">
        <v>23</v>
      </c>
      <c r="F3257" t="s">
        <v>7</v>
      </c>
      <c r="G3257" s="1">
        <v>45057</v>
      </c>
      <c r="H3257" t="s">
        <v>6412</v>
      </c>
      <c r="I3257" t="s">
        <v>6413</v>
      </c>
      <c r="J3257">
        <v>28292.029500000001</v>
      </c>
      <c r="K3257" t="s">
        <v>47</v>
      </c>
      <c r="L3257">
        <v>967</v>
      </c>
      <c r="M3257">
        <v>426</v>
      </c>
      <c r="N3257" t="s">
        <v>48</v>
      </c>
      <c r="O3257" s="1">
        <v>45061</v>
      </c>
      <c r="P3257" t="s">
        <v>49</v>
      </c>
      <c r="Q3257" t="s">
        <v>44</v>
      </c>
      <c r="R3257">
        <f>Healthcare_Data_v1__4[[#This Row],[Discharge Date]]-Healthcare_Data_v1__4[[#This Row],[Date of Admission]]</f>
        <v>4</v>
      </c>
      <c r="S3257" t="str" cm="1">
        <f t="array" ref="S3257">_xlfn.IFS( Healthcare_Data_v1__4[[#This Row],[Days of Stay]]&lt;10,"Low",Healthcare_Data_v1__4[[#This Row],[Days of Stay]]&lt;20,"Med",Healthcare_Data_v1__4[[#This Row],[Days of Stay]]&lt;=30,"High")</f>
        <v>Low</v>
      </c>
      <c r="T3257" t="str">
        <f>CONCATENATE(Healthcare_Data_v1__4[[#This Row],[Medical Condition]],Healthcare_Data_v1__4[[#This Row],[Duration]])</f>
        <v>ObesityLow</v>
      </c>
      <c r="U3257">
        <f>MONTH(Healthcare_Data_v1__4[[#This Row],[Date of Admission]])</f>
        <v>5</v>
      </c>
      <c r="V3257">
        <f>YEAR(Healthcare_Data_v1__4[[#This Row],[Date of Admission]])</f>
        <v>2023</v>
      </c>
      <c r="W3257">
        <f>DAY(Healthcare_Data_v1__4[[#This Row],[Date of Admission]])</f>
        <v>11</v>
      </c>
    </row>
    <row r="3258" spans="1:23" x14ac:dyDescent="0.3">
      <c r="A3258" t="s">
        <v>20909</v>
      </c>
      <c r="B3258">
        <v>79</v>
      </c>
      <c r="C3258" t="s">
        <v>3</v>
      </c>
      <c r="D3258" t="s">
        <v>15</v>
      </c>
      <c r="E3258" t="s">
        <v>25</v>
      </c>
      <c r="F3258" t="s">
        <v>9</v>
      </c>
      <c r="G3258" s="1">
        <v>44140</v>
      </c>
      <c r="H3258" t="s">
        <v>6414</v>
      </c>
      <c r="I3258" t="s">
        <v>6415</v>
      </c>
      <c r="J3258">
        <v>28287.56452</v>
      </c>
      <c r="K3258" t="s">
        <v>41</v>
      </c>
      <c r="L3258">
        <v>39989</v>
      </c>
      <c r="M3258">
        <v>483</v>
      </c>
      <c r="N3258" t="s">
        <v>42</v>
      </c>
      <c r="O3258" s="1">
        <v>44140</v>
      </c>
      <c r="P3258" t="s">
        <v>60</v>
      </c>
      <c r="Q3258" t="s">
        <v>44</v>
      </c>
      <c r="R3258">
        <f>Healthcare_Data_v1__4[[#This Row],[Discharge Date]]-Healthcare_Data_v1__4[[#This Row],[Date of Admission]]</f>
        <v>0</v>
      </c>
      <c r="S3258" t="str" cm="1">
        <f t="array" ref="S3258">_xlfn.IFS( Healthcare_Data_v1__4[[#This Row],[Days of Stay]]&lt;10,"Low",Healthcare_Data_v1__4[[#This Row],[Days of Stay]]&lt;20,"Med",Healthcare_Data_v1__4[[#This Row],[Days of Stay]]&lt;=30,"High")</f>
        <v>Low</v>
      </c>
      <c r="T3258" t="str">
        <f>CONCATENATE(Healthcare_Data_v1__4[[#This Row],[Medical Condition]],Healthcare_Data_v1__4[[#This Row],[Duration]])</f>
        <v>ArthritisLow</v>
      </c>
      <c r="U3258">
        <f>MONTH(Healthcare_Data_v1__4[[#This Row],[Date of Admission]])</f>
        <v>11</v>
      </c>
      <c r="V3258">
        <f>YEAR(Healthcare_Data_v1__4[[#This Row],[Date of Admission]])</f>
        <v>2020</v>
      </c>
      <c r="W3258">
        <f>DAY(Healthcare_Data_v1__4[[#This Row],[Date of Admission]])</f>
        <v>5</v>
      </c>
    </row>
    <row r="3259" spans="1:23" x14ac:dyDescent="0.3">
      <c r="A3259" t="s">
        <v>20910</v>
      </c>
      <c r="B3259">
        <v>81</v>
      </c>
      <c r="C3259" t="s">
        <v>3</v>
      </c>
      <c r="D3259" t="s">
        <v>15</v>
      </c>
      <c r="E3259" t="s">
        <v>26</v>
      </c>
      <c r="F3259" t="s">
        <v>10</v>
      </c>
      <c r="G3259" s="1">
        <v>44877</v>
      </c>
      <c r="H3259" t="s">
        <v>6416</v>
      </c>
      <c r="I3259" t="s">
        <v>6417</v>
      </c>
      <c r="J3259">
        <v>28284.893250000001</v>
      </c>
      <c r="K3259" t="s">
        <v>63</v>
      </c>
      <c r="L3259">
        <v>15223</v>
      </c>
      <c r="M3259">
        <v>367</v>
      </c>
      <c r="N3259" t="s">
        <v>42</v>
      </c>
      <c r="O3259" s="1">
        <v>44883</v>
      </c>
      <c r="P3259" t="s">
        <v>49</v>
      </c>
      <c r="Q3259" t="s">
        <v>50</v>
      </c>
      <c r="R3259">
        <f>Healthcare_Data_v1__4[[#This Row],[Discharge Date]]-Healthcare_Data_v1__4[[#This Row],[Date of Admission]]</f>
        <v>6</v>
      </c>
      <c r="S3259" t="str" cm="1">
        <f t="array" ref="S3259">_xlfn.IFS( Healthcare_Data_v1__4[[#This Row],[Days of Stay]]&lt;10,"Low",Healthcare_Data_v1__4[[#This Row],[Days of Stay]]&lt;20,"Med",Healthcare_Data_v1__4[[#This Row],[Days of Stay]]&lt;=30,"High")</f>
        <v>Low</v>
      </c>
      <c r="T3259" t="str">
        <f>CONCATENATE(Healthcare_Data_v1__4[[#This Row],[Medical Condition]],Healthcare_Data_v1__4[[#This Row],[Duration]])</f>
        <v>HypertensionLow</v>
      </c>
      <c r="U3259">
        <f>MONTH(Healthcare_Data_v1__4[[#This Row],[Date of Admission]])</f>
        <v>11</v>
      </c>
      <c r="V3259">
        <f>YEAR(Healthcare_Data_v1__4[[#This Row],[Date of Admission]])</f>
        <v>2022</v>
      </c>
      <c r="W3259">
        <f>DAY(Healthcare_Data_v1__4[[#This Row],[Date of Admission]])</f>
        <v>12</v>
      </c>
    </row>
    <row r="3260" spans="1:23" x14ac:dyDescent="0.3">
      <c r="A3260" t="s">
        <v>20911</v>
      </c>
      <c r="B3260">
        <v>62</v>
      </c>
      <c r="C3260" t="s">
        <v>3</v>
      </c>
      <c r="D3260" t="s">
        <v>16</v>
      </c>
      <c r="E3260" t="s">
        <v>23</v>
      </c>
      <c r="F3260" t="s">
        <v>10</v>
      </c>
      <c r="G3260" s="1">
        <v>43544</v>
      </c>
      <c r="H3260" t="s">
        <v>241</v>
      </c>
      <c r="I3260" t="s">
        <v>6418</v>
      </c>
      <c r="J3260">
        <v>28281.421030000001</v>
      </c>
      <c r="K3260" t="s">
        <v>69</v>
      </c>
      <c r="L3260">
        <v>25251</v>
      </c>
      <c r="M3260">
        <v>367</v>
      </c>
      <c r="N3260" t="s">
        <v>55</v>
      </c>
      <c r="O3260" s="1">
        <v>43564</v>
      </c>
      <c r="P3260" t="s">
        <v>49</v>
      </c>
      <c r="Q3260" t="s">
        <v>44</v>
      </c>
      <c r="R3260">
        <f>Healthcare_Data_v1__4[[#This Row],[Discharge Date]]-Healthcare_Data_v1__4[[#This Row],[Date of Admission]]</f>
        <v>20</v>
      </c>
      <c r="S3260" t="str" cm="1">
        <f t="array" ref="S3260">_xlfn.IFS( Healthcare_Data_v1__4[[#This Row],[Days of Stay]]&lt;10,"Low",Healthcare_Data_v1__4[[#This Row],[Days of Stay]]&lt;20,"Med",Healthcare_Data_v1__4[[#This Row],[Days of Stay]]&lt;=30,"High")</f>
        <v>High</v>
      </c>
      <c r="T3260" t="str">
        <f>CONCATENATE(Healthcare_Data_v1__4[[#This Row],[Medical Condition]],Healthcare_Data_v1__4[[#This Row],[Duration]])</f>
        <v>HypertensionHigh</v>
      </c>
      <c r="U3260">
        <f>MONTH(Healthcare_Data_v1__4[[#This Row],[Date of Admission]])</f>
        <v>3</v>
      </c>
      <c r="V3260">
        <f>YEAR(Healthcare_Data_v1__4[[#This Row],[Date of Admission]])</f>
        <v>2019</v>
      </c>
      <c r="W3260">
        <f>DAY(Healthcare_Data_v1__4[[#This Row],[Date of Admission]])</f>
        <v>20</v>
      </c>
    </row>
    <row r="3261" spans="1:23" x14ac:dyDescent="0.3">
      <c r="A3261" t="s">
        <v>20912</v>
      </c>
      <c r="B3261">
        <v>70</v>
      </c>
      <c r="C3261" t="s">
        <v>3</v>
      </c>
      <c r="D3261" t="s">
        <v>15</v>
      </c>
      <c r="E3261" t="s">
        <v>25</v>
      </c>
      <c r="F3261" t="s">
        <v>10</v>
      </c>
      <c r="G3261" s="1">
        <v>44807</v>
      </c>
      <c r="H3261" t="s">
        <v>6419</v>
      </c>
      <c r="I3261" t="s">
        <v>6420</v>
      </c>
      <c r="J3261">
        <v>28277.634239999999</v>
      </c>
      <c r="K3261" t="s">
        <v>47</v>
      </c>
      <c r="L3261">
        <v>26395</v>
      </c>
      <c r="M3261">
        <v>413</v>
      </c>
      <c r="N3261" t="s">
        <v>55</v>
      </c>
      <c r="O3261" s="1">
        <v>44813</v>
      </c>
      <c r="P3261" t="s">
        <v>60</v>
      </c>
      <c r="Q3261" t="s">
        <v>44</v>
      </c>
      <c r="R3261">
        <f>Healthcare_Data_v1__4[[#This Row],[Discharge Date]]-Healthcare_Data_v1__4[[#This Row],[Date of Admission]]</f>
        <v>6</v>
      </c>
      <c r="S3261" t="str" cm="1">
        <f t="array" ref="S3261">_xlfn.IFS( Healthcare_Data_v1__4[[#This Row],[Days of Stay]]&lt;10,"Low",Healthcare_Data_v1__4[[#This Row],[Days of Stay]]&lt;20,"Med",Healthcare_Data_v1__4[[#This Row],[Days of Stay]]&lt;=30,"High")</f>
        <v>Low</v>
      </c>
      <c r="T3261" t="str">
        <f>CONCATENATE(Healthcare_Data_v1__4[[#This Row],[Medical Condition]],Healthcare_Data_v1__4[[#This Row],[Duration]])</f>
        <v>HypertensionLow</v>
      </c>
      <c r="U3261">
        <f>MONTH(Healthcare_Data_v1__4[[#This Row],[Date of Admission]])</f>
        <v>9</v>
      </c>
      <c r="V3261">
        <f>YEAR(Healthcare_Data_v1__4[[#This Row],[Date of Admission]])</f>
        <v>2022</v>
      </c>
      <c r="W3261">
        <f>DAY(Healthcare_Data_v1__4[[#This Row],[Date of Admission]])</f>
        <v>3</v>
      </c>
    </row>
    <row r="3262" spans="1:23" x14ac:dyDescent="0.3">
      <c r="A3262" t="s">
        <v>20913</v>
      </c>
      <c r="B3262">
        <v>28</v>
      </c>
      <c r="C3262" t="s">
        <v>5</v>
      </c>
      <c r="D3262" t="s">
        <v>16</v>
      </c>
      <c r="E3262" t="s">
        <v>21</v>
      </c>
      <c r="F3262" t="s">
        <v>6</v>
      </c>
      <c r="G3262" s="1">
        <v>44752</v>
      </c>
      <c r="H3262" t="s">
        <v>6421</v>
      </c>
      <c r="I3262" t="s">
        <v>1262</v>
      </c>
      <c r="J3262">
        <v>28272.994009999999</v>
      </c>
      <c r="K3262" t="s">
        <v>41</v>
      </c>
      <c r="L3262">
        <v>39943</v>
      </c>
      <c r="M3262">
        <v>424</v>
      </c>
      <c r="N3262" t="s">
        <v>55</v>
      </c>
      <c r="O3262" s="1">
        <v>44766</v>
      </c>
      <c r="P3262" t="s">
        <v>60</v>
      </c>
      <c r="Q3262" t="s">
        <v>57</v>
      </c>
      <c r="R3262">
        <f>Healthcare_Data_v1__4[[#This Row],[Discharge Date]]-Healthcare_Data_v1__4[[#This Row],[Date of Admission]]</f>
        <v>14</v>
      </c>
      <c r="S3262" t="str" cm="1">
        <f t="array" ref="S3262">_xlfn.IFS( Healthcare_Data_v1__4[[#This Row],[Days of Stay]]&lt;10,"Low",Healthcare_Data_v1__4[[#This Row],[Days of Stay]]&lt;20,"Med",Healthcare_Data_v1__4[[#This Row],[Days of Stay]]&lt;=30,"High")</f>
        <v>Med</v>
      </c>
      <c r="T3262" t="str">
        <f>CONCATENATE(Healthcare_Data_v1__4[[#This Row],[Medical Condition]],Healthcare_Data_v1__4[[#This Row],[Duration]])</f>
        <v>AsthmaMed</v>
      </c>
      <c r="U3262">
        <f>MONTH(Healthcare_Data_v1__4[[#This Row],[Date of Admission]])</f>
        <v>7</v>
      </c>
      <c r="V3262">
        <f>YEAR(Healthcare_Data_v1__4[[#This Row],[Date of Admission]])</f>
        <v>2022</v>
      </c>
      <c r="W3262">
        <f>DAY(Healthcare_Data_v1__4[[#This Row],[Date of Admission]])</f>
        <v>10</v>
      </c>
    </row>
    <row r="3263" spans="1:23" x14ac:dyDescent="0.3">
      <c r="A3263" t="s">
        <v>20914</v>
      </c>
      <c r="B3263">
        <v>84</v>
      </c>
      <c r="C3263" t="s">
        <v>3</v>
      </c>
      <c r="D3263" t="s">
        <v>16</v>
      </c>
      <c r="E3263" t="s">
        <v>20</v>
      </c>
      <c r="F3263" t="s">
        <v>11</v>
      </c>
      <c r="G3263" s="1">
        <v>43605</v>
      </c>
      <c r="H3263" t="s">
        <v>6422</v>
      </c>
      <c r="I3263" t="s">
        <v>6423</v>
      </c>
      <c r="J3263">
        <v>28267.322769999999</v>
      </c>
      <c r="K3263" t="s">
        <v>69</v>
      </c>
      <c r="L3263">
        <v>14915</v>
      </c>
      <c r="M3263">
        <v>432</v>
      </c>
      <c r="N3263" t="s">
        <v>48</v>
      </c>
      <c r="O3263" s="1">
        <v>43634</v>
      </c>
      <c r="P3263" t="s">
        <v>60</v>
      </c>
      <c r="Q3263" t="s">
        <v>50</v>
      </c>
      <c r="R3263">
        <f>Healthcare_Data_v1__4[[#This Row],[Discharge Date]]-Healthcare_Data_v1__4[[#This Row],[Date of Admission]]</f>
        <v>29</v>
      </c>
      <c r="S3263" t="str" cm="1">
        <f t="array" ref="S3263">_xlfn.IFS( Healthcare_Data_v1__4[[#This Row],[Days of Stay]]&lt;10,"Low",Healthcare_Data_v1__4[[#This Row],[Days of Stay]]&lt;20,"Med",Healthcare_Data_v1__4[[#This Row],[Days of Stay]]&lt;=30,"High")</f>
        <v>High</v>
      </c>
      <c r="T3263" t="str">
        <f>CONCATENATE(Healthcare_Data_v1__4[[#This Row],[Medical Condition]],Healthcare_Data_v1__4[[#This Row],[Duration]])</f>
        <v>CancerHigh</v>
      </c>
      <c r="U3263">
        <f>MONTH(Healthcare_Data_v1__4[[#This Row],[Date of Admission]])</f>
        <v>5</v>
      </c>
      <c r="V3263">
        <f>YEAR(Healthcare_Data_v1__4[[#This Row],[Date of Admission]])</f>
        <v>2019</v>
      </c>
      <c r="W3263">
        <f>DAY(Healthcare_Data_v1__4[[#This Row],[Date of Admission]])</f>
        <v>20</v>
      </c>
    </row>
    <row r="3264" spans="1:23" x14ac:dyDescent="0.3">
      <c r="A3264" t="s">
        <v>20915</v>
      </c>
      <c r="B3264">
        <v>41</v>
      </c>
      <c r="C3264" t="s">
        <v>8</v>
      </c>
      <c r="D3264" t="s">
        <v>16</v>
      </c>
      <c r="E3264" t="s">
        <v>26</v>
      </c>
      <c r="F3264" t="s">
        <v>10</v>
      </c>
      <c r="G3264" s="1">
        <v>44332</v>
      </c>
      <c r="H3264" t="s">
        <v>6424</v>
      </c>
      <c r="I3264" t="s">
        <v>6425</v>
      </c>
      <c r="J3264">
        <v>28261.30704</v>
      </c>
      <c r="K3264" t="s">
        <v>66</v>
      </c>
      <c r="L3264">
        <v>15385</v>
      </c>
      <c r="M3264">
        <v>286</v>
      </c>
      <c r="N3264" t="s">
        <v>48</v>
      </c>
      <c r="O3264" s="1">
        <v>44335</v>
      </c>
      <c r="P3264" t="s">
        <v>49</v>
      </c>
      <c r="Q3264" t="s">
        <v>44</v>
      </c>
      <c r="R3264">
        <f>Healthcare_Data_v1__4[[#This Row],[Discharge Date]]-Healthcare_Data_v1__4[[#This Row],[Date of Admission]]</f>
        <v>3</v>
      </c>
      <c r="S3264" t="str" cm="1">
        <f t="array" ref="S3264">_xlfn.IFS( Healthcare_Data_v1__4[[#This Row],[Days of Stay]]&lt;10,"Low",Healthcare_Data_v1__4[[#This Row],[Days of Stay]]&lt;20,"Med",Healthcare_Data_v1__4[[#This Row],[Days of Stay]]&lt;=30,"High")</f>
        <v>Low</v>
      </c>
      <c r="T3264" t="str">
        <f>CONCATENATE(Healthcare_Data_v1__4[[#This Row],[Medical Condition]],Healthcare_Data_v1__4[[#This Row],[Duration]])</f>
        <v>HypertensionLow</v>
      </c>
      <c r="U3264">
        <f>MONTH(Healthcare_Data_v1__4[[#This Row],[Date of Admission]])</f>
        <v>5</v>
      </c>
      <c r="V3264">
        <f>YEAR(Healthcare_Data_v1__4[[#This Row],[Date of Admission]])</f>
        <v>2021</v>
      </c>
      <c r="W3264">
        <f>DAY(Healthcare_Data_v1__4[[#This Row],[Date of Admission]])</f>
        <v>16</v>
      </c>
    </row>
    <row r="3265" spans="1:23" x14ac:dyDescent="0.3">
      <c r="A3265" t="s">
        <v>20916</v>
      </c>
      <c r="B3265">
        <v>37</v>
      </c>
      <c r="C3265" t="s">
        <v>5</v>
      </c>
      <c r="D3265" t="s">
        <v>16</v>
      </c>
      <c r="E3265" t="s">
        <v>21</v>
      </c>
      <c r="F3265" t="s">
        <v>10</v>
      </c>
      <c r="G3265" s="1">
        <v>44011</v>
      </c>
      <c r="H3265" t="s">
        <v>6426</v>
      </c>
      <c r="I3265" t="s">
        <v>6427</v>
      </c>
      <c r="J3265">
        <v>28260.48172</v>
      </c>
      <c r="K3265" t="s">
        <v>63</v>
      </c>
      <c r="L3265">
        <v>29028</v>
      </c>
      <c r="M3265">
        <v>233</v>
      </c>
      <c r="N3265" t="s">
        <v>48</v>
      </c>
      <c r="O3265" s="1">
        <v>44021</v>
      </c>
      <c r="P3265" t="s">
        <v>60</v>
      </c>
      <c r="Q3265" t="s">
        <v>50</v>
      </c>
      <c r="R3265">
        <f>Healthcare_Data_v1__4[[#This Row],[Discharge Date]]-Healthcare_Data_v1__4[[#This Row],[Date of Admission]]</f>
        <v>10</v>
      </c>
      <c r="S3265" t="str" cm="1">
        <f t="array" ref="S3265">_xlfn.IFS( Healthcare_Data_v1__4[[#This Row],[Days of Stay]]&lt;10,"Low",Healthcare_Data_v1__4[[#This Row],[Days of Stay]]&lt;20,"Med",Healthcare_Data_v1__4[[#This Row],[Days of Stay]]&lt;=30,"High")</f>
        <v>Med</v>
      </c>
      <c r="T3265" t="str">
        <f>CONCATENATE(Healthcare_Data_v1__4[[#This Row],[Medical Condition]],Healthcare_Data_v1__4[[#This Row],[Duration]])</f>
        <v>HypertensionMed</v>
      </c>
      <c r="U3265">
        <f>MONTH(Healthcare_Data_v1__4[[#This Row],[Date of Admission]])</f>
        <v>6</v>
      </c>
      <c r="V3265">
        <f>YEAR(Healthcare_Data_v1__4[[#This Row],[Date of Admission]])</f>
        <v>2020</v>
      </c>
      <c r="W3265">
        <f>DAY(Healthcare_Data_v1__4[[#This Row],[Date of Admission]])</f>
        <v>29</v>
      </c>
    </row>
    <row r="3266" spans="1:23" x14ac:dyDescent="0.3">
      <c r="A3266" t="s">
        <v>20917</v>
      </c>
      <c r="B3266">
        <v>81</v>
      </c>
      <c r="C3266" t="s">
        <v>3</v>
      </c>
      <c r="D3266" t="s">
        <v>16</v>
      </c>
      <c r="E3266" t="s">
        <v>26</v>
      </c>
      <c r="F3266" t="s">
        <v>11</v>
      </c>
      <c r="G3266" s="1">
        <v>43529</v>
      </c>
      <c r="H3266" t="s">
        <v>6428</v>
      </c>
      <c r="I3266" t="s">
        <v>6429</v>
      </c>
      <c r="J3266">
        <v>28253.837390000001</v>
      </c>
      <c r="K3266" t="s">
        <v>66</v>
      </c>
      <c r="L3266">
        <v>75635</v>
      </c>
      <c r="M3266">
        <v>293</v>
      </c>
      <c r="N3266" t="s">
        <v>42</v>
      </c>
      <c r="O3266" s="1">
        <v>43550</v>
      </c>
      <c r="P3266" t="s">
        <v>49</v>
      </c>
      <c r="Q3266" t="s">
        <v>50</v>
      </c>
      <c r="R3266">
        <f>Healthcare_Data_v1__4[[#This Row],[Discharge Date]]-Healthcare_Data_v1__4[[#This Row],[Date of Admission]]</f>
        <v>21</v>
      </c>
      <c r="S3266" t="str" cm="1">
        <f t="array" ref="S3266">_xlfn.IFS( Healthcare_Data_v1__4[[#This Row],[Days of Stay]]&lt;10,"Low",Healthcare_Data_v1__4[[#This Row],[Days of Stay]]&lt;20,"Med",Healthcare_Data_v1__4[[#This Row],[Days of Stay]]&lt;=30,"High")</f>
        <v>High</v>
      </c>
      <c r="T3266" t="str">
        <f>CONCATENATE(Healthcare_Data_v1__4[[#This Row],[Medical Condition]],Healthcare_Data_v1__4[[#This Row],[Duration]])</f>
        <v>CancerHigh</v>
      </c>
      <c r="U3266">
        <f>MONTH(Healthcare_Data_v1__4[[#This Row],[Date of Admission]])</f>
        <v>3</v>
      </c>
      <c r="V3266">
        <f>YEAR(Healthcare_Data_v1__4[[#This Row],[Date of Admission]])</f>
        <v>2019</v>
      </c>
      <c r="W3266">
        <f>DAY(Healthcare_Data_v1__4[[#This Row],[Date of Admission]])</f>
        <v>5</v>
      </c>
    </row>
    <row r="3267" spans="1:23" x14ac:dyDescent="0.3">
      <c r="A3267" t="s">
        <v>20918</v>
      </c>
      <c r="B3267">
        <v>65</v>
      </c>
      <c r="C3267" t="s">
        <v>3</v>
      </c>
      <c r="D3267" t="s">
        <v>16</v>
      </c>
      <c r="E3267" t="s">
        <v>20</v>
      </c>
      <c r="F3267" t="s">
        <v>10</v>
      </c>
      <c r="G3267" s="1">
        <v>45166</v>
      </c>
      <c r="H3267" t="s">
        <v>6430</v>
      </c>
      <c r="I3267" t="s">
        <v>2112</v>
      </c>
      <c r="J3267">
        <v>28253.656599999998</v>
      </c>
      <c r="K3267" t="s">
        <v>47</v>
      </c>
      <c r="L3267">
        <v>24195</v>
      </c>
      <c r="M3267">
        <v>387</v>
      </c>
      <c r="N3267" t="s">
        <v>55</v>
      </c>
      <c r="O3267" s="1">
        <v>45177</v>
      </c>
      <c r="P3267" t="s">
        <v>60</v>
      </c>
      <c r="Q3267" t="s">
        <v>57</v>
      </c>
      <c r="R3267">
        <f>Healthcare_Data_v1__4[[#This Row],[Discharge Date]]-Healthcare_Data_v1__4[[#This Row],[Date of Admission]]</f>
        <v>11</v>
      </c>
      <c r="S3267" t="str" cm="1">
        <f t="array" ref="S3267">_xlfn.IFS( Healthcare_Data_v1__4[[#This Row],[Days of Stay]]&lt;10,"Low",Healthcare_Data_v1__4[[#This Row],[Days of Stay]]&lt;20,"Med",Healthcare_Data_v1__4[[#This Row],[Days of Stay]]&lt;=30,"High")</f>
        <v>Med</v>
      </c>
      <c r="T3267" t="str">
        <f>CONCATENATE(Healthcare_Data_v1__4[[#This Row],[Medical Condition]],Healthcare_Data_v1__4[[#This Row],[Duration]])</f>
        <v>HypertensionMed</v>
      </c>
      <c r="U3267">
        <f>MONTH(Healthcare_Data_v1__4[[#This Row],[Date of Admission]])</f>
        <v>8</v>
      </c>
      <c r="V3267">
        <f>YEAR(Healthcare_Data_v1__4[[#This Row],[Date of Admission]])</f>
        <v>2023</v>
      </c>
      <c r="W3267">
        <f>DAY(Healthcare_Data_v1__4[[#This Row],[Date of Admission]])</f>
        <v>28</v>
      </c>
    </row>
    <row r="3268" spans="1:23" x14ac:dyDescent="0.3">
      <c r="A3268" t="s">
        <v>20919</v>
      </c>
      <c r="B3268">
        <v>44</v>
      </c>
      <c r="C3268" t="s">
        <v>8</v>
      </c>
      <c r="D3268" t="s">
        <v>16</v>
      </c>
      <c r="E3268" t="s">
        <v>22</v>
      </c>
      <c r="F3268" t="s">
        <v>10</v>
      </c>
      <c r="G3268" s="1">
        <v>44445</v>
      </c>
      <c r="H3268" t="s">
        <v>6431</v>
      </c>
      <c r="I3268" t="s">
        <v>6432</v>
      </c>
      <c r="J3268">
        <v>28249.66143</v>
      </c>
      <c r="K3268" t="s">
        <v>66</v>
      </c>
      <c r="L3268">
        <v>27030</v>
      </c>
      <c r="M3268">
        <v>118</v>
      </c>
      <c r="N3268" t="s">
        <v>42</v>
      </c>
      <c r="O3268" s="1">
        <v>44447</v>
      </c>
      <c r="P3268" t="s">
        <v>43</v>
      </c>
      <c r="Q3268" t="s">
        <v>44</v>
      </c>
      <c r="R3268">
        <f>Healthcare_Data_v1__4[[#This Row],[Discharge Date]]-Healthcare_Data_v1__4[[#This Row],[Date of Admission]]</f>
        <v>2</v>
      </c>
      <c r="S3268" t="str" cm="1">
        <f t="array" ref="S3268">_xlfn.IFS( Healthcare_Data_v1__4[[#This Row],[Days of Stay]]&lt;10,"Low",Healthcare_Data_v1__4[[#This Row],[Days of Stay]]&lt;20,"Med",Healthcare_Data_v1__4[[#This Row],[Days of Stay]]&lt;=30,"High")</f>
        <v>Low</v>
      </c>
      <c r="T3268" t="str">
        <f>CONCATENATE(Healthcare_Data_v1__4[[#This Row],[Medical Condition]],Healthcare_Data_v1__4[[#This Row],[Duration]])</f>
        <v>HypertensionLow</v>
      </c>
      <c r="U3268">
        <f>MONTH(Healthcare_Data_v1__4[[#This Row],[Date of Admission]])</f>
        <v>9</v>
      </c>
      <c r="V3268">
        <f>YEAR(Healthcare_Data_v1__4[[#This Row],[Date of Admission]])</f>
        <v>2021</v>
      </c>
      <c r="W3268">
        <f>DAY(Healthcare_Data_v1__4[[#This Row],[Date of Admission]])</f>
        <v>6</v>
      </c>
    </row>
    <row r="3269" spans="1:23" x14ac:dyDescent="0.3">
      <c r="A3269" t="s">
        <v>20920</v>
      </c>
      <c r="B3269">
        <v>30</v>
      </c>
      <c r="C3269" t="s">
        <v>5</v>
      </c>
      <c r="D3269" t="s">
        <v>15</v>
      </c>
      <c r="E3269" t="s">
        <v>25</v>
      </c>
      <c r="F3269" t="s">
        <v>10</v>
      </c>
      <c r="G3269" s="1">
        <v>43915</v>
      </c>
      <c r="H3269" t="s">
        <v>6433</v>
      </c>
      <c r="I3269" t="s">
        <v>6434</v>
      </c>
      <c r="J3269">
        <v>28238.371299999999</v>
      </c>
      <c r="K3269" t="s">
        <v>47</v>
      </c>
      <c r="L3269">
        <v>34658</v>
      </c>
      <c r="M3269">
        <v>121</v>
      </c>
      <c r="N3269" t="s">
        <v>42</v>
      </c>
      <c r="O3269" s="1">
        <v>43921</v>
      </c>
      <c r="P3269" t="s">
        <v>85</v>
      </c>
      <c r="Q3269" t="s">
        <v>57</v>
      </c>
      <c r="R3269">
        <f>Healthcare_Data_v1__4[[#This Row],[Discharge Date]]-Healthcare_Data_v1__4[[#This Row],[Date of Admission]]</f>
        <v>6</v>
      </c>
      <c r="S3269" t="str" cm="1">
        <f t="array" ref="S3269">_xlfn.IFS( Healthcare_Data_v1__4[[#This Row],[Days of Stay]]&lt;10,"Low",Healthcare_Data_v1__4[[#This Row],[Days of Stay]]&lt;20,"Med",Healthcare_Data_v1__4[[#This Row],[Days of Stay]]&lt;=30,"High")</f>
        <v>Low</v>
      </c>
      <c r="T3269" t="str">
        <f>CONCATENATE(Healthcare_Data_v1__4[[#This Row],[Medical Condition]],Healthcare_Data_v1__4[[#This Row],[Duration]])</f>
        <v>HypertensionLow</v>
      </c>
      <c r="U3269">
        <f>MONTH(Healthcare_Data_v1__4[[#This Row],[Date of Admission]])</f>
        <v>3</v>
      </c>
      <c r="V3269">
        <f>YEAR(Healthcare_Data_v1__4[[#This Row],[Date of Admission]])</f>
        <v>2020</v>
      </c>
      <c r="W3269">
        <f>DAY(Healthcare_Data_v1__4[[#This Row],[Date of Admission]])</f>
        <v>25</v>
      </c>
    </row>
    <row r="3270" spans="1:23" x14ac:dyDescent="0.3">
      <c r="A3270" t="s">
        <v>20921</v>
      </c>
      <c r="B3270">
        <v>59</v>
      </c>
      <c r="C3270" t="s">
        <v>3</v>
      </c>
      <c r="D3270" t="s">
        <v>15</v>
      </c>
      <c r="E3270" t="s">
        <v>25</v>
      </c>
      <c r="F3270" t="s">
        <v>9</v>
      </c>
      <c r="G3270" s="1">
        <v>44465</v>
      </c>
      <c r="H3270" t="s">
        <v>6435</v>
      </c>
      <c r="I3270" t="s">
        <v>6436</v>
      </c>
      <c r="J3270">
        <v>28237.805639999999</v>
      </c>
      <c r="K3270" t="s">
        <v>66</v>
      </c>
      <c r="L3270">
        <v>38386</v>
      </c>
      <c r="M3270">
        <v>259</v>
      </c>
      <c r="N3270" t="s">
        <v>42</v>
      </c>
      <c r="O3270" s="1">
        <v>44472</v>
      </c>
      <c r="P3270" t="s">
        <v>85</v>
      </c>
      <c r="Q3270" t="s">
        <v>44</v>
      </c>
      <c r="R3270">
        <f>Healthcare_Data_v1__4[[#This Row],[Discharge Date]]-Healthcare_Data_v1__4[[#This Row],[Date of Admission]]</f>
        <v>7</v>
      </c>
      <c r="S3270" t="str" cm="1">
        <f t="array" ref="S3270">_xlfn.IFS( Healthcare_Data_v1__4[[#This Row],[Days of Stay]]&lt;10,"Low",Healthcare_Data_v1__4[[#This Row],[Days of Stay]]&lt;20,"Med",Healthcare_Data_v1__4[[#This Row],[Days of Stay]]&lt;=30,"High")</f>
        <v>Low</v>
      </c>
      <c r="T3270" t="str">
        <f>CONCATENATE(Healthcare_Data_v1__4[[#This Row],[Medical Condition]],Healthcare_Data_v1__4[[#This Row],[Duration]])</f>
        <v>ArthritisLow</v>
      </c>
      <c r="U3270">
        <f>MONTH(Healthcare_Data_v1__4[[#This Row],[Date of Admission]])</f>
        <v>9</v>
      </c>
      <c r="V3270">
        <f>YEAR(Healthcare_Data_v1__4[[#This Row],[Date of Admission]])</f>
        <v>2021</v>
      </c>
      <c r="W3270">
        <f>DAY(Healthcare_Data_v1__4[[#This Row],[Date of Admission]])</f>
        <v>26</v>
      </c>
    </row>
    <row r="3271" spans="1:23" x14ac:dyDescent="0.3">
      <c r="A3271" t="s">
        <v>5606</v>
      </c>
      <c r="B3271">
        <v>63</v>
      </c>
      <c r="C3271" t="s">
        <v>3</v>
      </c>
      <c r="D3271" t="s">
        <v>15</v>
      </c>
      <c r="E3271" t="s">
        <v>23</v>
      </c>
      <c r="F3271" t="s">
        <v>7</v>
      </c>
      <c r="G3271" s="1">
        <v>45181</v>
      </c>
      <c r="H3271" t="s">
        <v>6437</v>
      </c>
      <c r="I3271" t="s">
        <v>6438</v>
      </c>
      <c r="J3271">
        <v>28221.70868</v>
      </c>
      <c r="K3271" t="s">
        <v>69</v>
      </c>
      <c r="L3271">
        <v>6914</v>
      </c>
      <c r="M3271">
        <v>307</v>
      </c>
      <c r="N3271" t="s">
        <v>55</v>
      </c>
      <c r="O3271" s="1">
        <v>45188</v>
      </c>
      <c r="P3271" t="s">
        <v>85</v>
      </c>
      <c r="Q3271" t="s">
        <v>44</v>
      </c>
      <c r="R3271">
        <f>Healthcare_Data_v1__4[[#This Row],[Discharge Date]]-Healthcare_Data_v1__4[[#This Row],[Date of Admission]]</f>
        <v>7</v>
      </c>
      <c r="S3271" t="str" cm="1">
        <f t="array" ref="S3271">_xlfn.IFS( Healthcare_Data_v1__4[[#This Row],[Days of Stay]]&lt;10,"Low",Healthcare_Data_v1__4[[#This Row],[Days of Stay]]&lt;20,"Med",Healthcare_Data_v1__4[[#This Row],[Days of Stay]]&lt;=30,"High")</f>
        <v>Low</v>
      </c>
      <c r="T3271" t="str">
        <f>CONCATENATE(Healthcare_Data_v1__4[[#This Row],[Medical Condition]],Healthcare_Data_v1__4[[#This Row],[Duration]])</f>
        <v>ObesityLow</v>
      </c>
      <c r="U3271">
        <f>MONTH(Healthcare_Data_v1__4[[#This Row],[Date of Admission]])</f>
        <v>9</v>
      </c>
      <c r="V3271">
        <f>YEAR(Healthcare_Data_v1__4[[#This Row],[Date of Admission]])</f>
        <v>2023</v>
      </c>
      <c r="W3271">
        <f>DAY(Healthcare_Data_v1__4[[#This Row],[Date of Admission]])</f>
        <v>12</v>
      </c>
    </row>
    <row r="3272" spans="1:23" x14ac:dyDescent="0.3">
      <c r="A3272" t="s">
        <v>20922</v>
      </c>
      <c r="B3272">
        <v>61</v>
      </c>
      <c r="C3272" t="s">
        <v>3</v>
      </c>
      <c r="D3272" t="s">
        <v>15</v>
      </c>
      <c r="E3272" t="s">
        <v>21</v>
      </c>
      <c r="F3272" t="s">
        <v>7</v>
      </c>
      <c r="G3272" s="1">
        <v>44116</v>
      </c>
      <c r="H3272" t="s">
        <v>6439</v>
      </c>
      <c r="I3272" t="s">
        <v>6440</v>
      </c>
      <c r="J3272">
        <v>28217.311150000001</v>
      </c>
      <c r="K3272" t="s">
        <v>41</v>
      </c>
      <c r="L3272">
        <v>23181</v>
      </c>
      <c r="M3272">
        <v>175</v>
      </c>
      <c r="N3272" t="s">
        <v>55</v>
      </c>
      <c r="O3272" s="1">
        <v>44127</v>
      </c>
      <c r="P3272" t="s">
        <v>49</v>
      </c>
      <c r="Q3272" t="s">
        <v>57</v>
      </c>
      <c r="R3272">
        <f>Healthcare_Data_v1__4[[#This Row],[Discharge Date]]-Healthcare_Data_v1__4[[#This Row],[Date of Admission]]</f>
        <v>11</v>
      </c>
      <c r="S3272" t="str" cm="1">
        <f t="array" ref="S3272">_xlfn.IFS( Healthcare_Data_v1__4[[#This Row],[Days of Stay]]&lt;10,"Low",Healthcare_Data_v1__4[[#This Row],[Days of Stay]]&lt;20,"Med",Healthcare_Data_v1__4[[#This Row],[Days of Stay]]&lt;=30,"High")</f>
        <v>Med</v>
      </c>
      <c r="T3272" t="str">
        <f>CONCATENATE(Healthcare_Data_v1__4[[#This Row],[Medical Condition]],Healthcare_Data_v1__4[[#This Row],[Duration]])</f>
        <v>ObesityMed</v>
      </c>
      <c r="U3272">
        <f>MONTH(Healthcare_Data_v1__4[[#This Row],[Date of Admission]])</f>
        <v>10</v>
      </c>
      <c r="V3272">
        <f>YEAR(Healthcare_Data_v1__4[[#This Row],[Date of Admission]])</f>
        <v>2020</v>
      </c>
      <c r="W3272">
        <f>DAY(Healthcare_Data_v1__4[[#This Row],[Date of Admission]])</f>
        <v>12</v>
      </c>
    </row>
    <row r="3273" spans="1:23" x14ac:dyDescent="0.3">
      <c r="A3273" t="s">
        <v>20923</v>
      </c>
      <c r="B3273">
        <v>56</v>
      </c>
      <c r="C3273" t="s">
        <v>3</v>
      </c>
      <c r="D3273" t="s">
        <v>16</v>
      </c>
      <c r="E3273" t="s">
        <v>22</v>
      </c>
      <c r="F3273" t="s">
        <v>10</v>
      </c>
      <c r="G3273" s="1">
        <v>43606</v>
      </c>
      <c r="H3273" t="s">
        <v>6441</v>
      </c>
      <c r="I3273" t="s">
        <v>6442</v>
      </c>
      <c r="J3273">
        <v>28213.10182</v>
      </c>
      <c r="K3273" t="s">
        <v>41</v>
      </c>
      <c r="L3273">
        <v>8899</v>
      </c>
      <c r="M3273">
        <v>383</v>
      </c>
      <c r="N3273" t="s">
        <v>48</v>
      </c>
      <c r="O3273" s="1">
        <v>43635</v>
      </c>
      <c r="P3273" t="s">
        <v>85</v>
      </c>
      <c r="Q3273" t="s">
        <v>57</v>
      </c>
      <c r="R3273">
        <f>Healthcare_Data_v1__4[[#This Row],[Discharge Date]]-Healthcare_Data_v1__4[[#This Row],[Date of Admission]]</f>
        <v>29</v>
      </c>
      <c r="S3273" t="str" cm="1">
        <f t="array" ref="S3273">_xlfn.IFS( Healthcare_Data_v1__4[[#This Row],[Days of Stay]]&lt;10,"Low",Healthcare_Data_v1__4[[#This Row],[Days of Stay]]&lt;20,"Med",Healthcare_Data_v1__4[[#This Row],[Days of Stay]]&lt;=30,"High")</f>
        <v>High</v>
      </c>
      <c r="T3273" t="str">
        <f>CONCATENATE(Healthcare_Data_v1__4[[#This Row],[Medical Condition]],Healthcare_Data_v1__4[[#This Row],[Duration]])</f>
        <v>HypertensionHigh</v>
      </c>
      <c r="U3273">
        <f>MONTH(Healthcare_Data_v1__4[[#This Row],[Date of Admission]])</f>
        <v>5</v>
      </c>
      <c r="V3273">
        <f>YEAR(Healthcare_Data_v1__4[[#This Row],[Date of Admission]])</f>
        <v>2019</v>
      </c>
      <c r="W3273">
        <f>DAY(Healthcare_Data_v1__4[[#This Row],[Date of Admission]])</f>
        <v>21</v>
      </c>
    </row>
    <row r="3274" spans="1:23" x14ac:dyDescent="0.3">
      <c r="A3274" t="s">
        <v>20924</v>
      </c>
      <c r="B3274">
        <v>84</v>
      </c>
      <c r="C3274" t="s">
        <v>3</v>
      </c>
      <c r="D3274" t="s">
        <v>16</v>
      </c>
      <c r="E3274" t="s">
        <v>23</v>
      </c>
      <c r="F3274" t="s">
        <v>10</v>
      </c>
      <c r="G3274" s="1">
        <v>44645</v>
      </c>
      <c r="H3274" t="s">
        <v>6443</v>
      </c>
      <c r="I3274" t="s">
        <v>6444</v>
      </c>
      <c r="J3274">
        <v>28207.950929999999</v>
      </c>
      <c r="K3274" t="s">
        <v>41</v>
      </c>
      <c r="L3274">
        <v>34446</v>
      </c>
      <c r="M3274">
        <v>380</v>
      </c>
      <c r="N3274" t="s">
        <v>55</v>
      </c>
      <c r="O3274" s="1">
        <v>44653</v>
      </c>
      <c r="P3274" t="s">
        <v>43</v>
      </c>
      <c r="Q3274" t="s">
        <v>57</v>
      </c>
      <c r="R3274">
        <f>Healthcare_Data_v1__4[[#This Row],[Discharge Date]]-Healthcare_Data_v1__4[[#This Row],[Date of Admission]]</f>
        <v>8</v>
      </c>
      <c r="S3274" t="str" cm="1">
        <f t="array" ref="S3274">_xlfn.IFS( Healthcare_Data_v1__4[[#This Row],[Days of Stay]]&lt;10,"Low",Healthcare_Data_v1__4[[#This Row],[Days of Stay]]&lt;20,"Med",Healthcare_Data_v1__4[[#This Row],[Days of Stay]]&lt;=30,"High")</f>
        <v>Low</v>
      </c>
      <c r="T3274" t="str">
        <f>CONCATENATE(Healthcare_Data_v1__4[[#This Row],[Medical Condition]],Healthcare_Data_v1__4[[#This Row],[Duration]])</f>
        <v>HypertensionLow</v>
      </c>
      <c r="U3274">
        <f>MONTH(Healthcare_Data_v1__4[[#This Row],[Date of Admission]])</f>
        <v>3</v>
      </c>
      <c r="V3274">
        <f>YEAR(Healthcare_Data_v1__4[[#This Row],[Date of Admission]])</f>
        <v>2022</v>
      </c>
      <c r="W3274">
        <f>DAY(Healthcare_Data_v1__4[[#This Row],[Date of Admission]])</f>
        <v>25</v>
      </c>
    </row>
    <row r="3275" spans="1:23" x14ac:dyDescent="0.3">
      <c r="A3275" t="s">
        <v>6445</v>
      </c>
      <c r="B3275">
        <v>44</v>
      </c>
      <c r="C3275" t="s">
        <v>8</v>
      </c>
      <c r="D3275" t="s">
        <v>16</v>
      </c>
      <c r="E3275" t="s">
        <v>26</v>
      </c>
      <c r="F3275" t="s">
        <v>4</v>
      </c>
      <c r="G3275" s="1">
        <v>45169</v>
      </c>
      <c r="H3275" t="s">
        <v>6446</v>
      </c>
      <c r="I3275" t="s">
        <v>6447</v>
      </c>
      <c r="J3275">
        <v>28202.1666</v>
      </c>
      <c r="K3275" t="s">
        <v>69</v>
      </c>
      <c r="L3275">
        <v>13620</v>
      </c>
      <c r="M3275">
        <v>241</v>
      </c>
      <c r="N3275" t="s">
        <v>48</v>
      </c>
      <c r="O3275" s="1">
        <v>45186</v>
      </c>
      <c r="P3275" t="s">
        <v>49</v>
      </c>
      <c r="Q3275" t="s">
        <v>50</v>
      </c>
      <c r="R3275">
        <f>Healthcare_Data_v1__4[[#This Row],[Discharge Date]]-Healthcare_Data_v1__4[[#This Row],[Date of Admission]]</f>
        <v>17</v>
      </c>
      <c r="S3275" t="str" cm="1">
        <f t="array" ref="S3275">_xlfn.IFS( Healthcare_Data_v1__4[[#This Row],[Days of Stay]]&lt;10,"Low",Healthcare_Data_v1__4[[#This Row],[Days of Stay]]&lt;20,"Med",Healthcare_Data_v1__4[[#This Row],[Days of Stay]]&lt;=30,"High")</f>
        <v>Med</v>
      </c>
      <c r="T3275" t="str">
        <f>CONCATENATE(Healthcare_Data_v1__4[[#This Row],[Medical Condition]],Healthcare_Data_v1__4[[#This Row],[Duration]])</f>
        <v>DiabetesMed</v>
      </c>
      <c r="U3275">
        <f>MONTH(Healthcare_Data_v1__4[[#This Row],[Date of Admission]])</f>
        <v>8</v>
      </c>
      <c r="V3275">
        <f>YEAR(Healthcare_Data_v1__4[[#This Row],[Date of Admission]])</f>
        <v>2023</v>
      </c>
      <c r="W3275">
        <f>DAY(Healthcare_Data_v1__4[[#This Row],[Date of Admission]])</f>
        <v>31</v>
      </c>
    </row>
    <row r="3276" spans="1:23" x14ac:dyDescent="0.3">
      <c r="A3276" t="s">
        <v>20925</v>
      </c>
      <c r="B3276">
        <v>61</v>
      </c>
      <c r="C3276" t="s">
        <v>3</v>
      </c>
      <c r="D3276" t="s">
        <v>15</v>
      </c>
      <c r="E3276" t="s">
        <v>24</v>
      </c>
      <c r="F3276" t="s">
        <v>10</v>
      </c>
      <c r="G3276" s="1">
        <v>44042</v>
      </c>
      <c r="H3276" t="s">
        <v>6448</v>
      </c>
      <c r="I3276" t="s">
        <v>6449</v>
      </c>
      <c r="J3276">
        <v>28196.869750000002</v>
      </c>
      <c r="K3276" t="s">
        <v>63</v>
      </c>
      <c r="L3276">
        <v>1997</v>
      </c>
      <c r="M3276">
        <v>388</v>
      </c>
      <c r="N3276" t="s">
        <v>42</v>
      </c>
      <c r="O3276" s="1">
        <v>44047</v>
      </c>
      <c r="P3276" t="s">
        <v>49</v>
      </c>
      <c r="Q3276" t="s">
        <v>44</v>
      </c>
      <c r="R3276">
        <f>Healthcare_Data_v1__4[[#This Row],[Discharge Date]]-Healthcare_Data_v1__4[[#This Row],[Date of Admission]]</f>
        <v>5</v>
      </c>
      <c r="S3276" t="str" cm="1">
        <f t="array" ref="S3276">_xlfn.IFS( Healthcare_Data_v1__4[[#This Row],[Days of Stay]]&lt;10,"Low",Healthcare_Data_v1__4[[#This Row],[Days of Stay]]&lt;20,"Med",Healthcare_Data_v1__4[[#This Row],[Days of Stay]]&lt;=30,"High")</f>
        <v>Low</v>
      </c>
      <c r="T3276" t="str">
        <f>CONCATENATE(Healthcare_Data_v1__4[[#This Row],[Medical Condition]],Healthcare_Data_v1__4[[#This Row],[Duration]])</f>
        <v>HypertensionLow</v>
      </c>
      <c r="U3276">
        <f>MONTH(Healthcare_Data_v1__4[[#This Row],[Date of Admission]])</f>
        <v>7</v>
      </c>
      <c r="V3276">
        <f>YEAR(Healthcare_Data_v1__4[[#This Row],[Date of Admission]])</f>
        <v>2020</v>
      </c>
      <c r="W3276">
        <f>DAY(Healthcare_Data_v1__4[[#This Row],[Date of Admission]])</f>
        <v>30</v>
      </c>
    </row>
    <row r="3277" spans="1:23" x14ac:dyDescent="0.3">
      <c r="A3277" t="s">
        <v>20926</v>
      </c>
      <c r="B3277">
        <v>64</v>
      </c>
      <c r="C3277" t="s">
        <v>3</v>
      </c>
      <c r="D3277" t="s">
        <v>15</v>
      </c>
      <c r="E3277" t="s">
        <v>21</v>
      </c>
      <c r="F3277" t="s">
        <v>7</v>
      </c>
      <c r="G3277" s="1">
        <v>44668</v>
      </c>
      <c r="H3277" t="s">
        <v>6450</v>
      </c>
      <c r="I3277" t="s">
        <v>6451</v>
      </c>
      <c r="J3277">
        <v>28193.879570000001</v>
      </c>
      <c r="K3277" t="s">
        <v>47</v>
      </c>
      <c r="L3277">
        <v>22444</v>
      </c>
      <c r="M3277">
        <v>359</v>
      </c>
      <c r="N3277" t="s">
        <v>42</v>
      </c>
      <c r="O3277" s="1">
        <v>44670</v>
      </c>
      <c r="P3277" t="s">
        <v>43</v>
      </c>
      <c r="Q3277" t="s">
        <v>50</v>
      </c>
      <c r="R3277">
        <f>Healthcare_Data_v1__4[[#This Row],[Discharge Date]]-Healthcare_Data_v1__4[[#This Row],[Date of Admission]]</f>
        <v>2</v>
      </c>
      <c r="S3277" t="str" cm="1">
        <f t="array" ref="S3277">_xlfn.IFS( Healthcare_Data_v1__4[[#This Row],[Days of Stay]]&lt;10,"Low",Healthcare_Data_v1__4[[#This Row],[Days of Stay]]&lt;20,"Med",Healthcare_Data_v1__4[[#This Row],[Days of Stay]]&lt;=30,"High")</f>
        <v>Low</v>
      </c>
      <c r="T3277" t="str">
        <f>CONCATENATE(Healthcare_Data_v1__4[[#This Row],[Medical Condition]],Healthcare_Data_v1__4[[#This Row],[Duration]])</f>
        <v>ObesityLow</v>
      </c>
      <c r="U3277">
        <f>MONTH(Healthcare_Data_v1__4[[#This Row],[Date of Admission]])</f>
        <v>4</v>
      </c>
      <c r="V3277">
        <f>YEAR(Healthcare_Data_v1__4[[#This Row],[Date of Admission]])</f>
        <v>2022</v>
      </c>
      <c r="W3277">
        <f>DAY(Healthcare_Data_v1__4[[#This Row],[Date of Admission]])</f>
        <v>17</v>
      </c>
    </row>
    <row r="3278" spans="1:23" x14ac:dyDescent="0.3">
      <c r="A3278" t="s">
        <v>20927</v>
      </c>
      <c r="B3278">
        <v>69</v>
      </c>
      <c r="C3278" t="s">
        <v>3</v>
      </c>
      <c r="D3278" t="s">
        <v>16</v>
      </c>
      <c r="E3278" t="s">
        <v>21</v>
      </c>
      <c r="F3278" t="s">
        <v>11</v>
      </c>
      <c r="G3278" s="1">
        <v>43694</v>
      </c>
      <c r="H3278" t="s">
        <v>6452</v>
      </c>
      <c r="I3278" t="s">
        <v>6453</v>
      </c>
      <c r="J3278">
        <v>28193.412759999999</v>
      </c>
      <c r="K3278" t="s">
        <v>63</v>
      </c>
      <c r="L3278">
        <v>39353</v>
      </c>
      <c r="M3278">
        <v>371</v>
      </c>
      <c r="N3278" t="s">
        <v>48</v>
      </c>
      <c r="O3278" s="1">
        <v>43701</v>
      </c>
      <c r="P3278" t="s">
        <v>56</v>
      </c>
      <c r="Q3278" t="s">
        <v>57</v>
      </c>
      <c r="R3278">
        <f>Healthcare_Data_v1__4[[#This Row],[Discharge Date]]-Healthcare_Data_v1__4[[#This Row],[Date of Admission]]</f>
        <v>7</v>
      </c>
      <c r="S3278" t="str" cm="1">
        <f t="array" ref="S3278">_xlfn.IFS( Healthcare_Data_v1__4[[#This Row],[Days of Stay]]&lt;10,"Low",Healthcare_Data_v1__4[[#This Row],[Days of Stay]]&lt;20,"Med",Healthcare_Data_v1__4[[#This Row],[Days of Stay]]&lt;=30,"High")</f>
        <v>Low</v>
      </c>
      <c r="T3278" t="str">
        <f>CONCATENATE(Healthcare_Data_v1__4[[#This Row],[Medical Condition]],Healthcare_Data_v1__4[[#This Row],[Duration]])</f>
        <v>CancerLow</v>
      </c>
      <c r="U3278">
        <f>MONTH(Healthcare_Data_v1__4[[#This Row],[Date of Admission]])</f>
        <v>8</v>
      </c>
      <c r="V3278">
        <f>YEAR(Healthcare_Data_v1__4[[#This Row],[Date of Admission]])</f>
        <v>2019</v>
      </c>
      <c r="W3278">
        <f>DAY(Healthcare_Data_v1__4[[#This Row],[Date of Admission]])</f>
        <v>17</v>
      </c>
    </row>
    <row r="3279" spans="1:23" x14ac:dyDescent="0.3">
      <c r="A3279" t="s">
        <v>20928</v>
      </c>
      <c r="B3279">
        <v>30</v>
      </c>
      <c r="C3279" t="s">
        <v>5</v>
      </c>
      <c r="D3279" t="s">
        <v>16</v>
      </c>
      <c r="E3279" t="s">
        <v>19</v>
      </c>
      <c r="F3279" t="s">
        <v>6</v>
      </c>
      <c r="G3279" s="1">
        <v>45213</v>
      </c>
      <c r="H3279" t="s">
        <v>6454</v>
      </c>
      <c r="I3279" t="s">
        <v>6455</v>
      </c>
      <c r="J3279">
        <v>28187.112509999999</v>
      </c>
      <c r="K3279" t="s">
        <v>66</v>
      </c>
      <c r="L3279">
        <v>19938</v>
      </c>
      <c r="M3279">
        <v>244</v>
      </c>
      <c r="N3279" t="s">
        <v>48</v>
      </c>
      <c r="O3279" s="1">
        <v>45240</v>
      </c>
      <c r="P3279" t="s">
        <v>56</v>
      </c>
      <c r="Q3279" t="s">
        <v>44</v>
      </c>
      <c r="R3279">
        <f>Healthcare_Data_v1__4[[#This Row],[Discharge Date]]-Healthcare_Data_v1__4[[#This Row],[Date of Admission]]</f>
        <v>27</v>
      </c>
      <c r="S3279" t="str" cm="1">
        <f t="array" ref="S3279">_xlfn.IFS( Healthcare_Data_v1__4[[#This Row],[Days of Stay]]&lt;10,"Low",Healthcare_Data_v1__4[[#This Row],[Days of Stay]]&lt;20,"Med",Healthcare_Data_v1__4[[#This Row],[Days of Stay]]&lt;=30,"High")</f>
        <v>High</v>
      </c>
      <c r="T3279" t="str">
        <f>CONCATENATE(Healthcare_Data_v1__4[[#This Row],[Medical Condition]],Healthcare_Data_v1__4[[#This Row],[Duration]])</f>
        <v>AsthmaHigh</v>
      </c>
      <c r="U3279">
        <f>MONTH(Healthcare_Data_v1__4[[#This Row],[Date of Admission]])</f>
        <v>10</v>
      </c>
      <c r="V3279">
        <f>YEAR(Healthcare_Data_v1__4[[#This Row],[Date of Admission]])</f>
        <v>2023</v>
      </c>
      <c r="W3279">
        <f>DAY(Healthcare_Data_v1__4[[#This Row],[Date of Admission]])</f>
        <v>14</v>
      </c>
    </row>
    <row r="3280" spans="1:23" x14ac:dyDescent="0.3">
      <c r="A3280" t="s">
        <v>6456</v>
      </c>
      <c r="B3280">
        <v>78</v>
      </c>
      <c r="C3280" t="s">
        <v>3</v>
      </c>
      <c r="D3280" t="s">
        <v>16</v>
      </c>
      <c r="E3280" t="s">
        <v>26</v>
      </c>
      <c r="F3280" t="s">
        <v>10</v>
      </c>
      <c r="G3280" s="1">
        <v>44630</v>
      </c>
      <c r="H3280" t="s">
        <v>6457</v>
      </c>
      <c r="I3280" t="s">
        <v>4737</v>
      </c>
      <c r="J3280">
        <v>28183.618060000001</v>
      </c>
      <c r="K3280" t="s">
        <v>69</v>
      </c>
      <c r="L3280">
        <v>26556</v>
      </c>
      <c r="M3280">
        <v>288</v>
      </c>
      <c r="N3280" t="s">
        <v>48</v>
      </c>
      <c r="O3280" s="1">
        <v>44631</v>
      </c>
      <c r="P3280" t="s">
        <v>49</v>
      </c>
      <c r="Q3280" t="s">
        <v>50</v>
      </c>
      <c r="R3280">
        <f>Healthcare_Data_v1__4[[#This Row],[Discharge Date]]-Healthcare_Data_v1__4[[#This Row],[Date of Admission]]</f>
        <v>1</v>
      </c>
      <c r="S3280" t="str" cm="1">
        <f t="array" ref="S3280">_xlfn.IFS( Healthcare_Data_v1__4[[#This Row],[Days of Stay]]&lt;10,"Low",Healthcare_Data_v1__4[[#This Row],[Days of Stay]]&lt;20,"Med",Healthcare_Data_v1__4[[#This Row],[Days of Stay]]&lt;=30,"High")</f>
        <v>Low</v>
      </c>
      <c r="T3280" t="str">
        <f>CONCATENATE(Healthcare_Data_v1__4[[#This Row],[Medical Condition]],Healthcare_Data_v1__4[[#This Row],[Duration]])</f>
        <v>HypertensionLow</v>
      </c>
      <c r="U3280">
        <f>MONTH(Healthcare_Data_v1__4[[#This Row],[Date of Admission]])</f>
        <v>3</v>
      </c>
      <c r="V3280">
        <f>YEAR(Healthcare_Data_v1__4[[#This Row],[Date of Admission]])</f>
        <v>2022</v>
      </c>
      <c r="W3280">
        <f>DAY(Healthcare_Data_v1__4[[#This Row],[Date of Admission]])</f>
        <v>10</v>
      </c>
    </row>
    <row r="3281" spans="1:23" x14ac:dyDescent="0.3">
      <c r="A3281" t="s">
        <v>20929</v>
      </c>
      <c r="B3281">
        <v>77</v>
      </c>
      <c r="C3281" t="s">
        <v>3</v>
      </c>
      <c r="D3281" t="s">
        <v>16</v>
      </c>
      <c r="E3281" t="s">
        <v>26</v>
      </c>
      <c r="F3281" t="s">
        <v>9</v>
      </c>
      <c r="G3281" s="1">
        <v>44347</v>
      </c>
      <c r="H3281" t="s">
        <v>6458</v>
      </c>
      <c r="I3281" t="s">
        <v>6459</v>
      </c>
      <c r="J3281">
        <v>28183.523420000001</v>
      </c>
      <c r="K3281" t="s">
        <v>69</v>
      </c>
      <c r="L3281">
        <v>29263</v>
      </c>
      <c r="M3281">
        <v>367</v>
      </c>
      <c r="N3281" t="s">
        <v>55</v>
      </c>
      <c r="O3281" s="1">
        <v>44377</v>
      </c>
      <c r="P3281" t="s">
        <v>49</v>
      </c>
      <c r="Q3281" t="s">
        <v>50</v>
      </c>
      <c r="R3281">
        <f>Healthcare_Data_v1__4[[#This Row],[Discharge Date]]-Healthcare_Data_v1__4[[#This Row],[Date of Admission]]</f>
        <v>30</v>
      </c>
      <c r="S3281" t="str" cm="1">
        <f t="array" ref="S3281">_xlfn.IFS( Healthcare_Data_v1__4[[#This Row],[Days of Stay]]&lt;10,"Low",Healthcare_Data_v1__4[[#This Row],[Days of Stay]]&lt;20,"Med",Healthcare_Data_v1__4[[#This Row],[Days of Stay]]&lt;=30,"High")</f>
        <v>High</v>
      </c>
      <c r="T3281" t="str">
        <f>CONCATENATE(Healthcare_Data_v1__4[[#This Row],[Medical Condition]],Healthcare_Data_v1__4[[#This Row],[Duration]])</f>
        <v>ArthritisHigh</v>
      </c>
      <c r="U3281">
        <f>MONTH(Healthcare_Data_v1__4[[#This Row],[Date of Admission]])</f>
        <v>5</v>
      </c>
      <c r="V3281">
        <f>YEAR(Healthcare_Data_v1__4[[#This Row],[Date of Admission]])</f>
        <v>2021</v>
      </c>
      <c r="W3281">
        <f>DAY(Healthcare_Data_v1__4[[#This Row],[Date of Admission]])</f>
        <v>31</v>
      </c>
    </row>
    <row r="3282" spans="1:23" x14ac:dyDescent="0.3">
      <c r="A3282" t="s">
        <v>20930</v>
      </c>
      <c r="B3282">
        <v>37</v>
      </c>
      <c r="C3282" t="s">
        <v>5</v>
      </c>
      <c r="D3282" t="s">
        <v>16</v>
      </c>
      <c r="E3282" t="s">
        <v>20</v>
      </c>
      <c r="F3282" t="s">
        <v>6</v>
      </c>
      <c r="G3282" s="1">
        <v>44942</v>
      </c>
      <c r="H3282" t="s">
        <v>6460</v>
      </c>
      <c r="I3282" t="s">
        <v>6461</v>
      </c>
      <c r="J3282">
        <v>28170.256669999999</v>
      </c>
      <c r="K3282" t="s">
        <v>66</v>
      </c>
      <c r="L3282">
        <v>13782</v>
      </c>
      <c r="M3282">
        <v>486</v>
      </c>
      <c r="N3282" t="s">
        <v>42</v>
      </c>
      <c r="O3282" s="1">
        <v>44955</v>
      </c>
      <c r="P3282" t="s">
        <v>49</v>
      </c>
      <c r="Q3282" t="s">
        <v>50</v>
      </c>
      <c r="R3282">
        <f>Healthcare_Data_v1__4[[#This Row],[Discharge Date]]-Healthcare_Data_v1__4[[#This Row],[Date of Admission]]</f>
        <v>13</v>
      </c>
      <c r="S3282" t="str" cm="1">
        <f t="array" ref="S3282">_xlfn.IFS( Healthcare_Data_v1__4[[#This Row],[Days of Stay]]&lt;10,"Low",Healthcare_Data_v1__4[[#This Row],[Days of Stay]]&lt;20,"Med",Healthcare_Data_v1__4[[#This Row],[Days of Stay]]&lt;=30,"High")</f>
        <v>Med</v>
      </c>
      <c r="T3282" t="str">
        <f>CONCATENATE(Healthcare_Data_v1__4[[#This Row],[Medical Condition]],Healthcare_Data_v1__4[[#This Row],[Duration]])</f>
        <v>AsthmaMed</v>
      </c>
      <c r="U3282">
        <f>MONTH(Healthcare_Data_v1__4[[#This Row],[Date of Admission]])</f>
        <v>1</v>
      </c>
      <c r="V3282">
        <f>YEAR(Healthcare_Data_v1__4[[#This Row],[Date of Admission]])</f>
        <v>2023</v>
      </c>
      <c r="W3282">
        <f>DAY(Healthcare_Data_v1__4[[#This Row],[Date of Admission]])</f>
        <v>16</v>
      </c>
    </row>
    <row r="3283" spans="1:23" x14ac:dyDescent="0.3">
      <c r="A3283" t="s">
        <v>20931</v>
      </c>
      <c r="B3283">
        <v>78</v>
      </c>
      <c r="C3283" t="s">
        <v>3</v>
      </c>
      <c r="D3283" t="s">
        <v>15</v>
      </c>
      <c r="E3283" t="s">
        <v>19</v>
      </c>
      <c r="F3283" t="s">
        <v>7</v>
      </c>
      <c r="G3283" s="1">
        <v>43481</v>
      </c>
      <c r="H3283" t="s">
        <v>6462</v>
      </c>
      <c r="I3283" t="s">
        <v>6463</v>
      </c>
      <c r="J3283">
        <v>28156.641199999998</v>
      </c>
      <c r="K3283" t="s">
        <v>41</v>
      </c>
      <c r="L3283">
        <v>15101</v>
      </c>
      <c r="M3283">
        <v>257</v>
      </c>
      <c r="N3283" t="s">
        <v>42</v>
      </c>
      <c r="O3283" s="1">
        <v>43503</v>
      </c>
      <c r="P3283" t="s">
        <v>49</v>
      </c>
      <c r="Q3283" t="s">
        <v>57</v>
      </c>
      <c r="R3283">
        <f>Healthcare_Data_v1__4[[#This Row],[Discharge Date]]-Healthcare_Data_v1__4[[#This Row],[Date of Admission]]</f>
        <v>22</v>
      </c>
      <c r="S3283" t="str" cm="1">
        <f t="array" ref="S3283">_xlfn.IFS( Healthcare_Data_v1__4[[#This Row],[Days of Stay]]&lt;10,"Low",Healthcare_Data_v1__4[[#This Row],[Days of Stay]]&lt;20,"Med",Healthcare_Data_v1__4[[#This Row],[Days of Stay]]&lt;=30,"High")</f>
        <v>High</v>
      </c>
      <c r="T3283" t="str">
        <f>CONCATENATE(Healthcare_Data_v1__4[[#This Row],[Medical Condition]],Healthcare_Data_v1__4[[#This Row],[Duration]])</f>
        <v>ObesityHigh</v>
      </c>
      <c r="U3283">
        <f>MONTH(Healthcare_Data_v1__4[[#This Row],[Date of Admission]])</f>
        <v>1</v>
      </c>
      <c r="V3283">
        <f>YEAR(Healthcare_Data_v1__4[[#This Row],[Date of Admission]])</f>
        <v>2019</v>
      </c>
      <c r="W3283">
        <f>DAY(Healthcare_Data_v1__4[[#This Row],[Date of Admission]])</f>
        <v>16</v>
      </c>
    </row>
    <row r="3284" spans="1:23" x14ac:dyDescent="0.3">
      <c r="A3284" t="s">
        <v>20932</v>
      </c>
      <c r="B3284">
        <v>80</v>
      </c>
      <c r="C3284" t="s">
        <v>3</v>
      </c>
      <c r="D3284" t="s">
        <v>16</v>
      </c>
      <c r="E3284" t="s">
        <v>22</v>
      </c>
      <c r="F3284" t="s">
        <v>11</v>
      </c>
      <c r="G3284" s="1">
        <v>44692</v>
      </c>
      <c r="H3284" t="s">
        <v>6464</v>
      </c>
      <c r="I3284" t="s">
        <v>6465</v>
      </c>
      <c r="J3284">
        <v>28140.015650000001</v>
      </c>
      <c r="K3284" t="s">
        <v>66</v>
      </c>
      <c r="L3284">
        <v>39690</v>
      </c>
      <c r="M3284">
        <v>376</v>
      </c>
      <c r="N3284" t="s">
        <v>48</v>
      </c>
      <c r="O3284" s="1">
        <v>44710</v>
      </c>
      <c r="P3284" t="s">
        <v>49</v>
      </c>
      <c r="Q3284" t="s">
        <v>44</v>
      </c>
      <c r="R3284">
        <f>Healthcare_Data_v1__4[[#This Row],[Discharge Date]]-Healthcare_Data_v1__4[[#This Row],[Date of Admission]]</f>
        <v>18</v>
      </c>
      <c r="S3284" t="str" cm="1">
        <f t="array" ref="S3284">_xlfn.IFS( Healthcare_Data_v1__4[[#This Row],[Days of Stay]]&lt;10,"Low",Healthcare_Data_v1__4[[#This Row],[Days of Stay]]&lt;20,"Med",Healthcare_Data_v1__4[[#This Row],[Days of Stay]]&lt;=30,"High")</f>
        <v>Med</v>
      </c>
      <c r="T3284" t="str">
        <f>CONCATENATE(Healthcare_Data_v1__4[[#This Row],[Medical Condition]],Healthcare_Data_v1__4[[#This Row],[Duration]])</f>
        <v>CancerMed</v>
      </c>
      <c r="U3284">
        <f>MONTH(Healthcare_Data_v1__4[[#This Row],[Date of Admission]])</f>
        <v>5</v>
      </c>
      <c r="V3284">
        <f>YEAR(Healthcare_Data_v1__4[[#This Row],[Date of Admission]])</f>
        <v>2022</v>
      </c>
      <c r="W3284">
        <f>DAY(Healthcare_Data_v1__4[[#This Row],[Date of Admission]])</f>
        <v>11</v>
      </c>
    </row>
    <row r="3285" spans="1:23" x14ac:dyDescent="0.3">
      <c r="A3285" t="s">
        <v>20933</v>
      </c>
      <c r="B3285">
        <v>78</v>
      </c>
      <c r="C3285" t="s">
        <v>3</v>
      </c>
      <c r="D3285" t="s">
        <v>16</v>
      </c>
      <c r="E3285" t="s">
        <v>26</v>
      </c>
      <c r="F3285" t="s">
        <v>9</v>
      </c>
      <c r="G3285" s="1">
        <v>44009</v>
      </c>
      <c r="H3285" t="s">
        <v>6466</v>
      </c>
      <c r="I3285" t="s">
        <v>6467</v>
      </c>
      <c r="J3285">
        <v>28133.519349999999</v>
      </c>
      <c r="K3285" t="s">
        <v>47</v>
      </c>
      <c r="L3285">
        <v>22091</v>
      </c>
      <c r="M3285">
        <v>387</v>
      </c>
      <c r="N3285" t="s">
        <v>42</v>
      </c>
      <c r="O3285" s="1">
        <v>44024</v>
      </c>
      <c r="P3285" t="s">
        <v>85</v>
      </c>
      <c r="Q3285" t="s">
        <v>50</v>
      </c>
      <c r="R3285">
        <f>Healthcare_Data_v1__4[[#This Row],[Discharge Date]]-Healthcare_Data_v1__4[[#This Row],[Date of Admission]]</f>
        <v>15</v>
      </c>
      <c r="S3285" t="str" cm="1">
        <f t="array" ref="S3285">_xlfn.IFS( Healthcare_Data_v1__4[[#This Row],[Days of Stay]]&lt;10,"Low",Healthcare_Data_v1__4[[#This Row],[Days of Stay]]&lt;20,"Med",Healthcare_Data_v1__4[[#This Row],[Days of Stay]]&lt;=30,"High")</f>
        <v>Med</v>
      </c>
      <c r="T3285" t="str">
        <f>CONCATENATE(Healthcare_Data_v1__4[[#This Row],[Medical Condition]],Healthcare_Data_v1__4[[#This Row],[Duration]])</f>
        <v>ArthritisMed</v>
      </c>
      <c r="U3285">
        <f>MONTH(Healthcare_Data_v1__4[[#This Row],[Date of Admission]])</f>
        <v>6</v>
      </c>
      <c r="V3285">
        <f>YEAR(Healthcare_Data_v1__4[[#This Row],[Date of Admission]])</f>
        <v>2020</v>
      </c>
      <c r="W3285">
        <f>DAY(Healthcare_Data_v1__4[[#This Row],[Date of Admission]])</f>
        <v>27</v>
      </c>
    </row>
    <row r="3286" spans="1:23" x14ac:dyDescent="0.3">
      <c r="A3286" t="s">
        <v>6126</v>
      </c>
      <c r="B3286">
        <v>20</v>
      </c>
      <c r="C3286" t="s">
        <v>12</v>
      </c>
      <c r="D3286" t="s">
        <v>16</v>
      </c>
      <c r="E3286" t="s">
        <v>21</v>
      </c>
      <c r="F3286" t="s">
        <v>10</v>
      </c>
      <c r="G3286" s="1">
        <v>44903</v>
      </c>
      <c r="H3286" t="s">
        <v>6468</v>
      </c>
      <c r="I3286" t="s">
        <v>6469</v>
      </c>
      <c r="J3286">
        <v>28133.29895</v>
      </c>
      <c r="K3286" t="s">
        <v>63</v>
      </c>
      <c r="L3286">
        <v>15627</v>
      </c>
      <c r="M3286">
        <v>416</v>
      </c>
      <c r="N3286" t="s">
        <v>48</v>
      </c>
      <c r="O3286" s="1">
        <v>44905</v>
      </c>
      <c r="P3286" t="s">
        <v>85</v>
      </c>
      <c r="Q3286" t="s">
        <v>50</v>
      </c>
      <c r="R3286">
        <f>Healthcare_Data_v1__4[[#This Row],[Discharge Date]]-Healthcare_Data_v1__4[[#This Row],[Date of Admission]]</f>
        <v>2</v>
      </c>
      <c r="S3286" t="str" cm="1">
        <f t="array" ref="S3286">_xlfn.IFS( Healthcare_Data_v1__4[[#This Row],[Days of Stay]]&lt;10,"Low",Healthcare_Data_v1__4[[#This Row],[Days of Stay]]&lt;20,"Med",Healthcare_Data_v1__4[[#This Row],[Days of Stay]]&lt;=30,"High")</f>
        <v>Low</v>
      </c>
      <c r="T3286" t="str">
        <f>CONCATENATE(Healthcare_Data_v1__4[[#This Row],[Medical Condition]],Healthcare_Data_v1__4[[#This Row],[Duration]])</f>
        <v>HypertensionLow</v>
      </c>
      <c r="U3286">
        <f>MONTH(Healthcare_Data_v1__4[[#This Row],[Date of Admission]])</f>
        <v>12</v>
      </c>
      <c r="V3286">
        <f>YEAR(Healthcare_Data_v1__4[[#This Row],[Date of Admission]])</f>
        <v>2022</v>
      </c>
      <c r="W3286">
        <f>DAY(Healthcare_Data_v1__4[[#This Row],[Date of Admission]])</f>
        <v>8</v>
      </c>
    </row>
    <row r="3287" spans="1:23" x14ac:dyDescent="0.3">
      <c r="A3287" t="s">
        <v>20934</v>
      </c>
      <c r="B3287">
        <v>39</v>
      </c>
      <c r="C3287" t="s">
        <v>5</v>
      </c>
      <c r="D3287" t="s">
        <v>15</v>
      </c>
      <c r="E3287" t="s">
        <v>24</v>
      </c>
      <c r="F3287" t="s">
        <v>4</v>
      </c>
      <c r="G3287" s="1">
        <v>43567</v>
      </c>
      <c r="H3287" t="s">
        <v>6470</v>
      </c>
      <c r="I3287" t="s">
        <v>6471</v>
      </c>
      <c r="J3287">
        <v>28116.451789999999</v>
      </c>
      <c r="K3287" t="s">
        <v>41</v>
      </c>
      <c r="L3287">
        <v>26985</v>
      </c>
      <c r="M3287">
        <v>337</v>
      </c>
      <c r="N3287" t="s">
        <v>48</v>
      </c>
      <c r="O3287" s="1">
        <v>43595</v>
      </c>
      <c r="P3287" t="s">
        <v>56</v>
      </c>
      <c r="Q3287" t="s">
        <v>57</v>
      </c>
      <c r="R3287">
        <f>Healthcare_Data_v1__4[[#This Row],[Discharge Date]]-Healthcare_Data_v1__4[[#This Row],[Date of Admission]]</f>
        <v>28</v>
      </c>
      <c r="S3287" t="str" cm="1">
        <f t="array" ref="S3287">_xlfn.IFS( Healthcare_Data_v1__4[[#This Row],[Days of Stay]]&lt;10,"Low",Healthcare_Data_v1__4[[#This Row],[Days of Stay]]&lt;20,"Med",Healthcare_Data_v1__4[[#This Row],[Days of Stay]]&lt;=30,"High")</f>
        <v>High</v>
      </c>
      <c r="T3287" t="str">
        <f>CONCATENATE(Healthcare_Data_v1__4[[#This Row],[Medical Condition]],Healthcare_Data_v1__4[[#This Row],[Duration]])</f>
        <v>DiabetesHigh</v>
      </c>
      <c r="U3287">
        <f>MONTH(Healthcare_Data_v1__4[[#This Row],[Date of Admission]])</f>
        <v>4</v>
      </c>
      <c r="V3287">
        <f>YEAR(Healthcare_Data_v1__4[[#This Row],[Date of Admission]])</f>
        <v>2019</v>
      </c>
      <c r="W3287">
        <f>DAY(Healthcare_Data_v1__4[[#This Row],[Date of Admission]])</f>
        <v>12</v>
      </c>
    </row>
    <row r="3288" spans="1:23" x14ac:dyDescent="0.3">
      <c r="A3288" t="s">
        <v>20935</v>
      </c>
      <c r="B3288">
        <v>24</v>
      </c>
      <c r="C3288" t="s">
        <v>12</v>
      </c>
      <c r="D3288" t="s">
        <v>16</v>
      </c>
      <c r="E3288" t="s">
        <v>22</v>
      </c>
      <c r="F3288" t="s">
        <v>6</v>
      </c>
      <c r="G3288" s="1">
        <v>43540</v>
      </c>
      <c r="H3288" t="s">
        <v>6472</v>
      </c>
      <c r="I3288" t="s">
        <v>453</v>
      </c>
      <c r="J3288">
        <v>28101.668000000001</v>
      </c>
      <c r="K3288" t="s">
        <v>69</v>
      </c>
      <c r="L3288">
        <v>38232</v>
      </c>
      <c r="M3288">
        <v>220</v>
      </c>
      <c r="N3288" t="s">
        <v>42</v>
      </c>
      <c r="O3288" s="1">
        <v>43554</v>
      </c>
      <c r="P3288" t="s">
        <v>60</v>
      </c>
      <c r="Q3288" t="s">
        <v>50</v>
      </c>
      <c r="R3288">
        <f>Healthcare_Data_v1__4[[#This Row],[Discharge Date]]-Healthcare_Data_v1__4[[#This Row],[Date of Admission]]</f>
        <v>14</v>
      </c>
      <c r="S3288" t="str" cm="1">
        <f t="array" ref="S3288">_xlfn.IFS( Healthcare_Data_v1__4[[#This Row],[Days of Stay]]&lt;10,"Low",Healthcare_Data_v1__4[[#This Row],[Days of Stay]]&lt;20,"Med",Healthcare_Data_v1__4[[#This Row],[Days of Stay]]&lt;=30,"High")</f>
        <v>Med</v>
      </c>
      <c r="T3288" t="str">
        <f>CONCATENATE(Healthcare_Data_v1__4[[#This Row],[Medical Condition]],Healthcare_Data_v1__4[[#This Row],[Duration]])</f>
        <v>AsthmaMed</v>
      </c>
      <c r="U3288">
        <f>MONTH(Healthcare_Data_v1__4[[#This Row],[Date of Admission]])</f>
        <v>3</v>
      </c>
      <c r="V3288">
        <f>YEAR(Healthcare_Data_v1__4[[#This Row],[Date of Admission]])</f>
        <v>2019</v>
      </c>
      <c r="W3288">
        <f>DAY(Healthcare_Data_v1__4[[#This Row],[Date of Admission]])</f>
        <v>16</v>
      </c>
    </row>
    <row r="3289" spans="1:23" x14ac:dyDescent="0.3">
      <c r="A3289" t="s">
        <v>20936</v>
      </c>
      <c r="B3289">
        <v>59</v>
      </c>
      <c r="C3289" t="s">
        <v>3</v>
      </c>
      <c r="D3289" t="s">
        <v>15</v>
      </c>
      <c r="E3289" t="s">
        <v>20</v>
      </c>
      <c r="F3289" t="s">
        <v>11</v>
      </c>
      <c r="G3289" s="1">
        <v>43426</v>
      </c>
      <c r="H3289" t="s">
        <v>6473</v>
      </c>
      <c r="I3289" t="s">
        <v>3435</v>
      </c>
      <c r="J3289">
        <v>28100.157640000001</v>
      </c>
      <c r="K3289" t="s">
        <v>66</v>
      </c>
      <c r="L3289">
        <v>41657</v>
      </c>
      <c r="M3289">
        <v>481</v>
      </c>
      <c r="N3289" t="s">
        <v>48</v>
      </c>
      <c r="O3289" s="1">
        <v>43436</v>
      </c>
      <c r="P3289" t="s">
        <v>60</v>
      </c>
      <c r="Q3289" t="s">
        <v>50</v>
      </c>
      <c r="R3289">
        <f>Healthcare_Data_v1__4[[#This Row],[Discharge Date]]-Healthcare_Data_v1__4[[#This Row],[Date of Admission]]</f>
        <v>10</v>
      </c>
      <c r="S3289" t="str" cm="1">
        <f t="array" ref="S3289">_xlfn.IFS( Healthcare_Data_v1__4[[#This Row],[Days of Stay]]&lt;10,"Low",Healthcare_Data_v1__4[[#This Row],[Days of Stay]]&lt;20,"Med",Healthcare_Data_v1__4[[#This Row],[Days of Stay]]&lt;=30,"High")</f>
        <v>Med</v>
      </c>
      <c r="T3289" t="str">
        <f>CONCATENATE(Healthcare_Data_v1__4[[#This Row],[Medical Condition]],Healthcare_Data_v1__4[[#This Row],[Duration]])</f>
        <v>CancerMed</v>
      </c>
      <c r="U3289">
        <f>MONTH(Healthcare_Data_v1__4[[#This Row],[Date of Admission]])</f>
        <v>11</v>
      </c>
      <c r="V3289">
        <f>YEAR(Healthcare_Data_v1__4[[#This Row],[Date of Admission]])</f>
        <v>2018</v>
      </c>
      <c r="W3289">
        <f>DAY(Healthcare_Data_v1__4[[#This Row],[Date of Admission]])</f>
        <v>22</v>
      </c>
    </row>
    <row r="3290" spans="1:23" x14ac:dyDescent="0.3">
      <c r="A3290" t="s">
        <v>20937</v>
      </c>
      <c r="B3290">
        <v>84</v>
      </c>
      <c r="C3290" t="s">
        <v>3</v>
      </c>
      <c r="D3290" t="s">
        <v>15</v>
      </c>
      <c r="E3290" t="s">
        <v>21</v>
      </c>
      <c r="F3290" t="s">
        <v>10</v>
      </c>
      <c r="G3290" s="1">
        <v>45073</v>
      </c>
      <c r="H3290" t="s">
        <v>6474</v>
      </c>
      <c r="I3290" t="s">
        <v>6475</v>
      </c>
      <c r="J3290">
        <v>28095.350289999998</v>
      </c>
      <c r="K3290" t="s">
        <v>41</v>
      </c>
      <c r="L3290">
        <v>13043</v>
      </c>
      <c r="M3290">
        <v>321</v>
      </c>
      <c r="N3290" t="s">
        <v>48</v>
      </c>
      <c r="O3290" s="1">
        <v>45085</v>
      </c>
      <c r="P3290" t="s">
        <v>43</v>
      </c>
      <c r="Q3290" t="s">
        <v>50</v>
      </c>
      <c r="R3290">
        <f>Healthcare_Data_v1__4[[#This Row],[Discharge Date]]-Healthcare_Data_v1__4[[#This Row],[Date of Admission]]</f>
        <v>12</v>
      </c>
      <c r="S3290" t="str" cm="1">
        <f t="array" ref="S3290">_xlfn.IFS( Healthcare_Data_v1__4[[#This Row],[Days of Stay]]&lt;10,"Low",Healthcare_Data_v1__4[[#This Row],[Days of Stay]]&lt;20,"Med",Healthcare_Data_v1__4[[#This Row],[Days of Stay]]&lt;=30,"High")</f>
        <v>Med</v>
      </c>
      <c r="T3290" t="str">
        <f>CONCATENATE(Healthcare_Data_v1__4[[#This Row],[Medical Condition]],Healthcare_Data_v1__4[[#This Row],[Duration]])</f>
        <v>HypertensionMed</v>
      </c>
      <c r="U3290">
        <f>MONTH(Healthcare_Data_v1__4[[#This Row],[Date of Admission]])</f>
        <v>5</v>
      </c>
      <c r="V3290">
        <f>YEAR(Healthcare_Data_v1__4[[#This Row],[Date of Admission]])</f>
        <v>2023</v>
      </c>
      <c r="W3290">
        <f>DAY(Healthcare_Data_v1__4[[#This Row],[Date of Admission]])</f>
        <v>27</v>
      </c>
    </row>
    <row r="3291" spans="1:23" x14ac:dyDescent="0.3">
      <c r="A3291" t="s">
        <v>20938</v>
      </c>
      <c r="B3291">
        <v>66</v>
      </c>
      <c r="C3291" t="s">
        <v>3</v>
      </c>
      <c r="D3291" t="s">
        <v>16</v>
      </c>
      <c r="E3291" t="s">
        <v>19</v>
      </c>
      <c r="F3291" t="s">
        <v>10</v>
      </c>
      <c r="G3291" s="1">
        <v>44218</v>
      </c>
      <c r="H3291" t="s">
        <v>6476</v>
      </c>
      <c r="I3291" t="s">
        <v>6477</v>
      </c>
      <c r="J3291">
        <v>28094.135719999998</v>
      </c>
      <c r="K3291" t="s">
        <v>47</v>
      </c>
      <c r="L3291">
        <v>24664</v>
      </c>
      <c r="M3291">
        <v>128</v>
      </c>
      <c r="N3291" t="s">
        <v>48</v>
      </c>
      <c r="O3291" s="1">
        <v>44237</v>
      </c>
      <c r="P3291" t="s">
        <v>56</v>
      </c>
      <c r="Q3291" t="s">
        <v>50</v>
      </c>
      <c r="R3291">
        <f>Healthcare_Data_v1__4[[#This Row],[Discharge Date]]-Healthcare_Data_v1__4[[#This Row],[Date of Admission]]</f>
        <v>19</v>
      </c>
      <c r="S3291" t="str" cm="1">
        <f t="array" ref="S3291">_xlfn.IFS( Healthcare_Data_v1__4[[#This Row],[Days of Stay]]&lt;10,"Low",Healthcare_Data_v1__4[[#This Row],[Days of Stay]]&lt;20,"Med",Healthcare_Data_v1__4[[#This Row],[Days of Stay]]&lt;=30,"High")</f>
        <v>Med</v>
      </c>
      <c r="T3291" t="str">
        <f>CONCATENATE(Healthcare_Data_v1__4[[#This Row],[Medical Condition]],Healthcare_Data_v1__4[[#This Row],[Duration]])</f>
        <v>HypertensionMed</v>
      </c>
      <c r="U3291">
        <f>MONTH(Healthcare_Data_v1__4[[#This Row],[Date of Admission]])</f>
        <v>1</v>
      </c>
      <c r="V3291">
        <f>YEAR(Healthcare_Data_v1__4[[#This Row],[Date of Admission]])</f>
        <v>2021</v>
      </c>
      <c r="W3291">
        <f>DAY(Healthcare_Data_v1__4[[#This Row],[Date of Admission]])</f>
        <v>22</v>
      </c>
    </row>
    <row r="3292" spans="1:23" x14ac:dyDescent="0.3">
      <c r="A3292" t="s">
        <v>947</v>
      </c>
      <c r="B3292">
        <v>47</v>
      </c>
      <c r="C3292" t="s">
        <v>8</v>
      </c>
      <c r="D3292" t="s">
        <v>16</v>
      </c>
      <c r="E3292" t="s">
        <v>25</v>
      </c>
      <c r="F3292" t="s">
        <v>7</v>
      </c>
      <c r="G3292" s="1">
        <v>44665</v>
      </c>
      <c r="H3292" t="s">
        <v>6478</v>
      </c>
      <c r="I3292" t="s">
        <v>6479</v>
      </c>
      <c r="J3292">
        <v>28084.160810000001</v>
      </c>
      <c r="K3292" t="s">
        <v>41</v>
      </c>
      <c r="L3292">
        <v>19646</v>
      </c>
      <c r="M3292">
        <v>189</v>
      </c>
      <c r="N3292" t="s">
        <v>55</v>
      </c>
      <c r="O3292" s="1">
        <v>44683</v>
      </c>
      <c r="P3292" t="s">
        <v>49</v>
      </c>
      <c r="Q3292" t="s">
        <v>44</v>
      </c>
      <c r="R3292">
        <f>Healthcare_Data_v1__4[[#This Row],[Discharge Date]]-Healthcare_Data_v1__4[[#This Row],[Date of Admission]]</f>
        <v>18</v>
      </c>
      <c r="S3292" t="str" cm="1">
        <f t="array" ref="S3292">_xlfn.IFS( Healthcare_Data_v1__4[[#This Row],[Days of Stay]]&lt;10,"Low",Healthcare_Data_v1__4[[#This Row],[Days of Stay]]&lt;20,"Med",Healthcare_Data_v1__4[[#This Row],[Days of Stay]]&lt;=30,"High")</f>
        <v>Med</v>
      </c>
      <c r="T3292" t="str">
        <f>CONCATENATE(Healthcare_Data_v1__4[[#This Row],[Medical Condition]],Healthcare_Data_v1__4[[#This Row],[Duration]])</f>
        <v>ObesityMed</v>
      </c>
      <c r="U3292">
        <f>MONTH(Healthcare_Data_v1__4[[#This Row],[Date of Admission]])</f>
        <v>4</v>
      </c>
      <c r="V3292">
        <f>YEAR(Healthcare_Data_v1__4[[#This Row],[Date of Admission]])</f>
        <v>2022</v>
      </c>
      <c r="W3292">
        <f>DAY(Healthcare_Data_v1__4[[#This Row],[Date of Admission]])</f>
        <v>14</v>
      </c>
    </row>
    <row r="3293" spans="1:23" x14ac:dyDescent="0.3">
      <c r="A3293" t="s">
        <v>20939</v>
      </c>
      <c r="B3293">
        <v>67</v>
      </c>
      <c r="C3293" t="s">
        <v>3</v>
      </c>
      <c r="D3293" t="s">
        <v>15</v>
      </c>
      <c r="E3293" t="s">
        <v>20</v>
      </c>
      <c r="F3293" t="s">
        <v>11</v>
      </c>
      <c r="G3293" s="1">
        <v>43455</v>
      </c>
      <c r="H3293" t="s">
        <v>6480</v>
      </c>
      <c r="I3293" t="s">
        <v>4758</v>
      </c>
      <c r="J3293">
        <v>28081.502850000001</v>
      </c>
      <c r="K3293" t="s">
        <v>41</v>
      </c>
      <c r="L3293">
        <v>63142</v>
      </c>
      <c r="M3293">
        <v>453</v>
      </c>
      <c r="N3293" t="s">
        <v>48</v>
      </c>
      <c r="O3293" s="1">
        <v>43470</v>
      </c>
      <c r="P3293" t="s">
        <v>43</v>
      </c>
      <c r="Q3293" t="s">
        <v>50</v>
      </c>
      <c r="R3293">
        <f>Healthcare_Data_v1__4[[#This Row],[Discharge Date]]-Healthcare_Data_v1__4[[#This Row],[Date of Admission]]</f>
        <v>15</v>
      </c>
      <c r="S3293" t="str" cm="1">
        <f t="array" ref="S3293">_xlfn.IFS( Healthcare_Data_v1__4[[#This Row],[Days of Stay]]&lt;10,"Low",Healthcare_Data_v1__4[[#This Row],[Days of Stay]]&lt;20,"Med",Healthcare_Data_v1__4[[#This Row],[Days of Stay]]&lt;=30,"High")</f>
        <v>Med</v>
      </c>
      <c r="T3293" t="str">
        <f>CONCATENATE(Healthcare_Data_v1__4[[#This Row],[Medical Condition]],Healthcare_Data_v1__4[[#This Row],[Duration]])</f>
        <v>CancerMed</v>
      </c>
      <c r="U3293">
        <f>MONTH(Healthcare_Data_v1__4[[#This Row],[Date of Admission]])</f>
        <v>12</v>
      </c>
      <c r="V3293">
        <f>YEAR(Healthcare_Data_v1__4[[#This Row],[Date of Admission]])</f>
        <v>2018</v>
      </c>
      <c r="W3293">
        <f>DAY(Healthcare_Data_v1__4[[#This Row],[Date of Admission]])</f>
        <v>21</v>
      </c>
    </row>
    <row r="3294" spans="1:23" x14ac:dyDescent="0.3">
      <c r="A3294" t="s">
        <v>20940</v>
      </c>
      <c r="B3294">
        <v>44</v>
      </c>
      <c r="C3294" t="s">
        <v>8</v>
      </c>
      <c r="D3294" t="s">
        <v>15</v>
      </c>
      <c r="E3294" t="s">
        <v>26</v>
      </c>
      <c r="F3294" t="s">
        <v>7</v>
      </c>
      <c r="G3294" s="1">
        <v>44848</v>
      </c>
      <c r="H3294" t="s">
        <v>6481</v>
      </c>
      <c r="I3294" t="s">
        <v>6482</v>
      </c>
      <c r="J3294">
        <v>28074.37371</v>
      </c>
      <c r="K3294" t="s">
        <v>69</v>
      </c>
      <c r="L3294">
        <v>19060</v>
      </c>
      <c r="M3294">
        <v>101</v>
      </c>
      <c r="N3294" t="s">
        <v>42</v>
      </c>
      <c r="O3294" s="1">
        <v>44869</v>
      </c>
      <c r="P3294" t="s">
        <v>49</v>
      </c>
      <c r="Q3294" t="s">
        <v>50</v>
      </c>
      <c r="R3294">
        <f>Healthcare_Data_v1__4[[#This Row],[Discharge Date]]-Healthcare_Data_v1__4[[#This Row],[Date of Admission]]</f>
        <v>21</v>
      </c>
      <c r="S3294" t="str" cm="1">
        <f t="array" ref="S3294">_xlfn.IFS( Healthcare_Data_v1__4[[#This Row],[Days of Stay]]&lt;10,"Low",Healthcare_Data_v1__4[[#This Row],[Days of Stay]]&lt;20,"Med",Healthcare_Data_v1__4[[#This Row],[Days of Stay]]&lt;=30,"High")</f>
        <v>High</v>
      </c>
      <c r="T3294" t="str">
        <f>CONCATENATE(Healthcare_Data_v1__4[[#This Row],[Medical Condition]],Healthcare_Data_v1__4[[#This Row],[Duration]])</f>
        <v>ObesityHigh</v>
      </c>
      <c r="U3294">
        <f>MONTH(Healthcare_Data_v1__4[[#This Row],[Date of Admission]])</f>
        <v>10</v>
      </c>
      <c r="V3294">
        <f>YEAR(Healthcare_Data_v1__4[[#This Row],[Date of Admission]])</f>
        <v>2022</v>
      </c>
      <c r="W3294">
        <f>DAY(Healthcare_Data_v1__4[[#This Row],[Date of Admission]])</f>
        <v>14</v>
      </c>
    </row>
    <row r="3295" spans="1:23" x14ac:dyDescent="0.3">
      <c r="A3295" t="s">
        <v>2181</v>
      </c>
      <c r="B3295">
        <v>72</v>
      </c>
      <c r="C3295" t="s">
        <v>3</v>
      </c>
      <c r="D3295" t="s">
        <v>15</v>
      </c>
      <c r="E3295" t="s">
        <v>24</v>
      </c>
      <c r="F3295" t="s">
        <v>4</v>
      </c>
      <c r="G3295" s="1">
        <v>44485</v>
      </c>
      <c r="H3295" t="s">
        <v>6483</v>
      </c>
      <c r="I3295" t="s">
        <v>6484</v>
      </c>
      <c r="J3295">
        <v>28067.528020000002</v>
      </c>
      <c r="K3295" t="s">
        <v>69</v>
      </c>
      <c r="L3295">
        <v>21071</v>
      </c>
      <c r="M3295">
        <v>290</v>
      </c>
      <c r="N3295" t="s">
        <v>55</v>
      </c>
      <c r="O3295" s="1">
        <v>44486</v>
      </c>
      <c r="P3295" t="s">
        <v>85</v>
      </c>
      <c r="Q3295" t="s">
        <v>57</v>
      </c>
      <c r="R3295">
        <f>Healthcare_Data_v1__4[[#This Row],[Discharge Date]]-Healthcare_Data_v1__4[[#This Row],[Date of Admission]]</f>
        <v>1</v>
      </c>
      <c r="S3295" t="str" cm="1">
        <f t="array" ref="S3295">_xlfn.IFS( Healthcare_Data_v1__4[[#This Row],[Days of Stay]]&lt;10,"Low",Healthcare_Data_v1__4[[#This Row],[Days of Stay]]&lt;20,"Med",Healthcare_Data_v1__4[[#This Row],[Days of Stay]]&lt;=30,"High")</f>
        <v>Low</v>
      </c>
      <c r="T3295" t="str">
        <f>CONCATENATE(Healthcare_Data_v1__4[[#This Row],[Medical Condition]],Healthcare_Data_v1__4[[#This Row],[Duration]])</f>
        <v>DiabetesLow</v>
      </c>
      <c r="U3295">
        <f>MONTH(Healthcare_Data_v1__4[[#This Row],[Date of Admission]])</f>
        <v>10</v>
      </c>
      <c r="V3295">
        <f>YEAR(Healthcare_Data_v1__4[[#This Row],[Date of Admission]])</f>
        <v>2021</v>
      </c>
      <c r="W3295">
        <f>DAY(Healthcare_Data_v1__4[[#This Row],[Date of Admission]])</f>
        <v>16</v>
      </c>
    </row>
    <row r="3296" spans="1:23" x14ac:dyDescent="0.3">
      <c r="A3296" t="s">
        <v>19826</v>
      </c>
      <c r="B3296">
        <v>70</v>
      </c>
      <c r="C3296" t="s">
        <v>3</v>
      </c>
      <c r="D3296" t="s">
        <v>15</v>
      </c>
      <c r="E3296" t="s">
        <v>19</v>
      </c>
      <c r="F3296" t="s">
        <v>11</v>
      </c>
      <c r="G3296" s="1">
        <v>44995</v>
      </c>
      <c r="H3296" t="s">
        <v>1417</v>
      </c>
      <c r="I3296" t="s">
        <v>6485</v>
      </c>
      <c r="J3296">
        <v>28067.44024</v>
      </c>
      <c r="K3296" t="s">
        <v>69</v>
      </c>
      <c r="L3296">
        <v>24984</v>
      </c>
      <c r="M3296">
        <v>156</v>
      </c>
      <c r="N3296" t="s">
        <v>48</v>
      </c>
      <c r="O3296" s="1">
        <v>44999</v>
      </c>
      <c r="P3296" t="s">
        <v>43</v>
      </c>
      <c r="Q3296" t="s">
        <v>50</v>
      </c>
      <c r="R3296">
        <f>Healthcare_Data_v1__4[[#This Row],[Discharge Date]]-Healthcare_Data_v1__4[[#This Row],[Date of Admission]]</f>
        <v>4</v>
      </c>
      <c r="S3296" t="str" cm="1">
        <f t="array" ref="S3296">_xlfn.IFS( Healthcare_Data_v1__4[[#This Row],[Days of Stay]]&lt;10,"Low",Healthcare_Data_v1__4[[#This Row],[Days of Stay]]&lt;20,"Med",Healthcare_Data_v1__4[[#This Row],[Days of Stay]]&lt;=30,"High")</f>
        <v>Low</v>
      </c>
      <c r="T3296" t="str">
        <f>CONCATENATE(Healthcare_Data_v1__4[[#This Row],[Medical Condition]],Healthcare_Data_v1__4[[#This Row],[Duration]])</f>
        <v>CancerLow</v>
      </c>
      <c r="U3296">
        <f>MONTH(Healthcare_Data_v1__4[[#This Row],[Date of Admission]])</f>
        <v>3</v>
      </c>
      <c r="V3296">
        <f>YEAR(Healthcare_Data_v1__4[[#This Row],[Date of Admission]])</f>
        <v>2023</v>
      </c>
      <c r="W3296">
        <f>DAY(Healthcare_Data_v1__4[[#This Row],[Date of Admission]])</f>
        <v>10</v>
      </c>
    </row>
    <row r="3297" spans="1:23" x14ac:dyDescent="0.3">
      <c r="A3297" t="s">
        <v>20941</v>
      </c>
      <c r="B3297">
        <v>83</v>
      </c>
      <c r="C3297" t="s">
        <v>3</v>
      </c>
      <c r="D3297" t="s">
        <v>16</v>
      </c>
      <c r="E3297" t="s">
        <v>20</v>
      </c>
      <c r="F3297" t="s">
        <v>10</v>
      </c>
      <c r="G3297" s="1">
        <v>43819</v>
      </c>
      <c r="H3297" t="s">
        <v>6486</v>
      </c>
      <c r="I3297" t="s">
        <v>6487</v>
      </c>
      <c r="J3297">
        <v>28060.93793</v>
      </c>
      <c r="K3297" t="s">
        <v>63</v>
      </c>
      <c r="L3297">
        <v>23444</v>
      </c>
      <c r="M3297">
        <v>403</v>
      </c>
      <c r="N3297" t="s">
        <v>42</v>
      </c>
      <c r="O3297" s="1">
        <v>43832</v>
      </c>
      <c r="P3297" t="s">
        <v>85</v>
      </c>
      <c r="Q3297" t="s">
        <v>44</v>
      </c>
      <c r="R3297">
        <f>Healthcare_Data_v1__4[[#This Row],[Discharge Date]]-Healthcare_Data_v1__4[[#This Row],[Date of Admission]]</f>
        <v>13</v>
      </c>
      <c r="S3297" t="str" cm="1">
        <f t="array" ref="S3297">_xlfn.IFS( Healthcare_Data_v1__4[[#This Row],[Days of Stay]]&lt;10,"Low",Healthcare_Data_v1__4[[#This Row],[Days of Stay]]&lt;20,"Med",Healthcare_Data_v1__4[[#This Row],[Days of Stay]]&lt;=30,"High")</f>
        <v>Med</v>
      </c>
      <c r="T3297" t="str">
        <f>CONCATENATE(Healthcare_Data_v1__4[[#This Row],[Medical Condition]],Healthcare_Data_v1__4[[#This Row],[Duration]])</f>
        <v>HypertensionMed</v>
      </c>
      <c r="U3297">
        <f>MONTH(Healthcare_Data_v1__4[[#This Row],[Date of Admission]])</f>
        <v>12</v>
      </c>
      <c r="V3297">
        <f>YEAR(Healthcare_Data_v1__4[[#This Row],[Date of Admission]])</f>
        <v>2019</v>
      </c>
      <c r="W3297">
        <f>DAY(Healthcare_Data_v1__4[[#This Row],[Date of Admission]])</f>
        <v>20</v>
      </c>
    </row>
    <row r="3298" spans="1:23" x14ac:dyDescent="0.3">
      <c r="A3298" t="s">
        <v>20942</v>
      </c>
      <c r="B3298">
        <v>48</v>
      </c>
      <c r="C3298" t="s">
        <v>8</v>
      </c>
      <c r="D3298" t="s">
        <v>15</v>
      </c>
      <c r="E3298" t="s">
        <v>19</v>
      </c>
      <c r="F3298" t="s">
        <v>4</v>
      </c>
      <c r="G3298" s="1">
        <v>43575</v>
      </c>
      <c r="H3298" t="s">
        <v>6488</v>
      </c>
      <c r="I3298" t="s">
        <v>6489</v>
      </c>
      <c r="J3298">
        <v>28028.606449999999</v>
      </c>
      <c r="K3298" t="s">
        <v>63</v>
      </c>
      <c r="L3298">
        <v>55902</v>
      </c>
      <c r="M3298">
        <v>275</v>
      </c>
      <c r="N3298" t="s">
        <v>48</v>
      </c>
      <c r="O3298" s="1">
        <v>43582</v>
      </c>
      <c r="P3298" t="s">
        <v>56</v>
      </c>
      <c r="Q3298" t="s">
        <v>57</v>
      </c>
      <c r="R3298">
        <f>Healthcare_Data_v1__4[[#This Row],[Discharge Date]]-Healthcare_Data_v1__4[[#This Row],[Date of Admission]]</f>
        <v>7</v>
      </c>
      <c r="S3298" t="str" cm="1">
        <f t="array" ref="S3298">_xlfn.IFS( Healthcare_Data_v1__4[[#This Row],[Days of Stay]]&lt;10,"Low",Healthcare_Data_v1__4[[#This Row],[Days of Stay]]&lt;20,"Med",Healthcare_Data_v1__4[[#This Row],[Days of Stay]]&lt;=30,"High")</f>
        <v>Low</v>
      </c>
      <c r="T3298" t="str">
        <f>CONCATENATE(Healthcare_Data_v1__4[[#This Row],[Medical Condition]],Healthcare_Data_v1__4[[#This Row],[Duration]])</f>
        <v>DiabetesLow</v>
      </c>
      <c r="U3298">
        <f>MONTH(Healthcare_Data_v1__4[[#This Row],[Date of Admission]])</f>
        <v>4</v>
      </c>
      <c r="V3298">
        <f>YEAR(Healthcare_Data_v1__4[[#This Row],[Date of Admission]])</f>
        <v>2019</v>
      </c>
      <c r="W3298">
        <f>DAY(Healthcare_Data_v1__4[[#This Row],[Date of Admission]])</f>
        <v>20</v>
      </c>
    </row>
    <row r="3299" spans="1:23" x14ac:dyDescent="0.3">
      <c r="A3299" t="s">
        <v>20943</v>
      </c>
      <c r="B3299">
        <v>84</v>
      </c>
      <c r="C3299" t="s">
        <v>3</v>
      </c>
      <c r="D3299" t="s">
        <v>16</v>
      </c>
      <c r="E3299" t="s">
        <v>25</v>
      </c>
      <c r="F3299" t="s">
        <v>10</v>
      </c>
      <c r="G3299" s="1">
        <v>43981</v>
      </c>
      <c r="H3299" t="s">
        <v>6490</v>
      </c>
      <c r="I3299" t="s">
        <v>6491</v>
      </c>
      <c r="J3299">
        <v>28027.479200000002</v>
      </c>
      <c r="K3299" t="s">
        <v>66</v>
      </c>
      <c r="L3299">
        <v>22877</v>
      </c>
      <c r="M3299">
        <v>344</v>
      </c>
      <c r="N3299" t="s">
        <v>55</v>
      </c>
      <c r="O3299" s="1">
        <v>43986</v>
      </c>
      <c r="P3299" t="s">
        <v>56</v>
      </c>
      <c r="Q3299" t="s">
        <v>57</v>
      </c>
      <c r="R3299">
        <f>Healthcare_Data_v1__4[[#This Row],[Discharge Date]]-Healthcare_Data_v1__4[[#This Row],[Date of Admission]]</f>
        <v>5</v>
      </c>
      <c r="S3299" t="str" cm="1">
        <f t="array" ref="S3299">_xlfn.IFS( Healthcare_Data_v1__4[[#This Row],[Days of Stay]]&lt;10,"Low",Healthcare_Data_v1__4[[#This Row],[Days of Stay]]&lt;20,"Med",Healthcare_Data_v1__4[[#This Row],[Days of Stay]]&lt;=30,"High")</f>
        <v>Low</v>
      </c>
      <c r="T3299" t="str">
        <f>CONCATENATE(Healthcare_Data_v1__4[[#This Row],[Medical Condition]],Healthcare_Data_v1__4[[#This Row],[Duration]])</f>
        <v>HypertensionLow</v>
      </c>
      <c r="U3299">
        <f>MONTH(Healthcare_Data_v1__4[[#This Row],[Date of Admission]])</f>
        <v>5</v>
      </c>
      <c r="V3299">
        <f>YEAR(Healthcare_Data_v1__4[[#This Row],[Date of Admission]])</f>
        <v>2020</v>
      </c>
      <c r="W3299">
        <f>DAY(Healthcare_Data_v1__4[[#This Row],[Date of Admission]])</f>
        <v>30</v>
      </c>
    </row>
    <row r="3300" spans="1:23" x14ac:dyDescent="0.3">
      <c r="A3300" t="s">
        <v>20944</v>
      </c>
      <c r="B3300">
        <v>25</v>
      </c>
      <c r="C3300" t="s">
        <v>5</v>
      </c>
      <c r="D3300" t="s">
        <v>16</v>
      </c>
      <c r="E3300" t="s">
        <v>22</v>
      </c>
      <c r="F3300" t="s">
        <v>6</v>
      </c>
      <c r="G3300" s="1">
        <v>44308</v>
      </c>
      <c r="H3300" t="s">
        <v>6492</v>
      </c>
      <c r="I3300" t="s">
        <v>6493</v>
      </c>
      <c r="J3300">
        <v>28018.951300000001</v>
      </c>
      <c r="K3300" t="s">
        <v>47</v>
      </c>
      <c r="L3300">
        <v>3904</v>
      </c>
      <c r="M3300">
        <v>346</v>
      </c>
      <c r="N3300" t="s">
        <v>48</v>
      </c>
      <c r="O3300" s="1">
        <v>44322</v>
      </c>
      <c r="P3300" t="s">
        <v>43</v>
      </c>
      <c r="Q3300" t="s">
        <v>57</v>
      </c>
      <c r="R3300">
        <f>Healthcare_Data_v1__4[[#This Row],[Discharge Date]]-Healthcare_Data_v1__4[[#This Row],[Date of Admission]]</f>
        <v>14</v>
      </c>
      <c r="S3300" t="str" cm="1">
        <f t="array" ref="S3300">_xlfn.IFS( Healthcare_Data_v1__4[[#This Row],[Days of Stay]]&lt;10,"Low",Healthcare_Data_v1__4[[#This Row],[Days of Stay]]&lt;20,"Med",Healthcare_Data_v1__4[[#This Row],[Days of Stay]]&lt;=30,"High")</f>
        <v>Med</v>
      </c>
      <c r="T3300" t="str">
        <f>CONCATENATE(Healthcare_Data_v1__4[[#This Row],[Medical Condition]],Healthcare_Data_v1__4[[#This Row],[Duration]])</f>
        <v>AsthmaMed</v>
      </c>
      <c r="U3300">
        <f>MONTH(Healthcare_Data_v1__4[[#This Row],[Date of Admission]])</f>
        <v>4</v>
      </c>
      <c r="V3300">
        <f>YEAR(Healthcare_Data_v1__4[[#This Row],[Date of Admission]])</f>
        <v>2021</v>
      </c>
      <c r="W3300">
        <f>DAY(Healthcare_Data_v1__4[[#This Row],[Date of Admission]])</f>
        <v>22</v>
      </c>
    </row>
    <row r="3301" spans="1:23" x14ac:dyDescent="0.3">
      <c r="A3301" t="s">
        <v>20945</v>
      </c>
      <c r="B3301">
        <v>60</v>
      </c>
      <c r="C3301" t="s">
        <v>3</v>
      </c>
      <c r="D3301" t="s">
        <v>15</v>
      </c>
      <c r="E3301" t="s">
        <v>22</v>
      </c>
      <c r="F3301" t="s">
        <v>4</v>
      </c>
      <c r="G3301" s="1">
        <v>44702</v>
      </c>
      <c r="H3301" t="s">
        <v>6494</v>
      </c>
      <c r="I3301" t="s">
        <v>1086</v>
      </c>
      <c r="J3301">
        <v>28013.956839999999</v>
      </c>
      <c r="K3301" t="s">
        <v>63</v>
      </c>
      <c r="L3301">
        <v>32491</v>
      </c>
      <c r="M3301">
        <v>264</v>
      </c>
      <c r="N3301" t="s">
        <v>55</v>
      </c>
      <c r="O3301" s="1">
        <v>44730</v>
      </c>
      <c r="P3301" t="s">
        <v>60</v>
      </c>
      <c r="Q3301" t="s">
        <v>44</v>
      </c>
      <c r="R3301">
        <f>Healthcare_Data_v1__4[[#This Row],[Discharge Date]]-Healthcare_Data_v1__4[[#This Row],[Date of Admission]]</f>
        <v>28</v>
      </c>
      <c r="S3301" t="str" cm="1">
        <f t="array" ref="S3301">_xlfn.IFS( Healthcare_Data_v1__4[[#This Row],[Days of Stay]]&lt;10,"Low",Healthcare_Data_v1__4[[#This Row],[Days of Stay]]&lt;20,"Med",Healthcare_Data_v1__4[[#This Row],[Days of Stay]]&lt;=30,"High")</f>
        <v>High</v>
      </c>
      <c r="T3301" t="str">
        <f>CONCATENATE(Healthcare_Data_v1__4[[#This Row],[Medical Condition]],Healthcare_Data_v1__4[[#This Row],[Duration]])</f>
        <v>DiabetesHigh</v>
      </c>
      <c r="U3301">
        <f>MONTH(Healthcare_Data_v1__4[[#This Row],[Date of Admission]])</f>
        <v>5</v>
      </c>
      <c r="V3301">
        <f>YEAR(Healthcare_Data_v1__4[[#This Row],[Date of Admission]])</f>
        <v>2022</v>
      </c>
      <c r="W3301">
        <f>DAY(Healthcare_Data_v1__4[[#This Row],[Date of Admission]])</f>
        <v>21</v>
      </c>
    </row>
    <row r="3302" spans="1:23" x14ac:dyDescent="0.3">
      <c r="A3302" t="s">
        <v>6495</v>
      </c>
      <c r="B3302">
        <v>42</v>
      </c>
      <c r="C3302" t="s">
        <v>8</v>
      </c>
      <c r="D3302" t="s">
        <v>15</v>
      </c>
      <c r="E3302" t="s">
        <v>24</v>
      </c>
      <c r="F3302" t="s">
        <v>11</v>
      </c>
      <c r="G3302" s="1">
        <v>45003</v>
      </c>
      <c r="H3302" t="s">
        <v>6496</v>
      </c>
      <c r="I3302" t="s">
        <v>6497</v>
      </c>
      <c r="J3302">
        <v>28008.06149</v>
      </c>
      <c r="K3302" t="s">
        <v>47</v>
      </c>
      <c r="L3302">
        <v>30115</v>
      </c>
      <c r="M3302">
        <v>370</v>
      </c>
      <c r="N3302" t="s">
        <v>48</v>
      </c>
      <c r="O3302" s="1">
        <v>45019</v>
      </c>
      <c r="P3302" t="s">
        <v>60</v>
      </c>
      <c r="Q3302" t="s">
        <v>57</v>
      </c>
      <c r="R3302">
        <f>Healthcare_Data_v1__4[[#This Row],[Discharge Date]]-Healthcare_Data_v1__4[[#This Row],[Date of Admission]]</f>
        <v>16</v>
      </c>
      <c r="S3302" t="str" cm="1">
        <f t="array" ref="S3302">_xlfn.IFS( Healthcare_Data_v1__4[[#This Row],[Days of Stay]]&lt;10,"Low",Healthcare_Data_v1__4[[#This Row],[Days of Stay]]&lt;20,"Med",Healthcare_Data_v1__4[[#This Row],[Days of Stay]]&lt;=30,"High")</f>
        <v>Med</v>
      </c>
      <c r="T3302" t="str">
        <f>CONCATENATE(Healthcare_Data_v1__4[[#This Row],[Medical Condition]],Healthcare_Data_v1__4[[#This Row],[Duration]])</f>
        <v>CancerMed</v>
      </c>
      <c r="U3302">
        <f>MONTH(Healthcare_Data_v1__4[[#This Row],[Date of Admission]])</f>
        <v>3</v>
      </c>
      <c r="V3302">
        <f>YEAR(Healthcare_Data_v1__4[[#This Row],[Date of Admission]])</f>
        <v>2023</v>
      </c>
      <c r="W3302">
        <f>DAY(Healthcare_Data_v1__4[[#This Row],[Date of Admission]])</f>
        <v>18</v>
      </c>
    </row>
    <row r="3303" spans="1:23" x14ac:dyDescent="0.3">
      <c r="A3303" t="s">
        <v>20946</v>
      </c>
      <c r="B3303">
        <v>41</v>
      </c>
      <c r="C3303" t="s">
        <v>8</v>
      </c>
      <c r="D3303" t="s">
        <v>15</v>
      </c>
      <c r="E3303" t="s">
        <v>20</v>
      </c>
      <c r="F3303" t="s">
        <v>7</v>
      </c>
      <c r="G3303" s="1">
        <v>45193</v>
      </c>
      <c r="H3303" t="s">
        <v>3001</v>
      </c>
      <c r="I3303" t="s">
        <v>6498</v>
      </c>
      <c r="J3303">
        <v>28007.906790000001</v>
      </c>
      <c r="K3303" t="s">
        <v>63</v>
      </c>
      <c r="L3303">
        <v>14061</v>
      </c>
      <c r="M3303">
        <v>197</v>
      </c>
      <c r="N3303" t="s">
        <v>48</v>
      </c>
      <c r="O3303" s="1">
        <v>45205</v>
      </c>
      <c r="P3303" t="s">
        <v>56</v>
      </c>
      <c r="Q3303" t="s">
        <v>57</v>
      </c>
      <c r="R3303">
        <f>Healthcare_Data_v1__4[[#This Row],[Discharge Date]]-Healthcare_Data_v1__4[[#This Row],[Date of Admission]]</f>
        <v>12</v>
      </c>
      <c r="S3303" t="str" cm="1">
        <f t="array" ref="S3303">_xlfn.IFS( Healthcare_Data_v1__4[[#This Row],[Days of Stay]]&lt;10,"Low",Healthcare_Data_v1__4[[#This Row],[Days of Stay]]&lt;20,"Med",Healthcare_Data_v1__4[[#This Row],[Days of Stay]]&lt;=30,"High")</f>
        <v>Med</v>
      </c>
      <c r="T3303" t="str">
        <f>CONCATENATE(Healthcare_Data_v1__4[[#This Row],[Medical Condition]],Healthcare_Data_v1__4[[#This Row],[Duration]])</f>
        <v>ObesityMed</v>
      </c>
      <c r="U3303">
        <f>MONTH(Healthcare_Data_v1__4[[#This Row],[Date of Admission]])</f>
        <v>9</v>
      </c>
      <c r="V3303">
        <f>YEAR(Healthcare_Data_v1__4[[#This Row],[Date of Admission]])</f>
        <v>2023</v>
      </c>
      <c r="W3303">
        <f>DAY(Healthcare_Data_v1__4[[#This Row],[Date of Admission]])</f>
        <v>24</v>
      </c>
    </row>
    <row r="3304" spans="1:23" x14ac:dyDescent="0.3">
      <c r="A3304" t="s">
        <v>20947</v>
      </c>
      <c r="B3304">
        <v>18</v>
      </c>
      <c r="C3304" t="s">
        <v>12</v>
      </c>
      <c r="D3304" t="s">
        <v>15</v>
      </c>
      <c r="E3304" t="s">
        <v>21</v>
      </c>
      <c r="F3304" t="s">
        <v>6</v>
      </c>
      <c r="G3304" s="1">
        <v>43650</v>
      </c>
      <c r="H3304" t="s">
        <v>6499</v>
      </c>
      <c r="I3304" t="s">
        <v>6500</v>
      </c>
      <c r="J3304">
        <v>28006.801729999999</v>
      </c>
      <c r="K3304" t="s">
        <v>63</v>
      </c>
      <c r="L3304">
        <v>18833</v>
      </c>
      <c r="M3304">
        <v>298</v>
      </c>
      <c r="N3304" t="s">
        <v>55</v>
      </c>
      <c r="O3304" s="1">
        <v>43670</v>
      </c>
      <c r="P3304" t="s">
        <v>43</v>
      </c>
      <c r="Q3304" t="s">
        <v>57</v>
      </c>
      <c r="R3304">
        <f>Healthcare_Data_v1__4[[#This Row],[Discharge Date]]-Healthcare_Data_v1__4[[#This Row],[Date of Admission]]</f>
        <v>20</v>
      </c>
      <c r="S3304" t="str" cm="1">
        <f t="array" ref="S3304">_xlfn.IFS( Healthcare_Data_v1__4[[#This Row],[Days of Stay]]&lt;10,"Low",Healthcare_Data_v1__4[[#This Row],[Days of Stay]]&lt;20,"Med",Healthcare_Data_v1__4[[#This Row],[Days of Stay]]&lt;=30,"High")</f>
        <v>High</v>
      </c>
      <c r="T3304" t="str">
        <f>CONCATENATE(Healthcare_Data_v1__4[[#This Row],[Medical Condition]],Healthcare_Data_v1__4[[#This Row],[Duration]])</f>
        <v>AsthmaHigh</v>
      </c>
      <c r="U3304">
        <f>MONTH(Healthcare_Data_v1__4[[#This Row],[Date of Admission]])</f>
        <v>7</v>
      </c>
      <c r="V3304">
        <f>YEAR(Healthcare_Data_v1__4[[#This Row],[Date of Admission]])</f>
        <v>2019</v>
      </c>
      <c r="W3304">
        <f>DAY(Healthcare_Data_v1__4[[#This Row],[Date of Admission]])</f>
        <v>4</v>
      </c>
    </row>
    <row r="3305" spans="1:23" x14ac:dyDescent="0.3">
      <c r="A3305" t="s">
        <v>20948</v>
      </c>
      <c r="B3305">
        <v>23</v>
      </c>
      <c r="C3305" t="s">
        <v>12</v>
      </c>
      <c r="D3305" t="s">
        <v>15</v>
      </c>
      <c r="E3305" t="s">
        <v>24</v>
      </c>
      <c r="F3305" t="s">
        <v>6</v>
      </c>
      <c r="G3305" s="1">
        <v>43763</v>
      </c>
      <c r="H3305" t="s">
        <v>6501</v>
      </c>
      <c r="I3305" t="s">
        <v>6502</v>
      </c>
      <c r="J3305">
        <v>28001.494979999999</v>
      </c>
      <c r="K3305" t="s">
        <v>66</v>
      </c>
      <c r="L3305">
        <v>1105</v>
      </c>
      <c r="M3305">
        <v>190</v>
      </c>
      <c r="N3305" t="s">
        <v>48</v>
      </c>
      <c r="O3305" s="1">
        <v>43774</v>
      </c>
      <c r="P3305" t="s">
        <v>60</v>
      </c>
      <c r="Q3305" t="s">
        <v>57</v>
      </c>
      <c r="R3305">
        <f>Healthcare_Data_v1__4[[#This Row],[Discharge Date]]-Healthcare_Data_v1__4[[#This Row],[Date of Admission]]</f>
        <v>11</v>
      </c>
      <c r="S3305" t="str" cm="1">
        <f t="array" ref="S3305">_xlfn.IFS( Healthcare_Data_v1__4[[#This Row],[Days of Stay]]&lt;10,"Low",Healthcare_Data_v1__4[[#This Row],[Days of Stay]]&lt;20,"Med",Healthcare_Data_v1__4[[#This Row],[Days of Stay]]&lt;=30,"High")</f>
        <v>Med</v>
      </c>
      <c r="T3305" t="str">
        <f>CONCATENATE(Healthcare_Data_v1__4[[#This Row],[Medical Condition]],Healthcare_Data_v1__4[[#This Row],[Duration]])</f>
        <v>AsthmaMed</v>
      </c>
      <c r="U3305">
        <f>MONTH(Healthcare_Data_v1__4[[#This Row],[Date of Admission]])</f>
        <v>10</v>
      </c>
      <c r="V3305">
        <f>YEAR(Healthcare_Data_v1__4[[#This Row],[Date of Admission]])</f>
        <v>2019</v>
      </c>
      <c r="W3305">
        <f>DAY(Healthcare_Data_v1__4[[#This Row],[Date of Admission]])</f>
        <v>25</v>
      </c>
    </row>
    <row r="3306" spans="1:23" x14ac:dyDescent="0.3">
      <c r="A3306" t="s">
        <v>20949</v>
      </c>
      <c r="B3306">
        <v>60</v>
      </c>
      <c r="C3306" t="s">
        <v>3</v>
      </c>
      <c r="D3306" t="s">
        <v>16</v>
      </c>
      <c r="E3306" t="s">
        <v>25</v>
      </c>
      <c r="F3306" t="s">
        <v>11</v>
      </c>
      <c r="G3306" s="1">
        <v>44237</v>
      </c>
      <c r="H3306" t="s">
        <v>2035</v>
      </c>
      <c r="I3306" t="s">
        <v>6503</v>
      </c>
      <c r="J3306">
        <v>27995.080430000002</v>
      </c>
      <c r="K3306" t="s">
        <v>41</v>
      </c>
      <c r="L3306">
        <v>46185</v>
      </c>
      <c r="M3306">
        <v>272</v>
      </c>
      <c r="N3306" t="s">
        <v>48</v>
      </c>
      <c r="O3306" s="1">
        <v>44248</v>
      </c>
      <c r="P3306" t="s">
        <v>49</v>
      </c>
      <c r="Q3306" t="s">
        <v>44</v>
      </c>
      <c r="R3306">
        <f>Healthcare_Data_v1__4[[#This Row],[Discharge Date]]-Healthcare_Data_v1__4[[#This Row],[Date of Admission]]</f>
        <v>11</v>
      </c>
      <c r="S3306" t="str" cm="1">
        <f t="array" ref="S3306">_xlfn.IFS( Healthcare_Data_v1__4[[#This Row],[Days of Stay]]&lt;10,"Low",Healthcare_Data_v1__4[[#This Row],[Days of Stay]]&lt;20,"Med",Healthcare_Data_v1__4[[#This Row],[Days of Stay]]&lt;=30,"High")</f>
        <v>Med</v>
      </c>
      <c r="T3306" t="str">
        <f>CONCATENATE(Healthcare_Data_v1__4[[#This Row],[Medical Condition]],Healthcare_Data_v1__4[[#This Row],[Duration]])</f>
        <v>CancerMed</v>
      </c>
      <c r="U3306">
        <f>MONTH(Healthcare_Data_v1__4[[#This Row],[Date of Admission]])</f>
        <v>2</v>
      </c>
      <c r="V3306">
        <f>YEAR(Healthcare_Data_v1__4[[#This Row],[Date of Admission]])</f>
        <v>2021</v>
      </c>
      <c r="W3306">
        <f>DAY(Healthcare_Data_v1__4[[#This Row],[Date of Admission]])</f>
        <v>10</v>
      </c>
    </row>
    <row r="3307" spans="1:23" x14ac:dyDescent="0.3">
      <c r="A3307" t="s">
        <v>20950</v>
      </c>
      <c r="B3307">
        <v>78</v>
      </c>
      <c r="C3307" t="s">
        <v>3</v>
      </c>
      <c r="D3307" t="s">
        <v>15</v>
      </c>
      <c r="E3307" t="s">
        <v>23</v>
      </c>
      <c r="F3307" t="s">
        <v>7</v>
      </c>
      <c r="G3307" s="1">
        <v>44891</v>
      </c>
      <c r="H3307" t="s">
        <v>3792</v>
      </c>
      <c r="I3307" t="s">
        <v>6504</v>
      </c>
      <c r="J3307">
        <v>27991.5815</v>
      </c>
      <c r="K3307" t="s">
        <v>66</v>
      </c>
      <c r="M3307">
        <v>124</v>
      </c>
      <c r="N3307" t="s">
        <v>55</v>
      </c>
      <c r="O3307" s="1">
        <v>44907</v>
      </c>
      <c r="P3307" t="s">
        <v>60</v>
      </c>
      <c r="Q3307" t="s">
        <v>57</v>
      </c>
      <c r="R3307">
        <f>Healthcare_Data_v1__4[[#This Row],[Discharge Date]]-Healthcare_Data_v1__4[[#This Row],[Date of Admission]]</f>
        <v>16</v>
      </c>
      <c r="S3307" t="str" cm="1">
        <f t="array" ref="S3307">_xlfn.IFS( Healthcare_Data_v1__4[[#This Row],[Days of Stay]]&lt;10,"Low",Healthcare_Data_v1__4[[#This Row],[Days of Stay]]&lt;20,"Med",Healthcare_Data_v1__4[[#This Row],[Days of Stay]]&lt;=30,"High")</f>
        <v>Med</v>
      </c>
      <c r="T3307" t="str">
        <f>CONCATENATE(Healthcare_Data_v1__4[[#This Row],[Medical Condition]],Healthcare_Data_v1__4[[#This Row],[Duration]])</f>
        <v>ObesityMed</v>
      </c>
      <c r="U3307">
        <f>MONTH(Healthcare_Data_v1__4[[#This Row],[Date of Admission]])</f>
        <v>11</v>
      </c>
      <c r="V3307">
        <f>YEAR(Healthcare_Data_v1__4[[#This Row],[Date of Admission]])</f>
        <v>2022</v>
      </c>
      <c r="W3307">
        <f>DAY(Healthcare_Data_v1__4[[#This Row],[Date of Admission]])</f>
        <v>26</v>
      </c>
    </row>
    <row r="3308" spans="1:23" x14ac:dyDescent="0.3">
      <c r="A3308" t="s">
        <v>20951</v>
      </c>
      <c r="B3308">
        <v>38</v>
      </c>
      <c r="C3308" t="s">
        <v>5</v>
      </c>
      <c r="D3308" t="s">
        <v>16</v>
      </c>
      <c r="E3308" t="s">
        <v>25</v>
      </c>
      <c r="F3308" t="s">
        <v>6</v>
      </c>
      <c r="G3308" s="1">
        <v>44619</v>
      </c>
      <c r="H3308" t="s">
        <v>6505</v>
      </c>
      <c r="I3308" t="s">
        <v>6506</v>
      </c>
      <c r="J3308">
        <v>27976.056939999999</v>
      </c>
      <c r="K3308" t="s">
        <v>63</v>
      </c>
      <c r="L3308">
        <v>27120</v>
      </c>
      <c r="M3308">
        <v>312</v>
      </c>
      <c r="N3308" t="s">
        <v>55</v>
      </c>
      <c r="O3308" s="1">
        <v>44630</v>
      </c>
      <c r="P3308" t="s">
        <v>60</v>
      </c>
      <c r="Q3308" t="s">
        <v>57</v>
      </c>
      <c r="R3308">
        <f>Healthcare_Data_v1__4[[#This Row],[Discharge Date]]-Healthcare_Data_v1__4[[#This Row],[Date of Admission]]</f>
        <v>11</v>
      </c>
      <c r="S3308" t="str" cm="1">
        <f t="array" ref="S3308">_xlfn.IFS( Healthcare_Data_v1__4[[#This Row],[Days of Stay]]&lt;10,"Low",Healthcare_Data_v1__4[[#This Row],[Days of Stay]]&lt;20,"Med",Healthcare_Data_v1__4[[#This Row],[Days of Stay]]&lt;=30,"High")</f>
        <v>Med</v>
      </c>
      <c r="T3308" t="str">
        <f>CONCATENATE(Healthcare_Data_v1__4[[#This Row],[Medical Condition]],Healthcare_Data_v1__4[[#This Row],[Duration]])</f>
        <v>AsthmaMed</v>
      </c>
      <c r="U3308">
        <f>MONTH(Healthcare_Data_v1__4[[#This Row],[Date of Admission]])</f>
        <v>2</v>
      </c>
      <c r="V3308">
        <f>YEAR(Healthcare_Data_v1__4[[#This Row],[Date of Admission]])</f>
        <v>2022</v>
      </c>
      <c r="W3308">
        <f>DAY(Healthcare_Data_v1__4[[#This Row],[Date of Admission]])</f>
        <v>27</v>
      </c>
    </row>
    <row r="3309" spans="1:23" x14ac:dyDescent="0.3">
      <c r="A3309" t="s">
        <v>20952</v>
      </c>
      <c r="B3309">
        <v>48</v>
      </c>
      <c r="C3309" t="s">
        <v>8</v>
      </c>
      <c r="D3309" t="s">
        <v>15</v>
      </c>
      <c r="E3309" t="s">
        <v>26</v>
      </c>
      <c r="F3309" t="s">
        <v>7</v>
      </c>
      <c r="G3309" s="1">
        <v>43422</v>
      </c>
      <c r="H3309" t="s">
        <v>6507</v>
      </c>
      <c r="I3309" t="s">
        <v>6508</v>
      </c>
      <c r="J3309">
        <v>27960.515619999998</v>
      </c>
      <c r="K3309" t="s">
        <v>47</v>
      </c>
      <c r="L3309">
        <v>2304</v>
      </c>
      <c r="M3309">
        <v>445</v>
      </c>
      <c r="N3309" t="s">
        <v>48</v>
      </c>
      <c r="O3309" s="1">
        <v>43443</v>
      </c>
      <c r="P3309" t="s">
        <v>43</v>
      </c>
      <c r="Q3309" t="s">
        <v>44</v>
      </c>
      <c r="R3309">
        <f>Healthcare_Data_v1__4[[#This Row],[Discharge Date]]-Healthcare_Data_v1__4[[#This Row],[Date of Admission]]</f>
        <v>21</v>
      </c>
      <c r="S3309" t="str" cm="1">
        <f t="array" ref="S3309">_xlfn.IFS( Healthcare_Data_v1__4[[#This Row],[Days of Stay]]&lt;10,"Low",Healthcare_Data_v1__4[[#This Row],[Days of Stay]]&lt;20,"Med",Healthcare_Data_v1__4[[#This Row],[Days of Stay]]&lt;=30,"High")</f>
        <v>High</v>
      </c>
      <c r="T3309" t="str">
        <f>CONCATENATE(Healthcare_Data_v1__4[[#This Row],[Medical Condition]],Healthcare_Data_v1__4[[#This Row],[Duration]])</f>
        <v>ObesityHigh</v>
      </c>
      <c r="U3309">
        <f>MONTH(Healthcare_Data_v1__4[[#This Row],[Date of Admission]])</f>
        <v>11</v>
      </c>
      <c r="V3309">
        <f>YEAR(Healthcare_Data_v1__4[[#This Row],[Date of Admission]])</f>
        <v>2018</v>
      </c>
      <c r="W3309">
        <f>DAY(Healthcare_Data_v1__4[[#This Row],[Date of Admission]])</f>
        <v>18</v>
      </c>
    </row>
    <row r="3310" spans="1:23" x14ac:dyDescent="0.3">
      <c r="A3310" t="s">
        <v>20953</v>
      </c>
      <c r="B3310">
        <v>39</v>
      </c>
      <c r="C3310" t="s">
        <v>5</v>
      </c>
      <c r="D3310" t="s">
        <v>16</v>
      </c>
      <c r="E3310" t="s">
        <v>20</v>
      </c>
      <c r="F3310" t="s">
        <v>10</v>
      </c>
      <c r="G3310" s="1">
        <v>43582</v>
      </c>
      <c r="H3310" t="s">
        <v>6509</v>
      </c>
      <c r="I3310" t="s">
        <v>6510</v>
      </c>
      <c r="J3310">
        <v>27959.592670000002</v>
      </c>
      <c r="K3310" t="s">
        <v>41</v>
      </c>
      <c r="L3310">
        <v>19714</v>
      </c>
      <c r="M3310">
        <v>419</v>
      </c>
      <c r="N3310" t="s">
        <v>48</v>
      </c>
      <c r="O3310" s="1">
        <v>43587</v>
      </c>
      <c r="P3310" t="s">
        <v>56</v>
      </c>
      <c r="Q3310" t="s">
        <v>44</v>
      </c>
      <c r="R3310">
        <f>Healthcare_Data_v1__4[[#This Row],[Discharge Date]]-Healthcare_Data_v1__4[[#This Row],[Date of Admission]]</f>
        <v>5</v>
      </c>
      <c r="S3310" t="str" cm="1">
        <f t="array" ref="S3310">_xlfn.IFS( Healthcare_Data_v1__4[[#This Row],[Days of Stay]]&lt;10,"Low",Healthcare_Data_v1__4[[#This Row],[Days of Stay]]&lt;20,"Med",Healthcare_Data_v1__4[[#This Row],[Days of Stay]]&lt;=30,"High")</f>
        <v>Low</v>
      </c>
      <c r="T3310" t="str">
        <f>CONCATENATE(Healthcare_Data_v1__4[[#This Row],[Medical Condition]],Healthcare_Data_v1__4[[#This Row],[Duration]])</f>
        <v>HypertensionLow</v>
      </c>
      <c r="U3310">
        <f>MONTH(Healthcare_Data_v1__4[[#This Row],[Date of Admission]])</f>
        <v>4</v>
      </c>
      <c r="V3310">
        <f>YEAR(Healthcare_Data_v1__4[[#This Row],[Date of Admission]])</f>
        <v>2019</v>
      </c>
      <c r="W3310">
        <f>DAY(Healthcare_Data_v1__4[[#This Row],[Date of Admission]])</f>
        <v>27</v>
      </c>
    </row>
    <row r="3311" spans="1:23" x14ac:dyDescent="0.3">
      <c r="A3311" t="s">
        <v>20954</v>
      </c>
      <c r="B3311">
        <v>50</v>
      </c>
      <c r="C3311" t="s">
        <v>8</v>
      </c>
      <c r="D3311" t="s">
        <v>16</v>
      </c>
      <c r="E3311" t="s">
        <v>23</v>
      </c>
      <c r="F3311" t="s">
        <v>7</v>
      </c>
      <c r="G3311" s="1">
        <v>45005</v>
      </c>
      <c r="H3311" t="s">
        <v>6511</v>
      </c>
      <c r="I3311" t="s">
        <v>6512</v>
      </c>
      <c r="J3311">
        <v>27959.02261</v>
      </c>
      <c r="K3311" t="s">
        <v>66</v>
      </c>
      <c r="L3311">
        <v>23120</v>
      </c>
      <c r="M3311">
        <v>114</v>
      </c>
      <c r="N3311" t="s">
        <v>55</v>
      </c>
      <c r="O3311" s="1">
        <v>45010</v>
      </c>
      <c r="P3311" t="s">
        <v>85</v>
      </c>
      <c r="Q3311" t="s">
        <v>44</v>
      </c>
      <c r="R3311">
        <f>Healthcare_Data_v1__4[[#This Row],[Discharge Date]]-Healthcare_Data_v1__4[[#This Row],[Date of Admission]]</f>
        <v>5</v>
      </c>
      <c r="S3311" t="str" cm="1">
        <f t="array" ref="S3311">_xlfn.IFS( Healthcare_Data_v1__4[[#This Row],[Days of Stay]]&lt;10,"Low",Healthcare_Data_v1__4[[#This Row],[Days of Stay]]&lt;20,"Med",Healthcare_Data_v1__4[[#This Row],[Days of Stay]]&lt;=30,"High")</f>
        <v>Low</v>
      </c>
      <c r="T3311" t="str">
        <f>CONCATENATE(Healthcare_Data_v1__4[[#This Row],[Medical Condition]],Healthcare_Data_v1__4[[#This Row],[Duration]])</f>
        <v>ObesityLow</v>
      </c>
      <c r="U3311">
        <f>MONTH(Healthcare_Data_v1__4[[#This Row],[Date of Admission]])</f>
        <v>3</v>
      </c>
      <c r="V3311">
        <f>YEAR(Healthcare_Data_v1__4[[#This Row],[Date of Admission]])</f>
        <v>2023</v>
      </c>
      <c r="W3311">
        <f>DAY(Healthcare_Data_v1__4[[#This Row],[Date of Admission]])</f>
        <v>20</v>
      </c>
    </row>
    <row r="3312" spans="1:23" x14ac:dyDescent="0.3">
      <c r="A3312" t="s">
        <v>20955</v>
      </c>
      <c r="B3312">
        <v>51</v>
      </c>
      <c r="C3312" t="s">
        <v>8</v>
      </c>
      <c r="D3312" t="s">
        <v>15</v>
      </c>
      <c r="E3312" t="s">
        <v>21</v>
      </c>
      <c r="F3312" t="s">
        <v>10</v>
      </c>
      <c r="G3312" s="1">
        <v>43506</v>
      </c>
      <c r="H3312" t="s">
        <v>6513</v>
      </c>
      <c r="I3312" t="s">
        <v>6514</v>
      </c>
      <c r="J3312">
        <v>27945.98458</v>
      </c>
      <c r="K3312" t="s">
        <v>47</v>
      </c>
      <c r="L3312">
        <v>29372</v>
      </c>
      <c r="M3312">
        <v>109</v>
      </c>
      <c r="N3312" t="s">
        <v>48</v>
      </c>
      <c r="O3312" s="1">
        <v>43517</v>
      </c>
      <c r="P3312" t="s">
        <v>56</v>
      </c>
      <c r="Q3312" t="s">
        <v>44</v>
      </c>
      <c r="R3312">
        <f>Healthcare_Data_v1__4[[#This Row],[Discharge Date]]-Healthcare_Data_v1__4[[#This Row],[Date of Admission]]</f>
        <v>11</v>
      </c>
      <c r="S3312" t="str" cm="1">
        <f t="array" ref="S3312">_xlfn.IFS( Healthcare_Data_v1__4[[#This Row],[Days of Stay]]&lt;10,"Low",Healthcare_Data_v1__4[[#This Row],[Days of Stay]]&lt;20,"Med",Healthcare_Data_v1__4[[#This Row],[Days of Stay]]&lt;=30,"High")</f>
        <v>Med</v>
      </c>
      <c r="T3312" t="str">
        <f>CONCATENATE(Healthcare_Data_v1__4[[#This Row],[Medical Condition]],Healthcare_Data_v1__4[[#This Row],[Duration]])</f>
        <v>HypertensionMed</v>
      </c>
      <c r="U3312">
        <f>MONTH(Healthcare_Data_v1__4[[#This Row],[Date of Admission]])</f>
        <v>2</v>
      </c>
      <c r="V3312">
        <f>YEAR(Healthcare_Data_v1__4[[#This Row],[Date of Admission]])</f>
        <v>2019</v>
      </c>
      <c r="W3312">
        <f>DAY(Healthcare_Data_v1__4[[#This Row],[Date of Admission]])</f>
        <v>10</v>
      </c>
    </row>
    <row r="3313" spans="1:23" x14ac:dyDescent="0.3">
      <c r="A3313" t="s">
        <v>20956</v>
      </c>
      <c r="B3313">
        <v>30</v>
      </c>
      <c r="C3313" t="s">
        <v>5</v>
      </c>
      <c r="D3313" t="s">
        <v>16</v>
      </c>
      <c r="E3313" t="s">
        <v>21</v>
      </c>
      <c r="F3313" t="s">
        <v>7</v>
      </c>
      <c r="G3313" s="1">
        <v>43702</v>
      </c>
      <c r="H3313" t="s">
        <v>6515</v>
      </c>
      <c r="I3313" t="s">
        <v>6516</v>
      </c>
      <c r="J3313">
        <v>27945.06193</v>
      </c>
      <c r="K3313" t="s">
        <v>66</v>
      </c>
      <c r="L3313">
        <v>2145</v>
      </c>
      <c r="M3313">
        <v>377</v>
      </c>
      <c r="N3313" t="s">
        <v>55</v>
      </c>
      <c r="O3313" s="1">
        <v>43730</v>
      </c>
      <c r="P3313" t="s">
        <v>49</v>
      </c>
      <c r="Q3313" t="s">
        <v>57</v>
      </c>
      <c r="R3313">
        <f>Healthcare_Data_v1__4[[#This Row],[Discharge Date]]-Healthcare_Data_v1__4[[#This Row],[Date of Admission]]</f>
        <v>28</v>
      </c>
      <c r="S3313" t="str" cm="1">
        <f t="array" ref="S3313">_xlfn.IFS( Healthcare_Data_v1__4[[#This Row],[Days of Stay]]&lt;10,"Low",Healthcare_Data_v1__4[[#This Row],[Days of Stay]]&lt;20,"Med",Healthcare_Data_v1__4[[#This Row],[Days of Stay]]&lt;=30,"High")</f>
        <v>High</v>
      </c>
      <c r="T3313" t="str">
        <f>CONCATENATE(Healthcare_Data_v1__4[[#This Row],[Medical Condition]],Healthcare_Data_v1__4[[#This Row],[Duration]])</f>
        <v>ObesityHigh</v>
      </c>
      <c r="U3313">
        <f>MONTH(Healthcare_Data_v1__4[[#This Row],[Date of Admission]])</f>
        <v>8</v>
      </c>
      <c r="V3313">
        <f>YEAR(Healthcare_Data_v1__4[[#This Row],[Date of Admission]])</f>
        <v>2019</v>
      </c>
      <c r="W3313">
        <f>DAY(Healthcare_Data_v1__4[[#This Row],[Date of Admission]])</f>
        <v>25</v>
      </c>
    </row>
    <row r="3314" spans="1:23" x14ac:dyDescent="0.3">
      <c r="A3314" t="s">
        <v>20957</v>
      </c>
      <c r="B3314">
        <v>77</v>
      </c>
      <c r="C3314" t="s">
        <v>3</v>
      </c>
      <c r="D3314" t="s">
        <v>15</v>
      </c>
      <c r="E3314" t="s">
        <v>19</v>
      </c>
      <c r="F3314" t="s">
        <v>10</v>
      </c>
      <c r="G3314" s="1">
        <v>43997</v>
      </c>
      <c r="H3314" t="s">
        <v>6517</v>
      </c>
      <c r="I3314" t="s">
        <v>6518</v>
      </c>
      <c r="J3314">
        <v>27940.038670000002</v>
      </c>
      <c r="K3314" t="s">
        <v>41</v>
      </c>
      <c r="L3314">
        <v>21348</v>
      </c>
      <c r="M3314">
        <v>183</v>
      </c>
      <c r="N3314" t="s">
        <v>55</v>
      </c>
      <c r="O3314" s="1">
        <v>44021</v>
      </c>
      <c r="P3314" t="s">
        <v>56</v>
      </c>
      <c r="Q3314" t="s">
        <v>57</v>
      </c>
      <c r="R3314">
        <f>Healthcare_Data_v1__4[[#This Row],[Discharge Date]]-Healthcare_Data_v1__4[[#This Row],[Date of Admission]]</f>
        <v>24</v>
      </c>
      <c r="S3314" t="str" cm="1">
        <f t="array" ref="S3314">_xlfn.IFS( Healthcare_Data_v1__4[[#This Row],[Days of Stay]]&lt;10,"Low",Healthcare_Data_v1__4[[#This Row],[Days of Stay]]&lt;20,"Med",Healthcare_Data_v1__4[[#This Row],[Days of Stay]]&lt;=30,"High")</f>
        <v>High</v>
      </c>
      <c r="T3314" t="str">
        <f>CONCATENATE(Healthcare_Data_v1__4[[#This Row],[Medical Condition]],Healthcare_Data_v1__4[[#This Row],[Duration]])</f>
        <v>HypertensionHigh</v>
      </c>
      <c r="U3314">
        <f>MONTH(Healthcare_Data_v1__4[[#This Row],[Date of Admission]])</f>
        <v>6</v>
      </c>
      <c r="V3314">
        <f>YEAR(Healthcare_Data_v1__4[[#This Row],[Date of Admission]])</f>
        <v>2020</v>
      </c>
      <c r="W3314">
        <f>DAY(Healthcare_Data_v1__4[[#This Row],[Date of Admission]])</f>
        <v>15</v>
      </c>
    </row>
    <row r="3315" spans="1:23" x14ac:dyDescent="0.3">
      <c r="A3315" t="s">
        <v>20958</v>
      </c>
      <c r="B3315">
        <v>84</v>
      </c>
      <c r="C3315" t="s">
        <v>3</v>
      </c>
      <c r="D3315" t="s">
        <v>15</v>
      </c>
      <c r="E3315" t="s">
        <v>26</v>
      </c>
      <c r="F3315" t="s">
        <v>6</v>
      </c>
      <c r="G3315" s="1">
        <v>44574</v>
      </c>
      <c r="H3315" t="s">
        <v>6519</v>
      </c>
      <c r="I3315" t="s">
        <v>6520</v>
      </c>
      <c r="J3315">
        <v>27939.285090000001</v>
      </c>
      <c r="K3315" t="s">
        <v>41</v>
      </c>
      <c r="L3315">
        <v>30380</v>
      </c>
      <c r="M3315">
        <v>107</v>
      </c>
      <c r="N3315" t="s">
        <v>55</v>
      </c>
      <c r="O3315" s="1">
        <v>44586</v>
      </c>
      <c r="P3315" t="s">
        <v>43</v>
      </c>
      <c r="Q3315" t="s">
        <v>44</v>
      </c>
      <c r="R3315">
        <f>Healthcare_Data_v1__4[[#This Row],[Discharge Date]]-Healthcare_Data_v1__4[[#This Row],[Date of Admission]]</f>
        <v>12</v>
      </c>
      <c r="S3315" t="str" cm="1">
        <f t="array" ref="S3315">_xlfn.IFS( Healthcare_Data_v1__4[[#This Row],[Days of Stay]]&lt;10,"Low",Healthcare_Data_v1__4[[#This Row],[Days of Stay]]&lt;20,"Med",Healthcare_Data_v1__4[[#This Row],[Days of Stay]]&lt;=30,"High")</f>
        <v>Med</v>
      </c>
      <c r="T3315" t="str">
        <f>CONCATENATE(Healthcare_Data_v1__4[[#This Row],[Medical Condition]],Healthcare_Data_v1__4[[#This Row],[Duration]])</f>
        <v>AsthmaMed</v>
      </c>
      <c r="U3315">
        <f>MONTH(Healthcare_Data_v1__4[[#This Row],[Date of Admission]])</f>
        <v>1</v>
      </c>
      <c r="V3315">
        <f>YEAR(Healthcare_Data_v1__4[[#This Row],[Date of Admission]])</f>
        <v>2022</v>
      </c>
      <c r="W3315">
        <f>DAY(Healthcare_Data_v1__4[[#This Row],[Date of Admission]])</f>
        <v>13</v>
      </c>
    </row>
    <row r="3316" spans="1:23" x14ac:dyDescent="0.3">
      <c r="A3316" t="s">
        <v>20959</v>
      </c>
      <c r="B3316">
        <v>43</v>
      </c>
      <c r="C3316" t="s">
        <v>8</v>
      </c>
      <c r="D3316" t="s">
        <v>16</v>
      </c>
      <c r="E3316" t="s">
        <v>21</v>
      </c>
      <c r="F3316" t="s">
        <v>9</v>
      </c>
      <c r="G3316" s="1">
        <v>44746</v>
      </c>
      <c r="H3316" t="s">
        <v>6521</v>
      </c>
      <c r="I3316" t="s">
        <v>6522</v>
      </c>
      <c r="J3316">
        <v>27938.024549999998</v>
      </c>
      <c r="K3316" t="s">
        <v>47</v>
      </c>
      <c r="L3316">
        <v>6267</v>
      </c>
      <c r="M3316">
        <v>238</v>
      </c>
      <c r="N3316" t="s">
        <v>42</v>
      </c>
      <c r="O3316" s="1">
        <v>44765</v>
      </c>
      <c r="P3316" t="s">
        <v>43</v>
      </c>
      <c r="Q3316" t="s">
        <v>57</v>
      </c>
      <c r="R3316">
        <f>Healthcare_Data_v1__4[[#This Row],[Discharge Date]]-Healthcare_Data_v1__4[[#This Row],[Date of Admission]]</f>
        <v>19</v>
      </c>
      <c r="S3316" t="str" cm="1">
        <f t="array" ref="S3316">_xlfn.IFS( Healthcare_Data_v1__4[[#This Row],[Days of Stay]]&lt;10,"Low",Healthcare_Data_v1__4[[#This Row],[Days of Stay]]&lt;20,"Med",Healthcare_Data_v1__4[[#This Row],[Days of Stay]]&lt;=30,"High")</f>
        <v>Med</v>
      </c>
      <c r="T3316" t="str">
        <f>CONCATENATE(Healthcare_Data_v1__4[[#This Row],[Medical Condition]],Healthcare_Data_v1__4[[#This Row],[Duration]])</f>
        <v>ArthritisMed</v>
      </c>
      <c r="U3316">
        <f>MONTH(Healthcare_Data_v1__4[[#This Row],[Date of Admission]])</f>
        <v>7</v>
      </c>
      <c r="V3316">
        <f>YEAR(Healthcare_Data_v1__4[[#This Row],[Date of Admission]])</f>
        <v>2022</v>
      </c>
      <c r="W3316">
        <f>DAY(Healthcare_Data_v1__4[[#This Row],[Date of Admission]])</f>
        <v>4</v>
      </c>
    </row>
    <row r="3317" spans="1:23" x14ac:dyDescent="0.3">
      <c r="A3317" t="s">
        <v>18401</v>
      </c>
      <c r="B3317">
        <v>20</v>
      </c>
      <c r="C3317" t="s">
        <v>12</v>
      </c>
      <c r="D3317" t="s">
        <v>16</v>
      </c>
      <c r="E3317" t="s">
        <v>26</v>
      </c>
      <c r="F3317" t="s">
        <v>4</v>
      </c>
      <c r="G3317" s="1">
        <v>44022</v>
      </c>
      <c r="H3317" t="s">
        <v>6523</v>
      </c>
      <c r="I3317" t="s">
        <v>6524</v>
      </c>
      <c r="J3317">
        <v>27936.163069999999</v>
      </c>
      <c r="K3317" t="s">
        <v>47</v>
      </c>
      <c r="L3317">
        <v>40285</v>
      </c>
      <c r="M3317">
        <v>150</v>
      </c>
      <c r="N3317" t="s">
        <v>48</v>
      </c>
      <c r="O3317" s="1">
        <v>44038</v>
      </c>
      <c r="P3317" t="s">
        <v>85</v>
      </c>
      <c r="Q3317" t="s">
        <v>50</v>
      </c>
      <c r="R3317">
        <f>Healthcare_Data_v1__4[[#This Row],[Discharge Date]]-Healthcare_Data_v1__4[[#This Row],[Date of Admission]]</f>
        <v>16</v>
      </c>
      <c r="S3317" t="str" cm="1">
        <f t="array" ref="S3317">_xlfn.IFS( Healthcare_Data_v1__4[[#This Row],[Days of Stay]]&lt;10,"Low",Healthcare_Data_v1__4[[#This Row],[Days of Stay]]&lt;20,"Med",Healthcare_Data_v1__4[[#This Row],[Days of Stay]]&lt;=30,"High")</f>
        <v>Med</v>
      </c>
      <c r="T3317" t="str">
        <f>CONCATENATE(Healthcare_Data_v1__4[[#This Row],[Medical Condition]],Healthcare_Data_v1__4[[#This Row],[Duration]])</f>
        <v>DiabetesMed</v>
      </c>
      <c r="U3317">
        <f>MONTH(Healthcare_Data_v1__4[[#This Row],[Date of Admission]])</f>
        <v>7</v>
      </c>
      <c r="V3317">
        <f>YEAR(Healthcare_Data_v1__4[[#This Row],[Date of Admission]])</f>
        <v>2020</v>
      </c>
      <c r="W3317">
        <f>DAY(Healthcare_Data_v1__4[[#This Row],[Date of Admission]])</f>
        <v>10</v>
      </c>
    </row>
    <row r="3318" spans="1:23" x14ac:dyDescent="0.3">
      <c r="A3318" t="s">
        <v>20960</v>
      </c>
      <c r="B3318">
        <v>78</v>
      </c>
      <c r="C3318" t="s">
        <v>3</v>
      </c>
      <c r="D3318" t="s">
        <v>15</v>
      </c>
      <c r="E3318" t="s">
        <v>19</v>
      </c>
      <c r="F3318" t="s">
        <v>10</v>
      </c>
      <c r="G3318" s="1">
        <v>44005</v>
      </c>
      <c r="H3318" t="s">
        <v>6525</v>
      </c>
      <c r="I3318" t="s">
        <v>6526</v>
      </c>
      <c r="J3318">
        <v>27926.131700000002</v>
      </c>
      <c r="K3318" t="s">
        <v>63</v>
      </c>
      <c r="L3318">
        <v>13775</v>
      </c>
      <c r="M3318">
        <v>149</v>
      </c>
      <c r="N3318" t="s">
        <v>55</v>
      </c>
      <c r="O3318" s="1">
        <v>44023</v>
      </c>
      <c r="P3318" t="s">
        <v>60</v>
      </c>
      <c r="Q3318" t="s">
        <v>44</v>
      </c>
      <c r="R3318">
        <f>Healthcare_Data_v1__4[[#This Row],[Discharge Date]]-Healthcare_Data_v1__4[[#This Row],[Date of Admission]]</f>
        <v>18</v>
      </c>
      <c r="S3318" t="str" cm="1">
        <f t="array" ref="S3318">_xlfn.IFS( Healthcare_Data_v1__4[[#This Row],[Days of Stay]]&lt;10,"Low",Healthcare_Data_v1__4[[#This Row],[Days of Stay]]&lt;20,"Med",Healthcare_Data_v1__4[[#This Row],[Days of Stay]]&lt;=30,"High")</f>
        <v>Med</v>
      </c>
      <c r="T3318" t="str">
        <f>CONCATENATE(Healthcare_Data_v1__4[[#This Row],[Medical Condition]],Healthcare_Data_v1__4[[#This Row],[Duration]])</f>
        <v>HypertensionMed</v>
      </c>
      <c r="U3318">
        <f>MONTH(Healthcare_Data_v1__4[[#This Row],[Date of Admission]])</f>
        <v>6</v>
      </c>
      <c r="V3318">
        <f>YEAR(Healthcare_Data_v1__4[[#This Row],[Date of Admission]])</f>
        <v>2020</v>
      </c>
      <c r="W3318">
        <f>DAY(Healthcare_Data_v1__4[[#This Row],[Date of Admission]])</f>
        <v>23</v>
      </c>
    </row>
    <row r="3319" spans="1:23" x14ac:dyDescent="0.3">
      <c r="A3319" t="s">
        <v>20961</v>
      </c>
      <c r="B3319">
        <v>53</v>
      </c>
      <c r="C3319" t="s">
        <v>8</v>
      </c>
      <c r="D3319" t="s">
        <v>16</v>
      </c>
      <c r="E3319" t="s">
        <v>24</v>
      </c>
      <c r="F3319" t="s">
        <v>7</v>
      </c>
      <c r="G3319" s="1">
        <v>43875</v>
      </c>
      <c r="H3319" t="s">
        <v>6527</v>
      </c>
      <c r="I3319" t="s">
        <v>6528</v>
      </c>
      <c r="J3319">
        <v>27925.25131</v>
      </c>
      <c r="K3319" t="s">
        <v>63</v>
      </c>
      <c r="L3319">
        <v>13060</v>
      </c>
      <c r="M3319">
        <v>313</v>
      </c>
      <c r="N3319" t="s">
        <v>55</v>
      </c>
      <c r="O3319" s="1">
        <v>43896</v>
      </c>
      <c r="P3319" t="s">
        <v>56</v>
      </c>
      <c r="Q3319" t="s">
        <v>44</v>
      </c>
      <c r="R3319">
        <f>Healthcare_Data_v1__4[[#This Row],[Discharge Date]]-Healthcare_Data_v1__4[[#This Row],[Date of Admission]]</f>
        <v>21</v>
      </c>
      <c r="S3319" t="str" cm="1">
        <f t="array" ref="S3319">_xlfn.IFS( Healthcare_Data_v1__4[[#This Row],[Days of Stay]]&lt;10,"Low",Healthcare_Data_v1__4[[#This Row],[Days of Stay]]&lt;20,"Med",Healthcare_Data_v1__4[[#This Row],[Days of Stay]]&lt;=30,"High")</f>
        <v>High</v>
      </c>
      <c r="T3319" t="str">
        <f>CONCATENATE(Healthcare_Data_v1__4[[#This Row],[Medical Condition]],Healthcare_Data_v1__4[[#This Row],[Duration]])</f>
        <v>ObesityHigh</v>
      </c>
      <c r="U3319">
        <f>MONTH(Healthcare_Data_v1__4[[#This Row],[Date of Admission]])</f>
        <v>2</v>
      </c>
      <c r="V3319">
        <f>YEAR(Healthcare_Data_v1__4[[#This Row],[Date of Admission]])</f>
        <v>2020</v>
      </c>
      <c r="W3319">
        <f>DAY(Healthcare_Data_v1__4[[#This Row],[Date of Admission]])</f>
        <v>14</v>
      </c>
    </row>
    <row r="3320" spans="1:23" x14ac:dyDescent="0.3">
      <c r="A3320" t="s">
        <v>20962</v>
      </c>
      <c r="B3320">
        <v>63</v>
      </c>
      <c r="C3320" t="s">
        <v>3</v>
      </c>
      <c r="D3320" t="s">
        <v>16</v>
      </c>
      <c r="E3320" t="s">
        <v>25</v>
      </c>
      <c r="F3320" t="s">
        <v>10</v>
      </c>
      <c r="G3320" s="1">
        <v>44132</v>
      </c>
      <c r="H3320" t="s">
        <v>6529</v>
      </c>
      <c r="I3320" t="s">
        <v>6530</v>
      </c>
      <c r="J3320">
        <v>27916.65382</v>
      </c>
      <c r="K3320" t="s">
        <v>63</v>
      </c>
      <c r="L3320">
        <v>16758</v>
      </c>
      <c r="M3320">
        <v>457</v>
      </c>
      <c r="N3320" t="s">
        <v>55</v>
      </c>
      <c r="O3320" s="1">
        <v>44140</v>
      </c>
      <c r="P3320" t="s">
        <v>85</v>
      </c>
      <c r="Q3320" t="s">
        <v>44</v>
      </c>
      <c r="R3320">
        <f>Healthcare_Data_v1__4[[#This Row],[Discharge Date]]-Healthcare_Data_v1__4[[#This Row],[Date of Admission]]</f>
        <v>8</v>
      </c>
      <c r="S3320" t="str" cm="1">
        <f t="array" ref="S3320">_xlfn.IFS( Healthcare_Data_v1__4[[#This Row],[Days of Stay]]&lt;10,"Low",Healthcare_Data_v1__4[[#This Row],[Days of Stay]]&lt;20,"Med",Healthcare_Data_v1__4[[#This Row],[Days of Stay]]&lt;=30,"High")</f>
        <v>Low</v>
      </c>
      <c r="T3320" t="str">
        <f>CONCATENATE(Healthcare_Data_v1__4[[#This Row],[Medical Condition]],Healthcare_Data_v1__4[[#This Row],[Duration]])</f>
        <v>HypertensionLow</v>
      </c>
      <c r="U3320">
        <f>MONTH(Healthcare_Data_v1__4[[#This Row],[Date of Admission]])</f>
        <v>10</v>
      </c>
      <c r="V3320">
        <f>YEAR(Healthcare_Data_v1__4[[#This Row],[Date of Admission]])</f>
        <v>2020</v>
      </c>
      <c r="W3320">
        <f>DAY(Healthcare_Data_v1__4[[#This Row],[Date of Admission]])</f>
        <v>28</v>
      </c>
    </row>
    <row r="3321" spans="1:23" x14ac:dyDescent="0.3">
      <c r="A3321" t="s">
        <v>20963</v>
      </c>
      <c r="B3321">
        <v>82</v>
      </c>
      <c r="C3321" t="s">
        <v>3</v>
      </c>
      <c r="D3321" t="s">
        <v>15</v>
      </c>
      <c r="E3321" t="s">
        <v>23</v>
      </c>
      <c r="F3321" t="s">
        <v>4</v>
      </c>
      <c r="G3321" s="1">
        <v>44114</v>
      </c>
      <c r="H3321" t="s">
        <v>6531</v>
      </c>
      <c r="I3321" t="s">
        <v>6532</v>
      </c>
      <c r="J3321">
        <v>27899.459780000001</v>
      </c>
      <c r="K3321" t="s">
        <v>66</v>
      </c>
      <c r="L3321">
        <v>10700</v>
      </c>
      <c r="M3321">
        <v>131</v>
      </c>
      <c r="N3321" t="s">
        <v>48</v>
      </c>
      <c r="O3321" s="1">
        <v>44120</v>
      </c>
      <c r="P3321" t="s">
        <v>56</v>
      </c>
      <c r="Q3321" t="s">
        <v>44</v>
      </c>
      <c r="R3321">
        <f>Healthcare_Data_v1__4[[#This Row],[Discharge Date]]-Healthcare_Data_v1__4[[#This Row],[Date of Admission]]</f>
        <v>6</v>
      </c>
      <c r="S3321" t="str" cm="1">
        <f t="array" ref="S3321">_xlfn.IFS( Healthcare_Data_v1__4[[#This Row],[Days of Stay]]&lt;10,"Low",Healthcare_Data_v1__4[[#This Row],[Days of Stay]]&lt;20,"Med",Healthcare_Data_v1__4[[#This Row],[Days of Stay]]&lt;=30,"High")</f>
        <v>Low</v>
      </c>
      <c r="T3321" t="str">
        <f>CONCATENATE(Healthcare_Data_v1__4[[#This Row],[Medical Condition]],Healthcare_Data_v1__4[[#This Row],[Duration]])</f>
        <v>DiabetesLow</v>
      </c>
      <c r="U3321">
        <f>MONTH(Healthcare_Data_v1__4[[#This Row],[Date of Admission]])</f>
        <v>10</v>
      </c>
      <c r="V3321">
        <f>YEAR(Healthcare_Data_v1__4[[#This Row],[Date of Admission]])</f>
        <v>2020</v>
      </c>
      <c r="W3321">
        <f>DAY(Healthcare_Data_v1__4[[#This Row],[Date of Admission]])</f>
        <v>10</v>
      </c>
    </row>
    <row r="3322" spans="1:23" x14ac:dyDescent="0.3">
      <c r="A3322" t="s">
        <v>20964</v>
      </c>
      <c r="B3322">
        <v>58</v>
      </c>
      <c r="C3322" t="s">
        <v>3</v>
      </c>
      <c r="D3322" t="s">
        <v>15</v>
      </c>
      <c r="E3322" t="s">
        <v>20</v>
      </c>
      <c r="F3322" t="s">
        <v>11</v>
      </c>
      <c r="G3322" s="1">
        <v>44937</v>
      </c>
      <c r="H3322" t="s">
        <v>6533</v>
      </c>
      <c r="I3322" t="s">
        <v>6534</v>
      </c>
      <c r="J3322">
        <v>27894.161319999999</v>
      </c>
      <c r="K3322" t="s">
        <v>69</v>
      </c>
      <c r="L3322">
        <v>21573</v>
      </c>
      <c r="M3322">
        <v>114</v>
      </c>
      <c r="N3322" t="s">
        <v>48</v>
      </c>
      <c r="O3322" s="1">
        <v>44962</v>
      </c>
      <c r="P3322" t="s">
        <v>56</v>
      </c>
      <c r="Q3322" t="s">
        <v>57</v>
      </c>
      <c r="R3322">
        <f>Healthcare_Data_v1__4[[#This Row],[Discharge Date]]-Healthcare_Data_v1__4[[#This Row],[Date of Admission]]</f>
        <v>25</v>
      </c>
      <c r="S3322" t="str" cm="1">
        <f t="array" ref="S3322">_xlfn.IFS( Healthcare_Data_v1__4[[#This Row],[Days of Stay]]&lt;10,"Low",Healthcare_Data_v1__4[[#This Row],[Days of Stay]]&lt;20,"Med",Healthcare_Data_v1__4[[#This Row],[Days of Stay]]&lt;=30,"High")</f>
        <v>High</v>
      </c>
      <c r="T3322" t="str">
        <f>CONCATENATE(Healthcare_Data_v1__4[[#This Row],[Medical Condition]],Healthcare_Data_v1__4[[#This Row],[Duration]])</f>
        <v>CancerHigh</v>
      </c>
      <c r="U3322">
        <f>MONTH(Healthcare_Data_v1__4[[#This Row],[Date of Admission]])</f>
        <v>1</v>
      </c>
      <c r="V3322">
        <f>YEAR(Healthcare_Data_v1__4[[#This Row],[Date of Admission]])</f>
        <v>2023</v>
      </c>
      <c r="W3322">
        <f>DAY(Healthcare_Data_v1__4[[#This Row],[Date of Admission]])</f>
        <v>11</v>
      </c>
    </row>
    <row r="3323" spans="1:23" x14ac:dyDescent="0.3">
      <c r="A3323" t="s">
        <v>20965</v>
      </c>
      <c r="B3323">
        <v>71</v>
      </c>
      <c r="C3323" t="s">
        <v>3</v>
      </c>
      <c r="D3323" t="s">
        <v>16</v>
      </c>
      <c r="E3323" t="s">
        <v>23</v>
      </c>
      <c r="F3323" t="s">
        <v>11</v>
      </c>
      <c r="G3323" s="1">
        <v>44810</v>
      </c>
      <c r="H3323" t="s">
        <v>6535</v>
      </c>
      <c r="I3323" t="s">
        <v>6536</v>
      </c>
      <c r="J3323">
        <v>27892.193329999998</v>
      </c>
      <c r="K3323" t="s">
        <v>41</v>
      </c>
      <c r="L3323">
        <v>27006</v>
      </c>
      <c r="M3323">
        <v>443</v>
      </c>
      <c r="N3323" t="s">
        <v>55</v>
      </c>
      <c r="O3323" s="1">
        <v>44834</v>
      </c>
      <c r="P3323" t="s">
        <v>49</v>
      </c>
      <c r="Q3323" t="s">
        <v>50</v>
      </c>
      <c r="R3323">
        <f>Healthcare_Data_v1__4[[#This Row],[Discharge Date]]-Healthcare_Data_v1__4[[#This Row],[Date of Admission]]</f>
        <v>24</v>
      </c>
      <c r="S3323" t="str" cm="1">
        <f t="array" ref="S3323">_xlfn.IFS( Healthcare_Data_v1__4[[#This Row],[Days of Stay]]&lt;10,"Low",Healthcare_Data_v1__4[[#This Row],[Days of Stay]]&lt;20,"Med",Healthcare_Data_v1__4[[#This Row],[Days of Stay]]&lt;=30,"High")</f>
        <v>High</v>
      </c>
      <c r="T3323" t="str">
        <f>CONCATENATE(Healthcare_Data_v1__4[[#This Row],[Medical Condition]],Healthcare_Data_v1__4[[#This Row],[Duration]])</f>
        <v>CancerHigh</v>
      </c>
      <c r="U3323">
        <f>MONTH(Healthcare_Data_v1__4[[#This Row],[Date of Admission]])</f>
        <v>9</v>
      </c>
      <c r="V3323">
        <f>YEAR(Healthcare_Data_v1__4[[#This Row],[Date of Admission]])</f>
        <v>2022</v>
      </c>
      <c r="W3323">
        <f>DAY(Healthcare_Data_v1__4[[#This Row],[Date of Admission]])</f>
        <v>6</v>
      </c>
    </row>
    <row r="3324" spans="1:23" x14ac:dyDescent="0.3">
      <c r="A3324" t="s">
        <v>20966</v>
      </c>
      <c r="B3324">
        <v>29</v>
      </c>
      <c r="C3324" t="s">
        <v>5</v>
      </c>
      <c r="D3324" t="s">
        <v>16</v>
      </c>
      <c r="E3324" t="s">
        <v>25</v>
      </c>
      <c r="F3324" t="s">
        <v>10</v>
      </c>
      <c r="G3324" s="1">
        <v>45099</v>
      </c>
      <c r="H3324" t="s">
        <v>6537</v>
      </c>
      <c r="I3324" t="s">
        <v>6538</v>
      </c>
      <c r="J3324">
        <v>27887.473139999998</v>
      </c>
      <c r="K3324" t="s">
        <v>47</v>
      </c>
      <c r="L3324">
        <v>23736</v>
      </c>
      <c r="M3324">
        <v>180</v>
      </c>
      <c r="N3324" t="s">
        <v>48</v>
      </c>
      <c r="O3324" s="1">
        <v>45113</v>
      </c>
      <c r="P3324" t="s">
        <v>85</v>
      </c>
      <c r="Q3324" t="s">
        <v>57</v>
      </c>
      <c r="R3324">
        <f>Healthcare_Data_v1__4[[#This Row],[Discharge Date]]-Healthcare_Data_v1__4[[#This Row],[Date of Admission]]</f>
        <v>14</v>
      </c>
      <c r="S3324" t="str" cm="1">
        <f t="array" ref="S3324">_xlfn.IFS( Healthcare_Data_v1__4[[#This Row],[Days of Stay]]&lt;10,"Low",Healthcare_Data_v1__4[[#This Row],[Days of Stay]]&lt;20,"Med",Healthcare_Data_v1__4[[#This Row],[Days of Stay]]&lt;=30,"High")</f>
        <v>Med</v>
      </c>
      <c r="T3324" t="str">
        <f>CONCATENATE(Healthcare_Data_v1__4[[#This Row],[Medical Condition]],Healthcare_Data_v1__4[[#This Row],[Duration]])</f>
        <v>HypertensionMed</v>
      </c>
      <c r="U3324">
        <f>MONTH(Healthcare_Data_v1__4[[#This Row],[Date of Admission]])</f>
        <v>6</v>
      </c>
      <c r="V3324">
        <f>YEAR(Healthcare_Data_v1__4[[#This Row],[Date of Admission]])</f>
        <v>2023</v>
      </c>
      <c r="W3324">
        <f>DAY(Healthcare_Data_v1__4[[#This Row],[Date of Admission]])</f>
        <v>22</v>
      </c>
    </row>
    <row r="3325" spans="1:23" x14ac:dyDescent="0.3">
      <c r="A3325" t="s">
        <v>20967</v>
      </c>
      <c r="B3325">
        <v>74</v>
      </c>
      <c r="C3325" t="s">
        <v>3</v>
      </c>
      <c r="D3325" t="s">
        <v>15</v>
      </c>
      <c r="E3325" t="s">
        <v>21</v>
      </c>
      <c r="F3325" t="s">
        <v>6</v>
      </c>
      <c r="G3325" s="1">
        <v>44293</v>
      </c>
      <c r="H3325" t="s">
        <v>6539</v>
      </c>
      <c r="I3325" t="s">
        <v>6540</v>
      </c>
      <c r="J3325">
        <v>27870.656879999999</v>
      </c>
      <c r="K3325" t="s">
        <v>69</v>
      </c>
      <c r="L3325">
        <v>13048</v>
      </c>
      <c r="M3325">
        <v>463</v>
      </c>
      <c r="N3325" t="s">
        <v>55</v>
      </c>
      <c r="O3325" s="1">
        <v>44321</v>
      </c>
      <c r="P3325" t="s">
        <v>56</v>
      </c>
      <c r="Q3325" t="s">
        <v>44</v>
      </c>
      <c r="R3325">
        <f>Healthcare_Data_v1__4[[#This Row],[Discharge Date]]-Healthcare_Data_v1__4[[#This Row],[Date of Admission]]</f>
        <v>28</v>
      </c>
      <c r="S3325" t="str" cm="1">
        <f t="array" ref="S3325">_xlfn.IFS( Healthcare_Data_v1__4[[#This Row],[Days of Stay]]&lt;10,"Low",Healthcare_Data_v1__4[[#This Row],[Days of Stay]]&lt;20,"Med",Healthcare_Data_v1__4[[#This Row],[Days of Stay]]&lt;=30,"High")</f>
        <v>High</v>
      </c>
      <c r="T3325" t="str">
        <f>CONCATENATE(Healthcare_Data_v1__4[[#This Row],[Medical Condition]],Healthcare_Data_v1__4[[#This Row],[Duration]])</f>
        <v>AsthmaHigh</v>
      </c>
      <c r="U3325">
        <f>MONTH(Healthcare_Data_v1__4[[#This Row],[Date of Admission]])</f>
        <v>4</v>
      </c>
      <c r="V3325">
        <f>YEAR(Healthcare_Data_v1__4[[#This Row],[Date of Admission]])</f>
        <v>2021</v>
      </c>
      <c r="W3325">
        <f>DAY(Healthcare_Data_v1__4[[#This Row],[Date of Admission]])</f>
        <v>7</v>
      </c>
    </row>
    <row r="3326" spans="1:23" x14ac:dyDescent="0.3">
      <c r="A3326" t="s">
        <v>20968</v>
      </c>
      <c r="B3326">
        <v>35</v>
      </c>
      <c r="C3326" t="s">
        <v>5</v>
      </c>
      <c r="D3326" t="s">
        <v>15</v>
      </c>
      <c r="E3326" t="s">
        <v>24</v>
      </c>
      <c r="F3326" t="s">
        <v>7</v>
      </c>
      <c r="G3326" s="1">
        <v>44053</v>
      </c>
      <c r="H3326" t="s">
        <v>6541</v>
      </c>
      <c r="I3326" t="s">
        <v>6542</v>
      </c>
      <c r="J3326">
        <v>27870.576410000001</v>
      </c>
      <c r="K3326" t="s">
        <v>66</v>
      </c>
      <c r="L3326">
        <v>16505</v>
      </c>
      <c r="M3326">
        <v>111</v>
      </c>
      <c r="N3326" t="s">
        <v>48</v>
      </c>
      <c r="O3326" s="1">
        <v>44081</v>
      </c>
      <c r="P3326" t="s">
        <v>49</v>
      </c>
      <c r="Q3326" t="s">
        <v>50</v>
      </c>
      <c r="R3326">
        <f>Healthcare_Data_v1__4[[#This Row],[Discharge Date]]-Healthcare_Data_v1__4[[#This Row],[Date of Admission]]</f>
        <v>28</v>
      </c>
      <c r="S3326" t="str" cm="1">
        <f t="array" ref="S3326">_xlfn.IFS( Healthcare_Data_v1__4[[#This Row],[Days of Stay]]&lt;10,"Low",Healthcare_Data_v1__4[[#This Row],[Days of Stay]]&lt;20,"Med",Healthcare_Data_v1__4[[#This Row],[Days of Stay]]&lt;=30,"High")</f>
        <v>High</v>
      </c>
      <c r="T3326" t="str">
        <f>CONCATENATE(Healthcare_Data_v1__4[[#This Row],[Medical Condition]],Healthcare_Data_v1__4[[#This Row],[Duration]])</f>
        <v>ObesityHigh</v>
      </c>
      <c r="U3326">
        <f>MONTH(Healthcare_Data_v1__4[[#This Row],[Date of Admission]])</f>
        <v>8</v>
      </c>
      <c r="V3326">
        <f>YEAR(Healthcare_Data_v1__4[[#This Row],[Date of Admission]])</f>
        <v>2020</v>
      </c>
      <c r="W3326">
        <f>DAY(Healthcare_Data_v1__4[[#This Row],[Date of Admission]])</f>
        <v>10</v>
      </c>
    </row>
    <row r="3327" spans="1:23" x14ac:dyDescent="0.3">
      <c r="A3327" t="s">
        <v>20969</v>
      </c>
      <c r="B3327">
        <v>28</v>
      </c>
      <c r="C3327" t="s">
        <v>5</v>
      </c>
      <c r="D3327" t="s">
        <v>15</v>
      </c>
      <c r="E3327" t="s">
        <v>23</v>
      </c>
      <c r="F3327" t="s">
        <v>11</v>
      </c>
      <c r="G3327" s="1">
        <v>44118</v>
      </c>
      <c r="H3327" t="s">
        <v>6543</v>
      </c>
      <c r="I3327" t="s">
        <v>6544</v>
      </c>
      <c r="J3327">
        <v>27858.78441</v>
      </c>
      <c r="K3327" t="s">
        <v>66</v>
      </c>
      <c r="L3327">
        <v>21167</v>
      </c>
      <c r="M3327">
        <v>107</v>
      </c>
      <c r="N3327" t="s">
        <v>55</v>
      </c>
      <c r="O3327" s="1">
        <v>44122</v>
      </c>
      <c r="P3327" t="s">
        <v>49</v>
      </c>
      <c r="Q3327" t="s">
        <v>50</v>
      </c>
      <c r="R3327">
        <f>Healthcare_Data_v1__4[[#This Row],[Discharge Date]]-Healthcare_Data_v1__4[[#This Row],[Date of Admission]]</f>
        <v>4</v>
      </c>
      <c r="S3327" t="str" cm="1">
        <f t="array" ref="S3327">_xlfn.IFS( Healthcare_Data_v1__4[[#This Row],[Days of Stay]]&lt;10,"Low",Healthcare_Data_v1__4[[#This Row],[Days of Stay]]&lt;20,"Med",Healthcare_Data_v1__4[[#This Row],[Days of Stay]]&lt;=30,"High")</f>
        <v>Low</v>
      </c>
      <c r="T3327" t="str">
        <f>CONCATENATE(Healthcare_Data_v1__4[[#This Row],[Medical Condition]],Healthcare_Data_v1__4[[#This Row],[Duration]])</f>
        <v>CancerLow</v>
      </c>
      <c r="U3327">
        <f>MONTH(Healthcare_Data_v1__4[[#This Row],[Date of Admission]])</f>
        <v>10</v>
      </c>
      <c r="V3327">
        <f>YEAR(Healthcare_Data_v1__4[[#This Row],[Date of Admission]])</f>
        <v>2020</v>
      </c>
      <c r="W3327">
        <f>DAY(Healthcare_Data_v1__4[[#This Row],[Date of Admission]])</f>
        <v>14</v>
      </c>
    </row>
    <row r="3328" spans="1:23" x14ac:dyDescent="0.3">
      <c r="A3328" t="s">
        <v>20970</v>
      </c>
      <c r="B3328">
        <v>50</v>
      </c>
      <c r="C3328" t="s">
        <v>8</v>
      </c>
      <c r="D3328" t="s">
        <v>15</v>
      </c>
      <c r="E3328" t="s">
        <v>22</v>
      </c>
      <c r="F3328" t="s">
        <v>11</v>
      </c>
      <c r="G3328" s="1">
        <v>44238</v>
      </c>
      <c r="H3328" t="s">
        <v>6545</v>
      </c>
      <c r="I3328" t="s">
        <v>4779</v>
      </c>
      <c r="J3328">
        <v>27836.881440000001</v>
      </c>
      <c r="K3328" t="s">
        <v>69</v>
      </c>
      <c r="L3328">
        <v>70034</v>
      </c>
      <c r="M3328">
        <v>379</v>
      </c>
      <c r="N3328" t="s">
        <v>55</v>
      </c>
      <c r="O3328" s="1">
        <v>44244</v>
      </c>
      <c r="P3328" t="s">
        <v>49</v>
      </c>
      <c r="Q3328" t="s">
        <v>50</v>
      </c>
      <c r="R3328">
        <f>Healthcare_Data_v1__4[[#This Row],[Discharge Date]]-Healthcare_Data_v1__4[[#This Row],[Date of Admission]]</f>
        <v>6</v>
      </c>
      <c r="S3328" t="str" cm="1">
        <f t="array" ref="S3328">_xlfn.IFS( Healthcare_Data_v1__4[[#This Row],[Days of Stay]]&lt;10,"Low",Healthcare_Data_v1__4[[#This Row],[Days of Stay]]&lt;20,"Med",Healthcare_Data_v1__4[[#This Row],[Days of Stay]]&lt;=30,"High")</f>
        <v>Low</v>
      </c>
      <c r="T3328" t="str">
        <f>CONCATENATE(Healthcare_Data_v1__4[[#This Row],[Medical Condition]],Healthcare_Data_v1__4[[#This Row],[Duration]])</f>
        <v>CancerLow</v>
      </c>
      <c r="U3328">
        <f>MONTH(Healthcare_Data_v1__4[[#This Row],[Date of Admission]])</f>
        <v>2</v>
      </c>
      <c r="V3328">
        <f>YEAR(Healthcare_Data_v1__4[[#This Row],[Date of Admission]])</f>
        <v>2021</v>
      </c>
      <c r="W3328">
        <f>DAY(Healthcare_Data_v1__4[[#This Row],[Date of Admission]])</f>
        <v>11</v>
      </c>
    </row>
    <row r="3329" spans="1:23" x14ac:dyDescent="0.3">
      <c r="A3329" t="s">
        <v>6546</v>
      </c>
      <c r="B3329">
        <v>80</v>
      </c>
      <c r="C3329" t="s">
        <v>3</v>
      </c>
      <c r="D3329" t="s">
        <v>16</v>
      </c>
      <c r="E3329" t="s">
        <v>22</v>
      </c>
      <c r="F3329" t="s">
        <v>10</v>
      </c>
      <c r="G3329" s="1">
        <v>44759</v>
      </c>
      <c r="H3329" t="s">
        <v>6547</v>
      </c>
      <c r="I3329" t="s">
        <v>6548</v>
      </c>
      <c r="J3329">
        <v>27830.904849999999</v>
      </c>
      <c r="K3329" t="s">
        <v>41</v>
      </c>
      <c r="L3329">
        <v>18248</v>
      </c>
      <c r="M3329">
        <v>407</v>
      </c>
      <c r="N3329" t="s">
        <v>55</v>
      </c>
      <c r="O3329" s="1">
        <v>44769</v>
      </c>
      <c r="P3329" t="s">
        <v>85</v>
      </c>
      <c r="Q3329" t="s">
        <v>50</v>
      </c>
      <c r="R3329">
        <f>Healthcare_Data_v1__4[[#This Row],[Discharge Date]]-Healthcare_Data_v1__4[[#This Row],[Date of Admission]]</f>
        <v>10</v>
      </c>
      <c r="S3329" t="str" cm="1">
        <f t="array" ref="S3329">_xlfn.IFS( Healthcare_Data_v1__4[[#This Row],[Days of Stay]]&lt;10,"Low",Healthcare_Data_v1__4[[#This Row],[Days of Stay]]&lt;20,"Med",Healthcare_Data_v1__4[[#This Row],[Days of Stay]]&lt;=30,"High")</f>
        <v>Med</v>
      </c>
      <c r="T3329" t="str">
        <f>CONCATENATE(Healthcare_Data_v1__4[[#This Row],[Medical Condition]],Healthcare_Data_v1__4[[#This Row],[Duration]])</f>
        <v>HypertensionMed</v>
      </c>
      <c r="U3329">
        <f>MONTH(Healthcare_Data_v1__4[[#This Row],[Date of Admission]])</f>
        <v>7</v>
      </c>
      <c r="V3329">
        <f>YEAR(Healthcare_Data_v1__4[[#This Row],[Date of Admission]])</f>
        <v>2022</v>
      </c>
      <c r="W3329">
        <f>DAY(Healthcare_Data_v1__4[[#This Row],[Date of Admission]])</f>
        <v>17</v>
      </c>
    </row>
    <row r="3330" spans="1:23" x14ac:dyDescent="0.3">
      <c r="A3330" t="s">
        <v>20971</v>
      </c>
      <c r="B3330">
        <v>29</v>
      </c>
      <c r="C3330" t="s">
        <v>5</v>
      </c>
      <c r="D3330" t="s">
        <v>16</v>
      </c>
      <c r="E3330" t="s">
        <v>25</v>
      </c>
      <c r="F3330" t="s">
        <v>4</v>
      </c>
      <c r="G3330" s="1">
        <v>44268</v>
      </c>
      <c r="H3330" t="s">
        <v>6549</v>
      </c>
      <c r="I3330" t="s">
        <v>6550</v>
      </c>
      <c r="J3330">
        <v>27824.59042</v>
      </c>
      <c r="K3330" t="s">
        <v>66</v>
      </c>
      <c r="L3330">
        <v>38956</v>
      </c>
      <c r="M3330">
        <v>355</v>
      </c>
      <c r="N3330" t="s">
        <v>48</v>
      </c>
      <c r="O3330" s="1">
        <v>44274</v>
      </c>
      <c r="P3330" t="s">
        <v>43</v>
      </c>
      <c r="Q3330" t="s">
        <v>57</v>
      </c>
      <c r="R3330">
        <f>Healthcare_Data_v1__4[[#This Row],[Discharge Date]]-Healthcare_Data_v1__4[[#This Row],[Date of Admission]]</f>
        <v>6</v>
      </c>
      <c r="S3330" t="str" cm="1">
        <f t="array" ref="S3330">_xlfn.IFS( Healthcare_Data_v1__4[[#This Row],[Days of Stay]]&lt;10,"Low",Healthcare_Data_v1__4[[#This Row],[Days of Stay]]&lt;20,"Med",Healthcare_Data_v1__4[[#This Row],[Days of Stay]]&lt;=30,"High")</f>
        <v>Low</v>
      </c>
      <c r="T3330" t="str">
        <f>CONCATENATE(Healthcare_Data_v1__4[[#This Row],[Medical Condition]],Healthcare_Data_v1__4[[#This Row],[Duration]])</f>
        <v>DiabetesLow</v>
      </c>
      <c r="U3330">
        <f>MONTH(Healthcare_Data_v1__4[[#This Row],[Date of Admission]])</f>
        <v>3</v>
      </c>
      <c r="V3330">
        <f>YEAR(Healthcare_Data_v1__4[[#This Row],[Date of Admission]])</f>
        <v>2021</v>
      </c>
      <c r="W3330">
        <f>DAY(Healthcare_Data_v1__4[[#This Row],[Date of Admission]])</f>
        <v>13</v>
      </c>
    </row>
    <row r="3331" spans="1:23" x14ac:dyDescent="0.3">
      <c r="A3331" t="s">
        <v>20972</v>
      </c>
      <c r="B3331">
        <v>62</v>
      </c>
      <c r="C3331" t="s">
        <v>3</v>
      </c>
      <c r="D3331" t="s">
        <v>15</v>
      </c>
      <c r="E3331" t="s">
        <v>26</v>
      </c>
      <c r="F3331" t="s">
        <v>11</v>
      </c>
      <c r="G3331" s="1">
        <v>44205</v>
      </c>
      <c r="H3331" t="s">
        <v>6551</v>
      </c>
      <c r="I3331" t="s">
        <v>6552</v>
      </c>
      <c r="J3331">
        <v>27823.354169999999</v>
      </c>
      <c r="K3331" t="s">
        <v>63</v>
      </c>
      <c r="L3331">
        <v>28738</v>
      </c>
      <c r="M3331">
        <v>311</v>
      </c>
      <c r="N3331" t="s">
        <v>55</v>
      </c>
      <c r="O3331" s="1">
        <v>44217</v>
      </c>
      <c r="P3331" t="s">
        <v>60</v>
      </c>
      <c r="Q3331" t="s">
        <v>44</v>
      </c>
      <c r="R3331">
        <f>Healthcare_Data_v1__4[[#This Row],[Discharge Date]]-Healthcare_Data_v1__4[[#This Row],[Date of Admission]]</f>
        <v>12</v>
      </c>
      <c r="S3331" t="str" cm="1">
        <f t="array" ref="S3331">_xlfn.IFS( Healthcare_Data_v1__4[[#This Row],[Days of Stay]]&lt;10,"Low",Healthcare_Data_v1__4[[#This Row],[Days of Stay]]&lt;20,"Med",Healthcare_Data_v1__4[[#This Row],[Days of Stay]]&lt;=30,"High")</f>
        <v>Med</v>
      </c>
      <c r="T3331" t="str">
        <f>CONCATENATE(Healthcare_Data_v1__4[[#This Row],[Medical Condition]],Healthcare_Data_v1__4[[#This Row],[Duration]])</f>
        <v>CancerMed</v>
      </c>
      <c r="U3331">
        <f>MONTH(Healthcare_Data_v1__4[[#This Row],[Date of Admission]])</f>
        <v>1</v>
      </c>
      <c r="V3331">
        <f>YEAR(Healthcare_Data_v1__4[[#This Row],[Date of Admission]])</f>
        <v>2021</v>
      </c>
      <c r="W3331">
        <f>DAY(Healthcare_Data_v1__4[[#This Row],[Date of Admission]])</f>
        <v>9</v>
      </c>
    </row>
    <row r="3332" spans="1:23" x14ac:dyDescent="0.3">
      <c r="A3332" t="s">
        <v>20973</v>
      </c>
      <c r="B3332">
        <v>26</v>
      </c>
      <c r="C3332" t="s">
        <v>5</v>
      </c>
      <c r="D3332" t="s">
        <v>16</v>
      </c>
      <c r="E3332" t="s">
        <v>26</v>
      </c>
      <c r="F3332" t="s">
        <v>10</v>
      </c>
      <c r="G3332" s="1">
        <v>43906</v>
      </c>
      <c r="H3332" t="s">
        <v>6553</v>
      </c>
      <c r="I3332" t="s">
        <v>6554</v>
      </c>
      <c r="J3332">
        <v>27817.110830000001</v>
      </c>
      <c r="K3332" t="s">
        <v>69</v>
      </c>
      <c r="L3332">
        <v>1575</v>
      </c>
      <c r="M3332">
        <v>358</v>
      </c>
      <c r="N3332" t="s">
        <v>48</v>
      </c>
      <c r="O3332" s="1">
        <v>43933</v>
      </c>
      <c r="P3332" t="s">
        <v>43</v>
      </c>
      <c r="Q3332" t="s">
        <v>44</v>
      </c>
      <c r="R3332">
        <f>Healthcare_Data_v1__4[[#This Row],[Discharge Date]]-Healthcare_Data_v1__4[[#This Row],[Date of Admission]]</f>
        <v>27</v>
      </c>
      <c r="S3332" t="str" cm="1">
        <f t="array" ref="S3332">_xlfn.IFS( Healthcare_Data_v1__4[[#This Row],[Days of Stay]]&lt;10,"Low",Healthcare_Data_v1__4[[#This Row],[Days of Stay]]&lt;20,"Med",Healthcare_Data_v1__4[[#This Row],[Days of Stay]]&lt;=30,"High")</f>
        <v>High</v>
      </c>
      <c r="T3332" t="str">
        <f>CONCATENATE(Healthcare_Data_v1__4[[#This Row],[Medical Condition]],Healthcare_Data_v1__4[[#This Row],[Duration]])</f>
        <v>HypertensionHigh</v>
      </c>
      <c r="U3332">
        <f>MONTH(Healthcare_Data_v1__4[[#This Row],[Date of Admission]])</f>
        <v>3</v>
      </c>
      <c r="V3332">
        <f>YEAR(Healthcare_Data_v1__4[[#This Row],[Date of Admission]])</f>
        <v>2020</v>
      </c>
      <c r="W3332">
        <f>DAY(Healthcare_Data_v1__4[[#This Row],[Date of Admission]])</f>
        <v>16</v>
      </c>
    </row>
    <row r="3333" spans="1:23" x14ac:dyDescent="0.3">
      <c r="A3333" t="s">
        <v>20974</v>
      </c>
      <c r="B3333">
        <v>68</v>
      </c>
      <c r="C3333" t="s">
        <v>3</v>
      </c>
      <c r="D3333" t="s">
        <v>16</v>
      </c>
      <c r="E3333" t="s">
        <v>22</v>
      </c>
      <c r="F3333" t="s">
        <v>6</v>
      </c>
      <c r="G3333" s="1">
        <v>43561</v>
      </c>
      <c r="H3333" t="s">
        <v>6555</v>
      </c>
      <c r="I3333" t="s">
        <v>6556</v>
      </c>
      <c r="J3333">
        <v>27816.130639999999</v>
      </c>
      <c r="K3333" t="s">
        <v>69</v>
      </c>
      <c r="L3333">
        <v>9725</v>
      </c>
      <c r="M3333">
        <v>330</v>
      </c>
      <c r="N3333" t="s">
        <v>55</v>
      </c>
      <c r="O3333" s="1">
        <v>43579</v>
      </c>
      <c r="P3333" t="s">
        <v>49</v>
      </c>
      <c r="Q3333" t="s">
        <v>57</v>
      </c>
      <c r="R3333">
        <f>Healthcare_Data_v1__4[[#This Row],[Discharge Date]]-Healthcare_Data_v1__4[[#This Row],[Date of Admission]]</f>
        <v>18</v>
      </c>
      <c r="S3333" t="str" cm="1">
        <f t="array" ref="S3333">_xlfn.IFS( Healthcare_Data_v1__4[[#This Row],[Days of Stay]]&lt;10,"Low",Healthcare_Data_v1__4[[#This Row],[Days of Stay]]&lt;20,"Med",Healthcare_Data_v1__4[[#This Row],[Days of Stay]]&lt;=30,"High")</f>
        <v>Med</v>
      </c>
      <c r="T3333" t="str">
        <f>CONCATENATE(Healthcare_Data_v1__4[[#This Row],[Medical Condition]],Healthcare_Data_v1__4[[#This Row],[Duration]])</f>
        <v>AsthmaMed</v>
      </c>
      <c r="U3333">
        <f>MONTH(Healthcare_Data_v1__4[[#This Row],[Date of Admission]])</f>
        <v>4</v>
      </c>
      <c r="V3333">
        <f>YEAR(Healthcare_Data_v1__4[[#This Row],[Date of Admission]])</f>
        <v>2019</v>
      </c>
      <c r="W3333">
        <f>DAY(Healthcare_Data_v1__4[[#This Row],[Date of Admission]])</f>
        <v>6</v>
      </c>
    </row>
    <row r="3334" spans="1:23" x14ac:dyDescent="0.3">
      <c r="A3334" t="s">
        <v>20975</v>
      </c>
      <c r="B3334">
        <v>42</v>
      </c>
      <c r="C3334" t="s">
        <v>8</v>
      </c>
      <c r="D3334" t="s">
        <v>16</v>
      </c>
      <c r="E3334" t="s">
        <v>19</v>
      </c>
      <c r="F3334" t="s">
        <v>9</v>
      </c>
      <c r="G3334" s="1">
        <v>44190</v>
      </c>
      <c r="H3334" t="s">
        <v>6557</v>
      </c>
      <c r="I3334" t="s">
        <v>6558</v>
      </c>
      <c r="J3334">
        <v>27804.11951</v>
      </c>
      <c r="K3334" t="s">
        <v>47</v>
      </c>
      <c r="L3334">
        <v>16395</v>
      </c>
      <c r="M3334">
        <v>145</v>
      </c>
      <c r="N3334" t="s">
        <v>55</v>
      </c>
      <c r="O3334" s="1">
        <v>44201</v>
      </c>
      <c r="P3334" t="s">
        <v>85</v>
      </c>
      <c r="Q3334" t="s">
        <v>44</v>
      </c>
      <c r="R3334">
        <f>Healthcare_Data_v1__4[[#This Row],[Discharge Date]]-Healthcare_Data_v1__4[[#This Row],[Date of Admission]]</f>
        <v>11</v>
      </c>
      <c r="S3334" t="str" cm="1">
        <f t="array" ref="S3334">_xlfn.IFS( Healthcare_Data_v1__4[[#This Row],[Days of Stay]]&lt;10,"Low",Healthcare_Data_v1__4[[#This Row],[Days of Stay]]&lt;20,"Med",Healthcare_Data_v1__4[[#This Row],[Days of Stay]]&lt;=30,"High")</f>
        <v>Med</v>
      </c>
      <c r="T3334" t="str">
        <f>CONCATENATE(Healthcare_Data_v1__4[[#This Row],[Medical Condition]],Healthcare_Data_v1__4[[#This Row],[Duration]])</f>
        <v>ArthritisMed</v>
      </c>
      <c r="U3334">
        <f>MONTH(Healthcare_Data_v1__4[[#This Row],[Date of Admission]])</f>
        <v>12</v>
      </c>
      <c r="V3334">
        <f>YEAR(Healthcare_Data_v1__4[[#This Row],[Date of Admission]])</f>
        <v>2020</v>
      </c>
      <c r="W3334">
        <f>DAY(Healthcare_Data_v1__4[[#This Row],[Date of Admission]])</f>
        <v>25</v>
      </c>
    </row>
    <row r="3335" spans="1:23" x14ac:dyDescent="0.3">
      <c r="A3335" t="s">
        <v>20976</v>
      </c>
      <c r="B3335">
        <v>72</v>
      </c>
      <c r="C3335" t="s">
        <v>3</v>
      </c>
      <c r="D3335" t="s">
        <v>16</v>
      </c>
      <c r="E3335" t="s">
        <v>25</v>
      </c>
      <c r="F3335" t="s">
        <v>6</v>
      </c>
      <c r="G3335" s="1">
        <v>44028</v>
      </c>
      <c r="H3335" t="s">
        <v>6559</v>
      </c>
      <c r="I3335" t="s">
        <v>6560</v>
      </c>
      <c r="J3335">
        <v>27785.91719</v>
      </c>
      <c r="K3335" t="s">
        <v>63</v>
      </c>
      <c r="L3335">
        <v>33963</v>
      </c>
      <c r="M3335">
        <v>203</v>
      </c>
      <c r="N3335" t="s">
        <v>55</v>
      </c>
      <c r="O3335" s="1">
        <v>44036</v>
      </c>
      <c r="P3335" t="s">
        <v>60</v>
      </c>
      <c r="Q3335" t="s">
        <v>44</v>
      </c>
      <c r="R3335">
        <f>Healthcare_Data_v1__4[[#This Row],[Discharge Date]]-Healthcare_Data_v1__4[[#This Row],[Date of Admission]]</f>
        <v>8</v>
      </c>
      <c r="S3335" t="str" cm="1">
        <f t="array" ref="S3335">_xlfn.IFS( Healthcare_Data_v1__4[[#This Row],[Days of Stay]]&lt;10,"Low",Healthcare_Data_v1__4[[#This Row],[Days of Stay]]&lt;20,"Med",Healthcare_Data_v1__4[[#This Row],[Days of Stay]]&lt;=30,"High")</f>
        <v>Low</v>
      </c>
      <c r="T3335" t="str">
        <f>CONCATENATE(Healthcare_Data_v1__4[[#This Row],[Medical Condition]],Healthcare_Data_v1__4[[#This Row],[Duration]])</f>
        <v>AsthmaLow</v>
      </c>
      <c r="U3335">
        <f>MONTH(Healthcare_Data_v1__4[[#This Row],[Date of Admission]])</f>
        <v>7</v>
      </c>
      <c r="V3335">
        <f>YEAR(Healthcare_Data_v1__4[[#This Row],[Date of Admission]])</f>
        <v>2020</v>
      </c>
      <c r="W3335">
        <f>DAY(Healthcare_Data_v1__4[[#This Row],[Date of Admission]])</f>
        <v>16</v>
      </c>
    </row>
    <row r="3336" spans="1:23" x14ac:dyDescent="0.3">
      <c r="A3336" t="s">
        <v>20977</v>
      </c>
      <c r="B3336">
        <v>24</v>
      </c>
      <c r="C3336" t="s">
        <v>12</v>
      </c>
      <c r="D3336" t="s">
        <v>15</v>
      </c>
      <c r="E3336" t="s">
        <v>26</v>
      </c>
      <c r="F3336" t="s">
        <v>11</v>
      </c>
      <c r="G3336" s="1">
        <v>44579</v>
      </c>
      <c r="H3336" t="s">
        <v>6561</v>
      </c>
      <c r="I3336" t="s">
        <v>4169</v>
      </c>
      <c r="J3336">
        <v>27778.9136</v>
      </c>
      <c r="K3336" t="s">
        <v>69</v>
      </c>
      <c r="L3336">
        <v>63010</v>
      </c>
      <c r="M3336">
        <v>109</v>
      </c>
      <c r="N3336" t="s">
        <v>48</v>
      </c>
      <c r="O3336" s="1">
        <v>44606</v>
      </c>
      <c r="P3336" t="s">
        <v>49</v>
      </c>
      <c r="Q3336" t="s">
        <v>50</v>
      </c>
      <c r="R3336">
        <f>Healthcare_Data_v1__4[[#This Row],[Discharge Date]]-Healthcare_Data_v1__4[[#This Row],[Date of Admission]]</f>
        <v>27</v>
      </c>
      <c r="S3336" t="str" cm="1">
        <f t="array" ref="S3336">_xlfn.IFS( Healthcare_Data_v1__4[[#This Row],[Days of Stay]]&lt;10,"Low",Healthcare_Data_v1__4[[#This Row],[Days of Stay]]&lt;20,"Med",Healthcare_Data_v1__4[[#This Row],[Days of Stay]]&lt;=30,"High")</f>
        <v>High</v>
      </c>
      <c r="T3336" t="str">
        <f>CONCATENATE(Healthcare_Data_v1__4[[#This Row],[Medical Condition]],Healthcare_Data_v1__4[[#This Row],[Duration]])</f>
        <v>CancerHigh</v>
      </c>
      <c r="U3336">
        <f>MONTH(Healthcare_Data_v1__4[[#This Row],[Date of Admission]])</f>
        <v>1</v>
      </c>
      <c r="V3336">
        <f>YEAR(Healthcare_Data_v1__4[[#This Row],[Date of Admission]])</f>
        <v>2022</v>
      </c>
      <c r="W3336">
        <f>DAY(Healthcare_Data_v1__4[[#This Row],[Date of Admission]])</f>
        <v>18</v>
      </c>
    </row>
    <row r="3337" spans="1:23" x14ac:dyDescent="0.3">
      <c r="A3337" t="s">
        <v>20978</v>
      </c>
      <c r="B3337">
        <v>23</v>
      </c>
      <c r="C3337" t="s">
        <v>12</v>
      </c>
      <c r="D3337" t="s">
        <v>16</v>
      </c>
      <c r="E3337" t="s">
        <v>19</v>
      </c>
      <c r="F3337" t="s">
        <v>11</v>
      </c>
      <c r="G3337" s="1">
        <v>43639</v>
      </c>
      <c r="H3337" t="s">
        <v>6562</v>
      </c>
      <c r="I3337" t="s">
        <v>6563</v>
      </c>
      <c r="J3337">
        <v>27775.06077</v>
      </c>
      <c r="K3337" t="s">
        <v>69</v>
      </c>
      <c r="L3337">
        <v>76292</v>
      </c>
      <c r="M3337">
        <v>116</v>
      </c>
      <c r="N3337" t="s">
        <v>42</v>
      </c>
      <c r="O3337" s="1">
        <v>43641</v>
      </c>
      <c r="P3337" t="s">
        <v>49</v>
      </c>
      <c r="Q3337" t="s">
        <v>44</v>
      </c>
      <c r="R3337">
        <f>Healthcare_Data_v1__4[[#This Row],[Discharge Date]]-Healthcare_Data_v1__4[[#This Row],[Date of Admission]]</f>
        <v>2</v>
      </c>
      <c r="S3337" t="str" cm="1">
        <f t="array" ref="S3337">_xlfn.IFS( Healthcare_Data_v1__4[[#This Row],[Days of Stay]]&lt;10,"Low",Healthcare_Data_v1__4[[#This Row],[Days of Stay]]&lt;20,"Med",Healthcare_Data_v1__4[[#This Row],[Days of Stay]]&lt;=30,"High")</f>
        <v>Low</v>
      </c>
      <c r="T3337" t="str">
        <f>CONCATENATE(Healthcare_Data_v1__4[[#This Row],[Medical Condition]],Healthcare_Data_v1__4[[#This Row],[Duration]])</f>
        <v>CancerLow</v>
      </c>
      <c r="U3337">
        <f>MONTH(Healthcare_Data_v1__4[[#This Row],[Date of Admission]])</f>
        <v>6</v>
      </c>
      <c r="V3337">
        <f>YEAR(Healthcare_Data_v1__4[[#This Row],[Date of Admission]])</f>
        <v>2019</v>
      </c>
      <c r="W3337">
        <f>DAY(Healthcare_Data_v1__4[[#This Row],[Date of Admission]])</f>
        <v>23</v>
      </c>
    </row>
    <row r="3338" spans="1:23" x14ac:dyDescent="0.3">
      <c r="A3338" t="s">
        <v>20979</v>
      </c>
      <c r="B3338">
        <v>54</v>
      </c>
      <c r="C3338" t="s">
        <v>8</v>
      </c>
      <c r="D3338" t="s">
        <v>16</v>
      </c>
      <c r="E3338" t="s">
        <v>23</v>
      </c>
      <c r="F3338" t="s">
        <v>7</v>
      </c>
      <c r="G3338" s="1">
        <v>43863</v>
      </c>
      <c r="H3338" t="s">
        <v>6564</v>
      </c>
      <c r="I3338" t="s">
        <v>6565</v>
      </c>
      <c r="J3338">
        <v>27761.1911</v>
      </c>
      <c r="K3338" t="s">
        <v>63</v>
      </c>
      <c r="L3338">
        <v>15956</v>
      </c>
      <c r="M3338">
        <v>363</v>
      </c>
      <c r="N3338" t="s">
        <v>55</v>
      </c>
      <c r="O3338" s="1">
        <v>43872</v>
      </c>
      <c r="P3338" t="s">
        <v>56</v>
      </c>
      <c r="Q3338" t="s">
        <v>44</v>
      </c>
      <c r="R3338">
        <f>Healthcare_Data_v1__4[[#This Row],[Discharge Date]]-Healthcare_Data_v1__4[[#This Row],[Date of Admission]]</f>
        <v>9</v>
      </c>
      <c r="S3338" t="str" cm="1">
        <f t="array" ref="S3338">_xlfn.IFS( Healthcare_Data_v1__4[[#This Row],[Days of Stay]]&lt;10,"Low",Healthcare_Data_v1__4[[#This Row],[Days of Stay]]&lt;20,"Med",Healthcare_Data_v1__4[[#This Row],[Days of Stay]]&lt;=30,"High")</f>
        <v>Low</v>
      </c>
      <c r="T3338" t="str">
        <f>CONCATENATE(Healthcare_Data_v1__4[[#This Row],[Medical Condition]],Healthcare_Data_v1__4[[#This Row],[Duration]])</f>
        <v>ObesityLow</v>
      </c>
      <c r="U3338">
        <f>MONTH(Healthcare_Data_v1__4[[#This Row],[Date of Admission]])</f>
        <v>2</v>
      </c>
      <c r="V3338">
        <f>YEAR(Healthcare_Data_v1__4[[#This Row],[Date of Admission]])</f>
        <v>2020</v>
      </c>
      <c r="W3338">
        <f>DAY(Healthcare_Data_v1__4[[#This Row],[Date of Admission]])</f>
        <v>2</v>
      </c>
    </row>
    <row r="3339" spans="1:23" x14ac:dyDescent="0.3">
      <c r="A3339" t="s">
        <v>20980</v>
      </c>
      <c r="B3339">
        <v>22</v>
      </c>
      <c r="C3339" t="s">
        <v>12</v>
      </c>
      <c r="D3339" t="s">
        <v>16</v>
      </c>
      <c r="E3339" t="s">
        <v>23</v>
      </c>
      <c r="F3339" t="s">
        <v>9</v>
      </c>
      <c r="G3339" s="1">
        <v>44022</v>
      </c>
      <c r="H3339" t="s">
        <v>6566</v>
      </c>
      <c r="I3339" t="s">
        <v>6567</v>
      </c>
      <c r="J3339">
        <v>27751.687460000001</v>
      </c>
      <c r="K3339" t="s">
        <v>69</v>
      </c>
      <c r="L3339">
        <v>23578</v>
      </c>
      <c r="M3339">
        <v>272</v>
      </c>
      <c r="N3339" t="s">
        <v>55</v>
      </c>
      <c r="O3339" s="1">
        <v>44023</v>
      </c>
      <c r="P3339" t="s">
        <v>43</v>
      </c>
      <c r="Q3339" t="s">
        <v>50</v>
      </c>
      <c r="R3339">
        <f>Healthcare_Data_v1__4[[#This Row],[Discharge Date]]-Healthcare_Data_v1__4[[#This Row],[Date of Admission]]</f>
        <v>1</v>
      </c>
      <c r="S3339" t="str" cm="1">
        <f t="array" ref="S3339">_xlfn.IFS( Healthcare_Data_v1__4[[#This Row],[Days of Stay]]&lt;10,"Low",Healthcare_Data_v1__4[[#This Row],[Days of Stay]]&lt;20,"Med",Healthcare_Data_v1__4[[#This Row],[Days of Stay]]&lt;=30,"High")</f>
        <v>Low</v>
      </c>
      <c r="T3339" t="str">
        <f>CONCATENATE(Healthcare_Data_v1__4[[#This Row],[Medical Condition]],Healthcare_Data_v1__4[[#This Row],[Duration]])</f>
        <v>ArthritisLow</v>
      </c>
      <c r="U3339">
        <f>MONTH(Healthcare_Data_v1__4[[#This Row],[Date of Admission]])</f>
        <v>7</v>
      </c>
      <c r="V3339">
        <f>YEAR(Healthcare_Data_v1__4[[#This Row],[Date of Admission]])</f>
        <v>2020</v>
      </c>
      <c r="W3339">
        <f>DAY(Healthcare_Data_v1__4[[#This Row],[Date of Admission]])</f>
        <v>10</v>
      </c>
    </row>
    <row r="3340" spans="1:23" x14ac:dyDescent="0.3">
      <c r="A3340" t="s">
        <v>20981</v>
      </c>
      <c r="B3340">
        <v>48</v>
      </c>
      <c r="C3340" t="s">
        <v>8</v>
      </c>
      <c r="D3340" t="s">
        <v>16</v>
      </c>
      <c r="E3340" t="s">
        <v>24</v>
      </c>
      <c r="F3340" t="s">
        <v>6</v>
      </c>
      <c r="G3340" s="1">
        <v>44086</v>
      </c>
      <c r="H3340" t="s">
        <v>6568</v>
      </c>
      <c r="I3340" t="s">
        <v>6569</v>
      </c>
      <c r="J3340">
        <v>27751.374319999999</v>
      </c>
      <c r="K3340" t="s">
        <v>66</v>
      </c>
      <c r="L3340">
        <v>5278</v>
      </c>
      <c r="M3340">
        <v>172</v>
      </c>
      <c r="N3340" t="s">
        <v>48</v>
      </c>
      <c r="O3340" s="1">
        <v>44099</v>
      </c>
      <c r="P3340" t="s">
        <v>85</v>
      </c>
      <c r="Q3340" t="s">
        <v>57</v>
      </c>
      <c r="R3340">
        <f>Healthcare_Data_v1__4[[#This Row],[Discharge Date]]-Healthcare_Data_v1__4[[#This Row],[Date of Admission]]</f>
        <v>13</v>
      </c>
      <c r="S3340" t="str" cm="1">
        <f t="array" ref="S3340">_xlfn.IFS( Healthcare_Data_v1__4[[#This Row],[Days of Stay]]&lt;10,"Low",Healthcare_Data_v1__4[[#This Row],[Days of Stay]]&lt;20,"Med",Healthcare_Data_v1__4[[#This Row],[Days of Stay]]&lt;=30,"High")</f>
        <v>Med</v>
      </c>
      <c r="T3340" t="str">
        <f>CONCATENATE(Healthcare_Data_v1__4[[#This Row],[Medical Condition]],Healthcare_Data_v1__4[[#This Row],[Duration]])</f>
        <v>AsthmaMed</v>
      </c>
      <c r="U3340">
        <f>MONTH(Healthcare_Data_v1__4[[#This Row],[Date of Admission]])</f>
        <v>9</v>
      </c>
      <c r="V3340">
        <f>YEAR(Healthcare_Data_v1__4[[#This Row],[Date of Admission]])</f>
        <v>2020</v>
      </c>
      <c r="W3340">
        <f>DAY(Healthcare_Data_v1__4[[#This Row],[Date of Admission]])</f>
        <v>12</v>
      </c>
    </row>
    <row r="3341" spans="1:23" x14ac:dyDescent="0.3">
      <c r="A3341" t="s">
        <v>20982</v>
      </c>
      <c r="B3341">
        <v>33</v>
      </c>
      <c r="C3341" t="s">
        <v>5</v>
      </c>
      <c r="D3341" t="s">
        <v>16</v>
      </c>
      <c r="E3341" t="s">
        <v>22</v>
      </c>
      <c r="F3341" t="s">
        <v>4</v>
      </c>
      <c r="G3341" s="1">
        <v>44846</v>
      </c>
      <c r="H3341" t="s">
        <v>6570</v>
      </c>
      <c r="I3341" t="s">
        <v>6571</v>
      </c>
      <c r="J3341">
        <v>27729.09967</v>
      </c>
      <c r="K3341" t="s">
        <v>47</v>
      </c>
      <c r="L3341">
        <v>11118</v>
      </c>
      <c r="M3341">
        <v>412</v>
      </c>
      <c r="N3341" t="s">
        <v>48</v>
      </c>
      <c r="O3341" s="1">
        <v>44851</v>
      </c>
      <c r="P3341" t="s">
        <v>56</v>
      </c>
      <c r="Q3341" t="s">
        <v>57</v>
      </c>
      <c r="R3341">
        <f>Healthcare_Data_v1__4[[#This Row],[Discharge Date]]-Healthcare_Data_v1__4[[#This Row],[Date of Admission]]</f>
        <v>5</v>
      </c>
      <c r="S3341" t="str" cm="1">
        <f t="array" ref="S3341">_xlfn.IFS( Healthcare_Data_v1__4[[#This Row],[Days of Stay]]&lt;10,"Low",Healthcare_Data_v1__4[[#This Row],[Days of Stay]]&lt;20,"Med",Healthcare_Data_v1__4[[#This Row],[Days of Stay]]&lt;=30,"High")</f>
        <v>Low</v>
      </c>
      <c r="T3341" t="str">
        <f>CONCATENATE(Healthcare_Data_v1__4[[#This Row],[Medical Condition]],Healthcare_Data_v1__4[[#This Row],[Duration]])</f>
        <v>DiabetesLow</v>
      </c>
      <c r="U3341">
        <f>MONTH(Healthcare_Data_v1__4[[#This Row],[Date of Admission]])</f>
        <v>10</v>
      </c>
      <c r="V3341">
        <f>YEAR(Healthcare_Data_v1__4[[#This Row],[Date of Admission]])</f>
        <v>2022</v>
      </c>
      <c r="W3341">
        <f>DAY(Healthcare_Data_v1__4[[#This Row],[Date of Admission]])</f>
        <v>12</v>
      </c>
    </row>
    <row r="3342" spans="1:23" x14ac:dyDescent="0.3">
      <c r="A3342" t="s">
        <v>20983</v>
      </c>
      <c r="B3342">
        <v>83</v>
      </c>
      <c r="C3342" t="s">
        <v>3</v>
      </c>
      <c r="D3342" t="s">
        <v>16</v>
      </c>
      <c r="E3342" t="s">
        <v>22</v>
      </c>
      <c r="F3342" t="s">
        <v>9</v>
      </c>
      <c r="G3342" s="1">
        <v>44861</v>
      </c>
      <c r="H3342" t="s">
        <v>6572</v>
      </c>
      <c r="I3342" t="s">
        <v>6573</v>
      </c>
      <c r="J3342">
        <v>27726.528170000001</v>
      </c>
      <c r="K3342" t="s">
        <v>66</v>
      </c>
      <c r="L3342">
        <v>19494</v>
      </c>
      <c r="M3342">
        <v>331</v>
      </c>
      <c r="N3342" t="s">
        <v>55</v>
      </c>
      <c r="O3342" s="1">
        <v>44873</v>
      </c>
      <c r="P3342" t="s">
        <v>56</v>
      </c>
      <c r="Q3342" t="s">
        <v>44</v>
      </c>
      <c r="R3342">
        <f>Healthcare_Data_v1__4[[#This Row],[Discharge Date]]-Healthcare_Data_v1__4[[#This Row],[Date of Admission]]</f>
        <v>12</v>
      </c>
      <c r="S3342" t="str" cm="1">
        <f t="array" ref="S3342">_xlfn.IFS( Healthcare_Data_v1__4[[#This Row],[Days of Stay]]&lt;10,"Low",Healthcare_Data_v1__4[[#This Row],[Days of Stay]]&lt;20,"Med",Healthcare_Data_v1__4[[#This Row],[Days of Stay]]&lt;=30,"High")</f>
        <v>Med</v>
      </c>
      <c r="T3342" t="str">
        <f>CONCATENATE(Healthcare_Data_v1__4[[#This Row],[Medical Condition]],Healthcare_Data_v1__4[[#This Row],[Duration]])</f>
        <v>ArthritisMed</v>
      </c>
      <c r="U3342">
        <f>MONTH(Healthcare_Data_v1__4[[#This Row],[Date of Admission]])</f>
        <v>10</v>
      </c>
      <c r="V3342">
        <f>YEAR(Healthcare_Data_v1__4[[#This Row],[Date of Admission]])</f>
        <v>2022</v>
      </c>
      <c r="W3342">
        <f>DAY(Healthcare_Data_v1__4[[#This Row],[Date of Admission]])</f>
        <v>27</v>
      </c>
    </row>
    <row r="3343" spans="1:23" x14ac:dyDescent="0.3">
      <c r="A3343" t="s">
        <v>20984</v>
      </c>
      <c r="B3343">
        <v>21</v>
      </c>
      <c r="C3343" t="s">
        <v>12</v>
      </c>
      <c r="D3343" t="s">
        <v>16</v>
      </c>
      <c r="E3343" t="s">
        <v>23</v>
      </c>
      <c r="F3343" t="s">
        <v>11</v>
      </c>
      <c r="G3343" s="1">
        <v>43523</v>
      </c>
      <c r="H3343" t="s">
        <v>6574</v>
      </c>
      <c r="I3343" t="s">
        <v>6575</v>
      </c>
      <c r="J3343">
        <v>27723.87342</v>
      </c>
      <c r="K3343" t="s">
        <v>69</v>
      </c>
      <c r="L3343">
        <v>78956</v>
      </c>
      <c r="M3343">
        <v>295</v>
      </c>
      <c r="N3343" t="s">
        <v>55</v>
      </c>
      <c r="O3343" s="1">
        <v>43551</v>
      </c>
      <c r="P3343" t="s">
        <v>43</v>
      </c>
      <c r="Q3343" t="s">
        <v>50</v>
      </c>
      <c r="R3343">
        <f>Healthcare_Data_v1__4[[#This Row],[Discharge Date]]-Healthcare_Data_v1__4[[#This Row],[Date of Admission]]</f>
        <v>28</v>
      </c>
      <c r="S3343" t="str" cm="1">
        <f t="array" ref="S3343">_xlfn.IFS( Healthcare_Data_v1__4[[#This Row],[Days of Stay]]&lt;10,"Low",Healthcare_Data_v1__4[[#This Row],[Days of Stay]]&lt;20,"Med",Healthcare_Data_v1__4[[#This Row],[Days of Stay]]&lt;=30,"High")</f>
        <v>High</v>
      </c>
      <c r="T3343" t="str">
        <f>CONCATENATE(Healthcare_Data_v1__4[[#This Row],[Medical Condition]],Healthcare_Data_v1__4[[#This Row],[Duration]])</f>
        <v>CancerHigh</v>
      </c>
      <c r="U3343">
        <f>MONTH(Healthcare_Data_v1__4[[#This Row],[Date of Admission]])</f>
        <v>2</v>
      </c>
      <c r="V3343">
        <f>YEAR(Healthcare_Data_v1__4[[#This Row],[Date of Admission]])</f>
        <v>2019</v>
      </c>
      <c r="W3343">
        <f>DAY(Healthcare_Data_v1__4[[#This Row],[Date of Admission]])</f>
        <v>27</v>
      </c>
    </row>
    <row r="3344" spans="1:23" x14ac:dyDescent="0.3">
      <c r="A3344" t="s">
        <v>20985</v>
      </c>
      <c r="B3344">
        <v>18</v>
      </c>
      <c r="C3344" t="s">
        <v>12</v>
      </c>
      <c r="D3344" t="s">
        <v>16</v>
      </c>
      <c r="E3344" t="s">
        <v>21</v>
      </c>
      <c r="F3344" t="s">
        <v>11</v>
      </c>
      <c r="G3344" s="1">
        <v>44454</v>
      </c>
      <c r="H3344" t="s">
        <v>6576</v>
      </c>
      <c r="I3344" t="s">
        <v>6577</v>
      </c>
      <c r="J3344">
        <v>27719.31136</v>
      </c>
      <c r="K3344" t="s">
        <v>69</v>
      </c>
      <c r="L3344">
        <v>48205</v>
      </c>
      <c r="M3344">
        <v>130</v>
      </c>
      <c r="N3344" t="s">
        <v>48</v>
      </c>
      <c r="O3344" s="1">
        <v>44467</v>
      </c>
      <c r="P3344" t="s">
        <v>85</v>
      </c>
      <c r="Q3344" t="s">
        <v>44</v>
      </c>
      <c r="R3344">
        <f>Healthcare_Data_v1__4[[#This Row],[Discharge Date]]-Healthcare_Data_v1__4[[#This Row],[Date of Admission]]</f>
        <v>13</v>
      </c>
      <c r="S3344" t="str" cm="1">
        <f t="array" ref="S3344">_xlfn.IFS( Healthcare_Data_v1__4[[#This Row],[Days of Stay]]&lt;10,"Low",Healthcare_Data_v1__4[[#This Row],[Days of Stay]]&lt;20,"Med",Healthcare_Data_v1__4[[#This Row],[Days of Stay]]&lt;=30,"High")</f>
        <v>Med</v>
      </c>
      <c r="T3344" t="str">
        <f>CONCATENATE(Healthcare_Data_v1__4[[#This Row],[Medical Condition]],Healthcare_Data_v1__4[[#This Row],[Duration]])</f>
        <v>CancerMed</v>
      </c>
      <c r="U3344">
        <f>MONTH(Healthcare_Data_v1__4[[#This Row],[Date of Admission]])</f>
        <v>9</v>
      </c>
      <c r="V3344">
        <f>YEAR(Healthcare_Data_v1__4[[#This Row],[Date of Admission]])</f>
        <v>2021</v>
      </c>
      <c r="W3344">
        <f>DAY(Healthcare_Data_v1__4[[#This Row],[Date of Admission]])</f>
        <v>15</v>
      </c>
    </row>
    <row r="3345" spans="1:23" x14ac:dyDescent="0.3">
      <c r="A3345" t="s">
        <v>20986</v>
      </c>
      <c r="B3345">
        <v>81</v>
      </c>
      <c r="C3345" t="s">
        <v>3</v>
      </c>
      <c r="D3345" t="s">
        <v>15</v>
      </c>
      <c r="E3345" t="s">
        <v>26</v>
      </c>
      <c r="F3345" t="s">
        <v>4</v>
      </c>
      <c r="G3345" s="1">
        <v>45182</v>
      </c>
      <c r="H3345" t="s">
        <v>6578</v>
      </c>
      <c r="I3345" t="s">
        <v>6579</v>
      </c>
      <c r="J3345">
        <v>27715.923279999999</v>
      </c>
      <c r="K3345" t="s">
        <v>47</v>
      </c>
      <c r="L3345">
        <v>28837</v>
      </c>
      <c r="M3345">
        <v>353</v>
      </c>
      <c r="N3345" t="s">
        <v>48</v>
      </c>
      <c r="O3345" s="1">
        <v>45186</v>
      </c>
      <c r="P3345" t="s">
        <v>60</v>
      </c>
      <c r="Q3345" t="s">
        <v>57</v>
      </c>
      <c r="R3345">
        <f>Healthcare_Data_v1__4[[#This Row],[Discharge Date]]-Healthcare_Data_v1__4[[#This Row],[Date of Admission]]</f>
        <v>4</v>
      </c>
      <c r="S3345" t="str" cm="1">
        <f t="array" ref="S3345">_xlfn.IFS( Healthcare_Data_v1__4[[#This Row],[Days of Stay]]&lt;10,"Low",Healthcare_Data_v1__4[[#This Row],[Days of Stay]]&lt;20,"Med",Healthcare_Data_v1__4[[#This Row],[Days of Stay]]&lt;=30,"High")</f>
        <v>Low</v>
      </c>
      <c r="T3345" t="str">
        <f>CONCATENATE(Healthcare_Data_v1__4[[#This Row],[Medical Condition]],Healthcare_Data_v1__4[[#This Row],[Duration]])</f>
        <v>DiabetesLow</v>
      </c>
      <c r="U3345">
        <f>MONTH(Healthcare_Data_v1__4[[#This Row],[Date of Admission]])</f>
        <v>9</v>
      </c>
      <c r="V3345">
        <f>YEAR(Healthcare_Data_v1__4[[#This Row],[Date of Admission]])</f>
        <v>2023</v>
      </c>
      <c r="W3345">
        <f>DAY(Healthcare_Data_v1__4[[#This Row],[Date of Admission]])</f>
        <v>13</v>
      </c>
    </row>
    <row r="3346" spans="1:23" x14ac:dyDescent="0.3">
      <c r="A3346" t="s">
        <v>20987</v>
      </c>
      <c r="B3346">
        <v>53</v>
      </c>
      <c r="C3346" t="s">
        <v>8</v>
      </c>
      <c r="D3346" t="s">
        <v>16</v>
      </c>
      <c r="E3346" t="s">
        <v>23</v>
      </c>
      <c r="F3346" t="s">
        <v>4</v>
      </c>
      <c r="G3346" s="1">
        <v>43547</v>
      </c>
      <c r="H3346" t="s">
        <v>6580</v>
      </c>
      <c r="I3346" t="s">
        <v>6054</v>
      </c>
      <c r="J3346">
        <v>27715.405030000002</v>
      </c>
      <c r="K3346" t="s">
        <v>63</v>
      </c>
      <c r="L3346">
        <v>5706</v>
      </c>
      <c r="M3346">
        <v>121</v>
      </c>
      <c r="N3346" t="s">
        <v>48</v>
      </c>
      <c r="O3346" s="1">
        <v>43568</v>
      </c>
      <c r="P3346" t="s">
        <v>60</v>
      </c>
      <c r="Q3346" t="s">
        <v>50</v>
      </c>
      <c r="R3346">
        <f>Healthcare_Data_v1__4[[#This Row],[Discharge Date]]-Healthcare_Data_v1__4[[#This Row],[Date of Admission]]</f>
        <v>21</v>
      </c>
      <c r="S3346" t="str" cm="1">
        <f t="array" ref="S3346">_xlfn.IFS( Healthcare_Data_v1__4[[#This Row],[Days of Stay]]&lt;10,"Low",Healthcare_Data_v1__4[[#This Row],[Days of Stay]]&lt;20,"Med",Healthcare_Data_v1__4[[#This Row],[Days of Stay]]&lt;=30,"High")</f>
        <v>High</v>
      </c>
      <c r="T3346" t="str">
        <f>CONCATENATE(Healthcare_Data_v1__4[[#This Row],[Medical Condition]],Healthcare_Data_v1__4[[#This Row],[Duration]])</f>
        <v>DiabetesHigh</v>
      </c>
      <c r="U3346">
        <f>MONTH(Healthcare_Data_v1__4[[#This Row],[Date of Admission]])</f>
        <v>3</v>
      </c>
      <c r="V3346">
        <f>YEAR(Healthcare_Data_v1__4[[#This Row],[Date of Admission]])</f>
        <v>2019</v>
      </c>
      <c r="W3346">
        <f>DAY(Healthcare_Data_v1__4[[#This Row],[Date of Admission]])</f>
        <v>23</v>
      </c>
    </row>
    <row r="3347" spans="1:23" x14ac:dyDescent="0.3">
      <c r="A3347" t="s">
        <v>18786</v>
      </c>
      <c r="B3347">
        <v>73</v>
      </c>
      <c r="C3347" t="s">
        <v>3</v>
      </c>
      <c r="D3347" t="s">
        <v>15</v>
      </c>
      <c r="E3347" t="s">
        <v>23</v>
      </c>
      <c r="F3347" t="s">
        <v>6</v>
      </c>
      <c r="G3347" s="1">
        <v>44110</v>
      </c>
      <c r="H3347" t="s">
        <v>6581</v>
      </c>
      <c r="I3347" t="s">
        <v>4758</v>
      </c>
      <c r="J3347">
        <v>27710.0897</v>
      </c>
      <c r="K3347" t="s">
        <v>41</v>
      </c>
      <c r="L3347">
        <v>7030</v>
      </c>
      <c r="M3347">
        <v>424</v>
      </c>
      <c r="N3347" t="s">
        <v>55</v>
      </c>
      <c r="O3347" s="1">
        <v>44124</v>
      </c>
      <c r="P3347" t="s">
        <v>85</v>
      </c>
      <c r="Q3347" t="s">
        <v>57</v>
      </c>
      <c r="R3347">
        <f>Healthcare_Data_v1__4[[#This Row],[Discharge Date]]-Healthcare_Data_v1__4[[#This Row],[Date of Admission]]</f>
        <v>14</v>
      </c>
      <c r="S3347" t="str" cm="1">
        <f t="array" ref="S3347">_xlfn.IFS( Healthcare_Data_v1__4[[#This Row],[Days of Stay]]&lt;10,"Low",Healthcare_Data_v1__4[[#This Row],[Days of Stay]]&lt;20,"Med",Healthcare_Data_v1__4[[#This Row],[Days of Stay]]&lt;=30,"High")</f>
        <v>Med</v>
      </c>
      <c r="T3347" t="str">
        <f>CONCATENATE(Healthcare_Data_v1__4[[#This Row],[Medical Condition]],Healthcare_Data_v1__4[[#This Row],[Duration]])</f>
        <v>AsthmaMed</v>
      </c>
      <c r="U3347">
        <f>MONTH(Healthcare_Data_v1__4[[#This Row],[Date of Admission]])</f>
        <v>10</v>
      </c>
      <c r="V3347">
        <f>YEAR(Healthcare_Data_v1__4[[#This Row],[Date of Admission]])</f>
        <v>2020</v>
      </c>
      <c r="W3347">
        <f>DAY(Healthcare_Data_v1__4[[#This Row],[Date of Admission]])</f>
        <v>6</v>
      </c>
    </row>
    <row r="3348" spans="1:23" x14ac:dyDescent="0.3">
      <c r="A3348" t="s">
        <v>6582</v>
      </c>
      <c r="B3348">
        <v>36</v>
      </c>
      <c r="C3348" t="s">
        <v>5</v>
      </c>
      <c r="D3348" t="s">
        <v>15</v>
      </c>
      <c r="E3348" t="s">
        <v>24</v>
      </c>
      <c r="F3348" t="s">
        <v>9</v>
      </c>
      <c r="G3348" s="1">
        <v>43575</v>
      </c>
      <c r="H3348" t="s">
        <v>6583</v>
      </c>
      <c r="I3348" t="s">
        <v>6584</v>
      </c>
      <c r="J3348">
        <v>27706.13753</v>
      </c>
      <c r="K3348" t="s">
        <v>63</v>
      </c>
      <c r="L3348">
        <v>13573</v>
      </c>
      <c r="M3348">
        <v>248</v>
      </c>
      <c r="N3348" t="s">
        <v>42</v>
      </c>
      <c r="O3348" s="1">
        <v>43579</v>
      </c>
      <c r="P3348" t="s">
        <v>60</v>
      </c>
      <c r="Q3348" t="s">
        <v>44</v>
      </c>
      <c r="R3348">
        <f>Healthcare_Data_v1__4[[#This Row],[Discharge Date]]-Healthcare_Data_v1__4[[#This Row],[Date of Admission]]</f>
        <v>4</v>
      </c>
      <c r="S3348" t="str" cm="1">
        <f t="array" ref="S3348">_xlfn.IFS( Healthcare_Data_v1__4[[#This Row],[Days of Stay]]&lt;10,"Low",Healthcare_Data_v1__4[[#This Row],[Days of Stay]]&lt;20,"Med",Healthcare_Data_v1__4[[#This Row],[Days of Stay]]&lt;=30,"High")</f>
        <v>Low</v>
      </c>
      <c r="T3348" t="str">
        <f>CONCATENATE(Healthcare_Data_v1__4[[#This Row],[Medical Condition]],Healthcare_Data_v1__4[[#This Row],[Duration]])</f>
        <v>ArthritisLow</v>
      </c>
      <c r="U3348">
        <f>MONTH(Healthcare_Data_v1__4[[#This Row],[Date of Admission]])</f>
        <v>4</v>
      </c>
      <c r="V3348">
        <f>YEAR(Healthcare_Data_v1__4[[#This Row],[Date of Admission]])</f>
        <v>2019</v>
      </c>
      <c r="W3348">
        <f>DAY(Healthcare_Data_v1__4[[#This Row],[Date of Admission]])</f>
        <v>20</v>
      </c>
    </row>
    <row r="3349" spans="1:23" x14ac:dyDescent="0.3">
      <c r="A3349" t="s">
        <v>20988</v>
      </c>
      <c r="B3349">
        <v>63</v>
      </c>
      <c r="C3349" t="s">
        <v>3</v>
      </c>
      <c r="D3349" t="s">
        <v>15</v>
      </c>
      <c r="E3349" t="s">
        <v>19</v>
      </c>
      <c r="F3349" t="s">
        <v>10</v>
      </c>
      <c r="G3349" s="1">
        <v>44719</v>
      </c>
      <c r="H3349" t="s">
        <v>6585</v>
      </c>
      <c r="I3349" t="s">
        <v>6586</v>
      </c>
      <c r="J3349">
        <v>27703.509099999999</v>
      </c>
      <c r="K3349" t="s">
        <v>63</v>
      </c>
      <c r="L3349">
        <v>11382</v>
      </c>
      <c r="M3349">
        <v>356</v>
      </c>
      <c r="N3349" t="s">
        <v>55</v>
      </c>
      <c r="O3349" s="1">
        <v>44748</v>
      </c>
      <c r="P3349" t="s">
        <v>56</v>
      </c>
      <c r="Q3349" t="s">
        <v>50</v>
      </c>
      <c r="R3349">
        <f>Healthcare_Data_v1__4[[#This Row],[Discharge Date]]-Healthcare_Data_v1__4[[#This Row],[Date of Admission]]</f>
        <v>29</v>
      </c>
      <c r="S3349" t="str" cm="1">
        <f t="array" ref="S3349">_xlfn.IFS( Healthcare_Data_v1__4[[#This Row],[Days of Stay]]&lt;10,"Low",Healthcare_Data_v1__4[[#This Row],[Days of Stay]]&lt;20,"Med",Healthcare_Data_v1__4[[#This Row],[Days of Stay]]&lt;=30,"High")</f>
        <v>High</v>
      </c>
      <c r="T3349" t="str">
        <f>CONCATENATE(Healthcare_Data_v1__4[[#This Row],[Medical Condition]],Healthcare_Data_v1__4[[#This Row],[Duration]])</f>
        <v>HypertensionHigh</v>
      </c>
      <c r="U3349">
        <f>MONTH(Healthcare_Data_v1__4[[#This Row],[Date of Admission]])</f>
        <v>6</v>
      </c>
      <c r="V3349">
        <f>YEAR(Healthcare_Data_v1__4[[#This Row],[Date of Admission]])</f>
        <v>2022</v>
      </c>
      <c r="W3349">
        <f>DAY(Healthcare_Data_v1__4[[#This Row],[Date of Admission]])</f>
        <v>7</v>
      </c>
    </row>
    <row r="3350" spans="1:23" x14ac:dyDescent="0.3">
      <c r="A3350" t="s">
        <v>20989</v>
      </c>
      <c r="B3350">
        <v>72</v>
      </c>
      <c r="C3350" t="s">
        <v>3</v>
      </c>
      <c r="D3350" t="s">
        <v>15</v>
      </c>
      <c r="E3350" t="s">
        <v>26</v>
      </c>
      <c r="F3350" t="s">
        <v>6</v>
      </c>
      <c r="G3350" s="1">
        <v>44125</v>
      </c>
      <c r="H3350" t="s">
        <v>3574</v>
      </c>
      <c r="I3350" t="s">
        <v>6587</v>
      </c>
      <c r="J3350">
        <v>27692.656930000001</v>
      </c>
      <c r="K3350" t="s">
        <v>66</v>
      </c>
      <c r="L3350">
        <v>27719</v>
      </c>
      <c r="M3350">
        <v>436</v>
      </c>
      <c r="N3350" t="s">
        <v>42</v>
      </c>
      <c r="O3350" s="1">
        <v>44129</v>
      </c>
      <c r="P3350" t="s">
        <v>60</v>
      </c>
      <c r="Q3350" t="s">
        <v>57</v>
      </c>
      <c r="R3350">
        <f>Healthcare_Data_v1__4[[#This Row],[Discharge Date]]-Healthcare_Data_v1__4[[#This Row],[Date of Admission]]</f>
        <v>4</v>
      </c>
      <c r="S3350" t="str" cm="1">
        <f t="array" ref="S3350">_xlfn.IFS( Healthcare_Data_v1__4[[#This Row],[Days of Stay]]&lt;10,"Low",Healthcare_Data_v1__4[[#This Row],[Days of Stay]]&lt;20,"Med",Healthcare_Data_v1__4[[#This Row],[Days of Stay]]&lt;=30,"High")</f>
        <v>Low</v>
      </c>
      <c r="T3350" t="str">
        <f>CONCATENATE(Healthcare_Data_v1__4[[#This Row],[Medical Condition]],Healthcare_Data_v1__4[[#This Row],[Duration]])</f>
        <v>AsthmaLow</v>
      </c>
      <c r="U3350">
        <f>MONTH(Healthcare_Data_v1__4[[#This Row],[Date of Admission]])</f>
        <v>10</v>
      </c>
      <c r="V3350">
        <f>YEAR(Healthcare_Data_v1__4[[#This Row],[Date of Admission]])</f>
        <v>2020</v>
      </c>
      <c r="W3350">
        <f>DAY(Healthcare_Data_v1__4[[#This Row],[Date of Admission]])</f>
        <v>21</v>
      </c>
    </row>
    <row r="3351" spans="1:23" x14ac:dyDescent="0.3">
      <c r="A3351" t="s">
        <v>20990</v>
      </c>
      <c r="B3351">
        <v>44</v>
      </c>
      <c r="C3351" t="s">
        <v>8</v>
      </c>
      <c r="D3351" t="s">
        <v>16</v>
      </c>
      <c r="E3351" t="s">
        <v>21</v>
      </c>
      <c r="F3351" t="s">
        <v>4</v>
      </c>
      <c r="G3351" s="1">
        <v>44487</v>
      </c>
      <c r="H3351" t="s">
        <v>6588</v>
      </c>
      <c r="I3351" t="s">
        <v>6589</v>
      </c>
      <c r="J3351">
        <v>27688.82056</v>
      </c>
      <c r="K3351" t="s">
        <v>63</v>
      </c>
      <c r="L3351">
        <v>16125</v>
      </c>
      <c r="M3351">
        <v>420</v>
      </c>
      <c r="N3351" t="s">
        <v>48</v>
      </c>
      <c r="O3351" s="1">
        <v>44491</v>
      </c>
      <c r="P3351" t="s">
        <v>85</v>
      </c>
      <c r="Q3351" t="s">
        <v>50</v>
      </c>
      <c r="R3351">
        <f>Healthcare_Data_v1__4[[#This Row],[Discharge Date]]-Healthcare_Data_v1__4[[#This Row],[Date of Admission]]</f>
        <v>4</v>
      </c>
      <c r="S3351" t="str" cm="1">
        <f t="array" ref="S3351">_xlfn.IFS( Healthcare_Data_v1__4[[#This Row],[Days of Stay]]&lt;10,"Low",Healthcare_Data_v1__4[[#This Row],[Days of Stay]]&lt;20,"Med",Healthcare_Data_v1__4[[#This Row],[Days of Stay]]&lt;=30,"High")</f>
        <v>Low</v>
      </c>
      <c r="T3351" t="str">
        <f>CONCATENATE(Healthcare_Data_v1__4[[#This Row],[Medical Condition]],Healthcare_Data_v1__4[[#This Row],[Duration]])</f>
        <v>DiabetesLow</v>
      </c>
      <c r="U3351">
        <f>MONTH(Healthcare_Data_v1__4[[#This Row],[Date of Admission]])</f>
        <v>10</v>
      </c>
      <c r="V3351">
        <f>YEAR(Healthcare_Data_v1__4[[#This Row],[Date of Admission]])</f>
        <v>2021</v>
      </c>
      <c r="W3351">
        <f>DAY(Healthcare_Data_v1__4[[#This Row],[Date of Admission]])</f>
        <v>18</v>
      </c>
    </row>
    <row r="3352" spans="1:23" x14ac:dyDescent="0.3">
      <c r="A3352" t="s">
        <v>20991</v>
      </c>
      <c r="B3352">
        <v>75</v>
      </c>
      <c r="C3352" t="s">
        <v>3</v>
      </c>
      <c r="D3352" t="s">
        <v>15</v>
      </c>
      <c r="E3352" t="s">
        <v>26</v>
      </c>
      <c r="F3352" t="s">
        <v>6</v>
      </c>
      <c r="G3352" s="1">
        <v>44366</v>
      </c>
      <c r="H3352" t="s">
        <v>6590</v>
      </c>
      <c r="I3352" t="s">
        <v>6591</v>
      </c>
      <c r="J3352">
        <v>27684.61321</v>
      </c>
      <c r="K3352" t="s">
        <v>63</v>
      </c>
      <c r="L3352">
        <v>30755</v>
      </c>
      <c r="M3352">
        <v>473</v>
      </c>
      <c r="N3352" t="s">
        <v>42</v>
      </c>
      <c r="O3352" s="1">
        <v>44375</v>
      </c>
      <c r="P3352" t="s">
        <v>56</v>
      </c>
      <c r="Q3352" t="s">
        <v>44</v>
      </c>
      <c r="R3352">
        <f>Healthcare_Data_v1__4[[#This Row],[Discharge Date]]-Healthcare_Data_v1__4[[#This Row],[Date of Admission]]</f>
        <v>9</v>
      </c>
      <c r="S3352" t="str" cm="1">
        <f t="array" ref="S3352">_xlfn.IFS( Healthcare_Data_v1__4[[#This Row],[Days of Stay]]&lt;10,"Low",Healthcare_Data_v1__4[[#This Row],[Days of Stay]]&lt;20,"Med",Healthcare_Data_v1__4[[#This Row],[Days of Stay]]&lt;=30,"High")</f>
        <v>Low</v>
      </c>
      <c r="T3352" t="str">
        <f>CONCATENATE(Healthcare_Data_v1__4[[#This Row],[Medical Condition]],Healthcare_Data_v1__4[[#This Row],[Duration]])</f>
        <v>AsthmaLow</v>
      </c>
      <c r="U3352">
        <f>MONTH(Healthcare_Data_v1__4[[#This Row],[Date of Admission]])</f>
        <v>6</v>
      </c>
      <c r="V3352">
        <f>YEAR(Healthcare_Data_v1__4[[#This Row],[Date of Admission]])</f>
        <v>2021</v>
      </c>
      <c r="W3352">
        <f>DAY(Healthcare_Data_v1__4[[#This Row],[Date of Admission]])</f>
        <v>19</v>
      </c>
    </row>
    <row r="3353" spans="1:23" x14ac:dyDescent="0.3">
      <c r="A3353" t="s">
        <v>20992</v>
      </c>
      <c r="B3353">
        <v>30</v>
      </c>
      <c r="C3353" t="s">
        <v>5</v>
      </c>
      <c r="D3353" t="s">
        <v>15</v>
      </c>
      <c r="E3353" t="s">
        <v>25</v>
      </c>
      <c r="F3353" t="s">
        <v>9</v>
      </c>
      <c r="G3353" s="1">
        <v>43961</v>
      </c>
      <c r="H3353" t="s">
        <v>6592</v>
      </c>
      <c r="I3353" t="s">
        <v>5738</v>
      </c>
      <c r="J3353">
        <v>27684.18316</v>
      </c>
      <c r="K3353" t="s">
        <v>69</v>
      </c>
      <c r="L3353">
        <v>25345</v>
      </c>
      <c r="M3353">
        <v>294</v>
      </c>
      <c r="N3353" t="s">
        <v>42</v>
      </c>
      <c r="O3353" s="1">
        <v>43964</v>
      </c>
      <c r="P3353" t="s">
        <v>49</v>
      </c>
      <c r="Q3353" t="s">
        <v>44</v>
      </c>
      <c r="R3353">
        <f>Healthcare_Data_v1__4[[#This Row],[Discharge Date]]-Healthcare_Data_v1__4[[#This Row],[Date of Admission]]</f>
        <v>3</v>
      </c>
      <c r="S3353" t="str" cm="1">
        <f t="array" ref="S3353">_xlfn.IFS( Healthcare_Data_v1__4[[#This Row],[Days of Stay]]&lt;10,"Low",Healthcare_Data_v1__4[[#This Row],[Days of Stay]]&lt;20,"Med",Healthcare_Data_v1__4[[#This Row],[Days of Stay]]&lt;=30,"High")</f>
        <v>Low</v>
      </c>
      <c r="T3353" t="str">
        <f>CONCATENATE(Healthcare_Data_v1__4[[#This Row],[Medical Condition]],Healthcare_Data_v1__4[[#This Row],[Duration]])</f>
        <v>ArthritisLow</v>
      </c>
      <c r="U3353">
        <f>MONTH(Healthcare_Data_v1__4[[#This Row],[Date of Admission]])</f>
        <v>5</v>
      </c>
      <c r="V3353">
        <f>YEAR(Healthcare_Data_v1__4[[#This Row],[Date of Admission]])</f>
        <v>2020</v>
      </c>
      <c r="W3353">
        <f>DAY(Healthcare_Data_v1__4[[#This Row],[Date of Admission]])</f>
        <v>10</v>
      </c>
    </row>
    <row r="3354" spans="1:23" x14ac:dyDescent="0.3">
      <c r="A3354" t="s">
        <v>20993</v>
      </c>
      <c r="B3354">
        <v>85</v>
      </c>
      <c r="C3354" t="s">
        <v>3</v>
      </c>
      <c r="D3354" t="s">
        <v>15</v>
      </c>
      <c r="E3354" t="s">
        <v>23</v>
      </c>
      <c r="F3354" t="s">
        <v>6</v>
      </c>
      <c r="G3354" s="1">
        <v>43575</v>
      </c>
      <c r="H3354" t="s">
        <v>6593</v>
      </c>
      <c r="I3354" t="s">
        <v>6594</v>
      </c>
      <c r="J3354">
        <v>27675.052329999999</v>
      </c>
      <c r="K3354" t="s">
        <v>47</v>
      </c>
      <c r="L3354">
        <v>29837</v>
      </c>
      <c r="M3354">
        <v>374</v>
      </c>
      <c r="N3354" t="s">
        <v>48</v>
      </c>
      <c r="O3354" s="1">
        <v>43588</v>
      </c>
      <c r="P3354" t="s">
        <v>49</v>
      </c>
      <c r="Q3354" t="s">
        <v>57</v>
      </c>
      <c r="R3354">
        <f>Healthcare_Data_v1__4[[#This Row],[Discharge Date]]-Healthcare_Data_v1__4[[#This Row],[Date of Admission]]</f>
        <v>13</v>
      </c>
      <c r="S3354" t="str" cm="1">
        <f t="array" ref="S3354">_xlfn.IFS( Healthcare_Data_v1__4[[#This Row],[Days of Stay]]&lt;10,"Low",Healthcare_Data_v1__4[[#This Row],[Days of Stay]]&lt;20,"Med",Healthcare_Data_v1__4[[#This Row],[Days of Stay]]&lt;=30,"High")</f>
        <v>Med</v>
      </c>
      <c r="T3354" t="str">
        <f>CONCATENATE(Healthcare_Data_v1__4[[#This Row],[Medical Condition]],Healthcare_Data_v1__4[[#This Row],[Duration]])</f>
        <v>AsthmaMed</v>
      </c>
      <c r="U3354">
        <f>MONTH(Healthcare_Data_v1__4[[#This Row],[Date of Admission]])</f>
        <v>4</v>
      </c>
      <c r="V3354">
        <f>YEAR(Healthcare_Data_v1__4[[#This Row],[Date of Admission]])</f>
        <v>2019</v>
      </c>
      <c r="W3354">
        <f>DAY(Healthcare_Data_v1__4[[#This Row],[Date of Admission]])</f>
        <v>20</v>
      </c>
    </row>
    <row r="3355" spans="1:23" x14ac:dyDescent="0.3">
      <c r="A3355" t="s">
        <v>20994</v>
      </c>
      <c r="B3355">
        <v>68</v>
      </c>
      <c r="C3355" t="s">
        <v>3</v>
      </c>
      <c r="D3355" t="s">
        <v>16</v>
      </c>
      <c r="E3355" t="s">
        <v>22</v>
      </c>
      <c r="F3355" t="s">
        <v>11</v>
      </c>
      <c r="G3355" s="1">
        <v>44861</v>
      </c>
      <c r="H3355" t="s">
        <v>6595</v>
      </c>
      <c r="I3355" t="s">
        <v>6596</v>
      </c>
      <c r="J3355">
        <v>27673.223900000001</v>
      </c>
      <c r="K3355" t="s">
        <v>41</v>
      </c>
      <c r="L3355">
        <v>27329</v>
      </c>
      <c r="M3355">
        <v>420</v>
      </c>
      <c r="N3355" t="s">
        <v>42</v>
      </c>
      <c r="O3355" s="1">
        <v>44863</v>
      </c>
      <c r="P3355" t="s">
        <v>85</v>
      </c>
      <c r="Q3355" t="s">
        <v>44</v>
      </c>
      <c r="R3355">
        <f>Healthcare_Data_v1__4[[#This Row],[Discharge Date]]-Healthcare_Data_v1__4[[#This Row],[Date of Admission]]</f>
        <v>2</v>
      </c>
      <c r="S3355" t="str" cm="1">
        <f t="array" ref="S3355">_xlfn.IFS( Healthcare_Data_v1__4[[#This Row],[Days of Stay]]&lt;10,"Low",Healthcare_Data_v1__4[[#This Row],[Days of Stay]]&lt;20,"Med",Healthcare_Data_v1__4[[#This Row],[Days of Stay]]&lt;=30,"High")</f>
        <v>Low</v>
      </c>
      <c r="T3355" t="str">
        <f>CONCATENATE(Healthcare_Data_v1__4[[#This Row],[Medical Condition]],Healthcare_Data_v1__4[[#This Row],[Duration]])</f>
        <v>CancerLow</v>
      </c>
      <c r="U3355">
        <f>MONTH(Healthcare_Data_v1__4[[#This Row],[Date of Admission]])</f>
        <v>10</v>
      </c>
      <c r="V3355">
        <f>YEAR(Healthcare_Data_v1__4[[#This Row],[Date of Admission]])</f>
        <v>2022</v>
      </c>
      <c r="W3355">
        <f>DAY(Healthcare_Data_v1__4[[#This Row],[Date of Admission]])</f>
        <v>27</v>
      </c>
    </row>
    <row r="3356" spans="1:23" x14ac:dyDescent="0.3">
      <c r="A3356" t="s">
        <v>20995</v>
      </c>
      <c r="B3356">
        <v>83</v>
      </c>
      <c r="C3356" t="s">
        <v>3</v>
      </c>
      <c r="D3356" t="s">
        <v>15</v>
      </c>
      <c r="E3356" t="s">
        <v>25</v>
      </c>
      <c r="F3356" t="s">
        <v>4</v>
      </c>
      <c r="G3356" s="1">
        <v>44157</v>
      </c>
      <c r="H3356" t="s">
        <v>6597</v>
      </c>
      <c r="I3356" t="s">
        <v>6598</v>
      </c>
      <c r="J3356">
        <v>27670.240819999999</v>
      </c>
      <c r="K3356" t="s">
        <v>41</v>
      </c>
      <c r="L3356">
        <v>14316</v>
      </c>
      <c r="M3356">
        <v>252</v>
      </c>
      <c r="N3356" t="s">
        <v>48</v>
      </c>
      <c r="O3356" s="1">
        <v>44169</v>
      </c>
      <c r="P3356" t="s">
        <v>43</v>
      </c>
      <c r="Q3356" t="s">
        <v>44</v>
      </c>
      <c r="R3356">
        <f>Healthcare_Data_v1__4[[#This Row],[Discharge Date]]-Healthcare_Data_v1__4[[#This Row],[Date of Admission]]</f>
        <v>12</v>
      </c>
      <c r="S3356" t="str" cm="1">
        <f t="array" ref="S3356">_xlfn.IFS( Healthcare_Data_v1__4[[#This Row],[Days of Stay]]&lt;10,"Low",Healthcare_Data_v1__4[[#This Row],[Days of Stay]]&lt;20,"Med",Healthcare_Data_v1__4[[#This Row],[Days of Stay]]&lt;=30,"High")</f>
        <v>Med</v>
      </c>
      <c r="T3356" t="str">
        <f>CONCATENATE(Healthcare_Data_v1__4[[#This Row],[Medical Condition]],Healthcare_Data_v1__4[[#This Row],[Duration]])</f>
        <v>DiabetesMed</v>
      </c>
      <c r="U3356">
        <f>MONTH(Healthcare_Data_v1__4[[#This Row],[Date of Admission]])</f>
        <v>11</v>
      </c>
      <c r="V3356">
        <f>YEAR(Healthcare_Data_v1__4[[#This Row],[Date of Admission]])</f>
        <v>2020</v>
      </c>
      <c r="W3356">
        <f>DAY(Healthcare_Data_v1__4[[#This Row],[Date of Admission]])</f>
        <v>22</v>
      </c>
    </row>
    <row r="3357" spans="1:23" x14ac:dyDescent="0.3">
      <c r="A3357" t="s">
        <v>6599</v>
      </c>
      <c r="B3357">
        <v>37</v>
      </c>
      <c r="C3357" t="s">
        <v>5</v>
      </c>
      <c r="D3357" t="s">
        <v>16</v>
      </c>
      <c r="E3357" t="s">
        <v>19</v>
      </c>
      <c r="F3357" t="s">
        <v>10</v>
      </c>
      <c r="G3357" s="1">
        <v>43974</v>
      </c>
      <c r="H3357" t="s">
        <v>6600</v>
      </c>
      <c r="I3357" t="s">
        <v>6601</v>
      </c>
      <c r="J3357">
        <v>27669.693589999999</v>
      </c>
      <c r="K3357" t="s">
        <v>63</v>
      </c>
      <c r="L3357">
        <v>3690</v>
      </c>
      <c r="M3357">
        <v>284</v>
      </c>
      <c r="N3357" t="s">
        <v>55</v>
      </c>
      <c r="O3357" s="1">
        <v>43995</v>
      </c>
      <c r="P3357" t="s">
        <v>85</v>
      </c>
      <c r="Q3357" t="s">
        <v>50</v>
      </c>
      <c r="R3357">
        <f>Healthcare_Data_v1__4[[#This Row],[Discharge Date]]-Healthcare_Data_v1__4[[#This Row],[Date of Admission]]</f>
        <v>21</v>
      </c>
      <c r="S3357" t="str" cm="1">
        <f t="array" ref="S3357">_xlfn.IFS( Healthcare_Data_v1__4[[#This Row],[Days of Stay]]&lt;10,"Low",Healthcare_Data_v1__4[[#This Row],[Days of Stay]]&lt;20,"Med",Healthcare_Data_v1__4[[#This Row],[Days of Stay]]&lt;=30,"High")</f>
        <v>High</v>
      </c>
      <c r="T3357" t="str">
        <f>CONCATENATE(Healthcare_Data_v1__4[[#This Row],[Medical Condition]],Healthcare_Data_v1__4[[#This Row],[Duration]])</f>
        <v>HypertensionHigh</v>
      </c>
      <c r="U3357">
        <f>MONTH(Healthcare_Data_v1__4[[#This Row],[Date of Admission]])</f>
        <v>5</v>
      </c>
      <c r="V3357">
        <f>YEAR(Healthcare_Data_v1__4[[#This Row],[Date of Admission]])</f>
        <v>2020</v>
      </c>
      <c r="W3357">
        <f>DAY(Healthcare_Data_v1__4[[#This Row],[Date of Admission]])</f>
        <v>23</v>
      </c>
    </row>
    <row r="3358" spans="1:23" x14ac:dyDescent="0.3">
      <c r="A3358" t="s">
        <v>3339</v>
      </c>
      <c r="B3358">
        <v>52</v>
      </c>
      <c r="C3358" t="s">
        <v>8</v>
      </c>
      <c r="D3358" t="s">
        <v>15</v>
      </c>
      <c r="E3358" t="s">
        <v>25</v>
      </c>
      <c r="F3358" t="s">
        <v>11</v>
      </c>
      <c r="G3358" s="1">
        <v>44574</v>
      </c>
      <c r="H3358" t="s">
        <v>6602</v>
      </c>
      <c r="I3358" t="s">
        <v>6603</v>
      </c>
      <c r="J3358">
        <v>27669.19541</v>
      </c>
      <c r="K3358" t="s">
        <v>66</v>
      </c>
      <c r="L3358">
        <v>74562</v>
      </c>
      <c r="M3358">
        <v>174</v>
      </c>
      <c r="N3358" t="s">
        <v>48</v>
      </c>
      <c r="O3358" s="1">
        <v>44589</v>
      </c>
      <c r="P3358" t="s">
        <v>85</v>
      </c>
      <c r="Q3358" t="s">
        <v>57</v>
      </c>
      <c r="R3358">
        <f>Healthcare_Data_v1__4[[#This Row],[Discharge Date]]-Healthcare_Data_v1__4[[#This Row],[Date of Admission]]</f>
        <v>15</v>
      </c>
      <c r="S3358" t="str" cm="1">
        <f t="array" ref="S3358">_xlfn.IFS( Healthcare_Data_v1__4[[#This Row],[Days of Stay]]&lt;10,"Low",Healthcare_Data_v1__4[[#This Row],[Days of Stay]]&lt;20,"Med",Healthcare_Data_v1__4[[#This Row],[Days of Stay]]&lt;=30,"High")</f>
        <v>Med</v>
      </c>
      <c r="T3358" t="str">
        <f>CONCATENATE(Healthcare_Data_v1__4[[#This Row],[Medical Condition]],Healthcare_Data_v1__4[[#This Row],[Duration]])</f>
        <v>CancerMed</v>
      </c>
      <c r="U3358">
        <f>MONTH(Healthcare_Data_v1__4[[#This Row],[Date of Admission]])</f>
        <v>1</v>
      </c>
      <c r="V3358">
        <f>YEAR(Healthcare_Data_v1__4[[#This Row],[Date of Admission]])</f>
        <v>2022</v>
      </c>
      <c r="W3358">
        <f>DAY(Healthcare_Data_v1__4[[#This Row],[Date of Admission]])</f>
        <v>13</v>
      </c>
    </row>
    <row r="3359" spans="1:23" x14ac:dyDescent="0.3">
      <c r="A3359" t="s">
        <v>20996</v>
      </c>
      <c r="B3359">
        <v>66</v>
      </c>
      <c r="C3359" t="s">
        <v>3</v>
      </c>
      <c r="D3359" t="s">
        <v>16</v>
      </c>
      <c r="E3359" t="s">
        <v>21</v>
      </c>
      <c r="F3359" t="s">
        <v>11</v>
      </c>
      <c r="G3359" s="1">
        <v>44495</v>
      </c>
      <c r="H3359" t="s">
        <v>6604</v>
      </c>
      <c r="I3359" t="s">
        <v>6605</v>
      </c>
      <c r="J3359">
        <v>27658.257580000001</v>
      </c>
      <c r="K3359" t="s">
        <v>41</v>
      </c>
      <c r="L3359">
        <v>61882</v>
      </c>
      <c r="M3359">
        <v>273</v>
      </c>
      <c r="N3359" t="s">
        <v>48</v>
      </c>
      <c r="O3359" s="1">
        <v>44509</v>
      </c>
      <c r="P3359" t="s">
        <v>43</v>
      </c>
      <c r="Q3359" t="s">
        <v>57</v>
      </c>
      <c r="R3359">
        <f>Healthcare_Data_v1__4[[#This Row],[Discharge Date]]-Healthcare_Data_v1__4[[#This Row],[Date of Admission]]</f>
        <v>14</v>
      </c>
      <c r="S3359" t="str" cm="1">
        <f t="array" ref="S3359">_xlfn.IFS( Healthcare_Data_v1__4[[#This Row],[Days of Stay]]&lt;10,"Low",Healthcare_Data_v1__4[[#This Row],[Days of Stay]]&lt;20,"Med",Healthcare_Data_v1__4[[#This Row],[Days of Stay]]&lt;=30,"High")</f>
        <v>Med</v>
      </c>
      <c r="T3359" t="str">
        <f>CONCATENATE(Healthcare_Data_v1__4[[#This Row],[Medical Condition]],Healthcare_Data_v1__4[[#This Row],[Duration]])</f>
        <v>CancerMed</v>
      </c>
      <c r="U3359">
        <f>MONTH(Healthcare_Data_v1__4[[#This Row],[Date of Admission]])</f>
        <v>10</v>
      </c>
      <c r="V3359">
        <f>YEAR(Healthcare_Data_v1__4[[#This Row],[Date of Admission]])</f>
        <v>2021</v>
      </c>
      <c r="W3359">
        <f>DAY(Healthcare_Data_v1__4[[#This Row],[Date of Admission]])</f>
        <v>26</v>
      </c>
    </row>
    <row r="3360" spans="1:23" x14ac:dyDescent="0.3">
      <c r="A3360" t="s">
        <v>6606</v>
      </c>
      <c r="B3360">
        <v>80</v>
      </c>
      <c r="C3360" t="s">
        <v>3</v>
      </c>
      <c r="D3360" t="s">
        <v>15</v>
      </c>
      <c r="E3360" t="s">
        <v>20</v>
      </c>
      <c r="F3360" t="s">
        <v>11</v>
      </c>
      <c r="G3360" s="1">
        <v>43546</v>
      </c>
      <c r="H3360" t="s">
        <v>280</v>
      </c>
      <c r="I3360" t="s">
        <v>380</v>
      </c>
      <c r="J3360">
        <v>27650.496899999998</v>
      </c>
      <c r="K3360" t="s">
        <v>41</v>
      </c>
      <c r="L3360">
        <v>67059</v>
      </c>
      <c r="M3360">
        <v>159</v>
      </c>
      <c r="N3360" t="s">
        <v>48</v>
      </c>
      <c r="O3360" s="1">
        <v>43554</v>
      </c>
      <c r="P3360" t="s">
        <v>85</v>
      </c>
      <c r="Q3360" t="s">
        <v>44</v>
      </c>
      <c r="R3360">
        <f>Healthcare_Data_v1__4[[#This Row],[Discharge Date]]-Healthcare_Data_v1__4[[#This Row],[Date of Admission]]</f>
        <v>8</v>
      </c>
      <c r="S3360" t="str" cm="1">
        <f t="array" ref="S3360">_xlfn.IFS( Healthcare_Data_v1__4[[#This Row],[Days of Stay]]&lt;10,"Low",Healthcare_Data_v1__4[[#This Row],[Days of Stay]]&lt;20,"Med",Healthcare_Data_v1__4[[#This Row],[Days of Stay]]&lt;=30,"High")</f>
        <v>Low</v>
      </c>
      <c r="T3360" t="str">
        <f>CONCATENATE(Healthcare_Data_v1__4[[#This Row],[Medical Condition]],Healthcare_Data_v1__4[[#This Row],[Duration]])</f>
        <v>CancerLow</v>
      </c>
      <c r="U3360">
        <f>MONTH(Healthcare_Data_v1__4[[#This Row],[Date of Admission]])</f>
        <v>3</v>
      </c>
      <c r="V3360">
        <f>YEAR(Healthcare_Data_v1__4[[#This Row],[Date of Admission]])</f>
        <v>2019</v>
      </c>
      <c r="W3360">
        <f>DAY(Healthcare_Data_v1__4[[#This Row],[Date of Admission]])</f>
        <v>22</v>
      </c>
    </row>
    <row r="3361" spans="1:23" x14ac:dyDescent="0.3">
      <c r="A3361" t="s">
        <v>20997</v>
      </c>
      <c r="B3361">
        <v>85</v>
      </c>
      <c r="C3361" t="s">
        <v>3</v>
      </c>
      <c r="D3361" t="s">
        <v>15</v>
      </c>
      <c r="E3361" t="s">
        <v>25</v>
      </c>
      <c r="F3361" t="s">
        <v>7</v>
      </c>
      <c r="G3361" s="1">
        <v>44089</v>
      </c>
      <c r="H3361" t="s">
        <v>6607</v>
      </c>
      <c r="I3361" t="s">
        <v>6608</v>
      </c>
      <c r="J3361">
        <v>27641.885310000001</v>
      </c>
      <c r="K3361" t="s">
        <v>41</v>
      </c>
      <c r="L3361">
        <v>7807</v>
      </c>
      <c r="M3361">
        <v>308</v>
      </c>
      <c r="N3361" t="s">
        <v>48</v>
      </c>
      <c r="O3361" s="1">
        <v>44095</v>
      </c>
      <c r="P3361" t="s">
        <v>43</v>
      </c>
      <c r="Q3361" t="s">
        <v>50</v>
      </c>
      <c r="R3361">
        <f>Healthcare_Data_v1__4[[#This Row],[Discharge Date]]-Healthcare_Data_v1__4[[#This Row],[Date of Admission]]</f>
        <v>6</v>
      </c>
      <c r="S3361" t="str" cm="1">
        <f t="array" ref="S3361">_xlfn.IFS( Healthcare_Data_v1__4[[#This Row],[Days of Stay]]&lt;10,"Low",Healthcare_Data_v1__4[[#This Row],[Days of Stay]]&lt;20,"Med",Healthcare_Data_v1__4[[#This Row],[Days of Stay]]&lt;=30,"High")</f>
        <v>Low</v>
      </c>
      <c r="T3361" t="str">
        <f>CONCATENATE(Healthcare_Data_v1__4[[#This Row],[Medical Condition]],Healthcare_Data_v1__4[[#This Row],[Duration]])</f>
        <v>ObesityLow</v>
      </c>
      <c r="U3361">
        <f>MONTH(Healthcare_Data_v1__4[[#This Row],[Date of Admission]])</f>
        <v>9</v>
      </c>
      <c r="V3361">
        <f>YEAR(Healthcare_Data_v1__4[[#This Row],[Date of Admission]])</f>
        <v>2020</v>
      </c>
      <c r="W3361">
        <f>DAY(Healthcare_Data_v1__4[[#This Row],[Date of Admission]])</f>
        <v>15</v>
      </c>
    </row>
    <row r="3362" spans="1:23" x14ac:dyDescent="0.3">
      <c r="A3362" t="s">
        <v>20998</v>
      </c>
      <c r="B3362">
        <v>51</v>
      </c>
      <c r="C3362" t="s">
        <v>8</v>
      </c>
      <c r="D3362" t="s">
        <v>15</v>
      </c>
      <c r="E3362" t="s">
        <v>19</v>
      </c>
      <c r="F3362" t="s">
        <v>10</v>
      </c>
      <c r="G3362" s="1">
        <v>44361</v>
      </c>
      <c r="H3362" t="s">
        <v>6609</v>
      </c>
      <c r="I3362" t="s">
        <v>6610</v>
      </c>
      <c r="J3362">
        <v>27640.350709999999</v>
      </c>
      <c r="K3362" t="s">
        <v>47</v>
      </c>
      <c r="L3362">
        <v>31153</v>
      </c>
      <c r="M3362">
        <v>269</v>
      </c>
      <c r="N3362" t="s">
        <v>55</v>
      </c>
      <c r="O3362" s="1">
        <v>44362</v>
      </c>
      <c r="P3362" t="s">
        <v>43</v>
      </c>
      <c r="Q3362" t="s">
        <v>50</v>
      </c>
      <c r="R3362">
        <f>Healthcare_Data_v1__4[[#This Row],[Discharge Date]]-Healthcare_Data_v1__4[[#This Row],[Date of Admission]]</f>
        <v>1</v>
      </c>
      <c r="S3362" t="str" cm="1">
        <f t="array" ref="S3362">_xlfn.IFS( Healthcare_Data_v1__4[[#This Row],[Days of Stay]]&lt;10,"Low",Healthcare_Data_v1__4[[#This Row],[Days of Stay]]&lt;20,"Med",Healthcare_Data_v1__4[[#This Row],[Days of Stay]]&lt;=30,"High")</f>
        <v>Low</v>
      </c>
      <c r="T3362" t="str">
        <f>CONCATENATE(Healthcare_Data_v1__4[[#This Row],[Medical Condition]],Healthcare_Data_v1__4[[#This Row],[Duration]])</f>
        <v>HypertensionLow</v>
      </c>
      <c r="U3362">
        <f>MONTH(Healthcare_Data_v1__4[[#This Row],[Date of Admission]])</f>
        <v>6</v>
      </c>
      <c r="V3362">
        <f>YEAR(Healthcare_Data_v1__4[[#This Row],[Date of Admission]])</f>
        <v>2021</v>
      </c>
      <c r="W3362">
        <f>DAY(Healthcare_Data_v1__4[[#This Row],[Date of Admission]])</f>
        <v>14</v>
      </c>
    </row>
    <row r="3363" spans="1:23" x14ac:dyDescent="0.3">
      <c r="A3363" t="s">
        <v>20999</v>
      </c>
      <c r="B3363">
        <v>54</v>
      </c>
      <c r="C3363" t="s">
        <v>8</v>
      </c>
      <c r="D3363" t="s">
        <v>16</v>
      </c>
      <c r="E3363" t="s">
        <v>26</v>
      </c>
      <c r="F3363" t="s">
        <v>4</v>
      </c>
      <c r="G3363" s="1">
        <v>44026</v>
      </c>
      <c r="H3363" t="s">
        <v>6611</v>
      </c>
      <c r="I3363" t="s">
        <v>3639</v>
      </c>
      <c r="J3363">
        <v>27639.279490000001</v>
      </c>
      <c r="K3363" t="s">
        <v>69</v>
      </c>
      <c r="L3363">
        <v>5885</v>
      </c>
      <c r="M3363">
        <v>488</v>
      </c>
      <c r="N3363" t="s">
        <v>55</v>
      </c>
      <c r="O3363" s="1">
        <v>44044</v>
      </c>
      <c r="P3363" t="s">
        <v>85</v>
      </c>
      <c r="Q3363" t="s">
        <v>44</v>
      </c>
      <c r="R3363">
        <f>Healthcare_Data_v1__4[[#This Row],[Discharge Date]]-Healthcare_Data_v1__4[[#This Row],[Date of Admission]]</f>
        <v>18</v>
      </c>
      <c r="S3363" t="str" cm="1">
        <f t="array" ref="S3363">_xlfn.IFS( Healthcare_Data_v1__4[[#This Row],[Days of Stay]]&lt;10,"Low",Healthcare_Data_v1__4[[#This Row],[Days of Stay]]&lt;20,"Med",Healthcare_Data_v1__4[[#This Row],[Days of Stay]]&lt;=30,"High")</f>
        <v>Med</v>
      </c>
      <c r="T3363" t="str">
        <f>CONCATENATE(Healthcare_Data_v1__4[[#This Row],[Medical Condition]],Healthcare_Data_v1__4[[#This Row],[Duration]])</f>
        <v>DiabetesMed</v>
      </c>
      <c r="U3363">
        <f>MONTH(Healthcare_Data_v1__4[[#This Row],[Date of Admission]])</f>
        <v>7</v>
      </c>
      <c r="V3363">
        <f>YEAR(Healthcare_Data_v1__4[[#This Row],[Date of Admission]])</f>
        <v>2020</v>
      </c>
      <c r="W3363">
        <f>DAY(Healthcare_Data_v1__4[[#This Row],[Date of Admission]])</f>
        <v>14</v>
      </c>
    </row>
    <row r="3364" spans="1:23" x14ac:dyDescent="0.3">
      <c r="A3364" t="s">
        <v>21000</v>
      </c>
      <c r="B3364">
        <v>37</v>
      </c>
      <c r="C3364" t="s">
        <v>5</v>
      </c>
      <c r="D3364" t="s">
        <v>16</v>
      </c>
      <c r="E3364" t="s">
        <v>20</v>
      </c>
      <c r="F3364" t="s">
        <v>11</v>
      </c>
      <c r="G3364" s="1">
        <v>44586</v>
      </c>
      <c r="H3364" t="s">
        <v>6612</v>
      </c>
      <c r="I3364" t="s">
        <v>6613</v>
      </c>
      <c r="J3364">
        <v>27631.427919999998</v>
      </c>
      <c r="K3364" t="s">
        <v>66</v>
      </c>
      <c r="L3364">
        <v>17639</v>
      </c>
      <c r="M3364">
        <v>302</v>
      </c>
      <c r="N3364" t="s">
        <v>42</v>
      </c>
      <c r="O3364" s="1">
        <v>44590</v>
      </c>
      <c r="P3364" t="s">
        <v>49</v>
      </c>
      <c r="Q3364" t="s">
        <v>57</v>
      </c>
      <c r="R3364">
        <f>Healthcare_Data_v1__4[[#This Row],[Discharge Date]]-Healthcare_Data_v1__4[[#This Row],[Date of Admission]]</f>
        <v>4</v>
      </c>
      <c r="S3364" t="str" cm="1">
        <f t="array" ref="S3364">_xlfn.IFS( Healthcare_Data_v1__4[[#This Row],[Days of Stay]]&lt;10,"Low",Healthcare_Data_v1__4[[#This Row],[Days of Stay]]&lt;20,"Med",Healthcare_Data_v1__4[[#This Row],[Days of Stay]]&lt;=30,"High")</f>
        <v>Low</v>
      </c>
      <c r="T3364" t="str">
        <f>CONCATENATE(Healthcare_Data_v1__4[[#This Row],[Medical Condition]],Healthcare_Data_v1__4[[#This Row],[Duration]])</f>
        <v>CancerLow</v>
      </c>
      <c r="U3364">
        <f>MONTH(Healthcare_Data_v1__4[[#This Row],[Date of Admission]])</f>
        <v>1</v>
      </c>
      <c r="V3364">
        <f>YEAR(Healthcare_Data_v1__4[[#This Row],[Date of Admission]])</f>
        <v>2022</v>
      </c>
      <c r="W3364">
        <f>DAY(Healthcare_Data_v1__4[[#This Row],[Date of Admission]])</f>
        <v>25</v>
      </c>
    </row>
    <row r="3365" spans="1:23" x14ac:dyDescent="0.3">
      <c r="A3365" t="s">
        <v>21001</v>
      </c>
      <c r="B3365">
        <v>42</v>
      </c>
      <c r="C3365" t="s">
        <v>8</v>
      </c>
      <c r="D3365" t="s">
        <v>15</v>
      </c>
      <c r="E3365" t="s">
        <v>19</v>
      </c>
      <c r="F3365" t="s">
        <v>7</v>
      </c>
      <c r="G3365" s="1">
        <v>43715</v>
      </c>
      <c r="H3365" t="s">
        <v>6614</v>
      </c>
      <c r="I3365" t="s">
        <v>6615</v>
      </c>
      <c r="J3365">
        <v>27625.807939999999</v>
      </c>
      <c r="K3365" t="s">
        <v>41</v>
      </c>
      <c r="L3365">
        <v>12674</v>
      </c>
      <c r="M3365">
        <v>188</v>
      </c>
      <c r="N3365" t="s">
        <v>55</v>
      </c>
      <c r="O3365" s="1">
        <v>43734</v>
      </c>
      <c r="P3365" t="s">
        <v>43</v>
      </c>
      <c r="Q3365" t="s">
        <v>44</v>
      </c>
      <c r="R3365">
        <f>Healthcare_Data_v1__4[[#This Row],[Discharge Date]]-Healthcare_Data_v1__4[[#This Row],[Date of Admission]]</f>
        <v>19</v>
      </c>
      <c r="S3365" t="str" cm="1">
        <f t="array" ref="S3365">_xlfn.IFS( Healthcare_Data_v1__4[[#This Row],[Days of Stay]]&lt;10,"Low",Healthcare_Data_v1__4[[#This Row],[Days of Stay]]&lt;20,"Med",Healthcare_Data_v1__4[[#This Row],[Days of Stay]]&lt;=30,"High")</f>
        <v>Med</v>
      </c>
      <c r="T3365" t="str">
        <f>CONCATENATE(Healthcare_Data_v1__4[[#This Row],[Medical Condition]],Healthcare_Data_v1__4[[#This Row],[Duration]])</f>
        <v>ObesityMed</v>
      </c>
      <c r="U3365">
        <f>MONTH(Healthcare_Data_v1__4[[#This Row],[Date of Admission]])</f>
        <v>9</v>
      </c>
      <c r="V3365">
        <f>YEAR(Healthcare_Data_v1__4[[#This Row],[Date of Admission]])</f>
        <v>2019</v>
      </c>
      <c r="W3365">
        <f>DAY(Healthcare_Data_v1__4[[#This Row],[Date of Admission]])</f>
        <v>7</v>
      </c>
    </row>
    <row r="3366" spans="1:23" x14ac:dyDescent="0.3">
      <c r="A3366" t="s">
        <v>21002</v>
      </c>
      <c r="B3366">
        <v>49</v>
      </c>
      <c r="C3366" t="s">
        <v>8</v>
      </c>
      <c r="D3366" t="s">
        <v>15</v>
      </c>
      <c r="E3366" t="s">
        <v>20</v>
      </c>
      <c r="F3366" t="s">
        <v>7</v>
      </c>
      <c r="G3366" s="1">
        <v>43924</v>
      </c>
      <c r="H3366" t="s">
        <v>6616</v>
      </c>
      <c r="I3366" t="s">
        <v>6617</v>
      </c>
      <c r="J3366">
        <v>27621.605390000001</v>
      </c>
      <c r="K3366" t="s">
        <v>69</v>
      </c>
      <c r="L3366">
        <v>15937</v>
      </c>
      <c r="M3366">
        <v>260</v>
      </c>
      <c r="N3366" t="s">
        <v>42</v>
      </c>
      <c r="O3366" s="1">
        <v>43925</v>
      </c>
      <c r="P3366" t="s">
        <v>49</v>
      </c>
      <c r="Q3366" t="s">
        <v>44</v>
      </c>
      <c r="R3366">
        <f>Healthcare_Data_v1__4[[#This Row],[Discharge Date]]-Healthcare_Data_v1__4[[#This Row],[Date of Admission]]</f>
        <v>1</v>
      </c>
      <c r="S3366" t="str" cm="1">
        <f t="array" ref="S3366">_xlfn.IFS( Healthcare_Data_v1__4[[#This Row],[Days of Stay]]&lt;10,"Low",Healthcare_Data_v1__4[[#This Row],[Days of Stay]]&lt;20,"Med",Healthcare_Data_v1__4[[#This Row],[Days of Stay]]&lt;=30,"High")</f>
        <v>Low</v>
      </c>
      <c r="T3366" t="str">
        <f>CONCATENATE(Healthcare_Data_v1__4[[#This Row],[Medical Condition]],Healthcare_Data_v1__4[[#This Row],[Duration]])</f>
        <v>ObesityLow</v>
      </c>
      <c r="U3366">
        <f>MONTH(Healthcare_Data_v1__4[[#This Row],[Date of Admission]])</f>
        <v>4</v>
      </c>
      <c r="V3366">
        <f>YEAR(Healthcare_Data_v1__4[[#This Row],[Date of Admission]])</f>
        <v>2020</v>
      </c>
      <c r="W3366">
        <f>DAY(Healthcare_Data_v1__4[[#This Row],[Date of Admission]])</f>
        <v>3</v>
      </c>
    </row>
    <row r="3367" spans="1:23" x14ac:dyDescent="0.3">
      <c r="A3367" t="s">
        <v>21003</v>
      </c>
      <c r="B3367">
        <v>79</v>
      </c>
      <c r="C3367" t="s">
        <v>3</v>
      </c>
      <c r="D3367" t="s">
        <v>16</v>
      </c>
      <c r="E3367" t="s">
        <v>20</v>
      </c>
      <c r="F3367" t="s">
        <v>10</v>
      </c>
      <c r="G3367" s="1">
        <v>44983</v>
      </c>
      <c r="H3367" t="s">
        <v>6618</v>
      </c>
      <c r="I3367" t="s">
        <v>6619</v>
      </c>
      <c r="J3367">
        <v>27619.250639999998</v>
      </c>
      <c r="K3367" t="s">
        <v>41</v>
      </c>
      <c r="L3367">
        <v>2578</v>
      </c>
      <c r="M3367">
        <v>378</v>
      </c>
      <c r="N3367" t="s">
        <v>55</v>
      </c>
      <c r="O3367" s="1">
        <v>44984</v>
      </c>
      <c r="P3367" t="s">
        <v>49</v>
      </c>
      <c r="Q3367" t="s">
        <v>57</v>
      </c>
      <c r="R3367">
        <f>Healthcare_Data_v1__4[[#This Row],[Discharge Date]]-Healthcare_Data_v1__4[[#This Row],[Date of Admission]]</f>
        <v>1</v>
      </c>
      <c r="S3367" t="str" cm="1">
        <f t="array" ref="S3367">_xlfn.IFS( Healthcare_Data_v1__4[[#This Row],[Days of Stay]]&lt;10,"Low",Healthcare_Data_v1__4[[#This Row],[Days of Stay]]&lt;20,"Med",Healthcare_Data_v1__4[[#This Row],[Days of Stay]]&lt;=30,"High")</f>
        <v>Low</v>
      </c>
      <c r="T3367" t="str">
        <f>CONCATENATE(Healthcare_Data_v1__4[[#This Row],[Medical Condition]],Healthcare_Data_v1__4[[#This Row],[Duration]])</f>
        <v>HypertensionLow</v>
      </c>
      <c r="U3367">
        <f>MONTH(Healthcare_Data_v1__4[[#This Row],[Date of Admission]])</f>
        <v>2</v>
      </c>
      <c r="V3367">
        <f>YEAR(Healthcare_Data_v1__4[[#This Row],[Date of Admission]])</f>
        <v>2023</v>
      </c>
      <c r="W3367">
        <f>DAY(Healthcare_Data_v1__4[[#This Row],[Date of Admission]])</f>
        <v>26</v>
      </c>
    </row>
    <row r="3368" spans="1:23" x14ac:dyDescent="0.3">
      <c r="A3368" t="s">
        <v>21004</v>
      </c>
      <c r="B3368">
        <v>58</v>
      </c>
      <c r="C3368" t="s">
        <v>3</v>
      </c>
      <c r="D3368" t="s">
        <v>15</v>
      </c>
      <c r="E3368" t="s">
        <v>23</v>
      </c>
      <c r="F3368" t="s">
        <v>9</v>
      </c>
      <c r="G3368" s="1">
        <v>43994</v>
      </c>
      <c r="H3368" t="s">
        <v>6620</v>
      </c>
      <c r="I3368" t="s">
        <v>6621</v>
      </c>
      <c r="J3368">
        <v>27617.935959999999</v>
      </c>
      <c r="K3368" t="s">
        <v>63</v>
      </c>
      <c r="L3368">
        <v>9124</v>
      </c>
      <c r="M3368">
        <v>468</v>
      </c>
      <c r="N3368" t="s">
        <v>42</v>
      </c>
      <c r="O3368" s="1">
        <v>44014</v>
      </c>
      <c r="P3368" t="s">
        <v>43</v>
      </c>
      <c r="Q3368" t="s">
        <v>57</v>
      </c>
      <c r="R3368">
        <f>Healthcare_Data_v1__4[[#This Row],[Discharge Date]]-Healthcare_Data_v1__4[[#This Row],[Date of Admission]]</f>
        <v>20</v>
      </c>
      <c r="S3368" t="str" cm="1">
        <f t="array" ref="S3368">_xlfn.IFS( Healthcare_Data_v1__4[[#This Row],[Days of Stay]]&lt;10,"Low",Healthcare_Data_v1__4[[#This Row],[Days of Stay]]&lt;20,"Med",Healthcare_Data_v1__4[[#This Row],[Days of Stay]]&lt;=30,"High")</f>
        <v>High</v>
      </c>
      <c r="T3368" t="str">
        <f>CONCATENATE(Healthcare_Data_v1__4[[#This Row],[Medical Condition]],Healthcare_Data_v1__4[[#This Row],[Duration]])</f>
        <v>ArthritisHigh</v>
      </c>
      <c r="U3368">
        <f>MONTH(Healthcare_Data_v1__4[[#This Row],[Date of Admission]])</f>
        <v>6</v>
      </c>
      <c r="V3368">
        <f>YEAR(Healthcare_Data_v1__4[[#This Row],[Date of Admission]])</f>
        <v>2020</v>
      </c>
      <c r="W3368">
        <f>DAY(Healthcare_Data_v1__4[[#This Row],[Date of Admission]])</f>
        <v>12</v>
      </c>
    </row>
    <row r="3369" spans="1:23" x14ac:dyDescent="0.3">
      <c r="A3369" t="s">
        <v>1818</v>
      </c>
      <c r="B3369">
        <v>55</v>
      </c>
      <c r="C3369" t="s">
        <v>3</v>
      </c>
      <c r="D3369" t="s">
        <v>15</v>
      </c>
      <c r="E3369" t="s">
        <v>24</v>
      </c>
      <c r="F3369" t="s">
        <v>4</v>
      </c>
      <c r="G3369" s="1">
        <v>44616</v>
      </c>
      <c r="H3369" t="s">
        <v>6622</v>
      </c>
      <c r="I3369" t="s">
        <v>6623</v>
      </c>
      <c r="J3369">
        <v>27616.896089999998</v>
      </c>
      <c r="K3369" t="s">
        <v>41</v>
      </c>
      <c r="L3369">
        <v>14450</v>
      </c>
      <c r="M3369">
        <v>117</v>
      </c>
      <c r="N3369" t="s">
        <v>48</v>
      </c>
      <c r="O3369" s="1">
        <v>44642</v>
      </c>
      <c r="P3369" t="s">
        <v>56</v>
      </c>
      <c r="Q3369" t="s">
        <v>57</v>
      </c>
      <c r="R3369">
        <f>Healthcare_Data_v1__4[[#This Row],[Discharge Date]]-Healthcare_Data_v1__4[[#This Row],[Date of Admission]]</f>
        <v>26</v>
      </c>
      <c r="S3369" t="str" cm="1">
        <f t="array" ref="S3369">_xlfn.IFS( Healthcare_Data_v1__4[[#This Row],[Days of Stay]]&lt;10,"Low",Healthcare_Data_v1__4[[#This Row],[Days of Stay]]&lt;20,"Med",Healthcare_Data_v1__4[[#This Row],[Days of Stay]]&lt;=30,"High")</f>
        <v>High</v>
      </c>
      <c r="T3369" t="str">
        <f>CONCATENATE(Healthcare_Data_v1__4[[#This Row],[Medical Condition]],Healthcare_Data_v1__4[[#This Row],[Duration]])</f>
        <v>DiabetesHigh</v>
      </c>
      <c r="U3369">
        <f>MONTH(Healthcare_Data_v1__4[[#This Row],[Date of Admission]])</f>
        <v>2</v>
      </c>
      <c r="V3369">
        <f>YEAR(Healthcare_Data_v1__4[[#This Row],[Date of Admission]])</f>
        <v>2022</v>
      </c>
      <c r="W3369">
        <f>DAY(Healthcare_Data_v1__4[[#This Row],[Date of Admission]])</f>
        <v>24</v>
      </c>
    </row>
    <row r="3370" spans="1:23" x14ac:dyDescent="0.3">
      <c r="A3370" t="s">
        <v>930</v>
      </c>
      <c r="B3370">
        <v>52</v>
      </c>
      <c r="C3370" t="s">
        <v>8</v>
      </c>
      <c r="D3370" t="s">
        <v>16</v>
      </c>
      <c r="E3370" t="s">
        <v>24</v>
      </c>
      <c r="F3370" t="s">
        <v>6</v>
      </c>
      <c r="G3370" s="1">
        <v>45056</v>
      </c>
      <c r="H3370" t="s">
        <v>6624</v>
      </c>
      <c r="I3370" t="s">
        <v>6625</v>
      </c>
      <c r="J3370">
        <v>27613.258470000001</v>
      </c>
      <c r="K3370" t="s">
        <v>66</v>
      </c>
      <c r="L3370">
        <v>5747</v>
      </c>
      <c r="M3370">
        <v>278</v>
      </c>
      <c r="N3370" t="s">
        <v>48</v>
      </c>
      <c r="O3370" s="1">
        <v>45057</v>
      </c>
      <c r="P3370" t="s">
        <v>49</v>
      </c>
      <c r="Q3370" t="s">
        <v>44</v>
      </c>
      <c r="R3370">
        <f>Healthcare_Data_v1__4[[#This Row],[Discharge Date]]-Healthcare_Data_v1__4[[#This Row],[Date of Admission]]</f>
        <v>1</v>
      </c>
      <c r="S3370" t="str" cm="1">
        <f t="array" ref="S3370">_xlfn.IFS( Healthcare_Data_v1__4[[#This Row],[Days of Stay]]&lt;10,"Low",Healthcare_Data_v1__4[[#This Row],[Days of Stay]]&lt;20,"Med",Healthcare_Data_v1__4[[#This Row],[Days of Stay]]&lt;=30,"High")</f>
        <v>Low</v>
      </c>
      <c r="T3370" t="str">
        <f>CONCATENATE(Healthcare_Data_v1__4[[#This Row],[Medical Condition]],Healthcare_Data_v1__4[[#This Row],[Duration]])</f>
        <v>AsthmaLow</v>
      </c>
      <c r="U3370">
        <f>MONTH(Healthcare_Data_v1__4[[#This Row],[Date of Admission]])</f>
        <v>5</v>
      </c>
      <c r="V3370">
        <f>YEAR(Healthcare_Data_v1__4[[#This Row],[Date of Admission]])</f>
        <v>2023</v>
      </c>
      <c r="W3370">
        <f>DAY(Healthcare_Data_v1__4[[#This Row],[Date of Admission]])</f>
        <v>10</v>
      </c>
    </row>
    <row r="3371" spans="1:23" x14ac:dyDescent="0.3">
      <c r="A3371" t="s">
        <v>21005</v>
      </c>
      <c r="B3371">
        <v>75</v>
      </c>
      <c r="C3371" t="s">
        <v>3</v>
      </c>
      <c r="D3371" t="s">
        <v>15</v>
      </c>
      <c r="E3371" t="s">
        <v>25</v>
      </c>
      <c r="F3371" t="s">
        <v>7</v>
      </c>
      <c r="G3371" s="1">
        <v>44317</v>
      </c>
      <c r="H3371" t="s">
        <v>6626</v>
      </c>
      <c r="I3371" t="s">
        <v>6627</v>
      </c>
      <c r="J3371">
        <v>27609.084299999999</v>
      </c>
      <c r="K3371" t="s">
        <v>41</v>
      </c>
      <c r="L3371">
        <v>20583</v>
      </c>
      <c r="M3371">
        <v>280</v>
      </c>
      <c r="N3371" t="s">
        <v>55</v>
      </c>
      <c r="O3371" s="1">
        <v>44344</v>
      </c>
      <c r="P3371" t="s">
        <v>56</v>
      </c>
      <c r="Q3371" t="s">
        <v>50</v>
      </c>
      <c r="R3371">
        <f>Healthcare_Data_v1__4[[#This Row],[Discharge Date]]-Healthcare_Data_v1__4[[#This Row],[Date of Admission]]</f>
        <v>27</v>
      </c>
      <c r="S3371" t="str" cm="1">
        <f t="array" ref="S3371">_xlfn.IFS( Healthcare_Data_v1__4[[#This Row],[Days of Stay]]&lt;10,"Low",Healthcare_Data_v1__4[[#This Row],[Days of Stay]]&lt;20,"Med",Healthcare_Data_v1__4[[#This Row],[Days of Stay]]&lt;=30,"High")</f>
        <v>High</v>
      </c>
      <c r="T3371" t="str">
        <f>CONCATENATE(Healthcare_Data_v1__4[[#This Row],[Medical Condition]],Healthcare_Data_v1__4[[#This Row],[Duration]])</f>
        <v>ObesityHigh</v>
      </c>
      <c r="U3371">
        <f>MONTH(Healthcare_Data_v1__4[[#This Row],[Date of Admission]])</f>
        <v>5</v>
      </c>
      <c r="V3371">
        <f>YEAR(Healthcare_Data_v1__4[[#This Row],[Date of Admission]])</f>
        <v>2021</v>
      </c>
      <c r="W3371">
        <f>DAY(Healthcare_Data_v1__4[[#This Row],[Date of Admission]])</f>
        <v>1</v>
      </c>
    </row>
    <row r="3372" spans="1:23" x14ac:dyDescent="0.3">
      <c r="A3372" t="s">
        <v>21006</v>
      </c>
      <c r="B3372">
        <v>50</v>
      </c>
      <c r="C3372" t="s">
        <v>8</v>
      </c>
      <c r="D3372" t="s">
        <v>16</v>
      </c>
      <c r="E3372" t="s">
        <v>26</v>
      </c>
      <c r="F3372" t="s">
        <v>7</v>
      </c>
      <c r="G3372" s="1">
        <v>44200</v>
      </c>
      <c r="H3372" t="s">
        <v>6628</v>
      </c>
      <c r="I3372" t="s">
        <v>6629</v>
      </c>
      <c r="J3372">
        <v>27607.46513</v>
      </c>
      <c r="K3372" t="s">
        <v>69</v>
      </c>
      <c r="L3372">
        <v>478</v>
      </c>
      <c r="M3372">
        <v>253</v>
      </c>
      <c r="N3372" t="s">
        <v>55</v>
      </c>
      <c r="O3372" s="1">
        <v>44225</v>
      </c>
      <c r="P3372" t="s">
        <v>49</v>
      </c>
      <c r="Q3372" t="s">
        <v>44</v>
      </c>
      <c r="R3372">
        <f>Healthcare_Data_v1__4[[#This Row],[Discharge Date]]-Healthcare_Data_v1__4[[#This Row],[Date of Admission]]</f>
        <v>25</v>
      </c>
      <c r="S3372" t="str" cm="1">
        <f t="array" ref="S3372">_xlfn.IFS( Healthcare_Data_v1__4[[#This Row],[Days of Stay]]&lt;10,"Low",Healthcare_Data_v1__4[[#This Row],[Days of Stay]]&lt;20,"Med",Healthcare_Data_v1__4[[#This Row],[Days of Stay]]&lt;=30,"High")</f>
        <v>High</v>
      </c>
      <c r="T3372" t="str">
        <f>CONCATENATE(Healthcare_Data_v1__4[[#This Row],[Medical Condition]],Healthcare_Data_v1__4[[#This Row],[Duration]])</f>
        <v>ObesityHigh</v>
      </c>
      <c r="U3372">
        <f>MONTH(Healthcare_Data_v1__4[[#This Row],[Date of Admission]])</f>
        <v>1</v>
      </c>
      <c r="V3372">
        <f>YEAR(Healthcare_Data_v1__4[[#This Row],[Date of Admission]])</f>
        <v>2021</v>
      </c>
      <c r="W3372">
        <f>DAY(Healthcare_Data_v1__4[[#This Row],[Date of Admission]])</f>
        <v>4</v>
      </c>
    </row>
    <row r="3373" spans="1:23" x14ac:dyDescent="0.3">
      <c r="A3373" t="s">
        <v>21007</v>
      </c>
      <c r="B3373">
        <v>29</v>
      </c>
      <c r="C3373" t="s">
        <v>5</v>
      </c>
      <c r="D3373" t="s">
        <v>16</v>
      </c>
      <c r="E3373" t="s">
        <v>23</v>
      </c>
      <c r="F3373" t="s">
        <v>7</v>
      </c>
      <c r="G3373" s="1">
        <v>43946</v>
      </c>
      <c r="H3373" t="s">
        <v>6630</v>
      </c>
      <c r="I3373" t="s">
        <v>6631</v>
      </c>
      <c r="J3373">
        <v>27605.401839999999</v>
      </c>
      <c r="K3373" t="s">
        <v>63</v>
      </c>
      <c r="L3373">
        <v>6486</v>
      </c>
      <c r="M3373">
        <v>300</v>
      </c>
      <c r="N3373" t="s">
        <v>42</v>
      </c>
      <c r="O3373" s="1">
        <v>43965</v>
      </c>
      <c r="P3373" t="s">
        <v>43</v>
      </c>
      <c r="Q3373" t="s">
        <v>44</v>
      </c>
      <c r="R3373">
        <f>Healthcare_Data_v1__4[[#This Row],[Discharge Date]]-Healthcare_Data_v1__4[[#This Row],[Date of Admission]]</f>
        <v>19</v>
      </c>
      <c r="S3373" t="str" cm="1">
        <f t="array" ref="S3373">_xlfn.IFS( Healthcare_Data_v1__4[[#This Row],[Days of Stay]]&lt;10,"Low",Healthcare_Data_v1__4[[#This Row],[Days of Stay]]&lt;20,"Med",Healthcare_Data_v1__4[[#This Row],[Days of Stay]]&lt;=30,"High")</f>
        <v>Med</v>
      </c>
      <c r="T3373" t="str">
        <f>CONCATENATE(Healthcare_Data_v1__4[[#This Row],[Medical Condition]],Healthcare_Data_v1__4[[#This Row],[Duration]])</f>
        <v>ObesityMed</v>
      </c>
      <c r="U3373">
        <f>MONTH(Healthcare_Data_v1__4[[#This Row],[Date of Admission]])</f>
        <v>4</v>
      </c>
      <c r="V3373">
        <f>YEAR(Healthcare_Data_v1__4[[#This Row],[Date of Admission]])</f>
        <v>2020</v>
      </c>
      <c r="W3373">
        <f>DAY(Healthcare_Data_v1__4[[#This Row],[Date of Admission]])</f>
        <v>25</v>
      </c>
    </row>
    <row r="3374" spans="1:23" x14ac:dyDescent="0.3">
      <c r="A3374" t="s">
        <v>21008</v>
      </c>
      <c r="B3374">
        <v>31</v>
      </c>
      <c r="C3374" t="s">
        <v>5</v>
      </c>
      <c r="D3374" t="s">
        <v>15</v>
      </c>
      <c r="E3374" t="s">
        <v>25</v>
      </c>
      <c r="F3374" t="s">
        <v>9</v>
      </c>
      <c r="G3374" s="1">
        <v>44502</v>
      </c>
      <c r="H3374" t="s">
        <v>6632</v>
      </c>
      <c r="I3374" t="s">
        <v>6633</v>
      </c>
      <c r="J3374">
        <v>27599.551100000001</v>
      </c>
      <c r="K3374" t="s">
        <v>69</v>
      </c>
      <c r="L3374">
        <v>32290</v>
      </c>
      <c r="M3374">
        <v>399</v>
      </c>
      <c r="N3374" t="s">
        <v>42</v>
      </c>
      <c r="O3374" s="1">
        <v>44509</v>
      </c>
      <c r="P3374" t="s">
        <v>56</v>
      </c>
      <c r="Q3374" t="s">
        <v>50</v>
      </c>
      <c r="R3374">
        <f>Healthcare_Data_v1__4[[#This Row],[Discharge Date]]-Healthcare_Data_v1__4[[#This Row],[Date of Admission]]</f>
        <v>7</v>
      </c>
      <c r="S3374" t="str" cm="1">
        <f t="array" ref="S3374">_xlfn.IFS( Healthcare_Data_v1__4[[#This Row],[Days of Stay]]&lt;10,"Low",Healthcare_Data_v1__4[[#This Row],[Days of Stay]]&lt;20,"Med",Healthcare_Data_v1__4[[#This Row],[Days of Stay]]&lt;=30,"High")</f>
        <v>Low</v>
      </c>
      <c r="T3374" t="str">
        <f>CONCATENATE(Healthcare_Data_v1__4[[#This Row],[Medical Condition]],Healthcare_Data_v1__4[[#This Row],[Duration]])</f>
        <v>ArthritisLow</v>
      </c>
      <c r="U3374">
        <f>MONTH(Healthcare_Data_v1__4[[#This Row],[Date of Admission]])</f>
        <v>11</v>
      </c>
      <c r="V3374">
        <f>YEAR(Healthcare_Data_v1__4[[#This Row],[Date of Admission]])</f>
        <v>2021</v>
      </c>
      <c r="W3374">
        <f>DAY(Healthcare_Data_v1__4[[#This Row],[Date of Admission]])</f>
        <v>2</v>
      </c>
    </row>
    <row r="3375" spans="1:23" x14ac:dyDescent="0.3">
      <c r="A3375" t="s">
        <v>21009</v>
      </c>
      <c r="B3375">
        <v>34</v>
      </c>
      <c r="C3375" t="s">
        <v>5</v>
      </c>
      <c r="D3375" t="s">
        <v>16</v>
      </c>
      <c r="E3375" t="s">
        <v>21</v>
      </c>
      <c r="F3375" t="s">
        <v>10</v>
      </c>
      <c r="G3375" s="1">
        <v>44672</v>
      </c>
      <c r="H3375" t="s">
        <v>6634</v>
      </c>
      <c r="I3375" t="s">
        <v>6635</v>
      </c>
      <c r="J3375">
        <v>27597.98947</v>
      </c>
      <c r="K3375" t="s">
        <v>47</v>
      </c>
      <c r="L3375">
        <v>3379</v>
      </c>
      <c r="M3375">
        <v>371</v>
      </c>
      <c r="N3375" t="s">
        <v>55</v>
      </c>
      <c r="O3375" s="1">
        <v>44674</v>
      </c>
      <c r="P3375" t="s">
        <v>43</v>
      </c>
      <c r="Q3375" t="s">
        <v>44</v>
      </c>
      <c r="R3375">
        <f>Healthcare_Data_v1__4[[#This Row],[Discharge Date]]-Healthcare_Data_v1__4[[#This Row],[Date of Admission]]</f>
        <v>2</v>
      </c>
      <c r="S3375" t="str" cm="1">
        <f t="array" ref="S3375">_xlfn.IFS( Healthcare_Data_v1__4[[#This Row],[Days of Stay]]&lt;10,"Low",Healthcare_Data_v1__4[[#This Row],[Days of Stay]]&lt;20,"Med",Healthcare_Data_v1__4[[#This Row],[Days of Stay]]&lt;=30,"High")</f>
        <v>Low</v>
      </c>
      <c r="T3375" t="str">
        <f>CONCATENATE(Healthcare_Data_v1__4[[#This Row],[Medical Condition]],Healthcare_Data_v1__4[[#This Row],[Duration]])</f>
        <v>HypertensionLow</v>
      </c>
      <c r="U3375">
        <f>MONTH(Healthcare_Data_v1__4[[#This Row],[Date of Admission]])</f>
        <v>4</v>
      </c>
      <c r="V3375">
        <f>YEAR(Healthcare_Data_v1__4[[#This Row],[Date of Admission]])</f>
        <v>2022</v>
      </c>
      <c r="W3375">
        <f>DAY(Healthcare_Data_v1__4[[#This Row],[Date of Admission]])</f>
        <v>21</v>
      </c>
    </row>
    <row r="3376" spans="1:23" x14ac:dyDescent="0.3">
      <c r="A3376" t="s">
        <v>21010</v>
      </c>
      <c r="B3376">
        <v>58</v>
      </c>
      <c r="C3376" t="s">
        <v>3</v>
      </c>
      <c r="D3376" t="s">
        <v>15</v>
      </c>
      <c r="E3376" t="s">
        <v>26</v>
      </c>
      <c r="F3376" t="s">
        <v>10</v>
      </c>
      <c r="G3376" s="1">
        <v>44641</v>
      </c>
      <c r="H3376" t="s">
        <v>6636</v>
      </c>
      <c r="I3376" t="s">
        <v>6637</v>
      </c>
      <c r="J3376">
        <v>27594.909080000001</v>
      </c>
      <c r="K3376" t="s">
        <v>63</v>
      </c>
      <c r="L3376">
        <v>18575</v>
      </c>
      <c r="M3376">
        <v>191</v>
      </c>
      <c r="N3376" t="s">
        <v>48</v>
      </c>
      <c r="O3376" s="1">
        <v>44648</v>
      </c>
      <c r="P3376" t="s">
        <v>60</v>
      </c>
      <c r="Q3376" t="s">
        <v>57</v>
      </c>
      <c r="R3376">
        <f>Healthcare_Data_v1__4[[#This Row],[Discharge Date]]-Healthcare_Data_v1__4[[#This Row],[Date of Admission]]</f>
        <v>7</v>
      </c>
      <c r="S3376" t="str" cm="1">
        <f t="array" ref="S3376">_xlfn.IFS( Healthcare_Data_v1__4[[#This Row],[Days of Stay]]&lt;10,"Low",Healthcare_Data_v1__4[[#This Row],[Days of Stay]]&lt;20,"Med",Healthcare_Data_v1__4[[#This Row],[Days of Stay]]&lt;=30,"High")</f>
        <v>Low</v>
      </c>
      <c r="T3376" t="str">
        <f>CONCATENATE(Healthcare_Data_v1__4[[#This Row],[Medical Condition]],Healthcare_Data_v1__4[[#This Row],[Duration]])</f>
        <v>HypertensionLow</v>
      </c>
      <c r="U3376">
        <f>MONTH(Healthcare_Data_v1__4[[#This Row],[Date of Admission]])</f>
        <v>3</v>
      </c>
      <c r="V3376">
        <f>YEAR(Healthcare_Data_v1__4[[#This Row],[Date of Admission]])</f>
        <v>2022</v>
      </c>
      <c r="W3376">
        <f>DAY(Healthcare_Data_v1__4[[#This Row],[Date of Admission]])</f>
        <v>21</v>
      </c>
    </row>
    <row r="3377" spans="1:23" x14ac:dyDescent="0.3">
      <c r="A3377" t="s">
        <v>21011</v>
      </c>
      <c r="B3377">
        <v>45</v>
      </c>
      <c r="C3377" t="s">
        <v>8</v>
      </c>
      <c r="D3377" t="s">
        <v>15</v>
      </c>
      <c r="E3377" t="s">
        <v>19</v>
      </c>
      <c r="F3377" t="s">
        <v>6</v>
      </c>
      <c r="G3377" s="1">
        <v>44342</v>
      </c>
      <c r="H3377" t="s">
        <v>6638</v>
      </c>
      <c r="I3377" t="s">
        <v>6639</v>
      </c>
      <c r="J3377">
        <v>27591.330539999999</v>
      </c>
      <c r="K3377" t="s">
        <v>69</v>
      </c>
      <c r="L3377">
        <v>1994</v>
      </c>
      <c r="M3377">
        <v>169</v>
      </c>
      <c r="N3377" t="s">
        <v>48</v>
      </c>
      <c r="O3377" s="1">
        <v>44359</v>
      </c>
      <c r="P3377" t="s">
        <v>43</v>
      </c>
      <c r="Q3377" t="s">
        <v>57</v>
      </c>
      <c r="R3377">
        <f>Healthcare_Data_v1__4[[#This Row],[Discharge Date]]-Healthcare_Data_v1__4[[#This Row],[Date of Admission]]</f>
        <v>17</v>
      </c>
      <c r="S3377" t="str" cm="1">
        <f t="array" ref="S3377">_xlfn.IFS( Healthcare_Data_v1__4[[#This Row],[Days of Stay]]&lt;10,"Low",Healthcare_Data_v1__4[[#This Row],[Days of Stay]]&lt;20,"Med",Healthcare_Data_v1__4[[#This Row],[Days of Stay]]&lt;=30,"High")</f>
        <v>Med</v>
      </c>
      <c r="T3377" t="str">
        <f>CONCATENATE(Healthcare_Data_v1__4[[#This Row],[Medical Condition]],Healthcare_Data_v1__4[[#This Row],[Duration]])</f>
        <v>AsthmaMed</v>
      </c>
      <c r="U3377">
        <f>MONTH(Healthcare_Data_v1__4[[#This Row],[Date of Admission]])</f>
        <v>5</v>
      </c>
      <c r="V3377">
        <f>YEAR(Healthcare_Data_v1__4[[#This Row],[Date of Admission]])</f>
        <v>2021</v>
      </c>
      <c r="W3377">
        <f>DAY(Healthcare_Data_v1__4[[#This Row],[Date of Admission]])</f>
        <v>26</v>
      </c>
    </row>
    <row r="3378" spans="1:23" x14ac:dyDescent="0.3">
      <c r="A3378" t="s">
        <v>21012</v>
      </c>
      <c r="B3378">
        <v>47</v>
      </c>
      <c r="C3378" t="s">
        <v>8</v>
      </c>
      <c r="D3378" t="s">
        <v>16</v>
      </c>
      <c r="E3378" t="s">
        <v>24</v>
      </c>
      <c r="F3378" t="s">
        <v>10</v>
      </c>
      <c r="G3378" s="1">
        <v>44705</v>
      </c>
      <c r="H3378" t="s">
        <v>6640</v>
      </c>
      <c r="I3378" t="s">
        <v>6641</v>
      </c>
      <c r="J3378">
        <v>27589.818289999999</v>
      </c>
      <c r="K3378" t="s">
        <v>47</v>
      </c>
      <c r="L3378">
        <v>12753</v>
      </c>
      <c r="M3378">
        <v>270</v>
      </c>
      <c r="N3378" t="s">
        <v>48</v>
      </c>
      <c r="O3378" s="1">
        <v>44729</v>
      </c>
      <c r="P3378" t="s">
        <v>43</v>
      </c>
      <c r="Q3378" t="s">
        <v>50</v>
      </c>
      <c r="R3378">
        <f>Healthcare_Data_v1__4[[#This Row],[Discharge Date]]-Healthcare_Data_v1__4[[#This Row],[Date of Admission]]</f>
        <v>24</v>
      </c>
      <c r="S3378" t="str" cm="1">
        <f t="array" ref="S3378">_xlfn.IFS( Healthcare_Data_v1__4[[#This Row],[Days of Stay]]&lt;10,"Low",Healthcare_Data_v1__4[[#This Row],[Days of Stay]]&lt;20,"Med",Healthcare_Data_v1__4[[#This Row],[Days of Stay]]&lt;=30,"High")</f>
        <v>High</v>
      </c>
      <c r="T3378" t="str">
        <f>CONCATENATE(Healthcare_Data_v1__4[[#This Row],[Medical Condition]],Healthcare_Data_v1__4[[#This Row],[Duration]])</f>
        <v>HypertensionHigh</v>
      </c>
      <c r="U3378">
        <f>MONTH(Healthcare_Data_v1__4[[#This Row],[Date of Admission]])</f>
        <v>5</v>
      </c>
      <c r="V3378">
        <f>YEAR(Healthcare_Data_v1__4[[#This Row],[Date of Admission]])</f>
        <v>2022</v>
      </c>
      <c r="W3378">
        <f>DAY(Healthcare_Data_v1__4[[#This Row],[Date of Admission]])</f>
        <v>24</v>
      </c>
    </row>
    <row r="3379" spans="1:23" x14ac:dyDescent="0.3">
      <c r="A3379" t="s">
        <v>21013</v>
      </c>
      <c r="B3379">
        <v>75</v>
      </c>
      <c r="C3379" t="s">
        <v>3</v>
      </c>
      <c r="D3379" t="s">
        <v>15</v>
      </c>
      <c r="E3379" t="s">
        <v>21</v>
      </c>
      <c r="F3379" t="s">
        <v>7</v>
      </c>
      <c r="G3379" s="1">
        <v>43857</v>
      </c>
      <c r="H3379" t="s">
        <v>6642</v>
      </c>
      <c r="I3379" t="s">
        <v>6643</v>
      </c>
      <c r="J3379">
        <v>27583.919890000001</v>
      </c>
      <c r="K3379" t="s">
        <v>41</v>
      </c>
      <c r="L3379">
        <v>8587</v>
      </c>
      <c r="M3379">
        <v>215</v>
      </c>
      <c r="N3379" t="s">
        <v>55</v>
      </c>
      <c r="O3379" s="1">
        <v>43864</v>
      </c>
      <c r="P3379" t="s">
        <v>60</v>
      </c>
      <c r="Q3379" t="s">
        <v>57</v>
      </c>
      <c r="R3379">
        <f>Healthcare_Data_v1__4[[#This Row],[Discharge Date]]-Healthcare_Data_v1__4[[#This Row],[Date of Admission]]</f>
        <v>7</v>
      </c>
      <c r="S3379" t="str" cm="1">
        <f t="array" ref="S3379">_xlfn.IFS( Healthcare_Data_v1__4[[#This Row],[Days of Stay]]&lt;10,"Low",Healthcare_Data_v1__4[[#This Row],[Days of Stay]]&lt;20,"Med",Healthcare_Data_v1__4[[#This Row],[Days of Stay]]&lt;=30,"High")</f>
        <v>Low</v>
      </c>
      <c r="T3379" t="str">
        <f>CONCATENATE(Healthcare_Data_v1__4[[#This Row],[Medical Condition]],Healthcare_Data_v1__4[[#This Row],[Duration]])</f>
        <v>ObesityLow</v>
      </c>
      <c r="U3379">
        <f>MONTH(Healthcare_Data_v1__4[[#This Row],[Date of Admission]])</f>
        <v>1</v>
      </c>
      <c r="V3379">
        <f>YEAR(Healthcare_Data_v1__4[[#This Row],[Date of Admission]])</f>
        <v>2020</v>
      </c>
      <c r="W3379">
        <f>DAY(Healthcare_Data_v1__4[[#This Row],[Date of Admission]])</f>
        <v>27</v>
      </c>
    </row>
    <row r="3380" spans="1:23" x14ac:dyDescent="0.3">
      <c r="A3380" t="s">
        <v>21014</v>
      </c>
      <c r="B3380">
        <v>36</v>
      </c>
      <c r="C3380" t="s">
        <v>5</v>
      </c>
      <c r="D3380" t="s">
        <v>15</v>
      </c>
      <c r="E3380" t="s">
        <v>22</v>
      </c>
      <c r="F3380" t="s">
        <v>4</v>
      </c>
      <c r="G3380" s="1">
        <v>44613</v>
      </c>
      <c r="H3380" t="s">
        <v>6644</v>
      </c>
      <c r="I3380" t="s">
        <v>6645</v>
      </c>
      <c r="J3380">
        <v>27582.964970000001</v>
      </c>
      <c r="K3380" t="s">
        <v>69</v>
      </c>
      <c r="L3380">
        <v>35423</v>
      </c>
      <c r="M3380">
        <v>343</v>
      </c>
      <c r="N3380" t="s">
        <v>48</v>
      </c>
      <c r="O3380" s="1">
        <v>44642</v>
      </c>
      <c r="P3380" t="s">
        <v>56</v>
      </c>
      <c r="Q3380" t="s">
        <v>44</v>
      </c>
      <c r="R3380">
        <f>Healthcare_Data_v1__4[[#This Row],[Discharge Date]]-Healthcare_Data_v1__4[[#This Row],[Date of Admission]]</f>
        <v>29</v>
      </c>
      <c r="S3380" t="str" cm="1">
        <f t="array" ref="S3380">_xlfn.IFS( Healthcare_Data_v1__4[[#This Row],[Days of Stay]]&lt;10,"Low",Healthcare_Data_v1__4[[#This Row],[Days of Stay]]&lt;20,"Med",Healthcare_Data_v1__4[[#This Row],[Days of Stay]]&lt;=30,"High")</f>
        <v>High</v>
      </c>
      <c r="T3380" t="str">
        <f>CONCATENATE(Healthcare_Data_v1__4[[#This Row],[Medical Condition]],Healthcare_Data_v1__4[[#This Row],[Duration]])</f>
        <v>DiabetesHigh</v>
      </c>
      <c r="U3380">
        <f>MONTH(Healthcare_Data_v1__4[[#This Row],[Date of Admission]])</f>
        <v>2</v>
      </c>
      <c r="V3380">
        <f>YEAR(Healthcare_Data_v1__4[[#This Row],[Date of Admission]])</f>
        <v>2022</v>
      </c>
      <c r="W3380">
        <f>DAY(Healthcare_Data_v1__4[[#This Row],[Date of Admission]])</f>
        <v>21</v>
      </c>
    </row>
    <row r="3381" spans="1:23" x14ac:dyDescent="0.3">
      <c r="A3381" t="s">
        <v>20007</v>
      </c>
      <c r="B3381">
        <v>76</v>
      </c>
      <c r="C3381" t="s">
        <v>3</v>
      </c>
      <c r="D3381" t="s">
        <v>16</v>
      </c>
      <c r="E3381" t="s">
        <v>26</v>
      </c>
      <c r="F3381" t="s">
        <v>9</v>
      </c>
      <c r="G3381" s="1">
        <v>45024</v>
      </c>
      <c r="H3381" t="s">
        <v>6646</v>
      </c>
      <c r="I3381" t="s">
        <v>6647</v>
      </c>
      <c r="J3381">
        <v>27577.667359999999</v>
      </c>
      <c r="K3381" t="s">
        <v>41</v>
      </c>
      <c r="L3381">
        <v>12983</v>
      </c>
      <c r="M3381">
        <v>320</v>
      </c>
      <c r="N3381" t="s">
        <v>42</v>
      </c>
      <c r="O3381" s="1">
        <v>45037</v>
      </c>
      <c r="P3381" t="s">
        <v>56</v>
      </c>
      <c r="Q3381" t="s">
        <v>44</v>
      </c>
      <c r="R3381">
        <f>Healthcare_Data_v1__4[[#This Row],[Discharge Date]]-Healthcare_Data_v1__4[[#This Row],[Date of Admission]]</f>
        <v>13</v>
      </c>
      <c r="S3381" t="str" cm="1">
        <f t="array" ref="S3381">_xlfn.IFS( Healthcare_Data_v1__4[[#This Row],[Days of Stay]]&lt;10,"Low",Healthcare_Data_v1__4[[#This Row],[Days of Stay]]&lt;20,"Med",Healthcare_Data_v1__4[[#This Row],[Days of Stay]]&lt;=30,"High")</f>
        <v>Med</v>
      </c>
      <c r="T3381" t="str">
        <f>CONCATENATE(Healthcare_Data_v1__4[[#This Row],[Medical Condition]],Healthcare_Data_v1__4[[#This Row],[Duration]])</f>
        <v>ArthritisMed</v>
      </c>
      <c r="U3381">
        <f>MONTH(Healthcare_Data_v1__4[[#This Row],[Date of Admission]])</f>
        <v>4</v>
      </c>
      <c r="V3381">
        <f>YEAR(Healthcare_Data_v1__4[[#This Row],[Date of Admission]])</f>
        <v>2023</v>
      </c>
      <c r="W3381">
        <f>DAY(Healthcare_Data_v1__4[[#This Row],[Date of Admission]])</f>
        <v>8</v>
      </c>
    </row>
    <row r="3382" spans="1:23" x14ac:dyDescent="0.3">
      <c r="A3382" t="s">
        <v>21015</v>
      </c>
      <c r="B3382">
        <v>38</v>
      </c>
      <c r="C3382" t="s">
        <v>5</v>
      </c>
      <c r="D3382" t="s">
        <v>16</v>
      </c>
      <c r="E3382" t="s">
        <v>26</v>
      </c>
      <c r="F3382" t="s">
        <v>10</v>
      </c>
      <c r="G3382" s="1">
        <v>44067</v>
      </c>
      <c r="H3382" t="s">
        <v>6648</v>
      </c>
      <c r="I3382" t="s">
        <v>6649</v>
      </c>
      <c r="J3382">
        <v>27572.659899999999</v>
      </c>
      <c r="K3382" t="s">
        <v>66</v>
      </c>
      <c r="L3382">
        <v>26893</v>
      </c>
      <c r="M3382">
        <v>430</v>
      </c>
      <c r="N3382" t="s">
        <v>55</v>
      </c>
      <c r="O3382" s="1">
        <v>44072</v>
      </c>
      <c r="P3382" t="s">
        <v>85</v>
      </c>
      <c r="Q3382" t="s">
        <v>50</v>
      </c>
      <c r="R3382">
        <f>Healthcare_Data_v1__4[[#This Row],[Discharge Date]]-Healthcare_Data_v1__4[[#This Row],[Date of Admission]]</f>
        <v>5</v>
      </c>
      <c r="S3382" t="str" cm="1">
        <f t="array" ref="S3382">_xlfn.IFS( Healthcare_Data_v1__4[[#This Row],[Days of Stay]]&lt;10,"Low",Healthcare_Data_v1__4[[#This Row],[Days of Stay]]&lt;20,"Med",Healthcare_Data_v1__4[[#This Row],[Days of Stay]]&lt;=30,"High")</f>
        <v>Low</v>
      </c>
      <c r="T3382" t="str">
        <f>CONCATENATE(Healthcare_Data_v1__4[[#This Row],[Medical Condition]],Healthcare_Data_v1__4[[#This Row],[Duration]])</f>
        <v>HypertensionLow</v>
      </c>
      <c r="U3382">
        <f>MONTH(Healthcare_Data_v1__4[[#This Row],[Date of Admission]])</f>
        <v>8</v>
      </c>
      <c r="V3382">
        <f>YEAR(Healthcare_Data_v1__4[[#This Row],[Date of Admission]])</f>
        <v>2020</v>
      </c>
      <c r="W3382">
        <f>DAY(Healthcare_Data_v1__4[[#This Row],[Date of Admission]])</f>
        <v>24</v>
      </c>
    </row>
    <row r="3383" spans="1:23" x14ac:dyDescent="0.3">
      <c r="A3383" t="s">
        <v>21016</v>
      </c>
      <c r="B3383">
        <v>64</v>
      </c>
      <c r="C3383" t="s">
        <v>3</v>
      </c>
      <c r="D3383" t="s">
        <v>16</v>
      </c>
      <c r="E3383" t="s">
        <v>21</v>
      </c>
      <c r="F3383" t="s">
        <v>9</v>
      </c>
      <c r="G3383" s="1">
        <v>43677</v>
      </c>
      <c r="H3383" t="s">
        <v>6650</v>
      </c>
      <c r="I3383" t="s">
        <v>6651</v>
      </c>
      <c r="J3383">
        <v>27572.475610000001</v>
      </c>
      <c r="K3383" t="s">
        <v>41</v>
      </c>
      <c r="L3383">
        <v>14781</v>
      </c>
      <c r="M3383">
        <v>205</v>
      </c>
      <c r="N3383" t="s">
        <v>42</v>
      </c>
      <c r="O3383" s="1">
        <v>43692</v>
      </c>
      <c r="P3383" t="s">
        <v>49</v>
      </c>
      <c r="Q3383" t="s">
        <v>44</v>
      </c>
      <c r="R3383">
        <f>Healthcare_Data_v1__4[[#This Row],[Discharge Date]]-Healthcare_Data_v1__4[[#This Row],[Date of Admission]]</f>
        <v>15</v>
      </c>
      <c r="S3383" t="str" cm="1">
        <f t="array" ref="S3383">_xlfn.IFS( Healthcare_Data_v1__4[[#This Row],[Days of Stay]]&lt;10,"Low",Healthcare_Data_v1__4[[#This Row],[Days of Stay]]&lt;20,"Med",Healthcare_Data_v1__4[[#This Row],[Days of Stay]]&lt;=30,"High")</f>
        <v>Med</v>
      </c>
      <c r="T3383" t="str">
        <f>CONCATENATE(Healthcare_Data_v1__4[[#This Row],[Medical Condition]],Healthcare_Data_v1__4[[#This Row],[Duration]])</f>
        <v>ArthritisMed</v>
      </c>
      <c r="U3383">
        <f>MONTH(Healthcare_Data_v1__4[[#This Row],[Date of Admission]])</f>
        <v>7</v>
      </c>
      <c r="V3383">
        <f>YEAR(Healthcare_Data_v1__4[[#This Row],[Date of Admission]])</f>
        <v>2019</v>
      </c>
      <c r="W3383">
        <f>DAY(Healthcare_Data_v1__4[[#This Row],[Date of Admission]])</f>
        <v>31</v>
      </c>
    </row>
    <row r="3384" spans="1:23" x14ac:dyDescent="0.3">
      <c r="A3384" t="s">
        <v>21017</v>
      </c>
      <c r="B3384">
        <v>64</v>
      </c>
      <c r="C3384" t="s">
        <v>3</v>
      </c>
      <c r="D3384" t="s">
        <v>15</v>
      </c>
      <c r="E3384" t="s">
        <v>23</v>
      </c>
      <c r="F3384" t="s">
        <v>11</v>
      </c>
      <c r="G3384" s="1">
        <v>44828</v>
      </c>
      <c r="H3384" t="s">
        <v>6652</v>
      </c>
      <c r="I3384" t="s">
        <v>6653</v>
      </c>
      <c r="J3384">
        <v>27553.50819</v>
      </c>
      <c r="K3384" t="s">
        <v>41</v>
      </c>
      <c r="L3384">
        <v>22353</v>
      </c>
      <c r="M3384">
        <v>499</v>
      </c>
      <c r="N3384" t="s">
        <v>42</v>
      </c>
      <c r="O3384" s="1">
        <v>44844</v>
      </c>
      <c r="P3384" t="s">
        <v>56</v>
      </c>
      <c r="Q3384" t="s">
        <v>50</v>
      </c>
      <c r="R3384">
        <f>Healthcare_Data_v1__4[[#This Row],[Discharge Date]]-Healthcare_Data_v1__4[[#This Row],[Date of Admission]]</f>
        <v>16</v>
      </c>
      <c r="S3384" t="str" cm="1">
        <f t="array" ref="S3384">_xlfn.IFS( Healthcare_Data_v1__4[[#This Row],[Days of Stay]]&lt;10,"Low",Healthcare_Data_v1__4[[#This Row],[Days of Stay]]&lt;20,"Med",Healthcare_Data_v1__4[[#This Row],[Days of Stay]]&lt;=30,"High")</f>
        <v>Med</v>
      </c>
      <c r="T3384" t="str">
        <f>CONCATENATE(Healthcare_Data_v1__4[[#This Row],[Medical Condition]],Healthcare_Data_v1__4[[#This Row],[Duration]])</f>
        <v>CancerMed</v>
      </c>
      <c r="U3384">
        <f>MONTH(Healthcare_Data_v1__4[[#This Row],[Date of Admission]])</f>
        <v>9</v>
      </c>
      <c r="V3384">
        <f>YEAR(Healthcare_Data_v1__4[[#This Row],[Date of Admission]])</f>
        <v>2022</v>
      </c>
      <c r="W3384">
        <f>DAY(Healthcare_Data_v1__4[[#This Row],[Date of Admission]])</f>
        <v>24</v>
      </c>
    </row>
    <row r="3385" spans="1:23" x14ac:dyDescent="0.3">
      <c r="A3385" t="s">
        <v>1089</v>
      </c>
      <c r="B3385">
        <v>18</v>
      </c>
      <c r="C3385" t="s">
        <v>12</v>
      </c>
      <c r="D3385" t="s">
        <v>16</v>
      </c>
      <c r="E3385" t="s">
        <v>24</v>
      </c>
      <c r="F3385" t="s">
        <v>7</v>
      </c>
      <c r="G3385" s="1">
        <v>43663</v>
      </c>
      <c r="H3385" t="s">
        <v>6654</v>
      </c>
      <c r="I3385" t="s">
        <v>6655</v>
      </c>
      <c r="J3385">
        <v>27542.208559999999</v>
      </c>
      <c r="K3385" t="s">
        <v>47</v>
      </c>
      <c r="L3385">
        <v>10426</v>
      </c>
      <c r="M3385">
        <v>391</v>
      </c>
      <c r="N3385" t="s">
        <v>42</v>
      </c>
      <c r="O3385" s="1">
        <v>43664</v>
      </c>
      <c r="P3385" t="s">
        <v>56</v>
      </c>
      <c r="Q3385" t="s">
        <v>50</v>
      </c>
      <c r="R3385">
        <f>Healthcare_Data_v1__4[[#This Row],[Discharge Date]]-Healthcare_Data_v1__4[[#This Row],[Date of Admission]]</f>
        <v>1</v>
      </c>
      <c r="S3385" t="str" cm="1">
        <f t="array" ref="S3385">_xlfn.IFS( Healthcare_Data_v1__4[[#This Row],[Days of Stay]]&lt;10,"Low",Healthcare_Data_v1__4[[#This Row],[Days of Stay]]&lt;20,"Med",Healthcare_Data_v1__4[[#This Row],[Days of Stay]]&lt;=30,"High")</f>
        <v>Low</v>
      </c>
      <c r="T3385" t="str">
        <f>CONCATENATE(Healthcare_Data_v1__4[[#This Row],[Medical Condition]],Healthcare_Data_v1__4[[#This Row],[Duration]])</f>
        <v>ObesityLow</v>
      </c>
      <c r="U3385">
        <f>MONTH(Healthcare_Data_v1__4[[#This Row],[Date of Admission]])</f>
        <v>7</v>
      </c>
      <c r="V3385">
        <f>YEAR(Healthcare_Data_v1__4[[#This Row],[Date of Admission]])</f>
        <v>2019</v>
      </c>
      <c r="W3385">
        <f>DAY(Healthcare_Data_v1__4[[#This Row],[Date of Admission]])</f>
        <v>17</v>
      </c>
    </row>
    <row r="3386" spans="1:23" x14ac:dyDescent="0.3">
      <c r="A3386" t="s">
        <v>21018</v>
      </c>
      <c r="B3386">
        <v>34</v>
      </c>
      <c r="C3386" t="s">
        <v>5</v>
      </c>
      <c r="D3386" t="s">
        <v>15</v>
      </c>
      <c r="E3386" t="s">
        <v>24</v>
      </c>
      <c r="F3386" t="s">
        <v>4</v>
      </c>
      <c r="G3386" s="1">
        <v>43794</v>
      </c>
      <c r="H3386" t="s">
        <v>6656</v>
      </c>
      <c r="I3386" t="s">
        <v>6657</v>
      </c>
      <c r="J3386">
        <v>27530.054769999999</v>
      </c>
      <c r="K3386" t="s">
        <v>47</v>
      </c>
      <c r="L3386">
        <v>38667</v>
      </c>
      <c r="M3386">
        <v>205</v>
      </c>
      <c r="N3386" t="s">
        <v>48</v>
      </c>
      <c r="O3386" s="1">
        <v>43801</v>
      </c>
      <c r="P3386" t="s">
        <v>56</v>
      </c>
      <c r="Q3386" t="s">
        <v>57</v>
      </c>
      <c r="R3386">
        <f>Healthcare_Data_v1__4[[#This Row],[Discharge Date]]-Healthcare_Data_v1__4[[#This Row],[Date of Admission]]</f>
        <v>7</v>
      </c>
      <c r="S3386" t="str" cm="1">
        <f t="array" ref="S3386">_xlfn.IFS( Healthcare_Data_v1__4[[#This Row],[Days of Stay]]&lt;10,"Low",Healthcare_Data_v1__4[[#This Row],[Days of Stay]]&lt;20,"Med",Healthcare_Data_v1__4[[#This Row],[Days of Stay]]&lt;=30,"High")</f>
        <v>Low</v>
      </c>
      <c r="T3386" t="str">
        <f>CONCATENATE(Healthcare_Data_v1__4[[#This Row],[Medical Condition]],Healthcare_Data_v1__4[[#This Row],[Duration]])</f>
        <v>DiabetesLow</v>
      </c>
      <c r="U3386">
        <f>MONTH(Healthcare_Data_v1__4[[#This Row],[Date of Admission]])</f>
        <v>11</v>
      </c>
      <c r="V3386">
        <f>YEAR(Healthcare_Data_v1__4[[#This Row],[Date of Admission]])</f>
        <v>2019</v>
      </c>
      <c r="W3386">
        <f>DAY(Healthcare_Data_v1__4[[#This Row],[Date of Admission]])</f>
        <v>25</v>
      </c>
    </row>
    <row r="3387" spans="1:23" x14ac:dyDescent="0.3">
      <c r="A3387" t="s">
        <v>21019</v>
      </c>
      <c r="B3387">
        <v>62</v>
      </c>
      <c r="C3387" t="s">
        <v>3</v>
      </c>
      <c r="D3387" t="s">
        <v>15</v>
      </c>
      <c r="E3387" t="s">
        <v>20</v>
      </c>
      <c r="F3387" t="s">
        <v>7</v>
      </c>
      <c r="G3387" s="1">
        <v>44226</v>
      </c>
      <c r="H3387" t="s">
        <v>6658</v>
      </c>
      <c r="I3387" t="s">
        <v>6659</v>
      </c>
      <c r="J3387">
        <v>27526.958480000001</v>
      </c>
      <c r="K3387" t="s">
        <v>41</v>
      </c>
      <c r="L3387">
        <v>20526</v>
      </c>
      <c r="M3387">
        <v>300</v>
      </c>
      <c r="N3387" t="s">
        <v>55</v>
      </c>
      <c r="O3387" s="1">
        <v>44249</v>
      </c>
      <c r="P3387" t="s">
        <v>56</v>
      </c>
      <c r="Q3387" t="s">
        <v>44</v>
      </c>
      <c r="R3387">
        <f>Healthcare_Data_v1__4[[#This Row],[Discharge Date]]-Healthcare_Data_v1__4[[#This Row],[Date of Admission]]</f>
        <v>23</v>
      </c>
      <c r="S3387" t="str" cm="1">
        <f t="array" ref="S3387">_xlfn.IFS( Healthcare_Data_v1__4[[#This Row],[Days of Stay]]&lt;10,"Low",Healthcare_Data_v1__4[[#This Row],[Days of Stay]]&lt;20,"Med",Healthcare_Data_v1__4[[#This Row],[Days of Stay]]&lt;=30,"High")</f>
        <v>High</v>
      </c>
      <c r="T3387" t="str">
        <f>CONCATENATE(Healthcare_Data_v1__4[[#This Row],[Medical Condition]],Healthcare_Data_v1__4[[#This Row],[Duration]])</f>
        <v>ObesityHigh</v>
      </c>
      <c r="U3387">
        <f>MONTH(Healthcare_Data_v1__4[[#This Row],[Date of Admission]])</f>
        <v>1</v>
      </c>
      <c r="V3387">
        <f>YEAR(Healthcare_Data_v1__4[[#This Row],[Date of Admission]])</f>
        <v>2021</v>
      </c>
      <c r="W3387">
        <f>DAY(Healthcare_Data_v1__4[[#This Row],[Date of Admission]])</f>
        <v>30</v>
      </c>
    </row>
    <row r="3388" spans="1:23" x14ac:dyDescent="0.3">
      <c r="A3388" t="s">
        <v>21020</v>
      </c>
      <c r="B3388">
        <v>40</v>
      </c>
      <c r="C3388" t="s">
        <v>8</v>
      </c>
      <c r="D3388" t="s">
        <v>15</v>
      </c>
      <c r="E3388" t="s">
        <v>26</v>
      </c>
      <c r="F3388" t="s">
        <v>11</v>
      </c>
      <c r="G3388" s="1">
        <v>43447</v>
      </c>
      <c r="H3388" t="s">
        <v>6660</v>
      </c>
      <c r="I3388" t="s">
        <v>6661</v>
      </c>
      <c r="J3388">
        <v>27526.617610000001</v>
      </c>
      <c r="K3388" t="s">
        <v>63</v>
      </c>
      <c r="L3388">
        <v>54419</v>
      </c>
      <c r="M3388">
        <v>331</v>
      </c>
      <c r="N3388" t="s">
        <v>42</v>
      </c>
      <c r="O3388" s="1">
        <v>43460</v>
      </c>
      <c r="P3388" t="s">
        <v>43</v>
      </c>
      <c r="Q3388" t="s">
        <v>57</v>
      </c>
      <c r="R3388">
        <f>Healthcare_Data_v1__4[[#This Row],[Discharge Date]]-Healthcare_Data_v1__4[[#This Row],[Date of Admission]]</f>
        <v>13</v>
      </c>
      <c r="S3388" t="str" cm="1">
        <f t="array" ref="S3388">_xlfn.IFS( Healthcare_Data_v1__4[[#This Row],[Days of Stay]]&lt;10,"Low",Healthcare_Data_v1__4[[#This Row],[Days of Stay]]&lt;20,"Med",Healthcare_Data_v1__4[[#This Row],[Days of Stay]]&lt;=30,"High")</f>
        <v>Med</v>
      </c>
      <c r="T3388" t="str">
        <f>CONCATENATE(Healthcare_Data_v1__4[[#This Row],[Medical Condition]],Healthcare_Data_v1__4[[#This Row],[Duration]])</f>
        <v>CancerMed</v>
      </c>
      <c r="U3388">
        <f>MONTH(Healthcare_Data_v1__4[[#This Row],[Date of Admission]])</f>
        <v>12</v>
      </c>
      <c r="V3388">
        <f>YEAR(Healthcare_Data_v1__4[[#This Row],[Date of Admission]])</f>
        <v>2018</v>
      </c>
      <c r="W3388">
        <f>DAY(Healthcare_Data_v1__4[[#This Row],[Date of Admission]])</f>
        <v>13</v>
      </c>
    </row>
    <row r="3389" spans="1:23" x14ac:dyDescent="0.3">
      <c r="A3389" t="s">
        <v>21021</v>
      </c>
      <c r="B3389">
        <v>24</v>
      </c>
      <c r="C3389" t="s">
        <v>12</v>
      </c>
      <c r="D3389" t="s">
        <v>15</v>
      </c>
      <c r="E3389" t="s">
        <v>21</v>
      </c>
      <c r="F3389" t="s">
        <v>6</v>
      </c>
      <c r="G3389" s="1">
        <v>43591</v>
      </c>
      <c r="H3389" t="s">
        <v>6662</v>
      </c>
      <c r="I3389" t="s">
        <v>6663</v>
      </c>
      <c r="J3389">
        <v>27522.850699999999</v>
      </c>
      <c r="K3389" t="s">
        <v>69</v>
      </c>
      <c r="L3389">
        <v>15496</v>
      </c>
      <c r="M3389">
        <v>134</v>
      </c>
      <c r="N3389" t="s">
        <v>55</v>
      </c>
      <c r="O3389" s="1">
        <v>43620</v>
      </c>
      <c r="P3389" t="s">
        <v>56</v>
      </c>
      <c r="Q3389" t="s">
        <v>44</v>
      </c>
      <c r="R3389">
        <f>Healthcare_Data_v1__4[[#This Row],[Discharge Date]]-Healthcare_Data_v1__4[[#This Row],[Date of Admission]]</f>
        <v>29</v>
      </c>
      <c r="S3389" t="str" cm="1">
        <f t="array" ref="S3389">_xlfn.IFS( Healthcare_Data_v1__4[[#This Row],[Days of Stay]]&lt;10,"Low",Healthcare_Data_v1__4[[#This Row],[Days of Stay]]&lt;20,"Med",Healthcare_Data_v1__4[[#This Row],[Days of Stay]]&lt;=30,"High")</f>
        <v>High</v>
      </c>
      <c r="T3389" t="str">
        <f>CONCATENATE(Healthcare_Data_v1__4[[#This Row],[Medical Condition]],Healthcare_Data_v1__4[[#This Row],[Duration]])</f>
        <v>AsthmaHigh</v>
      </c>
      <c r="U3389">
        <f>MONTH(Healthcare_Data_v1__4[[#This Row],[Date of Admission]])</f>
        <v>5</v>
      </c>
      <c r="V3389">
        <f>YEAR(Healthcare_Data_v1__4[[#This Row],[Date of Admission]])</f>
        <v>2019</v>
      </c>
      <c r="W3389">
        <f>DAY(Healthcare_Data_v1__4[[#This Row],[Date of Admission]])</f>
        <v>6</v>
      </c>
    </row>
    <row r="3390" spans="1:23" x14ac:dyDescent="0.3">
      <c r="A3390" t="s">
        <v>6664</v>
      </c>
      <c r="B3390">
        <v>39</v>
      </c>
      <c r="C3390" t="s">
        <v>5</v>
      </c>
      <c r="D3390" t="s">
        <v>16</v>
      </c>
      <c r="E3390" t="s">
        <v>22</v>
      </c>
      <c r="F3390" t="s">
        <v>10</v>
      </c>
      <c r="G3390" s="1">
        <v>44464</v>
      </c>
      <c r="H3390" t="s">
        <v>6665</v>
      </c>
      <c r="I3390" t="s">
        <v>2163</v>
      </c>
      <c r="J3390">
        <v>27521.551469999999</v>
      </c>
      <c r="K3390" t="s">
        <v>47</v>
      </c>
      <c r="L3390">
        <v>7232</v>
      </c>
      <c r="M3390">
        <v>344</v>
      </c>
      <c r="N3390" t="s">
        <v>48</v>
      </c>
      <c r="O3390" s="1">
        <v>44468</v>
      </c>
      <c r="P3390" t="s">
        <v>49</v>
      </c>
      <c r="Q3390" t="s">
        <v>44</v>
      </c>
      <c r="R3390">
        <f>Healthcare_Data_v1__4[[#This Row],[Discharge Date]]-Healthcare_Data_v1__4[[#This Row],[Date of Admission]]</f>
        <v>4</v>
      </c>
      <c r="S3390" t="str" cm="1">
        <f t="array" ref="S3390">_xlfn.IFS( Healthcare_Data_v1__4[[#This Row],[Days of Stay]]&lt;10,"Low",Healthcare_Data_v1__4[[#This Row],[Days of Stay]]&lt;20,"Med",Healthcare_Data_v1__4[[#This Row],[Days of Stay]]&lt;=30,"High")</f>
        <v>Low</v>
      </c>
      <c r="T3390" t="str">
        <f>CONCATENATE(Healthcare_Data_v1__4[[#This Row],[Medical Condition]],Healthcare_Data_v1__4[[#This Row],[Duration]])</f>
        <v>HypertensionLow</v>
      </c>
      <c r="U3390">
        <f>MONTH(Healthcare_Data_v1__4[[#This Row],[Date of Admission]])</f>
        <v>9</v>
      </c>
      <c r="V3390">
        <f>YEAR(Healthcare_Data_v1__4[[#This Row],[Date of Admission]])</f>
        <v>2021</v>
      </c>
      <c r="W3390">
        <f>DAY(Healthcare_Data_v1__4[[#This Row],[Date of Admission]])</f>
        <v>25</v>
      </c>
    </row>
    <row r="3391" spans="1:23" x14ac:dyDescent="0.3">
      <c r="A3391" t="s">
        <v>21022</v>
      </c>
      <c r="B3391">
        <v>82</v>
      </c>
      <c r="C3391" t="s">
        <v>3</v>
      </c>
      <c r="D3391" t="s">
        <v>15</v>
      </c>
      <c r="E3391" t="s">
        <v>26</v>
      </c>
      <c r="F3391" t="s">
        <v>7</v>
      </c>
      <c r="G3391" s="1">
        <v>45122</v>
      </c>
      <c r="H3391" t="s">
        <v>6666</v>
      </c>
      <c r="I3391" t="s">
        <v>6667</v>
      </c>
      <c r="J3391">
        <v>27520.358059999999</v>
      </c>
      <c r="K3391" t="s">
        <v>41</v>
      </c>
      <c r="L3391">
        <v>4010</v>
      </c>
      <c r="M3391">
        <v>175</v>
      </c>
      <c r="N3391" t="s">
        <v>55</v>
      </c>
      <c r="O3391" s="1">
        <v>45139</v>
      </c>
      <c r="P3391" t="s">
        <v>85</v>
      </c>
      <c r="Q3391" t="s">
        <v>44</v>
      </c>
      <c r="R3391">
        <f>Healthcare_Data_v1__4[[#This Row],[Discharge Date]]-Healthcare_Data_v1__4[[#This Row],[Date of Admission]]</f>
        <v>17</v>
      </c>
      <c r="S3391" t="str" cm="1">
        <f t="array" ref="S3391">_xlfn.IFS( Healthcare_Data_v1__4[[#This Row],[Days of Stay]]&lt;10,"Low",Healthcare_Data_v1__4[[#This Row],[Days of Stay]]&lt;20,"Med",Healthcare_Data_v1__4[[#This Row],[Days of Stay]]&lt;=30,"High")</f>
        <v>Med</v>
      </c>
      <c r="T3391" t="str">
        <f>CONCATENATE(Healthcare_Data_v1__4[[#This Row],[Medical Condition]],Healthcare_Data_v1__4[[#This Row],[Duration]])</f>
        <v>ObesityMed</v>
      </c>
      <c r="U3391">
        <f>MONTH(Healthcare_Data_v1__4[[#This Row],[Date of Admission]])</f>
        <v>7</v>
      </c>
      <c r="V3391">
        <f>YEAR(Healthcare_Data_v1__4[[#This Row],[Date of Admission]])</f>
        <v>2023</v>
      </c>
      <c r="W3391">
        <f>DAY(Healthcare_Data_v1__4[[#This Row],[Date of Admission]])</f>
        <v>15</v>
      </c>
    </row>
    <row r="3392" spans="1:23" x14ac:dyDescent="0.3">
      <c r="A3392" t="s">
        <v>21023</v>
      </c>
      <c r="B3392">
        <v>68</v>
      </c>
      <c r="C3392" t="s">
        <v>3</v>
      </c>
      <c r="D3392" t="s">
        <v>16</v>
      </c>
      <c r="E3392" t="s">
        <v>23</v>
      </c>
      <c r="F3392" t="s">
        <v>10</v>
      </c>
      <c r="G3392" s="1">
        <v>44634</v>
      </c>
      <c r="H3392" t="s">
        <v>6668</v>
      </c>
      <c r="I3392" t="s">
        <v>6669</v>
      </c>
      <c r="J3392">
        <v>27519.476159999998</v>
      </c>
      <c r="K3392" t="s">
        <v>41</v>
      </c>
      <c r="L3392">
        <v>11797</v>
      </c>
      <c r="M3392">
        <v>149</v>
      </c>
      <c r="N3392" t="s">
        <v>55</v>
      </c>
      <c r="O3392" s="1">
        <v>44637</v>
      </c>
      <c r="P3392" t="s">
        <v>49</v>
      </c>
      <c r="Q3392" t="s">
        <v>57</v>
      </c>
      <c r="R3392">
        <f>Healthcare_Data_v1__4[[#This Row],[Discharge Date]]-Healthcare_Data_v1__4[[#This Row],[Date of Admission]]</f>
        <v>3</v>
      </c>
      <c r="S3392" t="str" cm="1">
        <f t="array" ref="S3392">_xlfn.IFS( Healthcare_Data_v1__4[[#This Row],[Days of Stay]]&lt;10,"Low",Healthcare_Data_v1__4[[#This Row],[Days of Stay]]&lt;20,"Med",Healthcare_Data_v1__4[[#This Row],[Days of Stay]]&lt;=30,"High")</f>
        <v>Low</v>
      </c>
      <c r="T3392" t="str">
        <f>CONCATENATE(Healthcare_Data_v1__4[[#This Row],[Medical Condition]],Healthcare_Data_v1__4[[#This Row],[Duration]])</f>
        <v>HypertensionLow</v>
      </c>
      <c r="U3392">
        <f>MONTH(Healthcare_Data_v1__4[[#This Row],[Date of Admission]])</f>
        <v>3</v>
      </c>
      <c r="V3392">
        <f>YEAR(Healthcare_Data_v1__4[[#This Row],[Date of Admission]])</f>
        <v>2022</v>
      </c>
      <c r="W3392">
        <f>DAY(Healthcare_Data_v1__4[[#This Row],[Date of Admission]])</f>
        <v>14</v>
      </c>
    </row>
    <row r="3393" spans="1:23" x14ac:dyDescent="0.3">
      <c r="A3393" t="s">
        <v>21024</v>
      </c>
      <c r="B3393">
        <v>66</v>
      </c>
      <c r="C3393" t="s">
        <v>3</v>
      </c>
      <c r="D3393" t="s">
        <v>16</v>
      </c>
      <c r="E3393" t="s">
        <v>22</v>
      </c>
      <c r="F3393" t="s">
        <v>9</v>
      </c>
      <c r="G3393" s="1">
        <v>44616</v>
      </c>
      <c r="H3393" t="s">
        <v>6670</v>
      </c>
      <c r="I3393" t="s">
        <v>6411</v>
      </c>
      <c r="J3393">
        <v>27518.173849999999</v>
      </c>
      <c r="K3393" t="s">
        <v>41</v>
      </c>
      <c r="L3393">
        <v>12051</v>
      </c>
      <c r="M3393">
        <v>278</v>
      </c>
      <c r="N3393" t="s">
        <v>42</v>
      </c>
      <c r="O3393" s="1">
        <v>44622</v>
      </c>
      <c r="P3393" t="s">
        <v>56</v>
      </c>
      <c r="Q3393" t="s">
        <v>50</v>
      </c>
      <c r="R3393">
        <f>Healthcare_Data_v1__4[[#This Row],[Discharge Date]]-Healthcare_Data_v1__4[[#This Row],[Date of Admission]]</f>
        <v>6</v>
      </c>
      <c r="S3393" t="str" cm="1">
        <f t="array" ref="S3393">_xlfn.IFS( Healthcare_Data_v1__4[[#This Row],[Days of Stay]]&lt;10,"Low",Healthcare_Data_v1__4[[#This Row],[Days of Stay]]&lt;20,"Med",Healthcare_Data_v1__4[[#This Row],[Days of Stay]]&lt;=30,"High")</f>
        <v>Low</v>
      </c>
      <c r="T3393" t="str">
        <f>CONCATENATE(Healthcare_Data_v1__4[[#This Row],[Medical Condition]],Healthcare_Data_v1__4[[#This Row],[Duration]])</f>
        <v>ArthritisLow</v>
      </c>
      <c r="U3393">
        <f>MONTH(Healthcare_Data_v1__4[[#This Row],[Date of Admission]])</f>
        <v>2</v>
      </c>
      <c r="V3393">
        <f>YEAR(Healthcare_Data_v1__4[[#This Row],[Date of Admission]])</f>
        <v>2022</v>
      </c>
      <c r="W3393">
        <f>DAY(Healthcare_Data_v1__4[[#This Row],[Date of Admission]])</f>
        <v>24</v>
      </c>
    </row>
    <row r="3394" spans="1:23" x14ac:dyDescent="0.3">
      <c r="A3394" t="s">
        <v>21025</v>
      </c>
      <c r="B3394">
        <v>57</v>
      </c>
      <c r="C3394" t="s">
        <v>3</v>
      </c>
      <c r="D3394" t="s">
        <v>16</v>
      </c>
      <c r="E3394" t="s">
        <v>23</v>
      </c>
      <c r="F3394" t="s">
        <v>10</v>
      </c>
      <c r="G3394" s="1">
        <v>45116</v>
      </c>
      <c r="H3394" t="s">
        <v>6671</v>
      </c>
      <c r="I3394" t="s">
        <v>6672</v>
      </c>
      <c r="J3394">
        <v>27512.136340000001</v>
      </c>
      <c r="K3394" t="s">
        <v>63</v>
      </c>
      <c r="L3394">
        <v>11897</v>
      </c>
      <c r="M3394">
        <v>411</v>
      </c>
      <c r="N3394" t="s">
        <v>48</v>
      </c>
      <c r="O3394" s="1">
        <v>45138</v>
      </c>
      <c r="P3394" t="s">
        <v>85</v>
      </c>
      <c r="Q3394" t="s">
        <v>44</v>
      </c>
      <c r="R3394">
        <f>Healthcare_Data_v1__4[[#This Row],[Discharge Date]]-Healthcare_Data_v1__4[[#This Row],[Date of Admission]]</f>
        <v>22</v>
      </c>
      <c r="S3394" t="str" cm="1">
        <f t="array" ref="S3394">_xlfn.IFS( Healthcare_Data_v1__4[[#This Row],[Days of Stay]]&lt;10,"Low",Healthcare_Data_v1__4[[#This Row],[Days of Stay]]&lt;20,"Med",Healthcare_Data_v1__4[[#This Row],[Days of Stay]]&lt;=30,"High")</f>
        <v>High</v>
      </c>
      <c r="T3394" t="str">
        <f>CONCATENATE(Healthcare_Data_v1__4[[#This Row],[Medical Condition]],Healthcare_Data_v1__4[[#This Row],[Duration]])</f>
        <v>HypertensionHigh</v>
      </c>
      <c r="U3394">
        <f>MONTH(Healthcare_Data_v1__4[[#This Row],[Date of Admission]])</f>
        <v>7</v>
      </c>
      <c r="V3394">
        <f>YEAR(Healthcare_Data_v1__4[[#This Row],[Date of Admission]])</f>
        <v>2023</v>
      </c>
      <c r="W3394">
        <f>DAY(Healthcare_Data_v1__4[[#This Row],[Date of Admission]])</f>
        <v>9</v>
      </c>
    </row>
    <row r="3395" spans="1:23" x14ac:dyDescent="0.3">
      <c r="A3395" t="s">
        <v>21026</v>
      </c>
      <c r="B3395">
        <v>26</v>
      </c>
      <c r="C3395" t="s">
        <v>5</v>
      </c>
      <c r="D3395" t="s">
        <v>15</v>
      </c>
      <c r="E3395" t="s">
        <v>23</v>
      </c>
      <c r="F3395" t="s">
        <v>10</v>
      </c>
      <c r="G3395" s="1">
        <v>44093</v>
      </c>
      <c r="H3395" t="s">
        <v>6673</v>
      </c>
      <c r="I3395" t="s">
        <v>6674</v>
      </c>
      <c r="J3395">
        <v>27511.60111</v>
      </c>
      <c r="K3395" t="s">
        <v>66</v>
      </c>
      <c r="L3395">
        <v>25487</v>
      </c>
      <c r="M3395">
        <v>216</v>
      </c>
      <c r="N3395" t="s">
        <v>55</v>
      </c>
      <c r="O3395" s="1">
        <v>44095</v>
      </c>
      <c r="P3395" t="s">
        <v>49</v>
      </c>
      <c r="Q3395" t="s">
        <v>44</v>
      </c>
      <c r="R3395">
        <f>Healthcare_Data_v1__4[[#This Row],[Discharge Date]]-Healthcare_Data_v1__4[[#This Row],[Date of Admission]]</f>
        <v>2</v>
      </c>
      <c r="S3395" t="str" cm="1">
        <f t="array" ref="S3395">_xlfn.IFS( Healthcare_Data_v1__4[[#This Row],[Days of Stay]]&lt;10,"Low",Healthcare_Data_v1__4[[#This Row],[Days of Stay]]&lt;20,"Med",Healthcare_Data_v1__4[[#This Row],[Days of Stay]]&lt;=30,"High")</f>
        <v>Low</v>
      </c>
      <c r="T3395" t="str">
        <f>CONCATENATE(Healthcare_Data_v1__4[[#This Row],[Medical Condition]],Healthcare_Data_v1__4[[#This Row],[Duration]])</f>
        <v>HypertensionLow</v>
      </c>
      <c r="U3395">
        <f>MONTH(Healthcare_Data_v1__4[[#This Row],[Date of Admission]])</f>
        <v>9</v>
      </c>
      <c r="V3395">
        <f>YEAR(Healthcare_Data_v1__4[[#This Row],[Date of Admission]])</f>
        <v>2020</v>
      </c>
      <c r="W3395">
        <f>DAY(Healthcare_Data_v1__4[[#This Row],[Date of Admission]])</f>
        <v>19</v>
      </c>
    </row>
    <row r="3396" spans="1:23" x14ac:dyDescent="0.3">
      <c r="A3396" t="s">
        <v>21027</v>
      </c>
      <c r="B3396">
        <v>76</v>
      </c>
      <c r="C3396" t="s">
        <v>3</v>
      </c>
      <c r="D3396" t="s">
        <v>16</v>
      </c>
      <c r="E3396" t="s">
        <v>20</v>
      </c>
      <c r="F3396" t="s">
        <v>10</v>
      </c>
      <c r="G3396" s="1">
        <v>44528</v>
      </c>
      <c r="H3396" t="s">
        <v>6675</v>
      </c>
      <c r="I3396" t="s">
        <v>6676</v>
      </c>
      <c r="J3396">
        <v>27510.86922</v>
      </c>
      <c r="K3396" t="s">
        <v>41</v>
      </c>
      <c r="L3396">
        <v>23372</v>
      </c>
      <c r="M3396">
        <v>138</v>
      </c>
      <c r="N3396" t="s">
        <v>48</v>
      </c>
      <c r="O3396" s="1">
        <v>44557</v>
      </c>
      <c r="P3396" t="s">
        <v>56</v>
      </c>
      <c r="Q3396" t="s">
        <v>57</v>
      </c>
      <c r="R3396">
        <f>Healthcare_Data_v1__4[[#This Row],[Discharge Date]]-Healthcare_Data_v1__4[[#This Row],[Date of Admission]]</f>
        <v>29</v>
      </c>
      <c r="S3396" t="str" cm="1">
        <f t="array" ref="S3396">_xlfn.IFS( Healthcare_Data_v1__4[[#This Row],[Days of Stay]]&lt;10,"Low",Healthcare_Data_v1__4[[#This Row],[Days of Stay]]&lt;20,"Med",Healthcare_Data_v1__4[[#This Row],[Days of Stay]]&lt;=30,"High")</f>
        <v>High</v>
      </c>
      <c r="T3396" t="str">
        <f>CONCATENATE(Healthcare_Data_v1__4[[#This Row],[Medical Condition]],Healthcare_Data_v1__4[[#This Row],[Duration]])</f>
        <v>HypertensionHigh</v>
      </c>
      <c r="U3396">
        <f>MONTH(Healthcare_Data_v1__4[[#This Row],[Date of Admission]])</f>
        <v>11</v>
      </c>
      <c r="V3396">
        <f>YEAR(Healthcare_Data_v1__4[[#This Row],[Date of Admission]])</f>
        <v>2021</v>
      </c>
      <c r="W3396">
        <f>DAY(Healthcare_Data_v1__4[[#This Row],[Date of Admission]])</f>
        <v>28</v>
      </c>
    </row>
    <row r="3397" spans="1:23" x14ac:dyDescent="0.3">
      <c r="A3397" t="s">
        <v>21028</v>
      </c>
      <c r="B3397">
        <v>70</v>
      </c>
      <c r="C3397" t="s">
        <v>3</v>
      </c>
      <c r="D3397" t="s">
        <v>15</v>
      </c>
      <c r="E3397" t="s">
        <v>22</v>
      </c>
      <c r="F3397" t="s">
        <v>10</v>
      </c>
      <c r="G3397" s="1">
        <v>44296</v>
      </c>
      <c r="H3397" t="s">
        <v>6677</v>
      </c>
      <c r="I3397" t="s">
        <v>3914</v>
      </c>
      <c r="J3397">
        <v>27510.372500000001</v>
      </c>
      <c r="K3397" t="s">
        <v>41</v>
      </c>
      <c r="L3397">
        <v>31930</v>
      </c>
      <c r="M3397">
        <v>390</v>
      </c>
      <c r="N3397" t="s">
        <v>55</v>
      </c>
      <c r="O3397" s="1">
        <v>44323</v>
      </c>
      <c r="P3397" t="s">
        <v>49</v>
      </c>
      <c r="Q3397" t="s">
        <v>50</v>
      </c>
      <c r="R3397">
        <f>Healthcare_Data_v1__4[[#This Row],[Discharge Date]]-Healthcare_Data_v1__4[[#This Row],[Date of Admission]]</f>
        <v>27</v>
      </c>
      <c r="S3397" t="str" cm="1">
        <f t="array" ref="S3397">_xlfn.IFS( Healthcare_Data_v1__4[[#This Row],[Days of Stay]]&lt;10,"Low",Healthcare_Data_v1__4[[#This Row],[Days of Stay]]&lt;20,"Med",Healthcare_Data_v1__4[[#This Row],[Days of Stay]]&lt;=30,"High")</f>
        <v>High</v>
      </c>
      <c r="T3397" t="str">
        <f>CONCATENATE(Healthcare_Data_v1__4[[#This Row],[Medical Condition]],Healthcare_Data_v1__4[[#This Row],[Duration]])</f>
        <v>HypertensionHigh</v>
      </c>
      <c r="U3397">
        <f>MONTH(Healthcare_Data_v1__4[[#This Row],[Date of Admission]])</f>
        <v>4</v>
      </c>
      <c r="V3397">
        <f>YEAR(Healthcare_Data_v1__4[[#This Row],[Date of Admission]])</f>
        <v>2021</v>
      </c>
      <c r="W3397">
        <f>DAY(Healthcare_Data_v1__4[[#This Row],[Date of Admission]])</f>
        <v>10</v>
      </c>
    </row>
    <row r="3398" spans="1:23" x14ac:dyDescent="0.3">
      <c r="A3398" t="s">
        <v>18676</v>
      </c>
      <c r="B3398">
        <v>25</v>
      </c>
      <c r="C3398" t="s">
        <v>5</v>
      </c>
      <c r="D3398" t="s">
        <v>15</v>
      </c>
      <c r="E3398" t="s">
        <v>23</v>
      </c>
      <c r="F3398" t="s">
        <v>11</v>
      </c>
      <c r="G3398" s="1">
        <v>44318</v>
      </c>
      <c r="H3398" t="s">
        <v>6678</v>
      </c>
      <c r="I3398" t="s">
        <v>1190</v>
      </c>
      <c r="J3398">
        <v>27508.489549999998</v>
      </c>
      <c r="K3398" t="s">
        <v>47</v>
      </c>
      <c r="L3398">
        <v>26530</v>
      </c>
      <c r="M3398">
        <v>131</v>
      </c>
      <c r="N3398" t="s">
        <v>42</v>
      </c>
      <c r="O3398" s="1">
        <v>44329</v>
      </c>
      <c r="P3398" t="s">
        <v>43</v>
      </c>
      <c r="Q3398" t="s">
        <v>57</v>
      </c>
      <c r="R3398">
        <f>Healthcare_Data_v1__4[[#This Row],[Discharge Date]]-Healthcare_Data_v1__4[[#This Row],[Date of Admission]]</f>
        <v>11</v>
      </c>
      <c r="S3398" t="str" cm="1">
        <f t="array" ref="S3398">_xlfn.IFS( Healthcare_Data_v1__4[[#This Row],[Days of Stay]]&lt;10,"Low",Healthcare_Data_v1__4[[#This Row],[Days of Stay]]&lt;20,"Med",Healthcare_Data_v1__4[[#This Row],[Days of Stay]]&lt;=30,"High")</f>
        <v>Med</v>
      </c>
      <c r="T3398" t="str">
        <f>CONCATENATE(Healthcare_Data_v1__4[[#This Row],[Medical Condition]],Healthcare_Data_v1__4[[#This Row],[Duration]])</f>
        <v>CancerMed</v>
      </c>
      <c r="U3398">
        <f>MONTH(Healthcare_Data_v1__4[[#This Row],[Date of Admission]])</f>
        <v>5</v>
      </c>
      <c r="V3398">
        <f>YEAR(Healthcare_Data_v1__4[[#This Row],[Date of Admission]])</f>
        <v>2021</v>
      </c>
      <c r="W3398">
        <f>DAY(Healthcare_Data_v1__4[[#This Row],[Date of Admission]])</f>
        <v>2</v>
      </c>
    </row>
    <row r="3399" spans="1:23" x14ac:dyDescent="0.3">
      <c r="A3399" t="s">
        <v>21029</v>
      </c>
      <c r="B3399">
        <v>26</v>
      </c>
      <c r="C3399" t="s">
        <v>5</v>
      </c>
      <c r="D3399" t="s">
        <v>15</v>
      </c>
      <c r="E3399" t="s">
        <v>22</v>
      </c>
      <c r="F3399" t="s">
        <v>6</v>
      </c>
      <c r="G3399" s="1">
        <v>43746</v>
      </c>
      <c r="H3399" t="s">
        <v>6679</v>
      </c>
      <c r="I3399" t="s">
        <v>6680</v>
      </c>
      <c r="J3399">
        <v>27496.680609999999</v>
      </c>
      <c r="K3399" t="s">
        <v>66</v>
      </c>
      <c r="L3399">
        <v>42253</v>
      </c>
      <c r="M3399">
        <v>167</v>
      </c>
      <c r="N3399" t="s">
        <v>48</v>
      </c>
      <c r="O3399" s="1">
        <v>43750</v>
      </c>
      <c r="P3399" t="s">
        <v>49</v>
      </c>
      <c r="Q3399" t="s">
        <v>44</v>
      </c>
      <c r="R3399">
        <f>Healthcare_Data_v1__4[[#This Row],[Discharge Date]]-Healthcare_Data_v1__4[[#This Row],[Date of Admission]]</f>
        <v>4</v>
      </c>
      <c r="S3399" t="str" cm="1">
        <f t="array" ref="S3399">_xlfn.IFS( Healthcare_Data_v1__4[[#This Row],[Days of Stay]]&lt;10,"Low",Healthcare_Data_v1__4[[#This Row],[Days of Stay]]&lt;20,"Med",Healthcare_Data_v1__4[[#This Row],[Days of Stay]]&lt;=30,"High")</f>
        <v>Low</v>
      </c>
      <c r="T3399" t="str">
        <f>CONCATENATE(Healthcare_Data_v1__4[[#This Row],[Medical Condition]],Healthcare_Data_v1__4[[#This Row],[Duration]])</f>
        <v>AsthmaLow</v>
      </c>
      <c r="U3399">
        <f>MONTH(Healthcare_Data_v1__4[[#This Row],[Date of Admission]])</f>
        <v>10</v>
      </c>
      <c r="V3399">
        <f>YEAR(Healthcare_Data_v1__4[[#This Row],[Date of Admission]])</f>
        <v>2019</v>
      </c>
      <c r="W3399">
        <f>DAY(Healthcare_Data_v1__4[[#This Row],[Date of Admission]])</f>
        <v>8</v>
      </c>
    </row>
    <row r="3400" spans="1:23" x14ac:dyDescent="0.3">
      <c r="A3400" t="s">
        <v>6681</v>
      </c>
      <c r="B3400">
        <v>78</v>
      </c>
      <c r="C3400" t="s">
        <v>3</v>
      </c>
      <c r="D3400" t="s">
        <v>16</v>
      </c>
      <c r="E3400" t="s">
        <v>24</v>
      </c>
      <c r="F3400" t="s">
        <v>10</v>
      </c>
      <c r="G3400" s="1">
        <v>44887</v>
      </c>
      <c r="H3400" t="s">
        <v>6682</v>
      </c>
      <c r="I3400" t="s">
        <v>6683</v>
      </c>
      <c r="J3400">
        <v>27492.161629999999</v>
      </c>
      <c r="K3400" t="s">
        <v>41</v>
      </c>
      <c r="L3400">
        <v>1413</v>
      </c>
      <c r="M3400">
        <v>278</v>
      </c>
      <c r="N3400" t="s">
        <v>48</v>
      </c>
      <c r="O3400" s="1">
        <v>44906</v>
      </c>
      <c r="P3400" t="s">
        <v>85</v>
      </c>
      <c r="Q3400" t="s">
        <v>50</v>
      </c>
      <c r="R3400">
        <f>Healthcare_Data_v1__4[[#This Row],[Discharge Date]]-Healthcare_Data_v1__4[[#This Row],[Date of Admission]]</f>
        <v>19</v>
      </c>
      <c r="S3400" t="str" cm="1">
        <f t="array" ref="S3400">_xlfn.IFS( Healthcare_Data_v1__4[[#This Row],[Days of Stay]]&lt;10,"Low",Healthcare_Data_v1__4[[#This Row],[Days of Stay]]&lt;20,"Med",Healthcare_Data_v1__4[[#This Row],[Days of Stay]]&lt;=30,"High")</f>
        <v>Med</v>
      </c>
      <c r="T3400" t="str">
        <f>CONCATENATE(Healthcare_Data_v1__4[[#This Row],[Medical Condition]],Healthcare_Data_v1__4[[#This Row],[Duration]])</f>
        <v>HypertensionMed</v>
      </c>
      <c r="U3400">
        <f>MONTH(Healthcare_Data_v1__4[[#This Row],[Date of Admission]])</f>
        <v>11</v>
      </c>
      <c r="V3400">
        <f>YEAR(Healthcare_Data_v1__4[[#This Row],[Date of Admission]])</f>
        <v>2022</v>
      </c>
      <c r="W3400">
        <f>DAY(Healthcare_Data_v1__4[[#This Row],[Date of Admission]])</f>
        <v>22</v>
      </c>
    </row>
    <row r="3401" spans="1:23" x14ac:dyDescent="0.3">
      <c r="A3401" t="s">
        <v>21030</v>
      </c>
      <c r="B3401">
        <v>55</v>
      </c>
      <c r="C3401" t="s">
        <v>3</v>
      </c>
      <c r="D3401" t="s">
        <v>15</v>
      </c>
      <c r="E3401" t="s">
        <v>23</v>
      </c>
      <c r="F3401" t="s">
        <v>7</v>
      </c>
      <c r="G3401" s="1">
        <v>44692</v>
      </c>
      <c r="H3401" t="s">
        <v>6684</v>
      </c>
      <c r="I3401" t="s">
        <v>5198</v>
      </c>
      <c r="J3401">
        <v>27490.548470000002</v>
      </c>
      <c r="K3401" t="s">
        <v>69</v>
      </c>
      <c r="L3401">
        <v>1467</v>
      </c>
      <c r="M3401">
        <v>298</v>
      </c>
      <c r="N3401" t="s">
        <v>42</v>
      </c>
      <c r="O3401" s="1">
        <v>44709</v>
      </c>
      <c r="P3401" t="s">
        <v>43</v>
      </c>
      <c r="Q3401" t="s">
        <v>57</v>
      </c>
      <c r="R3401">
        <f>Healthcare_Data_v1__4[[#This Row],[Discharge Date]]-Healthcare_Data_v1__4[[#This Row],[Date of Admission]]</f>
        <v>17</v>
      </c>
      <c r="S3401" t="str" cm="1">
        <f t="array" ref="S3401">_xlfn.IFS( Healthcare_Data_v1__4[[#This Row],[Days of Stay]]&lt;10,"Low",Healthcare_Data_v1__4[[#This Row],[Days of Stay]]&lt;20,"Med",Healthcare_Data_v1__4[[#This Row],[Days of Stay]]&lt;=30,"High")</f>
        <v>Med</v>
      </c>
      <c r="T3401" t="str">
        <f>CONCATENATE(Healthcare_Data_v1__4[[#This Row],[Medical Condition]],Healthcare_Data_v1__4[[#This Row],[Duration]])</f>
        <v>ObesityMed</v>
      </c>
      <c r="U3401">
        <f>MONTH(Healthcare_Data_v1__4[[#This Row],[Date of Admission]])</f>
        <v>5</v>
      </c>
      <c r="V3401">
        <f>YEAR(Healthcare_Data_v1__4[[#This Row],[Date of Admission]])</f>
        <v>2022</v>
      </c>
      <c r="W3401">
        <f>DAY(Healthcare_Data_v1__4[[#This Row],[Date of Admission]])</f>
        <v>11</v>
      </c>
    </row>
    <row r="3402" spans="1:23" x14ac:dyDescent="0.3">
      <c r="A3402" t="s">
        <v>21031</v>
      </c>
      <c r="B3402">
        <v>74</v>
      </c>
      <c r="C3402" t="s">
        <v>3</v>
      </c>
      <c r="D3402" t="s">
        <v>16</v>
      </c>
      <c r="E3402" t="s">
        <v>25</v>
      </c>
      <c r="F3402" t="s">
        <v>4</v>
      </c>
      <c r="G3402" s="1">
        <v>44712</v>
      </c>
      <c r="H3402" t="s">
        <v>6685</v>
      </c>
      <c r="I3402" t="s">
        <v>6686</v>
      </c>
      <c r="J3402">
        <v>27463.296849999999</v>
      </c>
      <c r="K3402" t="s">
        <v>41</v>
      </c>
      <c r="L3402">
        <v>10609</v>
      </c>
      <c r="M3402">
        <v>344</v>
      </c>
      <c r="N3402" t="s">
        <v>48</v>
      </c>
      <c r="O3402" s="1">
        <v>44733</v>
      </c>
      <c r="P3402" t="s">
        <v>43</v>
      </c>
      <c r="Q3402" t="s">
        <v>57</v>
      </c>
      <c r="R3402">
        <f>Healthcare_Data_v1__4[[#This Row],[Discharge Date]]-Healthcare_Data_v1__4[[#This Row],[Date of Admission]]</f>
        <v>21</v>
      </c>
      <c r="S3402" t="str" cm="1">
        <f t="array" ref="S3402">_xlfn.IFS( Healthcare_Data_v1__4[[#This Row],[Days of Stay]]&lt;10,"Low",Healthcare_Data_v1__4[[#This Row],[Days of Stay]]&lt;20,"Med",Healthcare_Data_v1__4[[#This Row],[Days of Stay]]&lt;=30,"High")</f>
        <v>High</v>
      </c>
      <c r="T3402" t="str">
        <f>CONCATENATE(Healthcare_Data_v1__4[[#This Row],[Medical Condition]],Healthcare_Data_v1__4[[#This Row],[Duration]])</f>
        <v>DiabetesHigh</v>
      </c>
      <c r="U3402">
        <f>MONTH(Healthcare_Data_v1__4[[#This Row],[Date of Admission]])</f>
        <v>5</v>
      </c>
      <c r="V3402">
        <f>YEAR(Healthcare_Data_v1__4[[#This Row],[Date of Admission]])</f>
        <v>2022</v>
      </c>
      <c r="W3402">
        <f>DAY(Healthcare_Data_v1__4[[#This Row],[Date of Admission]])</f>
        <v>31</v>
      </c>
    </row>
    <row r="3403" spans="1:23" x14ac:dyDescent="0.3">
      <c r="A3403" t="s">
        <v>21032</v>
      </c>
      <c r="B3403">
        <v>55</v>
      </c>
      <c r="C3403" t="s">
        <v>3</v>
      </c>
      <c r="D3403" t="s">
        <v>15</v>
      </c>
      <c r="E3403" t="s">
        <v>24</v>
      </c>
      <c r="F3403" t="s">
        <v>11</v>
      </c>
      <c r="G3403" s="1">
        <v>43847</v>
      </c>
      <c r="H3403" t="s">
        <v>6687</v>
      </c>
      <c r="I3403" t="s">
        <v>6688</v>
      </c>
      <c r="J3403">
        <v>27461.681100000002</v>
      </c>
      <c r="K3403" t="s">
        <v>41</v>
      </c>
      <c r="L3403">
        <v>65298</v>
      </c>
      <c r="M3403">
        <v>483</v>
      </c>
      <c r="N3403" t="s">
        <v>42</v>
      </c>
      <c r="O3403" s="1">
        <v>43867</v>
      </c>
      <c r="P3403" t="s">
        <v>56</v>
      </c>
      <c r="Q3403" t="s">
        <v>44</v>
      </c>
      <c r="R3403">
        <f>Healthcare_Data_v1__4[[#This Row],[Discharge Date]]-Healthcare_Data_v1__4[[#This Row],[Date of Admission]]</f>
        <v>20</v>
      </c>
      <c r="S3403" t="str" cm="1">
        <f t="array" ref="S3403">_xlfn.IFS( Healthcare_Data_v1__4[[#This Row],[Days of Stay]]&lt;10,"Low",Healthcare_Data_v1__4[[#This Row],[Days of Stay]]&lt;20,"Med",Healthcare_Data_v1__4[[#This Row],[Days of Stay]]&lt;=30,"High")</f>
        <v>High</v>
      </c>
      <c r="T3403" t="str">
        <f>CONCATENATE(Healthcare_Data_v1__4[[#This Row],[Medical Condition]],Healthcare_Data_v1__4[[#This Row],[Duration]])</f>
        <v>CancerHigh</v>
      </c>
      <c r="U3403">
        <f>MONTH(Healthcare_Data_v1__4[[#This Row],[Date of Admission]])</f>
        <v>1</v>
      </c>
      <c r="V3403">
        <f>YEAR(Healthcare_Data_v1__4[[#This Row],[Date of Admission]])</f>
        <v>2020</v>
      </c>
      <c r="W3403">
        <f>DAY(Healthcare_Data_v1__4[[#This Row],[Date of Admission]])</f>
        <v>17</v>
      </c>
    </row>
    <row r="3404" spans="1:23" x14ac:dyDescent="0.3">
      <c r="A3404" t="s">
        <v>21033</v>
      </c>
      <c r="B3404">
        <v>79</v>
      </c>
      <c r="C3404" t="s">
        <v>3</v>
      </c>
      <c r="D3404" t="s">
        <v>15</v>
      </c>
      <c r="E3404" t="s">
        <v>22</v>
      </c>
      <c r="F3404" t="s">
        <v>6</v>
      </c>
      <c r="G3404" s="1">
        <v>43548</v>
      </c>
      <c r="H3404" t="s">
        <v>6689</v>
      </c>
      <c r="I3404" t="s">
        <v>6690</v>
      </c>
      <c r="J3404">
        <v>27456.894810000002</v>
      </c>
      <c r="K3404" t="s">
        <v>66</v>
      </c>
      <c r="L3404">
        <v>18019</v>
      </c>
      <c r="M3404">
        <v>432</v>
      </c>
      <c r="N3404" t="s">
        <v>42</v>
      </c>
      <c r="O3404" s="1">
        <v>43568</v>
      </c>
      <c r="P3404" t="s">
        <v>43</v>
      </c>
      <c r="Q3404" t="s">
        <v>50</v>
      </c>
      <c r="R3404">
        <f>Healthcare_Data_v1__4[[#This Row],[Discharge Date]]-Healthcare_Data_v1__4[[#This Row],[Date of Admission]]</f>
        <v>20</v>
      </c>
      <c r="S3404" t="str" cm="1">
        <f t="array" ref="S3404">_xlfn.IFS( Healthcare_Data_v1__4[[#This Row],[Days of Stay]]&lt;10,"Low",Healthcare_Data_v1__4[[#This Row],[Days of Stay]]&lt;20,"Med",Healthcare_Data_v1__4[[#This Row],[Days of Stay]]&lt;=30,"High")</f>
        <v>High</v>
      </c>
      <c r="T3404" t="str">
        <f>CONCATENATE(Healthcare_Data_v1__4[[#This Row],[Medical Condition]],Healthcare_Data_v1__4[[#This Row],[Duration]])</f>
        <v>AsthmaHigh</v>
      </c>
      <c r="U3404">
        <f>MONTH(Healthcare_Data_v1__4[[#This Row],[Date of Admission]])</f>
        <v>3</v>
      </c>
      <c r="V3404">
        <f>YEAR(Healthcare_Data_v1__4[[#This Row],[Date of Admission]])</f>
        <v>2019</v>
      </c>
      <c r="W3404">
        <f>DAY(Healthcare_Data_v1__4[[#This Row],[Date of Admission]])</f>
        <v>24</v>
      </c>
    </row>
    <row r="3405" spans="1:23" x14ac:dyDescent="0.3">
      <c r="A3405" t="s">
        <v>21034</v>
      </c>
      <c r="B3405">
        <v>18</v>
      </c>
      <c r="C3405" t="s">
        <v>12</v>
      </c>
      <c r="D3405" t="s">
        <v>16</v>
      </c>
      <c r="E3405" t="s">
        <v>23</v>
      </c>
      <c r="F3405" t="s">
        <v>10</v>
      </c>
      <c r="G3405" s="1">
        <v>43966</v>
      </c>
      <c r="H3405" t="s">
        <v>6691</v>
      </c>
      <c r="I3405" t="s">
        <v>501</v>
      </c>
      <c r="J3405">
        <v>27448.212459999999</v>
      </c>
      <c r="K3405" t="s">
        <v>69</v>
      </c>
      <c r="L3405">
        <v>24551</v>
      </c>
      <c r="M3405">
        <v>295</v>
      </c>
      <c r="N3405" t="s">
        <v>48</v>
      </c>
      <c r="O3405" s="1">
        <v>43985</v>
      </c>
      <c r="P3405" t="s">
        <v>56</v>
      </c>
      <c r="Q3405" t="s">
        <v>57</v>
      </c>
      <c r="R3405">
        <f>Healthcare_Data_v1__4[[#This Row],[Discharge Date]]-Healthcare_Data_v1__4[[#This Row],[Date of Admission]]</f>
        <v>19</v>
      </c>
      <c r="S3405" t="str" cm="1">
        <f t="array" ref="S3405">_xlfn.IFS( Healthcare_Data_v1__4[[#This Row],[Days of Stay]]&lt;10,"Low",Healthcare_Data_v1__4[[#This Row],[Days of Stay]]&lt;20,"Med",Healthcare_Data_v1__4[[#This Row],[Days of Stay]]&lt;=30,"High")</f>
        <v>Med</v>
      </c>
      <c r="T3405" t="str">
        <f>CONCATENATE(Healthcare_Data_v1__4[[#This Row],[Medical Condition]],Healthcare_Data_v1__4[[#This Row],[Duration]])</f>
        <v>HypertensionMed</v>
      </c>
      <c r="U3405">
        <f>MONTH(Healthcare_Data_v1__4[[#This Row],[Date of Admission]])</f>
        <v>5</v>
      </c>
      <c r="V3405">
        <f>YEAR(Healthcare_Data_v1__4[[#This Row],[Date of Admission]])</f>
        <v>2020</v>
      </c>
      <c r="W3405">
        <f>DAY(Healthcare_Data_v1__4[[#This Row],[Date of Admission]])</f>
        <v>15</v>
      </c>
    </row>
    <row r="3406" spans="1:23" x14ac:dyDescent="0.3">
      <c r="A3406" t="s">
        <v>21035</v>
      </c>
      <c r="B3406">
        <v>81</v>
      </c>
      <c r="C3406" t="s">
        <v>3</v>
      </c>
      <c r="D3406" t="s">
        <v>16</v>
      </c>
      <c r="E3406" t="s">
        <v>20</v>
      </c>
      <c r="F3406" t="s">
        <v>11</v>
      </c>
      <c r="G3406" s="1">
        <v>44180</v>
      </c>
      <c r="H3406" t="s">
        <v>6692</v>
      </c>
      <c r="I3406" t="s">
        <v>735</v>
      </c>
      <c r="J3406">
        <v>27445.27361</v>
      </c>
      <c r="K3406" t="s">
        <v>41</v>
      </c>
      <c r="L3406">
        <v>33034</v>
      </c>
      <c r="M3406">
        <v>183</v>
      </c>
      <c r="N3406" t="s">
        <v>42</v>
      </c>
      <c r="O3406" s="1">
        <v>44201</v>
      </c>
      <c r="P3406" t="s">
        <v>43</v>
      </c>
      <c r="Q3406" t="s">
        <v>57</v>
      </c>
      <c r="R3406">
        <f>Healthcare_Data_v1__4[[#This Row],[Discharge Date]]-Healthcare_Data_v1__4[[#This Row],[Date of Admission]]</f>
        <v>21</v>
      </c>
      <c r="S3406" t="str" cm="1">
        <f t="array" ref="S3406">_xlfn.IFS( Healthcare_Data_v1__4[[#This Row],[Days of Stay]]&lt;10,"Low",Healthcare_Data_v1__4[[#This Row],[Days of Stay]]&lt;20,"Med",Healthcare_Data_v1__4[[#This Row],[Days of Stay]]&lt;=30,"High")</f>
        <v>High</v>
      </c>
      <c r="T3406" t="str">
        <f>CONCATENATE(Healthcare_Data_v1__4[[#This Row],[Medical Condition]],Healthcare_Data_v1__4[[#This Row],[Duration]])</f>
        <v>CancerHigh</v>
      </c>
      <c r="U3406">
        <f>MONTH(Healthcare_Data_v1__4[[#This Row],[Date of Admission]])</f>
        <v>12</v>
      </c>
      <c r="V3406">
        <f>YEAR(Healthcare_Data_v1__4[[#This Row],[Date of Admission]])</f>
        <v>2020</v>
      </c>
      <c r="W3406">
        <f>DAY(Healthcare_Data_v1__4[[#This Row],[Date of Admission]])</f>
        <v>15</v>
      </c>
    </row>
    <row r="3407" spans="1:23" x14ac:dyDescent="0.3">
      <c r="A3407" t="s">
        <v>21036</v>
      </c>
      <c r="B3407">
        <v>20</v>
      </c>
      <c r="C3407" t="s">
        <v>12</v>
      </c>
      <c r="D3407" t="s">
        <v>15</v>
      </c>
      <c r="E3407" t="s">
        <v>20</v>
      </c>
      <c r="F3407" t="s">
        <v>6</v>
      </c>
      <c r="G3407" s="1">
        <v>44185</v>
      </c>
      <c r="H3407" t="s">
        <v>6693</v>
      </c>
      <c r="I3407" t="s">
        <v>6694</v>
      </c>
      <c r="J3407">
        <v>27443.139330000002</v>
      </c>
      <c r="K3407" t="s">
        <v>47</v>
      </c>
      <c r="L3407">
        <v>13934</v>
      </c>
      <c r="M3407">
        <v>252</v>
      </c>
      <c r="N3407" t="s">
        <v>55</v>
      </c>
      <c r="O3407" s="1">
        <v>44187</v>
      </c>
      <c r="P3407" t="s">
        <v>85</v>
      </c>
      <c r="Q3407" t="s">
        <v>57</v>
      </c>
      <c r="R3407">
        <f>Healthcare_Data_v1__4[[#This Row],[Discharge Date]]-Healthcare_Data_v1__4[[#This Row],[Date of Admission]]</f>
        <v>2</v>
      </c>
      <c r="S3407" t="str" cm="1">
        <f t="array" ref="S3407">_xlfn.IFS( Healthcare_Data_v1__4[[#This Row],[Days of Stay]]&lt;10,"Low",Healthcare_Data_v1__4[[#This Row],[Days of Stay]]&lt;20,"Med",Healthcare_Data_v1__4[[#This Row],[Days of Stay]]&lt;=30,"High")</f>
        <v>Low</v>
      </c>
      <c r="T3407" t="str">
        <f>CONCATENATE(Healthcare_Data_v1__4[[#This Row],[Medical Condition]],Healthcare_Data_v1__4[[#This Row],[Duration]])</f>
        <v>AsthmaLow</v>
      </c>
      <c r="U3407">
        <f>MONTH(Healthcare_Data_v1__4[[#This Row],[Date of Admission]])</f>
        <v>12</v>
      </c>
      <c r="V3407">
        <f>YEAR(Healthcare_Data_v1__4[[#This Row],[Date of Admission]])</f>
        <v>2020</v>
      </c>
      <c r="W3407">
        <f>DAY(Healthcare_Data_v1__4[[#This Row],[Date of Admission]])</f>
        <v>20</v>
      </c>
    </row>
    <row r="3408" spans="1:23" x14ac:dyDescent="0.3">
      <c r="A3408" t="s">
        <v>21037</v>
      </c>
      <c r="B3408">
        <v>63</v>
      </c>
      <c r="C3408" t="s">
        <v>3</v>
      </c>
      <c r="D3408" t="s">
        <v>15</v>
      </c>
      <c r="E3408" t="s">
        <v>21</v>
      </c>
      <c r="F3408" t="s">
        <v>7</v>
      </c>
      <c r="G3408" s="1">
        <v>43542</v>
      </c>
      <c r="H3408" t="s">
        <v>6695</v>
      </c>
      <c r="I3408" t="s">
        <v>6696</v>
      </c>
      <c r="J3408">
        <v>27442.187750000001</v>
      </c>
      <c r="K3408" t="s">
        <v>69</v>
      </c>
      <c r="L3408">
        <v>742</v>
      </c>
      <c r="M3408">
        <v>231</v>
      </c>
      <c r="N3408" t="s">
        <v>55</v>
      </c>
      <c r="O3408" s="1">
        <v>43554</v>
      </c>
      <c r="P3408" t="s">
        <v>60</v>
      </c>
      <c r="Q3408" t="s">
        <v>44</v>
      </c>
      <c r="R3408">
        <f>Healthcare_Data_v1__4[[#This Row],[Discharge Date]]-Healthcare_Data_v1__4[[#This Row],[Date of Admission]]</f>
        <v>12</v>
      </c>
      <c r="S3408" t="str" cm="1">
        <f t="array" ref="S3408">_xlfn.IFS( Healthcare_Data_v1__4[[#This Row],[Days of Stay]]&lt;10,"Low",Healthcare_Data_v1__4[[#This Row],[Days of Stay]]&lt;20,"Med",Healthcare_Data_v1__4[[#This Row],[Days of Stay]]&lt;=30,"High")</f>
        <v>Med</v>
      </c>
      <c r="T3408" t="str">
        <f>CONCATENATE(Healthcare_Data_v1__4[[#This Row],[Medical Condition]],Healthcare_Data_v1__4[[#This Row],[Duration]])</f>
        <v>ObesityMed</v>
      </c>
      <c r="U3408">
        <f>MONTH(Healthcare_Data_v1__4[[#This Row],[Date of Admission]])</f>
        <v>3</v>
      </c>
      <c r="V3408">
        <f>YEAR(Healthcare_Data_v1__4[[#This Row],[Date of Admission]])</f>
        <v>2019</v>
      </c>
      <c r="W3408">
        <f>DAY(Healthcare_Data_v1__4[[#This Row],[Date of Admission]])</f>
        <v>18</v>
      </c>
    </row>
    <row r="3409" spans="1:23" x14ac:dyDescent="0.3">
      <c r="A3409" t="s">
        <v>21038</v>
      </c>
      <c r="B3409">
        <v>79</v>
      </c>
      <c r="C3409" t="s">
        <v>3</v>
      </c>
      <c r="D3409" t="s">
        <v>16</v>
      </c>
      <c r="E3409" t="s">
        <v>23</v>
      </c>
      <c r="F3409" t="s">
        <v>10</v>
      </c>
      <c r="G3409" s="1">
        <v>44845</v>
      </c>
      <c r="H3409" t="s">
        <v>6697</v>
      </c>
      <c r="I3409" t="s">
        <v>6698</v>
      </c>
      <c r="J3409">
        <v>27437.772560000001</v>
      </c>
      <c r="K3409" t="s">
        <v>47</v>
      </c>
      <c r="L3409">
        <v>27314</v>
      </c>
      <c r="M3409">
        <v>106</v>
      </c>
      <c r="N3409" t="s">
        <v>48</v>
      </c>
      <c r="O3409" s="1">
        <v>44866</v>
      </c>
      <c r="P3409" t="s">
        <v>43</v>
      </c>
      <c r="Q3409" t="s">
        <v>57</v>
      </c>
      <c r="R3409">
        <f>Healthcare_Data_v1__4[[#This Row],[Discharge Date]]-Healthcare_Data_v1__4[[#This Row],[Date of Admission]]</f>
        <v>21</v>
      </c>
      <c r="S3409" t="str" cm="1">
        <f t="array" ref="S3409">_xlfn.IFS( Healthcare_Data_v1__4[[#This Row],[Days of Stay]]&lt;10,"Low",Healthcare_Data_v1__4[[#This Row],[Days of Stay]]&lt;20,"Med",Healthcare_Data_v1__4[[#This Row],[Days of Stay]]&lt;=30,"High")</f>
        <v>High</v>
      </c>
      <c r="T3409" t="str">
        <f>CONCATENATE(Healthcare_Data_v1__4[[#This Row],[Medical Condition]],Healthcare_Data_v1__4[[#This Row],[Duration]])</f>
        <v>HypertensionHigh</v>
      </c>
      <c r="U3409">
        <f>MONTH(Healthcare_Data_v1__4[[#This Row],[Date of Admission]])</f>
        <v>10</v>
      </c>
      <c r="V3409">
        <f>YEAR(Healthcare_Data_v1__4[[#This Row],[Date of Admission]])</f>
        <v>2022</v>
      </c>
      <c r="W3409">
        <f>DAY(Healthcare_Data_v1__4[[#This Row],[Date of Admission]])</f>
        <v>11</v>
      </c>
    </row>
    <row r="3410" spans="1:23" x14ac:dyDescent="0.3">
      <c r="A3410" t="s">
        <v>21039</v>
      </c>
      <c r="B3410">
        <v>69</v>
      </c>
      <c r="C3410" t="s">
        <v>3</v>
      </c>
      <c r="D3410" t="s">
        <v>15</v>
      </c>
      <c r="E3410" t="s">
        <v>22</v>
      </c>
      <c r="F3410" t="s">
        <v>7</v>
      </c>
      <c r="G3410" s="1">
        <v>43909</v>
      </c>
      <c r="H3410" t="s">
        <v>6699</v>
      </c>
      <c r="I3410" t="s">
        <v>6700</v>
      </c>
      <c r="J3410">
        <v>27436.202010000001</v>
      </c>
      <c r="K3410" t="s">
        <v>69</v>
      </c>
      <c r="L3410">
        <v>17282</v>
      </c>
      <c r="M3410">
        <v>189</v>
      </c>
      <c r="N3410" t="s">
        <v>48</v>
      </c>
      <c r="O3410" s="1">
        <v>43929</v>
      </c>
      <c r="P3410" t="s">
        <v>56</v>
      </c>
      <c r="Q3410" t="s">
        <v>57</v>
      </c>
      <c r="R3410">
        <f>Healthcare_Data_v1__4[[#This Row],[Discharge Date]]-Healthcare_Data_v1__4[[#This Row],[Date of Admission]]</f>
        <v>20</v>
      </c>
      <c r="S3410" t="str" cm="1">
        <f t="array" ref="S3410">_xlfn.IFS( Healthcare_Data_v1__4[[#This Row],[Days of Stay]]&lt;10,"Low",Healthcare_Data_v1__4[[#This Row],[Days of Stay]]&lt;20,"Med",Healthcare_Data_v1__4[[#This Row],[Days of Stay]]&lt;=30,"High")</f>
        <v>High</v>
      </c>
      <c r="T3410" t="str">
        <f>CONCATENATE(Healthcare_Data_v1__4[[#This Row],[Medical Condition]],Healthcare_Data_v1__4[[#This Row],[Duration]])</f>
        <v>ObesityHigh</v>
      </c>
      <c r="U3410">
        <f>MONTH(Healthcare_Data_v1__4[[#This Row],[Date of Admission]])</f>
        <v>3</v>
      </c>
      <c r="V3410">
        <f>YEAR(Healthcare_Data_v1__4[[#This Row],[Date of Admission]])</f>
        <v>2020</v>
      </c>
      <c r="W3410">
        <f>DAY(Healthcare_Data_v1__4[[#This Row],[Date of Admission]])</f>
        <v>19</v>
      </c>
    </row>
    <row r="3411" spans="1:23" x14ac:dyDescent="0.3">
      <c r="A3411" t="s">
        <v>21040</v>
      </c>
      <c r="B3411">
        <v>61</v>
      </c>
      <c r="C3411" t="s">
        <v>3</v>
      </c>
      <c r="D3411" t="s">
        <v>16</v>
      </c>
      <c r="E3411" t="s">
        <v>24</v>
      </c>
      <c r="F3411" t="s">
        <v>9</v>
      </c>
      <c r="G3411" s="1">
        <v>44591</v>
      </c>
      <c r="H3411" t="s">
        <v>6701</v>
      </c>
      <c r="I3411" t="s">
        <v>6702</v>
      </c>
      <c r="J3411">
        <v>27434.65021</v>
      </c>
      <c r="K3411" t="s">
        <v>66</v>
      </c>
      <c r="L3411">
        <v>35363</v>
      </c>
      <c r="M3411">
        <v>147</v>
      </c>
      <c r="N3411" t="s">
        <v>42</v>
      </c>
      <c r="O3411" s="1">
        <v>44592</v>
      </c>
      <c r="P3411" t="s">
        <v>85</v>
      </c>
      <c r="Q3411" t="s">
        <v>44</v>
      </c>
      <c r="R3411">
        <f>Healthcare_Data_v1__4[[#This Row],[Discharge Date]]-Healthcare_Data_v1__4[[#This Row],[Date of Admission]]</f>
        <v>1</v>
      </c>
      <c r="S3411" t="str" cm="1">
        <f t="array" ref="S3411">_xlfn.IFS( Healthcare_Data_v1__4[[#This Row],[Days of Stay]]&lt;10,"Low",Healthcare_Data_v1__4[[#This Row],[Days of Stay]]&lt;20,"Med",Healthcare_Data_v1__4[[#This Row],[Days of Stay]]&lt;=30,"High")</f>
        <v>Low</v>
      </c>
      <c r="T3411" t="str">
        <f>CONCATENATE(Healthcare_Data_v1__4[[#This Row],[Medical Condition]],Healthcare_Data_v1__4[[#This Row],[Duration]])</f>
        <v>ArthritisLow</v>
      </c>
      <c r="U3411">
        <f>MONTH(Healthcare_Data_v1__4[[#This Row],[Date of Admission]])</f>
        <v>1</v>
      </c>
      <c r="V3411">
        <f>YEAR(Healthcare_Data_v1__4[[#This Row],[Date of Admission]])</f>
        <v>2022</v>
      </c>
      <c r="W3411">
        <f>DAY(Healthcare_Data_v1__4[[#This Row],[Date of Admission]])</f>
        <v>30</v>
      </c>
    </row>
    <row r="3412" spans="1:23" x14ac:dyDescent="0.3">
      <c r="A3412" t="s">
        <v>21041</v>
      </c>
      <c r="B3412">
        <v>62</v>
      </c>
      <c r="C3412" t="s">
        <v>3</v>
      </c>
      <c r="D3412" t="s">
        <v>16</v>
      </c>
      <c r="E3412" t="s">
        <v>26</v>
      </c>
      <c r="F3412" t="s">
        <v>11</v>
      </c>
      <c r="G3412" s="1">
        <v>44864</v>
      </c>
      <c r="H3412" t="s">
        <v>6703</v>
      </c>
      <c r="I3412" t="s">
        <v>6704</v>
      </c>
      <c r="J3412">
        <v>27426.381730000001</v>
      </c>
      <c r="K3412" t="s">
        <v>66</v>
      </c>
      <c r="L3412">
        <v>52568</v>
      </c>
      <c r="M3412">
        <v>313</v>
      </c>
      <c r="N3412" t="s">
        <v>42</v>
      </c>
      <c r="O3412" s="1">
        <v>44865</v>
      </c>
      <c r="P3412" t="s">
        <v>56</v>
      </c>
      <c r="Q3412" t="s">
        <v>44</v>
      </c>
      <c r="R3412">
        <f>Healthcare_Data_v1__4[[#This Row],[Discharge Date]]-Healthcare_Data_v1__4[[#This Row],[Date of Admission]]</f>
        <v>1</v>
      </c>
      <c r="S3412" t="str" cm="1">
        <f t="array" ref="S3412">_xlfn.IFS( Healthcare_Data_v1__4[[#This Row],[Days of Stay]]&lt;10,"Low",Healthcare_Data_v1__4[[#This Row],[Days of Stay]]&lt;20,"Med",Healthcare_Data_v1__4[[#This Row],[Days of Stay]]&lt;=30,"High")</f>
        <v>Low</v>
      </c>
      <c r="T3412" t="str">
        <f>CONCATENATE(Healthcare_Data_v1__4[[#This Row],[Medical Condition]],Healthcare_Data_v1__4[[#This Row],[Duration]])</f>
        <v>CancerLow</v>
      </c>
      <c r="U3412">
        <f>MONTH(Healthcare_Data_v1__4[[#This Row],[Date of Admission]])</f>
        <v>10</v>
      </c>
      <c r="V3412">
        <f>YEAR(Healthcare_Data_v1__4[[#This Row],[Date of Admission]])</f>
        <v>2022</v>
      </c>
      <c r="W3412">
        <f>DAY(Healthcare_Data_v1__4[[#This Row],[Date of Admission]])</f>
        <v>30</v>
      </c>
    </row>
    <row r="3413" spans="1:23" x14ac:dyDescent="0.3">
      <c r="A3413" t="s">
        <v>21042</v>
      </c>
      <c r="B3413">
        <v>48</v>
      </c>
      <c r="C3413" t="s">
        <v>8</v>
      </c>
      <c r="D3413" t="s">
        <v>16</v>
      </c>
      <c r="E3413" t="s">
        <v>22</v>
      </c>
      <c r="F3413" t="s">
        <v>9</v>
      </c>
      <c r="G3413" s="1">
        <v>44478</v>
      </c>
      <c r="H3413" t="s">
        <v>5722</v>
      </c>
      <c r="I3413" t="s">
        <v>6705</v>
      </c>
      <c r="J3413">
        <v>27403.417870000001</v>
      </c>
      <c r="K3413" t="s">
        <v>63</v>
      </c>
      <c r="L3413">
        <v>1639</v>
      </c>
      <c r="M3413">
        <v>296</v>
      </c>
      <c r="N3413" t="s">
        <v>42</v>
      </c>
      <c r="O3413" s="1">
        <v>44482</v>
      </c>
      <c r="P3413" t="s">
        <v>49</v>
      </c>
      <c r="Q3413" t="s">
        <v>44</v>
      </c>
      <c r="R3413">
        <f>Healthcare_Data_v1__4[[#This Row],[Discharge Date]]-Healthcare_Data_v1__4[[#This Row],[Date of Admission]]</f>
        <v>4</v>
      </c>
      <c r="S3413" t="str" cm="1">
        <f t="array" ref="S3413">_xlfn.IFS( Healthcare_Data_v1__4[[#This Row],[Days of Stay]]&lt;10,"Low",Healthcare_Data_v1__4[[#This Row],[Days of Stay]]&lt;20,"Med",Healthcare_Data_v1__4[[#This Row],[Days of Stay]]&lt;=30,"High")</f>
        <v>Low</v>
      </c>
      <c r="T3413" t="str">
        <f>CONCATENATE(Healthcare_Data_v1__4[[#This Row],[Medical Condition]],Healthcare_Data_v1__4[[#This Row],[Duration]])</f>
        <v>ArthritisLow</v>
      </c>
      <c r="U3413">
        <f>MONTH(Healthcare_Data_v1__4[[#This Row],[Date of Admission]])</f>
        <v>10</v>
      </c>
      <c r="V3413">
        <f>YEAR(Healthcare_Data_v1__4[[#This Row],[Date of Admission]])</f>
        <v>2021</v>
      </c>
      <c r="W3413">
        <f>DAY(Healthcare_Data_v1__4[[#This Row],[Date of Admission]])</f>
        <v>9</v>
      </c>
    </row>
    <row r="3414" spans="1:23" x14ac:dyDescent="0.3">
      <c r="A3414" t="s">
        <v>21043</v>
      </c>
      <c r="B3414">
        <v>31</v>
      </c>
      <c r="C3414" t="s">
        <v>5</v>
      </c>
      <c r="D3414" t="s">
        <v>15</v>
      </c>
      <c r="E3414" t="s">
        <v>21</v>
      </c>
      <c r="F3414" t="s">
        <v>9</v>
      </c>
      <c r="G3414" s="1">
        <v>45216</v>
      </c>
      <c r="H3414" t="s">
        <v>6093</v>
      </c>
      <c r="I3414" t="s">
        <v>6706</v>
      </c>
      <c r="J3414">
        <v>27399.63234</v>
      </c>
      <c r="K3414" t="s">
        <v>47</v>
      </c>
      <c r="L3414">
        <v>18370</v>
      </c>
      <c r="M3414">
        <v>101</v>
      </c>
      <c r="N3414" t="s">
        <v>42</v>
      </c>
      <c r="O3414" s="1">
        <v>45219</v>
      </c>
      <c r="P3414" t="s">
        <v>85</v>
      </c>
      <c r="Q3414" t="s">
        <v>57</v>
      </c>
      <c r="R3414">
        <f>Healthcare_Data_v1__4[[#This Row],[Discharge Date]]-Healthcare_Data_v1__4[[#This Row],[Date of Admission]]</f>
        <v>3</v>
      </c>
      <c r="S3414" t="str" cm="1">
        <f t="array" ref="S3414">_xlfn.IFS( Healthcare_Data_v1__4[[#This Row],[Days of Stay]]&lt;10,"Low",Healthcare_Data_v1__4[[#This Row],[Days of Stay]]&lt;20,"Med",Healthcare_Data_v1__4[[#This Row],[Days of Stay]]&lt;=30,"High")</f>
        <v>Low</v>
      </c>
      <c r="T3414" t="str">
        <f>CONCATENATE(Healthcare_Data_v1__4[[#This Row],[Medical Condition]],Healthcare_Data_v1__4[[#This Row],[Duration]])</f>
        <v>ArthritisLow</v>
      </c>
      <c r="U3414">
        <f>MONTH(Healthcare_Data_v1__4[[#This Row],[Date of Admission]])</f>
        <v>10</v>
      </c>
      <c r="V3414">
        <f>YEAR(Healthcare_Data_v1__4[[#This Row],[Date of Admission]])</f>
        <v>2023</v>
      </c>
      <c r="W3414">
        <f>DAY(Healthcare_Data_v1__4[[#This Row],[Date of Admission]])</f>
        <v>17</v>
      </c>
    </row>
    <row r="3415" spans="1:23" x14ac:dyDescent="0.3">
      <c r="A3415" t="s">
        <v>21044</v>
      </c>
      <c r="B3415">
        <v>76</v>
      </c>
      <c r="C3415" t="s">
        <v>3</v>
      </c>
      <c r="D3415" t="s">
        <v>15</v>
      </c>
      <c r="E3415" t="s">
        <v>23</v>
      </c>
      <c r="F3415" t="s">
        <v>11</v>
      </c>
      <c r="G3415" s="1">
        <v>44891</v>
      </c>
      <c r="H3415" t="s">
        <v>6707</v>
      </c>
      <c r="I3415" t="s">
        <v>6708</v>
      </c>
      <c r="J3415">
        <v>27391.625619999999</v>
      </c>
      <c r="K3415" t="s">
        <v>63</v>
      </c>
      <c r="L3415">
        <v>9541</v>
      </c>
      <c r="M3415">
        <v>348</v>
      </c>
      <c r="N3415" t="s">
        <v>48</v>
      </c>
      <c r="O3415" s="1">
        <v>44921</v>
      </c>
      <c r="P3415" t="s">
        <v>43</v>
      </c>
      <c r="Q3415" t="s">
        <v>50</v>
      </c>
      <c r="R3415">
        <f>Healthcare_Data_v1__4[[#This Row],[Discharge Date]]-Healthcare_Data_v1__4[[#This Row],[Date of Admission]]</f>
        <v>30</v>
      </c>
      <c r="S3415" t="str" cm="1">
        <f t="array" ref="S3415">_xlfn.IFS( Healthcare_Data_v1__4[[#This Row],[Days of Stay]]&lt;10,"Low",Healthcare_Data_v1__4[[#This Row],[Days of Stay]]&lt;20,"Med",Healthcare_Data_v1__4[[#This Row],[Days of Stay]]&lt;=30,"High")</f>
        <v>High</v>
      </c>
      <c r="T3415" t="str">
        <f>CONCATENATE(Healthcare_Data_v1__4[[#This Row],[Medical Condition]],Healthcare_Data_v1__4[[#This Row],[Duration]])</f>
        <v>CancerHigh</v>
      </c>
      <c r="U3415">
        <f>MONTH(Healthcare_Data_v1__4[[#This Row],[Date of Admission]])</f>
        <v>11</v>
      </c>
      <c r="V3415">
        <f>YEAR(Healthcare_Data_v1__4[[#This Row],[Date of Admission]])</f>
        <v>2022</v>
      </c>
      <c r="W3415">
        <f>DAY(Healthcare_Data_v1__4[[#This Row],[Date of Admission]])</f>
        <v>26</v>
      </c>
    </row>
    <row r="3416" spans="1:23" x14ac:dyDescent="0.3">
      <c r="A3416" t="s">
        <v>21045</v>
      </c>
      <c r="B3416">
        <v>82</v>
      </c>
      <c r="C3416" t="s">
        <v>3</v>
      </c>
      <c r="D3416" t="s">
        <v>16</v>
      </c>
      <c r="E3416" t="s">
        <v>19</v>
      </c>
      <c r="F3416" t="s">
        <v>4</v>
      </c>
      <c r="G3416" s="1">
        <v>44267</v>
      </c>
      <c r="H3416" t="s">
        <v>6709</v>
      </c>
      <c r="I3416" t="s">
        <v>6710</v>
      </c>
      <c r="J3416">
        <v>27381.092280000001</v>
      </c>
      <c r="K3416" t="s">
        <v>41</v>
      </c>
      <c r="L3416">
        <v>30444</v>
      </c>
      <c r="M3416">
        <v>183</v>
      </c>
      <c r="N3416" t="s">
        <v>55</v>
      </c>
      <c r="O3416" s="1">
        <v>44286</v>
      </c>
      <c r="P3416" t="s">
        <v>49</v>
      </c>
      <c r="Q3416" t="s">
        <v>57</v>
      </c>
      <c r="R3416">
        <f>Healthcare_Data_v1__4[[#This Row],[Discharge Date]]-Healthcare_Data_v1__4[[#This Row],[Date of Admission]]</f>
        <v>19</v>
      </c>
      <c r="S3416" t="str" cm="1">
        <f t="array" ref="S3416">_xlfn.IFS( Healthcare_Data_v1__4[[#This Row],[Days of Stay]]&lt;10,"Low",Healthcare_Data_v1__4[[#This Row],[Days of Stay]]&lt;20,"Med",Healthcare_Data_v1__4[[#This Row],[Days of Stay]]&lt;=30,"High")</f>
        <v>Med</v>
      </c>
      <c r="T3416" t="str">
        <f>CONCATENATE(Healthcare_Data_v1__4[[#This Row],[Medical Condition]],Healthcare_Data_v1__4[[#This Row],[Duration]])</f>
        <v>DiabetesMed</v>
      </c>
      <c r="U3416">
        <f>MONTH(Healthcare_Data_v1__4[[#This Row],[Date of Admission]])</f>
        <v>3</v>
      </c>
      <c r="V3416">
        <f>YEAR(Healthcare_Data_v1__4[[#This Row],[Date of Admission]])</f>
        <v>2021</v>
      </c>
      <c r="W3416">
        <f>DAY(Healthcare_Data_v1__4[[#This Row],[Date of Admission]])</f>
        <v>12</v>
      </c>
    </row>
    <row r="3417" spans="1:23" x14ac:dyDescent="0.3">
      <c r="A3417" t="s">
        <v>21046</v>
      </c>
      <c r="B3417">
        <v>59</v>
      </c>
      <c r="C3417" t="s">
        <v>3</v>
      </c>
      <c r="D3417" t="s">
        <v>15</v>
      </c>
      <c r="E3417" t="s">
        <v>23</v>
      </c>
      <c r="F3417" t="s">
        <v>6</v>
      </c>
      <c r="G3417" s="1">
        <v>43784</v>
      </c>
      <c r="H3417" t="s">
        <v>6711</v>
      </c>
      <c r="I3417" t="s">
        <v>6712</v>
      </c>
      <c r="J3417">
        <v>27374.08509</v>
      </c>
      <c r="K3417" t="s">
        <v>41</v>
      </c>
      <c r="L3417">
        <v>2134</v>
      </c>
      <c r="M3417">
        <v>279</v>
      </c>
      <c r="N3417" t="s">
        <v>48</v>
      </c>
      <c r="O3417" s="1">
        <v>43791</v>
      </c>
      <c r="P3417" t="s">
        <v>43</v>
      </c>
      <c r="Q3417" t="s">
        <v>50</v>
      </c>
      <c r="R3417">
        <f>Healthcare_Data_v1__4[[#This Row],[Discharge Date]]-Healthcare_Data_v1__4[[#This Row],[Date of Admission]]</f>
        <v>7</v>
      </c>
      <c r="S3417" t="str" cm="1">
        <f t="array" ref="S3417">_xlfn.IFS( Healthcare_Data_v1__4[[#This Row],[Days of Stay]]&lt;10,"Low",Healthcare_Data_v1__4[[#This Row],[Days of Stay]]&lt;20,"Med",Healthcare_Data_v1__4[[#This Row],[Days of Stay]]&lt;=30,"High")</f>
        <v>Low</v>
      </c>
      <c r="T3417" t="str">
        <f>CONCATENATE(Healthcare_Data_v1__4[[#This Row],[Medical Condition]],Healthcare_Data_v1__4[[#This Row],[Duration]])</f>
        <v>AsthmaLow</v>
      </c>
      <c r="U3417">
        <f>MONTH(Healthcare_Data_v1__4[[#This Row],[Date of Admission]])</f>
        <v>11</v>
      </c>
      <c r="V3417">
        <f>YEAR(Healthcare_Data_v1__4[[#This Row],[Date of Admission]])</f>
        <v>2019</v>
      </c>
      <c r="W3417">
        <f>DAY(Healthcare_Data_v1__4[[#This Row],[Date of Admission]])</f>
        <v>15</v>
      </c>
    </row>
    <row r="3418" spans="1:23" x14ac:dyDescent="0.3">
      <c r="A3418" t="s">
        <v>21047</v>
      </c>
      <c r="B3418">
        <v>49</v>
      </c>
      <c r="C3418" t="s">
        <v>8</v>
      </c>
      <c r="D3418" t="s">
        <v>16</v>
      </c>
      <c r="E3418" t="s">
        <v>22</v>
      </c>
      <c r="F3418" t="s">
        <v>9</v>
      </c>
      <c r="G3418" s="1">
        <v>43538</v>
      </c>
      <c r="H3418" t="s">
        <v>6713</v>
      </c>
      <c r="I3418" t="s">
        <v>6714</v>
      </c>
      <c r="J3418">
        <v>27373.146410000001</v>
      </c>
      <c r="K3418" t="s">
        <v>41</v>
      </c>
      <c r="L3418">
        <v>12691</v>
      </c>
      <c r="M3418">
        <v>274</v>
      </c>
      <c r="N3418" t="s">
        <v>42</v>
      </c>
      <c r="O3418" s="1">
        <v>43546</v>
      </c>
      <c r="P3418" t="s">
        <v>49</v>
      </c>
      <c r="Q3418" t="s">
        <v>44</v>
      </c>
      <c r="R3418">
        <f>Healthcare_Data_v1__4[[#This Row],[Discharge Date]]-Healthcare_Data_v1__4[[#This Row],[Date of Admission]]</f>
        <v>8</v>
      </c>
      <c r="S3418" t="str" cm="1">
        <f t="array" ref="S3418">_xlfn.IFS( Healthcare_Data_v1__4[[#This Row],[Days of Stay]]&lt;10,"Low",Healthcare_Data_v1__4[[#This Row],[Days of Stay]]&lt;20,"Med",Healthcare_Data_v1__4[[#This Row],[Days of Stay]]&lt;=30,"High")</f>
        <v>Low</v>
      </c>
      <c r="T3418" t="str">
        <f>CONCATENATE(Healthcare_Data_v1__4[[#This Row],[Medical Condition]],Healthcare_Data_v1__4[[#This Row],[Duration]])</f>
        <v>ArthritisLow</v>
      </c>
      <c r="U3418">
        <f>MONTH(Healthcare_Data_v1__4[[#This Row],[Date of Admission]])</f>
        <v>3</v>
      </c>
      <c r="V3418">
        <f>YEAR(Healthcare_Data_v1__4[[#This Row],[Date of Admission]])</f>
        <v>2019</v>
      </c>
      <c r="W3418">
        <f>DAY(Healthcare_Data_v1__4[[#This Row],[Date of Admission]])</f>
        <v>14</v>
      </c>
    </row>
    <row r="3419" spans="1:23" x14ac:dyDescent="0.3">
      <c r="A3419" t="s">
        <v>21048</v>
      </c>
      <c r="B3419">
        <v>51</v>
      </c>
      <c r="C3419" t="s">
        <v>8</v>
      </c>
      <c r="D3419" t="s">
        <v>16</v>
      </c>
      <c r="E3419" t="s">
        <v>20</v>
      </c>
      <c r="F3419" t="s">
        <v>7</v>
      </c>
      <c r="G3419" s="1">
        <v>43599</v>
      </c>
      <c r="H3419" t="s">
        <v>21049</v>
      </c>
      <c r="I3419" t="s">
        <v>6715</v>
      </c>
      <c r="J3419">
        <v>27372.08797</v>
      </c>
      <c r="K3419" t="s">
        <v>66</v>
      </c>
      <c r="L3419">
        <v>3126</v>
      </c>
      <c r="M3419">
        <v>239</v>
      </c>
      <c r="N3419" t="s">
        <v>48</v>
      </c>
      <c r="O3419" s="1">
        <v>43610</v>
      </c>
      <c r="P3419" t="s">
        <v>60</v>
      </c>
      <c r="Q3419" t="s">
        <v>50</v>
      </c>
      <c r="R3419">
        <f>Healthcare_Data_v1__4[[#This Row],[Discharge Date]]-Healthcare_Data_v1__4[[#This Row],[Date of Admission]]</f>
        <v>11</v>
      </c>
      <c r="S3419" t="str" cm="1">
        <f t="array" ref="S3419">_xlfn.IFS( Healthcare_Data_v1__4[[#This Row],[Days of Stay]]&lt;10,"Low",Healthcare_Data_v1__4[[#This Row],[Days of Stay]]&lt;20,"Med",Healthcare_Data_v1__4[[#This Row],[Days of Stay]]&lt;=30,"High")</f>
        <v>Med</v>
      </c>
      <c r="T3419" t="str">
        <f>CONCATENATE(Healthcare_Data_v1__4[[#This Row],[Medical Condition]],Healthcare_Data_v1__4[[#This Row],[Duration]])</f>
        <v>ObesityMed</v>
      </c>
      <c r="U3419">
        <f>MONTH(Healthcare_Data_v1__4[[#This Row],[Date of Admission]])</f>
        <v>5</v>
      </c>
      <c r="V3419">
        <f>YEAR(Healthcare_Data_v1__4[[#This Row],[Date of Admission]])</f>
        <v>2019</v>
      </c>
      <c r="W3419">
        <f>DAY(Healthcare_Data_v1__4[[#This Row],[Date of Admission]])</f>
        <v>14</v>
      </c>
    </row>
    <row r="3420" spans="1:23" x14ac:dyDescent="0.3">
      <c r="A3420" t="s">
        <v>21050</v>
      </c>
      <c r="B3420">
        <v>22</v>
      </c>
      <c r="C3420" t="s">
        <v>12</v>
      </c>
      <c r="D3420" t="s">
        <v>15</v>
      </c>
      <c r="E3420" t="s">
        <v>23</v>
      </c>
      <c r="F3420" t="s">
        <v>10</v>
      </c>
      <c r="G3420" s="1">
        <v>44559</v>
      </c>
      <c r="H3420" t="s">
        <v>2375</v>
      </c>
      <c r="I3420" t="s">
        <v>6716</v>
      </c>
      <c r="J3420">
        <v>27366.27621</v>
      </c>
      <c r="K3420" t="s">
        <v>63</v>
      </c>
      <c r="L3420">
        <v>1755</v>
      </c>
      <c r="M3420">
        <v>489</v>
      </c>
      <c r="N3420" t="s">
        <v>48</v>
      </c>
      <c r="O3420" s="1">
        <v>44579</v>
      </c>
      <c r="P3420" t="s">
        <v>60</v>
      </c>
      <c r="Q3420" t="s">
        <v>50</v>
      </c>
      <c r="R3420">
        <f>Healthcare_Data_v1__4[[#This Row],[Discharge Date]]-Healthcare_Data_v1__4[[#This Row],[Date of Admission]]</f>
        <v>20</v>
      </c>
      <c r="S3420" t="str" cm="1">
        <f t="array" ref="S3420">_xlfn.IFS( Healthcare_Data_v1__4[[#This Row],[Days of Stay]]&lt;10,"Low",Healthcare_Data_v1__4[[#This Row],[Days of Stay]]&lt;20,"Med",Healthcare_Data_v1__4[[#This Row],[Days of Stay]]&lt;=30,"High")</f>
        <v>High</v>
      </c>
      <c r="T3420" t="str">
        <f>CONCATENATE(Healthcare_Data_v1__4[[#This Row],[Medical Condition]],Healthcare_Data_v1__4[[#This Row],[Duration]])</f>
        <v>HypertensionHigh</v>
      </c>
      <c r="U3420">
        <f>MONTH(Healthcare_Data_v1__4[[#This Row],[Date of Admission]])</f>
        <v>12</v>
      </c>
      <c r="V3420">
        <f>YEAR(Healthcare_Data_v1__4[[#This Row],[Date of Admission]])</f>
        <v>2021</v>
      </c>
      <c r="W3420">
        <f>DAY(Healthcare_Data_v1__4[[#This Row],[Date of Admission]])</f>
        <v>29</v>
      </c>
    </row>
    <row r="3421" spans="1:23" x14ac:dyDescent="0.3">
      <c r="A3421" t="s">
        <v>21051</v>
      </c>
      <c r="B3421">
        <v>20</v>
      </c>
      <c r="C3421" t="s">
        <v>12</v>
      </c>
      <c r="D3421" t="s">
        <v>16</v>
      </c>
      <c r="E3421" t="s">
        <v>26</v>
      </c>
      <c r="F3421" t="s">
        <v>6</v>
      </c>
      <c r="G3421" s="1">
        <v>43524</v>
      </c>
      <c r="H3421" t="s">
        <v>6717</v>
      </c>
      <c r="I3421" t="s">
        <v>6718</v>
      </c>
      <c r="J3421">
        <v>27360.577740000001</v>
      </c>
      <c r="K3421" t="s">
        <v>63</v>
      </c>
      <c r="L3421">
        <v>39110</v>
      </c>
      <c r="M3421">
        <v>118</v>
      </c>
      <c r="N3421" t="s">
        <v>55</v>
      </c>
      <c r="O3421" s="1">
        <v>43548</v>
      </c>
      <c r="P3421" t="s">
        <v>56</v>
      </c>
      <c r="Q3421" t="s">
        <v>57</v>
      </c>
      <c r="R3421">
        <f>Healthcare_Data_v1__4[[#This Row],[Discharge Date]]-Healthcare_Data_v1__4[[#This Row],[Date of Admission]]</f>
        <v>24</v>
      </c>
      <c r="S3421" t="str" cm="1">
        <f t="array" ref="S3421">_xlfn.IFS( Healthcare_Data_v1__4[[#This Row],[Days of Stay]]&lt;10,"Low",Healthcare_Data_v1__4[[#This Row],[Days of Stay]]&lt;20,"Med",Healthcare_Data_v1__4[[#This Row],[Days of Stay]]&lt;=30,"High")</f>
        <v>High</v>
      </c>
      <c r="T3421" t="str">
        <f>CONCATENATE(Healthcare_Data_v1__4[[#This Row],[Medical Condition]],Healthcare_Data_v1__4[[#This Row],[Duration]])</f>
        <v>AsthmaHigh</v>
      </c>
      <c r="U3421">
        <f>MONTH(Healthcare_Data_v1__4[[#This Row],[Date of Admission]])</f>
        <v>2</v>
      </c>
      <c r="V3421">
        <f>YEAR(Healthcare_Data_v1__4[[#This Row],[Date of Admission]])</f>
        <v>2019</v>
      </c>
      <c r="W3421">
        <f>DAY(Healthcare_Data_v1__4[[#This Row],[Date of Admission]])</f>
        <v>28</v>
      </c>
    </row>
    <row r="3422" spans="1:23" x14ac:dyDescent="0.3">
      <c r="A3422" t="s">
        <v>21052</v>
      </c>
      <c r="B3422">
        <v>48</v>
      </c>
      <c r="C3422" t="s">
        <v>8</v>
      </c>
      <c r="D3422" t="s">
        <v>16</v>
      </c>
      <c r="E3422" t="s">
        <v>20</v>
      </c>
      <c r="F3422" t="s">
        <v>6</v>
      </c>
      <c r="G3422" s="1">
        <v>44738</v>
      </c>
      <c r="H3422" t="s">
        <v>6719</v>
      </c>
      <c r="I3422" t="s">
        <v>1111</v>
      </c>
      <c r="J3422">
        <v>27354.38869</v>
      </c>
      <c r="K3422" t="s">
        <v>47</v>
      </c>
      <c r="L3422">
        <v>16102</v>
      </c>
      <c r="M3422">
        <v>128</v>
      </c>
      <c r="N3422" t="s">
        <v>48</v>
      </c>
      <c r="O3422" s="1">
        <v>44739</v>
      </c>
      <c r="P3422" t="s">
        <v>60</v>
      </c>
      <c r="Q3422" t="s">
        <v>50</v>
      </c>
      <c r="R3422">
        <f>Healthcare_Data_v1__4[[#This Row],[Discharge Date]]-Healthcare_Data_v1__4[[#This Row],[Date of Admission]]</f>
        <v>1</v>
      </c>
      <c r="S3422" t="str" cm="1">
        <f t="array" ref="S3422">_xlfn.IFS( Healthcare_Data_v1__4[[#This Row],[Days of Stay]]&lt;10,"Low",Healthcare_Data_v1__4[[#This Row],[Days of Stay]]&lt;20,"Med",Healthcare_Data_v1__4[[#This Row],[Days of Stay]]&lt;=30,"High")</f>
        <v>Low</v>
      </c>
      <c r="T3422" t="str">
        <f>CONCATENATE(Healthcare_Data_v1__4[[#This Row],[Medical Condition]],Healthcare_Data_v1__4[[#This Row],[Duration]])</f>
        <v>AsthmaLow</v>
      </c>
      <c r="U3422">
        <f>MONTH(Healthcare_Data_v1__4[[#This Row],[Date of Admission]])</f>
        <v>6</v>
      </c>
      <c r="V3422">
        <f>YEAR(Healthcare_Data_v1__4[[#This Row],[Date of Admission]])</f>
        <v>2022</v>
      </c>
      <c r="W3422">
        <f>DAY(Healthcare_Data_v1__4[[#This Row],[Date of Admission]])</f>
        <v>26</v>
      </c>
    </row>
    <row r="3423" spans="1:23" x14ac:dyDescent="0.3">
      <c r="A3423" t="s">
        <v>21053</v>
      </c>
      <c r="B3423">
        <v>58</v>
      </c>
      <c r="C3423" t="s">
        <v>3</v>
      </c>
      <c r="D3423" t="s">
        <v>15</v>
      </c>
      <c r="E3423" t="s">
        <v>24</v>
      </c>
      <c r="F3423" t="s">
        <v>4</v>
      </c>
      <c r="G3423" s="1">
        <v>45025</v>
      </c>
      <c r="H3423" t="s">
        <v>6720</v>
      </c>
      <c r="I3423" t="s">
        <v>6721</v>
      </c>
      <c r="J3423">
        <v>27351.152829999999</v>
      </c>
      <c r="K3423" t="s">
        <v>63</v>
      </c>
      <c r="L3423">
        <v>47612</v>
      </c>
      <c r="M3423">
        <v>350</v>
      </c>
      <c r="N3423" t="s">
        <v>48</v>
      </c>
      <c r="O3423" s="1">
        <v>45046</v>
      </c>
      <c r="P3423" t="s">
        <v>43</v>
      </c>
      <c r="Q3423" t="s">
        <v>57</v>
      </c>
      <c r="R3423">
        <f>Healthcare_Data_v1__4[[#This Row],[Discharge Date]]-Healthcare_Data_v1__4[[#This Row],[Date of Admission]]</f>
        <v>21</v>
      </c>
      <c r="S3423" t="str" cm="1">
        <f t="array" ref="S3423">_xlfn.IFS( Healthcare_Data_v1__4[[#This Row],[Days of Stay]]&lt;10,"Low",Healthcare_Data_v1__4[[#This Row],[Days of Stay]]&lt;20,"Med",Healthcare_Data_v1__4[[#This Row],[Days of Stay]]&lt;=30,"High")</f>
        <v>High</v>
      </c>
      <c r="T3423" t="str">
        <f>CONCATENATE(Healthcare_Data_v1__4[[#This Row],[Medical Condition]],Healthcare_Data_v1__4[[#This Row],[Duration]])</f>
        <v>DiabetesHigh</v>
      </c>
      <c r="U3423">
        <f>MONTH(Healthcare_Data_v1__4[[#This Row],[Date of Admission]])</f>
        <v>4</v>
      </c>
      <c r="V3423">
        <f>YEAR(Healthcare_Data_v1__4[[#This Row],[Date of Admission]])</f>
        <v>2023</v>
      </c>
      <c r="W3423">
        <f>DAY(Healthcare_Data_v1__4[[#This Row],[Date of Admission]])</f>
        <v>9</v>
      </c>
    </row>
    <row r="3424" spans="1:23" x14ac:dyDescent="0.3">
      <c r="A3424" t="s">
        <v>21054</v>
      </c>
      <c r="B3424">
        <v>29</v>
      </c>
      <c r="C3424" t="s">
        <v>5</v>
      </c>
      <c r="D3424" t="s">
        <v>16</v>
      </c>
      <c r="E3424" t="s">
        <v>26</v>
      </c>
      <c r="F3424" t="s">
        <v>4</v>
      </c>
      <c r="G3424" s="1">
        <v>43886</v>
      </c>
      <c r="H3424" t="s">
        <v>6722</v>
      </c>
      <c r="I3424" t="s">
        <v>6723</v>
      </c>
      <c r="J3424">
        <v>27350.602989999999</v>
      </c>
      <c r="K3424" t="s">
        <v>63</v>
      </c>
      <c r="L3424">
        <v>54389</v>
      </c>
      <c r="M3424">
        <v>251</v>
      </c>
      <c r="N3424" t="s">
        <v>48</v>
      </c>
      <c r="O3424" s="1">
        <v>43901</v>
      </c>
      <c r="P3424" t="s">
        <v>85</v>
      </c>
      <c r="Q3424" t="s">
        <v>50</v>
      </c>
      <c r="R3424">
        <f>Healthcare_Data_v1__4[[#This Row],[Discharge Date]]-Healthcare_Data_v1__4[[#This Row],[Date of Admission]]</f>
        <v>15</v>
      </c>
      <c r="S3424" t="str" cm="1">
        <f t="array" ref="S3424">_xlfn.IFS( Healthcare_Data_v1__4[[#This Row],[Days of Stay]]&lt;10,"Low",Healthcare_Data_v1__4[[#This Row],[Days of Stay]]&lt;20,"Med",Healthcare_Data_v1__4[[#This Row],[Days of Stay]]&lt;=30,"High")</f>
        <v>Med</v>
      </c>
      <c r="T3424" t="str">
        <f>CONCATENATE(Healthcare_Data_v1__4[[#This Row],[Medical Condition]],Healthcare_Data_v1__4[[#This Row],[Duration]])</f>
        <v>DiabetesMed</v>
      </c>
      <c r="U3424">
        <f>MONTH(Healthcare_Data_v1__4[[#This Row],[Date of Admission]])</f>
        <v>2</v>
      </c>
      <c r="V3424">
        <f>YEAR(Healthcare_Data_v1__4[[#This Row],[Date of Admission]])</f>
        <v>2020</v>
      </c>
      <c r="W3424">
        <f>DAY(Healthcare_Data_v1__4[[#This Row],[Date of Admission]])</f>
        <v>25</v>
      </c>
    </row>
    <row r="3425" spans="1:23" x14ac:dyDescent="0.3">
      <c r="A3425" t="s">
        <v>6724</v>
      </c>
      <c r="B3425">
        <v>19</v>
      </c>
      <c r="C3425" t="s">
        <v>12</v>
      </c>
      <c r="D3425" t="s">
        <v>16</v>
      </c>
      <c r="E3425" t="s">
        <v>23</v>
      </c>
      <c r="F3425" t="s">
        <v>10</v>
      </c>
      <c r="G3425" s="1">
        <v>44788</v>
      </c>
      <c r="H3425" t="s">
        <v>6725</v>
      </c>
      <c r="I3425" t="s">
        <v>6726</v>
      </c>
      <c r="J3425">
        <v>27344.735089999998</v>
      </c>
      <c r="K3425" t="s">
        <v>47</v>
      </c>
      <c r="L3425">
        <v>26776</v>
      </c>
      <c r="M3425">
        <v>122</v>
      </c>
      <c r="N3425" t="s">
        <v>48</v>
      </c>
      <c r="O3425" s="1">
        <v>44811</v>
      </c>
      <c r="P3425" t="s">
        <v>56</v>
      </c>
      <c r="Q3425" t="s">
        <v>50</v>
      </c>
      <c r="R3425">
        <f>Healthcare_Data_v1__4[[#This Row],[Discharge Date]]-Healthcare_Data_v1__4[[#This Row],[Date of Admission]]</f>
        <v>23</v>
      </c>
      <c r="S3425" t="str" cm="1">
        <f t="array" ref="S3425">_xlfn.IFS( Healthcare_Data_v1__4[[#This Row],[Days of Stay]]&lt;10,"Low",Healthcare_Data_v1__4[[#This Row],[Days of Stay]]&lt;20,"Med",Healthcare_Data_v1__4[[#This Row],[Days of Stay]]&lt;=30,"High")</f>
        <v>High</v>
      </c>
      <c r="T3425" t="str">
        <f>CONCATENATE(Healthcare_Data_v1__4[[#This Row],[Medical Condition]],Healthcare_Data_v1__4[[#This Row],[Duration]])</f>
        <v>HypertensionHigh</v>
      </c>
      <c r="U3425">
        <f>MONTH(Healthcare_Data_v1__4[[#This Row],[Date of Admission]])</f>
        <v>8</v>
      </c>
      <c r="V3425">
        <f>YEAR(Healthcare_Data_v1__4[[#This Row],[Date of Admission]])</f>
        <v>2022</v>
      </c>
      <c r="W3425">
        <f>DAY(Healthcare_Data_v1__4[[#This Row],[Date of Admission]])</f>
        <v>15</v>
      </c>
    </row>
    <row r="3426" spans="1:23" x14ac:dyDescent="0.3">
      <c r="A3426" t="s">
        <v>21055</v>
      </c>
      <c r="B3426">
        <v>68</v>
      </c>
      <c r="C3426" t="s">
        <v>3</v>
      </c>
      <c r="D3426" t="s">
        <v>15</v>
      </c>
      <c r="E3426" t="s">
        <v>24</v>
      </c>
      <c r="F3426" t="s">
        <v>10</v>
      </c>
      <c r="G3426" s="1">
        <v>43807</v>
      </c>
      <c r="H3426" t="s">
        <v>6727</v>
      </c>
      <c r="I3426" t="s">
        <v>6728</v>
      </c>
      <c r="J3426">
        <v>27342.93115</v>
      </c>
      <c r="K3426" t="s">
        <v>66</v>
      </c>
      <c r="L3426">
        <v>18874</v>
      </c>
      <c r="M3426">
        <v>323</v>
      </c>
      <c r="N3426" t="s">
        <v>48</v>
      </c>
      <c r="O3426" s="1">
        <v>43814</v>
      </c>
      <c r="P3426" t="s">
        <v>85</v>
      </c>
      <c r="Q3426" t="s">
        <v>44</v>
      </c>
      <c r="R3426">
        <f>Healthcare_Data_v1__4[[#This Row],[Discharge Date]]-Healthcare_Data_v1__4[[#This Row],[Date of Admission]]</f>
        <v>7</v>
      </c>
      <c r="S3426" t="str" cm="1">
        <f t="array" ref="S3426">_xlfn.IFS( Healthcare_Data_v1__4[[#This Row],[Days of Stay]]&lt;10,"Low",Healthcare_Data_v1__4[[#This Row],[Days of Stay]]&lt;20,"Med",Healthcare_Data_v1__4[[#This Row],[Days of Stay]]&lt;=30,"High")</f>
        <v>Low</v>
      </c>
      <c r="T3426" t="str">
        <f>CONCATENATE(Healthcare_Data_v1__4[[#This Row],[Medical Condition]],Healthcare_Data_v1__4[[#This Row],[Duration]])</f>
        <v>HypertensionLow</v>
      </c>
      <c r="U3426">
        <f>MONTH(Healthcare_Data_v1__4[[#This Row],[Date of Admission]])</f>
        <v>12</v>
      </c>
      <c r="V3426">
        <f>YEAR(Healthcare_Data_v1__4[[#This Row],[Date of Admission]])</f>
        <v>2019</v>
      </c>
      <c r="W3426">
        <f>DAY(Healthcare_Data_v1__4[[#This Row],[Date of Admission]])</f>
        <v>8</v>
      </c>
    </row>
    <row r="3427" spans="1:23" x14ac:dyDescent="0.3">
      <c r="A3427" t="s">
        <v>185</v>
      </c>
      <c r="B3427">
        <v>34</v>
      </c>
      <c r="C3427" t="s">
        <v>5</v>
      </c>
      <c r="D3427" t="s">
        <v>16</v>
      </c>
      <c r="E3427" t="s">
        <v>23</v>
      </c>
      <c r="F3427" t="s">
        <v>11</v>
      </c>
      <c r="G3427" s="1">
        <v>44460</v>
      </c>
      <c r="H3427" t="s">
        <v>325</v>
      </c>
      <c r="I3427" t="s">
        <v>6729</v>
      </c>
      <c r="J3427">
        <v>27338.545139999998</v>
      </c>
      <c r="K3427" t="s">
        <v>66</v>
      </c>
      <c r="L3427">
        <v>43179</v>
      </c>
      <c r="M3427">
        <v>375</v>
      </c>
      <c r="N3427" t="s">
        <v>42</v>
      </c>
      <c r="O3427" s="1">
        <v>44465</v>
      </c>
      <c r="P3427" t="s">
        <v>43</v>
      </c>
      <c r="Q3427" t="s">
        <v>50</v>
      </c>
      <c r="R3427">
        <f>Healthcare_Data_v1__4[[#This Row],[Discharge Date]]-Healthcare_Data_v1__4[[#This Row],[Date of Admission]]</f>
        <v>5</v>
      </c>
      <c r="S3427" t="str" cm="1">
        <f t="array" ref="S3427">_xlfn.IFS( Healthcare_Data_v1__4[[#This Row],[Days of Stay]]&lt;10,"Low",Healthcare_Data_v1__4[[#This Row],[Days of Stay]]&lt;20,"Med",Healthcare_Data_v1__4[[#This Row],[Days of Stay]]&lt;=30,"High")</f>
        <v>Low</v>
      </c>
      <c r="T3427" t="str">
        <f>CONCATENATE(Healthcare_Data_v1__4[[#This Row],[Medical Condition]],Healthcare_Data_v1__4[[#This Row],[Duration]])</f>
        <v>CancerLow</v>
      </c>
      <c r="U3427">
        <f>MONTH(Healthcare_Data_v1__4[[#This Row],[Date of Admission]])</f>
        <v>9</v>
      </c>
      <c r="V3427">
        <f>YEAR(Healthcare_Data_v1__4[[#This Row],[Date of Admission]])</f>
        <v>2021</v>
      </c>
      <c r="W3427">
        <f>DAY(Healthcare_Data_v1__4[[#This Row],[Date of Admission]])</f>
        <v>21</v>
      </c>
    </row>
    <row r="3428" spans="1:23" x14ac:dyDescent="0.3">
      <c r="A3428" t="s">
        <v>21056</v>
      </c>
      <c r="B3428">
        <v>47</v>
      </c>
      <c r="C3428" t="s">
        <v>8</v>
      </c>
      <c r="D3428" t="s">
        <v>15</v>
      </c>
      <c r="E3428" t="s">
        <v>24</v>
      </c>
      <c r="F3428" t="s">
        <v>6</v>
      </c>
      <c r="G3428" s="1">
        <v>43861</v>
      </c>
      <c r="H3428" t="s">
        <v>6730</v>
      </c>
      <c r="I3428" t="s">
        <v>6731</v>
      </c>
      <c r="J3428">
        <v>27333.122169999999</v>
      </c>
      <c r="K3428" t="s">
        <v>47</v>
      </c>
      <c r="L3428">
        <v>17933</v>
      </c>
      <c r="M3428">
        <v>432</v>
      </c>
      <c r="N3428" t="s">
        <v>42</v>
      </c>
      <c r="O3428" s="1">
        <v>43884</v>
      </c>
      <c r="P3428" t="s">
        <v>60</v>
      </c>
      <c r="Q3428" t="s">
        <v>50</v>
      </c>
      <c r="R3428">
        <f>Healthcare_Data_v1__4[[#This Row],[Discharge Date]]-Healthcare_Data_v1__4[[#This Row],[Date of Admission]]</f>
        <v>23</v>
      </c>
      <c r="S3428" t="str" cm="1">
        <f t="array" ref="S3428">_xlfn.IFS( Healthcare_Data_v1__4[[#This Row],[Days of Stay]]&lt;10,"Low",Healthcare_Data_v1__4[[#This Row],[Days of Stay]]&lt;20,"Med",Healthcare_Data_v1__4[[#This Row],[Days of Stay]]&lt;=30,"High")</f>
        <v>High</v>
      </c>
      <c r="T3428" t="str">
        <f>CONCATENATE(Healthcare_Data_v1__4[[#This Row],[Medical Condition]],Healthcare_Data_v1__4[[#This Row],[Duration]])</f>
        <v>AsthmaHigh</v>
      </c>
      <c r="U3428">
        <f>MONTH(Healthcare_Data_v1__4[[#This Row],[Date of Admission]])</f>
        <v>1</v>
      </c>
      <c r="V3428">
        <f>YEAR(Healthcare_Data_v1__4[[#This Row],[Date of Admission]])</f>
        <v>2020</v>
      </c>
      <c r="W3428">
        <f>DAY(Healthcare_Data_v1__4[[#This Row],[Date of Admission]])</f>
        <v>31</v>
      </c>
    </row>
    <row r="3429" spans="1:23" x14ac:dyDescent="0.3">
      <c r="A3429" t="s">
        <v>21057</v>
      </c>
      <c r="B3429">
        <v>64</v>
      </c>
      <c r="C3429" t="s">
        <v>3</v>
      </c>
      <c r="D3429" t="s">
        <v>16</v>
      </c>
      <c r="E3429" t="s">
        <v>25</v>
      </c>
      <c r="F3429" t="s">
        <v>4</v>
      </c>
      <c r="G3429" s="1">
        <v>45029</v>
      </c>
      <c r="H3429" t="s">
        <v>6732</v>
      </c>
      <c r="I3429" t="s">
        <v>6733</v>
      </c>
      <c r="J3429">
        <v>27328.850480000001</v>
      </c>
      <c r="K3429" t="s">
        <v>63</v>
      </c>
      <c r="L3429">
        <v>15039</v>
      </c>
      <c r="M3429">
        <v>210</v>
      </c>
      <c r="N3429" t="s">
        <v>48</v>
      </c>
      <c r="O3429" s="1">
        <v>45030</v>
      </c>
      <c r="P3429" t="s">
        <v>43</v>
      </c>
      <c r="Q3429" t="s">
        <v>50</v>
      </c>
      <c r="R3429">
        <f>Healthcare_Data_v1__4[[#This Row],[Discharge Date]]-Healthcare_Data_v1__4[[#This Row],[Date of Admission]]</f>
        <v>1</v>
      </c>
      <c r="S3429" t="str" cm="1">
        <f t="array" ref="S3429">_xlfn.IFS( Healthcare_Data_v1__4[[#This Row],[Days of Stay]]&lt;10,"Low",Healthcare_Data_v1__4[[#This Row],[Days of Stay]]&lt;20,"Med",Healthcare_Data_v1__4[[#This Row],[Days of Stay]]&lt;=30,"High")</f>
        <v>Low</v>
      </c>
      <c r="T3429" t="str">
        <f>CONCATENATE(Healthcare_Data_v1__4[[#This Row],[Medical Condition]],Healthcare_Data_v1__4[[#This Row],[Duration]])</f>
        <v>DiabetesLow</v>
      </c>
      <c r="U3429">
        <f>MONTH(Healthcare_Data_v1__4[[#This Row],[Date of Admission]])</f>
        <v>4</v>
      </c>
      <c r="V3429">
        <f>YEAR(Healthcare_Data_v1__4[[#This Row],[Date of Admission]])</f>
        <v>2023</v>
      </c>
      <c r="W3429">
        <f>DAY(Healthcare_Data_v1__4[[#This Row],[Date of Admission]])</f>
        <v>13</v>
      </c>
    </row>
    <row r="3430" spans="1:23" x14ac:dyDescent="0.3">
      <c r="A3430" t="s">
        <v>21058</v>
      </c>
      <c r="B3430">
        <v>42</v>
      </c>
      <c r="C3430" t="s">
        <v>8</v>
      </c>
      <c r="D3430" t="s">
        <v>15</v>
      </c>
      <c r="E3430" t="s">
        <v>23</v>
      </c>
      <c r="F3430" t="s">
        <v>4</v>
      </c>
      <c r="G3430" s="1">
        <v>43476</v>
      </c>
      <c r="H3430" t="s">
        <v>6734</v>
      </c>
      <c r="I3430" t="s">
        <v>6735</v>
      </c>
      <c r="J3430">
        <v>27327.757320000001</v>
      </c>
      <c r="K3430" t="s">
        <v>63</v>
      </c>
      <c r="L3430">
        <v>4094</v>
      </c>
      <c r="M3430">
        <v>476</v>
      </c>
      <c r="N3430" t="s">
        <v>55</v>
      </c>
      <c r="O3430" s="1">
        <v>43494</v>
      </c>
      <c r="P3430" t="s">
        <v>60</v>
      </c>
      <c r="Q3430" t="s">
        <v>44</v>
      </c>
      <c r="R3430">
        <f>Healthcare_Data_v1__4[[#This Row],[Discharge Date]]-Healthcare_Data_v1__4[[#This Row],[Date of Admission]]</f>
        <v>18</v>
      </c>
      <c r="S3430" t="str" cm="1">
        <f t="array" ref="S3430">_xlfn.IFS( Healthcare_Data_v1__4[[#This Row],[Days of Stay]]&lt;10,"Low",Healthcare_Data_v1__4[[#This Row],[Days of Stay]]&lt;20,"Med",Healthcare_Data_v1__4[[#This Row],[Days of Stay]]&lt;=30,"High")</f>
        <v>Med</v>
      </c>
      <c r="T3430" t="str">
        <f>CONCATENATE(Healthcare_Data_v1__4[[#This Row],[Medical Condition]],Healthcare_Data_v1__4[[#This Row],[Duration]])</f>
        <v>DiabetesMed</v>
      </c>
      <c r="U3430">
        <f>MONTH(Healthcare_Data_v1__4[[#This Row],[Date of Admission]])</f>
        <v>1</v>
      </c>
      <c r="V3430">
        <f>YEAR(Healthcare_Data_v1__4[[#This Row],[Date of Admission]])</f>
        <v>2019</v>
      </c>
      <c r="W3430">
        <f>DAY(Healthcare_Data_v1__4[[#This Row],[Date of Admission]])</f>
        <v>11</v>
      </c>
    </row>
    <row r="3431" spans="1:23" x14ac:dyDescent="0.3">
      <c r="A3431" t="s">
        <v>21059</v>
      </c>
      <c r="B3431">
        <v>21</v>
      </c>
      <c r="C3431" t="s">
        <v>12</v>
      </c>
      <c r="D3431" t="s">
        <v>16</v>
      </c>
      <c r="E3431" t="s">
        <v>25</v>
      </c>
      <c r="F3431" t="s">
        <v>10</v>
      </c>
      <c r="G3431" s="1">
        <v>45158</v>
      </c>
      <c r="H3431" t="s">
        <v>6736</v>
      </c>
      <c r="I3431" t="s">
        <v>6737</v>
      </c>
      <c r="J3431">
        <v>27326.81149</v>
      </c>
      <c r="K3431" t="s">
        <v>66</v>
      </c>
      <c r="L3431">
        <v>25367</v>
      </c>
      <c r="M3431">
        <v>179</v>
      </c>
      <c r="N3431" t="s">
        <v>48</v>
      </c>
      <c r="O3431" s="1">
        <v>45159</v>
      </c>
      <c r="P3431" t="s">
        <v>43</v>
      </c>
      <c r="Q3431" t="s">
        <v>44</v>
      </c>
      <c r="R3431">
        <f>Healthcare_Data_v1__4[[#This Row],[Discharge Date]]-Healthcare_Data_v1__4[[#This Row],[Date of Admission]]</f>
        <v>1</v>
      </c>
      <c r="S3431" t="str" cm="1">
        <f t="array" ref="S3431">_xlfn.IFS( Healthcare_Data_v1__4[[#This Row],[Days of Stay]]&lt;10,"Low",Healthcare_Data_v1__4[[#This Row],[Days of Stay]]&lt;20,"Med",Healthcare_Data_v1__4[[#This Row],[Days of Stay]]&lt;=30,"High")</f>
        <v>Low</v>
      </c>
      <c r="T3431" t="str">
        <f>CONCATENATE(Healthcare_Data_v1__4[[#This Row],[Medical Condition]],Healthcare_Data_v1__4[[#This Row],[Duration]])</f>
        <v>HypertensionLow</v>
      </c>
      <c r="U3431">
        <f>MONTH(Healthcare_Data_v1__4[[#This Row],[Date of Admission]])</f>
        <v>8</v>
      </c>
      <c r="V3431">
        <f>YEAR(Healthcare_Data_v1__4[[#This Row],[Date of Admission]])</f>
        <v>2023</v>
      </c>
      <c r="W3431">
        <f>DAY(Healthcare_Data_v1__4[[#This Row],[Date of Admission]])</f>
        <v>20</v>
      </c>
    </row>
    <row r="3432" spans="1:23" x14ac:dyDescent="0.3">
      <c r="A3432" t="s">
        <v>21060</v>
      </c>
      <c r="B3432">
        <v>79</v>
      </c>
      <c r="C3432" t="s">
        <v>3</v>
      </c>
      <c r="D3432" t="s">
        <v>15</v>
      </c>
      <c r="E3432" t="s">
        <v>26</v>
      </c>
      <c r="F3432" t="s">
        <v>10</v>
      </c>
      <c r="G3432" s="1">
        <v>45012</v>
      </c>
      <c r="H3432" t="s">
        <v>6738</v>
      </c>
      <c r="I3432" t="s">
        <v>6739</v>
      </c>
      <c r="J3432">
        <v>27326.68219</v>
      </c>
      <c r="K3432" t="s">
        <v>41</v>
      </c>
      <c r="L3432">
        <v>14292</v>
      </c>
      <c r="M3432">
        <v>236</v>
      </c>
      <c r="N3432" t="s">
        <v>55</v>
      </c>
      <c r="O3432" s="1">
        <v>45020</v>
      </c>
      <c r="P3432" t="s">
        <v>85</v>
      </c>
      <c r="Q3432" t="s">
        <v>57</v>
      </c>
      <c r="R3432">
        <f>Healthcare_Data_v1__4[[#This Row],[Discharge Date]]-Healthcare_Data_v1__4[[#This Row],[Date of Admission]]</f>
        <v>8</v>
      </c>
      <c r="S3432" t="str" cm="1">
        <f t="array" ref="S3432">_xlfn.IFS( Healthcare_Data_v1__4[[#This Row],[Days of Stay]]&lt;10,"Low",Healthcare_Data_v1__4[[#This Row],[Days of Stay]]&lt;20,"Med",Healthcare_Data_v1__4[[#This Row],[Days of Stay]]&lt;=30,"High")</f>
        <v>Low</v>
      </c>
      <c r="T3432" t="str">
        <f>CONCATENATE(Healthcare_Data_v1__4[[#This Row],[Medical Condition]],Healthcare_Data_v1__4[[#This Row],[Duration]])</f>
        <v>HypertensionLow</v>
      </c>
      <c r="U3432">
        <f>MONTH(Healthcare_Data_v1__4[[#This Row],[Date of Admission]])</f>
        <v>3</v>
      </c>
      <c r="V3432">
        <f>YEAR(Healthcare_Data_v1__4[[#This Row],[Date of Admission]])</f>
        <v>2023</v>
      </c>
      <c r="W3432">
        <f>DAY(Healthcare_Data_v1__4[[#This Row],[Date of Admission]])</f>
        <v>27</v>
      </c>
    </row>
    <row r="3433" spans="1:23" x14ac:dyDescent="0.3">
      <c r="A3433" t="s">
        <v>19464</v>
      </c>
      <c r="B3433">
        <v>35</v>
      </c>
      <c r="C3433" t="s">
        <v>5</v>
      </c>
      <c r="D3433" t="s">
        <v>15</v>
      </c>
      <c r="E3433" t="s">
        <v>24</v>
      </c>
      <c r="F3433" t="s">
        <v>11</v>
      </c>
      <c r="G3433" s="1">
        <v>44122</v>
      </c>
      <c r="H3433" t="s">
        <v>6740</v>
      </c>
      <c r="I3433" t="s">
        <v>6741</v>
      </c>
      <c r="J3433">
        <v>27321.953850000002</v>
      </c>
      <c r="K3433" t="s">
        <v>63</v>
      </c>
      <c r="L3433">
        <v>3403</v>
      </c>
      <c r="M3433">
        <v>164</v>
      </c>
      <c r="N3433" t="s">
        <v>48</v>
      </c>
      <c r="O3433" s="1">
        <v>44147</v>
      </c>
      <c r="P3433" t="s">
        <v>85</v>
      </c>
      <c r="Q3433" t="s">
        <v>57</v>
      </c>
      <c r="R3433">
        <f>Healthcare_Data_v1__4[[#This Row],[Discharge Date]]-Healthcare_Data_v1__4[[#This Row],[Date of Admission]]</f>
        <v>25</v>
      </c>
      <c r="S3433" t="str" cm="1">
        <f t="array" ref="S3433">_xlfn.IFS( Healthcare_Data_v1__4[[#This Row],[Days of Stay]]&lt;10,"Low",Healthcare_Data_v1__4[[#This Row],[Days of Stay]]&lt;20,"Med",Healthcare_Data_v1__4[[#This Row],[Days of Stay]]&lt;=30,"High")</f>
        <v>High</v>
      </c>
      <c r="T3433" t="str">
        <f>CONCATENATE(Healthcare_Data_v1__4[[#This Row],[Medical Condition]],Healthcare_Data_v1__4[[#This Row],[Duration]])</f>
        <v>CancerHigh</v>
      </c>
      <c r="U3433">
        <f>MONTH(Healthcare_Data_v1__4[[#This Row],[Date of Admission]])</f>
        <v>10</v>
      </c>
      <c r="V3433">
        <f>YEAR(Healthcare_Data_v1__4[[#This Row],[Date of Admission]])</f>
        <v>2020</v>
      </c>
      <c r="W3433">
        <f>DAY(Healthcare_Data_v1__4[[#This Row],[Date of Admission]])</f>
        <v>18</v>
      </c>
    </row>
    <row r="3434" spans="1:23" x14ac:dyDescent="0.3">
      <c r="A3434" t="s">
        <v>21061</v>
      </c>
      <c r="B3434">
        <v>71</v>
      </c>
      <c r="C3434" t="s">
        <v>3</v>
      </c>
      <c r="D3434" t="s">
        <v>16</v>
      </c>
      <c r="E3434" t="s">
        <v>22</v>
      </c>
      <c r="F3434" t="s">
        <v>10</v>
      </c>
      <c r="G3434" s="1">
        <v>43594</v>
      </c>
      <c r="H3434" t="s">
        <v>6742</v>
      </c>
      <c r="I3434" t="s">
        <v>6743</v>
      </c>
      <c r="J3434">
        <v>27313.63954</v>
      </c>
      <c r="K3434" t="s">
        <v>47</v>
      </c>
      <c r="L3434">
        <v>8893</v>
      </c>
      <c r="M3434">
        <v>325</v>
      </c>
      <c r="N3434" t="s">
        <v>48</v>
      </c>
      <c r="O3434" s="1">
        <v>43613</v>
      </c>
      <c r="P3434" t="s">
        <v>56</v>
      </c>
      <c r="Q3434" t="s">
        <v>57</v>
      </c>
      <c r="R3434">
        <f>Healthcare_Data_v1__4[[#This Row],[Discharge Date]]-Healthcare_Data_v1__4[[#This Row],[Date of Admission]]</f>
        <v>19</v>
      </c>
      <c r="S3434" t="str" cm="1">
        <f t="array" ref="S3434">_xlfn.IFS( Healthcare_Data_v1__4[[#This Row],[Days of Stay]]&lt;10,"Low",Healthcare_Data_v1__4[[#This Row],[Days of Stay]]&lt;20,"Med",Healthcare_Data_v1__4[[#This Row],[Days of Stay]]&lt;=30,"High")</f>
        <v>Med</v>
      </c>
      <c r="T3434" t="str">
        <f>CONCATENATE(Healthcare_Data_v1__4[[#This Row],[Medical Condition]],Healthcare_Data_v1__4[[#This Row],[Duration]])</f>
        <v>HypertensionMed</v>
      </c>
      <c r="U3434">
        <f>MONTH(Healthcare_Data_v1__4[[#This Row],[Date of Admission]])</f>
        <v>5</v>
      </c>
      <c r="V3434">
        <f>YEAR(Healthcare_Data_v1__4[[#This Row],[Date of Admission]])</f>
        <v>2019</v>
      </c>
      <c r="W3434">
        <f>DAY(Healthcare_Data_v1__4[[#This Row],[Date of Admission]])</f>
        <v>9</v>
      </c>
    </row>
    <row r="3435" spans="1:23" x14ac:dyDescent="0.3">
      <c r="A3435" t="s">
        <v>21062</v>
      </c>
      <c r="B3435">
        <v>79</v>
      </c>
      <c r="C3435" t="s">
        <v>3</v>
      </c>
      <c r="D3435" t="s">
        <v>16</v>
      </c>
      <c r="E3435" t="s">
        <v>25</v>
      </c>
      <c r="F3435" t="s">
        <v>11</v>
      </c>
      <c r="G3435" s="1">
        <v>44861</v>
      </c>
      <c r="H3435" t="s">
        <v>6744</v>
      </c>
      <c r="I3435" t="s">
        <v>6516</v>
      </c>
      <c r="J3435">
        <v>27309.912049999999</v>
      </c>
      <c r="K3435" t="s">
        <v>41</v>
      </c>
      <c r="L3435">
        <v>19067</v>
      </c>
      <c r="M3435">
        <v>140</v>
      </c>
      <c r="N3435" t="s">
        <v>48</v>
      </c>
      <c r="O3435" s="1">
        <v>44885</v>
      </c>
      <c r="P3435" t="s">
        <v>43</v>
      </c>
      <c r="Q3435" t="s">
        <v>44</v>
      </c>
      <c r="R3435">
        <f>Healthcare_Data_v1__4[[#This Row],[Discharge Date]]-Healthcare_Data_v1__4[[#This Row],[Date of Admission]]</f>
        <v>24</v>
      </c>
      <c r="S3435" t="str" cm="1">
        <f t="array" ref="S3435">_xlfn.IFS( Healthcare_Data_v1__4[[#This Row],[Days of Stay]]&lt;10,"Low",Healthcare_Data_v1__4[[#This Row],[Days of Stay]]&lt;20,"Med",Healthcare_Data_v1__4[[#This Row],[Days of Stay]]&lt;=30,"High")</f>
        <v>High</v>
      </c>
      <c r="T3435" t="str">
        <f>CONCATENATE(Healthcare_Data_v1__4[[#This Row],[Medical Condition]],Healthcare_Data_v1__4[[#This Row],[Duration]])</f>
        <v>CancerHigh</v>
      </c>
      <c r="U3435">
        <f>MONTH(Healthcare_Data_v1__4[[#This Row],[Date of Admission]])</f>
        <v>10</v>
      </c>
      <c r="V3435">
        <f>YEAR(Healthcare_Data_v1__4[[#This Row],[Date of Admission]])</f>
        <v>2022</v>
      </c>
      <c r="W3435">
        <f>DAY(Healthcare_Data_v1__4[[#This Row],[Date of Admission]])</f>
        <v>27</v>
      </c>
    </row>
    <row r="3436" spans="1:23" x14ac:dyDescent="0.3">
      <c r="A3436" t="s">
        <v>21063</v>
      </c>
      <c r="B3436">
        <v>66</v>
      </c>
      <c r="C3436" t="s">
        <v>3</v>
      </c>
      <c r="D3436" t="s">
        <v>15</v>
      </c>
      <c r="E3436" t="s">
        <v>23</v>
      </c>
      <c r="F3436" t="s">
        <v>9</v>
      </c>
      <c r="G3436" s="1">
        <v>44133</v>
      </c>
      <c r="H3436" t="s">
        <v>6745</v>
      </c>
      <c r="I3436" t="s">
        <v>6746</v>
      </c>
      <c r="J3436">
        <v>27300.133590000001</v>
      </c>
      <c r="K3436" t="s">
        <v>66</v>
      </c>
      <c r="L3436">
        <v>18433</v>
      </c>
      <c r="M3436">
        <v>287</v>
      </c>
      <c r="N3436" t="s">
        <v>42</v>
      </c>
      <c r="O3436" s="1">
        <v>44145</v>
      </c>
      <c r="P3436" t="s">
        <v>60</v>
      </c>
      <c r="Q3436" t="s">
        <v>50</v>
      </c>
      <c r="R3436">
        <f>Healthcare_Data_v1__4[[#This Row],[Discharge Date]]-Healthcare_Data_v1__4[[#This Row],[Date of Admission]]</f>
        <v>12</v>
      </c>
      <c r="S3436" t="str" cm="1">
        <f t="array" ref="S3436">_xlfn.IFS( Healthcare_Data_v1__4[[#This Row],[Days of Stay]]&lt;10,"Low",Healthcare_Data_v1__4[[#This Row],[Days of Stay]]&lt;20,"Med",Healthcare_Data_v1__4[[#This Row],[Days of Stay]]&lt;=30,"High")</f>
        <v>Med</v>
      </c>
      <c r="T3436" t="str">
        <f>CONCATENATE(Healthcare_Data_v1__4[[#This Row],[Medical Condition]],Healthcare_Data_v1__4[[#This Row],[Duration]])</f>
        <v>ArthritisMed</v>
      </c>
      <c r="U3436">
        <f>MONTH(Healthcare_Data_v1__4[[#This Row],[Date of Admission]])</f>
        <v>10</v>
      </c>
      <c r="V3436">
        <f>YEAR(Healthcare_Data_v1__4[[#This Row],[Date of Admission]])</f>
        <v>2020</v>
      </c>
      <c r="W3436">
        <f>DAY(Healthcare_Data_v1__4[[#This Row],[Date of Admission]])</f>
        <v>29</v>
      </c>
    </row>
    <row r="3437" spans="1:23" x14ac:dyDescent="0.3">
      <c r="A3437" t="s">
        <v>21064</v>
      </c>
      <c r="B3437">
        <v>63</v>
      </c>
      <c r="C3437" t="s">
        <v>3</v>
      </c>
      <c r="D3437" t="s">
        <v>16</v>
      </c>
      <c r="E3437" t="s">
        <v>21</v>
      </c>
      <c r="F3437" t="s">
        <v>9</v>
      </c>
      <c r="G3437" s="1">
        <v>44000</v>
      </c>
      <c r="H3437" t="s">
        <v>6747</v>
      </c>
      <c r="I3437" t="s">
        <v>6748</v>
      </c>
      <c r="J3437">
        <v>27297.947110000001</v>
      </c>
      <c r="K3437" t="s">
        <v>63</v>
      </c>
      <c r="L3437">
        <v>9806</v>
      </c>
      <c r="M3437">
        <v>143</v>
      </c>
      <c r="N3437" t="s">
        <v>42</v>
      </c>
      <c r="O3437" s="1">
        <v>44006</v>
      </c>
      <c r="P3437" t="s">
        <v>43</v>
      </c>
      <c r="Q3437" t="s">
        <v>44</v>
      </c>
      <c r="R3437">
        <f>Healthcare_Data_v1__4[[#This Row],[Discharge Date]]-Healthcare_Data_v1__4[[#This Row],[Date of Admission]]</f>
        <v>6</v>
      </c>
      <c r="S3437" t="str" cm="1">
        <f t="array" ref="S3437">_xlfn.IFS( Healthcare_Data_v1__4[[#This Row],[Days of Stay]]&lt;10,"Low",Healthcare_Data_v1__4[[#This Row],[Days of Stay]]&lt;20,"Med",Healthcare_Data_v1__4[[#This Row],[Days of Stay]]&lt;=30,"High")</f>
        <v>Low</v>
      </c>
      <c r="T3437" t="str">
        <f>CONCATENATE(Healthcare_Data_v1__4[[#This Row],[Medical Condition]],Healthcare_Data_v1__4[[#This Row],[Duration]])</f>
        <v>ArthritisLow</v>
      </c>
      <c r="U3437">
        <f>MONTH(Healthcare_Data_v1__4[[#This Row],[Date of Admission]])</f>
        <v>6</v>
      </c>
      <c r="V3437">
        <f>YEAR(Healthcare_Data_v1__4[[#This Row],[Date of Admission]])</f>
        <v>2020</v>
      </c>
      <c r="W3437">
        <f>DAY(Healthcare_Data_v1__4[[#This Row],[Date of Admission]])</f>
        <v>18</v>
      </c>
    </row>
    <row r="3438" spans="1:23" x14ac:dyDescent="0.3">
      <c r="A3438" t="s">
        <v>21065</v>
      </c>
      <c r="B3438">
        <v>22</v>
      </c>
      <c r="C3438" t="s">
        <v>12</v>
      </c>
      <c r="D3438" t="s">
        <v>15</v>
      </c>
      <c r="E3438" t="s">
        <v>20</v>
      </c>
      <c r="F3438" t="s">
        <v>9</v>
      </c>
      <c r="G3438" s="1">
        <v>43792</v>
      </c>
      <c r="H3438" t="s">
        <v>6749</v>
      </c>
      <c r="I3438" t="s">
        <v>6750</v>
      </c>
      <c r="J3438">
        <v>27294.590520000002</v>
      </c>
      <c r="K3438" t="s">
        <v>47</v>
      </c>
      <c r="L3438">
        <v>26980</v>
      </c>
      <c r="M3438">
        <v>290</v>
      </c>
      <c r="N3438" t="s">
        <v>42</v>
      </c>
      <c r="O3438" s="1">
        <v>43794</v>
      </c>
      <c r="P3438" t="s">
        <v>56</v>
      </c>
      <c r="Q3438" t="s">
        <v>57</v>
      </c>
      <c r="R3438">
        <f>Healthcare_Data_v1__4[[#This Row],[Discharge Date]]-Healthcare_Data_v1__4[[#This Row],[Date of Admission]]</f>
        <v>2</v>
      </c>
      <c r="S3438" t="str" cm="1">
        <f t="array" ref="S3438">_xlfn.IFS( Healthcare_Data_v1__4[[#This Row],[Days of Stay]]&lt;10,"Low",Healthcare_Data_v1__4[[#This Row],[Days of Stay]]&lt;20,"Med",Healthcare_Data_v1__4[[#This Row],[Days of Stay]]&lt;=30,"High")</f>
        <v>Low</v>
      </c>
      <c r="T3438" t="str">
        <f>CONCATENATE(Healthcare_Data_v1__4[[#This Row],[Medical Condition]],Healthcare_Data_v1__4[[#This Row],[Duration]])</f>
        <v>ArthritisLow</v>
      </c>
      <c r="U3438">
        <f>MONTH(Healthcare_Data_v1__4[[#This Row],[Date of Admission]])</f>
        <v>11</v>
      </c>
      <c r="V3438">
        <f>YEAR(Healthcare_Data_v1__4[[#This Row],[Date of Admission]])</f>
        <v>2019</v>
      </c>
      <c r="W3438">
        <f>DAY(Healthcare_Data_v1__4[[#This Row],[Date of Admission]])</f>
        <v>23</v>
      </c>
    </row>
    <row r="3439" spans="1:23" x14ac:dyDescent="0.3">
      <c r="A3439" t="s">
        <v>21066</v>
      </c>
      <c r="B3439">
        <v>55</v>
      </c>
      <c r="C3439" t="s">
        <v>3</v>
      </c>
      <c r="D3439" t="s">
        <v>15</v>
      </c>
      <c r="E3439" t="s">
        <v>23</v>
      </c>
      <c r="F3439" t="s">
        <v>7</v>
      </c>
      <c r="G3439" s="1">
        <v>44299</v>
      </c>
      <c r="H3439" t="s">
        <v>6751</v>
      </c>
      <c r="I3439" t="s">
        <v>6752</v>
      </c>
      <c r="J3439">
        <v>27281.995699999999</v>
      </c>
      <c r="K3439" t="s">
        <v>66</v>
      </c>
      <c r="L3439">
        <v>18104</v>
      </c>
      <c r="M3439">
        <v>458</v>
      </c>
      <c r="N3439" t="s">
        <v>42</v>
      </c>
      <c r="O3439" s="1">
        <v>44306</v>
      </c>
      <c r="P3439" t="s">
        <v>43</v>
      </c>
      <c r="Q3439" t="s">
        <v>50</v>
      </c>
      <c r="R3439">
        <f>Healthcare_Data_v1__4[[#This Row],[Discharge Date]]-Healthcare_Data_v1__4[[#This Row],[Date of Admission]]</f>
        <v>7</v>
      </c>
      <c r="S3439" t="str" cm="1">
        <f t="array" ref="S3439">_xlfn.IFS( Healthcare_Data_v1__4[[#This Row],[Days of Stay]]&lt;10,"Low",Healthcare_Data_v1__4[[#This Row],[Days of Stay]]&lt;20,"Med",Healthcare_Data_v1__4[[#This Row],[Days of Stay]]&lt;=30,"High")</f>
        <v>Low</v>
      </c>
      <c r="T3439" t="str">
        <f>CONCATENATE(Healthcare_Data_v1__4[[#This Row],[Medical Condition]],Healthcare_Data_v1__4[[#This Row],[Duration]])</f>
        <v>ObesityLow</v>
      </c>
      <c r="U3439">
        <f>MONTH(Healthcare_Data_v1__4[[#This Row],[Date of Admission]])</f>
        <v>4</v>
      </c>
      <c r="V3439">
        <f>YEAR(Healthcare_Data_v1__4[[#This Row],[Date of Admission]])</f>
        <v>2021</v>
      </c>
      <c r="W3439">
        <f>DAY(Healthcare_Data_v1__4[[#This Row],[Date of Admission]])</f>
        <v>13</v>
      </c>
    </row>
    <row r="3440" spans="1:23" x14ac:dyDescent="0.3">
      <c r="A3440" t="s">
        <v>21067</v>
      </c>
      <c r="B3440">
        <v>33</v>
      </c>
      <c r="C3440" t="s">
        <v>5</v>
      </c>
      <c r="D3440" t="s">
        <v>16</v>
      </c>
      <c r="E3440" t="s">
        <v>19</v>
      </c>
      <c r="F3440" t="s">
        <v>11</v>
      </c>
      <c r="G3440" s="1">
        <v>43948</v>
      </c>
      <c r="H3440" t="s">
        <v>4482</v>
      </c>
      <c r="I3440" t="s">
        <v>6753</v>
      </c>
      <c r="J3440">
        <v>27277.722450000001</v>
      </c>
      <c r="K3440" t="s">
        <v>66</v>
      </c>
      <c r="L3440">
        <v>2465</v>
      </c>
      <c r="M3440">
        <v>408</v>
      </c>
      <c r="N3440" t="s">
        <v>48</v>
      </c>
      <c r="O3440" s="1">
        <v>43972</v>
      </c>
      <c r="P3440" t="s">
        <v>43</v>
      </c>
      <c r="Q3440" t="s">
        <v>50</v>
      </c>
      <c r="R3440">
        <f>Healthcare_Data_v1__4[[#This Row],[Discharge Date]]-Healthcare_Data_v1__4[[#This Row],[Date of Admission]]</f>
        <v>24</v>
      </c>
      <c r="S3440" t="str" cm="1">
        <f t="array" ref="S3440">_xlfn.IFS( Healthcare_Data_v1__4[[#This Row],[Days of Stay]]&lt;10,"Low",Healthcare_Data_v1__4[[#This Row],[Days of Stay]]&lt;20,"Med",Healthcare_Data_v1__4[[#This Row],[Days of Stay]]&lt;=30,"High")</f>
        <v>High</v>
      </c>
      <c r="T3440" t="str">
        <f>CONCATENATE(Healthcare_Data_v1__4[[#This Row],[Medical Condition]],Healthcare_Data_v1__4[[#This Row],[Duration]])</f>
        <v>CancerHigh</v>
      </c>
      <c r="U3440">
        <f>MONTH(Healthcare_Data_v1__4[[#This Row],[Date of Admission]])</f>
        <v>4</v>
      </c>
      <c r="V3440">
        <f>YEAR(Healthcare_Data_v1__4[[#This Row],[Date of Admission]])</f>
        <v>2020</v>
      </c>
      <c r="W3440">
        <f>DAY(Healthcare_Data_v1__4[[#This Row],[Date of Admission]])</f>
        <v>27</v>
      </c>
    </row>
    <row r="3441" spans="1:23" x14ac:dyDescent="0.3">
      <c r="A3441" t="s">
        <v>21068</v>
      </c>
      <c r="B3441">
        <v>29</v>
      </c>
      <c r="C3441" t="s">
        <v>5</v>
      </c>
      <c r="D3441" t="s">
        <v>15</v>
      </c>
      <c r="E3441" t="s">
        <v>19</v>
      </c>
      <c r="F3441" t="s">
        <v>10</v>
      </c>
      <c r="G3441" s="1">
        <v>43845</v>
      </c>
      <c r="H3441" t="s">
        <v>6754</v>
      </c>
      <c r="I3441" t="s">
        <v>6755</v>
      </c>
      <c r="J3441">
        <v>27262.04682</v>
      </c>
      <c r="K3441" t="s">
        <v>63</v>
      </c>
      <c r="L3441">
        <v>2295</v>
      </c>
      <c r="M3441">
        <v>117</v>
      </c>
      <c r="N3441" t="s">
        <v>48</v>
      </c>
      <c r="O3441" s="1">
        <v>43858</v>
      </c>
      <c r="P3441" t="s">
        <v>49</v>
      </c>
      <c r="Q3441" t="s">
        <v>44</v>
      </c>
      <c r="R3441">
        <f>Healthcare_Data_v1__4[[#This Row],[Discharge Date]]-Healthcare_Data_v1__4[[#This Row],[Date of Admission]]</f>
        <v>13</v>
      </c>
      <c r="S3441" t="str" cm="1">
        <f t="array" ref="S3441">_xlfn.IFS( Healthcare_Data_v1__4[[#This Row],[Days of Stay]]&lt;10,"Low",Healthcare_Data_v1__4[[#This Row],[Days of Stay]]&lt;20,"Med",Healthcare_Data_v1__4[[#This Row],[Days of Stay]]&lt;=30,"High")</f>
        <v>Med</v>
      </c>
      <c r="T3441" t="str">
        <f>CONCATENATE(Healthcare_Data_v1__4[[#This Row],[Medical Condition]],Healthcare_Data_v1__4[[#This Row],[Duration]])</f>
        <v>HypertensionMed</v>
      </c>
      <c r="U3441">
        <f>MONTH(Healthcare_Data_v1__4[[#This Row],[Date of Admission]])</f>
        <v>1</v>
      </c>
      <c r="V3441">
        <f>YEAR(Healthcare_Data_v1__4[[#This Row],[Date of Admission]])</f>
        <v>2020</v>
      </c>
      <c r="W3441">
        <f>DAY(Healthcare_Data_v1__4[[#This Row],[Date of Admission]])</f>
        <v>15</v>
      </c>
    </row>
    <row r="3442" spans="1:23" x14ac:dyDescent="0.3">
      <c r="A3442" t="s">
        <v>21069</v>
      </c>
      <c r="B3442">
        <v>42</v>
      </c>
      <c r="C3442" t="s">
        <v>8</v>
      </c>
      <c r="D3442" t="s">
        <v>16</v>
      </c>
      <c r="E3442" t="s">
        <v>22</v>
      </c>
      <c r="F3442" t="s">
        <v>6</v>
      </c>
      <c r="G3442" s="1">
        <v>45120</v>
      </c>
      <c r="H3442" t="s">
        <v>6756</v>
      </c>
      <c r="I3442" t="s">
        <v>6757</v>
      </c>
      <c r="J3442">
        <v>27259.860110000001</v>
      </c>
      <c r="K3442" t="s">
        <v>47</v>
      </c>
      <c r="L3442">
        <v>1704</v>
      </c>
      <c r="M3442">
        <v>137</v>
      </c>
      <c r="N3442" t="s">
        <v>48</v>
      </c>
      <c r="O3442" s="1">
        <v>45130</v>
      </c>
      <c r="P3442" t="s">
        <v>56</v>
      </c>
      <c r="Q3442" t="s">
        <v>50</v>
      </c>
      <c r="R3442">
        <f>Healthcare_Data_v1__4[[#This Row],[Discharge Date]]-Healthcare_Data_v1__4[[#This Row],[Date of Admission]]</f>
        <v>10</v>
      </c>
      <c r="S3442" t="str" cm="1">
        <f t="array" ref="S3442">_xlfn.IFS( Healthcare_Data_v1__4[[#This Row],[Days of Stay]]&lt;10,"Low",Healthcare_Data_v1__4[[#This Row],[Days of Stay]]&lt;20,"Med",Healthcare_Data_v1__4[[#This Row],[Days of Stay]]&lt;=30,"High")</f>
        <v>Med</v>
      </c>
      <c r="T3442" t="str">
        <f>CONCATENATE(Healthcare_Data_v1__4[[#This Row],[Medical Condition]],Healthcare_Data_v1__4[[#This Row],[Duration]])</f>
        <v>AsthmaMed</v>
      </c>
      <c r="U3442">
        <f>MONTH(Healthcare_Data_v1__4[[#This Row],[Date of Admission]])</f>
        <v>7</v>
      </c>
      <c r="V3442">
        <f>YEAR(Healthcare_Data_v1__4[[#This Row],[Date of Admission]])</f>
        <v>2023</v>
      </c>
      <c r="W3442">
        <f>DAY(Healthcare_Data_v1__4[[#This Row],[Date of Admission]])</f>
        <v>13</v>
      </c>
    </row>
    <row r="3443" spans="1:23" x14ac:dyDescent="0.3">
      <c r="A3443" t="s">
        <v>21070</v>
      </c>
      <c r="B3443">
        <v>40</v>
      </c>
      <c r="C3443" t="s">
        <v>8</v>
      </c>
      <c r="D3443" t="s">
        <v>16</v>
      </c>
      <c r="E3443" t="s">
        <v>19</v>
      </c>
      <c r="F3443" t="s">
        <v>6</v>
      </c>
      <c r="G3443" s="1">
        <v>44296</v>
      </c>
      <c r="H3443" t="s">
        <v>6758</v>
      </c>
      <c r="I3443" t="s">
        <v>6759</v>
      </c>
      <c r="J3443">
        <v>27253.255829999998</v>
      </c>
      <c r="K3443" t="s">
        <v>47</v>
      </c>
      <c r="L3443">
        <v>6346</v>
      </c>
      <c r="M3443">
        <v>213</v>
      </c>
      <c r="N3443" t="s">
        <v>48</v>
      </c>
      <c r="O3443" s="1">
        <v>44321</v>
      </c>
      <c r="P3443" t="s">
        <v>43</v>
      </c>
      <c r="Q3443" t="s">
        <v>57</v>
      </c>
      <c r="R3443">
        <f>Healthcare_Data_v1__4[[#This Row],[Discharge Date]]-Healthcare_Data_v1__4[[#This Row],[Date of Admission]]</f>
        <v>25</v>
      </c>
      <c r="S3443" t="str" cm="1">
        <f t="array" ref="S3443">_xlfn.IFS( Healthcare_Data_v1__4[[#This Row],[Days of Stay]]&lt;10,"Low",Healthcare_Data_v1__4[[#This Row],[Days of Stay]]&lt;20,"Med",Healthcare_Data_v1__4[[#This Row],[Days of Stay]]&lt;=30,"High")</f>
        <v>High</v>
      </c>
      <c r="T3443" t="str">
        <f>CONCATENATE(Healthcare_Data_v1__4[[#This Row],[Medical Condition]],Healthcare_Data_v1__4[[#This Row],[Duration]])</f>
        <v>AsthmaHigh</v>
      </c>
      <c r="U3443">
        <f>MONTH(Healthcare_Data_v1__4[[#This Row],[Date of Admission]])</f>
        <v>4</v>
      </c>
      <c r="V3443">
        <f>YEAR(Healthcare_Data_v1__4[[#This Row],[Date of Admission]])</f>
        <v>2021</v>
      </c>
      <c r="W3443">
        <f>DAY(Healthcare_Data_v1__4[[#This Row],[Date of Admission]])</f>
        <v>10</v>
      </c>
    </row>
    <row r="3444" spans="1:23" x14ac:dyDescent="0.3">
      <c r="A3444" t="s">
        <v>21071</v>
      </c>
      <c r="B3444">
        <v>23</v>
      </c>
      <c r="C3444" t="s">
        <v>12</v>
      </c>
      <c r="D3444" t="s">
        <v>15</v>
      </c>
      <c r="E3444" t="s">
        <v>25</v>
      </c>
      <c r="F3444" t="s">
        <v>9</v>
      </c>
      <c r="G3444" s="1">
        <v>44640</v>
      </c>
      <c r="H3444" t="s">
        <v>6760</v>
      </c>
      <c r="I3444" t="s">
        <v>6761</v>
      </c>
      <c r="J3444">
        <v>27248.5056</v>
      </c>
      <c r="K3444" t="s">
        <v>69</v>
      </c>
      <c r="L3444">
        <v>34058</v>
      </c>
      <c r="M3444">
        <v>110</v>
      </c>
      <c r="N3444" t="s">
        <v>42</v>
      </c>
      <c r="O3444" s="1">
        <v>44645</v>
      </c>
      <c r="P3444" t="s">
        <v>60</v>
      </c>
      <c r="Q3444" t="s">
        <v>50</v>
      </c>
      <c r="R3444">
        <f>Healthcare_Data_v1__4[[#This Row],[Discharge Date]]-Healthcare_Data_v1__4[[#This Row],[Date of Admission]]</f>
        <v>5</v>
      </c>
      <c r="S3444" t="str" cm="1">
        <f t="array" ref="S3444">_xlfn.IFS( Healthcare_Data_v1__4[[#This Row],[Days of Stay]]&lt;10,"Low",Healthcare_Data_v1__4[[#This Row],[Days of Stay]]&lt;20,"Med",Healthcare_Data_v1__4[[#This Row],[Days of Stay]]&lt;=30,"High")</f>
        <v>Low</v>
      </c>
      <c r="T3444" t="str">
        <f>CONCATENATE(Healthcare_Data_v1__4[[#This Row],[Medical Condition]],Healthcare_Data_v1__4[[#This Row],[Duration]])</f>
        <v>ArthritisLow</v>
      </c>
      <c r="U3444">
        <f>MONTH(Healthcare_Data_v1__4[[#This Row],[Date of Admission]])</f>
        <v>3</v>
      </c>
      <c r="V3444">
        <f>YEAR(Healthcare_Data_v1__4[[#This Row],[Date of Admission]])</f>
        <v>2022</v>
      </c>
      <c r="W3444">
        <f>DAY(Healthcare_Data_v1__4[[#This Row],[Date of Admission]])</f>
        <v>20</v>
      </c>
    </row>
    <row r="3445" spans="1:23" x14ac:dyDescent="0.3">
      <c r="A3445" t="s">
        <v>21072</v>
      </c>
      <c r="B3445">
        <v>76</v>
      </c>
      <c r="C3445" t="s">
        <v>3</v>
      </c>
      <c r="D3445" t="s">
        <v>15</v>
      </c>
      <c r="E3445" t="s">
        <v>23</v>
      </c>
      <c r="F3445" t="s">
        <v>9</v>
      </c>
      <c r="G3445" s="1">
        <v>44542</v>
      </c>
      <c r="H3445" t="s">
        <v>6762</v>
      </c>
      <c r="I3445" t="s">
        <v>6763</v>
      </c>
      <c r="J3445">
        <v>27247.401000000002</v>
      </c>
      <c r="K3445" t="s">
        <v>63</v>
      </c>
      <c r="L3445">
        <v>10125</v>
      </c>
      <c r="M3445">
        <v>351</v>
      </c>
      <c r="N3445" t="s">
        <v>42</v>
      </c>
      <c r="O3445" s="1">
        <v>44542</v>
      </c>
      <c r="P3445" t="s">
        <v>56</v>
      </c>
      <c r="Q3445" t="s">
        <v>44</v>
      </c>
      <c r="R3445">
        <f>Healthcare_Data_v1__4[[#This Row],[Discharge Date]]-Healthcare_Data_v1__4[[#This Row],[Date of Admission]]</f>
        <v>0</v>
      </c>
      <c r="S3445" t="str" cm="1">
        <f t="array" ref="S3445">_xlfn.IFS( Healthcare_Data_v1__4[[#This Row],[Days of Stay]]&lt;10,"Low",Healthcare_Data_v1__4[[#This Row],[Days of Stay]]&lt;20,"Med",Healthcare_Data_v1__4[[#This Row],[Days of Stay]]&lt;=30,"High")</f>
        <v>Low</v>
      </c>
      <c r="T3445" t="str">
        <f>CONCATENATE(Healthcare_Data_v1__4[[#This Row],[Medical Condition]],Healthcare_Data_v1__4[[#This Row],[Duration]])</f>
        <v>ArthritisLow</v>
      </c>
      <c r="U3445">
        <f>MONTH(Healthcare_Data_v1__4[[#This Row],[Date of Admission]])</f>
        <v>12</v>
      </c>
      <c r="V3445">
        <f>YEAR(Healthcare_Data_v1__4[[#This Row],[Date of Admission]])</f>
        <v>2021</v>
      </c>
      <c r="W3445">
        <f>DAY(Healthcare_Data_v1__4[[#This Row],[Date of Admission]])</f>
        <v>12</v>
      </c>
    </row>
    <row r="3446" spans="1:23" x14ac:dyDescent="0.3">
      <c r="A3446" t="s">
        <v>21073</v>
      </c>
      <c r="B3446">
        <v>67</v>
      </c>
      <c r="C3446" t="s">
        <v>3</v>
      </c>
      <c r="D3446" t="s">
        <v>16</v>
      </c>
      <c r="E3446" t="s">
        <v>21</v>
      </c>
      <c r="F3446" t="s">
        <v>4</v>
      </c>
      <c r="G3446" s="1">
        <v>45038</v>
      </c>
      <c r="H3446" t="s">
        <v>6764</v>
      </c>
      <c r="I3446" t="s">
        <v>6765</v>
      </c>
      <c r="J3446">
        <v>27245.109329999999</v>
      </c>
      <c r="K3446" t="s">
        <v>66</v>
      </c>
      <c r="L3446">
        <v>48904</v>
      </c>
      <c r="M3446">
        <v>498</v>
      </c>
      <c r="N3446" t="s">
        <v>48</v>
      </c>
      <c r="O3446" s="1">
        <v>45056</v>
      </c>
      <c r="P3446" t="s">
        <v>60</v>
      </c>
      <c r="Q3446" t="s">
        <v>57</v>
      </c>
      <c r="R3446">
        <f>Healthcare_Data_v1__4[[#This Row],[Discharge Date]]-Healthcare_Data_v1__4[[#This Row],[Date of Admission]]</f>
        <v>18</v>
      </c>
      <c r="S3446" t="str" cm="1">
        <f t="array" ref="S3446">_xlfn.IFS( Healthcare_Data_v1__4[[#This Row],[Days of Stay]]&lt;10,"Low",Healthcare_Data_v1__4[[#This Row],[Days of Stay]]&lt;20,"Med",Healthcare_Data_v1__4[[#This Row],[Days of Stay]]&lt;=30,"High")</f>
        <v>Med</v>
      </c>
      <c r="T3446" t="str">
        <f>CONCATENATE(Healthcare_Data_v1__4[[#This Row],[Medical Condition]],Healthcare_Data_v1__4[[#This Row],[Duration]])</f>
        <v>DiabetesMed</v>
      </c>
      <c r="U3446">
        <f>MONTH(Healthcare_Data_v1__4[[#This Row],[Date of Admission]])</f>
        <v>4</v>
      </c>
      <c r="V3446">
        <f>YEAR(Healthcare_Data_v1__4[[#This Row],[Date of Admission]])</f>
        <v>2023</v>
      </c>
      <c r="W3446">
        <f>DAY(Healthcare_Data_v1__4[[#This Row],[Date of Admission]])</f>
        <v>22</v>
      </c>
    </row>
    <row r="3447" spans="1:23" x14ac:dyDescent="0.3">
      <c r="A3447" t="s">
        <v>21074</v>
      </c>
      <c r="B3447">
        <v>38</v>
      </c>
      <c r="C3447" t="s">
        <v>5</v>
      </c>
      <c r="D3447" t="s">
        <v>16</v>
      </c>
      <c r="E3447" t="s">
        <v>19</v>
      </c>
      <c r="F3447" t="s">
        <v>4</v>
      </c>
      <c r="G3447" s="1">
        <v>45058</v>
      </c>
      <c r="H3447" t="s">
        <v>6766</v>
      </c>
      <c r="I3447" t="s">
        <v>6767</v>
      </c>
      <c r="J3447">
        <v>27236.865860000002</v>
      </c>
      <c r="K3447" t="s">
        <v>47</v>
      </c>
      <c r="L3447">
        <v>35486</v>
      </c>
      <c r="M3447">
        <v>386</v>
      </c>
      <c r="N3447" t="s">
        <v>55</v>
      </c>
      <c r="O3447" s="1">
        <v>45085</v>
      </c>
      <c r="P3447" t="s">
        <v>85</v>
      </c>
      <c r="Q3447" t="s">
        <v>44</v>
      </c>
      <c r="R3447">
        <f>Healthcare_Data_v1__4[[#This Row],[Discharge Date]]-Healthcare_Data_v1__4[[#This Row],[Date of Admission]]</f>
        <v>27</v>
      </c>
      <c r="S3447" t="str" cm="1">
        <f t="array" ref="S3447">_xlfn.IFS( Healthcare_Data_v1__4[[#This Row],[Days of Stay]]&lt;10,"Low",Healthcare_Data_v1__4[[#This Row],[Days of Stay]]&lt;20,"Med",Healthcare_Data_v1__4[[#This Row],[Days of Stay]]&lt;=30,"High")</f>
        <v>High</v>
      </c>
      <c r="T3447" t="str">
        <f>CONCATENATE(Healthcare_Data_v1__4[[#This Row],[Medical Condition]],Healthcare_Data_v1__4[[#This Row],[Duration]])</f>
        <v>DiabetesHigh</v>
      </c>
      <c r="U3447">
        <f>MONTH(Healthcare_Data_v1__4[[#This Row],[Date of Admission]])</f>
        <v>5</v>
      </c>
      <c r="V3447">
        <f>YEAR(Healthcare_Data_v1__4[[#This Row],[Date of Admission]])</f>
        <v>2023</v>
      </c>
      <c r="W3447">
        <f>DAY(Healthcare_Data_v1__4[[#This Row],[Date of Admission]])</f>
        <v>12</v>
      </c>
    </row>
    <row r="3448" spans="1:23" x14ac:dyDescent="0.3">
      <c r="A3448" t="s">
        <v>21075</v>
      </c>
      <c r="B3448">
        <v>74</v>
      </c>
      <c r="C3448" t="s">
        <v>3</v>
      </c>
      <c r="D3448" t="s">
        <v>15</v>
      </c>
      <c r="E3448" t="s">
        <v>22</v>
      </c>
      <c r="F3448" t="s">
        <v>9</v>
      </c>
      <c r="G3448" s="1">
        <v>43976</v>
      </c>
      <c r="H3448" t="s">
        <v>6768</v>
      </c>
      <c r="I3448" t="s">
        <v>6769</v>
      </c>
      <c r="J3448">
        <v>27223.660739999999</v>
      </c>
      <c r="K3448" t="s">
        <v>63</v>
      </c>
      <c r="L3448">
        <v>38671</v>
      </c>
      <c r="M3448">
        <v>435</v>
      </c>
      <c r="N3448" t="s">
        <v>42</v>
      </c>
      <c r="O3448" s="1">
        <v>43996</v>
      </c>
      <c r="P3448" t="s">
        <v>56</v>
      </c>
      <c r="Q3448" t="s">
        <v>44</v>
      </c>
      <c r="R3448">
        <f>Healthcare_Data_v1__4[[#This Row],[Discharge Date]]-Healthcare_Data_v1__4[[#This Row],[Date of Admission]]</f>
        <v>20</v>
      </c>
      <c r="S3448" t="str" cm="1">
        <f t="array" ref="S3448">_xlfn.IFS( Healthcare_Data_v1__4[[#This Row],[Days of Stay]]&lt;10,"Low",Healthcare_Data_v1__4[[#This Row],[Days of Stay]]&lt;20,"Med",Healthcare_Data_v1__4[[#This Row],[Days of Stay]]&lt;=30,"High")</f>
        <v>High</v>
      </c>
      <c r="T3448" t="str">
        <f>CONCATENATE(Healthcare_Data_v1__4[[#This Row],[Medical Condition]],Healthcare_Data_v1__4[[#This Row],[Duration]])</f>
        <v>ArthritisHigh</v>
      </c>
      <c r="U3448">
        <f>MONTH(Healthcare_Data_v1__4[[#This Row],[Date of Admission]])</f>
        <v>5</v>
      </c>
      <c r="V3448">
        <f>YEAR(Healthcare_Data_v1__4[[#This Row],[Date of Admission]])</f>
        <v>2020</v>
      </c>
      <c r="W3448">
        <f>DAY(Healthcare_Data_v1__4[[#This Row],[Date of Admission]])</f>
        <v>25</v>
      </c>
    </row>
    <row r="3449" spans="1:23" x14ac:dyDescent="0.3">
      <c r="A3449" t="s">
        <v>21076</v>
      </c>
      <c r="B3449">
        <v>50</v>
      </c>
      <c r="C3449" t="s">
        <v>8</v>
      </c>
      <c r="D3449" t="s">
        <v>15</v>
      </c>
      <c r="E3449" t="s">
        <v>20</v>
      </c>
      <c r="F3449" t="s">
        <v>10</v>
      </c>
      <c r="G3449" s="1">
        <v>45028</v>
      </c>
      <c r="H3449" t="s">
        <v>6770</v>
      </c>
      <c r="I3449" t="s">
        <v>6771</v>
      </c>
      <c r="J3449">
        <v>27219.26712</v>
      </c>
      <c r="K3449" t="s">
        <v>66</v>
      </c>
      <c r="L3449">
        <v>9004</v>
      </c>
      <c r="M3449">
        <v>191</v>
      </c>
      <c r="N3449" t="s">
        <v>55</v>
      </c>
      <c r="O3449" s="1">
        <v>45058</v>
      </c>
      <c r="P3449" t="s">
        <v>49</v>
      </c>
      <c r="Q3449" t="s">
        <v>57</v>
      </c>
      <c r="R3449">
        <f>Healthcare_Data_v1__4[[#This Row],[Discharge Date]]-Healthcare_Data_v1__4[[#This Row],[Date of Admission]]</f>
        <v>30</v>
      </c>
      <c r="S3449" t="str" cm="1">
        <f t="array" ref="S3449">_xlfn.IFS( Healthcare_Data_v1__4[[#This Row],[Days of Stay]]&lt;10,"Low",Healthcare_Data_v1__4[[#This Row],[Days of Stay]]&lt;20,"Med",Healthcare_Data_v1__4[[#This Row],[Days of Stay]]&lt;=30,"High")</f>
        <v>High</v>
      </c>
      <c r="T3449" t="str">
        <f>CONCATENATE(Healthcare_Data_v1__4[[#This Row],[Medical Condition]],Healthcare_Data_v1__4[[#This Row],[Duration]])</f>
        <v>HypertensionHigh</v>
      </c>
      <c r="U3449">
        <f>MONTH(Healthcare_Data_v1__4[[#This Row],[Date of Admission]])</f>
        <v>4</v>
      </c>
      <c r="V3449">
        <f>YEAR(Healthcare_Data_v1__4[[#This Row],[Date of Admission]])</f>
        <v>2023</v>
      </c>
      <c r="W3449">
        <f>DAY(Healthcare_Data_v1__4[[#This Row],[Date of Admission]])</f>
        <v>12</v>
      </c>
    </row>
    <row r="3450" spans="1:23" x14ac:dyDescent="0.3">
      <c r="A3450" t="s">
        <v>6772</v>
      </c>
      <c r="B3450">
        <v>36</v>
      </c>
      <c r="C3450" t="s">
        <v>5</v>
      </c>
      <c r="D3450" t="s">
        <v>16</v>
      </c>
      <c r="E3450" t="s">
        <v>22</v>
      </c>
      <c r="F3450" t="s">
        <v>6</v>
      </c>
      <c r="G3450" s="1">
        <v>45142</v>
      </c>
      <c r="H3450" t="s">
        <v>5091</v>
      </c>
      <c r="I3450" t="s">
        <v>6773</v>
      </c>
      <c r="J3450">
        <v>27208.319370000001</v>
      </c>
      <c r="K3450" t="s">
        <v>66</v>
      </c>
      <c r="L3450">
        <v>17391</v>
      </c>
      <c r="M3450">
        <v>107</v>
      </c>
      <c r="N3450" t="s">
        <v>55</v>
      </c>
      <c r="O3450" s="1">
        <v>45163</v>
      </c>
      <c r="P3450" t="s">
        <v>43</v>
      </c>
      <c r="Q3450" t="s">
        <v>50</v>
      </c>
      <c r="R3450">
        <f>Healthcare_Data_v1__4[[#This Row],[Discharge Date]]-Healthcare_Data_v1__4[[#This Row],[Date of Admission]]</f>
        <v>21</v>
      </c>
      <c r="S3450" t="str" cm="1">
        <f t="array" ref="S3450">_xlfn.IFS( Healthcare_Data_v1__4[[#This Row],[Days of Stay]]&lt;10,"Low",Healthcare_Data_v1__4[[#This Row],[Days of Stay]]&lt;20,"Med",Healthcare_Data_v1__4[[#This Row],[Days of Stay]]&lt;=30,"High")</f>
        <v>High</v>
      </c>
      <c r="T3450" t="str">
        <f>CONCATENATE(Healthcare_Data_v1__4[[#This Row],[Medical Condition]],Healthcare_Data_v1__4[[#This Row],[Duration]])</f>
        <v>AsthmaHigh</v>
      </c>
      <c r="U3450">
        <f>MONTH(Healthcare_Data_v1__4[[#This Row],[Date of Admission]])</f>
        <v>8</v>
      </c>
      <c r="V3450">
        <f>YEAR(Healthcare_Data_v1__4[[#This Row],[Date of Admission]])</f>
        <v>2023</v>
      </c>
      <c r="W3450">
        <f>DAY(Healthcare_Data_v1__4[[#This Row],[Date of Admission]])</f>
        <v>4</v>
      </c>
    </row>
    <row r="3451" spans="1:23" x14ac:dyDescent="0.3">
      <c r="A3451" t="s">
        <v>21077</v>
      </c>
      <c r="B3451">
        <v>47</v>
      </c>
      <c r="C3451" t="s">
        <v>8</v>
      </c>
      <c r="D3451" t="s">
        <v>15</v>
      </c>
      <c r="E3451" t="s">
        <v>22</v>
      </c>
      <c r="F3451" t="s">
        <v>11</v>
      </c>
      <c r="G3451" s="1">
        <v>44576</v>
      </c>
      <c r="H3451" t="s">
        <v>6774</v>
      </c>
      <c r="I3451" t="s">
        <v>6775</v>
      </c>
      <c r="J3451">
        <v>27205.159179999999</v>
      </c>
      <c r="K3451" t="s">
        <v>66</v>
      </c>
      <c r="L3451">
        <v>35669</v>
      </c>
      <c r="M3451">
        <v>121</v>
      </c>
      <c r="N3451" t="s">
        <v>42</v>
      </c>
      <c r="O3451" s="1">
        <v>44578</v>
      </c>
      <c r="P3451" t="s">
        <v>49</v>
      </c>
      <c r="Q3451" t="s">
        <v>57</v>
      </c>
      <c r="R3451">
        <f>Healthcare_Data_v1__4[[#This Row],[Discharge Date]]-Healthcare_Data_v1__4[[#This Row],[Date of Admission]]</f>
        <v>2</v>
      </c>
      <c r="S3451" t="str" cm="1">
        <f t="array" ref="S3451">_xlfn.IFS( Healthcare_Data_v1__4[[#This Row],[Days of Stay]]&lt;10,"Low",Healthcare_Data_v1__4[[#This Row],[Days of Stay]]&lt;20,"Med",Healthcare_Data_v1__4[[#This Row],[Days of Stay]]&lt;=30,"High")</f>
        <v>Low</v>
      </c>
      <c r="T3451" t="str">
        <f>CONCATENATE(Healthcare_Data_v1__4[[#This Row],[Medical Condition]],Healthcare_Data_v1__4[[#This Row],[Duration]])</f>
        <v>CancerLow</v>
      </c>
      <c r="U3451">
        <f>MONTH(Healthcare_Data_v1__4[[#This Row],[Date of Admission]])</f>
        <v>1</v>
      </c>
      <c r="V3451">
        <f>YEAR(Healthcare_Data_v1__4[[#This Row],[Date of Admission]])</f>
        <v>2022</v>
      </c>
      <c r="W3451">
        <f>DAY(Healthcare_Data_v1__4[[#This Row],[Date of Admission]])</f>
        <v>15</v>
      </c>
    </row>
    <row r="3452" spans="1:23" x14ac:dyDescent="0.3">
      <c r="A3452" t="s">
        <v>3986</v>
      </c>
      <c r="B3452">
        <v>38</v>
      </c>
      <c r="C3452" t="s">
        <v>5</v>
      </c>
      <c r="D3452" t="s">
        <v>16</v>
      </c>
      <c r="E3452" t="s">
        <v>20</v>
      </c>
      <c r="F3452" t="s">
        <v>10</v>
      </c>
      <c r="G3452" s="1">
        <v>44512</v>
      </c>
      <c r="H3452" t="s">
        <v>6776</v>
      </c>
      <c r="I3452" t="s">
        <v>6777</v>
      </c>
      <c r="J3452">
        <v>27202.1283</v>
      </c>
      <c r="K3452" t="s">
        <v>63</v>
      </c>
      <c r="L3452">
        <v>4438</v>
      </c>
      <c r="M3452">
        <v>137</v>
      </c>
      <c r="N3452" t="s">
        <v>48</v>
      </c>
      <c r="O3452" s="1">
        <v>44527</v>
      </c>
      <c r="P3452" t="s">
        <v>56</v>
      </c>
      <c r="Q3452" t="s">
        <v>50</v>
      </c>
      <c r="R3452">
        <f>Healthcare_Data_v1__4[[#This Row],[Discharge Date]]-Healthcare_Data_v1__4[[#This Row],[Date of Admission]]</f>
        <v>15</v>
      </c>
      <c r="S3452" t="str" cm="1">
        <f t="array" ref="S3452">_xlfn.IFS( Healthcare_Data_v1__4[[#This Row],[Days of Stay]]&lt;10,"Low",Healthcare_Data_v1__4[[#This Row],[Days of Stay]]&lt;20,"Med",Healthcare_Data_v1__4[[#This Row],[Days of Stay]]&lt;=30,"High")</f>
        <v>Med</v>
      </c>
      <c r="T3452" t="str">
        <f>CONCATENATE(Healthcare_Data_v1__4[[#This Row],[Medical Condition]],Healthcare_Data_v1__4[[#This Row],[Duration]])</f>
        <v>HypertensionMed</v>
      </c>
      <c r="U3452">
        <f>MONTH(Healthcare_Data_v1__4[[#This Row],[Date of Admission]])</f>
        <v>11</v>
      </c>
      <c r="V3452">
        <f>YEAR(Healthcare_Data_v1__4[[#This Row],[Date of Admission]])</f>
        <v>2021</v>
      </c>
      <c r="W3452">
        <f>DAY(Healthcare_Data_v1__4[[#This Row],[Date of Admission]])</f>
        <v>12</v>
      </c>
    </row>
    <row r="3453" spans="1:23" x14ac:dyDescent="0.3">
      <c r="A3453" t="s">
        <v>21078</v>
      </c>
      <c r="B3453">
        <v>72</v>
      </c>
      <c r="C3453" t="s">
        <v>3</v>
      </c>
      <c r="D3453" t="s">
        <v>16</v>
      </c>
      <c r="E3453" t="s">
        <v>22</v>
      </c>
      <c r="F3453" t="s">
        <v>10</v>
      </c>
      <c r="G3453" s="1">
        <v>44806</v>
      </c>
      <c r="H3453" t="s">
        <v>6778</v>
      </c>
      <c r="I3453" t="s">
        <v>6779</v>
      </c>
      <c r="J3453">
        <v>27200.499759999999</v>
      </c>
      <c r="K3453" t="s">
        <v>63</v>
      </c>
      <c r="L3453">
        <v>26733</v>
      </c>
      <c r="M3453">
        <v>245</v>
      </c>
      <c r="N3453" t="s">
        <v>55</v>
      </c>
      <c r="O3453" s="1">
        <v>44821</v>
      </c>
      <c r="P3453" t="s">
        <v>56</v>
      </c>
      <c r="Q3453" t="s">
        <v>57</v>
      </c>
      <c r="R3453">
        <f>Healthcare_Data_v1__4[[#This Row],[Discharge Date]]-Healthcare_Data_v1__4[[#This Row],[Date of Admission]]</f>
        <v>15</v>
      </c>
      <c r="S3453" t="str" cm="1">
        <f t="array" ref="S3453">_xlfn.IFS( Healthcare_Data_v1__4[[#This Row],[Days of Stay]]&lt;10,"Low",Healthcare_Data_v1__4[[#This Row],[Days of Stay]]&lt;20,"Med",Healthcare_Data_v1__4[[#This Row],[Days of Stay]]&lt;=30,"High")</f>
        <v>Med</v>
      </c>
      <c r="T3453" t="str">
        <f>CONCATENATE(Healthcare_Data_v1__4[[#This Row],[Medical Condition]],Healthcare_Data_v1__4[[#This Row],[Duration]])</f>
        <v>HypertensionMed</v>
      </c>
      <c r="U3453">
        <f>MONTH(Healthcare_Data_v1__4[[#This Row],[Date of Admission]])</f>
        <v>9</v>
      </c>
      <c r="V3453">
        <f>YEAR(Healthcare_Data_v1__4[[#This Row],[Date of Admission]])</f>
        <v>2022</v>
      </c>
      <c r="W3453">
        <f>DAY(Healthcare_Data_v1__4[[#This Row],[Date of Admission]])</f>
        <v>2</v>
      </c>
    </row>
    <row r="3454" spans="1:23" x14ac:dyDescent="0.3">
      <c r="A3454" t="s">
        <v>755</v>
      </c>
      <c r="B3454">
        <v>37</v>
      </c>
      <c r="C3454" t="s">
        <v>5</v>
      </c>
      <c r="D3454" t="s">
        <v>15</v>
      </c>
      <c r="E3454" t="s">
        <v>21</v>
      </c>
      <c r="F3454" t="s">
        <v>4</v>
      </c>
      <c r="G3454" s="1">
        <v>44358</v>
      </c>
      <c r="H3454" t="s">
        <v>6780</v>
      </c>
      <c r="I3454" t="s">
        <v>6781</v>
      </c>
      <c r="J3454">
        <v>27195.891490000002</v>
      </c>
      <c r="K3454" t="s">
        <v>69</v>
      </c>
      <c r="L3454">
        <v>30819</v>
      </c>
      <c r="M3454">
        <v>349</v>
      </c>
      <c r="N3454" t="s">
        <v>48</v>
      </c>
      <c r="O3454" s="1">
        <v>44377</v>
      </c>
      <c r="P3454" t="s">
        <v>56</v>
      </c>
      <c r="Q3454" t="s">
        <v>57</v>
      </c>
      <c r="R3454">
        <f>Healthcare_Data_v1__4[[#This Row],[Discharge Date]]-Healthcare_Data_v1__4[[#This Row],[Date of Admission]]</f>
        <v>19</v>
      </c>
      <c r="S3454" t="str" cm="1">
        <f t="array" ref="S3454">_xlfn.IFS( Healthcare_Data_v1__4[[#This Row],[Days of Stay]]&lt;10,"Low",Healthcare_Data_v1__4[[#This Row],[Days of Stay]]&lt;20,"Med",Healthcare_Data_v1__4[[#This Row],[Days of Stay]]&lt;=30,"High")</f>
        <v>Med</v>
      </c>
      <c r="T3454" t="str">
        <f>CONCATENATE(Healthcare_Data_v1__4[[#This Row],[Medical Condition]],Healthcare_Data_v1__4[[#This Row],[Duration]])</f>
        <v>DiabetesMed</v>
      </c>
      <c r="U3454">
        <f>MONTH(Healthcare_Data_v1__4[[#This Row],[Date of Admission]])</f>
        <v>6</v>
      </c>
      <c r="V3454">
        <f>YEAR(Healthcare_Data_v1__4[[#This Row],[Date of Admission]])</f>
        <v>2021</v>
      </c>
      <c r="W3454">
        <f>DAY(Healthcare_Data_v1__4[[#This Row],[Date of Admission]])</f>
        <v>11</v>
      </c>
    </row>
    <row r="3455" spans="1:23" x14ac:dyDescent="0.3">
      <c r="A3455" t="s">
        <v>21079</v>
      </c>
      <c r="B3455">
        <v>55</v>
      </c>
      <c r="C3455" t="s">
        <v>3</v>
      </c>
      <c r="D3455" t="s">
        <v>15</v>
      </c>
      <c r="E3455" t="s">
        <v>22</v>
      </c>
      <c r="F3455" t="s">
        <v>9</v>
      </c>
      <c r="G3455" s="1">
        <v>44870</v>
      </c>
      <c r="H3455" t="s">
        <v>6782</v>
      </c>
      <c r="I3455" t="s">
        <v>6783</v>
      </c>
      <c r="J3455">
        <v>27188.156050000001</v>
      </c>
      <c r="K3455" t="s">
        <v>41</v>
      </c>
      <c r="L3455">
        <v>10325</v>
      </c>
      <c r="M3455">
        <v>343</v>
      </c>
      <c r="N3455" t="s">
        <v>42</v>
      </c>
      <c r="O3455" s="1">
        <v>44876</v>
      </c>
      <c r="P3455" t="s">
        <v>85</v>
      </c>
      <c r="Q3455" t="s">
        <v>50</v>
      </c>
      <c r="R3455">
        <f>Healthcare_Data_v1__4[[#This Row],[Discharge Date]]-Healthcare_Data_v1__4[[#This Row],[Date of Admission]]</f>
        <v>6</v>
      </c>
      <c r="S3455" t="str" cm="1">
        <f t="array" ref="S3455">_xlfn.IFS( Healthcare_Data_v1__4[[#This Row],[Days of Stay]]&lt;10,"Low",Healthcare_Data_v1__4[[#This Row],[Days of Stay]]&lt;20,"Med",Healthcare_Data_v1__4[[#This Row],[Days of Stay]]&lt;=30,"High")</f>
        <v>Low</v>
      </c>
      <c r="T3455" t="str">
        <f>CONCATENATE(Healthcare_Data_v1__4[[#This Row],[Medical Condition]],Healthcare_Data_v1__4[[#This Row],[Duration]])</f>
        <v>ArthritisLow</v>
      </c>
      <c r="U3455">
        <f>MONTH(Healthcare_Data_v1__4[[#This Row],[Date of Admission]])</f>
        <v>11</v>
      </c>
      <c r="V3455">
        <f>YEAR(Healthcare_Data_v1__4[[#This Row],[Date of Admission]])</f>
        <v>2022</v>
      </c>
      <c r="W3455">
        <f>DAY(Healthcare_Data_v1__4[[#This Row],[Date of Admission]])</f>
        <v>5</v>
      </c>
    </row>
    <row r="3456" spans="1:23" x14ac:dyDescent="0.3">
      <c r="A3456" t="s">
        <v>21080</v>
      </c>
      <c r="B3456">
        <v>34</v>
      </c>
      <c r="C3456" t="s">
        <v>5</v>
      </c>
      <c r="D3456" t="s">
        <v>16</v>
      </c>
      <c r="E3456" t="s">
        <v>19</v>
      </c>
      <c r="F3456" t="s">
        <v>11</v>
      </c>
      <c r="G3456" s="1">
        <v>44048</v>
      </c>
      <c r="H3456" t="s">
        <v>6784</v>
      </c>
      <c r="I3456" t="s">
        <v>6785</v>
      </c>
      <c r="J3456">
        <v>27180.91257</v>
      </c>
      <c r="K3456" t="s">
        <v>69</v>
      </c>
      <c r="L3456">
        <v>34393</v>
      </c>
      <c r="M3456">
        <v>457</v>
      </c>
      <c r="N3456" t="s">
        <v>42</v>
      </c>
      <c r="O3456" s="1">
        <v>44054</v>
      </c>
      <c r="P3456" t="s">
        <v>49</v>
      </c>
      <c r="Q3456" t="s">
        <v>57</v>
      </c>
      <c r="R3456">
        <f>Healthcare_Data_v1__4[[#This Row],[Discharge Date]]-Healthcare_Data_v1__4[[#This Row],[Date of Admission]]</f>
        <v>6</v>
      </c>
      <c r="S3456" t="str" cm="1">
        <f t="array" ref="S3456">_xlfn.IFS( Healthcare_Data_v1__4[[#This Row],[Days of Stay]]&lt;10,"Low",Healthcare_Data_v1__4[[#This Row],[Days of Stay]]&lt;20,"Med",Healthcare_Data_v1__4[[#This Row],[Days of Stay]]&lt;=30,"High")</f>
        <v>Low</v>
      </c>
      <c r="T3456" t="str">
        <f>CONCATENATE(Healthcare_Data_v1__4[[#This Row],[Medical Condition]],Healthcare_Data_v1__4[[#This Row],[Duration]])</f>
        <v>CancerLow</v>
      </c>
      <c r="U3456">
        <f>MONTH(Healthcare_Data_v1__4[[#This Row],[Date of Admission]])</f>
        <v>8</v>
      </c>
      <c r="V3456">
        <f>YEAR(Healthcare_Data_v1__4[[#This Row],[Date of Admission]])</f>
        <v>2020</v>
      </c>
      <c r="W3456">
        <f>DAY(Healthcare_Data_v1__4[[#This Row],[Date of Admission]])</f>
        <v>5</v>
      </c>
    </row>
    <row r="3457" spans="1:23" x14ac:dyDescent="0.3">
      <c r="A3457" t="s">
        <v>21081</v>
      </c>
      <c r="B3457">
        <v>34</v>
      </c>
      <c r="C3457" t="s">
        <v>5</v>
      </c>
      <c r="D3457" t="s">
        <v>15</v>
      </c>
      <c r="E3457" t="s">
        <v>20</v>
      </c>
      <c r="F3457" t="s">
        <v>6</v>
      </c>
      <c r="G3457" s="1">
        <v>43534</v>
      </c>
      <c r="H3457" t="s">
        <v>6786</v>
      </c>
      <c r="I3457" t="s">
        <v>6787</v>
      </c>
      <c r="J3457">
        <v>27176.43304</v>
      </c>
      <c r="K3457" t="s">
        <v>69</v>
      </c>
      <c r="L3457">
        <v>6112</v>
      </c>
      <c r="M3457">
        <v>187</v>
      </c>
      <c r="N3457" t="s">
        <v>48</v>
      </c>
      <c r="O3457" s="1">
        <v>43542</v>
      </c>
      <c r="P3457" t="s">
        <v>43</v>
      </c>
      <c r="Q3457" t="s">
        <v>44</v>
      </c>
      <c r="R3457">
        <f>Healthcare_Data_v1__4[[#This Row],[Discharge Date]]-Healthcare_Data_v1__4[[#This Row],[Date of Admission]]</f>
        <v>8</v>
      </c>
      <c r="S3457" t="str" cm="1">
        <f t="array" ref="S3457">_xlfn.IFS( Healthcare_Data_v1__4[[#This Row],[Days of Stay]]&lt;10,"Low",Healthcare_Data_v1__4[[#This Row],[Days of Stay]]&lt;20,"Med",Healthcare_Data_v1__4[[#This Row],[Days of Stay]]&lt;=30,"High")</f>
        <v>Low</v>
      </c>
      <c r="T3457" t="str">
        <f>CONCATENATE(Healthcare_Data_v1__4[[#This Row],[Medical Condition]],Healthcare_Data_v1__4[[#This Row],[Duration]])</f>
        <v>AsthmaLow</v>
      </c>
      <c r="U3457">
        <f>MONTH(Healthcare_Data_v1__4[[#This Row],[Date of Admission]])</f>
        <v>3</v>
      </c>
      <c r="V3457">
        <f>YEAR(Healthcare_Data_v1__4[[#This Row],[Date of Admission]])</f>
        <v>2019</v>
      </c>
      <c r="W3457">
        <f>DAY(Healthcare_Data_v1__4[[#This Row],[Date of Admission]])</f>
        <v>10</v>
      </c>
    </row>
    <row r="3458" spans="1:23" x14ac:dyDescent="0.3">
      <c r="A3458" t="s">
        <v>21082</v>
      </c>
      <c r="B3458">
        <v>54</v>
      </c>
      <c r="C3458" t="s">
        <v>8</v>
      </c>
      <c r="D3458" t="s">
        <v>16</v>
      </c>
      <c r="E3458" t="s">
        <v>21</v>
      </c>
      <c r="F3458" t="s">
        <v>4</v>
      </c>
      <c r="G3458" s="1">
        <v>44426</v>
      </c>
      <c r="H3458" t="s">
        <v>6788</v>
      </c>
      <c r="I3458" t="s">
        <v>6789</v>
      </c>
      <c r="J3458">
        <v>27169.414100000002</v>
      </c>
      <c r="K3458" t="s">
        <v>47</v>
      </c>
      <c r="L3458">
        <v>41216</v>
      </c>
      <c r="M3458">
        <v>195</v>
      </c>
      <c r="N3458" t="s">
        <v>48</v>
      </c>
      <c r="O3458" s="1">
        <v>44431</v>
      </c>
      <c r="P3458" t="s">
        <v>85</v>
      </c>
      <c r="Q3458" t="s">
        <v>57</v>
      </c>
      <c r="R3458">
        <f>Healthcare_Data_v1__4[[#This Row],[Discharge Date]]-Healthcare_Data_v1__4[[#This Row],[Date of Admission]]</f>
        <v>5</v>
      </c>
      <c r="S3458" t="str" cm="1">
        <f t="array" ref="S3458">_xlfn.IFS( Healthcare_Data_v1__4[[#This Row],[Days of Stay]]&lt;10,"Low",Healthcare_Data_v1__4[[#This Row],[Days of Stay]]&lt;20,"Med",Healthcare_Data_v1__4[[#This Row],[Days of Stay]]&lt;=30,"High")</f>
        <v>Low</v>
      </c>
      <c r="T3458" t="str">
        <f>CONCATENATE(Healthcare_Data_v1__4[[#This Row],[Medical Condition]],Healthcare_Data_v1__4[[#This Row],[Duration]])</f>
        <v>DiabetesLow</v>
      </c>
      <c r="U3458">
        <f>MONTH(Healthcare_Data_v1__4[[#This Row],[Date of Admission]])</f>
        <v>8</v>
      </c>
      <c r="V3458">
        <f>YEAR(Healthcare_Data_v1__4[[#This Row],[Date of Admission]])</f>
        <v>2021</v>
      </c>
      <c r="W3458">
        <f>DAY(Healthcare_Data_v1__4[[#This Row],[Date of Admission]])</f>
        <v>18</v>
      </c>
    </row>
    <row r="3459" spans="1:23" x14ac:dyDescent="0.3">
      <c r="A3459" t="s">
        <v>21083</v>
      </c>
      <c r="B3459">
        <v>46</v>
      </c>
      <c r="C3459" t="s">
        <v>8</v>
      </c>
      <c r="D3459" t="s">
        <v>16</v>
      </c>
      <c r="E3459" t="s">
        <v>22</v>
      </c>
      <c r="F3459" t="s">
        <v>7</v>
      </c>
      <c r="G3459" s="1">
        <v>44814</v>
      </c>
      <c r="H3459" t="s">
        <v>6790</v>
      </c>
      <c r="I3459" t="s">
        <v>6791</v>
      </c>
      <c r="J3459">
        <v>27146.32432</v>
      </c>
      <c r="K3459" t="s">
        <v>69</v>
      </c>
      <c r="L3459">
        <v>6118</v>
      </c>
      <c r="M3459">
        <v>176</v>
      </c>
      <c r="N3459" t="s">
        <v>42</v>
      </c>
      <c r="O3459" s="1">
        <v>44822</v>
      </c>
      <c r="P3459" t="s">
        <v>49</v>
      </c>
      <c r="Q3459" t="s">
        <v>44</v>
      </c>
      <c r="R3459">
        <f>Healthcare_Data_v1__4[[#This Row],[Discharge Date]]-Healthcare_Data_v1__4[[#This Row],[Date of Admission]]</f>
        <v>8</v>
      </c>
      <c r="S3459" t="str" cm="1">
        <f t="array" ref="S3459">_xlfn.IFS( Healthcare_Data_v1__4[[#This Row],[Days of Stay]]&lt;10,"Low",Healthcare_Data_v1__4[[#This Row],[Days of Stay]]&lt;20,"Med",Healthcare_Data_v1__4[[#This Row],[Days of Stay]]&lt;=30,"High")</f>
        <v>Low</v>
      </c>
      <c r="T3459" t="str">
        <f>CONCATENATE(Healthcare_Data_v1__4[[#This Row],[Medical Condition]],Healthcare_Data_v1__4[[#This Row],[Duration]])</f>
        <v>ObesityLow</v>
      </c>
      <c r="U3459">
        <f>MONTH(Healthcare_Data_v1__4[[#This Row],[Date of Admission]])</f>
        <v>9</v>
      </c>
      <c r="V3459">
        <f>YEAR(Healthcare_Data_v1__4[[#This Row],[Date of Admission]])</f>
        <v>2022</v>
      </c>
      <c r="W3459">
        <f>DAY(Healthcare_Data_v1__4[[#This Row],[Date of Admission]])</f>
        <v>10</v>
      </c>
    </row>
    <row r="3460" spans="1:23" x14ac:dyDescent="0.3">
      <c r="A3460" t="s">
        <v>21084</v>
      </c>
      <c r="B3460">
        <v>38</v>
      </c>
      <c r="C3460" t="s">
        <v>5</v>
      </c>
      <c r="D3460" t="s">
        <v>16</v>
      </c>
      <c r="E3460" t="s">
        <v>23</v>
      </c>
      <c r="F3460" t="s">
        <v>11</v>
      </c>
      <c r="G3460" s="1">
        <v>44985</v>
      </c>
      <c r="H3460" t="s">
        <v>6792</v>
      </c>
      <c r="I3460" t="s">
        <v>6793</v>
      </c>
      <c r="J3460">
        <v>27145.100600000002</v>
      </c>
      <c r="K3460" t="s">
        <v>66</v>
      </c>
      <c r="L3460">
        <v>72961</v>
      </c>
      <c r="M3460">
        <v>171</v>
      </c>
      <c r="N3460" t="s">
        <v>42</v>
      </c>
      <c r="O3460" s="1">
        <v>44991</v>
      </c>
      <c r="P3460" t="s">
        <v>56</v>
      </c>
      <c r="Q3460" t="s">
        <v>57</v>
      </c>
      <c r="R3460">
        <f>Healthcare_Data_v1__4[[#This Row],[Discharge Date]]-Healthcare_Data_v1__4[[#This Row],[Date of Admission]]</f>
        <v>6</v>
      </c>
      <c r="S3460" t="str" cm="1">
        <f t="array" ref="S3460">_xlfn.IFS( Healthcare_Data_v1__4[[#This Row],[Days of Stay]]&lt;10,"Low",Healthcare_Data_v1__4[[#This Row],[Days of Stay]]&lt;20,"Med",Healthcare_Data_v1__4[[#This Row],[Days of Stay]]&lt;=30,"High")</f>
        <v>Low</v>
      </c>
      <c r="T3460" t="str">
        <f>CONCATENATE(Healthcare_Data_v1__4[[#This Row],[Medical Condition]],Healthcare_Data_v1__4[[#This Row],[Duration]])</f>
        <v>CancerLow</v>
      </c>
      <c r="U3460">
        <f>MONTH(Healthcare_Data_v1__4[[#This Row],[Date of Admission]])</f>
        <v>2</v>
      </c>
      <c r="V3460">
        <f>YEAR(Healthcare_Data_v1__4[[#This Row],[Date of Admission]])</f>
        <v>2023</v>
      </c>
      <c r="W3460">
        <f>DAY(Healthcare_Data_v1__4[[#This Row],[Date of Admission]])</f>
        <v>28</v>
      </c>
    </row>
    <row r="3461" spans="1:23" x14ac:dyDescent="0.3">
      <c r="A3461" t="s">
        <v>21085</v>
      </c>
      <c r="B3461">
        <v>71</v>
      </c>
      <c r="C3461" t="s">
        <v>3</v>
      </c>
      <c r="D3461" t="s">
        <v>16</v>
      </c>
      <c r="E3461" t="s">
        <v>26</v>
      </c>
      <c r="F3461" t="s">
        <v>9</v>
      </c>
      <c r="G3461" s="1">
        <v>43911</v>
      </c>
      <c r="H3461" t="s">
        <v>6794</v>
      </c>
      <c r="I3461" t="s">
        <v>6795</v>
      </c>
      <c r="J3461">
        <v>27140.606329999999</v>
      </c>
      <c r="K3461" t="s">
        <v>69</v>
      </c>
      <c r="L3461">
        <v>35963</v>
      </c>
      <c r="M3461">
        <v>122</v>
      </c>
      <c r="N3461" t="s">
        <v>42</v>
      </c>
      <c r="O3461" s="1">
        <v>43932</v>
      </c>
      <c r="P3461" t="s">
        <v>85</v>
      </c>
      <c r="Q3461" t="s">
        <v>50</v>
      </c>
      <c r="R3461">
        <f>Healthcare_Data_v1__4[[#This Row],[Discharge Date]]-Healthcare_Data_v1__4[[#This Row],[Date of Admission]]</f>
        <v>21</v>
      </c>
      <c r="S3461" t="str" cm="1">
        <f t="array" ref="S3461">_xlfn.IFS( Healthcare_Data_v1__4[[#This Row],[Days of Stay]]&lt;10,"Low",Healthcare_Data_v1__4[[#This Row],[Days of Stay]]&lt;20,"Med",Healthcare_Data_v1__4[[#This Row],[Days of Stay]]&lt;=30,"High")</f>
        <v>High</v>
      </c>
      <c r="T3461" t="str">
        <f>CONCATENATE(Healthcare_Data_v1__4[[#This Row],[Medical Condition]],Healthcare_Data_v1__4[[#This Row],[Duration]])</f>
        <v>ArthritisHigh</v>
      </c>
      <c r="U3461">
        <f>MONTH(Healthcare_Data_v1__4[[#This Row],[Date of Admission]])</f>
        <v>3</v>
      </c>
      <c r="V3461">
        <f>YEAR(Healthcare_Data_v1__4[[#This Row],[Date of Admission]])</f>
        <v>2020</v>
      </c>
      <c r="W3461">
        <f>DAY(Healthcare_Data_v1__4[[#This Row],[Date of Admission]])</f>
        <v>21</v>
      </c>
    </row>
    <row r="3462" spans="1:23" x14ac:dyDescent="0.3">
      <c r="A3462" t="s">
        <v>21086</v>
      </c>
      <c r="B3462">
        <v>64</v>
      </c>
      <c r="C3462" t="s">
        <v>3</v>
      </c>
      <c r="D3462" t="s">
        <v>16</v>
      </c>
      <c r="E3462" t="s">
        <v>26</v>
      </c>
      <c r="F3462" t="s">
        <v>6</v>
      </c>
      <c r="G3462" s="1">
        <v>44521</v>
      </c>
      <c r="H3462" t="s">
        <v>6796</v>
      </c>
      <c r="I3462" t="s">
        <v>151</v>
      </c>
      <c r="J3462">
        <v>27136.643230000001</v>
      </c>
      <c r="K3462" t="s">
        <v>63</v>
      </c>
      <c r="L3462">
        <v>43200</v>
      </c>
      <c r="M3462">
        <v>330</v>
      </c>
      <c r="N3462" t="s">
        <v>42</v>
      </c>
      <c r="O3462" s="1">
        <v>44528</v>
      </c>
      <c r="P3462" t="s">
        <v>60</v>
      </c>
      <c r="Q3462" t="s">
        <v>50</v>
      </c>
      <c r="R3462">
        <f>Healthcare_Data_v1__4[[#This Row],[Discharge Date]]-Healthcare_Data_v1__4[[#This Row],[Date of Admission]]</f>
        <v>7</v>
      </c>
      <c r="S3462" t="str" cm="1">
        <f t="array" ref="S3462">_xlfn.IFS( Healthcare_Data_v1__4[[#This Row],[Days of Stay]]&lt;10,"Low",Healthcare_Data_v1__4[[#This Row],[Days of Stay]]&lt;20,"Med",Healthcare_Data_v1__4[[#This Row],[Days of Stay]]&lt;=30,"High")</f>
        <v>Low</v>
      </c>
      <c r="T3462" t="str">
        <f>CONCATENATE(Healthcare_Data_v1__4[[#This Row],[Medical Condition]],Healthcare_Data_v1__4[[#This Row],[Duration]])</f>
        <v>AsthmaLow</v>
      </c>
      <c r="U3462">
        <f>MONTH(Healthcare_Data_v1__4[[#This Row],[Date of Admission]])</f>
        <v>11</v>
      </c>
      <c r="V3462">
        <f>YEAR(Healthcare_Data_v1__4[[#This Row],[Date of Admission]])</f>
        <v>2021</v>
      </c>
      <c r="W3462">
        <f>DAY(Healthcare_Data_v1__4[[#This Row],[Date of Admission]])</f>
        <v>21</v>
      </c>
    </row>
    <row r="3463" spans="1:23" x14ac:dyDescent="0.3">
      <c r="A3463" t="s">
        <v>21087</v>
      </c>
      <c r="B3463">
        <v>82</v>
      </c>
      <c r="C3463" t="s">
        <v>3</v>
      </c>
      <c r="D3463" t="s">
        <v>15</v>
      </c>
      <c r="E3463" t="s">
        <v>24</v>
      </c>
      <c r="F3463" t="s">
        <v>6</v>
      </c>
      <c r="G3463" s="1">
        <v>43806</v>
      </c>
      <c r="H3463" t="s">
        <v>6797</v>
      </c>
      <c r="I3463" t="s">
        <v>6798</v>
      </c>
      <c r="J3463">
        <v>27135.685359999999</v>
      </c>
      <c r="K3463" t="s">
        <v>47</v>
      </c>
      <c r="L3463">
        <v>15492</v>
      </c>
      <c r="M3463">
        <v>157</v>
      </c>
      <c r="N3463" t="s">
        <v>42</v>
      </c>
      <c r="O3463" s="1">
        <v>43813</v>
      </c>
      <c r="P3463" t="s">
        <v>85</v>
      </c>
      <c r="Q3463" t="s">
        <v>57</v>
      </c>
      <c r="R3463">
        <f>Healthcare_Data_v1__4[[#This Row],[Discharge Date]]-Healthcare_Data_v1__4[[#This Row],[Date of Admission]]</f>
        <v>7</v>
      </c>
      <c r="S3463" t="str" cm="1">
        <f t="array" ref="S3463">_xlfn.IFS( Healthcare_Data_v1__4[[#This Row],[Days of Stay]]&lt;10,"Low",Healthcare_Data_v1__4[[#This Row],[Days of Stay]]&lt;20,"Med",Healthcare_Data_v1__4[[#This Row],[Days of Stay]]&lt;=30,"High")</f>
        <v>Low</v>
      </c>
      <c r="T3463" t="str">
        <f>CONCATENATE(Healthcare_Data_v1__4[[#This Row],[Medical Condition]],Healthcare_Data_v1__4[[#This Row],[Duration]])</f>
        <v>AsthmaLow</v>
      </c>
      <c r="U3463">
        <f>MONTH(Healthcare_Data_v1__4[[#This Row],[Date of Admission]])</f>
        <v>12</v>
      </c>
      <c r="V3463">
        <f>YEAR(Healthcare_Data_v1__4[[#This Row],[Date of Admission]])</f>
        <v>2019</v>
      </c>
      <c r="W3463">
        <f>DAY(Healthcare_Data_v1__4[[#This Row],[Date of Admission]])</f>
        <v>7</v>
      </c>
    </row>
    <row r="3464" spans="1:23" x14ac:dyDescent="0.3">
      <c r="A3464" t="s">
        <v>21088</v>
      </c>
      <c r="B3464">
        <v>79</v>
      </c>
      <c r="C3464" t="s">
        <v>3</v>
      </c>
      <c r="D3464" t="s">
        <v>15</v>
      </c>
      <c r="E3464" t="s">
        <v>19</v>
      </c>
      <c r="F3464" t="s">
        <v>10</v>
      </c>
      <c r="G3464" s="1">
        <v>43637</v>
      </c>
      <c r="H3464" t="s">
        <v>6799</v>
      </c>
      <c r="I3464" t="s">
        <v>6800</v>
      </c>
      <c r="J3464">
        <v>27135.30387</v>
      </c>
      <c r="K3464" t="s">
        <v>41</v>
      </c>
      <c r="L3464">
        <v>34035</v>
      </c>
      <c r="M3464">
        <v>143</v>
      </c>
      <c r="N3464" t="s">
        <v>55</v>
      </c>
      <c r="O3464" s="1">
        <v>43644</v>
      </c>
      <c r="P3464" t="s">
        <v>60</v>
      </c>
      <c r="Q3464" t="s">
        <v>50</v>
      </c>
      <c r="R3464">
        <f>Healthcare_Data_v1__4[[#This Row],[Discharge Date]]-Healthcare_Data_v1__4[[#This Row],[Date of Admission]]</f>
        <v>7</v>
      </c>
      <c r="S3464" t="str" cm="1">
        <f t="array" ref="S3464">_xlfn.IFS( Healthcare_Data_v1__4[[#This Row],[Days of Stay]]&lt;10,"Low",Healthcare_Data_v1__4[[#This Row],[Days of Stay]]&lt;20,"Med",Healthcare_Data_v1__4[[#This Row],[Days of Stay]]&lt;=30,"High")</f>
        <v>Low</v>
      </c>
      <c r="T3464" t="str">
        <f>CONCATENATE(Healthcare_Data_v1__4[[#This Row],[Medical Condition]],Healthcare_Data_v1__4[[#This Row],[Duration]])</f>
        <v>HypertensionLow</v>
      </c>
      <c r="U3464">
        <f>MONTH(Healthcare_Data_v1__4[[#This Row],[Date of Admission]])</f>
        <v>6</v>
      </c>
      <c r="V3464">
        <f>YEAR(Healthcare_Data_v1__4[[#This Row],[Date of Admission]])</f>
        <v>2019</v>
      </c>
      <c r="W3464">
        <f>DAY(Healthcare_Data_v1__4[[#This Row],[Date of Admission]])</f>
        <v>21</v>
      </c>
    </row>
    <row r="3465" spans="1:23" x14ac:dyDescent="0.3">
      <c r="A3465" t="s">
        <v>21089</v>
      </c>
      <c r="B3465">
        <v>80</v>
      </c>
      <c r="C3465" t="s">
        <v>3</v>
      </c>
      <c r="D3465" t="s">
        <v>16</v>
      </c>
      <c r="E3465" t="s">
        <v>20</v>
      </c>
      <c r="F3465" t="s">
        <v>10</v>
      </c>
      <c r="G3465" s="1">
        <v>44057</v>
      </c>
      <c r="H3465" t="s">
        <v>6801</v>
      </c>
      <c r="I3465" t="s">
        <v>1300</v>
      </c>
      <c r="J3465">
        <v>27131.478719999999</v>
      </c>
      <c r="K3465" t="s">
        <v>69</v>
      </c>
      <c r="L3465">
        <v>6288</v>
      </c>
      <c r="M3465">
        <v>158</v>
      </c>
      <c r="N3465" t="s">
        <v>48</v>
      </c>
      <c r="O3465" s="1">
        <v>44083</v>
      </c>
      <c r="P3465" t="s">
        <v>60</v>
      </c>
      <c r="Q3465" t="s">
        <v>50</v>
      </c>
      <c r="R3465">
        <f>Healthcare_Data_v1__4[[#This Row],[Discharge Date]]-Healthcare_Data_v1__4[[#This Row],[Date of Admission]]</f>
        <v>26</v>
      </c>
      <c r="S3465" t="str" cm="1">
        <f t="array" ref="S3465">_xlfn.IFS( Healthcare_Data_v1__4[[#This Row],[Days of Stay]]&lt;10,"Low",Healthcare_Data_v1__4[[#This Row],[Days of Stay]]&lt;20,"Med",Healthcare_Data_v1__4[[#This Row],[Days of Stay]]&lt;=30,"High")</f>
        <v>High</v>
      </c>
      <c r="T3465" t="str">
        <f>CONCATENATE(Healthcare_Data_v1__4[[#This Row],[Medical Condition]],Healthcare_Data_v1__4[[#This Row],[Duration]])</f>
        <v>HypertensionHigh</v>
      </c>
      <c r="U3465">
        <f>MONTH(Healthcare_Data_v1__4[[#This Row],[Date of Admission]])</f>
        <v>8</v>
      </c>
      <c r="V3465">
        <f>YEAR(Healthcare_Data_v1__4[[#This Row],[Date of Admission]])</f>
        <v>2020</v>
      </c>
      <c r="W3465">
        <f>DAY(Healthcare_Data_v1__4[[#This Row],[Date of Admission]])</f>
        <v>14</v>
      </c>
    </row>
    <row r="3466" spans="1:23" x14ac:dyDescent="0.3">
      <c r="A3466" t="s">
        <v>21090</v>
      </c>
      <c r="B3466">
        <v>67</v>
      </c>
      <c r="C3466" t="s">
        <v>3</v>
      </c>
      <c r="D3466" t="s">
        <v>16</v>
      </c>
      <c r="E3466" t="s">
        <v>22</v>
      </c>
      <c r="F3466" t="s">
        <v>6</v>
      </c>
      <c r="G3466" s="1">
        <v>43470</v>
      </c>
      <c r="H3466" t="s">
        <v>6802</v>
      </c>
      <c r="I3466" t="s">
        <v>6803</v>
      </c>
      <c r="J3466">
        <v>27120.71703</v>
      </c>
      <c r="K3466" t="s">
        <v>66</v>
      </c>
      <c r="L3466">
        <v>3881</v>
      </c>
      <c r="M3466">
        <v>249</v>
      </c>
      <c r="N3466" t="s">
        <v>42</v>
      </c>
      <c r="O3466" s="1">
        <v>43483</v>
      </c>
      <c r="P3466" t="s">
        <v>43</v>
      </c>
      <c r="Q3466" t="s">
        <v>50</v>
      </c>
      <c r="R3466">
        <f>Healthcare_Data_v1__4[[#This Row],[Discharge Date]]-Healthcare_Data_v1__4[[#This Row],[Date of Admission]]</f>
        <v>13</v>
      </c>
      <c r="S3466" t="str" cm="1">
        <f t="array" ref="S3466">_xlfn.IFS( Healthcare_Data_v1__4[[#This Row],[Days of Stay]]&lt;10,"Low",Healthcare_Data_v1__4[[#This Row],[Days of Stay]]&lt;20,"Med",Healthcare_Data_v1__4[[#This Row],[Days of Stay]]&lt;=30,"High")</f>
        <v>Med</v>
      </c>
      <c r="T3466" t="str">
        <f>CONCATENATE(Healthcare_Data_v1__4[[#This Row],[Medical Condition]],Healthcare_Data_v1__4[[#This Row],[Duration]])</f>
        <v>AsthmaMed</v>
      </c>
      <c r="U3466">
        <f>MONTH(Healthcare_Data_v1__4[[#This Row],[Date of Admission]])</f>
        <v>1</v>
      </c>
      <c r="V3466">
        <f>YEAR(Healthcare_Data_v1__4[[#This Row],[Date of Admission]])</f>
        <v>2019</v>
      </c>
      <c r="W3466">
        <f>DAY(Healthcare_Data_v1__4[[#This Row],[Date of Admission]])</f>
        <v>5</v>
      </c>
    </row>
    <row r="3467" spans="1:23" x14ac:dyDescent="0.3">
      <c r="A3467" t="s">
        <v>21091</v>
      </c>
      <c r="B3467">
        <v>72</v>
      </c>
      <c r="C3467" t="s">
        <v>3</v>
      </c>
      <c r="D3467" t="s">
        <v>16</v>
      </c>
      <c r="E3467" t="s">
        <v>24</v>
      </c>
      <c r="F3467" t="s">
        <v>9</v>
      </c>
      <c r="G3467" s="1">
        <v>44585</v>
      </c>
      <c r="H3467" t="s">
        <v>6804</v>
      </c>
      <c r="I3467" t="s">
        <v>6805</v>
      </c>
      <c r="J3467">
        <v>27120.400689999999</v>
      </c>
      <c r="K3467" t="s">
        <v>69</v>
      </c>
      <c r="L3467">
        <v>35565</v>
      </c>
      <c r="M3467">
        <v>406</v>
      </c>
      <c r="N3467" t="s">
        <v>42</v>
      </c>
      <c r="O3467" s="1">
        <v>44590</v>
      </c>
      <c r="P3467" t="s">
        <v>43</v>
      </c>
      <c r="Q3467" t="s">
        <v>57</v>
      </c>
      <c r="R3467">
        <f>Healthcare_Data_v1__4[[#This Row],[Discharge Date]]-Healthcare_Data_v1__4[[#This Row],[Date of Admission]]</f>
        <v>5</v>
      </c>
      <c r="S3467" t="str" cm="1">
        <f t="array" ref="S3467">_xlfn.IFS( Healthcare_Data_v1__4[[#This Row],[Days of Stay]]&lt;10,"Low",Healthcare_Data_v1__4[[#This Row],[Days of Stay]]&lt;20,"Med",Healthcare_Data_v1__4[[#This Row],[Days of Stay]]&lt;=30,"High")</f>
        <v>Low</v>
      </c>
      <c r="T3467" t="str">
        <f>CONCATENATE(Healthcare_Data_v1__4[[#This Row],[Medical Condition]],Healthcare_Data_v1__4[[#This Row],[Duration]])</f>
        <v>ArthritisLow</v>
      </c>
      <c r="U3467">
        <f>MONTH(Healthcare_Data_v1__4[[#This Row],[Date of Admission]])</f>
        <v>1</v>
      </c>
      <c r="V3467">
        <f>YEAR(Healthcare_Data_v1__4[[#This Row],[Date of Admission]])</f>
        <v>2022</v>
      </c>
      <c r="W3467">
        <f>DAY(Healthcare_Data_v1__4[[#This Row],[Date of Admission]])</f>
        <v>24</v>
      </c>
    </row>
    <row r="3468" spans="1:23" x14ac:dyDescent="0.3">
      <c r="A3468" t="s">
        <v>21092</v>
      </c>
      <c r="B3468">
        <v>68</v>
      </c>
      <c r="C3468" t="s">
        <v>3</v>
      </c>
      <c r="D3468" t="s">
        <v>15</v>
      </c>
      <c r="E3468" t="s">
        <v>25</v>
      </c>
      <c r="F3468" t="s">
        <v>7</v>
      </c>
      <c r="G3468" s="1">
        <v>44583</v>
      </c>
      <c r="H3468" t="s">
        <v>6806</v>
      </c>
      <c r="I3468" t="s">
        <v>6807</v>
      </c>
      <c r="J3468">
        <v>27114.369480000001</v>
      </c>
      <c r="K3468" t="s">
        <v>66</v>
      </c>
      <c r="L3468">
        <v>22769</v>
      </c>
      <c r="M3468">
        <v>268</v>
      </c>
      <c r="N3468" t="s">
        <v>48</v>
      </c>
      <c r="O3468" s="1">
        <v>44590</v>
      </c>
      <c r="P3468" t="s">
        <v>43</v>
      </c>
      <c r="Q3468" t="s">
        <v>44</v>
      </c>
      <c r="R3468">
        <f>Healthcare_Data_v1__4[[#This Row],[Discharge Date]]-Healthcare_Data_v1__4[[#This Row],[Date of Admission]]</f>
        <v>7</v>
      </c>
      <c r="S3468" t="str" cm="1">
        <f t="array" ref="S3468">_xlfn.IFS( Healthcare_Data_v1__4[[#This Row],[Days of Stay]]&lt;10,"Low",Healthcare_Data_v1__4[[#This Row],[Days of Stay]]&lt;20,"Med",Healthcare_Data_v1__4[[#This Row],[Days of Stay]]&lt;=30,"High")</f>
        <v>Low</v>
      </c>
      <c r="T3468" t="str">
        <f>CONCATENATE(Healthcare_Data_v1__4[[#This Row],[Medical Condition]],Healthcare_Data_v1__4[[#This Row],[Duration]])</f>
        <v>ObesityLow</v>
      </c>
      <c r="U3468">
        <f>MONTH(Healthcare_Data_v1__4[[#This Row],[Date of Admission]])</f>
        <v>1</v>
      </c>
      <c r="V3468">
        <f>YEAR(Healthcare_Data_v1__4[[#This Row],[Date of Admission]])</f>
        <v>2022</v>
      </c>
      <c r="W3468">
        <f>DAY(Healthcare_Data_v1__4[[#This Row],[Date of Admission]])</f>
        <v>22</v>
      </c>
    </row>
    <row r="3469" spans="1:23" x14ac:dyDescent="0.3">
      <c r="A3469" t="s">
        <v>21093</v>
      </c>
      <c r="B3469">
        <v>51</v>
      </c>
      <c r="C3469" t="s">
        <v>8</v>
      </c>
      <c r="D3469" t="s">
        <v>16</v>
      </c>
      <c r="E3469" t="s">
        <v>19</v>
      </c>
      <c r="F3469" t="s">
        <v>10</v>
      </c>
      <c r="G3469" s="1">
        <v>43823</v>
      </c>
      <c r="H3469" t="s">
        <v>6808</v>
      </c>
      <c r="I3469" t="s">
        <v>6809</v>
      </c>
      <c r="J3469">
        <v>27111.497579999999</v>
      </c>
      <c r="K3469" t="s">
        <v>63</v>
      </c>
      <c r="L3469">
        <v>19632</v>
      </c>
      <c r="M3469">
        <v>380</v>
      </c>
      <c r="N3469" t="s">
        <v>48</v>
      </c>
      <c r="O3469" s="1">
        <v>43831</v>
      </c>
      <c r="P3469" t="s">
        <v>43</v>
      </c>
      <c r="Q3469" t="s">
        <v>50</v>
      </c>
      <c r="R3469">
        <f>Healthcare_Data_v1__4[[#This Row],[Discharge Date]]-Healthcare_Data_v1__4[[#This Row],[Date of Admission]]</f>
        <v>8</v>
      </c>
      <c r="S3469" t="str" cm="1">
        <f t="array" ref="S3469">_xlfn.IFS( Healthcare_Data_v1__4[[#This Row],[Days of Stay]]&lt;10,"Low",Healthcare_Data_v1__4[[#This Row],[Days of Stay]]&lt;20,"Med",Healthcare_Data_v1__4[[#This Row],[Days of Stay]]&lt;=30,"High")</f>
        <v>Low</v>
      </c>
      <c r="T3469" t="str">
        <f>CONCATENATE(Healthcare_Data_v1__4[[#This Row],[Medical Condition]],Healthcare_Data_v1__4[[#This Row],[Duration]])</f>
        <v>HypertensionLow</v>
      </c>
      <c r="U3469">
        <f>MONTH(Healthcare_Data_v1__4[[#This Row],[Date of Admission]])</f>
        <v>12</v>
      </c>
      <c r="V3469">
        <f>YEAR(Healthcare_Data_v1__4[[#This Row],[Date of Admission]])</f>
        <v>2019</v>
      </c>
      <c r="W3469">
        <f>DAY(Healthcare_Data_v1__4[[#This Row],[Date of Admission]])</f>
        <v>24</v>
      </c>
    </row>
    <row r="3470" spans="1:23" x14ac:dyDescent="0.3">
      <c r="A3470" t="s">
        <v>21094</v>
      </c>
      <c r="B3470">
        <v>21</v>
      </c>
      <c r="C3470" t="s">
        <v>12</v>
      </c>
      <c r="D3470" t="s">
        <v>15</v>
      </c>
      <c r="E3470" t="s">
        <v>22</v>
      </c>
      <c r="F3470" t="s">
        <v>10</v>
      </c>
      <c r="G3470" s="1">
        <v>44910</v>
      </c>
      <c r="H3470" t="s">
        <v>6810</v>
      </c>
      <c r="I3470" t="s">
        <v>6811</v>
      </c>
      <c r="J3470">
        <v>27110.389009999999</v>
      </c>
      <c r="K3470" t="s">
        <v>69</v>
      </c>
      <c r="L3470">
        <v>34276</v>
      </c>
      <c r="M3470">
        <v>424</v>
      </c>
      <c r="N3470" t="s">
        <v>48</v>
      </c>
      <c r="O3470" s="1">
        <v>44931</v>
      </c>
      <c r="P3470" t="s">
        <v>85</v>
      </c>
      <c r="Q3470" t="s">
        <v>57</v>
      </c>
      <c r="R3470">
        <f>Healthcare_Data_v1__4[[#This Row],[Discharge Date]]-Healthcare_Data_v1__4[[#This Row],[Date of Admission]]</f>
        <v>21</v>
      </c>
      <c r="S3470" t="str" cm="1">
        <f t="array" ref="S3470">_xlfn.IFS( Healthcare_Data_v1__4[[#This Row],[Days of Stay]]&lt;10,"Low",Healthcare_Data_v1__4[[#This Row],[Days of Stay]]&lt;20,"Med",Healthcare_Data_v1__4[[#This Row],[Days of Stay]]&lt;=30,"High")</f>
        <v>High</v>
      </c>
      <c r="T3470" t="str">
        <f>CONCATENATE(Healthcare_Data_v1__4[[#This Row],[Medical Condition]],Healthcare_Data_v1__4[[#This Row],[Duration]])</f>
        <v>HypertensionHigh</v>
      </c>
      <c r="U3470">
        <f>MONTH(Healthcare_Data_v1__4[[#This Row],[Date of Admission]])</f>
        <v>12</v>
      </c>
      <c r="V3470">
        <f>YEAR(Healthcare_Data_v1__4[[#This Row],[Date of Admission]])</f>
        <v>2022</v>
      </c>
      <c r="W3470">
        <f>DAY(Healthcare_Data_v1__4[[#This Row],[Date of Admission]])</f>
        <v>15</v>
      </c>
    </row>
    <row r="3471" spans="1:23" x14ac:dyDescent="0.3">
      <c r="A3471" t="s">
        <v>21095</v>
      </c>
      <c r="B3471">
        <v>77</v>
      </c>
      <c r="C3471" t="s">
        <v>3</v>
      </c>
      <c r="D3471" t="s">
        <v>15</v>
      </c>
      <c r="E3471" t="s">
        <v>23</v>
      </c>
      <c r="F3471" t="s">
        <v>9</v>
      </c>
      <c r="G3471" s="1">
        <v>45096</v>
      </c>
      <c r="H3471" t="s">
        <v>6812</v>
      </c>
      <c r="I3471" t="s">
        <v>137</v>
      </c>
      <c r="J3471">
        <v>27109.855629999998</v>
      </c>
      <c r="K3471" t="s">
        <v>69</v>
      </c>
      <c r="L3471">
        <v>13287</v>
      </c>
      <c r="M3471">
        <v>250</v>
      </c>
      <c r="N3471" t="s">
        <v>42</v>
      </c>
      <c r="O3471" s="1">
        <v>45110</v>
      </c>
      <c r="P3471" t="s">
        <v>60</v>
      </c>
      <c r="Q3471" t="s">
        <v>44</v>
      </c>
      <c r="R3471">
        <f>Healthcare_Data_v1__4[[#This Row],[Discharge Date]]-Healthcare_Data_v1__4[[#This Row],[Date of Admission]]</f>
        <v>14</v>
      </c>
      <c r="S3471" t="str" cm="1">
        <f t="array" ref="S3471">_xlfn.IFS( Healthcare_Data_v1__4[[#This Row],[Days of Stay]]&lt;10,"Low",Healthcare_Data_v1__4[[#This Row],[Days of Stay]]&lt;20,"Med",Healthcare_Data_v1__4[[#This Row],[Days of Stay]]&lt;=30,"High")</f>
        <v>Med</v>
      </c>
      <c r="T3471" t="str">
        <f>CONCATENATE(Healthcare_Data_v1__4[[#This Row],[Medical Condition]],Healthcare_Data_v1__4[[#This Row],[Duration]])</f>
        <v>ArthritisMed</v>
      </c>
      <c r="U3471">
        <f>MONTH(Healthcare_Data_v1__4[[#This Row],[Date of Admission]])</f>
        <v>6</v>
      </c>
      <c r="V3471">
        <f>YEAR(Healthcare_Data_v1__4[[#This Row],[Date of Admission]])</f>
        <v>2023</v>
      </c>
      <c r="W3471">
        <f>DAY(Healthcare_Data_v1__4[[#This Row],[Date of Admission]])</f>
        <v>19</v>
      </c>
    </row>
    <row r="3472" spans="1:23" x14ac:dyDescent="0.3">
      <c r="A3472" t="s">
        <v>21096</v>
      </c>
      <c r="B3472">
        <v>61</v>
      </c>
      <c r="C3472" t="s">
        <v>3</v>
      </c>
      <c r="D3472" t="s">
        <v>15</v>
      </c>
      <c r="E3472" t="s">
        <v>20</v>
      </c>
      <c r="F3472" t="s">
        <v>10</v>
      </c>
      <c r="G3472" s="1">
        <v>43778</v>
      </c>
      <c r="H3472" t="s">
        <v>6813</v>
      </c>
      <c r="I3472" t="s">
        <v>6814</v>
      </c>
      <c r="J3472">
        <v>27103.406790000001</v>
      </c>
      <c r="K3472" t="s">
        <v>41</v>
      </c>
      <c r="L3472">
        <v>2426</v>
      </c>
      <c r="M3472">
        <v>208</v>
      </c>
      <c r="N3472" t="s">
        <v>48</v>
      </c>
      <c r="O3472" s="1">
        <v>43792</v>
      </c>
      <c r="P3472" t="s">
        <v>49</v>
      </c>
      <c r="Q3472" t="s">
        <v>50</v>
      </c>
      <c r="R3472">
        <f>Healthcare_Data_v1__4[[#This Row],[Discharge Date]]-Healthcare_Data_v1__4[[#This Row],[Date of Admission]]</f>
        <v>14</v>
      </c>
      <c r="S3472" t="str" cm="1">
        <f t="array" ref="S3472">_xlfn.IFS( Healthcare_Data_v1__4[[#This Row],[Days of Stay]]&lt;10,"Low",Healthcare_Data_v1__4[[#This Row],[Days of Stay]]&lt;20,"Med",Healthcare_Data_v1__4[[#This Row],[Days of Stay]]&lt;=30,"High")</f>
        <v>Med</v>
      </c>
      <c r="T3472" t="str">
        <f>CONCATENATE(Healthcare_Data_v1__4[[#This Row],[Medical Condition]],Healthcare_Data_v1__4[[#This Row],[Duration]])</f>
        <v>HypertensionMed</v>
      </c>
      <c r="U3472">
        <f>MONTH(Healthcare_Data_v1__4[[#This Row],[Date of Admission]])</f>
        <v>11</v>
      </c>
      <c r="V3472">
        <f>YEAR(Healthcare_Data_v1__4[[#This Row],[Date of Admission]])</f>
        <v>2019</v>
      </c>
      <c r="W3472">
        <f>DAY(Healthcare_Data_v1__4[[#This Row],[Date of Admission]])</f>
        <v>9</v>
      </c>
    </row>
    <row r="3473" spans="1:23" x14ac:dyDescent="0.3">
      <c r="A3473" t="s">
        <v>2179</v>
      </c>
      <c r="B3473">
        <v>18</v>
      </c>
      <c r="C3473" t="s">
        <v>12</v>
      </c>
      <c r="D3473" t="s">
        <v>16</v>
      </c>
      <c r="E3473" t="s">
        <v>20</v>
      </c>
      <c r="F3473" t="s">
        <v>6</v>
      </c>
      <c r="G3473" s="1">
        <v>45111</v>
      </c>
      <c r="H3473" t="s">
        <v>1239</v>
      </c>
      <c r="I3473" t="s">
        <v>6815</v>
      </c>
      <c r="J3473">
        <v>27098.722689999999</v>
      </c>
      <c r="K3473" t="s">
        <v>47</v>
      </c>
      <c r="L3473">
        <v>35876</v>
      </c>
      <c r="M3473">
        <v>140</v>
      </c>
      <c r="N3473" t="s">
        <v>55</v>
      </c>
      <c r="O3473" s="1">
        <v>45138</v>
      </c>
      <c r="P3473" t="s">
        <v>49</v>
      </c>
      <c r="Q3473" t="s">
        <v>57</v>
      </c>
      <c r="R3473">
        <f>Healthcare_Data_v1__4[[#This Row],[Discharge Date]]-Healthcare_Data_v1__4[[#This Row],[Date of Admission]]</f>
        <v>27</v>
      </c>
      <c r="S3473" t="str" cm="1">
        <f t="array" ref="S3473">_xlfn.IFS( Healthcare_Data_v1__4[[#This Row],[Days of Stay]]&lt;10,"Low",Healthcare_Data_v1__4[[#This Row],[Days of Stay]]&lt;20,"Med",Healthcare_Data_v1__4[[#This Row],[Days of Stay]]&lt;=30,"High")</f>
        <v>High</v>
      </c>
      <c r="T3473" t="str">
        <f>CONCATENATE(Healthcare_Data_v1__4[[#This Row],[Medical Condition]],Healthcare_Data_v1__4[[#This Row],[Duration]])</f>
        <v>AsthmaHigh</v>
      </c>
      <c r="U3473">
        <f>MONTH(Healthcare_Data_v1__4[[#This Row],[Date of Admission]])</f>
        <v>7</v>
      </c>
      <c r="V3473">
        <f>YEAR(Healthcare_Data_v1__4[[#This Row],[Date of Admission]])</f>
        <v>2023</v>
      </c>
      <c r="W3473">
        <f>DAY(Healthcare_Data_v1__4[[#This Row],[Date of Admission]])</f>
        <v>4</v>
      </c>
    </row>
    <row r="3474" spans="1:23" x14ac:dyDescent="0.3">
      <c r="A3474" t="s">
        <v>21097</v>
      </c>
      <c r="B3474">
        <v>75</v>
      </c>
      <c r="C3474" t="s">
        <v>3</v>
      </c>
      <c r="D3474" t="s">
        <v>16</v>
      </c>
      <c r="E3474" t="s">
        <v>23</v>
      </c>
      <c r="F3474" t="s">
        <v>10</v>
      </c>
      <c r="G3474" s="1">
        <v>44327</v>
      </c>
      <c r="H3474" t="s">
        <v>6816</v>
      </c>
      <c r="I3474" t="s">
        <v>6817</v>
      </c>
      <c r="J3474">
        <v>27084.805649999998</v>
      </c>
      <c r="K3474" t="s">
        <v>47</v>
      </c>
      <c r="L3474">
        <v>3023</v>
      </c>
      <c r="M3474">
        <v>214</v>
      </c>
      <c r="N3474" t="s">
        <v>48</v>
      </c>
      <c r="O3474" s="1">
        <v>44333</v>
      </c>
      <c r="P3474" t="s">
        <v>49</v>
      </c>
      <c r="Q3474" t="s">
        <v>50</v>
      </c>
      <c r="R3474">
        <f>Healthcare_Data_v1__4[[#This Row],[Discharge Date]]-Healthcare_Data_v1__4[[#This Row],[Date of Admission]]</f>
        <v>6</v>
      </c>
      <c r="S3474" t="str" cm="1">
        <f t="array" ref="S3474">_xlfn.IFS( Healthcare_Data_v1__4[[#This Row],[Days of Stay]]&lt;10,"Low",Healthcare_Data_v1__4[[#This Row],[Days of Stay]]&lt;20,"Med",Healthcare_Data_v1__4[[#This Row],[Days of Stay]]&lt;=30,"High")</f>
        <v>Low</v>
      </c>
      <c r="T3474" t="str">
        <f>CONCATENATE(Healthcare_Data_v1__4[[#This Row],[Medical Condition]],Healthcare_Data_v1__4[[#This Row],[Duration]])</f>
        <v>HypertensionLow</v>
      </c>
      <c r="U3474">
        <f>MONTH(Healthcare_Data_v1__4[[#This Row],[Date of Admission]])</f>
        <v>5</v>
      </c>
      <c r="V3474">
        <f>YEAR(Healthcare_Data_v1__4[[#This Row],[Date of Admission]])</f>
        <v>2021</v>
      </c>
      <c r="W3474">
        <f>DAY(Healthcare_Data_v1__4[[#This Row],[Date of Admission]])</f>
        <v>11</v>
      </c>
    </row>
    <row r="3475" spans="1:23" x14ac:dyDescent="0.3">
      <c r="A3475" t="s">
        <v>21098</v>
      </c>
      <c r="B3475">
        <v>63</v>
      </c>
      <c r="C3475" t="s">
        <v>3</v>
      </c>
      <c r="D3475" t="s">
        <v>16</v>
      </c>
      <c r="E3475" t="s">
        <v>19</v>
      </c>
      <c r="F3475" t="s">
        <v>6</v>
      </c>
      <c r="G3475" s="1">
        <v>44753</v>
      </c>
      <c r="H3475" t="s">
        <v>6818</v>
      </c>
      <c r="I3475" t="s">
        <v>6819</v>
      </c>
      <c r="J3475">
        <v>27076.920610000001</v>
      </c>
      <c r="K3475" t="s">
        <v>47</v>
      </c>
      <c r="L3475">
        <v>16678</v>
      </c>
      <c r="M3475">
        <v>439</v>
      </c>
      <c r="N3475" t="s">
        <v>48</v>
      </c>
      <c r="O3475" s="1">
        <v>44773</v>
      </c>
      <c r="P3475" t="s">
        <v>56</v>
      </c>
      <c r="Q3475" t="s">
        <v>44</v>
      </c>
      <c r="R3475">
        <f>Healthcare_Data_v1__4[[#This Row],[Discharge Date]]-Healthcare_Data_v1__4[[#This Row],[Date of Admission]]</f>
        <v>20</v>
      </c>
      <c r="S3475" t="str" cm="1">
        <f t="array" ref="S3475">_xlfn.IFS( Healthcare_Data_v1__4[[#This Row],[Days of Stay]]&lt;10,"Low",Healthcare_Data_v1__4[[#This Row],[Days of Stay]]&lt;20,"Med",Healthcare_Data_v1__4[[#This Row],[Days of Stay]]&lt;=30,"High")</f>
        <v>High</v>
      </c>
      <c r="T3475" t="str">
        <f>CONCATENATE(Healthcare_Data_v1__4[[#This Row],[Medical Condition]],Healthcare_Data_v1__4[[#This Row],[Duration]])</f>
        <v>AsthmaHigh</v>
      </c>
      <c r="U3475">
        <f>MONTH(Healthcare_Data_v1__4[[#This Row],[Date of Admission]])</f>
        <v>7</v>
      </c>
      <c r="V3475">
        <f>YEAR(Healthcare_Data_v1__4[[#This Row],[Date of Admission]])</f>
        <v>2022</v>
      </c>
      <c r="W3475">
        <f>DAY(Healthcare_Data_v1__4[[#This Row],[Date of Admission]])</f>
        <v>11</v>
      </c>
    </row>
    <row r="3476" spans="1:23" x14ac:dyDescent="0.3">
      <c r="A3476" t="s">
        <v>21099</v>
      </c>
      <c r="B3476">
        <v>63</v>
      </c>
      <c r="C3476" t="s">
        <v>3</v>
      </c>
      <c r="D3476" t="s">
        <v>15</v>
      </c>
      <c r="E3476" t="s">
        <v>20</v>
      </c>
      <c r="F3476" t="s">
        <v>10</v>
      </c>
      <c r="G3476" s="1">
        <v>44913</v>
      </c>
      <c r="H3476" t="s">
        <v>6820</v>
      </c>
      <c r="I3476" t="s">
        <v>6821</v>
      </c>
      <c r="J3476">
        <v>27060.972959999999</v>
      </c>
      <c r="K3476" t="s">
        <v>41</v>
      </c>
      <c r="L3476">
        <v>23553</v>
      </c>
      <c r="M3476">
        <v>244</v>
      </c>
      <c r="N3476" t="s">
        <v>48</v>
      </c>
      <c r="O3476" s="1">
        <v>44922</v>
      </c>
      <c r="P3476" t="s">
        <v>43</v>
      </c>
      <c r="Q3476" t="s">
        <v>50</v>
      </c>
      <c r="R3476">
        <f>Healthcare_Data_v1__4[[#This Row],[Discharge Date]]-Healthcare_Data_v1__4[[#This Row],[Date of Admission]]</f>
        <v>9</v>
      </c>
      <c r="S3476" t="str" cm="1">
        <f t="array" ref="S3476">_xlfn.IFS( Healthcare_Data_v1__4[[#This Row],[Days of Stay]]&lt;10,"Low",Healthcare_Data_v1__4[[#This Row],[Days of Stay]]&lt;20,"Med",Healthcare_Data_v1__4[[#This Row],[Days of Stay]]&lt;=30,"High")</f>
        <v>Low</v>
      </c>
      <c r="T3476" t="str">
        <f>CONCATENATE(Healthcare_Data_v1__4[[#This Row],[Medical Condition]],Healthcare_Data_v1__4[[#This Row],[Duration]])</f>
        <v>HypertensionLow</v>
      </c>
      <c r="U3476">
        <f>MONTH(Healthcare_Data_v1__4[[#This Row],[Date of Admission]])</f>
        <v>12</v>
      </c>
      <c r="V3476">
        <f>YEAR(Healthcare_Data_v1__4[[#This Row],[Date of Admission]])</f>
        <v>2022</v>
      </c>
      <c r="W3476">
        <f>DAY(Healthcare_Data_v1__4[[#This Row],[Date of Admission]])</f>
        <v>18</v>
      </c>
    </row>
    <row r="3477" spans="1:23" x14ac:dyDescent="0.3">
      <c r="A3477" t="s">
        <v>21100</v>
      </c>
      <c r="B3477">
        <v>56</v>
      </c>
      <c r="C3477" t="s">
        <v>3</v>
      </c>
      <c r="D3477" t="s">
        <v>15</v>
      </c>
      <c r="E3477" t="s">
        <v>19</v>
      </c>
      <c r="F3477" t="s">
        <v>7</v>
      </c>
      <c r="G3477" s="1">
        <v>44893</v>
      </c>
      <c r="H3477" t="s">
        <v>6822</v>
      </c>
      <c r="I3477" t="s">
        <v>6823</v>
      </c>
      <c r="J3477">
        <v>27046.65136</v>
      </c>
      <c r="K3477" t="s">
        <v>66</v>
      </c>
      <c r="L3477">
        <v>3711</v>
      </c>
      <c r="M3477">
        <v>306</v>
      </c>
      <c r="N3477" t="s">
        <v>48</v>
      </c>
      <c r="O3477" s="1">
        <v>44901</v>
      </c>
      <c r="P3477" t="s">
        <v>49</v>
      </c>
      <c r="Q3477" t="s">
        <v>50</v>
      </c>
      <c r="R3477">
        <f>Healthcare_Data_v1__4[[#This Row],[Discharge Date]]-Healthcare_Data_v1__4[[#This Row],[Date of Admission]]</f>
        <v>8</v>
      </c>
      <c r="S3477" t="str" cm="1">
        <f t="array" ref="S3477">_xlfn.IFS( Healthcare_Data_v1__4[[#This Row],[Days of Stay]]&lt;10,"Low",Healthcare_Data_v1__4[[#This Row],[Days of Stay]]&lt;20,"Med",Healthcare_Data_v1__4[[#This Row],[Days of Stay]]&lt;=30,"High")</f>
        <v>Low</v>
      </c>
      <c r="T3477" t="str">
        <f>CONCATENATE(Healthcare_Data_v1__4[[#This Row],[Medical Condition]],Healthcare_Data_v1__4[[#This Row],[Duration]])</f>
        <v>ObesityLow</v>
      </c>
      <c r="U3477">
        <f>MONTH(Healthcare_Data_v1__4[[#This Row],[Date of Admission]])</f>
        <v>11</v>
      </c>
      <c r="V3477">
        <f>YEAR(Healthcare_Data_v1__4[[#This Row],[Date of Admission]])</f>
        <v>2022</v>
      </c>
      <c r="W3477">
        <f>DAY(Healthcare_Data_v1__4[[#This Row],[Date of Admission]])</f>
        <v>28</v>
      </c>
    </row>
    <row r="3478" spans="1:23" x14ac:dyDescent="0.3">
      <c r="A3478" t="s">
        <v>21101</v>
      </c>
      <c r="B3478">
        <v>69</v>
      </c>
      <c r="C3478" t="s">
        <v>3</v>
      </c>
      <c r="D3478" t="s">
        <v>15</v>
      </c>
      <c r="E3478" t="s">
        <v>24</v>
      </c>
      <c r="F3478" t="s">
        <v>7</v>
      </c>
      <c r="G3478" s="1">
        <v>44038</v>
      </c>
      <c r="H3478" t="s">
        <v>6824</v>
      </c>
      <c r="I3478" t="s">
        <v>6825</v>
      </c>
      <c r="J3478">
        <v>27029.79089</v>
      </c>
      <c r="K3478" t="s">
        <v>63</v>
      </c>
      <c r="L3478">
        <v>22942</v>
      </c>
      <c r="M3478">
        <v>451</v>
      </c>
      <c r="N3478" t="s">
        <v>42</v>
      </c>
      <c r="O3478" s="1">
        <v>44040</v>
      </c>
      <c r="P3478" t="s">
        <v>56</v>
      </c>
      <c r="Q3478" t="s">
        <v>50</v>
      </c>
      <c r="R3478">
        <f>Healthcare_Data_v1__4[[#This Row],[Discharge Date]]-Healthcare_Data_v1__4[[#This Row],[Date of Admission]]</f>
        <v>2</v>
      </c>
      <c r="S3478" t="str" cm="1">
        <f t="array" ref="S3478">_xlfn.IFS( Healthcare_Data_v1__4[[#This Row],[Days of Stay]]&lt;10,"Low",Healthcare_Data_v1__4[[#This Row],[Days of Stay]]&lt;20,"Med",Healthcare_Data_v1__4[[#This Row],[Days of Stay]]&lt;=30,"High")</f>
        <v>Low</v>
      </c>
      <c r="T3478" t="str">
        <f>CONCATENATE(Healthcare_Data_v1__4[[#This Row],[Medical Condition]],Healthcare_Data_v1__4[[#This Row],[Duration]])</f>
        <v>ObesityLow</v>
      </c>
      <c r="U3478">
        <f>MONTH(Healthcare_Data_v1__4[[#This Row],[Date of Admission]])</f>
        <v>7</v>
      </c>
      <c r="V3478">
        <f>YEAR(Healthcare_Data_v1__4[[#This Row],[Date of Admission]])</f>
        <v>2020</v>
      </c>
      <c r="W3478">
        <f>DAY(Healthcare_Data_v1__4[[#This Row],[Date of Admission]])</f>
        <v>26</v>
      </c>
    </row>
    <row r="3479" spans="1:23" x14ac:dyDescent="0.3">
      <c r="A3479" t="s">
        <v>6826</v>
      </c>
      <c r="B3479">
        <v>24</v>
      </c>
      <c r="C3479" t="s">
        <v>12</v>
      </c>
      <c r="D3479" t="s">
        <v>16</v>
      </c>
      <c r="E3479" t="s">
        <v>23</v>
      </c>
      <c r="F3479" t="s">
        <v>9</v>
      </c>
      <c r="G3479" s="1">
        <v>45082</v>
      </c>
      <c r="H3479" t="s">
        <v>6827</v>
      </c>
      <c r="I3479" t="s">
        <v>6828</v>
      </c>
      <c r="J3479">
        <v>27023.607479999999</v>
      </c>
      <c r="K3479" t="s">
        <v>63</v>
      </c>
      <c r="L3479">
        <v>37895</v>
      </c>
      <c r="M3479">
        <v>437</v>
      </c>
      <c r="N3479" t="s">
        <v>55</v>
      </c>
      <c r="O3479" s="1">
        <v>45097</v>
      </c>
      <c r="P3479" t="s">
        <v>49</v>
      </c>
      <c r="Q3479" t="s">
        <v>57</v>
      </c>
      <c r="R3479">
        <f>Healthcare_Data_v1__4[[#This Row],[Discharge Date]]-Healthcare_Data_v1__4[[#This Row],[Date of Admission]]</f>
        <v>15</v>
      </c>
      <c r="S3479" t="str" cm="1">
        <f t="array" ref="S3479">_xlfn.IFS( Healthcare_Data_v1__4[[#This Row],[Days of Stay]]&lt;10,"Low",Healthcare_Data_v1__4[[#This Row],[Days of Stay]]&lt;20,"Med",Healthcare_Data_v1__4[[#This Row],[Days of Stay]]&lt;=30,"High")</f>
        <v>Med</v>
      </c>
      <c r="T3479" t="str">
        <f>CONCATENATE(Healthcare_Data_v1__4[[#This Row],[Medical Condition]],Healthcare_Data_v1__4[[#This Row],[Duration]])</f>
        <v>ArthritisMed</v>
      </c>
      <c r="U3479">
        <f>MONTH(Healthcare_Data_v1__4[[#This Row],[Date of Admission]])</f>
        <v>6</v>
      </c>
      <c r="V3479">
        <f>YEAR(Healthcare_Data_v1__4[[#This Row],[Date of Admission]])</f>
        <v>2023</v>
      </c>
      <c r="W3479">
        <f>DAY(Healthcare_Data_v1__4[[#This Row],[Date of Admission]])</f>
        <v>5</v>
      </c>
    </row>
    <row r="3480" spans="1:23" x14ac:dyDescent="0.3">
      <c r="A3480" t="s">
        <v>21102</v>
      </c>
      <c r="B3480">
        <v>44</v>
      </c>
      <c r="C3480" t="s">
        <v>8</v>
      </c>
      <c r="D3480" t="s">
        <v>16</v>
      </c>
      <c r="E3480" t="s">
        <v>24</v>
      </c>
      <c r="F3480" t="s">
        <v>9</v>
      </c>
      <c r="G3480" s="1">
        <v>43805</v>
      </c>
      <c r="H3480" t="s">
        <v>6829</v>
      </c>
      <c r="I3480" t="s">
        <v>6830</v>
      </c>
      <c r="J3480">
        <v>27020.357080000002</v>
      </c>
      <c r="K3480" t="s">
        <v>47</v>
      </c>
      <c r="L3480">
        <v>29924</v>
      </c>
      <c r="M3480">
        <v>304</v>
      </c>
      <c r="N3480" t="s">
        <v>42</v>
      </c>
      <c r="O3480" s="1">
        <v>43817</v>
      </c>
      <c r="P3480" t="s">
        <v>85</v>
      </c>
      <c r="Q3480" t="s">
        <v>57</v>
      </c>
      <c r="R3480">
        <f>Healthcare_Data_v1__4[[#This Row],[Discharge Date]]-Healthcare_Data_v1__4[[#This Row],[Date of Admission]]</f>
        <v>12</v>
      </c>
      <c r="S3480" t="str" cm="1">
        <f t="array" ref="S3480">_xlfn.IFS( Healthcare_Data_v1__4[[#This Row],[Days of Stay]]&lt;10,"Low",Healthcare_Data_v1__4[[#This Row],[Days of Stay]]&lt;20,"Med",Healthcare_Data_v1__4[[#This Row],[Days of Stay]]&lt;=30,"High")</f>
        <v>Med</v>
      </c>
      <c r="T3480" t="str">
        <f>CONCATENATE(Healthcare_Data_v1__4[[#This Row],[Medical Condition]],Healthcare_Data_v1__4[[#This Row],[Duration]])</f>
        <v>ArthritisMed</v>
      </c>
      <c r="U3480">
        <f>MONTH(Healthcare_Data_v1__4[[#This Row],[Date of Admission]])</f>
        <v>12</v>
      </c>
      <c r="V3480">
        <f>YEAR(Healthcare_Data_v1__4[[#This Row],[Date of Admission]])</f>
        <v>2019</v>
      </c>
      <c r="W3480">
        <f>DAY(Healthcare_Data_v1__4[[#This Row],[Date of Admission]])</f>
        <v>6</v>
      </c>
    </row>
    <row r="3481" spans="1:23" x14ac:dyDescent="0.3">
      <c r="A3481" t="s">
        <v>297</v>
      </c>
      <c r="B3481">
        <v>29</v>
      </c>
      <c r="C3481" t="s">
        <v>5</v>
      </c>
      <c r="D3481" t="s">
        <v>15</v>
      </c>
      <c r="E3481" t="s">
        <v>22</v>
      </c>
      <c r="F3481" t="s">
        <v>6</v>
      </c>
      <c r="G3481" s="1">
        <v>44486</v>
      </c>
      <c r="H3481" t="s">
        <v>6831</v>
      </c>
      <c r="I3481" t="s">
        <v>6832</v>
      </c>
      <c r="J3481">
        <v>27018.641810000001</v>
      </c>
      <c r="K3481" t="s">
        <v>47</v>
      </c>
      <c r="L3481">
        <v>14815</v>
      </c>
      <c r="M3481">
        <v>184</v>
      </c>
      <c r="N3481" t="s">
        <v>48</v>
      </c>
      <c r="O3481" s="1">
        <v>44505</v>
      </c>
      <c r="P3481" t="s">
        <v>43</v>
      </c>
      <c r="Q3481" t="s">
        <v>57</v>
      </c>
      <c r="R3481">
        <f>Healthcare_Data_v1__4[[#This Row],[Discharge Date]]-Healthcare_Data_v1__4[[#This Row],[Date of Admission]]</f>
        <v>19</v>
      </c>
      <c r="S3481" t="str" cm="1">
        <f t="array" ref="S3481">_xlfn.IFS( Healthcare_Data_v1__4[[#This Row],[Days of Stay]]&lt;10,"Low",Healthcare_Data_v1__4[[#This Row],[Days of Stay]]&lt;20,"Med",Healthcare_Data_v1__4[[#This Row],[Days of Stay]]&lt;=30,"High")</f>
        <v>Med</v>
      </c>
      <c r="T3481" t="str">
        <f>CONCATENATE(Healthcare_Data_v1__4[[#This Row],[Medical Condition]],Healthcare_Data_v1__4[[#This Row],[Duration]])</f>
        <v>AsthmaMed</v>
      </c>
      <c r="U3481">
        <f>MONTH(Healthcare_Data_v1__4[[#This Row],[Date of Admission]])</f>
        <v>10</v>
      </c>
      <c r="V3481">
        <f>YEAR(Healthcare_Data_v1__4[[#This Row],[Date of Admission]])</f>
        <v>2021</v>
      </c>
      <c r="W3481">
        <f>DAY(Healthcare_Data_v1__4[[#This Row],[Date of Admission]])</f>
        <v>17</v>
      </c>
    </row>
    <row r="3482" spans="1:23" x14ac:dyDescent="0.3">
      <c r="A3482" t="s">
        <v>21103</v>
      </c>
      <c r="B3482">
        <v>82</v>
      </c>
      <c r="C3482" t="s">
        <v>3</v>
      </c>
      <c r="D3482" t="s">
        <v>16</v>
      </c>
      <c r="E3482" t="s">
        <v>24</v>
      </c>
      <c r="F3482" t="s">
        <v>6</v>
      </c>
      <c r="G3482" s="1">
        <v>45155</v>
      </c>
      <c r="H3482" t="s">
        <v>6833</v>
      </c>
      <c r="I3482" t="s">
        <v>6834</v>
      </c>
      <c r="J3482">
        <v>27008.895349999999</v>
      </c>
      <c r="K3482" t="s">
        <v>41</v>
      </c>
      <c r="L3482">
        <v>2585</v>
      </c>
      <c r="M3482">
        <v>320</v>
      </c>
      <c r="N3482" t="s">
        <v>55</v>
      </c>
      <c r="O3482" s="1">
        <v>45182</v>
      </c>
      <c r="P3482" t="s">
        <v>60</v>
      </c>
      <c r="Q3482" t="s">
        <v>57</v>
      </c>
      <c r="R3482">
        <f>Healthcare_Data_v1__4[[#This Row],[Discharge Date]]-Healthcare_Data_v1__4[[#This Row],[Date of Admission]]</f>
        <v>27</v>
      </c>
      <c r="S3482" t="str" cm="1">
        <f t="array" ref="S3482">_xlfn.IFS( Healthcare_Data_v1__4[[#This Row],[Days of Stay]]&lt;10,"Low",Healthcare_Data_v1__4[[#This Row],[Days of Stay]]&lt;20,"Med",Healthcare_Data_v1__4[[#This Row],[Days of Stay]]&lt;=30,"High")</f>
        <v>High</v>
      </c>
      <c r="T3482" t="str">
        <f>CONCATENATE(Healthcare_Data_v1__4[[#This Row],[Medical Condition]],Healthcare_Data_v1__4[[#This Row],[Duration]])</f>
        <v>AsthmaHigh</v>
      </c>
      <c r="U3482">
        <f>MONTH(Healthcare_Data_v1__4[[#This Row],[Date of Admission]])</f>
        <v>8</v>
      </c>
      <c r="V3482">
        <f>YEAR(Healthcare_Data_v1__4[[#This Row],[Date of Admission]])</f>
        <v>2023</v>
      </c>
      <c r="W3482">
        <f>DAY(Healthcare_Data_v1__4[[#This Row],[Date of Admission]])</f>
        <v>17</v>
      </c>
    </row>
    <row r="3483" spans="1:23" x14ac:dyDescent="0.3">
      <c r="A3483" t="s">
        <v>21104</v>
      </c>
      <c r="B3483">
        <v>21</v>
      </c>
      <c r="C3483" t="s">
        <v>12</v>
      </c>
      <c r="D3483" t="s">
        <v>15</v>
      </c>
      <c r="E3483" t="s">
        <v>22</v>
      </c>
      <c r="F3483" t="s">
        <v>6</v>
      </c>
      <c r="G3483" s="1">
        <v>43926</v>
      </c>
      <c r="H3483" t="s">
        <v>3817</v>
      </c>
      <c r="I3483" t="s">
        <v>6835</v>
      </c>
      <c r="J3483">
        <v>27006.04434</v>
      </c>
      <c r="K3483" t="s">
        <v>47</v>
      </c>
      <c r="L3483">
        <v>3317</v>
      </c>
      <c r="M3483">
        <v>137</v>
      </c>
      <c r="N3483" t="s">
        <v>55</v>
      </c>
      <c r="O3483" s="1">
        <v>43955</v>
      </c>
      <c r="P3483" t="s">
        <v>60</v>
      </c>
      <c r="Q3483" t="s">
        <v>57</v>
      </c>
      <c r="R3483">
        <f>Healthcare_Data_v1__4[[#This Row],[Discharge Date]]-Healthcare_Data_v1__4[[#This Row],[Date of Admission]]</f>
        <v>29</v>
      </c>
      <c r="S3483" t="str" cm="1">
        <f t="array" ref="S3483">_xlfn.IFS( Healthcare_Data_v1__4[[#This Row],[Days of Stay]]&lt;10,"Low",Healthcare_Data_v1__4[[#This Row],[Days of Stay]]&lt;20,"Med",Healthcare_Data_v1__4[[#This Row],[Days of Stay]]&lt;=30,"High")</f>
        <v>High</v>
      </c>
      <c r="T3483" t="str">
        <f>CONCATENATE(Healthcare_Data_v1__4[[#This Row],[Medical Condition]],Healthcare_Data_v1__4[[#This Row],[Duration]])</f>
        <v>AsthmaHigh</v>
      </c>
      <c r="U3483">
        <f>MONTH(Healthcare_Data_v1__4[[#This Row],[Date of Admission]])</f>
        <v>4</v>
      </c>
      <c r="V3483">
        <f>YEAR(Healthcare_Data_v1__4[[#This Row],[Date of Admission]])</f>
        <v>2020</v>
      </c>
      <c r="W3483">
        <f>DAY(Healthcare_Data_v1__4[[#This Row],[Date of Admission]])</f>
        <v>5</v>
      </c>
    </row>
    <row r="3484" spans="1:23" x14ac:dyDescent="0.3">
      <c r="A3484" t="s">
        <v>21105</v>
      </c>
      <c r="B3484">
        <v>77</v>
      </c>
      <c r="C3484" t="s">
        <v>3</v>
      </c>
      <c r="D3484" t="s">
        <v>15</v>
      </c>
      <c r="E3484" t="s">
        <v>24</v>
      </c>
      <c r="F3484" t="s">
        <v>10</v>
      </c>
      <c r="G3484" s="1">
        <v>44112</v>
      </c>
      <c r="H3484" t="s">
        <v>21106</v>
      </c>
      <c r="I3484" t="s">
        <v>6836</v>
      </c>
      <c r="J3484">
        <v>27000.96543</v>
      </c>
      <c r="K3484" t="s">
        <v>63</v>
      </c>
      <c r="L3484">
        <v>31645</v>
      </c>
      <c r="M3484">
        <v>125</v>
      </c>
      <c r="N3484" t="s">
        <v>55</v>
      </c>
      <c r="O3484" s="1">
        <v>44135</v>
      </c>
      <c r="P3484" t="s">
        <v>60</v>
      </c>
      <c r="Q3484" t="s">
        <v>57</v>
      </c>
      <c r="R3484">
        <f>Healthcare_Data_v1__4[[#This Row],[Discharge Date]]-Healthcare_Data_v1__4[[#This Row],[Date of Admission]]</f>
        <v>23</v>
      </c>
      <c r="S3484" t="str" cm="1">
        <f t="array" ref="S3484">_xlfn.IFS( Healthcare_Data_v1__4[[#This Row],[Days of Stay]]&lt;10,"Low",Healthcare_Data_v1__4[[#This Row],[Days of Stay]]&lt;20,"Med",Healthcare_Data_v1__4[[#This Row],[Days of Stay]]&lt;=30,"High")</f>
        <v>High</v>
      </c>
      <c r="T3484" t="str">
        <f>CONCATENATE(Healthcare_Data_v1__4[[#This Row],[Medical Condition]],Healthcare_Data_v1__4[[#This Row],[Duration]])</f>
        <v>HypertensionHigh</v>
      </c>
      <c r="U3484">
        <f>MONTH(Healthcare_Data_v1__4[[#This Row],[Date of Admission]])</f>
        <v>10</v>
      </c>
      <c r="V3484">
        <f>YEAR(Healthcare_Data_v1__4[[#This Row],[Date of Admission]])</f>
        <v>2020</v>
      </c>
      <c r="W3484">
        <f>DAY(Healthcare_Data_v1__4[[#This Row],[Date of Admission]])</f>
        <v>8</v>
      </c>
    </row>
    <row r="3485" spans="1:23" x14ac:dyDescent="0.3">
      <c r="A3485" t="s">
        <v>21107</v>
      </c>
      <c r="B3485">
        <v>18</v>
      </c>
      <c r="C3485" t="s">
        <v>12</v>
      </c>
      <c r="D3485" t="s">
        <v>15</v>
      </c>
      <c r="E3485" t="s">
        <v>23</v>
      </c>
      <c r="F3485" t="s">
        <v>9</v>
      </c>
      <c r="G3485" s="1">
        <v>43647</v>
      </c>
      <c r="H3485" t="s">
        <v>6837</v>
      </c>
      <c r="I3485" t="s">
        <v>6838</v>
      </c>
      <c r="J3485">
        <v>26985.34418</v>
      </c>
      <c r="K3485" t="s">
        <v>69</v>
      </c>
      <c r="L3485">
        <v>6918</v>
      </c>
      <c r="M3485">
        <v>440</v>
      </c>
      <c r="N3485" t="s">
        <v>55</v>
      </c>
      <c r="O3485" s="1">
        <v>43662</v>
      </c>
      <c r="P3485" t="s">
        <v>60</v>
      </c>
      <c r="Q3485" t="s">
        <v>57</v>
      </c>
      <c r="R3485">
        <f>Healthcare_Data_v1__4[[#This Row],[Discharge Date]]-Healthcare_Data_v1__4[[#This Row],[Date of Admission]]</f>
        <v>15</v>
      </c>
      <c r="S3485" t="str" cm="1">
        <f t="array" ref="S3485">_xlfn.IFS( Healthcare_Data_v1__4[[#This Row],[Days of Stay]]&lt;10,"Low",Healthcare_Data_v1__4[[#This Row],[Days of Stay]]&lt;20,"Med",Healthcare_Data_v1__4[[#This Row],[Days of Stay]]&lt;=30,"High")</f>
        <v>Med</v>
      </c>
      <c r="T3485" t="str">
        <f>CONCATENATE(Healthcare_Data_v1__4[[#This Row],[Medical Condition]],Healthcare_Data_v1__4[[#This Row],[Duration]])</f>
        <v>ArthritisMed</v>
      </c>
      <c r="U3485">
        <f>MONTH(Healthcare_Data_v1__4[[#This Row],[Date of Admission]])</f>
        <v>7</v>
      </c>
      <c r="V3485">
        <f>YEAR(Healthcare_Data_v1__4[[#This Row],[Date of Admission]])</f>
        <v>2019</v>
      </c>
      <c r="W3485">
        <f>DAY(Healthcare_Data_v1__4[[#This Row],[Date of Admission]])</f>
        <v>1</v>
      </c>
    </row>
    <row r="3486" spans="1:23" x14ac:dyDescent="0.3">
      <c r="A3486" t="s">
        <v>21108</v>
      </c>
      <c r="B3486">
        <v>81</v>
      </c>
      <c r="C3486" t="s">
        <v>3</v>
      </c>
      <c r="D3486" t="s">
        <v>15</v>
      </c>
      <c r="E3486" t="s">
        <v>26</v>
      </c>
      <c r="F3486" t="s">
        <v>7</v>
      </c>
      <c r="G3486" s="1">
        <v>44441</v>
      </c>
      <c r="H3486" t="s">
        <v>6839</v>
      </c>
      <c r="I3486" t="s">
        <v>6840</v>
      </c>
      <c r="J3486">
        <v>26979.949110000001</v>
      </c>
      <c r="K3486" t="s">
        <v>63</v>
      </c>
      <c r="L3486">
        <v>22077</v>
      </c>
      <c r="M3486">
        <v>144</v>
      </c>
      <c r="N3486" t="s">
        <v>55</v>
      </c>
      <c r="O3486" s="1">
        <v>44458</v>
      </c>
      <c r="P3486" t="s">
        <v>43</v>
      </c>
      <c r="Q3486" t="s">
        <v>44</v>
      </c>
      <c r="R3486">
        <f>Healthcare_Data_v1__4[[#This Row],[Discharge Date]]-Healthcare_Data_v1__4[[#This Row],[Date of Admission]]</f>
        <v>17</v>
      </c>
      <c r="S3486" t="str" cm="1">
        <f t="array" ref="S3486">_xlfn.IFS( Healthcare_Data_v1__4[[#This Row],[Days of Stay]]&lt;10,"Low",Healthcare_Data_v1__4[[#This Row],[Days of Stay]]&lt;20,"Med",Healthcare_Data_v1__4[[#This Row],[Days of Stay]]&lt;=30,"High")</f>
        <v>Med</v>
      </c>
      <c r="T3486" t="str">
        <f>CONCATENATE(Healthcare_Data_v1__4[[#This Row],[Medical Condition]],Healthcare_Data_v1__4[[#This Row],[Duration]])</f>
        <v>ObesityMed</v>
      </c>
      <c r="U3486">
        <f>MONTH(Healthcare_Data_v1__4[[#This Row],[Date of Admission]])</f>
        <v>9</v>
      </c>
      <c r="V3486">
        <f>YEAR(Healthcare_Data_v1__4[[#This Row],[Date of Admission]])</f>
        <v>2021</v>
      </c>
      <c r="W3486">
        <f>DAY(Healthcare_Data_v1__4[[#This Row],[Date of Admission]])</f>
        <v>2</v>
      </c>
    </row>
    <row r="3487" spans="1:23" x14ac:dyDescent="0.3">
      <c r="A3487" t="s">
        <v>21109</v>
      </c>
      <c r="B3487">
        <v>46</v>
      </c>
      <c r="C3487" t="s">
        <v>8</v>
      </c>
      <c r="D3487" t="s">
        <v>16</v>
      </c>
      <c r="E3487" t="s">
        <v>26</v>
      </c>
      <c r="F3487" t="s">
        <v>10</v>
      </c>
      <c r="G3487" s="1">
        <v>45202</v>
      </c>
      <c r="H3487" t="s">
        <v>6841</v>
      </c>
      <c r="I3487" t="s">
        <v>6842</v>
      </c>
      <c r="J3487">
        <v>26960.79795</v>
      </c>
      <c r="K3487" t="s">
        <v>66</v>
      </c>
      <c r="L3487">
        <v>15023</v>
      </c>
      <c r="M3487">
        <v>441</v>
      </c>
      <c r="N3487" t="s">
        <v>55</v>
      </c>
      <c r="O3487" s="1">
        <v>45221</v>
      </c>
      <c r="P3487" t="s">
        <v>60</v>
      </c>
      <c r="Q3487" t="s">
        <v>44</v>
      </c>
      <c r="R3487">
        <f>Healthcare_Data_v1__4[[#This Row],[Discharge Date]]-Healthcare_Data_v1__4[[#This Row],[Date of Admission]]</f>
        <v>19</v>
      </c>
      <c r="S3487" t="str" cm="1">
        <f t="array" ref="S3487">_xlfn.IFS( Healthcare_Data_v1__4[[#This Row],[Days of Stay]]&lt;10,"Low",Healthcare_Data_v1__4[[#This Row],[Days of Stay]]&lt;20,"Med",Healthcare_Data_v1__4[[#This Row],[Days of Stay]]&lt;=30,"High")</f>
        <v>Med</v>
      </c>
      <c r="T3487" t="str">
        <f>CONCATENATE(Healthcare_Data_v1__4[[#This Row],[Medical Condition]],Healthcare_Data_v1__4[[#This Row],[Duration]])</f>
        <v>HypertensionMed</v>
      </c>
      <c r="U3487">
        <f>MONTH(Healthcare_Data_v1__4[[#This Row],[Date of Admission]])</f>
        <v>10</v>
      </c>
      <c r="V3487">
        <f>YEAR(Healthcare_Data_v1__4[[#This Row],[Date of Admission]])</f>
        <v>2023</v>
      </c>
      <c r="W3487">
        <f>DAY(Healthcare_Data_v1__4[[#This Row],[Date of Admission]])</f>
        <v>3</v>
      </c>
    </row>
    <row r="3488" spans="1:23" x14ac:dyDescent="0.3">
      <c r="A3488" t="s">
        <v>21110</v>
      </c>
      <c r="B3488">
        <v>19</v>
      </c>
      <c r="C3488" t="s">
        <v>12</v>
      </c>
      <c r="D3488" t="s">
        <v>15</v>
      </c>
      <c r="E3488" t="s">
        <v>22</v>
      </c>
      <c r="F3488" t="s">
        <v>7</v>
      </c>
      <c r="G3488" s="1">
        <v>44008</v>
      </c>
      <c r="H3488" t="s">
        <v>6843</v>
      </c>
      <c r="I3488" t="s">
        <v>6844</v>
      </c>
      <c r="J3488">
        <v>26958.687419999998</v>
      </c>
      <c r="K3488" t="s">
        <v>66</v>
      </c>
      <c r="L3488">
        <v>16896</v>
      </c>
      <c r="M3488">
        <v>461</v>
      </c>
      <c r="N3488" t="s">
        <v>42</v>
      </c>
      <c r="O3488" s="1">
        <v>44022</v>
      </c>
      <c r="P3488" t="s">
        <v>43</v>
      </c>
      <c r="Q3488" t="s">
        <v>57</v>
      </c>
      <c r="R3488">
        <f>Healthcare_Data_v1__4[[#This Row],[Discharge Date]]-Healthcare_Data_v1__4[[#This Row],[Date of Admission]]</f>
        <v>14</v>
      </c>
      <c r="S3488" t="str" cm="1">
        <f t="array" ref="S3488">_xlfn.IFS( Healthcare_Data_v1__4[[#This Row],[Days of Stay]]&lt;10,"Low",Healthcare_Data_v1__4[[#This Row],[Days of Stay]]&lt;20,"Med",Healthcare_Data_v1__4[[#This Row],[Days of Stay]]&lt;=30,"High")</f>
        <v>Med</v>
      </c>
      <c r="T3488" t="str">
        <f>CONCATENATE(Healthcare_Data_v1__4[[#This Row],[Medical Condition]],Healthcare_Data_v1__4[[#This Row],[Duration]])</f>
        <v>ObesityMed</v>
      </c>
      <c r="U3488">
        <f>MONTH(Healthcare_Data_v1__4[[#This Row],[Date of Admission]])</f>
        <v>6</v>
      </c>
      <c r="V3488">
        <f>YEAR(Healthcare_Data_v1__4[[#This Row],[Date of Admission]])</f>
        <v>2020</v>
      </c>
      <c r="W3488">
        <f>DAY(Healthcare_Data_v1__4[[#This Row],[Date of Admission]])</f>
        <v>26</v>
      </c>
    </row>
    <row r="3489" spans="1:23" x14ac:dyDescent="0.3">
      <c r="A3489" t="s">
        <v>21111</v>
      </c>
      <c r="B3489">
        <v>69</v>
      </c>
      <c r="C3489" t="s">
        <v>3</v>
      </c>
      <c r="D3489" t="s">
        <v>16</v>
      </c>
      <c r="E3489" t="s">
        <v>19</v>
      </c>
      <c r="F3489" t="s">
        <v>6</v>
      </c>
      <c r="G3489" s="1">
        <v>44150</v>
      </c>
      <c r="H3489" t="s">
        <v>6845</v>
      </c>
      <c r="I3489" t="s">
        <v>6846</v>
      </c>
      <c r="J3489">
        <v>26956.877759999999</v>
      </c>
      <c r="K3489" t="s">
        <v>66</v>
      </c>
      <c r="L3489">
        <v>19932</v>
      </c>
      <c r="M3489">
        <v>455</v>
      </c>
      <c r="N3489" t="s">
        <v>55</v>
      </c>
      <c r="O3489" s="1">
        <v>44179</v>
      </c>
      <c r="P3489" t="s">
        <v>49</v>
      </c>
      <c r="Q3489" t="s">
        <v>50</v>
      </c>
      <c r="R3489">
        <f>Healthcare_Data_v1__4[[#This Row],[Discharge Date]]-Healthcare_Data_v1__4[[#This Row],[Date of Admission]]</f>
        <v>29</v>
      </c>
      <c r="S3489" t="str" cm="1">
        <f t="array" ref="S3489">_xlfn.IFS( Healthcare_Data_v1__4[[#This Row],[Days of Stay]]&lt;10,"Low",Healthcare_Data_v1__4[[#This Row],[Days of Stay]]&lt;20,"Med",Healthcare_Data_v1__4[[#This Row],[Days of Stay]]&lt;=30,"High")</f>
        <v>High</v>
      </c>
      <c r="T3489" t="str">
        <f>CONCATENATE(Healthcare_Data_v1__4[[#This Row],[Medical Condition]],Healthcare_Data_v1__4[[#This Row],[Duration]])</f>
        <v>AsthmaHigh</v>
      </c>
      <c r="U3489">
        <f>MONTH(Healthcare_Data_v1__4[[#This Row],[Date of Admission]])</f>
        <v>11</v>
      </c>
      <c r="V3489">
        <f>YEAR(Healthcare_Data_v1__4[[#This Row],[Date of Admission]])</f>
        <v>2020</v>
      </c>
      <c r="W3489">
        <f>DAY(Healthcare_Data_v1__4[[#This Row],[Date of Admission]])</f>
        <v>15</v>
      </c>
    </row>
    <row r="3490" spans="1:23" x14ac:dyDescent="0.3">
      <c r="A3490" t="s">
        <v>21112</v>
      </c>
      <c r="B3490">
        <v>21</v>
      </c>
      <c r="C3490" t="s">
        <v>12</v>
      </c>
      <c r="D3490" t="s">
        <v>15</v>
      </c>
      <c r="E3490" t="s">
        <v>19</v>
      </c>
      <c r="F3490" t="s">
        <v>6</v>
      </c>
      <c r="G3490" s="1">
        <v>44053</v>
      </c>
      <c r="H3490" t="s">
        <v>6847</v>
      </c>
      <c r="I3490" t="s">
        <v>6848</v>
      </c>
      <c r="J3490">
        <v>26953.705379999999</v>
      </c>
      <c r="K3490" t="s">
        <v>63</v>
      </c>
      <c r="L3490">
        <v>41627</v>
      </c>
      <c r="M3490">
        <v>308</v>
      </c>
      <c r="N3490" t="s">
        <v>55</v>
      </c>
      <c r="O3490" s="1">
        <v>44071</v>
      </c>
      <c r="P3490" t="s">
        <v>60</v>
      </c>
      <c r="Q3490" t="s">
        <v>44</v>
      </c>
      <c r="R3490">
        <f>Healthcare_Data_v1__4[[#This Row],[Discharge Date]]-Healthcare_Data_v1__4[[#This Row],[Date of Admission]]</f>
        <v>18</v>
      </c>
      <c r="S3490" t="str" cm="1">
        <f t="array" ref="S3490">_xlfn.IFS( Healthcare_Data_v1__4[[#This Row],[Days of Stay]]&lt;10,"Low",Healthcare_Data_v1__4[[#This Row],[Days of Stay]]&lt;20,"Med",Healthcare_Data_v1__4[[#This Row],[Days of Stay]]&lt;=30,"High")</f>
        <v>Med</v>
      </c>
      <c r="T3490" t="str">
        <f>CONCATENATE(Healthcare_Data_v1__4[[#This Row],[Medical Condition]],Healthcare_Data_v1__4[[#This Row],[Duration]])</f>
        <v>AsthmaMed</v>
      </c>
      <c r="U3490">
        <f>MONTH(Healthcare_Data_v1__4[[#This Row],[Date of Admission]])</f>
        <v>8</v>
      </c>
      <c r="V3490">
        <f>YEAR(Healthcare_Data_v1__4[[#This Row],[Date of Admission]])</f>
        <v>2020</v>
      </c>
      <c r="W3490">
        <f>DAY(Healthcare_Data_v1__4[[#This Row],[Date of Admission]])</f>
        <v>10</v>
      </c>
    </row>
    <row r="3491" spans="1:23" x14ac:dyDescent="0.3">
      <c r="A3491" t="s">
        <v>21113</v>
      </c>
      <c r="B3491">
        <v>20</v>
      </c>
      <c r="C3491" t="s">
        <v>12</v>
      </c>
      <c r="D3491" t="s">
        <v>15</v>
      </c>
      <c r="E3491" t="s">
        <v>23</v>
      </c>
      <c r="F3491" t="s">
        <v>6</v>
      </c>
      <c r="G3491" s="1">
        <v>44846</v>
      </c>
      <c r="H3491" t="s">
        <v>6849</v>
      </c>
      <c r="I3491" t="s">
        <v>6850</v>
      </c>
      <c r="J3491">
        <v>26939.959439999999</v>
      </c>
      <c r="K3491" t="s">
        <v>69</v>
      </c>
      <c r="L3491">
        <v>34778</v>
      </c>
      <c r="M3491">
        <v>184</v>
      </c>
      <c r="N3491" t="s">
        <v>55</v>
      </c>
      <c r="O3491" s="1">
        <v>44852</v>
      </c>
      <c r="P3491" t="s">
        <v>49</v>
      </c>
      <c r="Q3491" t="s">
        <v>44</v>
      </c>
      <c r="R3491">
        <f>Healthcare_Data_v1__4[[#This Row],[Discharge Date]]-Healthcare_Data_v1__4[[#This Row],[Date of Admission]]</f>
        <v>6</v>
      </c>
      <c r="S3491" t="str" cm="1">
        <f t="array" ref="S3491">_xlfn.IFS( Healthcare_Data_v1__4[[#This Row],[Days of Stay]]&lt;10,"Low",Healthcare_Data_v1__4[[#This Row],[Days of Stay]]&lt;20,"Med",Healthcare_Data_v1__4[[#This Row],[Days of Stay]]&lt;=30,"High")</f>
        <v>Low</v>
      </c>
      <c r="T3491" t="str">
        <f>CONCATENATE(Healthcare_Data_v1__4[[#This Row],[Medical Condition]],Healthcare_Data_v1__4[[#This Row],[Duration]])</f>
        <v>AsthmaLow</v>
      </c>
      <c r="U3491">
        <f>MONTH(Healthcare_Data_v1__4[[#This Row],[Date of Admission]])</f>
        <v>10</v>
      </c>
      <c r="V3491">
        <f>YEAR(Healthcare_Data_v1__4[[#This Row],[Date of Admission]])</f>
        <v>2022</v>
      </c>
      <c r="W3491">
        <f>DAY(Healthcare_Data_v1__4[[#This Row],[Date of Admission]])</f>
        <v>12</v>
      </c>
    </row>
    <row r="3492" spans="1:23" x14ac:dyDescent="0.3">
      <c r="A3492" t="s">
        <v>19827</v>
      </c>
      <c r="B3492">
        <v>56</v>
      </c>
      <c r="C3492" t="s">
        <v>3</v>
      </c>
      <c r="D3492" t="s">
        <v>15</v>
      </c>
      <c r="E3492" t="s">
        <v>26</v>
      </c>
      <c r="F3492" t="s">
        <v>6</v>
      </c>
      <c r="G3492" s="1">
        <v>44361</v>
      </c>
      <c r="H3492" t="s">
        <v>6851</v>
      </c>
      <c r="I3492" t="s">
        <v>6852</v>
      </c>
      <c r="J3492">
        <v>26934.586070000001</v>
      </c>
      <c r="K3492" t="s">
        <v>63</v>
      </c>
      <c r="L3492">
        <v>14224</v>
      </c>
      <c r="M3492">
        <v>303</v>
      </c>
      <c r="N3492" t="s">
        <v>55</v>
      </c>
      <c r="O3492" s="1">
        <v>44364</v>
      </c>
      <c r="P3492" t="s">
        <v>60</v>
      </c>
      <c r="Q3492" t="s">
        <v>44</v>
      </c>
      <c r="R3492">
        <f>Healthcare_Data_v1__4[[#This Row],[Discharge Date]]-Healthcare_Data_v1__4[[#This Row],[Date of Admission]]</f>
        <v>3</v>
      </c>
      <c r="S3492" t="str" cm="1">
        <f t="array" ref="S3492">_xlfn.IFS( Healthcare_Data_v1__4[[#This Row],[Days of Stay]]&lt;10,"Low",Healthcare_Data_v1__4[[#This Row],[Days of Stay]]&lt;20,"Med",Healthcare_Data_v1__4[[#This Row],[Days of Stay]]&lt;=30,"High")</f>
        <v>Low</v>
      </c>
      <c r="T3492" t="str">
        <f>CONCATENATE(Healthcare_Data_v1__4[[#This Row],[Medical Condition]],Healthcare_Data_v1__4[[#This Row],[Duration]])</f>
        <v>AsthmaLow</v>
      </c>
      <c r="U3492">
        <f>MONTH(Healthcare_Data_v1__4[[#This Row],[Date of Admission]])</f>
        <v>6</v>
      </c>
      <c r="V3492">
        <f>YEAR(Healthcare_Data_v1__4[[#This Row],[Date of Admission]])</f>
        <v>2021</v>
      </c>
      <c r="W3492">
        <f>DAY(Healthcare_Data_v1__4[[#This Row],[Date of Admission]])</f>
        <v>14</v>
      </c>
    </row>
    <row r="3493" spans="1:23" x14ac:dyDescent="0.3">
      <c r="A3493" t="s">
        <v>21114</v>
      </c>
      <c r="B3493">
        <v>70</v>
      </c>
      <c r="C3493" t="s">
        <v>3</v>
      </c>
      <c r="D3493" t="s">
        <v>16</v>
      </c>
      <c r="E3493" t="s">
        <v>19</v>
      </c>
      <c r="F3493" t="s">
        <v>10</v>
      </c>
      <c r="G3493" s="1">
        <v>44252</v>
      </c>
      <c r="H3493" t="s">
        <v>6853</v>
      </c>
      <c r="I3493" t="s">
        <v>6854</v>
      </c>
      <c r="J3493">
        <v>26931.980820000001</v>
      </c>
      <c r="K3493" t="s">
        <v>47</v>
      </c>
      <c r="L3493">
        <v>33208</v>
      </c>
      <c r="M3493">
        <v>194</v>
      </c>
      <c r="N3493" t="s">
        <v>48</v>
      </c>
      <c r="O3493" s="1">
        <v>44256</v>
      </c>
      <c r="P3493" t="s">
        <v>85</v>
      </c>
      <c r="Q3493" t="s">
        <v>57</v>
      </c>
      <c r="R3493">
        <f>Healthcare_Data_v1__4[[#This Row],[Discharge Date]]-Healthcare_Data_v1__4[[#This Row],[Date of Admission]]</f>
        <v>4</v>
      </c>
      <c r="S3493" t="str" cm="1">
        <f t="array" ref="S3493">_xlfn.IFS( Healthcare_Data_v1__4[[#This Row],[Days of Stay]]&lt;10,"Low",Healthcare_Data_v1__4[[#This Row],[Days of Stay]]&lt;20,"Med",Healthcare_Data_v1__4[[#This Row],[Days of Stay]]&lt;=30,"High")</f>
        <v>Low</v>
      </c>
      <c r="T3493" t="str">
        <f>CONCATENATE(Healthcare_Data_v1__4[[#This Row],[Medical Condition]],Healthcare_Data_v1__4[[#This Row],[Duration]])</f>
        <v>HypertensionLow</v>
      </c>
      <c r="U3493">
        <f>MONTH(Healthcare_Data_v1__4[[#This Row],[Date of Admission]])</f>
        <v>2</v>
      </c>
      <c r="V3493">
        <f>YEAR(Healthcare_Data_v1__4[[#This Row],[Date of Admission]])</f>
        <v>2021</v>
      </c>
      <c r="W3493">
        <f>DAY(Healthcare_Data_v1__4[[#This Row],[Date of Admission]])</f>
        <v>25</v>
      </c>
    </row>
    <row r="3494" spans="1:23" x14ac:dyDescent="0.3">
      <c r="A3494" t="s">
        <v>21115</v>
      </c>
      <c r="B3494">
        <v>79</v>
      </c>
      <c r="C3494" t="s">
        <v>3</v>
      </c>
      <c r="D3494" t="s">
        <v>15</v>
      </c>
      <c r="E3494" t="s">
        <v>23</v>
      </c>
      <c r="F3494" t="s">
        <v>7</v>
      </c>
      <c r="G3494" s="1">
        <v>44974</v>
      </c>
      <c r="H3494" t="s">
        <v>6855</v>
      </c>
      <c r="I3494" t="s">
        <v>1656</v>
      </c>
      <c r="J3494">
        <v>26920.617610000001</v>
      </c>
      <c r="K3494" t="s">
        <v>69</v>
      </c>
      <c r="L3494">
        <v>4205</v>
      </c>
      <c r="M3494">
        <v>288</v>
      </c>
      <c r="N3494" t="s">
        <v>48</v>
      </c>
      <c r="O3494" s="1">
        <v>44983</v>
      </c>
      <c r="P3494" t="s">
        <v>56</v>
      </c>
      <c r="Q3494" t="s">
        <v>50</v>
      </c>
      <c r="R3494">
        <f>Healthcare_Data_v1__4[[#This Row],[Discharge Date]]-Healthcare_Data_v1__4[[#This Row],[Date of Admission]]</f>
        <v>9</v>
      </c>
      <c r="S3494" t="str" cm="1">
        <f t="array" ref="S3494">_xlfn.IFS( Healthcare_Data_v1__4[[#This Row],[Days of Stay]]&lt;10,"Low",Healthcare_Data_v1__4[[#This Row],[Days of Stay]]&lt;20,"Med",Healthcare_Data_v1__4[[#This Row],[Days of Stay]]&lt;=30,"High")</f>
        <v>Low</v>
      </c>
      <c r="T3494" t="str">
        <f>CONCATENATE(Healthcare_Data_v1__4[[#This Row],[Medical Condition]],Healthcare_Data_v1__4[[#This Row],[Duration]])</f>
        <v>ObesityLow</v>
      </c>
      <c r="U3494">
        <f>MONTH(Healthcare_Data_v1__4[[#This Row],[Date of Admission]])</f>
        <v>2</v>
      </c>
      <c r="V3494">
        <f>YEAR(Healthcare_Data_v1__4[[#This Row],[Date of Admission]])</f>
        <v>2023</v>
      </c>
      <c r="W3494">
        <f>DAY(Healthcare_Data_v1__4[[#This Row],[Date of Admission]])</f>
        <v>17</v>
      </c>
    </row>
    <row r="3495" spans="1:23" x14ac:dyDescent="0.3">
      <c r="A3495" t="s">
        <v>21116</v>
      </c>
      <c r="B3495">
        <v>58</v>
      </c>
      <c r="C3495" t="s">
        <v>3</v>
      </c>
      <c r="D3495" t="s">
        <v>16</v>
      </c>
      <c r="E3495" t="s">
        <v>21</v>
      </c>
      <c r="F3495" t="s">
        <v>6</v>
      </c>
      <c r="G3495" s="1">
        <v>43636</v>
      </c>
      <c r="H3495" t="s">
        <v>6856</v>
      </c>
      <c r="I3495" t="s">
        <v>6857</v>
      </c>
      <c r="J3495">
        <v>26919.196830000001</v>
      </c>
      <c r="K3495" t="s">
        <v>63</v>
      </c>
      <c r="L3495">
        <v>13911</v>
      </c>
      <c r="M3495">
        <v>415</v>
      </c>
      <c r="N3495" t="s">
        <v>55</v>
      </c>
      <c r="O3495" s="1">
        <v>43642</v>
      </c>
      <c r="P3495" t="s">
        <v>43</v>
      </c>
      <c r="Q3495" t="s">
        <v>44</v>
      </c>
      <c r="R3495">
        <f>Healthcare_Data_v1__4[[#This Row],[Discharge Date]]-Healthcare_Data_v1__4[[#This Row],[Date of Admission]]</f>
        <v>6</v>
      </c>
      <c r="S3495" t="str" cm="1">
        <f t="array" ref="S3495">_xlfn.IFS( Healthcare_Data_v1__4[[#This Row],[Days of Stay]]&lt;10,"Low",Healthcare_Data_v1__4[[#This Row],[Days of Stay]]&lt;20,"Med",Healthcare_Data_v1__4[[#This Row],[Days of Stay]]&lt;=30,"High")</f>
        <v>Low</v>
      </c>
      <c r="T3495" t="str">
        <f>CONCATENATE(Healthcare_Data_v1__4[[#This Row],[Medical Condition]],Healthcare_Data_v1__4[[#This Row],[Duration]])</f>
        <v>AsthmaLow</v>
      </c>
      <c r="U3495">
        <f>MONTH(Healthcare_Data_v1__4[[#This Row],[Date of Admission]])</f>
        <v>6</v>
      </c>
      <c r="V3495">
        <f>YEAR(Healthcare_Data_v1__4[[#This Row],[Date of Admission]])</f>
        <v>2019</v>
      </c>
      <c r="W3495">
        <f>DAY(Healthcare_Data_v1__4[[#This Row],[Date of Admission]])</f>
        <v>20</v>
      </c>
    </row>
    <row r="3496" spans="1:23" x14ac:dyDescent="0.3">
      <c r="A3496" t="s">
        <v>21117</v>
      </c>
      <c r="B3496">
        <v>58</v>
      </c>
      <c r="C3496" t="s">
        <v>3</v>
      </c>
      <c r="D3496" t="s">
        <v>16</v>
      </c>
      <c r="E3496" t="s">
        <v>20</v>
      </c>
      <c r="F3496" t="s">
        <v>4</v>
      </c>
      <c r="G3496" s="1">
        <v>43733</v>
      </c>
      <c r="H3496" t="s">
        <v>6858</v>
      </c>
      <c r="I3496" t="s">
        <v>1656</v>
      </c>
      <c r="J3496">
        <v>26915.43922</v>
      </c>
      <c r="K3496" t="s">
        <v>69</v>
      </c>
      <c r="L3496">
        <v>20386</v>
      </c>
      <c r="M3496">
        <v>228</v>
      </c>
      <c r="N3496" t="s">
        <v>48</v>
      </c>
      <c r="O3496" s="1">
        <v>43751</v>
      </c>
      <c r="P3496" t="s">
        <v>60</v>
      </c>
      <c r="Q3496" t="s">
        <v>57</v>
      </c>
      <c r="R3496">
        <f>Healthcare_Data_v1__4[[#This Row],[Discharge Date]]-Healthcare_Data_v1__4[[#This Row],[Date of Admission]]</f>
        <v>18</v>
      </c>
      <c r="S3496" t="str" cm="1">
        <f t="array" ref="S3496">_xlfn.IFS( Healthcare_Data_v1__4[[#This Row],[Days of Stay]]&lt;10,"Low",Healthcare_Data_v1__4[[#This Row],[Days of Stay]]&lt;20,"Med",Healthcare_Data_v1__4[[#This Row],[Days of Stay]]&lt;=30,"High")</f>
        <v>Med</v>
      </c>
      <c r="T3496" t="str">
        <f>CONCATENATE(Healthcare_Data_v1__4[[#This Row],[Medical Condition]],Healthcare_Data_v1__4[[#This Row],[Duration]])</f>
        <v>DiabetesMed</v>
      </c>
      <c r="U3496">
        <f>MONTH(Healthcare_Data_v1__4[[#This Row],[Date of Admission]])</f>
        <v>9</v>
      </c>
      <c r="V3496">
        <f>YEAR(Healthcare_Data_v1__4[[#This Row],[Date of Admission]])</f>
        <v>2019</v>
      </c>
      <c r="W3496">
        <f>DAY(Healthcare_Data_v1__4[[#This Row],[Date of Admission]])</f>
        <v>25</v>
      </c>
    </row>
    <row r="3497" spans="1:23" x14ac:dyDescent="0.3">
      <c r="A3497" t="s">
        <v>21118</v>
      </c>
      <c r="B3497">
        <v>79</v>
      </c>
      <c r="C3497" t="s">
        <v>3</v>
      </c>
      <c r="D3497" t="s">
        <v>15</v>
      </c>
      <c r="E3497" t="s">
        <v>20</v>
      </c>
      <c r="F3497" t="s">
        <v>11</v>
      </c>
      <c r="G3497" s="1">
        <v>44323</v>
      </c>
      <c r="H3497" t="s">
        <v>6636</v>
      </c>
      <c r="I3497" t="s">
        <v>6859</v>
      </c>
      <c r="J3497">
        <v>26907.073380000002</v>
      </c>
      <c r="K3497" t="s">
        <v>47</v>
      </c>
      <c r="L3497">
        <v>3144</v>
      </c>
      <c r="M3497">
        <v>447</v>
      </c>
      <c r="N3497" t="s">
        <v>42</v>
      </c>
      <c r="O3497" s="1">
        <v>44326</v>
      </c>
      <c r="P3497" t="s">
        <v>43</v>
      </c>
      <c r="Q3497" t="s">
        <v>57</v>
      </c>
      <c r="R3497">
        <f>Healthcare_Data_v1__4[[#This Row],[Discharge Date]]-Healthcare_Data_v1__4[[#This Row],[Date of Admission]]</f>
        <v>3</v>
      </c>
      <c r="S3497" t="str" cm="1">
        <f t="array" ref="S3497">_xlfn.IFS( Healthcare_Data_v1__4[[#This Row],[Days of Stay]]&lt;10,"Low",Healthcare_Data_v1__4[[#This Row],[Days of Stay]]&lt;20,"Med",Healthcare_Data_v1__4[[#This Row],[Days of Stay]]&lt;=30,"High")</f>
        <v>Low</v>
      </c>
      <c r="T3497" t="str">
        <f>CONCATENATE(Healthcare_Data_v1__4[[#This Row],[Medical Condition]],Healthcare_Data_v1__4[[#This Row],[Duration]])</f>
        <v>CancerLow</v>
      </c>
      <c r="U3497">
        <f>MONTH(Healthcare_Data_v1__4[[#This Row],[Date of Admission]])</f>
        <v>5</v>
      </c>
      <c r="V3497">
        <f>YEAR(Healthcare_Data_v1__4[[#This Row],[Date of Admission]])</f>
        <v>2021</v>
      </c>
      <c r="W3497">
        <f>DAY(Healthcare_Data_v1__4[[#This Row],[Date of Admission]])</f>
        <v>7</v>
      </c>
    </row>
    <row r="3498" spans="1:23" x14ac:dyDescent="0.3">
      <c r="A3498" t="s">
        <v>21119</v>
      </c>
      <c r="B3498">
        <v>58</v>
      </c>
      <c r="C3498" t="s">
        <v>3</v>
      </c>
      <c r="D3498" t="s">
        <v>15</v>
      </c>
      <c r="E3498" t="s">
        <v>22</v>
      </c>
      <c r="F3498" t="s">
        <v>11</v>
      </c>
      <c r="G3498" s="1">
        <v>43667</v>
      </c>
      <c r="H3498" t="s">
        <v>6860</v>
      </c>
      <c r="I3498" t="s">
        <v>6861</v>
      </c>
      <c r="J3498">
        <v>26905.551100000001</v>
      </c>
      <c r="K3498" t="s">
        <v>69</v>
      </c>
      <c r="L3498">
        <v>9934</v>
      </c>
      <c r="M3498">
        <v>153</v>
      </c>
      <c r="N3498" t="s">
        <v>48</v>
      </c>
      <c r="O3498" s="1">
        <v>43688</v>
      </c>
      <c r="P3498" t="s">
        <v>56</v>
      </c>
      <c r="Q3498" t="s">
        <v>57</v>
      </c>
      <c r="R3498">
        <f>Healthcare_Data_v1__4[[#This Row],[Discharge Date]]-Healthcare_Data_v1__4[[#This Row],[Date of Admission]]</f>
        <v>21</v>
      </c>
      <c r="S3498" t="str" cm="1">
        <f t="array" ref="S3498">_xlfn.IFS( Healthcare_Data_v1__4[[#This Row],[Days of Stay]]&lt;10,"Low",Healthcare_Data_v1__4[[#This Row],[Days of Stay]]&lt;20,"Med",Healthcare_Data_v1__4[[#This Row],[Days of Stay]]&lt;=30,"High")</f>
        <v>High</v>
      </c>
      <c r="T3498" t="str">
        <f>CONCATENATE(Healthcare_Data_v1__4[[#This Row],[Medical Condition]],Healthcare_Data_v1__4[[#This Row],[Duration]])</f>
        <v>CancerHigh</v>
      </c>
      <c r="U3498">
        <f>MONTH(Healthcare_Data_v1__4[[#This Row],[Date of Admission]])</f>
        <v>7</v>
      </c>
      <c r="V3498">
        <f>YEAR(Healthcare_Data_v1__4[[#This Row],[Date of Admission]])</f>
        <v>2019</v>
      </c>
      <c r="W3498">
        <f>DAY(Healthcare_Data_v1__4[[#This Row],[Date of Admission]])</f>
        <v>21</v>
      </c>
    </row>
    <row r="3499" spans="1:23" x14ac:dyDescent="0.3">
      <c r="A3499" t="s">
        <v>21120</v>
      </c>
      <c r="B3499">
        <v>81</v>
      </c>
      <c r="C3499" t="s">
        <v>3</v>
      </c>
      <c r="D3499" t="s">
        <v>16</v>
      </c>
      <c r="E3499" t="s">
        <v>24</v>
      </c>
      <c r="F3499" t="s">
        <v>9</v>
      </c>
      <c r="G3499" s="1">
        <v>44308</v>
      </c>
      <c r="H3499" t="s">
        <v>6862</v>
      </c>
      <c r="I3499" t="s">
        <v>6863</v>
      </c>
      <c r="J3499">
        <v>26905.170750000001</v>
      </c>
      <c r="K3499" t="s">
        <v>69</v>
      </c>
      <c r="L3499">
        <v>6588</v>
      </c>
      <c r="M3499">
        <v>250</v>
      </c>
      <c r="N3499" t="s">
        <v>42</v>
      </c>
      <c r="O3499" s="1">
        <v>44311</v>
      </c>
      <c r="P3499" t="s">
        <v>85</v>
      </c>
      <c r="Q3499" t="s">
        <v>57</v>
      </c>
      <c r="R3499">
        <f>Healthcare_Data_v1__4[[#This Row],[Discharge Date]]-Healthcare_Data_v1__4[[#This Row],[Date of Admission]]</f>
        <v>3</v>
      </c>
      <c r="S3499" t="str" cm="1">
        <f t="array" ref="S3499">_xlfn.IFS( Healthcare_Data_v1__4[[#This Row],[Days of Stay]]&lt;10,"Low",Healthcare_Data_v1__4[[#This Row],[Days of Stay]]&lt;20,"Med",Healthcare_Data_v1__4[[#This Row],[Days of Stay]]&lt;=30,"High")</f>
        <v>Low</v>
      </c>
      <c r="T3499" t="str">
        <f>CONCATENATE(Healthcare_Data_v1__4[[#This Row],[Medical Condition]],Healthcare_Data_v1__4[[#This Row],[Duration]])</f>
        <v>ArthritisLow</v>
      </c>
      <c r="U3499">
        <f>MONTH(Healthcare_Data_v1__4[[#This Row],[Date of Admission]])</f>
        <v>4</v>
      </c>
      <c r="V3499">
        <f>YEAR(Healthcare_Data_v1__4[[#This Row],[Date of Admission]])</f>
        <v>2021</v>
      </c>
      <c r="W3499">
        <f>DAY(Healthcare_Data_v1__4[[#This Row],[Date of Admission]])</f>
        <v>22</v>
      </c>
    </row>
    <row r="3500" spans="1:23" x14ac:dyDescent="0.3">
      <c r="A3500" t="s">
        <v>21121</v>
      </c>
      <c r="B3500">
        <v>57</v>
      </c>
      <c r="C3500" t="s">
        <v>3</v>
      </c>
      <c r="D3500" t="s">
        <v>15</v>
      </c>
      <c r="E3500" t="s">
        <v>24</v>
      </c>
      <c r="F3500" t="s">
        <v>6</v>
      </c>
      <c r="G3500" s="1">
        <v>43753</v>
      </c>
      <c r="H3500" t="s">
        <v>6864</v>
      </c>
      <c r="I3500" t="s">
        <v>6865</v>
      </c>
      <c r="J3500">
        <v>26902.442739999999</v>
      </c>
      <c r="K3500" t="s">
        <v>63</v>
      </c>
      <c r="L3500">
        <v>27831</v>
      </c>
      <c r="M3500">
        <v>198</v>
      </c>
      <c r="N3500" t="s">
        <v>55</v>
      </c>
      <c r="O3500" s="1">
        <v>43755</v>
      </c>
      <c r="P3500" t="s">
        <v>85</v>
      </c>
      <c r="Q3500" t="s">
        <v>44</v>
      </c>
      <c r="R3500">
        <f>Healthcare_Data_v1__4[[#This Row],[Discharge Date]]-Healthcare_Data_v1__4[[#This Row],[Date of Admission]]</f>
        <v>2</v>
      </c>
      <c r="S3500" t="str" cm="1">
        <f t="array" ref="S3500">_xlfn.IFS( Healthcare_Data_v1__4[[#This Row],[Days of Stay]]&lt;10,"Low",Healthcare_Data_v1__4[[#This Row],[Days of Stay]]&lt;20,"Med",Healthcare_Data_v1__4[[#This Row],[Days of Stay]]&lt;=30,"High")</f>
        <v>Low</v>
      </c>
      <c r="T3500" t="str">
        <f>CONCATENATE(Healthcare_Data_v1__4[[#This Row],[Medical Condition]],Healthcare_Data_v1__4[[#This Row],[Duration]])</f>
        <v>AsthmaLow</v>
      </c>
      <c r="U3500">
        <f>MONTH(Healthcare_Data_v1__4[[#This Row],[Date of Admission]])</f>
        <v>10</v>
      </c>
      <c r="V3500">
        <f>YEAR(Healthcare_Data_v1__4[[#This Row],[Date of Admission]])</f>
        <v>2019</v>
      </c>
      <c r="W3500">
        <f>DAY(Healthcare_Data_v1__4[[#This Row],[Date of Admission]])</f>
        <v>15</v>
      </c>
    </row>
    <row r="3501" spans="1:23" x14ac:dyDescent="0.3">
      <c r="A3501" t="s">
        <v>21122</v>
      </c>
      <c r="B3501">
        <v>72</v>
      </c>
      <c r="C3501" t="s">
        <v>3</v>
      </c>
      <c r="D3501" t="s">
        <v>15</v>
      </c>
      <c r="E3501" t="s">
        <v>22</v>
      </c>
      <c r="F3501" t="s">
        <v>7</v>
      </c>
      <c r="G3501" s="1">
        <v>43875</v>
      </c>
      <c r="H3501" t="s">
        <v>6866</v>
      </c>
      <c r="I3501" t="s">
        <v>6867</v>
      </c>
      <c r="J3501">
        <v>26898.862349999999</v>
      </c>
      <c r="K3501" t="s">
        <v>69</v>
      </c>
      <c r="L3501">
        <v>15897</v>
      </c>
      <c r="M3501">
        <v>288</v>
      </c>
      <c r="N3501" t="s">
        <v>48</v>
      </c>
      <c r="O3501" s="1">
        <v>43880</v>
      </c>
      <c r="P3501" t="s">
        <v>60</v>
      </c>
      <c r="Q3501" t="s">
        <v>50</v>
      </c>
      <c r="R3501">
        <f>Healthcare_Data_v1__4[[#This Row],[Discharge Date]]-Healthcare_Data_v1__4[[#This Row],[Date of Admission]]</f>
        <v>5</v>
      </c>
      <c r="S3501" t="str" cm="1">
        <f t="array" ref="S3501">_xlfn.IFS( Healthcare_Data_v1__4[[#This Row],[Days of Stay]]&lt;10,"Low",Healthcare_Data_v1__4[[#This Row],[Days of Stay]]&lt;20,"Med",Healthcare_Data_v1__4[[#This Row],[Days of Stay]]&lt;=30,"High")</f>
        <v>Low</v>
      </c>
      <c r="T3501" t="str">
        <f>CONCATENATE(Healthcare_Data_v1__4[[#This Row],[Medical Condition]],Healthcare_Data_v1__4[[#This Row],[Duration]])</f>
        <v>ObesityLow</v>
      </c>
      <c r="U3501">
        <f>MONTH(Healthcare_Data_v1__4[[#This Row],[Date of Admission]])</f>
        <v>2</v>
      </c>
      <c r="V3501">
        <f>YEAR(Healthcare_Data_v1__4[[#This Row],[Date of Admission]])</f>
        <v>2020</v>
      </c>
      <c r="W3501">
        <f>DAY(Healthcare_Data_v1__4[[#This Row],[Date of Admission]])</f>
        <v>14</v>
      </c>
    </row>
    <row r="3502" spans="1:23" x14ac:dyDescent="0.3">
      <c r="A3502" t="s">
        <v>21123</v>
      </c>
      <c r="B3502">
        <v>47</v>
      </c>
      <c r="C3502" t="s">
        <v>8</v>
      </c>
      <c r="D3502" t="s">
        <v>16</v>
      </c>
      <c r="E3502" t="s">
        <v>23</v>
      </c>
      <c r="F3502" t="s">
        <v>7</v>
      </c>
      <c r="G3502" s="1">
        <v>45056</v>
      </c>
      <c r="H3502" t="s">
        <v>6868</v>
      </c>
      <c r="I3502" t="s">
        <v>6869</v>
      </c>
      <c r="J3502">
        <v>26893.04463</v>
      </c>
      <c r="K3502" t="s">
        <v>47</v>
      </c>
      <c r="L3502">
        <v>23982</v>
      </c>
      <c r="M3502">
        <v>187</v>
      </c>
      <c r="N3502" t="s">
        <v>48</v>
      </c>
      <c r="O3502" s="1">
        <v>45086</v>
      </c>
      <c r="P3502" t="s">
        <v>43</v>
      </c>
      <c r="Q3502" t="s">
        <v>44</v>
      </c>
      <c r="R3502">
        <f>Healthcare_Data_v1__4[[#This Row],[Discharge Date]]-Healthcare_Data_v1__4[[#This Row],[Date of Admission]]</f>
        <v>30</v>
      </c>
      <c r="S3502" t="str" cm="1">
        <f t="array" ref="S3502">_xlfn.IFS( Healthcare_Data_v1__4[[#This Row],[Days of Stay]]&lt;10,"Low",Healthcare_Data_v1__4[[#This Row],[Days of Stay]]&lt;20,"Med",Healthcare_Data_v1__4[[#This Row],[Days of Stay]]&lt;=30,"High")</f>
        <v>High</v>
      </c>
      <c r="T3502" t="str">
        <f>CONCATENATE(Healthcare_Data_v1__4[[#This Row],[Medical Condition]],Healthcare_Data_v1__4[[#This Row],[Duration]])</f>
        <v>ObesityHigh</v>
      </c>
      <c r="U3502">
        <f>MONTH(Healthcare_Data_v1__4[[#This Row],[Date of Admission]])</f>
        <v>5</v>
      </c>
      <c r="V3502">
        <f>YEAR(Healthcare_Data_v1__4[[#This Row],[Date of Admission]])</f>
        <v>2023</v>
      </c>
      <c r="W3502">
        <f>DAY(Healthcare_Data_v1__4[[#This Row],[Date of Admission]])</f>
        <v>10</v>
      </c>
    </row>
    <row r="3503" spans="1:23" x14ac:dyDescent="0.3">
      <c r="A3503" t="s">
        <v>21124</v>
      </c>
      <c r="B3503">
        <v>28</v>
      </c>
      <c r="C3503" t="s">
        <v>5</v>
      </c>
      <c r="D3503" t="s">
        <v>15</v>
      </c>
      <c r="E3503" t="s">
        <v>23</v>
      </c>
      <c r="F3503" t="s">
        <v>7</v>
      </c>
      <c r="G3503" s="1">
        <v>45194</v>
      </c>
      <c r="H3503" t="s">
        <v>6870</v>
      </c>
      <c r="I3503" t="s">
        <v>6871</v>
      </c>
      <c r="J3503">
        <v>26888.594560000001</v>
      </c>
      <c r="K3503" t="s">
        <v>47</v>
      </c>
      <c r="L3503">
        <v>7683</v>
      </c>
      <c r="M3503">
        <v>181</v>
      </c>
      <c r="N3503" t="s">
        <v>55</v>
      </c>
      <c r="O3503" s="1">
        <v>45209</v>
      </c>
      <c r="P3503" t="s">
        <v>43</v>
      </c>
      <c r="Q3503" t="s">
        <v>50</v>
      </c>
      <c r="R3503">
        <f>Healthcare_Data_v1__4[[#This Row],[Discharge Date]]-Healthcare_Data_v1__4[[#This Row],[Date of Admission]]</f>
        <v>15</v>
      </c>
      <c r="S3503" t="str" cm="1">
        <f t="array" ref="S3503">_xlfn.IFS( Healthcare_Data_v1__4[[#This Row],[Days of Stay]]&lt;10,"Low",Healthcare_Data_v1__4[[#This Row],[Days of Stay]]&lt;20,"Med",Healthcare_Data_v1__4[[#This Row],[Days of Stay]]&lt;=30,"High")</f>
        <v>Med</v>
      </c>
      <c r="T3503" t="str">
        <f>CONCATENATE(Healthcare_Data_v1__4[[#This Row],[Medical Condition]],Healthcare_Data_v1__4[[#This Row],[Duration]])</f>
        <v>ObesityMed</v>
      </c>
      <c r="U3503">
        <f>MONTH(Healthcare_Data_v1__4[[#This Row],[Date of Admission]])</f>
        <v>9</v>
      </c>
      <c r="V3503">
        <f>YEAR(Healthcare_Data_v1__4[[#This Row],[Date of Admission]])</f>
        <v>2023</v>
      </c>
      <c r="W3503">
        <f>DAY(Healthcare_Data_v1__4[[#This Row],[Date of Admission]])</f>
        <v>25</v>
      </c>
    </row>
    <row r="3504" spans="1:23" x14ac:dyDescent="0.3">
      <c r="A3504" t="s">
        <v>21125</v>
      </c>
      <c r="B3504">
        <v>75</v>
      </c>
      <c r="C3504" t="s">
        <v>3</v>
      </c>
      <c r="D3504" t="s">
        <v>16</v>
      </c>
      <c r="E3504" t="s">
        <v>20</v>
      </c>
      <c r="F3504" t="s">
        <v>9</v>
      </c>
      <c r="G3504" s="1">
        <v>44065</v>
      </c>
      <c r="H3504" t="s">
        <v>6872</v>
      </c>
      <c r="I3504" t="s">
        <v>6873</v>
      </c>
      <c r="J3504">
        <v>26887.080440000002</v>
      </c>
      <c r="K3504" t="s">
        <v>41</v>
      </c>
      <c r="L3504">
        <v>34179</v>
      </c>
      <c r="M3504">
        <v>337</v>
      </c>
      <c r="N3504" t="s">
        <v>48</v>
      </c>
      <c r="O3504" s="1">
        <v>44086</v>
      </c>
      <c r="P3504" t="s">
        <v>85</v>
      </c>
      <c r="Q3504" t="s">
        <v>57</v>
      </c>
      <c r="R3504">
        <f>Healthcare_Data_v1__4[[#This Row],[Discharge Date]]-Healthcare_Data_v1__4[[#This Row],[Date of Admission]]</f>
        <v>21</v>
      </c>
      <c r="S3504" t="str" cm="1">
        <f t="array" ref="S3504">_xlfn.IFS( Healthcare_Data_v1__4[[#This Row],[Days of Stay]]&lt;10,"Low",Healthcare_Data_v1__4[[#This Row],[Days of Stay]]&lt;20,"Med",Healthcare_Data_v1__4[[#This Row],[Days of Stay]]&lt;=30,"High")</f>
        <v>High</v>
      </c>
      <c r="T3504" t="str">
        <f>CONCATENATE(Healthcare_Data_v1__4[[#This Row],[Medical Condition]],Healthcare_Data_v1__4[[#This Row],[Duration]])</f>
        <v>ArthritisHigh</v>
      </c>
      <c r="U3504">
        <f>MONTH(Healthcare_Data_v1__4[[#This Row],[Date of Admission]])</f>
        <v>8</v>
      </c>
      <c r="V3504">
        <f>YEAR(Healthcare_Data_v1__4[[#This Row],[Date of Admission]])</f>
        <v>2020</v>
      </c>
      <c r="W3504">
        <f>DAY(Healthcare_Data_v1__4[[#This Row],[Date of Admission]])</f>
        <v>22</v>
      </c>
    </row>
    <row r="3505" spans="1:23" x14ac:dyDescent="0.3">
      <c r="A3505" t="s">
        <v>21126</v>
      </c>
      <c r="B3505">
        <v>77</v>
      </c>
      <c r="C3505" t="s">
        <v>3</v>
      </c>
      <c r="D3505" t="s">
        <v>15</v>
      </c>
      <c r="E3505" t="s">
        <v>23</v>
      </c>
      <c r="F3505" t="s">
        <v>6</v>
      </c>
      <c r="G3505" s="1">
        <v>44235</v>
      </c>
      <c r="H3505" t="s">
        <v>6874</v>
      </c>
      <c r="I3505" t="s">
        <v>6875</v>
      </c>
      <c r="J3505">
        <v>26876.14517</v>
      </c>
      <c r="K3505" t="s">
        <v>63</v>
      </c>
      <c r="L3505">
        <v>44519</v>
      </c>
      <c r="M3505">
        <v>129</v>
      </c>
      <c r="N3505" t="s">
        <v>55</v>
      </c>
      <c r="O3505" s="1">
        <v>44242</v>
      </c>
      <c r="P3505" t="s">
        <v>85</v>
      </c>
      <c r="Q3505" t="s">
        <v>57</v>
      </c>
      <c r="R3505">
        <f>Healthcare_Data_v1__4[[#This Row],[Discharge Date]]-Healthcare_Data_v1__4[[#This Row],[Date of Admission]]</f>
        <v>7</v>
      </c>
      <c r="S3505" t="str" cm="1">
        <f t="array" ref="S3505">_xlfn.IFS( Healthcare_Data_v1__4[[#This Row],[Days of Stay]]&lt;10,"Low",Healthcare_Data_v1__4[[#This Row],[Days of Stay]]&lt;20,"Med",Healthcare_Data_v1__4[[#This Row],[Days of Stay]]&lt;=30,"High")</f>
        <v>Low</v>
      </c>
      <c r="T3505" t="str">
        <f>CONCATENATE(Healthcare_Data_v1__4[[#This Row],[Medical Condition]],Healthcare_Data_v1__4[[#This Row],[Duration]])</f>
        <v>AsthmaLow</v>
      </c>
      <c r="U3505">
        <f>MONTH(Healthcare_Data_v1__4[[#This Row],[Date of Admission]])</f>
        <v>2</v>
      </c>
      <c r="V3505">
        <f>YEAR(Healthcare_Data_v1__4[[#This Row],[Date of Admission]])</f>
        <v>2021</v>
      </c>
      <c r="W3505">
        <f>DAY(Healthcare_Data_v1__4[[#This Row],[Date of Admission]])</f>
        <v>8</v>
      </c>
    </row>
    <row r="3506" spans="1:23" x14ac:dyDescent="0.3">
      <c r="A3506" t="s">
        <v>21127</v>
      </c>
      <c r="B3506">
        <v>50</v>
      </c>
      <c r="C3506" t="s">
        <v>8</v>
      </c>
      <c r="D3506" t="s">
        <v>16</v>
      </c>
      <c r="E3506" t="s">
        <v>26</v>
      </c>
      <c r="F3506" t="s">
        <v>4</v>
      </c>
      <c r="G3506" s="1">
        <v>43622</v>
      </c>
      <c r="H3506" t="s">
        <v>6876</v>
      </c>
      <c r="I3506" t="s">
        <v>6877</v>
      </c>
      <c r="J3506">
        <v>26873.70492</v>
      </c>
      <c r="K3506" t="s">
        <v>47</v>
      </c>
      <c r="L3506">
        <v>43639</v>
      </c>
      <c r="M3506">
        <v>176</v>
      </c>
      <c r="N3506" t="s">
        <v>55</v>
      </c>
      <c r="O3506" s="1">
        <v>43636</v>
      </c>
      <c r="P3506" t="s">
        <v>56</v>
      </c>
      <c r="Q3506" t="s">
        <v>50</v>
      </c>
      <c r="R3506">
        <f>Healthcare_Data_v1__4[[#This Row],[Discharge Date]]-Healthcare_Data_v1__4[[#This Row],[Date of Admission]]</f>
        <v>14</v>
      </c>
      <c r="S3506" t="str" cm="1">
        <f t="array" ref="S3506">_xlfn.IFS( Healthcare_Data_v1__4[[#This Row],[Days of Stay]]&lt;10,"Low",Healthcare_Data_v1__4[[#This Row],[Days of Stay]]&lt;20,"Med",Healthcare_Data_v1__4[[#This Row],[Days of Stay]]&lt;=30,"High")</f>
        <v>Med</v>
      </c>
      <c r="T3506" t="str">
        <f>CONCATENATE(Healthcare_Data_v1__4[[#This Row],[Medical Condition]],Healthcare_Data_v1__4[[#This Row],[Duration]])</f>
        <v>DiabetesMed</v>
      </c>
      <c r="U3506">
        <f>MONTH(Healthcare_Data_v1__4[[#This Row],[Date of Admission]])</f>
        <v>6</v>
      </c>
      <c r="V3506">
        <f>YEAR(Healthcare_Data_v1__4[[#This Row],[Date of Admission]])</f>
        <v>2019</v>
      </c>
      <c r="W3506">
        <f>DAY(Healthcare_Data_v1__4[[#This Row],[Date of Admission]])</f>
        <v>6</v>
      </c>
    </row>
    <row r="3507" spans="1:23" x14ac:dyDescent="0.3">
      <c r="A3507" t="s">
        <v>21128</v>
      </c>
      <c r="B3507">
        <v>25</v>
      </c>
      <c r="C3507" t="s">
        <v>5</v>
      </c>
      <c r="D3507" t="s">
        <v>15</v>
      </c>
      <c r="E3507" t="s">
        <v>22</v>
      </c>
      <c r="F3507" t="s">
        <v>7</v>
      </c>
      <c r="G3507" s="1">
        <v>44873</v>
      </c>
      <c r="H3507" t="s">
        <v>6878</v>
      </c>
      <c r="I3507" t="s">
        <v>6879</v>
      </c>
      <c r="J3507">
        <v>26872.57476</v>
      </c>
      <c r="K3507" t="s">
        <v>66</v>
      </c>
      <c r="L3507">
        <v>18062</v>
      </c>
      <c r="M3507">
        <v>180</v>
      </c>
      <c r="N3507" t="s">
        <v>42</v>
      </c>
      <c r="O3507" s="1">
        <v>44887</v>
      </c>
      <c r="P3507" t="s">
        <v>43</v>
      </c>
      <c r="Q3507" t="s">
        <v>44</v>
      </c>
      <c r="R3507">
        <f>Healthcare_Data_v1__4[[#This Row],[Discharge Date]]-Healthcare_Data_v1__4[[#This Row],[Date of Admission]]</f>
        <v>14</v>
      </c>
      <c r="S3507" t="str" cm="1">
        <f t="array" ref="S3507">_xlfn.IFS( Healthcare_Data_v1__4[[#This Row],[Days of Stay]]&lt;10,"Low",Healthcare_Data_v1__4[[#This Row],[Days of Stay]]&lt;20,"Med",Healthcare_Data_v1__4[[#This Row],[Days of Stay]]&lt;=30,"High")</f>
        <v>Med</v>
      </c>
      <c r="T3507" t="str">
        <f>CONCATENATE(Healthcare_Data_v1__4[[#This Row],[Medical Condition]],Healthcare_Data_v1__4[[#This Row],[Duration]])</f>
        <v>ObesityMed</v>
      </c>
      <c r="U3507">
        <f>MONTH(Healthcare_Data_v1__4[[#This Row],[Date of Admission]])</f>
        <v>11</v>
      </c>
      <c r="V3507">
        <f>YEAR(Healthcare_Data_v1__4[[#This Row],[Date of Admission]])</f>
        <v>2022</v>
      </c>
      <c r="W3507">
        <f>DAY(Healthcare_Data_v1__4[[#This Row],[Date of Admission]])</f>
        <v>8</v>
      </c>
    </row>
    <row r="3508" spans="1:23" x14ac:dyDescent="0.3">
      <c r="A3508" t="s">
        <v>21129</v>
      </c>
      <c r="B3508">
        <v>72</v>
      </c>
      <c r="C3508" t="s">
        <v>3</v>
      </c>
      <c r="D3508" t="s">
        <v>16</v>
      </c>
      <c r="E3508" t="s">
        <v>22</v>
      </c>
      <c r="F3508" t="s">
        <v>9</v>
      </c>
      <c r="G3508" s="1">
        <v>44663</v>
      </c>
      <c r="H3508" t="s">
        <v>6880</v>
      </c>
      <c r="I3508" t="s">
        <v>6881</v>
      </c>
      <c r="J3508">
        <v>26869.383689999999</v>
      </c>
      <c r="K3508" t="s">
        <v>41</v>
      </c>
      <c r="L3508">
        <v>4742</v>
      </c>
      <c r="M3508">
        <v>305</v>
      </c>
      <c r="N3508" t="s">
        <v>55</v>
      </c>
      <c r="O3508" s="1">
        <v>44687</v>
      </c>
      <c r="P3508" t="s">
        <v>56</v>
      </c>
      <c r="Q3508" t="s">
        <v>50</v>
      </c>
      <c r="R3508">
        <f>Healthcare_Data_v1__4[[#This Row],[Discharge Date]]-Healthcare_Data_v1__4[[#This Row],[Date of Admission]]</f>
        <v>24</v>
      </c>
      <c r="S3508" t="str" cm="1">
        <f t="array" ref="S3508">_xlfn.IFS( Healthcare_Data_v1__4[[#This Row],[Days of Stay]]&lt;10,"Low",Healthcare_Data_v1__4[[#This Row],[Days of Stay]]&lt;20,"Med",Healthcare_Data_v1__4[[#This Row],[Days of Stay]]&lt;=30,"High")</f>
        <v>High</v>
      </c>
      <c r="T3508" t="str">
        <f>CONCATENATE(Healthcare_Data_v1__4[[#This Row],[Medical Condition]],Healthcare_Data_v1__4[[#This Row],[Duration]])</f>
        <v>ArthritisHigh</v>
      </c>
      <c r="U3508">
        <f>MONTH(Healthcare_Data_v1__4[[#This Row],[Date of Admission]])</f>
        <v>4</v>
      </c>
      <c r="V3508">
        <f>YEAR(Healthcare_Data_v1__4[[#This Row],[Date of Admission]])</f>
        <v>2022</v>
      </c>
      <c r="W3508">
        <f>DAY(Healthcare_Data_v1__4[[#This Row],[Date of Admission]])</f>
        <v>12</v>
      </c>
    </row>
    <row r="3509" spans="1:23" x14ac:dyDescent="0.3">
      <c r="A3509" t="s">
        <v>21130</v>
      </c>
      <c r="B3509">
        <v>66</v>
      </c>
      <c r="C3509" t="s">
        <v>3</v>
      </c>
      <c r="D3509" t="s">
        <v>15</v>
      </c>
      <c r="E3509" t="s">
        <v>25</v>
      </c>
      <c r="F3509" t="s">
        <v>10</v>
      </c>
      <c r="G3509" s="1">
        <v>44831</v>
      </c>
      <c r="H3509" t="s">
        <v>6882</v>
      </c>
      <c r="I3509" t="s">
        <v>6883</v>
      </c>
      <c r="J3509">
        <v>26866.170470000001</v>
      </c>
      <c r="K3509" t="s">
        <v>47</v>
      </c>
      <c r="L3509">
        <v>18339</v>
      </c>
      <c r="M3509">
        <v>392</v>
      </c>
      <c r="N3509" t="s">
        <v>55</v>
      </c>
      <c r="O3509" s="1">
        <v>44857</v>
      </c>
      <c r="P3509" t="s">
        <v>60</v>
      </c>
      <c r="Q3509" t="s">
        <v>44</v>
      </c>
      <c r="R3509">
        <f>Healthcare_Data_v1__4[[#This Row],[Discharge Date]]-Healthcare_Data_v1__4[[#This Row],[Date of Admission]]</f>
        <v>26</v>
      </c>
      <c r="S3509" t="str" cm="1">
        <f t="array" ref="S3509">_xlfn.IFS( Healthcare_Data_v1__4[[#This Row],[Days of Stay]]&lt;10,"Low",Healthcare_Data_v1__4[[#This Row],[Days of Stay]]&lt;20,"Med",Healthcare_Data_v1__4[[#This Row],[Days of Stay]]&lt;=30,"High")</f>
        <v>High</v>
      </c>
      <c r="T3509" t="str">
        <f>CONCATENATE(Healthcare_Data_v1__4[[#This Row],[Medical Condition]],Healthcare_Data_v1__4[[#This Row],[Duration]])</f>
        <v>HypertensionHigh</v>
      </c>
      <c r="U3509">
        <f>MONTH(Healthcare_Data_v1__4[[#This Row],[Date of Admission]])</f>
        <v>9</v>
      </c>
      <c r="V3509">
        <f>YEAR(Healthcare_Data_v1__4[[#This Row],[Date of Admission]])</f>
        <v>2022</v>
      </c>
      <c r="W3509">
        <f>DAY(Healthcare_Data_v1__4[[#This Row],[Date of Admission]])</f>
        <v>27</v>
      </c>
    </row>
    <row r="3510" spans="1:23" x14ac:dyDescent="0.3">
      <c r="A3510" t="s">
        <v>21131</v>
      </c>
      <c r="B3510">
        <v>18</v>
      </c>
      <c r="C3510" t="s">
        <v>12</v>
      </c>
      <c r="D3510" t="s">
        <v>15</v>
      </c>
      <c r="E3510" t="s">
        <v>19</v>
      </c>
      <c r="F3510" t="s">
        <v>10</v>
      </c>
      <c r="G3510" s="1">
        <v>43973</v>
      </c>
      <c r="H3510" t="s">
        <v>6884</v>
      </c>
      <c r="I3510" t="s">
        <v>6885</v>
      </c>
      <c r="J3510">
        <v>26862.93923</v>
      </c>
      <c r="K3510" t="s">
        <v>66</v>
      </c>
      <c r="L3510">
        <v>23848</v>
      </c>
      <c r="M3510">
        <v>481</v>
      </c>
      <c r="N3510" t="s">
        <v>48</v>
      </c>
      <c r="O3510" s="1">
        <v>43993</v>
      </c>
      <c r="P3510" t="s">
        <v>56</v>
      </c>
      <c r="Q3510" t="s">
        <v>57</v>
      </c>
      <c r="R3510">
        <f>Healthcare_Data_v1__4[[#This Row],[Discharge Date]]-Healthcare_Data_v1__4[[#This Row],[Date of Admission]]</f>
        <v>20</v>
      </c>
      <c r="S3510" t="str" cm="1">
        <f t="array" ref="S3510">_xlfn.IFS( Healthcare_Data_v1__4[[#This Row],[Days of Stay]]&lt;10,"Low",Healthcare_Data_v1__4[[#This Row],[Days of Stay]]&lt;20,"Med",Healthcare_Data_v1__4[[#This Row],[Days of Stay]]&lt;=30,"High")</f>
        <v>High</v>
      </c>
      <c r="T3510" t="str">
        <f>CONCATENATE(Healthcare_Data_v1__4[[#This Row],[Medical Condition]],Healthcare_Data_v1__4[[#This Row],[Duration]])</f>
        <v>HypertensionHigh</v>
      </c>
      <c r="U3510">
        <f>MONTH(Healthcare_Data_v1__4[[#This Row],[Date of Admission]])</f>
        <v>5</v>
      </c>
      <c r="V3510">
        <f>YEAR(Healthcare_Data_v1__4[[#This Row],[Date of Admission]])</f>
        <v>2020</v>
      </c>
      <c r="W3510">
        <f>DAY(Healthcare_Data_v1__4[[#This Row],[Date of Admission]])</f>
        <v>22</v>
      </c>
    </row>
    <row r="3511" spans="1:23" x14ac:dyDescent="0.3">
      <c r="A3511" t="s">
        <v>4292</v>
      </c>
      <c r="B3511">
        <v>43</v>
      </c>
      <c r="C3511" t="s">
        <v>8</v>
      </c>
      <c r="D3511" t="s">
        <v>15</v>
      </c>
      <c r="E3511" t="s">
        <v>21</v>
      </c>
      <c r="F3511" t="s">
        <v>11</v>
      </c>
      <c r="G3511" s="1">
        <v>43584</v>
      </c>
      <c r="H3511" t="s">
        <v>6886</v>
      </c>
      <c r="I3511" t="s">
        <v>6887</v>
      </c>
      <c r="J3511">
        <v>26846.104480000002</v>
      </c>
      <c r="K3511" t="s">
        <v>47</v>
      </c>
      <c r="L3511">
        <v>6660</v>
      </c>
      <c r="M3511">
        <v>117</v>
      </c>
      <c r="N3511" t="s">
        <v>48</v>
      </c>
      <c r="O3511" s="1">
        <v>43599</v>
      </c>
      <c r="P3511" t="s">
        <v>43</v>
      </c>
      <c r="Q3511" t="s">
        <v>44</v>
      </c>
      <c r="R3511">
        <f>Healthcare_Data_v1__4[[#This Row],[Discharge Date]]-Healthcare_Data_v1__4[[#This Row],[Date of Admission]]</f>
        <v>15</v>
      </c>
      <c r="S3511" t="str" cm="1">
        <f t="array" ref="S3511">_xlfn.IFS( Healthcare_Data_v1__4[[#This Row],[Days of Stay]]&lt;10,"Low",Healthcare_Data_v1__4[[#This Row],[Days of Stay]]&lt;20,"Med",Healthcare_Data_v1__4[[#This Row],[Days of Stay]]&lt;=30,"High")</f>
        <v>Med</v>
      </c>
      <c r="T3511" t="str">
        <f>CONCATENATE(Healthcare_Data_v1__4[[#This Row],[Medical Condition]],Healthcare_Data_v1__4[[#This Row],[Duration]])</f>
        <v>CancerMed</v>
      </c>
      <c r="U3511">
        <f>MONTH(Healthcare_Data_v1__4[[#This Row],[Date of Admission]])</f>
        <v>4</v>
      </c>
      <c r="V3511">
        <f>YEAR(Healthcare_Data_v1__4[[#This Row],[Date of Admission]])</f>
        <v>2019</v>
      </c>
      <c r="W3511">
        <f>DAY(Healthcare_Data_v1__4[[#This Row],[Date of Admission]])</f>
        <v>29</v>
      </c>
    </row>
    <row r="3512" spans="1:23" x14ac:dyDescent="0.3">
      <c r="A3512" t="s">
        <v>21132</v>
      </c>
      <c r="B3512">
        <v>64</v>
      </c>
      <c r="C3512" t="s">
        <v>3</v>
      </c>
      <c r="D3512" t="s">
        <v>15</v>
      </c>
      <c r="E3512" t="s">
        <v>19</v>
      </c>
      <c r="F3512" t="s">
        <v>11</v>
      </c>
      <c r="G3512" s="1">
        <v>45119</v>
      </c>
      <c r="H3512" t="s">
        <v>6888</v>
      </c>
      <c r="I3512" t="s">
        <v>6889</v>
      </c>
      <c r="J3512">
        <v>26843.550039999998</v>
      </c>
      <c r="K3512" t="s">
        <v>63</v>
      </c>
      <c r="L3512">
        <v>72889</v>
      </c>
      <c r="M3512">
        <v>139</v>
      </c>
      <c r="N3512" t="s">
        <v>42</v>
      </c>
      <c r="O3512" s="1">
        <v>45131</v>
      </c>
      <c r="P3512" t="s">
        <v>43</v>
      </c>
      <c r="Q3512" t="s">
        <v>50</v>
      </c>
      <c r="R3512">
        <f>Healthcare_Data_v1__4[[#This Row],[Discharge Date]]-Healthcare_Data_v1__4[[#This Row],[Date of Admission]]</f>
        <v>12</v>
      </c>
      <c r="S3512" t="str" cm="1">
        <f t="array" ref="S3512">_xlfn.IFS( Healthcare_Data_v1__4[[#This Row],[Days of Stay]]&lt;10,"Low",Healthcare_Data_v1__4[[#This Row],[Days of Stay]]&lt;20,"Med",Healthcare_Data_v1__4[[#This Row],[Days of Stay]]&lt;=30,"High")</f>
        <v>Med</v>
      </c>
      <c r="T3512" t="str">
        <f>CONCATENATE(Healthcare_Data_v1__4[[#This Row],[Medical Condition]],Healthcare_Data_v1__4[[#This Row],[Duration]])</f>
        <v>CancerMed</v>
      </c>
      <c r="U3512">
        <f>MONTH(Healthcare_Data_v1__4[[#This Row],[Date of Admission]])</f>
        <v>7</v>
      </c>
      <c r="V3512">
        <f>YEAR(Healthcare_Data_v1__4[[#This Row],[Date of Admission]])</f>
        <v>2023</v>
      </c>
      <c r="W3512">
        <f>DAY(Healthcare_Data_v1__4[[#This Row],[Date of Admission]])</f>
        <v>12</v>
      </c>
    </row>
    <row r="3513" spans="1:23" x14ac:dyDescent="0.3">
      <c r="A3513" t="s">
        <v>21133</v>
      </c>
      <c r="B3513">
        <v>25</v>
      </c>
      <c r="C3513" t="s">
        <v>5</v>
      </c>
      <c r="D3513" t="s">
        <v>16</v>
      </c>
      <c r="E3513" t="s">
        <v>22</v>
      </c>
      <c r="F3513" t="s">
        <v>10</v>
      </c>
      <c r="G3513" s="1">
        <v>44541</v>
      </c>
      <c r="H3513" t="s">
        <v>495</v>
      </c>
      <c r="I3513" t="s">
        <v>6890</v>
      </c>
      <c r="J3513">
        <v>26835.543229999999</v>
      </c>
      <c r="K3513" t="s">
        <v>69</v>
      </c>
      <c r="L3513">
        <v>12766</v>
      </c>
      <c r="M3513">
        <v>486</v>
      </c>
      <c r="N3513" t="s">
        <v>48</v>
      </c>
      <c r="O3513" s="1">
        <v>44552</v>
      </c>
      <c r="P3513" t="s">
        <v>43</v>
      </c>
      <c r="Q3513" t="s">
        <v>44</v>
      </c>
      <c r="R3513">
        <f>Healthcare_Data_v1__4[[#This Row],[Discharge Date]]-Healthcare_Data_v1__4[[#This Row],[Date of Admission]]</f>
        <v>11</v>
      </c>
      <c r="S3513" t="str" cm="1">
        <f t="array" ref="S3513">_xlfn.IFS( Healthcare_Data_v1__4[[#This Row],[Days of Stay]]&lt;10,"Low",Healthcare_Data_v1__4[[#This Row],[Days of Stay]]&lt;20,"Med",Healthcare_Data_v1__4[[#This Row],[Days of Stay]]&lt;=30,"High")</f>
        <v>Med</v>
      </c>
      <c r="T3513" t="str">
        <f>CONCATENATE(Healthcare_Data_v1__4[[#This Row],[Medical Condition]],Healthcare_Data_v1__4[[#This Row],[Duration]])</f>
        <v>HypertensionMed</v>
      </c>
      <c r="U3513">
        <f>MONTH(Healthcare_Data_v1__4[[#This Row],[Date of Admission]])</f>
        <v>12</v>
      </c>
      <c r="V3513">
        <f>YEAR(Healthcare_Data_v1__4[[#This Row],[Date of Admission]])</f>
        <v>2021</v>
      </c>
      <c r="W3513">
        <f>DAY(Healthcare_Data_v1__4[[#This Row],[Date of Admission]])</f>
        <v>11</v>
      </c>
    </row>
    <row r="3514" spans="1:23" x14ac:dyDescent="0.3">
      <c r="A3514" t="s">
        <v>21134</v>
      </c>
      <c r="B3514">
        <v>27</v>
      </c>
      <c r="C3514" t="s">
        <v>5</v>
      </c>
      <c r="D3514" t="s">
        <v>16</v>
      </c>
      <c r="E3514" t="s">
        <v>22</v>
      </c>
      <c r="F3514" t="s">
        <v>6</v>
      </c>
      <c r="G3514" s="1">
        <v>44677</v>
      </c>
      <c r="H3514" t="s">
        <v>6891</v>
      </c>
      <c r="I3514" t="s">
        <v>6892</v>
      </c>
      <c r="J3514">
        <v>26835.314279999999</v>
      </c>
      <c r="K3514" t="s">
        <v>63</v>
      </c>
      <c r="L3514">
        <v>30491</v>
      </c>
      <c r="M3514">
        <v>293</v>
      </c>
      <c r="N3514" t="s">
        <v>55</v>
      </c>
      <c r="O3514" s="1">
        <v>44680</v>
      </c>
      <c r="P3514" t="s">
        <v>56</v>
      </c>
      <c r="Q3514" t="s">
        <v>44</v>
      </c>
      <c r="R3514">
        <f>Healthcare_Data_v1__4[[#This Row],[Discharge Date]]-Healthcare_Data_v1__4[[#This Row],[Date of Admission]]</f>
        <v>3</v>
      </c>
      <c r="S3514" t="str" cm="1">
        <f t="array" ref="S3514">_xlfn.IFS( Healthcare_Data_v1__4[[#This Row],[Days of Stay]]&lt;10,"Low",Healthcare_Data_v1__4[[#This Row],[Days of Stay]]&lt;20,"Med",Healthcare_Data_v1__4[[#This Row],[Days of Stay]]&lt;=30,"High")</f>
        <v>Low</v>
      </c>
      <c r="T3514" t="str">
        <f>CONCATENATE(Healthcare_Data_v1__4[[#This Row],[Medical Condition]],Healthcare_Data_v1__4[[#This Row],[Duration]])</f>
        <v>AsthmaLow</v>
      </c>
      <c r="U3514">
        <f>MONTH(Healthcare_Data_v1__4[[#This Row],[Date of Admission]])</f>
        <v>4</v>
      </c>
      <c r="V3514">
        <f>YEAR(Healthcare_Data_v1__4[[#This Row],[Date of Admission]])</f>
        <v>2022</v>
      </c>
      <c r="W3514">
        <f>DAY(Healthcare_Data_v1__4[[#This Row],[Date of Admission]])</f>
        <v>26</v>
      </c>
    </row>
    <row r="3515" spans="1:23" x14ac:dyDescent="0.3">
      <c r="A3515" t="s">
        <v>21135</v>
      </c>
      <c r="B3515">
        <v>43</v>
      </c>
      <c r="C3515" t="s">
        <v>8</v>
      </c>
      <c r="D3515" t="s">
        <v>15</v>
      </c>
      <c r="E3515" t="s">
        <v>26</v>
      </c>
      <c r="F3515" t="s">
        <v>7</v>
      </c>
      <c r="G3515" s="1">
        <v>43418</v>
      </c>
      <c r="H3515" t="s">
        <v>6893</v>
      </c>
      <c r="I3515" t="s">
        <v>6698</v>
      </c>
      <c r="J3515">
        <v>26831.290529999998</v>
      </c>
      <c r="K3515" t="s">
        <v>69</v>
      </c>
      <c r="L3515">
        <v>15131</v>
      </c>
      <c r="M3515">
        <v>470</v>
      </c>
      <c r="N3515" t="s">
        <v>48</v>
      </c>
      <c r="O3515" s="1">
        <v>43431</v>
      </c>
      <c r="P3515" t="s">
        <v>85</v>
      </c>
      <c r="Q3515" t="s">
        <v>44</v>
      </c>
      <c r="R3515">
        <f>Healthcare_Data_v1__4[[#This Row],[Discharge Date]]-Healthcare_Data_v1__4[[#This Row],[Date of Admission]]</f>
        <v>13</v>
      </c>
      <c r="S3515" t="str" cm="1">
        <f t="array" ref="S3515">_xlfn.IFS( Healthcare_Data_v1__4[[#This Row],[Days of Stay]]&lt;10,"Low",Healthcare_Data_v1__4[[#This Row],[Days of Stay]]&lt;20,"Med",Healthcare_Data_v1__4[[#This Row],[Days of Stay]]&lt;=30,"High")</f>
        <v>Med</v>
      </c>
      <c r="T3515" t="str">
        <f>CONCATENATE(Healthcare_Data_v1__4[[#This Row],[Medical Condition]],Healthcare_Data_v1__4[[#This Row],[Duration]])</f>
        <v>ObesityMed</v>
      </c>
      <c r="U3515">
        <f>MONTH(Healthcare_Data_v1__4[[#This Row],[Date of Admission]])</f>
        <v>11</v>
      </c>
      <c r="V3515">
        <f>YEAR(Healthcare_Data_v1__4[[#This Row],[Date of Admission]])</f>
        <v>2018</v>
      </c>
      <c r="W3515">
        <f>DAY(Healthcare_Data_v1__4[[#This Row],[Date of Admission]])</f>
        <v>14</v>
      </c>
    </row>
    <row r="3516" spans="1:23" x14ac:dyDescent="0.3">
      <c r="A3516" t="s">
        <v>21136</v>
      </c>
      <c r="B3516">
        <v>63</v>
      </c>
      <c r="C3516" t="s">
        <v>3</v>
      </c>
      <c r="D3516" t="s">
        <v>16</v>
      </c>
      <c r="E3516" t="s">
        <v>20</v>
      </c>
      <c r="F3516" t="s">
        <v>10</v>
      </c>
      <c r="G3516" s="1">
        <v>43982</v>
      </c>
      <c r="H3516" t="s">
        <v>5264</v>
      </c>
      <c r="I3516" t="s">
        <v>6894</v>
      </c>
      <c r="J3516">
        <v>26827.399949999999</v>
      </c>
      <c r="K3516" t="s">
        <v>47</v>
      </c>
      <c r="L3516">
        <v>17630</v>
      </c>
      <c r="M3516">
        <v>402</v>
      </c>
      <c r="N3516" t="s">
        <v>48</v>
      </c>
      <c r="O3516" s="1">
        <v>43997</v>
      </c>
      <c r="P3516" t="s">
        <v>49</v>
      </c>
      <c r="Q3516" t="s">
        <v>57</v>
      </c>
      <c r="R3516">
        <f>Healthcare_Data_v1__4[[#This Row],[Discharge Date]]-Healthcare_Data_v1__4[[#This Row],[Date of Admission]]</f>
        <v>15</v>
      </c>
      <c r="S3516" t="str" cm="1">
        <f t="array" ref="S3516">_xlfn.IFS( Healthcare_Data_v1__4[[#This Row],[Days of Stay]]&lt;10,"Low",Healthcare_Data_v1__4[[#This Row],[Days of Stay]]&lt;20,"Med",Healthcare_Data_v1__4[[#This Row],[Days of Stay]]&lt;=30,"High")</f>
        <v>Med</v>
      </c>
      <c r="T3516" t="str">
        <f>CONCATENATE(Healthcare_Data_v1__4[[#This Row],[Medical Condition]],Healthcare_Data_v1__4[[#This Row],[Duration]])</f>
        <v>HypertensionMed</v>
      </c>
      <c r="U3516">
        <f>MONTH(Healthcare_Data_v1__4[[#This Row],[Date of Admission]])</f>
        <v>5</v>
      </c>
      <c r="V3516">
        <f>YEAR(Healthcare_Data_v1__4[[#This Row],[Date of Admission]])</f>
        <v>2020</v>
      </c>
      <c r="W3516">
        <f>DAY(Healthcare_Data_v1__4[[#This Row],[Date of Admission]])</f>
        <v>31</v>
      </c>
    </row>
    <row r="3517" spans="1:23" x14ac:dyDescent="0.3">
      <c r="A3517" t="s">
        <v>21137</v>
      </c>
      <c r="B3517">
        <v>38</v>
      </c>
      <c r="C3517" t="s">
        <v>5</v>
      </c>
      <c r="D3517" t="s">
        <v>16</v>
      </c>
      <c r="E3517" t="s">
        <v>24</v>
      </c>
      <c r="F3517" t="s">
        <v>11</v>
      </c>
      <c r="G3517" s="1">
        <v>45182</v>
      </c>
      <c r="H3517" t="s">
        <v>6895</v>
      </c>
      <c r="I3517" t="s">
        <v>6896</v>
      </c>
      <c r="J3517">
        <v>26826.479289999999</v>
      </c>
      <c r="K3517" t="s">
        <v>66</v>
      </c>
      <c r="L3517">
        <v>57232</v>
      </c>
      <c r="M3517">
        <v>236</v>
      </c>
      <c r="N3517" t="s">
        <v>42</v>
      </c>
      <c r="O3517" s="1">
        <v>45186</v>
      </c>
      <c r="P3517" t="s">
        <v>49</v>
      </c>
      <c r="Q3517" t="s">
        <v>44</v>
      </c>
      <c r="R3517">
        <f>Healthcare_Data_v1__4[[#This Row],[Discharge Date]]-Healthcare_Data_v1__4[[#This Row],[Date of Admission]]</f>
        <v>4</v>
      </c>
      <c r="S3517" t="str" cm="1">
        <f t="array" ref="S3517">_xlfn.IFS( Healthcare_Data_v1__4[[#This Row],[Days of Stay]]&lt;10,"Low",Healthcare_Data_v1__4[[#This Row],[Days of Stay]]&lt;20,"Med",Healthcare_Data_v1__4[[#This Row],[Days of Stay]]&lt;=30,"High")</f>
        <v>Low</v>
      </c>
      <c r="T3517" t="str">
        <f>CONCATENATE(Healthcare_Data_v1__4[[#This Row],[Medical Condition]],Healthcare_Data_v1__4[[#This Row],[Duration]])</f>
        <v>CancerLow</v>
      </c>
      <c r="U3517">
        <f>MONTH(Healthcare_Data_v1__4[[#This Row],[Date of Admission]])</f>
        <v>9</v>
      </c>
      <c r="V3517">
        <f>YEAR(Healthcare_Data_v1__4[[#This Row],[Date of Admission]])</f>
        <v>2023</v>
      </c>
      <c r="W3517">
        <f>DAY(Healthcare_Data_v1__4[[#This Row],[Date of Admission]])</f>
        <v>13</v>
      </c>
    </row>
    <row r="3518" spans="1:23" x14ac:dyDescent="0.3">
      <c r="A3518" t="s">
        <v>21138</v>
      </c>
      <c r="B3518">
        <v>51</v>
      </c>
      <c r="C3518" t="s">
        <v>8</v>
      </c>
      <c r="D3518" t="s">
        <v>16</v>
      </c>
      <c r="E3518" t="s">
        <v>21</v>
      </c>
      <c r="F3518" t="s">
        <v>6</v>
      </c>
      <c r="G3518" s="1">
        <v>44717</v>
      </c>
      <c r="H3518" t="s">
        <v>3748</v>
      </c>
      <c r="I3518" t="s">
        <v>6897</v>
      </c>
      <c r="J3518">
        <v>26823.972880000001</v>
      </c>
      <c r="K3518" t="s">
        <v>41</v>
      </c>
      <c r="L3518">
        <v>33928</v>
      </c>
      <c r="M3518">
        <v>403</v>
      </c>
      <c r="N3518" t="s">
        <v>55</v>
      </c>
      <c r="O3518" s="1">
        <v>44723</v>
      </c>
      <c r="P3518" t="s">
        <v>56</v>
      </c>
      <c r="Q3518" t="s">
        <v>57</v>
      </c>
      <c r="R3518">
        <f>Healthcare_Data_v1__4[[#This Row],[Discharge Date]]-Healthcare_Data_v1__4[[#This Row],[Date of Admission]]</f>
        <v>6</v>
      </c>
      <c r="S3518" t="str" cm="1">
        <f t="array" ref="S3518">_xlfn.IFS( Healthcare_Data_v1__4[[#This Row],[Days of Stay]]&lt;10,"Low",Healthcare_Data_v1__4[[#This Row],[Days of Stay]]&lt;20,"Med",Healthcare_Data_v1__4[[#This Row],[Days of Stay]]&lt;=30,"High")</f>
        <v>Low</v>
      </c>
      <c r="T3518" t="str">
        <f>CONCATENATE(Healthcare_Data_v1__4[[#This Row],[Medical Condition]],Healthcare_Data_v1__4[[#This Row],[Duration]])</f>
        <v>AsthmaLow</v>
      </c>
      <c r="U3518">
        <f>MONTH(Healthcare_Data_v1__4[[#This Row],[Date of Admission]])</f>
        <v>6</v>
      </c>
      <c r="V3518">
        <f>YEAR(Healthcare_Data_v1__4[[#This Row],[Date of Admission]])</f>
        <v>2022</v>
      </c>
      <c r="W3518">
        <f>DAY(Healthcare_Data_v1__4[[#This Row],[Date of Admission]])</f>
        <v>5</v>
      </c>
    </row>
    <row r="3519" spans="1:23" x14ac:dyDescent="0.3">
      <c r="A3519" t="s">
        <v>21139</v>
      </c>
      <c r="B3519">
        <v>44</v>
      </c>
      <c r="C3519" t="s">
        <v>8</v>
      </c>
      <c r="D3519" t="s">
        <v>16</v>
      </c>
      <c r="E3519" t="s">
        <v>26</v>
      </c>
      <c r="F3519" t="s">
        <v>10</v>
      </c>
      <c r="G3519" s="1">
        <v>44592</v>
      </c>
      <c r="H3519" t="s">
        <v>6898</v>
      </c>
      <c r="I3519" t="s">
        <v>6899</v>
      </c>
      <c r="J3519">
        <v>26815.064009999998</v>
      </c>
      <c r="K3519" t="s">
        <v>66</v>
      </c>
      <c r="L3519">
        <v>26350</v>
      </c>
      <c r="M3519">
        <v>434</v>
      </c>
      <c r="N3519" t="s">
        <v>48</v>
      </c>
      <c r="O3519" s="1">
        <v>44598</v>
      </c>
      <c r="P3519" t="s">
        <v>49</v>
      </c>
      <c r="Q3519" t="s">
        <v>57</v>
      </c>
      <c r="R3519">
        <f>Healthcare_Data_v1__4[[#This Row],[Discharge Date]]-Healthcare_Data_v1__4[[#This Row],[Date of Admission]]</f>
        <v>6</v>
      </c>
      <c r="S3519" t="str" cm="1">
        <f t="array" ref="S3519">_xlfn.IFS( Healthcare_Data_v1__4[[#This Row],[Days of Stay]]&lt;10,"Low",Healthcare_Data_v1__4[[#This Row],[Days of Stay]]&lt;20,"Med",Healthcare_Data_v1__4[[#This Row],[Days of Stay]]&lt;=30,"High")</f>
        <v>Low</v>
      </c>
      <c r="T3519" t="str">
        <f>CONCATENATE(Healthcare_Data_v1__4[[#This Row],[Medical Condition]],Healthcare_Data_v1__4[[#This Row],[Duration]])</f>
        <v>HypertensionLow</v>
      </c>
      <c r="U3519">
        <f>MONTH(Healthcare_Data_v1__4[[#This Row],[Date of Admission]])</f>
        <v>1</v>
      </c>
      <c r="V3519">
        <f>YEAR(Healthcare_Data_v1__4[[#This Row],[Date of Admission]])</f>
        <v>2022</v>
      </c>
      <c r="W3519">
        <f>DAY(Healthcare_Data_v1__4[[#This Row],[Date of Admission]])</f>
        <v>31</v>
      </c>
    </row>
    <row r="3520" spans="1:23" x14ac:dyDescent="0.3">
      <c r="A3520" t="s">
        <v>3994</v>
      </c>
      <c r="B3520">
        <v>79</v>
      </c>
      <c r="C3520" t="s">
        <v>3</v>
      </c>
      <c r="D3520" t="s">
        <v>15</v>
      </c>
      <c r="E3520" t="s">
        <v>26</v>
      </c>
      <c r="F3520" t="s">
        <v>10</v>
      </c>
      <c r="G3520" s="1">
        <v>44725</v>
      </c>
      <c r="H3520" t="s">
        <v>6900</v>
      </c>
      <c r="I3520" t="s">
        <v>6901</v>
      </c>
      <c r="J3520">
        <v>26799.754430000001</v>
      </c>
      <c r="K3520" t="s">
        <v>41</v>
      </c>
      <c r="L3520">
        <v>20330</v>
      </c>
      <c r="M3520">
        <v>474</v>
      </c>
      <c r="N3520" t="s">
        <v>48</v>
      </c>
      <c r="O3520" s="1">
        <v>44740</v>
      </c>
      <c r="P3520" t="s">
        <v>43</v>
      </c>
      <c r="Q3520" t="s">
        <v>44</v>
      </c>
      <c r="R3520">
        <f>Healthcare_Data_v1__4[[#This Row],[Discharge Date]]-Healthcare_Data_v1__4[[#This Row],[Date of Admission]]</f>
        <v>15</v>
      </c>
      <c r="S3520" t="str" cm="1">
        <f t="array" ref="S3520">_xlfn.IFS( Healthcare_Data_v1__4[[#This Row],[Days of Stay]]&lt;10,"Low",Healthcare_Data_v1__4[[#This Row],[Days of Stay]]&lt;20,"Med",Healthcare_Data_v1__4[[#This Row],[Days of Stay]]&lt;=30,"High")</f>
        <v>Med</v>
      </c>
      <c r="T3520" t="str">
        <f>CONCATENATE(Healthcare_Data_v1__4[[#This Row],[Medical Condition]],Healthcare_Data_v1__4[[#This Row],[Duration]])</f>
        <v>HypertensionMed</v>
      </c>
      <c r="U3520">
        <f>MONTH(Healthcare_Data_v1__4[[#This Row],[Date of Admission]])</f>
        <v>6</v>
      </c>
      <c r="V3520">
        <f>YEAR(Healthcare_Data_v1__4[[#This Row],[Date of Admission]])</f>
        <v>2022</v>
      </c>
      <c r="W3520">
        <f>DAY(Healthcare_Data_v1__4[[#This Row],[Date of Admission]])</f>
        <v>13</v>
      </c>
    </row>
    <row r="3521" spans="1:23" x14ac:dyDescent="0.3">
      <c r="A3521" t="s">
        <v>21140</v>
      </c>
      <c r="B3521">
        <v>37</v>
      </c>
      <c r="C3521" t="s">
        <v>5</v>
      </c>
      <c r="D3521" t="s">
        <v>16</v>
      </c>
      <c r="E3521" t="s">
        <v>25</v>
      </c>
      <c r="F3521" t="s">
        <v>10</v>
      </c>
      <c r="G3521" s="1">
        <v>44685</v>
      </c>
      <c r="H3521" t="s">
        <v>6902</v>
      </c>
      <c r="I3521" t="s">
        <v>6903</v>
      </c>
      <c r="J3521">
        <v>26792.358619999999</v>
      </c>
      <c r="K3521" t="s">
        <v>69</v>
      </c>
      <c r="L3521">
        <v>2190</v>
      </c>
      <c r="M3521">
        <v>253</v>
      </c>
      <c r="N3521" t="s">
        <v>55</v>
      </c>
      <c r="O3521" s="1">
        <v>44708</v>
      </c>
      <c r="P3521" t="s">
        <v>56</v>
      </c>
      <c r="Q3521" t="s">
        <v>44</v>
      </c>
      <c r="R3521">
        <f>Healthcare_Data_v1__4[[#This Row],[Discharge Date]]-Healthcare_Data_v1__4[[#This Row],[Date of Admission]]</f>
        <v>23</v>
      </c>
      <c r="S3521" t="str" cm="1">
        <f t="array" ref="S3521">_xlfn.IFS( Healthcare_Data_v1__4[[#This Row],[Days of Stay]]&lt;10,"Low",Healthcare_Data_v1__4[[#This Row],[Days of Stay]]&lt;20,"Med",Healthcare_Data_v1__4[[#This Row],[Days of Stay]]&lt;=30,"High")</f>
        <v>High</v>
      </c>
      <c r="T3521" t="str">
        <f>CONCATENATE(Healthcare_Data_v1__4[[#This Row],[Medical Condition]],Healthcare_Data_v1__4[[#This Row],[Duration]])</f>
        <v>HypertensionHigh</v>
      </c>
      <c r="U3521">
        <f>MONTH(Healthcare_Data_v1__4[[#This Row],[Date of Admission]])</f>
        <v>5</v>
      </c>
      <c r="V3521">
        <f>YEAR(Healthcare_Data_v1__4[[#This Row],[Date of Admission]])</f>
        <v>2022</v>
      </c>
      <c r="W3521">
        <f>DAY(Healthcare_Data_v1__4[[#This Row],[Date of Admission]])</f>
        <v>4</v>
      </c>
    </row>
    <row r="3522" spans="1:23" x14ac:dyDescent="0.3">
      <c r="A3522" t="s">
        <v>21141</v>
      </c>
      <c r="B3522">
        <v>41</v>
      </c>
      <c r="C3522" t="s">
        <v>8</v>
      </c>
      <c r="D3522" t="s">
        <v>15</v>
      </c>
      <c r="E3522" t="s">
        <v>19</v>
      </c>
      <c r="F3522" t="s">
        <v>4</v>
      </c>
      <c r="G3522" s="1">
        <v>44798</v>
      </c>
      <c r="H3522" t="s">
        <v>21142</v>
      </c>
      <c r="I3522" t="s">
        <v>6904</v>
      </c>
      <c r="J3522">
        <v>26789.527839999999</v>
      </c>
      <c r="K3522" t="s">
        <v>63</v>
      </c>
      <c r="L3522">
        <v>37651</v>
      </c>
      <c r="M3522">
        <v>187</v>
      </c>
      <c r="N3522" t="s">
        <v>48</v>
      </c>
      <c r="O3522" s="1">
        <v>44812</v>
      </c>
      <c r="P3522" t="s">
        <v>60</v>
      </c>
      <c r="Q3522" t="s">
        <v>50</v>
      </c>
      <c r="R3522">
        <f>Healthcare_Data_v1__4[[#This Row],[Discharge Date]]-Healthcare_Data_v1__4[[#This Row],[Date of Admission]]</f>
        <v>14</v>
      </c>
      <c r="S3522" t="str" cm="1">
        <f t="array" ref="S3522">_xlfn.IFS( Healthcare_Data_v1__4[[#This Row],[Days of Stay]]&lt;10,"Low",Healthcare_Data_v1__4[[#This Row],[Days of Stay]]&lt;20,"Med",Healthcare_Data_v1__4[[#This Row],[Days of Stay]]&lt;=30,"High")</f>
        <v>Med</v>
      </c>
      <c r="T3522" t="str">
        <f>CONCATENATE(Healthcare_Data_v1__4[[#This Row],[Medical Condition]],Healthcare_Data_v1__4[[#This Row],[Duration]])</f>
        <v>DiabetesMed</v>
      </c>
      <c r="U3522">
        <f>MONTH(Healthcare_Data_v1__4[[#This Row],[Date of Admission]])</f>
        <v>8</v>
      </c>
      <c r="V3522">
        <f>YEAR(Healthcare_Data_v1__4[[#This Row],[Date of Admission]])</f>
        <v>2022</v>
      </c>
      <c r="W3522">
        <f>DAY(Healthcare_Data_v1__4[[#This Row],[Date of Admission]])</f>
        <v>25</v>
      </c>
    </row>
    <row r="3523" spans="1:23" x14ac:dyDescent="0.3">
      <c r="A3523" t="s">
        <v>21143</v>
      </c>
      <c r="B3523">
        <v>38</v>
      </c>
      <c r="C3523" t="s">
        <v>5</v>
      </c>
      <c r="D3523" t="s">
        <v>15</v>
      </c>
      <c r="E3523" t="s">
        <v>20</v>
      </c>
      <c r="F3523" t="s">
        <v>9</v>
      </c>
      <c r="G3523" s="1">
        <v>44617</v>
      </c>
      <c r="H3523" t="s">
        <v>6905</v>
      </c>
      <c r="I3523" t="s">
        <v>2976</v>
      </c>
      <c r="J3523">
        <v>26777.272730000001</v>
      </c>
      <c r="K3523" t="s">
        <v>41</v>
      </c>
      <c r="L3523">
        <v>7848</v>
      </c>
      <c r="M3523">
        <v>203</v>
      </c>
      <c r="N3523" t="s">
        <v>42</v>
      </c>
      <c r="O3523" s="1">
        <v>44632</v>
      </c>
      <c r="P3523" t="s">
        <v>43</v>
      </c>
      <c r="Q3523" t="s">
        <v>57</v>
      </c>
      <c r="R3523">
        <f>Healthcare_Data_v1__4[[#This Row],[Discharge Date]]-Healthcare_Data_v1__4[[#This Row],[Date of Admission]]</f>
        <v>15</v>
      </c>
      <c r="S3523" t="str" cm="1">
        <f t="array" ref="S3523">_xlfn.IFS( Healthcare_Data_v1__4[[#This Row],[Days of Stay]]&lt;10,"Low",Healthcare_Data_v1__4[[#This Row],[Days of Stay]]&lt;20,"Med",Healthcare_Data_v1__4[[#This Row],[Days of Stay]]&lt;=30,"High")</f>
        <v>Med</v>
      </c>
      <c r="T3523" t="str">
        <f>CONCATENATE(Healthcare_Data_v1__4[[#This Row],[Medical Condition]],Healthcare_Data_v1__4[[#This Row],[Duration]])</f>
        <v>ArthritisMed</v>
      </c>
      <c r="U3523">
        <f>MONTH(Healthcare_Data_v1__4[[#This Row],[Date of Admission]])</f>
        <v>2</v>
      </c>
      <c r="V3523">
        <f>YEAR(Healthcare_Data_v1__4[[#This Row],[Date of Admission]])</f>
        <v>2022</v>
      </c>
      <c r="W3523">
        <f>DAY(Healthcare_Data_v1__4[[#This Row],[Date of Admission]])</f>
        <v>25</v>
      </c>
    </row>
    <row r="3524" spans="1:23" x14ac:dyDescent="0.3">
      <c r="A3524" t="s">
        <v>21144</v>
      </c>
      <c r="B3524">
        <v>46</v>
      </c>
      <c r="C3524" t="s">
        <v>8</v>
      </c>
      <c r="D3524" t="s">
        <v>15</v>
      </c>
      <c r="E3524" t="s">
        <v>19</v>
      </c>
      <c r="F3524" t="s">
        <v>10</v>
      </c>
      <c r="G3524" s="1">
        <v>45086</v>
      </c>
      <c r="H3524" t="s">
        <v>6906</v>
      </c>
      <c r="I3524" t="s">
        <v>6907</v>
      </c>
      <c r="J3524">
        <v>26776.246060000001</v>
      </c>
      <c r="K3524" t="s">
        <v>41</v>
      </c>
      <c r="L3524">
        <v>11670</v>
      </c>
      <c r="M3524">
        <v>388</v>
      </c>
      <c r="N3524" t="s">
        <v>55</v>
      </c>
      <c r="O3524" s="1">
        <v>45105</v>
      </c>
      <c r="P3524" t="s">
        <v>49</v>
      </c>
      <c r="Q3524" t="s">
        <v>44</v>
      </c>
      <c r="R3524">
        <f>Healthcare_Data_v1__4[[#This Row],[Discharge Date]]-Healthcare_Data_v1__4[[#This Row],[Date of Admission]]</f>
        <v>19</v>
      </c>
      <c r="S3524" t="str" cm="1">
        <f t="array" ref="S3524">_xlfn.IFS( Healthcare_Data_v1__4[[#This Row],[Days of Stay]]&lt;10,"Low",Healthcare_Data_v1__4[[#This Row],[Days of Stay]]&lt;20,"Med",Healthcare_Data_v1__4[[#This Row],[Days of Stay]]&lt;=30,"High")</f>
        <v>Med</v>
      </c>
      <c r="T3524" t="str">
        <f>CONCATENATE(Healthcare_Data_v1__4[[#This Row],[Medical Condition]],Healthcare_Data_v1__4[[#This Row],[Duration]])</f>
        <v>HypertensionMed</v>
      </c>
      <c r="U3524">
        <f>MONTH(Healthcare_Data_v1__4[[#This Row],[Date of Admission]])</f>
        <v>6</v>
      </c>
      <c r="V3524">
        <f>YEAR(Healthcare_Data_v1__4[[#This Row],[Date of Admission]])</f>
        <v>2023</v>
      </c>
      <c r="W3524">
        <f>DAY(Healthcare_Data_v1__4[[#This Row],[Date of Admission]])</f>
        <v>9</v>
      </c>
    </row>
    <row r="3525" spans="1:23" x14ac:dyDescent="0.3">
      <c r="A3525" t="s">
        <v>21145</v>
      </c>
      <c r="B3525">
        <v>19</v>
      </c>
      <c r="C3525" t="s">
        <v>12</v>
      </c>
      <c r="D3525" t="s">
        <v>15</v>
      </c>
      <c r="E3525" t="s">
        <v>20</v>
      </c>
      <c r="F3525" t="s">
        <v>10</v>
      </c>
      <c r="G3525" s="1">
        <v>43481</v>
      </c>
      <c r="H3525" t="s">
        <v>6908</v>
      </c>
      <c r="I3525" t="s">
        <v>6909</v>
      </c>
      <c r="J3525">
        <v>26754.712339999998</v>
      </c>
      <c r="K3525" t="s">
        <v>69</v>
      </c>
      <c r="L3525">
        <v>33990</v>
      </c>
      <c r="M3525">
        <v>300</v>
      </c>
      <c r="N3525" t="s">
        <v>48</v>
      </c>
      <c r="O3525" s="1">
        <v>43500</v>
      </c>
      <c r="P3525" t="s">
        <v>56</v>
      </c>
      <c r="Q3525" t="s">
        <v>50</v>
      </c>
      <c r="R3525">
        <f>Healthcare_Data_v1__4[[#This Row],[Discharge Date]]-Healthcare_Data_v1__4[[#This Row],[Date of Admission]]</f>
        <v>19</v>
      </c>
      <c r="S3525" t="str" cm="1">
        <f t="array" ref="S3525">_xlfn.IFS( Healthcare_Data_v1__4[[#This Row],[Days of Stay]]&lt;10,"Low",Healthcare_Data_v1__4[[#This Row],[Days of Stay]]&lt;20,"Med",Healthcare_Data_v1__4[[#This Row],[Days of Stay]]&lt;=30,"High")</f>
        <v>Med</v>
      </c>
      <c r="T3525" t="str">
        <f>CONCATENATE(Healthcare_Data_v1__4[[#This Row],[Medical Condition]],Healthcare_Data_v1__4[[#This Row],[Duration]])</f>
        <v>HypertensionMed</v>
      </c>
      <c r="U3525">
        <f>MONTH(Healthcare_Data_v1__4[[#This Row],[Date of Admission]])</f>
        <v>1</v>
      </c>
      <c r="V3525">
        <f>YEAR(Healthcare_Data_v1__4[[#This Row],[Date of Admission]])</f>
        <v>2019</v>
      </c>
      <c r="W3525">
        <f>DAY(Healthcare_Data_v1__4[[#This Row],[Date of Admission]])</f>
        <v>16</v>
      </c>
    </row>
    <row r="3526" spans="1:23" x14ac:dyDescent="0.3">
      <c r="A3526" t="s">
        <v>21146</v>
      </c>
      <c r="B3526">
        <v>61</v>
      </c>
      <c r="C3526" t="s">
        <v>3</v>
      </c>
      <c r="D3526" t="s">
        <v>15</v>
      </c>
      <c r="E3526" t="s">
        <v>23</v>
      </c>
      <c r="F3526" t="s">
        <v>10</v>
      </c>
      <c r="G3526" s="1">
        <v>44937</v>
      </c>
      <c r="H3526" t="s">
        <v>6910</v>
      </c>
      <c r="I3526" t="s">
        <v>6911</v>
      </c>
      <c r="J3526">
        <v>26751.693599999999</v>
      </c>
      <c r="K3526" t="s">
        <v>47</v>
      </c>
      <c r="L3526">
        <v>30174</v>
      </c>
      <c r="M3526">
        <v>487</v>
      </c>
      <c r="N3526" t="s">
        <v>55</v>
      </c>
      <c r="O3526" s="1">
        <v>44967</v>
      </c>
      <c r="P3526" t="s">
        <v>60</v>
      </c>
      <c r="Q3526" t="s">
        <v>44</v>
      </c>
      <c r="R3526">
        <f>Healthcare_Data_v1__4[[#This Row],[Discharge Date]]-Healthcare_Data_v1__4[[#This Row],[Date of Admission]]</f>
        <v>30</v>
      </c>
      <c r="S3526" t="str" cm="1">
        <f t="array" ref="S3526">_xlfn.IFS( Healthcare_Data_v1__4[[#This Row],[Days of Stay]]&lt;10,"Low",Healthcare_Data_v1__4[[#This Row],[Days of Stay]]&lt;20,"Med",Healthcare_Data_v1__4[[#This Row],[Days of Stay]]&lt;=30,"High")</f>
        <v>High</v>
      </c>
      <c r="T3526" t="str">
        <f>CONCATENATE(Healthcare_Data_v1__4[[#This Row],[Medical Condition]],Healthcare_Data_v1__4[[#This Row],[Duration]])</f>
        <v>HypertensionHigh</v>
      </c>
      <c r="U3526">
        <f>MONTH(Healthcare_Data_v1__4[[#This Row],[Date of Admission]])</f>
        <v>1</v>
      </c>
      <c r="V3526">
        <f>YEAR(Healthcare_Data_v1__4[[#This Row],[Date of Admission]])</f>
        <v>2023</v>
      </c>
      <c r="W3526">
        <f>DAY(Healthcare_Data_v1__4[[#This Row],[Date of Admission]])</f>
        <v>11</v>
      </c>
    </row>
    <row r="3527" spans="1:23" x14ac:dyDescent="0.3">
      <c r="A3527" t="s">
        <v>21147</v>
      </c>
      <c r="B3527">
        <v>37</v>
      </c>
      <c r="C3527" t="s">
        <v>5</v>
      </c>
      <c r="D3527" t="s">
        <v>16</v>
      </c>
      <c r="E3527" t="s">
        <v>26</v>
      </c>
      <c r="F3527" t="s">
        <v>9</v>
      </c>
      <c r="G3527" s="1">
        <v>43905</v>
      </c>
      <c r="H3527" t="s">
        <v>6912</v>
      </c>
      <c r="I3527" t="s">
        <v>6913</v>
      </c>
      <c r="J3527">
        <v>26751.248439999999</v>
      </c>
      <c r="K3527" t="s">
        <v>63</v>
      </c>
      <c r="L3527">
        <v>7340</v>
      </c>
      <c r="M3527">
        <v>192</v>
      </c>
      <c r="N3527" t="s">
        <v>55</v>
      </c>
      <c r="O3527" s="1">
        <v>43911</v>
      </c>
      <c r="P3527" t="s">
        <v>49</v>
      </c>
      <c r="Q3527" t="s">
        <v>44</v>
      </c>
      <c r="R3527">
        <f>Healthcare_Data_v1__4[[#This Row],[Discharge Date]]-Healthcare_Data_v1__4[[#This Row],[Date of Admission]]</f>
        <v>6</v>
      </c>
      <c r="S3527" t="str" cm="1">
        <f t="array" ref="S3527">_xlfn.IFS( Healthcare_Data_v1__4[[#This Row],[Days of Stay]]&lt;10,"Low",Healthcare_Data_v1__4[[#This Row],[Days of Stay]]&lt;20,"Med",Healthcare_Data_v1__4[[#This Row],[Days of Stay]]&lt;=30,"High")</f>
        <v>Low</v>
      </c>
      <c r="T3527" t="str">
        <f>CONCATENATE(Healthcare_Data_v1__4[[#This Row],[Medical Condition]],Healthcare_Data_v1__4[[#This Row],[Duration]])</f>
        <v>ArthritisLow</v>
      </c>
      <c r="U3527">
        <f>MONTH(Healthcare_Data_v1__4[[#This Row],[Date of Admission]])</f>
        <v>3</v>
      </c>
      <c r="V3527">
        <f>YEAR(Healthcare_Data_v1__4[[#This Row],[Date of Admission]])</f>
        <v>2020</v>
      </c>
      <c r="W3527">
        <f>DAY(Healthcare_Data_v1__4[[#This Row],[Date of Admission]])</f>
        <v>15</v>
      </c>
    </row>
    <row r="3528" spans="1:23" x14ac:dyDescent="0.3">
      <c r="A3528" t="s">
        <v>6914</v>
      </c>
      <c r="B3528">
        <v>59</v>
      </c>
      <c r="C3528" t="s">
        <v>3</v>
      </c>
      <c r="D3528" t="s">
        <v>15</v>
      </c>
      <c r="E3528" t="s">
        <v>23</v>
      </c>
      <c r="F3528" t="s">
        <v>7</v>
      </c>
      <c r="G3528" s="1">
        <v>43967</v>
      </c>
      <c r="H3528" t="s">
        <v>6915</v>
      </c>
      <c r="I3528" t="s">
        <v>6916</v>
      </c>
      <c r="J3528">
        <v>26748.568960000001</v>
      </c>
      <c r="K3528" t="s">
        <v>63</v>
      </c>
      <c r="L3528">
        <v>24987</v>
      </c>
      <c r="M3528">
        <v>242</v>
      </c>
      <c r="N3528" t="s">
        <v>42</v>
      </c>
      <c r="O3528" s="1">
        <v>43975</v>
      </c>
      <c r="P3528" t="s">
        <v>43</v>
      </c>
      <c r="Q3528" t="s">
        <v>57</v>
      </c>
      <c r="R3528">
        <f>Healthcare_Data_v1__4[[#This Row],[Discharge Date]]-Healthcare_Data_v1__4[[#This Row],[Date of Admission]]</f>
        <v>8</v>
      </c>
      <c r="S3528" t="str" cm="1">
        <f t="array" ref="S3528">_xlfn.IFS( Healthcare_Data_v1__4[[#This Row],[Days of Stay]]&lt;10,"Low",Healthcare_Data_v1__4[[#This Row],[Days of Stay]]&lt;20,"Med",Healthcare_Data_v1__4[[#This Row],[Days of Stay]]&lt;=30,"High")</f>
        <v>Low</v>
      </c>
      <c r="T3528" t="str">
        <f>CONCATENATE(Healthcare_Data_v1__4[[#This Row],[Medical Condition]],Healthcare_Data_v1__4[[#This Row],[Duration]])</f>
        <v>ObesityLow</v>
      </c>
      <c r="U3528">
        <f>MONTH(Healthcare_Data_v1__4[[#This Row],[Date of Admission]])</f>
        <v>5</v>
      </c>
      <c r="V3528">
        <f>YEAR(Healthcare_Data_v1__4[[#This Row],[Date of Admission]])</f>
        <v>2020</v>
      </c>
      <c r="W3528">
        <f>DAY(Healthcare_Data_v1__4[[#This Row],[Date of Admission]])</f>
        <v>16</v>
      </c>
    </row>
    <row r="3529" spans="1:23" x14ac:dyDescent="0.3">
      <c r="A3529" t="s">
        <v>21148</v>
      </c>
      <c r="B3529">
        <v>40</v>
      </c>
      <c r="C3529" t="s">
        <v>8</v>
      </c>
      <c r="D3529" t="s">
        <v>15</v>
      </c>
      <c r="E3529" t="s">
        <v>25</v>
      </c>
      <c r="F3529" t="s">
        <v>10</v>
      </c>
      <c r="G3529" s="1">
        <v>43418</v>
      </c>
      <c r="H3529" t="s">
        <v>6917</v>
      </c>
      <c r="I3529" t="s">
        <v>6918</v>
      </c>
      <c r="J3529">
        <v>26733.38983</v>
      </c>
      <c r="K3529" t="s">
        <v>66</v>
      </c>
      <c r="L3529">
        <v>27327</v>
      </c>
      <c r="M3529">
        <v>457</v>
      </c>
      <c r="N3529" t="s">
        <v>48</v>
      </c>
      <c r="O3529" s="1">
        <v>43444</v>
      </c>
      <c r="P3529" t="s">
        <v>56</v>
      </c>
      <c r="Q3529" t="s">
        <v>44</v>
      </c>
      <c r="R3529">
        <f>Healthcare_Data_v1__4[[#This Row],[Discharge Date]]-Healthcare_Data_v1__4[[#This Row],[Date of Admission]]</f>
        <v>26</v>
      </c>
      <c r="S3529" t="str" cm="1">
        <f t="array" ref="S3529">_xlfn.IFS( Healthcare_Data_v1__4[[#This Row],[Days of Stay]]&lt;10,"Low",Healthcare_Data_v1__4[[#This Row],[Days of Stay]]&lt;20,"Med",Healthcare_Data_v1__4[[#This Row],[Days of Stay]]&lt;=30,"High")</f>
        <v>High</v>
      </c>
      <c r="T3529" t="str">
        <f>CONCATENATE(Healthcare_Data_v1__4[[#This Row],[Medical Condition]],Healthcare_Data_v1__4[[#This Row],[Duration]])</f>
        <v>HypertensionHigh</v>
      </c>
      <c r="U3529">
        <f>MONTH(Healthcare_Data_v1__4[[#This Row],[Date of Admission]])</f>
        <v>11</v>
      </c>
      <c r="V3529">
        <f>YEAR(Healthcare_Data_v1__4[[#This Row],[Date of Admission]])</f>
        <v>2018</v>
      </c>
      <c r="W3529">
        <f>DAY(Healthcare_Data_v1__4[[#This Row],[Date of Admission]])</f>
        <v>14</v>
      </c>
    </row>
    <row r="3530" spans="1:23" x14ac:dyDescent="0.3">
      <c r="A3530" t="s">
        <v>21149</v>
      </c>
      <c r="B3530">
        <v>64</v>
      </c>
      <c r="C3530" t="s">
        <v>3</v>
      </c>
      <c r="D3530" t="s">
        <v>15</v>
      </c>
      <c r="E3530" t="s">
        <v>23</v>
      </c>
      <c r="F3530" t="s">
        <v>6</v>
      </c>
      <c r="G3530" s="1">
        <v>44665</v>
      </c>
      <c r="H3530" t="s">
        <v>6919</v>
      </c>
      <c r="I3530" t="s">
        <v>3365</v>
      </c>
      <c r="J3530">
        <v>26725.489699999998</v>
      </c>
      <c r="K3530" t="s">
        <v>63</v>
      </c>
      <c r="L3530">
        <v>37323</v>
      </c>
      <c r="M3530">
        <v>175</v>
      </c>
      <c r="N3530" t="s">
        <v>55</v>
      </c>
      <c r="O3530" s="1">
        <v>44695</v>
      </c>
      <c r="P3530" t="s">
        <v>43</v>
      </c>
      <c r="Q3530" t="s">
        <v>44</v>
      </c>
      <c r="R3530">
        <f>Healthcare_Data_v1__4[[#This Row],[Discharge Date]]-Healthcare_Data_v1__4[[#This Row],[Date of Admission]]</f>
        <v>30</v>
      </c>
      <c r="S3530" t="str" cm="1">
        <f t="array" ref="S3530">_xlfn.IFS( Healthcare_Data_v1__4[[#This Row],[Days of Stay]]&lt;10,"Low",Healthcare_Data_v1__4[[#This Row],[Days of Stay]]&lt;20,"Med",Healthcare_Data_v1__4[[#This Row],[Days of Stay]]&lt;=30,"High")</f>
        <v>High</v>
      </c>
      <c r="T3530" t="str">
        <f>CONCATENATE(Healthcare_Data_v1__4[[#This Row],[Medical Condition]],Healthcare_Data_v1__4[[#This Row],[Duration]])</f>
        <v>AsthmaHigh</v>
      </c>
      <c r="U3530">
        <f>MONTH(Healthcare_Data_v1__4[[#This Row],[Date of Admission]])</f>
        <v>4</v>
      </c>
      <c r="V3530">
        <f>YEAR(Healthcare_Data_v1__4[[#This Row],[Date of Admission]])</f>
        <v>2022</v>
      </c>
      <c r="W3530">
        <f>DAY(Healthcare_Data_v1__4[[#This Row],[Date of Admission]])</f>
        <v>14</v>
      </c>
    </row>
    <row r="3531" spans="1:23" x14ac:dyDescent="0.3">
      <c r="A3531" t="s">
        <v>21150</v>
      </c>
      <c r="B3531">
        <v>72</v>
      </c>
      <c r="C3531" t="s">
        <v>3</v>
      </c>
      <c r="D3531" t="s">
        <v>16</v>
      </c>
      <c r="E3531" t="s">
        <v>25</v>
      </c>
      <c r="F3531" t="s">
        <v>10</v>
      </c>
      <c r="G3531" s="1">
        <v>43703</v>
      </c>
      <c r="H3531" t="s">
        <v>6920</v>
      </c>
      <c r="I3531" t="s">
        <v>6921</v>
      </c>
      <c r="J3531">
        <v>26724.260180000001</v>
      </c>
      <c r="K3531" t="s">
        <v>63</v>
      </c>
      <c r="L3531">
        <v>17012</v>
      </c>
      <c r="M3531">
        <v>230</v>
      </c>
      <c r="N3531" t="s">
        <v>55</v>
      </c>
      <c r="O3531" s="1">
        <v>43722</v>
      </c>
      <c r="P3531" t="s">
        <v>60</v>
      </c>
      <c r="Q3531" t="s">
        <v>57</v>
      </c>
      <c r="R3531">
        <f>Healthcare_Data_v1__4[[#This Row],[Discharge Date]]-Healthcare_Data_v1__4[[#This Row],[Date of Admission]]</f>
        <v>19</v>
      </c>
      <c r="S3531" t="str" cm="1">
        <f t="array" ref="S3531">_xlfn.IFS( Healthcare_Data_v1__4[[#This Row],[Days of Stay]]&lt;10,"Low",Healthcare_Data_v1__4[[#This Row],[Days of Stay]]&lt;20,"Med",Healthcare_Data_v1__4[[#This Row],[Days of Stay]]&lt;=30,"High")</f>
        <v>Med</v>
      </c>
      <c r="T3531" t="str">
        <f>CONCATENATE(Healthcare_Data_v1__4[[#This Row],[Medical Condition]],Healthcare_Data_v1__4[[#This Row],[Duration]])</f>
        <v>HypertensionMed</v>
      </c>
      <c r="U3531">
        <f>MONTH(Healthcare_Data_v1__4[[#This Row],[Date of Admission]])</f>
        <v>8</v>
      </c>
      <c r="V3531">
        <f>YEAR(Healthcare_Data_v1__4[[#This Row],[Date of Admission]])</f>
        <v>2019</v>
      </c>
      <c r="W3531">
        <f>DAY(Healthcare_Data_v1__4[[#This Row],[Date of Admission]])</f>
        <v>26</v>
      </c>
    </row>
    <row r="3532" spans="1:23" x14ac:dyDescent="0.3">
      <c r="A3532" t="s">
        <v>21151</v>
      </c>
      <c r="B3532">
        <v>66</v>
      </c>
      <c r="C3532" t="s">
        <v>3</v>
      </c>
      <c r="D3532" t="s">
        <v>16</v>
      </c>
      <c r="E3532" t="s">
        <v>19</v>
      </c>
      <c r="F3532" t="s">
        <v>10</v>
      </c>
      <c r="G3532" s="1">
        <v>44907</v>
      </c>
      <c r="H3532" t="s">
        <v>6922</v>
      </c>
      <c r="I3532" t="s">
        <v>6923</v>
      </c>
      <c r="J3532">
        <v>26720.63031</v>
      </c>
      <c r="K3532" t="s">
        <v>66</v>
      </c>
      <c r="L3532">
        <v>3426</v>
      </c>
      <c r="M3532">
        <v>248</v>
      </c>
      <c r="N3532" t="s">
        <v>48</v>
      </c>
      <c r="O3532" s="1">
        <v>44926</v>
      </c>
      <c r="P3532" t="s">
        <v>43</v>
      </c>
      <c r="Q3532" t="s">
        <v>57</v>
      </c>
      <c r="R3532">
        <f>Healthcare_Data_v1__4[[#This Row],[Discharge Date]]-Healthcare_Data_v1__4[[#This Row],[Date of Admission]]</f>
        <v>19</v>
      </c>
      <c r="S3532" t="str" cm="1">
        <f t="array" ref="S3532">_xlfn.IFS( Healthcare_Data_v1__4[[#This Row],[Days of Stay]]&lt;10,"Low",Healthcare_Data_v1__4[[#This Row],[Days of Stay]]&lt;20,"Med",Healthcare_Data_v1__4[[#This Row],[Days of Stay]]&lt;=30,"High")</f>
        <v>Med</v>
      </c>
      <c r="T3532" t="str">
        <f>CONCATENATE(Healthcare_Data_v1__4[[#This Row],[Medical Condition]],Healthcare_Data_v1__4[[#This Row],[Duration]])</f>
        <v>HypertensionMed</v>
      </c>
      <c r="U3532">
        <f>MONTH(Healthcare_Data_v1__4[[#This Row],[Date of Admission]])</f>
        <v>12</v>
      </c>
      <c r="V3532">
        <f>YEAR(Healthcare_Data_v1__4[[#This Row],[Date of Admission]])</f>
        <v>2022</v>
      </c>
      <c r="W3532">
        <f>DAY(Healthcare_Data_v1__4[[#This Row],[Date of Admission]])</f>
        <v>12</v>
      </c>
    </row>
    <row r="3533" spans="1:23" x14ac:dyDescent="0.3">
      <c r="A3533" t="s">
        <v>21152</v>
      </c>
      <c r="B3533">
        <v>59</v>
      </c>
      <c r="C3533" t="s">
        <v>3</v>
      </c>
      <c r="D3533" t="s">
        <v>15</v>
      </c>
      <c r="E3533" t="s">
        <v>22</v>
      </c>
      <c r="F3533" t="s">
        <v>10</v>
      </c>
      <c r="G3533" s="1">
        <v>43536</v>
      </c>
      <c r="H3533" t="s">
        <v>6924</v>
      </c>
      <c r="I3533" t="s">
        <v>6925</v>
      </c>
      <c r="J3533">
        <v>26707.914519999998</v>
      </c>
      <c r="K3533" t="s">
        <v>66</v>
      </c>
      <c r="L3533">
        <v>27837</v>
      </c>
      <c r="M3533">
        <v>199</v>
      </c>
      <c r="N3533" t="s">
        <v>48</v>
      </c>
      <c r="O3533" s="1">
        <v>43548</v>
      </c>
      <c r="P3533" t="s">
        <v>43</v>
      </c>
      <c r="Q3533" t="s">
        <v>57</v>
      </c>
      <c r="R3533">
        <f>Healthcare_Data_v1__4[[#This Row],[Discharge Date]]-Healthcare_Data_v1__4[[#This Row],[Date of Admission]]</f>
        <v>12</v>
      </c>
      <c r="S3533" t="str" cm="1">
        <f t="array" ref="S3533">_xlfn.IFS( Healthcare_Data_v1__4[[#This Row],[Days of Stay]]&lt;10,"Low",Healthcare_Data_v1__4[[#This Row],[Days of Stay]]&lt;20,"Med",Healthcare_Data_v1__4[[#This Row],[Days of Stay]]&lt;=30,"High")</f>
        <v>Med</v>
      </c>
      <c r="T3533" t="str">
        <f>CONCATENATE(Healthcare_Data_v1__4[[#This Row],[Medical Condition]],Healthcare_Data_v1__4[[#This Row],[Duration]])</f>
        <v>HypertensionMed</v>
      </c>
      <c r="U3533">
        <f>MONTH(Healthcare_Data_v1__4[[#This Row],[Date of Admission]])</f>
        <v>3</v>
      </c>
      <c r="V3533">
        <f>YEAR(Healthcare_Data_v1__4[[#This Row],[Date of Admission]])</f>
        <v>2019</v>
      </c>
      <c r="W3533">
        <f>DAY(Healthcare_Data_v1__4[[#This Row],[Date of Admission]])</f>
        <v>12</v>
      </c>
    </row>
    <row r="3534" spans="1:23" x14ac:dyDescent="0.3">
      <c r="A3534" t="s">
        <v>21153</v>
      </c>
      <c r="B3534">
        <v>34</v>
      </c>
      <c r="C3534" t="s">
        <v>5</v>
      </c>
      <c r="D3534" t="s">
        <v>16</v>
      </c>
      <c r="E3534" t="s">
        <v>21</v>
      </c>
      <c r="F3534" t="s">
        <v>9</v>
      </c>
      <c r="G3534" s="1">
        <v>45014</v>
      </c>
      <c r="H3534" t="s">
        <v>6926</v>
      </c>
      <c r="I3534" t="s">
        <v>6690</v>
      </c>
      <c r="J3534">
        <v>26688.743030000001</v>
      </c>
      <c r="K3534" t="s">
        <v>69</v>
      </c>
      <c r="L3534">
        <v>37341</v>
      </c>
      <c r="M3534">
        <v>478</v>
      </c>
      <c r="N3534" t="s">
        <v>48</v>
      </c>
      <c r="O3534" s="1">
        <v>45016</v>
      </c>
      <c r="P3534" t="s">
        <v>56</v>
      </c>
      <c r="Q3534" t="s">
        <v>57</v>
      </c>
      <c r="R3534">
        <f>Healthcare_Data_v1__4[[#This Row],[Discharge Date]]-Healthcare_Data_v1__4[[#This Row],[Date of Admission]]</f>
        <v>2</v>
      </c>
      <c r="S3534" t="str" cm="1">
        <f t="array" ref="S3534">_xlfn.IFS( Healthcare_Data_v1__4[[#This Row],[Days of Stay]]&lt;10,"Low",Healthcare_Data_v1__4[[#This Row],[Days of Stay]]&lt;20,"Med",Healthcare_Data_v1__4[[#This Row],[Days of Stay]]&lt;=30,"High")</f>
        <v>Low</v>
      </c>
      <c r="T3534" t="str">
        <f>CONCATENATE(Healthcare_Data_v1__4[[#This Row],[Medical Condition]],Healthcare_Data_v1__4[[#This Row],[Duration]])</f>
        <v>ArthritisLow</v>
      </c>
      <c r="U3534">
        <f>MONTH(Healthcare_Data_v1__4[[#This Row],[Date of Admission]])</f>
        <v>3</v>
      </c>
      <c r="V3534">
        <f>YEAR(Healthcare_Data_v1__4[[#This Row],[Date of Admission]])</f>
        <v>2023</v>
      </c>
      <c r="W3534">
        <f>DAY(Healthcare_Data_v1__4[[#This Row],[Date of Admission]])</f>
        <v>29</v>
      </c>
    </row>
    <row r="3535" spans="1:23" x14ac:dyDescent="0.3">
      <c r="A3535" t="s">
        <v>21154</v>
      </c>
      <c r="B3535">
        <v>58</v>
      </c>
      <c r="C3535" t="s">
        <v>3</v>
      </c>
      <c r="D3535" t="s">
        <v>16</v>
      </c>
      <c r="E3535" t="s">
        <v>26</v>
      </c>
      <c r="F3535" t="s">
        <v>10</v>
      </c>
      <c r="G3535" s="1">
        <v>44204</v>
      </c>
      <c r="H3535" t="s">
        <v>6927</v>
      </c>
      <c r="I3535" t="s">
        <v>6928</v>
      </c>
      <c r="J3535">
        <v>26674.349030000001</v>
      </c>
      <c r="K3535" t="s">
        <v>63</v>
      </c>
      <c r="L3535">
        <v>1982</v>
      </c>
      <c r="M3535">
        <v>444</v>
      </c>
      <c r="N3535" t="s">
        <v>48</v>
      </c>
      <c r="O3535" s="1">
        <v>44225</v>
      </c>
      <c r="P3535" t="s">
        <v>43</v>
      </c>
      <c r="Q3535" t="s">
        <v>50</v>
      </c>
      <c r="R3535">
        <f>Healthcare_Data_v1__4[[#This Row],[Discharge Date]]-Healthcare_Data_v1__4[[#This Row],[Date of Admission]]</f>
        <v>21</v>
      </c>
      <c r="S3535" t="str" cm="1">
        <f t="array" ref="S3535">_xlfn.IFS( Healthcare_Data_v1__4[[#This Row],[Days of Stay]]&lt;10,"Low",Healthcare_Data_v1__4[[#This Row],[Days of Stay]]&lt;20,"Med",Healthcare_Data_v1__4[[#This Row],[Days of Stay]]&lt;=30,"High")</f>
        <v>High</v>
      </c>
      <c r="T3535" t="str">
        <f>CONCATENATE(Healthcare_Data_v1__4[[#This Row],[Medical Condition]],Healthcare_Data_v1__4[[#This Row],[Duration]])</f>
        <v>HypertensionHigh</v>
      </c>
      <c r="U3535">
        <f>MONTH(Healthcare_Data_v1__4[[#This Row],[Date of Admission]])</f>
        <v>1</v>
      </c>
      <c r="V3535">
        <f>YEAR(Healthcare_Data_v1__4[[#This Row],[Date of Admission]])</f>
        <v>2021</v>
      </c>
      <c r="W3535">
        <f>DAY(Healthcare_Data_v1__4[[#This Row],[Date of Admission]])</f>
        <v>8</v>
      </c>
    </row>
    <row r="3536" spans="1:23" x14ac:dyDescent="0.3">
      <c r="A3536" t="s">
        <v>21155</v>
      </c>
      <c r="B3536">
        <v>50</v>
      </c>
      <c r="C3536" t="s">
        <v>8</v>
      </c>
      <c r="D3536" t="s">
        <v>16</v>
      </c>
      <c r="E3536" t="s">
        <v>26</v>
      </c>
      <c r="F3536" t="s">
        <v>10</v>
      </c>
      <c r="G3536" s="1">
        <v>45069</v>
      </c>
      <c r="H3536" t="s">
        <v>6929</v>
      </c>
      <c r="I3536" t="s">
        <v>77</v>
      </c>
      <c r="J3536">
        <v>26670.736850000001</v>
      </c>
      <c r="K3536" t="s">
        <v>66</v>
      </c>
      <c r="L3536">
        <v>30465</v>
      </c>
      <c r="M3536">
        <v>478</v>
      </c>
      <c r="N3536" t="s">
        <v>48</v>
      </c>
      <c r="O3536" s="1">
        <v>45091</v>
      </c>
      <c r="P3536" t="s">
        <v>49</v>
      </c>
      <c r="Q3536" t="s">
        <v>44</v>
      </c>
      <c r="R3536">
        <f>Healthcare_Data_v1__4[[#This Row],[Discharge Date]]-Healthcare_Data_v1__4[[#This Row],[Date of Admission]]</f>
        <v>22</v>
      </c>
      <c r="S3536" t="str" cm="1">
        <f t="array" ref="S3536">_xlfn.IFS( Healthcare_Data_v1__4[[#This Row],[Days of Stay]]&lt;10,"Low",Healthcare_Data_v1__4[[#This Row],[Days of Stay]]&lt;20,"Med",Healthcare_Data_v1__4[[#This Row],[Days of Stay]]&lt;=30,"High")</f>
        <v>High</v>
      </c>
      <c r="T3536" t="str">
        <f>CONCATENATE(Healthcare_Data_v1__4[[#This Row],[Medical Condition]],Healthcare_Data_v1__4[[#This Row],[Duration]])</f>
        <v>HypertensionHigh</v>
      </c>
      <c r="U3536">
        <f>MONTH(Healthcare_Data_v1__4[[#This Row],[Date of Admission]])</f>
        <v>5</v>
      </c>
      <c r="V3536">
        <f>YEAR(Healthcare_Data_v1__4[[#This Row],[Date of Admission]])</f>
        <v>2023</v>
      </c>
      <c r="W3536">
        <f>DAY(Healthcare_Data_v1__4[[#This Row],[Date of Admission]])</f>
        <v>23</v>
      </c>
    </row>
    <row r="3537" spans="1:23" x14ac:dyDescent="0.3">
      <c r="A3537" t="s">
        <v>6930</v>
      </c>
      <c r="B3537">
        <v>52</v>
      </c>
      <c r="C3537" t="s">
        <v>8</v>
      </c>
      <c r="D3537" t="s">
        <v>15</v>
      </c>
      <c r="E3537" t="s">
        <v>21</v>
      </c>
      <c r="F3537" t="s">
        <v>7</v>
      </c>
      <c r="G3537" s="1">
        <v>43807</v>
      </c>
      <c r="H3537" t="s">
        <v>6931</v>
      </c>
      <c r="I3537" t="s">
        <v>6932</v>
      </c>
      <c r="J3537">
        <v>26666.05631</v>
      </c>
      <c r="K3537" t="s">
        <v>41</v>
      </c>
      <c r="L3537">
        <v>21994</v>
      </c>
      <c r="M3537">
        <v>116</v>
      </c>
      <c r="N3537" t="s">
        <v>42</v>
      </c>
      <c r="O3537" s="1">
        <v>43808</v>
      </c>
      <c r="P3537" t="s">
        <v>56</v>
      </c>
      <c r="Q3537" t="s">
        <v>57</v>
      </c>
      <c r="R3537">
        <f>Healthcare_Data_v1__4[[#This Row],[Discharge Date]]-Healthcare_Data_v1__4[[#This Row],[Date of Admission]]</f>
        <v>1</v>
      </c>
      <c r="S3537" t="str" cm="1">
        <f t="array" ref="S3537">_xlfn.IFS( Healthcare_Data_v1__4[[#This Row],[Days of Stay]]&lt;10,"Low",Healthcare_Data_v1__4[[#This Row],[Days of Stay]]&lt;20,"Med",Healthcare_Data_v1__4[[#This Row],[Days of Stay]]&lt;=30,"High")</f>
        <v>Low</v>
      </c>
      <c r="T3537" t="str">
        <f>CONCATENATE(Healthcare_Data_v1__4[[#This Row],[Medical Condition]],Healthcare_Data_v1__4[[#This Row],[Duration]])</f>
        <v>ObesityLow</v>
      </c>
      <c r="U3537">
        <f>MONTH(Healthcare_Data_v1__4[[#This Row],[Date of Admission]])</f>
        <v>12</v>
      </c>
      <c r="V3537">
        <f>YEAR(Healthcare_Data_v1__4[[#This Row],[Date of Admission]])</f>
        <v>2019</v>
      </c>
      <c r="W3537">
        <f>DAY(Healthcare_Data_v1__4[[#This Row],[Date of Admission]])</f>
        <v>8</v>
      </c>
    </row>
    <row r="3538" spans="1:23" x14ac:dyDescent="0.3">
      <c r="A3538" t="s">
        <v>21156</v>
      </c>
      <c r="B3538">
        <v>20</v>
      </c>
      <c r="C3538" t="s">
        <v>12</v>
      </c>
      <c r="D3538" t="s">
        <v>15</v>
      </c>
      <c r="E3538" t="s">
        <v>21</v>
      </c>
      <c r="F3538" t="s">
        <v>11</v>
      </c>
      <c r="G3538" s="1">
        <v>43704</v>
      </c>
      <c r="H3538" t="s">
        <v>6933</v>
      </c>
      <c r="I3538" t="s">
        <v>6934</v>
      </c>
      <c r="J3538">
        <v>26656.81826</v>
      </c>
      <c r="K3538" t="s">
        <v>47</v>
      </c>
      <c r="L3538">
        <v>57805</v>
      </c>
      <c r="M3538">
        <v>469</v>
      </c>
      <c r="N3538" t="s">
        <v>42</v>
      </c>
      <c r="O3538" s="1">
        <v>43717</v>
      </c>
      <c r="P3538" t="s">
        <v>85</v>
      </c>
      <c r="Q3538" t="s">
        <v>57</v>
      </c>
      <c r="R3538">
        <f>Healthcare_Data_v1__4[[#This Row],[Discharge Date]]-Healthcare_Data_v1__4[[#This Row],[Date of Admission]]</f>
        <v>13</v>
      </c>
      <c r="S3538" t="str" cm="1">
        <f t="array" ref="S3538">_xlfn.IFS( Healthcare_Data_v1__4[[#This Row],[Days of Stay]]&lt;10,"Low",Healthcare_Data_v1__4[[#This Row],[Days of Stay]]&lt;20,"Med",Healthcare_Data_v1__4[[#This Row],[Days of Stay]]&lt;=30,"High")</f>
        <v>Med</v>
      </c>
      <c r="T3538" t="str">
        <f>CONCATENATE(Healthcare_Data_v1__4[[#This Row],[Medical Condition]],Healthcare_Data_v1__4[[#This Row],[Duration]])</f>
        <v>CancerMed</v>
      </c>
      <c r="U3538">
        <f>MONTH(Healthcare_Data_v1__4[[#This Row],[Date of Admission]])</f>
        <v>8</v>
      </c>
      <c r="V3538">
        <f>YEAR(Healthcare_Data_v1__4[[#This Row],[Date of Admission]])</f>
        <v>2019</v>
      </c>
      <c r="W3538">
        <f>DAY(Healthcare_Data_v1__4[[#This Row],[Date of Admission]])</f>
        <v>27</v>
      </c>
    </row>
    <row r="3539" spans="1:23" x14ac:dyDescent="0.3">
      <c r="A3539" t="s">
        <v>21157</v>
      </c>
      <c r="B3539">
        <v>37</v>
      </c>
      <c r="C3539" t="s">
        <v>5</v>
      </c>
      <c r="D3539" t="s">
        <v>15</v>
      </c>
      <c r="E3539" t="s">
        <v>21</v>
      </c>
      <c r="F3539" t="s">
        <v>9</v>
      </c>
      <c r="G3539" s="1">
        <v>44736</v>
      </c>
      <c r="H3539" t="s">
        <v>6935</v>
      </c>
      <c r="I3539" t="s">
        <v>6936</v>
      </c>
      <c r="J3539">
        <v>26651.84158</v>
      </c>
      <c r="K3539" t="s">
        <v>41</v>
      </c>
      <c r="L3539">
        <v>21526</v>
      </c>
      <c r="M3539">
        <v>404</v>
      </c>
      <c r="N3539" t="s">
        <v>48</v>
      </c>
      <c r="O3539" s="1">
        <v>44743</v>
      </c>
      <c r="P3539" t="s">
        <v>43</v>
      </c>
      <c r="Q3539" t="s">
        <v>57</v>
      </c>
      <c r="R3539">
        <f>Healthcare_Data_v1__4[[#This Row],[Discharge Date]]-Healthcare_Data_v1__4[[#This Row],[Date of Admission]]</f>
        <v>7</v>
      </c>
      <c r="S3539" t="str" cm="1">
        <f t="array" ref="S3539">_xlfn.IFS( Healthcare_Data_v1__4[[#This Row],[Days of Stay]]&lt;10,"Low",Healthcare_Data_v1__4[[#This Row],[Days of Stay]]&lt;20,"Med",Healthcare_Data_v1__4[[#This Row],[Days of Stay]]&lt;=30,"High")</f>
        <v>Low</v>
      </c>
      <c r="T3539" t="str">
        <f>CONCATENATE(Healthcare_Data_v1__4[[#This Row],[Medical Condition]],Healthcare_Data_v1__4[[#This Row],[Duration]])</f>
        <v>ArthritisLow</v>
      </c>
      <c r="U3539">
        <f>MONTH(Healthcare_Data_v1__4[[#This Row],[Date of Admission]])</f>
        <v>6</v>
      </c>
      <c r="V3539">
        <f>YEAR(Healthcare_Data_v1__4[[#This Row],[Date of Admission]])</f>
        <v>2022</v>
      </c>
      <c r="W3539">
        <f>DAY(Healthcare_Data_v1__4[[#This Row],[Date of Admission]])</f>
        <v>24</v>
      </c>
    </row>
    <row r="3540" spans="1:23" x14ac:dyDescent="0.3">
      <c r="A3540" t="s">
        <v>2993</v>
      </c>
      <c r="B3540">
        <v>58</v>
      </c>
      <c r="C3540" t="s">
        <v>3</v>
      </c>
      <c r="D3540" t="s">
        <v>15</v>
      </c>
      <c r="E3540" t="s">
        <v>23</v>
      </c>
      <c r="F3540" t="s">
        <v>7</v>
      </c>
      <c r="G3540" s="1">
        <v>45195</v>
      </c>
      <c r="H3540" t="s">
        <v>6937</v>
      </c>
      <c r="I3540" t="s">
        <v>6938</v>
      </c>
      <c r="J3540">
        <v>26645.639910000002</v>
      </c>
      <c r="K3540" t="s">
        <v>41</v>
      </c>
      <c r="L3540">
        <v>3530</v>
      </c>
      <c r="M3540">
        <v>391</v>
      </c>
      <c r="N3540" t="s">
        <v>55</v>
      </c>
      <c r="O3540" s="1">
        <v>45211</v>
      </c>
      <c r="P3540" t="s">
        <v>43</v>
      </c>
      <c r="Q3540" t="s">
        <v>44</v>
      </c>
      <c r="R3540">
        <f>Healthcare_Data_v1__4[[#This Row],[Discharge Date]]-Healthcare_Data_v1__4[[#This Row],[Date of Admission]]</f>
        <v>16</v>
      </c>
      <c r="S3540" t="str" cm="1">
        <f t="array" ref="S3540">_xlfn.IFS( Healthcare_Data_v1__4[[#This Row],[Days of Stay]]&lt;10,"Low",Healthcare_Data_v1__4[[#This Row],[Days of Stay]]&lt;20,"Med",Healthcare_Data_v1__4[[#This Row],[Days of Stay]]&lt;=30,"High")</f>
        <v>Med</v>
      </c>
      <c r="T3540" t="str">
        <f>CONCATENATE(Healthcare_Data_v1__4[[#This Row],[Medical Condition]],Healthcare_Data_v1__4[[#This Row],[Duration]])</f>
        <v>ObesityMed</v>
      </c>
      <c r="U3540">
        <f>MONTH(Healthcare_Data_v1__4[[#This Row],[Date of Admission]])</f>
        <v>9</v>
      </c>
      <c r="V3540">
        <f>YEAR(Healthcare_Data_v1__4[[#This Row],[Date of Admission]])</f>
        <v>2023</v>
      </c>
      <c r="W3540">
        <f>DAY(Healthcare_Data_v1__4[[#This Row],[Date of Admission]])</f>
        <v>26</v>
      </c>
    </row>
    <row r="3541" spans="1:23" x14ac:dyDescent="0.3">
      <c r="A3541" t="s">
        <v>21158</v>
      </c>
      <c r="B3541">
        <v>79</v>
      </c>
      <c r="C3541" t="s">
        <v>3</v>
      </c>
      <c r="D3541" t="s">
        <v>16</v>
      </c>
      <c r="E3541" t="s">
        <v>24</v>
      </c>
      <c r="F3541" t="s">
        <v>10</v>
      </c>
      <c r="G3541" s="1">
        <v>44661</v>
      </c>
      <c r="H3541" t="s">
        <v>6939</v>
      </c>
      <c r="I3541" t="s">
        <v>5205</v>
      </c>
      <c r="J3541">
        <v>26644.62283</v>
      </c>
      <c r="K3541" t="s">
        <v>69</v>
      </c>
      <c r="L3541">
        <v>22207</v>
      </c>
      <c r="M3541">
        <v>398</v>
      </c>
      <c r="N3541" t="s">
        <v>48</v>
      </c>
      <c r="O3541" s="1">
        <v>44689</v>
      </c>
      <c r="P3541" t="s">
        <v>85</v>
      </c>
      <c r="Q3541" t="s">
        <v>57</v>
      </c>
      <c r="R3541">
        <f>Healthcare_Data_v1__4[[#This Row],[Discharge Date]]-Healthcare_Data_v1__4[[#This Row],[Date of Admission]]</f>
        <v>28</v>
      </c>
      <c r="S3541" t="str" cm="1">
        <f t="array" ref="S3541">_xlfn.IFS( Healthcare_Data_v1__4[[#This Row],[Days of Stay]]&lt;10,"Low",Healthcare_Data_v1__4[[#This Row],[Days of Stay]]&lt;20,"Med",Healthcare_Data_v1__4[[#This Row],[Days of Stay]]&lt;=30,"High")</f>
        <v>High</v>
      </c>
      <c r="T3541" t="str">
        <f>CONCATENATE(Healthcare_Data_v1__4[[#This Row],[Medical Condition]],Healthcare_Data_v1__4[[#This Row],[Duration]])</f>
        <v>HypertensionHigh</v>
      </c>
      <c r="U3541">
        <f>MONTH(Healthcare_Data_v1__4[[#This Row],[Date of Admission]])</f>
        <v>4</v>
      </c>
      <c r="V3541">
        <f>YEAR(Healthcare_Data_v1__4[[#This Row],[Date of Admission]])</f>
        <v>2022</v>
      </c>
      <c r="W3541">
        <f>DAY(Healthcare_Data_v1__4[[#This Row],[Date of Admission]])</f>
        <v>10</v>
      </c>
    </row>
    <row r="3542" spans="1:23" x14ac:dyDescent="0.3">
      <c r="A3542" t="s">
        <v>21159</v>
      </c>
      <c r="B3542">
        <v>53</v>
      </c>
      <c r="C3542" t="s">
        <v>8</v>
      </c>
      <c r="D3542" t="s">
        <v>15</v>
      </c>
      <c r="E3542" t="s">
        <v>19</v>
      </c>
      <c r="F3542" t="s">
        <v>4</v>
      </c>
      <c r="G3542" s="1">
        <v>45009</v>
      </c>
      <c r="H3542" t="s">
        <v>6940</v>
      </c>
      <c r="I3542" t="s">
        <v>6941</v>
      </c>
      <c r="J3542">
        <v>26636.364590000001</v>
      </c>
      <c r="K3542" t="s">
        <v>41</v>
      </c>
      <c r="L3542">
        <v>18298</v>
      </c>
      <c r="M3542">
        <v>402</v>
      </c>
      <c r="N3542" t="s">
        <v>55</v>
      </c>
      <c r="O3542" s="1">
        <v>45022</v>
      </c>
      <c r="P3542" t="s">
        <v>43</v>
      </c>
      <c r="Q3542" t="s">
        <v>44</v>
      </c>
      <c r="R3542">
        <f>Healthcare_Data_v1__4[[#This Row],[Discharge Date]]-Healthcare_Data_v1__4[[#This Row],[Date of Admission]]</f>
        <v>13</v>
      </c>
      <c r="S3542" t="str" cm="1">
        <f t="array" ref="S3542">_xlfn.IFS( Healthcare_Data_v1__4[[#This Row],[Days of Stay]]&lt;10,"Low",Healthcare_Data_v1__4[[#This Row],[Days of Stay]]&lt;20,"Med",Healthcare_Data_v1__4[[#This Row],[Days of Stay]]&lt;=30,"High")</f>
        <v>Med</v>
      </c>
      <c r="T3542" t="str">
        <f>CONCATENATE(Healthcare_Data_v1__4[[#This Row],[Medical Condition]],Healthcare_Data_v1__4[[#This Row],[Duration]])</f>
        <v>DiabetesMed</v>
      </c>
      <c r="U3542">
        <f>MONTH(Healthcare_Data_v1__4[[#This Row],[Date of Admission]])</f>
        <v>3</v>
      </c>
      <c r="V3542">
        <f>YEAR(Healthcare_Data_v1__4[[#This Row],[Date of Admission]])</f>
        <v>2023</v>
      </c>
      <c r="W3542">
        <f>DAY(Healthcare_Data_v1__4[[#This Row],[Date of Admission]])</f>
        <v>24</v>
      </c>
    </row>
    <row r="3543" spans="1:23" x14ac:dyDescent="0.3">
      <c r="A3543" t="s">
        <v>21160</v>
      </c>
      <c r="B3543">
        <v>66</v>
      </c>
      <c r="C3543" t="s">
        <v>3</v>
      </c>
      <c r="D3543" t="s">
        <v>16</v>
      </c>
      <c r="E3543" t="s">
        <v>23</v>
      </c>
      <c r="F3543" t="s">
        <v>10</v>
      </c>
      <c r="G3543" s="1">
        <v>43602</v>
      </c>
      <c r="H3543" t="s">
        <v>6942</v>
      </c>
      <c r="I3543" t="s">
        <v>6943</v>
      </c>
      <c r="J3543">
        <v>26627.52953</v>
      </c>
      <c r="K3543" t="s">
        <v>66</v>
      </c>
      <c r="L3543">
        <v>11792</v>
      </c>
      <c r="M3543">
        <v>117</v>
      </c>
      <c r="N3543" t="s">
        <v>48</v>
      </c>
      <c r="O3543" s="1">
        <v>43617</v>
      </c>
      <c r="P3543" t="s">
        <v>49</v>
      </c>
      <c r="Q3543" t="s">
        <v>50</v>
      </c>
      <c r="R3543">
        <f>Healthcare_Data_v1__4[[#This Row],[Discharge Date]]-Healthcare_Data_v1__4[[#This Row],[Date of Admission]]</f>
        <v>15</v>
      </c>
      <c r="S3543" t="str" cm="1">
        <f t="array" ref="S3543">_xlfn.IFS( Healthcare_Data_v1__4[[#This Row],[Days of Stay]]&lt;10,"Low",Healthcare_Data_v1__4[[#This Row],[Days of Stay]]&lt;20,"Med",Healthcare_Data_v1__4[[#This Row],[Days of Stay]]&lt;=30,"High")</f>
        <v>Med</v>
      </c>
      <c r="T3543" t="str">
        <f>CONCATENATE(Healthcare_Data_v1__4[[#This Row],[Medical Condition]],Healthcare_Data_v1__4[[#This Row],[Duration]])</f>
        <v>HypertensionMed</v>
      </c>
      <c r="U3543">
        <f>MONTH(Healthcare_Data_v1__4[[#This Row],[Date of Admission]])</f>
        <v>5</v>
      </c>
      <c r="V3543">
        <f>YEAR(Healthcare_Data_v1__4[[#This Row],[Date of Admission]])</f>
        <v>2019</v>
      </c>
      <c r="W3543">
        <f>DAY(Healthcare_Data_v1__4[[#This Row],[Date of Admission]])</f>
        <v>17</v>
      </c>
    </row>
    <row r="3544" spans="1:23" x14ac:dyDescent="0.3">
      <c r="A3544" t="s">
        <v>21161</v>
      </c>
      <c r="B3544">
        <v>36</v>
      </c>
      <c r="C3544" t="s">
        <v>5</v>
      </c>
      <c r="D3544" t="s">
        <v>15</v>
      </c>
      <c r="E3544" t="s">
        <v>20</v>
      </c>
      <c r="F3544" t="s">
        <v>11</v>
      </c>
      <c r="G3544" s="1">
        <v>43554</v>
      </c>
      <c r="H3544" t="s">
        <v>6944</v>
      </c>
      <c r="I3544" t="s">
        <v>6945</v>
      </c>
      <c r="J3544">
        <v>26625.693910000002</v>
      </c>
      <c r="K3544" t="s">
        <v>69</v>
      </c>
      <c r="L3544">
        <v>28853</v>
      </c>
      <c r="M3544">
        <v>370</v>
      </c>
      <c r="N3544" t="s">
        <v>42</v>
      </c>
      <c r="O3544" s="1">
        <v>43577</v>
      </c>
      <c r="P3544" t="s">
        <v>85</v>
      </c>
      <c r="Q3544" t="s">
        <v>57</v>
      </c>
      <c r="R3544">
        <f>Healthcare_Data_v1__4[[#This Row],[Discharge Date]]-Healthcare_Data_v1__4[[#This Row],[Date of Admission]]</f>
        <v>23</v>
      </c>
      <c r="S3544" t="str" cm="1">
        <f t="array" ref="S3544">_xlfn.IFS( Healthcare_Data_v1__4[[#This Row],[Days of Stay]]&lt;10,"Low",Healthcare_Data_v1__4[[#This Row],[Days of Stay]]&lt;20,"Med",Healthcare_Data_v1__4[[#This Row],[Days of Stay]]&lt;=30,"High")</f>
        <v>High</v>
      </c>
      <c r="T3544" t="str">
        <f>CONCATENATE(Healthcare_Data_v1__4[[#This Row],[Medical Condition]],Healthcare_Data_v1__4[[#This Row],[Duration]])</f>
        <v>CancerHigh</v>
      </c>
      <c r="U3544">
        <f>MONTH(Healthcare_Data_v1__4[[#This Row],[Date of Admission]])</f>
        <v>3</v>
      </c>
      <c r="V3544">
        <f>YEAR(Healthcare_Data_v1__4[[#This Row],[Date of Admission]])</f>
        <v>2019</v>
      </c>
      <c r="W3544">
        <f>DAY(Healthcare_Data_v1__4[[#This Row],[Date of Admission]])</f>
        <v>30</v>
      </c>
    </row>
    <row r="3545" spans="1:23" x14ac:dyDescent="0.3">
      <c r="A3545" t="s">
        <v>21162</v>
      </c>
      <c r="B3545">
        <v>74</v>
      </c>
      <c r="C3545" t="s">
        <v>3</v>
      </c>
      <c r="D3545" t="s">
        <v>16</v>
      </c>
      <c r="E3545" t="s">
        <v>19</v>
      </c>
      <c r="F3545" t="s">
        <v>10</v>
      </c>
      <c r="G3545" s="1">
        <v>43486</v>
      </c>
      <c r="H3545" t="s">
        <v>6946</v>
      </c>
      <c r="I3545" t="s">
        <v>6947</v>
      </c>
      <c r="J3545">
        <v>26621.411899999999</v>
      </c>
      <c r="K3545" t="s">
        <v>63</v>
      </c>
      <c r="L3545">
        <v>15496</v>
      </c>
      <c r="M3545">
        <v>261</v>
      </c>
      <c r="N3545" t="s">
        <v>55</v>
      </c>
      <c r="O3545" s="1">
        <v>43489</v>
      </c>
      <c r="P3545" t="s">
        <v>56</v>
      </c>
      <c r="Q3545" t="s">
        <v>50</v>
      </c>
      <c r="R3545">
        <f>Healthcare_Data_v1__4[[#This Row],[Discharge Date]]-Healthcare_Data_v1__4[[#This Row],[Date of Admission]]</f>
        <v>3</v>
      </c>
      <c r="S3545" t="str" cm="1">
        <f t="array" ref="S3545">_xlfn.IFS( Healthcare_Data_v1__4[[#This Row],[Days of Stay]]&lt;10,"Low",Healthcare_Data_v1__4[[#This Row],[Days of Stay]]&lt;20,"Med",Healthcare_Data_v1__4[[#This Row],[Days of Stay]]&lt;=30,"High")</f>
        <v>Low</v>
      </c>
      <c r="T3545" t="str">
        <f>CONCATENATE(Healthcare_Data_v1__4[[#This Row],[Medical Condition]],Healthcare_Data_v1__4[[#This Row],[Duration]])</f>
        <v>HypertensionLow</v>
      </c>
      <c r="U3545">
        <f>MONTH(Healthcare_Data_v1__4[[#This Row],[Date of Admission]])</f>
        <v>1</v>
      </c>
      <c r="V3545">
        <f>YEAR(Healthcare_Data_v1__4[[#This Row],[Date of Admission]])</f>
        <v>2019</v>
      </c>
      <c r="W3545">
        <f>DAY(Healthcare_Data_v1__4[[#This Row],[Date of Admission]])</f>
        <v>21</v>
      </c>
    </row>
    <row r="3546" spans="1:23" x14ac:dyDescent="0.3">
      <c r="A3546" t="s">
        <v>6948</v>
      </c>
      <c r="B3546">
        <v>36</v>
      </c>
      <c r="C3546" t="s">
        <v>5</v>
      </c>
      <c r="D3546" t="s">
        <v>16</v>
      </c>
      <c r="E3546" t="s">
        <v>21</v>
      </c>
      <c r="F3546" t="s">
        <v>10</v>
      </c>
      <c r="G3546" s="1">
        <v>43755</v>
      </c>
      <c r="H3546" t="s">
        <v>6949</v>
      </c>
      <c r="I3546" t="s">
        <v>187</v>
      </c>
      <c r="J3546">
        <v>26613.29261</v>
      </c>
      <c r="K3546" t="s">
        <v>47</v>
      </c>
      <c r="L3546">
        <v>14432</v>
      </c>
      <c r="M3546">
        <v>186</v>
      </c>
      <c r="N3546" t="s">
        <v>48</v>
      </c>
      <c r="O3546" s="1">
        <v>43760</v>
      </c>
      <c r="P3546" t="s">
        <v>56</v>
      </c>
      <c r="Q3546" t="s">
        <v>44</v>
      </c>
      <c r="R3546">
        <f>Healthcare_Data_v1__4[[#This Row],[Discharge Date]]-Healthcare_Data_v1__4[[#This Row],[Date of Admission]]</f>
        <v>5</v>
      </c>
      <c r="S3546" t="str" cm="1">
        <f t="array" ref="S3546">_xlfn.IFS( Healthcare_Data_v1__4[[#This Row],[Days of Stay]]&lt;10,"Low",Healthcare_Data_v1__4[[#This Row],[Days of Stay]]&lt;20,"Med",Healthcare_Data_v1__4[[#This Row],[Days of Stay]]&lt;=30,"High")</f>
        <v>Low</v>
      </c>
      <c r="T3546" t="str">
        <f>CONCATENATE(Healthcare_Data_v1__4[[#This Row],[Medical Condition]],Healthcare_Data_v1__4[[#This Row],[Duration]])</f>
        <v>HypertensionLow</v>
      </c>
      <c r="U3546">
        <f>MONTH(Healthcare_Data_v1__4[[#This Row],[Date of Admission]])</f>
        <v>10</v>
      </c>
      <c r="V3546">
        <f>YEAR(Healthcare_Data_v1__4[[#This Row],[Date of Admission]])</f>
        <v>2019</v>
      </c>
      <c r="W3546">
        <f>DAY(Healthcare_Data_v1__4[[#This Row],[Date of Admission]])</f>
        <v>17</v>
      </c>
    </row>
    <row r="3547" spans="1:23" x14ac:dyDescent="0.3">
      <c r="A3547" t="s">
        <v>21163</v>
      </c>
      <c r="B3547">
        <v>38</v>
      </c>
      <c r="C3547" t="s">
        <v>5</v>
      </c>
      <c r="D3547" t="s">
        <v>15</v>
      </c>
      <c r="E3547" t="s">
        <v>26</v>
      </c>
      <c r="F3547" t="s">
        <v>10</v>
      </c>
      <c r="G3547" s="1">
        <v>44692</v>
      </c>
      <c r="H3547" t="s">
        <v>6950</v>
      </c>
      <c r="I3547" t="s">
        <v>6951</v>
      </c>
      <c r="J3547">
        <v>26607.574280000001</v>
      </c>
      <c r="K3547" t="s">
        <v>66</v>
      </c>
      <c r="L3547">
        <v>16105</v>
      </c>
      <c r="M3547">
        <v>448</v>
      </c>
      <c r="N3547" t="s">
        <v>48</v>
      </c>
      <c r="O3547" s="1">
        <v>44710</v>
      </c>
      <c r="P3547" t="s">
        <v>60</v>
      </c>
      <c r="Q3547" t="s">
        <v>50</v>
      </c>
      <c r="R3547">
        <f>Healthcare_Data_v1__4[[#This Row],[Discharge Date]]-Healthcare_Data_v1__4[[#This Row],[Date of Admission]]</f>
        <v>18</v>
      </c>
      <c r="S3547" t="str" cm="1">
        <f t="array" ref="S3547">_xlfn.IFS( Healthcare_Data_v1__4[[#This Row],[Days of Stay]]&lt;10,"Low",Healthcare_Data_v1__4[[#This Row],[Days of Stay]]&lt;20,"Med",Healthcare_Data_v1__4[[#This Row],[Days of Stay]]&lt;=30,"High")</f>
        <v>Med</v>
      </c>
      <c r="T3547" t="str">
        <f>CONCATENATE(Healthcare_Data_v1__4[[#This Row],[Medical Condition]],Healthcare_Data_v1__4[[#This Row],[Duration]])</f>
        <v>HypertensionMed</v>
      </c>
      <c r="U3547">
        <f>MONTH(Healthcare_Data_v1__4[[#This Row],[Date of Admission]])</f>
        <v>5</v>
      </c>
      <c r="V3547">
        <f>YEAR(Healthcare_Data_v1__4[[#This Row],[Date of Admission]])</f>
        <v>2022</v>
      </c>
      <c r="W3547">
        <f>DAY(Healthcare_Data_v1__4[[#This Row],[Date of Admission]])</f>
        <v>11</v>
      </c>
    </row>
    <row r="3548" spans="1:23" x14ac:dyDescent="0.3">
      <c r="A3548" t="s">
        <v>21164</v>
      </c>
      <c r="B3548">
        <v>30</v>
      </c>
      <c r="C3548" t="s">
        <v>5</v>
      </c>
      <c r="D3548" t="s">
        <v>15</v>
      </c>
      <c r="E3548" t="s">
        <v>24</v>
      </c>
      <c r="F3548" t="s">
        <v>6</v>
      </c>
      <c r="G3548" s="1">
        <v>44915</v>
      </c>
      <c r="H3548" t="s">
        <v>6952</v>
      </c>
      <c r="I3548" t="s">
        <v>6953</v>
      </c>
      <c r="J3548">
        <v>26607.508559999998</v>
      </c>
      <c r="K3548" t="s">
        <v>47</v>
      </c>
      <c r="L3548">
        <v>43594</v>
      </c>
      <c r="M3548">
        <v>467</v>
      </c>
      <c r="N3548" t="s">
        <v>55</v>
      </c>
      <c r="O3548" s="1">
        <v>44943</v>
      </c>
      <c r="P3548" t="s">
        <v>49</v>
      </c>
      <c r="Q3548" t="s">
        <v>50</v>
      </c>
      <c r="R3548">
        <f>Healthcare_Data_v1__4[[#This Row],[Discharge Date]]-Healthcare_Data_v1__4[[#This Row],[Date of Admission]]</f>
        <v>28</v>
      </c>
      <c r="S3548" t="str" cm="1">
        <f t="array" ref="S3548">_xlfn.IFS( Healthcare_Data_v1__4[[#This Row],[Days of Stay]]&lt;10,"Low",Healthcare_Data_v1__4[[#This Row],[Days of Stay]]&lt;20,"Med",Healthcare_Data_v1__4[[#This Row],[Days of Stay]]&lt;=30,"High")</f>
        <v>High</v>
      </c>
      <c r="T3548" t="str">
        <f>CONCATENATE(Healthcare_Data_v1__4[[#This Row],[Medical Condition]],Healthcare_Data_v1__4[[#This Row],[Duration]])</f>
        <v>AsthmaHigh</v>
      </c>
      <c r="U3548">
        <f>MONTH(Healthcare_Data_v1__4[[#This Row],[Date of Admission]])</f>
        <v>12</v>
      </c>
      <c r="V3548">
        <f>YEAR(Healthcare_Data_v1__4[[#This Row],[Date of Admission]])</f>
        <v>2022</v>
      </c>
      <c r="W3548">
        <f>DAY(Healthcare_Data_v1__4[[#This Row],[Date of Admission]])</f>
        <v>20</v>
      </c>
    </row>
    <row r="3549" spans="1:23" x14ac:dyDescent="0.3">
      <c r="A3549" t="s">
        <v>21165</v>
      </c>
      <c r="B3549">
        <v>39</v>
      </c>
      <c r="C3549" t="s">
        <v>5</v>
      </c>
      <c r="D3549" t="s">
        <v>15</v>
      </c>
      <c r="E3549" t="s">
        <v>23</v>
      </c>
      <c r="F3549" t="s">
        <v>4</v>
      </c>
      <c r="G3549" s="1">
        <v>45062</v>
      </c>
      <c r="H3549" t="s">
        <v>6954</v>
      </c>
      <c r="I3549" t="s">
        <v>6955</v>
      </c>
      <c r="J3549">
        <v>26602.078369999999</v>
      </c>
      <c r="K3549" t="s">
        <v>63</v>
      </c>
      <c r="L3549">
        <v>4426</v>
      </c>
      <c r="M3549">
        <v>412</v>
      </c>
      <c r="N3549" t="s">
        <v>48</v>
      </c>
      <c r="O3549" s="1">
        <v>45088</v>
      </c>
      <c r="P3549" t="s">
        <v>49</v>
      </c>
      <c r="Q3549" t="s">
        <v>50</v>
      </c>
      <c r="R3549">
        <f>Healthcare_Data_v1__4[[#This Row],[Discharge Date]]-Healthcare_Data_v1__4[[#This Row],[Date of Admission]]</f>
        <v>26</v>
      </c>
      <c r="S3549" t="str" cm="1">
        <f t="array" ref="S3549">_xlfn.IFS( Healthcare_Data_v1__4[[#This Row],[Days of Stay]]&lt;10,"Low",Healthcare_Data_v1__4[[#This Row],[Days of Stay]]&lt;20,"Med",Healthcare_Data_v1__4[[#This Row],[Days of Stay]]&lt;=30,"High")</f>
        <v>High</v>
      </c>
      <c r="T3549" t="str">
        <f>CONCATENATE(Healthcare_Data_v1__4[[#This Row],[Medical Condition]],Healthcare_Data_v1__4[[#This Row],[Duration]])</f>
        <v>DiabetesHigh</v>
      </c>
      <c r="U3549">
        <f>MONTH(Healthcare_Data_v1__4[[#This Row],[Date of Admission]])</f>
        <v>5</v>
      </c>
      <c r="V3549">
        <f>YEAR(Healthcare_Data_v1__4[[#This Row],[Date of Admission]])</f>
        <v>2023</v>
      </c>
      <c r="W3549">
        <f>DAY(Healthcare_Data_v1__4[[#This Row],[Date of Admission]])</f>
        <v>16</v>
      </c>
    </row>
    <row r="3550" spans="1:23" x14ac:dyDescent="0.3">
      <c r="A3550" t="s">
        <v>21166</v>
      </c>
      <c r="B3550">
        <v>54</v>
      </c>
      <c r="C3550" t="s">
        <v>8</v>
      </c>
      <c r="D3550" t="s">
        <v>16</v>
      </c>
      <c r="E3550" t="s">
        <v>20</v>
      </c>
      <c r="F3550" t="s">
        <v>10</v>
      </c>
      <c r="G3550" s="1">
        <v>44208</v>
      </c>
      <c r="H3550" t="s">
        <v>6956</v>
      </c>
      <c r="I3550" t="s">
        <v>6957</v>
      </c>
      <c r="J3550">
        <v>26586.572499999998</v>
      </c>
      <c r="K3550" t="s">
        <v>47</v>
      </c>
      <c r="L3550">
        <v>3317</v>
      </c>
      <c r="M3550">
        <v>438</v>
      </c>
      <c r="N3550" t="s">
        <v>48</v>
      </c>
      <c r="O3550" s="1">
        <v>44231</v>
      </c>
      <c r="P3550" t="s">
        <v>56</v>
      </c>
      <c r="Q3550" t="s">
        <v>57</v>
      </c>
      <c r="R3550">
        <f>Healthcare_Data_v1__4[[#This Row],[Discharge Date]]-Healthcare_Data_v1__4[[#This Row],[Date of Admission]]</f>
        <v>23</v>
      </c>
      <c r="S3550" t="str" cm="1">
        <f t="array" ref="S3550">_xlfn.IFS( Healthcare_Data_v1__4[[#This Row],[Days of Stay]]&lt;10,"Low",Healthcare_Data_v1__4[[#This Row],[Days of Stay]]&lt;20,"Med",Healthcare_Data_v1__4[[#This Row],[Days of Stay]]&lt;=30,"High")</f>
        <v>High</v>
      </c>
      <c r="T3550" t="str">
        <f>CONCATENATE(Healthcare_Data_v1__4[[#This Row],[Medical Condition]],Healthcare_Data_v1__4[[#This Row],[Duration]])</f>
        <v>HypertensionHigh</v>
      </c>
      <c r="U3550">
        <f>MONTH(Healthcare_Data_v1__4[[#This Row],[Date of Admission]])</f>
        <v>1</v>
      </c>
      <c r="V3550">
        <f>YEAR(Healthcare_Data_v1__4[[#This Row],[Date of Admission]])</f>
        <v>2021</v>
      </c>
      <c r="W3550">
        <f>DAY(Healthcare_Data_v1__4[[#This Row],[Date of Admission]])</f>
        <v>12</v>
      </c>
    </row>
    <row r="3551" spans="1:23" x14ac:dyDescent="0.3">
      <c r="A3551" t="s">
        <v>21167</v>
      </c>
      <c r="B3551">
        <v>66</v>
      </c>
      <c r="C3551" t="s">
        <v>3</v>
      </c>
      <c r="D3551" t="s">
        <v>16</v>
      </c>
      <c r="E3551" t="s">
        <v>25</v>
      </c>
      <c r="F3551" t="s">
        <v>4</v>
      </c>
      <c r="G3551" s="1">
        <v>45093</v>
      </c>
      <c r="H3551" t="s">
        <v>6958</v>
      </c>
      <c r="I3551" t="s">
        <v>6959</v>
      </c>
      <c r="J3551">
        <v>26578.77205</v>
      </c>
      <c r="K3551" t="s">
        <v>66</v>
      </c>
      <c r="L3551">
        <v>22716</v>
      </c>
      <c r="M3551">
        <v>322</v>
      </c>
      <c r="N3551" t="s">
        <v>48</v>
      </c>
      <c r="O3551" s="1">
        <v>45112</v>
      </c>
      <c r="P3551" t="s">
        <v>60</v>
      </c>
      <c r="Q3551" t="s">
        <v>44</v>
      </c>
      <c r="R3551">
        <f>Healthcare_Data_v1__4[[#This Row],[Discharge Date]]-Healthcare_Data_v1__4[[#This Row],[Date of Admission]]</f>
        <v>19</v>
      </c>
      <c r="S3551" t="str" cm="1">
        <f t="array" ref="S3551">_xlfn.IFS( Healthcare_Data_v1__4[[#This Row],[Days of Stay]]&lt;10,"Low",Healthcare_Data_v1__4[[#This Row],[Days of Stay]]&lt;20,"Med",Healthcare_Data_v1__4[[#This Row],[Days of Stay]]&lt;=30,"High")</f>
        <v>Med</v>
      </c>
      <c r="T3551" t="str">
        <f>CONCATENATE(Healthcare_Data_v1__4[[#This Row],[Medical Condition]],Healthcare_Data_v1__4[[#This Row],[Duration]])</f>
        <v>DiabetesMed</v>
      </c>
      <c r="U3551">
        <f>MONTH(Healthcare_Data_v1__4[[#This Row],[Date of Admission]])</f>
        <v>6</v>
      </c>
      <c r="V3551">
        <f>YEAR(Healthcare_Data_v1__4[[#This Row],[Date of Admission]])</f>
        <v>2023</v>
      </c>
      <c r="W3551">
        <f>DAY(Healthcare_Data_v1__4[[#This Row],[Date of Admission]])</f>
        <v>16</v>
      </c>
    </row>
    <row r="3552" spans="1:23" x14ac:dyDescent="0.3">
      <c r="A3552" t="s">
        <v>21168</v>
      </c>
      <c r="B3552">
        <v>20</v>
      </c>
      <c r="C3552" t="s">
        <v>12</v>
      </c>
      <c r="D3552" t="s">
        <v>15</v>
      </c>
      <c r="E3552" t="s">
        <v>23</v>
      </c>
      <c r="F3552" t="s">
        <v>9</v>
      </c>
      <c r="G3552" s="1">
        <v>44803</v>
      </c>
      <c r="H3552" t="s">
        <v>6960</v>
      </c>
      <c r="I3552" t="s">
        <v>6961</v>
      </c>
      <c r="J3552">
        <v>26574.8266</v>
      </c>
      <c r="K3552" t="s">
        <v>63</v>
      </c>
      <c r="L3552">
        <v>35185</v>
      </c>
      <c r="M3552">
        <v>397</v>
      </c>
      <c r="N3552" t="s">
        <v>48</v>
      </c>
      <c r="O3552" s="1">
        <v>44833</v>
      </c>
      <c r="P3552" t="s">
        <v>56</v>
      </c>
      <c r="Q3552" t="s">
        <v>50</v>
      </c>
      <c r="R3552">
        <f>Healthcare_Data_v1__4[[#This Row],[Discharge Date]]-Healthcare_Data_v1__4[[#This Row],[Date of Admission]]</f>
        <v>30</v>
      </c>
      <c r="S3552" t="str" cm="1">
        <f t="array" ref="S3552">_xlfn.IFS( Healthcare_Data_v1__4[[#This Row],[Days of Stay]]&lt;10,"Low",Healthcare_Data_v1__4[[#This Row],[Days of Stay]]&lt;20,"Med",Healthcare_Data_v1__4[[#This Row],[Days of Stay]]&lt;=30,"High")</f>
        <v>High</v>
      </c>
      <c r="T3552" t="str">
        <f>CONCATENATE(Healthcare_Data_v1__4[[#This Row],[Medical Condition]],Healthcare_Data_v1__4[[#This Row],[Duration]])</f>
        <v>ArthritisHigh</v>
      </c>
      <c r="U3552">
        <f>MONTH(Healthcare_Data_v1__4[[#This Row],[Date of Admission]])</f>
        <v>8</v>
      </c>
      <c r="V3552">
        <f>YEAR(Healthcare_Data_v1__4[[#This Row],[Date of Admission]])</f>
        <v>2022</v>
      </c>
      <c r="W3552">
        <f>DAY(Healthcare_Data_v1__4[[#This Row],[Date of Admission]])</f>
        <v>30</v>
      </c>
    </row>
    <row r="3553" spans="1:23" x14ac:dyDescent="0.3">
      <c r="A3553" t="s">
        <v>21169</v>
      </c>
      <c r="B3553">
        <v>28</v>
      </c>
      <c r="C3553" t="s">
        <v>5</v>
      </c>
      <c r="D3553" t="s">
        <v>15</v>
      </c>
      <c r="E3553" t="s">
        <v>25</v>
      </c>
      <c r="F3553" t="s">
        <v>4</v>
      </c>
      <c r="G3553" s="1">
        <v>44948</v>
      </c>
      <c r="H3553" t="s">
        <v>6962</v>
      </c>
      <c r="I3553" t="s">
        <v>6963</v>
      </c>
      <c r="J3553">
        <v>26573.922589999998</v>
      </c>
      <c r="K3553" t="s">
        <v>63</v>
      </c>
      <c r="L3553">
        <v>16127</v>
      </c>
      <c r="M3553">
        <v>188</v>
      </c>
      <c r="N3553" t="s">
        <v>48</v>
      </c>
      <c r="O3553" s="1">
        <v>44972</v>
      </c>
      <c r="P3553" t="s">
        <v>85</v>
      </c>
      <c r="Q3553" t="s">
        <v>50</v>
      </c>
      <c r="R3553">
        <f>Healthcare_Data_v1__4[[#This Row],[Discharge Date]]-Healthcare_Data_v1__4[[#This Row],[Date of Admission]]</f>
        <v>24</v>
      </c>
      <c r="S3553" t="str" cm="1">
        <f t="array" ref="S3553">_xlfn.IFS( Healthcare_Data_v1__4[[#This Row],[Days of Stay]]&lt;10,"Low",Healthcare_Data_v1__4[[#This Row],[Days of Stay]]&lt;20,"Med",Healthcare_Data_v1__4[[#This Row],[Days of Stay]]&lt;=30,"High")</f>
        <v>High</v>
      </c>
      <c r="T3553" t="str">
        <f>CONCATENATE(Healthcare_Data_v1__4[[#This Row],[Medical Condition]],Healthcare_Data_v1__4[[#This Row],[Duration]])</f>
        <v>DiabetesHigh</v>
      </c>
      <c r="U3553">
        <f>MONTH(Healthcare_Data_v1__4[[#This Row],[Date of Admission]])</f>
        <v>1</v>
      </c>
      <c r="V3553">
        <f>YEAR(Healthcare_Data_v1__4[[#This Row],[Date of Admission]])</f>
        <v>2023</v>
      </c>
      <c r="W3553">
        <f>DAY(Healthcare_Data_v1__4[[#This Row],[Date of Admission]])</f>
        <v>22</v>
      </c>
    </row>
    <row r="3554" spans="1:23" x14ac:dyDescent="0.3">
      <c r="A3554" t="s">
        <v>21170</v>
      </c>
      <c r="B3554">
        <v>66</v>
      </c>
      <c r="C3554" t="s">
        <v>3</v>
      </c>
      <c r="D3554" t="s">
        <v>15</v>
      </c>
      <c r="E3554" t="s">
        <v>22</v>
      </c>
      <c r="F3554" t="s">
        <v>9</v>
      </c>
      <c r="G3554" s="1">
        <v>43564</v>
      </c>
      <c r="H3554" t="s">
        <v>6964</v>
      </c>
      <c r="I3554" t="s">
        <v>6965</v>
      </c>
      <c r="J3554">
        <v>26567.966400000001</v>
      </c>
      <c r="K3554" t="s">
        <v>47</v>
      </c>
      <c r="L3554">
        <v>33446</v>
      </c>
      <c r="M3554">
        <v>120</v>
      </c>
      <c r="N3554" t="s">
        <v>48</v>
      </c>
      <c r="O3554" s="1">
        <v>43590</v>
      </c>
      <c r="P3554" t="s">
        <v>43</v>
      </c>
      <c r="Q3554" t="s">
        <v>57</v>
      </c>
      <c r="R3554">
        <f>Healthcare_Data_v1__4[[#This Row],[Discharge Date]]-Healthcare_Data_v1__4[[#This Row],[Date of Admission]]</f>
        <v>26</v>
      </c>
      <c r="S3554" t="str" cm="1">
        <f t="array" ref="S3554">_xlfn.IFS( Healthcare_Data_v1__4[[#This Row],[Days of Stay]]&lt;10,"Low",Healthcare_Data_v1__4[[#This Row],[Days of Stay]]&lt;20,"Med",Healthcare_Data_v1__4[[#This Row],[Days of Stay]]&lt;=30,"High")</f>
        <v>High</v>
      </c>
      <c r="T3554" t="str">
        <f>CONCATENATE(Healthcare_Data_v1__4[[#This Row],[Medical Condition]],Healthcare_Data_v1__4[[#This Row],[Duration]])</f>
        <v>ArthritisHigh</v>
      </c>
      <c r="U3554">
        <f>MONTH(Healthcare_Data_v1__4[[#This Row],[Date of Admission]])</f>
        <v>4</v>
      </c>
      <c r="V3554">
        <f>YEAR(Healthcare_Data_v1__4[[#This Row],[Date of Admission]])</f>
        <v>2019</v>
      </c>
      <c r="W3554">
        <f>DAY(Healthcare_Data_v1__4[[#This Row],[Date of Admission]])</f>
        <v>9</v>
      </c>
    </row>
    <row r="3555" spans="1:23" x14ac:dyDescent="0.3">
      <c r="A3555" t="s">
        <v>21171</v>
      </c>
      <c r="B3555">
        <v>62</v>
      </c>
      <c r="C3555" t="s">
        <v>3</v>
      </c>
      <c r="D3555" t="s">
        <v>15</v>
      </c>
      <c r="E3555" t="s">
        <v>19</v>
      </c>
      <c r="F3555" t="s">
        <v>9</v>
      </c>
      <c r="G3555" s="1">
        <v>44061</v>
      </c>
      <c r="H3555" t="s">
        <v>6966</v>
      </c>
      <c r="I3555" t="s">
        <v>6967</v>
      </c>
      <c r="J3555">
        <v>26567.100989999999</v>
      </c>
      <c r="K3555" t="s">
        <v>41</v>
      </c>
      <c r="L3555">
        <v>11689</v>
      </c>
      <c r="M3555">
        <v>463</v>
      </c>
      <c r="N3555" t="s">
        <v>55</v>
      </c>
      <c r="O3555" s="1">
        <v>44065</v>
      </c>
      <c r="P3555" t="s">
        <v>85</v>
      </c>
      <c r="Q3555" t="s">
        <v>50</v>
      </c>
      <c r="R3555">
        <f>Healthcare_Data_v1__4[[#This Row],[Discharge Date]]-Healthcare_Data_v1__4[[#This Row],[Date of Admission]]</f>
        <v>4</v>
      </c>
      <c r="S3555" t="str" cm="1">
        <f t="array" ref="S3555">_xlfn.IFS( Healthcare_Data_v1__4[[#This Row],[Days of Stay]]&lt;10,"Low",Healthcare_Data_v1__4[[#This Row],[Days of Stay]]&lt;20,"Med",Healthcare_Data_v1__4[[#This Row],[Days of Stay]]&lt;=30,"High")</f>
        <v>Low</v>
      </c>
      <c r="T3555" t="str">
        <f>CONCATENATE(Healthcare_Data_v1__4[[#This Row],[Medical Condition]],Healthcare_Data_v1__4[[#This Row],[Duration]])</f>
        <v>ArthritisLow</v>
      </c>
      <c r="U3555">
        <f>MONTH(Healthcare_Data_v1__4[[#This Row],[Date of Admission]])</f>
        <v>8</v>
      </c>
      <c r="V3555">
        <f>YEAR(Healthcare_Data_v1__4[[#This Row],[Date of Admission]])</f>
        <v>2020</v>
      </c>
      <c r="W3555">
        <f>DAY(Healthcare_Data_v1__4[[#This Row],[Date of Admission]])</f>
        <v>18</v>
      </c>
    </row>
    <row r="3556" spans="1:23" x14ac:dyDescent="0.3">
      <c r="A3556" t="s">
        <v>21172</v>
      </c>
      <c r="B3556">
        <v>35</v>
      </c>
      <c r="C3556" t="s">
        <v>5</v>
      </c>
      <c r="D3556" t="s">
        <v>16</v>
      </c>
      <c r="E3556" t="s">
        <v>20</v>
      </c>
      <c r="F3556" t="s">
        <v>10</v>
      </c>
      <c r="G3556" s="1">
        <v>44898</v>
      </c>
      <c r="H3556" t="s">
        <v>6968</v>
      </c>
      <c r="I3556" t="s">
        <v>6969</v>
      </c>
      <c r="J3556">
        <v>26555.852930000001</v>
      </c>
      <c r="K3556" t="s">
        <v>66</v>
      </c>
      <c r="L3556">
        <v>8035</v>
      </c>
      <c r="M3556">
        <v>431</v>
      </c>
      <c r="N3556" t="s">
        <v>55</v>
      </c>
      <c r="O3556" s="1">
        <v>44900</v>
      </c>
      <c r="P3556" t="s">
        <v>56</v>
      </c>
      <c r="Q3556" t="s">
        <v>50</v>
      </c>
      <c r="R3556">
        <f>Healthcare_Data_v1__4[[#This Row],[Discharge Date]]-Healthcare_Data_v1__4[[#This Row],[Date of Admission]]</f>
        <v>2</v>
      </c>
      <c r="S3556" t="str" cm="1">
        <f t="array" ref="S3556">_xlfn.IFS( Healthcare_Data_v1__4[[#This Row],[Days of Stay]]&lt;10,"Low",Healthcare_Data_v1__4[[#This Row],[Days of Stay]]&lt;20,"Med",Healthcare_Data_v1__4[[#This Row],[Days of Stay]]&lt;=30,"High")</f>
        <v>Low</v>
      </c>
      <c r="T3556" t="str">
        <f>CONCATENATE(Healthcare_Data_v1__4[[#This Row],[Medical Condition]],Healthcare_Data_v1__4[[#This Row],[Duration]])</f>
        <v>HypertensionLow</v>
      </c>
      <c r="U3556">
        <f>MONTH(Healthcare_Data_v1__4[[#This Row],[Date of Admission]])</f>
        <v>12</v>
      </c>
      <c r="V3556">
        <f>YEAR(Healthcare_Data_v1__4[[#This Row],[Date of Admission]])</f>
        <v>2022</v>
      </c>
      <c r="W3556">
        <f>DAY(Healthcare_Data_v1__4[[#This Row],[Date of Admission]])</f>
        <v>3</v>
      </c>
    </row>
    <row r="3557" spans="1:23" x14ac:dyDescent="0.3">
      <c r="A3557" t="s">
        <v>21173</v>
      </c>
      <c r="B3557">
        <v>82</v>
      </c>
      <c r="C3557" t="s">
        <v>3</v>
      </c>
      <c r="D3557" t="s">
        <v>16</v>
      </c>
      <c r="E3557" t="s">
        <v>25</v>
      </c>
      <c r="F3557" t="s">
        <v>4</v>
      </c>
      <c r="G3557" s="1">
        <v>44223</v>
      </c>
      <c r="H3557" t="s">
        <v>6970</v>
      </c>
      <c r="I3557" t="s">
        <v>6971</v>
      </c>
      <c r="J3557">
        <v>26550.410599999999</v>
      </c>
      <c r="K3557" t="s">
        <v>41</v>
      </c>
      <c r="L3557">
        <v>30036</v>
      </c>
      <c r="M3557">
        <v>183</v>
      </c>
      <c r="N3557" t="s">
        <v>48</v>
      </c>
      <c r="O3557" s="1">
        <v>44231</v>
      </c>
      <c r="P3557" t="s">
        <v>43</v>
      </c>
      <c r="Q3557" t="s">
        <v>44</v>
      </c>
      <c r="R3557">
        <f>Healthcare_Data_v1__4[[#This Row],[Discharge Date]]-Healthcare_Data_v1__4[[#This Row],[Date of Admission]]</f>
        <v>8</v>
      </c>
      <c r="S3557" t="str" cm="1">
        <f t="array" ref="S3557">_xlfn.IFS( Healthcare_Data_v1__4[[#This Row],[Days of Stay]]&lt;10,"Low",Healthcare_Data_v1__4[[#This Row],[Days of Stay]]&lt;20,"Med",Healthcare_Data_v1__4[[#This Row],[Days of Stay]]&lt;=30,"High")</f>
        <v>Low</v>
      </c>
      <c r="T3557" t="str">
        <f>CONCATENATE(Healthcare_Data_v1__4[[#This Row],[Medical Condition]],Healthcare_Data_v1__4[[#This Row],[Duration]])</f>
        <v>DiabetesLow</v>
      </c>
      <c r="U3557">
        <f>MONTH(Healthcare_Data_v1__4[[#This Row],[Date of Admission]])</f>
        <v>1</v>
      </c>
      <c r="V3557">
        <f>YEAR(Healthcare_Data_v1__4[[#This Row],[Date of Admission]])</f>
        <v>2021</v>
      </c>
      <c r="W3557">
        <f>DAY(Healthcare_Data_v1__4[[#This Row],[Date of Admission]])</f>
        <v>27</v>
      </c>
    </row>
    <row r="3558" spans="1:23" x14ac:dyDescent="0.3">
      <c r="A3558" t="s">
        <v>21174</v>
      </c>
      <c r="B3558">
        <v>62</v>
      </c>
      <c r="C3558" t="s">
        <v>3</v>
      </c>
      <c r="D3558" t="s">
        <v>15</v>
      </c>
      <c r="E3558" t="s">
        <v>22</v>
      </c>
      <c r="F3558" t="s">
        <v>6</v>
      </c>
      <c r="G3558" s="1">
        <v>44917</v>
      </c>
      <c r="H3558" t="s">
        <v>6972</v>
      </c>
      <c r="I3558" t="s">
        <v>6973</v>
      </c>
      <c r="J3558">
        <v>26544.702840000002</v>
      </c>
      <c r="K3558" t="s">
        <v>41</v>
      </c>
      <c r="L3558">
        <v>41975</v>
      </c>
      <c r="M3558">
        <v>243</v>
      </c>
      <c r="N3558" t="s">
        <v>55</v>
      </c>
      <c r="O3558" s="1">
        <v>44938</v>
      </c>
      <c r="P3558" t="s">
        <v>85</v>
      </c>
      <c r="Q3558" t="s">
        <v>57</v>
      </c>
      <c r="R3558">
        <f>Healthcare_Data_v1__4[[#This Row],[Discharge Date]]-Healthcare_Data_v1__4[[#This Row],[Date of Admission]]</f>
        <v>21</v>
      </c>
      <c r="S3558" t="str" cm="1">
        <f t="array" ref="S3558">_xlfn.IFS( Healthcare_Data_v1__4[[#This Row],[Days of Stay]]&lt;10,"Low",Healthcare_Data_v1__4[[#This Row],[Days of Stay]]&lt;20,"Med",Healthcare_Data_v1__4[[#This Row],[Days of Stay]]&lt;=30,"High")</f>
        <v>High</v>
      </c>
      <c r="T3558" t="str">
        <f>CONCATENATE(Healthcare_Data_v1__4[[#This Row],[Medical Condition]],Healthcare_Data_v1__4[[#This Row],[Duration]])</f>
        <v>AsthmaHigh</v>
      </c>
      <c r="U3558">
        <f>MONTH(Healthcare_Data_v1__4[[#This Row],[Date of Admission]])</f>
        <v>12</v>
      </c>
      <c r="V3558">
        <f>YEAR(Healthcare_Data_v1__4[[#This Row],[Date of Admission]])</f>
        <v>2022</v>
      </c>
      <c r="W3558">
        <f>DAY(Healthcare_Data_v1__4[[#This Row],[Date of Admission]])</f>
        <v>22</v>
      </c>
    </row>
    <row r="3559" spans="1:23" x14ac:dyDescent="0.3">
      <c r="A3559" t="s">
        <v>21175</v>
      </c>
      <c r="B3559">
        <v>73</v>
      </c>
      <c r="C3559" t="s">
        <v>3</v>
      </c>
      <c r="D3559" t="s">
        <v>16</v>
      </c>
      <c r="E3559" t="s">
        <v>19</v>
      </c>
      <c r="F3559" t="s">
        <v>9</v>
      </c>
      <c r="G3559" s="1">
        <v>43720</v>
      </c>
      <c r="H3559" t="s">
        <v>6974</v>
      </c>
      <c r="I3559" t="s">
        <v>6975</v>
      </c>
      <c r="J3559">
        <v>26543.741389999999</v>
      </c>
      <c r="K3559" t="s">
        <v>41</v>
      </c>
      <c r="L3559">
        <v>13617</v>
      </c>
      <c r="M3559">
        <v>400</v>
      </c>
      <c r="N3559" t="s">
        <v>55</v>
      </c>
      <c r="O3559" s="1">
        <v>43738</v>
      </c>
      <c r="P3559" t="s">
        <v>85</v>
      </c>
      <c r="Q3559" t="s">
        <v>57</v>
      </c>
      <c r="R3559">
        <f>Healthcare_Data_v1__4[[#This Row],[Discharge Date]]-Healthcare_Data_v1__4[[#This Row],[Date of Admission]]</f>
        <v>18</v>
      </c>
      <c r="S3559" t="str" cm="1">
        <f t="array" ref="S3559">_xlfn.IFS( Healthcare_Data_v1__4[[#This Row],[Days of Stay]]&lt;10,"Low",Healthcare_Data_v1__4[[#This Row],[Days of Stay]]&lt;20,"Med",Healthcare_Data_v1__4[[#This Row],[Days of Stay]]&lt;=30,"High")</f>
        <v>Med</v>
      </c>
      <c r="T3559" t="str">
        <f>CONCATENATE(Healthcare_Data_v1__4[[#This Row],[Medical Condition]],Healthcare_Data_v1__4[[#This Row],[Duration]])</f>
        <v>ArthritisMed</v>
      </c>
      <c r="U3559">
        <f>MONTH(Healthcare_Data_v1__4[[#This Row],[Date of Admission]])</f>
        <v>9</v>
      </c>
      <c r="V3559">
        <f>YEAR(Healthcare_Data_v1__4[[#This Row],[Date of Admission]])</f>
        <v>2019</v>
      </c>
      <c r="W3559">
        <f>DAY(Healthcare_Data_v1__4[[#This Row],[Date of Admission]])</f>
        <v>12</v>
      </c>
    </row>
    <row r="3560" spans="1:23" x14ac:dyDescent="0.3">
      <c r="A3560" t="s">
        <v>21176</v>
      </c>
      <c r="B3560">
        <v>25</v>
      </c>
      <c r="C3560" t="s">
        <v>5</v>
      </c>
      <c r="D3560" t="s">
        <v>16</v>
      </c>
      <c r="E3560" t="s">
        <v>26</v>
      </c>
      <c r="F3560" t="s">
        <v>10</v>
      </c>
      <c r="G3560" s="1">
        <v>44208</v>
      </c>
      <c r="H3560" t="s">
        <v>6976</v>
      </c>
      <c r="I3560" t="s">
        <v>6977</v>
      </c>
      <c r="J3560">
        <v>26538.737379999999</v>
      </c>
      <c r="K3560" t="s">
        <v>69</v>
      </c>
      <c r="L3560">
        <v>11531</v>
      </c>
      <c r="M3560">
        <v>383</v>
      </c>
      <c r="N3560" t="s">
        <v>48</v>
      </c>
      <c r="O3560" s="1">
        <v>44233</v>
      </c>
      <c r="P3560" t="s">
        <v>49</v>
      </c>
      <c r="Q3560" t="s">
        <v>57</v>
      </c>
      <c r="R3560">
        <f>Healthcare_Data_v1__4[[#This Row],[Discharge Date]]-Healthcare_Data_v1__4[[#This Row],[Date of Admission]]</f>
        <v>25</v>
      </c>
      <c r="S3560" t="str" cm="1">
        <f t="array" ref="S3560">_xlfn.IFS( Healthcare_Data_v1__4[[#This Row],[Days of Stay]]&lt;10,"Low",Healthcare_Data_v1__4[[#This Row],[Days of Stay]]&lt;20,"Med",Healthcare_Data_v1__4[[#This Row],[Days of Stay]]&lt;=30,"High")</f>
        <v>High</v>
      </c>
      <c r="T3560" t="str">
        <f>CONCATENATE(Healthcare_Data_v1__4[[#This Row],[Medical Condition]],Healthcare_Data_v1__4[[#This Row],[Duration]])</f>
        <v>HypertensionHigh</v>
      </c>
      <c r="U3560">
        <f>MONTH(Healthcare_Data_v1__4[[#This Row],[Date of Admission]])</f>
        <v>1</v>
      </c>
      <c r="V3560">
        <f>YEAR(Healthcare_Data_v1__4[[#This Row],[Date of Admission]])</f>
        <v>2021</v>
      </c>
      <c r="W3560">
        <f>DAY(Healthcare_Data_v1__4[[#This Row],[Date of Admission]])</f>
        <v>12</v>
      </c>
    </row>
    <row r="3561" spans="1:23" x14ac:dyDescent="0.3">
      <c r="A3561" t="s">
        <v>21177</v>
      </c>
      <c r="B3561">
        <v>54</v>
      </c>
      <c r="C3561" t="s">
        <v>8</v>
      </c>
      <c r="D3561" t="s">
        <v>15</v>
      </c>
      <c r="E3561" t="s">
        <v>23</v>
      </c>
      <c r="F3561" t="s">
        <v>11</v>
      </c>
      <c r="G3561" s="1">
        <v>45010</v>
      </c>
      <c r="H3561" t="s">
        <v>6978</v>
      </c>
      <c r="I3561" t="s">
        <v>5931</v>
      </c>
      <c r="J3561">
        <v>26533.56207</v>
      </c>
      <c r="K3561" t="s">
        <v>41</v>
      </c>
      <c r="L3561">
        <v>17554</v>
      </c>
      <c r="M3561">
        <v>226</v>
      </c>
      <c r="N3561" t="s">
        <v>42</v>
      </c>
      <c r="O3561" s="1">
        <v>45022</v>
      </c>
      <c r="P3561" t="s">
        <v>49</v>
      </c>
      <c r="Q3561" t="s">
        <v>44</v>
      </c>
      <c r="R3561">
        <f>Healthcare_Data_v1__4[[#This Row],[Discharge Date]]-Healthcare_Data_v1__4[[#This Row],[Date of Admission]]</f>
        <v>12</v>
      </c>
      <c r="S3561" t="str" cm="1">
        <f t="array" ref="S3561">_xlfn.IFS( Healthcare_Data_v1__4[[#This Row],[Days of Stay]]&lt;10,"Low",Healthcare_Data_v1__4[[#This Row],[Days of Stay]]&lt;20,"Med",Healthcare_Data_v1__4[[#This Row],[Days of Stay]]&lt;=30,"High")</f>
        <v>Med</v>
      </c>
      <c r="T3561" t="str">
        <f>CONCATENATE(Healthcare_Data_v1__4[[#This Row],[Medical Condition]],Healthcare_Data_v1__4[[#This Row],[Duration]])</f>
        <v>CancerMed</v>
      </c>
      <c r="U3561">
        <f>MONTH(Healthcare_Data_v1__4[[#This Row],[Date of Admission]])</f>
        <v>3</v>
      </c>
      <c r="V3561">
        <f>YEAR(Healthcare_Data_v1__4[[#This Row],[Date of Admission]])</f>
        <v>2023</v>
      </c>
      <c r="W3561">
        <f>DAY(Healthcare_Data_v1__4[[#This Row],[Date of Admission]])</f>
        <v>25</v>
      </c>
    </row>
    <row r="3562" spans="1:23" x14ac:dyDescent="0.3">
      <c r="A3562" t="s">
        <v>21178</v>
      </c>
      <c r="B3562">
        <v>59</v>
      </c>
      <c r="C3562" t="s">
        <v>3</v>
      </c>
      <c r="D3562" t="s">
        <v>16</v>
      </c>
      <c r="E3562" t="s">
        <v>20</v>
      </c>
      <c r="F3562" t="s">
        <v>10</v>
      </c>
      <c r="G3562" s="1">
        <v>43660</v>
      </c>
      <c r="H3562" t="s">
        <v>6979</v>
      </c>
      <c r="I3562" t="s">
        <v>6980</v>
      </c>
      <c r="J3562">
        <v>26533.076730000001</v>
      </c>
      <c r="K3562" t="s">
        <v>63</v>
      </c>
      <c r="L3562">
        <v>27169</v>
      </c>
      <c r="M3562">
        <v>142</v>
      </c>
      <c r="N3562" t="s">
        <v>48</v>
      </c>
      <c r="O3562" s="1">
        <v>43671</v>
      </c>
      <c r="P3562" t="s">
        <v>43</v>
      </c>
      <c r="Q3562" t="s">
        <v>57</v>
      </c>
      <c r="R3562">
        <f>Healthcare_Data_v1__4[[#This Row],[Discharge Date]]-Healthcare_Data_v1__4[[#This Row],[Date of Admission]]</f>
        <v>11</v>
      </c>
      <c r="S3562" t="str" cm="1">
        <f t="array" ref="S3562">_xlfn.IFS( Healthcare_Data_v1__4[[#This Row],[Days of Stay]]&lt;10,"Low",Healthcare_Data_v1__4[[#This Row],[Days of Stay]]&lt;20,"Med",Healthcare_Data_v1__4[[#This Row],[Days of Stay]]&lt;=30,"High")</f>
        <v>Med</v>
      </c>
      <c r="T3562" t="str">
        <f>CONCATENATE(Healthcare_Data_v1__4[[#This Row],[Medical Condition]],Healthcare_Data_v1__4[[#This Row],[Duration]])</f>
        <v>HypertensionMed</v>
      </c>
      <c r="U3562">
        <f>MONTH(Healthcare_Data_v1__4[[#This Row],[Date of Admission]])</f>
        <v>7</v>
      </c>
      <c r="V3562">
        <f>YEAR(Healthcare_Data_v1__4[[#This Row],[Date of Admission]])</f>
        <v>2019</v>
      </c>
      <c r="W3562">
        <f>DAY(Healthcare_Data_v1__4[[#This Row],[Date of Admission]])</f>
        <v>14</v>
      </c>
    </row>
    <row r="3563" spans="1:23" x14ac:dyDescent="0.3">
      <c r="A3563" t="s">
        <v>6981</v>
      </c>
      <c r="B3563">
        <v>81</v>
      </c>
      <c r="C3563" t="s">
        <v>3</v>
      </c>
      <c r="D3563" t="s">
        <v>15</v>
      </c>
      <c r="E3563" t="s">
        <v>25</v>
      </c>
      <c r="F3563" t="s">
        <v>7</v>
      </c>
      <c r="G3563" s="1">
        <v>44712</v>
      </c>
      <c r="H3563" t="s">
        <v>6982</v>
      </c>
      <c r="I3563" t="s">
        <v>6983</v>
      </c>
      <c r="J3563">
        <v>26532.6911</v>
      </c>
      <c r="K3563" t="s">
        <v>41</v>
      </c>
      <c r="L3563">
        <v>13119</v>
      </c>
      <c r="M3563">
        <v>399</v>
      </c>
      <c r="N3563" t="s">
        <v>55</v>
      </c>
      <c r="O3563" s="1">
        <v>44729</v>
      </c>
      <c r="P3563" t="s">
        <v>56</v>
      </c>
      <c r="Q3563" t="s">
        <v>44</v>
      </c>
      <c r="R3563">
        <f>Healthcare_Data_v1__4[[#This Row],[Discharge Date]]-Healthcare_Data_v1__4[[#This Row],[Date of Admission]]</f>
        <v>17</v>
      </c>
      <c r="S3563" t="str" cm="1">
        <f t="array" ref="S3563">_xlfn.IFS( Healthcare_Data_v1__4[[#This Row],[Days of Stay]]&lt;10,"Low",Healthcare_Data_v1__4[[#This Row],[Days of Stay]]&lt;20,"Med",Healthcare_Data_v1__4[[#This Row],[Days of Stay]]&lt;=30,"High")</f>
        <v>Med</v>
      </c>
      <c r="T3563" t="str">
        <f>CONCATENATE(Healthcare_Data_v1__4[[#This Row],[Medical Condition]],Healthcare_Data_v1__4[[#This Row],[Duration]])</f>
        <v>ObesityMed</v>
      </c>
      <c r="U3563">
        <f>MONTH(Healthcare_Data_v1__4[[#This Row],[Date of Admission]])</f>
        <v>5</v>
      </c>
      <c r="V3563">
        <f>YEAR(Healthcare_Data_v1__4[[#This Row],[Date of Admission]])</f>
        <v>2022</v>
      </c>
      <c r="W3563">
        <f>DAY(Healthcare_Data_v1__4[[#This Row],[Date of Admission]])</f>
        <v>31</v>
      </c>
    </row>
    <row r="3564" spans="1:23" x14ac:dyDescent="0.3">
      <c r="A3564" t="s">
        <v>21179</v>
      </c>
      <c r="B3564">
        <v>60</v>
      </c>
      <c r="C3564" t="s">
        <v>3</v>
      </c>
      <c r="D3564" t="s">
        <v>16</v>
      </c>
      <c r="E3564" t="s">
        <v>23</v>
      </c>
      <c r="F3564" t="s">
        <v>9</v>
      </c>
      <c r="G3564" s="1">
        <v>44485</v>
      </c>
      <c r="H3564" t="s">
        <v>6984</v>
      </c>
      <c r="I3564" t="s">
        <v>6985</v>
      </c>
      <c r="J3564">
        <v>26530.424459999998</v>
      </c>
      <c r="K3564" t="s">
        <v>41</v>
      </c>
      <c r="L3564">
        <v>9362</v>
      </c>
      <c r="M3564">
        <v>300</v>
      </c>
      <c r="N3564" t="s">
        <v>55</v>
      </c>
      <c r="O3564" s="1">
        <v>44486</v>
      </c>
      <c r="P3564" t="s">
        <v>49</v>
      </c>
      <c r="Q3564" t="s">
        <v>50</v>
      </c>
      <c r="R3564">
        <f>Healthcare_Data_v1__4[[#This Row],[Discharge Date]]-Healthcare_Data_v1__4[[#This Row],[Date of Admission]]</f>
        <v>1</v>
      </c>
      <c r="S3564" t="str" cm="1">
        <f t="array" ref="S3564">_xlfn.IFS( Healthcare_Data_v1__4[[#This Row],[Days of Stay]]&lt;10,"Low",Healthcare_Data_v1__4[[#This Row],[Days of Stay]]&lt;20,"Med",Healthcare_Data_v1__4[[#This Row],[Days of Stay]]&lt;=30,"High")</f>
        <v>Low</v>
      </c>
      <c r="T3564" t="str">
        <f>CONCATENATE(Healthcare_Data_v1__4[[#This Row],[Medical Condition]],Healthcare_Data_v1__4[[#This Row],[Duration]])</f>
        <v>ArthritisLow</v>
      </c>
      <c r="U3564">
        <f>MONTH(Healthcare_Data_v1__4[[#This Row],[Date of Admission]])</f>
        <v>10</v>
      </c>
      <c r="V3564">
        <f>YEAR(Healthcare_Data_v1__4[[#This Row],[Date of Admission]])</f>
        <v>2021</v>
      </c>
      <c r="W3564">
        <f>DAY(Healthcare_Data_v1__4[[#This Row],[Date of Admission]])</f>
        <v>16</v>
      </c>
    </row>
    <row r="3565" spans="1:23" x14ac:dyDescent="0.3">
      <c r="A3565" t="s">
        <v>21180</v>
      </c>
      <c r="B3565">
        <v>30</v>
      </c>
      <c r="C3565" t="s">
        <v>5</v>
      </c>
      <c r="D3565" t="s">
        <v>15</v>
      </c>
      <c r="E3565" t="s">
        <v>20</v>
      </c>
      <c r="F3565" t="s">
        <v>6</v>
      </c>
      <c r="G3565" s="1">
        <v>44552</v>
      </c>
      <c r="H3565" t="s">
        <v>6986</v>
      </c>
      <c r="I3565" t="s">
        <v>6987</v>
      </c>
      <c r="J3565">
        <v>26517.992849999999</v>
      </c>
      <c r="K3565" t="s">
        <v>66</v>
      </c>
      <c r="L3565">
        <v>44122</v>
      </c>
      <c r="M3565">
        <v>366</v>
      </c>
      <c r="N3565" t="s">
        <v>48</v>
      </c>
      <c r="O3565" s="1">
        <v>44580</v>
      </c>
      <c r="P3565" t="s">
        <v>60</v>
      </c>
      <c r="Q3565" t="s">
        <v>50</v>
      </c>
      <c r="R3565">
        <f>Healthcare_Data_v1__4[[#This Row],[Discharge Date]]-Healthcare_Data_v1__4[[#This Row],[Date of Admission]]</f>
        <v>28</v>
      </c>
      <c r="S3565" t="str" cm="1">
        <f t="array" ref="S3565">_xlfn.IFS( Healthcare_Data_v1__4[[#This Row],[Days of Stay]]&lt;10,"Low",Healthcare_Data_v1__4[[#This Row],[Days of Stay]]&lt;20,"Med",Healthcare_Data_v1__4[[#This Row],[Days of Stay]]&lt;=30,"High")</f>
        <v>High</v>
      </c>
      <c r="T3565" t="str">
        <f>CONCATENATE(Healthcare_Data_v1__4[[#This Row],[Medical Condition]],Healthcare_Data_v1__4[[#This Row],[Duration]])</f>
        <v>AsthmaHigh</v>
      </c>
      <c r="U3565">
        <f>MONTH(Healthcare_Data_v1__4[[#This Row],[Date of Admission]])</f>
        <v>12</v>
      </c>
      <c r="V3565">
        <f>YEAR(Healthcare_Data_v1__4[[#This Row],[Date of Admission]])</f>
        <v>2021</v>
      </c>
      <c r="W3565">
        <f>DAY(Healthcare_Data_v1__4[[#This Row],[Date of Admission]])</f>
        <v>22</v>
      </c>
    </row>
    <row r="3566" spans="1:23" x14ac:dyDescent="0.3">
      <c r="A3566" t="s">
        <v>21181</v>
      </c>
      <c r="B3566">
        <v>34</v>
      </c>
      <c r="C3566" t="s">
        <v>5</v>
      </c>
      <c r="D3566" t="s">
        <v>15</v>
      </c>
      <c r="E3566" t="s">
        <v>20</v>
      </c>
      <c r="F3566" t="s">
        <v>10</v>
      </c>
      <c r="G3566" s="1">
        <v>44399</v>
      </c>
      <c r="H3566" t="s">
        <v>6988</v>
      </c>
      <c r="I3566" t="s">
        <v>6989</v>
      </c>
      <c r="J3566">
        <v>26517.247530000001</v>
      </c>
      <c r="K3566" t="s">
        <v>69</v>
      </c>
      <c r="L3566">
        <v>11790</v>
      </c>
      <c r="M3566">
        <v>214</v>
      </c>
      <c r="N3566" t="s">
        <v>48</v>
      </c>
      <c r="O3566" s="1">
        <v>44408</v>
      </c>
      <c r="P3566" t="s">
        <v>60</v>
      </c>
      <c r="Q3566" t="s">
        <v>50</v>
      </c>
      <c r="R3566">
        <f>Healthcare_Data_v1__4[[#This Row],[Discharge Date]]-Healthcare_Data_v1__4[[#This Row],[Date of Admission]]</f>
        <v>9</v>
      </c>
      <c r="S3566" t="str" cm="1">
        <f t="array" ref="S3566">_xlfn.IFS( Healthcare_Data_v1__4[[#This Row],[Days of Stay]]&lt;10,"Low",Healthcare_Data_v1__4[[#This Row],[Days of Stay]]&lt;20,"Med",Healthcare_Data_v1__4[[#This Row],[Days of Stay]]&lt;=30,"High")</f>
        <v>Low</v>
      </c>
      <c r="T3566" t="str">
        <f>CONCATENATE(Healthcare_Data_v1__4[[#This Row],[Medical Condition]],Healthcare_Data_v1__4[[#This Row],[Duration]])</f>
        <v>HypertensionLow</v>
      </c>
      <c r="U3566">
        <f>MONTH(Healthcare_Data_v1__4[[#This Row],[Date of Admission]])</f>
        <v>7</v>
      </c>
      <c r="V3566">
        <f>YEAR(Healthcare_Data_v1__4[[#This Row],[Date of Admission]])</f>
        <v>2021</v>
      </c>
      <c r="W3566">
        <f>DAY(Healthcare_Data_v1__4[[#This Row],[Date of Admission]])</f>
        <v>22</v>
      </c>
    </row>
    <row r="3567" spans="1:23" x14ac:dyDescent="0.3">
      <c r="A3567" t="s">
        <v>21182</v>
      </c>
      <c r="B3567">
        <v>51</v>
      </c>
      <c r="C3567" t="s">
        <v>8</v>
      </c>
      <c r="D3567" t="s">
        <v>15</v>
      </c>
      <c r="E3567" t="s">
        <v>23</v>
      </c>
      <c r="F3567" t="s">
        <v>11</v>
      </c>
      <c r="G3567" s="1">
        <v>43806</v>
      </c>
      <c r="H3567" t="s">
        <v>6990</v>
      </c>
      <c r="I3567" t="s">
        <v>6991</v>
      </c>
      <c r="J3567">
        <v>26514.325580000001</v>
      </c>
      <c r="K3567" t="s">
        <v>69</v>
      </c>
      <c r="L3567">
        <v>61876</v>
      </c>
      <c r="M3567">
        <v>448</v>
      </c>
      <c r="N3567" t="s">
        <v>42</v>
      </c>
      <c r="O3567" s="1">
        <v>43825</v>
      </c>
      <c r="P3567" t="s">
        <v>49</v>
      </c>
      <c r="Q3567" t="s">
        <v>44</v>
      </c>
      <c r="R3567">
        <f>Healthcare_Data_v1__4[[#This Row],[Discharge Date]]-Healthcare_Data_v1__4[[#This Row],[Date of Admission]]</f>
        <v>19</v>
      </c>
      <c r="S3567" t="str" cm="1">
        <f t="array" ref="S3567">_xlfn.IFS( Healthcare_Data_v1__4[[#This Row],[Days of Stay]]&lt;10,"Low",Healthcare_Data_v1__4[[#This Row],[Days of Stay]]&lt;20,"Med",Healthcare_Data_v1__4[[#This Row],[Days of Stay]]&lt;=30,"High")</f>
        <v>Med</v>
      </c>
      <c r="T3567" t="str">
        <f>CONCATENATE(Healthcare_Data_v1__4[[#This Row],[Medical Condition]],Healthcare_Data_v1__4[[#This Row],[Duration]])</f>
        <v>CancerMed</v>
      </c>
      <c r="U3567">
        <f>MONTH(Healthcare_Data_v1__4[[#This Row],[Date of Admission]])</f>
        <v>12</v>
      </c>
      <c r="V3567">
        <f>YEAR(Healthcare_Data_v1__4[[#This Row],[Date of Admission]])</f>
        <v>2019</v>
      </c>
      <c r="W3567">
        <f>DAY(Healthcare_Data_v1__4[[#This Row],[Date of Admission]])</f>
        <v>7</v>
      </c>
    </row>
    <row r="3568" spans="1:23" x14ac:dyDescent="0.3">
      <c r="A3568" t="s">
        <v>21183</v>
      </c>
      <c r="B3568">
        <v>71</v>
      </c>
      <c r="C3568" t="s">
        <v>3</v>
      </c>
      <c r="D3568" t="s">
        <v>16</v>
      </c>
      <c r="E3568" t="s">
        <v>21</v>
      </c>
      <c r="F3568" t="s">
        <v>11</v>
      </c>
      <c r="G3568" s="1">
        <v>43628</v>
      </c>
      <c r="H3568" t="s">
        <v>6992</v>
      </c>
      <c r="I3568" t="s">
        <v>6993</v>
      </c>
      <c r="J3568">
        <v>26512.017250000001</v>
      </c>
      <c r="K3568" t="s">
        <v>41</v>
      </c>
      <c r="L3568">
        <v>36471</v>
      </c>
      <c r="M3568">
        <v>327</v>
      </c>
      <c r="N3568" t="s">
        <v>42</v>
      </c>
      <c r="O3568" s="1">
        <v>43628</v>
      </c>
      <c r="P3568" t="s">
        <v>56</v>
      </c>
      <c r="Q3568" t="s">
        <v>44</v>
      </c>
      <c r="R3568">
        <f>Healthcare_Data_v1__4[[#This Row],[Discharge Date]]-Healthcare_Data_v1__4[[#This Row],[Date of Admission]]</f>
        <v>0</v>
      </c>
      <c r="S3568" t="str" cm="1">
        <f t="array" ref="S3568">_xlfn.IFS( Healthcare_Data_v1__4[[#This Row],[Days of Stay]]&lt;10,"Low",Healthcare_Data_v1__4[[#This Row],[Days of Stay]]&lt;20,"Med",Healthcare_Data_v1__4[[#This Row],[Days of Stay]]&lt;=30,"High")</f>
        <v>Low</v>
      </c>
      <c r="T3568" t="str">
        <f>CONCATENATE(Healthcare_Data_v1__4[[#This Row],[Medical Condition]],Healthcare_Data_v1__4[[#This Row],[Duration]])</f>
        <v>CancerLow</v>
      </c>
      <c r="U3568">
        <f>MONTH(Healthcare_Data_v1__4[[#This Row],[Date of Admission]])</f>
        <v>6</v>
      </c>
      <c r="V3568">
        <f>YEAR(Healthcare_Data_v1__4[[#This Row],[Date of Admission]])</f>
        <v>2019</v>
      </c>
      <c r="W3568">
        <f>DAY(Healthcare_Data_v1__4[[#This Row],[Date of Admission]])</f>
        <v>12</v>
      </c>
    </row>
    <row r="3569" spans="1:23" x14ac:dyDescent="0.3">
      <c r="A3569" t="s">
        <v>21184</v>
      </c>
      <c r="B3569">
        <v>56</v>
      </c>
      <c r="C3569" t="s">
        <v>3</v>
      </c>
      <c r="D3569" t="s">
        <v>16</v>
      </c>
      <c r="E3569" t="s">
        <v>26</v>
      </c>
      <c r="F3569" t="s">
        <v>10</v>
      </c>
      <c r="G3569" s="1">
        <v>43493</v>
      </c>
      <c r="H3569" t="s">
        <v>6994</v>
      </c>
      <c r="I3569" t="s">
        <v>6995</v>
      </c>
      <c r="J3569">
        <v>26504.14618</v>
      </c>
      <c r="K3569" t="s">
        <v>69</v>
      </c>
      <c r="L3569">
        <v>31258</v>
      </c>
      <c r="M3569">
        <v>476</v>
      </c>
      <c r="N3569" t="s">
        <v>48</v>
      </c>
      <c r="O3569" s="1">
        <v>43522</v>
      </c>
      <c r="P3569" t="s">
        <v>85</v>
      </c>
      <c r="Q3569" t="s">
        <v>44</v>
      </c>
      <c r="R3569">
        <f>Healthcare_Data_v1__4[[#This Row],[Discharge Date]]-Healthcare_Data_v1__4[[#This Row],[Date of Admission]]</f>
        <v>29</v>
      </c>
      <c r="S3569" t="str" cm="1">
        <f t="array" ref="S3569">_xlfn.IFS( Healthcare_Data_v1__4[[#This Row],[Days of Stay]]&lt;10,"Low",Healthcare_Data_v1__4[[#This Row],[Days of Stay]]&lt;20,"Med",Healthcare_Data_v1__4[[#This Row],[Days of Stay]]&lt;=30,"High")</f>
        <v>High</v>
      </c>
      <c r="T3569" t="str">
        <f>CONCATENATE(Healthcare_Data_v1__4[[#This Row],[Medical Condition]],Healthcare_Data_v1__4[[#This Row],[Duration]])</f>
        <v>HypertensionHigh</v>
      </c>
      <c r="U3569">
        <f>MONTH(Healthcare_Data_v1__4[[#This Row],[Date of Admission]])</f>
        <v>1</v>
      </c>
      <c r="V3569">
        <f>YEAR(Healthcare_Data_v1__4[[#This Row],[Date of Admission]])</f>
        <v>2019</v>
      </c>
      <c r="W3569">
        <f>DAY(Healthcare_Data_v1__4[[#This Row],[Date of Admission]])</f>
        <v>28</v>
      </c>
    </row>
    <row r="3570" spans="1:23" x14ac:dyDescent="0.3">
      <c r="A3570" t="s">
        <v>21185</v>
      </c>
      <c r="B3570">
        <v>32</v>
      </c>
      <c r="C3570" t="s">
        <v>5</v>
      </c>
      <c r="D3570" t="s">
        <v>15</v>
      </c>
      <c r="E3570" t="s">
        <v>19</v>
      </c>
      <c r="F3570" t="s">
        <v>4</v>
      </c>
      <c r="G3570" s="1">
        <v>44275</v>
      </c>
      <c r="H3570" t="s">
        <v>6996</v>
      </c>
      <c r="I3570" t="s">
        <v>6997</v>
      </c>
      <c r="J3570">
        <v>26494.43579</v>
      </c>
      <c r="K3570" t="s">
        <v>47</v>
      </c>
      <c r="L3570">
        <v>35141</v>
      </c>
      <c r="M3570">
        <v>216</v>
      </c>
      <c r="N3570" t="s">
        <v>48</v>
      </c>
      <c r="O3570" s="1">
        <v>44289</v>
      </c>
      <c r="P3570" t="s">
        <v>56</v>
      </c>
      <c r="Q3570" t="s">
        <v>44</v>
      </c>
      <c r="R3570">
        <f>Healthcare_Data_v1__4[[#This Row],[Discharge Date]]-Healthcare_Data_v1__4[[#This Row],[Date of Admission]]</f>
        <v>14</v>
      </c>
      <c r="S3570" t="str" cm="1">
        <f t="array" ref="S3570">_xlfn.IFS( Healthcare_Data_v1__4[[#This Row],[Days of Stay]]&lt;10,"Low",Healthcare_Data_v1__4[[#This Row],[Days of Stay]]&lt;20,"Med",Healthcare_Data_v1__4[[#This Row],[Days of Stay]]&lt;=30,"High")</f>
        <v>Med</v>
      </c>
      <c r="T3570" t="str">
        <f>CONCATENATE(Healthcare_Data_v1__4[[#This Row],[Medical Condition]],Healthcare_Data_v1__4[[#This Row],[Duration]])</f>
        <v>DiabetesMed</v>
      </c>
      <c r="U3570">
        <f>MONTH(Healthcare_Data_v1__4[[#This Row],[Date of Admission]])</f>
        <v>3</v>
      </c>
      <c r="V3570">
        <f>YEAR(Healthcare_Data_v1__4[[#This Row],[Date of Admission]])</f>
        <v>2021</v>
      </c>
      <c r="W3570">
        <f>DAY(Healthcare_Data_v1__4[[#This Row],[Date of Admission]])</f>
        <v>20</v>
      </c>
    </row>
    <row r="3571" spans="1:23" x14ac:dyDescent="0.3">
      <c r="A3571" t="s">
        <v>21186</v>
      </c>
      <c r="B3571">
        <v>48</v>
      </c>
      <c r="C3571" t="s">
        <v>8</v>
      </c>
      <c r="D3571" t="s">
        <v>16</v>
      </c>
      <c r="E3571" t="s">
        <v>24</v>
      </c>
      <c r="F3571" t="s">
        <v>10</v>
      </c>
      <c r="G3571" s="1">
        <v>43987</v>
      </c>
      <c r="H3571" t="s">
        <v>6998</v>
      </c>
      <c r="I3571" t="s">
        <v>6999</v>
      </c>
      <c r="J3571">
        <v>26477.275590000001</v>
      </c>
      <c r="K3571" t="s">
        <v>47</v>
      </c>
      <c r="L3571">
        <v>19358</v>
      </c>
      <c r="M3571">
        <v>393</v>
      </c>
      <c r="N3571" t="s">
        <v>55</v>
      </c>
      <c r="O3571" s="1">
        <v>44011</v>
      </c>
      <c r="P3571" t="s">
        <v>85</v>
      </c>
      <c r="Q3571" t="s">
        <v>57</v>
      </c>
      <c r="R3571">
        <f>Healthcare_Data_v1__4[[#This Row],[Discharge Date]]-Healthcare_Data_v1__4[[#This Row],[Date of Admission]]</f>
        <v>24</v>
      </c>
      <c r="S3571" t="str" cm="1">
        <f t="array" ref="S3571">_xlfn.IFS( Healthcare_Data_v1__4[[#This Row],[Days of Stay]]&lt;10,"Low",Healthcare_Data_v1__4[[#This Row],[Days of Stay]]&lt;20,"Med",Healthcare_Data_v1__4[[#This Row],[Days of Stay]]&lt;=30,"High")</f>
        <v>High</v>
      </c>
      <c r="T3571" t="str">
        <f>CONCATENATE(Healthcare_Data_v1__4[[#This Row],[Medical Condition]],Healthcare_Data_v1__4[[#This Row],[Duration]])</f>
        <v>HypertensionHigh</v>
      </c>
      <c r="U3571">
        <f>MONTH(Healthcare_Data_v1__4[[#This Row],[Date of Admission]])</f>
        <v>6</v>
      </c>
      <c r="V3571">
        <f>YEAR(Healthcare_Data_v1__4[[#This Row],[Date of Admission]])</f>
        <v>2020</v>
      </c>
      <c r="W3571">
        <f>DAY(Healthcare_Data_v1__4[[#This Row],[Date of Admission]])</f>
        <v>5</v>
      </c>
    </row>
    <row r="3572" spans="1:23" x14ac:dyDescent="0.3">
      <c r="A3572" t="s">
        <v>21187</v>
      </c>
      <c r="B3572">
        <v>36</v>
      </c>
      <c r="C3572" t="s">
        <v>5</v>
      </c>
      <c r="D3572" t="s">
        <v>16</v>
      </c>
      <c r="E3572" t="s">
        <v>20</v>
      </c>
      <c r="F3572" t="s">
        <v>10</v>
      </c>
      <c r="G3572" s="1">
        <v>44569</v>
      </c>
      <c r="H3572" t="s">
        <v>7000</v>
      </c>
      <c r="I3572" t="s">
        <v>1514</v>
      </c>
      <c r="J3572">
        <v>26460.912260000001</v>
      </c>
      <c r="K3572" t="s">
        <v>63</v>
      </c>
      <c r="L3572">
        <v>21821</v>
      </c>
      <c r="M3572">
        <v>206</v>
      </c>
      <c r="N3572" t="s">
        <v>48</v>
      </c>
      <c r="O3572" s="1">
        <v>44576</v>
      </c>
      <c r="P3572" t="s">
        <v>56</v>
      </c>
      <c r="Q3572" t="s">
        <v>57</v>
      </c>
      <c r="R3572">
        <f>Healthcare_Data_v1__4[[#This Row],[Discharge Date]]-Healthcare_Data_v1__4[[#This Row],[Date of Admission]]</f>
        <v>7</v>
      </c>
      <c r="S3572" t="str" cm="1">
        <f t="array" ref="S3572">_xlfn.IFS( Healthcare_Data_v1__4[[#This Row],[Days of Stay]]&lt;10,"Low",Healthcare_Data_v1__4[[#This Row],[Days of Stay]]&lt;20,"Med",Healthcare_Data_v1__4[[#This Row],[Days of Stay]]&lt;=30,"High")</f>
        <v>Low</v>
      </c>
      <c r="T3572" t="str">
        <f>CONCATENATE(Healthcare_Data_v1__4[[#This Row],[Medical Condition]],Healthcare_Data_v1__4[[#This Row],[Duration]])</f>
        <v>HypertensionLow</v>
      </c>
      <c r="U3572">
        <f>MONTH(Healthcare_Data_v1__4[[#This Row],[Date of Admission]])</f>
        <v>1</v>
      </c>
      <c r="V3572">
        <f>YEAR(Healthcare_Data_v1__4[[#This Row],[Date of Admission]])</f>
        <v>2022</v>
      </c>
      <c r="W3572">
        <f>DAY(Healthcare_Data_v1__4[[#This Row],[Date of Admission]])</f>
        <v>8</v>
      </c>
    </row>
    <row r="3573" spans="1:23" x14ac:dyDescent="0.3">
      <c r="A3573" t="s">
        <v>21188</v>
      </c>
      <c r="B3573">
        <v>59</v>
      </c>
      <c r="C3573" t="s">
        <v>3</v>
      </c>
      <c r="D3573" t="s">
        <v>16</v>
      </c>
      <c r="E3573" t="s">
        <v>20</v>
      </c>
      <c r="F3573" t="s">
        <v>10</v>
      </c>
      <c r="G3573" s="1">
        <v>44254</v>
      </c>
      <c r="H3573" t="s">
        <v>7001</v>
      </c>
      <c r="I3573" t="s">
        <v>7002</v>
      </c>
      <c r="J3573">
        <v>26452.027760000001</v>
      </c>
      <c r="K3573" t="s">
        <v>66</v>
      </c>
      <c r="L3573">
        <v>11574</v>
      </c>
      <c r="M3573">
        <v>395</v>
      </c>
      <c r="N3573" t="s">
        <v>48</v>
      </c>
      <c r="O3573" s="1">
        <v>44268</v>
      </c>
      <c r="P3573" t="s">
        <v>49</v>
      </c>
      <c r="Q3573" t="s">
        <v>44</v>
      </c>
      <c r="R3573">
        <f>Healthcare_Data_v1__4[[#This Row],[Discharge Date]]-Healthcare_Data_v1__4[[#This Row],[Date of Admission]]</f>
        <v>14</v>
      </c>
      <c r="S3573" t="str" cm="1">
        <f t="array" ref="S3573">_xlfn.IFS( Healthcare_Data_v1__4[[#This Row],[Days of Stay]]&lt;10,"Low",Healthcare_Data_v1__4[[#This Row],[Days of Stay]]&lt;20,"Med",Healthcare_Data_v1__4[[#This Row],[Days of Stay]]&lt;=30,"High")</f>
        <v>Med</v>
      </c>
      <c r="T3573" t="str">
        <f>CONCATENATE(Healthcare_Data_v1__4[[#This Row],[Medical Condition]],Healthcare_Data_v1__4[[#This Row],[Duration]])</f>
        <v>HypertensionMed</v>
      </c>
      <c r="U3573">
        <f>MONTH(Healthcare_Data_v1__4[[#This Row],[Date of Admission]])</f>
        <v>2</v>
      </c>
      <c r="V3573">
        <f>YEAR(Healthcare_Data_v1__4[[#This Row],[Date of Admission]])</f>
        <v>2021</v>
      </c>
      <c r="W3573">
        <f>DAY(Healthcare_Data_v1__4[[#This Row],[Date of Admission]])</f>
        <v>27</v>
      </c>
    </row>
    <row r="3574" spans="1:23" x14ac:dyDescent="0.3">
      <c r="A3574" t="s">
        <v>21189</v>
      </c>
      <c r="B3574">
        <v>69</v>
      </c>
      <c r="C3574" t="s">
        <v>3</v>
      </c>
      <c r="D3574" t="s">
        <v>16</v>
      </c>
      <c r="E3574" t="s">
        <v>19</v>
      </c>
      <c r="F3574" t="s">
        <v>9</v>
      </c>
      <c r="G3574" s="1">
        <v>43440</v>
      </c>
      <c r="H3574" t="s">
        <v>3390</v>
      </c>
      <c r="I3574" t="s">
        <v>7003</v>
      </c>
      <c r="J3574">
        <v>26450.385999999999</v>
      </c>
      <c r="K3574" t="s">
        <v>41</v>
      </c>
      <c r="L3574">
        <v>7804</v>
      </c>
      <c r="M3574">
        <v>339</v>
      </c>
      <c r="N3574" t="s">
        <v>55</v>
      </c>
      <c r="O3574" s="1">
        <v>43449</v>
      </c>
      <c r="P3574" t="s">
        <v>49</v>
      </c>
      <c r="Q3574" t="s">
        <v>57</v>
      </c>
      <c r="R3574">
        <f>Healthcare_Data_v1__4[[#This Row],[Discharge Date]]-Healthcare_Data_v1__4[[#This Row],[Date of Admission]]</f>
        <v>9</v>
      </c>
      <c r="S3574" t="str" cm="1">
        <f t="array" ref="S3574">_xlfn.IFS( Healthcare_Data_v1__4[[#This Row],[Days of Stay]]&lt;10,"Low",Healthcare_Data_v1__4[[#This Row],[Days of Stay]]&lt;20,"Med",Healthcare_Data_v1__4[[#This Row],[Days of Stay]]&lt;=30,"High")</f>
        <v>Low</v>
      </c>
      <c r="T3574" t="str">
        <f>CONCATENATE(Healthcare_Data_v1__4[[#This Row],[Medical Condition]],Healthcare_Data_v1__4[[#This Row],[Duration]])</f>
        <v>ArthritisLow</v>
      </c>
      <c r="U3574">
        <f>MONTH(Healthcare_Data_v1__4[[#This Row],[Date of Admission]])</f>
        <v>12</v>
      </c>
      <c r="V3574">
        <f>YEAR(Healthcare_Data_v1__4[[#This Row],[Date of Admission]])</f>
        <v>2018</v>
      </c>
      <c r="W3574">
        <f>DAY(Healthcare_Data_v1__4[[#This Row],[Date of Admission]])</f>
        <v>6</v>
      </c>
    </row>
    <row r="3575" spans="1:23" x14ac:dyDescent="0.3">
      <c r="A3575" t="s">
        <v>21190</v>
      </c>
      <c r="B3575">
        <v>36</v>
      </c>
      <c r="C3575" t="s">
        <v>5</v>
      </c>
      <c r="D3575" t="s">
        <v>16</v>
      </c>
      <c r="E3575" t="s">
        <v>23</v>
      </c>
      <c r="F3575" t="s">
        <v>11</v>
      </c>
      <c r="G3575" s="1">
        <v>44348</v>
      </c>
      <c r="H3575" t="s">
        <v>7004</v>
      </c>
      <c r="I3575" t="s">
        <v>7005</v>
      </c>
      <c r="J3575">
        <v>26448.934600000001</v>
      </c>
      <c r="K3575" t="s">
        <v>66</v>
      </c>
      <c r="L3575">
        <v>51147</v>
      </c>
      <c r="M3575">
        <v>171</v>
      </c>
      <c r="N3575" t="s">
        <v>42</v>
      </c>
      <c r="O3575" s="1">
        <v>44351</v>
      </c>
      <c r="P3575" t="s">
        <v>60</v>
      </c>
      <c r="Q3575" t="s">
        <v>57</v>
      </c>
      <c r="R3575">
        <f>Healthcare_Data_v1__4[[#This Row],[Discharge Date]]-Healthcare_Data_v1__4[[#This Row],[Date of Admission]]</f>
        <v>3</v>
      </c>
      <c r="S3575" t="str" cm="1">
        <f t="array" ref="S3575">_xlfn.IFS( Healthcare_Data_v1__4[[#This Row],[Days of Stay]]&lt;10,"Low",Healthcare_Data_v1__4[[#This Row],[Days of Stay]]&lt;20,"Med",Healthcare_Data_v1__4[[#This Row],[Days of Stay]]&lt;=30,"High")</f>
        <v>Low</v>
      </c>
      <c r="T3575" t="str">
        <f>CONCATENATE(Healthcare_Data_v1__4[[#This Row],[Medical Condition]],Healthcare_Data_v1__4[[#This Row],[Duration]])</f>
        <v>CancerLow</v>
      </c>
      <c r="U3575">
        <f>MONTH(Healthcare_Data_v1__4[[#This Row],[Date of Admission]])</f>
        <v>6</v>
      </c>
      <c r="V3575">
        <f>YEAR(Healthcare_Data_v1__4[[#This Row],[Date of Admission]])</f>
        <v>2021</v>
      </c>
      <c r="W3575">
        <f>DAY(Healthcare_Data_v1__4[[#This Row],[Date of Admission]])</f>
        <v>1</v>
      </c>
    </row>
    <row r="3576" spans="1:23" x14ac:dyDescent="0.3">
      <c r="A3576" t="s">
        <v>21191</v>
      </c>
      <c r="B3576">
        <v>51</v>
      </c>
      <c r="C3576" t="s">
        <v>8</v>
      </c>
      <c r="D3576" t="s">
        <v>15</v>
      </c>
      <c r="E3576" t="s">
        <v>20</v>
      </c>
      <c r="F3576" t="s">
        <v>4</v>
      </c>
      <c r="G3576" s="1">
        <v>43972</v>
      </c>
      <c r="H3576" t="s">
        <v>7006</v>
      </c>
      <c r="I3576" t="s">
        <v>7007</v>
      </c>
      <c r="J3576">
        <v>26446.82749</v>
      </c>
      <c r="K3576" t="s">
        <v>47</v>
      </c>
      <c r="L3576">
        <v>42113</v>
      </c>
      <c r="M3576">
        <v>106</v>
      </c>
      <c r="N3576" t="s">
        <v>48</v>
      </c>
      <c r="O3576" s="1">
        <v>43976</v>
      </c>
      <c r="P3576" t="s">
        <v>60</v>
      </c>
      <c r="Q3576" t="s">
        <v>57</v>
      </c>
      <c r="R3576">
        <f>Healthcare_Data_v1__4[[#This Row],[Discharge Date]]-Healthcare_Data_v1__4[[#This Row],[Date of Admission]]</f>
        <v>4</v>
      </c>
      <c r="S3576" t="str" cm="1">
        <f t="array" ref="S3576">_xlfn.IFS( Healthcare_Data_v1__4[[#This Row],[Days of Stay]]&lt;10,"Low",Healthcare_Data_v1__4[[#This Row],[Days of Stay]]&lt;20,"Med",Healthcare_Data_v1__4[[#This Row],[Days of Stay]]&lt;=30,"High")</f>
        <v>Low</v>
      </c>
      <c r="T3576" t="str">
        <f>CONCATENATE(Healthcare_Data_v1__4[[#This Row],[Medical Condition]],Healthcare_Data_v1__4[[#This Row],[Duration]])</f>
        <v>DiabetesLow</v>
      </c>
      <c r="U3576">
        <f>MONTH(Healthcare_Data_v1__4[[#This Row],[Date of Admission]])</f>
        <v>5</v>
      </c>
      <c r="V3576">
        <f>YEAR(Healthcare_Data_v1__4[[#This Row],[Date of Admission]])</f>
        <v>2020</v>
      </c>
      <c r="W3576">
        <f>DAY(Healthcare_Data_v1__4[[#This Row],[Date of Admission]])</f>
        <v>21</v>
      </c>
    </row>
    <row r="3577" spans="1:23" x14ac:dyDescent="0.3">
      <c r="A3577" t="s">
        <v>7008</v>
      </c>
      <c r="B3577">
        <v>29</v>
      </c>
      <c r="C3577" t="s">
        <v>5</v>
      </c>
      <c r="D3577" t="s">
        <v>16</v>
      </c>
      <c r="E3577" t="s">
        <v>19</v>
      </c>
      <c r="F3577" t="s">
        <v>10</v>
      </c>
      <c r="G3577" s="1">
        <v>43669</v>
      </c>
      <c r="H3577" t="s">
        <v>7009</v>
      </c>
      <c r="I3577" t="s">
        <v>7010</v>
      </c>
      <c r="J3577">
        <v>26446.649000000001</v>
      </c>
      <c r="K3577" t="s">
        <v>66</v>
      </c>
      <c r="L3577">
        <v>12906</v>
      </c>
      <c r="M3577">
        <v>177</v>
      </c>
      <c r="N3577" t="s">
        <v>48</v>
      </c>
      <c r="O3577" s="1">
        <v>43691</v>
      </c>
      <c r="P3577" t="s">
        <v>85</v>
      </c>
      <c r="Q3577" t="s">
        <v>57</v>
      </c>
      <c r="R3577">
        <f>Healthcare_Data_v1__4[[#This Row],[Discharge Date]]-Healthcare_Data_v1__4[[#This Row],[Date of Admission]]</f>
        <v>22</v>
      </c>
      <c r="S3577" t="str" cm="1">
        <f t="array" ref="S3577">_xlfn.IFS( Healthcare_Data_v1__4[[#This Row],[Days of Stay]]&lt;10,"Low",Healthcare_Data_v1__4[[#This Row],[Days of Stay]]&lt;20,"Med",Healthcare_Data_v1__4[[#This Row],[Days of Stay]]&lt;=30,"High")</f>
        <v>High</v>
      </c>
      <c r="T3577" t="str">
        <f>CONCATENATE(Healthcare_Data_v1__4[[#This Row],[Medical Condition]],Healthcare_Data_v1__4[[#This Row],[Duration]])</f>
        <v>HypertensionHigh</v>
      </c>
      <c r="U3577">
        <f>MONTH(Healthcare_Data_v1__4[[#This Row],[Date of Admission]])</f>
        <v>7</v>
      </c>
      <c r="V3577">
        <f>YEAR(Healthcare_Data_v1__4[[#This Row],[Date of Admission]])</f>
        <v>2019</v>
      </c>
      <c r="W3577">
        <f>DAY(Healthcare_Data_v1__4[[#This Row],[Date of Admission]])</f>
        <v>23</v>
      </c>
    </row>
    <row r="3578" spans="1:23" x14ac:dyDescent="0.3">
      <c r="A3578" t="s">
        <v>21192</v>
      </c>
      <c r="B3578">
        <v>27</v>
      </c>
      <c r="C3578" t="s">
        <v>5</v>
      </c>
      <c r="D3578" t="s">
        <v>16</v>
      </c>
      <c r="E3578" t="s">
        <v>22</v>
      </c>
      <c r="F3578" t="s">
        <v>6</v>
      </c>
      <c r="G3578" s="1">
        <v>44384</v>
      </c>
      <c r="H3578" t="s">
        <v>7011</v>
      </c>
      <c r="I3578" t="s">
        <v>7012</v>
      </c>
      <c r="J3578">
        <v>26444.080910000001</v>
      </c>
      <c r="K3578" t="s">
        <v>69</v>
      </c>
      <c r="L3578">
        <v>26126</v>
      </c>
      <c r="M3578">
        <v>285</v>
      </c>
      <c r="N3578" t="s">
        <v>55</v>
      </c>
      <c r="O3578" s="1">
        <v>44402</v>
      </c>
      <c r="P3578" t="s">
        <v>43</v>
      </c>
      <c r="Q3578" t="s">
        <v>57</v>
      </c>
      <c r="R3578">
        <f>Healthcare_Data_v1__4[[#This Row],[Discharge Date]]-Healthcare_Data_v1__4[[#This Row],[Date of Admission]]</f>
        <v>18</v>
      </c>
      <c r="S3578" t="str" cm="1">
        <f t="array" ref="S3578">_xlfn.IFS( Healthcare_Data_v1__4[[#This Row],[Days of Stay]]&lt;10,"Low",Healthcare_Data_v1__4[[#This Row],[Days of Stay]]&lt;20,"Med",Healthcare_Data_v1__4[[#This Row],[Days of Stay]]&lt;=30,"High")</f>
        <v>Med</v>
      </c>
      <c r="T3578" t="str">
        <f>CONCATENATE(Healthcare_Data_v1__4[[#This Row],[Medical Condition]],Healthcare_Data_v1__4[[#This Row],[Duration]])</f>
        <v>AsthmaMed</v>
      </c>
      <c r="U3578">
        <f>MONTH(Healthcare_Data_v1__4[[#This Row],[Date of Admission]])</f>
        <v>7</v>
      </c>
      <c r="V3578">
        <f>YEAR(Healthcare_Data_v1__4[[#This Row],[Date of Admission]])</f>
        <v>2021</v>
      </c>
      <c r="W3578">
        <f>DAY(Healthcare_Data_v1__4[[#This Row],[Date of Admission]])</f>
        <v>7</v>
      </c>
    </row>
    <row r="3579" spans="1:23" x14ac:dyDescent="0.3">
      <c r="A3579" t="s">
        <v>21193</v>
      </c>
      <c r="B3579">
        <v>20</v>
      </c>
      <c r="C3579" t="s">
        <v>12</v>
      </c>
      <c r="D3579" t="s">
        <v>16</v>
      </c>
      <c r="E3579" t="s">
        <v>20</v>
      </c>
      <c r="F3579" t="s">
        <v>10</v>
      </c>
      <c r="G3579" s="1">
        <v>43794</v>
      </c>
      <c r="H3579" t="s">
        <v>7013</v>
      </c>
      <c r="I3579" t="s">
        <v>7014</v>
      </c>
      <c r="J3579">
        <v>26440.231299999999</v>
      </c>
      <c r="K3579" t="s">
        <v>63</v>
      </c>
      <c r="L3579">
        <v>4067</v>
      </c>
      <c r="M3579">
        <v>116</v>
      </c>
      <c r="N3579" t="s">
        <v>48</v>
      </c>
      <c r="O3579" s="1">
        <v>43808</v>
      </c>
      <c r="P3579" t="s">
        <v>49</v>
      </c>
      <c r="Q3579" t="s">
        <v>50</v>
      </c>
      <c r="R3579">
        <f>Healthcare_Data_v1__4[[#This Row],[Discharge Date]]-Healthcare_Data_v1__4[[#This Row],[Date of Admission]]</f>
        <v>14</v>
      </c>
      <c r="S3579" t="str" cm="1">
        <f t="array" ref="S3579">_xlfn.IFS( Healthcare_Data_v1__4[[#This Row],[Days of Stay]]&lt;10,"Low",Healthcare_Data_v1__4[[#This Row],[Days of Stay]]&lt;20,"Med",Healthcare_Data_v1__4[[#This Row],[Days of Stay]]&lt;=30,"High")</f>
        <v>Med</v>
      </c>
      <c r="T3579" t="str">
        <f>CONCATENATE(Healthcare_Data_v1__4[[#This Row],[Medical Condition]],Healthcare_Data_v1__4[[#This Row],[Duration]])</f>
        <v>HypertensionMed</v>
      </c>
      <c r="U3579">
        <f>MONTH(Healthcare_Data_v1__4[[#This Row],[Date of Admission]])</f>
        <v>11</v>
      </c>
      <c r="V3579">
        <f>YEAR(Healthcare_Data_v1__4[[#This Row],[Date of Admission]])</f>
        <v>2019</v>
      </c>
      <c r="W3579">
        <f>DAY(Healthcare_Data_v1__4[[#This Row],[Date of Admission]])</f>
        <v>25</v>
      </c>
    </row>
    <row r="3580" spans="1:23" x14ac:dyDescent="0.3">
      <c r="A3580" t="s">
        <v>7015</v>
      </c>
      <c r="B3580">
        <v>63</v>
      </c>
      <c r="C3580" t="s">
        <v>3</v>
      </c>
      <c r="D3580" t="s">
        <v>16</v>
      </c>
      <c r="E3580" t="s">
        <v>19</v>
      </c>
      <c r="F3580" t="s">
        <v>6</v>
      </c>
      <c r="G3580" s="1">
        <v>44697</v>
      </c>
      <c r="H3580" t="s">
        <v>7016</v>
      </c>
      <c r="I3580" t="s">
        <v>7017</v>
      </c>
      <c r="J3580">
        <v>26437.825949999999</v>
      </c>
      <c r="K3580" t="s">
        <v>41</v>
      </c>
      <c r="L3580">
        <v>19449</v>
      </c>
      <c r="M3580">
        <v>204</v>
      </c>
      <c r="N3580" t="s">
        <v>55</v>
      </c>
      <c r="O3580" s="1">
        <v>44721</v>
      </c>
      <c r="P3580" t="s">
        <v>60</v>
      </c>
      <c r="Q3580" t="s">
        <v>44</v>
      </c>
      <c r="R3580">
        <f>Healthcare_Data_v1__4[[#This Row],[Discharge Date]]-Healthcare_Data_v1__4[[#This Row],[Date of Admission]]</f>
        <v>24</v>
      </c>
      <c r="S3580" t="str" cm="1">
        <f t="array" ref="S3580">_xlfn.IFS( Healthcare_Data_v1__4[[#This Row],[Days of Stay]]&lt;10,"Low",Healthcare_Data_v1__4[[#This Row],[Days of Stay]]&lt;20,"Med",Healthcare_Data_v1__4[[#This Row],[Days of Stay]]&lt;=30,"High")</f>
        <v>High</v>
      </c>
      <c r="T3580" t="str">
        <f>CONCATENATE(Healthcare_Data_v1__4[[#This Row],[Medical Condition]],Healthcare_Data_v1__4[[#This Row],[Duration]])</f>
        <v>AsthmaHigh</v>
      </c>
      <c r="U3580">
        <f>MONTH(Healthcare_Data_v1__4[[#This Row],[Date of Admission]])</f>
        <v>5</v>
      </c>
      <c r="V3580">
        <f>YEAR(Healthcare_Data_v1__4[[#This Row],[Date of Admission]])</f>
        <v>2022</v>
      </c>
      <c r="W3580">
        <f>DAY(Healthcare_Data_v1__4[[#This Row],[Date of Admission]])</f>
        <v>16</v>
      </c>
    </row>
    <row r="3581" spans="1:23" x14ac:dyDescent="0.3">
      <c r="A3581" t="s">
        <v>21194</v>
      </c>
      <c r="B3581">
        <v>49</v>
      </c>
      <c r="C3581" t="s">
        <v>8</v>
      </c>
      <c r="D3581" t="s">
        <v>16</v>
      </c>
      <c r="E3581" t="s">
        <v>20</v>
      </c>
      <c r="F3581" t="s">
        <v>9</v>
      </c>
      <c r="G3581" s="1">
        <v>44196</v>
      </c>
      <c r="H3581" t="s">
        <v>7018</v>
      </c>
      <c r="I3581" t="s">
        <v>7019</v>
      </c>
      <c r="J3581">
        <v>26432.641670000001</v>
      </c>
      <c r="K3581" t="s">
        <v>69</v>
      </c>
      <c r="L3581">
        <v>31964</v>
      </c>
      <c r="M3581">
        <v>325</v>
      </c>
      <c r="N3581" t="s">
        <v>42</v>
      </c>
      <c r="O3581" s="1">
        <v>44205</v>
      </c>
      <c r="P3581" t="s">
        <v>60</v>
      </c>
      <c r="Q3581" t="s">
        <v>44</v>
      </c>
      <c r="R3581">
        <f>Healthcare_Data_v1__4[[#This Row],[Discharge Date]]-Healthcare_Data_v1__4[[#This Row],[Date of Admission]]</f>
        <v>9</v>
      </c>
      <c r="S3581" t="str" cm="1">
        <f t="array" ref="S3581">_xlfn.IFS( Healthcare_Data_v1__4[[#This Row],[Days of Stay]]&lt;10,"Low",Healthcare_Data_v1__4[[#This Row],[Days of Stay]]&lt;20,"Med",Healthcare_Data_v1__4[[#This Row],[Days of Stay]]&lt;=30,"High")</f>
        <v>Low</v>
      </c>
      <c r="T3581" t="str">
        <f>CONCATENATE(Healthcare_Data_v1__4[[#This Row],[Medical Condition]],Healthcare_Data_v1__4[[#This Row],[Duration]])</f>
        <v>ArthritisLow</v>
      </c>
      <c r="U3581">
        <f>MONTH(Healthcare_Data_v1__4[[#This Row],[Date of Admission]])</f>
        <v>12</v>
      </c>
      <c r="V3581">
        <f>YEAR(Healthcare_Data_v1__4[[#This Row],[Date of Admission]])</f>
        <v>2020</v>
      </c>
      <c r="W3581">
        <f>DAY(Healthcare_Data_v1__4[[#This Row],[Date of Admission]])</f>
        <v>31</v>
      </c>
    </row>
    <row r="3582" spans="1:23" x14ac:dyDescent="0.3">
      <c r="A3582" t="s">
        <v>18381</v>
      </c>
      <c r="B3582">
        <v>31</v>
      </c>
      <c r="C3582" t="s">
        <v>5</v>
      </c>
      <c r="D3582" t="s">
        <v>15</v>
      </c>
      <c r="E3582" t="s">
        <v>20</v>
      </c>
      <c r="F3582" t="s">
        <v>11</v>
      </c>
      <c r="G3582" s="1">
        <v>43722</v>
      </c>
      <c r="H3582" t="s">
        <v>7020</v>
      </c>
      <c r="I3582" t="s">
        <v>1552</v>
      </c>
      <c r="J3582">
        <v>26431.569439999999</v>
      </c>
      <c r="K3582" t="s">
        <v>69</v>
      </c>
      <c r="L3582">
        <v>74720</v>
      </c>
      <c r="M3582">
        <v>272</v>
      </c>
      <c r="N3582" t="s">
        <v>42</v>
      </c>
      <c r="O3582" s="1">
        <v>43734</v>
      </c>
      <c r="P3582" t="s">
        <v>49</v>
      </c>
      <c r="Q3582" t="s">
        <v>44</v>
      </c>
      <c r="R3582">
        <f>Healthcare_Data_v1__4[[#This Row],[Discharge Date]]-Healthcare_Data_v1__4[[#This Row],[Date of Admission]]</f>
        <v>12</v>
      </c>
      <c r="S3582" t="str" cm="1">
        <f t="array" ref="S3582">_xlfn.IFS( Healthcare_Data_v1__4[[#This Row],[Days of Stay]]&lt;10,"Low",Healthcare_Data_v1__4[[#This Row],[Days of Stay]]&lt;20,"Med",Healthcare_Data_v1__4[[#This Row],[Days of Stay]]&lt;=30,"High")</f>
        <v>Med</v>
      </c>
      <c r="T3582" t="str">
        <f>CONCATENATE(Healthcare_Data_v1__4[[#This Row],[Medical Condition]],Healthcare_Data_v1__4[[#This Row],[Duration]])</f>
        <v>CancerMed</v>
      </c>
      <c r="U3582">
        <f>MONTH(Healthcare_Data_v1__4[[#This Row],[Date of Admission]])</f>
        <v>9</v>
      </c>
      <c r="V3582">
        <f>YEAR(Healthcare_Data_v1__4[[#This Row],[Date of Admission]])</f>
        <v>2019</v>
      </c>
      <c r="W3582">
        <f>DAY(Healthcare_Data_v1__4[[#This Row],[Date of Admission]])</f>
        <v>14</v>
      </c>
    </row>
    <row r="3583" spans="1:23" x14ac:dyDescent="0.3">
      <c r="A3583" t="s">
        <v>19020</v>
      </c>
      <c r="B3583">
        <v>64</v>
      </c>
      <c r="C3583" t="s">
        <v>3</v>
      </c>
      <c r="D3583" t="s">
        <v>15</v>
      </c>
      <c r="E3583" t="s">
        <v>20</v>
      </c>
      <c r="F3583" t="s">
        <v>4</v>
      </c>
      <c r="G3583" s="1">
        <v>43451</v>
      </c>
      <c r="H3583" t="s">
        <v>7021</v>
      </c>
      <c r="I3583" t="s">
        <v>7022</v>
      </c>
      <c r="J3583">
        <v>26428.276249999999</v>
      </c>
      <c r="K3583" t="s">
        <v>41</v>
      </c>
      <c r="L3583">
        <v>45830</v>
      </c>
      <c r="M3583">
        <v>461</v>
      </c>
      <c r="N3583" t="s">
        <v>55</v>
      </c>
      <c r="O3583" s="1">
        <v>43469</v>
      </c>
      <c r="P3583" t="s">
        <v>85</v>
      </c>
      <c r="Q3583" t="s">
        <v>57</v>
      </c>
      <c r="R3583">
        <f>Healthcare_Data_v1__4[[#This Row],[Discharge Date]]-Healthcare_Data_v1__4[[#This Row],[Date of Admission]]</f>
        <v>18</v>
      </c>
      <c r="S3583" t="str" cm="1">
        <f t="array" ref="S3583">_xlfn.IFS( Healthcare_Data_v1__4[[#This Row],[Days of Stay]]&lt;10,"Low",Healthcare_Data_v1__4[[#This Row],[Days of Stay]]&lt;20,"Med",Healthcare_Data_v1__4[[#This Row],[Days of Stay]]&lt;=30,"High")</f>
        <v>Med</v>
      </c>
      <c r="T3583" t="str">
        <f>CONCATENATE(Healthcare_Data_v1__4[[#This Row],[Medical Condition]],Healthcare_Data_v1__4[[#This Row],[Duration]])</f>
        <v>DiabetesMed</v>
      </c>
      <c r="U3583">
        <f>MONTH(Healthcare_Data_v1__4[[#This Row],[Date of Admission]])</f>
        <v>12</v>
      </c>
      <c r="V3583">
        <f>YEAR(Healthcare_Data_v1__4[[#This Row],[Date of Admission]])</f>
        <v>2018</v>
      </c>
      <c r="W3583">
        <f>DAY(Healthcare_Data_v1__4[[#This Row],[Date of Admission]])</f>
        <v>17</v>
      </c>
    </row>
    <row r="3584" spans="1:23" x14ac:dyDescent="0.3">
      <c r="A3584" t="s">
        <v>7023</v>
      </c>
      <c r="B3584">
        <v>70</v>
      </c>
      <c r="C3584" t="s">
        <v>3</v>
      </c>
      <c r="D3584" t="s">
        <v>15</v>
      </c>
      <c r="E3584" t="s">
        <v>19</v>
      </c>
      <c r="F3584" t="s">
        <v>11</v>
      </c>
      <c r="G3584" s="1">
        <v>43539</v>
      </c>
      <c r="H3584" t="s">
        <v>7024</v>
      </c>
      <c r="I3584" t="s">
        <v>7025</v>
      </c>
      <c r="J3584">
        <v>26421.009709999998</v>
      </c>
      <c r="K3584" t="s">
        <v>63</v>
      </c>
      <c r="L3584">
        <v>29042</v>
      </c>
      <c r="M3584">
        <v>277</v>
      </c>
      <c r="N3584" t="s">
        <v>42</v>
      </c>
      <c r="O3584" s="1">
        <v>43544</v>
      </c>
      <c r="P3584" t="s">
        <v>49</v>
      </c>
      <c r="Q3584" t="s">
        <v>44</v>
      </c>
      <c r="R3584">
        <f>Healthcare_Data_v1__4[[#This Row],[Discharge Date]]-Healthcare_Data_v1__4[[#This Row],[Date of Admission]]</f>
        <v>5</v>
      </c>
      <c r="S3584" t="str" cm="1">
        <f t="array" ref="S3584">_xlfn.IFS( Healthcare_Data_v1__4[[#This Row],[Days of Stay]]&lt;10,"Low",Healthcare_Data_v1__4[[#This Row],[Days of Stay]]&lt;20,"Med",Healthcare_Data_v1__4[[#This Row],[Days of Stay]]&lt;=30,"High")</f>
        <v>Low</v>
      </c>
      <c r="T3584" t="str">
        <f>CONCATENATE(Healthcare_Data_v1__4[[#This Row],[Medical Condition]],Healthcare_Data_v1__4[[#This Row],[Duration]])</f>
        <v>CancerLow</v>
      </c>
      <c r="U3584">
        <f>MONTH(Healthcare_Data_v1__4[[#This Row],[Date of Admission]])</f>
        <v>3</v>
      </c>
      <c r="V3584">
        <f>YEAR(Healthcare_Data_v1__4[[#This Row],[Date of Admission]])</f>
        <v>2019</v>
      </c>
      <c r="W3584">
        <f>DAY(Healthcare_Data_v1__4[[#This Row],[Date of Admission]])</f>
        <v>15</v>
      </c>
    </row>
    <row r="3585" spans="1:23" x14ac:dyDescent="0.3">
      <c r="A3585" t="s">
        <v>7026</v>
      </c>
      <c r="B3585">
        <v>60</v>
      </c>
      <c r="C3585" t="s">
        <v>3</v>
      </c>
      <c r="D3585" t="s">
        <v>16</v>
      </c>
      <c r="E3585" t="s">
        <v>20</v>
      </c>
      <c r="F3585" t="s">
        <v>9</v>
      </c>
      <c r="G3585" s="1">
        <v>44001</v>
      </c>
      <c r="H3585" t="s">
        <v>3942</v>
      </c>
      <c r="I3585" t="s">
        <v>7027</v>
      </c>
      <c r="J3585">
        <v>26414.47118</v>
      </c>
      <c r="K3585" t="s">
        <v>69</v>
      </c>
      <c r="L3585">
        <v>20281</v>
      </c>
      <c r="M3585">
        <v>143</v>
      </c>
      <c r="N3585" t="s">
        <v>42</v>
      </c>
      <c r="O3585" s="1">
        <v>44016</v>
      </c>
      <c r="P3585" t="s">
        <v>60</v>
      </c>
      <c r="Q3585" t="s">
        <v>50</v>
      </c>
      <c r="R3585">
        <f>Healthcare_Data_v1__4[[#This Row],[Discharge Date]]-Healthcare_Data_v1__4[[#This Row],[Date of Admission]]</f>
        <v>15</v>
      </c>
      <c r="S3585" t="str" cm="1">
        <f t="array" ref="S3585">_xlfn.IFS( Healthcare_Data_v1__4[[#This Row],[Days of Stay]]&lt;10,"Low",Healthcare_Data_v1__4[[#This Row],[Days of Stay]]&lt;20,"Med",Healthcare_Data_v1__4[[#This Row],[Days of Stay]]&lt;=30,"High")</f>
        <v>Med</v>
      </c>
      <c r="T3585" t="str">
        <f>CONCATENATE(Healthcare_Data_v1__4[[#This Row],[Medical Condition]],Healthcare_Data_v1__4[[#This Row],[Duration]])</f>
        <v>ArthritisMed</v>
      </c>
      <c r="U3585">
        <f>MONTH(Healthcare_Data_v1__4[[#This Row],[Date of Admission]])</f>
        <v>6</v>
      </c>
      <c r="V3585">
        <f>YEAR(Healthcare_Data_v1__4[[#This Row],[Date of Admission]])</f>
        <v>2020</v>
      </c>
      <c r="W3585">
        <f>DAY(Healthcare_Data_v1__4[[#This Row],[Date of Admission]])</f>
        <v>19</v>
      </c>
    </row>
    <row r="3586" spans="1:23" x14ac:dyDescent="0.3">
      <c r="A3586" t="s">
        <v>21195</v>
      </c>
      <c r="B3586">
        <v>29</v>
      </c>
      <c r="C3586" t="s">
        <v>5</v>
      </c>
      <c r="D3586" t="s">
        <v>16</v>
      </c>
      <c r="E3586" t="s">
        <v>26</v>
      </c>
      <c r="F3586" t="s">
        <v>10</v>
      </c>
      <c r="G3586" s="1">
        <v>43911</v>
      </c>
      <c r="H3586" t="s">
        <v>7028</v>
      </c>
      <c r="I3586" t="s">
        <v>7029</v>
      </c>
      <c r="J3586">
        <v>26409.957249999999</v>
      </c>
      <c r="K3586" t="s">
        <v>47</v>
      </c>
      <c r="L3586">
        <v>7660</v>
      </c>
      <c r="M3586">
        <v>315</v>
      </c>
      <c r="N3586" t="s">
        <v>55</v>
      </c>
      <c r="O3586" s="1">
        <v>43931</v>
      </c>
      <c r="P3586" t="s">
        <v>56</v>
      </c>
      <c r="Q3586" t="s">
        <v>50</v>
      </c>
      <c r="R3586">
        <f>Healthcare_Data_v1__4[[#This Row],[Discharge Date]]-Healthcare_Data_v1__4[[#This Row],[Date of Admission]]</f>
        <v>20</v>
      </c>
      <c r="S3586" t="str" cm="1">
        <f t="array" ref="S3586">_xlfn.IFS( Healthcare_Data_v1__4[[#This Row],[Days of Stay]]&lt;10,"Low",Healthcare_Data_v1__4[[#This Row],[Days of Stay]]&lt;20,"Med",Healthcare_Data_v1__4[[#This Row],[Days of Stay]]&lt;=30,"High")</f>
        <v>High</v>
      </c>
      <c r="T3586" t="str">
        <f>CONCATENATE(Healthcare_Data_v1__4[[#This Row],[Medical Condition]],Healthcare_Data_v1__4[[#This Row],[Duration]])</f>
        <v>HypertensionHigh</v>
      </c>
      <c r="U3586">
        <f>MONTH(Healthcare_Data_v1__4[[#This Row],[Date of Admission]])</f>
        <v>3</v>
      </c>
      <c r="V3586">
        <f>YEAR(Healthcare_Data_v1__4[[#This Row],[Date of Admission]])</f>
        <v>2020</v>
      </c>
      <c r="W3586">
        <f>DAY(Healthcare_Data_v1__4[[#This Row],[Date of Admission]])</f>
        <v>21</v>
      </c>
    </row>
    <row r="3587" spans="1:23" x14ac:dyDescent="0.3">
      <c r="A3587" t="s">
        <v>21196</v>
      </c>
      <c r="B3587">
        <v>78</v>
      </c>
      <c r="C3587" t="s">
        <v>3</v>
      </c>
      <c r="D3587" t="s">
        <v>16</v>
      </c>
      <c r="E3587" t="s">
        <v>21</v>
      </c>
      <c r="F3587" t="s">
        <v>11</v>
      </c>
      <c r="G3587" s="1">
        <v>43933</v>
      </c>
      <c r="H3587" t="s">
        <v>7030</v>
      </c>
      <c r="I3587" t="s">
        <v>7031</v>
      </c>
      <c r="J3587">
        <v>26408.725419999999</v>
      </c>
      <c r="K3587" t="s">
        <v>63</v>
      </c>
      <c r="L3587">
        <v>47627</v>
      </c>
      <c r="M3587">
        <v>435</v>
      </c>
      <c r="N3587" t="s">
        <v>42</v>
      </c>
      <c r="O3587" s="1">
        <v>43947</v>
      </c>
      <c r="P3587" t="s">
        <v>49</v>
      </c>
      <c r="Q3587" t="s">
        <v>50</v>
      </c>
      <c r="R3587">
        <f>Healthcare_Data_v1__4[[#This Row],[Discharge Date]]-Healthcare_Data_v1__4[[#This Row],[Date of Admission]]</f>
        <v>14</v>
      </c>
      <c r="S3587" t="str" cm="1">
        <f t="array" ref="S3587">_xlfn.IFS( Healthcare_Data_v1__4[[#This Row],[Days of Stay]]&lt;10,"Low",Healthcare_Data_v1__4[[#This Row],[Days of Stay]]&lt;20,"Med",Healthcare_Data_v1__4[[#This Row],[Days of Stay]]&lt;=30,"High")</f>
        <v>Med</v>
      </c>
      <c r="T3587" t="str">
        <f>CONCATENATE(Healthcare_Data_v1__4[[#This Row],[Medical Condition]],Healthcare_Data_v1__4[[#This Row],[Duration]])</f>
        <v>CancerMed</v>
      </c>
      <c r="U3587">
        <f>MONTH(Healthcare_Data_v1__4[[#This Row],[Date of Admission]])</f>
        <v>4</v>
      </c>
      <c r="V3587">
        <f>YEAR(Healthcare_Data_v1__4[[#This Row],[Date of Admission]])</f>
        <v>2020</v>
      </c>
      <c r="W3587">
        <f>DAY(Healthcare_Data_v1__4[[#This Row],[Date of Admission]])</f>
        <v>12</v>
      </c>
    </row>
    <row r="3588" spans="1:23" x14ac:dyDescent="0.3">
      <c r="A3588" t="s">
        <v>21197</v>
      </c>
      <c r="B3588">
        <v>52</v>
      </c>
      <c r="C3588" t="s">
        <v>8</v>
      </c>
      <c r="D3588" t="s">
        <v>16</v>
      </c>
      <c r="E3588" t="s">
        <v>19</v>
      </c>
      <c r="F3588" t="s">
        <v>11</v>
      </c>
      <c r="G3588" s="1">
        <v>45055</v>
      </c>
      <c r="H3588" t="s">
        <v>7032</v>
      </c>
      <c r="I3588" t="s">
        <v>7033</v>
      </c>
      <c r="J3588">
        <v>26405.45246</v>
      </c>
      <c r="K3588" t="s">
        <v>66</v>
      </c>
      <c r="L3588">
        <v>33306</v>
      </c>
      <c r="M3588">
        <v>467</v>
      </c>
      <c r="N3588" t="s">
        <v>48</v>
      </c>
      <c r="O3588" s="1">
        <v>45069</v>
      </c>
      <c r="P3588" t="s">
        <v>85</v>
      </c>
      <c r="Q3588" t="s">
        <v>57</v>
      </c>
      <c r="R3588">
        <f>Healthcare_Data_v1__4[[#This Row],[Discharge Date]]-Healthcare_Data_v1__4[[#This Row],[Date of Admission]]</f>
        <v>14</v>
      </c>
      <c r="S3588" t="str" cm="1">
        <f t="array" ref="S3588">_xlfn.IFS( Healthcare_Data_v1__4[[#This Row],[Days of Stay]]&lt;10,"Low",Healthcare_Data_v1__4[[#This Row],[Days of Stay]]&lt;20,"Med",Healthcare_Data_v1__4[[#This Row],[Days of Stay]]&lt;=30,"High")</f>
        <v>Med</v>
      </c>
      <c r="T3588" t="str">
        <f>CONCATENATE(Healthcare_Data_v1__4[[#This Row],[Medical Condition]],Healthcare_Data_v1__4[[#This Row],[Duration]])</f>
        <v>CancerMed</v>
      </c>
      <c r="U3588">
        <f>MONTH(Healthcare_Data_v1__4[[#This Row],[Date of Admission]])</f>
        <v>5</v>
      </c>
      <c r="V3588">
        <f>YEAR(Healthcare_Data_v1__4[[#This Row],[Date of Admission]])</f>
        <v>2023</v>
      </c>
      <c r="W3588">
        <f>DAY(Healthcare_Data_v1__4[[#This Row],[Date of Admission]])</f>
        <v>9</v>
      </c>
    </row>
    <row r="3589" spans="1:23" x14ac:dyDescent="0.3">
      <c r="A3589" t="s">
        <v>21198</v>
      </c>
      <c r="B3589">
        <v>84</v>
      </c>
      <c r="C3589" t="s">
        <v>3</v>
      </c>
      <c r="D3589" t="s">
        <v>15</v>
      </c>
      <c r="E3589" t="s">
        <v>22</v>
      </c>
      <c r="F3589" t="s">
        <v>7</v>
      </c>
      <c r="G3589" s="1">
        <v>43548</v>
      </c>
      <c r="H3589" t="s">
        <v>7034</v>
      </c>
      <c r="I3589" t="s">
        <v>7035</v>
      </c>
      <c r="J3589">
        <v>26403.27619</v>
      </c>
      <c r="K3589" t="s">
        <v>63</v>
      </c>
      <c r="L3589">
        <v>21470</v>
      </c>
      <c r="M3589">
        <v>160</v>
      </c>
      <c r="N3589" t="s">
        <v>42</v>
      </c>
      <c r="O3589" s="1">
        <v>43562</v>
      </c>
      <c r="P3589" t="s">
        <v>85</v>
      </c>
      <c r="Q3589" t="s">
        <v>50</v>
      </c>
      <c r="R3589">
        <f>Healthcare_Data_v1__4[[#This Row],[Discharge Date]]-Healthcare_Data_v1__4[[#This Row],[Date of Admission]]</f>
        <v>14</v>
      </c>
      <c r="S3589" t="str" cm="1">
        <f t="array" ref="S3589">_xlfn.IFS( Healthcare_Data_v1__4[[#This Row],[Days of Stay]]&lt;10,"Low",Healthcare_Data_v1__4[[#This Row],[Days of Stay]]&lt;20,"Med",Healthcare_Data_v1__4[[#This Row],[Days of Stay]]&lt;=30,"High")</f>
        <v>Med</v>
      </c>
      <c r="T3589" t="str">
        <f>CONCATENATE(Healthcare_Data_v1__4[[#This Row],[Medical Condition]],Healthcare_Data_v1__4[[#This Row],[Duration]])</f>
        <v>ObesityMed</v>
      </c>
      <c r="U3589">
        <f>MONTH(Healthcare_Data_v1__4[[#This Row],[Date of Admission]])</f>
        <v>3</v>
      </c>
      <c r="V3589">
        <f>YEAR(Healthcare_Data_v1__4[[#This Row],[Date of Admission]])</f>
        <v>2019</v>
      </c>
      <c r="W3589">
        <f>DAY(Healthcare_Data_v1__4[[#This Row],[Date of Admission]])</f>
        <v>24</v>
      </c>
    </row>
    <row r="3590" spans="1:23" x14ac:dyDescent="0.3">
      <c r="A3590" t="s">
        <v>21199</v>
      </c>
      <c r="B3590">
        <v>63</v>
      </c>
      <c r="C3590" t="s">
        <v>3</v>
      </c>
      <c r="D3590" t="s">
        <v>16</v>
      </c>
      <c r="E3590" t="s">
        <v>21</v>
      </c>
      <c r="F3590" t="s">
        <v>9</v>
      </c>
      <c r="G3590" s="1">
        <v>44724</v>
      </c>
      <c r="H3590" t="s">
        <v>7036</v>
      </c>
      <c r="I3590" t="s">
        <v>7037</v>
      </c>
      <c r="J3590">
        <v>26395.131689999998</v>
      </c>
      <c r="K3590" t="s">
        <v>69</v>
      </c>
      <c r="L3590">
        <v>38201</v>
      </c>
      <c r="M3590">
        <v>381</v>
      </c>
      <c r="N3590" t="s">
        <v>55</v>
      </c>
      <c r="O3590" s="1">
        <v>44730</v>
      </c>
      <c r="P3590" t="s">
        <v>43</v>
      </c>
      <c r="Q3590" t="s">
        <v>44</v>
      </c>
      <c r="R3590">
        <f>Healthcare_Data_v1__4[[#This Row],[Discharge Date]]-Healthcare_Data_v1__4[[#This Row],[Date of Admission]]</f>
        <v>6</v>
      </c>
      <c r="S3590" t="str" cm="1">
        <f t="array" ref="S3590">_xlfn.IFS( Healthcare_Data_v1__4[[#This Row],[Days of Stay]]&lt;10,"Low",Healthcare_Data_v1__4[[#This Row],[Days of Stay]]&lt;20,"Med",Healthcare_Data_v1__4[[#This Row],[Days of Stay]]&lt;=30,"High")</f>
        <v>Low</v>
      </c>
      <c r="T3590" t="str">
        <f>CONCATENATE(Healthcare_Data_v1__4[[#This Row],[Medical Condition]],Healthcare_Data_v1__4[[#This Row],[Duration]])</f>
        <v>ArthritisLow</v>
      </c>
      <c r="U3590">
        <f>MONTH(Healthcare_Data_v1__4[[#This Row],[Date of Admission]])</f>
        <v>6</v>
      </c>
      <c r="V3590">
        <f>YEAR(Healthcare_Data_v1__4[[#This Row],[Date of Admission]])</f>
        <v>2022</v>
      </c>
      <c r="W3590">
        <f>DAY(Healthcare_Data_v1__4[[#This Row],[Date of Admission]])</f>
        <v>12</v>
      </c>
    </row>
    <row r="3591" spans="1:23" x14ac:dyDescent="0.3">
      <c r="A3591" t="s">
        <v>21200</v>
      </c>
      <c r="B3591">
        <v>18</v>
      </c>
      <c r="C3591" t="s">
        <v>12</v>
      </c>
      <c r="D3591" t="s">
        <v>15</v>
      </c>
      <c r="E3591" t="s">
        <v>21</v>
      </c>
      <c r="F3591" t="s">
        <v>9</v>
      </c>
      <c r="G3591" s="1">
        <v>44678</v>
      </c>
      <c r="H3591" t="s">
        <v>7038</v>
      </c>
      <c r="I3591" t="s">
        <v>7039</v>
      </c>
      <c r="J3591">
        <v>26393.16762</v>
      </c>
      <c r="K3591" t="s">
        <v>63</v>
      </c>
      <c r="L3591">
        <v>36046</v>
      </c>
      <c r="M3591">
        <v>382</v>
      </c>
      <c r="N3591" t="s">
        <v>48</v>
      </c>
      <c r="O3591" s="1">
        <v>44692</v>
      </c>
      <c r="P3591" t="s">
        <v>56</v>
      </c>
      <c r="Q3591" t="s">
        <v>44</v>
      </c>
      <c r="R3591">
        <f>Healthcare_Data_v1__4[[#This Row],[Discharge Date]]-Healthcare_Data_v1__4[[#This Row],[Date of Admission]]</f>
        <v>14</v>
      </c>
      <c r="S3591" t="str" cm="1">
        <f t="array" ref="S3591">_xlfn.IFS( Healthcare_Data_v1__4[[#This Row],[Days of Stay]]&lt;10,"Low",Healthcare_Data_v1__4[[#This Row],[Days of Stay]]&lt;20,"Med",Healthcare_Data_v1__4[[#This Row],[Days of Stay]]&lt;=30,"High")</f>
        <v>Med</v>
      </c>
      <c r="T3591" t="str">
        <f>CONCATENATE(Healthcare_Data_v1__4[[#This Row],[Medical Condition]],Healthcare_Data_v1__4[[#This Row],[Duration]])</f>
        <v>ArthritisMed</v>
      </c>
      <c r="U3591">
        <f>MONTH(Healthcare_Data_v1__4[[#This Row],[Date of Admission]])</f>
        <v>4</v>
      </c>
      <c r="V3591">
        <f>YEAR(Healthcare_Data_v1__4[[#This Row],[Date of Admission]])</f>
        <v>2022</v>
      </c>
      <c r="W3591">
        <f>DAY(Healthcare_Data_v1__4[[#This Row],[Date of Admission]])</f>
        <v>27</v>
      </c>
    </row>
    <row r="3592" spans="1:23" x14ac:dyDescent="0.3">
      <c r="A3592" t="s">
        <v>21201</v>
      </c>
      <c r="B3592">
        <v>76</v>
      </c>
      <c r="C3592" t="s">
        <v>3</v>
      </c>
      <c r="D3592" t="s">
        <v>15</v>
      </c>
      <c r="E3592" t="s">
        <v>25</v>
      </c>
      <c r="F3592" t="s">
        <v>9</v>
      </c>
      <c r="G3592" s="1">
        <v>43887</v>
      </c>
      <c r="H3592" t="s">
        <v>7040</v>
      </c>
      <c r="I3592" t="s">
        <v>7041</v>
      </c>
      <c r="J3592">
        <v>26385.212449999999</v>
      </c>
      <c r="K3592" t="s">
        <v>69</v>
      </c>
      <c r="L3592">
        <v>24865</v>
      </c>
      <c r="M3592">
        <v>427</v>
      </c>
      <c r="N3592" t="s">
        <v>55</v>
      </c>
      <c r="O3592" s="1">
        <v>43894</v>
      </c>
      <c r="P3592" t="s">
        <v>56</v>
      </c>
      <c r="Q3592" t="s">
        <v>50</v>
      </c>
      <c r="R3592">
        <f>Healthcare_Data_v1__4[[#This Row],[Discharge Date]]-Healthcare_Data_v1__4[[#This Row],[Date of Admission]]</f>
        <v>7</v>
      </c>
      <c r="S3592" t="str" cm="1">
        <f t="array" ref="S3592">_xlfn.IFS( Healthcare_Data_v1__4[[#This Row],[Days of Stay]]&lt;10,"Low",Healthcare_Data_v1__4[[#This Row],[Days of Stay]]&lt;20,"Med",Healthcare_Data_v1__4[[#This Row],[Days of Stay]]&lt;=30,"High")</f>
        <v>Low</v>
      </c>
      <c r="T3592" t="str">
        <f>CONCATENATE(Healthcare_Data_v1__4[[#This Row],[Medical Condition]],Healthcare_Data_v1__4[[#This Row],[Duration]])</f>
        <v>ArthritisLow</v>
      </c>
      <c r="U3592">
        <f>MONTH(Healthcare_Data_v1__4[[#This Row],[Date of Admission]])</f>
        <v>2</v>
      </c>
      <c r="V3592">
        <f>YEAR(Healthcare_Data_v1__4[[#This Row],[Date of Admission]])</f>
        <v>2020</v>
      </c>
      <c r="W3592">
        <f>DAY(Healthcare_Data_v1__4[[#This Row],[Date of Admission]])</f>
        <v>26</v>
      </c>
    </row>
    <row r="3593" spans="1:23" x14ac:dyDescent="0.3">
      <c r="A3593" t="s">
        <v>7042</v>
      </c>
      <c r="B3593">
        <v>59</v>
      </c>
      <c r="C3593" t="s">
        <v>3</v>
      </c>
      <c r="D3593" t="s">
        <v>15</v>
      </c>
      <c r="E3593" t="s">
        <v>22</v>
      </c>
      <c r="F3593" t="s">
        <v>10</v>
      </c>
      <c r="G3593" s="1">
        <v>44793</v>
      </c>
      <c r="H3593" t="s">
        <v>7043</v>
      </c>
      <c r="I3593" t="s">
        <v>7044</v>
      </c>
      <c r="J3593">
        <v>26380.108410000001</v>
      </c>
      <c r="K3593" t="s">
        <v>69</v>
      </c>
      <c r="L3593">
        <v>29626</v>
      </c>
      <c r="M3593">
        <v>480</v>
      </c>
      <c r="N3593" t="s">
        <v>48</v>
      </c>
      <c r="O3593" s="1">
        <v>44812</v>
      </c>
      <c r="P3593" t="s">
        <v>85</v>
      </c>
      <c r="Q3593" t="s">
        <v>57</v>
      </c>
      <c r="R3593">
        <f>Healthcare_Data_v1__4[[#This Row],[Discharge Date]]-Healthcare_Data_v1__4[[#This Row],[Date of Admission]]</f>
        <v>19</v>
      </c>
      <c r="S3593" t="str" cm="1">
        <f t="array" ref="S3593">_xlfn.IFS( Healthcare_Data_v1__4[[#This Row],[Days of Stay]]&lt;10,"Low",Healthcare_Data_v1__4[[#This Row],[Days of Stay]]&lt;20,"Med",Healthcare_Data_v1__4[[#This Row],[Days of Stay]]&lt;=30,"High")</f>
        <v>Med</v>
      </c>
      <c r="T3593" t="str">
        <f>CONCATENATE(Healthcare_Data_v1__4[[#This Row],[Medical Condition]],Healthcare_Data_v1__4[[#This Row],[Duration]])</f>
        <v>HypertensionMed</v>
      </c>
      <c r="U3593">
        <f>MONTH(Healthcare_Data_v1__4[[#This Row],[Date of Admission]])</f>
        <v>8</v>
      </c>
      <c r="V3593">
        <f>YEAR(Healthcare_Data_v1__4[[#This Row],[Date of Admission]])</f>
        <v>2022</v>
      </c>
      <c r="W3593">
        <f>DAY(Healthcare_Data_v1__4[[#This Row],[Date of Admission]])</f>
        <v>20</v>
      </c>
    </row>
    <row r="3594" spans="1:23" x14ac:dyDescent="0.3">
      <c r="A3594" t="s">
        <v>21202</v>
      </c>
      <c r="B3594">
        <v>61</v>
      </c>
      <c r="C3594" t="s">
        <v>3</v>
      </c>
      <c r="D3594" t="s">
        <v>16</v>
      </c>
      <c r="E3594" t="s">
        <v>25</v>
      </c>
      <c r="F3594" t="s">
        <v>4</v>
      </c>
      <c r="G3594" s="1">
        <v>44819</v>
      </c>
      <c r="H3594" t="s">
        <v>7045</v>
      </c>
      <c r="I3594" t="s">
        <v>7046</v>
      </c>
      <c r="J3594">
        <v>26376.179800000002</v>
      </c>
      <c r="K3594" t="s">
        <v>63</v>
      </c>
      <c r="L3594">
        <v>31758</v>
      </c>
      <c r="M3594">
        <v>240</v>
      </c>
      <c r="N3594" t="s">
        <v>48</v>
      </c>
      <c r="O3594" s="1">
        <v>44838</v>
      </c>
      <c r="P3594" t="s">
        <v>85</v>
      </c>
      <c r="Q3594" t="s">
        <v>57</v>
      </c>
      <c r="R3594">
        <f>Healthcare_Data_v1__4[[#This Row],[Discharge Date]]-Healthcare_Data_v1__4[[#This Row],[Date of Admission]]</f>
        <v>19</v>
      </c>
      <c r="S3594" t="str" cm="1">
        <f t="array" ref="S3594">_xlfn.IFS( Healthcare_Data_v1__4[[#This Row],[Days of Stay]]&lt;10,"Low",Healthcare_Data_v1__4[[#This Row],[Days of Stay]]&lt;20,"Med",Healthcare_Data_v1__4[[#This Row],[Days of Stay]]&lt;=30,"High")</f>
        <v>Med</v>
      </c>
      <c r="T3594" t="str">
        <f>CONCATENATE(Healthcare_Data_v1__4[[#This Row],[Medical Condition]],Healthcare_Data_v1__4[[#This Row],[Duration]])</f>
        <v>DiabetesMed</v>
      </c>
      <c r="U3594">
        <f>MONTH(Healthcare_Data_v1__4[[#This Row],[Date of Admission]])</f>
        <v>9</v>
      </c>
      <c r="V3594">
        <f>YEAR(Healthcare_Data_v1__4[[#This Row],[Date of Admission]])</f>
        <v>2022</v>
      </c>
      <c r="W3594">
        <f>DAY(Healthcare_Data_v1__4[[#This Row],[Date of Admission]])</f>
        <v>15</v>
      </c>
    </row>
    <row r="3595" spans="1:23" x14ac:dyDescent="0.3">
      <c r="A3595" t="s">
        <v>21203</v>
      </c>
      <c r="B3595">
        <v>32</v>
      </c>
      <c r="C3595" t="s">
        <v>5</v>
      </c>
      <c r="D3595" t="s">
        <v>16</v>
      </c>
      <c r="E3595" t="s">
        <v>25</v>
      </c>
      <c r="F3595" t="s">
        <v>9</v>
      </c>
      <c r="G3595" s="1">
        <v>43867</v>
      </c>
      <c r="H3595" t="s">
        <v>7047</v>
      </c>
      <c r="I3595" t="s">
        <v>7048</v>
      </c>
      <c r="J3595">
        <v>26371.804499999998</v>
      </c>
      <c r="K3595" t="s">
        <v>66</v>
      </c>
      <c r="L3595">
        <v>21564</v>
      </c>
      <c r="M3595">
        <v>257</v>
      </c>
      <c r="N3595" t="s">
        <v>55</v>
      </c>
      <c r="O3595" s="1">
        <v>43883</v>
      </c>
      <c r="P3595" t="s">
        <v>85</v>
      </c>
      <c r="Q3595" t="s">
        <v>57</v>
      </c>
      <c r="R3595">
        <f>Healthcare_Data_v1__4[[#This Row],[Discharge Date]]-Healthcare_Data_v1__4[[#This Row],[Date of Admission]]</f>
        <v>16</v>
      </c>
      <c r="S3595" t="str" cm="1">
        <f t="array" ref="S3595">_xlfn.IFS( Healthcare_Data_v1__4[[#This Row],[Days of Stay]]&lt;10,"Low",Healthcare_Data_v1__4[[#This Row],[Days of Stay]]&lt;20,"Med",Healthcare_Data_v1__4[[#This Row],[Days of Stay]]&lt;=30,"High")</f>
        <v>Med</v>
      </c>
      <c r="T3595" t="str">
        <f>CONCATENATE(Healthcare_Data_v1__4[[#This Row],[Medical Condition]],Healthcare_Data_v1__4[[#This Row],[Duration]])</f>
        <v>ArthritisMed</v>
      </c>
      <c r="U3595">
        <f>MONTH(Healthcare_Data_v1__4[[#This Row],[Date of Admission]])</f>
        <v>2</v>
      </c>
      <c r="V3595">
        <f>YEAR(Healthcare_Data_v1__4[[#This Row],[Date of Admission]])</f>
        <v>2020</v>
      </c>
      <c r="W3595">
        <f>DAY(Healthcare_Data_v1__4[[#This Row],[Date of Admission]])</f>
        <v>6</v>
      </c>
    </row>
    <row r="3596" spans="1:23" x14ac:dyDescent="0.3">
      <c r="A3596" t="s">
        <v>21204</v>
      </c>
      <c r="B3596">
        <v>51</v>
      </c>
      <c r="C3596" t="s">
        <v>8</v>
      </c>
      <c r="D3596" t="s">
        <v>16</v>
      </c>
      <c r="E3596" t="s">
        <v>22</v>
      </c>
      <c r="F3596" t="s">
        <v>10</v>
      </c>
      <c r="G3596" s="1">
        <v>44317</v>
      </c>
      <c r="H3596" t="s">
        <v>7049</v>
      </c>
      <c r="I3596" t="s">
        <v>1926</v>
      </c>
      <c r="J3596">
        <v>26367.835060000001</v>
      </c>
      <c r="K3596" t="s">
        <v>63</v>
      </c>
      <c r="L3596">
        <v>33674</v>
      </c>
      <c r="M3596">
        <v>240</v>
      </c>
      <c r="N3596" t="s">
        <v>55</v>
      </c>
      <c r="O3596" s="1">
        <v>44320</v>
      </c>
      <c r="P3596" t="s">
        <v>43</v>
      </c>
      <c r="Q3596" t="s">
        <v>57</v>
      </c>
      <c r="R3596">
        <f>Healthcare_Data_v1__4[[#This Row],[Discharge Date]]-Healthcare_Data_v1__4[[#This Row],[Date of Admission]]</f>
        <v>3</v>
      </c>
      <c r="S3596" t="str" cm="1">
        <f t="array" ref="S3596">_xlfn.IFS( Healthcare_Data_v1__4[[#This Row],[Days of Stay]]&lt;10,"Low",Healthcare_Data_v1__4[[#This Row],[Days of Stay]]&lt;20,"Med",Healthcare_Data_v1__4[[#This Row],[Days of Stay]]&lt;=30,"High")</f>
        <v>Low</v>
      </c>
      <c r="T3596" t="str">
        <f>CONCATENATE(Healthcare_Data_v1__4[[#This Row],[Medical Condition]],Healthcare_Data_v1__4[[#This Row],[Duration]])</f>
        <v>HypertensionLow</v>
      </c>
      <c r="U3596">
        <f>MONTH(Healthcare_Data_v1__4[[#This Row],[Date of Admission]])</f>
        <v>5</v>
      </c>
      <c r="V3596">
        <f>YEAR(Healthcare_Data_v1__4[[#This Row],[Date of Admission]])</f>
        <v>2021</v>
      </c>
      <c r="W3596">
        <f>DAY(Healthcare_Data_v1__4[[#This Row],[Date of Admission]])</f>
        <v>1</v>
      </c>
    </row>
    <row r="3597" spans="1:23" x14ac:dyDescent="0.3">
      <c r="A3597" t="s">
        <v>21205</v>
      </c>
      <c r="B3597">
        <v>81</v>
      </c>
      <c r="C3597" t="s">
        <v>3</v>
      </c>
      <c r="D3597" t="s">
        <v>15</v>
      </c>
      <c r="E3597" t="s">
        <v>23</v>
      </c>
      <c r="F3597" t="s">
        <v>6</v>
      </c>
      <c r="G3597" s="1">
        <v>43482</v>
      </c>
      <c r="H3597" t="s">
        <v>7050</v>
      </c>
      <c r="I3597" t="s">
        <v>7051</v>
      </c>
      <c r="J3597">
        <v>26364.250680000001</v>
      </c>
      <c r="K3597" t="s">
        <v>66</v>
      </c>
      <c r="L3597">
        <v>33648</v>
      </c>
      <c r="M3597">
        <v>232</v>
      </c>
      <c r="N3597" t="s">
        <v>48</v>
      </c>
      <c r="O3597" s="1">
        <v>43492</v>
      </c>
      <c r="P3597" t="s">
        <v>85</v>
      </c>
      <c r="Q3597" t="s">
        <v>50</v>
      </c>
      <c r="R3597">
        <f>Healthcare_Data_v1__4[[#This Row],[Discharge Date]]-Healthcare_Data_v1__4[[#This Row],[Date of Admission]]</f>
        <v>10</v>
      </c>
      <c r="S3597" t="str" cm="1">
        <f t="array" ref="S3597">_xlfn.IFS( Healthcare_Data_v1__4[[#This Row],[Days of Stay]]&lt;10,"Low",Healthcare_Data_v1__4[[#This Row],[Days of Stay]]&lt;20,"Med",Healthcare_Data_v1__4[[#This Row],[Days of Stay]]&lt;=30,"High")</f>
        <v>Med</v>
      </c>
      <c r="T3597" t="str">
        <f>CONCATENATE(Healthcare_Data_v1__4[[#This Row],[Medical Condition]],Healthcare_Data_v1__4[[#This Row],[Duration]])</f>
        <v>AsthmaMed</v>
      </c>
      <c r="U3597">
        <f>MONTH(Healthcare_Data_v1__4[[#This Row],[Date of Admission]])</f>
        <v>1</v>
      </c>
      <c r="V3597">
        <f>YEAR(Healthcare_Data_v1__4[[#This Row],[Date of Admission]])</f>
        <v>2019</v>
      </c>
      <c r="W3597">
        <f>DAY(Healthcare_Data_v1__4[[#This Row],[Date of Admission]])</f>
        <v>17</v>
      </c>
    </row>
    <row r="3598" spans="1:23" x14ac:dyDescent="0.3">
      <c r="A3598" t="s">
        <v>21206</v>
      </c>
      <c r="B3598">
        <v>57</v>
      </c>
      <c r="C3598" t="s">
        <v>3</v>
      </c>
      <c r="D3598" t="s">
        <v>15</v>
      </c>
      <c r="E3598" t="s">
        <v>24</v>
      </c>
      <c r="F3598" t="s">
        <v>11</v>
      </c>
      <c r="G3598" s="1">
        <v>45027</v>
      </c>
      <c r="H3598" t="s">
        <v>7052</v>
      </c>
      <c r="I3598" t="s">
        <v>532</v>
      </c>
      <c r="J3598">
        <v>26360.68734</v>
      </c>
      <c r="K3598" t="s">
        <v>41</v>
      </c>
      <c r="L3598">
        <v>5650</v>
      </c>
      <c r="M3598">
        <v>122</v>
      </c>
      <c r="N3598" t="s">
        <v>48</v>
      </c>
      <c r="O3598" s="1">
        <v>45053</v>
      </c>
      <c r="P3598" t="s">
        <v>60</v>
      </c>
      <c r="Q3598" t="s">
        <v>44</v>
      </c>
      <c r="R3598">
        <f>Healthcare_Data_v1__4[[#This Row],[Discharge Date]]-Healthcare_Data_v1__4[[#This Row],[Date of Admission]]</f>
        <v>26</v>
      </c>
      <c r="S3598" t="str" cm="1">
        <f t="array" ref="S3598">_xlfn.IFS( Healthcare_Data_v1__4[[#This Row],[Days of Stay]]&lt;10,"Low",Healthcare_Data_v1__4[[#This Row],[Days of Stay]]&lt;20,"Med",Healthcare_Data_v1__4[[#This Row],[Days of Stay]]&lt;=30,"High")</f>
        <v>High</v>
      </c>
      <c r="T3598" t="str">
        <f>CONCATENATE(Healthcare_Data_v1__4[[#This Row],[Medical Condition]],Healthcare_Data_v1__4[[#This Row],[Duration]])</f>
        <v>CancerHigh</v>
      </c>
      <c r="U3598">
        <f>MONTH(Healthcare_Data_v1__4[[#This Row],[Date of Admission]])</f>
        <v>4</v>
      </c>
      <c r="V3598">
        <f>YEAR(Healthcare_Data_v1__4[[#This Row],[Date of Admission]])</f>
        <v>2023</v>
      </c>
      <c r="W3598">
        <f>DAY(Healthcare_Data_v1__4[[#This Row],[Date of Admission]])</f>
        <v>11</v>
      </c>
    </row>
    <row r="3599" spans="1:23" x14ac:dyDescent="0.3">
      <c r="A3599" t="s">
        <v>21207</v>
      </c>
      <c r="B3599">
        <v>40</v>
      </c>
      <c r="C3599" t="s">
        <v>8</v>
      </c>
      <c r="D3599" t="s">
        <v>16</v>
      </c>
      <c r="E3599" t="s">
        <v>23</v>
      </c>
      <c r="F3599" t="s">
        <v>7</v>
      </c>
      <c r="G3599" s="1">
        <v>44278</v>
      </c>
      <c r="H3599" t="s">
        <v>7053</v>
      </c>
      <c r="I3599" t="s">
        <v>7054</v>
      </c>
      <c r="J3599">
        <v>26356.439320000001</v>
      </c>
      <c r="K3599" t="s">
        <v>47</v>
      </c>
      <c r="L3599">
        <v>3199</v>
      </c>
      <c r="M3599">
        <v>454</v>
      </c>
      <c r="N3599" t="s">
        <v>42</v>
      </c>
      <c r="O3599" s="1">
        <v>44283</v>
      </c>
      <c r="P3599" t="s">
        <v>60</v>
      </c>
      <c r="Q3599" t="s">
        <v>57</v>
      </c>
      <c r="R3599">
        <f>Healthcare_Data_v1__4[[#This Row],[Discharge Date]]-Healthcare_Data_v1__4[[#This Row],[Date of Admission]]</f>
        <v>5</v>
      </c>
      <c r="S3599" t="str" cm="1">
        <f t="array" ref="S3599">_xlfn.IFS( Healthcare_Data_v1__4[[#This Row],[Days of Stay]]&lt;10,"Low",Healthcare_Data_v1__4[[#This Row],[Days of Stay]]&lt;20,"Med",Healthcare_Data_v1__4[[#This Row],[Days of Stay]]&lt;=30,"High")</f>
        <v>Low</v>
      </c>
      <c r="T3599" t="str">
        <f>CONCATENATE(Healthcare_Data_v1__4[[#This Row],[Medical Condition]],Healthcare_Data_v1__4[[#This Row],[Duration]])</f>
        <v>ObesityLow</v>
      </c>
      <c r="U3599">
        <f>MONTH(Healthcare_Data_v1__4[[#This Row],[Date of Admission]])</f>
        <v>3</v>
      </c>
      <c r="V3599">
        <f>YEAR(Healthcare_Data_v1__4[[#This Row],[Date of Admission]])</f>
        <v>2021</v>
      </c>
      <c r="W3599">
        <f>DAY(Healthcare_Data_v1__4[[#This Row],[Date of Admission]])</f>
        <v>23</v>
      </c>
    </row>
    <row r="3600" spans="1:23" x14ac:dyDescent="0.3">
      <c r="A3600" t="s">
        <v>21208</v>
      </c>
      <c r="B3600">
        <v>49</v>
      </c>
      <c r="C3600" t="s">
        <v>8</v>
      </c>
      <c r="D3600" t="s">
        <v>16</v>
      </c>
      <c r="E3600" t="s">
        <v>23</v>
      </c>
      <c r="F3600" t="s">
        <v>4</v>
      </c>
      <c r="G3600" s="1">
        <v>43449</v>
      </c>
      <c r="H3600" t="s">
        <v>7055</v>
      </c>
      <c r="I3600" t="s">
        <v>7056</v>
      </c>
      <c r="J3600">
        <v>26350.123149999999</v>
      </c>
      <c r="K3600" t="s">
        <v>69</v>
      </c>
      <c r="L3600">
        <v>34411</v>
      </c>
      <c r="M3600">
        <v>428</v>
      </c>
      <c r="N3600" t="s">
        <v>48</v>
      </c>
      <c r="O3600" s="1">
        <v>43467</v>
      </c>
      <c r="P3600" t="s">
        <v>85</v>
      </c>
      <c r="Q3600" t="s">
        <v>44</v>
      </c>
      <c r="R3600">
        <f>Healthcare_Data_v1__4[[#This Row],[Discharge Date]]-Healthcare_Data_v1__4[[#This Row],[Date of Admission]]</f>
        <v>18</v>
      </c>
      <c r="S3600" t="str" cm="1">
        <f t="array" ref="S3600">_xlfn.IFS( Healthcare_Data_v1__4[[#This Row],[Days of Stay]]&lt;10,"Low",Healthcare_Data_v1__4[[#This Row],[Days of Stay]]&lt;20,"Med",Healthcare_Data_v1__4[[#This Row],[Days of Stay]]&lt;=30,"High")</f>
        <v>Med</v>
      </c>
      <c r="T3600" t="str">
        <f>CONCATENATE(Healthcare_Data_v1__4[[#This Row],[Medical Condition]],Healthcare_Data_v1__4[[#This Row],[Duration]])</f>
        <v>DiabetesMed</v>
      </c>
      <c r="U3600">
        <f>MONTH(Healthcare_Data_v1__4[[#This Row],[Date of Admission]])</f>
        <v>12</v>
      </c>
      <c r="V3600">
        <f>YEAR(Healthcare_Data_v1__4[[#This Row],[Date of Admission]])</f>
        <v>2018</v>
      </c>
      <c r="W3600">
        <f>DAY(Healthcare_Data_v1__4[[#This Row],[Date of Admission]])</f>
        <v>15</v>
      </c>
    </row>
    <row r="3601" spans="1:23" x14ac:dyDescent="0.3">
      <c r="A3601" t="s">
        <v>21209</v>
      </c>
      <c r="B3601">
        <v>47</v>
      </c>
      <c r="C3601" t="s">
        <v>8</v>
      </c>
      <c r="D3601" t="s">
        <v>16</v>
      </c>
      <c r="E3601" t="s">
        <v>22</v>
      </c>
      <c r="F3601" t="s">
        <v>7</v>
      </c>
      <c r="G3601" s="1">
        <v>43999</v>
      </c>
      <c r="H3601" t="s">
        <v>21210</v>
      </c>
      <c r="I3601" t="s">
        <v>687</v>
      </c>
      <c r="J3601">
        <v>26348.084589999999</v>
      </c>
      <c r="K3601" t="s">
        <v>47</v>
      </c>
      <c r="L3601">
        <v>12251</v>
      </c>
      <c r="M3601">
        <v>178</v>
      </c>
      <c r="N3601" t="s">
        <v>55</v>
      </c>
      <c r="O3601" s="1">
        <v>44025</v>
      </c>
      <c r="P3601" t="s">
        <v>43</v>
      </c>
      <c r="Q3601" t="s">
        <v>57</v>
      </c>
      <c r="R3601">
        <f>Healthcare_Data_v1__4[[#This Row],[Discharge Date]]-Healthcare_Data_v1__4[[#This Row],[Date of Admission]]</f>
        <v>26</v>
      </c>
      <c r="S3601" t="str" cm="1">
        <f t="array" ref="S3601">_xlfn.IFS( Healthcare_Data_v1__4[[#This Row],[Days of Stay]]&lt;10,"Low",Healthcare_Data_v1__4[[#This Row],[Days of Stay]]&lt;20,"Med",Healthcare_Data_v1__4[[#This Row],[Days of Stay]]&lt;=30,"High")</f>
        <v>High</v>
      </c>
      <c r="T3601" t="str">
        <f>CONCATENATE(Healthcare_Data_v1__4[[#This Row],[Medical Condition]],Healthcare_Data_v1__4[[#This Row],[Duration]])</f>
        <v>ObesityHigh</v>
      </c>
      <c r="U3601">
        <f>MONTH(Healthcare_Data_v1__4[[#This Row],[Date of Admission]])</f>
        <v>6</v>
      </c>
      <c r="V3601">
        <f>YEAR(Healthcare_Data_v1__4[[#This Row],[Date of Admission]])</f>
        <v>2020</v>
      </c>
      <c r="W3601">
        <f>DAY(Healthcare_Data_v1__4[[#This Row],[Date of Admission]])</f>
        <v>17</v>
      </c>
    </row>
    <row r="3602" spans="1:23" x14ac:dyDescent="0.3">
      <c r="A3602" t="s">
        <v>21211</v>
      </c>
      <c r="B3602">
        <v>27</v>
      </c>
      <c r="C3602" t="s">
        <v>5</v>
      </c>
      <c r="D3602" t="s">
        <v>15</v>
      </c>
      <c r="E3602" t="s">
        <v>21</v>
      </c>
      <c r="F3602" t="s">
        <v>7</v>
      </c>
      <c r="G3602" s="1">
        <v>43985</v>
      </c>
      <c r="H3602" t="s">
        <v>7057</v>
      </c>
      <c r="I3602" t="s">
        <v>7058</v>
      </c>
      <c r="J3602">
        <v>26338.362519999999</v>
      </c>
      <c r="K3602" t="s">
        <v>69</v>
      </c>
      <c r="L3602">
        <v>5650</v>
      </c>
      <c r="M3602">
        <v>271</v>
      </c>
      <c r="N3602" t="s">
        <v>55</v>
      </c>
      <c r="O3602" s="1">
        <v>43999</v>
      </c>
      <c r="P3602" t="s">
        <v>60</v>
      </c>
      <c r="Q3602" t="s">
        <v>57</v>
      </c>
      <c r="R3602">
        <f>Healthcare_Data_v1__4[[#This Row],[Discharge Date]]-Healthcare_Data_v1__4[[#This Row],[Date of Admission]]</f>
        <v>14</v>
      </c>
      <c r="S3602" t="str" cm="1">
        <f t="array" ref="S3602">_xlfn.IFS( Healthcare_Data_v1__4[[#This Row],[Days of Stay]]&lt;10,"Low",Healthcare_Data_v1__4[[#This Row],[Days of Stay]]&lt;20,"Med",Healthcare_Data_v1__4[[#This Row],[Days of Stay]]&lt;=30,"High")</f>
        <v>Med</v>
      </c>
      <c r="T3602" t="str">
        <f>CONCATENATE(Healthcare_Data_v1__4[[#This Row],[Medical Condition]],Healthcare_Data_v1__4[[#This Row],[Duration]])</f>
        <v>ObesityMed</v>
      </c>
      <c r="U3602">
        <f>MONTH(Healthcare_Data_v1__4[[#This Row],[Date of Admission]])</f>
        <v>6</v>
      </c>
      <c r="V3602">
        <f>YEAR(Healthcare_Data_v1__4[[#This Row],[Date of Admission]])</f>
        <v>2020</v>
      </c>
      <c r="W3602">
        <f>DAY(Healthcare_Data_v1__4[[#This Row],[Date of Admission]])</f>
        <v>3</v>
      </c>
    </row>
    <row r="3603" spans="1:23" x14ac:dyDescent="0.3">
      <c r="A3603" t="s">
        <v>21212</v>
      </c>
      <c r="B3603">
        <v>22</v>
      </c>
      <c r="C3603" t="s">
        <v>12</v>
      </c>
      <c r="D3603" t="s">
        <v>15</v>
      </c>
      <c r="E3603" t="s">
        <v>21</v>
      </c>
      <c r="F3603" t="s">
        <v>10</v>
      </c>
      <c r="G3603" s="1">
        <v>43823</v>
      </c>
      <c r="H3603" t="s">
        <v>7059</v>
      </c>
      <c r="I3603" t="s">
        <v>5048</v>
      </c>
      <c r="J3603">
        <v>26329.20995</v>
      </c>
      <c r="K3603" t="s">
        <v>63</v>
      </c>
      <c r="L3603">
        <v>15807</v>
      </c>
      <c r="M3603">
        <v>428</v>
      </c>
      <c r="N3603" t="s">
        <v>48</v>
      </c>
      <c r="O3603" s="1">
        <v>43825</v>
      </c>
      <c r="P3603" t="s">
        <v>49</v>
      </c>
      <c r="Q3603" t="s">
        <v>44</v>
      </c>
      <c r="R3603">
        <f>Healthcare_Data_v1__4[[#This Row],[Discharge Date]]-Healthcare_Data_v1__4[[#This Row],[Date of Admission]]</f>
        <v>2</v>
      </c>
      <c r="S3603" t="str" cm="1">
        <f t="array" ref="S3603">_xlfn.IFS( Healthcare_Data_v1__4[[#This Row],[Days of Stay]]&lt;10,"Low",Healthcare_Data_v1__4[[#This Row],[Days of Stay]]&lt;20,"Med",Healthcare_Data_v1__4[[#This Row],[Days of Stay]]&lt;=30,"High")</f>
        <v>Low</v>
      </c>
      <c r="T3603" t="str">
        <f>CONCATENATE(Healthcare_Data_v1__4[[#This Row],[Medical Condition]],Healthcare_Data_v1__4[[#This Row],[Duration]])</f>
        <v>HypertensionLow</v>
      </c>
      <c r="U3603">
        <f>MONTH(Healthcare_Data_v1__4[[#This Row],[Date of Admission]])</f>
        <v>12</v>
      </c>
      <c r="V3603">
        <f>YEAR(Healthcare_Data_v1__4[[#This Row],[Date of Admission]])</f>
        <v>2019</v>
      </c>
      <c r="W3603">
        <f>DAY(Healthcare_Data_v1__4[[#This Row],[Date of Admission]])</f>
        <v>24</v>
      </c>
    </row>
    <row r="3604" spans="1:23" x14ac:dyDescent="0.3">
      <c r="A3604" t="s">
        <v>21213</v>
      </c>
      <c r="B3604">
        <v>61</v>
      </c>
      <c r="C3604" t="s">
        <v>3</v>
      </c>
      <c r="D3604" t="s">
        <v>15</v>
      </c>
      <c r="E3604" t="s">
        <v>21</v>
      </c>
      <c r="F3604" t="s">
        <v>7</v>
      </c>
      <c r="G3604" s="1">
        <v>44093</v>
      </c>
      <c r="H3604" t="s">
        <v>7060</v>
      </c>
      <c r="I3604" t="s">
        <v>7061</v>
      </c>
      <c r="J3604">
        <v>26312.145980000001</v>
      </c>
      <c r="K3604" t="s">
        <v>47</v>
      </c>
      <c r="L3604">
        <v>10842</v>
      </c>
      <c r="M3604">
        <v>379</v>
      </c>
      <c r="N3604" t="s">
        <v>42</v>
      </c>
      <c r="O3604" s="1">
        <v>44111</v>
      </c>
      <c r="P3604" t="s">
        <v>49</v>
      </c>
      <c r="Q3604" t="s">
        <v>44</v>
      </c>
      <c r="R3604">
        <f>Healthcare_Data_v1__4[[#This Row],[Discharge Date]]-Healthcare_Data_v1__4[[#This Row],[Date of Admission]]</f>
        <v>18</v>
      </c>
      <c r="S3604" t="str" cm="1">
        <f t="array" ref="S3604">_xlfn.IFS( Healthcare_Data_v1__4[[#This Row],[Days of Stay]]&lt;10,"Low",Healthcare_Data_v1__4[[#This Row],[Days of Stay]]&lt;20,"Med",Healthcare_Data_v1__4[[#This Row],[Days of Stay]]&lt;=30,"High")</f>
        <v>Med</v>
      </c>
      <c r="T3604" t="str">
        <f>CONCATENATE(Healthcare_Data_v1__4[[#This Row],[Medical Condition]],Healthcare_Data_v1__4[[#This Row],[Duration]])</f>
        <v>ObesityMed</v>
      </c>
      <c r="U3604">
        <f>MONTH(Healthcare_Data_v1__4[[#This Row],[Date of Admission]])</f>
        <v>9</v>
      </c>
      <c r="V3604">
        <f>YEAR(Healthcare_Data_v1__4[[#This Row],[Date of Admission]])</f>
        <v>2020</v>
      </c>
      <c r="W3604">
        <f>DAY(Healthcare_Data_v1__4[[#This Row],[Date of Admission]])</f>
        <v>19</v>
      </c>
    </row>
    <row r="3605" spans="1:23" x14ac:dyDescent="0.3">
      <c r="A3605" t="s">
        <v>20606</v>
      </c>
      <c r="B3605">
        <v>38</v>
      </c>
      <c r="C3605" t="s">
        <v>5</v>
      </c>
      <c r="D3605" t="s">
        <v>15</v>
      </c>
      <c r="E3605" t="s">
        <v>24</v>
      </c>
      <c r="F3605" t="s">
        <v>10</v>
      </c>
      <c r="G3605" s="1">
        <v>44153</v>
      </c>
      <c r="H3605" t="s">
        <v>7062</v>
      </c>
      <c r="I3605" t="s">
        <v>7063</v>
      </c>
      <c r="J3605">
        <v>26308.262409999999</v>
      </c>
      <c r="K3605" t="s">
        <v>69</v>
      </c>
      <c r="L3605">
        <v>18521</v>
      </c>
      <c r="M3605">
        <v>248</v>
      </c>
      <c r="N3605" t="s">
        <v>55</v>
      </c>
      <c r="O3605" s="1">
        <v>44154</v>
      </c>
      <c r="P3605" t="s">
        <v>60</v>
      </c>
      <c r="Q3605" t="s">
        <v>44</v>
      </c>
      <c r="R3605">
        <f>Healthcare_Data_v1__4[[#This Row],[Discharge Date]]-Healthcare_Data_v1__4[[#This Row],[Date of Admission]]</f>
        <v>1</v>
      </c>
      <c r="S3605" t="str" cm="1">
        <f t="array" ref="S3605">_xlfn.IFS( Healthcare_Data_v1__4[[#This Row],[Days of Stay]]&lt;10,"Low",Healthcare_Data_v1__4[[#This Row],[Days of Stay]]&lt;20,"Med",Healthcare_Data_v1__4[[#This Row],[Days of Stay]]&lt;=30,"High")</f>
        <v>Low</v>
      </c>
      <c r="T3605" t="str">
        <f>CONCATENATE(Healthcare_Data_v1__4[[#This Row],[Medical Condition]],Healthcare_Data_v1__4[[#This Row],[Duration]])</f>
        <v>HypertensionLow</v>
      </c>
      <c r="U3605">
        <f>MONTH(Healthcare_Data_v1__4[[#This Row],[Date of Admission]])</f>
        <v>11</v>
      </c>
      <c r="V3605">
        <f>YEAR(Healthcare_Data_v1__4[[#This Row],[Date of Admission]])</f>
        <v>2020</v>
      </c>
      <c r="W3605">
        <f>DAY(Healthcare_Data_v1__4[[#This Row],[Date of Admission]])</f>
        <v>18</v>
      </c>
    </row>
    <row r="3606" spans="1:23" x14ac:dyDescent="0.3">
      <c r="A3606" t="s">
        <v>21214</v>
      </c>
      <c r="B3606">
        <v>40</v>
      </c>
      <c r="C3606" t="s">
        <v>8</v>
      </c>
      <c r="D3606" t="s">
        <v>15</v>
      </c>
      <c r="E3606" t="s">
        <v>23</v>
      </c>
      <c r="F3606" t="s">
        <v>7</v>
      </c>
      <c r="G3606" s="1">
        <v>44800</v>
      </c>
      <c r="H3606" t="s">
        <v>7064</v>
      </c>
      <c r="I3606" t="s">
        <v>1057</v>
      </c>
      <c r="J3606">
        <v>26301.19572</v>
      </c>
      <c r="K3606" t="s">
        <v>41</v>
      </c>
      <c r="L3606">
        <v>19693</v>
      </c>
      <c r="M3606">
        <v>359</v>
      </c>
      <c r="N3606" t="s">
        <v>42</v>
      </c>
      <c r="O3606" s="1">
        <v>44806</v>
      </c>
      <c r="P3606" t="s">
        <v>85</v>
      </c>
      <c r="Q3606" t="s">
        <v>50</v>
      </c>
      <c r="R3606">
        <f>Healthcare_Data_v1__4[[#This Row],[Discharge Date]]-Healthcare_Data_v1__4[[#This Row],[Date of Admission]]</f>
        <v>6</v>
      </c>
      <c r="S3606" t="str" cm="1">
        <f t="array" ref="S3606">_xlfn.IFS( Healthcare_Data_v1__4[[#This Row],[Days of Stay]]&lt;10,"Low",Healthcare_Data_v1__4[[#This Row],[Days of Stay]]&lt;20,"Med",Healthcare_Data_v1__4[[#This Row],[Days of Stay]]&lt;=30,"High")</f>
        <v>Low</v>
      </c>
      <c r="T3606" t="str">
        <f>CONCATENATE(Healthcare_Data_v1__4[[#This Row],[Medical Condition]],Healthcare_Data_v1__4[[#This Row],[Duration]])</f>
        <v>ObesityLow</v>
      </c>
      <c r="U3606">
        <f>MONTH(Healthcare_Data_v1__4[[#This Row],[Date of Admission]])</f>
        <v>8</v>
      </c>
      <c r="V3606">
        <f>YEAR(Healthcare_Data_v1__4[[#This Row],[Date of Admission]])</f>
        <v>2022</v>
      </c>
      <c r="W3606">
        <f>DAY(Healthcare_Data_v1__4[[#This Row],[Date of Admission]])</f>
        <v>27</v>
      </c>
    </row>
    <row r="3607" spans="1:23" x14ac:dyDescent="0.3">
      <c r="A3607" t="s">
        <v>21215</v>
      </c>
      <c r="B3607">
        <v>31</v>
      </c>
      <c r="C3607" t="s">
        <v>5</v>
      </c>
      <c r="D3607" t="s">
        <v>16</v>
      </c>
      <c r="E3607" t="s">
        <v>21</v>
      </c>
      <c r="F3607" t="s">
        <v>10</v>
      </c>
      <c r="G3607" s="1">
        <v>44207</v>
      </c>
      <c r="H3607" t="s">
        <v>7065</v>
      </c>
      <c r="I3607" t="s">
        <v>7066</v>
      </c>
      <c r="J3607">
        <v>26300.09446</v>
      </c>
      <c r="K3607" t="s">
        <v>63</v>
      </c>
      <c r="L3607">
        <v>23919</v>
      </c>
      <c r="M3607">
        <v>400</v>
      </c>
      <c r="N3607" t="s">
        <v>48</v>
      </c>
      <c r="O3607" s="1">
        <v>44220</v>
      </c>
      <c r="P3607" t="s">
        <v>49</v>
      </c>
      <c r="Q3607" t="s">
        <v>50</v>
      </c>
      <c r="R3607">
        <f>Healthcare_Data_v1__4[[#This Row],[Discharge Date]]-Healthcare_Data_v1__4[[#This Row],[Date of Admission]]</f>
        <v>13</v>
      </c>
      <c r="S3607" t="str" cm="1">
        <f t="array" ref="S3607">_xlfn.IFS( Healthcare_Data_v1__4[[#This Row],[Days of Stay]]&lt;10,"Low",Healthcare_Data_v1__4[[#This Row],[Days of Stay]]&lt;20,"Med",Healthcare_Data_v1__4[[#This Row],[Days of Stay]]&lt;=30,"High")</f>
        <v>Med</v>
      </c>
      <c r="T3607" t="str">
        <f>CONCATENATE(Healthcare_Data_v1__4[[#This Row],[Medical Condition]],Healthcare_Data_v1__4[[#This Row],[Duration]])</f>
        <v>HypertensionMed</v>
      </c>
      <c r="U3607">
        <f>MONTH(Healthcare_Data_v1__4[[#This Row],[Date of Admission]])</f>
        <v>1</v>
      </c>
      <c r="V3607">
        <f>YEAR(Healthcare_Data_v1__4[[#This Row],[Date of Admission]])</f>
        <v>2021</v>
      </c>
      <c r="W3607">
        <f>DAY(Healthcare_Data_v1__4[[#This Row],[Date of Admission]])</f>
        <v>11</v>
      </c>
    </row>
    <row r="3608" spans="1:23" x14ac:dyDescent="0.3">
      <c r="A3608" t="s">
        <v>21216</v>
      </c>
      <c r="B3608">
        <v>66</v>
      </c>
      <c r="C3608" t="s">
        <v>3</v>
      </c>
      <c r="D3608" t="s">
        <v>15</v>
      </c>
      <c r="E3608" t="s">
        <v>22</v>
      </c>
      <c r="F3608" t="s">
        <v>10</v>
      </c>
      <c r="G3608" s="1">
        <v>43703</v>
      </c>
      <c r="H3608" t="s">
        <v>7067</v>
      </c>
      <c r="I3608" t="s">
        <v>7068</v>
      </c>
      <c r="J3608">
        <v>26296.378079999999</v>
      </c>
      <c r="K3608" t="s">
        <v>69</v>
      </c>
      <c r="L3608">
        <v>16369</v>
      </c>
      <c r="M3608">
        <v>425</v>
      </c>
      <c r="N3608" t="s">
        <v>48</v>
      </c>
      <c r="O3608" s="1">
        <v>43710</v>
      </c>
      <c r="P3608" t="s">
        <v>60</v>
      </c>
      <c r="Q3608" t="s">
        <v>57</v>
      </c>
      <c r="R3608">
        <f>Healthcare_Data_v1__4[[#This Row],[Discharge Date]]-Healthcare_Data_v1__4[[#This Row],[Date of Admission]]</f>
        <v>7</v>
      </c>
      <c r="S3608" t="str" cm="1">
        <f t="array" ref="S3608">_xlfn.IFS( Healthcare_Data_v1__4[[#This Row],[Days of Stay]]&lt;10,"Low",Healthcare_Data_v1__4[[#This Row],[Days of Stay]]&lt;20,"Med",Healthcare_Data_v1__4[[#This Row],[Days of Stay]]&lt;=30,"High")</f>
        <v>Low</v>
      </c>
      <c r="T3608" t="str">
        <f>CONCATENATE(Healthcare_Data_v1__4[[#This Row],[Medical Condition]],Healthcare_Data_v1__4[[#This Row],[Duration]])</f>
        <v>HypertensionLow</v>
      </c>
      <c r="U3608">
        <f>MONTH(Healthcare_Data_v1__4[[#This Row],[Date of Admission]])</f>
        <v>8</v>
      </c>
      <c r="V3608">
        <f>YEAR(Healthcare_Data_v1__4[[#This Row],[Date of Admission]])</f>
        <v>2019</v>
      </c>
      <c r="W3608">
        <f>DAY(Healthcare_Data_v1__4[[#This Row],[Date of Admission]])</f>
        <v>26</v>
      </c>
    </row>
    <row r="3609" spans="1:23" x14ac:dyDescent="0.3">
      <c r="A3609" t="s">
        <v>21217</v>
      </c>
      <c r="B3609">
        <v>56</v>
      </c>
      <c r="C3609" t="s">
        <v>3</v>
      </c>
      <c r="D3609" t="s">
        <v>15</v>
      </c>
      <c r="E3609" t="s">
        <v>24</v>
      </c>
      <c r="F3609" t="s">
        <v>4</v>
      </c>
      <c r="G3609" s="1">
        <v>44180</v>
      </c>
      <c r="H3609" t="s">
        <v>7069</v>
      </c>
      <c r="I3609" t="s">
        <v>7070</v>
      </c>
      <c r="J3609">
        <v>26296.01672</v>
      </c>
      <c r="K3609" t="s">
        <v>69</v>
      </c>
      <c r="L3609">
        <v>44686</v>
      </c>
      <c r="M3609">
        <v>395</v>
      </c>
      <c r="N3609" t="s">
        <v>48</v>
      </c>
      <c r="O3609" s="1">
        <v>44202</v>
      </c>
      <c r="P3609" t="s">
        <v>49</v>
      </c>
      <c r="Q3609" t="s">
        <v>57</v>
      </c>
      <c r="R3609">
        <f>Healthcare_Data_v1__4[[#This Row],[Discharge Date]]-Healthcare_Data_v1__4[[#This Row],[Date of Admission]]</f>
        <v>22</v>
      </c>
      <c r="S3609" t="str" cm="1">
        <f t="array" ref="S3609">_xlfn.IFS( Healthcare_Data_v1__4[[#This Row],[Days of Stay]]&lt;10,"Low",Healthcare_Data_v1__4[[#This Row],[Days of Stay]]&lt;20,"Med",Healthcare_Data_v1__4[[#This Row],[Days of Stay]]&lt;=30,"High")</f>
        <v>High</v>
      </c>
      <c r="T3609" t="str">
        <f>CONCATENATE(Healthcare_Data_v1__4[[#This Row],[Medical Condition]],Healthcare_Data_v1__4[[#This Row],[Duration]])</f>
        <v>DiabetesHigh</v>
      </c>
      <c r="U3609">
        <f>MONTH(Healthcare_Data_v1__4[[#This Row],[Date of Admission]])</f>
        <v>12</v>
      </c>
      <c r="V3609">
        <f>YEAR(Healthcare_Data_v1__4[[#This Row],[Date of Admission]])</f>
        <v>2020</v>
      </c>
      <c r="W3609">
        <f>DAY(Healthcare_Data_v1__4[[#This Row],[Date of Admission]])</f>
        <v>15</v>
      </c>
    </row>
    <row r="3610" spans="1:23" x14ac:dyDescent="0.3">
      <c r="A3610" t="s">
        <v>21218</v>
      </c>
      <c r="B3610">
        <v>29</v>
      </c>
      <c r="C3610" t="s">
        <v>5</v>
      </c>
      <c r="D3610" t="s">
        <v>15</v>
      </c>
      <c r="E3610" t="s">
        <v>24</v>
      </c>
      <c r="F3610" t="s">
        <v>6</v>
      </c>
      <c r="G3610" s="1">
        <v>44385</v>
      </c>
      <c r="H3610" t="s">
        <v>7071</v>
      </c>
      <c r="I3610" t="s">
        <v>7072</v>
      </c>
      <c r="J3610">
        <v>26289.158739999999</v>
      </c>
      <c r="K3610" t="s">
        <v>66</v>
      </c>
      <c r="L3610">
        <v>24601</v>
      </c>
      <c r="M3610">
        <v>137</v>
      </c>
      <c r="N3610" t="s">
        <v>55</v>
      </c>
      <c r="O3610" s="1">
        <v>44391</v>
      </c>
      <c r="P3610" t="s">
        <v>85</v>
      </c>
      <c r="Q3610" t="s">
        <v>44</v>
      </c>
      <c r="R3610">
        <f>Healthcare_Data_v1__4[[#This Row],[Discharge Date]]-Healthcare_Data_v1__4[[#This Row],[Date of Admission]]</f>
        <v>6</v>
      </c>
      <c r="S3610" t="str" cm="1">
        <f t="array" ref="S3610">_xlfn.IFS( Healthcare_Data_v1__4[[#This Row],[Days of Stay]]&lt;10,"Low",Healthcare_Data_v1__4[[#This Row],[Days of Stay]]&lt;20,"Med",Healthcare_Data_v1__4[[#This Row],[Days of Stay]]&lt;=30,"High")</f>
        <v>Low</v>
      </c>
      <c r="T3610" t="str">
        <f>CONCATENATE(Healthcare_Data_v1__4[[#This Row],[Medical Condition]],Healthcare_Data_v1__4[[#This Row],[Duration]])</f>
        <v>AsthmaLow</v>
      </c>
      <c r="U3610">
        <f>MONTH(Healthcare_Data_v1__4[[#This Row],[Date of Admission]])</f>
        <v>7</v>
      </c>
      <c r="V3610">
        <f>YEAR(Healthcare_Data_v1__4[[#This Row],[Date of Admission]])</f>
        <v>2021</v>
      </c>
      <c r="W3610">
        <f>DAY(Healthcare_Data_v1__4[[#This Row],[Date of Admission]])</f>
        <v>8</v>
      </c>
    </row>
    <row r="3611" spans="1:23" x14ac:dyDescent="0.3">
      <c r="A3611" t="s">
        <v>21219</v>
      </c>
      <c r="B3611">
        <v>21</v>
      </c>
      <c r="C3611" t="s">
        <v>12</v>
      </c>
      <c r="D3611" t="s">
        <v>16</v>
      </c>
      <c r="E3611" t="s">
        <v>20</v>
      </c>
      <c r="F3611" t="s">
        <v>11</v>
      </c>
      <c r="G3611" s="1">
        <v>44769</v>
      </c>
      <c r="H3611" t="s">
        <v>7073</v>
      </c>
      <c r="I3611" t="s">
        <v>3448</v>
      </c>
      <c r="J3611">
        <v>26286.539349999999</v>
      </c>
      <c r="K3611" t="s">
        <v>47</v>
      </c>
      <c r="L3611">
        <v>58161</v>
      </c>
      <c r="M3611">
        <v>309</v>
      </c>
      <c r="N3611" t="s">
        <v>42</v>
      </c>
      <c r="O3611" s="1">
        <v>44771</v>
      </c>
      <c r="P3611" t="s">
        <v>85</v>
      </c>
      <c r="Q3611" t="s">
        <v>57</v>
      </c>
      <c r="R3611">
        <f>Healthcare_Data_v1__4[[#This Row],[Discharge Date]]-Healthcare_Data_v1__4[[#This Row],[Date of Admission]]</f>
        <v>2</v>
      </c>
      <c r="S3611" t="str" cm="1">
        <f t="array" ref="S3611">_xlfn.IFS( Healthcare_Data_v1__4[[#This Row],[Days of Stay]]&lt;10,"Low",Healthcare_Data_v1__4[[#This Row],[Days of Stay]]&lt;20,"Med",Healthcare_Data_v1__4[[#This Row],[Days of Stay]]&lt;=30,"High")</f>
        <v>Low</v>
      </c>
      <c r="T3611" t="str">
        <f>CONCATENATE(Healthcare_Data_v1__4[[#This Row],[Medical Condition]],Healthcare_Data_v1__4[[#This Row],[Duration]])</f>
        <v>CancerLow</v>
      </c>
      <c r="U3611">
        <f>MONTH(Healthcare_Data_v1__4[[#This Row],[Date of Admission]])</f>
        <v>7</v>
      </c>
      <c r="V3611">
        <f>YEAR(Healthcare_Data_v1__4[[#This Row],[Date of Admission]])</f>
        <v>2022</v>
      </c>
      <c r="W3611">
        <f>DAY(Healthcare_Data_v1__4[[#This Row],[Date of Admission]])</f>
        <v>27</v>
      </c>
    </row>
    <row r="3612" spans="1:23" x14ac:dyDescent="0.3">
      <c r="A3612" t="s">
        <v>4808</v>
      </c>
      <c r="B3612">
        <v>49</v>
      </c>
      <c r="C3612" t="s">
        <v>8</v>
      </c>
      <c r="D3612" t="s">
        <v>16</v>
      </c>
      <c r="E3612" t="s">
        <v>20</v>
      </c>
      <c r="F3612" t="s">
        <v>9</v>
      </c>
      <c r="G3612" s="1">
        <v>44348</v>
      </c>
      <c r="H3612" t="s">
        <v>7074</v>
      </c>
      <c r="I3612" t="s">
        <v>1635</v>
      </c>
      <c r="J3612">
        <v>26280.697169999999</v>
      </c>
      <c r="K3612" t="s">
        <v>69</v>
      </c>
      <c r="L3612">
        <v>2302</v>
      </c>
      <c r="M3612">
        <v>209</v>
      </c>
      <c r="N3612" t="s">
        <v>42</v>
      </c>
      <c r="O3612" s="1">
        <v>44349</v>
      </c>
      <c r="P3612" t="s">
        <v>85</v>
      </c>
      <c r="Q3612" t="s">
        <v>50</v>
      </c>
      <c r="R3612">
        <f>Healthcare_Data_v1__4[[#This Row],[Discharge Date]]-Healthcare_Data_v1__4[[#This Row],[Date of Admission]]</f>
        <v>1</v>
      </c>
      <c r="S3612" t="str" cm="1">
        <f t="array" ref="S3612">_xlfn.IFS( Healthcare_Data_v1__4[[#This Row],[Days of Stay]]&lt;10,"Low",Healthcare_Data_v1__4[[#This Row],[Days of Stay]]&lt;20,"Med",Healthcare_Data_v1__4[[#This Row],[Days of Stay]]&lt;=30,"High")</f>
        <v>Low</v>
      </c>
      <c r="T3612" t="str">
        <f>CONCATENATE(Healthcare_Data_v1__4[[#This Row],[Medical Condition]],Healthcare_Data_v1__4[[#This Row],[Duration]])</f>
        <v>ArthritisLow</v>
      </c>
      <c r="U3612">
        <f>MONTH(Healthcare_Data_v1__4[[#This Row],[Date of Admission]])</f>
        <v>6</v>
      </c>
      <c r="V3612">
        <f>YEAR(Healthcare_Data_v1__4[[#This Row],[Date of Admission]])</f>
        <v>2021</v>
      </c>
      <c r="W3612">
        <f>DAY(Healthcare_Data_v1__4[[#This Row],[Date of Admission]])</f>
        <v>1</v>
      </c>
    </row>
    <row r="3613" spans="1:23" x14ac:dyDescent="0.3">
      <c r="A3613" t="s">
        <v>21220</v>
      </c>
      <c r="B3613">
        <v>21</v>
      </c>
      <c r="C3613" t="s">
        <v>12</v>
      </c>
      <c r="D3613" t="s">
        <v>15</v>
      </c>
      <c r="E3613" t="s">
        <v>25</v>
      </c>
      <c r="F3613" t="s">
        <v>6</v>
      </c>
      <c r="G3613" s="1">
        <v>44483</v>
      </c>
      <c r="H3613" t="s">
        <v>2635</v>
      </c>
      <c r="I3613" t="s">
        <v>7075</v>
      </c>
      <c r="J3613">
        <v>26278.02548</v>
      </c>
      <c r="K3613" t="s">
        <v>69</v>
      </c>
      <c r="L3613">
        <v>43637</v>
      </c>
      <c r="M3613">
        <v>281</v>
      </c>
      <c r="N3613" t="s">
        <v>55</v>
      </c>
      <c r="O3613" s="1">
        <v>44493</v>
      </c>
      <c r="P3613" t="s">
        <v>56</v>
      </c>
      <c r="Q3613" t="s">
        <v>44</v>
      </c>
      <c r="R3613">
        <f>Healthcare_Data_v1__4[[#This Row],[Discharge Date]]-Healthcare_Data_v1__4[[#This Row],[Date of Admission]]</f>
        <v>10</v>
      </c>
      <c r="S3613" t="str" cm="1">
        <f t="array" ref="S3613">_xlfn.IFS( Healthcare_Data_v1__4[[#This Row],[Days of Stay]]&lt;10,"Low",Healthcare_Data_v1__4[[#This Row],[Days of Stay]]&lt;20,"Med",Healthcare_Data_v1__4[[#This Row],[Days of Stay]]&lt;=30,"High")</f>
        <v>Med</v>
      </c>
      <c r="T3613" t="str">
        <f>CONCATENATE(Healthcare_Data_v1__4[[#This Row],[Medical Condition]],Healthcare_Data_v1__4[[#This Row],[Duration]])</f>
        <v>AsthmaMed</v>
      </c>
      <c r="U3613">
        <f>MONTH(Healthcare_Data_v1__4[[#This Row],[Date of Admission]])</f>
        <v>10</v>
      </c>
      <c r="V3613">
        <f>YEAR(Healthcare_Data_v1__4[[#This Row],[Date of Admission]])</f>
        <v>2021</v>
      </c>
      <c r="W3613">
        <f>DAY(Healthcare_Data_v1__4[[#This Row],[Date of Admission]])</f>
        <v>14</v>
      </c>
    </row>
    <row r="3614" spans="1:23" x14ac:dyDescent="0.3">
      <c r="A3614" t="s">
        <v>21221</v>
      </c>
      <c r="B3614">
        <v>50</v>
      </c>
      <c r="C3614" t="s">
        <v>8</v>
      </c>
      <c r="D3614" t="s">
        <v>15</v>
      </c>
      <c r="E3614" t="s">
        <v>21</v>
      </c>
      <c r="F3614" t="s">
        <v>7</v>
      </c>
      <c r="G3614" s="1">
        <v>44924</v>
      </c>
      <c r="H3614" t="s">
        <v>7076</v>
      </c>
      <c r="I3614" t="s">
        <v>7077</v>
      </c>
      <c r="J3614">
        <v>26272.63668</v>
      </c>
      <c r="K3614" t="s">
        <v>69</v>
      </c>
      <c r="L3614">
        <v>15760</v>
      </c>
      <c r="M3614">
        <v>223</v>
      </c>
      <c r="N3614" t="s">
        <v>42</v>
      </c>
      <c r="O3614" s="1">
        <v>44926</v>
      </c>
      <c r="P3614" t="s">
        <v>60</v>
      </c>
      <c r="Q3614" t="s">
        <v>57</v>
      </c>
      <c r="R3614">
        <f>Healthcare_Data_v1__4[[#This Row],[Discharge Date]]-Healthcare_Data_v1__4[[#This Row],[Date of Admission]]</f>
        <v>2</v>
      </c>
      <c r="S3614" t="str" cm="1">
        <f t="array" ref="S3614">_xlfn.IFS( Healthcare_Data_v1__4[[#This Row],[Days of Stay]]&lt;10,"Low",Healthcare_Data_v1__4[[#This Row],[Days of Stay]]&lt;20,"Med",Healthcare_Data_v1__4[[#This Row],[Days of Stay]]&lt;=30,"High")</f>
        <v>Low</v>
      </c>
      <c r="T3614" t="str">
        <f>CONCATENATE(Healthcare_Data_v1__4[[#This Row],[Medical Condition]],Healthcare_Data_v1__4[[#This Row],[Duration]])</f>
        <v>ObesityLow</v>
      </c>
      <c r="U3614">
        <f>MONTH(Healthcare_Data_v1__4[[#This Row],[Date of Admission]])</f>
        <v>12</v>
      </c>
      <c r="V3614">
        <f>YEAR(Healthcare_Data_v1__4[[#This Row],[Date of Admission]])</f>
        <v>2022</v>
      </c>
      <c r="W3614">
        <f>DAY(Healthcare_Data_v1__4[[#This Row],[Date of Admission]])</f>
        <v>29</v>
      </c>
    </row>
    <row r="3615" spans="1:23" x14ac:dyDescent="0.3">
      <c r="A3615" t="s">
        <v>21222</v>
      </c>
      <c r="B3615">
        <v>77</v>
      </c>
      <c r="C3615" t="s">
        <v>3</v>
      </c>
      <c r="D3615" t="s">
        <v>16</v>
      </c>
      <c r="E3615" t="s">
        <v>26</v>
      </c>
      <c r="F3615" t="s">
        <v>6</v>
      </c>
      <c r="G3615" s="1">
        <v>44427</v>
      </c>
      <c r="H3615" t="s">
        <v>7078</v>
      </c>
      <c r="I3615" t="s">
        <v>7079</v>
      </c>
      <c r="J3615">
        <v>26259.730240000001</v>
      </c>
      <c r="K3615" t="s">
        <v>41</v>
      </c>
      <c r="L3615">
        <v>7622</v>
      </c>
      <c r="M3615">
        <v>488</v>
      </c>
      <c r="N3615" t="s">
        <v>55</v>
      </c>
      <c r="O3615" s="1">
        <v>44451</v>
      </c>
      <c r="P3615" t="s">
        <v>56</v>
      </c>
      <c r="Q3615" t="s">
        <v>57</v>
      </c>
      <c r="R3615">
        <f>Healthcare_Data_v1__4[[#This Row],[Discharge Date]]-Healthcare_Data_v1__4[[#This Row],[Date of Admission]]</f>
        <v>24</v>
      </c>
      <c r="S3615" t="str" cm="1">
        <f t="array" ref="S3615">_xlfn.IFS( Healthcare_Data_v1__4[[#This Row],[Days of Stay]]&lt;10,"Low",Healthcare_Data_v1__4[[#This Row],[Days of Stay]]&lt;20,"Med",Healthcare_Data_v1__4[[#This Row],[Days of Stay]]&lt;=30,"High")</f>
        <v>High</v>
      </c>
      <c r="T3615" t="str">
        <f>CONCATENATE(Healthcare_Data_v1__4[[#This Row],[Medical Condition]],Healthcare_Data_v1__4[[#This Row],[Duration]])</f>
        <v>AsthmaHigh</v>
      </c>
      <c r="U3615">
        <f>MONTH(Healthcare_Data_v1__4[[#This Row],[Date of Admission]])</f>
        <v>8</v>
      </c>
      <c r="V3615">
        <f>YEAR(Healthcare_Data_v1__4[[#This Row],[Date of Admission]])</f>
        <v>2021</v>
      </c>
      <c r="W3615">
        <f>DAY(Healthcare_Data_v1__4[[#This Row],[Date of Admission]])</f>
        <v>19</v>
      </c>
    </row>
    <row r="3616" spans="1:23" x14ac:dyDescent="0.3">
      <c r="A3616" t="s">
        <v>939</v>
      </c>
      <c r="B3616">
        <v>24</v>
      </c>
      <c r="C3616" t="s">
        <v>12</v>
      </c>
      <c r="D3616" t="s">
        <v>16</v>
      </c>
      <c r="E3616" t="s">
        <v>19</v>
      </c>
      <c r="F3616" t="s">
        <v>10</v>
      </c>
      <c r="G3616" s="1">
        <v>43995</v>
      </c>
      <c r="H3616" t="s">
        <v>7080</v>
      </c>
      <c r="I3616" t="s">
        <v>7081</v>
      </c>
      <c r="J3616">
        <v>26255.88307</v>
      </c>
      <c r="K3616" t="s">
        <v>63</v>
      </c>
      <c r="L3616">
        <v>32610</v>
      </c>
      <c r="M3616">
        <v>399</v>
      </c>
      <c r="N3616" t="s">
        <v>48</v>
      </c>
      <c r="O3616" s="1">
        <v>44016</v>
      </c>
      <c r="P3616" t="s">
        <v>49</v>
      </c>
      <c r="Q3616" t="s">
        <v>57</v>
      </c>
      <c r="R3616">
        <f>Healthcare_Data_v1__4[[#This Row],[Discharge Date]]-Healthcare_Data_v1__4[[#This Row],[Date of Admission]]</f>
        <v>21</v>
      </c>
      <c r="S3616" t="str" cm="1">
        <f t="array" ref="S3616">_xlfn.IFS( Healthcare_Data_v1__4[[#This Row],[Days of Stay]]&lt;10,"Low",Healthcare_Data_v1__4[[#This Row],[Days of Stay]]&lt;20,"Med",Healthcare_Data_v1__4[[#This Row],[Days of Stay]]&lt;=30,"High")</f>
        <v>High</v>
      </c>
      <c r="T3616" t="str">
        <f>CONCATENATE(Healthcare_Data_v1__4[[#This Row],[Medical Condition]],Healthcare_Data_v1__4[[#This Row],[Duration]])</f>
        <v>HypertensionHigh</v>
      </c>
      <c r="U3616">
        <f>MONTH(Healthcare_Data_v1__4[[#This Row],[Date of Admission]])</f>
        <v>6</v>
      </c>
      <c r="V3616">
        <f>YEAR(Healthcare_Data_v1__4[[#This Row],[Date of Admission]])</f>
        <v>2020</v>
      </c>
      <c r="W3616">
        <f>DAY(Healthcare_Data_v1__4[[#This Row],[Date of Admission]])</f>
        <v>13</v>
      </c>
    </row>
    <row r="3617" spans="1:23" x14ac:dyDescent="0.3">
      <c r="A3617" t="s">
        <v>21223</v>
      </c>
      <c r="B3617">
        <v>61</v>
      </c>
      <c r="C3617" t="s">
        <v>3</v>
      </c>
      <c r="D3617" t="s">
        <v>15</v>
      </c>
      <c r="E3617" t="s">
        <v>25</v>
      </c>
      <c r="F3617" t="s">
        <v>6</v>
      </c>
      <c r="G3617" s="1">
        <v>44270</v>
      </c>
      <c r="H3617" t="s">
        <v>7082</v>
      </c>
      <c r="I3617" t="s">
        <v>7083</v>
      </c>
      <c r="J3617">
        <v>26254.34707</v>
      </c>
      <c r="K3617" t="s">
        <v>63</v>
      </c>
      <c r="L3617">
        <v>40478</v>
      </c>
      <c r="M3617">
        <v>163</v>
      </c>
      <c r="N3617" t="s">
        <v>55</v>
      </c>
      <c r="O3617" s="1">
        <v>44273</v>
      </c>
      <c r="P3617" t="s">
        <v>56</v>
      </c>
      <c r="Q3617" t="s">
        <v>57</v>
      </c>
      <c r="R3617">
        <f>Healthcare_Data_v1__4[[#This Row],[Discharge Date]]-Healthcare_Data_v1__4[[#This Row],[Date of Admission]]</f>
        <v>3</v>
      </c>
      <c r="S3617" t="str" cm="1">
        <f t="array" ref="S3617">_xlfn.IFS( Healthcare_Data_v1__4[[#This Row],[Days of Stay]]&lt;10,"Low",Healthcare_Data_v1__4[[#This Row],[Days of Stay]]&lt;20,"Med",Healthcare_Data_v1__4[[#This Row],[Days of Stay]]&lt;=30,"High")</f>
        <v>Low</v>
      </c>
      <c r="T3617" t="str">
        <f>CONCATENATE(Healthcare_Data_v1__4[[#This Row],[Medical Condition]],Healthcare_Data_v1__4[[#This Row],[Duration]])</f>
        <v>AsthmaLow</v>
      </c>
      <c r="U3617">
        <f>MONTH(Healthcare_Data_v1__4[[#This Row],[Date of Admission]])</f>
        <v>3</v>
      </c>
      <c r="V3617">
        <f>YEAR(Healthcare_Data_v1__4[[#This Row],[Date of Admission]])</f>
        <v>2021</v>
      </c>
      <c r="W3617">
        <f>DAY(Healthcare_Data_v1__4[[#This Row],[Date of Admission]])</f>
        <v>15</v>
      </c>
    </row>
    <row r="3618" spans="1:23" x14ac:dyDescent="0.3">
      <c r="A3618" t="s">
        <v>21224</v>
      </c>
      <c r="B3618">
        <v>33</v>
      </c>
      <c r="C3618" t="s">
        <v>5</v>
      </c>
      <c r="D3618" t="s">
        <v>16</v>
      </c>
      <c r="E3618" t="s">
        <v>23</v>
      </c>
      <c r="F3618" t="s">
        <v>7</v>
      </c>
      <c r="G3618" s="1">
        <v>44030</v>
      </c>
      <c r="H3618" t="s">
        <v>7084</v>
      </c>
      <c r="I3618" t="s">
        <v>7085</v>
      </c>
      <c r="J3618">
        <v>26251.683300000001</v>
      </c>
      <c r="K3618" t="s">
        <v>66</v>
      </c>
      <c r="L3618">
        <v>19989</v>
      </c>
      <c r="M3618">
        <v>340</v>
      </c>
      <c r="N3618" t="s">
        <v>42</v>
      </c>
      <c r="O3618" s="1">
        <v>44042</v>
      </c>
      <c r="P3618" t="s">
        <v>49</v>
      </c>
      <c r="Q3618" t="s">
        <v>57</v>
      </c>
      <c r="R3618">
        <f>Healthcare_Data_v1__4[[#This Row],[Discharge Date]]-Healthcare_Data_v1__4[[#This Row],[Date of Admission]]</f>
        <v>12</v>
      </c>
      <c r="S3618" t="str" cm="1">
        <f t="array" ref="S3618">_xlfn.IFS( Healthcare_Data_v1__4[[#This Row],[Days of Stay]]&lt;10,"Low",Healthcare_Data_v1__4[[#This Row],[Days of Stay]]&lt;20,"Med",Healthcare_Data_v1__4[[#This Row],[Days of Stay]]&lt;=30,"High")</f>
        <v>Med</v>
      </c>
      <c r="T3618" t="str">
        <f>CONCATENATE(Healthcare_Data_v1__4[[#This Row],[Medical Condition]],Healthcare_Data_v1__4[[#This Row],[Duration]])</f>
        <v>ObesityMed</v>
      </c>
      <c r="U3618">
        <f>MONTH(Healthcare_Data_v1__4[[#This Row],[Date of Admission]])</f>
        <v>7</v>
      </c>
      <c r="V3618">
        <f>YEAR(Healthcare_Data_v1__4[[#This Row],[Date of Admission]])</f>
        <v>2020</v>
      </c>
      <c r="W3618">
        <f>DAY(Healthcare_Data_v1__4[[#This Row],[Date of Admission]])</f>
        <v>18</v>
      </c>
    </row>
    <row r="3619" spans="1:23" x14ac:dyDescent="0.3">
      <c r="A3619" t="s">
        <v>19223</v>
      </c>
      <c r="B3619">
        <v>69</v>
      </c>
      <c r="C3619" t="s">
        <v>3</v>
      </c>
      <c r="D3619" t="s">
        <v>15</v>
      </c>
      <c r="E3619" t="s">
        <v>26</v>
      </c>
      <c r="F3619" t="s">
        <v>4</v>
      </c>
      <c r="G3619" s="1">
        <v>43633</v>
      </c>
      <c r="H3619" t="s">
        <v>7086</v>
      </c>
      <c r="I3619" t="s">
        <v>7087</v>
      </c>
      <c r="J3619">
        <v>26248.443039999998</v>
      </c>
      <c r="K3619" t="s">
        <v>66</v>
      </c>
      <c r="L3619">
        <v>22412</v>
      </c>
      <c r="M3619">
        <v>468</v>
      </c>
      <c r="N3619" t="s">
        <v>48</v>
      </c>
      <c r="O3619" s="1">
        <v>43647</v>
      </c>
      <c r="P3619" t="s">
        <v>56</v>
      </c>
      <c r="Q3619" t="s">
        <v>50</v>
      </c>
      <c r="R3619">
        <f>Healthcare_Data_v1__4[[#This Row],[Discharge Date]]-Healthcare_Data_v1__4[[#This Row],[Date of Admission]]</f>
        <v>14</v>
      </c>
      <c r="S3619" t="str" cm="1">
        <f t="array" ref="S3619">_xlfn.IFS( Healthcare_Data_v1__4[[#This Row],[Days of Stay]]&lt;10,"Low",Healthcare_Data_v1__4[[#This Row],[Days of Stay]]&lt;20,"Med",Healthcare_Data_v1__4[[#This Row],[Days of Stay]]&lt;=30,"High")</f>
        <v>Med</v>
      </c>
      <c r="T3619" t="str">
        <f>CONCATENATE(Healthcare_Data_v1__4[[#This Row],[Medical Condition]],Healthcare_Data_v1__4[[#This Row],[Duration]])</f>
        <v>DiabetesMed</v>
      </c>
      <c r="U3619">
        <f>MONTH(Healthcare_Data_v1__4[[#This Row],[Date of Admission]])</f>
        <v>6</v>
      </c>
      <c r="V3619">
        <f>YEAR(Healthcare_Data_v1__4[[#This Row],[Date of Admission]])</f>
        <v>2019</v>
      </c>
      <c r="W3619">
        <f>DAY(Healthcare_Data_v1__4[[#This Row],[Date of Admission]])</f>
        <v>17</v>
      </c>
    </row>
    <row r="3620" spans="1:23" x14ac:dyDescent="0.3">
      <c r="A3620" t="s">
        <v>7088</v>
      </c>
      <c r="B3620">
        <v>26</v>
      </c>
      <c r="C3620" t="s">
        <v>5</v>
      </c>
      <c r="D3620" t="s">
        <v>15</v>
      </c>
      <c r="E3620" t="s">
        <v>26</v>
      </c>
      <c r="F3620" t="s">
        <v>4</v>
      </c>
      <c r="G3620" s="1">
        <v>43809</v>
      </c>
      <c r="H3620" t="s">
        <v>7089</v>
      </c>
      <c r="I3620" t="s">
        <v>7090</v>
      </c>
      <c r="J3620">
        <v>26238.587589999999</v>
      </c>
      <c r="K3620" t="s">
        <v>63</v>
      </c>
      <c r="L3620">
        <v>37081</v>
      </c>
      <c r="M3620">
        <v>346</v>
      </c>
      <c r="N3620" t="s">
        <v>55</v>
      </c>
      <c r="O3620" s="1">
        <v>43825</v>
      </c>
      <c r="P3620" t="s">
        <v>85</v>
      </c>
      <c r="Q3620" t="s">
        <v>50</v>
      </c>
      <c r="R3620">
        <f>Healthcare_Data_v1__4[[#This Row],[Discharge Date]]-Healthcare_Data_v1__4[[#This Row],[Date of Admission]]</f>
        <v>16</v>
      </c>
      <c r="S3620" t="str" cm="1">
        <f t="array" ref="S3620">_xlfn.IFS( Healthcare_Data_v1__4[[#This Row],[Days of Stay]]&lt;10,"Low",Healthcare_Data_v1__4[[#This Row],[Days of Stay]]&lt;20,"Med",Healthcare_Data_v1__4[[#This Row],[Days of Stay]]&lt;=30,"High")</f>
        <v>Med</v>
      </c>
      <c r="T3620" t="str">
        <f>CONCATENATE(Healthcare_Data_v1__4[[#This Row],[Medical Condition]],Healthcare_Data_v1__4[[#This Row],[Duration]])</f>
        <v>DiabetesMed</v>
      </c>
      <c r="U3620">
        <f>MONTH(Healthcare_Data_v1__4[[#This Row],[Date of Admission]])</f>
        <v>12</v>
      </c>
      <c r="V3620">
        <f>YEAR(Healthcare_Data_v1__4[[#This Row],[Date of Admission]])</f>
        <v>2019</v>
      </c>
      <c r="W3620">
        <f>DAY(Healthcare_Data_v1__4[[#This Row],[Date of Admission]])</f>
        <v>10</v>
      </c>
    </row>
    <row r="3621" spans="1:23" x14ac:dyDescent="0.3">
      <c r="A3621" t="s">
        <v>21225</v>
      </c>
      <c r="B3621">
        <v>23</v>
      </c>
      <c r="C3621" t="s">
        <v>12</v>
      </c>
      <c r="D3621" t="s">
        <v>15</v>
      </c>
      <c r="E3621" t="s">
        <v>21</v>
      </c>
      <c r="F3621" t="s">
        <v>10</v>
      </c>
      <c r="G3621" s="1">
        <v>44797</v>
      </c>
      <c r="H3621" t="s">
        <v>7091</v>
      </c>
      <c r="I3621" t="s">
        <v>7092</v>
      </c>
      <c r="J3621">
        <v>26223.022929999999</v>
      </c>
      <c r="K3621" t="s">
        <v>47</v>
      </c>
      <c r="L3621">
        <v>3245</v>
      </c>
      <c r="M3621">
        <v>206</v>
      </c>
      <c r="N3621" t="s">
        <v>55</v>
      </c>
      <c r="O3621" s="1">
        <v>44809</v>
      </c>
      <c r="P3621" t="s">
        <v>43</v>
      </c>
      <c r="Q3621" t="s">
        <v>50</v>
      </c>
      <c r="R3621">
        <f>Healthcare_Data_v1__4[[#This Row],[Discharge Date]]-Healthcare_Data_v1__4[[#This Row],[Date of Admission]]</f>
        <v>12</v>
      </c>
      <c r="S3621" t="str" cm="1">
        <f t="array" ref="S3621">_xlfn.IFS( Healthcare_Data_v1__4[[#This Row],[Days of Stay]]&lt;10,"Low",Healthcare_Data_v1__4[[#This Row],[Days of Stay]]&lt;20,"Med",Healthcare_Data_v1__4[[#This Row],[Days of Stay]]&lt;=30,"High")</f>
        <v>Med</v>
      </c>
      <c r="T3621" t="str">
        <f>CONCATENATE(Healthcare_Data_v1__4[[#This Row],[Medical Condition]],Healthcare_Data_v1__4[[#This Row],[Duration]])</f>
        <v>HypertensionMed</v>
      </c>
      <c r="U3621">
        <f>MONTH(Healthcare_Data_v1__4[[#This Row],[Date of Admission]])</f>
        <v>8</v>
      </c>
      <c r="V3621">
        <f>YEAR(Healthcare_Data_v1__4[[#This Row],[Date of Admission]])</f>
        <v>2022</v>
      </c>
      <c r="W3621">
        <f>DAY(Healthcare_Data_v1__4[[#This Row],[Date of Admission]])</f>
        <v>24</v>
      </c>
    </row>
    <row r="3622" spans="1:23" x14ac:dyDescent="0.3">
      <c r="A3622" t="s">
        <v>21226</v>
      </c>
      <c r="B3622">
        <v>35</v>
      </c>
      <c r="C3622" t="s">
        <v>5</v>
      </c>
      <c r="D3622" t="s">
        <v>15</v>
      </c>
      <c r="E3622" t="s">
        <v>25</v>
      </c>
      <c r="F3622" t="s">
        <v>11</v>
      </c>
      <c r="G3622" s="1">
        <v>44278</v>
      </c>
      <c r="H3622" t="s">
        <v>7093</v>
      </c>
      <c r="I3622" t="s">
        <v>7094</v>
      </c>
      <c r="J3622">
        <v>26222.745129999999</v>
      </c>
      <c r="K3622" t="s">
        <v>47</v>
      </c>
      <c r="L3622">
        <v>63812</v>
      </c>
      <c r="M3622">
        <v>226</v>
      </c>
      <c r="N3622" t="s">
        <v>48</v>
      </c>
      <c r="O3622" s="1">
        <v>44296</v>
      </c>
      <c r="P3622" t="s">
        <v>49</v>
      </c>
      <c r="Q3622" t="s">
        <v>44</v>
      </c>
      <c r="R3622">
        <f>Healthcare_Data_v1__4[[#This Row],[Discharge Date]]-Healthcare_Data_v1__4[[#This Row],[Date of Admission]]</f>
        <v>18</v>
      </c>
      <c r="S3622" t="str" cm="1">
        <f t="array" ref="S3622">_xlfn.IFS( Healthcare_Data_v1__4[[#This Row],[Days of Stay]]&lt;10,"Low",Healthcare_Data_v1__4[[#This Row],[Days of Stay]]&lt;20,"Med",Healthcare_Data_v1__4[[#This Row],[Days of Stay]]&lt;=30,"High")</f>
        <v>Med</v>
      </c>
      <c r="T3622" t="str">
        <f>CONCATENATE(Healthcare_Data_v1__4[[#This Row],[Medical Condition]],Healthcare_Data_v1__4[[#This Row],[Duration]])</f>
        <v>CancerMed</v>
      </c>
      <c r="U3622">
        <f>MONTH(Healthcare_Data_v1__4[[#This Row],[Date of Admission]])</f>
        <v>3</v>
      </c>
      <c r="V3622">
        <f>YEAR(Healthcare_Data_v1__4[[#This Row],[Date of Admission]])</f>
        <v>2021</v>
      </c>
      <c r="W3622">
        <f>DAY(Healthcare_Data_v1__4[[#This Row],[Date of Admission]])</f>
        <v>23</v>
      </c>
    </row>
    <row r="3623" spans="1:23" x14ac:dyDescent="0.3">
      <c r="A3623" t="s">
        <v>21227</v>
      </c>
      <c r="B3623">
        <v>56</v>
      </c>
      <c r="C3623" t="s">
        <v>3</v>
      </c>
      <c r="D3623" t="s">
        <v>16</v>
      </c>
      <c r="E3623" t="s">
        <v>19</v>
      </c>
      <c r="F3623" t="s">
        <v>9</v>
      </c>
      <c r="G3623" s="1">
        <v>44439</v>
      </c>
      <c r="H3623" t="s">
        <v>7095</v>
      </c>
      <c r="I3623" t="s">
        <v>7096</v>
      </c>
      <c r="J3623">
        <v>26216.072929999998</v>
      </c>
      <c r="K3623" t="s">
        <v>41</v>
      </c>
      <c r="L3623">
        <v>5324</v>
      </c>
      <c r="M3623">
        <v>142</v>
      </c>
      <c r="N3623" t="s">
        <v>42</v>
      </c>
      <c r="O3623" s="1">
        <v>44451</v>
      </c>
      <c r="P3623" t="s">
        <v>49</v>
      </c>
      <c r="Q3623" t="s">
        <v>44</v>
      </c>
      <c r="R3623">
        <f>Healthcare_Data_v1__4[[#This Row],[Discharge Date]]-Healthcare_Data_v1__4[[#This Row],[Date of Admission]]</f>
        <v>12</v>
      </c>
      <c r="S3623" t="str" cm="1">
        <f t="array" ref="S3623">_xlfn.IFS( Healthcare_Data_v1__4[[#This Row],[Days of Stay]]&lt;10,"Low",Healthcare_Data_v1__4[[#This Row],[Days of Stay]]&lt;20,"Med",Healthcare_Data_v1__4[[#This Row],[Days of Stay]]&lt;=30,"High")</f>
        <v>Med</v>
      </c>
      <c r="T3623" t="str">
        <f>CONCATENATE(Healthcare_Data_v1__4[[#This Row],[Medical Condition]],Healthcare_Data_v1__4[[#This Row],[Duration]])</f>
        <v>ArthritisMed</v>
      </c>
      <c r="U3623">
        <f>MONTH(Healthcare_Data_v1__4[[#This Row],[Date of Admission]])</f>
        <v>8</v>
      </c>
      <c r="V3623">
        <f>YEAR(Healthcare_Data_v1__4[[#This Row],[Date of Admission]])</f>
        <v>2021</v>
      </c>
      <c r="W3623">
        <f>DAY(Healthcare_Data_v1__4[[#This Row],[Date of Admission]])</f>
        <v>31</v>
      </c>
    </row>
    <row r="3624" spans="1:23" x14ac:dyDescent="0.3">
      <c r="A3624" t="s">
        <v>21228</v>
      </c>
      <c r="B3624">
        <v>66</v>
      </c>
      <c r="C3624" t="s">
        <v>3</v>
      </c>
      <c r="D3624" t="s">
        <v>16</v>
      </c>
      <c r="E3624" t="s">
        <v>19</v>
      </c>
      <c r="F3624" t="s">
        <v>4</v>
      </c>
      <c r="G3624" s="1">
        <v>43681</v>
      </c>
      <c r="H3624" t="s">
        <v>7097</v>
      </c>
      <c r="I3624" t="s">
        <v>7098</v>
      </c>
      <c r="J3624">
        <v>26214.774069999999</v>
      </c>
      <c r="K3624" t="s">
        <v>47</v>
      </c>
      <c r="L3624">
        <v>23442</v>
      </c>
      <c r="M3624">
        <v>448</v>
      </c>
      <c r="N3624" t="s">
        <v>55</v>
      </c>
      <c r="O3624" s="1">
        <v>43701</v>
      </c>
      <c r="P3624" t="s">
        <v>60</v>
      </c>
      <c r="Q3624" t="s">
        <v>57</v>
      </c>
      <c r="R3624">
        <f>Healthcare_Data_v1__4[[#This Row],[Discharge Date]]-Healthcare_Data_v1__4[[#This Row],[Date of Admission]]</f>
        <v>20</v>
      </c>
      <c r="S3624" t="str" cm="1">
        <f t="array" ref="S3624">_xlfn.IFS( Healthcare_Data_v1__4[[#This Row],[Days of Stay]]&lt;10,"Low",Healthcare_Data_v1__4[[#This Row],[Days of Stay]]&lt;20,"Med",Healthcare_Data_v1__4[[#This Row],[Days of Stay]]&lt;=30,"High")</f>
        <v>High</v>
      </c>
      <c r="T3624" t="str">
        <f>CONCATENATE(Healthcare_Data_v1__4[[#This Row],[Medical Condition]],Healthcare_Data_v1__4[[#This Row],[Duration]])</f>
        <v>DiabetesHigh</v>
      </c>
      <c r="U3624">
        <f>MONTH(Healthcare_Data_v1__4[[#This Row],[Date of Admission]])</f>
        <v>8</v>
      </c>
      <c r="V3624">
        <f>YEAR(Healthcare_Data_v1__4[[#This Row],[Date of Admission]])</f>
        <v>2019</v>
      </c>
      <c r="W3624">
        <f>DAY(Healthcare_Data_v1__4[[#This Row],[Date of Admission]])</f>
        <v>4</v>
      </c>
    </row>
    <row r="3625" spans="1:23" x14ac:dyDescent="0.3">
      <c r="A3625" t="s">
        <v>21229</v>
      </c>
      <c r="B3625">
        <v>72</v>
      </c>
      <c r="C3625" t="s">
        <v>3</v>
      </c>
      <c r="D3625" t="s">
        <v>15</v>
      </c>
      <c r="E3625" t="s">
        <v>26</v>
      </c>
      <c r="F3625" t="s">
        <v>11</v>
      </c>
      <c r="G3625" s="1">
        <v>44581</v>
      </c>
      <c r="H3625" t="s">
        <v>5402</v>
      </c>
      <c r="I3625" t="s">
        <v>7099</v>
      </c>
      <c r="J3625">
        <v>26210.662349999999</v>
      </c>
      <c r="K3625" t="s">
        <v>47</v>
      </c>
      <c r="L3625">
        <v>11944</v>
      </c>
      <c r="M3625">
        <v>381</v>
      </c>
      <c r="N3625" t="s">
        <v>48</v>
      </c>
      <c r="O3625" s="1">
        <v>44611</v>
      </c>
      <c r="P3625" t="s">
        <v>43</v>
      </c>
      <c r="Q3625" t="s">
        <v>44</v>
      </c>
      <c r="R3625">
        <f>Healthcare_Data_v1__4[[#This Row],[Discharge Date]]-Healthcare_Data_v1__4[[#This Row],[Date of Admission]]</f>
        <v>30</v>
      </c>
      <c r="S3625" t="str" cm="1">
        <f t="array" ref="S3625">_xlfn.IFS( Healthcare_Data_v1__4[[#This Row],[Days of Stay]]&lt;10,"Low",Healthcare_Data_v1__4[[#This Row],[Days of Stay]]&lt;20,"Med",Healthcare_Data_v1__4[[#This Row],[Days of Stay]]&lt;=30,"High")</f>
        <v>High</v>
      </c>
      <c r="T3625" t="str">
        <f>CONCATENATE(Healthcare_Data_v1__4[[#This Row],[Medical Condition]],Healthcare_Data_v1__4[[#This Row],[Duration]])</f>
        <v>CancerHigh</v>
      </c>
      <c r="U3625">
        <f>MONTH(Healthcare_Data_v1__4[[#This Row],[Date of Admission]])</f>
        <v>1</v>
      </c>
      <c r="V3625">
        <f>YEAR(Healthcare_Data_v1__4[[#This Row],[Date of Admission]])</f>
        <v>2022</v>
      </c>
      <c r="W3625">
        <f>DAY(Healthcare_Data_v1__4[[#This Row],[Date of Admission]])</f>
        <v>20</v>
      </c>
    </row>
    <row r="3626" spans="1:23" x14ac:dyDescent="0.3">
      <c r="A3626" t="s">
        <v>21230</v>
      </c>
      <c r="B3626">
        <v>38</v>
      </c>
      <c r="C3626" t="s">
        <v>5</v>
      </c>
      <c r="D3626" t="s">
        <v>16</v>
      </c>
      <c r="E3626" t="s">
        <v>24</v>
      </c>
      <c r="F3626" t="s">
        <v>10</v>
      </c>
      <c r="G3626" s="1">
        <v>44351</v>
      </c>
      <c r="H3626" t="s">
        <v>7100</v>
      </c>
      <c r="I3626" t="s">
        <v>7101</v>
      </c>
      <c r="J3626">
        <v>26208.934280000001</v>
      </c>
      <c r="K3626" t="s">
        <v>69</v>
      </c>
      <c r="L3626">
        <v>31853</v>
      </c>
      <c r="M3626">
        <v>389</v>
      </c>
      <c r="N3626" t="s">
        <v>55</v>
      </c>
      <c r="O3626" s="1">
        <v>44363</v>
      </c>
      <c r="P3626" t="s">
        <v>49</v>
      </c>
      <c r="Q3626" t="s">
        <v>50</v>
      </c>
      <c r="R3626">
        <f>Healthcare_Data_v1__4[[#This Row],[Discharge Date]]-Healthcare_Data_v1__4[[#This Row],[Date of Admission]]</f>
        <v>12</v>
      </c>
      <c r="S3626" t="str" cm="1">
        <f t="array" ref="S3626">_xlfn.IFS( Healthcare_Data_v1__4[[#This Row],[Days of Stay]]&lt;10,"Low",Healthcare_Data_v1__4[[#This Row],[Days of Stay]]&lt;20,"Med",Healthcare_Data_v1__4[[#This Row],[Days of Stay]]&lt;=30,"High")</f>
        <v>Med</v>
      </c>
      <c r="T3626" t="str">
        <f>CONCATENATE(Healthcare_Data_v1__4[[#This Row],[Medical Condition]],Healthcare_Data_v1__4[[#This Row],[Duration]])</f>
        <v>HypertensionMed</v>
      </c>
      <c r="U3626">
        <f>MONTH(Healthcare_Data_v1__4[[#This Row],[Date of Admission]])</f>
        <v>6</v>
      </c>
      <c r="V3626">
        <f>YEAR(Healthcare_Data_v1__4[[#This Row],[Date of Admission]])</f>
        <v>2021</v>
      </c>
      <c r="W3626">
        <f>DAY(Healthcare_Data_v1__4[[#This Row],[Date of Admission]])</f>
        <v>4</v>
      </c>
    </row>
    <row r="3627" spans="1:23" x14ac:dyDescent="0.3">
      <c r="A3627" t="s">
        <v>7102</v>
      </c>
      <c r="B3627">
        <v>46</v>
      </c>
      <c r="C3627" t="s">
        <v>8</v>
      </c>
      <c r="D3627" t="s">
        <v>15</v>
      </c>
      <c r="E3627" t="s">
        <v>26</v>
      </c>
      <c r="F3627" t="s">
        <v>11</v>
      </c>
      <c r="G3627" s="1">
        <v>43893</v>
      </c>
      <c r="H3627" t="s">
        <v>7103</v>
      </c>
      <c r="I3627" t="s">
        <v>7104</v>
      </c>
      <c r="J3627">
        <v>26205.503140000001</v>
      </c>
      <c r="K3627" t="s">
        <v>66</v>
      </c>
      <c r="L3627">
        <v>22805</v>
      </c>
      <c r="M3627">
        <v>132</v>
      </c>
      <c r="N3627" t="s">
        <v>42</v>
      </c>
      <c r="O3627" s="1">
        <v>43912</v>
      </c>
      <c r="P3627" t="s">
        <v>60</v>
      </c>
      <c r="Q3627" t="s">
        <v>50</v>
      </c>
      <c r="R3627">
        <f>Healthcare_Data_v1__4[[#This Row],[Discharge Date]]-Healthcare_Data_v1__4[[#This Row],[Date of Admission]]</f>
        <v>19</v>
      </c>
      <c r="S3627" t="str" cm="1">
        <f t="array" ref="S3627">_xlfn.IFS( Healthcare_Data_v1__4[[#This Row],[Days of Stay]]&lt;10,"Low",Healthcare_Data_v1__4[[#This Row],[Days of Stay]]&lt;20,"Med",Healthcare_Data_v1__4[[#This Row],[Days of Stay]]&lt;=30,"High")</f>
        <v>Med</v>
      </c>
      <c r="T3627" t="str">
        <f>CONCATENATE(Healthcare_Data_v1__4[[#This Row],[Medical Condition]],Healthcare_Data_v1__4[[#This Row],[Duration]])</f>
        <v>CancerMed</v>
      </c>
      <c r="U3627">
        <f>MONTH(Healthcare_Data_v1__4[[#This Row],[Date of Admission]])</f>
        <v>3</v>
      </c>
      <c r="V3627">
        <f>YEAR(Healthcare_Data_v1__4[[#This Row],[Date of Admission]])</f>
        <v>2020</v>
      </c>
      <c r="W3627">
        <f>DAY(Healthcare_Data_v1__4[[#This Row],[Date of Admission]])</f>
        <v>3</v>
      </c>
    </row>
    <row r="3628" spans="1:23" x14ac:dyDescent="0.3">
      <c r="A3628" t="s">
        <v>20180</v>
      </c>
      <c r="B3628">
        <v>20</v>
      </c>
      <c r="C3628" t="s">
        <v>12</v>
      </c>
      <c r="D3628" t="s">
        <v>16</v>
      </c>
      <c r="E3628" t="s">
        <v>26</v>
      </c>
      <c r="F3628" t="s">
        <v>7</v>
      </c>
      <c r="G3628" s="1">
        <v>44472</v>
      </c>
      <c r="H3628" t="s">
        <v>7105</v>
      </c>
      <c r="I3628" t="s">
        <v>7106</v>
      </c>
      <c r="J3628">
        <v>26200.037799999998</v>
      </c>
      <c r="K3628" t="s">
        <v>47</v>
      </c>
      <c r="L3628">
        <v>17064</v>
      </c>
      <c r="M3628">
        <v>338</v>
      </c>
      <c r="N3628" t="s">
        <v>42</v>
      </c>
      <c r="O3628" s="1">
        <v>44476</v>
      </c>
      <c r="P3628" t="s">
        <v>43</v>
      </c>
      <c r="Q3628" t="s">
        <v>44</v>
      </c>
      <c r="R3628">
        <f>Healthcare_Data_v1__4[[#This Row],[Discharge Date]]-Healthcare_Data_v1__4[[#This Row],[Date of Admission]]</f>
        <v>4</v>
      </c>
      <c r="S3628" t="str" cm="1">
        <f t="array" ref="S3628">_xlfn.IFS( Healthcare_Data_v1__4[[#This Row],[Days of Stay]]&lt;10,"Low",Healthcare_Data_v1__4[[#This Row],[Days of Stay]]&lt;20,"Med",Healthcare_Data_v1__4[[#This Row],[Days of Stay]]&lt;=30,"High")</f>
        <v>Low</v>
      </c>
      <c r="T3628" t="str">
        <f>CONCATENATE(Healthcare_Data_v1__4[[#This Row],[Medical Condition]],Healthcare_Data_v1__4[[#This Row],[Duration]])</f>
        <v>ObesityLow</v>
      </c>
      <c r="U3628">
        <f>MONTH(Healthcare_Data_v1__4[[#This Row],[Date of Admission]])</f>
        <v>10</v>
      </c>
      <c r="V3628">
        <f>YEAR(Healthcare_Data_v1__4[[#This Row],[Date of Admission]])</f>
        <v>2021</v>
      </c>
      <c r="W3628">
        <f>DAY(Healthcare_Data_v1__4[[#This Row],[Date of Admission]])</f>
        <v>3</v>
      </c>
    </row>
    <row r="3629" spans="1:23" x14ac:dyDescent="0.3">
      <c r="A3629" t="s">
        <v>21231</v>
      </c>
      <c r="B3629">
        <v>18</v>
      </c>
      <c r="C3629" t="s">
        <v>12</v>
      </c>
      <c r="D3629" t="s">
        <v>16</v>
      </c>
      <c r="E3629" t="s">
        <v>22</v>
      </c>
      <c r="F3629" t="s">
        <v>6</v>
      </c>
      <c r="G3629" s="1">
        <v>45178</v>
      </c>
      <c r="H3629" t="s">
        <v>7107</v>
      </c>
      <c r="I3629" t="s">
        <v>5850</v>
      </c>
      <c r="J3629">
        <v>26195.323759999999</v>
      </c>
      <c r="K3629" t="s">
        <v>63</v>
      </c>
      <c r="L3629">
        <v>13707</v>
      </c>
      <c r="M3629">
        <v>452</v>
      </c>
      <c r="N3629" t="s">
        <v>55</v>
      </c>
      <c r="O3629" s="1">
        <v>45206</v>
      </c>
      <c r="P3629" t="s">
        <v>85</v>
      </c>
      <c r="Q3629" t="s">
        <v>50</v>
      </c>
      <c r="R3629">
        <f>Healthcare_Data_v1__4[[#This Row],[Discharge Date]]-Healthcare_Data_v1__4[[#This Row],[Date of Admission]]</f>
        <v>28</v>
      </c>
      <c r="S3629" t="str" cm="1">
        <f t="array" ref="S3629">_xlfn.IFS( Healthcare_Data_v1__4[[#This Row],[Days of Stay]]&lt;10,"Low",Healthcare_Data_v1__4[[#This Row],[Days of Stay]]&lt;20,"Med",Healthcare_Data_v1__4[[#This Row],[Days of Stay]]&lt;=30,"High")</f>
        <v>High</v>
      </c>
      <c r="T3629" t="str">
        <f>CONCATENATE(Healthcare_Data_v1__4[[#This Row],[Medical Condition]],Healthcare_Data_v1__4[[#This Row],[Duration]])</f>
        <v>AsthmaHigh</v>
      </c>
      <c r="U3629">
        <f>MONTH(Healthcare_Data_v1__4[[#This Row],[Date of Admission]])</f>
        <v>9</v>
      </c>
      <c r="V3629">
        <f>YEAR(Healthcare_Data_v1__4[[#This Row],[Date of Admission]])</f>
        <v>2023</v>
      </c>
      <c r="W3629">
        <f>DAY(Healthcare_Data_v1__4[[#This Row],[Date of Admission]])</f>
        <v>9</v>
      </c>
    </row>
    <row r="3630" spans="1:23" x14ac:dyDescent="0.3">
      <c r="A3630" t="s">
        <v>21232</v>
      </c>
      <c r="B3630">
        <v>74</v>
      </c>
      <c r="C3630" t="s">
        <v>3</v>
      </c>
      <c r="D3630" t="s">
        <v>16</v>
      </c>
      <c r="E3630" t="s">
        <v>23</v>
      </c>
      <c r="F3630" t="s">
        <v>4</v>
      </c>
      <c r="G3630" s="1">
        <v>44264</v>
      </c>
      <c r="H3630" t="s">
        <v>7108</v>
      </c>
      <c r="I3630" t="s">
        <v>7109</v>
      </c>
      <c r="J3630">
        <v>26193.59332</v>
      </c>
      <c r="K3630" t="s">
        <v>41</v>
      </c>
      <c r="L3630">
        <v>3235</v>
      </c>
      <c r="M3630">
        <v>258</v>
      </c>
      <c r="N3630" t="s">
        <v>55</v>
      </c>
      <c r="O3630" s="1">
        <v>44269</v>
      </c>
      <c r="P3630" t="s">
        <v>43</v>
      </c>
      <c r="Q3630" t="s">
        <v>44</v>
      </c>
      <c r="R3630">
        <f>Healthcare_Data_v1__4[[#This Row],[Discharge Date]]-Healthcare_Data_v1__4[[#This Row],[Date of Admission]]</f>
        <v>5</v>
      </c>
      <c r="S3630" t="str" cm="1">
        <f t="array" ref="S3630">_xlfn.IFS( Healthcare_Data_v1__4[[#This Row],[Days of Stay]]&lt;10,"Low",Healthcare_Data_v1__4[[#This Row],[Days of Stay]]&lt;20,"Med",Healthcare_Data_v1__4[[#This Row],[Days of Stay]]&lt;=30,"High")</f>
        <v>Low</v>
      </c>
      <c r="T3630" t="str">
        <f>CONCATENATE(Healthcare_Data_v1__4[[#This Row],[Medical Condition]],Healthcare_Data_v1__4[[#This Row],[Duration]])</f>
        <v>DiabetesLow</v>
      </c>
      <c r="U3630">
        <f>MONTH(Healthcare_Data_v1__4[[#This Row],[Date of Admission]])</f>
        <v>3</v>
      </c>
      <c r="V3630">
        <f>YEAR(Healthcare_Data_v1__4[[#This Row],[Date of Admission]])</f>
        <v>2021</v>
      </c>
      <c r="W3630">
        <f>DAY(Healthcare_Data_v1__4[[#This Row],[Date of Admission]])</f>
        <v>9</v>
      </c>
    </row>
    <row r="3631" spans="1:23" x14ac:dyDescent="0.3">
      <c r="A3631" t="s">
        <v>21233</v>
      </c>
      <c r="B3631">
        <v>46</v>
      </c>
      <c r="C3631" t="s">
        <v>8</v>
      </c>
      <c r="D3631" t="s">
        <v>16</v>
      </c>
      <c r="E3631" t="s">
        <v>23</v>
      </c>
      <c r="F3631" t="s">
        <v>9</v>
      </c>
      <c r="G3631" s="1">
        <v>43934</v>
      </c>
      <c r="H3631" t="s">
        <v>7110</v>
      </c>
      <c r="I3631" t="s">
        <v>7111</v>
      </c>
      <c r="J3631">
        <v>26193.31164</v>
      </c>
      <c r="K3631" t="s">
        <v>69</v>
      </c>
      <c r="L3631">
        <v>21140</v>
      </c>
      <c r="M3631">
        <v>172</v>
      </c>
      <c r="N3631" t="s">
        <v>48</v>
      </c>
      <c r="O3631" s="1">
        <v>43960</v>
      </c>
      <c r="P3631" t="s">
        <v>56</v>
      </c>
      <c r="Q3631" t="s">
        <v>57</v>
      </c>
      <c r="R3631">
        <f>Healthcare_Data_v1__4[[#This Row],[Discharge Date]]-Healthcare_Data_v1__4[[#This Row],[Date of Admission]]</f>
        <v>26</v>
      </c>
      <c r="S3631" t="str" cm="1">
        <f t="array" ref="S3631">_xlfn.IFS( Healthcare_Data_v1__4[[#This Row],[Days of Stay]]&lt;10,"Low",Healthcare_Data_v1__4[[#This Row],[Days of Stay]]&lt;20,"Med",Healthcare_Data_v1__4[[#This Row],[Days of Stay]]&lt;=30,"High")</f>
        <v>High</v>
      </c>
      <c r="T3631" t="str">
        <f>CONCATENATE(Healthcare_Data_v1__4[[#This Row],[Medical Condition]],Healthcare_Data_v1__4[[#This Row],[Duration]])</f>
        <v>ArthritisHigh</v>
      </c>
      <c r="U3631">
        <f>MONTH(Healthcare_Data_v1__4[[#This Row],[Date of Admission]])</f>
        <v>4</v>
      </c>
      <c r="V3631">
        <f>YEAR(Healthcare_Data_v1__4[[#This Row],[Date of Admission]])</f>
        <v>2020</v>
      </c>
      <c r="W3631">
        <f>DAY(Healthcare_Data_v1__4[[#This Row],[Date of Admission]])</f>
        <v>13</v>
      </c>
    </row>
    <row r="3632" spans="1:23" x14ac:dyDescent="0.3">
      <c r="A3632" t="s">
        <v>21234</v>
      </c>
      <c r="B3632">
        <v>47</v>
      </c>
      <c r="C3632" t="s">
        <v>8</v>
      </c>
      <c r="D3632" t="s">
        <v>15</v>
      </c>
      <c r="E3632" t="s">
        <v>23</v>
      </c>
      <c r="F3632" t="s">
        <v>11</v>
      </c>
      <c r="G3632" s="1">
        <v>44979</v>
      </c>
      <c r="H3632" t="s">
        <v>7112</v>
      </c>
      <c r="I3632" t="s">
        <v>7113</v>
      </c>
      <c r="J3632">
        <v>26184.583569999999</v>
      </c>
      <c r="K3632" t="s">
        <v>66</v>
      </c>
      <c r="L3632">
        <v>61879</v>
      </c>
      <c r="M3632">
        <v>213</v>
      </c>
      <c r="N3632" t="s">
        <v>42</v>
      </c>
      <c r="O3632" s="1">
        <v>45001</v>
      </c>
      <c r="P3632" t="s">
        <v>56</v>
      </c>
      <c r="Q3632" t="s">
        <v>57</v>
      </c>
      <c r="R3632">
        <f>Healthcare_Data_v1__4[[#This Row],[Discharge Date]]-Healthcare_Data_v1__4[[#This Row],[Date of Admission]]</f>
        <v>22</v>
      </c>
      <c r="S3632" t="str" cm="1">
        <f t="array" ref="S3632">_xlfn.IFS( Healthcare_Data_v1__4[[#This Row],[Days of Stay]]&lt;10,"Low",Healthcare_Data_v1__4[[#This Row],[Days of Stay]]&lt;20,"Med",Healthcare_Data_v1__4[[#This Row],[Days of Stay]]&lt;=30,"High")</f>
        <v>High</v>
      </c>
      <c r="T3632" t="str">
        <f>CONCATENATE(Healthcare_Data_v1__4[[#This Row],[Medical Condition]],Healthcare_Data_v1__4[[#This Row],[Duration]])</f>
        <v>CancerHigh</v>
      </c>
      <c r="U3632">
        <f>MONTH(Healthcare_Data_v1__4[[#This Row],[Date of Admission]])</f>
        <v>2</v>
      </c>
      <c r="V3632">
        <f>YEAR(Healthcare_Data_v1__4[[#This Row],[Date of Admission]])</f>
        <v>2023</v>
      </c>
      <c r="W3632">
        <f>DAY(Healthcare_Data_v1__4[[#This Row],[Date of Admission]])</f>
        <v>22</v>
      </c>
    </row>
    <row r="3633" spans="1:23" x14ac:dyDescent="0.3">
      <c r="A3633" t="s">
        <v>21235</v>
      </c>
      <c r="B3633">
        <v>72</v>
      </c>
      <c r="C3633" t="s">
        <v>3</v>
      </c>
      <c r="D3633" t="s">
        <v>16</v>
      </c>
      <c r="E3633" t="s">
        <v>20</v>
      </c>
      <c r="F3633" t="s">
        <v>9</v>
      </c>
      <c r="G3633" s="1">
        <v>43674</v>
      </c>
      <c r="H3633" t="s">
        <v>7114</v>
      </c>
      <c r="I3633" t="s">
        <v>7115</v>
      </c>
      <c r="J3633">
        <v>26181.138729999999</v>
      </c>
      <c r="K3633" t="s">
        <v>63</v>
      </c>
      <c r="L3633">
        <v>32052</v>
      </c>
      <c r="M3633">
        <v>408</v>
      </c>
      <c r="N3633" t="s">
        <v>55</v>
      </c>
      <c r="O3633" s="1">
        <v>43686</v>
      </c>
      <c r="P3633" t="s">
        <v>85</v>
      </c>
      <c r="Q3633" t="s">
        <v>44</v>
      </c>
      <c r="R3633">
        <f>Healthcare_Data_v1__4[[#This Row],[Discharge Date]]-Healthcare_Data_v1__4[[#This Row],[Date of Admission]]</f>
        <v>12</v>
      </c>
      <c r="S3633" t="str" cm="1">
        <f t="array" ref="S3633">_xlfn.IFS( Healthcare_Data_v1__4[[#This Row],[Days of Stay]]&lt;10,"Low",Healthcare_Data_v1__4[[#This Row],[Days of Stay]]&lt;20,"Med",Healthcare_Data_v1__4[[#This Row],[Days of Stay]]&lt;=30,"High")</f>
        <v>Med</v>
      </c>
      <c r="T3633" t="str">
        <f>CONCATENATE(Healthcare_Data_v1__4[[#This Row],[Medical Condition]],Healthcare_Data_v1__4[[#This Row],[Duration]])</f>
        <v>ArthritisMed</v>
      </c>
      <c r="U3633">
        <f>MONTH(Healthcare_Data_v1__4[[#This Row],[Date of Admission]])</f>
        <v>7</v>
      </c>
      <c r="V3633">
        <f>YEAR(Healthcare_Data_v1__4[[#This Row],[Date of Admission]])</f>
        <v>2019</v>
      </c>
      <c r="W3633">
        <f>DAY(Healthcare_Data_v1__4[[#This Row],[Date of Admission]])</f>
        <v>28</v>
      </c>
    </row>
    <row r="3634" spans="1:23" x14ac:dyDescent="0.3">
      <c r="A3634" t="s">
        <v>21236</v>
      </c>
      <c r="B3634">
        <v>75</v>
      </c>
      <c r="C3634" t="s">
        <v>3</v>
      </c>
      <c r="D3634" t="s">
        <v>16</v>
      </c>
      <c r="E3634" t="s">
        <v>23</v>
      </c>
      <c r="F3634" t="s">
        <v>7</v>
      </c>
      <c r="G3634" s="1">
        <v>44294</v>
      </c>
      <c r="H3634" t="s">
        <v>7116</v>
      </c>
      <c r="I3634" t="s">
        <v>1418</v>
      </c>
      <c r="J3634">
        <v>26169.390340000002</v>
      </c>
      <c r="K3634" t="s">
        <v>47</v>
      </c>
      <c r="L3634">
        <v>21001</v>
      </c>
      <c r="M3634">
        <v>120</v>
      </c>
      <c r="N3634" t="s">
        <v>42</v>
      </c>
      <c r="O3634" s="1">
        <v>44305</v>
      </c>
      <c r="P3634" t="s">
        <v>60</v>
      </c>
      <c r="Q3634" t="s">
        <v>50</v>
      </c>
      <c r="R3634">
        <f>Healthcare_Data_v1__4[[#This Row],[Discharge Date]]-Healthcare_Data_v1__4[[#This Row],[Date of Admission]]</f>
        <v>11</v>
      </c>
      <c r="S3634" t="str" cm="1">
        <f t="array" ref="S3634">_xlfn.IFS( Healthcare_Data_v1__4[[#This Row],[Days of Stay]]&lt;10,"Low",Healthcare_Data_v1__4[[#This Row],[Days of Stay]]&lt;20,"Med",Healthcare_Data_v1__4[[#This Row],[Days of Stay]]&lt;=30,"High")</f>
        <v>Med</v>
      </c>
      <c r="T3634" t="str">
        <f>CONCATENATE(Healthcare_Data_v1__4[[#This Row],[Medical Condition]],Healthcare_Data_v1__4[[#This Row],[Duration]])</f>
        <v>ObesityMed</v>
      </c>
      <c r="U3634">
        <f>MONTH(Healthcare_Data_v1__4[[#This Row],[Date of Admission]])</f>
        <v>4</v>
      </c>
      <c r="V3634">
        <f>YEAR(Healthcare_Data_v1__4[[#This Row],[Date of Admission]])</f>
        <v>2021</v>
      </c>
      <c r="W3634">
        <f>DAY(Healthcare_Data_v1__4[[#This Row],[Date of Admission]])</f>
        <v>8</v>
      </c>
    </row>
    <row r="3635" spans="1:23" x14ac:dyDescent="0.3">
      <c r="A3635" t="s">
        <v>21237</v>
      </c>
      <c r="B3635">
        <v>57</v>
      </c>
      <c r="C3635" t="s">
        <v>3</v>
      </c>
      <c r="D3635" t="s">
        <v>16</v>
      </c>
      <c r="E3635" t="s">
        <v>25</v>
      </c>
      <c r="F3635" t="s">
        <v>7</v>
      </c>
      <c r="G3635" s="1">
        <v>45087</v>
      </c>
      <c r="H3635" t="s">
        <v>7102</v>
      </c>
      <c r="I3635" t="s">
        <v>7117</v>
      </c>
      <c r="J3635">
        <v>26165.024959999999</v>
      </c>
      <c r="K3635" t="s">
        <v>41</v>
      </c>
      <c r="L3635">
        <v>21482</v>
      </c>
      <c r="M3635">
        <v>353</v>
      </c>
      <c r="N3635" t="s">
        <v>42</v>
      </c>
      <c r="O3635" s="1">
        <v>45106</v>
      </c>
      <c r="P3635" t="s">
        <v>56</v>
      </c>
      <c r="Q3635" t="s">
        <v>57</v>
      </c>
      <c r="R3635">
        <f>Healthcare_Data_v1__4[[#This Row],[Discharge Date]]-Healthcare_Data_v1__4[[#This Row],[Date of Admission]]</f>
        <v>19</v>
      </c>
      <c r="S3635" t="str" cm="1">
        <f t="array" ref="S3635">_xlfn.IFS( Healthcare_Data_v1__4[[#This Row],[Days of Stay]]&lt;10,"Low",Healthcare_Data_v1__4[[#This Row],[Days of Stay]]&lt;20,"Med",Healthcare_Data_v1__4[[#This Row],[Days of Stay]]&lt;=30,"High")</f>
        <v>Med</v>
      </c>
      <c r="T3635" t="str">
        <f>CONCATENATE(Healthcare_Data_v1__4[[#This Row],[Medical Condition]],Healthcare_Data_v1__4[[#This Row],[Duration]])</f>
        <v>ObesityMed</v>
      </c>
      <c r="U3635">
        <f>MONTH(Healthcare_Data_v1__4[[#This Row],[Date of Admission]])</f>
        <v>6</v>
      </c>
      <c r="V3635">
        <f>YEAR(Healthcare_Data_v1__4[[#This Row],[Date of Admission]])</f>
        <v>2023</v>
      </c>
      <c r="W3635">
        <f>DAY(Healthcare_Data_v1__4[[#This Row],[Date of Admission]])</f>
        <v>10</v>
      </c>
    </row>
    <row r="3636" spans="1:23" x14ac:dyDescent="0.3">
      <c r="A3636" t="s">
        <v>7118</v>
      </c>
      <c r="B3636">
        <v>32</v>
      </c>
      <c r="C3636" t="s">
        <v>5</v>
      </c>
      <c r="D3636" t="s">
        <v>16</v>
      </c>
      <c r="E3636" t="s">
        <v>20</v>
      </c>
      <c r="F3636" t="s">
        <v>7</v>
      </c>
      <c r="G3636" s="1">
        <v>43584</v>
      </c>
      <c r="H3636" t="s">
        <v>5855</v>
      </c>
      <c r="I3636" t="s">
        <v>7119</v>
      </c>
      <c r="J3636">
        <v>26164.958620000001</v>
      </c>
      <c r="K3636" t="s">
        <v>66</v>
      </c>
      <c r="L3636">
        <v>4699</v>
      </c>
      <c r="M3636">
        <v>388</v>
      </c>
      <c r="N3636" t="s">
        <v>42</v>
      </c>
      <c r="O3636" s="1">
        <v>43594</v>
      </c>
      <c r="P3636" t="s">
        <v>49</v>
      </c>
      <c r="Q3636" t="s">
        <v>50</v>
      </c>
      <c r="R3636">
        <f>Healthcare_Data_v1__4[[#This Row],[Discharge Date]]-Healthcare_Data_v1__4[[#This Row],[Date of Admission]]</f>
        <v>10</v>
      </c>
      <c r="S3636" t="str" cm="1">
        <f t="array" ref="S3636">_xlfn.IFS( Healthcare_Data_v1__4[[#This Row],[Days of Stay]]&lt;10,"Low",Healthcare_Data_v1__4[[#This Row],[Days of Stay]]&lt;20,"Med",Healthcare_Data_v1__4[[#This Row],[Days of Stay]]&lt;=30,"High")</f>
        <v>Med</v>
      </c>
      <c r="T3636" t="str">
        <f>CONCATENATE(Healthcare_Data_v1__4[[#This Row],[Medical Condition]],Healthcare_Data_v1__4[[#This Row],[Duration]])</f>
        <v>ObesityMed</v>
      </c>
      <c r="U3636">
        <f>MONTH(Healthcare_Data_v1__4[[#This Row],[Date of Admission]])</f>
        <v>4</v>
      </c>
      <c r="V3636">
        <f>YEAR(Healthcare_Data_v1__4[[#This Row],[Date of Admission]])</f>
        <v>2019</v>
      </c>
      <c r="W3636">
        <f>DAY(Healthcare_Data_v1__4[[#This Row],[Date of Admission]])</f>
        <v>29</v>
      </c>
    </row>
    <row r="3637" spans="1:23" x14ac:dyDescent="0.3">
      <c r="A3637" t="s">
        <v>21238</v>
      </c>
      <c r="B3637">
        <v>28</v>
      </c>
      <c r="C3637" t="s">
        <v>5</v>
      </c>
      <c r="D3637" t="s">
        <v>15</v>
      </c>
      <c r="E3637" t="s">
        <v>20</v>
      </c>
      <c r="F3637" t="s">
        <v>6</v>
      </c>
      <c r="G3637" s="1">
        <v>44320</v>
      </c>
      <c r="H3637" t="s">
        <v>7120</v>
      </c>
      <c r="I3637" t="s">
        <v>7121</v>
      </c>
      <c r="J3637">
        <v>26161.53932</v>
      </c>
      <c r="K3637" t="s">
        <v>63</v>
      </c>
      <c r="L3637">
        <v>29016</v>
      </c>
      <c r="M3637">
        <v>134</v>
      </c>
      <c r="N3637" t="s">
        <v>55</v>
      </c>
      <c r="O3637" s="1">
        <v>44336</v>
      </c>
      <c r="P3637" t="s">
        <v>43</v>
      </c>
      <c r="Q3637" t="s">
        <v>44</v>
      </c>
      <c r="R3637">
        <f>Healthcare_Data_v1__4[[#This Row],[Discharge Date]]-Healthcare_Data_v1__4[[#This Row],[Date of Admission]]</f>
        <v>16</v>
      </c>
      <c r="S3637" t="str" cm="1">
        <f t="array" ref="S3637">_xlfn.IFS( Healthcare_Data_v1__4[[#This Row],[Days of Stay]]&lt;10,"Low",Healthcare_Data_v1__4[[#This Row],[Days of Stay]]&lt;20,"Med",Healthcare_Data_v1__4[[#This Row],[Days of Stay]]&lt;=30,"High")</f>
        <v>Med</v>
      </c>
      <c r="T3637" t="str">
        <f>CONCATENATE(Healthcare_Data_v1__4[[#This Row],[Medical Condition]],Healthcare_Data_v1__4[[#This Row],[Duration]])</f>
        <v>AsthmaMed</v>
      </c>
      <c r="U3637">
        <f>MONTH(Healthcare_Data_v1__4[[#This Row],[Date of Admission]])</f>
        <v>5</v>
      </c>
      <c r="V3637">
        <f>YEAR(Healthcare_Data_v1__4[[#This Row],[Date of Admission]])</f>
        <v>2021</v>
      </c>
      <c r="W3637">
        <f>DAY(Healthcare_Data_v1__4[[#This Row],[Date of Admission]])</f>
        <v>4</v>
      </c>
    </row>
    <row r="3638" spans="1:23" x14ac:dyDescent="0.3">
      <c r="A3638" t="s">
        <v>21239</v>
      </c>
      <c r="B3638">
        <v>21</v>
      </c>
      <c r="C3638" t="s">
        <v>12</v>
      </c>
      <c r="D3638" t="s">
        <v>16</v>
      </c>
      <c r="E3638" t="s">
        <v>25</v>
      </c>
      <c r="F3638" t="s">
        <v>10</v>
      </c>
      <c r="G3638" s="1">
        <v>43878</v>
      </c>
      <c r="H3638" t="s">
        <v>7122</v>
      </c>
      <c r="I3638" t="s">
        <v>7123</v>
      </c>
      <c r="J3638">
        <v>26148.79148</v>
      </c>
      <c r="K3638" t="s">
        <v>63</v>
      </c>
      <c r="L3638">
        <v>3872</v>
      </c>
      <c r="M3638">
        <v>463</v>
      </c>
      <c r="N3638" t="s">
        <v>48</v>
      </c>
      <c r="O3638" s="1">
        <v>43879</v>
      </c>
      <c r="P3638" t="s">
        <v>43</v>
      </c>
      <c r="Q3638" t="s">
        <v>44</v>
      </c>
      <c r="R3638">
        <f>Healthcare_Data_v1__4[[#This Row],[Discharge Date]]-Healthcare_Data_v1__4[[#This Row],[Date of Admission]]</f>
        <v>1</v>
      </c>
      <c r="S3638" t="str" cm="1">
        <f t="array" ref="S3638">_xlfn.IFS( Healthcare_Data_v1__4[[#This Row],[Days of Stay]]&lt;10,"Low",Healthcare_Data_v1__4[[#This Row],[Days of Stay]]&lt;20,"Med",Healthcare_Data_v1__4[[#This Row],[Days of Stay]]&lt;=30,"High")</f>
        <v>Low</v>
      </c>
      <c r="T3638" t="str">
        <f>CONCATENATE(Healthcare_Data_v1__4[[#This Row],[Medical Condition]],Healthcare_Data_v1__4[[#This Row],[Duration]])</f>
        <v>HypertensionLow</v>
      </c>
      <c r="U3638">
        <f>MONTH(Healthcare_Data_v1__4[[#This Row],[Date of Admission]])</f>
        <v>2</v>
      </c>
      <c r="V3638">
        <f>YEAR(Healthcare_Data_v1__4[[#This Row],[Date of Admission]])</f>
        <v>2020</v>
      </c>
      <c r="W3638">
        <f>DAY(Healthcare_Data_v1__4[[#This Row],[Date of Admission]])</f>
        <v>17</v>
      </c>
    </row>
    <row r="3639" spans="1:23" x14ac:dyDescent="0.3">
      <c r="A3639" t="s">
        <v>21240</v>
      </c>
      <c r="B3639">
        <v>63</v>
      </c>
      <c r="C3639" t="s">
        <v>3</v>
      </c>
      <c r="D3639" t="s">
        <v>16</v>
      </c>
      <c r="E3639" t="s">
        <v>19</v>
      </c>
      <c r="F3639" t="s">
        <v>9</v>
      </c>
      <c r="G3639" s="1">
        <v>43650</v>
      </c>
      <c r="H3639" t="s">
        <v>7124</v>
      </c>
      <c r="I3639" t="s">
        <v>7125</v>
      </c>
      <c r="J3639">
        <v>26148.235840000001</v>
      </c>
      <c r="K3639" t="s">
        <v>63</v>
      </c>
      <c r="L3639">
        <v>10705</v>
      </c>
      <c r="M3639">
        <v>153</v>
      </c>
      <c r="N3639" t="s">
        <v>55</v>
      </c>
      <c r="O3639" s="1">
        <v>43680</v>
      </c>
      <c r="P3639" t="s">
        <v>43</v>
      </c>
      <c r="Q3639" t="s">
        <v>50</v>
      </c>
      <c r="R3639">
        <f>Healthcare_Data_v1__4[[#This Row],[Discharge Date]]-Healthcare_Data_v1__4[[#This Row],[Date of Admission]]</f>
        <v>30</v>
      </c>
      <c r="S3639" t="str" cm="1">
        <f t="array" ref="S3639">_xlfn.IFS( Healthcare_Data_v1__4[[#This Row],[Days of Stay]]&lt;10,"Low",Healthcare_Data_v1__4[[#This Row],[Days of Stay]]&lt;20,"Med",Healthcare_Data_v1__4[[#This Row],[Days of Stay]]&lt;=30,"High")</f>
        <v>High</v>
      </c>
      <c r="T3639" t="str">
        <f>CONCATENATE(Healthcare_Data_v1__4[[#This Row],[Medical Condition]],Healthcare_Data_v1__4[[#This Row],[Duration]])</f>
        <v>ArthritisHigh</v>
      </c>
      <c r="U3639">
        <f>MONTH(Healthcare_Data_v1__4[[#This Row],[Date of Admission]])</f>
        <v>7</v>
      </c>
      <c r="V3639">
        <f>YEAR(Healthcare_Data_v1__4[[#This Row],[Date of Admission]])</f>
        <v>2019</v>
      </c>
      <c r="W3639">
        <f>DAY(Healthcare_Data_v1__4[[#This Row],[Date of Admission]])</f>
        <v>4</v>
      </c>
    </row>
    <row r="3640" spans="1:23" x14ac:dyDescent="0.3">
      <c r="A3640" t="s">
        <v>21241</v>
      </c>
      <c r="B3640">
        <v>61</v>
      </c>
      <c r="C3640" t="s">
        <v>3</v>
      </c>
      <c r="D3640" t="s">
        <v>16</v>
      </c>
      <c r="E3640" t="s">
        <v>24</v>
      </c>
      <c r="F3640" t="s">
        <v>7</v>
      </c>
      <c r="G3640" s="1">
        <v>44097</v>
      </c>
      <c r="H3640" t="s">
        <v>7126</v>
      </c>
      <c r="I3640" t="s">
        <v>7127</v>
      </c>
      <c r="J3640">
        <v>26144.263009999999</v>
      </c>
      <c r="K3640" t="s">
        <v>66</v>
      </c>
      <c r="L3640">
        <v>2176</v>
      </c>
      <c r="M3640">
        <v>401</v>
      </c>
      <c r="N3640" t="s">
        <v>42</v>
      </c>
      <c r="O3640" s="1">
        <v>44114</v>
      </c>
      <c r="P3640" t="s">
        <v>49</v>
      </c>
      <c r="Q3640" t="s">
        <v>44</v>
      </c>
      <c r="R3640">
        <f>Healthcare_Data_v1__4[[#This Row],[Discharge Date]]-Healthcare_Data_v1__4[[#This Row],[Date of Admission]]</f>
        <v>17</v>
      </c>
      <c r="S3640" t="str" cm="1">
        <f t="array" ref="S3640">_xlfn.IFS( Healthcare_Data_v1__4[[#This Row],[Days of Stay]]&lt;10,"Low",Healthcare_Data_v1__4[[#This Row],[Days of Stay]]&lt;20,"Med",Healthcare_Data_v1__4[[#This Row],[Days of Stay]]&lt;=30,"High")</f>
        <v>Med</v>
      </c>
      <c r="T3640" t="str">
        <f>CONCATENATE(Healthcare_Data_v1__4[[#This Row],[Medical Condition]],Healthcare_Data_v1__4[[#This Row],[Duration]])</f>
        <v>ObesityMed</v>
      </c>
      <c r="U3640">
        <f>MONTH(Healthcare_Data_v1__4[[#This Row],[Date of Admission]])</f>
        <v>9</v>
      </c>
      <c r="V3640">
        <f>YEAR(Healthcare_Data_v1__4[[#This Row],[Date of Admission]])</f>
        <v>2020</v>
      </c>
      <c r="W3640">
        <f>DAY(Healthcare_Data_v1__4[[#This Row],[Date of Admission]])</f>
        <v>23</v>
      </c>
    </row>
    <row r="3641" spans="1:23" x14ac:dyDescent="0.3">
      <c r="A3641" t="s">
        <v>21242</v>
      </c>
      <c r="B3641">
        <v>57</v>
      </c>
      <c r="C3641" t="s">
        <v>3</v>
      </c>
      <c r="D3641" t="s">
        <v>16</v>
      </c>
      <c r="E3641" t="s">
        <v>20</v>
      </c>
      <c r="F3641" t="s">
        <v>4</v>
      </c>
      <c r="G3641" s="1">
        <v>43688</v>
      </c>
      <c r="H3641" t="s">
        <v>7128</v>
      </c>
      <c r="I3641" t="s">
        <v>7129</v>
      </c>
      <c r="J3641">
        <v>26136.369490000001</v>
      </c>
      <c r="K3641" t="s">
        <v>66</v>
      </c>
      <c r="L3641">
        <v>42180</v>
      </c>
      <c r="M3641">
        <v>465</v>
      </c>
      <c r="N3641" t="s">
        <v>48</v>
      </c>
      <c r="O3641" s="1">
        <v>43716</v>
      </c>
      <c r="P3641" t="s">
        <v>43</v>
      </c>
      <c r="Q3641" t="s">
        <v>44</v>
      </c>
      <c r="R3641">
        <f>Healthcare_Data_v1__4[[#This Row],[Discharge Date]]-Healthcare_Data_v1__4[[#This Row],[Date of Admission]]</f>
        <v>28</v>
      </c>
      <c r="S3641" t="str" cm="1">
        <f t="array" ref="S3641">_xlfn.IFS( Healthcare_Data_v1__4[[#This Row],[Days of Stay]]&lt;10,"Low",Healthcare_Data_v1__4[[#This Row],[Days of Stay]]&lt;20,"Med",Healthcare_Data_v1__4[[#This Row],[Days of Stay]]&lt;=30,"High")</f>
        <v>High</v>
      </c>
      <c r="T3641" t="str">
        <f>CONCATENATE(Healthcare_Data_v1__4[[#This Row],[Medical Condition]],Healthcare_Data_v1__4[[#This Row],[Duration]])</f>
        <v>DiabetesHigh</v>
      </c>
      <c r="U3641">
        <f>MONTH(Healthcare_Data_v1__4[[#This Row],[Date of Admission]])</f>
        <v>8</v>
      </c>
      <c r="V3641">
        <f>YEAR(Healthcare_Data_v1__4[[#This Row],[Date of Admission]])</f>
        <v>2019</v>
      </c>
      <c r="W3641">
        <f>DAY(Healthcare_Data_v1__4[[#This Row],[Date of Admission]])</f>
        <v>11</v>
      </c>
    </row>
    <row r="3642" spans="1:23" x14ac:dyDescent="0.3">
      <c r="A3642" t="s">
        <v>21243</v>
      </c>
      <c r="B3642">
        <v>25</v>
      </c>
      <c r="C3642" t="s">
        <v>5</v>
      </c>
      <c r="D3642" t="s">
        <v>16</v>
      </c>
      <c r="E3642" t="s">
        <v>19</v>
      </c>
      <c r="F3642" t="s">
        <v>10</v>
      </c>
      <c r="G3642" s="1">
        <v>43754</v>
      </c>
      <c r="H3642" t="s">
        <v>7130</v>
      </c>
      <c r="I3642" t="s">
        <v>7131</v>
      </c>
      <c r="J3642">
        <v>26136.312750000001</v>
      </c>
      <c r="K3642" t="s">
        <v>47</v>
      </c>
      <c r="L3642">
        <v>12474</v>
      </c>
      <c r="M3642">
        <v>155</v>
      </c>
      <c r="N3642" t="s">
        <v>48</v>
      </c>
      <c r="O3642" s="1">
        <v>43774</v>
      </c>
      <c r="P3642" t="s">
        <v>43</v>
      </c>
      <c r="Q3642" t="s">
        <v>57</v>
      </c>
      <c r="R3642">
        <f>Healthcare_Data_v1__4[[#This Row],[Discharge Date]]-Healthcare_Data_v1__4[[#This Row],[Date of Admission]]</f>
        <v>20</v>
      </c>
      <c r="S3642" t="str" cm="1">
        <f t="array" ref="S3642">_xlfn.IFS( Healthcare_Data_v1__4[[#This Row],[Days of Stay]]&lt;10,"Low",Healthcare_Data_v1__4[[#This Row],[Days of Stay]]&lt;20,"Med",Healthcare_Data_v1__4[[#This Row],[Days of Stay]]&lt;=30,"High")</f>
        <v>High</v>
      </c>
      <c r="T3642" t="str">
        <f>CONCATENATE(Healthcare_Data_v1__4[[#This Row],[Medical Condition]],Healthcare_Data_v1__4[[#This Row],[Duration]])</f>
        <v>HypertensionHigh</v>
      </c>
      <c r="U3642">
        <f>MONTH(Healthcare_Data_v1__4[[#This Row],[Date of Admission]])</f>
        <v>10</v>
      </c>
      <c r="V3642">
        <f>YEAR(Healthcare_Data_v1__4[[#This Row],[Date of Admission]])</f>
        <v>2019</v>
      </c>
      <c r="W3642">
        <f>DAY(Healthcare_Data_v1__4[[#This Row],[Date of Admission]])</f>
        <v>16</v>
      </c>
    </row>
    <row r="3643" spans="1:23" x14ac:dyDescent="0.3">
      <c r="A3643" t="s">
        <v>21244</v>
      </c>
      <c r="B3643">
        <v>47</v>
      </c>
      <c r="C3643" t="s">
        <v>8</v>
      </c>
      <c r="D3643" t="s">
        <v>15</v>
      </c>
      <c r="E3643" t="s">
        <v>21</v>
      </c>
      <c r="F3643" t="s">
        <v>9</v>
      </c>
      <c r="G3643" s="1">
        <v>44420</v>
      </c>
      <c r="H3643" t="s">
        <v>7132</v>
      </c>
      <c r="I3643" t="s">
        <v>7133</v>
      </c>
      <c r="J3643">
        <v>26129.531309999998</v>
      </c>
      <c r="K3643" t="s">
        <v>63</v>
      </c>
      <c r="L3643">
        <v>7516</v>
      </c>
      <c r="M3643">
        <v>304</v>
      </c>
      <c r="N3643" t="s">
        <v>55</v>
      </c>
      <c r="O3643" s="1">
        <v>44438</v>
      </c>
      <c r="P3643" t="s">
        <v>49</v>
      </c>
      <c r="Q3643" t="s">
        <v>44</v>
      </c>
      <c r="R3643">
        <f>Healthcare_Data_v1__4[[#This Row],[Discharge Date]]-Healthcare_Data_v1__4[[#This Row],[Date of Admission]]</f>
        <v>18</v>
      </c>
      <c r="S3643" t="str" cm="1">
        <f t="array" ref="S3643">_xlfn.IFS( Healthcare_Data_v1__4[[#This Row],[Days of Stay]]&lt;10,"Low",Healthcare_Data_v1__4[[#This Row],[Days of Stay]]&lt;20,"Med",Healthcare_Data_v1__4[[#This Row],[Days of Stay]]&lt;=30,"High")</f>
        <v>Med</v>
      </c>
      <c r="T3643" t="str">
        <f>CONCATENATE(Healthcare_Data_v1__4[[#This Row],[Medical Condition]],Healthcare_Data_v1__4[[#This Row],[Duration]])</f>
        <v>ArthritisMed</v>
      </c>
      <c r="U3643">
        <f>MONTH(Healthcare_Data_v1__4[[#This Row],[Date of Admission]])</f>
        <v>8</v>
      </c>
      <c r="V3643">
        <f>YEAR(Healthcare_Data_v1__4[[#This Row],[Date of Admission]])</f>
        <v>2021</v>
      </c>
      <c r="W3643">
        <f>DAY(Healthcare_Data_v1__4[[#This Row],[Date of Admission]])</f>
        <v>12</v>
      </c>
    </row>
    <row r="3644" spans="1:23" x14ac:dyDescent="0.3">
      <c r="A3644" t="s">
        <v>21245</v>
      </c>
      <c r="B3644">
        <v>20</v>
      </c>
      <c r="C3644" t="s">
        <v>12</v>
      </c>
      <c r="D3644" t="s">
        <v>16</v>
      </c>
      <c r="E3644" t="s">
        <v>26</v>
      </c>
      <c r="F3644" t="s">
        <v>7</v>
      </c>
      <c r="G3644" s="1">
        <v>45112</v>
      </c>
      <c r="H3644" t="s">
        <v>7134</v>
      </c>
      <c r="I3644" t="s">
        <v>7135</v>
      </c>
      <c r="J3644">
        <v>26126.31711</v>
      </c>
      <c r="K3644" t="s">
        <v>47</v>
      </c>
      <c r="L3644">
        <v>23469</v>
      </c>
      <c r="M3644">
        <v>370</v>
      </c>
      <c r="N3644" t="s">
        <v>42</v>
      </c>
      <c r="O3644" s="1">
        <v>45117</v>
      </c>
      <c r="P3644" t="s">
        <v>56</v>
      </c>
      <c r="Q3644" t="s">
        <v>57</v>
      </c>
      <c r="R3644">
        <f>Healthcare_Data_v1__4[[#This Row],[Discharge Date]]-Healthcare_Data_v1__4[[#This Row],[Date of Admission]]</f>
        <v>5</v>
      </c>
      <c r="S3644" t="str" cm="1">
        <f t="array" ref="S3644">_xlfn.IFS( Healthcare_Data_v1__4[[#This Row],[Days of Stay]]&lt;10,"Low",Healthcare_Data_v1__4[[#This Row],[Days of Stay]]&lt;20,"Med",Healthcare_Data_v1__4[[#This Row],[Days of Stay]]&lt;=30,"High")</f>
        <v>Low</v>
      </c>
      <c r="T3644" t="str">
        <f>CONCATENATE(Healthcare_Data_v1__4[[#This Row],[Medical Condition]],Healthcare_Data_v1__4[[#This Row],[Duration]])</f>
        <v>ObesityLow</v>
      </c>
      <c r="U3644">
        <f>MONTH(Healthcare_Data_v1__4[[#This Row],[Date of Admission]])</f>
        <v>7</v>
      </c>
      <c r="V3644">
        <f>YEAR(Healthcare_Data_v1__4[[#This Row],[Date of Admission]])</f>
        <v>2023</v>
      </c>
      <c r="W3644">
        <f>DAY(Healthcare_Data_v1__4[[#This Row],[Date of Admission]])</f>
        <v>5</v>
      </c>
    </row>
    <row r="3645" spans="1:23" x14ac:dyDescent="0.3">
      <c r="A3645" t="s">
        <v>7136</v>
      </c>
      <c r="B3645">
        <v>58</v>
      </c>
      <c r="C3645" t="s">
        <v>3</v>
      </c>
      <c r="D3645" t="s">
        <v>16</v>
      </c>
      <c r="E3645" t="s">
        <v>20</v>
      </c>
      <c r="F3645" t="s">
        <v>10</v>
      </c>
      <c r="G3645" s="1">
        <v>45191</v>
      </c>
      <c r="H3645" t="s">
        <v>7137</v>
      </c>
      <c r="I3645" t="s">
        <v>7138</v>
      </c>
      <c r="J3645">
        <v>26123.78674</v>
      </c>
      <c r="K3645" t="s">
        <v>66</v>
      </c>
      <c r="L3645">
        <v>16514</v>
      </c>
      <c r="M3645">
        <v>252</v>
      </c>
      <c r="N3645" t="s">
        <v>55</v>
      </c>
      <c r="O3645" s="1">
        <v>45219</v>
      </c>
      <c r="P3645" t="s">
        <v>85</v>
      </c>
      <c r="Q3645" t="s">
        <v>50</v>
      </c>
      <c r="R3645">
        <f>Healthcare_Data_v1__4[[#This Row],[Discharge Date]]-Healthcare_Data_v1__4[[#This Row],[Date of Admission]]</f>
        <v>28</v>
      </c>
      <c r="S3645" t="str" cm="1">
        <f t="array" ref="S3645">_xlfn.IFS( Healthcare_Data_v1__4[[#This Row],[Days of Stay]]&lt;10,"Low",Healthcare_Data_v1__4[[#This Row],[Days of Stay]]&lt;20,"Med",Healthcare_Data_v1__4[[#This Row],[Days of Stay]]&lt;=30,"High")</f>
        <v>High</v>
      </c>
      <c r="T3645" t="str">
        <f>CONCATENATE(Healthcare_Data_v1__4[[#This Row],[Medical Condition]],Healthcare_Data_v1__4[[#This Row],[Duration]])</f>
        <v>HypertensionHigh</v>
      </c>
      <c r="U3645">
        <f>MONTH(Healthcare_Data_v1__4[[#This Row],[Date of Admission]])</f>
        <v>9</v>
      </c>
      <c r="V3645">
        <f>YEAR(Healthcare_Data_v1__4[[#This Row],[Date of Admission]])</f>
        <v>2023</v>
      </c>
      <c r="W3645">
        <f>DAY(Healthcare_Data_v1__4[[#This Row],[Date of Admission]])</f>
        <v>22</v>
      </c>
    </row>
    <row r="3646" spans="1:23" x14ac:dyDescent="0.3">
      <c r="A3646" t="s">
        <v>21246</v>
      </c>
      <c r="B3646">
        <v>65</v>
      </c>
      <c r="C3646" t="s">
        <v>3</v>
      </c>
      <c r="D3646" t="s">
        <v>15</v>
      </c>
      <c r="E3646" t="s">
        <v>26</v>
      </c>
      <c r="F3646" t="s">
        <v>11</v>
      </c>
      <c r="G3646" s="1">
        <v>44393</v>
      </c>
      <c r="H3646" t="s">
        <v>7139</v>
      </c>
      <c r="I3646" t="s">
        <v>7140</v>
      </c>
      <c r="J3646">
        <v>26122.965769999999</v>
      </c>
      <c r="K3646" t="s">
        <v>47</v>
      </c>
      <c r="L3646">
        <v>46631</v>
      </c>
      <c r="M3646">
        <v>372</v>
      </c>
      <c r="N3646" t="s">
        <v>42</v>
      </c>
      <c r="O3646" s="1">
        <v>44398</v>
      </c>
      <c r="P3646" t="s">
        <v>43</v>
      </c>
      <c r="Q3646" t="s">
        <v>50</v>
      </c>
      <c r="R3646">
        <f>Healthcare_Data_v1__4[[#This Row],[Discharge Date]]-Healthcare_Data_v1__4[[#This Row],[Date of Admission]]</f>
        <v>5</v>
      </c>
      <c r="S3646" t="str" cm="1">
        <f t="array" ref="S3646">_xlfn.IFS( Healthcare_Data_v1__4[[#This Row],[Days of Stay]]&lt;10,"Low",Healthcare_Data_v1__4[[#This Row],[Days of Stay]]&lt;20,"Med",Healthcare_Data_v1__4[[#This Row],[Days of Stay]]&lt;=30,"High")</f>
        <v>Low</v>
      </c>
      <c r="T3646" t="str">
        <f>CONCATENATE(Healthcare_Data_v1__4[[#This Row],[Medical Condition]],Healthcare_Data_v1__4[[#This Row],[Duration]])</f>
        <v>CancerLow</v>
      </c>
      <c r="U3646">
        <f>MONTH(Healthcare_Data_v1__4[[#This Row],[Date of Admission]])</f>
        <v>7</v>
      </c>
      <c r="V3646">
        <f>YEAR(Healthcare_Data_v1__4[[#This Row],[Date of Admission]])</f>
        <v>2021</v>
      </c>
      <c r="W3646">
        <f>DAY(Healthcare_Data_v1__4[[#This Row],[Date of Admission]])</f>
        <v>16</v>
      </c>
    </row>
    <row r="3647" spans="1:23" x14ac:dyDescent="0.3">
      <c r="A3647" t="s">
        <v>21247</v>
      </c>
      <c r="B3647">
        <v>66</v>
      </c>
      <c r="C3647" t="s">
        <v>3</v>
      </c>
      <c r="D3647" t="s">
        <v>15</v>
      </c>
      <c r="E3647" t="s">
        <v>19</v>
      </c>
      <c r="F3647" t="s">
        <v>7</v>
      </c>
      <c r="G3647" s="1">
        <v>43603</v>
      </c>
      <c r="H3647" t="s">
        <v>7141</v>
      </c>
      <c r="I3647" t="s">
        <v>4275</v>
      </c>
      <c r="J3647">
        <v>26119.377349999999</v>
      </c>
      <c r="K3647" t="s">
        <v>63</v>
      </c>
      <c r="L3647">
        <v>20726</v>
      </c>
      <c r="M3647">
        <v>120</v>
      </c>
      <c r="N3647" t="s">
        <v>42</v>
      </c>
      <c r="O3647" s="1">
        <v>43604</v>
      </c>
      <c r="P3647" t="s">
        <v>56</v>
      </c>
      <c r="Q3647" t="s">
        <v>50</v>
      </c>
      <c r="R3647">
        <f>Healthcare_Data_v1__4[[#This Row],[Discharge Date]]-Healthcare_Data_v1__4[[#This Row],[Date of Admission]]</f>
        <v>1</v>
      </c>
      <c r="S3647" t="str" cm="1">
        <f t="array" ref="S3647">_xlfn.IFS( Healthcare_Data_v1__4[[#This Row],[Days of Stay]]&lt;10,"Low",Healthcare_Data_v1__4[[#This Row],[Days of Stay]]&lt;20,"Med",Healthcare_Data_v1__4[[#This Row],[Days of Stay]]&lt;=30,"High")</f>
        <v>Low</v>
      </c>
      <c r="T3647" t="str">
        <f>CONCATENATE(Healthcare_Data_v1__4[[#This Row],[Medical Condition]],Healthcare_Data_v1__4[[#This Row],[Duration]])</f>
        <v>ObesityLow</v>
      </c>
      <c r="U3647">
        <f>MONTH(Healthcare_Data_v1__4[[#This Row],[Date of Admission]])</f>
        <v>5</v>
      </c>
      <c r="V3647">
        <f>YEAR(Healthcare_Data_v1__4[[#This Row],[Date of Admission]])</f>
        <v>2019</v>
      </c>
      <c r="W3647">
        <f>DAY(Healthcare_Data_v1__4[[#This Row],[Date of Admission]])</f>
        <v>18</v>
      </c>
    </row>
    <row r="3648" spans="1:23" x14ac:dyDescent="0.3">
      <c r="A3648" t="s">
        <v>21248</v>
      </c>
      <c r="B3648">
        <v>65</v>
      </c>
      <c r="C3648" t="s">
        <v>3</v>
      </c>
      <c r="D3648" t="s">
        <v>15</v>
      </c>
      <c r="E3648" t="s">
        <v>21</v>
      </c>
      <c r="F3648" t="s">
        <v>7</v>
      </c>
      <c r="G3648" s="1">
        <v>43733</v>
      </c>
      <c r="H3648" t="s">
        <v>7142</v>
      </c>
      <c r="I3648" t="s">
        <v>7143</v>
      </c>
      <c r="J3648">
        <v>26116.29477</v>
      </c>
      <c r="K3648" t="s">
        <v>69</v>
      </c>
      <c r="L3648">
        <v>13640</v>
      </c>
      <c r="M3648">
        <v>467</v>
      </c>
      <c r="N3648" t="s">
        <v>42</v>
      </c>
      <c r="O3648" s="1">
        <v>43738</v>
      </c>
      <c r="P3648" t="s">
        <v>49</v>
      </c>
      <c r="Q3648" t="s">
        <v>50</v>
      </c>
      <c r="R3648">
        <f>Healthcare_Data_v1__4[[#This Row],[Discharge Date]]-Healthcare_Data_v1__4[[#This Row],[Date of Admission]]</f>
        <v>5</v>
      </c>
      <c r="S3648" t="str" cm="1">
        <f t="array" ref="S3648">_xlfn.IFS( Healthcare_Data_v1__4[[#This Row],[Days of Stay]]&lt;10,"Low",Healthcare_Data_v1__4[[#This Row],[Days of Stay]]&lt;20,"Med",Healthcare_Data_v1__4[[#This Row],[Days of Stay]]&lt;=30,"High")</f>
        <v>Low</v>
      </c>
      <c r="T3648" t="str">
        <f>CONCATENATE(Healthcare_Data_v1__4[[#This Row],[Medical Condition]],Healthcare_Data_v1__4[[#This Row],[Duration]])</f>
        <v>ObesityLow</v>
      </c>
      <c r="U3648">
        <f>MONTH(Healthcare_Data_v1__4[[#This Row],[Date of Admission]])</f>
        <v>9</v>
      </c>
      <c r="V3648">
        <f>YEAR(Healthcare_Data_v1__4[[#This Row],[Date of Admission]])</f>
        <v>2019</v>
      </c>
      <c r="W3648">
        <f>DAY(Healthcare_Data_v1__4[[#This Row],[Date of Admission]])</f>
        <v>25</v>
      </c>
    </row>
    <row r="3649" spans="1:23" x14ac:dyDescent="0.3">
      <c r="A3649" t="s">
        <v>21249</v>
      </c>
      <c r="B3649">
        <v>26</v>
      </c>
      <c r="C3649" t="s">
        <v>5</v>
      </c>
      <c r="D3649" t="s">
        <v>16</v>
      </c>
      <c r="E3649" t="s">
        <v>19</v>
      </c>
      <c r="F3649" t="s">
        <v>11</v>
      </c>
      <c r="G3649" s="1">
        <v>43449</v>
      </c>
      <c r="H3649" t="s">
        <v>7144</v>
      </c>
      <c r="I3649" t="s">
        <v>2719</v>
      </c>
      <c r="J3649">
        <v>26113.280599999998</v>
      </c>
      <c r="K3649" t="s">
        <v>69</v>
      </c>
      <c r="L3649">
        <v>15050</v>
      </c>
      <c r="M3649">
        <v>477</v>
      </c>
      <c r="N3649" t="s">
        <v>42</v>
      </c>
      <c r="O3649" s="1">
        <v>43467</v>
      </c>
      <c r="P3649" t="s">
        <v>60</v>
      </c>
      <c r="Q3649" t="s">
        <v>44</v>
      </c>
      <c r="R3649">
        <f>Healthcare_Data_v1__4[[#This Row],[Discharge Date]]-Healthcare_Data_v1__4[[#This Row],[Date of Admission]]</f>
        <v>18</v>
      </c>
      <c r="S3649" t="str" cm="1">
        <f t="array" ref="S3649">_xlfn.IFS( Healthcare_Data_v1__4[[#This Row],[Days of Stay]]&lt;10,"Low",Healthcare_Data_v1__4[[#This Row],[Days of Stay]]&lt;20,"Med",Healthcare_Data_v1__4[[#This Row],[Days of Stay]]&lt;=30,"High")</f>
        <v>Med</v>
      </c>
      <c r="T3649" t="str">
        <f>CONCATENATE(Healthcare_Data_v1__4[[#This Row],[Medical Condition]],Healthcare_Data_v1__4[[#This Row],[Duration]])</f>
        <v>CancerMed</v>
      </c>
      <c r="U3649">
        <f>MONTH(Healthcare_Data_v1__4[[#This Row],[Date of Admission]])</f>
        <v>12</v>
      </c>
      <c r="V3649">
        <f>YEAR(Healthcare_Data_v1__4[[#This Row],[Date of Admission]])</f>
        <v>2018</v>
      </c>
      <c r="W3649">
        <f>DAY(Healthcare_Data_v1__4[[#This Row],[Date of Admission]])</f>
        <v>15</v>
      </c>
    </row>
    <row r="3650" spans="1:23" x14ac:dyDescent="0.3">
      <c r="A3650" t="s">
        <v>21250</v>
      </c>
      <c r="B3650">
        <v>53</v>
      </c>
      <c r="C3650" t="s">
        <v>8</v>
      </c>
      <c r="D3650" t="s">
        <v>16</v>
      </c>
      <c r="E3650" t="s">
        <v>23</v>
      </c>
      <c r="F3650" t="s">
        <v>4</v>
      </c>
      <c r="G3650" s="1">
        <v>43655</v>
      </c>
      <c r="H3650" t="s">
        <v>7145</v>
      </c>
      <c r="I3650" t="s">
        <v>7146</v>
      </c>
      <c r="J3650">
        <v>26103.733489999999</v>
      </c>
      <c r="K3650" t="s">
        <v>47</v>
      </c>
      <c r="L3650">
        <v>4670</v>
      </c>
      <c r="M3650">
        <v>317</v>
      </c>
      <c r="N3650" t="s">
        <v>48</v>
      </c>
      <c r="O3650" s="1">
        <v>43678</v>
      </c>
      <c r="P3650" t="s">
        <v>43</v>
      </c>
      <c r="Q3650" t="s">
        <v>44</v>
      </c>
      <c r="R3650">
        <f>Healthcare_Data_v1__4[[#This Row],[Discharge Date]]-Healthcare_Data_v1__4[[#This Row],[Date of Admission]]</f>
        <v>23</v>
      </c>
      <c r="S3650" t="str" cm="1">
        <f t="array" ref="S3650">_xlfn.IFS( Healthcare_Data_v1__4[[#This Row],[Days of Stay]]&lt;10,"Low",Healthcare_Data_v1__4[[#This Row],[Days of Stay]]&lt;20,"Med",Healthcare_Data_v1__4[[#This Row],[Days of Stay]]&lt;=30,"High")</f>
        <v>High</v>
      </c>
      <c r="T3650" t="str">
        <f>CONCATENATE(Healthcare_Data_v1__4[[#This Row],[Medical Condition]],Healthcare_Data_v1__4[[#This Row],[Duration]])</f>
        <v>DiabetesHigh</v>
      </c>
      <c r="U3650">
        <f>MONTH(Healthcare_Data_v1__4[[#This Row],[Date of Admission]])</f>
        <v>7</v>
      </c>
      <c r="V3650">
        <f>YEAR(Healthcare_Data_v1__4[[#This Row],[Date of Admission]])</f>
        <v>2019</v>
      </c>
      <c r="W3650">
        <f>DAY(Healthcare_Data_v1__4[[#This Row],[Date of Admission]])</f>
        <v>9</v>
      </c>
    </row>
    <row r="3651" spans="1:23" x14ac:dyDescent="0.3">
      <c r="A3651" t="s">
        <v>21251</v>
      </c>
      <c r="B3651">
        <v>28</v>
      </c>
      <c r="C3651" t="s">
        <v>5</v>
      </c>
      <c r="D3651" t="s">
        <v>15</v>
      </c>
      <c r="E3651" t="s">
        <v>22</v>
      </c>
      <c r="F3651" t="s">
        <v>4</v>
      </c>
      <c r="G3651" s="1">
        <v>44250</v>
      </c>
      <c r="H3651" t="s">
        <v>7147</v>
      </c>
      <c r="I3651" t="s">
        <v>7148</v>
      </c>
      <c r="J3651">
        <v>26090.04781</v>
      </c>
      <c r="K3651" t="s">
        <v>66</v>
      </c>
      <c r="L3651">
        <v>27595</v>
      </c>
      <c r="M3651">
        <v>310</v>
      </c>
      <c r="N3651" t="s">
        <v>48</v>
      </c>
      <c r="O3651" s="1">
        <v>44274</v>
      </c>
      <c r="P3651" t="s">
        <v>60</v>
      </c>
      <c r="Q3651" t="s">
        <v>44</v>
      </c>
      <c r="R3651">
        <f>Healthcare_Data_v1__4[[#This Row],[Discharge Date]]-Healthcare_Data_v1__4[[#This Row],[Date of Admission]]</f>
        <v>24</v>
      </c>
      <c r="S3651" t="str" cm="1">
        <f t="array" ref="S3651">_xlfn.IFS( Healthcare_Data_v1__4[[#This Row],[Days of Stay]]&lt;10,"Low",Healthcare_Data_v1__4[[#This Row],[Days of Stay]]&lt;20,"Med",Healthcare_Data_v1__4[[#This Row],[Days of Stay]]&lt;=30,"High")</f>
        <v>High</v>
      </c>
      <c r="T3651" t="str">
        <f>CONCATENATE(Healthcare_Data_v1__4[[#This Row],[Medical Condition]],Healthcare_Data_v1__4[[#This Row],[Duration]])</f>
        <v>DiabetesHigh</v>
      </c>
      <c r="U3651">
        <f>MONTH(Healthcare_Data_v1__4[[#This Row],[Date of Admission]])</f>
        <v>2</v>
      </c>
      <c r="V3651">
        <f>YEAR(Healthcare_Data_v1__4[[#This Row],[Date of Admission]])</f>
        <v>2021</v>
      </c>
      <c r="W3651">
        <f>DAY(Healthcare_Data_v1__4[[#This Row],[Date of Admission]])</f>
        <v>23</v>
      </c>
    </row>
    <row r="3652" spans="1:23" x14ac:dyDescent="0.3">
      <c r="A3652" t="s">
        <v>21252</v>
      </c>
      <c r="B3652">
        <v>45</v>
      </c>
      <c r="C3652" t="s">
        <v>8</v>
      </c>
      <c r="D3652" t="s">
        <v>15</v>
      </c>
      <c r="E3652" t="s">
        <v>20</v>
      </c>
      <c r="F3652" t="s">
        <v>11</v>
      </c>
      <c r="G3652" s="1">
        <v>43826</v>
      </c>
      <c r="H3652" t="s">
        <v>7149</v>
      </c>
      <c r="I3652" t="s">
        <v>7150</v>
      </c>
      <c r="J3652">
        <v>26078.61334</v>
      </c>
      <c r="K3652" t="s">
        <v>47</v>
      </c>
      <c r="L3652">
        <v>40144</v>
      </c>
      <c r="M3652">
        <v>258</v>
      </c>
      <c r="N3652" t="s">
        <v>42</v>
      </c>
      <c r="O3652" s="1">
        <v>43827</v>
      </c>
      <c r="P3652" t="s">
        <v>43</v>
      </c>
      <c r="Q3652" t="s">
        <v>44</v>
      </c>
      <c r="R3652">
        <f>Healthcare_Data_v1__4[[#This Row],[Discharge Date]]-Healthcare_Data_v1__4[[#This Row],[Date of Admission]]</f>
        <v>1</v>
      </c>
      <c r="S3652" t="str" cm="1">
        <f t="array" ref="S3652">_xlfn.IFS( Healthcare_Data_v1__4[[#This Row],[Days of Stay]]&lt;10,"Low",Healthcare_Data_v1__4[[#This Row],[Days of Stay]]&lt;20,"Med",Healthcare_Data_v1__4[[#This Row],[Days of Stay]]&lt;=30,"High")</f>
        <v>Low</v>
      </c>
      <c r="T3652" t="str">
        <f>CONCATENATE(Healthcare_Data_v1__4[[#This Row],[Medical Condition]],Healthcare_Data_v1__4[[#This Row],[Duration]])</f>
        <v>CancerLow</v>
      </c>
      <c r="U3652">
        <f>MONTH(Healthcare_Data_v1__4[[#This Row],[Date of Admission]])</f>
        <v>12</v>
      </c>
      <c r="V3652">
        <f>YEAR(Healthcare_Data_v1__4[[#This Row],[Date of Admission]])</f>
        <v>2019</v>
      </c>
      <c r="W3652">
        <f>DAY(Healthcare_Data_v1__4[[#This Row],[Date of Admission]])</f>
        <v>27</v>
      </c>
    </row>
    <row r="3653" spans="1:23" x14ac:dyDescent="0.3">
      <c r="A3653" t="s">
        <v>6891</v>
      </c>
      <c r="B3653">
        <v>28</v>
      </c>
      <c r="C3653" t="s">
        <v>5</v>
      </c>
      <c r="D3653" t="s">
        <v>16</v>
      </c>
      <c r="E3653" t="s">
        <v>21</v>
      </c>
      <c r="F3653" t="s">
        <v>10</v>
      </c>
      <c r="G3653" s="1">
        <v>43489</v>
      </c>
      <c r="H3653" t="s">
        <v>7151</v>
      </c>
      <c r="I3653" t="s">
        <v>7152</v>
      </c>
      <c r="J3653">
        <v>26077.578839999998</v>
      </c>
      <c r="K3653" t="s">
        <v>69</v>
      </c>
      <c r="L3653">
        <v>30615</v>
      </c>
      <c r="M3653">
        <v>360</v>
      </c>
      <c r="N3653" t="s">
        <v>48</v>
      </c>
      <c r="O3653" s="1">
        <v>43504</v>
      </c>
      <c r="P3653" t="s">
        <v>56</v>
      </c>
      <c r="Q3653" t="s">
        <v>57</v>
      </c>
      <c r="R3653">
        <f>Healthcare_Data_v1__4[[#This Row],[Discharge Date]]-Healthcare_Data_v1__4[[#This Row],[Date of Admission]]</f>
        <v>15</v>
      </c>
      <c r="S3653" t="str" cm="1">
        <f t="array" ref="S3653">_xlfn.IFS( Healthcare_Data_v1__4[[#This Row],[Days of Stay]]&lt;10,"Low",Healthcare_Data_v1__4[[#This Row],[Days of Stay]]&lt;20,"Med",Healthcare_Data_v1__4[[#This Row],[Days of Stay]]&lt;=30,"High")</f>
        <v>Med</v>
      </c>
      <c r="T3653" t="str">
        <f>CONCATENATE(Healthcare_Data_v1__4[[#This Row],[Medical Condition]],Healthcare_Data_v1__4[[#This Row],[Duration]])</f>
        <v>HypertensionMed</v>
      </c>
      <c r="U3653">
        <f>MONTH(Healthcare_Data_v1__4[[#This Row],[Date of Admission]])</f>
        <v>1</v>
      </c>
      <c r="V3653">
        <f>YEAR(Healthcare_Data_v1__4[[#This Row],[Date of Admission]])</f>
        <v>2019</v>
      </c>
      <c r="W3653">
        <f>DAY(Healthcare_Data_v1__4[[#This Row],[Date of Admission]])</f>
        <v>24</v>
      </c>
    </row>
    <row r="3654" spans="1:23" x14ac:dyDescent="0.3">
      <c r="A3654" t="s">
        <v>21253</v>
      </c>
      <c r="B3654">
        <v>42</v>
      </c>
      <c r="C3654" t="s">
        <v>8</v>
      </c>
      <c r="D3654" t="s">
        <v>15</v>
      </c>
      <c r="E3654" t="s">
        <v>26</v>
      </c>
      <c r="F3654" t="s">
        <v>10</v>
      </c>
      <c r="G3654" s="1">
        <v>43688</v>
      </c>
      <c r="H3654" t="s">
        <v>7153</v>
      </c>
      <c r="I3654" t="s">
        <v>7154</v>
      </c>
      <c r="J3654">
        <v>26074.579180000001</v>
      </c>
      <c r="K3654" t="s">
        <v>69</v>
      </c>
      <c r="L3654">
        <v>28027</v>
      </c>
      <c r="M3654">
        <v>168</v>
      </c>
      <c r="N3654" t="s">
        <v>48</v>
      </c>
      <c r="O3654" s="1">
        <v>43696</v>
      </c>
      <c r="P3654" t="s">
        <v>49</v>
      </c>
      <c r="Q3654" t="s">
        <v>50</v>
      </c>
      <c r="R3654">
        <f>Healthcare_Data_v1__4[[#This Row],[Discharge Date]]-Healthcare_Data_v1__4[[#This Row],[Date of Admission]]</f>
        <v>8</v>
      </c>
      <c r="S3654" t="str" cm="1">
        <f t="array" ref="S3654">_xlfn.IFS( Healthcare_Data_v1__4[[#This Row],[Days of Stay]]&lt;10,"Low",Healthcare_Data_v1__4[[#This Row],[Days of Stay]]&lt;20,"Med",Healthcare_Data_v1__4[[#This Row],[Days of Stay]]&lt;=30,"High")</f>
        <v>Low</v>
      </c>
      <c r="T3654" t="str">
        <f>CONCATENATE(Healthcare_Data_v1__4[[#This Row],[Medical Condition]],Healthcare_Data_v1__4[[#This Row],[Duration]])</f>
        <v>HypertensionLow</v>
      </c>
      <c r="U3654">
        <f>MONTH(Healthcare_Data_v1__4[[#This Row],[Date of Admission]])</f>
        <v>8</v>
      </c>
      <c r="V3654">
        <f>YEAR(Healthcare_Data_v1__4[[#This Row],[Date of Admission]])</f>
        <v>2019</v>
      </c>
      <c r="W3654">
        <f>DAY(Healthcare_Data_v1__4[[#This Row],[Date of Admission]])</f>
        <v>11</v>
      </c>
    </row>
    <row r="3655" spans="1:23" x14ac:dyDescent="0.3">
      <c r="A3655" t="s">
        <v>21254</v>
      </c>
      <c r="B3655">
        <v>66</v>
      </c>
      <c r="C3655" t="s">
        <v>3</v>
      </c>
      <c r="D3655" t="s">
        <v>16</v>
      </c>
      <c r="E3655" t="s">
        <v>22</v>
      </c>
      <c r="F3655" t="s">
        <v>7</v>
      </c>
      <c r="G3655" s="1">
        <v>43794</v>
      </c>
      <c r="H3655" t="s">
        <v>7155</v>
      </c>
      <c r="I3655" t="s">
        <v>7156</v>
      </c>
      <c r="J3655">
        <v>26058.979800000001</v>
      </c>
      <c r="K3655" t="s">
        <v>69</v>
      </c>
      <c r="L3655">
        <v>2491</v>
      </c>
      <c r="M3655">
        <v>267</v>
      </c>
      <c r="N3655" t="s">
        <v>42</v>
      </c>
      <c r="O3655" s="1">
        <v>43809</v>
      </c>
      <c r="P3655" t="s">
        <v>56</v>
      </c>
      <c r="Q3655" t="s">
        <v>44</v>
      </c>
      <c r="R3655">
        <f>Healthcare_Data_v1__4[[#This Row],[Discharge Date]]-Healthcare_Data_v1__4[[#This Row],[Date of Admission]]</f>
        <v>15</v>
      </c>
      <c r="S3655" t="str" cm="1">
        <f t="array" ref="S3655">_xlfn.IFS( Healthcare_Data_v1__4[[#This Row],[Days of Stay]]&lt;10,"Low",Healthcare_Data_v1__4[[#This Row],[Days of Stay]]&lt;20,"Med",Healthcare_Data_v1__4[[#This Row],[Days of Stay]]&lt;=30,"High")</f>
        <v>Med</v>
      </c>
      <c r="T3655" t="str">
        <f>CONCATENATE(Healthcare_Data_v1__4[[#This Row],[Medical Condition]],Healthcare_Data_v1__4[[#This Row],[Duration]])</f>
        <v>ObesityMed</v>
      </c>
      <c r="U3655">
        <f>MONTH(Healthcare_Data_v1__4[[#This Row],[Date of Admission]])</f>
        <v>11</v>
      </c>
      <c r="V3655">
        <f>YEAR(Healthcare_Data_v1__4[[#This Row],[Date of Admission]])</f>
        <v>2019</v>
      </c>
      <c r="W3655">
        <f>DAY(Healthcare_Data_v1__4[[#This Row],[Date of Admission]])</f>
        <v>25</v>
      </c>
    </row>
    <row r="3656" spans="1:23" x14ac:dyDescent="0.3">
      <c r="A3656" t="s">
        <v>21255</v>
      </c>
      <c r="B3656">
        <v>81</v>
      </c>
      <c r="C3656" t="s">
        <v>3</v>
      </c>
      <c r="D3656" t="s">
        <v>16</v>
      </c>
      <c r="E3656" t="s">
        <v>25</v>
      </c>
      <c r="F3656" t="s">
        <v>9</v>
      </c>
      <c r="G3656" s="1">
        <v>43805</v>
      </c>
      <c r="H3656" t="s">
        <v>7157</v>
      </c>
      <c r="I3656" t="s">
        <v>7158</v>
      </c>
      <c r="J3656">
        <v>26054.774580000001</v>
      </c>
      <c r="K3656" t="s">
        <v>66</v>
      </c>
      <c r="L3656">
        <v>33536</v>
      </c>
      <c r="M3656">
        <v>142</v>
      </c>
      <c r="N3656" t="s">
        <v>42</v>
      </c>
      <c r="O3656" s="1">
        <v>43826</v>
      </c>
      <c r="P3656" t="s">
        <v>60</v>
      </c>
      <c r="Q3656" t="s">
        <v>44</v>
      </c>
      <c r="R3656">
        <f>Healthcare_Data_v1__4[[#This Row],[Discharge Date]]-Healthcare_Data_v1__4[[#This Row],[Date of Admission]]</f>
        <v>21</v>
      </c>
      <c r="S3656" t="str" cm="1">
        <f t="array" ref="S3656">_xlfn.IFS( Healthcare_Data_v1__4[[#This Row],[Days of Stay]]&lt;10,"Low",Healthcare_Data_v1__4[[#This Row],[Days of Stay]]&lt;20,"Med",Healthcare_Data_v1__4[[#This Row],[Days of Stay]]&lt;=30,"High")</f>
        <v>High</v>
      </c>
      <c r="T3656" t="str">
        <f>CONCATENATE(Healthcare_Data_v1__4[[#This Row],[Medical Condition]],Healthcare_Data_v1__4[[#This Row],[Duration]])</f>
        <v>ArthritisHigh</v>
      </c>
      <c r="U3656">
        <f>MONTH(Healthcare_Data_v1__4[[#This Row],[Date of Admission]])</f>
        <v>12</v>
      </c>
      <c r="V3656">
        <f>YEAR(Healthcare_Data_v1__4[[#This Row],[Date of Admission]])</f>
        <v>2019</v>
      </c>
      <c r="W3656">
        <f>DAY(Healthcare_Data_v1__4[[#This Row],[Date of Admission]])</f>
        <v>6</v>
      </c>
    </row>
    <row r="3657" spans="1:23" x14ac:dyDescent="0.3">
      <c r="A3657" t="s">
        <v>21256</v>
      </c>
      <c r="B3657">
        <v>70</v>
      </c>
      <c r="C3657" t="s">
        <v>3</v>
      </c>
      <c r="D3657" t="s">
        <v>15</v>
      </c>
      <c r="E3657" t="s">
        <v>23</v>
      </c>
      <c r="F3657" t="s">
        <v>7</v>
      </c>
      <c r="G3657" s="1">
        <v>44960</v>
      </c>
      <c r="H3657" t="s">
        <v>7159</v>
      </c>
      <c r="I3657" t="s">
        <v>7160</v>
      </c>
      <c r="J3657">
        <v>26050.692510000001</v>
      </c>
      <c r="K3657" t="s">
        <v>41</v>
      </c>
      <c r="L3657">
        <v>15674</v>
      </c>
      <c r="M3657">
        <v>444</v>
      </c>
      <c r="N3657" t="s">
        <v>42</v>
      </c>
      <c r="O3657" s="1">
        <v>44965</v>
      </c>
      <c r="P3657" t="s">
        <v>60</v>
      </c>
      <c r="Q3657" t="s">
        <v>44</v>
      </c>
      <c r="R3657">
        <f>Healthcare_Data_v1__4[[#This Row],[Discharge Date]]-Healthcare_Data_v1__4[[#This Row],[Date of Admission]]</f>
        <v>5</v>
      </c>
      <c r="S3657" t="str" cm="1">
        <f t="array" ref="S3657">_xlfn.IFS( Healthcare_Data_v1__4[[#This Row],[Days of Stay]]&lt;10,"Low",Healthcare_Data_v1__4[[#This Row],[Days of Stay]]&lt;20,"Med",Healthcare_Data_v1__4[[#This Row],[Days of Stay]]&lt;=30,"High")</f>
        <v>Low</v>
      </c>
      <c r="T3657" t="str">
        <f>CONCATENATE(Healthcare_Data_v1__4[[#This Row],[Medical Condition]],Healthcare_Data_v1__4[[#This Row],[Duration]])</f>
        <v>ObesityLow</v>
      </c>
      <c r="U3657">
        <f>MONTH(Healthcare_Data_v1__4[[#This Row],[Date of Admission]])</f>
        <v>2</v>
      </c>
      <c r="V3657">
        <f>YEAR(Healthcare_Data_v1__4[[#This Row],[Date of Admission]])</f>
        <v>2023</v>
      </c>
      <c r="W3657">
        <f>DAY(Healthcare_Data_v1__4[[#This Row],[Date of Admission]])</f>
        <v>3</v>
      </c>
    </row>
    <row r="3658" spans="1:23" x14ac:dyDescent="0.3">
      <c r="A3658" t="s">
        <v>21257</v>
      </c>
      <c r="B3658">
        <v>23</v>
      </c>
      <c r="C3658" t="s">
        <v>12</v>
      </c>
      <c r="D3658" t="s">
        <v>15</v>
      </c>
      <c r="E3658" t="s">
        <v>21</v>
      </c>
      <c r="F3658" t="s">
        <v>10</v>
      </c>
      <c r="G3658" s="1">
        <v>45153</v>
      </c>
      <c r="H3658" t="s">
        <v>7161</v>
      </c>
      <c r="I3658" t="s">
        <v>7162</v>
      </c>
      <c r="J3658">
        <v>26040.404170000002</v>
      </c>
      <c r="K3658" t="s">
        <v>66</v>
      </c>
      <c r="L3658">
        <v>21009</v>
      </c>
      <c r="M3658">
        <v>266</v>
      </c>
      <c r="N3658" t="s">
        <v>55</v>
      </c>
      <c r="O3658" s="1">
        <v>45158</v>
      </c>
      <c r="P3658" t="s">
        <v>85</v>
      </c>
      <c r="Q3658" t="s">
        <v>57</v>
      </c>
      <c r="R3658">
        <f>Healthcare_Data_v1__4[[#This Row],[Discharge Date]]-Healthcare_Data_v1__4[[#This Row],[Date of Admission]]</f>
        <v>5</v>
      </c>
      <c r="S3658" t="str" cm="1">
        <f t="array" ref="S3658">_xlfn.IFS( Healthcare_Data_v1__4[[#This Row],[Days of Stay]]&lt;10,"Low",Healthcare_Data_v1__4[[#This Row],[Days of Stay]]&lt;20,"Med",Healthcare_Data_v1__4[[#This Row],[Days of Stay]]&lt;=30,"High")</f>
        <v>Low</v>
      </c>
      <c r="T3658" t="str">
        <f>CONCATENATE(Healthcare_Data_v1__4[[#This Row],[Medical Condition]],Healthcare_Data_v1__4[[#This Row],[Duration]])</f>
        <v>HypertensionLow</v>
      </c>
      <c r="U3658">
        <f>MONTH(Healthcare_Data_v1__4[[#This Row],[Date of Admission]])</f>
        <v>8</v>
      </c>
      <c r="V3658">
        <f>YEAR(Healthcare_Data_v1__4[[#This Row],[Date of Admission]])</f>
        <v>2023</v>
      </c>
      <c r="W3658">
        <f>DAY(Healthcare_Data_v1__4[[#This Row],[Date of Admission]])</f>
        <v>15</v>
      </c>
    </row>
    <row r="3659" spans="1:23" x14ac:dyDescent="0.3">
      <c r="A3659" t="s">
        <v>7163</v>
      </c>
      <c r="B3659">
        <v>67</v>
      </c>
      <c r="C3659" t="s">
        <v>3</v>
      </c>
      <c r="D3659" t="s">
        <v>16</v>
      </c>
      <c r="E3659" t="s">
        <v>22</v>
      </c>
      <c r="F3659" t="s">
        <v>9</v>
      </c>
      <c r="G3659" s="1">
        <v>43519</v>
      </c>
      <c r="H3659" t="s">
        <v>7164</v>
      </c>
      <c r="I3659" t="s">
        <v>7165</v>
      </c>
      <c r="J3659">
        <v>26036.679789999998</v>
      </c>
      <c r="K3659" t="s">
        <v>63</v>
      </c>
      <c r="L3659">
        <v>39416</v>
      </c>
      <c r="M3659">
        <v>445</v>
      </c>
      <c r="N3659" t="s">
        <v>42</v>
      </c>
      <c r="O3659" s="1">
        <v>43520</v>
      </c>
      <c r="P3659" t="s">
        <v>49</v>
      </c>
      <c r="Q3659" t="s">
        <v>44</v>
      </c>
      <c r="R3659">
        <f>Healthcare_Data_v1__4[[#This Row],[Discharge Date]]-Healthcare_Data_v1__4[[#This Row],[Date of Admission]]</f>
        <v>1</v>
      </c>
      <c r="S3659" t="str" cm="1">
        <f t="array" ref="S3659">_xlfn.IFS( Healthcare_Data_v1__4[[#This Row],[Days of Stay]]&lt;10,"Low",Healthcare_Data_v1__4[[#This Row],[Days of Stay]]&lt;20,"Med",Healthcare_Data_v1__4[[#This Row],[Days of Stay]]&lt;=30,"High")</f>
        <v>Low</v>
      </c>
      <c r="T3659" t="str">
        <f>CONCATENATE(Healthcare_Data_v1__4[[#This Row],[Medical Condition]],Healthcare_Data_v1__4[[#This Row],[Duration]])</f>
        <v>ArthritisLow</v>
      </c>
      <c r="U3659">
        <f>MONTH(Healthcare_Data_v1__4[[#This Row],[Date of Admission]])</f>
        <v>2</v>
      </c>
      <c r="V3659">
        <f>YEAR(Healthcare_Data_v1__4[[#This Row],[Date of Admission]])</f>
        <v>2019</v>
      </c>
      <c r="W3659">
        <f>DAY(Healthcare_Data_v1__4[[#This Row],[Date of Admission]])</f>
        <v>23</v>
      </c>
    </row>
    <row r="3660" spans="1:23" x14ac:dyDescent="0.3">
      <c r="A3660" t="s">
        <v>21258</v>
      </c>
      <c r="B3660">
        <v>82</v>
      </c>
      <c r="C3660" t="s">
        <v>3</v>
      </c>
      <c r="D3660" t="s">
        <v>16</v>
      </c>
      <c r="E3660" t="s">
        <v>23</v>
      </c>
      <c r="F3660" t="s">
        <v>7</v>
      </c>
      <c r="G3660" s="1">
        <v>44308</v>
      </c>
      <c r="H3660" t="s">
        <v>7166</v>
      </c>
      <c r="I3660" t="s">
        <v>7167</v>
      </c>
      <c r="J3660">
        <v>26035.398740000001</v>
      </c>
      <c r="K3660" t="s">
        <v>63</v>
      </c>
      <c r="L3660">
        <v>4110</v>
      </c>
      <c r="M3660">
        <v>385</v>
      </c>
      <c r="N3660" t="s">
        <v>42</v>
      </c>
      <c r="O3660" s="1">
        <v>44325</v>
      </c>
      <c r="P3660" t="s">
        <v>43</v>
      </c>
      <c r="Q3660" t="s">
        <v>50</v>
      </c>
      <c r="R3660">
        <f>Healthcare_Data_v1__4[[#This Row],[Discharge Date]]-Healthcare_Data_v1__4[[#This Row],[Date of Admission]]</f>
        <v>17</v>
      </c>
      <c r="S3660" t="str" cm="1">
        <f t="array" ref="S3660">_xlfn.IFS( Healthcare_Data_v1__4[[#This Row],[Days of Stay]]&lt;10,"Low",Healthcare_Data_v1__4[[#This Row],[Days of Stay]]&lt;20,"Med",Healthcare_Data_v1__4[[#This Row],[Days of Stay]]&lt;=30,"High")</f>
        <v>Med</v>
      </c>
      <c r="T3660" t="str">
        <f>CONCATENATE(Healthcare_Data_v1__4[[#This Row],[Medical Condition]],Healthcare_Data_v1__4[[#This Row],[Duration]])</f>
        <v>ObesityMed</v>
      </c>
      <c r="U3660">
        <f>MONTH(Healthcare_Data_v1__4[[#This Row],[Date of Admission]])</f>
        <v>4</v>
      </c>
      <c r="V3660">
        <f>YEAR(Healthcare_Data_v1__4[[#This Row],[Date of Admission]])</f>
        <v>2021</v>
      </c>
      <c r="W3660">
        <f>DAY(Healthcare_Data_v1__4[[#This Row],[Date of Admission]])</f>
        <v>22</v>
      </c>
    </row>
    <row r="3661" spans="1:23" x14ac:dyDescent="0.3">
      <c r="A3661" t="s">
        <v>21259</v>
      </c>
      <c r="B3661">
        <v>64</v>
      </c>
      <c r="C3661" t="s">
        <v>3</v>
      </c>
      <c r="D3661" t="s">
        <v>16</v>
      </c>
      <c r="E3661" t="s">
        <v>25</v>
      </c>
      <c r="F3661" t="s">
        <v>9</v>
      </c>
      <c r="G3661" s="1">
        <v>44726</v>
      </c>
      <c r="H3661" t="s">
        <v>7168</v>
      </c>
      <c r="I3661" t="s">
        <v>7169</v>
      </c>
      <c r="J3661">
        <v>26033.049340000001</v>
      </c>
      <c r="K3661" t="s">
        <v>47</v>
      </c>
      <c r="L3661">
        <v>14846</v>
      </c>
      <c r="M3661">
        <v>432</v>
      </c>
      <c r="N3661" t="s">
        <v>48</v>
      </c>
      <c r="O3661" s="1">
        <v>44741</v>
      </c>
      <c r="P3661" t="s">
        <v>85</v>
      </c>
      <c r="Q3661" t="s">
        <v>50</v>
      </c>
      <c r="R3661">
        <f>Healthcare_Data_v1__4[[#This Row],[Discharge Date]]-Healthcare_Data_v1__4[[#This Row],[Date of Admission]]</f>
        <v>15</v>
      </c>
      <c r="S3661" t="str" cm="1">
        <f t="array" ref="S3661">_xlfn.IFS( Healthcare_Data_v1__4[[#This Row],[Days of Stay]]&lt;10,"Low",Healthcare_Data_v1__4[[#This Row],[Days of Stay]]&lt;20,"Med",Healthcare_Data_v1__4[[#This Row],[Days of Stay]]&lt;=30,"High")</f>
        <v>Med</v>
      </c>
      <c r="T3661" t="str">
        <f>CONCATENATE(Healthcare_Data_v1__4[[#This Row],[Medical Condition]],Healthcare_Data_v1__4[[#This Row],[Duration]])</f>
        <v>ArthritisMed</v>
      </c>
      <c r="U3661">
        <f>MONTH(Healthcare_Data_v1__4[[#This Row],[Date of Admission]])</f>
        <v>6</v>
      </c>
      <c r="V3661">
        <f>YEAR(Healthcare_Data_v1__4[[#This Row],[Date of Admission]])</f>
        <v>2022</v>
      </c>
      <c r="W3661">
        <f>DAY(Healthcare_Data_v1__4[[#This Row],[Date of Admission]])</f>
        <v>14</v>
      </c>
    </row>
    <row r="3662" spans="1:23" x14ac:dyDescent="0.3">
      <c r="A3662" t="s">
        <v>21260</v>
      </c>
      <c r="B3662">
        <v>62</v>
      </c>
      <c r="C3662" t="s">
        <v>3</v>
      </c>
      <c r="D3662" t="s">
        <v>16</v>
      </c>
      <c r="E3662" t="s">
        <v>24</v>
      </c>
      <c r="F3662" t="s">
        <v>4</v>
      </c>
      <c r="G3662" s="1">
        <v>44974</v>
      </c>
      <c r="H3662" t="s">
        <v>7170</v>
      </c>
      <c r="I3662" t="s">
        <v>7041</v>
      </c>
      <c r="J3662">
        <v>26030.393220000002</v>
      </c>
      <c r="K3662" t="s">
        <v>63</v>
      </c>
      <c r="L3662">
        <v>44283</v>
      </c>
      <c r="M3662">
        <v>358</v>
      </c>
      <c r="N3662" t="s">
        <v>55</v>
      </c>
      <c r="O3662" s="1">
        <v>44985</v>
      </c>
      <c r="P3662" t="s">
        <v>85</v>
      </c>
      <c r="Q3662" t="s">
        <v>44</v>
      </c>
      <c r="R3662">
        <f>Healthcare_Data_v1__4[[#This Row],[Discharge Date]]-Healthcare_Data_v1__4[[#This Row],[Date of Admission]]</f>
        <v>11</v>
      </c>
      <c r="S3662" t="str" cm="1">
        <f t="array" ref="S3662">_xlfn.IFS( Healthcare_Data_v1__4[[#This Row],[Days of Stay]]&lt;10,"Low",Healthcare_Data_v1__4[[#This Row],[Days of Stay]]&lt;20,"Med",Healthcare_Data_v1__4[[#This Row],[Days of Stay]]&lt;=30,"High")</f>
        <v>Med</v>
      </c>
      <c r="T3662" t="str">
        <f>CONCATENATE(Healthcare_Data_v1__4[[#This Row],[Medical Condition]],Healthcare_Data_v1__4[[#This Row],[Duration]])</f>
        <v>DiabetesMed</v>
      </c>
      <c r="U3662">
        <f>MONTH(Healthcare_Data_v1__4[[#This Row],[Date of Admission]])</f>
        <v>2</v>
      </c>
      <c r="V3662">
        <f>YEAR(Healthcare_Data_v1__4[[#This Row],[Date of Admission]])</f>
        <v>2023</v>
      </c>
      <c r="W3662">
        <f>DAY(Healthcare_Data_v1__4[[#This Row],[Date of Admission]])</f>
        <v>17</v>
      </c>
    </row>
    <row r="3663" spans="1:23" x14ac:dyDescent="0.3">
      <c r="A3663" t="s">
        <v>21261</v>
      </c>
      <c r="B3663">
        <v>35</v>
      </c>
      <c r="C3663" t="s">
        <v>5</v>
      </c>
      <c r="D3663" t="s">
        <v>15</v>
      </c>
      <c r="E3663" t="s">
        <v>23</v>
      </c>
      <c r="F3663" t="s">
        <v>10</v>
      </c>
      <c r="G3663" s="1">
        <v>44492</v>
      </c>
      <c r="H3663" t="s">
        <v>21262</v>
      </c>
      <c r="I3663" t="s">
        <v>7171</v>
      </c>
      <c r="J3663">
        <v>26024.041949999999</v>
      </c>
      <c r="K3663" t="s">
        <v>47</v>
      </c>
      <c r="L3663">
        <v>14360</v>
      </c>
      <c r="M3663">
        <v>419</v>
      </c>
      <c r="N3663" t="s">
        <v>48</v>
      </c>
      <c r="O3663" s="1">
        <v>44514</v>
      </c>
      <c r="P3663" t="s">
        <v>85</v>
      </c>
      <c r="Q3663" t="s">
        <v>50</v>
      </c>
      <c r="R3663">
        <f>Healthcare_Data_v1__4[[#This Row],[Discharge Date]]-Healthcare_Data_v1__4[[#This Row],[Date of Admission]]</f>
        <v>22</v>
      </c>
      <c r="S3663" t="str" cm="1">
        <f t="array" ref="S3663">_xlfn.IFS( Healthcare_Data_v1__4[[#This Row],[Days of Stay]]&lt;10,"Low",Healthcare_Data_v1__4[[#This Row],[Days of Stay]]&lt;20,"Med",Healthcare_Data_v1__4[[#This Row],[Days of Stay]]&lt;=30,"High")</f>
        <v>High</v>
      </c>
      <c r="T3663" t="str">
        <f>CONCATENATE(Healthcare_Data_v1__4[[#This Row],[Medical Condition]],Healthcare_Data_v1__4[[#This Row],[Duration]])</f>
        <v>HypertensionHigh</v>
      </c>
      <c r="U3663">
        <f>MONTH(Healthcare_Data_v1__4[[#This Row],[Date of Admission]])</f>
        <v>10</v>
      </c>
      <c r="V3663">
        <f>YEAR(Healthcare_Data_v1__4[[#This Row],[Date of Admission]])</f>
        <v>2021</v>
      </c>
      <c r="W3663">
        <f>DAY(Healthcare_Data_v1__4[[#This Row],[Date of Admission]])</f>
        <v>23</v>
      </c>
    </row>
    <row r="3664" spans="1:23" x14ac:dyDescent="0.3">
      <c r="A3664" t="s">
        <v>21263</v>
      </c>
      <c r="B3664">
        <v>31</v>
      </c>
      <c r="C3664" t="s">
        <v>5</v>
      </c>
      <c r="D3664" t="s">
        <v>16</v>
      </c>
      <c r="E3664" t="s">
        <v>25</v>
      </c>
      <c r="F3664" t="s">
        <v>10</v>
      </c>
      <c r="G3664" s="1">
        <v>44297</v>
      </c>
      <c r="H3664" t="s">
        <v>21264</v>
      </c>
      <c r="I3664" t="s">
        <v>7172</v>
      </c>
      <c r="J3664">
        <v>26013.032500000001</v>
      </c>
      <c r="K3664" t="s">
        <v>47</v>
      </c>
      <c r="L3664">
        <v>9744</v>
      </c>
      <c r="M3664">
        <v>156</v>
      </c>
      <c r="N3664" t="s">
        <v>48</v>
      </c>
      <c r="O3664" s="1">
        <v>44321</v>
      </c>
      <c r="P3664" t="s">
        <v>85</v>
      </c>
      <c r="Q3664" t="s">
        <v>57</v>
      </c>
      <c r="R3664">
        <f>Healthcare_Data_v1__4[[#This Row],[Discharge Date]]-Healthcare_Data_v1__4[[#This Row],[Date of Admission]]</f>
        <v>24</v>
      </c>
      <c r="S3664" t="str" cm="1">
        <f t="array" ref="S3664">_xlfn.IFS( Healthcare_Data_v1__4[[#This Row],[Days of Stay]]&lt;10,"Low",Healthcare_Data_v1__4[[#This Row],[Days of Stay]]&lt;20,"Med",Healthcare_Data_v1__4[[#This Row],[Days of Stay]]&lt;=30,"High")</f>
        <v>High</v>
      </c>
      <c r="T3664" t="str">
        <f>CONCATENATE(Healthcare_Data_v1__4[[#This Row],[Medical Condition]],Healthcare_Data_v1__4[[#This Row],[Duration]])</f>
        <v>HypertensionHigh</v>
      </c>
      <c r="U3664">
        <f>MONTH(Healthcare_Data_v1__4[[#This Row],[Date of Admission]])</f>
        <v>4</v>
      </c>
      <c r="V3664">
        <f>YEAR(Healthcare_Data_v1__4[[#This Row],[Date of Admission]])</f>
        <v>2021</v>
      </c>
      <c r="W3664">
        <f>DAY(Healthcare_Data_v1__4[[#This Row],[Date of Admission]])</f>
        <v>11</v>
      </c>
    </row>
    <row r="3665" spans="1:23" x14ac:dyDescent="0.3">
      <c r="A3665" t="s">
        <v>21265</v>
      </c>
      <c r="B3665">
        <v>70</v>
      </c>
      <c r="C3665" t="s">
        <v>3</v>
      </c>
      <c r="D3665" t="s">
        <v>16</v>
      </c>
      <c r="E3665" t="s">
        <v>24</v>
      </c>
      <c r="F3665" t="s">
        <v>7</v>
      </c>
      <c r="G3665" s="1">
        <v>44714</v>
      </c>
      <c r="H3665" t="s">
        <v>7173</v>
      </c>
      <c r="I3665" t="s">
        <v>7174</v>
      </c>
      <c r="J3665">
        <v>26010.55429</v>
      </c>
      <c r="K3665" t="s">
        <v>63</v>
      </c>
      <c r="L3665">
        <v>19302</v>
      </c>
      <c r="M3665">
        <v>447</v>
      </c>
      <c r="N3665" t="s">
        <v>42</v>
      </c>
      <c r="O3665" s="1">
        <v>44714</v>
      </c>
      <c r="P3665" t="s">
        <v>56</v>
      </c>
      <c r="Q3665" t="s">
        <v>57</v>
      </c>
      <c r="R3665">
        <f>Healthcare_Data_v1__4[[#This Row],[Discharge Date]]-Healthcare_Data_v1__4[[#This Row],[Date of Admission]]</f>
        <v>0</v>
      </c>
      <c r="S3665" t="str" cm="1">
        <f t="array" ref="S3665">_xlfn.IFS( Healthcare_Data_v1__4[[#This Row],[Days of Stay]]&lt;10,"Low",Healthcare_Data_v1__4[[#This Row],[Days of Stay]]&lt;20,"Med",Healthcare_Data_v1__4[[#This Row],[Days of Stay]]&lt;=30,"High")</f>
        <v>Low</v>
      </c>
      <c r="T3665" t="str">
        <f>CONCATENATE(Healthcare_Data_v1__4[[#This Row],[Medical Condition]],Healthcare_Data_v1__4[[#This Row],[Duration]])</f>
        <v>ObesityLow</v>
      </c>
      <c r="U3665">
        <f>MONTH(Healthcare_Data_v1__4[[#This Row],[Date of Admission]])</f>
        <v>6</v>
      </c>
      <c r="V3665">
        <f>YEAR(Healthcare_Data_v1__4[[#This Row],[Date of Admission]])</f>
        <v>2022</v>
      </c>
      <c r="W3665">
        <f>DAY(Healthcare_Data_v1__4[[#This Row],[Date of Admission]])</f>
        <v>2</v>
      </c>
    </row>
    <row r="3666" spans="1:23" x14ac:dyDescent="0.3">
      <c r="A3666" t="s">
        <v>21266</v>
      </c>
      <c r="B3666">
        <v>50</v>
      </c>
      <c r="C3666" t="s">
        <v>8</v>
      </c>
      <c r="D3666" t="s">
        <v>16</v>
      </c>
      <c r="E3666" t="s">
        <v>21</v>
      </c>
      <c r="F3666" t="s">
        <v>9</v>
      </c>
      <c r="G3666" s="1">
        <v>43713</v>
      </c>
      <c r="H3666" t="s">
        <v>7175</v>
      </c>
      <c r="I3666" t="s">
        <v>7176</v>
      </c>
      <c r="J3666">
        <v>26007.002700000001</v>
      </c>
      <c r="K3666" t="s">
        <v>41</v>
      </c>
      <c r="L3666">
        <v>13523</v>
      </c>
      <c r="M3666">
        <v>235</v>
      </c>
      <c r="N3666" t="s">
        <v>55</v>
      </c>
      <c r="O3666" s="1">
        <v>43732</v>
      </c>
      <c r="P3666" t="s">
        <v>56</v>
      </c>
      <c r="Q3666" t="s">
        <v>50</v>
      </c>
      <c r="R3666">
        <f>Healthcare_Data_v1__4[[#This Row],[Discharge Date]]-Healthcare_Data_v1__4[[#This Row],[Date of Admission]]</f>
        <v>19</v>
      </c>
      <c r="S3666" t="str" cm="1">
        <f t="array" ref="S3666">_xlfn.IFS( Healthcare_Data_v1__4[[#This Row],[Days of Stay]]&lt;10,"Low",Healthcare_Data_v1__4[[#This Row],[Days of Stay]]&lt;20,"Med",Healthcare_Data_v1__4[[#This Row],[Days of Stay]]&lt;=30,"High")</f>
        <v>Med</v>
      </c>
      <c r="T3666" t="str">
        <f>CONCATENATE(Healthcare_Data_v1__4[[#This Row],[Medical Condition]],Healthcare_Data_v1__4[[#This Row],[Duration]])</f>
        <v>ArthritisMed</v>
      </c>
      <c r="U3666">
        <f>MONTH(Healthcare_Data_v1__4[[#This Row],[Date of Admission]])</f>
        <v>9</v>
      </c>
      <c r="V3666">
        <f>YEAR(Healthcare_Data_v1__4[[#This Row],[Date of Admission]])</f>
        <v>2019</v>
      </c>
      <c r="W3666">
        <f>DAY(Healthcare_Data_v1__4[[#This Row],[Date of Admission]])</f>
        <v>5</v>
      </c>
    </row>
    <row r="3667" spans="1:23" x14ac:dyDescent="0.3">
      <c r="A3667" t="s">
        <v>21267</v>
      </c>
      <c r="B3667">
        <v>35</v>
      </c>
      <c r="C3667" t="s">
        <v>5</v>
      </c>
      <c r="D3667" t="s">
        <v>15</v>
      </c>
      <c r="E3667" t="s">
        <v>25</v>
      </c>
      <c r="F3667" t="s">
        <v>11</v>
      </c>
      <c r="G3667" s="1">
        <v>43977</v>
      </c>
      <c r="H3667" t="s">
        <v>7177</v>
      </c>
      <c r="I3667" t="s">
        <v>7178</v>
      </c>
      <c r="J3667">
        <v>25991.01482</v>
      </c>
      <c r="K3667" t="s">
        <v>63</v>
      </c>
      <c r="L3667">
        <v>52779</v>
      </c>
      <c r="M3667">
        <v>252</v>
      </c>
      <c r="N3667" t="s">
        <v>48</v>
      </c>
      <c r="O3667" s="1">
        <v>43979</v>
      </c>
      <c r="P3667" t="s">
        <v>85</v>
      </c>
      <c r="Q3667" t="s">
        <v>50</v>
      </c>
      <c r="R3667">
        <f>Healthcare_Data_v1__4[[#This Row],[Discharge Date]]-Healthcare_Data_v1__4[[#This Row],[Date of Admission]]</f>
        <v>2</v>
      </c>
      <c r="S3667" t="str" cm="1">
        <f t="array" ref="S3667">_xlfn.IFS( Healthcare_Data_v1__4[[#This Row],[Days of Stay]]&lt;10,"Low",Healthcare_Data_v1__4[[#This Row],[Days of Stay]]&lt;20,"Med",Healthcare_Data_v1__4[[#This Row],[Days of Stay]]&lt;=30,"High")</f>
        <v>Low</v>
      </c>
      <c r="T3667" t="str">
        <f>CONCATENATE(Healthcare_Data_v1__4[[#This Row],[Medical Condition]],Healthcare_Data_v1__4[[#This Row],[Duration]])</f>
        <v>CancerLow</v>
      </c>
      <c r="U3667">
        <f>MONTH(Healthcare_Data_v1__4[[#This Row],[Date of Admission]])</f>
        <v>5</v>
      </c>
      <c r="V3667">
        <f>YEAR(Healthcare_Data_v1__4[[#This Row],[Date of Admission]])</f>
        <v>2020</v>
      </c>
      <c r="W3667">
        <f>DAY(Healthcare_Data_v1__4[[#This Row],[Date of Admission]])</f>
        <v>26</v>
      </c>
    </row>
    <row r="3668" spans="1:23" x14ac:dyDescent="0.3">
      <c r="A3668" t="s">
        <v>21268</v>
      </c>
      <c r="B3668">
        <v>65</v>
      </c>
      <c r="C3668" t="s">
        <v>3</v>
      </c>
      <c r="D3668" t="s">
        <v>15</v>
      </c>
      <c r="E3668" t="s">
        <v>25</v>
      </c>
      <c r="F3668" t="s">
        <v>4</v>
      </c>
      <c r="G3668" s="1">
        <v>44950</v>
      </c>
      <c r="H3668" t="s">
        <v>7179</v>
      </c>
      <c r="I3668" t="s">
        <v>7180</v>
      </c>
      <c r="J3668">
        <v>25974.624339999998</v>
      </c>
      <c r="K3668" t="s">
        <v>63</v>
      </c>
      <c r="L3668">
        <v>48051</v>
      </c>
      <c r="M3668">
        <v>249</v>
      </c>
      <c r="N3668" t="s">
        <v>42</v>
      </c>
      <c r="O3668" s="1">
        <v>44950</v>
      </c>
      <c r="P3668" t="s">
        <v>49</v>
      </c>
      <c r="Q3668" t="s">
        <v>44</v>
      </c>
      <c r="R3668">
        <f>Healthcare_Data_v1__4[[#This Row],[Discharge Date]]-Healthcare_Data_v1__4[[#This Row],[Date of Admission]]</f>
        <v>0</v>
      </c>
      <c r="S3668" t="str" cm="1">
        <f t="array" ref="S3668">_xlfn.IFS( Healthcare_Data_v1__4[[#This Row],[Days of Stay]]&lt;10,"Low",Healthcare_Data_v1__4[[#This Row],[Days of Stay]]&lt;20,"Med",Healthcare_Data_v1__4[[#This Row],[Days of Stay]]&lt;=30,"High")</f>
        <v>Low</v>
      </c>
      <c r="T3668" t="str">
        <f>CONCATENATE(Healthcare_Data_v1__4[[#This Row],[Medical Condition]],Healthcare_Data_v1__4[[#This Row],[Duration]])</f>
        <v>DiabetesLow</v>
      </c>
      <c r="U3668">
        <f>MONTH(Healthcare_Data_v1__4[[#This Row],[Date of Admission]])</f>
        <v>1</v>
      </c>
      <c r="V3668">
        <f>YEAR(Healthcare_Data_v1__4[[#This Row],[Date of Admission]])</f>
        <v>2023</v>
      </c>
      <c r="W3668">
        <f>DAY(Healthcare_Data_v1__4[[#This Row],[Date of Admission]])</f>
        <v>24</v>
      </c>
    </row>
    <row r="3669" spans="1:23" x14ac:dyDescent="0.3">
      <c r="A3669" t="s">
        <v>21269</v>
      </c>
      <c r="B3669">
        <v>39</v>
      </c>
      <c r="C3669" t="s">
        <v>5</v>
      </c>
      <c r="D3669" t="s">
        <v>16</v>
      </c>
      <c r="E3669" t="s">
        <v>25</v>
      </c>
      <c r="F3669" t="s">
        <v>7</v>
      </c>
      <c r="G3669" s="1">
        <v>44386</v>
      </c>
      <c r="H3669" t="s">
        <v>6126</v>
      </c>
      <c r="I3669" t="s">
        <v>7181</v>
      </c>
      <c r="J3669">
        <v>25972.10281</v>
      </c>
      <c r="K3669" t="s">
        <v>47</v>
      </c>
      <c r="L3669">
        <v>12172</v>
      </c>
      <c r="M3669">
        <v>470</v>
      </c>
      <c r="N3669" t="s">
        <v>42</v>
      </c>
      <c r="O3669" s="1">
        <v>44409</v>
      </c>
      <c r="P3669" t="s">
        <v>49</v>
      </c>
      <c r="Q3669" t="s">
        <v>50</v>
      </c>
      <c r="R3669">
        <f>Healthcare_Data_v1__4[[#This Row],[Discharge Date]]-Healthcare_Data_v1__4[[#This Row],[Date of Admission]]</f>
        <v>23</v>
      </c>
      <c r="S3669" t="str" cm="1">
        <f t="array" ref="S3669">_xlfn.IFS( Healthcare_Data_v1__4[[#This Row],[Days of Stay]]&lt;10,"Low",Healthcare_Data_v1__4[[#This Row],[Days of Stay]]&lt;20,"Med",Healthcare_Data_v1__4[[#This Row],[Days of Stay]]&lt;=30,"High")</f>
        <v>High</v>
      </c>
      <c r="T3669" t="str">
        <f>CONCATENATE(Healthcare_Data_v1__4[[#This Row],[Medical Condition]],Healthcare_Data_v1__4[[#This Row],[Duration]])</f>
        <v>ObesityHigh</v>
      </c>
      <c r="U3669">
        <f>MONTH(Healthcare_Data_v1__4[[#This Row],[Date of Admission]])</f>
        <v>7</v>
      </c>
      <c r="V3669">
        <f>YEAR(Healthcare_Data_v1__4[[#This Row],[Date of Admission]])</f>
        <v>2021</v>
      </c>
      <c r="W3669">
        <f>DAY(Healthcare_Data_v1__4[[#This Row],[Date of Admission]])</f>
        <v>9</v>
      </c>
    </row>
    <row r="3670" spans="1:23" x14ac:dyDescent="0.3">
      <c r="A3670" t="s">
        <v>21270</v>
      </c>
      <c r="B3670">
        <v>79</v>
      </c>
      <c r="C3670" t="s">
        <v>3</v>
      </c>
      <c r="D3670" t="s">
        <v>15</v>
      </c>
      <c r="E3670" t="s">
        <v>25</v>
      </c>
      <c r="F3670" t="s">
        <v>4</v>
      </c>
      <c r="G3670" s="1">
        <v>44802</v>
      </c>
      <c r="H3670" t="s">
        <v>7182</v>
      </c>
      <c r="I3670" t="s">
        <v>7183</v>
      </c>
      <c r="J3670">
        <v>25971.404910000001</v>
      </c>
      <c r="K3670" t="s">
        <v>66</v>
      </c>
      <c r="L3670">
        <v>9120</v>
      </c>
      <c r="M3670">
        <v>499</v>
      </c>
      <c r="N3670" t="s">
        <v>48</v>
      </c>
      <c r="O3670" s="1">
        <v>44808</v>
      </c>
      <c r="P3670" t="s">
        <v>60</v>
      </c>
      <c r="Q3670" t="s">
        <v>50</v>
      </c>
      <c r="R3670">
        <f>Healthcare_Data_v1__4[[#This Row],[Discharge Date]]-Healthcare_Data_v1__4[[#This Row],[Date of Admission]]</f>
        <v>6</v>
      </c>
      <c r="S3670" t="str" cm="1">
        <f t="array" ref="S3670">_xlfn.IFS( Healthcare_Data_v1__4[[#This Row],[Days of Stay]]&lt;10,"Low",Healthcare_Data_v1__4[[#This Row],[Days of Stay]]&lt;20,"Med",Healthcare_Data_v1__4[[#This Row],[Days of Stay]]&lt;=30,"High")</f>
        <v>Low</v>
      </c>
      <c r="T3670" t="str">
        <f>CONCATENATE(Healthcare_Data_v1__4[[#This Row],[Medical Condition]],Healthcare_Data_v1__4[[#This Row],[Duration]])</f>
        <v>DiabetesLow</v>
      </c>
      <c r="U3670">
        <f>MONTH(Healthcare_Data_v1__4[[#This Row],[Date of Admission]])</f>
        <v>8</v>
      </c>
      <c r="V3670">
        <f>YEAR(Healthcare_Data_v1__4[[#This Row],[Date of Admission]])</f>
        <v>2022</v>
      </c>
      <c r="W3670">
        <f>DAY(Healthcare_Data_v1__4[[#This Row],[Date of Admission]])</f>
        <v>29</v>
      </c>
    </row>
    <row r="3671" spans="1:23" x14ac:dyDescent="0.3">
      <c r="A3671" t="s">
        <v>21271</v>
      </c>
      <c r="B3671">
        <v>44</v>
      </c>
      <c r="C3671" t="s">
        <v>8</v>
      </c>
      <c r="D3671" t="s">
        <v>15</v>
      </c>
      <c r="E3671" t="s">
        <v>26</v>
      </c>
      <c r="F3671" t="s">
        <v>11</v>
      </c>
      <c r="G3671" s="1">
        <v>43489</v>
      </c>
      <c r="H3671" t="s">
        <v>7184</v>
      </c>
      <c r="I3671" t="s">
        <v>7185</v>
      </c>
      <c r="J3671">
        <v>25967.211029999999</v>
      </c>
      <c r="K3671" t="s">
        <v>47</v>
      </c>
      <c r="L3671">
        <v>46773</v>
      </c>
      <c r="M3671">
        <v>400</v>
      </c>
      <c r="N3671" t="s">
        <v>42</v>
      </c>
      <c r="O3671" s="1">
        <v>43490</v>
      </c>
      <c r="P3671" t="s">
        <v>60</v>
      </c>
      <c r="Q3671" t="s">
        <v>50</v>
      </c>
      <c r="R3671">
        <f>Healthcare_Data_v1__4[[#This Row],[Discharge Date]]-Healthcare_Data_v1__4[[#This Row],[Date of Admission]]</f>
        <v>1</v>
      </c>
      <c r="S3671" t="str" cm="1">
        <f t="array" ref="S3671">_xlfn.IFS( Healthcare_Data_v1__4[[#This Row],[Days of Stay]]&lt;10,"Low",Healthcare_Data_v1__4[[#This Row],[Days of Stay]]&lt;20,"Med",Healthcare_Data_v1__4[[#This Row],[Days of Stay]]&lt;=30,"High")</f>
        <v>Low</v>
      </c>
      <c r="T3671" t="str">
        <f>CONCATENATE(Healthcare_Data_v1__4[[#This Row],[Medical Condition]],Healthcare_Data_v1__4[[#This Row],[Duration]])</f>
        <v>CancerLow</v>
      </c>
      <c r="U3671">
        <f>MONTH(Healthcare_Data_v1__4[[#This Row],[Date of Admission]])</f>
        <v>1</v>
      </c>
      <c r="V3671">
        <f>YEAR(Healthcare_Data_v1__4[[#This Row],[Date of Admission]])</f>
        <v>2019</v>
      </c>
      <c r="W3671">
        <f>DAY(Healthcare_Data_v1__4[[#This Row],[Date of Admission]])</f>
        <v>24</v>
      </c>
    </row>
    <row r="3672" spans="1:23" x14ac:dyDescent="0.3">
      <c r="A3672" t="s">
        <v>21272</v>
      </c>
      <c r="B3672">
        <v>75</v>
      </c>
      <c r="C3672" t="s">
        <v>3</v>
      </c>
      <c r="D3672" t="s">
        <v>15</v>
      </c>
      <c r="E3672" t="s">
        <v>19</v>
      </c>
      <c r="F3672" t="s">
        <v>4</v>
      </c>
      <c r="G3672" s="1">
        <v>44839</v>
      </c>
      <c r="H3672" t="s">
        <v>7186</v>
      </c>
      <c r="I3672" t="s">
        <v>7187</v>
      </c>
      <c r="J3672">
        <v>25967.173750000002</v>
      </c>
      <c r="K3672" t="s">
        <v>41</v>
      </c>
      <c r="L3672">
        <v>4303</v>
      </c>
      <c r="M3672">
        <v>489</v>
      </c>
      <c r="N3672" t="s">
        <v>55</v>
      </c>
      <c r="O3672" s="1">
        <v>44849</v>
      </c>
      <c r="P3672" t="s">
        <v>49</v>
      </c>
      <c r="Q3672" t="s">
        <v>57</v>
      </c>
      <c r="R3672">
        <f>Healthcare_Data_v1__4[[#This Row],[Discharge Date]]-Healthcare_Data_v1__4[[#This Row],[Date of Admission]]</f>
        <v>10</v>
      </c>
      <c r="S3672" t="str" cm="1">
        <f t="array" ref="S3672">_xlfn.IFS( Healthcare_Data_v1__4[[#This Row],[Days of Stay]]&lt;10,"Low",Healthcare_Data_v1__4[[#This Row],[Days of Stay]]&lt;20,"Med",Healthcare_Data_v1__4[[#This Row],[Days of Stay]]&lt;=30,"High")</f>
        <v>Med</v>
      </c>
      <c r="T3672" t="str">
        <f>CONCATENATE(Healthcare_Data_v1__4[[#This Row],[Medical Condition]],Healthcare_Data_v1__4[[#This Row],[Duration]])</f>
        <v>DiabetesMed</v>
      </c>
      <c r="U3672">
        <f>MONTH(Healthcare_Data_v1__4[[#This Row],[Date of Admission]])</f>
        <v>10</v>
      </c>
      <c r="V3672">
        <f>YEAR(Healthcare_Data_v1__4[[#This Row],[Date of Admission]])</f>
        <v>2022</v>
      </c>
      <c r="W3672">
        <f>DAY(Healthcare_Data_v1__4[[#This Row],[Date of Admission]])</f>
        <v>5</v>
      </c>
    </row>
    <row r="3673" spans="1:23" x14ac:dyDescent="0.3">
      <c r="A3673" t="s">
        <v>7188</v>
      </c>
      <c r="B3673">
        <v>20</v>
      </c>
      <c r="C3673" t="s">
        <v>12</v>
      </c>
      <c r="D3673" t="s">
        <v>16</v>
      </c>
      <c r="E3673" t="s">
        <v>25</v>
      </c>
      <c r="F3673" t="s">
        <v>10</v>
      </c>
      <c r="G3673" s="1">
        <v>43604</v>
      </c>
      <c r="H3673" t="s">
        <v>7189</v>
      </c>
      <c r="I3673" t="s">
        <v>7190</v>
      </c>
      <c r="J3673">
        <v>25964.867620000001</v>
      </c>
      <c r="K3673" t="s">
        <v>69</v>
      </c>
      <c r="L3673">
        <v>22848</v>
      </c>
      <c r="M3673">
        <v>136</v>
      </c>
      <c r="N3673" t="s">
        <v>55</v>
      </c>
      <c r="O3673" s="1">
        <v>43621</v>
      </c>
      <c r="P3673" t="s">
        <v>56</v>
      </c>
      <c r="Q3673" t="s">
        <v>57</v>
      </c>
      <c r="R3673">
        <f>Healthcare_Data_v1__4[[#This Row],[Discharge Date]]-Healthcare_Data_v1__4[[#This Row],[Date of Admission]]</f>
        <v>17</v>
      </c>
      <c r="S3673" t="str" cm="1">
        <f t="array" ref="S3673">_xlfn.IFS( Healthcare_Data_v1__4[[#This Row],[Days of Stay]]&lt;10,"Low",Healthcare_Data_v1__4[[#This Row],[Days of Stay]]&lt;20,"Med",Healthcare_Data_v1__4[[#This Row],[Days of Stay]]&lt;=30,"High")</f>
        <v>Med</v>
      </c>
      <c r="T3673" t="str">
        <f>CONCATENATE(Healthcare_Data_v1__4[[#This Row],[Medical Condition]],Healthcare_Data_v1__4[[#This Row],[Duration]])</f>
        <v>HypertensionMed</v>
      </c>
      <c r="U3673">
        <f>MONTH(Healthcare_Data_v1__4[[#This Row],[Date of Admission]])</f>
        <v>5</v>
      </c>
      <c r="V3673">
        <f>YEAR(Healthcare_Data_v1__4[[#This Row],[Date of Admission]])</f>
        <v>2019</v>
      </c>
      <c r="W3673">
        <f>DAY(Healthcare_Data_v1__4[[#This Row],[Date of Admission]])</f>
        <v>19</v>
      </c>
    </row>
    <row r="3674" spans="1:23" x14ac:dyDescent="0.3">
      <c r="A3674" t="s">
        <v>21273</v>
      </c>
      <c r="B3674">
        <v>32</v>
      </c>
      <c r="C3674" t="s">
        <v>5</v>
      </c>
      <c r="D3674" t="s">
        <v>16</v>
      </c>
      <c r="E3674" t="s">
        <v>24</v>
      </c>
      <c r="F3674" t="s">
        <v>7</v>
      </c>
      <c r="G3674" s="1">
        <v>44639</v>
      </c>
      <c r="H3674" t="s">
        <v>7191</v>
      </c>
      <c r="I3674" t="s">
        <v>7192</v>
      </c>
      <c r="J3674">
        <v>25962.22579</v>
      </c>
      <c r="K3674" t="s">
        <v>63</v>
      </c>
      <c r="L3674">
        <v>6008</v>
      </c>
      <c r="M3674">
        <v>103</v>
      </c>
      <c r="N3674" t="s">
        <v>42</v>
      </c>
      <c r="O3674" s="1">
        <v>44658</v>
      </c>
      <c r="P3674" t="s">
        <v>60</v>
      </c>
      <c r="Q3674" t="s">
        <v>44</v>
      </c>
      <c r="R3674">
        <f>Healthcare_Data_v1__4[[#This Row],[Discharge Date]]-Healthcare_Data_v1__4[[#This Row],[Date of Admission]]</f>
        <v>19</v>
      </c>
      <c r="S3674" t="str" cm="1">
        <f t="array" ref="S3674">_xlfn.IFS( Healthcare_Data_v1__4[[#This Row],[Days of Stay]]&lt;10,"Low",Healthcare_Data_v1__4[[#This Row],[Days of Stay]]&lt;20,"Med",Healthcare_Data_v1__4[[#This Row],[Days of Stay]]&lt;=30,"High")</f>
        <v>Med</v>
      </c>
      <c r="T3674" t="str">
        <f>CONCATENATE(Healthcare_Data_v1__4[[#This Row],[Medical Condition]],Healthcare_Data_v1__4[[#This Row],[Duration]])</f>
        <v>ObesityMed</v>
      </c>
      <c r="U3674">
        <f>MONTH(Healthcare_Data_v1__4[[#This Row],[Date of Admission]])</f>
        <v>3</v>
      </c>
      <c r="V3674">
        <f>YEAR(Healthcare_Data_v1__4[[#This Row],[Date of Admission]])</f>
        <v>2022</v>
      </c>
      <c r="W3674">
        <f>DAY(Healthcare_Data_v1__4[[#This Row],[Date of Admission]])</f>
        <v>19</v>
      </c>
    </row>
    <row r="3675" spans="1:23" x14ac:dyDescent="0.3">
      <c r="A3675" t="s">
        <v>21274</v>
      </c>
      <c r="B3675">
        <v>21</v>
      </c>
      <c r="C3675" t="s">
        <v>12</v>
      </c>
      <c r="D3675" t="s">
        <v>16</v>
      </c>
      <c r="E3675" t="s">
        <v>20</v>
      </c>
      <c r="F3675" t="s">
        <v>6</v>
      </c>
      <c r="G3675" s="1">
        <v>44313</v>
      </c>
      <c r="H3675" t="s">
        <v>7193</v>
      </c>
      <c r="I3675" t="s">
        <v>7194</v>
      </c>
      <c r="J3675">
        <v>25946.691760000002</v>
      </c>
      <c r="K3675" t="s">
        <v>69</v>
      </c>
      <c r="L3675">
        <v>42599</v>
      </c>
      <c r="M3675">
        <v>429</v>
      </c>
      <c r="N3675" t="s">
        <v>48</v>
      </c>
      <c r="O3675" s="1">
        <v>44325</v>
      </c>
      <c r="P3675" t="s">
        <v>56</v>
      </c>
      <c r="Q3675" t="s">
        <v>50</v>
      </c>
      <c r="R3675">
        <f>Healthcare_Data_v1__4[[#This Row],[Discharge Date]]-Healthcare_Data_v1__4[[#This Row],[Date of Admission]]</f>
        <v>12</v>
      </c>
      <c r="S3675" t="str" cm="1">
        <f t="array" ref="S3675">_xlfn.IFS( Healthcare_Data_v1__4[[#This Row],[Days of Stay]]&lt;10,"Low",Healthcare_Data_v1__4[[#This Row],[Days of Stay]]&lt;20,"Med",Healthcare_Data_v1__4[[#This Row],[Days of Stay]]&lt;=30,"High")</f>
        <v>Med</v>
      </c>
      <c r="T3675" t="str">
        <f>CONCATENATE(Healthcare_Data_v1__4[[#This Row],[Medical Condition]],Healthcare_Data_v1__4[[#This Row],[Duration]])</f>
        <v>AsthmaMed</v>
      </c>
      <c r="U3675">
        <f>MONTH(Healthcare_Data_v1__4[[#This Row],[Date of Admission]])</f>
        <v>4</v>
      </c>
      <c r="V3675">
        <f>YEAR(Healthcare_Data_v1__4[[#This Row],[Date of Admission]])</f>
        <v>2021</v>
      </c>
      <c r="W3675">
        <f>DAY(Healthcare_Data_v1__4[[#This Row],[Date of Admission]])</f>
        <v>27</v>
      </c>
    </row>
    <row r="3676" spans="1:23" x14ac:dyDescent="0.3">
      <c r="A3676" t="s">
        <v>21275</v>
      </c>
      <c r="B3676">
        <v>55</v>
      </c>
      <c r="C3676" t="s">
        <v>3</v>
      </c>
      <c r="D3676" t="s">
        <v>16</v>
      </c>
      <c r="E3676" t="s">
        <v>26</v>
      </c>
      <c r="F3676" t="s">
        <v>9</v>
      </c>
      <c r="G3676" s="1">
        <v>43699</v>
      </c>
      <c r="H3676" t="s">
        <v>339</v>
      </c>
      <c r="I3676" t="s">
        <v>7195</v>
      </c>
      <c r="J3676">
        <v>25944.163479999999</v>
      </c>
      <c r="K3676" t="s">
        <v>47</v>
      </c>
      <c r="L3676">
        <v>9012</v>
      </c>
      <c r="M3676">
        <v>445</v>
      </c>
      <c r="N3676" t="s">
        <v>48</v>
      </c>
      <c r="O3676" s="1">
        <v>43707</v>
      </c>
      <c r="P3676" t="s">
        <v>49</v>
      </c>
      <c r="Q3676" t="s">
        <v>50</v>
      </c>
      <c r="R3676">
        <f>Healthcare_Data_v1__4[[#This Row],[Discharge Date]]-Healthcare_Data_v1__4[[#This Row],[Date of Admission]]</f>
        <v>8</v>
      </c>
      <c r="S3676" t="str" cm="1">
        <f t="array" ref="S3676">_xlfn.IFS( Healthcare_Data_v1__4[[#This Row],[Days of Stay]]&lt;10,"Low",Healthcare_Data_v1__4[[#This Row],[Days of Stay]]&lt;20,"Med",Healthcare_Data_v1__4[[#This Row],[Days of Stay]]&lt;=30,"High")</f>
        <v>Low</v>
      </c>
      <c r="T3676" t="str">
        <f>CONCATENATE(Healthcare_Data_v1__4[[#This Row],[Medical Condition]],Healthcare_Data_v1__4[[#This Row],[Duration]])</f>
        <v>ArthritisLow</v>
      </c>
      <c r="U3676">
        <f>MONTH(Healthcare_Data_v1__4[[#This Row],[Date of Admission]])</f>
        <v>8</v>
      </c>
      <c r="V3676">
        <f>YEAR(Healthcare_Data_v1__4[[#This Row],[Date of Admission]])</f>
        <v>2019</v>
      </c>
      <c r="W3676">
        <f>DAY(Healthcare_Data_v1__4[[#This Row],[Date of Admission]])</f>
        <v>22</v>
      </c>
    </row>
    <row r="3677" spans="1:23" x14ac:dyDescent="0.3">
      <c r="A3677" t="s">
        <v>6492</v>
      </c>
      <c r="B3677">
        <v>45</v>
      </c>
      <c r="C3677" t="s">
        <v>8</v>
      </c>
      <c r="D3677" t="s">
        <v>15</v>
      </c>
      <c r="E3677" t="s">
        <v>24</v>
      </c>
      <c r="F3677" t="s">
        <v>4</v>
      </c>
      <c r="G3677" s="1">
        <v>44279</v>
      </c>
      <c r="H3677" t="s">
        <v>1763</v>
      </c>
      <c r="I3677" t="s">
        <v>7196</v>
      </c>
      <c r="J3677">
        <v>25942.962100000001</v>
      </c>
      <c r="K3677" t="s">
        <v>69</v>
      </c>
      <c r="L3677">
        <v>51439</v>
      </c>
      <c r="M3677">
        <v>368</v>
      </c>
      <c r="N3677" t="s">
        <v>48</v>
      </c>
      <c r="O3677" s="1">
        <v>44288</v>
      </c>
      <c r="P3677" t="s">
        <v>56</v>
      </c>
      <c r="Q3677" t="s">
        <v>50</v>
      </c>
      <c r="R3677">
        <f>Healthcare_Data_v1__4[[#This Row],[Discharge Date]]-Healthcare_Data_v1__4[[#This Row],[Date of Admission]]</f>
        <v>9</v>
      </c>
      <c r="S3677" t="str" cm="1">
        <f t="array" ref="S3677">_xlfn.IFS( Healthcare_Data_v1__4[[#This Row],[Days of Stay]]&lt;10,"Low",Healthcare_Data_v1__4[[#This Row],[Days of Stay]]&lt;20,"Med",Healthcare_Data_v1__4[[#This Row],[Days of Stay]]&lt;=30,"High")</f>
        <v>Low</v>
      </c>
      <c r="T3677" t="str">
        <f>CONCATENATE(Healthcare_Data_v1__4[[#This Row],[Medical Condition]],Healthcare_Data_v1__4[[#This Row],[Duration]])</f>
        <v>DiabetesLow</v>
      </c>
      <c r="U3677">
        <f>MONTH(Healthcare_Data_v1__4[[#This Row],[Date of Admission]])</f>
        <v>3</v>
      </c>
      <c r="V3677">
        <f>YEAR(Healthcare_Data_v1__4[[#This Row],[Date of Admission]])</f>
        <v>2021</v>
      </c>
      <c r="W3677">
        <f>DAY(Healthcare_Data_v1__4[[#This Row],[Date of Admission]])</f>
        <v>24</v>
      </c>
    </row>
    <row r="3678" spans="1:23" x14ac:dyDescent="0.3">
      <c r="A3678" t="s">
        <v>21276</v>
      </c>
      <c r="B3678">
        <v>71</v>
      </c>
      <c r="C3678" t="s">
        <v>3</v>
      </c>
      <c r="D3678" t="s">
        <v>15</v>
      </c>
      <c r="E3678" t="s">
        <v>25</v>
      </c>
      <c r="F3678" t="s">
        <v>9</v>
      </c>
      <c r="G3678" s="1">
        <v>44255</v>
      </c>
      <c r="H3678" t="s">
        <v>7197</v>
      </c>
      <c r="I3678" t="s">
        <v>2163</v>
      </c>
      <c r="J3678">
        <v>25939.784810000001</v>
      </c>
      <c r="K3678" t="s">
        <v>63</v>
      </c>
      <c r="L3678">
        <v>38148</v>
      </c>
      <c r="M3678">
        <v>423</v>
      </c>
      <c r="N3678" t="s">
        <v>42</v>
      </c>
      <c r="O3678" s="1">
        <v>44268</v>
      </c>
      <c r="P3678" t="s">
        <v>60</v>
      </c>
      <c r="Q3678" t="s">
        <v>57</v>
      </c>
      <c r="R3678">
        <f>Healthcare_Data_v1__4[[#This Row],[Discharge Date]]-Healthcare_Data_v1__4[[#This Row],[Date of Admission]]</f>
        <v>13</v>
      </c>
      <c r="S3678" t="str" cm="1">
        <f t="array" ref="S3678">_xlfn.IFS( Healthcare_Data_v1__4[[#This Row],[Days of Stay]]&lt;10,"Low",Healthcare_Data_v1__4[[#This Row],[Days of Stay]]&lt;20,"Med",Healthcare_Data_v1__4[[#This Row],[Days of Stay]]&lt;=30,"High")</f>
        <v>Med</v>
      </c>
      <c r="T3678" t="str">
        <f>CONCATENATE(Healthcare_Data_v1__4[[#This Row],[Medical Condition]],Healthcare_Data_v1__4[[#This Row],[Duration]])</f>
        <v>ArthritisMed</v>
      </c>
      <c r="U3678">
        <f>MONTH(Healthcare_Data_v1__4[[#This Row],[Date of Admission]])</f>
        <v>2</v>
      </c>
      <c r="V3678">
        <f>YEAR(Healthcare_Data_v1__4[[#This Row],[Date of Admission]])</f>
        <v>2021</v>
      </c>
      <c r="W3678">
        <f>DAY(Healthcare_Data_v1__4[[#This Row],[Date of Admission]])</f>
        <v>28</v>
      </c>
    </row>
    <row r="3679" spans="1:23" x14ac:dyDescent="0.3">
      <c r="A3679" t="s">
        <v>21277</v>
      </c>
      <c r="B3679">
        <v>19</v>
      </c>
      <c r="C3679" t="s">
        <v>12</v>
      </c>
      <c r="D3679" t="s">
        <v>15</v>
      </c>
      <c r="E3679" t="s">
        <v>25</v>
      </c>
      <c r="F3679" t="s">
        <v>6</v>
      </c>
      <c r="G3679" s="1">
        <v>43716</v>
      </c>
      <c r="H3679" t="s">
        <v>1034</v>
      </c>
      <c r="I3679" t="s">
        <v>7198</v>
      </c>
      <c r="J3679">
        <v>25934.636699999999</v>
      </c>
      <c r="K3679" t="s">
        <v>63</v>
      </c>
      <c r="L3679">
        <v>2117</v>
      </c>
      <c r="M3679">
        <v>427</v>
      </c>
      <c r="N3679" t="s">
        <v>48</v>
      </c>
      <c r="O3679" s="1">
        <v>43739</v>
      </c>
      <c r="P3679" t="s">
        <v>85</v>
      </c>
      <c r="Q3679" t="s">
        <v>50</v>
      </c>
      <c r="R3679">
        <f>Healthcare_Data_v1__4[[#This Row],[Discharge Date]]-Healthcare_Data_v1__4[[#This Row],[Date of Admission]]</f>
        <v>23</v>
      </c>
      <c r="S3679" t="str" cm="1">
        <f t="array" ref="S3679">_xlfn.IFS( Healthcare_Data_v1__4[[#This Row],[Days of Stay]]&lt;10,"Low",Healthcare_Data_v1__4[[#This Row],[Days of Stay]]&lt;20,"Med",Healthcare_Data_v1__4[[#This Row],[Days of Stay]]&lt;=30,"High")</f>
        <v>High</v>
      </c>
      <c r="T3679" t="str">
        <f>CONCATENATE(Healthcare_Data_v1__4[[#This Row],[Medical Condition]],Healthcare_Data_v1__4[[#This Row],[Duration]])</f>
        <v>AsthmaHigh</v>
      </c>
      <c r="U3679">
        <f>MONTH(Healthcare_Data_v1__4[[#This Row],[Date of Admission]])</f>
        <v>9</v>
      </c>
      <c r="V3679">
        <f>YEAR(Healthcare_Data_v1__4[[#This Row],[Date of Admission]])</f>
        <v>2019</v>
      </c>
      <c r="W3679">
        <f>DAY(Healthcare_Data_v1__4[[#This Row],[Date of Admission]])</f>
        <v>8</v>
      </c>
    </row>
    <row r="3680" spans="1:23" x14ac:dyDescent="0.3">
      <c r="A3680" t="s">
        <v>21278</v>
      </c>
      <c r="B3680">
        <v>23</v>
      </c>
      <c r="C3680" t="s">
        <v>12</v>
      </c>
      <c r="D3680" t="s">
        <v>15</v>
      </c>
      <c r="E3680" t="s">
        <v>24</v>
      </c>
      <c r="F3680" t="s">
        <v>6</v>
      </c>
      <c r="G3680" s="1">
        <v>44726</v>
      </c>
      <c r="H3680" t="s">
        <v>7199</v>
      </c>
      <c r="I3680" t="s">
        <v>7200</v>
      </c>
      <c r="J3680">
        <v>25931.615539999999</v>
      </c>
      <c r="K3680" t="s">
        <v>63</v>
      </c>
      <c r="L3680">
        <v>3309</v>
      </c>
      <c r="M3680">
        <v>319</v>
      </c>
      <c r="N3680" t="s">
        <v>55</v>
      </c>
      <c r="O3680" s="1">
        <v>44732</v>
      </c>
      <c r="P3680" t="s">
        <v>60</v>
      </c>
      <c r="Q3680" t="s">
        <v>44</v>
      </c>
      <c r="R3680">
        <f>Healthcare_Data_v1__4[[#This Row],[Discharge Date]]-Healthcare_Data_v1__4[[#This Row],[Date of Admission]]</f>
        <v>6</v>
      </c>
      <c r="S3680" t="str" cm="1">
        <f t="array" ref="S3680">_xlfn.IFS( Healthcare_Data_v1__4[[#This Row],[Days of Stay]]&lt;10,"Low",Healthcare_Data_v1__4[[#This Row],[Days of Stay]]&lt;20,"Med",Healthcare_Data_v1__4[[#This Row],[Days of Stay]]&lt;=30,"High")</f>
        <v>Low</v>
      </c>
      <c r="T3680" t="str">
        <f>CONCATENATE(Healthcare_Data_v1__4[[#This Row],[Medical Condition]],Healthcare_Data_v1__4[[#This Row],[Duration]])</f>
        <v>AsthmaLow</v>
      </c>
      <c r="U3680">
        <f>MONTH(Healthcare_Data_v1__4[[#This Row],[Date of Admission]])</f>
        <v>6</v>
      </c>
      <c r="V3680">
        <f>YEAR(Healthcare_Data_v1__4[[#This Row],[Date of Admission]])</f>
        <v>2022</v>
      </c>
      <c r="W3680">
        <f>DAY(Healthcare_Data_v1__4[[#This Row],[Date of Admission]])</f>
        <v>14</v>
      </c>
    </row>
    <row r="3681" spans="1:23" x14ac:dyDescent="0.3">
      <c r="A3681" t="s">
        <v>21279</v>
      </c>
      <c r="B3681">
        <v>37</v>
      </c>
      <c r="C3681" t="s">
        <v>5</v>
      </c>
      <c r="D3681" t="s">
        <v>16</v>
      </c>
      <c r="E3681" t="s">
        <v>26</v>
      </c>
      <c r="F3681" t="s">
        <v>11</v>
      </c>
      <c r="G3681" s="1">
        <v>44453</v>
      </c>
      <c r="H3681" t="s">
        <v>7201</v>
      </c>
      <c r="I3681" t="s">
        <v>7202</v>
      </c>
      <c r="J3681">
        <v>25928.924220000001</v>
      </c>
      <c r="K3681" t="s">
        <v>47</v>
      </c>
      <c r="L3681">
        <v>32454</v>
      </c>
      <c r="M3681">
        <v>151</v>
      </c>
      <c r="N3681" t="s">
        <v>42</v>
      </c>
      <c r="O3681" s="1">
        <v>44466</v>
      </c>
      <c r="P3681" t="s">
        <v>43</v>
      </c>
      <c r="Q3681" t="s">
        <v>50</v>
      </c>
      <c r="R3681">
        <f>Healthcare_Data_v1__4[[#This Row],[Discharge Date]]-Healthcare_Data_v1__4[[#This Row],[Date of Admission]]</f>
        <v>13</v>
      </c>
      <c r="S3681" t="str" cm="1">
        <f t="array" ref="S3681">_xlfn.IFS( Healthcare_Data_v1__4[[#This Row],[Days of Stay]]&lt;10,"Low",Healthcare_Data_v1__4[[#This Row],[Days of Stay]]&lt;20,"Med",Healthcare_Data_v1__4[[#This Row],[Days of Stay]]&lt;=30,"High")</f>
        <v>Med</v>
      </c>
      <c r="T3681" t="str">
        <f>CONCATENATE(Healthcare_Data_v1__4[[#This Row],[Medical Condition]],Healthcare_Data_v1__4[[#This Row],[Duration]])</f>
        <v>CancerMed</v>
      </c>
      <c r="U3681">
        <f>MONTH(Healthcare_Data_v1__4[[#This Row],[Date of Admission]])</f>
        <v>9</v>
      </c>
      <c r="V3681">
        <f>YEAR(Healthcare_Data_v1__4[[#This Row],[Date of Admission]])</f>
        <v>2021</v>
      </c>
      <c r="W3681">
        <f>DAY(Healthcare_Data_v1__4[[#This Row],[Date of Admission]])</f>
        <v>14</v>
      </c>
    </row>
    <row r="3682" spans="1:23" x14ac:dyDescent="0.3">
      <c r="A3682" t="s">
        <v>21280</v>
      </c>
      <c r="B3682">
        <v>64</v>
      </c>
      <c r="C3682" t="s">
        <v>3</v>
      </c>
      <c r="D3682" t="s">
        <v>15</v>
      </c>
      <c r="E3682" t="s">
        <v>19</v>
      </c>
      <c r="F3682" t="s">
        <v>7</v>
      </c>
      <c r="G3682" s="1">
        <v>43959</v>
      </c>
      <c r="H3682" t="s">
        <v>7203</v>
      </c>
      <c r="I3682" t="s">
        <v>7204</v>
      </c>
      <c r="J3682">
        <v>25928.8946</v>
      </c>
      <c r="K3682" t="s">
        <v>69</v>
      </c>
      <c r="L3682">
        <v>15064</v>
      </c>
      <c r="M3682">
        <v>412</v>
      </c>
      <c r="N3682" t="s">
        <v>42</v>
      </c>
      <c r="O3682" s="1">
        <v>43960</v>
      </c>
      <c r="P3682" t="s">
        <v>49</v>
      </c>
      <c r="Q3682" t="s">
        <v>44</v>
      </c>
      <c r="R3682">
        <f>Healthcare_Data_v1__4[[#This Row],[Discharge Date]]-Healthcare_Data_v1__4[[#This Row],[Date of Admission]]</f>
        <v>1</v>
      </c>
      <c r="S3682" t="str" cm="1">
        <f t="array" ref="S3682">_xlfn.IFS( Healthcare_Data_v1__4[[#This Row],[Days of Stay]]&lt;10,"Low",Healthcare_Data_v1__4[[#This Row],[Days of Stay]]&lt;20,"Med",Healthcare_Data_v1__4[[#This Row],[Days of Stay]]&lt;=30,"High")</f>
        <v>Low</v>
      </c>
      <c r="T3682" t="str">
        <f>CONCATENATE(Healthcare_Data_v1__4[[#This Row],[Medical Condition]],Healthcare_Data_v1__4[[#This Row],[Duration]])</f>
        <v>ObesityLow</v>
      </c>
      <c r="U3682">
        <f>MONTH(Healthcare_Data_v1__4[[#This Row],[Date of Admission]])</f>
        <v>5</v>
      </c>
      <c r="V3682">
        <f>YEAR(Healthcare_Data_v1__4[[#This Row],[Date of Admission]])</f>
        <v>2020</v>
      </c>
      <c r="W3682">
        <f>DAY(Healthcare_Data_v1__4[[#This Row],[Date of Admission]])</f>
        <v>8</v>
      </c>
    </row>
    <row r="3683" spans="1:23" x14ac:dyDescent="0.3">
      <c r="A3683" t="s">
        <v>7205</v>
      </c>
      <c r="B3683">
        <v>42</v>
      </c>
      <c r="C3683" t="s">
        <v>8</v>
      </c>
      <c r="D3683" t="s">
        <v>16</v>
      </c>
      <c r="E3683" t="s">
        <v>20</v>
      </c>
      <c r="F3683" t="s">
        <v>10</v>
      </c>
      <c r="G3683" s="1">
        <v>45214</v>
      </c>
      <c r="H3683" t="s">
        <v>7206</v>
      </c>
      <c r="I3683" t="s">
        <v>7207</v>
      </c>
      <c r="J3683">
        <v>25923.714240000001</v>
      </c>
      <c r="K3683" t="s">
        <v>63</v>
      </c>
      <c r="L3683">
        <v>25254</v>
      </c>
      <c r="M3683">
        <v>352</v>
      </c>
      <c r="N3683" t="s">
        <v>48</v>
      </c>
      <c r="O3683" s="1">
        <v>45244</v>
      </c>
      <c r="P3683" t="s">
        <v>56</v>
      </c>
      <c r="Q3683" t="s">
        <v>44</v>
      </c>
      <c r="R3683">
        <f>Healthcare_Data_v1__4[[#This Row],[Discharge Date]]-Healthcare_Data_v1__4[[#This Row],[Date of Admission]]</f>
        <v>30</v>
      </c>
      <c r="S3683" t="str" cm="1">
        <f t="array" ref="S3683">_xlfn.IFS( Healthcare_Data_v1__4[[#This Row],[Days of Stay]]&lt;10,"Low",Healthcare_Data_v1__4[[#This Row],[Days of Stay]]&lt;20,"Med",Healthcare_Data_v1__4[[#This Row],[Days of Stay]]&lt;=30,"High")</f>
        <v>High</v>
      </c>
      <c r="T3683" t="str">
        <f>CONCATENATE(Healthcare_Data_v1__4[[#This Row],[Medical Condition]],Healthcare_Data_v1__4[[#This Row],[Duration]])</f>
        <v>HypertensionHigh</v>
      </c>
      <c r="U3683">
        <f>MONTH(Healthcare_Data_v1__4[[#This Row],[Date of Admission]])</f>
        <v>10</v>
      </c>
      <c r="V3683">
        <f>YEAR(Healthcare_Data_v1__4[[#This Row],[Date of Admission]])</f>
        <v>2023</v>
      </c>
      <c r="W3683">
        <f>DAY(Healthcare_Data_v1__4[[#This Row],[Date of Admission]])</f>
        <v>15</v>
      </c>
    </row>
    <row r="3684" spans="1:23" x14ac:dyDescent="0.3">
      <c r="A3684" t="s">
        <v>21281</v>
      </c>
      <c r="B3684">
        <v>46</v>
      </c>
      <c r="C3684" t="s">
        <v>8</v>
      </c>
      <c r="D3684" t="s">
        <v>16</v>
      </c>
      <c r="E3684" t="s">
        <v>25</v>
      </c>
      <c r="F3684" t="s">
        <v>4</v>
      </c>
      <c r="G3684" s="1">
        <v>44424</v>
      </c>
      <c r="H3684" t="s">
        <v>7208</v>
      </c>
      <c r="I3684" t="s">
        <v>7209</v>
      </c>
      <c r="J3684">
        <v>25922.167570000001</v>
      </c>
      <c r="K3684" t="s">
        <v>69</v>
      </c>
      <c r="L3684">
        <v>16472</v>
      </c>
      <c r="M3684">
        <v>261</v>
      </c>
      <c r="N3684" t="s">
        <v>48</v>
      </c>
      <c r="O3684" s="1">
        <v>44430</v>
      </c>
      <c r="P3684" t="s">
        <v>56</v>
      </c>
      <c r="Q3684" t="s">
        <v>57</v>
      </c>
      <c r="R3684">
        <f>Healthcare_Data_v1__4[[#This Row],[Discharge Date]]-Healthcare_Data_v1__4[[#This Row],[Date of Admission]]</f>
        <v>6</v>
      </c>
      <c r="S3684" t="str" cm="1">
        <f t="array" ref="S3684">_xlfn.IFS( Healthcare_Data_v1__4[[#This Row],[Days of Stay]]&lt;10,"Low",Healthcare_Data_v1__4[[#This Row],[Days of Stay]]&lt;20,"Med",Healthcare_Data_v1__4[[#This Row],[Days of Stay]]&lt;=30,"High")</f>
        <v>Low</v>
      </c>
      <c r="T3684" t="str">
        <f>CONCATENATE(Healthcare_Data_v1__4[[#This Row],[Medical Condition]],Healthcare_Data_v1__4[[#This Row],[Duration]])</f>
        <v>DiabetesLow</v>
      </c>
      <c r="U3684">
        <f>MONTH(Healthcare_Data_v1__4[[#This Row],[Date of Admission]])</f>
        <v>8</v>
      </c>
      <c r="V3684">
        <f>YEAR(Healthcare_Data_v1__4[[#This Row],[Date of Admission]])</f>
        <v>2021</v>
      </c>
      <c r="W3684">
        <f>DAY(Healthcare_Data_v1__4[[#This Row],[Date of Admission]])</f>
        <v>16</v>
      </c>
    </row>
    <row r="3685" spans="1:23" x14ac:dyDescent="0.3">
      <c r="A3685" t="s">
        <v>21282</v>
      </c>
      <c r="B3685">
        <v>71</v>
      </c>
      <c r="C3685" t="s">
        <v>3</v>
      </c>
      <c r="D3685" t="s">
        <v>15</v>
      </c>
      <c r="E3685" t="s">
        <v>23</v>
      </c>
      <c r="F3685" t="s">
        <v>9</v>
      </c>
      <c r="G3685" s="1">
        <v>43513</v>
      </c>
      <c r="H3685" t="s">
        <v>7210</v>
      </c>
      <c r="I3685" t="s">
        <v>3253</v>
      </c>
      <c r="J3685">
        <v>25910.856230000001</v>
      </c>
      <c r="K3685" t="s">
        <v>63</v>
      </c>
      <c r="L3685">
        <v>15281</v>
      </c>
      <c r="M3685">
        <v>307</v>
      </c>
      <c r="N3685" t="s">
        <v>42</v>
      </c>
      <c r="O3685" s="1">
        <v>43522</v>
      </c>
      <c r="P3685" t="s">
        <v>60</v>
      </c>
      <c r="Q3685" t="s">
        <v>50</v>
      </c>
      <c r="R3685">
        <f>Healthcare_Data_v1__4[[#This Row],[Discharge Date]]-Healthcare_Data_v1__4[[#This Row],[Date of Admission]]</f>
        <v>9</v>
      </c>
      <c r="S3685" t="str" cm="1">
        <f t="array" ref="S3685">_xlfn.IFS( Healthcare_Data_v1__4[[#This Row],[Days of Stay]]&lt;10,"Low",Healthcare_Data_v1__4[[#This Row],[Days of Stay]]&lt;20,"Med",Healthcare_Data_v1__4[[#This Row],[Days of Stay]]&lt;=30,"High")</f>
        <v>Low</v>
      </c>
      <c r="T3685" t="str">
        <f>CONCATENATE(Healthcare_Data_v1__4[[#This Row],[Medical Condition]],Healthcare_Data_v1__4[[#This Row],[Duration]])</f>
        <v>ArthritisLow</v>
      </c>
      <c r="U3685">
        <f>MONTH(Healthcare_Data_v1__4[[#This Row],[Date of Admission]])</f>
        <v>2</v>
      </c>
      <c r="V3685">
        <f>YEAR(Healthcare_Data_v1__4[[#This Row],[Date of Admission]])</f>
        <v>2019</v>
      </c>
      <c r="W3685">
        <f>DAY(Healthcare_Data_v1__4[[#This Row],[Date of Admission]])</f>
        <v>17</v>
      </c>
    </row>
    <row r="3686" spans="1:23" x14ac:dyDescent="0.3">
      <c r="A3686" t="s">
        <v>21283</v>
      </c>
      <c r="B3686">
        <v>62</v>
      </c>
      <c r="C3686" t="s">
        <v>3</v>
      </c>
      <c r="D3686" t="s">
        <v>16</v>
      </c>
      <c r="E3686" t="s">
        <v>26</v>
      </c>
      <c r="F3686" t="s">
        <v>6</v>
      </c>
      <c r="G3686" s="1">
        <v>43722</v>
      </c>
      <c r="H3686" t="s">
        <v>7211</v>
      </c>
      <c r="I3686" t="s">
        <v>7212</v>
      </c>
      <c r="J3686">
        <v>25907.898160000001</v>
      </c>
      <c r="K3686" t="s">
        <v>47</v>
      </c>
      <c r="L3686">
        <v>18246</v>
      </c>
      <c r="M3686">
        <v>278</v>
      </c>
      <c r="N3686" t="s">
        <v>55</v>
      </c>
      <c r="O3686" s="1">
        <v>43752</v>
      </c>
      <c r="P3686" t="s">
        <v>49</v>
      </c>
      <c r="Q3686" t="s">
        <v>50</v>
      </c>
      <c r="R3686">
        <f>Healthcare_Data_v1__4[[#This Row],[Discharge Date]]-Healthcare_Data_v1__4[[#This Row],[Date of Admission]]</f>
        <v>30</v>
      </c>
      <c r="S3686" t="str" cm="1">
        <f t="array" ref="S3686">_xlfn.IFS( Healthcare_Data_v1__4[[#This Row],[Days of Stay]]&lt;10,"Low",Healthcare_Data_v1__4[[#This Row],[Days of Stay]]&lt;20,"Med",Healthcare_Data_v1__4[[#This Row],[Days of Stay]]&lt;=30,"High")</f>
        <v>High</v>
      </c>
      <c r="T3686" t="str">
        <f>CONCATENATE(Healthcare_Data_v1__4[[#This Row],[Medical Condition]],Healthcare_Data_v1__4[[#This Row],[Duration]])</f>
        <v>AsthmaHigh</v>
      </c>
      <c r="U3686">
        <f>MONTH(Healthcare_Data_v1__4[[#This Row],[Date of Admission]])</f>
        <v>9</v>
      </c>
      <c r="V3686">
        <f>YEAR(Healthcare_Data_v1__4[[#This Row],[Date of Admission]])</f>
        <v>2019</v>
      </c>
      <c r="W3686">
        <f>DAY(Healthcare_Data_v1__4[[#This Row],[Date of Admission]])</f>
        <v>14</v>
      </c>
    </row>
    <row r="3687" spans="1:23" x14ac:dyDescent="0.3">
      <c r="A3687" t="s">
        <v>21284</v>
      </c>
      <c r="B3687">
        <v>25</v>
      </c>
      <c r="C3687" t="s">
        <v>5</v>
      </c>
      <c r="D3687" t="s">
        <v>16</v>
      </c>
      <c r="E3687" t="s">
        <v>19</v>
      </c>
      <c r="F3687" t="s">
        <v>10</v>
      </c>
      <c r="G3687" s="1">
        <v>44820</v>
      </c>
      <c r="H3687" t="s">
        <v>7213</v>
      </c>
      <c r="I3687" t="s">
        <v>7214</v>
      </c>
      <c r="J3687">
        <v>25906.802520000001</v>
      </c>
      <c r="K3687" t="s">
        <v>66</v>
      </c>
      <c r="L3687">
        <v>20877</v>
      </c>
      <c r="M3687">
        <v>277</v>
      </c>
      <c r="N3687" t="s">
        <v>55</v>
      </c>
      <c r="O3687" s="1">
        <v>44840</v>
      </c>
      <c r="P3687" t="s">
        <v>49</v>
      </c>
      <c r="Q3687" t="s">
        <v>57</v>
      </c>
      <c r="R3687">
        <f>Healthcare_Data_v1__4[[#This Row],[Discharge Date]]-Healthcare_Data_v1__4[[#This Row],[Date of Admission]]</f>
        <v>20</v>
      </c>
      <c r="S3687" t="str" cm="1">
        <f t="array" ref="S3687">_xlfn.IFS( Healthcare_Data_v1__4[[#This Row],[Days of Stay]]&lt;10,"Low",Healthcare_Data_v1__4[[#This Row],[Days of Stay]]&lt;20,"Med",Healthcare_Data_v1__4[[#This Row],[Days of Stay]]&lt;=30,"High")</f>
        <v>High</v>
      </c>
      <c r="T3687" t="str">
        <f>CONCATENATE(Healthcare_Data_v1__4[[#This Row],[Medical Condition]],Healthcare_Data_v1__4[[#This Row],[Duration]])</f>
        <v>HypertensionHigh</v>
      </c>
      <c r="U3687">
        <f>MONTH(Healthcare_Data_v1__4[[#This Row],[Date of Admission]])</f>
        <v>9</v>
      </c>
      <c r="V3687">
        <f>YEAR(Healthcare_Data_v1__4[[#This Row],[Date of Admission]])</f>
        <v>2022</v>
      </c>
      <c r="W3687">
        <f>DAY(Healthcare_Data_v1__4[[#This Row],[Date of Admission]])</f>
        <v>16</v>
      </c>
    </row>
    <row r="3688" spans="1:23" x14ac:dyDescent="0.3">
      <c r="A3688" t="s">
        <v>18597</v>
      </c>
      <c r="B3688">
        <v>53</v>
      </c>
      <c r="C3688" t="s">
        <v>8</v>
      </c>
      <c r="D3688" t="s">
        <v>16</v>
      </c>
      <c r="E3688" t="s">
        <v>25</v>
      </c>
      <c r="F3688" t="s">
        <v>7</v>
      </c>
      <c r="G3688" s="1">
        <v>44175</v>
      </c>
      <c r="H3688" t="s">
        <v>7215</v>
      </c>
      <c r="I3688" t="s">
        <v>7216</v>
      </c>
      <c r="J3688">
        <v>25904.841830000001</v>
      </c>
      <c r="K3688" t="s">
        <v>69</v>
      </c>
      <c r="L3688">
        <v>1547</v>
      </c>
      <c r="M3688">
        <v>221</v>
      </c>
      <c r="N3688" t="s">
        <v>42</v>
      </c>
      <c r="O3688" s="1">
        <v>44194</v>
      </c>
      <c r="P3688" t="s">
        <v>85</v>
      </c>
      <c r="Q3688" t="s">
        <v>50</v>
      </c>
      <c r="R3688">
        <f>Healthcare_Data_v1__4[[#This Row],[Discharge Date]]-Healthcare_Data_v1__4[[#This Row],[Date of Admission]]</f>
        <v>19</v>
      </c>
      <c r="S3688" t="str" cm="1">
        <f t="array" ref="S3688">_xlfn.IFS( Healthcare_Data_v1__4[[#This Row],[Days of Stay]]&lt;10,"Low",Healthcare_Data_v1__4[[#This Row],[Days of Stay]]&lt;20,"Med",Healthcare_Data_v1__4[[#This Row],[Days of Stay]]&lt;=30,"High")</f>
        <v>Med</v>
      </c>
      <c r="T3688" t="str">
        <f>CONCATENATE(Healthcare_Data_v1__4[[#This Row],[Medical Condition]],Healthcare_Data_v1__4[[#This Row],[Duration]])</f>
        <v>ObesityMed</v>
      </c>
      <c r="U3688">
        <f>MONTH(Healthcare_Data_v1__4[[#This Row],[Date of Admission]])</f>
        <v>12</v>
      </c>
      <c r="V3688">
        <f>YEAR(Healthcare_Data_v1__4[[#This Row],[Date of Admission]])</f>
        <v>2020</v>
      </c>
      <c r="W3688">
        <f>DAY(Healthcare_Data_v1__4[[#This Row],[Date of Admission]])</f>
        <v>10</v>
      </c>
    </row>
    <row r="3689" spans="1:23" x14ac:dyDescent="0.3">
      <c r="A3689" t="s">
        <v>21285</v>
      </c>
      <c r="B3689">
        <v>30</v>
      </c>
      <c r="C3689" t="s">
        <v>5</v>
      </c>
      <c r="D3689" t="s">
        <v>15</v>
      </c>
      <c r="E3689" t="s">
        <v>22</v>
      </c>
      <c r="F3689" t="s">
        <v>9</v>
      </c>
      <c r="G3689" s="1">
        <v>44655</v>
      </c>
      <c r="H3689" t="s">
        <v>4761</v>
      </c>
      <c r="I3689" t="s">
        <v>7217</v>
      </c>
      <c r="J3689">
        <v>25904.70738</v>
      </c>
      <c r="K3689" t="s">
        <v>63</v>
      </c>
      <c r="L3689">
        <v>1092</v>
      </c>
      <c r="M3689">
        <v>200</v>
      </c>
      <c r="N3689" t="s">
        <v>55</v>
      </c>
      <c r="O3689" s="1">
        <v>44679</v>
      </c>
      <c r="P3689" t="s">
        <v>43</v>
      </c>
      <c r="Q3689" t="s">
        <v>50</v>
      </c>
      <c r="R3689">
        <f>Healthcare_Data_v1__4[[#This Row],[Discharge Date]]-Healthcare_Data_v1__4[[#This Row],[Date of Admission]]</f>
        <v>24</v>
      </c>
      <c r="S3689" t="str" cm="1">
        <f t="array" ref="S3689">_xlfn.IFS( Healthcare_Data_v1__4[[#This Row],[Days of Stay]]&lt;10,"Low",Healthcare_Data_v1__4[[#This Row],[Days of Stay]]&lt;20,"Med",Healthcare_Data_v1__4[[#This Row],[Days of Stay]]&lt;=30,"High")</f>
        <v>High</v>
      </c>
      <c r="T3689" t="str">
        <f>CONCATENATE(Healthcare_Data_v1__4[[#This Row],[Medical Condition]],Healthcare_Data_v1__4[[#This Row],[Duration]])</f>
        <v>ArthritisHigh</v>
      </c>
      <c r="U3689">
        <f>MONTH(Healthcare_Data_v1__4[[#This Row],[Date of Admission]])</f>
        <v>4</v>
      </c>
      <c r="V3689">
        <f>YEAR(Healthcare_Data_v1__4[[#This Row],[Date of Admission]])</f>
        <v>2022</v>
      </c>
      <c r="W3689">
        <f>DAY(Healthcare_Data_v1__4[[#This Row],[Date of Admission]])</f>
        <v>4</v>
      </c>
    </row>
    <row r="3690" spans="1:23" x14ac:dyDescent="0.3">
      <c r="A3690" t="s">
        <v>21286</v>
      </c>
      <c r="B3690">
        <v>77</v>
      </c>
      <c r="C3690" t="s">
        <v>3</v>
      </c>
      <c r="D3690" t="s">
        <v>15</v>
      </c>
      <c r="E3690" t="s">
        <v>21</v>
      </c>
      <c r="F3690" t="s">
        <v>9</v>
      </c>
      <c r="G3690" s="1">
        <v>43730</v>
      </c>
      <c r="H3690" t="s">
        <v>7218</v>
      </c>
      <c r="I3690" t="s">
        <v>7219</v>
      </c>
      <c r="J3690">
        <v>25903.62097</v>
      </c>
      <c r="K3690" t="s">
        <v>66</v>
      </c>
      <c r="L3690">
        <v>31526</v>
      </c>
      <c r="M3690">
        <v>218</v>
      </c>
      <c r="N3690" t="s">
        <v>42</v>
      </c>
      <c r="O3690" s="1">
        <v>43744</v>
      </c>
      <c r="P3690" t="s">
        <v>60</v>
      </c>
      <c r="Q3690" t="s">
        <v>57</v>
      </c>
      <c r="R3690">
        <f>Healthcare_Data_v1__4[[#This Row],[Discharge Date]]-Healthcare_Data_v1__4[[#This Row],[Date of Admission]]</f>
        <v>14</v>
      </c>
      <c r="S3690" t="str" cm="1">
        <f t="array" ref="S3690">_xlfn.IFS( Healthcare_Data_v1__4[[#This Row],[Days of Stay]]&lt;10,"Low",Healthcare_Data_v1__4[[#This Row],[Days of Stay]]&lt;20,"Med",Healthcare_Data_v1__4[[#This Row],[Days of Stay]]&lt;=30,"High")</f>
        <v>Med</v>
      </c>
      <c r="T3690" t="str">
        <f>CONCATENATE(Healthcare_Data_v1__4[[#This Row],[Medical Condition]],Healthcare_Data_v1__4[[#This Row],[Duration]])</f>
        <v>ArthritisMed</v>
      </c>
      <c r="U3690">
        <f>MONTH(Healthcare_Data_v1__4[[#This Row],[Date of Admission]])</f>
        <v>9</v>
      </c>
      <c r="V3690">
        <f>YEAR(Healthcare_Data_v1__4[[#This Row],[Date of Admission]])</f>
        <v>2019</v>
      </c>
      <c r="W3690">
        <f>DAY(Healthcare_Data_v1__4[[#This Row],[Date of Admission]])</f>
        <v>22</v>
      </c>
    </row>
    <row r="3691" spans="1:23" x14ac:dyDescent="0.3">
      <c r="A3691" t="s">
        <v>21287</v>
      </c>
      <c r="B3691">
        <v>46</v>
      </c>
      <c r="C3691" t="s">
        <v>8</v>
      </c>
      <c r="D3691" t="s">
        <v>16</v>
      </c>
      <c r="E3691" t="s">
        <v>19</v>
      </c>
      <c r="F3691" t="s">
        <v>9</v>
      </c>
      <c r="G3691" s="1">
        <v>43813</v>
      </c>
      <c r="H3691" t="s">
        <v>7220</v>
      </c>
      <c r="I3691" t="s">
        <v>7221</v>
      </c>
      <c r="J3691">
        <v>25889.925139999999</v>
      </c>
      <c r="K3691" t="s">
        <v>63</v>
      </c>
      <c r="L3691">
        <v>2598</v>
      </c>
      <c r="M3691">
        <v>118</v>
      </c>
      <c r="N3691" t="s">
        <v>48</v>
      </c>
      <c r="O3691" s="1">
        <v>43824</v>
      </c>
      <c r="P3691" t="s">
        <v>56</v>
      </c>
      <c r="Q3691" t="s">
        <v>57</v>
      </c>
      <c r="R3691">
        <f>Healthcare_Data_v1__4[[#This Row],[Discharge Date]]-Healthcare_Data_v1__4[[#This Row],[Date of Admission]]</f>
        <v>11</v>
      </c>
      <c r="S3691" t="str" cm="1">
        <f t="array" ref="S3691">_xlfn.IFS( Healthcare_Data_v1__4[[#This Row],[Days of Stay]]&lt;10,"Low",Healthcare_Data_v1__4[[#This Row],[Days of Stay]]&lt;20,"Med",Healthcare_Data_v1__4[[#This Row],[Days of Stay]]&lt;=30,"High")</f>
        <v>Med</v>
      </c>
      <c r="T3691" t="str">
        <f>CONCATENATE(Healthcare_Data_v1__4[[#This Row],[Medical Condition]],Healthcare_Data_v1__4[[#This Row],[Duration]])</f>
        <v>ArthritisMed</v>
      </c>
      <c r="U3691">
        <f>MONTH(Healthcare_Data_v1__4[[#This Row],[Date of Admission]])</f>
        <v>12</v>
      </c>
      <c r="V3691">
        <f>YEAR(Healthcare_Data_v1__4[[#This Row],[Date of Admission]])</f>
        <v>2019</v>
      </c>
      <c r="W3691">
        <f>DAY(Healthcare_Data_v1__4[[#This Row],[Date of Admission]])</f>
        <v>14</v>
      </c>
    </row>
    <row r="3692" spans="1:23" x14ac:dyDescent="0.3">
      <c r="A3692" t="s">
        <v>21288</v>
      </c>
      <c r="B3692">
        <v>42</v>
      </c>
      <c r="C3692" t="s">
        <v>8</v>
      </c>
      <c r="D3692" t="s">
        <v>16</v>
      </c>
      <c r="E3692" t="s">
        <v>23</v>
      </c>
      <c r="F3692" t="s">
        <v>11</v>
      </c>
      <c r="G3692" s="1">
        <v>44071</v>
      </c>
      <c r="H3692" t="s">
        <v>1890</v>
      </c>
      <c r="I3692" t="s">
        <v>7222</v>
      </c>
      <c r="J3692">
        <v>25878.777279999998</v>
      </c>
      <c r="K3692" t="s">
        <v>63</v>
      </c>
      <c r="L3692">
        <v>42756</v>
      </c>
      <c r="M3692">
        <v>283</v>
      </c>
      <c r="N3692" t="s">
        <v>42</v>
      </c>
      <c r="O3692" s="1">
        <v>44078</v>
      </c>
      <c r="P3692" t="s">
        <v>43</v>
      </c>
      <c r="Q3692" t="s">
        <v>44</v>
      </c>
      <c r="R3692">
        <f>Healthcare_Data_v1__4[[#This Row],[Discharge Date]]-Healthcare_Data_v1__4[[#This Row],[Date of Admission]]</f>
        <v>7</v>
      </c>
      <c r="S3692" t="str" cm="1">
        <f t="array" ref="S3692">_xlfn.IFS( Healthcare_Data_v1__4[[#This Row],[Days of Stay]]&lt;10,"Low",Healthcare_Data_v1__4[[#This Row],[Days of Stay]]&lt;20,"Med",Healthcare_Data_v1__4[[#This Row],[Days of Stay]]&lt;=30,"High")</f>
        <v>Low</v>
      </c>
      <c r="T3692" t="str">
        <f>CONCATENATE(Healthcare_Data_v1__4[[#This Row],[Medical Condition]],Healthcare_Data_v1__4[[#This Row],[Duration]])</f>
        <v>CancerLow</v>
      </c>
      <c r="U3692">
        <f>MONTH(Healthcare_Data_v1__4[[#This Row],[Date of Admission]])</f>
        <v>8</v>
      </c>
      <c r="V3692">
        <f>YEAR(Healthcare_Data_v1__4[[#This Row],[Date of Admission]])</f>
        <v>2020</v>
      </c>
      <c r="W3692">
        <f>DAY(Healthcare_Data_v1__4[[#This Row],[Date of Admission]])</f>
        <v>28</v>
      </c>
    </row>
    <row r="3693" spans="1:23" x14ac:dyDescent="0.3">
      <c r="A3693" t="s">
        <v>5712</v>
      </c>
      <c r="B3693">
        <v>60</v>
      </c>
      <c r="C3693" t="s">
        <v>3</v>
      </c>
      <c r="D3693" t="s">
        <v>16</v>
      </c>
      <c r="E3693" t="s">
        <v>23</v>
      </c>
      <c r="F3693" t="s">
        <v>6</v>
      </c>
      <c r="G3693" s="1">
        <v>44057</v>
      </c>
      <c r="H3693" t="s">
        <v>7223</v>
      </c>
      <c r="I3693" t="s">
        <v>7224</v>
      </c>
      <c r="J3693">
        <v>25875.117689999999</v>
      </c>
      <c r="K3693" t="s">
        <v>66</v>
      </c>
      <c r="L3693">
        <v>26055</v>
      </c>
      <c r="M3693">
        <v>473</v>
      </c>
      <c r="N3693" t="s">
        <v>55</v>
      </c>
      <c r="O3693" s="1">
        <v>44067</v>
      </c>
      <c r="P3693" t="s">
        <v>85</v>
      </c>
      <c r="Q3693" t="s">
        <v>57</v>
      </c>
      <c r="R3693">
        <f>Healthcare_Data_v1__4[[#This Row],[Discharge Date]]-Healthcare_Data_v1__4[[#This Row],[Date of Admission]]</f>
        <v>10</v>
      </c>
      <c r="S3693" t="str" cm="1">
        <f t="array" ref="S3693">_xlfn.IFS( Healthcare_Data_v1__4[[#This Row],[Days of Stay]]&lt;10,"Low",Healthcare_Data_v1__4[[#This Row],[Days of Stay]]&lt;20,"Med",Healthcare_Data_v1__4[[#This Row],[Days of Stay]]&lt;=30,"High")</f>
        <v>Med</v>
      </c>
      <c r="T3693" t="str">
        <f>CONCATENATE(Healthcare_Data_v1__4[[#This Row],[Medical Condition]],Healthcare_Data_v1__4[[#This Row],[Duration]])</f>
        <v>AsthmaMed</v>
      </c>
      <c r="U3693">
        <f>MONTH(Healthcare_Data_v1__4[[#This Row],[Date of Admission]])</f>
        <v>8</v>
      </c>
      <c r="V3693">
        <f>YEAR(Healthcare_Data_v1__4[[#This Row],[Date of Admission]])</f>
        <v>2020</v>
      </c>
      <c r="W3693">
        <f>DAY(Healthcare_Data_v1__4[[#This Row],[Date of Admission]])</f>
        <v>14</v>
      </c>
    </row>
    <row r="3694" spans="1:23" x14ac:dyDescent="0.3">
      <c r="A3694" t="s">
        <v>21289</v>
      </c>
      <c r="B3694">
        <v>62</v>
      </c>
      <c r="C3694" t="s">
        <v>3</v>
      </c>
      <c r="D3694" t="s">
        <v>15</v>
      </c>
      <c r="E3694" t="s">
        <v>20</v>
      </c>
      <c r="F3694" t="s">
        <v>11</v>
      </c>
      <c r="G3694" s="1">
        <v>44585</v>
      </c>
      <c r="H3694" t="s">
        <v>7225</v>
      </c>
      <c r="I3694" t="s">
        <v>7226</v>
      </c>
      <c r="J3694">
        <v>25870.793369999999</v>
      </c>
      <c r="K3694" t="s">
        <v>63</v>
      </c>
      <c r="L3694">
        <v>16858</v>
      </c>
      <c r="M3694">
        <v>167</v>
      </c>
      <c r="N3694" t="s">
        <v>42</v>
      </c>
      <c r="O3694" s="1">
        <v>44605</v>
      </c>
      <c r="P3694" t="s">
        <v>49</v>
      </c>
      <c r="Q3694" t="s">
        <v>57</v>
      </c>
      <c r="R3694">
        <f>Healthcare_Data_v1__4[[#This Row],[Discharge Date]]-Healthcare_Data_v1__4[[#This Row],[Date of Admission]]</f>
        <v>20</v>
      </c>
      <c r="S3694" t="str" cm="1">
        <f t="array" ref="S3694">_xlfn.IFS( Healthcare_Data_v1__4[[#This Row],[Days of Stay]]&lt;10,"Low",Healthcare_Data_v1__4[[#This Row],[Days of Stay]]&lt;20,"Med",Healthcare_Data_v1__4[[#This Row],[Days of Stay]]&lt;=30,"High")</f>
        <v>High</v>
      </c>
      <c r="T3694" t="str">
        <f>CONCATENATE(Healthcare_Data_v1__4[[#This Row],[Medical Condition]],Healthcare_Data_v1__4[[#This Row],[Duration]])</f>
        <v>CancerHigh</v>
      </c>
      <c r="U3694">
        <f>MONTH(Healthcare_Data_v1__4[[#This Row],[Date of Admission]])</f>
        <v>1</v>
      </c>
      <c r="V3694">
        <f>YEAR(Healthcare_Data_v1__4[[#This Row],[Date of Admission]])</f>
        <v>2022</v>
      </c>
      <c r="W3694">
        <f>DAY(Healthcare_Data_v1__4[[#This Row],[Date of Admission]])</f>
        <v>24</v>
      </c>
    </row>
    <row r="3695" spans="1:23" x14ac:dyDescent="0.3">
      <c r="A3695" t="s">
        <v>21290</v>
      </c>
      <c r="B3695">
        <v>35</v>
      </c>
      <c r="C3695" t="s">
        <v>5</v>
      </c>
      <c r="D3695" t="s">
        <v>16</v>
      </c>
      <c r="E3695" t="s">
        <v>22</v>
      </c>
      <c r="F3695" t="s">
        <v>7</v>
      </c>
      <c r="G3695" s="1">
        <v>43708</v>
      </c>
      <c r="H3695" t="s">
        <v>7227</v>
      </c>
      <c r="I3695" t="s">
        <v>7228</v>
      </c>
      <c r="J3695">
        <v>25868.008860000002</v>
      </c>
      <c r="K3695" t="s">
        <v>69</v>
      </c>
      <c r="L3695">
        <v>6387</v>
      </c>
      <c r="M3695">
        <v>324</v>
      </c>
      <c r="N3695" t="s">
        <v>42</v>
      </c>
      <c r="O3695" s="1">
        <v>43710</v>
      </c>
      <c r="P3695" t="s">
        <v>49</v>
      </c>
      <c r="Q3695" t="s">
        <v>44</v>
      </c>
      <c r="R3695">
        <f>Healthcare_Data_v1__4[[#This Row],[Discharge Date]]-Healthcare_Data_v1__4[[#This Row],[Date of Admission]]</f>
        <v>2</v>
      </c>
      <c r="S3695" t="str" cm="1">
        <f t="array" ref="S3695">_xlfn.IFS( Healthcare_Data_v1__4[[#This Row],[Days of Stay]]&lt;10,"Low",Healthcare_Data_v1__4[[#This Row],[Days of Stay]]&lt;20,"Med",Healthcare_Data_v1__4[[#This Row],[Days of Stay]]&lt;=30,"High")</f>
        <v>Low</v>
      </c>
      <c r="T3695" t="str">
        <f>CONCATENATE(Healthcare_Data_v1__4[[#This Row],[Medical Condition]],Healthcare_Data_v1__4[[#This Row],[Duration]])</f>
        <v>ObesityLow</v>
      </c>
      <c r="U3695">
        <f>MONTH(Healthcare_Data_v1__4[[#This Row],[Date of Admission]])</f>
        <v>8</v>
      </c>
      <c r="V3695">
        <f>YEAR(Healthcare_Data_v1__4[[#This Row],[Date of Admission]])</f>
        <v>2019</v>
      </c>
      <c r="W3695">
        <f>DAY(Healthcare_Data_v1__4[[#This Row],[Date of Admission]])</f>
        <v>31</v>
      </c>
    </row>
    <row r="3696" spans="1:23" x14ac:dyDescent="0.3">
      <c r="A3696" t="s">
        <v>21291</v>
      </c>
      <c r="B3696">
        <v>36</v>
      </c>
      <c r="C3696" t="s">
        <v>5</v>
      </c>
      <c r="D3696" t="s">
        <v>15</v>
      </c>
      <c r="E3696" t="s">
        <v>26</v>
      </c>
      <c r="F3696" t="s">
        <v>11</v>
      </c>
      <c r="G3696" s="1">
        <v>44062</v>
      </c>
      <c r="H3696" t="s">
        <v>7229</v>
      </c>
      <c r="I3696" t="s">
        <v>7230</v>
      </c>
      <c r="J3696">
        <v>25862.20019</v>
      </c>
      <c r="K3696" t="s">
        <v>69</v>
      </c>
      <c r="L3696">
        <v>23151</v>
      </c>
      <c r="M3696">
        <v>174</v>
      </c>
      <c r="N3696" t="s">
        <v>48</v>
      </c>
      <c r="O3696" s="1">
        <v>44072</v>
      </c>
      <c r="P3696" t="s">
        <v>60</v>
      </c>
      <c r="Q3696" t="s">
        <v>50</v>
      </c>
      <c r="R3696">
        <f>Healthcare_Data_v1__4[[#This Row],[Discharge Date]]-Healthcare_Data_v1__4[[#This Row],[Date of Admission]]</f>
        <v>10</v>
      </c>
      <c r="S3696" t="str" cm="1">
        <f t="array" ref="S3696">_xlfn.IFS( Healthcare_Data_v1__4[[#This Row],[Days of Stay]]&lt;10,"Low",Healthcare_Data_v1__4[[#This Row],[Days of Stay]]&lt;20,"Med",Healthcare_Data_v1__4[[#This Row],[Days of Stay]]&lt;=30,"High")</f>
        <v>Med</v>
      </c>
      <c r="T3696" t="str">
        <f>CONCATENATE(Healthcare_Data_v1__4[[#This Row],[Medical Condition]],Healthcare_Data_v1__4[[#This Row],[Duration]])</f>
        <v>CancerMed</v>
      </c>
      <c r="U3696">
        <f>MONTH(Healthcare_Data_v1__4[[#This Row],[Date of Admission]])</f>
        <v>8</v>
      </c>
      <c r="V3696">
        <f>YEAR(Healthcare_Data_v1__4[[#This Row],[Date of Admission]])</f>
        <v>2020</v>
      </c>
      <c r="W3696">
        <f>DAY(Healthcare_Data_v1__4[[#This Row],[Date of Admission]])</f>
        <v>19</v>
      </c>
    </row>
    <row r="3697" spans="1:23" x14ac:dyDescent="0.3">
      <c r="A3697" t="s">
        <v>21292</v>
      </c>
      <c r="B3697">
        <v>78</v>
      </c>
      <c r="C3697" t="s">
        <v>3</v>
      </c>
      <c r="D3697" t="s">
        <v>15</v>
      </c>
      <c r="E3697" t="s">
        <v>26</v>
      </c>
      <c r="F3697" t="s">
        <v>11</v>
      </c>
      <c r="G3697" s="1">
        <v>43673</v>
      </c>
      <c r="H3697" t="s">
        <v>7231</v>
      </c>
      <c r="I3697" t="s">
        <v>4211</v>
      </c>
      <c r="J3697">
        <v>25861.62213</v>
      </c>
      <c r="K3697" t="s">
        <v>41</v>
      </c>
      <c r="L3697">
        <v>29506</v>
      </c>
      <c r="M3697">
        <v>440</v>
      </c>
      <c r="N3697" t="s">
        <v>48</v>
      </c>
      <c r="O3697" s="1">
        <v>43687</v>
      </c>
      <c r="P3697" t="s">
        <v>43</v>
      </c>
      <c r="Q3697" t="s">
        <v>44</v>
      </c>
      <c r="R3697">
        <f>Healthcare_Data_v1__4[[#This Row],[Discharge Date]]-Healthcare_Data_v1__4[[#This Row],[Date of Admission]]</f>
        <v>14</v>
      </c>
      <c r="S3697" t="str" cm="1">
        <f t="array" ref="S3697">_xlfn.IFS( Healthcare_Data_v1__4[[#This Row],[Days of Stay]]&lt;10,"Low",Healthcare_Data_v1__4[[#This Row],[Days of Stay]]&lt;20,"Med",Healthcare_Data_v1__4[[#This Row],[Days of Stay]]&lt;=30,"High")</f>
        <v>Med</v>
      </c>
      <c r="T3697" t="str">
        <f>CONCATENATE(Healthcare_Data_v1__4[[#This Row],[Medical Condition]],Healthcare_Data_v1__4[[#This Row],[Duration]])</f>
        <v>CancerMed</v>
      </c>
      <c r="U3697">
        <f>MONTH(Healthcare_Data_v1__4[[#This Row],[Date of Admission]])</f>
        <v>7</v>
      </c>
      <c r="V3697">
        <f>YEAR(Healthcare_Data_v1__4[[#This Row],[Date of Admission]])</f>
        <v>2019</v>
      </c>
      <c r="W3697">
        <f>DAY(Healthcare_Data_v1__4[[#This Row],[Date of Admission]])</f>
        <v>27</v>
      </c>
    </row>
    <row r="3698" spans="1:23" x14ac:dyDescent="0.3">
      <c r="A3698" t="s">
        <v>21293</v>
      </c>
      <c r="B3698">
        <v>67</v>
      </c>
      <c r="C3698" t="s">
        <v>3</v>
      </c>
      <c r="D3698" t="s">
        <v>16</v>
      </c>
      <c r="E3698" t="s">
        <v>20</v>
      </c>
      <c r="F3698" t="s">
        <v>10</v>
      </c>
      <c r="G3698" s="1">
        <v>43464</v>
      </c>
      <c r="H3698" t="s">
        <v>21294</v>
      </c>
      <c r="I3698" t="s">
        <v>7232</v>
      </c>
      <c r="J3698">
        <v>25861.095529999999</v>
      </c>
      <c r="K3698" t="s">
        <v>66</v>
      </c>
      <c r="L3698">
        <v>26040</v>
      </c>
      <c r="M3698">
        <v>328</v>
      </c>
      <c r="N3698" t="s">
        <v>48</v>
      </c>
      <c r="O3698" s="1">
        <v>43487</v>
      </c>
      <c r="P3698" t="s">
        <v>60</v>
      </c>
      <c r="Q3698" t="s">
        <v>44</v>
      </c>
      <c r="R3698">
        <f>Healthcare_Data_v1__4[[#This Row],[Discharge Date]]-Healthcare_Data_v1__4[[#This Row],[Date of Admission]]</f>
        <v>23</v>
      </c>
      <c r="S3698" t="str" cm="1">
        <f t="array" ref="S3698">_xlfn.IFS( Healthcare_Data_v1__4[[#This Row],[Days of Stay]]&lt;10,"Low",Healthcare_Data_v1__4[[#This Row],[Days of Stay]]&lt;20,"Med",Healthcare_Data_v1__4[[#This Row],[Days of Stay]]&lt;=30,"High")</f>
        <v>High</v>
      </c>
      <c r="T3698" t="str">
        <f>CONCATENATE(Healthcare_Data_v1__4[[#This Row],[Medical Condition]],Healthcare_Data_v1__4[[#This Row],[Duration]])</f>
        <v>HypertensionHigh</v>
      </c>
      <c r="U3698">
        <f>MONTH(Healthcare_Data_v1__4[[#This Row],[Date of Admission]])</f>
        <v>12</v>
      </c>
      <c r="V3698">
        <f>YEAR(Healthcare_Data_v1__4[[#This Row],[Date of Admission]])</f>
        <v>2018</v>
      </c>
      <c r="W3698">
        <f>DAY(Healthcare_Data_v1__4[[#This Row],[Date of Admission]])</f>
        <v>30</v>
      </c>
    </row>
    <row r="3699" spans="1:23" x14ac:dyDescent="0.3">
      <c r="A3699" t="s">
        <v>21295</v>
      </c>
      <c r="B3699">
        <v>39</v>
      </c>
      <c r="C3699" t="s">
        <v>5</v>
      </c>
      <c r="D3699" t="s">
        <v>16</v>
      </c>
      <c r="E3699" t="s">
        <v>23</v>
      </c>
      <c r="F3699" t="s">
        <v>10</v>
      </c>
      <c r="G3699" s="1">
        <v>44967</v>
      </c>
      <c r="H3699" t="s">
        <v>7233</v>
      </c>
      <c r="I3699" t="s">
        <v>7234</v>
      </c>
      <c r="J3699">
        <v>25843.142400000001</v>
      </c>
      <c r="K3699" t="s">
        <v>66</v>
      </c>
      <c r="L3699">
        <v>1483</v>
      </c>
      <c r="M3699">
        <v>206</v>
      </c>
      <c r="N3699" t="s">
        <v>48</v>
      </c>
      <c r="O3699" s="1">
        <v>44997</v>
      </c>
      <c r="P3699" t="s">
        <v>60</v>
      </c>
      <c r="Q3699" t="s">
        <v>50</v>
      </c>
      <c r="R3699">
        <f>Healthcare_Data_v1__4[[#This Row],[Discharge Date]]-Healthcare_Data_v1__4[[#This Row],[Date of Admission]]</f>
        <v>30</v>
      </c>
      <c r="S3699" t="str" cm="1">
        <f t="array" ref="S3699">_xlfn.IFS( Healthcare_Data_v1__4[[#This Row],[Days of Stay]]&lt;10,"Low",Healthcare_Data_v1__4[[#This Row],[Days of Stay]]&lt;20,"Med",Healthcare_Data_v1__4[[#This Row],[Days of Stay]]&lt;=30,"High")</f>
        <v>High</v>
      </c>
      <c r="T3699" t="str">
        <f>CONCATENATE(Healthcare_Data_v1__4[[#This Row],[Medical Condition]],Healthcare_Data_v1__4[[#This Row],[Duration]])</f>
        <v>HypertensionHigh</v>
      </c>
      <c r="U3699">
        <f>MONTH(Healthcare_Data_v1__4[[#This Row],[Date of Admission]])</f>
        <v>2</v>
      </c>
      <c r="V3699">
        <f>YEAR(Healthcare_Data_v1__4[[#This Row],[Date of Admission]])</f>
        <v>2023</v>
      </c>
      <c r="W3699">
        <f>DAY(Healthcare_Data_v1__4[[#This Row],[Date of Admission]])</f>
        <v>10</v>
      </c>
    </row>
    <row r="3700" spans="1:23" x14ac:dyDescent="0.3">
      <c r="A3700" t="s">
        <v>21296</v>
      </c>
      <c r="B3700">
        <v>45</v>
      </c>
      <c r="C3700" t="s">
        <v>8</v>
      </c>
      <c r="D3700" t="s">
        <v>16</v>
      </c>
      <c r="E3700" t="s">
        <v>25</v>
      </c>
      <c r="F3700" t="s">
        <v>6</v>
      </c>
      <c r="G3700" s="1">
        <v>43783</v>
      </c>
      <c r="H3700" t="s">
        <v>7235</v>
      </c>
      <c r="I3700" t="s">
        <v>7236</v>
      </c>
      <c r="J3700">
        <v>25836.41085</v>
      </c>
      <c r="K3700" t="s">
        <v>41</v>
      </c>
      <c r="L3700">
        <v>40068</v>
      </c>
      <c r="M3700">
        <v>380</v>
      </c>
      <c r="N3700" t="s">
        <v>48</v>
      </c>
      <c r="O3700" s="1">
        <v>43784</v>
      </c>
      <c r="P3700" t="s">
        <v>56</v>
      </c>
      <c r="Q3700" t="s">
        <v>50</v>
      </c>
      <c r="R3700">
        <f>Healthcare_Data_v1__4[[#This Row],[Discharge Date]]-Healthcare_Data_v1__4[[#This Row],[Date of Admission]]</f>
        <v>1</v>
      </c>
      <c r="S3700" t="str" cm="1">
        <f t="array" ref="S3700">_xlfn.IFS( Healthcare_Data_v1__4[[#This Row],[Days of Stay]]&lt;10,"Low",Healthcare_Data_v1__4[[#This Row],[Days of Stay]]&lt;20,"Med",Healthcare_Data_v1__4[[#This Row],[Days of Stay]]&lt;=30,"High")</f>
        <v>Low</v>
      </c>
      <c r="T3700" t="str">
        <f>CONCATENATE(Healthcare_Data_v1__4[[#This Row],[Medical Condition]],Healthcare_Data_v1__4[[#This Row],[Duration]])</f>
        <v>AsthmaLow</v>
      </c>
      <c r="U3700">
        <f>MONTH(Healthcare_Data_v1__4[[#This Row],[Date of Admission]])</f>
        <v>11</v>
      </c>
      <c r="V3700">
        <f>YEAR(Healthcare_Data_v1__4[[#This Row],[Date of Admission]])</f>
        <v>2019</v>
      </c>
      <c r="W3700">
        <f>DAY(Healthcare_Data_v1__4[[#This Row],[Date of Admission]])</f>
        <v>14</v>
      </c>
    </row>
    <row r="3701" spans="1:23" x14ac:dyDescent="0.3">
      <c r="A3701" t="s">
        <v>7237</v>
      </c>
      <c r="B3701">
        <v>84</v>
      </c>
      <c r="C3701" t="s">
        <v>3</v>
      </c>
      <c r="D3701" t="s">
        <v>16</v>
      </c>
      <c r="E3701" t="s">
        <v>20</v>
      </c>
      <c r="F3701" t="s">
        <v>6</v>
      </c>
      <c r="G3701" s="1">
        <v>44954</v>
      </c>
      <c r="H3701" t="s">
        <v>7238</v>
      </c>
      <c r="I3701" t="s">
        <v>5147</v>
      </c>
      <c r="J3701">
        <v>25832.822380000001</v>
      </c>
      <c r="K3701" t="s">
        <v>63</v>
      </c>
      <c r="L3701">
        <v>7413</v>
      </c>
      <c r="M3701">
        <v>338</v>
      </c>
      <c r="N3701" t="s">
        <v>55</v>
      </c>
      <c r="O3701" s="1">
        <v>44973</v>
      </c>
      <c r="P3701" t="s">
        <v>49</v>
      </c>
      <c r="Q3701" t="s">
        <v>50</v>
      </c>
      <c r="R3701">
        <f>Healthcare_Data_v1__4[[#This Row],[Discharge Date]]-Healthcare_Data_v1__4[[#This Row],[Date of Admission]]</f>
        <v>19</v>
      </c>
      <c r="S3701" t="str" cm="1">
        <f t="array" ref="S3701">_xlfn.IFS( Healthcare_Data_v1__4[[#This Row],[Days of Stay]]&lt;10,"Low",Healthcare_Data_v1__4[[#This Row],[Days of Stay]]&lt;20,"Med",Healthcare_Data_v1__4[[#This Row],[Days of Stay]]&lt;=30,"High")</f>
        <v>Med</v>
      </c>
      <c r="T3701" t="str">
        <f>CONCATENATE(Healthcare_Data_v1__4[[#This Row],[Medical Condition]],Healthcare_Data_v1__4[[#This Row],[Duration]])</f>
        <v>AsthmaMed</v>
      </c>
      <c r="U3701">
        <f>MONTH(Healthcare_Data_v1__4[[#This Row],[Date of Admission]])</f>
        <v>1</v>
      </c>
      <c r="V3701">
        <f>YEAR(Healthcare_Data_v1__4[[#This Row],[Date of Admission]])</f>
        <v>2023</v>
      </c>
      <c r="W3701">
        <f>DAY(Healthcare_Data_v1__4[[#This Row],[Date of Admission]])</f>
        <v>28</v>
      </c>
    </row>
    <row r="3702" spans="1:23" x14ac:dyDescent="0.3">
      <c r="A3702" t="s">
        <v>21297</v>
      </c>
      <c r="B3702">
        <v>32</v>
      </c>
      <c r="C3702" t="s">
        <v>5</v>
      </c>
      <c r="D3702" t="s">
        <v>15</v>
      </c>
      <c r="E3702" t="s">
        <v>21</v>
      </c>
      <c r="F3702" t="s">
        <v>10</v>
      </c>
      <c r="G3702" s="1">
        <v>43859</v>
      </c>
      <c r="H3702" t="s">
        <v>7239</v>
      </c>
      <c r="I3702" t="s">
        <v>7240</v>
      </c>
      <c r="J3702">
        <v>25816.121630000001</v>
      </c>
      <c r="K3702" t="s">
        <v>66</v>
      </c>
      <c r="L3702">
        <v>30674</v>
      </c>
      <c r="M3702">
        <v>500</v>
      </c>
      <c r="N3702" t="s">
        <v>48</v>
      </c>
      <c r="O3702" s="1">
        <v>43863</v>
      </c>
      <c r="P3702" t="s">
        <v>43</v>
      </c>
      <c r="Q3702" t="s">
        <v>50</v>
      </c>
      <c r="R3702">
        <f>Healthcare_Data_v1__4[[#This Row],[Discharge Date]]-Healthcare_Data_v1__4[[#This Row],[Date of Admission]]</f>
        <v>4</v>
      </c>
      <c r="S3702" t="str" cm="1">
        <f t="array" ref="S3702">_xlfn.IFS( Healthcare_Data_v1__4[[#This Row],[Days of Stay]]&lt;10,"Low",Healthcare_Data_v1__4[[#This Row],[Days of Stay]]&lt;20,"Med",Healthcare_Data_v1__4[[#This Row],[Days of Stay]]&lt;=30,"High")</f>
        <v>Low</v>
      </c>
      <c r="T3702" t="str">
        <f>CONCATENATE(Healthcare_Data_v1__4[[#This Row],[Medical Condition]],Healthcare_Data_v1__4[[#This Row],[Duration]])</f>
        <v>HypertensionLow</v>
      </c>
      <c r="U3702">
        <f>MONTH(Healthcare_Data_v1__4[[#This Row],[Date of Admission]])</f>
        <v>1</v>
      </c>
      <c r="V3702">
        <f>YEAR(Healthcare_Data_v1__4[[#This Row],[Date of Admission]])</f>
        <v>2020</v>
      </c>
      <c r="W3702">
        <f>DAY(Healthcare_Data_v1__4[[#This Row],[Date of Admission]])</f>
        <v>29</v>
      </c>
    </row>
    <row r="3703" spans="1:23" x14ac:dyDescent="0.3">
      <c r="A3703" t="s">
        <v>21298</v>
      </c>
      <c r="B3703">
        <v>68</v>
      </c>
      <c r="C3703" t="s">
        <v>3</v>
      </c>
      <c r="D3703" t="s">
        <v>16</v>
      </c>
      <c r="E3703" t="s">
        <v>24</v>
      </c>
      <c r="F3703" t="s">
        <v>6</v>
      </c>
      <c r="G3703" s="1">
        <v>44457</v>
      </c>
      <c r="H3703" t="s">
        <v>7241</v>
      </c>
      <c r="I3703" t="s">
        <v>7242</v>
      </c>
      <c r="J3703">
        <v>25810.897730000001</v>
      </c>
      <c r="K3703" t="s">
        <v>63</v>
      </c>
      <c r="L3703">
        <v>21772</v>
      </c>
      <c r="M3703">
        <v>457</v>
      </c>
      <c r="N3703" t="s">
        <v>55</v>
      </c>
      <c r="O3703" s="1">
        <v>44467</v>
      </c>
      <c r="P3703" t="s">
        <v>43</v>
      </c>
      <c r="Q3703" t="s">
        <v>44</v>
      </c>
      <c r="R3703">
        <f>Healthcare_Data_v1__4[[#This Row],[Discharge Date]]-Healthcare_Data_v1__4[[#This Row],[Date of Admission]]</f>
        <v>10</v>
      </c>
      <c r="S3703" t="str" cm="1">
        <f t="array" ref="S3703">_xlfn.IFS( Healthcare_Data_v1__4[[#This Row],[Days of Stay]]&lt;10,"Low",Healthcare_Data_v1__4[[#This Row],[Days of Stay]]&lt;20,"Med",Healthcare_Data_v1__4[[#This Row],[Days of Stay]]&lt;=30,"High")</f>
        <v>Med</v>
      </c>
      <c r="T3703" t="str">
        <f>CONCATENATE(Healthcare_Data_v1__4[[#This Row],[Medical Condition]],Healthcare_Data_v1__4[[#This Row],[Duration]])</f>
        <v>AsthmaMed</v>
      </c>
      <c r="U3703">
        <f>MONTH(Healthcare_Data_v1__4[[#This Row],[Date of Admission]])</f>
        <v>9</v>
      </c>
      <c r="V3703">
        <f>YEAR(Healthcare_Data_v1__4[[#This Row],[Date of Admission]])</f>
        <v>2021</v>
      </c>
      <c r="W3703">
        <f>DAY(Healthcare_Data_v1__4[[#This Row],[Date of Admission]])</f>
        <v>18</v>
      </c>
    </row>
    <row r="3704" spans="1:23" x14ac:dyDescent="0.3">
      <c r="A3704" t="s">
        <v>7243</v>
      </c>
      <c r="B3704">
        <v>76</v>
      </c>
      <c r="C3704" t="s">
        <v>3</v>
      </c>
      <c r="D3704" t="s">
        <v>16</v>
      </c>
      <c r="E3704" t="s">
        <v>22</v>
      </c>
      <c r="F3704" t="s">
        <v>11</v>
      </c>
      <c r="G3704" s="1">
        <v>43898</v>
      </c>
      <c r="H3704" t="s">
        <v>7244</v>
      </c>
      <c r="I3704" t="s">
        <v>7245</v>
      </c>
      <c r="J3704">
        <v>25803.55818</v>
      </c>
      <c r="K3704" t="s">
        <v>41</v>
      </c>
      <c r="L3704">
        <v>67154</v>
      </c>
      <c r="M3704">
        <v>413</v>
      </c>
      <c r="N3704" t="s">
        <v>42</v>
      </c>
      <c r="O3704" s="1">
        <v>43907</v>
      </c>
      <c r="P3704" t="s">
        <v>60</v>
      </c>
      <c r="Q3704" t="s">
        <v>57</v>
      </c>
      <c r="R3704">
        <f>Healthcare_Data_v1__4[[#This Row],[Discharge Date]]-Healthcare_Data_v1__4[[#This Row],[Date of Admission]]</f>
        <v>9</v>
      </c>
      <c r="S3704" t="str" cm="1">
        <f t="array" ref="S3704">_xlfn.IFS( Healthcare_Data_v1__4[[#This Row],[Days of Stay]]&lt;10,"Low",Healthcare_Data_v1__4[[#This Row],[Days of Stay]]&lt;20,"Med",Healthcare_Data_v1__4[[#This Row],[Days of Stay]]&lt;=30,"High")</f>
        <v>Low</v>
      </c>
      <c r="T3704" t="str">
        <f>CONCATENATE(Healthcare_Data_v1__4[[#This Row],[Medical Condition]],Healthcare_Data_v1__4[[#This Row],[Duration]])</f>
        <v>CancerLow</v>
      </c>
      <c r="U3704">
        <f>MONTH(Healthcare_Data_v1__4[[#This Row],[Date of Admission]])</f>
        <v>3</v>
      </c>
      <c r="V3704">
        <f>YEAR(Healthcare_Data_v1__4[[#This Row],[Date of Admission]])</f>
        <v>2020</v>
      </c>
      <c r="W3704">
        <f>DAY(Healthcare_Data_v1__4[[#This Row],[Date of Admission]])</f>
        <v>8</v>
      </c>
    </row>
    <row r="3705" spans="1:23" x14ac:dyDescent="0.3">
      <c r="A3705" t="s">
        <v>21299</v>
      </c>
      <c r="B3705">
        <v>36</v>
      </c>
      <c r="C3705" t="s">
        <v>5</v>
      </c>
      <c r="D3705" t="s">
        <v>15</v>
      </c>
      <c r="E3705" t="s">
        <v>22</v>
      </c>
      <c r="F3705" t="s">
        <v>11</v>
      </c>
      <c r="G3705" s="1">
        <v>44659</v>
      </c>
      <c r="H3705" t="s">
        <v>7246</v>
      </c>
      <c r="I3705" t="s">
        <v>7247</v>
      </c>
      <c r="J3705">
        <v>25798.883389999999</v>
      </c>
      <c r="K3705" t="s">
        <v>47</v>
      </c>
      <c r="L3705">
        <v>38575</v>
      </c>
      <c r="M3705">
        <v>326</v>
      </c>
      <c r="N3705" t="s">
        <v>42</v>
      </c>
      <c r="O3705" s="1">
        <v>44667</v>
      </c>
      <c r="P3705" t="s">
        <v>43</v>
      </c>
      <c r="Q3705" t="s">
        <v>57</v>
      </c>
      <c r="R3705">
        <f>Healthcare_Data_v1__4[[#This Row],[Discharge Date]]-Healthcare_Data_v1__4[[#This Row],[Date of Admission]]</f>
        <v>8</v>
      </c>
      <c r="S3705" t="str" cm="1">
        <f t="array" ref="S3705">_xlfn.IFS( Healthcare_Data_v1__4[[#This Row],[Days of Stay]]&lt;10,"Low",Healthcare_Data_v1__4[[#This Row],[Days of Stay]]&lt;20,"Med",Healthcare_Data_v1__4[[#This Row],[Days of Stay]]&lt;=30,"High")</f>
        <v>Low</v>
      </c>
      <c r="T3705" t="str">
        <f>CONCATENATE(Healthcare_Data_v1__4[[#This Row],[Medical Condition]],Healthcare_Data_v1__4[[#This Row],[Duration]])</f>
        <v>CancerLow</v>
      </c>
      <c r="U3705">
        <f>MONTH(Healthcare_Data_v1__4[[#This Row],[Date of Admission]])</f>
        <v>4</v>
      </c>
      <c r="V3705">
        <f>YEAR(Healthcare_Data_v1__4[[#This Row],[Date of Admission]])</f>
        <v>2022</v>
      </c>
      <c r="W3705">
        <f>DAY(Healthcare_Data_v1__4[[#This Row],[Date of Admission]])</f>
        <v>8</v>
      </c>
    </row>
    <row r="3706" spans="1:23" x14ac:dyDescent="0.3">
      <c r="A3706" t="s">
        <v>21300</v>
      </c>
      <c r="B3706">
        <v>32</v>
      </c>
      <c r="C3706" t="s">
        <v>5</v>
      </c>
      <c r="D3706" t="s">
        <v>16</v>
      </c>
      <c r="E3706" t="s">
        <v>20</v>
      </c>
      <c r="F3706" t="s">
        <v>9</v>
      </c>
      <c r="G3706" s="1">
        <v>44660</v>
      </c>
      <c r="H3706" t="s">
        <v>7248</v>
      </c>
      <c r="I3706" t="s">
        <v>7249</v>
      </c>
      <c r="J3706">
        <v>25797.633699999998</v>
      </c>
      <c r="K3706" t="s">
        <v>47</v>
      </c>
      <c r="L3706">
        <v>18907</v>
      </c>
      <c r="M3706">
        <v>406</v>
      </c>
      <c r="N3706" t="s">
        <v>55</v>
      </c>
      <c r="O3706" s="1">
        <v>44687</v>
      </c>
      <c r="P3706" t="s">
        <v>56</v>
      </c>
      <c r="Q3706" t="s">
        <v>57</v>
      </c>
      <c r="R3706">
        <f>Healthcare_Data_v1__4[[#This Row],[Discharge Date]]-Healthcare_Data_v1__4[[#This Row],[Date of Admission]]</f>
        <v>27</v>
      </c>
      <c r="S3706" t="str" cm="1">
        <f t="array" ref="S3706">_xlfn.IFS( Healthcare_Data_v1__4[[#This Row],[Days of Stay]]&lt;10,"Low",Healthcare_Data_v1__4[[#This Row],[Days of Stay]]&lt;20,"Med",Healthcare_Data_v1__4[[#This Row],[Days of Stay]]&lt;=30,"High")</f>
        <v>High</v>
      </c>
      <c r="T3706" t="str">
        <f>CONCATENATE(Healthcare_Data_v1__4[[#This Row],[Medical Condition]],Healthcare_Data_v1__4[[#This Row],[Duration]])</f>
        <v>ArthritisHigh</v>
      </c>
      <c r="U3706">
        <f>MONTH(Healthcare_Data_v1__4[[#This Row],[Date of Admission]])</f>
        <v>4</v>
      </c>
      <c r="V3706">
        <f>YEAR(Healthcare_Data_v1__4[[#This Row],[Date of Admission]])</f>
        <v>2022</v>
      </c>
      <c r="W3706">
        <f>DAY(Healthcare_Data_v1__4[[#This Row],[Date of Admission]])</f>
        <v>9</v>
      </c>
    </row>
    <row r="3707" spans="1:23" x14ac:dyDescent="0.3">
      <c r="A3707" t="s">
        <v>18952</v>
      </c>
      <c r="B3707">
        <v>31</v>
      </c>
      <c r="C3707" t="s">
        <v>5</v>
      </c>
      <c r="D3707" t="s">
        <v>15</v>
      </c>
      <c r="E3707" t="s">
        <v>20</v>
      </c>
      <c r="F3707" t="s">
        <v>6</v>
      </c>
      <c r="G3707" s="1">
        <v>44396</v>
      </c>
      <c r="H3707" t="s">
        <v>7250</v>
      </c>
      <c r="I3707" t="s">
        <v>2689</v>
      </c>
      <c r="J3707">
        <v>25785.895619999999</v>
      </c>
      <c r="K3707" t="s">
        <v>69</v>
      </c>
      <c r="L3707">
        <v>25766</v>
      </c>
      <c r="M3707">
        <v>407</v>
      </c>
      <c r="N3707" t="s">
        <v>55</v>
      </c>
      <c r="O3707" s="1">
        <v>44403</v>
      </c>
      <c r="P3707" t="s">
        <v>60</v>
      </c>
      <c r="Q3707" t="s">
        <v>57</v>
      </c>
      <c r="R3707">
        <f>Healthcare_Data_v1__4[[#This Row],[Discharge Date]]-Healthcare_Data_v1__4[[#This Row],[Date of Admission]]</f>
        <v>7</v>
      </c>
      <c r="S3707" t="str" cm="1">
        <f t="array" ref="S3707">_xlfn.IFS( Healthcare_Data_v1__4[[#This Row],[Days of Stay]]&lt;10,"Low",Healthcare_Data_v1__4[[#This Row],[Days of Stay]]&lt;20,"Med",Healthcare_Data_v1__4[[#This Row],[Days of Stay]]&lt;=30,"High")</f>
        <v>Low</v>
      </c>
      <c r="T3707" t="str">
        <f>CONCATENATE(Healthcare_Data_v1__4[[#This Row],[Medical Condition]],Healthcare_Data_v1__4[[#This Row],[Duration]])</f>
        <v>AsthmaLow</v>
      </c>
      <c r="U3707">
        <f>MONTH(Healthcare_Data_v1__4[[#This Row],[Date of Admission]])</f>
        <v>7</v>
      </c>
      <c r="V3707">
        <f>YEAR(Healthcare_Data_v1__4[[#This Row],[Date of Admission]])</f>
        <v>2021</v>
      </c>
      <c r="W3707">
        <f>DAY(Healthcare_Data_v1__4[[#This Row],[Date of Admission]])</f>
        <v>19</v>
      </c>
    </row>
    <row r="3708" spans="1:23" x14ac:dyDescent="0.3">
      <c r="A3708" t="s">
        <v>21301</v>
      </c>
      <c r="B3708">
        <v>68</v>
      </c>
      <c r="C3708" t="s">
        <v>3</v>
      </c>
      <c r="D3708" t="s">
        <v>15</v>
      </c>
      <c r="E3708" t="s">
        <v>20</v>
      </c>
      <c r="F3708" t="s">
        <v>7</v>
      </c>
      <c r="G3708" s="1">
        <v>43621</v>
      </c>
      <c r="H3708" t="s">
        <v>7251</v>
      </c>
      <c r="I3708" t="s">
        <v>7252</v>
      </c>
      <c r="J3708">
        <v>25771.539830000002</v>
      </c>
      <c r="K3708" t="s">
        <v>41</v>
      </c>
      <c r="L3708">
        <v>17093</v>
      </c>
      <c r="M3708">
        <v>426</v>
      </c>
      <c r="N3708" t="s">
        <v>42</v>
      </c>
      <c r="O3708" s="1">
        <v>43623</v>
      </c>
      <c r="P3708" t="s">
        <v>43</v>
      </c>
      <c r="Q3708" t="s">
        <v>50</v>
      </c>
      <c r="R3708">
        <f>Healthcare_Data_v1__4[[#This Row],[Discharge Date]]-Healthcare_Data_v1__4[[#This Row],[Date of Admission]]</f>
        <v>2</v>
      </c>
      <c r="S3708" t="str" cm="1">
        <f t="array" ref="S3708">_xlfn.IFS( Healthcare_Data_v1__4[[#This Row],[Days of Stay]]&lt;10,"Low",Healthcare_Data_v1__4[[#This Row],[Days of Stay]]&lt;20,"Med",Healthcare_Data_v1__4[[#This Row],[Days of Stay]]&lt;=30,"High")</f>
        <v>Low</v>
      </c>
      <c r="T3708" t="str">
        <f>CONCATENATE(Healthcare_Data_v1__4[[#This Row],[Medical Condition]],Healthcare_Data_v1__4[[#This Row],[Duration]])</f>
        <v>ObesityLow</v>
      </c>
      <c r="U3708">
        <f>MONTH(Healthcare_Data_v1__4[[#This Row],[Date of Admission]])</f>
        <v>6</v>
      </c>
      <c r="V3708">
        <f>YEAR(Healthcare_Data_v1__4[[#This Row],[Date of Admission]])</f>
        <v>2019</v>
      </c>
      <c r="W3708">
        <f>DAY(Healthcare_Data_v1__4[[#This Row],[Date of Admission]])</f>
        <v>5</v>
      </c>
    </row>
    <row r="3709" spans="1:23" x14ac:dyDescent="0.3">
      <c r="A3709" t="s">
        <v>21302</v>
      </c>
      <c r="B3709">
        <v>23</v>
      </c>
      <c r="C3709" t="s">
        <v>12</v>
      </c>
      <c r="D3709" t="s">
        <v>15</v>
      </c>
      <c r="E3709" t="s">
        <v>24</v>
      </c>
      <c r="F3709" t="s">
        <v>11</v>
      </c>
      <c r="G3709" s="1">
        <v>43581</v>
      </c>
      <c r="H3709" t="s">
        <v>7253</v>
      </c>
      <c r="I3709" t="s">
        <v>7254</v>
      </c>
      <c r="J3709">
        <v>25766.09187</v>
      </c>
      <c r="K3709" t="s">
        <v>66</v>
      </c>
      <c r="L3709">
        <v>21531</v>
      </c>
      <c r="M3709">
        <v>329</v>
      </c>
      <c r="N3709" t="s">
        <v>42</v>
      </c>
      <c r="O3709" s="1">
        <v>43599</v>
      </c>
      <c r="P3709" t="s">
        <v>85</v>
      </c>
      <c r="Q3709" t="s">
        <v>50</v>
      </c>
      <c r="R3709">
        <f>Healthcare_Data_v1__4[[#This Row],[Discharge Date]]-Healthcare_Data_v1__4[[#This Row],[Date of Admission]]</f>
        <v>18</v>
      </c>
      <c r="S3709" t="str" cm="1">
        <f t="array" ref="S3709">_xlfn.IFS( Healthcare_Data_v1__4[[#This Row],[Days of Stay]]&lt;10,"Low",Healthcare_Data_v1__4[[#This Row],[Days of Stay]]&lt;20,"Med",Healthcare_Data_v1__4[[#This Row],[Days of Stay]]&lt;=30,"High")</f>
        <v>Med</v>
      </c>
      <c r="T3709" t="str">
        <f>CONCATENATE(Healthcare_Data_v1__4[[#This Row],[Medical Condition]],Healthcare_Data_v1__4[[#This Row],[Duration]])</f>
        <v>CancerMed</v>
      </c>
      <c r="U3709">
        <f>MONTH(Healthcare_Data_v1__4[[#This Row],[Date of Admission]])</f>
        <v>4</v>
      </c>
      <c r="V3709">
        <f>YEAR(Healthcare_Data_v1__4[[#This Row],[Date of Admission]])</f>
        <v>2019</v>
      </c>
      <c r="W3709">
        <f>DAY(Healthcare_Data_v1__4[[#This Row],[Date of Admission]])</f>
        <v>26</v>
      </c>
    </row>
    <row r="3710" spans="1:23" x14ac:dyDescent="0.3">
      <c r="A3710" t="s">
        <v>19148</v>
      </c>
      <c r="B3710">
        <v>42</v>
      </c>
      <c r="C3710" t="s">
        <v>8</v>
      </c>
      <c r="D3710" t="s">
        <v>15</v>
      </c>
      <c r="E3710" t="s">
        <v>25</v>
      </c>
      <c r="F3710" t="s">
        <v>4</v>
      </c>
      <c r="G3710" s="1">
        <v>44839</v>
      </c>
      <c r="H3710" t="s">
        <v>21303</v>
      </c>
      <c r="I3710" t="s">
        <v>7255</v>
      </c>
      <c r="J3710">
        <v>25759.66185</v>
      </c>
      <c r="K3710" t="s">
        <v>66</v>
      </c>
      <c r="L3710">
        <v>38613</v>
      </c>
      <c r="M3710">
        <v>428</v>
      </c>
      <c r="N3710" t="s">
        <v>42</v>
      </c>
      <c r="O3710" s="1">
        <v>44851</v>
      </c>
      <c r="P3710" t="s">
        <v>56</v>
      </c>
      <c r="Q3710" t="s">
        <v>57</v>
      </c>
      <c r="R3710">
        <f>Healthcare_Data_v1__4[[#This Row],[Discharge Date]]-Healthcare_Data_v1__4[[#This Row],[Date of Admission]]</f>
        <v>12</v>
      </c>
      <c r="S3710" t="str" cm="1">
        <f t="array" ref="S3710">_xlfn.IFS( Healthcare_Data_v1__4[[#This Row],[Days of Stay]]&lt;10,"Low",Healthcare_Data_v1__4[[#This Row],[Days of Stay]]&lt;20,"Med",Healthcare_Data_v1__4[[#This Row],[Days of Stay]]&lt;=30,"High")</f>
        <v>Med</v>
      </c>
      <c r="T3710" t="str">
        <f>CONCATENATE(Healthcare_Data_v1__4[[#This Row],[Medical Condition]],Healthcare_Data_v1__4[[#This Row],[Duration]])</f>
        <v>DiabetesMed</v>
      </c>
      <c r="U3710">
        <f>MONTH(Healthcare_Data_v1__4[[#This Row],[Date of Admission]])</f>
        <v>10</v>
      </c>
      <c r="V3710">
        <f>YEAR(Healthcare_Data_v1__4[[#This Row],[Date of Admission]])</f>
        <v>2022</v>
      </c>
      <c r="W3710">
        <f>DAY(Healthcare_Data_v1__4[[#This Row],[Date of Admission]])</f>
        <v>5</v>
      </c>
    </row>
    <row r="3711" spans="1:23" x14ac:dyDescent="0.3">
      <c r="A3711" t="s">
        <v>21304</v>
      </c>
      <c r="B3711">
        <v>26</v>
      </c>
      <c r="C3711" t="s">
        <v>5</v>
      </c>
      <c r="D3711" t="s">
        <v>16</v>
      </c>
      <c r="E3711" t="s">
        <v>22</v>
      </c>
      <c r="F3711" t="s">
        <v>10</v>
      </c>
      <c r="G3711" s="1">
        <v>44475</v>
      </c>
      <c r="H3711" t="s">
        <v>7256</v>
      </c>
      <c r="I3711" t="s">
        <v>7257</v>
      </c>
      <c r="J3711">
        <v>25756.095099999999</v>
      </c>
      <c r="K3711" t="s">
        <v>69</v>
      </c>
      <c r="L3711">
        <v>13835</v>
      </c>
      <c r="M3711">
        <v>457</v>
      </c>
      <c r="N3711" t="s">
        <v>55</v>
      </c>
      <c r="O3711" s="1">
        <v>44487</v>
      </c>
      <c r="P3711" t="s">
        <v>56</v>
      </c>
      <c r="Q3711" t="s">
        <v>50</v>
      </c>
      <c r="R3711">
        <f>Healthcare_Data_v1__4[[#This Row],[Discharge Date]]-Healthcare_Data_v1__4[[#This Row],[Date of Admission]]</f>
        <v>12</v>
      </c>
      <c r="S3711" t="str" cm="1">
        <f t="array" ref="S3711">_xlfn.IFS( Healthcare_Data_v1__4[[#This Row],[Days of Stay]]&lt;10,"Low",Healthcare_Data_v1__4[[#This Row],[Days of Stay]]&lt;20,"Med",Healthcare_Data_v1__4[[#This Row],[Days of Stay]]&lt;=30,"High")</f>
        <v>Med</v>
      </c>
      <c r="T3711" t="str">
        <f>CONCATENATE(Healthcare_Data_v1__4[[#This Row],[Medical Condition]],Healthcare_Data_v1__4[[#This Row],[Duration]])</f>
        <v>HypertensionMed</v>
      </c>
      <c r="U3711">
        <f>MONTH(Healthcare_Data_v1__4[[#This Row],[Date of Admission]])</f>
        <v>10</v>
      </c>
      <c r="V3711">
        <f>YEAR(Healthcare_Data_v1__4[[#This Row],[Date of Admission]])</f>
        <v>2021</v>
      </c>
      <c r="W3711">
        <f>DAY(Healthcare_Data_v1__4[[#This Row],[Date of Admission]])</f>
        <v>6</v>
      </c>
    </row>
    <row r="3712" spans="1:23" x14ac:dyDescent="0.3">
      <c r="A3712" t="s">
        <v>21305</v>
      </c>
      <c r="B3712">
        <v>57</v>
      </c>
      <c r="C3712" t="s">
        <v>3</v>
      </c>
      <c r="D3712" t="s">
        <v>16</v>
      </c>
      <c r="E3712" t="s">
        <v>22</v>
      </c>
      <c r="F3712" t="s">
        <v>6</v>
      </c>
      <c r="G3712" s="1">
        <v>43796</v>
      </c>
      <c r="H3712" t="s">
        <v>7258</v>
      </c>
      <c r="I3712" t="s">
        <v>7259</v>
      </c>
      <c r="J3712">
        <v>25748.573179999999</v>
      </c>
      <c r="K3712" t="s">
        <v>41</v>
      </c>
      <c r="L3712">
        <v>43550</v>
      </c>
      <c r="M3712">
        <v>341</v>
      </c>
      <c r="N3712" t="s">
        <v>48</v>
      </c>
      <c r="O3712" s="1">
        <v>43823</v>
      </c>
      <c r="P3712" t="s">
        <v>49</v>
      </c>
      <c r="Q3712" t="s">
        <v>44</v>
      </c>
      <c r="R3712">
        <f>Healthcare_Data_v1__4[[#This Row],[Discharge Date]]-Healthcare_Data_v1__4[[#This Row],[Date of Admission]]</f>
        <v>27</v>
      </c>
      <c r="S3712" t="str" cm="1">
        <f t="array" ref="S3712">_xlfn.IFS( Healthcare_Data_v1__4[[#This Row],[Days of Stay]]&lt;10,"Low",Healthcare_Data_v1__4[[#This Row],[Days of Stay]]&lt;20,"Med",Healthcare_Data_v1__4[[#This Row],[Days of Stay]]&lt;=30,"High")</f>
        <v>High</v>
      </c>
      <c r="T3712" t="str">
        <f>CONCATENATE(Healthcare_Data_v1__4[[#This Row],[Medical Condition]],Healthcare_Data_v1__4[[#This Row],[Duration]])</f>
        <v>AsthmaHigh</v>
      </c>
      <c r="U3712">
        <f>MONTH(Healthcare_Data_v1__4[[#This Row],[Date of Admission]])</f>
        <v>11</v>
      </c>
      <c r="V3712">
        <f>YEAR(Healthcare_Data_v1__4[[#This Row],[Date of Admission]])</f>
        <v>2019</v>
      </c>
      <c r="W3712">
        <f>DAY(Healthcare_Data_v1__4[[#This Row],[Date of Admission]])</f>
        <v>27</v>
      </c>
    </row>
    <row r="3713" spans="1:23" x14ac:dyDescent="0.3">
      <c r="A3713" t="s">
        <v>21306</v>
      </c>
      <c r="B3713">
        <v>37</v>
      </c>
      <c r="C3713" t="s">
        <v>5</v>
      </c>
      <c r="D3713" t="s">
        <v>16</v>
      </c>
      <c r="E3713" t="s">
        <v>20</v>
      </c>
      <c r="F3713" t="s">
        <v>7</v>
      </c>
      <c r="G3713" s="1">
        <v>43753</v>
      </c>
      <c r="H3713" t="s">
        <v>7260</v>
      </c>
      <c r="I3713" t="s">
        <v>54</v>
      </c>
      <c r="J3713">
        <v>25746.48904</v>
      </c>
      <c r="K3713" t="s">
        <v>63</v>
      </c>
      <c r="L3713">
        <v>20911</v>
      </c>
      <c r="M3713">
        <v>436</v>
      </c>
      <c r="N3713" t="s">
        <v>42</v>
      </c>
      <c r="O3713" s="1">
        <v>43768</v>
      </c>
      <c r="P3713" t="s">
        <v>60</v>
      </c>
      <c r="Q3713" t="s">
        <v>44</v>
      </c>
      <c r="R3713">
        <f>Healthcare_Data_v1__4[[#This Row],[Discharge Date]]-Healthcare_Data_v1__4[[#This Row],[Date of Admission]]</f>
        <v>15</v>
      </c>
      <c r="S3713" t="str" cm="1">
        <f t="array" ref="S3713">_xlfn.IFS( Healthcare_Data_v1__4[[#This Row],[Days of Stay]]&lt;10,"Low",Healthcare_Data_v1__4[[#This Row],[Days of Stay]]&lt;20,"Med",Healthcare_Data_v1__4[[#This Row],[Days of Stay]]&lt;=30,"High")</f>
        <v>Med</v>
      </c>
      <c r="T3713" t="str">
        <f>CONCATENATE(Healthcare_Data_v1__4[[#This Row],[Medical Condition]],Healthcare_Data_v1__4[[#This Row],[Duration]])</f>
        <v>ObesityMed</v>
      </c>
      <c r="U3713">
        <f>MONTH(Healthcare_Data_v1__4[[#This Row],[Date of Admission]])</f>
        <v>10</v>
      </c>
      <c r="V3713">
        <f>YEAR(Healthcare_Data_v1__4[[#This Row],[Date of Admission]])</f>
        <v>2019</v>
      </c>
      <c r="W3713">
        <f>DAY(Healthcare_Data_v1__4[[#This Row],[Date of Admission]])</f>
        <v>15</v>
      </c>
    </row>
    <row r="3714" spans="1:23" x14ac:dyDescent="0.3">
      <c r="A3714" t="s">
        <v>21307</v>
      </c>
      <c r="B3714">
        <v>46</v>
      </c>
      <c r="C3714" t="s">
        <v>8</v>
      </c>
      <c r="D3714" t="s">
        <v>16</v>
      </c>
      <c r="E3714" t="s">
        <v>24</v>
      </c>
      <c r="F3714" t="s">
        <v>10</v>
      </c>
      <c r="G3714" s="1">
        <v>43613</v>
      </c>
      <c r="H3714" t="s">
        <v>7261</v>
      </c>
      <c r="I3714" t="s">
        <v>7262</v>
      </c>
      <c r="J3714">
        <v>25744.641380000001</v>
      </c>
      <c r="K3714" t="s">
        <v>66</v>
      </c>
      <c r="L3714">
        <v>26223</v>
      </c>
      <c r="M3714">
        <v>121</v>
      </c>
      <c r="N3714" t="s">
        <v>55</v>
      </c>
      <c r="O3714" s="1">
        <v>43627</v>
      </c>
      <c r="P3714" t="s">
        <v>43</v>
      </c>
      <c r="Q3714" t="s">
        <v>50</v>
      </c>
      <c r="R3714">
        <f>Healthcare_Data_v1__4[[#This Row],[Discharge Date]]-Healthcare_Data_v1__4[[#This Row],[Date of Admission]]</f>
        <v>14</v>
      </c>
      <c r="S3714" t="str" cm="1">
        <f t="array" ref="S3714">_xlfn.IFS( Healthcare_Data_v1__4[[#This Row],[Days of Stay]]&lt;10,"Low",Healthcare_Data_v1__4[[#This Row],[Days of Stay]]&lt;20,"Med",Healthcare_Data_v1__4[[#This Row],[Days of Stay]]&lt;=30,"High")</f>
        <v>Med</v>
      </c>
      <c r="T3714" t="str">
        <f>CONCATENATE(Healthcare_Data_v1__4[[#This Row],[Medical Condition]],Healthcare_Data_v1__4[[#This Row],[Duration]])</f>
        <v>HypertensionMed</v>
      </c>
      <c r="U3714">
        <f>MONTH(Healthcare_Data_v1__4[[#This Row],[Date of Admission]])</f>
        <v>5</v>
      </c>
      <c r="V3714">
        <f>YEAR(Healthcare_Data_v1__4[[#This Row],[Date of Admission]])</f>
        <v>2019</v>
      </c>
      <c r="W3714">
        <f>DAY(Healthcare_Data_v1__4[[#This Row],[Date of Admission]])</f>
        <v>28</v>
      </c>
    </row>
    <row r="3715" spans="1:23" x14ac:dyDescent="0.3">
      <c r="A3715" t="s">
        <v>21308</v>
      </c>
      <c r="B3715">
        <v>36</v>
      </c>
      <c r="C3715" t="s">
        <v>5</v>
      </c>
      <c r="D3715" t="s">
        <v>16</v>
      </c>
      <c r="E3715" t="s">
        <v>19</v>
      </c>
      <c r="F3715" t="s">
        <v>10</v>
      </c>
      <c r="G3715" s="1">
        <v>43918</v>
      </c>
      <c r="H3715" t="s">
        <v>703</v>
      </c>
      <c r="I3715" t="s">
        <v>5071</v>
      </c>
      <c r="J3715">
        <v>25725.621589999999</v>
      </c>
      <c r="K3715" t="s">
        <v>66</v>
      </c>
      <c r="L3715">
        <v>23013</v>
      </c>
      <c r="M3715">
        <v>194</v>
      </c>
      <c r="N3715" t="s">
        <v>48</v>
      </c>
      <c r="O3715" s="1">
        <v>43923</v>
      </c>
      <c r="P3715" t="s">
        <v>56</v>
      </c>
      <c r="Q3715" t="s">
        <v>44</v>
      </c>
      <c r="R3715">
        <f>Healthcare_Data_v1__4[[#This Row],[Discharge Date]]-Healthcare_Data_v1__4[[#This Row],[Date of Admission]]</f>
        <v>5</v>
      </c>
      <c r="S3715" t="str" cm="1">
        <f t="array" ref="S3715">_xlfn.IFS( Healthcare_Data_v1__4[[#This Row],[Days of Stay]]&lt;10,"Low",Healthcare_Data_v1__4[[#This Row],[Days of Stay]]&lt;20,"Med",Healthcare_Data_v1__4[[#This Row],[Days of Stay]]&lt;=30,"High")</f>
        <v>Low</v>
      </c>
      <c r="T3715" t="str">
        <f>CONCATENATE(Healthcare_Data_v1__4[[#This Row],[Medical Condition]],Healthcare_Data_v1__4[[#This Row],[Duration]])</f>
        <v>HypertensionLow</v>
      </c>
      <c r="U3715">
        <f>MONTH(Healthcare_Data_v1__4[[#This Row],[Date of Admission]])</f>
        <v>3</v>
      </c>
      <c r="V3715">
        <f>YEAR(Healthcare_Data_v1__4[[#This Row],[Date of Admission]])</f>
        <v>2020</v>
      </c>
      <c r="W3715">
        <f>DAY(Healthcare_Data_v1__4[[#This Row],[Date of Admission]])</f>
        <v>28</v>
      </c>
    </row>
    <row r="3716" spans="1:23" x14ac:dyDescent="0.3">
      <c r="A3716" t="s">
        <v>21309</v>
      </c>
      <c r="B3716">
        <v>63</v>
      </c>
      <c r="C3716" t="s">
        <v>3</v>
      </c>
      <c r="D3716" t="s">
        <v>15</v>
      </c>
      <c r="E3716" t="s">
        <v>21</v>
      </c>
      <c r="F3716" t="s">
        <v>9</v>
      </c>
      <c r="G3716" s="1">
        <v>43569</v>
      </c>
      <c r="H3716" t="s">
        <v>7263</v>
      </c>
      <c r="I3716" t="s">
        <v>7264</v>
      </c>
      <c r="J3716">
        <v>25714.309590000001</v>
      </c>
      <c r="K3716" t="s">
        <v>66</v>
      </c>
      <c r="L3716">
        <v>7354</v>
      </c>
      <c r="M3716">
        <v>184</v>
      </c>
      <c r="N3716" t="s">
        <v>55</v>
      </c>
      <c r="O3716" s="1">
        <v>43596</v>
      </c>
      <c r="P3716" t="s">
        <v>56</v>
      </c>
      <c r="Q3716" t="s">
        <v>50</v>
      </c>
      <c r="R3716">
        <f>Healthcare_Data_v1__4[[#This Row],[Discharge Date]]-Healthcare_Data_v1__4[[#This Row],[Date of Admission]]</f>
        <v>27</v>
      </c>
      <c r="S3716" t="str" cm="1">
        <f t="array" ref="S3716">_xlfn.IFS( Healthcare_Data_v1__4[[#This Row],[Days of Stay]]&lt;10,"Low",Healthcare_Data_v1__4[[#This Row],[Days of Stay]]&lt;20,"Med",Healthcare_Data_v1__4[[#This Row],[Days of Stay]]&lt;=30,"High")</f>
        <v>High</v>
      </c>
      <c r="T3716" t="str">
        <f>CONCATENATE(Healthcare_Data_v1__4[[#This Row],[Medical Condition]],Healthcare_Data_v1__4[[#This Row],[Duration]])</f>
        <v>ArthritisHigh</v>
      </c>
      <c r="U3716">
        <f>MONTH(Healthcare_Data_v1__4[[#This Row],[Date of Admission]])</f>
        <v>4</v>
      </c>
      <c r="V3716">
        <f>YEAR(Healthcare_Data_v1__4[[#This Row],[Date of Admission]])</f>
        <v>2019</v>
      </c>
      <c r="W3716">
        <f>DAY(Healthcare_Data_v1__4[[#This Row],[Date of Admission]])</f>
        <v>14</v>
      </c>
    </row>
    <row r="3717" spans="1:23" x14ac:dyDescent="0.3">
      <c r="A3717" t="s">
        <v>21310</v>
      </c>
      <c r="B3717">
        <v>72</v>
      </c>
      <c r="C3717" t="s">
        <v>3</v>
      </c>
      <c r="D3717" t="s">
        <v>15</v>
      </c>
      <c r="E3717" t="s">
        <v>22</v>
      </c>
      <c r="F3717" t="s">
        <v>11</v>
      </c>
      <c r="G3717" s="1">
        <v>44602</v>
      </c>
      <c r="H3717" t="s">
        <v>7265</v>
      </c>
      <c r="I3717" t="s">
        <v>7266</v>
      </c>
      <c r="J3717">
        <v>25708.313099999999</v>
      </c>
      <c r="K3717" t="s">
        <v>63</v>
      </c>
      <c r="L3717">
        <v>27976</v>
      </c>
      <c r="M3717">
        <v>214</v>
      </c>
      <c r="N3717" t="s">
        <v>42</v>
      </c>
      <c r="O3717" s="1">
        <v>44603</v>
      </c>
      <c r="P3717" t="s">
        <v>56</v>
      </c>
      <c r="Q3717" t="s">
        <v>50</v>
      </c>
      <c r="R3717">
        <f>Healthcare_Data_v1__4[[#This Row],[Discharge Date]]-Healthcare_Data_v1__4[[#This Row],[Date of Admission]]</f>
        <v>1</v>
      </c>
      <c r="S3717" t="str" cm="1">
        <f t="array" ref="S3717">_xlfn.IFS( Healthcare_Data_v1__4[[#This Row],[Days of Stay]]&lt;10,"Low",Healthcare_Data_v1__4[[#This Row],[Days of Stay]]&lt;20,"Med",Healthcare_Data_v1__4[[#This Row],[Days of Stay]]&lt;=30,"High")</f>
        <v>Low</v>
      </c>
      <c r="T3717" t="str">
        <f>CONCATENATE(Healthcare_Data_v1__4[[#This Row],[Medical Condition]],Healthcare_Data_v1__4[[#This Row],[Duration]])</f>
        <v>CancerLow</v>
      </c>
      <c r="U3717">
        <f>MONTH(Healthcare_Data_v1__4[[#This Row],[Date of Admission]])</f>
        <v>2</v>
      </c>
      <c r="V3717">
        <f>YEAR(Healthcare_Data_v1__4[[#This Row],[Date of Admission]])</f>
        <v>2022</v>
      </c>
      <c r="W3717">
        <f>DAY(Healthcare_Data_v1__4[[#This Row],[Date of Admission]])</f>
        <v>10</v>
      </c>
    </row>
    <row r="3718" spans="1:23" x14ac:dyDescent="0.3">
      <c r="A3718" t="s">
        <v>21311</v>
      </c>
      <c r="B3718">
        <v>26</v>
      </c>
      <c r="C3718" t="s">
        <v>5</v>
      </c>
      <c r="D3718" t="s">
        <v>15</v>
      </c>
      <c r="E3718" t="s">
        <v>26</v>
      </c>
      <c r="F3718" t="s">
        <v>6</v>
      </c>
      <c r="G3718" s="1">
        <v>44362</v>
      </c>
      <c r="H3718" t="s">
        <v>7267</v>
      </c>
      <c r="I3718" t="s">
        <v>3078</v>
      </c>
      <c r="J3718">
        <v>25700.130720000001</v>
      </c>
      <c r="K3718" t="s">
        <v>69</v>
      </c>
      <c r="L3718">
        <v>6856</v>
      </c>
      <c r="M3718">
        <v>420</v>
      </c>
      <c r="N3718" t="s">
        <v>55</v>
      </c>
      <c r="O3718" s="1">
        <v>44372</v>
      </c>
      <c r="P3718" t="s">
        <v>60</v>
      </c>
      <c r="Q3718" t="s">
        <v>57</v>
      </c>
      <c r="R3718">
        <f>Healthcare_Data_v1__4[[#This Row],[Discharge Date]]-Healthcare_Data_v1__4[[#This Row],[Date of Admission]]</f>
        <v>10</v>
      </c>
      <c r="S3718" t="str" cm="1">
        <f t="array" ref="S3718">_xlfn.IFS( Healthcare_Data_v1__4[[#This Row],[Days of Stay]]&lt;10,"Low",Healthcare_Data_v1__4[[#This Row],[Days of Stay]]&lt;20,"Med",Healthcare_Data_v1__4[[#This Row],[Days of Stay]]&lt;=30,"High")</f>
        <v>Med</v>
      </c>
      <c r="T3718" t="str">
        <f>CONCATENATE(Healthcare_Data_v1__4[[#This Row],[Medical Condition]],Healthcare_Data_v1__4[[#This Row],[Duration]])</f>
        <v>AsthmaMed</v>
      </c>
      <c r="U3718">
        <f>MONTH(Healthcare_Data_v1__4[[#This Row],[Date of Admission]])</f>
        <v>6</v>
      </c>
      <c r="V3718">
        <f>YEAR(Healthcare_Data_v1__4[[#This Row],[Date of Admission]])</f>
        <v>2021</v>
      </c>
      <c r="W3718">
        <f>DAY(Healthcare_Data_v1__4[[#This Row],[Date of Admission]])</f>
        <v>15</v>
      </c>
    </row>
    <row r="3719" spans="1:23" x14ac:dyDescent="0.3">
      <c r="A3719" t="s">
        <v>21312</v>
      </c>
      <c r="B3719">
        <v>26</v>
      </c>
      <c r="C3719" t="s">
        <v>5</v>
      </c>
      <c r="D3719" t="s">
        <v>16</v>
      </c>
      <c r="E3719" t="s">
        <v>22</v>
      </c>
      <c r="F3719" t="s">
        <v>9</v>
      </c>
      <c r="G3719" s="1">
        <v>45016</v>
      </c>
      <c r="H3719" t="s">
        <v>7268</v>
      </c>
      <c r="I3719" t="s">
        <v>7269</v>
      </c>
      <c r="J3719">
        <v>25698.360430000001</v>
      </c>
      <c r="K3719" t="s">
        <v>69</v>
      </c>
      <c r="L3719">
        <v>16152</v>
      </c>
      <c r="M3719">
        <v>216</v>
      </c>
      <c r="N3719" t="s">
        <v>48</v>
      </c>
      <c r="O3719" s="1">
        <v>45020</v>
      </c>
      <c r="P3719" t="s">
        <v>43</v>
      </c>
      <c r="Q3719" t="s">
        <v>57</v>
      </c>
      <c r="R3719">
        <f>Healthcare_Data_v1__4[[#This Row],[Discharge Date]]-Healthcare_Data_v1__4[[#This Row],[Date of Admission]]</f>
        <v>4</v>
      </c>
      <c r="S3719" t="str" cm="1">
        <f t="array" ref="S3719">_xlfn.IFS( Healthcare_Data_v1__4[[#This Row],[Days of Stay]]&lt;10,"Low",Healthcare_Data_v1__4[[#This Row],[Days of Stay]]&lt;20,"Med",Healthcare_Data_v1__4[[#This Row],[Days of Stay]]&lt;=30,"High")</f>
        <v>Low</v>
      </c>
      <c r="T3719" t="str">
        <f>CONCATENATE(Healthcare_Data_v1__4[[#This Row],[Medical Condition]],Healthcare_Data_v1__4[[#This Row],[Duration]])</f>
        <v>ArthritisLow</v>
      </c>
      <c r="U3719">
        <f>MONTH(Healthcare_Data_v1__4[[#This Row],[Date of Admission]])</f>
        <v>3</v>
      </c>
      <c r="V3719">
        <f>YEAR(Healthcare_Data_v1__4[[#This Row],[Date of Admission]])</f>
        <v>2023</v>
      </c>
      <c r="W3719">
        <f>DAY(Healthcare_Data_v1__4[[#This Row],[Date of Admission]])</f>
        <v>31</v>
      </c>
    </row>
    <row r="3720" spans="1:23" x14ac:dyDescent="0.3">
      <c r="A3720" t="s">
        <v>21313</v>
      </c>
      <c r="B3720">
        <v>82</v>
      </c>
      <c r="C3720" t="s">
        <v>3</v>
      </c>
      <c r="D3720" t="s">
        <v>16</v>
      </c>
      <c r="E3720" t="s">
        <v>26</v>
      </c>
      <c r="F3720" t="s">
        <v>4</v>
      </c>
      <c r="G3720" s="1">
        <v>43425</v>
      </c>
      <c r="H3720" t="s">
        <v>7270</v>
      </c>
      <c r="I3720" t="s">
        <v>7271</v>
      </c>
      <c r="J3720">
        <v>25696.159370000001</v>
      </c>
      <c r="K3720" t="s">
        <v>41</v>
      </c>
      <c r="L3720">
        <v>51586</v>
      </c>
      <c r="M3720">
        <v>362</v>
      </c>
      <c r="N3720" t="s">
        <v>42</v>
      </c>
      <c r="O3720" s="1">
        <v>43429</v>
      </c>
      <c r="P3720" t="s">
        <v>56</v>
      </c>
      <c r="Q3720" t="s">
        <v>44</v>
      </c>
      <c r="R3720">
        <f>Healthcare_Data_v1__4[[#This Row],[Discharge Date]]-Healthcare_Data_v1__4[[#This Row],[Date of Admission]]</f>
        <v>4</v>
      </c>
      <c r="S3720" t="str" cm="1">
        <f t="array" ref="S3720">_xlfn.IFS( Healthcare_Data_v1__4[[#This Row],[Days of Stay]]&lt;10,"Low",Healthcare_Data_v1__4[[#This Row],[Days of Stay]]&lt;20,"Med",Healthcare_Data_v1__4[[#This Row],[Days of Stay]]&lt;=30,"High")</f>
        <v>Low</v>
      </c>
      <c r="T3720" t="str">
        <f>CONCATENATE(Healthcare_Data_v1__4[[#This Row],[Medical Condition]],Healthcare_Data_v1__4[[#This Row],[Duration]])</f>
        <v>DiabetesLow</v>
      </c>
      <c r="U3720">
        <f>MONTH(Healthcare_Data_v1__4[[#This Row],[Date of Admission]])</f>
        <v>11</v>
      </c>
      <c r="V3720">
        <f>YEAR(Healthcare_Data_v1__4[[#This Row],[Date of Admission]])</f>
        <v>2018</v>
      </c>
      <c r="W3720">
        <f>DAY(Healthcare_Data_v1__4[[#This Row],[Date of Admission]])</f>
        <v>21</v>
      </c>
    </row>
    <row r="3721" spans="1:23" x14ac:dyDescent="0.3">
      <c r="A3721" t="s">
        <v>21314</v>
      </c>
      <c r="B3721">
        <v>82</v>
      </c>
      <c r="C3721" t="s">
        <v>3</v>
      </c>
      <c r="D3721" t="s">
        <v>16</v>
      </c>
      <c r="E3721" t="s">
        <v>21</v>
      </c>
      <c r="F3721" t="s">
        <v>9</v>
      </c>
      <c r="G3721" s="1">
        <v>45138</v>
      </c>
      <c r="H3721" t="s">
        <v>7272</v>
      </c>
      <c r="I3721" t="s">
        <v>5892</v>
      </c>
      <c r="J3721">
        <v>25695.88392</v>
      </c>
      <c r="K3721" t="s">
        <v>69</v>
      </c>
      <c r="L3721">
        <v>20876</v>
      </c>
      <c r="M3721">
        <v>174</v>
      </c>
      <c r="N3721" t="s">
        <v>42</v>
      </c>
      <c r="O3721" s="1">
        <v>45150</v>
      </c>
      <c r="P3721" t="s">
        <v>49</v>
      </c>
      <c r="Q3721" t="s">
        <v>44</v>
      </c>
      <c r="R3721">
        <f>Healthcare_Data_v1__4[[#This Row],[Discharge Date]]-Healthcare_Data_v1__4[[#This Row],[Date of Admission]]</f>
        <v>12</v>
      </c>
      <c r="S3721" t="str" cm="1">
        <f t="array" ref="S3721">_xlfn.IFS( Healthcare_Data_v1__4[[#This Row],[Days of Stay]]&lt;10,"Low",Healthcare_Data_v1__4[[#This Row],[Days of Stay]]&lt;20,"Med",Healthcare_Data_v1__4[[#This Row],[Days of Stay]]&lt;=30,"High")</f>
        <v>Med</v>
      </c>
      <c r="T3721" t="str">
        <f>CONCATENATE(Healthcare_Data_v1__4[[#This Row],[Medical Condition]],Healthcare_Data_v1__4[[#This Row],[Duration]])</f>
        <v>ArthritisMed</v>
      </c>
      <c r="U3721">
        <f>MONTH(Healthcare_Data_v1__4[[#This Row],[Date of Admission]])</f>
        <v>7</v>
      </c>
      <c r="V3721">
        <f>YEAR(Healthcare_Data_v1__4[[#This Row],[Date of Admission]])</f>
        <v>2023</v>
      </c>
      <c r="W3721">
        <f>DAY(Healthcare_Data_v1__4[[#This Row],[Date of Admission]])</f>
        <v>31</v>
      </c>
    </row>
    <row r="3722" spans="1:23" x14ac:dyDescent="0.3">
      <c r="A3722" t="s">
        <v>21315</v>
      </c>
      <c r="B3722">
        <v>38</v>
      </c>
      <c r="C3722" t="s">
        <v>5</v>
      </c>
      <c r="D3722" t="s">
        <v>15</v>
      </c>
      <c r="E3722" t="s">
        <v>21</v>
      </c>
      <c r="F3722" t="s">
        <v>4</v>
      </c>
      <c r="G3722" s="1">
        <v>43855</v>
      </c>
      <c r="H3722" t="s">
        <v>6285</v>
      </c>
      <c r="I3722" t="s">
        <v>1262</v>
      </c>
      <c r="J3722">
        <v>25695.07215</v>
      </c>
      <c r="K3722" t="s">
        <v>69</v>
      </c>
      <c r="L3722">
        <v>58345</v>
      </c>
      <c r="M3722">
        <v>269</v>
      </c>
      <c r="N3722" t="s">
        <v>42</v>
      </c>
      <c r="O3722" s="1">
        <v>43872</v>
      </c>
      <c r="P3722" t="s">
        <v>49</v>
      </c>
      <c r="Q3722" t="s">
        <v>50</v>
      </c>
      <c r="R3722">
        <f>Healthcare_Data_v1__4[[#This Row],[Discharge Date]]-Healthcare_Data_v1__4[[#This Row],[Date of Admission]]</f>
        <v>17</v>
      </c>
      <c r="S3722" t="str" cm="1">
        <f t="array" ref="S3722">_xlfn.IFS( Healthcare_Data_v1__4[[#This Row],[Days of Stay]]&lt;10,"Low",Healthcare_Data_v1__4[[#This Row],[Days of Stay]]&lt;20,"Med",Healthcare_Data_v1__4[[#This Row],[Days of Stay]]&lt;=30,"High")</f>
        <v>Med</v>
      </c>
      <c r="T3722" t="str">
        <f>CONCATENATE(Healthcare_Data_v1__4[[#This Row],[Medical Condition]],Healthcare_Data_v1__4[[#This Row],[Duration]])</f>
        <v>DiabetesMed</v>
      </c>
      <c r="U3722">
        <f>MONTH(Healthcare_Data_v1__4[[#This Row],[Date of Admission]])</f>
        <v>1</v>
      </c>
      <c r="V3722">
        <f>YEAR(Healthcare_Data_v1__4[[#This Row],[Date of Admission]])</f>
        <v>2020</v>
      </c>
      <c r="W3722">
        <f>DAY(Healthcare_Data_v1__4[[#This Row],[Date of Admission]])</f>
        <v>25</v>
      </c>
    </row>
    <row r="3723" spans="1:23" x14ac:dyDescent="0.3">
      <c r="A3723" t="s">
        <v>21316</v>
      </c>
      <c r="B3723">
        <v>19</v>
      </c>
      <c r="C3723" t="s">
        <v>12</v>
      </c>
      <c r="D3723" t="s">
        <v>15</v>
      </c>
      <c r="E3723" t="s">
        <v>22</v>
      </c>
      <c r="F3723" t="s">
        <v>11</v>
      </c>
      <c r="G3723" s="1">
        <v>44183</v>
      </c>
      <c r="H3723" t="s">
        <v>7273</v>
      </c>
      <c r="I3723" t="s">
        <v>7274</v>
      </c>
      <c r="J3723">
        <v>25693.000830000001</v>
      </c>
      <c r="K3723" t="s">
        <v>69</v>
      </c>
      <c r="L3723">
        <v>20791</v>
      </c>
      <c r="M3723">
        <v>126</v>
      </c>
      <c r="N3723" t="s">
        <v>48</v>
      </c>
      <c r="O3723" s="1">
        <v>44212</v>
      </c>
      <c r="P3723" t="s">
        <v>56</v>
      </c>
      <c r="Q3723" t="s">
        <v>50</v>
      </c>
      <c r="R3723">
        <f>Healthcare_Data_v1__4[[#This Row],[Discharge Date]]-Healthcare_Data_v1__4[[#This Row],[Date of Admission]]</f>
        <v>29</v>
      </c>
      <c r="S3723" t="str" cm="1">
        <f t="array" ref="S3723">_xlfn.IFS( Healthcare_Data_v1__4[[#This Row],[Days of Stay]]&lt;10,"Low",Healthcare_Data_v1__4[[#This Row],[Days of Stay]]&lt;20,"Med",Healthcare_Data_v1__4[[#This Row],[Days of Stay]]&lt;=30,"High")</f>
        <v>High</v>
      </c>
      <c r="T3723" t="str">
        <f>CONCATENATE(Healthcare_Data_v1__4[[#This Row],[Medical Condition]],Healthcare_Data_v1__4[[#This Row],[Duration]])</f>
        <v>CancerHigh</v>
      </c>
      <c r="U3723">
        <f>MONTH(Healthcare_Data_v1__4[[#This Row],[Date of Admission]])</f>
        <v>12</v>
      </c>
      <c r="V3723">
        <f>YEAR(Healthcare_Data_v1__4[[#This Row],[Date of Admission]])</f>
        <v>2020</v>
      </c>
      <c r="W3723">
        <f>DAY(Healthcare_Data_v1__4[[#This Row],[Date of Admission]])</f>
        <v>18</v>
      </c>
    </row>
    <row r="3724" spans="1:23" x14ac:dyDescent="0.3">
      <c r="A3724" t="s">
        <v>21317</v>
      </c>
      <c r="B3724">
        <v>38</v>
      </c>
      <c r="C3724" t="s">
        <v>5</v>
      </c>
      <c r="D3724" t="s">
        <v>15</v>
      </c>
      <c r="E3724" t="s">
        <v>24</v>
      </c>
      <c r="F3724" t="s">
        <v>9</v>
      </c>
      <c r="G3724" s="1">
        <v>44545</v>
      </c>
      <c r="H3724" t="s">
        <v>7275</v>
      </c>
      <c r="I3724" t="s">
        <v>155</v>
      </c>
      <c r="J3724">
        <v>25692.694660000001</v>
      </c>
      <c r="K3724" t="s">
        <v>41</v>
      </c>
      <c r="L3724">
        <v>19488</v>
      </c>
      <c r="M3724">
        <v>469</v>
      </c>
      <c r="N3724" t="s">
        <v>42</v>
      </c>
      <c r="O3724" s="1">
        <v>44550</v>
      </c>
      <c r="P3724" t="s">
        <v>56</v>
      </c>
      <c r="Q3724" t="s">
        <v>44</v>
      </c>
      <c r="R3724">
        <f>Healthcare_Data_v1__4[[#This Row],[Discharge Date]]-Healthcare_Data_v1__4[[#This Row],[Date of Admission]]</f>
        <v>5</v>
      </c>
      <c r="S3724" t="str" cm="1">
        <f t="array" ref="S3724">_xlfn.IFS( Healthcare_Data_v1__4[[#This Row],[Days of Stay]]&lt;10,"Low",Healthcare_Data_v1__4[[#This Row],[Days of Stay]]&lt;20,"Med",Healthcare_Data_v1__4[[#This Row],[Days of Stay]]&lt;=30,"High")</f>
        <v>Low</v>
      </c>
      <c r="T3724" t="str">
        <f>CONCATENATE(Healthcare_Data_v1__4[[#This Row],[Medical Condition]],Healthcare_Data_v1__4[[#This Row],[Duration]])</f>
        <v>ArthritisLow</v>
      </c>
      <c r="U3724">
        <f>MONTH(Healthcare_Data_v1__4[[#This Row],[Date of Admission]])</f>
        <v>12</v>
      </c>
      <c r="V3724">
        <f>YEAR(Healthcare_Data_v1__4[[#This Row],[Date of Admission]])</f>
        <v>2021</v>
      </c>
      <c r="W3724">
        <f>DAY(Healthcare_Data_v1__4[[#This Row],[Date of Admission]])</f>
        <v>15</v>
      </c>
    </row>
    <row r="3725" spans="1:23" x14ac:dyDescent="0.3">
      <c r="A3725" t="s">
        <v>21318</v>
      </c>
      <c r="B3725">
        <v>37</v>
      </c>
      <c r="C3725" t="s">
        <v>5</v>
      </c>
      <c r="D3725" t="s">
        <v>15</v>
      </c>
      <c r="E3725" t="s">
        <v>20</v>
      </c>
      <c r="F3725" t="s">
        <v>9</v>
      </c>
      <c r="G3725" s="1">
        <v>45116</v>
      </c>
      <c r="H3725" t="s">
        <v>1099</v>
      </c>
      <c r="I3725" t="s">
        <v>7276</v>
      </c>
      <c r="J3725">
        <v>25692.62587</v>
      </c>
      <c r="K3725" t="s">
        <v>47</v>
      </c>
      <c r="L3725">
        <v>6041</v>
      </c>
      <c r="M3725">
        <v>296</v>
      </c>
      <c r="N3725" t="s">
        <v>55</v>
      </c>
      <c r="O3725" s="1">
        <v>45126</v>
      </c>
      <c r="P3725" t="s">
        <v>43</v>
      </c>
      <c r="Q3725" t="s">
        <v>44</v>
      </c>
      <c r="R3725">
        <f>Healthcare_Data_v1__4[[#This Row],[Discharge Date]]-Healthcare_Data_v1__4[[#This Row],[Date of Admission]]</f>
        <v>10</v>
      </c>
      <c r="S3725" t="str" cm="1">
        <f t="array" ref="S3725">_xlfn.IFS( Healthcare_Data_v1__4[[#This Row],[Days of Stay]]&lt;10,"Low",Healthcare_Data_v1__4[[#This Row],[Days of Stay]]&lt;20,"Med",Healthcare_Data_v1__4[[#This Row],[Days of Stay]]&lt;=30,"High")</f>
        <v>Med</v>
      </c>
      <c r="T3725" t="str">
        <f>CONCATENATE(Healthcare_Data_v1__4[[#This Row],[Medical Condition]],Healthcare_Data_v1__4[[#This Row],[Duration]])</f>
        <v>ArthritisMed</v>
      </c>
      <c r="U3725">
        <f>MONTH(Healthcare_Data_v1__4[[#This Row],[Date of Admission]])</f>
        <v>7</v>
      </c>
      <c r="V3725">
        <f>YEAR(Healthcare_Data_v1__4[[#This Row],[Date of Admission]])</f>
        <v>2023</v>
      </c>
      <c r="W3725">
        <f>DAY(Healthcare_Data_v1__4[[#This Row],[Date of Admission]])</f>
        <v>9</v>
      </c>
    </row>
    <row r="3726" spans="1:23" x14ac:dyDescent="0.3">
      <c r="A3726" t="s">
        <v>21319</v>
      </c>
      <c r="B3726">
        <v>74</v>
      </c>
      <c r="C3726" t="s">
        <v>3</v>
      </c>
      <c r="D3726" t="s">
        <v>15</v>
      </c>
      <c r="E3726" t="s">
        <v>21</v>
      </c>
      <c r="F3726" t="s">
        <v>9</v>
      </c>
      <c r="G3726" s="1">
        <v>44416</v>
      </c>
      <c r="H3726" t="s">
        <v>7277</v>
      </c>
      <c r="I3726" t="s">
        <v>7278</v>
      </c>
      <c r="J3726">
        <v>25688.672399999999</v>
      </c>
      <c r="K3726" t="s">
        <v>47</v>
      </c>
      <c r="L3726">
        <v>22358</v>
      </c>
      <c r="M3726">
        <v>282</v>
      </c>
      <c r="N3726" t="s">
        <v>55</v>
      </c>
      <c r="O3726" s="1">
        <v>44446</v>
      </c>
      <c r="P3726" t="s">
        <v>49</v>
      </c>
      <c r="Q3726" t="s">
        <v>44</v>
      </c>
      <c r="R3726">
        <f>Healthcare_Data_v1__4[[#This Row],[Discharge Date]]-Healthcare_Data_v1__4[[#This Row],[Date of Admission]]</f>
        <v>30</v>
      </c>
      <c r="S3726" t="str" cm="1">
        <f t="array" ref="S3726">_xlfn.IFS( Healthcare_Data_v1__4[[#This Row],[Days of Stay]]&lt;10,"Low",Healthcare_Data_v1__4[[#This Row],[Days of Stay]]&lt;20,"Med",Healthcare_Data_v1__4[[#This Row],[Days of Stay]]&lt;=30,"High")</f>
        <v>High</v>
      </c>
      <c r="T3726" t="str">
        <f>CONCATENATE(Healthcare_Data_v1__4[[#This Row],[Medical Condition]],Healthcare_Data_v1__4[[#This Row],[Duration]])</f>
        <v>ArthritisHigh</v>
      </c>
      <c r="U3726">
        <f>MONTH(Healthcare_Data_v1__4[[#This Row],[Date of Admission]])</f>
        <v>8</v>
      </c>
      <c r="V3726">
        <f>YEAR(Healthcare_Data_v1__4[[#This Row],[Date of Admission]])</f>
        <v>2021</v>
      </c>
      <c r="W3726">
        <f>DAY(Healthcare_Data_v1__4[[#This Row],[Date of Admission]])</f>
        <v>8</v>
      </c>
    </row>
    <row r="3727" spans="1:23" x14ac:dyDescent="0.3">
      <c r="A3727" t="s">
        <v>21320</v>
      </c>
      <c r="B3727">
        <v>19</v>
      </c>
      <c r="C3727" t="s">
        <v>12</v>
      </c>
      <c r="D3727" t="s">
        <v>16</v>
      </c>
      <c r="E3727" t="s">
        <v>21</v>
      </c>
      <c r="F3727" t="s">
        <v>10</v>
      </c>
      <c r="G3727" s="1">
        <v>44296</v>
      </c>
      <c r="H3727" t="s">
        <v>2577</v>
      </c>
      <c r="I3727" t="s">
        <v>974</v>
      </c>
      <c r="J3727">
        <v>25686.119500000001</v>
      </c>
      <c r="K3727" t="s">
        <v>47</v>
      </c>
      <c r="L3727">
        <v>11541</v>
      </c>
      <c r="M3727">
        <v>223</v>
      </c>
      <c r="N3727" t="s">
        <v>55</v>
      </c>
      <c r="O3727" s="1">
        <v>44310</v>
      </c>
      <c r="P3727" t="s">
        <v>56</v>
      </c>
      <c r="Q3727" t="s">
        <v>50</v>
      </c>
      <c r="R3727">
        <f>Healthcare_Data_v1__4[[#This Row],[Discharge Date]]-Healthcare_Data_v1__4[[#This Row],[Date of Admission]]</f>
        <v>14</v>
      </c>
      <c r="S3727" t="str" cm="1">
        <f t="array" ref="S3727">_xlfn.IFS( Healthcare_Data_v1__4[[#This Row],[Days of Stay]]&lt;10,"Low",Healthcare_Data_v1__4[[#This Row],[Days of Stay]]&lt;20,"Med",Healthcare_Data_v1__4[[#This Row],[Days of Stay]]&lt;=30,"High")</f>
        <v>Med</v>
      </c>
      <c r="T3727" t="str">
        <f>CONCATENATE(Healthcare_Data_v1__4[[#This Row],[Medical Condition]],Healthcare_Data_v1__4[[#This Row],[Duration]])</f>
        <v>HypertensionMed</v>
      </c>
      <c r="U3727">
        <f>MONTH(Healthcare_Data_v1__4[[#This Row],[Date of Admission]])</f>
        <v>4</v>
      </c>
      <c r="V3727">
        <f>YEAR(Healthcare_Data_v1__4[[#This Row],[Date of Admission]])</f>
        <v>2021</v>
      </c>
      <c r="W3727">
        <f>DAY(Healthcare_Data_v1__4[[#This Row],[Date of Admission]])</f>
        <v>10</v>
      </c>
    </row>
    <row r="3728" spans="1:23" x14ac:dyDescent="0.3">
      <c r="A3728" t="s">
        <v>4794</v>
      </c>
      <c r="B3728">
        <v>71</v>
      </c>
      <c r="C3728" t="s">
        <v>3</v>
      </c>
      <c r="D3728" t="s">
        <v>15</v>
      </c>
      <c r="E3728" t="s">
        <v>24</v>
      </c>
      <c r="F3728" t="s">
        <v>9</v>
      </c>
      <c r="G3728" s="1">
        <v>43459</v>
      </c>
      <c r="H3728" t="s">
        <v>7279</v>
      </c>
      <c r="I3728" t="s">
        <v>7280</v>
      </c>
      <c r="J3728">
        <v>25681.88954</v>
      </c>
      <c r="K3728" t="s">
        <v>69</v>
      </c>
      <c r="L3728">
        <v>10629</v>
      </c>
      <c r="M3728">
        <v>249</v>
      </c>
      <c r="N3728" t="s">
        <v>42</v>
      </c>
      <c r="O3728" s="1">
        <v>43480</v>
      </c>
      <c r="P3728" t="s">
        <v>49</v>
      </c>
      <c r="Q3728" t="s">
        <v>44</v>
      </c>
      <c r="R3728">
        <f>Healthcare_Data_v1__4[[#This Row],[Discharge Date]]-Healthcare_Data_v1__4[[#This Row],[Date of Admission]]</f>
        <v>21</v>
      </c>
      <c r="S3728" t="str" cm="1">
        <f t="array" ref="S3728">_xlfn.IFS( Healthcare_Data_v1__4[[#This Row],[Days of Stay]]&lt;10,"Low",Healthcare_Data_v1__4[[#This Row],[Days of Stay]]&lt;20,"Med",Healthcare_Data_v1__4[[#This Row],[Days of Stay]]&lt;=30,"High")</f>
        <v>High</v>
      </c>
      <c r="T3728" t="str">
        <f>CONCATENATE(Healthcare_Data_v1__4[[#This Row],[Medical Condition]],Healthcare_Data_v1__4[[#This Row],[Duration]])</f>
        <v>ArthritisHigh</v>
      </c>
      <c r="U3728">
        <f>MONTH(Healthcare_Data_v1__4[[#This Row],[Date of Admission]])</f>
        <v>12</v>
      </c>
      <c r="V3728">
        <f>YEAR(Healthcare_Data_v1__4[[#This Row],[Date of Admission]])</f>
        <v>2018</v>
      </c>
      <c r="W3728">
        <f>DAY(Healthcare_Data_v1__4[[#This Row],[Date of Admission]])</f>
        <v>25</v>
      </c>
    </row>
    <row r="3729" spans="1:23" x14ac:dyDescent="0.3">
      <c r="A3729" t="s">
        <v>128</v>
      </c>
      <c r="B3729">
        <v>20</v>
      </c>
      <c r="C3729" t="s">
        <v>12</v>
      </c>
      <c r="D3729" t="s">
        <v>16</v>
      </c>
      <c r="E3729" t="s">
        <v>24</v>
      </c>
      <c r="F3729" t="s">
        <v>6</v>
      </c>
      <c r="G3729" s="1">
        <v>44385</v>
      </c>
      <c r="H3729" t="s">
        <v>7281</v>
      </c>
      <c r="I3729" t="s">
        <v>7282</v>
      </c>
      <c r="J3729">
        <v>25679.113580000001</v>
      </c>
      <c r="K3729" t="s">
        <v>69</v>
      </c>
      <c r="L3729">
        <v>28061</v>
      </c>
      <c r="M3729">
        <v>143</v>
      </c>
      <c r="N3729" t="s">
        <v>55</v>
      </c>
      <c r="O3729" s="1">
        <v>44405</v>
      </c>
      <c r="P3729" t="s">
        <v>60</v>
      </c>
      <c r="Q3729" t="s">
        <v>50</v>
      </c>
      <c r="R3729">
        <f>Healthcare_Data_v1__4[[#This Row],[Discharge Date]]-Healthcare_Data_v1__4[[#This Row],[Date of Admission]]</f>
        <v>20</v>
      </c>
      <c r="S3729" t="str" cm="1">
        <f t="array" ref="S3729">_xlfn.IFS( Healthcare_Data_v1__4[[#This Row],[Days of Stay]]&lt;10,"Low",Healthcare_Data_v1__4[[#This Row],[Days of Stay]]&lt;20,"Med",Healthcare_Data_v1__4[[#This Row],[Days of Stay]]&lt;=30,"High")</f>
        <v>High</v>
      </c>
      <c r="T3729" t="str">
        <f>CONCATENATE(Healthcare_Data_v1__4[[#This Row],[Medical Condition]],Healthcare_Data_v1__4[[#This Row],[Duration]])</f>
        <v>AsthmaHigh</v>
      </c>
      <c r="U3729">
        <f>MONTH(Healthcare_Data_v1__4[[#This Row],[Date of Admission]])</f>
        <v>7</v>
      </c>
      <c r="V3729">
        <f>YEAR(Healthcare_Data_v1__4[[#This Row],[Date of Admission]])</f>
        <v>2021</v>
      </c>
      <c r="W3729">
        <f>DAY(Healthcare_Data_v1__4[[#This Row],[Date of Admission]])</f>
        <v>8</v>
      </c>
    </row>
    <row r="3730" spans="1:23" x14ac:dyDescent="0.3">
      <c r="A3730" t="s">
        <v>21321</v>
      </c>
      <c r="B3730">
        <v>30</v>
      </c>
      <c r="C3730" t="s">
        <v>5</v>
      </c>
      <c r="D3730" t="s">
        <v>15</v>
      </c>
      <c r="E3730" t="s">
        <v>21</v>
      </c>
      <c r="F3730" t="s">
        <v>9</v>
      </c>
      <c r="G3730" s="1">
        <v>44043</v>
      </c>
      <c r="H3730" t="s">
        <v>7283</v>
      </c>
      <c r="I3730" t="s">
        <v>7284</v>
      </c>
      <c r="J3730">
        <v>25670.418150000001</v>
      </c>
      <c r="K3730" t="s">
        <v>69</v>
      </c>
      <c r="L3730">
        <v>27253</v>
      </c>
      <c r="M3730">
        <v>268</v>
      </c>
      <c r="N3730" t="s">
        <v>42</v>
      </c>
      <c r="O3730" s="1">
        <v>44057</v>
      </c>
      <c r="P3730" t="s">
        <v>49</v>
      </c>
      <c r="Q3730" t="s">
        <v>44</v>
      </c>
      <c r="R3730">
        <f>Healthcare_Data_v1__4[[#This Row],[Discharge Date]]-Healthcare_Data_v1__4[[#This Row],[Date of Admission]]</f>
        <v>14</v>
      </c>
      <c r="S3730" t="str" cm="1">
        <f t="array" ref="S3730">_xlfn.IFS( Healthcare_Data_v1__4[[#This Row],[Days of Stay]]&lt;10,"Low",Healthcare_Data_v1__4[[#This Row],[Days of Stay]]&lt;20,"Med",Healthcare_Data_v1__4[[#This Row],[Days of Stay]]&lt;=30,"High")</f>
        <v>Med</v>
      </c>
      <c r="T3730" t="str">
        <f>CONCATENATE(Healthcare_Data_v1__4[[#This Row],[Medical Condition]],Healthcare_Data_v1__4[[#This Row],[Duration]])</f>
        <v>ArthritisMed</v>
      </c>
      <c r="U3730">
        <f>MONTH(Healthcare_Data_v1__4[[#This Row],[Date of Admission]])</f>
        <v>7</v>
      </c>
      <c r="V3730">
        <f>YEAR(Healthcare_Data_v1__4[[#This Row],[Date of Admission]])</f>
        <v>2020</v>
      </c>
      <c r="W3730">
        <f>DAY(Healthcare_Data_v1__4[[#This Row],[Date of Admission]])</f>
        <v>31</v>
      </c>
    </row>
    <row r="3731" spans="1:23" x14ac:dyDescent="0.3">
      <c r="A3731" t="s">
        <v>21322</v>
      </c>
      <c r="B3731">
        <v>35</v>
      </c>
      <c r="C3731" t="s">
        <v>5</v>
      </c>
      <c r="D3731" t="s">
        <v>16</v>
      </c>
      <c r="E3731" t="s">
        <v>21</v>
      </c>
      <c r="F3731" t="s">
        <v>10</v>
      </c>
      <c r="G3731" s="1">
        <v>44604</v>
      </c>
      <c r="H3731" t="s">
        <v>7285</v>
      </c>
      <c r="I3731" t="s">
        <v>7286</v>
      </c>
      <c r="J3731">
        <v>25666.929250000001</v>
      </c>
      <c r="K3731" t="s">
        <v>63</v>
      </c>
      <c r="L3731">
        <v>33590</v>
      </c>
      <c r="M3731">
        <v>139</v>
      </c>
      <c r="N3731" t="s">
        <v>55</v>
      </c>
      <c r="O3731" s="1">
        <v>44607</v>
      </c>
      <c r="P3731" t="s">
        <v>56</v>
      </c>
      <c r="Q3731" t="s">
        <v>57</v>
      </c>
      <c r="R3731">
        <f>Healthcare_Data_v1__4[[#This Row],[Discharge Date]]-Healthcare_Data_v1__4[[#This Row],[Date of Admission]]</f>
        <v>3</v>
      </c>
      <c r="S3731" t="str" cm="1">
        <f t="array" ref="S3731">_xlfn.IFS( Healthcare_Data_v1__4[[#This Row],[Days of Stay]]&lt;10,"Low",Healthcare_Data_v1__4[[#This Row],[Days of Stay]]&lt;20,"Med",Healthcare_Data_v1__4[[#This Row],[Days of Stay]]&lt;=30,"High")</f>
        <v>Low</v>
      </c>
      <c r="T3731" t="str">
        <f>CONCATENATE(Healthcare_Data_v1__4[[#This Row],[Medical Condition]],Healthcare_Data_v1__4[[#This Row],[Duration]])</f>
        <v>HypertensionLow</v>
      </c>
      <c r="U3731">
        <f>MONTH(Healthcare_Data_v1__4[[#This Row],[Date of Admission]])</f>
        <v>2</v>
      </c>
      <c r="V3731">
        <f>YEAR(Healthcare_Data_v1__4[[#This Row],[Date of Admission]])</f>
        <v>2022</v>
      </c>
      <c r="W3731">
        <f>DAY(Healthcare_Data_v1__4[[#This Row],[Date of Admission]])</f>
        <v>12</v>
      </c>
    </row>
    <row r="3732" spans="1:23" x14ac:dyDescent="0.3">
      <c r="A3732" t="s">
        <v>21323</v>
      </c>
      <c r="B3732">
        <v>26</v>
      </c>
      <c r="C3732" t="s">
        <v>5</v>
      </c>
      <c r="D3732" t="s">
        <v>16</v>
      </c>
      <c r="E3732" t="s">
        <v>24</v>
      </c>
      <c r="F3732" t="s">
        <v>11</v>
      </c>
      <c r="G3732" s="1">
        <v>44439</v>
      </c>
      <c r="H3732" t="s">
        <v>7287</v>
      </c>
      <c r="I3732" t="s">
        <v>7288</v>
      </c>
      <c r="J3732">
        <v>25657.463070000002</v>
      </c>
      <c r="K3732" t="s">
        <v>47</v>
      </c>
      <c r="L3732">
        <v>63625</v>
      </c>
      <c r="M3732">
        <v>341</v>
      </c>
      <c r="N3732" t="s">
        <v>48</v>
      </c>
      <c r="O3732" s="1">
        <v>44462</v>
      </c>
      <c r="P3732" t="s">
        <v>56</v>
      </c>
      <c r="Q3732" t="s">
        <v>50</v>
      </c>
      <c r="R3732">
        <f>Healthcare_Data_v1__4[[#This Row],[Discharge Date]]-Healthcare_Data_v1__4[[#This Row],[Date of Admission]]</f>
        <v>23</v>
      </c>
      <c r="S3732" t="str" cm="1">
        <f t="array" ref="S3732">_xlfn.IFS( Healthcare_Data_v1__4[[#This Row],[Days of Stay]]&lt;10,"Low",Healthcare_Data_v1__4[[#This Row],[Days of Stay]]&lt;20,"Med",Healthcare_Data_v1__4[[#This Row],[Days of Stay]]&lt;=30,"High")</f>
        <v>High</v>
      </c>
      <c r="T3732" t="str">
        <f>CONCATENATE(Healthcare_Data_v1__4[[#This Row],[Medical Condition]],Healthcare_Data_v1__4[[#This Row],[Duration]])</f>
        <v>CancerHigh</v>
      </c>
      <c r="U3732">
        <f>MONTH(Healthcare_Data_v1__4[[#This Row],[Date of Admission]])</f>
        <v>8</v>
      </c>
      <c r="V3732">
        <f>YEAR(Healthcare_Data_v1__4[[#This Row],[Date of Admission]])</f>
        <v>2021</v>
      </c>
      <c r="W3732">
        <f>DAY(Healthcare_Data_v1__4[[#This Row],[Date of Admission]])</f>
        <v>31</v>
      </c>
    </row>
    <row r="3733" spans="1:23" x14ac:dyDescent="0.3">
      <c r="A3733" t="s">
        <v>21324</v>
      </c>
      <c r="B3733">
        <v>21</v>
      </c>
      <c r="C3733" t="s">
        <v>12</v>
      </c>
      <c r="D3733" t="s">
        <v>15</v>
      </c>
      <c r="E3733" t="s">
        <v>22</v>
      </c>
      <c r="F3733" t="s">
        <v>11</v>
      </c>
      <c r="G3733" s="1">
        <v>43611</v>
      </c>
      <c r="H3733" t="s">
        <v>7289</v>
      </c>
      <c r="I3733" t="s">
        <v>7290</v>
      </c>
      <c r="J3733">
        <v>25645.004939999999</v>
      </c>
      <c r="K3733" t="s">
        <v>69</v>
      </c>
      <c r="L3733">
        <v>15759</v>
      </c>
      <c r="M3733">
        <v>186</v>
      </c>
      <c r="N3733" t="s">
        <v>48</v>
      </c>
      <c r="O3733" s="1">
        <v>43630</v>
      </c>
      <c r="P3733" t="s">
        <v>60</v>
      </c>
      <c r="Q3733" t="s">
        <v>50</v>
      </c>
      <c r="R3733">
        <f>Healthcare_Data_v1__4[[#This Row],[Discharge Date]]-Healthcare_Data_v1__4[[#This Row],[Date of Admission]]</f>
        <v>19</v>
      </c>
      <c r="S3733" t="str" cm="1">
        <f t="array" ref="S3733">_xlfn.IFS( Healthcare_Data_v1__4[[#This Row],[Days of Stay]]&lt;10,"Low",Healthcare_Data_v1__4[[#This Row],[Days of Stay]]&lt;20,"Med",Healthcare_Data_v1__4[[#This Row],[Days of Stay]]&lt;=30,"High")</f>
        <v>Med</v>
      </c>
      <c r="T3733" t="str">
        <f>CONCATENATE(Healthcare_Data_v1__4[[#This Row],[Medical Condition]],Healthcare_Data_v1__4[[#This Row],[Duration]])</f>
        <v>CancerMed</v>
      </c>
      <c r="U3733">
        <f>MONTH(Healthcare_Data_v1__4[[#This Row],[Date of Admission]])</f>
        <v>5</v>
      </c>
      <c r="V3733">
        <f>YEAR(Healthcare_Data_v1__4[[#This Row],[Date of Admission]])</f>
        <v>2019</v>
      </c>
      <c r="W3733">
        <f>DAY(Healthcare_Data_v1__4[[#This Row],[Date of Admission]])</f>
        <v>26</v>
      </c>
    </row>
    <row r="3734" spans="1:23" x14ac:dyDescent="0.3">
      <c r="A3734" t="s">
        <v>21325</v>
      </c>
      <c r="B3734">
        <v>63</v>
      </c>
      <c r="C3734" t="s">
        <v>3</v>
      </c>
      <c r="D3734" t="s">
        <v>15</v>
      </c>
      <c r="E3734" t="s">
        <v>24</v>
      </c>
      <c r="F3734" t="s">
        <v>4</v>
      </c>
      <c r="G3734" s="1">
        <v>44386</v>
      </c>
      <c r="H3734" t="s">
        <v>7291</v>
      </c>
      <c r="I3734" t="s">
        <v>7292</v>
      </c>
      <c r="J3734">
        <v>25644.615689999999</v>
      </c>
      <c r="K3734" t="s">
        <v>66</v>
      </c>
      <c r="L3734">
        <v>48484</v>
      </c>
      <c r="M3734">
        <v>173</v>
      </c>
      <c r="N3734" t="s">
        <v>42</v>
      </c>
      <c r="O3734" s="1">
        <v>44403</v>
      </c>
      <c r="P3734" t="s">
        <v>56</v>
      </c>
      <c r="Q3734" t="s">
        <v>57</v>
      </c>
      <c r="R3734">
        <f>Healthcare_Data_v1__4[[#This Row],[Discharge Date]]-Healthcare_Data_v1__4[[#This Row],[Date of Admission]]</f>
        <v>17</v>
      </c>
      <c r="S3734" t="str" cm="1">
        <f t="array" ref="S3734">_xlfn.IFS( Healthcare_Data_v1__4[[#This Row],[Days of Stay]]&lt;10,"Low",Healthcare_Data_v1__4[[#This Row],[Days of Stay]]&lt;20,"Med",Healthcare_Data_v1__4[[#This Row],[Days of Stay]]&lt;=30,"High")</f>
        <v>Med</v>
      </c>
      <c r="T3734" t="str">
        <f>CONCATENATE(Healthcare_Data_v1__4[[#This Row],[Medical Condition]],Healthcare_Data_v1__4[[#This Row],[Duration]])</f>
        <v>DiabetesMed</v>
      </c>
      <c r="U3734">
        <f>MONTH(Healthcare_Data_v1__4[[#This Row],[Date of Admission]])</f>
        <v>7</v>
      </c>
      <c r="V3734">
        <f>YEAR(Healthcare_Data_v1__4[[#This Row],[Date of Admission]])</f>
        <v>2021</v>
      </c>
      <c r="W3734">
        <f>DAY(Healthcare_Data_v1__4[[#This Row],[Date of Admission]])</f>
        <v>9</v>
      </c>
    </row>
    <row r="3735" spans="1:23" x14ac:dyDescent="0.3">
      <c r="A3735" t="s">
        <v>21326</v>
      </c>
      <c r="B3735">
        <v>75</v>
      </c>
      <c r="C3735" t="s">
        <v>3</v>
      </c>
      <c r="D3735" t="s">
        <v>15</v>
      </c>
      <c r="E3735" t="s">
        <v>23</v>
      </c>
      <c r="F3735" t="s">
        <v>7</v>
      </c>
      <c r="G3735" s="1">
        <v>44185</v>
      </c>
      <c r="H3735" t="s">
        <v>7293</v>
      </c>
      <c r="I3735" t="s">
        <v>4547</v>
      </c>
      <c r="J3735">
        <v>25641.96226</v>
      </c>
      <c r="K3735" t="s">
        <v>69</v>
      </c>
      <c r="L3735">
        <v>1121</v>
      </c>
      <c r="M3735">
        <v>381</v>
      </c>
      <c r="N3735" t="s">
        <v>42</v>
      </c>
      <c r="O3735" s="1">
        <v>44197</v>
      </c>
      <c r="P3735" t="s">
        <v>49</v>
      </c>
      <c r="Q3735" t="s">
        <v>57</v>
      </c>
      <c r="R3735">
        <f>Healthcare_Data_v1__4[[#This Row],[Discharge Date]]-Healthcare_Data_v1__4[[#This Row],[Date of Admission]]</f>
        <v>12</v>
      </c>
      <c r="S3735" t="str" cm="1">
        <f t="array" ref="S3735">_xlfn.IFS( Healthcare_Data_v1__4[[#This Row],[Days of Stay]]&lt;10,"Low",Healthcare_Data_v1__4[[#This Row],[Days of Stay]]&lt;20,"Med",Healthcare_Data_v1__4[[#This Row],[Days of Stay]]&lt;=30,"High")</f>
        <v>Med</v>
      </c>
      <c r="T3735" t="str">
        <f>CONCATENATE(Healthcare_Data_v1__4[[#This Row],[Medical Condition]],Healthcare_Data_v1__4[[#This Row],[Duration]])</f>
        <v>ObesityMed</v>
      </c>
      <c r="U3735">
        <f>MONTH(Healthcare_Data_v1__4[[#This Row],[Date of Admission]])</f>
        <v>12</v>
      </c>
      <c r="V3735">
        <f>YEAR(Healthcare_Data_v1__4[[#This Row],[Date of Admission]])</f>
        <v>2020</v>
      </c>
      <c r="W3735">
        <f>DAY(Healthcare_Data_v1__4[[#This Row],[Date of Admission]])</f>
        <v>20</v>
      </c>
    </row>
    <row r="3736" spans="1:23" x14ac:dyDescent="0.3">
      <c r="A3736" t="s">
        <v>21327</v>
      </c>
      <c r="B3736">
        <v>22</v>
      </c>
      <c r="C3736" t="s">
        <v>12</v>
      </c>
      <c r="D3736" t="s">
        <v>15</v>
      </c>
      <c r="E3736" t="s">
        <v>24</v>
      </c>
      <c r="F3736" t="s">
        <v>9</v>
      </c>
      <c r="G3736" s="1">
        <v>43644</v>
      </c>
      <c r="H3736" t="s">
        <v>7294</v>
      </c>
      <c r="I3736" t="s">
        <v>7295</v>
      </c>
      <c r="J3736">
        <v>25633.309980000002</v>
      </c>
      <c r="K3736" t="s">
        <v>47</v>
      </c>
      <c r="L3736">
        <v>14345</v>
      </c>
      <c r="M3736">
        <v>351</v>
      </c>
      <c r="N3736" t="s">
        <v>55</v>
      </c>
      <c r="O3736" s="1">
        <v>43659</v>
      </c>
      <c r="P3736" t="s">
        <v>60</v>
      </c>
      <c r="Q3736" t="s">
        <v>57</v>
      </c>
      <c r="R3736">
        <f>Healthcare_Data_v1__4[[#This Row],[Discharge Date]]-Healthcare_Data_v1__4[[#This Row],[Date of Admission]]</f>
        <v>15</v>
      </c>
      <c r="S3736" t="str" cm="1">
        <f t="array" ref="S3736">_xlfn.IFS( Healthcare_Data_v1__4[[#This Row],[Days of Stay]]&lt;10,"Low",Healthcare_Data_v1__4[[#This Row],[Days of Stay]]&lt;20,"Med",Healthcare_Data_v1__4[[#This Row],[Days of Stay]]&lt;=30,"High")</f>
        <v>Med</v>
      </c>
      <c r="T3736" t="str">
        <f>CONCATENATE(Healthcare_Data_v1__4[[#This Row],[Medical Condition]],Healthcare_Data_v1__4[[#This Row],[Duration]])</f>
        <v>ArthritisMed</v>
      </c>
      <c r="U3736">
        <f>MONTH(Healthcare_Data_v1__4[[#This Row],[Date of Admission]])</f>
        <v>6</v>
      </c>
      <c r="V3736">
        <f>YEAR(Healthcare_Data_v1__4[[#This Row],[Date of Admission]])</f>
        <v>2019</v>
      </c>
      <c r="W3736">
        <f>DAY(Healthcare_Data_v1__4[[#This Row],[Date of Admission]])</f>
        <v>28</v>
      </c>
    </row>
    <row r="3737" spans="1:23" x14ac:dyDescent="0.3">
      <c r="A3737" t="s">
        <v>20540</v>
      </c>
      <c r="B3737">
        <v>72</v>
      </c>
      <c r="C3737" t="s">
        <v>3</v>
      </c>
      <c r="D3737" t="s">
        <v>15</v>
      </c>
      <c r="E3737" t="s">
        <v>25</v>
      </c>
      <c r="F3737" t="s">
        <v>7</v>
      </c>
      <c r="G3737" s="1">
        <v>44643</v>
      </c>
      <c r="H3737" t="s">
        <v>7296</v>
      </c>
      <c r="I3737" t="s">
        <v>7297</v>
      </c>
      <c r="J3737">
        <v>25632.04695</v>
      </c>
      <c r="K3737" t="s">
        <v>41</v>
      </c>
      <c r="L3737">
        <v>24009</v>
      </c>
      <c r="M3737">
        <v>486</v>
      </c>
      <c r="N3737" t="s">
        <v>42</v>
      </c>
      <c r="O3737" s="1">
        <v>44661</v>
      </c>
      <c r="P3737" t="s">
        <v>56</v>
      </c>
      <c r="Q3737" t="s">
        <v>50</v>
      </c>
      <c r="R3737">
        <f>Healthcare_Data_v1__4[[#This Row],[Discharge Date]]-Healthcare_Data_v1__4[[#This Row],[Date of Admission]]</f>
        <v>18</v>
      </c>
      <c r="S3737" t="str" cm="1">
        <f t="array" ref="S3737">_xlfn.IFS( Healthcare_Data_v1__4[[#This Row],[Days of Stay]]&lt;10,"Low",Healthcare_Data_v1__4[[#This Row],[Days of Stay]]&lt;20,"Med",Healthcare_Data_v1__4[[#This Row],[Days of Stay]]&lt;=30,"High")</f>
        <v>Med</v>
      </c>
      <c r="T3737" t="str">
        <f>CONCATENATE(Healthcare_Data_v1__4[[#This Row],[Medical Condition]],Healthcare_Data_v1__4[[#This Row],[Duration]])</f>
        <v>ObesityMed</v>
      </c>
      <c r="U3737">
        <f>MONTH(Healthcare_Data_v1__4[[#This Row],[Date of Admission]])</f>
        <v>3</v>
      </c>
      <c r="V3737">
        <f>YEAR(Healthcare_Data_v1__4[[#This Row],[Date of Admission]])</f>
        <v>2022</v>
      </c>
      <c r="W3737">
        <f>DAY(Healthcare_Data_v1__4[[#This Row],[Date of Admission]])</f>
        <v>23</v>
      </c>
    </row>
    <row r="3738" spans="1:23" x14ac:dyDescent="0.3">
      <c r="A3738" t="s">
        <v>7298</v>
      </c>
      <c r="B3738">
        <v>54</v>
      </c>
      <c r="C3738" t="s">
        <v>8</v>
      </c>
      <c r="D3738" t="s">
        <v>15</v>
      </c>
      <c r="E3738" t="s">
        <v>19</v>
      </c>
      <c r="F3738" t="s">
        <v>7</v>
      </c>
      <c r="G3738" s="1">
        <v>44272</v>
      </c>
      <c r="H3738" t="s">
        <v>7299</v>
      </c>
      <c r="I3738" t="s">
        <v>7300</v>
      </c>
      <c r="J3738">
        <v>25628.650300000001</v>
      </c>
      <c r="K3738" t="s">
        <v>41</v>
      </c>
      <c r="L3738">
        <v>15299</v>
      </c>
      <c r="M3738">
        <v>297</v>
      </c>
      <c r="N3738" t="s">
        <v>48</v>
      </c>
      <c r="O3738" s="1">
        <v>44273</v>
      </c>
      <c r="P3738" t="s">
        <v>43</v>
      </c>
      <c r="Q3738" t="s">
        <v>44</v>
      </c>
      <c r="R3738">
        <f>Healthcare_Data_v1__4[[#This Row],[Discharge Date]]-Healthcare_Data_v1__4[[#This Row],[Date of Admission]]</f>
        <v>1</v>
      </c>
      <c r="S3738" t="str" cm="1">
        <f t="array" ref="S3738">_xlfn.IFS( Healthcare_Data_v1__4[[#This Row],[Days of Stay]]&lt;10,"Low",Healthcare_Data_v1__4[[#This Row],[Days of Stay]]&lt;20,"Med",Healthcare_Data_v1__4[[#This Row],[Days of Stay]]&lt;=30,"High")</f>
        <v>Low</v>
      </c>
      <c r="T3738" t="str">
        <f>CONCATENATE(Healthcare_Data_v1__4[[#This Row],[Medical Condition]],Healthcare_Data_v1__4[[#This Row],[Duration]])</f>
        <v>ObesityLow</v>
      </c>
      <c r="U3738">
        <f>MONTH(Healthcare_Data_v1__4[[#This Row],[Date of Admission]])</f>
        <v>3</v>
      </c>
      <c r="V3738">
        <f>YEAR(Healthcare_Data_v1__4[[#This Row],[Date of Admission]])</f>
        <v>2021</v>
      </c>
      <c r="W3738">
        <f>DAY(Healthcare_Data_v1__4[[#This Row],[Date of Admission]])</f>
        <v>17</v>
      </c>
    </row>
    <row r="3739" spans="1:23" x14ac:dyDescent="0.3">
      <c r="A3739" t="s">
        <v>21328</v>
      </c>
      <c r="B3739">
        <v>38</v>
      </c>
      <c r="C3739" t="s">
        <v>5</v>
      </c>
      <c r="D3739" t="s">
        <v>16</v>
      </c>
      <c r="E3739" t="s">
        <v>26</v>
      </c>
      <c r="F3739" t="s">
        <v>10</v>
      </c>
      <c r="G3739" s="1">
        <v>43743</v>
      </c>
      <c r="H3739" t="s">
        <v>7301</v>
      </c>
      <c r="I3739" t="s">
        <v>7302</v>
      </c>
      <c r="J3739">
        <v>25625.72811</v>
      </c>
      <c r="K3739" t="s">
        <v>41</v>
      </c>
      <c r="L3739">
        <v>21904</v>
      </c>
      <c r="M3739">
        <v>293</v>
      </c>
      <c r="N3739" t="s">
        <v>55</v>
      </c>
      <c r="O3739" s="1">
        <v>43753</v>
      </c>
      <c r="P3739" t="s">
        <v>43</v>
      </c>
      <c r="Q3739" t="s">
        <v>57</v>
      </c>
      <c r="R3739">
        <f>Healthcare_Data_v1__4[[#This Row],[Discharge Date]]-Healthcare_Data_v1__4[[#This Row],[Date of Admission]]</f>
        <v>10</v>
      </c>
      <c r="S3739" t="str" cm="1">
        <f t="array" ref="S3739">_xlfn.IFS( Healthcare_Data_v1__4[[#This Row],[Days of Stay]]&lt;10,"Low",Healthcare_Data_v1__4[[#This Row],[Days of Stay]]&lt;20,"Med",Healthcare_Data_v1__4[[#This Row],[Days of Stay]]&lt;=30,"High")</f>
        <v>Med</v>
      </c>
      <c r="T3739" t="str">
        <f>CONCATENATE(Healthcare_Data_v1__4[[#This Row],[Medical Condition]],Healthcare_Data_v1__4[[#This Row],[Duration]])</f>
        <v>HypertensionMed</v>
      </c>
      <c r="U3739">
        <f>MONTH(Healthcare_Data_v1__4[[#This Row],[Date of Admission]])</f>
        <v>10</v>
      </c>
      <c r="V3739">
        <f>YEAR(Healthcare_Data_v1__4[[#This Row],[Date of Admission]])</f>
        <v>2019</v>
      </c>
      <c r="W3739">
        <f>DAY(Healthcare_Data_v1__4[[#This Row],[Date of Admission]])</f>
        <v>5</v>
      </c>
    </row>
    <row r="3740" spans="1:23" x14ac:dyDescent="0.3">
      <c r="A3740" t="s">
        <v>21329</v>
      </c>
      <c r="B3740">
        <v>81</v>
      </c>
      <c r="C3740" t="s">
        <v>3</v>
      </c>
      <c r="D3740" t="s">
        <v>15</v>
      </c>
      <c r="E3740" t="s">
        <v>24</v>
      </c>
      <c r="F3740" t="s">
        <v>7</v>
      </c>
      <c r="G3740" s="1">
        <v>44692</v>
      </c>
      <c r="H3740" t="s">
        <v>7303</v>
      </c>
      <c r="I3740" t="s">
        <v>7304</v>
      </c>
      <c r="J3740">
        <v>25621.683389999998</v>
      </c>
      <c r="K3740" t="s">
        <v>41</v>
      </c>
      <c r="L3740">
        <v>22516</v>
      </c>
      <c r="M3740">
        <v>238</v>
      </c>
      <c r="N3740" t="s">
        <v>48</v>
      </c>
      <c r="O3740" s="1">
        <v>44713</v>
      </c>
      <c r="P3740" t="s">
        <v>85</v>
      </c>
      <c r="Q3740" t="s">
        <v>44</v>
      </c>
      <c r="R3740">
        <f>Healthcare_Data_v1__4[[#This Row],[Discharge Date]]-Healthcare_Data_v1__4[[#This Row],[Date of Admission]]</f>
        <v>21</v>
      </c>
      <c r="S3740" t="str" cm="1">
        <f t="array" ref="S3740">_xlfn.IFS( Healthcare_Data_v1__4[[#This Row],[Days of Stay]]&lt;10,"Low",Healthcare_Data_v1__4[[#This Row],[Days of Stay]]&lt;20,"Med",Healthcare_Data_v1__4[[#This Row],[Days of Stay]]&lt;=30,"High")</f>
        <v>High</v>
      </c>
      <c r="T3740" t="str">
        <f>CONCATENATE(Healthcare_Data_v1__4[[#This Row],[Medical Condition]],Healthcare_Data_v1__4[[#This Row],[Duration]])</f>
        <v>ObesityHigh</v>
      </c>
      <c r="U3740">
        <f>MONTH(Healthcare_Data_v1__4[[#This Row],[Date of Admission]])</f>
        <v>5</v>
      </c>
      <c r="V3740">
        <f>YEAR(Healthcare_Data_v1__4[[#This Row],[Date of Admission]])</f>
        <v>2022</v>
      </c>
      <c r="W3740">
        <f>DAY(Healthcare_Data_v1__4[[#This Row],[Date of Admission]])</f>
        <v>11</v>
      </c>
    </row>
    <row r="3741" spans="1:23" x14ac:dyDescent="0.3">
      <c r="A3741" t="s">
        <v>21330</v>
      </c>
      <c r="B3741">
        <v>61</v>
      </c>
      <c r="C3741" t="s">
        <v>3</v>
      </c>
      <c r="D3741" t="s">
        <v>15</v>
      </c>
      <c r="E3741" t="s">
        <v>19</v>
      </c>
      <c r="F3741" t="s">
        <v>9</v>
      </c>
      <c r="G3741" s="1">
        <v>43776</v>
      </c>
      <c r="H3741" t="s">
        <v>7305</v>
      </c>
      <c r="I3741" t="s">
        <v>6977</v>
      </c>
      <c r="J3741">
        <v>25621.065910000001</v>
      </c>
      <c r="K3741" t="s">
        <v>41</v>
      </c>
      <c r="L3741">
        <v>8031</v>
      </c>
      <c r="M3741">
        <v>408</v>
      </c>
      <c r="N3741" t="s">
        <v>55</v>
      </c>
      <c r="O3741" s="1">
        <v>43785</v>
      </c>
      <c r="P3741" t="s">
        <v>85</v>
      </c>
      <c r="Q3741" t="s">
        <v>57</v>
      </c>
      <c r="R3741">
        <f>Healthcare_Data_v1__4[[#This Row],[Discharge Date]]-Healthcare_Data_v1__4[[#This Row],[Date of Admission]]</f>
        <v>9</v>
      </c>
      <c r="S3741" t="str" cm="1">
        <f t="array" ref="S3741">_xlfn.IFS( Healthcare_Data_v1__4[[#This Row],[Days of Stay]]&lt;10,"Low",Healthcare_Data_v1__4[[#This Row],[Days of Stay]]&lt;20,"Med",Healthcare_Data_v1__4[[#This Row],[Days of Stay]]&lt;=30,"High")</f>
        <v>Low</v>
      </c>
      <c r="T3741" t="str">
        <f>CONCATENATE(Healthcare_Data_v1__4[[#This Row],[Medical Condition]],Healthcare_Data_v1__4[[#This Row],[Duration]])</f>
        <v>ArthritisLow</v>
      </c>
      <c r="U3741">
        <f>MONTH(Healthcare_Data_v1__4[[#This Row],[Date of Admission]])</f>
        <v>11</v>
      </c>
      <c r="V3741">
        <f>YEAR(Healthcare_Data_v1__4[[#This Row],[Date of Admission]])</f>
        <v>2019</v>
      </c>
      <c r="W3741">
        <f>DAY(Healthcare_Data_v1__4[[#This Row],[Date of Admission]])</f>
        <v>7</v>
      </c>
    </row>
    <row r="3742" spans="1:23" x14ac:dyDescent="0.3">
      <c r="A3742" t="s">
        <v>21331</v>
      </c>
      <c r="B3742">
        <v>31</v>
      </c>
      <c r="C3742" t="s">
        <v>5</v>
      </c>
      <c r="D3742" t="s">
        <v>15</v>
      </c>
      <c r="E3742" t="s">
        <v>20</v>
      </c>
      <c r="F3742" t="s">
        <v>4</v>
      </c>
      <c r="G3742" s="1">
        <v>43668</v>
      </c>
      <c r="H3742" t="s">
        <v>7306</v>
      </c>
      <c r="I3742" t="s">
        <v>7307</v>
      </c>
      <c r="J3742">
        <v>25619.13078</v>
      </c>
      <c r="K3742" t="s">
        <v>66</v>
      </c>
      <c r="L3742">
        <v>54769</v>
      </c>
      <c r="M3742">
        <v>487</v>
      </c>
      <c r="N3742" t="s">
        <v>55</v>
      </c>
      <c r="O3742" s="1">
        <v>43684</v>
      </c>
      <c r="P3742" t="s">
        <v>56</v>
      </c>
      <c r="Q3742" t="s">
        <v>44</v>
      </c>
      <c r="R3742">
        <f>Healthcare_Data_v1__4[[#This Row],[Discharge Date]]-Healthcare_Data_v1__4[[#This Row],[Date of Admission]]</f>
        <v>16</v>
      </c>
      <c r="S3742" t="str" cm="1">
        <f t="array" ref="S3742">_xlfn.IFS( Healthcare_Data_v1__4[[#This Row],[Days of Stay]]&lt;10,"Low",Healthcare_Data_v1__4[[#This Row],[Days of Stay]]&lt;20,"Med",Healthcare_Data_v1__4[[#This Row],[Days of Stay]]&lt;=30,"High")</f>
        <v>Med</v>
      </c>
      <c r="T3742" t="str">
        <f>CONCATENATE(Healthcare_Data_v1__4[[#This Row],[Medical Condition]],Healthcare_Data_v1__4[[#This Row],[Duration]])</f>
        <v>DiabetesMed</v>
      </c>
      <c r="U3742">
        <f>MONTH(Healthcare_Data_v1__4[[#This Row],[Date of Admission]])</f>
        <v>7</v>
      </c>
      <c r="V3742">
        <f>YEAR(Healthcare_Data_v1__4[[#This Row],[Date of Admission]])</f>
        <v>2019</v>
      </c>
      <c r="W3742">
        <f>DAY(Healthcare_Data_v1__4[[#This Row],[Date of Admission]])</f>
        <v>22</v>
      </c>
    </row>
    <row r="3743" spans="1:23" x14ac:dyDescent="0.3">
      <c r="A3743" t="s">
        <v>21332</v>
      </c>
      <c r="B3743">
        <v>45</v>
      </c>
      <c r="C3743" t="s">
        <v>8</v>
      </c>
      <c r="D3743" t="s">
        <v>15</v>
      </c>
      <c r="E3743" t="s">
        <v>23</v>
      </c>
      <c r="F3743" t="s">
        <v>7</v>
      </c>
      <c r="G3743" s="1">
        <v>44371</v>
      </c>
      <c r="H3743" t="s">
        <v>7308</v>
      </c>
      <c r="I3743" t="s">
        <v>7309</v>
      </c>
      <c r="J3743">
        <v>25617.37183</v>
      </c>
      <c r="K3743" t="s">
        <v>66</v>
      </c>
      <c r="L3743">
        <v>19390</v>
      </c>
      <c r="M3743">
        <v>135</v>
      </c>
      <c r="N3743" t="s">
        <v>42</v>
      </c>
      <c r="O3743" s="1">
        <v>44379</v>
      </c>
      <c r="P3743" t="s">
        <v>60</v>
      </c>
      <c r="Q3743" t="s">
        <v>50</v>
      </c>
      <c r="R3743">
        <f>Healthcare_Data_v1__4[[#This Row],[Discharge Date]]-Healthcare_Data_v1__4[[#This Row],[Date of Admission]]</f>
        <v>8</v>
      </c>
      <c r="S3743" t="str" cm="1">
        <f t="array" ref="S3743">_xlfn.IFS( Healthcare_Data_v1__4[[#This Row],[Days of Stay]]&lt;10,"Low",Healthcare_Data_v1__4[[#This Row],[Days of Stay]]&lt;20,"Med",Healthcare_Data_v1__4[[#This Row],[Days of Stay]]&lt;=30,"High")</f>
        <v>Low</v>
      </c>
      <c r="T3743" t="str">
        <f>CONCATENATE(Healthcare_Data_v1__4[[#This Row],[Medical Condition]],Healthcare_Data_v1__4[[#This Row],[Duration]])</f>
        <v>ObesityLow</v>
      </c>
      <c r="U3743">
        <f>MONTH(Healthcare_Data_v1__4[[#This Row],[Date of Admission]])</f>
        <v>6</v>
      </c>
      <c r="V3743">
        <f>YEAR(Healthcare_Data_v1__4[[#This Row],[Date of Admission]])</f>
        <v>2021</v>
      </c>
      <c r="W3743">
        <f>DAY(Healthcare_Data_v1__4[[#This Row],[Date of Admission]])</f>
        <v>24</v>
      </c>
    </row>
    <row r="3744" spans="1:23" x14ac:dyDescent="0.3">
      <c r="A3744" t="s">
        <v>21333</v>
      </c>
      <c r="B3744">
        <v>26</v>
      </c>
      <c r="C3744" t="s">
        <v>5</v>
      </c>
      <c r="D3744" t="s">
        <v>15</v>
      </c>
      <c r="E3744" t="s">
        <v>19</v>
      </c>
      <c r="F3744" t="s">
        <v>6</v>
      </c>
      <c r="G3744" s="1">
        <v>45132</v>
      </c>
      <c r="H3744" t="s">
        <v>7310</v>
      </c>
      <c r="I3744" t="s">
        <v>7311</v>
      </c>
      <c r="J3744">
        <v>25616.581610000001</v>
      </c>
      <c r="K3744" t="s">
        <v>66</v>
      </c>
      <c r="L3744">
        <v>25749</v>
      </c>
      <c r="M3744">
        <v>473</v>
      </c>
      <c r="N3744" t="s">
        <v>55</v>
      </c>
      <c r="O3744" s="1">
        <v>45144</v>
      </c>
      <c r="P3744" t="s">
        <v>85</v>
      </c>
      <c r="Q3744" t="s">
        <v>50</v>
      </c>
      <c r="R3744">
        <f>Healthcare_Data_v1__4[[#This Row],[Discharge Date]]-Healthcare_Data_v1__4[[#This Row],[Date of Admission]]</f>
        <v>12</v>
      </c>
      <c r="S3744" t="str" cm="1">
        <f t="array" ref="S3744">_xlfn.IFS( Healthcare_Data_v1__4[[#This Row],[Days of Stay]]&lt;10,"Low",Healthcare_Data_v1__4[[#This Row],[Days of Stay]]&lt;20,"Med",Healthcare_Data_v1__4[[#This Row],[Days of Stay]]&lt;=30,"High")</f>
        <v>Med</v>
      </c>
      <c r="T3744" t="str">
        <f>CONCATENATE(Healthcare_Data_v1__4[[#This Row],[Medical Condition]],Healthcare_Data_v1__4[[#This Row],[Duration]])</f>
        <v>AsthmaMed</v>
      </c>
      <c r="U3744">
        <f>MONTH(Healthcare_Data_v1__4[[#This Row],[Date of Admission]])</f>
        <v>7</v>
      </c>
      <c r="V3744">
        <f>YEAR(Healthcare_Data_v1__4[[#This Row],[Date of Admission]])</f>
        <v>2023</v>
      </c>
      <c r="W3744">
        <f>DAY(Healthcare_Data_v1__4[[#This Row],[Date of Admission]])</f>
        <v>25</v>
      </c>
    </row>
    <row r="3745" spans="1:23" x14ac:dyDescent="0.3">
      <c r="A3745" t="s">
        <v>21334</v>
      </c>
      <c r="B3745">
        <v>73</v>
      </c>
      <c r="C3745" t="s">
        <v>3</v>
      </c>
      <c r="D3745" t="s">
        <v>16</v>
      </c>
      <c r="E3745" t="s">
        <v>19</v>
      </c>
      <c r="F3745" t="s">
        <v>9</v>
      </c>
      <c r="G3745" s="1">
        <v>44825</v>
      </c>
      <c r="H3745" t="s">
        <v>1571</v>
      </c>
      <c r="I3745" t="s">
        <v>3049</v>
      </c>
      <c r="J3745">
        <v>25611.082910000001</v>
      </c>
      <c r="K3745" t="s">
        <v>41</v>
      </c>
      <c r="L3745">
        <v>22948</v>
      </c>
      <c r="M3745">
        <v>332</v>
      </c>
      <c r="N3745" t="s">
        <v>48</v>
      </c>
      <c r="O3745" s="1">
        <v>44845</v>
      </c>
      <c r="P3745" t="s">
        <v>56</v>
      </c>
      <c r="Q3745" t="s">
        <v>57</v>
      </c>
      <c r="R3745">
        <f>Healthcare_Data_v1__4[[#This Row],[Discharge Date]]-Healthcare_Data_v1__4[[#This Row],[Date of Admission]]</f>
        <v>20</v>
      </c>
      <c r="S3745" t="str" cm="1">
        <f t="array" ref="S3745">_xlfn.IFS( Healthcare_Data_v1__4[[#This Row],[Days of Stay]]&lt;10,"Low",Healthcare_Data_v1__4[[#This Row],[Days of Stay]]&lt;20,"Med",Healthcare_Data_v1__4[[#This Row],[Days of Stay]]&lt;=30,"High")</f>
        <v>High</v>
      </c>
      <c r="T3745" t="str">
        <f>CONCATENATE(Healthcare_Data_v1__4[[#This Row],[Medical Condition]],Healthcare_Data_v1__4[[#This Row],[Duration]])</f>
        <v>ArthritisHigh</v>
      </c>
      <c r="U3745">
        <f>MONTH(Healthcare_Data_v1__4[[#This Row],[Date of Admission]])</f>
        <v>9</v>
      </c>
      <c r="V3745">
        <f>YEAR(Healthcare_Data_v1__4[[#This Row],[Date of Admission]])</f>
        <v>2022</v>
      </c>
      <c r="W3745">
        <f>DAY(Healthcare_Data_v1__4[[#This Row],[Date of Admission]])</f>
        <v>21</v>
      </c>
    </row>
    <row r="3746" spans="1:23" x14ac:dyDescent="0.3">
      <c r="A3746" t="s">
        <v>21335</v>
      </c>
      <c r="B3746">
        <v>61</v>
      </c>
      <c r="C3746" t="s">
        <v>3</v>
      </c>
      <c r="D3746" t="s">
        <v>15</v>
      </c>
      <c r="E3746" t="s">
        <v>26</v>
      </c>
      <c r="F3746" t="s">
        <v>11</v>
      </c>
      <c r="G3746" s="1">
        <v>44574</v>
      </c>
      <c r="H3746" t="s">
        <v>7312</v>
      </c>
      <c r="I3746" t="s">
        <v>7313</v>
      </c>
      <c r="J3746">
        <v>25610.549470000002</v>
      </c>
      <c r="K3746" t="s">
        <v>41</v>
      </c>
      <c r="L3746">
        <v>18233</v>
      </c>
      <c r="M3746">
        <v>164</v>
      </c>
      <c r="N3746" t="s">
        <v>48</v>
      </c>
      <c r="O3746" s="1">
        <v>44604</v>
      </c>
      <c r="P3746" t="s">
        <v>56</v>
      </c>
      <c r="Q3746" t="s">
        <v>57</v>
      </c>
      <c r="R3746">
        <f>Healthcare_Data_v1__4[[#This Row],[Discharge Date]]-Healthcare_Data_v1__4[[#This Row],[Date of Admission]]</f>
        <v>30</v>
      </c>
      <c r="S3746" t="str" cm="1">
        <f t="array" ref="S3746">_xlfn.IFS( Healthcare_Data_v1__4[[#This Row],[Days of Stay]]&lt;10,"Low",Healthcare_Data_v1__4[[#This Row],[Days of Stay]]&lt;20,"Med",Healthcare_Data_v1__4[[#This Row],[Days of Stay]]&lt;=30,"High")</f>
        <v>High</v>
      </c>
      <c r="T3746" t="str">
        <f>CONCATENATE(Healthcare_Data_v1__4[[#This Row],[Medical Condition]],Healthcare_Data_v1__4[[#This Row],[Duration]])</f>
        <v>CancerHigh</v>
      </c>
      <c r="U3746">
        <f>MONTH(Healthcare_Data_v1__4[[#This Row],[Date of Admission]])</f>
        <v>1</v>
      </c>
      <c r="V3746">
        <f>YEAR(Healthcare_Data_v1__4[[#This Row],[Date of Admission]])</f>
        <v>2022</v>
      </c>
      <c r="W3746">
        <f>DAY(Healthcare_Data_v1__4[[#This Row],[Date of Admission]])</f>
        <v>13</v>
      </c>
    </row>
    <row r="3747" spans="1:23" x14ac:dyDescent="0.3">
      <c r="A3747" t="s">
        <v>21336</v>
      </c>
      <c r="B3747">
        <v>63</v>
      </c>
      <c r="C3747" t="s">
        <v>3</v>
      </c>
      <c r="D3747" t="s">
        <v>16</v>
      </c>
      <c r="E3747" t="s">
        <v>24</v>
      </c>
      <c r="F3747" t="s">
        <v>11</v>
      </c>
      <c r="G3747" s="1">
        <v>45128</v>
      </c>
      <c r="H3747" t="s">
        <v>4794</v>
      </c>
      <c r="I3747" t="s">
        <v>7314</v>
      </c>
      <c r="J3747">
        <v>25597.924900000002</v>
      </c>
      <c r="K3747" t="s">
        <v>41</v>
      </c>
      <c r="L3747">
        <v>15882</v>
      </c>
      <c r="M3747">
        <v>289</v>
      </c>
      <c r="N3747" t="s">
        <v>42</v>
      </c>
      <c r="O3747" s="1">
        <v>45130</v>
      </c>
      <c r="P3747" t="s">
        <v>60</v>
      </c>
      <c r="Q3747" t="s">
        <v>57</v>
      </c>
      <c r="R3747">
        <f>Healthcare_Data_v1__4[[#This Row],[Discharge Date]]-Healthcare_Data_v1__4[[#This Row],[Date of Admission]]</f>
        <v>2</v>
      </c>
      <c r="S3747" t="str" cm="1">
        <f t="array" ref="S3747">_xlfn.IFS( Healthcare_Data_v1__4[[#This Row],[Days of Stay]]&lt;10,"Low",Healthcare_Data_v1__4[[#This Row],[Days of Stay]]&lt;20,"Med",Healthcare_Data_v1__4[[#This Row],[Days of Stay]]&lt;=30,"High")</f>
        <v>Low</v>
      </c>
      <c r="T3747" t="str">
        <f>CONCATENATE(Healthcare_Data_v1__4[[#This Row],[Medical Condition]],Healthcare_Data_v1__4[[#This Row],[Duration]])</f>
        <v>CancerLow</v>
      </c>
      <c r="U3747">
        <f>MONTH(Healthcare_Data_v1__4[[#This Row],[Date of Admission]])</f>
        <v>7</v>
      </c>
      <c r="V3747">
        <f>YEAR(Healthcare_Data_v1__4[[#This Row],[Date of Admission]])</f>
        <v>2023</v>
      </c>
      <c r="W3747">
        <f>DAY(Healthcare_Data_v1__4[[#This Row],[Date of Admission]])</f>
        <v>21</v>
      </c>
    </row>
    <row r="3748" spans="1:23" x14ac:dyDescent="0.3">
      <c r="A3748" t="s">
        <v>21337</v>
      </c>
      <c r="B3748">
        <v>21</v>
      </c>
      <c r="C3748" t="s">
        <v>12</v>
      </c>
      <c r="D3748" t="s">
        <v>15</v>
      </c>
      <c r="E3748" t="s">
        <v>20</v>
      </c>
      <c r="F3748" t="s">
        <v>11</v>
      </c>
      <c r="G3748" s="1">
        <v>45015</v>
      </c>
      <c r="H3748" t="s">
        <v>7315</v>
      </c>
      <c r="I3748" t="s">
        <v>7316</v>
      </c>
      <c r="J3748">
        <v>25596.71659</v>
      </c>
      <c r="K3748" t="s">
        <v>69</v>
      </c>
      <c r="L3748">
        <v>31980</v>
      </c>
      <c r="M3748">
        <v>295</v>
      </c>
      <c r="N3748" t="s">
        <v>48</v>
      </c>
      <c r="O3748" s="1">
        <v>45038</v>
      </c>
      <c r="P3748" t="s">
        <v>85</v>
      </c>
      <c r="Q3748" t="s">
        <v>50</v>
      </c>
      <c r="R3748">
        <f>Healthcare_Data_v1__4[[#This Row],[Discharge Date]]-Healthcare_Data_v1__4[[#This Row],[Date of Admission]]</f>
        <v>23</v>
      </c>
      <c r="S3748" t="str" cm="1">
        <f t="array" ref="S3748">_xlfn.IFS( Healthcare_Data_v1__4[[#This Row],[Days of Stay]]&lt;10,"Low",Healthcare_Data_v1__4[[#This Row],[Days of Stay]]&lt;20,"Med",Healthcare_Data_v1__4[[#This Row],[Days of Stay]]&lt;=30,"High")</f>
        <v>High</v>
      </c>
      <c r="T3748" t="str">
        <f>CONCATENATE(Healthcare_Data_v1__4[[#This Row],[Medical Condition]],Healthcare_Data_v1__4[[#This Row],[Duration]])</f>
        <v>CancerHigh</v>
      </c>
      <c r="U3748">
        <f>MONTH(Healthcare_Data_v1__4[[#This Row],[Date of Admission]])</f>
        <v>3</v>
      </c>
      <c r="V3748">
        <f>YEAR(Healthcare_Data_v1__4[[#This Row],[Date of Admission]])</f>
        <v>2023</v>
      </c>
      <c r="W3748">
        <f>DAY(Healthcare_Data_v1__4[[#This Row],[Date of Admission]])</f>
        <v>30</v>
      </c>
    </row>
    <row r="3749" spans="1:23" x14ac:dyDescent="0.3">
      <c r="A3749" t="s">
        <v>21338</v>
      </c>
      <c r="B3749">
        <v>78</v>
      </c>
      <c r="C3749" t="s">
        <v>3</v>
      </c>
      <c r="D3749" t="s">
        <v>16</v>
      </c>
      <c r="E3749" t="s">
        <v>21</v>
      </c>
      <c r="F3749" t="s">
        <v>11</v>
      </c>
      <c r="G3749" s="1">
        <v>45027</v>
      </c>
      <c r="H3749" t="s">
        <v>7317</v>
      </c>
      <c r="I3749" t="s">
        <v>7318</v>
      </c>
      <c r="J3749">
        <v>25572.953549999998</v>
      </c>
      <c r="K3749" t="s">
        <v>41</v>
      </c>
      <c r="L3749">
        <v>59273</v>
      </c>
      <c r="M3749">
        <v>486</v>
      </c>
      <c r="N3749" t="s">
        <v>42</v>
      </c>
      <c r="O3749" s="1">
        <v>45029</v>
      </c>
      <c r="P3749" t="s">
        <v>85</v>
      </c>
      <c r="Q3749" t="s">
        <v>50</v>
      </c>
      <c r="R3749">
        <f>Healthcare_Data_v1__4[[#This Row],[Discharge Date]]-Healthcare_Data_v1__4[[#This Row],[Date of Admission]]</f>
        <v>2</v>
      </c>
      <c r="S3749" t="str" cm="1">
        <f t="array" ref="S3749">_xlfn.IFS( Healthcare_Data_v1__4[[#This Row],[Days of Stay]]&lt;10,"Low",Healthcare_Data_v1__4[[#This Row],[Days of Stay]]&lt;20,"Med",Healthcare_Data_v1__4[[#This Row],[Days of Stay]]&lt;=30,"High")</f>
        <v>Low</v>
      </c>
      <c r="T3749" t="str">
        <f>CONCATENATE(Healthcare_Data_v1__4[[#This Row],[Medical Condition]],Healthcare_Data_v1__4[[#This Row],[Duration]])</f>
        <v>CancerLow</v>
      </c>
      <c r="U3749">
        <f>MONTH(Healthcare_Data_v1__4[[#This Row],[Date of Admission]])</f>
        <v>4</v>
      </c>
      <c r="V3749">
        <f>YEAR(Healthcare_Data_v1__4[[#This Row],[Date of Admission]])</f>
        <v>2023</v>
      </c>
      <c r="W3749">
        <f>DAY(Healthcare_Data_v1__4[[#This Row],[Date of Admission]])</f>
        <v>11</v>
      </c>
    </row>
    <row r="3750" spans="1:23" x14ac:dyDescent="0.3">
      <c r="A3750" t="s">
        <v>21339</v>
      </c>
      <c r="B3750">
        <v>43</v>
      </c>
      <c r="C3750" t="s">
        <v>8</v>
      </c>
      <c r="D3750" t="s">
        <v>15</v>
      </c>
      <c r="E3750" t="s">
        <v>24</v>
      </c>
      <c r="F3750" t="s">
        <v>6</v>
      </c>
      <c r="G3750" s="1">
        <v>44363</v>
      </c>
      <c r="H3750" t="s">
        <v>7319</v>
      </c>
      <c r="I3750" t="s">
        <v>7320</v>
      </c>
      <c r="J3750">
        <v>25569.619790000001</v>
      </c>
      <c r="K3750" t="s">
        <v>66</v>
      </c>
      <c r="L3750">
        <v>10755</v>
      </c>
      <c r="M3750">
        <v>254</v>
      </c>
      <c r="N3750" t="s">
        <v>48</v>
      </c>
      <c r="O3750" s="1">
        <v>44389</v>
      </c>
      <c r="P3750" t="s">
        <v>43</v>
      </c>
      <c r="Q3750" t="s">
        <v>44</v>
      </c>
      <c r="R3750">
        <f>Healthcare_Data_v1__4[[#This Row],[Discharge Date]]-Healthcare_Data_v1__4[[#This Row],[Date of Admission]]</f>
        <v>26</v>
      </c>
      <c r="S3750" t="str" cm="1">
        <f t="array" ref="S3750">_xlfn.IFS( Healthcare_Data_v1__4[[#This Row],[Days of Stay]]&lt;10,"Low",Healthcare_Data_v1__4[[#This Row],[Days of Stay]]&lt;20,"Med",Healthcare_Data_v1__4[[#This Row],[Days of Stay]]&lt;=30,"High")</f>
        <v>High</v>
      </c>
      <c r="T3750" t="str">
        <f>CONCATENATE(Healthcare_Data_v1__4[[#This Row],[Medical Condition]],Healthcare_Data_v1__4[[#This Row],[Duration]])</f>
        <v>AsthmaHigh</v>
      </c>
      <c r="U3750">
        <f>MONTH(Healthcare_Data_v1__4[[#This Row],[Date of Admission]])</f>
        <v>6</v>
      </c>
      <c r="V3750">
        <f>YEAR(Healthcare_Data_v1__4[[#This Row],[Date of Admission]])</f>
        <v>2021</v>
      </c>
      <c r="W3750">
        <f>DAY(Healthcare_Data_v1__4[[#This Row],[Date of Admission]])</f>
        <v>16</v>
      </c>
    </row>
    <row r="3751" spans="1:23" x14ac:dyDescent="0.3">
      <c r="A3751" t="s">
        <v>21340</v>
      </c>
      <c r="B3751">
        <v>79</v>
      </c>
      <c r="C3751" t="s">
        <v>3</v>
      </c>
      <c r="D3751" t="s">
        <v>15</v>
      </c>
      <c r="E3751" t="s">
        <v>19</v>
      </c>
      <c r="F3751" t="s">
        <v>4</v>
      </c>
      <c r="G3751" s="1">
        <v>44973</v>
      </c>
      <c r="H3751" t="s">
        <v>7321</v>
      </c>
      <c r="I3751" t="s">
        <v>7322</v>
      </c>
      <c r="J3751">
        <v>25563.06957</v>
      </c>
      <c r="K3751" t="s">
        <v>41</v>
      </c>
      <c r="L3751">
        <v>4379</v>
      </c>
      <c r="M3751">
        <v>221</v>
      </c>
      <c r="N3751" t="s">
        <v>42</v>
      </c>
      <c r="O3751" s="1">
        <v>44991</v>
      </c>
      <c r="P3751" t="s">
        <v>43</v>
      </c>
      <c r="Q3751" t="s">
        <v>50</v>
      </c>
      <c r="R3751">
        <f>Healthcare_Data_v1__4[[#This Row],[Discharge Date]]-Healthcare_Data_v1__4[[#This Row],[Date of Admission]]</f>
        <v>18</v>
      </c>
      <c r="S3751" t="str" cm="1">
        <f t="array" ref="S3751">_xlfn.IFS( Healthcare_Data_v1__4[[#This Row],[Days of Stay]]&lt;10,"Low",Healthcare_Data_v1__4[[#This Row],[Days of Stay]]&lt;20,"Med",Healthcare_Data_v1__4[[#This Row],[Days of Stay]]&lt;=30,"High")</f>
        <v>Med</v>
      </c>
      <c r="T3751" t="str">
        <f>CONCATENATE(Healthcare_Data_v1__4[[#This Row],[Medical Condition]],Healthcare_Data_v1__4[[#This Row],[Duration]])</f>
        <v>DiabetesMed</v>
      </c>
      <c r="U3751">
        <f>MONTH(Healthcare_Data_v1__4[[#This Row],[Date of Admission]])</f>
        <v>2</v>
      </c>
      <c r="V3751">
        <f>YEAR(Healthcare_Data_v1__4[[#This Row],[Date of Admission]])</f>
        <v>2023</v>
      </c>
      <c r="W3751">
        <f>DAY(Healthcare_Data_v1__4[[#This Row],[Date of Admission]])</f>
        <v>16</v>
      </c>
    </row>
    <row r="3752" spans="1:23" x14ac:dyDescent="0.3">
      <c r="A3752" t="s">
        <v>21341</v>
      </c>
      <c r="B3752">
        <v>70</v>
      </c>
      <c r="C3752" t="s">
        <v>3</v>
      </c>
      <c r="D3752" t="s">
        <v>16</v>
      </c>
      <c r="E3752" t="s">
        <v>22</v>
      </c>
      <c r="F3752" t="s">
        <v>9</v>
      </c>
      <c r="G3752" s="1">
        <v>44266</v>
      </c>
      <c r="H3752" t="s">
        <v>7323</v>
      </c>
      <c r="I3752" t="s">
        <v>7324</v>
      </c>
      <c r="J3752">
        <v>25557.101999999999</v>
      </c>
      <c r="K3752" t="s">
        <v>41</v>
      </c>
      <c r="L3752">
        <v>15636</v>
      </c>
      <c r="M3752">
        <v>226</v>
      </c>
      <c r="N3752" t="s">
        <v>55</v>
      </c>
      <c r="O3752" s="1">
        <v>44278</v>
      </c>
      <c r="P3752" t="s">
        <v>56</v>
      </c>
      <c r="Q3752" t="s">
        <v>50</v>
      </c>
      <c r="R3752">
        <f>Healthcare_Data_v1__4[[#This Row],[Discharge Date]]-Healthcare_Data_v1__4[[#This Row],[Date of Admission]]</f>
        <v>12</v>
      </c>
      <c r="S3752" t="str" cm="1">
        <f t="array" ref="S3752">_xlfn.IFS( Healthcare_Data_v1__4[[#This Row],[Days of Stay]]&lt;10,"Low",Healthcare_Data_v1__4[[#This Row],[Days of Stay]]&lt;20,"Med",Healthcare_Data_v1__4[[#This Row],[Days of Stay]]&lt;=30,"High")</f>
        <v>Med</v>
      </c>
      <c r="T3752" t="str">
        <f>CONCATENATE(Healthcare_Data_v1__4[[#This Row],[Medical Condition]],Healthcare_Data_v1__4[[#This Row],[Duration]])</f>
        <v>ArthritisMed</v>
      </c>
      <c r="U3752">
        <f>MONTH(Healthcare_Data_v1__4[[#This Row],[Date of Admission]])</f>
        <v>3</v>
      </c>
      <c r="V3752">
        <f>YEAR(Healthcare_Data_v1__4[[#This Row],[Date of Admission]])</f>
        <v>2021</v>
      </c>
      <c r="W3752">
        <f>DAY(Healthcare_Data_v1__4[[#This Row],[Date of Admission]])</f>
        <v>11</v>
      </c>
    </row>
    <row r="3753" spans="1:23" x14ac:dyDescent="0.3">
      <c r="A3753" t="s">
        <v>21342</v>
      </c>
      <c r="B3753">
        <v>76</v>
      </c>
      <c r="C3753" t="s">
        <v>3</v>
      </c>
      <c r="D3753" t="s">
        <v>15</v>
      </c>
      <c r="E3753" t="s">
        <v>26</v>
      </c>
      <c r="F3753" t="s">
        <v>11</v>
      </c>
      <c r="G3753" s="1">
        <v>44859</v>
      </c>
      <c r="H3753" t="s">
        <v>7325</v>
      </c>
      <c r="I3753" t="s">
        <v>7326</v>
      </c>
      <c r="J3753">
        <v>25552.039570000001</v>
      </c>
      <c r="K3753" t="s">
        <v>41</v>
      </c>
      <c r="L3753">
        <v>4013</v>
      </c>
      <c r="M3753">
        <v>341</v>
      </c>
      <c r="N3753" t="s">
        <v>48</v>
      </c>
      <c r="O3753" s="1">
        <v>44880</v>
      </c>
      <c r="P3753" t="s">
        <v>43</v>
      </c>
      <c r="Q3753" t="s">
        <v>57</v>
      </c>
      <c r="R3753">
        <f>Healthcare_Data_v1__4[[#This Row],[Discharge Date]]-Healthcare_Data_v1__4[[#This Row],[Date of Admission]]</f>
        <v>21</v>
      </c>
      <c r="S3753" t="str" cm="1">
        <f t="array" ref="S3753">_xlfn.IFS( Healthcare_Data_v1__4[[#This Row],[Days of Stay]]&lt;10,"Low",Healthcare_Data_v1__4[[#This Row],[Days of Stay]]&lt;20,"Med",Healthcare_Data_v1__4[[#This Row],[Days of Stay]]&lt;=30,"High")</f>
        <v>High</v>
      </c>
      <c r="T3753" t="str">
        <f>CONCATENATE(Healthcare_Data_v1__4[[#This Row],[Medical Condition]],Healthcare_Data_v1__4[[#This Row],[Duration]])</f>
        <v>CancerHigh</v>
      </c>
      <c r="U3753">
        <f>MONTH(Healthcare_Data_v1__4[[#This Row],[Date of Admission]])</f>
        <v>10</v>
      </c>
      <c r="V3753">
        <f>YEAR(Healthcare_Data_v1__4[[#This Row],[Date of Admission]])</f>
        <v>2022</v>
      </c>
      <c r="W3753">
        <f>DAY(Healthcare_Data_v1__4[[#This Row],[Date of Admission]])</f>
        <v>25</v>
      </c>
    </row>
    <row r="3754" spans="1:23" x14ac:dyDescent="0.3">
      <c r="A3754" t="s">
        <v>7327</v>
      </c>
      <c r="B3754">
        <v>84</v>
      </c>
      <c r="C3754" t="s">
        <v>3</v>
      </c>
      <c r="D3754" t="s">
        <v>15</v>
      </c>
      <c r="E3754" t="s">
        <v>22</v>
      </c>
      <c r="F3754" t="s">
        <v>4</v>
      </c>
      <c r="G3754" s="1">
        <v>43876</v>
      </c>
      <c r="H3754" t="s">
        <v>2123</v>
      </c>
      <c r="I3754" t="s">
        <v>7328</v>
      </c>
      <c r="J3754">
        <v>25549.375940000002</v>
      </c>
      <c r="K3754" t="s">
        <v>41</v>
      </c>
      <c r="L3754">
        <v>51829</v>
      </c>
      <c r="M3754">
        <v>372</v>
      </c>
      <c r="N3754" t="s">
        <v>55</v>
      </c>
      <c r="O3754" s="1">
        <v>43896</v>
      </c>
      <c r="P3754" t="s">
        <v>49</v>
      </c>
      <c r="Q3754" t="s">
        <v>57</v>
      </c>
      <c r="R3754">
        <f>Healthcare_Data_v1__4[[#This Row],[Discharge Date]]-Healthcare_Data_v1__4[[#This Row],[Date of Admission]]</f>
        <v>20</v>
      </c>
      <c r="S3754" t="str" cm="1">
        <f t="array" ref="S3754">_xlfn.IFS( Healthcare_Data_v1__4[[#This Row],[Days of Stay]]&lt;10,"Low",Healthcare_Data_v1__4[[#This Row],[Days of Stay]]&lt;20,"Med",Healthcare_Data_v1__4[[#This Row],[Days of Stay]]&lt;=30,"High")</f>
        <v>High</v>
      </c>
      <c r="T3754" t="str">
        <f>CONCATENATE(Healthcare_Data_v1__4[[#This Row],[Medical Condition]],Healthcare_Data_v1__4[[#This Row],[Duration]])</f>
        <v>DiabetesHigh</v>
      </c>
      <c r="U3754">
        <f>MONTH(Healthcare_Data_v1__4[[#This Row],[Date of Admission]])</f>
        <v>2</v>
      </c>
      <c r="V3754">
        <f>YEAR(Healthcare_Data_v1__4[[#This Row],[Date of Admission]])</f>
        <v>2020</v>
      </c>
      <c r="W3754">
        <f>DAY(Healthcare_Data_v1__4[[#This Row],[Date of Admission]])</f>
        <v>15</v>
      </c>
    </row>
    <row r="3755" spans="1:23" x14ac:dyDescent="0.3">
      <c r="A3755" t="s">
        <v>19526</v>
      </c>
      <c r="B3755">
        <v>51</v>
      </c>
      <c r="C3755" t="s">
        <v>8</v>
      </c>
      <c r="D3755" t="s">
        <v>15</v>
      </c>
      <c r="E3755" t="s">
        <v>20</v>
      </c>
      <c r="F3755" t="s">
        <v>11</v>
      </c>
      <c r="G3755" s="1">
        <v>43786</v>
      </c>
      <c r="H3755" t="s">
        <v>7329</v>
      </c>
      <c r="I3755" t="s">
        <v>3829</v>
      </c>
      <c r="J3755">
        <v>25547.74295</v>
      </c>
      <c r="K3755" t="s">
        <v>47</v>
      </c>
      <c r="L3755">
        <v>18909</v>
      </c>
      <c r="M3755">
        <v>214</v>
      </c>
      <c r="N3755" t="s">
        <v>48</v>
      </c>
      <c r="O3755" s="1">
        <v>43793</v>
      </c>
      <c r="P3755" t="s">
        <v>60</v>
      </c>
      <c r="Q3755" t="s">
        <v>57</v>
      </c>
      <c r="R3755">
        <f>Healthcare_Data_v1__4[[#This Row],[Discharge Date]]-Healthcare_Data_v1__4[[#This Row],[Date of Admission]]</f>
        <v>7</v>
      </c>
      <c r="S3755" t="str" cm="1">
        <f t="array" ref="S3755">_xlfn.IFS( Healthcare_Data_v1__4[[#This Row],[Days of Stay]]&lt;10,"Low",Healthcare_Data_v1__4[[#This Row],[Days of Stay]]&lt;20,"Med",Healthcare_Data_v1__4[[#This Row],[Days of Stay]]&lt;=30,"High")</f>
        <v>Low</v>
      </c>
      <c r="T3755" t="str">
        <f>CONCATENATE(Healthcare_Data_v1__4[[#This Row],[Medical Condition]],Healthcare_Data_v1__4[[#This Row],[Duration]])</f>
        <v>CancerLow</v>
      </c>
      <c r="U3755">
        <f>MONTH(Healthcare_Data_v1__4[[#This Row],[Date of Admission]])</f>
        <v>11</v>
      </c>
      <c r="V3755">
        <f>YEAR(Healthcare_Data_v1__4[[#This Row],[Date of Admission]])</f>
        <v>2019</v>
      </c>
      <c r="W3755">
        <f>DAY(Healthcare_Data_v1__4[[#This Row],[Date of Admission]])</f>
        <v>17</v>
      </c>
    </row>
    <row r="3756" spans="1:23" x14ac:dyDescent="0.3">
      <c r="A3756" t="s">
        <v>21343</v>
      </c>
      <c r="B3756">
        <v>19</v>
      </c>
      <c r="C3756" t="s">
        <v>12</v>
      </c>
      <c r="D3756" t="s">
        <v>16</v>
      </c>
      <c r="E3756" t="s">
        <v>21</v>
      </c>
      <c r="F3756" t="s">
        <v>10</v>
      </c>
      <c r="G3756" s="1">
        <v>44746</v>
      </c>
      <c r="H3756" t="s">
        <v>7330</v>
      </c>
      <c r="I3756" t="s">
        <v>7331</v>
      </c>
      <c r="J3756">
        <v>25546.984769999999</v>
      </c>
      <c r="K3756" t="s">
        <v>69</v>
      </c>
      <c r="L3756">
        <v>10116</v>
      </c>
      <c r="M3756">
        <v>424</v>
      </c>
      <c r="N3756" t="s">
        <v>55</v>
      </c>
      <c r="O3756" s="1">
        <v>44762</v>
      </c>
      <c r="P3756" t="s">
        <v>43</v>
      </c>
      <c r="Q3756" t="s">
        <v>50</v>
      </c>
      <c r="R3756">
        <f>Healthcare_Data_v1__4[[#This Row],[Discharge Date]]-Healthcare_Data_v1__4[[#This Row],[Date of Admission]]</f>
        <v>16</v>
      </c>
      <c r="S3756" t="str" cm="1">
        <f t="array" ref="S3756">_xlfn.IFS( Healthcare_Data_v1__4[[#This Row],[Days of Stay]]&lt;10,"Low",Healthcare_Data_v1__4[[#This Row],[Days of Stay]]&lt;20,"Med",Healthcare_Data_v1__4[[#This Row],[Days of Stay]]&lt;=30,"High")</f>
        <v>Med</v>
      </c>
      <c r="T3756" t="str">
        <f>CONCATENATE(Healthcare_Data_v1__4[[#This Row],[Medical Condition]],Healthcare_Data_v1__4[[#This Row],[Duration]])</f>
        <v>HypertensionMed</v>
      </c>
      <c r="U3756">
        <f>MONTH(Healthcare_Data_v1__4[[#This Row],[Date of Admission]])</f>
        <v>7</v>
      </c>
      <c r="V3756">
        <f>YEAR(Healthcare_Data_v1__4[[#This Row],[Date of Admission]])</f>
        <v>2022</v>
      </c>
      <c r="W3756">
        <f>DAY(Healthcare_Data_v1__4[[#This Row],[Date of Admission]])</f>
        <v>4</v>
      </c>
    </row>
    <row r="3757" spans="1:23" x14ac:dyDescent="0.3">
      <c r="A3757" t="s">
        <v>21344</v>
      </c>
      <c r="B3757">
        <v>47</v>
      </c>
      <c r="C3757" t="s">
        <v>8</v>
      </c>
      <c r="D3757" t="s">
        <v>16</v>
      </c>
      <c r="E3757" t="s">
        <v>22</v>
      </c>
      <c r="F3757" t="s">
        <v>10</v>
      </c>
      <c r="G3757" s="1">
        <v>43984</v>
      </c>
      <c r="H3757" t="s">
        <v>7332</v>
      </c>
      <c r="I3757" t="s">
        <v>7333</v>
      </c>
      <c r="J3757">
        <v>25538.86779</v>
      </c>
      <c r="K3757" t="s">
        <v>69</v>
      </c>
      <c r="L3757">
        <v>21438</v>
      </c>
      <c r="M3757">
        <v>269</v>
      </c>
      <c r="N3757" t="s">
        <v>55</v>
      </c>
      <c r="O3757" s="1">
        <v>44010</v>
      </c>
      <c r="P3757" t="s">
        <v>56</v>
      </c>
      <c r="Q3757" t="s">
        <v>44</v>
      </c>
      <c r="R3757">
        <f>Healthcare_Data_v1__4[[#This Row],[Discharge Date]]-Healthcare_Data_v1__4[[#This Row],[Date of Admission]]</f>
        <v>26</v>
      </c>
      <c r="S3757" t="str" cm="1">
        <f t="array" ref="S3757">_xlfn.IFS( Healthcare_Data_v1__4[[#This Row],[Days of Stay]]&lt;10,"Low",Healthcare_Data_v1__4[[#This Row],[Days of Stay]]&lt;20,"Med",Healthcare_Data_v1__4[[#This Row],[Days of Stay]]&lt;=30,"High")</f>
        <v>High</v>
      </c>
      <c r="T3757" t="str">
        <f>CONCATENATE(Healthcare_Data_v1__4[[#This Row],[Medical Condition]],Healthcare_Data_v1__4[[#This Row],[Duration]])</f>
        <v>HypertensionHigh</v>
      </c>
      <c r="U3757">
        <f>MONTH(Healthcare_Data_v1__4[[#This Row],[Date of Admission]])</f>
        <v>6</v>
      </c>
      <c r="V3757">
        <f>YEAR(Healthcare_Data_v1__4[[#This Row],[Date of Admission]])</f>
        <v>2020</v>
      </c>
      <c r="W3757">
        <f>DAY(Healthcare_Data_v1__4[[#This Row],[Date of Admission]])</f>
        <v>2</v>
      </c>
    </row>
    <row r="3758" spans="1:23" x14ac:dyDescent="0.3">
      <c r="A3758" t="s">
        <v>21345</v>
      </c>
      <c r="B3758">
        <v>43</v>
      </c>
      <c r="C3758" t="s">
        <v>8</v>
      </c>
      <c r="D3758" t="s">
        <v>15</v>
      </c>
      <c r="E3758" t="s">
        <v>20</v>
      </c>
      <c r="F3758" t="s">
        <v>11</v>
      </c>
      <c r="G3758" s="1">
        <v>44355</v>
      </c>
      <c r="H3758" t="s">
        <v>7334</v>
      </c>
      <c r="I3758" t="s">
        <v>7335</v>
      </c>
      <c r="J3758">
        <v>25534.99422</v>
      </c>
      <c r="K3758" t="s">
        <v>69</v>
      </c>
      <c r="L3758">
        <v>21232</v>
      </c>
      <c r="M3758">
        <v>187</v>
      </c>
      <c r="N3758" t="s">
        <v>48</v>
      </c>
      <c r="O3758" s="1">
        <v>44384</v>
      </c>
      <c r="P3758" t="s">
        <v>43</v>
      </c>
      <c r="Q3758" t="s">
        <v>57</v>
      </c>
      <c r="R3758">
        <f>Healthcare_Data_v1__4[[#This Row],[Discharge Date]]-Healthcare_Data_v1__4[[#This Row],[Date of Admission]]</f>
        <v>29</v>
      </c>
      <c r="S3758" t="str" cm="1">
        <f t="array" ref="S3758">_xlfn.IFS( Healthcare_Data_v1__4[[#This Row],[Days of Stay]]&lt;10,"Low",Healthcare_Data_v1__4[[#This Row],[Days of Stay]]&lt;20,"Med",Healthcare_Data_v1__4[[#This Row],[Days of Stay]]&lt;=30,"High")</f>
        <v>High</v>
      </c>
      <c r="T3758" t="str">
        <f>CONCATENATE(Healthcare_Data_v1__4[[#This Row],[Medical Condition]],Healthcare_Data_v1__4[[#This Row],[Duration]])</f>
        <v>CancerHigh</v>
      </c>
      <c r="U3758">
        <f>MONTH(Healthcare_Data_v1__4[[#This Row],[Date of Admission]])</f>
        <v>6</v>
      </c>
      <c r="V3758">
        <f>YEAR(Healthcare_Data_v1__4[[#This Row],[Date of Admission]])</f>
        <v>2021</v>
      </c>
      <c r="W3758">
        <f>DAY(Healthcare_Data_v1__4[[#This Row],[Date of Admission]])</f>
        <v>8</v>
      </c>
    </row>
    <row r="3759" spans="1:23" x14ac:dyDescent="0.3">
      <c r="A3759" t="s">
        <v>21346</v>
      </c>
      <c r="B3759">
        <v>44</v>
      </c>
      <c r="C3759" t="s">
        <v>8</v>
      </c>
      <c r="D3759" t="s">
        <v>16</v>
      </c>
      <c r="E3759" t="s">
        <v>20</v>
      </c>
      <c r="F3759" t="s">
        <v>10</v>
      </c>
      <c r="G3759" s="1">
        <v>44887</v>
      </c>
      <c r="H3759" t="s">
        <v>7336</v>
      </c>
      <c r="I3759" t="s">
        <v>7337</v>
      </c>
      <c r="J3759">
        <v>25531.840850000001</v>
      </c>
      <c r="K3759" t="s">
        <v>66</v>
      </c>
      <c r="L3759">
        <v>2811</v>
      </c>
      <c r="M3759">
        <v>110</v>
      </c>
      <c r="N3759" t="s">
        <v>48</v>
      </c>
      <c r="O3759" s="1">
        <v>44908</v>
      </c>
      <c r="P3759" t="s">
        <v>56</v>
      </c>
      <c r="Q3759" t="s">
        <v>50</v>
      </c>
      <c r="R3759">
        <f>Healthcare_Data_v1__4[[#This Row],[Discharge Date]]-Healthcare_Data_v1__4[[#This Row],[Date of Admission]]</f>
        <v>21</v>
      </c>
      <c r="S3759" t="str" cm="1">
        <f t="array" ref="S3759">_xlfn.IFS( Healthcare_Data_v1__4[[#This Row],[Days of Stay]]&lt;10,"Low",Healthcare_Data_v1__4[[#This Row],[Days of Stay]]&lt;20,"Med",Healthcare_Data_v1__4[[#This Row],[Days of Stay]]&lt;=30,"High")</f>
        <v>High</v>
      </c>
      <c r="T3759" t="str">
        <f>CONCATENATE(Healthcare_Data_v1__4[[#This Row],[Medical Condition]],Healthcare_Data_v1__4[[#This Row],[Duration]])</f>
        <v>HypertensionHigh</v>
      </c>
      <c r="U3759">
        <f>MONTH(Healthcare_Data_v1__4[[#This Row],[Date of Admission]])</f>
        <v>11</v>
      </c>
      <c r="V3759">
        <f>YEAR(Healthcare_Data_v1__4[[#This Row],[Date of Admission]])</f>
        <v>2022</v>
      </c>
      <c r="W3759">
        <f>DAY(Healthcare_Data_v1__4[[#This Row],[Date of Admission]])</f>
        <v>22</v>
      </c>
    </row>
    <row r="3760" spans="1:23" x14ac:dyDescent="0.3">
      <c r="A3760" t="s">
        <v>21347</v>
      </c>
      <c r="B3760">
        <v>62</v>
      </c>
      <c r="C3760" t="s">
        <v>3</v>
      </c>
      <c r="D3760" t="s">
        <v>15</v>
      </c>
      <c r="E3760" t="s">
        <v>22</v>
      </c>
      <c r="F3760" t="s">
        <v>4</v>
      </c>
      <c r="G3760" s="1">
        <v>44785</v>
      </c>
      <c r="H3760" t="s">
        <v>7338</v>
      </c>
      <c r="I3760" t="s">
        <v>7339</v>
      </c>
      <c r="J3760">
        <v>25527.595679999999</v>
      </c>
      <c r="K3760" t="s">
        <v>41</v>
      </c>
      <c r="L3760">
        <v>55449</v>
      </c>
      <c r="M3760">
        <v>401</v>
      </c>
      <c r="N3760" t="s">
        <v>42</v>
      </c>
      <c r="O3760" s="1">
        <v>44792</v>
      </c>
      <c r="P3760" t="s">
        <v>60</v>
      </c>
      <c r="Q3760" t="s">
        <v>44</v>
      </c>
      <c r="R3760">
        <f>Healthcare_Data_v1__4[[#This Row],[Discharge Date]]-Healthcare_Data_v1__4[[#This Row],[Date of Admission]]</f>
        <v>7</v>
      </c>
      <c r="S3760" t="str" cm="1">
        <f t="array" ref="S3760">_xlfn.IFS( Healthcare_Data_v1__4[[#This Row],[Days of Stay]]&lt;10,"Low",Healthcare_Data_v1__4[[#This Row],[Days of Stay]]&lt;20,"Med",Healthcare_Data_v1__4[[#This Row],[Days of Stay]]&lt;=30,"High")</f>
        <v>Low</v>
      </c>
      <c r="T3760" t="str">
        <f>CONCATENATE(Healthcare_Data_v1__4[[#This Row],[Medical Condition]],Healthcare_Data_v1__4[[#This Row],[Duration]])</f>
        <v>DiabetesLow</v>
      </c>
      <c r="U3760">
        <f>MONTH(Healthcare_Data_v1__4[[#This Row],[Date of Admission]])</f>
        <v>8</v>
      </c>
      <c r="V3760">
        <f>YEAR(Healthcare_Data_v1__4[[#This Row],[Date of Admission]])</f>
        <v>2022</v>
      </c>
      <c r="W3760">
        <f>DAY(Healthcare_Data_v1__4[[#This Row],[Date of Admission]])</f>
        <v>12</v>
      </c>
    </row>
    <row r="3761" spans="1:23" x14ac:dyDescent="0.3">
      <c r="A3761" t="s">
        <v>4810</v>
      </c>
      <c r="B3761">
        <v>79</v>
      </c>
      <c r="C3761" t="s">
        <v>3</v>
      </c>
      <c r="D3761" t="s">
        <v>16</v>
      </c>
      <c r="E3761" t="s">
        <v>23</v>
      </c>
      <c r="F3761" t="s">
        <v>10</v>
      </c>
      <c r="G3761" s="1">
        <v>44398</v>
      </c>
      <c r="H3761" t="s">
        <v>7340</v>
      </c>
      <c r="I3761" t="s">
        <v>7341</v>
      </c>
      <c r="J3761">
        <v>25509.248060000002</v>
      </c>
      <c r="K3761" t="s">
        <v>41</v>
      </c>
      <c r="L3761">
        <v>14045</v>
      </c>
      <c r="M3761">
        <v>279</v>
      </c>
      <c r="N3761" t="s">
        <v>55</v>
      </c>
      <c r="O3761" s="1">
        <v>44422</v>
      </c>
      <c r="P3761" t="s">
        <v>56</v>
      </c>
      <c r="Q3761" t="s">
        <v>57</v>
      </c>
      <c r="R3761">
        <f>Healthcare_Data_v1__4[[#This Row],[Discharge Date]]-Healthcare_Data_v1__4[[#This Row],[Date of Admission]]</f>
        <v>24</v>
      </c>
      <c r="S3761" t="str" cm="1">
        <f t="array" ref="S3761">_xlfn.IFS( Healthcare_Data_v1__4[[#This Row],[Days of Stay]]&lt;10,"Low",Healthcare_Data_v1__4[[#This Row],[Days of Stay]]&lt;20,"Med",Healthcare_Data_v1__4[[#This Row],[Days of Stay]]&lt;=30,"High")</f>
        <v>High</v>
      </c>
      <c r="T3761" t="str">
        <f>CONCATENATE(Healthcare_Data_v1__4[[#This Row],[Medical Condition]],Healthcare_Data_v1__4[[#This Row],[Duration]])</f>
        <v>HypertensionHigh</v>
      </c>
      <c r="U3761">
        <f>MONTH(Healthcare_Data_v1__4[[#This Row],[Date of Admission]])</f>
        <v>7</v>
      </c>
      <c r="V3761">
        <f>YEAR(Healthcare_Data_v1__4[[#This Row],[Date of Admission]])</f>
        <v>2021</v>
      </c>
      <c r="W3761">
        <f>DAY(Healthcare_Data_v1__4[[#This Row],[Date of Admission]])</f>
        <v>21</v>
      </c>
    </row>
    <row r="3762" spans="1:23" x14ac:dyDescent="0.3">
      <c r="A3762" t="s">
        <v>21348</v>
      </c>
      <c r="B3762">
        <v>75</v>
      </c>
      <c r="C3762" t="s">
        <v>3</v>
      </c>
      <c r="D3762" t="s">
        <v>15</v>
      </c>
      <c r="E3762" t="s">
        <v>20</v>
      </c>
      <c r="F3762" t="s">
        <v>11</v>
      </c>
      <c r="G3762" s="1">
        <v>43706</v>
      </c>
      <c r="H3762" t="s">
        <v>7342</v>
      </c>
      <c r="I3762" t="s">
        <v>7343</v>
      </c>
      <c r="J3762">
        <v>25490.225180000001</v>
      </c>
      <c r="K3762" t="s">
        <v>41</v>
      </c>
      <c r="L3762">
        <v>49576</v>
      </c>
      <c r="M3762">
        <v>280</v>
      </c>
      <c r="N3762" t="s">
        <v>42</v>
      </c>
      <c r="O3762" s="1">
        <v>43708</v>
      </c>
      <c r="P3762" t="s">
        <v>43</v>
      </c>
      <c r="Q3762" t="s">
        <v>57</v>
      </c>
      <c r="R3762">
        <f>Healthcare_Data_v1__4[[#This Row],[Discharge Date]]-Healthcare_Data_v1__4[[#This Row],[Date of Admission]]</f>
        <v>2</v>
      </c>
      <c r="S3762" t="str" cm="1">
        <f t="array" ref="S3762">_xlfn.IFS( Healthcare_Data_v1__4[[#This Row],[Days of Stay]]&lt;10,"Low",Healthcare_Data_v1__4[[#This Row],[Days of Stay]]&lt;20,"Med",Healthcare_Data_v1__4[[#This Row],[Days of Stay]]&lt;=30,"High")</f>
        <v>Low</v>
      </c>
      <c r="T3762" t="str">
        <f>CONCATENATE(Healthcare_Data_v1__4[[#This Row],[Medical Condition]],Healthcare_Data_v1__4[[#This Row],[Duration]])</f>
        <v>CancerLow</v>
      </c>
      <c r="U3762">
        <f>MONTH(Healthcare_Data_v1__4[[#This Row],[Date of Admission]])</f>
        <v>8</v>
      </c>
      <c r="V3762">
        <f>YEAR(Healthcare_Data_v1__4[[#This Row],[Date of Admission]])</f>
        <v>2019</v>
      </c>
      <c r="W3762">
        <f>DAY(Healthcare_Data_v1__4[[#This Row],[Date of Admission]])</f>
        <v>29</v>
      </c>
    </row>
    <row r="3763" spans="1:23" x14ac:dyDescent="0.3">
      <c r="A3763" t="s">
        <v>21349</v>
      </c>
      <c r="B3763">
        <v>73</v>
      </c>
      <c r="C3763" t="s">
        <v>3</v>
      </c>
      <c r="D3763" t="s">
        <v>16</v>
      </c>
      <c r="E3763" t="s">
        <v>25</v>
      </c>
      <c r="F3763" t="s">
        <v>6</v>
      </c>
      <c r="G3763" s="1">
        <v>44255</v>
      </c>
      <c r="H3763" t="s">
        <v>7344</v>
      </c>
      <c r="I3763" t="s">
        <v>7345</v>
      </c>
      <c r="J3763">
        <v>25486.80458</v>
      </c>
      <c r="K3763" t="s">
        <v>66</v>
      </c>
      <c r="L3763">
        <v>15913</v>
      </c>
      <c r="M3763">
        <v>411</v>
      </c>
      <c r="N3763" t="s">
        <v>55</v>
      </c>
      <c r="O3763" s="1">
        <v>44257</v>
      </c>
      <c r="P3763" t="s">
        <v>56</v>
      </c>
      <c r="Q3763" t="s">
        <v>50</v>
      </c>
      <c r="R3763">
        <f>Healthcare_Data_v1__4[[#This Row],[Discharge Date]]-Healthcare_Data_v1__4[[#This Row],[Date of Admission]]</f>
        <v>2</v>
      </c>
      <c r="S3763" t="str" cm="1">
        <f t="array" ref="S3763">_xlfn.IFS( Healthcare_Data_v1__4[[#This Row],[Days of Stay]]&lt;10,"Low",Healthcare_Data_v1__4[[#This Row],[Days of Stay]]&lt;20,"Med",Healthcare_Data_v1__4[[#This Row],[Days of Stay]]&lt;=30,"High")</f>
        <v>Low</v>
      </c>
      <c r="T3763" t="str">
        <f>CONCATENATE(Healthcare_Data_v1__4[[#This Row],[Medical Condition]],Healthcare_Data_v1__4[[#This Row],[Duration]])</f>
        <v>AsthmaLow</v>
      </c>
      <c r="U3763">
        <f>MONTH(Healthcare_Data_v1__4[[#This Row],[Date of Admission]])</f>
        <v>2</v>
      </c>
      <c r="V3763">
        <f>YEAR(Healthcare_Data_v1__4[[#This Row],[Date of Admission]])</f>
        <v>2021</v>
      </c>
      <c r="W3763">
        <f>DAY(Healthcare_Data_v1__4[[#This Row],[Date of Admission]])</f>
        <v>28</v>
      </c>
    </row>
    <row r="3764" spans="1:23" x14ac:dyDescent="0.3">
      <c r="A3764" t="s">
        <v>21350</v>
      </c>
      <c r="B3764">
        <v>32</v>
      </c>
      <c r="C3764" t="s">
        <v>5</v>
      </c>
      <c r="D3764" t="s">
        <v>16</v>
      </c>
      <c r="E3764" t="s">
        <v>23</v>
      </c>
      <c r="F3764" t="s">
        <v>11</v>
      </c>
      <c r="G3764" s="1">
        <v>43717</v>
      </c>
      <c r="H3764" t="s">
        <v>7346</v>
      </c>
      <c r="I3764" t="s">
        <v>7347</v>
      </c>
      <c r="J3764">
        <v>25472.87311</v>
      </c>
      <c r="K3764" t="s">
        <v>63</v>
      </c>
      <c r="L3764">
        <v>29634</v>
      </c>
      <c r="M3764">
        <v>318</v>
      </c>
      <c r="N3764" t="s">
        <v>48</v>
      </c>
      <c r="O3764" s="1">
        <v>43727</v>
      </c>
      <c r="P3764" t="s">
        <v>43</v>
      </c>
      <c r="Q3764" t="s">
        <v>57</v>
      </c>
      <c r="R3764">
        <f>Healthcare_Data_v1__4[[#This Row],[Discharge Date]]-Healthcare_Data_v1__4[[#This Row],[Date of Admission]]</f>
        <v>10</v>
      </c>
      <c r="S3764" t="str" cm="1">
        <f t="array" ref="S3764">_xlfn.IFS( Healthcare_Data_v1__4[[#This Row],[Days of Stay]]&lt;10,"Low",Healthcare_Data_v1__4[[#This Row],[Days of Stay]]&lt;20,"Med",Healthcare_Data_v1__4[[#This Row],[Days of Stay]]&lt;=30,"High")</f>
        <v>Med</v>
      </c>
      <c r="T3764" t="str">
        <f>CONCATENATE(Healthcare_Data_v1__4[[#This Row],[Medical Condition]],Healthcare_Data_v1__4[[#This Row],[Duration]])</f>
        <v>CancerMed</v>
      </c>
      <c r="U3764">
        <f>MONTH(Healthcare_Data_v1__4[[#This Row],[Date of Admission]])</f>
        <v>9</v>
      </c>
      <c r="V3764">
        <f>YEAR(Healthcare_Data_v1__4[[#This Row],[Date of Admission]])</f>
        <v>2019</v>
      </c>
      <c r="W3764">
        <f>DAY(Healthcare_Data_v1__4[[#This Row],[Date of Admission]])</f>
        <v>9</v>
      </c>
    </row>
    <row r="3765" spans="1:23" x14ac:dyDescent="0.3">
      <c r="A3765" t="s">
        <v>21351</v>
      </c>
      <c r="B3765">
        <v>18</v>
      </c>
      <c r="C3765" t="s">
        <v>12</v>
      </c>
      <c r="D3765" t="s">
        <v>16</v>
      </c>
      <c r="E3765" t="s">
        <v>26</v>
      </c>
      <c r="F3765" t="s">
        <v>7</v>
      </c>
      <c r="G3765" s="1">
        <v>44293</v>
      </c>
      <c r="H3765" t="s">
        <v>7348</v>
      </c>
      <c r="I3765" t="s">
        <v>3217</v>
      </c>
      <c r="J3765">
        <v>25469.394769999999</v>
      </c>
      <c r="K3765" t="s">
        <v>69</v>
      </c>
      <c r="L3765">
        <v>12940</v>
      </c>
      <c r="M3765">
        <v>156</v>
      </c>
      <c r="N3765" t="s">
        <v>42</v>
      </c>
      <c r="O3765" s="1">
        <v>44310</v>
      </c>
      <c r="P3765" t="s">
        <v>56</v>
      </c>
      <c r="Q3765" t="s">
        <v>57</v>
      </c>
      <c r="R3765">
        <f>Healthcare_Data_v1__4[[#This Row],[Discharge Date]]-Healthcare_Data_v1__4[[#This Row],[Date of Admission]]</f>
        <v>17</v>
      </c>
      <c r="S3765" t="str" cm="1">
        <f t="array" ref="S3765">_xlfn.IFS( Healthcare_Data_v1__4[[#This Row],[Days of Stay]]&lt;10,"Low",Healthcare_Data_v1__4[[#This Row],[Days of Stay]]&lt;20,"Med",Healthcare_Data_v1__4[[#This Row],[Days of Stay]]&lt;=30,"High")</f>
        <v>Med</v>
      </c>
      <c r="T3765" t="str">
        <f>CONCATENATE(Healthcare_Data_v1__4[[#This Row],[Medical Condition]],Healthcare_Data_v1__4[[#This Row],[Duration]])</f>
        <v>ObesityMed</v>
      </c>
      <c r="U3765">
        <f>MONTH(Healthcare_Data_v1__4[[#This Row],[Date of Admission]])</f>
        <v>4</v>
      </c>
      <c r="V3765">
        <f>YEAR(Healthcare_Data_v1__4[[#This Row],[Date of Admission]])</f>
        <v>2021</v>
      </c>
      <c r="W3765">
        <f>DAY(Healthcare_Data_v1__4[[#This Row],[Date of Admission]])</f>
        <v>7</v>
      </c>
    </row>
    <row r="3766" spans="1:23" x14ac:dyDescent="0.3">
      <c r="A3766" t="s">
        <v>21352</v>
      </c>
      <c r="B3766">
        <v>24</v>
      </c>
      <c r="C3766" t="s">
        <v>12</v>
      </c>
      <c r="D3766" t="s">
        <v>15</v>
      </c>
      <c r="E3766" t="s">
        <v>26</v>
      </c>
      <c r="F3766" t="s">
        <v>4</v>
      </c>
      <c r="G3766" s="1">
        <v>44558</v>
      </c>
      <c r="H3766" t="s">
        <v>7349</v>
      </c>
      <c r="I3766" t="s">
        <v>4613</v>
      </c>
      <c r="J3766">
        <v>25468.123329999999</v>
      </c>
      <c r="K3766" t="s">
        <v>69</v>
      </c>
      <c r="L3766">
        <v>40192</v>
      </c>
      <c r="M3766">
        <v>316</v>
      </c>
      <c r="N3766" t="s">
        <v>55</v>
      </c>
      <c r="O3766" s="1">
        <v>44583</v>
      </c>
      <c r="P3766" t="s">
        <v>56</v>
      </c>
      <c r="Q3766" t="s">
        <v>44</v>
      </c>
      <c r="R3766">
        <f>Healthcare_Data_v1__4[[#This Row],[Discharge Date]]-Healthcare_Data_v1__4[[#This Row],[Date of Admission]]</f>
        <v>25</v>
      </c>
      <c r="S3766" t="str" cm="1">
        <f t="array" ref="S3766">_xlfn.IFS( Healthcare_Data_v1__4[[#This Row],[Days of Stay]]&lt;10,"Low",Healthcare_Data_v1__4[[#This Row],[Days of Stay]]&lt;20,"Med",Healthcare_Data_v1__4[[#This Row],[Days of Stay]]&lt;=30,"High")</f>
        <v>High</v>
      </c>
      <c r="T3766" t="str">
        <f>CONCATENATE(Healthcare_Data_v1__4[[#This Row],[Medical Condition]],Healthcare_Data_v1__4[[#This Row],[Duration]])</f>
        <v>DiabetesHigh</v>
      </c>
      <c r="U3766">
        <f>MONTH(Healthcare_Data_v1__4[[#This Row],[Date of Admission]])</f>
        <v>12</v>
      </c>
      <c r="V3766">
        <f>YEAR(Healthcare_Data_v1__4[[#This Row],[Date of Admission]])</f>
        <v>2021</v>
      </c>
      <c r="W3766">
        <f>DAY(Healthcare_Data_v1__4[[#This Row],[Date of Admission]])</f>
        <v>28</v>
      </c>
    </row>
    <row r="3767" spans="1:23" x14ac:dyDescent="0.3">
      <c r="A3767" t="s">
        <v>21353</v>
      </c>
      <c r="B3767">
        <v>36</v>
      </c>
      <c r="C3767" t="s">
        <v>5</v>
      </c>
      <c r="D3767" t="s">
        <v>16</v>
      </c>
      <c r="E3767" t="s">
        <v>26</v>
      </c>
      <c r="F3767" t="s">
        <v>10</v>
      </c>
      <c r="G3767" s="1">
        <v>43982</v>
      </c>
      <c r="H3767" t="s">
        <v>7350</v>
      </c>
      <c r="I3767" t="s">
        <v>7351</v>
      </c>
      <c r="J3767">
        <v>25467.74379</v>
      </c>
      <c r="K3767" t="s">
        <v>47</v>
      </c>
      <c r="L3767">
        <v>18813</v>
      </c>
      <c r="M3767">
        <v>142</v>
      </c>
      <c r="N3767" t="s">
        <v>48</v>
      </c>
      <c r="O3767" s="1">
        <v>43988</v>
      </c>
      <c r="P3767" t="s">
        <v>49</v>
      </c>
      <c r="Q3767" t="s">
        <v>44</v>
      </c>
      <c r="R3767">
        <f>Healthcare_Data_v1__4[[#This Row],[Discharge Date]]-Healthcare_Data_v1__4[[#This Row],[Date of Admission]]</f>
        <v>6</v>
      </c>
      <c r="S3767" t="str" cm="1">
        <f t="array" ref="S3767">_xlfn.IFS( Healthcare_Data_v1__4[[#This Row],[Days of Stay]]&lt;10,"Low",Healthcare_Data_v1__4[[#This Row],[Days of Stay]]&lt;20,"Med",Healthcare_Data_v1__4[[#This Row],[Days of Stay]]&lt;=30,"High")</f>
        <v>Low</v>
      </c>
      <c r="T3767" t="str">
        <f>CONCATENATE(Healthcare_Data_v1__4[[#This Row],[Medical Condition]],Healthcare_Data_v1__4[[#This Row],[Duration]])</f>
        <v>HypertensionLow</v>
      </c>
      <c r="U3767">
        <f>MONTH(Healthcare_Data_v1__4[[#This Row],[Date of Admission]])</f>
        <v>5</v>
      </c>
      <c r="V3767">
        <f>YEAR(Healthcare_Data_v1__4[[#This Row],[Date of Admission]])</f>
        <v>2020</v>
      </c>
      <c r="W3767">
        <f>DAY(Healthcare_Data_v1__4[[#This Row],[Date of Admission]])</f>
        <v>31</v>
      </c>
    </row>
    <row r="3768" spans="1:23" x14ac:dyDescent="0.3">
      <c r="A3768" t="s">
        <v>21354</v>
      </c>
      <c r="B3768">
        <v>52</v>
      </c>
      <c r="C3768" t="s">
        <v>8</v>
      </c>
      <c r="D3768" t="s">
        <v>16</v>
      </c>
      <c r="E3768" t="s">
        <v>19</v>
      </c>
      <c r="F3768" t="s">
        <v>9</v>
      </c>
      <c r="G3768" s="1">
        <v>43621</v>
      </c>
      <c r="H3768" t="s">
        <v>7352</v>
      </c>
      <c r="I3768" t="s">
        <v>7353</v>
      </c>
      <c r="J3768">
        <v>25463.650730000001</v>
      </c>
      <c r="K3768" t="s">
        <v>41</v>
      </c>
      <c r="L3768">
        <v>5888</v>
      </c>
      <c r="M3768">
        <v>384</v>
      </c>
      <c r="N3768" t="s">
        <v>42</v>
      </c>
      <c r="O3768" s="1">
        <v>43625</v>
      </c>
      <c r="P3768" t="s">
        <v>56</v>
      </c>
      <c r="Q3768" t="s">
        <v>57</v>
      </c>
      <c r="R3768">
        <f>Healthcare_Data_v1__4[[#This Row],[Discharge Date]]-Healthcare_Data_v1__4[[#This Row],[Date of Admission]]</f>
        <v>4</v>
      </c>
      <c r="S3768" t="str" cm="1">
        <f t="array" ref="S3768">_xlfn.IFS( Healthcare_Data_v1__4[[#This Row],[Days of Stay]]&lt;10,"Low",Healthcare_Data_v1__4[[#This Row],[Days of Stay]]&lt;20,"Med",Healthcare_Data_v1__4[[#This Row],[Days of Stay]]&lt;=30,"High")</f>
        <v>Low</v>
      </c>
      <c r="T3768" t="str">
        <f>CONCATENATE(Healthcare_Data_v1__4[[#This Row],[Medical Condition]],Healthcare_Data_v1__4[[#This Row],[Duration]])</f>
        <v>ArthritisLow</v>
      </c>
      <c r="U3768">
        <f>MONTH(Healthcare_Data_v1__4[[#This Row],[Date of Admission]])</f>
        <v>6</v>
      </c>
      <c r="V3768">
        <f>YEAR(Healthcare_Data_v1__4[[#This Row],[Date of Admission]])</f>
        <v>2019</v>
      </c>
      <c r="W3768">
        <f>DAY(Healthcare_Data_v1__4[[#This Row],[Date of Admission]])</f>
        <v>5</v>
      </c>
    </row>
    <row r="3769" spans="1:23" x14ac:dyDescent="0.3">
      <c r="A3769" t="s">
        <v>21355</v>
      </c>
      <c r="B3769">
        <v>19</v>
      </c>
      <c r="C3769" t="s">
        <v>12</v>
      </c>
      <c r="D3769" t="s">
        <v>16</v>
      </c>
      <c r="E3769" t="s">
        <v>25</v>
      </c>
      <c r="F3769" t="s">
        <v>11</v>
      </c>
      <c r="G3769" s="1">
        <v>43418</v>
      </c>
      <c r="H3769" t="s">
        <v>7354</v>
      </c>
      <c r="I3769" t="s">
        <v>7355</v>
      </c>
      <c r="J3769">
        <v>25460.178319999999</v>
      </c>
      <c r="K3769" t="s">
        <v>69</v>
      </c>
      <c r="L3769">
        <v>43742</v>
      </c>
      <c r="M3769">
        <v>479</v>
      </c>
      <c r="N3769" t="s">
        <v>48</v>
      </c>
      <c r="O3769" s="1">
        <v>43430</v>
      </c>
      <c r="P3769" t="s">
        <v>85</v>
      </c>
      <c r="Q3769" t="s">
        <v>57</v>
      </c>
      <c r="R3769">
        <f>Healthcare_Data_v1__4[[#This Row],[Discharge Date]]-Healthcare_Data_v1__4[[#This Row],[Date of Admission]]</f>
        <v>12</v>
      </c>
      <c r="S3769" t="str" cm="1">
        <f t="array" ref="S3769">_xlfn.IFS( Healthcare_Data_v1__4[[#This Row],[Days of Stay]]&lt;10,"Low",Healthcare_Data_v1__4[[#This Row],[Days of Stay]]&lt;20,"Med",Healthcare_Data_v1__4[[#This Row],[Days of Stay]]&lt;=30,"High")</f>
        <v>Med</v>
      </c>
      <c r="T3769" t="str">
        <f>CONCATENATE(Healthcare_Data_v1__4[[#This Row],[Medical Condition]],Healthcare_Data_v1__4[[#This Row],[Duration]])</f>
        <v>CancerMed</v>
      </c>
      <c r="U3769">
        <f>MONTH(Healthcare_Data_v1__4[[#This Row],[Date of Admission]])</f>
        <v>11</v>
      </c>
      <c r="V3769">
        <f>YEAR(Healthcare_Data_v1__4[[#This Row],[Date of Admission]])</f>
        <v>2018</v>
      </c>
      <c r="W3769">
        <f>DAY(Healthcare_Data_v1__4[[#This Row],[Date of Admission]])</f>
        <v>14</v>
      </c>
    </row>
    <row r="3770" spans="1:23" x14ac:dyDescent="0.3">
      <c r="A3770" t="s">
        <v>21356</v>
      </c>
      <c r="B3770">
        <v>71</v>
      </c>
      <c r="C3770" t="s">
        <v>3</v>
      </c>
      <c r="D3770" t="s">
        <v>15</v>
      </c>
      <c r="E3770" t="s">
        <v>19</v>
      </c>
      <c r="F3770" t="s">
        <v>7</v>
      </c>
      <c r="G3770" s="1">
        <v>44265</v>
      </c>
      <c r="H3770" t="s">
        <v>7356</v>
      </c>
      <c r="I3770" t="s">
        <v>7357</v>
      </c>
      <c r="J3770">
        <v>25458.379300000001</v>
      </c>
      <c r="K3770" t="s">
        <v>69</v>
      </c>
      <c r="L3770">
        <v>11027</v>
      </c>
      <c r="M3770">
        <v>316</v>
      </c>
      <c r="N3770" t="s">
        <v>48</v>
      </c>
      <c r="O3770" s="1">
        <v>44278</v>
      </c>
      <c r="P3770" t="s">
        <v>60</v>
      </c>
      <c r="Q3770" t="s">
        <v>57</v>
      </c>
      <c r="R3770">
        <f>Healthcare_Data_v1__4[[#This Row],[Discharge Date]]-Healthcare_Data_v1__4[[#This Row],[Date of Admission]]</f>
        <v>13</v>
      </c>
      <c r="S3770" t="str" cm="1">
        <f t="array" ref="S3770">_xlfn.IFS( Healthcare_Data_v1__4[[#This Row],[Days of Stay]]&lt;10,"Low",Healthcare_Data_v1__4[[#This Row],[Days of Stay]]&lt;20,"Med",Healthcare_Data_v1__4[[#This Row],[Days of Stay]]&lt;=30,"High")</f>
        <v>Med</v>
      </c>
      <c r="T3770" t="str">
        <f>CONCATENATE(Healthcare_Data_v1__4[[#This Row],[Medical Condition]],Healthcare_Data_v1__4[[#This Row],[Duration]])</f>
        <v>ObesityMed</v>
      </c>
      <c r="U3770">
        <f>MONTH(Healthcare_Data_v1__4[[#This Row],[Date of Admission]])</f>
        <v>3</v>
      </c>
      <c r="V3770">
        <f>YEAR(Healthcare_Data_v1__4[[#This Row],[Date of Admission]])</f>
        <v>2021</v>
      </c>
      <c r="W3770">
        <f>DAY(Healthcare_Data_v1__4[[#This Row],[Date of Admission]])</f>
        <v>10</v>
      </c>
    </row>
    <row r="3771" spans="1:23" x14ac:dyDescent="0.3">
      <c r="A3771" t="s">
        <v>21357</v>
      </c>
      <c r="B3771">
        <v>66</v>
      </c>
      <c r="C3771" t="s">
        <v>3</v>
      </c>
      <c r="D3771" t="s">
        <v>16</v>
      </c>
      <c r="E3771" t="s">
        <v>19</v>
      </c>
      <c r="F3771" t="s">
        <v>9</v>
      </c>
      <c r="G3771" s="1">
        <v>44146</v>
      </c>
      <c r="H3771" t="s">
        <v>7358</v>
      </c>
      <c r="I3771" t="s">
        <v>7359</v>
      </c>
      <c r="J3771">
        <v>25450.695329999999</v>
      </c>
      <c r="K3771" t="s">
        <v>63</v>
      </c>
      <c r="L3771">
        <v>1155</v>
      </c>
      <c r="M3771">
        <v>198</v>
      </c>
      <c r="N3771" t="s">
        <v>42</v>
      </c>
      <c r="O3771" s="1">
        <v>44152</v>
      </c>
      <c r="P3771" t="s">
        <v>85</v>
      </c>
      <c r="Q3771" t="s">
        <v>44</v>
      </c>
      <c r="R3771">
        <f>Healthcare_Data_v1__4[[#This Row],[Discharge Date]]-Healthcare_Data_v1__4[[#This Row],[Date of Admission]]</f>
        <v>6</v>
      </c>
      <c r="S3771" t="str" cm="1">
        <f t="array" ref="S3771">_xlfn.IFS( Healthcare_Data_v1__4[[#This Row],[Days of Stay]]&lt;10,"Low",Healthcare_Data_v1__4[[#This Row],[Days of Stay]]&lt;20,"Med",Healthcare_Data_v1__4[[#This Row],[Days of Stay]]&lt;=30,"High")</f>
        <v>Low</v>
      </c>
      <c r="T3771" t="str">
        <f>CONCATENATE(Healthcare_Data_v1__4[[#This Row],[Medical Condition]],Healthcare_Data_v1__4[[#This Row],[Duration]])</f>
        <v>ArthritisLow</v>
      </c>
      <c r="U3771">
        <f>MONTH(Healthcare_Data_v1__4[[#This Row],[Date of Admission]])</f>
        <v>11</v>
      </c>
      <c r="V3771">
        <f>YEAR(Healthcare_Data_v1__4[[#This Row],[Date of Admission]])</f>
        <v>2020</v>
      </c>
      <c r="W3771">
        <f>DAY(Healthcare_Data_v1__4[[#This Row],[Date of Admission]])</f>
        <v>11</v>
      </c>
    </row>
    <row r="3772" spans="1:23" x14ac:dyDescent="0.3">
      <c r="A3772" t="s">
        <v>21358</v>
      </c>
      <c r="B3772">
        <v>35</v>
      </c>
      <c r="C3772" t="s">
        <v>5</v>
      </c>
      <c r="D3772" t="s">
        <v>15</v>
      </c>
      <c r="E3772" t="s">
        <v>21</v>
      </c>
      <c r="F3772" t="s">
        <v>4</v>
      </c>
      <c r="G3772" s="1">
        <v>44473</v>
      </c>
      <c r="H3772" t="s">
        <v>7360</v>
      </c>
      <c r="I3772" t="s">
        <v>7361</v>
      </c>
      <c r="J3772">
        <v>25449.436119999998</v>
      </c>
      <c r="K3772" t="s">
        <v>66</v>
      </c>
      <c r="L3772">
        <v>1899</v>
      </c>
      <c r="M3772">
        <v>149</v>
      </c>
      <c r="N3772" t="s">
        <v>55</v>
      </c>
      <c r="O3772" s="1">
        <v>44498</v>
      </c>
      <c r="P3772" t="s">
        <v>43</v>
      </c>
      <c r="Q3772" t="s">
        <v>44</v>
      </c>
      <c r="R3772">
        <f>Healthcare_Data_v1__4[[#This Row],[Discharge Date]]-Healthcare_Data_v1__4[[#This Row],[Date of Admission]]</f>
        <v>25</v>
      </c>
      <c r="S3772" t="str" cm="1">
        <f t="array" ref="S3772">_xlfn.IFS( Healthcare_Data_v1__4[[#This Row],[Days of Stay]]&lt;10,"Low",Healthcare_Data_v1__4[[#This Row],[Days of Stay]]&lt;20,"Med",Healthcare_Data_v1__4[[#This Row],[Days of Stay]]&lt;=30,"High")</f>
        <v>High</v>
      </c>
      <c r="T3772" t="str">
        <f>CONCATENATE(Healthcare_Data_v1__4[[#This Row],[Medical Condition]],Healthcare_Data_v1__4[[#This Row],[Duration]])</f>
        <v>DiabetesHigh</v>
      </c>
      <c r="U3772">
        <f>MONTH(Healthcare_Data_v1__4[[#This Row],[Date of Admission]])</f>
        <v>10</v>
      </c>
      <c r="V3772">
        <f>YEAR(Healthcare_Data_v1__4[[#This Row],[Date of Admission]])</f>
        <v>2021</v>
      </c>
      <c r="W3772">
        <f>DAY(Healthcare_Data_v1__4[[#This Row],[Date of Admission]])</f>
        <v>4</v>
      </c>
    </row>
    <row r="3773" spans="1:23" x14ac:dyDescent="0.3">
      <c r="A3773" t="s">
        <v>21359</v>
      </c>
      <c r="B3773">
        <v>42</v>
      </c>
      <c r="C3773" t="s">
        <v>8</v>
      </c>
      <c r="D3773" t="s">
        <v>15</v>
      </c>
      <c r="E3773" t="s">
        <v>24</v>
      </c>
      <c r="F3773" t="s">
        <v>7</v>
      </c>
      <c r="G3773" s="1">
        <v>44423</v>
      </c>
      <c r="H3773" t="s">
        <v>7362</v>
      </c>
      <c r="I3773" t="s">
        <v>7363</v>
      </c>
      <c r="J3773">
        <v>25441.607349999998</v>
      </c>
      <c r="K3773" t="s">
        <v>41</v>
      </c>
      <c r="L3773">
        <v>15555</v>
      </c>
      <c r="M3773">
        <v>220</v>
      </c>
      <c r="N3773" t="s">
        <v>42</v>
      </c>
      <c r="O3773" s="1">
        <v>44429</v>
      </c>
      <c r="P3773" t="s">
        <v>43</v>
      </c>
      <c r="Q3773" t="s">
        <v>44</v>
      </c>
      <c r="R3773">
        <f>Healthcare_Data_v1__4[[#This Row],[Discharge Date]]-Healthcare_Data_v1__4[[#This Row],[Date of Admission]]</f>
        <v>6</v>
      </c>
      <c r="S3773" t="str" cm="1">
        <f t="array" ref="S3773">_xlfn.IFS( Healthcare_Data_v1__4[[#This Row],[Days of Stay]]&lt;10,"Low",Healthcare_Data_v1__4[[#This Row],[Days of Stay]]&lt;20,"Med",Healthcare_Data_v1__4[[#This Row],[Days of Stay]]&lt;=30,"High")</f>
        <v>Low</v>
      </c>
      <c r="T3773" t="str">
        <f>CONCATENATE(Healthcare_Data_v1__4[[#This Row],[Medical Condition]],Healthcare_Data_v1__4[[#This Row],[Duration]])</f>
        <v>ObesityLow</v>
      </c>
      <c r="U3773">
        <f>MONTH(Healthcare_Data_v1__4[[#This Row],[Date of Admission]])</f>
        <v>8</v>
      </c>
      <c r="V3773">
        <f>YEAR(Healthcare_Data_v1__4[[#This Row],[Date of Admission]])</f>
        <v>2021</v>
      </c>
      <c r="W3773">
        <f>DAY(Healthcare_Data_v1__4[[#This Row],[Date of Admission]])</f>
        <v>15</v>
      </c>
    </row>
    <row r="3774" spans="1:23" x14ac:dyDescent="0.3">
      <c r="A3774" t="s">
        <v>21360</v>
      </c>
      <c r="B3774">
        <v>36</v>
      </c>
      <c r="C3774" t="s">
        <v>5</v>
      </c>
      <c r="D3774" t="s">
        <v>15</v>
      </c>
      <c r="E3774" t="s">
        <v>25</v>
      </c>
      <c r="F3774" t="s">
        <v>10</v>
      </c>
      <c r="G3774" s="1">
        <v>43664</v>
      </c>
      <c r="H3774" t="s">
        <v>418</v>
      </c>
      <c r="I3774" t="s">
        <v>7364</v>
      </c>
      <c r="J3774">
        <v>25431.752840000001</v>
      </c>
      <c r="K3774" t="s">
        <v>63</v>
      </c>
      <c r="L3774">
        <v>20495</v>
      </c>
      <c r="M3774">
        <v>399</v>
      </c>
      <c r="N3774" t="s">
        <v>55</v>
      </c>
      <c r="O3774" s="1">
        <v>43671</v>
      </c>
      <c r="P3774" t="s">
        <v>49</v>
      </c>
      <c r="Q3774" t="s">
        <v>57</v>
      </c>
      <c r="R3774">
        <f>Healthcare_Data_v1__4[[#This Row],[Discharge Date]]-Healthcare_Data_v1__4[[#This Row],[Date of Admission]]</f>
        <v>7</v>
      </c>
      <c r="S3774" t="str" cm="1">
        <f t="array" ref="S3774">_xlfn.IFS( Healthcare_Data_v1__4[[#This Row],[Days of Stay]]&lt;10,"Low",Healthcare_Data_v1__4[[#This Row],[Days of Stay]]&lt;20,"Med",Healthcare_Data_v1__4[[#This Row],[Days of Stay]]&lt;=30,"High")</f>
        <v>Low</v>
      </c>
      <c r="T3774" t="str">
        <f>CONCATENATE(Healthcare_Data_v1__4[[#This Row],[Medical Condition]],Healthcare_Data_v1__4[[#This Row],[Duration]])</f>
        <v>HypertensionLow</v>
      </c>
      <c r="U3774">
        <f>MONTH(Healthcare_Data_v1__4[[#This Row],[Date of Admission]])</f>
        <v>7</v>
      </c>
      <c r="V3774">
        <f>YEAR(Healthcare_Data_v1__4[[#This Row],[Date of Admission]])</f>
        <v>2019</v>
      </c>
      <c r="W3774">
        <f>DAY(Healthcare_Data_v1__4[[#This Row],[Date of Admission]])</f>
        <v>18</v>
      </c>
    </row>
    <row r="3775" spans="1:23" x14ac:dyDescent="0.3">
      <c r="A3775" t="s">
        <v>19645</v>
      </c>
      <c r="B3775">
        <v>73</v>
      </c>
      <c r="C3775" t="s">
        <v>3</v>
      </c>
      <c r="D3775" t="s">
        <v>16</v>
      </c>
      <c r="E3775" t="s">
        <v>23</v>
      </c>
      <c r="F3775" t="s">
        <v>6</v>
      </c>
      <c r="G3775" s="1">
        <v>43716</v>
      </c>
      <c r="H3775" t="s">
        <v>7365</v>
      </c>
      <c r="I3775" t="s">
        <v>7366</v>
      </c>
      <c r="J3775">
        <v>25428.793699999998</v>
      </c>
      <c r="K3775" t="s">
        <v>47</v>
      </c>
      <c r="L3775">
        <v>28336</v>
      </c>
      <c r="M3775">
        <v>497</v>
      </c>
      <c r="N3775" t="s">
        <v>55</v>
      </c>
      <c r="O3775" s="1">
        <v>43722</v>
      </c>
      <c r="P3775" t="s">
        <v>49</v>
      </c>
      <c r="Q3775" t="s">
        <v>57</v>
      </c>
      <c r="R3775">
        <f>Healthcare_Data_v1__4[[#This Row],[Discharge Date]]-Healthcare_Data_v1__4[[#This Row],[Date of Admission]]</f>
        <v>6</v>
      </c>
      <c r="S3775" t="str" cm="1">
        <f t="array" ref="S3775">_xlfn.IFS( Healthcare_Data_v1__4[[#This Row],[Days of Stay]]&lt;10,"Low",Healthcare_Data_v1__4[[#This Row],[Days of Stay]]&lt;20,"Med",Healthcare_Data_v1__4[[#This Row],[Days of Stay]]&lt;=30,"High")</f>
        <v>Low</v>
      </c>
      <c r="T3775" t="str">
        <f>CONCATENATE(Healthcare_Data_v1__4[[#This Row],[Medical Condition]],Healthcare_Data_v1__4[[#This Row],[Duration]])</f>
        <v>AsthmaLow</v>
      </c>
      <c r="U3775">
        <f>MONTH(Healthcare_Data_v1__4[[#This Row],[Date of Admission]])</f>
        <v>9</v>
      </c>
      <c r="V3775">
        <f>YEAR(Healthcare_Data_v1__4[[#This Row],[Date of Admission]])</f>
        <v>2019</v>
      </c>
      <c r="W3775">
        <f>DAY(Healthcare_Data_v1__4[[#This Row],[Date of Admission]])</f>
        <v>8</v>
      </c>
    </row>
    <row r="3776" spans="1:23" x14ac:dyDescent="0.3">
      <c r="A3776" t="s">
        <v>21361</v>
      </c>
      <c r="B3776">
        <v>40</v>
      </c>
      <c r="C3776" t="s">
        <v>8</v>
      </c>
      <c r="D3776" t="s">
        <v>16</v>
      </c>
      <c r="E3776" t="s">
        <v>23</v>
      </c>
      <c r="F3776" t="s">
        <v>9</v>
      </c>
      <c r="G3776" s="1">
        <v>44406</v>
      </c>
      <c r="H3776" t="s">
        <v>7367</v>
      </c>
      <c r="I3776" t="s">
        <v>7368</v>
      </c>
      <c r="J3776">
        <v>25418.127649999999</v>
      </c>
      <c r="K3776" t="s">
        <v>66</v>
      </c>
      <c r="L3776">
        <v>24617</v>
      </c>
      <c r="M3776">
        <v>468</v>
      </c>
      <c r="N3776" t="s">
        <v>42</v>
      </c>
      <c r="O3776" s="1">
        <v>44427</v>
      </c>
      <c r="P3776" t="s">
        <v>43</v>
      </c>
      <c r="Q3776" t="s">
        <v>44</v>
      </c>
      <c r="R3776">
        <f>Healthcare_Data_v1__4[[#This Row],[Discharge Date]]-Healthcare_Data_v1__4[[#This Row],[Date of Admission]]</f>
        <v>21</v>
      </c>
      <c r="S3776" t="str" cm="1">
        <f t="array" ref="S3776">_xlfn.IFS( Healthcare_Data_v1__4[[#This Row],[Days of Stay]]&lt;10,"Low",Healthcare_Data_v1__4[[#This Row],[Days of Stay]]&lt;20,"Med",Healthcare_Data_v1__4[[#This Row],[Days of Stay]]&lt;=30,"High")</f>
        <v>High</v>
      </c>
      <c r="T3776" t="str">
        <f>CONCATENATE(Healthcare_Data_v1__4[[#This Row],[Medical Condition]],Healthcare_Data_v1__4[[#This Row],[Duration]])</f>
        <v>ArthritisHigh</v>
      </c>
      <c r="U3776">
        <f>MONTH(Healthcare_Data_v1__4[[#This Row],[Date of Admission]])</f>
        <v>7</v>
      </c>
      <c r="V3776">
        <f>YEAR(Healthcare_Data_v1__4[[#This Row],[Date of Admission]])</f>
        <v>2021</v>
      </c>
      <c r="W3776">
        <f>DAY(Healthcare_Data_v1__4[[#This Row],[Date of Admission]])</f>
        <v>29</v>
      </c>
    </row>
    <row r="3777" spans="1:23" x14ac:dyDescent="0.3">
      <c r="A3777" t="s">
        <v>21362</v>
      </c>
      <c r="B3777">
        <v>35</v>
      </c>
      <c r="C3777" t="s">
        <v>5</v>
      </c>
      <c r="D3777" t="s">
        <v>15</v>
      </c>
      <c r="E3777" t="s">
        <v>22</v>
      </c>
      <c r="F3777" t="s">
        <v>9</v>
      </c>
      <c r="G3777" s="1">
        <v>44218</v>
      </c>
      <c r="H3777" t="s">
        <v>7369</v>
      </c>
      <c r="I3777" t="s">
        <v>7370</v>
      </c>
      <c r="J3777">
        <v>25412.063139999998</v>
      </c>
      <c r="K3777" t="s">
        <v>47</v>
      </c>
      <c r="L3777">
        <v>3513</v>
      </c>
      <c r="M3777">
        <v>490</v>
      </c>
      <c r="N3777" t="s">
        <v>42</v>
      </c>
      <c r="O3777" s="1">
        <v>44231</v>
      </c>
      <c r="P3777" t="s">
        <v>60</v>
      </c>
      <c r="Q3777" t="s">
        <v>57</v>
      </c>
      <c r="R3777">
        <f>Healthcare_Data_v1__4[[#This Row],[Discharge Date]]-Healthcare_Data_v1__4[[#This Row],[Date of Admission]]</f>
        <v>13</v>
      </c>
      <c r="S3777" t="str" cm="1">
        <f t="array" ref="S3777">_xlfn.IFS( Healthcare_Data_v1__4[[#This Row],[Days of Stay]]&lt;10,"Low",Healthcare_Data_v1__4[[#This Row],[Days of Stay]]&lt;20,"Med",Healthcare_Data_v1__4[[#This Row],[Days of Stay]]&lt;=30,"High")</f>
        <v>Med</v>
      </c>
      <c r="T3777" t="str">
        <f>CONCATENATE(Healthcare_Data_v1__4[[#This Row],[Medical Condition]],Healthcare_Data_v1__4[[#This Row],[Duration]])</f>
        <v>ArthritisMed</v>
      </c>
      <c r="U3777">
        <f>MONTH(Healthcare_Data_v1__4[[#This Row],[Date of Admission]])</f>
        <v>1</v>
      </c>
      <c r="V3777">
        <f>YEAR(Healthcare_Data_v1__4[[#This Row],[Date of Admission]])</f>
        <v>2021</v>
      </c>
      <c r="W3777">
        <f>DAY(Healthcare_Data_v1__4[[#This Row],[Date of Admission]])</f>
        <v>22</v>
      </c>
    </row>
    <row r="3778" spans="1:23" x14ac:dyDescent="0.3">
      <c r="A3778" t="s">
        <v>21363</v>
      </c>
      <c r="B3778">
        <v>39</v>
      </c>
      <c r="C3778" t="s">
        <v>5</v>
      </c>
      <c r="D3778" t="s">
        <v>15</v>
      </c>
      <c r="E3778" t="s">
        <v>22</v>
      </c>
      <c r="F3778" t="s">
        <v>4</v>
      </c>
      <c r="G3778" s="1">
        <v>44509</v>
      </c>
      <c r="H3778" t="s">
        <v>7371</v>
      </c>
      <c r="I3778" t="s">
        <v>7372</v>
      </c>
      <c r="J3778">
        <v>25410.878710000001</v>
      </c>
      <c r="K3778" t="s">
        <v>66</v>
      </c>
      <c r="L3778">
        <v>15069</v>
      </c>
      <c r="M3778">
        <v>184</v>
      </c>
      <c r="N3778" t="s">
        <v>55</v>
      </c>
      <c r="O3778" s="1">
        <v>44527</v>
      </c>
      <c r="P3778" t="s">
        <v>49</v>
      </c>
      <c r="Q3778" t="s">
        <v>57</v>
      </c>
      <c r="R3778">
        <f>Healthcare_Data_v1__4[[#This Row],[Discharge Date]]-Healthcare_Data_v1__4[[#This Row],[Date of Admission]]</f>
        <v>18</v>
      </c>
      <c r="S3778" t="str" cm="1">
        <f t="array" ref="S3778">_xlfn.IFS( Healthcare_Data_v1__4[[#This Row],[Days of Stay]]&lt;10,"Low",Healthcare_Data_v1__4[[#This Row],[Days of Stay]]&lt;20,"Med",Healthcare_Data_v1__4[[#This Row],[Days of Stay]]&lt;=30,"High")</f>
        <v>Med</v>
      </c>
      <c r="T3778" t="str">
        <f>CONCATENATE(Healthcare_Data_v1__4[[#This Row],[Medical Condition]],Healthcare_Data_v1__4[[#This Row],[Duration]])</f>
        <v>DiabetesMed</v>
      </c>
      <c r="U3778">
        <f>MONTH(Healthcare_Data_v1__4[[#This Row],[Date of Admission]])</f>
        <v>11</v>
      </c>
      <c r="V3778">
        <f>YEAR(Healthcare_Data_v1__4[[#This Row],[Date of Admission]])</f>
        <v>2021</v>
      </c>
      <c r="W3778">
        <f>DAY(Healthcare_Data_v1__4[[#This Row],[Date of Admission]])</f>
        <v>9</v>
      </c>
    </row>
    <row r="3779" spans="1:23" x14ac:dyDescent="0.3">
      <c r="A3779" t="s">
        <v>21364</v>
      </c>
      <c r="B3779">
        <v>20</v>
      </c>
      <c r="C3779" t="s">
        <v>12</v>
      </c>
      <c r="D3779" t="s">
        <v>15</v>
      </c>
      <c r="E3779" t="s">
        <v>24</v>
      </c>
      <c r="F3779" t="s">
        <v>11</v>
      </c>
      <c r="G3779" s="1">
        <v>44449</v>
      </c>
      <c r="H3779" t="s">
        <v>1870</v>
      </c>
      <c r="I3779" t="s">
        <v>7373</v>
      </c>
      <c r="J3779">
        <v>25404.038759999999</v>
      </c>
      <c r="K3779" t="s">
        <v>69</v>
      </c>
      <c r="L3779">
        <v>49224</v>
      </c>
      <c r="M3779">
        <v>301</v>
      </c>
      <c r="N3779" t="s">
        <v>48</v>
      </c>
      <c r="O3779" s="1">
        <v>44462</v>
      </c>
      <c r="P3779" t="s">
        <v>56</v>
      </c>
      <c r="Q3779" t="s">
        <v>44</v>
      </c>
      <c r="R3779">
        <f>Healthcare_Data_v1__4[[#This Row],[Discharge Date]]-Healthcare_Data_v1__4[[#This Row],[Date of Admission]]</f>
        <v>13</v>
      </c>
      <c r="S3779" t="str" cm="1">
        <f t="array" ref="S3779">_xlfn.IFS( Healthcare_Data_v1__4[[#This Row],[Days of Stay]]&lt;10,"Low",Healthcare_Data_v1__4[[#This Row],[Days of Stay]]&lt;20,"Med",Healthcare_Data_v1__4[[#This Row],[Days of Stay]]&lt;=30,"High")</f>
        <v>Med</v>
      </c>
      <c r="T3779" t="str">
        <f>CONCATENATE(Healthcare_Data_v1__4[[#This Row],[Medical Condition]],Healthcare_Data_v1__4[[#This Row],[Duration]])</f>
        <v>CancerMed</v>
      </c>
      <c r="U3779">
        <f>MONTH(Healthcare_Data_v1__4[[#This Row],[Date of Admission]])</f>
        <v>9</v>
      </c>
      <c r="V3779">
        <f>YEAR(Healthcare_Data_v1__4[[#This Row],[Date of Admission]])</f>
        <v>2021</v>
      </c>
      <c r="W3779">
        <f>DAY(Healthcare_Data_v1__4[[#This Row],[Date of Admission]])</f>
        <v>10</v>
      </c>
    </row>
    <row r="3780" spans="1:23" x14ac:dyDescent="0.3">
      <c r="A3780" t="s">
        <v>21365</v>
      </c>
      <c r="B3780">
        <v>45</v>
      </c>
      <c r="C3780" t="s">
        <v>8</v>
      </c>
      <c r="D3780" t="s">
        <v>15</v>
      </c>
      <c r="E3780" t="s">
        <v>23</v>
      </c>
      <c r="F3780" t="s">
        <v>10</v>
      </c>
      <c r="G3780" s="1">
        <v>44700</v>
      </c>
      <c r="H3780" t="s">
        <v>7374</v>
      </c>
      <c r="I3780" t="s">
        <v>7375</v>
      </c>
      <c r="J3780">
        <v>25397.211060000001</v>
      </c>
      <c r="K3780" t="s">
        <v>66</v>
      </c>
      <c r="L3780">
        <v>26410</v>
      </c>
      <c r="M3780">
        <v>195</v>
      </c>
      <c r="N3780" t="s">
        <v>55</v>
      </c>
      <c r="O3780" s="1">
        <v>44724</v>
      </c>
      <c r="P3780" t="s">
        <v>49</v>
      </c>
      <c r="Q3780" t="s">
        <v>50</v>
      </c>
      <c r="R3780">
        <f>Healthcare_Data_v1__4[[#This Row],[Discharge Date]]-Healthcare_Data_v1__4[[#This Row],[Date of Admission]]</f>
        <v>24</v>
      </c>
      <c r="S3780" t="str" cm="1">
        <f t="array" ref="S3780">_xlfn.IFS( Healthcare_Data_v1__4[[#This Row],[Days of Stay]]&lt;10,"Low",Healthcare_Data_v1__4[[#This Row],[Days of Stay]]&lt;20,"Med",Healthcare_Data_v1__4[[#This Row],[Days of Stay]]&lt;=30,"High")</f>
        <v>High</v>
      </c>
      <c r="T3780" t="str">
        <f>CONCATENATE(Healthcare_Data_v1__4[[#This Row],[Medical Condition]],Healthcare_Data_v1__4[[#This Row],[Duration]])</f>
        <v>HypertensionHigh</v>
      </c>
      <c r="U3780">
        <f>MONTH(Healthcare_Data_v1__4[[#This Row],[Date of Admission]])</f>
        <v>5</v>
      </c>
      <c r="V3780">
        <f>YEAR(Healthcare_Data_v1__4[[#This Row],[Date of Admission]])</f>
        <v>2022</v>
      </c>
      <c r="W3780">
        <f>DAY(Healthcare_Data_v1__4[[#This Row],[Date of Admission]])</f>
        <v>19</v>
      </c>
    </row>
    <row r="3781" spans="1:23" x14ac:dyDescent="0.3">
      <c r="A3781" t="s">
        <v>21366</v>
      </c>
      <c r="B3781">
        <v>31</v>
      </c>
      <c r="C3781" t="s">
        <v>5</v>
      </c>
      <c r="D3781" t="s">
        <v>16</v>
      </c>
      <c r="E3781" t="s">
        <v>24</v>
      </c>
      <c r="F3781" t="s">
        <v>10</v>
      </c>
      <c r="G3781" s="1">
        <v>44450</v>
      </c>
      <c r="H3781" t="s">
        <v>7376</v>
      </c>
      <c r="I3781" t="s">
        <v>1109</v>
      </c>
      <c r="J3781">
        <v>25397.112730000001</v>
      </c>
      <c r="K3781" t="s">
        <v>69</v>
      </c>
      <c r="L3781">
        <v>8393</v>
      </c>
      <c r="M3781">
        <v>332</v>
      </c>
      <c r="N3781" t="s">
        <v>55</v>
      </c>
      <c r="O3781" s="1">
        <v>44475</v>
      </c>
      <c r="P3781" t="s">
        <v>60</v>
      </c>
      <c r="Q3781" t="s">
        <v>50</v>
      </c>
      <c r="R3781">
        <f>Healthcare_Data_v1__4[[#This Row],[Discharge Date]]-Healthcare_Data_v1__4[[#This Row],[Date of Admission]]</f>
        <v>25</v>
      </c>
      <c r="S3781" t="str" cm="1">
        <f t="array" ref="S3781">_xlfn.IFS( Healthcare_Data_v1__4[[#This Row],[Days of Stay]]&lt;10,"Low",Healthcare_Data_v1__4[[#This Row],[Days of Stay]]&lt;20,"Med",Healthcare_Data_v1__4[[#This Row],[Days of Stay]]&lt;=30,"High")</f>
        <v>High</v>
      </c>
      <c r="T3781" t="str">
        <f>CONCATENATE(Healthcare_Data_v1__4[[#This Row],[Medical Condition]],Healthcare_Data_v1__4[[#This Row],[Duration]])</f>
        <v>HypertensionHigh</v>
      </c>
      <c r="U3781">
        <f>MONTH(Healthcare_Data_v1__4[[#This Row],[Date of Admission]])</f>
        <v>9</v>
      </c>
      <c r="V3781">
        <f>YEAR(Healthcare_Data_v1__4[[#This Row],[Date of Admission]])</f>
        <v>2021</v>
      </c>
      <c r="W3781">
        <f>DAY(Healthcare_Data_v1__4[[#This Row],[Date of Admission]])</f>
        <v>11</v>
      </c>
    </row>
    <row r="3782" spans="1:23" x14ac:dyDescent="0.3">
      <c r="A3782" t="s">
        <v>21367</v>
      </c>
      <c r="B3782">
        <v>51</v>
      </c>
      <c r="C3782" t="s">
        <v>8</v>
      </c>
      <c r="D3782" t="s">
        <v>15</v>
      </c>
      <c r="E3782" t="s">
        <v>25</v>
      </c>
      <c r="F3782" t="s">
        <v>11</v>
      </c>
      <c r="G3782" s="1">
        <v>44646</v>
      </c>
      <c r="H3782" t="s">
        <v>7377</v>
      </c>
      <c r="I3782" t="s">
        <v>7378</v>
      </c>
      <c r="J3782">
        <v>25384.029129999999</v>
      </c>
      <c r="K3782" t="s">
        <v>47</v>
      </c>
      <c r="L3782">
        <v>59259</v>
      </c>
      <c r="M3782">
        <v>473</v>
      </c>
      <c r="N3782" t="s">
        <v>48</v>
      </c>
      <c r="O3782" s="1">
        <v>44671</v>
      </c>
      <c r="P3782" t="s">
        <v>85</v>
      </c>
      <c r="Q3782" t="s">
        <v>50</v>
      </c>
      <c r="R3782">
        <f>Healthcare_Data_v1__4[[#This Row],[Discharge Date]]-Healthcare_Data_v1__4[[#This Row],[Date of Admission]]</f>
        <v>25</v>
      </c>
      <c r="S3782" t="str" cm="1">
        <f t="array" ref="S3782">_xlfn.IFS( Healthcare_Data_v1__4[[#This Row],[Days of Stay]]&lt;10,"Low",Healthcare_Data_v1__4[[#This Row],[Days of Stay]]&lt;20,"Med",Healthcare_Data_v1__4[[#This Row],[Days of Stay]]&lt;=30,"High")</f>
        <v>High</v>
      </c>
      <c r="T3782" t="str">
        <f>CONCATENATE(Healthcare_Data_v1__4[[#This Row],[Medical Condition]],Healthcare_Data_v1__4[[#This Row],[Duration]])</f>
        <v>CancerHigh</v>
      </c>
      <c r="U3782">
        <f>MONTH(Healthcare_Data_v1__4[[#This Row],[Date of Admission]])</f>
        <v>3</v>
      </c>
      <c r="V3782">
        <f>YEAR(Healthcare_Data_v1__4[[#This Row],[Date of Admission]])</f>
        <v>2022</v>
      </c>
      <c r="W3782">
        <f>DAY(Healthcare_Data_v1__4[[#This Row],[Date of Admission]])</f>
        <v>26</v>
      </c>
    </row>
    <row r="3783" spans="1:23" x14ac:dyDescent="0.3">
      <c r="A3783" t="s">
        <v>21368</v>
      </c>
      <c r="B3783">
        <v>48</v>
      </c>
      <c r="C3783" t="s">
        <v>8</v>
      </c>
      <c r="D3783" t="s">
        <v>16</v>
      </c>
      <c r="E3783" t="s">
        <v>20</v>
      </c>
      <c r="F3783" t="s">
        <v>10</v>
      </c>
      <c r="G3783" s="1">
        <v>44200</v>
      </c>
      <c r="H3783" t="s">
        <v>7379</v>
      </c>
      <c r="I3783" t="s">
        <v>7380</v>
      </c>
      <c r="J3783">
        <v>25381.277730000002</v>
      </c>
      <c r="K3783" t="s">
        <v>63</v>
      </c>
      <c r="L3783">
        <v>28364</v>
      </c>
      <c r="M3783">
        <v>439</v>
      </c>
      <c r="N3783" t="s">
        <v>55</v>
      </c>
      <c r="O3783" s="1">
        <v>44225</v>
      </c>
      <c r="P3783" t="s">
        <v>85</v>
      </c>
      <c r="Q3783" t="s">
        <v>44</v>
      </c>
      <c r="R3783">
        <f>Healthcare_Data_v1__4[[#This Row],[Discharge Date]]-Healthcare_Data_v1__4[[#This Row],[Date of Admission]]</f>
        <v>25</v>
      </c>
      <c r="S3783" t="str" cm="1">
        <f t="array" ref="S3783">_xlfn.IFS( Healthcare_Data_v1__4[[#This Row],[Days of Stay]]&lt;10,"Low",Healthcare_Data_v1__4[[#This Row],[Days of Stay]]&lt;20,"Med",Healthcare_Data_v1__4[[#This Row],[Days of Stay]]&lt;=30,"High")</f>
        <v>High</v>
      </c>
      <c r="T3783" t="str">
        <f>CONCATENATE(Healthcare_Data_v1__4[[#This Row],[Medical Condition]],Healthcare_Data_v1__4[[#This Row],[Duration]])</f>
        <v>HypertensionHigh</v>
      </c>
      <c r="U3783">
        <f>MONTH(Healthcare_Data_v1__4[[#This Row],[Date of Admission]])</f>
        <v>1</v>
      </c>
      <c r="V3783">
        <f>YEAR(Healthcare_Data_v1__4[[#This Row],[Date of Admission]])</f>
        <v>2021</v>
      </c>
      <c r="W3783">
        <f>DAY(Healthcare_Data_v1__4[[#This Row],[Date of Admission]])</f>
        <v>4</v>
      </c>
    </row>
    <row r="3784" spans="1:23" x14ac:dyDescent="0.3">
      <c r="A3784" t="s">
        <v>1148</v>
      </c>
      <c r="B3784">
        <v>19</v>
      </c>
      <c r="C3784" t="s">
        <v>12</v>
      </c>
      <c r="D3784" t="s">
        <v>15</v>
      </c>
      <c r="E3784" t="s">
        <v>22</v>
      </c>
      <c r="F3784" t="s">
        <v>9</v>
      </c>
      <c r="G3784" s="1">
        <v>44193</v>
      </c>
      <c r="H3784" t="s">
        <v>7381</v>
      </c>
      <c r="I3784" t="s">
        <v>7382</v>
      </c>
      <c r="J3784">
        <v>25378.403880000002</v>
      </c>
      <c r="K3784" t="s">
        <v>66</v>
      </c>
      <c r="L3784">
        <v>17896</v>
      </c>
      <c r="M3784">
        <v>312</v>
      </c>
      <c r="N3784" t="s">
        <v>42</v>
      </c>
      <c r="O3784" s="1">
        <v>44200</v>
      </c>
      <c r="P3784" t="s">
        <v>60</v>
      </c>
      <c r="Q3784" t="s">
        <v>57</v>
      </c>
      <c r="R3784">
        <f>Healthcare_Data_v1__4[[#This Row],[Discharge Date]]-Healthcare_Data_v1__4[[#This Row],[Date of Admission]]</f>
        <v>7</v>
      </c>
      <c r="S3784" t="str" cm="1">
        <f t="array" ref="S3784">_xlfn.IFS( Healthcare_Data_v1__4[[#This Row],[Days of Stay]]&lt;10,"Low",Healthcare_Data_v1__4[[#This Row],[Days of Stay]]&lt;20,"Med",Healthcare_Data_v1__4[[#This Row],[Days of Stay]]&lt;=30,"High")</f>
        <v>Low</v>
      </c>
      <c r="T3784" t="str">
        <f>CONCATENATE(Healthcare_Data_v1__4[[#This Row],[Medical Condition]],Healthcare_Data_v1__4[[#This Row],[Duration]])</f>
        <v>ArthritisLow</v>
      </c>
      <c r="U3784">
        <f>MONTH(Healthcare_Data_v1__4[[#This Row],[Date of Admission]])</f>
        <v>12</v>
      </c>
      <c r="V3784">
        <f>YEAR(Healthcare_Data_v1__4[[#This Row],[Date of Admission]])</f>
        <v>2020</v>
      </c>
      <c r="W3784">
        <f>DAY(Healthcare_Data_v1__4[[#This Row],[Date of Admission]])</f>
        <v>28</v>
      </c>
    </row>
    <row r="3785" spans="1:23" x14ac:dyDescent="0.3">
      <c r="A3785" t="s">
        <v>21369</v>
      </c>
      <c r="B3785">
        <v>75</v>
      </c>
      <c r="C3785" t="s">
        <v>3</v>
      </c>
      <c r="D3785" t="s">
        <v>16</v>
      </c>
      <c r="E3785" t="s">
        <v>19</v>
      </c>
      <c r="F3785" t="s">
        <v>7</v>
      </c>
      <c r="G3785" s="1">
        <v>44327</v>
      </c>
      <c r="H3785" t="s">
        <v>7383</v>
      </c>
      <c r="I3785" t="s">
        <v>7384</v>
      </c>
      <c r="J3785">
        <v>25375.570390000001</v>
      </c>
      <c r="K3785" t="s">
        <v>66</v>
      </c>
      <c r="L3785">
        <v>16168</v>
      </c>
      <c r="M3785">
        <v>281</v>
      </c>
      <c r="N3785" t="s">
        <v>48</v>
      </c>
      <c r="O3785" s="1">
        <v>44343</v>
      </c>
      <c r="P3785" t="s">
        <v>60</v>
      </c>
      <c r="Q3785" t="s">
        <v>57</v>
      </c>
      <c r="R3785">
        <f>Healthcare_Data_v1__4[[#This Row],[Discharge Date]]-Healthcare_Data_v1__4[[#This Row],[Date of Admission]]</f>
        <v>16</v>
      </c>
      <c r="S3785" t="str" cm="1">
        <f t="array" ref="S3785">_xlfn.IFS( Healthcare_Data_v1__4[[#This Row],[Days of Stay]]&lt;10,"Low",Healthcare_Data_v1__4[[#This Row],[Days of Stay]]&lt;20,"Med",Healthcare_Data_v1__4[[#This Row],[Days of Stay]]&lt;=30,"High")</f>
        <v>Med</v>
      </c>
      <c r="T3785" t="str">
        <f>CONCATENATE(Healthcare_Data_v1__4[[#This Row],[Medical Condition]],Healthcare_Data_v1__4[[#This Row],[Duration]])</f>
        <v>ObesityMed</v>
      </c>
      <c r="U3785">
        <f>MONTH(Healthcare_Data_v1__4[[#This Row],[Date of Admission]])</f>
        <v>5</v>
      </c>
      <c r="V3785">
        <f>YEAR(Healthcare_Data_v1__4[[#This Row],[Date of Admission]])</f>
        <v>2021</v>
      </c>
      <c r="W3785">
        <f>DAY(Healthcare_Data_v1__4[[#This Row],[Date of Admission]])</f>
        <v>11</v>
      </c>
    </row>
    <row r="3786" spans="1:23" x14ac:dyDescent="0.3">
      <c r="A3786" t="s">
        <v>21370</v>
      </c>
      <c r="B3786">
        <v>41</v>
      </c>
      <c r="C3786" t="s">
        <v>8</v>
      </c>
      <c r="D3786" t="s">
        <v>15</v>
      </c>
      <c r="E3786" t="s">
        <v>25</v>
      </c>
      <c r="F3786" t="s">
        <v>9</v>
      </c>
      <c r="G3786" s="1">
        <v>43994</v>
      </c>
      <c r="H3786" t="s">
        <v>7385</v>
      </c>
      <c r="I3786" t="s">
        <v>7386</v>
      </c>
      <c r="J3786">
        <v>25366.952410000002</v>
      </c>
      <c r="K3786" t="s">
        <v>47</v>
      </c>
      <c r="L3786">
        <v>19417</v>
      </c>
      <c r="M3786">
        <v>276</v>
      </c>
      <c r="N3786" t="s">
        <v>42</v>
      </c>
      <c r="O3786" s="1">
        <v>44002</v>
      </c>
      <c r="P3786" t="s">
        <v>56</v>
      </c>
      <c r="Q3786" t="s">
        <v>50</v>
      </c>
      <c r="R3786">
        <f>Healthcare_Data_v1__4[[#This Row],[Discharge Date]]-Healthcare_Data_v1__4[[#This Row],[Date of Admission]]</f>
        <v>8</v>
      </c>
      <c r="S3786" t="str" cm="1">
        <f t="array" ref="S3786">_xlfn.IFS( Healthcare_Data_v1__4[[#This Row],[Days of Stay]]&lt;10,"Low",Healthcare_Data_v1__4[[#This Row],[Days of Stay]]&lt;20,"Med",Healthcare_Data_v1__4[[#This Row],[Days of Stay]]&lt;=30,"High")</f>
        <v>Low</v>
      </c>
      <c r="T3786" t="str">
        <f>CONCATENATE(Healthcare_Data_v1__4[[#This Row],[Medical Condition]],Healthcare_Data_v1__4[[#This Row],[Duration]])</f>
        <v>ArthritisLow</v>
      </c>
      <c r="U3786">
        <f>MONTH(Healthcare_Data_v1__4[[#This Row],[Date of Admission]])</f>
        <v>6</v>
      </c>
      <c r="V3786">
        <f>YEAR(Healthcare_Data_v1__4[[#This Row],[Date of Admission]])</f>
        <v>2020</v>
      </c>
      <c r="W3786">
        <f>DAY(Healthcare_Data_v1__4[[#This Row],[Date of Admission]])</f>
        <v>12</v>
      </c>
    </row>
    <row r="3787" spans="1:23" x14ac:dyDescent="0.3">
      <c r="A3787" t="s">
        <v>21371</v>
      </c>
      <c r="B3787">
        <v>69</v>
      </c>
      <c r="C3787" t="s">
        <v>3</v>
      </c>
      <c r="D3787" t="s">
        <v>16</v>
      </c>
      <c r="E3787" t="s">
        <v>19</v>
      </c>
      <c r="F3787" t="s">
        <v>9</v>
      </c>
      <c r="G3787" s="1">
        <v>43611</v>
      </c>
      <c r="H3787" t="s">
        <v>7387</v>
      </c>
      <c r="I3787" t="s">
        <v>7388</v>
      </c>
      <c r="J3787">
        <v>25366.55559</v>
      </c>
      <c r="K3787" t="s">
        <v>66</v>
      </c>
      <c r="L3787">
        <v>36557</v>
      </c>
      <c r="M3787">
        <v>229</v>
      </c>
      <c r="N3787" t="s">
        <v>42</v>
      </c>
      <c r="O3787" s="1">
        <v>43625</v>
      </c>
      <c r="P3787" t="s">
        <v>43</v>
      </c>
      <c r="Q3787" t="s">
        <v>57</v>
      </c>
      <c r="R3787">
        <f>Healthcare_Data_v1__4[[#This Row],[Discharge Date]]-Healthcare_Data_v1__4[[#This Row],[Date of Admission]]</f>
        <v>14</v>
      </c>
      <c r="S3787" t="str" cm="1">
        <f t="array" ref="S3787">_xlfn.IFS( Healthcare_Data_v1__4[[#This Row],[Days of Stay]]&lt;10,"Low",Healthcare_Data_v1__4[[#This Row],[Days of Stay]]&lt;20,"Med",Healthcare_Data_v1__4[[#This Row],[Days of Stay]]&lt;=30,"High")</f>
        <v>Med</v>
      </c>
      <c r="T3787" t="str">
        <f>CONCATENATE(Healthcare_Data_v1__4[[#This Row],[Medical Condition]],Healthcare_Data_v1__4[[#This Row],[Duration]])</f>
        <v>ArthritisMed</v>
      </c>
      <c r="U3787">
        <f>MONTH(Healthcare_Data_v1__4[[#This Row],[Date of Admission]])</f>
        <v>5</v>
      </c>
      <c r="V3787">
        <f>YEAR(Healthcare_Data_v1__4[[#This Row],[Date of Admission]])</f>
        <v>2019</v>
      </c>
      <c r="W3787">
        <f>DAY(Healthcare_Data_v1__4[[#This Row],[Date of Admission]])</f>
        <v>26</v>
      </c>
    </row>
    <row r="3788" spans="1:23" x14ac:dyDescent="0.3">
      <c r="A3788" t="s">
        <v>6691</v>
      </c>
      <c r="B3788">
        <v>66</v>
      </c>
      <c r="C3788" t="s">
        <v>3</v>
      </c>
      <c r="D3788" t="s">
        <v>15</v>
      </c>
      <c r="E3788" t="s">
        <v>26</v>
      </c>
      <c r="F3788" t="s">
        <v>11</v>
      </c>
      <c r="G3788" s="1">
        <v>44884</v>
      </c>
      <c r="H3788" t="s">
        <v>7389</v>
      </c>
      <c r="I3788" t="s">
        <v>2654</v>
      </c>
      <c r="J3788">
        <v>25365.716339999999</v>
      </c>
      <c r="K3788" t="s">
        <v>41</v>
      </c>
      <c r="L3788">
        <v>24556</v>
      </c>
      <c r="M3788">
        <v>186</v>
      </c>
      <c r="N3788" t="s">
        <v>48</v>
      </c>
      <c r="O3788" s="1">
        <v>44914</v>
      </c>
      <c r="P3788" t="s">
        <v>56</v>
      </c>
      <c r="Q3788" t="s">
        <v>44</v>
      </c>
      <c r="R3788">
        <f>Healthcare_Data_v1__4[[#This Row],[Discharge Date]]-Healthcare_Data_v1__4[[#This Row],[Date of Admission]]</f>
        <v>30</v>
      </c>
      <c r="S3788" t="str" cm="1">
        <f t="array" ref="S3788">_xlfn.IFS( Healthcare_Data_v1__4[[#This Row],[Days of Stay]]&lt;10,"Low",Healthcare_Data_v1__4[[#This Row],[Days of Stay]]&lt;20,"Med",Healthcare_Data_v1__4[[#This Row],[Days of Stay]]&lt;=30,"High")</f>
        <v>High</v>
      </c>
      <c r="T3788" t="str">
        <f>CONCATENATE(Healthcare_Data_v1__4[[#This Row],[Medical Condition]],Healthcare_Data_v1__4[[#This Row],[Duration]])</f>
        <v>CancerHigh</v>
      </c>
      <c r="U3788">
        <f>MONTH(Healthcare_Data_v1__4[[#This Row],[Date of Admission]])</f>
        <v>11</v>
      </c>
      <c r="V3788">
        <f>YEAR(Healthcare_Data_v1__4[[#This Row],[Date of Admission]])</f>
        <v>2022</v>
      </c>
      <c r="W3788">
        <f>DAY(Healthcare_Data_v1__4[[#This Row],[Date of Admission]])</f>
        <v>19</v>
      </c>
    </row>
    <row r="3789" spans="1:23" x14ac:dyDescent="0.3">
      <c r="A3789" t="s">
        <v>21372</v>
      </c>
      <c r="B3789">
        <v>47</v>
      </c>
      <c r="C3789" t="s">
        <v>8</v>
      </c>
      <c r="D3789" t="s">
        <v>16</v>
      </c>
      <c r="E3789" t="s">
        <v>25</v>
      </c>
      <c r="F3789" t="s">
        <v>6</v>
      </c>
      <c r="G3789" s="1">
        <v>43551</v>
      </c>
      <c r="H3789" t="s">
        <v>7390</v>
      </c>
      <c r="I3789" t="s">
        <v>7391</v>
      </c>
      <c r="J3789">
        <v>25345.473379999999</v>
      </c>
      <c r="K3789" t="s">
        <v>47</v>
      </c>
      <c r="L3789">
        <v>37881</v>
      </c>
      <c r="M3789">
        <v>123</v>
      </c>
      <c r="N3789" t="s">
        <v>48</v>
      </c>
      <c r="O3789" s="1">
        <v>43558</v>
      </c>
      <c r="P3789" t="s">
        <v>60</v>
      </c>
      <c r="Q3789" t="s">
        <v>57</v>
      </c>
      <c r="R3789">
        <f>Healthcare_Data_v1__4[[#This Row],[Discharge Date]]-Healthcare_Data_v1__4[[#This Row],[Date of Admission]]</f>
        <v>7</v>
      </c>
      <c r="S3789" t="str" cm="1">
        <f t="array" ref="S3789">_xlfn.IFS( Healthcare_Data_v1__4[[#This Row],[Days of Stay]]&lt;10,"Low",Healthcare_Data_v1__4[[#This Row],[Days of Stay]]&lt;20,"Med",Healthcare_Data_v1__4[[#This Row],[Days of Stay]]&lt;=30,"High")</f>
        <v>Low</v>
      </c>
      <c r="T3789" t="str">
        <f>CONCATENATE(Healthcare_Data_v1__4[[#This Row],[Medical Condition]],Healthcare_Data_v1__4[[#This Row],[Duration]])</f>
        <v>AsthmaLow</v>
      </c>
      <c r="U3789">
        <f>MONTH(Healthcare_Data_v1__4[[#This Row],[Date of Admission]])</f>
        <v>3</v>
      </c>
      <c r="V3789">
        <f>YEAR(Healthcare_Data_v1__4[[#This Row],[Date of Admission]])</f>
        <v>2019</v>
      </c>
      <c r="W3789">
        <f>DAY(Healthcare_Data_v1__4[[#This Row],[Date of Admission]])</f>
        <v>27</v>
      </c>
    </row>
    <row r="3790" spans="1:23" x14ac:dyDescent="0.3">
      <c r="A3790" t="s">
        <v>21373</v>
      </c>
      <c r="B3790">
        <v>61</v>
      </c>
      <c r="C3790" t="s">
        <v>3</v>
      </c>
      <c r="D3790" t="s">
        <v>15</v>
      </c>
      <c r="E3790" t="s">
        <v>23</v>
      </c>
      <c r="F3790" t="s">
        <v>10</v>
      </c>
      <c r="G3790" s="1">
        <v>44074</v>
      </c>
      <c r="H3790" t="s">
        <v>7392</v>
      </c>
      <c r="I3790" t="s">
        <v>7393</v>
      </c>
      <c r="J3790">
        <v>25340.371190000002</v>
      </c>
      <c r="K3790" t="s">
        <v>63</v>
      </c>
      <c r="L3790">
        <v>13410</v>
      </c>
      <c r="M3790">
        <v>456</v>
      </c>
      <c r="N3790" t="s">
        <v>48</v>
      </c>
      <c r="O3790" s="1">
        <v>44082</v>
      </c>
      <c r="P3790" t="s">
        <v>60</v>
      </c>
      <c r="Q3790" t="s">
        <v>50</v>
      </c>
      <c r="R3790">
        <f>Healthcare_Data_v1__4[[#This Row],[Discharge Date]]-Healthcare_Data_v1__4[[#This Row],[Date of Admission]]</f>
        <v>8</v>
      </c>
      <c r="S3790" t="str" cm="1">
        <f t="array" ref="S3790">_xlfn.IFS( Healthcare_Data_v1__4[[#This Row],[Days of Stay]]&lt;10,"Low",Healthcare_Data_v1__4[[#This Row],[Days of Stay]]&lt;20,"Med",Healthcare_Data_v1__4[[#This Row],[Days of Stay]]&lt;=30,"High")</f>
        <v>Low</v>
      </c>
      <c r="T3790" t="str">
        <f>CONCATENATE(Healthcare_Data_v1__4[[#This Row],[Medical Condition]],Healthcare_Data_v1__4[[#This Row],[Duration]])</f>
        <v>HypertensionLow</v>
      </c>
      <c r="U3790">
        <f>MONTH(Healthcare_Data_v1__4[[#This Row],[Date of Admission]])</f>
        <v>8</v>
      </c>
      <c r="V3790">
        <f>YEAR(Healthcare_Data_v1__4[[#This Row],[Date of Admission]])</f>
        <v>2020</v>
      </c>
      <c r="W3790">
        <f>DAY(Healthcare_Data_v1__4[[#This Row],[Date of Admission]])</f>
        <v>31</v>
      </c>
    </row>
    <row r="3791" spans="1:23" x14ac:dyDescent="0.3">
      <c r="A3791" t="s">
        <v>21374</v>
      </c>
      <c r="B3791">
        <v>56</v>
      </c>
      <c r="C3791" t="s">
        <v>3</v>
      </c>
      <c r="D3791" t="s">
        <v>16</v>
      </c>
      <c r="E3791" t="s">
        <v>23</v>
      </c>
      <c r="F3791" t="s">
        <v>11</v>
      </c>
      <c r="G3791" s="1">
        <v>44469</v>
      </c>
      <c r="H3791" t="s">
        <v>7394</v>
      </c>
      <c r="I3791" t="s">
        <v>7395</v>
      </c>
      <c r="J3791">
        <v>25339.678339999999</v>
      </c>
      <c r="K3791" t="s">
        <v>63</v>
      </c>
      <c r="L3791">
        <v>63370</v>
      </c>
      <c r="M3791">
        <v>410</v>
      </c>
      <c r="N3791" t="s">
        <v>48</v>
      </c>
      <c r="O3791" s="1">
        <v>44498</v>
      </c>
      <c r="P3791" t="s">
        <v>43</v>
      </c>
      <c r="Q3791" t="s">
        <v>50</v>
      </c>
      <c r="R3791">
        <f>Healthcare_Data_v1__4[[#This Row],[Discharge Date]]-Healthcare_Data_v1__4[[#This Row],[Date of Admission]]</f>
        <v>29</v>
      </c>
      <c r="S3791" t="str" cm="1">
        <f t="array" ref="S3791">_xlfn.IFS( Healthcare_Data_v1__4[[#This Row],[Days of Stay]]&lt;10,"Low",Healthcare_Data_v1__4[[#This Row],[Days of Stay]]&lt;20,"Med",Healthcare_Data_v1__4[[#This Row],[Days of Stay]]&lt;=30,"High")</f>
        <v>High</v>
      </c>
      <c r="T3791" t="str">
        <f>CONCATENATE(Healthcare_Data_v1__4[[#This Row],[Medical Condition]],Healthcare_Data_v1__4[[#This Row],[Duration]])</f>
        <v>CancerHigh</v>
      </c>
      <c r="U3791">
        <f>MONTH(Healthcare_Data_v1__4[[#This Row],[Date of Admission]])</f>
        <v>9</v>
      </c>
      <c r="V3791">
        <f>YEAR(Healthcare_Data_v1__4[[#This Row],[Date of Admission]])</f>
        <v>2021</v>
      </c>
      <c r="W3791">
        <f>DAY(Healthcare_Data_v1__4[[#This Row],[Date of Admission]])</f>
        <v>30</v>
      </c>
    </row>
    <row r="3792" spans="1:23" x14ac:dyDescent="0.3">
      <c r="A3792" t="s">
        <v>21375</v>
      </c>
      <c r="B3792">
        <v>48</v>
      </c>
      <c r="C3792" t="s">
        <v>8</v>
      </c>
      <c r="D3792" t="s">
        <v>15</v>
      </c>
      <c r="E3792" t="s">
        <v>25</v>
      </c>
      <c r="F3792" t="s">
        <v>7</v>
      </c>
      <c r="G3792" s="1">
        <v>44008</v>
      </c>
      <c r="H3792" t="s">
        <v>7396</v>
      </c>
      <c r="I3792" t="s">
        <v>7397</v>
      </c>
      <c r="J3792">
        <v>25339.045259999999</v>
      </c>
      <c r="K3792" t="s">
        <v>41</v>
      </c>
      <c r="L3792">
        <v>8671</v>
      </c>
      <c r="M3792">
        <v>154</v>
      </c>
      <c r="N3792" t="s">
        <v>42</v>
      </c>
      <c r="O3792" s="1">
        <v>44019</v>
      </c>
      <c r="P3792" t="s">
        <v>49</v>
      </c>
      <c r="Q3792" t="s">
        <v>50</v>
      </c>
      <c r="R3792">
        <f>Healthcare_Data_v1__4[[#This Row],[Discharge Date]]-Healthcare_Data_v1__4[[#This Row],[Date of Admission]]</f>
        <v>11</v>
      </c>
      <c r="S3792" t="str" cm="1">
        <f t="array" ref="S3792">_xlfn.IFS( Healthcare_Data_v1__4[[#This Row],[Days of Stay]]&lt;10,"Low",Healthcare_Data_v1__4[[#This Row],[Days of Stay]]&lt;20,"Med",Healthcare_Data_v1__4[[#This Row],[Days of Stay]]&lt;=30,"High")</f>
        <v>Med</v>
      </c>
      <c r="T3792" t="str">
        <f>CONCATENATE(Healthcare_Data_v1__4[[#This Row],[Medical Condition]],Healthcare_Data_v1__4[[#This Row],[Duration]])</f>
        <v>ObesityMed</v>
      </c>
      <c r="U3792">
        <f>MONTH(Healthcare_Data_v1__4[[#This Row],[Date of Admission]])</f>
        <v>6</v>
      </c>
      <c r="V3792">
        <f>YEAR(Healthcare_Data_v1__4[[#This Row],[Date of Admission]])</f>
        <v>2020</v>
      </c>
      <c r="W3792">
        <f>DAY(Healthcare_Data_v1__4[[#This Row],[Date of Admission]])</f>
        <v>26</v>
      </c>
    </row>
    <row r="3793" spans="1:23" x14ac:dyDescent="0.3">
      <c r="A3793" t="s">
        <v>21376</v>
      </c>
      <c r="B3793">
        <v>45</v>
      </c>
      <c r="C3793" t="s">
        <v>8</v>
      </c>
      <c r="D3793" t="s">
        <v>15</v>
      </c>
      <c r="E3793" t="s">
        <v>23</v>
      </c>
      <c r="F3793" t="s">
        <v>6</v>
      </c>
      <c r="G3793" s="1">
        <v>43517</v>
      </c>
      <c r="H3793" t="s">
        <v>7398</v>
      </c>
      <c r="I3793" t="s">
        <v>7399</v>
      </c>
      <c r="J3793">
        <v>25336.210620000002</v>
      </c>
      <c r="K3793" t="s">
        <v>66</v>
      </c>
      <c r="L3793">
        <v>26206</v>
      </c>
      <c r="M3793">
        <v>458</v>
      </c>
      <c r="N3793" t="s">
        <v>55</v>
      </c>
      <c r="O3793" s="1">
        <v>43532</v>
      </c>
      <c r="P3793" t="s">
        <v>56</v>
      </c>
      <c r="Q3793" t="s">
        <v>50</v>
      </c>
      <c r="R3793">
        <f>Healthcare_Data_v1__4[[#This Row],[Discharge Date]]-Healthcare_Data_v1__4[[#This Row],[Date of Admission]]</f>
        <v>15</v>
      </c>
      <c r="S3793" t="str" cm="1">
        <f t="array" ref="S3793">_xlfn.IFS( Healthcare_Data_v1__4[[#This Row],[Days of Stay]]&lt;10,"Low",Healthcare_Data_v1__4[[#This Row],[Days of Stay]]&lt;20,"Med",Healthcare_Data_v1__4[[#This Row],[Days of Stay]]&lt;=30,"High")</f>
        <v>Med</v>
      </c>
      <c r="T3793" t="str">
        <f>CONCATENATE(Healthcare_Data_v1__4[[#This Row],[Medical Condition]],Healthcare_Data_v1__4[[#This Row],[Duration]])</f>
        <v>AsthmaMed</v>
      </c>
      <c r="U3793">
        <f>MONTH(Healthcare_Data_v1__4[[#This Row],[Date of Admission]])</f>
        <v>2</v>
      </c>
      <c r="V3793">
        <f>YEAR(Healthcare_Data_v1__4[[#This Row],[Date of Admission]])</f>
        <v>2019</v>
      </c>
      <c r="W3793">
        <f>DAY(Healthcare_Data_v1__4[[#This Row],[Date of Admission]])</f>
        <v>21</v>
      </c>
    </row>
    <row r="3794" spans="1:23" x14ac:dyDescent="0.3">
      <c r="A3794" t="s">
        <v>21377</v>
      </c>
      <c r="B3794">
        <v>73</v>
      </c>
      <c r="C3794" t="s">
        <v>3</v>
      </c>
      <c r="D3794" t="s">
        <v>15</v>
      </c>
      <c r="E3794" t="s">
        <v>26</v>
      </c>
      <c r="F3794" t="s">
        <v>11</v>
      </c>
      <c r="G3794" s="1">
        <v>44403</v>
      </c>
      <c r="H3794" t="s">
        <v>7400</v>
      </c>
      <c r="I3794" t="s">
        <v>6791</v>
      </c>
      <c r="J3794">
        <v>25333.7183</v>
      </c>
      <c r="K3794" t="s">
        <v>47</v>
      </c>
      <c r="L3794">
        <v>31095</v>
      </c>
      <c r="M3794">
        <v>332</v>
      </c>
      <c r="N3794" t="s">
        <v>48</v>
      </c>
      <c r="O3794" s="1">
        <v>44416</v>
      </c>
      <c r="P3794" t="s">
        <v>49</v>
      </c>
      <c r="Q3794" t="s">
        <v>57</v>
      </c>
      <c r="R3794">
        <f>Healthcare_Data_v1__4[[#This Row],[Discharge Date]]-Healthcare_Data_v1__4[[#This Row],[Date of Admission]]</f>
        <v>13</v>
      </c>
      <c r="S3794" t="str" cm="1">
        <f t="array" ref="S3794">_xlfn.IFS( Healthcare_Data_v1__4[[#This Row],[Days of Stay]]&lt;10,"Low",Healthcare_Data_v1__4[[#This Row],[Days of Stay]]&lt;20,"Med",Healthcare_Data_v1__4[[#This Row],[Days of Stay]]&lt;=30,"High")</f>
        <v>Med</v>
      </c>
      <c r="T3794" t="str">
        <f>CONCATENATE(Healthcare_Data_v1__4[[#This Row],[Medical Condition]],Healthcare_Data_v1__4[[#This Row],[Duration]])</f>
        <v>CancerMed</v>
      </c>
      <c r="U3794">
        <f>MONTH(Healthcare_Data_v1__4[[#This Row],[Date of Admission]])</f>
        <v>7</v>
      </c>
      <c r="V3794">
        <f>YEAR(Healthcare_Data_v1__4[[#This Row],[Date of Admission]])</f>
        <v>2021</v>
      </c>
      <c r="W3794">
        <f>DAY(Healthcare_Data_v1__4[[#This Row],[Date of Admission]])</f>
        <v>26</v>
      </c>
    </row>
    <row r="3795" spans="1:23" x14ac:dyDescent="0.3">
      <c r="A3795" t="s">
        <v>21378</v>
      </c>
      <c r="B3795">
        <v>24</v>
      </c>
      <c r="C3795" t="s">
        <v>12</v>
      </c>
      <c r="D3795" t="s">
        <v>15</v>
      </c>
      <c r="E3795" t="s">
        <v>19</v>
      </c>
      <c r="F3795" t="s">
        <v>11</v>
      </c>
      <c r="G3795" s="1">
        <v>44484</v>
      </c>
      <c r="H3795" t="s">
        <v>7401</v>
      </c>
      <c r="I3795" t="s">
        <v>7402</v>
      </c>
      <c r="J3795">
        <v>25328.481830000001</v>
      </c>
      <c r="K3795" t="s">
        <v>47</v>
      </c>
      <c r="L3795">
        <v>55113</v>
      </c>
      <c r="M3795">
        <v>289</v>
      </c>
      <c r="N3795" t="s">
        <v>48</v>
      </c>
      <c r="O3795" s="1">
        <v>44491</v>
      </c>
      <c r="P3795" t="s">
        <v>49</v>
      </c>
      <c r="Q3795" t="s">
        <v>44</v>
      </c>
      <c r="R3795">
        <f>Healthcare_Data_v1__4[[#This Row],[Discharge Date]]-Healthcare_Data_v1__4[[#This Row],[Date of Admission]]</f>
        <v>7</v>
      </c>
      <c r="S3795" t="str" cm="1">
        <f t="array" ref="S3795">_xlfn.IFS( Healthcare_Data_v1__4[[#This Row],[Days of Stay]]&lt;10,"Low",Healthcare_Data_v1__4[[#This Row],[Days of Stay]]&lt;20,"Med",Healthcare_Data_v1__4[[#This Row],[Days of Stay]]&lt;=30,"High")</f>
        <v>Low</v>
      </c>
      <c r="T3795" t="str">
        <f>CONCATENATE(Healthcare_Data_v1__4[[#This Row],[Medical Condition]],Healthcare_Data_v1__4[[#This Row],[Duration]])</f>
        <v>CancerLow</v>
      </c>
      <c r="U3795">
        <f>MONTH(Healthcare_Data_v1__4[[#This Row],[Date of Admission]])</f>
        <v>10</v>
      </c>
      <c r="V3795">
        <f>YEAR(Healthcare_Data_v1__4[[#This Row],[Date of Admission]])</f>
        <v>2021</v>
      </c>
      <c r="W3795">
        <f>DAY(Healthcare_Data_v1__4[[#This Row],[Date of Admission]])</f>
        <v>15</v>
      </c>
    </row>
    <row r="3796" spans="1:23" x14ac:dyDescent="0.3">
      <c r="A3796" t="s">
        <v>7403</v>
      </c>
      <c r="B3796">
        <v>61</v>
      </c>
      <c r="C3796" t="s">
        <v>3</v>
      </c>
      <c r="D3796" t="s">
        <v>16</v>
      </c>
      <c r="E3796" t="s">
        <v>24</v>
      </c>
      <c r="F3796" t="s">
        <v>10</v>
      </c>
      <c r="G3796" s="1">
        <v>44547</v>
      </c>
      <c r="H3796" t="s">
        <v>7404</v>
      </c>
      <c r="I3796" t="s">
        <v>2163</v>
      </c>
      <c r="J3796">
        <v>25327.217639999999</v>
      </c>
      <c r="K3796" t="s">
        <v>41</v>
      </c>
      <c r="L3796">
        <v>24024</v>
      </c>
      <c r="M3796">
        <v>381</v>
      </c>
      <c r="N3796" t="s">
        <v>55</v>
      </c>
      <c r="O3796" s="1">
        <v>44574</v>
      </c>
      <c r="P3796" t="s">
        <v>56</v>
      </c>
      <c r="Q3796" t="s">
        <v>44</v>
      </c>
      <c r="R3796">
        <f>Healthcare_Data_v1__4[[#This Row],[Discharge Date]]-Healthcare_Data_v1__4[[#This Row],[Date of Admission]]</f>
        <v>27</v>
      </c>
      <c r="S3796" t="str" cm="1">
        <f t="array" ref="S3796">_xlfn.IFS( Healthcare_Data_v1__4[[#This Row],[Days of Stay]]&lt;10,"Low",Healthcare_Data_v1__4[[#This Row],[Days of Stay]]&lt;20,"Med",Healthcare_Data_v1__4[[#This Row],[Days of Stay]]&lt;=30,"High")</f>
        <v>High</v>
      </c>
      <c r="T3796" t="str">
        <f>CONCATENATE(Healthcare_Data_v1__4[[#This Row],[Medical Condition]],Healthcare_Data_v1__4[[#This Row],[Duration]])</f>
        <v>HypertensionHigh</v>
      </c>
      <c r="U3796">
        <f>MONTH(Healthcare_Data_v1__4[[#This Row],[Date of Admission]])</f>
        <v>12</v>
      </c>
      <c r="V3796">
        <f>YEAR(Healthcare_Data_v1__4[[#This Row],[Date of Admission]])</f>
        <v>2021</v>
      </c>
      <c r="W3796">
        <f>DAY(Healthcare_Data_v1__4[[#This Row],[Date of Admission]])</f>
        <v>17</v>
      </c>
    </row>
    <row r="3797" spans="1:23" x14ac:dyDescent="0.3">
      <c r="A3797" t="s">
        <v>21379</v>
      </c>
      <c r="B3797">
        <v>82</v>
      </c>
      <c r="C3797" t="s">
        <v>3</v>
      </c>
      <c r="D3797" t="s">
        <v>16</v>
      </c>
      <c r="E3797" t="s">
        <v>26</v>
      </c>
      <c r="F3797" t="s">
        <v>10</v>
      </c>
      <c r="G3797" s="1">
        <v>43721</v>
      </c>
      <c r="H3797" t="s">
        <v>7405</v>
      </c>
      <c r="I3797" t="s">
        <v>2926</v>
      </c>
      <c r="J3797">
        <v>25315.840800000002</v>
      </c>
      <c r="K3797" t="s">
        <v>69</v>
      </c>
      <c r="L3797">
        <v>25745</v>
      </c>
      <c r="M3797">
        <v>115</v>
      </c>
      <c r="N3797" t="s">
        <v>55</v>
      </c>
      <c r="O3797" s="1">
        <v>43726</v>
      </c>
      <c r="P3797" t="s">
        <v>60</v>
      </c>
      <c r="Q3797" t="s">
        <v>44</v>
      </c>
      <c r="R3797">
        <f>Healthcare_Data_v1__4[[#This Row],[Discharge Date]]-Healthcare_Data_v1__4[[#This Row],[Date of Admission]]</f>
        <v>5</v>
      </c>
      <c r="S3797" t="str" cm="1">
        <f t="array" ref="S3797">_xlfn.IFS( Healthcare_Data_v1__4[[#This Row],[Days of Stay]]&lt;10,"Low",Healthcare_Data_v1__4[[#This Row],[Days of Stay]]&lt;20,"Med",Healthcare_Data_v1__4[[#This Row],[Days of Stay]]&lt;=30,"High")</f>
        <v>Low</v>
      </c>
      <c r="T3797" t="str">
        <f>CONCATENATE(Healthcare_Data_v1__4[[#This Row],[Medical Condition]],Healthcare_Data_v1__4[[#This Row],[Duration]])</f>
        <v>HypertensionLow</v>
      </c>
      <c r="U3797">
        <f>MONTH(Healthcare_Data_v1__4[[#This Row],[Date of Admission]])</f>
        <v>9</v>
      </c>
      <c r="V3797">
        <f>YEAR(Healthcare_Data_v1__4[[#This Row],[Date of Admission]])</f>
        <v>2019</v>
      </c>
      <c r="W3797">
        <f>DAY(Healthcare_Data_v1__4[[#This Row],[Date of Admission]])</f>
        <v>13</v>
      </c>
    </row>
    <row r="3798" spans="1:23" x14ac:dyDescent="0.3">
      <c r="A3798" t="s">
        <v>657</v>
      </c>
      <c r="B3798">
        <v>61</v>
      </c>
      <c r="C3798" t="s">
        <v>3</v>
      </c>
      <c r="D3798" t="s">
        <v>15</v>
      </c>
      <c r="E3798" t="s">
        <v>24</v>
      </c>
      <c r="F3798" t="s">
        <v>7</v>
      </c>
      <c r="G3798" s="1">
        <v>43536</v>
      </c>
      <c r="H3798" t="s">
        <v>7406</v>
      </c>
      <c r="I3798" t="s">
        <v>7407</v>
      </c>
      <c r="J3798">
        <v>25312.288659999998</v>
      </c>
      <c r="K3798" t="s">
        <v>66</v>
      </c>
      <c r="L3798">
        <v>12372</v>
      </c>
      <c r="M3798">
        <v>119</v>
      </c>
      <c r="N3798" t="s">
        <v>42</v>
      </c>
      <c r="O3798" s="1">
        <v>43540</v>
      </c>
      <c r="P3798" t="s">
        <v>85</v>
      </c>
      <c r="Q3798" t="s">
        <v>44</v>
      </c>
      <c r="R3798">
        <f>Healthcare_Data_v1__4[[#This Row],[Discharge Date]]-Healthcare_Data_v1__4[[#This Row],[Date of Admission]]</f>
        <v>4</v>
      </c>
      <c r="S3798" t="str" cm="1">
        <f t="array" ref="S3798">_xlfn.IFS( Healthcare_Data_v1__4[[#This Row],[Days of Stay]]&lt;10,"Low",Healthcare_Data_v1__4[[#This Row],[Days of Stay]]&lt;20,"Med",Healthcare_Data_v1__4[[#This Row],[Days of Stay]]&lt;=30,"High")</f>
        <v>Low</v>
      </c>
      <c r="T3798" t="str">
        <f>CONCATENATE(Healthcare_Data_v1__4[[#This Row],[Medical Condition]],Healthcare_Data_v1__4[[#This Row],[Duration]])</f>
        <v>ObesityLow</v>
      </c>
      <c r="U3798">
        <f>MONTH(Healthcare_Data_v1__4[[#This Row],[Date of Admission]])</f>
        <v>3</v>
      </c>
      <c r="V3798">
        <f>YEAR(Healthcare_Data_v1__4[[#This Row],[Date of Admission]])</f>
        <v>2019</v>
      </c>
      <c r="W3798">
        <f>DAY(Healthcare_Data_v1__4[[#This Row],[Date of Admission]])</f>
        <v>12</v>
      </c>
    </row>
    <row r="3799" spans="1:23" x14ac:dyDescent="0.3">
      <c r="A3799" t="s">
        <v>21380</v>
      </c>
      <c r="B3799">
        <v>71</v>
      </c>
      <c r="C3799" t="s">
        <v>3</v>
      </c>
      <c r="D3799" t="s">
        <v>15</v>
      </c>
      <c r="E3799" t="s">
        <v>25</v>
      </c>
      <c r="F3799" t="s">
        <v>4</v>
      </c>
      <c r="G3799" s="1">
        <v>43836</v>
      </c>
      <c r="H3799" t="s">
        <v>7408</v>
      </c>
      <c r="I3799" t="s">
        <v>7409</v>
      </c>
      <c r="J3799">
        <v>25294.934450000001</v>
      </c>
      <c r="K3799" t="s">
        <v>47</v>
      </c>
      <c r="L3799">
        <v>31274</v>
      </c>
      <c r="M3799">
        <v>280</v>
      </c>
      <c r="N3799" t="s">
        <v>42</v>
      </c>
      <c r="O3799" s="1">
        <v>43851</v>
      </c>
      <c r="P3799" t="s">
        <v>85</v>
      </c>
      <c r="Q3799" t="s">
        <v>57</v>
      </c>
      <c r="R3799">
        <f>Healthcare_Data_v1__4[[#This Row],[Discharge Date]]-Healthcare_Data_v1__4[[#This Row],[Date of Admission]]</f>
        <v>15</v>
      </c>
      <c r="S3799" t="str" cm="1">
        <f t="array" ref="S3799">_xlfn.IFS( Healthcare_Data_v1__4[[#This Row],[Days of Stay]]&lt;10,"Low",Healthcare_Data_v1__4[[#This Row],[Days of Stay]]&lt;20,"Med",Healthcare_Data_v1__4[[#This Row],[Days of Stay]]&lt;=30,"High")</f>
        <v>Med</v>
      </c>
      <c r="T3799" t="str">
        <f>CONCATENATE(Healthcare_Data_v1__4[[#This Row],[Medical Condition]],Healthcare_Data_v1__4[[#This Row],[Duration]])</f>
        <v>DiabetesMed</v>
      </c>
      <c r="U3799">
        <f>MONTH(Healthcare_Data_v1__4[[#This Row],[Date of Admission]])</f>
        <v>1</v>
      </c>
      <c r="V3799">
        <f>YEAR(Healthcare_Data_v1__4[[#This Row],[Date of Admission]])</f>
        <v>2020</v>
      </c>
      <c r="W3799">
        <f>DAY(Healthcare_Data_v1__4[[#This Row],[Date of Admission]])</f>
        <v>6</v>
      </c>
    </row>
    <row r="3800" spans="1:23" x14ac:dyDescent="0.3">
      <c r="A3800" t="s">
        <v>7410</v>
      </c>
      <c r="B3800">
        <v>36</v>
      </c>
      <c r="C3800" t="s">
        <v>5</v>
      </c>
      <c r="D3800" t="s">
        <v>16</v>
      </c>
      <c r="E3800" t="s">
        <v>22</v>
      </c>
      <c r="F3800" t="s">
        <v>4</v>
      </c>
      <c r="G3800" s="1">
        <v>44609</v>
      </c>
      <c r="H3800" t="s">
        <v>7411</v>
      </c>
      <c r="I3800" t="s">
        <v>3197</v>
      </c>
      <c r="J3800">
        <v>25294.193899999998</v>
      </c>
      <c r="K3800" t="s">
        <v>69</v>
      </c>
      <c r="L3800">
        <v>4303</v>
      </c>
      <c r="M3800">
        <v>119</v>
      </c>
      <c r="N3800" t="s">
        <v>42</v>
      </c>
      <c r="O3800" s="1">
        <v>44616</v>
      </c>
      <c r="P3800" t="s">
        <v>43</v>
      </c>
      <c r="Q3800" t="s">
        <v>44</v>
      </c>
      <c r="R3800">
        <f>Healthcare_Data_v1__4[[#This Row],[Discharge Date]]-Healthcare_Data_v1__4[[#This Row],[Date of Admission]]</f>
        <v>7</v>
      </c>
      <c r="S3800" t="str" cm="1">
        <f t="array" ref="S3800">_xlfn.IFS( Healthcare_Data_v1__4[[#This Row],[Days of Stay]]&lt;10,"Low",Healthcare_Data_v1__4[[#This Row],[Days of Stay]]&lt;20,"Med",Healthcare_Data_v1__4[[#This Row],[Days of Stay]]&lt;=30,"High")</f>
        <v>Low</v>
      </c>
      <c r="T3800" t="str">
        <f>CONCATENATE(Healthcare_Data_v1__4[[#This Row],[Medical Condition]],Healthcare_Data_v1__4[[#This Row],[Duration]])</f>
        <v>DiabetesLow</v>
      </c>
      <c r="U3800">
        <f>MONTH(Healthcare_Data_v1__4[[#This Row],[Date of Admission]])</f>
        <v>2</v>
      </c>
      <c r="V3800">
        <f>YEAR(Healthcare_Data_v1__4[[#This Row],[Date of Admission]])</f>
        <v>2022</v>
      </c>
      <c r="W3800">
        <f>DAY(Healthcare_Data_v1__4[[#This Row],[Date of Admission]])</f>
        <v>17</v>
      </c>
    </row>
    <row r="3801" spans="1:23" x14ac:dyDescent="0.3">
      <c r="A3801" t="s">
        <v>21381</v>
      </c>
      <c r="B3801">
        <v>25</v>
      </c>
      <c r="C3801" t="s">
        <v>5</v>
      </c>
      <c r="D3801" t="s">
        <v>16</v>
      </c>
      <c r="E3801" t="s">
        <v>22</v>
      </c>
      <c r="F3801" t="s">
        <v>11</v>
      </c>
      <c r="G3801" s="1">
        <v>43459</v>
      </c>
      <c r="H3801" t="s">
        <v>7412</v>
      </c>
      <c r="I3801" t="s">
        <v>3247</v>
      </c>
      <c r="J3801">
        <v>25289.216950000002</v>
      </c>
      <c r="K3801" t="s">
        <v>63</v>
      </c>
      <c r="L3801">
        <v>37200</v>
      </c>
      <c r="M3801">
        <v>355</v>
      </c>
      <c r="N3801" t="s">
        <v>48</v>
      </c>
      <c r="O3801" s="1">
        <v>43464</v>
      </c>
      <c r="P3801" t="s">
        <v>49</v>
      </c>
      <c r="Q3801" t="s">
        <v>57</v>
      </c>
      <c r="R3801">
        <f>Healthcare_Data_v1__4[[#This Row],[Discharge Date]]-Healthcare_Data_v1__4[[#This Row],[Date of Admission]]</f>
        <v>5</v>
      </c>
      <c r="S3801" t="str" cm="1">
        <f t="array" ref="S3801">_xlfn.IFS( Healthcare_Data_v1__4[[#This Row],[Days of Stay]]&lt;10,"Low",Healthcare_Data_v1__4[[#This Row],[Days of Stay]]&lt;20,"Med",Healthcare_Data_v1__4[[#This Row],[Days of Stay]]&lt;=30,"High")</f>
        <v>Low</v>
      </c>
      <c r="T3801" t="str">
        <f>CONCATENATE(Healthcare_Data_v1__4[[#This Row],[Medical Condition]],Healthcare_Data_v1__4[[#This Row],[Duration]])</f>
        <v>CancerLow</v>
      </c>
      <c r="U3801">
        <f>MONTH(Healthcare_Data_v1__4[[#This Row],[Date of Admission]])</f>
        <v>12</v>
      </c>
      <c r="V3801">
        <f>YEAR(Healthcare_Data_v1__4[[#This Row],[Date of Admission]])</f>
        <v>2018</v>
      </c>
      <c r="W3801">
        <f>DAY(Healthcare_Data_v1__4[[#This Row],[Date of Admission]])</f>
        <v>25</v>
      </c>
    </row>
    <row r="3802" spans="1:23" x14ac:dyDescent="0.3">
      <c r="A3802" t="s">
        <v>21382</v>
      </c>
      <c r="B3802">
        <v>75</v>
      </c>
      <c r="C3802" t="s">
        <v>3</v>
      </c>
      <c r="D3802" t="s">
        <v>15</v>
      </c>
      <c r="E3802" t="s">
        <v>23</v>
      </c>
      <c r="F3802" t="s">
        <v>4</v>
      </c>
      <c r="G3802" s="1">
        <v>44588</v>
      </c>
      <c r="H3802" t="s">
        <v>7413</v>
      </c>
      <c r="I3802" t="s">
        <v>3253</v>
      </c>
      <c r="J3802">
        <v>25282.255379999999</v>
      </c>
      <c r="K3802" t="s">
        <v>63</v>
      </c>
      <c r="L3802">
        <v>56126</v>
      </c>
      <c r="M3802">
        <v>337</v>
      </c>
      <c r="N3802" t="s">
        <v>42</v>
      </c>
      <c r="O3802" s="1">
        <v>44593</v>
      </c>
      <c r="P3802" t="s">
        <v>85</v>
      </c>
      <c r="Q3802" t="s">
        <v>44</v>
      </c>
      <c r="R3802">
        <f>Healthcare_Data_v1__4[[#This Row],[Discharge Date]]-Healthcare_Data_v1__4[[#This Row],[Date of Admission]]</f>
        <v>5</v>
      </c>
      <c r="S3802" t="str" cm="1">
        <f t="array" ref="S3802">_xlfn.IFS( Healthcare_Data_v1__4[[#This Row],[Days of Stay]]&lt;10,"Low",Healthcare_Data_v1__4[[#This Row],[Days of Stay]]&lt;20,"Med",Healthcare_Data_v1__4[[#This Row],[Days of Stay]]&lt;=30,"High")</f>
        <v>Low</v>
      </c>
      <c r="T3802" t="str">
        <f>CONCATENATE(Healthcare_Data_v1__4[[#This Row],[Medical Condition]],Healthcare_Data_v1__4[[#This Row],[Duration]])</f>
        <v>DiabetesLow</v>
      </c>
      <c r="U3802">
        <f>MONTH(Healthcare_Data_v1__4[[#This Row],[Date of Admission]])</f>
        <v>1</v>
      </c>
      <c r="V3802">
        <f>YEAR(Healthcare_Data_v1__4[[#This Row],[Date of Admission]])</f>
        <v>2022</v>
      </c>
      <c r="W3802">
        <f>DAY(Healthcare_Data_v1__4[[#This Row],[Date of Admission]])</f>
        <v>27</v>
      </c>
    </row>
    <row r="3803" spans="1:23" x14ac:dyDescent="0.3">
      <c r="A3803" t="s">
        <v>21383</v>
      </c>
      <c r="B3803">
        <v>75</v>
      </c>
      <c r="C3803" t="s">
        <v>3</v>
      </c>
      <c r="D3803" t="s">
        <v>15</v>
      </c>
      <c r="E3803" t="s">
        <v>25</v>
      </c>
      <c r="F3803" t="s">
        <v>11</v>
      </c>
      <c r="G3803" s="1">
        <v>43731</v>
      </c>
      <c r="H3803" t="s">
        <v>7414</v>
      </c>
      <c r="I3803" t="s">
        <v>3164</v>
      </c>
      <c r="J3803">
        <v>25275.40367</v>
      </c>
      <c r="K3803" t="s">
        <v>63</v>
      </c>
      <c r="L3803">
        <v>57410</v>
      </c>
      <c r="M3803">
        <v>115</v>
      </c>
      <c r="N3803" t="s">
        <v>48</v>
      </c>
      <c r="O3803" s="1">
        <v>43743</v>
      </c>
      <c r="P3803" t="s">
        <v>85</v>
      </c>
      <c r="Q3803" t="s">
        <v>57</v>
      </c>
      <c r="R3803">
        <f>Healthcare_Data_v1__4[[#This Row],[Discharge Date]]-Healthcare_Data_v1__4[[#This Row],[Date of Admission]]</f>
        <v>12</v>
      </c>
      <c r="S3803" t="str" cm="1">
        <f t="array" ref="S3803">_xlfn.IFS( Healthcare_Data_v1__4[[#This Row],[Days of Stay]]&lt;10,"Low",Healthcare_Data_v1__4[[#This Row],[Days of Stay]]&lt;20,"Med",Healthcare_Data_v1__4[[#This Row],[Days of Stay]]&lt;=30,"High")</f>
        <v>Med</v>
      </c>
      <c r="T3803" t="str">
        <f>CONCATENATE(Healthcare_Data_v1__4[[#This Row],[Medical Condition]],Healthcare_Data_v1__4[[#This Row],[Duration]])</f>
        <v>CancerMed</v>
      </c>
      <c r="U3803">
        <f>MONTH(Healthcare_Data_v1__4[[#This Row],[Date of Admission]])</f>
        <v>9</v>
      </c>
      <c r="V3803">
        <f>YEAR(Healthcare_Data_v1__4[[#This Row],[Date of Admission]])</f>
        <v>2019</v>
      </c>
      <c r="W3803">
        <f>DAY(Healthcare_Data_v1__4[[#This Row],[Date of Admission]])</f>
        <v>23</v>
      </c>
    </row>
    <row r="3804" spans="1:23" x14ac:dyDescent="0.3">
      <c r="A3804" t="s">
        <v>21384</v>
      </c>
      <c r="B3804">
        <v>85</v>
      </c>
      <c r="C3804" t="s">
        <v>3</v>
      </c>
      <c r="D3804" t="s">
        <v>15</v>
      </c>
      <c r="E3804" t="s">
        <v>23</v>
      </c>
      <c r="F3804" t="s">
        <v>10</v>
      </c>
      <c r="G3804" s="1">
        <v>44352</v>
      </c>
      <c r="H3804" t="s">
        <v>7415</v>
      </c>
      <c r="I3804" t="s">
        <v>7416</v>
      </c>
      <c r="J3804">
        <v>25271.85426</v>
      </c>
      <c r="K3804" t="s">
        <v>69</v>
      </c>
      <c r="L3804">
        <v>8569</v>
      </c>
      <c r="M3804">
        <v>368</v>
      </c>
      <c r="N3804" t="s">
        <v>55</v>
      </c>
      <c r="O3804" s="1">
        <v>44363</v>
      </c>
      <c r="P3804" t="s">
        <v>43</v>
      </c>
      <c r="Q3804" t="s">
        <v>57</v>
      </c>
      <c r="R3804">
        <f>Healthcare_Data_v1__4[[#This Row],[Discharge Date]]-Healthcare_Data_v1__4[[#This Row],[Date of Admission]]</f>
        <v>11</v>
      </c>
      <c r="S3804" t="str" cm="1">
        <f t="array" ref="S3804">_xlfn.IFS( Healthcare_Data_v1__4[[#This Row],[Days of Stay]]&lt;10,"Low",Healthcare_Data_v1__4[[#This Row],[Days of Stay]]&lt;20,"Med",Healthcare_Data_v1__4[[#This Row],[Days of Stay]]&lt;=30,"High")</f>
        <v>Med</v>
      </c>
      <c r="T3804" t="str">
        <f>CONCATENATE(Healthcare_Data_v1__4[[#This Row],[Medical Condition]],Healthcare_Data_v1__4[[#This Row],[Duration]])</f>
        <v>HypertensionMed</v>
      </c>
      <c r="U3804">
        <f>MONTH(Healthcare_Data_v1__4[[#This Row],[Date of Admission]])</f>
        <v>6</v>
      </c>
      <c r="V3804">
        <f>YEAR(Healthcare_Data_v1__4[[#This Row],[Date of Admission]])</f>
        <v>2021</v>
      </c>
      <c r="W3804">
        <f>DAY(Healthcare_Data_v1__4[[#This Row],[Date of Admission]])</f>
        <v>5</v>
      </c>
    </row>
    <row r="3805" spans="1:23" x14ac:dyDescent="0.3">
      <c r="A3805" t="s">
        <v>6197</v>
      </c>
      <c r="B3805">
        <v>54</v>
      </c>
      <c r="C3805" t="s">
        <v>8</v>
      </c>
      <c r="D3805" t="s">
        <v>15</v>
      </c>
      <c r="E3805" t="s">
        <v>22</v>
      </c>
      <c r="F3805" t="s">
        <v>11</v>
      </c>
      <c r="G3805" s="1">
        <v>43711</v>
      </c>
      <c r="H3805" t="s">
        <v>7417</v>
      </c>
      <c r="I3805" t="s">
        <v>7418</v>
      </c>
      <c r="J3805">
        <v>25265.389139999999</v>
      </c>
      <c r="K3805" t="s">
        <v>41</v>
      </c>
      <c r="L3805">
        <v>45287</v>
      </c>
      <c r="M3805">
        <v>380</v>
      </c>
      <c r="N3805" t="s">
        <v>42</v>
      </c>
      <c r="O3805" s="1">
        <v>43734</v>
      </c>
      <c r="P3805" t="s">
        <v>49</v>
      </c>
      <c r="Q3805" t="s">
        <v>50</v>
      </c>
      <c r="R3805">
        <f>Healthcare_Data_v1__4[[#This Row],[Discharge Date]]-Healthcare_Data_v1__4[[#This Row],[Date of Admission]]</f>
        <v>23</v>
      </c>
      <c r="S3805" t="str" cm="1">
        <f t="array" ref="S3805">_xlfn.IFS( Healthcare_Data_v1__4[[#This Row],[Days of Stay]]&lt;10,"Low",Healthcare_Data_v1__4[[#This Row],[Days of Stay]]&lt;20,"Med",Healthcare_Data_v1__4[[#This Row],[Days of Stay]]&lt;=30,"High")</f>
        <v>High</v>
      </c>
      <c r="T3805" t="str">
        <f>CONCATENATE(Healthcare_Data_v1__4[[#This Row],[Medical Condition]],Healthcare_Data_v1__4[[#This Row],[Duration]])</f>
        <v>CancerHigh</v>
      </c>
      <c r="U3805">
        <f>MONTH(Healthcare_Data_v1__4[[#This Row],[Date of Admission]])</f>
        <v>9</v>
      </c>
      <c r="V3805">
        <f>YEAR(Healthcare_Data_v1__4[[#This Row],[Date of Admission]])</f>
        <v>2019</v>
      </c>
      <c r="W3805">
        <f>DAY(Healthcare_Data_v1__4[[#This Row],[Date of Admission]])</f>
        <v>3</v>
      </c>
    </row>
    <row r="3806" spans="1:23" x14ac:dyDescent="0.3">
      <c r="A3806" t="s">
        <v>21385</v>
      </c>
      <c r="B3806">
        <v>48</v>
      </c>
      <c r="C3806" t="s">
        <v>8</v>
      </c>
      <c r="D3806" t="s">
        <v>16</v>
      </c>
      <c r="E3806" t="s">
        <v>22</v>
      </c>
      <c r="F3806" t="s">
        <v>4</v>
      </c>
      <c r="G3806" s="1">
        <v>44237</v>
      </c>
      <c r="H3806" t="s">
        <v>7419</v>
      </c>
      <c r="I3806" t="s">
        <v>7420</v>
      </c>
      <c r="J3806">
        <v>25265.10554</v>
      </c>
      <c r="K3806" t="s">
        <v>41</v>
      </c>
      <c r="L3806">
        <v>42028</v>
      </c>
      <c r="M3806">
        <v>393</v>
      </c>
      <c r="N3806" t="s">
        <v>48</v>
      </c>
      <c r="O3806" s="1">
        <v>44244</v>
      </c>
      <c r="P3806" t="s">
        <v>56</v>
      </c>
      <c r="Q3806" t="s">
        <v>50</v>
      </c>
      <c r="R3806">
        <f>Healthcare_Data_v1__4[[#This Row],[Discharge Date]]-Healthcare_Data_v1__4[[#This Row],[Date of Admission]]</f>
        <v>7</v>
      </c>
      <c r="S3806" t="str" cm="1">
        <f t="array" ref="S3806">_xlfn.IFS( Healthcare_Data_v1__4[[#This Row],[Days of Stay]]&lt;10,"Low",Healthcare_Data_v1__4[[#This Row],[Days of Stay]]&lt;20,"Med",Healthcare_Data_v1__4[[#This Row],[Days of Stay]]&lt;=30,"High")</f>
        <v>Low</v>
      </c>
      <c r="T3806" t="str">
        <f>CONCATENATE(Healthcare_Data_v1__4[[#This Row],[Medical Condition]],Healthcare_Data_v1__4[[#This Row],[Duration]])</f>
        <v>DiabetesLow</v>
      </c>
      <c r="U3806">
        <f>MONTH(Healthcare_Data_v1__4[[#This Row],[Date of Admission]])</f>
        <v>2</v>
      </c>
      <c r="V3806">
        <f>YEAR(Healthcare_Data_v1__4[[#This Row],[Date of Admission]])</f>
        <v>2021</v>
      </c>
      <c r="W3806">
        <f>DAY(Healthcare_Data_v1__4[[#This Row],[Date of Admission]])</f>
        <v>10</v>
      </c>
    </row>
    <row r="3807" spans="1:23" x14ac:dyDescent="0.3">
      <c r="A3807" t="s">
        <v>21386</v>
      </c>
      <c r="B3807">
        <v>31</v>
      </c>
      <c r="C3807" t="s">
        <v>5</v>
      </c>
      <c r="D3807" t="s">
        <v>15</v>
      </c>
      <c r="E3807" t="s">
        <v>26</v>
      </c>
      <c r="F3807" t="s">
        <v>10</v>
      </c>
      <c r="G3807" s="1">
        <v>43588</v>
      </c>
      <c r="H3807" t="s">
        <v>7421</v>
      </c>
      <c r="I3807" t="s">
        <v>7422</v>
      </c>
      <c r="J3807">
        <v>25260.165290000001</v>
      </c>
      <c r="K3807" t="s">
        <v>69</v>
      </c>
      <c r="L3807">
        <v>22424</v>
      </c>
      <c r="M3807">
        <v>211</v>
      </c>
      <c r="N3807" t="s">
        <v>55</v>
      </c>
      <c r="O3807" s="1">
        <v>43612</v>
      </c>
      <c r="P3807" t="s">
        <v>49</v>
      </c>
      <c r="Q3807" t="s">
        <v>57</v>
      </c>
      <c r="R3807">
        <f>Healthcare_Data_v1__4[[#This Row],[Discharge Date]]-Healthcare_Data_v1__4[[#This Row],[Date of Admission]]</f>
        <v>24</v>
      </c>
      <c r="S3807" t="str" cm="1">
        <f t="array" ref="S3807">_xlfn.IFS( Healthcare_Data_v1__4[[#This Row],[Days of Stay]]&lt;10,"Low",Healthcare_Data_v1__4[[#This Row],[Days of Stay]]&lt;20,"Med",Healthcare_Data_v1__4[[#This Row],[Days of Stay]]&lt;=30,"High")</f>
        <v>High</v>
      </c>
      <c r="T3807" t="str">
        <f>CONCATENATE(Healthcare_Data_v1__4[[#This Row],[Medical Condition]],Healthcare_Data_v1__4[[#This Row],[Duration]])</f>
        <v>HypertensionHigh</v>
      </c>
      <c r="U3807">
        <f>MONTH(Healthcare_Data_v1__4[[#This Row],[Date of Admission]])</f>
        <v>5</v>
      </c>
      <c r="V3807">
        <f>YEAR(Healthcare_Data_v1__4[[#This Row],[Date of Admission]])</f>
        <v>2019</v>
      </c>
      <c r="W3807">
        <f>DAY(Healthcare_Data_v1__4[[#This Row],[Date of Admission]])</f>
        <v>3</v>
      </c>
    </row>
    <row r="3808" spans="1:23" x14ac:dyDescent="0.3">
      <c r="A3808" t="s">
        <v>21387</v>
      </c>
      <c r="B3808">
        <v>80</v>
      </c>
      <c r="C3808" t="s">
        <v>3</v>
      </c>
      <c r="D3808" t="s">
        <v>16</v>
      </c>
      <c r="E3808" t="s">
        <v>23</v>
      </c>
      <c r="F3808" t="s">
        <v>10</v>
      </c>
      <c r="G3808" s="1">
        <v>43964</v>
      </c>
      <c r="H3808" t="s">
        <v>7423</v>
      </c>
      <c r="I3808" t="s">
        <v>7424</v>
      </c>
      <c r="J3808">
        <v>25254.037980000001</v>
      </c>
      <c r="K3808" t="s">
        <v>47</v>
      </c>
      <c r="L3808">
        <v>2064</v>
      </c>
      <c r="M3808">
        <v>339</v>
      </c>
      <c r="N3808" t="s">
        <v>55</v>
      </c>
      <c r="O3808" s="1">
        <v>43975</v>
      </c>
      <c r="P3808" t="s">
        <v>85</v>
      </c>
      <c r="Q3808" t="s">
        <v>44</v>
      </c>
      <c r="R3808">
        <f>Healthcare_Data_v1__4[[#This Row],[Discharge Date]]-Healthcare_Data_v1__4[[#This Row],[Date of Admission]]</f>
        <v>11</v>
      </c>
      <c r="S3808" t="str" cm="1">
        <f t="array" ref="S3808">_xlfn.IFS( Healthcare_Data_v1__4[[#This Row],[Days of Stay]]&lt;10,"Low",Healthcare_Data_v1__4[[#This Row],[Days of Stay]]&lt;20,"Med",Healthcare_Data_v1__4[[#This Row],[Days of Stay]]&lt;=30,"High")</f>
        <v>Med</v>
      </c>
      <c r="T3808" t="str">
        <f>CONCATENATE(Healthcare_Data_v1__4[[#This Row],[Medical Condition]],Healthcare_Data_v1__4[[#This Row],[Duration]])</f>
        <v>HypertensionMed</v>
      </c>
      <c r="U3808">
        <f>MONTH(Healthcare_Data_v1__4[[#This Row],[Date of Admission]])</f>
        <v>5</v>
      </c>
      <c r="V3808">
        <f>YEAR(Healthcare_Data_v1__4[[#This Row],[Date of Admission]])</f>
        <v>2020</v>
      </c>
      <c r="W3808">
        <f>DAY(Healthcare_Data_v1__4[[#This Row],[Date of Admission]])</f>
        <v>13</v>
      </c>
    </row>
    <row r="3809" spans="1:23" x14ac:dyDescent="0.3">
      <c r="A3809" t="s">
        <v>21388</v>
      </c>
      <c r="B3809">
        <v>58</v>
      </c>
      <c r="C3809" t="s">
        <v>3</v>
      </c>
      <c r="D3809" t="s">
        <v>15</v>
      </c>
      <c r="E3809" t="s">
        <v>21</v>
      </c>
      <c r="F3809" t="s">
        <v>11</v>
      </c>
      <c r="G3809" s="1">
        <v>43722</v>
      </c>
      <c r="H3809" t="s">
        <v>7425</v>
      </c>
      <c r="I3809" t="s">
        <v>7426</v>
      </c>
      <c r="J3809">
        <v>25250.545239999999</v>
      </c>
      <c r="K3809" t="s">
        <v>47</v>
      </c>
      <c r="L3809">
        <v>52016</v>
      </c>
      <c r="M3809">
        <v>263</v>
      </c>
      <c r="N3809" t="s">
        <v>42</v>
      </c>
      <c r="O3809" s="1">
        <v>43741</v>
      </c>
      <c r="P3809" t="s">
        <v>49</v>
      </c>
      <c r="Q3809" t="s">
        <v>50</v>
      </c>
      <c r="R3809">
        <f>Healthcare_Data_v1__4[[#This Row],[Discharge Date]]-Healthcare_Data_v1__4[[#This Row],[Date of Admission]]</f>
        <v>19</v>
      </c>
      <c r="S3809" t="str" cm="1">
        <f t="array" ref="S3809">_xlfn.IFS( Healthcare_Data_v1__4[[#This Row],[Days of Stay]]&lt;10,"Low",Healthcare_Data_v1__4[[#This Row],[Days of Stay]]&lt;20,"Med",Healthcare_Data_v1__4[[#This Row],[Days of Stay]]&lt;=30,"High")</f>
        <v>Med</v>
      </c>
      <c r="T3809" t="str">
        <f>CONCATENATE(Healthcare_Data_v1__4[[#This Row],[Medical Condition]],Healthcare_Data_v1__4[[#This Row],[Duration]])</f>
        <v>CancerMed</v>
      </c>
      <c r="U3809">
        <f>MONTH(Healthcare_Data_v1__4[[#This Row],[Date of Admission]])</f>
        <v>9</v>
      </c>
      <c r="V3809">
        <f>YEAR(Healthcare_Data_v1__4[[#This Row],[Date of Admission]])</f>
        <v>2019</v>
      </c>
      <c r="W3809">
        <f>DAY(Healthcare_Data_v1__4[[#This Row],[Date of Admission]])</f>
        <v>14</v>
      </c>
    </row>
    <row r="3810" spans="1:23" x14ac:dyDescent="0.3">
      <c r="A3810" t="s">
        <v>21389</v>
      </c>
      <c r="B3810">
        <v>36</v>
      </c>
      <c r="C3810" t="s">
        <v>5</v>
      </c>
      <c r="D3810" t="s">
        <v>16</v>
      </c>
      <c r="E3810" t="s">
        <v>22</v>
      </c>
      <c r="F3810" t="s">
        <v>9</v>
      </c>
      <c r="G3810" s="1">
        <v>43488</v>
      </c>
      <c r="H3810" t="s">
        <v>7427</v>
      </c>
      <c r="I3810" t="s">
        <v>7428</v>
      </c>
      <c r="J3810">
        <v>25225.68951</v>
      </c>
      <c r="K3810" t="s">
        <v>66</v>
      </c>
      <c r="L3810">
        <v>33262</v>
      </c>
      <c r="M3810">
        <v>197</v>
      </c>
      <c r="N3810" t="s">
        <v>42</v>
      </c>
      <c r="O3810" s="1">
        <v>43501</v>
      </c>
      <c r="P3810" t="s">
        <v>85</v>
      </c>
      <c r="Q3810" t="s">
        <v>44</v>
      </c>
      <c r="R3810">
        <f>Healthcare_Data_v1__4[[#This Row],[Discharge Date]]-Healthcare_Data_v1__4[[#This Row],[Date of Admission]]</f>
        <v>13</v>
      </c>
      <c r="S3810" t="str" cm="1">
        <f t="array" ref="S3810">_xlfn.IFS( Healthcare_Data_v1__4[[#This Row],[Days of Stay]]&lt;10,"Low",Healthcare_Data_v1__4[[#This Row],[Days of Stay]]&lt;20,"Med",Healthcare_Data_v1__4[[#This Row],[Days of Stay]]&lt;=30,"High")</f>
        <v>Med</v>
      </c>
      <c r="T3810" t="str">
        <f>CONCATENATE(Healthcare_Data_v1__4[[#This Row],[Medical Condition]],Healthcare_Data_v1__4[[#This Row],[Duration]])</f>
        <v>ArthritisMed</v>
      </c>
      <c r="U3810">
        <f>MONTH(Healthcare_Data_v1__4[[#This Row],[Date of Admission]])</f>
        <v>1</v>
      </c>
      <c r="V3810">
        <f>YEAR(Healthcare_Data_v1__4[[#This Row],[Date of Admission]])</f>
        <v>2019</v>
      </c>
      <c r="W3810">
        <f>DAY(Healthcare_Data_v1__4[[#This Row],[Date of Admission]])</f>
        <v>23</v>
      </c>
    </row>
    <row r="3811" spans="1:23" x14ac:dyDescent="0.3">
      <c r="A3811" t="s">
        <v>21390</v>
      </c>
      <c r="B3811">
        <v>77</v>
      </c>
      <c r="C3811" t="s">
        <v>3</v>
      </c>
      <c r="D3811" t="s">
        <v>16</v>
      </c>
      <c r="E3811" t="s">
        <v>23</v>
      </c>
      <c r="F3811" t="s">
        <v>10</v>
      </c>
      <c r="G3811" s="1">
        <v>44892</v>
      </c>
      <c r="H3811" t="s">
        <v>7429</v>
      </c>
      <c r="I3811" t="s">
        <v>4432</v>
      </c>
      <c r="J3811">
        <v>25224.45102</v>
      </c>
      <c r="K3811" t="s">
        <v>66</v>
      </c>
      <c r="L3811">
        <v>23938</v>
      </c>
      <c r="M3811">
        <v>399</v>
      </c>
      <c r="N3811" t="s">
        <v>48</v>
      </c>
      <c r="O3811" s="1">
        <v>44896</v>
      </c>
      <c r="P3811" t="s">
        <v>49</v>
      </c>
      <c r="Q3811" t="s">
        <v>44</v>
      </c>
      <c r="R3811">
        <f>Healthcare_Data_v1__4[[#This Row],[Discharge Date]]-Healthcare_Data_v1__4[[#This Row],[Date of Admission]]</f>
        <v>4</v>
      </c>
      <c r="S3811" t="str" cm="1">
        <f t="array" ref="S3811">_xlfn.IFS( Healthcare_Data_v1__4[[#This Row],[Days of Stay]]&lt;10,"Low",Healthcare_Data_v1__4[[#This Row],[Days of Stay]]&lt;20,"Med",Healthcare_Data_v1__4[[#This Row],[Days of Stay]]&lt;=30,"High")</f>
        <v>Low</v>
      </c>
      <c r="T3811" t="str">
        <f>CONCATENATE(Healthcare_Data_v1__4[[#This Row],[Medical Condition]],Healthcare_Data_v1__4[[#This Row],[Duration]])</f>
        <v>HypertensionLow</v>
      </c>
      <c r="U3811">
        <f>MONTH(Healthcare_Data_v1__4[[#This Row],[Date of Admission]])</f>
        <v>11</v>
      </c>
      <c r="V3811">
        <f>YEAR(Healthcare_Data_v1__4[[#This Row],[Date of Admission]])</f>
        <v>2022</v>
      </c>
      <c r="W3811">
        <f>DAY(Healthcare_Data_v1__4[[#This Row],[Date of Admission]])</f>
        <v>27</v>
      </c>
    </row>
    <row r="3812" spans="1:23" x14ac:dyDescent="0.3">
      <c r="A3812" t="s">
        <v>21391</v>
      </c>
      <c r="B3812">
        <v>46</v>
      </c>
      <c r="C3812" t="s">
        <v>8</v>
      </c>
      <c r="D3812" t="s">
        <v>15</v>
      </c>
      <c r="E3812" t="s">
        <v>26</v>
      </c>
      <c r="F3812" t="s">
        <v>6</v>
      </c>
      <c r="G3812" s="1">
        <v>44163</v>
      </c>
      <c r="H3812" t="s">
        <v>7430</v>
      </c>
      <c r="I3812" t="s">
        <v>7431</v>
      </c>
      <c r="J3812">
        <v>25218.576799999999</v>
      </c>
      <c r="K3812" t="s">
        <v>69</v>
      </c>
      <c r="L3812">
        <v>40293</v>
      </c>
      <c r="M3812">
        <v>357</v>
      </c>
      <c r="N3812" t="s">
        <v>48</v>
      </c>
      <c r="O3812" s="1">
        <v>44167</v>
      </c>
      <c r="P3812" t="s">
        <v>60</v>
      </c>
      <c r="Q3812" t="s">
        <v>57</v>
      </c>
      <c r="R3812">
        <f>Healthcare_Data_v1__4[[#This Row],[Discharge Date]]-Healthcare_Data_v1__4[[#This Row],[Date of Admission]]</f>
        <v>4</v>
      </c>
      <c r="S3812" t="str" cm="1">
        <f t="array" ref="S3812">_xlfn.IFS( Healthcare_Data_v1__4[[#This Row],[Days of Stay]]&lt;10,"Low",Healthcare_Data_v1__4[[#This Row],[Days of Stay]]&lt;20,"Med",Healthcare_Data_v1__4[[#This Row],[Days of Stay]]&lt;=30,"High")</f>
        <v>Low</v>
      </c>
      <c r="T3812" t="str">
        <f>CONCATENATE(Healthcare_Data_v1__4[[#This Row],[Medical Condition]],Healthcare_Data_v1__4[[#This Row],[Duration]])</f>
        <v>AsthmaLow</v>
      </c>
      <c r="U3812">
        <f>MONTH(Healthcare_Data_v1__4[[#This Row],[Date of Admission]])</f>
        <v>11</v>
      </c>
      <c r="V3812">
        <f>YEAR(Healthcare_Data_v1__4[[#This Row],[Date of Admission]])</f>
        <v>2020</v>
      </c>
      <c r="W3812">
        <f>DAY(Healthcare_Data_v1__4[[#This Row],[Date of Admission]])</f>
        <v>28</v>
      </c>
    </row>
    <row r="3813" spans="1:23" x14ac:dyDescent="0.3">
      <c r="A3813" t="s">
        <v>21392</v>
      </c>
      <c r="B3813">
        <v>58</v>
      </c>
      <c r="C3813" t="s">
        <v>3</v>
      </c>
      <c r="D3813" t="s">
        <v>15</v>
      </c>
      <c r="E3813" t="s">
        <v>19</v>
      </c>
      <c r="F3813" t="s">
        <v>9</v>
      </c>
      <c r="G3813" s="1">
        <v>44373</v>
      </c>
      <c r="H3813" t="s">
        <v>7432</v>
      </c>
      <c r="I3813" t="s">
        <v>7433</v>
      </c>
      <c r="J3813">
        <v>25216.35859</v>
      </c>
      <c r="K3813" t="s">
        <v>69</v>
      </c>
      <c r="L3813">
        <v>24666</v>
      </c>
      <c r="M3813">
        <v>145</v>
      </c>
      <c r="N3813" t="s">
        <v>42</v>
      </c>
      <c r="O3813" s="1">
        <v>44377</v>
      </c>
      <c r="P3813" t="s">
        <v>49</v>
      </c>
      <c r="Q3813" t="s">
        <v>44</v>
      </c>
      <c r="R3813">
        <f>Healthcare_Data_v1__4[[#This Row],[Discharge Date]]-Healthcare_Data_v1__4[[#This Row],[Date of Admission]]</f>
        <v>4</v>
      </c>
      <c r="S3813" t="str" cm="1">
        <f t="array" ref="S3813">_xlfn.IFS( Healthcare_Data_v1__4[[#This Row],[Days of Stay]]&lt;10,"Low",Healthcare_Data_v1__4[[#This Row],[Days of Stay]]&lt;20,"Med",Healthcare_Data_v1__4[[#This Row],[Days of Stay]]&lt;=30,"High")</f>
        <v>Low</v>
      </c>
      <c r="T3813" t="str">
        <f>CONCATENATE(Healthcare_Data_v1__4[[#This Row],[Medical Condition]],Healthcare_Data_v1__4[[#This Row],[Duration]])</f>
        <v>ArthritisLow</v>
      </c>
      <c r="U3813">
        <f>MONTH(Healthcare_Data_v1__4[[#This Row],[Date of Admission]])</f>
        <v>6</v>
      </c>
      <c r="V3813">
        <f>YEAR(Healthcare_Data_v1__4[[#This Row],[Date of Admission]])</f>
        <v>2021</v>
      </c>
      <c r="W3813">
        <f>DAY(Healthcare_Data_v1__4[[#This Row],[Date of Admission]])</f>
        <v>26</v>
      </c>
    </row>
    <row r="3814" spans="1:23" x14ac:dyDescent="0.3">
      <c r="A3814" t="s">
        <v>21393</v>
      </c>
      <c r="B3814">
        <v>57</v>
      </c>
      <c r="C3814" t="s">
        <v>3</v>
      </c>
      <c r="D3814" t="s">
        <v>15</v>
      </c>
      <c r="E3814" t="s">
        <v>26</v>
      </c>
      <c r="F3814" t="s">
        <v>9</v>
      </c>
      <c r="G3814" s="1">
        <v>43981</v>
      </c>
      <c r="H3814" t="s">
        <v>7434</v>
      </c>
      <c r="I3814" t="s">
        <v>7435</v>
      </c>
      <c r="J3814">
        <v>25214.018179999999</v>
      </c>
      <c r="K3814" t="s">
        <v>63</v>
      </c>
      <c r="L3814">
        <v>22278</v>
      </c>
      <c r="M3814">
        <v>119</v>
      </c>
      <c r="N3814" t="s">
        <v>42</v>
      </c>
      <c r="O3814" s="1">
        <v>43987</v>
      </c>
      <c r="P3814" t="s">
        <v>60</v>
      </c>
      <c r="Q3814" t="s">
        <v>57</v>
      </c>
      <c r="R3814">
        <f>Healthcare_Data_v1__4[[#This Row],[Discharge Date]]-Healthcare_Data_v1__4[[#This Row],[Date of Admission]]</f>
        <v>6</v>
      </c>
      <c r="S3814" t="str" cm="1">
        <f t="array" ref="S3814">_xlfn.IFS( Healthcare_Data_v1__4[[#This Row],[Days of Stay]]&lt;10,"Low",Healthcare_Data_v1__4[[#This Row],[Days of Stay]]&lt;20,"Med",Healthcare_Data_v1__4[[#This Row],[Days of Stay]]&lt;=30,"High")</f>
        <v>Low</v>
      </c>
      <c r="T3814" t="str">
        <f>CONCATENATE(Healthcare_Data_v1__4[[#This Row],[Medical Condition]],Healthcare_Data_v1__4[[#This Row],[Duration]])</f>
        <v>ArthritisLow</v>
      </c>
      <c r="U3814">
        <f>MONTH(Healthcare_Data_v1__4[[#This Row],[Date of Admission]])</f>
        <v>5</v>
      </c>
      <c r="V3814">
        <f>YEAR(Healthcare_Data_v1__4[[#This Row],[Date of Admission]])</f>
        <v>2020</v>
      </c>
      <c r="W3814">
        <f>DAY(Healthcare_Data_v1__4[[#This Row],[Date of Admission]])</f>
        <v>30</v>
      </c>
    </row>
    <row r="3815" spans="1:23" x14ac:dyDescent="0.3">
      <c r="A3815" t="s">
        <v>21394</v>
      </c>
      <c r="B3815">
        <v>40</v>
      </c>
      <c r="C3815" t="s">
        <v>8</v>
      </c>
      <c r="D3815" t="s">
        <v>16</v>
      </c>
      <c r="E3815" t="s">
        <v>20</v>
      </c>
      <c r="F3815" t="s">
        <v>4</v>
      </c>
      <c r="G3815" s="1">
        <v>44829</v>
      </c>
      <c r="H3815" t="s">
        <v>7436</v>
      </c>
      <c r="I3815" t="s">
        <v>7437</v>
      </c>
      <c r="J3815">
        <v>25211.85685</v>
      </c>
      <c r="K3815" t="s">
        <v>66</v>
      </c>
      <c r="L3815">
        <v>50652</v>
      </c>
      <c r="M3815">
        <v>289</v>
      </c>
      <c r="N3815" t="s">
        <v>55</v>
      </c>
      <c r="O3815" s="1">
        <v>44855</v>
      </c>
      <c r="P3815" t="s">
        <v>85</v>
      </c>
      <c r="Q3815" t="s">
        <v>50</v>
      </c>
      <c r="R3815">
        <f>Healthcare_Data_v1__4[[#This Row],[Discharge Date]]-Healthcare_Data_v1__4[[#This Row],[Date of Admission]]</f>
        <v>26</v>
      </c>
      <c r="S3815" t="str" cm="1">
        <f t="array" ref="S3815">_xlfn.IFS( Healthcare_Data_v1__4[[#This Row],[Days of Stay]]&lt;10,"Low",Healthcare_Data_v1__4[[#This Row],[Days of Stay]]&lt;20,"Med",Healthcare_Data_v1__4[[#This Row],[Days of Stay]]&lt;=30,"High")</f>
        <v>High</v>
      </c>
      <c r="T3815" t="str">
        <f>CONCATENATE(Healthcare_Data_v1__4[[#This Row],[Medical Condition]],Healthcare_Data_v1__4[[#This Row],[Duration]])</f>
        <v>DiabetesHigh</v>
      </c>
      <c r="U3815">
        <f>MONTH(Healthcare_Data_v1__4[[#This Row],[Date of Admission]])</f>
        <v>9</v>
      </c>
      <c r="V3815">
        <f>YEAR(Healthcare_Data_v1__4[[#This Row],[Date of Admission]])</f>
        <v>2022</v>
      </c>
      <c r="W3815">
        <f>DAY(Healthcare_Data_v1__4[[#This Row],[Date of Admission]])</f>
        <v>25</v>
      </c>
    </row>
    <row r="3816" spans="1:23" x14ac:dyDescent="0.3">
      <c r="A3816" t="s">
        <v>21395</v>
      </c>
      <c r="B3816">
        <v>83</v>
      </c>
      <c r="C3816" t="s">
        <v>3</v>
      </c>
      <c r="D3816" t="s">
        <v>15</v>
      </c>
      <c r="E3816" t="s">
        <v>22</v>
      </c>
      <c r="F3816" t="s">
        <v>10</v>
      </c>
      <c r="G3816" s="1">
        <v>44725</v>
      </c>
      <c r="H3816" t="s">
        <v>7438</v>
      </c>
      <c r="I3816" t="s">
        <v>7439</v>
      </c>
      <c r="J3816">
        <v>25204.475399999999</v>
      </c>
      <c r="K3816" t="s">
        <v>41</v>
      </c>
      <c r="L3816">
        <v>16738</v>
      </c>
      <c r="M3816">
        <v>185</v>
      </c>
      <c r="N3816" t="s">
        <v>48</v>
      </c>
      <c r="O3816" s="1">
        <v>44728</v>
      </c>
      <c r="P3816" t="s">
        <v>56</v>
      </c>
      <c r="Q3816" t="s">
        <v>50</v>
      </c>
      <c r="R3816">
        <f>Healthcare_Data_v1__4[[#This Row],[Discharge Date]]-Healthcare_Data_v1__4[[#This Row],[Date of Admission]]</f>
        <v>3</v>
      </c>
      <c r="S3816" t="str" cm="1">
        <f t="array" ref="S3816">_xlfn.IFS( Healthcare_Data_v1__4[[#This Row],[Days of Stay]]&lt;10,"Low",Healthcare_Data_v1__4[[#This Row],[Days of Stay]]&lt;20,"Med",Healthcare_Data_v1__4[[#This Row],[Days of Stay]]&lt;=30,"High")</f>
        <v>Low</v>
      </c>
      <c r="T3816" t="str">
        <f>CONCATENATE(Healthcare_Data_v1__4[[#This Row],[Medical Condition]],Healthcare_Data_v1__4[[#This Row],[Duration]])</f>
        <v>HypertensionLow</v>
      </c>
      <c r="U3816">
        <f>MONTH(Healthcare_Data_v1__4[[#This Row],[Date of Admission]])</f>
        <v>6</v>
      </c>
      <c r="V3816">
        <f>YEAR(Healthcare_Data_v1__4[[#This Row],[Date of Admission]])</f>
        <v>2022</v>
      </c>
      <c r="W3816">
        <f>DAY(Healthcare_Data_v1__4[[#This Row],[Date of Admission]])</f>
        <v>13</v>
      </c>
    </row>
    <row r="3817" spans="1:23" x14ac:dyDescent="0.3">
      <c r="A3817" t="s">
        <v>21396</v>
      </c>
      <c r="B3817">
        <v>30</v>
      </c>
      <c r="C3817" t="s">
        <v>5</v>
      </c>
      <c r="D3817" t="s">
        <v>16</v>
      </c>
      <c r="E3817" t="s">
        <v>23</v>
      </c>
      <c r="F3817" t="s">
        <v>6</v>
      </c>
      <c r="G3817" s="1">
        <v>44930</v>
      </c>
      <c r="H3817" t="s">
        <v>7440</v>
      </c>
      <c r="I3817" t="s">
        <v>1975</v>
      </c>
      <c r="J3817">
        <v>25196.015500000001</v>
      </c>
      <c r="K3817" t="s">
        <v>69</v>
      </c>
      <c r="L3817">
        <v>7085</v>
      </c>
      <c r="M3817">
        <v>207</v>
      </c>
      <c r="N3817" t="s">
        <v>55</v>
      </c>
      <c r="O3817" s="1">
        <v>44956</v>
      </c>
      <c r="P3817" t="s">
        <v>56</v>
      </c>
      <c r="Q3817" t="s">
        <v>57</v>
      </c>
      <c r="R3817">
        <f>Healthcare_Data_v1__4[[#This Row],[Discharge Date]]-Healthcare_Data_v1__4[[#This Row],[Date of Admission]]</f>
        <v>26</v>
      </c>
      <c r="S3817" t="str" cm="1">
        <f t="array" ref="S3817">_xlfn.IFS( Healthcare_Data_v1__4[[#This Row],[Days of Stay]]&lt;10,"Low",Healthcare_Data_v1__4[[#This Row],[Days of Stay]]&lt;20,"Med",Healthcare_Data_v1__4[[#This Row],[Days of Stay]]&lt;=30,"High")</f>
        <v>High</v>
      </c>
      <c r="T3817" t="str">
        <f>CONCATENATE(Healthcare_Data_v1__4[[#This Row],[Medical Condition]],Healthcare_Data_v1__4[[#This Row],[Duration]])</f>
        <v>AsthmaHigh</v>
      </c>
      <c r="U3817">
        <f>MONTH(Healthcare_Data_v1__4[[#This Row],[Date of Admission]])</f>
        <v>1</v>
      </c>
      <c r="V3817">
        <f>YEAR(Healthcare_Data_v1__4[[#This Row],[Date of Admission]])</f>
        <v>2023</v>
      </c>
      <c r="W3817">
        <f>DAY(Healthcare_Data_v1__4[[#This Row],[Date of Admission]])</f>
        <v>4</v>
      </c>
    </row>
    <row r="3818" spans="1:23" x14ac:dyDescent="0.3">
      <c r="A3818" t="s">
        <v>21397</v>
      </c>
      <c r="B3818">
        <v>68</v>
      </c>
      <c r="C3818" t="s">
        <v>3</v>
      </c>
      <c r="D3818" t="s">
        <v>15</v>
      </c>
      <c r="E3818" t="s">
        <v>20</v>
      </c>
      <c r="F3818" t="s">
        <v>9</v>
      </c>
      <c r="G3818" s="1">
        <v>43739</v>
      </c>
      <c r="H3818" t="s">
        <v>7441</v>
      </c>
      <c r="I3818" t="s">
        <v>3058</v>
      </c>
      <c r="J3818">
        <v>25190.421719999998</v>
      </c>
      <c r="K3818" t="s">
        <v>66</v>
      </c>
      <c r="L3818">
        <v>16591</v>
      </c>
      <c r="M3818">
        <v>192</v>
      </c>
      <c r="N3818" t="s">
        <v>42</v>
      </c>
      <c r="O3818" s="1">
        <v>43743</v>
      </c>
      <c r="P3818" t="s">
        <v>60</v>
      </c>
      <c r="Q3818" t="s">
        <v>44</v>
      </c>
      <c r="R3818">
        <f>Healthcare_Data_v1__4[[#This Row],[Discharge Date]]-Healthcare_Data_v1__4[[#This Row],[Date of Admission]]</f>
        <v>4</v>
      </c>
      <c r="S3818" t="str" cm="1">
        <f t="array" ref="S3818">_xlfn.IFS( Healthcare_Data_v1__4[[#This Row],[Days of Stay]]&lt;10,"Low",Healthcare_Data_v1__4[[#This Row],[Days of Stay]]&lt;20,"Med",Healthcare_Data_v1__4[[#This Row],[Days of Stay]]&lt;=30,"High")</f>
        <v>Low</v>
      </c>
      <c r="T3818" t="str">
        <f>CONCATENATE(Healthcare_Data_v1__4[[#This Row],[Medical Condition]],Healthcare_Data_v1__4[[#This Row],[Duration]])</f>
        <v>ArthritisLow</v>
      </c>
      <c r="U3818">
        <f>MONTH(Healthcare_Data_v1__4[[#This Row],[Date of Admission]])</f>
        <v>10</v>
      </c>
      <c r="V3818">
        <f>YEAR(Healthcare_Data_v1__4[[#This Row],[Date of Admission]])</f>
        <v>2019</v>
      </c>
      <c r="W3818">
        <f>DAY(Healthcare_Data_v1__4[[#This Row],[Date of Admission]])</f>
        <v>1</v>
      </c>
    </row>
    <row r="3819" spans="1:23" x14ac:dyDescent="0.3">
      <c r="A3819" t="s">
        <v>3008</v>
      </c>
      <c r="B3819">
        <v>81</v>
      </c>
      <c r="C3819" t="s">
        <v>3</v>
      </c>
      <c r="D3819" t="s">
        <v>16</v>
      </c>
      <c r="E3819" t="s">
        <v>21</v>
      </c>
      <c r="F3819" t="s">
        <v>10</v>
      </c>
      <c r="G3819" s="1">
        <v>43513</v>
      </c>
      <c r="H3819" t="s">
        <v>7442</v>
      </c>
      <c r="I3819" t="s">
        <v>6540</v>
      </c>
      <c r="J3819">
        <v>25188.484639999999</v>
      </c>
      <c r="K3819" t="s">
        <v>63</v>
      </c>
      <c r="L3819">
        <v>9475</v>
      </c>
      <c r="M3819">
        <v>401</v>
      </c>
      <c r="N3819" t="s">
        <v>55</v>
      </c>
      <c r="O3819" s="1">
        <v>43525</v>
      </c>
      <c r="P3819" t="s">
        <v>49</v>
      </c>
      <c r="Q3819" t="s">
        <v>57</v>
      </c>
      <c r="R3819">
        <f>Healthcare_Data_v1__4[[#This Row],[Discharge Date]]-Healthcare_Data_v1__4[[#This Row],[Date of Admission]]</f>
        <v>12</v>
      </c>
      <c r="S3819" t="str" cm="1">
        <f t="array" ref="S3819">_xlfn.IFS( Healthcare_Data_v1__4[[#This Row],[Days of Stay]]&lt;10,"Low",Healthcare_Data_v1__4[[#This Row],[Days of Stay]]&lt;20,"Med",Healthcare_Data_v1__4[[#This Row],[Days of Stay]]&lt;=30,"High")</f>
        <v>Med</v>
      </c>
      <c r="T3819" t="str">
        <f>CONCATENATE(Healthcare_Data_v1__4[[#This Row],[Medical Condition]],Healthcare_Data_v1__4[[#This Row],[Duration]])</f>
        <v>HypertensionMed</v>
      </c>
      <c r="U3819">
        <f>MONTH(Healthcare_Data_v1__4[[#This Row],[Date of Admission]])</f>
        <v>2</v>
      </c>
      <c r="V3819">
        <f>YEAR(Healthcare_Data_v1__4[[#This Row],[Date of Admission]])</f>
        <v>2019</v>
      </c>
      <c r="W3819">
        <f>DAY(Healthcare_Data_v1__4[[#This Row],[Date of Admission]])</f>
        <v>17</v>
      </c>
    </row>
    <row r="3820" spans="1:23" x14ac:dyDescent="0.3">
      <c r="A3820" t="s">
        <v>21398</v>
      </c>
      <c r="B3820">
        <v>79</v>
      </c>
      <c r="C3820" t="s">
        <v>3</v>
      </c>
      <c r="D3820" t="s">
        <v>15</v>
      </c>
      <c r="E3820" t="s">
        <v>25</v>
      </c>
      <c r="F3820" t="s">
        <v>10</v>
      </c>
      <c r="G3820" s="1">
        <v>44735</v>
      </c>
      <c r="H3820" t="s">
        <v>7443</v>
      </c>
      <c r="I3820" t="s">
        <v>1262</v>
      </c>
      <c r="J3820">
        <v>25187.13823</v>
      </c>
      <c r="K3820" t="s">
        <v>41</v>
      </c>
      <c r="L3820">
        <v>13254</v>
      </c>
      <c r="M3820">
        <v>412</v>
      </c>
      <c r="N3820" t="s">
        <v>48</v>
      </c>
      <c r="O3820" s="1">
        <v>44756</v>
      </c>
      <c r="P3820" t="s">
        <v>60</v>
      </c>
      <c r="Q3820" t="s">
        <v>50</v>
      </c>
      <c r="R3820">
        <f>Healthcare_Data_v1__4[[#This Row],[Discharge Date]]-Healthcare_Data_v1__4[[#This Row],[Date of Admission]]</f>
        <v>21</v>
      </c>
      <c r="S3820" t="str" cm="1">
        <f t="array" ref="S3820">_xlfn.IFS( Healthcare_Data_v1__4[[#This Row],[Days of Stay]]&lt;10,"Low",Healthcare_Data_v1__4[[#This Row],[Days of Stay]]&lt;20,"Med",Healthcare_Data_v1__4[[#This Row],[Days of Stay]]&lt;=30,"High")</f>
        <v>High</v>
      </c>
      <c r="T3820" t="str">
        <f>CONCATENATE(Healthcare_Data_v1__4[[#This Row],[Medical Condition]],Healthcare_Data_v1__4[[#This Row],[Duration]])</f>
        <v>HypertensionHigh</v>
      </c>
      <c r="U3820">
        <f>MONTH(Healthcare_Data_v1__4[[#This Row],[Date of Admission]])</f>
        <v>6</v>
      </c>
      <c r="V3820">
        <f>YEAR(Healthcare_Data_v1__4[[#This Row],[Date of Admission]])</f>
        <v>2022</v>
      </c>
      <c r="W3820">
        <f>DAY(Healthcare_Data_v1__4[[#This Row],[Date of Admission]])</f>
        <v>23</v>
      </c>
    </row>
    <row r="3821" spans="1:23" x14ac:dyDescent="0.3">
      <c r="A3821" t="s">
        <v>21399</v>
      </c>
      <c r="B3821">
        <v>19</v>
      </c>
      <c r="C3821" t="s">
        <v>12</v>
      </c>
      <c r="D3821" t="s">
        <v>16</v>
      </c>
      <c r="E3821" t="s">
        <v>26</v>
      </c>
      <c r="F3821" t="s">
        <v>4</v>
      </c>
      <c r="G3821" s="1">
        <v>44815</v>
      </c>
      <c r="H3821" t="s">
        <v>7444</v>
      </c>
      <c r="I3821" t="s">
        <v>7445</v>
      </c>
      <c r="J3821">
        <v>25185.775809999999</v>
      </c>
      <c r="K3821" t="s">
        <v>69</v>
      </c>
      <c r="L3821">
        <v>2965</v>
      </c>
      <c r="M3821">
        <v>390</v>
      </c>
      <c r="N3821" t="s">
        <v>48</v>
      </c>
      <c r="O3821" s="1">
        <v>44824</v>
      </c>
      <c r="P3821" t="s">
        <v>60</v>
      </c>
      <c r="Q3821" t="s">
        <v>44</v>
      </c>
      <c r="R3821">
        <f>Healthcare_Data_v1__4[[#This Row],[Discharge Date]]-Healthcare_Data_v1__4[[#This Row],[Date of Admission]]</f>
        <v>9</v>
      </c>
      <c r="S3821" t="str" cm="1">
        <f t="array" ref="S3821">_xlfn.IFS( Healthcare_Data_v1__4[[#This Row],[Days of Stay]]&lt;10,"Low",Healthcare_Data_v1__4[[#This Row],[Days of Stay]]&lt;20,"Med",Healthcare_Data_v1__4[[#This Row],[Days of Stay]]&lt;=30,"High")</f>
        <v>Low</v>
      </c>
      <c r="T3821" t="str">
        <f>CONCATENATE(Healthcare_Data_v1__4[[#This Row],[Medical Condition]],Healthcare_Data_v1__4[[#This Row],[Duration]])</f>
        <v>DiabetesLow</v>
      </c>
      <c r="U3821">
        <f>MONTH(Healthcare_Data_v1__4[[#This Row],[Date of Admission]])</f>
        <v>9</v>
      </c>
      <c r="V3821">
        <f>YEAR(Healthcare_Data_v1__4[[#This Row],[Date of Admission]])</f>
        <v>2022</v>
      </c>
      <c r="W3821">
        <f>DAY(Healthcare_Data_v1__4[[#This Row],[Date of Admission]])</f>
        <v>11</v>
      </c>
    </row>
    <row r="3822" spans="1:23" x14ac:dyDescent="0.3">
      <c r="A3822" t="s">
        <v>21400</v>
      </c>
      <c r="B3822">
        <v>30</v>
      </c>
      <c r="C3822" t="s">
        <v>5</v>
      </c>
      <c r="D3822" t="s">
        <v>15</v>
      </c>
      <c r="E3822" t="s">
        <v>20</v>
      </c>
      <c r="F3822" t="s">
        <v>11</v>
      </c>
      <c r="G3822" s="1">
        <v>45227</v>
      </c>
      <c r="H3822" t="s">
        <v>7446</v>
      </c>
      <c r="I3822" t="s">
        <v>7447</v>
      </c>
      <c r="J3822">
        <v>25183.910970000001</v>
      </c>
      <c r="K3822" t="s">
        <v>63</v>
      </c>
      <c r="L3822">
        <v>67494</v>
      </c>
      <c r="M3822">
        <v>482</v>
      </c>
      <c r="N3822" t="s">
        <v>48</v>
      </c>
      <c r="O3822" s="1">
        <v>45247</v>
      </c>
      <c r="P3822" t="s">
        <v>85</v>
      </c>
      <c r="Q3822" t="s">
        <v>44</v>
      </c>
      <c r="R3822">
        <f>Healthcare_Data_v1__4[[#This Row],[Discharge Date]]-Healthcare_Data_v1__4[[#This Row],[Date of Admission]]</f>
        <v>20</v>
      </c>
      <c r="S3822" t="str" cm="1">
        <f t="array" ref="S3822">_xlfn.IFS( Healthcare_Data_v1__4[[#This Row],[Days of Stay]]&lt;10,"Low",Healthcare_Data_v1__4[[#This Row],[Days of Stay]]&lt;20,"Med",Healthcare_Data_v1__4[[#This Row],[Days of Stay]]&lt;=30,"High")</f>
        <v>High</v>
      </c>
      <c r="T3822" t="str">
        <f>CONCATENATE(Healthcare_Data_v1__4[[#This Row],[Medical Condition]],Healthcare_Data_v1__4[[#This Row],[Duration]])</f>
        <v>CancerHigh</v>
      </c>
      <c r="U3822">
        <f>MONTH(Healthcare_Data_v1__4[[#This Row],[Date of Admission]])</f>
        <v>10</v>
      </c>
      <c r="V3822">
        <f>YEAR(Healthcare_Data_v1__4[[#This Row],[Date of Admission]])</f>
        <v>2023</v>
      </c>
      <c r="W3822">
        <f>DAY(Healthcare_Data_v1__4[[#This Row],[Date of Admission]])</f>
        <v>28</v>
      </c>
    </row>
    <row r="3823" spans="1:23" x14ac:dyDescent="0.3">
      <c r="A3823" t="s">
        <v>21401</v>
      </c>
      <c r="B3823">
        <v>20</v>
      </c>
      <c r="C3823" t="s">
        <v>12</v>
      </c>
      <c r="D3823" t="s">
        <v>16</v>
      </c>
      <c r="E3823" t="s">
        <v>19</v>
      </c>
      <c r="F3823" t="s">
        <v>10</v>
      </c>
      <c r="G3823" s="1">
        <v>44621</v>
      </c>
      <c r="H3823" t="s">
        <v>7448</v>
      </c>
      <c r="I3823" t="s">
        <v>7449</v>
      </c>
      <c r="J3823">
        <v>25183.678749999999</v>
      </c>
      <c r="K3823" t="s">
        <v>47</v>
      </c>
      <c r="L3823">
        <v>13600</v>
      </c>
      <c r="M3823">
        <v>163</v>
      </c>
      <c r="N3823" t="s">
        <v>55</v>
      </c>
      <c r="O3823" s="1">
        <v>44628</v>
      </c>
      <c r="P3823" t="s">
        <v>49</v>
      </c>
      <c r="Q3823" t="s">
        <v>44</v>
      </c>
      <c r="R3823">
        <f>Healthcare_Data_v1__4[[#This Row],[Discharge Date]]-Healthcare_Data_v1__4[[#This Row],[Date of Admission]]</f>
        <v>7</v>
      </c>
      <c r="S3823" t="str" cm="1">
        <f t="array" ref="S3823">_xlfn.IFS( Healthcare_Data_v1__4[[#This Row],[Days of Stay]]&lt;10,"Low",Healthcare_Data_v1__4[[#This Row],[Days of Stay]]&lt;20,"Med",Healthcare_Data_v1__4[[#This Row],[Days of Stay]]&lt;=30,"High")</f>
        <v>Low</v>
      </c>
      <c r="T3823" t="str">
        <f>CONCATENATE(Healthcare_Data_v1__4[[#This Row],[Medical Condition]],Healthcare_Data_v1__4[[#This Row],[Duration]])</f>
        <v>HypertensionLow</v>
      </c>
      <c r="U3823">
        <f>MONTH(Healthcare_Data_v1__4[[#This Row],[Date of Admission]])</f>
        <v>3</v>
      </c>
      <c r="V3823">
        <f>YEAR(Healthcare_Data_v1__4[[#This Row],[Date of Admission]])</f>
        <v>2022</v>
      </c>
      <c r="W3823">
        <f>DAY(Healthcare_Data_v1__4[[#This Row],[Date of Admission]])</f>
        <v>1</v>
      </c>
    </row>
    <row r="3824" spans="1:23" x14ac:dyDescent="0.3">
      <c r="A3824" t="s">
        <v>21402</v>
      </c>
      <c r="B3824">
        <v>66</v>
      </c>
      <c r="C3824" t="s">
        <v>3</v>
      </c>
      <c r="D3824" t="s">
        <v>15</v>
      </c>
      <c r="E3824" t="s">
        <v>26</v>
      </c>
      <c r="F3824" t="s">
        <v>10</v>
      </c>
      <c r="G3824" s="1">
        <v>44967</v>
      </c>
      <c r="H3824" t="s">
        <v>7450</v>
      </c>
      <c r="I3824" t="s">
        <v>7451</v>
      </c>
      <c r="J3824">
        <v>25168.350600000002</v>
      </c>
      <c r="K3824" t="s">
        <v>41</v>
      </c>
      <c r="L3824">
        <v>18838</v>
      </c>
      <c r="M3824">
        <v>271</v>
      </c>
      <c r="N3824" t="s">
        <v>48</v>
      </c>
      <c r="O3824" s="1">
        <v>44995</v>
      </c>
      <c r="P3824" t="s">
        <v>56</v>
      </c>
      <c r="Q3824" t="s">
        <v>50</v>
      </c>
      <c r="R3824">
        <f>Healthcare_Data_v1__4[[#This Row],[Discharge Date]]-Healthcare_Data_v1__4[[#This Row],[Date of Admission]]</f>
        <v>28</v>
      </c>
      <c r="S3824" t="str" cm="1">
        <f t="array" ref="S3824">_xlfn.IFS( Healthcare_Data_v1__4[[#This Row],[Days of Stay]]&lt;10,"Low",Healthcare_Data_v1__4[[#This Row],[Days of Stay]]&lt;20,"Med",Healthcare_Data_v1__4[[#This Row],[Days of Stay]]&lt;=30,"High")</f>
        <v>High</v>
      </c>
      <c r="T3824" t="str">
        <f>CONCATENATE(Healthcare_Data_v1__4[[#This Row],[Medical Condition]],Healthcare_Data_v1__4[[#This Row],[Duration]])</f>
        <v>HypertensionHigh</v>
      </c>
      <c r="U3824">
        <f>MONTH(Healthcare_Data_v1__4[[#This Row],[Date of Admission]])</f>
        <v>2</v>
      </c>
      <c r="V3824">
        <f>YEAR(Healthcare_Data_v1__4[[#This Row],[Date of Admission]])</f>
        <v>2023</v>
      </c>
      <c r="W3824">
        <f>DAY(Healthcare_Data_v1__4[[#This Row],[Date of Admission]])</f>
        <v>10</v>
      </c>
    </row>
    <row r="3825" spans="1:23" x14ac:dyDescent="0.3">
      <c r="A3825" t="s">
        <v>21403</v>
      </c>
      <c r="B3825">
        <v>24</v>
      </c>
      <c r="C3825" t="s">
        <v>12</v>
      </c>
      <c r="D3825" t="s">
        <v>15</v>
      </c>
      <c r="E3825" t="s">
        <v>20</v>
      </c>
      <c r="F3825" t="s">
        <v>9</v>
      </c>
      <c r="G3825" s="1">
        <v>44541</v>
      </c>
      <c r="H3825" t="s">
        <v>7452</v>
      </c>
      <c r="I3825" t="s">
        <v>7453</v>
      </c>
      <c r="J3825">
        <v>25157.602350000001</v>
      </c>
      <c r="K3825" t="s">
        <v>69</v>
      </c>
      <c r="L3825">
        <v>13029</v>
      </c>
      <c r="M3825">
        <v>145</v>
      </c>
      <c r="N3825" t="s">
        <v>42</v>
      </c>
      <c r="O3825" s="1">
        <v>44560</v>
      </c>
      <c r="P3825" t="s">
        <v>60</v>
      </c>
      <c r="Q3825" t="s">
        <v>50</v>
      </c>
      <c r="R3825">
        <f>Healthcare_Data_v1__4[[#This Row],[Discharge Date]]-Healthcare_Data_v1__4[[#This Row],[Date of Admission]]</f>
        <v>19</v>
      </c>
      <c r="S3825" t="str" cm="1">
        <f t="array" ref="S3825">_xlfn.IFS( Healthcare_Data_v1__4[[#This Row],[Days of Stay]]&lt;10,"Low",Healthcare_Data_v1__4[[#This Row],[Days of Stay]]&lt;20,"Med",Healthcare_Data_v1__4[[#This Row],[Days of Stay]]&lt;=30,"High")</f>
        <v>Med</v>
      </c>
      <c r="T3825" t="str">
        <f>CONCATENATE(Healthcare_Data_v1__4[[#This Row],[Medical Condition]],Healthcare_Data_v1__4[[#This Row],[Duration]])</f>
        <v>ArthritisMed</v>
      </c>
      <c r="U3825">
        <f>MONTH(Healthcare_Data_v1__4[[#This Row],[Date of Admission]])</f>
        <v>12</v>
      </c>
      <c r="V3825">
        <f>YEAR(Healthcare_Data_v1__4[[#This Row],[Date of Admission]])</f>
        <v>2021</v>
      </c>
      <c r="W3825">
        <f>DAY(Healthcare_Data_v1__4[[#This Row],[Date of Admission]])</f>
        <v>11</v>
      </c>
    </row>
    <row r="3826" spans="1:23" x14ac:dyDescent="0.3">
      <c r="A3826" t="s">
        <v>21404</v>
      </c>
      <c r="B3826">
        <v>27</v>
      </c>
      <c r="C3826" t="s">
        <v>5</v>
      </c>
      <c r="D3826" t="s">
        <v>16</v>
      </c>
      <c r="E3826" t="s">
        <v>20</v>
      </c>
      <c r="F3826" t="s">
        <v>11</v>
      </c>
      <c r="G3826" s="1">
        <v>43844</v>
      </c>
      <c r="H3826" t="s">
        <v>7454</v>
      </c>
      <c r="I3826" t="s">
        <v>7455</v>
      </c>
      <c r="J3826">
        <v>25157.268209999998</v>
      </c>
      <c r="K3826" t="s">
        <v>63</v>
      </c>
      <c r="L3826">
        <v>37769</v>
      </c>
      <c r="M3826">
        <v>296</v>
      </c>
      <c r="N3826" t="s">
        <v>48</v>
      </c>
      <c r="O3826" s="1">
        <v>43861</v>
      </c>
      <c r="P3826" t="s">
        <v>43</v>
      </c>
      <c r="Q3826" t="s">
        <v>50</v>
      </c>
      <c r="R3826">
        <f>Healthcare_Data_v1__4[[#This Row],[Discharge Date]]-Healthcare_Data_v1__4[[#This Row],[Date of Admission]]</f>
        <v>17</v>
      </c>
      <c r="S3826" t="str" cm="1">
        <f t="array" ref="S3826">_xlfn.IFS( Healthcare_Data_v1__4[[#This Row],[Days of Stay]]&lt;10,"Low",Healthcare_Data_v1__4[[#This Row],[Days of Stay]]&lt;20,"Med",Healthcare_Data_v1__4[[#This Row],[Days of Stay]]&lt;=30,"High")</f>
        <v>Med</v>
      </c>
      <c r="T3826" t="str">
        <f>CONCATENATE(Healthcare_Data_v1__4[[#This Row],[Medical Condition]],Healthcare_Data_v1__4[[#This Row],[Duration]])</f>
        <v>CancerMed</v>
      </c>
      <c r="U3826">
        <f>MONTH(Healthcare_Data_v1__4[[#This Row],[Date of Admission]])</f>
        <v>1</v>
      </c>
      <c r="V3826">
        <f>YEAR(Healthcare_Data_v1__4[[#This Row],[Date of Admission]])</f>
        <v>2020</v>
      </c>
      <c r="W3826">
        <f>DAY(Healthcare_Data_v1__4[[#This Row],[Date of Admission]])</f>
        <v>14</v>
      </c>
    </row>
    <row r="3827" spans="1:23" x14ac:dyDescent="0.3">
      <c r="A3827" t="s">
        <v>3697</v>
      </c>
      <c r="B3827">
        <v>34</v>
      </c>
      <c r="C3827" t="s">
        <v>5</v>
      </c>
      <c r="D3827" t="s">
        <v>16</v>
      </c>
      <c r="E3827" t="s">
        <v>24</v>
      </c>
      <c r="F3827" t="s">
        <v>10</v>
      </c>
      <c r="G3827" s="1">
        <v>44082</v>
      </c>
      <c r="H3827" t="s">
        <v>7456</v>
      </c>
      <c r="I3827" t="s">
        <v>7457</v>
      </c>
      <c r="J3827">
        <v>25153.228139999999</v>
      </c>
      <c r="K3827" t="s">
        <v>69</v>
      </c>
      <c r="L3827">
        <v>29047</v>
      </c>
      <c r="M3827">
        <v>358</v>
      </c>
      <c r="N3827" t="s">
        <v>48</v>
      </c>
      <c r="O3827" s="1">
        <v>44085</v>
      </c>
      <c r="P3827" t="s">
        <v>43</v>
      </c>
      <c r="Q3827" t="s">
        <v>44</v>
      </c>
      <c r="R3827">
        <f>Healthcare_Data_v1__4[[#This Row],[Discharge Date]]-Healthcare_Data_v1__4[[#This Row],[Date of Admission]]</f>
        <v>3</v>
      </c>
      <c r="S3827" t="str" cm="1">
        <f t="array" ref="S3827">_xlfn.IFS( Healthcare_Data_v1__4[[#This Row],[Days of Stay]]&lt;10,"Low",Healthcare_Data_v1__4[[#This Row],[Days of Stay]]&lt;20,"Med",Healthcare_Data_v1__4[[#This Row],[Days of Stay]]&lt;=30,"High")</f>
        <v>Low</v>
      </c>
      <c r="T3827" t="str">
        <f>CONCATENATE(Healthcare_Data_v1__4[[#This Row],[Medical Condition]],Healthcare_Data_v1__4[[#This Row],[Duration]])</f>
        <v>HypertensionLow</v>
      </c>
      <c r="U3827">
        <f>MONTH(Healthcare_Data_v1__4[[#This Row],[Date of Admission]])</f>
        <v>9</v>
      </c>
      <c r="V3827">
        <f>YEAR(Healthcare_Data_v1__4[[#This Row],[Date of Admission]])</f>
        <v>2020</v>
      </c>
      <c r="W3827">
        <f>DAY(Healthcare_Data_v1__4[[#This Row],[Date of Admission]])</f>
        <v>8</v>
      </c>
    </row>
    <row r="3828" spans="1:23" x14ac:dyDescent="0.3">
      <c r="A3828" t="s">
        <v>21405</v>
      </c>
      <c r="B3828">
        <v>48</v>
      </c>
      <c r="C3828" t="s">
        <v>8</v>
      </c>
      <c r="D3828" t="s">
        <v>16</v>
      </c>
      <c r="E3828" t="s">
        <v>23</v>
      </c>
      <c r="F3828" t="s">
        <v>10</v>
      </c>
      <c r="G3828" s="1">
        <v>44335</v>
      </c>
      <c r="H3828" t="s">
        <v>7458</v>
      </c>
      <c r="I3828" t="s">
        <v>7459</v>
      </c>
      <c r="J3828">
        <v>25144.71905</v>
      </c>
      <c r="K3828" t="s">
        <v>63</v>
      </c>
      <c r="L3828">
        <v>33361</v>
      </c>
      <c r="M3828">
        <v>238</v>
      </c>
      <c r="N3828" t="s">
        <v>48</v>
      </c>
      <c r="O3828" s="1">
        <v>44358</v>
      </c>
      <c r="P3828" t="s">
        <v>60</v>
      </c>
      <c r="Q3828" t="s">
        <v>44</v>
      </c>
      <c r="R3828">
        <f>Healthcare_Data_v1__4[[#This Row],[Discharge Date]]-Healthcare_Data_v1__4[[#This Row],[Date of Admission]]</f>
        <v>23</v>
      </c>
      <c r="S3828" t="str" cm="1">
        <f t="array" ref="S3828">_xlfn.IFS( Healthcare_Data_v1__4[[#This Row],[Days of Stay]]&lt;10,"Low",Healthcare_Data_v1__4[[#This Row],[Days of Stay]]&lt;20,"Med",Healthcare_Data_v1__4[[#This Row],[Days of Stay]]&lt;=30,"High")</f>
        <v>High</v>
      </c>
      <c r="T3828" t="str">
        <f>CONCATENATE(Healthcare_Data_v1__4[[#This Row],[Medical Condition]],Healthcare_Data_v1__4[[#This Row],[Duration]])</f>
        <v>HypertensionHigh</v>
      </c>
      <c r="U3828">
        <f>MONTH(Healthcare_Data_v1__4[[#This Row],[Date of Admission]])</f>
        <v>5</v>
      </c>
      <c r="V3828">
        <f>YEAR(Healthcare_Data_v1__4[[#This Row],[Date of Admission]])</f>
        <v>2021</v>
      </c>
      <c r="W3828">
        <f>DAY(Healthcare_Data_v1__4[[#This Row],[Date of Admission]])</f>
        <v>19</v>
      </c>
    </row>
    <row r="3829" spans="1:23" x14ac:dyDescent="0.3">
      <c r="A3829" t="s">
        <v>21406</v>
      </c>
      <c r="B3829">
        <v>35</v>
      </c>
      <c r="C3829" t="s">
        <v>5</v>
      </c>
      <c r="D3829" t="s">
        <v>16</v>
      </c>
      <c r="E3829" t="s">
        <v>23</v>
      </c>
      <c r="F3829" t="s">
        <v>10</v>
      </c>
      <c r="G3829" s="1">
        <v>44995</v>
      </c>
      <c r="H3829" t="s">
        <v>7460</v>
      </c>
      <c r="I3829" t="s">
        <v>2079</v>
      </c>
      <c r="J3829">
        <v>25143.85586</v>
      </c>
      <c r="K3829" t="s">
        <v>63</v>
      </c>
      <c r="L3829">
        <v>14357</v>
      </c>
      <c r="M3829">
        <v>397</v>
      </c>
      <c r="N3829" t="s">
        <v>55</v>
      </c>
      <c r="O3829" s="1">
        <v>45015</v>
      </c>
      <c r="P3829" t="s">
        <v>49</v>
      </c>
      <c r="Q3829" t="s">
        <v>57</v>
      </c>
      <c r="R3829">
        <f>Healthcare_Data_v1__4[[#This Row],[Discharge Date]]-Healthcare_Data_v1__4[[#This Row],[Date of Admission]]</f>
        <v>20</v>
      </c>
      <c r="S3829" t="str" cm="1">
        <f t="array" ref="S3829">_xlfn.IFS( Healthcare_Data_v1__4[[#This Row],[Days of Stay]]&lt;10,"Low",Healthcare_Data_v1__4[[#This Row],[Days of Stay]]&lt;20,"Med",Healthcare_Data_v1__4[[#This Row],[Days of Stay]]&lt;=30,"High")</f>
        <v>High</v>
      </c>
      <c r="T3829" t="str">
        <f>CONCATENATE(Healthcare_Data_v1__4[[#This Row],[Medical Condition]],Healthcare_Data_v1__4[[#This Row],[Duration]])</f>
        <v>HypertensionHigh</v>
      </c>
      <c r="U3829">
        <f>MONTH(Healthcare_Data_v1__4[[#This Row],[Date of Admission]])</f>
        <v>3</v>
      </c>
      <c r="V3829">
        <f>YEAR(Healthcare_Data_v1__4[[#This Row],[Date of Admission]])</f>
        <v>2023</v>
      </c>
      <c r="W3829">
        <f>DAY(Healthcare_Data_v1__4[[#This Row],[Date of Admission]])</f>
        <v>10</v>
      </c>
    </row>
    <row r="3830" spans="1:23" x14ac:dyDescent="0.3">
      <c r="A3830" t="s">
        <v>21407</v>
      </c>
      <c r="B3830">
        <v>60</v>
      </c>
      <c r="C3830" t="s">
        <v>3</v>
      </c>
      <c r="D3830" t="s">
        <v>16</v>
      </c>
      <c r="E3830" t="s">
        <v>19</v>
      </c>
      <c r="F3830" t="s">
        <v>11</v>
      </c>
      <c r="G3830" s="1">
        <v>43937</v>
      </c>
      <c r="H3830" t="s">
        <v>7461</v>
      </c>
      <c r="I3830" t="s">
        <v>7462</v>
      </c>
      <c r="J3830">
        <v>25135.230879999999</v>
      </c>
      <c r="K3830" t="s">
        <v>69</v>
      </c>
      <c r="L3830">
        <v>4251</v>
      </c>
      <c r="M3830">
        <v>167</v>
      </c>
      <c r="N3830" t="s">
        <v>48</v>
      </c>
      <c r="O3830" s="1">
        <v>43942</v>
      </c>
      <c r="P3830" t="s">
        <v>85</v>
      </c>
      <c r="Q3830" t="s">
        <v>50</v>
      </c>
      <c r="R3830">
        <f>Healthcare_Data_v1__4[[#This Row],[Discharge Date]]-Healthcare_Data_v1__4[[#This Row],[Date of Admission]]</f>
        <v>5</v>
      </c>
      <c r="S3830" t="str" cm="1">
        <f t="array" ref="S3830">_xlfn.IFS( Healthcare_Data_v1__4[[#This Row],[Days of Stay]]&lt;10,"Low",Healthcare_Data_v1__4[[#This Row],[Days of Stay]]&lt;20,"Med",Healthcare_Data_v1__4[[#This Row],[Days of Stay]]&lt;=30,"High")</f>
        <v>Low</v>
      </c>
      <c r="T3830" t="str">
        <f>CONCATENATE(Healthcare_Data_v1__4[[#This Row],[Medical Condition]],Healthcare_Data_v1__4[[#This Row],[Duration]])</f>
        <v>CancerLow</v>
      </c>
      <c r="U3830">
        <f>MONTH(Healthcare_Data_v1__4[[#This Row],[Date of Admission]])</f>
        <v>4</v>
      </c>
      <c r="V3830">
        <f>YEAR(Healthcare_Data_v1__4[[#This Row],[Date of Admission]])</f>
        <v>2020</v>
      </c>
      <c r="W3830">
        <f>DAY(Healthcare_Data_v1__4[[#This Row],[Date of Admission]])</f>
        <v>16</v>
      </c>
    </row>
    <row r="3831" spans="1:23" x14ac:dyDescent="0.3">
      <c r="A3831" t="s">
        <v>21408</v>
      </c>
      <c r="B3831">
        <v>23</v>
      </c>
      <c r="C3831" t="s">
        <v>12</v>
      </c>
      <c r="D3831" t="s">
        <v>16</v>
      </c>
      <c r="E3831" t="s">
        <v>23</v>
      </c>
      <c r="F3831" t="s">
        <v>11</v>
      </c>
      <c r="G3831" s="1">
        <v>44542</v>
      </c>
      <c r="H3831" t="s">
        <v>7463</v>
      </c>
      <c r="I3831" t="s">
        <v>7464</v>
      </c>
      <c r="J3831">
        <v>25133.632249999999</v>
      </c>
      <c r="K3831" t="s">
        <v>69</v>
      </c>
      <c r="L3831">
        <v>30984</v>
      </c>
      <c r="M3831">
        <v>367</v>
      </c>
      <c r="N3831" t="s">
        <v>48</v>
      </c>
      <c r="O3831" s="1">
        <v>44560</v>
      </c>
      <c r="P3831" t="s">
        <v>49</v>
      </c>
      <c r="Q3831" t="s">
        <v>44</v>
      </c>
      <c r="R3831">
        <f>Healthcare_Data_v1__4[[#This Row],[Discharge Date]]-Healthcare_Data_v1__4[[#This Row],[Date of Admission]]</f>
        <v>18</v>
      </c>
      <c r="S3831" t="str" cm="1">
        <f t="array" ref="S3831">_xlfn.IFS( Healthcare_Data_v1__4[[#This Row],[Days of Stay]]&lt;10,"Low",Healthcare_Data_v1__4[[#This Row],[Days of Stay]]&lt;20,"Med",Healthcare_Data_v1__4[[#This Row],[Days of Stay]]&lt;=30,"High")</f>
        <v>Med</v>
      </c>
      <c r="T3831" t="str">
        <f>CONCATENATE(Healthcare_Data_v1__4[[#This Row],[Medical Condition]],Healthcare_Data_v1__4[[#This Row],[Duration]])</f>
        <v>CancerMed</v>
      </c>
      <c r="U3831">
        <f>MONTH(Healthcare_Data_v1__4[[#This Row],[Date of Admission]])</f>
        <v>12</v>
      </c>
      <c r="V3831">
        <f>YEAR(Healthcare_Data_v1__4[[#This Row],[Date of Admission]])</f>
        <v>2021</v>
      </c>
      <c r="W3831">
        <f>DAY(Healthcare_Data_v1__4[[#This Row],[Date of Admission]])</f>
        <v>12</v>
      </c>
    </row>
    <row r="3832" spans="1:23" x14ac:dyDescent="0.3">
      <c r="A3832" t="s">
        <v>21409</v>
      </c>
      <c r="B3832">
        <v>79</v>
      </c>
      <c r="C3832" t="s">
        <v>3</v>
      </c>
      <c r="D3832" t="s">
        <v>15</v>
      </c>
      <c r="E3832" t="s">
        <v>20</v>
      </c>
      <c r="F3832" t="s">
        <v>10</v>
      </c>
      <c r="G3832" s="1">
        <v>43517</v>
      </c>
      <c r="H3832" t="s">
        <v>7465</v>
      </c>
      <c r="I3832" t="s">
        <v>7466</v>
      </c>
      <c r="J3832">
        <v>25119.705190000001</v>
      </c>
      <c r="K3832" t="s">
        <v>47</v>
      </c>
      <c r="L3832">
        <v>28729</v>
      </c>
      <c r="M3832">
        <v>432</v>
      </c>
      <c r="N3832" t="s">
        <v>48</v>
      </c>
      <c r="O3832" s="1">
        <v>43521</v>
      </c>
      <c r="P3832" t="s">
        <v>49</v>
      </c>
      <c r="Q3832" t="s">
        <v>57</v>
      </c>
      <c r="R3832">
        <f>Healthcare_Data_v1__4[[#This Row],[Discharge Date]]-Healthcare_Data_v1__4[[#This Row],[Date of Admission]]</f>
        <v>4</v>
      </c>
      <c r="S3832" t="str" cm="1">
        <f t="array" ref="S3832">_xlfn.IFS( Healthcare_Data_v1__4[[#This Row],[Days of Stay]]&lt;10,"Low",Healthcare_Data_v1__4[[#This Row],[Days of Stay]]&lt;20,"Med",Healthcare_Data_v1__4[[#This Row],[Days of Stay]]&lt;=30,"High")</f>
        <v>Low</v>
      </c>
      <c r="T3832" t="str">
        <f>CONCATENATE(Healthcare_Data_v1__4[[#This Row],[Medical Condition]],Healthcare_Data_v1__4[[#This Row],[Duration]])</f>
        <v>HypertensionLow</v>
      </c>
      <c r="U3832">
        <f>MONTH(Healthcare_Data_v1__4[[#This Row],[Date of Admission]])</f>
        <v>2</v>
      </c>
      <c r="V3832">
        <f>YEAR(Healthcare_Data_v1__4[[#This Row],[Date of Admission]])</f>
        <v>2019</v>
      </c>
      <c r="W3832">
        <f>DAY(Healthcare_Data_v1__4[[#This Row],[Date of Admission]])</f>
        <v>21</v>
      </c>
    </row>
    <row r="3833" spans="1:23" x14ac:dyDescent="0.3">
      <c r="A3833" t="s">
        <v>21410</v>
      </c>
      <c r="B3833">
        <v>20</v>
      </c>
      <c r="C3833" t="s">
        <v>12</v>
      </c>
      <c r="D3833" t="s">
        <v>16</v>
      </c>
      <c r="E3833" t="s">
        <v>21</v>
      </c>
      <c r="F3833" t="s">
        <v>4</v>
      </c>
      <c r="G3833" s="1">
        <v>44850</v>
      </c>
      <c r="H3833" t="s">
        <v>7467</v>
      </c>
      <c r="I3833" t="s">
        <v>7468</v>
      </c>
      <c r="J3833">
        <v>25119.641660000001</v>
      </c>
      <c r="K3833" t="s">
        <v>66</v>
      </c>
      <c r="L3833">
        <v>58371</v>
      </c>
      <c r="M3833">
        <v>319</v>
      </c>
      <c r="N3833" t="s">
        <v>55</v>
      </c>
      <c r="O3833" s="1">
        <v>44865</v>
      </c>
      <c r="P3833" t="s">
        <v>60</v>
      </c>
      <c r="Q3833" t="s">
        <v>44</v>
      </c>
      <c r="R3833">
        <f>Healthcare_Data_v1__4[[#This Row],[Discharge Date]]-Healthcare_Data_v1__4[[#This Row],[Date of Admission]]</f>
        <v>15</v>
      </c>
      <c r="S3833" t="str" cm="1">
        <f t="array" ref="S3833">_xlfn.IFS( Healthcare_Data_v1__4[[#This Row],[Days of Stay]]&lt;10,"Low",Healthcare_Data_v1__4[[#This Row],[Days of Stay]]&lt;20,"Med",Healthcare_Data_v1__4[[#This Row],[Days of Stay]]&lt;=30,"High")</f>
        <v>Med</v>
      </c>
      <c r="T3833" t="str">
        <f>CONCATENATE(Healthcare_Data_v1__4[[#This Row],[Medical Condition]],Healthcare_Data_v1__4[[#This Row],[Duration]])</f>
        <v>DiabetesMed</v>
      </c>
      <c r="U3833">
        <f>MONTH(Healthcare_Data_v1__4[[#This Row],[Date of Admission]])</f>
        <v>10</v>
      </c>
      <c r="V3833">
        <f>YEAR(Healthcare_Data_v1__4[[#This Row],[Date of Admission]])</f>
        <v>2022</v>
      </c>
      <c r="W3833">
        <f>DAY(Healthcare_Data_v1__4[[#This Row],[Date of Admission]])</f>
        <v>16</v>
      </c>
    </row>
    <row r="3834" spans="1:23" x14ac:dyDescent="0.3">
      <c r="A3834" t="s">
        <v>21411</v>
      </c>
      <c r="B3834">
        <v>37</v>
      </c>
      <c r="C3834" t="s">
        <v>5</v>
      </c>
      <c r="D3834" t="s">
        <v>15</v>
      </c>
      <c r="E3834" t="s">
        <v>23</v>
      </c>
      <c r="F3834" t="s">
        <v>6</v>
      </c>
      <c r="G3834" s="1">
        <v>45131</v>
      </c>
      <c r="H3834" t="s">
        <v>7469</v>
      </c>
      <c r="I3834" t="s">
        <v>7470</v>
      </c>
      <c r="J3834">
        <v>25112.186590000001</v>
      </c>
      <c r="K3834" t="s">
        <v>63</v>
      </c>
      <c r="L3834">
        <v>40785</v>
      </c>
      <c r="M3834">
        <v>230</v>
      </c>
      <c r="N3834" t="s">
        <v>42</v>
      </c>
      <c r="O3834" s="1">
        <v>45153</v>
      </c>
      <c r="P3834" t="s">
        <v>56</v>
      </c>
      <c r="Q3834" t="s">
        <v>57</v>
      </c>
      <c r="R3834">
        <f>Healthcare_Data_v1__4[[#This Row],[Discharge Date]]-Healthcare_Data_v1__4[[#This Row],[Date of Admission]]</f>
        <v>22</v>
      </c>
      <c r="S3834" t="str" cm="1">
        <f t="array" ref="S3834">_xlfn.IFS( Healthcare_Data_v1__4[[#This Row],[Days of Stay]]&lt;10,"Low",Healthcare_Data_v1__4[[#This Row],[Days of Stay]]&lt;20,"Med",Healthcare_Data_v1__4[[#This Row],[Days of Stay]]&lt;=30,"High")</f>
        <v>High</v>
      </c>
      <c r="T3834" t="str">
        <f>CONCATENATE(Healthcare_Data_v1__4[[#This Row],[Medical Condition]],Healthcare_Data_v1__4[[#This Row],[Duration]])</f>
        <v>AsthmaHigh</v>
      </c>
      <c r="U3834">
        <f>MONTH(Healthcare_Data_v1__4[[#This Row],[Date of Admission]])</f>
        <v>7</v>
      </c>
      <c r="V3834">
        <f>YEAR(Healthcare_Data_v1__4[[#This Row],[Date of Admission]])</f>
        <v>2023</v>
      </c>
      <c r="W3834">
        <f>DAY(Healthcare_Data_v1__4[[#This Row],[Date of Admission]])</f>
        <v>24</v>
      </c>
    </row>
    <row r="3835" spans="1:23" x14ac:dyDescent="0.3">
      <c r="A3835" t="s">
        <v>21412</v>
      </c>
      <c r="B3835">
        <v>69</v>
      </c>
      <c r="C3835" t="s">
        <v>3</v>
      </c>
      <c r="D3835" t="s">
        <v>16</v>
      </c>
      <c r="E3835" t="s">
        <v>22</v>
      </c>
      <c r="F3835" t="s">
        <v>10</v>
      </c>
      <c r="G3835" s="1">
        <v>45119</v>
      </c>
      <c r="H3835" t="s">
        <v>7471</v>
      </c>
      <c r="I3835" t="s">
        <v>7472</v>
      </c>
      <c r="J3835">
        <v>25102.12571</v>
      </c>
      <c r="K3835" t="s">
        <v>47</v>
      </c>
      <c r="L3835">
        <v>5960</v>
      </c>
      <c r="M3835">
        <v>455</v>
      </c>
      <c r="N3835" t="s">
        <v>48</v>
      </c>
      <c r="O3835" s="1">
        <v>45144</v>
      </c>
      <c r="P3835" t="s">
        <v>49</v>
      </c>
      <c r="Q3835" t="s">
        <v>57</v>
      </c>
      <c r="R3835">
        <f>Healthcare_Data_v1__4[[#This Row],[Discharge Date]]-Healthcare_Data_v1__4[[#This Row],[Date of Admission]]</f>
        <v>25</v>
      </c>
      <c r="S3835" t="str" cm="1">
        <f t="array" ref="S3835">_xlfn.IFS( Healthcare_Data_v1__4[[#This Row],[Days of Stay]]&lt;10,"Low",Healthcare_Data_v1__4[[#This Row],[Days of Stay]]&lt;20,"Med",Healthcare_Data_v1__4[[#This Row],[Days of Stay]]&lt;=30,"High")</f>
        <v>High</v>
      </c>
      <c r="T3835" t="str">
        <f>CONCATENATE(Healthcare_Data_v1__4[[#This Row],[Medical Condition]],Healthcare_Data_v1__4[[#This Row],[Duration]])</f>
        <v>HypertensionHigh</v>
      </c>
      <c r="U3835">
        <f>MONTH(Healthcare_Data_v1__4[[#This Row],[Date of Admission]])</f>
        <v>7</v>
      </c>
      <c r="V3835">
        <f>YEAR(Healthcare_Data_v1__4[[#This Row],[Date of Admission]])</f>
        <v>2023</v>
      </c>
      <c r="W3835">
        <f>DAY(Healthcare_Data_v1__4[[#This Row],[Date of Admission]])</f>
        <v>12</v>
      </c>
    </row>
    <row r="3836" spans="1:23" x14ac:dyDescent="0.3">
      <c r="A3836" t="s">
        <v>21413</v>
      </c>
      <c r="B3836">
        <v>22</v>
      </c>
      <c r="C3836" t="s">
        <v>12</v>
      </c>
      <c r="D3836" t="s">
        <v>15</v>
      </c>
      <c r="E3836" t="s">
        <v>22</v>
      </c>
      <c r="F3836" t="s">
        <v>7</v>
      </c>
      <c r="G3836" s="1">
        <v>45071</v>
      </c>
      <c r="H3836" t="s">
        <v>7473</v>
      </c>
      <c r="I3836" t="s">
        <v>7474</v>
      </c>
      <c r="J3836">
        <v>25097.289479999999</v>
      </c>
      <c r="K3836" t="s">
        <v>69</v>
      </c>
      <c r="L3836">
        <v>9769</v>
      </c>
      <c r="M3836">
        <v>271</v>
      </c>
      <c r="N3836" t="s">
        <v>42</v>
      </c>
      <c r="O3836" s="1">
        <v>45074</v>
      </c>
      <c r="P3836" t="s">
        <v>56</v>
      </c>
      <c r="Q3836" t="s">
        <v>44</v>
      </c>
      <c r="R3836">
        <f>Healthcare_Data_v1__4[[#This Row],[Discharge Date]]-Healthcare_Data_v1__4[[#This Row],[Date of Admission]]</f>
        <v>3</v>
      </c>
      <c r="S3836" t="str" cm="1">
        <f t="array" ref="S3836">_xlfn.IFS( Healthcare_Data_v1__4[[#This Row],[Days of Stay]]&lt;10,"Low",Healthcare_Data_v1__4[[#This Row],[Days of Stay]]&lt;20,"Med",Healthcare_Data_v1__4[[#This Row],[Days of Stay]]&lt;=30,"High")</f>
        <v>Low</v>
      </c>
      <c r="T3836" t="str">
        <f>CONCATENATE(Healthcare_Data_v1__4[[#This Row],[Medical Condition]],Healthcare_Data_v1__4[[#This Row],[Duration]])</f>
        <v>ObesityLow</v>
      </c>
      <c r="U3836">
        <f>MONTH(Healthcare_Data_v1__4[[#This Row],[Date of Admission]])</f>
        <v>5</v>
      </c>
      <c r="V3836">
        <f>YEAR(Healthcare_Data_v1__4[[#This Row],[Date of Admission]])</f>
        <v>2023</v>
      </c>
      <c r="W3836">
        <f>DAY(Healthcare_Data_v1__4[[#This Row],[Date of Admission]])</f>
        <v>25</v>
      </c>
    </row>
    <row r="3837" spans="1:23" x14ac:dyDescent="0.3">
      <c r="A3837" t="s">
        <v>21414</v>
      </c>
      <c r="B3837">
        <v>58</v>
      </c>
      <c r="C3837" t="s">
        <v>3</v>
      </c>
      <c r="D3837" t="s">
        <v>16</v>
      </c>
      <c r="E3837" t="s">
        <v>26</v>
      </c>
      <c r="F3837" t="s">
        <v>4</v>
      </c>
      <c r="G3837" s="1">
        <v>44063</v>
      </c>
      <c r="H3837" t="s">
        <v>2795</v>
      </c>
      <c r="I3837" t="s">
        <v>7475</v>
      </c>
      <c r="J3837">
        <v>25094.59907</v>
      </c>
      <c r="K3837" t="s">
        <v>63</v>
      </c>
      <c r="L3837">
        <v>16178</v>
      </c>
      <c r="M3837">
        <v>452</v>
      </c>
      <c r="N3837" t="s">
        <v>42</v>
      </c>
      <c r="O3837" s="1">
        <v>44064</v>
      </c>
      <c r="P3837" t="s">
        <v>43</v>
      </c>
      <c r="Q3837" t="s">
        <v>57</v>
      </c>
      <c r="R3837">
        <f>Healthcare_Data_v1__4[[#This Row],[Discharge Date]]-Healthcare_Data_v1__4[[#This Row],[Date of Admission]]</f>
        <v>1</v>
      </c>
      <c r="S3837" t="str" cm="1">
        <f t="array" ref="S3837">_xlfn.IFS( Healthcare_Data_v1__4[[#This Row],[Days of Stay]]&lt;10,"Low",Healthcare_Data_v1__4[[#This Row],[Days of Stay]]&lt;20,"Med",Healthcare_Data_v1__4[[#This Row],[Days of Stay]]&lt;=30,"High")</f>
        <v>Low</v>
      </c>
      <c r="T3837" t="str">
        <f>CONCATENATE(Healthcare_Data_v1__4[[#This Row],[Medical Condition]],Healthcare_Data_v1__4[[#This Row],[Duration]])</f>
        <v>DiabetesLow</v>
      </c>
      <c r="U3837">
        <f>MONTH(Healthcare_Data_v1__4[[#This Row],[Date of Admission]])</f>
        <v>8</v>
      </c>
      <c r="V3837">
        <f>YEAR(Healthcare_Data_v1__4[[#This Row],[Date of Admission]])</f>
        <v>2020</v>
      </c>
      <c r="W3837">
        <f>DAY(Healthcare_Data_v1__4[[#This Row],[Date of Admission]])</f>
        <v>20</v>
      </c>
    </row>
    <row r="3838" spans="1:23" x14ac:dyDescent="0.3">
      <c r="A3838" t="s">
        <v>21415</v>
      </c>
      <c r="B3838">
        <v>67</v>
      </c>
      <c r="C3838" t="s">
        <v>3</v>
      </c>
      <c r="D3838" t="s">
        <v>15</v>
      </c>
      <c r="E3838" t="s">
        <v>21</v>
      </c>
      <c r="F3838" t="s">
        <v>7</v>
      </c>
      <c r="G3838" s="1">
        <v>44009</v>
      </c>
      <c r="H3838" t="s">
        <v>7476</v>
      </c>
      <c r="I3838" t="s">
        <v>7477</v>
      </c>
      <c r="J3838">
        <v>25093.432059999999</v>
      </c>
      <c r="K3838" t="s">
        <v>41</v>
      </c>
      <c r="L3838">
        <v>6162</v>
      </c>
      <c r="M3838">
        <v>267</v>
      </c>
      <c r="N3838" t="s">
        <v>42</v>
      </c>
      <c r="O3838" s="1">
        <v>44014</v>
      </c>
      <c r="P3838" t="s">
        <v>49</v>
      </c>
      <c r="Q3838" t="s">
        <v>57</v>
      </c>
      <c r="R3838">
        <f>Healthcare_Data_v1__4[[#This Row],[Discharge Date]]-Healthcare_Data_v1__4[[#This Row],[Date of Admission]]</f>
        <v>5</v>
      </c>
      <c r="S3838" t="str" cm="1">
        <f t="array" ref="S3838">_xlfn.IFS( Healthcare_Data_v1__4[[#This Row],[Days of Stay]]&lt;10,"Low",Healthcare_Data_v1__4[[#This Row],[Days of Stay]]&lt;20,"Med",Healthcare_Data_v1__4[[#This Row],[Days of Stay]]&lt;=30,"High")</f>
        <v>Low</v>
      </c>
      <c r="T3838" t="str">
        <f>CONCATENATE(Healthcare_Data_v1__4[[#This Row],[Medical Condition]],Healthcare_Data_v1__4[[#This Row],[Duration]])</f>
        <v>ObesityLow</v>
      </c>
      <c r="U3838">
        <f>MONTH(Healthcare_Data_v1__4[[#This Row],[Date of Admission]])</f>
        <v>6</v>
      </c>
      <c r="V3838">
        <f>YEAR(Healthcare_Data_v1__4[[#This Row],[Date of Admission]])</f>
        <v>2020</v>
      </c>
      <c r="W3838">
        <f>DAY(Healthcare_Data_v1__4[[#This Row],[Date of Admission]])</f>
        <v>27</v>
      </c>
    </row>
    <row r="3839" spans="1:23" x14ac:dyDescent="0.3">
      <c r="A3839" t="s">
        <v>21416</v>
      </c>
      <c r="B3839">
        <v>46</v>
      </c>
      <c r="C3839" t="s">
        <v>8</v>
      </c>
      <c r="D3839" t="s">
        <v>16</v>
      </c>
      <c r="E3839" t="s">
        <v>23</v>
      </c>
      <c r="F3839" t="s">
        <v>9</v>
      </c>
      <c r="G3839" s="1">
        <v>44408</v>
      </c>
      <c r="H3839" t="s">
        <v>7478</v>
      </c>
      <c r="I3839" t="s">
        <v>7479</v>
      </c>
      <c r="J3839">
        <v>25081.189009999998</v>
      </c>
      <c r="K3839" t="s">
        <v>69</v>
      </c>
      <c r="L3839">
        <v>38046</v>
      </c>
      <c r="M3839">
        <v>455</v>
      </c>
      <c r="N3839" t="s">
        <v>42</v>
      </c>
      <c r="O3839" s="1">
        <v>44412</v>
      </c>
      <c r="P3839" t="s">
        <v>56</v>
      </c>
      <c r="Q3839" t="s">
        <v>44</v>
      </c>
      <c r="R3839">
        <f>Healthcare_Data_v1__4[[#This Row],[Discharge Date]]-Healthcare_Data_v1__4[[#This Row],[Date of Admission]]</f>
        <v>4</v>
      </c>
      <c r="S3839" t="str" cm="1">
        <f t="array" ref="S3839">_xlfn.IFS( Healthcare_Data_v1__4[[#This Row],[Days of Stay]]&lt;10,"Low",Healthcare_Data_v1__4[[#This Row],[Days of Stay]]&lt;20,"Med",Healthcare_Data_v1__4[[#This Row],[Days of Stay]]&lt;=30,"High")</f>
        <v>Low</v>
      </c>
      <c r="T3839" t="str">
        <f>CONCATENATE(Healthcare_Data_v1__4[[#This Row],[Medical Condition]],Healthcare_Data_v1__4[[#This Row],[Duration]])</f>
        <v>ArthritisLow</v>
      </c>
      <c r="U3839">
        <f>MONTH(Healthcare_Data_v1__4[[#This Row],[Date of Admission]])</f>
        <v>7</v>
      </c>
      <c r="V3839">
        <f>YEAR(Healthcare_Data_v1__4[[#This Row],[Date of Admission]])</f>
        <v>2021</v>
      </c>
      <c r="W3839">
        <f>DAY(Healthcare_Data_v1__4[[#This Row],[Date of Admission]])</f>
        <v>31</v>
      </c>
    </row>
    <row r="3840" spans="1:23" x14ac:dyDescent="0.3">
      <c r="A3840" t="s">
        <v>7480</v>
      </c>
      <c r="B3840">
        <v>34</v>
      </c>
      <c r="C3840" t="s">
        <v>5</v>
      </c>
      <c r="D3840" t="s">
        <v>15</v>
      </c>
      <c r="E3840" t="s">
        <v>19</v>
      </c>
      <c r="F3840" t="s">
        <v>7</v>
      </c>
      <c r="G3840" s="1">
        <v>45046</v>
      </c>
      <c r="H3840" t="s">
        <v>7481</v>
      </c>
      <c r="I3840" t="s">
        <v>7482</v>
      </c>
      <c r="J3840">
        <v>25070.819090000001</v>
      </c>
      <c r="K3840" t="s">
        <v>66</v>
      </c>
      <c r="L3840">
        <v>21172</v>
      </c>
      <c r="M3840">
        <v>378</v>
      </c>
      <c r="N3840" t="s">
        <v>48</v>
      </c>
      <c r="O3840" s="1">
        <v>45072</v>
      </c>
      <c r="P3840" t="s">
        <v>85</v>
      </c>
      <c r="Q3840" t="s">
        <v>50</v>
      </c>
      <c r="R3840">
        <f>Healthcare_Data_v1__4[[#This Row],[Discharge Date]]-Healthcare_Data_v1__4[[#This Row],[Date of Admission]]</f>
        <v>26</v>
      </c>
      <c r="S3840" t="str" cm="1">
        <f t="array" ref="S3840">_xlfn.IFS( Healthcare_Data_v1__4[[#This Row],[Days of Stay]]&lt;10,"Low",Healthcare_Data_v1__4[[#This Row],[Days of Stay]]&lt;20,"Med",Healthcare_Data_v1__4[[#This Row],[Days of Stay]]&lt;=30,"High")</f>
        <v>High</v>
      </c>
      <c r="T3840" t="str">
        <f>CONCATENATE(Healthcare_Data_v1__4[[#This Row],[Medical Condition]],Healthcare_Data_v1__4[[#This Row],[Duration]])</f>
        <v>ObesityHigh</v>
      </c>
      <c r="U3840">
        <f>MONTH(Healthcare_Data_v1__4[[#This Row],[Date of Admission]])</f>
        <v>4</v>
      </c>
      <c r="V3840">
        <f>YEAR(Healthcare_Data_v1__4[[#This Row],[Date of Admission]])</f>
        <v>2023</v>
      </c>
      <c r="W3840">
        <f>DAY(Healthcare_Data_v1__4[[#This Row],[Date of Admission]])</f>
        <v>30</v>
      </c>
    </row>
    <row r="3841" spans="1:23" x14ac:dyDescent="0.3">
      <c r="A3841" t="s">
        <v>21417</v>
      </c>
      <c r="B3841">
        <v>44</v>
      </c>
      <c r="C3841" t="s">
        <v>8</v>
      </c>
      <c r="D3841" t="s">
        <v>15</v>
      </c>
      <c r="E3841" t="s">
        <v>19</v>
      </c>
      <c r="F3841" t="s">
        <v>9</v>
      </c>
      <c r="G3841" s="1">
        <v>43717</v>
      </c>
      <c r="H3841" t="s">
        <v>7483</v>
      </c>
      <c r="I3841" t="s">
        <v>7484</v>
      </c>
      <c r="J3841">
        <v>25064.908510000001</v>
      </c>
      <c r="K3841" t="s">
        <v>47</v>
      </c>
      <c r="L3841">
        <v>19507</v>
      </c>
      <c r="M3841">
        <v>332</v>
      </c>
      <c r="N3841" t="s">
        <v>42</v>
      </c>
      <c r="O3841" s="1">
        <v>43719</v>
      </c>
      <c r="P3841" t="s">
        <v>49</v>
      </c>
      <c r="Q3841" t="s">
        <v>57</v>
      </c>
      <c r="R3841">
        <f>Healthcare_Data_v1__4[[#This Row],[Discharge Date]]-Healthcare_Data_v1__4[[#This Row],[Date of Admission]]</f>
        <v>2</v>
      </c>
      <c r="S3841" t="str" cm="1">
        <f t="array" ref="S3841">_xlfn.IFS( Healthcare_Data_v1__4[[#This Row],[Days of Stay]]&lt;10,"Low",Healthcare_Data_v1__4[[#This Row],[Days of Stay]]&lt;20,"Med",Healthcare_Data_v1__4[[#This Row],[Days of Stay]]&lt;=30,"High")</f>
        <v>Low</v>
      </c>
      <c r="T3841" t="str">
        <f>CONCATENATE(Healthcare_Data_v1__4[[#This Row],[Medical Condition]],Healthcare_Data_v1__4[[#This Row],[Duration]])</f>
        <v>ArthritisLow</v>
      </c>
      <c r="U3841">
        <f>MONTH(Healthcare_Data_v1__4[[#This Row],[Date of Admission]])</f>
        <v>9</v>
      </c>
      <c r="V3841">
        <f>YEAR(Healthcare_Data_v1__4[[#This Row],[Date of Admission]])</f>
        <v>2019</v>
      </c>
      <c r="W3841">
        <f>DAY(Healthcare_Data_v1__4[[#This Row],[Date of Admission]])</f>
        <v>9</v>
      </c>
    </row>
    <row r="3842" spans="1:23" x14ac:dyDescent="0.3">
      <c r="A3842" t="s">
        <v>21418</v>
      </c>
      <c r="B3842">
        <v>66</v>
      </c>
      <c r="C3842" t="s">
        <v>3</v>
      </c>
      <c r="D3842" t="s">
        <v>15</v>
      </c>
      <c r="E3842" t="s">
        <v>24</v>
      </c>
      <c r="F3842" t="s">
        <v>7</v>
      </c>
      <c r="G3842" s="1">
        <v>44628</v>
      </c>
      <c r="H3842" t="s">
        <v>7485</v>
      </c>
      <c r="I3842" t="s">
        <v>7486</v>
      </c>
      <c r="J3842">
        <v>25044.453089999999</v>
      </c>
      <c r="K3842" t="s">
        <v>47</v>
      </c>
      <c r="L3842">
        <v>8750</v>
      </c>
      <c r="M3842">
        <v>230</v>
      </c>
      <c r="N3842" t="s">
        <v>55</v>
      </c>
      <c r="O3842" s="1">
        <v>44642</v>
      </c>
      <c r="P3842" t="s">
        <v>56</v>
      </c>
      <c r="Q3842" t="s">
        <v>57</v>
      </c>
      <c r="R3842">
        <f>Healthcare_Data_v1__4[[#This Row],[Discharge Date]]-Healthcare_Data_v1__4[[#This Row],[Date of Admission]]</f>
        <v>14</v>
      </c>
      <c r="S3842" t="str" cm="1">
        <f t="array" ref="S3842">_xlfn.IFS( Healthcare_Data_v1__4[[#This Row],[Days of Stay]]&lt;10,"Low",Healthcare_Data_v1__4[[#This Row],[Days of Stay]]&lt;20,"Med",Healthcare_Data_v1__4[[#This Row],[Days of Stay]]&lt;=30,"High")</f>
        <v>Med</v>
      </c>
      <c r="T3842" t="str">
        <f>CONCATENATE(Healthcare_Data_v1__4[[#This Row],[Medical Condition]],Healthcare_Data_v1__4[[#This Row],[Duration]])</f>
        <v>ObesityMed</v>
      </c>
      <c r="U3842">
        <f>MONTH(Healthcare_Data_v1__4[[#This Row],[Date of Admission]])</f>
        <v>3</v>
      </c>
      <c r="V3842">
        <f>YEAR(Healthcare_Data_v1__4[[#This Row],[Date of Admission]])</f>
        <v>2022</v>
      </c>
      <c r="W3842">
        <f>DAY(Healthcare_Data_v1__4[[#This Row],[Date of Admission]])</f>
        <v>8</v>
      </c>
    </row>
    <row r="3843" spans="1:23" x14ac:dyDescent="0.3">
      <c r="A3843" t="s">
        <v>21419</v>
      </c>
      <c r="B3843">
        <v>74</v>
      </c>
      <c r="C3843" t="s">
        <v>3</v>
      </c>
      <c r="D3843" t="s">
        <v>15</v>
      </c>
      <c r="E3843" t="s">
        <v>24</v>
      </c>
      <c r="F3843" t="s">
        <v>10</v>
      </c>
      <c r="G3843" s="1">
        <v>45021</v>
      </c>
      <c r="H3843" t="s">
        <v>7487</v>
      </c>
      <c r="I3843" t="s">
        <v>7488</v>
      </c>
      <c r="J3843">
        <v>25007.511200000001</v>
      </c>
      <c r="K3843" t="s">
        <v>41</v>
      </c>
      <c r="L3843">
        <v>12863</v>
      </c>
      <c r="M3843">
        <v>175</v>
      </c>
      <c r="N3843" t="s">
        <v>55</v>
      </c>
      <c r="O3843" s="1">
        <v>45024</v>
      </c>
      <c r="P3843" t="s">
        <v>56</v>
      </c>
      <c r="Q3843" t="s">
        <v>57</v>
      </c>
      <c r="R3843">
        <f>Healthcare_Data_v1__4[[#This Row],[Discharge Date]]-Healthcare_Data_v1__4[[#This Row],[Date of Admission]]</f>
        <v>3</v>
      </c>
      <c r="S3843" t="str" cm="1">
        <f t="array" ref="S3843">_xlfn.IFS( Healthcare_Data_v1__4[[#This Row],[Days of Stay]]&lt;10,"Low",Healthcare_Data_v1__4[[#This Row],[Days of Stay]]&lt;20,"Med",Healthcare_Data_v1__4[[#This Row],[Days of Stay]]&lt;=30,"High")</f>
        <v>Low</v>
      </c>
      <c r="T3843" t="str">
        <f>CONCATENATE(Healthcare_Data_v1__4[[#This Row],[Medical Condition]],Healthcare_Data_v1__4[[#This Row],[Duration]])</f>
        <v>HypertensionLow</v>
      </c>
      <c r="U3843">
        <f>MONTH(Healthcare_Data_v1__4[[#This Row],[Date of Admission]])</f>
        <v>4</v>
      </c>
      <c r="V3843">
        <f>YEAR(Healthcare_Data_v1__4[[#This Row],[Date of Admission]])</f>
        <v>2023</v>
      </c>
      <c r="W3843">
        <f>DAY(Healthcare_Data_v1__4[[#This Row],[Date of Admission]])</f>
        <v>5</v>
      </c>
    </row>
    <row r="3844" spans="1:23" x14ac:dyDescent="0.3">
      <c r="A3844" t="s">
        <v>21420</v>
      </c>
      <c r="B3844">
        <v>30</v>
      </c>
      <c r="C3844" t="s">
        <v>5</v>
      </c>
      <c r="D3844" t="s">
        <v>15</v>
      </c>
      <c r="E3844" t="s">
        <v>20</v>
      </c>
      <c r="F3844" t="s">
        <v>9</v>
      </c>
      <c r="G3844" s="1">
        <v>44868</v>
      </c>
      <c r="H3844" t="s">
        <v>7489</v>
      </c>
      <c r="I3844" t="s">
        <v>7490</v>
      </c>
      <c r="J3844">
        <v>25001.201850000001</v>
      </c>
      <c r="K3844" t="s">
        <v>47</v>
      </c>
      <c r="L3844">
        <v>26824</v>
      </c>
      <c r="M3844">
        <v>172</v>
      </c>
      <c r="N3844" t="s">
        <v>42</v>
      </c>
      <c r="O3844" s="1">
        <v>44878</v>
      </c>
      <c r="P3844" t="s">
        <v>49</v>
      </c>
      <c r="Q3844" t="s">
        <v>57</v>
      </c>
      <c r="R3844">
        <f>Healthcare_Data_v1__4[[#This Row],[Discharge Date]]-Healthcare_Data_v1__4[[#This Row],[Date of Admission]]</f>
        <v>10</v>
      </c>
      <c r="S3844" t="str" cm="1">
        <f t="array" ref="S3844">_xlfn.IFS( Healthcare_Data_v1__4[[#This Row],[Days of Stay]]&lt;10,"Low",Healthcare_Data_v1__4[[#This Row],[Days of Stay]]&lt;20,"Med",Healthcare_Data_v1__4[[#This Row],[Days of Stay]]&lt;=30,"High")</f>
        <v>Med</v>
      </c>
      <c r="T3844" t="str">
        <f>CONCATENATE(Healthcare_Data_v1__4[[#This Row],[Medical Condition]],Healthcare_Data_v1__4[[#This Row],[Duration]])</f>
        <v>ArthritisMed</v>
      </c>
      <c r="U3844">
        <f>MONTH(Healthcare_Data_v1__4[[#This Row],[Date of Admission]])</f>
        <v>11</v>
      </c>
      <c r="V3844">
        <f>YEAR(Healthcare_Data_v1__4[[#This Row],[Date of Admission]])</f>
        <v>2022</v>
      </c>
      <c r="W3844">
        <f>DAY(Healthcare_Data_v1__4[[#This Row],[Date of Admission]])</f>
        <v>3</v>
      </c>
    </row>
    <row r="3845" spans="1:23" x14ac:dyDescent="0.3">
      <c r="A3845" t="s">
        <v>21421</v>
      </c>
      <c r="B3845">
        <v>49</v>
      </c>
      <c r="C3845" t="s">
        <v>8</v>
      </c>
      <c r="D3845" t="s">
        <v>16</v>
      </c>
      <c r="E3845" t="s">
        <v>25</v>
      </c>
      <c r="F3845" t="s">
        <v>10</v>
      </c>
      <c r="G3845" s="1">
        <v>43947</v>
      </c>
      <c r="H3845" t="s">
        <v>7491</v>
      </c>
      <c r="I3845" t="s">
        <v>5783</v>
      </c>
      <c r="J3845">
        <v>24999.217540000001</v>
      </c>
      <c r="K3845" t="s">
        <v>41</v>
      </c>
      <c r="L3845">
        <v>34730</v>
      </c>
      <c r="M3845">
        <v>159</v>
      </c>
      <c r="N3845" t="s">
        <v>55</v>
      </c>
      <c r="O3845" s="1">
        <v>43974</v>
      </c>
      <c r="P3845" t="s">
        <v>60</v>
      </c>
      <c r="Q3845" t="s">
        <v>57</v>
      </c>
      <c r="R3845">
        <f>Healthcare_Data_v1__4[[#This Row],[Discharge Date]]-Healthcare_Data_v1__4[[#This Row],[Date of Admission]]</f>
        <v>27</v>
      </c>
      <c r="S3845" t="str" cm="1">
        <f t="array" ref="S3845">_xlfn.IFS( Healthcare_Data_v1__4[[#This Row],[Days of Stay]]&lt;10,"Low",Healthcare_Data_v1__4[[#This Row],[Days of Stay]]&lt;20,"Med",Healthcare_Data_v1__4[[#This Row],[Days of Stay]]&lt;=30,"High")</f>
        <v>High</v>
      </c>
      <c r="T3845" t="str">
        <f>CONCATENATE(Healthcare_Data_v1__4[[#This Row],[Medical Condition]],Healthcare_Data_v1__4[[#This Row],[Duration]])</f>
        <v>HypertensionHigh</v>
      </c>
      <c r="U3845">
        <f>MONTH(Healthcare_Data_v1__4[[#This Row],[Date of Admission]])</f>
        <v>4</v>
      </c>
      <c r="V3845">
        <f>YEAR(Healthcare_Data_v1__4[[#This Row],[Date of Admission]])</f>
        <v>2020</v>
      </c>
      <c r="W3845">
        <f>DAY(Healthcare_Data_v1__4[[#This Row],[Date of Admission]])</f>
        <v>26</v>
      </c>
    </row>
    <row r="3846" spans="1:23" x14ac:dyDescent="0.3">
      <c r="A3846" t="s">
        <v>21422</v>
      </c>
      <c r="B3846">
        <v>55</v>
      </c>
      <c r="C3846" t="s">
        <v>3</v>
      </c>
      <c r="D3846" t="s">
        <v>15</v>
      </c>
      <c r="E3846" t="s">
        <v>24</v>
      </c>
      <c r="F3846" t="s">
        <v>6</v>
      </c>
      <c r="G3846" s="1">
        <v>44989</v>
      </c>
      <c r="H3846" t="s">
        <v>7492</v>
      </c>
      <c r="I3846" t="s">
        <v>7493</v>
      </c>
      <c r="J3846">
        <v>24989.522290000001</v>
      </c>
      <c r="K3846" t="s">
        <v>47</v>
      </c>
      <c r="L3846">
        <v>24503</v>
      </c>
      <c r="M3846">
        <v>194</v>
      </c>
      <c r="N3846" t="s">
        <v>55</v>
      </c>
      <c r="O3846" s="1">
        <v>44990</v>
      </c>
      <c r="P3846" t="s">
        <v>60</v>
      </c>
      <c r="Q3846" t="s">
        <v>44</v>
      </c>
      <c r="R3846">
        <f>Healthcare_Data_v1__4[[#This Row],[Discharge Date]]-Healthcare_Data_v1__4[[#This Row],[Date of Admission]]</f>
        <v>1</v>
      </c>
      <c r="S3846" t="str" cm="1">
        <f t="array" ref="S3846">_xlfn.IFS( Healthcare_Data_v1__4[[#This Row],[Days of Stay]]&lt;10,"Low",Healthcare_Data_v1__4[[#This Row],[Days of Stay]]&lt;20,"Med",Healthcare_Data_v1__4[[#This Row],[Days of Stay]]&lt;=30,"High")</f>
        <v>Low</v>
      </c>
      <c r="T3846" t="str">
        <f>CONCATENATE(Healthcare_Data_v1__4[[#This Row],[Medical Condition]],Healthcare_Data_v1__4[[#This Row],[Duration]])</f>
        <v>AsthmaLow</v>
      </c>
      <c r="U3846">
        <f>MONTH(Healthcare_Data_v1__4[[#This Row],[Date of Admission]])</f>
        <v>3</v>
      </c>
      <c r="V3846">
        <f>YEAR(Healthcare_Data_v1__4[[#This Row],[Date of Admission]])</f>
        <v>2023</v>
      </c>
      <c r="W3846">
        <f>DAY(Healthcare_Data_v1__4[[#This Row],[Date of Admission]])</f>
        <v>4</v>
      </c>
    </row>
    <row r="3847" spans="1:23" x14ac:dyDescent="0.3">
      <c r="A3847" t="s">
        <v>21423</v>
      </c>
      <c r="B3847">
        <v>33</v>
      </c>
      <c r="C3847" t="s">
        <v>5</v>
      </c>
      <c r="D3847" t="s">
        <v>15</v>
      </c>
      <c r="E3847" t="s">
        <v>25</v>
      </c>
      <c r="F3847" t="s">
        <v>10</v>
      </c>
      <c r="G3847" s="1">
        <v>43754</v>
      </c>
      <c r="H3847" t="s">
        <v>7494</v>
      </c>
      <c r="I3847" t="s">
        <v>7495</v>
      </c>
      <c r="J3847">
        <v>24987.800149999999</v>
      </c>
      <c r="K3847" t="s">
        <v>69</v>
      </c>
      <c r="L3847">
        <v>30006</v>
      </c>
      <c r="M3847">
        <v>414</v>
      </c>
      <c r="N3847" t="s">
        <v>48</v>
      </c>
      <c r="O3847" s="1">
        <v>43780</v>
      </c>
      <c r="P3847" t="s">
        <v>43</v>
      </c>
      <c r="Q3847" t="s">
        <v>57</v>
      </c>
      <c r="R3847">
        <f>Healthcare_Data_v1__4[[#This Row],[Discharge Date]]-Healthcare_Data_v1__4[[#This Row],[Date of Admission]]</f>
        <v>26</v>
      </c>
      <c r="S3847" t="str" cm="1">
        <f t="array" ref="S3847">_xlfn.IFS( Healthcare_Data_v1__4[[#This Row],[Days of Stay]]&lt;10,"Low",Healthcare_Data_v1__4[[#This Row],[Days of Stay]]&lt;20,"Med",Healthcare_Data_v1__4[[#This Row],[Days of Stay]]&lt;=30,"High")</f>
        <v>High</v>
      </c>
      <c r="T3847" t="str">
        <f>CONCATENATE(Healthcare_Data_v1__4[[#This Row],[Medical Condition]],Healthcare_Data_v1__4[[#This Row],[Duration]])</f>
        <v>HypertensionHigh</v>
      </c>
      <c r="U3847">
        <f>MONTH(Healthcare_Data_v1__4[[#This Row],[Date of Admission]])</f>
        <v>10</v>
      </c>
      <c r="V3847">
        <f>YEAR(Healthcare_Data_v1__4[[#This Row],[Date of Admission]])</f>
        <v>2019</v>
      </c>
      <c r="W3847">
        <f>DAY(Healthcare_Data_v1__4[[#This Row],[Date of Admission]])</f>
        <v>16</v>
      </c>
    </row>
    <row r="3848" spans="1:23" x14ac:dyDescent="0.3">
      <c r="A3848" t="s">
        <v>7118</v>
      </c>
      <c r="B3848">
        <v>61</v>
      </c>
      <c r="C3848" t="s">
        <v>3</v>
      </c>
      <c r="D3848" t="s">
        <v>15</v>
      </c>
      <c r="E3848" t="s">
        <v>26</v>
      </c>
      <c r="F3848" t="s">
        <v>10</v>
      </c>
      <c r="G3848" s="1">
        <v>44473</v>
      </c>
      <c r="H3848" t="s">
        <v>7496</v>
      </c>
      <c r="I3848" t="s">
        <v>485</v>
      </c>
      <c r="J3848">
        <v>24987.630099999998</v>
      </c>
      <c r="K3848" t="s">
        <v>66</v>
      </c>
      <c r="L3848">
        <v>20051</v>
      </c>
      <c r="M3848">
        <v>391</v>
      </c>
      <c r="N3848" t="s">
        <v>55</v>
      </c>
      <c r="O3848" s="1">
        <v>44481</v>
      </c>
      <c r="P3848" t="s">
        <v>49</v>
      </c>
      <c r="Q3848" t="s">
        <v>44</v>
      </c>
      <c r="R3848">
        <f>Healthcare_Data_v1__4[[#This Row],[Discharge Date]]-Healthcare_Data_v1__4[[#This Row],[Date of Admission]]</f>
        <v>8</v>
      </c>
      <c r="S3848" t="str" cm="1">
        <f t="array" ref="S3848">_xlfn.IFS( Healthcare_Data_v1__4[[#This Row],[Days of Stay]]&lt;10,"Low",Healthcare_Data_v1__4[[#This Row],[Days of Stay]]&lt;20,"Med",Healthcare_Data_v1__4[[#This Row],[Days of Stay]]&lt;=30,"High")</f>
        <v>Low</v>
      </c>
      <c r="T3848" t="str">
        <f>CONCATENATE(Healthcare_Data_v1__4[[#This Row],[Medical Condition]],Healthcare_Data_v1__4[[#This Row],[Duration]])</f>
        <v>HypertensionLow</v>
      </c>
      <c r="U3848">
        <f>MONTH(Healthcare_Data_v1__4[[#This Row],[Date of Admission]])</f>
        <v>10</v>
      </c>
      <c r="V3848">
        <f>YEAR(Healthcare_Data_v1__4[[#This Row],[Date of Admission]])</f>
        <v>2021</v>
      </c>
      <c r="W3848">
        <f>DAY(Healthcare_Data_v1__4[[#This Row],[Date of Admission]])</f>
        <v>4</v>
      </c>
    </row>
    <row r="3849" spans="1:23" x14ac:dyDescent="0.3">
      <c r="A3849" t="s">
        <v>21424</v>
      </c>
      <c r="B3849">
        <v>27</v>
      </c>
      <c r="C3849" t="s">
        <v>5</v>
      </c>
      <c r="D3849" t="s">
        <v>15</v>
      </c>
      <c r="E3849" t="s">
        <v>25</v>
      </c>
      <c r="F3849" t="s">
        <v>11</v>
      </c>
      <c r="G3849" s="1">
        <v>44483</v>
      </c>
      <c r="H3849" t="s">
        <v>7497</v>
      </c>
      <c r="I3849" t="s">
        <v>7498</v>
      </c>
      <c r="J3849">
        <v>24987.149570000001</v>
      </c>
      <c r="K3849" t="s">
        <v>47</v>
      </c>
      <c r="L3849">
        <v>28462</v>
      </c>
      <c r="M3849">
        <v>151</v>
      </c>
      <c r="N3849" t="s">
        <v>48</v>
      </c>
      <c r="O3849" s="1">
        <v>44501</v>
      </c>
      <c r="P3849" t="s">
        <v>56</v>
      </c>
      <c r="Q3849" t="s">
        <v>44</v>
      </c>
      <c r="R3849">
        <f>Healthcare_Data_v1__4[[#This Row],[Discharge Date]]-Healthcare_Data_v1__4[[#This Row],[Date of Admission]]</f>
        <v>18</v>
      </c>
      <c r="S3849" t="str" cm="1">
        <f t="array" ref="S3849">_xlfn.IFS( Healthcare_Data_v1__4[[#This Row],[Days of Stay]]&lt;10,"Low",Healthcare_Data_v1__4[[#This Row],[Days of Stay]]&lt;20,"Med",Healthcare_Data_v1__4[[#This Row],[Days of Stay]]&lt;=30,"High")</f>
        <v>Med</v>
      </c>
      <c r="T3849" t="str">
        <f>CONCATENATE(Healthcare_Data_v1__4[[#This Row],[Medical Condition]],Healthcare_Data_v1__4[[#This Row],[Duration]])</f>
        <v>CancerMed</v>
      </c>
      <c r="U3849">
        <f>MONTH(Healthcare_Data_v1__4[[#This Row],[Date of Admission]])</f>
        <v>10</v>
      </c>
      <c r="V3849">
        <f>YEAR(Healthcare_Data_v1__4[[#This Row],[Date of Admission]])</f>
        <v>2021</v>
      </c>
      <c r="W3849">
        <f>DAY(Healthcare_Data_v1__4[[#This Row],[Date of Admission]])</f>
        <v>14</v>
      </c>
    </row>
    <row r="3850" spans="1:23" x14ac:dyDescent="0.3">
      <c r="A3850" t="s">
        <v>21425</v>
      </c>
      <c r="B3850">
        <v>72</v>
      </c>
      <c r="C3850" t="s">
        <v>3</v>
      </c>
      <c r="D3850" t="s">
        <v>15</v>
      </c>
      <c r="E3850" t="s">
        <v>26</v>
      </c>
      <c r="F3850" t="s">
        <v>4</v>
      </c>
      <c r="G3850" s="1">
        <v>45216</v>
      </c>
      <c r="H3850" t="s">
        <v>7499</v>
      </c>
      <c r="I3850" t="s">
        <v>7500</v>
      </c>
      <c r="J3850">
        <v>24987.08023</v>
      </c>
      <c r="K3850" t="s">
        <v>47</v>
      </c>
      <c r="L3850">
        <v>2775</v>
      </c>
      <c r="M3850">
        <v>319</v>
      </c>
      <c r="N3850" t="s">
        <v>48</v>
      </c>
      <c r="O3850" s="1">
        <v>45241</v>
      </c>
      <c r="P3850" t="s">
        <v>56</v>
      </c>
      <c r="Q3850" t="s">
        <v>50</v>
      </c>
      <c r="R3850">
        <f>Healthcare_Data_v1__4[[#This Row],[Discharge Date]]-Healthcare_Data_v1__4[[#This Row],[Date of Admission]]</f>
        <v>25</v>
      </c>
      <c r="S3850" t="str" cm="1">
        <f t="array" ref="S3850">_xlfn.IFS( Healthcare_Data_v1__4[[#This Row],[Days of Stay]]&lt;10,"Low",Healthcare_Data_v1__4[[#This Row],[Days of Stay]]&lt;20,"Med",Healthcare_Data_v1__4[[#This Row],[Days of Stay]]&lt;=30,"High")</f>
        <v>High</v>
      </c>
      <c r="T3850" t="str">
        <f>CONCATENATE(Healthcare_Data_v1__4[[#This Row],[Medical Condition]],Healthcare_Data_v1__4[[#This Row],[Duration]])</f>
        <v>DiabetesHigh</v>
      </c>
      <c r="U3850">
        <f>MONTH(Healthcare_Data_v1__4[[#This Row],[Date of Admission]])</f>
        <v>10</v>
      </c>
      <c r="V3850">
        <f>YEAR(Healthcare_Data_v1__4[[#This Row],[Date of Admission]])</f>
        <v>2023</v>
      </c>
      <c r="W3850">
        <f>DAY(Healthcare_Data_v1__4[[#This Row],[Date of Admission]])</f>
        <v>17</v>
      </c>
    </row>
    <row r="3851" spans="1:23" x14ac:dyDescent="0.3">
      <c r="A3851" t="s">
        <v>21426</v>
      </c>
      <c r="B3851">
        <v>49</v>
      </c>
      <c r="C3851" t="s">
        <v>8</v>
      </c>
      <c r="D3851" t="s">
        <v>15</v>
      </c>
      <c r="E3851" t="s">
        <v>24</v>
      </c>
      <c r="F3851" t="s">
        <v>6</v>
      </c>
      <c r="G3851" s="1">
        <v>45071</v>
      </c>
      <c r="H3851" t="s">
        <v>7501</v>
      </c>
      <c r="I3851" t="s">
        <v>7502</v>
      </c>
      <c r="J3851">
        <v>24984.14876</v>
      </c>
      <c r="K3851" t="s">
        <v>69</v>
      </c>
      <c r="L3851">
        <v>7765</v>
      </c>
      <c r="M3851">
        <v>342</v>
      </c>
      <c r="N3851" t="s">
        <v>55</v>
      </c>
      <c r="O3851" s="1">
        <v>45088</v>
      </c>
      <c r="P3851" t="s">
        <v>49</v>
      </c>
      <c r="Q3851" t="s">
        <v>44</v>
      </c>
      <c r="R3851">
        <f>Healthcare_Data_v1__4[[#This Row],[Discharge Date]]-Healthcare_Data_v1__4[[#This Row],[Date of Admission]]</f>
        <v>17</v>
      </c>
      <c r="S3851" t="str" cm="1">
        <f t="array" ref="S3851">_xlfn.IFS( Healthcare_Data_v1__4[[#This Row],[Days of Stay]]&lt;10,"Low",Healthcare_Data_v1__4[[#This Row],[Days of Stay]]&lt;20,"Med",Healthcare_Data_v1__4[[#This Row],[Days of Stay]]&lt;=30,"High")</f>
        <v>Med</v>
      </c>
      <c r="T3851" t="str">
        <f>CONCATENATE(Healthcare_Data_v1__4[[#This Row],[Medical Condition]],Healthcare_Data_v1__4[[#This Row],[Duration]])</f>
        <v>AsthmaMed</v>
      </c>
      <c r="U3851">
        <f>MONTH(Healthcare_Data_v1__4[[#This Row],[Date of Admission]])</f>
        <v>5</v>
      </c>
      <c r="V3851">
        <f>YEAR(Healthcare_Data_v1__4[[#This Row],[Date of Admission]])</f>
        <v>2023</v>
      </c>
      <c r="W3851">
        <f>DAY(Healthcare_Data_v1__4[[#This Row],[Date of Admission]])</f>
        <v>25</v>
      </c>
    </row>
    <row r="3852" spans="1:23" x14ac:dyDescent="0.3">
      <c r="A3852" t="s">
        <v>21427</v>
      </c>
      <c r="B3852">
        <v>61</v>
      </c>
      <c r="C3852" t="s">
        <v>3</v>
      </c>
      <c r="D3852" t="s">
        <v>15</v>
      </c>
      <c r="E3852" t="s">
        <v>22</v>
      </c>
      <c r="F3852" t="s">
        <v>10</v>
      </c>
      <c r="G3852" s="1">
        <v>43975</v>
      </c>
      <c r="H3852" t="s">
        <v>7503</v>
      </c>
      <c r="I3852" t="s">
        <v>7504</v>
      </c>
      <c r="J3852">
        <v>24984.117149999998</v>
      </c>
      <c r="K3852" t="s">
        <v>41</v>
      </c>
      <c r="L3852">
        <v>25186</v>
      </c>
      <c r="M3852">
        <v>416</v>
      </c>
      <c r="N3852" t="s">
        <v>55</v>
      </c>
      <c r="O3852" s="1">
        <v>43992</v>
      </c>
      <c r="P3852" t="s">
        <v>56</v>
      </c>
      <c r="Q3852" t="s">
        <v>57</v>
      </c>
      <c r="R3852">
        <f>Healthcare_Data_v1__4[[#This Row],[Discharge Date]]-Healthcare_Data_v1__4[[#This Row],[Date of Admission]]</f>
        <v>17</v>
      </c>
      <c r="S3852" t="str" cm="1">
        <f t="array" ref="S3852">_xlfn.IFS( Healthcare_Data_v1__4[[#This Row],[Days of Stay]]&lt;10,"Low",Healthcare_Data_v1__4[[#This Row],[Days of Stay]]&lt;20,"Med",Healthcare_Data_v1__4[[#This Row],[Days of Stay]]&lt;=30,"High")</f>
        <v>Med</v>
      </c>
      <c r="T3852" t="str">
        <f>CONCATENATE(Healthcare_Data_v1__4[[#This Row],[Medical Condition]],Healthcare_Data_v1__4[[#This Row],[Duration]])</f>
        <v>HypertensionMed</v>
      </c>
      <c r="U3852">
        <f>MONTH(Healthcare_Data_v1__4[[#This Row],[Date of Admission]])</f>
        <v>5</v>
      </c>
      <c r="V3852">
        <f>YEAR(Healthcare_Data_v1__4[[#This Row],[Date of Admission]])</f>
        <v>2020</v>
      </c>
      <c r="W3852">
        <f>DAY(Healthcare_Data_v1__4[[#This Row],[Date of Admission]])</f>
        <v>24</v>
      </c>
    </row>
    <row r="3853" spans="1:23" x14ac:dyDescent="0.3">
      <c r="A3853" t="s">
        <v>21428</v>
      </c>
      <c r="B3853">
        <v>85</v>
      </c>
      <c r="C3853" t="s">
        <v>3</v>
      </c>
      <c r="D3853" t="s">
        <v>15</v>
      </c>
      <c r="E3853" t="s">
        <v>21</v>
      </c>
      <c r="F3853" t="s">
        <v>11</v>
      </c>
      <c r="G3853" s="1">
        <v>44453</v>
      </c>
      <c r="H3853" t="s">
        <v>7505</v>
      </c>
      <c r="I3853" t="s">
        <v>7506</v>
      </c>
      <c r="J3853">
        <v>24965.622100000001</v>
      </c>
      <c r="K3853" t="s">
        <v>47</v>
      </c>
      <c r="L3853">
        <v>55899</v>
      </c>
      <c r="M3853">
        <v>381</v>
      </c>
      <c r="N3853" t="s">
        <v>48</v>
      </c>
      <c r="O3853" s="1">
        <v>44476</v>
      </c>
      <c r="P3853" t="s">
        <v>56</v>
      </c>
      <c r="Q3853" t="s">
        <v>57</v>
      </c>
      <c r="R3853">
        <f>Healthcare_Data_v1__4[[#This Row],[Discharge Date]]-Healthcare_Data_v1__4[[#This Row],[Date of Admission]]</f>
        <v>23</v>
      </c>
      <c r="S3853" t="str" cm="1">
        <f t="array" ref="S3853">_xlfn.IFS( Healthcare_Data_v1__4[[#This Row],[Days of Stay]]&lt;10,"Low",Healthcare_Data_v1__4[[#This Row],[Days of Stay]]&lt;20,"Med",Healthcare_Data_v1__4[[#This Row],[Days of Stay]]&lt;=30,"High")</f>
        <v>High</v>
      </c>
      <c r="T3853" t="str">
        <f>CONCATENATE(Healthcare_Data_v1__4[[#This Row],[Medical Condition]],Healthcare_Data_v1__4[[#This Row],[Duration]])</f>
        <v>CancerHigh</v>
      </c>
      <c r="U3853">
        <f>MONTH(Healthcare_Data_v1__4[[#This Row],[Date of Admission]])</f>
        <v>9</v>
      </c>
      <c r="V3853">
        <f>YEAR(Healthcare_Data_v1__4[[#This Row],[Date of Admission]])</f>
        <v>2021</v>
      </c>
      <c r="W3853">
        <f>DAY(Healthcare_Data_v1__4[[#This Row],[Date of Admission]])</f>
        <v>14</v>
      </c>
    </row>
    <row r="3854" spans="1:23" x14ac:dyDescent="0.3">
      <c r="A3854" t="s">
        <v>7507</v>
      </c>
      <c r="B3854">
        <v>68</v>
      </c>
      <c r="C3854" t="s">
        <v>3</v>
      </c>
      <c r="D3854" t="s">
        <v>15</v>
      </c>
      <c r="E3854" t="s">
        <v>22</v>
      </c>
      <c r="F3854" t="s">
        <v>11</v>
      </c>
      <c r="G3854" s="1">
        <v>44578</v>
      </c>
      <c r="H3854" t="s">
        <v>7508</v>
      </c>
      <c r="I3854" t="s">
        <v>7509</v>
      </c>
      <c r="J3854">
        <v>24965.015800000001</v>
      </c>
      <c r="K3854" t="s">
        <v>66</v>
      </c>
      <c r="L3854">
        <v>30911</v>
      </c>
      <c r="M3854">
        <v>132</v>
      </c>
      <c r="N3854" t="s">
        <v>42</v>
      </c>
      <c r="O3854" s="1">
        <v>44583</v>
      </c>
      <c r="P3854" t="s">
        <v>43</v>
      </c>
      <c r="Q3854" t="s">
        <v>57</v>
      </c>
      <c r="R3854">
        <f>Healthcare_Data_v1__4[[#This Row],[Discharge Date]]-Healthcare_Data_v1__4[[#This Row],[Date of Admission]]</f>
        <v>5</v>
      </c>
      <c r="S3854" t="str" cm="1">
        <f t="array" ref="S3854">_xlfn.IFS( Healthcare_Data_v1__4[[#This Row],[Days of Stay]]&lt;10,"Low",Healthcare_Data_v1__4[[#This Row],[Days of Stay]]&lt;20,"Med",Healthcare_Data_v1__4[[#This Row],[Days of Stay]]&lt;=30,"High")</f>
        <v>Low</v>
      </c>
      <c r="T3854" t="str">
        <f>CONCATENATE(Healthcare_Data_v1__4[[#This Row],[Medical Condition]],Healthcare_Data_v1__4[[#This Row],[Duration]])</f>
        <v>CancerLow</v>
      </c>
      <c r="U3854">
        <f>MONTH(Healthcare_Data_v1__4[[#This Row],[Date of Admission]])</f>
        <v>1</v>
      </c>
      <c r="V3854">
        <f>YEAR(Healthcare_Data_v1__4[[#This Row],[Date of Admission]])</f>
        <v>2022</v>
      </c>
      <c r="W3854">
        <f>DAY(Healthcare_Data_v1__4[[#This Row],[Date of Admission]])</f>
        <v>17</v>
      </c>
    </row>
    <row r="3855" spans="1:23" x14ac:dyDescent="0.3">
      <c r="A3855" t="s">
        <v>21429</v>
      </c>
      <c r="B3855">
        <v>53</v>
      </c>
      <c r="C3855" t="s">
        <v>8</v>
      </c>
      <c r="D3855" t="s">
        <v>16</v>
      </c>
      <c r="E3855" t="s">
        <v>25</v>
      </c>
      <c r="F3855" t="s">
        <v>4</v>
      </c>
      <c r="G3855" s="1">
        <v>43418</v>
      </c>
      <c r="H3855" t="s">
        <v>7510</v>
      </c>
      <c r="I3855" t="s">
        <v>7511</v>
      </c>
      <c r="J3855">
        <v>24964.899359999999</v>
      </c>
      <c r="K3855" t="s">
        <v>47</v>
      </c>
      <c r="L3855">
        <v>25144</v>
      </c>
      <c r="M3855">
        <v>377</v>
      </c>
      <c r="N3855" t="s">
        <v>48</v>
      </c>
      <c r="O3855" s="1">
        <v>43430</v>
      </c>
      <c r="P3855" t="s">
        <v>49</v>
      </c>
      <c r="Q3855" t="s">
        <v>50</v>
      </c>
      <c r="R3855">
        <f>Healthcare_Data_v1__4[[#This Row],[Discharge Date]]-Healthcare_Data_v1__4[[#This Row],[Date of Admission]]</f>
        <v>12</v>
      </c>
      <c r="S3855" t="str" cm="1">
        <f t="array" ref="S3855">_xlfn.IFS( Healthcare_Data_v1__4[[#This Row],[Days of Stay]]&lt;10,"Low",Healthcare_Data_v1__4[[#This Row],[Days of Stay]]&lt;20,"Med",Healthcare_Data_v1__4[[#This Row],[Days of Stay]]&lt;=30,"High")</f>
        <v>Med</v>
      </c>
      <c r="T3855" t="str">
        <f>CONCATENATE(Healthcare_Data_v1__4[[#This Row],[Medical Condition]],Healthcare_Data_v1__4[[#This Row],[Duration]])</f>
        <v>DiabetesMed</v>
      </c>
      <c r="U3855">
        <f>MONTH(Healthcare_Data_v1__4[[#This Row],[Date of Admission]])</f>
        <v>11</v>
      </c>
      <c r="V3855">
        <f>YEAR(Healthcare_Data_v1__4[[#This Row],[Date of Admission]])</f>
        <v>2018</v>
      </c>
      <c r="W3855">
        <f>DAY(Healthcare_Data_v1__4[[#This Row],[Date of Admission]])</f>
        <v>14</v>
      </c>
    </row>
    <row r="3856" spans="1:23" x14ac:dyDescent="0.3">
      <c r="A3856" t="s">
        <v>21430</v>
      </c>
      <c r="B3856">
        <v>67</v>
      </c>
      <c r="C3856" t="s">
        <v>3</v>
      </c>
      <c r="D3856" t="s">
        <v>16</v>
      </c>
      <c r="E3856" t="s">
        <v>21</v>
      </c>
      <c r="F3856" t="s">
        <v>10</v>
      </c>
      <c r="G3856" s="1">
        <v>44716</v>
      </c>
      <c r="H3856" t="s">
        <v>7512</v>
      </c>
      <c r="I3856" t="s">
        <v>7513</v>
      </c>
      <c r="J3856">
        <v>24960.686679999999</v>
      </c>
      <c r="K3856" t="s">
        <v>66</v>
      </c>
      <c r="L3856">
        <v>12641</v>
      </c>
      <c r="M3856">
        <v>284</v>
      </c>
      <c r="N3856" t="s">
        <v>55</v>
      </c>
      <c r="O3856" s="1">
        <v>44720</v>
      </c>
      <c r="P3856" t="s">
        <v>43</v>
      </c>
      <c r="Q3856" t="s">
        <v>50</v>
      </c>
      <c r="R3856">
        <f>Healthcare_Data_v1__4[[#This Row],[Discharge Date]]-Healthcare_Data_v1__4[[#This Row],[Date of Admission]]</f>
        <v>4</v>
      </c>
      <c r="S3856" t="str" cm="1">
        <f t="array" ref="S3856">_xlfn.IFS( Healthcare_Data_v1__4[[#This Row],[Days of Stay]]&lt;10,"Low",Healthcare_Data_v1__4[[#This Row],[Days of Stay]]&lt;20,"Med",Healthcare_Data_v1__4[[#This Row],[Days of Stay]]&lt;=30,"High")</f>
        <v>Low</v>
      </c>
      <c r="T3856" t="str">
        <f>CONCATENATE(Healthcare_Data_v1__4[[#This Row],[Medical Condition]],Healthcare_Data_v1__4[[#This Row],[Duration]])</f>
        <v>HypertensionLow</v>
      </c>
      <c r="U3856">
        <f>MONTH(Healthcare_Data_v1__4[[#This Row],[Date of Admission]])</f>
        <v>6</v>
      </c>
      <c r="V3856">
        <f>YEAR(Healthcare_Data_v1__4[[#This Row],[Date of Admission]])</f>
        <v>2022</v>
      </c>
      <c r="W3856">
        <f>DAY(Healthcare_Data_v1__4[[#This Row],[Date of Admission]])</f>
        <v>4</v>
      </c>
    </row>
    <row r="3857" spans="1:23" x14ac:dyDescent="0.3">
      <c r="A3857" t="s">
        <v>21431</v>
      </c>
      <c r="B3857">
        <v>37</v>
      </c>
      <c r="C3857" t="s">
        <v>5</v>
      </c>
      <c r="D3857" t="s">
        <v>15</v>
      </c>
      <c r="E3857" t="s">
        <v>22</v>
      </c>
      <c r="F3857" t="s">
        <v>9</v>
      </c>
      <c r="G3857" s="1">
        <v>44818</v>
      </c>
      <c r="H3857" t="s">
        <v>7514</v>
      </c>
      <c r="I3857" t="s">
        <v>7515</v>
      </c>
      <c r="J3857">
        <v>24950.152709999998</v>
      </c>
      <c r="K3857" t="s">
        <v>69</v>
      </c>
      <c r="L3857">
        <v>2637</v>
      </c>
      <c r="M3857">
        <v>110</v>
      </c>
      <c r="N3857" t="s">
        <v>55</v>
      </c>
      <c r="O3857" s="1">
        <v>44828</v>
      </c>
      <c r="P3857" t="s">
        <v>85</v>
      </c>
      <c r="Q3857" t="s">
        <v>57</v>
      </c>
      <c r="R3857">
        <f>Healthcare_Data_v1__4[[#This Row],[Discharge Date]]-Healthcare_Data_v1__4[[#This Row],[Date of Admission]]</f>
        <v>10</v>
      </c>
      <c r="S3857" t="str" cm="1">
        <f t="array" ref="S3857">_xlfn.IFS( Healthcare_Data_v1__4[[#This Row],[Days of Stay]]&lt;10,"Low",Healthcare_Data_v1__4[[#This Row],[Days of Stay]]&lt;20,"Med",Healthcare_Data_v1__4[[#This Row],[Days of Stay]]&lt;=30,"High")</f>
        <v>Med</v>
      </c>
      <c r="T3857" t="str">
        <f>CONCATENATE(Healthcare_Data_v1__4[[#This Row],[Medical Condition]],Healthcare_Data_v1__4[[#This Row],[Duration]])</f>
        <v>ArthritisMed</v>
      </c>
      <c r="U3857">
        <f>MONTH(Healthcare_Data_v1__4[[#This Row],[Date of Admission]])</f>
        <v>9</v>
      </c>
      <c r="V3857">
        <f>YEAR(Healthcare_Data_v1__4[[#This Row],[Date of Admission]])</f>
        <v>2022</v>
      </c>
      <c r="W3857">
        <f>DAY(Healthcare_Data_v1__4[[#This Row],[Date of Admission]])</f>
        <v>14</v>
      </c>
    </row>
    <row r="3858" spans="1:23" x14ac:dyDescent="0.3">
      <c r="A3858" t="s">
        <v>21432</v>
      </c>
      <c r="B3858">
        <v>76</v>
      </c>
      <c r="C3858" t="s">
        <v>3</v>
      </c>
      <c r="D3858" t="s">
        <v>15</v>
      </c>
      <c r="E3858" t="s">
        <v>22</v>
      </c>
      <c r="F3858" t="s">
        <v>4</v>
      </c>
      <c r="G3858" s="1">
        <v>45109</v>
      </c>
      <c r="H3858" t="s">
        <v>7516</v>
      </c>
      <c r="I3858" t="s">
        <v>7517</v>
      </c>
      <c r="J3858">
        <v>24949.38582</v>
      </c>
      <c r="K3858" t="s">
        <v>69</v>
      </c>
      <c r="L3858">
        <v>31390</v>
      </c>
      <c r="M3858">
        <v>425</v>
      </c>
      <c r="N3858" t="s">
        <v>42</v>
      </c>
      <c r="O3858" s="1">
        <v>45120</v>
      </c>
      <c r="P3858" t="s">
        <v>60</v>
      </c>
      <c r="Q3858" t="s">
        <v>50</v>
      </c>
      <c r="R3858">
        <f>Healthcare_Data_v1__4[[#This Row],[Discharge Date]]-Healthcare_Data_v1__4[[#This Row],[Date of Admission]]</f>
        <v>11</v>
      </c>
      <c r="S3858" t="str" cm="1">
        <f t="array" ref="S3858">_xlfn.IFS( Healthcare_Data_v1__4[[#This Row],[Days of Stay]]&lt;10,"Low",Healthcare_Data_v1__4[[#This Row],[Days of Stay]]&lt;20,"Med",Healthcare_Data_v1__4[[#This Row],[Days of Stay]]&lt;=30,"High")</f>
        <v>Med</v>
      </c>
      <c r="T3858" t="str">
        <f>CONCATENATE(Healthcare_Data_v1__4[[#This Row],[Medical Condition]],Healthcare_Data_v1__4[[#This Row],[Duration]])</f>
        <v>DiabetesMed</v>
      </c>
      <c r="U3858">
        <f>MONTH(Healthcare_Data_v1__4[[#This Row],[Date of Admission]])</f>
        <v>7</v>
      </c>
      <c r="V3858">
        <f>YEAR(Healthcare_Data_v1__4[[#This Row],[Date of Admission]])</f>
        <v>2023</v>
      </c>
      <c r="W3858">
        <f>DAY(Healthcare_Data_v1__4[[#This Row],[Date of Admission]])</f>
        <v>2</v>
      </c>
    </row>
    <row r="3859" spans="1:23" x14ac:dyDescent="0.3">
      <c r="A3859" t="s">
        <v>21433</v>
      </c>
      <c r="B3859">
        <v>21</v>
      </c>
      <c r="C3859" t="s">
        <v>12</v>
      </c>
      <c r="D3859" t="s">
        <v>16</v>
      </c>
      <c r="E3859" t="s">
        <v>22</v>
      </c>
      <c r="F3859" t="s">
        <v>6</v>
      </c>
      <c r="G3859" s="1">
        <v>44181</v>
      </c>
      <c r="H3859" t="s">
        <v>7518</v>
      </c>
      <c r="I3859" t="s">
        <v>7519</v>
      </c>
      <c r="J3859">
        <v>24947.226790000001</v>
      </c>
      <c r="K3859" t="s">
        <v>47</v>
      </c>
      <c r="L3859">
        <v>25617</v>
      </c>
      <c r="M3859">
        <v>342</v>
      </c>
      <c r="N3859" t="s">
        <v>48</v>
      </c>
      <c r="O3859" s="1">
        <v>44182</v>
      </c>
      <c r="P3859" t="s">
        <v>43</v>
      </c>
      <c r="Q3859" t="s">
        <v>50</v>
      </c>
      <c r="R3859">
        <f>Healthcare_Data_v1__4[[#This Row],[Discharge Date]]-Healthcare_Data_v1__4[[#This Row],[Date of Admission]]</f>
        <v>1</v>
      </c>
      <c r="S3859" t="str" cm="1">
        <f t="array" ref="S3859">_xlfn.IFS( Healthcare_Data_v1__4[[#This Row],[Days of Stay]]&lt;10,"Low",Healthcare_Data_v1__4[[#This Row],[Days of Stay]]&lt;20,"Med",Healthcare_Data_v1__4[[#This Row],[Days of Stay]]&lt;=30,"High")</f>
        <v>Low</v>
      </c>
      <c r="T3859" t="str">
        <f>CONCATENATE(Healthcare_Data_v1__4[[#This Row],[Medical Condition]],Healthcare_Data_v1__4[[#This Row],[Duration]])</f>
        <v>AsthmaLow</v>
      </c>
      <c r="U3859">
        <f>MONTH(Healthcare_Data_v1__4[[#This Row],[Date of Admission]])</f>
        <v>12</v>
      </c>
      <c r="V3859">
        <f>YEAR(Healthcare_Data_v1__4[[#This Row],[Date of Admission]])</f>
        <v>2020</v>
      </c>
      <c r="W3859">
        <f>DAY(Healthcare_Data_v1__4[[#This Row],[Date of Admission]])</f>
        <v>16</v>
      </c>
    </row>
    <row r="3860" spans="1:23" x14ac:dyDescent="0.3">
      <c r="A3860" t="s">
        <v>21434</v>
      </c>
      <c r="B3860">
        <v>78</v>
      </c>
      <c r="C3860" t="s">
        <v>3</v>
      </c>
      <c r="D3860" t="s">
        <v>15</v>
      </c>
      <c r="E3860" t="s">
        <v>20</v>
      </c>
      <c r="F3860" t="s">
        <v>10</v>
      </c>
      <c r="G3860" s="1">
        <v>44632</v>
      </c>
      <c r="H3860" t="s">
        <v>7520</v>
      </c>
      <c r="I3860" t="s">
        <v>7521</v>
      </c>
      <c r="J3860">
        <v>24946.999950000001</v>
      </c>
      <c r="K3860" t="s">
        <v>66</v>
      </c>
      <c r="L3860">
        <v>28321</v>
      </c>
      <c r="M3860">
        <v>251</v>
      </c>
      <c r="N3860" t="s">
        <v>48</v>
      </c>
      <c r="O3860" s="1">
        <v>44645</v>
      </c>
      <c r="P3860" t="s">
        <v>60</v>
      </c>
      <c r="Q3860" t="s">
        <v>44</v>
      </c>
      <c r="R3860">
        <f>Healthcare_Data_v1__4[[#This Row],[Discharge Date]]-Healthcare_Data_v1__4[[#This Row],[Date of Admission]]</f>
        <v>13</v>
      </c>
      <c r="S3860" t="str" cm="1">
        <f t="array" ref="S3860">_xlfn.IFS( Healthcare_Data_v1__4[[#This Row],[Days of Stay]]&lt;10,"Low",Healthcare_Data_v1__4[[#This Row],[Days of Stay]]&lt;20,"Med",Healthcare_Data_v1__4[[#This Row],[Days of Stay]]&lt;=30,"High")</f>
        <v>Med</v>
      </c>
      <c r="T3860" t="str">
        <f>CONCATENATE(Healthcare_Data_v1__4[[#This Row],[Medical Condition]],Healthcare_Data_v1__4[[#This Row],[Duration]])</f>
        <v>HypertensionMed</v>
      </c>
      <c r="U3860">
        <f>MONTH(Healthcare_Data_v1__4[[#This Row],[Date of Admission]])</f>
        <v>3</v>
      </c>
      <c r="V3860">
        <f>YEAR(Healthcare_Data_v1__4[[#This Row],[Date of Admission]])</f>
        <v>2022</v>
      </c>
      <c r="W3860">
        <f>DAY(Healthcare_Data_v1__4[[#This Row],[Date of Admission]])</f>
        <v>12</v>
      </c>
    </row>
    <row r="3861" spans="1:23" x14ac:dyDescent="0.3">
      <c r="A3861" t="s">
        <v>21435</v>
      </c>
      <c r="B3861">
        <v>57</v>
      </c>
      <c r="C3861" t="s">
        <v>3</v>
      </c>
      <c r="D3861" t="s">
        <v>15</v>
      </c>
      <c r="E3861" t="s">
        <v>22</v>
      </c>
      <c r="F3861" t="s">
        <v>7</v>
      </c>
      <c r="G3861" s="1">
        <v>44005</v>
      </c>
      <c r="H3861" t="s">
        <v>5531</v>
      </c>
      <c r="I3861" t="s">
        <v>7522</v>
      </c>
      <c r="J3861">
        <v>24945.306710000001</v>
      </c>
      <c r="K3861" t="s">
        <v>47</v>
      </c>
      <c r="L3861">
        <v>20505</v>
      </c>
      <c r="M3861">
        <v>103</v>
      </c>
      <c r="N3861" t="s">
        <v>42</v>
      </c>
      <c r="O3861" s="1">
        <v>44020</v>
      </c>
      <c r="P3861" t="s">
        <v>49</v>
      </c>
      <c r="Q3861" t="s">
        <v>57</v>
      </c>
      <c r="R3861">
        <f>Healthcare_Data_v1__4[[#This Row],[Discharge Date]]-Healthcare_Data_v1__4[[#This Row],[Date of Admission]]</f>
        <v>15</v>
      </c>
      <c r="S3861" t="str" cm="1">
        <f t="array" ref="S3861">_xlfn.IFS( Healthcare_Data_v1__4[[#This Row],[Days of Stay]]&lt;10,"Low",Healthcare_Data_v1__4[[#This Row],[Days of Stay]]&lt;20,"Med",Healthcare_Data_v1__4[[#This Row],[Days of Stay]]&lt;=30,"High")</f>
        <v>Med</v>
      </c>
      <c r="T3861" t="str">
        <f>CONCATENATE(Healthcare_Data_v1__4[[#This Row],[Medical Condition]],Healthcare_Data_v1__4[[#This Row],[Duration]])</f>
        <v>ObesityMed</v>
      </c>
      <c r="U3861">
        <f>MONTH(Healthcare_Data_v1__4[[#This Row],[Date of Admission]])</f>
        <v>6</v>
      </c>
      <c r="V3861">
        <f>YEAR(Healthcare_Data_v1__4[[#This Row],[Date of Admission]])</f>
        <v>2020</v>
      </c>
      <c r="W3861">
        <f>DAY(Healthcare_Data_v1__4[[#This Row],[Date of Admission]])</f>
        <v>23</v>
      </c>
    </row>
    <row r="3862" spans="1:23" x14ac:dyDescent="0.3">
      <c r="A3862" t="s">
        <v>21436</v>
      </c>
      <c r="B3862">
        <v>27</v>
      </c>
      <c r="C3862" t="s">
        <v>5</v>
      </c>
      <c r="D3862" t="s">
        <v>16</v>
      </c>
      <c r="E3862" t="s">
        <v>23</v>
      </c>
      <c r="F3862" t="s">
        <v>7</v>
      </c>
      <c r="G3862" s="1">
        <v>44554</v>
      </c>
      <c r="H3862" t="s">
        <v>7523</v>
      </c>
      <c r="I3862" t="s">
        <v>7524</v>
      </c>
      <c r="J3862">
        <v>24938.94932</v>
      </c>
      <c r="K3862" t="s">
        <v>69</v>
      </c>
      <c r="L3862">
        <v>16026</v>
      </c>
      <c r="M3862">
        <v>179</v>
      </c>
      <c r="N3862" t="s">
        <v>42</v>
      </c>
      <c r="O3862" s="1">
        <v>44558</v>
      </c>
      <c r="P3862" t="s">
        <v>56</v>
      </c>
      <c r="Q3862" t="s">
        <v>44</v>
      </c>
      <c r="R3862">
        <f>Healthcare_Data_v1__4[[#This Row],[Discharge Date]]-Healthcare_Data_v1__4[[#This Row],[Date of Admission]]</f>
        <v>4</v>
      </c>
      <c r="S3862" t="str" cm="1">
        <f t="array" ref="S3862">_xlfn.IFS( Healthcare_Data_v1__4[[#This Row],[Days of Stay]]&lt;10,"Low",Healthcare_Data_v1__4[[#This Row],[Days of Stay]]&lt;20,"Med",Healthcare_Data_v1__4[[#This Row],[Days of Stay]]&lt;=30,"High")</f>
        <v>Low</v>
      </c>
      <c r="T3862" t="str">
        <f>CONCATENATE(Healthcare_Data_v1__4[[#This Row],[Medical Condition]],Healthcare_Data_v1__4[[#This Row],[Duration]])</f>
        <v>ObesityLow</v>
      </c>
      <c r="U3862">
        <f>MONTH(Healthcare_Data_v1__4[[#This Row],[Date of Admission]])</f>
        <v>12</v>
      </c>
      <c r="V3862">
        <f>YEAR(Healthcare_Data_v1__4[[#This Row],[Date of Admission]])</f>
        <v>2021</v>
      </c>
      <c r="W3862">
        <f>DAY(Healthcare_Data_v1__4[[#This Row],[Date of Admission]])</f>
        <v>24</v>
      </c>
    </row>
    <row r="3863" spans="1:23" x14ac:dyDescent="0.3">
      <c r="A3863" t="s">
        <v>21437</v>
      </c>
      <c r="B3863">
        <v>78</v>
      </c>
      <c r="C3863" t="s">
        <v>3</v>
      </c>
      <c r="D3863" t="s">
        <v>16</v>
      </c>
      <c r="E3863" t="s">
        <v>23</v>
      </c>
      <c r="F3863" t="s">
        <v>11</v>
      </c>
      <c r="G3863" s="1">
        <v>45148</v>
      </c>
      <c r="H3863" t="s">
        <v>4983</v>
      </c>
      <c r="I3863" t="s">
        <v>7525</v>
      </c>
      <c r="J3863">
        <v>24937.311109999999</v>
      </c>
      <c r="K3863" t="s">
        <v>63</v>
      </c>
      <c r="L3863">
        <v>75184</v>
      </c>
      <c r="M3863">
        <v>472</v>
      </c>
      <c r="N3863" t="s">
        <v>42</v>
      </c>
      <c r="O3863" s="1">
        <v>45171</v>
      </c>
      <c r="P3863" t="s">
        <v>60</v>
      </c>
      <c r="Q3863" t="s">
        <v>57</v>
      </c>
      <c r="R3863">
        <f>Healthcare_Data_v1__4[[#This Row],[Discharge Date]]-Healthcare_Data_v1__4[[#This Row],[Date of Admission]]</f>
        <v>23</v>
      </c>
      <c r="S3863" t="str" cm="1">
        <f t="array" ref="S3863">_xlfn.IFS( Healthcare_Data_v1__4[[#This Row],[Days of Stay]]&lt;10,"Low",Healthcare_Data_v1__4[[#This Row],[Days of Stay]]&lt;20,"Med",Healthcare_Data_v1__4[[#This Row],[Days of Stay]]&lt;=30,"High")</f>
        <v>High</v>
      </c>
      <c r="T3863" t="str">
        <f>CONCATENATE(Healthcare_Data_v1__4[[#This Row],[Medical Condition]],Healthcare_Data_v1__4[[#This Row],[Duration]])</f>
        <v>CancerHigh</v>
      </c>
      <c r="U3863">
        <f>MONTH(Healthcare_Data_v1__4[[#This Row],[Date of Admission]])</f>
        <v>8</v>
      </c>
      <c r="V3863">
        <f>YEAR(Healthcare_Data_v1__4[[#This Row],[Date of Admission]])</f>
        <v>2023</v>
      </c>
      <c r="W3863">
        <f>DAY(Healthcare_Data_v1__4[[#This Row],[Date of Admission]])</f>
        <v>10</v>
      </c>
    </row>
    <row r="3864" spans="1:23" x14ac:dyDescent="0.3">
      <c r="A3864" t="s">
        <v>21438</v>
      </c>
      <c r="B3864">
        <v>74</v>
      </c>
      <c r="C3864" t="s">
        <v>3</v>
      </c>
      <c r="D3864" t="s">
        <v>15</v>
      </c>
      <c r="E3864" t="s">
        <v>25</v>
      </c>
      <c r="F3864" t="s">
        <v>4</v>
      </c>
      <c r="G3864" s="1">
        <v>43475</v>
      </c>
      <c r="H3864" t="s">
        <v>7526</v>
      </c>
      <c r="I3864" t="s">
        <v>7527</v>
      </c>
      <c r="J3864">
        <v>24936.29204</v>
      </c>
      <c r="K3864" t="s">
        <v>63</v>
      </c>
      <c r="L3864">
        <v>39799</v>
      </c>
      <c r="M3864">
        <v>214</v>
      </c>
      <c r="N3864" t="s">
        <v>48</v>
      </c>
      <c r="O3864" s="1">
        <v>43483</v>
      </c>
      <c r="P3864" t="s">
        <v>56</v>
      </c>
      <c r="Q3864" t="s">
        <v>44</v>
      </c>
      <c r="R3864">
        <f>Healthcare_Data_v1__4[[#This Row],[Discharge Date]]-Healthcare_Data_v1__4[[#This Row],[Date of Admission]]</f>
        <v>8</v>
      </c>
      <c r="S3864" t="str" cm="1">
        <f t="array" ref="S3864">_xlfn.IFS( Healthcare_Data_v1__4[[#This Row],[Days of Stay]]&lt;10,"Low",Healthcare_Data_v1__4[[#This Row],[Days of Stay]]&lt;20,"Med",Healthcare_Data_v1__4[[#This Row],[Days of Stay]]&lt;=30,"High")</f>
        <v>Low</v>
      </c>
      <c r="T3864" t="str">
        <f>CONCATENATE(Healthcare_Data_v1__4[[#This Row],[Medical Condition]],Healthcare_Data_v1__4[[#This Row],[Duration]])</f>
        <v>DiabetesLow</v>
      </c>
      <c r="U3864">
        <f>MONTH(Healthcare_Data_v1__4[[#This Row],[Date of Admission]])</f>
        <v>1</v>
      </c>
      <c r="V3864">
        <f>YEAR(Healthcare_Data_v1__4[[#This Row],[Date of Admission]])</f>
        <v>2019</v>
      </c>
      <c r="W3864">
        <f>DAY(Healthcare_Data_v1__4[[#This Row],[Date of Admission]])</f>
        <v>10</v>
      </c>
    </row>
    <row r="3865" spans="1:23" x14ac:dyDescent="0.3">
      <c r="A3865" t="s">
        <v>21439</v>
      </c>
      <c r="B3865">
        <v>47</v>
      </c>
      <c r="C3865" t="s">
        <v>8</v>
      </c>
      <c r="D3865" t="s">
        <v>15</v>
      </c>
      <c r="E3865" t="s">
        <v>26</v>
      </c>
      <c r="F3865" t="s">
        <v>10</v>
      </c>
      <c r="G3865" s="1">
        <v>43852</v>
      </c>
      <c r="H3865" t="s">
        <v>7528</v>
      </c>
      <c r="I3865" t="s">
        <v>7529</v>
      </c>
      <c r="J3865">
        <v>24927.228739999999</v>
      </c>
      <c r="K3865" t="s">
        <v>66</v>
      </c>
      <c r="L3865">
        <v>23181</v>
      </c>
      <c r="M3865">
        <v>224</v>
      </c>
      <c r="N3865" t="s">
        <v>55</v>
      </c>
      <c r="O3865" s="1">
        <v>43854</v>
      </c>
      <c r="P3865" t="s">
        <v>49</v>
      </c>
      <c r="Q3865" t="s">
        <v>57</v>
      </c>
      <c r="R3865">
        <f>Healthcare_Data_v1__4[[#This Row],[Discharge Date]]-Healthcare_Data_v1__4[[#This Row],[Date of Admission]]</f>
        <v>2</v>
      </c>
      <c r="S3865" t="str" cm="1">
        <f t="array" ref="S3865">_xlfn.IFS( Healthcare_Data_v1__4[[#This Row],[Days of Stay]]&lt;10,"Low",Healthcare_Data_v1__4[[#This Row],[Days of Stay]]&lt;20,"Med",Healthcare_Data_v1__4[[#This Row],[Days of Stay]]&lt;=30,"High")</f>
        <v>Low</v>
      </c>
      <c r="T3865" t="str">
        <f>CONCATENATE(Healthcare_Data_v1__4[[#This Row],[Medical Condition]],Healthcare_Data_v1__4[[#This Row],[Duration]])</f>
        <v>HypertensionLow</v>
      </c>
      <c r="U3865">
        <f>MONTH(Healthcare_Data_v1__4[[#This Row],[Date of Admission]])</f>
        <v>1</v>
      </c>
      <c r="V3865">
        <f>YEAR(Healthcare_Data_v1__4[[#This Row],[Date of Admission]])</f>
        <v>2020</v>
      </c>
      <c r="W3865">
        <f>DAY(Healthcare_Data_v1__4[[#This Row],[Date of Admission]])</f>
        <v>22</v>
      </c>
    </row>
    <row r="3866" spans="1:23" x14ac:dyDescent="0.3">
      <c r="A3866" t="s">
        <v>21440</v>
      </c>
      <c r="B3866">
        <v>47</v>
      </c>
      <c r="C3866" t="s">
        <v>8</v>
      </c>
      <c r="D3866" t="s">
        <v>16</v>
      </c>
      <c r="E3866" t="s">
        <v>24</v>
      </c>
      <c r="F3866" t="s">
        <v>10</v>
      </c>
      <c r="G3866" s="1">
        <v>44265</v>
      </c>
      <c r="H3866" t="s">
        <v>7530</v>
      </c>
      <c r="I3866" t="s">
        <v>7531</v>
      </c>
      <c r="J3866">
        <v>24919.620770000001</v>
      </c>
      <c r="K3866" t="s">
        <v>41</v>
      </c>
      <c r="L3866">
        <v>20392</v>
      </c>
      <c r="M3866">
        <v>343</v>
      </c>
      <c r="N3866" t="s">
        <v>55</v>
      </c>
      <c r="O3866" s="1">
        <v>44280</v>
      </c>
      <c r="P3866" t="s">
        <v>85</v>
      </c>
      <c r="Q3866" t="s">
        <v>57</v>
      </c>
      <c r="R3866">
        <f>Healthcare_Data_v1__4[[#This Row],[Discharge Date]]-Healthcare_Data_v1__4[[#This Row],[Date of Admission]]</f>
        <v>15</v>
      </c>
      <c r="S3866" t="str" cm="1">
        <f t="array" ref="S3866">_xlfn.IFS( Healthcare_Data_v1__4[[#This Row],[Days of Stay]]&lt;10,"Low",Healthcare_Data_v1__4[[#This Row],[Days of Stay]]&lt;20,"Med",Healthcare_Data_v1__4[[#This Row],[Days of Stay]]&lt;=30,"High")</f>
        <v>Med</v>
      </c>
      <c r="T3866" t="str">
        <f>CONCATENATE(Healthcare_Data_v1__4[[#This Row],[Medical Condition]],Healthcare_Data_v1__4[[#This Row],[Duration]])</f>
        <v>HypertensionMed</v>
      </c>
      <c r="U3866">
        <f>MONTH(Healthcare_Data_v1__4[[#This Row],[Date of Admission]])</f>
        <v>3</v>
      </c>
      <c r="V3866">
        <f>YEAR(Healthcare_Data_v1__4[[#This Row],[Date of Admission]])</f>
        <v>2021</v>
      </c>
      <c r="W3866">
        <f>DAY(Healthcare_Data_v1__4[[#This Row],[Date of Admission]])</f>
        <v>10</v>
      </c>
    </row>
    <row r="3867" spans="1:23" x14ac:dyDescent="0.3">
      <c r="A3867" t="s">
        <v>21441</v>
      </c>
      <c r="B3867">
        <v>37</v>
      </c>
      <c r="C3867" t="s">
        <v>5</v>
      </c>
      <c r="D3867" t="s">
        <v>15</v>
      </c>
      <c r="E3867" t="s">
        <v>25</v>
      </c>
      <c r="F3867" t="s">
        <v>11</v>
      </c>
      <c r="G3867" s="1">
        <v>44108</v>
      </c>
      <c r="H3867" t="s">
        <v>7532</v>
      </c>
      <c r="I3867" t="s">
        <v>1928</v>
      </c>
      <c r="J3867">
        <v>24914.618729999998</v>
      </c>
      <c r="K3867" t="s">
        <v>69</v>
      </c>
      <c r="L3867">
        <v>49782</v>
      </c>
      <c r="M3867">
        <v>480</v>
      </c>
      <c r="N3867" t="s">
        <v>42</v>
      </c>
      <c r="O3867" s="1">
        <v>44110</v>
      </c>
      <c r="P3867" t="s">
        <v>49</v>
      </c>
      <c r="Q3867" t="s">
        <v>50</v>
      </c>
      <c r="R3867">
        <f>Healthcare_Data_v1__4[[#This Row],[Discharge Date]]-Healthcare_Data_v1__4[[#This Row],[Date of Admission]]</f>
        <v>2</v>
      </c>
      <c r="S3867" t="str" cm="1">
        <f t="array" ref="S3867">_xlfn.IFS( Healthcare_Data_v1__4[[#This Row],[Days of Stay]]&lt;10,"Low",Healthcare_Data_v1__4[[#This Row],[Days of Stay]]&lt;20,"Med",Healthcare_Data_v1__4[[#This Row],[Days of Stay]]&lt;=30,"High")</f>
        <v>Low</v>
      </c>
      <c r="T3867" t="str">
        <f>CONCATENATE(Healthcare_Data_v1__4[[#This Row],[Medical Condition]],Healthcare_Data_v1__4[[#This Row],[Duration]])</f>
        <v>CancerLow</v>
      </c>
      <c r="U3867">
        <f>MONTH(Healthcare_Data_v1__4[[#This Row],[Date of Admission]])</f>
        <v>10</v>
      </c>
      <c r="V3867">
        <f>YEAR(Healthcare_Data_v1__4[[#This Row],[Date of Admission]])</f>
        <v>2020</v>
      </c>
      <c r="W3867">
        <f>DAY(Healthcare_Data_v1__4[[#This Row],[Date of Admission]])</f>
        <v>4</v>
      </c>
    </row>
    <row r="3868" spans="1:23" x14ac:dyDescent="0.3">
      <c r="A3868" t="s">
        <v>18375</v>
      </c>
      <c r="B3868">
        <v>57</v>
      </c>
      <c r="C3868" t="s">
        <v>3</v>
      </c>
      <c r="D3868" t="s">
        <v>16</v>
      </c>
      <c r="E3868" t="s">
        <v>26</v>
      </c>
      <c r="F3868" t="s">
        <v>10</v>
      </c>
      <c r="G3868" s="1">
        <v>44794</v>
      </c>
      <c r="H3868" t="s">
        <v>7533</v>
      </c>
      <c r="I3868" t="s">
        <v>7534</v>
      </c>
      <c r="J3868">
        <v>24905.752700000001</v>
      </c>
      <c r="K3868" t="s">
        <v>69</v>
      </c>
      <c r="L3868">
        <v>8250</v>
      </c>
      <c r="M3868">
        <v>210</v>
      </c>
      <c r="N3868" t="s">
        <v>42</v>
      </c>
      <c r="O3868" s="1">
        <v>44794</v>
      </c>
      <c r="P3868" t="s">
        <v>56</v>
      </c>
      <c r="Q3868" t="s">
        <v>57</v>
      </c>
      <c r="R3868">
        <f>Healthcare_Data_v1__4[[#This Row],[Discharge Date]]-Healthcare_Data_v1__4[[#This Row],[Date of Admission]]</f>
        <v>0</v>
      </c>
      <c r="S3868" t="str" cm="1">
        <f t="array" ref="S3868">_xlfn.IFS( Healthcare_Data_v1__4[[#This Row],[Days of Stay]]&lt;10,"Low",Healthcare_Data_v1__4[[#This Row],[Days of Stay]]&lt;20,"Med",Healthcare_Data_v1__4[[#This Row],[Days of Stay]]&lt;=30,"High")</f>
        <v>Low</v>
      </c>
      <c r="T3868" t="str">
        <f>CONCATENATE(Healthcare_Data_v1__4[[#This Row],[Medical Condition]],Healthcare_Data_v1__4[[#This Row],[Duration]])</f>
        <v>HypertensionLow</v>
      </c>
      <c r="U3868">
        <f>MONTH(Healthcare_Data_v1__4[[#This Row],[Date of Admission]])</f>
        <v>8</v>
      </c>
      <c r="V3868">
        <f>YEAR(Healthcare_Data_v1__4[[#This Row],[Date of Admission]])</f>
        <v>2022</v>
      </c>
      <c r="W3868">
        <f>DAY(Healthcare_Data_v1__4[[#This Row],[Date of Admission]])</f>
        <v>21</v>
      </c>
    </row>
    <row r="3869" spans="1:23" x14ac:dyDescent="0.3">
      <c r="A3869" t="s">
        <v>21442</v>
      </c>
      <c r="B3869">
        <v>22</v>
      </c>
      <c r="C3869" t="s">
        <v>12</v>
      </c>
      <c r="D3869" t="s">
        <v>16</v>
      </c>
      <c r="E3869" t="s">
        <v>23</v>
      </c>
      <c r="F3869" t="s">
        <v>11</v>
      </c>
      <c r="G3869" s="1">
        <v>44382</v>
      </c>
      <c r="H3869" t="s">
        <v>7535</v>
      </c>
      <c r="I3869" t="s">
        <v>7536</v>
      </c>
      <c r="J3869">
        <v>24902.254140000001</v>
      </c>
      <c r="K3869" t="s">
        <v>66</v>
      </c>
      <c r="L3869">
        <v>3297</v>
      </c>
      <c r="M3869">
        <v>266</v>
      </c>
      <c r="N3869" t="s">
        <v>42</v>
      </c>
      <c r="O3869" s="1">
        <v>44386</v>
      </c>
      <c r="P3869" t="s">
        <v>60</v>
      </c>
      <c r="Q3869" t="s">
        <v>57</v>
      </c>
      <c r="R3869">
        <f>Healthcare_Data_v1__4[[#This Row],[Discharge Date]]-Healthcare_Data_v1__4[[#This Row],[Date of Admission]]</f>
        <v>4</v>
      </c>
      <c r="S3869" t="str" cm="1">
        <f t="array" ref="S3869">_xlfn.IFS( Healthcare_Data_v1__4[[#This Row],[Days of Stay]]&lt;10,"Low",Healthcare_Data_v1__4[[#This Row],[Days of Stay]]&lt;20,"Med",Healthcare_Data_v1__4[[#This Row],[Days of Stay]]&lt;=30,"High")</f>
        <v>Low</v>
      </c>
      <c r="T3869" t="str">
        <f>CONCATENATE(Healthcare_Data_v1__4[[#This Row],[Medical Condition]],Healthcare_Data_v1__4[[#This Row],[Duration]])</f>
        <v>CancerLow</v>
      </c>
      <c r="U3869">
        <f>MONTH(Healthcare_Data_v1__4[[#This Row],[Date of Admission]])</f>
        <v>7</v>
      </c>
      <c r="V3869">
        <f>YEAR(Healthcare_Data_v1__4[[#This Row],[Date of Admission]])</f>
        <v>2021</v>
      </c>
      <c r="W3869">
        <f>DAY(Healthcare_Data_v1__4[[#This Row],[Date of Admission]])</f>
        <v>5</v>
      </c>
    </row>
    <row r="3870" spans="1:23" x14ac:dyDescent="0.3">
      <c r="A3870" t="s">
        <v>21443</v>
      </c>
      <c r="B3870">
        <v>70</v>
      </c>
      <c r="C3870" t="s">
        <v>3</v>
      </c>
      <c r="D3870" t="s">
        <v>15</v>
      </c>
      <c r="E3870" t="s">
        <v>21</v>
      </c>
      <c r="F3870" t="s">
        <v>7</v>
      </c>
      <c r="G3870" s="1">
        <v>44820</v>
      </c>
      <c r="H3870" t="s">
        <v>7537</v>
      </c>
      <c r="I3870" t="s">
        <v>7538</v>
      </c>
      <c r="J3870">
        <v>24885.155309999998</v>
      </c>
      <c r="K3870" t="s">
        <v>66</v>
      </c>
      <c r="L3870">
        <v>977</v>
      </c>
      <c r="M3870">
        <v>395</v>
      </c>
      <c r="N3870" t="s">
        <v>42</v>
      </c>
      <c r="O3870" s="1">
        <v>44823</v>
      </c>
      <c r="P3870" t="s">
        <v>49</v>
      </c>
      <c r="Q3870" t="s">
        <v>50</v>
      </c>
      <c r="R3870">
        <f>Healthcare_Data_v1__4[[#This Row],[Discharge Date]]-Healthcare_Data_v1__4[[#This Row],[Date of Admission]]</f>
        <v>3</v>
      </c>
      <c r="S3870" t="str" cm="1">
        <f t="array" ref="S3870">_xlfn.IFS( Healthcare_Data_v1__4[[#This Row],[Days of Stay]]&lt;10,"Low",Healthcare_Data_v1__4[[#This Row],[Days of Stay]]&lt;20,"Med",Healthcare_Data_v1__4[[#This Row],[Days of Stay]]&lt;=30,"High")</f>
        <v>Low</v>
      </c>
      <c r="T3870" t="str">
        <f>CONCATENATE(Healthcare_Data_v1__4[[#This Row],[Medical Condition]],Healthcare_Data_v1__4[[#This Row],[Duration]])</f>
        <v>ObesityLow</v>
      </c>
      <c r="U3870">
        <f>MONTH(Healthcare_Data_v1__4[[#This Row],[Date of Admission]])</f>
        <v>9</v>
      </c>
      <c r="V3870">
        <f>YEAR(Healthcare_Data_v1__4[[#This Row],[Date of Admission]])</f>
        <v>2022</v>
      </c>
      <c r="W3870">
        <f>DAY(Healthcare_Data_v1__4[[#This Row],[Date of Admission]])</f>
        <v>16</v>
      </c>
    </row>
    <row r="3871" spans="1:23" x14ac:dyDescent="0.3">
      <c r="A3871" t="s">
        <v>6952</v>
      </c>
      <c r="B3871">
        <v>31</v>
      </c>
      <c r="C3871" t="s">
        <v>5</v>
      </c>
      <c r="D3871" t="s">
        <v>15</v>
      </c>
      <c r="E3871" t="s">
        <v>24</v>
      </c>
      <c r="F3871" t="s">
        <v>6</v>
      </c>
      <c r="G3871" s="1">
        <v>43458</v>
      </c>
      <c r="H3871" t="s">
        <v>7539</v>
      </c>
      <c r="I3871" t="s">
        <v>7540</v>
      </c>
      <c r="J3871">
        <v>24885.131170000001</v>
      </c>
      <c r="K3871" t="s">
        <v>66</v>
      </c>
      <c r="L3871">
        <v>14603</v>
      </c>
      <c r="M3871">
        <v>247</v>
      </c>
      <c r="N3871" t="s">
        <v>55</v>
      </c>
      <c r="O3871" s="1">
        <v>43478</v>
      </c>
      <c r="P3871" t="s">
        <v>60</v>
      </c>
      <c r="Q3871" t="s">
        <v>50</v>
      </c>
      <c r="R3871">
        <f>Healthcare_Data_v1__4[[#This Row],[Discharge Date]]-Healthcare_Data_v1__4[[#This Row],[Date of Admission]]</f>
        <v>20</v>
      </c>
      <c r="S3871" t="str" cm="1">
        <f t="array" ref="S3871">_xlfn.IFS( Healthcare_Data_v1__4[[#This Row],[Days of Stay]]&lt;10,"Low",Healthcare_Data_v1__4[[#This Row],[Days of Stay]]&lt;20,"Med",Healthcare_Data_v1__4[[#This Row],[Days of Stay]]&lt;=30,"High")</f>
        <v>High</v>
      </c>
      <c r="T3871" t="str">
        <f>CONCATENATE(Healthcare_Data_v1__4[[#This Row],[Medical Condition]],Healthcare_Data_v1__4[[#This Row],[Duration]])</f>
        <v>AsthmaHigh</v>
      </c>
      <c r="U3871">
        <f>MONTH(Healthcare_Data_v1__4[[#This Row],[Date of Admission]])</f>
        <v>12</v>
      </c>
      <c r="V3871">
        <f>YEAR(Healthcare_Data_v1__4[[#This Row],[Date of Admission]])</f>
        <v>2018</v>
      </c>
      <c r="W3871">
        <f>DAY(Healthcare_Data_v1__4[[#This Row],[Date of Admission]])</f>
        <v>24</v>
      </c>
    </row>
    <row r="3872" spans="1:23" x14ac:dyDescent="0.3">
      <c r="A3872" t="s">
        <v>21444</v>
      </c>
      <c r="B3872">
        <v>35</v>
      </c>
      <c r="C3872" t="s">
        <v>5</v>
      </c>
      <c r="D3872" t="s">
        <v>16</v>
      </c>
      <c r="E3872" t="s">
        <v>21</v>
      </c>
      <c r="F3872" t="s">
        <v>10</v>
      </c>
      <c r="G3872" s="1">
        <v>44043</v>
      </c>
      <c r="H3872" t="s">
        <v>7541</v>
      </c>
      <c r="I3872" t="s">
        <v>1651</v>
      </c>
      <c r="J3872">
        <v>24882.265459999999</v>
      </c>
      <c r="K3872" t="s">
        <v>63</v>
      </c>
      <c r="L3872">
        <v>33520</v>
      </c>
      <c r="M3872">
        <v>442</v>
      </c>
      <c r="N3872" t="s">
        <v>48</v>
      </c>
      <c r="O3872" s="1">
        <v>44071</v>
      </c>
      <c r="P3872" t="s">
        <v>56</v>
      </c>
      <c r="Q3872" t="s">
        <v>44</v>
      </c>
      <c r="R3872">
        <f>Healthcare_Data_v1__4[[#This Row],[Discharge Date]]-Healthcare_Data_v1__4[[#This Row],[Date of Admission]]</f>
        <v>28</v>
      </c>
      <c r="S3872" t="str" cm="1">
        <f t="array" ref="S3872">_xlfn.IFS( Healthcare_Data_v1__4[[#This Row],[Days of Stay]]&lt;10,"Low",Healthcare_Data_v1__4[[#This Row],[Days of Stay]]&lt;20,"Med",Healthcare_Data_v1__4[[#This Row],[Days of Stay]]&lt;=30,"High")</f>
        <v>High</v>
      </c>
      <c r="T3872" t="str">
        <f>CONCATENATE(Healthcare_Data_v1__4[[#This Row],[Medical Condition]],Healthcare_Data_v1__4[[#This Row],[Duration]])</f>
        <v>HypertensionHigh</v>
      </c>
      <c r="U3872">
        <f>MONTH(Healthcare_Data_v1__4[[#This Row],[Date of Admission]])</f>
        <v>7</v>
      </c>
      <c r="V3872">
        <f>YEAR(Healthcare_Data_v1__4[[#This Row],[Date of Admission]])</f>
        <v>2020</v>
      </c>
      <c r="W3872">
        <f>DAY(Healthcare_Data_v1__4[[#This Row],[Date of Admission]])</f>
        <v>31</v>
      </c>
    </row>
    <row r="3873" spans="1:23" x14ac:dyDescent="0.3">
      <c r="A3873" t="s">
        <v>21445</v>
      </c>
      <c r="B3873">
        <v>63</v>
      </c>
      <c r="C3873" t="s">
        <v>3</v>
      </c>
      <c r="D3873" t="s">
        <v>15</v>
      </c>
      <c r="E3873" t="s">
        <v>25</v>
      </c>
      <c r="F3873" t="s">
        <v>4</v>
      </c>
      <c r="G3873" s="1">
        <v>44252</v>
      </c>
      <c r="H3873" t="s">
        <v>7542</v>
      </c>
      <c r="I3873" t="s">
        <v>7543</v>
      </c>
      <c r="J3873">
        <v>24881.920910000001</v>
      </c>
      <c r="K3873" t="s">
        <v>63</v>
      </c>
      <c r="L3873">
        <v>12864</v>
      </c>
      <c r="M3873">
        <v>128</v>
      </c>
      <c r="N3873" t="s">
        <v>55</v>
      </c>
      <c r="O3873" s="1">
        <v>44267</v>
      </c>
      <c r="P3873" t="s">
        <v>49</v>
      </c>
      <c r="Q3873" t="s">
        <v>57</v>
      </c>
      <c r="R3873">
        <f>Healthcare_Data_v1__4[[#This Row],[Discharge Date]]-Healthcare_Data_v1__4[[#This Row],[Date of Admission]]</f>
        <v>15</v>
      </c>
      <c r="S3873" t="str" cm="1">
        <f t="array" ref="S3873">_xlfn.IFS( Healthcare_Data_v1__4[[#This Row],[Days of Stay]]&lt;10,"Low",Healthcare_Data_v1__4[[#This Row],[Days of Stay]]&lt;20,"Med",Healthcare_Data_v1__4[[#This Row],[Days of Stay]]&lt;=30,"High")</f>
        <v>Med</v>
      </c>
      <c r="T3873" t="str">
        <f>CONCATENATE(Healthcare_Data_v1__4[[#This Row],[Medical Condition]],Healthcare_Data_v1__4[[#This Row],[Duration]])</f>
        <v>DiabetesMed</v>
      </c>
      <c r="U3873">
        <f>MONTH(Healthcare_Data_v1__4[[#This Row],[Date of Admission]])</f>
        <v>2</v>
      </c>
      <c r="V3873">
        <f>YEAR(Healthcare_Data_v1__4[[#This Row],[Date of Admission]])</f>
        <v>2021</v>
      </c>
      <c r="W3873">
        <f>DAY(Healthcare_Data_v1__4[[#This Row],[Date of Admission]])</f>
        <v>25</v>
      </c>
    </row>
    <row r="3874" spans="1:23" x14ac:dyDescent="0.3">
      <c r="A3874" t="s">
        <v>21446</v>
      </c>
      <c r="B3874">
        <v>42</v>
      </c>
      <c r="C3874" t="s">
        <v>8</v>
      </c>
      <c r="D3874" t="s">
        <v>15</v>
      </c>
      <c r="E3874" t="s">
        <v>23</v>
      </c>
      <c r="F3874" t="s">
        <v>9</v>
      </c>
      <c r="G3874" s="1">
        <v>44244</v>
      </c>
      <c r="H3874" t="s">
        <v>7544</v>
      </c>
      <c r="I3874" t="s">
        <v>2654</v>
      </c>
      <c r="J3874">
        <v>24879.441169999998</v>
      </c>
      <c r="K3874" t="s">
        <v>47</v>
      </c>
      <c r="L3874">
        <v>4776</v>
      </c>
      <c r="M3874">
        <v>324</v>
      </c>
      <c r="N3874" t="s">
        <v>55</v>
      </c>
      <c r="O3874" s="1">
        <v>44254</v>
      </c>
      <c r="P3874" t="s">
        <v>56</v>
      </c>
      <c r="Q3874" t="s">
        <v>44</v>
      </c>
      <c r="R3874">
        <f>Healthcare_Data_v1__4[[#This Row],[Discharge Date]]-Healthcare_Data_v1__4[[#This Row],[Date of Admission]]</f>
        <v>10</v>
      </c>
      <c r="S3874" t="str" cm="1">
        <f t="array" ref="S3874">_xlfn.IFS( Healthcare_Data_v1__4[[#This Row],[Days of Stay]]&lt;10,"Low",Healthcare_Data_v1__4[[#This Row],[Days of Stay]]&lt;20,"Med",Healthcare_Data_v1__4[[#This Row],[Days of Stay]]&lt;=30,"High")</f>
        <v>Med</v>
      </c>
      <c r="T3874" t="str">
        <f>CONCATENATE(Healthcare_Data_v1__4[[#This Row],[Medical Condition]],Healthcare_Data_v1__4[[#This Row],[Duration]])</f>
        <v>ArthritisMed</v>
      </c>
      <c r="U3874">
        <f>MONTH(Healthcare_Data_v1__4[[#This Row],[Date of Admission]])</f>
        <v>2</v>
      </c>
      <c r="V3874">
        <f>YEAR(Healthcare_Data_v1__4[[#This Row],[Date of Admission]])</f>
        <v>2021</v>
      </c>
      <c r="W3874">
        <f>DAY(Healthcare_Data_v1__4[[#This Row],[Date of Admission]])</f>
        <v>17</v>
      </c>
    </row>
    <row r="3875" spans="1:23" x14ac:dyDescent="0.3">
      <c r="A3875" t="s">
        <v>21447</v>
      </c>
      <c r="B3875">
        <v>25</v>
      </c>
      <c r="C3875" t="s">
        <v>5</v>
      </c>
      <c r="D3875" t="s">
        <v>15</v>
      </c>
      <c r="E3875" t="s">
        <v>20</v>
      </c>
      <c r="F3875" t="s">
        <v>11</v>
      </c>
      <c r="G3875" s="1">
        <v>44726</v>
      </c>
      <c r="H3875" t="s">
        <v>1894</v>
      </c>
      <c r="I3875" t="s">
        <v>2386</v>
      </c>
      <c r="J3875">
        <v>24879.051329999998</v>
      </c>
      <c r="K3875" t="s">
        <v>63</v>
      </c>
      <c r="L3875">
        <v>77634</v>
      </c>
      <c r="M3875">
        <v>137</v>
      </c>
      <c r="N3875" t="s">
        <v>48</v>
      </c>
      <c r="O3875" s="1">
        <v>44733</v>
      </c>
      <c r="P3875" t="s">
        <v>85</v>
      </c>
      <c r="Q3875" t="s">
        <v>50</v>
      </c>
      <c r="R3875">
        <f>Healthcare_Data_v1__4[[#This Row],[Discharge Date]]-Healthcare_Data_v1__4[[#This Row],[Date of Admission]]</f>
        <v>7</v>
      </c>
      <c r="S3875" t="str" cm="1">
        <f t="array" ref="S3875">_xlfn.IFS( Healthcare_Data_v1__4[[#This Row],[Days of Stay]]&lt;10,"Low",Healthcare_Data_v1__4[[#This Row],[Days of Stay]]&lt;20,"Med",Healthcare_Data_v1__4[[#This Row],[Days of Stay]]&lt;=30,"High")</f>
        <v>Low</v>
      </c>
      <c r="T3875" t="str">
        <f>CONCATENATE(Healthcare_Data_v1__4[[#This Row],[Medical Condition]],Healthcare_Data_v1__4[[#This Row],[Duration]])</f>
        <v>CancerLow</v>
      </c>
      <c r="U3875">
        <f>MONTH(Healthcare_Data_v1__4[[#This Row],[Date of Admission]])</f>
        <v>6</v>
      </c>
      <c r="V3875">
        <f>YEAR(Healthcare_Data_v1__4[[#This Row],[Date of Admission]])</f>
        <v>2022</v>
      </c>
      <c r="W3875">
        <f>DAY(Healthcare_Data_v1__4[[#This Row],[Date of Admission]])</f>
        <v>14</v>
      </c>
    </row>
    <row r="3876" spans="1:23" x14ac:dyDescent="0.3">
      <c r="A3876" t="s">
        <v>21448</v>
      </c>
      <c r="B3876">
        <v>29</v>
      </c>
      <c r="C3876" t="s">
        <v>5</v>
      </c>
      <c r="D3876" t="s">
        <v>15</v>
      </c>
      <c r="E3876" t="s">
        <v>25</v>
      </c>
      <c r="F3876" t="s">
        <v>7</v>
      </c>
      <c r="G3876" s="1">
        <v>45122</v>
      </c>
      <c r="H3876" t="s">
        <v>7545</v>
      </c>
      <c r="I3876" t="s">
        <v>7546</v>
      </c>
      <c r="J3876">
        <v>24878.03846</v>
      </c>
      <c r="K3876" t="s">
        <v>63</v>
      </c>
      <c r="L3876">
        <v>4527</v>
      </c>
      <c r="M3876">
        <v>283</v>
      </c>
      <c r="N3876" t="s">
        <v>48</v>
      </c>
      <c r="O3876" s="1">
        <v>45133</v>
      </c>
      <c r="P3876" t="s">
        <v>85</v>
      </c>
      <c r="Q3876" t="s">
        <v>44</v>
      </c>
      <c r="R3876">
        <f>Healthcare_Data_v1__4[[#This Row],[Discharge Date]]-Healthcare_Data_v1__4[[#This Row],[Date of Admission]]</f>
        <v>11</v>
      </c>
      <c r="S3876" t="str" cm="1">
        <f t="array" ref="S3876">_xlfn.IFS( Healthcare_Data_v1__4[[#This Row],[Days of Stay]]&lt;10,"Low",Healthcare_Data_v1__4[[#This Row],[Days of Stay]]&lt;20,"Med",Healthcare_Data_v1__4[[#This Row],[Days of Stay]]&lt;=30,"High")</f>
        <v>Med</v>
      </c>
      <c r="T3876" t="str">
        <f>CONCATENATE(Healthcare_Data_v1__4[[#This Row],[Medical Condition]],Healthcare_Data_v1__4[[#This Row],[Duration]])</f>
        <v>ObesityMed</v>
      </c>
      <c r="U3876">
        <f>MONTH(Healthcare_Data_v1__4[[#This Row],[Date of Admission]])</f>
        <v>7</v>
      </c>
      <c r="V3876">
        <f>YEAR(Healthcare_Data_v1__4[[#This Row],[Date of Admission]])</f>
        <v>2023</v>
      </c>
      <c r="W3876">
        <f>DAY(Healthcare_Data_v1__4[[#This Row],[Date of Admission]])</f>
        <v>15</v>
      </c>
    </row>
    <row r="3877" spans="1:23" x14ac:dyDescent="0.3">
      <c r="A3877" t="s">
        <v>21449</v>
      </c>
      <c r="B3877">
        <v>42</v>
      </c>
      <c r="C3877" t="s">
        <v>8</v>
      </c>
      <c r="D3877" t="s">
        <v>16</v>
      </c>
      <c r="E3877" t="s">
        <v>26</v>
      </c>
      <c r="F3877" t="s">
        <v>10</v>
      </c>
      <c r="G3877" s="1">
        <v>44006</v>
      </c>
      <c r="H3877" t="s">
        <v>7547</v>
      </c>
      <c r="I3877" t="s">
        <v>7548</v>
      </c>
      <c r="J3877">
        <v>24875.784780000002</v>
      </c>
      <c r="K3877" t="s">
        <v>41</v>
      </c>
      <c r="L3877">
        <v>16100</v>
      </c>
      <c r="M3877">
        <v>225</v>
      </c>
      <c r="N3877" t="s">
        <v>42</v>
      </c>
      <c r="O3877" s="1">
        <v>44012</v>
      </c>
      <c r="P3877" t="s">
        <v>85</v>
      </c>
      <c r="Q3877" t="s">
        <v>50</v>
      </c>
      <c r="R3877">
        <f>Healthcare_Data_v1__4[[#This Row],[Discharge Date]]-Healthcare_Data_v1__4[[#This Row],[Date of Admission]]</f>
        <v>6</v>
      </c>
      <c r="S3877" t="str" cm="1">
        <f t="array" ref="S3877">_xlfn.IFS( Healthcare_Data_v1__4[[#This Row],[Days of Stay]]&lt;10,"Low",Healthcare_Data_v1__4[[#This Row],[Days of Stay]]&lt;20,"Med",Healthcare_Data_v1__4[[#This Row],[Days of Stay]]&lt;=30,"High")</f>
        <v>Low</v>
      </c>
      <c r="T3877" t="str">
        <f>CONCATENATE(Healthcare_Data_v1__4[[#This Row],[Medical Condition]],Healthcare_Data_v1__4[[#This Row],[Duration]])</f>
        <v>HypertensionLow</v>
      </c>
      <c r="U3877">
        <f>MONTH(Healthcare_Data_v1__4[[#This Row],[Date of Admission]])</f>
        <v>6</v>
      </c>
      <c r="V3877">
        <f>YEAR(Healthcare_Data_v1__4[[#This Row],[Date of Admission]])</f>
        <v>2020</v>
      </c>
      <c r="W3877">
        <f>DAY(Healthcare_Data_v1__4[[#This Row],[Date of Admission]])</f>
        <v>24</v>
      </c>
    </row>
    <row r="3878" spans="1:23" x14ac:dyDescent="0.3">
      <c r="A3878" t="s">
        <v>21450</v>
      </c>
      <c r="B3878">
        <v>51</v>
      </c>
      <c r="C3878" t="s">
        <v>8</v>
      </c>
      <c r="D3878" t="s">
        <v>16</v>
      </c>
      <c r="E3878" t="s">
        <v>23</v>
      </c>
      <c r="F3878" t="s">
        <v>10</v>
      </c>
      <c r="G3878" s="1">
        <v>44613</v>
      </c>
      <c r="H3878" t="s">
        <v>7549</v>
      </c>
      <c r="I3878" t="s">
        <v>7550</v>
      </c>
      <c r="J3878">
        <v>24866.43735</v>
      </c>
      <c r="K3878" t="s">
        <v>47</v>
      </c>
      <c r="L3878">
        <v>32034</v>
      </c>
      <c r="M3878">
        <v>417</v>
      </c>
      <c r="N3878" t="s">
        <v>55</v>
      </c>
      <c r="O3878" s="1">
        <v>44619</v>
      </c>
      <c r="P3878" t="s">
        <v>56</v>
      </c>
      <c r="Q3878" t="s">
        <v>44</v>
      </c>
      <c r="R3878">
        <f>Healthcare_Data_v1__4[[#This Row],[Discharge Date]]-Healthcare_Data_v1__4[[#This Row],[Date of Admission]]</f>
        <v>6</v>
      </c>
      <c r="S3878" t="str" cm="1">
        <f t="array" ref="S3878">_xlfn.IFS( Healthcare_Data_v1__4[[#This Row],[Days of Stay]]&lt;10,"Low",Healthcare_Data_v1__4[[#This Row],[Days of Stay]]&lt;20,"Med",Healthcare_Data_v1__4[[#This Row],[Days of Stay]]&lt;=30,"High")</f>
        <v>Low</v>
      </c>
      <c r="T3878" t="str">
        <f>CONCATENATE(Healthcare_Data_v1__4[[#This Row],[Medical Condition]],Healthcare_Data_v1__4[[#This Row],[Duration]])</f>
        <v>HypertensionLow</v>
      </c>
      <c r="U3878">
        <f>MONTH(Healthcare_Data_v1__4[[#This Row],[Date of Admission]])</f>
        <v>2</v>
      </c>
      <c r="V3878">
        <f>YEAR(Healthcare_Data_v1__4[[#This Row],[Date of Admission]])</f>
        <v>2022</v>
      </c>
      <c r="W3878">
        <f>DAY(Healthcare_Data_v1__4[[#This Row],[Date of Admission]])</f>
        <v>21</v>
      </c>
    </row>
    <row r="3879" spans="1:23" x14ac:dyDescent="0.3">
      <c r="A3879" t="s">
        <v>21451</v>
      </c>
      <c r="B3879">
        <v>35</v>
      </c>
      <c r="C3879" t="s">
        <v>5</v>
      </c>
      <c r="D3879" t="s">
        <v>15</v>
      </c>
      <c r="E3879" t="s">
        <v>25</v>
      </c>
      <c r="F3879" t="s">
        <v>7</v>
      </c>
      <c r="G3879" s="1">
        <v>44453</v>
      </c>
      <c r="H3879" t="s">
        <v>7551</v>
      </c>
      <c r="I3879" t="s">
        <v>7552</v>
      </c>
      <c r="J3879">
        <v>24865.74712</v>
      </c>
      <c r="K3879" t="s">
        <v>41</v>
      </c>
      <c r="L3879">
        <v>1988</v>
      </c>
      <c r="M3879">
        <v>444</v>
      </c>
      <c r="N3879" t="s">
        <v>48</v>
      </c>
      <c r="O3879" s="1">
        <v>44482</v>
      </c>
      <c r="P3879" t="s">
        <v>43</v>
      </c>
      <c r="Q3879" t="s">
        <v>57</v>
      </c>
      <c r="R3879">
        <f>Healthcare_Data_v1__4[[#This Row],[Discharge Date]]-Healthcare_Data_v1__4[[#This Row],[Date of Admission]]</f>
        <v>29</v>
      </c>
      <c r="S3879" t="str" cm="1">
        <f t="array" ref="S3879">_xlfn.IFS( Healthcare_Data_v1__4[[#This Row],[Days of Stay]]&lt;10,"Low",Healthcare_Data_v1__4[[#This Row],[Days of Stay]]&lt;20,"Med",Healthcare_Data_v1__4[[#This Row],[Days of Stay]]&lt;=30,"High")</f>
        <v>High</v>
      </c>
      <c r="T3879" t="str">
        <f>CONCATENATE(Healthcare_Data_v1__4[[#This Row],[Medical Condition]],Healthcare_Data_v1__4[[#This Row],[Duration]])</f>
        <v>ObesityHigh</v>
      </c>
      <c r="U3879">
        <f>MONTH(Healthcare_Data_v1__4[[#This Row],[Date of Admission]])</f>
        <v>9</v>
      </c>
      <c r="V3879">
        <f>YEAR(Healthcare_Data_v1__4[[#This Row],[Date of Admission]])</f>
        <v>2021</v>
      </c>
      <c r="W3879">
        <f>DAY(Healthcare_Data_v1__4[[#This Row],[Date of Admission]])</f>
        <v>14</v>
      </c>
    </row>
    <row r="3880" spans="1:23" x14ac:dyDescent="0.3">
      <c r="A3880" t="s">
        <v>21452</v>
      </c>
      <c r="B3880">
        <v>39</v>
      </c>
      <c r="C3880" t="s">
        <v>5</v>
      </c>
      <c r="D3880" t="s">
        <v>16</v>
      </c>
      <c r="E3880" t="s">
        <v>24</v>
      </c>
      <c r="F3880" t="s">
        <v>10</v>
      </c>
      <c r="G3880" s="1">
        <v>43722</v>
      </c>
      <c r="H3880" t="s">
        <v>7553</v>
      </c>
      <c r="I3880" t="s">
        <v>7554</v>
      </c>
      <c r="J3880">
        <v>24864.794030000001</v>
      </c>
      <c r="K3880" t="s">
        <v>47</v>
      </c>
      <c r="L3880">
        <v>23418</v>
      </c>
      <c r="M3880">
        <v>244</v>
      </c>
      <c r="N3880" t="s">
        <v>48</v>
      </c>
      <c r="O3880" s="1">
        <v>43732</v>
      </c>
      <c r="P3880" t="s">
        <v>43</v>
      </c>
      <c r="Q3880" t="s">
        <v>44</v>
      </c>
      <c r="R3880">
        <f>Healthcare_Data_v1__4[[#This Row],[Discharge Date]]-Healthcare_Data_v1__4[[#This Row],[Date of Admission]]</f>
        <v>10</v>
      </c>
      <c r="S3880" t="str" cm="1">
        <f t="array" ref="S3880">_xlfn.IFS( Healthcare_Data_v1__4[[#This Row],[Days of Stay]]&lt;10,"Low",Healthcare_Data_v1__4[[#This Row],[Days of Stay]]&lt;20,"Med",Healthcare_Data_v1__4[[#This Row],[Days of Stay]]&lt;=30,"High")</f>
        <v>Med</v>
      </c>
      <c r="T3880" t="str">
        <f>CONCATENATE(Healthcare_Data_v1__4[[#This Row],[Medical Condition]],Healthcare_Data_v1__4[[#This Row],[Duration]])</f>
        <v>HypertensionMed</v>
      </c>
      <c r="U3880">
        <f>MONTH(Healthcare_Data_v1__4[[#This Row],[Date of Admission]])</f>
        <v>9</v>
      </c>
      <c r="V3880">
        <f>YEAR(Healthcare_Data_v1__4[[#This Row],[Date of Admission]])</f>
        <v>2019</v>
      </c>
      <c r="W3880">
        <f>DAY(Healthcare_Data_v1__4[[#This Row],[Date of Admission]])</f>
        <v>14</v>
      </c>
    </row>
    <row r="3881" spans="1:23" x14ac:dyDescent="0.3">
      <c r="A3881" t="s">
        <v>21453</v>
      </c>
      <c r="B3881">
        <v>39</v>
      </c>
      <c r="C3881" t="s">
        <v>5</v>
      </c>
      <c r="D3881" t="s">
        <v>15</v>
      </c>
      <c r="E3881" t="s">
        <v>22</v>
      </c>
      <c r="F3881" t="s">
        <v>9</v>
      </c>
      <c r="G3881" s="1">
        <v>45032</v>
      </c>
      <c r="H3881" t="s">
        <v>7555</v>
      </c>
      <c r="I3881" t="s">
        <v>3498</v>
      </c>
      <c r="J3881">
        <v>24864.34691</v>
      </c>
      <c r="K3881" t="s">
        <v>41</v>
      </c>
      <c r="L3881">
        <v>28882</v>
      </c>
      <c r="M3881">
        <v>178</v>
      </c>
      <c r="N3881" t="s">
        <v>42</v>
      </c>
      <c r="O3881" s="1">
        <v>45035</v>
      </c>
      <c r="P3881" t="s">
        <v>60</v>
      </c>
      <c r="Q3881" t="s">
        <v>57</v>
      </c>
      <c r="R3881">
        <f>Healthcare_Data_v1__4[[#This Row],[Discharge Date]]-Healthcare_Data_v1__4[[#This Row],[Date of Admission]]</f>
        <v>3</v>
      </c>
      <c r="S3881" t="str" cm="1">
        <f t="array" ref="S3881">_xlfn.IFS( Healthcare_Data_v1__4[[#This Row],[Days of Stay]]&lt;10,"Low",Healthcare_Data_v1__4[[#This Row],[Days of Stay]]&lt;20,"Med",Healthcare_Data_v1__4[[#This Row],[Days of Stay]]&lt;=30,"High")</f>
        <v>Low</v>
      </c>
      <c r="T3881" t="str">
        <f>CONCATENATE(Healthcare_Data_v1__4[[#This Row],[Medical Condition]],Healthcare_Data_v1__4[[#This Row],[Duration]])</f>
        <v>ArthritisLow</v>
      </c>
      <c r="U3881">
        <f>MONTH(Healthcare_Data_v1__4[[#This Row],[Date of Admission]])</f>
        <v>4</v>
      </c>
      <c r="V3881">
        <f>YEAR(Healthcare_Data_v1__4[[#This Row],[Date of Admission]])</f>
        <v>2023</v>
      </c>
      <c r="W3881">
        <f>DAY(Healthcare_Data_v1__4[[#This Row],[Date of Admission]])</f>
        <v>16</v>
      </c>
    </row>
    <row r="3882" spans="1:23" x14ac:dyDescent="0.3">
      <c r="A3882" t="s">
        <v>21454</v>
      </c>
      <c r="B3882">
        <v>73</v>
      </c>
      <c r="C3882" t="s">
        <v>3</v>
      </c>
      <c r="D3882" t="s">
        <v>16</v>
      </c>
      <c r="E3882" t="s">
        <v>24</v>
      </c>
      <c r="F3882" t="s">
        <v>10</v>
      </c>
      <c r="G3882" s="1">
        <v>44296</v>
      </c>
      <c r="H3882" t="s">
        <v>7556</v>
      </c>
      <c r="I3882" t="s">
        <v>7557</v>
      </c>
      <c r="J3882">
        <v>24857.632269999998</v>
      </c>
      <c r="K3882" t="s">
        <v>63</v>
      </c>
      <c r="L3882">
        <v>11219</v>
      </c>
      <c r="M3882">
        <v>230</v>
      </c>
      <c r="N3882" t="s">
        <v>55</v>
      </c>
      <c r="O3882" s="1">
        <v>44300</v>
      </c>
      <c r="P3882" t="s">
        <v>56</v>
      </c>
      <c r="Q3882" t="s">
        <v>50</v>
      </c>
      <c r="R3882">
        <f>Healthcare_Data_v1__4[[#This Row],[Discharge Date]]-Healthcare_Data_v1__4[[#This Row],[Date of Admission]]</f>
        <v>4</v>
      </c>
      <c r="S3882" t="str" cm="1">
        <f t="array" ref="S3882">_xlfn.IFS( Healthcare_Data_v1__4[[#This Row],[Days of Stay]]&lt;10,"Low",Healthcare_Data_v1__4[[#This Row],[Days of Stay]]&lt;20,"Med",Healthcare_Data_v1__4[[#This Row],[Days of Stay]]&lt;=30,"High")</f>
        <v>Low</v>
      </c>
      <c r="T3882" t="str">
        <f>CONCATENATE(Healthcare_Data_v1__4[[#This Row],[Medical Condition]],Healthcare_Data_v1__4[[#This Row],[Duration]])</f>
        <v>HypertensionLow</v>
      </c>
      <c r="U3882">
        <f>MONTH(Healthcare_Data_v1__4[[#This Row],[Date of Admission]])</f>
        <v>4</v>
      </c>
      <c r="V3882">
        <f>YEAR(Healthcare_Data_v1__4[[#This Row],[Date of Admission]])</f>
        <v>2021</v>
      </c>
      <c r="W3882">
        <f>DAY(Healthcare_Data_v1__4[[#This Row],[Date of Admission]])</f>
        <v>10</v>
      </c>
    </row>
    <row r="3883" spans="1:23" x14ac:dyDescent="0.3">
      <c r="A3883" t="s">
        <v>21455</v>
      </c>
      <c r="B3883">
        <v>20</v>
      </c>
      <c r="C3883" t="s">
        <v>12</v>
      </c>
      <c r="D3883" t="s">
        <v>16</v>
      </c>
      <c r="E3883" t="s">
        <v>23</v>
      </c>
      <c r="F3883" t="s">
        <v>10</v>
      </c>
      <c r="G3883" s="1">
        <v>44137</v>
      </c>
      <c r="H3883" t="s">
        <v>3974</v>
      </c>
      <c r="I3883" t="s">
        <v>7558</v>
      </c>
      <c r="J3883">
        <v>24856.126980000001</v>
      </c>
      <c r="K3883" t="s">
        <v>47</v>
      </c>
      <c r="L3883">
        <v>11804</v>
      </c>
      <c r="M3883">
        <v>455</v>
      </c>
      <c r="N3883" t="s">
        <v>55</v>
      </c>
      <c r="O3883" s="1">
        <v>44147</v>
      </c>
      <c r="P3883" t="s">
        <v>49</v>
      </c>
      <c r="Q3883" t="s">
        <v>44</v>
      </c>
      <c r="R3883">
        <f>Healthcare_Data_v1__4[[#This Row],[Discharge Date]]-Healthcare_Data_v1__4[[#This Row],[Date of Admission]]</f>
        <v>10</v>
      </c>
      <c r="S3883" t="str" cm="1">
        <f t="array" ref="S3883">_xlfn.IFS( Healthcare_Data_v1__4[[#This Row],[Days of Stay]]&lt;10,"Low",Healthcare_Data_v1__4[[#This Row],[Days of Stay]]&lt;20,"Med",Healthcare_Data_v1__4[[#This Row],[Days of Stay]]&lt;=30,"High")</f>
        <v>Med</v>
      </c>
      <c r="T3883" t="str">
        <f>CONCATENATE(Healthcare_Data_v1__4[[#This Row],[Medical Condition]],Healthcare_Data_v1__4[[#This Row],[Duration]])</f>
        <v>HypertensionMed</v>
      </c>
      <c r="U3883">
        <f>MONTH(Healthcare_Data_v1__4[[#This Row],[Date of Admission]])</f>
        <v>11</v>
      </c>
      <c r="V3883">
        <f>YEAR(Healthcare_Data_v1__4[[#This Row],[Date of Admission]])</f>
        <v>2020</v>
      </c>
      <c r="W3883">
        <f>DAY(Healthcare_Data_v1__4[[#This Row],[Date of Admission]])</f>
        <v>2</v>
      </c>
    </row>
    <row r="3884" spans="1:23" x14ac:dyDescent="0.3">
      <c r="A3884" t="s">
        <v>18053</v>
      </c>
      <c r="B3884">
        <v>37</v>
      </c>
      <c r="C3884" t="s">
        <v>5</v>
      </c>
      <c r="D3884" t="s">
        <v>16</v>
      </c>
      <c r="E3884" t="s">
        <v>23</v>
      </c>
      <c r="F3884" t="s">
        <v>10</v>
      </c>
      <c r="G3884" s="1">
        <v>43920</v>
      </c>
      <c r="H3884" t="s">
        <v>7559</v>
      </c>
      <c r="I3884" t="s">
        <v>7560</v>
      </c>
      <c r="J3884">
        <v>24850.683000000001</v>
      </c>
      <c r="K3884" t="s">
        <v>41</v>
      </c>
      <c r="L3884">
        <v>33737</v>
      </c>
      <c r="M3884">
        <v>220</v>
      </c>
      <c r="N3884" t="s">
        <v>42</v>
      </c>
      <c r="O3884" s="1">
        <v>43922</v>
      </c>
      <c r="P3884" t="s">
        <v>60</v>
      </c>
      <c r="Q3884" t="s">
        <v>57</v>
      </c>
      <c r="R3884">
        <f>Healthcare_Data_v1__4[[#This Row],[Discharge Date]]-Healthcare_Data_v1__4[[#This Row],[Date of Admission]]</f>
        <v>2</v>
      </c>
      <c r="S3884" t="str" cm="1">
        <f t="array" ref="S3884">_xlfn.IFS( Healthcare_Data_v1__4[[#This Row],[Days of Stay]]&lt;10,"Low",Healthcare_Data_v1__4[[#This Row],[Days of Stay]]&lt;20,"Med",Healthcare_Data_v1__4[[#This Row],[Days of Stay]]&lt;=30,"High")</f>
        <v>Low</v>
      </c>
      <c r="T3884" t="str">
        <f>CONCATENATE(Healthcare_Data_v1__4[[#This Row],[Medical Condition]],Healthcare_Data_v1__4[[#This Row],[Duration]])</f>
        <v>HypertensionLow</v>
      </c>
      <c r="U3884">
        <f>MONTH(Healthcare_Data_v1__4[[#This Row],[Date of Admission]])</f>
        <v>3</v>
      </c>
      <c r="V3884">
        <f>YEAR(Healthcare_Data_v1__4[[#This Row],[Date of Admission]])</f>
        <v>2020</v>
      </c>
      <c r="W3884">
        <f>DAY(Healthcare_Data_v1__4[[#This Row],[Date of Admission]])</f>
        <v>30</v>
      </c>
    </row>
    <row r="3885" spans="1:23" x14ac:dyDescent="0.3">
      <c r="A3885" t="s">
        <v>7561</v>
      </c>
      <c r="B3885">
        <v>60</v>
      </c>
      <c r="C3885" t="s">
        <v>3</v>
      </c>
      <c r="D3885" t="s">
        <v>15</v>
      </c>
      <c r="E3885" t="s">
        <v>23</v>
      </c>
      <c r="F3885" t="s">
        <v>7</v>
      </c>
      <c r="G3885" s="1">
        <v>43725</v>
      </c>
      <c r="H3885" t="s">
        <v>7562</v>
      </c>
      <c r="I3885" t="s">
        <v>7563</v>
      </c>
      <c r="J3885">
        <v>24849.96127</v>
      </c>
      <c r="K3885" t="s">
        <v>41</v>
      </c>
      <c r="L3885">
        <v>3669</v>
      </c>
      <c r="M3885">
        <v>409</v>
      </c>
      <c r="N3885" t="s">
        <v>55</v>
      </c>
      <c r="O3885" s="1">
        <v>43745</v>
      </c>
      <c r="P3885" t="s">
        <v>43</v>
      </c>
      <c r="Q3885" t="s">
        <v>57</v>
      </c>
      <c r="R3885">
        <f>Healthcare_Data_v1__4[[#This Row],[Discharge Date]]-Healthcare_Data_v1__4[[#This Row],[Date of Admission]]</f>
        <v>20</v>
      </c>
      <c r="S3885" t="str" cm="1">
        <f t="array" ref="S3885">_xlfn.IFS( Healthcare_Data_v1__4[[#This Row],[Days of Stay]]&lt;10,"Low",Healthcare_Data_v1__4[[#This Row],[Days of Stay]]&lt;20,"Med",Healthcare_Data_v1__4[[#This Row],[Days of Stay]]&lt;=30,"High")</f>
        <v>High</v>
      </c>
      <c r="T3885" t="str">
        <f>CONCATENATE(Healthcare_Data_v1__4[[#This Row],[Medical Condition]],Healthcare_Data_v1__4[[#This Row],[Duration]])</f>
        <v>ObesityHigh</v>
      </c>
      <c r="U3885">
        <f>MONTH(Healthcare_Data_v1__4[[#This Row],[Date of Admission]])</f>
        <v>9</v>
      </c>
      <c r="V3885">
        <f>YEAR(Healthcare_Data_v1__4[[#This Row],[Date of Admission]])</f>
        <v>2019</v>
      </c>
      <c r="W3885">
        <f>DAY(Healthcare_Data_v1__4[[#This Row],[Date of Admission]])</f>
        <v>17</v>
      </c>
    </row>
    <row r="3886" spans="1:23" x14ac:dyDescent="0.3">
      <c r="A3886" t="s">
        <v>21456</v>
      </c>
      <c r="B3886">
        <v>59</v>
      </c>
      <c r="C3886" t="s">
        <v>3</v>
      </c>
      <c r="D3886" t="s">
        <v>15</v>
      </c>
      <c r="E3886" t="s">
        <v>20</v>
      </c>
      <c r="F3886" t="s">
        <v>6</v>
      </c>
      <c r="G3886" s="1">
        <v>43497</v>
      </c>
      <c r="H3886" t="s">
        <v>7564</v>
      </c>
      <c r="I3886" t="s">
        <v>7565</v>
      </c>
      <c r="J3886">
        <v>24849.90394</v>
      </c>
      <c r="K3886" t="s">
        <v>66</v>
      </c>
      <c r="L3886">
        <v>20068</v>
      </c>
      <c r="M3886">
        <v>412</v>
      </c>
      <c r="N3886" t="s">
        <v>42</v>
      </c>
      <c r="O3886" s="1">
        <v>43513</v>
      </c>
      <c r="P3886" t="s">
        <v>85</v>
      </c>
      <c r="Q3886" t="s">
        <v>50</v>
      </c>
      <c r="R3886">
        <f>Healthcare_Data_v1__4[[#This Row],[Discharge Date]]-Healthcare_Data_v1__4[[#This Row],[Date of Admission]]</f>
        <v>16</v>
      </c>
      <c r="S3886" t="str" cm="1">
        <f t="array" ref="S3886">_xlfn.IFS( Healthcare_Data_v1__4[[#This Row],[Days of Stay]]&lt;10,"Low",Healthcare_Data_v1__4[[#This Row],[Days of Stay]]&lt;20,"Med",Healthcare_Data_v1__4[[#This Row],[Days of Stay]]&lt;=30,"High")</f>
        <v>Med</v>
      </c>
      <c r="T3886" t="str">
        <f>CONCATENATE(Healthcare_Data_v1__4[[#This Row],[Medical Condition]],Healthcare_Data_v1__4[[#This Row],[Duration]])</f>
        <v>AsthmaMed</v>
      </c>
      <c r="U3886">
        <f>MONTH(Healthcare_Data_v1__4[[#This Row],[Date of Admission]])</f>
        <v>2</v>
      </c>
      <c r="V3886">
        <f>YEAR(Healthcare_Data_v1__4[[#This Row],[Date of Admission]])</f>
        <v>2019</v>
      </c>
      <c r="W3886">
        <f>DAY(Healthcare_Data_v1__4[[#This Row],[Date of Admission]])</f>
        <v>1</v>
      </c>
    </row>
    <row r="3887" spans="1:23" x14ac:dyDescent="0.3">
      <c r="A3887" t="s">
        <v>21457</v>
      </c>
      <c r="B3887">
        <v>75</v>
      </c>
      <c r="C3887" t="s">
        <v>3</v>
      </c>
      <c r="D3887" t="s">
        <v>16</v>
      </c>
      <c r="E3887" t="s">
        <v>25</v>
      </c>
      <c r="F3887" t="s">
        <v>10</v>
      </c>
      <c r="G3887" s="1">
        <v>44443</v>
      </c>
      <c r="H3887" t="s">
        <v>7566</v>
      </c>
      <c r="I3887" t="s">
        <v>7567</v>
      </c>
      <c r="J3887">
        <v>24845.831330000001</v>
      </c>
      <c r="K3887" t="s">
        <v>41</v>
      </c>
      <c r="L3887">
        <v>29039</v>
      </c>
      <c r="M3887">
        <v>294</v>
      </c>
      <c r="N3887" t="s">
        <v>55</v>
      </c>
      <c r="O3887" s="1">
        <v>44458</v>
      </c>
      <c r="P3887" t="s">
        <v>49</v>
      </c>
      <c r="Q3887" t="s">
        <v>50</v>
      </c>
      <c r="R3887">
        <f>Healthcare_Data_v1__4[[#This Row],[Discharge Date]]-Healthcare_Data_v1__4[[#This Row],[Date of Admission]]</f>
        <v>15</v>
      </c>
      <c r="S3887" t="str" cm="1">
        <f t="array" ref="S3887">_xlfn.IFS( Healthcare_Data_v1__4[[#This Row],[Days of Stay]]&lt;10,"Low",Healthcare_Data_v1__4[[#This Row],[Days of Stay]]&lt;20,"Med",Healthcare_Data_v1__4[[#This Row],[Days of Stay]]&lt;=30,"High")</f>
        <v>Med</v>
      </c>
      <c r="T3887" t="str">
        <f>CONCATENATE(Healthcare_Data_v1__4[[#This Row],[Medical Condition]],Healthcare_Data_v1__4[[#This Row],[Duration]])</f>
        <v>HypertensionMed</v>
      </c>
      <c r="U3887">
        <f>MONTH(Healthcare_Data_v1__4[[#This Row],[Date of Admission]])</f>
        <v>9</v>
      </c>
      <c r="V3887">
        <f>YEAR(Healthcare_Data_v1__4[[#This Row],[Date of Admission]])</f>
        <v>2021</v>
      </c>
      <c r="W3887">
        <f>DAY(Healthcare_Data_v1__4[[#This Row],[Date of Admission]])</f>
        <v>4</v>
      </c>
    </row>
    <row r="3888" spans="1:23" x14ac:dyDescent="0.3">
      <c r="A3888" t="s">
        <v>3466</v>
      </c>
      <c r="B3888">
        <v>29</v>
      </c>
      <c r="C3888" t="s">
        <v>5</v>
      </c>
      <c r="D3888" t="s">
        <v>15</v>
      </c>
      <c r="E3888" t="s">
        <v>26</v>
      </c>
      <c r="F3888" t="s">
        <v>6</v>
      </c>
      <c r="G3888" s="1">
        <v>44151</v>
      </c>
      <c r="H3888" t="s">
        <v>7568</v>
      </c>
      <c r="I3888" t="s">
        <v>7569</v>
      </c>
      <c r="J3888">
        <v>24843.183870000001</v>
      </c>
      <c r="K3888" t="s">
        <v>66</v>
      </c>
      <c r="L3888">
        <v>15140</v>
      </c>
      <c r="M3888">
        <v>455</v>
      </c>
      <c r="N3888" t="s">
        <v>48</v>
      </c>
      <c r="O3888" s="1">
        <v>44161</v>
      </c>
      <c r="P3888" t="s">
        <v>56</v>
      </c>
      <c r="Q3888" t="s">
        <v>57</v>
      </c>
      <c r="R3888">
        <f>Healthcare_Data_v1__4[[#This Row],[Discharge Date]]-Healthcare_Data_v1__4[[#This Row],[Date of Admission]]</f>
        <v>10</v>
      </c>
      <c r="S3888" t="str" cm="1">
        <f t="array" ref="S3888">_xlfn.IFS( Healthcare_Data_v1__4[[#This Row],[Days of Stay]]&lt;10,"Low",Healthcare_Data_v1__4[[#This Row],[Days of Stay]]&lt;20,"Med",Healthcare_Data_v1__4[[#This Row],[Days of Stay]]&lt;=30,"High")</f>
        <v>Med</v>
      </c>
      <c r="T3888" t="str">
        <f>CONCATENATE(Healthcare_Data_v1__4[[#This Row],[Medical Condition]],Healthcare_Data_v1__4[[#This Row],[Duration]])</f>
        <v>AsthmaMed</v>
      </c>
      <c r="U3888">
        <f>MONTH(Healthcare_Data_v1__4[[#This Row],[Date of Admission]])</f>
        <v>11</v>
      </c>
      <c r="V3888">
        <f>YEAR(Healthcare_Data_v1__4[[#This Row],[Date of Admission]])</f>
        <v>2020</v>
      </c>
      <c r="W3888">
        <f>DAY(Healthcare_Data_v1__4[[#This Row],[Date of Admission]])</f>
        <v>16</v>
      </c>
    </row>
    <row r="3889" spans="1:23" x14ac:dyDescent="0.3">
      <c r="A3889" t="s">
        <v>21458</v>
      </c>
      <c r="B3889">
        <v>53</v>
      </c>
      <c r="C3889" t="s">
        <v>8</v>
      </c>
      <c r="D3889" t="s">
        <v>16</v>
      </c>
      <c r="E3889" t="s">
        <v>23</v>
      </c>
      <c r="F3889" t="s">
        <v>10</v>
      </c>
      <c r="G3889" s="1">
        <v>43835</v>
      </c>
      <c r="H3889" t="s">
        <v>1954</v>
      </c>
      <c r="I3889" t="s">
        <v>7570</v>
      </c>
      <c r="J3889">
        <v>24838.213660000001</v>
      </c>
      <c r="K3889" t="s">
        <v>66</v>
      </c>
      <c r="L3889">
        <v>22136</v>
      </c>
      <c r="M3889">
        <v>481</v>
      </c>
      <c r="N3889" t="s">
        <v>42</v>
      </c>
      <c r="O3889" s="1">
        <v>43847</v>
      </c>
      <c r="P3889" t="s">
        <v>85</v>
      </c>
      <c r="Q3889" t="s">
        <v>57</v>
      </c>
      <c r="R3889">
        <f>Healthcare_Data_v1__4[[#This Row],[Discharge Date]]-Healthcare_Data_v1__4[[#This Row],[Date of Admission]]</f>
        <v>12</v>
      </c>
      <c r="S3889" t="str" cm="1">
        <f t="array" ref="S3889">_xlfn.IFS( Healthcare_Data_v1__4[[#This Row],[Days of Stay]]&lt;10,"Low",Healthcare_Data_v1__4[[#This Row],[Days of Stay]]&lt;20,"Med",Healthcare_Data_v1__4[[#This Row],[Days of Stay]]&lt;=30,"High")</f>
        <v>Med</v>
      </c>
      <c r="T3889" t="str">
        <f>CONCATENATE(Healthcare_Data_v1__4[[#This Row],[Medical Condition]],Healthcare_Data_v1__4[[#This Row],[Duration]])</f>
        <v>HypertensionMed</v>
      </c>
      <c r="U3889">
        <f>MONTH(Healthcare_Data_v1__4[[#This Row],[Date of Admission]])</f>
        <v>1</v>
      </c>
      <c r="V3889">
        <f>YEAR(Healthcare_Data_v1__4[[#This Row],[Date of Admission]])</f>
        <v>2020</v>
      </c>
      <c r="W3889">
        <f>DAY(Healthcare_Data_v1__4[[#This Row],[Date of Admission]])</f>
        <v>5</v>
      </c>
    </row>
    <row r="3890" spans="1:23" x14ac:dyDescent="0.3">
      <c r="A3890" t="s">
        <v>21459</v>
      </c>
      <c r="B3890">
        <v>85</v>
      </c>
      <c r="C3890" t="s">
        <v>3</v>
      </c>
      <c r="D3890" t="s">
        <v>16</v>
      </c>
      <c r="E3890" t="s">
        <v>25</v>
      </c>
      <c r="F3890" t="s">
        <v>10</v>
      </c>
      <c r="G3890" s="1">
        <v>45020</v>
      </c>
      <c r="H3890" t="s">
        <v>7571</v>
      </c>
      <c r="I3890" t="s">
        <v>7572</v>
      </c>
      <c r="J3890">
        <v>24837.23301</v>
      </c>
      <c r="K3890" t="s">
        <v>41</v>
      </c>
      <c r="L3890">
        <v>4034</v>
      </c>
      <c r="M3890">
        <v>416</v>
      </c>
      <c r="N3890" t="s">
        <v>42</v>
      </c>
      <c r="O3890" s="1">
        <v>45034</v>
      </c>
      <c r="P3890" t="s">
        <v>43</v>
      </c>
      <c r="Q3890" t="s">
        <v>44</v>
      </c>
      <c r="R3890">
        <f>Healthcare_Data_v1__4[[#This Row],[Discharge Date]]-Healthcare_Data_v1__4[[#This Row],[Date of Admission]]</f>
        <v>14</v>
      </c>
      <c r="S3890" t="str" cm="1">
        <f t="array" ref="S3890">_xlfn.IFS( Healthcare_Data_v1__4[[#This Row],[Days of Stay]]&lt;10,"Low",Healthcare_Data_v1__4[[#This Row],[Days of Stay]]&lt;20,"Med",Healthcare_Data_v1__4[[#This Row],[Days of Stay]]&lt;=30,"High")</f>
        <v>Med</v>
      </c>
      <c r="T3890" t="str">
        <f>CONCATENATE(Healthcare_Data_v1__4[[#This Row],[Medical Condition]],Healthcare_Data_v1__4[[#This Row],[Duration]])</f>
        <v>HypertensionMed</v>
      </c>
      <c r="U3890">
        <f>MONTH(Healthcare_Data_v1__4[[#This Row],[Date of Admission]])</f>
        <v>4</v>
      </c>
      <c r="V3890">
        <f>YEAR(Healthcare_Data_v1__4[[#This Row],[Date of Admission]])</f>
        <v>2023</v>
      </c>
      <c r="W3890">
        <f>DAY(Healthcare_Data_v1__4[[#This Row],[Date of Admission]])</f>
        <v>4</v>
      </c>
    </row>
    <row r="3891" spans="1:23" x14ac:dyDescent="0.3">
      <c r="A3891" t="s">
        <v>21460</v>
      </c>
      <c r="B3891">
        <v>27</v>
      </c>
      <c r="C3891" t="s">
        <v>5</v>
      </c>
      <c r="D3891" t="s">
        <v>15</v>
      </c>
      <c r="E3891" t="s">
        <v>19</v>
      </c>
      <c r="F3891" t="s">
        <v>10</v>
      </c>
      <c r="G3891" s="1">
        <v>44919</v>
      </c>
      <c r="H3891" t="s">
        <v>7573</v>
      </c>
      <c r="I3891" t="s">
        <v>7574</v>
      </c>
      <c r="J3891">
        <v>24835.62326</v>
      </c>
      <c r="K3891" t="s">
        <v>63</v>
      </c>
      <c r="L3891">
        <v>19654</v>
      </c>
      <c r="M3891">
        <v>188</v>
      </c>
      <c r="N3891" t="s">
        <v>55</v>
      </c>
      <c r="O3891" s="1">
        <v>44939</v>
      </c>
      <c r="P3891" t="s">
        <v>43</v>
      </c>
      <c r="Q3891" t="s">
        <v>44</v>
      </c>
      <c r="R3891">
        <f>Healthcare_Data_v1__4[[#This Row],[Discharge Date]]-Healthcare_Data_v1__4[[#This Row],[Date of Admission]]</f>
        <v>20</v>
      </c>
      <c r="S3891" t="str" cm="1">
        <f t="array" ref="S3891">_xlfn.IFS( Healthcare_Data_v1__4[[#This Row],[Days of Stay]]&lt;10,"Low",Healthcare_Data_v1__4[[#This Row],[Days of Stay]]&lt;20,"Med",Healthcare_Data_v1__4[[#This Row],[Days of Stay]]&lt;=30,"High")</f>
        <v>High</v>
      </c>
      <c r="T3891" t="str">
        <f>CONCATENATE(Healthcare_Data_v1__4[[#This Row],[Medical Condition]],Healthcare_Data_v1__4[[#This Row],[Duration]])</f>
        <v>HypertensionHigh</v>
      </c>
      <c r="U3891">
        <f>MONTH(Healthcare_Data_v1__4[[#This Row],[Date of Admission]])</f>
        <v>12</v>
      </c>
      <c r="V3891">
        <f>YEAR(Healthcare_Data_v1__4[[#This Row],[Date of Admission]])</f>
        <v>2022</v>
      </c>
      <c r="W3891">
        <f>DAY(Healthcare_Data_v1__4[[#This Row],[Date of Admission]])</f>
        <v>24</v>
      </c>
    </row>
    <row r="3892" spans="1:23" x14ac:dyDescent="0.3">
      <c r="A3892" t="s">
        <v>21461</v>
      </c>
      <c r="B3892">
        <v>74</v>
      </c>
      <c r="C3892" t="s">
        <v>3</v>
      </c>
      <c r="D3892" t="s">
        <v>15</v>
      </c>
      <c r="E3892" t="s">
        <v>19</v>
      </c>
      <c r="F3892" t="s">
        <v>4</v>
      </c>
      <c r="G3892" s="1">
        <v>44361</v>
      </c>
      <c r="H3892" t="s">
        <v>7575</v>
      </c>
      <c r="I3892" t="s">
        <v>7576</v>
      </c>
      <c r="J3892">
        <v>24834.280569999999</v>
      </c>
      <c r="K3892" t="s">
        <v>41</v>
      </c>
      <c r="L3892">
        <v>30309</v>
      </c>
      <c r="M3892">
        <v>128</v>
      </c>
      <c r="N3892" t="s">
        <v>55</v>
      </c>
      <c r="O3892" s="1">
        <v>44366</v>
      </c>
      <c r="P3892" t="s">
        <v>56</v>
      </c>
      <c r="Q3892" t="s">
        <v>57</v>
      </c>
      <c r="R3892">
        <f>Healthcare_Data_v1__4[[#This Row],[Discharge Date]]-Healthcare_Data_v1__4[[#This Row],[Date of Admission]]</f>
        <v>5</v>
      </c>
      <c r="S3892" t="str" cm="1">
        <f t="array" ref="S3892">_xlfn.IFS( Healthcare_Data_v1__4[[#This Row],[Days of Stay]]&lt;10,"Low",Healthcare_Data_v1__4[[#This Row],[Days of Stay]]&lt;20,"Med",Healthcare_Data_v1__4[[#This Row],[Days of Stay]]&lt;=30,"High")</f>
        <v>Low</v>
      </c>
      <c r="T3892" t="str">
        <f>CONCATENATE(Healthcare_Data_v1__4[[#This Row],[Medical Condition]],Healthcare_Data_v1__4[[#This Row],[Duration]])</f>
        <v>DiabetesLow</v>
      </c>
      <c r="U3892">
        <f>MONTH(Healthcare_Data_v1__4[[#This Row],[Date of Admission]])</f>
        <v>6</v>
      </c>
      <c r="V3892">
        <f>YEAR(Healthcare_Data_v1__4[[#This Row],[Date of Admission]])</f>
        <v>2021</v>
      </c>
      <c r="W3892">
        <f>DAY(Healthcare_Data_v1__4[[#This Row],[Date of Admission]])</f>
        <v>14</v>
      </c>
    </row>
    <row r="3893" spans="1:23" x14ac:dyDescent="0.3">
      <c r="A3893" t="s">
        <v>21462</v>
      </c>
      <c r="B3893">
        <v>50</v>
      </c>
      <c r="C3893" t="s">
        <v>8</v>
      </c>
      <c r="D3893" t="s">
        <v>16</v>
      </c>
      <c r="E3893" t="s">
        <v>19</v>
      </c>
      <c r="F3893" t="s">
        <v>10</v>
      </c>
      <c r="G3893" s="1">
        <v>43622</v>
      </c>
      <c r="H3893" t="s">
        <v>7577</v>
      </c>
      <c r="I3893" t="s">
        <v>7578</v>
      </c>
      <c r="J3893">
        <v>24828.909019999999</v>
      </c>
      <c r="K3893" t="s">
        <v>63</v>
      </c>
      <c r="L3893">
        <v>33170</v>
      </c>
      <c r="M3893">
        <v>228</v>
      </c>
      <c r="N3893" t="s">
        <v>55</v>
      </c>
      <c r="O3893" s="1">
        <v>43633</v>
      </c>
      <c r="P3893" t="s">
        <v>43</v>
      </c>
      <c r="Q3893" t="s">
        <v>50</v>
      </c>
      <c r="R3893">
        <f>Healthcare_Data_v1__4[[#This Row],[Discharge Date]]-Healthcare_Data_v1__4[[#This Row],[Date of Admission]]</f>
        <v>11</v>
      </c>
      <c r="S3893" t="str" cm="1">
        <f t="array" ref="S3893">_xlfn.IFS( Healthcare_Data_v1__4[[#This Row],[Days of Stay]]&lt;10,"Low",Healthcare_Data_v1__4[[#This Row],[Days of Stay]]&lt;20,"Med",Healthcare_Data_v1__4[[#This Row],[Days of Stay]]&lt;=30,"High")</f>
        <v>Med</v>
      </c>
      <c r="T3893" t="str">
        <f>CONCATENATE(Healthcare_Data_v1__4[[#This Row],[Medical Condition]],Healthcare_Data_v1__4[[#This Row],[Duration]])</f>
        <v>HypertensionMed</v>
      </c>
      <c r="U3893">
        <f>MONTH(Healthcare_Data_v1__4[[#This Row],[Date of Admission]])</f>
        <v>6</v>
      </c>
      <c r="V3893">
        <f>YEAR(Healthcare_Data_v1__4[[#This Row],[Date of Admission]])</f>
        <v>2019</v>
      </c>
      <c r="W3893">
        <f>DAY(Healthcare_Data_v1__4[[#This Row],[Date of Admission]])</f>
        <v>6</v>
      </c>
    </row>
    <row r="3894" spans="1:23" x14ac:dyDescent="0.3">
      <c r="A3894" t="s">
        <v>21463</v>
      </c>
      <c r="B3894">
        <v>60</v>
      </c>
      <c r="C3894" t="s">
        <v>3</v>
      </c>
      <c r="D3894" t="s">
        <v>15</v>
      </c>
      <c r="E3894" t="s">
        <v>26</v>
      </c>
      <c r="F3894" t="s">
        <v>9</v>
      </c>
      <c r="G3894" s="1">
        <v>43697</v>
      </c>
      <c r="H3894" t="s">
        <v>7579</v>
      </c>
      <c r="I3894" t="s">
        <v>7580</v>
      </c>
      <c r="J3894">
        <v>24828.284210000002</v>
      </c>
      <c r="K3894" t="s">
        <v>47</v>
      </c>
      <c r="L3894">
        <v>13057</v>
      </c>
      <c r="M3894">
        <v>280</v>
      </c>
      <c r="N3894" t="s">
        <v>42</v>
      </c>
      <c r="O3894" s="1">
        <v>43699</v>
      </c>
      <c r="P3894" t="s">
        <v>56</v>
      </c>
      <c r="Q3894" t="s">
        <v>44</v>
      </c>
      <c r="R3894">
        <f>Healthcare_Data_v1__4[[#This Row],[Discharge Date]]-Healthcare_Data_v1__4[[#This Row],[Date of Admission]]</f>
        <v>2</v>
      </c>
      <c r="S3894" t="str" cm="1">
        <f t="array" ref="S3894">_xlfn.IFS( Healthcare_Data_v1__4[[#This Row],[Days of Stay]]&lt;10,"Low",Healthcare_Data_v1__4[[#This Row],[Days of Stay]]&lt;20,"Med",Healthcare_Data_v1__4[[#This Row],[Days of Stay]]&lt;=30,"High")</f>
        <v>Low</v>
      </c>
      <c r="T3894" t="str">
        <f>CONCATENATE(Healthcare_Data_v1__4[[#This Row],[Medical Condition]],Healthcare_Data_v1__4[[#This Row],[Duration]])</f>
        <v>ArthritisLow</v>
      </c>
      <c r="U3894">
        <f>MONTH(Healthcare_Data_v1__4[[#This Row],[Date of Admission]])</f>
        <v>8</v>
      </c>
      <c r="V3894">
        <f>YEAR(Healthcare_Data_v1__4[[#This Row],[Date of Admission]])</f>
        <v>2019</v>
      </c>
      <c r="W3894">
        <f>DAY(Healthcare_Data_v1__4[[#This Row],[Date of Admission]])</f>
        <v>20</v>
      </c>
    </row>
    <row r="3895" spans="1:23" x14ac:dyDescent="0.3">
      <c r="A3895" t="s">
        <v>21464</v>
      </c>
      <c r="B3895">
        <v>83</v>
      </c>
      <c r="C3895" t="s">
        <v>3</v>
      </c>
      <c r="D3895" t="s">
        <v>15</v>
      </c>
      <c r="E3895" t="s">
        <v>21</v>
      </c>
      <c r="F3895" t="s">
        <v>7</v>
      </c>
      <c r="G3895" s="1">
        <v>44825</v>
      </c>
      <c r="H3895" t="s">
        <v>7581</v>
      </c>
      <c r="I3895" t="s">
        <v>7582</v>
      </c>
      <c r="J3895">
        <v>24818.765050000002</v>
      </c>
      <c r="K3895" t="s">
        <v>66</v>
      </c>
      <c r="L3895">
        <v>22932</v>
      </c>
      <c r="M3895">
        <v>173</v>
      </c>
      <c r="N3895" t="s">
        <v>48</v>
      </c>
      <c r="O3895" s="1">
        <v>44842</v>
      </c>
      <c r="P3895" t="s">
        <v>43</v>
      </c>
      <c r="Q3895" t="s">
        <v>44</v>
      </c>
      <c r="R3895">
        <f>Healthcare_Data_v1__4[[#This Row],[Discharge Date]]-Healthcare_Data_v1__4[[#This Row],[Date of Admission]]</f>
        <v>17</v>
      </c>
      <c r="S3895" t="str" cm="1">
        <f t="array" ref="S3895">_xlfn.IFS( Healthcare_Data_v1__4[[#This Row],[Days of Stay]]&lt;10,"Low",Healthcare_Data_v1__4[[#This Row],[Days of Stay]]&lt;20,"Med",Healthcare_Data_v1__4[[#This Row],[Days of Stay]]&lt;=30,"High")</f>
        <v>Med</v>
      </c>
      <c r="T3895" t="str">
        <f>CONCATENATE(Healthcare_Data_v1__4[[#This Row],[Medical Condition]],Healthcare_Data_v1__4[[#This Row],[Duration]])</f>
        <v>ObesityMed</v>
      </c>
      <c r="U3895">
        <f>MONTH(Healthcare_Data_v1__4[[#This Row],[Date of Admission]])</f>
        <v>9</v>
      </c>
      <c r="V3895">
        <f>YEAR(Healthcare_Data_v1__4[[#This Row],[Date of Admission]])</f>
        <v>2022</v>
      </c>
      <c r="W3895">
        <f>DAY(Healthcare_Data_v1__4[[#This Row],[Date of Admission]])</f>
        <v>21</v>
      </c>
    </row>
    <row r="3896" spans="1:23" x14ac:dyDescent="0.3">
      <c r="A3896" t="s">
        <v>21465</v>
      </c>
      <c r="B3896">
        <v>59</v>
      </c>
      <c r="C3896" t="s">
        <v>3</v>
      </c>
      <c r="D3896" t="s">
        <v>15</v>
      </c>
      <c r="E3896" t="s">
        <v>23</v>
      </c>
      <c r="F3896" t="s">
        <v>11</v>
      </c>
      <c r="G3896" s="1">
        <v>44271</v>
      </c>
      <c r="H3896" t="s">
        <v>7583</v>
      </c>
      <c r="I3896" t="s">
        <v>7584</v>
      </c>
      <c r="J3896">
        <v>24817.07488</v>
      </c>
      <c r="K3896" t="s">
        <v>41</v>
      </c>
      <c r="L3896">
        <v>50735</v>
      </c>
      <c r="M3896">
        <v>331</v>
      </c>
      <c r="N3896" t="s">
        <v>48</v>
      </c>
      <c r="O3896" s="1">
        <v>44283</v>
      </c>
      <c r="P3896" t="s">
        <v>49</v>
      </c>
      <c r="Q3896" t="s">
        <v>57</v>
      </c>
      <c r="R3896">
        <f>Healthcare_Data_v1__4[[#This Row],[Discharge Date]]-Healthcare_Data_v1__4[[#This Row],[Date of Admission]]</f>
        <v>12</v>
      </c>
      <c r="S3896" t="str" cm="1">
        <f t="array" ref="S3896">_xlfn.IFS( Healthcare_Data_v1__4[[#This Row],[Days of Stay]]&lt;10,"Low",Healthcare_Data_v1__4[[#This Row],[Days of Stay]]&lt;20,"Med",Healthcare_Data_v1__4[[#This Row],[Days of Stay]]&lt;=30,"High")</f>
        <v>Med</v>
      </c>
      <c r="T3896" t="str">
        <f>CONCATENATE(Healthcare_Data_v1__4[[#This Row],[Medical Condition]],Healthcare_Data_v1__4[[#This Row],[Duration]])</f>
        <v>CancerMed</v>
      </c>
      <c r="U3896">
        <f>MONTH(Healthcare_Data_v1__4[[#This Row],[Date of Admission]])</f>
        <v>3</v>
      </c>
      <c r="V3896">
        <f>YEAR(Healthcare_Data_v1__4[[#This Row],[Date of Admission]])</f>
        <v>2021</v>
      </c>
      <c r="W3896">
        <f>DAY(Healthcare_Data_v1__4[[#This Row],[Date of Admission]])</f>
        <v>16</v>
      </c>
    </row>
    <row r="3897" spans="1:23" x14ac:dyDescent="0.3">
      <c r="A3897" t="s">
        <v>21466</v>
      </c>
      <c r="B3897">
        <v>54</v>
      </c>
      <c r="C3897" t="s">
        <v>8</v>
      </c>
      <c r="D3897" t="s">
        <v>15</v>
      </c>
      <c r="E3897" t="s">
        <v>19</v>
      </c>
      <c r="F3897" t="s">
        <v>10</v>
      </c>
      <c r="G3897" s="1">
        <v>43503</v>
      </c>
      <c r="H3897" t="s">
        <v>7585</v>
      </c>
      <c r="I3897" t="s">
        <v>7586</v>
      </c>
      <c r="J3897">
        <v>24812.60296</v>
      </c>
      <c r="K3897" t="s">
        <v>41</v>
      </c>
      <c r="L3897">
        <v>7716</v>
      </c>
      <c r="M3897">
        <v>426</v>
      </c>
      <c r="N3897" t="s">
        <v>42</v>
      </c>
      <c r="O3897" s="1">
        <v>43526</v>
      </c>
      <c r="P3897" t="s">
        <v>43</v>
      </c>
      <c r="Q3897" t="s">
        <v>57</v>
      </c>
      <c r="R3897">
        <f>Healthcare_Data_v1__4[[#This Row],[Discharge Date]]-Healthcare_Data_v1__4[[#This Row],[Date of Admission]]</f>
        <v>23</v>
      </c>
      <c r="S3897" t="str" cm="1">
        <f t="array" ref="S3897">_xlfn.IFS( Healthcare_Data_v1__4[[#This Row],[Days of Stay]]&lt;10,"Low",Healthcare_Data_v1__4[[#This Row],[Days of Stay]]&lt;20,"Med",Healthcare_Data_v1__4[[#This Row],[Days of Stay]]&lt;=30,"High")</f>
        <v>High</v>
      </c>
      <c r="T3897" t="str">
        <f>CONCATENATE(Healthcare_Data_v1__4[[#This Row],[Medical Condition]],Healthcare_Data_v1__4[[#This Row],[Duration]])</f>
        <v>HypertensionHigh</v>
      </c>
      <c r="U3897">
        <f>MONTH(Healthcare_Data_v1__4[[#This Row],[Date of Admission]])</f>
        <v>2</v>
      </c>
      <c r="V3897">
        <f>YEAR(Healthcare_Data_v1__4[[#This Row],[Date of Admission]])</f>
        <v>2019</v>
      </c>
      <c r="W3897">
        <f>DAY(Healthcare_Data_v1__4[[#This Row],[Date of Admission]])</f>
        <v>7</v>
      </c>
    </row>
    <row r="3898" spans="1:23" x14ac:dyDescent="0.3">
      <c r="A3898" t="s">
        <v>21467</v>
      </c>
      <c r="B3898">
        <v>53</v>
      </c>
      <c r="C3898" t="s">
        <v>8</v>
      </c>
      <c r="D3898" t="s">
        <v>15</v>
      </c>
      <c r="E3898" t="s">
        <v>23</v>
      </c>
      <c r="F3898" t="s">
        <v>4</v>
      </c>
      <c r="G3898" s="1">
        <v>44750</v>
      </c>
      <c r="H3898" t="s">
        <v>7587</v>
      </c>
      <c r="I3898" t="s">
        <v>687</v>
      </c>
      <c r="J3898">
        <v>24810.8704</v>
      </c>
      <c r="K3898" t="s">
        <v>41</v>
      </c>
      <c r="L3898">
        <v>14583</v>
      </c>
      <c r="M3898">
        <v>358</v>
      </c>
      <c r="N3898" t="s">
        <v>48</v>
      </c>
      <c r="O3898" s="1">
        <v>44751</v>
      </c>
      <c r="P3898" t="s">
        <v>85</v>
      </c>
      <c r="Q3898" t="s">
        <v>50</v>
      </c>
      <c r="R3898">
        <f>Healthcare_Data_v1__4[[#This Row],[Discharge Date]]-Healthcare_Data_v1__4[[#This Row],[Date of Admission]]</f>
        <v>1</v>
      </c>
      <c r="S3898" t="str" cm="1">
        <f t="array" ref="S3898">_xlfn.IFS( Healthcare_Data_v1__4[[#This Row],[Days of Stay]]&lt;10,"Low",Healthcare_Data_v1__4[[#This Row],[Days of Stay]]&lt;20,"Med",Healthcare_Data_v1__4[[#This Row],[Days of Stay]]&lt;=30,"High")</f>
        <v>Low</v>
      </c>
      <c r="T3898" t="str">
        <f>CONCATENATE(Healthcare_Data_v1__4[[#This Row],[Medical Condition]],Healthcare_Data_v1__4[[#This Row],[Duration]])</f>
        <v>DiabetesLow</v>
      </c>
      <c r="U3898">
        <f>MONTH(Healthcare_Data_v1__4[[#This Row],[Date of Admission]])</f>
        <v>7</v>
      </c>
      <c r="V3898">
        <f>YEAR(Healthcare_Data_v1__4[[#This Row],[Date of Admission]])</f>
        <v>2022</v>
      </c>
      <c r="W3898">
        <f>DAY(Healthcare_Data_v1__4[[#This Row],[Date of Admission]])</f>
        <v>8</v>
      </c>
    </row>
    <row r="3899" spans="1:23" x14ac:dyDescent="0.3">
      <c r="A3899" t="s">
        <v>21468</v>
      </c>
      <c r="B3899">
        <v>48</v>
      </c>
      <c r="C3899" t="s">
        <v>8</v>
      </c>
      <c r="D3899" t="s">
        <v>15</v>
      </c>
      <c r="E3899" t="s">
        <v>26</v>
      </c>
      <c r="F3899" t="s">
        <v>4</v>
      </c>
      <c r="G3899" s="1">
        <v>44212</v>
      </c>
      <c r="H3899" t="s">
        <v>7588</v>
      </c>
      <c r="I3899" t="s">
        <v>7589</v>
      </c>
      <c r="J3899">
        <v>24809.931270000001</v>
      </c>
      <c r="K3899" t="s">
        <v>63</v>
      </c>
      <c r="L3899">
        <v>46741</v>
      </c>
      <c r="M3899">
        <v>178</v>
      </c>
      <c r="N3899" t="s">
        <v>48</v>
      </c>
      <c r="O3899" s="1">
        <v>44239</v>
      </c>
      <c r="P3899" t="s">
        <v>56</v>
      </c>
      <c r="Q3899" t="s">
        <v>44</v>
      </c>
      <c r="R3899">
        <f>Healthcare_Data_v1__4[[#This Row],[Discharge Date]]-Healthcare_Data_v1__4[[#This Row],[Date of Admission]]</f>
        <v>27</v>
      </c>
      <c r="S3899" t="str" cm="1">
        <f t="array" ref="S3899">_xlfn.IFS( Healthcare_Data_v1__4[[#This Row],[Days of Stay]]&lt;10,"Low",Healthcare_Data_v1__4[[#This Row],[Days of Stay]]&lt;20,"Med",Healthcare_Data_v1__4[[#This Row],[Days of Stay]]&lt;=30,"High")</f>
        <v>High</v>
      </c>
      <c r="T3899" t="str">
        <f>CONCATENATE(Healthcare_Data_v1__4[[#This Row],[Medical Condition]],Healthcare_Data_v1__4[[#This Row],[Duration]])</f>
        <v>DiabetesHigh</v>
      </c>
      <c r="U3899">
        <f>MONTH(Healthcare_Data_v1__4[[#This Row],[Date of Admission]])</f>
        <v>1</v>
      </c>
      <c r="V3899">
        <f>YEAR(Healthcare_Data_v1__4[[#This Row],[Date of Admission]])</f>
        <v>2021</v>
      </c>
      <c r="W3899">
        <f>DAY(Healthcare_Data_v1__4[[#This Row],[Date of Admission]])</f>
        <v>16</v>
      </c>
    </row>
    <row r="3900" spans="1:23" x14ac:dyDescent="0.3">
      <c r="A3900" t="s">
        <v>5982</v>
      </c>
      <c r="B3900">
        <v>41</v>
      </c>
      <c r="C3900" t="s">
        <v>8</v>
      </c>
      <c r="D3900" t="s">
        <v>15</v>
      </c>
      <c r="E3900" t="s">
        <v>24</v>
      </c>
      <c r="F3900" t="s">
        <v>9</v>
      </c>
      <c r="G3900" s="1">
        <v>43694</v>
      </c>
      <c r="H3900" t="s">
        <v>7590</v>
      </c>
      <c r="I3900" t="s">
        <v>7591</v>
      </c>
      <c r="J3900">
        <v>24808.665799999999</v>
      </c>
      <c r="K3900" t="s">
        <v>66</v>
      </c>
      <c r="L3900">
        <v>38360</v>
      </c>
      <c r="M3900">
        <v>283</v>
      </c>
      <c r="N3900" t="s">
        <v>48</v>
      </c>
      <c r="O3900" s="1">
        <v>43705</v>
      </c>
      <c r="P3900" t="s">
        <v>43</v>
      </c>
      <c r="Q3900" t="s">
        <v>50</v>
      </c>
      <c r="R3900">
        <f>Healthcare_Data_v1__4[[#This Row],[Discharge Date]]-Healthcare_Data_v1__4[[#This Row],[Date of Admission]]</f>
        <v>11</v>
      </c>
      <c r="S3900" t="str" cm="1">
        <f t="array" ref="S3900">_xlfn.IFS( Healthcare_Data_v1__4[[#This Row],[Days of Stay]]&lt;10,"Low",Healthcare_Data_v1__4[[#This Row],[Days of Stay]]&lt;20,"Med",Healthcare_Data_v1__4[[#This Row],[Days of Stay]]&lt;=30,"High")</f>
        <v>Med</v>
      </c>
      <c r="T3900" t="str">
        <f>CONCATENATE(Healthcare_Data_v1__4[[#This Row],[Medical Condition]],Healthcare_Data_v1__4[[#This Row],[Duration]])</f>
        <v>ArthritisMed</v>
      </c>
      <c r="U3900">
        <f>MONTH(Healthcare_Data_v1__4[[#This Row],[Date of Admission]])</f>
        <v>8</v>
      </c>
      <c r="V3900">
        <f>YEAR(Healthcare_Data_v1__4[[#This Row],[Date of Admission]])</f>
        <v>2019</v>
      </c>
      <c r="W3900">
        <f>DAY(Healthcare_Data_v1__4[[#This Row],[Date of Admission]])</f>
        <v>17</v>
      </c>
    </row>
    <row r="3901" spans="1:23" x14ac:dyDescent="0.3">
      <c r="A3901" t="s">
        <v>21469</v>
      </c>
      <c r="B3901">
        <v>79</v>
      </c>
      <c r="C3901" t="s">
        <v>3</v>
      </c>
      <c r="D3901" t="s">
        <v>16</v>
      </c>
      <c r="E3901" t="s">
        <v>22</v>
      </c>
      <c r="F3901" t="s">
        <v>11</v>
      </c>
      <c r="G3901" s="1">
        <v>44035</v>
      </c>
      <c r="H3901" t="s">
        <v>7592</v>
      </c>
      <c r="I3901" t="s">
        <v>7593</v>
      </c>
      <c r="J3901">
        <v>24806.783449999999</v>
      </c>
      <c r="K3901" t="s">
        <v>63</v>
      </c>
      <c r="L3901">
        <v>61388</v>
      </c>
      <c r="M3901">
        <v>296</v>
      </c>
      <c r="N3901" t="s">
        <v>42</v>
      </c>
      <c r="O3901" s="1">
        <v>44054</v>
      </c>
      <c r="P3901" t="s">
        <v>85</v>
      </c>
      <c r="Q3901" t="s">
        <v>44</v>
      </c>
      <c r="R3901">
        <f>Healthcare_Data_v1__4[[#This Row],[Discharge Date]]-Healthcare_Data_v1__4[[#This Row],[Date of Admission]]</f>
        <v>19</v>
      </c>
      <c r="S3901" t="str" cm="1">
        <f t="array" ref="S3901">_xlfn.IFS( Healthcare_Data_v1__4[[#This Row],[Days of Stay]]&lt;10,"Low",Healthcare_Data_v1__4[[#This Row],[Days of Stay]]&lt;20,"Med",Healthcare_Data_v1__4[[#This Row],[Days of Stay]]&lt;=30,"High")</f>
        <v>Med</v>
      </c>
      <c r="T3901" t="str">
        <f>CONCATENATE(Healthcare_Data_v1__4[[#This Row],[Medical Condition]],Healthcare_Data_v1__4[[#This Row],[Duration]])</f>
        <v>CancerMed</v>
      </c>
      <c r="U3901">
        <f>MONTH(Healthcare_Data_v1__4[[#This Row],[Date of Admission]])</f>
        <v>7</v>
      </c>
      <c r="V3901">
        <f>YEAR(Healthcare_Data_v1__4[[#This Row],[Date of Admission]])</f>
        <v>2020</v>
      </c>
      <c r="W3901">
        <f>DAY(Healthcare_Data_v1__4[[#This Row],[Date of Admission]])</f>
        <v>23</v>
      </c>
    </row>
    <row r="3902" spans="1:23" x14ac:dyDescent="0.3">
      <c r="A3902" t="s">
        <v>7594</v>
      </c>
      <c r="B3902">
        <v>65</v>
      </c>
      <c r="C3902" t="s">
        <v>3</v>
      </c>
      <c r="D3902" t="s">
        <v>16</v>
      </c>
      <c r="E3902" t="s">
        <v>21</v>
      </c>
      <c r="F3902" t="s">
        <v>10</v>
      </c>
      <c r="G3902" s="1">
        <v>44656</v>
      </c>
      <c r="H3902" t="s">
        <v>7595</v>
      </c>
      <c r="I3902" t="s">
        <v>687</v>
      </c>
      <c r="J3902">
        <v>24805.501380000002</v>
      </c>
      <c r="K3902" t="s">
        <v>41</v>
      </c>
      <c r="L3902">
        <v>20199</v>
      </c>
      <c r="M3902">
        <v>376</v>
      </c>
      <c r="N3902" t="s">
        <v>42</v>
      </c>
      <c r="O3902" s="1">
        <v>44657</v>
      </c>
      <c r="P3902" t="s">
        <v>49</v>
      </c>
      <c r="Q3902" t="s">
        <v>44</v>
      </c>
      <c r="R3902">
        <f>Healthcare_Data_v1__4[[#This Row],[Discharge Date]]-Healthcare_Data_v1__4[[#This Row],[Date of Admission]]</f>
        <v>1</v>
      </c>
      <c r="S3902" t="str" cm="1">
        <f t="array" ref="S3902">_xlfn.IFS( Healthcare_Data_v1__4[[#This Row],[Days of Stay]]&lt;10,"Low",Healthcare_Data_v1__4[[#This Row],[Days of Stay]]&lt;20,"Med",Healthcare_Data_v1__4[[#This Row],[Days of Stay]]&lt;=30,"High")</f>
        <v>Low</v>
      </c>
      <c r="T3902" t="str">
        <f>CONCATENATE(Healthcare_Data_v1__4[[#This Row],[Medical Condition]],Healthcare_Data_v1__4[[#This Row],[Duration]])</f>
        <v>HypertensionLow</v>
      </c>
      <c r="U3902">
        <f>MONTH(Healthcare_Data_v1__4[[#This Row],[Date of Admission]])</f>
        <v>4</v>
      </c>
      <c r="V3902">
        <f>YEAR(Healthcare_Data_v1__4[[#This Row],[Date of Admission]])</f>
        <v>2022</v>
      </c>
      <c r="W3902">
        <f>DAY(Healthcare_Data_v1__4[[#This Row],[Date of Admission]])</f>
        <v>5</v>
      </c>
    </row>
    <row r="3903" spans="1:23" x14ac:dyDescent="0.3">
      <c r="A3903" t="s">
        <v>21470</v>
      </c>
      <c r="B3903">
        <v>82</v>
      </c>
      <c r="C3903" t="s">
        <v>3</v>
      </c>
      <c r="D3903" t="s">
        <v>16</v>
      </c>
      <c r="E3903" t="s">
        <v>23</v>
      </c>
      <c r="F3903" t="s">
        <v>9</v>
      </c>
      <c r="G3903" s="1">
        <v>44310</v>
      </c>
      <c r="H3903" t="s">
        <v>7596</v>
      </c>
      <c r="I3903" t="s">
        <v>7597</v>
      </c>
      <c r="J3903">
        <v>24803.76038</v>
      </c>
      <c r="K3903" t="s">
        <v>63</v>
      </c>
      <c r="L3903">
        <v>36997</v>
      </c>
      <c r="M3903">
        <v>265</v>
      </c>
      <c r="N3903" t="s">
        <v>42</v>
      </c>
      <c r="O3903" s="1">
        <v>44323</v>
      </c>
      <c r="P3903" t="s">
        <v>43</v>
      </c>
      <c r="Q3903" t="s">
        <v>57</v>
      </c>
      <c r="R3903">
        <f>Healthcare_Data_v1__4[[#This Row],[Discharge Date]]-Healthcare_Data_v1__4[[#This Row],[Date of Admission]]</f>
        <v>13</v>
      </c>
      <c r="S3903" t="str" cm="1">
        <f t="array" ref="S3903">_xlfn.IFS( Healthcare_Data_v1__4[[#This Row],[Days of Stay]]&lt;10,"Low",Healthcare_Data_v1__4[[#This Row],[Days of Stay]]&lt;20,"Med",Healthcare_Data_v1__4[[#This Row],[Days of Stay]]&lt;=30,"High")</f>
        <v>Med</v>
      </c>
      <c r="T3903" t="str">
        <f>CONCATENATE(Healthcare_Data_v1__4[[#This Row],[Medical Condition]],Healthcare_Data_v1__4[[#This Row],[Duration]])</f>
        <v>ArthritisMed</v>
      </c>
      <c r="U3903">
        <f>MONTH(Healthcare_Data_v1__4[[#This Row],[Date of Admission]])</f>
        <v>4</v>
      </c>
      <c r="V3903">
        <f>YEAR(Healthcare_Data_v1__4[[#This Row],[Date of Admission]])</f>
        <v>2021</v>
      </c>
      <c r="W3903">
        <f>DAY(Healthcare_Data_v1__4[[#This Row],[Date of Admission]])</f>
        <v>24</v>
      </c>
    </row>
    <row r="3904" spans="1:23" x14ac:dyDescent="0.3">
      <c r="A3904" t="s">
        <v>7598</v>
      </c>
      <c r="B3904">
        <v>42</v>
      </c>
      <c r="C3904" t="s">
        <v>8</v>
      </c>
      <c r="D3904" t="s">
        <v>16</v>
      </c>
      <c r="E3904" t="s">
        <v>23</v>
      </c>
      <c r="F3904" t="s">
        <v>10</v>
      </c>
      <c r="G3904" s="1">
        <v>44444</v>
      </c>
      <c r="H3904" t="s">
        <v>6745</v>
      </c>
      <c r="I3904" t="s">
        <v>7599</v>
      </c>
      <c r="J3904">
        <v>24802.524809999999</v>
      </c>
      <c r="K3904" t="s">
        <v>63</v>
      </c>
      <c r="L3904">
        <v>13729</v>
      </c>
      <c r="M3904">
        <v>126</v>
      </c>
      <c r="N3904" t="s">
        <v>55</v>
      </c>
      <c r="O3904" s="1">
        <v>44446</v>
      </c>
      <c r="P3904" t="s">
        <v>85</v>
      </c>
      <c r="Q3904" t="s">
        <v>50</v>
      </c>
      <c r="R3904">
        <f>Healthcare_Data_v1__4[[#This Row],[Discharge Date]]-Healthcare_Data_v1__4[[#This Row],[Date of Admission]]</f>
        <v>2</v>
      </c>
      <c r="S3904" t="str" cm="1">
        <f t="array" ref="S3904">_xlfn.IFS( Healthcare_Data_v1__4[[#This Row],[Days of Stay]]&lt;10,"Low",Healthcare_Data_v1__4[[#This Row],[Days of Stay]]&lt;20,"Med",Healthcare_Data_v1__4[[#This Row],[Days of Stay]]&lt;=30,"High")</f>
        <v>Low</v>
      </c>
      <c r="T3904" t="str">
        <f>CONCATENATE(Healthcare_Data_v1__4[[#This Row],[Medical Condition]],Healthcare_Data_v1__4[[#This Row],[Duration]])</f>
        <v>HypertensionLow</v>
      </c>
      <c r="U3904">
        <f>MONTH(Healthcare_Data_v1__4[[#This Row],[Date of Admission]])</f>
        <v>9</v>
      </c>
      <c r="V3904">
        <f>YEAR(Healthcare_Data_v1__4[[#This Row],[Date of Admission]])</f>
        <v>2021</v>
      </c>
      <c r="W3904">
        <f>DAY(Healthcare_Data_v1__4[[#This Row],[Date of Admission]])</f>
        <v>5</v>
      </c>
    </row>
    <row r="3905" spans="1:23" x14ac:dyDescent="0.3">
      <c r="A3905" t="s">
        <v>21471</v>
      </c>
      <c r="B3905">
        <v>38</v>
      </c>
      <c r="C3905" t="s">
        <v>5</v>
      </c>
      <c r="D3905" t="s">
        <v>16</v>
      </c>
      <c r="E3905" t="s">
        <v>24</v>
      </c>
      <c r="F3905" t="s">
        <v>10</v>
      </c>
      <c r="G3905" s="1">
        <v>44184</v>
      </c>
      <c r="H3905" t="s">
        <v>7600</v>
      </c>
      <c r="I3905" t="s">
        <v>7601</v>
      </c>
      <c r="J3905">
        <v>24800.1908</v>
      </c>
      <c r="K3905" t="s">
        <v>69</v>
      </c>
      <c r="L3905">
        <v>7349</v>
      </c>
      <c r="M3905">
        <v>198</v>
      </c>
      <c r="N3905" t="s">
        <v>55</v>
      </c>
      <c r="O3905" s="1">
        <v>44206</v>
      </c>
      <c r="P3905" t="s">
        <v>56</v>
      </c>
      <c r="Q3905" t="s">
        <v>57</v>
      </c>
      <c r="R3905">
        <f>Healthcare_Data_v1__4[[#This Row],[Discharge Date]]-Healthcare_Data_v1__4[[#This Row],[Date of Admission]]</f>
        <v>22</v>
      </c>
      <c r="S3905" t="str" cm="1">
        <f t="array" ref="S3905">_xlfn.IFS( Healthcare_Data_v1__4[[#This Row],[Days of Stay]]&lt;10,"Low",Healthcare_Data_v1__4[[#This Row],[Days of Stay]]&lt;20,"Med",Healthcare_Data_v1__4[[#This Row],[Days of Stay]]&lt;=30,"High")</f>
        <v>High</v>
      </c>
      <c r="T3905" t="str">
        <f>CONCATENATE(Healthcare_Data_v1__4[[#This Row],[Medical Condition]],Healthcare_Data_v1__4[[#This Row],[Duration]])</f>
        <v>HypertensionHigh</v>
      </c>
      <c r="U3905">
        <f>MONTH(Healthcare_Data_v1__4[[#This Row],[Date of Admission]])</f>
        <v>12</v>
      </c>
      <c r="V3905">
        <f>YEAR(Healthcare_Data_v1__4[[#This Row],[Date of Admission]])</f>
        <v>2020</v>
      </c>
      <c r="W3905">
        <f>DAY(Healthcare_Data_v1__4[[#This Row],[Date of Admission]])</f>
        <v>19</v>
      </c>
    </row>
    <row r="3906" spans="1:23" x14ac:dyDescent="0.3">
      <c r="A3906" t="s">
        <v>20873</v>
      </c>
      <c r="B3906">
        <v>32</v>
      </c>
      <c r="C3906" t="s">
        <v>5</v>
      </c>
      <c r="D3906" t="s">
        <v>15</v>
      </c>
      <c r="E3906" t="s">
        <v>26</v>
      </c>
      <c r="F3906" t="s">
        <v>7</v>
      </c>
      <c r="G3906" s="1">
        <v>45183</v>
      </c>
      <c r="H3906" t="s">
        <v>7602</v>
      </c>
      <c r="I3906" t="s">
        <v>7603</v>
      </c>
      <c r="J3906">
        <v>24795.746309999999</v>
      </c>
      <c r="K3906" t="s">
        <v>47</v>
      </c>
      <c r="L3906">
        <v>8818</v>
      </c>
      <c r="M3906">
        <v>218</v>
      </c>
      <c r="N3906" t="s">
        <v>48</v>
      </c>
      <c r="O3906" s="1">
        <v>45213</v>
      </c>
      <c r="P3906" t="s">
        <v>43</v>
      </c>
      <c r="Q3906" t="s">
        <v>57</v>
      </c>
      <c r="R3906">
        <f>Healthcare_Data_v1__4[[#This Row],[Discharge Date]]-Healthcare_Data_v1__4[[#This Row],[Date of Admission]]</f>
        <v>30</v>
      </c>
      <c r="S3906" t="str" cm="1">
        <f t="array" ref="S3906">_xlfn.IFS( Healthcare_Data_v1__4[[#This Row],[Days of Stay]]&lt;10,"Low",Healthcare_Data_v1__4[[#This Row],[Days of Stay]]&lt;20,"Med",Healthcare_Data_v1__4[[#This Row],[Days of Stay]]&lt;=30,"High")</f>
        <v>High</v>
      </c>
      <c r="T3906" t="str">
        <f>CONCATENATE(Healthcare_Data_v1__4[[#This Row],[Medical Condition]],Healthcare_Data_v1__4[[#This Row],[Duration]])</f>
        <v>ObesityHigh</v>
      </c>
      <c r="U3906">
        <f>MONTH(Healthcare_Data_v1__4[[#This Row],[Date of Admission]])</f>
        <v>9</v>
      </c>
      <c r="V3906">
        <f>YEAR(Healthcare_Data_v1__4[[#This Row],[Date of Admission]])</f>
        <v>2023</v>
      </c>
      <c r="W3906">
        <f>DAY(Healthcare_Data_v1__4[[#This Row],[Date of Admission]])</f>
        <v>14</v>
      </c>
    </row>
    <row r="3907" spans="1:23" x14ac:dyDescent="0.3">
      <c r="A3907" t="s">
        <v>21472</v>
      </c>
      <c r="B3907">
        <v>30</v>
      </c>
      <c r="C3907" t="s">
        <v>5</v>
      </c>
      <c r="D3907" t="s">
        <v>16</v>
      </c>
      <c r="E3907" t="s">
        <v>23</v>
      </c>
      <c r="F3907" t="s">
        <v>11</v>
      </c>
      <c r="G3907" s="1">
        <v>44546</v>
      </c>
      <c r="H3907" t="s">
        <v>7604</v>
      </c>
      <c r="I3907" t="s">
        <v>7605</v>
      </c>
      <c r="J3907">
        <v>24784.004280000001</v>
      </c>
      <c r="K3907" t="s">
        <v>66</v>
      </c>
      <c r="L3907">
        <v>79079</v>
      </c>
      <c r="M3907">
        <v>257</v>
      </c>
      <c r="N3907" t="s">
        <v>48</v>
      </c>
      <c r="O3907" s="1">
        <v>44564</v>
      </c>
      <c r="P3907" t="s">
        <v>43</v>
      </c>
      <c r="Q3907" t="s">
        <v>50</v>
      </c>
      <c r="R3907">
        <f>Healthcare_Data_v1__4[[#This Row],[Discharge Date]]-Healthcare_Data_v1__4[[#This Row],[Date of Admission]]</f>
        <v>18</v>
      </c>
      <c r="S3907" t="str" cm="1">
        <f t="array" ref="S3907">_xlfn.IFS( Healthcare_Data_v1__4[[#This Row],[Days of Stay]]&lt;10,"Low",Healthcare_Data_v1__4[[#This Row],[Days of Stay]]&lt;20,"Med",Healthcare_Data_v1__4[[#This Row],[Days of Stay]]&lt;=30,"High")</f>
        <v>Med</v>
      </c>
      <c r="T3907" t="str">
        <f>CONCATENATE(Healthcare_Data_v1__4[[#This Row],[Medical Condition]],Healthcare_Data_v1__4[[#This Row],[Duration]])</f>
        <v>CancerMed</v>
      </c>
      <c r="U3907">
        <f>MONTH(Healthcare_Data_v1__4[[#This Row],[Date of Admission]])</f>
        <v>12</v>
      </c>
      <c r="V3907">
        <f>YEAR(Healthcare_Data_v1__4[[#This Row],[Date of Admission]])</f>
        <v>2021</v>
      </c>
      <c r="W3907">
        <f>DAY(Healthcare_Data_v1__4[[#This Row],[Date of Admission]])</f>
        <v>16</v>
      </c>
    </row>
    <row r="3908" spans="1:23" x14ac:dyDescent="0.3">
      <c r="A3908" t="s">
        <v>21473</v>
      </c>
      <c r="B3908">
        <v>27</v>
      </c>
      <c r="C3908" t="s">
        <v>5</v>
      </c>
      <c r="D3908" t="s">
        <v>16</v>
      </c>
      <c r="E3908" t="s">
        <v>19</v>
      </c>
      <c r="F3908" t="s">
        <v>11</v>
      </c>
      <c r="G3908" s="1">
        <v>44766</v>
      </c>
      <c r="H3908" t="s">
        <v>7606</v>
      </c>
      <c r="I3908" t="s">
        <v>7607</v>
      </c>
      <c r="J3908">
        <v>24781.84953</v>
      </c>
      <c r="K3908" t="s">
        <v>66</v>
      </c>
      <c r="L3908">
        <v>65106</v>
      </c>
      <c r="M3908">
        <v>301</v>
      </c>
      <c r="N3908" t="s">
        <v>48</v>
      </c>
      <c r="O3908" s="1">
        <v>44776</v>
      </c>
      <c r="P3908" t="s">
        <v>85</v>
      </c>
      <c r="Q3908" t="s">
        <v>57</v>
      </c>
      <c r="R3908">
        <f>Healthcare_Data_v1__4[[#This Row],[Discharge Date]]-Healthcare_Data_v1__4[[#This Row],[Date of Admission]]</f>
        <v>10</v>
      </c>
      <c r="S3908" t="str" cm="1">
        <f t="array" ref="S3908">_xlfn.IFS( Healthcare_Data_v1__4[[#This Row],[Days of Stay]]&lt;10,"Low",Healthcare_Data_v1__4[[#This Row],[Days of Stay]]&lt;20,"Med",Healthcare_Data_v1__4[[#This Row],[Days of Stay]]&lt;=30,"High")</f>
        <v>Med</v>
      </c>
      <c r="T3908" t="str">
        <f>CONCATENATE(Healthcare_Data_v1__4[[#This Row],[Medical Condition]],Healthcare_Data_v1__4[[#This Row],[Duration]])</f>
        <v>CancerMed</v>
      </c>
      <c r="U3908">
        <f>MONTH(Healthcare_Data_v1__4[[#This Row],[Date of Admission]])</f>
        <v>7</v>
      </c>
      <c r="V3908">
        <f>YEAR(Healthcare_Data_v1__4[[#This Row],[Date of Admission]])</f>
        <v>2022</v>
      </c>
      <c r="W3908">
        <f>DAY(Healthcare_Data_v1__4[[#This Row],[Date of Admission]])</f>
        <v>24</v>
      </c>
    </row>
    <row r="3909" spans="1:23" x14ac:dyDescent="0.3">
      <c r="A3909" t="s">
        <v>21474</v>
      </c>
      <c r="B3909">
        <v>65</v>
      </c>
      <c r="C3909" t="s">
        <v>3</v>
      </c>
      <c r="D3909" t="s">
        <v>16</v>
      </c>
      <c r="E3909" t="s">
        <v>22</v>
      </c>
      <c r="F3909" t="s">
        <v>10</v>
      </c>
      <c r="G3909" s="1">
        <v>44572</v>
      </c>
      <c r="H3909" t="s">
        <v>7608</v>
      </c>
      <c r="I3909" t="s">
        <v>7609</v>
      </c>
      <c r="J3909">
        <v>24781.684550000002</v>
      </c>
      <c r="K3909" t="s">
        <v>63</v>
      </c>
      <c r="L3909">
        <v>28464</v>
      </c>
      <c r="M3909">
        <v>171</v>
      </c>
      <c r="N3909" t="s">
        <v>55</v>
      </c>
      <c r="O3909" s="1">
        <v>44595</v>
      </c>
      <c r="P3909" t="s">
        <v>60</v>
      </c>
      <c r="Q3909" t="s">
        <v>57</v>
      </c>
      <c r="R3909">
        <f>Healthcare_Data_v1__4[[#This Row],[Discharge Date]]-Healthcare_Data_v1__4[[#This Row],[Date of Admission]]</f>
        <v>23</v>
      </c>
      <c r="S3909" t="str" cm="1">
        <f t="array" ref="S3909">_xlfn.IFS( Healthcare_Data_v1__4[[#This Row],[Days of Stay]]&lt;10,"Low",Healthcare_Data_v1__4[[#This Row],[Days of Stay]]&lt;20,"Med",Healthcare_Data_v1__4[[#This Row],[Days of Stay]]&lt;=30,"High")</f>
        <v>High</v>
      </c>
      <c r="T3909" t="str">
        <f>CONCATENATE(Healthcare_Data_v1__4[[#This Row],[Medical Condition]],Healthcare_Data_v1__4[[#This Row],[Duration]])</f>
        <v>HypertensionHigh</v>
      </c>
      <c r="U3909">
        <f>MONTH(Healthcare_Data_v1__4[[#This Row],[Date of Admission]])</f>
        <v>1</v>
      </c>
      <c r="V3909">
        <f>YEAR(Healthcare_Data_v1__4[[#This Row],[Date of Admission]])</f>
        <v>2022</v>
      </c>
      <c r="W3909">
        <f>DAY(Healthcare_Data_v1__4[[#This Row],[Date of Admission]])</f>
        <v>11</v>
      </c>
    </row>
    <row r="3910" spans="1:23" x14ac:dyDescent="0.3">
      <c r="A3910" t="s">
        <v>21475</v>
      </c>
      <c r="B3910">
        <v>61</v>
      </c>
      <c r="C3910" t="s">
        <v>3</v>
      </c>
      <c r="D3910" t="s">
        <v>15</v>
      </c>
      <c r="E3910" t="s">
        <v>24</v>
      </c>
      <c r="F3910" t="s">
        <v>7</v>
      </c>
      <c r="G3910" s="1">
        <v>44881</v>
      </c>
      <c r="H3910" t="s">
        <v>4966</v>
      </c>
      <c r="I3910" t="s">
        <v>7610</v>
      </c>
      <c r="J3910">
        <v>24779.79423</v>
      </c>
      <c r="K3910" t="s">
        <v>66</v>
      </c>
      <c r="L3910">
        <v>12221</v>
      </c>
      <c r="M3910">
        <v>190</v>
      </c>
      <c r="N3910" t="s">
        <v>48</v>
      </c>
      <c r="O3910" s="1">
        <v>44890</v>
      </c>
      <c r="P3910" t="s">
        <v>85</v>
      </c>
      <c r="Q3910" t="s">
        <v>57</v>
      </c>
      <c r="R3910">
        <f>Healthcare_Data_v1__4[[#This Row],[Discharge Date]]-Healthcare_Data_v1__4[[#This Row],[Date of Admission]]</f>
        <v>9</v>
      </c>
      <c r="S3910" t="str" cm="1">
        <f t="array" ref="S3910">_xlfn.IFS( Healthcare_Data_v1__4[[#This Row],[Days of Stay]]&lt;10,"Low",Healthcare_Data_v1__4[[#This Row],[Days of Stay]]&lt;20,"Med",Healthcare_Data_v1__4[[#This Row],[Days of Stay]]&lt;=30,"High")</f>
        <v>Low</v>
      </c>
      <c r="T3910" t="str">
        <f>CONCATENATE(Healthcare_Data_v1__4[[#This Row],[Medical Condition]],Healthcare_Data_v1__4[[#This Row],[Duration]])</f>
        <v>ObesityLow</v>
      </c>
      <c r="U3910">
        <f>MONTH(Healthcare_Data_v1__4[[#This Row],[Date of Admission]])</f>
        <v>11</v>
      </c>
      <c r="V3910">
        <f>YEAR(Healthcare_Data_v1__4[[#This Row],[Date of Admission]])</f>
        <v>2022</v>
      </c>
      <c r="W3910">
        <f>DAY(Healthcare_Data_v1__4[[#This Row],[Date of Admission]])</f>
        <v>16</v>
      </c>
    </row>
    <row r="3911" spans="1:23" x14ac:dyDescent="0.3">
      <c r="A3911" t="s">
        <v>21476</v>
      </c>
      <c r="B3911">
        <v>68</v>
      </c>
      <c r="C3911" t="s">
        <v>3</v>
      </c>
      <c r="D3911" t="s">
        <v>16</v>
      </c>
      <c r="E3911" t="s">
        <v>22</v>
      </c>
      <c r="F3911" t="s">
        <v>9</v>
      </c>
      <c r="G3911" s="1">
        <v>44016</v>
      </c>
      <c r="H3911" t="s">
        <v>7611</v>
      </c>
      <c r="I3911" t="s">
        <v>7612</v>
      </c>
      <c r="J3911">
        <v>24777.518459999999</v>
      </c>
      <c r="K3911" t="s">
        <v>47</v>
      </c>
      <c r="L3911">
        <v>2250</v>
      </c>
      <c r="M3911">
        <v>451</v>
      </c>
      <c r="N3911" t="s">
        <v>55</v>
      </c>
      <c r="O3911" s="1">
        <v>44030</v>
      </c>
      <c r="P3911" t="s">
        <v>60</v>
      </c>
      <c r="Q3911" t="s">
        <v>50</v>
      </c>
      <c r="R3911">
        <f>Healthcare_Data_v1__4[[#This Row],[Discharge Date]]-Healthcare_Data_v1__4[[#This Row],[Date of Admission]]</f>
        <v>14</v>
      </c>
      <c r="S3911" t="str" cm="1">
        <f t="array" ref="S3911">_xlfn.IFS( Healthcare_Data_v1__4[[#This Row],[Days of Stay]]&lt;10,"Low",Healthcare_Data_v1__4[[#This Row],[Days of Stay]]&lt;20,"Med",Healthcare_Data_v1__4[[#This Row],[Days of Stay]]&lt;=30,"High")</f>
        <v>Med</v>
      </c>
      <c r="T3911" t="str">
        <f>CONCATENATE(Healthcare_Data_v1__4[[#This Row],[Medical Condition]],Healthcare_Data_v1__4[[#This Row],[Duration]])</f>
        <v>ArthritisMed</v>
      </c>
      <c r="U3911">
        <f>MONTH(Healthcare_Data_v1__4[[#This Row],[Date of Admission]])</f>
        <v>7</v>
      </c>
      <c r="V3911">
        <f>YEAR(Healthcare_Data_v1__4[[#This Row],[Date of Admission]])</f>
        <v>2020</v>
      </c>
      <c r="W3911">
        <f>DAY(Healthcare_Data_v1__4[[#This Row],[Date of Admission]])</f>
        <v>4</v>
      </c>
    </row>
    <row r="3912" spans="1:23" x14ac:dyDescent="0.3">
      <c r="A3912" t="s">
        <v>21477</v>
      </c>
      <c r="B3912">
        <v>59</v>
      </c>
      <c r="C3912" t="s">
        <v>3</v>
      </c>
      <c r="D3912" t="s">
        <v>16</v>
      </c>
      <c r="E3912" t="s">
        <v>23</v>
      </c>
      <c r="F3912" t="s">
        <v>6</v>
      </c>
      <c r="G3912" s="1">
        <v>44090</v>
      </c>
      <c r="H3912" t="s">
        <v>7613</v>
      </c>
      <c r="I3912" t="s">
        <v>7614</v>
      </c>
      <c r="J3912">
        <v>24757.581450000001</v>
      </c>
      <c r="K3912" t="s">
        <v>63</v>
      </c>
      <c r="L3912">
        <v>43723</v>
      </c>
      <c r="M3912">
        <v>298</v>
      </c>
      <c r="N3912" t="s">
        <v>42</v>
      </c>
      <c r="O3912" s="1">
        <v>44094</v>
      </c>
      <c r="P3912" t="s">
        <v>85</v>
      </c>
      <c r="Q3912" t="s">
        <v>50</v>
      </c>
      <c r="R3912">
        <f>Healthcare_Data_v1__4[[#This Row],[Discharge Date]]-Healthcare_Data_v1__4[[#This Row],[Date of Admission]]</f>
        <v>4</v>
      </c>
      <c r="S3912" t="str" cm="1">
        <f t="array" ref="S3912">_xlfn.IFS( Healthcare_Data_v1__4[[#This Row],[Days of Stay]]&lt;10,"Low",Healthcare_Data_v1__4[[#This Row],[Days of Stay]]&lt;20,"Med",Healthcare_Data_v1__4[[#This Row],[Days of Stay]]&lt;=30,"High")</f>
        <v>Low</v>
      </c>
      <c r="T3912" t="str">
        <f>CONCATENATE(Healthcare_Data_v1__4[[#This Row],[Medical Condition]],Healthcare_Data_v1__4[[#This Row],[Duration]])</f>
        <v>AsthmaLow</v>
      </c>
      <c r="U3912">
        <f>MONTH(Healthcare_Data_v1__4[[#This Row],[Date of Admission]])</f>
        <v>9</v>
      </c>
      <c r="V3912">
        <f>YEAR(Healthcare_Data_v1__4[[#This Row],[Date of Admission]])</f>
        <v>2020</v>
      </c>
      <c r="W3912">
        <f>DAY(Healthcare_Data_v1__4[[#This Row],[Date of Admission]])</f>
        <v>16</v>
      </c>
    </row>
    <row r="3913" spans="1:23" x14ac:dyDescent="0.3">
      <c r="A3913" t="s">
        <v>21478</v>
      </c>
      <c r="B3913">
        <v>60</v>
      </c>
      <c r="C3913" t="s">
        <v>3</v>
      </c>
      <c r="D3913" t="s">
        <v>15</v>
      </c>
      <c r="E3913" t="s">
        <v>22</v>
      </c>
      <c r="F3913" t="s">
        <v>11</v>
      </c>
      <c r="G3913" s="1">
        <v>45094</v>
      </c>
      <c r="H3913" t="s">
        <v>6492</v>
      </c>
      <c r="I3913" t="s">
        <v>7615</v>
      </c>
      <c r="J3913">
        <v>24756.745060000001</v>
      </c>
      <c r="K3913" t="s">
        <v>47</v>
      </c>
      <c r="L3913">
        <v>68820</v>
      </c>
      <c r="M3913">
        <v>196</v>
      </c>
      <c r="N3913" t="s">
        <v>48</v>
      </c>
      <c r="O3913" s="1">
        <v>45118</v>
      </c>
      <c r="P3913" t="s">
        <v>85</v>
      </c>
      <c r="Q3913" t="s">
        <v>50</v>
      </c>
      <c r="R3913">
        <f>Healthcare_Data_v1__4[[#This Row],[Discharge Date]]-Healthcare_Data_v1__4[[#This Row],[Date of Admission]]</f>
        <v>24</v>
      </c>
      <c r="S3913" t="str" cm="1">
        <f t="array" ref="S3913">_xlfn.IFS( Healthcare_Data_v1__4[[#This Row],[Days of Stay]]&lt;10,"Low",Healthcare_Data_v1__4[[#This Row],[Days of Stay]]&lt;20,"Med",Healthcare_Data_v1__4[[#This Row],[Days of Stay]]&lt;=30,"High")</f>
        <v>High</v>
      </c>
      <c r="T3913" t="str">
        <f>CONCATENATE(Healthcare_Data_v1__4[[#This Row],[Medical Condition]],Healthcare_Data_v1__4[[#This Row],[Duration]])</f>
        <v>CancerHigh</v>
      </c>
      <c r="U3913">
        <f>MONTH(Healthcare_Data_v1__4[[#This Row],[Date of Admission]])</f>
        <v>6</v>
      </c>
      <c r="V3913">
        <f>YEAR(Healthcare_Data_v1__4[[#This Row],[Date of Admission]])</f>
        <v>2023</v>
      </c>
      <c r="W3913">
        <f>DAY(Healthcare_Data_v1__4[[#This Row],[Date of Admission]])</f>
        <v>17</v>
      </c>
    </row>
    <row r="3914" spans="1:23" x14ac:dyDescent="0.3">
      <c r="A3914" t="s">
        <v>21479</v>
      </c>
      <c r="B3914">
        <v>34</v>
      </c>
      <c r="C3914" t="s">
        <v>5</v>
      </c>
      <c r="D3914" t="s">
        <v>16</v>
      </c>
      <c r="E3914" t="s">
        <v>25</v>
      </c>
      <c r="F3914" t="s">
        <v>4</v>
      </c>
      <c r="G3914" s="1">
        <v>43688</v>
      </c>
      <c r="H3914" t="s">
        <v>7616</v>
      </c>
      <c r="I3914" t="s">
        <v>7617</v>
      </c>
      <c r="J3914">
        <v>24754.931759999999</v>
      </c>
      <c r="K3914" t="s">
        <v>47</v>
      </c>
      <c r="L3914">
        <v>31435</v>
      </c>
      <c r="M3914">
        <v>400</v>
      </c>
      <c r="N3914" t="s">
        <v>48</v>
      </c>
      <c r="O3914" s="1">
        <v>43703</v>
      </c>
      <c r="P3914" t="s">
        <v>49</v>
      </c>
      <c r="Q3914" t="s">
        <v>50</v>
      </c>
      <c r="R3914">
        <f>Healthcare_Data_v1__4[[#This Row],[Discharge Date]]-Healthcare_Data_v1__4[[#This Row],[Date of Admission]]</f>
        <v>15</v>
      </c>
      <c r="S3914" t="str" cm="1">
        <f t="array" ref="S3914">_xlfn.IFS( Healthcare_Data_v1__4[[#This Row],[Days of Stay]]&lt;10,"Low",Healthcare_Data_v1__4[[#This Row],[Days of Stay]]&lt;20,"Med",Healthcare_Data_v1__4[[#This Row],[Days of Stay]]&lt;=30,"High")</f>
        <v>Med</v>
      </c>
      <c r="T3914" t="str">
        <f>CONCATENATE(Healthcare_Data_v1__4[[#This Row],[Medical Condition]],Healthcare_Data_v1__4[[#This Row],[Duration]])</f>
        <v>DiabetesMed</v>
      </c>
      <c r="U3914">
        <f>MONTH(Healthcare_Data_v1__4[[#This Row],[Date of Admission]])</f>
        <v>8</v>
      </c>
      <c r="V3914">
        <f>YEAR(Healthcare_Data_v1__4[[#This Row],[Date of Admission]])</f>
        <v>2019</v>
      </c>
      <c r="W3914">
        <f>DAY(Healthcare_Data_v1__4[[#This Row],[Date of Admission]])</f>
        <v>11</v>
      </c>
    </row>
    <row r="3915" spans="1:23" x14ac:dyDescent="0.3">
      <c r="A3915" t="s">
        <v>21480</v>
      </c>
      <c r="B3915">
        <v>24</v>
      </c>
      <c r="C3915" t="s">
        <v>12</v>
      </c>
      <c r="D3915" t="s">
        <v>15</v>
      </c>
      <c r="E3915" t="s">
        <v>21</v>
      </c>
      <c r="F3915" t="s">
        <v>7</v>
      </c>
      <c r="G3915" s="1">
        <v>44506</v>
      </c>
      <c r="H3915" t="s">
        <v>7618</v>
      </c>
      <c r="I3915" t="s">
        <v>7619</v>
      </c>
      <c r="J3915">
        <v>24754.576089999999</v>
      </c>
      <c r="K3915" t="s">
        <v>66</v>
      </c>
      <c r="L3915">
        <v>12603</v>
      </c>
      <c r="M3915">
        <v>225</v>
      </c>
      <c r="N3915" t="s">
        <v>42</v>
      </c>
      <c r="O3915" s="1">
        <v>44522</v>
      </c>
      <c r="P3915" t="s">
        <v>56</v>
      </c>
      <c r="Q3915" t="s">
        <v>50</v>
      </c>
      <c r="R3915">
        <f>Healthcare_Data_v1__4[[#This Row],[Discharge Date]]-Healthcare_Data_v1__4[[#This Row],[Date of Admission]]</f>
        <v>16</v>
      </c>
      <c r="S3915" t="str" cm="1">
        <f t="array" ref="S3915">_xlfn.IFS( Healthcare_Data_v1__4[[#This Row],[Days of Stay]]&lt;10,"Low",Healthcare_Data_v1__4[[#This Row],[Days of Stay]]&lt;20,"Med",Healthcare_Data_v1__4[[#This Row],[Days of Stay]]&lt;=30,"High")</f>
        <v>Med</v>
      </c>
      <c r="T3915" t="str">
        <f>CONCATENATE(Healthcare_Data_v1__4[[#This Row],[Medical Condition]],Healthcare_Data_v1__4[[#This Row],[Duration]])</f>
        <v>ObesityMed</v>
      </c>
      <c r="U3915">
        <f>MONTH(Healthcare_Data_v1__4[[#This Row],[Date of Admission]])</f>
        <v>11</v>
      </c>
      <c r="V3915">
        <f>YEAR(Healthcare_Data_v1__4[[#This Row],[Date of Admission]])</f>
        <v>2021</v>
      </c>
      <c r="W3915">
        <f>DAY(Healthcare_Data_v1__4[[#This Row],[Date of Admission]])</f>
        <v>6</v>
      </c>
    </row>
    <row r="3916" spans="1:23" x14ac:dyDescent="0.3">
      <c r="A3916" t="s">
        <v>21481</v>
      </c>
      <c r="B3916">
        <v>74</v>
      </c>
      <c r="C3916" t="s">
        <v>3</v>
      </c>
      <c r="D3916" t="s">
        <v>15</v>
      </c>
      <c r="E3916" t="s">
        <v>23</v>
      </c>
      <c r="F3916" t="s">
        <v>7</v>
      </c>
      <c r="G3916" s="1">
        <v>43421</v>
      </c>
      <c r="H3916" t="s">
        <v>7620</v>
      </c>
      <c r="I3916" t="s">
        <v>7621</v>
      </c>
      <c r="J3916">
        <v>24751.072919999999</v>
      </c>
      <c r="K3916" t="s">
        <v>63</v>
      </c>
      <c r="L3916">
        <v>22109</v>
      </c>
      <c r="M3916">
        <v>360</v>
      </c>
      <c r="N3916" t="s">
        <v>48</v>
      </c>
      <c r="O3916" s="1">
        <v>43430</v>
      </c>
      <c r="P3916" t="s">
        <v>43</v>
      </c>
      <c r="Q3916" t="s">
        <v>50</v>
      </c>
      <c r="R3916">
        <f>Healthcare_Data_v1__4[[#This Row],[Discharge Date]]-Healthcare_Data_v1__4[[#This Row],[Date of Admission]]</f>
        <v>9</v>
      </c>
      <c r="S3916" t="str" cm="1">
        <f t="array" ref="S3916">_xlfn.IFS( Healthcare_Data_v1__4[[#This Row],[Days of Stay]]&lt;10,"Low",Healthcare_Data_v1__4[[#This Row],[Days of Stay]]&lt;20,"Med",Healthcare_Data_v1__4[[#This Row],[Days of Stay]]&lt;=30,"High")</f>
        <v>Low</v>
      </c>
      <c r="T3916" t="str">
        <f>CONCATENATE(Healthcare_Data_v1__4[[#This Row],[Medical Condition]],Healthcare_Data_v1__4[[#This Row],[Duration]])</f>
        <v>ObesityLow</v>
      </c>
      <c r="U3916">
        <f>MONTH(Healthcare_Data_v1__4[[#This Row],[Date of Admission]])</f>
        <v>11</v>
      </c>
      <c r="V3916">
        <f>YEAR(Healthcare_Data_v1__4[[#This Row],[Date of Admission]])</f>
        <v>2018</v>
      </c>
      <c r="W3916">
        <f>DAY(Healthcare_Data_v1__4[[#This Row],[Date of Admission]])</f>
        <v>17</v>
      </c>
    </row>
    <row r="3917" spans="1:23" x14ac:dyDescent="0.3">
      <c r="A3917" t="s">
        <v>21482</v>
      </c>
      <c r="B3917">
        <v>69</v>
      </c>
      <c r="C3917" t="s">
        <v>3</v>
      </c>
      <c r="D3917" t="s">
        <v>15</v>
      </c>
      <c r="E3917" t="s">
        <v>24</v>
      </c>
      <c r="F3917" t="s">
        <v>11</v>
      </c>
      <c r="G3917" s="1">
        <v>44326</v>
      </c>
      <c r="H3917" t="s">
        <v>7622</v>
      </c>
      <c r="I3917" t="s">
        <v>7623</v>
      </c>
      <c r="J3917">
        <v>24740.178230000001</v>
      </c>
      <c r="K3917" t="s">
        <v>47</v>
      </c>
      <c r="L3917">
        <v>59570</v>
      </c>
      <c r="M3917">
        <v>461</v>
      </c>
      <c r="N3917" t="s">
        <v>48</v>
      </c>
      <c r="O3917" s="1">
        <v>44344</v>
      </c>
      <c r="P3917" t="s">
        <v>60</v>
      </c>
      <c r="Q3917" t="s">
        <v>44</v>
      </c>
      <c r="R3917">
        <f>Healthcare_Data_v1__4[[#This Row],[Discharge Date]]-Healthcare_Data_v1__4[[#This Row],[Date of Admission]]</f>
        <v>18</v>
      </c>
      <c r="S3917" t="str" cm="1">
        <f t="array" ref="S3917">_xlfn.IFS( Healthcare_Data_v1__4[[#This Row],[Days of Stay]]&lt;10,"Low",Healthcare_Data_v1__4[[#This Row],[Days of Stay]]&lt;20,"Med",Healthcare_Data_v1__4[[#This Row],[Days of Stay]]&lt;=30,"High")</f>
        <v>Med</v>
      </c>
      <c r="T3917" t="str">
        <f>CONCATENATE(Healthcare_Data_v1__4[[#This Row],[Medical Condition]],Healthcare_Data_v1__4[[#This Row],[Duration]])</f>
        <v>CancerMed</v>
      </c>
      <c r="U3917">
        <f>MONTH(Healthcare_Data_v1__4[[#This Row],[Date of Admission]])</f>
        <v>5</v>
      </c>
      <c r="V3917">
        <f>YEAR(Healthcare_Data_v1__4[[#This Row],[Date of Admission]])</f>
        <v>2021</v>
      </c>
      <c r="W3917">
        <f>DAY(Healthcare_Data_v1__4[[#This Row],[Date of Admission]])</f>
        <v>10</v>
      </c>
    </row>
    <row r="3918" spans="1:23" x14ac:dyDescent="0.3">
      <c r="A3918" t="s">
        <v>21483</v>
      </c>
      <c r="B3918">
        <v>67</v>
      </c>
      <c r="C3918" t="s">
        <v>3</v>
      </c>
      <c r="D3918" t="s">
        <v>16</v>
      </c>
      <c r="E3918" t="s">
        <v>22</v>
      </c>
      <c r="F3918" t="s">
        <v>10</v>
      </c>
      <c r="G3918" s="1">
        <v>44692</v>
      </c>
      <c r="H3918" t="s">
        <v>7624</v>
      </c>
      <c r="I3918" t="s">
        <v>7625</v>
      </c>
      <c r="J3918">
        <v>24736.976139999999</v>
      </c>
      <c r="K3918" t="s">
        <v>63</v>
      </c>
      <c r="L3918">
        <v>10223</v>
      </c>
      <c r="M3918">
        <v>158</v>
      </c>
      <c r="N3918" t="s">
        <v>48</v>
      </c>
      <c r="O3918" s="1">
        <v>44698</v>
      </c>
      <c r="P3918" t="s">
        <v>49</v>
      </c>
      <c r="Q3918" t="s">
        <v>44</v>
      </c>
      <c r="R3918">
        <f>Healthcare_Data_v1__4[[#This Row],[Discharge Date]]-Healthcare_Data_v1__4[[#This Row],[Date of Admission]]</f>
        <v>6</v>
      </c>
      <c r="S3918" t="str" cm="1">
        <f t="array" ref="S3918">_xlfn.IFS( Healthcare_Data_v1__4[[#This Row],[Days of Stay]]&lt;10,"Low",Healthcare_Data_v1__4[[#This Row],[Days of Stay]]&lt;20,"Med",Healthcare_Data_v1__4[[#This Row],[Days of Stay]]&lt;=30,"High")</f>
        <v>Low</v>
      </c>
      <c r="T3918" t="str">
        <f>CONCATENATE(Healthcare_Data_v1__4[[#This Row],[Medical Condition]],Healthcare_Data_v1__4[[#This Row],[Duration]])</f>
        <v>HypertensionLow</v>
      </c>
      <c r="U3918">
        <f>MONTH(Healthcare_Data_v1__4[[#This Row],[Date of Admission]])</f>
        <v>5</v>
      </c>
      <c r="V3918">
        <f>YEAR(Healthcare_Data_v1__4[[#This Row],[Date of Admission]])</f>
        <v>2022</v>
      </c>
      <c r="W3918">
        <f>DAY(Healthcare_Data_v1__4[[#This Row],[Date of Admission]])</f>
        <v>11</v>
      </c>
    </row>
    <row r="3919" spans="1:23" x14ac:dyDescent="0.3">
      <c r="A3919" t="s">
        <v>367</v>
      </c>
      <c r="B3919">
        <v>79</v>
      </c>
      <c r="C3919" t="s">
        <v>3</v>
      </c>
      <c r="D3919" t="s">
        <v>16</v>
      </c>
      <c r="E3919" t="s">
        <v>22</v>
      </c>
      <c r="F3919" t="s">
        <v>11</v>
      </c>
      <c r="G3919" s="1">
        <v>45072</v>
      </c>
      <c r="H3919" t="s">
        <v>6344</v>
      </c>
      <c r="I3919" t="s">
        <v>7626</v>
      </c>
      <c r="J3919">
        <v>24735.819029999999</v>
      </c>
      <c r="K3919" t="s">
        <v>63</v>
      </c>
      <c r="L3919">
        <v>33142</v>
      </c>
      <c r="M3919">
        <v>229</v>
      </c>
      <c r="N3919" t="s">
        <v>48</v>
      </c>
      <c r="O3919" s="1">
        <v>45099</v>
      </c>
      <c r="P3919" t="s">
        <v>56</v>
      </c>
      <c r="Q3919" t="s">
        <v>50</v>
      </c>
      <c r="R3919">
        <f>Healthcare_Data_v1__4[[#This Row],[Discharge Date]]-Healthcare_Data_v1__4[[#This Row],[Date of Admission]]</f>
        <v>27</v>
      </c>
      <c r="S3919" t="str" cm="1">
        <f t="array" ref="S3919">_xlfn.IFS( Healthcare_Data_v1__4[[#This Row],[Days of Stay]]&lt;10,"Low",Healthcare_Data_v1__4[[#This Row],[Days of Stay]]&lt;20,"Med",Healthcare_Data_v1__4[[#This Row],[Days of Stay]]&lt;=30,"High")</f>
        <v>High</v>
      </c>
      <c r="T3919" t="str">
        <f>CONCATENATE(Healthcare_Data_v1__4[[#This Row],[Medical Condition]],Healthcare_Data_v1__4[[#This Row],[Duration]])</f>
        <v>CancerHigh</v>
      </c>
      <c r="U3919">
        <f>MONTH(Healthcare_Data_v1__4[[#This Row],[Date of Admission]])</f>
        <v>5</v>
      </c>
      <c r="V3919">
        <f>YEAR(Healthcare_Data_v1__4[[#This Row],[Date of Admission]])</f>
        <v>2023</v>
      </c>
      <c r="W3919">
        <f>DAY(Healthcare_Data_v1__4[[#This Row],[Date of Admission]])</f>
        <v>26</v>
      </c>
    </row>
    <row r="3920" spans="1:23" x14ac:dyDescent="0.3">
      <c r="A3920" t="s">
        <v>21484</v>
      </c>
      <c r="B3920">
        <v>47</v>
      </c>
      <c r="C3920" t="s">
        <v>8</v>
      </c>
      <c r="D3920" t="s">
        <v>15</v>
      </c>
      <c r="E3920" t="s">
        <v>21</v>
      </c>
      <c r="F3920" t="s">
        <v>7</v>
      </c>
      <c r="G3920" s="1">
        <v>44164</v>
      </c>
      <c r="H3920" t="s">
        <v>7627</v>
      </c>
      <c r="I3920" t="s">
        <v>7628</v>
      </c>
      <c r="J3920">
        <v>24735.5828</v>
      </c>
      <c r="K3920" t="s">
        <v>66</v>
      </c>
      <c r="L3920">
        <v>8236</v>
      </c>
      <c r="M3920">
        <v>247</v>
      </c>
      <c r="N3920" t="s">
        <v>55</v>
      </c>
      <c r="O3920" s="1">
        <v>44171</v>
      </c>
      <c r="P3920" t="s">
        <v>85</v>
      </c>
      <c r="Q3920" t="s">
        <v>50</v>
      </c>
      <c r="R3920">
        <f>Healthcare_Data_v1__4[[#This Row],[Discharge Date]]-Healthcare_Data_v1__4[[#This Row],[Date of Admission]]</f>
        <v>7</v>
      </c>
      <c r="S3920" t="str" cm="1">
        <f t="array" ref="S3920">_xlfn.IFS( Healthcare_Data_v1__4[[#This Row],[Days of Stay]]&lt;10,"Low",Healthcare_Data_v1__4[[#This Row],[Days of Stay]]&lt;20,"Med",Healthcare_Data_v1__4[[#This Row],[Days of Stay]]&lt;=30,"High")</f>
        <v>Low</v>
      </c>
      <c r="T3920" t="str">
        <f>CONCATENATE(Healthcare_Data_v1__4[[#This Row],[Medical Condition]],Healthcare_Data_v1__4[[#This Row],[Duration]])</f>
        <v>ObesityLow</v>
      </c>
      <c r="U3920">
        <f>MONTH(Healthcare_Data_v1__4[[#This Row],[Date of Admission]])</f>
        <v>11</v>
      </c>
      <c r="V3920">
        <f>YEAR(Healthcare_Data_v1__4[[#This Row],[Date of Admission]])</f>
        <v>2020</v>
      </c>
      <c r="W3920">
        <f>DAY(Healthcare_Data_v1__4[[#This Row],[Date of Admission]])</f>
        <v>29</v>
      </c>
    </row>
    <row r="3921" spans="1:23" x14ac:dyDescent="0.3">
      <c r="A3921" t="s">
        <v>21485</v>
      </c>
      <c r="B3921">
        <v>52</v>
      </c>
      <c r="C3921" t="s">
        <v>8</v>
      </c>
      <c r="D3921" t="s">
        <v>16</v>
      </c>
      <c r="E3921" t="s">
        <v>22</v>
      </c>
      <c r="F3921" t="s">
        <v>9</v>
      </c>
      <c r="G3921" s="1">
        <v>44263</v>
      </c>
      <c r="H3921" t="s">
        <v>7629</v>
      </c>
      <c r="I3921" t="s">
        <v>7630</v>
      </c>
      <c r="J3921">
        <v>24734.733619999999</v>
      </c>
      <c r="K3921" t="s">
        <v>63</v>
      </c>
      <c r="L3921">
        <v>16684</v>
      </c>
      <c r="M3921">
        <v>188</v>
      </c>
      <c r="N3921" t="s">
        <v>48</v>
      </c>
      <c r="O3921" s="1">
        <v>44267</v>
      </c>
      <c r="P3921" t="s">
        <v>49</v>
      </c>
      <c r="Q3921" t="s">
        <v>57</v>
      </c>
      <c r="R3921">
        <f>Healthcare_Data_v1__4[[#This Row],[Discharge Date]]-Healthcare_Data_v1__4[[#This Row],[Date of Admission]]</f>
        <v>4</v>
      </c>
      <c r="S3921" t="str" cm="1">
        <f t="array" ref="S3921">_xlfn.IFS( Healthcare_Data_v1__4[[#This Row],[Days of Stay]]&lt;10,"Low",Healthcare_Data_v1__4[[#This Row],[Days of Stay]]&lt;20,"Med",Healthcare_Data_v1__4[[#This Row],[Days of Stay]]&lt;=30,"High")</f>
        <v>Low</v>
      </c>
      <c r="T3921" t="str">
        <f>CONCATENATE(Healthcare_Data_v1__4[[#This Row],[Medical Condition]],Healthcare_Data_v1__4[[#This Row],[Duration]])</f>
        <v>ArthritisLow</v>
      </c>
      <c r="U3921">
        <f>MONTH(Healthcare_Data_v1__4[[#This Row],[Date of Admission]])</f>
        <v>3</v>
      </c>
      <c r="V3921">
        <f>YEAR(Healthcare_Data_v1__4[[#This Row],[Date of Admission]])</f>
        <v>2021</v>
      </c>
      <c r="W3921">
        <f>DAY(Healthcare_Data_v1__4[[#This Row],[Date of Admission]])</f>
        <v>8</v>
      </c>
    </row>
    <row r="3922" spans="1:23" x14ac:dyDescent="0.3">
      <c r="A3922" t="s">
        <v>2644</v>
      </c>
      <c r="B3922">
        <v>37</v>
      </c>
      <c r="C3922" t="s">
        <v>5</v>
      </c>
      <c r="D3922" t="s">
        <v>15</v>
      </c>
      <c r="E3922" t="s">
        <v>24</v>
      </c>
      <c r="F3922" t="s">
        <v>10</v>
      </c>
      <c r="G3922" s="1">
        <v>45180</v>
      </c>
      <c r="H3922" t="s">
        <v>7631</v>
      </c>
      <c r="I3922" t="s">
        <v>5981</v>
      </c>
      <c r="J3922">
        <v>24733.705730000001</v>
      </c>
      <c r="K3922" t="s">
        <v>63</v>
      </c>
      <c r="L3922">
        <v>11626</v>
      </c>
      <c r="M3922">
        <v>334</v>
      </c>
      <c r="N3922" t="s">
        <v>55</v>
      </c>
      <c r="O3922" s="1">
        <v>45194</v>
      </c>
      <c r="P3922" t="s">
        <v>60</v>
      </c>
      <c r="Q3922" t="s">
        <v>57</v>
      </c>
      <c r="R3922">
        <f>Healthcare_Data_v1__4[[#This Row],[Discharge Date]]-Healthcare_Data_v1__4[[#This Row],[Date of Admission]]</f>
        <v>14</v>
      </c>
      <c r="S3922" t="str" cm="1">
        <f t="array" ref="S3922">_xlfn.IFS( Healthcare_Data_v1__4[[#This Row],[Days of Stay]]&lt;10,"Low",Healthcare_Data_v1__4[[#This Row],[Days of Stay]]&lt;20,"Med",Healthcare_Data_v1__4[[#This Row],[Days of Stay]]&lt;=30,"High")</f>
        <v>Med</v>
      </c>
      <c r="T3922" t="str">
        <f>CONCATENATE(Healthcare_Data_v1__4[[#This Row],[Medical Condition]],Healthcare_Data_v1__4[[#This Row],[Duration]])</f>
        <v>HypertensionMed</v>
      </c>
      <c r="U3922">
        <f>MONTH(Healthcare_Data_v1__4[[#This Row],[Date of Admission]])</f>
        <v>9</v>
      </c>
      <c r="V3922">
        <f>YEAR(Healthcare_Data_v1__4[[#This Row],[Date of Admission]])</f>
        <v>2023</v>
      </c>
      <c r="W3922">
        <f>DAY(Healthcare_Data_v1__4[[#This Row],[Date of Admission]])</f>
        <v>11</v>
      </c>
    </row>
    <row r="3923" spans="1:23" x14ac:dyDescent="0.3">
      <c r="A3923" t="s">
        <v>21486</v>
      </c>
      <c r="B3923">
        <v>40</v>
      </c>
      <c r="C3923" t="s">
        <v>8</v>
      </c>
      <c r="D3923" t="s">
        <v>15</v>
      </c>
      <c r="E3923" t="s">
        <v>24</v>
      </c>
      <c r="F3923" t="s">
        <v>6</v>
      </c>
      <c r="G3923" s="1">
        <v>44450</v>
      </c>
      <c r="H3923" t="s">
        <v>7632</v>
      </c>
      <c r="I3923" t="s">
        <v>7633</v>
      </c>
      <c r="J3923">
        <v>24730.914680000002</v>
      </c>
      <c r="K3923" t="s">
        <v>63</v>
      </c>
      <c r="L3923">
        <v>9889</v>
      </c>
      <c r="M3923">
        <v>230</v>
      </c>
      <c r="N3923" t="s">
        <v>48</v>
      </c>
      <c r="O3923" s="1">
        <v>44476</v>
      </c>
      <c r="P3923" t="s">
        <v>49</v>
      </c>
      <c r="Q3923" t="s">
        <v>57</v>
      </c>
      <c r="R3923">
        <f>Healthcare_Data_v1__4[[#This Row],[Discharge Date]]-Healthcare_Data_v1__4[[#This Row],[Date of Admission]]</f>
        <v>26</v>
      </c>
      <c r="S3923" t="str" cm="1">
        <f t="array" ref="S3923">_xlfn.IFS( Healthcare_Data_v1__4[[#This Row],[Days of Stay]]&lt;10,"Low",Healthcare_Data_v1__4[[#This Row],[Days of Stay]]&lt;20,"Med",Healthcare_Data_v1__4[[#This Row],[Days of Stay]]&lt;=30,"High")</f>
        <v>High</v>
      </c>
      <c r="T3923" t="str">
        <f>CONCATENATE(Healthcare_Data_v1__4[[#This Row],[Medical Condition]],Healthcare_Data_v1__4[[#This Row],[Duration]])</f>
        <v>AsthmaHigh</v>
      </c>
      <c r="U3923">
        <f>MONTH(Healthcare_Data_v1__4[[#This Row],[Date of Admission]])</f>
        <v>9</v>
      </c>
      <c r="V3923">
        <f>YEAR(Healthcare_Data_v1__4[[#This Row],[Date of Admission]])</f>
        <v>2021</v>
      </c>
      <c r="W3923">
        <f>DAY(Healthcare_Data_v1__4[[#This Row],[Date of Admission]])</f>
        <v>11</v>
      </c>
    </row>
    <row r="3924" spans="1:23" x14ac:dyDescent="0.3">
      <c r="A3924" t="s">
        <v>21487</v>
      </c>
      <c r="B3924">
        <v>83</v>
      </c>
      <c r="C3924" t="s">
        <v>3</v>
      </c>
      <c r="D3924" t="s">
        <v>15</v>
      </c>
      <c r="E3924" t="s">
        <v>24</v>
      </c>
      <c r="F3924" t="s">
        <v>4</v>
      </c>
      <c r="G3924" s="1">
        <v>45034</v>
      </c>
      <c r="H3924" t="s">
        <v>7634</v>
      </c>
      <c r="I3924" t="s">
        <v>7635</v>
      </c>
      <c r="J3924">
        <v>24728.475350000001</v>
      </c>
      <c r="K3924" t="s">
        <v>69</v>
      </c>
      <c r="L3924">
        <v>16685</v>
      </c>
      <c r="M3924">
        <v>231</v>
      </c>
      <c r="N3924" t="s">
        <v>48</v>
      </c>
      <c r="O3924" s="1">
        <v>45041</v>
      </c>
      <c r="P3924" t="s">
        <v>85</v>
      </c>
      <c r="Q3924" t="s">
        <v>44</v>
      </c>
      <c r="R3924">
        <f>Healthcare_Data_v1__4[[#This Row],[Discharge Date]]-Healthcare_Data_v1__4[[#This Row],[Date of Admission]]</f>
        <v>7</v>
      </c>
      <c r="S3924" t="str" cm="1">
        <f t="array" ref="S3924">_xlfn.IFS( Healthcare_Data_v1__4[[#This Row],[Days of Stay]]&lt;10,"Low",Healthcare_Data_v1__4[[#This Row],[Days of Stay]]&lt;20,"Med",Healthcare_Data_v1__4[[#This Row],[Days of Stay]]&lt;=30,"High")</f>
        <v>Low</v>
      </c>
      <c r="T3924" t="str">
        <f>CONCATENATE(Healthcare_Data_v1__4[[#This Row],[Medical Condition]],Healthcare_Data_v1__4[[#This Row],[Duration]])</f>
        <v>DiabetesLow</v>
      </c>
      <c r="U3924">
        <f>MONTH(Healthcare_Data_v1__4[[#This Row],[Date of Admission]])</f>
        <v>4</v>
      </c>
      <c r="V3924">
        <f>YEAR(Healthcare_Data_v1__4[[#This Row],[Date of Admission]])</f>
        <v>2023</v>
      </c>
      <c r="W3924">
        <f>DAY(Healthcare_Data_v1__4[[#This Row],[Date of Admission]])</f>
        <v>18</v>
      </c>
    </row>
    <row r="3925" spans="1:23" x14ac:dyDescent="0.3">
      <c r="A3925" t="s">
        <v>21488</v>
      </c>
      <c r="B3925">
        <v>21</v>
      </c>
      <c r="C3925" t="s">
        <v>12</v>
      </c>
      <c r="D3925" t="s">
        <v>15</v>
      </c>
      <c r="E3925" t="s">
        <v>24</v>
      </c>
      <c r="F3925" t="s">
        <v>4</v>
      </c>
      <c r="G3925" s="1">
        <v>44751</v>
      </c>
      <c r="H3925" t="s">
        <v>7636</v>
      </c>
      <c r="I3925" t="s">
        <v>7637</v>
      </c>
      <c r="J3925">
        <v>24725.679820000001</v>
      </c>
      <c r="K3925" t="s">
        <v>63</v>
      </c>
      <c r="L3925">
        <v>50031</v>
      </c>
      <c r="M3925">
        <v>116</v>
      </c>
      <c r="N3925" t="s">
        <v>48</v>
      </c>
      <c r="O3925" s="1">
        <v>44771</v>
      </c>
      <c r="P3925" t="s">
        <v>43</v>
      </c>
      <c r="Q3925" t="s">
        <v>50</v>
      </c>
      <c r="R3925">
        <f>Healthcare_Data_v1__4[[#This Row],[Discharge Date]]-Healthcare_Data_v1__4[[#This Row],[Date of Admission]]</f>
        <v>20</v>
      </c>
      <c r="S3925" t="str" cm="1">
        <f t="array" ref="S3925">_xlfn.IFS( Healthcare_Data_v1__4[[#This Row],[Days of Stay]]&lt;10,"Low",Healthcare_Data_v1__4[[#This Row],[Days of Stay]]&lt;20,"Med",Healthcare_Data_v1__4[[#This Row],[Days of Stay]]&lt;=30,"High")</f>
        <v>High</v>
      </c>
      <c r="T3925" t="str">
        <f>CONCATENATE(Healthcare_Data_v1__4[[#This Row],[Medical Condition]],Healthcare_Data_v1__4[[#This Row],[Duration]])</f>
        <v>DiabetesHigh</v>
      </c>
      <c r="U3925">
        <f>MONTH(Healthcare_Data_v1__4[[#This Row],[Date of Admission]])</f>
        <v>7</v>
      </c>
      <c r="V3925">
        <f>YEAR(Healthcare_Data_v1__4[[#This Row],[Date of Admission]])</f>
        <v>2022</v>
      </c>
      <c r="W3925">
        <f>DAY(Healthcare_Data_v1__4[[#This Row],[Date of Admission]])</f>
        <v>9</v>
      </c>
    </row>
    <row r="3926" spans="1:23" x14ac:dyDescent="0.3">
      <c r="A3926" t="s">
        <v>21489</v>
      </c>
      <c r="B3926">
        <v>49</v>
      </c>
      <c r="C3926" t="s">
        <v>8</v>
      </c>
      <c r="D3926" t="s">
        <v>15</v>
      </c>
      <c r="E3926" t="s">
        <v>25</v>
      </c>
      <c r="F3926" t="s">
        <v>10</v>
      </c>
      <c r="G3926" s="1">
        <v>43912</v>
      </c>
      <c r="H3926" t="s">
        <v>7638</v>
      </c>
      <c r="I3926" t="s">
        <v>7639</v>
      </c>
      <c r="J3926">
        <v>24720.29104</v>
      </c>
      <c r="K3926" t="s">
        <v>69</v>
      </c>
      <c r="L3926">
        <v>17940</v>
      </c>
      <c r="M3926">
        <v>470</v>
      </c>
      <c r="N3926" t="s">
        <v>55</v>
      </c>
      <c r="O3926" s="1">
        <v>43923</v>
      </c>
      <c r="P3926" t="s">
        <v>49</v>
      </c>
      <c r="Q3926" t="s">
        <v>50</v>
      </c>
      <c r="R3926">
        <f>Healthcare_Data_v1__4[[#This Row],[Discharge Date]]-Healthcare_Data_v1__4[[#This Row],[Date of Admission]]</f>
        <v>11</v>
      </c>
      <c r="S3926" t="str" cm="1">
        <f t="array" ref="S3926">_xlfn.IFS( Healthcare_Data_v1__4[[#This Row],[Days of Stay]]&lt;10,"Low",Healthcare_Data_v1__4[[#This Row],[Days of Stay]]&lt;20,"Med",Healthcare_Data_v1__4[[#This Row],[Days of Stay]]&lt;=30,"High")</f>
        <v>Med</v>
      </c>
      <c r="T3926" t="str">
        <f>CONCATENATE(Healthcare_Data_v1__4[[#This Row],[Medical Condition]],Healthcare_Data_v1__4[[#This Row],[Duration]])</f>
        <v>HypertensionMed</v>
      </c>
      <c r="U3926">
        <f>MONTH(Healthcare_Data_v1__4[[#This Row],[Date of Admission]])</f>
        <v>3</v>
      </c>
      <c r="V3926">
        <f>YEAR(Healthcare_Data_v1__4[[#This Row],[Date of Admission]])</f>
        <v>2020</v>
      </c>
      <c r="W3926">
        <f>DAY(Healthcare_Data_v1__4[[#This Row],[Date of Admission]])</f>
        <v>22</v>
      </c>
    </row>
    <row r="3927" spans="1:23" x14ac:dyDescent="0.3">
      <c r="A3927" t="s">
        <v>21490</v>
      </c>
      <c r="B3927">
        <v>32</v>
      </c>
      <c r="C3927" t="s">
        <v>5</v>
      </c>
      <c r="D3927" t="s">
        <v>16</v>
      </c>
      <c r="E3927" t="s">
        <v>21</v>
      </c>
      <c r="F3927" t="s">
        <v>11</v>
      </c>
      <c r="G3927" s="1">
        <v>43753</v>
      </c>
      <c r="H3927" t="s">
        <v>5045</v>
      </c>
      <c r="I3927" t="s">
        <v>7640</v>
      </c>
      <c r="J3927">
        <v>24715.038240000002</v>
      </c>
      <c r="K3927" t="s">
        <v>63</v>
      </c>
      <c r="L3927">
        <v>67748</v>
      </c>
      <c r="M3927">
        <v>102</v>
      </c>
      <c r="N3927" t="s">
        <v>48</v>
      </c>
      <c r="O3927" s="1">
        <v>43763</v>
      </c>
      <c r="P3927" t="s">
        <v>85</v>
      </c>
      <c r="Q3927" t="s">
        <v>57</v>
      </c>
      <c r="R3927">
        <f>Healthcare_Data_v1__4[[#This Row],[Discharge Date]]-Healthcare_Data_v1__4[[#This Row],[Date of Admission]]</f>
        <v>10</v>
      </c>
      <c r="S3927" t="str" cm="1">
        <f t="array" ref="S3927">_xlfn.IFS( Healthcare_Data_v1__4[[#This Row],[Days of Stay]]&lt;10,"Low",Healthcare_Data_v1__4[[#This Row],[Days of Stay]]&lt;20,"Med",Healthcare_Data_v1__4[[#This Row],[Days of Stay]]&lt;=30,"High")</f>
        <v>Med</v>
      </c>
      <c r="T3927" t="str">
        <f>CONCATENATE(Healthcare_Data_v1__4[[#This Row],[Medical Condition]],Healthcare_Data_v1__4[[#This Row],[Duration]])</f>
        <v>CancerMed</v>
      </c>
      <c r="U3927">
        <f>MONTH(Healthcare_Data_v1__4[[#This Row],[Date of Admission]])</f>
        <v>10</v>
      </c>
      <c r="V3927">
        <f>YEAR(Healthcare_Data_v1__4[[#This Row],[Date of Admission]])</f>
        <v>2019</v>
      </c>
      <c r="W3927">
        <f>DAY(Healthcare_Data_v1__4[[#This Row],[Date of Admission]])</f>
        <v>15</v>
      </c>
    </row>
    <row r="3928" spans="1:23" x14ac:dyDescent="0.3">
      <c r="A3928" t="s">
        <v>21491</v>
      </c>
      <c r="B3928">
        <v>59</v>
      </c>
      <c r="C3928" t="s">
        <v>3</v>
      </c>
      <c r="D3928" t="s">
        <v>15</v>
      </c>
      <c r="E3928" t="s">
        <v>19</v>
      </c>
      <c r="F3928" t="s">
        <v>10</v>
      </c>
      <c r="G3928" s="1">
        <v>44249</v>
      </c>
      <c r="H3928" t="s">
        <v>1081</v>
      </c>
      <c r="I3928" t="s">
        <v>7641</v>
      </c>
      <c r="J3928">
        <v>24711.747619999998</v>
      </c>
      <c r="K3928" t="s">
        <v>66</v>
      </c>
      <c r="L3928">
        <v>18392</v>
      </c>
      <c r="M3928">
        <v>146</v>
      </c>
      <c r="N3928" t="s">
        <v>55</v>
      </c>
      <c r="O3928" s="1">
        <v>44262</v>
      </c>
      <c r="P3928" t="s">
        <v>49</v>
      </c>
      <c r="Q3928" t="s">
        <v>50</v>
      </c>
      <c r="R3928">
        <f>Healthcare_Data_v1__4[[#This Row],[Discharge Date]]-Healthcare_Data_v1__4[[#This Row],[Date of Admission]]</f>
        <v>13</v>
      </c>
      <c r="S3928" t="str" cm="1">
        <f t="array" ref="S3928">_xlfn.IFS( Healthcare_Data_v1__4[[#This Row],[Days of Stay]]&lt;10,"Low",Healthcare_Data_v1__4[[#This Row],[Days of Stay]]&lt;20,"Med",Healthcare_Data_v1__4[[#This Row],[Days of Stay]]&lt;=30,"High")</f>
        <v>Med</v>
      </c>
      <c r="T3928" t="str">
        <f>CONCATENATE(Healthcare_Data_v1__4[[#This Row],[Medical Condition]],Healthcare_Data_v1__4[[#This Row],[Duration]])</f>
        <v>HypertensionMed</v>
      </c>
      <c r="U3928">
        <f>MONTH(Healthcare_Data_v1__4[[#This Row],[Date of Admission]])</f>
        <v>2</v>
      </c>
      <c r="V3928">
        <f>YEAR(Healthcare_Data_v1__4[[#This Row],[Date of Admission]])</f>
        <v>2021</v>
      </c>
      <c r="W3928">
        <f>DAY(Healthcare_Data_v1__4[[#This Row],[Date of Admission]])</f>
        <v>22</v>
      </c>
    </row>
    <row r="3929" spans="1:23" x14ac:dyDescent="0.3">
      <c r="A3929" t="s">
        <v>21492</v>
      </c>
      <c r="B3929">
        <v>42</v>
      </c>
      <c r="C3929" t="s">
        <v>8</v>
      </c>
      <c r="D3929" t="s">
        <v>16</v>
      </c>
      <c r="E3929" t="s">
        <v>25</v>
      </c>
      <c r="F3929" t="s">
        <v>11</v>
      </c>
      <c r="G3929" s="1">
        <v>43781</v>
      </c>
      <c r="H3929" t="s">
        <v>7642</v>
      </c>
      <c r="I3929" t="s">
        <v>7643</v>
      </c>
      <c r="J3929">
        <v>24711.437979999999</v>
      </c>
      <c r="K3929" t="s">
        <v>41</v>
      </c>
      <c r="L3929">
        <v>52890</v>
      </c>
      <c r="M3929">
        <v>164</v>
      </c>
      <c r="N3929" t="s">
        <v>48</v>
      </c>
      <c r="O3929" s="1">
        <v>43809</v>
      </c>
      <c r="P3929" t="s">
        <v>43</v>
      </c>
      <c r="Q3929" t="s">
        <v>44</v>
      </c>
      <c r="R3929">
        <f>Healthcare_Data_v1__4[[#This Row],[Discharge Date]]-Healthcare_Data_v1__4[[#This Row],[Date of Admission]]</f>
        <v>28</v>
      </c>
      <c r="S3929" t="str" cm="1">
        <f t="array" ref="S3929">_xlfn.IFS( Healthcare_Data_v1__4[[#This Row],[Days of Stay]]&lt;10,"Low",Healthcare_Data_v1__4[[#This Row],[Days of Stay]]&lt;20,"Med",Healthcare_Data_v1__4[[#This Row],[Days of Stay]]&lt;=30,"High")</f>
        <v>High</v>
      </c>
      <c r="T3929" t="str">
        <f>CONCATENATE(Healthcare_Data_v1__4[[#This Row],[Medical Condition]],Healthcare_Data_v1__4[[#This Row],[Duration]])</f>
        <v>CancerHigh</v>
      </c>
      <c r="U3929">
        <f>MONTH(Healthcare_Data_v1__4[[#This Row],[Date of Admission]])</f>
        <v>11</v>
      </c>
      <c r="V3929">
        <f>YEAR(Healthcare_Data_v1__4[[#This Row],[Date of Admission]])</f>
        <v>2019</v>
      </c>
      <c r="W3929">
        <f>DAY(Healthcare_Data_v1__4[[#This Row],[Date of Admission]])</f>
        <v>12</v>
      </c>
    </row>
    <row r="3930" spans="1:23" x14ac:dyDescent="0.3">
      <c r="A3930" t="s">
        <v>21493</v>
      </c>
      <c r="B3930">
        <v>46</v>
      </c>
      <c r="C3930" t="s">
        <v>8</v>
      </c>
      <c r="D3930" t="s">
        <v>16</v>
      </c>
      <c r="E3930" t="s">
        <v>22</v>
      </c>
      <c r="F3930" t="s">
        <v>6</v>
      </c>
      <c r="G3930" s="1">
        <v>43413</v>
      </c>
      <c r="H3930" t="s">
        <v>7644</v>
      </c>
      <c r="I3930" t="s">
        <v>7645</v>
      </c>
      <c r="J3930">
        <v>24709.461070000001</v>
      </c>
      <c r="K3930" t="s">
        <v>41</v>
      </c>
      <c r="L3930">
        <v>14282</v>
      </c>
      <c r="M3930">
        <v>371</v>
      </c>
      <c r="N3930" t="s">
        <v>42</v>
      </c>
      <c r="O3930" s="1">
        <v>43419</v>
      </c>
      <c r="P3930" t="s">
        <v>85</v>
      </c>
      <c r="Q3930" t="s">
        <v>57</v>
      </c>
      <c r="R3930">
        <f>Healthcare_Data_v1__4[[#This Row],[Discharge Date]]-Healthcare_Data_v1__4[[#This Row],[Date of Admission]]</f>
        <v>6</v>
      </c>
      <c r="S3930" t="str" cm="1">
        <f t="array" ref="S3930">_xlfn.IFS( Healthcare_Data_v1__4[[#This Row],[Days of Stay]]&lt;10,"Low",Healthcare_Data_v1__4[[#This Row],[Days of Stay]]&lt;20,"Med",Healthcare_Data_v1__4[[#This Row],[Days of Stay]]&lt;=30,"High")</f>
        <v>Low</v>
      </c>
      <c r="T3930" t="str">
        <f>CONCATENATE(Healthcare_Data_v1__4[[#This Row],[Medical Condition]],Healthcare_Data_v1__4[[#This Row],[Duration]])</f>
        <v>AsthmaLow</v>
      </c>
      <c r="U3930">
        <f>MONTH(Healthcare_Data_v1__4[[#This Row],[Date of Admission]])</f>
        <v>11</v>
      </c>
      <c r="V3930">
        <f>YEAR(Healthcare_Data_v1__4[[#This Row],[Date of Admission]])</f>
        <v>2018</v>
      </c>
      <c r="W3930">
        <f>DAY(Healthcare_Data_v1__4[[#This Row],[Date of Admission]])</f>
        <v>9</v>
      </c>
    </row>
    <row r="3931" spans="1:23" x14ac:dyDescent="0.3">
      <c r="A3931" t="s">
        <v>21494</v>
      </c>
      <c r="B3931">
        <v>85</v>
      </c>
      <c r="C3931" t="s">
        <v>3</v>
      </c>
      <c r="D3931" t="s">
        <v>15</v>
      </c>
      <c r="E3931" t="s">
        <v>24</v>
      </c>
      <c r="F3931" t="s">
        <v>7</v>
      </c>
      <c r="G3931" s="1">
        <v>44347</v>
      </c>
      <c r="H3931" t="s">
        <v>7646</v>
      </c>
      <c r="I3931" t="s">
        <v>7647</v>
      </c>
      <c r="J3931">
        <v>24704.36679</v>
      </c>
      <c r="K3931" t="s">
        <v>66</v>
      </c>
      <c r="L3931">
        <v>1562</v>
      </c>
      <c r="M3931">
        <v>110</v>
      </c>
      <c r="N3931" t="s">
        <v>48</v>
      </c>
      <c r="O3931" s="1">
        <v>44348</v>
      </c>
      <c r="P3931" t="s">
        <v>49</v>
      </c>
      <c r="Q3931" t="s">
        <v>50</v>
      </c>
      <c r="R3931">
        <f>Healthcare_Data_v1__4[[#This Row],[Discharge Date]]-Healthcare_Data_v1__4[[#This Row],[Date of Admission]]</f>
        <v>1</v>
      </c>
      <c r="S3931" t="str" cm="1">
        <f t="array" ref="S3931">_xlfn.IFS( Healthcare_Data_v1__4[[#This Row],[Days of Stay]]&lt;10,"Low",Healthcare_Data_v1__4[[#This Row],[Days of Stay]]&lt;20,"Med",Healthcare_Data_v1__4[[#This Row],[Days of Stay]]&lt;=30,"High")</f>
        <v>Low</v>
      </c>
      <c r="T3931" t="str">
        <f>CONCATENATE(Healthcare_Data_v1__4[[#This Row],[Medical Condition]],Healthcare_Data_v1__4[[#This Row],[Duration]])</f>
        <v>ObesityLow</v>
      </c>
      <c r="U3931">
        <f>MONTH(Healthcare_Data_v1__4[[#This Row],[Date of Admission]])</f>
        <v>5</v>
      </c>
      <c r="V3931">
        <f>YEAR(Healthcare_Data_v1__4[[#This Row],[Date of Admission]])</f>
        <v>2021</v>
      </c>
      <c r="W3931">
        <f>DAY(Healthcare_Data_v1__4[[#This Row],[Date of Admission]])</f>
        <v>31</v>
      </c>
    </row>
    <row r="3932" spans="1:23" x14ac:dyDescent="0.3">
      <c r="A3932" t="s">
        <v>21495</v>
      </c>
      <c r="B3932">
        <v>73</v>
      </c>
      <c r="C3932" t="s">
        <v>3</v>
      </c>
      <c r="D3932" t="s">
        <v>15</v>
      </c>
      <c r="E3932" t="s">
        <v>22</v>
      </c>
      <c r="F3932" t="s">
        <v>11</v>
      </c>
      <c r="G3932" s="1">
        <v>44090</v>
      </c>
      <c r="H3932" t="s">
        <v>7648</v>
      </c>
      <c r="I3932" t="s">
        <v>7649</v>
      </c>
      <c r="J3932">
        <v>24704.014999999999</v>
      </c>
      <c r="K3932" t="s">
        <v>47</v>
      </c>
      <c r="L3932">
        <v>15133</v>
      </c>
      <c r="M3932">
        <v>201</v>
      </c>
      <c r="N3932" t="s">
        <v>48</v>
      </c>
      <c r="O3932" s="1">
        <v>44095</v>
      </c>
      <c r="P3932" t="s">
        <v>60</v>
      </c>
      <c r="Q3932" t="s">
        <v>50</v>
      </c>
      <c r="R3932">
        <f>Healthcare_Data_v1__4[[#This Row],[Discharge Date]]-Healthcare_Data_v1__4[[#This Row],[Date of Admission]]</f>
        <v>5</v>
      </c>
      <c r="S3932" t="str" cm="1">
        <f t="array" ref="S3932">_xlfn.IFS( Healthcare_Data_v1__4[[#This Row],[Days of Stay]]&lt;10,"Low",Healthcare_Data_v1__4[[#This Row],[Days of Stay]]&lt;20,"Med",Healthcare_Data_v1__4[[#This Row],[Days of Stay]]&lt;=30,"High")</f>
        <v>Low</v>
      </c>
      <c r="T3932" t="str">
        <f>CONCATENATE(Healthcare_Data_v1__4[[#This Row],[Medical Condition]],Healthcare_Data_v1__4[[#This Row],[Duration]])</f>
        <v>CancerLow</v>
      </c>
      <c r="U3932">
        <f>MONTH(Healthcare_Data_v1__4[[#This Row],[Date of Admission]])</f>
        <v>9</v>
      </c>
      <c r="V3932">
        <f>YEAR(Healthcare_Data_v1__4[[#This Row],[Date of Admission]])</f>
        <v>2020</v>
      </c>
      <c r="W3932">
        <f>DAY(Healthcare_Data_v1__4[[#This Row],[Date of Admission]])</f>
        <v>16</v>
      </c>
    </row>
    <row r="3933" spans="1:23" x14ac:dyDescent="0.3">
      <c r="A3933" t="s">
        <v>21496</v>
      </c>
      <c r="B3933">
        <v>63</v>
      </c>
      <c r="C3933" t="s">
        <v>3</v>
      </c>
      <c r="D3933" t="s">
        <v>16</v>
      </c>
      <c r="E3933" t="s">
        <v>22</v>
      </c>
      <c r="F3933" t="s">
        <v>10</v>
      </c>
      <c r="G3933" s="1">
        <v>45038</v>
      </c>
      <c r="H3933" t="s">
        <v>7650</v>
      </c>
      <c r="I3933" t="s">
        <v>7651</v>
      </c>
      <c r="J3933">
        <v>24700.078870000001</v>
      </c>
      <c r="K3933" t="s">
        <v>47</v>
      </c>
      <c r="L3933">
        <v>3429</v>
      </c>
      <c r="M3933">
        <v>454</v>
      </c>
      <c r="N3933" t="s">
        <v>42</v>
      </c>
      <c r="O3933" s="1">
        <v>45041</v>
      </c>
      <c r="P3933" t="s">
        <v>56</v>
      </c>
      <c r="Q3933" t="s">
        <v>50</v>
      </c>
      <c r="R3933">
        <f>Healthcare_Data_v1__4[[#This Row],[Discharge Date]]-Healthcare_Data_v1__4[[#This Row],[Date of Admission]]</f>
        <v>3</v>
      </c>
      <c r="S3933" t="str" cm="1">
        <f t="array" ref="S3933">_xlfn.IFS( Healthcare_Data_v1__4[[#This Row],[Days of Stay]]&lt;10,"Low",Healthcare_Data_v1__4[[#This Row],[Days of Stay]]&lt;20,"Med",Healthcare_Data_v1__4[[#This Row],[Days of Stay]]&lt;=30,"High")</f>
        <v>Low</v>
      </c>
      <c r="T3933" t="str">
        <f>CONCATENATE(Healthcare_Data_v1__4[[#This Row],[Medical Condition]],Healthcare_Data_v1__4[[#This Row],[Duration]])</f>
        <v>HypertensionLow</v>
      </c>
      <c r="U3933">
        <f>MONTH(Healthcare_Data_v1__4[[#This Row],[Date of Admission]])</f>
        <v>4</v>
      </c>
      <c r="V3933">
        <f>YEAR(Healthcare_Data_v1__4[[#This Row],[Date of Admission]])</f>
        <v>2023</v>
      </c>
      <c r="W3933">
        <f>DAY(Healthcare_Data_v1__4[[#This Row],[Date of Admission]])</f>
        <v>22</v>
      </c>
    </row>
    <row r="3934" spans="1:23" x14ac:dyDescent="0.3">
      <c r="A3934" t="s">
        <v>21497</v>
      </c>
      <c r="B3934">
        <v>29</v>
      </c>
      <c r="C3934" t="s">
        <v>5</v>
      </c>
      <c r="D3934" t="s">
        <v>15</v>
      </c>
      <c r="E3934" t="s">
        <v>26</v>
      </c>
      <c r="F3934" t="s">
        <v>6</v>
      </c>
      <c r="G3934" s="1">
        <v>45055</v>
      </c>
      <c r="H3934" t="s">
        <v>7652</v>
      </c>
      <c r="I3934" t="s">
        <v>7653</v>
      </c>
      <c r="J3934">
        <v>24695.863290000001</v>
      </c>
      <c r="K3934" t="s">
        <v>47</v>
      </c>
      <c r="L3934">
        <v>22378</v>
      </c>
      <c r="M3934">
        <v>287</v>
      </c>
      <c r="N3934" t="s">
        <v>48</v>
      </c>
      <c r="O3934" s="1">
        <v>45071</v>
      </c>
      <c r="P3934" t="s">
        <v>49</v>
      </c>
      <c r="Q3934" t="s">
        <v>57</v>
      </c>
      <c r="R3934">
        <f>Healthcare_Data_v1__4[[#This Row],[Discharge Date]]-Healthcare_Data_v1__4[[#This Row],[Date of Admission]]</f>
        <v>16</v>
      </c>
      <c r="S3934" t="str" cm="1">
        <f t="array" ref="S3934">_xlfn.IFS( Healthcare_Data_v1__4[[#This Row],[Days of Stay]]&lt;10,"Low",Healthcare_Data_v1__4[[#This Row],[Days of Stay]]&lt;20,"Med",Healthcare_Data_v1__4[[#This Row],[Days of Stay]]&lt;=30,"High")</f>
        <v>Med</v>
      </c>
      <c r="T3934" t="str">
        <f>CONCATENATE(Healthcare_Data_v1__4[[#This Row],[Medical Condition]],Healthcare_Data_v1__4[[#This Row],[Duration]])</f>
        <v>AsthmaMed</v>
      </c>
      <c r="U3934">
        <f>MONTH(Healthcare_Data_v1__4[[#This Row],[Date of Admission]])</f>
        <v>5</v>
      </c>
      <c r="V3934">
        <f>YEAR(Healthcare_Data_v1__4[[#This Row],[Date of Admission]])</f>
        <v>2023</v>
      </c>
      <c r="W3934">
        <f>DAY(Healthcare_Data_v1__4[[#This Row],[Date of Admission]])</f>
        <v>9</v>
      </c>
    </row>
    <row r="3935" spans="1:23" x14ac:dyDescent="0.3">
      <c r="A3935" t="s">
        <v>5905</v>
      </c>
      <c r="B3935">
        <v>62</v>
      </c>
      <c r="C3935" t="s">
        <v>3</v>
      </c>
      <c r="D3935" t="s">
        <v>15</v>
      </c>
      <c r="E3935" t="s">
        <v>26</v>
      </c>
      <c r="F3935" t="s">
        <v>10</v>
      </c>
      <c r="G3935" s="1">
        <v>44393</v>
      </c>
      <c r="H3935" t="s">
        <v>7654</v>
      </c>
      <c r="I3935" t="s">
        <v>7655</v>
      </c>
      <c r="J3935">
        <v>24689.663039999999</v>
      </c>
      <c r="K3935" t="s">
        <v>69</v>
      </c>
      <c r="L3935">
        <v>6217</v>
      </c>
      <c r="M3935">
        <v>196</v>
      </c>
      <c r="N3935" t="s">
        <v>48</v>
      </c>
      <c r="O3935" s="1">
        <v>44413</v>
      </c>
      <c r="P3935" t="s">
        <v>43</v>
      </c>
      <c r="Q3935" t="s">
        <v>57</v>
      </c>
      <c r="R3935">
        <f>Healthcare_Data_v1__4[[#This Row],[Discharge Date]]-Healthcare_Data_v1__4[[#This Row],[Date of Admission]]</f>
        <v>20</v>
      </c>
      <c r="S3935" t="str" cm="1">
        <f t="array" ref="S3935">_xlfn.IFS( Healthcare_Data_v1__4[[#This Row],[Days of Stay]]&lt;10,"Low",Healthcare_Data_v1__4[[#This Row],[Days of Stay]]&lt;20,"Med",Healthcare_Data_v1__4[[#This Row],[Days of Stay]]&lt;=30,"High")</f>
        <v>High</v>
      </c>
      <c r="T3935" t="str">
        <f>CONCATENATE(Healthcare_Data_v1__4[[#This Row],[Medical Condition]],Healthcare_Data_v1__4[[#This Row],[Duration]])</f>
        <v>HypertensionHigh</v>
      </c>
      <c r="U3935">
        <f>MONTH(Healthcare_Data_v1__4[[#This Row],[Date of Admission]])</f>
        <v>7</v>
      </c>
      <c r="V3935">
        <f>YEAR(Healthcare_Data_v1__4[[#This Row],[Date of Admission]])</f>
        <v>2021</v>
      </c>
      <c r="W3935">
        <f>DAY(Healthcare_Data_v1__4[[#This Row],[Date of Admission]])</f>
        <v>16</v>
      </c>
    </row>
    <row r="3936" spans="1:23" x14ac:dyDescent="0.3">
      <c r="A3936" t="s">
        <v>21498</v>
      </c>
      <c r="B3936">
        <v>27</v>
      </c>
      <c r="C3936" t="s">
        <v>5</v>
      </c>
      <c r="D3936" t="s">
        <v>15</v>
      </c>
      <c r="E3936" t="s">
        <v>26</v>
      </c>
      <c r="F3936" t="s">
        <v>6</v>
      </c>
      <c r="G3936" s="1">
        <v>44852</v>
      </c>
      <c r="H3936" t="s">
        <v>7656</v>
      </c>
      <c r="I3936" t="s">
        <v>7657</v>
      </c>
      <c r="J3936">
        <v>24666.273079999999</v>
      </c>
      <c r="K3936" t="s">
        <v>66</v>
      </c>
      <c r="L3936">
        <v>7098</v>
      </c>
      <c r="M3936">
        <v>358</v>
      </c>
      <c r="N3936" t="s">
        <v>55</v>
      </c>
      <c r="O3936" s="1">
        <v>44861</v>
      </c>
      <c r="P3936" t="s">
        <v>60</v>
      </c>
      <c r="Q3936" t="s">
        <v>50</v>
      </c>
      <c r="R3936">
        <f>Healthcare_Data_v1__4[[#This Row],[Discharge Date]]-Healthcare_Data_v1__4[[#This Row],[Date of Admission]]</f>
        <v>9</v>
      </c>
      <c r="S3936" t="str" cm="1">
        <f t="array" ref="S3936">_xlfn.IFS( Healthcare_Data_v1__4[[#This Row],[Days of Stay]]&lt;10,"Low",Healthcare_Data_v1__4[[#This Row],[Days of Stay]]&lt;20,"Med",Healthcare_Data_v1__4[[#This Row],[Days of Stay]]&lt;=30,"High")</f>
        <v>Low</v>
      </c>
      <c r="T3936" t="str">
        <f>CONCATENATE(Healthcare_Data_v1__4[[#This Row],[Medical Condition]],Healthcare_Data_v1__4[[#This Row],[Duration]])</f>
        <v>AsthmaLow</v>
      </c>
      <c r="U3936">
        <f>MONTH(Healthcare_Data_v1__4[[#This Row],[Date of Admission]])</f>
        <v>10</v>
      </c>
      <c r="V3936">
        <f>YEAR(Healthcare_Data_v1__4[[#This Row],[Date of Admission]])</f>
        <v>2022</v>
      </c>
      <c r="W3936">
        <f>DAY(Healthcare_Data_v1__4[[#This Row],[Date of Admission]])</f>
        <v>18</v>
      </c>
    </row>
    <row r="3937" spans="1:23" x14ac:dyDescent="0.3">
      <c r="A3937" t="s">
        <v>21499</v>
      </c>
      <c r="B3937">
        <v>74</v>
      </c>
      <c r="C3937" t="s">
        <v>3</v>
      </c>
      <c r="D3937" t="s">
        <v>16</v>
      </c>
      <c r="E3937" t="s">
        <v>24</v>
      </c>
      <c r="F3937" t="s">
        <v>10</v>
      </c>
      <c r="G3937" s="1">
        <v>45091</v>
      </c>
      <c r="H3937" t="s">
        <v>7658</v>
      </c>
      <c r="I3937" t="s">
        <v>7659</v>
      </c>
      <c r="J3937">
        <v>24664.111389999998</v>
      </c>
      <c r="K3937" t="s">
        <v>63</v>
      </c>
      <c r="L3937">
        <v>23845</v>
      </c>
      <c r="M3937">
        <v>399</v>
      </c>
      <c r="N3937" t="s">
        <v>55</v>
      </c>
      <c r="O3937" s="1">
        <v>45114</v>
      </c>
      <c r="P3937" t="s">
        <v>43</v>
      </c>
      <c r="Q3937" t="s">
        <v>50</v>
      </c>
      <c r="R3937">
        <f>Healthcare_Data_v1__4[[#This Row],[Discharge Date]]-Healthcare_Data_v1__4[[#This Row],[Date of Admission]]</f>
        <v>23</v>
      </c>
      <c r="S3937" t="str" cm="1">
        <f t="array" ref="S3937">_xlfn.IFS( Healthcare_Data_v1__4[[#This Row],[Days of Stay]]&lt;10,"Low",Healthcare_Data_v1__4[[#This Row],[Days of Stay]]&lt;20,"Med",Healthcare_Data_v1__4[[#This Row],[Days of Stay]]&lt;=30,"High")</f>
        <v>High</v>
      </c>
      <c r="T3937" t="str">
        <f>CONCATENATE(Healthcare_Data_v1__4[[#This Row],[Medical Condition]],Healthcare_Data_v1__4[[#This Row],[Duration]])</f>
        <v>HypertensionHigh</v>
      </c>
      <c r="U3937">
        <f>MONTH(Healthcare_Data_v1__4[[#This Row],[Date of Admission]])</f>
        <v>6</v>
      </c>
      <c r="V3937">
        <f>YEAR(Healthcare_Data_v1__4[[#This Row],[Date of Admission]])</f>
        <v>2023</v>
      </c>
      <c r="W3937">
        <f>DAY(Healthcare_Data_v1__4[[#This Row],[Date of Admission]])</f>
        <v>14</v>
      </c>
    </row>
    <row r="3938" spans="1:23" x14ac:dyDescent="0.3">
      <c r="A3938" t="s">
        <v>21500</v>
      </c>
      <c r="B3938">
        <v>78</v>
      </c>
      <c r="C3938" t="s">
        <v>3</v>
      </c>
      <c r="D3938" t="s">
        <v>16</v>
      </c>
      <c r="E3938" t="s">
        <v>21</v>
      </c>
      <c r="F3938" t="s">
        <v>10</v>
      </c>
      <c r="G3938" s="1">
        <v>44098</v>
      </c>
      <c r="H3938" t="s">
        <v>7660</v>
      </c>
      <c r="I3938" t="s">
        <v>7661</v>
      </c>
      <c r="J3938">
        <v>24658.902269999999</v>
      </c>
      <c r="K3938" t="s">
        <v>69</v>
      </c>
      <c r="L3938">
        <v>26959</v>
      </c>
      <c r="M3938">
        <v>296</v>
      </c>
      <c r="N3938" t="s">
        <v>55</v>
      </c>
      <c r="O3938" s="1">
        <v>44106</v>
      </c>
      <c r="P3938" t="s">
        <v>49</v>
      </c>
      <c r="Q3938" t="s">
        <v>44</v>
      </c>
      <c r="R3938">
        <f>Healthcare_Data_v1__4[[#This Row],[Discharge Date]]-Healthcare_Data_v1__4[[#This Row],[Date of Admission]]</f>
        <v>8</v>
      </c>
      <c r="S3938" t="str" cm="1">
        <f t="array" ref="S3938">_xlfn.IFS( Healthcare_Data_v1__4[[#This Row],[Days of Stay]]&lt;10,"Low",Healthcare_Data_v1__4[[#This Row],[Days of Stay]]&lt;20,"Med",Healthcare_Data_v1__4[[#This Row],[Days of Stay]]&lt;=30,"High")</f>
        <v>Low</v>
      </c>
      <c r="T3938" t="str">
        <f>CONCATENATE(Healthcare_Data_v1__4[[#This Row],[Medical Condition]],Healthcare_Data_v1__4[[#This Row],[Duration]])</f>
        <v>HypertensionLow</v>
      </c>
      <c r="U3938">
        <f>MONTH(Healthcare_Data_v1__4[[#This Row],[Date of Admission]])</f>
        <v>9</v>
      </c>
      <c r="V3938">
        <f>YEAR(Healthcare_Data_v1__4[[#This Row],[Date of Admission]])</f>
        <v>2020</v>
      </c>
      <c r="W3938">
        <f>DAY(Healthcare_Data_v1__4[[#This Row],[Date of Admission]])</f>
        <v>24</v>
      </c>
    </row>
    <row r="3939" spans="1:23" x14ac:dyDescent="0.3">
      <c r="A3939" t="s">
        <v>21501</v>
      </c>
      <c r="B3939">
        <v>44</v>
      </c>
      <c r="C3939" t="s">
        <v>8</v>
      </c>
      <c r="D3939" t="s">
        <v>16</v>
      </c>
      <c r="E3939" t="s">
        <v>19</v>
      </c>
      <c r="F3939" t="s">
        <v>10</v>
      </c>
      <c r="G3939" s="1">
        <v>44574</v>
      </c>
      <c r="H3939" t="s">
        <v>7662</v>
      </c>
      <c r="I3939" t="s">
        <v>7663</v>
      </c>
      <c r="J3939">
        <v>24654.03499</v>
      </c>
      <c r="K3939" t="s">
        <v>47</v>
      </c>
      <c r="L3939">
        <v>17481</v>
      </c>
      <c r="M3939">
        <v>215</v>
      </c>
      <c r="N3939" t="s">
        <v>48</v>
      </c>
      <c r="O3939" s="1">
        <v>44601</v>
      </c>
      <c r="P3939" t="s">
        <v>49</v>
      </c>
      <c r="Q3939" t="s">
        <v>50</v>
      </c>
      <c r="R3939">
        <f>Healthcare_Data_v1__4[[#This Row],[Discharge Date]]-Healthcare_Data_v1__4[[#This Row],[Date of Admission]]</f>
        <v>27</v>
      </c>
      <c r="S3939" t="str" cm="1">
        <f t="array" ref="S3939">_xlfn.IFS( Healthcare_Data_v1__4[[#This Row],[Days of Stay]]&lt;10,"Low",Healthcare_Data_v1__4[[#This Row],[Days of Stay]]&lt;20,"Med",Healthcare_Data_v1__4[[#This Row],[Days of Stay]]&lt;=30,"High")</f>
        <v>High</v>
      </c>
      <c r="T3939" t="str">
        <f>CONCATENATE(Healthcare_Data_v1__4[[#This Row],[Medical Condition]],Healthcare_Data_v1__4[[#This Row],[Duration]])</f>
        <v>HypertensionHigh</v>
      </c>
      <c r="U3939">
        <f>MONTH(Healthcare_Data_v1__4[[#This Row],[Date of Admission]])</f>
        <v>1</v>
      </c>
      <c r="V3939">
        <f>YEAR(Healthcare_Data_v1__4[[#This Row],[Date of Admission]])</f>
        <v>2022</v>
      </c>
      <c r="W3939">
        <f>DAY(Healthcare_Data_v1__4[[#This Row],[Date of Admission]])</f>
        <v>13</v>
      </c>
    </row>
    <row r="3940" spans="1:23" x14ac:dyDescent="0.3">
      <c r="A3940" t="s">
        <v>21502</v>
      </c>
      <c r="B3940">
        <v>59</v>
      </c>
      <c r="C3940" t="s">
        <v>3</v>
      </c>
      <c r="D3940" t="s">
        <v>16</v>
      </c>
      <c r="E3940" t="s">
        <v>21</v>
      </c>
      <c r="F3940" t="s">
        <v>6</v>
      </c>
      <c r="G3940" s="1">
        <v>44743</v>
      </c>
      <c r="H3940" t="s">
        <v>7664</v>
      </c>
      <c r="I3940" t="s">
        <v>7665</v>
      </c>
      <c r="J3940">
        <v>24651.81724</v>
      </c>
      <c r="K3940" t="s">
        <v>41</v>
      </c>
      <c r="L3940">
        <v>15590</v>
      </c>
      <c r="M3940">
        <v>179</v>
      </c>
      <c r="N3940" t="s">
        <v>55</v>
      </c>
      <c r="O3940" s="1">
        <v>44769</v>
      </c>
      <c r="P3940" t="s">
        <v>56</v>
      </c>
      <c r="Q3940" t="s">
        <v>50</v>
      </c>
      <c r="R3940">
        <f>Healthcare_Data_v1__4[[#This Row],[Discharge Date]]-Healthcare_Data_v1__4[[#This Row],[Date of Admission]]</f>
        <v>26</v>
      </c>
      <c r="S3940" t="str" cm="1">
        <f t="array" ref="S3940">_xlfn.IFS( Healthcare_Data_v1__4[[#This Row],[Days of Stay]]&lt;10,"Low",Healthcare_Data_v1__4[[#This Row],[Days of Stay]]&lt;20,"Med",Healthcare_Data_v1__4[[#This Row],[Days of Stay]]&lt;=30,"High")</f>
        <v>High</v>
      </c>
      <c r="T3940" t="str">
        <f>CONCATENATE(Healthcare_Data_v1__4[[#This Row],[Medical Condition]],Healthcare_Data_v1__4[[#This Row],[Duration]])</f>
        <v>AsthmaHigh</v>
      </c>
      <c r="U3940">
        <f>MONTH(Healthcare_Data_v1__4[[#This Row],[Date of Admission]])</f>
        <v>7</v>
      </c>
      <c r="V3940">
        <f>YEAR(Healthcare_Data_v1__4[[#This Row],[Date of Admission]])</f>
        <v>2022</v>
      </c>
      <c r="W3940">
        <f>DAY(Healthcare_Data_v1__4[[#This Row],[Date of Admission]])</f>
        <v>1</v>
      </c>
    </row>
    <row r="3941" spans="1:23" x14ac:dyDescent="0.3">
      <c r="A3941" t="s">
        <v>21503</v>
      </c>
      <c r="B3941">
        <v>39</v>
      </c>
      <c r="C3941" t="s">
        <v>5</v>
      </c>
      <c r="D3941" t="s">
        <v>15</v>
      </c>
      <c r="E3941" t="s">
        <v>24</v>
      </c>
      <c r="F3941" t="s">
        <v>9</v>
      </c>
      <c r="G3941" s="1">
        <v>44671</v>
      </c>
      <c r="H3941" t="s">
        <v>7666</v>
      </c>
      <c r="I3941" t="s">
        <v>5942</v>
      </c>
      <c r="J3941">
        <v>24646.56193</v>
      </c>
      <c r="K3941" t="s">
        <v>66</v>
      </c>
      <c r="L3941">
        <v>26494</v>
      </c>
      <c r="M3941">
        <v>133</v>
      </c>
      <c r="N3941" t="s">
        <v>55</v>
      </c>
      <c r="O3941" s="1">
        <v>44690</v>
      </c>
      <c r="P3941" t="s">
        <v>60</v>
      </c>
      <c r="Q3941" t="s">
        <v>44</v>
      </c>
      <c r="R3941">
        <f>Healthcare_Data_v1__4[[#This Row],[Discharge Date]]-Healthcare_Data_v1__4[[#This Row],[Date of Admission]]</f>
        <v>19</v>
      </c>
      <c r="S3941" t="str" cm="1">
        <f t="array" ref="S3941">_xlfn.IFS( Healthcare_Data_v1__4[[#This Row],[Days of Stay]]&lt;10,"Low",Healthcare_Data_v1__4[[#This Row],[Days of Stay]]&lt;20,"Med",Healthcare_Data_v1__4[[#This Row],[Days of Stay]]&lt;=30,"High")</f>
        <v>Med</v>
      </c>
      <c r="T3941" t="str">
        <f>CONCATENATE(Healthcare_Data_v1__4[[#This Row],[Medical Condition]],Healthcare_Data_v1__4[[#This Row],[Duration]])</f>
        <v>ArthritisMed</v>
      </c>
      <c r="U3941">
        <f>MONTH(Healthcare_Data_v1__4[[#This Row],[Date of Admission]])</f>
        <v>4</v>
      </c>
      <c r="V3941">
        <f>YEAR(Healthcare_Data_v1__4[[#This Row],[Date of Admission]])</f>
        <v>2022</v>
      </c>
      <c r="W3941">
        <f>DAY(Healthcare_Data_v1__4[[#This Row],[Date of Admission]])</f>
        <v>20</v>
      </c>
    </row>
    <row r="3942" spans="1:23" x14ac:dyDescent="0.3">
      <c r="A3942" t="s">
        <v>21504</v>
      </c>
      <c r="B3942">
        <v>57</v>
      </c>
      <c r="C3942" t="s">
        <v>3</v>
      </c>
      <c r="D3942" t="s">
        <v>16</v>
      </c>
      <c r="E3942" t="s">
        <v>19</v>
      </c>
      <c r="F3942" t="s">
        <v>10</v>
      </c>
      <c r="G3942" s="1">
        <v>44844</v>
      </c>
      <c r="H3942" t="s">
        <v>7667</v>
      </c>
      <c r="I3942" t="s">
        <v>208</v>
      </c>
      <c r="J3942">
        <v>24641.140599999999</v>
      </c>
      <c r="K3942" t="s">
        <v>47</v>
      </c>
      <c r="L3942">
        <v>19358</v>
      </c>
      <c r="M3942">
        <v>103</v>
      </c>
      <c r="N3942" t="s">
        <v>48</v>
      </c>
      <c r="O3942" s="1">
        <v>44855</v>
      </c>
      <c r="P3942" t="s">
        <v>56</v>
      </c>
      <c r="Q3942" t="s">
        <v>50</v>
      </c>
      <c r="R3942">
        <f>Healthcare_Data_v1__4[[#This Row],[Discharge Date]]-Healthcare_Data_v1__4[[#This Row],[Date of Admission]]</f>
        <v>11</v>
      </c>
      <c r="S3942" t="str" cm="1">
        <f t="array" ref="S3942">_xlfn.IFS( Healthcare_Data_v1__4[[#This Row],[Days of Stay]]&lt;10,"Low",Healthcare_Data_v1__4[[#This Row],[Days of Stay]]&lt;20,"Med",Healthcare_Data_v1__4[[#This Row],[Days of Stay]]&lt;=30,"High")</f>
        <v>Med</v>
      </c>
      <c r="T3942" t="str">
        <f>CONCATENATE(Healthcare_Data_v1__4[[#This Row],[Medical Condition]],Healthcare_Data_v1__4[[#This Row],[Duration]])</f>
        <v>HypertensionMed</v>
      </c>
      <c r="U3942">
        <f>MONTH(Healthcare_Data_v1__4[[#This Row],[Date of Admission]])</f>
        <v>10</v>
      </c>
      <c r="V3942">
        <f>YEAR(Healthcare_Data_v1__4[[#This Row],[Date of Admission]])</f>
        <v>2022</v>
      </c>
      <c r="W3942">
        <f>DAY(Healthcare_Data_v1__4[[#This Row],[Date of Admission]])</f>
        <v>10</v>
      </c>
    </row>
    <row r="3943" spans="1:23" x14ac:dyDescent="0.3">
      <c r="A3943" t="s">
        <v>21505</v>
      </c>
      <c r="B3943">
        <v>22</v>
      </c>
      <c r="C3943" t="s">
        <v>12</v>
      </c>
      <c r="D3943" t="s">
        <v>15</v>
      </c>
      <c r="E3943" t="s">
        <v>26</v>
      </c>
      <c r="F3943" t="s">
        <v>10</v>
      </c>
      <c r="G3943" s="1">
        <v>44527</v>
      </c>
      <c r="H3943" t="s">
        <v>5827</v>
      </c>
      <c r="I3943" t="s">
        <v>7668</v>
      </c>
      <c r="J3943">
        <v>24640.69296</v>
      </c>
      <c r="K3943" t="s">
        <v>69</v>
      </c>
      <c r="L3943">
        <v>3446</v>
      </c>
      <c r="M3943">
        <v>473</v>
      </c>
      <c r="N3943" t="s">
        <v>55</v>
      </c>
      <c r="O3943" s="1">
        <v>44539</v>
      </c>
      <c r="P3943" t="s">
        <v>56</v>
      </c>
      <c r="Q3943" t="s">
        <v>44</v>
      </c>
      <c r="R3943">
        <f>Healthcare_Data_v1__4[[#This Row],[Discharge Date]]-Healthcare_Data_v1__4[[#This Row],[Date of Admission]]</f>
        <v>12</v>
      </c>
      <c r="S3943" t="str" cm="1">
        <f t="array" ref="S3943">_xlfn.IFS( Healthcare_Data_v1__4[[#This Row],[Days of Stay]]&lt;10,"Low",Healthcare_Data_v1__4[[#This Row],[Days of Stay]]&lt;20,"Med",Healthcare_Data_v1__4[[#This Row],[Days of Stay]]&lt;=30,"High")</f>
        <v>Med</v>
      </c>
      <c r="T3943" t="str">
        <f>CONCATENATE(Healthcare_Data_v1__4[[#This Row],[Medical Condition]],Healthcare_Data_v1__4[[#This Row],[Duration]])</f>
        <v>HypertensionMed</v>
      </c>
      <c r="U3943">
        <f>MONTH(Healthcare_Data_v1__4[[#This Row],[Date of Admission]])</f>
        <v>11</v>
      </c>
      <c r="V3943">
        <f>YEAR(Healthcare_Data_v1__4[[#This Row],[Date of Admission]])</f>
        <v>2021</v>
      </c>
      <c r="W3943">
        <f>DAY(Healthcare_Data_v1__4[[#This Row],[Date of Admission]])</f>
        <v>27</v>
      </c>
    </row>
    <row r="3944" spans="1:23" x14ac:dyDescent="0.3">
      <c r="A3944" t="s">
        <v>21506</v>
      </c>
      <c r="B3944">
        <v>22</v>
      </c>
      <c r="C3944" t="s">
        <v>12</v>
      </c>
      <c r="D3944" t="s">
        <v>15</v>
      </c>
      <c r="E3944" t="s">
        <v>25</v>
      </c>
      <c r="F3944" t="s">
        <v>7</v>
      </c>
      <c r="G3944" s="1">
        <v>43819</v>
      </c>
      <c r="H3944" t="s">
        <v>7669</v>
      </c>
      <c r="I3944" t="s">
        <v>7670</v>
      </c>
      <c r="J3944">
        <v>24617.220020000001</v>
      </c>
      <c r="K3944" t="s">
        <v>63</v>
      </c>
      <c r="L3944">
        <v>12761</v>
      </c>
      <c r="M3944">
        <v>111</v>
      </c>
      <c r="N3944" t="s">
        <v>42</v>
      </c>
      <c r="O3944" s="1">
        <v>43825</v>
      </c>
      <c r="P3944" t="s">
        <v>56</v>
      </c>
      <c r="Q3944" t="s">
        <v>57</v>
      </c>
      <c r="R3944">
        <f>Healthcare_Data_v1__4[[#This Row],[Discharge Date]]-Healthcare_Data_v1__4[[#This Row],[Date of Admission]]</f>
        <v>6</v>
      </c>
      <c r="S3944" t="str" cm="1">
        <f t="array" ref="S3944">_xlfn.IFS( Healthcare_Data_v1__4[[#This Row],[Days of Stay]]&lt;10,"Low",Healthcare_Data_v1__4[[#This Row],[Days of Stay]]&lt;20,"Med",Healthcare_Data_v1__4[[#This Row],[Days of Stay]]&lt;=30,"High")</f>
        <v>Low</v>
      </c>
      <c r="T3944" t="str">
        <f>CONCATENATE(Healthcare_Data_v1__4[[#This Row],[Medical Condition]],Healthcare_Data_v1__4[[#This Row],[Duration]])</f>
        <v>ObesityLow</v>
      </c>
      <c r="U3944">
        <f>MONTH(Healthcare_Data_v1__4[[#This Row],[Date of Admission]])</f>
        <v>12</v>
      </c>
      <c r="V3944">
        <f>YEAR(Healthcare_Data_v1__4[[#This Row],[Date of Admission]])</f>
        <v>2019</v>
      </c>
      <c r="W3944">
        <f>DAY(Healthcare_Data_v1__4[[#This Row],[Date of Admission]])</f>
        <v>20</v>
      </c>
    </row>
    <row r="3945" spans="1:23" x14ac:dyDescent="0.3">
      <c r="A3945" t="s">
        <v>5956</v>
      </c>
      <c r="B3945">
        <v>47</v>
      </c>
      <c r="C3945" t="s">
        <v>8</v>
      </c>
      <c r="D3945" t="s">
        <v>15</v>
      </c>
      <c r="E3945" t="s">
        <v>23</v>
      </c>
      <c r="F3945" t="s">
        <v>6</v>
      </c>
      <c r="G3945" s="1">
        <v>44845</v>
      </c>
      <c r="H3945" t="s">
        <v>7671</v>
      </c>
      <c r="I3945" t="s">
        <v>7247</v>
      </c>
      <c r="J3945">
        <v>24614.353920000001</v>
      </c>
      <c r="K3945" t="s">
        <v>41</v>
      </c>
      <c r="L3945">
        <v>34287</v>
      </c>
      <c r="M3945">
        <v>148</v>
      </c>
      <c r="N3945" t="s">
        <v>48</v>
      </c>
      <c r="O3945" s="1">
        <v>44862</v>
      </c>
      <c r="P3945" t="s">
        <v>85</v>
      </c>
      <c r="Q3945" t="s">
        <v>50</v>
      </c>
      <c r="R3945">
        <f>Healthcare_Data_v1__4[[#This Row],[Discharge Date]]-Healthcare_Data_v1__4[[#This Row],[Date of Admission]]</f>
        <v>17</v>
      </c>
      <c r="S3945" t="str" cm="1">
        <f t="array" ref="S3945">_xlfn.IFS( Healthcare_Data_v1__4[[#This Row],[Days of Stay]]&lt;10,"Low",Healthcare_Data_v1__4[[#This Row],[Days of Stay]]&lt;20,"Med",Healthcare_Data_v1__4[[#This Row],[Days of Stay]]&lt;=30,"High")</f>
        <v>Med</v>
      </c>
      <c r="T3945" t="str">
        <f>CONCATENATE(Healthcare_Data_v1__4[[#This Row],[Medical Condition]],Healthcare_Data_v1__4[[#This Row],[Duration]])</f>
        <v>AsthmaMed</v>
      </c>
      <c r="U3945">
        <f>MONTH(Healthcare_Data_v1__4[[#This Row],[Date of Admission]])</f>
        <v>10</v>
      </c>
      <c r="V3945">
        <f>YEAR(Healthcare_Data_v1__4[[#This Row],[Date of Admission]])</f>
        <v>2022</v>
      </c>
      <c r="W3945">
        <f>DAY(Healthcare_Data_v1__4[[#This Row],[Date of Admission]])</f>
        <v>11</v>
      </c>
    </row>
    <row r="3946" spans="1:23" x14ac:dyDescent="0.3">
      <c r="A3946" t="s">
        <v>21507</v>
      </c>
      <c r="B3946">
        <v>35</v>
      </c>
      <c r="C3946" t="s">
        <v>5</v>
      </c>
      <c r="D3946" t="s">
        <v>16</v>
      </c>
      <c r="E3946" t="s">
        <v>19</v>
      </c>
      <c r="F3946" t="s">
        <v>9</v>
      </c>
      <c r="G3946" s="1">
        <v>43806</v>
      </c>
      <c r="H3946" t="s">
        <v>2035</v>
      </c>
      <c r="I3946" t="s">
        <v>7672</v>
      </c>
      <c r="J3946">
        <v>24612.68835</v>
      </c>
      <c r="K3946" t="s">
        <v>47</v>
      </c>
      <c r="L3946">
        <v>14734</v>
      </c>
      <c r="M3946">
        <v>244</v>
      </c>
      <c r="N3946" t="s">
        <v>42</v>
      </c>
      <c r="O3946" s="1">
        <v>43813</v>
      </c>
      <c r="P3946" t="s">
        <v>43</v>
      </c>
      <c r="Q3946" t="s">
        <v>44</v>
      </c>
      <c r="R3946">
        <f>Healthcare_Data_v1__4[[#This Row],[Discharge Date]]-Healthcare_Data_v1__4[[#This Row],[Date of Admission]]</f>
        <v>7</v>
      </c>
      <c r="S3946" t="str" cm="1">
        <f t="array" ref="S3946">_xlfn.IFS( Healthcare_Data_v1__4[[#This Row],[Days of Stay]]&lt;10,"Low",Healthcare_Data_v1__4[[#This Row],[Days of Stay]]&lt;20,"Med",Healthcare_Data_v1__4[[#This Row],[Days of Stay]]&lt;=30,"High")</f>
        <v>Low</v>
      </c>
      <c r="T3946" t="str">
        <f>CONCATENATE(Healthcare_Data_v1__4[[#This Row],[Medical Condition]],Healthcare_Data_v1__4[[#This Row],[Duration]])</f>
        <v>ArthritisLow</v>
      </c>
      <c r="U3946">
        <f>MONTH(Healthcare_Data_v1__4[[#This Row],[Date of Admission]])</f>
        <v>12</v>
      </c>
      <c r="V3946">
        <f>YEAR(Healthcare_Data_v1__4[[#This Row],[Date of Admission]])</f>
        <v>2019</v>
      </c>
      <c r="W3946">
        <f>DAY(Healthcare_Data_v1__4[[#This Row],[Date of Admission]])</f>
        <v>7</v>
      </c>
    </row>
    <row r="3947" spans="1:23" x14ac:dyDescent="0.3">
      <c r="A3947" t="s">
        <v>21508</v>
      </c>
      <c r="B3947">
        <v>28</v>
      </c>
      <c r="C3947" t="s">
        <v>5</v>
      </c>
      <c r="D3947" t="s">
        <v>16</v>
      </c>
      <c r="E3947" t="s">
        <v>22</v>
      </c>
      <c r="F3947" t="s">
        <v>7</v>
      </c>
      <c r="G3947" s="1">
        <v>43755</v>
      </c>
      <c r="H3947" t="s">
        <v>7673</v>
      </c>
      <c r="I3947" t="s">
        <v>7674</v>
      </c>
      <c r="J3947">
        <v>24611.35368</v>
      </c>
      <c r="K3947" t="s">
        <v>47</v>
      </c>
      <c r="L3947">
        <v>11993</v>
      </c>
      <c r="M3947">
        <v>272</v>
      </c>
      <c r="N3947" t="s">
        <v>42</v>
      </c>
      <c r="O3947" s="1">
        <v>43777</v>
      </c>
      <c r="P3947" t="s">
        <v>56</v>
      </c>
      <c r="Q3947" t="s">
        <v>44</v>
      </c>
      <c r="R3947">
        <f>Healthcare_Data_v1__4[[#This Row],[Discharge Date]]-Healthcare_Data_v1__4[[#This Row],[Date of Admission]]</f>
        <v>22</v>
      </c>
      <c r="S3947" t="str" cm="1">
        <f t="array" ref="S3947">_xlfn.IFS( Healthcare_Data_v1__4[[#This Row],[Days of Stay]]&lt;10,"Low",Healthcare_Data_v1__4[[#This Row],[Days of Stay]]&lt;20,"Med",Healthcare_Data_v1__4[[#This Row],[Days of Stay]]&lt;=30,"High")</f>
        <v>High</v>
      </c>
      <c r="T3947" t="str">
        <f>CONCATENATE(Healthcare_Data_v1__4[[#This Row],[Medical Condition]],Healthcare_Data_v1__4[[#This Row],[Duration]])</f>
        <v>ObesityHigh</v>
      </c>
      <c r="U3947">
        <f>MONTH(Healthcare_Data_v1__4[[#This Row],[Date of Admission]])</f>
        <v>10</v>
      </c>
      <c r="V3947">
        <f>YEAR(Healthcare_Data_v1__4[[#This Row],[Date of Admission]])</f>
        <v>2019</v>
      </c>
      <c r="W3947">
        <f>DAY(Healthcare_Data_v1__4[[#This Row],[Date of Admission]])</f>
        <v>17</v>
      </c>
    </row>
    <row r="3948" spans="1:23" x14ac:dyDescent="0.3">
      <c r="A3948" t="s">
        <v>5426</v>
      </c>
      <c r="B3948">
        <v>58</v>
      </c>
      <c r="C3948" t="s">
        <v>3</v>
      </c>
      <c r="D3948" t="s">
        <v>16</v>
      </c>
      <c r="E3948" t="s">
        <v>22</v>
      </c>
      <c r="F3948" t="s">
        <v>6</v>
      </c>
      <c r="G3948" s="1">
        <v>44813</v>
      </c>
      <c r="H3948" t="s">
        <v>7675</v>
      </c>
      <c r="I3948" t="s">
        <v>7676</v>
      </c>
      <c r="J3948">
        <v>24608.964950000001</v>
      </c>
      <c r="K3948" t="s">
        <v>66</v>
      </c>
      <c r="L3948">
        <v>40706</v>
      </c>
      <c r="M3948">
        <v>112</v>
      </c>
      <c r="N3948" t="s">
        <v>48</v>
      </c>
      <c r="O3948" s="1">
        <v>44828</v>
      </c>
      <c r="P3948" t="s">
        <v>60</v>
      </c>
      <c r="Q3948" t="s">
        <v>44</v>
      </c>
      <c r="R3948">
        <f>Healthcare_Data_v1__4[[#This Row],[Discharge Date]]-Healthcare_Data_v1__4[[#This Row],[Date of Admission]]</f>
        <v>15</v>
      </c>
      <c r="S3948" t="str" cm="1">
        <f t="array" ref="S3948">_xlfn.IFS( Healthcare_Data_v1__4[[#This Row],[Days of Stay]]&lt;10,"Low",Healthcare_Data_v1__4[[#This Row],[Days of Stay]]&lt;20,"Med",Healthcare_Data_v1__4[[#This Row],[Days of Stay]]&lt;=30,"High")</f>
        <v>Med</v>
      </c>
      <c r="T3948" t="str">
        <f>CONCATENATE(Healthcare_Data_v1__4[[#This Row],[Medical Condition]],Healthcare_Data_v1__4[[#This Row],[Duration]])</f>
        <v>AsthmaMed</v>
      </c>
      <c r="U3948">
        <f>MONTH(Healthcare_Data_v1__4[[#This Row],[Date of Admission]])</f>
        <v>9</v>
      </c>
      <c r="V3948">
        <f>YEAR(Healthcare_Data_v1__4[[#This Row],[Date of Admission]])</f>
        <v>2022</v>
      </c>
      <c r="W3948">
        <f>DAY(Healthcare_Data_v1__4[[#This Row],[Date of Admission]])</f>
        <v>9</v>
      </c>
    </row>
    <row r="3949" spans="1:23" x14ac:dyDescent="0.3">
      <c r="A3949" t="s">
        <v>21509</v>
      </c>
      <c r="B3949">
        <v>53</v>
      </c>
      <c r="C3949" t="s">
        <v>8</v>
      </c>
      <c r="D3949" t="s">
        <v>16</v>
      </c>
      <c r="E3949" t="s">
        <v>25</v>
      </c>
      <c r="F3949" t="s">
        <v>11</v>
      </c>
      <c r="G3949" s="1">
        <v>44116</v>
      </c>
      <c r="H3949" t="s">
        <v>7677</v>
      </c>
      <c r="I3949" t="s">
        <v>7678</v>
      </c>
      <c r="J3949">
        <v>24605.306240000002</v>
      </c>
      <c r="K3949" t="s">
        <v>63</v>
      </c>
      <c r="L3949">
        <v>39475</v>
      </c>
      <c r="M3949">
        <v>335</v>
      </c>
      <c r="N3949" t="s">
        <v>42</v>
      </c>
      <c r="O3949" s="1">
        <v>44118</v>
      </c>
      <c r="P3949" t="s">
        <v>85</v>
      </c>
      <c r="Q3949" t="s">
        <v>44</v>
      </c>
      <c r="R3949">
        <f>Healthcare_Data_v1__4[[#This Row],[Discharge Date]]-Healthcare_Data_v1__4[[#This Row],[Date of Admission]]</f>
        <v>2</v>
      </c>
      <c r="S3949" t="str" cm="1">
        <f t="array" ref="S3949">_xlfn.IFS( Healthcare_Data_v1__4[[#This Row],[Days of Stay]]&lt;10,"Low",Healthcare_Data_v1__4[[#This Row],[Days of Stay]]&lt;20,"Med",Healthcare_Data_v1__4[[#This Row],[Days of Stay]]&lt;=30,"High")</f>
        <v>Low</v>
      </c>
      <c r="T3949" t="str">
        <f>CONCATENATE(Healthcare_Data_v1__4[[#This Row],[Medical Condition]],Healthcare_Data_v1__4[[#This Row],[Duration]])</f>
        <v>CancerLow</v>
      </c>
      <c r="U3949">
        <f>MONTH(Healthcare_Data_v1__4[[#This Row],[Date of Admission]])</f>
        <v>10</v>
      </c>
      <c r="V3949">
        <f>YEAR(Healthcare_Data_v1__4[[#This Row],[Date of Admission]])</f>
        <v>2020</v>
      </c>
      <c r="W3949">
        <f>DAY(Healthcare_Data_v1__4[[#This Row],[Date of Admission]])</f>
        <v>12</v>
      </c>
    </row>
    <row r="3950" spans="1:23" x14ac:dyDescent="0.3">
      <c r="A3950" t="s">
        <v>21510</v>
      </c>
      <c r="B3950">
        <v>62</v>
      </c>
      <c r="C3950" t="s">
        <v>3</v>
      </c>
      <c r="D3950" t="s">
        <v>16</v>
      </c>
      <c r="E3950" t="s">
        <v>24</v>
      </c>
      <c r="F3950" t="s">
        <v>10</v>
      </c>
      <c r="G3950" s="1">
        <v>45061</v>
      </c>
      <c r="H3950" t="s">
        <v>7679</v>
      </c>
      <c r="I3950" t="s">
        <v>7680</v>
      </c>
      <c r="J3950">
        <v>24603.20722</v>
      </c>
      <c r="K3950" t="s">
        <v>69</v>
      </c>
      <c r="L3950">
        <v>6787</v>
      </c>
      <c r="M3950">
        <v>344</v>
      </c>
      <c r="N3950" t="s">
        <v>48</v>
      </c>
      <c r="O3950" s="1">
        <v>45077</v>
      </c>
      <c r="P3950" t="s">
        <v>43</v>
      </c>
      <c r="Q3950" t="s">
        <v>50</v>
      </c>
      <c r="R3950">
        <f>Healthcare_Data_v1__4[[#This Row],[Discharge Date]]-Healthcare_Data_v1__4[[#This Row],[Date of Admission]]</f>
        <v>16</v>
      </c>
      <c r="S3950" t="str" cm="1">
        <f t="array" ref="S3950">_xlfn.IFS( Healthcare_Data_v1__4[[#This Row],[Days of Stay]]&lt;10,"Low",Healthcare_Data_v1__4[[#This Row],[Days of Stay]]&lt;20,"Med",Healthcare_Data_v1__4[[#This Row],[Days of Stay]]&lt;=30,"High")</f>
        <v>Med</v>
      </c>
      <c r="T3950" t="str">
        <f>CONCATENATE(Healthcare_Data_v1__4[[#This Row],[Medical Condition]],Healthcare_Data_v1__4[[#This Row],[Duration]])</f>
        <v>HypertensionMed</v>
      </c>
      <c r="U3950">
        <f>MONTH(Healthcare_Data_v1__4[[#This Row],[Date of Admission]])</f>
        <v>5</v>
      </c>
      <c r="V3950">
        <f>YEAR(Healthcare_Data_v1__4[[#This Row],[Date of Admission]])</f>
        <v>2023</v>
      </c>
      <c r="W3950">
        <f>DAY(Healthcare_Data_v1__4[[#This Row],[Date of Admission]])</f>
        <v>15</v>
      </c>
    </row>
    <row r="3951" spans="1:23" x14ac:dyDescent="0.3">
      <c r="A3951" t="s">
        <v>21511</v>
      </c>
      <c r="B3951">
        <v>49</v>
      </c>
      <c r="C3951" t="s">
        <v>8</v>
      </c>
      <c r="D3951" t="s">
        <v>16</v>
      </c>
      <c r="E3951" t="s">
        <v>25</v>
      </c>
      <c r="F3951" t="s">
        <v>4</v>
      </c>
      <c r="G3951" s="1">
        <v>43419</v>
      </c>
      <c r="H3951" t="s">
        <v>7681</v>
      </c>
      <c r="I3951" t="s">
        <v>7682</v>
      </c>
      <c r="J3951">
        <v>24601.44283</v>
      </c>
      <c r="K3951" t="s">
        <v>63</v>
      </c>
      <c r="L3951">
        <v>40218</v>
      </c>
      <c r="M3951">
        <v>420</v>
      </c>
      <c r="N3951" t="s">
        <v>48</v>
      </c>
      <c r="O3951" s="1">
        <v>43430</v>
      </c>
      <c r="P3951" t="s">
        <v>43</v>
      </c>
      <c r="Q3951" t="s">
        <v>50</v>
      </c>
      <c r="R3951">
        <f>Healthcare_Data_v1__4[[#This Row],[Discharge Date]]-Healthcare_Data_v1__4[[#This Row],[Date of Admission]]</f>
        <v>11</v>
      </c>
      <c r="S3951" t="str" cm="1">
        <f t="array" ref="S3951">_xlfn.IFS( Healthcare_Data_v1__4[[#This Row],[Days of Stay]]&lt;10,"Low",Healthcare_Data_v1__4[[#This Row],[Days of Stay]]&lt;20,"Med",Healthcare_Data_v1__4[[#This Row],[Days of Stay]]&lt;=30,"High")</f>
        <v>Med</v>
      </c>
      <c r="T3951" t="str">
        <f>CONCATENATE(Healthcare_Data_v1__4[[#This Row],[Medical Condition]],Healthcare_Data_v1__4[[#This Row],[Duration]])</f>
        <v>DiabetesMed</v>
      </c>
      <c r="U3951">
        <f>MONTH(Healthcare_Data_v1__4[[#This Row],[Date of Admission]])</f>
        <v>11</v>
      </c>
      <c r="V3951">
        <f>YEAR(Healthcare_Data_v1__4[[#This Row],[Date of Admission]])</f>
        <v>2018</v>
      </c>
      <c r="W3951">
        <f>DAY(Healthcare_Data_v1__4[[#This Row],[Date of Admission]])</f>
        <v>15</v>
      </c>
    </row>
    <row r="3952" spans="1:23" x14ac:dyDescent="0.3">
      <c r="A3952" t="s">
        <v>21512</v>
      </c>
      <c r="B3952">
        <v>57</v>
      </c>
      <c r="C3952" t="s">
        <v>3</v>
      </c>
      <c r="D3952" t="s">
        <v>15</v>
      </c>
      <c r="E3952" t="s">
        <v>24</v>
      </c>
      <c r="F3952" t="s">
        <v>7</v>
      </c>
      <c r="G3952" s="1">
        <v>44516</v>
      </c>
      <c r="H3952" t="s">
        <v>7683</v>
      </c>
      <c r="I3952" t="s">
        <v>7684</v>
      </c>
      <c r="J3952">
        <v>24599.873009999999</v>
      </c>
      <c r="K3952" t="s">
        <v>69</v>
      </c>
      <c r="L3952">
        <v>3223</v>
      </c>
      <c r="M3952">
        <v>273</v>
      </c>
      <c r="N3952" t="s">
        <v>48</v>
      </c>
      <c r="O3952" s="1">
        <v>44522</v>
      </c>
      <c r="P3952" t="s">
        <v>60</v>
      </c>
      <c r="Q3952" t="s">
        <v>44</v>
      </c>
      <c r="R3952">
        <f>Healthcare_Data_v1__4[[#This Row],[Discharge Date]]-Healthcare_Data_v1__4[[#This Row],[Date of Admission]]</f>
        <v>6</v>
      </c>
      <c r="S3952" t="str" cm="1">
        <f t="array" ref="S3952">_xlfn.IFS( Healthcare_Data_v1__4[[#This Row],[Days of Stay]]&lt;10,"Low",Healthcare_Data_v1__4[[#This Row],[Days of Stay]]&lt;20,"Med",Healthcare_Data_v1__4[[#This Row],[Days of Stay]]&lt;=30,"High")</f>
        <v>Low</v>
      </c>
      <c r="T3952" t="str">
        <f>CONCATENATE(Healthcare_Data_v1__4[[#This Row],[Medical Condition]],Healthcare_Data_v1__4[[#This Row],[Duration]])</f>
        <v>ObesityLow</v>
      </c>
      <c r="U3952">
        <f>MONTH(Healthcare_Data_v1__4[[#This Row],[Date of Admission]])</f>
        <v>11</v>
      </c>
      <c r="V3952">
        <f>YEAR(Healthcare_Data_v1__4[[#This Row],[Date of Admission]])</f>
        <v>2021</v>
      </c>
      <c r="W3952">
        <f>DAY(Healthcare_Data_v1__4[[#This Row],[Date of Admission]])</f>
        <v>16</v>
      </c>
    </row>
    <row r="3953" spans="1:23" x14ac:dyDescent="0.3">
      <c r="A3953" t="s">
        <v>21513</v>
      </c>
      <c r="B3953">
        <v>81</v>
      </c>
      <c r="C3953" t="s">
        <v>3</v>
      </c>
      <c r="D3953" t="s">
        <v>16</v>
      </c>
      <c r="E3953" t="s">
        <v>26</v>
      </c>
      <c r="F3953" t="s">
        <v>10</v>
      </c>
      <c r="G3953" s="1">
        <v>44063</v>
      </c>
      <c r="H3953" t="s">
        <v>7685</v>
      </c>
      <c r="I3953" t="s">
        <v>7686</v>
      </c>
      <c r="J3953">
        <v>24590.069520000001</v>
      </c>
      <c r="K3953" t="s">
        <v>63</v>
      </c>
      <c r="L3953">
        <v>34006</v>
      </c>
      <c r="M3953">
        <v>224</v>
      </c>
      <c r="N3953" t="s">
        <v>48</v>
      </c>
      <c r="O3953" s="1">
        <v>44081</v>
      </c>
      <c r="P3953" t="s">
        <v>43</v>
      </c>
      <c r="Q3953" t="s">
        <v>44</v>
      </c>
      <c r="R3953">
        <f>Healthcare_Data_v1__4[[#This Row],[Discharge Date]]-Healthcare_Data_v1__4[[#This Row],[Date of Admission]]</f>
        <v>18</v>
      </c>
      <c r="S3953" t="str" cm="1">
        <f t="array" ref="S3953">_xlfn.IFS( Healthcare_Data_v1__4[[#This Row],[Days of Stay]]&lt;10,"Low",Healthcare_Data_v1__4[[#This Row],[Days of Stay]]&lt;20,"Med",Healthcare_Data_v1__4[[#This Row],[Days of Stay]]&lt;=30,"High")</f>
        <v>Med</v>
      </c>
      <c r="T3953" t="str">
        <f>CONCATENATE(Healthcare_Data_v1__4[[#This Row],[Medical Condition]],Healthcare_Data_v1__4[[#This Row],[Duration]])</f>
        <v>HypertensionMed</v>
      </c>
      <c r="U3953">
        <f>MONTH(Healthcare_Data_v1__4[[#This Row],[Date of Admission]])</f>
        <v>8</v>
      </c>
      <c r="V3953">
        <f>YEAR(Healthcare_Data_v1__4[[#This Row],[Date of Admission]])</f>
        <v>2020</v>
      </c>
      <c r="W3953">
        <f>DAY(Healthcare_Data_v1__4[[#This Row],[Date of Admission]])</f>
        <v>20</v>
      </c>
    </row>
    <row r="3954" spans="1:23" x14ac:dyDescent="0.3">
      <c r="A3954" t="s">
        <v>21514</v>
      </c>
      <c r="B3954">
        <v>68</v>
      </c>
      <c r="C3954" t="s">
        <v>3</v>
      </c>
      <c r="D3954" t="s">
        <v>15</v>
      </c>
      <c r="E3954" t="s">
        <v>22</v>
      </c>
      <c r="F3954" t="s">
        <v>7</v>
      </c>
      <c r="G3954" s="1">
        <v>45039</v>
      </c>
      <c r="H3954" t="s">
        <v>7687</v>
      </c>
      <c r="I3954" t="s">
        <v>4432</v>
      </c>
      <c r="J3954">
        <v>24589.908899999999</v>
      </c>
      <c r="K3954" t="s">
        <v>63</v>
      </c>
      <c r="L3954">
        <v>18889</v>
      </c>
      <c r="M3954">
        <v>343</v>
      </c>
      <c r="N3954" t="s">
        <v>48</v>
      </c>
      <c r="O3954" s="1">
        <v>45067</v>
      </c>
      <c r="P3954" t="s">
        <v>56</v>
      </c>
      <c r="Q3954" t="s">
        <v>57</v>
      </c>
      <c r="R3954">
        <f>Healthcare_Data_v1__4[[#This Row],[Discharge Date]]-Healthcare_Data_v1__4[[#This Row],[Date of Admission]]</f>
        <v>28</v>
      </c>
      <c r="S3954" t="str" cm="1">
        <f t="array" ref="S3954">_xlfn.IFS( Healthcare_Data_v1__4[[#This Row],[Days of Stay]]&lt;10,"Low",Healthcare_Data_v1__4[[#This Row],[Days of Stay]]&lt;20,"Med",Healthcare_Data_v1__4[[#This Row],[Days of Stay]]&lt;=30,"High")</f>
        <v>High</v>
      </c>
      <c r="T3954" t="str">
        <f>CONCATENATE(Healthcare_Data_v1__4[[#This Row],[Medical Condition]],Healthcare_Data_v1__4[[#This Row],[Duration]])</f>
        <v>ObesityHigh</v>
      </c>
      <c r="U3954">
        <f>MONTH(Healthcare_Data_v1__4[[#This Row],[Date of Admission]])</f>
        <v>4</v>
      </c>
      <c r="V3954">
        <f>YEAR(Healthcare_Data_v1__4[[#This Row],[Date of Admission]])</f>
        <v>2023</v>
      </c>
      <c r="W3954">
        <f>DAY(Healthcare_Data_v1__4[[#This Row],[Date of Admission]])</f>
        <v>23</v>
      </c>
    </row>
    <row r="3955" spans="1:23" x14ac:dyDescent="0.3">
      <c r="A3955" t="s">
        <v>21515</v>
      </c>
      <c r="B3955">
        <v>78</v>
      </c>
      <c r="C3955" t="s">
        <v>3</v>
      </c>
      <c r="D3955" t="s">
        <v>16</v>
      </c>
      <c r="E3955" t="s">
        <v>23</v>
      </c>
      <c r="F3955" t="s">
        <v>6</v>
      </c>
      <c r="G3955" s="1">
        <v>44342</v>
      </c>
      <c r="H3955" t="s">
        <v>7688</v>
      </c>
      <c r="I3955" t="s">
        <v>3217</v>
      </c>
      <c r="J3955">
        <v>24586.15871</v>
      </c>
      <c r="K3955" t="s">
        <v>41</v>
      </c>
      <c r="L3955">
        <v>6430</v>
      </c>
      <c r="M3955">
        <v>138</v>
      </c>
      <c r="N3955" t="s">
        <v>55</v>
      </c>
      <c r="O3955" s="1">
        <v>44362</v>
      </c>
      <c r="P3955" t="s">
        <v>56</v>
      </c>
      <c r="Q3955" t="s">
        <v>57</v>
      </c>
      <c r="R3955">
        <f>Healthcare_Data_v1__4[[#This Row],[Discharge Date]]-Healthcare_Data_v1__4[[#This Row],[Date of Admission]]</f>
        <v>20</v>
      </c>
      <c r="S3955" t="str" cm="1">
        <f t="array" ref="S3955">_xlfn.IFS( Healthcare_Data_v1__4[[#This Row],[Days of Stay]]&lt;10,"Low",Healthcare_Data_v1__4[[#This Row],[Days of Stay]]&lt;20,"Med",Healthcare_Data_v1__4[[#This Row],[Days of Stay]]&lt;=30,"High")</f>
        <v>High</v>
      </c>
      <c r="T3955" t="str">
        <f>CONCATENATE(Healthcare_Data_v1__4[[#This Row],[Medical Condition]],Healthcare_Data_v1__4[[#This Row],[Duration]])</f>
        <v>AsthmaHigh</v>
      </c>
      <c r="U3955">
        <f>MONTH(Healthcare_Data_v1__4[[#This Row],[Date of Admission]])</f>
        <v>5</v>
      </c>
      <c r="V3955">
        <f>YEAR(Healthcare_Data_v1__4[[#This Row],[Date of Admission]])</f>
        <v>2021</v>
      </c>
      <c r="W3955">
        <f>DAY(Healthcare_Data_v1__4[[#This Row],[Date of Admission]])</f>
        <v>26</v>
      </c>
    </row>
    <row r="3956" spans="1:23" x14ac:dyDescent="0.3">
      <c r="A3956" t="s">
        <v>21516</v>
      </c>
      <c r="B3956">
        <v>82</v>
      </c>
      <c r="C3956" t="s">
        <v>3</v>
      </c>
      <c r="D3956" t="s">
        <v>15</v>
      </c>
      <c r="E3956" t="s">
        <v>23</v>
      </c>
      <c r="F3956" t="s">
        <v>4</v>
      </c>
      <c r="G3956" s="1">
        <v>43691</v>
      </c>
      <c r="H3956" t="s">
        <v>7689</v>
      </c>
      <c r="I3956" t="s">
        <v>7690</v>
      </c>
      <c r="J3956">
        <v>24585.80862</v>
      </c>
      <c r="K3956" t="s">
        <v>41</v>
      </c>
      <c r="L3956">
        <v>15023</v>
      </c>
      <c r="M3956">
        <v>488</v>
      </c>
      <c r="N3956" t="s">
        <v>48</v>
      </c>
      <c r="O3956" s="1">
        <v>43713</v>
      </c>
      <c r="P3956" t="s">
        <v>60</v>
      </c>
      <c r="Q3956" t="s">
        <v>44</v>
      </c>
      <c r="R3956">
        <f>Healthcare_Data_v1__4[[#This Row],[Discharge Date]]-Healthcare_Data_v1__4[[#This Row],[Date of Admission]]</f>
        <v>22</v>
      </c>
      <c r="S3956" t="str" cm="1">
        <f t="array" ref="S3956">_xlfn.IFS( Healthcare_Data_v1__4[[#This Row],[Days of Stay]]&lt;10,"Low",Healthcare_Data_v1__4[[#This Row],[Days of Stay]]&lt;20,"Med",Healthcare_Data_v1__4[[#This Row],[Days of Stay]]&lt;=30,"High")</f>
        <v>High</v>
      </c>
      <c r="T3956" t="str">
        <f>CONCATENATE(Healthcare_Data_v1__4[[#This Row],[Medical Condition]],Healthcare_Data_v1__4[[#This Row],[Duration]])</f>
        <v>DiabetesHigh</v>
      </c>
      <c r="U3956">
        <f>MONTH(Healthcare_Data_v1__4[[#This Row],[Date of Admission]])</f>
        <v>8</v>
      </c>
      <c r="V3956">
        <f>YEAR(Healthcare_Data_v1__4[[#This Row],[Date of Admission]])</f>
        <v>2019</v>
      </c>
      <c r="W3956">
        <f>DAY(Healthcare_Data_v1__4[[#This Row],[Date of Admission]])</f>
        <v>14</v>
      </c>
    </row>
    <row r="3957" spans="1:23" x14ac:dyDescent="0.3">
      <c r="A3957" t="s">
        <v>21517</v>
      </c>
      <c r="B3957">
        <v>42</v>
      </c>
      <c r="C3957" t="s">
        <v>8</v>
      </c>
      <c r="D3957" t="s">
        <v>16</v>
      </c>
      <c r="E3957" t="s">
        <v>23</v>
      </c>
      <c r="F3957" t="s">
        <v>10</v>
      </c>
      <c r="G3957" s="1">
        <v>44823</v>
      </c>
      <c r="H3957" t="s">
        <v>7691</v>
      </c>
      <c r="I3957" t="s">
        <v>7692</v>
      </c>
      <c r="J3957">
        <v>24562.601330000001</v>
      </c>
      <c r="K3957" t="s">
        <v>47</v>
      </c>
      <c r="L3957">
        <v>23332</v>
      </c>
      <c r="M3957">
        <v>137</v>
      </c>
      <c r="N3957" t="s">
        <v>48</v>
      </c>
      <c r="O3957" s="1">
        <v>44848</v>
      </c>
      <c r="P3957" t="s">
        <v>56</v>
      </c>
      <c r="Q3957" t="s">
        <v>50</v>
      </c>
      <c r="R3957">
        <f>Healthcare_Data_v1__4[[#This Row],[Discharge Date]]-Healthcare_Data_v1__4[[#This Row],[Date of Admission]]</f>
        <v>25</v>
      </c>
      <c r="S3957" t="str" cm="1">
        <f t="array" ref="S3957">_xlfn.IFS( Healthcare_Data_v1__4[[#This Row],[Days of Stay]]&lt;10,"Low",Healthcare_Data_v1__4[[#This Row],[Days of Stay]]&lt;20,"Med",Healthcare_Data_v1__4[[#This Row],[Days of Stay]]&lt;=30,"High")</f>
        <v>High</v>
      </c>
      <c r="T3957" t="str">
        <f>CONCATENATE(Healthcare_Data_v1__4[[#This Row],[Medical Condition]],Healthcare_Data_v1__4[[#This Row],[Duration]])</f>
        <v>HypertensionHigh</v>
      </c>
      <c r="U3957">
        <f>MONTH(Healthcare_Data_v1__4[[#This Row],[Date of Admission]])</f>
        <v>9</v>
      </c>
      <c r="V3957">
        <f>YEAR(Healthcare_Data_v1__4[[#This Row],[Date of Admission]])</f>
        <v>2022</v>
      </c>
      <c r="W3957">
        <f>DAY(Healthcare_Data_v1__4[[#This Row],[Date of Admission]])</f>
        <v>19</v>
      </c>
    </row>
    <row r="3958" spans="1:23" x14ac:dyDescent="0.3">
      <c r="A3958" t="s">
        <v>21518</v>
      </c>
      <c r="B3958">
        <v>62</v>
      </c>
      <c r="C3958" t="s">
        <v>3</v>
      </c>
      <c r="D3958" t="s">
        <v>16</v>
      </c>
      <c r="E3958" t="s">
        <v>22</v>
      </c>
      <c r="F3958" t="s">
        <v>6</v>
      </c>
      <c r="G3958" s="1">
        <v>43957</v>
      </c>
      <c r="H3958" t="s">
        <v>7693</v>
      </c>
      <c r="I3958" t="s">
        <v>7694</v>
      </c>
      <c r="J3958">
        <v>24562.578870000001</v>
      </c>
      <c r="K3958" t="s">
        <v>41</v>
      </c>
      <c r="L3958">
        <v>11380</v>
      </c>
      <c r="M3958">
        <v>296</v>
      </c>
      <c r="N3958" t="s">
        <v>42</v>
      </c>
      <c r="O3958" s="1">
        <v>43980</v>
      </c>
      <c r="P3958" t="s">
        <v>85</v>
      </c>
      <c r="Q3958" t="s">
        <v>44</v>
      </c>
      <c r="R3958">
        <f>Healthcare_Data_v1__4[[#This Row],[Discharge Date]]-Healthcare_Data_v1__4[[#This Row],[Date of Admission]]</f>
        <v>23</v>
      </c>
      <c r="S3958" t="str" cm="1">
        <f t="array" ref="S3958">_xlfn.IFS( Healthcare_Data_v1__4[[#This Row],[Days of Stay]]&lt;10,"Low",Healthcare_Data_v1__4[[#This Row],[Days of Stay]]&lt;20,"Med",Healthcare_Data_v1__4[[#This Row],[Days of Stay]]&lt;=30,"High")</f>
        <v>High</v>
      </c>
      <c r="T3958" t="str">
        <f>CONCATENATE(Healthcare_Data_v1__4[[#This Row],[Medical Condition]],Healthcare_Data_v1__4[[#This Row],[Duration]])</f>
        <v>AsthmaHigh</v>
      </c>
      <c r="U3958">
        <f>MONTH(Healthcare_Data_v1__4[[#This Row],[Date of Admission]])</f>
        <v>5</v>
      </c>
      <c r="V3958">
        <f>YEAR(Healthcare_Data_v1__4[[#This Row],[Date of Admission]])</f>
        <v>2020</v>
      </c>
      <c r="W3958">
        <f>DAY(Healthcare_Data_v1__4[[#This Row],[Date of Admission]])</f>
        <v>6</v>
      </c>
    </row>
    <row r="3959" spans="1:23" x14ac:dyDescent="0.3">
      <c r="A3959" t="s">
        <v>21519</v>
      </c>
      <c r="B3959">
        <v>19</v>
      </c>
      <c r="C3959" t="s">
        <v>12</v>
      </c>
      <c r="D3959" t="s">
        <v>15</v>
      </c>
      <c r="E3959" t="s">
        <v>23</v>
      </c>
      <c r="F3959" t="s">
        <v>9</v>
      </c>
      <c r="G3959" s="1">
        <v>45133</v>
      </c>
      <c r="H3959" t="s">
        <v>7695</v>
      </c>
      <c r="I3959" t="s">
        <v>7696</v>
      </c>
      <c r="J3959">
        <v>24555.523829999998</v>
      </c>
      <c r="K3959" t="s">
        <v>63</v>
      </c>
      <c r="L3959">
        <v>35748</v>
      </c>
      <c r="M3959">
        <v>207</v>
      </c>
      <c r="N3959" t="s">
        <v>55</v>
      </c>
      <c r="O3959" s="1">
        <v>45140</v>
      </c>
      <c r="P3959" t="s">
        <v>60</v>
      </c>
      <c r="Q3959" t="s">
        <v>57</v>
      </c>
      <c r="R3959">
        <f>Healthcare_Data_v1__4[[#This Row],[Discharge Date]]-Healthcare_Data_v1__4[[#This Row],[Date of Admission]]</f>
        <v>7</v>
      </c>
      <c r="S3959" t="str" cm="1">
        <f t="array" ref="S3959">_xlfn.IFS( Healthcare_Data_v1__4[[#This Row],[Days of Stay]]&lt;10,"Low",Healthcare_Data_v1__4[[#This Row],[Days of Stay]]&lt;20,"Med",Healthcare_Data_v1__4[[#This Row],[Days of Stay]]&lt;=30,"High")</f>
        <v>Low</v>
      </c>
      <c r="T3959" t="str">
        <f>CONCATENATE(Healthcare_Data_v1__4[[#This Row],[Medical Condition]],Healthcare_Data_v1__4[[#This Row],[Duration]])</f>
        <v>ArthritisLow</v>
      </c>
      <c r="U3959">
        <f>MONTH(Healthcare_Data_v1__4[[#This Row],[Date of Admission]])</f>
        <v>7</v>
      </c>
      <c r="V3959">
        <f>YEAR(Healthcare_Data_v1__4[[#This Row],[Date of Admission]])</f>
        <v>2023</v>
      </c>
      <c r="W3959">
        <f>DAY(Healthcare_Data_v1__4[[#This Row],[Date of Admission]])</f>
        <v>26</v>
      </c>
    </row>
    <row r="3960" spans="1:23" x14ac:dyDescent="0.3">
      <c r="A3960" t="s">
        <v>21520</v>
      </c>
      <c r="B3960">
        <v>30</v>
      </c>
      <c r="C3960" t="s">
        <v>5</v>
      </c>
      <c r="D3960" t="s">
        <v>15</v>
      </c>
      <c r="E3960" t="s">
        <v>20</v>
      </c>
      <c r="F3960" t="s">
        <v>4</v>
      </c>
      <c r="G3960" s="1">
        <v>44892</v>
      </c>
      <c r="H3960" t="s">
        <v>7697</v>
      </c>
      <c r="I3960" t="s">
        <v>2757</v>
      </c>
      <c r="J3960">
        <v>24550.749</v>
      </c>
      <c r="K3960" t="s">
        <v>47</v>
      </c>
      <c r="L3960">
        <v>32249</v>
      </c>
      <c r="M3960">
        <v>259</v>
      </c>
      <c r="N3960" t="s">
        <v>48</v>
      </c>
      <c r="O3960" s="1">
        <v>44904</v>
      </c>
      <c r="P3960" t="s">
        <v>56</v>
      </c>
      <c r="Q3960" t="s">
        <v>50</v>
      </c>
      <c r="R3960">
        <f>Healthcare_Data_v1__4[[#This Row],[Discharge Date]]-Healthcare_Data_v1__4[[#This Row],[Date of Admission]]</f>
        <v>12</v>
      </c>
      <c r="S3960" t="str" cm="1">
        <f t="array" ref="S3960">_xlfn.IFS( Healthcare_Data_v1__4[[#This Row],[Days of Stay]]&lt;10,"Low",Healthcare_Data_v1__4[[#This Row],[Days of Stay]]&lt;20,"Med",Healthcare_Data_v1__4[[#This Row],[Days of Stay]]&lt;=30,"High")</f>
        <v>Med</v>
      </c>
      <c r="T3960" t="str">
        <f>CONCATENATE(Healthcare_Data_v1__4[[#This Row],[Medical Condition]],Healthcare_Data_v1__4[[#This Row],[Duration]])</f>
        <v>DiabetesMed</v>
      </c>
      <c r="U3960">
        <f>MONTH(Healthcare_Data_v1__4[[#This Row],[Date of Admission]])</f>
        <v>11</v>
      </c>
      <c r="V3960">
        <f>YEAR(Healthcare_Data_v1__4[[#This Row],[Date of Admission]])</f>
        <v>2022</v>
      </c>
      <c r="W3960">
        <f>DAY(Healthcare_Data_v1__4[[#This Row],[Date of Admission]])</f>
        <v>27</v>
      </c>
    </row>
    <row r="3961" spans="1:23" x14ac:dyDescent="0.3">
      <c r="A3961" t="s">
        <v>7698</v>
      </c>
      <c r="B3961">
        <v>78</v>
      </c>
      <c r="C3961" t="s">
        <v>3</v>
      </c>
      <c r="D3961" t="s">
        <v>15</v>
      </c>
      <c r="E3961" t="s">
        <v>20</v>
      </c>
      <c r="F3961" t="s">
        <v>7</v>
      </c>
      <c r="G3961" s="1">
        <v>44231</v>
      </c>
      <c r="H3961" t="s">
        <v>7699</v>
      </c>
      <c r="I3961" t="s">
        <v>7700</v>
      </c>
      <c r="J3961">
        <v>24538.119170000002</v>
      </c>
      <c r="K3961" t="s">
        <v>41</v>
      </c>
      <c r="L3961">
        <v>20836</v>
      </c>
      <c r="M3961">
        <v>416</v>
      </c>
      <c r="N3961" t="s">
        <v>42</v>
      </c>
      <c r="O3961" s="1">
        <v>44235</v>
      </c>
      <c r="P3961" t="s">
        <v>56</v>
      </c>
      <c r="Q3961" t="s">
        <v>44</v>
      </c>
      <c r="R3961">
        <f>Healthcare_Data_v1__4[[#This Row],[Discharge Date]]-Healthcare_Data_v1__4[[#This Row],[Date of Admission]]</f>
        <v>4</v>
      </c>
      <c r="S3961" t="str" cm="1">
        <f t="array" ref="S3961">_xlfn.IFS( Healthcare_Data_v1__4[[#This Row],[Days of Stay]]&lt;10,"Low",Healthcare_Data_v1__4[[#This Row],[Days of Stay]]&lt;20,"Med",Healthcare_Data_v1__4[[#This Row],[Days of Stay]]&lt;=30,"High")</f>
        <v>Low</v>
      </c>
      <c r="T3961" t="str">
        <f>CONCATENATE(Healthcare_Data_v1__4[[#This Row],[Medical Condition]],Healthcare_Data_v1__4[[#This Row],[Duration]])</f>
        <v>ObesityLow</v>
      </c>
      <c r="U3961">
        <f>MONTH(Healthcare_Data_v1__4[[#This Row],[Date of Admission]])</f>
        <v>2</v>
      </c>
      <c r="V3961">
        <f>YEAR(Healthcare_Data_v1__4[[#This Row],[Date of Admission]])</f>
        <v>2021</v>
      </c>
      <c r="W3961">
        <f>DAY(Healthcare_Data_v1__4[[#This Row],[Date of Admission]])</f>
        <v>4</v>
      </c>
    </row>
    <row r="3962" spans="1:23" x14ac:dyDescent="0.3">
      <c r="A3962" t="s">
        <v>21521</v>
      </c>
      <c r="B3962">
        <v>35</v>
      </c>
      <c r="C3962" t="s">
        <v>5</v>
      </c>
      <c r="D3962" t="s">
        <v>15</v>
      </c>
      <c r="E3962" t="s">
        <v>23</v>
      </c>
      <c r="F3962" t="s">
        <v>11</v>
      </c>
      <c r="G3962" s="1">
        <v>44420</v>
      </c>
      <c r="H3962" t="s">
        <v>7701</v>
      </c>
      <c r="I3962" t="s">
        <v>7702</v>
      </c>
      <c r="J3962">
        <v>24530.44873</v>
      </c>
      <c r="K3962" t="s">
        <v>41</v>
      </c>
      <c r="L3962">
        <v>2549</v>
      </c>
      <c r="M3962">
        <v>357</v>
      </c>
      <c r="N3962" t="s">
        <v>48</v>
      </c>
      <c r="O3962" s="1">
        <v>44442</v>
      </c>
      <c r="P3962" t="s">
        <v>60</v>
      </c>
      <c r="Q3962" t="s">
        <v>50</v>
      </c>
      <c r="R3962">
        <f>Healthcare_Data_v1__4[[#This Row],[Discharge Date]]-Healthcare_Data_v1__4[[#This Row],[Date of Admission]]</f>
        <v>22</v>
      </c>
      <c r="S3962" t="str" cm="1">
        <f t="array" ref="S3962">_xlfn.IFS( Healthcare_Data_v1__4[[#This Row],[Days of Stay]]&lt;10,"Low",Healthcare_Data_v1__4[[#This Row],[Days of Stay]]&lt;20,"Med",Healthcare_Data_v1__4[[#This Row],[Days of Stay]]&lt;=30,"High")</f>
        <v>High</v>
      </c>
      <c r="T3962" t="str">
        <f>CONCATENATE(Healthcare_Data_v1__4[[#This Row],[Medical Condition]],Healthcare_Data_v1__4[[#This Row],[Duration]])</f>
        <v>CancerHigh</v>
      </c>
      <c r="U3962">
        <f>MONTH(Healthcare_Data_v1__4[[#This Row],[Date of Admission]])</f>
        <v>8</v>
      </c>
      <c r="V3962">
        <f>YEAR(Healthcare_Data_v1__4[[#This Row],[Date of Admission]])</f>
        <v>2021</v>
      </c>
      <c r="W3962">
        <f>DAY(Healthcare_Data_v1__4[[#This Row],[Date of Admission]])</f>
        <v>12</v>
      </c>
    </row>
    <row r="3963" spans="1:23" x14ac:dyDescent="0.3">
      <c r="A3963" t="s">
        <v>21522</v>
      </c>
      <c r="B3963">
        <v>73</v>
      </c>
      <c r="C3963" t="s">
        <v>3</v>
      </c>
      <c r="D3963" t="s">
        <v>16</v>
      </c>
      <c r="E3963" t="s">
        <v>26</v>
      </c>
      <c r="F3963" t="s">
        <v>6</v>
      </c>
      <c r="G3963" s="1">
        <v>44012</v>
      </c>
      <c r="H3963" t="s">
        <v>4172</v>
      </c>
      <c r="I3963" t="s">
        <v>7703</v>
      </c>
      <c r="J3963">
        <v>24529.851279999999</v>
      </c>
      <c r="K3963" t="s">
        <v>41</v>
      </c>
      <c r="L3963">
        <v>16172</v>
      </c>
      <c r="M3963">
        <v>284</v>
      </c>
      <c r="N3963" t="s">
        <v>55</v>
      </c>
      <c r="O3963" s="1">
        <v>44042</v>
      </c>
      <c r="P3963" t="s">
        <v>56</v>
      </c>
      <c r="Q3963" t="s">
        <v>44</v>
      </c>
      <c r="R3963">
        <f>Healthcare_Data_v1__4[[#This Row],[Discharge Date]]-Healthcare_Data_v1__4[[#This Row],[Date of Admission]]</f>
        <v>30</v>
      </c>
      <c r="S3963" t="str" cm="1">
        <f t="array" ref="S3963">_xlfn.IFS( Healthcare_Data_v1__4[[#This Row],[Days of Stay]]&lt;10,"Low",Healthcare_Data_v1__4[[#This Row],[Days of Stay]]&lt;20,"Med",Healthcare_Data_v1__4[[#This Row],[Days of Stay]]&lt;=30,"High")</f>
        <v>High</v>
      </c>
      <c r="T3963" t="str">
        <f>CONCATENATE(Healthcare_Data_v1__4[[#This Row],[Medical Condition]],Healthcare_Data_v1__4[[#This Row],[Duration]])</f>
        <v>AsthmaHigh</v>
      </c>
      <c r="U3963">
        <f>MONTH(Healthcare_Data_v1__4[[#This Row],[Date of Admission]])</f>
        <v>6</v>
      </c>
      <c r="V3963">
        <f>YEAR(Healthcare_Data_v1__4[[#This Row],[Date of Admission]])</f>
        <v>2020</v>
      </c>
      <c r="W3963">
        <f>DAY(Healthcare_Data_v1__4[[#This Row],[Date of Admission]])</f>
        <v>30</v>
      </c>
    </row>
    <row r="3964" spans="1:23" x14ac:dyDescent="0.3">
      <c r="A3964" t="s">
        <v>21523</v>
      </c>
      <c r="B3964">
        <v>61</v>
      </c>
      <c r="C3964" t="s">
        <v>3</v>
      </c>
      <c r="D3964" t="s">
        <v>15</v>
      </c>
      <c r="E3964" t="s">
        <v>23</v>
      </c>
      <c r="F3964" t="s">
        <v>4</v>
      </c>
      <c r="G3964" s="1">
        <v>44033</v>
      </c>
      <c r="H3964" t="s">
        <v>7704</v>
      </c>
      <c r="I3964" t="s">
        <v>7705</v>
      </c>
      <c r="J3964">
        <v>24527.156019999999</v>
      </c>
      <c r="K3964" t="s">
        <v>41</v>
      </c>
      <c r="L3964">
        <v>6496</v>
      </c>
      <c r="M3964">
        <v>102</v>
      </c>
      <c r="N3964" t="s">
        <v>48</v>
      </c>
      <c r="O3964" s="1">
        <v>44046</v>
      </c>
      <c r="P3964" t="s">
        <v>43</v>
      </c>
      <c r="Q3964" t="s">
        <v>44</v>
      </c>
      <c r="R3964">
        <f>Healthcare_Data_v1__4[[#This Row],[Discharge Date]]-Healthcare_Data_v1__4[[#This Row],[Date of Admission]]</f>
        <v>13</v>
      </c>
      <c r="S3964" t="str" cm="1">
        <f t="array" ref="S3964">_xlfn.IFS( Healthcare_Data_v1__4[[#This Row],[Days of Stay]]&lt;10,"Low",Healthcare_Data_v1__4[[#This Row],[Days of Stay]]&lt;20,"Med",Healthcare_Data_v1__4[[#This Row],[Days of Stay]]&lt;=30,"High")</f>
        <v>Med</v>
      </c>
      <c r="T3964" t="str">
        <f>CONCATENATE(Healthcare_Data_v1__4[[#This Row],[Medical Condition]],Healthcare_Data_v1__4[[#This Row],[Duration]])</f>
        <v>DiabetesMed</v>
      </c>
      <c r="U3964">
        <f>MONTH(Healthcare_Data_v1__4[[#This Row],[Date of Admission]])</f>
        <v>7</v>
      </c>
      <c r="V3964">
        <f>YEAR(Healthcare_Data_v1__4[[#This Row],[Date of Admission]])</f>
        <v>2020</v>
      </c>
      <c r="W3964">
        <f>DAY(Healthcare_Data_v1__4[[#This Row],[Date of Admission]])</f>
        <v>21</v>
      </c>
    </row>
    <row r="3965" spans="1:23" x14ac:dyDescent="0.3">
      <c r="A3965" t="s">
        <v>21524</v>
      </c>
      <c r="B3965">
        <v>57</v>
      </c>
      <c r="C3965" t="s">
        <v>3</v>
      </c>
      <c r="D3965" t="s">
        <v>15</v>
      </c>
      <c r="E3965" t="s">
        <v>25</v>
      </c>
      <c r="F3965" t="s">
        <v>11</v>
      </c>
      <c r="G3965" s="1">
        <v>44200</v>
      </c>
      <c r="H3965" t="s">
        <v>7706</v>
      </c>
      <c r="I3965" t="s">
        <v>7707</v>
      </c>
      <c r="J3965">
        <v>24519.392510000001</v>
      </c>
      <c r="K3965" t="s">
        <v>66</v>
      </c>
      <c r="L3965">
        <v>48323</v>
      </c>
      <c r="M3965">
        <v>333</v>
      </c>
      <c r="N3965" t="s">
        <v>42</v>
      </c>
      <c r="O3965" s="1">
        <v>44203</v>
      </c>
      <c r="P3965" t="s">
        <v>85</v>
      </c>
      <c r="Q3965" t="s">
        <v>57</v>
      </c>
      <c r="R3965">
        <f>Healthcare_Data_v1__4[[#This Row],[Discharge Date]]-Healthcare_Data_v1__4[[#This Row],[Date of Admission]]</f>
        <v>3</v>
      </c>
      <c r="S3965" t="str" cm="1">
        <f t="array" ref="S3965">_xlfn.IFS( Healthcare_Data_v1__4[[#This Row],[Days of Stay]]&lt;10,"Low",Healthcare_Data_v1__4[[#This Row],[Days of Stay]]&lt;20,"Med",Healthcare_Data_v1__4[[#This Row],[Days of Stay]]&lt;=30,"High")</f>
        <v>Low</v>
      </c>
      <c r="T3965" t="str">
        <f>CONCATENATE(Healthcare_Data_v1__4[[#This Row],[Medical Condition]],Healthcare_Data_v1__4[[#This Row],[Duration]])</f>
        <v>CancerLow</v>
      </c>
      <c r="U3965">
        <f>MONTH(Healthcare_Data_v1__4[[#This Row],[Date of Admission]])</f>
        <v>1</v>
      </c>
      <c r="V3965">
        <f>YEAR(Healthcare_Data_v1__4[[#This Row],[Date of Admission]])</f>
        <v>2021</v>
      </c>
      <c r="W3965">
        <f>DAY(Healthcare_Data_v1__4[[#This Row],[Date of Admission]])</f>
        <v>4</v>
      </c>
    </row>
    <row r="3966" spans="1:23" x14ac:dyDescent="0.3">
      <c r="A3966" t="s">
        <v>21525</v>
      </c>
      <c r="B3966">
        <v>65</v>
      </c>
      <c r="C3966" t="s">
        <v>3</v>
      </c>
      <c r="D3966" t="s">
        <v>15</v>
      </c>
      <c r="E3966" t="s">
        <v>21</v>
      </c>
      <c r="F3966" t="s">
        <v>10</v>
      </c>
      <c r="G3966" s="1">
        <v>44448</v>
      </c>
      <c r="H3966" t="s">
        <v>7708</v>
      </c>
      <c r="I3966" t="s">
        <v>7709</v>
      </c>
      <c r="J3966">
        <v>24515.984769999999</v>
      </c>
      <c r="K3966" t="s">
        <v>41</v>
      </c>
      <c r="L3966">
        <v>16750</v>
      </c>
      <c r="M3966">
        <v>314</v>
      </c>
      <c r="N3966" t="s">
        <v>48</v>
      </c>
      <c r="O3966" s="1">
        <v>44464</v>
      </c>
      <c r="P3966" t="s">
        <v>85</v>
      </c>
      <c r="Q3966" t="s">
        <v>44</v>
      </c>
      <c r="R3966">
        <f>Healthcare_Data_v1__4[[#This Row],[Discharge Date]]-Healthcare_Data_v1__4[[#This Row],[Date of Admission]]</f>
        <v>16</v>
      </c>
      <c r="S3966" t="str" cm="1">
        <f t="array" ref="S3966">_xlfn.IFS( Healthcare_Data_v1__4[[#This Row],[Days of Stay]]&lt;10,"Low",Healthcare_Data_v1__4[[#This Row],[Days of Stay]]&lt;20,"Med",Healthcare_Data_v1__4[[#This Row],[Days of Stay]]&lt;=30,"High")</f>
        <v>Med</v>
      </c>
      <c r="T3966" t="str">
        <f>CONCATENATE(Healthcare_Data_v1__4[[#This Row],[Medical Condition]],Healthcare_Data_v1__4[[#This Row],[Duration]])</f>
        <v>HypertensionMed</v>
      </c>
      <c r="U3966">
        <f>MONTH(Healthcare_Data_v1__4[[#This Row],[Date of Admission]])</f>
        <v>9</v>
      </c>
      <c r="V3966">
        <f>YEAR(Healthcare_Data_v1__4[[#This Row],[Date of Admission]])</f>
        <v>2021</v>
      </c>
      <c r="W3966">
        <f>DAY(Healthcare_Data_v1__4[[#This Row],[Date of Admission]])</f>
        <v>9</v>
      </c>
    </row>
    <row r="3967" spans="1:23" x14ac:dyDescent="0.3">
      <c r="A3967" t="s">
        <v>21526</v>
      </c>
      <c r="B3967">
        <v>45</v>
      </c>
      <c r="C3967" t="s">
        <v>8</v>
      </c>
      <c r="D3967" t="s">
        <v>15</v>
      </c>
      <c r="E3967" t="s">
        <v>26</v>
      </c>
      <c r="F3967" t="s">
        <v>7</v>
      </c>
      <c r="G3967" s="1">
        <v>44691</v>
      </c>
      <c r="H3967" t="s">
        <v>7710</v>
      </c>
      <c r="I3967" t="s">
        <v>7711</v>
      </c>
      <c r="J3967">
        <v>24513.983560000001</v>
      </c>
      <c r="K3967" t="s">
        <v>63</v>
      </c>
      <c r="L3967">
        <v>9026</v>
      </c>
      <c r="M3967">
        <v>370</v>
      </c>
      <c r="N3967" t="s">
        <v>55</v>
      </c>
      <c r="O3967" s="1">
        <v>44698</v>
      </c>
      <c r="P3967" t="s">
        <v>49</v>
      </c>
      <c r="Q3967" t="s">
        <v>44</v>
      </c>
      <c r="R3967">
        <f>Healthcare_Data_v1__4[[#This Row],[Discharge Date]]-Healthcare_Data_v1__4[[#This Row],[Date of Admission]]</f>
        <v>7</v>
      </c>
      <c r="S3967" t="str" cm="1">
        <f t="array" ref="S3967">_xlfn.IFS( Healthcare_Data_v1__4[[#This Row],[Days of Stay]]&lt;10,"Low",Healthcare_Data_v1__4[[#This Row],[Days of Stay]]&lt;20,"Med",Healthcare_Data_v1__4[[#This Row],[Days of Stay]]&lt;=30,"High")</f>
        <v>Low</v>
      </c>
      <c r="T3967" t="str">
        <f>CONCATENATE(Healthcare_Data_v1__4[[#This Row],[Medical Condition]],Healthcare_Data_v1__4[[#This Row],[Duration]])</f>
        <v>ObesityLow</v>
      </c>
      <c r="U3967">
        <f>MONTH(Healthcare_Data_v1__4[[#This Row],[Date of Admission]])</f>
        <v>5</v>
      </c>
      <c r="V3967">
        <f>YEAR(Healthcare_Data_v1__4[[#This Row],[Date of Admission]])</f>
        <v>2022</v>
      </c>
      <c r="W3967">
        <f>DAY(Healthcare_Data_v1__4[[#This Row],[Date of Admission]])</f>
        <v>10</v>
      </c>
    </row>
    <row r="3968" spans="1:23" x14ac:dyDescent="0.3">
      <c r="A3968" t="s">
        <v>21527</v>
      </c>
      <c r="B3968">
        <v>42</v>
      </c>
      <c r="C3968" t="s">
        <v>8</v>
      </c>
      <c r="D3968" t="s">
        <v>16</v>
      </c>
      <c r="E3968" t="s">
        <v>19</v>
      </c>
      <c r="F3968" t="s">
        <v>11</v>
      </c>
      <c r="G3968" s="1">
        <v>43933</v>
      </c>
      <c r="H3968" t="s">
        <v>7712</v>
      </c>
      <c r="I3968" t="s">
        <v>717</v>
      </c>
      <c r="J3968">
        <v>24503.430980000001</v>
      </c>
      <c r="K3968" t="s">
        <v>66</v>
      </c>
      <c r="L3968">
        <v>52087</v>
      </c>
      <c r="M3968">
        <v>170</v>
      </c>
      <c r="N3968" t="s">
        <v>48</v>
      </c>
      <c r="O3968" s="1">
        <v>43946</v>
      </c>
      <c r="P3968" t="s">
        <v>85</v>
      </c>
      <c r="Q3968" t="s">
        <v>44</v>
      </c>
      <c r="R3968">
        <f>Healthcare_Data_v1__4[[#This Row],[Discharge Date]]-Healthcare_Data_v1__4[[#This Row],[Date of Admission]]</f>
        <v>13</v>
      </c>
      <c r="S3968" t="str" cm="1">
        <f t="array" ref="S3968">_xlfn.IFS( Healthcare_Data_v1__4[[#This Row],[Days of Stay]]&lt;10,"Low",Healthcare_Data_v1__4[[#This Row],[Days of Stay]]&lt;20,"Med",Healthcare_Data_v1__4[[#This Row],[Days of Stay]]&lt;=30,"High")</f>
        <v>Med</v>
      </c>
      <c r="T3968" t="str">
        <f>CONCATENATE(Healthcare_Data_v1__4[[#This Row],[Medical Condition]],Healthcare_Data_v1__4[[#This Row],[Duration]])</f>
        <v>CancerMed</v>
      </c>
      <c r="U3968">
        <f>MONTH(Healthcare_Data_v1__4[[#This Row],[Date of Admission]])</f>
        <v>4</v>
      </c>
      <c r="V3968">
        <f>YEAR(Healthcare_Data_v1__4[[#This Row],[Date of Admission]])</f>
        <v>2020</v>
      </c>
      <c r="W3968">
        <f>DAY(Healthcare_Data_v1__4[[#This Row],[Date of Admission]])</f>
        <v>12</v>
      </c>
    </row>
    <row r="3969" spans="1:23" x14ac:dyDescent="0.3">
      <c r="A3969" t="s">
        <v>21528</v>
      </c>
      <c r="B3969">
        <v>28</v>
      </c>
      <c r="C3969" t="s">
        <v>5</v>
      </c>
      <c r="D3969" t="s">
        <v>16</v>
      </c>
      <c r="E3969" t="s">
        <v>24</v>
      </c>
      <c r="F3969" t="s">
        <v>6</v>
      </c>
      <c r="G3969" s="1">
        <v>44454</v>
      </c>
      <c r="H3969" t="s">
        <v>7713</v>
      </c>
      <c r="I3969" t="s">
        <v>7714</v>
      </c>
      <c r="J3969">
        <v>24497.524420000002</v>
      </c>
      <c r="K3969" t="s">
        <v>66</v>
      </c>
      <c r="L3969">
        <v>26195</v>
      </c>
      <c r="M3969">
        <v>141</v>
      </c>
      <c r="N3969" t="s">
        <v>48</v>
      </c>
      <c r="O3969" s="1">
        <v>44470</v>
      </c>
      <c r="P3969" t="s">
        <v>60</v>
      </c>
      <c r="Q3969" t="s">
        <v>50</v>
      </c>
      <c r="R3969">
        <f>Healthcare_Data_v1__4[[#This Row],[Discharge Date]]-Healthcare_Data_v1__4[[#This Row],[Date of Admission]]</f>
        <v>16</v>
      </c>
      <c r="S3969" t="str" cm="1">
        <f t="array" ref="S3969">_xlfn.IFS( Healthcare_Data_v1__4[[#This Row],[Days of Stay]]&lt;10,"Low",Healthcare_Data_v1__4[[#This Row],[Days of Stay]]&lt;20,"Med",Healthcare_Data_v1__4[[#This Row],[Days of Stay]]&lt;=30,"High")</f>
        <v>Med</v>
      </c>
      <c r="T3969" t="str">
        <f>CONCATENATE(Healthcare_Data_v1__4[[#This Row],[Medical Condition]],Healthcare_Data_v1__4[[#This Row],[Duration]])</f>
        <v>AsthmaMed</v>
      </c>
      <c r="U3969">
        <f>MONTH(Healthcare_Data_v1__4[[#This Row],[Date of Admission]])</f>
        <v>9</v>
      </c>
      <c r="V3969">
        <f>YEAR(Healthcare_Data_v1__4[[#This Row],[Date of Admission]])</f>
        <v>2021</v>
      </c>
      <c r="W3969">
        <f>DAY(Healthcare_Data_v1__4[[#This Row],[Date of Admission]])</f>
        <v>15</v>
      </c>
    </row>
    <row r="3970" spans="1:23" x14ac:dyDescent="0.3">
      <c r="A3970" t="s">
        <v>21529</v>
      </c>
      <c r="B3970">
        <v>63</v>
      </c>
      <c r="C3970" t="s">
        <v>3</v>
      </c>
      <c r="D3970" t="s">
        <v>16</v>
      </c>
      <c r="E3970" t="s">
        <v>23</v>
      </c>
      <c r="F3970" t="s">
        <v>11</v>
      </c>
      <c r="G3970" s="1">
        <v>44854</v>
      </c>
      <c r="H3970" t="s">
        <v>7715</v>
      </c>
      <c r="I3970" t="s">
        <v>7716</v>
      </c>
      <c r="J3970">
        <v>24494.610229999998</v>
      </c>
      <c r="K3970" t="s">
        <v>41</v>
      </c>
      <c r="L3970">
        <v>65035</v>
      </c>
      <c r="M3970">
        <v>111</v>
      </c>
      <c r="N3970" t="s">
        <v>48</v>
      </c>
      <c r="O3970" s="1">
        <v>44875</v>
      </c>
      <c r="P3970" t="s">
        <v>43</v>
      </c>
      <c r="Q3970" t="s">
        <v>44</v>
      </c>
      <c r="R3970">
        <f>Healthcare_Data_v1__4[[#This Row],[Discharge Date]]-Healthcare_Data_v1__4[[#This Row],[Date of Admission]]</f>
        <v>21</v>
      </c>
      <c r="S3970" t="str" cm="1">
        <f t="array" ref="S3970">_xlfn.IFS( Healthcare_Data_v1__4[[#This Row],[Days of Stay]]&lt;10,"Low",Healthcare_Data_v1__4[[#This Row],[Days of Stay]]&lt;20,"Med",Healthcare_Data_v1__4[[#This Row],[Days of Stay]]&lt;=30,"High")</f>
        <v>High</v>
      </c>
      <c r="T3970" t="str">
        <f>CONCATENATE(Healthcare_Data_v1__4[[#This Row],[Medical Condition]],Healthcare_Data_v1__4[[#This Row],[Duration]])</f>
        <v>CancerHigh</v>
      </c>
      <c r="U3970">
        <f>MONTH(Healthcare_Data_v1__4[[#This Row],[Date of Admission]])</f>
        <v>10</v>
      </c>
      <c r="V3970">
        <f>YEAR(Healthcare_Data_v1__4[[#This Row],[Date of Admission]])</f>
        <v>2022</v>
      </c>
      <c r="W3970">
        <f>DAY(Healthcare_Data_v1__4[[#This Row],[Date of Admission]])</f>
        <v>20</v>
      </c>
    </row>
    <row r="3971" spans="1:23" x14ac:dyDescent="0.3">
      <c r="A3971" t="s">
        <v>21530</v>
      </c>
      <c r="B3971">
        <v>30</v>
      </c>
      <c r="C3971" t="s">
        <v>5</v>
      </c>
      <c r="D3971" t="s">
        <v>16</v>
      </c>
      <c r="E3971" t="s">
        <v>24</v>
      </c>
      <c r="F3971" t="s">
        <v>10</v>
      </c>
      <c r="G3971" s="1">
        <v>44205</v>
      </c>
      <c r="H3971" t="s">
        <v>7717</v>
      </c>
      <c r="I3971" t="s">
        <v>7718</v>
      </c>
      <c r="J3971">
        <v>24490.931820000002</v>
      </c>
      <c r="K3971" t="s">
        <v>69</v>
      </c>
      <c r="L3971">
        <v>5258</v>
      </c>
      <c r="M3971">
        <v>331</v>
      </c>
      <c r="N3971" t="s">
        <v>48</v>
      </c>
      <c r="O3971" s="1">
        <v>44211</v>
      </c>
      <c r="P3971" t="s">
        <v>85</v>
      </c>
      <c r="Q3971" t="s">
        <v>57</v>
      </c>
      <c r="R3971">
        <f>Healthcare_Data_v1__4[[#This Row],[Discharge Date]]-Healthcare_Data_v1__4[[#This Row],[Date of Admission]]</f>
        <v>6</v>
      </c>
      <c r="S3971" t="str" cm="1">
        <f t="array" ref="S3971">_xlfn.IFS( Healthcare_Data_v1__4[[#This Row],[Days of Stay]]&lt;10,"Low",Healthcare_Data_v1__4[[#This Row],[Days of Stay]]&lt;20,"Med",Healthcare_Data_v1__4[[#This Row],[Days of Stay]]&lt;=30,"High")</f>
        <v>Low</v>
      </c>
      <c r="T3971" t="str">
        <f>CONCATENATE(Healthcare_Data_v1__4[[#This Row],[Medical Condition]],Healthcare_Data_v1__4[[#This Row],[Duration]])</f>
        <v>HypertensionLow</v>
      </c>
      <c r="U3971">
        <f>MONTH(Healthcare_Data_v1__4[[#This Row],[Date of Admission]])</f>
        <v>1</v>
      </c>
      <c r="V3971">
        <f>YEAR(Healthcare_Data_v1__4[[#This Row],[Date of Admission]])</f>
        <v>2021</v>
      </c>
      <c r="W3971">
        <f>DAY(Healthcare_Data_v1__4[[#This Row],[Date of Admission]])</f>
        <v>9</v>
      </c>
    </row>
    <row r="3972" spans="1:23" x14ac:dyDescent="0.3">
      <c r="A3972" t="s">
        <v>21531</v>
      </c>
      <c r="B3972">
        <v>32</v>
      </c>
      <c r="C3972" t="s">
        <v>5</v>
      </c>
      <c r="D3972" t="s">
        <v>15</v>
      </c>
      <c r="E3972" t="s">
        <v>21</v>
      </c>
      <c r="F3972" t="s">
        <v>6</v>
      </c>
      <c r="G3972" s="1">
        <v>44088</v>
      </c>
      <c r="H3972" t="s">
        <v>7719</v>
      </c>
      <c r="I3972" t="s">
        <v>1332</v>
      </c>
      <c r="J3972">
        <v>24490.42094</v>
      </c>
      <c r="K3972" t="s">
        <v>66</v>
      </c>
      <c r="L3972">
        <v>6995</v>
      </c>
      <c r="M3972">
        <v>135</v>
      </c>
      <c r="N3972" t="s">
        <v>48</v>
      </c>
      <c r="O3972" s="1">
        <v>44089</v>
      </c>
      <c r="P3972" t="s">
        <v>43</v>
      </c>
      <c r="Q3972" t="s">
        <v>57</v>
      </c>
      <c r="R3972">
        <f>Healthcare_Data_v1__4[[#This Row],[Discharge Date]]-Healthcare_Data_v1__4[[#This Row],[Date of Admission]]</f>
        <v>1</v>
      </c>
      <c r="S3972" t="str" cm="1">
        <f t="array" ref="S3972">_xlfn.IFS( Healthcare_Data_v1__4[[#This Row],[Days of Stay]]&lt;10,"Low",Healthcare_Data_v1__4[[#This Row],[Days of Stay]]&lt;20,"Med",Healthcare_Data_v1__4[[#This Row],[Days of Stay]]&lt;=30,"High")</f>
        <v>Low</v>
      </c>
      <c r="T3972" t="str">
        <f>CONCATENATE(Healthcare_Data_v1__4[[#This Row],[Medical Condition]],Healthcare_Data_v1__4[[#This Row],[Duration]])</f>
        <v>AsthmaLow</v>
      </c>
      <c r="U3972">
        <f>MONTH(Healthcare_Data_v1__4[[#This Row],[Date of Admission]])</f>
        <v>9</v>
      </c>
      <c r="V3972">
        <f>YEAR(Healthcare_Data_v1__4[[#This Row],[Date of Admission]])</f>
        <v>2020</v>
      </c>
      <c r="W3972">
        <f>DAY(Healthcare_Data_v1__4[[#This Row],[Date of Admission]])</f>
        <v>14</v>
      </c>
    </row>
    <row r="3973" spans="1:23" x14ac:dyDescent="0.3">
      <c r="A3973" t="s">
        <v>21532</v>
      </c>
      <c r="B3973">
        <v>31</v>
      </c>
      <c r="C3973" t="s">
        <v>5</v>
      </c>
      <c r="D3973" t="s">
        <v>15</v>
      </c>
      <c r="E3973" t="s">
        <v>22</v>
      </c>
      <c r="F3973" t="s">
        <v>11</v>
      </c>
      <c r="G3973" s="1">
        <v>43815</v>
      </c>
      <c r="H3973" t="s">
        <v>7720</v>
      </c>
      <c r="I3973" t="s">
        <v>7721</v>
      </c>
      <c r="J3973">
        <v>24482.495879999999</v>
      </c>
      <c r="K3973" t="s">
        <v>69</v>
      </c>
      <c r="L3973">
        <v>29025</v>
      </c>
      <c r="M3973">
        <v>417</v>
      </c>
      <c r="N3973" t="s">
        <v>42</v>
      </c>
      <c r="O3973" s="1">
        <v>43818</v>
      </c>
      <c r="P3973" t="s">
        <v>56</v>
      </c>
      <c r="Q3973" t="s">
        <v>57</v>
      </c>
      <c r="R3973">
        <f>Healthcare_Data_v1__4[[#This Row],[Discharge Date]]-Healthcare_Data_v1__4[[#This Row],[Date of Admission]]</f>
        <v>3</v>
      </c>
      <c r="S3973" t="str" cm="1">
        <f t="array" ref="S3973">_xlfn.IFS( Healthcare_Data_v1__4[[#This Row],[Days of Stay]]&lt;10,"Low",Healthcare_Data_v1__4[[#This Row],[Days of Stay]]&lt;20,"Med",Healthcare_Data_v1__4[[#This Row],[Days of Stay]]&lt;=30,"High")</f>
        <v>Low</v>
      </c>
      <c r="T3973" t="str">
        <f>CONCATENATE(Healthcare_Data_v1__4[[#This Row],[Medical Condition]],Healthcare_Data_v1__4[[#This Row],[Duration]])</f>
        <v>CancerLow</v>
      </c>
      <c r="U3973">
        <f>MONTH(Healthcare_Data_v1__4[[#This Row],[Date of Admission]])</f>
        <v>12</v>
      </c>
      <c r="V3973">
        <f>YEAR(Healthcare_Data_v1__4[[#This Row],[Date of Admission]])</f>
        <v>2019</v>
      </c>
      <c r="W3973">
        <f>DAY(Healthcare_Data_v1__4[[#This Row],[Date of Admission]])</f>
        <v>16</v>
      </c>
    </row>
    <row r="3974" spans="1:23" x14ac:dyDescent="0.3">
      <c r="A3974" t="s">
        <v>21533</v>
      </c>
      <c r="B3974">
        <v>79</v>
      </c>
      <c r="C3974" t="s">
        <v>3</v>
      </c>
      <c r="D3974" t="s">
        <v>16</v>
      </c>
      <c r="E3974" t="s">
        <v>25</v>
      </c>
      <c r="F3974" t="s">
        <v>4</v>
      </c>
      <c r="G3974" s="1">
        <v>44838</v>
      </c>
      <c r="H3974" t="s">
        <v>2107</v>
      </c>
      <c r="I3974" t="s">
        <v>7722</v>
      </c>
      <c r="J3974">
        <v>24480.93173</v>
      </c>
      <c r="K3974" t="s">
        <v>41</v>
      </c>
      <c r="L3974">
        <v>26033</v>
      </c>
      <c r="M3974">
        <v>139</v>
      </c>
      <c r="N3974" t="s">
        <v>42</v>
      </c>
      <c r="O3974" s="1">
        <v>44839</v>
      </c>
      <c r="P3974" t="s">
        <v>60</v>
      </c>
      <c r="Q3974" t="s">
        <v>57</v>
      </c>
      <c r="R3974">
        <f>Healthcare_Data_v1__4[[#This Row],[Discharge Date]]-Healthcare_Data_v1__4[[#This Row],[Date of Admission]]</f>
        <v>1</v>
      </c>
      <c r="S3974" t="str" cm="1">
        <f t="array" ref="S3974">_xlfn.IFS( Healthcare_Data_v1__4[[#This Row],[Days of Stay]]&lt;10,"Low",Healthcare_Data_v1__4[[#This Row],[Days of Stay]]&lt;20,"Med",Healthcare_Data_v1__4[[#This Row],[Days of Stay]]&lt;=30,"High")</f>
        <v>Low</v>
      </c>
      <c r="T3974" t="str">
        <f>CONCATENATE(Healthcare_Data_v1__4[[#This Row],[Medical Condition]],Healthcare_Data_v1__4[[#This Row],[Duration]])</f>
        <v>DiabetesLow</v>
      </c>
      <c r="U3974">
        <f>MONTH(Healthcare_Data_v1__4[[#This Row],[Date of Admission]])</f>
        <v>10</v>
      </c>
      <c r="V3974">
        <f>YEAR(Healthcare_Data_v1__4[[#This Row],[Date of Admission]])</f>
        <v>2022</v>
      </c>
      <c r="W3974">
        <f>DAY(Healthcare_Data_v1__4[[#This Row],[Date of Admission]])</f>
        <v>4</v>
      </c>
    </row>
    <row r="3975" spans="1:23" x14ac:dyDescent="0.3">
      <c r="A3975" t="s">
        <v>21534</v>
      </c>
      <c r="B3975">
        <v>44</v>
      </c>
      <c r="C3975" t="s">
        <v>8</v>
      </c>
      <c r="D3975" t="s">
        <v>16</v>
      </c>
      <c r="E3975" t="s">
        <v>24</v>
      </c>
      <c r="F3975" t="s">
        <v>6</v>
      </c>
      <c r="G3975" s="1">
        <v>44927</v>
      </c>
      <c r="H3975" t="s">
        <v>7723</v>
      </c>
      <c r="I3975" t="s">
        <v>7724</v>
      </c>
      <c r="J3975">
        <v>24478.775740000001</v>
      </c>
      <c r="K3975" t="s">
        <v>41</v>
      </c>
      <c r="L3975">
        <v>18678</v>
      </c>
      <c r="M3975">
        <v>189</v>
      </c>
      <c r="N3975" t="s">
        <v>55</v>
      </c>
      <c r="O3975" s="1">
        <v>44951</v>
      </c>
      <c r="P3975" t="s">
        <v>85</v>
      </c>
      <c r="Q3975" t="s">
        <v>57</v>
      </c>
      <c r="R3975">
        <f>Healthcare_Data_v1__4[[#This Row],[Discharge Date]]-Healthcare_Data_v1__4[[#This Row],[Date of Admission]]</f>
        <v>24</v>
      </c>
      <c r="S3975" t="str" cm="1">
        <f t="array" ref="S3975">_xlfn.IFS( Healthcare_Data_v1__4[[#This Row],[Days of Stay]]&lt;10,"Low",Healthcare_Data_v1__4[[#This Row],[Days of Stay]]&lt;20,"Med",Healthcare_Data_v1__4[[#This Row],[Days of Stay]]&lt;=30,"High")</f>
        <v>High</v>
      </c>
      <c r="T3975" t="str">
        <f>CONCATENATE(Healthcare_Data_v1__4[[#This Row],[Medical Condition]],Healthcare_Data_v1__4[[#This Row],[Duration]])</f>
        <v>AsthmaHigh</v>
      </c>
      <c r="U3975">
        <f>MONTH(Healthcare_Data_v1__4[[#This Row],[Date of Admission]])</f>
        <v>1</v>
      </c>
      <c r="V3975">
        <f>YEAR(Healthcare_Data_v1__4[[#This Row],[Date of Admission]])</f>
        <v>2023</v>
      </c>
      <c r="W3975">
        <f>DAY(Healthcare_Data_v1__4[[#This Row],[Date of Admission]])</f>
        <v>1</v>
      </c>
    </row>
    <row r="3976" spans="1:23" x14ac:dyDescent="0.3">
      <c r="A3976" t="s">
        <v>21535</v>
      </c>
      <c r="B3976">
        <v>76</v>
      </c>
      <c r="C3976" t="s">
        <v>3</v>
      </c>
      <c r="D3976" t="s">
        <v>15</v>
      </c>
      <c r="E3976" t="s">
        <v>21</v>
      </c>
      <c r="F3976" t="s">
        <v>4</v>
      </c>
      <c r="G3976" s="1">
        <v>45189</v>
      </c>
      <c r="H3976" t="s">
        <v>7725</v>
      </c>
      <c r="I3976" t="s">
        <v>7726</v>
      </c>
      <c r="J3976">
        <v>24477.128280000001</v>
      </c>
      <c r="K3976" t="s">
        <v>63</v>
      </c>
      <c r="L3976">
        <v>49356</v>
      </c>
      <c r="M3976">
        <v>212</v>
      </c>
      <c r="N3976" t="s">
        <v>55</v>
      </c>
      <c r="O3976" s="1">
        <v>45201</v>
      </c>
      <c r="P3976" t="s">
        <v>43</v>
      </c>
      <c r="Q3976" t="s">
        <v>44</v>
      </c>
      <c r="R3976">
        <f>Healthcare_Data_v1__4[[#This Row],[Discharge Date]]-Healthcare_Data_v1__4[[#This Row],[Date of Admission]]</f>
        <v>12</v>
      </c>
      <c r="S3976" t="str" cm="1">
        <f t="array" ref="S3976">_xlfn.IFS( Healthcare_Data_v1__4[[#This Row],[Days of Stay]]&lt;10,"Low",Healthcare_Data_v1__4[[#This Row],[Days of Stay]]&lt;20,"Med",Healthcare_Data_v1__4[[#This Row],[Days of Stay]]&lt;=30,"High")</f>
        <v>Med</v>
      </c>
      <c r="T3976" t="str">
        <f>CONCATENATE(Healthcare_Data_v1__4[[#This Row],[Medical Condition]],Healthcare_Data_v1__4[[#This Row],[Duration]])</f>
        <v>DiabetesMed</v>
      </c>
      <c r="U3976">
        <f>MONTH(Healthcare_Data_v1__4[[#This Row],[Date of Admission]])</f>
        <v>9</v>
      </c>
      <c r="V3976">
        <f>YEAR(Healthcare_Data_v1__4[[#This Row],[Date of Admission]])</f>
        <v>2023</v>
      </c>
      <c r="W3976">
        <f>DAY(Healthcare_Data_v1__4[[#This Row],[Date of Admission]])</f>
        <v>20</v>
      </c>
    </row>
    <row r="3977" spans="1:23" x14ac:dyDescent="0.3">
      <c r="A3977" t="s">
        <v>21536</v>
      </c>
      <c r="B3977">
        <v>83</v>
      </c>
      <c r="C3977" t="s">
        <v>3</v>
      </c>
      <c r="D3977" t="s">
        <v>16</v>
      </c>
      <c r="E3977" t="s">
        <v>23</v>
      </c>
      <c r="F3977" t="s">
        <v>6</v>
      </c>
      <c r="G3977" s="1">
        <v>45156</v>
      </c>
      <c r="H3977" t="s">
        <v>7727</v>
      </c>
      <c r="I3977" t="s">
        <v>7728</v>
      </c>
      <c r="J3977">
        <v>24474.166730000001</v>
      </c>
      <c r="K3977" t="s">
        <v>66</v>
      </c>
      <c r="L3977">
        <v>43975</v>
      </c>
      <c r="M3977">
        <v>472</v>
      </c>
      <c r="N3977" t="s">
        <v>48</v>
      </c>
      <c r="O3977" s="1">
        <v>45163</v>
      </c>
      <c r="P3977" t="s">
        <v>56</v>
      </c>
      <c r="Q3977" t="s">
        <v>50</v>
      </c>
      <c r="R3977">
        <f>Healthcare_Data_v1__4[[#This Row],[Discharge Date]]-Healthcare_Data_v1__4[[#This Row],[Date of Admission]]</f>
        <v>7</v>
      </c>
      <c r="S3977" t="str" cm="1">
        <f t="array" ref="S3977">_xlfn.IFS( Healthcare_Data_v1__4[[#This Row],[Days of Stay]]&lt;10,"Low",Healthcare_Data_v1__4[[#This Row],[Days of Stay]]&lt;20,"Med",Healthcare_Data_v1__4[[#This Row],[Days of Stay]]&lt;=30,"High")</f>
        <v>Low</v>
      </c>
      <c r="T3977" t="str">
        <f>CONCATENATE(Healthcare_Data_v1__4[[#This Row],[Medical Condition]],Healthcare_Data_v1__4[[#This Row],[Duration]])</f>
        <v>AsthmaLow</v>
      </c>
      <c r="U3977">
        <f>MONTH(Healthcare_Data_v1__4[[#This Row],[Date of Admission]])</f>
        <v>8</v>
      </c>
      <c r="V3977">
        <f>YEAR(Healthcare_Data_v1__4[[#This Row],[Date of Admission]])</f>
        <v>2023</v>
      </c>
      <c r="W3977">
        <f>DAY(Healthcare_Data_v1__4[[#This Row],[Date of Admission]])</f>
        <v>18</v>
      </c>
    </row>
    <row r="3978" spans="1:23" x14ac:dyDescent="0.3">
      <c r="A3978" t="s">
        <v>21537</v>
      </c>
      <c r="B3978">
        <v>80</v>
      </c>
      <c r="C3978" t="s">
        <v>3</v>
      </c>
      <c r="D3978" t="s">
        <v>16</v>
      </c>
      <c r="E3978" t="s">
        <v>24</v>
      </c>
      <c r="F3978" t="s">
        <v>10</v>
      </c>
      <c r="G3978" s="1">
        <v>44154</v>
      </c>
      <c r="H3978" t="s">
        <v>7729</v>
      </c>
      <c r="I3978" t="s">
        <v>7730</v>
      </c>
      <c r="J3978">
        <v>24465.391950000001</v>
      </c>
      <c r="K3978" t="s">
        <v>66</v>
      </c>
      <c r="L3978">
        <v>13026</v>
      </c>
      <c r="M3978">
        <v>488</v>
      </c>
      <c r="N3978" t="s">
        <v>48</v>
      </c>
      <c r="O3978" s="1">
        <v>44167</v>
      </c>
      <c r="P3978" t="s">
        <v>56</v>
      </c>
      <c r="Q3978" t="s">
        <v>50</v>
      </c>
      <c r="R3978">
        <f>Healthcare_Data_v1__4[[#This Row],[Discharge Date]]-Healthcare_Data_v1__4[[#This Row],[Date of Admission]]</f>
        <v>13</v>
      </c>
      <c r="S3978" t="str" cm="1">
        <f t="array" ref="S3978">_xlfn.IFS( Healthcare_Data_v1__4[[#This Row],[Days of Stay]]&lt;10,"Low",Healthcare_Data_v1__4[[#This Row],[Days of Stay]]&lt;20,"Med",Healthcare_Data_v1__4[[#This Row],[Days of Stay]]&lt;=30,"High")</f>
        <v>Med</v>
      </c>
      <c r="T3978" t="str">
        <f>CONCATENATE(Healthcare_Data_v1__4[[#This Row],[Medical Condition]],Healthcare_Data_v1__4[[#This Row],[Duration]])</f>
        <v>HypertensionMed</v>
      </c>
      <c r="U3978">
        <f>MONTH(Healthcare_Data_v1__4[[#This Row],[Date of Admission]])</f>
        <v>11</v>
      </c>
      <c r="V3978">
        <f>YEAR(Healthcare_Data_v1__4[[#This Row],[Date of Admission]])</f>
        <v>2020</v>
      </c>
      <c r="W3978">
        <f>DAY(Healthcare_Data_v1__4[[#This Row],[Date of Admission]])</f>
        <v>19</v>
      </c>
    </row>
    <row r="3979" spans="1:23" x14ac:dyDescent="0.3">
      <c r="A3979" t="s">
        <v>21538</v>
      </c>
      <c r="B3979">
        <v>30</v>
      </c>
      <c r="C3979" t="s">
        <v>5</v>
      </c>
      <c r="D3979" t="s">
        <v>16</v>
      </c>
      <c r="E3979" t="s">
        <v>23</v>
      </c>
      <c r="F3979" t="s">
        <v>6</v>
      </c>
      <c r="G3979" s="1">
        <v>43860</v>
      </c>
      <c r="H3979" t="s">
        <v>7731</v>
      </c>
      <c r="I3979" t="s">
        <v>7732</v>
      </c>
      <c r="J3979">
        <v>24464.801009999999</v>
      </c>
      <c r="K3979" t="s">
        <v>63</v>
      </c>
      <c r="L3979">
        <v>36868</v>
      </c>
      <c r="M3979">
        <v>316</v>
      </c>
      <c r="N3979" t="s">
        <v>42</v>
      </c>
      <c r="O3979" s="1">
        <v>43865</v>
      </c>
      <c r="P3979" t="s">
        <v>43</v>
      </c>
      <c r="Q3979" t="s">
        <v>44</v>
      </c>
      <c r="R3979">
        <f>Healthcare_Data_v1__4[[#This Row],[Discharge Date]]-Healthcare_Data_v1__4[[#This Row],[Date of Admission]]</f>
        <v>5</v>
      </c>
      <c r="S3979" t="str" cm="1">
        <f t="array" ref="S3979">_xlfn.IFS( Healthcare_Data_v1__4[[#This Row],[Days of Stay]]&lt;10,"Low",Healthcare_Data_v1__4[[#This Row],[Days of Stay]]&lt;20,"Med",Healthcare_Data_v1__4[[#This Row],[Days of Stay]]&lt;=30,"High")</f>
        <v>Low</v>
      </c>
      <c r="T3979" t="str">
        <f>CONCATENATE(Healthcare_Data_v1__4[[#This Row],[Medical Condition]],Healthcare_Data_v1__4[[#This Row],[Duration]])</f>
        <v>AsthmaLow</v>
      </c>
      <c r="U3979">
        <f>MONTH(Healthcare_Data_v1__4[[#This Row],[Date of Admission]])</f>
        <v>1</v>
      </c>
      <c r="V3979">
        <f>YEAR(Healthcare_Data_v1__4[[#This Row],[Date of Admission]])</f>
        <v>2020</v>
      </c>
      <c r="W3979">
        <f>DAY(Healthcare_Data_v1__4[[#This Row],[Date of Admission]])</f>
        <v>30</v>
      </c>
    </row>
    <row r="3980" spans="1:23" x14ac:dyDescent="0.3">
      <c r="A3980" t="s">
        <v>21539</v>
      </c>
      <c r="B3980">
        <v>76</v>
      </c>
      <c r="C3980" t="s">
        <v>3</v>
      </c>
      <c r="D3980" t="s">
        <v>16</v>
      </c>
      <c r="E3980" t="s">
        <v>22</v>
      </c>
      <c r="F3980" t="s">
        <v>11</v>
      </c>
      <c r="G3980" s="1">
        <v>44182</v>
      </c>
      <c r="H3980" t="s">
        <v>7733</v>
      </c>
      <c r="I3980" t="s">
        <v>7734</v>
      </c>
      <c r="J3980">
        <v>24463.127530000002</v>
      </c>
      <c r="K3980" t="s">
        <v>41</v>
      </c>
      <c r="L3980">
        <v>8917</v>
      </c>
      <c r="M3980">
        <v>154</v>
      </c>
      <c r="N3980" t="s">
        <v>42</v>
      </c>
      <c r="O3980" s="1">
        <v>44204</v>
      </c>
      <c r="P3980" t="s">
        <v>43</v>
      </c>
      <c r="Q3980" t="s">
        <v>57</v>
      </c>
      <c r="R3980">
        <f>Healthcare_Data_v1__4[[#This Row],[Discharge Date]]-Healthcare_Data_v1__4[[#This Row],[Date of Admission]]</f>
        <v>22</v>
      </c>
      <c r="S3980" t="str" cm="1">
        <f t="array" ref="S3980">_xlfn.IFS( Healthcare_Data_v1__4[[#This Row],[Days of Stay]]&lt;10,"Low",Healthcare_Data_v1__4[[#This Row],[Days of Stay]]&lt;20,"Med",Healthcare_Data_v1__4[[#This Row],[Days of Stay]]&lt;=30,"High")</f>
        <v>High</v>
      </c>
      <c r="T3980" t="str">
        <f>CONCATENATE(Healthcare_Data_v1__4[[#This Row],[Medical Condition]],Healthcare_Data_v1__4[[#This Row],[Duration]])</f>
        <v>CancerHigh</v>
      </c>
      <c r="U3980">
        <f>MONTH(Healthcare_Data_v1__4[[#This Row],[Date of Admission]])</f>
        <v>12</v>
      </c>
      <c r="V3980">
        <f>YEAR(Healthcare_Data_v1__4[[#This Row],[Date of Admission]])</f>
        <v>2020</v>
      </c>
      <c r="W3980">
        <f>DAY(Healthcare_Data_v1__4[[#This Row],[Date of Admission]])</f>
        <v>17</v>
      </c>
    </row>
    <row r="3981" spans="1:23" x14ac:dyDescent="0.3">
      <c r="A3981" t="s">
        <v>21540</v>
      </c>
      <c r="B3981">
        <v>31</v>
      </c>
      <c r="C3981" t="s">
        <v>5</v>
      </c>
      <c r="D3981" t="s">
        <v>15</v>
      </c>
      <c r="E3981" t="s">
        <v>24</v>
      </c>
      <c r="F3981" t="s">
        <v>10</v>
      </c>
      <c r="G3981" s="1">
        <v>43940</v>
      </c>
      <c r="H3981" t="s">
        <v>7735</v>
      </c>
      <c r="I3981" t="s">
        <v>7736</v>
      </c>
      <c r="J3981">
        <v>24445.668079999999</v>
      </c>
      <c r="K3981" t="s">
        <v>66</v>
      </c>
      <c r="L3981">
        <v>5345</v>
      </c>
      <c r="M3981">
        <v>443</v>
      </c>
      <c r="N3981" t="s">
        <v>48</v>
      </c>
      <c r="O3981" s="1">
        <v>43944</v>
      </c>
      <c r="P3981" t="s">
        <v>56</v>
      </c>
      <c r="Q3981" t="s">
        <v>50</v>
      </c>
      <c r="R3981">
        <f>Healthcare_Data_v1__4[[#This Row],[Discharge Date]]-Healthcare_Data_v1__4[[#This Row],[Date of Admission]]</f>
        <v>4</v>
      </c>
      <c r="S3981" t="str" cm="1">
        <f t="array" ref="S3981">_xlfn.IFS( Healthcare_Data_v1__4[[#This Row],[Days of Stay]]&lt;10,"Low",Healthcare_Data_v1__4[[#This Row],[Days of Stay]]&lt;20,"Med",Healthcare_Data_v1__4[[#This Row],[Days of Stay]]&lt;=30,"High")</f>
        <v>Low</v>
      </c>
      <c r="T3981" t="str">
        <f>CONCATENATE(Healthcare_Data_v1__4[[#This Row],[Medical Condition]],Healthcare_Data_v1__4[[#This Row],[Duration]])</f>
        <v>HypertensionLow</v>
      </c>
      <c r="U3981">
        <f>MONTH(Healthcare_Data_v1__4[[#This Row],[Date of Admission]])</f>
        <v>4</v>
      </c>
      <c r="V3981">
        <f>YEAR(Healthcare_Data_v1__4[[#This Row],[Date of Admission]])</f>
        <v>2020</v>
      </c>
      <c r="W3981">
        <f>DAY(Healthcare_Data_v1__4[[#This Row],[Date of Admission]])</f>
        <v>19</v>
      </c>
    </row>
    <row r="3982" spans="1:23" x14ac:dyDescent="0.3">
      <c r="A3982" t="s">
        <v>21541</v>
      </c>
      <c r="B3982">
        <v>73</v>
      </c>
      <c r="C3982" t="s">
        <v>3</v>
      </c>
      <c r="D3982" t="s">
        <v>16</v>
      </c>
      <c r="E3982" t="s">
        <v>19</v>
      </c>
      <c r="F3982" t="s">
        <v>9</v>
      </c>
      <c r="G3982" s="1">
        <v>44363</v>
      </c>
      <c r="H3982" t="s">
        <v>7737</v>
      </c>
      <c r="I3982" t="s">
        <v>7738</v>
      </c>
      <c r="J3982">
        <v>24445.499159999999</v>
      </c>
      <c r="K3982" t="s">
        <v>41</v>
      </c>
      <c r="L3982">
        <v>11958</v>
      </c>
      <c r="M3982">
        <v>155</v>
      </c>
      <c r="N3982" t="s">
        <v>55</v>
      </c>
      <c r="O3982" s="1">
        <v>44365</v>
      </c>
      <c r="P3982" t="s">
        <v>60</v>
      </c>
      <c r="Q3982" t="s">
        <v>50</v>
      </c>
      <c r="R3982">
        <f>Healthcare_Data_v1__4[[#This Row],[Discharge Date]]-Healthcare_Data_v1__4[[#This Row],[Date of Admission]]</f>
        <v>2</v>
      </c>
      <c r="S3982" t="str" cm="1">
        <f t="array" ref="S3982">_xlfn.IFS( Healthcare_Data_v1__4[[#This Row],[Days of Stay]]&lt;10,"Low",Healthcare_Data_v1__4[[#This Row],[Days of Stay]]&lt;20,"Med",Healthcare_Data_v1__4[[#This Row],[Days of Stay]]&lt;=30,"High")</f>
        <v>Low</v>
      </c>
      <c r="T3982" t="str">
        <f>CONCATENATE(Healthcare_Data_v1__4[[#This Row],[Medical Condition]],Healthcare_Data_v1__4[[#This Row],[Duration]])</f>
        <v>ArthritisLow</v>
      </c>
      <c r="U3982">
        <f>MONTH(Healthcare_Data_v1__4[[#This Row],[Date of Admission]])</f>
        <v>6</v>
      </c>
      <c r="V3982">
        <f>YEAR(Healthcare_Data_v1__4[[#This Row],[Date of Admission]])</f>
        <v>2021</v>
      </c>
      <c r="W3982">
        <f>DAY(Healthcare_Data_v1__4[[#This Row],[Date of Admission]])</f>
        <v>16</v>
      </c>
    </row>
    <row r="3983" spans="1:23" x14ac:dyDescent="0.3">
      <c r="A3983" t="s">
        <v>21542</v>
      </c>
      <c r="B3983">
        <v>61</v>
      </c>
      <c r="C3983" t="s">
        <v>3</v>
      </c>
      <c r="D3983" t="s">
        <v>16</v>
      </c>
      <c r="E3983" t="s">
        <v>23</v>
      </c>
      <c r="F3983" t="s">
        <v>11</v>
      </c>
      <c r="G3983" s="1">
        <v>43484</v>
      </c>
      <c r="H3983" t="s">
        <v>7698</v>
      </c>
      <c r="I3983" t="s">
        <v>7739</v>
      </c>
      <c r="J3983">
        <v>24433.559929999999</v>
      </c>
      <c r="K3983" t="s">
        <v>41</v>
      </c>
      <c r="L3983">
        <v>25404</v>
      </c>
      <c r="M3983">
        <v>293</v>
      </c>
      <c r="N3983" t="s">
        <v>42</v>
      </c>
      <c r="O3983" s="1">
        <v>43497</v>
      </c>
      <c r="P3983" t="s">
        <v>60</v>
      </c>
      <c r="Q3983" t="s">
        <v>57</v>
      </c>
      <c r="R3983">
        <f>Healthcare_Data_v1__4[[#This Row],[Discharge Date]]-Healthcare_Data_v1__4[[#This Row],[Date of Admission]]</f>
        <v>13</v>
      </c>
      <c r="S3983" t="str" cm="1">
        <f t="array" ref="S3983">_xlfn.IFS( Healthcare_Data_v1__4[[#This Row],[Days of Stay]]&lt;10,"Low",Healthcare_Data_v1__4[[#This Row],[Days of Stay]]&lt;20,"Med",Healthcare_Data_v1__4[[#This Row],[Days of Stay]]&lt;=30,"High")</f>
        <v>Med</v>
      </c>
      <c r="T3983" t="str">
        <f>CONCATENATE(Healthcare_Data_v1__4[[#This Row],[Medical Condition]],Healthcare_Data_v1__4[[#This Row],[Duration]])</f>
        <v>CancerMed</v>
      </c>
      <c r="U3983">
        <f>MONTH(Healthcare_Data_v1__4[[#This Row],[Date of Admission]])</f>
        <v>1</v>
      </c>
      <c r="V3983">
        <f>YEAR(Healthcare_Data_v1__4[[#This Row],[Date of Admission]])</f>
        <v>2019</v>
      </c>
      <c r="W3983">
        <f>DAY(Healthcare_Data_v1__4[[#This Row],[Date of Admission]])</f>
        <v>19</v>
      </c>
    </row>
    <row r="3984" spans="1:23" x14ac:dyDescent="0.3">
      <c r="A3984" t="s">
        <v>21543</v>
      </c>
      <c r="B3984">
        <v>40</v>
      </c>
      <c r="C3984" t="s">
        <v>8</v>
      </c>
      <c r="D3984" t="s">
        <v>16</v>
      </c>
      <c r="E3984" t="s">
        <v>23</v>
      </c>
      <c r="F3984" t="s">
        <v>7</v>
      </c>
      <c r="G3984" s="1">
        <v>44108</v>
      </c>
      <c r="H3984" t="s">
        <v>7740</v>
      </c>
      <c r="I3984" t="s">
        <v>7741</v>
      </c>
      <c r="J3984">
        <v>24431.850689999999</v>
      </c>
      <c r="K3984" t="s">
        <v>69</v>
      </c>
      <c r="L3984">
        <v>19803</v>
      </c>
      <c r="M3984">
        <v>388</v>
      </c>
      <c r="N3984" t="s">
        <v>55</v>
      </c>
      <c r="O3984" s="1">
        <v>44117</v>
      </c>
      <c r="P3984" t="s">
        <v>85</v>
      </c>
      <c r="Q3984" t="s">
        <v>50</v>
      </c>
      <c r="R3984">
        <f>Healthcare_Data_v1__4[[#This Row],[Discharge Date]]-Healthcare_Data_v1__4[[#This Row],[Date of Admission]]</f>
        <v>9</v>
      </c>
      <c r="S3984" t="str" cm="1">
        <f t="array" ref="S3984">_xlfn.IFS( Healthcare_Data_v1__4[[#This Row],[Days of Stay]]&lt;10,"Low",Healthcare_Data_v1__4[[#This Row],[Days of Stay]]&lt;20,"Med",Healthcare_Data_v1__4[[#This Row],[Days of Stay]]&lt;=30,"High")</f>
        <v>Low</v>
      </c>
      <c r="T3984" t="str">
        <f>CONCATENATE(Healthcare_Data_v1__4[[#This Row],[Medical Condition]],Healthcare_Data_v1__4[[#This Row],[Duration]])</f>
        <v>ObesityLow</v>
      </c>
      <c r="U3984">
        <f>MONTH(Healthcare_Data_v1__4[[#This Row],[Date of Admission]])</f>
        <v>10</v>
      </c>
      <c r="V3984">
        <f>YEAR(Healthcare_Data_v1__4[[#This Row],[Date of Admission]])</f>
        <v>2020</v>
      </c>
      <c r="W3984">
        <f>DAY(Healthcare_Data_v1__4[[#This Row],[Date of Admission]])</f>
        <v>4</v>
      </c>
    </row>
    <row r="3985" spans="1:23" x14ac:dyDescent="0.3">
      <c r="A3985" t="s">
        <v>21544</v>
      </c>
      <c r="B3985">
        <v>38</v>
      </c>
      <c r="C3985" t="s">
        <v>5</v>
      </c>
      <c r="D3985" t="s">
        <v>15</v>
      </c>
      <c r="E3985" t="s">
        <v>26</v>
      </c>
      <c r="F3985" t="s">
        <v>7</v>
      </c>
      <c r="G3985" s="1">
        <v>44265</v>
      </c>
      <c r="H3985" t="s">
        <v>7742</v>
      </c>
      <c r="I3985" t="s">
        <v>229</v>
      </c>
      <c r="J3985">
        <v>24428.13752</v>
      </c>
      <c r="K3985" t="s">
        <v>69</v>
      </c>
      <c r="L3985">
        <v>20792</v>
      </c>
      <c r="M3985">
        <v>310</v>
      </c>
      <c r="N3985" t="s">
        <v>42</v>
      </c>
      <c r="O3985" s="1">
        <v>44270</v>
      </c>
      <c r="P3985" t="s">
        <v>56</v>
      </c>
      <c r="Q3985" t="s">
        <v>57</v>
      </c>
      <c r="R3985">
        <f>Healthcare_Data_v1__4[[#This Row],[Discharge Date]]-Healthcare_Data_v1__4[[#This Row],[Date of Admission]]</f>
        <v>5</v>
      </c>
      <c r="S3985" t="str" cm="1">
        <f t="array" ref="S3985">_xlfn.IFS( Healthcare_Data_v1__4[[#This Row],[Days of Stay]]&lt;10,"Low",Healthcare_Data_v1__4[[#This Row],[Days of Stay]]&lt;20,"Med",Healthcare_Data_v1__4[[#This Row],[Days of Stay]]&lt;=30,"High")</f>
        <v>Low</v>
      </c>
      <c r="T3985" t="str">
        <f>CONCATENATE(Healthcare_Data_v1__4[[#This Row],[Medical Condition]],Healthcare_Data_v1__4[[#This Row],[Duration]])</f>
        <v>ObesityLow</v>
      </c>
      <c r="U3985">
        <f>MONTH(Healthcare_Data_v1__4[[#This Row],[Date of Admission]])</f>
        <v>3</v>
      </c>
      <c r="V3985">
        <f>YEAR(Healthcare_Data_v1__4[[#This Row],[Date of Admission]])</f>
        <v>2021</v>
      </c>
      <c r="W3985">
        <f>DAY(Healthcare_Data_v1__4[[#This Row],[Date of Admission]])</f>
        <v>10</v>
      </c>
    </row>
    <row r="3986" spans="1:23" x14ac:dyDescent="0.3">
      <c r="A3986" t="s">
        <v>7743</v>
      </c>
      <c r="B3986">
        <v>73</v>
      </c>
      <c r="C3986" t="s">
        <v>3</v>
      </c>
      <c r="D3986" t="s">
        <v>15</v>
      </c>
      <c r="E3986" t="s">
        <v>19</v>
      </c>
      <c r="F3986" t="s">
        <v>9</v>
      </c>
      <c r="G3986" s="1">
        <v>43921</v>
      </c>
      <c r="H3986" t="s">
        <v>7744</v>
      </c>
      <c r="I3986" t="s">
        <v>7745</v>
      </c>
      <c r="J3986">
        <v>24426.830010000001</v>
      </c>
      <c r="K3986" t="s">
        <v>41</v>
      </c>
      <c r="L3986">
        <v>4014</v>
      </c>
      <c r="M3986">
        <v>351</v>
      </c>
      <c r="N3986" t="s">
        <v>55</v>
      </c>
      <c r="O3986" s="1">
        <v>43937</v>
      </c>
      <c r="P3986" t="s">
        <v>85</v>
      </c>
      <c r="Q3986" t="s">
        <v>57</v>
      </c>
      <c r="R3986">
        <f>Healthcare_Data_v1__4[[#This Row],[Discharge Date]]-Healthcare_Data_v1__4[[#This Row],[Date of Admission]]</f>
        <v>16</v>
      </c>
      <c r="S3986" t="str" cm="1">
        <f t="array" ref="S3986">_xlfn.IFS( Healthcare_Data_v1__4[[#This Row],[Days of Stay]]&lt;10,"Low",Healthcare_Data_v1__4[[#This Row],[Days of Stay]]&lt;20,"Med",Healthcare_Data_v1__4[[#This Row],[Days of Stay]]&lt;=30,"High")</f>
        <v>Med</v>
      </c>
      <c r="T3986" t="str">
        <f>CONCATENATE(Healthcare_Data_v1__4[[#This Row],[Medical Condition]],Healthcare_Data_v1__4[[#This Row],[Duration]])</f>
        <v>ArthritisMed</v>
      </c>
      <c r="U3986">
        <f>MONTH(Healthcare_Data_v1__4[[#This Row],[Date of Admission]])</f>
        <v>3</v>
      </c>
      <c r="V3986">
        <f>YEAR(Healthcare_Data_v1__4[[#This Row],[Date of Admission]])</f>
        <v>2020</v>
      </c>
      <c r="W3986">
        <f>DAY(Healthcare_Data_v1__4[[#This Row],[Date of Admission]])</f>
        <v>31</v>
      </c>
    </row>
    <row r="3987" spans="1:23" x14ac:dyDescent="0.3">
      <c r="A3987" t="s">
        <v>21545</v>
      </c>
      <c r="B3987">
        <v>53</v>
      </c>
      <c r="C3987" t="s">
        <v>8</v>
      </c>
      <c r="D3987" t="s">
        <v>15</v>
      </c>
      <c r="E3987" t="s">
        <v>21</v>
      </c>
      <c r="F3987" t="s">
        <v>4</v>
      </c>
      <c r="G3987" s="1">
        <v>44722</v>
      </c>
      <c r="H3987" t="s">
        <v>7746</v>
      </c>
      <c r="I3987" t="s">
        <v>1590</v>
      </c>
      <c r="J3987">
        <v>24412.603589999999</v>
      </c>
      <c r="K3987" t="s">
        <v>66</v>
      </c>
      <c r="L3987">
        <v>20920</v>
      </c>
      <c r="M3987">
        <v>467</v>
      </c>
      <c r="N3987" t="s">
        <v>42</v>
      </c>
      <c r="O3987" s="1">
        <v>44725</v>
      </c>
      <c r="P3987" t="s">
        <v>60</v>
      </c>
      <c r="Q3987" t="s">
        <v>57</v>
      </c>
      <c r="R3987">
        <f>Healthcare_Data_v1__4[[#This Row],[Discharge Date]]-Healthcare_Data_v1__4[[#This Row],[Date of Admission]]</f>
        <v>3</v>
      </c>
      <c r="S3987" t="str" cm="1">
        <f t="array" ref="S3987">_xlfn.IFS( Healthcare_Data_v1__4[[#This Row],[Days of Stay]]&lt;10,"Low",Healthcare_Data_v1__4[[#This Row],[Days of Stay]]&lt;20,"Med",Healthcare_Data_v1__4[[#This Row],[Days of Stay]]&lt;=30,"High")</f>
        <v>Low</v>
      </c>
      <c r="T3987" t="str">
        <f>CONCATENATE(Healthcare_Data_v1__4[[#This Row],[Medical Condition]],Healthcare_Data_v1__4[[#This Row],[Duration]])</f>
        <v>DiabetesLow</v>
      </c>
      <c r="U3987">
        <f>MONTH(Healthcare_Data_v1__4[[#This Row],[Date of Admission]])</f>
        <v>6</v>
      </c>
      <c r="V3987">
        <f>YEAR(Healthcare_Data_v1__4[[#This Row],[Date of Admission]])</f>
        <v>2022</v>
      </c>
      <c r="W3987">
        <f>DAY(Healthcare_Data_v1__4[[#This Row],[Date of Admission]])</f>
        <v>10</v>
      </c>
    </row>
    <row r="3988" spans="1:23" x14ac:dyDescent="0.3">
      <c r="A3988" t="s">
        <v>21546</v>
      </c>
      <c r="B3988">
        <v>28</v>
      </c>
      <c r="C3988" t="s">
        <v>5</v>
      </c>
      <c r="D3988" t="s">
        <v>15</v>
      </c>
      <c r="E3988" t="s">
        <v>20</v>
      </c>
      <c r="F3988" t="s">
        <v>9</v>
      </c>
      <c r="G3988" s="1">
        <v>44698</v>
      </c>
      <c r="H3988" t="s">
        <v>7747</v>
      </c>
      <c r="I3988" t="s">
        <v>7748</v>
      </c>
      <c r="J3988">
        <v>24409.46012</v>
      </c>
      <c r="K3988" t="s">
        <v>63</v>
      </c>
      <c r="L3988">
        <v>27609</v>
      </c>
      <c r="M3988">
        <v>176</v>
      </c>
      <c r="N3988" t="s">
        <v>42</v>
      </c>
      <c r="O3988" s="1">
        <v>44701</v>
      </c>
      <c r="P3988" t="s">
        <v>60</v>
      </c>
      <c r="Q3988" t="s">
        <v>50</v>
      </c>
      <c r="R3988">
        <f>Healthcare_Data_v1__4[[#This Row],[Discharge Date]]-Healthcare_Data_v1__4[[#This Row],[Date of Admission]]</f>
        <v>3</v>
      </c>
      <c r="S3988" t="str" cm="1">
        <f t="array" ref="S3988">_xlfn.IFS( Healthcare_Data_v1__4[[#This Row],[Days of Stay]]&lt;10,"Low",Healthcare_Data_v1__4[[#This Row],[Days of Stay]]&lt;20,"Med",Healthcare_Data_v1__4[[#This Row],[Days of Stay]]&lt;=30,"High")</f>
        <v>Low</v>
      </c>
      <c r="T3988" t="str">
        <f>CONCATENATE(Healthcare_Data_v1__4[[#This Row],[Medical Condition]],Healthcare_Data_v1__4[[#This Row],[Duration]])</f>
        <v>ArthritisLow</v>
      </c>
      <c r="U3988">
        <f>MONTH(Healthcare_Data_v1__4[[#This Row],[Date of Admission]])</f>
        <v>5</v>
      </c>
      <c r="V3988">
        <f>YEAR(Healthcare_Data_v1__4[[#This Row],[Date of Admission]])</f>
        <v>2022</v>
      </c>
      <c r="W3988">
        <f>DAY(Healthcare_Data_v1__4[[#This Row],[Date of Admission]])</f>
        <v>17</v>
      </c>
    </row>
    <row r="3989" spans="1:23" x14ac:dyDescent="0.3">
      <c r="A3989" t="s">
        <v>21547</v>
      </c>
      <c r="B3989">
        <v>40</v>
      </c>
      <c r="C3989" t="s">
        <v>8</v>
      </c>
      <c r="D3989" t="s">
        <v>16</v>
      </c>
      <c r="E3989" t="s">
        <v>23</v>
      </c>
      <c r="F3989" t="s">
        <v>11</v>
      </c>
      <c r="G3989" s="1">
        <v>43934</v>
      </c>
      <c r="H3989" t="s">
        <v>7749</v>
      </c>
      <c r="I3989" t="s">
        <v>7750</v>
      </c>
      <c r="J3989">
        <v>24397.98631</v>
      </c>
      <c r="K3989" t="s">
        <v>66</v>
      </c>
      <c r="L3989">
        <v>13121</v>
      </c>
      <c r="M3989">
        <v>184</v>
      </c>
      <c r="N3989" t="s">
        <v>48</v>
      </c>
      <c r="O3989" s="1">
        <v>43948</v>
      </c>
      <c r="P3989" t="s">
        <v>85</v>
      </c>
      <c r="Q3989" t="s">
        <v>57</v>
      </c>
      <c r="R3989">
        <f>Healthcare_Data_v1__4[[#This Row],[Discharge Date]]-Healthcare_Data_v1__4[[#This Row],[Date of Admission]]</f>
        <v>14</v>
      </c>
      <c r="S3989" t="str" cm="1">
        <f t="array" ref="S3989">_xlfn.IFS( Healthcare_Data_v1__4[[#This Row],[Days of Stay]]&lt;10,"Low",Healthcare_Data_v1__4[[#This Row],[Days of Stay]]&lt;20,"Med",Healthcare_Data_v1__4[[#This Row],[Days of Stay]]&lt;=30,"High")</f>
        <v>Med</v>
      </c>
      <c r="T3989" t="str">
        <f>CONCATENATE(Healthcare_Data_v1__4[[#This Row],[Medical Condition]],Healthcare_Data_v1__4[[#This Row],[Duration]])</f>
        <v>CancerMed</v>
      </c>
      <c r="U3989">
        <f>MONTH(Healthcare_Data_v1__4[[#This Row],[Date of Admission]])</f>
        <v>4</v>
      </c>
      <c r="V3989">
        <f>YEAR(Healthcare_Data_v1__4[[#This Row],[Date of Admission]])</f>
        <v>2020</v>
      </c>
      <c r="W3989">
        <f>DAY(Healthcare_Data_v1__4[[#This Row],[Date of Admission]])</f>
        <v>13</v>
      </c>
    </row>
    <row r="3990" spans="1:23" x14ac:dyDescent="0.3">
      <c r="A3990" t="s">
        <v>21548</v>
      </c>
      <c r="B3990">
        <v>38</v>
      </c>
      <c r="C3990" t="s">
        <v>5</v>
      </c>
      <c r="D3990" t="s">
        <v>15</v>
      </c>
      <c r="E3990" t="s">
        <v>26</v>
      </c>
      <c r="F3990" t="s">
        <v>4</v>
      </c>
      <c r="G3990" s="1">
        <v>44352</v>
      </c>
      <c r="H3990" t="s">
        <v>7751</v>
      </c>
      <c r="I3990" t="s">
        <v>212</v>
      </c>
      <c r="J3990">
        <v>24397.439770000001</v>
      </c>
      <c r="K3990" t="s">
        <v>66</v>
      </c>
      <c r="L3990">
        <v>23909</v>
      </c>
      <c r="M3990">
        <v>495</v>
      </c>
      <c r="N3990" t="s">
        <v>42</v>
      </c>
      <c r="O3990" s="1">
        <v>44356</v>
      </c>
      <c r="P3990" t="s">
        <v>85</v>
      </c>
      <c r="Q3990" t="s">
        <v>57</v>
      </c>
      <c r="R3990">
        <f>Healthcare_Data_v1__4[[#This Row],[Discharge Date]]-Healthcare_Data_v1__4[[#This Row],[Date of Admission]]</f>
        <v>4</v>
      </c>
      <c r="S3990" t="str" cm="1">
        <f t="array" ref="S3990">_xlfn.IFS( Healthcare_Data_v1__4[[#This Row],[Days of Stay]]&lt;10,"Low",Healthcare_Data_v1__4[[#This Row],[Days of Stay]]&lt;20,"Med",Healthcare_Data_v1__4[[#This Row],[Days of Stay]]&lt;=30,"High")</f>
        <v>Low</v>
      </c>
      <c r="T3990" t="str">
        <f>CONCATENATE(Healthcare_Data_v1__4[[#This Row],[Medical Condition]],Healthcare_Data_v1__4[[#This Row],[Duration]])</f>
        <v>DiabetesLow</v>
      </c>
      <c r="U3990">
        <f>MONTH(Healthcare_Data_v1__4[[#This Row],[Date of Admission]])</f>
        <v>6</v>
      </c>
      <c r="V3990">
        <f>YEAR(Healthcare_Data_v1__4[[#This Row],[Date of Admission]])</f>
        <v>2021</v>
      </c>
      <c r="W3990">
        <f>DAY(Healthcare_Data_v1__4[[#This Row],[Date of Admission]])</f>
        <v>5</v>
      </c>
    </row>
    <row r="3991" spans="1:23" x14ac:dyDescent="0.3">
      <c r="A3991" t="s">
        <v>21549</v>
      </c>
      <c r="B3991">
        <v>41</v>
      </c>
      <c r="C3991" t="s">
        <v>8</v>
      </c>
      <c r="D3991" t="s">
        <v>15</v>
      </c>
      <c r="E3991" t="s">
        <v>22</v>
      </c>
      <c r="F3991" t="s">
        <v>4</v>
      </c>
      <c r="G3991" s="1">
        <v>44256</v>
      </c>
      <c r="H3991" t="s">
        <v>7752</v>
      </c>
      <c r="I3991" t="s">
        <v>7753</v>
      </c>
      <c r="J3991">
        <v>24396.5798</v>
      </c>
      <c r="K3991" t="s">
        <v>66</v>
      </c>
      <c r="L3991">
        <v>59775</v>
      </c>
      <c r="M3991">
        <v>297</v>
      </c>
      <c r="N3991" t="s">
        <v>55</v>
      </c>
      <c r="O3991" s="1">
        <v>44261</v>
      </c>
      <c r="P3991" t="s">
        <v>43</v>
      </c>
      <c r="Q3991" t="s">
        <v>50</v>
      </c>
      <c r="R3991">
        <f>Healthcare_Data_v1__4[[#This Row],[Discharge Date]]-Healthcare_Data_v1__4[[#This Row],[Date of Admission]]</f>
        <v>5</v>
      </c>
      <c r="S3991" t="str" cm="1">
        <f t="array" ref="S3991">_xlfn.IFS( Healthcare_Data_v1__4[[#This Row],[Days of Stay]]&lt;10,"Low",Healthcare_Data_v1__4[[#This Row],[Days of Stay]]&lt;20,"Med",Healthcare_Data_v1__4[[#This Row],[Days of Stay]]&lt;=30,"High")</f>
        <v>Low</v>
      </c>
      <c r="T3991" t="str">
        <f>CONCATENATE(Healthcare_Data_v1__4[[#This Row],[Medical Condition]],Healthcare_Data_v1__4[[#This Row],[Duration]])</f>
        <v>DiabetesLow</v>
      </c>
      <c r="U3991">
        <f>MONTH(Healthcare_Data_v1__4[[#This Row],[Date of Admission]])</f>
        <v>3</v>
      </c>
      <c r="V3991">
        <f>YEAR(Healthcare_Data_v1__4[[#This Row],[Date of Admission]])</f>
        <v>2021</v>
      </c>
      <c r="W3991">
        <f>DAY(Healthcare_Data_v1__4[[#This Row],[Date of Admission]])</f>
        <v>1</v>
      </c>
    </row>
    <row r="3992" spans="1:23" x14ac:dyDescent="0.3">
      <c r="A3992" t="s">
        <v>21550</v>
      </c>
      <c r="B3992">
        <v>31</v>
      </c>
      <c r="C3992" t="s">
        <v>5</v>
      </c>
      <c r="D3992" t="s">
        <v>16</v>
      </c>
      <c r="E3992" t="s">
        <v>20</v>
      </c>
      <c r="F3992" t="s">
        <v>4</v>
      </c>
      <c r="G3992" s="1">
        <v>43632</v>
      </c>
      <c r="H3992" t="s">
        <v>6606</v>
      </c>
      <c r="I3992" t="s">
        <v>7754</v>
      </c>
      <c r="J3992">
        <v>24378.84937</v>
      </c>
      <c r="K3992" t="s">
        <v>66</v>
      </c>
      <c r="L3992">
        <v>28134</v>
      </c>
      <c r="M3992">
        <v>119</v>
      </c>
      <c r="N3992" t="s">
        <v>55</v>
      </c>
      <c r="O3992" s="1">
        <v>43640</v>
      </c>
      <c r="P3992" t="s">
        <v>49</v>
      </c>
      <c r="Q3992" t="s">
        <v>44</v>
      </c>
      <c r="R3992">
        <f>Healthcare_Data_v1__4[[#This Row],[Discharge Date]]-Healthcare_Data_v1__4[[#This Row],[Date of Admission]]</f>
        <v>8</v>
      </c>
      <c r="S3992" t="str" cm="1">
        <f t="array" ref="S3992">_xlfn.IFS( Healthcare_Data_v1__4[[#This Row],[Days of Stay]]&lt;10,"Low",Healthcare_Data_v1__4[[#This Row],[Days of Stay]]&lt;20,"Med",Healthcare_Data_v1__4[[#This Row],[Days of Stay]]&lt;=30,"High")</f>
        <v>Low</v>
      </c>
      <c r="T3992" t="str">
        <f>CONCATENATE(Healthcare_Data_v1__4[[#This Row],[Medical Condition]],Healthcare_Data_v1__4[[#This Row],[Duration]])</f>
        <v>DiabetesLow</v>
      </c>
      <c r="U3992">
        <f>MONTH(Healthcare_Data_v1__4[[#This Row],[Date of Admission]])</f>
        <v>6</v>
      </c>
      <c r="V3992">
        <f>YEAR(Healthcare_Data_v1__4[[#This Row],[Date of Admission]])</f>
        <v>2019</v>
      </c>
      <c r="W3992">
        <f>DAY(Healthcare_Data_v1__4[[#This Row],[Date of Admission]])</f>
        <v>16</v>
      </c>
    </row>
    <row r="3993" spans="1:23" x14ac:dyDescent="0.3">
      <c r="A3993" t="s">
        <v>21551</v>
      </c>
      <c r="B3993">
        <v>44</v>
      </c>
      <c r="C3993" t="s">
        <v>8</v>
      </c>
      <c r="D3993" t="s">
        <v>15</v>
      </c>
      <c r="E3993" t="s">
        <v>23</v>
      </c>
      <c r="F3993" t="s">
        <v>4</v>
      </c>
      <c r="G3993" s="1">
        <v>43940</v>
      </c>
      <c r="H3993" t="s">
        <v>7755</v>
      </c>
      <c r="I3993" t="s">
        <v>7756</v>
      </c>
      <c r="J3993">
        <v>24358.559959999999</v>
      </c>
      <c r="K3993" t="s">
        <v>66</v>
      </c>
      <c r="L3993">
        <v>14481</v>
      </c>
      <c r="M3993">
        <v>271</v>
      </c>
      <c r="N3993" t="s">
        <v>42</v>
      </c>
      <c r="O3993" s="1">
        <v>43949</v>
      </c>
      <c r="P3993" t="s">
        <v>49</v>
      </c>
      <c r="Q3993" t="s">
        <v>57</v>
      </c>
      <c r="R3993">
        <f>Healthcare_Data_v1__4[[#This Row],[Discharge Date]]-Healthcare_Data_v1__4[[#This Row],[Date of Admission]]</f>
        <v>9</v>
      </c>
      <c r="S3993" t="str" cm="1">
        <f t="array" ref="S3993">_xlfn.IFS( Healthcare_Data_v1__4[[#This Row],[Days of Stay]]&lt;10,"Low",Healthcare_Data_v1__4[[#This Row],[Days of Stay]]&lt;20,"Med",Healthcare_Data_v1__4[[#This Row],[Days of Stay]]&lt;=30,"High")</f>
        <v>Low</v>
      </c>
      <c r="T3993" t="str">
        <f>CONCATENATE(Healthcare_Data_v1__4[[#This Row],[Medical Condition]],Healthcare_Data_v1__4[[#This Row],[Duration]])</f>
        <v>DiabetesLow</v>
      </c>
      <c r="U3993">
        <f>MONTH(Healthcare_Data_v1__4[[#This Row],[Date of Admission]])</f>
        <v>4</v>
      </c>
      <c r="V3993">
        <f>YEAR(Healthcare_Data_v1__4[[#This Row],[Date of Admission]])</f>
        <v>2020</v>
      </c>
      <c r="W3993">
        <f>DAY(Healthcare_Data_v1__4[[#This Row],[Date of Admission]])</f>
        <v>19</v>
      </c>
    </row>
    <row r="3994" spans="1:23" x14ac:dyDescent="0.3">
      <c r="A3994" t="s">
        <v>21552</v>
      </c>
      <c r="B3994">
        <v>59</v>
      </c>
      <c r="C3994" t="s">
        <v>3</v>
      </c>
      <c r="D3994" t="s">
        <v>16</v>
      </c>
      <c r="E3994" t="s">
        <v>26</v>
      </c>
      <c r="F3994" t="s">
        <v>11</v>
      </c>
      <c r="G3994" s="1">
        <v>44183</v>
      </c>
      <c r="H3994" t="s">
        <v>7757</v>
      </c>
      <c r="I3994" t="s">
        <v>7758</v>
      </c>
      <c r="J3994">
        <v>24352.703170000001</v>
      </c>
      <c r="K3994" t="s">
        <v>41</v>
      </c>
      <c r="L3994">
        <v>65986</v>
      </c>
      <c r="M3994">
        <v>437</v>
      </c>
      <c r="N3994" t="s">
        <v>42</v>
      </c>
      <c r="O3994" s="1">
        <v>44193</v>
      </c>
      <c r="P3994" t="s">
        <v>43</v>
      </c>
      <c r="Q3994" t="s">
        <v>50</v>
      </c>
      <c r="R3994">
        <f>Healthcare_Data_v1__4[[#This Row],[Discharge Date]]-Healthcare_Data_v1__4[[#This Row],[Date of Admission]]</f>
        <v>10</v>
      </c>
      <c r="S3994" t="str" cm="1">
        <f t="array" ref="S3994">_xlfn.IFS( Healthcare_Data_v1__4[[#This Row],[Days of Stay]]&lt;10,"Low",Healthcare_Data_v1__4[[#This Row],[Days of Stay]]&lt;20,"Med",Healthcare_Data_v1__4[[#This Row],[Days of Stay]]&lt;=30,"High")</f>
        <v>Med</v>
      </c>
      <c r="T3994" t="str">
        <f>CONCATENATE(Healthcare_Data_v1__4[[#This Row],[Medical Condition]],Healthcare_Data_v1__4[[#This Row],[Duration]])</f>
        <v>CancerMed</v>
      </c>
      <c r="U3994">
        <f>MONTH(Healthcare_Data_v1__4[[#This Row],[Date of Admission]])</f>
        <v>12</v>
      </c>
      <c r="V3994">
        <f>YEAR(Healthcare_Data_v1__4[[#This Row],[Date of Admission]])</f>
        <v>2020</v>
      </c>
      <c r="W3994">
        <f>DAY(Healthcare_Data_v1__4[[#This Row],[Date of Admission]])</f>
        <v>18</v>
      </c>
    </row>
    <row r="3995" spans="1:23" x14ac:dyDescent="0.3">
      <c r="A3995" t="s">
        <v>21553</v>
      </c>
      <c r="B3995">
        <v>78</v>
      </c>
      <c r="C3995" t="s">
        <v>3</v>
      </c>
      <c r="D3995" t="s">
        <v>15</v>
      </c>
      <c r="E3995" t="s">
        <v>20</v>
      </c>
      <c r="F3995" t="s">
        <v>11</v>
      </c>
      <c r="G3995" s="1">
        <v>43878</v>
      </c>
      <c r="H3995" t="s">
        <v>7759</v>
      </c>
      <c r="I3995" t="s">
        <v>7760</v>
      </c>
      <c r="J3995">
        <v>24345.246070000001</v>
      </c>
      <c r="K3995" t="s">
        <v>69</v>
      </c>
      <c r="L3995">
        <v>63607</v>
      </c>
      <c r="M3995">
        <v>499</v>
      </c>
      <c r="N3995" t="s">
        <v>48</v>
      </c>
      <c r="O3995" s="1">
        <v>43903</v>
      </c>
      <c r="P3995" t="s">
        <v>43</v>
      </c>
      <c r="Q3995" t="s">
        <v>57</v>
      </c>
      <c r="R3995">
        <f>Healthcare_Data_v1__4[[#This Row],[Discharge Date]]-Healthcare_Data_v1__4[[#This Row],[Date of Admission]]</f>
        <v>25</v>
      </c>
      <c r="S3995" t="str" cm="1">
        <f t="array" ref="S3995">_xlfn.IFS( Healthcare_Data_v1__4[[#This Row],[Days of Stay]]&lt;10,"Low",Healthcare_Data_v1__4[[#This Row],[Days of Stay]]&lt;20,"Med",Healthcare_Data_v1__4[[#This Row],[Days of Stay]]&lt;=30,"High")</f>
        <v>High</v>
      </c>
      <c r="T3995" t="str">
        <f>CONCATENATE(Healthcare_Data_v1__4[[#This Row],[Medical Condition]],Healthcare_Data_v1__4[[#This Row],[Duration]])</f>
        <v>CancerHigh</v>
      </c>
      <c r="U3995">
        <f>MONTH(Healthcare_Data_v1__4[[#This Row],[Date of Admission]])</f>
        <v>2</v>
      </c>
      <c r="V3995">
        <f>YEAR(Healthcare_Data_v1__4[[#This Row],[Date of Admission]])</f>
        <v>2020</v>
      </c>
      <c r="W3995">
        <f>DAY(Healthcare_Data_v1__4[[#This Row],[Date of Admission]])</f>
        <v>17</v>
      </c>
    </row>
    <row r="3996" spans="1:23" x14ac:dyDescent="0.3">
      <c r="A3996" t="s">
        <v>7761</v>
      </c>
      <c r="B3996">
        <v>80</v>
      </c>
      <c r="C3996" t="s">
        <v>3</v>
      </c>
      <c r="D3996" t="s">
        <v>15</v>
      </c>
      <c r="E3996" t="s">
        <v>26</v>
      </c>
      <c r="F3996" t="s">
        <v>4</v>
      </c>
      <c r="G3996" s="1">
        <v>43839</v>
      </c>
      <c r="H3996" t="s">
        <v>7762</v>
      </c>
      <c r="I3996" t="s">
        <v>7763</v>
      </c>
      <c r="J3996">
        <v>24342.431359999999</v>
      </c>
      <c r="K3996" t="s">
        <v>66</v>
      </c>
      <c r="L3996">
        <v>17424</v>
      </c>
      <c r="M3996">
        <v>137</v>
      </c>
      <c r="N3996" t="s">
        <v>42</v>
      </c>
      <c r="O3996" s="1">
        <v>43856</v>
      </c>
      <c r="P3996" t="s">
        <v>60</v>
      </c>
      <c r="Q3996" t="s">
        <v>44</v>
      </c>
      <c r="R3996">
        <f>Healthcare_Data_v1__4[[#This Row],[Discharge Date]]-Healthcare_Data_v1__4[[#This Row],[Date of Admission]]</f>
        <v>17</v>
      </c>
      <c r="S3996" t="str" cm="1">
        <f t="array" ref="S3996">_xlfn.IFS( Healthcare_Data_v1__4[[#This Row],[Days of Stay]]&lt;10,"Low",Healthcare_Data_v1__4[[#This Row],[Days of Stay]]&lt;20,"Med",Healthcare_Data_v1__4[[#This Row],[Days of Stay]]&lt;=30,"High")</f>
        <v>Med</v>
      </c>
      <c r="T3996" t="str">
        <f>CONCATENATE(Healthcare_Data_v1__4[[#This Row],[Medical Condition]],Healthcare_Data_v1__4[[#This Row],[Duration]])</f>
        <v>DiabetesMed</v>
      </c>
      <c r="U3996">
        <f>MONTH(Healthcare_Data_v1__4[[#This Row],[Date of Admission]])</f>
        <v>1</v>
      </c>
      <c r="V3996">
        <f>YEAR(Healthcare_Data_v1__4[[#This Row],[Date of Admission]])</f>
        <v>2020</v>
      </c>
      <c r="W3996">
        <f>DAY(Healthcare_Data_v1__4[[#This Row],[Date of Admission]])</f>
        <v>9</v>
      </c>
    </row>
    <row r="3997" spans="1:23" x14ac:dyDescent="0.3">
      <c r="A3997" t="s">
        <v>21554</v>
      </c>
      <c r="B3997">
        <v>69</v>
      </c>
      <c r="C3997" t="s">
        <v>3</v>
      </c>
      <c r="D3997" t="s">
        <v>15</v>
      </c>
      <c r="E3997" t="s">
        <v>22</v>
      </c>
      <c r="F3997" t="s">
        <v>11</v>
      </c>
      <c r="G3997" s="1">
        <v>43516</v>
      </c>
      <c r="H3997" t="s">
        <v>7764</v>
      </c>
      <c r="I3997" t="s">
        <v>7765</v>
      </c>
      <c r="J3997">
        <v>24339.397369999999</v>
      </c>
      <c r="K3997" t="s">
        <v>63</v>
      </c>
      <c r="L3997">
        <v>35431</v>
      </c>
      <c r="M3997">
        <v>354</v>
      </c>
      <c r="N3997" t="s">
        <v>42</v>
      </c>
      <c r="O3997" s="1">
        <v>43521</v>
      </c>
      <c r="P3997" t="s">
        <v>60</v>
      </c>
      <c r="Q3997" t="s">
        <v>57</v>
      </c>
      <c r="R3997">
        <f>Healthcare_Data_v1__4[[#This Row],[Discharge Date]]-Healthcare_Data_v1__4[[#This Row],[Date of Admission]]</f>
        <v>5</v>
      </c>
      <c r="S3997" t="str" cm="1">
        <f t="array" ref="S3997">_xlfn.IFS( Healthcare_Data_v1__4[[#This Row],[Days of Stay]]&lt;10,"Low",Healthcare_Data_v1__4[[#This Row],[Days of Stay]]&lt;20,"Med",Healthcare_Data_v1__4[[#This Row],[Days of Stay]]&lt;=30,"High")</f>
        <v>Low</v>
      </c>
      <c r="T3997" t="str">
        <f>CONCATENATE(Healthcare_Data_v1__4[[#This Row],[Medical Condition]],Healthcare_Data_v1__4[[#This Row],[Duration]])</f>
        <v>CancerLow</v>
      </c>
      <c r="U3997">
        <f>MONTH(Healthcare_Data_v1__4[[#This Row],[Date of Admission]])</f>
        <v>2</v>
      </c>
      <c r="V3997">
        <f>YEAR(Healthcare_Data_v1__4[[#This Row],[Date of Admission]])</f>
        <v>2019</v>
      </c>
      <c r="W3997">
        <f>DAY(Healthcare_Data_v1__4[[#This Row],[Date of Admission]])</f>
        <v>20</v>
      </c>
    </row>
    <row r="3998" spans="1:23" x14ac:dyDescent="0.3">
      <c r="A3998" t="s">
        <v>21555</v>
      </c>
      <c r="B3998">
        <v>19</v>
      </c>
      <c r="C3998" t="s">
        <v>12</v>
      </c>
      <c r="D3998" t="s">
        <v>15</v>
      </c>
      <c r="E3998" t="s">
        <v>24</v>
      </c>
      <c r="F3998" t="s">
        <v>4</v>
      </c>
      <c r="G3998" s="1">
        <v>44902</v>
      </c>
      <c r="H3998" t="s">
        <v>7766</v>
      </c>
      <c r="I3998" t="s">
        <v>7767</v>
      </c>
      <c r="J3998">
        <v>24335.32429</v>
      </c>
      <c r="K3998" t="s">
        <v>69</v>
      </c>
      <c r="L3998">
        <v>25376</v>
      </c>
      <c r="M3998">
        <v>484</v>
      </c>
      <c r="N3998" t="s">
        <v>42</v>
      </c>
      <c r="O3998" s="1">
        <v>44906</v>
      </c>
      <c r="P3998" t="s">
        <v>60</v>
      </c>
      <c r="Q3998" t="s">
        <v>57</v>
      </c>
      <c r="R3998">
        <f>Healthcare_Data_v1__4[[#This Row],[Discharge Date]]-Healthcare_Data_v1__4[[#This Row],[Date of Admission]]</f>
        <v>4</v>
      </c>
      <c r="S3998" t="str" cm="1">
        <f t="array" ref="S3998">_xlfn.IFS( Healthcare_Data_v1__4[[#This Row],[Days of Stay]]&lt;10,"Low",Healthcare_Data_v1__4[[#This Row],[Days of Stay]]&lt;20,"Med",Healthcare_Data_v1__4[[#This Row],[Days of Stay]]&lt;=30,"High")</f>
        <v>Low</v>
      </c>
      <c r="T3998" t="str">
        <f>CONCATENATE(Healthcare_Data_v1__4[[#This Row],[Medical Condition]],Healthcare_Data_v1__4[[#This Row],[Duration]])</f>
        <v>DiabetesLow</v>
      </c>
      <c r="U3998">
        <f>MONTH(Healthcare_Data_v1__4[[#This Row],[Date of Admission]])</f>
        <v>12</v>
      </c>
      <c r="V3998">
        <f>YEAR(Healthcare_Data_v1__4[[#This Row],[Date of Admission]])</f>
        <v>2022</v>
      </c>
      <c r="W3998">
        <f>DAY(Healthcare_Data_v1__4[[#This Row],[Date of Admission]])</f>
        <v>7</v>
      </c>
    </row>
    <row r="3999" spans="1:23" x14ac:dyDescent="0.3">
      <c r="A3999" t="s">
        <v>18483</v>
      </c>
      <c r="B3999">
        <v>50</v>
      </c>
      <c r="C3999" t="s">
        <v>8</v>
      </c>
      <c r="D3999" t="s">
        <v>16</v>
      </c>
      <c r="E3999" t="s">
        <v>21</v>
      </c>
      <c r="F3999" t="s">
        <v>7</v>
      </c>
      <c r="G3999" s="1">
        <v>43992</v>
      </c>
      <c r="H3999" t="s">
        <v>7768</v>
      </c>
      <c r="I3999" t="s">
        <v>7769</v>
      </c>
      <c r="J3999">
        <v>24334.076690000002</v>
      </c>
      <c r="K3999" t="s">
        <v>47</v>
      </c>
      <c r="L3999">
        <v>19494</v>
      </c>
      <c r="M3999">
        <v>489</v>
      </c>
      <c r="N3999" t="s">
        <v>48</v>
      </c>
      <c r="O3999" s="1">
        <v>43995</v>
      </c>
      <c r="P3999" t="s">
        <v>49</v>
      </c>
      <c r="Q3999" t="s">
        <v>50</v>
      </c>
      <c r="R3999">
        <f>Healthcare_Data_v1__4[[#This Row],[Discharge Date]]-Healthcare_Data_v1__4[[#This Row],[Date of Admission]]</f>
        <v>3</v>
      </c>
      <c r="S3999" t="str" cm="1">
        <f t="array" ref="S3999">_xlfn.IFS( Healthcare_Data_v1__4[[#This Row],[Days of Stay]]&lt;10,"Low",Healthcare_Data_v1__4[[#This Row],[Days of Stay]]&lt;20,"Med",Healthcare_Data_v1__4[[#This Row],[Days of Stay]]&lt;=30,"High")</f>
        <v>Low</v>
      </c>
      <c r="T3999" t="str">
        <f>CONCATENATE(Healthcare_Data_v1__4[[#This Row],[Medical Condition]],Healthcare_Data_v1__4[[#This Row],[Duration]])</f>
        <v>ObesityLow</v>
      </c>
      <c r="U3999">
        <f>MONTH(Healthcare_Data_v1__4[[#This Row],[Date of Admission]])</f>
        <v>6</v>
      </c>
      <c r="V3999">
        <f>YEAR(Healthcare_Data_v1__4[[#This Row],[Date of Admission]])</f>
        <v>2020</v>
      </c>
      <c r="W3999">
        <f>DAY(Healthcare_Data_v1__4[[#This Row],[Date of Admission]])</f>
        <v>10</v>
      </c>
    </row>
    <row r="4000" spans="1:23" x14ac:dyDescent="0.3">
      <c r="A4000" t="s">
        <v>21556</v>
      </c>
      <c r="B4000">
        <v>38</v>
      </c>
      <c r="C4000" t="s">
        <v>5</v>
      </c>
      <c r="D4000" t="s">
        <v>15</v>
      </c>
      <c r="E4000" t="s">
        <v>24</v>
      </c>
      <c r="F4000" t="s">
        <v>11</v>
      </c>
      <c r="G4000" s="1">
        <v>44494</v>
      </c>
      <c r="H4000" t="s">
        <v>7770</v>
      </c>
      <c r="I4000" t="s">
        <v>7771</v>
      </c>
      <c r="J4000">
        <v>24332.875909999999</v>
      </c>
      <c r="K4000" t="s">
        <v>69</v>
      </c>
      <c r="L4000">
        <v>51380</v>
      </c>
      <c r="M4000">
        <v>465</v>
      </c>
      <c r="N4000" t="s">
        <v>42</v>
      </c>
      <c r="O4000" s="1">
        <v>44510</v>
      </c>
      <c r="P4000" t="s">
        <v>85</v>
      </c>
      <c r="Q4000" t="s">
        <v>50</v>
      </c>
      <c r="R4000">
        <f>Healthcare_Data_v1__4[[#This Row],[Discharge Date]]-Healthcare_Data_v1__4[[#This Row],[Date of Admission]]</f>
        <v>16</v>
      </c>
      <c r="S4000" t="str" cm="1">
        <f t="array" ref="S4000">_xlfn.IFS( Healthcare_Data_v1__4[[#This Row],[Days of Stay]]&lt;10,"Low",Healthcare_Data_v1__4[[#This Row],[Days of Stay]]&lt;20,"Med",Healthcare_Data_v1__4[[#This Row],[Days of Stay]]&lt;=30,"High")</f>
        <v>Med</v>
      </c>
      <c r="T4000" t="str">
        <f>CONCATENATE(Healthcare_Data_v1__4[[#This Row],[Medical Condition]],Healthcare_Data_v1__4[[#This Row],[Duration]])</f>
        <v>CancerMed</v>
      </c>
      <c r="U4000">
        <f>MONTH(Healthcare_Data_v1__4[[#This Row],[Date of Admission]])</f>
        <v>10</v>
      </c>
      <c r="V4000">
        <f>YEAR(Healthcare_Data_v1__4[[#This Row],[Date of Admission]])</f>
        <v>2021</v>
      </c>
      <c r="W4000">
        <f>DAY(Healthcare_Data_v1__4[[#This Row],[Date of Admission]])</f>
        <v>25</v>
      </c>
    </row>
    <row r="4001" spans="1:23" x14ac:dyDescent="0.3">
      <c r="A4001" t="s">
        <v>21557</v>
      </c>
      <c r="B4001">
        <v>77</v>
      </c>
      <c r="C4001" t="s">
        <v>3</v>
      </c>
      <c r="D4001" t="s">
        <v>16</v>
      </c>
      <c r="E4001" t="s">
        <v>20</v>
      </c>
      <c r="F4001" t="s">
        <v>7</v>
      </c>
      <c r="G4001" s="1">
        <v>44862</v>
      </c>
      <c r="H4001" t="s">
        <v>7772</v>
      </c>
      <c r="I4001" t="s">
        <v>7773</v>
      </c>
      <c r="J4001">
        <v>24331.387630000001</v>
      </c>
      <c r="K4001" t="s">
        <v>69</v>
      </c>
      <c r="L4001">
        <v>3459</v>
      </c>
      <c r="M4001">
        <v>296</v>
      </c>
      <c r="N4001" t="s">
        <v>48</v>
      </c>
      <c r="O4001" s="1">
        <v>44881</v>
      </c>
      <c r="P4001" t="s">
        <v>85</v>
      </c>
      <c r="Q4001" t="s">
        <v>57</v>
      </c>
      <c r="R4001">
        <f>Healthcare_Data_v1__4[[#This Row],[Discharge Date]]-Healthcare_Data_v1__4[[#This Row],[Date of Admission]]</f>
        <v>19</v>
      </c>
      <c r="S4001" t="str" cm="1">
        <f t="array" ref="S4001">_xlfn.IFS( Healthcare_Data_v1__4[[#This Row],[Days of Stay]]&lt;10,"Low",Healthcare_Data_v1__4[[#This Row],[Days of Stay]]&lt;20,"Med",Healthcare_Data_v1__4[[#This Row],[Days of Stay]]&lt;=30,"High")</f>
        <v>Med</v>
      </c>
      <c r="T4001" t="str">
        <f>CONCATENATE(Healthcare_Data_v1__4[[#This Row],[Medical Condition]],Healthcare_Data_v1__4[[#This Row],[Duration]])</f>
        <v>ObesityMed</v>
      </c>
      <c r="U4001">
        <f>MONTH(Healthcare_Data_v1__4[[#This Row],[Date of Admission]])</f>
        <v>10</v>
      </c>
      <c r="V4001">
        <f>YEAR(Healthcare_Data_v1__4[[#This Row],[Date of Admission]])</f>
        <v>2022</v>
      </c>
      <c r="W4001">
        <f>DAY(Healthcare_Data_v1__4[[#This Row],[Date of Admission]])</f>
        <v>28</v>
      </c>
    </row>
    <row r="4002" spans="1:23" x14ac:dyDescent="0.3">
      <c r="A4002" t="s">
        <v>21558</v>
      </c>
      <c r="B4002">
        <v>21</v>
      </c>
      <c r="C4002" t="s">
        <v>12</v>
      </c>
      <c r="D4002" t="s">
        <v>16</v>
      </c>
      <c r="E4002" t="s">
        <v>26</v>
      </c>
      <c r="F4002" t="s">
        <v>11</v>
      </c>
      <c r="G4002" s="1">
        <v>44935</v>
      </c>
      <c r="H4002" t="s">
        <v>7774</v>
      </c>
      <c r="I4002" t="s">
        <v>7775</v>
      </c>
      <c r="J4002">
        <v>24330.452829999998</v>
      </c>
      <c r="K4002" t="s">
        <v>47</v>
      </c>
      <c r="L4002">
        <v>20244</v>
      </c>
      <c r="M4002">
        <v>147</v>
      </c>
      <c r="N4002" t="s">
        <v>42</v>
      </c>
      <c r="O4002" s="1">
        <v>44938</v>
      </c>
      <c r="P4002" t="s">
        <v>85</v>
      </c>
      <c r="Q4002" t="s">
        <v>50</v>
      </c>
      <c r="R4002">
        <f>Healthcare_Data_v1__4[[#This Row],[Discharge Date]]-Healthcare_Data_v1__4[[#This Row],[Date of Admission]]</f>
        <v>3</v>
      </c>
      <c r="S4002" t="str" cm="1">
        <f t="array" ref="S4002">_xlfn.IFS( Healthcare_Data_v1__4[[#This Row],[Days of Stay]]&lt;10,"Low",Healthcare_Data_v1__4[[#This Row],[Days of Stay]]&lt;20,"Med",Healthcare_Data_v1__4[[#This Row],[Days of Stay]]&lt;=30,"High")</f>
        <v>Low</v>
      </c>
      <c r="T4002" t="str">
        <f>CONCATENATE(Healthcare_Data_v1__4[[#This Row],[Medical Condition]],Healthcare_Data_v1__4[[#This Row],[Duration]])</f>
        <v>CancerLow</v>
      </c>
      <c r="U4002">
        <f>MONTH(Healthcare_Data_v1__4[[#This Row],[Date of Admission]])</f>
        <v>1</v>
      </c>
      <c r="V4002">
        <f>YEAR(Healthcare_Data_v1__4[[#This Row],[Date of Admission]])</f>
        <v>2023</v>
      </c>
      <c r="W4002">
        <f>DAY(Healthcare_Data_v1__4[[#This Row],[Date of Admission]])</f>
        <v>9</v>
      </c>
    </row>
    <row r="4003" spans="1:23" x14ac:dyDescent="0.3">
      <c r="A4003" t="s">
        <v>7776</v>
      </c>
      <c r="B4003">
        <v>49</v>
      </c>
      <c r="C4003" t="s">
        <v>8</v>
      </c>
      <c r="D4003" t="s">
        <v>15</v>
      </c>
      <c r="E4003" t="s">
        <v>19</v>
      </c>
      <c r="F4003" t="s">
        <v>4</v>
      </c>
      <c r="G4003" s="1">
        <v>44893</v>
      </c>
      <c r="H4003" t="s">
        <v>7777</v>
      </c>
      <c r="I4003" t="s">
        <v>5565</v>
      </c>
      <c r="J4003">
        <v>24327.267329999999</v>
      </c>
      <c r="K4003" t="s">
        <v>66</v>
      </c>
      <c r="L4003">
        <v>23294</v>
      </c>
      <c r="M4003">
        <v>428</v>
      </c>
      <c r="N4003" t="s">
        <v>55</v>
      </c>
      <c r="O4003" s="1">
        <v>44920</v>
      </c>
      <c r="P4003" t="s">
        <v>60</v>
      </c>
      <c r="Q4003" t="s">
        <v>57</v>
      </c>
      <c r="R4003">
        <f>Healthcare_Data_v1__4[[#This Row],[Discharge Date]]-Healthcare_Data_v1__4[[#This Row],[Date of Admission]]</f>
        <v>27</v>
      </c>
      <c r="S4003" t="str" cm="1">
        <f t="array" ref="S4003">_xlfn.IFS( Healthcare_Data_v1__4[[#This Row],[Days of Stay]]&lt;10,"Low",Healthcare_Data_v1__4[[#This Row],[Days of Stay]]&lt;20,"Med",Healthcare_Data_v1__4[[#This Row],[Days of Stay]]&lt;=30,"High")</f>
        <v>High</v>
      </c>
      <c r="T4003" t="str">
        <f>CONCATENATE(Healthcare_Data_v1__4[[#This Row],[Medical Condition]],Healthcare_Data_v1__4[[#This Row],[Duration]])</f>
        <v>DiabetesHigh</v>
      </c>
      <c r="U4003">
        <f>MONTH(Healthcare_Data_v1__4[[#This Row],[Date of Admission]])</f>
        <v>11</v>
      </c>
      <c r="V4003">
        <f>YEAR(Healthcare_Data_v1__4[[#This Row],[Date of Admission]])</f>
        <v>2022</v>
      </c>
      <c r="W4003">
        <f>DAY(Healthcare_Data_v1__4[[#This Row],[Date of Admission]])</f>
        <v>28</v>
      </c>
    </row>
    <row r="4004" spans="1:23" x14ac:dyDescent="0.3">
      <c r="A4004" t="s">
        <v>21559</v>
      </c>
      <c r="B4004">
        <v>30</v>
      </c>
      <c r="C4004" t="s">
        <v>5</v>
      </c>
      <c r="D4004" t="s">
        <v>16</v>
      </c>
      <c r="E4004" t="s">
        <v>26</v>
      </c>
      <c r="F4004" t="s">
        <v>7</v>
      </c>
      <c r="G4004" s="1">
        <v>44696</v>
      </c>
      <c r="H4004" t="s">
        <v>7778</v>
      </c>
      <c r="I4004" t="s">
        <v>7779</v>
      </c>
      <c r="J4004">
        <v>24323.089049999999</v>
      </c>
      <c r="K4004" t="s">
        <v>69</v>
      </c>
      <c r="L4004">
        <v>14545</v>
      </c>
      <c r="M4004">
        <v>110</v>
      </c>
      <c r="N4004" t="s">
        <v>42</v>
      </c>
      <c r="O4004" s="1">
        <v>44706</v>
      </c>
      <c r="P4004" t="s">
        <v>60</v>
      </c>
      <c r="Q4004" t="s">
        <v>57</v>
      </c>
      <c r="R4004">
        <f>Healthcare_Data_v1__4[[#This Row],[Discharge Date]]-Healthcare_Data_v1__4[[#This Row],[Date of Admission]]</f>
        <v>10</v>
      </c>
      <c r="S4004" t="str" cm="1">
        <f t="array" ref="S4004">_xlfn.IFS( Healthcare_Data_v1__4[[#This Row],[Days of Stay]]&lt;10,"Low",Healthcare_Data_v1__4[[#This Row],[Days of Stay]]&lt;20,"Med",Healthcare_Data_v1__4[[#This Row],[Days of Stay]]&lt;=30,"High")</f>
        <v>Med</v>
      </c>
      <c r="T4004" t="str">
        <f>CONCATENATE(Healthcare_Data_v1__4[[#This Row],[Medical Condition]],Healthcare_Data_v1__4[[#This Row],[Duration]])</f>
        <v>ObesityMed</v>
      </c>
      <c r="U4004">
        <f>MONTH(Healthcare_Data_v1__4[[#This Row],[Date of Admission]])</f>
        <v>5</v>
      </c>
      <c r="V4004">
        <f>YEAR(Healthcare_Data_v1__4[[#This Row],[Date of Admission]])</f>
        <v>2022</v>
      </c>
      <c r="W4004">
        <f>DAY(Healthcare_Data_v1__4[[#This Row],[Date of Admission]])</f>
        <v>15</v>
      </c>
    </row>
    <row r="4005" spans="1:23" x14ac:dyDescent="0.3">
      <c r="A4005" t="s">
        <v>21560</v>
      </c>
      <c r="B4005">
        <v>71</v>
      </c>
      <c r="C4005" t="s">
        <v>3</v>
      </c>
      <c r="D4005" t="s">
        <v>16</v>
      </c>
      <c r="E4005" t="s">
        <v>21</v>
      </c>
      <c r="F4005" t="s">
        <v>11</v>
      </c>
      <c r="G4005" s="1">
        <v>45140</v>
      </c>
      <c r="H4005" t="s">
        <v>7780</v>
      </c>
      <c r="I4005" t="s">
        <v>1514</v>
      </c>
      <c r="J4005">
        <v>24317.977350000001</v>
      </c>
      <c r="K4005" t="s">
        <v>41</v>
      </c>
      <c r="L4005">
        <v>49377</v>
      </c>
      <c r="M4005">
        <v>145</v>
      </c>
      <c r="N4005" t="s">
        <v>42</v>
      </c>
      <c r="O4005" s="1">
        <v>45154</v>
      </c>
      <c r="P4005" t="s">
        <v>49</v>
      </c>
      <c r="Q4005" t="s">
        <v>57</v>
      </c>
      <c r="R4005">
        <f>Healthcare_Data_v1__4[[#This Row],[Discharge Date]]-Healthcare_Data_v1__4[[#This Row],[Date of Admission]]</f>
        <v>14</v>
      </c>
      <c r="S4005" t="str" cm="1">
        <f t="array" ref="S4005">_xlfn.IFS( Healthcare_Data_v1__4[[#This Row],[Days of Stay]]&lt;10,"Low",Healthcare_Data_v1__4[[#This Row],[Days of Stay]]&lt;20,"Med",Healthcare_Data_v1__4[[#This Row],[Days of Stay]]&lt;=30,"High")</f>
        <v>Med</v>
      </c>
      <c r="T4005" t="str">
        <f>CONCATENATE(Healthcare_Data_v1__4[[#This Row],[Medical Condition]],Healthcare_Data_v1__4[[#This Row],[Duration]])</f>
        <v>CancerMed</v>
      </c>
      <c r="U4005">
        <f>MONTH(Healthcare_Data_v1__4[[#This Row],[Date of Admission]])</f>
        <v>8</v>
      </c>
      <c r="V4005">
        <f>YEAR(Healthcare_Data_v1__4[[#This Row],[Date of Admission]])</f>
        <v>2023</v>
      </c>
      <c r="W4005">
        <f>DAY(Healthcare_Data_v1__4[[#This Row],[Date of Admission]])</f>
        <v>2</v>
      </c>
    </row>
    <row r="4006" spans="1:23" x14ac:dyDescent="0.3">
      <c r="A4006" t="s">
        <v>21561</v>
      </c>
      <c r="B4006">
        <v>57</v>
      </c>
      <c r="C4006" t="s">
        <v>3</v>
      </c>
      <c r="D4006" t="s">
        <v>15</v>
      </c>
      <c r="E4006" t="s">
        <v>23</v>
      </c>
      <c r="F4006" t="s">
        <v>9</v>
      </c>
      <c r="G4006" s="1">
        <v>44241</v>
      </c>
      <c r="H4006" t="s">
        <v>7781</v>
      </c>
      <c r="I4006" t="s">
        <v>7782</v>
      </c>
      <c r="J4006">
        <v>24317.29808</v>
      </c>
      <c r="K4006" t="s">
        <v>41</v>
      </c>
      <c r="L4006">
        <v>17033</v>
      </c>
      <c r="M4006">
        <v>170</v>
      </c>
      <c r="N4006" t="s">
        <v>42</v>
      </c>
      <c r="O4006" s="1">
        <v>44261</v>
      </c>
      <c r="P4006" t="s">
        <v>85</v>
      </c>
      <c r="Q4006" t="s">
        <v>57</v>
      </c>
      <c r="R4006">
        <f>Healthcare_Data_v1__4[[#This Row],[Discharge Date]]-Healthcare_Data_v1__4[[#This Row],[Date of Admission]]</f>
        <v>20</v>
      </c>
      <c r="S4006" t="str" cm="1">
        <f t="array" ref="S4006">_xlfn.IFS( Healthcare_Data_v1__4[[#This Row],[Days of Stay]]&lt;10,"Low",Healthcare_Data_v1__4[[#This Row],[Days of Stay]]&lt;20,"Med",Healthcare_Data_v1__4[[#This Row],[Days of Stay]]&lt;=30,"High")</f>
        <v>High</v>
      </c>
      <c r="T4006" t="str">
        <f>CONCATENATE(Healthcare_Data_v1__4[[#This Row],[Medical Condition]],Healthcare_Data_v1__4[[#This Row],[Duration]])</f>
        <v>ArthritisHigh</v>
      </c>
      <c r="U4006">
        <f>MONTH(Healthcare_Data_v1__4[[#This Row],[Date of Admission]])</f>
        <v>2</v>
      </c>
      <c r="V4006">
        <f>YEAR(Healthcare_Data_v1__4[[#This Row],[Date of Admission]])</f>
        <v>2021</v>
      </c>
      <c r="W4006">
        <f>DAY(Healthcare_Data_v1__4[[#This Row],[Date of Admission]])</f>
        <v>14</v>
      </c>
    </row>
    <row r="4007" spans="1:23" x14ac:dyDescent="0.3">
      <c r="A4007" t="s">
        <v>21562</v>
      </c>
      <c r="B4007">
        <v>72</v>
      </c>
      <c r="C4007" t="s">
        <v>3</v>
      </c>
      <c r="D4007" t="s">
        <v>16</v>
      </c>
      <c r="E4007" t="s">
        <v>26</v>
      </c>
      <c r="F4007" t="s">
        <v>4</v>
      </c>
      <c r="G4007" s="1">
        <v>43974</v>
      </c>
      <c r="H4007" t="s">
        <v>7783</v>
      </c>
      <c r="I4007" t="s">
        <v>7784</v>
      </c>
      <c r="J4007">
        <v>24316.93302</v>
      </c>
      <c r="K4007" t="s">
        <v>66</v>
      </c>
      <c r="L4007">
        <v>59880</v>
      </c>
      <c r="M4007">
        <v>381</v>
      </c>
      <c r="N4007" t="s">
        <v>42</v>
      </c>
      <c r="O4007" s="1">
        <v>43975</v>
      </c>
      <c r="P4007" t="s">
        <v>43</v>
      </c>
      <c r="Q4007" t="s">
        <v>44</v>
      </c>
      <c r="R4007">
        <f>Healthcare_Data_v1__4[[#This Row],[Discharge Date]]-Healthcare_Data_v1__4[[#This Row],[Date of Admission]]</f>
        <v>1</v>
      </c>
      <c r="S4007" t="str" cm="1">
        <f t="array" ref="S4007">_xlfn.IFS( Healthcare_Data_v1__4[[#This Row],[Days of Stay]]&lt;10,"Low",Healthcare_Data_v1__4[[#This Row],[Days of Stay]]&lt;20,"Med",Healthcare_Data_v1__4[[#This Row],[Days of Stay]]&lt;=30,"High")</f>
        <v>Low</v>
      </c>
      <c r="T4007" t="str">
        <f>CONCATENATE(Healthcare_Data_v1__4[[#This Row],[Medical Condition]],Healthcare_Data_v1__4[[#This Row],[Duration]])</f>
        <v>DiabetesLow</v>
      </c>
      <c r="U4007">
        <f>MONTH(Healthcare_Data_v1__4[[#This Row],[Date of Admission]])</f>
        <v>5</v>
      </c>
      <c r="V4007">
        <f>YEAR(Healthcare_Data_v1__4[[#This Row],[Date of Admission]])</f>
        <v>2020</v>
      </c>
      <c r="W4007">
        <f>DAY(Healthcare_Data_v1__4[[#This Row],[Date of Admission]])</f>
        <v>23</v>
      </c>
    </row>
    <row r="4008" spans="1:23" x14ac:dyDescent="0.3">
      <c r="A4008" t="s">
        <v>21563</v>
      </c>
      <c r="B4008">
        <v>39</v>
      </c>
      <c r="C4008" t="s">
        <v>5</v>
      </c>
      <c r="D4008" t="s">
        <v>15</v>
      </c>
      <c r="E4008" t="s">
        <v>21</v>
      </c>
      <c r="F4008" t="s">
        <v>10</v>
      </c>
      <c r="G4008" s="1">
        <v>44193</v>
      </c>
      <c r="H4008" t="s">
        <v>7785</v>
      </c>
      <c r="I4008" t="s">
        <v>4823</v>
      </c>
      <c r="J4008">
        <v>24311.677220000001</v>
      </c>
      <c r="K4008" t="s">
        <v>69</v>
      </c>
      <c r="L4008">
        <v>5850</v>
      </c>
      <c r="M4008">
        <v>382</v>
      </c>
      <c r="N4008" t="s">
        <v>48</v>
      </c>
      <c r="O4008" s="1">
        <v>44206</v>
      </c>
      <c r="P4008" t="s">
        <v>60</v>
      </c>
      <c r="Q4008" t="s">
        <v>57</v>
      </c>
      <c r="R4008">
        <f>Healthcare_Data_v1__4[[#This Row],[Discharge Date]]-Healthcare_Data_v1__4[[#This Row],[Date of Admission]]</f>
        <v>13</v>
      </c>
      <c r="S4008" t="str" cm="1">
        <f t="array" ref="S4008">_xlfn.IFS( Healthcare_Data_v1__4[[#This Row],[Days of Stay]]&lt;10,"Low",Healthcare_Data_v1__4[[#This Row],[Days of Stay]]&lt;20,"Med",Healthcare_Data_v1__4[[#This Row],[Days of Stay]]&lt;=30,"High")</f>
        <v>Med</v>
      </c>
      <c r="T4008" t="str">
        <f>CONCATENATE(Healthcare_Data_v1__4[[#This Row],[Medical Condition]],Healthcare_Data_v1__4[[#This Row],[Duration]])</f>
        <v>HypertensionMed</v>
      </c>
      <c r="U4008">
        <f>MONTH(Healthcare_Data_v1__4[[#This Row],[Date of Admission]])</f>
        <v>12</v>
      </c>
      <c r="V4008">
        <f>YEAR(Healthcare_Data_v1__4[[#This Row],[Date of Admission]])</f>
        <v>2020</v>
      </c>
      <c r="W4008">
        <f>DAY(Healthcare_Data_v1__4[[#This Row],[Date of Admission]])</f>
        <v>28</v>
      </c>
    </row>
    <row r="4009" spans="1:23" x14ac:dyDescent="0.3">
      <c r="A4009" t="s">
        <v>7562</v>
      </c>
      <c r="B4009">
        <v>18</v>
      </c>
      <c r="C4009" t="s">
        <v>12</v>
      </c>
      <c r="D4009" t="s">
        <v>15</v>
      </c>
      <c r="E4009" t="s">
        <v>25</v>
      </c>
      <c r="F4009" t="s">
        <v>7</v>
      </c>
      <c r="G4009" s="1">
        <v>43539</v>
      </c>
      <c r="H4009" t="s">
        <v>7786</v>
      </c>
      <c r="I4009" t="s">
        <v>7787</v>
      </c>
      <c r="J4009">
        <v>24311.58556</v>
      </c>
      <c r="K4009" t="s">
        <v>47</v>
      </c>
      <c r="L4009">
        <v>20037</v>
      </c>
      <c r="M4009">
        <v>253</v>
      </c>
      <c r="N4009" t="s">
        <v>48</v>
      </c>
      <c r="O4009" s="1">
        <v>43562</v>
      </c>
      <c r="P4009" t="s">
        <v>43</v>
      </c>
      <c r="Q4009" t="s">
        <v>50</v>
      </c>
      <c r="R4009">
        <f>Healthcare_Data_v1__4[[#This Row],[Discharge Date]]-Healthcare_Data_v1__4[[#This Row],[Date of Admission]]</f>
        <v>23</v>
      </c>
      <c r="S4009" t="str" cm="1">
        <f t="array" ref="S4009">_xlfn.IFS( Healthcare_Data_v1__4[[#This Row],[Days of Stay]]&lt;10,"Low",Healthcare_Data_v1__4[[#This Row],[Days of Stay]]&lt;20,"Med",Healthcare_Data_v1__4[[#This Row],[Days of Stay]]&lt;=30,"High")</f>
        <v>High</v>
      </c>
      <c r="T4009" t="str">
        <f>CONCATENATE(Healthcare_Data_v1__4[[#This Row],[Medical Condition]],Healthcare_Data_v1__4[[#This Row],[Duration]])</f>
        <v>ObesityHigh</v>
      </c>
      <c r="U4009">
        <f>MONTH(Healthcare_Data_v1__4[[#This Row],[Date of Admission]])</f>
        <v>3</v>
      </c>
      <c r="V4009">
        <f>YEAR(Healthcare_Data_v1__4[[#This Row],[Date of Admission]])</f>
        <v>2019</v>
      </c>
      <c r="W4009">
        <f>DAY(Healthcare_Data_v1__4[[#This Row],[Date of Admission]])</f>
        <v>15</v>
      </c>
    </row>
    <row r="4010" spans="1:23" x14ac:dyDescent="0.3">
      <c r="A4010" t="s">
        <v>21564</v>
      </c>
      <c r="B4010">
        <v>72</v>
      </c>
      <c r="C4010" t="s">
        <v>3</v>
      </c>
      <c r="D4010" t="s">
        <v>16</v>
      </c>
      <c r="E4010" t="s">
        <v>22</v>
      </c>
      <c r="F4010" t="s">
        <v>11</v>
      </c>
      <c r="G4010" s="1">
        <v>45184</v>
      </c>
      <c r="H4010" t="s">
        <v>7788</v>
      </c>
      <c r="I4010" t="s">
        <v>7789</v>
      </c>
      <c r="J4010">
        <v>24308.735550000001</v>
      </c>
      <c r="K4010" t="s">
        <v>63</v>
      </c>
      <c r="L4010">
        <v>16984</v>
      </c>
      <c r="M4010">
        <v>253</v>
      </c>
      <c r="N4010" t="s">
        <v>42</v>
      </c>
      <c r="O4010" s="1">
        <v>45190</v>
      </c>
      <c r="P4010" t="s">
        <v>56</v>
      </c>
      <c r="Q4010" t="s">
        <v>57</v>
      </c>
      <c r="R4010">
        <f>Healthcare_Data_v1__4[[#This Row],[Discharge Date]]-Healthcare_Data_v1__4[[#This Row],[Date of Admission]]</f>
        <v>6</v>
      </c>
      <c r="S4010" t="str" cm="1">
        <f t="array" ref="S4010">_xlfn.IFS( Healthcare_Data_v1__4[[#This Row],[Days of Stay]]&lt;10,"Low",Healthcare_Data_v1__4[[#This Row],[Days of Stay]]&lt;20,"Med",Healthcare_Data_v1__4[[#This Row],[Days of Stay]]&lt;=30,"High")</f>
        <v>Low</v>
      </c>
      <c r="T4010" t="str">
        <f>CONCATENATE(Healthcare_Data_v1__4[[#This Row],[Medical Condition]],Healthcare_Data_v1__4[[#This Row],[Duration]])</f>
        <v>CancerLow</v>
      </c>
      <c r="U4010">
        <f>MONTH(Healthcare_Data_v1__4[[#This Row],[Date of Admission]])</f>
        <v>9</v>
      </c>
      <c r="V4010">
        <f>YEAR(Healthcare_Data_v1__4[[#This Row],[Date of Admission]])</f>
        <v>2023</v>
      </c>
      <c r="W4010">
        <f>DAY(Healthcare_Data_v1__4[[#This Row],[Date of Admission]])</f>
        <v>15</v>
      </c>
    </row>
    <row r="4011" spans="1:23" x14ac:dyDescent="0.3">
      <c r="A4011" t="s">
        <v>21565</v>
      </c>
      <c r="B4011">
        <v>63</v>
      </c>
      <c r="C4011" t="s">
        <v>3</v>
      </c>
      <c r="D4011" t="s">
        <v>15</v>
      </c>
      <c r="E4011" t="s">
        <v>21</v>
      </c>
      <c r="F4011" t="s">
        <v>10</v>
      </c>
      <c r="G4011" s="1">
        <v>44597</v>
      </c>
      <c r="H4011" t="s">
        <v>7790</v>
      </c>
      <c r="I4011" t="s">
        <v>7791</v>
      </c>
      <c r="J4011">
        <v>24304.02217</v>
      </c>
      <c r="K4011" t="s">
        <v>41</v>
      </c>
      <c r="L4011">
        <v>23353</v>
      </c>
      <c r="M4011">
        <v>416</v>
      </c>
      <c r="N4011" t="s">
        <v>55</v>
      </c>
      <c r="O4011" s="1">
        <v>44626</v>
      </c>
      <c r="P4011" t="s">
        <v>85</v>
      </c>
      <c r="Q4011" t="s">
        <v>50</v>
      </c>
      <c r="R4011">
        <f>Healthcare_Data_v1__4[[#This Row],[Discharge Date]]-Healthcare_Data_v1__4[[#This Row],[Date of Admission]]</f>
        <v>29</v>
      </c>
      <c r="S4011" t="str" cm="1">
        <f t="array" ref="S4011">_xlfn.IFS( Healthcare_Data_v1__4[[#This Row],[Days of Stay]]&lt;10,"Low",Healthcare_Data_v1__4[[#This Row],[Days of Stay]]&lt;20,"Med",Healthcare_Data_v1__4[[#This Row],[Days of Stay]]&lt;=30,"High")</f>
        <v>High</v>
      </c>
      <c r="T4011" t="str">
        <f>CONCATENATE(Healthcare_Data_v1__4[[#This Row],[Medical Condition]],Healthcare_Data_v1__4[[#This Row],[Duration]])</f>
        <v>HypertensionHigh</v>
      </c>
      <c r="U4011">
        <f>MONTH(Healthcare_Data_v1__4[[#This Row],[Date of Admission]])</f>
        <v>2</v>
      </c>
      <c r="V4011">
        <f>YEAR(Healthcare_Data_v1__4[[#This Row],[Date of Admission]])</f>
        <v>2022</v>
      </c>
      <c r="W4011">
        <f>DAY(Healthcare_Data_v1__4[[#This Row],[Date of Admission]])</f>
        <v>5</v>
      </c>
    </row>
    <row r="4012" spans="1:23" x14ac:dyDescent="0.3">
      <c r="A4012" t="s">
        <v>21566</v>
      </c>
      <c r="B4012">
        <v>69</v>
      </c>
      <c r="C4012" t="s">
        <v>3</v>
      </c>
      <c r="D4012" t="s">
        <v>15</v>
      </c>
      <c r="E4012" t="s">
        <v>25</v>
      </c>
      <c r="F4012" t="s">
        <v>9</v>
      </c>
      <c r="G4012" s="1">
        <v>43588</v>
      </c>
      <c r="H4012" t="s">
        <v>7792</v>
      </c>
      <c r="I4012" t="s">
        <v>7793</v>
      </c>
      <c r="J4012">
        <v>24295.442790000001</v>
      </c>
      <c r="K4012" t="s">
        <v>66</v>
      </c>
      <c r="L4012">
        <v>12461</v>
      </c>
      <c r="M4012">
        <v>316</v>
      </c>
      <c r="N4012" t="s">
        <v>42</v>
      </c>
      <c r="O4012" s="1">
        <v>43596</v>
      </c>
      <c r="P4012" t="s">
        <v>60</v>
      </c>
      <c r="Q4012" t="s">
        <v>57</v>
      </c>
      <c r="R4012">
        <f>Healthcare_Data_v1__4[[#This Row],[Discharge Date]]-Healthcare_Data_v1__4[[#This Row],[Date of Admission]]</f>
        <v>8</v>
      </c>
      <c r="S4012" t="str" cm="1">
        <f t="array" ref="S4012">_xlfn.IFS( Healthcare_Data_v1__4[[#This Row],[Days of Stay]]&lt;10,"Low",Healthcare_Data_v1__4[[#This Row],[Days of Stay]]&lt;20,"Med",Healthcare_Data_v1__4[[#This Row],[Days of Stay]]&lt;=30,"High")</f>
        <v>Low</v>
      </c>
      <c r="T4012" t="str">
        <f>CONCATENATE(Healthcare_Data_v1__4[[#This Row],[Medical Condition]],Healthcare_Data_v1__4[[#This Row],[Duration]])</f>
        <v>ArthritisLow</v>
      </c>
      <c r="U4012">
        <f>MONTH(Healthcare_Data_v1__4[[#This Row],[Date of Admission]])</f>
        <v>5</v>
      </c>
      <c r="V4012">
        <f>YEAR(Healthcare_Data_v1__4[[#This Row],[Date of Admission]])</f>
        <v>2019</v>
      </c>
      <c r="W4012">
        <f>DAY(Healthcare_Data_v1__4[[#This Row],[Date of Admission]])</f>
        <v>3</v>
      </c>
    </row>
    <row r="4013" spans="1:23" x14ac:dyDescent="0.3">
      <c r="A4013" t="s">
        <v>20390</v>
      </c>
      <c r="B4013">
        <v>18</v>
      </c>
      <c r="C4013" t="s">
        <v>12</v>
      </c>
      <c r="D4013" t="s">
        <v>15</v>
      </c>
      <c r="E4013" t="s">
        <v>20</v>
      </c>
      <c r="F4013" t="s">
        <v>9</v>
      </c>
      <c r="G4013" s="1">
        <v>43777</v>
      </c>
      <c r="H4013" t="s">
        <v>7794</v>
      </c>
      <c r="I4013" t="s">
        <v>7795</v>
      </c>
      <c r="J4013">
        <v>24291.423610000002</v>
      </c>
      <c r="K4013" t="s">
        <v>69</v>
      </c>
      <c r="L4013">
        <v>13299</v>
      </c>
      <c r="M4013">
        <v>412</v>
      </c>
      <c r="N4013" t="s">
        <v>48</v>
      </c>
      <c r="O4013" s="1">
        <v>43804</v>
      </c>
      <c r="P4013" t="s">
        <v>49</v>
      </c>
      <c r="Q4013" t="s">
        <v>44</v>
      </c>
      <c r="R4013">
        <f>Healthcare_Data_v1__4[[#This Row],[Discharge Date]]-Healthcare_Data_v1__4[[#This Row],[Date of Admission]]</f>
        <v>27</v>
      </c>
      <c r="S4013" t="str" cm="1">
        <f t="array" ref="S4013">_xlfn.IFS( Healthcare_Data_v1__4[[#This Row],[Days of Stay]]&lt;10,"Low",Healthcare_Data_v1__4[[#This Row],[Days of Stay]]&lt;20,"Med",Healthcare_Data_v1__4[[#This Row],[Days of Stay]]&lt;=30,"High")</f>
        <v>High</v>
      </c>
      <c r="T4013" t="str">
        <f>CONCATENATE(Healthcare_Data_v1__4[[#This Row],[Medical Condition]],Healthcare_Data_v1__4[[#This Row],[Duration]])</f>
        <v>ArthritisHigh</v>
      </c>
      <c r="U4013">
        <f>MONTH(Healthcare_Data_v1__4[[#This Row],[Date of Admission]])</f>
        <v>11</v>
      </c>
      <c r="V4013">
        <f>YEAR(Healthcare_Data_v1__4[[#This Row],[Date of Admission]])</f>
        <v>2019</v>
      </c>
      <c r="W4013">
        <f>DAY(Healthcare_Data_v1__4[[#This Row],[Date of Admission]])</f>
        <v>8</v>
      </c>
    </row>
    <row r="4014" spans="1:23" x14ac:dyDescent="0.3">
      <c r="A4014" t="s">
        <v>21567</v>
      </c>
      <c r="B4014">
        <v>25</v>
      </c>
      <c r="C4014" t="s">
        <v>5</v>
      </c>
      <c r="D4014" t="s">
        <v>15</v>
      </c>
      <c r="E4014" t="s">
        <v>19</v>
      </c>
      <c r="F4014" t="s">
        <v>7</v>
      </c>
      <c r="G4014" s="1">
        <v>43890</v>
      </c>
      <c r="H4014" t="s">
        <v>180</v>
      </c>
      <c r="I4014" t="s">
        <v>7796</v>
      </c>
      <c r="J4014">
        <v>24288.951830000002</v>
      </c>
      <c r="K4014" t="s">
        <v>47</v>
      </c>
      <c r="L4014">
        <v>20669</v>
      </c>
      <c r="M4014">
        <v>244</v>
      </c>
      <c r="N4014" t="s">
        <v>42</v>
      </c>
      <c r="O4014" s="1">
        <v>43893</v>
      </c>
      <c r="P4014" t="s">
        <v>43</v>
      </c>
      <c r="Q4014" t="s">
        <v>50</v>
      </c>
      <c r="R4014">
        <f>Healthcare_Data_v1__4[[#This Row],[Discharge Date]]-Healthcare_Data_v1__4[[#This Row],[Date of Admission]]</f>
        <v>3</v>
      </c>
      <c r="S4014" t="str" cm="1">
        <f t="array" ref="S4014">_xlfn.IFS( Healthcare_Data_v1__4[[#This Row],[Days of Stay]]&lt;10,"Low",Healthcare_Data_v1__4[[#This Row],[Days of Stay]]&lt;20,"Med",Healthcare_Data_v1__4[[#This Row],[Days of Stay]]&lt;=30,"High")</f>
        <v>Low</v>
      </c>
      <c r="T4014" t="str">
        <f>CONCATENATE(Healthcare_Data_v1__4[[#This Row],[Medical Condition]],Healthcare_Data_v1__4[[#This Row],[Duration]])</f>
        <v>ObesityLow</v>
      </c>
      <c r="U4014">
        <f>MONTH(Healthcare_Data_v1__4[[#This Row],[Date of Admission]])</f>
        <v>2</v>
      </c>
      <c r="V4014">
        <f>YEAR(Healthcare_Data_v1__4[[#This Row],[Date of Admission]])</f>
        <v>2020</v>
      </c>
      <c r="W4014">
        <f>DAY(Healthcare_Data_v1__4[[#This Row],[Date of Admission]])</f>
        <v>29</v>
      </c>
    </row>
    <row r="4015" spans="1:23" x14ac:dyDescent="0.3">
      <c r="A4015" t="s">
        <v>21568</v>
      </c>
      <c r="B4015">
        <v>55</v>
      </c>
      <c r="C4015" t="s">
        <v>3</v>
      </c>
      <c r="D4015" t="s">
        <v>16</v>
      </c>
      <c r="E4015" t="s">
        <v>26</v>
      </c>
      <c r="F4015" t="s">
        <v>4</v>
      </c>
      <c r="G4015" s="1">
        <v>44390</v>
      </c>
      <c r="H4015" t="s">
        <v>7797</v>
      </c>
      <c r="I4015" t="s">
        <v>7798</v>
      </c>
      <c r="J4015">
        <v>24288.769639999999</v>
      </c>
      <c r="K4015" t="s">
        <v>66</v>
      </c>
      <c r="L4015">
        <v>24295</v>
      </c>
      <c r="M4015">
        <v>335</v>
      </c>
      <c r="N4015" t="s">
        <v>48</v>
      </c>
      <c r="O4015" s="1">
        <v>44395</v>
      </c>
      <c r="P4015" t="s">
        <v>56</v>
      </c>
      <c r="Q4015" t="s">
        <v>57</v>
      </c>
      <c r="R4015">
        <f>Healthcare_Data_v1__4[[#This Row],[Discharge Date]]-Healthcare_Data_v1__4[[#This Row],[Date of Admission]]</f>
        <v>5</v>
      </c>
      <c r="S4015" t="str" cm="1">
        <f t="array" ref="S4015">_xlfn.IFS( Healthcare_Data_v1__4[[#This Row],[Days of Stay]]&lt;10,"Low",Healthcare_Data_v1__4[[#This Row],[Days of Stay]]&lt;20,"Med",Healthcare_Data_v1__4[[#This Row],[Days of Stay]]&lt;=30,"High")</f>
        <v>Low</v>
      </c>
      <c r="T4015" t="str">
        <f>CONCATENATE(Healthcare_Data_v1__4[[#This Row],[Medical Condition]],Healthcare_Data_v1__4[[#This Row],[Duration]])</f>
        <v>DiabetesLow</v>
      </c>
      <c r="U4015">
        <f>MONTH(Healthcare_Data_v1__4[[#This Row],[Date of Admission]])</f>
        <v>7</v>
      </c>
      <c r="V4015">
        <f>YEAR(Healthcare_Data_v1__4[[#This Row],[Date of Admission]])</f>
        <v>2021</v>
      </c>
      <c r="W4015">
        <f>DAY(Healthcare_Data_v1__4[[#This Row],[Date of Admission]])</f>
        <v>13</v>
      </c>
    </row>
    <row r="4016" spans="1:23" x14ac:dyDescent="0.3">
      <c r="A4016" t="s">
        <v>7799</v>
      </c>
      <c r="B4016">
        <v>61</v>
      </c>
      <c r="C4016" t="s">
        <v>3</v>
      </c>
      <c r="D4016" t="s">
        <v>15</v>
      </c>
      <c r="E4016" t="s">
        <v>24</v>
      </c>
      <c r="F4016" t="s">
        <v>7</v>
      </c>
      <c r="G4016" s="1">
        <v>44361</v>
      </c>
      <c r="H4016" t="s">
        <v>539</v>
      </c>
      <c r="I4016" t="s">
        <v>7800</v>
      </c>
      <c r="J4016">
        <v>24284.97768</v>
      </c>
      <c r="K4016" t="s">
        <v>47</v>
      </c>
      <c r="L4016">
        <v>18099</v>
      </c>
      <c r="M4016">
        <v>199</v>
      </c>
      <c r="N4016" t="s">
        <v>55</v>
      </c>
      <c r="O4016" s="1">
        <v>44381</v>
      </c>
      <c r="P4016" t="s">
        <v>85</v>
      </c>
      <c r="Q4016" t="s">
        <v>50</v>
      </c>
      <c r="R4016">
        <f>Healthcare_Data_v1__4[[#This Row],[Discharge Date]]-Healthcare_Data_v1__4[[#This Row],[Date of Admission]]</f>
        <v>20</v>
      </c>
      <c r="S4016" t="str" cm="1">
        <f t="array" ref="S4016">_xlfn.IFS( Healthcare_Data_v1__4[[#This Row],[Days of Stay]]&lt;10,"Low",Healthcare_Data_v1__4[[#This Row],[Days of Stay]]&lt;20,"Med",Healthcare_Data_v1__4[[#This Row],[Days of Stay]]&lt;=30,"High")</f>
        <v>High</v>
      </c>
      <c r="T4016" t="str">
        <f>CONCATENATE(Healthcare_Data_v1__4[[#This Row],[Medical Condition]],Healthcare_Data_v1__4[[#This Row],[Duration]])</f>
        <v>ObesityHigh</v>
      </c>
      <c r="U4016">
        <f>MONTH(Healthcare_Data_v1__4[[#This Row],[Date of Admission]])</f>
        <v>6</v>
      </c>
      <c r="V4016">
        <f>YEAR(Healthcare_Data_v1__4[[#This Row],[Date of Admission]])</f>
        <v>2021</v>
      </c>
      <c r="W4016">
        <f>DAY(Healthcare_Data_v1__4[[#This Row],[Date of Admission]])</f>
        <v>14</v>
      </c>
    </row>
    <row r="4017" spans="1:23" x14ac:dyDescent="0.3">
      <c r="A4017" t="s">
        <v>21569</v>
      </c>
      <c r="B4017">
        <v>46</v>
      </c>
      <c r="C4017" t="s">
        <v>8</v>
      </c>
      <c r="D4017" t="s">
        <v>15</v>
      </c>
      <c r="E4017" t="s">
        <v>22</v>
      </c>
      <c r="F4017" t="s">
        <v>6</v>
      </c>
      <c r="G4017" s="1">
        <v>43921</v>
      </c>
      <c r="H4017" t="s">
        <v>4060</v>
      </c>
      <c r="I4017" t="s">
        <v>7801</v>
      </c>
      <c r="J4017">
        <v>24282.591530000002</v>
      </c>
      <c r="K4017" t="s">
        <v>63</v>
      </c>
      <c r="L4017">
        <v>41739</v>
      </c>
      <c r="M4017">
        <v>135</v>
      </c>
      <c r="N4017" t="s">
        <v>42</v>
      </c>
      <c r="O4017" s="1">
        <v>43937</v>
      </c>
      <c r="P4017" t="s">
        <v>49</v>
      </c>
      <c r="Q4017" t="s">
        <v>57</v>
      </c>
      <c r="R4017">
        <f>Healthcare_Data_v1__4[[#This Row],[Discharge Date]]-Healthcare_Data_v1__4[[#This Row],[Date of Admission]]</f>
        <v>16</v>
      </c>
      <c r="S4017" t="str" cm="1">
        <f t="array" ref="S4017">_xlfn.IFS( Healthcare_Data_v1__4[[#This Row],[Days of Stay]]&lt;10,"Low",Healthcare_Data_v1__4[[#This Row],[Days of Stay]]&lt;20,"Med",Healthcare_Data_v1__4[[#This Row],[Days of Stay]]&lt;=30,"High")</f>
        <v>Med</v>
      </c>
      <c r="T4017" t="str">
        <f>CONCATENATE(Healthcare_Data_v1__4[[#This Row],[Medical Condition]],Healthcare_Data_v1__4[[#This Row],[Duration]])</f>
        <v>AsthmaMed</v>
      </c>
      <c r="U4017">
        <f>MONTH(Healthcare_Data_v1__4[[#This Row],[Date of Admission]])</f>
        <v>3</v>
      </c>
      <c r="V4017">
        <f>YEAR(Healthcare_Data_v1__4[[#This Row],[Date of Admission]])</f>
        <v>2020</v>
      </c>
      <c r="W4017">
        <f>DAY(Healthcare_Data_v1__4[[#This Row],[Date of Admission]])</f>
        <v>31</v>
      </c>
    </row>
    <row r="4018" spans="1:23" x14ac:dyDescent="0.3">
      <c r="A4018" t="s">
        <v>21570</v>
      </c>
      <c r="B4018">
        <v>25</v>
      </c>
      <c r="C4018" t="s">
        <v>5</v>
      </c>
      <c r="D4018" t="s">
        <v>16</v>
      </c>
      <c r="E4018" t="s">
        <v>22</v>
      </c>
      <c r="F4018" t="s">
        <v>11</v>
      </c>
      <c r="G4018" s="1">
        <v>43551</v>
      </c>
      <c r="H4018" t="s">
        <v>7802</v>
      </c>
      <c r="I4018" t="s">
        <v>7803</v>
      </c>
      <c r="J4018">
        <v>24281.03989</v>
      </c>
      <c r="K4018" t="s">
        <v>66</v>
      </c>
      <c r="L4018">
        <v>70630</v>
      </c>
      <c r="M4018">
        <v>462</v>
      </c>
      <c r="N4018" t="s">
        <v>42</v>
      </c>
      <c r="O4018" s="1">
        <v>43573</v>
      </c>
      <c r="P4018" t="s">
        <v>60</v>
      </c>
      <c r="Q4018" t="s">
        <v>57</v>
      </c>
      <c r="R4018">
        <f>Healthcare_Data_v1__4[[#This Row],[Discharge Date]]-Healthcare_Data_v1__4[[#This Row],[Date of Admission]]</f>
        <v>22</v>
      </c>
      <c r="S4018" t="str" cm="1">
        <f t="array" ref="S4018">_xlfn.IFS( Healthcare_Data_v1__4[[#This Row],[Days of Stay]]&lt;10,"Low",Healthcare_Data_v1__4[[#This Row],[Days of Stay]]&lt;20,"Med",Healthcare_Data_v1__4[[#This Row],[Days of Stay]]&lt;=30,"High")</f>
        <v>High</v>
      </c>
      <c r="T4018" t="str">
        <f>CONCATENATE(Healthcare_Data_v1__4[[#This Row],[Medical Condition]],Healthcare_Data_v1__4[[#This Row],[Duration]])</f>
        <v>CancerHigh</v>
      </c>
      <c r="U4018">
        <f>MONTH(Healthcare_Data_v1__4[[#This Row],[Date of Admission]])</f>
        <v>3</v>
      </c>
      <c r="V4018">
        <f>YEAR(Healthcare_Data_v1__4[[#This Row],[Date of Admission]])</f>
        <v>2019</v>
      </c>
      <c r="W4018">
        <f>DAY(Healthcare_Data_v1__4[[#This Row],[Date of Admission]])</f>
        <v>27</v>
      </c>
    </row>
    <row r="4019" spans="1:23" x14ac:dyDescent="0.3">
      <c r="A4019" t="s">
        <v>21571</v>
      </c>
      <c r="B4019">
        <v>58</v>
      </c>
      <c r="C4019" t="s">
        <v>3</v>
      </c>
      <c r="D4019" t="s">
        <v>15</v>
      </c>
      <c r="E4019" t="s">
        <v>24</v>
      </c>
      <c r="F4019" t="s">
        <v>11</v>
      </c>
      <c r="G4019" s="1">
        <v>43872</v>
      </c>
      <c r="H4019" t="s">
        <v>7804</v>
      </c>
      <c r="I4019" t="s">
        <v>7805</v>
      </c>
      <c r="J4019">
        <v>24277.47436</v>
      </c>
      <c r="K4019" t="s">
        <v>41</v>
      </c>
      <c r="L4019">
        <v>39153</v>
      </c>
      <c r="M4019">
        <v>198</v>
      </c>
      <c r="N4019" t="s">
        <v>42</v>
      </c>
      <c r="O4019" s="1">
        <v>43873</v>
      </c>
      <c r="P4019" t="s">
        <v>60</v>
      </c>
      <c r="Q4019" t="s">
        <v>57</v>
      </c>
      <c r="R4019">
        <f>Healthcare_Data_v1__4[[#This Row],[Discharge Date]]-Healthcare_Data_v1__4[[#This Row],[Date of Admission]]</f>
        <v>1</v>
      </c>
      <c r="S4019" t="str" cm="1">
        <f t="array" ref="S4019">_xlfn.IFS( Healthcare_Data_v1__4[[#This Row],[Days of Stay]]&lt;10,"Low",Healthcare_Data_v1__4[[#This Row],[Days of Stay]]&lt;20,"Med",Healthcare_Data_v1__4[[#This Row],[Days of Stay]]&lt;=30,"High")</f>
        <v>Low</v>
      </c>
      <c r="T4019" t="str">
        <f>CONCATENATE(Healthcare_Data_v1__4[[#This Row],[Medical Condition]],Healthcare_Data_v1__4[[#This Row],[Duration]])</f>
        <v>CancerLow</v>
      </c>
      <c r="U4019">
        <f>MONTH(Healthcare_Data_v1__4[[#This Row],[Date of Admission]])</f>
        <v>2</v>
      </c>
      <c r="V4019">
        <f>YEAR(Healthcare_Data_v1__4[[#This Row],[Date of Admission]])</f>
        <v>2020</v>
      </c>
      <c r="W4019">
        <f>DAY(Healthcare_Data_v1__4[[#This Row],[Date of Admission]])</f>
        <v>11</v>
      </c>
    </row>
    <row r="4020" spans="1:23" x14ac:dyDescent="0.3">
      <c r="A4020" t="s">
        <v>21572</v>
      </c>
      <c r="B4020">
        <v>69</v>
      </c>
      <c r="C4020" t="s">
        <v>3</v>
      </c>
      <c r="D4020" t="s">
        <v>16</v>
      </c>
      <c r="E4020" t="s">
        <v>20</v>
      </c>
      <c r="F4020" t="s">
        <v>10</v>
      </c>
      <c r="G4020" s="1">
        <v>44177</v>
      </c>
      <c r="H4020" t="s">
        <v>7413</v>
      </c>
      <c r="I4020" t="s">
        <v>7806</v>
      </c>
      <c r="J4020">
        <v>24277.209760000002</v>
      </c>
      <c r="K4020" t="s">
        <v>63</v>
      </c>
      <c r="L4020">
        <v>33997</v>
      </c>
      <c r="M4020">
        <v>351</v>
      </c>
      <c r="N4020" t="s">
        <v>48</v>
      </c>
      <c r="O4020" s="1">
        <v>44203</v>
      </c>
      <c r="P4020" t="s">
        <v>49</v>
      </c>
      <c r="Q4020" t="s">
        <v>50</v>
      </c>
      <c r="R4020">
        <f>Healthcare_Data_v1__4[[#This Row],[Discharge Date]]-Healthcare_Data_v1__4[[#This Row],[Date of Admission]]</f>
        <v>26</v>
      </c>
      <c r="S4020" t="str" cm="1">
        <f t="array" ref="S4020">_xlfn.IFS( Healthcare_Data_v1__4[[#This Row],[Days of Stay]]&lt;10,"Low",Healthcare_Data_v1__4[[#This Row],[Days of Stay]]&lt;20,"Med",Healthcare_Data_v1__4[[#This Row],[Days of Stay]]&lt;=30,"High")</f>
        <v>High</v>
      </c>
      <c r="T4020" t="str">
        <f>CONCATENATE(Healthcare_Data_v1__4[[#This Row],[Medical Condition]],Healthcare_Data_v1__4[[#This Row],[Duration]])</f>
        <v>HypertensionHigh</v>
      </c>
      <c r="U4020">
        <f>MONTH(Healthcare_Data_v1__4[[#This Row],[Date of Admission]])</f>
        <v>12</v>
      </c>
      <c r="V4020">
        <f>YEAR(Healthcare_Data_v1__4[[#This Row],[Date of Admission]])</f>
        <v>2020</v>
      </c>
      <c r="W4020">
        <f>DAY(Healthcare_Data_v1__4[[#This Row],[Date of Admission]])</f>
        <v>12</v>
      </c>
    </row>
    <row r="4021" spans="1:23" x14ac:dyDescent="0.3">
      <c r="A4021" t="s">
        <v>21573</v>
      </c>
      <c r="B4021">
        <v>45</v>
      </c>
      <c r="C4021" t="s">
        <v>8</v>
      </c>
      <c r="D4021" t="s">
        <v>15</v>
      </c>
      <c r="E4021" t="s">
        <v>22</v>
      </c>
      <c r="F4021" t="s">
        <v>7</v>
      </c>
      <c r="G4021" s="1">
        <v>44514</v>
      </c>
      <c r="H4021" t="s">
        <v>7807</v>
      </c>
      <c r="I4021" t="s">
        <v>884</v>
      </c>
      <c r="J4021">
        <v>24262.465240000001</v>
      </c>
      <c r="K4021" t="s">
        <v>66</v>
      </c>
      <c r="L4021">
        <v>23643</v>
      </c>
      <c r="M4021">
        <v>242</v>
      </c>
      <c r="N4021" t="s">
        <v>48</v>
      </c>
      <c r="O4021" s="1">
        <v>44543</v>
      </c>
      <c r="P4021" t="s">
        <v>56</v>
      </c>
      <c r="Q4021" t="s">
        <v>57</v>
      </c>
      <c r="R4021">
        <f>Healthcare_Data_v1__4[[#This Row],[Discharge Date]]-Healthcare_Data_v1__4[[#This Row],[Date of Admission]]</f>
        <v>29</v>
      </c>
      <c r="S4021" t="str" cm="1">
        <f t="array" ref="S4021">_xlfn.IFS( Healthcare_Data_v1__4[[#This Row],[Days of Stay]]&lt;10,"Low",Healthcare_Data_v1__4[[#This Row],[Days of Stay]]&lt;20,"Med",Healthcare_Data_v1__4[[#This Row],[Days of Stay]]&lt;=30,"High")</f>
        <v>High</v>
      </c>
      <c r="T4021" t="str">
        <f>CONCATENATE(Healthcare_Data_v1__4[[#This Row],[Medical Condition]],Healthcare_Data_v1__4[[#This Row],[Duration]])</f>
        <v>ObesityHigh</v>
      </c>
      <c r="U4021">
        <f>MONTH(Healthcare_Data_v1__4[[#This Row],[Date of Admission]])</f>
        <v>11</v>
      </c>
      <c r="V4021">
        <f>YEAR(Healthcare_Data_v1__4[[#This Row],[Date of Admission]])</f>
        <v>2021</v>
      </c>
      <c r="W4021">
        <f>DAY(Healthcare_Data_v1__4[[#This Row],[Date of Admission]])</f>
        <v>14</v>
      </c>
    </row>
    <row r="4022" spans="1:23" x14ac:dyDescent="0.3">
      <c r="A4022" t="s">
        <v>21574</v>
      </c>
      <c r="B4022">
        <v>64</v>
      </c>
      <c r="C4022" t="s">
        <v>3</v>
      </c>
      <c r="D4022" t="s">
        <v>15</v>
      </c>
      <c r="E4022" t="s">
        <v>24</v>
      </c>
      <c r="F4022" t="s">
        <v>7</v>
      </c>
      <c r="G4022" s="1">
        <v>43555</v>
      </c>
      <c r="H4022" t="s">
        <v>7808</v>
      </c>
      <c r="I4022" t="s">
        <v>7809</v>
      </c>
      <c r="J4022">
        <v>24261.41057</v>
      </c>
      <c r="K4022" t="s">
        <v>41</v>
      </c>
      <c r="L4022">
        <v>5459</v>
      </c>
      <c r="M4022">
        <v>252</v>
      </c>
      <c r="N4022" t="s">
        <v>55</v>
      </c>
      <c r="O4022" s="1">
        <v>43562</v>
      </c>
      <c r="P4022" t="s">
        <v>60</v>
      </c>
      <c r="Q4022" t="s">
        <v>50</v>
      </c>
      <c r="R4022">
        <f>Healthcare_Data_v1__4[[#This Row],[Discharge Date]]-Healthcare_Data_v1__4[[#This Row],[Date of Admission]]</f>
        <v>7</v>
      </c>
      <c r="S4022" t="str" cm="1">
        <f t="array" ref="S4022">_xlfn.IFS( Healthcare_Data_v1__4[[#This Row],[Days of Stay]]&lt;10,"Low",Healthcare_Data_v1__4[[#This Row],[Days of Stay]]&lt;20,"Med",Healthcare_Data_v1__4[[#This Row],[Days of Stay]]&lt;=30,"High")</f>
        <v>Low</v>
      </c>
      <c r="T4022" t="str">
        <f>CONCATENATE(Healthcare_Data_v1__4[[#This Row],[Medical Condition]],Healthcare_Data_v1__4[[#This Row],[Duration]])</f>
        <v>ObesityLow</v>
      </c>
      <c r="U4022">
        <f>MONTH(Healthcare_Data_v1__4[[#This Row],[Date of Admission]])</f>
        <v>3</v>
      </c>
      <c r="V4022">
        <f>YEAR(Healthcare_Data_v1__4[[#This Row],[Date of Admission]])</f>
        <v>2019</v>
      </c>
      <c r="W4022">
        <f>DAY(Healthcare_Data_v1__4[[#This Row],[Date of Admission]])</f>
        <v>31</v>
      </c>
    </row>
    <row r="4023" spans="1:23" x14ac:dyDescent="0.3">
      <c r="A4023" t="s">
        <v>21575</v>
      </c>
      <c r="B4023">
        <v>47</v>
      </c>
      <c r="C4023" t="s">
        <v>8</v>
      </c>
      <c r="D4023" t="s">
        <v>15</v>
      </c>
      <c r="E4023" t="s">
        <v>21</v>
      </c>
      <c r="F4023" t="s">
        <v>7</v>
      </c>
      <c r="G4023" s="1">
        <v>44477</v>
      </c>
      <c r="H4023" t="s">
        <v>7810</v>
      </c>
      <c r="I4023" t="s">
        <v>7811</v>
      </c>
      <c r="J4023">
        <v>24260.0664</v>
      </c>
      <c r="K4023" t="s">
        <v>66</v>
      </c>
      <c r="L4023">
        <v>19139</v>
      </c>
      <c r="M4023">
        <v>102</v>
      </c>
      <c r="N4023" t="s">
        <v>42</v>
      </c>
      <c r="O4023" s="1">
        <v>44483</v>
      </c>
      <c r="P4023" t="s">
        <v>85</v>
      </c>
      <c r="Q4023" t="s">
        <v>50</v>
      </c>
      <c r="R4023">
        <f>Healthcare_Data_v1__4[[#This Row],[Discharge Date]]-Healthcare_Data_v1__4[[#This Row],[Date of Admission]]</f>
        <v>6</v>
      </c>
      <c r="S4023" t="str" cm="1">
        <f t="array" ref="S4023">_xlfn.IFS( Healthcare_Data_v1__4[[#This Row],[Days of Stay]]&lt;10,"Low",Healthcare_Data_v1__4[[#This Row],[Days of Stay]]&lt;20,"Med",Healthcare_Data_v1__4[[#This Row],[Days of Stay]]&lt;=30,"High")</f>
        <v>Low</v>
      </c>
      <c r="T4023" t="str">
        <f>CONCATENATE(Healthcare_Data_v1__4[[#This Row],[Medical Condition]],Healthcare_Data_v1__4[[#This Row],[Duration]])</f>
        <v>ObesityLow</v>
      </c>
      <c r="U4023">
        <f>MONTH(Healthcare_Data_v1__4[[#This Row],[Date of Admission]])</f>
        <v>10</v>
      </c>
      <c r="V4023">
        <f>YEAR(Healthcare_Data_v1__4[[#This Row],[Date of Admission]])</f>
        <v>2021</v>
      </c>
      <c r="W4023">
        <f>DAY(Healthcare_Data_v1__4[[#This Row],[Date of Admission]])</f>
        <v>8</v>
      </c>
    </row>
    <row r="4024" spans="1:23" x14ac:dyDescent="0.3">
      <c r="A4024" t="s">
        <v>21576</v>
      </c>
      <c r="B4024">
        <v>19</v>
      </c>
      <c r="C4024" t="s">
        <v>12</v>
      </c>
      <c r="D4024" t="s">
        <v>15</v>
      </c>
      <c r="E4024" t="s">
        <v>19</v>
      </c>
      <c r="F4024" t="s">
        <v>6</v>
      </c>
      <c r="G4024" s="1">
        <v>44340</v>
      </c>
      <c r="H4024" t="s">
        <v>7812</v>
      </c>
      <c r="I4024" t="s">
        <v>7813</v>
      </c>
      <c r="J4024">
        <v>24259.0615</v>
      </c>
      <c r="K4024" t="s">
        <v>69</v>
      </c>
      <c r="L4024">
        <v>27887</v>
      </c>
      <c r="M4024">
        <v>125</v>
      </c>
      <c r="N4024" t="s">
        <v>42</v>
      </c>
      <c r="O4024" s="1">
        <v>44345</v>
      </c>
      <c r="P4024" t="s">
        <v>56</v>
      </c>
      <c r="Q4024" t="s">
        <v>57</v>
      </c>
      <c r="R4024">
        <f>Healthcare_Data_v1__4[[#This Row],[Discharge Date]]-Healthcare_Data_v1__4[[#This Row],[Date of Admission]]</f>
        <v>5</v>
      </c>
      <c r="S4024" t="str" cm="1">
        <f t="array" ref="S4024">_xlfn.IFS( Healthcare_Data_v1__4[[#This Row],[Days of Stay]]&lt;10,"Low",Healthcare_Data_v1__4[[#This Row],[Days of Stay]]&lt;20,"Med",Healthcare_Data_v1__4[[#This Row],[Days of Stay]]&lt;=30,"High")</f>
        <v>Low</v>
      </c>
      <c r="T4024" t="str">
        <f>CONCATENATE(Healthcare_Data_v1__4[[#This Row],[Medical Condition]],Healthcare_Data_v1__4[[#This Row],[Duration]])</f>
        <v>AsthmaLow</v>
      </c>
      <c r="U4024">
        <f>MONTH(Healthcare_Data_v1__4[[#This Row],[Date of Admission]])</f>
        <v>5</v>
      </c>
      <c r="V4024">
        <f>YEAR(Healthcare_Data_v1__4[[#This Row],[Date of Admission]])</f>
        <v>2021</v>
      </c>
      <c r="W4024">
        <f>DAY(Healthcare_Data_v1__4[[#This Row],[Date of Admission]])</f>
        <v>24</v>
      </c>
    </row>
    <row r="4025" spans="1:23" x14ac:dyDescent="0.3">
      <c r="A4025" t="s">
        <v>21577</v>
      </c>
      <c r="B4025">
        <v>40</v>
      </c>
      <c r="C4025" t="s">
        <v>8</v>
      </c>
      <c r="D4025" t="s">
        <v>16</v>
      </c>
      <c r="E4025" t="s">
        <v>23</v>
      </c>
      <c r="F4025" t="s">
        <v>7</v>
      </c>
      <c r="G4025" s="1">
        <v>43519</v>
      </c>
      <c r="H4025" t="s">
        <v>7814</v>
      </c>
      <c r="I4025" t="s">
        <v>7815</v>
      </c>
      <c r="J4025">
        <v>24249.522560000001</v>
      </c>
      <c r="K4025" t="s">
        <v>66</v>
      </c>
      <c r="L4025">
        <v>8140</v>
      </c>
      <c r="M4025">
        <v>446</v>
      </c>
      <c r="N4025" t="s">
        <v>55</v>
      </c>
      <c r="O4025" s="1">
        <v>43520</v>
      </c>
      <c r="P4025" t="s">
        <v>85</v>
      </c>
      <c r="Q4025" t="s">
        <v>50</v>
      </c>
      <c r="R4025">
        <f>Healthcare_Data_v1__4[[#This Row],[Discharge Date]]-Healthcare_Data_v1__4[[#This Row],[Date of Admission]]</f>
        <v>1</v>
      </c>
      <c r="S4025" t="str" cm="1">
        <f t="array" ref="S4025">_xlfn.IFS( Healthcare_Data_v1__4[[#This Row],[Days of Stay]]&lt;10,"Low",Healthcare_Data_v1__4[[#This Row],[Days of Stay]]&lt;20,"Med",Healthcare_Data_v1__4[[#This Row],[Days of Stay]]&lt;=30,"High")</f>
        <v>Low</v>
      </c>
      <c r="T4025" t="str">
        <f>CONCATENATE(Healthcare_Data_v1__4[[#This Row],[Medical Condition]],Healthcare_Data_v1__4[[#This Row],[Duration]])</f>
        <v>ObesityLow</v>
      </c>
      <c r="U4025">
        <f>MONTH(Healthcare_Data_v1__4[[#This Row],[Date of Admission]])</f>
        <v>2</v>
      </c>
      <c r="V4025">
        <f>YEAR(Healthcare_Data_v1__4[[#This Row],[Date of Admission]])</f>
        <v>2019</v>
      </c>
      <c r="W4025">
        <f>DAY(Healthcare_Data_v1__4[[#This Row],[Date of Admission]])</f>
        <v>23</v>
      </c>
    </row>
    <row r="4026" spans="1:23" x14ac:dyDescent="0.3">
      <c r="A4026" t="s">
        <v>21578</v>
      </c>
      <c r="B4026">
        <v>28</v>
      </c>
      <c r="C4026" t="s">
        <v>5</v>
      </c>
      <c r="D4026" t="s">
        <v>15</v>
      </c>
      <c r="E4026" t="s">
        <v>24</v>
      </c>
      <c r="F4026" t="s">
        <v>7</v>
      </c>
      <c r="G4026" s="1">
        <v>43658</v>
      </c>
      <c r="H4026" t="s">
        <v>7816</v>
      </c>
      <c r="I4026" t="s">
        <v>7817</v>
      </c>
      <c r="J4026">
        <v>24248.2644</v>
      </c>
      <c r="K4026" t="s">
        <v>63</v>
      </c>
      <c r="L4026">
        <v>6131</v>
      </c>
      <c r="M4026">
        <v>363</v>
      </c>
      <c r="N4026" t="s">
        <v>48</v>
      </c>
      <c r="O4026" s="1">
        <v>43666</v>
      </c>
      <c r="P4026" t="s">
        <v>85</v>
      </c>
      <c r="Q4026" t="s">
        <v>50</v>
      </c>
      <c r="R4026">
        <f>Healthcare_Data_v1__4[[#This Row],[Discharge Date]]-Healthcare_Data_v1__4[[#This Row],[Date of Admission]]</f>
        <v>8</v>
      </c>
      <c r="S4026" t="str" cm="1">
        <f t="array" ref="S4026">_xlfn.IFS( Healthcare_Data_v1__4[[#This Row],[Days of Stay]]&lt;10,"Low",Healthcare_Data_v1__4[[#This Row],[Days of Stay]]&lt;20,"Med",Healthcare_Data_v1__4[[#This Row],[Days of Stay]]&lt;=30,"High")</f>
        <v>Low</v>
      </c>
      <c r="T4026" t="str">
        <f>CONCATENATE(Healthcare_Data_v1__4[[#This Row],[Medical Condition]],Healthcare_Data_v1__4[[#This Row],[Duration]])</f>
        <v>ObesityLow</v>
      </c>
      <c r="U4026">
        <f>MONTH(Healthcare_Data_v1__4[[#This Row],[Date of Admission]])</f>
        <v>7</v>
      </c>
      <c r="V4026">
        <f>YEAR(Healthcare_Data_v1__4[[#This Row],[Date of Admission]])</f>
        <v>2019</v>
      </c>
      <c r="W4026">
        <f>DAY(Healthcare_Data_v1__4[[#This Row],[Date of Admission]])</f>
        <v>12</v>
      </c>
    </row>
    <row r="4027" spans="1:23" x14ac:dyDescent="0.3">
      <c r="A4027" t="s">
        <v>21579</v>
      </c>
      <c r="B4027">
        <v>50</v>
      </c>
      <c r="C4027" t="s">
        <v>8</v>
      </c>
      <c r="D4027" t="s">
        <v>16</v>
      </c>
      <c r="E4027" t="s">
        <v>20</v>
      </c>
      <c r="F4027" t="s">
        <v>10</v>
      </c>
      <c r="G4027" s="1">
        <v>44705</v>
      </c>
      <c r="H4027" t="s">
        <v>7818</v>
      </c>
      <c r="I4027" t="s">
        <v>7819</v>
      </c>
      <c r="J4027">
        <v>24246.408660000001</v>
      </c>
      <c r="K4027" t="s">
        <v>69</v>
      </c>
      <c r="L4027">
        <v>21741</v>
      </c>
      <c r="M4027">
        <v>158</v>
      </c>
      <c r="N4027" t="s">
        <v>48</v>
      </c>
      <c r="O4027" s="1">
        <v>44713</v>
      </c>
      <c r="P4027" t="s">
        <v>85</v>
      </c>
      <c r="Q4027" t="s">
        <v>44</v>
      </c>
      <c r="R4027">
        <f>Healthcare_Data_v1__4[[#This Row],[Discharge Date]]-Healthcare_Data_v1__4[[#This Row],[Date of Admission]]</f>
        <v>8</v>
      </c>
      <c r="S4027" t="str" cm="1">
        <f t="array" ref="S4027">_xlfn.IFS( Healthcare_Data_v1__4[[#This Row],[Days of Stay]]&lt;10,"Low",Healthcare_Data_v1__4[[#This Row],[Days of Stay]]&lt;20,"Med",Healthcare_Data_v1__4[[#This Row],[Days of Stay]]&lt;=30,"High")</f>
        <v>Low</v>
      </c>
      <c r="T4027" t="str">
        <f>CONCATENATE(Healthcare_Data_v1__4[[#This Row],[Medical Condition]],Healthcare_Data_v1__4[[#This Row],[Duration]])</f>
        <v>HypertensionLow</v>
      </c>
      <c r="U4027">
        <f>MONTH(Healthcare_Data_v1__4[[#This Row],[Date of Admission]])</f>
        <v>5</v>
      </c>
      <c r="V4027">
        <f>YEAR(Healthcare_Data_v1__4[[#This Row],[Date of Admission]])</f>
        <v>2022</v>
      </c>
      <c r="W4027">
        <f>DAY(Healthcare_Data_v1__4[[#This Row],[Date of Admission]])</f>
        <v>24</v>
      </c>
    </row>
    <row r="4028" spans="1:23" x14ac:dyDescent="0.3">
      <c r="A4028" t="s">
        <v>21580</v>
      </c>
      <c r="B4028">
        <v>56</v>
      </c>
      <c r="C4028" t="s">
        <v>3</v>
      </c>
      <c r="D4028" t="s">
        <v>15</v>
      </c>
      <c r="E4028" t="s">
        <v>24</v>
      </c>
      <c r="F4028" t="s">
        <v>6</v>
      </c>
      <c r="G4028" s="1">
        <v>44010</v>
      </c>
      <c r="H4028" t="s">
        <v>7820</v>
      </c>
      <c r="I4028" t="s">
        <v>7821</v>
      </c>
      <c r="J4028">
        <v>24244.089039999999</v>
      </c>
      <c r="K4028" t="s">
        <v>69</v>
      </c>
      <c r="L4028">
        <v>33579</v>
      </c>
      <c r="M4028">
        <v>494</v>
      </c>
      <c r="N4028" t="s">
        <v>42</v>
      </c>
      <c r="O4028" s="1">
        <v>44013</v>
      </c>
      <c r="P4028" t="s">
        <v>60</v>
      </c>
      <c r="Q4028" t="s">
        <v>57</v>
      </c>
      <c r="R4028">
        <f>Healthcare_Data_v1__4[[#This Row],[Discharge Date]]-Healthcare_Data_v1__4[[#This Row],[Date of Admission]]</f>
        <v>3</v>
      </c>
      <c r="S4028" t="str" cm="1">
        <f t="array" ref="S4028">_xlfn.IFS( Healthcare_Data_v1__4[[#This Row],[Days of Stay]]&lt;10,"Low",Healthcare_Data_v1__4[[#This Row],[Days of Stay]]&lt;20,"Med",Healthcare_Data_v1__4[[#This Row],[Days of Stay]]&lt;=30,"High")</f>
        <v>Low</v>
      </c>
      <c r="T4028" t="str">
        <f>CONCATENATE(Healthcare_Data_v1__4[[#This Row],[Medical Condition]],Healthcare_Data_v1__4[[#This Row],[Duration]])</f>
        <v>AsthmaLow</v>
      </c>
      <c r="U4028">
        <f>MONTH(Healthcare_Data_v1__4[[#This Row],[Date of Admission]])</f>
        <v>6</v>
      </c>
      <c r="V4028">
        <f>YEAR(Healthcare_Data_v1__4[[#This Row],[Date of Admission]])</f>
        <v>2020</v>
      </c>
      <c r="W4028">
        <f>DAY(Healthcare_Data_v1__4[[#This Row],[Date of Admission]])</f>
        <v>28</v>
      </c>
    </row>
    <row r="4029" spans="1:23" x14ac:dyDescent="0.3">
      <c r="A4029" t="s">
        <v>21581</v>
      </c>
      <c r="B4029">
        <v>70</v>
      </c>
      <c r="C4029" t="s">
        <v>3</v>
      </c>
      <c r="D4029" t="s">
        <v>16</v>
      </c>
      <c r="E4029" t="s">
        <v>20</v>
      </c>
      <c r="F4029" t="s">
        <v>11</v>
      </c>
      <c r="G4029" s="1">
        <v>44157</v>
      </c>
      <c r="H4029" t="s">
        <v>7822</v>
      </c>
      <c r="I4029" t="s">
        <v>2041</v>
      </c>
      <c r="J4029">
        <v>24243.500069999998</v>
      </c>
      <c r="K4029" t="s">
        <v>66</v>
      </c>
      <c r="L4029">
        <v>46265</v>
      </c>
      <c r="M4029">
        <v>230</v>
      </c>
      <c r="N4029" t="s">
        <v>48</v>
      </c>
      <c r="O4029" s="1">
        <v>44161</v>
      </c>
      <c r="P4029" t="s">
        <v>85</v>
      </c>
      <c r="Q4029" t="s">
        <v>57</v>
      </c>
      <c r="R4029">
        <f>Healthcare_Data_v1__4[[#This Row],[Discharge Date]]-Healthcare_Data_v1__4[[#This Row],[Date of Admission]]</f>
        <v>4</v>
      </c>
      <c r="S4029" t="str" cm="1">
        <f t="array" ref="S4029">_xlfn.IFS( Healthcare_Data_v1__4[[#This Row],[Days of Stay]]&lt;10,"Low",Healthcare_Data_v1__4[[#This Row],[Days of Stay]]&lt;20,"Med",Healthcare_Data_v1__4[[#This Row],[Days of Stay]]&lt;=30,"High")</f>
        <v>Low</v>
      </c>
      <c r="T4029" t="str">
        <f>CONCATENATE(Healthcare_Data_v1__4[[#This Row],[Medical Condition]],Healthcare_Data_v1__4[[#This Row],[Duration]])</f>
        <v>CancerLow</v>
      </c>
      <c r="U4029">
        <f>MONTH(Healthcare_Data_v1__4[[#This Row],[Date of Admission]])</f>
        <v>11</v>
      </c>
      <c r="V4029">
        <f>YEAR(Healthcare_Data_v1__4[[#This Row],[Date of Admission]])</f>
        <v>2020</v>
      </c>
      <c r="W4029">
        <f>DAY(Healthcare_Data_v1__4[[#This Row],[Date of Admission]])</f>
        <v>22</v>
      </c>
    </row>
    <row r="4030" spans="1:23" x14ac:dyDescent="0.3">
      <c r="A4030" t="s">
        <v>21582</v>
      </c>
      <c r="B4030">
        <v>63</v>
      </c>
      <c r="C4030" t="s">
        <v>3</v>
      </c>
      <c r="D4030" t="s">
        <v>16</v>
      </c>
      <c r="E4030" t="s">
        <v>19</v>
      </c>
      <c r="F4030" t="s">
        <v>4</v>
      </c>
      <c r="G4030" s="1">
        <v>43753</v>
      </c>
      <c r="H4030" t="s">
        <v>7823</v>
      </c>
      <c r="I4030" t="s">
        <v>7824</v>
      </c>
      <c r="J4030">
        <v>24236.5069</v>
      </c>
      <c r="K4030" t="s">
        <v>63</v>
      </c>
      <c r="L4030">
        <v>10685</v>
      </c>
      <c r="M4030">
        <v>436</v>
      </c>
      <c r="N4030" t="s">
        <v>48</v>
      </c>
      <c r="O4030" s="1">
        <v>43771</v>
      </c>
      <c r="P4030" t="s">
        <v>43</v>
      </c>
      <c r="Q4030" t="s">
        <v>50</v>
      </c>
      <c r="R4030">
        <f>Healthcare_Data_v1__4[[#This Row],[Discharge Date]]-Healthcare_Data_v1__4[[#This Row],[Date of Admission]]</f>
        <v>18</v>
      </c>
      <c r="S4030" t="str" cm="1">
        <f t="array" ref="S4030">_xlfn.IFS( Healthcare_Data_v1__4[[#This Row],[Days of Stay]]&lt;10,"Low",Healthcare_Data_v1__4[[#This Row],[Days of Stay]]&lt;20,"Med",Healthcare_Data_v1__4[[#This Row],[Days of Stay]]&lt;=30,"High")</f>
        <v>Med</v>
      </c>
      <c r="T4030" t="str">
        <f>CONCATENATE(Healthcare_Data_v1__4[[#This Row],[Medical Condition]],Healthcare_Data_v1__4[[#This Row],[Duration]])</f>
        <v>DiabetesMed</v>
      </c>
      <c r="U4030">
        <f>MONTH(Healthcare_Data_v1__4[[#This Row],[Date of Admission]])</f>
        <v>10</v>
      </c>
      <c r="V4030">
        <f>YEAR(Healthcare_Data_v1__4[[#This Row],[Date of Admission]])</f>
        <v>2019</v>
      </c>
      <c r="W4030">
        <f>DAY(Healthcare_Data_v1__4[[#This Row],[Date of Admission]])</f>
        <v>15</v>
      </c>
    </row>
    <row r="4031" spans="1:23" x14ac:dyDescent="0.3">
      <c r="A4031" t="s">
        <v>21583</v>
      </c>
      <c r="B4031">
        <v>81</v>
      </c>
      <c r="C4031" t="s">
        <v>3</v>
      </c>
      <c r="D4031" t="s">
        <v>15</v>
      </c>
      <c r="E4031" t="s">
        <v>25</v>
      </c>
      <c r="F4031" t="s">
        <v>7</v>
      </c>
      <c r="G4031" s="1">
        <v>43771</v>
      </c>
      <c r="H4031" t="s">
        <v>7825</v>
      </c>
      <c r="I4031" t="s">
        <v>7826</v>
      </c>
      <c r="J4031">
        <v>24230.54897</v>
      </c>
      <c r="K4031" t="s">
        <v>63</v>
      </c>
      <c r="L4031">
        <v>20215</v>
      </c>
      <c r="M4031">
        <v>227</v>
      </c>
      <c r="N4031" t="s">
        <v>42</v>
      </c>
      <c r="O4031" s="1">
        <v>43774</v>
      </c>
      <c r="P4031" t="s">
        <v>49</v>
      </c>
      <c r="Q4031" t="s">
        <v>50</v>
      </c>
      <c r="R4031">
        <f>Healthcare_Data_v1__4[[#This Row],[Discharge Date]]-Healthcare_Data_v1__4[[#This Row],[Date of Admission]]</f>
        <v>3</v>
      </c>
      <c r="S4031" t="str" cm="1">
        <f t="array" ref="S4031">_xlfn.IFS( Healthcare_Data_v1__4[[#This Row],[Days of Stay]]&lt;10,"Low",Healthcare_Data_v1__4[[#This Row],[Days of Stay]]&lt;20,"Med",Healthcare_Data_v1__4[[#This Row],[Days of Stay]]&lt;=30,"High")</f>
        <v>Low</v>
      </c>
      <c r="T4031" t="str">
        <f>CONCATENATE(Healthcare_Data_v1__4[[#This Row],[Medical Condition]],Healthcare_Data_v1__4[[#This Row],[Duration]])</f>
        <v>ObesityLow</v>
      </c>
      <c r="U4031">
        <f>MONTH(Healthcare_Data_v1__4[[#This Row],[Date of Admission]])</f>
        <v>11</v>
      </c>
      <c r="V4031">
        <f>YEAR(Healthcare_Data_v1__4[[#This Row],[Date of Admission]])</f>
        <v>2019</v>
      </c>
      <c r="W4031">
        <f>DAY(Healthcare_Data_v1__4[[#This Row],[Date of Admission]])</f>
        <v>2</v>
      </c>
    </row>
    <row r="4032" spans="1:23" x14ac:dyDescent="0.3">
      <c r="A4032" t="s">
        <v>21584</v>
      </c>
      <c r="B4032">
        <v>20</v>
      </c>
      <c r="C4032" t="s">
        <v>12</v>
      </c>
      <c r="D4032" t="s">
        <v>16</v>
      </c>
      <c r="E4032" t="s">
        <v>23</v>
      </c>
      <c r="F4032" t="s">
        <v>6</v>
      </c>
      <c r="G4032" s="1">
        <v>44737</v>
      </c>
      <c r="H4032" t="s">
        <v>1355</v>
      </c>
      <c r="I4032" t="s">
        <v>7827</v>
      </c>
      <c r="J4032">
        <v>24229.214199999999</v>
      </c>
      <c r="K4032" t="s">
        <v>69</v>
      </c>
      <c r="L4032">
        <v>35830</v>
      </c>
      <c r="M4032">
        <v>200</v>
      </c>
      <c r="N4032" t="s">
        <v>55</v>
      </c>
      <c r="O4032" s="1">
        <v>44758</v>
      </c>
      <c r="P4032" t="s">
        <v>43</v>
      </c>
      <c r="Q4032" t="s">
        <v>44</v>
      </c>
      <c r="R4032">
        <f>Healthcare_Data_v1__4[[#This Row],[Discharge Date]]-Healthcare_Data_v1__4[[#This Row],[Date of Admission]]</f>
        <v>21</v>
      </c>
      <c r="S4032" t="str" cm="1">
        <f t="array" ref="S4032">_xlfn.IFS( Healthcare_Data_v1__4[[#This Row],[Days of Stay]]&lt;10,"Low",Healthcare_Data_v1__4[[#This Row],[Days of Stay]]&lt;20,"Med",Healthcare_Data_v1__4[[#This Row],[Days of Stay]]&lt;=30,"High")</f>
        <v>High</v>
      </c>
      <c r="T4032" t="str">
        <f>CONCATENATE(Healthcare_Data_v1__4[[#This Row],[Medical Condition]],Healthcare_Data_v1__4[[#This Row],[Duration]])</f>
        <v>AsthmaHigh</v>
      </c>
      <c r="U4032">
        <f>MONTH(Healthcare_Data_v1__4[[#This Row],[Date of Admission]])</f>
        <v>6</v>
      </c>
      <c r="V4032">
        <f>YEAR(Healthcare_Data_v1__4[[#This Row],[Date of Admission]])</f>
        <v>2022</v>
      </c>
      <c r="W4032">
        <f>DAY(Healthcare_Data_v1__4[[#This Row],[Date of Admission]])</f>
        <v>25</v>
      </c>
    </row>
    <row r="4033" spans="1:23" x14ac:dyDescent="0.3">
      <c r="A4033" t="s">
        <v>21585</v>
      </c>
      <c r="B4033">
        <v>28</v>
      </c>
      <c r="C4033" t="s">
        <v>5</v>
      </c>
      <c r="D4033" t="s">
        <v>16</v>
      </c>
      <c r="E4033" t="s">
        <v>19</v>
      </c>
      <c r="F4033" t="s">
        <v>11</v>
      </c>
      <c r="G4033" s="1">
        <v>44232</v>
      </c>
      <c r="H4033" t="s">
        <v>7828</v>
      </c>
      <c r="I4033" t="s">
        <v>7829</v>
      </c>
      <c r="J4033">
        <v>24228.9712</v>
      </c>
      <c r="K4033" t="s">
        <v>63</v>
      </c>
      <c r="L4033">
        <v>23992</v>
      </c>
      <c r="M4033">
        <v>151</v>
      </c>
      <c r="N4033" t="s">
        <v>42</v>
      </c>
      <c r="O4033" s="1">
        <v>44241</v>
      </c>
      <c r="P4033" t="s">
        <v>85</v>
      </c>
      <c r="Q4033" t="s">
        <v>50</v>
      </c>
      <c r="R4033">
        <f>Healthcare_Data_v1__4[[#This Row],[Discharge Date]]-Healthcare_Data_v1__4[[#This Row],[Date of Admission]]</f>
        <v>9</v>
      </c>
      <c r="S4033" t="str" cm="1">
        <f t="array" ref="S4033">_xlfn.IFS( Healthcare_Data_v1__4[[#This Row],[Days of Stay]]&lt;10,"Low",Healthcare_Data_v1__4[[#This Row],[Days of Stay]]&lt;20,"Med",Healthcare_Data_v1__4[[#This Row],[Days of Stay]]&lt;=30,"High")</f>
        <v>Low</v>
      </c>
      <c r="T4033" t="str">
        <f>CONCATENATE(Healthcare_Data_v1__4[[#This Row],[Medical Condition]],Healthcare_Data_v1__4[[#This Row],[Duration]])</f>
        <v>CancerLow</v>
      </c>
      <c r="U4033">
        <f>MONTH(Healthcare_Data_v1__4[[#This Row],[Date of Admission]])</f>
        <v>2</v>
      </c>
      <c r="V4033">
        <f>YEAR(Healthcare_Data_v1__4[[#This Row],[Date of Admission]])</f>
        <v>2021</v>
      </c>
      <c r="W4033">
        <f>DAY(Healthcare_Data_v1__4[[#This Row],[Date of Admission]])</f>
        <v>5</v>
      </c>
    </row>
    <row r="4034" spans="1:23" x14ac:dyDescent="0.3">
      <c r="A4034" t="s">
        <v>21586</v>
      </c>
      <c r="B4034">
        <v>28</v>
      </c>
      <c r="C4034" t="s">
        <v>5</v>
      </c>
      <c r="D4034" t="s">
        <v>16</v>
      </c>
      <c r="E4034" t="s">
        <v>26</v>
      </c>
      <c r="F4034" t="s">
        <v>6</v>
      </c>
      <c r="G4034" s="1">
        <v>44009</v>
      </c>
      <c r="H4034" t="s">
        <v>7830</v>
      </c>
      <c r="I4034" t="s">
        <v>7831</v>
      </c>
      <c r="J4034">
        <v>24228.677830000001</v>
      </c>
      <c r="K4034" t="s">
        <v>66</v>
      </c>
      <c r="L4034">
        <v>29142</v>
      </c>
      <c r="M4034">
        <v>228</v>
      </c>
      <c r="N4034" t="s">
        <v>55</v>
      </c>
      <c r="O4034" s="1">
        <v>44024</v>
      </c>
      <c r="P4034" t="s">
        <v>43</v>
      </c>
      <c r="Q4034" t="s">
        <v>50</v>
      </c>
      <c r="R4034">
        <f>Healthcare_Data_v1__4[[#This Row],[Discharge Date]]-Healthcare_Data_v1__4[[#This Row],[Date of Admission]]</f>
        <v>15</v>
      </c>
      <c r="S4034" t="str" cm="1">
        <f t="array" ref="S4034">_xlfn.IFS( Healthcare_Data_v1__4[[#This Row],[Days of Stay]]&lt;10,"Low",Healthcare_Data_v1__4[[#This Row],[Days of Stay]]&lt;20,"Med",Healthcare_Data_v1__4[[#This Row],[Days of Stay]]&lt;=30,"High")</f>
        <v>Med</v>
      </c>
      <c r="T4034" t="str">
        <f>CONCATENATE(Healthcare_Data_v1__4[[#This Row],[Medical Condition]],Healthcare_Data_v1__4[[#This Row],[Duration]])</f>
        <v>AsthmaMed</v>
      </c>
      <c r="U4034">
        <f>MONTH(Healthcare_Data_v1__4[[#This Row],[Date of Admission]])</f>
        <v>6</v>
      </c>
      <c r="V4034">
        <f>YEAR(Healthcare_Data_v1__4[[#This Row],[Date of Admission]])</f>
        <v>2020</v>
      </c>
      <c r="W4034">
        <f>DAY(Healthcare_Data_v1__4[[#This Row],[Date of Admission]])</f>
        <v>27</v>
      </c>
    </row>
    <row r="4035" spans="1:23" x14ac:dyDescent="0.3">
      <c r="A4035" t="s">
        <v>21587</v>
      </c>
      <c r="B4035">
        <v>23</v>
      </c>
      <c r="C4035" t="s">
        <v>12</v>
      </c>
      <c r="D4035" t="s">
        <v>15</v>
      </c>
      <c r="E4035" t="s">
        <v>23</v>
      </c>
      <c r="F4035" t="s">
        <v>4</v>
      </c>
      <c r="G4035" s="1">
        <v>45100</v>
      </c>
      <c r="H4035" t="s">
        <v>7832</v>
      </c>
      <c r="I4035" t="s">
        <v>7833</v>
      </c>
      <c r="J4035">
        <v>24221.92469</v>
      </c>
      <c r="K4035" t="s">
        <v>66</v>
      </c>
      <c r="L4035">
        <v>16292</v>
      </c>
      <c r="M4035">
        <v>450</v>
      </c>
      <c r="N4035" t="s">
        <v>42</v>
      </c>
      <c r="O4035" s="1">
        <v>45105</v>
      </c>
      <c r="P4035" t="s">
        <v>43</v>
      </c>
      <c r="Q4035" t="s">
        <v>44</v>
      </c>
      <c r="R4035">
        <f>Healthcare_Data_v1__4[[#This Row],[Discharge Date]]-Healthcare_Data_v1__4[[#This Row],[Date of Admission]]</f>
        <v>5</v>
      </c>
      <c r="S4035" t="str" cm="1">
        <f t="array" ref="S4035">_xlfn.IFS( Healthcare_Data_v1__4[[#This Row],[Days of Stay]]&lt;10,"Low",Healthcare_Data_v1__4[[#This Row],[Days of Stay]]&lt;20,"Med",Healthcare_Data_v1__4[[#This Row],[Days of Stay]]&lt;=30,"High")</f>
        <v>Low</v>
      </c>
      <c r="T4035" t="str">
        <f>CONCATENATE(Healthcare_Data_v1__4[[#This Row],[Medical Condition]],Healthcare_Data_v1__4[[#This Row],[Duration]])</f>
        <v>DiabetesLow</v>
      </c>
      <c r="U4035">
        <f>MONTH(Healthcare_Data_v1__4[[#This Row],[Date of Admission]])</f>
        <v>6</v>
      </c>
      <c r="V4035">
        <f>YEAR(Healthcare_Data_v1__4[[#This Row],[Date of Admission]])</f>
        <v>2023</v>
      </c>
      <c r="W4035">
        <f>DAY(Healthcare_Data_v1__4[[#This Row],[Date of Admission]])</f>
        <v>23</v>
      </c>
    </row>
    <row r="4036" spans="1:23" x14ac:dyDescent="0.3">
      <c r="A4036" t="s">
        <v>21588</v>
      </c>
      <c r="B4036">
        <v>30</v>
      </c>
      <c r="C4036" t="s">
        <v>5</v>
      </c>
      <c r="D4036" t="s">
        <v>16</v>
      </c>
      <c r="E4036" t="s">
        <v>23</v>
      </c>
      <c r="F4036" t="s">
        <v>10</v>
      </c>
      <c r="G4036" s="1">
        <v>44366</v>
      </c>
      <c r="H4036" t="s">
        <v>7834</v>
      </c>
      <c r="I4036" t="s">
        <v>7835</v>
      </c>
      <c r="J4036">
        <v>24219.70594</v>
      </c>
      <c r="K4036" t="s">
        <v>66</v>
      </c>
      <c r="L4036">
        <v>7020</v>
      </c>
      <c r="M4036">
        <v>340</v>
      </c>
      <c r="N4036" t="s">
        <v>48</v>
      </c>
      <c r="O4036" s="1">
        <v>44390</v>
      </c>
      <c r="P4036" t="s">
        <v>49</v>
      </c>
      <c r="Q4036" t="s">
        <v>57</v>
      </c>
      <c r="R4036">
        <f>Healthcare_Data_v1__4[[#This Row],[Discharge Date]]-Healthcare_Data_v1__4[[#This Row],[Date of Admission]]</f>
        <v>24</v>
      </c>
      <c r="S4036" t="str" cm="1">
        <f t="array" ref="S4036">_xlfn.IFS( Healthcare_Data_v1__4[[#This Row],[Days of Stay]]&lt;10,"Low",Healthcare_Data_v1__4[[#This Row],[Days of Stay]]&lt;20,"Med",Healthcare_Data_v1__4[[#This Row],[Days of Stay]]&lt;=30,"High")</f>
        <v>High</v>
      </c>
      <c r="T4036" t="str">
        <f>CONCATENATE(Healthcare_Data_v1__4[[#This Row],[Medical Condition]],Healthcare_Data_v1__4[[#This Row],[Duration]])</f>
        <v>HypertensionHigh</v>
      </c>
      <c r="U4036">
        <f>MONTH(Healthcare_Data_v1__4[[#This Row],[Date of Admission]])</f>
        <v>6</v>
      </c>
      <c r="V4036">
        <f>YEAR(Healthcare_Data_v1__4[[#This Row],[Date of Admission]])</f>
        <v>2021</v>
      </c>
      <c r="W4036">
        <f>DAY(Healthcare_Data_v1__4[[#This Row],[Date of Admission]])</f>
        <v>19</v>
      </c>
    </row>
    <row r="4037" spans="1:23" x14ac:dyDescent="0.3">
      <c r="A4037" t="s">
        <v>21589</v>
      </c>
      <c r="B4037">
        <v>53</v>
      </c>
      <c r="C4037" t="s">
        <v>8</v>
      </c>
      <c r="D4037" t="s">
        <v>15</v>
      </c>
      <c r="E4037" t="s">
        <v>20</v>
      </c>
      <c r="F4037" t="s">
        <v>6</v>
      </c>
      <c r="G4037" s="1">
        <v>44421</v>
      </c>
      <c r="H4037" t="s">
        <v>7836</v>
      </c>
      <c r="I4037" t="s">
        <v>7837</v>
      </c>
      <c r="J4037">
        <v>24219.227429999999</v>
      </c>
      <c r="K4037" t="s">
        <v>66</v>
      </c>
      <c r="L4037">
        <v>42859</v>
      </c>
      <c r="M4037">
        <v>213</v>
      </c>
      <c r="N4037" t="s">
        <v>48</v>
      </c>
      <c r="O4037" s="1">
        <v>44435</v>
      </c>
      <c r="P4037" t="s">
        <v>43</v>
      </c>
      <c r="Q4037" t="s">
        <v>50</v>
      </c>
      <c r="R4037">
        <f>Healthcare_Data_v1__4[[#This Row],[Discharge Date]]-Healthcare_Data_v1__4[[#This Row],[Date of Admission]]</f>
        <v>14</v>
      </c>
      <c r="S4037" t="str" cm="1">
        <f t="array" ref="S4037">_xlfn.IFS( Healthcare_Data_v1__4[[#This Row],[Days of Stay]]&lt;10,"Low",Healthcare_Data_v1__4[[#This Row],[Days of Stay]]&lt;20,"Med",Healthcare_Data_v1__4[[#This Row],[Days of Stay]]&lt;=30,"High")</f>
        <v>Med</v>
      </c>
      <c r="T4037" t="str">
        <f>CONCATENATE(Healthcare_Data_v1__4[[#This Row],[Medical Condition]],Healthcare_Data_v1__4[[#This Row],[Duration]])</f>
        <v>AsthmaMed</v>
      </c>
      <c r="U4037">
        <f>MONTH(Healthcare_Data_v1__4[[#This Row],[Date of Admission]])</f>
        <v>8</v>
      </c>
      <c r="V4037">
        <f>YEAR(Healthcare_Data_v1__4[[#This Row],[Date of Admission]])</f>
        <v>2021</v>
      </c>
      <c r="W4037">
        <f>DAY(Healthcare_Data_v1__4[[#This Row],[Date of Admission]])</f>
        <v>13</v>
      </c>
    </row>
    <row r="4038" spans="1:23" x14ac:dyDescent="0.3">
      <c r="A4038" t="s">
        <v>21590</v>
      </c>
      <c r="B4038">
        <v>57</v>
      </c>
      <c r="C4038" t="s">
        <v>3</v>
      </c>
      <c r="D4038" t="s">
        <v>15</v>
      </c>
      <c r="E4038" t="s">
        <v>24</v>
      </c>
      <c r="F4038" t="s">
        <v>4</v>
      </c>
      <c r="G4038" s="1">
        <v>44211</v>
      </c>
      <c r="H4038" t="s">
        <v>7838</v>
      </c>
      <c r="I4038" t="s">
        <v>7839</v>
      </c>
      <c r="J4038">
        <v>24213.807390000002</v>
      </c>
      <c r="K4038" t="s">
        <v>63</v>
      </c>
      <c r="L4038">
        <v>2761</v>
      </c>
      <c r="M4038">
        <v>115</v>
      </c>
      <c r="N4038" t="s">
        <v>48</v>
      </c>
      <c r="O4038" s="1">
        <v>44226</v>
      </c>
      <c r="P4038" t="s">
        <v>49</v>
      </c>
      <c r="Q4038" t="s">
        <v>44</v>
      </c>
      <c r="R4038">
        <f>Healthcare_Data_v1__4[[#This Row],[Discharge Date]]-Healthcare_Data_v1__4[[#This Row],[Date of Admission]]</f>
        <v>15</v>
      </c>
      <c r="S4038" t="str" cm="1">
        <f t="array" ref="S4038">_xlfn.IFS( Healthcare_Data_v1__4[[#This Row],[Days of Stay]]&lt;10,"Low",Healthcare_Data_v1__4[[#This Row],[Days of Stay]]&lt;20,"Med",Healthcare_Data_v1__4[[#This Row],[Days of Stay]]&lt;=30,"High")</f>
        <v>Med</v>
      </c>
      <c r="T4038" t="str">
        <f>CONCATENATE(Healthcare_Data_v1__4[[#This Row],[Medical Condition]],Healthcare_Data_v1__4[[#This Row],[Duration]])</f>
        <v>DiabetesMed</v>
      </c>
      <c r="U4038">
        <f>MONTH(Healthcare_Data_v1__4[[#This Row],[Date of Admission]])</f>
        <v>1</v>
      </c>
      <c r="V4038">
        <f>YEAR(Healthcare_Data_v1__4[[#This Row],[Date of Admission]])</f>
        <v>2021</v>
      </c>
      <c r="W4038">
        <f>DAY(Healthcare_Data_v1__4[[#This Row],[Date of Admission]])</f>
        <v>15</v>
      </c>
    </row>
    <row r="4039" spans="1:23" x14ac:dyDescent="0.3">
      <c r="A4039" t="s">
        <v>21591</v>
      </c>
      <c r="B4039">
        <v>38</v>
      </c>
      <c r="C4039" t="s">
        <v>5</v>
      </c>
      <c r="D4039" t="s">
        <v>15</v>
      </c>
      <c r="E4039" t="s">
        <v>20</v>
      </c>
      <c r="F4039" t="s">
        <v>7</v>
      </c>
      <c r="G4039" s="1">
        <v>43824</v>
      </c>
      <c r="H4039" t="s">
        <v>7840</v>
      </c>
      <c r="I4039" t="s">
        <v>7841</v>
      </c>
      <c r="J4039">
        <v>24210.04448</v>
      </c>
      <c r="K4039" t="s">
        <v>66</v>
      </c>
      <c r="L4039">
        <v>23235</v>
      </c>
      <c r="M4039">
        <v>386</v>
      </c>
      <c r="N4039" t="s">
        <v>55</v>
      </c>
      <c r="O4039" s="1">
        <v>43825</v>
      </c>
      <c r="P4039" t="s">
        <v>60</v>
      </c>
      <c r="Q4039" t="s">
        <v>57</v>
      </c>
      <c r="R4039">
        <f>Healthcare_Data_v1__4[[#This Row],[Discharge Date]]-Healthcare_Data_v1__4[[#This Row],[Date of Admission]]</f>
        <v>1</v>
      </c>
      <c r="S4039" t="str" cm="1">
        <f t="array" ref="S4039">_xlfn.IFS( Healthcare_Data_v1__4[[#This Row],[Days of Stay]]&lt;10,"Low",Healthcare_Data_v1__4[[#This Row],[Days of Stay]]&lt;20,"Med",Healthcare_Data_v1__4[[#This Row],[Days of Stay]]&lt;=30,"High")</f>
        <v>Low</v>
      </c>
      <c r="T4039" t="str">
        <f>CONCATENATE(Healthcare_Data_v1__4[[#This Row],[Medical Condition]],Healthcare_Data_v1__4[[#This Row],[Duration]])</f>
        <v>ObesityLow</v>
      </c>
      <c r="U4039">
        <f>MONTH(Healthcare_Data_v1__4[[#This Row],[Date of Admission]])</f>
        <v>12</v>
      </c>
      <c r="V4039">
        <f>YEAR(Healthcare_Data_v1__4[[#This Row],[Date of Admission]])</f>
        <v>2019</v>
      </c>
      <c r="W4039">
        <f>DAY(Healthcare_Data_v1__4[[#This Row],[Date of Admission]])</f>
        <v>25</v>
      </c>
    </row>
    <row r="4040" spans="1:23" x14ac:dyDescent="0.3">
      <c r="A4040" t="s">
        <v>4892</v>
      </c>
      <c r="B4040">
        <v>51</v>
      </c>
      <c r="C4040" t="s">
        <v>8</v>
      </c>
      <c r="D4040" t="s">
        <v>15</v>
      </c>
      <c r="E4040" t="s">
        <v>19</v>
      </c>
      <c r="F4040" t="s">
        <v>7</v>
      </c>
      <c r="G4040" s="1">
        <v>43895</v>
      </c>
      <c r="H4040" t="s">
        <v>7842</v>
      </c>
      <c r="I4040" t="s">
        <v>7843</v>
      </c>
      <c r="J4040">
        <v>24202.571459999999</v>
      </c>
      <c r="K4040" t="s">
        <v>63</v>
      </c>
      <c r="L4040">
        <v>8343</v>
      </c>
      <c r="M4040">
        <v>379</v>
      </c>
      <c r="N4040" t="s">
        <v>42</v>
      </c>
      <c r="O4040" s="1">
        <v>43896</v>
      </c>
      <c r="P4040" t="s">
        <v>49</v>
      </c>
      <c r="Q4040" t="s">
        <v>44</v>
      </c>
      <c r="R4040">
        <f>Healthcare_Data_v1__4[[#This Row],[Discharge Date]]-Healthcare_Data_v1__4[[#This Row],[Date of Admission]]</f>
        <v>1</v>
      </c>
      <c r="S4040" t="str" cm="1">
        <f t="array" ref="S4040">_xlfn.IFS( Healthcare_Data_v1__4[[#This Row],[Days of Stay]]&lt;10,"Low",Healthcare_Data_v1__4[[#This Row],[Days of Stay]]&lt;20,"Med",Healthcare_Data_v1__4[[#This Row],[Days of Stay]]&lt;=30,"High")</f>
        <v>Low</v>
      </c>
      <c r="T4040" t="str">
        <f>CONCATENATE(Healthcare_Data_v1__4[[#This Row],[Medical Condition]],Healthcare_Data_v1__4[[#This Row],[Duration]])</f>
        <v>ObesityLow</v>
      </c>
      <c r="U4040">
        <f>MONTH(Healthcare_Data_v1__4[[#This Row],[Date of Admission]])</f>
        <v>3</v>
      </c>
      <c r="V4040">
        <f>YEAR(Healthcare_Data_v1__4[[#This Row],[Date of Admission]])</f>
        <v>2020</v>
      </c>
      <c r="W4040">
        <f>DAY(Healthcare_Data_v1__4[[#This Row],[Date of Admission]])</f>
        <v>5</v>
      </c>
    </row>
    <row r="4041" spans="1:23" x14ac:dyDescent="0.3">
      <c r="A4041" t="s">
        <v>21592</v>
      </c>
      <c r="B4041">
        <v>31</v>
      </c>
      <c r="C4041" t="s">
        <v>5</v>
      </c>
      <c r="D4041" t="s">
        <v>15</v>
      </c>
      <c r="E4041" t="s">
        <v>23</v>
      </c>
      <c r="F4041" t="s">
        <v>7</v>
      </c>
      <c r="G4041" s="1">
        <v>43609</v>
      </c>
      <c r="H4041" t="s">
        <v>7844</v>
      </c>
      <c r="I4041" t="s">
        <v>7845</v>
      </c>
      <c r="J4041">
        <v>24199.302780000002</v>
      </c>
      <c r="K4041" t="s">
        <v>66</v>
      </c>
      <c r="L4041">
        <v>2103</v>
      </c>
      <c r="M4041">
        <v>417</v>
      </c>
      <c r="N4041" t="s">
        <v>48</v>
      </c>
      <c r="O4041" s="1">
        <v>43629</v>
      </c>
      <c r="P4041" t="s">
        <v>60</v>
      </c>
      <c r="Q4041" t="s">
        <v>50</v>
      </c>
      <c r="R4041">
        <f>Healthcare_Data_v1__4[[#This Row],[Discharge Date]]-Healthcare_Data_v1__4[[#This Row],[Date of Admission]]</f>
        <v>20</v>
      </c>
      <c r="S4041" t="str" cm="1">
        <f t="array" ref="S4041">_xlfn.IFS( Healthcare_Data_v1__4[[#This Row],[Days of Stay]]&lt;10,"Low",Healthcare_Data_v1__4[[#This Row],[Days of Stay]]&lt;20,"Med",Healthcare_Data_v1__4[[#This Row],[Days of Stay]]&lt;=30,"High")</f>
        <v>High</v>
      </c>
      <c r="T4041" t="str">
        <f>CONCATENATE(Healthcare_Data_v1__4[[#This Row],[Medical Condition]],Healthcare_Data_v1__4[[#This Row],[Duration]])</f>
        <v>ObesityHigh</v>
      </c>
      <c r="U4041">
        <f>MONTH(Healthcare_Data_v1__4[[#This Row],[Date of Admission]])</f>
        <v>5</v>
      </c>
      <c r="V4041">
        <f>YEAR(Healthcare_Data_v1__4[[#This Row],[Date of Admission]])</f>
        <v>2019</v>
      </c>
      <c r="W4041">
        <f>DAY(Healthcare_Data_v1__4[[#This Row],[Date of Admission]])</f>
        <v>24</v>
      </c>
    </row>
    <row r="4042" spans="1:23" x14ac:dyDescent="0.3">
      <c r="A4042" t="s">
        <v>7846</v>
      </c>
      <c r="B4042">
        <v>40</v>
      </c>
      <c r="C4042" t="s">
        <v>8</v>
      </c>
      <c r="D4042" t="s">
        <v>15</v>
      </c>
      <c r="E4042" t="s">
        <v>21</v>
      </c>
      <c r="F4042" t="s">
        <v>9</v>
      </c>
      <c r="G4042" s="1">
        <v>43901</v>
      </c>
      <c r="H4042" t="s">
        <v>1454</v>
      </c>
      <c r="I4042" t="s">
        <v>7847</v>
      </c>
      <c r="J4042">
        <v>24194.87385</v>
      </c>
      <c r="K4042" t="s">
        <v>69</v>
      </c>
      <c r="L4042">
        <v>38132</v>
      </c>
      <c r="M4042">
        <v>119</v>
      </c>
      <c r="N4042" t="s">
        <v>42</v>
      </c>
      <c r="O4042" s="1">
        <v>43916</v>
      </c>
      <c r="P4042" t="s">
        <v>85</v>
      </c>
      <c r="Q4042" t="s">
        <v>44</v>
      </c>
      <c r="R4042">
        <f>Healthcare_Data_v1__4[[#This Row],[Discharge Date]]-Healthcare_Data_v1__4[[#This Row],[Date of Admission]]</f>
        <v>15</v>
      </c>
      <c r="S4042" t="str" cm="1">
        <f t="array" ref="S4042">_xlfn.IFS( Healthcare_Data_v1__4[[#This Row],[Days of Stay]]&lt;10,"Low",Healthcare_Data_v1__4[[#This Row],[Days of Stay]]&lt;20,"Med",Healthcare_Data_v1__4[[#This Row],[Days of Stay]]&lt;=30,"High")</f>
        <v>Med</v>
      </c>
      <c r="T4042" t="str">
        <f>CONCATENATE(Healthcare_Data_v1__4[[#This Row],[Medical Condition]],Healthcare_Data_v1__4[[#This Row],[Duration]])</f>
        <v>ArthritisMed</v>
      </c>
      <c r="U4042">
        <f>MONTH(Healthcare_Data_v1__4[[#This Row],[Date of Admission]])</f>
        <v>3</v>
      </c>
      <c r="V4042">
        <f>YEAR(Healthcare_Data_v1__4[[#This Row],[Date of Admission]])</f>
        <v>2020</v>
      </c>
      <c r="W4042">
        <f>DAY(Healthcare_Data_v1__4[[#This Row],[Date of Admission]])</f>
        <v>11</v>
      </c>
    </row>
    <row r="4043" spans="1:23" x14ac:dyDescent="0.3">
      <c r="A4043" t="s">
        <v>21593</v>
      </c>
      <c r="B4043">
        <v>38</v>
      </c>
      <c r="C4043" t="s">
        <v>5</v>
      </c>
      <c r="D4043" t="s">
        <v>16</v>
      </c>
      <c r="E4043" t="s">
        <v>24</v>
      </c>
      <c r="F4043" t="s">
        <v>4</v>
      </c>
      <c r="G4043" s="1">
        <v>44521</v>
      </c>
      <c r="H4043" t="s">
        <v>7848</v>
      </c>
      <c r="I4043" t="s">
        <v>7849</v>
      </c>
      <c r="J4043">
        <v>24189.531279999999</v>
      </c>
      <c r="K4043" t="s">
        <v>41</v>
      </c>
      <c r="L4043">
        <v>24463</v>
      </c>
      <c r="M4043">
        <v>228</v>
      </c>
      <c r="N4043" t="s">
        <v>42</v>
      </c>
      <c r="O4043" s="1">
        <v>44542</v>
      </c>
      <c r="P4043" t="s">
        <v>60</v>
      </c>
      <c r="Q4043" t="s">
        <v>50</v>
      </c>
      <c r="R4043">
        <f>Healthcare_Data_v1__4[[#This Row],[Discharge Date]]-Healthcare_Data_v1__4[[#This Row],[Date of Admission]]</f>
        <v>21</v>
      </c>
      <c r="S4043" t="str" cm="1">
        <f t="array" ref="S4043">_xlfn.IFS( Healthcare_Data_v1__4[[#This Row],[Days of Stay]]&lt;10,"Low",Healthcare_Data_v1__4[[#This Row],[Days of Stay]]&lt;20,"Med",Healthcare_Data_v1__4[[#This Row],[Days of Stay]]&lt;=30,"High")</f>
        <v>High</v>
      </c>
      <c r="T4043" t="str">
        <f>CONCATENATE(Healthcare_Data_v1__4[[#This Row],[Medical Condition]],Healthcare_Data_v1__4[[#This Row],[Duration]])</f>
        <v>DiabetesHigh</v>
      </c>
      <c r="U4043">
        <f>MONTH(Healthcare_Data_v1__4[[#This Row],[Date of Admission]])</f>
        <v>11</v>
      </c>
      <c r="V4043">
        <f>YEAR(Healthcare_Data_v1__4[[#This Row],[Date of Admission]])</f>
        <v>2021</v>
      </c>
      <c r="W4043">
        <f>DAY(Healthcare_Data_v1__4[[#This Row],[Date of Admission]])</f>
        <v>21</v>
      </c>
    </row>
    <row r="4044" spans="1:23" x14ac:dyDescent="0.3">
      <c r="A4044" t="s">
        <v>21594</v>
      </c>
      <c r="B4044">
        <v>72</v>
      </c>
      <c r="C4044" t="s">
        <v>3</v>
      </c>
      <c r="D4044" t="s">
        <v>15</v>
      </c>
      <c r="E4044" t="s">
        <v>19</v>
      </c>
      <c r="F4044" t="s">
        <v>9</v>
      </c>
      <c r="G4044" s="1">
        <v>45208</v>
      </c>
      <c r="H4044" t="s">
        <v>7850</v>
      </c>
      <c r="I4044" t="s">
        <v>7851</v>
      </c>
      <c r="J4044">
        <v>24186.082910000001</v>
      </c>
      <c r="K4044" t="s">
        <v>63</v>
      </c>
      <c r="L4044">
        <v>15518</v>
      </c>
      <c r="M4044">
        <v>175</v>
      </c>
      <c r="N4044" t="s">
        <v>42</v>
      </c>
      <c r="O4044" s="1">
        <v>45228</v>
      </c>
      <c r="P4044" t="s">
        <v>49</v>
      </c>
      <c r="Q4044" t="s">
        <v>50</v>
      </c>
      <c r="R4044">
        <f>Healthcare_Data_v1__4[[#This Row],[Discharge Date]]-Healthcare_Data_v1__4[[#This Row],[Date of Admission]]</f>
        <v>20</v>
      </c>
      <c r="S4044" t="str" cm="1">
        <f t="array" ref="S4044">_xlfn.IFS( Healthcare_Data_v1__4[[#This Row],[Days of Stay]]&lt;10,"Low",Healthcare_Data_v1__4[[#This Row],[Days of Stay]]&lt;20,"Med",Healthcare_Data_v1__4[[#This Row],[Days of Stay]]&lt;=30,"High")</f>
        <v>High</v>
      </c>
      <c r="T4044" t="str">
        <f>CONCATENATE(Healthcare_Data_v1__4[[#This Row],[Medical Condition]],Healthcare_Data_v1__4[[#This Row],[Duration]])</f>
        <v>ArthritisHigh</v>
      </c>
      <c r="U4044">
        <f>MONTH(Healthcare_Data_v1__4[[#This Row],[Date of Admission]])</f>
        <v>10</v>
      </c>
      <c r="V4044">
        <f>YEAR(Healthcare_Data_v1__4[[#This Row],[Date of Admission]])</f>
        <v>2023</v>
      </c>
      <c r="W4044">
        <f>DAY(Healthcare_Data_v1__4[[#This Row],[Date of Admission]])</f>
        <v>9</v>
      </c>
    </row>
    <row r="4045" spans="1:23" x14ac:dyDescent="0.3">
      <c r="A4045" t="s">
        <v>21595</v>
      </c>
      <c r="B4045">
        <v>24</v>
      </c>
      <c r="C4045" t="s">
        <v>12</v>
      </c>
      <c r="D4045" t="s">
        <v>16</v>
      </c>
      <c r="E4045" t="s">
        <v>20</v>
      </c>
      <c r="F4045" t="s">
        <v>6</v>
      </c>
      <c r="G4045" s="1">
        <v>45152</v>
      </c>
      <c r="H4045" t="s">
        <v>7852</v>
      </c>
      <c r="I4045" t="s">
        <v>7853</v>
      </c>
      <c r="J4045">
        <v>24181.17698</v>
      </c>
      <c r="K4045" t="s">
        <v>47</v>
      </c>
      <c r="L4045">
        <v>7202</v>
      </c>
      <c r="M4045">
        <v>285</v>
      </c>
      <c r="N4045" t="s">
        <v>48</v>
      </c>
      <c r="O4045" s="1">
        <v>45172</v>
      </c>
      <c r="P4045" t="s">
        <v>49</v>
      </c>
      <c r="Q4045" t="s">
        <v>50</v>
      </c>
      <c r="R4045">
        <f>Healthcare_Data_v1__4[[#This Row],[Discharge Date]]-Healthcare_Data_v1__4[[#This Row],[Date of Admission]]</f>
        <v>20</v>
      </c>
      <c r="S4045" t="str" cm="1">
        <f t="array" ref="S4045">_xlfn.IFS( Healthcare_Data_v1__4[[#This Row],[Days of Stay]]&lt;10,"Low",Healthcare_Data_v1__4[[#This Row],[Days of Stay]]&lt;20,"Med",Healthcare_Data_v1__4[[#This Row],[Days of Stay]]&lt;=30,"High")</f>
        <v>High</v>
      </c>
      <c r="T4045" t="str">
        <f>CONCATENATE(Healthcare_Data_v1__4[[#This Row],[Medical Condition]],Healthcare_Data_v1__4[[#This Row],[Duration]])</f>
        <v>AsthmaHigh</v>
      </c>
      <c r="U4045">
        <f>MONTH(Healthcare_Data_v1__4[[#This Row],[Date of Admission]])</f>
        <v>8</v>
      </c>
      <c r="V4045">
        <f>YEAR(Healthcare_Data_v1__4[[#This Row],[Date of Admission]])</f>
        <v>2023</v>
      </c>
      <c r="W4045">
        <f>DAY(Healthcare_Data_v1__4[[#This Row],[Date of Admission]])</f>
        <v>14</v>
      </c>
    </row>
    <row r="4046" spans="1:23" x14ac:dyDescent="0.3">
      <c r="A4046" t="s">
        <v>21596</v>
      </c>
      <c r="B4046">
        <v>24</v>
      </c>
      <c r="C4046" t="s">
        <v>12</v>
      </c>
      <c r="D4046" t="s">
        <v>16</v>
      </c>
      <c r="E4046" t="s">
        <v>23</v>
      </c>
      <c r="F4046" t="s">
        <v>6</v>
      </c>
      <c r="G4046" s="1">
        <v>43535</v>
      </c>
      <c r="H4046" t="s">
        <v>7854</v>
      </c>
      <c r="I4046" t="s">
        <v>7855</v>
      </c>
      <c r="J4046">
        <v>24179.97825</v>
      </c>
      <c r="K4046" t="s">
        <v>66</v>
      </c>
      <c r="L4046">
        <v>20985</v>
      </c>
      <c r="M4046">
        <v>147</v>
      </c>
      <c r="N4046" t="s">
        <v>42</v>
      </c>
      <c r="O4046" s="1">
        <v>43536</v>
      </c>
      <c r="P4046" t="s">
        <v>60</v>
      </c>
      <c r="Q4046" t="s">
        <v>57</v>
      </c>
      <c r="R4046">
        <f>Healthcare_Data_v1__4[[#This Row],[Discharge Date]]-Healthcare_Data_v1__4[[#This Row],[Date of Admission]]</f>
        <v>1</v>
      </c>
      <c r="S4046" t="str" cm="1">
        <f t="array" ref="S4046">_xlfn.IFS( Healthcare_Data_v1__4[[#This Row],[Days of Stay]]&lt;10,"Low",Healthcare_Data_v1__4[[#This Row],[Days of Stay]]&lt;20,"Med",Healthcare_Data_v1__4[[#This Row],[Days of Stay]]&lt;=30,"High")</f>
        <v>Low</v>
      </c>
      <c r="T4046" t="str">
        <f>CONCATENATE(Healthcare_Data_v1__4[[#This Row],[Medical Condition]],Healthcare_Data_v1__4[[#This Row],[Duration]])</f>
        <v>AsthmaLow</v>
      </c>
      <c r="U4046">
        <f>MONTH(Healthcare_Data_v1__4[[#This Row],[Date of Admission]])</f>
        <v>3</v>
      </c>
      <c r="V4046">
        <f>YEAR(Healthcare_Data_v1__4[[#This Row],[Date of Admission]])</f>
        <v>2019</v>
      </c>
      <c r="W4046">
        <f>DAY(Healthcare_Data_v1__4[[#This Row],[Date of Admission]])</f>
        <v>11</v>
      </c>
    </row>
    <row r="4047" spans="1:23" x14ac:dyDescent="0.3">
      <c r="A4047" t="s">
        <v>21597</v>
      </c>
      <c r="B4047">
        <v>26</v>
      </c>
      <c r="C4047" t="s">
        <v>5</v>
      </c>
      <c r="D4047" t="s">
        <v>16</v>
      </c>
      <c r="E4047" t="s">
        <v>26</v>
      </c>
      <c r="F4047" t="s">
        <v>4</v>
      </c>
      <c r="G4047" s="1">
        <v>45130</v>
      </c>
      <c r="H4047" t="s">
        <v>7856</v>
      </c>
      <c r="I4047" t="s">
        <v>1765</v>
      </c>
      <c r="J4047">
        <v>24166.889910000002</v>
      </c>
      <c r="K4047" t="s">
        <v>66</v>
      </c>
      <c r="L4047">
        <v>17663</v>
      </c>
      <c r="M4047">
        <v>309</v>
      </c>
      <c r="N4047" t="s">
        <v>42</v>
      </c>
      <c r="O4047" s="1">
        <v>45141</v>
      </c>
      <c r="P4047" t="s">
        <v>49</v>
      </c>
      <c r="Q4047" t="s">
        <v>57</v>
      </c>
      <c r="R4047">
        <f>Healthcare_Data_v1__4[[#This Row],[Discharge Date]]-Healthcare_Data_v1__4[[#This Row],[Date of Admission]]</f>
        <v>11</v>
      </c>
      <c r="S4047" t="str" cm="1">
        <f t="array" ref="S4047">_xlfn.IFS( Healthcare_Data_v1__4[[#This Row],[Days of Stay]]&lt;10,"Low",Healthcare_Data_v1__4[[#This Row],[Days of Stay]]&lt;20,"Med",Healthcare_Data_v1__4[[#This Row],[Days of Stay]]&lt;=30,"High")</f>
        <v>Med</v>
      </c>
      <c r="T4047" t="str">
        <f>CONCATENATE(Healthcare_Data_v1__4[[#This Row],[Medical Condition]],Healthcare_Data_v1__4[[#This Row],[Duration]])</f>
        <v>DiabetesMed</v>
      </c>
      <c r="U4047">
        <f>MONTH(Healthcare_Data_v1__4[[#This Row],[Date of Admission]])</f>
        <v>7</v>
      </c>
      <c r="V4047">
        <f>YEAR(Healthcare_Data_v1__4[[#This Row],[Date of Admission]])</f>
        <v>2023</v>
      </c>
      <c r="W4047">
        <f>DAY(Healthcare_Data_v1__4[[#This Row],[Date of Admission]])</f>
        <v>23</v>
      </c>
    </row>
    <row r="4048" spans="1:23" x14ac:dyDescent="0.3">
      <c r="A4048" t="s">
        <v>21598</v>
      </c>
      <c r="B4048">
        <v>28</v>
      </c>
      <c r="C4048" t="s">
        <v>5</v>
      </c>
      <c r="D4048" t="s">
        <v>15</v>
      </c>
      <c r="E4048" t="s">
        <v>21</v>
      </c>
      <c r="F4048" t="s">
        <v>7</v>
      </c>
      <c r="G4048" s="1">
        <v>44355</v>
      </c>
      <c r="H4048" t="s">
        <v>7857</v>
      </c>
      <c r="I4048" t="s">
        <v>5500</v>
      </c>
      <c r="J4048">
        <v>24166.190299999998</v>
      </c>
      <c r="K4048" t="s">
        <v>47</v>
      </c>
      <c r="L4048">
        <v>8870</v>
      </c>
      <c r="M4048">
        <v>190</v>
      </c>
      <c r="N4048" t="s">
        <v>55</v>
      </c>
      <c r="O4048" s="1">
        <v>44381</v>
      </c>
      <c r="P4048" t="s">
        <v>49</v>
      </c>
      <c r="Q4048" t="s">
        <v>50</v>
      </c>
      <c r="R4048">
        <f>Healthcare_Data_v1__4[[#This Row],[Discharge Date]]-Healthcare_Data_v1__4[[#This Row],[Date of Admission]]</f>
        <v>26</v>
      </c>
      <c r="S4048" t="str" cm="1">
        <f t="array" ref="S4048">_xlfn.IFS( Healthcare_Data_v1__4[[#This Row],[Days of Stay]]&lt;10,"Low",Healthcare_Data_v1__4[[#This Row],[Days of Stay]]&lt;20,"Med",Healthcare_Data_v1__4[[#This Row],[Days of Stay]]&lt;=30,"High")</f>
        <v>High</v>
      </c>
      <c r="T4048" t="str">
        <f>CONCATENATE(Healthcare_Data_v1__4[[#This Row],[Medical Condition]],Healthcare_Data_v1__4[[#This Row],[Duration]])</f>
        <v>ObesityHigh</v>
      </c>
      <c r="U4048">
        <f>MONTH(Healthcare_Data_v1__4[[#This Row],[Date of Admission]])</f>
        <v>6</v>
      </c>
      <c r="V4048">
        <f>YEAR(Healthcare_Data_v1__4[[#This Row],[Date of Admission]])</f>
        <v>2021</v>
      </c>
      <c r="W4048">
        <f>DAY(Healthcare_Data_v1__4[[#This Row],[Date of Admission]])</f>
        <v>8</v>
      </c>
    </row>
    <row r="4049" spans="1:23" x14ac:dyDescent="0.3">
      <c r="A4049" t="s">
        <v>7858</v>
      </c>
      <c r="B4049">
        <v>62</v>
      </c>
      <c r="C4049" t="s">
        <v>3</v>
      </c>
      <c r="D4049" t="s">
        <v>16</v>
      </c>
      <c r="E4049" t="s">
        <v>22</v>
      </c>
      <c r="F4049" t="s">
        <v>9</v>
      </c>
      <c r="G4049" s="1">
        <v>43958</v>
      </c>
      <c r="H4049" t="s">
        <v>7859</v>
      </c>
      <c r="I4049" t="s">
        <v>7860</v>
      </c>
      <c r="J4049">
        <v>24162.846119999998</v>
      </c>
      <c r="K4049" t="s">
        <v>63</v>
      </c>
      <c r="L4049">
        <v>7262</v>
      </c>
      <c r="M4049">
        <v>478</v>
      </c>
      <c r="N4049" t="s">
        <v>55</v>
      </c>
      <c r="O4049" s="1">
        <v>43959</v>
      </c>
      <c r="P4049" t="s">
        <v>49</v>
      </c>
      <c r="Q4049" t="s">
        <v>50</v>
      </c>
      <c r="R4049">
        <f>Healthcare_Data_v1__4[[#This Row],[Discharge Date]]-Healthcare_Data_v1__4[[#This Row],[Date of Admission]]</f>
        <v>1</v>
      </c>
      <c r="S4049" t="str" cm="1">
        <f t="array" ref="S4049">_xlfn.IFS( Healthcare_Data_v1__4[[#This Row],[Days of Stay]]&lt;10,"Low",Healthcare_Data_v1__4[[#This Row],[Days of Stay]]&lt;20,"Med",Healthcare_Data_v1__4[[#This Row],[Days of Stay]]&lt;=30,"High")</f>
        <v>Low</v>
      </c>
      <c r="T4049" t="str">
        <f>CONCATENATE(Healthcare_Data_v1__4[[#This Row],[Medical Condition]],Healthcare_Data_v1__4[[#This Row],[Duration]])</f>
        <v>ArthritisLow</v>
      </c>
      <c r="U4049">
        <f>MONTH(Healthcare_Data_v1__4[[#This Row],[Date of Admission]])</f>
        <v>5</v>
      </c>
      <c r="V4049">
        <f>YEAR(Healthcare_Data_v1__4[[#This Row],[Date of Admission]])</f>
        <v>2020</v>
      </c>
      <c r="W4049">
        <f>DAY(Healthcare_Data_v1__4[[#This Row],[Date of Admission]])</f>
        <v>7</v>
      </c>
    </row>
    <row r="4050" spans="1:23" x14ac:dyDescent="0.3">
      <c r="A4050" t="s">
        <v>21599</v>
      </c>
      <c r="B4050">
        <v>65</v>
      </c>
      <c r="C4050" t="s">
        <v>3</v>
      </c>
      <c r="D4050" t="s">
        <v>16</v>
      </c>
      <c r="E4050" t="s">
        <v>22</v>
      </c>
      <c r="F4050" t="s">
        <v>6</v>
      </c>
      <c r="G4050" s="1">
        <v>44274</v>
      </c>
      <c r="H4050" t="s">
        <v>7861</v>
      </c>
      <c r="I4050" t="s">
        <v>7862</v>
      </c>
      <c r="J4050">
        <v>24162.554960000001</v>
      </c>
      <c r="K4050" t="s">
        <v>69</v>
      </c>
      <c r="L4050">
        <v>33810</v>
      </c>
      <c r="M4050">
        <v>182</v>
      </c>
      <c r="N4050" t="s">
        <v>42</v>
      </c>
      <c r="O4050" s="1">
        <v>44289</v>
      </c>
      <c r="P4050" t="s">
        <v>60</v>
      </c>
      <c r="Q4050" t="s">
        <v>44</v>
      </c>
      <c r="R4050">
        <f>Healthcare_Data_v1__4[[#This Row],[Discharge Date]]-Healthcare_Data_v1__4[[#This Row],[Date of Admission]]</f>
        <v>15</v>
      </c>
      <c r="S4050" t="str" cm="1">
        <f t="array" ref="S4050">_xlfn.IFS( Healthcare_Data_v1__4[[#This Row],[Days of Stay]]&lt;10,"Low",Healthcare_Data_v1__4[[#This Row],[Days of Stay]]&lt;20,"Med",Healthcare_Data_v1__4[[#This Row],[Days of Stay]]&lt;=30,"High")</f>
        <v>Med</v>
      </c>
      <c r="T4050" t="str">
        <f>CONCATENATE(Healthcare_Data_v1__4[[#This Row],[Medical Condition]],Healthcare_Data_v1__4[[#This Row],[Duration]])</f>
        <v>AsthmaMed</v>
      </c>
      <c r="U4050">
        <f>MONTH(Healthcare_Data_v1__4[[#This Row],[Date of Admission]])</f>
        <v>3</v>
      </c>
      <c r="V4050">
        <f>YEAR(Healthcare_Data_v1__4[[#This Row],[Date of Admission]])</f>
        <v>2021</v>
      </c>
      <c r="W4050">
        <f>DAY(Healthcare_Data_v1__4[[#This Row],[Date of Admission]])</f>
        <v>19</v>
      </c>
    </row>
    <row r="4051" spans="1:23" x14ac:dyDescent="0.3">
      <c r="A4051" t="s">
        <v>21600</v>
      </c>
      <c r="B4051">
        <v>82</v>
      </c>
      <c r="C4051" t="s">
        <v>3</v>
      </c>
      <c r="D4051" t="s">
        <v>16</v>
      </c>
      <c r="E4051" t="s">
        <v>20</v>
      </c>
      <c r="F4051" t="s">
        <v>11</v>
      </c>
      <c r="G4051" s="1">
        <v>44630</v>
      </c>
      <c r="H4051" t="s">
        <v>7863</v>
      </c>
      <c r="I4051" t="s">
        <v>7864</v>
      </c>
      <c r="J4051">
        <v>24159.32418</v>
      </c>
      <c r="K4051" t="s">
        <v>69</v>
      </c>
      <c r="L4051">
        <v>27522</v>
      </c>
      <c r="M4051">
        <v>476</v>
      </c>
      <c r="N4051" t="s">
        <v>48</v>
      </c>
      <c r="O4051" s="1">
        <v>44640</v>
      </c>
      <c r="P4051" t="s">
        <v>56</v>
      </c>
      <c r="Q4051" t="s">
        <v>57</v>
      </c>
      <c r="R4051">
        <f>Healthcare_Data_v1__4[[#This Row],[Discharge Date]]-Healthcare_Data_v1__4[[#This Row],[Date of Admission]]</f>
        <v>10</v>
      </c>
      <c r="S4051" t="str" cm="1">
        <f t="array" ref="S4051">_xlfn.IFS( Healthcare_Data_v1__4[[#This Row],[Days of Stay]]&lt;10,"Low",Healthcare_Data_v1__4[[#This Row],[Days of Stay]]&lt;20,"Med",Healthcare_Data_v1__4[[#This Row],[Days of Stay]]&lt;=30,"High")</f>
        <v>Med</v>
      </c>
      <c r="T4051" t="str">
        <f>CONCATENATE(Healthcare_Data_v1__4[[#This Row],[Medical Condition]],Healthcare_Data_v1__4[[#This Row],[Duration]])</f>
        <v>CancerMed</v>
      </c>
      <c r="U4051">
        <f>MONTH(Healthcare_Data_v1__4[[#This Row],[Date of Admission]])</f>
        <v>3</v>
      </c>
      <c r="V4051">
        <f>YEAR(Healthcare_Data_v1__4[[#This Row],[Date of Admission]])</f>
        <v>2022</v>
      </c>
      <c r="W4051">
        <f>DAY(Healthcare_Data_v1__4[[#This Row],[Date of Admission]])</f>
        <v>10</v>
      </c>
    </row>
    <row r="4052" spans="1:23" x14ac:dyDescent="0.3">
      <c r="A4052" t="s">
        <v>3667</v>
      </c>
      <c r="B4052">
        <v>38</v>
      </c>
      <c r="C4052" t="s">
        <v>5</v>
      </c>
      <c r="D4052" t="s">
        <v>16</v>
      </c>
      <c r="E4052" t="s">
        <v>20</v>
      </c>
      <c r="F4052" t="s">
        <v>6</v>
      </c>
      <c r="G4052" s="1">
        <v>44439</v>
      </c>
      <c r="H4052" t="s">
        <v>7865</v>
      </c>
      <c r="I4052" t="s">
        <v>1262</v>
      </c>
      <c r="J4052">
        <v>24156.4892</v>
      </c>
      <c r="K4052" t="s">
        <v>63</v>
      </c>
      <c r="L4052">
        <v>10475</v>
      </c>
      <c r="M4052">
        <v>255</v>
      </c>
      <c r="N4052" t="s">
        <v>42</v>
      </c>
      <c r="O4052" s="1">
        <v>44462</v>
      </c>
      <c r="P4052" t="s">
        <v>43</v>
      </c>
      <c r="Q4052" t="s">
        <v>44</v>
      </c>
      <c r="R4052">
        <f>Healthcare_Data_v1__4[[#This Row],[Discharge Date]]-Healthcare_Data_v1__4[[#This Row],[Date of Admission]]</f>
        <v>23</v>
      </c>
      <c r="S4052" t="str" cm="1">
        <f t="array" ref="S4052">_xlfn.IFS( Healthcare_Data_v1__4[[#This Row],[Days of Stay]]&lt;10,"Low",Healthcare_Data_v1__4[[#This Row],[Days of Stay]]&lt;20,"Med",Healthcare_Data_v1__4[[#This Row],[Days of Stay]]&lt;=30,"High")</f>
        <v>High</v>
      </c>
      <c r="T4052" t="str">
        <f>CONCATENATE(Healthcare_Data_v1__4[[#This Row],[Medical Condition]],Healthcare_Data_v1__4[[#This Row],[Duration]])</f>
        <v>AsthmaHigh</v>
      </c>
      <c r="U4052">
        <f>MONTH(Healthcare_Data_v1__4[[#This Row],[Date of Admission]])</f>
        <v>8</v>
      </c>
      <c r="V4052">
        <f>YEAR(Healthcare_Data_v1__4[[#This Row],[Date of Admission]])</f>
        <v>2021</v>
      </c>
      <c r="W4052">
        <f>DAY(Healthcare_Data_v1__4[[#This Row],[Date of Admission]])</f>
        <v>31</v>
      </c>
    </row>
    <row r="4053" spans="1:23" x14ac:dyDescent="0.3">
      <c r="A4053" t="s">
        <v>21601</v>
      </c>
      <c r="B4053">
        <v>73</v>
      </c>
      <c r="C4053" t="s">
        <v>3</v>
      </c>
      <c r="D4053" t="s">
        <v>15</v>
      </c>
      <c r="E4053" t="s">
        <v>26</v>
      </c>
      <c r="F4053" t="s">
        <v>9</v>
      </c>
      <c r="G4053" s="1">
        <v>44266</v>
      </c>
      <c r="H4053" t="s">
        <v>2244</v>
      </c>
      <c r="I4053" t="s">
        <v>7866</v>
      </c>
      <c r="J4053">
        <v>24150.494350000001</v>
      </c>
      <c r="K4053" t="s">
        <v>47</v>
      </c>
      <c r="L4053">
        <v>5184</v>
      </c>
      <c r="M4053">
        <v>437</v>
      </c>
      <c r="N4053" t="s">
        <v>55</v>
      </c>
      <c r="O4053" s="1">
        <v>44278</v>
      </c>
      <c r="P4053" t="s">
        <v>60</v>
      </c>
      <c r="Q4053" t="s">
        <v>44</v>
      </c>
      <c r="R4053">
        <f>Healthcare_Data_v1__4[[#This Row],[Discharge Date]]-Healthcare_Data_v1__4[[#This Row],[Date of Admission]]</f>
        <v>12</v>
      </c>
      <c r="S4053" t="str" cm="1">
        <f t="array" ref="S4053">_xlfn.IFS( Healthcare_Data_v1__4[[#This Row],[Days of Stay]]&lt;10,"Low",Healthcare_Data_v1__4[[#This Row],[Days of Stay]]&lt;20,"Med",Healthcare_Data_v1__4[[#This Row],[Days of Stay]]&lt;=30,"High")</f>
        <v>Med</v>
      </c>
      <c r="T4053" t="str">
        <f>CONCATENATE(Healthcare_Data_v1__4[[#This Row],[Medical Condition]],Healthcare_Data_v1__4[[#This Row],[Duration]])</f>
        <v>ArthritisMed</v>
      </c>
      <c r="U4053">
        <f>MONTH(Healthcare_Data_v1__4[[#This Row],[Date of Admission]])</f>
        <v>3</v>
      </c>
      <c r="V4053">
        <f>YEAR(Healthcare_Data_v1__4[[#This Row],[Date of Admission]])</f>
        <v>2021</v>
      </c>
      <c r="W4053">
        <f>DAY(Healthcare_Data_v1__4[[#This Row],[Date of Admission]])</f>
        <v>11</v>
      </c>
    </row>
    <row r="4054" spans="1:23" x14ac:dyDescent="0.3">
      <c r="A4054" t="s">
        <v>21602</v>
      </c>
      <c r="B4054">
        <v>28</v>
      </c>
      <c r="C4054" t="s">
        <v>5</v>
      </c>
      <c r="D4054" t="s">
        <v>16</v>
      </c>
      <c r="E4054" t="s">
        <v>24</v>
      </c>
      <c r="F4054" t="s">
        <v>10</v>
      </c>
      <c r="G4054" s="1">
        <v>43826</v>
      </c>
      <c r="H4054" t="s">
        <v>7867</v>
      </c>
      <c r="I4054" t="s">
        <v>7868</v>
      </c>
      <c r="J4054">
        <v>24136.48201</v>
      </c>
      <c r="K4054" t="s">
        <v>63</v>
      </c>
      <c r="L4054">
        <v>19504</v>
      </c>
      <c r="M4054">
        <v>383</v>
      </c>
      <c r="N4054" t="s">
        <v>48</v>
      </c>
      <c r="O4054" s="1">
        <v>43827</v>
      </c>
      <c r="P4054" t="s">
        <v>49</v>
      </c>
      <c r="Q4054" t="s">
        <v>50</v>
      </c>
      <c r="R4054">
        <f>Healthcare_Data_v1__4[[#This Row],[Discharge Date]]-Healthcare_Data_v1__4[[#This Row],[Date of Admission]]</f>
        <v>1</v>
      </c>
      <c r="S4054" t="str" cm="1">
        <f t="array" ref="S4054">_xlfn.IFS( Healthcare_Data_v1__4[[#This Row],[Days of Stay]]&lt;10,"Low",Healthcare_Data_v1__4[[#This Row],[Days of Stay]]&lt;20,"Med",Healthcare_Data_v1__4[[#This Row],[Days of Stay]]&lt;=30,"High")</f>
        <v>Low</v>
      </c>
      <c r="T4054" t="str">
        <f>CONCATENATE(Healthcare_Data_v1__4[[#This Row],[Medical Condition]],Healthcare_Data_v1__4[[#This Row],[Duration]])</f>
        <v>HypertensionLow</v>
      </c>
      <c r="U4054">
        <f>MONTH(Healthcare_Data_v1__4[[#This Row],[Date of Admission]])</f>
        <v>12</v>
      </c>
      <c r="V4054">
        <f>YEAR(Healthcare_Data_v1__4[[#This Row],[Date of Admission]])</f>
        <v>2019</v>
      </c>
      <c r="W4054">
        <f>DAY(Healthcare_Data_v1__4[[#This Row],[Date of Admission]])</f>
        <v>27</v>
      </c>
    </row>
    <row r="4055" spans="1:23" x14ac:dyDescent="0.3">
      <c r="A4055" t="s">
        <v>21603</v>
      </c>
      <c r="B4055">
        <v>29</v>
      </c>
      <c r="C4055" t="s">
        <v>5</v>
      </c>
      <c r="D4055" t="s">
        <v>15</v>
      </c>
      <c r="E4055" t="s">
        <v>25</v>
      </c>
      <c r="F4055" t="s">
        <v>7</v>
      </c>
      <c r="G4055" s="1">
        <v>44317</v>
      </c>
      <c r="H4055" t="s">
        <v>7869</v>
      </c>
      <c r="I4055" t="s">
        <v>7870</v>
      </c>
      <c r="J4055">
        <v>24129.397499999999</v>
      </c>
      <c r="K4055" t="s">
        <v>47</v>
      </c>
      <c r="L4055">
        <v>12189</v>
      </c>
      <c r="M4055">
        <v>457</v>
      </c>
      <c r="N4055" t="s">
        <v>55</v>
      </c>
      <c r="O4055" s="1">
        <v>44337</v>
      </c>
      <c r="P4055" t="s">
        <v>60</v>
      </c>
      <c r="Q4055" t="s">
        <v>57</v>
      </c>
      <c r="R4055">
        <f>Healthcare_Data_v1__4[[#This Row],[Discharge Date]]-Healthcare_Data_v1__4[[#This Row],[Date of Admission]]</f>
        <v>20</v>
      </c>
      <c r="S4055" t="str" cm="1">
        <f t="array" ref="S4055">_xlfn.IFS( Healthcare_Data_v1__4[[#This Row],[Days of Stay]]&lt;10,"Low",Healthcare_Data_v1__4[[#This Row],[Days of Stay]]&lt;20,"Med",Healthcare_Data_v1__4[[#This Row],[Days of Stay]]&lt;=30,"High")</f>
        <v>High</v>
      </c>
      <c r="T4055" t="str">
        <f>CONCATENATE(Healthcare_Data_v1__4[[#This Row],[Medical Condition]],Healthcare_Data_v1__4[[#This Row],[Duration]])</f>
        <v>ObesityHigh</v>
      </c>
      <c r="U4055">
        <f>MONTH(Healthcare_Data_v1__4[[#This Row],[Date of Admission]])</f>
        <v>5</v>
      </c>
      <c r="V4055">
        <f>YEAR(Healthcare_Data_v1__4[[#This Row],[Date of Admission]])</f>
        <v>2021</v>
      </c>
      <c r="W4055">
        <f>DAY(Healthcare_Data_v1__4[[#This Row],[Date of Admission]])</f>
        <v>1</v>
      </c>
    </row>
    <row r="4056" spans="1:23" x14ac:dyDescent="0.3">
      <c r="A4056" t="s">
        <v>21604</v>
      </c>
      <c r="B4056">
        <v>53</v>
      </c>
      <c r="C4056" t="s">
        <v>8</v>
      </c>
      <c r="D4056" t="s">
        <v>15</v>
      </c>
      <c r="E4056" t="s">
        <v>22</v>
      </c>
      <c r="F4056" t="s">
        <v>10</v>
      </c>
      <c r="G4056" s="1">
        <v>45154</v>
      </c>
      <c r="H4056" t="s">
        <v>7871</v>
      </c>
      <c r="I4056" t="s">
        <v>1243</v>
      </c>
      <c r="J4056">
        <v>24127.407019999999</v>
      </c>
      <c r="K4056" t="s">
        <v>41</v>
      </c>
      <c r="L4056">
        <v>34691</v>
      </c>
      <c r="M4056">
        <v>428</v>
      </c>
      <c r="N4056" t="s">
        <v>48</v>
      </c>
      <c r="O4056" s="1">
        <v>45179</v>
      </c>
      <c r="P4056" t="s">
        <v>85</v>
      </c>
      <c r="Q4056" t="s">
        <v>44</v>
      </c>
      <c r="R4056">
        <f>Healthcare_Data_v1__4[[#This Row],[Discharge Date]]-Healthcare_Data_v1__4[[#This Row],[Date of Admission]]</f>
        <v>25</v>
      </c>
      <c r="S4056" t="str" cm="1">
        <f t="array" ref="S4056">_xlfn.IFS( Healthcare_Data_v1__4[[#This Row],[Days of Stay]]&lt;10,"Low",Healthcare_Data_v1__4[[#This Row],[Days of Stay]]&lt;20,"Med",Healthcare_Data_v1__4[[#This Row],[Days of Stay]]&lt;=30,"High")</f>
        <v>High</v>
      </c>
      <c r="T4056" t="str">
        <f>CONCATENATE(Healthcare_Data_v1__4[[#This Row],[Medical Condition]],Healthcare_Data_v1__4[[#This Row],[Duration]])</f>
        <v>HypertensionHigh</v>
      </c>
      <c r="U4056">
        <f>MONTH(Healthcare_Data_v1__4[[#This Row],[Date of Admission]])</f>
        <v>8</v>
      </c>
      <c r="V4056">
        <f>YEAR(Healthcare_Data_v1__4[[#This Row],[Date of Admission]])</f>
        <v>2023</v>
      </c>
      <c r="W4056">
        <f>DAY(Healthcare_Data_v1__4[[#This Row],[Date of Admission]])</f>
        <v>16</v>
      </c>
    </row>
    <row r="4057" spans="1:23" x14ac:dyDescent="0.3">
      <c r="A4057" t="s">
        <v>21605</v>
      </c>
      <c r="B4057">
        <v>65</v>
      </c>
      <c r="C4057" t="s">
        <v>3</v>
      </c>
      <c r="D4057" t="s">
        <v>15</v>
      </c>
      <c r="E4057" t="s">
        <v>23</v>
      </c>
      <c r="F4057" t="s">
        <v>9</v>
      </c>
      <c r="G4057" s="1">
        <v>43573</v>
      </c>
      <c r="H4057" t="s">
        <v>7872</v>
      </c>
      <c r="I4057" t="s">
        <v>7873</v>
      </c>
      <c r="J4057">
        <v>24127.253379999998</v>
      </c>
      <c r="K4057" t="s">
        <v>41</v>
      </c>
      <c r="L4057">
        <v>10046</v>
      </c>
      <c r="M4057">
        <v>280</v>
      </c>
      <c r="N4057" t="s">
        <v>42</v>
      </c>
      <c r="O4057" s="1">
        <v>43578</v>
      </c>
      <c r="P4057" t="s">
        <v>49</v>
      </c>
      <c r="Q4057" t="s">
        <v>50</v>
      </c>
      <c r="R4057">
        <f>Healthcare_Data_v1__4[[#This Row],[Discharge Date]]-Healthcare_Data_v1__4[[#This Row],[Date of Admission]]</f>
        <v>5</v>
      </c>
      <c r="S4057" t="str" cm="1">
        <f t="array" ref="S4057">_xlfn.IFS( Healthcare_Data_v1__4[[#This Row],[Days of Stay]]&lt;10,"Low",Healthcare_Data_v1__4[[#This Row],[Days of Stay]]&lt;20,"Med",Healthcare_Data_v1__4[[#This Row],[Days of Stay]]&lt;=30,"High")</f>
        <v>Low</v>
      </c>
      <c r="T4057" t="str">
        <f>CONCATENATE(Healthcare_Data_v1__4[[#This Row],[Medical Condition]],Healthcare_Data_v1__4[[#This Row],[Duration]])</f>
        <v>ArthritisLow</v>
      </c>
      <c r="U4057">
        <f>MONTH(Healthcare_Data_v1__4[[#This Row],[Date of Admission]])</f>
        <v>4</v>
      </c>
      <c r="V4057">
        <f>YEAR(Healthcare_Data_v1__4[[#This Row],[Date of Admission]])</f>
        <v>2019</v>
      </c>
      <c r="W4057">
        <f>DAY(Healthcare_Data_v1__4[[#This Row],[Date of Admission]])</f>
        <v>18</v>
      </c>
    </row>
    <row r="4058" spans="1:23" x14ac:dyDescent="0.3">
      <c r="A4058" t="s">
        <v>21606</v>
      </c>
      <c r="B4058">
        <v>76</v>
      </c>
      <c r="C4058" t="s">
        <v>3</v>
      </c>
      <c r="D4058" t="s">
        <v>16</v>
      </c>
      <c r="E4058" t="s">
        <v>26</v>
      </c>
      <c r="F4058" t="s">
        <v>6</v>
      </c>
      <c r="G4058" s="1">
        <v>43587</v>
      </c>
      <c r="H4058" t="s">
        <v>7874</v>
      </c>
      <c r="I4058" t="s">
        <v>7732</v>
      </c>
      <c r="J4058">
        <v>24126.178980000001</v>
      </c>
      <c r="K4058" t="s">
        <v>69</v>
      </c>
      <c r="L4058">
        <v>30097</v>
      </c>
      <c r="M4058">
        <v>137</v>
      </c>
      <c r="N4058" t="s">
        <v>55</v>
      </c>
      <c r="O4058" s="1">
        <v>43616</v>
      </c>
      <c r="P4058" t="s">
        <v>85</v>
      </c>
      <c r="Q4058" t="s">
        <v>50</v>
      </c>
      <c r="R4058">
        <f>Healthcare_Data_v1__4[[#This Row],[Discharge Date]]-Healthcare_Data_v1__4[[#This Row],[Date of Admission]]</f>
        <v>29</v>
      </c>
      <c r="S4058" t="str" cm="1">
        <f t="array" ref="S4058">_xlfn.IFS( Healthcare_Data_v1__4[[#This Row],[Days of Stay]]&lt;10,"Low",Healthcare_Data_v1__4[[#This Row],[Days of Stay]]&lt;20,"Med",Healthcare_Data_v1__4[[#This Row],[Days of Stay]]&lt;=30,"High")</f>
        <v>High</v>
      </c>
      <c r="T4058" t="str">
        <f>CONCATENATE(Healthcare_Data_v1__4[[#This Row],[Medical Condition]],Healthcare_Data_v1__4[[#This Row],[Duration]])</f>
        <v>AsthmaHigh</v>
      </c>
      <c r="U4058">
        <f>MONTH(Healthcare_Data_v1__4[[#This Row],[Date of Admission]])</f>
        <v>5</v>
      </c>
      <c r="V4058">
        <f>YEAR(Healthcare_Data_v1__4[[#This Row],[Date of Admission]])</f>
        <v>2019</v>
      </c>
      <c r="W4058">
        <f>DAY(Healthcare_Data_v1__4[[#This Row],[Date of Admission]])</f>
        <v>2</v>
      </c>
    </row>
    <row r="4059" spans="1:23" x14ac:dyDescent="0.3">
      <c r="A4059" t="s">
        <v>21607</v>
      </c>
      <c r="B4059">
        <v>70</v>
      </c>
      <c r="C4059" t="s">
        <v>3</v>
      </c>
      <c r="D4059" t="s">
        <v>15</v>
      </c>
      <c r="E4059" t="s">
        <v>20</v>
      </c>
      <c r="F4059" t="s">
        <v>7</v>
      </c>
      <c r="G4059" s="1">
        <v>43452</v>
      </c>
      <c r="H4059" t="s">
        <v>7875</v>
      </c>
      <c r="I4059" t="s">
        <v>7876</v>
      </c>
      <c r="J4059">
        <v>24125.129389999998</v>
      </c>
      <c r="K4059" t="s">
        <v>63</v>
      </c>
      <c r="L4059">
        <v>19869</v>
      </c>
      <c r="M4059">
        <v>104</v>
      </c>
      <c r="N4059" t="s">
        <v>55</v>
      </c>
      <c r="O4059" s="1">
        <v>43468</v>
      </c>
      <c r="P4059" t="s">
        <v>60</v>
      </c>
      <c r="Q4059" t="s">
        <v>57</v>
      </c>
      <c r="R4059">
        <f>Healthcare_Data_v1__4[[#This Row],[Discharge Date]]-Healthcare_Data_v1__4[[#This Row],[Date of Admission]]</f>
        <v>16</v>
      </c>
      <c r="S4059" t="str" cm="1">
        <f t="array" ref="S4059">_xlfn.IFS( Healthcare_Data_v1__4[[#This Row],[Days of Stay]]&lt;10,"Low",Healthcare_Data_v1__4[[#This Row],[Days of Stay]]&lt;20,"Med",Healthcare_Data_v1__4[[#This Row],[Days of Stay]]&lt;=30,"High")</f>
        <v>Med</v>
      </c>
      <c r="T4059" t="str">
        <f>CONCATENATE(Healthcare_Data_v1__4[[#This Row],[Medical Condition]],Healthcare_Data_v1__4[[#This Row],[Duration]])</f>
        <v>ObesityMed</v>
      </c>
      <c r="U4059">
        <f>MONTH(Healthcare_Data_v1__4[[#This Row],[Date of Admission]])</f>
        <v>12</v>
      </c>
      <c r="V4059">
        <f>YEAR(Healthcare_Data_v1__4[[#This Row],[Date of Admission]])</f>
        <v>2018</v>
      </c>
      <c r="W4059">
        <f>DAY(Healthcare_Data_v1__4[[#This Row],[Date of Admission]])</f>
        <v>18</v>
      </c>
    </row>
    <row r="4060" spans="1:23" x14ac:dyDescent="0.3">
      <c r="A4060" t="s">
        <v>4355</v>
      </c>
      <c r="B4060">
        <v>24</v>
      </c>
      <c r="C4060" t="s">
        <v>12</v>
      </c>
      <c r="D4060" t="s">
        <v>16</v>
      </c>
      <c r="E4060" t="s">
        <v>26</v>
      </c>
      <c r="F4060" t="s">
        <v>7</v>
      </c>
      <c r="G4060" s="1">
        <v>45040</v>
      </c>
      <c r="H4060" t="s">
        <v>7877</v>
      </c>
      <c r="I4060" t="s">
        <v>7878</v>
      </c>
      <c r="J4060">
        <v>24125.078430000001</v>
      </c>
      <c r="K4060" t="s">
        <v>63</v>
      </c>
      <c r="L4060">
        <v>7114</v>
      </c>
      <c r="M4060">
        <v>119</v>
      </c>
      <c r="N4060" t="s">
        <v>42</v>
      </c>
      <c r="O4060" s="1">
        <v>45045</v>
      </c>
      <c r="P4060" t="s">
        <v>43</v>
      </c>
      <c r="Q4060" t="s">
        <v>50</v>
      </c>
      <c r="R4060">
        <f>Healthcare_Data_v1__4[[#This Row],[Discharge Date]]-Healthcare_Data_v1__4[[#This Row],[Date of Admission]]</f>
        <v>5</v>
      </c>
      <c r="S4060" t="str" cm="1">
        <f t="array" ref="S4060">_xlfn.IFS( Healthcare_Data_v1__4[[#This Row],[Days of Stay]]&lt;10,"Low",Healthcare_Data_v1__4[[#This Row],[Days of Stay]]&lt;20,"Med",Healthcare_Data_v1__4[[#This Row],[Days of Stay]]&lt;=30,"High")</f>
        <v>Low</v>
      </c>
      <c r="T4060" t="str">
        <f>CONCATENATE(Healthcare_Data_v1__4[[#This Row],[Medical Condition]],Healthcare_Data_v1__4[[#This Row],[Duration]])</f>
        <v>ObesityLow</v>
      </c>
      <c r="U4060">
        <f>MONTH(Healthcare_Data_v1__4[[#This Row],[Date of Admission]])</f>
        <v>4</v>
      </c>
      <c r="V4060">
        <f>YEAR(Healthcare_Data_v1__4[[#This Row],[Date of Admission]])</f>
        <v>2023</v>
      </c>
      <c r="W4060">
        <f>DAY(Healthcare_Data_v1__4[[#This Row],[Date of Admission]])</f>
        <v>24</v>
      </c>
    </row>
    <row r="4061" spans="1:23" x14ac:dyDescent="0.3">
      <c r="A4061" t="s">
        <v>21608</v>
      </c>
      <c r="B4061">
        <v>29</v>
      </c>
      <c r="C4061" t="s">
        <v>5</v>
      </c>
      <c r="D4061" t="s">
        <v>16</v>
      </c>
      <c r="E4061" t="s">
        <v>19</v>
      </c>
      <c r="F4061" t="s">
        <v>11</v>
      </c>
      <c r="G4061" s="1">
        <v>43962</v>
      </c>
      <c r="H4061" t="s">
        <v>7879</v>
      </c>
      <c r="I4061" t="s">
        <v>7880</v>
      </c>
      <c r="J4061">
        <v>24124.327870000001</v>
      </c>
      <c r="K4061" t="s">
        <v>47</v>
      </c>
      <c r="L4061">
        <v>29023</v>
      </c>
      <c r="M4061">
        <v>339</v>
      </c>
      <c r="N4061" t="s">
        <v>48</v>
      </c>
      <c r="O4061" s="1">
        <v>43980</v>
      </c>
      <c r="P4061" t="s">
        <v>60</v>
      </c>
      <c r="Q4061" t="s">
        <v>57</v>
      </c>
      <c r="R4061">
        <f>Healthcare_Data_v1__4[[#This Row],[Discharge Date]]-Healthcare_Data_v1__4[[#This Row],[Date of Admission]]</f>
        <v>18</v>
      </c>
      <c r="S4061" t="str" cm="1">
        <f t="array" ref="S4061">_xlfn.IFS( Healthcare_Data_v1__4[[#This Row],[Days of Stay]]&lt;10,"Low",Healthcare_Data_v1__4[[#This Row],[Days of Stay]]&lt;20,"Med",Healthcare_Data_v1__4[[#This Row],[Days of Stay]]&lt;=30,"High")</f>
        <v>Med</v>
      </c>
      <c r="T4061" t="str">
        <f>CONCATENATE(Healthcare_Data_v1__4[[#This Row],[Medical Condition]],Healthcare_Data_v1__4[[#This Row],[Duration]])</f>
        <v>CancerMed</v>
      </c>
      <c r="U4061">
        <f>MONTH(Healthcare_Data_v1__4[[#This Row],[Date of Admission]])</f>
        <v>5</v>
      </c>
      <c r="V4061">
        <f>YEAR(Healthcare_Data_v1__4[[#This Row],[Date of Admission]])</f>
        <v>2020</v>
      </c>
      <c r="W4061">
        <f>DAY(Healthcare_Data_v1__4[[#This Row],[Date of Admission]])</f>
        <v>11</v>
      </c>
    </row>
    <row r="4062" spans="1:23" x14ac:dyDescent="0.3">
      <c r="A4062" t="s">
        <v>21609</v>
      </c>
      <c r="B4062">
        <v>51</v>
      </c>
      <c r="C4062" t="s">
        <v>8</v>
      </c>
      <c r="D4062" t="s">
        <v>16</v>
      </c>
      <c r="E4062" t="s">
        <v>26</v>
      </c>
      <c r="F4062" t="s">
        <v>9</v>
      </c>
      <c r="G4062" s="1">
        <v>44551</v>
      </c>
      <c r="H4062" t="s">
        <v>6171</v>
      </c>
      <c r="I4062" t="s">
        <v>1607</v>
      </c>
      <c r="J4062">
        <v>24123.572820000001</v>
      </c>
      <c r="K4062" t="s">
        <v>69</v>
      </c>
      <c r="L4062">
        <v>19987</v>
      </c>
      <c r="M4062">
        <v>292</v>
      </c>
      <c r="N4062" t="s">
        <v>48</v>
      </c>
      <c r="O4062" s="1">
        <v>44572</v>
      </c>
      <c r="P4062" t="s">
        <v>43</v>
      </c>
      <c r="Q4062" t="s">
        <v>57</v>
      </c>
      <c r="R4062">
        <f>Healthcare_Data_v1__4[[#This Row],[Discharge Date]]-Healthcare_Data_v1__4[[#This Row],[Date of Admission]]</f>
        <v>21</v>
      </c>
      <c r="S4062" t="str" cm="1">
        <f t="array" ref="S4062">_xlfn.IFS( Healthcare_Data_v1__4[[#This Row],[Days of Stay]]&lt;10,"Low",Healthcare_Data_v1__4[[#This Row],[Days of Stay]]&lt;20,"Med",Healthcare_Data_v1__4[[#This Row],[Days of Stay]]&lt;=30,"High")</f>
        <v>High</v>
      </c>
      <c r="T4062" t="str">
        <f>CONCATENATE(Healthcare_Data_v1__4[[#This Row],[Medical Condition]],Healthcare_Data_v1__4[[#This Row],[Duration]])</f>
        <v>ArthritisHigh</v>
      </c>
      <c r="U4062">
        <f>MONTH(Healthcare_Data_v1__4[[#This Row],[Date of Admission]])</f>
        <v>12</v>
      </c>
      <c r="V4062">
        <f>YEAR(Healthcare_Data_v1__4[[#This Row],[Date of Admission]])</f>
        <v>2021</v>
      </c>
      <c r="W4062">
        <f>DAY(Healthcare_Data_v1__4[[#This Row],[Date of Admission]])</f>
        <v>21</v>
      </c>
    </row>
    <row r="4063" spans="1:23" x14ac:dyDescent="0.3">
      <c r="A4063" t="s">
        <v>21610</v>
      </c>
      <c r="B4063">
        <v>18</v>
      </c>
      <c r="C4063" t="s">
        <v>12</v>
      </c>
      <c r="D4063" t="s">
        <v>15</v>
      </c>
      <c r="E4063" t="s">
        <v>23</v>
      </c>
      <c r="F4063" t="s">
        <v>6</v>
      </c>
      <c r="G4063" s="1">
        <v>43891</v>
      </c>
      <c r="H4063" t="s">
        <v>7881</v>
      </c>
      <c r="I4063" t="s">
        <v>7882</v>
      </c>
      <c r="J4063">
        <v>24121.273679999998</v>
      </c>
      <c r="K4063" t="s">
        <v>47</v>
      </c>
      <c r="L4063">
        <v>30090</v>
      </c>
      <c r="M4063">
        <v>240</v>
      </c>
      <c r="N4063" t="s">
        <v>42</v>
      </c>
      <c r="O4063" s="1">
        <v>43900</v>
      </c>
      <c r="P4063" t="s">
        <v>43</v>
      </c>
      <c r="Q4063" t="s">
        <v>44</v>
      </c>
      <c r="R4063">
        <f>Healthcare_Data_v1__4[[#This Row],[Discharge Date]]-Healthcare_Data_v1__4[[#This Row],[Date of Admission]]</f>
        <v>9</v>
      </c>
      <c r="S4063" t="str" cm="1">
        <f t="array" ref="S4063">_xlfn.IFS( Healthcare_Data_v1__4[[#This Row],[Days of Stay]]&lt;10,"Low",Healthcare_Data_v1__4[[#This Row],[Days of Stay]]&lt;20,"Med",Healthcare_Data_v1__4[[#This Row],[Days of Stay]]&lt;=30,"High")</f>
        <v>Low</v>
      </c>
      <c r="T4063" t="str">
        <f>CONCATENATE(Healthcare_Data_v1__4[[#This Row],[Medical Condition]],Healthcare_Data_v1__4[[#This Row],[Duration]])</f>
        <v>AsthmaLow</v>
      </c>
      <c r="U4063">
        <f>MONTH(Healthcare_Data_v1__4[[#This Row],[Date of Admission]])</f>
        <v>3</v>
      </c>
      <c r="V4063">
        <f>YEAR(Healthcare_Data_v1__4[[#This Row],[Date of Admission]])</f>
        <v>2020</v>
      </c>
      <c r="W4063">
        <f>DAY(Healthcare_Data_v1__4[[#This Row],[Date of Admission]])</f>
        <v>1</v>
      </c>
    </row>
    <row r="4064" spans="1:23" x14ac:dyDescent="0.3">
      <c r="A4064" t="s">
        <v>1099</v>
      </c>
      <c r="B4064">
        <v>60</v>
      </c>
      <c r="C4064" t="s">
        <v>3</v>
      </c>
      <c r="D4064" t="s">
        <v>16</v>
      </c>
      <c r="E4064" t="s">
        <v>19</v>
      </c>
      <c r="F4064" t="s">
        <v>4</v>
      </c>
      <c r="G4064" s="1">
        <v>43597</v>
      </c>
      <c r="H4064" t="s">
        <v>7883</v>
      </c>
      <c r="I4064" t="s">
        <v>7884</v>
      </c>
      <c r="J4064">
        <v>24119.478309999999</v>
      </c>
      <c r="K4064" t="s">
        <v>63</v>
      </c>
      <c r="L4064">
        <v>48712</v>
      </c>
      <c r="M4064">
        <v>202</v>
      </c>
      <c r="N4064" t="s">
        <v>48</v>
      </c>
      <c r="O4064" s="1">
        <v>43609</v>
      </c>
      <c r="P4064" t="s">
        <v>85</v>
      </c>
      <c r="Q4064" t="s">
        <v>44</v>
      </c>
      <c r="R4064">
        <f>Healthcare_Data_v1__4[[#This Row],[Discharge Date]]-Healthcare_Data_v1__4[[#This Row],[Date of Admission]]</f>
        <v>12</v>
      </c>
      <c r="S4064" t="str" cm="1">
        <f t="array" ref="S4064">_xlfn.IFS( Healthcare_Data_v1__4[[#This Row],[Days of Stay]]&lt;10,"Low",Healthcare_Data_v1__4[[#This Row],[Days of Stay]]&lt;20,"Med",Healthcare_Data_v1__4[[#This Row],[Days of Stay]]&lt;=30,"High")</f>
        <v>Med</v>
      </c>
      <c r="T4064" t="str">
        <f>CONCATENATE(Healthcare_Data_v1__4[[#This Row],[Medical Condition]],Healthcare_Data_v1__4[[#This Row],[Duration]])</f>
        <v>DiabetesMed</v>
      </c>
      <c r="U4064">
        <f>MONTH(Healthcare_Data_v1__4[[#This Row],[Date of Admission]])</f>
        <v>5</v>
      </c>
      <c r="V4064">
        <f>YEAR(Healthcare_Data_v1__4[[#This Row],[Date of Admission]])</f>
        <v>2019</v>
      </c>
      <c r="W4064">
        <f>DAY(Healthcare_Data_v1__4[[#This Row],[Date of Admission]])</f>
        <v>12</v>
      </c>
    </row>
    <row r="4065" spans="1:23" x14ac:dyDescent="0.3">
      <c r="A4065" t="s">
        <v>21611</v>
      </c>
      <c r="B4065">
        <v>69</v>
      </c>
      <c r="C4065" t="s">
        <v>3</v>
      </c>
      <c r="D4065" t="s">
        <v>16</v>
      </c>
      <c r="E4065" t="s">
        <v>26</v>
      </c>
      <c r="F4065" t="s">
        <v>11</v>
      </c>
      <c r="G4065" s="1">
        <v>44768</v>
      </c>
      <c r="H4065" t="s">
        <v>7885</v>
      </c>
      <c r="I4065" t="s">
        <v>7886</v>
      </c>
      <c r="J4065">
        <v>24119.13178</v>
      </c>
      <c r="K4065" t="s">
        <v>47</v>
      </c>
      <c r="L4065">
        <v>67981</v>
      </c>
      <c r="M4065">
        <v>170</v>
      </c>
      <c r="N4065" t="s">
        <v>42</v>
      </c>
      <c r="O4065" s="1">
        <v>44774</v>
      </c>
      <c r="P4065" t="s">
        <v>85</v>
      </c>
      <c r="Q4065" t="s">
        <v>50</v>
      </c>
      <c r="R4065">
        <f>Healthcare_Data_v1__4[[#This Row],[Discharge Date]]-Healthcare_Data_v1__4[[#This Row],[Date of Admission]]</f>
        <v>6</v>
      </c>
      <c r="S4065" t="str" cm="1">
        <f t="array" ref="S4065">_xlfn.IFS( Healthcare_Data_v1__4[[#This Row],[Days of Stay]]&lt;10,"Low",Healthcare_Data_v1__4[[#This Row],[Days of Stay]]&lt;20,"Med",Healthcare_Data_v1__4[[#This Row],[Days of Stay]]&lt;=30,"High")</f>
        <v>Low</v>
      </c>
      <c r="T4065" t="str">
        <f>CONCATENATE(Healthcare_Data_v1__4[[#This Row],[Medical Condition]],Healthcare_Data_v1__4[[#This Row],[Duration]])</f>
        <v>CancerLow</v>
      </c>
      <c r="U4065">
        <f>MONTH(Healthcare_Data_v1__4[[#This Row],[Date of Admission]])</f>
        <v>7</v>
      </c>
      <c r="V4065">
        <f>YEAR(Healthcare_Data_v1__4[[#This Row],[Date of Admission]])</f>
        <v>2022</v>
      </c>
      <c r="W4065">
        <f>DAY(Healthcare_Data_v1__4[[#This Row],[Date of Admission]])</f>
        <v>26</v>
      </c>
    </row>
    <row r="4066" spans="1:23" x14ac:dyDescent="0.3">
      <c r="A4066" t="s">
        <v>4166</v>
      </c>
      <c r="B4066">
        <v>73</v>
      </c>
      <c r="C4066" t="s">
        <v>3</v>
      </c>
      <c r="D4066" t="s">
        <v>15</v>
      </c>
      <c r="E4066" t="s">
        <v>25</v>
      </c>
      <c r="F4066" t="s">
        <v>9</v>
      </c>
      <c r="G4066" s="1">
        <v>43663</v>
      </c>
      <c r="H4066" t="s">
        <v>7887</v>
      </c>
      <c r="I4066" t="s">
        <v>7888</v>
      </c>
      <c r="J4066">
        <v>24107.395840000001</v>
      </c>
      <c r="K4066" t="s">
        <v>63</v>
      </c>
      <c r="L4066">
        <v>15307</v>
      </c>
      <c r="M4066">
        <v>116</v>
      </c>
      <c r="N4066" t="s">
        <v>48</v>
      </c>
      <c r="O4066" s="1">
        <v>43667</v>
      </c>
      <c r="P4066" t="s">
        <v>43</v>
      </c>
      <c r="Q4066" t="s">
        <v>50</v>
      </c>
      <c r="R4066">
        <f>Healthcare_Data_v1__4[[#This Row],[Discharge Date]]-Healthcare_Data_v1__4[[#This Row],[Date of Admission]]</f>
        <v>4</v>
      </c>
      <c r="S4066" t="str" cm="1">
        <f t="array" ref="S4066">_xlfn.IFS( Healthcare_Data_v1__4[[#This Row],[Days of Stay]]&lt;10,"Low",Healthcare_Data_v1__4[[#This Row],[Days of Stay]]&lt;20,"Med",Healthcare_Data_v1__4[[#This Row],[Days of Stay]]&lt;=30,"High")</f>
        <v>Low</v>
      </c>
      <c r="T4066" t="str">
        <f>CONCATENATE(Healthcare_Data_v1__4[[#This Row],[Medical Condition]],Healthcare_Data_v1__4[[#This Row],[Duration]])</f>
        <v>ArthritisLow</v>
      </c>
      <c r="U4066">
        <f>MONTH(Healthcare_Data_v1__4[[#This Row],[Date of Admission]])</f>
        <v>7</v>
      </c>
      <c r="V4066">
        <f>YEAR(Healthcare_Data_v1__4[[#This Row],[Date of Admission]])</f>
        <v>2019</v>
      </c>
      <c r="W4066">
        <f>DAY(Healthcare_Data_v1__4[[#This Row],[Date of Admission]])</f>
        <v>17</v>
      </c>
    </row>
    <row r="4067" spans="1:23" x14ac:dyDescent="0.3">
      <c r="A4067" t="s">
        <v>21612</v>
      </c>
      <c r="B4067">
        <v>80</v>
      </c>
      <c r="C4067" t="s">
        <v>3</v>
      </c>
      <c r="D4067" t="s">
        <v>15</v>
      </c>
      <c r="E4067" t="s">
        <v>20</v>
      </c>
      <c r="F4067" t="s">
        <v>9</v>
      </c>
      <c r="G4067" s="1">
        <v>44069</v>
      </c>
      <c r="H4067" t="s">
        <v>7889</v>
      </c>
      <c r="I4067" t="s">
        <v>7890</v>
      </c>
      <c r="J4067">
        <v>24104.28486</v>
      </c>
      <c r="K4067" t="s">
        <v>47</v>
      </c>
      <c r="L4067">
        <v>38754</v>
      </c>
      <c r="M4067">
        <v>147</v>
      </c>
      <c r="N4067" t="s">
        <v>55</v>
      </c>
      <c r="O4067" s="1">
        <v>44072</v>
      </c>
      <c r="P4067" t="s">
        <v>85</v>
      </c>
      <c r="Q4067" t="s">
        <v>50</v>
      </c>
      <c r="R4067">
        <f>Healthcare_Data_v1__4[[#This Row],[Discharge Date]]-Healthcare_Data_v1__4[[#This Row],[Date of Admission]]</f>
        <v>3</v>
      </c>
      <c r="S4067" t="str" cm="1">
        <f t="array" ref="S4067">_xlfn.IFS( Healthcare_Data_v1__4[[#This Row],[Days of Stay]]&lt;10,"Low",Healthcare_Data_v1__4[[#This Row],[Days of Stay]]&lt;20,"Med",Healthcare_Data_v1__4[[#This Row],[Days of Stay]]&lt;=30,"High")</f>
        <v>Low</v>
      </c>
      <c r="T4067" t="str">
        <f>CONCATENATE(Healthcare_Data_v1__4[[#This Row],[Medical Condition]],Healthcare_Data_v1__4[[#This Row],[Duration]])</f>
        <v>ArthritisLow</v>
      </c>
      <c r="U4067">
        <f>MONTH(Healthcare_Data_v1__4[[#This Row],[Date of Admission]])</f>
        <v>8</v>
      </c>
      <c r="V4067">
        <f>YEAR(Healthcare_Data_v1__4[[#This Row],[Date of Admission]])</f>
        <v>2020</v>
      </c>
      <c r="W4067">
        <f>DAY(Healthcare_Data_v1__4[[#This Row],[Date of Admission]])</f>
        <v>26</v>
      </c>
    </row>
    <row r="4068" spans="1:23" x14ac:dyDescent="0.3">
      <c r="A4068" t="s">
        <v>21613</v>
      </c>
      <c r="B4068">
        <v>45</v>
      </c>
      <c r="C4068" t="s">
        <v>8</v>
      </c>
      <c r="D4068" t="s">
        <v>16</v>
      </c>
      <c r="E4068" t="s">
        <v>22</v>
      </c>
      <c r="F4068" t="s">
        <v>7</v>
      </c>
      <c r="G4068" s="1">
        <v>43729</v>
      </c>
      <c r="H4068" t="s">
        <v>7891</v>
      </c>
      <c r="I4068" t="s">
        <v>7892</v>
      </c>
      <c r="J4068">
        <v>24101.43131</v>
      </c>
      <c r="K4068" t="s">
        <v>47</v>
      </c>
      <c r="M4068">
        <v>124</v>
      </c>
      <c r="N4068" t="s">
        <v>48</v>
      </c>
      <c r="O4068" s="1">
        <v>43736</v>
      </c>
      <c r="P4068" t="s">
        <v>49</v>
      </c>
      <c r="Q4068" t="s">
        <v>44</v>
      </c>
      <c r="R4068">
        <f>Healthcare_Data_v1__4[[#This Row],[Discharge Date]]-Healthcare_Data_v1__4[[#This Row],[Date of Admission]]</f>
        <v>7</v>
      </c>
      <c r="S4068" t="str" cm="1">
        <f t="array" ref="S4068">_xlfn.IFS( Healthcare_Data_v1__4[[#This Row],[Days of Stay]]&lt;10,"Low",Healthcare_Data_v1__4[[#This Row],[Days of Stay]]&lt;20,"Med",Healthcare_Data_v1__4[[#This Row],[Days of Stay]]&lt;=30,"High")</f>
        <v>Low</v>
      </c>
      <c r="T4068" t="str">
        <f>CONCATENATE(Healthcare_Data_v1__4[[#This Row],[Medical Condition]],Healthcare_Data_v1__4[[#This Row],[Duration]])</f>
        <v>ObesityLow</v>
      </c>
      <c r="U4068">
        <f>MONTH(Healthcare_Data_v1__4[[#This Row],[Date of Admission]])</f>
        <v>9</v>
      </c>
      <c r="V4068">
        <f>YEAR(Healthcare_Data_v1__4[[#This Row],[Date of Admission]])</f>
        <v>2019</v>
      </c>
      <c r="W4068">
        <f>DAY(Healthcare_Data_v1__4[[#This Row],[Date of Admission]])</f>
        <v>21</v>
      </c>
    </row>
    <row r="4069" spans="1:23" x14ac:dyDescent="0.3">
      <c r="A4069" t="s">
        <v>21614</v>
      </c>
      <c r="B4069">
        <v>28</v>
      </c>
      <c r="C4069" t="s">
        <v>5</v>
      </c>
      <c r="D4069" t="s">
        <v>15</v>
      </c>
      <c r="E4069" t="s">
        <v>19</v>
      </c>
      <c r="F4069" t="s">
        <v>7</v>
      </c>
      <c r="G4069" s="1">
        <v>44302</v>
      </c>
      <c r="H4069" t="s">
        <v>168</v>
      </c>
      <c r="I4069" t="s">
        <v>7893</v>
      </c>
      <c r="J4069">
        <v>24088.22508</v>
      </c>
      <c r="K4069" t="s">
        <v>63</v>
      </c>
      <c r="L4069">
        <v>18362</v>
      </c>
      <c r="M4069">
        <v>368</v>
      </c>
      <c r="N4069" t="s">
        <v>42</v>
      </c>
      <c r="O4069" s="1">
        <v>44325</v>
      </c>
      <c r="P4069" t="s">
        <v>85</v>
      </c>
      <c r="Q4069" t="s">
        <v>50</v>
      </c>
      <c r="R4069">
        <f>Healthcare_Data_v1__4[[#This Row],[Discharge Date]]-Healthcare_Data_v1__4[[#This Row],[Date of Admission]]</f>
        <v>23</v>
      </c>
      <c r="S4069" t="str" cm="1">
        <f t="array" ref="S4069">_xlfn.IFS( Healthcare_Data_v1__4[[#This Row],[Days of Stay]]&lt;10,"Low",Healthcare_Data_v1__4[[#This Row],[Days of Stay]]&lt;20,"Med",Healthcare_Data_v1__4[[#This Row],[Days of Stay]]&lt;=30,"High")</f>
        <v>High</v>
      </c>
      <c r="T4069" t="str">
        <f>CONCATENATE(Healthcare_Data_v1__4[[#This Row],[Medical Condition]],Healthcare_Data_v1__4[[#This Row],[Duration]])</f>
        <v>ObesityHigh</v>
      </c>
      <c r="U4069">
        <f>MONTH(Healthcare_Data_v1__4[[#This Row],[Date of Admission]])</f>
        <v>4</v>
      </c>
      <c r="V4069">
        <f>YEAR(Healthcare_Data_v1__4[[#This Row],[Date of Admission]])</f>
        <v>2021</v>
      </c>
      <c r="W4069">
        <f>DAY(Healthcare_Data_v1__4[[#This Row],[Date of Admission]])</f>
        <v>16</v>
      </c>
    </row>
    <row r="4070" spans="1:23" x14ac:dyDescent="0.3">
      <c r="A4070" t="s">
        <v>7894</v>
      </c>
      <c r="B4070">
        <v>28</v>
      </c>
      <c r="C4070" t="s">
        <v>5</v>
      </c>
      <c r="D4070" t="s">
        <v>15</v>
      </c>
      <c r="E4070" t="s">
        <v>20</v>
      </c>
      <c r="F4070" t="s">
        <v>6</v>
      </c>
      <c r="G4070" s="1">
        <v>44720</v>
      </c>
      <c r="H4070" t="s">
        <v>7895</v>
      </c>
      <c r="I4070" t="s">
        <v>7896</v>
      </c>
      <c r="J4070">
        <v>24084.433550000002</v>
      </c>
      <c r="K4070" t="s">
        <v>66</v>
      </c>
      <c r="L4070">
        <v>29578</v>
      </c>
      <c r="M4070">
        <v>354</v>
      </c>
      <c r="N4070" t="s">
        <v>42</v>
      </c>
      <c r="O4070" s="1">
        <v>44734</v>
      </c>
      <c r="P4070" t="s">
        <v>43</v>
      </c>
      <c r="Q4070" t="s">
        <v>57</v>
      </c>
      <c r="R4070">
        <f>Healthcare_Data_v1__4[[#This Row],[Discharge Date]]-Healthcare_Data_v1__4[[#This Row],[Date of Admission]]</f>
        <v>14</v>
      </c>
      <c r="S4070" t="str" cm="1">
        <f t="array" ref="S4070">_xlfn.IFS( Healthcare_Data_v1__4[[#This Row],[Days of Stay]]&lt;10,"Low",Healthcare_Data_v1__4[[#This Row],[Days of Stay]]&lt;20,"Med",Healthcare_Data_v1__4[[#This Row],[Days of Stay]]&lt;=30,"High")</f>
        <v>Med</v>
      </c>
      <c r="T4070" t="str">
        <f>CONCATENATE(Healthcare_Data_v1__4[[#This Row],[Medical Condition]],Healthcare_Data_v1__4[[#This Row],[Duration]])</f>
        <v>AsthmaMed</v>
      </c>
      <c r="U4070">
        <f>MONTH(Healthcare_Data_v1__4[[#This Row],[Date of Admission]])</f>
        <v>6</v>
      </c>
      <c r="V4070">
        <f>YEAR(Healthcare_Data_v1__4[[#This Row],[Date of Admission]])</f>
        <v>2022</v>
      </c>
      <c r="W4070">
        <f>DAY(Healthcare_Data_v1__4[[#This Row],[Date of Admission]])</f>
        <v>8</v>
      </c>
    </row>
    <row r="4071" spans="1:23" x14ac:dyDescent="0.3">
      <c r="A4071" t="s">
        <v>21615</v>
      </c>
      <c r="B4071">
        <v>20</v>
      </c>
      <c r="C4071" t="s">
        <v>12</v>
      </c>
      <c r="D4071" t="s">
        <v>15</v>
      </c>
      <c r="E4071" t="s">
        <v>25</v>
      </c>
      <c r="F4071" t="s">
        <v>11</v>
      </c>
      <c r="G4071" s="1">
        <v>45180</v>
      </c>
      <c r="H4071" t="s">
        <v>7897</v>
      </c>
      <c r="I4071" t="s">
        <v>7898</v>
      </c>
      <c r="J4071">
        <v>24083.232489999999</v>
      </c>
      <c r="K4071" t="s">
        <v>47</v>
      </c>
      <c r="L4071">
        <v>45912</v>
      </c>
      <c r="M4071">
        <v>459</v>
      </c>
      <c r="N4071" t="s">
        <v>48</v>
      </c>
      <c r="O4071" s="1">
        <v>45206</v>
      </c>
      <c r="P4071" t="s">
        <v>85</v>
      </c>
      <c r="Q4071" t="s">
        <v>50</v>
      </c>
      <c r="R4071">
        <f>Healthcare_Data_v1__4[[#This Row],[Discharge Date]]-Healthcare_Data_v1__4[[#This Row],[Date of Admission]]</f>
        <v>26</v>
      </c>
      <c r="S4071" t="str" cm="1">
        <f t="array" ref="S4071">_xlfn.IFS( Healthcare_Data_v1__4[[#This Row],[Days of Stay]]&lt;10,"Low",Healthcare_Data_v1__4[[#This Row],[Days of Stay]]&lt;20,"Med",Healthcare_Data_v1__4[[#This Row],[Days of Stay]]&lt;=30,"High")</f>
        <v>High</v>
      </c>
      <c r="T4071" t="str">
        <f>CONCATENATE(Healthcare_Data_v1__4[[#This Row],[Medical Condition]],Healthcare_Data_v1__4[[#This Row],[Duration]])</f>
        <v>CancerHigh</v>
      </c>
      <c r="U4071">
        <f>MONTH(Healthcare_Data_v1__4[[#This Row],[Date of Admission]])</f>
        <v>9</v>
      </c>
      <c r="V4071">
        <f>YEAR(Healthcare_Data_v1__4[[#This Row],[Date of Admission]])</f>
        <v>2023</v>
      </c>
      <c r="W4071">
        <f>DAY(Healthcare_Data_v1__4[[#This Row],[Date of Admission]])</f>
        <v>11</v>
      </c>
    </row>
    <row r="4072" spans="1:23" x14ac:dyDescent="0.3">
      <c r="A4072" t="s">
        <v>21616</v>
      </c>
      <c r="B4072">
        <v>79</v>
      </c>
      <c r="C4072" t="s">
        <v>3</v>
      </c>
      <c r="D4072" t="s">
        <v>16</v>
      </c>
      <c r="E4072" t="s">
        <v>24</v>
      </c>
      <c r="F4072" t="s">
        <v>6</v>
      </c>
      <c r="G4072" s="1">
        <v>44693</v>
      </c>
      <c r="H4072" t="s">
        <v>7899</v>
      </c>
      <c r="I4072" t="s">
        <v>2203</v>
      </c>
      <c r="J4072">
        <v>24081.769270000001</v>
      </c>
      <c r="K4072" t="s">
        <v>69</v>
      </c>
      <c r="L4072">
        <v>13632</v>
      </c>
      <c r="M4072">
        <v>466</v>
      </c>
      <c r="N4072" t="s">
        <v>48</v>
      </c>
      <c r="O4072" s="1">
        <v>44705</v>
      </c>
      <c r="P4072" t="s">
        <v>43</v>
      </c>
      <c r="Q4072" t="s">
        <v>44</v>
      </c>
      <c r="R4072">
        <f>Healthcare_Data_v1__4[[#This Row],[Discharge Date]]-Healthcare_Data_v1__4[[#This Row],[Date of Admission]]</f>
        <v>12</v>
      </c>
      <c r="S4072" t="str" cm="1">
        <f t="array" ref="S4072">_xlfn.IFS( Healthcare_Data_v1__4[[#This Row],[Days of Stay]]&lt;10,"Low",Healthcare_Data_v1__4[[#This Row],[Days of Stay]]&lt;20,"Med",Healthcare_Data_v1__4[[#This Row],[Days of Stay]]&lt;=30,"High")</f>
        <v>Med</v>
      </c>
      <c r="T4072" t="str">
        <f>CONCATENATE(Healthcare_Data_v1__4[[#This Row],[Medical Condition]],Healthcare_Data_v1__4[[#This Row],[Duration]])</f>
        <v>AsthmaMed</v>
      </c>
      <c r="U4072">
        <f>MONTH(Healthcare_Data_v1__4[[#This Row],[Date of Admission]])</f>
        <v>5</v>
      </c>
      <c r="V4072">
        <f>YEAR(Healthcare_Data_v1__4[[#This Row],[Date of Admission]])</f>
        <v>2022</v>
      </c>
      <c r="W4072">
        <f>DAY(Healthcare_Data_v1__4[[#This Row],[Date of Admission]])</f>
        <v>12</v>
      </c>
    </row>
    <row r="4073" spans="1:23" x14ac:dyDescent="0.3">
      <c r="A4073" t="s">
        <v>21617</v>
      </c>
      <c r="B4073">
        <v>29</v>
      </c>
      <c r="C4073" t="s">
        <v>5</v>
      </c>
      <c r="D4073" t="s">
        <v>15</v>
      </c>
      <c r="E4073" t="s">
        <v>19</v>
      </c>
      <c r="F4073" t="s">
        <v>4</v>
      </c>
      <c r="G4073" s="1">
        <v>44698</v>
      </c>
      <c r="H4073" t="s">
        <v>7900</v>
      </c>
      <c r="I4073" t="s">
        <v>7901</v>
      </c>
      <c r="J4073">
        <v>24081.343209999999</v>
      </c>
      <c r="K4073" t="s">
        <v>66</v>
      </c>
      <c r="L4073">
        <v>55073</v>
      </c>
      <c r="M4073">
        <v>106</v>
      </c>
      <c r="N4073" t="s">
        <v>55</v>
      </c>
      <c r="O4073" s="1">
        <v>44713</v>
      </c>
      <c r="P4073" t="s">
        <v>49</v>
      </c>
      <c r="Q4073" t="s">
        <v>50</v>
      </c>
      <c r="R4073">
        <f>Healthcare_Data_v1__4[[#This Row],[Discharge Date]]-Healthcare_Data_v1__4[[#This Row],[Date of Admission]]</f>
        <v>15</v>
      </c>
      <c r="S4073" t="str" cm="1">
        <f t="array" ref="S4073">_xlfn.IFS( Healthcare_Data_v1__4[[#This Row],[Days of Stay]]&lt;10,"Low",Healthcare_Data_v1__4[[#This Row],[Days of Stay]]&lt;20,"Med",Healthcare_Data_v1__4[[#This Row],[Days of Stay]]&lt;=30,"High")</f>
        <v>Med</v>
      </c>
      <c r="T4073" t="str">
        <f>CONCATENATE(Healthcare_Data_v1__4[[#This Row],[Medical Condition]],Healthcare_Data_v1__4[[#This Row],[Duration]])</f>
        <v>DiabetesMed</v>
      </c>
      <c r="U4073">
        <f>MONTH(Healthcare_Data_v1__4[[#This Row],[Date of Admission]])</f>
        <v>5</v>
      </c>
      <c r="V4073">
        <f>YEAR(Healthcare_Data_v1__4[[#This Row],[Date of Admission]])</f>
        <v>2022</v>
      </c>
      <c r="W4073">
        <f>DAY(Healthcare_Data_v1__4[[#This Row],[Date of Admission]])</f>
        <v>17</v>
      </c>
    </row>
    <row r="4074" spans="1:23" x14ac:dyDescent="0.3">
      <c r="A4074" t="s">
        <v>21618</v>
      </c>
      <c r="B4074">
        <v>81</v>
      </c>
      <c r="C4074" t="s">
        <v>3</v>
      </c>
      <c r="D4074" t="s">
        <v>16</v>
      </c>
      <c r="E4074" t="s">
        <v>20</v>
      </c>
      <c r="F4074" t="s">
        <v>10</v>
      </c>
      <c r="G4074" s="1">
        <v>43426</v>
      </c>
      <c r="H4074" t="s">
        <v>7902</v>
      </c>
      <c r="I4074" t="s">
        <v>2026</v>
      </c>
      <c r="J4074">
        <v>24080.401819999999</v>
      </c>
      <c r="K4074" t="s">
        <v>47</v>
      </c>
      <c r="L4074">
        <v>16420</v>
      </c>
      <c r="M4074">
        <v>442</v>
      </c>
      <c r="N4074" t="s">
        <v>48</v>
      </c>
      <c r="O4074" s="1">
        <v>43438</v>
      </c>
      <c r="P4074" t="s">
        <v>49</v>
      </c>
      <c r="Q4074" t="s">
        <v>44</v>
      </c>
      <c r="R4074">
        <f>Healthcare_Data_v1__4[[#This Row],[Discharge Date]]-Healthcare_Data_v1__4[[#This Row],[Date of Admission]]</f>
        <v>12</v>
      </c>
      <c r="S4074" t="str" cm="1">
        <f t="array" ref="S4074">_xlfn.IFS( Healthcare_Data_v1__4[[#This Row],[Days of Stay]]&lt;10,"Low",Healthcare_Data_v1__4[[#This Row],[Days of Stay]]&lt;20,"Med",Healthcare_Data_v1__4[[#This Row],[Days of Stay]]&lt;=30,"High")</f>
        <v>Med</v>
      </c>
      <c r="T4074" t="str">
        <f>CONCATENATE(Healthcare_Data_v1__4[[#This Row],[Medical Condition]],Healthcare_Data_v1__4[[#This Row],[Duration]])</f>
        <v>HypertensionMed</v>
      </c>
      <c r="U4074">
        <f>MONTH(Healthcare_Data_v1__4[[#This Row],[Date of Admission]])</f>
        <v>11</v>
      </c>
      <c r="V4074">
        <f>YEAR(Healthcare_Data_v1__4[[#This Row],[Date of Admission]])</f>
        <v>2018</v>
      </c>
      <c r="W4074">
        <f>DAY(Healthcare_Data_v1__4[[#This Row],[Date of Admission]])</f>
        <v>22</v>
      </c>
    </row>
    <row r="4075" spans="1:23" x14ac:dyDescent="0.3">
      <c r="A4075" t="s">
        <v>21619</v>
      </c>
      <c r="B4075">
        <v>69</v>
      </c>
      <c r="C4075" t="s">
        <v>3</v>
      </c>
      <c r="D4075" t="s">
        <v>16</v>
      </c>
      <c r="E4075" t="s">
        <v>24</v>
      </c>
      <c r="F4075" t="s">
        <v>10</v>
      </c>
      <c r="G4075" s="1">
        <v>43967</v>
      </c>
      <c r="H4075" t="s">
        <v>7903</v>
      </c>
      <c r="I4075" t="s">
        <v>7904</v>
      </c>
      <c r="J4075">
        <v>24076.162329999999</v>
      </c>
      <c r="K4075" t="s">
        <v>66</v>
      </c>
      <c r="L4075">
        <v>31060</v>
      </c>
      <c r="M4075">
        <v>468</v>
      </c>
      <c r="N4075" t="s">
        <v>48</v>
      </c>
      <c r="O4075" s="1">
        <v>43993</v>
      </c>
      <c r="P4075" t="s">
        <v>60</v>
      </c>
      <c r="Q4075" t="s">
        <v>44</v>
      </c>
      <c r="R4075">
        <f>Healthcare_Data_v1__4[[#This Row],[Discharge Date]]-Healthcare_Data_v1__4[[#This Row],[Date of Admission]]</f>
        <v>26</v>
      </c>
      <c r="S4075" t="str" cm="1">
        <f t="array" ref="S4075">_xlfn.IFS( Healthcare_Data_v1__4[[#This Row],[Days of Stay]]&lt;10,"Low",Healthcare_Data_v1__4[[#This Row],[Days of Stay]]&lt;20,"Med",Healthcare_Data_v1__4[[#This Row],[Days of Stay]]&lt;=30,"High")</f>
        <v>High</v>
      </c>
      <c r="T4075" t="str">
        <f>CONCATENATE(Healthcare_Data_v1__4[[#This Row],[Medical Condition]],Healthcare_Data_v1__4[[#This Row],[Duration]])</f>
        <v>HypertensionHigh</v>
      </c>
      <c r="U4075">
        <f>MONTH(Healthcare_Data_v1__4[[#This Row],[Date of Admission]])</f>
        <v>5</v>
      </c>
      <c r="V4075">
        <f>YEAR(Healthcare_Data_v1__4[[#This Row],[Date of Admission]])</f>
        <v>2020</v>
      </c>
      <c r="W4075">
        <f>DAY(Healthcare_Data_v1__4[[#This Row],[Date of Admission]])</f>
        <v>16</v>
      </c>
    </row>
    <row r="4076" spans="1:23" x14ac:dyDescent="0.3">
      <c r="A4076" t="s">
        <v>21620</v>
      </c>
      <c r="B4076">
        <v>75</v>
      </c>
      <c r="C4076" t="s">
        <v>3</v>
      </c>
      <c r="D4076" t="s">
        <v>15</v>
      </c>
      <c r="E4076" t="s">
        <v>20</v>
      </c>
      <c r="F4076" t="s">
        <v>9</v>
      </c>
      <c r="G4076" s="1">
        <v>44030</v>
      </c>
      <c r="H4076" t="s">
        <v>7905</v>
      </c>
      <c r="I4076" t="s">
        <v>7906</v>
      </c>
      <c r="J4076">
        <v>24074.461879999999</v>
      </c>
      <c r="K4076" t="s">
        <v>63</v>
      </c>
      <c r="L4076">
        <v>17971</v>
      </c>
      <c r="M4076">
        <v>327</v>
      </c>
      <c r="N4076" t="s">
        <v>55</v>
      </c>
      <c r="O4076" s="1">
        <v>44052</v>
      </c>
      <c r="P4076" t="s">
        <v>60</v>
      </c>
      <c r="Q4076" t="s">
        <v>44</v>
      </c>
      <c r="R4076">
        <f>Healthcare_Data_v1__4[[#This Row],[Discharge Date]]-Healthcare_Data_v1__4[[#This Row],[Date of Admission]]</f>
        <v>22</v>
      </c>
      <c r="S4076" t="str" cm="1">
        <f t="array" ref="S4076">_xlfn.IFS( Healthcare_Data_v1__4[[#This Row],[Days of Stay]]&lt;10,"Low",Healthcare_Data_v1__4[[#This Row],[Days of Stay]]&lt;20,"Med",Healthcare_Data_v1__4[[#This Row],[Days of Stay]]&lt;=30,"High")</f>
        <v>High</v>
      </c>
      <c r="T4076" t="str">
        <f>CONCATENATE(Healthcare_Data_v1__4[[#This Row],[Medical Condition]],Healthcare_Data_v1__4[[#This Row],[Duration]])</f>
        <v>ArthritisHigh</v>
      </c>
      <c r="U4076">
        <f>MONTH(Healthcare_Data_v1__4[[#This Row],[Date of Admission]])</f>
        <v>7</v>
      </c>
      <c r="V4076">
        <f>YEAR(Healthcare_Data_v1__4[[#This Row],[Date of Admission]])</f>
        <v>2020</v>
      </c>
      <c r="W4076">
        <f>DAY(Healthcare_Data_v1__4[[#This Row],[Date of Admission]])</f>
        <v>18</v>
      </c>
    </row>
    <row r="4077" spans="1:23" x14ac:dyDescent="0.3">
      <c r="A4077" t="s">
        <v>21621</v>
      </c>
      <c r="B4077">
        <v>77</v>
      </c>
      <c r="C4077" t="s">
        <v>3</v>
      </c>
      <c r="D4077" t="s">
        <v>15</v>
      </c>
      <c r="E4077" t="s">
        <v>25</v>
      </c>
      <c r="F4077" t="s">
        <v>4</v>
      </c>
      <c r="G4077" s="1">
        <v>43909</v>
      </c>
      <c r="H4077" t="s">
        <v>7907</v>
      </c>
      <c r="I4077" t="s">
        <v>7908</v>
      </c>
      <c r="J4077">
        <v>24072.691070000001</v>
      </c>
      <c r="K4077" t="s">
        <v>41</v>
      </c>
      <c r="L4077">
        <v>13156</v>
      </c>
      <c r="M4077">
        <v>435</v>
      </c>
      <c r="N4077" t="s">
        <v>55</v>
      </c>
      <c r="O4077" s="1">
        <v>43917</v>
      </c>
      <c r="P4077" t="s">
        <v>43</v>
      </c>
      <c r="Q4077" t="s">
        <v>44</v>
      </c>
      <c r="R4077">
        <f>Healthcare_Data_v1__4[[#This Row],[Discharge Date]]-Healthcare_Data_v1__4[[#This Row],[Date of Admission]]</f>
        <v>8</v>
      </c>
      <c r="S4077" t="str" cm="1">
        <f t="array" ref="S4077">_xlfn.IFS( Healthcare_Data_v1__4[[#This Row],[Days of Stay]]&lt;10,"Low",Healthcare_Data_v1__4[[#This Row],[Days of Stay]]&lt;20,"Med",Healthcare_Data_v1__4[[#This Row],[Days of Stay]]&lt;=30,"High")</f>
        <v>Low</v>
      </c>
      <c r="T4077" t="str">
        <f>CONCATENATE(Healthcare_Data_v1__4[[#This Row],[Medical Condition]],Healthcare_Data_v1__4[[#This Row],[Duration]])</f>
        <v>DiabetesLow</v>
      </c>
      <c r="U4077">
        <f>MONTH(Healthcare_Data_v1__4[[#This Row],[Date of Admission]])</f>
        <v>3</v>
      </c>
      <c r="V4077">
        <f>YEAR(Healthcare_Data_v1__4[[#This Row],[Date of Admission]])</f>
        <v>2020</v>
      </c>
      <c r="W4077">
        <f>DAY(Healthcare_Data_v1__4[[#This Row],[Date of Admission]])</f>
        <v>19</v>
      </c>
    </row>
    <row r="4078" spans="1:23" x14ac:dyDescent="0.3">
      <c r="A4078" t="s">
        <v>21622</v>
      </c>
      <c r="B4078">
        <v>65</v>
      </c>
      <c r="C4078" t="s">
        <v>3</v>
      </c>
      <c r="D4078" t="s">
        <v>16</v>
      </c>
      <c r="E4078" t="s">
        <v>26</v>
      </c>
      <c r="F4078" t="s">
        <v>10</v>
      </c>
      <c r="G4078" s="1">
        <v>43810</v>
      </c>
      <c r="H4078" t="s">
        <v>7909</v>
      </c>
      <c r="I4078" t="s">
        <v>7910</v>
      </c>
      <c r="J4078">
        <v>24070.728330000002</v>
      </c>
      <c r="K4078" t="s">
        <v>66</v>
      </c>
      <c r="L4078">
        <v>27706</v>
      </c>
      <c r="M4078">
        <v>144</v>
      </c>
      <c r="N4078" t="s">
        <v>48</v>
      </c>
      <c r="O4078" s="1">
        <v>43823</v>
      </c>
      <c r="P4078" t="s">
        <v>49</v>
      </c>
      <c r="Q4078" t="s">
        <v>44</v>
      </c>
      <c r="R4078">
        <f>Healthcare_Data_v1__4[[#This Row],[Discharge Date]]-Healthcare_Data_v1__4[[#This Row],[Date of Admission]]</f>
        <v>13</v>
      </c>
      <c r="S4078" t="str" cm="1">
        <f t="array" ref="S4078">_xlfn.IFS( Healthcare_Data_v1__4[[#This Row],[Days of Stay]]&lt;10,"Low",Healthcare_Data_v1__4[[#This Row],[Days of Stay]]&lt;20,"Med",Healthcare_Data_v1__4[[#This Row],[Days of Stay]]&lt;=30,"High")</f>
        <v>Med</v>
      </c>
      <c r="T4078" t="str">
        <f>CONCATENATE(Healthcare_Data_v1__4[[#This Row],[Medical Condition]],Healthcare_Data_v1__4[[#This Row],[Duration]])</f>
        <v>HypertensionMed</v>
      </c>
      <c r="U4078">
        <f>MONTH(Healthcare_Data_v1__4[[#This Row],[Date of Admission]])</f>
        <v>12</v>
      </c>
      <c r="V4078">
        <f>YEAR(Healthcare_Data_v1__4[[#This Row],[Date of Admission]])</f>
        <v>2019</v>
      </c>
      <c r="W4078">
        <f>DAY(Healthcare_Data_v1__4[[#This Row],[Date of Admission]])</f>
        <v>11</v>
      </c>
    </row>
    <row r="4079" spans="1:23" x14ac:dyDescent="0.3">
      <c r="A4079" t="s">
        <v>21623</v>
      </c>
      <c r="B4079">
        <v>40</v>
      </c>
      <c r="C4079" t="s">
        <v>8</v>
      </c>
      <c r="D4079" t="s">
        <v>15</v>
      </c>
      <c r="E4079" t="s">
        <v>20</v>
      </c>
      <c r="F4079" t="s">
        <v>11</v>
      </c>
      <c r="G4079" s="1">
        <v>44918</v>
      </c>
      <c r="H4079" t="s">
        <v>7911</v>
      </c>
      <c r="I4079" t="s">
        <v>7912</v>
      </c>
      <c r="J4079">
        <v>24065.959739999998</v>
      </c>
      <c r="K4079" t="s">
        <v>41</v>
      </c>
      <c r="L4079">
        <v>9419</v>
      </c>
      <c r="M4079">
        <v>454</v>
      </c>
      <c r="N4079" t="s">
        <v>42</v>
      </c>
      <c r="O4079" s="1">
        <v>44920</v>
      </c>
      <c r="P4079" t="s">
        <v>60</v>
      </c>
      <c r="Q4079" t="s">
        <v>50</v>
      </c>
      <c r="R4079">
        <f>Healthcare_Data_v1__4[[#This Row],[Discharge Date]]-Healthcare_Data_v1__4[[#This Row],[Date of Admission]]</f>
        <v>2</v>
      </c>
      <c r="S4079" t="str" cm="1">
        <f t="array" ref="S4079">_xlfn.IFS( Healthcare_Data_v1__4[[#This Row],[Days of Stay]]&lt;10,"Low",Healthcare_Data_v1__4[[#This Row],[Days of Stay]]&lt;20,"Med",Healthcare_Data_v1__4[[#This Row],[Days of Stay]]&lt;=30,"High")</f>
        <v>Low</v>
      </c>
      <c r="T4079" t="str">
        <f>CONCATENATE(Healthcare_Data_v1__4[[#This Row],[Medical Condition]],Healthcare_Data_v1__4[[#This Row],[Duration]])</f>
        <v>CancerLow</v>
      </c>
      <c r="U4079">
        <f>MONTH(Healthcare_Data_v1__4[[#This Row],[Date of Admission]])</f>
        <v>12</v>
      </c>
      <c r="V4079">
        <f>YEAR(Healthcare_Data_v1__4[[#This Row],[Date of Admission]])</f>
        <v>2022</v>
      </c>
      <c r="W4079">
        <f>DAY(Healthcare_Data_v1__4[[#This Row],[Date of Admission]])</f>
        <v>23</v>
      </c>
    </row>
    <row r="4080" spans="1:23" x14ac:dyDescent="0.3">
      <c r="A4080" t="s">
        <v>21624</v>
      </c>
      <c r="B4080">
        <v>39</v>
      </c>
      <c r="C4080" t="s">
        <v>5</v>
      </c>
      <c r="D4080" t="s">
        <v>16</v>
      </c>
      <c r="E4080" t="s">
        <v>26</v>
      </c>
      <c r="F4080" t="s">
        <v>4</v>
      </c>
      <c r="G4080" s="1">
        <v>44973</v>
      </c>
      <c r="H4080" t="s">
        <v>3304</v>
      </c>
      <c r="I4080" t="s">
        <v>7913</v>
      </c>
      <c r="J4080">
        <v>24063.26283</v>
      </c>
      <c r="K4080" t="s">
        <v>47</v>
      </c>
      <c r="L4080">
        <v>9343</v>
      </c>
      <c r="M4080">
        <v>196</v>
      </c>
      <c r="N4080" t="s">
        <v>55</v>
      </c>
      <c r="O4080" s="1">
        <v>44984</v>
      </c>
      <c r="P4080" t="s">
        <v>56</v>
      </c>
      <c r="Q4080" t="s">
        <v>50</v>
      </c>
      <c r="R4080">
        <f>Healthcare_Data_v1__4[[#This Row],[Discharge Date]]-Healthcare_Data_v1__4[[#This Row],[Date of Admission]]</f>
        <v>11</v>
      </c>
      <c r="S4080" t="str" cm="1">
        <f t="array" ref="S4080">_xlfn.IFS( Healthcare_Data_v1__4[[#This Row],[Days of Stay]]&lt;10,"Low",Healthcare_Data_v1__4[[#This Row],[Days of Stay]]&lt;20,"Med",Healthcare_Data_v1__4[[#This Row],[Days of Stay]]&lt;=30,"High")</f>
        <v>Med</v>
      </c>
      <c r="T4080" t="str">
        <f>CONCATENATE(Healthcare_Data_v1__4[[#This Row],[Medical Condition]],Healthcare_Data_v1__4[[#This Row],[Duration]])</f>
        <v>DiabetesMed</v>
      </c>
      <c r="U4080">
        <f>MONTH(Healthcare_Data_v1__4[[#This Row],[Date of Admission]])</f>
        <v>2</v>
      </c>
      <c r="V4080">
        <f>YEAR(Healthcare_Data_v1__4[[#This Row],[Date of Admission]])</f>
        <v>2023</v>
      </c>
      <c r="W4080">
        <f>DAY(Healthcare_Data_v1__4[[#This Row],[Date of Admission]])</f>
        <v>16</v>
      </c>
    </row>
    <row r="4081" spans="1:23" x14ac:dyDescent="0.3">
      <c r="A4081" t="s">
        <v>21625</v>
      </c>
      <c r="B4081">
        <v>22</v>
      </c>
      <c r="C4081" t="s">
        <v>12</v>
      </c>
      <c r="D4081" t="s">
        <v>15</v>
      </c>
      <c r="E4081" t="s">
        <v>26</v>
      </c>
      <c r="F4081" t="s">
        <v>11</v>
      </c>
      <c r="G4081" s="1">
        <v>43719</v>
      </c>
      <c r="H4081" t="s">
        <v>7914</v>
      </c>
      <c r="I4081" t="s">
        <v>7915</v>
      </c>
      <c r="J4081">
        <v>24058.556110000001</v>
      </c>
      <c r="K4081" t="s">
        <v>47</v>
      </c>
      <c r="L4081">
        <v>35050</v>
      </c>
      <c r="M4081">
        <v>134</v>
      </c>
      <c r="N4081" t="s">
        <v>48</v>
      </c>
      <c r="O4081" s="1">
        <v>43724</v>
      </c>
      <c r="P4081" t="s">
        <v>49</v>
      </c>
      <c r="Q4081" t="s">
        <v>57</v>
      </c>
      <c r="R4081">
        <f>Healthcare_Data_v1__4[[#This Row],[Discharge Date]]-Healthcare_Data_v1__4[[#This Row],[Date of Admission]]</f>
        <v>5</v>
      </c>
      <c r="S4081" t="str" cm="1">
        <f t="array" ref="S4081">_xlfn.IFS( Healthcare_Data_v1__4[[#This Row],[Days of Stay]]&lt;10,"Low",Healthcare_Data_v1__4[[#This Row],[Days of Stay]]&lt;20,"Med",Healthcare_Data_v1__4[[#This Row],[Days of Stay]]&lt;=30,"High")</f>
        <v>Low</v>
      </c>
      <c r="T4081" t="str">
        <f>CONCATENATE(Healthcare_Data_v1__4[[#This Row],[Medical Condition]],Healthcare_Data_v1__4[[#This Row],[Duration]])</f>
        <v>CancerLow</v>
      </c>
      <c r="U4081">
        <f>MONTH(Healthcare_Data_v1__4[[#This Row],[Date of Admission]])</f>
        <v>9</v>
      </c>
      <c r="V4081">
        <f>YEAR(Healthcare_Data_v1__4[[#This Row],[Date of Admission]])</f>
        <v>2019</v>
      </c>
      <c r="W4081">
        <f>DAY(Healthcare_Data_v1__4[[#This Row],[Date of Admission]])</f>
        <v>11</v>
      </c>
    </row>
    <row r="4082" spans="1:23" x14ac:dyDescent="0.3">
      <c r="A4082" t="s">
        <v>21626</v>
      </c>
      <c r="B4082">
        <v>69</v>
      </c>
      <c r="C4082" t="s">
        <v>3</v>
      </c>
      <c r="D4082" t="s">
        <v>16</v>
      </c>
      <c r="E4082" t="s">
        <v>25</v>
      </c>
      <c r="F4082" t="s">
        <v>9</v>
      </c>
      <c r="G4082" s="1">
        <v>43600</v>
      </c>
      <c r="H4082" t="s">
        <v>7916</v>
      </c>
      <c r="I4082" t="s">
        <v>7917</v>
      </c>
      <c r="J4082">
        <v>24055.577829999998</v>
      </c>
      <c r="K4082" t="s">
        <v>66</v>
      </c>
      <c r="L4082">
        <v>16050</v>
      </c>
      <c r="M4082">
        <v>152</v>
      </c>
      <c r="N4082" t="s">
        <v>55</v>
      </c>
      <c r="O4082" s="1">
        <v>43603</v>
      </c>
      <c r="P4082" t="s">
        <v>43</v>
      </c>
      <c r="Q4082" t="s">
        <v>57</v>
      </c>
      <c r="R4082">
        <f>Healthcare_Data_v1__4[[#This Row],[Discharge Date]]-Healthcare_Data_v1__4[[#This Row],[Date of Admission]]</f>
        <v>3</v>
      </c>
      <c r="S4082" t="str" cm="1">
        <f t="array" ref="S4082">_xlfn.IFS( Healthcare_Data_v1__4[[#This Row],[Days of Stay]]&lt;10,"Low",Healthcare_Data_v1__4[[#This Row],[Days of Stay]]&lt;20,"Med",Healthcare_Data_v1__4[[#This Row],[Days of Stay]]&lt;=30,"High")</f>
        <v>Low</v>
      </c>
      <c r="T4082" t="str">
        <f>CONCATENATE(Healthcare_Data_v1__4[[#This Row],[Medical Condition]],Healthcare_Data_v1__4[[#This Row],[Duration]])</f>
        <v>ArthritisLow</v>
      </c>
      <c r="U4082">
        <f>MONTH(Healthcare_Data_v1__4[[#This Row],[Date of Admission]])</f>
        <v>5</v>
      </c>
      <c r="V4082">
        <f>YEAR(Healthcare_Data_v1__4[[#This Row],[Date of Admission]])</f>
        <v>2019</v>
      </c>
      <c r="W4082">
        <f>DAY(Healthcare_Data_v1__4[[#This Row],[Date of Admission]])</f>
        <v>15</v>
      </c>
    </row>
    <row r="4083" spans="1:23" x14ac:dyDescent="0.3">
      <c r="A4083" t="s">
        <v>21627</v>
      </c>
      <c r="B4083">
        <v>35</v>
      </c>
      <c r="C4083" t="s">
        <v>5</v>
      </c>
      <c r="D4083" t="s">
        <v>15</v>
      </c>
      <c r="E4083" t="s">
        <v>21</v>
      </c>
      <c r="F4083" t="s">
        <v>7</v>
      </c>
      <c r="G4083" s="1">
        <v>45028</v>
      </c>
      <c r="H4083" t="s">
        <v>7918</v>
      </c>
      <c r="I4083" t="s">
        <v>7919</v>
      </c>
      <c r="J4083">
        <v>24050.860629999999</v>
      </c>
      <c r="K4083" t="s">
        <v>63</v>
      </c>
      <c r="L4083">
        <v>5414</v>
      </c>
      <c r="M4083">
        <v>404</v>
      </c>
      <c r="N4083" t="s">
        <v>48</v>
      </c>
      <c r="O4083" s="1">
        <v>45035</v>
      </c>
      <c r="P4083" t="s">
        <v>85</v>
      </c>
      <c r="Q4083" t="s">
        <v>50</v>
      </c>
      <c r="R4083">
        <f>Healthcare_Data_v1__4[[#This Row],[Discharge Date]]-Healthcare_Data_v1__4[[#This Row],[Date of Admission]]</f>
        <v>7</v>
      </c>
      <c r="S4083" t="str" cm="1">
        <f t="array" ref="S4083">_xlfn.IFS( Healthcare_Data_v1__4[[#This Row],[Days of Stay]]&lt;10,"Low",Healthcare_Data_v1__4[[#This Row],[Days of Stay]]&lt;20,"Med",Healthcare_Data_v1__4[[#This Row],[Days of Stay]]&lt;=30,"High")</f>
        <v>Low</v>
      </c>
      <c r="T4083" t="str">
        <f>CONCATENATE(Healthcare_Data_v1__4[[#This Row],[Medical Condition]],Healthcare_Data_v1__4[[#This Row],[Duration]])</f>
        <v>ObesityLow</v>
      </c>
      <c r="U4083">
        <f>MONTH(Healthcare_Data_v1__4[[#This Row],[Date of Admission]])</f>
        <v>4</v>
      </c>
      <c r="V4083">
        <f>YEAR(Healthcare_Data_v1__4[[#This Row],[Date of Admission]])</f>
        <v>2023</v>
      </c>
      <c r="W4083">
        <f>DAY(Healthcare_Data_v1__4[[#This Row],[Date of Admission]])</f>
        <v>12</v>
      </c>
    </row>
    <row r="4084" spans="1:23" x14ac:dyDescent="0.3">
      <c r="A4084" t="s">
        <v>21628</v>
      </c>
      <c r="B4084">
        <v>53</v>
      </c>
      <c r="C4084" t="s">
        <v>8</v>
      </c>
      <c r="D4084" t="s">
        <v>16</v>
      </c>
      <c r="E4084" t="s">
        <v>26</v>
      </c>
      <c r="F4084" t="s">
        <v>10</v>
      </c>
      <c r="G4084" s="1">
        <v>44119</v>
      </c>
      <c r="H4084" t="s">
        <v>3170</v>
      </c>
      <c r="I4084" t="s">
        <v>7920</v>
      </c>
      <c r="J4084">
        <v>24049.278279999999</v>
      </c>
      <c r="K4084" t="s">
        <v>66</v>
      </c>
      <c r="L4084">
        <v>29613</v>
      </c>
      <c r="M4084">
        <v>273</v>
      </c>
      <c r="N4084" t="s">
        <v>48</v>
      </c>
      <c r="O4084" s="1">
        <v>44120</v>
      </c>
      <c r="P4084" t="s">
        <v>85</v>
      </c>
      <c r="Q4084" t="s">
        <v>44</v>
      </c>
      <c r="R4084">
        <f>Healthcare_Data_v1__4[[#This Row],[Discharge Date]]-Healthcare_Data_v1__4[[#This Row],[Date of Admission]]</f>
        <v>1</v>
      </c>
      <c r="S4084" t="str" cm="1">
        <f t="array" ref="S4084">_xlfn.IFS( Healthcare_Data_v1__4[[#This Row],[Days of Stay]]&lt;10,"Low",Healthcare_Data_v1__4[[#This Row],[Days of Stay]]&lt;20,"Med",Healthcare_Data_v1__4[[#This Row],[Days of Stay]]&lt;=30,"High")</f>
        <v>Low</v>
      </c>
      <c r="T4084" t="str">
        <f>CONCATENATE(Healthcare_Data_v1__4[[#This Row],[Medical Condition]],Healthcare_Data_v1__4[[#This Row],[Duration]])</f>
        <v>HypertensionLow</v>
      </c>
      <c r="U4084">
        <f>MONTH(Healthcare_Data_v1__4[[#This Row],[Date of Admission]])</f>
        <v>10</v>
      </c>
      <c r="V4084">
        <f>YEAR(Healthcare_Data_v1__4[[#This Row],[Date of Admission]])</f>
        <v>2020</v>
      </c>
      <c r="W4084">
        <f>DAY(Healthcare_Data_v1__4[[#This Row],[Date of Admission]])</f>
        <v>15</v>
      </c>
    </row>
    <row r="4085" spans="1:23" x14ac:dyDescent="0.3">
      <c r="A4085" t="s">
        <v>21629</v>
      </c>
      <c r="B4085">
        <v>43</v>
      </c>
      <c r="C4085" t="s">
        <v>8</v>
      </c>
      <c r="D4085" t="s">
        <v>15</v>
      </c>
      <c r="E4085" t="s">
        <v>25</v>
      </c>
      <c r="F4085" t="s">
        <v>11</v>
      </c>
      <c r="G4085" s="1">
        <v>43643</v>
      </c>
      <c r="H4085" t="s">
        <v>7921</v>
      </c>
      <c r="I4085" t="s">
        <v>7922</v>
      </c>
      <c r="J4085">
        <v>24045.258020000001</v>
      </c>
      <c r="K4085" t="s">
        <v>41</v>
      </c>
      <c r="L4085">
        <v>18969</v>
      </c>
      <c r="M4085">
        <v>239</v>
      </c>
      <c r="N4085" t="s">
        <v>42</v>
      </c>
      <c r="O4085" s="1">
        <v>43643</v>
      </c>
      <c r="P4085" t="s">
        <v>49</v>
      </c>
      <c r="Q4085" t="s">
        <v>57</v>
      </c>
      <c r="R4085">
        <f>Healthcare_Data_v1__4[[#This Row],[Discharge Date]]-Healthcare_Data_v1__4[[#This Row],[Date of Admission]]</f>
        <v>0</v>
      </c>
      <c r="S4085" t="str" cm="1">
        <f t="array" ref="S4085">_xlfn.IFS( Healthcare_Data_v1__4[[#This Row],[Days of Stay]]&lt;10,"Low",Healthcare_Data_v1__4[[#This Row],[Days of Stay]]&lt;20,"Med",Healthcare_Data_v1__4[[#This Row],[Days of Stay]]&lt;=30,"High")</f>
        <v>Low</v>
      </c>
      <c r="T4085" t="str">
        <f>CONCATENATE(Healthcare_Data_v1__4[[#This Row],[Medical Condition]],Healthcare_Data_v1__4[[#This Row],[Duration]])</f>
        <v>CancerLow</v>
      </c>
      <c r="U4085">
        <f>MONTH(Healthcare_Data_v1__4[[#This Row],[Date of Admission]])</f>
        <v>6</v>
      </c>
      <c r="V4085">
        <f>YEAR(Healthcare_Data_v1__4[[#This Row],[Date of Admission]])</f>
        <v>2019</v>
      </c>
      <c r="W4085">
        <f>DAY(Healthcare_Data_v1__4[[#This Row],[Date of Admission]])</f>
        <v>27</v>
      </c>
    </row>
    <row r="4086" spans="1:23" x14ac:dyDescent="0.3">
      <c r="A4086" t="s">
        <v>21630</v>
      </c>
      <c r="B4086">
        <v>43</v>
      </c>
      <c r="C4086" t="s">
        <v>8</v>
      </c>
      <c r="D4086" t="s">
        <v>15</v>
      </c>
      <c r="E4086" t="s">
        <v>20</v>
      </c>
      <c r="F4086" t="s">
        <v>6</v>
      </c>
      <c r="G4086" s="1">
        <v>44390</v>
      </c>
      <c r="H4086" t="s">
        <v>7923</v>
      </c>
      <c r="I4086" t="s">
        <v>7924</v>
      </c>
      <c r="J4086">
        <v>24044.558779999999</v>
      </c>
      <c r="K4086" t="s">
        <v>47</v>
      </c>
      <c r="L4086">
        <v>5784</v>
      </c>
      <c r="M4086">
        <v>137</v>
      </c>
      <c r="N4086" t="s">
        <v>55</v>
      </c>
      <c r="O4086" s="1">
        <v>44408</v>
      </c>
      <c r="P4086" t="s">
        <v>56</v>
      </c>
      <c r="Q4086" t="s">
        <v>50</v>
      </c>
      <c r="R4086">
        <f>Healthcare_Data_v1__4[[#This Row],[Discharge Date]]-Healthcare_Data_v1__4[[#This Row],[Date of Admission]]</f>
        <v>18</v>
      </c>
      <c r="S4086" t="str" cm="1">
        <f t="array" ref="S4086">_xlfn.IFS( Healthcare_Data_v1__4[[#This Row],[Days of Stay]]&lt;10,"Low",Healthcare_Data_v1__4[[#This Row],[Days of Stay]]&lt;20,"Med",Healthcare_Data_v1__4[[#This Row],[Days of Stay]]&lt;=30,"High")</f>
        <v>Med</v>
      </c>
      <c r="T4086" t="str">
        <f>CONCATENATE(Healthcare_Data_v1__4[[#This Row],[Medical Condition]],Healthcare_Data_v1__4[[#This Row],[Duration]])</f>
        <v>AsthmaMed</v>
      </c>
      <c r="U4086">
        <f>MONTH(Healthcare_Data_v1__4[[#This Row],[Date of Admission]])</f>
        <v>7</v>
      </c>
      <c r="V4086">
        <f>YEAR(Healthcare_Data_v1__4[[#This Row],[Date of Admission]])</f>
        <v>2021</v>
      </c>
      <c r="W4086">
        <f>DAY(Healthcare_Data_v1__4[[#This Row],[Date of Admission]])</f>
        <v>13</v>
      </c>
    </row>
    <row r="4087" spans="1:23" x14ac:dyDescent="0.3">
      <c r="A4087" t="s">
        <v>21631</v>
      </c>
      <c r="B4087">
        <v>82</v>
      </c>
      <c r="C4087" t="s">
        <v>3</v>
      </c>
      <c r="D4087" t="s">
        <v>15</v>
      </c>
      <c r="E4087" t="s">
        <v>24</v>
      </c>
      <c r="F4087" t="s">
        <v>9</v>
      </c>
      <c r="G4087" s="1">
        <v>45034</v>
      </c>
      <c r="H4087" t="s">
        <v>7925</v>
      </c>
      <c r="I4087" t="s">
        <v>7926</v>
      </c>
      <c r="J4087">
        <v>24041.995800000001</v>
      </c>
      <c r="K4087" t="s">
        <v>47</v>
      </c>
      <c r="L4087">
        <v>27511</v>
      </c>
      <c r="M4087">
        <v>295</v>
      </c>
      <c r="N4087" t="s">
        <v>48</v>
      </c>
      <c r="O4087" s="1">
        <v>45050</v>
      </c>
      <c r="P4087" t="s">
        <v>56</v>
      </c>
      <c r="Q4087" t="s">
        <v>50</v>
      </c>
      <c r="R4087">
        <f>Healthcare_Data_v1__4[[#This Row],[Discharge Date]]-Healthcare_Data_v1__4[[#This Row],[Date of Admission]]</f>
        <v>16</v>
      </c>
      <c r="S4087" t="str" cm="1">
        <f t="array" ref="S4087">_xlfn.IFS( Healthcare_Data_v1__4[[#This Row],[Days of Stay]]&lt;10,"Low",Healthcare_Data_v1__4[[#This Row],[Days of Stay]]&lt;20,"Med",Healthcare_Data_v1__4[[#This Row],[Days of Stay]]&lt;=30,"High")</f>
        <v>Med</v>
      </c>
      <c r="T4087" t="str">
        <f>CONCATENATE(Healthcare_Data_v1__4[[#This Row],[Medical Condition]],Healthcare_Data_v1__4[[#This Row],[Duration]])</f>
        <v>ArthritisMed</v>
      </c>
      <c r="U4087">
        <f>MONTH(Healthcare_Data_v1__4[[#This Row],[Date of Admission]])</f>
        <v>4</v>
      </c>
      <c r="V4087">
        <f>YEAR(Healthcare_Data_v1__4[[#This Row],[Date of Admission]])</f>
        <v>2023</v>
      </c>
      <c r="W4087">
        <f>DAY(Healthcare_Data_v1__4[[#This Row],[Date of Admission]])</f>
        <v>18</v>
      </c>
    </row>
    <row r="4088" spans="1:23" x14ac:dyDescent="0.3">
      <c r="A4088" t="s">
        <v>21632</v>
      </c>
      <c r="B4088">
        <v>45</v>
      </c>
      <c r="C4088" t="s">
        <v>8</v>
      </c>
      <c r="D4088" t="s">
        <v>15</v>
      </c>
      <c r="E4088" t="s">
        <v>22</v>
      </c>
      <c r="F4088" t="s">
        <v>7</v>
      </c>
      <c r="G4088" s="1">
        <v>43934</v>
      </c>
      <c r="H4088" t="s">
        <v>7927</v>
      </c>
      <c r="I4088" t="s">
        <v>7928</v>
      </c>
      <c r="J4088">
        <v>24034.21372</v>
      </c>
      <c r="K4088" t="s">
        <v>47</v>
      </c>
      <c r="L4088">
        <v>9264</v>
      </c>
      <c r="M4088">
        <v>487</v>
      </c>
      <c r="N4088" t="s">
        <v>55</v>
      </c>
      <c r="O4088" s="1">
        <v>43935</v>
      </c>
      <c r="P4088" t="s">
        <v>60</v>
      </c>
      <c r="Q4088" t="s">
        <v>57</v>
      </c>
      <c r="R4088">
        <f>Healthcare_Data_v1__4[[#This Row],[Discharge Date]]-Healthcare_Data_v1__4[[#This Row],[Date of Admission]]</f>
        <v>1</v>
      </c>
      <c r="S4088" t="str" cm="1">
        <f t="array" ref="S4088">_xlfn.IFS( Healthcare_Data_v1__4[[#This Row],[Days of Stay]]&lt;10,"Low",Healthcare_Data_v1__4[[#This Row],[Days of Stay]]&lt;20,"Med",Healthcare_Data_v1__4[[#This Row],[Days of Stay]]&lt;=30,"High")</f>
        <v>Low</v>
      </c>
      <c r="T4088" t="str">
        <f>CONCATENATE(Healthcare_Data_v1__4[[#This Row],[Medical Condition]],Healthcare_Data_v1__4[[#This Row],[Duration]])</f>
        <v>ObesityLow</v>
      </c>
      <c r="U4088">
        <f>MONTH(Healthcare_Data_v1__4[[#This Row],[Date of Admission]])</f>
        <v>4</v>
      </c>
      <c r="V4088">
        <f>YEAR(Healthcare_Data_v1__4[[#This Row],[Date of Admission]])</f>
        <v>2020</v>
      </c>
      <c r="W4088">
        <f>DAY(Healthcare_Data_v1__4[[#This Row],[Date of Admission]])</f>
        <v>13</v>
      </c>
    </row>
    <row r="4089" spans="1:23" x14ac:dyDescent="0.3">
      <c r="A4089" t="s">
        <v>21633</v>
      </c>
      <c r="B4089">
        <v>20</v>
      </c>
      <c r="C4089" t="s">
        <v>12</v>
      </c>
      <c r="D4089" t="s">
        <v>15</v>
      </c>
      <c r="E4089" t="s">
        <v>25</v>
      </c>
      <c r="F4089" t="s">
        <v>7</v>
      </c>
      <c r="G4089" s="1">
        <v>43824</v>
      </c>
      <c r="H4089" t="s">
        <v>7929</v>
      </c>
      <c r="I4089" t="s">
        <v>7930</v>
      </c>
      <c r="J4089">
        <v>24031.553520000001</v>
      </c>
      <c r="K4089" t="s">
        <v>66</v>
      </c>
      <c r="L4089">
        <v>14708</v>
      </c>
      <c r="M4089">
        <v>298</v>
      </c>
      <c r="N4089" t="s">
        <v>42</v>
      </c>
      <c r="O4089" s="1">
        <v>43828</v>
      </c>
      <c r="P4089" t="s">
        <v>49</v>
      </c>
      <c r="Q4089" t="s">
        <v>50</v>
      </c>
      <c r="R4089">
        <f>Healthcare_Data_v1__4[[#This Row],[Discharge Date]]-Healthcare_Data_v1__4[[#This Row],[Date of Admission]]</f>
        <v>4</v>
      </c>
      <c r="S4089" t="str" cm="1">
        <f t="array" ref="S4089">_xlfn.IFS( Healthcare_Data_v1__4[[#This Row],[Days of Stay]]&lt;10,"Low",Healthcare_Data_v1__4[[#This Row],[Days of Stay]]&lt;20,"Med",Healthcare_Data_v1__4[[#This Row],[Days of Stay]]&lt;=30,"High")</f>
        <v>Low</v>
      </c>
      <c r="T4089" t="str">
        <f>CONCATENATE(Healthcare_Data_v1__4[[#This Row],[Medical Condition]],Healthcare_Data_v1__4[[#This Row],[Duration]])</f>
        <v>ObesityLow</v>
      </c>
      <c r="U4089">
        <f>MONTH(Healthcare_Data_v1__4[[#This Row],[Date of Admission]])</f>
        <v>12</v>
      </c>
      <c r="V4089">
        <f>YEAR(Healthcare_Data_v1__4[[#This Row],[Date of Admission]])</f>
        <v>2019</v>
      </c>
      <c r="W4089">
        <f>DAY(Healthcare_Data_v1__4[[#This Row],[Date of Admission]])</f>
        <v>25</v>
      </c>
    </row>
    <row r="4090" spans="1:23" x14ac:dyDescent="0.3">
      <c r="A4090" t="s">
        <v>21634</v>
      </c>
      <c r="B4090">
        <v>31</v>
      </c>
      <c r="C4090" t="s">
        <v>5</v>
      </c>
      <c r="D4090" t="s">
        <v>16</v>
      </c>
      <c r="E4090" t="s">
        <v>23</v>
      </c>
      <c r="F4090" t="s">
        <v>6</v>
      </c>
      <c r="G4090" s="1">
        <v>44717</v>
      </c>
      <c r="H4090" t="s">
        <v>7931</v>
      </c>
      <c r="I4090" t="s">
        <v>7932</v>
      </c>
      <c r="J4090">
        <v>24026.47928</v>
      </c>
      <c r="K4090" t="s">
        <v>63</v>
      </c>
      <c r="L4090">
        <v>20543</v>
      </c>
      <c r="M4090">
        <v>486</v>
      </c>
      <c r="N4090" t="s">
        <v>55</v>
      </c>
      <c r="O4090" s="1">
        <v>44731</v>
      </c>
      <c r="P4090" t="s">
        <v>85</v>
      </c>
      <c r="Q4090" t="s">
        <v>50</v>
      </c>
      <c r="R4090">
        <f>Healthcare_Data_v1__4[[#This Row],[Discharge Date]]-Healthcare_Data_v1__4[[#This Row],[Date of Admission]]</f>
        <v>14</v>
      </c>
      <c r="S4090" t="str" cm="1">
        <f t="array" ref="S4090">_xlfn.IFS( Healthcare_Data_v1__4[[#This Row],[Days of Stay]]&lt;10,"Low",Healthcare_Data_v1__4[[#This Row],[Days of Stay]]&lt;20,"Med",Healthcare_Data_v1__4[[#This Row],[Days of Stay]]&lt;=30,"High")</f>
        <v>Med</v>
      </c>
      <c r="T4090" t="str">
        <f>CONCATENATE(Healthcare_Data_v1__4[[#This Row],[Medical Condition]],Healthcare_Data_v1__4[[#This Row],[Duration]])</f>
        <v>AsthmaMed</v>
      </c>
      <c r="U4090">
        <f>MONTH(Healthcare_Data_v1__4[[#This Row],[Date of Admission]])</f>
        <v>6</v>
      </c>
      <c r="V4090">
        <f>YEAR(Healthcare_Data_v1__4[[#This Row],[Date of Admission]])</f>
        <v>2022</v>
      </c>
      <c r="W4090">
        <f>DAY(Healthcare_Data_v1__4[[#This Row],[Date of Admission]])</f>
        <v>5</v>
      </c>
    </row>
    <row r="4091" spans="1:23" x14ac:dyDescent="0.3">
      <c r="A4091" t="s">
        <v>21635</v>
      </c>
      <c r="B4091">
        <v>42</v>
      </c>
      <c r="C4091" t="s">
        <v>8</v>
      </c>
      <c r="D4091" t="s">
        <v>15</v>
      </c>
      <c r="E4091" t="s">
        <v>21</v>
      </c>
      <c r="F4091" t="s">
        <v>7</v>
      </c>
      <c r="G4091" s="1">
        <v>44136</v>
      </c>
      <c r="H4091" t="s">
        <v>7933</v>
      </c>
      <c r="I4091" t="s">
        <v>7934</v>
      </c>
      <c r="J4091">
        <v>24024.08742</v>
      </c>
      <c r="K4091" t="s">
        <v>66</v>
      </c>
      <c r="L4091">
        <v>18564</v>
      </c>
      <c r="M4091">
        <v>334</v>
      </c>
      <c r="N4091" t="s">
        <v>42</v>
      </c>
      <c r="O4091" s="1">
        <v>44145</v>
      </c>
      <c r="P4091" t="s">
        <v>60</v>
      </c>
      <c r="Q4091" t="s">
        <v>50</v>
      </c>
      <c r="R4091">
        <f>Healthcare_Data_v1__4[[#This Row],[Discharge Date]]-Healthcare_Data_v1__4[[#This Row],[Date of Admission]]</f>
        <v>9</v>
      </c>
      <c r="S4091" t="str" cm="1">
        <f t="array" ref="S4091">_xlfn.IFS( Healthcare_Data_v1__4[[#This Row],[Days of Stay]]&lt;10,"Low",Healthcare_Data_v1__4[[#This Row],[Days of Stay]]&lt;20,"Med",Healthcare_Data_v1__4[[#This Row],[Days of Stay]]&lt;=30,"High")</f>
        <v>Low</v>
      </c>
      <c r="T4091" t="str">
        <f>CONCATENATE(Healthcare_Data_v1__4[[#This Row],[Medical Condition]],Healthcare_Data_v1__4[[#This Row],[Duration]])</f>
        <v>ObesityLow</v>
      </c>
      <c r="U4091">
        <f>MONTH(Healthcare_Data_v1__4[[#This Row],[Date of Admission]])</f>
        <v>11</v>
      </c>
      <c r="V4091">
        <f>YEAR(Healthcare_Data_v1__4[[#This Row],[Date of Admission]])</f>
        <v>2020</v>
      </c>
      <c r="W4091">
        <f>DAY(Healthcare_Data_v1__4[[#This Row],[Date of Admission]])</f>
        <v>1</v>
      </c>
    </row>
    <row r="4092" spans="1:23" x14ac:dyDescent="0.3">
      <c r="A4092" t="s">
        <v>19811</v>
      </c>
      <c r="B4092">
        <v>49</v>
      </c>
      <c r="C4092" t="s">
        <v>8</v>
      </c>
      <c r="D4092" t="s">
        <v>15</v>
      </c>
      <c r="E4092" t="s">
        <v>24</v>
      </c>
      <c r="F4092" t="s">
        <v>4</v>
      </c>
      <c r="G4092" s="1">
        <v>43588</v>
      </c>
      <c r="H4092" t="s">
        <v>4122</v>
      </c>
      <c r="I4092" t="s">
        <v>7935</v>
      </c>
      <c r="J4092">
        <v>24022.81164</v>
      </c>
      <c r="K4092" t="s">
        <v>66</v>
      </c>
      <c r="L4092">
        <v>7087</v>
      </c>
      <c r="M4092">
        <v>108</v>
      </c>
      <c r="N4092" t="s">
        <v>55</v>
      </c>
      <c r="O4092" s="1">
        <v>43607</v>
      </c>
      <c r="P4092" t="s">
        <v>85</v>
      </c>
      <c r="Q4092" t="s">
        <v>57</v>
      </c>
      <c r="R4092">
        <f>Healthcare_Data_v1__4[[#This Row],[Discharge Date]]-Healthcare_Data_v1__4[[#This Row],[Date of Admission]]</f>
        <v>19</v>
      </c>
      <c r="S4092" t="str" cm="1">
        <f t="array" ref="S4092">_xlfn.IFS( Healthcare_Data_v1__4[[#This Row],[Days of Stay]]&lt;10,"Low",Healthcare_Data_v1__4[[#This Row],[Days of Stay]]&lt;20,"Med",Healthcare_Data_v1__4[[#This Row],[Days of Stay]]&lt;=30,"High")</f>
        <v>Med</v>
      </c>
      <c r="T4092" t="str">
        <f>CONCATENATE(Healthcare_Data_v1__4[[#This Row],[Medical Condition]],Healthcare_Data_v1__4[[#This Row],[Duration]])</f>
        <v>DiabetesMed</v>
      </c>
      <c r="U4092">
        <f>MONTH(Healthcare_Data_v1__4[[#This Row],[Date of Admission]])</f>
        <v>5</v>
      </c>
      <c r="V4092">
        <f>YEAR(Healthcare_Data_v1__4[[#This Row],[Date of Admission]])</f>
        <v>2019</v>
      </c>
      <c r="W4092">
        <f>DAY(Healthcare_Data_v1__4[[#This Row],[Date of Admission]])</f>
        <v>3</v>
      </c>
    </row>
    <row r="4093" spans="1:23" x14ac:dyDescent="0.3">
      <c r="A4093" t="s">
        <v>21636</v>
      </c>
      <c r="B4093">
        <v>72</v>
      </c>
      <c r="C4093" t="s">
        <v>3</v>
      </c>
      <c r="D4093" t="s">
        <v>16</v>
      </c>
      <c r="E4093" t="s">
        <v>26</v>
      </c>
      <c r="F4093" t="s">
        <v>6</v>
      </c>
      <c r="G4093" s="1">
        <v>44600</v>
      </c>
      <c r="H4093" t="s">
        <v>7936</v>
      </c>
      <c r="I4093" t="s">
        <v>7937</v>
      </c>
      <c r="J4093">
        <v>24010.59186</v>
      </c>
      <c r="K4093" t="s">
        <v>41</v>
      </c>
      <c r="L4093">
        <v>24219</v>
      </c>
      <c r="M4093">
        <v>380</v>
      </c>
      <c r="N4093" t="s">
        <v>48</v>
      </c>
      <c r="O4093" s="1">
        <v>44614</v>
      </c>
      <c r="P4093" t="s">
        <v>49</v>
      </c>
      <c r="Q4093" t="s">
        <v>57</v>
      </c>
      <c r="R4093">
        <f>Healthcare_Data_v1__4[[#This Row],[Discharge Date]]-Healthcare_Data_v1__4[[#This Row],[Date of Admission]]</f>
        <v>14</v>
      </c>
      <c r="S4093" t="str" cm="1">
        <f t="array" ref="S4093">_xlfn.IFS( Healthcare_Data_v1__4[[#This Row],[Days of Stay]]&lt;10,"Low",Healthcare_Data_v1__4[[#This Row],[Days of Stay]]&lt;20,"Med",Healthcare_Data_v1__4[[#This Row],[Days of Stay]]&lt;=30,"High")</f>
        <v>Med</v>
      </c>
      <c r="T4093" t="str">
        <f>CONCATENATE(Healthcare_Data_v1__4[[#This Row],[Medical Condition]],Healthcare_Data_v1__4[[#This Row],[Duration]])</f>
        <v>AsthmaMed</v>
      </c>
      <c r="U4093">
        <f>MONTH(Healthcare_Data_v1__4[[#This Row],[Date of Admission]])</f>
        <v>2</v>
      </c>
      <c r="V4093">
        <f>YEAR(Healthcare_Data_v1__4[[#This Row],[Date of Admission]])</f>
        <v>2022</v>
      </c>
      <c r="W4093">
        <f>DAY(Healthcare_Data_v1__4[[#This Row],[Date of Admission]])</f>
        <v>8</v>
      </c>
    </row>
    <row r="4094" spans="1:23" x14ac:dyDescent="0.3">
      <c r="A4094" t="s">
        <v>21637</v>
      </c>
      <c r="B4094">
        <v>23</v>
      </c>
      <c r="C4094" t="s">
        <v>12</v>
      </c>
      <c r="D4094" t="s">
        <v>15</v>
      </c>
      <c r="E4094" t="s">
        <v>21</v>
      </c>
      <c r="F4094" t="s">
        <v>6</v>
      </c>
      <c r="G4094" s="1">
        <v>43827</v>
      </c>
      <c r="H4094" t="s">
        <v>7938</v>
      </c>
      <c r="I4094" t="s">
        <v>7939</v>
      </c>
      <c r="J4094">
        <v>24009.098330000001</v>
      </c>
      <c r="K4094" t="s">
        <v>66</v>
      </c>
      <c r="L4094">
        <v>30628</v>
      </c>
      <c r="M4094">
        <v>123</v>
      </c>
      <c r="N4094" t="s">
        <v>55</v>
      </c>
      <c r="O4094" s="1">
        <v>43836</v>
      </c>
      <c r="P4094" t="s">
        <v>85</v>
      </c>
      <c r="Q4094" t="s">
        <v>44</v>
      </c>
      <c r="R4094">
        <f>Healthcare_Data_v1__4[[#This Row],[Discharge Date]]-Healthcare_Data_v1__4[[#This Row],[Date of Admission]]</f>
        <v>9</v>
      </c>
      <c r="S4094" t="str" cm="1">
        <f t="array" ref="S4094">_xlfn.IFS( Healthcare_Data_v1__4[[#This Row],[Days of Stay]]&lt;10,"Low",Healthcare_Data_v1__4[[#This Row],[Days of Stay]]&lt;20,"Med",Healthcare_Data_v1__4[[#This Row],[Days of Stay]]&lt;=30,"High")</f>
        <v>Low</v>
      </c>
      <c r="T4094" t="str">
        <f>CONCATENATE(Healthcare_Data_v1__4[[#This Row],[Medical Condition]],Healthcare_Data_v1__4[[#This Row],[Duration]])</f>
        <v>AsthmaLow</v>
      </c>
      <c r="U4094">
        <f>MONTH(Healthcare_Data_v1__4[[#This Row],[Date of Admission]])</f>
        <v>12</v>
      </c>
      <c r="V4094">
        <f>YEAR(Healthcare_Data_v1__4[[#This Row],[Date of Admission]])</f>
        <v>2019</v>
      </c>
      <c r="W4094">
        <f>DAY(Healthcare_Data_v1__4[[#This Row],[Date of Admission]])</f>
        <v>28</v>
      </c>
    </row>
    <row r="4095" spans="1:23" x14ac:dyDescent="0.3">
      <c r="A4095" t="s">
        <v>21638</v>
      </c>
      <c r="B4095">
        <v>76</v>
      </c>
      <c r="C4095" t="s">
        <v>3</v>
      </c>
      <c r="D4095" t="s">
        <v>15</v>
      </c>
      <c r="E4095" t="s">
        <v>20</v>
      </c>
      <c r="F4095" t="s">
        <v>7</v>
      </c>
      <c r="G4095" s="1">
        <v>43993</v>
      </c>
      <c r="H4095" t="s">
        <v>7940</v>
      </c>
      <c r="I4095" t="s">
        <v>7941</v>
      </c>
      <c r="J4095">
        <v>24008.366529999999</v>
      </c>
      <c r="K4095" t="s">
        <v>66</v>
      </c>
      <c r="L4095">
        <v>24819</v>
      </c>
      <c r="M4095">
        <v>359</v>
      </c>
      <c r="N4095" t="s">
        <v>42</v>
      </c>
      <c r="O4095" s="1">
        <v>43995</v>
      </c>
      <c r="P4095" t="s">
        <v>43</v>
      </c>
      <c r="Q4095" t="s">
        <v>44</v>
      </c>
      <c r="R4095">
        <f>Healthcare_Data_v1__4[[#This Row],[Discharge Date]]-Healthcare_Data_v1__4[[#This Row],[Date of Admission]]</f>
        <v>2</v>
      </c>
      <c r="S4095" t="str" cm="1">
        <f t="array" ref="S4095">_xlfn.IFS( Healthcare_Data_v1__4[[#This Row],[Days of Stay]]&lt;10,"Low",Healthcare_Data_v1__4[[#This Row],[Days of Stay]]&lt;20,"Med",Healthcare_Data_v1__4[[#This Row],[Days of Stay]]&lt;=30,"High")</f>
        <v>Low</v>
      </c>
      <c r="T4095" t="str">
        <f>CONCATENATE(Healthcare_Data_v1__4[[#This Row],[Medical Condition]],Healthcare_Data_v1__4[[#This Row],[Duration]])</f>
        <v>ObesityLow</v>
      </c>
      <c r="U4095">
        <f>MONTH(Healthcare_Data_v1__4[[#This Row],[Date of Admission]])</f>
        <v>6</v>
      </c>
      <c r="V4095">
        <f>YEAR(Healthcare_Data_v1__4[[#This Row],[Date of Admission]])</f>
        <v>2020</v>
      </c>
      <c r="W4095">
        <f>DAY(Healthcare_Data_v1__4[[#This Row],[Date of Admission]])</f>
        <v>11</v>
      </c>
    </row>
    <row r="4096" spans="1:23" x14ac:dyDescent="0.3">
      <c r="A4096" t="s">
        <v>21639</v>
      </c>
      <c r="B4096">
        <v>33</v>
      </c>
      <c r="C4096" t="s">
        <v>5</v>
      </c>
      <c r="D4096" t="s">
        <v>15</v>
      </c>
      <c r="E4096" t="s">
        <v>21</v>
      </c>
      <c r="F4096" t="s">
        <v>6</v>
      </c>
      <c r="G4096" s="1">
        <v>44053</v>
      </c>
      <c r="H4096" t="s">
        <v>7507</v>
      </c>
      <c r="I4096" t="s">
        <v>7942</v>
      </c>
      <c r="J4096">
        <v>24003.567749999998</v>
      </c>
      <c r="K4096" t="s">
        <v>63</v>
      </c>
      <c r="L4096">
        <v>34331</v>
      </c>
      <c r="M4096">
        <v>193</v>
      </c>
      <c r="N4096" t="s">
        <v>55</v>
      </c>
      <c r="O4096" s="1">
        <v>44069</v>
      </c>
      <c r="P4096" t="s">
        <v>85</v>
      </c>
      <c r="Q4096" t="s">
        <v>57</v>
      </c>
      <c r="R4096">
        <f>Healthcare_Data_v1__4[[#This Row],[Discharge Date]]-Healthcare_Data_v1__4[[#This Row],[Date of Admission]]</f>
        <v>16</v>
      </c>
      <c r="S4096" t="str" cm="1">
        <f t="array" ref="S4096">_xlfn.IFS( Healthcare_Data_v1__4[[#This Row],[Days of Stay]]&lt;10,"Low",Healthcare_Data_v1__4[[#This Row],[Days of Stay]]&lt;20,"Med",Healthcare_Data_v1__4[[#This Row],[Days of Stay]]&lt;=30,"High")</f>
        <v>Med</v>
      </c>
      <c r="T4096" t="str">
        <f>CONCATENATE(Healthcare_Data_v1__4[[#This Row],[Medical Condition]],Healthcare_Data_v1__4[[#This Row],[Duration]])</f>
        <v>AsthmaMed</v>
      </c>
      <c r="U4096">
        <f>MONTH(Healthcare_Data_v1__4[[#This Row],[Date of Admission]])</f>
        <v>8</v>
      </c>
      <c r="V4096">
        <f>YEAR(Healthcare_Data_v1__4[[#This Row],[Date of Admission]])</f>
        <v>2020</v>
      </c>
      <c r="W4096">
        <f>DAY(Healthcare_Data_v1__4[[#This Row],[Date of Admission]])</f>
        <v>10</v>
      </c>
    </row>
    <row r="4097" spans="1:23" x14ac:dyDescent="0.3">
      <c r="A4097" t="s">
        <v>21640</v>
      </c>
      <c r="B4097">
        <v>85</v>
      </c>
      <c r="C4097" t="s">
        <v>3</v>
      </c>
      <c r="D4097" t="s">
        <v>16</v>
      </c>
      <c r="E4097" t="s">
        <v>25</v>
      </c>
      <c r="F4097" t="s">
        <v>6</v>
      </c>
      <c r="G4097" s="1">
        <v>43492</v>
      </c>
      <c r="H4097" t="s">
        <v>7943</v>
      </c>
      <c r="I4097" t="s">
        <v>7944</v>
      </c>
      <c r="J4097">
        <v>23995.991170000001</v>
      </c>
      <c r="K4097" t="s">
        <v>41</v>
      </c>
      <c r="L4097">
        <v>33867</v>
      </c>
      <c r="M4097">
        <v>348</v>
      </c>
      <c r="N4097" t="s">
        <v>48</v>
      </c>
      <c r="O4097" s="1">
        <v>43509</v>
      </c>
      <c r="P4097" t="s">
        <v>49</v>
      </c>
      <c r="Q4097" t="s">
        <v>57</v>
      </c>
      <c r="R4097">
        <f>Healthcare_Data_v1__4[[#This Row],[Discharge Date]]-Healthcare_Data_v1__4[[#This Row],[Date of Admission]]</f>
        <v>17</v>
      </c>
      <c r="S4097" t="str" cm="1">
        <f t="array" ref="S4097">_xlfn.IFS( Healthcare_Data_v1__4[[#This Row],[Days of Stay]]&lt;10,"Low",Healthcare_Data_v1__4[[#This Row],[Days of Stay]]&lt;20,"Med",Healthcare_Data_v1__4[[#This Row],[Days of Stay]]&lt;=30,"High")</f>
        <v>Med</v>
      </c>
      <c r="T4097" t="str">
        <f>CONCATENATE(Healthcare_Data_v1__4[[#This Row],[Medical Condition]],Healthcare_Data_v1__4[[#This Row],[Duration]])</f>
        <v>AsthmaMed</v>
      </c>
      <c r="U4097">
        <f>MONTH(Healthcare_Data_v1__4[[#This Row],[Date of Admission]])</f>
        <v>1</v>
      </c>
      <c r="V4097">
        <f>YEAR(Healthcare_Data_v1__4[[#This Row],[Date of Admission]])</f>
        <v>2019</v>
      </c>
      <c r="W4097">
        <f>DAY(Healthcare_Data_v1__4[[#This Row],[Date of Admission]])</f>
        <v>27</v>
      </c>
    </row>
    <row r="4098" spans="1:23" x14ac:dyDescent="0.3">
      <c r="A4098" t="s">
        <v>1870</v>
      </c>
      <c r="B4098">
        <v>26</v>
      </c>
      <c r="C4098" t="s">
        <v>5</v>
      </c>
      <c r="D4098" t="s">
        <v>16</v>
      </c>
      <c r="E4098" t="s">
        <v>25</v>
      </c>
      <c r="F4098" t="s">
        <v>6</v>
      </c>
      <c r="G4098" s="1">
        <v>43814</v>
      </c>
      <c r="H4098" t="s">
        <v>7945</v>
      </c>
      <c r="I4098" t="s">
        <v>7946</v>
      </c>
      <c r="J4098">
        <v>23992.246500000001</v>
      </c>
      <c r="K4098" t="s">
        <v>66</v>
      </c>
      <c r="L4098">
        <v>13725</v>
      </c>
      <c r="M4098">
        <v>347</v>
      </c>
      <c r="N4098" t="s">
        <v>42</v>
      </c>
      <c r="O4098" s="1">
        <v>43826</v>
      </c>
      <c r="P4098" t="s">
        <v>49</v>
      </c>
      <c r="Q4098" t="s">
        <v>44</v>
      </c>
      <c r="R4098">
        <f>Healthcare_Data_v1__4[[#This Row],[Discharge Date]]-Healthcare_Data_v1__4[[#This Row],[Date of Admission]]</f>
        <v>12</v>
      </c>
      <c r="S4098" t="str" cm="1">
        <f t="array" ref="S4098">_xlfn.IFS( Healthcare_Data_v1__4[[#This Row],[Days of Stay]]&lt;10,"Low",Healthcare_Data_v1__4[[#This Row],[Days of Stay]]&lt;20,"Med",Healthcare_Data_v1__4[[#This Row],[Days of Stay]]&lt;=30,"High")</f>
        <v>Med</v>
      </c>
      <c r="T4098" t="str">
        <f>CONCATENATE(Healthcare_Data_v1__4[[#This Row],[Medical Condition]],Healthcare_Data_v1__4[[#This Row],[Duration]])</f>
        <v>AsthmaMed</v>
      </c>
      <c r="U4098">
        <f>MONTH(Healthcare_Data_v1__4[[#This Row],[Date of Admission]])</f>
        <v>12</v>
      </c>
      <c r="V4098">
        <f>YEAR(Healthcare_Data_v1__4[[#This Row],[Date of Admission]])</f>
        <v>2019</v>
      </c>
      <c r="W4098">
        <f>DAY(Healthcare_Data_v1__4[[#This Row],[Date of Admission]])</f>
        <v>15</v>
      </c>
    </row>
    <row r="4099" spans="1:23" x14ac:dyDescent="0.3">
      <c r="A4099" t="s">
        <v>21641</v>
      </c>
      <c r="B4099">
        <v>61</v>
      </c>
      <c r="C4099" t="s">
        <v>3</v>
      </c>
      <c r="D4099" t="s">
        <v>15</v>
      </c>
      <c r="E4099" t="s">
        <v>24</v>
      </c>
      <c r="F4099" t="s">
        <v>11</v>
      </c>
      <c r="G4099" s="1">
        <v>44405</v>
      </c>
      <c r="H4099" t="s">
        <v>7947</v>
      </c>
      <c r="I4099" t="s">
        <v>1603</v>
      </c>
      <c r="J4099">
        <v>23988.89302</v>
      </c>
      <c r="K4099" t="s">
        <v>69</v>
      </c>
      <c r="L4099">
        <v>62466</v>
      </c>
      <c r="M4099">
        <v>181</v>
      </c>
      <c r="N4099" t="s">
        <v>42</v>
      </c>
      <c r="O4099" s="1">
        <v>44406</v>
      </c>
      <c r="P4099" t="s">
        <v>85</v>
      </c>
      <c r="Q4099" t="s">
        <v>50</v>
      </c>
      <c r="R4099">
        <f>Healthcare_Data_v1__4[[#This Row],[Discharge Date]]-Healthcare_Data_v1__4[[#This Row],[Date of Admission]]</f>
        <v>1</v>
      </c>
      <c r="S4099" t="str" cm="1">
        <f t="array" ref="S4099">_xlfn.IFS( Healthcare_Data_v1__4[[#This Row],[Days of Stay]]&lt;10,"Low",Healthcare_Data_v1__4[[#This Row],[Days of Stay]]&lt;20,"Med",Healthcare_Data_v1__4[[#This Row],[Days of Stay]]&lt;=30,"High")</f>
        <v>Low</v>
      </c>
      <c r="T4099" t="str">
        <f>CONCATENATE(Healthcare_Data_v1__4[[#This Row],[Medical Condition]],Healthcare_Data_v1__4[[#This Row],[Duration]])</f>
        <v>CancerLow</v>
      </c>
      <c r="U4099">
        <f>MONTH(Healthcare_Data_v1__4[[#This Row],[Date of Admission]])</f>
        <v>7</v>
      </c>
      <c r="V4099">
        <f>YEAR(Healthcare_Data_v1__4[[#This Row],[Date of Admission]])</f>
        <v>2021</v>
      </c>
      <c r="W4099">
        <f>DAY(Healthcare_Data_v1__4[[#This Row],[Date of Admission]])</f>
        <v>28</v>
      </c>
    </row>
    <row r="4100" spans="1:23" x14ac:dyDescent="0.3">
      <c r="A4100" t="s">
        <v>21642</v>
      </c>
      <c r="B4100">
        <v>74</v>
      </c>
      <c r="C4100" t="s">
        <v>3</v>
      </c>
      <c r="D4100" t="s">
        <v>16</v>
      </c>
      <c r="E4100" t="s">
        <v>21</v>
      </c>
      <c r="F4100" t="s">
        <v>7</v>
      </c>
      <c r="G4100" s="1">
        <v>44528</v>
      </c>
      <c r="H4100" t="s">
        <v>7948</v>
      </c>
      <c r="I4100" t="s">
        <v>7949</v>
      </c>
      <c r="J4100">
        <v>23984.688139999998</v>
      </c>
      <c r="K4100" t="s">
        <v>69</v>
      </c>
      <c r="L4100">
        <v>1107</v>
      </c>
      <c r="M4100">
        <v>194</v>
      </c>
      <c r="N4100" t="s">
        <v>48</v>
      </c>
      <c r="O4100" s="1">
        <v>44554</v>
      </c>
      <c r="P4100" t="s">
        <v>85</v>
      </c>
      <c r="Q4100" t="s">
        <v>44</v>
      </c>
      <c r="R4100">
        <f>Healthcare_Data_v1__4[[#This Row],[Discharge Date]]-Healthcare_Data_v1__4[[#This Row],[Date of Admission]]</f>
        <v>26</v>
      </c>
      <c r="S4100" t="str" cm="1">
        <f t="array" ref="S4100">_xlfn.IFS( Healthcare_Data_v1__4[[#This Row],[Days of Stay]]&lt;10,"Low",Healthcare_Data_v1__4[[#This Row],[Days of Stay]]&lt;20,"Med",Healthcare_Data_v1__4[[#This Row],[Days of Stay]]&lt;=30,"High")</f>
        <v>High</v>
      </c>
      <c r="T4100" t="str">
        <f>CONCATENATE(Healthcare_Data_v1__4[[#This Row],[Medical Condition]],Healthcare_Data_v1__4[[#This Row],[Duration]])</f>
        <v>ObesityHigh</v>
      </c>
      <c r="U4100">
        <f>MONTH(Healthcare_Data_v1__4[[#This Row],[Date of Admission]])</f>
        <v>11</v>
      </c>
      <c r="V4100">
        <f>YEAR(Healthcare_Data_v1__4[[#This Row],[Date of Admission]])</f>
        <v>2021</v>
      </c>
      <c r="W4100">
        <f>DAY(Healthcare_Data_v1__4[[#This Row],[Date of Admission]])</f>
        <v>28</v>
      </c>
    </row>
    <row r="4101" spans="1:23" x14ac:dyDescent="0.3">
      <c r="A4101" t="s">
        <v>18922</v>
      </c>
      <c r="B4101">
        <v>27</v>
      </c>
      <c r="C4101" t="s">
        <v>5</v>
      </c>
      <c r="D4101" t="s">
        <v>15</v>
      </c>
      <c r="E4101" t="s">
        <v>19</v>
      </c>
      <c r="F4101" t="s">
        <v>4</v>
      </c>
      <c r="G4101" s="1">
        <v>45128</v>
      </c>
      <c r="H4101" t="s">
        <v>7950</v>
      </c>
      <c r="I4101" t="s">
        <v>7951</v>
      </c>
      <c r="J4101">
        <v>23982.201560000001</v>
      </c>
      <c r="K4101" t="s">
        <v>63</v>
      </c>
      <c r="L4101">
        <v>17383</v>
      </c>
      <c r="M4101">
        <v>281</v>
      </c>
      <c r="N4101" t="s">
        <v>55</v>
      </c>
      <c r="O4101" s="1">
        <v>45129</v>
      </c>
      <c r="P4101" t="s">
        <v>60</v>
      </c>
      <c r="Q4101" t="s">
        <v>50</v>
      </c>
      <c r="R4101">
        <f>Healthcare_Data_v1__4[[#This Row],[Discharge Date]]-Healthcare_Data_v1__4[[#This Row],[Date of Admission]]</f>
        <v>1</v>
      </c>
      <c r="S4101" t="str" cm="1">
        <f t="array" ref="S4101">_xlfn.IFS( Healthcare_Data_v1__4[[#This Row],[Days of Stay]]&lt;10,"Low",Healthcare_Data_v1__4[[#This Row],[Days of Stay]]&lt;20,"Med",Healthcare_Data_v1__4[[#This Row],[Days of Stay]]&lt;=30,"High")</f>
        <v>Low</v>
      </c>
      <c r="T4101" t="str">
        <f>CONCATENATE(Healthcare_Data_v1__4[[#This Row],[Medical Condition]],Healthcare_Data_v1__4[[#This Row],[Duration]])</f>
        <v>DiabetesLow</v>
      </c>
      <c r="U4101">
        <f>MONTH(Healthcare_Data_v1__4[[#This Row],[Date of Admission]])</f>
        <v>7</v>
      </c>
      <c r="V4101">
        <f>YEAR(Healthcare_Data_v1__4[[#This Row],[Date of Admission]])</f>
        <v>2023</v>
      </c>
      <c r="W4101">
        <f>DAY(Healthcare_Data_v1__4[[#This Row],[Date of Admission]])</f>
        <v>21</v>
      </c>
    </row>
    <row r="4102" spans="1:23" x14ac:dyDescent="0.3">
      <c r="A4102" t="s">
        <v>21643</v>
      </c>
      <c r="B4102">
        <v>72</v>
      </c>
      <c r="C4102" t="s">
        <v>3</v>
      </c>
      <c r="D4102" t="s">
        <v>15</v>
      </c>
      <c r="E4102" t="s">
        <v>24</v>
      </c>
      <c r="F4102" t="s">
        <v>10</v>
      </c>
      <c r="G4102" s="1">
        <v>43667</v>
      </c>
      <c r="H4102" t="s">
        <v>7952</v>
      </c>
      <c r="I4102" t="s">
        <v>7953</v>
      </c>
      <c r="J4102">
        <v>23978.626680000001</v>
      </c>
      <c r="K4102" t="s">
        <v>47</v>
      </c>
      <c r="L4102">
        <v>7862</v>
      </c>
      <c r="M4102">
        <v>240</v>
      </c>
      <c r="N4102" t="s">
        <v>55</v>
      </c>
      <c r="O4102" s="1">
        <v>43697</v>
      </c>
      <c r="P4102" t="s">
        <v>85</v>
      </c>
      <c r="Q4102" t="s">
        <v>57</v>
      </c>
      <c r="R4102">
        <f>Healthcare_Data_v1__4[[#This Row],[Discharge Date]]-Healthcare_Data_v1__4[[#This Row],[Date of Admission]]</f>
        <v>30</v>
      </c>
      <c r="S4102" t="str" cm="1">
        <f t="array" ref="S4102">_xlfn.IFS( Healthcare_Data_v1__4[[#This Row],[Days of Stay]]&lt;10,"Low",Healthcare_Data_v1__4[[#This Row],[Days of Stay]]&lt;20,"Med",Healthcare_Data_v1__4[[#This Row],[Days of Stay]]&lt;=30,"High")</f>
        <v>High</v>
      </c>
      <c r="T4102" t="str">
        <f>CONCATENATE(Healthcare_Data_v1__4[[#This Row],[Medical Condition]],Healthcare_Data_v1__4[[#This Row],[Duration]])</f>
        <v>HypertensionHigh</v>
      </c>
      <c r="U4102">
        <f>MONTH(Healthcare_Data_v1__4[[#This Row],[Date of Admission]])</f>
        <v>7</v>
      </c>
      <c r="V4102">
        <f>YEAR(Healthcare_Data_v1__4[[#This Row],[Date of Admission]])</f>
        <v>2019</v>
      </c>
      <c r="W4102">
        <f>DAY(Healthcare_Data_v1__4[[#This Row],[Date of Admission]])</f>
        <v>21</v>
      </c>
    </row>
    <row r="4103" spans="1:23" x14ac:dyDescent="0.3">
      <c r="A4103" t="s">
        <v>21644</v>
      </c>
      <c r="B4103">
        <v>35</v>
      </c>
      <c r="C4103" t="s">
        <v>5</v>
      </c>
      <c r="D4103" t="s">
        <v>16</v>
      </c>
      <c r="E4103" t="s">
        <v>26</v>
      </c>
      <c r="F4103" t="s">
        <v>4</v>
      </c>
      <c r="G4103" s="1">
        <v>44840</v>
      </c>
      <c r="H4103" t="s">
        <v>7954</v>
      </c>
      <c r="I4103" t="s">
        <v>7955</v>
      </c>
      <c r="J4103">
        <v>23978.130880000001</v>
      </c>
      <c r="K4103" t="s">
        <v>41</v>
      </c>
      <c r="L4103">
        <v>34657</v>
      </c>
      <c r="M4103">
        <v>224</v>
      </c>
      <c r="N4103" t="s">
        <v>55</v>
      </c>
      <c r="O4103" s="1">
        <v>44853</v>
      </c>
      <c r="P4103" t="s">
        <v>85</v>
      </c>
      <c r="Q4103" t="s">
        <v>44</v>
      </c>
      <c r="R4103">
        <f>Healthcare_Data_v1__4[[#This Row],[Discharge Date]]-Healthcare_Data_v1__4[[#This Row],[Date of Admission]]</f>
        <v>13</v>
      </c>
      <c r="S4103" t="str" cm="1">
        <f t="array" ref="S4103">_xlfn.IFS( Healthcare_Data_v1__4[[#This Row],[Days of Stay]]&lt;10,"Low",Healthcare_Data_v1__4[[#This Row],[Days of Stay]]&lt;20,"Med",Healthcare_Data_v1__4[[#This Row],[Days of Stay]]&lt;=30,"High")</f>
        <v>Med</v>
      </c>
      <c r="T4103" t="str">
        <f>CONCATENATE(Healthcare_Data_v1__4[[#This Row],[Medical Condition]],Healthcare_Data_v1__4[[#This Row],[Duration]])</f>
        <v>DiabetesMed</v>
      </c>
      <c r="U4103">
        <f>MONTH(Healthcare_Data_v1__4[[#This Row],[Date of Admission]])</f>
        <v>10</v>
      </c>
      <c r="V4103">
        <f>YEAR(Healthcare_Data_v1__4[[#This Row],[Date of Admission]])</f>
        <v>2022</v>
      </c>
      <c r="W4103">
        <f>DAY(Healthcare_Data_v1__4[[#This Row],[Date of Admission]])</f>
        <v>6</v>
      </c>
    </row>
    <row r="4104" spans="1:23" x14ac:dyDescent="0.3">
      <c r="A4104" t="s">
        <v>18284</v>
      </c>
      <c r="B4104">
        <v>41</v>
      </c>
      <c r="C4104" t="s">
        <v>8</v>
      </c>
      <c r="D4104" t="s">
        <v>16</v>
      </c>
      <c r="E4104" t="s">
        <v>24</v>
      </c>
      <c r="F4104" t="s">
        <v>11</v>
      </c>
      <c r="G4104" s="1">
        <v>45042</v>
      </c>
      <c r="H4104" t="s">
        <v>7956</v>
      </c>
      <c r="I4104" t="s">
        <v>7957</v>
      </c>
      <c r="J4104">
        <v>23971.027989999999</v>
      </c>
      <c r="K4104" t="s">
        <v>66</v>
      </c>
      <c r="L4104">
        <v>17520</v>
      </c>
      <c r="M4104">
        <v>199</v>
      </c>
      <c r="N4104" t="s">
        <v>42</v>
      </c>
      <c r="O4104" s="1">
        <v>45050</v>
      </c>
      <c r="P4104" t="s">
        <v>49</v>
      </c>
      <c r="Q4104" t="s">
        <v>57</v>
      </c>
      <c r="R4104">
        <f>Healthcare_Data_v1__4[[#This Row],[Discharge Date]]-Healthcare_Data_v1__4[[#This Row],[Date of Admission]]</f>
        <v>8</v>
      </c>
      <c r="S4104" t="str" cm="1">
        <f t="array" ref="S4104">_xlfn.IFS( Healthcare_Data_v1__4[[#This Row],[Days of Stay]]&lt;10,"Low",Healthcare_Data_v1__4[[#This Row],[Days of Stay]]&lt;20,"Med",Healthcare_Data_v1__4[[#This Row],[Days of Stay]]&lt;=30,"High")</f>
        <v>Low</v>
      </c>
      <c r="T4104" t="str">
        <f>CONCATENATE(Healthcare_Data_v1__4[[#This Row],[Medical Condition]],Healthcare_Data_v1__4[[#This Row],[Duration]])</f>
        <v>CancerLow</v>
      </c>
      <c r="U4104">
        <f>MONTH(Healthcare_Data_v1__4[[#This Row],[Date of Admission]])</f>
        <v>4</v>
      </c>
      <c r="V4104">
        <f>YEAR(Healthcare_Data_v1__4[[#This Row],[Date of Admission]])</f>
        <v>2023</v>
      </c>
      <c r="W4104">
        <f>DAY(Healthcare_Data_v1__4[[#This Row],[Date of Admission]])</f>
        <v>26</v>
      </c>
    </row>
    <row r="4105" spans="1:23" x14ac:dyDescent="0.3">
      <c r="A4105" t="s">
        <v>21645</v>
      </c>
      <c r="B4105">
        <v>36</v>
      </c>
      <c r="C4105" t="s">
        <v>5</v>
      </c>
      <c r="D4105" t="s">
        <v>15</v>
      </c>
      <c r="E4105" t="s">
        <v>23</v>
      </c>
      <c r="F4105" t="s">
        <v>7</v>
      </c>
      <c r="G4105" s="1">
        <v>44035</v>
      </c>
      <c r="H4105" t="s">
        <v>7958</v>
      </c>
      <c r="I4105" t="s">
        <v>7959</v>
      </c>
      <c r="J4105">
        <v>23968.514810000001</v>
      </c>
      <c r="K4105" t="s">
        <v>63</v>
      </c>
      <c r="L4105">
        <v>6509</v>
      </c>
      <c r="M4105">
        <v>332</v>
      </c>
      <c r="N4105" t="s">
        <v>42</v>
      </c>
      <c r="O4105" s="1">
        <v>44041</v>
      </c>
      <c r="P4105" t="s">
        <v>49</v>
      </c>
      <c r="Q4105" t="s">
        <v>50</v>
      </c>
      <c r="R4105">
        <f>Healthcare_Data_v1__4[[#This Row],[Discharge Date]]-Healthcare_Data_v1__4[[#This Row],[Date of Admission]]</f>
        <v>6</v>
      </c>
      <c r="S4105" t="str" cm="1">
        <f t="array" ref="S4105">_xlfn.IFS( Healthcare_Data_v1__4[[#This Row],[Days of Stay]]&lt;10,"Low",Healthcare_Data_v1__4[[#This Row],[Days of Stay]]&lt;20,"Med",Healthcare_Data_v1__4[[#This Row],[Days of Stay]]&lt;=30,"High")</f>
        <v>Low</v>
      </c>
      <c r="T4105" t="str">
        <f>CONCATENATE(Healthcare_Data_v1__4[[#This Row],[Medical Condition]],Healthcare_Data_v1__4[[#This Row],[Duration]])</f>
        <v>ObesityLow</v>
      </c>
      <c r="U4105">
        <f>MONTH(Healthcare_Data_v1__4[[#This Row],[Date of Admission]])</f>
        <v>7</v>
      </c>
      <c r="V4105">
        <f>YEAR(Healthcare_Data_v1__4[[#This Row],[Date of Admission]])</f>
        <v>2020</v>
      </c>
      <c r="W4105">
        <f>DAY(Healthcare_Data_v1__4[[#This Row],[Date of Admission]])</f>
        <v>23</v>
      </c>
    </row>
    <row r="4106" spans="1:23" x14ac:dyDescent="0.3">
      <c r="A4106" t="s">
        <v>21646</v>
      </c>
      <c r="B4106">
        <v>84</v>
      </c>
      <c r="C4106" t="s">
        <v>3</v>
      </c>
      <c r="D4106" t="s">
        <v>15</v>
      </c>
      <c r="E4106" t="s">
        <v>20</v>
      </c>
      <c r="F4106" t="s">
        <v>7</v>
      </c>
      <c r="G4106" s="1">
        <v>43647</v>
      </c>
      <c r="H4106" t="s">
        <v>7960</v>
      </c>
      <c r="I4106" t="s">
        <v>7961</v>
      </c>
      <c r="J4106">
        <v>23967.521840000001</v>
      </c>
      <c r="K4106" t="s">
        <v>63</v>
      </c>
      <c r="L4106">
        <v>19801</v>
      </c>
      <c r="M4106">
        <v>291</v>
      </c>
      <c r="N4106" t="s">
        <v>55</v>
      </c>
      <c r="O4106" s="1">
        <v>43666</v>
      </c>
      <c r="P4106" t="s">
        <v>43</v>
      </c>
      <c r="Q4106" t="s">
        <v>50</v>
      </c>
      <c r="R4106">
        <f>Healthcare_Data_v1__4[[#This Row],[Discharge Date]]-Healthcare_Data_v1__4[[#This Row],[Date of Admission]]</f>
        <v>19</v>
      </c>
      <c r="S4106" t="str" cm="1">
        <f t="array" ref="S4106">_xlfn.IFS( Healthcare_Data_v1__4[[#This Row],[Days of Stay]]&lt;10,"Low",Healthcare_Data_v1__4[[#This Row],[Days of Stay]]&lt;20,"Med",Healthcare_Data_v1__4[[#This Row],[Days of Stay]]&lt;=30,"High")</f>
        <v>Med</v>
      </c>
      <c r="T4106" t="str">
        <f>CONCATENATE(Healthcare_Data_v1__4[[#This Row],[Medical Condition]],Healthcare_Data_v1__4[[#This Row],[Duration]])</f>
        <v>ObesityMed</v>
      </c>
      <c r="U4106">
        <f>MONTH(Healthcare_Data_v1__4[[#This Row],[Date of Admission]])</f>
        <v>7</v>
      </c>
      <c r="V4106">
        <f>YEAR(Healthcare_Data_v1__4[[#This Row],[Date of Admission]])</f>
        <v>2019</v>
      </c>
      <c r="W4106">
        <f>DAY(Healthcare_Data_v1__4[[#This Row],[Date of Admission]])</f>
        <v>1</v>
      </c>
    </row>
    <row r="4107" spans="1:23" x14ac:dyDescent="0.3">
      <c r="A4107" t="s">
        <v>21647</v>
      </c>
      <c r="B4107">
        <v>39</v>
      </c>
      <c r="C4107" t="s">
        <v>5</v>
      </c>
      <c r="D4107" t="s">
        <v>15</v>
      </c>
      <c r="E4107" t="s">
        <v>24</v>
      </c>
      <c r="F4107" t="s">
        <v>11</v>
      </c>
      <c r="G4107" s="1">
        <v>43567</v>
      </c>
      <c r="H4107" t="s">
        <v>7962</v>
      </c>
      <c r="I4107" t="s">
        <v>7963</v>
      </c>
      <c r="J4107">
        <v>23967.367969999999</v>
      </c>
      <c r="K4107" t="s">
        <v>63</v>
      </c>
      <c r="L4107">
        <v>51061</v>
      </c>
      <c r="M4107">
        <v>353</v>
      </c>
      <c r="N4107" t="s">
        <v>42</v>
      </c>
      <c r="O4107" s="1">
        <v>43581</v>
      </c>
      <c r="P4107" t="s">
        <v>43</v>
      </c>
      <c r="Q4107" t="s">
        <v>57</v>
      </c>
      <c r="R4107">
        <f>Healthcare_Data_v1__4[[#This Row],[Discharge Date]]-Healthcare_Data_v1__4[[#This Row],[Date of Admission]]</f>
        <v>14</v>
      </c>
      <c r="S4107" t="str" cm="1">
        <f t="array" ref="S4107">_xlfn.IFS( Healthcare_Data_v1__4[[#This Row],[Days of Stay]]&lt;10,"Low",Healthcare_Data_v1__4[[#This Row],[Days of Stay]]&lt;20,"Med",Healthcare_Data_v1__4[[#This Row],[Days of Stay]]&lt;=30,"High")</f>
        <v>Med</v>
      </c>
      <c r="T4107" t="str">
        <f>CONCATENATE(Healthcare_Data_v1__4[[#This Row],[Medical Condition]],Healthcare_Data_v1__4[[#This Row],[Duration]])</f>
        <v>CancerMed</v>
      </c>
      <c r="U4107">
        <f>MONTH(Healthcare_Data_v1__4[[#This Row],[Date of Admission]])</f>
        <v>4</v>
      </c>
      <c r="V4107">
        <f>YEAR(Healthcare_Data_v1__4[[#This Row],[Date of Admission]])</f>
        <v>2019</v>
      </c>
      <c r="W4107">
        <f>DAY(Healthcare_Data_v1__4[[#This Row],[Date of Admission]])</f>
        <v>12</v>
      </c>
    </row>
    <row r="4108" spans="1:23" x14ac:dyDescent="0.3">
      <c r="A4108" t="s">
        <v>21648</v>
      </c>
      <c r="B4108">
        <v>59</v>
      </c>
      <c r="C4108" t="s">
        <v>3</v>
      </c>
      <c r="D4108" t="s">
        <v>16</v>
      </c>
      <c r="E4108" t="s">
        <v>22</v>
      </c>
      <c r="F4108" t="s">
        <v>11</v>
      </c>
      <c r="G4108" s="1">
        <v>44151</v>
      </c>
      <c r="H4108" t="s">
        <v>7964</v>
      </c>
      <c r="I4108" t="s">
        <v>7965</v>
      </c>
      <c r="J4108">
        <v>23961.78068</v>
      </c>
      <c r="K4108" t="s">
        <v>41</v>
      </c>
      <c r="L4108">
        <v>34273</v>
      </c>
      <c r="M4108">
        <v>395</v>
      </c>
      <c r="N4108" t="s">
        <v>48</v>
      </c>
      <c r="O4108" s="1">
        <v>44170</v>
      </c>
      <c r="P4108" t="s">
        <v>85</v>
      </c>
      <c r="Q4108" t="s">
        <v>44</v>
      </c>
      <c r="R4108">
        <f>Healthcare_Data_v1__4[[#This Row],[Discharge Date]]-Healthcare_Data_v1__4[[#This Row],[Date of Admission]]</f>
        <v>19</v>
      </c>
      <c r="S4108" t="str" cm="1">
        <f t="array" ref="S4108">_xlfn.IFS( Healthcare_Data_v1__4[[#This Row],[Days of Stay]]&lt;10,"Low",Healthcare_Data_v1__4[[#This Row],[Days of Stay]]&lt;20,"Med",Healthcare_Data_v1__4[[#This Row],[Days of Stay]]&lt;=30,"High")</f>
        <v>Med</v>
      </c>
      <c r="T4108" t="str">
        <f>CONCATENATE(Healthcare_Data_v1__4[[#This Row],[Medical Condition]],Healthcare_Data_v1__4[[#This Row],[Duration]])</f>
        <v>CancerMed</v>
      </c>
      <c r="U4108">
        <f>MONTH(Healthcare_Data_v1__4[[#This Row],[Date of Admission]])</f>
        <v>11</v>
      </c>
      <c r="V4108">
        <f>YEAR(Healthcare_Data_v1__4[[#This Row],[Date of Admission]])</f>
        <v>2020</v>
      </c>
      <c r="W4108">
        <f>DAY(Healthcare_Data_v1__4[[#This Row],[Date of Admission]])</f>
        <v>16</v>
      </c>
    </row>
    <row r="4109" spans="1:23" x14ac:dyDescent="0.3">
      <c r="A4109" t="s">
        <v>21649</v>
      </c>
      <c r="B4109">
        <v>27</v>
      </c>
      <c r="C4109" t="s">
        <v>5</v>
      </c>
      <c r="D4109" t="s">
        <v>16</v>
      </c>
      <c r="E4109" t="s">
        <v>26</v>
      </c>
      <c r="F4109" t="s">
        <v>4</v>
      </c>
      <c r="G4109" s="1">
        <v>45185</v>
      </c>
      <c r="H4109" t="s">
        <v>7966</v>
      </c>
      <c r="I4109" t="s">
        <v>7967</v>
      </c>
      <c r="J4109">
        <v>23960.929370000002</v>
      </c>
      <c r="K4109" t="s">
        <v>66</v>
      </c>
      <c r="L4109">
        <v>55234</v>
      </c>
      <c r="M4109">
        <v>153</v>
      </c>
      <c r="N4109" t="s">
        <v>48</v>
      </c>
      <c r="O4109" s="1">
        <v>45199</v>
      </c>
      <c r="P4109" t="s">
        <v>60</v>
      </c>
      <c r="Q4109" t="s">
        <v>44</v>
      </c>
      <c r="R4109">
        <f>Healthcare_Data_v1__4[[#This Row],[Discharge Date]]-Healthcare_Data_v1__4[[#This Row],[Date of Admission]]</f>
        <v>14</v>
      </c>
      <c r="S4109" t="str" cm="1">
        <f t="array" ref="S4109">_xlfn.IFS( Healthcare_Data_v1__4[[#This Row],[Days of Stay]]&lt;10,"Low",Healthcare_Data_v1__4[[#This Row],[Days of Stay]]&lt;20,"Med",Healthcare_Data_v1__4[[#This Row],[Days of Stay]]&lt;=30,"High")</f>
        <v>Med</v>
      </c>
      <c r="T4109" t="str">
        <f>CONCATENATE(Healthcare_Data_v1__4[[#This Row],[Medical Condition]],Healthcare_Data_v1__4[[#This Row],[Duration]])</f>
        <v>DiabetesMed</v>
      </c>
      <c r="U4109">
        <f>MONTH(Healthcare_Data_v1__4[[#This Row],[Date of Admission]])</f>
        <v>9</v>
      </c>
      <c r="V4109">
        <f>YEAR(Healthcare_Data_v1__4[[#This Row],[Date of Admission]])</f>
        <v>2023</v>
      </c>
      <c r="W4109">
        <f>DAY(Healthcare_Data_v1__4[[#This Row],[Date of Admission]])</f>
        <v>16</v>
      </c>
    </row>
    <row r="4110" spans="1:23" x14ac:dyDescent="0.3">
      <c r="A4110" t="s">
        <v>21650</v>
      </c>
      <c r="B4110">
        <v>80</v>
      </c>
      <c r="C4110" t="s">
        <v>3</v>
      </c>
      <c r="D4110" t="s">
        <v>16</v>
      </c>
      <c r="E4110" t="s">
        <v>23</v>
      </c>
      <c r="F4110" t="s">
        <v>11</v>
      </c>
      <c r="G4110" s="1">
        <v>44345</v>
      </c>
      <c r="H4110" t="s">
        <v>7968</v>
      </c>
      <c r="I4110" t="s">
        <v>7969</v>
      </c>
      <c r="J4110">
        <v>23953.777340000001</v>
      </c>
      <c r="K4110" t="s">
        <v>66</v>
      </c>
      <c r="L4110">
        <v>6164</v>
      </c>
      <c r="M4110">
        <v>490</v>
      </c>
      <c r="N4110" t="s">
        <v>55</v>
      </c>
      <c r="O4110" s="1">
        <v>44361</v>
      </c>
      <c r="P4110" t="s">
        <v>49</v>
      </c>
      <c r="Q4110" t="s">
        <v>57</v>
      </c>
      <c r="R4110">
        <f>Healthcare_Data_v1__4[[#This Row],[Discharge Date]]-Healthcare_Data_v1__4[[#This Row],[Date of Admission]]</f>
        <v>16</v>
      </c>
      <c r="S4110" t="str" cm="1">
        <f t="array" ref="S4110">_xlfn.IFS( Healthcare_Data_v1__4[[#This Row],[Days of Stay]]&lt;10,"Low",Healthcare_Data_v1__4[[#This Row],[Days of Stay]]&lt;20,"Med",Healthcare_Data_v1__4[[#This Row],[Days of Stay]]&lt;=30,"High")</f>
        <v>Med</v>
      </c>
      <c r="T4110" t="str">
        <f>CONCATENATE(Healthcare_Data_v1__4[[#This Row],[Medical Condition]],Healthcare_Data_v1__4[[#This Row],[Duration]])</f>
        <v>CancerMed</v>
      </c>
      <c r="U4110">
        <f>MONTH(Healthcare_Data_v1__4[[#This Row],[Date of Admission]])</f>
        <v>5</v>
      </c>
      <c r="V4110">
        <f>YEAR(Healthcare_Data_v1__4[[#This Row],[Date of Admission]])</f>
        <v>2021</v>
      </c>
      <c r="W4110">
        <f>DAY(Healthcare_Data_v1__4[[#This Row],[Date of Admission]])</f>
        <v>29</v>
      </c>
    </row>
    <row r="4111" spans="1:23" x14ac:dyDescent="0.3">
      <c r="A4111" t="s">
        <v>21651</v>
      </c>
      <c r="B4111">
        <v>37</v>
      </c>
      <c r="C4111" t="s">
        <v>5</v>
      </c>
      <c r="D4111" t="s">
        <v>16</v>
      </c>
      <c r="E4111" t="s">
        <v>25</v>
      </c>
      <c r="F4111" t="s">
        <v>4</v>
      </c>
      <c r="G4111" s="1">
        <v>44442</v>
      </c>
      <c r="H4111" t="s">
        <v>7970</v>
      </c>
      <c r="I4111" t="s">
        <v>7971</v>
      </c>
      <c r="J4111">
        <v>23949.768100000001</v>
      </c>
      <c r="K4111" t="s">
        <v>69</v>
      </c>
      <c r="L4111">
        <v>33723</v>
      </c>
      <c r="M4111">
        <v>146</v>
      </c>
      <c r="N4111" t="s">
        <v>55</v>
      </c>
      <c r="O4111" s="1">
        <v>44460</v>
      </c>
      <c r="P4111" t="s">
        <v>43</v>
      </c>
      <c r="Q4111" t="s">
        <v>57</v>
      </c>
      <c r="R4111">
        <f>Healthcare_Data_v1__4[[#This Row],[Discharge Date]]-Healthcare_Data_v1__4[[#This Row],[Date of Admission]]</f>
        <v>18</v>
      </c>
      <c r="S4111" t="str" cm="1">
        <f t="array" ref="S4111">_xlfn.IFS( Healthcare_Data_v1__4[[#This Row],[Days of Stay]]&lt;10,"Low",Healthcare_Data_v1__4[[#This Row],[Days of Stay]]&lt;20,"Med",Healthcare_Data_v1__4[[#This Row],[Days of Stay]]&lt;=30,"High")</f>
        <v>Med</v>
      </c>
      <c r="T4111" t="str">
        <f>CONCATENATE(Healthcare_Data_v1__4[[#This Row],[Medical Condition]],Healthcare_Data_v1__4[[#This Row],[Duration]])</f>
        <v>DiabetesMed</v>
      </c>
      <c r="U4111">
        <f>MONTH(Healthcare_Data_v1__4[[#This Row],[Date of Admission]])</f>
        <v>9</v>
      </c>
      <c r="V4111">
        <f>YEAR(Healthcare_Data_v1__4[[#This Row],[Date of Admission]])</f>
        <v>2021</v>
      </c>
      <c r="W4111">
        <f>DAY(Healthcare_Data_v1__4[[#This Row],[Date of Admission]])</f>
        <v>3</v>
      </c>
    </row>
    <row r="4112" spans="1:23" x14ac:dyDescent="0.3">
      <c r="A4112" t="s">
        <v>20919</v>
      </c>
      <c r="B4112">
        <v>74</v>
      </c>
      <c r="C4112" t="s">
        <v>3</v>
      </c>
      <c r="D4112" t="s">
        <v>16</v>
      </c>
      <c r="E4112" t="s">
        <v>21</v>
      </c>
      <c r="F4112" t="s">
        <v>11</v>
      </c>
      <c r="G4112" s="1">
        <v>43475</v>
      </c>
      <c r="H4112" t="s">
        <v>7972</v>
      </c>
      <c r="I4112" t="s">
        <v>7973</v>
      </c>
      <c r="J4112">
        <v>23946.05661</v>
      </c>
      <c r="K4112" t="s">
        <v>69</v>
      </c>
      <c r="L4112">
        <v>79933</v>
      </c>
      <c r="M4112">
        <v>292</v>
      </c>
      <c r="N4112" t="s">
        <v>48</v>
      </c>
      <c r="O4112" s="1">
        <v>43503</v>
      </c>
      <c r="P4112" t="s">
        <v>85</v>
      </c>
      <c r="Q4112" t="s">
        <v>44</v>
      </c>
      <c r="R4112">
        <f>Healthcare_Data_v1__4[[#This Row],[Discharge Date]]-Healthcare_Data_v1__4[[#This Row],[Date of Admission]]</f>
        <v>28</v>
      </c>
      <c r="S4112" t="str" cm="1">
        <f t="array" ref="S4112">_xlfn.IFS( Healthcare_Data_v1__4[[#This Row],[Days of Stay]]&lt;10,"Low",Healthcare_Data_v1__4[[#This Row],[Days of Stay]]&lt;20,"Med",Healthcare_Data_v1__4[[#This Row],[Days of Stay]]&lt;=30,"High")</f>
        <v>High</v>
      </c>
      <c r="T4112" t="str">
        <f>CONCATENATE(Healthcare_Data_v1__4[[#This Row],[Medical Condition]],Healthcare_Data_v1__4[[#This Row],[Duration]])</f>
        <v>CancerHigh</v>
      </c>
      <c r="U4112">
        <f>MONTH(Healthcare_Data_v1__4[[#This Row],[Date of Admission]])</f>
        <v>1</v>
      </c>
      <c r="V4112">
        <f>YEAR(Healthcare_Data_v1__4[[#This Row],[Date of Admission]])</f>
        <v>2019</v>
      </c>
      <c r="W4112">
        <f>DAY(Healthcare_Data_v1__4[[#This Row],[Date of Admission]])</f>
        <v>10</v>
      </c>
    </row>
    <row r="4113" spans="1:23" x14ac:dyDescent="0.3">
      <c r="A4113" t="s">
        <v>21652</v>
      </c>
      <c r="B4113">
        <v>37</v>
      </c>
      <c r="C4113" t="s">
        <v>5</v>
      </c>
      <c r="D4113" t="s">
        <v>15</v>
      </c>
      <c r="E4113" t="s">
        <v>25</v>
      </c>
      <c r="F4113" t="s">
        <v>7</v>
      </c>
      <c r="G4113" s="1">
        <v>44296</v>
      </c>
      <c r="H4113" t="s">
        <v>7974</v>
      </c>
      <c r="I4113" t="s">
        <v>7975</v>
      </c>
      <c r="J4113">
        <v>23937.558850000001</v>
      </c>
      <c r="K4113" t="s">
        <v>63</v>
      </c>
      <c r="L4113">
        <v>8510</v>
      </c>
      <c r="M4113">
        <v>475</v>
      </c>
      <c r="N4113" t="s">
        <v>48</v>
      </c>
      <c r="O4113" s="1">
        <v>44324</v>
      </c>
      <c r="P4113" t="s">
        <v>49</v>
      </c>
      <c r="Q4113" t="s">
        <v>44</v>
      </c>
      <c r="R4113">
        <f>Healthcare_Data_v1__4[[#This Row],[Discharge Date]]-Healthcare_Data_v1__4[[#This Row],[Date of Admission]]</f>
        <v>28</v>
      </c>
      <c r="S4113" t="str" cm="1">
        <f t="array" ref="S4113">_xlfn.IFS( Healthcare_Data_v1__4[[#This Row],[Days of Stay]]&lt;10,"Low",Healthcare_Data_v1__4[[#This Row],[Days of Stay]]&lt;20,"Med",Healthcare_Data_v1__4[[#This Row],[Days of Stay]]&lt;=30,"High")</f>
        <v>High</v>
      </c>
      <c r="T4113" t="str">
        <f>CONCATENATE(Healthcare_Data_v1__4[[#This Row],[Medical Condition]],Healthcare_Data_v1__4[[#This Row],[Duration]])</f>
        <v>ObesityHigh</v>
      </c>
      <c r="U4113">
        <f>MONTH(Healthcare_Data_v1__4[[#This Row],[Date of Admission]])</f>
        <v>4</v>
      </c>
      <c r="V4113">
        <f>YEAR(Healthcare_Data_v1__4[[#This Row],[Date of Admission]])</f>
        <v>2021</v>
      </c>
      <c r="W4113">
        <f>DAY(Healthcare_Data_v1__4[[#This Row],[Date of Admission]])</f>
        <v>10</v>
      </c>
    </row>
    <row r="4114" spans="1:23" x14ac:dyDescent="0.3">
      <c r="A4114" t="s">
        <v>21653</v>
      </c>
      <c r="B4114">
        <v>65</v>
      </c>
      <c r="C4114" t="s">
        <v>3</v>
      </c>
      <c r="D4114" t="s">
        <v>15</v>
      </c>
      <c r="E4114" t="s">
        <v>20</v>
      </c>
      <c r="F4114" t="s">
        <v>6</v>
      </c>
      <c r="G4114" s="1">
        <v>45126</v>
      </c>
      <c r="H4114" t="s">
        <v>7976</v>
      </c>
      <c r="I4114" t="s">
        <v>7977</v>
      </c>
      <c r="J4114">
        <v>23930</v>
      </c>
      <c r="K4114" t="s">
        <v>41</v>
      </c>
      <c r="L4114">
        <v>9216</v>
      </c>
      <c r="M4114">
        <v>288</v>
      </c>
      <c r="N4114" t="s">
        <v>48</v>
      </c>
      <c r="O4114" s="1">
        <v>45142</v>
      </c>
      <c r="P4114" t="s">
        <v>43</v>
      </c>
      <c r="Q4114" t="s">
        <v>44</v>
      </c>
      <c r="R4114">
        <f>Healthcare_Data_v1__4[[#This Row],[Discharge Date]]-Healthcare_Data_v1__4[[#This Row],[Date of Admission]]</f>
        <v>16</v>
      </c>
      <c r="S4114" t="str" cm="1">
        <f t="array" ref="S4114">_xlfn.IFS( Healthcare_Data_v1__4[[#This Row],[Days of Stay]]&lt;10,"Low",Healthcare_Data_v1__4[[#This Row],[Days of Stay]]&lt;20,"Med",Healthcare_Data_v1__4[[#This Row],[Days of Stay]]&lt;=30,"High")</f>
        <v>Med</v>
      </c>
      <c r="T4114" t="str">
        <f>CONCATENATE(Healthcare_Data_v1__4[[#This Row],[Medical Condition]],Healthcare_Data_v1__4[[#This Row],[Duration]])</f>
        <v>AsthmaMed</v>
      </c>
      <c r="U4114">
        <f>MONTH(Healthcare_Data_v1__4[[#This Row],[Date of Admission]])</f>
        <v>7</v>
      </c>
      <c r="V4114">
        <f>YEAR(Healthcare_Data_v1__4[[#This Row],[Date of Admission]])</f>
        <v>2023</v>
      </c>
      <c r="W4114">
        <f>DAY(Healthcare_Data_v1__4[[#This Row],[Date of Admission]])</f>
        <v>19</v>
      </c>
    </row>
    <row r="4115" spans="1:23" x14ac:dyDescent="0.3">
      <c r="A4115" t="s">
        <v>21654</v>
      </c>
      <c r="B4115">
        <v>75</v>
      </c>
      <c r="C4115" t="s">
        <v>3</v>
      </c>
      <c r="D4115" t="s">
        <v>15</v>
      </c>
      <c r="E4115" t="s">
        <v>20</v>
      </c>
      <c r="F4115" t="s">
        <v>11</v>
      </c>
      <c r="G4115" s="1">
        <v>43607</v>
      </c>
      <c r="H4115" t="s">
        <v>7978</v>
      </c>
      <c r="I4115" t="s">
        <v>7979</v>
      </c>
      <c r="J4115">
        <v>23928.234799999998</v>
      </c>
      <c r="K4115" t="s">
        <v>47</v>
      </c>
      <c r="L4115">
        <v>75799</v>
      </c>
      <c r="M4115">
        <v>347</v>
      </c>
      <c r="N4115" t="s">
        <v>42</v>
      </c>
      <c r="O4115" s="1">
        <v>43618</v>
      </c>
      <c r="P4115" t="s">
        <v>43</v>
      </c>
      <c r="Q4115" t="s">
        <v>44</v>
      </c>
      <c r="R4115">
        <f>Healthcare_Data_v1__4[[#This Row],[Discharge Date]]-Healthcare_Data_v1__4[[#This Row],[Date of Admission]]</f>
        <v>11</v>
      </c>
      <c r="S4115" t="str" cm="1">
        <f t="array" ref="S4115">_xlfn.IFS( Healthcare_Data_v1__4[[#This Row],[Days of Stay]]&lt;10,"Low",Healthcare_Data_v1__4[[#This Row],[Days of Stay]]&lt;20,"Med",Healthcare_Data_v1__4[[#This Row],[Days of Stay]]&lt;=30,"High")</f>
        <v>Med</v>
      </c>
      <c r="T4115" t="str">
        <f>CONCATENATE(Healthcare_Data_v1__4[[#This Row],[Medical Condition]],Healthcare_Data_v1__4[[#This Row],[Duration]])</f>
        <v>CancerMed</v>
      </c>
      <c r="U4115">
        <f>MONTH(Healthcare_Data_v1__4[[#This Row],[Date of Admission]])</f>
        <v>5</v>
      </c>
      <c r="V4115">
        <f>YEAR(Healthcare_Data_v1__4[[#This Row],[Date of Admission]])</f>
        <v>2019</v>
      </c>
      <c r="W4115">
        <f>DAY(Healthcare_Data_v1__4[[#This Row],[Date of Admission]])</f>
        <v>22</v>
      </c>
    </row>
    <row r="4116" spans="1:23" x14ac:dyDescent="0.3">
      <c r="A4116" t="s">
        <v>21655</v>
      </c>
      <c r="B4116">
        <v>75</v>
      </c>
      <c r="C4116" t="s">
        <v>3</v>
      </c>
      <c r="D4116" t="s">
        <v>16</v>
      </c>
      <c r="E4116" t="s">
        <v>19</v>
      </c>
      <c r="F4116" t="s">
        <v>4</v>
      </c>
      <c r="G4116" s="1">
        <v>44464</v>
      </c>
      <c r="H4116" t="s">
        <v>7980</v>
      </c>
      <c r="I4116" t="s">
        <v>2456</v>
      </c>
      <c r="J4116">
        <v>23925.467949999998</v>
      </c>
      <c r="K4116" t="s">
        <v>47</v>
      </c>
      <c r="L4116">
        <v>22496</v>
      </c>
      <c r="M4116">
        <v>426</v>
      </c>
      <c r="N4116" t="s">
        <v>48</v>
      </c>
      <c r="O4116" s="1">
        <v>44470</v>
      </c>
      <c r="P4116" t="s">
        <v>43</v>
      </c>
      <c r="Q4116" t="s">
        <v>57</v>
      </c>
      <c r="R4116">
        <f>Healthcare_Data_v1__4[[#This Row],[Discharge Date]]-Healthcare_Data_v1__4[[#This Row],[Date of Admission]]</f>
        <v>6</v>
      </c>
      <c r="S4116" t="str" cm="1">
        <f t="array" ref="S4116">_xlfn.IFS( Healthcare_Data_v1__4[[#This Row],[Days of Stay]]&lt;10,"Low",Healthcare_Data_v1__4[[#This Row],[Days of Stay]]&lt;20,"Med",Healthcare_Data_v1__4[[#This Row],[Days of Stay]]&lt;=30,"High")</f>
        <v>Low</v>
      </c>
      <c r="T4116" t="str">
        <f>CONCATENATE(Healthcare_Data_v1__4[[#This Row],[Medical Condition]],Healthcare_Data_v1__4[[#This Row],[Duration]])</f>
        <v>DiabetesLow</v>
      </c>
      <c r="U4116">
        <f>MONTH(Healthcare_Data_v1__4[[#This Row],[Date of Admission]])</f>
        <v>9</v>
      </c>
      <c r="V4116">
        <f>YEAR(Healthcare_Data_v1__4[[#This Row],[Date of Admission]])</f>
        <v>2021</v>
      </c>
      <c r="W4116">
        <f>DAY(Healthcare_Data_v1__4[[#This Row],[Date of Admission]])</f>
        <v>25</v>
      </c>
    </row>
    <row r="4117" spans="1:23" x14ac:dyDescent="0.3">
      <c r="A4117" t="s">
        <v>21656</v>
      </c>
      <c r="B4117">
        <v>49</v>
      </c>
      <c r="C4117" t="s">
        <v>8</v>
      </c>
      <c r="D4117" t="s">
        <v>16</v>
      </c>
      <c r="E4117" t="s">
        <v>20</v>
      </c>
      <c r="F4117" t="s">
        <v>10</v>
      </c>
      <c r="G4117" s="1">
        <v>43884</v>
      </c>
      <c r="H4117" t="s">
        <v>7981</v>
      </c>
      <c r="I4117" t="s">
        <v>7982</v>
      </c>
      <c r="J4117">
        <v>23924.146700000001</v>
      </c>
      <c r="K4117" t="s">
        <v>63</v>
      </c>
      <c r="L4117">
        <v>12321</v>
      </c>
      <c r="M4117">
        <v>194</v>
      </c>
      <c r="N4117" t="s">
        <v>48</v>
      </c>
      <c r="O4117" s="1">
        <v>43897</v>
      </c>
      <c r="P4117" t="s">
        <v>56</v>
      </c>
      <c r="Q4117" t="s">
        <v>57</v>
      </c>
      <c r="R4117">
        <f>Healthcare_Data_v1__4[[#This Row],[Discharge Date]]-Healthcare_Data_v1__4[[#This Row],[Date of Admission]]</f>
        <v>13</v>
      </c>
      <c r="S4117" t="str" cm="1">
        <f t="array" ref="S4117">_xlfn.IFS( Healthcare_Data_v1__4[[#This Row],[Days of Stay]]&lt;10,"Low",Healthcare_Data_v1__4[[#This Row],[Days of Stay]]&lt;20,"Med",Healthcare_Data_v1__4[[#This Row],[Days of Stay]]&lt;=30,"High")</f>
        <v>Med</v>
      </c>
      <c r="T4117" t="str">
        <f>CONCATENATE(Healthcare_Data_v1__4[[#This Row],[Medical Condition]],Healthcare_Data_v1__4[[#This Row],[Duration]])</f>
        <v>HypertensionMed</v>
      </c>
      <c r="U4117">
        <f>MONTH(Healthcare_Data_v1__4[[#This Row],[Date of Admission]])</f>
        <v>2</v>
      </c>
      <c r="V4117">
        <f>YEAR(Healthcare_Data_v1__4[[#This Row],[Date of Admission]])</f>
        <v>2020</v>
      </c>
      <c r="W4117">
        <f>DAY(Healthcare_Data_v1__4[[#This Row],[Date of Admission]])</f>
        <v>23</v>
      </c>
    </row>
    <row r="4118" spans="1:23" x14ac:dyDescent="0.3">
      <c r="A4118" t="s">
        <v>21657</v>
      </c>
      <c r="B4118">
        <v>51</v>
      </c>
      <c r="C4118" t="s">
        <v>8</v>
      </c>
      <c r="D4118" t="s">
        <v>16</v>
      </c>
      <c r="E4118" t="s">
        <v>19</v>
      </c>
      <c r="F4118" t="s">
        <v>4</v>
      </c>
      <c r="G4118" s="1">
        <v>44874</v>
      </c>
      <c r="H4118" t="s">
        <v>7983</v>
      </c>
      <c r="I4118" t="s">
        <v>7984</v>
      </c>
      <c r="J4118">
        <v>23921.11767</v>
      </c>
      <c r="K4118" t="s">
        <v>69</v>
      </c>
      <c r="L4118">
        <v>40665</v>
      </c>
      <c r="M4118">
        <v>173</v>
      </c>
      <c r="N4118" t="s">
        <v>48</v>
      </c>
      <c r="O4118" s="1">
        <v>44876</v>
      </c>
      <c r="P4118" t="s">
        <v>56</v>
      </c>
      <c r="Q4118" t="s">
        <v>44</v>
      </c>
      <c r="R4118">
        <f>Healthcare_Data_v1__4[[#This Row],[Discharge Date]]-Healthcare_Data_v1__4[[#This Row],[Date of Admission]]</f>
        <v>2</v>
      </c>
      <c r="S4118" t="str" cm="1">
        <f t="array" ref="S4118">_xlfn.IFS( Healthcare_Data_v1__4[[#This Row],[Days of Stay]]&lt;10,"Low",Healthcare_Data_v1__4[[#This Row],[Days of Stay]]&lt;20,"Med",Healthcare_Data_v1__4[[#This Row],[Days of Stay]]&lt;=30,"High")</f>
        <v>Low</v>
      </c>
      <c r="T4118" t="str">
        <f>CONCATENATE(Healthcare_Data_v1__4[[#This Row],[Medical Condition]],Healthcare_Data_v1__4[[#This Row],[Duration]])</f>
        <v>DiabetesLow</v>
      </c>
      <c r="U4118">
        <f>MONTH(Healthcare_Data_v1__4[[#This Row],[Date of Admission]])</f>
        <v>11</v>
      </c>
      <c r="V4118">
        <f>YEAR(Healthcare_Data_v1__4[[#This Row],[Date of Admission]])</f>
        <v>2022</v>
      </c>
      <c r="W4118">
        <f>DAY(Healthcare_Data_v1__4[[#This Row],[Date of Admission]])</f>
        <v>9</v>
      </c>
    </row>
    <row r="4119" spans="1:23" x14ac:dyDescent="0.3">
      <c r="A4119" t="s">
        <v>21658</v>
      </c>
      <c r="B4119">
        <v>45</v>
      </c>
      <c r="C4119" t="s">
        <v>8</v>
      </c>
      <c r="D4119" t="s">
        <v>15</v>
      </c>
      <c r="E4119" t="s">
        <v>24</v>
      </c>
      <c r="F4119" t="s">
        <v>7</v>
      </c>
      <c r="G4119" s="1">
        <v>44144</v>
      </c>
      <c r="H4119" t="s">
        <v>7985</v>
      </c>
      <c r="I4119" t="s">
        <v>1590</v>
      </c>
      <c r="J4119">
        <v>23920.984049999999</v>
      </c>
      <c r="K4119" t="s">
        <v>41</v>
      </c>
      <c r="L4119">
        <v>22649</v>
      </c>
      <c r="M4119">
        <v>163</v>
      </c>
      <c r="N4119" t="s">
        <v>42</v>
      </c>
      <c r="O4119" s="1">
        <v>44146</v>
      </c>
      <c r="P4119" t="s">
        <v>85</v>
      </c>
      <c r="Q4119" t="s">
        <v>50</v>
      </c>
      <c r="R4119">
        <f>Healthcare_Data_v1__4[[#This Row],[Discharge Date]]-Healthcare_Data_v1__4[[#This Row],[Date of Admission]]</f>
        <v>2</v>
      </c>
      <c r="S4119" t="str" cm="1">
        <f t="array" ref="S4119">_xlfn.IFS( Healthcare_Data_v1__4[[#This Row],[Days of Stay]]&lt;10,"Low",Healthcare_Data_v1__4[[#This Row],[Days of Stay]]&lt;20,"Med",Healthcare_Data_v1__4[[#This Row],[Days of Stay]]&lt;=30,"High")</f>
        <v>Low</v>
      </c>
      <c r="T4119" t="str">
        <f>CONCATENATE(Healthcare_Data_v1__4[[#This Row],[Medical Condition]],Healthcare_Data_v1__4[[#This Row],[Duration]])</f>
        <v>ObesityLow</v>
      </c>
      <c r="U4119">
        <f>MONTH(Healthcare_Data_v1__4[[#This Row],[Date of Admission]])</f>
        <v>11</v>
      </c>
      <c r="V4119">
        <f>YEAR(Healthcare_Data_v1__4[[#This Row],[Date of Admission]])</f>
        <v>2020</v>
      </c>
      <c r="W4119">
        <f>DAY(Healthcare_Data_v1__4[[#This Row],[Date of Admission]])</f>
        <v>9</v>
      </c>
    </row>
    <row r="4120" spans="1:23" x14ac:dyDescent="0.3">
      <c r="A4120" t="s">
        <v>21659</v>
      </c>
      <c r="B4120">
        <v>67</v>
      </c>
      <c r="C4120" t="s">
        <v>3</v>
      </c>
      <c r="D4120" t="s">
        <v>15</v>
      </c>
      <c r="E4120" t="s">
        <v>26</v>
      </c>
      <c r="F4120" t="s">
        <v>11</v>
      </c>
      <c r="G4120" s="1">
        <v>43848</v>
      </c>
      <c r="H4120" t="s">
        <v>7986</v>
      </c>
      <c r="I4120" t="s">
        <v>7987</v>
      </c>
      <c r="J4120">
        <v>23919.447980000001</v>
      </c>
      <c r="K4120" t="s">
        <v>66</v>
      </c>
      <c r="L4120">
        <v>36605</v>
      </c>
      <c r="M4120">
        <v>331</v>
      </c>
      <c r="N4120" t="s">
        <v>42</v>
      </c>
      <c r="O4120" s="1">
        <v>43864</v>
      </c>
      <c r="P4120" t="s">
        <v>49</v>
      </c>
      <c r="Q4120" t="s">
        <v>57</v>
      </c>
      <c r="R4120">
        <f>Healthcare_Data_v1__4[[#This Row],[Discharge Date]]-Healthcare_Data_v1__4[[#This Row],[Date of Admission]]</f>
        <v>16</v>
      </c>
      <c r="S4120" t="str" cm="1">
        <f t="array" ref="S4120">_xlfn.IFS( Healthcare_Data_v1__4[[#This Row],[Days of Stay]]&lt;10,"Low",Healthcare_Data_v1__4[[#This Row],[Days of Stay]]&lt;20,"Med",Healthcare_Data_v1__4[[#This Row],[Days of Stay]]&lt;=30,"High")</f>
        <v>Med</v>
      </c>
      <c r="T4120" t="str">
        <f>CONCATENATE(Healthcare_Data_v1__4[[#This Row],[Medical Condition]],Healthcare_Data_v1__4[[#This Row],[Duration]])</f>
        <v>CancerMed</v>
      </c>
      <c r="U4120">
        <f>MONTH(Healthcare_Data_v1__4[[#This Row],[Date of Admission]])</f>
        <v>1</v>
      </c>
      <c r="V4120">
        <f>YEAR(Healthcare_Data_v1__4[[#This Row],[Date of Admission]])</f>
        <v>2020</v>
      </c>
      <c r="W4120">
        <f>DAY(Healthcare_Data_v1__4[[#This Row],[Date of Admission]])</f>
        <v>18</v>
      </c>
    </row>
    <row r="4121" spans="1:23" x14ac:dyDescent="0.3">
      <c r="A4121" t="s">
        <v>21660</v>
      </c>
      <c r="B4121">
        <v>25</v>
      </c>
      <c r="C4121" t="s">
        <v>5</v>
      </c>
      <c r="D4121" t="s">
        <v>15</v>
      </c>
      <c r="E4121" t="s">
        <v>21</v>
      </c>
      <c r="F4121" t="s">
        <v>11</v>
      </c>
      <c r="G4121" s="1">
        <v>43799</v>
      </c>
      <c r="H4121" t="s">
        <v>7988</v>
      </c>
      <c r="I4121" t="s">
        <v>7989</v>
      </c>
      <c r="J4121">
        <v>23917.093390000002</v>
      </c>
      <c r="K4121" t="s">
        <v>69</v>
      </c>
      <c r="L4121">
        <v>79266</v>
      </c>
      <c r="M4121">
        <v>320</v>
      </c>
      <c r="N4121" t="s">
        <v>48</v>
      </c>
      <c r="O4121" s="1">
        <v>43818</v>
      </c>
      <c r="P4121" t="s">
        <v>56</v>
      </c>
      <c r="Q4121" t="s">
        <v>50</v>
      </c>
      <c r="R4121">
        <f>Healthcare_Data_v1__4[[#This Row],[Discharge Date]]-Healthcare_Data_v1__4[[#This Row],[Date of Admission]]</f>
        <v>19</v>
      </c>
      <c r="S4121" t="str" cm="1">
        <f t="array" ref="S4121">_xlfn.IFS( Healthcare_Data_v1__4[[#This Row],[Days of Stay]]&lt;10,"Low",Healthcare_Data_v1__4[[#This Row],[Days of Stay]]&lt;20,"Med",Healthcare_Data_v1__4[[#This Row],[Days of Stay]]&lt;=30,"High")</f>
        <v>Med</v>
      </c>
      <c r="T4121" t="str">
        <f>CONCATENATE(Healthcare_Data_v1__4[[#This Row],[Medical Condition]],Healthcare_Data_v1__4[[#This Row],[Duration]])</f>
        <v>CancerMed</v>
      </c>
      <c r="U4121">
        <f>MONTH(Healthcare_Data_v1__4[[#This Row],[Date of Admission]])</f>
        <v>11</v>
      </c>
      <c r="V4121">
        <f>YEAR(Healthcare_Data_v1__4[[#This Row],[Date of Admission]])</f>
        <v>2019</v>
      </c>
      <c r="W4121">
        <f>DAY(Healthcare_Data_v1__4[[#This Row],[Date of Admission]])</f>
        <v>30</v>
      </c>
    </row>
    <row r="4122" spans="1:23" x14ac:dyDescent="0.3">
      <c r="A4122" t="s">
        <v>21661</v>
      </c>
      <c r="B4122">
        <v>53</v>
      </c>
      <c r="C4122" t="s">
        <v>8</v>
      </c>
      <c r="D4122" t="s">
        <v>16</v>
      </c>
      <c r="E4122" t="s">
        <v>26</v>
      </c>
      <c r="F4122" t="s">
        <v>10</v>
      </c>
      <c r="G4122" s="1">
        <v>44452</v>
      </c>
      <c r="H4122" t="s">
        <v>7990</v>
      </c>
      <c r="I4122" t="s">
        <v>111</v>
      </c>
      <c r="J4122">
        <v>23912.58927</v>
      </c>
      <c r="K4122" t="s">
        <v>69</v>
      </c>
      <c r="L4122">
        <v>1825</v>
      </c>
      <c r="M4122">
        <v>487</v>
      </c>
      <c r="N4122" t="s">
        <v>48</v>
      </c>
      <c r="O4122" s="1">
        <v>44466</v>
      </c>
      <c r="P4122" t="s">
        <v>56</v>
      </c>
      <c r="Q4122" t="s">
        <v>50</v>
      </c>
      <c r="R4122">
        <f>Healthcare_Data_v1__4[[#This Row],[Discharge Date]]-Healthcare_Data_v1__4[[#This Row],[Date of Admission]]</f>
        <v>14</v>
      </c>
      <c r="S4122" t="str" cm="1">
        <f t="array" ref="S4122">_xlfn.IFS( Healthcare_Data_v1__4[[#This Row],[Days of Stay]]&lt;10,"Low",Healthcare_Data_v1__4[[#This Row],[Days of Stay]]&lt;20,"Med",Healthcare_Data_v1__4[[#This Row],[Days of Stay]]&lt;=30,"High")</f>
        <v>Med</v>
      </c>
      <c r="T4122" t="str">
        <f>CONCATENATE(Healthcare_Data_v1__4[[#This Row],[Medical Condition]],Healthcare_Data_v1__4[[#This Row],[Duration]])</f>
        <v>HypertensionMed</v>
      </c>
      <c r="U4122">
        <f>MONTH(Healthcare_Data_v1__4[[#This Row],[Date of Admission]])</f>
        <v>9</v>
      </c>
      <c r="V4122">
        <f>YEAR(Healthcare_Data_v1__4[[#This Row],[Date of Admission]])</f>
        <v>2021</v>
      </c>
      <c r="W4122">
        <f>DAY(Healthcare_Data_v1__4[[#This Row],[Date of Admission]])</f>
        <v>13</v>
      </c>
    </row>
    <row r="4123" spans="1:23" x14ac:dyDescent="0.3">
      <c r="A4123" t="s">
        <v>21662</v>
      </c>
      <c r="B4123">
        <v>34</v>
      </c>
      <c r="C4123" t="s">
        <v>5</v>
      </c>
      <c r="D4123" t="s">
        <v>16</v>
      </c>
      <c r="E4123" t="s">
        <v>21</v>
      </c>
      <c r="F4123" t="s">
        <v>6</v>
      </c>
      <c r="G4123" s="1">
        <v>43951</v>
      </c>
      <c r="H4123" t="s">
        <v>7991</v>
      </c>
      <c r="I4123" t="s">
        <v>7992</v>
      </c>
      <c r="J4123">
        <v>23909.256799999999</v>
      </c>
      <c r="K4123" t="s">
        <v>66</v>
      </c>
      <c r="L4123">
        <v>33727</v>
      </c>
      <c r="M4123">
        <v>196</v>
      </c>
      <c r="N4123" t="s">
        <v>55</v>
      </c>
      <c r="O4123" s="1">
        <v>43960</v>
      </c>
      <c r="P4123" t="s">
        <v>60</v>
      </c>
      <c r="Q4123" t="s">
        <v>50</v>
      </c>
      <c r="R4123">
        <f>Healthcare_Data_v1__4[[#This Row],[Discharge Date]]-Healthcare_Data_v1__4[[#This Row],[Date of Admission]]</f>
        <v>9</v>
      </c>
      <c r="S4123" t="str" cm="1">
        <f t="array" ref="S4123">_xlfn.IFS( Healthcare_Data_v1__4[[#This Row],[Days of Stay]]&lt;10,"Low",Healthcare_Data_v1__4[[#This Row],[Days of Stay]]&lt;20,"Med",Healthcare_Data_v1__4[[#This Row],[Days of Stay]]&lt;=30,"High")</f>
        <v>Low</v>
      </c>
      <c r="T4123" t="str">
        <f>CONCATENATE(Healthcare_Data_v1__4[[#This Row],[Medical Condition]],Healthcare_Data_v1__4[[#This Row],[Duration]])</f>
        <v>AsthmaLow</v>
      </c>
      <c r="U4123">
        <f>MONTH(Healthcare_Data_v1__4[[#This Row],[Date of Admission]])</f>
        <v>4</v>
      </c>
      <c r="V4123">
        <f>YEAR(Healthcare_Data_v1__4[[#This Row],[Date of Admission]])</f>
        <v>2020</v>
      </c>
      <c r="W4123">
        <f>DAY(Healthcare_Data_v1__4[[#This Row],[Date of Admission]])</f>
        <v>30</v>
      </c>
    </row>
    <row r="4124" spans="1:23" x14ac:dyDescent="0.3">
      <c r="A4124" t="s">
        <v>21663</v>
      </c>
      <c r="B4124">
        <v>53</v>
      </c>
      <c r="C4124" t="s">
        <v>8</v>
      </c>
      <c r="D4124" t="s">
        <v>16</v>
      </c>
      <c r="E4124" t="s">
        <v>25</v>
      </c>
      <c r="F4124" t="s">
        <v>10</v>
      </c>
      <c r="G4124" s="1">
        <v>44814</v>
      </c>
      <c r="H4124" t="s">
        <v>7993</v>
      </c>
      <c r="I4124" t="s">
        <v>7994</v>
      </c>
      <c r="J4124">
        <v>23906.39198</v>
      </c>
      <c r="K4124" t="s">
        <v>69</v>
      </c>
      <c r="L4124">
        <v>23674</v>
      </c>
      <c r="M4124">
        <v>103</v>
      </c>
      <c r="N4124" t="s">
        <v>48</v>
      </c>
      <c r="O4124" s="1">
        <v>44824</v>
      </c>
      <c r="P4124" t="s">
        <v>49</v>
      </c>
      <c r="Q4124" t="s">
        <v>50</v>
      </c>
      <c r="R4124">
        <f>Healthcare_Data_v1__4[[#This Row],[Discharge Date]]-Healthcare_Data_v1__4[[#This Row],[Date of Admission]]</f>
        <v>10</v>
      </c>
      <c r="S4124" t="str" cm="1">
        <f t="array" ref="S4124">_xlfn.IFS( Healthcare_Data_v1__4[[#This Row],[Days of Stay]]&lt;10,"Low",Healthcare_Data_v1__4[[#This Row],[Days of Stay]]&lt;20,"Med",Healthcare_Data_v1__4[[#This Row],[Days of Stay]]&lt;=30,"High")</f>
        <v>Med</v>
      </c>
      <c r="T4124" t="str">
        <f>CONCATENATE(Healthcare_Data_v1__4[[#This Row],[Medical Condition]],Healthcare_Data_v1__4[[#This Row],[Duration]])</f>
        <v>HypertensionMed</v>
      </c>
      <c r="U4124">
        <f>MONTH(Healthcare_Data_v1__4[[#This Row],[Date of Admission]])</f>
        <v>9</v>
      </c>
      <c r="V4124">
        <f>YEAR(Healthcare_Data_v1__4[[#This Row],[Date of Admission]])</f>
        <v>2022</v>
      </c>
      <c r="W4124">
        <f>DAY(Healthcare_Data_v1__4[[#This Row],[Date of Admission]])</f>
        <v>10</v>
      </c>
    </row>
    <row r="4125" spans="1:23" x14ac:dyDescent="0.3">
      <c r="A4125" t="s">
        <v>21664</v>
      </c>
      <c r="B4125">
        <v>81</v>
      </c>
      <c r="C4125" t="s">
        <v>3</v>
      </c>
      <c r="D4125" t="s">
        <v>16</v>
      </c>
      <c r="E4125" t="s">
        <v>21</v>
      </c>
      <c r="F4125" t="s">
        <v>9</v>
      </c>
      <c r="G4125" s="1">
        <v>43914</v>
      </c>
      <c r="H4125" t="s">
        <v>7995</v>
      </c>
      <c r="I4125" t="s">
        <v>7996</v>
      </c>
      <c r="J4125">
        <v>23899.373220000001</v>
      </c>
      <c r="K4125" t="s">
        <v>69</v>
      </c>
      <c r="L4125">
        <v>4817</v>
      </c>
      <c r="M4125">
        <v>196</v>
      </c>
      <c r="N4125" t="s">
        <v>55</v>
      </c>
      <c r="O4125" s="1">
        <v>43937</v>
      </c>
      <c r="P4125" t="s">
        <v>56</v>
      </c>
      <c r="Q4125" t="s">
        <v>57</v>
      </c>
      <c r="R4125">
        <f>Healthcare_Data_v1__4[[#This Row],[Discharge Date]]-Healthcare_Data_v1__4[[#This Row],[Date of Admission]]</f>
        <v>23</v>
      </c>
      <c r="S4125" t="str" cm="1">
        <f t="array" ref="S4125">_xlfn.IFS( Healthcare_Data_v1__4[[#This Row],[Days of Stay]]&lt;10,"Low",Healthcare_Data_v1__4[[#This Row],[Days of Stay]]&lt;20,"Med",Healthcare_Data_v1__4[[#This Row],[Days of Stay]]&lt;=30,"High")</f>
        <v>High</v>
      </c>
      <c r="T4125" t="str">
        <f>CONCATENATE(Healthcare_Data_v1__4[[#This Row],[Medical Condition]],Healthcare_Data_v1__4[[#This Row],[Duration]])</f>
        <v>ArthritisHigh</v>
      </c>
      <c r="U4125">
        <f>MONTH(Healthcare_Data_v1__4[[#This Row],[Date of Admission]])</f>
        <v>3</v>
      </c>
      <c r="V4125">
        <f>YEAR(Healthcare_Data_v1__4[[#This Row],[Date of Admission]])</f>
        <v>2020</v>
      </c>
      <c r="W4125">
        <f>DAY(Healthcare_Data_v1__4[[#This Row],[Date of Admission]])</f>
        <v>24</v>
      </c>
    </row>
    <row r="4126" spans="1:23" x14ac:dyDescent="0.3">
      <c r="A4126" t="s">
        <v>21665</v>
      </c>
      <c r="B4126">
        <v>40</v>
      </c>
      <c r="C4126" t="s">
        <v>8</v>
      </c>
      <c r="D4126" t="s">
        <v>16</v>
      </c>
      <c r="E4126" t="s">
        <v>26</v>
      </c>
      <c r="F4126" t="s">
        <v>10</v>
      </c>
      <c r="G4126" s="1">
        <v>43813</v>
      </c>
      <c r="H4126" t="s">
        <v>7997</v>
      </c>
      <c r="I4126" t="s">
        <v>7998</v>
      </c>
      <c r="J4126">
        <v>23899.068510000001</v>
      </c>
      <c r="K4126" t="s">
        <v>41</v>
      </c>
      <c r="L4126">
        <v>19583</v>
      </c>
      <c r="M4126">
        <v>473</v>
      </c>
      <c r="N4126" t="s">
        <v>48</v>
      </c>
      <c r="O4126" s="1">
        <v>43818</v>
      </c>
      <c r="P4126" t="s">
        <v>43</v>
      </c>
      <c r="Q4126" t="s">
        <v>50</v>
      </c>
      <c r="R4126">
        <f>Healthcare_Data_v1__4[[#This Row],[Discharge Date]]-Healthcare_Data_v1__4[[#This Row],[Date of Admission]]</f>
        <v>5</v>
      </c>
      <c r="S4126" t="str" cm="1">
        <f t="array" ref="S4126">_xlfn.IFS( Healthcare_Data_v1__4[[#This Row],[Days of Stay]]&lt;10,"Low",Healthcare_Data_v1__4[[#This Row],[Days of Stay]]&lt;20,"Med",Healthcare_Data_v1__4[[#This Row],[Days of Stay]]&lt;=30,"High")</f>
        <v>Low</v>
      </c>
      <c r="T4126" t="str">
        <f>CONCATENATE(Healthcare_Data_v1__4[[#This Row],[Medical Condition]],Healthcare_Data_v1__4[[#This Row],[Duration]])</f>
        <v>HypertensionLow</v>
      </c>
      <c r="U4126">
        <f>MONTH(Healthcare_Data_v1__4[[#This Row],[Date of Admission]])</f>
        <v>12</v>
      </c>
      <c r="V4126">
        <f>YEAR(Healthcare_Data_v1__4[[#This Row],[Date of Admission]])</f>
        <v>2019</v>
      </c>
      <c r="W4126">
        <f>DAY(Healthcare_Data_v1__4[[#This Row],[Date of Admission]])</f>
        <v>14</v>
      </c>
    </row>
    <row r="4127" spans="1:23" x14ac:dyDescent="0.3">
      <c r="A4127" t="s">
        <v>21666</v>
      </c>
      <c r="B4127">
        <v>54</v>
      </c>
      <c r="C4127" t="s">
        <v>8</v>
      </c>
      <c r="D4127" t="s">
        <v>16</v>
      </c>
      <c r="E4127" t="s">
        <v>23</v>
      </c>
      <c r="F4127" t="s">
        <v>10</v>
      </c>
      <c r="G4127" s="1">
        <v>44311</v>
      </c>
      <c r="H4127" t="s">
        <v>7999</v>
      </c>
      <c r="I4127" t="s">
        <v>8000</v>
      </c>
      <c r="J4127">
        <v>23896.11534</v>
      </c>
      <c r="K4127" t="s">
        <v>41</v>
      </c>
      <c r="L4127">
        <v>19192</v>
      </c>
      <c r="M4127">
        <v>500</v>
      </c>
      <c r="N4127" t="s">
        <v>48</v>
      </c>
      <c r="O4127" s="1">
        <v>44327</v>
      </c>
      <c r="P4127" t="s">
        <v>49</v>
      </c>
      <c r="Q4127" t="s">
        <v>50</v>
      </c>
      <c r="R4127">
        <f>Healthcare_Data_v1__4[[#This Row],[Discharge Date]]-Healthcare_Data_v1__4[[#This Row],[Date of Admission]]</f>
        <v>16</v>
      </c>
      <c r="S4127" t="str" cm="1">
        <f t="array" ref="S4127">_xlfn.IFS( Healthcare_Data_v1__4[[#This Row],[Days of Stay]]&lt;10,"Low",Healthcare_Data_v1__4[[#This Row],[Days of Stay]]&lt;20,"Med",Healthcare_Data_v1__4[[#This Row],[Days of Stay]]&lt;=30,"High")</f>
        <v>Med</v>
      </c>
      <c r="T4127" t="str">
        <f>CONCATENATE(Healthcare_Data_v1__4[[#This Row],[Medical Condition]],Healthcare_Data_v1__4[[#This Row],[Duration]])</f>
        <v>HypertensionMed</v>
      </c>
      <c r="U4127">
        <f>MONTH(Healthcare_Data_v1__4[[#This Row],[Date of Admission]])</f>
        <v>4</v>
      </c>
      <c r="V4127">
        <f>YEAR(Healthcare_Data_v1__4[[#This Row],[Date of Admission]])</f>
        <v>2021</v>
      </c>
      <c r="W4127">
        <f>DAY(Healthcare_Data_v1__4[[#This Row],[Date of Admission]])</f>
        <v>25</v>
      </c>
    </row>
    <row r="4128" spans="1:23" x14ac:dyDescent="0.3">
      <c r="A4128" t="s">
        <v>21667</v>
      </c>
      <c r="B4128">
        <v>56</v>
      </c>
      <c r="C4128" t="s">
        <v>3</v>
      </c>
      <c r="D4128" t="s">
        <v>16</v>
      </c>
      <c r="E4128" t="s">
        <v>25</v>
      </c>
      <c r="F4128" t="s">
        <v>10</v>
      </c>
      <c r="G4128" s="1">
        <v>44601</v>
      </c>
      <c r="H4128" t="s">
        <v>8001</v>
      </c>
      <c r="I4128" t="s">
        <v>784</v>
      </c>
      <c r="J4128">
        <v>23895.34187</v>
      </c>
      <c r="K4128" t="s">
        <v>41</v>
      </c>
      <c r="L4128">
        <v>19804</v>
      </c>
      <c r="M4128">
        <v>356</v>
      </c>
      <c r="N4128" t="s">
        <v>55</v>
      </c>
      <c r="O4128" s="1">
        <v>44615</v>
      </c>
      <c r="P4128" t="s">
        <v>56</v>
      </c>
      <c r="Q4128" t="s">
        <v>57</v>
      </c>
      <c r="R4128">
        <f>Healthcare_Data_v1__4[[#This Row],[Discharge Date]]-Healthcare_Data_v1__4[[#This Row],[Date of Admission]]</f>
        <v>14</v>
      </c>
      <c r="S4128" t="str" cm="1">
        <f t="array" ref="S4128">_xlfn.IFS( Healthcare_Data_v1__4[[#This Row],[Days of Stay]]&lt;10,"Low",Healthcare_Data_v1__4[[#This Row],[Days of Stay]]&lt;20,"Med",Healthcare_Data_v1__4[[#This Row],[Days of Stay]]&lt;=30,"High")</f>
        <v>Med</v>
      </c>
      <c r="T4128" t="str">
        <f>CONCATENATE(Healthcare_Data_v1__4[[#This Row],[Medical Condition]],Healthcare_Data_v1__4[[#This Row],[Duration]])</f>
        <v>HypertensionMed</v>
      </c>
      <c r="U4128">
        <f>MONTH(Healthcare_Data_v1__4[[#This Row],[Date of Admission]])</f>
        <v>2</v>
      </c>
      <c r="V4128">
        <f>YEAR(Healthcare_Data_v1__4[[#This Row],[Date of Admission]])</f>
        <v>2022</v>
      </c>
      <c r="W4128">
        <f>DAY(Healthcare_Data_v1__4[[#This Row],[Date of Admission]])</f>
        <v>9</v>
      </c>
    </row>
    <row r="4129" spans="1:23" x14ac:dyDescent="0.3">
      <c r="A4129" t="s">
        <v>21668</v>
      </c>
      <c r="B4129">
        <v>37</v>
      </c>
      <c r="C4129" t="s">
        <v>5</v>
      </c>
      <c r="D4129" t="s">
        <v>15</v>
      </c>
      <c r="E4129" t="s">
        <v>20</v>
      </c>
      <c r="F4129" t="s">
        <v>9</v>
      </c>
      <c r="G4129" s="1">
        <v>43671</v>
      </c>
      <c r="H4129" t="s">
        <v>8002</v>
      </c>
      <c r="I4129" t="s">
        <v>8003</v>
      </c>
      <c r="J4129">
        <v>23893.71069</v>
      </c>
      <c r="K4129" t="s">
        <v>47</v>
      </c>
      <c r="L4129">
        <v>8581</v>
      </c>
      <c r="M4129">
        <v>173</v>
      </c>
      <c r="N4129" t="s">
        <v>42</v>
      </c>
      <c r="O4129" s="1">
        <v>43672</v>
      </c>
      <c r="P4129" t="s">
        <v>85</v>
      </c>
      <c r="Q4129" t="s">
        <v>50</v>
      </c>
      <c r="R4129">
        <f>Healthcare_Data_v1__4[[#This Row],[Discharge Date]]-Healthcare_Data_v1__4[[#This Row],[Date of Admission]]</f>
        <v>1</v>
      </c>
      <c r="S4129" t="str" cm="1">
        <f t="array" ref="S4129">_xlfn.IFS( Healthcare_Data_v1__4[[#This Row],[Days of Stay]]&lt;10,"Low",Healthcare_Data_v1__4[[#This Row],[Days of Stay]]&lt;20,"Med",Healthcare_Data_v1__4[[#This Row],[Days of Stay]]&lt;=30,"High")</f>
        <v>Low</v>
      </c>
      <c r="T4129" t="str">
        <f>CONCATENATE(Healthcare_Data_v1__4[[#This Row],[Medical Condition]],Healthcare_Data_v1__4[[#This Row],[Duration]])</f>
        <v>ArthritisLow</v>
      </c>
      <c r="U4129">
        <f>MONTH(Healthcare_Data_v1__4[[#This Row],[Date of Admission]])</f>
        <v>7</v>
      </c>
      <c r="V4129">
        <f>YEAR(Healthcare_Data_v1__4[[#This Row],[Date of Admission]])</f>
        <v>2019</v>
      </c>
      <c r="W4129">
        <f>DAY(Healthcare_Data_v1__4[[#This Row],[Date of Admission]])</f>
        <v>25</v>
      </c>
    </row>
    <row r="4130" spans="1:23" x14ac:dyDescent="0.3">
      <c r="A4130" t="s">
        <v>21669</v>
      </c>
      <c r="B4130">
        <v>20</v>
      </c>
      <c r="C4130" t="s">
        <v>12</v>
      </c>
      <c r="D4130" t="s">
        <v>15</v>
      </c>
      <c r="E4130" t="s">
        <v>26</v>
      </c>
      <c r="F4130" t="s">
        <v>10</v>
      </c>
      <c r="G4130" s="1">
        <v>45030</v>
      </c>
      <c r="H4130" t="s">
        <v>8004</v>
      </c>
      <c r="I4130" t="s">
        <v>8005</v>
      </c>
      <c r="J4130">
        <v>23892.8361</v>
      </c>
      <c r="K4130" t="s">
        <v>47</v>
      </c>
      <c r="L4130">
        <v>6333</v>
      </c>
      <c r="M4130">
        <v>157</v>
      </c>
      <c r="N4130" t="s">
        <v>48</v>
      </c>
      <c r="O4130" s="1">
        <v>45047</v>
      </c>
      <c r="P4130" t="s">
        <v>85</v>
      </c>
      <c r="Q4130" t="s">
        <v>44</v>
      </c>
      <c r="R4130">
        <f>Healthcare_Data_v1__4[[#This Row],[Discharge Date]]-Healthcare_Data_v1__4[[#This Row],[Date of Admission]]</f>
        <v>17</v>
      </c>
      <c r="S4130" t="str" cm="1">
        <f t="array" ref="S4130">_xlfn.IFS( Healthcare_Data_v1__4[[#This Row],[Days of Stay]]&lt;10,"Low",Healthcare_Data_v1__4[[#This Row],[Days of Stay]]&lt;20,"Med",Healthcare_Data_v1__4[[#This Row],[Days of Stay]]&lt;=30,"High")</f>
        <v>Med</v>
      </c>
      <c r="T4130" t="str">
        <f>CONCATENATE(Healthcare_Data_v1__4[[#This Row],[Medical Condition]],Healthcare_Data_v1__4[[#This Row],[Duration]])</f>
        <v>HypertensionMed</v>
      </c>
      <c r="U4130">
        <f>MONTH(Healthcare_Data_v1__4[[#This Row],[Date of Admission]])</f>
        <v>4</v>
      </c>
      <c r="V4130">
        <f>YEAR(Healthcare_Data_v1__4[[#This Row],[Date of Admission]])</f>
        <v>2023</v>
      </c>
      <c r="W4130">
        <f>DAY(Healthcare_Data_v1__4[[#This Row],[Date of Admission]])</f>
        <v>14</v>
      </c>
    </row>
    <row r="4131" spans="1:23" x14ac:dyDescent="0.3">
      <c r="A4131" t="s">
        <v>8006</v>
      </c>
      <c r="B4131">
        <v>50</v>
      </c>
      <c r="C4131" t="s">
        <v>8</v>
      </c>
      <c r="D4131" t="s">
        <v>16</v>
      </c>
      <c r="E4131" t="s">
        <v>23</v>
      </c>
      <c r="F4131" t="s">
        <v>10</v>
      </c>
      <c r="G4131" s="1">
        <v>44164</v>
      </c>
      <c r="H4131" t="s">
        <v>8007</v>
      </c>
      <c r="I4131" t="s">
        <v>8008</v>
      </c>
      <c r="J4131">
        <v>23888.607530000001</v>
      </c>
      <c r="K4131" t="s">
        <v>41</v>
      </c>
      <c r="L4131">
        <v>5442</v>
      </c>
      <c r="M4131">
        <v>229</v>
      </c>
      <c r="N4131" t="s">
        <v>55</v>
      </c>
      <c r="O4131" s="1">
        <v>44169</v>
      </c>
      <c r="P4131" t="s">
        <v>49</v>
      </c>
      <c r="Q4131" t="s">
        <v>50</v>
      </c>
      <c r="R4131">
        <f>Healthcare_Data_v1__4[[#This Row],[Discharge Date]]-Healthcare_Data_v1__4[[#This Row],[Date of Admission]]</f>
        <v>5</v>
      </c>
      <c r="S4131" t="str" cm="1">
        <f t="array" ref="S4131">_xlfn.IFS( Healthcare_Data_v1__4[[#This Row],[Days of Stay]]&lt;10,"Low",Healthcare_Data_v1__4[[#This Row],[Days of Stay]]&lt;20,"Med",Healthcare_Data_v1__4[[#This Row],[Days of Stay]]&lt;=30,"High")</f>
        <v>Low</v>
      </c>
      <c r="T4131" t="str">
        <f>CONCATENATE(Healthcare_Data_v1__4[[#This Row],[Medical Condition]],Healthcare_Data_v1__4[[#This Row],[Duration]])</f>
        <v>HypertensionLow</v>
      </c>
      <c r="U4131">
        <f>MONTH(Healthcare_Data_v1__4[[#This Row],[Date of Admission]])</f>
        <v>11</v>
      </c>
      <c r="V4131">
        <f>YEAR(Healthcare_Data_v1__4[[#This Row],[Date of Admission]])</f>
        <v>2020</v>
      </c>
      <c r="W4131">
        <f>DAY(Healthcare_Data_v1__4[[#This Row],[Date of Admission]])</f>
        <v>29</v>
      </c>
    </row>
    <row r="4132" spans="1:23" x14ac:dyDescent="0.3">
      <c r="A4132" t="s">
        <v>21670</v>
      </c>
      <c r="B4132">
        <v>57</v>
      </c>
      <c r="C4132" t="s">
        <v>3</v>
      </c>
      <c r="D4132" t="s">
        <v>15</v>
      </c>
      <c r="E4132" t="s">
        <v>26</v>
      </c>
      <c r="F4132" t="s">
        <v>10</v>
      </c>
      <c r="G4132" s="1">
        <v>45063</v>
      </c>
      <c r="H4132" t="s">
        <v>8009</v>
      </c>
      <c r="I4132" t="s">
        <v>8010</v>
      </c>
      <c r="J4132">
        <v>23886.746149999999</v>
      </c>
      <c r="K4132" t="s">
        <v>41</v>
      </c>
      <c r="L4132">
        <v>7997</v>
      </c>
      <c r="M4132">
        <v>451</v>
      </c>
      <c r="N4132" t="s">
        <v>48</v>
      </c>
      <c r="O4132" s="1">
        <v>45080</v>
      </c>
      <c r="P4132" t="s">
        <v>56</v>
      </c>
      <c r="Q4132" t="s">
        <v>44</v>
      </c>
      <c r="R4132">
        <f>Healthcare_Data_v1__4[[#This Row],[Discharge Date]]-Healthcare_Data_v1__4[[#This Row],[Date of Admission]]</f>
        <v>17</v>
      </c>
      <c r="S4132" t="str" cm="1">
        <f t="array" ref="S4132">_xlfn.IFS( Healthcare_Data_v1__4[[#This Row],[Days of Stay]]&lt;10,"Low",Healthcare_Data_v1__4[[#This Row],[Days of Stay]]&lt;20,"Med",Healthcare_Data_v1__4[[#This Row],[Days of Stay]]&lt;=30,"High")</f>
        <v>Med</v>
      </c>
      <c r="T4132" t="str">
        <f>CONCATENATE(Healthcare_Data_v1__4[[#This Row],[Medical Condition]],Healthcare_Data_v1__4[[#This Row],[Duration]])</f>
        <v>HypertensionMed</v>
      </c>
      <c r="U4132">
        <f>MONTH(Healthcare_Data_v1__4[[#This Row],[Date of Admission]])</f>
        <v>5</v>
      </c>
      <c r="V4132">
        <f>YEAR(Healthcare_Data_v1__4[[#This Row],[Date of Admission]])</f>
        <v>2023</v>
      </c>
      <c r="W4132">
        <f>DAY(Healthcare_Data_v1__4[[#This Row],[Date of Admission]])</f>
        <v>17</v>
      </c>
    </row>
    <row r="4133" spans="1:23" x14ac:dyDescent="0.3">
      <c r="A4133" t="s">
        <v>21671</v>
      </c>
      <c r="B4133">
        <v>60</v>
      </c>
      <c r="C4133" t="s">
        <v>3</v>
      </c>
      <c r="D4133" t="s">
        <v>16</v>
      </c>
      <c r="E4133" t="s">
        <v>23</v>
      </c>
      <c r="F4133" t="s">
        <v>7</v>
      </c>
      <c r="G4133" s="1">
        <v>44183</v>
      </c>
      <c r="H4133" t="s">
        <v>8011</v>
      </c>
      <c r="I4133" t="s">
        <v>8012</v>
      </c>
      <c r="J4133">
        <v>23882.758760000001</v>
      </c>
      <c r="K4133" t="s">
        <v>41</v>
      </c>
      <c r="L4133">
        <v>9858</v>
      </c>
      <c r="M4133">
        <v>311</v>
      </c>
      <c r="N4133" t="s">
        <v>48</v>
      </c>
      <c r="O4133" s="1">
        <v>44211</v>
      </c>
      <c r="P4133" t="s">
        <v>49</v>
      </c>
      <c r="Q4133" t="s">
        <v>50</v>
      </c>
      <c r="R4133">
        <f>Healthcare_Data_v1__4[[#This Row],[Discharge Date]]-Healthcare_Data_v1__4[[#This Row],[Date of Admission]]</f>
        <v>28</v>
      </c>
      <c r="S4133" t="str" cm="1">
        <f t="array" ref="S4133">_xlfn.IFS( Healthcare_Data_v1__4[[#This Row],[Days of Stay]]&lt;10,"Low",Healthcare_Data_v1__4[[#This Row],[Days of Stay]]&lt;20,"Med",Healthcare_Data_v1__4[[#This Row],[Days of Stay]]&lt;=30,"High")</f>
        <v>High</v>
      </c>
      <c r="T4133" t="str">
        <f>CONCATENATE(Healthcare_Data_v1__4[[#This Row],[Medical Condition]],Healthcare_Data_v1__4[[#This Row],[Duration]])</f>
        <v>ObesityHigh</v>
      </c>
      <c r="U4133">
        <f>MONTH(Healthcare_Data_v1__4[[#This Row],[Date of Admission]])</f>
        <v>12</v>
      </c>
      <c r="V4133">
        <f>YEAR(Healthcare_Data_v1__4[[#This Row],[Date of Admission]])</f>
        <v>2020</v>
      </c>
      <c r="W4133">
        <f>DAY(Healthcare_Data_v1__4[[#This Row],[Date of Admission]])</f>
        <v>18</v>
      </c>
    </row>
    <row r="4134" spans="1:23" x14ac:dyDescent="0.3">
      <c r="A4134" t="s">
        <v>21672</v>
      </c>
      <c r="B4134">
        <v>29</v>
      </c>
      <c r="C4134" t="s">
        <v>5</v>
      </c>
      <c r="D4134" t="s">
        <v>15</v>
      </c>
      <c r="E4134" t="s">
        <v>24</v>
      </c>
      <c r="F4134" t="s">
        <v>11</v>
      </c>
      <c r="G4134" s="1">
        <v>43935</v>
      </c>
      <c r="H4134" t="s">
        <v>1481</v>
      </c>
      <c r="I4134" t="s">
        <v>8013</v>
      </c>
      <c r="J4134">
        <v>23882.030500000001</v>
      </c>
      <c r="K4134" t="s">
        <v>66</v>
      </c>
      <c r="L4134">
        <v>68509</v>
      </c>
      <c r="M4134">
        <v>495</v>
      </c>
      <c r="N4134" t="s">
        <v>48</v>
      </c>
      <c r="O4134" s="1">
        <v>43950</v>
      </c>
      <c r="P4134" t="s">
        <v>60</v>
      </c>
      <c r="Q4134" t="s">
        <v>44</v>
      </c>
      <c r="R4134">
        <f>Healthcare_Data_v1__4[[#This Row],[Discharge Date]]-Healthcare_Data_v1__4[[#This Row],[Date of Admission]]</f>
        <v>15</v>
      </c>
      <c r="S4134" t="str" cm="1">
        <f t="array" ref="S4134">_xlfn.IFS( Healthcare_Data_v1__4[[#This Row],[Days of Stay]]&lt;10,"Low",Healthcare_Data_v1__4[[#This Row],[Days of Stay]]&lt;20,"Med",Healthcare_Data_v1__4[[#This Row],[Days of Stay]]&lt;=30,"High")</f>
        <v>Med</v>
      </c>
      <c r="T4134" t="str">
        <f>CONCATENATE(Healthcare_Data_v1__4[[#This Row],[Medical Condition]],Healthcare_Data_v1__4[[#This Row],[Duration]])</f>
        <v>CancerMed</v>
      </c>
      <c r="U4134">
        <f>MONTH(Healthcare_Data_v1__4[[#This Row],[Date of Admission]])</f>
        <v>4</v>
      </c>
      <c r="V4134">
        <f>YEAR(Healthcare_Data_v1__4[[#This Row],[Date of Admission]])</f>
        <v>2020</v>
      </c>
      <c r="W4134">
        <f>DAY(Healthcare_Data_v1__4[[#This Row],[Date of Admission]])</f>
        <v>14</v>
      </c>
    </row>
    <row r="4135" spans="1:23" x14ac:dyDescent="0.3">
      <c r="A4135" t="s">
        <v>8014</v>
      </c>
      <c r="B4135">
        <v>63</v>
      </c>
      <c r="C4135" t="s">
        <v>3</v>
      </c>
      <c r="D4135" t="s">
        <v>16</v>
      </c>
      <c r="E4135" t="s">
        <v>20</v>
      </c>
      <c r="F4135" t="s">
        <v>11</v>
      </c>
      <c r="G4135" s="1">
        <v>45076</v>
      </c>
      <c r="H4135" t="s">
        <v>8015</v>
      </c>
      <c r="I4135" t="s">
        <v>2689</v>
      </c>
      <c r="J4135">
        <v>23876.77549</v>
      </c>
      <c r="K4135" t="s">
        <v>41</v>
      </c>
      <c r="L4135">
        <v>3555</v>
      </c>
      <c r="M4135">
        <v>484</v>
      </c>
      <c r="N4135" t="s">
        <v>55</v>
      </c>
      <c r="O4135" s="1">
        <v>45100</v>
      </c>
      <c r="P4135" t="s">
        <v>56</v>
      </c>
      <c r="Q4135" t="s">
        <v>50</v>
      </c>
      <c r="R4135">
        <f>Healthcare_Data_v1__4[[#This Row],[Discharge Date]]-Healthcare_Data_v1__4[[#This Row],[Date of Admission]]</f>
        <v>24</v>
      </c>
      <c r="S4135" t="str" cm="1">
        <f t="array" ref="S4135">_xlfn.IFS( Healthcare_Data_v1__4[[#This Row],[Days of Stay]]&lt;10,"Low",Healthcare_Data_v1__4[[#This Row],[Days of Stay]]&lt;20,"Med",Healthcare_Data_v1__4[[#This Row],[Days of Stay]]&lt;=30,"High")</f>
        <v>High</v>
      </c>
      <c r="T4135" t="str">
        <f>CONCATENATE(Healthcare_Data_v1__4[[#This Row],[Medical Condition]],Healthcare_Data_v1__4[[#This Row],[Duration]])</f>
        <v>CancerHigh</v>
      </c>
      <c r="U4135">
        <f>MONTH(Healthcare_Data_v1__4[[#This Row],[Date of Admission]])</f>
        <v>5</v>
      </c>
      <c r="V4135">
        <f>YEAR(Healthcare_Data_v1__4[[#This Row],[Date of Admission]])</f>
        <v>2023</v>
      </c>
      <c r="W4135">
        <f>DAY(Healthcare_Data_v1__4[[#This Row],[Date of Admission]])</f>
        <v>30</v>
      </c>
    </row>
    <row r="4136" spans="1:23" x14ac:dyDescent="0.3">
      <c r="A4136" t="s">
        <v>21673</v>
      </c>
      <c r="B4136">
        <v>83</v>
      </c>
      <c r="C4136" t="s">
        <v>3</v>
      </c>
      <c r="D4136" t="s">
        <v>15</v>
      </c>
      <c r="E4136" t="s">
        <v>21</v>
      </c>
      <c r="F4136" t="s">
        <v>6</v>
      </c>
      <c r="G4136" s="1">
        <v>45110</v>
      </c>
      <c r="H4136" t="s">
        <v>8016</v>
      </c>
      <c r="I4136" t="s">
        <v>8017</v>
      </c>
      <c r="J4136">
        <v>23874.35817</v>
      </c>
      <c r="K4136" t="s">
        <v>41</v>
      </c>
      <c r="L4136">
        <v>23125</v>
      </c>
      <c r="M4136">
        <v>479</v>
      </c>
      <c r="N4136" t="s">
        <v>55</v>
      </c>
      <c r="O4136" s="1">
        <v>45113</v>
      </c>
      <c r="P4136" t="s">
        <v>43</v>
      </c>
      <c r="Q4136" t="s">
        <v>57</v>
      </c>
      <c r="R4136">
        <f>Healthcare_Data_v1__4[[#This Row],[Discharge Date]]-Healthcare_Data_v1__4[[#This Row],[Date of Admission]]</f>
        <v>3</v>
      </c>
      <c r="S4136" t="str" cm="1">
        <f t="array" ref="S4136">_xlfn.IFS( Healthcare_Data_v1__4[[#This Row],[Days of Stay]]&lt;10,"Low",Healthcare_Data_v1__4[[#This Row],[Days of Stay]]&lt;20,"Med",Healthcare_Data_v1__4[[#This Row],[Days of Stay]]&lt;=30,"High")</f>
        <v>Low</v>
      </c>
      <c r="T4136" t="str">
        <f>CONCATENATE(Healthcare_Data_v1__4[[#This Row],[Medical Condition]],Healthcare_Data_v1__4[[#This Row],[Duration]])</f>
        <v>AsthmaLow</v>
      </c>
      <c r="U4136">
        <f>MONTH(Healthcare_Data_v1__4[[#This Row],[Date of Admission]])</f>
        <v>7</v>
      </c>
      <c r="V4136">
        <f>YEAR(Healthcare_Data_v1__4[[#This Row],[Date of Admission]])</f>
        <v>2023</v>
      </c>
      <c r="W4136">
        <f>DAY(Healthcare_Data_v1__4[[#This Row],[Date of Admission]])</f>
        <v>3</v>
      </c>
    </row>
    <row r="4137" spans="1:23" x14ac:dyDescent="0.3">
      <c r="A4137" t="s">
        <v>21674</v>
      </c>
      <c r="B4137">
        <v>27</v>
      </c>
      <c r="C4137" t="s">
        <v>5</v>
      </c>
      <c r="D4137" t="s">
        <v>15</v>
      </c>
      <c r="E4137" t="s">
        <v>20</v>
      </c>
      <c r="F4137" t="s">
        <v>4</v>
      </c>
      <c r="G4137" s="1">
        <v>44053</v>
      </c>
      <c r="H4137" t="s">
        <v>8018</v>
      </c>
      <c r="I4137" t="s">
        <v>8019</v>
      </c>
      <c r="J4137">
        <v>23873.686559999998</v>
      </c>
      <c r="K4137" t="s">
        <v>69</v>
      </c>
      <c r="L4137">
        <v>4092</v>
      </c>
      <c r="M4137">
        <v>481</v>
      </c>
      <c r="N4137" t="s">
        <v>48</v>
      </c>
      <c r="O4137" s="1">
        <v>44054</v>
      </c>
      <c r="P4137" t="s">
        <v>56</v>
      </c>
      <c r="Q4137" t="s">
        <v>44</v>
      </c>
      <c r="R4137">
        <f>Healthcare_Data_v1__4[[#This Row],[Discharge Date]]-Healthcare_Data_v1__4[[#This Row],[Date of Admission]]</f>
        <v>1</v>
      </c>
      <c r="S4137" t="str" cm="1">
        <f t="array" ref="S4137">_xlfn.IFS( Healthcare_Data_v1__4[[#This Row],[Days of Stay]]&lt;10,"Low",Healthcare_Data_v1__4[[#This Row],[Days of Stay]]&lt;20,"Med",Healthcare_Data_v1__4[[#This Row],[Days of Stay]]&lt;=30,"High")</f>
        <v>Low</v>
      </c>
      <c r="T4137" t="str">
        <f>CONCATENATE(Healthcare_Data_v1__4[[#This Row],[Medical Condition]],Healthcare_Data_v1__4[[#This Row],[Duration]])</f>
        <v>DiabetesLow</v>
      </c>
      <c r="U4137">
        <f>MONTH(Healthcare_Data_v1__4[[#This Row],[Date of Admission]])</f>
        <v>8</v>
      </c>
      <c r="V4137">
        <f>YEAR(Healthcare_Data_v1__4[[#This Row],[Date of Admission]])</f>
        <v>2020</v>
      </c>
      <c r="W4137">
        <f>DAY(Healthcare_Data_v1__4[[#This Row],[Date of Admission]])</f>
        <v>10</v>
      </c>
    </row>
    <row r="4138" spans="1:23" x14ac:dyDescent="0.3">
      <c r="A4138" t="s">
        <v>21675</v>
      </c>
      <c r="B4138">
        <v>37</v>
      </c>
      <c r="C4138" t="s">
        <v>5</v>
      </c>
      <c r="D4138" t="s">
        <v>16</v>
      </c>
      <c r="E4138" t="s">
        <v>26</v>
      </c>
      <c r="F4138" t="s">
        <v>11</v>
      </c>
      <c r="G4138" s="1">
        <v>44692</v>
      </c>
      <c r="H4138" t="s">
        <v>8020</v>
      </c>
      <c r="I4138" t="s">
        <v>8021</v>
      </c>
      <c r="J4138">
        <v>23870.164980000001</v>
      </c>
      <c r="K4138" t="s">
        <v>63</v>
      </c>
      <c r="L4138">
        <v>55197</v>
      </c>
      <c r="M4138">
        <v>490</v>
      </c>
      <c r="N4138" t="s">
        <v>48</v>
      </c>
      <c r="O4138" s="1">
        <v>44716</v>
      </c>
      <c r="P4138" t="s">
        <v>60</v>
      </c>
      <c r="Q4138" t="s">
        <v>57</v>
      </c>
      <c r="R4138">
        <f>Healthcare_Data_v1__4[[#This Row],[Discharge Date]]-Healthcare_Data_v1__4[[#This Row],[Date of Admission]]</f>
        <v>24</v>
      </c>
      <c r="S4138" t="str" cm="1">
        <f t="array" ref="S4138">_xlfn.IFS( Healthcare_Data_v1__4[[#This Row],[Days of Stay]]&lt;10,"Low",Healthcare_Data_v1__4[[#This Row],[Days of Stay]]&lt;20,"Med",Healthcare_Data_v1__4[[#This Row],[Days of Stay]]&lt;=30,"High")</f>
        <v>High</v>
      </c>
      <c r="T4138" t="str">
        <f>CONCATENATE(Healthcare_Data_v1__4[[#This Row],[Medical Condition]],Healthcare_Data_v1__4[[#This Row],[Duration]])</f>
        <v>CancerHigh</v>
      </c>
      <c r="U4138">
        <f>MONTH(Healthcare_Data_v1__4[[#This Row],[Date of Admission]])</f>
        <v>5</v>
      </c>
      <c r="V4138">
        <f>YEAR(Healthcare_Data_v1__4[[#This Row],[Date of Admission]])</f>
        <v>2022</v>
      </c>
      <c r="W4138">
        <f>DAY(Healthcare_Data_v1__4[[#This Row],[Date of Admission]])</f>
        <v>11</v>
      </c>
    </row>
    <row r="4139" spans="1:23" x14ac:dyDescent="0.3">
      <c r="A4139" t="s">
        <v>21676</v>
      </c>
      <c r="B4139">
        <v>71</v>
      </c>
      <c r="C4139" t="s">
        <v>3</v>
      </c>
      <c r="D4139" t="s">
        <v>16</v>
      </c>
      <c r="E4139" t="s">
        <v>20</v>
      </c>
      <c r="F4139" t="s">
        <v>11</v>
      </c>
      <c r="G4139" s="1">
        <v>43600</v>
      </c>
      <c r="H4139" t="s">
        <v>8022</v>
      </c>
      <c r="I4139" t="s">
        <v>8023</v>
      </c>
      <c r="J4139">
        <v>23856.15797</v>
      </c>
      <c r="K4139" t="s">
        <v>41</v>
      </c>
      <c r="L4139">
        <v>30011</v>
      </c>
      <c r="M4139">
        <v>322</v>
      </c>
      <c r="N4139" t="s">
        <v>48</v>
      </c>
      <c r="O4139" s="1">
        <v>43620</v>
      </c>
      <c r="P4139" t="s">
        <v>43</v>
      </c>
      <c r="Q4139" t="s">
        <v>44</v>
      </c>
      <c r="R4139">
        <f>Healthcare_Data_v1__4[[#This Row],[Discharge Date]]-Healthcare_Data_v1__4[[#This Row],[Date of Admission]]</f>
        <v>20</v>
      </c>
      <c r="S4139" t="str" cm="1">
        <f t="array" ref="S4139">_xlfn.IFS( Healthcare_Data_v1__4[[#This Row],[Days of Stay]]&lt;10,"Low",Healthcare_Data_v1__4[[#This Row],[Days of Stay]]&lt;20,"Med",Healthcare_Data_v1__4[[#This Row],[Days of Stay]]&lt;=30,"High")</f>
        <v>High</v>
      </c>
      <c r="T4139" t="str">
        <f>CONCATENATE(Healthcare_Data_v1__4[[#This Row],[Medical Condition]],Healthcare_Data_v1__4[[#This Row],[Duration]])</f>
        <v>CancerHigh</v>
      </c>
      <c r="U4139">
        <f>MONTH(Healthcare_Data_v1__4[[#This Row],[Date of Admission]])</f>
        <v>5</v>
      </c>
      <c r="V4139">
        <f>YEAR(Healthcare_Data_v1__4[[#This Row],[Date of Admission]])</f>
        <v>2019</v>
      </c>
      <c r="W4139">
        <f>DAY(Healthcare_Data_v1__4[[#This Row],[Date of Admission]])</f>
        <v>15</v>
      </c>
    </row>
    <row r="4140" spans="1:23" x14ac:dyDescent="0.3">
      <c r="A4140" t="s">
        <v>21677</v>
      </c>
      <c r="B4140">
        <v>19</v>
      </c>
      <c r="C4140" t="s">
        <v>12</v>
      </c>
      <c r="D4140" t="s">
        <v>15</v>
      </c>
      <c r="E4140" t="s">
        <v>26</v>
      </c>
      <c r="F4140" t="s">
        <v>6</v>
      </c>
      <c r="G4140" s="1">
        <v>45147</v>
      </c>
      <c r="H4140" t="s">
        <v>8024</v>
      </c>
      <c r="I4140" t="s">
        <v>8025</v>
      </c>
      <c r="J4140">
        <v>23850.831870000002</v>
      </c>
      <c r="K4140" t="s">
        <v>69</v>
      </c>
      <c r="L4140">
        <v>9949</v>
      </c>
      <c r="M4140">
        <v>192</v>
      </c>
      <c r="N4140" t="s">
        <v>55</v>
      </c>
      <c r="O4140" s="1">
        <v>45176</v>
      </c>
      <c r="P4140" t="s">
        <v>56</v>
      </c>
      <c r="Q4140" t="s">
        <v>50</v>
      </c>
      <c r="R4140">
        <f>Healthcare_Data_v1__4[[#This Row],[Discharge Date]]-Healthcare_Data_v1__4[[#This Row],[Date of Admission]]</f>
        <v>29</v>
      </c>
      <c r="S4140" t="str" cm="1">
        <f t="array" ref="S4140">_xlfn.IFS( Healthcare_Data_v1__4[[#This Row],[Days of Stay]]&lt;10,"Low",Healthcare_Data_v1__4[[#This Row],[Days of Stay]]&lt;20,"Med",Healthcare_Data_v1__4[[#This Row],[Days of Stay]]&lt;=30,"High")</f>
        <v>High</v>
      </c>
      <c r="T4140" t="str">
        <f>CONCATENATE(Healthcare_Data_v1__4[[#This Row],[Medical Condition]],Healthcare_Data_v1__4[[#This Row],[Duration]])</f>
        <v>AsthmaHigh</v>
      </c>
      <c r="U4140">
        <f>MONTH(Healthcare_Data_v1__4[[#This Row],[Date of Admission]])</f>
        <v>8</v>
      </c>
      <c r="V4140">
        <f>YEAR(Healthcare_Data_v1__4[[#This Row],[Date of Admission]])</f>
        <v>2023</v>
      </c>
      <c r="W4140">
        <f>DAY(Healthcare_Data_v1__4[[#This Row],[Date of Admission]])</f>
        <v>9</v>
      </c>
    </row>
    <row r="4141" spans="1:23" x14ac:dyDescent="0.3">
      <c r="A4141" t="s">
        <v>21678</v>
      </c>
      <c r="B4141">
        <v>26</v>
      </c>
      <c r="C4141" t="s">
        <v>5</v>
      </c>
      <c r="D4141" t="s">
        <v>15</v>
      </c>
      <c r="E4141" t="s">
        <v>19</v>
      </c>
      <c r="F4141" t="s">
        <v>6</v>
      </c>
      <c r="G4141" s="1">
        <v>44004</v>
      </c>
      <c r="H4141" t="s">
        <v>8026</v>
      </c>
      <c r="I4141" t="s">
        <v>8027</v>
      </c>
      <c r="J4141">
        <v>23849.107019999999</v>
      </c>
      <c r="K4141" t="s">
        <v>69</v>
      </c>
      <c r="L4141">
        <v>18413</v>
      </c>
      <c r="M4141">
        <v>434</v>
      </c>
      <c r="N4141" t="s">
        <v>48</v>
      </c>
      <c r="O4141" s="1">
        <v>44023</v>
      </c>
      <c r="P4141" t="s">
        <v>43</v>
      </c>
      <c r="Q4141" t="s">
        <v>50</v>
      </c>
      <c r="R4141">
        <f>Healthcare_Data_v1__4[[#This Row],[Discharge Date]]-Healthcare_Data_v1__4[[#This Row],[Date of Admission]]</f>
        <v>19</v>
      </c>
      <c r="S4141" t="str" cm="1">
        <f t="array" ref="S4141">_xlfn.IFS( Healthcare_Data_v1__4[[#This Row],[Days of Stay]]&lt;10,"Low",Healthcare_Data_v1__4[[#This Row],[Days of Stay]]&lt;20,"Med",Healthcare_Data_v1__4[[#This Row],[Days of Stay]]&lt;=30,"High")</f>
        <v>Med</v>
      </c>
      <c r="T4141" t="str">
        <f>CONCATENATE(Healthcare_Data_v1__4[[#This Row],[Medical Condition]],Healthcare_Data_v1__4[[#This Row],[Duration]])</f>
        <v>AsthmaMed</v>
      </c>
      <c r="U4141">
        <f>MONTH(Healthcare_Data_v1__4[[#This Row],[Date of Admission]])</f>
        <v>6</v>
      </c>
      <c r="V4141">
        <f>YEAR(Healthcare_Data_v1__4[[#This Row],[Date of Admission]])</f>
        <v>2020</v>
      </c>
      <c r="W4141">
        <f>DAY(Healthcare_Data_v1__4[[#This Row],[Date of Admission]])</f>
        <v>22</v>
      </c>
    </row>
    <row r="4142" spans="1:23" x14ac:dyDescent="0.3">
      <c r="A4142" t="s">
        <v>21679</v>
      </c>
      <c r="B4142">
        <v>59</v>
      </c>
      <c r="C4142" t="s">
        <v>3</v>
      </c>
      <c r="D4142" t="s">
        <v>15</v>
      </c>
      <c r="E4142" t="s">
        <v>23</v>
      </c>
      <c r="F4142" t="s">
        <v>9</v>
      </c>
      <c r="G4142" s="1">
        <v>44338</v>
      </c>
      <c r="H4142" t="s">
        <v>8028</v>
      </c>
      <c r="I4142" t="s">
        <v>8029</v>
      </c>
      <c r="J4142">
        <v>23848.348259999999</v>
      </c>
      <c r="K4142" t="s">
        <v>41</v>
      </c>
      <c r="L4142">
        <v>34133</v>
      </c>
      <c r="M4142">
        <v>382</v>
      </c>
      <c r="N4142" t="s">
        <v>55</v>
      </c>
      <c r="O4142" s="1">
        <v>44365</v>
      </c>
      <c r="P4142" t="s">
        <v>56</v>
      </c>
      <c r="Q4142" t="s">
        <v>50</v>
      </c>
      <c r="R4142">
        <f>Healthcare_Data_v1__4[[#This Row],[Discharge Date]]-Healthcare_Data_v1__4[[#This Row],[Date of Admission]]</f>
        <v>27</v>
      </c>
      <c r="S4142" t="str" cm="1">
        <f t="array" ref="S4142">_xlfn.IFS( Healthcare_Data_v1__4[[#This Row],[Days of Stay]]&lt;10,"Low",Healthcare_Data_v1__4[[#This Row],[Days of Stay]]&lt;20,"Med",Healthcare_Data_v1__4[[#This Row],[Days of Stay]]&lt;=30,"High")</f>
        <v>High</v>
      </c>
      <c r="T4142" t="str">
        <f>CONCATENATE(Healthcare_Data_v1__4[[#This Row],[Medical Condition]],Healthcare_Data_v1__4[[#This Row],[Duration]])</f>
        <v>ArthritisHigh</v>
      </c>
      <c r="U4142">
        <f>MONTH(Healthcare_Data_v1__4[[#This Row],[Date of Admission]])</f>
        <v>5</v>
      </c>
      <c r="V4142">
        <f>YEAR(Healthcare_Data_v1__4[[#This Row],[Date of Admission]])</f>
        <v>2021</v>
      </c>
      <c r="W4142">
        <f>DAY(Healthcare_Data_v1__4[[#This Row],[Date of Admission]])</f>
        <v>22</v>
      </c>
    </row>
    <row r="4143" spans="1:23" x14ac:dyDescent="0.3">
      <c r="A4143" t="s">
        <v>21680</v>
      </c>
      <c r="B4143">
        <v>34</v>
      </c>
      <c r="C4143" t="s">
        <v>5</v>
      </c>
      <c r="D4143" t="s">
        <v>16</v>
      </c>
      <c r="E4143" t="s">
        <v>20</v>
      </c>
      <c r="F4143" t="s">
        <v>7</v>
      </c>
      <c r="G4143" s="1">
        <v>43944</v>
      </c>
      <c r="H4143" t="s">
        <v>8030</v>
      </c>
      <c r="I4143" t="s">
        <v>8031</v>
      </c>
      <c r="J4143">
        <v>23848.295180000001</v>
      </c>
      <c r="K4143" t="s">
        <v>69</v>
      </c>
      <c r="L4143">
        <v>4695</v>
      </c>
      <c r="M4143">
        <v>347</v>
      </c>
      <c r="N4143" t="s">
        <v>55</v>
      </c>
      <c r="O4143" s="1">
        <v>43958</v>
      </c>
      <c r="P4143" t="s">
        <v>85</v>
      </c>
      <c r="Q4143" t="s">
        <v>57</v>
      </c>
      <c r="R4143">
        <f>Healthcare_Data_v1__4[[#This Row],[Discharge Date]]-Healthcare_Data_v1__4[[#This Row],[Date of Admission]]</f>
        <v>14</v>
      </c>
      <c r="S4143" t="str" cm="1">
        <f t="array" ref="S4143">_xlfn.IFS( Healthcare_Data_v1__4[[#This Row],[Days of Stay]]&lt;10,"Low",Healthcare_Data_v1__4[[#This Row],[Days of Stay]]&lt;20,"Med",Healthcare_Data_v1__4[[#This Row],[Days of Stay]]&lt;=30,"High")</f>
        <v>Med</v>
      </c>
      <c r="T4143" t="str">
        <f>CONCATENATE(Healthcare_Data_v1__4[[#This Row],[Medical Condition]],Healthcare_Data_v1__4[[#This Row],[Duration]])</f>
        <v>ObesityMed</v>
      </c>
      <c r="U4143">
        <f>MONTH(Healthcare_Data_v1__4[[#This Row],[Date of Admission]])</f>
        <v>4</v>
      </c>
      <c r="V4143">
        <f>YEAR(Healthcare_Data_v1__4[[#This Row],[Date of Admission]])</f>
        <v>2020</v>
      </c>
      <c r="W4143">
        <f>DAY(Healthcare_Data_v1__4[[#This Row],[Date of Admission]])</f>
        <v>23</v>
      </c>
    </row>
    <row r="4144" spans="1:23" x14ac:dyDescent="0.3">
      <c r="A4144" t="s">
        <v>21681</v>
      </c>
      <c r="B4144">
        <v>85</v>
      </c>
      <c r="C4144" t="s">
        <v>3</v>
      </c>
      <c r="D4144" t="s">
        <v>15</v>
      </c>
      <c r="E4144" t="s">
        <v>24</v>
      </c>
      <c r="F4144" t="s">
        <v>4</v>
      </c>
      <c r="G4144" s="1">
        <v>43885</v>
      </c>
      <c r="H4144" t="s">
        <v>8032</v>
      </c>
      <c r="I4144" t="s">
        <v>8033</v>
      </c>
      <c r="J4144">
        <v>23845.317869999999</v>
      </c>
      <c r="K4144" t="s">
        <v>41</v>
      </c>
      <c r="L4144">
        <v>6561</v>
      </c>
      <c r="M4144">
        <v>307</v>
      </c>
      <c r="N4144" t="s">
        <v>55</v>
      </c>
      <c r="O4144" s="1">
        <v>43909</v>
      </c>
      <c r="P4144" t="s">
        <v>49</v>
      </c>
      <c r="Q4144" t="s">
        <v>57</v>
      </c>
      <c r="R4144">
        <f>Healthcare_Data_v1__4[[#This Row],[Discharge Date]]-Healthcare_Data_v1__4[[#This Row],[Date of Admission]]</f>
        <v>24</v>
      </c>
      <c r="S4144" t="str" cm="1">
        <f t="array" ref="S4144">_xlfn.IFS( Healthcare_Data_v1__4[[#This Row],[Days of Stay]]&lt;10,"Low",Healthcare_Data_v1__4[[#This Row],[Days of Stay]]&lt;20,"Med",Healthcare_Data_v1__4[[#This Row],[Days of Stay]]&lt;=30,"High")</f>
        <v>High</v>
      </c>
      <c r="T4144" t="str">
        <f>CONCATENATE(Healthcare_Data_v1__4[[#This Row],[Medical Condition]],Healthcare_Data_v1__4[[#This Row],[Duration]])</f>
        <v>DiabetesHigh</v>
      </c>
      <c r="U4144">
        <f>MONTH(Healthcare_Data_v1__4[[#This Row],[Date of Admission]])</f>
        <v>2</v>
      </c>
      <c r="V4144">
        <f>YEAR(Healthcare_Data_v1__4[[#This Row],[Date of Admission]])</f>
        <v>2020</v>
      </c>
      <c r="W4144">
        <f>DAY(Healthcare_Data_v1__4[[#This Row],[Date of Admission]])</f>
        <v>24</v>
      </c>
    </row>
    <row r="4145" spans="1:23" x14ac:dyDescent="0.3">
      <c r="A4145" t="s">
        <v>21682</v>
      </c>
      <c r="B4145">
        <v>55</v>
      </c>
      <c r="C4145" t="s">
        <v>3</v>
      </c>
      <c r="D4145" t="s">
        <v>16</v>
      </c>
      <c r="E4145" t="s">
        <v>23</v>
      </c>
      <c r="F4145" t="s">
        <v>4</v>
      </c>
      <c r="G4145" s="1">
        <v>43847</v>
      </c>
      <c r="H4145" t="s">
        <v>8034</v>
      </c>
      <c r="I4145" t="s">
        <v>4752</v>
      </c>
      <c r="J4145">
        <v>23839.564320000001</v>
      </c>
      <c r="K4145" t="s">
        <v>41</v>
      </c>
      <c r="L4145">
        <v>11636</v>
      </c>
      <c r="M4145">
        <v>340</v>
      </c>
      <c r="N4145" t="s">
        <v>55</v>
      </c>
      <c r="O4145" s="1">
        <v>43856</v>
      </c>
      <c r="P4145" t="s">
        <v>43</v>
      </c>
      <c r="Q4145" t="s">
        <v>57</v>
      </c>
      <c r="R4145">
        <f>Healthcare_Data_v1__4[[#This Row],[Discharge Date]]-Healthcare_Data_v1__4[[#This Row],[Date of Admission]]</f>
        <v>9</v>
      </c>
      <c r="S4145" t="str" cm="1">
        <f t="array" ref="S4145">_xlfn.IFS( Healthcare_Data_v1__4[[#This Row],[Days of Stay]]&lt;10,"Low",Healthcare_Data_v1__4[[#This Row],[Days of Stay]]&lt;20,"Med",Healthcare_Data_v1__4[[#This Row],[Days of Stay]]&lt;=30,"High")</f>
        <v>Low</v>
      </c>
      <c r="T4145" t="str">
        <f>CONCATENATE(Healthcare_Data_v1__4[[#This Row],[Medical Condition]],Healthcare_Data_v1__4[[#This Row],[Duration]])</f>
        <v>DiabetesLow</v>
      </c>
      <c r="U4145">
        <f>MONTH(Healthcare_Data_v1__4[[#This Row],[Date of Admission]])</f>
        <v>1</v>
      </c>
      <c r="V4145">
        <f>YEAR(Healthcare_Data_v1__4[[#This Row],[Date of Admission]])</f>
        <v>2020</v>
      </c>
      <c r="W4145">
        <f>DAY(Healthcare_Data_v1__4[[#This Row],[Date of Admission]])</f>
        <v>17</v>
      </c>
    </row>
    <row r="4146" spans="1:23" x14ac:dyDescent="0.3">
      <c r="A4146" t="s">
        <v>4975</v>
      </c>
      <c r="B4146">
        <v>85</v>
      </c>
      <c r="C4146" t="s">
        <v>3</v>
      </c>
      <c r="D4146" t="s">
        <v>15</v>
      </c>
      <c r="E4146" t="s">
        <v>26</v>
      </c>
      <c r="F4146" t="s">
        <v>7</v>
      </c>
      <c r="G4146" s="1">
        <v>44141</v>
      </c>
      <c r="H4146" t="s">
        <v>8035</v>
      </c>
      <c r="I4146" t="s">
        <v>8036</v>
      </c>
      <c r="J4146">
        <v>23833.701410000001</v>
      </c>
      <c r="K4146" t="s">
        <v>41</v>
      </c>
      <c r="L4146">
        <v>3464</v>
      </c>
      <c r="M4146">
        <v>144</v>
      </c>
      <c r="N4146" t="s">
        <v>55</v>
      </c>
      <c r="O4146" s="1">
        <v>44146</v>
      </c>
      <c r="P4146" t="s">
        <v>43</v>
      </c>
      <c r="Q4146" t="s">
        <v>57</v>
      </c>
      <c r="R4146">
        <f>Healthcare_Data_v1__4[[#This Row],[Discharge Date]]-Healthcare_Data_v1__4[[#This Row],[Date of Admission]]</f>
        <v>5</v>
      </c>
      <c r="S4146" t="str" cm="1">
        <f t="array" ref="S4146">_xlfn.IFS( Healthcare_Data_v1__4[[#This Row],[Days of Stay]]&lt;10,"Low",Healthcare_Data_v1__4[[#This Row],[Days of Stay]]&lt;20,"Med",Healthcare_Data_v1__4[[#This Row],[Days of Stay]]&lt;=30,"High")</f>
        <v>Low</v>
      </c>
      <c r="T4146" t="str">
        <f>CONCATENATE(Healthcare_Data_v1__4[[#This Row],[Medical Condition]],Healthcare_Data_v1__4[[#This Row],[Duration]])</f>
        <v>ObesityLow</v>
      </c>
      <c r="U4146">
        <f>MONTH(Healthcare_Data_v1__4[[#This Row],[Date of Admission]])</f>
        <v>11</v>
      </c>
      <c r="V4146">
        <f>YEAR(Healthcare_Data_v1__4[[#This Row],[Date of Admission]])</f>
        <v>2020</v>
      </c>
      <c r="W4146">
        <f>DAY(Healthcare_Data_v1__4[[#This Row],[Date of Admission]])</f>
        <v>6</v>
      </c>
    </row>
    <row r="4147" spans="1:23" x14ac:dyDescent="0.3">
      <c r="A4147" t="s">
        <v>21683</v>
      </c>
      <c r="B4147">
        <v>57</v>
      </c>
      <c r="C4147" t="s">
        <v>3</v>
      </c>
      <c r="D4147" t="s">
        <v>15</v>
      </c>
      <c r="E4147" t="s">
        <v>21</v>
      </c>
      <c r="F4147" t="s">
        <v>4</v>
      </c>
      <c r="G4147" s="1">
        <v>43877</v>
      </c>
      <c r="H4147" t="s">
        <v>8037</v>
      </c>
      <c r="I4147" t="s">
        <v>8038</v>
      </c>
      <c r="J4147">
        <v>23825.53716</v>
      </c>
      <c r="K4147" t="s">
        <v>63</v>
      </c>
      <c r="L4147">
        <v>29409</v>
      </c>
      <c r="M4147">
        <v>207</v>
      </c>
      <c r="N4147" t="s">
        <v>48</v>
      </c>
      <c r="O4147" s="1">
        <v>43893</v>
      </c>
      <c r="P4147" t="s">
        <v>43</v>
      </c>
      <c r="Q4147" t="s">
        <v>50</v>
      </c>
      <c r="R4147">
        <f>Healthcare_Data_v1__4[[#This Row],[Discharge Date]]-Healthcare_Data_v1__4[[#This Row],[Date of Admission]]</f>
        <v>16</v>
      </c>
      <c r="S4147" t="str" cm="1">
        <f t="array" ref="S4147">_xlfn.IFS( Healthcare_Data_v1__4[[#This Row],[Days of Stay]]&lt;10,"Low",Healthcare_Data_v1__4[[#This Row],[Days of Stay]]&lt;20,"Med",Healthcare_Data_v1__4[[#This Row],[Days of Stay]]&lt;=30,"High")</f>
        <v>Med</v>
      </c>
      <c r="T4147" t="str">
        <f>CONCATENATE(Healthcare_Data_v1__4[[#This Row],[Medical Condition]],Healthcare_Data_v1__4[[#This Row],[Duration]])</f>
        <v>DiabetesMed</v>
      </c>
      <c r="U4147">
        <f>MONTH(Healthcare_Data_v1__4[[#This Row],[Date of Admission]])</f>
        <v>2</v>
      </c>
      <c r="V4147">
        <f>YEAR(Healthcare_Data_v1__4[[#This Row],[Date of Admission]])</f>
        <v>2020</v>
      </c>
      <c r="W4147">
        <f>DAY(Healthcare_Data_v1__4[[#This Row],[Date of Admission]])</f>
        <v>16</v>
      </c>
    </row>
    <row r="4148" spans="1:23" x14ac:dyDescent="0.3">
      <c r="A4148" t="s">
        <v>21684</v>
      </c>
      <c r="B4148">
        <v>31</v>
      </c>
      <c r="C4148" t="s">
        <v>5</v>
      </c>
      <c r="D4148" t="s">
        <v>15</v>
      </c>
      <c r="E4148" t="s">
        <v>25</v>
      </c>
      <c r="F4148" t="s">
        <v>11</v>
      </c>
      <c r="G4148" s="1">
        <v>43796</v>
      </c>
      <c r="H4148" t="s">
        <v>8039</v>
      </c>
      <c r="I4148" t="s">
        <v>8040</v>
      </c>
      <c r="J4148">
        <v>23822.648079999999</v>
      </c>
      <c r="K4148" t="s">
        <v>66</v>
      </c>
      <c r="L4148">
        <v>17777</v>
      </c>
      <c r="M4148">
        <v>269</v>
      </c>
      <c r="N4148" t="s">
        <v>48</v>
      </c>
      <c r="O4148" s="1">
        <v>43823</v>
      </c>
      <c r="P4148" t="s">
        <v>56</v>
      </c>
      <c r="Q4148" t="s">
        <v>50</v>
      </c>
      <c r="R4148">
        <f>Healthcare_Data_v1__4[[#This Row],[Discharge Date]]-Healthcare_Data_v1__4[[#This Row],[Date of Admission]]</f>
        <v>27</v>
      </c>
      <c r="S4148" t="str" cm="1">
        <f t="array" ref="S4148">_xlfn.IFS( Healthcare_Data_v1__4[[#This Row],[Days of Stay]]&lt;10,"Low",Healthcare_Data_v1__4[[#This Row],[Days of Stay]]&lt;20,"Med",Healthcare_Data_v1__4[[#This Row],[Days of Stay]]&lt;=30,"High")</f>
        <v>High</v>
      </c>
      <c r="T4148" t="str">
        <f>CONCATENATE(Healthcare_Data_v1__4[[#This Row],[Medical Condition]],Healthcare_Data_v1__4[[#This Row],[Duration]])</f>
        <v>CancerHigh</v>
      </c>
      <c r="U4148">
        <f>MONTH(Healthcare_Data_v1__4[[#This Row],[Date of Admission]])</f>
        <v>11</v>
      </c>
      <c r="V4148">
        <f>YEAR(Healthcare_Data_v1__4[[#This Row],[Date of Admission]])</f>
        <v>2019</v>
      </c>
      <c r="W4148">
        <f>DAY(Healthcare_Data_v1__4[[#This Row],[Date of Admission]])</f>
        <v>27</v>
      </c>
    </row>
    <row r="4149" spans="1:23" x14ac:dyDescent="0.3">
      <c r="A4149" t="s">
        <v>21685</v>
      </c>
      <c r="B4149">
        <v>82</v>
      </c>
      <c r="C4149" t="s">
        <v>3</v>
      </c>
      <c r="D4149" t="s">
        <v>15</v>
      </c>
      <c r="E4149" t="s">
        <v>25</v>
      </c>
      <c r="F4149" t="s">
        <v>11</v>
      </c>
      <c r="G4149" s="1">
        <v>45211</v>
      </c>
      <c r="H4149" t="s">
        <v>8041</v>
      </c>
      <c r="I4149" t="s">
        <v>8042</v>
      </c>
      <c r="J4149">
        <v>23818.142800000001</v>
      </c>
      <c r="K4149" t="s">
        <v>41</v>
      </c>
      <c r="L4149">
        <v>22035</v>
      </c>
      <c r="M4149">
        <v>335</v>
      </c>
      <c r="N4149" t="s">
        <v>55</v>
      </c>
      <c r="O4149" s="1">
        <v>45231</v>
      </c>
      <c r="P4149" t="s">
        <v>56</v>
      </c>
      <c r="Q4149" t="s">
        <v>57</v>
      </c>
      <c r="R4149">
        <f>Healthcare_Data_v1__4[[#This Row],[Discharge Date]]-Healthcare_Data_v1__4[[#This Row],[Date of Admission]]</f>
        <v>20</v>
      </c>
      <c r="S4149" t="str" cm="1">
        <f t="array" ref="S4149">_xlfn.IFS( Healthcare_Data_v1__4[[#This Row],[Days of Stay]]&lt;10,"Low",Healthcare_Data_v1__4[[#This Row],[Days of Stay]]&lt;20,"Med",Healthcare_Data_v1__4[[#This Row],[Days of Stay]]&lt;=30,"High")</f>
        <v>High</v>
      </c>
      <c r="T4149" t="str">
        <f>CONCATENATE(Healthcare_Data_v1__4[[#This Row],[Medical Condition]],Healthcare_Data_v1__4[[#This Row],[Duration]])</f>
        <v>CancerHigh</v>
      </c>
      <c r="U4149">
        <f>MONTH(Healthcare_Data_v1__4[[#This Row],[Date of Admission]])</f>
        <v>10</v>
      </c>
      <c r="V4149">
        <f>YEAR(Healthcare_Data_v1__4[[#This Row],[Date of Admission]])</f>
        <v>2023</v>
      </c>
      <c r="W4149">
        <f>DAY(Healthcare_Data_v1__4[[#This Row],[Date of Admission]])</f>
        <v>12</v>
      </c>
    </row>
    <row r="4150" spans="1:23" x14ac:dyDescent="0.3">
      <c r="A4150" t="s">
        <v>21686</v>
      </c>
      <c r="B4150">
        <v>25</v>
      </c>
      <c r="C4150" t="s">
        <v>5</v>
      </c>
      <c r="D4150" t="s">
        <v>15</v>
      </c>
      <c r="E4150" t="s">
        <v>19</v>
      </c>
      <c r="F4150" t="s">
        <v>4</v>
      </c>
      <c r="G4150" s="1">
        <v>45177</v>
      </c>
      <c r="H4150" t="s">
        <v>8043</v>
      </c>
      <c r="I4150" t="s">
        <v>8044</v>
      </c>
      <c r="J4150">
        <v>23814.728040000002</v>
      </c>
      <c r="K4150" t="s">
        <v>66</v>
      </c>
      <c r="L4150">
        <v>23826</v>
      </c>
      <c r="M4150">
        <v>403</v>
      </c>
      <c r="N4150" t="s">
        <v>55</v>
      </c>
      <c r="O4150" s="1">
        <v>45189</v>
      </c>
      <c r="P4150" t="s">
        <v>43</v>
      </c>
      <c r="Q4150" t="s">
        <v>50</v>
      </c>
      <c r="R4150">
        <f>Healthcare_Data_v1__4[[#This Row],[Discharge Date]]-Healthcare_Data_v1__4[[#This Row],[Date of Admission]]</f>
        <v>12</v>
      </c>
      <c r="S4150" t="str" cm="1">
        <f t="array" ref="S4150">_xlfn.IFS( Healthcare_Data_v1__4[[#This Row],[Days of Stay]]&lt;10,"Low",Healthcare_Data_v1__4[[#This Row],[Days of Stay]]&lt;20,"Med",Healthcare_Data_v1__4[[#This Row],[Days of Stay]]&lt;=30,"High")</f>
        <v>Med</v>
      </c>
      <c r="T4150" t="str">
        <f>CONCATENATE(Healthcare_Data_v1__4[[#This Row],[Medical Condition]],Healthcare_Data_v1__4[[#This Row],[Duration]])</f>
        <v>DiabetesMed</v>
      </c>
      <c r="U4150">
        <f>MONTH(Healthcare_Data_v1__4[[#This Row],[Date of Admission]])</f>
        <v>9</v>
      </c>
      <c r="V4150">
        <f>YEAR(Healthcare_Data_v1__4[[#This Row],[Date of Admission]])</f>
        <v>2023</v>
      </c>
      <c r="W4150">
        <f>DAY(Healthcare_Data_v1__4[[#This Row],[Date of Admission]])</f>
        <v>8</v>
      </c>
    </row>
    <row r="4151" spans="1:23" x14ac:dyDescent="0.3">
      <c r="A4151" t="s">
        <v>21687</v>
      </c>
      <c r="B4151">
        <v>52</v>
      </c>
      <c r="C4151" t="s">
        <v>8</v>
      </c>
      <c r="D4151" t="s">
        <v>15</v>
      </c>
      <c r="E4151" t="s">
        <v>20</v>
      </c>
      <c r="F4151" t="s">
        <v>7</v>
      </c>
      <c r="G4151" s="1">
        <v>44305</v>
      </c>
      <c r="H4151" t="s">
        <v>8045</v>
      </c>
      <c r="I4151" t="s">
        <v>8046</v>
      </c>
      <c r="J4151">
        <v>23813.638920000001</v>
      </c>
      <c r="K4151" t="s">
        <v>66</v>
      </c>
      <c r="L4151">
        <v>16257</v>
      </c>
      <c r="M4151">
        <v>227</v>
      </c>
      <c r="N4151" t="s">
        <v>48</v>
      </c>
      <c r="O4151" s="1">
        <v>44324</v>
      </c>
      <c r="P4151" t="s">
        <v>60</v>
      </c>
      <c r="Q4151" t="s">
        <v>44</v>
      </c>
      <c r="R4151">
        <f>Healthcare_Data_v1__4[[#This Row],[Discharge Date]]-Healthcare_Data_v1__4[[#This Row],[Date of Admission]]</f>
        <v>19</v>
      </c>
      <c r="S4151" t="str" cm="1">
        <f t="array" ref="S4151">_xlfn.IFS( Healthcare_Data_v1__4[[#This Row],[Days of Stay]]&lt;10,"Low",Healthcare_Data_v1__4[[#This Row],[Days of Stay]]&lt;20,"Med",Healthcare_Data_v1__4[[#This Row],[Days of Stay]]&lt;=30,"High")</f>
        <v>Med</v>
      </c>
      <c r="T4151" t="str">
        <f>CONCATENATE(Healthcare_Data_v1__4[[#This Row],[Medical Condition]],Healthcare_Data_v1__4[[#This Row],[Duration]])</f>
        <v>ObesityMed</v>
      </c>
      <c r="U4151">
        <f>MONTH(Healthcare_Data_v1__4[[#This Row],[Date of Admission]])</f>
        <v>4</v>
      </c>
      <c r="V4151">
        <f>YEAR(Healthcare_Data_v1__4[[#This Row],[Date of Admission]])</f>
        <v>2021</v>
      </c>
      <c r="W4151">
        <f>DAY(Healthcare_Data_v1__4[[#This Row],[Date of Admission]])</f>
        <v>19</v>
      </c>
    </row>
    <row r="4152" spans="1:23" x14ac:dyDescent="0.3">
      <c r="A4152" t="s">
        <v>21688</v>
      </c>
      <c r="B4152">
        <v>82</v>
      </c>
      <c r="C4152" t="s">
        <v>3</v>
      </c>
      <c r="D4152" t="s">
        <v>16</v>
      </c>
      <c r="E4152" t="s">
        <v>19</v>
      </c>
      <c r="F4152" t="s">
        <v>11</v>
      </c>
      <c r="G4152" s="1">
        <v>44972</v>
      </c>
      <c r="H4152" t="s">
        <v>8047</v>
      </c>
      <c r="I4152" t="s">
        <v>8048</v>
      </c>
      <c r="J4152">
        <v>23813.118259999999</v>
      </c>
      <c r="K4152" t="s">
        <v>41</v>
      </c>
      <c r="L4152">
        <v>17874</v>
      </c>
      <c r="M4152">
        <v>218</v>
      </c>
      <c r="N4152" t="s">
        <v>42</v>
      </c>
      <c r="O4152" s="1">
        <v>44973</v>
      </c>
      <c r="P4152" t="s">
        <v>49</v>
      </c>
      <c r="Q4152" t="s">
        <v>50</v>
      </c>
      <c r="R4152">
        <f>Healthcare_Data_v1__4[[#This Row],[Discharge Date]]-Healthcare_Data_v1__4[[#This Row],[Date of Admission]]</f>
        <v>1</v>
      </c>
      <c r="S4152" t="str" cm="1">
        <f t="array" ref="S4152">_xlfn.IFS( Healthcare_Data_v1__4[[#This Row],[Days of Stay]]&lt;10,"Low",Healthcare_Data_v1__4[[#This Row],[Days of Stay]]&lt;20,"Med",Healthcare_Data_v1__4[[#This Row],[Days of Stay]]&lt;=30,"High")</f>
        <v>Low</v>
      </c>
      <c r="T4152" t="str">
        <f>CONCATENATE(Healthcare_Data_v1__4[[#This Row],[Medical Condition]],Healthcare_Data_v1__4[[#This Row],[Duration]])</f>
        <v>CancerLow</v>
      </c>
      <c r="U4152">
        <f>MONTH(Healthcare_Data_v1__4[[#This Row],[Date of Admission]])</f>
        <v>2</v>
      </c>
      <c r="V4152">
        <f>YEAR(Healthcare_Data_v1__4[[#This Row],[Date of Admission]])</f>
        <v>2023</v>
      </c>
      <c r="W4152">
        <f>DAY(Healthcare_Data_v1__4[[#This Row],[Date of Admission]])</f>
        <v>15</v>
      </c>
    </row>
    <row r="4153" spans="1:23" x14ac:dyDescent="0.3">
      <c r="A4153" t="s">
        <v>4060</v>
      </c>
      <c r="B4153">
        <v>78</v>
      </c>
      <c r="C4153" t="s">
        <v>3</v>
      </c>
      <c r="D4153" t="s">
        <v>16</v>
      </c>
      <c r="E4153" t="s">
        <v>22</v>
      </c>
      <c r="F4153" t="s">
        <v>6</v>
      </c>
      <c r="G4153" s="1">
        <v>43421</v>
      </c>
      <c r="H4153" t="s">
        <v>8049</v>
      </c>
      <c r="I4153" t="s">
        <v>8050</v>
      </c>
      <c r="J4153">
        <v>23809.087370000001</v>
      </c>
      <c r="K4153" t="s">
        <v>41</v>
      </c>
      <c r="L4153">
        <v>29003</v>
      </c>
      <c r="M4153">
        <v>398</v>
      </c>
      <c r="N4153" t="s">
        <v>55</v>
      </c>
      <c r="O4153" s="1">
        <v>43432</v>
      </c>
      <c r="P4153" t="s">
        <v>56</v>
      </c>
      <c r="Q4153" t="s">
        <v>57</v>
      </c>
      <c r="R4153">
        <f>Healthcare_Data_v1__4[[#This Row],[Discharge Date]]-Healthcare_Data_v1__4[[#This Row],[Date of Admission]]</f>
        <v>11</v>
      </c>
      <c r="S4153" t="str" cm="1">
        <f t="array" ref="S4153">_xlfn.IFS( Healthcare_Data_v1__4[[#This Row],[Days of Stay]]&lt;10,"Low",Healthcare_Data_v1__4[[#This Row],[Days of Stay]]&lt;20,"Med",Healthcare_Data_v1__4[[#This Row],[Days of Stay]]&lt;=30,"High")</f>
        <v>Med</v>
      </c>
      <c r="T4153" t="str">
        <f>CONCATENATE(Healthcare_Data_v1__4[[#This Row],[Medical Condition]],Healthcare_Data_v1__4[[#This Row],[Duration]])</f>
        <v>AsthmaMed</v>
      </c>
      <c r="U4153">
        <f>MONTH(Healthcare_Data_v1__4[[#This Row],[Date of Admission]])</f>
        <v>11</v>
      </c>
      <c r="V4153">
        <f>YEAR(Healthcare_Data_v1__4[[#This Row],[Date of Admission]])</f>
        <v>2018</v>
      </c>
      <c r="W4153">
        <f>DAY(Healthcare_Data_v1__4[[#This Row],[Date of Admission]])</f>
        <v>17</v>
      </c>
    </row>
    <row r="4154" spans="1:23" x14ac:dyDescent="0.3">
      <c r="A4154" t="s">
        <v>21689</v>
      </c>
      <c r="B4154">
        <v>62</v>
      </c>
      <c r="C4154" t="s">
        <v>3</v>
      </c>
      <c r="D4154" t="s">
        <v>16</v>
      </c>
      <c r="E4154" t="s">
        <v>19</v>
      </c>
      <c r="F4154" t="s">
        <v>4</v>
      </c>
      <c r="G4154" s="1">
        <v>45007</v>
      </c>
      <c r="H4154" t="s">
        <v>8051</v>
      </c>
      <c r="I4154" t="s">
        <v>8052</v>
      </c>
      <c r="J4154">
        <v>23805.374169999999</v>
      </c>
      <c r="K4154" t="s">
        <v>41</v>
      </c>
      <c r="L4154">
        <v>15941</v>
      </c>
      <c r="M4154">
        <v>495</v>
      </c>
      <c r="N4154" t="s">
        <v>55</v>
      </c>
      <c r="O4154" s="1">
        <v>45019</v>
      </c>
      <c r="P4154" t="s">
        <v>43</v>
      </c>
      <c r="Q4154" t="s">
        <v>57</v>
      </c>
      <c r="R4154">
        <f>Healthcare_Data_v1__4[[#This Row],[Discharge Date]]-Healthcare_Data_v1__4[[#This Row],[Date of Admission]]</f>
        <v>12</v>
      </c>
      <c r="S4154" t="str" cm="1">
        <f t="array" ref="S4154">_xlfn.IFS( Healthcare_Data_v1__4[[#This Row],[Days of Stay]]&lt;10,"Low",Healthcare_Data_v1__4[[#This Row],[Days of Stay]]&lt;20,"Med",Healthcare_Data_v1__4[[#This Row],[Days of Stay]]&lt;=30,"High")</f>
        <v>Med</v>
      </c>
      <c r="T4154" t="str">
        <f>CONCATENATE(Healthcare_Data_v1__4[[#This Row],[Medical Condition]],Healthcare_Data_v1__4[[#This Row],[Duration]])</f>
        <v>DiabetesMed</v>
      </c>
      <c r="U4154">
        <f>MONTH(Healthcare_Data_v1__4[[#This Row],[Date of Admission]])</f>
        <v>3</v>
      </c>
      <c r="V4154">
        <f>YEAR(Healthcare_Data_v1__4[[#This Row],[Date of Admission]])</f>
        <v>2023</v>
      </c>
      <c r="W4154">
        <f>DAY(Healthcare_Data_v1__4[[#This Row],[Date of Admission]])</f>
        <v>22</v>
      </c>
    </row>
    <row r="4155" spans="1:23" x14ac:dyDescent="0.3">
      <c r="A4155" t="s">
        <v>21690</v>
      </c>
      <c r="B4155">
        <v>30</v>
      </c>
      <c r="C4155" t="s">
        <v>5</v>
      </c>
      <c r="D4155" t="s">
        <v>16</v>
      </c>
      <c r="E4155" t="s">
        <v>25</v>
      </c>
      <c r="F4155" t="s">
        <v>9</v>
      </c>
      <c r="G4155" s="1">
        <v>44833</v>
      </c>
      <c r="H4155" t="s">
        <v>8053</v>
      </c>
      <c r="I4155" t="s">
        <v>8054</v>
      </c>
      <c r="J4155">
        <v>23804.30644</v>
      </c>
      <c r="K4155" t="s">
        <v>47</v>
      </c>
      <c r="L4155">
        <v>21061</v>
      </c>
      <c r="M4155">
        <v>292</v>
      </c>
      <c r="N4155" t="s">
        <v>42</v>
      </c>
      <c r="O4155" s="1">
        <v>44839</v>
      </c>
      <c r="P4155" t="s">
        <v>56</v>
      </c>
      <c r="Q4155" t="s">
        <v>50</v>
      </c>
      <c r="R4155">
        <f>Healthcare_Data_v1__4[[#This Row],[Discharge Date]]-Healthcare_Data_v1__4[[#This Row],[Date of Admission]]</f>
        <v>6</v>
      </c>
      <c r="S4155" t="str" cm="1">
        <f t="array" ref="S4155">_xlfn.IFS( Healthcare_Data_v1__4[[#This Row],[Days of Stay]]&lt;10,"Low",Healthcare_Data_v1__4[[#This Row],[Days of Stay]]&lt;20,"Med",Healthcare_Data_v1__4[[#This Row],[Days of Stay]]&lt;=30,"High")</f>
        <v>Low</v>
      </c>
      <c r="T4155" t="str">
        <f>CONCATENATE(Healthcare_Data_v1__4[[#This Row],[Medical Condition]],Healthcare_Data_v1__4[[#This Row],[Duration]])</f>
        <v>ArthritisLow</v>
      </c>
      <c r="U4155">
        <f>MONTH(Healthcare_Data_v1__4[[#This Row],[Date of Admission]])</f>
        <v>9</v>
      </c>
      <c r="V4155">
        <f>YEAR(Healthcare_Data_v1__4[[#This Row],[Date of Admission]])</f>
        <v>2022</v>
      </c>
      <c r="W4155">
        <f>DAY(Healthcare_Data_v1__4[[#This Row],[Date of Admission]])</f>
        <v>29</v>
      </c>
    </row>
    <row r="4156" spans="1:23" x14ac:dyDescent="0.3">
      <c r="A4156" t="s">
        <v>21691</v>
      </c>
      <c r="B4156">
        <v>81</v>
      </c>
      <c r="C4156" t="s">
        <v>3</v>
      </c>
      <c r="D4156" t="s">
        <v>15</v>
      </c>
      <c r="E4156" t="s">
        <v>25</v>
      </c>
      <c r="F4156" t="s">
        <v>4</v>
      </c>
      <c r="G4156" s="1">
        <v>44240</v>
      </c>
      <c r="H4156" t="s">
        <v>8055</v>
      </c>
      <c r="I4156" t="s">
        <v>8056</v>
      </c>
      <c r="J4156">
        <v>23798.82141</v>
      </c>
      <c r="K4156" t="s">
        <v>41</v>
      </c>
      <c r="L4156">
        <v>46579</v>
      </c>
      <c r="M4156">
        <v>335</v>
      </c>
      <c r="N4156" t="s">
        <v>55</v>
      </c>
      <c r="O4156" s="1">
        <v>44246</v>
      </c>
      <c r="P4156" t="s">
        <v>56</v>
      </c>
      <c r="Q4156" t="s">
        <v>57</v>
      </c>
      <c r="R4156">
        <f>Healthcare_Data_v1__4[[#This Row],[Discharge Date]]-Healthcare_Data_v1__4[[#This Row],[Date of Admission]]</f>
        <v>6</v>
      </c>
      <c r="S4156" t="str" cm="1">
        <f t="array" ref="S4156">_xlfn.IFS( Healthcare_Data_v1__4[[#This Row],[Days of Stay]]&lt;10,"Low",Healthcare_Data_v1__4[[#This Row],[Days of Stay]]&lt;20,"Med",Healthcare_Data_v1__4[[#This Row],[Days of Stay]]&lt;=30,"High")</f>
        <v>Low</v>
      </c>
      <c r="T4156" t="str">
        <f>CONCATENATE(Healthcare_Data_v1__4[[#This Row],[Medical Condition]],Healthcare_Data_v1__4[[#This Row],[Duration]])</f>
        <v>DiabetesLow</v>
      </c>
      <c r="U4156">
        <f>MONTH(Healthcare_Data_v1__4[[#This Row],[Date of Admission]])</f>
        <v>2</v>
      </c>
      <c r="V4156">
        <f>YEAR(Healthcare_Data_v1__4[[#This Row],[Date of Admission]])</f>
        <v>2021</v>
      </c>
      <c r="W4156">
        <f>DAY(Healthcare_Data_v1__4[[#This Row],[Date of Admission]])</f>
        <v>13</v>
      </c>
    </row>
    <row r="4157" spans="1:23" x14ac:dyDescent="0.3">
      <c r="A4157" t="s">
        <v>21692</v>
      </c>
      <c r="B4157">
        <v>83</v>
      </c>
      <c r="C4157" t="s">
        <v>3</v>
      </c>
      <c r="D4157" t="s">
        <v>16</v>
      </c>
      <c r="E4157" t="s">
        <v>24</v>
      </c>
      <c r="F4157" t="s">
        <v>10</v>
      </c>
      <c r="G4157" s="1">
        <v>44876</v>
      </c>
      <c r="H4157" t="s">
        <v>2179</v>
      </c>
      <c r="I4157" t="s">
        <v>8057</v>
      </c>
      <c r="J4157">
        <v>23790.108670000001</v>
      </c>
      <c r="K4157" t="s">
        <v>41</v>
      </c>
      <c r="L4157">
        <v>9405</v>
      </c>
      <c r="M4157">
        <v>164</v>
      </c>
      <c r="N4157" t="s">
        <v>48</v>
      </c>
      <c r="O4157" s="1">
        <v>44895</v>
      </c>
      <c r="P4157" t="s">
        <v>56</v>
      </c>
      <c r="Q4157" t="s">
        <v>57</v>
      </c>
      <c r="R4157">
        <f>Healthcare_Data_v1__4[[#This Row],[Discharge Date]]-Healthcare_Data_v1__4[[#This Row],[Date of Admission]]</f>
        <v>19</v>
      </c>
      <c r="S4157" t="str" cm="1">
        <f t="array" ref="S4157">_xlfn.IFS( Healthcare_Data_v1__4[[#This Row],[Days of Stay]]&lt;10,"Low",Healthcare_Data_v1__4[[#This Row],[Days of Stay]]&lt;20,"Med",Healthcare_Data_v1__4[[#This Row],[Days of Stay]]&lt;=30,"High")</f>
        <v>Med</v>
      </c>
      <c r="T4157" t="str">
        <f>CONCATENATE(Healthcare_Data_v1__4[[#This Row],[Medical Condition]],Healthcare_Data_v1__4[[#This Row],[Duration]])</f>
        <v>HypertensionMed</v>
      </c>
      <c r="U4157">
        <f>MONTH(Healthcare_Data_v1__4[[#This Row],[Date of Admission]])</f>
        <v>11</v>
      </c>
      <c r="V4157">
        <f>YEAR(Healthcare_Data_v1__4[[#This Row],[Date of Admission]])</f>
        <v>2022</v>
      </c>
      <c r="W4157">
        <f>DAY(Healthcare_Data_v1__4[[#This Row],[Date of Admission]])</f>
        <v>11</v>
      </c>
    </row>
    <row r="4158" spans="1:23" x14ac:dyDescent="0.3">
      <c r="A4158" t="s">
        <v>21693</v>
      </c>
      <c r="B4158">
        <v>53</v>
      </c>
      <c r="C4158" t="s">
        <v>8</v>
      </c>
      <c r="D4158" t="s">
        <v>16</v>
      </c>
      <c r="E4158" t="s">
        <v>19</v>
      </c>
      <c r="F4158" t="s">
        <v>10</v>
      </c>
      <c r="G4158" s="1">
        <v>44940</v>
      </c>
      <c r="H4158" t="s">
        <v>8058</v>
      </c>
      <c r="I4158" t="s">
        <v>8059</v>
      </c>
      <c r="J4158">
        <v>23784.057820000002</v>
      </c>
      <c r="K4158" t="s">
        <v>47</v>
      </c>
      <c r="L4158">
        <v>3786</v>
      </c>
      <c r="M4158">
        <v>211</v>
      </c>
      <c r="N4158" t="s">
        <v>48</v>
      </c>
      <c r="O4158" s="1">
        <v>44950</v>
      </c>
      <c r="P4158" t="s">
        <v>43</v>
      </c>
      <c r="Q4158" t="s">
        <v>50</v>
      </c>
      <c r="R4158">
        <f>Healthcare_Data_v1__4[[#This Row],[Discharge Date]]-Healthcare_Data_v1__4[[#This Row],[Date of Admission]]</f>
        <v>10</v>
      </c>
      <c r="S4158" t="str" cm="1">
        <f t="array" ref="S4158">_xlfn.IFS( Healthcare_Data_v1__4[[#This Row],[Days of Stay]]&lt;10,"Low",Healthcare_Data_v1__4[[#This Row],[Days of Stay]]&lt;20,"Med",Healthcare_Data_v1__4[[#This Row],[Days of Stay]]&lt;=30,"High")</f>
        <v>Med</v>
      </c>
      <c r="T4158" t="str">
        <f>CONCATENATE(Healthcare_Data_v1__4[[#This Row],[Medical Condition]],Healthcare_Data_v1__4[[#This Row],[Duration]])</f>
        <v>HypertensionMed</v>
      </c>
      <c r="U4158">
        <f>MONTH(Healthcare_Data_v1__4[[#This Row],[Date of Admission]])</f>
        <v>1</v>
      </c>
      <c r="V4158">
        <f>YEAR(Healthcare_Data_v1__4[[#This Row],[Date of Admission]])</f>
        <v>2023</v>
      </c>
      <c r="W4158">
        <f>DAY(Healthcare_Data_v1__4[[#This Row],[Date of Admission]])</f>
        <v>14</v>
      </c>
    </row>
    <row r="4159" spans="1:23" x14ac:dyDescent="0.3">
      <c r="A4159" t="s">
        <v>21694</v>
      </c>
      <c r="B4159">
        <v>76</v>
      </c>
      <c r="C4159" t="s">
        <v>3</v>
      </c>
      <c r="D4159" t="s">
        <v>15</v>
      </c>
      <c r="E4159" t="s">
        <v>21</v>
      </c>
      <c r="F4159" t="s">
        <v>4</v>
      </c>
      <c r="G4159" s="1">
        <v>44438</v>
      </c>
      <c r="H4159" t="s">
        <v>7267</v>
      </c>
      <c r="I4159" t="s">
        <v>8060</v>
      </c>
      <c r="J4159">
        <v>23779.758300000001</v>
      </c>
      <c r="K4159" t="s">
        <v>41</v>
      </c>
      <c r="L4159">
        <v>29098</v>
      </c>
      <c r="M4159">
        <v>183</v>
      </c>
      <c r="N4159" t="s">
        <v>48</v>
      </c>
      <c r="O4159" s="1">
        <v>44452</v>
      </c>
      <c r="P4159" t="s">
        <v>43</v>
      </c>
      <c r="Q4159" t="s">
        <v>50</v>
      </c>
      <c r="R4159">
        <f>Healthcare_Data_v1__4[[#This Row],[Discharge Date]]-Healthcare_Data_v1__4[[#This Row],[Date of Admission]]</f>
        <v>14</v>
      </c>
      <c r="S4159" t="str" cm="1">
        <f t="array" ref="S4159">_xlfn.IFS( Healthcare_Data_v1__4[[#This Row],[Days of Stay]]&lt;10,"Low",Healthcare_Data_v1__4[[#This Row],[Days of Stay]]&lt;20,"Med",Healthcare_Data_v1__4[[#This Row],[Days of Stay]]&lt;=30,"High")</f>
        <v>Med</v>
      </c>
      <c r="T4159" t="str">
        <f>CONCATENATE(Healthcare_Data_v1__4[[#This Row],[Medical Condition]],Healthcare_Data_v1__4[[#This Row],[Duration]])</f>
        <v>DiabetesMed</v>
      </c>
      <c r="U4159">
        <f>MONTH(Healthcare_Data_v1__4[[#This Row],[Date of Admission]])</f>
        <v>8</v>
      </c>
      <c r="V4159">
        <f>YEAR(Healthcare_Data_v1__4[[#This Row],[Date of Admission]])</f>
        <v>2021</v>
      </c>
      <c r="W4159">
        <f>DAY(Healthcare_Data_v1__4[[#This Row],[Date of Admission]])</f>
        <v>30</v>
      </c>
    </row>
    <row r="4160" spans="1:23" x14ac:dyDescent="0.3">
      <c r="A4160" t="s">
        <v>21695</v>
      </c>
      <c r="B4160">
        <v>77</v>
      </c>
      <c r="C4160" t="s">
        <v>3</v>
      </c>
      <c r="D4160" t="s">
        <v>16</v>
      </c>
      <c r="E4160" t="s">
        <v>23</v>
      </c>
      <c r="F4160" t="s">
        <v>11</v>
      </c>
      <c r="G4160" s="1">
        <v>43511</v>
      </c>
      <c r="H4160" t="s">
        <v>8061</v>
      </c>
      <c r="I4160" t="s">
        <v>8062</v>
      </c>
      <c r="J4160">
        <v>23777.336139999999</v>
      </c>
      <c r="K4160" t="s">
        <v>41</v>
      </c>
      <c r="L4160">
        <v>14437</v>
      </c>
      <c r="M4160">
        <v>111</v>
      </c>
      <c r="N4160" t="s">
        <v>42</v>
      </c>
      <c r="O4160" s="1">
        <v>43527</v>
      </c>
      <c r="P4160" t="s">
        <v>85</v>
      </c>
      <c r="Q4160" t="s">
        <v>50</v>
      </c>
      <c r="R4160">
        <f>Healthcare_Data_v1__4[[#This Row],[Discharge Date]]-Healthcare_Data_v1__4[[#This Row],[Date of Admission]]</f>
        <v>16</v>
      </c>
      <c r="S4160" t="str" cm="1">
        <f t="array" ref="S4160">_xlfn.IFS( Healthcare_Data_v1__4[[#This Row],[Days of Stay]]&lt;10,"Low",Healthcare_Data_v1__4[[#This Row],[Days of Stay]]&lt;20,"Med",Healthcare_Data_v1__4[[#This Row],[Days of Stay]]&lt;=30,"High")</f>
        <v>Med</v>
      </c>
      <c r="T4160" t="str">
        <f>CONCATENATE(Healthcare_Data_v1__4[[#This Row],[Medical Condition]],Healthcare_Data_v1__4[[#This Row],[Duration]])</f>
        <v>CancerMed</v>
      </c>
      <c r="U4160">
        <f>MONTH(Healthcare_Data_v1__4[[#This Row],[Date of Admission]])</f>
        <v>2</v>
      </c>
      <c r="V4160">
        <f>YEAR(Healthcare_Data_v1__4[[#This Row],[Date of Admission]])</f>
        <v>2019</v>
      </c>
      <c r="W4160">
        <f>DAY(Healthcare_Data_v1__4[[#This Row],[Date of Admission]])</f>
        <v>15</v>
      </c>
    </row>
    <row r="4161" spans="1:23" x14ac:dyDescent="0.3">
      <c r="A4161" t="s">
        <v>21696</v>
      </c>
      <c r="B4161">
        <v>81</v>
      </c>
      <c r="C4161" t="s">
        <v>3</v>
      </c>
      <c r="D4161" t="s">
        <v>16</v>
      </c>
      <c r="E4161" t="s">
        <v>24</v>
      </c>
      <c r="F4161" t="s">
        <v>4</v>
      </c>
      <c r="G4161" s="1">
        <v>43723</v>
      </c>
      <c r="H4161" t="s">
        <v>8063</v>
      </c>
      <c r="I4161" t="s">
        <v>8064</v>
      </c>
      <c r="J4161">
        <v>23774.525430000002</v>
      </c>
      <c r="K4161" t="s">
        <v>41</v>
      </c>
      <c r="L4161">
        <v>57921</v>
      </c>
      <c r="M4161">
        <v>159</v>
      </c>
      <c r="N4161" t="s">
        <v>48</v>
      </c>
      <c r="O4161" s="1">
        <v>43733</v>
      </c>
      <c r="P4161" t="s">
        <v>56</v>
      </c>
      <c r="Q4161" t="s">
        <v>57</v>
      </c>
      <c r="R4161">
        <f>Healthcare_Data_v1__4[[#This Row],[Discharge Date]]-Healthcare_Data_v1__4[[#This Row],[Date of Admission]]</f>
        <v>10</v>
      </c>
      <c r="S4161" t="str" cm="1">
        <f t="array" ref="S4161">_xlfn.IFS( Healthcare_Data_v1__4[[#This Row],[Days of Stay]]&lt;10,"Low",Healthcare_Data_v1__4[[#This Row],[Days of Stay]]&lt;20,"Med",Healthcare_Data_v1__4[[#This Row],[Days of Stay]]&lt;=30,"High")</f>
        <v>Med</v>
      </c>
      <c r="T4161" t="str">
        <f>CONCATENATE(Healthcare_Data_v1__4[[#This Row],[Medical Condition]],Healthcare_Data_v1__4[[#This Row],[Duration]])</f>
        <v>DiabetesMed</v>
      </c>
      <c r="U4161">
        <f>MONTH(Healthcare_Data_v1__4[[#This Row],[Date of Admission]])</f>
        <v>9</v>
      </c>
      <c r="V4161">
        <f>YEAR(Healthcare_Data_v1__4[[#This Row],[Date of Admission]])</f>
        <v>2019</v>
      </c>
      <c r="W4161">
        <f>DAY(Healthcare_Data_v1__4[[#This Row],[Date of Admission]])</f>
        <v>15</v>
      </c>
    </row>
    <row r="4162" spans="1:23" x14ac:dyDescent="0.3">
      <c r="A4162" t="s">
        <v>21697</v>
      </c>
      <c r="B4162">
        <v>81</v>
      </c>
      <c r="C4162" t="s">
        <v>3</v>
      </c>
      <c r="D4162" t="s">
        <v>16</v>
      </c>
      <c r="E4162" t="s">
        <v>21</v>
      </c>
      <c r="F4162" t="s">
        <v>11</v>
      </c>
      <c r="G4162" s="1">
        <v>45152</v>
      </c>
      <c r="H4162" t="s">
        <v>8065</v>
      </c>
      <c r="I4162" t="s">
        <v>8066</v>
      </c>
      <c r="J4162">
        <v>23773.890439999999</v>
      </c>
      <c r="K4162" t="s">
        <v>41</v>
      </c>
      <c r="L4162">
        <v>16246</v>
      </c>
      <c r="M4162">
        <v>462</v>
      </c>
      <c r="N4162" t="s">
        <v>42</v>
      </c>
      <c r="O4162" s="1">
        <v>45153</v>
      </c>
      <c r="P4162" t="s">
        <v>49</v>
      </c>
      <c r="Q4162" t="s">
        <v>50</v>
      </c>
      <c r="R4162">
        <f>Healthcare_Data_v1__4[[#This Row],[Discharge Date]]-Healthcare_Data_v1__4[[#This Row],[Date of Admission]]</f>
        <v>1</v>
      </c>
      <c r="S4162" t="str" cm="1">
        <f t="array" ref="S4162">_xlfn.IFS( Healthcare_Data_v1__4[[#This Row],[Days of Stay]]&lt;10,"Low",Healthcare_Data_v1__4[[#This Row],[Days of Stay]]&lt;20,"Med",Healthcare_Data_v1__4[[#This Row],[Days of Stay]]&lt;=30,"High")</f>
        <v>Low</v>
      </c>
      <c r="T4162" t="str">
        <f>CONCATENATE(Healthcare_Data_v1__4[[#This Row],[Medical Condition]],Healthcare_Data_v1__4[[#This Row],[Duration]])</f>
        <v>CancerLow</v>
      </c>
      <c r="U4162">
        <f>MONTH(Healthcare_Data_v1__4[[#This Row],[Date of Admission]])</f>
        <v>8</v>
      </c>
      <c r="V4162">
        <f>YEAR(Healthcare_Data_v1__4[[#This Row],[Date of Admission]])</f>
        <v>2023</v>
      </c>
      <c r="W4162">
        <f>DAY(Healthcare_Data_v1__4[[#This Row],[Date of Admission]])</f>
        <v>14</v>
      </c>
    </row>
    <row r="4163" spans="1:23" x14ac:dyDescent="0.3">
      <c r="A4163" t="s">
        <v>21698</v>
      </c>
      <c r="B4163">
        <v>37</v>
      </c>
      <c r="C4163" t="s">
        <v>5</v>
      </c>
      <c r="D4163" t="s">
        <v>16</v>
      </c>
      <c r="E4163" t="s">
        <v>23</v>
      </c>
      <c r="F4163" t="s">
        <v>9</v>
      </c>
      <c r="G4163" s="1">
        <v>43964</v>
      </c>
      <c r="H4163" t="s">
        <v>8067</v>
      </c>
      <c r="I4163" t="s">
        <v>8068</v>
      </c>
      <c r="J4163">
        <v>23773.58279</v>
      </c>
      <c r="K4163" t="s">
        <v>66</v>
      </c>
      <c r="L4163">
        <v>6815</v>
      </c>
      <c r="M4163">
        <v>125</v>
      </c>
      <c r="N4163" t="s">
        <v>55</v>
      </c>
      <c r="O4163" s="1">
        <v>43974</v>
      </c>
      <c r="P4163" t="s">
        <v>60</v>
      </c>
      <c r="Q4163" t="s">
        <v>44</v>
      </c>
      <c r="R4163">
        <f>Healthcare_Data_v1__4[[#This Row],[Discharge Date]]-Healthcare_Data_v1__4[[#This Row],[Date of Admission]]</f>
        <v>10</v>
      </c>
      <c r="S4163" t="str" cm="1">
        <f t="array" ref="S4163">_xlfn.IFS( Healthcare_Data_v1__4[[#This Row],[Days of Stay]]&lt;10,"Low",Healthcare_Data_v1__4[[#This Row],[Days of Stay]]&lt;20,"Med",Healthcare_Data_v1__4[[#This Row],[Days of Stay]]&lt;=30,"High")</f>
        <v>Med</v>
      </c>
      <c r="T4163" t="str">
        <f>CONCATENATE(Healthcare_Data_v1__4[[#This Row],[Medical Condition]],Healthcare_Data_v1__4[[#This Row],[Duration]])</f>
        <v>ArthritisMed</v>
      </c>
      <c r="U4163">
        <f>MONTH(Healthcare_Data_v1__4[[#This Row],[Date of Admission]])</f>
        <v>5</v>
      </c>
      <c r="V4163">
        <f>YEAR(Healthcare_Data_v1__4[[#This Row],[Date of Admission]])</f>
        <v>2020</v>
      </c>
      <c r="W4163">
        <f>DAY(Healthcare_Data_v1__4[[#This Row],[Date of Admission]])</f>
        <v>13</v>
      </c>
    </row>
    <row r="4164" spans="1:23" x14ac:dyDescent="0.3">
      <c r="A4164" t="s">
        <v>21047</v>
      </c>
      <c r="B4164">
        <v>59</v>
      </c>
      <c r="C4164" t="s">
        <v>3</v>
      </c>
      <c r="D4164" t="s">
        <v>15</v>
      </c>
      <c r="E4164" t="s">
        <v>26</v>
      </c>
      <c r="F4164" t="s">
        <v>11</v>
      </c>
      <c r="G4164" s="1">
        <v>43428</v>
      </c>
      <c r="H4164" t="s">
        <v>8069</v>
      </c>
      <c r="I4164" t="s">
        <v>8070</v>
      </c>
      <c r="J4164">
        <v>23773.473999999998</v>
      </c>
      <c r="K4164" t="s">
        <v>66</v>
      </c>
      <c r="L4164">
        <v>18588</v>
      </c>
      <c r="M4164">
        <v>426</v>
      </c>
      <c r="N4164" t="s">
        <v>48</v>
      </c>
      <c r="O4164" s="1">
        <v>43429</v>
      </c>
      <c r="P4164" t="s">
        <v>60</v>
      </c>
      <c r="Q4164" t="s">
        <v>57</v>
      </c>
      <c r="R4164">
        <f>Healthcare_Data_v1__4[[#This Row],[Discharge Date]]-Healthcare_Data_v1__4[[#This Row],[Date of Admission]]</f>
        <v>1</v>
      </c>
      <c r="S4164" t="str" cm="1">
        <f t="array" ref="S4164">_xlfn.IFS( Healthcare_Data_v1__4[[#This Row],[Days of Stay]]&lt;10,"Low",Healthcare_Data_v1__4[[#This Row],[Days of Stay]]&lt;20,"Med",Healthcare_Data_v1__4[[#This Row],[Days of Stay]]&lt;=30,"High")</f>
        <v>Low</v>
      </c>
      <c r="T4164" t="str">
        <f>CONCATENATE(Healthcare_Data_v1__4[[#This Row],[Medical Condition]],Healthcare_Data_v1__4[[#This Row],[Duration]])</f>
        <v>CancerLow</v>
      </c>
      <c r="U4164">
        <f>MONTH(Healthcare_Data_v1__4[[#This Row],[Date of Admission]])</f>
        <v>11</v>
      </c>
      <c r="V4164">
        <f>YEAR(Healthcare_Data_v1__4[[#This Row],[Date of Admission]])</f>
        <v>2018</v>
      </c>
      <c r="W4164">
        <f>DAY(Healthcare_Data_v1__4[[#This Row],[Date of Admission]])</f>
        <v>24</v>
      </c>
    </row>
    <row r="4165" spans="1:23" x14ac:dyDescent="0.3">
      <c r="A4165" t="s">
        <v>8071</v>
      </c>
      <c r="B4165">
        <v>71</v>
      </c>
      <c r="C4165" t="s">
        <v>3</v>
      </c>
      <c r="D4165" t="s">
        <v>15</v>
      </c>
      <c r="E4165" t="s">
        <v>25</v>
      </c>
      <c r="F4165" t="s">
        <v>4</v>
      </c>
      <c r="G4165" s="1">
        <v>44867</v>
      </c>
      <c r="H4165" t="s">
        <v>8072</v>
      </c>
      <c r="I4165" t="s">
        <v>8073</v>
      </c>
      <c r="J4165">
        <v>23769.158790000001</v>
      </c>
      <c r="K4165" t="s">
        <v>41</v>
      </c>
      <c r="L4165">
        <v>30410</v>
      </c>
      <c r="M4165">
        <v>422</v>
      </c>
      <c r="N4165" t="s">
        <v>55</v>
      </c>
      <c r="O4165" s="1">
        <v>44891</v>
      </c>
      <c r="P4165" t="s">
        <v>56</v>
      </c>
      <c r="Q4165" t="s">
        <v>50</v>
      </c>
      <c r="R4165">
        <f>Healthcare_Data_v1__4[[#This Row],[Discharge Date]]-Healthcare_Data_v1__4[[#This Row],[Date of Admission]]</f>
        <v>24</v>
      </c>
      <c r="S4165" t="str" cm="1">
        <f t="array" ref="S4165">_xlfn.IFS( Healthcare_Data_v1__4[[#This Row],[Days of Stay]]&lt;10,"Low",Healthcare_Data_v1__4[[#This Row],[Days of Stay]]&lt;20,"Med",Healthcare_Data_v1__4[[#This Row],[Days of Stay]]&lt;=30,"High")</f>
        <v>High</v>
      </c>
      <c r="T4165" t="str">
        <f>CONCATENATE(Healthcare_Data_v1__4[[#This Row],[Medical Condition]],Healthcare_Data_v1__4[[#This Row],[Duration]])</f>
        <v>DiabetesHigh</v>
      </c>
      <c r="U4165">
        <f>MONTH(Healthcare_Data_v1__4[[#This Row],[Date of Admission]])</f>
        <v>11</v>
      </c>
      <c r="V4165">
        <f>YEAR(Healthcare_Data_v1__4[[#This Row],[Date of Admission]])</f>
        <v>2022</v>
      </c>
      <c r="W4165">
        <f>DAY(Healthcare_Data_v1__4[[#This Row],[Date of Admission]])</f>
        <v>2</v>
      </c>
    </row>
    <row r="4166" spans="1:23" x14ac:dyDescent="0.3">
      <c r="A4166" t="s">
        <v>21699</v>
      </c>
      <c r="B4166">
        <v>23</v>
      </c>
      <c r="C4166" t="s">
        <v>12</v>
      </c>
      <c r="D4166" t="s">
        <v>15</v>
      </c>
      <c r="E4166" t="s">
        <v>25</v>
      </c>
      <c r="F4166" t="s">
        <v>11</v>
      </c>
      <c r="G4166" s="1">
        <v>45087</v>
      </c>
      <c r="H4166" t="s">
        <v>8074</v>
      </c>
      <c r="I4166" t="s">
        <v>8075</v>
      </c>
      <c r="J4166">
        <v>23768.470270000002</v>
      </c>
      <c r="K4166" t="s">
        <v>47</v>
      </c>
      <c r="L4166">
        <v>12853</v>
      </c>
      <c r="M4166">
        <v>478</v>
      </c>
      <c r="N4166" t="s">
        <v>48</v>
      </c>
      <c r="O4166" s="1">
        <v>45089</v>
      </c>
      <c r="P4166" t="s">
        <v>43</v>
      </c>
      <c r="Q4166" t="s">
        <v>44</v>
      </c>
      <c r="R4166">
        <f>Healthcare_Data_v1__4[[#This Row],[Discharge Date]]-Healthcare_Data_v1__4[[#This Row],[Date of Admission]]</f>
        <v>2</v>
      </c>
      <c r="S4166" t="str" cm="1">
        <f t="array" ref="S4166">_xlfn.IFS( Healthcare_Data_v1__4[[#This Row],[Days of Stay]]&lt;10,"Low",Healthcare_Data_v1__4[[#This Row],[Days of Stay]]&lt;20,"Med",Healthcare_Data_v1__4[[#This Row],[Days of Stay]]&lt;=30,"High")</f>
        <v>Low</v>
      </c>
      <c r="T4166" t="str">
        <f>CONCATENATE(Healthcare_Data_v1__4[[#This Row],[Medical Condition]],Healthcare_Data_v1__4[[#This Row],[Duration]])</f>
        <v>CancerLow</v>
      </c>
      <c r="U4166">
        <f>MONTH(Healthcare_Data_v1__4[[#This Row],[Date of Admission]])</f>
        <v>6</v>
      </c>
      <c r="V4166">
        <f>YEAR(Healthcare_Data_v1__4[[#This Row],[Date of Admission]])</f>
        <v>2023</v>
      </c>
      <c r="W4166">
        <f>DAY(Healthcare_Data_v1__4[[#This Row],[Date of Admission]])</f>
        <v>10</v>
      </c>
    </row>
    <row r="4167" spans="1:23" x14ac:dyDescent="0.3">
      <c r="A4167" t="s">
        <v>8076</v>
      </c>
      <c r="B4167">
        <v>81</v>
      </c>
      <c r="C4167" t="s">
        <v>3</v>
      </c>
      <c r="D4167" t="s">
        <v>15</v>
      </c>
      <c r="E4167" t="s">
        <v>24</v>
      </c>
      <c r="F4167" t="s">
        <v>6</v>
      </c>
      <c r="G4167" s="1">
        <v>45025</v>
      </c>
      <c r="H4167" t="s">
        <v>8077</v>
      </c>
      <c r="I4167" t="s">
        <v>4758</v>
      </c>
      <c r="J4167">
        <v>23767.265770000002</v>
      </c>
      <c r="K4167" t="s">
        <v>41</v>
      </c>
      <c r="L4167">
        <v>15374</v>
      </c>
      <c r="M4167">
        <v>433</v>
      </c>
      <c r="N4167" t="s">
        <v>55</v>
      </c>
      <c r="O4167" s="1">
        <v>45055</v>
      </c>
      <c r="P4167" t="s">
        <v>49</v>
      </c>
      <c r="Q4167" t="s">
        <v>44</v>
      </c>
      <c r="R4167">
        <f>Healthcare_Data_v1__4[[#This Row],[Discharge Date]]-Healthcare_Data_v1__4[[#This Row],[Date of Admission]]</f>
        <v>30</v>
      </c>
      <c r="S4167" t="str" cm="1">
        <f t="array" ref="S4167">_xlfn.IFS( Healthcare_Data_v1__4[[#This Row],[Days of Stay]]&lt;10,"Low",Healthcare_Data_v1__4[[#This Row],[Days of Stay]]&lt;20,"Med",Healthcare_Data_v1__4[[#This Row],[Days of Stay]]&lt;=30,"High")</f>
        <v>High</v>
      </c>
      <c r="T4167" t="str">
        <f>CONCATENATE(Healthcare_Data_v1__4[[#This Row],[Medical Condition]],Healthcare_Data_v1__4[[#This Row],[Duration]])</f>
        <v>AsthmaHigh</v>
      </c>
      <c r="U4167">
        <f>MONTH(Healthcare_Data_v1__4[[#This Row],[Date of Admission]])</f>
        <v>4</v>
      </c>
      <c r="V4167">
        <f>YEAR(Healthcare_Data_v1__4[[#This Row],[Date of Admission]])</f>
        <v>2023</v>
      </c>
      <c r="W4167">
        <f>DAY(Healthcare_Data_v1__4[[#This Row],[Date of Admission]])</f>
        <v>9</v>
      </c>
    </row>
    <row r="4168" spans="1:23" x14ac:dyDescent="0.3">
      <c r="A4168" t="s">
        <v>21700</v>
      </c>
      <c r="B4168">
        <v>68</v>
      </c>
      <c r="C4168" t="s">
        <v>3</v>
      </c>
      <c r="D4168" t="s">
        <v>15</v>
      </c>
      <c r="E4168" t="s">
        <v>25</v>
      </c>
      <c r="F4168" t="s">
        <v>6</v>
      </c>
      <c r="G4168" s="1">
        <v>45130</v>
      </c>
      <c r="H4168" t="s">
        <v>8078</v>
      </c>
      <c r="I4168" t="s">
        <v>8079</v>
      </c>
      <c r="J4168">
        <v>23759.026399999999</v>
      </c>
      <c r="K4168" t="s">
        <v>41</v>
      </c>
      <c r="L4168">
        <v>12504</v>
      </c>
      <c r="M4168">
        <v>209</v>
      </c>
      <c r="N4168" t="s">
        <v>48</v>
      </c>
      <c r="O4168" s="1">
        <v>45132</v>
      </c>
      <c r="P4168" t="s">
        <v>49</v>
      </c>
      <c r="Q4168" t="s">
        <v>44</v>
      </c>
      <c r="R4168">
        <f>Healthcare_Data_v1__4[[#This Row],[Discharge Date]]-Healthcare_Data_v1__4[[#This Row],[Date of Admission]]</f>
        <v>2</v>
      </c>
      <c r="S4168" t="str" cm="1">
        <f t="array" ref="S4168">_xlfn.IFS( Healthcare_Data_v1__4[[#This Row],[Days of Stay]]&lt;10,"Low",Healthcare_Data_v1__4[[#This Row],[Days of Stay]]&lt;20,"Med",Healthcare_Data_v1__4[[#This Row],[Days of Stay]]&lt;=30,"High")</f>
        <v>Low</v>
      </c>
      <c r="T4168" t="str">
        <f>CONCATENATE(Healthcare_Data_v1__4[[#This Row],[Medical Condition]],Healthcare_Data_v1__4[[#This Row],[Duration]])</f>
        <v>AsthmaLow</v>
      </c>
      <c r="U4168">
        <f>MONTH(Healthcare_Data_v1__4[[#This Row],[Date of Admission]])</f>
        <v>7</v>
      </c>
      <c r="V4168">
        <f>YEAR(Healthcare_Data_v1__4[[#This Row],[Date of Admission]])</f>
        <v>2023</v>
      </c>
      <c r="W4168">
        <f>DAY(Healthcare_Data_v1__4[[#This Row],[Date of Admission]])</f>
        <v>23</v>
      </c>
    </row>
    <row r="4169" spans="1:23" x14ac:dyDescent="0.3">
      <c r="A4169" t="s">
        <v>21701</v>
      </c>
      <c r="B4169">
        <v>75</v>
      </c>
      <c r="C4169" t="s">
        <v>3</v>
      </c>
      <c r="D4169" t="s">
        <v>15</v>
      </c>
      <c r="E4169" t="s">
        <v>21</v>
      </c>
      <c r="F4169" t="s">
        <v>4</v>
      </c>
      <c r="G4169" s="1">
        <v>44216</v>
      </c>
      <c r="H4169" t="s">
        <v>8080</v>
      </c>
      <c r="I4169" t="s">
        <v>8081</v>
      </c>
      <c r="J4169">
        <v>23749.51755</v>
      </c>
      <c r="K4169" t="s">
        <v>41</v>
      </c>
      <c r="L4169">
        <v>49723</v>
      </c>
      <c r="M4169">
        <v>338</v>
      </c>
      <c r="N4169" t="s">
        <v>48</v>
      </c>
      <c r="O4169" s="1">
        <v>44243</v>
      </c>
      <c r="P4169" t="s">
        <v>56</v>
      </c>
      <c r="Q4169" t="s">
        <v>50</v>
      </c>
      <c r="R4169">
        <f>Healthcare_Data_v1__4[[#This Row],[Discharge Date]]-Healthcare_Data_v1__4[[#This Row],[Date of Admission]]</f>
        <v>27</v>
      </c>
      <c r="S4169" t="str" cm="1">
        <f t="array" ref="S4169">_xlfn.IFS( Healthcare_Data_v1__4[[#This Row],[Days of Stay]]&lt;10,"Low",Healthcare_Data_v1__4[[#This Row],[Days of Stay]]&lt;20,"Med",Healthcare_Data_v1__4[[#This Row],[Days of Stay]]&lt;=30,"High")</f>
        <v>High</v>
      </c>
      <c r="T4169" t="str">
        <f>CONCATENATE(Healthcare_Data_v1__4[[#This Row],[Medical Condition]],Healthcare_Data_v1__4[[#This Row],[Duration]])</f>
        <v>DiabetesHigh</v>
      </c>
      <c r="U4169">
        <f>MONTH(Healthcare_Data_v1__4[[#This Row],[Date of Admission]])</f>
        <v>1</v>
      </c>
      <c r="V4169">
        <f>YEAR(Healthcare_Data_v1__4[[#This Row],[Date of Admission]])</f>
        <v>2021</v>
      </c>
      <c r="W4169">
        <f>DAY(Healthcare_Data_v1__4[[#This Row],[Date of Admission]])</f>
        <v>20</v>
      </c>
    </row>
    <row r="4170" spans="1:23" x14ac:dyDescent="0.3">
      <c r="A4170" t="s">
        <v>21702</v>
      </c>
      <c r="B4170">
        <v>85</v>
      </c>
      <c r="C4170" t="s">
        <v>3</v>
      </c>
      <c r="D4170" t="s">
        <v>16</v>
      </c>
      <c r="E4170" t="s">
        <v>19</v>
      </c>
      <c r="F4170" t="s">
        <v>7</v>
      </c>
      <c r="G4170" s="1">
        <v>43901</v>
      </c>
      <c r="H4170" t="s">
        <v>8082</v>
      </c>
      <c r="I4170" t="s">
        <v>8083</v>
      </c>
      <c r="J4170">
        <v>23738.953839999998</v>
      </c>
      <c r="K4170" t="s">
        <v>41</v>
      </c>
      <c r="L4170">
        <v>945</v>
      </c>
      <c r="M4170">
        <v>201</v>
      </c>
      <c r="N4170" t="s">
        <v>42</v>
      </c>
      <c r="O4170" s="1">
        <v>43910</v>
      </c>
      <c r="P4170" t="s">
        <v>60</v>
      </c>
      <c r="Q4170" t="s">
        <v>44</v>
      </c>
      <c r="R4170">
        <f>Healthcare_Data_v1__4[[#This Row],[Discharge Date]]-Healthcare_Data_v1__4[[#This Row],[Date of Admission]]</f>
        <v>9</v>
      </c>
      <c r="S4170" t="str" cm="1">
        <f t="array" ref="S4170">_xlfn.IFS( Healthcare_Data_v1__4[[#This Row],[Days of Stay]]&lt;10,"Low",Healthcare_Data_v1__4[[#This Row],[Days of Stay]]&lt;20,"Med",Healthcare_Data_v1__4[[#This Row],[Days of Stay]]&lt;=30,"High")</f>
        <v>Low</v>
      </c>
      <c r="T4170" t="str">
        <f>CONCATENATE(Healthcare_Data_v1__4[[#This Row],[Medical Condition]],Healthcare_Data_v1__4[[#This Row],[Duration]])</f>
        <v>ObesityLow</v>
      </c>
      <c r="U4170">
        <f>MONTH(Healthcare_Data_v1__4[[#This Row],[Date of Admission]])</f>
        <v>3</v>
      </c>
      <c r="V4170">
        <f>YEAR(Healthcare_Data_v1__4[[#This Row],[Date of Admission]])</f>
        <v>2020</v>
      </c>
      <c r="W4170">
        <f>DAY(Healthcare_Data_v1__4[[#This Row],[Date of Admission]])</f>
        <v>11</v>
      </c>
    </row>
    <row r="4171" spans="1:23" x14ac:dyDescent="0.3">
      <c r="A4171" t="s">
        <v>21703</v>
      </c>
      <c r="B4171">
        <v>27</v>
      </c>
      <c r="C4171" t="s">
        <v>5</v>
      </c>
      <c r="D4171" t="s">
        <v>16</v>
      </c>
      <c r="E4171" t="s">
        <v>21</v>
      </c>
      <c r="F4171" t="s">
        <v>11</v>
      </c>
      <c r="G4171" s="1">
        <v>44146</v>
      </c>
      <c r="H4171" t="s">
        <v>8084</v>
      </c>
      <c r="I4171" t="s">
        <v>974</v>
      </c>
      <c r="J4171">
        <v>23737.528320000001</v>
      </c>
      <c r="K4171" t="s">
        <v>66</v>
      </c>
      <c r="L4171">
        <v>26405</v>
      </c>
      <c r="M4171">
        <v>481</v>
      </c>
      <c r="N4171" t="s">
        <v>42</v>
      </c>
      <c r="O4171" s="1">
        <v>44154</v>
      </c>
      <c r="P4171" t="s">
        <v>49</v>
      </c>
      <c r="Q4171" t="s">
        <v>57</v>
      </c>
      <c r="R4171">
        <f>Healthcare_Data_v1__4[[#This Row],[Discharge Date]]-Healthcare_Data_v1__4[[#This Row],[Date of Admission]]</f>
        <v>8</v>
      </c>
      <c r="S4171" t="str" cm="1">
        <f t="array" ref="S4171">_xlfn.IFS( Healthcare_Data_v1__4[[#This Row],[Days of Stay]]&lt;10,"Low",Healthcare_Data_v1__4[[#This Row],[Days of Stay]]&lt;20,"Med",Healthcare_Data_v1__4[[#This Row],[Days of Stay]]&lt;=30,"High")</f>
        <v>Low</v>
      </c>
      <c r="T4171" t="str">
        <f>CONCATENATE(Healthcare_Data_v1__4[[#This Row],[Medical Condition]],Healthcare_Data_v1__4[[#This Row],[Duration]])</f>
        <v>CancerLow</v>
      </c>
      <c r="U4171">
        <f>MONTH(Healthcare_Data_v1__4[[#This Row],[Date of Admission]])</f>
        <v>11</v>
      </c>
      <c r="V4171">
        <f>YEAR(Healthcare_Data_v1__4[[#This Row],[Date of Admission]])</f>
        <v>2020</v>
      </c>
      <c r="W4171">
        <f>DAY(Healthcare_Data_v1__4[[#This Row],[Date of Admission]])</f>
        <v>11</v>
      </c>
    </row>
    <row r="4172" spans="1:23" x14ac:dyDescent="0.3">
      <c r="A4172" t="s">
        <v>21704</v>
      </c>
      <c r="B4172">
        <v>82</v>
      </c>
      <c r="C4172" t="s">
        <v>3</v>
      </c>
      <c r="D4172" t="s">
        <v>15</v>
      </c>
      <c r="E4172" t="s">
        <v>26</v>
      </c>
      <c r="F4172" t="s">
        <v>9</v>
      </c>
      <c r="G4172" s="1">
        <v>43945</v>
      </c>
      <c r="H4172" t="s">
        <v>8085</v>
      </c>
      <c r="I4172" t="s">
        <v>8086</v>
      </c>
      <c r="J4172">
        <v>23737.085660000001</v>
      </c>
      <c r="K4172" t="s">
        <v>41</v>
      </c>
      <c r="L4172">
        <v>9548</v>
      </c>
      <c r="M4172">
        <v>485</v>
      </c>
      <c r="N4172" t="s">
        <v>48</v>
      </c>
      <c r="O4172" s="1">
        <v>43974</v>
      </c>
      <c r="P4172" t="s">
        <v>60</v>
      </c>
      <c r="Q4172" t="s">
        <v>57</v>
      </c>
      <c r="R4172">
        <f>Healthcare_Data_v1__4[[#This Row],[Discharge Date]]-Healthcare_Data_v1__4[[#This Row],[Date of Admission]]</f>
        <v>29</v>
      </c>
      <c r="S4172" t="str" cm="1">
        <f t="array" ref="S4172">_xlfn.IFS( Healthcare_Data_v1__4[[#This Row],[Days of Stay]]&lt;10,"Low",Healthcare_Data_v1__4[[#This Row],[Days of Stay]]&lt;20,"Med",Healthcare_Data_v1__4[[#This Row],[Days of Stay]]&lt;=30,"High")</f>
        <v>High</v>
      </c>
      <c r="T4172" t="str">
        <f>CONCATENATE(Healthcare_Data_v1__4[[#This Row],[Medical Condition]],Healthcare_Data_v1__4[[#This Row],[Duration]])</f>
        <v>ArthritisHigh</v>
      </c>
      <c r="U4172">
        <f>MONTH(Healthcare_Data_v1__4[[#This Row],[Date of Admission]])</f>
        <v>4</v>
      </c>
      <c r="V4172">
        <f>YEAR(Healthcare_Data_v1__4[[#This Row],[Date of Admission]])</f>
        <v>2020</v>
      </c>
      <c r="W4172">
        <f>DAY(Healthcare_Data_v1__4[[#This Row],[Date of Admission]])</f>
        <v>24</v>
      </c>
    </row>
    <row r="4173" spans="1:23" x14ac:dyDescent="0.3">
      <c r="A4173" t="s">
        <v>21705</v>
      </c>
      <c r="B4173">
        <v>44</v>
      </c>
      <c r="C4173" t="s">
        <v>8</v>
      </c>
      <c r="D4173" t="s">
        <v>16</v>
      </c>
      <c r="E4173" t="s">
        <v>23</v>
      </c>
      <c r="F4173" t="s">
        <v>6</v>
      </c>
      <c r="G4173" s="1">
        <v>43513</v>
      </c>
      <c r="H4173" t="s">
        <v>8087</v>
      </c>
      <c r="I4173" t="s">
        <v>8088</v>
      </c>
      <c r="J4173">
        <v>23736.296419999999</v>
      </c>
      <c r="K4173" t="s">
        <v>69</v>
      </c>
      <c r="L4173">
        <v>17763</v>
      </c>
      <c r="M4173">
        <v>453</v>
      </c>
      <c r="N4173" t="s">
        <v>55</v>
      </c>
      <c r="O4173" s="1">
        <v>43531</v>
      </c>
      <c r="P4173" t="s">
        <v>60</v>
      </c>
      <c r="Q4173" t="s">
        <v>57</v>
      </c>
      <c r="R4173">
        <f>Healthcare_Data_v1__4[[#This Row],[Discharge Date]]-Healthcare_Data_v1__4[[#This Row],[Date of Admission]]</f>
        <v>18</v>
      </c>
      <c r="S4173" t="str" cm="1">
        <f t="array" ref="S4173">_xlfn.IFS( Healthcare_Data_v1__4[[#This Row],[Days of Stay]]&lt;10,"Low",Healthcare_Data_v1__4[[#This Row],[Days of Stay]]&lt;20,"Med",Healthcare_Data_v1__4[[#This Row],[Days of Stay]]&lt;=30,"High")</f>
        <v>Med</v>
      </c>
      <c r="T4173" t="str">
        <f>CONCATENATE(Healthcare_Data_v1__4[[#This Row],[Medical Condition]],Healthcare_Data_v1__4[[#This Row],[Duration]])</f>
        <v>AsthmaMed</v>
      </c>
      <c r="U4173">
        <f>MONTH(Healthcare_Data_v1__4[[#This Row],[Date of Admission]])</f>
        <v>2</v>
      </c>
      <c r="V4173">
        <f>YEAR(Healthcare_Data_v1__4[[#This Row],[Date of Admission]])</f>
        <v>2019</v>
      </c>
      <c r="W4173">
        <f>DAY(Healthcare_Data_v1__4[[#This Row],[Date of Admission]])</f>
        <v>17</v>
      </c>
    </row>
    <row r="4174" spans="1:23" x14ac:dyDescent="0.3">
      <c r="A4174" t="s">
        <v>21706</v>
      </c>
      <c r="B4174">
        <v>39</v>
      </c>
      <c r="C4174" t="s">
        <v>5</v>
      </c>
      <c r="D4174" t="s">
        <v>15</v>
      </c>
      <c r="E4174" t="s">
        <v>21</v>
      </c>
      <c r="F4174" t="s">
        <v>4</v>
      </c>
      <c r="G4174" s="1">
        <v>45031</v>
      </c>
      <c r="H4174" t="s">
        <v>1180</v>
      </c>
      <c r="I4174" t="s">
        <v>8089</v>
      </c>
      <c r="J4174">
        <v>23734.575519999999</v>
      </c>
      <c r="K4174" t="s">
        <v>47</v>
      </c>
      <c r="L4174">
        <v>6382</v>
      </c>
      <c r="M4174">
        <v>353</v>
      </c>
      <c r="N4174" t="s">
        <v>48</v>
      </c>
      <c r="O4174" s="1">
        <v>45045</v>
      </c>
      <c r="P4174" t="s">
        <v>60</v>
      </c>
      <c r="Q4174" t="s">
        <v>50</v>
      </c>
      <c r="R4174">
        <f>Healthcare_Data_v1__4[[#This Row],[Discharge Date]]-Healthcare_Data_v1__4[[#This Row],[Date of Admission]]</f>
        <v>14</v>
      </c>
      <c r="S4174" t="str" cm="1">
        <f t="array" ref="S4174">_xlfn.IFS( Healthcare_Data_v1__4[[#This Row],[Days of Stay]]&lt;10,"Low",Healthcare_Data_v1__4[[#This Row],[Days of Stay]]&lt;20,"Med",Healthcare_Data_v1__4[[#This Row],[Days of Stay]]&lt;=30,"High")</f>
        <v>Med</v>
      </c>
      <c r="T4174" t="str">
        <f>CONCATENATE(Healthcare_Data_v1__4[[#This Row],[Medical Condition]],Healthcare_Data_v1__4[[#This Row],[Duration]])</f>
        <v>DiabetesMed</v>
      </c>
      <c r="U4174">
        <f>MONTH(Healthcare_Data_v1__4[[#This Row],[Date of Admission]])</f>
        <v>4</v>
      </c>
      <c r="V4174">
        <f>YEAR(Healthcare_Data_v1__4[[#This Row],[Date of Admission]])</f>
        <v>2023</v>
      </c>
      <c r="W4174">
        <f>DAY(Healthcare_Data_v1__4[[#This Row],[Date of Admission]])</f>
        <v>15</v>
      </c>
    </row>
    <row r="4175" spans="1:23" x14ac:dyDescent="0.3">
      <c r="A4175" t="s">
        <v>21707</v>
      </c>
      <c r="B4175">
        <v>36</v>
      </c>
      <c r="C4175" t="s">
        <v>5</v>
      </c>
      <c r="D4175" t="s">
        <v>15</v>
      </c>
      <c r="E4175" t="s">
        <v>23</v>
      </c>
      <c r="F4175" t="s">
        <v>10</v>
      </c>
      <c r="G4175" s="1">
        <v>45093</v>
      </c>
      <c r="H4175" t="s">
        <v>8090</v>
      </c>
      <c r="I4175" t="s">
        <v>8091</v>
      </c>
      <c r="J4175">
        <v>23723.27061</v>
      </c>
      <c r="K4175" t="s">
        <v>66</v>
      </c>
      <c r="L4175">
        <v>27436</v>
      </c>
      <c r="M4175">
        <v>230</v>
      </c>
      <c r="N4175" t="s">
        <v>48</v>
      </c>
      <c r="O4175" s="1">
        <v>45116</v>
      </c>
      <c r="P4175" t="s">
        <v>43</v>
      </c>
      <c r="Q4175" t="s">
        <v>44</v>
      </c>
      <c r="R4175">
        <f>Healthcare_Data_v1__4[[#This Row],[Discharge Date]]-Healthcare_Data_v1__4[[#This Row],[Date of Admission]]</f>
        <v>23</v>
      </c>
      <c r="S4175" t="str" cm="1">
        <f t="array" ref="S4175">_xlfn.IFS( Healthcare_Data_v1__4[[#This Row],[Days of Stay]]&lt;10,"Low",Healthcare_Data_v1__4[[#This Row],[Days of Stay]]&lt;20,"Med",Healthcare_Data_v1__4[[#This Row],[Days of Stay]]&lt;=30,"High")</f>
        <v>High</v>
      </c>
      <c r="T4175" t="str">
        <f>CONCATENATE(Healthcare_Data_v1__4[[#This Row],[Medical Condition]],Healthcare_Data_v1__4[[#This Row],[Duration]])</f>
        <v>HypertensionHigh</v>
      </c>
      <c r="U4175">
        <f>MONTH(Healthcare_Data_v1__4[[#This Row],[Date of Admission]])</f>
        <v>6</v>
      </c>
      <c r="V4175">
        <f>YEAR(Healthcare_Data_v1__4[[#This Row],[Date of Admission]])</f>
        <v>2023</v>
      </c>
      <c r="W4175">
        <f>DAY(Healthcare_Data_v1__4[[#This Row],[Date of Admission]])</f>
        <v>16</v>
      </c>
    </row>
    <row r="4176" spans="1:23" x14ac:dyDescent="0.3">
      <c r="A4176" t="s">
        <v>21708</v>
      </c>
      <c r="B4176">
        <v>30</v>
      </c>
      <c r="C4176" t="s">
        <v>5</v>
      </c>
      <c r="D4176" t="s">
        <v>16</v>
      </c>
      <c r="E4176" t="s">
        <v>21</v>
      </c>
      <c r="F4176" t="s">
        <v>11</v>
      </c>
      <c r="G4176" s="1">
        <v>44100</v>
      </c>
      <c r="H4176" t="s">
        <v>8092</v>
      </c>
      <c r="I4176" t="s">
        <v>8093</v>
      </c>
      <c r="J4176">
        <v>23720.124879999999</v>
      </c>
      <c r="K4176" t="s">
        <v>63</v>
      </c>
      <c r="L4176">
        <v>12439</v>
      </c>
      <c r="M4176">
        <v>443</v>
      </c>
      <c r="N4176" t="s">
        <v>42</v>
      </c>
      <c r="O4176" s="1">
        <v>44107</v>
      </c>
      <c r="P4176" t="s">
        <v>56</v>
      </c>
      <c r="Q4176" t="s">
        <v>57</v>
      </c>
      <c r="R4176">
        <f>Healthcare_Data_v1__4[[#This Row],[Discharge Date]]-Healthcare_Data_v1__4[[#This Row],[Date of Admission]]</f>
        <v>7</v>
      </c>
      <c r="S4176" t="str" cm="1">
        <f t="array" ref="S4176">_xlfn.IFS( Healthcare_Data_v1__4[[#This Row],[Days of Stay]]&lt;10,"Low",Healthcare_Data_v1__4[[#This Row],[Days of Stay]]&lt;20,"Med",Healthcare_Data_v1__4[[#This Row],[Days of Stay]]&lt;=30,"High")</f>
        <v>Low</v>
      </c>
      <c r="T4176" t="str">
        <f>CONCATENATE(Healthcare_Data_v1__4[[#This Row],[Medical Condition]],Healthcare_Data_v1__4[[#This Row],[Duration]])</f>
        <v>CancerLow</v>
      </c>
      <c r="U4176">
        <f>MONTH(Healthcare_Data_v1__4[[#This Row],[Date of Admission]])</f>
        <v>9</v>
      </c>
      <c r="V4176">
        <f>YEAR(Healthcare_Data_v1__4[[#This Row],[Date of Admission]])</f>
        <v>2020</v>
      </c>
      <c r="W4176">
        <f>DAY(Healthcare_Data_v1__4[[#This Row],[Date of Admission]])</f>
        <v>26</v>
      </c>
    </row>
    <row r="4177" spans="1:23" x14ac:dyDescent="0.3">
      <c r="A4177" t="s">
        <v>21709</v>
      </c>
      <c r="B4177">
        <v>66</v>
      </c>
      <c r="C4177" t="s">
        <v>3</v>
      </c>
      <c r="D4177" t="s">
        <v>16</v>
      </c>
      <c r="E4177" t="s">
        <v>26</v>
      </c>
      <c r="F4177" t="s">
        <v>9</v>
      </c>
      <c r="G4177" s="1">
        <v>44405</v>
      </c>
      <c r="H4177" t="s">
        <v>2150</v>
      </c>
      <c r="I4177" t="s">
        <v>8094</v>
      </c>
      <c r="J4177">
        <v>23716.693060000001</v>
      </c>
      <c r="K4177" t="s">
        <v>41</v>
      </c>
      <c r="L4177">
        <v>35113</v>
      </c>
      <c r="M4177">
        <v>327</v>
      </c>
      <c r="N4177" t="s">
        <v>42</v>
      </c>
      <c r="O4177" s="1">
        <v>44406</v>
      </c>
      <c r="P4177" t="s">
        <v>56</v>
      </c>
      <c r="Q4177" t="s">
        <v>50</v>
      </c>
      <c r="R4177">
        <f>Healthcare_Data_v1__4[[#This Row],[Discharge Date]]-Healthcare_Data_v1__4[[#This Row],[Date of Admission]]</f>
        <v>1</v>
      </c>
      <c r="S4177" t="str" cm="1">
        <f t="array" ref="S4177">_xlfn.IFS( Healthcare_Data_v1__4[[#This Row],[Days of Stay]]&lt;10,"Low",Healthcare_Data_v1__4[[#This Row],[Days of Stay]]&lt;20,"Med",Healthcare_Data_v1__4[[#This Row],[Days of Stay]]&lt;=30,"High")</f>
        <v>Low</v>
      </c>
      <c r="T4177" t="str">
        <f>CONCATENATE(Healthcare_Data_v1__4[[#This Row],[Medical Condition]],Healthcare_Data_v1__4[[#This Row],[Duration]])</f>
        <v>ArthritisLow</v>
      </c>
      <c r="U4177">
        <f>MONTH(Healthcare_Data_v1__4[[#This Row],[Date of Admission]])</f>
        <v>7</v>
      </c>
      <c r="V4177">
        <f>YEAR(Healthcare_Data_v1__4[[#This Row],[Date of Admission]])</f>
        <v>2021</v>
      </c>
      <c r="W4177">
        <f>DAY(Healthcare_Data_v1__4[[#This Row],[Date of Admission]])</f>
        <v>28</v>
      </c>
    </row>
    <row r="4178" spans="1:23" x14ac:dyDescent="0.3">
      <c r="A4178" t="s">
        <v>21710</v>
      </c>
      <c r="B4178">
        <v>59</v>
      </c>
      <c r="C4178" t="s">
        <v>3</v>
      </c>
      <c r="D4178" t="s">
        <v>15</v>
      </c>
      <c r="E4178" t="s">
        <v>23</v>
      </c>
      <c r="F4178" t="s">
        <v>10</v>
      </c>
      <c r="G4178" s="1">
        <v>44160</v>
      </c>
      <c r="H4178" t="s">
        <v>8095</v>
      </c>
      <c r="I4178" t="s">
        <v>8096</v>
      </c>
      <c r="J4178">
        <v>23716.366480000001</v>
      </c>
      <c r="K4178" t="s">
        <v>63</v>
      </c>
      <c r="L4178">
        <v>26876</v>
      </c>
      <c r="M4178">
        <v>173</v>
      </c>
      <c r="N4178" t="s">
        <v>48</v>
      </c>
      <c r="O4178" s="1">
        <v>44169</v>
      </c>
      <c r="P4178" t="s">
        <v>49</v>
      </c>
      <c r="Q4178" t="s">
        <v>57</v>
      </c>
      <c r="R4178">
        <f>Healthcare_Data_v1__4[[#This Row],[Discharge Date]]-Healthcare_Data_v1__4[[#This Row],[Date of Admission]]</f>
        <v>9</v>
      </c>
      <c r="S4178" t="str" cm="1">
        <f t="array" ref="S4178">_xlfn.IFS( Healthcare_Data_v1__4[[#This Row],[Days of Stay]]&lt;10,"Low",Healthcare_Data_v1__4[[#This Row],[Days of Stay]]&lt;20,"Med",Healthcare_Data_v1__4[[#This Row],[Days of Stay]]&lt;=30,"High")</f>
        <v>Low</v>
      </c>
      <c r="T4178" t="str">
        <f>CONCATENATE(Healthcare_Data_v1__4[[#This Row],[Medical Condition]],Healthcare_Data_v1__4[[#This Row],[Duration]])</f>
        <v>HypertensionLow</v>
      </c>
      <c r="U4178">
        <f>MONTH(Healthcare_Data_v1__4[[#This Row],[Date of Admission]])</f>
        <v>11</v>
      </c>
      <c r="V4178">
        <f>YEAR(Healthcare_Data_v1__4[[#This Row],[Date of Admission]])</f>
        <v>2020</v>
      </c>
      <c r="W4178">
        <f>DAY(Healthcare_Data_v1__4[[#This Row],[Date of Admission]])</f>
        <v>25</v>
      </c>
    </row>
    <row r="4179" spans="1:23" x14ac:dyDescent="0.3">
      <c r="A4179" t="s">
        <v>18497</v>
      </c>
      <c r="B4179">
        <v>45</v>
      </c>
      <c r="C4179" t="s">
        <v>8</v>
      </c>
      <c r="D4179" t="s">
        <v>16</v>
      </c>
      <c r="E4179" t="s">
        <v>23</v>
      </c>
      <c r="F4179" t="s">
        <v>6</v>
      </c>
      <c r="G4179" s="1">
        <v>44427</v>
      </c>
      <c r="H4179" t="s">
        <v>21711</v>
      </c>
      <c r="I4179" t="s">
        <v>8097</v>
      </c>
      <c r="J4179">
        <v>23708.528350000001</v>
      </c>
      <c r="K4179" t="s">
        <v>47</v>
      </c>
      <c r="L4179">
        <v>9917</v>
      </c>
      <c r="M4179">
        <v>239</v>
      </c>
      <c r="N4179" t="s">
        <v>48</v>
      </c>
      <c r="O4179" s="1">
        <v>44447</v>
      </c>
      <c r="P4179" t="s">
        <v>56</v>
      </c>
      <c r="Q4179" t="s">
        <v>57</v>
      </c>
      <c r="R4179">
        <f>Healthcare_Data_v1__4[[#This Row],[Discharge Date]]-Healthcare_Data_v1__4[[#This Row],[Date of Admission]]</f>
        <v>20</v>
      </c>
      <c r="S4179" t="str" cm="1">
        <f t="array" ref="S4179">_xlfn.IFS( Healthcare_Data_v1__4[[#This Row],[Days of Stay]]&lt;10,"Low",Healthcare_Data_v1__4[[#This Row],[Days of Stay]]&lt;20,"Med",Healthcare_Data_v1__4[[#This Row],[Days of Stay]]&lt;=30,"High")</f>
        <v>High</v>
      </c>
      <c r="T4179" t="str">
        <f>CONCATENATE(Healthcare_Data_v1__4[[#This Row],[Medical Condition]],Healthcare_Data_v1__4[[#This Row],[Duration]])</f>
        <v>AsthmaHigh</v>
      </c>
      <c r="U4179">
        <f>MONTH(Healthcare_Data_v1__4[[#This Row],[Date of Admission]])</f>
        <v>8</v>
      </c>
      <c r="V4179">
        <f>YEAR(Healthcare_Data_v1__4[[#This Row],[Date of Admission]])</f>
        <v>2021</v>
      </c>
      <c r="W4179">
        <f>DAY(Healthcare_Data_v1__4[[#This Row],[Date of Admission]])</f>
        <v>19</v>
      </c>
    </row>
    <row r="4180" spans="1:23" x14ac:dyDescent="0.3">
      <c r="A4180" t="s">
        <v>21712</v>
      </c>
      <c r="B4180">
        <v>66</v>
      </c>
      <c r="C4180" t="s">
        <v>3</v>
      </c>
      <c r="D4180" t="s">
        <v>16</v>
      </c>
      <c r="E4180" t="s">
        <v>25</v>
      </c>
      <c r="F4180" t="s">
        <v>9</v>
      </c>
      <c r="G4180" s="1">
        <v>44538</v>
      </c>
      <c r="H4180" t="s">
        <v>8098</v>
      </c>
      <c r="I4180" t="s">
        <v>8099</v>
      </c>
      <c r="J4180">
        <v>23706.99466</v>
      </c>
      <c r="K4180" t="s">
        <v>41</v>
      </c>
      <c r="L4180">
        <v>16740</v>
      </c>
      <c r="M4180">
        <v>241</v>
      </c>
      <c r="N4180" t="s">
        <v>55</v>
      </c>
      <c r="O4180" s="1">
        <v>44553</v>
      </c>
      <c r="P4180" t="s">
        <v>43</v>
      </c>
      <c r="Q4180" t="s">
        <v>50</v>
      </c>
      <c r="R4180">
        <f>Healthcare_Data_v1__4[[#This Row],[Discharge Date]]-Healthcare_Data_v1__4[[#This Row],[Date of Admission]]</f>
        <v>15</v>
      </c>
      <c r="S4180" t="str" cm="1">
        <f t="array" ref="S4180">_xlfn.IFS( Healthcare_Data_v1__4[[#This Row],[Days of Stay]]&lt;10,"Low",Healthcare_Data_v1__4[[#This Row],[Days of Stay]]&lt;20,"Med",Healthcare_Data_v1__4[[#This Row],[Days of Stay]]&lt;=30,"High")</f>
        <v>Med</v>
      </c>
      <c r="T4180" t="str">
        <f>CONCATENATE(Healthcare_Data_v1__4[[#This Row],[Medical Condition]],Healthcare_Data_v1__4[[#This Row],[Duration]])</f>
        <v>ArthritisMed</v>
      </c>
      <c r="U4180">
        <f>MONTH(Healthcare_Data_v1__4[[#This Row],[Date of Admission]])</f>
        <v>12</v>
      </c>
      <c r="V4180">
        <f>YEAR(Healthcare_Data_v1__4[[#This Row],[Date of Admission]])</f>
        <v>2021</v>
      </c>
      <c r="W4180">
        <f>DAY(Healthcare_Data_v1__4[[#This Row],[Date of Admission]])</f>
        <v>8</v>
      </c>
    </row>
    <row r="4181" spans="1:23" x14ac:dyDescent="0.3">
      <c r="A4181" t="s">
        <v>21713</v>
      </c>
      <c r="B4181">
        <v>39</v>
      </c>
      <c r="C4181" t="s">
        <v>5</v>
      </c>
      <c r="D4181" t="s">
        <v>15</v>
      </c>
      <c r="E4181" t="s">
        <v>26</v>
      </c>
      <c r="F4181" t="s">
        <v>10</v>
      </c>
      <c r="G4181" s="1">
        <v>43904</v>
      </c>
      <c r="H4181" t="s">
        <v>8100</v>
      </c>
      <c r="I4181" t="s">
        <v>8101</v>
      </c>
      <c r="J4181">
        <v>23700.240269999998</v>
      </c>
      <c r="K4181" t="s">
        <v>63</v>
      </c>
      <c r="L4181">
        <v>23608</v>
      </c>
      <c r="M4181">
        <v>245</v>
      </c>
      <c r="N4181" t="s">
        <v>48</v>
      </c>
      <c r="O4181" s="1">
        <v>43927</v>
      </c>
      <c r="P4181" t="s">
        <v>60</v>
      </c>
      <c r="Q4181" t="s">
        <v>50</v>
      </c>
      <c r="R4181">
        <f>Healthcare_Data_v1__4[[#This Row],[Discharge Date]]-Healthcare_Data_v1__4[[#This Row],[Date of Admission]]</f>
        <v>23</v>
      </c>
      <c r="S4181" t="str" cm="1">
        <f t="array" ref="S4181">_xlfn.IFS( Healthcare_Data_v1__4[[#This Row],[Days of Stay]]&lt;10,"Low",Healthcare_Data_v1__4[[#This Row],[Days of Stay]]&lt;20,"Med",Healthcare_Data_v1__4[[#This Row],[Days of Stay]]&lt;=30,"High")</f>
        <v>High</v>
      </c>
      <c r="T4181" t="str">
        <f>CONCATENATE(Healthcare_Data_v1__4[[#This Row],[Medical Condition]],Healthcare_Data_v1__4[[#This Row],[Duration]])</f>
        <v>HypertensionHigh</v>
      </c>
      <c r="U4181">
        <f>MONTH(Healthcare_Data_v1__4[[#This Row],[Date of Admission]])</f>
        <v>3</v>
      </c>
      <c r="V4181">
        <f>YEAR(Healthcare_Data_v1__4[[#This Row],[Date of Admission]])</f>
        <v>2020</v>
      </c>
      <c r="W4181">
        <f>DAY(Healthcare_Data_v1__4[[#This Row],[Date of Admission]])</f>
        <v>14</v>
      </c>
    </row>
    <row r="4182" spans="1:23" x14ac:dyDescent="0.3">
      <c r="A4182" t="s">
        <v>21714</v>
      </c>
      <c r="B4182">
        <v>47</v>
      </c>
      <c r="C4182" t="s">
        <v>8</v>
      </c>
      <c r="D4182" t="s">
        <v>15</v>
      </c>
      <c r="E4182" t="s">
        <v>23</v>
      </c>
      <c r="F4182" t="s">
        <v>11</v>
      </c>
      <c r="G4182" s="1">
        <v>45205</v>
      </c>
      <c r="H4182" t="s">
        <v>8102</v>
      </c>
      <c r="I4182" t="s">
        <v>8103</v>
      </c>
      <c r="J4182">
        <v>23699.728800000001</v>
      </c>
      <c r="K4182" t="s">
        <v>47</v>
      </c>
      <c r="L4182">
        <v>30252</v>
      </c>
      <c r="M4182">
        <v>431</v>
      </c>
      <c r="N4182" t="s">
        <v>55</v>
      </c>
      <c r="O4182" s="1">
        <v>45219</v>
      </c>
      <c r="P4182" t="s">
        <v>49</v>
      </c>
      <c r="Q4182" t="s">
        <v>50</v>
      </c>
      <c r="R4182">
        <f>Healthcare_Data_v1__4[[#This Row],[Discharge Date]]-Healthcare_Data_v1__4[[#This Row],[Date of Admission]]</f>
        <v>14</v>
      </c>
      <c r="S4182" t="str" cm="1">
        <f t="array" ref="S4182">_xlfn.IFS( Healthcare_Data_v1__4[[#This Row],[Days of Stay]]&lt;10,"Low",Healthcare_Data_v1__4[[#This Row],[Days of Stay]]&lt;20,"Med",Healthcare_Data_v1__4[[#This Row],[Days of Stay]]&lt;=30,"High")</f>
        <v>Med</v>
      </c>
      <c r="T4182" t="str">
        <f>CONCATENATE(Healthcare_Data_v1__4[[#This Row],[Medical Condition]],Healthcare_Data_v1__4[[#This Row],[Duration]])</f>
        <v>CancerMed</v>
      </c>
      <c r="U4182">
        <f>MONTH(Healthcare_Data_v1__4[[#This Row],[Date of Admission]])</f>
        <v>10</v>
      </c>
      <c r="V4182">
        <f>YEAR(Healthcare_Data_v1__4[[#This Row],[Date of Admission]])</f>
        <v>2023</v>
      </c>
      <c r="W4182">
        <f>DAY(Healthcare_Data_v1__4[[#This Row],[Date of Admission]])</f>
        <v>6</v>
      </c>
    </row>
    <row r="4183" spans="1:23" x14ac:dyDescent="0.3">
      <c r="A4183" t="s">
        <v>21715</v>
      </c>
      <c r="B4183">
        <v>20</v>
      </c>
      <c r="C4183" t="s">
        <v>12</v>
      </c>
      <c r="D4183" t="s">
        <v>16</v>
      </c>
      <c r="E4183" t="s">
        <v>19</v>
      </c>
      <c r="F4183" t="s">
        <v>9</v>
      </c>
      <c r="G4183" s="1">
        <v>44621</v>
      </c>
      <c r="H4183" t="s">
        <v>8104</v>
      </c>
      <c r="I4183" t="s">
        <v>697</v>
      </c>
      <c r="J4183">
        <v>23688.77836</v>
      </c>
      <c r="K4183" t="s">
        <v>63</v>
      </c>
      <c r="L4183">
        <v>1693</v>
      </c>
      <c r="M4183">
        <v>184</v>
      </c>
      <c r="N4183" t="s">
        <v>55</v>
      </c>
      <c r="O4183" s="1">
        <v>44649</v>
      </c>
      <c r="P4183" t="s">
        <v>60</v>
      </c>
      <c r="Q4183" t="s">
        <v>44</v>
      </c>
      <c r="R4183">
        <f>Healthcare_Data_v1__4[[#This Row],[Discharge Date]]-Healthcare_Data_v1__4[[#This Row],[Date of Admission]]</f>
        <v>28</v>
      </c>
      <c r="S4183" t="str" cm="1">
        <f t="array" ref="S4183">_xlfn.IFS( Healthcare_Data_v1__4[[#This Row],[Days of Stay]]&lt;10,"Low",Healthcare_Data_v1__4[[#This Row],[Days of Stay]]&lt;20,"Med",Healthcare_Data_v1__4[[#This Row],[Days of Stay]]&lt;=30,"High")</f>
        <v>High</v>
      </c>
      <c r="T4183" t="str">
        <f>CONCATENATE(Healthcare_Data_v1__4[[#This Row],[Medical Condition]],Healthcare_Data_v1__4[[#This Row],[Duration]])</f>
        <v>ArthritisHigh</v>
      </c>
      <c r="U4183">
        <f>MONTH(Healthcare_Data_v1__4[[#This Row],[Date of Admission]])</f>
        <v>3</v>
      </c>
      <c r="V4183">
        <f>YEAR(Healthcare_Data_v1__4[[#This Row],[Date of Admission]])</f>
        <v>2022</v>
      </c>
      <c r="W4183">
        <f>DAY(Healthcare_Data_v1__4[[#This Row],[Date of Admission]])</f>
        <v>1</v>
      </c>
    </row>
    <row r="4184" spans="1:23" x14ac:dyDescent="0.3">
      <c r="A4184" t="s">
        <v>21716</v>
      </c>
      <c r="B4184">
        <v>80</v>
      </c>
      <c r="C4184" t="s">
        <v>3</v>
      </c>
      <c r="D4184" t="s">
        <v>15</v>
      </c>
      <c r="E4184" t="s">
        <v>26</v>
      </c>
      <c r="F4184" t="s">
        <v>7</v>
      </c>
      <c r="G4184" s="1">
        <v>43577</v>
      </c>
      <c r="H4184" t="s">
        <v>8105</v>
      </c>
      <c r="I4184" t="s">
        <v>8106</v>
      </c>
      <c r="J4184">
        <v>23685.004430000001</v>
      </c>
      <c r="K4184" t="s">
        <v>41</v>
      </c>
      <c r="L4184">
        <v>9057</v>
      </c>
      <c r="M4184">
        <v>430</v>
      </c>
      <c r="N4184" t="s">
        <v>55</v>
      </c>
      <c r="O4184" s="1">
        <v>43607</v>
      </c>
      <c r="P4184" t="s">
        <v>85</v>
      </c>
      <c r="Q4184" t="s">
        <v>50</v>
      </c>
      <c r="R4184">
        <f>Healthcare_Data_v1__4[[#This Row],[Discharge Date]]-Healthcare_Data_v1__4[[#This Row],[Date of Admission]]</f>
        <v>30</v>
      </c>
      <c r="S4184" t="str" cm="1">
        <f t="array" ref="S4184">_xlfn.IFS( Healthcare_Data_v1__4[[#This Row],[Days of Stay]]&lt;10,"Low",Healthcare_Data_v1__4[[#This Row],[Days of Stay]]&lt;20,"Med",Healthcare_Data_v1__4[[#This Row],[Days of Stay]]&lt;=30,"High")</f>
        <v>High</v>
      </c>
      <c r="T4184" t="str">
        <f>CONCATENATE(Healthcare_Data_v1__4[[#This Row],[Medical Condition]],Healthcare_Data_v1__4[[#This Row],[Duration]])</f>
        <v>ObesityHigh</v>
      </c>
      <c r="U4184">
        <f>MONTH(Healthcare_Data_v1__4[[#This Row],[Date of Admission]])</f>
        <v>4</v>
      </c>
      <c r="V4184">
        <f>YEAR(Healthcare_Data_v1__4[[#This Row],[Date of Admission]])</f>
        <v>2019</v>
      </c>
      <c r="W4184">
        <f>DAY(Healthcare_Data_v1__4[[#This Row],[Date of Admission]])</f>
        <v>22</v>
      </c>
    </row>
    <row r="4185" spans="1:23" x14ac:dyDescent="0.3">
      <c r="A4185" t="s">
        <v>21717</v>
      </c>
      <c r="B4185">
        <v>42</v>
      </c>
      <c r="C4185" t="s">
        <v>8</v>
      </c>
      <c r="D4185" t="s">
        <v>16</v>
      </c>
      <c r="E4185" t="s">
        <v>21</v>
      </c>
      <c r="F4185" t="s">
        <v>11</v>
      </c>
      <c r="G4185" s="1">
        <v>44970</v>
      </c>
      <c r="H4185" t="s">
        <v>8107</v>
      </c>
      <c r="I4185" t="s">
        <v>1011</v>
      </c>
      <c r="J4185">
        <v>23682.601589999998</v>
      </c>
      <c r="K4185" t="s">
        <v>69</v>
      </c>
      <c r="L4185">
        <v>72343</v>
      </c>
      <c r="M4185">
        <v>217</v>
      </c>
      <c r="N4185" t="s">
        <v>42</v>
      </c>
      <c r="O4185" s="1">
        <v>44972</v>
      </c>
      <c r="P4185" t="s">
        <v>56</v>
      </c>
      <c r="Q4185" t="s">
        <v>50</v>
      </c>
      <c r="R4185">
        <f>Healthcare_Data_v1__4[[#This Row],[Discharge Date]]-Healthcare_Data_v1__4[[#This Row],[Date of Admission]]</f>
        <v>2</v>
      </c>
      <c r="S4185" t="str" cm="1">
        <f t="array" ref="S4185">_xlfn.IFS( Healthcare_Data_v1__4[[#This Row],[Days of Stay]]&lt;10,"Low",Healthcare_Data_v1__4[[#This Row],[Days of Stay]]&lt;20,"Med",Healthcare_Data_v1__4[[#This Row],[Days of Stay]]&lt;=30,"High")</f>
        <v>Low</v>
      </c>
      <c r="T4185" t="str">
        <f>CONCATENATE(Healthcare_Data_v1__4[[#This Row],[Medical Condition]],Healthcare_Data_v1__4[[#This Row],[Duration]])</f>
        <v>CancerLow</v>
      </c>
      <c r="U4185">
        <f>MONTH(Healthcare_Data_v1__4[[#This Row],[Date of Admission]])</f>
        <v>2</v>
      </c>
      <c r="V4185">
        <f>YEAR(Healthcare_Data_v1__4[[#This Row],[Date of Admission]])</f>
        <v>2023</v>
      </c>
      <c r="W4185">
        <f>DAY(Healthcare_Data_v1__4[[#This Row],[Date of Admission]])</f>
        <v>13</v>
      </c>
    </row>
    <row r="4186" spans="1:23" x14ac:dyDescent="0.3">
      <c r="A4186" t="s">
        <v>21718</v>
      </c>
      <c r="B4186">
        <v>33</v>
      </c>
      <c r="C4186" t="s">
        <v>5</v>
      </c>
      <c r="D4186" t="s">
        <v>16</v>
      </c>
      <c r="E4186" t="s">
        <v>22</v>
      </c>
      <c r="F4186" t="s">
        <v>6</v>
      </c>
      <c r="G4186" s="1">
        <v>43752</v>
      </c>
      <c r="H4186" t="s">
        <v>8108</v>
      </c>
      <c r="I4186" t="s">
        <v>687</v>
      </c>
      <c r="J4186">
        <v>23680.704570000002</v>
      </c>
      <c r="K4186" t="s">
        <v>66</v>
      </c>
      <c r="L4186">
        <v>38616</v>
      </c>
      <c r="M4186">
        <v>456</v>
      </c>
      <c r="N4186" t="s">
        <v>55</v>
      </c>
      <c r="O4186" s="1">
        <v>43766</v>
      </c>
      <c r="P4186" t="s">
        <v>56</v>
      </c>
      <c r="Q4186" t="s">
        <v>50</v>
      </c>
      <c r="R4186">
        <f>Healthcare_Data_v1__4[[#This Row],[Discharge Date]]-Healthcare_Data_v1__4[[#This Row],[Date of Admission]]</f>
        <v>14</v>
      </c>
      <c r="S4186" t="str" cm="1">
        <f t="array" ref="S4186">_xlfn.IFS( Healthcare_Data_v1__4[[#This Row],[Days of Stay]]&lt;10,"Low",Healthcare_Data_v1__4[[#This Row],[Days of Stay]]&lt;20,"Med",Healthcare_Data_v1__4[[#This Row],[Days of Stay]]&lt;=30,"High")</f>
        <v>Med</v>
      </c>
      <c r="T4186" t="str">
        <f>CONCATENATE(Healthcare_Data_v1__4[[#This Row],[Medical Condition]],Healthcare_Data_v1__4[[#This Row],[Duration]])</f>
        <v>AsthmaMed</v>
      </c>
      <c r="U4186">
        <f>MONTH(Healthcare_Data_v1__4[[#This Row],[Date of Admission]])</f>
        <v>10</v>
      </c>
      <c r="V4186">
        <f>YEAR(Healthcare_Data_v1__4[[#This Row],[Date of Admission]])</f>
        <v>2019</v>
      </c>
      <c r="W4186">
        <f>DAY(Healthcare_Data_v1__4[[#This Row],[Date of Admission]])</f>
        <v>14</v>
      </c>
    </row>
    <row r="4187" spans="1:23" x14ac:dyDescent="0.3">
      <c r="A4187" t="s">
        <v>21719</v>
      </c>
      <c r="B4187">
        <v>63</v>
      </c>
      <c r="C4187" t="s">
        <v>3</v>
      </c>
      <c r="D4187" t="s">
        <v>15</v>
      </c>
      <c r="E4187" t="s">
        <v>26</v>
      </c>
      <c r="F4187" t="s">
        <v>4</v>
      </c>
      <c r="G4187" s="1">
        <v>45182</v>
      </c>
      <c r="H4187" t="s">
        <v>8109</v>
      </c>
      <c r="I4187" t="s">
        <v>8110</v>
      </c>
      <c r="J4187">
        <v>23673.717540000001</v>
      </c>
      <c r="K4187" t="s">
        <v>63</v>
      </c>
      <c r="L4187">
        <v>15674</v>
      </c>
      <c r="M4187">
        <v>214</v>
      </c>
      <c r="N4187" t="s">
        <v>55</v>
      </c>
      <c r="O4187" s="1">
        <v>45184</v>
      </c>
      <c r="P4187" t="s">
        <v>49</v>
      </c>
      <c r="Q4187" t="s">
        <v>44</v>
      </c>
      <c r="R4187">
        <f>Healthcare_Data_v1__4[[#This Row],[Discharge Date]]-Healthcare_Data_v1__4[[#This Row],[Date of Admission]]</f>
        <v>2</v>
      </c>
      <c r="S4187" t="str" cm="1">
        <f t="array" ref="S4187">_xlfn.IFS( Healthcare_Data_v1__4[[#This Row],[Days of Stay]]&lt;10,"Low",Healthcare_Data_v1__4[[#This Row],[Days of Stay]]&lt;20,"Med",Healthcare_Data_v1__4[[#This Row],[Days of Stay]]&lt;=30,"High")</f>
        <v>Low</v>
      </c>
      <c r="T4187" t="str">
        <f>CONCATENATE(Healthcare_Data_v1__4[[#This Row],[Medical Condition]],Healthcare_Data_v1__4[[#This Row],[Duration]])</f>
        <v>DiabetesLow</v>
      </c>
      <c r="U4187">
        <f>MONTH(Healthcare_Data_v1__4[[#This Row],[Date of Admission]])</f>
        <v>9</v>
      </c>
      <c r="V4187">
        <f>YEAR(Healthcare_Data_v1__4[[#This Row],[Date of Admission]])</f>
        <v>2023</v>
      </c>
      <c r="W4187">
        <f>DAY(Healthcare_Data_v1__4[[#This Row],[Date of Admission]])</f>
        <v>13</v>
      </c>
    </row>
    <row r="4188" spans="1:23" x14ac:dyDescent="0.3">
      <c r="A4188" t="s">
        <v>6147</v>
      </c>
      <c r="B4188">
        <v>78</v>
      </c>
      <c r="C4188" t="s">
        <v>3</v>
      </c>
      <c r="D4188" t="s">
        <v>16</v>
      </c>
      <c r="E4188" t="s">
        <v>24</v>
      </c>
      <c r="F4188" t="s">
        <v>11</v>
      </c>
      <c r="G4188" s="1">
        <v>44191</v>
      </c>
      <c r="H4188" t="s">
        <v>8111</v>
      </c>
      <c r="I4188" t="s">
        <v>8112</v>
      </c>
      <c r="J4188">
        <v>23670.679680000001</v>
      </c>
      <c r="K4188" t="s">
        <v>63</v>
      </c>
      <c r="L4188">
        <v>4824</v>
      </c>
      <c r="M4188">
        <v>210</v>
      </c>
      <c r="N4188" t="s">
        <v>55</v>
      </c>
      <c r="O4188" s="1">
        <v>44217</v>
      </c>
      <c r="P4188" t="s">
        <v>56</v>
      </c>
      <c r="Q4188" t="s">
        <v>57</v>
      </c>
      <c r="R4188">
        <f>Healthcare_Data_v1__4[[#This Row],[Discharge Date]]-Healthcare_Data_v1__4[[#This Row],[Date of Admission]]</f>
        <v>26</v>
      </c>
      <c r="S4188" t="str" cm="1">
        <f t="array" ref="S4188">_xlfn.IFS( Healthcare_Data_v1__4[[#This Row],[Days of Stay]]&lt;10,"Low",Healthcare_Data_v1__4[[#This Row],[Days of Stay]]&lt;20,"Med",Healthcare_Data_v1__4[[#This Row],[Days of Stay]]&lt;=30,"High")</f>
        <v>High</v>
      </c>
      <c r="T4188" t="str">
        <f>CONCATENATE(Healthcare_Data_v1__4[[#This Row],[Medical Condition]],Healthcare_Data_v1__4[[#This Row],[Duration]])</f>
        <v>CancerHigh</v>
      </c>
      <c r="U4188">
        <f>MONTH(Healthcare_Data_v1__4[[#This Row],[Date of Admission]])</f>
        <v>12</v>
      </c>
      <c r="V4188">
        <f>YEAR(Healthcare_Data_v1__4[[#This Row],[Date of Admission]])</f>
        <v>2020</v>
      </c>
      <c r="W4188">
        <f>DAY(Healthcare_Data_v1__4[[#This Row],[Date of Admission]])</f>
        <v>26</v>
      </c>
    </row>
    <row r="4189" spans="1:23" x14ac:dyDescent="0.3">
      <c r="A4189" t="s">
        <v>21720</v>
      </c>
      <c r="B4189">
        <v>58</v>
      </c>
      <c r="C4189" t="s">
        <v>3</v>
      </c>
      <c r="D4189" t="s">
        <v>16</v>
      </c>
      <c r="E4189" t="s">
        <v>25</v>
      </c>
      <c r="F4189" t="s">
        <v>11</v>
      </c>
      <c r="G4189" s="1">
        <v>43718</v>
      </c>
      <c r="H4189" t="s">
        <v>8113</v>
      </c>
      <c r="I4189" t="s">
        <v>8114</v>
      </c>
      <c r="J4189">
        <v>23665.809570000001</v>
      </c>
      <c r="K4189" t="s">
        <v>47</v>
      </c>
      <c r="L4189">
        <v>38274</v>
      </c>
      <c r="M4189">
        <v>169</v>
      </c>
      <c r="N4189" t="s">
        <v>48</v>
      </c>
      <c r="O4189" s="1">
        <v>43748</v>
      </c>
      <c r="P4189" t="s">
        <v>56</v>
      </c>
      <c r="Q4189" t="s">
        <v>44</v>
      </c>
      <c r="R4189">
        <f>Healthcare_Data_v1__4[[#This Row],[Discharge Date]]-Healthcare_Data_v1__4[[#This Row],[Date of Admission]]</f>
        <v>30</v>
      </c>
      <c r="S4189" t="str" cm="1">
        <f t="array" ref="S4189">_xlfn.IFS( Healthcare_Data_v1__4[[#This Row],[Days of Stay]]&lt;10,"Low",Healthcare_Data_v1__4[[#This Row],[Days of Stay]]&lt;20,"Med",Healthcare_Data_v1__4[[#This Row],[Days of Stay]]&lt;=30,"High")</f>
        <v>High</v>
      </c>
      <c r="T4189" t="str">
        <f>CONCATENATE(Healthcare_Data_v1__4[[#This Row],[Medical Condition]],Healthcare_Data_v1__4[[#This Row],[Duration]])</f>
        <v>CancerHigh</v>
      </c>
      <c r="U4189">
        <f>MONTH(Healthcare_Data_v1__4[[#This Row],[Date of Admission]])</f>
        <v>9</v>
      </c>
      <c r="V4189">
        <f>YEAR(Healthcare_Data_v1__4[[#This Row],[Date of Admission]])</f>
        <v>2019</v>
      </c>
      <c r="W4189">
        <f>DAY(Healthcare_Data_v1__4[[#This Row],[Date of Admission]])</f>
        <v>10</v>
      </c>
    </row>
    <row r="4190" spans="1:23" x14ac:dyDescent="0.3">
      <c r="A4190" t="s">
        <v>21721</v>
      </c>
      <c r="B4190">
        <v>84</v>
      </c>
      <c r="C4190" t="s">
        <v>3</v>
      </c>
      <c r="D4190" t="s">
        <v>15</v>
      </c>
      <c r="E4190" t="s">
        <v>23</v>
      </c>
      <c r="F4190" t="s">
        <v>6</v>
      </c>
      <c r="G4190" s="1">
        <v>43478</v>
      </c>
      <c r="H4190" t="s">
        <v>8115</v>
      </c>
      <c r="I4190" t="s">
        <v>8116</v>
      </c>
      <c r="J4190">
        <v>23659.268599999999</v>
      </c>
      <c r="K4190" t="s">
        <v>69</v>
      </c>
      <c r="L4190">
        <v>27373</v>
      </c>
      <c r="M4190">
        <v>455</v>
      </c>
      <c r="N4190" t="s">
        <v>48</v>
      </c>
      <c r="O4190" s="1">
        <v>43484</v>
      </c>
      <c r="P4190" t="s">
        <v>60</v>
      </c>
      <c r="Q4190" t="s">
        <v>50</v>
      </c>
      <c r="R4190">
        <f>Healthcare_Data_v1__4[[#This Row],[Discharge Date]]-Healthcare_Data_v1__4[[#This Row],[Date of Admission]]</f>
        <v>6</v>
      </c>
      <c r="S4190" t="str" cm="1">
        <f t="array" ref="S4190">_xlfn.IFS( Healthcare_Data_v1__4[[#This Row],[Days of Stay]]&lt;10,"Low",Healthcare_Data_v1__4[[#This Row],[Days of Stay]]&lt;20,"Med",Healthcare_Data_v1__4[[#This Row],[Days of Stay]]&lt;=30,"High")</f>
        <v>Low</v>
      </c>
      <c r="T4190" t="str">
        <f>CONCATENATE(Healthcare_Data_v1__4[[#This Row],[Medical Condition]],Healthcare_Data_v1__4[[#This Row],[Duration]])</f>
        <v>AsthmaLow</v>
      </c>
      <c r="U4190">
        <f>MONTH(Healthcare_Data_v1__4[[#This Row],[Date of Admission]])</f>
        <v>1</v>
      </c>
      <c r="V4190">
        <f>YEAR(Healthcare_Data_v1__4[[#This Row],[Date of Admission]])</f>
        <v>2019</v>
      </c>
      <c r="W4190">
        <f>DAY(Healthcare_Data_v1__4[[#This Row],[Date of Admission]])</f>
        <v>13</v>
      </c>
    </row>
    <row r="4191" spans="1:23" x14ac:dyDescent="0.3">
      <c r="A4191" t="s">
        <v>21722</v>
      </c>
      <c r="B4191">
        <v>69</v>
      </c>
      <c r="C4191" t="s">
        <v>3</v>
      </c>
      <c r="D4191" t="s">
        <v>15</v>
      </c>
      <c r="E4191" t="s">
        <v>23</v>
      </c>
      <c r="F4191" t="s">
        <v>6</v>
      </c>
      <c r="G4191" s="1">
        <v>43853</v>
      </c>
      <c r="H4191" t="s">
        <v>3478</v>
      </c>
      <c r="I4191" t="s">
        <v>3761</v>
      </c>
      <c r="J4191">
        <v>23657.172910000001</v>
      </c>
      <c r="K4191" t="s">
        <v>69</v>
      </c>
      <c r="L4191">
        <v>35643</v>
      </c>
      <c r="M4191">
        <v>109</v>
      </c>
      <c r="N4191" t="s">
        <v>55</v>
      </c>
      <c r="O4191" s="1">
        <v>43854</v>
      </c>
      <c r="P4191" t="s">
        <v>43</v>
      </c>
      <c r="Q4191" t="s">
        <v>50</v>
      </c>
      <c r="R4191">
        <f>Healthcare_Data_v1__4[[#This Row],[Discharge Date]]-Healthcare_Data_v1__4[[#This Row],[Date of Admission]]</f>
        <v>1</v>
      </c>
      <c r="S4191" t="str" cm="1">
        <f t="array" ref="S4191">_xlfn.IFS( Healthcare_Data_v1__4[[#This Row],[Days of Stay]]&lt;10,"Low",Healthcare_Data_v1__4[[#This Row],[Days of Stay]]&lt;20,"Med",Healthcare_Data_v1__4[[#This Row],[Days of Stay]]&lt;=30,"High")</f>
        <v>Low</v>
      </c>
      <c r="T4191" t="str">
        <f>CONCATENATE(Healthcare_Data_v1__4[[#This Row],[Medical Condition]],Healthcare_Data_v1__4[[#This Row],[Duration]])</f>
        <v>AsthmaLow</v>
      </c>
      <c r="U4191">
        <f>MONTH(Healthcare_Data_v1__4[[#This Row],[Date of Admission]])</f>
        <v>1</v>
      </c>
      <c r="V4191">
        <f>YEAR(Healthcare_Data_v1__4[[#This Row],[Date of Admission]])</f>
        <v>2020</v>
      </c>
      <c r="W4191">
        <f>DAY(Healthcare_Data_v1__4[[#This Row],[Date of Admission]])</f>
        <v>23</v>
      </c>
    </row>
    <row r="4192" spans="1:23" x14ac:dyDescent="0.3">
      <c r="A4192" t="s">
        <v>20243</v>
      </c>
      <c r="B4192">
        <v>75</v>
      </c>
      <c r="C4192" t="s">
        <v>3</v>
      </c>
      <c r="D4192" t="s">
        <v>16</v>
      </c>
      <c r="E4192" t="s">
        <v>24</v>
      </c>
      <c r="F4192" t="s">
        <v>9</v>
      </c>
      <c r="G4192" s="1">
        <v>44268</v>
      </c>
      <c r="H4192" t="s">
        <v>8117</v>
      </c>
      <c r="I4192" t="s">
        <v>8118</v>
      </c>
      <c r="J4192">
        <v>23655.66921</v>
      </c>
      <c r="K4192" t="s">
        <v>69</v>
      </c>
      <c r="L4192">
        <v>31329</v>
      </c>
      <c r="M4192">
        <v>304</v>
      </c>
      <c r="N4192" t="s">
        <v>42</v>
      </c>
      <c r="O4192" s="1">
        <v>44275</v>
      </c>
      <c r="P4192" t="s">
        <v>85</v>
      </c>
      <c r="Q4192" t="s">
        <v>57</v>
      </c>
      <c r="R4192">
        <f>Healthcare_Data_v1__4[[#This Row],[Discharge Date]]-Healthcare_Data_v1__4[[#This Row],[Date of Admission]]</f>
        <v>7</v>
      </c>
      <c r="S4192" t="str" cm="1">
        <f t="array" ref="S4192">_xlfn.IFS( Healthcare_Data_v1__4[[#This Row],[Days of Stay]]&lt;10,"Low",Healthcare_Data_v1__4[[#This Row],[Days of Stay]]&lt;20,"Med",Healthcare_Data_v1__4[[#This Row],[Days of Stay]]&lt;=30,"High")</f>
        <v>Low</v>
      </c>
      <c r="T4192" t="str">
        <f>CONCATENATE(Healthcare_Data_v1__4[[#This Row],[Medical Condition]],Healthcare_Data_v1__4[[#This Row],[Duration]])</f>
        <v>ArthritisLow</v>
      </c>
      <c r="U4192">
        <f>MONTH(Healthcare_Data_v1__4[[#This Row],[Date of Admission]])</f>
        <v>3</v>
      </c>
      <c r="V4192">
        <f>YEAR(Healthcare_Data_v1__4[[#This Row],[Date of Admission]])</f>
        <v>2021</v>
      </c>
      <c r="W4192">
        <f>DAY(Healthcare_Data_v1__4[[#This Row],[Date of Admission]])</f>
        <v>13</v>
      </c>
    </row>
    <row r="4193" spans="1:23" x14ac:dyDescent="0.3">
      <c r="A4193" t="s">
        <v>21723</v>
      </c>
      <c r="B4193">
        <v>25</v>
      </c>
      <c r="C4193" t="s">
        <v>5</v>
      </c>
      <c r="D4193" t="s">
        <v>15</v>
      </c>
      <c r="E4193" t="s">
        <v>25</v>
      </c>
      <c r="F4193" t="s">
        <v>11</v>
      </c>
      <c r="G4193" s="1">
        <v>44910</v>
      </c>
      <c r="H4193" t="s">
        <v>8119</v>
      </c>
      <c r="I4193" t="s">
        <v>8120</v>
      </c>
      <c r="J4193">
        <v>23650.14056</v>
      </c>
      <c r="K4193" t="s">
        <v>66</v>
      </c>
      <c r="L4193">
        <v>52158</v>
      </c>
      <c r="M4193">
        <v>354</v>
      </c>
      <c r="N4193" t="s">
        <v>42</v>
      </c>
      <c r="O4193" s="1">
        <v>44922</v>
      </c>
      <c r="P4193" t="s">
        <v>56</v>
      </c>
      <c r="Q4193" t="s">
        <v>57</v>
      </c>
      <c r="R4193">
        <f>Healthcare_Data_v1__4[[#This Row],[Discharge Date]]-Healthcare_Data_v1__4[[#This Row],[Date of Admission]]</f>
        <v>12</v>
      </c>
      <c r="S4193" t="str" cm="1">
        <f t="array" ref="S4193">_xlfn.IFS( Healthcare_Data_v1__4[[#This Row],[Days of Stay]]&lt;10,"Low",Healthcare_Data_v1__4[[#This Row],[Days of Stay]]&lt;20,"Med",Healthcare_Data_v1__4[[#This Row],[Days of Stay]]&lt;=30,"High")</f>
        <v>Med</v>
      </c>
      <c r="T4193" t="str">
        <f>CONCATENATE(Healthcare_Data_v1__4[[#This Row],[Medical Condition]],Healthcare_Data_v1__4[[#This Row],[Duration]])</f>
        <v>CancerMed</v>
      </c>
      <c r="U4193">
        <f>MONTH(Healthcare_Data_v1__4[[#This Row],[Date of Admission]])</f>
        <v>12</v>
      </c>
      <c r="V4193">
        <f>YEAR(Healthcare_Data_v1__4[[#This Row],[Date of Admission]])</f>
        <v>2022</v>
      </c>
      <c r="W4193">
        <f>DAY(Healthcare_Data_v1__4[[#This Row],[Date of Admission]])</f>
        <v>15</v>
      </c>
    </row>
    <row r="4194" spans="1:23" x14ac:dyDescent="0.3">
      <c r="A4194" t="s">
        <v>21724</v>
      </c>
      <c r="B4194">
        <v>22</v>
      </c>
      <c r="C4194" t="s">
        <v>12</v>
      </c>
      <c r="D4194" t="s">
        <v>16</v>
      </c>
      <c r="E4194" t="s">
        <v>26</v>
      </c>
      <c r="F4194" t="s">
        <v>9</v>
      </c>
      <c r="G4194" s="1">
        <v>43706</v>
      </c>
      <c r="H4194" t="s">
        <v>8121</v>
      </c>
      <c r="I4194" t="s">
        <v>8122</v>
      </c>
      <c r="J4194">
        <v>23647.8439</v>
      </c>
      <c r="K4194" t="s">
        <v>66</v>
      </c>
      <c r="L4194">
        <v>24125</v>
      </c>
      <c r="M4194">
        <v>227</v>
      </c>
      <c r="N4194" t="s">
        <v>42</v>
      </c>
      <c r="O4194" s="1">
        <v>43722</v>
      </c>
      <c r="P4194" t="s">
        <v>56</v>
      </c>
      <c r="Q4194" t="s">
        <v>44</v>
      </c>
      <c r="R4194">
        <f>Healthcare_Data_v1__4[[#This Row],[Discharge Date]]-Healthcare_Data_v1__4[[#This Row],[Date of Admission]]</f>
        <v>16</v>
      </c>
      <c r="S4194" t="str" cm="1">
        <f t="array" ref="S4194">_xlfn.IFS( Healthcare_Data_v1__4[[#This Row],[Days of Stay]]&lt;10,"Low",Healthcare_Data_v1__4[[#This Row],[Days of Stay]]&lt;20,"Med",Healthcare_Data_v1__4[[#This Row],[Days of Stay]]&lt;=30,"High")</f>
        <v>Med</v>
      </c>
      <c r="T4194" t="str">
        <f>CONCATENATE(Healthcare_Data_v1__4[[#This Row],[Medical Condition]],Healthcare_Data_v1__4[[#This Row],[Duration]])</f>
        <v>ArthritisMed</v>
      </c>
      <c r="U4194">
        <f>MONTH(Healthcare_Data_v1__4[[#This Row],[Date of Admission]])</f>
        <v>8</v>
      </c>
      <c r="V4194">
        <f>YEAR(Healthcare_Data_v1__4[[#This Row],[Date of Admission]])</f>
        <v>2019</v>
      </c>
      <c r="W4194">
        <f>DAY(Healthcare_Data_v1__4[[#This Row],[Date of Admission]])</f>
        <v>29</v>
      </c>
    </row>
    <row r="4195" spans="1:23" x14ac:dyDescent="0.3">
      <c r="A4195" t="s">
        <v>6634</v>
      </c>
      <c r="B4195">
        <v>36</v>
      </c>
      <c r="C4195" t="s">
        <v>5</v>
      </c>
      <c r="D4195" t="s">
        <v>16</v>
      </c>
      <c r="E4195" t="s">
        <v>24</v>
      </c>
      <c r="F4195" t="s">
        <v>4</v>
      </c>
      <c r="G4195" s="1">
        <v>44203</v>
      </c>
      <c r="H4195" t="s">
        <v>8123</v>
      </c>
      <c r="I4195" t="s">
        <v>8124</v>
      </c>
      <c r="J4195">
        <v>23645.9372</v>
      </c>
      <c r="K4195" t="s">
        <v>66</v>
      </c>
      <c r="L4195">
        <v>28625</v>
      </c>
      <c r="M4195">
        <v>429</v>
      </c>
      <c r="N4195" t="s">
        <v>55</v>
      </c>
      <c r="O4195" s="1">
        <v>44228</v>
      </c>
      <c r="P4195" t="s">
        <v>43</v>
      </c>
      <c r="Q4195" t="s">
        <v>44</v>
      </c>
      <c r="R4195">
        <f>Healthcare_Data_v1__4[[#This Row],[Discharge Date]]-Healthcare_Data_v1__4[[#This Row],[Date of Admission]]</f>
        <v>25</v>
      </c>
      <c r="S4195" t="str" cm="1">
        <f t="array" ref="S4195">_xlfn.IFS( Healthcare_Data_v1__4[[#This Row],[Days of Stay]]&lt;10,"Low",Healthcare_Data_v1__4[[#This Row],[Days of Stay]]&lt;20,"Med",Healthcare_Data_v1__4[[#This Row],[Days of Stay]]&lt;=30,"High")</f>
        <v>High</v>
      </c>
      <c r="T4195" t="str">
        <f>CONCATENATE(Healthcare_Data_v1__4[[#This Row],[Medical Condition]],Healthcare_Data_v1__4[[#This Row],[Duration]])</f>
        <v>DiabetesHigh</v>
      </c>
      <c r="U4195">
        <f>MONTH(Healthcare_Data_v1__4[[#This Row],[Date of Admission]])</f>
        <v>1</v>
      </c>
      <c r="V4195">
        <f>YEAR(Healthcare_Data_v1__4[[#This Row],[Date of Admission]])</f>
        <v>2021</v>
      </c>
      <c r="W4195">
        <f>DAY(Healthcare_Data_v1__4[[#This Row],[Date of Admission]])</f>
        <v>7</v>
      </c>
    </row>
    <row r="4196" spans="1:23" x14ac:dyDescent="0.3">
      <c r="A4196" t="s">
        <v>21725</v>
      </c>
      <c r="B4196">
        <v>68</v>
      </c>
      <c r="C4196" t="s">
        <v>3</v>
      </c>
      <c r="D4196" t="s">
        <v>15</v>
      </c>
      <c r="E4196" t="s">
        <v>20</v>
      </c>
      <c r="F4196" t="s">
        <v>6</v>
      </c>
      <c r="G4196" s="1">
        <v>44436</v>
      </c>
      <c r="H4196" t="s">
        <v>8125</v>
      </c>
      <c r="I4196" t="s">
        <v>8126</v>
      </c>
      <c r="J4196">
        <v>23643.15481</v>
      </c>
      <c r="K4196" t="s">
        <v>69</v>
      </c>
      <c r="L4196">
        <v>34763</v>
      </c>
      <c r="M4196">
        <v>140</v>
      </c>
      <c r="N4196" t="s">
        <v>55</v>
      </c>
      <c r="O4196" s="1">
        <v>44445</v>
      </c>
      <c r="P4196" t="s">
        <v>49</v>
      </c>
      <c r="Q4196" t="s">
        <v>57</v>
      </c>
      <c r="R4196">
        <f>Healthcare_Data_v1__4[[#This Row],[Discharge Date]]-Healthcare_Data_v1__4[[#This Row],[Date of Admission]]</f>
        <v>9</v>
      </c>
      <c r="S4196" t="str" cm="1">
        <f t="array" ref="S4196">_xlfn.IFS( Healthcare_Data_v1__4[[#This Row],[Days of Stay]]&lt;10,"Low",Healthcare_Data_v1__4[[#This Row],[Days of Stay]]&lt;20,"Med",Healthcare_Data_v1__4[[#This Row],[Days of Stay]]&lt;=30,"High")</f>
        <v>Low</v>
      </c>
      <c r="T4196" t="str">
        <f>CONCATENATE(Healthcare_Data_v1__4[[#This Row],[Medical Condition]],Healthcare_Data_v1__4[[#This Row],[Duration]])</f>
        <v>AsthmaLow</v>
      </c>
      <c r="U4196">
        <f>MONTH(Healthcare_Data_v1__4[[#This Row],[Date of Admission]])</f>
        <v>8</v>
      </c>
      <c r="V4196">
        <f>YEAR(Healthcare_Data_v1__4[[#This Row],[Date of Admission]])</f>
        <v>2021</v>
      </c>
      <c r="W4196">
        <f>DAY(Healthcare_Data_v1__4[[#This Row],[Date of Admission]])</f>
        <v>28</v>
      </c>
    </row>
    <row r="4197" spans="1:23" x14ac:dyDescent="0.3">
      <c r="A4197" t="s">
        <v>21726</v>
      </c>
      <c r="B4197">
        <v>61</v>
      </c>
      <c r="C4197" t="s">
        <v>3</v>
      </c>
      <c r="D4197" t="s">
        <v>16</v>
      </c>
      <c r="E4197" t="s">
        <v>20</v>
      </c>
      <c r="F4197" t="s">
        <v>4</v>
      </c>
      <c r="G4197" s="1">
        <v>43749</v>
      </c>
      <c r="H4197" t="s">
        <v>8127</v>
      </c>
      <c r="I4197" t="s">
        <v>8128</v>
      </c>
      <c r="J4197">
        <v>23643.00431</v>
      </c>
      <c r="K4197" t="s">
        <v>41</v>
      </c>
      <c r="L4197">
        <v>2118</v>
      </c>
      <c r="M4197">
        <v>454</v>
      </c>
      <c r="N4197" t="s">
        <v>48</v>
      </c>
      <c r="O4197" s="1">
        <v>43752</v>
      </c>
      <c r="P4197" t="s">
        <v>60</v>
      </c>
      <c r="Q4197" t="s">
        <v>57</v>
      </c>
      <c r="R4197">
        <f>Healthcare_Data_v1__4[[#This Row],[Discharge Date]]-Healthcare_Data_v1__4[[#This Row],[Date of Admission]]</f>
        <v>3</v>
      </c>
      <c r="S4197" t="str" cm="1">
        <f t="array" ref="S4197">_xlfn.IFS( Healthcare_Data_v1__4[[#This Row],[Days of Stay]]&lt;10,"Low",Healthcare_Data_v1__4[[#This Row],[Days of Stay]]&lt;20,"Med",Healthcare_Data_v1__4[[#This Row],[Days of Stay]]&lt;=30,"High")</f>
        <v>Low</v>
      </c>
      <c r="T4197" t="str">
        <f>CONCATENATE(Healthcare_Data_v1__4[[#This Row],[Medical Condition]],Healthcare_Data_v1__4[[#This Row],[Duration]])</f>
        <v>DiabetesLow</v>
      </c>
      <c r="U4197">
        <f>MONTH(Healthcare_Data_v1__4[[#This Row],[Date of Admission]])</f>
        <v>10</v>
      </c>
      <c r="V4197">
        <f>YEAR(Healthcare_Data_v1__4[[#This Row],[Date of Admission]])</f>
        <v>2019</v>
      </c>
      <c r="W4197">
        <f>DAY(Healthcare_Data_v1__4[[#This Row],[Date of Admission]])</f>
        <v>11</v>
      </c>
    </row>
    <row r="4198" spans="1:23" x14ac:dyDescent="0.3">
      <c r="A4198" t="s">
        <v>21727</v>
      </c>
      <c r="B4198">
        <v>66</v>
      </c>
      <c r="C4198" t="s">
        <v>3</v>
      </c>
      <c r="D4198" t="s">
        <v>16</v>
      </c>
      <c r="E4198" t="s">
        <v>22</v>
      </c>
      <c r="F4198" t="s">
        <v>10</v>
      </c>
      <c r="G4198" s="1">
        <v>45180</v>
      </c>
      <c r="H4198" t="s">
        <v>8129</v>
      </c>
      <c r="I4198" t="s">
        <v>8130</v>
      </c>
      <c r="J4198">
        <v>23639.567340000001</v>
      </c>
      <c r="K4198" t="s">
        <v>66</v>
      </c>
      <c r="L4198">
        <v>21747</v>
      </c>
      <c r="M4198">
        <v>348</v>
      </c>
      <c r="N4198" t="s">
        <v>48</v>
      </c>
      <c r="O4198" s="1">
        <v>45197</v>
      </c>
      <c r="P4198" t="s">
        <v>85</v>
      </c>
      <c r="Q4198" t="s">
        <v>50</v>
      </c>
      <c r="R4198">
        <f>Healthcare_Data_v1__4[[#This Row],[Discharge Date]]-Healthcare_Data_v1__4[[#This Row],[Date of Admission]]</f>
        <v>17</v>
      </c>
      <c r="S4198" t="str" cm="1">
        <f t="array" ref="S4198">_xlfn.IFS( Healthcare_Data_v1__4[[#This Row],[Days of Stay]]&lt;10,"Low",Healthcare_Data_v1__4[[#This Row],[Days of Stay]]&lt;20,"Med",Healthcare_Data_v1__4[[#This Row],[Days of Stay]]&lt;=30,"High")</f>
        <v>Med</v>
      </c>
      <c r="T4198" t="str">
        <f>CONCATENATE(Healthcare_Data_v1__4[[#This Row],[Medical Condition]],Healthcare_Data_v1__4[[#This Row],[Duration]])</f>
        <v>HypertensionMed</v>
      </c>
      <c r="U4198">
        <f>MONTH(Healthcare_Data_v1__4[[#This Row],[Date of Admission]])</f>
        <v>9</v>
      </c>
      <c r="V4198">
        <f>YEAR(Healthcare_Data_v1__4[[#This Row],[Date of Admission]])</f>
        <v>2023</v>
      </c>
      <c r="W4198">
        <f>DAY(Healthcare_Data_v1__4[[#This Row],[Date of Admission]])</f>
        <v>11</v>
      </c>
    </row>
    <row r="4199" spans="1:23" x14ac:dyDescent="0.3">
      <c r="A4199" t="s">
        <v>21728</v>
      </c>
      <c r="B4199">
        <v>26</v>
      </c>
      <c r="C4199" t="s">
        <v>5</v>
      </c>
      <c r="D4199" t="s">
        <v>15</v>
      </c>
      <c r="E4199" t="s">
        <v>19</v>
      </c>
      <c r="F4199" t="s">
        <v>4</v>
      </c>
      <c r="G4199" s="1">
        <v>44230</v>
      </c>
      <c r="H4199" t="s">
        <v>8131</v>
      </c>
      <c r="I4199" t="s">
        <v>8132</v>
      </c>
      <c r="J4199">
        <v>23619.301950000001</v>
      </c>
      <c r="K4199" t="s">
        <v>69</v>
      </c>
      <c r="L4199">
        <v>39862</v>
      </c>
      <c r="M4199">
        <v>449</v>
      </c>
      <c r="N4199" t="s">
        <v>55</v>
      </c>
      <c r="O4199" s="1">
        <v>44235</v>
      </c>
      <c r="P4199" t="s">
        <v>60</v>
      </c>
      <c r="Q4199" t="s">
        <v>50</v>
      </c>
      <c r="R4199">
        <f>Healthcare_Data_v1__4[[#This Row],[Discharge Date]]-Healthcare_Data_v1__4[[#This Row],[Date of Admission]]</f>
        <v>5</v>
      </c>
      <c r="S4199" t="str" cm="1">
        <f t="array" ref="S4199">_xlfn.IFS( Healthcare_Data_v1__4[[#This Row],[Days of Stay]]&lt;10,"Low",Healthcare_Data_v1__4[[#This Row],[Days of Stay]]&lt;20,"Med",Healthcare_Data_v1__4[[#This Row],[Days of Stay]]&lt;=30,"High")</f>
        <v>Low</v>
      </c>
      <c r="T4199" t="str">
        <f>CONCATENATE(Healthcare_Data_v1__4[[#This Row],[Medical Condition]],Healthcare_Data_v1__4[[#This Row],[Duration]])</f>
        <v>DiabetesLow</v>
      </c>
      <c r="U4199">
        <f>MONTH(Healthcare_Data_v1__4[[#This Row],[Date of Admission]])</f>
        <v>2</v>
      </c>
      <c r="V4199">
        <f>YEAR(Healthcare_Data_v1__4[[#This Row],[Date of Admission]])</f>
        <v>2021</v>
      </c>
      <c r="W4199">
        <f>DAY(Healthcare_Data_v1__4[[#This Row],[Date of Admission]])</f>
        <v>3</v>
      </c>
    </row>
    <row r="4200" spans="1:23" x14ac:dyDescent="0.3">
      <c r="A4200" t="s">
        <v>21729</v>
      </c>
      <c r="B4200">
        <v>43</v>
      </c>
      <c r="C4200" t="s">
        <v>8</v>
      </c>
      <c r="D4200" t="s">
        <v>16</v>
      </c>
      <c r="E4200" t="s">
        <v>25</v>
      </c>
      <c r="F4200" t="s">
        <v>6</v>
      </c>
      <c r="G4200" s="1">
        <v>43902</v>
      </c>
      <c r="H4200" t="s">
        <v>8133</v>
      </c>
      <c r="I4200" t="s">
        <v>8134</v>
      </c>
      <c r="J4200">
        <v>23618.178940000002</v>
      </c>
      <c r="K4200" t="s">
        <v>69</v>
      </c>
      <c r="L4200">
        <v>16045</v>
      </c>
      <c r="M4200">
        <v>139</v>
      </c>
      <c r="N4200" t="s">
        <v>48</v>
      </c>
      <c r="O4200" s="1">
        <v>43920</v>
      </c>
      <c r="P4200" t="s">
        <v>43</v>
      </c>
      <c r="Q4200" t="s">
        <v>57</v>
      </c>
      <c r="R4200">
        <f>Healthcare_Data_v1__4[[#This Row],[Discharge Date]]-Healthcare_Data_v1__4[[#This Row],[Date of Admission]]</f>
        <v>18</v>
      </c>
      <c r="S4200" t="str" cm="1">
        <f t="array" ref="S4200">_xlfn.IFS( Healthcare_Data_v1__4[[#This Row],[Days of Stay]]&lt;10,"Low",Healthcare_Data_v1__4[[#This Row],[Days of Stay]]&lt;20,"Med",Healthcare_Data_v1__4[[#This Row],[Days of Stay]]&lt;=30,"High")</f>
        <v>Med</v>
      </c>
      <c r="T4200" t="str">
        <f>CONCATENATE(Healthcare_Data_v1__4[[#This Row],[Medical Condition]],Healthcare_Data_v1__4[[#This Row],[Duration]])</f>
        <v>AsthmaMed</v>
      </c>
      <c r="U4200">
        <f>MONTH(Healthcare_Data_v1__4[[#This Row],[Date of Admission]])</f>
        <v>3</v>
      </c>
      <c r="V4200">
        <f>YEAR(Healthcare_Data_v1__4[[#This Row],[Date of Admission]])</f>
        <v>2020</v>
      </c>
      <c r="W4200">
        <f>DAY(Healthcare_Data_v1__4[[#This Row],[Date of Admission]])</f>
        <v>12</v>
      </c>
    </row>
    <row r="4201" spans="1:23" x14ac:dyDescent="0.3">
      <c r="A4201" t="s">
        <v>21730</v>
      </c>
      <c r="B4201">
        <v>62</v>
      </c>
      <c r="C4201" t="s">
        <v>3</v>
      </c>
      <c r="D4201" t="s">
        <v>15</v>
      </c>
      <c r="E4201" t="s">
        <v>26</v>
      </c>
      <c r="F4201" t="s">
        <v>7</v>
      </c>
      <c r="G4201" s="1">
        <v>44525</v>
      </c>
      <c r="H4201" t="s">
        <v>8135</v>
      </c>
      <c r="I4201" t="s">
        <v>8136</v>
      </c>
      <c r="J4201">
        <v>23612.065119999999</v>
      </c>
      <c r="K4201" t="s">
        <v>63</v>
      </c>
      <c r="L4201">
        <v>4781</v>
      </c>
      <c r="M4201">
        <v>163</v>
      </c>
      <c r="N4201" t="s">
        <v>48</v>
      </c>
      <c r="O4201" s="1">
        <v>44539</v>
      </c>
      <c r="P4201" t="s">
        <v>43</v>
      </c>
      <c r="Q4201" t="s">
        <v>57</v>
      </c>
      <c r="R4201">
        <f>Healthcare_Data_v1__4[[#This Row],[Discharge Date]]-Healthcare_Data_v1__4[[#This Row],[Date of Admission]]</f>
        <v>14</v>
      </c>
      <c r="S4201" t="str" cm="1">
        <f t="array" ref="S4201">_xlfn.IFS( Healthcare_Data_v1__4[[#This Row],[Days of Stay]]&lt;10,"Low",Healthcare_Data_v1__4[[#This Row],[Days of Stay]]&lt;20,"Med",Healthcare_Data_v1__4[[#This Row],[Days of Stay]]&lt;=30,"High")</f>
        <v>Med</v>
      </c>
      <c r="T4201" t="str">
        <f>CONCATENATE(Healthcare_Data_v1__4[[#This Row],[Medical Condition]],Healthcare_Data_v1__4[[#This Row],[Duration]])</f>
        <v>ObesityMed</v>
      </c>
      <c r="U4201">
        <f>MONTH(Healthcare_Data_v1__4[[#This Row],[Date of Admission]])</f>
        <v>11</v>
      </c>
      <c r="V4201">
        <f>YEAR(Healthcare_Data_v1__4[[#This Row],[Date of Admission]])</f>
        <v>2021</v>
      </c>
      <c r="W4201">
        <f>DAY(Healthcare_Data_v1__4[[#This Row],[Date of Admission]])</f>
        <v>25</v>
      </c>
    </row>
    <row r="4202" spans="1:23" x14ac:dyDescent="0.3">
      <c r="A4202" t="s">
        <v>21731</v>
      </c>
      <c r="B4202">
        <v>31</v>
      </c>
      <c r="C4202" t="s">
        <v>5</v>
      </c>
      <c r="D4202" t="s">
        <v>15</v>
      </c>
      <c r="E4202" t="s">
        <v>23</v>
      </c>
      <c r="F4202" t="s">
        <v>4</v>
      </c>
      <c r="G4202" s="1">
        <v>43922</v>
      </c>
      <c r="H4202" t="s">
        <v>8137</v>
      </c>
      <c r="I4202" t="s">
        <v>8138</v>
      </c>
      <c r="J4202">
        <v>23611.12052</v>
      </c>
      <c r="K4202" t="s">
        <v>47</v>
      </c>
      <c r="L4202">
        <v>6004</v>
      </c>
      <c r="M4202">
        <v>152</v>
      </c>
      <c r="N4202" t="s">
        <v>55</v>
      </c>
      <c r="O4202" s="1">
        <v>43934</v>
      </c>
      <c r="P4202" t="s">
        <v>43</v>
      </c>
      <c r="Q4202" t="s">
        <v>50</v>
      </c>
      <c r="R4202">
        <f>Healthcare_Data_v1__4[[#This Row],[Discharge Date]]-Healthcare_Data_v1__4[[#This Row],[Date of Admission]]</f>
        <v>12</v>
      </c>
      <c r="S4202" t="str" cm="1">
        <f t="array" ref="S4202">_xlfn.IFS( Healthcare_Data_v1__4[[#This Row],[Days of Stay]]&lt;10,"Low",Healthcare_Data_v1__4[[#This Row],[Days of Stay]]&lt;20,"Med",Healthcare_Data_v1__4[[#This Row],[Days of Stay]]&lt;=30,"High")</f>
        <v>Med</v>
      </c>
      <c r="T4202" t="str">
        <f>CONCATENATE(Healthcare_Data_v1__4[[#This Row],[Medical Condition]],Healthcare_Data_v1__4[[#This Row],[Duration]])</f>
        <v>DiabetesMed</v>
      </c>
      <c r="U4202">
        <f>MONTH(Healthcare_Data_v1__4[[#This Row],[Date of Admission]])</f>
        <v>4</v>
      </c>
      <c r="V4202">
        <f>YEAR(Healthcare_Data_v1__4[[#This Row],[Date of Admission]])</f>
        <v>2020</v>
      </c>
      <c r="W4202">
        <f>DAY(Healthcare_Data_v1__4[[#This Row],[Date of Admission]])</f>
        <v>1</v>
      </c>
    </row>
    <row r="4203" spans="1:23" x14ac:dyDescent="0.3">
      <c r="A4203" t="s">
        <v>21732</v>
      </c>
      <c r="B4203">
        <v>48</v>
      </c>
      <c r="C4203" t="s">
        <v>8</v>
      </c>
      <c r="D4203" t="s">
        <v>15</v>
      </c>
      <c r="E4203" t="s">
        <v>24</v>
      </c>
      <c r="F4203" t="s">
        <v>7</v>
      </c>
      <c r="G4203" s="1">
        <v>44204</v>
      </c>
      <c r="H4203" t="s">
        <v>8139</v>
      </c>
      <c r="I4203" t="s">
        <v>8140</v>
      </c>
      <c r="J4203">
        <v>23609.24091</v>
      </c>
      <c r="K4203" t="s">
        <v>66</v>
      </c>
      <c r="L4203">
        <v>12025</v>
      </c>
      <c r="M4203">
        <v>325</v>
      </c>
      <c r="N4203" t="s">
        <v>42</v>
      </c>
      <c r="O4203" s="1">
        <v>44209</v>
      </c>
      <c r="P4203" t="s">
        <v>56</v>
      </c>
      <c r="Q4203" t="s">
        <v>44</v>
      </c>
      <c r="R4203">
        <f>Healthcare_Data_v1__4[[#This Row],[Discharge Date]]-Healthcare_Data_v1__4[[#This Row],[Date of Admission]]</f>
        <v>5</v>
      </c>
      <c r="S4203" t="str" cm="1">
        <f t="array" ref="S4203">_xlfn.IFS( Healthcare_Data_v1__4[[#This Row],[Days of Stay]]&lt;10,"Low",Healthcare_Data_v1__4[[#This Row],[Days of Stay]]&lt;20,"Med",Healthcare_Data_v1__4[[#This Row],[Days of Stay]]&lt;=30,"High")</f>
        <v>Low</v>
      </c>
      <c r="T4203" t="str">
        <f>CONCATENATE(Healthcare_Data_v1__4[[#This Row],[Medical Condition]],Healthcare_Data_v1__4[[#This Row],[Duration]])</f>
        <v>ObesityLow</v>
      </c>
      <c r="U4203">
        <f>MONTH(Healthcare_Data_v1__4[[#This Row],[Date of Admission]])</f>
        <v>1</v>
      </c>
      <c r="V4203">
        <f>YEAR(Healthcare_Data_v1__4[[#This Row],[Date of Admission]])</f>
        <v>2021</v>
      </c>
      <c r="W4203">
        <f>DAY(Healthcare_Data_v1__4[[#This Row],[Date of Admission]])</f>
        <v>8</v>
      </c>
    </row>
    <row r="4204" spans="1:23" x14ac:dyDescent="0.3">
      <c r="A4204" t="s">
        <v>21733</v>
      </c>
      <c r="B4204">
        <v>18</v>
      </c>
      <c r="C4204" t="s">
        <v>12</v>
      </c>
      <c r="D4204" t="s">
        <v>15</v>
      </c>
      <c r="E4204" t="s">
        <v>23</v>
      </c>
      <c r="F4204" t="s">
        <v>10</v>
      </c>
      <c r="G4204" s="1">
        <v>44240</v>
      </c>
      <c r="H4204" t="s">
        <v>8141</v>
      </c>
      <c r="I4204" t="s">
        <v>5217</v>
      </c>
      <c r="J4204">
        <v>23608.059639999999</v>
      </c>
      <c r="K4204" t="s">
        <v>63</v>
      </c>
      <c r="L4204">
        <v>34064</v>
      </c>
      <c r="M4204">
        <v>461</v>
      </c>
      <c r="N4204" t="s">
        <v>48</v>
      </c>
      <c r="O4204" s="1">
        <v>44265</v>
      </c>
      <c r="P4204" t="s">
        <v>56</v>
      </c>
      <c r="Q4204" t="s">
        <v>44</v>
      </c>
      <c r="R4204">
        <f>Healthcare_Data_v1__4[[#This Row],[Discharge Date]]-Healthcare_Data_v1__4[[#This Row],[Date of Admission]]</f>
        <v>25</v>
      </c>
      <c r="S4204" t="str" cm="1">
        <f t="array" ref="S4204">_xlfn.IFS( Healthcare_Data_v1__4[[#This Row],[Days of Stay]]&lt;10,"Low",Healthcare_Data_v1__4[[#This Row],[Days of Stay]]&lt;20,"Med",Healthcare_Data_v1__4[[#This Row],[Days of Stay]]&lt;=30,"High")</f>
        <v>High</v>
      </c>
      <c r="T4204" t="str">
        <f>CONCATENATE(Healthcare_Data_v1__4[[#This Row],[Medical Condition]],Healthcare_Data_v1__4[[#This Row],[Duration]])</f>
        <v>HypertensionHigh</v>
      </c>
      <c r="U4204">
        <f>MONTH(Healthcare_Data_v1__4[[#This Row],[Date of Admission]])</f>
        <v>2</v>
      </c>
      <c r="V4204">
        <f>YEAR(Healthcare_Data_v1__4[[#This Row],[Date of Admission]])</f>
        <v>2021</v>
      </c>
      <c r="W4204">
        <f>DAY(Healthcare_Data_v1__4[[#This Row],[Date of Admission]])</f>
        <v>13</v>
      </c>
    </row>
    <row r="4205" spans="1:23" x14ac:dyDescent="0.3">
      <c r="A4205" t="s">
        <v>21734</v>
      </c>
      <c r="B4205">
        <v>20</v>
      </c>
      <c r="C4205" t="s">
        <v>12</v>
      </c>
      <c r="D4205" t="s">
        <v>15</v>
      </c>
      <c r="E4205" t="s">
        <v>24</v>
      </c>
      <c r="F4205" t="s">
        <v>6</v>
      </c>
      <c r="G4205" s="1">
        <v>43998</v>
      </c>
      <c r="H4205" t="s">
        <v>8142</v>
      </c>
      <c r="I4205" t="s">
        <v>8143</v>
      </c>
      <c r="J4205">
        <v>23607.796689999999</v>
      </c>
      <c r="K4205" t="s">
        <v>69</v>
      </c>
      <c r="L4205">
        <v>10917</v>
      </c>
      <c r="M4205">
        <v>223</v>
      </c>
      <c r="N4205" t="s">
        <v>55</v>
      </c>
      <c r="O4205" s="1">
        <v>44020</v>
      </c>
      <c r="P4205" t="s">
        <v>56</v>
      </c>
      <c r="Q4205" t="s">
        <v>44</v>
      </c>
      <c r="R4205">
        <f>Healthcare_Data_v1__4[[#This Row],[Discharge Date]]-Healthcare_Data_v1__4[[#This Row],[Date of Admission]]</f>
        <v>22</v>
      </c>
      <c r="S4205" t="str" cm="1">
        <f t="array" ref="S4205">_xlfn.IFS( Healthcare_Data_v1__4[[#This Row],[Days of Stay]]&lt;10,"Low",Healthcare_Data_v1__4[[#This Row],[Days of Stay]]&lt;20,"Med",Healthcare_Data_v1__4[[#This Row],[Days of Stay]]&lt;=30,"High")</f>
        <v>High</v>
      </c>
      <c r="T4205" t="str">
        <f>CONCATENATE(Healthcare_Data_v1__4[[#This Row],[Medical Condition]],Healthcare_Data_v1__4[[#This Row],[Duration]])</f>
        <v>AsthmaHigh</v>
      </c>
      <c r="U4205">
        <f>MONTH(Healthcare_Data_v1__4[[#This Row],[Date of Admission]])</f>
        <v>6</v>
      </c>
      <c r="V4205">
        <f>YEAR(Healthcare_Data_v1__4[[#This Row],[Date of Admission]])</f>
        <v>2020</v>
      </c>
      <c r="W4205">
        <f>DAY(Healthcare_Data_v1__4[[#This Row],[Date of Admission]])</f>
        <v>16</v>
      </c>
    </row>
    <row r="4206" spans="1:23" x14ac:dyDescent="0.3">
      <c r="A4206" t="s">
        <v>21735</v>
      </c>
      <c r="B4206">
        <v>58</v>
      </c>
      <c r="C4206" t="s">
        <v>3</v>
      </c>
      <c r="D4206" t="s">
        <v>16</v>
      </c>
      <c r="E4206" t="s">
        <v>23</v>
      </c>
      <c r="F4206" t="s">
        <v>6</v>
      </c>
      <c r="G4206" s="1">
        <v>44595</v>
      </c>
      <c r="H4206" t="s">
        <v>8144</v>
      </c>
      <c r="I4206" t="s">
        <v>8145</v>
      </c>
      <c r="J4206">
        <v>23602.73704</v>
      </c>
      <c r="K4206" t="s">
        <v>69</v>
      </c>
      <c r="L4206">
        <v>40833</v>
      </c>
      <c r="M4206">
        <v>444</v>
      </c>
      <c r="N4206" t="s">
        <v>55</v>
      </c>
      <c r="O4206" s="1">
        <v>44603</v>
      </c>
      <c r="P4206" t="s">
        <v>56</v>
      </c>
      <c r="Q4206" t="s">
        <v>57</v>
      </c>
      <c r="R4206">
        <f>Healthcare_Data_v1__4[[#This Row],[Discharge Date]]-Healthcare_Data_v1__4[[#This Row],[Date of Admission]]</f>
        <v>8</v>
      </c>
      <c r="S4206" t="str" cm="1">
        <f t="array" ref="S4206">_xlfn.IFS( Healthcare_Data_v1__4[[#This Row],[Days of Stay]]&lt;10,"Low",Healthcare_Data_v1__4[[#This Row],[Days of Stay]]&lt;20,"Med",Healthcare_Data_v1__4[[#This Row],[Days of Stay]]&lt;=30,"High")</f>
        <v>Low</v>
      </c>
      <c r="T4206" t="str">
        <f>CONCATENATE(Healthcare_Data_v1__4[[#This Row],[Medical Condition]],Healthcare_Data_v1__4[[#This Row],[Duration]])</f>
        <v>AsthmaLow</v>
      </c>
      <c r="U4206">
        <f>MONTH(Healthcare_Data_v1__4[[#This Row],[Date of Admission]])</f>
        <v>2</v>
      </c>
      <c r="V4206">
        <f>YEAR(Healthcare_Data_v1__4[[#This Row],[Date of Admission]])</f>
        <v>2022</v>
      </c>
      <c r="W4206">
        <f>DAY(Healthcare_Data_v1__4[[#This Row],[Date of Admission]])</f>
        <v>3</v>
      </c>
    </row>
    <row r="4207" spans="1:23" x14ac:dyDescent="0.3">
      <c r="A4207" t="s">
        <v>21736</v>
      </c>
      <c r="B4207">
        <v>23</v>
      </c>
      <c r="C4207" t="s">
        <v>12</v>
      </c>
      <c r="D4207" t="s">
        <v>16</v>
      </c>
      <c r="E4207" t="s">
        <v>21</v>
      </c>
      <c r="F4207" t="s">
        <v>11</v>
      </c>
      <c r="G4207" s="1">
        <v>45053</v>
      </c>
      <c r="H4207" t="s">
        <v>8146</v>
      </c>
      <c r="I4207" t="s">
        <v>8147</v>
      </c>
      <c r="J4207">
        <v>23600.299729999999</v>
      </c>
      <c r="K4207" t="s">
        <v>63</v>
      </c>
      <c r="L4207">
        <v>64997</v>
      </c>
      <c r="M4207">
        <v>332</v>
      </c>
      <c r="N4207" t="s">
        <v>42</v>
      </c>
      <c r="O4207" s="1">
        <v>45055</v>
      </c>
      <c r="P4207" t="s">
        <v>85</v>
      </c>
      <c r="Q4207" t="s">
        <v>44</v>
      </c>
      <c r="R4207">
        <f>Healthcare_Data_v1__4[[#This Row],[Discharge Date]]-Healthcare_Data_v1__4[[#This Row],[Date of Admission]]</f>
        <v>2</v>
      </c>
      <c r="S4207" t="str" cm="1">
        <f t="array" ref="S4207">_xlfn.IFS( Healthcare_Data_v1__4[[#This Row],[Days of Stay]]&lt;10,"Low",Healthcare_Data_v1__4[[#This Row],[Days of Stay]]&lt;20,"Med",Healthcare_Data_v1__4[[#This Row],[Days of Stay]]&lt;=30,"High")</f>
        <v>Low</v>
      </c>
      <c r="T4207" t="str">
        <f>CONCATENATE(Healthcare_Data_v1__4[[#This Row],[Medical Condition]],Healthcare_Data_v1__4[[#This Row],[Duration]])</f>
        <v>CancerLow</v>
      </c>
      <c r="U4207">
        <f>MONTH(Healthcare_Data_v1__4[[#This Row],[Date of Admission]])</f>
        <v>5</v>
      </c>
      <c r="V4207">
        <f>YEAR(Healthcare_Data_v1__4[[#This Row],[Date of Admission]])</f>
        <v>2023</v>
      </c>
      <c r="W4207">
        <f>DAY(Healthcare_Data_v1__4[[#This Row],[Date of Admission]])</f>
        <v>7</v>
      </c>
    </row>
    <row r="4208" spans="1:23" x14ac:dyDescent="0.3">
      <c r="A4208" t="s">
        <v>21737</v>
      </c>
      <c r="B4208">
        <v>55</v>
      </c>
      <c r="C4208" t="s">
        <v>3</v>
      </c>
      <c r="D4208" t="s">
        <v>16</v>
      </c>
      <c r="E4208" t="s">
        <v>25</v>
      </c>
      <c r="F4208" t="s">
        <v>6</v>
      </c>
      <c r="G4208" s="1">
        <v>44535</v>
      </c>
      <c r="H4208" t="s">
        <v>2753</v>
      </c>
      <c r="I4208" t="s">
        <v>8148</v>
      </c>
      <c r="J4208">
        <v>23597.897840000001</v>
      </c>
      <c r="K4208" t="s">
        <v>63</v>
      </c>
      <c r="L4208">
        <v>2992</v>
      </c>
      <c r="M4208">
        <v>482</v>
      </c>
      <c r="N4208" t="s">
        <v>55</v>
      </c>
      <c r="O4208" s="1">
        <v>44560</v>
      </c>
      <c r="P4208" t="s">
        <v>60</v>
      </c>
      <c r="Q4208" t="s">
        <v>44</v>
      </c>
      <c r="R4208">
        <f>Healthcare_Data_v1__4[[#This Row],[Discharge Date]]-Healthcare_Data_v1__4[[#This Row],[Date of Admission]]</f>
        <v>25</v>
      </c>
      <c r="S4208" t="str" cm="1">
        <f t="array" ref="S4208">_xlfn.IFS( Healthcare_Data_v1__4[[#This Row],[Days of Stay]]&lt;10,"Low",Healthcare_Data_v1__4[[#This Row],[Days of Stay]]&lt;20,"Med",Healthcare_Data_v1__4[[#This Row],[Days of Stay]]&lt;=30,"High")</f>
        <v>High</v>
      </c>
      <c r="T4208" t="str">
        <f>CONCATENATE(Healthcare_Data_v1__4[[#This Row],[Medical Condition]],Healthcare_Data_v1__4[[#This Row],[Duration]])</f>
        <v>AsthmaHigh</v>
      </c>
      <c r="U4208">
        <f>MONTH(Healthcare_Data_v1__4[[#This Row],[Date of Admission]])</f>
        <v>12</v>
      </c>
      <c r="V4208">
        <f>YEAR(Healthcare_Data_v1__4[[#This Row],[Date of Admission]])</f>
        <v>2021</v>
      </c>
      <c r="W4208">
        <f>DAY(Healthcare_Data_v1__4[[#This Row],[Date of Admission]])</f>
        <v>5</v>
      </c>
    </row>
    <row r="4209" spans="1:23" x14ac:dyDescent="0.3">
      <c r="A4209" t="s">
        <v>21738</v>
      </c>
      <c r="B4209">
        <v>69</v>
      </c>
      <c r="C4209" t="s">
        <v>3</v>
      </c>
      <c r="D4209" t="s">
        <v>16</v>
      </c>
      <c r="E4209" t="s">
        <v>25</v>
      </c>
      <c r="F4209" t="s">
        <v>10</v>
      </c>
      <c r="G4209" s="1">
        <v>45207</v>
      </c>
      <c r="H4209" t="s">
        <v>8149</v>
      </c>
      <c r="I4209" t="s">
        <v>8150</v>
      </c>
      <c r="J4209">
        <v>23590.31466</v>
      </c>
      <c r="K4209" t="s">
        <v>63</v>
      </c>
      <c r="L4209">
        <v>25265</v>
      </c>
      <c r="M4209">
        <v>498</v>
      </c>
      <c r="N4209" t="s">
        <v>48</v>
      </c>
      <c r="O4209" s="1">
        <v>45235</v>
      </c>
      <c r="P4209" t="s">
        <v>43</v>
      </c>
      <c r="Q4209" t="s">
        <v>44</v>
      </c>
      <c r="R4209">
        <f>Healthcare_Data_v1__4[[#This Row],[Discharge Date]]-Healthcare_Data_v1__4[[#This Row],[Date of Admission]]</f>
        <v>28</v>
      </c>
      <c r="S4209" t="str" cm="1">
        <f t="array" ref="S4209">_xlfn.IFS( Healthcare_Data_v1__4[[#This Row],[Days of Stay]]&lt;10,"Low",Healthcare_Data_v1__4[[#This Row],[Days of Stay]]&lt;20,"Med",Healthcare_Data_v1__4[[#This Row],[Days of Stay]]&lt;=30,"High")</f>
        <v>High</v>
      </c>
      <c r="T4209" t="str">
        <f>CONCATENATE(Healthcare_Data_v1__4[[#This Row],[Medical Condition]],Healthcare_Data_v1__4[[#This Row],[Duration]])</f>
        <v>HypertensionHigh</v>
      </c>
      <c r="U4209">
        <f>MONTH(Healthcare_Data_v1__4[[#This Row],[Date of Admission]])</f>
        <v>10</v>
      </c>
      <c r="V4209">
        <f>YEAR(Healthcare_Data_v1__4[[#This Row],[Date of Admission]])</f>
        <v>2023</v>
      </c>
      <c r="W4209">
        <f>DAY(Healthcare_Data_v1__4[[#This Row],[Date of Admission]])</f>
        <v>8</v>
      </c>
    </row>
    <row r="4210" spans="1:23" x14ac:dyDescent="0.3">
      <c r="A4210" t="s">
        <v>8151</v>
      </c>
      <c r="B4210">
        <v>65</v>
      </c>
      <c r="C4210" t="s">
        <v>3</v>
      </c>
      <c r="D4210" t="s">
        <v>16</v>
      </c>
      <c r="E4210" t="s">
        <v>23</v>
      </c>
      <c r="F4210" t="s">
        <v>7</v>
      </c>
      <c r="G4210" s="1">
        <v>45181</v>
      </c>
      <c r="H4210" t="s">
        <v>8152</v>
      </c>
      <c r="I4210" t="s">
        <v>8153</v>
      </c>
      <c r="J4210">
        <v>23587.181250000001</v>
      </c>
      <c r="K4210" t="s">
        <v>66</v>
      </c>
      <c r="L4210">
        <v>14946</v>
      </c>
      <c r="M4210">
        <v>314</v>
      </c>
      <c r="N4210" t="s">
        <v>55</v>
      </c>
      <c r="O4210" s="1">
        <v>45186</v>
      </c>
      <c r="P4210" t="s">
        <v>60</v>
      </c>
      <c r="Q4210" t="s">
        <v>57</v>
      </c>
      <c r="R4210">
        <f>Healthcare_Data_v1__4[[#This Row],[Discharge Date]]-Healthcare_Data_v1__4[[#This Row],[Date of Admission]]</f>
        <v>5</v>
      </c>
      <c r="S4210" t="str" cm="1">
        <f t="array" ref="S4210">_xlfn.IFS( Healthcare_Data_v1__4[[#This Row],[Days of Stay]]&lt;10,"Low",Healthcare_Data_v1__4[[#This Row],[Days of Stay]]&lt;20,"Med",Healthcare_Data_v1__4[[#This Row],[Days of Stay]]&lt;=30,"High")</f>
        <v>Low</v>
      </c>
      <c r="T4210" t="str">
        <f>CONCATENATE(Healthcare_Data_v1__4[[#This Row],[Medical Condition]],Healthcare_Data_v1__4[[#This Row],[Duration]])</f>
        <v>ObesityLow</v>
      </c>
      <c r="U4210">
        <f>MONTH(Healthcare_Data_v1__4[[#This Row],[Date of Admission]])</f>
        <v>9</v>
      </c>
      <c r="V4210">
        <f>YEAR(Healthcare_Data_v1__4[[#This Row],[Date of Admission]])</f>
        <v>2023</v>
      </c>
      <c r="W4210">
        <f>DAY(Healthcare_Data_v1__4[[#This Row],[Date of Admission]])</f>
        <v>12</v>
      </c>
    </row>
    <row r="4211" spans="1:23" x14ac:dyDescent="0.3">
      <c r="A4211" t="s">
        <v>21739</v>
      </c>
      <c r="B4211">
        <v>42</v>
      </c>
      <c r="C4211" t="s">
        <v>8</v>
      </c>
      <c r="D4211" t="s">
        <v>16</v>
      </c>
      <c r="E4211" t="s">
        <v>24</v>
      </c>
      <c r="F4211" t="s">
        <v>9</v>
      </c>
      <c r="G4211" s="1">
        <v>43824</v>
      </c>
      <c r="H4211" t="s">
        <v>8154</v>
      </c>
      <c r="I4211" t="s">
        <v>8155</v>
      </c>
      <c r="J4211">
        <v>23586.013610000002</v>
      </c>
      <c r="K4211" t="s">
        <v>66</v>
      </c>
      <c r="L4211">
        <v>8151</v>
      </c>
      <c r="M4211">
        <v>282</v>
      </c>
      <c r="N4211" t="s">
        <v>42</v>
      </c>
      <c r="O4211" s="1">
        <v>43837</v>
      </c>
      <c r="P4211" t="s">
        <v>49</v>
      </c>
      <c r="Q4211" t="s">
        <v>44</v>
      </c>
      <c r="R4211">
        <f>Healthcare_Data_v1__4[[#This Row],[Discharge Date]]-Healthcare_Data_v1__4[[#This Row],[Date of Admission]]</f>
        <v>13</v>
      </c>
      <c r="S4211" t="str" cm="1">
        <f t="array" ref="S4211">_xlfn.IFS( Healthcare_Data_v1__4[[#This Row],[Days of Stay]]&lt;10,"Low",Healthcare_Data_v1__4[[#This Row],[Days of Stay]]&lt;20,"Med",Healthcare_Data_v1__4[[#This Row],[Days of Stay]]&lt;=30,"High")</f>
        <v>Med</v>
      </c>
      <c r="T4211" t="str">
        <f>CONCATENATE(Healthcare_Data_v1__4[[#This Row],[Medical Condition]],Healthcare_Data_v1__4[[#This Row],[Duration]])</f>
        <v>ArthritisMed</v>
      </c>
      <c r="U4211">
        <f>MONTH(Healthcare_Data_v1__4[[#This Row],[Date of Admission]])</f>
        <v>12</v>
      </c>
      <c r="V4211">
        <f>YEAR(Healthcare_Data_v1__4[[#This Row],[Date of Admission]])</f>
        <v>2019</v>
      </c>
      <c r="W4211">
        <f>DAY(Healthcare_Data_v1__4[[#This Row],[Date of Admission]])</f>
        <v>25</v>
      </c>
    </row>
    <row r="4212" spans="1:23" x14ac:dyDescent="0.3">
      <c r="A4212" t="s">
        <v>21740</v>
      </c>
      <c r="B4212">
        <v>52</v>
      </c>
      <c r="C4212" t="s">
        <v>8</v>
      </c>
      <c r="D4212" t="s">
        <v>15</v>
      </c>
      <c r="E4212" t="s">
        <v>24</v>
      </c>
      <c r="F4212" t="s">
        <v>7</v>
      </c>
      <c r="G4212" s="1">
        <v>45172</v>
      </c>
      <c r="H4212" t="s">
        <v>6681</v>
      </c>
      <c r="I4212" t="s">
        <v>8156</v>
      </c>
      <c r="J4212">
        <v>23582.649580000001</v>
      </c>
      <c r="K4212" t="s">
        <v>63</v>
      </c>
      <c r="L4212">
        <v>7031</v>
      </c>
      <c r="M4212">
        <v>312</v>
      </c>
      <c r="N4212" t="s">
        <v>55</v>
      </c>
      <c r="O4212" s="1">
        <v>45183</v>
      </c>
      <c r="P4212" t="s">
        <v>60</v>
      </c>
      <c r="Q4212" t="s">
        <v>44</v>
      </c>
      <c r="R4212">
        <f>Healthcare_Data_v1__4[[#This Row],[Discharge Date]]-Healthcare_Data_v1__4[[#This Row],[Date of Admission]]</f>
        <v>11</v>
      </c>
      <c r="S4212" t="str" cm="1">
        <f t="array" ref="S4212">_xlfn.IFS( Healthcare_Data_v1__4[[#This Row],[Days of Stay]]&lt;10,"Low",Healthcare_Data_v1__4[[#This Row],[Days of Stay]]&lt;20,"Med",Healthcare_Data_v1__4[[#This Row],[Days of Stay]]&lt;=30,"High")</f>
        <v>Med</v>
      </c>
      <c r="T4212" t="str">
        <f>CONCATENATE(Healthcare_Data_v1__4[[#This Row],[Medical Condition]],Healthcare_Data_v1__4[[#This Row],[Duration]])</f>
        <v>ObesityMed</v>
      </c>
      <c r="U4212">
        <f>MONTH(Healthcare_Data_v1__4[[#This Row],[Date of Admission]])</f>
        <v>9</v>
      </c>
      <c r="V4212">
        <f>YEAR(Healthcare_Data_v1__4[[#This Row],[Date of Admission]])</f>
        <v>2023</v>
      </c>
      <c r="W4212">
        <f>DAY(Healthcare_Data_v1__4[[#This Row],[Date of Admission]])</f>
        <v>3</v>
      </c>
    </row>
    <row r="4213" spans="1:23" x14ac:dyDescent="0.3">
      <c r="A4213" t="s">
        <v>21741</v>
      </c>
      <c r="B4213">
        <v>76</v>
      </c>
      <c r="C4213" t="s">
        <v>3</v>
      </c>
      <c r="D4213" t="s">
        <v>15</v>
      </c>
      <c r="E4213" t="s">
        <v>19</v>
      </c>
      <c r="F4213" t="s">
        <v>10</v>
      </c>
      <c r="G4213" s="1">
        <v>44661</v>
      </c>
      <c r="H4213" t="s">
        <v>8157</v>
      </c>
      <c r="I4213" t="s">
        <v>453</v>
      </c>
      <c r="J4213">
        <v>23577.93406</v>
      </c>
      <c r="K4213" t="s">
        <v>63</v>
      </c>
      <c r="L4213">
        <v>9669</v>
      </c>
      <c r="M4213">
        <v>245</v>
      </c>
      <c r="N4213" t="s">
        <v>48</v>
      </c>
      <c r="O4213" s="1">
        <v>44664</v>
      </c>
      <c r="P4213" t="s">
        <v>85</v>
      </c>
      <c r="Q4213" t="s">
        <v>44</v>
      </c>
      <c r="R4213">
        <f>Healthcare_Data_v1__4[[#This Row],[Discharge Date]]-Healthcare_Data_v1__4[[#This Row],[Date of Admission]]</f>
        <v>3</v>
      </c>
      <c r="S4213" t="str" cm="1">
        <f t="array" ref="S4213">_xlfn.IFS( Healthcare_Data_v1__4[[#This Row],[Days of Stay]]&lt;10,"Low",Healthcare_Data_v1__4[[#This Row],[Days of Stay]]&lt;20,"Med",Healthcare_Data_v1__4[[#This Row],[Days of Stay]]&lt;=30,"High")</f>
        <v>Low</v>
      </c>
      <c r="T4213" t="str">
        <f>CONCATENATE(Healthcare_Data_v1__4[[#This Row],[Medical Condition]],Healthcare_Data_v1__4[[#This Row],[Duration]])</f>
        <v>HypertensionLow</v>
      </c>
      <c r="U4213">
        <f>MONTH(Healthcare_Data_v1__4[[#This Row],[Date of Admission]])</f>
        <v>4</v>
      </c>
      <c r="V4213">
        <f>YEAR(Healthcare_Data_v1__4[[#This Row],[Date of Admission]])</f>
        <v>2022</v>
      </c>
      <c r="W4213">
        <f>DAY(Healthcare_Data_v1__4[[#This Row],[Date of Admission]])</f>
        <v>10</v>
      </c>
    </row>
    <row r="4214" spans="1:23" x14ac:dyDescent="0.3">
      <c r="A4214" t="s">
        <v>21742</v>
      </c>
      <c r="B4214">
        <v>65</v>
      </c>
      <c r="C4214" t="s">
        <v>3</v>
      </c>
      <c r="D4214" t="s">
        <v>15</v>
      </c>
      <c r="E4214" t="s">
        <v>22</v>
      </c>
      <c r="F4214" t="s">
        <v>4</v>
      </c>
      <c r="G4214" s="1">
        <v>44076</v>
      </c>
      <c r="H4214" t="s">
        <v>8158</v>
      </c>
      <c r="I4214" t="s">
        <v>8159</v>
      </c>
      <c r="J4214">
        <v>23571.166249999998</v>
      </c>
      <c r="K4214" t="s">
        <v>69</v>
      </c>
      <c r="L4214">
        <v>47949</v>
      </c>
      <c r="M4214">
        <v>476</v>
      </c>
      <c r="N4214" t="s">
        <v>55</v>
      </c>
      <c r="O4214" s="1">
        <v>44084</v>
      </c>
      <c r="P4214" t="s">
        <v>60</v>
      </c>
      <c r="Q4214" t="s">
        <v>57</v>
      </c>
      <c r="R4214">
        <f>Healthcare_Data_v1__4[[#This Row],[Discharge Date]]-Healthcare_Data_v1__4[[#This Row],[Date of Admission]]</f>
        <v>8</v>
      </c>
      <c r="S4214" t="str" cm="1">
        <f t="array" ref="S4214">_xlfn.IFS( Healthcare_Data_v1__4[[#This Row],[Days of Stay]]&lt;10,"Low",Healthcare_Data_v1__4[[#This Row],[Days of Stay]]&lt;20,"Med",Healthcare_Data_v1__4[[#This Row],[Days of Stay]]&lt;=30,"High")</f>
        <v>Low</v>
      </c>
      <c r="T4214" t="str">
        <f>CONCATENATE(Healthcare_Data_v1__4[[#This Row],[Medical Condition]],Healthcare_Data_v1__4[[#This Row],[Duration]])</f>
        <v>DiabetesLow</v>
      </c>
      <c r="U4214">
        <f>MONTH(Healthcare_Data_v1__4[[#This Row],[Date of Admission]])</f>
        <v>9</v>
      </c>
      <c r="V4214">
        <f>YEAR(Healthcare_Data_v1__4[[#This Row],[Date of Admission]])</f>
        <v>2020</v>
      </c>
      <c r="W4214">
        <f>DAY(Healthcare_Data_v1__4[[#This Row],[Date of Admission]])</f>
        <v>2</v>
      </c>
    </row>
    <row r="4215" spans="1:23" x14ac:dyDescent="0.3">
      <c r="A4215" t="s">
        <v>8160</v>
      </c>
      <c r="B4215">
        <v>60</v>
      </c>
      <c r="C4215" t="s">
        <v>3</v>
      </c>
      <c r="D4215" t="s">
        <v>15</v>
      </c>
      <c r="E4215" t="s">
        <v>25</v>
      </c>
      <c r="F4215" t="s">
        <v>11</v>
      </c>
      <c r="G4215" s="1">
        <v>44552</v>
      </c>
      <c r="H4215" t="s">
        <v>8161</v>
      </c>
      <c r="I4215" t="s">
        <v>8162</v>
      </c>
      <c r="J4215">
        <v>23563.953860000001</v>
      </c>
      <c r="K4215" t="s">
        <v>66</v>
      </c>
      <c r="L4215">
        <v>6939</v>
      </c>
      <c r="M4215">
        <v>235</v>
      </c>
      <c r="N4215" t="s">
        <v>48</v>
      </c>
      <c r="O4215" s="1">
        <v>44580</v>
      </c>
      <c r="P4215" t="s">
        <v>56</v>
      </c>
      <c r="Q4215" t="s">
        <v>57</v>
      </c>
      <c r="R4215">
        <f>Healthcare_Data_v1__4[[#This Row],[Discharge Date]]-Healthcare_Data_v1__4[[#This Row],[Date of Admission]]</f>
        <v>28</v>
      </c>
      <c r="S4215" t="str" cm="1">
        <f t="array" ref="S4215">_xlfn.IFS( Healthcare_Data_v1__4[[#This Row],[Days of Stay]]&lt;10,"Low",Healthcare_Data_v1__4[[#This Row],[Days of Stay]]&lt;20,"Med",Healthcare_Data_v1__4[[#This Row],[Days of Stay]]&lt;=30,"High")</f>
        <v>High</v>
      </c>
      <c r="T4215" t="str">
        <f>CONCATENATE(Healthcare_Data_v1__4[[#This Row],[Medical Condition]],Healthcare_Data_v1__4[[#This Row],[Duration]])</f>
        <v>CancerHigh</v>
      </c>
      <c r="U4215">
        <f>MONTH(Healthcare_Data_v1__4[[#This Row],[Date of Admission]])</f>
        <v>12</v>
      </c>
      <c r="V4215">
        <f>YEAR(Healthcare_Data_v1__4[[#This Row],[Date of Admission]])</f>
        <v>2021</v>
      </c>
      <c r="W4215">
        <f>DAY(Healthcare_Data_v1__4[[#This Row],[Date of Admission]])</f>
        <v>22</v>
      </c>
    </row>
    <row r="4216" spans="1:23" x14ac:dyDescent="0.3">
      <c r="A4216" t="s">
        <v>21743</v>
      </c>
      <c r="B4216">
        <v>44</v>
      </c>
      <c r="C4216" t="s">
        <v>8</v>
      </c>
      <c r="D4216" t="s">
        <v>15</v>
      </c>
      <c r="E4216" t="s">
        <v>25</v>
      </c>
      <c r="F4216" t="s">
        <v>7</v>
      </c>
      <c r="G4216" s="1">
        <v>43410</v>
      </c>
      <c r="H4216" t="s">
        <v>5184</v>
      </c>
      <c r="I4216" t="s">
        <v>8163</v>
      </c>
      <c r="J4216">
        <v>23563.89488</v>
      </c>
      <c r="K4216" t="s">
        <v>63</v>
      </c>
      <c r="L4216">
        <v>3924</v>
      </c>
      <c r="M4216">
        <v>248</v>
      </c>
      <c r="N4216" t="s">
        <v>42</v>
      </c>
      <c r="O4216" s="1">
        <v>43417</v>
      </c>
      <c r="P4216" t="s">
        <v>43</v>
      </c>
      <c r="Q4216" t="s">
        <v>57</v>
      </c>
      <c r="R4216">
        <f>Healthcare_Data_v1__4[[#This Row],[Discharge Date]]-Healthcare_Data_v1__4[[#This Row],[Date of Admission]]</f>
        <v>7</v>
      </c>
      <c r="S4216" t="str" cm="1">
        <f t="array" ref="S4216">_xlfn.IFS( Healthcare_Data_v1__4[[#This Row],[Days of Stay]]&lt;10,"Low",Healthcare_Data_v1__4[[#This Row],[Days of Stay]]&lt;20,"Med",Healthcare_Data_v1__4[[#This Row],[Days of Stay]]&lt;=30,"High")</f>
        <v>Low</v>
      </c>
      <c r="T4216" t="str">
        <f>CONCATENATE(Healthcare_Data_v1__4[[#This Row],[Medical Condition]],Healthcare_Data_v1__4[[#This Row],[Duration]])</f>
        <v>ObesityLow</v>
      </c>
      <c r="U4216">
        <f>MONTH(Healthcare_Data_v1__4[[#This Row],[Date of Admission]])</f>
        <v>11</v>
      </c>
      <c r="V4216">
        <f>YEAR(Healthcare_Data_v1__4[[#This Row],[Date of Admission]])</f>
        <v>2018</v>
      </c>
      <c r="W4216">
        <f>DAY(Healthcare_Data_v1__4[[#This Row],[Date of Admission]])</f>
        <v>6</v>
      </c>
    </row>
    <row r="4217" spans="1:23" x14ac:dyDescent="0.3">
      <c r="A4217" t="s">
        <v>21744</v>
      </c>
      <c r="B4217">
        <v>77</v>
      </c>
      <c r="C4217" t="s">
        <v>3</v>
      </c>
      <c r="D4217" t="s">
        <v>16</v>
      </c>
      <c r="E4217" t="s">
        <v>24</v>
      </c>
      <c r="F4217" t="s">
        <v>6</v>
      </c>
      <c r="G4217" s="1">
        <v>43600</v>
      </c>
      <c r="H4217" t="s">
        <v>8164</v>
      </c>
      <c r="I4217" t="s">
        <v>8165</v>
      </c>
      <c r="J4217">
        <v>23559.739269999998</v>
      </c>
      <c r="K4217" t="s">
        <v>69</v>
      </c>
      <c r="L4217">
        <v>15870</v>
      </c>
      <c r="M4217">
        <v>366</v>
      </c>
      <c r="N4217" t="s">
        <v>55</v>
      </c>
      <c r="O4217" s="1">
        <v>43601</v>
      </c>
      <c r="P4217" t="s">
        <v>85</v>
      </c>
      <c r="Q4217" t="s">
        <v>44</v>
      </c>
      <c r="R4217">
        <f>Healthcare_Data_v1__4[[#This Row],[Discharge Date]]-Healthcare_Data_v1__4[[#This Row],[Date of Admission]]</f>
        <v>1</v>
      </c>
      <c r="S4217" t="str" cm="1">
        <f t="array" ref="S4217">_xlfn.IFS( Healthcare_Data_v1__4[[#This Row],[Days of Stay]]&lt;10,"Low",Healthcare_Data_v1__4[[#This Row],[Days of Stay]]&lt;20,"Med",Healthcare_Data_v1__4[[#This Row],[Days of Stay]]&lt;=30,"High")</f>
        <v>Low</v>
      </c>
      <c r="T4217" t="str">
        <f>CONCATENATE(Healthcare_Data_v1__4[[#This Row],[Medical Condition]],Healthcare_Data_v1__4[[#This Row],[Duration]])</f>
        <v>AsthmaLow</v>
      </c>
      <c r="U4217">
        <f>MONTH(Healthcare_Data_v1__4[[#This Row],[Date of Admission]])</f>
        <v>5</v>
      </c>
      <c r="V4217">
        <f>YEAR(Healthcare_Data_v1__4[[#This Row],[Date of Admission]])</f>
        <v>2019</v>
      </c>
      <c r="W4217">
        <f>DAY(Healthcare_Data_v1__4[[#This Row],[Date of Admission]])</f>
        <v>15</v>
      </c>
    </row>
    <row r="4218" spans="1:23" x14ac:dyDescent="0.3">
      <c r="A4218" t="s">
        <v>21745</v>
      </c>
      <c r="B4218">
        <v>20</v>
      </c>
      <c r="C4218" t="s">
        <v>12</v>
      </c>
      <c r="D4218" t="s">
        <v>16</v>
      </c>
      <c r="E4218" t="s">
        <v>23</v>
      </c>
      <c r="F4218" t="s">
        <v>9</v>
      </c>
      <c r="G4218" s="1">
        <v>45038</v>
      </c>
      <c r="H4218" t="s">
        <v>8166</v>
      </c>
      <c r="I4218" t="s">
        <v>8167</v>
      </c>
      <c r="J4218">
        <v>23557.950400000002</v>
      </c>
      <c r="K4218" t="s">
        <v>69</v>
      </c>
      <c r="L4218">
        <v>13027</v>
      </c>
      <c r="M4218">
        <v>493</v>
      </c>
      <c r="N4218" t="s">
        <v>42</v>
      </c>
      <c r="O4218" s="1">
        <v>45051</v>
      </c>
      <c r="P4218" t="s">
        <v>43</v>
      </c>
      <c r="Q4218" t="s">
        <v>44</v>
      </c>
      <c r="R4218">
        <f>Healthcare_Data_v1__4[[#This Row],[Discharge Date]]-Healthcare_Data_v1__4[[#This Row],[Date of Admission]]</f>
        <v>13</v>
      </c>
      <c r="S4218" t="str" cm="1">
        <f t="array" ref="S4218">_xlfn.IFS( Healthcare_Data_v1__4[[#This Row],[Days of Stay]]&lt;10,"Low",Healthcare_Data_v1__4[[#This Row],[Days of Stay]]&lt;20,"Med",Healthcare_Data_v1__4[[#This Row],[Days of Stay]]&lt;=30,"High")</f>
        <v>Med</v>
      </c>
      <c r="T4218" t="str">
        <f>CONCATENATE(Healthcare_Data_v1__4[[#This Row],[Medical Condition]],Healthcare_Data_v1__4[[#This Row],[Duration]])</f>
        <v>ArthritisMed</v>
      </c>
      <c r="U4218">
        <f>MONTH(Healthcare_Data_v1__4[[#This Row],[Date of Admission]])</f>
        <v>4</v>
      </c>
      <c r="V4218">
        <f>YEAR(Healthcare_Data_v1__4[[#This Row],[Date of Admission]])</f>
        <v>2023</v>
      </c>
      <c r="W4218">
        <f>DAY(Healthcare_Data_v1__4[[#This Row],[Date of Admission]])</f>
        <v>22</v>
      </c>
    </row>
    <row r="4219" spans="1:23" x14ac:dyDescent="0.3">
      <c r="A4219" t="s">
        <v>21746</v>
      </c>
      <c r="B4219">
        <v>47</v>
      </c>
      <c r="C4219" t="s">
        <v>8</v>
      </c>
      <c r="D4219" t="s">
        <v>15</v>
      </c>
      <c r="E4219" t="s">
        <v>26</v>
      </c>
      <c r="F4219" t="s">
        <v>4</v>
      </c>
      <c r="G4219" s="1">
        <v>44994</v>
      </c>
      <c r="H4219" t="s">
        <v>8168</v>
      </c>
      <c r="I4219" t="s">
        <v>8169</v>
      </c>
      <c r="J4219">
        <v>23554.871159999999</v>
      </c>
      <c r="K4219" t="s">
        <v>63</v>
      </c>
      <c r="L4219">
        <v>48451</v>
      </c>
      <c r="M4219">
        <v>126</v>
      </c>
      <c r="N4219" t="s">
        <v>48</v>
      </c>
      <c r="O4219" s="1">
        <v>45001</v>
      </c>
      <c r="P4219" t="s">
        <v>43</v>
      </c>
      <c r="Q4219" t="s">
        <v>50</v>
      </c>
      <c r="R4219">
        <f>Healthcare_Data_v1__4[[#This Row],[Discharge Date]]-Healthcare_Data_v1__4[[#This Row],[Date of Admission]]</f>
        <v>7</v>
      </c>
      <c r="S4219" t="str" cm="1">
        <f t="array" ref="S4219">_xlfn.IFS( Healthcare_Data_v1__4[[#This Row],[Days of Stay]]&lt;10,"Low",Healthcare_Data_v1__4[[#This Row],[Days of Stay]]&lt;20,"Med",Healthcare_Data_v1__4[[#This Row],[Days of Stay]]&lt;=30,"High")</f>
        <v>Low</v>
      </c>
      <c r="T4219" t="str">
        <f>CONCATENATE(Healthcare_Data_v1__4[[#This Row],[Medical Condition]],Healthcare_Data_v1__4[[#This Row],[Duration]])</f>
        <v>DiabetesLow</v>
      </c>
      <c r="U4219">
        <f>MONTH(Healthcare_Data_v1__4[[#This Row],[Date of Admission]])</f>
        <v>3</v>
      </c>
      <c r="V4219">
        <f>YEAR(Healthcare_Data_v1__4[[#This Row],[Date of Admission]])</f>
        <v>2023</v>
      </c>
      <c r="W4219">
        <f>DAY(Healthcare_Data_v1__4[[#This Row],[Date of Admission]])</f>
        <v>9</v>
      </c>
    </row>
    <row r="4220" spans="1:23" x14ac:dyDescent="0.3">
      <c r="A4220" t="s">
        <v>19577</v>
      </c>
      <c r="B4220">
        <v>58</v>
      </c>
      <c r="C4220" t="s">
        <v>3</v>
      </c>
      <c r="D4220" t="s">
        <v>15</v>
      </c>
      <c r="E4220" t="s">
        <v>21</v>
      </c>
      <c r="F4220" t="s">
        <v>4</v>
      </c>
      <c r="G4220" s="1">
        <v>44268</v>
      </c>
      <c r="H4220" t="s">
        <v>7533</v>
      </c>
      <c r="I4220" t="s">
        <v>8170</v>
      </c>
      <c r="J4220">
        <v>23553.38321</v>
      </c>
      <c r="K4220" t="s">
        <v>47</v>
      </c>
      <c r="L4220">
        <v>30698</v>
      </c>
      <c r="M4220">
        <v>311</v>
      </c>
      <c r="N4220" t="s">
        <v>55</v>
      </c>
      <c r="O4220" s="1">
        <v>44272</v>
      </c>
      <c r="P4220" t="s">
        <v>56</v>
      </c>
      <c r="Q4220" t="s">
        <v>50</v>
      </c>
      <c r="R4220">
        <f>Healthcare_Data_v1__4[[#This Row],[Discharge Date]]-Healthcare_Data_v1__4[[#This Row],[Date of Admission]]</f>
        <v>4</v>
      </c>
      <c r="S4220" t="str" cm="1">
        <f t="array" ref="S4220">_xlfn.IFS( Healthcare_Data_v1__4[[#This Row],[Days of Stay]]&lt;10,"Low",Healthcare_Data_v1__4[[#This Row],[Days of Stay]]&lt;20,"Med",Healthcare_Data_v1__4[[#This Row],[Days of Stay]]&lt;=30,"High")</f>
        <v>Low</v>
      </c>
      <c r="T4220" t="str">
        <f>CONCATENATE(Healthcare_Data_v1__4[[#This Row],[Medical Condition]],Healthcare_Data_v1__4[[#This Row],[Duration]])</f>
        <v>DiabetesLow</v>
      </c>
      <c r="U4220">
        <f>MONTH(Healthcare_Data_v1__4[[#This Row],[Date of Admission]])</f>
        <v>3</v>
      </c>
      <c r="V4220">
        <f>YEAR(Healthcare_Data_v1__4[[#This Row],[Date of Admission]])</f>
        <v>2021</v>
      </c>
      <c r="W4220">
        <f>DAY(Healthcare_Data_v1__4[[#This Row],[Date of Admission]])</f>
        <v>13</v>
      </c>
    </row>
    <row r="4221" spans="1:23" x14ac:dyDescent="0.3">
      <c r="A4221" t="s">
        <v>21747</v>
      </c>
      <c r="B4221">
        <v>70</v>
      </c>
      <c r="C4221" t="s">
        <v>3</v>
      </c>
      <c r="D4221" t="s">
        <v>15</v>
      </c>
      <c r="E4221" t="s">
        <v>21</v>
      </c>
      <c r="F4221" t="s">
        <v>10</v>
      </c>
      <c r="G4221" s="1">
        <v>44066</v>
      </c>
      <c r="H4221" t="s">
        <v>8171</v>
      </c>
      <c r="I4221" t="s">
        <v>8172</v>
      </c>
      <c r="J4221">
        <v>23548.501550000001</v>
      </c>
      <c r="K4221" t="s">
        <v>47</v>
      </c>
      <c r="L4221">
        <v>19218</v>
      </c>
      <c r="M4221">
        <v>381</v>
      </c>
      <c r="N4221" t="s">
        <v>55</v>
      </c>
      <c r="O4221" s="1">
        <v>44092</v>
      </c>
      <c r="P4221" t="s">
        <v>49</v>
      </c>
      <c r="Q4221" t="s">
        <v>57</v>
      </c>
      <c r="R4221">
        <f>Healthcare_Data_v1__4[[#This Row],[Discharge Date]]-Healthcare_Data_v1__4[[#This Row],[Date of Admission]]</f>
        <v>26</v>
      </c>
      <c r="S4221" t="str" cm="1">
        <f t="array" ref="S4221">_xlfn.IFS( Healthcare_Data_v1__4[[#This Row],[Days of Stay]]&lt;10,"Low",Healthcare_Data_v1__4[[#This Row],[Days of Stay]]&lt;20,"Med",Healthcare_Data_v1__4[[#This Row],[Days of Stay]]&lt;=30,"High")</f>
        <v>High</v>
      </c>
      <c r="T4221" t="str">
        <f>CONCATENATE(Healthcare_Data_v1__4[[#This Row],[Medical Condition]],Healthcare_Data_v1__4[[#This Row],[Duration]])</f>
        <v>HypertensionHigh</v>
      </c>
      <c r="U4221">
        <f>MONTH(Healthcare_Data_v1__4[[#This Row],[Date of Admission]])</f>
        <v>8</v>
      </c>
      <c r="V4221">
        <f>YEAR(Healthcare_Data_v1__4[[#This Row],[Date of Admission]])</f>
        <v>2020</v>
      </c>
      <c r="W4221">
        <f>DAY(Healthcare_Data_v1__4[[#This Row],[Date of Admission]])</f>
        <v>23</v>
      </c>
    </row>
    <row r="4222" spans="1:23" x14ac:dyDescent="0.3">
      <c r="A4222" t="s">
        <v>21748</v>
      </c>
      <c r="B4222">
        <v>40</v>
      </c>
      <c r="C4222" t="s">
        <v>8</v>
      </c>
      <c r="D4222" t="s">
        <v>15</v>
      </c>
      <c r="E4222" t="s">
        <v>26</v>
      </c>
      <c r="F4222" t="s">
        <v>9</v>
      </c>
      <c r="G4222" s="1">
        <v>44254</v>
      </c>
      <c r="H4222" t="s">
        <v>8173</v>
      </c>
      <c r="I4222" t="s">
        <v>8174</v>
      </c>
      <c r="J4222">
        <v>23545.80372</v>
      </c>
      <c r="K4222" t="s">
        <v>41</v>
      </c>
      <c r="L4222">
        <v>39080</v>
      </c>
      <c r="M4222">
        <v>258</v>
      </c>
      <c r="N4222" t="s">
        <v>42</v>
      </c>
      <c r="O4222" s="1">
        <v>44254</v>
      </c>
      <c r="P4222" t="s">
        <v>49</v>
      </c>
      <c r="Q4222" t="s">
        <v>50</v>
      </c>
      <c r="R4222">
        <f>Healthcare_Data_v1__4[[#This Row],[Discharge Date]]-Healthcare_Data_v1__4[[#This Row],[Date of Admission]]</f>
        <v>0</v>
      </c>
      <c r="S4222" t="str" cm="1">
        <f t="array" ref="S4222">_xlfn.IFS( Healthcare_Data_v1__4[[#This Row],[Days of Stay]]&lt;10,"Low",Healthcare_Data_v1__4[[#This Row],[Days of Stay]]&lt;20,"Med",Healthcare_Data_v1__4[[#This Row],[Days of Stay]]&lt;=30,"High")</f>
        <v>Low</v>
      </c>
      <c r="T4222" t="str">
        <f>CONCATENATE(Healthcare_Data_v1__4[[#This Row],[Medical Condition]],Healthcare_Data_v1__4[[#This Row],[Duration]])</f>
        <v>ArthritisLow</v>
      </c>
      <c r="U4222">
        <f>MONTH(Healthcare_Data_v1__4[[#This Row],[Date of Admission]])</f>
        <v>2</v>
      </c>
      <c r="V4222">
        <f>YEAR(Healthcare_Data_v1__4[[#This Row],[Date of Admission]])</f>
        <v>2021</v>
      </c>
      <c r="W4222">
        <f>DAY(Healthcare_Data_v1__4[[#This Row],[Date of Admission]])</f>
        <v>27</v>
      </c>
    </row>
    <row r="4223" spans="1:23" x14ac:dyDescent="0.3">
      <c r="A4223" t="s">
        <v>21749</v>
      </c>
      <c r="B4223">
        <v>35</v>
      </c>
      <c r="C4223" t="s">
        <v>5</v>
      </c>
      <c r="D4223" t="s">
        <v>16</v>
      </c>
      <c r="E4223" t="s">
        <v>26</v>
      </c>
      <c r="F4223" t="s">
        <v>4</v>
      </c>
      <c r="G4223" s="1">
        <v>45167</v>
      </c>
      <c r="H4223" t="s">
        <v>8175</v>
      </c>
      <c r="I4223" t="s">
        <v>8176</v>
      </c>
      <c r="J4223">
        <v>23531.649000000001</v>
      </c>
      <c r="K4223" t="s">
        <v>47</v>
      </c>
      <c r="L4223">
        <v>38316</v>
      </c>
      <c r="M4223">
        <v>396</v>
      </c>
      <c r="N4223" t="s">
        <v>55</v>
      </c>
      <c r="O4223" s="1">
        <v>45192</v>
      </c>
      <c r="P4223" t="s">
        <v>56</v>
      </c>
      <c r="Q4223" t="s">
        <v>44</v>
      </c>
      <c r="R4223">
        <f>Healthcare_Data_v1__4[[#This Row],[Discharge Date]]-Healthcare_Data_v1__4[[#This Row],[Date of Admission]]</f>
        <v>25</v>
      </c>
      <c r="S4223" t="str" cm="1">
        <f t="array" ref="S4223">_xlfn.IFS( Healthcare_Data_v1__4[[#This Row],[Days of Stay]]&lt;10,"Low",Healthcare_Data_v1__4[[#This Row],[Days of Stay]]&lt;20,"Med",Healthcare_Data_v1__4[[#This Row],[Days of Stay]]&lt;=30,"High")</f>
        <v>High</v>
      </c>
      <c r="T4223" t="str">
        <f>CONCATENATE(Healthcare_Data_v1__4[[#This Row],[Medical Condition]],Healthcare_Data_v1__4[[#This Row],[Duration]])</f>
        <v>DiabetesHigh</v>
      </c>
      <c r="U4223">
        <f>MONTH(Healthcare_Data_v1__4[[#This Row],[Date of Admission]])</f>
        <v>8</v>
      </c>
      <c r="V4223">
        <f>YEAR(Healthcare_Data_v1__4[[#This Row],[Date of Admission]])</f>
        <v>2023</v>
      </c>
      <c r="W4223">
        <f>DAY(Healthcare_Data_v1__4[[#This Row],[Date of Admission]])</f>
        <v>29</v>
      </c>
    </row>
    <row r="4224" spans="1:23" x14ac:dyDescent="0.3">
      <c r="A4224" t="s">
        <v>21750</v>
      </c>
      <c r="B4224">
        <v>32</v>
      </c>
      <c r="C4224" t="s">
        <v>5</v>
      </c>
      <c r="D4224" t="s">
        <v>16</v>
      </c>
      <c r="E4224" t="s">
        <v>19</v>
      </c>
      <c r="F4224" t="s">
        <v>4</v>
      </c>
      <c r="G4224" s="1">
        <v>44522</v>
      </c>
      <c r="H4224" t="s">
        <v>8177</v>
      </c>
      <c r="I4224" t="s">
        <v>8178</v>
      </c>
      <c r="J4224">
        <v>23530.926340000002</v>
      </c>
      <c r="K4224" t="s">
        <v>66</v>
      </c>
      <c r="L4224">
        <v>34179</v>
      </c>
      <c r="M4224">
        <v>255</v>
      </c>
      <c r="N4224" t="s">
        <v>55</v>
      </c>
      <c r="O4224" s="1">
        <v>44548</v>
      </c>
      <c r="P4224" t="s">
        <v>43</v>
      </c>
      <c r="Q4224" t="s">
        <v>50</v>
      </c>
      <c r="R4224">
        <f>Healthcare_Data_v1__4[[#This Row],[Discharge Date]]-Healthcare_Data_v1__4[[#This Row],[Date of Admission]]</f>
        <v>26</v>
      </c>
      <c r="S4224" t="str" cm="1">
        <f t="array" ref="S4224">_xlfn.IFS( Healthcare_Data_v1__4[[#This Row],[Days of Stay]]&lt;10,"Low",Healthcare_Data_v1__4[[#This Row],[Days of Stay]]&lt;20,"Med",Healthcare_Data_v1__4[[#This Row],[Days of Stay]]&lt;=30,"High")</f>
        <v>High</v>
      </c>
      <c r="T4224" t="str">
        <f>CONCATENATE(Healthcare_Data_v1__4[[#This Row],[Medical Condition]],Healthcare_Data_v1__4[[#This Row],[Duration]])</f>
        <v>DiabetesHigh</v>
      </c>
      <c r="U4224">
        <f>MONTH(Healthcare_Data_v1__4[[#This Row],[Date of Admission]])</f>
        <v>11</v>
      </c>
      <c r="V4224">
        <f>YEAR(Healthcare_Data_v1__4[[#This Row],[Date of Admission]])</f>
        <v>2021</v>
      </c>
      <c r="W4224">
        <f>DAY(Healthcare_Data_v1__4[[#This Row],[Date of Admission]])</f>
        <v>22</v>
      </c>
    </row>
    <row r="4225" spans="1:23" x14ac:dyDescent="0.3">
      <c r="A4225" t="s">
        <v>21751</v>
      </c>
      <c r="B4225">
        <v>84</v>
      </c>
      <c r="C4225" t="s">
        <v>3</v>
      </c>
      <c r="D4225" t="s">
        <v>16</v>
      </c>
      <c r="E4225" t="s">
        <v>22</v>
      </c>
      <c r="F4225" t="s">
        <v>6</v>
      </c>
      <c r="G4225" s="1">
        <v>44894</v>
      </c>
      <c r="H4225" t="s">
        <v>8179</v>
      </c>
      <c r="I4225" t="s">
        <v>8180</v>
      </c>
      <c r="J4225">
        <v>23527.72669</v>
      </c>
      <c r="K4225" t="s">
        <v>63</v>
      </c>
      <c r="L4225">
        <v>2777</v>
      </c>
      <c r="M4225">
        <v>432</v>
      </c>
      <c r="N4225" t="s">
        <v>55</v>
      </c>
      <c r="O4225" s="1">
        <v>44920</v>
      </c>
      <c r="P4225" t="s">
        <v>49</v>
      </c>
      <c r="Q4225" t="s">
        <v>57</v>
      </c>
      <c r="R4225">
        <f>Healthcare_Data_v1__4[[#This Row],[Discharge Date]]-Healthcare_Data_v1__4[[#This Row],[Date of Admission]]</f>
        <v>26</v>
      </c>
      <c r="S4225" t="str" cm="1">
        <f t="array" ref="S4225">_xlfn.IFS( Healthcare_Data_v1__4[[#This Row],[Days of Stay]]&lt;10,"Low",Healthcare_Data_v1__4[[#This Row],[Days of Stay]]&lt;20,"Med",Healthcare_Data_v1__4[[#This Row],[Days of Stay]]&lt;=30,"High")</f>
        <v>High</v>
      </c>
      <c r="T4225" t="str">
        <f>CONCATENATE(Healthcare_Data_v1__4[[#This Row],[Medical Condition]],Healthcare_Data_v1__4[[#This Row],[Duration]])</f>
        <v>AsthmaHigh</v>
      </c>
      <c r="U4225">
        <f>MONTH(Healthcare_Data_v1__4[[#This Row],[Date of Admission]])</f>
        <v>11</v>
      </c>
      <c r="V4225">
        <f>YEAR(Healthcare_Data_v1__4[[#This Row],[Date of Admission]])</f>
        <v>2022</v>
      </c>
      <c r="W4225">
        <f>DAY(Healthcare_Data_v1__4[[#This Row],[Date of Admission]])</f>
        <v>29</v>
      </c>
    </row>
    <row r="4226" spans="1:23" x14ac:dyDescent="0.3">
      <c r="A4226" t="s">
        <v>5708</v>
      </c>
      <c r="B4226">
        <v>29</v>
      </c>
      <c r="C4226" t="s">
        <v>5</v>
      </c>
      <c r="D4226" t="s">
        <v>16</v>
      </c>
      <c r="E4226" t="s">
        <v>19</v>
      </c>
      <c r="F4226" t="s">
        <v>11</v>
      </c>
      <c r="G4226" s="1">
        <v>43460</v>
      </c>
      <c r="H4226" t="s">
        <v>8181</v>
      </c>
      <c r="I4226" t="s">
        <v>8182</v>
      </c>
      <c r="J4226">
        <v>23522.700400000002</v>
      </c>
      <c r="K4226" t="s">
        <v>63</v>
      </c>
      <c r="L4226">
        <v>25611</v>
      </c>
      <c r="M4226">
        <v>264</v>
      </c>
      <c r="N4226" t="s">
        <v>42</v>
      </c>
      <c r="O4226" s="1">
        <v>43460</v>
      </c>
      <c r="P4226" t="s">
        <v>43</v>
      </c>
      <c r="Q4226" t="s">
        <v>44</v>
      </c>
      <c r="R4226">
        <f>Healthcare_Data_v1__4[[#This Row],[Discharge Date]]-Healthcare_Data_v1__4[[#This Row],[Date of Admission]]</f>
        <v>0</v>
      </c>
      <c r="S4226" t="str" cm="1">
        <f t="array" ref="S4226">_xlfn.IFS( Healthcare_Data_v1__4[[#This Row],[Days of Stay]]&lt;10,"Low",Healthcare_Data_v1__4[[#This Row],[Days of Stay]]&lt;20,"Med",Healthcare_Data_v1__4[[#This Row],[Days of Stay]]&lt;=30,"High")</f>
        <v>Low</v>
      </c>
      <c r="T4226" t="str">
        <f>CONCATENATE(Healthcare_Data_v1__4[[#This Row],[Medical Condition]],Healthcare_Data_v1__4[[#This Row],[Duration]])</f>
        <v>CancerLow</v>
      </c>
      <c r="U4226">
        <f>MONTH(Healthcare_Data_v1__4[[#This Row],[Date of Admission]])</f>
        <v>12</v>
      </c>
      <c r="V4226">
        <f>YEAR(Healthcare_Data_v1__4[[#This Row],[Date of Admission]])</f>
        <v>2018</v>
      </c>
      <c r="W4226">
        <f>DAY(Healthcare_Data_v1__4[[#This Row],[Date of Admission]])</f>
        <v>26</v>
      </c>
    </row>
    <row r="4227" spans="1:23" x14ac:dyDescent="0.3">
      <c r="A4227" t="s">
        <v>21752</v>
      </c>
      <c r="B4227">
        <v>82</v>
      </c>
      <c r="C4227" t="s">
        <v>3</v>
      </c>
      <c r="D4227" t="s">
        <v>15</v>
      </c>
      <c r="E4227" t="s">
        <v>26</v>
      </c>
      <c r="F4227" t="s">
        <v>7</v>
      </c>
      <c r="G4227" s="1">
        <v>44128</v>
      </c>
      <c r="H4227" t="s">
        <v>2031</v>
      </c>
      <c r="I4227" t="s">
        <v>8183</v>
      </c>
      <c r="J4227">
        <v>23515.230039999999</v>
      </c>
      <c r="K4227" t="s">
        <v>63</v>
      </c>
      <c r="L4227">
        <v>24056</v>
      </c>
      <c r="M4227">
        <v>409</v>
      </c>
      <c r="N4227" t="s">
        <v>48</v>
      </c>
      <c r="O4227" s="1">
        <v>44130</v>
      </c>
      <c r="P4227" t="s">
        <v>85</v>
      </c>
      <c r="Q4227" t="s">
        <v>44</v>
      </c>
      <c r="R4227">
        <f>Healthcare_Data_v1__4[[#This Row],[Discharge Date]]-Healthcare_Data_v1__4[[#This Row],[Date of Admission]]</f>
        <v>2</v>
      </c>
      <c r="S4227" t="str" cm="1">
        <f t="array" ref="S4227">_xlfn.IFS( Healthcare_Data_v1__4[[#This Row],[Days of Stay]]&lt;10,"Low",Healthcare_Data_v1__4[[#This Row],[Days of Stay]]&lt;20,"Med",Healthcare_Data_v1__4[[#This Row],[Days of Stay]]&lt;=30,"High")</f>
        <v>Low</v>
      </c>
      <c r="T4227" t="str">
        <f>CONCATENATE(Healthcare_Data_v1__4[[#This Row],[Medical Condition]],Healthcare_Data_v1__4[[#This Row],[Duration]])</f>
        <v>ObesityLow</v>
      </c>
      <c r="U4227">
        <f>MONTH(Healthcare_Data_v1__4[[#This Row],[Date of Admission]])</f>
        <v>10</v>
      </c>
      <c r="V4227">
        <f>YEAR(Healthcare_Data_v1__4[[#This Row],[Date of Admission]])</f>
        <v>2020</v>
      </c>
      <c r="W4227">
        <f>DAY(Healthcare_Data_v1__4[[#This Row],[Date of Admission]])</f>
        <v>24</v>
      </c>
    </row>
    <row r="4228" spans="1:23" x14ac:dyDescent="0.3">
      <c r="A4228" t="s">
        <v>1044</v>
      </c>
      <c r="B4228">
        <v>59</v>
      </c>
      <c r="C4228" t="s">
        <v>3</v>
      </c>
      <c r="D4228" t="s">
        <v>16</v>
      </c>
      <c r="E4228" t="s">
        <v>20</v>
      </c>
      <c r="F4228" t="s">
        <v>11</v>
      </c>
      <c r="G4228" s="1">
        <v>43642</v>
      </c>
      <c r="H4228" t="s">
        <v>8184</v>
      </c>
      <c r="I4228" t="s">
        <v>8185</v>
      </c>
      <c r="J4228">
        <v>23513.445930000002</v>
      </c>
      <c r="K4228" t="s">
        <v>47</v>
      </c>
      <c r="L4228">
        <v>35645</v>
      </c>
      <c r="M4228">
        <v>223</v>
      </c>
      <c r="N4228" t="s">
        <v>42</v>
      </c>
      <c r="O4228" s="1">
        <v>43650</v>
      </c>
      <c r="P4228" t="s">
        <v>49</v>
      </c>
      <c r="Q4228" t="s">
        <v>57</v>
      </c>
      <c r="R4228">
        <f>Healthcare_Data_v1__4[[#This Row],[Discharge Date]]-Healthcare_Data_v1__4[[#This Row],[Date of Admission]]</f>
        <v>8</v>
      </c>
      <c r="S4228" t="str" cm="1">
        <f t="array" ref="S4228">_xlfn.IFS( Healthcare_Data_v1__4[[#This Row],[Days of Stay]]&lt;10,"Low",Healthcare_Data_v1__4[[#This Row],[Days of Stay]]&lt;20,"Med",Healthcare_Data_v1__4[[#This Row],[Days of Stay]]&lt;=30,"High")</f>
        <v>Low</v>
      </c>
      <c r="T4228" t="str">
        <f>CONCATENATE(Healthcare_Data_v1__4[[#This Row],[Medical Condition]],Healthcare_Data_v1__4[[#This Row],[Duration]])</f>
        <v>CancerLow</v>
      </c>
      <c r="U4228">
        <f>MONTH(Healthcare_Data_v1__4[[#This Row],[Date of Admission]])</f>
        <v>6</v>
      </c>
      <c r="V4228">
        <f>YEAR(Healthcare_Data_v1__4[[#This Row],[Date of Admission]])</f>
        <v>2019</v>
      </c>
      <c r="W4228">
        <f>DAY(Healthcare_Data_v1__4[[#This Row],[Date of Admission]])</f>
        <v>26</v>
      </c>
    </row>
    <row r="4229" spans="1:23" x14ac:dyDescent="0.3">
      <c r="A4229" t="s">
        <v>21753</v>
      </c>
      <c r="B4229">
        <v>58</v>
      </c>
      <c r="C4229" t="s">
        <v>3</v>
      </c>
      <c r="D4229" t="s">
        <v>16</v>
      </c>
      <c r="E4229" t="s">
        <v>25</v>
      </c>
      <c r="F4229" t="s">
        <v>11</v>
      </c>
      <c r="G4229" s="1">
        <v>43493</v>
      </c>
      <c r="H4229" t="s">
        <v>8186</v>
      </c>
      <c r="I4229" t="s">
        <v>8187</v>
      </c>
      <c r="J4229">
        <v>23513.241050000001</v>
      </c>
      <c r="K4229" t="s">
        <v>47</v>
      </c>
      <c r="L4229">
        <v>32589</v>
      </c>
      <c r="M4229">
        <v>478</v>
      </c>
      <c r="N4229" t="s">
        <v>48</v>
      </c>
      <c r="O4229" s="1">
        <v>43519</v>
      </c>
      <c r="P4229" t="s">
        <v>85</v>
      </c>
      <c r="Q4229" t="s">
        <v>44</v>
      </c>
      <c r="R4229">
        <f>Healthcare_Data_v1__4[[#This Row],[Discharge Date]]-Healthcare_Data_v1__4[[#This Row],[Date of Admission]]</f>
        <v>26</v>
      </c>
      <c r="S4229" t="str" cm="1">
        <f t="array" ref="S4229">_xlfn.IFS( Healthcare_Data_v1__4[[#This Row],[Days of Stay]]&lt;10,"Low",Healthcare_Data_v1__4[[#This Row],[Days of Stay]]&lt;20,"Med",Healthcare_Data_v1__4[[#This Row],[Days of Stay]]&lt;=30,"High")</f>
        <v>High</v>
      </c>
      <c r="T4229" t="str">
        <f>CONCATENATE(Healthcare_Data_v1__4[[#This Row],[Medical Condition]],Healthcare_Data_v1__4[[#This Row],[Duration]])</f>
        <v>CancerHigh</v>
      </c>
      <c r="U4229">
        <f>MONTH(Healthcare_Data_v1__4[[#This Row],[Date of Admission]])</f>
        <v>1</v>
      </c>
      <c r="V4229">
        <f>YEAR(Healthcare_Data_v1__4[[#This Row],[Date of Admission]])</f>
        <v>2019</v>
      </c>
      <c r="W4229">
        <f>DAY(Healthcare_Data_v1__4[[#This Row],[Date of Admission]])</f>
        <v>28</v>
      </c>
    </row>
    <row r="4230" spans="1:23" x14ac:dyDescent="0.3">
      <c r="A4230" t="s">
        <v>21754</v>
      </c>
      <c r="B4230">
        <v>73</v>
      </c>
      <c r="C4230" t="s">
        <v>3</v>
      </c>
      <c r="D4230" t="s">
        <v>16</v>
      </c>
      <c r="E4230" t="s">
        <v>24</v>
      </c>
      <c r="F4230" t="s">
        <v>6</v>
      </c>
      <c r="G4230" s="1">
        <v>44419</v>
      </c>
      <c r="H4230" t="s">
        <v>8188</v>
      </c>
      <c r="I4230" t="s">
        <v>8189</v>
      </c>
      <c r="J4230">
        <v>23512.221140000001</v>
      </c>
      <c r="K4230" t="s">
        <v>47</v>
      </c>
      <c r="L4230">
        <v>18482</v>
      </c>
      <c r="M4230">
        <v>369</v>
      </c>
      <c r="N4230" t="s">
        <v>48</v>
      </c>
      <c r="O4230" s="1">
        <v>44436</v>
      </c>
      <c r="P4230" t="s">
        <v>56</v>
      </c>
      <c r="Q4230" t="s">
        <v>50</v>
      </c>
      <c r="R4230">
        <f>Healthcare_Data_v1__4[[#This Row],[Discharge Date]]-Healthcare_Data_v1__4[[#This Row],[Date of Admission]]</f>
        <v>17</v>
      </c>
      <c r="S4230" t="str" cm="1">
        <f t="array" ref="S4230">_xlfn.IFS( Healthcare_Data_v1__4[[#This Row],[Days of Stay]]&lt;10,"Low",Healthcare_Data_v1__4[[#This Row],[Days of Stay]]&lt;20,"Med",Healthcare_Data_v1__4[[#This Row],[Days of Stay]]&lt;=30,"High")</f>
        <v>Med</v>
      </c>
      <c r="T4230" t="str">
        <f>CONCATENATE(Healthcare_Data_v1__4[[#This Row],[Medical Condition]],Healthcare_Data_v1__4[[#This Row],[Duration]])</f>
        <v>AsthmaMed</v>
      </c>
      <c r="U4230">
        <f>MONTH(Healthcare_Data_v1__4[[#This Row],[Date of Admission]])</f>
        <v>8</v>
      </c>
      <c r="V4230">
        <f>YEAR(Healthcare_Data_v1__4[[#This Row],[Date of Admission]])</f>
        <v>2021</v>
      </c>
      <c r="W4230">
        <f>DAY(Healthcare_Data_v1__4[[#This Row],[Date of Admission]])</f>
        <v>11</v>
      </c>
    </row>
    <row r="4231" spans="1:23" x14ac:dyDescent="0.3">
      <c r="A4231" t="s">
        <v>21755</v>
      </c>
      <c r="B4231">
        <v>23</v>
      </c>
      <c r="C4231" t="s">
        <v>12</v>
      </c>
      <c r="D4231" t="s">
        <v>16</v>
      </c>
      <c r="E4231" t="s">
        <v>24</v>
      </c>
      <c r="F4231" t="s">
        <v>10</v>
      </c>
      <c r="G4231" s="1">
        <v>43906</v>
      </c>
      <c r="H4231" t="s">
        <v>8190</v>
      </c>
      <c r="I4231" t="s">
        <v>4737</v>
      </c>
      <c r="J4231">
        <v>23495.42049</v>
      </c>
      <c r="K4231" t="s">
        <v>47</v>
      </c>
      <c r="L4231">
        <v>1001</v>
      </c>
      <c r="M4231">
        <v>348</v>
      </c>
      <c r="N4231" t="s">
        <v>48</v>
      </c>
      <c r="O4231" s="1">
        <v>43909</v>
      </c>
      <c r="P4231" t="s">
        <v>60</v>
      </c>
      <c r="Q4231" t="s">
        <v>57</v>
      </c>
      <c r="R4231">
        <f>Healthcare_Data_v1__4[[#This Row],[Discharge Date]]-Healthcare_Data_v1__4[[#This Row],[Date of Admission]]</f>
        <v>3</v>
      </c>
      <c r="S4231" t="str" cm="1">
        <f t="array" ref="S4231">_xlfn.IFS( Healthcare_Data_v1__4[[#This Row],[Days of Stay]]&lt;10,"Low",Healthcare_Data_v1__4[[#This Row],[Days of Stay]]&lt;20,"Med",Healthcare_Data_v1__4[[#This Row],[Days of Stay]]&lt;=30,"High")</f>
        <v>Low</v>
      </c>
      <c r="T4231" t="str">
        <f>CONCATENATE(Healthcare_Data_v1__4[[#This Row],[Medical Condition]],Healthcare_Data_v1__4[[#This Row],[Duration]])</f>
        <v>HypertensionLow</v>
      </c>
      <c r="U4231">
        <f>MONTH(Healthcare_Data_v1__4[[#This Row],[Date of Admission]])</f>
        <v>3</v>
      </c>
      <c r="V4231">
        <f>YEAR(Healthcare_Data_v1__4[[#This Row],[Date of Admission]])</f>
        <v>2020</v>
      </c>
      <c r="W4231">
        <f>DAY(Healthcare_Data_v1__4[[#This Row],[Date of Admission]])</f>
        <v>16</v>
      </c>
    </row>
    <row r="4232" spans="1:23" x14ac:dyDescent="0.3">
      <c r="A4232" t="s">
        <v>21756</v>
      </c>
      <c r="B4232">
        <v>36</v>
      </c>
      <c r="C4232" t="s">
        <v>5</v>
      </c>
      <c r="D4232" t="s">
        <v>16</v>
      </c>
      <c r="E4232" t="s">
        <v>25</v>
      </c>
      <c r="F4232" t="s">
        <v>6</v>
      </c>
      <c r="G4232" s="1">
        <v>43501</v>
      </c>
      <c r="H4232" t="s">
        <v>3302</v>
      </c>
      <c r="I4232" t="s">
        <v>8191</v>
      </c>
      <c r="J4232">
        <v>23495.23287</v>
      </c>
      <c r="K4232" t="s">
        <v>63</v>
      </c>
      <c r="L4232">
        <v>14846</v>
      </c>
      <c r="M4232">
        <v>272</v>
      </c>
      <c r="N4232" t="s">
        <v>55</v>
      </c>
      <c r="O4232" s="1">
        <v>43515</v>
      </c>
      <c r="P4232" t="s">
        <v>56</v>
      </c>
      <c r="Q4232" t="s">
        <v>50</v>
      </c>
      <c r="R4232">
        <f>Healthcare_Data_v1__4[[#This Row],[Discharge Date]]-Healthcare_Data_v1__4[[#This Row],[Date of Admission]]</f>
        <v>14</v>
      </c>
      <c r="S4232" t="str" cm="1">
        <f t="array" ref="S4232">_xlfn.IFS( Healthcare_Data_v1__4[[#This Row],[Days of Stay]]&lt;10,"Low",Healthcare_Data_v1__4[[#This Row],[Days of Stay]]&lt;20,"Med",Healthcare_Data_v1__4[[#This Row],[Days of Stay]]&lt;=30,"High")</f>
        <v>Med</v>
      </c>
      <c r="T4232" t="str">
        <f>CONCATENATE(Healthcare_Data_v1__4[[#This Row],[Medical Condition]],Healthcare_Data_v1__4[[#This Row],[Duration]])</f>
        <v>AsthmaMed</v>
      </c>
      <c r="U4232">
        <f>MONTH(Healthcare_Data_v1__4[[#This Row],[Date of Admission]])</f>
        <v>2</v>
      </c>
      <c r="V4232">
        <f>YEAR(Healthcare_Data_v1__4[[#This Row],[Date of Admission]])</f>
        <v>2019</v>
      </c>
      <c r="W4232">
        <f>DAY(Healthcare_Data_v1__4[[#This Row],[Date of Admission]])</f>
        <v>5</v>
      </c>
    </row>
    <row r="4233" spans="1:23" x14ac:dyDescent="0.3">
      <c r="A4233" t="s">
        <v>21757</v>
      </c>
      <c r="B4233">
        <v>77</v>
      </c>
      <c r="C4233" t="s">
        <v>3</v>
      </c>
      <c r="D4233" t="s">
        <v>16</v>
      </c>
      <c r="E4233" t="s">
        <v>23</v>
      </c>
      <c r="F4233" t="s">
        <v>10</v>
      </c>
      <c r="G4233" s="1">
        <v>43417</v>
      </c>
      <c r="H4233" t="s">
        <v>8192</v>
      </c>
      <c r="I4233" t="s">
        <v>8193</v>
      </c>
      <c r="J4233">
        <v>23494.822889999999</v>
      </c>
      <c r="K4233" t="s">
        <v>63</v>
      </c>
      <c r="L4233">
        <v>12098</v>
      </c>
      <c r="M4233">
        <v>349</v>
      </c>
      <c r="N4233" t="s">
        <v>55</v>
      </c>
      <c r="O4233" s="1">
        <v>43420</v>
      </c>
      <c r="P4233" t="s">
        <v>43</v>
      </c>
      <c r="Q4233" t="s">
        <v>44</v>
      </c>
      <c r="R4233">
        <f>Healthcare_Data_v1__4[[#This Row],[Discharge Date]]-Healthcare_Data_v1__4[[#This Row],[Date of Admission]]</f>
        <v>3</v>
      </c>
      <c r="S4233" t="str" cm="1">
        <f t="array" ref="S4233">_xlfn.IFS( Healthcare_Data_v1__4[[#This Row],[Days of Stay]]&lt;10,"Low",Healthcare_Data_v1__4[[#This Row],[Days of Stay]]&lt;20,"Med",Healthcare_Data_v1__4[[#This Row],[Days of Stay]]&lt;=30,"High")</f>
        <v>Low</v>
      </c>
      <c r="T4233" t="str">
        <f>CONCATENATE(Healthcare_Data_v1__4[[#This Row],[Medical Condition]],Healthcare_Data_v1__4[[#This Row],[Duration]])</f>
        <v>HypertensionLow</v>
      </c>
      <c r="U4233">
        <f>MONTH(Healthcare_Data_v1__4[[#This Row],[Date of Admission]])</f>
        <v>11</v>
      </c>
      <c r="V4233">
        <f>YEAR(Healthcare_Data_v1__4[[#This Row],[Date of Admission]])</f>
        <v>2018</v>
      </c>
      <c r="W4233">
        <f>DAY(Healthcare_Data_v1__4[[#This Row],[Date of Admission]])</f>
        <v>13</v>
      </c>
    </row>
    <row r="4234" spans="1:23" x14ac:dyDescent="0.3">
      <c r="A4234" t="s">
        <v>21758</v>
      </c>
      <c r="B4234">
        <v>20</v>
      </c>
      <c r="C4234" t="s">
        <v>12</v>
      </c>
      <c r="D4234" t="s">
        <v>15</v>
      </c>
      <c r="E4234" t="s">
        <v>23</v>
      </c>
      <c r="F4234" t="s">
        <v>6</v>
      </c>
      <c r="G4234" s="1">
        <v>44613</v>
      </c>
      <c r="H4234" t="s">
        <v>850</v>
      </c>
      <c r="I4234" t="s">
        <v>8194</v>
      </c>
      <c r="J4234">
        <v>23493.741259999999</v>
      </c>
      <c r="K4234" t="s">
        <v>66</v>
      </c>
      <c r="L4234">
        <v>7145</v>
      </c>
      <c r="M4234">
        <v>345</v>
      </c>
      <c r="N4234" t="s">
        <v>48</v>
      </c>
      <c r="O4234" s="1">
        <v>44635</v>
      </c>
      <c r="P4234" t="s">
        <v>43</v>
      </c>
      <c r="Q4234" t="s">
        <v>57</v>
      </c>
      <c r="R4234">
        <f>Healthcare_Data_v1__4[[#This Row],[Discharge Date]]-Healthcare_Data_v1__4[[#This Row],[Date of Admission]]</f>
        <v>22</v>
      </c>
      <c r="S4234" t="str" cm="1">
        <f t="array" ref="S4234">_xlfn.IFS( Healthcare_Data_v1__4[[#This Row],[Days of Stay]]&lt;10,"Low",Healthcare_Data_v1__4[[#This Row],[Days of Stay]]&lt;20,"Med",Healthcare_Data_v1__4[[#This Row],[Days of Stay]]&lt;=30,"High")</f>
        <v>High</v>
      </c>
      <c r="T4234" t="str">
        <f>CONCATENATE(Healthcare_Data_v1__4[[#This Row],[Medical Condition]],Healthcare_Data_v1__4[[#This Row],[Duration]])</f>
        <v>AsthmaHigh</v>
      </c>
      <c r="U4234">
        <f>MONTH(Healthcare_Data_v1__4[[#This Row],[Date of Admission]])</f>
        <v>2</v>
      </c>
      <c r="V4234">
        <f>YEAR(Healthcare_Data_v1__4[[#This Row],[Date of Admission]])</f>
        <v>2022</v>
      </c>
      <c r="W4234">
        <f>DAY(Healthcare_Data_v1__4[[#This Row],[Date of Admission]])</f>
        <v>21</v>
      </c>
    </row>
    <row r="4235" spans="1:23" x14ac:dyDescent="0.3">
      <c r="A4235" t="s">
        <v>21759</v>
      </c>
      <c r="B4235">
        <v>25</v>
      </c>
      <c r="C4235" t="s">
        <v>5</v>
      </c>
      <c r="D4235" t="s">
        <v>15</v>
      </c>
      <c r="E4235" t="s">
        <v>25</v>
      </c>
      <c r="F4235" t="s">
        <v>10</v>
      </c>
      <c r="G4235" s="1">
        <v>44784</v>
      </c>
      <c r="H4235" t="s">
        <v>8195</v>
      </c>
      <c r="I4235" t="s">
        <v>8196</v>
      </c>
      <c r="J4235">
        <v>23490.277849999999</v>
      </c>
      <c r="K4235" t="s">
        <v>66</v>
      </c>
      <c r="L4235">
        <v>32764</v>
      </c>
      <c r="M4235">
        <v>253</v>
      </c>
      <c r="N4235" t="s">
        <v>48</v>
      </c>
      <c r="O4235" s="1">
        <v>44805</v>
      </c>
      <c r="P4235" t="s">
        <v>56</v>
      </c>
      <c r="Q4235" t="s">
        <v>44</v>
      </c>
      <c r="R4235">
        <f>Healthcare_Data_v1__4[[#This Row],[Discharge Date]]-Healthcare_Data_v1__4[[#This Row],[Date of Admission]]</f>
        <v>21</v>
      </c>
      <c r="S4235" t="str" cm="1">
        <f t="array" ref="S4235">_xlfn.IFS( Healthcare_Data_v1__4[[#This Row],[Days of Stay]]&lt;10,"Low",Healthcare_Data_v1__4[[#This Row],[Days of Stay]]&lt;20,"Med",Healthcare_Data_v1__4[[#This Row],[Days of Stay]]&lt;=30,"High")</f>
        <v>High</v>
      </c>
      <c r="T4235" t="str">
        <f>CONCATENATE(Healthcare_Data_v1__4[[#This Row],[Medical Condition]],Healthcare_Data_v1__4[[#This Row],[Duration]])</f>
        <v>HypertensionHigh</v>
      </c>
      <c r="U4235">
        <f>MONTH(Healthcare_Data_v1__4[[#This Row],[Date of Admission]])</f>
        <v>8</v>
      </c>
      <c r="V4235">
        <f>YEAR(Healthcare_Data_v1__4[[#This Row],[Date of Admission]])</f>
        <v>2022</v>
      </c>
      <c r="W4235">
        <f>DAY(Healthcare_Data_v1__4[[#This Row],[Date of Admission]])</f>
        <v>11</v>
      </c>
    </row>
    <row r="4236" spans="1:23" x14ac:dyDescent="0.3">
      <c r="A4236" t="s">
        <v>8197</v>
      </c>
      <c r="B4236">
        <v>50</v>
      </c>
      <c r="C4236" t="s">
        <v>8</v>
      </c>
      <c r="D4236" t="s">
        <v>15</v>
      </c>
      <c r="E4236" t="s">
        <v>22</v>
      </c>
      <c r="F4236" t="s">
        <v>7</v>
      </c>
      <c r="G4236" s="1">
        <v>43868</v>
      </c>
      <c r="H4236" t="s">
        <v>8198</v>
      </c>
      <c r="I4236" t="s">
        <v>8199</v>
      </c>
      <c r="J4236">
        <v>23487.36291</v>
      </c>
      <c r="K4236" t="s">
        <v>63</v>
      </c>
      <c r="L4236">
        <v>16669</v>
      </c>
      <c r="M4236">
        <v>293</v>
      </c>
      <c r="N4236" t="s">
        <v>42</v>
      </c>
      <c r="O4236" s="1">
        <v>43887</v>
      </c>
      <c r="P4236" t="s">
        <v>43</v>
      </c>
      <c r="Q4236" t="s">
        <v>57</v>
      </c>
      <c r="R4236">
        <f>Healthcare_Data_v1__4[[#This Row],[Discharge Date]]-Healthcare_Data_v1__4[[#This Row],[Date of Admission]]</f>
        <v>19</v>
      </c>
      <c r="S4236" t="str" cm="1">
        <f t="array" ref="S4236">_xlfn.IFS( Healthcare_Data_v1__4[[#This Row],[Days of Stay]]&lt;10,"Low",Healthcare_Data_v1__4[[#This Row],[Days of Stay]]&lt;20,"Med",Healthcare_Data_v1__4[[#This Row],[Days of Stay]]&lt;=30,"High")</f>
        <v>Med</v>
      </c>
      <c r="T4236" t="str">
        <f>CONCATENATE(Healthcare_Data_v1__4[[#This Row],[Medical Condition]],Healthcare_Data_v1__4[[#This Row],[Duration]])</f>
        <v>ObesityMed</v>
      </c>
      <c r="U4236">
        <f>MONTH(Healthcare_Data_v1__4[[#This Row],[Date of Admission]])</f>
        <v>2</v>
      </c>
      <c r="V4236">
        <f>YEAR(Healthcare_Data_v1__4[[#This Row],[Date of Admission]])</f>
        <v>2020</v>
      </c>
      <c r="W4236">
        <f>DAY(Healthcare_Data_v1__4[[#This Row],[Date of Admission]])</f>
        <v>7</v>
      </c>
    </row>
    <row r="4237" spans="1:23" x14ac:dyDescent="0.3">
      <c r="A4237" t="s">
        <v>19038</v>
      </c>
      <c r="B4237">
        <v>50</v>
      </c>
      <c r="C4237" t="s">
        <v>8</v>
      </c>
      <c r="D4237" t="s">
        <v>16</v>
      </c>
      <c r="E4237" t="s">
        <v>25</v>
      </c>
      <c r="F4237" t="s">
        <v>6</v>
      </c>
      <c r="G4237" s="1">
        <v>45164</v>
      </c>
      <c r="H4237" t="s">
        <v>8200</v>
      </c>
      <c r="I4237" t="s">
        <v>8201</v>
      </c>
      <c r="J4237">
        <v>23485.020469999999</v>
      </c>
      <c r="K4237" t="s">
        <v>63</v>
      </c>
      <c r="L4237">
        <v>22881</v>
      </c>
      <c r="M4237">
        <v>194</v>
      </c>
      <c r="N4237" t="s">
        <v>48</v>
      </c>
      <c r="O4237" s="1">
        <v>45184</v>
      </c>
      <c r="P4237" t="s">
        <v>60</v>
      </c>
      <c r="Q4237" t="s">
        <v>50</v>
      </c>
      <c r="R4237">
        <f>Healthcare_Data_v1__4[[#This Row],[Discharge Date]]-Healthcare_Data_v1__4[[#This Row],[Date of Admission]]</f>
        <v>20</v>
      </c>
      <c r="S4237" t="str" cm="1">
        <f t="array" ref="S4237">_xlfn.IFS( Healthcare_Data_v1__4[[#This Row],[Days of Stay]]&lt;10,"Low",Healthcare_Data_v1__4[[#This Row],[Days of Stay]]&lt;20,"Med",Healthcare_Data_v1__4[[#This Row],[Days of Stay]]&lt;=30,"High")</f>
        <v>High</v>
      </c>
      <c r="T4237" t="str">
        <f>CONCATENATE(Healthcare_Data_v1__4[[#This Row],[Medical Condition]],Healthcare_Data_v1__4[[#This Row],[Duration]])</f>
        <v>AsthmaHigh</v>
      </c>
      <c r="U4237">
        <f>MONTH(Healthcare_Data_v1__4[[#This Row],[Date of Admission]])</f>
        <v>8</v>
      </c>
      <c r="V4237">
        <f>YEAR(Healthcare_Data_v1__4[[#This Row],[Date of Admission]])</f>
        <v>2023</v>
      </c>
      <c r="W4237">
        <f>DAY(Healthcare_Data_v1__4[[#This Row],[Date of Admission]])</f>
        <v>26</v>
      </c>
    </row>
    <row r="4238" spans="1:23" x14ac:dyDescent="0.3">
      <c r="A4238" t="s">
        <v>8202</v>
      </c>
      <c r="B4238">
        <v>71</v>
      </c>
      <c r="C4238" t="s">
        <v>3</v>
      </c>
      <c r="D4238" t="s">
        <v>16</v>
      </c>
      <c r="E4238" t="s">
        <v>26</v>
      </c>
      <c r="F4238" t="s">
        <v>6</v>
      </c>
      <c r="G4238" s="1">
        <v>43691</v>
      </c>
      <c r="H4238" t="s">
        <v>3184</v>
      </c>
      <c r="I4238" t="s">
        <v>8203</v>
      </c>
      <c r="J4238">
        <v>23484.736400000002</v>
      </c>
      <c r="K4238" t="s">
        <v>66</v>
      </c>
      <c r="L4238">
        <v>11582</v>
      </c>
      <c r="M4238">
        <v>225</v>
      </c>
      <c r="N4238" t="s">
        <v>48</v>
      </c>
      <c r="O4238" s="1">
        <v>43695</v>
      </c>
      <c r="P4238" t="s">
        <v>43</v>
      </c>
      <c r="Q4238" t="s">
        <v>44</v>
      </c>
      <c r="R4238">
        <f>Healthcare_Data_v1__4[[#This Row],[Discharge Date]]-Healthcare_Data_v1__4[[#This Row],[Date of Admission]]</f>
        <v>4</v>
      </c>
      <c r="S4238" t="str" cm="1">
        <f t="array" ref="S4238">_xlfn.IFS( Healthcare_Data_v1__4[[#This Row],[Days of Stay]]&lt;10,"Low",Healthcare_Data_v1__4[[#This Row],[Days of Stay]]&lt;20,"Med",Healthcare_Data_v1__4[[#This Row],[Days of Stay]]&lt;=30,"High")</f>
        <v>Low</v>
      </c>
      <c r="T4238" t="str">
        <f>CONCATENATE(Healthcare_Data_v1__4[[#This Row],[Medical Condition]],Healthcare_Data_v1__4[[#This Row],[Duration]])</f>
        <v>AsthmaLow</v>
      </c>
      <c r="U4238">
        <f>MONTH(Healthcare_Data_v1__4[[#This Row],[Date of Admission]])</f>
        <v>8</v>
      </c>
      <c r="V4238">
        <f>YEAR(Healthcare_Data_v1__4[[#This Row],[Date of Admission]])</f>
        <v>2019</v>
      </c>
      <c r="W4238">
        <f>DAY(Healthcare_Data_v1__4[[#This Row],[Date of Admission]])</f>
        <v>14</v>
      </c>
    </row>
    <row r="4239" spans="1:23" x14ac:dyDescent="0.3">
      <c r="A4239" t="s">
        <v>21760</v>
      </c>
      <c r="B4239">
        <v>26</v>
      </c>
      <c r="C4239" t="s">
        <v>5</v>
      </c>
      <c r="D4239" t="s">
        <v>15</v>
      </c>
      <c r="E4239" t="s">
        <v>24</v>
      </c>
      <c r="F4239" t="s">
        <v>10</v>
      </c>
      <c r="G4239" s="1">
        <v>43754</v>
      </c>
      <c r="H4239" t="s">
        <v>8204</v>
      </c>
      <c r="I4239" t="s">
        <v>8205</v>
      </c>
      <c r="J4239">
        <v>23475.477370000001</v>
      </c>
      <c r="K4239" t="s">
        <v>69</v>
      </c>
      <c r="L4239">
        <v>19700</v>
      </c>
      <c r="M4239">
        <v>168</v>
      </c>
      <c r="N4239" t="s">
        <v>48</v>
      </c>
      <c r="O4239" s="1">
        <v>43779</v>
      </c>
      <c r="P4239" t="s">
        <v>56</v>
      </c>
      <c r="Q4239" t="s">
        <v>44</v>
      </c>
      <c r="R4239">
        <f>Healthcare_Data_v1__4[[#This Row],[Discharge Date]]-Healthcare_Data_v1__4[[#This Row],[Date of Admission]]</f>
        <v>25</v>
      </c>
      <c r="S4239" t="str" cm="1">
        <f t="array" ref="S4239">_xlfn.IFS( Healthcare_Data_v1__4[[#This Row],[Days of Stay]]&lt;10,"Low",Healthcare_Data_v1__4[[#This Row],[Days of Stay]]&lt;20,"Med",Healthcare_Data_v1__4[[#This Row],[Days of Stay]]&lt;=30,"High")</f>
        <v>High</v>
      </c>
      <c r="T4239" t="str">
        <f>CONCATENATE(Healthcare_Data_v1__4[[#This Row],[Medical Condition]],Healthcare_Data_v1__4[[#This Row],[Duration]])</f>
        <v>HypertensionHigh</v>
      </c>
      <c r="U4239">
        <f>MONTH(Healthcare_Data_v1__4[[#This Row],[Date of Admission]])</f>
        <v>10</v>
      </c>
      <c r="V4239">
        <f>YEAR(Healthcare_Data_v1__4[[#This Row],[Date of Admission]])</f>
        <v>2019</v>
      </c>
      <c r="W4239">
        <f>DAY(Healthcare_Data_v1__4[[#This Row],[Date of Admission]])</f>
        <v>16</v>
      </c>
    </row>
    <row r="4240" spans="1:23" x14ac:dyDescent="0.3">
      <c r="A4240" t="s">
        <v>21761</v>
      </c>
      <c r="B4240">
        <v>29</v>
      </c>
      <c r="C4240" t="s">
        <v>5</v>
      </c>
      <c r="D4240" t="s">
        <v>16</v>
      </c>
      <c r="E4240" t="s">
        <v>24</v>
      </c>
      <c r="F4240" t="s">
        <v>11</v>
      </c>
      <c r="G4240" s="1">
        <v>44947</v>
      </c>
      <c r="H4240" t="s">
        <v>8206</v>
      </c>
      <c r="I4240" t="s">
        <v>8207</v>
      </c>
      <c r="J4240">
        <v>23474.618559999999</v>
      </c>
      <c r="K4240" t="s">
        <v>66</v>
      </c>
      <c r="L4240">
        <v>27208</v>
      </c>
      <c r="M4240">
        <v>126</v>
      </c>
      <c r="N4240" t="s">
        <v>55</v>
      </c>
      <c r="O4240" s="1">
        <v>44948</v>
      </c>
      <c r="P4240" t="s">
        <v>85</v>
      </c>
      <c r="Q4240" t="s">
        <v>57</v>
      </c>
      <c r="R4240">
        <f>Healthcare_Data_v1__4[[#This Row],[Discharge Date]]-Healthcare_Data_v1__4[[#This Row],[Date of Admission]]</f>
        <v>1</v>
      </c>
      <c r="S4240" t="str" cm="1">
        <f t="array" ref="S4240">_xlfn.IFS( Healthcare_Data_v1__4[[#This Row],[Days of Stay]]&lt;10,"Low",Healthcare_Data_v1__4[[#This Row],[Days of Stay]]&lt;20,"Med",Healthcare_Data_v1__4[[#This Row],[Days of Stay]]&lt;=30,"High")</f>
        <v>Low</v>
      </c>
      <c r="T4240" t="str">
        <f>CONCATENATE(Healthcare_Data_v1__4[[#This Row],[Medical Condition]],Healthcare_Data_v1__4[[#This Row],[Duration]])</f>
        <v>CancerLow</v>
      </c>
      <c r="U4240">
        <f>MONTH(Healthcare_Data_v1__4[[#This Row],[Date of Admission]])</f>
        <v>1</v>
      </c>
      <c r="V4240">
        <f>YEAR(Healthcare_Data_v1__4[[#This Row],[Date of Admission]])</f>
        <v>2023</v>
      </c>
      <c r="W4240">
        <f>DAY(Healthcare_Data_v1__4[[#This Row],[Date of Admission]])</f>
        <v>21</v>
      </c>
    </row>
    <row r="4241" spans="1:23" x14ac:dyDescent="0.3">
      <c r="A4241" t="s">
        <v>21762</v>
      </c>
      <c r="B4241">
        <v>20</v>
      </c>
      <c r="C4241" t="s">
        <v>12</v>
      </c>
      <c r="D4241" t="s">
        <v>15</v>
      </c>
      <c r="E4241" t="s">
        <v>20</v>
      </c>
      <c r="F4241" t="s">
        <v>4</v>
      </c>
      <c r="G4241" s="1">
        <v>43526</v>
      </c>
      <c r="H4241" t="s">
        <v>8208</v>
      </c>
      <c r="I4241" t="s">
        <v>8209</v>
      </c>
      <c r="J4241">
        <v>23473.507430000001</v>
      </c>
      <c r="K4241" t="s">
        <v>47</v>
      </c>
      <c r="L4241">
        <v>6599</v>
      </c>
      <c r="M4241">
        <v>126</v>
      </c>
      <c r="N4241" t="s">
        <v>55</v>
      </c>
      <c r="O4241" s="1">
        <v>43539</v>
      </c>
      <c r="P4241" t="s">
        <v>56</v>
      </c>
      <c r="Q4241" t="s">
        <v>57</v>
      </c>
      <c r="R4241">
        <f>Healthcare_Data_v1__4[[#This Row],[Discharge Date]]-Healthcare_Data_v1__4[[#This Row],[Date of Admission]]</f>
        <v>13</v>
      </c>
      <c r="S4241" t="str" cm="1">
        <f t="array" ref="S4241">_xlfn.IFS( Healthcare_Data_v1__4[[#This Row],[Days of Stay]]&lt;10,"Low",Healthcare_Data_v1__4[[#This Row],[Days of Stay]]&lt;20,"Med",Healthcare_Data_v1__4[[#This Row],[Days of Stay]]&lt;=30,"High")</f>
        <v>Med</v>
      </c>
      <c r="T4241" t="str">
        <f>CONCATENATE(Healthcare_Data_v1__4[[#This Row],[Medical Condition]],Healthcare_Data_v1__4[[#This Row],[Duration]])</f>
        <v>DiabetesMed</v>
      </c>
      <c r="U4241">
        <f>MONTH(Healthcare_Data_v1__4[[#This Row],[Date of Admission]])</f>
        <v>3</v>
      </c>
      <c r="V4241">
        <f>YEAR(Healthcare_Data_v1__4[[#This Row],[Date of Admission]])</f>
        <v>2019</v>
      </c>
      <c r="W4241">
        <f>DAY(Healthcare_Data_v1__4[[#This Row],[Date of Admission]])</f>
        <v>2</v>
      </c>
    </row>
    <row r="4242" spans="1:23" x14ac:dyDescent="0.3">
      <c r="A4242" t="s">
        <v>19446</v>
      </c>
      <c r="B4242">
        <v>20</v>
      </c>
      <c r="C4242" t="s">
        <v>12</v>
      </c>
      <c r="D4242" t="s">
        <v>15</v>
      </c>
      <c r="E4242" t="s">
        <v>21</v>
      </c>
      <c r="F4242" t="s">
        <v>4</v>
      </c>
      <c r="G4242" s="1">
        <v>44924</v>
      </c>
      <c r="H4242" t="s">
        <v>8210</v>
      </c>
      <c r="I4242" t="s">
        <v>8211</v>
      </c>
      <c r="J4242">
        <v>23468.785</v>
      </c>
      <c r="K4242" t="s">
        <v>66</v>
      </c>
      <c r="L4242">
        <v>38573</v>
      </c>
      <c r="M4242">
        <v>465</v>
      </c>
      <c r="N4242" t="s">
        <v>55</v>
      </c>
      <c r="O4242" s="1">
        <v>44954</v>
      </c>
      <c r="P4242" t="s">
        <v>49</v>
      </c>
      <c r="Q4242" t="s">
        <v>50</v>
      </c>
      <c r="R4242">
        <f>Healthcare_Data_v1__4[[#This Row],[Discharge Date]]-Healthcare_Data_v1__4[[#This Row],[Date of Admission]]</f>
        <v>30</v>
      </c>
      <c r="S4242" t="str" cm="1">
        <f t="array" ref="S4242">_xlfn.IFS( Healthcare_Data_v1__4[[#This Row],[Days of Stay]]&lt;10,"Low",Healthcare_Data_v1__4[[#This Row],[Days of Stay]]&lt;20,"Med",Healthcare_Data_v1__4[[#This Row],[Days of Stay]]&lt;=30,"High")</f>
        <v>High</v>
      </c>
      <c r="T4242" t="str">
        <f>CONCATENATE(Healthcare_Data_v1__4[[#This Row],[Medical Condition]],Healthcare_Data_v1__4[[#This Row],[Duration]])</f>
        <v>DiabetesHigh</v>
      </c>
      <c r="U4242">
        <f>MONTH(Healthcare_Data_v1__4[[#This Row],[Date of Admission]])</f>
        <v>12</v>
      </c>
      <c r="V4242">
        <f>YEAR(Healthcare_Data_v1__4[[#This Row],[Date of Admission]])</f>
        <v>2022</v>
      </c>
      <c r="W4242">
        <f>DAY(Healthcare_Data_v1__4[[#This Row],[Date of Admission]])</f>
        <v>29</v>
      </c>
    </row>
    <row r="4243" spans="1:23" x14ac:dyDescent="0.3">
      <c r="A4243" t="s">
        <v>21763</v>
      </c>
      <c r="B4243">
        <v>59</v>
      </c>
      <c r="C4243" t="s">
        <v>3</v>
      </c>
      <c r="D4243" t="s">
        <v>15</v>
      </c>
      <c r="E4243" t="s">
        <v>25</v>
      </c>
      <c r="F4243" t="s">
        <v>7</v>
      </c>
      <c r="G4243" s="1">
        <v>44224</v>
      </c>
      <c r="H4243" t="s">
        <v>949</v>
      </c>
      <c r="I4243" t="s">
        <v>8212</v>
      </c>
      <c r="J4243">
        <v>23463.512330000001</v>
      </c>
      <c r="K4243" t="s">
        <v>66</v>
      </c>
      <c r="L4243">
        <v>5804</v>
      </c>
      <c r="M4243">
        <v>333</v>
      </c>
      <c r="N4243" t="s">
        <v>42</v>
      </c>
      <c r="O4243" s="1">
        <v>44225</v>
      </c>
      <c r="P4243" t="s">
        <v>43</v>
      </c>
      <c r="Q4243" t="s">
        <v>44</v>
      </c>
      <c r="R4243">
        <f>Healthcare_Data_v1__4[[#This Row],[Discharge Date]]-Healthcare_Data_v1__4[[#This Row],[Date of Admission]]</f>
        <v>1</v>
      </c>
      <c r="S4243" t="str" cm="1">
        <f t="array" ref="S4243">_xlfn.IFS( Healthcare_Data_v1__4[[#This Row],[Days of Stay]]&lt;10,"Low",Healthcare_Data_v1__4[[#This Row],[Days of Stay]]&lt;20,"Med",Healthcare_Data_v1__4[[#This Row],[Days of Stay]]&lt;=30,"High")</f>
        <v>Low</v>
      </c>
      <c r="T4243" t="str">
        <f>CONCATENATE(Healthcare_Data_v1__4[[#This Row],[Medical Condition]],Healthcare_Data_v1__4[[#This Row],[Duration]])</f>
        <v>ObesityLow</v>
      </c>
      <c r="U4243">
        <f>MONTH(Healthcare_Data_v1__4[[#This Row],[Date of Admission]])</f>
        <v>1</v>
      </c>
      <c r="V4243">
        <f>YEAR(Healthcare_Data_v1__4[[#This Row],[Date of Admission]])</f>
        <v>2021</v>
      </c>
      <c r="W4243">
        <f>DAY(Healthcare_Data_v1__4[[#This Row],[Date of Admission]])</f>
        <v>28</v>
      </c>
    </row>
    <row r="4244" spans="1:23" x14ac:dyDescent="0.3">
      <c r="A4244" t="s">
        <v>21764</v>
      </c>
      <c r="B4244">
        <v>57</v>
      </c>
      <c r="C4244" t="s">
        <v>3</v>
      </c>
      <c r="D4244" t="s">
        <v>16</v>
      </c>
      <c r="E4244" t="s">
        <v>25</v>
      </c>
      <c r="F4244" t="s">
        <v>11</v>
      </c>
      <c r="G4244" s="1">
        <v>44982</v>
      </c>
      <c r="H4244" t="s">
        <v>3332</v>
      </c>
      <c r="I4244" t="s">
        <v>8213</v>
      </c>
      <c r="J4244">
        <v>23459.586370000001</v>
      </c>
      <c r="K4244" t="s">
        <v>47</v>
      </c>
      <c r="L4244">
        <v>45953</v>
      </c>
      <c r="M4244">
        <v>233</v>
      </c>
      <c r="N4244" t="s">
        <v>55</v>
      </c>
      <c r="O4244" s="1">
        <v>44991</v>
      </c>
      <c r="P4244" t="s">
        <v>60</v>
      </c>
      <c r="Q4244" t="s">
        <v>57</v>
      </c>
      <c r="R4244">
        <f>Healthcare_Data_v1__4[[#This Row],[Discharge Date]]-Healthcare_Data_v1__4[[#This Row],[Date of Admission]]</f>
        <v>9</v>
      </c>
      <c r="S4244" t="str" cm="1">
        <f t="array" ref="S4244">_xlfn.IFS( Healthcare_Data_v1__4[[#This Row],[Days of Stay]]&lt;10,"Low",Healthcare_Data_v1__4[[#This Row],[Days of Stay]]&lt;20,"Med",Healthcare_Data_v1__4[[#This Row],[Days of Stay]]&lt;=30,"High")</f>
        <v>Low</v>
      </c>
      <c r="T4244" t="str">
        <f>CONCATENATE(Healthcare_Data_v1__4[[#This Row],[Medical Condition]],Healthcare_Data_v1__4[[#This Row],[Duration]])</f>
        <v>CancerLow</v>
      </c>
      <c r="U4244">
        <f>MONTH(Healthcare_Data_v1__4[[#This Row],[Date of Admission]])</f>
        <v>2</v>
      </c>
      <c r="V4244">
        <f>YEAR(Healthcare_Data_v1__4[[#This Row],[Date of Admission]])</f>
        <v>2023</v>
      </c>
      <c r="W4244">
        <f>DAY(Healthcare_Data_v1__4[[#This Row],[Date of Admission]])</f>
        <v>25</v>
      </c>
    </row>
    <row r="4245" spans="1:23" x14ac:dyDescent="0.3">
      <c r="A4245" t="s">
        <v>21765</v>
      </c>
      <c r="B4245">
        <v>26</v>
      </c>
      <c r="C4245" t="s">
        <v>5</v>
      </c>
      <c r="D4245" t="s">
        <v>15</v>
      </c>
      <c r="E4245" t="s">
        <v>20</v>
      </c>
      <c r="F4245" t="s">
        <v>10</v>
      </c>
      <c r="G4245" s="1">
        <v>43966</v>
      </c>
      <c r="H4245" t="s">
        <v>8214</v>
      </c>
      <c r="I4245" t="s">
        <v>8215</v>
      </c>
      <c r="J4245">
        <v>23455.683860000001</v>
      </c>
      <c r="K4245" t="s">
        <v>69</v>
      </c>
      <c r="L4245">
        <v>34759</v>
      </c>
      <c r="M4245">
        <v>305</v>
      </c>
      <c r="N4245" t="s">
        <v>55</v>
      </c>
      <c r="O4245" s="1">
        <v>43986</v>
      </c>
      <c r="P4245" t="s">
        <v>56</v>
      </c>
      <c r="Q4245" t="s">
        <v>57</v>
      </c>
      <c r="R4245">
        <f>Healthcare_Data_v1__4[[#This Row],[Discharge Date]]-Healthcare_Data_v1__4[[#This Row],[Date of Admission]]</f>
        <v>20</v>
      </c>
      <c r="S4245" t="str" cm="1">
        <f t="array" ref="S4245">_xlfn.IFS( Healthcare_Data_v1__4[[#This Row],[Days of Stay]]&lt;10,"Low",Healthcare_Data_v1__4[[#This Row],[Days of Stay]]&lt;20,"Med",Healthcare_Data_v1__4[[#This Row],[Days of Stay]]&lt;=30,"High")</f>
        <v>High</v>
      </c>
      <c r="T4245" t="str">
        <f>CONCATENATE(Healthcare_Data_v1__4[[#This Row],[Medical Condition]],Healthcare_Data_v1__4[[#This Row],[Duration]])</f>
        <v>HypertensionHigh</v>
      </c>
      <c r="U4245">
        <f>MONTH(Healthcare_Data_v1__4[[#This Row],[Date of Admission]])</f>
        <v>5</v>
      </c>
      <c r="V4245">
        <f>YEAR(Healthcare_Data_v1__4[[#This Row],[Date of Admission]])</f>
        <v>2020</v>
      </c>
      <c r="W4245">
        <f>DAY(Healthcare_Data_v1__4[[#This Row],[Date of Admission]])</f>
        <v>15</v>
      </c>
    </row>
    <row r="4246" spans="1:23" x14ac:dyDescent="0.3">
      <c r="A4246" t="s">
        <v>21766</v>
      </c>
      <c r="B4246">
        <v>74</v>
      </c>
      <c r="C4246" t="s">
        <v>3</v>
      </c>
      <c r="D4246" t="s">
        <v>16</v>
      </c>
      <c r="E4246" t="s">
        <v>25</v>
      </c>
      <c r="F4246" t="s">
        <v>11</v>
      </c>
      <c r="G4246" s="1">
        <v>43485</v>
      </c>
      <c r="H4246" t="s">
        <v>8216</v>
      </c>
      <c r="I4246" t="s">
        <v>2398</v>
      </c>
      <c r="J4246">
        <v>23452.657190000002</v>
      </c>
      <c r="K4246" t="s">
        <v>63</v>
      </c>
      <c r="L4246">
        <v>71311</v>
      </c>
      <c r="M4246">
        <v>469</v>
      </c>
      <c r="N4246" t="s">
        <v>48</v>
      </c>
      <c r="O4246" s="1">
        <v>43488</v>
      </c>
      <c r="P4246" t="s">
        <v>56</v>
      </c>
      <c r="Q4246" t="s">
        <v>50</v>
      </c>
      <c r="R4246">
        <f>Healthcare_Data_v1__4[[#This Row],[Discharge Date]]-Healthcare_Data_v1__4[[#This Row],[Date of Admission]]</f>
        <v>3</v>
      </c>
      <c r="S4246" t="str" cm="1">
        <f t="array" ref="S4246">_xlfn.IFS( Healthcare_Data_v1__4[[#This Row],[Days of Stay]]&lt;10,"Low",Healthcare_Data_v1__4[[#This Row],[Days of Stay]]&lt;20,"Med",Healthcare_Data_v1__4[[#This Row],[Days of Stay]]&lt;=30,"High")</f>
        <v>Low</v>
      </c>
      <c r="T4246" t="str">
        <f>CONCATENATE(Healthcare_Data_v1__4[[#This Row],[Medical Condition]],Healthcare_Data_v1__4[[#This Row],[Duration]])</f>
        <v>CancerLow</v>
      </c>
      <c r="U4246">
        <f>MONTH(Healthcare_Data_v1__4[[#This Row],[Date of Admission]])</f>
        <v>1</v>
      </c>
      <c r="V4246">
        <f>YEAR(Healthcare_Data_v1__4[[#This Row],[Date of Admission]])</f>
        <v>2019</v>
      </c>
      <c r="W4246">
        <f>DAY(Healthcare_Data_v1__4[[#This Row],[Date of Admission]])</f>
        <v>20</v>
      </c>
    </row>
    <row r="4247" spans="1:23" x14ac:dyDescent="0.3">
      <c r="A4247" t="s">
        <v>21767</v>
      </c>
      <c r="B4247">
        <v>26</v>
      </c>
      <c r="C4247" t="s">
        <v>5</v>
      </c>
      <c r="D4247" t="s">
        <v>16</v>
      </c>
      <c r="E4247" t="s">
        <v>26</v>
      </c>
      <c r="F4247" t="s">
        <v>6</v>
      </c>
      <c r="G4247" s="1">
        <v>43908</v>
      </c>
      <c r="H4247" t="s">
        <v>8217</v>
      </c>
      <c r="I4247" t="s">
        <v>8218</v>
      </c>
      <c r="J4247">
        <v>23451.742910000001</v>
      </c>
      <c r="K4247" t="s">
        <v>47</v>
      </c>
      <c r="L4247">
        <v>41370</v>
      </c>
      <c r="M4247">
        <v>354</v>
      </c>
      <c r="N4247" t="s">
        <v>55</v>
      </c>
      <c r="O4247" s="1">
        <v>43912</v>
      </c>
      <c r="P4247" t="s">
        <v>43</v>
      </c>
      <c r="Q4247" t="s">
        <v>44</v>
      </c>
      <c r="R4247">
        <f>Healthcare_Data_v1__4[[#This Row],[Discharge Date]]-Healthcare_Data_v1__4[[#This Row],[Date of Admission]]</f>
        <v>4</v>
      </c>
      <c r="S4247" t="str" cm="1">
        <f t="array" ref="S4247">_xlfn.IFS( Healthcare_Data_v1__4[[#This Row],[Days of Stay]]&lt;10,"Low",Healthcare_Data_v1__4[[#This Row],[Days of Stay]]&lt;20,"Med",Healthcare_Data_v1__4[[#This Row],[Days of Stay]]&lt;=30,"High")</f>
        <v>Low</v>
      </c>
      <c r="T4247" t="str">
        <f>CONCATENATE(Healthcare_Data_v1__4[[#This Row],[Medical Condition]],Healthcare_Data_v1__4[[#This Row],[Duration]])</f>
        <v>AsthmaLow</v>
      </c>
      <c r="U4247">
        <f>MONTH(Healthcare_Data_v1__4[[#This Row],[Date of Admission]])</f>
        <v>3</v>
      </c>
      <c r="V4247">
        <f>YEAR(Healthcare_Data_v1__4[[#This Row],[Date of Admission]])</f>
        <v>2020</v>
      </c>
      <c r="W4247">
        <f>DAY(Healthcare_Data_v1__4[[#This Row],[Date of Admission]])</f>
        <v>18</v>
      </c>
    </row>
    <row r="4248" spans="1:23" x14ac:dyDescent="0.3">
      <c r="A4248" t="s">
        <v>21768</v>
      </c>
      <c r="B4248">
        <v>80</v>
      </c>
      <c r="C4248" t="s">
        <v>3</v>
      </c>
      <c r="D4248" t="s">
        <v>16</v>
      </c>
      <c r="E4248" t="s">
        <v>25</v>
      </c>
      <c r="F4248" t="s">
        <v>9</v>
      </c>
      <c r="G4248" s="1">
        <v>45151</v>
      </c>
      <c r="H4248" t="s">
        <v>8219</v>
      </c>
      <c r="I4248" t="s">
        <v>8220</v>
      </c>
      <c r="J4248">
        <v>23449.100480000001</v>
      </c>
      <c r="K4248" t="s">
        <v>66</v>
      </c>
      <c r="L4248">
        <v>28281</v>
      </c>
      <c r="M4248">
        <v>161</v>
      </c>
      <c r="N4248" t="s">
        <v>42</v>
      </c>
      <c r="O4248" s="1">
        <v>45155</v>
      </c>
      <c r="P4248" t="s">
        <v>60</v>
      </c>
      <c r="Q4248" t="s">
        <v>44</v>
      </c>
      <c r="R4248">
        <f>Healthcare_Data_v1__4[[#This Row],[Discharge Date]]-Healthcare_Data_v1__4[[#This Row],[Date of Admission]]</f>
        <v>4</v>
      </c>
      <c r="S4248" t="str" cm="1">
        <f t="array" ref="S4248">_xlfn.IFS( Healthcare_Data_v1__4[[#This Row],[Days of Stay]]&lt;10,"Low",Healthcare_Data_v1__4[[#This Row],[Days of Stay]]&lt;20,"Med",Healthcare_Data_v1__4[[#This Row],[Days of Stay]]&lt;=30,"High")</f>
        <v>Low</v>
      </c>
      <c r="T4248" t="str">
        <f>CONCATENATE(Healthcare_Data_v1__4[[#This Row],[Medical Condition]],Healthcare_Data_v1__4[[#This Row],[Duration]])</f>
        <v>ArthritisLow</v>
      </c>
      <c r="U4248">
        <f>MONTH(Healthcare_Data_v1__4[[#This Row],[Date of Admission]])</f>
        <v>8</v>
      </c>
      <c r="V4248">
        <f>YEAR(Healthcare_Data_v1__4[[#This Row],[Date of Admission]])</f>
        <v>2023</v>
      </c>
      <c r="W4248">
        <f>DAY(Healthcare_Data_v1__4[[#This Row],[Date of Admission]])</f>
        <v>13</v>
      </c>
    </row>
    <row r="4249" spans="1:23" x14ac:dyDescent="0.3">
      <c r="A4249" t="s">
        <v>21769</v>
      </c>
      <c r="B4249">
        <v>54</v>
      </c>
      <c r="C4249" t="s">
        <v>8</v>
      </c>
      <c r="D4249" t="s">
        <v>16</v>
      </c>
      <c r="E4249" t="s">
        <v>19</v>
      </c>
      <c r="F4249" t="s">
        <v>10</v>
      </c>
      <c r="G4249" s="1">
        <v>44176</v>
      </c>
      <c r="H4249" t="s">
        <v>8221</v>
      </c>
      <c r="I4249" t="s">
        <v>8222</v>
      </c>
      <c r="J4249">
        <v>23444.641199999998</v>
      </c>
      <c r="K4249" t="s">
        <v>66</v>
      </c>
      <c r="L4249">
        <v>11523</v>
      </c>
      <c r="M4249">
        <v>426</v>
      </c>
      <c r="N4249" t="s">
        <v>48</v>
      </c>
      <c r="O4249" s="1">
        <v>44189</v>
      </c>
      <c r="P4249" t="s">
        <v>60</v>
      </c>
      <c r="Q4249" t="s">
        <v>44</v>
      </c>
      <c r="R4249">
        <f>Healthcare_Data_v1__4[[#This Row],[Discharge Date]]-Healthcare_Data_v1__4[[#This Row],[Date of Admission]]</f>
        <v>13</v>
      </c>
      <c r="S4249" t="str" cm="1">
        <f t="array" ref="S4249">_xlfn.IFS( Healthcare_Data_v1__4[[#This Row],[Days of Stay]]&lt;10,"Low",Healthcare_Data_v1__4[[#This Row],[Days of Stay]]&lt;20,"Med",Healthcare_Data_v1__4[[#This Row],[Days of Stay]]&lt;=30,"High")</f>
        <v>Med</v>
      </c>
      <c r="T4249" t="str">
        <f>CONCATENATE(Healthcare_Data_v1__4[[#This Row],[Medical Condition]],Healthcare_Data_v1__4[[#This Row],[Duration]])</f>
        <v>HypertensionMed</v>
      </c>
      <c r="U4249">
        <f>MONTH(Healthcare_Data_v1__4[[#This Row],[Date of Admission]])</f>
        <v>12</v>
      </c>
      <c r="V4249">
        <f>YEAR(Healthcare_Data_v1__4[[#This Row],[Date of Admission]])</f>
        <v>2020</v>
      </c>
      <c r="W4249">
        <f>DAY(Healthcare_Data_v1__4[[#This Row],[Date of Admission]])</f>
        <v>11</v>
      </c>
    </row>
    <row r="4250" spans="1:23" x14ac:dyDescent="0.3">
      <c r="A4250" t="s">
        <v>21770</v>
      </c>
      <c r="B4250">
        <v>34</v>
      </c>
      <c r="C4250" t="s">
        <v>5</v>
      </c>
      <c r="D4250" t="s">
        <v>15</v>
      </c>
      <c r="E4250" t="s">
        <v>20</v>
      </c>
      <c r="F4250" t="s">
        <v>6</v>
      </c>
      <c r="G4250" s="1">
        <v>44468</v>
      </c>
      <c r="H4250" t="s">
        <v>8223</v>
      </c>
      <c r="I4250" t="s">
        <v>8224</v>
      </c>
      <c r="J4250">
        <v>23444.330549999999</v>
      </c>
      <c r="K4250" t="s">
        <v>47</v>
      </c>
      <c r="L4250">
        <v>6831</v>
      </c>
      <c r="M4250">
        <v>385</v>
      </c>
      <c r="N4250" t="s">
        <v>55</v>
      </c>
      <c r="O4250" s="1">
        <v>44482</v>
      </c>
      <c r="P4250" t="s">
        <v>56</v>
      </c>
      <c r="Q4250" t="s">
        <v>44</v>
      </c>
      <c r="R4250">
        <f>Healthcare_Data_v1__4[[#This Row],[Discharge Date]]-Healthcare_Data_v1__4[[#This Row],[Date of Admission]]</f>
        <v>14</v>
      </c>
      <c r="S4250" t="str" cm="1">
        <f t="array" ref="S4250">_xlfn.IFS( Healthcare_Data_v1__4[[#This Row],[Days of Stay]]&lt;10,"Low",Healthcare_Data_v1__4[[#This Row],[Days of Stay]]&lt;20,"Med",Healthcare_Data_v1__4[[#This Row],[Days of Stay]]&lt;=30,"High")</f>
        <v>Med</v>
      </c>
      <c r="T4250" t="str">
        <f>CONCATENATE(Healthcare_Data_v1__4[[#This Row],[Medical Condition]],Healthcare_Data_v1__4[[#This Row],[Duration]])</f>
        <v>AsthmaMed</v>
      </c>
      <c r="U4250">
        <f>MONTH(Healthcare_Data_v1__4[[#This Row],[Date of Admission]])</f>
        <v>9</v>
      </c>
      <c r="V4250">
        <f>YEAR(Healthcare_Data_v1__4[[#This Row],[Date of Admission]])</f>
        <v>2021</v>
      </c>
      <c r="W4250">
        <f>DAY(Healthcare_Data_v1__4[[#This Row],[Date of Admission]])</f>
        <v>29</v>
      </c>
    </row>
    <row r="4251" spans="1:23" x14ac:dyDescent="0.3">
      <c r="A4251" t="s">
        <v>21771</v>
      </c>
      <c r="B4251">
        <v>18</v>
      </c>
      <c r="C4251" t="s">
        <v>12</v>
      </c>
      <c r="D4251" t="s">
        <v>16</v>
      </c>
      <c r="E4251" t="s">
        <v>24</v>
      </c>
      <c r="F4251" t="s">
        <v>10</v>
      </c>
      <c r="G4251" s="1">
        <v>44608</v>
      </c>
      <c r="H4251" t="s">
        <v>2179</v>
      </c>
      <c r="I4251" t="s">
        <v>3654</v>
      </c>
      <c r="J4251">
        <v>23443.75576</v>
      </c>
      <c r="K4251" t="s">
        <v>66</v>
      </c>
      <c r="L4251">
        <v>31006</v>
      </c>
      <c r="M4251">
        <v>172</v>
      </c>
      <c r="N4251" t="s">
        <v>48</v>
      </c>
      <c r="O4251" s="1">
        <v>44619</v>
      </c>
      <c r="P4251" t="s">
        <v>43</v>
      </c>
      <c r="Q4251" t="s">
        <v>57</v>
      </c>
      <c r="R4251">
        <f>Healthcare_Data_v1__4[[#This Row],[Discharge Date]]-Healthcare_Data_v1__4[[#This Row],[Date of Admission]]</f>
        <v>11</v>
      </c>
      <c r="S4251" t="str" cm="1">
        <f t="array" ref="S4251">_xlfn.IFS( Healthcare_Data_v1__4[[#This Row],[Days of Stay]]&lt;10,"Low",Healthcare_Data_v1__4[[#This Row],[Days of Stay]]&lt;20,"Med",Healthcare_Data_v1__4[[#This Row],[Days of Stay]]&lt;=30,"High")</f>
        <v>Med</v>
      </c>
      <c r="T4251" t="str">
        <f>CONCATENATE(Healthcare_Data_v1__4[[#This Row],[Medical Condition]],Healthcare_Data_v1__4[[#This Row],[Duration]])</f>
        <v>HypertensionMed</v>
      </c>
      <c r="U4251">
        <f>MONTH(Healthcare_Data_v1__4[[#This Row],[Date of Admission]])</f>
        <v>2</v>
      </c>
      <c r="V4251">
        <f>YEAR(Healthcare_Data_v1__4[[#This Row],[Date of Admission]])</f>
        <v>2022</v>
      </c>
      <c r="W4251">
        <f>DAY(Healthcare_Data_v1__4[[#This Row],[Date of Admission]])</f>
        <v>16</v>
      </c>
    </row>
    <row r="4252" spans="1:23" x14ac:dyDescent="0.3">
      <c r="A4252" t="s">
        <v>21772</v>
      </c>
      <c r="B4252">
        <v>29</v>
      </c>
      <c r="C4252" t="s">
        <v>5</v>
      </c>
      <c r="D4252" t="s">
        <v>16</v>
      </c>
      <c r="E4252" t="s">
        <v>21</v>
      </c>
      <c r="F4252" t="s">
        <v>11</v>
      </c>
      <c r="G4252" s="1">
        <v>43704</v>
      </c>
      <c r="H4252" t="s">
        <v>8225</v>
      </c>
      <c r="I4252" t="s">
        <v>8226</v>
      </c>
      <c r="J4252">
        <v>23442.48228</v>
      </c>
      <c r="K4252" t="s">
        <v>66</v>
      </c>
      <c r="L4252">
        <v>63004</v>
      </c>
      <c r="M4252">
        <v>209</v>
      </c>
      <c r="N4252" t="s">
        <v>42</v>
      </c>
      <c r="O4252" s="1">
        <v>43712</v>
      </c>
      <c r="P4252" t="s">
        <v>56</v>
      </c>
      <c r="Q4252" t="s">
        <v>57</v>
      </c>
      <c r="R4252">
        <f>Healthcare_Data_v1__4[[#This Row],[Discharge Date]]-Healthcare_Data_v1__4[[#This Row],[Date of Admission]]</f>
        <v>8</v>
      </c>
      <c r="S4252" t="str" cm="1">
        <f t="array" ref="S4252">_xlfn.IFS( Healthcare_Data_v1__4[[#This Row],[Days of Stay]]&lt;10,"Low",Healthcare_Data_v1__4[[#This Row],[Days of Stay]]&lt;20,"Med",Healthcare_Data_v1__4[[#This Row],[Days of Stay]]&lt;=30,"High")</f>
        <v>Low</v>
      </c>
      <c r="T4252" t="str">
        <f>CONCATENATE(Healthcare_Data_v1__4[[#This Row],[Medical Condition]],Healthcare_Data_v1__4[[#This Row],[Duration]])</f>
        <v>CancerLow</v>
      </c>
      <c r="U4252">
        <f>MONTH(Healthcare_Data_v1__4[[#This Row],[Date of Admission]])</f>
        <v>8</v>
      </c>
      <c r="V4252">
        <f>YEAR(Healthcare_Data_v1__4[[#This Row],[Date of Admission]])</f>
        <v>2019</v>
      </c>
      <c r="W4252">
        <f>DAY(Healthcare_Data_v1__4[[#This Row],[Date of Admission]])</f>
        <v>27</v>
      </c>
    </row>
    <row r="4253" spans="1:23" x14ac:dyDescent="0.3">
      <c r="A4253" t="s">
        <v>21773</v>
      </c>
      <c r="B4253">
        <v>55</v>
      </c>
      <c r="C4253" t="s">
        <v>3</v>
      </c>
      <c r="D4253" t="s">
        <v>16</v>
      </c>
      <c r="E4253" t="s">
        <v>25</v>
      </c>
      <c r="F4253" t="s">
        <v>11</v>
      </c>
      <c r="G4253" s="1">
        <v>44882</v>
      </c>
      <c r="H4253" t="s">
        <v>8227</v>
      </c>
      <c r="I4253" t="s">
        <v>8228</v>
      </c>
      <c r="J4253">
        <v>23436.710179999998</v>
      </c>
      <c r="K4253" t="s">
        <v>63</v>
      </c>
      <c r="L4253">
        <v>58058</v>
      </c>
      <c r="M4253">
        <v>111</v>
      </c>
      <c r="N4253" t="s">
        <v>55</v>
      </c>
      <c r="O4253" s="1">
        <v>44910</v>
      </c>
      <c r="P4253" t="s">
        <v>49</v>
      </c>
      <c r="Q4253" t="s">
        <v>44</v>
      </c>
      <c r="R4253">
        <f>Healthcare_Data_v1__4[[#This Row],[Discharge Date]]-Healthcare_Data_v1__4[[#This Row],[Date of Admission]]</f>
        <v>28</v>
      </c>
      <c r="S4253" t="str" cm="1">
        <f t="array" ref="S4253">_xlfn.IFS( Healthcare_Data_v1__4[[#This Row],[Days of Stay]]&lt;10,"Low",Healthcare_Data_v1__4[[#This Row],[Days of Stay]]&lt;20,"Med",Healthcare_Data_v1__4[[#This Row],[Days of Stay]]&lt;=30,"High")</f>
        <v>High</v>
      </c>
      <c r="T4253" t="str">
        <f>CONCATENATE(Healthcare_Data_v1__4[[#This Row],[Medical Condition]],Healthcare_Data_v1__4[[#This Row],[Duration]])</f>
        <v>CancerHigh</v>
      </c>
      <c r="U4253">
        <f>MONTH(Healthcare_Data_v1__4[[#This Row],[Date of Admission]])</f>
        <v>11</v>
      </c>
      <c r="V4253">
        <f>YEAR(Healthcare_Data_v1__4[[#This Row],[Date of Admission]])</f>
        <v>2022</v>
      </c>
      <c r="W4253">
        <f>DAY(Healthcare_Data_v1__4[[#This Row],[Date of Admission]])</f>
        <v>17</v>
      </c>
    </row>
    <row r="4254" spans="1:23" x14ac:dyDescent="0.3">
      <c r="A4254" t="s">
        <v>21774</v>
      </c>
      <c r="B4254">
        <v>64</v>
      </c>
      <c r="C4254" t="s">
        <v>3</v>
      </c>
      <c r="D4254" t="s">
        <v>16</v>
      </c>
      <c r="E4254" t="s">
        <v>24</v>
      </c>
      <c r="F4254" t="s">
        <v>10</v>
      </c>
      <c r="G4254" s="1">
        <v>44615</v>
      </c>
      <c r="H4254" t="s">
        <v>8229</v>
      </c>
      <c r="I4254" t="s">
        <v>8230</v>
      </c>
      <c r="J4254">
        <v>23433.135020000002</v>
      </c>
      <c r="K4254" t="s">
        <v>69</v>
      </c>
      <c r="L4254">
        <v>34507</v>
      </c>
      <c r="M4254">
        <v>334</v>
      </c>
      <c r="N4254" t="s">
        <v>48</v>
      </c>
      <c r="O4254" s="1">
        <v>44633</v>
      </c>
      <c r="P4254" t="s">
        <v>60</v>
      </c>
      <c r="Q4254" t="s">
        <v>50</v>
      </c>
      <c r="R4254">
        <f>Healthcare_Data_v1__4[[#This Row],[Discharge Date]]-Healthcare_Data_v1__4[[#This Row],[Date of Admission]]</f>
        <v>18</v>
      </c>
      <c r="S4254" t="str" cm="1">
        <f t="array" ref="S4254">_xlfn.IFS( Healthcare_Data_v1__4[[#This Row],[Days of Stay]]&lt;10,"Low",Healthcare_Data_v1__4[[#This Row],[Days of Stay]]&lt;20,"Med",Healthcare_Data_v1__4[[#This Row],[Days of Stay]]&lt;=30,"High")</f>
        <v>Med</v>
      </c>
      <c r="T4254" t="str">
        <f>CONCATENATE(Healthcare_Data_v1__4[[#This Row],[Medical Condition]],Healthcare_Data_v1__4[[#This Row],[Duration]])</f>
        <v>HypertensionMed</v>
      </c>
      <c r="U4254">
        <f>MONTH(Healthcare_Data_v1__4[[#This Row],[Date of Admission]])</f>
        <v>2</v>
      </c>
      <c r="V4254">
        <f>YEAR(Healthcare_Data_v1__4[[#This Row],[Date of Admission]])</f>
        <v>2022</v>
      </c>
      <c r="W4254">
        <f>DAY(Healthcare_Data_v1__4[[#This Row],[Date of Admission]])</f>
        <v>23</v>
      </c>
    </row>
    <row r="4255" spans="1:23" x14ac:dyDescent="0.3">
      <c r="A4255" t="s">
        <v>21775</v>
      </c>
      <c r="B4255">
        <v>63</v>
      </c>
      <c r="C4255" t="s">
        <v>3</v>
      </c>
      <c r="D4255" t="s">
        <v>16</v>
      </c>
      <c r="E4255" t="s">
        <v>24</v>
      </c>
      <c r="F4255" t="s">
        <v>7</v>
      </c>
      <c r="G4255" s="1">
        <v>44256</v>
      </c>
      <c r="H4255" t="s">
        <v>8231</v>
      </c>
      <c r="I4255" t="s">
        <v>8232</v>
      </c>
      <c r="J4255">
        <v>23429.650399999999</v>
      </c>
      <c r="K4255" t="s">
        <v>66</v>
      </c>
      <c r="L4255">
        <v>3779</v>
      </c>
      <c r="M4255">
        <v>333</v>
      </c>
      <c r="N4255" t="s">
        <v>55</v>
      </c>
      <c r="O4255" s="1">
        <v>44257</v>
      </c>
      <c r="P4255" t="s">
        <v>49</v>
      </c>
      <c r="Q4255" t="s">
        <v>50</v>
      </c>
      <c r="R4255">
        <f>Healthcare_Data_v1__4[[#This Row],[Discharge Date]]-Healthcare_Data_v1__4[[#This Row],[Date of Admission]]</f>
        <v>1</v>
      </c>
      <c r="S4255" t="str" cm="1">
        <f t="array" ref="S4255">_xlfn.IFS( Healthcare_Data_v1__4[[#This Row],[Days of Stay]]&lt;10,"Low",Healthcare_Data_v1__4[[#This Row],[Days of Stay]]&lt;20,"Med",Healthcare_Data_v1__4[[#This Row],[Days of Stay]]&lt;=30,"High")</f>
        <v>Low</v>
      </c>
      <c r="T4255" t="str">
        <f>CONCATENATE(Healthcare_Data_v1__4[[#This Row],[Medical Condition]],Healthcare_Data_v1__4[[#This Row],[Duration]])</f>
        <v>ObesityLow</v>
      </c>
      <c r="U4255">
        <f>MONTH(Healthcare_Data_v1__4[[#This Row],[Date of Admission]])</f>
        <v>3</v>
      </c>
      <c r="V4255">
        <f>YEAR(Healthcare_Data_v1__4[[#This Row],[Date of Admission]])</f>
        <v>2021</v>
      </c>
      <c r="W4255">
        <f>DAY(Healthcare_Data_v1__4[[#This Row],[Date of Admission]])</f>
        <v>1</v>
      </c>
    </row>
    <row r="4256" spans="1:23" x14ac:dyDescent="0.3">
      <c r="A4256" t="s">
        <v>21776</v>
      </c>
      <c r="B4256">
        <v>27</v>
      </c>
      <c r="C4256" t="s">
        <v>5</v>
      </c>
      <c r="D4256" t="s">
        <v>15</v>
      </c>
      <c r="E4256" t="s">
        <v>24</v>
      </c>
      <c r="F4256" t="s">
        <v>7</v>
      </c>
      <c r="G4256" s="1">
        <v>45224</v>
      </c>
      <c r="H4256" t="s">
        <v>8233</v>
      </c>
      <c r="I4256" t="s">
        <v>1562</v>
      </c>
      <c r="J4256">
        <v>23428.275239999999</v>
      </c>
      <c r="K4256" t="s">
        <v>47</v>
      </c>
      <c r="L4256">
        <v>22169</v>
      </c>
      <c r="M4256">
        <v>406</v>
      </c>
      <c r="N4256" t="s">
        <v>42</v>
      </c>
      <c r="O4256" s="1">
        <v>45227</v>
      </c>
      <c r="P4256" t="s">
        <v>43</v>
      </c>
      <c r="Q4256" t="s">
        <v>57</v>
      </c>
      <c r="R4256">
        <f>Healthcare_Data_v1__4[[#This Row],[Discharge Date]]-Healthcare_Data_v1__4[[#This Row],[Date of Admission]]</f>
        <v>3</v>
      </c>
      <c r="S4256" t="str" cm="1">
        <f t="array" ref="S4256">_xlfn.IFS( Healthcare_Data_v1__4[[#This Row],[Days of Stay]]&lt;10,"Low",Healthcare_Data_v1__4[[#This Row],[Days of Stay]]&lt;20,"Med",Healthcare_Data_v1__4[[#This Row],[Days of Stay]]&lt;=30,"High")</f>
        <v>Low</v>
      </c>
      <c r="T4256" t="str">
        <f>CONCATENATE(Healthcare_Data_v1__4[[#This Row],[Medical Condition]],Healthcare_Data_v1__4[[#This Row],[Duration]])</f>
        <v>ObesityLow</v>
      </c>
      <c r="U4256">
        <f>MONTH(Healthcare_Data_v1__4[[#This Row],[Date of Admission]])</f>
        <v>10</v>
      </c>
      <c r="V4256">
        <f>YEAR(Healthcare_Data_v1__4[[#This Row],[Date of Admission]])</f>
        <v>2023</v>
      </c>
      <c r="W4256">
        <f>DAY(Healthcare_Data_v1__4[[#This Row],[Date of Admission]])</f>
        <v>25</v>
      </c>
    </row>
    <row r="4257" spans="1:23" x14ac:dyDescent="0.3">
      <c r="A4257" t="s">
        <v>1256</v>
      </c>
      <c r="B4257">
        <v>24</v>
      </c>
      <c r="C4257" t="s">
        <v>12</v>
      </c>
      <c r="D4257" t="s">
        <v>16</v>
      </c>
      <c r="E4257" t="s">
        <v>25</v>
      </c>
      <c r="F4257" t="s">
        <v>10</v>
      </c>
      <c r="G4257" s="1">
        <v>44301</v>
      </c>
      <c r="H4257" t="s">
        <v>8234</v>
      </c>
      <c r="I4257" t="s">
        <v>8235</v>
      </c>
      <c r="J4257">
        <v>23417.613819999999</v>
      </c>
      <c r="K4257" t="s">
        <v>69</v>
      </c>
      <c r="L4257">
        <v>25340</v>
      </c>
      <c r="M4257">
        <v>261</v>
      </c>
      <c r="N4257" t="s">
        <v>48</v>
      </c>
      <c r="O4257" s="1">
        <v>44319</v>
      </c>
      <c r="P4257" t="s">
        <v>49</v>
      </c>
      <c r="Q4257" t="s">
        <v>50</v>
      </c>
      <c r="R4257">
        <f>Healthcare_Data_v1__4[[#This Row],[Discharge Date]]-Healthcare_Data_v1__4[[#This Row],[Date of Admission]]</f>
        <v>18</v>
      </c>
      <c r="S4257" t="str" cm="1">
        <f t="array" ref="S4257">_xlfn.IFS( Healthcare_Data_v1__4[[#This Row],[Days of Stay]]&lt;10,"Low",Healthcare_Data_v1__4[[#This Row],[Days of Stay]]&lt;20,"Med",Healthcare_Data_v1__4[[#This Row],[Days of Stay]]&lt;=30,"High")</f>
        <v>Med</v>
      </c>
      <c r="T4257" t="str">
        <f>CONCATENATE(Healthcare_Data_v1__4[[#This Row],[Medical Condition]],Healthcare_Data_v1__4[[#This Row],[Duration]])</f>
        <v>HypertensionMed</v>
      </c>
      <c r="U4257">
        <f>MONTH(Healthcare_Data_v1__4[[#This Row],[Date of Admission]])</f>
        <v>4</v>
      </c>
      <c r="V4257">
        <f>YEAR(Healthcare_Data_v1__4[[#This Row],[Date of Admission]])</f>
        <v>2021</v>
      </c>
      <c r="W4257">
        <f>DAY(Healthcare_Data_v1__4[[#This Row],[Date of Admission]])</f>
        <v>15</v>
      </c>
    </row>
    <row r="4258" spans="1:23" x14ac:dyDescent="0.3">
      <c r="A4258" t="s">
        <v>21777</v>
      </c>
      <c r="B4258">
        <v>81</v>
      </c>
      <c r="C4258" t="s">
        <v>3</v>
      </c>
      <c r="D4258" t="s">
        <v>16</v>
      </c>
      <c r="E4258" t="s">
        <v>22</v>
      </c>
      <c r="F4258" t="s">
        <v>4</v>
      </c>
      <c r="G4258" s="1">
        <v>44036</v>
      </c>
      <c r="H4258" t="s">
        <v>8236</v>
      </c>
      <c r="I4258" t="s">
        <v>8237</v>
      </c>
      <c r="J4258">
        <v>23415.45535</v>
      </c>
      <c r="K4258" t="s">
        <v>41</v>
      </c>
      <c r="L4258">
        <v>58924</v>
      </c>
      <c r="M4258">
        <v>329</v>
      </c>
      <c r="N4258" t="s">
        <v>55</v>
      </c>
      <c r="O4258" s="1">
        <v>44064</v>
      </c>
      <c r="P4258" t="s">
        <v>43</v>
      </c>
      <c r="Q4258" t="s">
        <v>57</v>
      </c>
      <c r="R4258">
        <f>Healthcare_Data_v1__4[[#This Row],[Discharge Date]]-Healthcare_Data_v1__4[[#This Row],[Date of Admission]]</f>
        <v>28</v>
      </c>
      <c r="S4258" t="str" cm="1">
        <f t="array" ref="S4258">_xlfn.IFS( Healthcare_Data_v1__4[[#This Row],[Days of Stay]]&lt;10,"Low",Healthcare_Data_v1__4[[#This Row],[Days of Stay]]&lt;20,"Med",Healthcare_Data_v1__4[[#This Row],[Days of Stay]]&lt;=30,"High")</f>
        <v>High</v>
      </c>
      <c r="T4258" t="str">
        <f>CONCATENATE(Healthcare_Data_v1__4[[#This Row],[Medical Condition]],Healthcare_Data_v1__4[[#This Row],[Duration]])</f>
        <v>DiabetesHigh</v>
      </c>
      <c r="U4258">
        <f>MONTH(Healthcare_Data_v1__4[[#This Row],[Date of Admission]])</f>
        <v>7</v>
      </c>
      <c r="V4258">
        <f>YEAR(Healthcare_Data_v1__4[[#This Row],[Date of Admission]])</f>
        <v>2020</v>
      </c>
      <c r="W4258">
        <f>DAY(Healthcare_Data_v1__4[[#This Row],[Date of Admission]])</f>
        <v>24</v>
      </c>
    </row>
    <row r="4259" spans="1:23" x14ac:dyDescent="0.3">
      <c r="A4259" t="s">
        <v>21778</v>
      </c>
      <c r="B4259">
        <v>42</v>
      </c>
      <c r="C4259" t="s">
        <v>8</v>
      </c>
      <c r="D4259" t="s">
        <v>15</v>
      </c>
      <c r="E4259" t="s">
        <v>24</v>
      </c>
      <c r="F4259" t="s">
        <v>9</v>
      </c>
      <c r="G4259" s="1">
        <v>44055</v>
      </c>
      <c r="H4259" t="s">
        <v>8238</v>
      </c>
      <c r="I4259" t="s">
        <v>8239</v>
      </c>
      <c r="J4259">
        <v>23412.761849999999</v>
      </c>
      <c r="K4259" t="s">
        <v>66</v>
      </c>
      <c r="L4259">
        <v>15719</v>
      </c>
      <c r="M4259">
        <v>444</v>
      </c>
      <c r="N4259" t="s">
        <v>42</v>
      </c>
      <c r="O4259" s="1">
        <v>44058</v>
      </c>
      <c r="P4259" t="s">
        <v>60</v>
      </c>
      <c r="Q4259" t="s">
        <v>57</v>
      </c>
      <c r="R4259">
        <f>Healthcare_Data_v1__4[[#This Row],[Discharge Date]]-Healthcare_Data_v1__4[[#This Row],[Date of Admission]]</f>
        <v>3</v>
      </c>
      <c r="S4259" t="str" cm="1">
        <f t="array" ref="S4259">_xlfn.IFS( Healthcare_Data_v1__4[[#This Row],[Days of Stay]]&lt;10,"Low",Healthcare_Data_v1__4[[#This Row],[Days of Stay]]&lt;20,"Med",Healthcare_Data_v1__4[[#This Row],[Days of Stay]]&lt;=30,"High")</f>
        <v>Low</v>
      </c>
      <c r="T4259" t="str">
        <f>CONCATENATE(Healthcare_Data_v1__4[[#This Row],[Medical Condition]],Healthcare_Data_v1__4[[#This Row],[Duration]])</f>
        <v>ArthritisLow</v>
      </c>
      <c r="U4259">
        <f>MONTH(Healthcare_Data_v1__4[[#This Row],[Date of Admission]])</f>
        <v>8</v>
      </c>
      <c r="V4259">
        <f>YEAR(Healthcare_Data_v1__4[[#This Row],[Date of Admission]])</f>
        <v>2020</v>
      </c>
      <c r="W4259">
        <f>DAY(Healthcare_Data_v1__4[[#This Row],[Date of Admission]])</f>
        <v>12</v>
      </c>
    </row>
    <row r="4260" spans="1:23" x14ac:dyDescent="0.3">
      <c r="A4260" t="s">
        <v>21779</v>
      </c>
      <c r="B4260">
        <v>24</v>
      </c>
      <c r="C4260" t="s">
        <v>12</v>
      </c>
      <c r="D4260" t="s">
        <v>16</v>
      </c>
      <c r="E4260" t="s">
        <v>22</v>
      </c>
      <c r="F4260" t="s">
        <v>11</v>
      </c>
      <c r="G4260" s="1">
        <v>45118</v>
      </c>
      <c r="H4260" t="s">
        <v>8240</v>
      </c>
      <c r="I4260" t="s">
        <v>8241</v>
      </c>
      <c r="J4260">
        <v>23404.652160000001</v>
      </c>
      <c r="K4260" t="s">
        <v>69</v>
      </c>
      <c r="L4260">
        <v>46428</v>
      </c>
      <c r="M4260">
        <v>371</v>
      </c>
      <c r="N4260" t="s">
        <v>42</v>
      </c>
      <c r="O4260" s="1">
        <v>45127</v>
      </c>
      <c r="P4260" t="s">
        <v>85</v>
      </c>
      <c r="Q4260" t="s">
        <v>44</v>
      </c>
      <c r="R4260">
        <f>Healthcare_Data_v1__4[[#This Row],[Discharge Date]]-Healthcare_Data_v1__4[[#This Row],[Date of Admission]]</f>
        <v>9</v>
      </c>
      <c r="S4260" t="str" cm="1">
        <f t="array" ref="S4260">_xlfn.IFS( Healthcare_Data_v1__4[[#This Row],[Days of Stay]]&lt;10,"Low",Healthcare_Data_v1__4[[#This Row],[Days of Stay]]&lt;20,"Med",Healthcare_Data_v1__4[[#This Row],[Days of Stay]]&lt;=30,"High")</f>
        <v>Low</v>
      </c>
      <c r="T4260" t="str">
        <f>CONCATENATE(Healthcare_Data_v1__4[[#This Row],[Medical Condition]],Healthcare_Data_v1__4[[#This Row],[Duration]])</f>
        <v>CancerLow</v>
      </c>
      <c r="U4260">
        <f>MONTH(Healthcare_Data_v1__4[[#This Row],[Date of Admission]])</f>
        <v>7</v>
      </c>
      <c r="V4260">
        <f>YEAR(Healthcare_Data_v1__4[[#This Row],[Date of Admission]])</f>
        <v>2023</v>
      </c>
      <c r="W4260">
        <f>DAY(Healthcare_Data_v1__4[[#This Row],[Date of Admission]])</f>
        <v>11</v>
      </c>
    </row>
    <row r="4261" spans="1:23" x14ac:dyDescent="0.3">
      <c r="A4261" t="s">
        <v>21780</v>
      </c>
      <c r="B4261">
        <v>76</v>
      </c>
      <c r="C4261" t="s">
        <v>3</v>
      </c>
      <c r="D4261" t="s">
        <v>15</v>
      </c>
      <c r="E4261" t="s">
        <v>26</v>
      </c>
      <c r="F4261" t="s">
        <v>7</v>
      </c>
      <c r="G4261" s="1">
        <v>44851</v>
      </c>
      <c r="H4261" t="s">
        <v>7757</v>
      </c>
      <c r="I4261" t="s">
        <v>8242</v>
      </c>
      <c r="J4261">
        <v>23402.710510000001</v>
      </c>
      <c r="K4261" t="s">
        <v>41</v>
      </c>
      <c r="L4261">
        <v>13835</v>
      </c>
      <c r="M4261">
        <v>313</v>
      </c>
      <c r="N4261" t="s">
        <v>55</v>
      </c>
      <c r="O4261" s="1">
        <v>44871</v>
      </c>
      <c r="P4261" t="s">
        <v>43</v>
      </c>
      <c r="Q4261" t="s">
        <v>50</v>
      </c>
      <c r="R4261">
        <f>Healthcare_Data_v1__4[[#This Row],[Discharge Date]]-Healthcare_Data_v1__4[[#This Row],[Date of Admission]]</f>
        <v>20</v>
      </c>
      <c r="S4261" t="str" cm="1">
        <f t="array" ref="S4261">_xlfn.IFS( Healthcare_Data_v1__4[[#This Row],[Days of Stay]]&lt;10,"Low",Healthcare_Data_v1__4[[#This Row],[Days of Stay]]&lt;20,"Med",Healthcare_Data_v1__4[[#This Row],[Days of Stay]]&lt;=30,"High")</f>
        <v>High</v>
      </c>
      <c r="T4261" t="str">
        <f>CONCATENATE(Healthcare_Data_v1__4[[#This Row],[Medical Condition]],Healthcare_Data_v1__4[[#This Row],[Duration]])</f>
        <v>ObesityHigh</v>
      </c>
      <c r="U4261">
        <f>MONTH(Healthcare_Data_v1__4[[#This Row],[Date of Admission]])</f>
        <v>10</v>
      </c>
      <c r="V4261">
        <f>YEAR(Healthcare_Data_v1__4[[#This Row],[Date of Admission]])</f>
        <v>2022</v>
      </c>
      <c r="W4261">
        <f>DAY(Healthcare_Data_v1__4[[#This Row],[Date of Admission]])</f>
        <v>17</v>
      </c>
    </row>
    <row r="4262" spans="1:23" x14ac:dyDescent="0.3">
      <c r="A4262" t="s">
        <v>21781</v>
      </c>
      <c r="B4262">
        <v>84</v>
      </c>
      <c r="C4262" t="s">
        <v>3</v>
      </c>
      <c r="D4262" t="s">
        <v>15</v>
      </c>
      <c r="E4262" t="s">
        <v>21</v>
      </c>
      <c r="F4262" t="s">
        <v>9</v>
      </c>
      <c r="G4262" s="1">
        <v>44934</v>
      </c>
      <c r="H4262" t="s">
        <v>8243</v>
      </c>
      <c r="I4262" t="s">
        <v>8244</v>
      </c>
      <c r="J4262">
        <v>23398.303779999998</v>
      </c>
      <c r="K4262" t="s">
        <v>47</v>
      </c>
      <c r="L4262">
        <v>3517</v>
      </c>
      <c r="M4262">
        <v>437</v>
      </c>
      <c r="N4262" t="s">
        <v>42</v>
      </c>
      <c r="O4262" s="1">
        <v>44936</v>
      </c>
      <c r="P4262" t="s">
        <v>49</v>
      </c>
      <c r="Q4262" t="s">
        <v>57</v>
      </c>
      <c r="R4262">
        <f>Healthcare_Data_v1__4[[#This Row],[Discharge Date]]-Healthcare_Data_v1__4[[#This Row],[Date of Admission]]</f>
        <v>2</v>
      </c>
      <c r="S4262" t="str" cm="1">
        <f t="array" ref="S4262">_xlfn.IFS( Healthcare_Data_v1__4[[#This Row],[Days of Stay]]&lt;10,"Low",Healthcare_Data_v1__4[[#This Row],[Days of Stay]]&lt;20,"Med",Healthcare_Data_v1__4[[#This Row],[Days of Stay]]&lt;=30,"High")</f>
        <v>Low</v>
      </c>
      <c r="T4262" t="str">
        <f>CONCATENATE(Healthcare_Data_v1__4[[#This Row],[Medical Condition]],Healthcare_Data_v1__4[[#This Row],[Duration]])</f>
        <v>ArthritisLow</v>
      </c>
      <c r="U4262">
        <f>MONTH(Healthcare_Data_v1__4[[#This Row],[Date of Admission]])</f>
        <v>1</v>
      </c>
      <c r="V4262">
        <f>YEAR(Healthcare_Data_v1__4[[#This Row],[Date of Admission]])</f>
        <v>2023</v>
      </c>
      <c r="W4262">
        <f>DAY(Healthcare_Data_v1__4[[#This Row],[Date of Admission]])</f>
        <v>8</v>
      </c>
    </row>
    <row r="4263" spans="1:23" x14ac:dyDescent="0.3">
      <c r="A4263" t="s">
        <v>21782</v>
      </c>
      <c r="B4263">
        <v>36</v>
      </c>
      <c r="C4263" t="s">
        <v>5</v>
      </c>
      <c r="D4263" t="s">
        <v>15</v>
      </c>
      <c r="E4263" t="s">
        <v>24</v>
      </c>
      <c r="F4263" t="s">
        <v>7</v>
      </c>
      <c r="G4263" s="1">
        <v>45129</v>
      </c>
      <c r="H4263" t="s">
        <v>8245</v>
      </c>
      <c r="I4263" t="s">
        <v>8246</v>
      </c>
      <c r="J4263">
        <v>23395.935539999999</v>
      </c>
      <c r="K4263" t="s">
        <v>63</v>
      </c>
      <c r="L4263">
        <v>6742</v>
      </c>
      <c r="M4263">
        <v>399</v>
      </c>
      <c r="N4263" t="s">
        <v>48</v>
      </c>
      <c r="O4263" s="1">
        <v>45133</v>
      </c>
      <c r="P4263" t="s">
        <v>43</v>
      </c>
      <c r="Q4263" t="s">
        <v>44</v>
      </c>
      <c r="R4263">
        <f>Healthcare_Data_v1__4[[#This Row],[Discharge Date]]-Healthcare_Data_v1__4[[#This Row],[Date of Admission]]</f>
        <v>4</v>
      </c>
      <c r="S4263" t="str" cm="1">
        <f t="array" ref="S4263">_xlfn.IFS( Healthcare_Data_v1__4[[#This Row],[Days of Stay]]&lt;10,"Low",Healthcare_Data_v1__4[[#This Row],[Days of Stay]]&lt;20,"Med",Healthcare_Data_v1__4[[#This Row],[Days of Stay]]&lt;=30,"High")</f>
        <v>Low</v>
      </c>
      <c r="T4263" t="str">
        <f>CONCATENATE(Healthcare_Data_v1__4[[#This Row],[Medical Condition]],Healthcare_Data_v1__4[[#This Row],[Duration]])</f>
        <v>ObesityLow</v>
      </c>
      <c r="U4263">
        <f>MONTH(Healthcare_Data_v1__4[[#This Row],[Date of Admission]])</f>
        <v>7</v>
      </c>
      <c r="V4263">
        <f>YEAR(Healthcare_Data_v1__4[[#This Row],[Date of Admission]])</f>
        <v>2023</v>
      </c>
      <c r="W4263">
        <f>DAY(Healthcare_Data_v1__4[[#This Row],[Date of Admission]])</f>
        <v>22</v>
      </c>
    </row>
    <row r="4264" spans="1:23" x14ac:dyDescent="0.3">
      <c r="A4264" t="s">
        <v>21783</v>
      </c>
      <c r="B4264">
        <v>53</v>
      </c>
      <c r="C4264" t="s">
        <v>8</v>
      </c>
      <c r="D4264" t="s">
        <v>16</v>
      </c>
      <c r="E4264" t="s">
        <v>23</v>
      </c>
      <c r="F4264" t="s">
        <v>6</v>
      </c>
      <c r="G4264" s="1">
        <v>43468</v>
      </c>
      <c r="H4264" t="s">
        <v>8247</v>
      </c>
      <c r="I4264" t="s">
        <v>8248</v>
      </c>
      <c r="J4264">
        <v>23395.66229</v>
      </c>
      <c r="K4264" t="s">
        <v>63</v>
      </c>
      <c r="L4264">
        <v>41501</v>
      </c>
      <c r="M4264">
        <v>373</v>
      </c>
      <c r="N4264" t="s">
        <v>55</v>
      </c>
      <c r="O4264" s="1">
        <v>43496</v>
      </c>
      <c r="P4264" t="s">
        <v>85</v>
      </c>
      <c r="Q4264" t="s">
        <v>44</v>
      </c>
      <c r="R4264">
        <f>Healthcare_Data_v1__4[[#This Row],[Discharge Date]]-Healthcare_Data_v1__4[[#This Row],[Date of Admission]]</f>
        <v>28</v>
      </c>
      <c r="S4264" t="str" cm="1">
        <f t="array" ref="S4264">_xlfn.IFS( Healthcare_Data_v1__4[[#This Row],[Days of Stay]]&lt;10,"Low",Healthcare_Data_v1__4[[#This Row],[Days of Stay]]&lt;20,"Med",Healthcare_Data_v1__4[[#This Row],[Days of Stay]]&lt;=30,"High")</f>
        <v>High</v>
      </c>
      <c r="T4264" t="str">
        <f>CONCATENATE(Healthcare_Data_v1__4[[#This Row],[Medical Condition]],Healthcare_Data_v1__4[[#This Row],[Duration]])</f>
        <v>AsthmaHigh</v>
      </c>
      <c r="U4264">
        <f>MONTH(Healthcare_Data_v1__4[[#This Row],[Date of Admission]])</f>
        <v>1</v>
      </c>
      <c r="V4264">
        <f>YEAR(Healthcare_Data_v1__4[[#This Row],[Date of Admission]])</f>
        <v>2019</v>
      </c>
      <c r="W4264">
        <f>DAY(Healthcare_Data_v1__4[[#This Row],[Date of Admission]])</f>
        <v>3</v>
      </c>
    </row>
    <row r="4265" spans="1:23" x14ac:dyDescent="0.3">
      <c r="A4265" t="s">
        <v>21784</v>
      </c>
      <c r="B4265">
        <v>25</v>
      </c>
      <c r="C4265" t="s">
        <v>5</v>
      </c>
      <c r="D4265" t="s">
        <v>16</v>
      </c>
      <c r="E4265" t="s">
        <v>23</v>
      </c>
      <c r="F4265" t="s">
        <v>10</v>
      </c>
      <c r="G4265" s="1">
        <v>43918</v>
      </c>
      <c r="H4265" t="s">
        <v>8249</v>
      </c>
      <c r="I4265" t="s">
        <v>8250</v>
      </c>
      <c r="J4265">
        <v>23380.861489999999</v>
      </c>
      <c r="K4265" t="s">
        <v>63</v>
      </c>
      <c r="L4265">
        <v>12391</v>
      </c>
      <c r="M4265">
        <v>138</v>
      </c>
      <c r="N4265" t="s">
        <v>55</v>
      </c>
      <c r="O4265" s="1">
        <v>43919</v>
      </c>
      <c r="P4265" t="s">
        <v>56</v>
      </c>
      <c r="Q4265" t="s">
        <v>57</v>
      </c>
      <c r="R4265">
        <f>Healthcare_Data_v1__4[[#This Row],[Discharge Date]]-Healthcare_Data_v1__4[[#This Row],[Date of Admission]]</f>
        <v>1</v>
      </c>
      <c r="S4265" t="str" cm="1">
        <f t="array" ref="S4265">_xlfn.IFS( Healthcare_Data_v1__4[[#This Row],[Days of Stay]]&lt;10,"Low",Healthcare_Data_v1__4[[#This Row],[Days of Stay]]&lt;20,"Med",Healthcare_Data_v1__4[[#This Row],[Days of Stay]]&lt;=30,"High")</f>
        <v>Low</v>
      </c>
      <c r="T4265" t="str">
        <f>CONCATENATE(Healthcare_Data_v1__4[[#This Row],[Medical Condition]],Healthcare_Data_v1__4[[#This Row],[Duration]])</f>
        <v>HypertensionLow</v>
      </c>
      <c r="U4265">
        <f>MONTH(Healthcare_Data_v1__4[[#This Row],[Date of Admission]])</f>
        <v>3</v>
      </c>
      <c r="V4265">
        <f>YEAR(Healthcare_Data_v1__4[[#This Row],[Date of Admission]])</f>
        <v>2020</v>
      </c>
      <c r="W4265">
        <f>DAY(Healthcare_Data_v1__4[[#This Row],[Date of Admission]])</f>
        <v>28</v>
      </c>
    </row>
    <row r="4266" spans="1:23" x14ac:dyDescent="0.3">
      <c r="A4266" t="s">
        <v>6222</v>
      </c>
      <c r="B4266">
        <v>28</v>
      </c>
      <c r="C4266" t="s">
        <v>5</v>
      </c>
      <c r="D4266" t="s">
        <v>15</v>
      </c>
      <c r="E4266" t="s">
        <v>19</v>
      </c>
      <c r="F4266" t="s">
        <v>6</v>
      </c>
      <c r="G4266" s="1">
        <v>44668</v>
      </c>
      <c r="H4266" t="s">
        <v>8251</v>
      </c>
      <c r="I4266" t="s">
        <v>8252</v>
      </c>
      <c r="J4266">
        <v>23380.54177</v>
      </c>
      <c r="K4266" t="s">
        <v>66</v>
      </c>
      <c r="L4266">
        <v>38048</v>
      </c>
      <c r="M4266">
        <v>240</v>
      </c>
      <c r="N4266" t="s">
        <v>48</v>
      </c>
      <c r="O4266" s="1">
        <v>44689</v>
      </c>
      <c r="P4266" t="s">
        <v>60</v>
      </c>
      <c r="Q4266" t="s">
        <v>44</v>
      </c>
      <c r="R4266">
        <f>Healthcare_Data_v1__4[[#This Row],[Discharge Date]]-Healthcare_Data_v1__4[[#This Row],[Date of Admission]]</f>
        <v>21</v>
      </c>
      <c r="S4266" t="str" cm="1">
        <f t="array" ref="S4266">_xlfn.IFS( Healthcare_Data_v1__4[[#This Row],[Days of Stay]]&lt;10,"Low",Healthcare_Data_v1__4[[#This Row],[Days of Stay]]&lt;20,"Med",Healthcare_Data_v1__4[[#This Row],[Days of Stay]]&lt;=30,"High")</f>
        <v>High</v>
      </c>
      <c r="T4266" t="str">
        <f>CONCATENATE(Healthcare_Data_v1__4[[#This Row],[Medical Condition]],Healthcare_Data_v1__4[[#This Row],[Duration]])</f>
        <v>AsthmaHigh</v>
      </c>
      <c r="U4266">
        <f>MONTH(Healthcare_Data_v1__4[[#This Row],[Date of Admission]])</f>
        <v>4</v>
      </c>
      <c r="V4266">
        <f>YEAR(Healthcare_Data_v1__4[[#This Row],[Date of Admission]])</f>
        <v>2022</v>
      </c>
      <c r="W4266">
        <f>DAY(Healthcare_Data_v1__4[[#This Row],[Date of Admission]])</f>
        <v>17</v>
      </c>
    </row>
    <row r="4267" spans="1:23" x14ac:dyDescent="0.3">
      <c r="A4267" t="s">
        <v>21785</v>
      </c>
      <c r="B4267">
        <v>75</v>
      </c>
      <c r="C4267" t="s">
        <v>3</v>
      </c>
      <c r="D4267" t="s">
        <v>15</v>
      </c>
      <c r="E4267" t="s">
        <v>26</v>
      </c>
      <c r="F4267" t="s">
        <v>10</v>
      </c>
      <c r="G4267" s="1">
        <v>44112</v>
      </c>
      <c r="H4267" t="s">
        <v>8253</v>
      </c>
      <c r="I4267" t="s">
        <v>8254</v>
      </c>
      <c r="J4267">
        <v>23373.785169999999</v>
      </c>
      <c r="K4267" t="s">
        <v>41</v>
      </c>
      <c r="L4267">
        <v>4665</v>
      </c>
      <c r="M4267">
        <v>280</v>
      </c>
      <c r="N4267" t="s">
        <v>48</v>
      </c>
      <c r="O4267" s="1">
        <v>44117</v>
      </c>
      <c r="P4267" t="s">
        <v>56</v>
      </c>
      <c r="Q4267" t="s">
        <v>44</v>
      </c>
      <c r="R4267">
        <f>Healthcare_Data_v1__4[[#This Row],[Discharge Date]]-Healthcare_Data_v1__4[[#This Row],[Date of Admission]]</f>
        <v>5</v>
      </c>
      <c r="S4267" t="str" cm="1">
        <f t="array" ref="S4267">_xlfn.IFS( Healthcare_Data_v1__4[[#This Row],[Days of Stay]]&lt;10,"Low",Healthcare_Data_v1__4[[#This Row],[Days of Stay]]&lt;20,"Med",Healthcare_Data_v1__4[[#This Row],[Days of Stay]]&lt;=30,"High")</f>
        <v>Low</v>
      </c>
      <c r="T4267" t="str">
        <f>CONCATENATE(Healthcare_Data_v1__4[[#This Row],[Medical Condition]],Healthcare_Data_v1__4[[#This Row],[Duration]])</f>
        <v>HypertensionLow</v>
      </c>
      <c r="U4267">
        <f>MONTH(Healthcare_Data_v1__4[[#This Row],[Date of Admission]])</f>
        <v>10</v>
      </c>
      <c r="V4267">
        <f>YEAR(Healthcare_Data_v1__4[[#This Row],[Date of Admission]])</f>
        <v>2020</v>
      </c>
      <c r="W4267">
        <f>DAY(Healthcare_Data_v1__4[[#This Row],[Date of Admission]])</f>
        <v>8</v>
      </c>
    </row>
    <row r="4268" spans="1:23" x14ac:dyDescent="0.3">
      <c r="A4268" t="s">
        <v>21786</v>
      </c>
      <c r="B4268">
        <v>75</v>
      </c>
      <c r="C4268" t="s">
        <v>3</v>
      </c>
      <c r="D4268" t="s">
        <v>15</v>
      </c>
      <c r="E4268" t="s">
        <v>20</v>
      </c>
      <c r="F4268" t="s">
        <v>10</v>
      </c>
      <c r="G4268" s="1">
        <v>44434</v>
      </c>
      <c r="H4268" t="s">
        <v>8255</v>
      </c>
      <c r="I4268" t="s">
        <v>8256</v>
      </c>
      <c r="J4268">
        <v>23373.77952</v>
      </c>
      <c r="K4268" t="s">
        <v>47</v>
      </c>
      <c r="L4268">
        <v>22804</v>
      </c>
      <c r="M4268">
        <v>413</v>
      </c>
      <c r="N4268" t="s">
        <v>48</v>
      </c>
      <c r="O4268" s="1">
        <v>44456</v>
      </c>
      <c r="P4268" t="s">
        <v>56</v>
      </c>
      <c r="Q4268" t="s">
        <v>57</v>
      </c>
      <c r="R4268">
        <f>Healthcare_Data_v1__4[[#This Row],[Discharge Date]]-Healthcare_Data_v1__4[[#This Row],[Date of Admission]]</f>
        <v>22</v>
      </c>
      <c r="S4268" t="str" cm="1">
        <f t="array" ref="S4268">_xlfn.IFS( Healthcare_Data_v1__4[[#This Row],[Days of Stay]]&lt;10,"Low",Healthcare_Data_v1__4[[#This Row],[Days of Stay]]&lt;20,"Med",Healthcare_Data_v1__4[[#This Row],[Days of Stay]]&lt;=30,"High")</f>
        <v>High</v>
      </c>
      <c r="T4268" t="str">
        <f>CONCATENATE(Healthcare_Data_v1__4[[#This Row],[Medical Condition]],Healthcare_Data_v1__4[[#This Row],[Duration]])</f>
        <v>HypertensionHigh</v>
      </c>
      <c r="U4268">
        <f>MONTH(Healthcare_Data_v1__4[[#This Row],[Date of Admission]])</f>
        <v>8</v>
      </c>
      <c r="V4268">
        <f>YEAR(Healthcare_Data_v1__4[[#This Row],[Date of Admission]])</f>
        <v>2021</v>
      </c>
      <c r="W4268">
        <f>DAY(Healthcare_Data_v1__4[[#This Row],[Date of Admission]])</f>
        <v>26</v>
      </c>
    </row>
    <row r="4269" spans="1:23" x14ac:dyDescent="0.3">
      <c r="A4269" t="s">
        <v>21787</v>
      </c>
      <c r="B4269">
        <v>61</v>
      </c>
      <c r="C4269" t="s">
        <v>3</v>
      </c>
      <c r="D4269" t="s">
        <v>15</v>
      </c>
      <c r="E4269" t="s">
        <v>22</v>
      </c>
      <c r="F4269" t="s">
        <v>10</v>
      </c>
      <c r="G4269" s="1">
        <v>44668</v>
      </c>
      <c r="H4269" t="s">
        <v>8257</v>
      </c>
      <c r="I4269" t="s">
        <v>8258</v>
      </c>
      <c r="J4269">
        <v>23373.648560000001</v>
      </c>
      <c r="K4269" t="s">
        <v>41</v>
      </c>
      <c r="L4269">
        <v>16652</v>
      </c>
      <c r="M4269">
        <v>365</v>
      </c>
      <c r="N4269" t="s">
        <v>48</v>
      </c>
      <c r="O4269" s="1">
        <v>44687</v>
      </c>
      <c r="P4269" t="s">
        <v>49</v>
      </c>
      <c r="Q4269" t="s">
        <v>44</v>
      </c>
      <c r="R4269">
        <f>Healthcare_Data_v1__4[[#This Row],[Discharge Date]]-Healthcare_Data_v1__4[[#This Row],[Date of Admission]]</f>
        <v>19</v>
      </c>
      <c r="S4269" t="str" cm="1">
        <f t="array" ref="S4269">_xlfn.IFS( Healthcare_Data_v1__4[[#This Row],[Days of Stay]]&lt;10,"Low",Healthcare_Data_v1__4[[#This Row],[Days of Stay]]&lt;20,"Med",Healthcare_Data_v1__4[[#This Row],[Days of Stay]]&lt;=30,"High")</f>
        <v>Med</v>
      </c>
      <c r="T4269" t="str">
        <f>CONCATENATE(Healthcare_Data_v1__4[[#This Row],[Medical Condition]],Healthcare_Data_v1__4[[#This Row],[Duration]])</f>
        <v>HypertensionMed</v>
      </c>
      <c r="U4269">
        <f>MONTH(Healthcare_Data_v1__4[[#This Row],[Date of Admission]])</f>
        <v>4</v>
      </c>
      <c r="V4269">
        <f>YEAR(Healthcare_Data_v1__4[[#This Row],[Date of Admission]])</f>
        <v>2022</v>
      </c>
      <c r="W4269">
        <f>DAY(Healthcare_Data_v1__4[[#This Row],[Date of Admission]])</f>
        <v>17</v>
      </c>
    </row>
    <row r="4270" spans="1:23" x14ac:dyDescent="0.3">
      <c r="A4270" t="s">
        <v>21788</v>
      </c>
      <c r="B4270">
        <v>46</v>
      </c>
      <c r="C4270" t="s">
        <v>8</v>
      </c>
      <c r="D4270" t="s">
        <v>16</v>
      </c>
      <c r="E4270" t="s">
        <v>24</v>
      </c>
      <c r="F4270" t="s">
        <v>9</v>
      </c>
      <c r="G4270" s="1">
        <v>45063</v>
      </c>
      <c r="H4270" t="s">
        <v>8259</v>
      </c>
      <c r="I4270" t="s">
        <v>8260</v>
      </c>
      <c r="J4270">
        <v>23372.469249999998</v>
      </c>
      <c r="K4270" t="s">
        <v>41</v>
      </c>
      <c r="L4270">
        <v>7104</v>
      </c>
      <c r="M4270">
        <v>368</v>
      </c>
      <c r="N4270" t="s">
        <v>42</v>
      </c>
      <c r="O4270" s="1">
        <v>45084</v>
      </c>
      <c r="P4270" t="s">
        <v>43</v>
      </c>
      <c r="Q4270" t="s">
        <v>44</v>
      </c>
      <c r="R4270">
        <f>Healthcare_Data_v1__4[[#This Row],[Discharge Date]]-Healthcare_Data_v1__4[[#This Row],[Date of Admission]]</f>
        <v>21</v>
      </c>
      <c r="S4270" t="str" cm="1">
        <f t="array" ref="S4270">_xlfn.IFS( Healthcare_Data_v1__4[[#This Row],[Days of Stay]]&lt;10,"Low",Healthcare_Data_v1__4[[#This Row],[Days of Stay]]&lt;20,"Med",Healthcare_Data_v1__4[[#This Row],[Days of Stay]]&lt;=30,"High")</f>
        <v>High</v>
      </c>
      <c r="T4270" t="str">
        <f>CONCATENATE(Healthcare_Data_v1__4[[#This Row],[Medical Condition]],Healthcare_Data_v1__4[[#This Row],[Duration]])</f>
        <v>ArthritisHigh</v>
      </c>
      <c r="U4270">
        <f>MONTH(Healthcare_Data_v1__4[[#This Row],[Date of Admission]])</f>
        <v>5</v>
      </c>
      <c r="V4270">
        <f>YEAR(Healthcare_Data_v1__4[[#This Row],[Date of Admission]])</f>
        <v>2023</v>
      </c>
      <c r="W4270">
        <f>DAY(Healthcare_Data_v1__4[[#This Row],[Date of Admission]])</f>
        <v>17</v>
      </c>
    </row>
    <row r="4271" spans="1:23" x14ac:dyDescent="0.3">
      <c r="A4271" t="s">
        <v>21789</v>
      </c>
      <c r="B4271">
        <v>67</v>
      </c>
      <c r="C4271" t="s">
        <v>3</v>
      </c>
      <c r="D4271" t="s">
        <v>15</v>
      </c>
      <c r="E4271" t="s">
        <v>25</v>
      </c>
      <c r="F4271" t="s">
        <v>11</v>
      </c>
      <c r="G4271" s="1">
        <v>43849</v>
      </c>
      <c r="H4271" t="s">
        <v>8261</v>
      </c>
      <c r="I4271" t="s">
        <v>8262</v>
      </c>
      <c r="J4271">
        <v>23371.681329999999</v>
      </c>
      <c r="K4271" t="s">
        <v>63</v>
      </c>
      <c r="L4271">
        <v>65080</v>
      </c>
      <c r="M4271">
        <v>112</v>
      </c>
      <c r="N4271" t="s">
        <v>48</v>
      </c>
      <c r="O4271" s="1">
        <v>43856</v>
      </c>
      <c r="P4271" t="s">
        <v>43</v>
      </c>
      <c r="Q4271" t="s">
        <v>50</v>
      </c>
      <c r="R4271">
        <f>Healthcare_Data_v1__4[[#This Row],[Discharge Date]]-Healthcare_Data_v1__4[[#This Row],[Date of Admission]]</f>
        <v>7</v>
      </c>
      <c r="S4271" t="str" cm="1">
        <f t="array" ref="S4271">_xlfn.IFS( Healthcare_Data_v1__4[[#This Row],[Days of Stay]]&lt;10,"Low",Healthcare_Data_v1__4[[#This Row],[Days of Stay]]&lt;20,"Med",Healthcare_Data_v1__4[[#This Row],[Days of Stay]]&lt;=30,"High")</f>
        <v>Low</v>
      </c>
      <c r="T4271" t="str">
        <f>CONCATENATE(Healthcare_Data_v1__4[[#This Row],[Medical Condition]],Healthcare_Data_v1__4[[#This Row],[Duration]])</f>
        <v>CancerLow</v>
      </c>
      <c r="U4271">
        <f>MONTH(Healthcare_Data_v1__4[[#This Row],[Date of Admission]])</f>
        <v>1</v>
      </c>
      <c r="V4271">
        <f>YEAR(Healthcare_Data_v1__4[[#This Row],[Date of Admission]])</f>
        <v>2020</v>
      </c>
      <c r="W4271">
        <f>DAY(Healthcare_Data_v1__4[[#This Row],[Date of Admission]])</f>
        <v>19</v>
      </c>
    </row>
    <row r="4272" spans="1:23" x14ac:dyDescent="0.3">
      <c r="A4272" t="s">
        <v>21790</v>
      </c>
      <c r="B4272">
        <v>57</v>
      </c>
      <c r="C4272" t="s">
        <v>3</v>
      </c>
      <c r="D4272" t="s">
        <v>16</v>
      </c>
      <c r="E4272" t="s">
        <v>21</v>
      </c>
      <c r="F4272" t="s">
        <v>6</v>
      </c>
      <c r="G4272" s="1">
        <v>43693</v>
      </c>
      <c r="H4272" t="s">
        <v>8263</v>
      </c>
      <c r="I4272" t="s">
        <v>8264</v>
      </c>
      <c r="J4272">
        <v>23362.101139999999</v>
      </c>
      <c r="K4272" t="s">
        <v>63</v>
      </c>
      <c r="L4272">
        <v>42480</v>
      </c>
      <c r="M4272">
        <v>469</v>
      </c>
      <c r="N4272" t="s">
        <v>48</v>
      </c>
      <c r="O4272" s="1">
        <v>43714</v>
      </c>
      <c r="P4272" t="s">
        <v>56</v>
      </c>
      <c r="Q4272" t="s">
        <v>50</v>
      </c>
      <c r="R4272">
        <f>Healthcare_Data_v1__4[[#This Row],[Discharge Date]]-Healthcare_Data_v1__4[[#This Row],[Date of Admission]]</f>
        <v>21</v>
      </c>
      <c r="S4272" t="str" cm="1">
        <f t="array" ref="S4272">_xlfn.IFS( Healthcare_Data_v1__4[[#This Row],[Days of Stay]]&lt;10,"Low",Healthcare_Data_v1__4[[#This Row],[Days of Stay]]&lt;20,"Med",Healthcare_Data_v1__4[[#This Row],[Days of Stay]]&lt;=30,"High")</f>
        <v>High</v>
      </c>
      <c r="T4272" t="str">
        <f>CONCATENATE(Healthcare_Data_v1__4[[#This Row],[Medical Condition]],Healthcare_Data_v1__4[[#This Row],[Duration]])</f>
        <v>AsthmaHigh</v>
      </c>
      <c r="U4272">
        <f>MONTH(Healthcare_Data_v1__4[[#This Row],[Date of Admission]])</f>
        <v>8</v>
      </c>
      <c r="V4272">
        <f>YEAR(Healthcare_Data_v1__4[[#This Row],[Date of Admission]])</f>
        <v>2019</v>
      </c>
      <c r="W4272">
        <f>DAY(Healthcare_Data_v1__4[[#This Row],[Date of Admission]])</f>
        <v>16</v>
      </c>
    </row>
    <row r="4273" spans="1:23" x14ac:dyDescent="0.3">
      <c r="A4273" t="s">
        <v>256</v>
      </c>
      <c r="B4273">
        <v>55</v>
      </c>
      <c r="C4273" t="s">
        <v>3</v>
      </c>
      <c r="D4273" t="s">
        <v>15</v>
      </c>
      <c r="E4273" t="s">
        <v>21</v>
      </c>
      <c r="F4273" t="s">
        <v>10</v>
      </c>
      <c r="G4273" s="1">
        <v>43882</v>
      </c>
      <c r="H4273" t="s">
        <v>8265</v>
      </c>
      <c r="I4273" t="s">
        <v>8266</v>
      </c>
      <c r="J4273">
        <v>23359.03657</v>
      </c>
      <c r="K4273" t="s">
        <v>47</v>
      </c>
      <c r="L4273">
        <v>10610</v>
      </c>
      <c r="M4273">
        <v>313</v>
      </c>
      <c r="N4273" t="s">
        <v>48</v>
      </c>
      <c r="O4273" s="1">
        <v>43889</v>
      </c>
      <c r="P4273" t="s">
        <v>56</v>
      </c>
      <c r="Q4273" t="s">
        <v>44</v>
      </c>
      <c r="R4273">
        <f>Healthcare_Data_v1__4[[#This Row],[Discharge Date]]-Healthcare_Data_v1__4[[#This Row],[Date of Admission]]</f>
        <v>7</v>
      </c>
      <c r="S4273" t="str" cm="1">
        <f t="array" ref="S4273">_xlfn.IFS( Healthcare_Data_v1__4[[#This Row],[Days of Stay]]&lt;10,"Low",Healthcare_Data_v1__4[[#This Row],[Days of Stay]]&lt;20,"Med",Healthcare_Data_v1__4[[#This Row],[Days of Stay]]&lt;=30,"High")</f>
        <v>Low</v>
      </c>
      <c r="T4273" t="str">
        <f>CONCATENATE(Healthcare_Data_v1__4[[#This Row],[Medical Condition]],Healthcare_Data_v1__4[[#This Row],[Duration]])</f>
        <v>HypertensionLow</v>
      </c>
      <c r="U4273">
        <f>MONTH(Healthcare_Data_v1__4[[#This Row],[Date of Admission]])</f>
        <v>2</v>
      </c>
      <c r="V4273">
        <f>YEAR(Healthcare_Data_v1__4[[#This Row],[Date of Admission]])</f>
        <v>2020</v>
      </c>
      <c r="W4273">
        <f>DAY(Healthcare_Data_v1__4[[#This Row],[Date of Admission]])</f>
        <v>21</v>
      </c>
    </row>
    <row r="4274" spans="1:23" x14ac:dyDescent="0.3">
      <c r="A4274" t="s">
        <v>21791</v>
      </c>
      <c r="B4274">
        <v>70</v>
      </c>
      <c r="C4274" t="s">
        <v>3</v>
      </c>
      <c r="D4274" t="s">
        <v>15</v>
      </c>
      <c r="E4274" t="s">
        <v>26</v>
      </c>
      <c r="F4274" t="s">
        <v>10</v>
      </c>
      <c r="G4274" s="1">
        <v>44817</v>
      </c>
      <c r="H4274" t="s">
        <v>8267</v>
      </c>
      <c r="I4274" t="s">
        <v>2850</v>
      </c>
      <c r="J4274">
        <v>23357.92857</v>
      </c>
      <c r="K4274" t="s">
        <v>41</v>
      </c>
      <c r="L4274">
        <v>26409</v>
      </c>
      <c r="M4274">
        <v>172</v>
      </c>
      <c r="N4274" t="s">
        <v>48</v>
      </c>
      <c r="O4274" s="1">
        <v>44823</v>
      </c>
      <c r="P4274" t="s">
        <v>85</v>
      </c>
      <c r="Q4274" t="s">
        <v>57</v>
      </c>
      <c r="R4274">
        <f>Healthcare_Data_v1__4[[#This Row],[Discharge Date]]-Healthcare_Data_v1__4[[#This Row],[Date of Admission]]</f>
        <v>6</v>
      </c>
      <c r="S4274" t="str" cm="1">
        <f t="array" ref="S4274">_xlfn.IFS( Healthcare_Data_v1__4[[#This Row],[Days of Stay]]&lt;10,"Low",Healthcare_Data_v1__4[[#This Row],[Days of Stay]]&lt;20,"Med",Healthcare_Data_v1__4[[#This Row],[Days of Stay]]&lt;=30,"High")</f>
        <v>Low</v>
      </c>
      <c r="T4274" t="str">
        <f>CONCATENATE(Healthcare_Data_v1__4[[#This Row],[Medical Condition]],Healthcare_Data_v1__4[[#This Row],[Duration]])</f>
        <v>HypertensionLow</v>
      </c>
      <c r="U4274">
        <f>MONTH(Healthcare_Data_v1__4[[#This Row],[Date of Admission]])</f>
        <v>9</v>
      </c>
      <c r="V4274">
        <f>YEAR(Healthcare_Data_v1__4[[#This Row],[Date of Admission]])</f>
        <v>2022</v>
      </c>
      <c r="W4274">
        <f>DAY(Healthcare_Data_v1__4[[#This Row],[Date of Admission]])</f>
        <v>13</v>
      </c>
    </row>
    <row r="4275" spans="1:23" x14ac:dyDescent="0.3">
      <c r="A4275" t="s">
        <v>21792</v>
      </c>
      <c r="B4275">
        <v>82</v>
      </c>
      <c r="C4275" t="s">
        <v>3</v>
      </c>
      <c r="D4275" t="s">
        <v>16</v>
      </c>
      <c r="E4275" t="s">
        <v>24</v>
      </c>
      <c r="F4275" t="s">
        <v>4</v>
      </c>
      <c r="G4275" s="1">
        <v>44525</v>
      </c>
      <c r="H4275" t="s">
        <v>8268</v>
      </c>
      <c r="I4275" t="s">
        <v>564</v>
      </c>
      <c r="J4275">
        <v>23353.965749999999</v>
      </c>
      <c r="K4275" t="s">
        <v>63</v>
      </c>
      <c r="L4275">
        <v>54338</v>
      </c>
      <c r="M4275">
        <v>153</v>
      </c>
      <c r="N4275" t="s">
        <v>55</v>
      </c>
      <c r="O4275" s="1">
        <v>44542</v>
      </c>
      <c r="P4275" t="s">
        <v>49</v>
      </c>
      <c r="Q4275" t="s">
        <v>50</v>
      </c>
      <c r="R4275">
        <f>Healthcare_Data_v1__4[[#This Row],[Discharge Date]]-Healthcare_Data_v1__4[[#This Row],[Date of Admission]]</f>
        <v>17</v>
      </c>
      <c r="S4275" t="str" cm="1">
        <f t="array" ref="S4275">_xlfn.IFS( Healthcare_Data_v1__4[[#This Row],[Days of Stay]]&lt;10,"Low",Healthcare_Data_v1__4[[#This Row],[Days of Stay]]&lt;20,"Med",Healthcare_Data_v1__4[[#This Row],[Days of Stay]]&lt;=30,"High")</f>
        <v>Med</v>
      </c>
      <c r="T4275" t="str">
        <f>CONCATENATE(Healthcare_Data_v1__4[[#This Row],[Medical Condition]],Healthcare_Data_v1__4[[#This Row],[Duration]])</f>
        <v>DiabetesMed</v>
      </c>
      <c r="U4275">
        <f>MONTH(Healthcare_Data_v1__4[[#This Row],[Date of Admission]])</f>
        <v>11</v>
      </c>
      <c r="V4275">
        <f>YEAR(Healthcare_Data_v1__4[[#This Row],[Date of Admission]])</f>
        <v>2021</v>
      </c>
      <c r="W4275">
        <f>DAY(Healthcare_Data_v1__4[[#This Row],[Date of Admission]])</f>
        <v>25</v>
      </c>
    </row>
    <row r="4276" spans="1:23" x14ac:dyDescent="0.3">
      <c r="A4276" t="s">
        <v>21793</v>
      </c>
      <c r="B4276">
        <v>82</v>
      </c>
      <c r="C4276" t="s">
        <v>3</v>
      </c>
      <c r="D4276" t="s">
        <v>15</v>
      </c>
      <c r="E4276" t="s">
        <v>21</v>
      </c>
      <c r="F4276" t="s">
        <v>4</v>
      </c>
      <c r="G4276" s="1">
        <v>44467</v>
      </c>
      <c r="H4276" t="s">
        <v>8269</v>
      </c>
      <c r="I4276" t="s">
        <v>8270</v>
      </c>
      <c r="J4276">
        <v>23353.388800000001</v>
      </c>
      <c r="K4276" t="s">
        <v>47</v>
      </c>
      <c r="L4276">
        <v>22374</v>
      </c>
      <c r="M4276">
        <v>101</v>
      </c>
      <c r="N4276" t="s">
        <v>55</v>
      </c>
      <c r="O4276" s="1">
        <v>44486</v>
      </c>
      <c r="P4276" t="s">
        <v>43</v>
      </c>
      <c r="Q4276" t="s">
        <v>50</v>
      </c>
      <c r="R4276">
        <f>Healthcare_Data_v1__4[[#This Row],[Discharge Date]]-Healthcare_Data_v1__4[[#This Row],[Date of Admission]]</f>
        <v>19</v>
      </c>
      <c r="S4276" t="str" cm="1">
        <f t="array" ref="S4276">_xlfn.IFS( Healthcare_Data_v1__4[[#This Row],[Days of Stay]]&lt;10,"Low",Healthcare_Data_v1__4[[#This Row],[Days of Stay]]&lt;20,"Med",Healthcare_Data_v1__4[[#This Row],[Days of Stay]]&lt;=30,"High")</f>
        <v>Med</v>
      </c>
      <c r="T4276" t="str">
        <f>CONCATENATE(Healthcare_Data_v1__4[[#This Row],[Medical Condition]],Healthcare_Data_v1__4[[#This Row],[Duration]])</f>
        <v>DiabetesMed</v>
      </c>
      <c r="U4276">
        <f>MONTH(Healthcare_Data_v1__4[[#This Row],[Date of Admission]])</f>
        <v>9</v>
      </c>
      <c r="V4276">
        <f>YEAR(Healthcare_Data_v1__4[[#This Row],[Date of Admission]])</f>
        <v>2021</v>
      </c>
      <c r="W4276">
        <f>DAY(Healthcare_Data_v1__4[[#This Row],[Date of Admission]])</f>
        <v>28</v>
      </c>
    </row>
    <row r="4277" spans="1:23" x14ac:dyDescent="0.3">
      <c r="A4277" t="s">
        <v>21794</v>
      </c>
      <c r="B4277">
        <v>66</v>
      </c>
      <c r="C4277" t="s">
        <v>3</v>
      </c>
      <c r="D4277" t="s">
        <v>15</v>
      </c>
      <c r="E4277" t="s">
        <v>23</v>
      </c>
      <c r="F4277" t="s">
        <v>10</v>
      </c>
      <c r="G4277" s="1">
        <v>44610</v>
      </c>
      <c r="H4277" t="s">
        <v>8271</v>
      </c>
      <c r="I4277" t="s">
        <v>8272</v>
      </c>
      <c r="J4277">
        <v>23352.682990000001</v>
      </c>
      <c r="K4277" t="s">
        <v>63</v>
      </c>
      <c r="L4277">
        <v>16230</v>
      </c>
      <c r="M4277">
        <v>476</v>
      </c>
      <c r="N4277" t="s">
        <v>55</v>
      </c>
      <c r="O4277" s="1">
        <v>44634</v>
      </c>
      <c r="P4277" t="s">
        <v>43</v>
      </c>
      <c r="Q4277" t="s">
        <v>50</v>
      </c>
      <c r="R4277">
        <f>Healthcare_Data_v1__4[[#This Row],[Discharge Date]]-Healthcare_Data_v1__4[[#This Row],[Date of Admission]]</f>
        <v>24</v>
      </c>
      <c r="S4277" t="str" cm="1">
        <f t="array" ref="S4277">_xlfn.IFS( Healthcare_Data_v1__4[[#This Row],[Days of Stay]]&lt;10,"Low",Healthcare_Data_v1__4[[#This Row],[Days of Stay]]&lt;20,"Med",Healthcare_Data_v1__4[[#This Row],[Days of Stay]]&lt;=30,"High")</f>
        <v>High</v>
      </c>
      <c r="T4277" t="str">
        <f>CONCATENATE(Healthcare_Data_v1__4[[#This Row],[Medical Condition]],Healthcare_Data_v1__4[[#This Row],[Duration]])</f>
        <v>HypertensionHigh</v>
      </c>
      <c r="U4277">
        <f>MONTH(Healthcare_Data_v1__4[[#This Row],[Date of Admission]])</f>
        <v>2</v>
      </c>
      <c r="V4277">
        <f>YEAR(Healthcare_Data_v1__4[[#This Row],[Date of Admission]])</f>
        <v>2022</v>
      </c>
      <c r="W4277">
        <f>DAY(Healthcare_Data_v1__4[[#This Row],[Date of Admission]])</f>
        <v>18</v>
      </c>
    </row>
    <row r="4278" spans="1:23" x14ac:dyDescent="0.3">
      <c r="A4278" t="s">
        <v>21795</v>
      </c>
      <c r="B4278">
        <v>79</v>
      </c>
      <c r="C4278" t="s">
        <v>3</v>
      </c>
      <c r="D4278" t="s">
        <v>16</v>
      </c>
      <c r="E4278" t="s">
        <v>25</v>
      </c>
      <c r="F4278" t="s">
        <v>11</v>
      </c>
      <c r="G4278" s="1">
        <v>44524</v>
      </c>
      <c r="H4278" t="s">
        <v>185</v>
      </c>
      <c r="I4278" t="s">
        <v>8273</v>
      </c>
      <c r="J4278">
        <v>23348.064060000001</v>
      </c>
      <c r="K4278" t="s">
        <v>66</v>
      </c>
      <c r="L4278">
        <v>44485</v>
      </c>
      <c r="M4278">
        <v>494</v>
      </c>
      <c r="N4278" t="s">
        <v>42</v>
      </c>
      <c r="O4278" s="1">
        <v>44542</v>
      </c>
      <c r="P4278" t="s">
        <v>43</v>
      </c>
      <c r="Q4278" t="s">
        <v>44</v>
      </c>
      <c r="R4278">
        <f>Healthcare_Data_v1__4[[#This Row],[Discharge Date]]-Healthcare_Data_v1__4[[#This Row],[Date of Admission]]</f>
        <v>18</v>
      </c>
      <c r="S4278" t="str" cm="1">
        <f t="array" ref="S4278">_xlfn.IFS( Healthcare_Data_v1__4[[#This Row],[Days of Stay]]&lt;10,"Low",Healthcare_Data_v1__4[[#This Row],[Days of Stay]]&lt;20,"Med",Healthcare_Data_v1__4[[#This Row],[Days of Stay]]&lt;=30,"High")</f>
        <v>Med</v>
      </c>
      <c r="T4278" t="str">
        <f>CONCATENATE(Healthcare_Data_v1__4[[#This Row],[Medical Condition]],Healthcare_Data_v1__4[[#This Row],[Duration]])</f>
        <v>CancerMed</v>
      </c>
      <c r="U4278">
        <f>MONTH(Healthcare_Data_v1__4[[#This Row],[Date of Admission]])</f>
        <v>11</v>
      </c>
      <c r="V4278">
        <f>YEAR(Healthcare_Data_v1__4[[#This Row],[Date of Admission]])</f>
        <v>2021</v>
      </c>
      <c r="W4278">
        <f>DAY(Healthcare_Data_v1__4[[#This Row],[Date of Admission]])</f>
        <v>24</v>
      </c>
    </row>
    <row r="4279" spans="1:23" x14ac:dyDescent="0.3">
      <c r="A4279" t="s">
        <v>21796</v>
      </c>
      <c r="B4279">
        <v>46</v>
      </c>
      <c r="C4279" t="s">
        <v>8</v>
      </c>
      <c r="D4279" t="s">
        <v>15</v>
      </c>
      <c r="E4279" t="s">
        <v>22</v>
      </c>
      <c r="F4279" t="s">
        <v>7</v>
      </c>
      <c r="G4279" s="1">
        <v>43575</v>
      </c>
      <c r="H4279" t="s">
        <v>8274</v>
      </c>
      <c r="I4279" t="s">
        <v>8275</v>
      </c>
      <c r="J4279">
        <v>23344.853709999999</v>
      </c>
      <c r="K4279" t="s">
        <v>66</v>
      </c>
      <c r="L4279">
        <v>3723</v>
      </c>
      <c r="M4279">
        <v>368</v>
      </c>
      <c r="N4279" t="s">
        <v>42</v>
      </c>
      <c r="O4279" s="1">
        <v>43579</v>
      </c>
      <c r="P4279" t="s">
        <v>85</v>
      </c>
      <c r="Q4279" t="s">
        <v>57</v>
      </c>
      <c r="R4279">
        <f>Healthcare_Data_v1__4[[#This Row],[Discharge Date]]-Healthcare_Data_v1__4[[#This Row],[Date of Admission]]</f>
        <v>4</v>
      </c>
      <c r="S4279" t="str" cm="1">
        <f t="array" ref="S4279">_xlfn.IFS( Healthcare_Data_v1__4[[#This Row],[Days of Stay]]&lt;10,"Low",Healthcare_Data_v1__4[[#This Row],[Days of Stay]]&lt;20,"Med",Healthcare_Data_v1__4[[#This Row],[Days of Stay]]&lt;=30,"High")</f>
        <v>Low</v>
      </c>
      <c r="T4279" t="str">
        <f>CONCATENATE(Healthcare_Data_v1__4[[#This Row],[Medical Condition]],Healthcare_Data_v1__4[[#This Row],[Duration]])</f>
        <v>ObesityLow</v>
      </c>
      <c r="U4279">
        <f>MONTH(Healthcare_Data_v1__4[[#This Row],[Date of Admission]])</f>
        <v>4</v>
      </c>
      <c r="V4279">
        <f>YEAR(Healthcare_Data_v1__4[[#This Row],[Date of Admission]])</f>
        <v>2019</v>
      </c>
      <c r="W4279">
        <f>DAY(Healthcare_Data_v1__4[[#This Row],[Date of Admission]])</f>
        <v>20</v>
      </c>
    </row>
    <row r="4280" spans="1:23" x14ac:dyDescent="0.3">
      <c r="A4280" t="s">
        <v>8276</v>
      </c>
      <c r="B4280">
        <v>39</v>
      </c>
      <c r="C4280" t="s">
        <v>5</v>
      </c>
      <c r="D4280" t="s">
        <v>15</v>
      </c>
      <c r="E4280" t="s">
        <v>25</v>
      </c>
      <c r="F4280" t="s">
        <v>7</v>
      </c>
      <c r="G4280" s="1">
        <v>44890</v>
      </c>
      <c r="H4280" t="s">
        <v>8277</v>
      </c>
      <c r="I4280" t="s">
        <v>8155</v>
      </c>
      <c r="J4280">
        <v>23341.534909999998</v>
      </c>
      <c r="K4280" t="s">
        <v>47</v>
      </c>
      <c r="L4280">
        <v>20203</v>
      </c>
      <c r="M4280">
        <v>482</v>
      </c>
      <c r="N4280" t="s">
        <v>55</v>
      </c>
      <c r="O4280" s="1">
        <v>44906</v>
      </c>
      <c r="P4280" t="s">
        <v>56</v>
      </c>
      <c r="Q4280" t="s">
        <v>50</v>
      </c>
      <c r="R4280">
        <f>Healthcare_Data_v1__4[[#This Row],[Discharge Date]]-Healthcare_Data_v1__4[[#This Row],[Date of Admission]]</f>
        <v>16</v>
      </c>
      <c r="S4280" t="str" cm="1">
        <f t="array" ref="S4280">_xlfn.IFS( Healthcare_Data_v1__4[[#This Row],[Days of Stay]]&lt;10,"Low",Healthcare_Data_v1__4[[#This Row],[Days of Stay]]&lt;20,"Med",Healthcare_Data_v1__4[[#This Row],[Days of Stay]]&lt;=30,"High")</f>
        <v>Med</v>
      </c>
      <c r="T4280" t="str">
        <f>CONCATENATE(Healthcare_Data_v1__4[[#This Row],[Medical Condition]],Healthcare_Data_v1__4[[#This Row],[Duration]])</f>
        <v>ObesityMed</v>
      </c>
      <c r="U4280">
        <f>MONTH(Healthcare_Data_v1__4[[#This Row],[Date of Admission]])</f>
        <v>11</v>
      </c>
      <c r="V4280">
        <f>YEAR(Healthcare_Data_v1__4[[#This Row],[Date of Admission]])</f>
        <v>2022</v>
      </c>
      <c r="W4280">
        <f>DAY(Healthcare_Data_v1__4[[#This Row],[Date of Admission]])</f>
        <v>25</v>
      </c>
    </row>
    <row r="4281" spans="1:23" x14ac:dyDescent="0.3">
      <c r="A4281" t="s">
        <v>21797</v>
      </c>
      <c r="B4281">
        <v>35</v>
      </c>
      <c r="C4281" t="s">
        <v>5</v>
      </c>
      <c r="D4281" t="s">
        <v>15</v>
      </c>
      <c r="E4281" t="s">
        <v>21</v>
      </c>
      <c r="F4281" t="s">
        <v>4</v>
      </c>
      <c r="G4281" s="1">
        <v>44857</v>
      </c>
      <c r="H4281" t="s">
        <v>8278</v>
      </c>
      <c r="I4281" t="s">
        <v>8279</v>
      </c>
      <c r="J4281">
        <v>23340.581770000001</v>
      </c>
      <c r="K4281" t="s">
        <v>69</v>
      </c>
      <c r="L4281">
        <v>55152</v>
      </c>
      <c r="M4281">
        <v>438</v>
      </c>
      <c r="N4281" t="s">
        <v>55</v>
      </c>
      <c r="O4281" s="1">
        <v>44862</v>
      </c>
      <c r="P4281" t="s">
        <v>85</v>
      </c>
      <c r="Q4281" t="s">
        <v>50</v>
      </c>
      <c r="R4281">
        <f>Healthcare_Data_v1__4[[#This Row],[Discharge Date]]-Healthcare_Data_v1__4[[#This Row],[Date of Admission]]</f>
        <v>5</v>
      </c>
      <c r="S4281" t="str" cm="1">
        <f t="array" ref="S4281">_xlfn.IFS( Healthcare_Data_v1__4[[#This Row],[Days of Stay]]&lt;10,"Low",Healthcare_Data_v1__4[[#This Row],[Days of Stay]]&lt;20,"Med",Healthcare_Data_v1__4[[#This Row],[Days of Stay]]&lt;=30,"High")</f>
        <v>Low</v>
      </c>
      <c r="T4281" t="str">
        <f>CONCATENATE(Healthcare_Data_v1__4[[#This Row],[Medical Condition]],Healthcare_Data_v1__4[[#This Row],[Duration]])</f>
        <v>DiabetesLow</v>
      </c>
      <c r="U4281">
        <f>MONTH(Healthcare_Data_v1__4[[#This Row],[Date of Admission]])</f>
        <v>10</v>
      </c>
      <c r="V4281">
        <f>YEAR(Healthcare_Data_v1__4[[#This Row],[Date of Admission]])</f>
        <v>2022</v>
      </c>
      <c r="W4281">
        <f>DAY(Healthcare_Data_v1__4[[#This Row],[Date of Admission]])</f>
        <v>23</v>
      </c>
    </row>
    <row r="4282" spans="1:23" x14ac:dyDescent="0.3">
      <c r="A4282" t="s">
        <v>21798</v>
      </c>
      <c r="B4282">
        <v>82</v>
      </c>
      <c r="C4282" t="s">
        <v>3</v>
      </c>
      <c r="D4282" t="s">
        <v>15</v>
      </c>
      <c r="E4282" t="s">
        <v>21</v>
      </c>
      <c r="F4282" t="s">
        <v>11</v>
      </c>
      <c r="G4282" s="1">
        <v>44400</v>
      </c>
      <c r="H4282" t="s">
        <v>8280</v>
      </c>
      <c r="I4282" t="s">
        <v>8281</v>
      </c>
      <c r="J4282">
        <v>23337.672719999999</v>
      </c>
      <c r="K4282" t="s">
        <v>47</v>
      </c>
      <c r="L4282">
        <v>29813</v>
      </c>
      <c r="M4282">
        <v>212</v>
      </c>
      <c r="N4282" t="s">
        <v>55</v>
      </c>
      <c r="O4282" s="1">
        <v>44428</v>
      </c>
      <c r="P4282" t="s">
        <v>60</v>
      </c>
      <c r="Q4282" t="s">
        <v>44</v>
      </c>
      <c r="R4282">
        <f>Healthcare_Data_v1__4[[#This Row],[Discharge Date]]-Healthcare_Data_v1__4[[#This Row],[Date of Admission]]</f>
        <v>28</v>
      </c>
      <c r="S4282" t="str" cm="1">
        <f t="array" ref="S4282">_xlfn.IFS( Healthcare_Data_v1__4[[#This Row],[Days of Stay]]&lt;10,"Low",Healthcare_Data_v1__4[[#This Row],[Days of Stay]]&lt;20,"Med",Healthcare_Data_v1__4[[#This Row],[Days of Stay]]&lt;=30,"High")</f>
        <v>High</v>
      </c>
      <c r="T4282" t="str">
        <f>CONCATENATE(Healthcare_Data_v1__4[[#This Row],[Medical Condition]],Healthcare_Data_v1__4[[#This Row],[Duration]])</f>
        <v>CancerHigh</v>
      </c>
      <c r="U4282">
        <f>MONTH(Healthcare_Data_v1__4[[#This Row],[Date of Admission]])</f>
        <v>7</v>
      </c>
      <c r="V4282">
        <f>YEAR(Healthcare_Data_v1__4[[#This Row],[Date of Admission]])</f>
        <v>2021</v>
      </c>
      <c r="W4282">
        <f>DAY(Healthcare_Data_v1__4[[#This Row],[Date of Admission]])</f>
        <v>23</v>
      </c>
    </row>
    <row r="4283" spans="1:23" x14ac:dyDescent="0.3">
      <c r="A4283" t="s">
        <v>21799</v>
      </c>
      <c r="B4283">
        <v>38</v>
      </c>
      <c r="C4283" t="s">
        <v>5</v>
      </c>
      <c r="D4283" t="s">
        <v>15</v>
      </c>
      <c r="E4283" t="s">
        <v>26</v>
      </c>
      <c r="F4283" t="s">
        <v>9</v>
      </c>
      <c r="G4283" s="1">
        <v>44076</v>
      </c>
      <c r="H4283" t="s">
        <v>8282</v>
      </c>
      <c r="I4283" t="s">
        <v>8283</v>
      </c>
      <c r="J4283">
        <v>23332.49451</v>
      </c>
      <c r="K4283" t="s">
        <v>66</v>
      </c>
      <c r="L4283">
        <v>3536</v>
      </c>
      <c r="M4283">
        <v>257</v>
      </c>
      <c r="N4283" t="s">
        <v>42</v>
      </c>
      <c r="O4283" s="1">
        <v>44098</v>
      </c>
      <c r="P4283" t="s">
        <v>85</v>
      </c>
      <c r="Q4283" t="s">
        <v>50</v>
      </c>
      <c r="R4283">
        <f>Healthcare_Data_v1__4[[#This Row],[Discharge Date]]-Healthcare_Data_v1__4[[#This Row],[Date of Admission]]</f>
        <v>22</v>
      </c>
      <c r="S4283" t="str" cm="1">
        <f t="array" ref="S4283">_xlfn.IFS( Healthcare_Data_v1__4[[#This Row],[Days of Stay]]&lt;10,"Low",Healthcare_Data_v1__4[[#This Row],[Days of Stay]]&lt;20,"Med",Healthcare_Data_v1__4[[#This Row],[Days of Stay]]&lt;=30,"High")</f>
        <v>High</v>
      </c>
      <c r="T4283" t="str">
        <f>CONCATENATE(Healthcare_Data_v1__4[[#This Row],[Medical Condition]],Healthcare_Data_v1__4[[#This Row],[Duration]])</f>
        <v>ArthritisHigh</v>
      </c>
      <c r="U4283">
        <f>MONTH(Healthcare_Data_v1__4[[#This Row],[Date of Admission]])</f>
        <v>9</v>
      </c>
      <c r="V4283">
        <f>YEAR(Healthcare_Data_v1__4[[#This Row],[Date of Admission]])</f>
        <v>2020</v>
      </c>
      <c r="W4283">
        <f>DAY(Healthcare_Data_v1__4[[#This Row],[Date of Admission]])</f>
        <v>2</v>
      </c>
    </row>
    <row r="4284" spans="1:23" x14ac:dyDescent="0.3">
      <c r="A4284" t="s">
        <v>21800</v>
      </c>
      <c r="B4284">
        <v>52</v>
      </c>
      <c r="C4284" t="s">
        <v>8</v>
      </c>
      <c r="D4284" t="s">
        <v>16</v>
      </c>
      <c r="E4284" t="s">
        <v>19</v>
      </c>
      <c r="F4284" t="s">
        <v>10</v>
      </c>
      <c r="G4284" s="1">
        <v>44429</v>
      </c>
      <c r="H4284" t="s">
        <v>8284</v>
      </c>
      <c r="I4284" t="s">
        <v>8285</v>
      </c>
      <c r="J4284">
        <v>23332.342659999998</v>
      </c>
      <c r="K4284" t="s">
        <v>41</v>
      </c>
      <c r="L4284">
        <v>27684</v>
      </c>
      <c r="M4284">
        <v>311</v>
      </c>
      <c r="N4284" t="s">
        <v>48</v>
      </c>
      <c r="O4284" s="1">
        <v>44453</v>
      </c>
      <c r="P4284" t="s">
        <v>85</v>
      </c>
      <c r="Q4284" t="s">
        <v>57</v>
      </c>
      <c r="R4284">
        <f>Healthcare_Data_v1__4[[#This Row],[Discharge Date]]-Healthcare_Data_v1__4[[#This Row],[Date of Admission]]</f>
        <v>24</v>
      </c>
      <c r="S4284" t="str" cm="1">
        <f t="array" ref="S4284">_xlfn.IFS( Healthcare_Data_v1__4[[#This Row],[Days of Stay]]&lt;10,"Low",Healthcare_Data_v1__4[[#This Row],[Days of Stay]]&lt;20,"Med",Healthcare_Data_v1__4[[#This Row],[Days of Stay]]&lt;=30,"High")</f>
        <v>High</v>
      </c>
      <c r="T4284" t="str">
        <f>CONCATENATE(Healthcare_Data_v1__4[[#This Row],[Medical Condition]],Healthcare_Data_v1__4[[#This Row],[Duration]])</f>
        <v>HypertensionHigh</v>
      </c>
      <c r="U4284">
        <f>MONTH(Healthcare_Data_v1__4[[#This Row],[Date of Admission]])</f>
        <v>8</v>
      </c>
      <c r="V4284">
        <f>YEAR(Healthcare_Data_v1__4[[#This Row],[Date of Admission]])</f>
        <v>2021</v>
      </c>
      <c r="W4284">
        <f>DAY(Healthcare_Data_v1__4[[#This Row],[Date of Admission]])</f>
        <v>21</v>
      </c>
    </row>
    <row r="4285" spans="1:23" x14ac:dyDescent="0.3">
      <c r="A4285" t="s">
        <v>5120</v>
      </c>
      <c r="B4285">
        <v>35</v>
      </c>
      <c r="C4285" t="s">
        <v>5</v>
      </c>
      <c r="D4285" t="s">
        <v>16</v>
      </c>
      <c r="E4285" t="s">
        <v>22</v>
      </c>
      <c r="F4285" t="s">
        <v>10</v>
      </c>
      <c r="G4285" s="1">
        <v>45226</v>
      </c>
      <c r="H4285" t="s">
        <v>8286</v>
      </c>
      <c r="I4285" t="s">
        <v>8287</v>
      </c>
      <c r="J4285">
        <v>23329.1522</v>
      </c>
      <c r="K4285" t="s">
        <v>66</v>
      </c>
      <c r="L4285">
        <v>25746</v>
      </c>
      <c r="M4285">
        <v>122</v>
      </c>
      <c r="N4285" t="s">
        <v>48</v>
      </c>
      <c r="O4285" s="1">
        <v>45254</v>
      </c>
      <c r="P4285" t="s">
        <v>85</v>
      </c>
      <c r="Q4285" t="s">
        <v>44</v>
      </c>
      <c r="R4285">
        <f>Healthcare_Data_v1__4[[#This Row],[Discharge Date]]-Healthcare_Data_v1__4[[#This Row],[Date of Admission]]</f>
        <v>28</v>
      </c>
      <c r="S4285" t="str" cm="1">
        <f t="array" ref="S4285">_xlfn.IFS( Healthcare_Data_v1__4[[#This Row],[Days of Stay]]&lt;10,"Low",Healthcare_Data_v1__4[[#This Row],[Days of Stay]]&lt;20,"Med",Healthcare_Data_v1__4[[#This Row],[Days of Stay]]&lt;=30,"High")</f>
        <v>High</v>
      </c>
      <c r="T4285" t="str">
        <f>CONCATENATE(Healthcare_Data_v1__4[[#This Row],[Medical Condition]],Healthcare_Data_v1__4[[#This Row],[Duration]])</f>
        <v>HypertensionHigh</v>
      </c>
      <c r="U4285">
        <f>MONTH(Healthcare_Data_v1__4[[#This Row],[Date of Admission]])</f>
        <v>10</v>
      </c>
      <c r="V4285">
        <f>YEAR(Healthcare_Data_v1__4[[#This Row],[Date of Admission]])</f>
        <v>2023</v>
      </c>
      <c r="W4285">
        <f>DAY(Healthcare_Data_v1__4[[#This Row],[Date of Admission]])</f>
        <v>27</v>
      </c>
    </row>
    <row r="4286" spans="1:23" x14ac:dyDescent="0.3">
      <c r="A4286" t="s">
        <v>21801</v>
      </c>
      <c r="B4286">
        <v>52</v>
      </c>
      <c r="C4286" t="s">
        <v>8</v>
      </c>
      <c r="D4286" t="s">
        <v>15</v>
      </c>
      <c r="E4286" t="s">
        <v>25</v>
      </c>
      <c r="F4286" t="s">
        <v>4</v>
      </c>
      <c r="G4286" s="1">
        <v>44831</v>
      </c>
      <c r="H4286" t="s">
        <v>8288</v>
      </c>
      <c r="I4286" t="s">
        <v>8289</v>
      </c>
      <c r="J4286">
        <v>23328.701959999999</v>
      </c>
      <c r="K4286" t="s">
        <v>47</v>
      </c>
      <c r="L4286">
        <v>19319</v>
      </c>
      <c r="M4286">
        <v>261</v>
      </c>
      <c r="N4286" t="s">
        <v>55</v>
      </c>
      <c r="O4286" s="1">
        <v>44852</v>
      </c>
      <c r="P4286" t="s">
        <v>85</v>
      </c>
      <c r="Q4286" t="s">
        <v>50</v>
      </c>
      <c r="R4286">
        <f>Healthcare_Data_v1__4[[#This Row],[Discharge Date]]-Healthcare_Data_v1__4[[#This Row],[Date of Admission]]</f>
        <v>21</v>
      </c>
      <c r="S4286" t="str" cm="1">
        <f t="array" ref="S4286">_xlfn.IFS( Healthcare_Data_v1__4[[#This Row],[Days of Stay]]&lt;10,"Low",Healthcare_Data_v1__4[[#This Row],[Days of Stay]]&lt;20,"Med",Healthcare_Data_v1__4[[#This Row],[Days of Stay]]&lt;=30,"High")</f>
        <v>High</v>
      </c>
      <c r="T4286" t="str">
        <f>CONCATENATE(Healthcare_Data_v1__4[[#This Row],[Medical Condition]],Healthcare_Data_v1__4[[#This Row],[Duration]])</f>
        <v>DiabetesHigh</v>
      </c>
      <c r="U4286">
        <f>MONTH(Healthcare_Data_v1__4[[#This Row],[Date of Admission]])</f>
        <v>9</v>
      </c>
      <c r="V4286">
        <f>YEAR(Healthcare_Data_v1__4[[#This Row],[Date of Admission]])</f>
        <v>2022</v>
      </c>
      <c r="W4286">
        <f>DAY(Healthcare_Data_v1__4[[#This Row],[Date of Admission]])</f>
        <v>27</v>
      </c>
    </row>
    <row r="4287" spans="1:23" x14ac:dyDescent="0.3">
      <c r="A4287" t="s">
        <v>21802</v>
      </c>
      <c r="B4287">
        <v>53</v>
      </c>
      <c r="C4287" t="s">
        <v>8</v>
      </c>
      <c r="D4287" t="s">
        <v>16</v>
      </c>
      <c r="E4287" t="s">
        <v>20</v>
      </c>
      <c r="F4287" t="s">
        <v>10</v>
      </c>
      <c r="G4287" s="1">
        <v>44739</v>
      </c>
      <c r="H4287" t="s">
        <v>8290</v>
      </c>
      <c r="I4287" t="s">
        <v>8291</v>
      </c>
      <c r="J4287">
        <v>23313.830569999998</v>
      </c>
      <c r="K4287" t="s">
        <v>69</v>
      </c>
      <c r="L4287">
        <v>27960</v>
      </c>
      <c r="M4287">
        <v>294</v>
      </c>
      <c r="N4287" t="s">
        <v>55</v>
      </c>
      <c r="O4287" s="1">
        <v>44751</v>
      </c>
      <c r="P4287" t="s">
        <v>85</v>
      </c>
      <c r="Q4287" t="s">
        <v>44</v>
      </c>
      <c r="R4287">
        <f>Healthcare_Data_v1__4[[#This Row],[Discharge Date]]-Healthcare_Data_v1__4[[#This Row],[Date of Admission]]</f>
        <v>12</v>
      </c>
      <c r="S4287" t="str" cm="1">
        <f t="array" ref="S4287">_xlfn.IFS( Healthcare_Data_v1__4[[#This Row],[Days of Stay]]&lt;10,"Low",Healthcare_Data_v1__4[[#This Row],[Days of Stay]]&lt;20,"Med",Healthcare_Data_v1__4[[#This Row],[Days of Stay]]&lt;=30,"High")</f>
        <v>Med</v>
      </c>
      <c r="T4287" t="str">
        <f>CONCATENATE(Healthcare_Data_v1__4[[#This Row],[Medical Condition]],Healthcare_Data_v1__4[[#This Row],[Duration]])</f>
        <v>HypertensionMed</v>
      </c>
      <c r="U4287">
        <f>MONTH(Healthcare_Data_v1__4[[#This Row],[Date of Admission]])</f>
        <v>6</v>
      </c>
      <c r="V4287">
        <f>YEAR(Healthcare_Data_v1__4[[#This Row],[Date of Admission]])</f>
        <v>2022</v>
      </c>
      <c r="W4287">
        <f>DAY(Healthcare_Data_v1__4[[#This Row],[Date of Admission]])</f>
        <v>27</v>
      </c>
    </row>
    <row r="4288" spans="1:23" x14ac:dyDescent="0.3">
      <c r="A4288" t="s">
        <v>8292</v>
      </c>
      <c r="B4288">
        <v>69</v>
      </c>
      <c r="C4288" t="s">
        <v>3</v>
      </c>
      <c r="D4288" t="s">
        <v>16</v>
      </c>
      <c r="E4288" t="s">
        <v>26</v>
      </c>
      <c r="F4288" t="s">
        <v>9</v>
      </c>
      <c r="G4288" s="1">
        <v>43887</v>
      </c>
      <c r="H4288" t="s">
        <v>8293</v>
      </c>
      <c r="I4288" t="s">
        <v>8294</v>
      </c>
      <c r="J4288">
        <v>23305.412639999999</v>
      </c>
      <c r="K4288" t="s">
        <v>69</v>
      </c>
      <c r="L4288">
        <v>14666</v>
      </c>
      <c r="M4288">
        <v>461</v>
      </c>
      <c r="N4288" t="s">
        <v>42</v>
      </c>
      <c r="O4288" s="1">
        <v>43888</v>
      </c>
      <c r="P4288" t="s">
        <v>85</v>
      </c>
      <c r="Q4288" t="s">
        <v>44</v>
      </c>
      <c r="R4288">
        <f>Healthcare_Data_v1__4[[#This Row],[Discharge Date]]-Healthcare_Data_v1__4[[#This Row],[Date of Admission]]</f>
        <v>1</v>
      </c>
      <c r="S4288" t="str" cm="1">
        <f t="array" ref="S4288">_xlfn.IFS( Healthcare_Data_v1__4[[#This Row],[Days of Stay]]&lt;10,"Low",Healthcare_Data_v1__4[[#This Row],[Days of Stay]]&lt;20,"Med",Healthcare_Data_v1__4[[#This Row],[Days of Stay]]&lt;=30,"High")</f>
        <v>Low</v>
      </c>
      <c r="T4288" t="str">
        <f>CONCATENATE(Healthcare_Data_v1__4[[#This Row],[Medical Condition]],Healthcare_Data_v1__4[[#This Row],[Duration]])</f>
        <v>ArthritisLow</v>
      </c>
      <c r="U4288">
        <f>MONTH(Healthcare_Data_v1__4[[#This Row],[Date of Admission]])</f>
        <v>2</v>
      </c>
      <c r="V4288">
        <f>YEAR(Healthcare_Data_v1__4[[#This Row],[Date of Admission]])</f>
        <v>2020</v>
      </c>
      <c r="W4288">
        <f>DAY(Healthcare_Data_v1__4[[#This Row],[Date of Admission]])</f>
        <v>26</v>
      </c>
    </row>
    <row r="4289" spans="1:23" x14ac:dyDescent="0.3">
      <c r="A4289" t="s">
        <v>21803</v>
      </c>
      <c r="B4289">
        <v>54</v>
      </c>
      <c r="C4289" t="s">
        <v>8</v>
      </c>
      <c r="D4289" t="s">
        <v>15</v>
      </c>
      <c r="E4289" t="s">
        <v>24</v>
      </c>
      <c r="F4289" t="s">
        <v>7</v>
      </c>
      <c r="G4289" s="1">
        <v>44039</v>
      </c>
      <c r="H4289" t="s">
        <v>8295</v>
      </c>
      <c r="I4289" t="s">
        <v>8296</v>
      </c>
      <c r="J4289">
        <v>23303.1646</v>
      </c>
      <c r="K4289" t="s">
        <v>41</v>
      </c>
      <c r="L4289">
        <v>21706</v>
      </c>
      <c r="M4289">
        <v>227</v>
      </c>
      <c r="N4289" t="s">
        <v>48</v>
      </c>
      <c r="O4289" s="1">
        <v>44044</v>
      </c>
      <c r="P4289" t="s">
        <v>85</v>
      </c>
      <c r="Q4289" t="s">
        <v>50</v>
      </c>
      <c r="R4289">
        <f>Healthcare_Data_v1__4[[#This Row],[Discharge Date]]-Healthcare_Data_v1__4[[#This Row],[Date of Admission]]</f>
        <v>5</v>
      </c>
      <c r="S4289" t="str" cm="1">
        <f t="array" ref="S4289">_xlfn.IFS( Healthcare_Data_v1__4[[#This Row],[Days of Stay]]&lt;10,"Low",Healthcare_Data_v1__4[[#This Row],[Days of Stay]]&lt;20,"Med",Healthcare_Data_v1__4[[#This Row],[Days of Stay]]&lt;=30,"High")</f>
        <v>Low</v>
      </c>
      <c r="T4289" t="str">
        <f>CONCATENATE(Healthcare_Data_v1__4[[#This Row],[Medical Condition]],Healthcare_Data_v1__4[[#This Row],[Duration]])</f>
        <v>ObesityLow</v>
      </c>
      <c r="U4289">
        <f>MONTH(Healthcare_Data_v1__4[[#This Row],[Date of Admission]])</f>
        <v>7</v>
      </c>
      <c r="V4289">
        <f>YEAR(Healthcare_Data_v1__4[[#This Row],[Date of Admission]])</f>
        <v>2020</v>
      </c>
      <c r="W4289">
        <f>DAY(Healthcare_Data_v1__4[[#This Row],[Date of Admission]])</f>
        <v>27</v>
      </c>
    </row>
    <row r="4290" spans="1:23" x14ac:dyDescent="0.3">
      <c r="A4290" t="s">
        <v>7858</v>
      </c>
      <c r="B4290">
        <v>33</v>
      </c>
      <c r="C4290" t="s">
        <v>5</v>
      </c>
      <c r="D4290" t="s">
        <v>16</v>
      </c>
      <c r="E4290" t="s">
        <v>25</v>
      </c>
      <c r="F4290" t="s">
        <v>11</v>
      </c>
      <c r="G4290" s="1">
        <v>44371</v>
      </c>
      <c r="H4290" t="s">
        <v>8297</v>
      </c>
      <c r="I4290" t="s">
        <v>8298</v>
      </c>
      <c r="J4290">
        <v>23298.299289999999</v>
      </c>
      <c r="K4290" t="s">
        <v>66</v>
      </c>
      <c r="L4290">
        <v>33140</v>
      </c>
      <c r="M4290">
        <v>408</v>
      </c>
      <c r="N4290" t="s">
        <v>42</v>
      </c>
      <c r="O4290" s="1">
        <v>44376</v>
      </c>
      <c r="P4290" t="s">
        <v>43</v>
      </c>
      <c r="Q4290" t="s">
        <v>57</v>
      </c>
      <c r="R4290">
        <f>Healthcare_Data_v1__4[[#This Row],[Discharge Date]]-Healthcare_Data_v1__4[[#This Row],[Date of Admission]]</f>
        <v>5</v>
      </c>
      <c r="S4290" t="str" cm="1">
        <f t="array" ref="S4290">_xlfn.IFS( Healthcare_Data_v1__4[[#This Row],[Days of Stay]]&lt;10,"Low",Healthcare_Data_v1__4[[#This Row],[Days of Stay]]&lt;20,"Med",Healthcare_Data_v1__4[[#This Row],[Days of Stay]]&lt;=30,"High")</f>
        <v>Low</v>
      </c>
      <c r="T4290" t="str">
        <f>CONCATENATE(Healthcare_Data_v1__4[[#This Row],[Medical Condition]],Healthcare_Data_v1__4[[#This Row],[Duration]])</f>
        <v>CancerLow</v>
      </c>
      <c r="U4290">
        <f>MONTH(Healthcare_Data_v1__4[[#This Row],[Date of Admission]])</f>
        <v>6</v>
      </c>
      <c r="V4290">
        <f>YEAR(Healthcare_Data_v1__4[[#This Row],[Date of Admission]])</f>
        <v>2021</v>
      </c>
      <c r="W4290">
        <f>DAY(Healthcare_Data_v1__4[[#This Row],[Date of Admission]])</f>
        <v>24</v>
      </c>
    </row>
    <row r="4291" spans="1:23" x14ac:dyDescent="0.3">
      <c r="A4291" t="s">
        <v>21804</v>
      </c>
      <c r="B4291">
        <v>77</v>
      </c>
      <c r="C4291" t="s">
        <v>3</v>
      </c>
      <c r="D4291" t="s">
        <v>16</v>
      </c>
      <c r="E4291" t="s">
        <v>26</v>
      </c>
      <c r="F4291" t="s">
        <v>11</v>
      </c>
      <c r="G4291" s="1">
        <v>43905</v>
      </c>
      <c r="H4291" t="s">
        <v>8299</v>
      </c>
      <c r="I4291" t="s">
        <v>8300</v>
      </c>
      <c r="J4291">
        <v>23294.683280000001</v>
      </c>
      <c r="K4291" t="s">
        <v>63</v>
      </c>
      <c r="L4291">
        <v>22060</v>
      </c>
      <c r="M4291">
        <v>129</v>
      </c>
      <c r="N4291" t="s">
        <v>55</v>
      </c>
      <c r="O4291" s="1">
        <v>43926</v>
      </c>
      <c r="P4291" t="s">
        <v>85</v>
      </c>
      <c r="Q4291" t="s">
        <v>57</v>
      </c>
      <c r="R4291">
        <f>Healthcare_Data_v1__4[[#This Row],[Discharge Date]]-Healthcare_Data_v1__4[[#This Row],[Date of Admission]]</f>
        <v>21</v>
      </c>
      <c r="S4291" t="str" cm="1">
        <f t="array" ref="S4291">_xlfn.IFS( Healthcare_Data_v1__4[[#This Row],[Days of Stay]]&lt;10,"Low",Healthcare_Data_v1__4[[#This Row],[Days of Stay]]&lt;20,"Med",Healthcare_Data_v1__4[[#This Row],[Days of Stay]]&lt;=30,"High")</f>
        <v>High</v>
      </c>
      <c r="T4291" t="str">
        <f>CONCATENATE(Healthcare_Data_v1__4[[#This Row],[Medical Condition]],Healthcare_Data_v1__4[[#This Row],[Duration]])</f>
        <v>CancerHigh</v>
      </c>
      <c r="U4291">
        <f>MONTH(Healthcare_Data_v1__4[[#This Row],[Date of Admission]])</f>
        <v>3</v>
      </c>
      <c r="V4291">
        <f>YEAR(Healthcare_Data_v1__4[[#This Row],[Date of Admission]])</f>
        <v>2020</v>
      </c>
      <c r="W4291">
        <f>DAY(Healthcare_Data_v1__4[[#This Row],[Date of Admission]])</f>
        <v>15</v>
      </c>
    </row>
    <row r="4292" spans="1:23" x14ac:dyDescent="0.3">
      <c r="A4292" t="s">
        <v>21805</v>
      </c>
      <c r="B4292">
        <v>57</v>
      </c>
      <c r="C4292" t="s">
        <v>3</v>
      </c>
      <c r="D4292" t="s">
        <v>15</v>
      </c>
      <c r="E4292" t="s">
        <v>26</v>
      </c>
      <c r="F4292" t="s">
        <v>11</v>
      </c>
      <c r="G4292" s="1">
        <v>44215</v>
      </c>
      <c r="H4292" t="s">
        <v>8301</v>
      </c>
      <c r="I4292" t="s">
        <v>8302</v>
      </c>
      <c r="J4292">
        <v>23293.784749999999</v>
      </c>
      <c r="K4292" t="s">
        <v>47</v>
      </c>
      <c r="L4292">
        <v>24927</v>
      </c>
      <c r="M4292">
        <v>135</v>
      </c>
      <c r="N4292" t="s">
        <v>55</v>
      </c>
      <c r="O4292" s="1">
        <v>44223</v>
      </c>
      <c r="P4292" t="s">
        <v>56</v>
      </c>
      <c r="Q4292" t="s">
        <v>50</v>
      </c>
      <c r="R4292">
        <f>Healthcare_Data_v1__4[[#This Row],[Discharge Date]]-Healthcare_Data_v1__4[[#This Row],[Date of Admission]]</f>
        <v>8</v>
      </c>
      <c r="S4292" t="str" cm="1">
        <f t="array" ref="S4292">_xlfn.IFS( Healthcare_Data_v1__4[[#This Row],[Days of Stay]]&lt;10,"Low",Healthcare_Data_v1__4[[#This Row],[Days of Stay]]&lt;20,"Med",Healthcare_Data_v1__4[[#This Row],[Days of Stay]]&lt;=30,"High")</f>
        <v>Low</v>
      </c>
      <c r="T4292" t="str">
        <f>CONCATENATE(Healthcare_Data_v1__4[[#This Row],[Medical Condition]],Healthcare_Data_v1__4[[#This Row],[Duration]])</f>
        <v>CancerLow</v>
      </c>
      <c r="U4292">
        <f>MONTH(Healthcare_Data_v1__4[[#This Row],[Date of Admission]])</f>
        <v>1</v>
      </c>
      <c r="V4292">
        <f>YEAR(Healthcare_Data_v1__4[[#This Row],[Date of Admission]])</f>
        <v>2021</v>
      </c>
      <c r="W4292">
        <f>DAY(Healthcare_Data_v1__4[[#This Row],[Date of Admission]])</f>
        <v>19</v>
      </c>
    </row>
    <row r="4293" spans="1:23" x14ac:dyDescent="0.3">
      <c r="A4293" t="s">
        <v>21806</v>
      </c>
      <c r="B4293">
        <v>59</v>
      </c>
      <c r="C4293" t="s">
        <v>3</v>
      </c>
      <c r="D4293" t="s">
        <v>16</v>
      </c>
      <c r="E4293" t="s">
        <v>19</v>
      </c>
      <c r="F4293" t="s">
        <v>10</v>
      </c>
      <c r="G4293" s="1">
        <v>44251</v>
      </c>
      <c r="H4293" t="s">
        <v>8303</v>
      </c>
      <c r="I4293" t="s">
        <v>8304</v>
      </c>
      <c r="J4293">
        <v>23289.514319999998</v>
      </c>
      <c r="K4293" t="s">
        <v>66</v>
      </c>
      <c r="L4293">
        <v>4954</v>
      </c>
      <c r="M4293">
        <v>224</v>
      </c>
      <c r="N4293" t="s">
        <v>48</v>
      </c>
      <c r="O4293" s="1">
        <v>44269</v>
      </c>
      <c r="P4293" t="s">
        <v>60</v>
      </c>
      <c r="Q4293" t="s">
        <v>44</v>
      </c>
      <c r="R4293">
        <f>Healthcare_Data_v1__4[[#This Row],[Discharge Date]]-Healthcare_Data_v1__4[[#This Row],[Date of Admission]]</f>
        <v>18</v>
      </c>
      <c r="S4293" t="str" cm="1">
        <f t="array" ref="S4293">_xlfn.IFS( Healthcare_Data_v1__4[[#This Row],[Days of Stay]]&lt;10,"Low",Healthcare_Data_v1__4[[#This Row],[Days of Stay]]&lt;20,"Med",Healthcare_Data_v1__4[[#This Row],[Days of Stay]]&lt;=30,"High")</f>
        <v>Med</v>
      </c>
      <c r="T4293" t="str">
        <f>CONCATENATE(Healthcare_Data_v1__4[[#This Row],[Medical Condition]],Healthcare_Data_v1__4[[#This Row],[Duration]])</f>
        <v>HypertensionMed</v>
      </c>
      <c r="U4293">
        <f>MONTH(Healthcare_Data_v1__4[[#This Row],[Date of Admission]])</f>
        <v>2</v>
      </c>
      <c r="V4293">
        <f>YEAR(Healthcare_Data_v1__4[[#This Row],[Date of Admission]])</f>
        <v>2021</v>
      </c>
      <c r="W4293">
        <f>DAY(Healthcare_Data_v1__4[[#This Row],[Date of Admission]])</f>
        <v>24</v>
      </c>
    </row>
    <row r="4294" spans="1:23" x14ac:dyDescent="0.3">
      <c r="A4294" t="s">
        <v>21807</v>
      </c>
      <c r="B4294">
        <v>61</v>
      </c>
      <c r="C4294" t="s">
        <v>3</v>
      </c>
      <c r="D4294" t="s">
        <v>15</v>
      </c>
      <c r="E4294" t="s">
        <v>22</v>
      </c>
      <c r="F4294" t="s">
        <v>7</v>
      </c>
      <c r="G4294" s="1">
        <v>45160</v>
      </c>
      <c r="H4294" t="s">
        <v>8305</v>
      </c>
      <c r="I4294" t="s">
        <v>8306</v>
      </c>
      <c r="J4294">
        <v>23285.045559999999</v>
      </c>
      <c r="K4294" t="s">
        <v>66</v>
      </c>
      <c r="L4294">
        <v>4612</v>
      </c>
      <c r="M4294">
        <v>465</v>
      </c>
      <c r="N4294" t="s">
        <v>55</v>
      </c>
      <c r="O4294" s="1">
        <v>45174</v>
      </c>
      <c r="P4294" t="s">
        <v>60</v>
      </c>
      <c r="Q4294" t="s">
        <v>44</v>
      </c>
      <c r="R4294">
        <f>Healthcare_Data_v1__4[[#This Row],[Discharge Date]]-Healthcare_Data_v1__4[[#This Row],[Date of Admission]]</f>
        <v>14</v>
      </c>
      <c r="S4294" t="str" cm="1">
        <f t="array" ref="S4294">_xlfn.IFS( Healthcare_Data_v1__4[[#This Row],[Days of Stay]]&lt;10,"Low",Healthcare_Data_v1__4[[#This Row],[Days of Stay]]&lt;20,"Med",Healthcare_Data_v1__4[[#This Row],[Days of Stay]]&lt;=30,"High")</f>
        <v>Med</v>
      </c>
      <c r="T4294" t="str">
        <f>CONCATENATE(Healthcare_Data_v1__4[[#This Row],[Medical Condition]],Healthcare_Data_v1__4[[#This Row],[Duration]])</f>
        <v>ObesityMed</v>
      </c>
      <c r="U4294">
        <f>MONTH(Healthcare_Data_v1__4[[#This Row],[Date of Admission]])</f>
        <v>8</v>
      </c>
      <c r="V4294">
        <f>YEAR(Healthcare_Data_v1__4[[#This Row],[Date of Admission]])</f>
        <v>2023</v>
      </c>
      <c r="W4294">
        <f>DAY(Healthcare_Data_v1__4[[#This Row],[Date of Admission]])</f>
        <v>22</v>
      </c>
    </row>
    <row r="4295" spans="1:23" x14ac:dyDescent="0.3">
      <c r="A4295" t="s">
        <v>21808</v>
      </c>
      <c r="B4295">
        <v>55</v>
      </c>
      <c r="C4295" t="s">
        <v>3</v>
      </c>
      <c r="D4295" t="s">
        <v>15</v>
      </c>
      <c r="E4295" t="s">
        <v>25</v>
      </c>
      <c r="F4295" t="s">
        <v>7</v>
      </c>
      <c r="G4295" s="1">
        <v>43848</v>
      </c>
      <c r="H4295" t="s">
        <v>8307</v>
      </c>
      <c r="I4295" t="s">
        <v>8308</v>
      </c>
      <c r="J4295">
        <v>23281.631689999998</v>
      </c>
      <c r="K4295" t="s">
        <v>66</v>
      </c>
      <c r="L4295">
        <v>23057</v>
      </c>
      <c r="M4295">
        <v>458</v>
      </c>
      <c r="N4295" t="s">
        <v>48</v>
      </c>
      <c r="O4295" s="1">
        <v>43868</v>
      </c>
      <c r="P4295" t="s">
        <v>56</v>
      </c>
      <c r="Q4295" t="s">
        <v>57</v>
      </c>
      <c r="R4295">
        <f>Healthcare_Data_v1__4[[#This Row],[Discharge Date]]-Healthcare_Data_v1__4[[#This Row],[Date of Admission]]</f>
        <v>20</v>
      </c>
      <c r="S4295" t="str" cm="1">
        <f t="array" ref="S4295">_xlfn.IFS( Healthcare_Data_v1__4[[#This Row],[Days of Stay]]&lt;10,"Low",Healthcare_Data_v1__4[[#This Row],[Days of Stay]]&lt;20,"Med",Healthcare_Data_v1__4[[#This Row],[Days of Stay]]&lt;=30,"High")</f>
        <v>High</v>
      </c>
      <c r="T4295" t="str">
        <f>CONCATENATE(Healthcare_Data_v1__4[[#This Row],[Medical Condition]],Healthcare_Data_v1__4[[#This Row],[Duration]])</f>
        <v>ObesityHigh</v>
      </c>
      <c r="U4295">
        <f>MONTH(Healthcare_Data_v1__4[[#This Row],[Date of Admission]])</f>
        <v>1</v>
      </c>
      <c r="V4295">
        <f>YEAR(Healthcare_Data_v1__4[[#This Row],[Date of Admission]])</f>
        <v>2020</v>
      </c>
      <c r="W4295">
        <f>DAY(Healthcare_Data_v1__4[[#This Row],[Date of Admission]])</f>
        <v>18</v>
      </c>
    </row>
    <row r="4296" spans="1:23" x14ac:dyDescent="0.3">
      <c r="A4296" t="s">
        <v>21809</v>
      </c>
      <c r="B4296">
        <v>37</v>
      </c>
      <c r="C4296" t="s">
        <v>5</v>
      </c>
      <c r="D4296" t="s">
        <v>16</v>
      </c>
      <c r="E4296" t="s">
        <v>26</v>
      </c>
      <c r="F4296" t="s">
        <v>10</v>
      </c>
      <c r="G4296" s="1">
        <v>44133</v>
      </c>
      <c r="H4296" t="s">
        <v>8309</v>
      </c>
      <c r="I4296" t="s">
        <v>8310</v>
      </c>
      <c r="J4296">
        <v>23275.035940000002</v>
      </c>
      <c r="K4296" t="s">
        <v>66</v>
      </c>
      <c r="L4296">
        <v>20710</v>
      </c>
      <c r="M4296">
        <v>296</v>
      </c>
      <c r="N4296" t="s">
        <v>55</v>
      </c>
      <c r="O4296" s="1">
        <v>44162</v>
      </c>
      <c r="P4296" t="s">
        <v>43</v>
      </c>
      <c r="Q4296" t="s">
        <v>50</v>
      </c>
      <c r="R4296">
        <f>Healthcare_Data_v1__4[[#This Row],[Discharge Date]]-Healthcare_Data_v1__4[[#This Row],[Date of Admission]]</f>
        <v>29</v>
      </c>
      <c r="S4296" t="str" cm="1">
        <f t="array" ref="S4296">_xlfn.IFS( Healthcare_Data_v1__4[[#This Row],[Days of Stay]]&lt;10,"Low",Healthcare_Data_v1__4[[#This Row],[Days of Stay]]&lt;20,"Med",Healthcare_Data_v1__4[[#This Row],[Days of Stay]]&lt;=30,"High")</f>
        <v>High</v>
      </c>
      <c r="T4296" t="str">
        <f>CONCATENATE(Healthcare_Data_v1__4[[#This Row],[Medical Condition]],Healthcare_Data_v1__4[[#This Row],[Duration]])</f>
        <v>HypertensionHigh</v>
      </c>
      <c r="U4296">
        <f>MONTH(Healthcare_Data_v1__4[[#This Row],[Date of Admission]])</f>
        <v>10</v>
      </c>
      <c r="V4296">
        <f>YEAR(Healthcare_Data_v1__4[[#This Row],[Date of Admission]])</f>
        <v>2020</v>
      </c>
      <c r="W4296">
        <f>DAY(Healthcare_Data_v1__4[[#This Row],[Date of Admission]])</f>
        <v>29</v>
      </c>
    </row>
    <row r="4297" spans="1:23" x14ac:dyDescent="0.3">
      <c r="A4297" t="s">
        <v>21810</v>
      </c>
      <c r="B4297">
        <v>78</v>
      </c>
      <c r="C4297" t="s">
        <v>3</v>
      </c>
      <c r="D4297" t="s">
        <v>15</v>
      </c>
      <c r="E4297" t="s">
        <v>20</v>
      </c>
      <c r="F4297" t="s">
        <v>11</v>
      </c>
      <c r="G4297" s="1">
        <v>44924</v>
      </c>
      <c r="H4297" t="s">
        <v>2741</v>
      </c>
      <c r="I4297" t="s">
        <v>8311</v>
      </c>
      <c r="J4297">
        <v>23269.912619999999</v>
      </c>
      <c r="K4297" t="s">
        <v>66</v>
      </c>
      <c r="L4297">
        <v>30133</v>
      </c>
      <c r="M4297">
        <v>149</v>
      </c>
      <c r="N4297" t="s">
        <v>42</v>
      </c>
      <c r="O4297" s="1">
        <v>44941</v>
      </c>
      <c r="P4297" t="s">
        <v>43</v>
      </c>
      <c r="Q4297" t="s">
        <v>44</v>
      </c>
      <c r="R4297">
        <f>Healthcare_Data_v1__4[[#This Row],[Discharge Date]]-Healthcare_Data_v1__4[[#This Row],[Date of Admission]]</f>
        <v>17</v>
      </c>
      <c r="S4297" t="str" cm="1">
        <f t="array" ref="S4297">_xlfn.IFS( Healthcare_Data_v1__4[[#This Row],[Days of Stay]]&lt;10,"Low",Healthcare_Data_v1__4[[#This Row],[Days of Stay]]&lt;20,"Med",Healthcare_Data_v1__4[[#This Row],[Days of Stay]]&lt;=30,"High")</f>
        <v>Med</v>
      </c>
      <c r="T4297" t="str">
        <f>CONCATENATE(Healthcare_Data_v1__4[[#This Row],[Medical Condition]],Healthcare_Data_v1__4[[#This Row],[Duration]])</f>
        <v>CancerMed</v>
      </c>
      <c r="U4297">
        <f>MONTH(Healthcare_Data_v1__4[[#This Row],[Date of Admission]])</f>
        <v>12</v>
      </c>
      <c r="V4297">
        <f>YEAR(Healthcare_Data_v1__4[[#This Row],[Date of Admission]])</f>
        <v>2022</v>
      </c>
      <c r="W4297">
        <f>DAY(Healthcare_Data_v1__4[[#This Row],[Date of Admission]])</f>
        <v>29</v>
      </c>
    </row>
    <row r="4298" spans="1:23" x14ac:dyDescent="0.3">
      <c r="A4298" t="s">
        <v>1209</v>
      </c>
      <c r="B4298">
        <v>31</v>
      </c>
      <c r="C4298" t="s">
        <v>5</v>
      </c>
      <c r="D4298" t="s">
        <v>15</v>
      </c>
      <c r="E4298" t="s">
        <v>22</v>
      </c>
      <c r="F4298" t="s">
        <v>11</v>
      </c>
      <c r="G4298" s="1">
        <v>44697</v>
      </c>
      <c r="H4298" t="s">
        <v>8312</v>
      </c>
      <c r="I4298" t="s">
        <v>8313</v>
      </c>
      <c r="J4298">
        <v>23263.118009999998</v>
      </c>
      <c r="K4298" t="s">
        <v>69</v>
      </c>
      <c r="L4298">
        <v>59676</v>
      </c>
      <c r="M4298">
        <v>284</v>
      </c>
      <c r="N4298" t="s">
        <v>48</v>
      </c>
      <c r="O4298" s="1">
        <v>44715</v>
      </c>
      <c r="P4298" t="s">
        <v>85</v>
      </c>
      <c r="Q4298" t="s">
        <v>44</v>
      </c>
      <c r="R4298">
        <f>Healthcare_Data_v1__4[[#This Row],[Discharge Date]]-Healthcare_Data_v1__4[[#This Row],[Date of Admission]]</f>
        <v>18</v>
      </c>
      <c r="S4298" t="str" cm="1">
        <f t="array" ref="S4298">_xlfn.IFS( Healthcare_Data_v1__4[[#This Row],[Days of Stay]]&lt;10,"Low",Healthcare_Data_v1__4[[#This Row],[Days of Stay]]&lt;20,"Med",Healthcare_Data_v1__4[[#This Row],[Days of Stay]]&lt;=30,"High")</f>
        <v>Med</v>
      </c>
      <c r="T4298" t="str">
        <f>CONCATENATE(Healthcare_Data_v1__4[[#This Row],[Medical Condition]],Healthcare_Data_v1__4[[#This Row],[Duration]])</f>
        <v>CancerMed</v>
      </c>
      <c r="U4298">
        <f>MONTH(Healthcare_Data_v1__4[[#This Row],[Date of Admission]])</f>
        <v>5</v>
      </c>
      <c r="V4298">
        <f>YEAR(Healthcare_Data_v1__4[[#This Row],[Date of Admission]])</f>
        <v>2022</v>
      </c>
      <c r="W4298">
        <f>DAY(Healthcare_Data_v1__4[[#This Row],[Date of Admission]])</f>
        <v>16</v>
      </c>
    </row>
    <row r="4299" spans="1:23" x14ac:dyDescent="0.3">
      <c r="A4299" t="s">
        <v>21811</v>
      </c>
      <c r="B4299">
        <v>33</v>
      </c>
      <c r="C4299" t="s">
        <v>5</v>
      </c>
      <c r="D4299" t="s">
        <v>15</v>
      </c>
      <c r="E4299" t="s">
        <v>23</v>
      </c>
      <c r="F4299" t="s">
        <v>6</v>
      </c>
      <c r="G4299" s="1">
        <v>43410</v>
      </c>
      <c r="H4299" t="s">
        <v>8314</v>
      </c>
      <c r="I4299" t="s">
        <v>8315</v>
      </c>
      <c r="J4299">
        <v>23257.114259999998</v>
      </c>
      <c r="K4299" t="s">
        <v>47</v>
      </c>
      <c r="L4299">
        <v>17664</v>
      </c>
      <c r="M4299">
        <v>472</v>
      </c>
      <c r="N4299" t="s">
        <v>55</v>
      </c>
      <c r="O4299" s="1">
        <v>43425</v>
      </c>
      <c r="P4299" t="s">
        <v>56</v>
      </c>
      <c r="Q4299" t="s">
        <v>50</v>
      </c>
      <c r="R4299">
        <f>Healthcare_Data_v1__4[[#This Row],[Discharge Date]]-Healthcare_Data_v1__4[[#This Row],[Date of Admission]]</f>
        <v>15</v>
      </c>
      <c r="S4299" t="str" cm="1">
        <f t="array" ref="S4299">_xlfn.IFS( Healthcare_Data_v1__4[[#This Row],[Days of Stay]]&lt;10,"Low",Healthcare_Data_v1__4[[#This Row],[Days of Stay]]&lt;20,"Med",Healthcare_Data_v1__4[[#This Row],[Days of Stay]]&lt;=30,"High")</f>
        <v>Med</v>
      </c>
      <c r="T4299" t="str">
        <f>CONCATENATE(Healthcare_Data_v1__4[[#This Row],[Medical Condition]],Healthcare_Data_v1__4[[#This Row],[Duration]])</f>
        <v>AsthmaMed</v>
      </c>
      <c r="U4299">
        <f>MONTH(Healthcare_Data_v1__4[[#This Row],[Date of Admission]])</f>
        <v>11</v>
      </c>
      <c r="V4299">
        <f>YEAR(Healthcare_Data_v1__4[[#This Row],[Date of Admission]])</f>
        <v>2018</v>
      </c>
      <c r="W4299">
        <f>DAY(Healthcare_Data_v1__4[[#This Row],[Date of Admission]])</f>
        <v>6</v>
      </c>
    </row>
    <row r="4300" spans="1:23" x14ac:dyDescent="0.3">
      <c r="A4300" t="s">
        <v>21812</v>
      </c>
      <c r="B4300">
        <v>51</v>
      </c>
      <c r="C4300" t="s">
        <v>8</v>
      </c>
      <c r="D4300" t="s">
        <v>16</v>
      </c>
      <c r="E4300" t="s">
        <v>19</v>
      </c>
      <c r="F4300" t="s">
        <v>10</v>
      </c>
      <c r="G4300" s="1">
        <v>44696</v>
      </c>
      <c r="H4300" t="s">
        <v>8316</v>
      </c>
      <c r="I4300" t="s">
        <v>8317</v>
      </c>
      <c r="J4300">
        <v>23244.322980000001</v>
      </c>
      <c r="K4300" t="s">
        <v>47</v>
      </c>
      <c r="L4300">
        <v>9221</v>
      </c>
      <c r="M4300">
        <v>321</v>
      </c>
      <c r="N4300" t="s">
        <v>48</v>
      </c>
      <c r="O4300" s="1">
        <v>44725</v>
      </c>
      <c r="P4300" t="s">
        <v>56</v>
      </c>
      <c r="Q4300" t="s">
        <v>50</v>
      </c>
      <c r="R4300">
        <f>Healthcare_Data_v1__4[[#This Row],[Discharge Date]]-Healthcare_Data_v1__4[[#This Row],[Date of Admission]]</f>
        <v>29</v>
      </c>
      <c r="S4300" t="str" cm="1">
        <f t="array" ref="S4300">_xlfn.IFS( Healthcare_Data_v1__4[[#This Row],[Days of Stay]]&lt;10,"Low",Healthcare_Data_v1__4[[#This Row],[Days of Stay]]&lt;20,"Med",Healthcare_Data_v1__4[[#This Row],[Days of Stay]]&lt;=30,"High")</f>
        <v>High</v>
      </c>
      <c r="T4300" t="str">
        <f>CONCATENATE(Healthcare_Data_v1__4[[#This Row],[Medical Condition]],Healthcare_Data_v1__4[[#This Row],[Duration]])</f>
        <v>HypertensionHigh</v>
      </c>
      <c r="U4300">
        <f>MONTH(Healthcare_Data_v1__4[[#This Row],[Date of Admission]])</f>
        <v>5</v>
      </c>
      <c r="V4300">
        <f>YEAR(Healthcare_Data_v1__4[[#This Row],[Date of Admission]])</f>
        <v>2022</v>
      </c>
      <c r="W4300">
        <f>DAY(Healthcare_Data_v1__4[[#This Row],[Date of Admission]])</f>
        <v>15</v>
      </c>
    </row>
    <row r="4301" spans="1:23" x14ac:dyDescent="0.3">
      <c r="A4301" t="s">
        <v>21813</v>
      </c>
      <c r="B4301">
        <v>27</v>
      </c>
      <c r="C4301" t="s">
        <v>5</v>
      </c>
      <c r="D4301" t="s">
        <v>16</v>
      </c>
      <c r="E4301" t="s">
        <v>19</v>
      </c>
      <c r="F4301" t="s">
        <v>6</v>
      </c>
      <c r="G4301" s="1">
        <v>43964</v>
      </c>
      <c r="H4301" t="s">
        <v>8318</v>
      </c>
      <c r="I4301" t="s">
        <v>8319</v>
      </c>
      <c r="J4301">
        <v>23241.936799999999</v>
      </c>
      <c r="K4301" t="s">
        <v>66</v>
      </c>
      <c r="L4301">
        <v>35382</v>
      </c>
      <c r="M4301">
        <v>427</v>
      </c>
      <c r="N4301" t="s">
        <v>55</v>
      </c>
      <c r="O4301" s="1">
        <v>43973</v>
      </c>
      <c r="P4301" t="s">
        <v>60</v>
      </c>
      <c r="Q4301" t="s">
        <v>50</v>
      </c>
      <c r="R4301">
        <f>Healthcare_Data_v1__4[[#This Row],[Discharge Date]]-Healthcare_Data_v1__4[[#This Row],[Date of Admission]]</f>
        <v>9</v>
      </c>
      <c r="S4301" t="str" cm="1">
        <f t="array" ref="S4301">_xlfn.IFS( Healthcare_Data_v1__4[[#This Row],[Days of Stay]]&lt;10,"Low",Healthcare_Data_v1__4[[#This Row],[Days of Stay]]&lt;20,"Med",Healthcare_Data_v1__4[[#This Row],[Days of Stay]]&lt;=30,"High")</f>
        <v>Low</v>
      </c>
      <c r="T4301" t="str">
        <f>CONCATENATE(Healthcare_Data_v1__4[[#This Row],[Medical Condition]],Healthcare_Data_v1__4[[#This Row],[Duration]])</f>
        <v>AsthmaLow</v>
      </c>
      <c r="U4301">
        <f>MONTH(Healthcare_Data_v1__4[[#This Row],[Date of Admission]])</f>
        <v>5</v>
      </c>
      <c r="V4301">
        <f>YEAR(Healthcare_Data_v1__4[[#This Row],[Date of Admission]])</f>
        <v>2020</v>
      </c>
      <c r="W4301">
        <f>DAY(Healthcare_Data_v1__4[[#This Row],[Date of Admission]])</f>
        <v>13</v>
      </c>
    </row>
    <row r="4302" spans="1:23" x14ac:dyDescent="0.3">
      <c r="A4302" t="s">
        <v>21814</v>
      </c>
      <c r="B4302">
        <v>57</v>
      </c>
      <c r="C4302" t="s">
        <v>3</v>
      </c>
      <c r="D4302" t="s">
        <v>15</v>
      </c>
      <c r="E4302" t="s">
        <v>22</v>
      </c>
      <c r="F4302" t="s">
        <v>7</v>
      </c>
      <c r="G4302" s="1">
        <v>45214</v>
      </c>
      <c r="H4302" t="s">
        <v>8320</v>
      </c>
      <c r="I4302" t="s">
        <v>8321</v>
      </c>
      <c r="J4302">
        <v>23235.210149999999</v>
      </c>
      <c r="K4302" t="s">
        <v>63</v>
      </c>
      <c r="L4302">
        <v>4707</v>
      </c>
      <c r="M4302">
        <v>457</v>
      </c>
      <c r="N4302" t="s">
        <v>55</v>
      </c>
      <c r="O4302" s="1">
        <v>45226</v>
      </c>
      <c r="P4302" t="s">
        <v>56</v>
      </c>
      <c r="Q4302" t="s">
        <v>57</v>
      </c>
      <c r="R4302">
        <f>Healthcare_Data_v1__4[[#This Row],[Discharge Date]]-Healthcare_Data_v1__4[[#This Row],[Date of Admission]]</f>
        <v>12</v>
      </c>
      <c r="S4302" t="str" cm="1">
        <f t="array" ref="S4302">_xlfn.IFS( Healthcare_Data_v1__4[[#This Row],[Days of Stay]]&lt;10,"Low",Healthcare_Data_v1__4[[#This Row],[Days of Stay]]&lt;20,"Med",Healthcare_Data_v1__4[[#This Row],[Days of Stay]]&lt;=30,"High")</f>
        <v>Med</v>
      </c>
      <c r="T4302" t="str">
        <f>CONCATENATE(Healthcare_Data_v1__4[[#This Row],[Medical Condition]],Healthcare_Data_v1__4[[#This Row],[Duration]])</f>
        <v>ObesityMed</v>
      </c>
      <c r="U4302">
        <f>MONTH(Healthcare_Data_v1__4[[#This Row],[Date of Admission]])</f>
        <v>10</v>
      </c>
      <c r="V4302">
        <f>YEAR(Healthcare_Data_v1__4[[#This Row],[Date of Admission]])</f>
        <v>2023</v>
      </c>
      <c r="W4302">
        <f>DAY(Healthcare_Data_v1__4[[#This Row],[Date of Admission]])</f>
        <v>15</v>
      </c>
    </row>
    <row r="4303" spans="1:23" x14ac:dyDescent="0.3">
      <c r="A4303" t="s">
        <v>21815</v>
      </c>
      <c r="B4303">
        <v>19</v>
      </c>
      <c r="C4303" t="s">
        <v>12</v>
      </c>
      <c r="D4303" t="s">
        <v>16</v>
      </c>
      <c r="E4303" t="s">
        <v>21</v>
      </c>
      <c r="F4303" t="s">
        <v>9</v>
      </c>
      <c r="G4303" s="1">
        <v>44225</v>
      </c>
      <c r="H4303" t="s">
        <v>610</v>
      </c>
      <c r="I4303" t="s">
        <v>8322</v>
      </c>
      <c r="J4303">
        <v>23234.46142</v>
      </c>
      <c r="K4303" t="s">
        <v>66</v>
      </c>
      <c r="L4303">
        <v>11702</v>
      </c>
      <c r="M4303">
        <v>257</v>
      </c>
      <c r="N4303" t="s">
        <v>55</v>
      </c>
      <c r="O4303" s="1">
        <v>44235</v>
      </c>
      <c r="P4303" t="s">
        <v>56</v>
      </c>
      <c r="Q4303" t="s">
        <v>57</v>
      </c>
      <c r="R4303">
        <f>Healthcare_Data_v1__4[[#This Row],[Discharge Date]]-Healthcare_Data_v1__4[[#This Row],[Date of Admission]]</f>
        <v>10</v>
      </c>
      <c r="S4303" t="str" cm="1">
        <f t="array" ref="S4303">_xlfn.IFS( Healthcare_Data_v1__4[[#This Row],[Days of Stay]]&lt;10,"Low",Healthcare_Data_v1__4[[#This Row],[Days of Stay]]&lt;20,"Med",Healthcare_Data_v1__4[[#This Row],[Days of Stay]]&lt;=30,"High")</f>
        <v>Med</v>
      </c>
      <c r="T4303" t="str">
        <f>CONCATENATE(Healthcare_Data_v1__4[[#This Row],[Medical Condition]],Healthcare_Data_v1__4[[#This Row],[Duration]])</f>
        <v>ArthritisMed</v>
      </c>
      <c r="U4303">
        <f>MONTH(Healthcare_Data_v1__4[[#This Row],[Date of Admission]])</f>
        <v>1</v>
      </c>
      <c r="V4303">
        <f>YEAR(Healthcare_Data_v1__4[[#This Row],[Date of Admission]])</f>
        <v>2021</v>
      </c>
      <c r="W4303">
        <f>DAY(Healthcare_Data_v1__4[[#This Row],[Date of Admission]])</f>
        <v>29</v>
      </c>
    </row>
    <row r="4304" spans="1:23" x14ac:dyDescent="0.3">
      <c r="A4304" t="s">
        <v>21816</v>
      </c>
      <c r="B4304">
        <v>52</v>
      </c>
      <c r="C4304" t="s">
        <v>8</v>
      </c>
      <c r="D4304" t="s">
        <v>15</v>
      </c>
      <c r="E4304" t="s">
        <v>25</v>
      </c>
      <c r="F4304" t="s">
        <v>4</v>
      </c>
      <c r="G4304" s="1">
        <v>43490</v>
      </c>
      <c r="H4304" t="s">
        <v>8323</v>
      </c>
      <c r="I4304" t="s">
        <v>8324</v>
      </c>
      <c r="J4304">
        <v>23233.61378</v>
      </c>
      <c r="K4304" t="s">
        <v>69</v>
      </c>
      <c r="L4304">
        <v>18035</v>
      </c>
      <c r="M4304">
        <v>429</v>
      </c>
      <c r="N4304" t="s">
        <v>55</v>
      </c>
      <c r="O4304" s="1">
        <v>43517</v>
      </c>
      <c r="P4304" t="s">
        <v>49</v>
      </c>
      <c r="Q4304" t="s">
        <v>57</v>
      </c>
      <c r="R4304">
        <f>Healthcare_Data_v1__4[[#This Row],[Discharge Date]]-Healthcare_Data_v1__4[[#This Row],[Date of Admission]]</f>
        <v>27</v>
      </c>
      <c r="S4304" t="str" cm="1">
        <f t="array" ref="S4304">_xlfn.IFS( Healthcare_Data_v1__4[[#This Row],[Days of Stay]]&lt;10,"Low",Healthcare_Data_v1__4[[#This Row],[Days of Stay]]&lt;20,"Med",Healthcare_Data_v1__4[[#This Row],[Days of Stay]]&lt;=30,"High")</f>
        <v>High</v>
      </c>
      <c r="T4304" t="str">
        <f>CONCATENATE(Healthcare_Data_v1__4[[#This Row],[Medical Condition]],Healthcare_Data_v1__4[[#This Row],[Duration]])</f>
        <v>DiabetesHigh</v>
      </c>
      <c r="U4304">
        <f>MONTH(Healthcare_Data_v1__4[[#This Row],[Date of Admission]])</f>
        <v>1</v>
      </c>
      <c r="V4304">
        <f>YEAR(Healthcare_Data_v1__4[[#This Row],[Date of Admission]])</f>
        <v>2019</v>
      </c>
      <c r="W4304">
        <f>DAY(Healthcare_Data_v1__4[[#This Row],[Date of Admission]])</f>
        <v>25</v>
      </c>
    </row>
    <row r="4305" spans="1:23" x14ac:dyDescent="0.3">
      <c r="A4305" t="s">
        <v>21817</v>
      </c>
      <c r="B4305">
        <v>66</v>
      </c>
      <c r="C4305" t="s">
        <v>3</v>
      </c>
      <c r="D4305" t="s">
        <v>15</v>
      </c>
      <c r="E4305" t="s">
        <v>22</v>
      </c>
      <c r="F4305" t="s">
        <v>10</v>
      </c>
      <c r="G4305" s="1">
        <v>44922</v>
      </c>
      <c r="H4305" t="s">
        <v>6914</v>
      </c>
      <c r="I4305" t="s">
        <v>8325</v>
      </c>
      <c r="J4305">
        <v>23231.943350000001</v>
      </c>
      <c r="K4305" t="s">
        <v>66</v>
      </c>
      <c r="L4305">
        <v>24214</v>
      </c>
      <c r="M4305">
        <v>227</v>
      </c>
      <c r="N4305" t="s">
        <v>48</v>
      </c>
      <c r="O4305" s="1">
        <v>44943</v>
      </c>
      <c r="P4305" t="s">
        <v>60</v>
      </c>
      <c r="Q4305" t="s">
        <v>57</v>
      </c>
      <c r="R4305">
        <f>Healthcare_Data_v1__4[[#This Row],[Discharge Date]]-Healthcare_Data_v1__4[[#This Row],[Date of Admission]]</f>
        <v>21</v>
      </c>
      <c r="S4305" t="str" cm="1">
        <f t="array" ref="S4305">_xlfn.IFS( Healthcare_Data_v1__4[[#This Row],[Days of Stay]]&lt;10,"Low",Healthcare_Data_v1__4[[#This Row],[Days of Stay]]&lt;20,"Med",Healthcare_Data_v1__4[[#This Row],[Days of Stay]]&lt;=30,"High")</f>
        <v>High</v>
      </c>
      <c r="T4305" t="str">
        <f>CONCATENATE(Healthcare_Data_v1__4[[#This Row],[Medical Condition]],Healthcare_Data_v1__4[[#This Row],[Duration]])</f>
        <v>HypertensionHigh</v>
      </c>
      <c r="U4305">
        <f>MONTH(Healthcare_Data_v1__4[[#This Row],[Date of Admission]])</f>
        <v>12</v>
      </c>
      <c r="V4305">
        <f>YEAR(Healthcare_Data_v1__4[[#This Row],[Date of Admission]])</f>
        <v>2022</v>
      </c>
      <c r="W4305">
        <f>DAY(Healthcare_Data_v1__4[[#This Row],[Date of Admission]])</f>
        <v>27</v>
      </c>
    </row>
    <row r="4306" spans="1:23" x14ac:dyDescent="0.3">
      <c r="A4306" t="s">
        <v>21818</v>
      </c>
      <c r="B4306">
        <v>75</v>
      </c>
      <c r="C4306" t="s">
        <v>3</v>
      </c>
      <c r="D4306" t="s">
        <v>15</v>
      </c>
      <c r="E4306" t="s">
        <v>25</v>
      </c>
      <c r="F4306" t="s">
        <v>4</v>
      </c>
      <c r="G4306" s="1">
        <v>43666</v>
      </c>
      <c r="H4306" t="s">
        <v>8326</v>
      </c>
      <c r="I4306" t="s">
        <v>8327</v>
      </c>
      <c r="J4306">
        <v>23225.873230000001</v>
      </c>
      <c r="K4306" t="s">
        <v>66</v>
      </c>
      <c r="L4306">
        <v>12902</v>
      </c>
      <c r="M4306">
        <v>468</v>
      </c>
      <c r="N4306" t="s">
        <v>55</v>
      </c>
      <c r="O4306" s="1">
        <v>43695</v>
      </c>
      <c r="P4306" t="s">
        <v>43</v>
      </c>
      <c r="Q4306" t="s">
        <v>50</v>
      </c>
      <c r="R4306">
        <f>Healthcare_Data_v1__4[[#This Row],[Discharge Date]]-Healthcare_Data_v1__4[[#This Row],[Date of Admission]]</f>
        <v>29</v>
      </c>
      <c r="S4306" t="str" cm="1">
        <f t="array" ref="S4306">_xlfn.IFS( Healthcare_Data_v1__4[[#This Row],[Days of Stay]]&lt;10,"Low",Healthcare_Data_v1__4[[#This Row],[Days of Stay]]&lt;20,"Med",Healthcare_Data_v1__4[[#This Row],[Days of Stay]]&lt;=30,"High")</f>
        <v>High</v>
      </c>
      <c r="T4306" t="str">
        <f>CONCATENATE(Healthcare_Data_v1__4[[#This Row],[Medical Condition]],Healthcare_Data_v1__4[[#This Row],[Duration]])</f>
        <v>DiabetesHigh</v>
      </c>
      <c r="U4306">
        <f>MONTH(Healthcare_Data_v1__4[[#This Row],[Date of Admission]])</f>
        <v>7</v>
      </c>
      <c r="V4306">
        <f>YEAR(Healthcare_Data_v1__4[[#This Row],[Date of Admission]])</f>
        <v>2019</v>
      </c>
      <c r="W4306">
        <f>DAY(Healthcare_Data_v1__4[[#This Row],[Date of Admission]])</f>
        <v>20</v>
      </c>
    </row>
    <row r="4307" spans="1:23" x14ac:dyDescent="0.3">
      <c r="A4307" t="s">
        <v>21819</v>
      </c>
      <c r="B4307">
        <v>31</v>
      </c>
      <c r="C4307" t="s">
        <v>5</v>
      </c>
      <c r="D4307" t="s">
        <v>16</v>
      </c>
      <c r="E4307" t="s">
        <v>24</v>
      </c>
      <c r="F4307" t="s">
        <v>10</v>
      </c>
      <c r="G4307" s="1">
        <v>44447</v>
      </c>
      <c r="H4307" t="s">
        <v>8328</v>
      </c>
      <c r="I4307" t="s">
        <v>8329</v>
      </c>
      <c r="J4307">
        <v>23221.775850000002</v>
      </c>
      <c r="K4307" t="s">
        <v>69</v>
      </c>
      <c r="L4307">
        <v>12027</v>
      </c>
      <c r="M4307">
        <v>130</v>
      </c>
      <c r="N4307" t="s">
        <v>55</v>
      </c>
      <c r="O4307" s="1">
        <v>44451</v>
      </c>
      <c r="P4307" t="s">
        <v>60</v>
      </c>
      <c r="Q4307" t="s">
        <v>57</v>
      </c>
      <c r="R4307">
        <f>Healthcare_Data_v1__4[[#This Row],[Discharge Date]]-Healthcare_Data_v1__4[[#This Row],[Date of Admission]]</f>
        <v>4</v>
      </c>
      <c r="S4307" t="str" cm="1">
        <f t="array" ref="S4307">_xlfn.IFS( Healthcare_Data_v1__4[[#This Row],[Days of Stay]]&lt;10,"Low",Healthcare_Data_v1__4[[#This Row],[Days of Stay]]&lt;20,"Med",Healthcare_Data_v1__4[[#This Row],[Days of Stay]]&lt;=30,"High")</f>
        <v>Low</v>
      </c>
      <c r="T4307" t="str">
        <f>CONCATENATE(Healthcare_Data_v1__4[[#This Row],[Medical Condition]],Healthcare_Data_v1__4[[#This Row],[Duration]])</f>
        <v>HypertensionLow</v>
      </c>
      <c r="U4307">
        <f>MONTH(Healthcare_Data_v1__4[[#This Row],[Date of Admission]])</f>
        <v>9</v>
      </c>
      <c r="V4307">
        <f>YEAR(Healthcare_Data_v1__4[[#This Row],[Date of Admission]])</f>
        <v>2021</v>
      </c>
      <c r="W4307">
        <f>DAY(Healthcare_Data_v1__4[[#This Row],[Date of Admission]])</f>
        <v>8</v>
      </c>
    </row>
    <row r="4308" spans="1:23" x14ac:dyDescent="0.3">
      <c r="A4308" t="s">
        <v>21820</v>
      </c>
      <c r="B4308">
        <v>50</v>
      </c>
      <c r="C4308" t="s">
        <v>8</v>
      </c>
      <c r="D4308" t="s">
        <v>16</v>
      </c>
      <c r="E4308" t="s">
        <v>26</v>
      </c>
      <c r="F4308" t="s">
        <v>11</v>
      </c>
      <c r="G4308" s="1">
        <v>45091</v>
      </c>
      <c r="H4308" t="s">
        <v>8330</v>
      </c>
      <c r="I4308" t="s">
        <v>8331</v>
      </c>
      <c r="J4308">
        <v>23215.66259</v>
      </c>
      <c r="K4308" t="s">
        <v>47</v>
      </c>
      <c r="L4308">
        <v>45032</v>
      </c>
      <c r="M4308">
        <v>417</v>
      </c>
      <c r="N4308" t="s">
        <v>42</v>
      </c>
      <c r="O4308" s="1">
        <v>45110</v>
      </c>
      <c r="P4308" t="s">
        <v>60</v>
      </c>
      <c r="Q4308" t="s">
        <v>50</v>
      </c>
      <c r="R4308">
        <f>Healthcare_Data_v1__4[[#This Row],[Discharge Date]]-Healthcare_Data_v1__4[[#This Row],[Date of Admission]]</f>
        <v>19</v>
      </c>
      <c r="S4308" t="str" cm="1">
        <f t="array" ref="S4308">_xlfn.IFS( Healthcare_Data_v1__4[[#This Row],[Days of Stay]]&lt;10,"Low",Healthcare_Data_v1__4[[#This Row],[Days of Stay]]&lt;20,"Med",Healthcare_Data_v1__4[[#This Row],[Days of Stay]]&lt;=30,"High")</f>
        <v>Med</v>
      </c>
      <c r="T4308" t="str">
        <f>CONCATENATE(Healthcare_Data_v1__4[[#This Row],[Medical Condition]],Healthcare_Data_v1__4[[#This Row],[Duration]])</f>
        <v>CancerMed</v>
      </c>
      <c r="U4308">
        <f>MONTH(Healthcare_Data_v1__4[[#This Row],[Date of Admission]])</f>
        <v>6</v>
      </c>
      <c r="V4308">
        <f>YEAR(Healthcare_Data_v1__4[[#This Row],[Date of Admission]])</f>
        <v>2023</v>
      </c>
      <c r="W4308">
        <f>DAY(Healthcare_Data_v1__4[[#This Row],[Date of Admission]])</f>
        <v>14</v>
      </c>
    </row>
    <row r="4309" spans="1:23" x14ac:dyDescent="0.3">
      <c r="A4309" t="s">
        <v>8332</v>
      </c>
      <c r="B4309">
        <v>66</v>
      </c>
      <c r="C4309" t="s">
        <v>3</v>
      </c>
      <c r="D4309" t="s">
        <v>15</v>
      </c>
      <c r="E4309" t="s">
        <v>26</v>
      </c>
      <c r="F4309" t="s">
        <v>11</v>
      </c>
      <c r="G4309" s="1">
        <v>44406</v>
      </c>
      <c r="H4309" t="s">
        <v>3198</v>
      </c>
      <c r="I4309" t="s">
        <v>8333</v>
      </c>
      <c r="J4309">
        <v>23214.775600000001</v>
      </c>
      <c r="K4309" t="s">
        <v>47</v>
      </c>
      <c r="L4309">
        <v>76031</v>
      </c>
      <c r="M4309">
        <v>418</v>
      </c>
      <c r="N4309" t="s">
        <v>48</v>
      </c>
      <c r="O4309" s="1">
        <v>44434</v>
      </c>
      <c r="P4309" t="s">
        <v>49</v>
      </c>
      <c r="Q4309" t="s">
        <v>44</v>
      </c>
      <c r="R4309">
        <f>Healthcare_Data_v1__4[[#This Row],[Discharge Date]]-Healthcare_Data_v1__4[[#This Row],[Date of Admission]]</f>
        <v>28</v>
      </c>
      <c r="S4309" t="str" cm="1">
        <f t="array" ref="S4309">_xlfn.IFS( Healthcare_Data_v1__4[[#This Row],[Days of Stay]]&lt;10,"Low",Healthcare_Data_v1__4[[#This Row],[Days of Stay]]&lt;20,"Med",Healthcare_Data_v1__4[[#This Row],[Days of Stay]]&lt;=30,"High")</f>
        <v>High</v>
      </c>
      <c r="T4309" t="str">
        <f>CONCATENATE(Healthcare_Data_v1__4[[#This Row],[Medical Condition]],Healthcare_Data_v1__4[[#This Row],[Duration]])</f>
        <v>CancerHigh</v>
      </c>
      <c r="U4309">
        <f>MONTH(Healthcare_Data_v1__4[[#This Row],[Date of Admission]])</f>
        <v>7</v>
      </c>
      <c r="V4309">
        <f>YEAR(Healthcare_Data_v1__4[[#This Row],[Date of Admission]])</f>
        <v>2021</v>
      </c>
      <c r="W4309">
        <f>DAY(Healthcare_Data_v1__4[[#This Row],[Date of Admission]])</f>
        <v>29</v>
      </c>
    </row>
    <row r="4310" spans="1:23" x14ac:dyDescent="0.3">
      <c r="A4310" t="s">
        <v>21821</v>
      </c>
      <c r="B4310">
        <v>36</v>
      </c>
      <c r="C4310" t="s">
        <v>5</v>
      </c>
      <c r="D4310" t="s">
        <v>16</v>
      </c>
      <c r="E4310" t="s">
        <v>25</v>
      </c>
      <c r="F4310" t="s">
        <v>7</v>
      </c>
      <c r="G4310" s="1">
        <v>44297</v>
      </c>
      <c r="H4310" t="s">
        <v>8334</v>
      </c>
      <c r="I4310" t="s">
        <v>8335</v>
      </c>
      <c r="J4310">
        <v>23213.784520000001</v>
      </c>
      <c r="K4310" t="s">
        <v>69</v>
      </c>
      <c r="L4310">
        <v>6116</v>
      </c>
      <c r="M4310">
        <v>256</v>
      </c>
      <c r="N4310" t="s">
        <v>48</v>
      </c>
      <c r="O4310" s="1">
        <v>44327</v>
      </c>
      <c r="P4310" t="s">
        <v>56</v>
      </c>
      <c r="Q4310" t="s">
        <v>44</v>
      </c>
      <c r="R4310">
        <f>Healthcare_Data_v1__4[[#This Row],[Discharge Date]]-Healthcare_Data_v1__4[[#This Row],[Date of Admission]]</f>
        <v>30</v>
      </c>
      <c r="S4310" t="str" cm="1">
        <f t="array" ref="S4310">_xlfn.IFS( Healthcare_Data_v1__4[[#This Row],[Days of Stay]]&lt;10,"Low",Healthcare_Data_v1__4[[#This Row],[Days of Stay]]&lt;20,"Med",Healthcare_Data_v1__4[[#This Row],[Days of Stay]]&lt;=30,"High")</f>
        <v>High</v>
      </c>
      <c r="T4310" t="str">
        <f>CONCATENATE(Healthcare_Data_v1__4[[#This Row],[Medical Condition]],Healthcare_Data_v1__4[[#This Row],[Duration]])</f>
        <v>ObesityHigh</v>
      </c>
      <c r="U4310">
        <f>MONTH(Healthcare_Data_v1__4[[#This Row],[Date of Admission]])</f>
        <v>4</v>
      </c>
      <c r="V4310">
        <f>YEAR(Healthcare_Data_v1__4[[#This Row],[Date of Admission]])</f>
        <v>2021</v>
      </c>
      <c r="W4310">
        <f>DAY(Healthcare_Data_v1__4[[#This Row],[Date of Admission]])</f>
        <v>11</v>
      </c>
    </row>
    <row r="4311" spans="1:23" x14ac:dyDescent="0.3">
      <c r="A4311" t="s">
        <v>6908</v>
      </c>
      <c r="B4311">
        <v>72</v>
      </c>
      <c r="C4311" t="s">
        <v>3</v>
      </c>
      <c r="D4311" t="s">
        <v>15</v>
      </c>
      <c r="E4311" t="s">
        <v>20</v>
      </c>
      <c r="F4311" t="s">
        <v>11</v>
      </c>
      <c r="G4311" s="1">
        <v>44209</v>
      </c>
      <c r="H4311" t="s">
        <v>8336</v>
      </c>
      <c r="I4311" t="s">
        <v>8337</v>
      </c>
      <c r="J4311">
        <v>23209.17771</v>
      </c>
      <c r="K4311" t="s">
        <v>69</v>
      </c>
      <c r="L4311">
        <v>43423</v>
      </c>
      <c r="M4311">
        <v>485</v>
      </c>
      <c r="N4311" t="s">
        <v>48</v>
      </c>
      <c r="O4311" s="1">
        <v>44238</v>
      </c>
      <c r="P4311" t="s">
        <v>85</v>
      </c>
      <c r="Q4311" t="s">
        <v>44</v>
      </c>
      <c r="R4311">
        <f>Healthcare_Data_v1__4[[#This Row],[Discharge Date]]-Healthcare_Data_v1__4[[#This Row],[Date of Admission]]</f>
        <v>29</v>
      </c>
      <c r="S4311" t="str" cm="1">
        <f t="array" ref="S4311">_xlfn.IFS( Healthcare_Data_v1__4[[#This Row],[Days of Stay]]&lt;10,"Low",Healthcare_Data_v1__4[[#This Row],[Days of Stay]]&lt;20,"Med",Healthcare_Data_v1__4[[#This Row],[Days of Stay]]&lt;=30,"High")</f>
        <v>High</v>
      </c>
      <c r="T4311" t="str">
        <f>CONCATENATE(Healthcare_Data_v1__4[[#This Row],[Medical Condition]],Healthcare_Data_v1__4[[#This Row],[Duration]])</f>
        <v>CancerHigh</v>
      </c>
      <c r="U4311">
        <f>MONTH(Healthcare_Data_v1__4[[#This Row],[Date of Admission]])</f>
        <v>1</v>
      </c>
      <c r="V4311">
        <f>YEAR(Healthcare_Data_v1__4[[#This Row],[Date of Admission]])</f>
        <v>2021</v>
      </c>
      <c r="W4311">
        <f>DAY(Healthcare_Data_v1__4[[#This Row],[Date of Admission]])</f>
        <v>13</v>
      </c>
    </row>
    <row r="4312" spans="1:23" x14ac:dyDescent="0.3">
      <c r="A4312" t="s">
        <v>21822</v>
      </c>
      <c r="B4312">
        <v>34</v>
      </c>
      <c r="C4312" t="s">
        <v>5</v>
      </c>
      <c r="D4312" t="s">
        <v>15</v>
      </c>
      <c r="E4312" t="s">
        <v>22</v>
      </c>
      <c r="F4312" t="s">
        <v>7</v>
      </c>
      <c r="G4312" s="1">
        <v>44285</v>
      </c>
      <c r="H4312" t="s">
        <v>5250</v>
      </c>
      <c r="I4312" t="s">
        <v>8338</v>
      </c>
      <c r="J4312">
        <v>23205.799029999998</v>
      </c>
      <c r="K4312" t="s">
        <v>69</v>
      </c>
      <c r="L4312">
        <v>767</v>
      </c>
      <c r="M4312">
        <v>316</v>
      </c>
      <c r="N4312" t="s">
        <v>48</v>
      </c>
      <c r="O4312" s="1">
        <v>44312</v>
      </c>
      <c r="P4312" t="s">
        <v>60</v>
      </c>
      <c r="Q4312" t="s">
        <v>50</v>
      </c>
      <c r="R4312">
        <f>Healthcare_Data_v1__4[[#This Row],[Discharge Date]]-Healthcare_Data_v1__4[[#This Row],[Date of Admission]]</f>
        <v>27</v>
      </c>
      <c r="S4312" t="str" cm="1">
        <f t="array" ref="S4312">_xlfn.IFS( Healthcare_Data_v1__4[[#This Row],[Days of Stay]]&lt;10,"Low",Healthcare_Data_v1__4[[#This Row],[Days of Stay]]&lt;20,"Med",Healthcare_Data_v1__4[[#This Row],[Days of Stay]]&lt;=30,"High")</f>
        <v>High</v>
      </c>
      <c r="T4312" t="str">
        <f>CONCATENATE(Healthcare_Data_v1__4[[#This Row],[Medical Condition]],Healthcare_Data_v1__4[[#This Row],[Duration]])</f>
        <v>ObesityHigh</v>
      </c>
      <c r="U4312">
        <f>MONTH(Healthcare_Data_v1__4[[#This Row],[Date of Admission]])</f>
        <v>3</v>
      </c>
      <c r="V4312">
        <f>YEAR(Healthcare_Data_v1__4[[#This Row],[Date of Admission]])</f>
        <v>2021</v>
      </c>
      <c r="W4312">
        <f>DAY(Healthcare_Data_v1__4[[#This Row],[Date of Admission]])</f>
        <v>30</v>
      </c>
    </row>
    <row r="4313" spans="1:23" x14ac:dyDescent="0.3">
      <c r="A4313" t="s">
        <v>21823</v>
      </c>
      <c r="B4313">
        <v>28</v>
      </c>
      <c r="C4313" t="s">
        <v>5</v>
      </c>
      <c r="D4313" t="s">
        <v>15</v>
      </c>
      <c r="E4313" t="s">
        <v>24</v>
      </c>
      <c r="F4313" t="s">
        <v>6</v>
      </c>
      <c r="G4313" s="1">
        <v>45188</v>
      </c>
      <c r="H4313" t="s">
        <v>8339</v>
      </c>
      <c r="I4313" t="s">
        <v>8340</v>
      </c>
      <c r="J4313">
        <v>23199.091049999999</v>
      </c>
      <c r="K4313" t="s">
        <v>66</v>
      </c>
      <c r="L4313">
        <v>25696</v>
      </c>
      <c r="M4313">
        <v>291</v>
      </c>
      <c r="N4313" t="s">
        <v>55</v>
      </c>
      <c r="O4313" s="1">
        <v>45195</v>
      </c>
      <c r="P4313" t="s">
        <v>49</v>
      </c>
      <c r="Q4313" t="s">
        <v>57</v>
      </c>
      <c r="R4313">
        <f>Healthcare_Data_v1__4[[#This Row],[Discharge Date]]-Healthcare_Data_v1__4[[#This Row],[Date of Admission]]</f>
        <v>7</v>
      </c>
      <c r="S4313" t="str" cm="1">
        <f t="array" ref="S4313">_xlfn.IFS( Healthcare_Data_v1__4[[#This Row],[Days of Stay]]&lt;10,"Low",Healthcare_Data_v1__4[[#This Row],[Days of Stay]]&lt;20,"Med",Healthcare_Data_v1__4[[#This Row],[Days of Stay]]&lt;=30,"High")</f>
        <v>Low</v>
      </c>
      <c r="T4313" t="str">
        <f>CONCATENATE(Healthcare_Data_v1__4[[#This Row],[Medical Condition]],Healthcare_Data_v1__4[[#This Row],[Duration]])</f>
        <v>AsthmaLow</v>
      </c>
      <c r="U4313">
        <f>MONTH(Healthcare_Data_v1__4[[#This Row],[Date of Admission]])</f>
        <v>9</v>
      </c>
      <c r="V4313">
        <f>YEAR(Healthcare_Data_v1__4[[#This Row],[Date of Admission]])</f>
        <v>2023</v>
      </c>
      <c r="W4313">
        <f>DAY(Healthcare_Data_v1__4[[#This Row],[Date of Admission]])</f>
        <v>19</v>
      </c>
    </row>
    <row r="4314" spans="1:23" x14ac:dyDescent="0.3">
      <c r="A4314" t="s">
        <v>21824</v>
      </c>
      <c r="B4314">
        <v>34</v>
      </c>
      <c r="C4314" t="s">
        <v>5</v>
      </c>
      <c r="D4314" t="s">
        <v>16</v>
      </c>
      <c r="E4314" t="s">
        <v>19</v>
      </c>
      <c r="F4314" t="s">
        <v>11</v>
      </c>
      <c r="G4314" s="1">
        <v>43404</v>
      </c>
      <c r="H4314" t="s">
        <v>8341</v>
      </c>
      <c r="I4314" t="s">
        <v>8342</v>
      </c>
      <c r="J4314">
        <v>23188.9031</v>
      </c>
      <c r="K4314" t="s">
        <v>47</v>
      </c>
      <c r="L4314">
        <v>30496</v>
      </c>
      <c r="M4314">
        <v>171</v>
      </c>
      <c r="N4314" t="s">
        <v>48</v>
      </c>
      <c r="O4314" s="1">
        <v>43429</v>
      </c>
      <c r="P4314" t="s">
        <v>43</v>
      </c>
      <c r="Q4314" t="s">
        <v>50</v>
      </c>
      <c r="R4314">
        <f>Healthcare_Data_v1__4[[#This Row],[Discharge Date]]-Healthcare_Data_v1__4[[#This Row],[Date of Admission]]</f>
        <v>25</v>
      </c>
      <c r="S4314" t="str" cm="1">
        <f t="array" ref="S4314">_xlfn.IFS( Healthcare_Data_v1__4[[#This Row],[Days of Stay]]&lt;10,"Low",Healthcare_Data_v1__4[[#This Row],[Days of Stay]]&lt;20,"Med",Healthcare_Data_v1__4[[#This Row],[Days of Stay]]&lt;=30,"High")</f>
        <v>High</v>
      </c>
      <c r="T4314" t="str">
        <f>CONCATENATE(Healthcare_Data_v1__4[[#This Row],[Medical Condition]],Healthcare_Data_v1__4[[#This Row],[Duration]])</f>
        <v>CancerHigh</v>
      </c>
      <c r="U4314">
        <f>MONTH(Healthcare_Data_v1__4[[#This Row],[Date of Admission]])</f>
        <v>10</v>
      </c>
      <c r="V4314">
        <f>YEAR(Healthcare_Data_v1__4[[#This Row],[Date of Admission]])</f>
        <v>2018</v>
      </c>
      <c r="W4314">
        <f>DAY(Healthcare_Data_v1__4[[#This Row],[Date of Admission]])</f>
        <v>31</v>
      </c>
    </row>
    <row r="4315" spans="1:23" x14ac:dyDescent="0.3">
      <c r="A4315" t="s">
        <v>21825</v>
      </c>
      <c r="B4315">
        <v>59</v>
      </c>
      <c r="C4315" t="s">
        <v>3</v>
      </c>
      <c r="D4315" t="s">
        <v>15</v>
      </c>
      <c r="E4315" t="s">
        <v>26</v>
      </c>
      <c r="F4315" t="s">
        <v>4</v>
      </c>
      <c r="G4315" s="1">
        <v>43779</v>
      </c>
      <c r="H4315" t="s">
        <v>8343</v>
      </c>
      <c r="I4315" t="s">
        <v>8344</v>
      </c>
      <c r="J4315">
        <v>23184.242679999999</v>
      </c>
      <c r="K4315" t="s">
        <v>41</v>
      </c>
      <c r="L4315">
        <v>6261</v>
      </c>
      <c r="M4315">
        <v>423</v>
      </c>
      <c r="N4315" t="s">
        <v>55</v>
      </c>
      <c r="O4315" s="1">
        <v>43793</v>
      </c>
      <c r="P4315" t="s">
        <v>56</v>
      </c>
      <c r="Q4315" t="s">
        <v>57</v>
      </c>
      <c r="R4315">
        <f>Healthcare_Data_v1__4[[#This Row],[Discharge Date]]-Healthcare_Data_v1__4[[#This Row],[Date of Admission]]</f>
        <v>14</v>
      </c>
      <c r="S4315" t="str" cm="1">
        <f t="array" ref="S4315">_xlfn.IFS( Healthcare_Data_v1__4[[#This Row],[Days of Stay]]&lt;10,"Low",Healthcare_Data_v1__4[[#This Row],[Days of Stay]]&lt;20,"Med",Healthcare_Data_v1__4[[#This Row],[Days of Stay]]&lt;=30,"High")</f>
        <v>Med</v>
      </c>
      <c r="T4315" t="str">
        <f>CONCATENATE(Healthcare_Data_v1__4[[#This Row],[Medical Condition]],Healthcare_Data_v1__4[[#This Row],[Duration]])</f>
        <v>DiabetesMed</v>
      </c>
      <c r="U4315">
        <f>MONTH(Healthcare_Data_v1__4[[#This Row],[Date of Admission]])</f>
        <v>11</v>
      </c>
      <c r="V4315">
        <f>YEAR(Healthcare_Data_v1__4[[#This Row],[Date of Admission]])</f>
        <v>2019</v>
      </c>
      <c r="W4315">
        <f>DAY(Healthcare_Data_v1__4[[#This Row],[Date of Admission]])</f>
        <v>10</v>
      </c>
    </row>
    <row r="4316" spans="1:23" x14ac:dyDescent="0.3">
      <c r="A4316" t="s">
        <v>21826</v>
      </c>
      <c r="B4316">
        <v>51</v>
      </c>
      <c r="C4316" t="s">
        <v>8</v>
      </c>
      <c r="D4316" t="s">
        <v>15</v>
      </c>
      <c r="E4316" t="s">
        <v>22</v>
      </c>
      <c r="F4316" t="s">
        <v>6</v>
      </c>
      <c r="G4316" s="1">
        <v>45105</v>
      </c>
      <c r="H4316" t="s">
        <v>8345</v>
      </c>
      <c r="I4316" t="s">
        <v>8346</v>
      </c>
      <c r="J4316">
        <v>23183.576130000001</v>
      </c>
      <c r="K4316" t="s">
        <v>66</v>
      </c>
      <c r="L4316">
        <v>41238</v>
      </c>
      <c r="M4316">
        <v>336</v>
      </c>
      <c r="N4316" t="s">
        <v>55</v>
      </c>
      <c r="O4316" s="1">
        <v>45119</v>
      </c>
      <c r="P4316" t="s">
        <v>60</v>
      </c>
      <c r="Q4316" t="s">
        <v>44</v>
      </c>
      <c r="R4316">
        <f>Healthcare_Data_v1__4[[#This Row],[Discharge Date]]-Healthcare_Data_v1__4[[#This Row],[Date of Admission]]</f>
        <v>14</v>
      </c>
      <c r="S4316" t="str" cm="1">
        <f t="array" ref="S4316">_xlfn.IFS( Healthcare_Data_v1__4[[#This Row],[Days of Stay]]&lt;10,"Low",Healthcare_Data_v1__4[[#This Row],[Days of Stay]]&lt;20,"Med",Healthcare_Data_v1__4[[#This Row],[Days of Stay]]&lt;=30,"High")</f>
        <v>Med</v>
      </c>
      <c r="T4316" t="str">
        <f>CONCATENATE(Healthcare_Data_v1__4[[#This Row],[Medical Condition]],Healthcare_Data_v1__4[[#This Row],[Duration]])</f>
        <v>AsthmaMed</v>
      </c>
      <c r="U4316">
        <f>MONTH(Healthcare_Data_v1__4[[#This Row],[Date of Admission]])</f>
        <v>6</v>
      </c>
      <c r="V4316">
        <f>YEAR(Healthcare_Data_v1__4[[#This Row],[Date of Admission]])</f>
        <v>2023</v>
      </c>
      <c r="W4316">
        <f>DAY(Healthcare_Data_v1__4[[#This Row],[Date of Admission]])</f>
        <v>28</v>
      </c>
    </row>
    <row r="4317" spans="1:23" x14ac:dyDescent="0.3">
      <c r="A4317" t="s">
        <v>21827</v>
      </c>
      <c r="B4317">
        <v>65</v>
      </c>
      <c r="C4317" t="s">
        <v>3</v>
      </c>
      <c r="D4317" t="s">
        <v>15</v>
      </c>
      <c r="E4317" t="s">
        <v>23</v>
      </c>
      <c r="F4317" t="s">
        <v>9</v>
      </c>
      <c r="G4317" s="1">
        <v>44870</v>
      </c>
      <c r="H4317" t="s">
        <v>8347</v>
      </c>
      <c r="I4317" t="s">
        <v>8348</v>
      </c>
      <c r="J4317">
        <v>23182.117109999999</v>
      </c>
      <c r="K4317" t="s">
        <v>66</v>
      </c>
      <c r="L4317">
        <v>28499</v>
      </c>
      <c r="M4317">
        <v>109</v>
      </c>
      <c r="N4317" t="s">
        <v>42</v>
      </c>
      <c r="O4317" s="1">
        <v>44882</v>
      </c>
      <c r="P4317" t="s">
        <v>43</v>
      </c>
      <c r="Q4317" t="s">
        <v>50</v>
      </c>
      <c r="R4317">
        <f>Healthcare_Data_v1__4[[#This Row],[Discharge Date]]-Healthcare_Data_v1__4[[#This Row],[Date of Admission]]</f>
        <v>12</v>
      </c>
      <c r="S4317" t="str" cm="1">
        <f t="array" ref="S4317">_xlfn.IFS( Healthcare_Data_v1__4[[#This Row],[Days of Stay]]&lt;10,"Low",Healthcare_Data_v1__4[[#This Row],[Days of Stay]]&lt;20,"Med",Healthcare_Data_v1__4[[#This Row],[Days of Stay]]&lt;=30,"High")</f>
        <v>Med</v>
      </c>
      <c r="T4317" t="str">
        <f>CONCATENATE(Healthcare_Data_v1__4[[#This Row],[Medical Condition]],Healthcare_Data_v1__4[[#This Row],[Duration]])</f>
        <v>ArthritisMed</v>
      </c>
      <c r="U4317">
        <f>MONTH(Healthcare_Data_v1__4[[#This Row],[Date of Admission]])</f>
        <v>11</v>
      </c>
      <c r="V4317">
        <f>YEAR(Healthcare_Data_v1__4[[#This Row],[Date of Admission]])</f>
        <v>2022</v>
      </c>
      <c r="W4317">
        <f>DAY(Healthcare_Data_v1__4[[#This Row],[Date of Admission]])</f>
        <v>5</v>
      </c>
    </row>
    <row r="4318" spans="1:23" x14ac:dyDescent="0.3">
      <c r="A4318" t="s">
        <v>21828</v>
      </c>
      <c r="B4318">
        <v>71</v>
      </c>
      <c r="C4318" t="s">
        <v>3</v>
      </c>
      <c r="D4318" t="s">
        <v>16</v>
      </c>
      <c r="E4318" t="s">
        <v>25</v>
      </c>
      <c r="F4318" t="s">
        <v>11</v>
      </c>
      <c r="G4318" s="1">
        <v>43654</v>
      </c>
      <c r="H4318" t="s">
        <v>8349</v>
      </c>
      <c r="I4318" t="s">
        <v>2976</v>
      </c>
      <c r="J4318">
        <v>23181.100419999999</v>
      </c>
      <c r="K4318" t="s">
        <v>47</v>
      </c>
      <c r="L4318">
        <v>68069</v>
      </c>
      <c r="M4318">
        <v>304</v>
      </c>
      <c r="N4318" t="s">
        <v>48</v>
      </c>
      <c r="O4318" s="1">
        <v>43656</v>
      </c>
      <c r="P4318" t="s">
        <v>43</v>
      </c>
      <c r="Q4318" t="s">
        <v>44</v>
      </c>
      <c r="R4318">
        <f>Healthcare_Data_v1__4[[#This Row],[Discharge Date]]-Healthcare_Data_v1__4[[#This Row],[Date of Admission]]</f>
        <v>2</v>
      </c>
      <c r="S4318" t="str" cm="1">
        <f t="array" ref="S4318">_xlfn.IFS( Healthcare_Data_v1__4[[#This Row],[Days of Stay]]&lt;10,"Low",Healthcare_Data_v1__4[[#This Row],[Days of Stay]]&lt;20,"Med",Healthcare_Data_v1__4[[#This Row],[Days of Stay]]&lt;=30,"High")</f>
        <v>Low</v>
      </c>
      <c r="T4318" t="str">
        <f>CONCATENATE(Healthcare_Data_v1__4[[#This Row],[Medical Condition]],Healthcare_Data_v1__4[[#This Row],[Duration]])</f>
        <v>CancerLow</v>
      </c>
      <c r="U4318">
        <f>MONTH(Healthcare_Data_v1__4[[#This Row],[Date of Admission]])</f>
        <v>7</v>
      </c>
      <c r="V4318">
        <f>YEAR(Healthcare_Data_v1__4[[#This Row],[Date of Admission]])</f>
        <v>2019</v>
      </c>
      <c r="W4318">
        <f>DAY(Healthcare_Data_v1__4[[#This Row],[Date of Admission]])</f>
        <v>8</v>
      </c>
    </row>
    <row r="4319" spans="1:23" x14ac:dyDescent="0.3">
      <c r="A4319" t="s">
        <v>21829</v>
      </c>
      <c r="B4319">
        <v>49</v>
      </c>
      <c r="C4319" t="s">
        <v>8</v>
      </c>
      <c r="D4319" t="s">
        <v>15</v>
      </c>
      <c r="E4319" t="s">
        <v>20</v>
      </c>
      <c r="F4319" t="s">
        <v>7</v>
      </c>
      <c r="G4319" s="1">
        <v>44953</v>
      </c>
      <c r="H4319" t="s">
        <v>8350</v>
      </c>
      <c r="I4319" t="s">
        <v>1071</v>
      </c>
      <c r="J4319">
        <v>23180.86634</v>
      </c>
      <c r="K4319" t="s">
        <v>66</v>
      </c>
      <c r="L4319">
        <v>20903</v>
      </c>
      <c r="M4319">
        <v>193</v>
      </c>
      <c r="N4319" t="s">
        <v>42</v>
      </c>
      <c r="O4319" s="1">
        <v>44960</v>
      </c>
      <c r="P4319" t="s">
        <v>60</v>
      </c>
      <c r="Q4319" t="s">
        <v>44</v>
      </c>
      <c r="R4319">
        <f>Healthcare_Data_v1__4[[#This Row],[Discharge Date]]-Healthcare_Data_v1__4[[#This Row],[Date of Admission]]</f>
        <v>7</v>
      </c>
      <c r="S4319" t="str" cm="1">
        <f t="array" ref="S4319">_xlfn.IFS( Healthcare_Data_v1__4[[#This Row],[Days of Stay]]&lt;10,"Low",Healthcare_Data_v1__4[[#This Row],[Days of Stay]]&lt;20,"Med",Healthcare_Data_v1__4[[#This Row],[Days of Stay]]&lt;=30,"High")</f>
        <v>Low</v>
      </c>
      <c r="T4319" t="str">
        <f>CONCATENATE(Healthcare_Data_v1__4[[#This Row],[Medical Condition]],Healthcare_Data_v1__4[[#This Row],[Duration]])</f>
        <v>ObesityLow</v>
      </c>
      <c r="U4319">
        <f>MONTH(Healthcare_Data_v1__4[[#This Row],[Date of Admission]])</f>
        <v>1</v>
      </c>
      <c r="V4319">
        <f>YEAR(Healthcare_Data_v1__4[[#This Row],[Date of Admission]])</f>
        <v>2023</v>
      </c>
      <c r="W4319">
        <f>DAY(Healthcare_Data_v1__4[[#This Row],[Date of Admission]])</f>
        <v>27</v>
      </c>
    </row>
    <row r="4320" spans="1:23" x14ac:dyDescent="0.3">
      <c r="A4320" t="s">
        <v>21830</v>
      </c>
      <c r="B4320">
        <v>28</v>
      </c>
      <c r="C4320" t="s">
        <v>5</v>
      </c>
      <c r="D4320" t="s">
        <v>15</v>
      </c>
      <c r="E4320" t="s">
        <v>24</v>
      </c>
      <c r="F4320" t="s">
        <v>7</v>
      </c>
      <c r="G4320" s="1">
        <v>45212</v>
      </c>
      <c r="H4320" t="s">
        <v>8351</v>
      </c>
      <c r="I4320" t="s">
        <v>8352</v>
      </c>
      <c r="J4320">
        <v>23176.748970000001</v>
      </c>
      <c r="K4320" t="s">
        <v>63</v>
      </c>
      <c r="L4320">
        <v>11336</v>
      </c>
      <c r="M4320">
        <v>133</v>
      </c>
      <c r="N4320" t="s">
        <v>48</v>
      </c>
      <c r="O4320" s="1">
        <v>45214</v>
      </c>
      <c r="P4320" t="s">
        <v>85</v>
      </c>
      <c r="Q4320" t="s">
        <v>57</v>
      </c>
      <c r="R4320">
        <f>Healthcare_Data_v1__4[[#This Row],[Discharge Date]]-Healthcare_Data_v1__4[[#This Row],[Date of Admission]]</f>
        <v>2</v>
      </c>
      <c r="S4320" t="str" cm="1">
        <f t="array" ref="S4320">_xlfn.IFS( Healthcare_Data_v1__4[[#This Row],[Days of Stay]]&lt;10,"Low",Healthcare_Data_v1__4[[#This Row],[Days of Stay]]&lt;20,"Med",Healthcare_Data_v1__4[[#This Row],[Days of Stay]]&lt;=30,"High")</f>
        <v>Low</v>
      </c>
      <c r="T4320" t="str">
        <f>CONCATENATE(Healthcare_Data_v1__4[[#This Row],[Medical Condition]],Healthcare_Data_v1__4[[#This Row],[Duration]])</f>
        <v>ObesityLow</v>
      </c>
      <c r="U4320">
        <f>MONTH(Healthcare_Data_v1__4[[#This Row],[Date of Admission]])</f>
        <v>10</v>
      </c>
      <c r="V4320">
        <f>YEAR(Healthcare_Data_v1__4[[#This Row],[Date of Admission]])</f>
        <v>2023</v>
      </c>
      <c r="W4320">
        <f>DAY(Healthcare_Data_v1__4[[#This Row],[Date of Admission]])</f>
        <v>13</v>
      </c>
    </row>
    <row r="4321" spans="1:23" x14ac:dyDescent="0.3">
      <c r="A4321" t="s">
        <v>8353</v>
      </c>
      <c r="B4321">
        <v>44</v>
      </c>
      <c r="C4321" t="s">
        <v>8</v>
      </c>
      <c r="D4321" t="s">
        <v>15</v>
      </c>
      <c r="E4321" t="s">
        <v>21</v>
      </c>
      <c r="F4321" t="s">
        <v>11</v>
      </c>
      <c r="G4321" s="1">
        <v>43661</v>
      </c>
      <c r="H4321" t="s">
        <v>8354</v>
      </c>
      <c r="I4321" t="s">
        <v>8355</v>
      </c>
      <c r="J4321">
        <v>23163.684669999999</v>
      </c>
      <c r="K4321" t="s">
        <v>63</v>
      </c>
      <c r="L4321">
        <v>56508</v>
      </c>
      <c r="M4321">
        <v>202</v>
      </c>
      <c r="N4321" t="s">
        <v>48</v>
      </c>
      <c r="O4321" s="1">
        <v>43691</v>
      </c>
      <c r="P4321" t="s">
        <v>60</v>
      </c>
      <c r="Q4321" t="s">
        <v>44</v>
      </c>
      <c r="R4321">
        <f>Healthcare_Data_v1__4[[#This Row],[Discharge Date]]-Healthcare_Data_v1__4[[#This Row],[Date of Admission]]</f>
        <v>30</v>
      </c>
      <c r="S4321" t="str" cm="1">
        <f t="array" ref="S4321">_xlfn.IFS( Healthcare_Data_v1__4[[#This Row],[Days of Stay]]&lt;10,"Low",Healthcare_Data_v1__4[[#This Row],[Days of Stay]]&lt;20,"Med",Healthcare_Data_v1__4[[#This Row],[Days of Stay]]&lt;=30,"High")</f>
        <v>High</v>
      </c>
      <c r="T4321" t="str">
        <f>CONCATENATE(Healthcare_Data_v1__4[[#This Row],[Medical Condition]],Healthcare_Data_v1__4[[#This Row],[Duration]])</f>
        <v>CancerHigh</v>
      </c>
      <c r="U4321">
        <f>MONTH(Healthcare_Data_v1__4[[#This Row],[Date of Admission]])</f>
        <v>7</v>
      </c>
      <c r="V4321">
        <f>YEAR(Healthcare_Data_v1__4[[#This Row],[Date of Admission]])</f>
        <v>2019</v>
      </c>
      <c r="W4321">
        <f>DAY(Healthcare_Data_v1__4[[#This Row],[Date of Admission]])</f>
        <v>15</v>
      </c>
    </row>
    <row r="4322" spans="1:23" x14ac:dyDescent="0.3">
      <c r="A4322" t="s">
        <v>21831</v>
      </c>
      <c r="B4322">
        <v>18</v>
      </c>
      <c r="C4322" t="s">
        <v>12</v>
      </c>
      <c r="D4322" t="s">
        <v>15</v>
      </c>
      <c r="E4322" t="s">
        <v>26</v>
      </c>
      <c r="F4322" t="s">
        <v>6</v>
      </c>
      <c r="G4322" s="1">
        <v>43630</v>
      </c>
      <c r="H4322" t="s">
        <v>8356</v>
      </c>
      <c r="I4322" t="s">
        <v>8357</v>
      </c>
      <c r="J4322">
        <v>23162.759139999998</v>
      </c>
      <c r="K4322" t="s">
        <v>66</v>
      </c>
      <c r="L4322">
        <v>42053</v>
      </c>
      <c r="M4322">
        <v>337</v>
      </c>
      <c r="N4322" t="s">
        <v>48</v>
      </c>
      <c r="O4322" s="1">
        <v>43643</v>
      </c>
      <c r="P4322" t="s">
        <v>43</v>
      </c>
      <c r="Q4322" t="s">
        <v>44</v>
      </c>
      <c r="R4322">
        <f>Healthcare_Data_v1__4[[#This Row],[Discharge Date]]-Healthcare_Data_v1__4[[#This Row],[Date of Admission]]</f>
        <v>13</v>
      </c>
      <c r="S4322" t="str" cm="1">
        <f t="array" ref="S4322">_xlfn.IFS( Healthcare_Data_v1__4[[#This Row],[Days of Stay]]&lt;10,"Low",Healthcare_Data_v1__4[[#This Row],[Days of Stay]]&lt;20,"Med",Healthcare_Data_v1__4[[#This Row],[Days of Stay]]&lt;=30,"High")</f>
        <v>Med</v>
      </c>
      <c r="T4322" t="str">
        <f>CONCATENATE(Healthcare_Data_v1__4[[#This Row],[Medical Condition]],Healthcare_Data_v1__4[[#This Row],[Duration]])</f>
        <v>AsthmaMed</v>
      </c>
      <c r="U4322">
        <f>MONTH(Healthcare_Data_v1__4[[#This Row],[Date of Admission]])</f>
        <v>6</v>
      </c>
      <c r="V4322">
        <f>YEAR(Healthcare_Data_v1__4[[#This Row],[Date of Admission]])</f>
        <v>2019</v>
      </c>
      <c r="W4322">
        <f>DAY(Healthcare_Data_v1__4[[#This Row],[Date of Admission]])</f>
        <v>14</v>
      </c>
    </row>
    <row r="4323" spans="1:23" x14ac:dyDescent="0.3">
      <c r="A4323" t="s">
        <v>20294</v>
      </c>
      <c r="B4323">
        <v>79</v>
      </c>
      <c r="C4323" t="s">
        <v>3</v>
      </c>
      <c r="D4323" t="s">
        <v>15</v>
      </c>
      <c r="E4323" t="s">
        <v>25</v>
      </c>
      <c r="F4323" t="s">
        <v>9</v>
      </c>
      <c r="G4323" s="1">
        <v>45211</v>
      </c>
      <c r="H4323" t="s">
        <v>8358</v>
      </c>
      <c r="I4323" t="s">
        <v>8359</v>
      </c>
      <c r="J4323">
        <v>23157.916310000001</v>
      </c>
      <c r="K4323" t="s">
        <v>41</v>
      </c>
      <c r="L4323">
        <v>8761</v>
      </c>
      <c r="M4323">
        <v>424</v>
      </c>
      <c r="N4323" t="s">
        <v>42</v>
      </c>
      <c r="O4323" s="1">
        <v>45216</v>
      </c>
      <c r="P4323" t="s">
        <v>60</v>
      </c>
      <c r="Q4323" t="s">
        <v>50</v>
      </c>
      <c r="R4323">
        <f>Healthcare_Data_v1__4[[#This Row],[Discharge Date]]-Healthcare_Data_v1__4[[#This Row],[Date of Admission]]</f>
        <v>5</v>
      </c>
      <c r="S4323" t="str" cm="1">
        <f t="array" ref="S4323">_xlfn.IFS( Healthcare_Data_v1__4[[#This Row],[Days of Stay]]&lt;10,"Low",Healthcare_Data_v1__4[[#This Row],[Days of Stay]]&lt;20,"Med",Healthcare_Data_v1__4[[#This Row],[Days of Stay]]&lt;=30,"High")</f>
        <v>Low</v>
      </c>
      <c r="T4323" t="str">
        <f>CONCATENATE(Healthcare_Data_v1__4[[#This Row],[Medical Condition]],Healthcare_Data_v1__4[[#This Row],[Duration]])</f>
        <v>ArthritisLow</v>
      </c>
      <c r="U4323">
        <f>MONTH(Healthcare_Data_v1__4[[#This Row],[Date of Admission]])</f>
        <v>10</v>
      </c>
      <c r="V4323">
        <f>YEAR(Healthcare_Data_v1__4[[#This Row],[Date of Admission]])</f>
        <v>2023</v>
      </c>
      <c r="W4323">
        <f>DAY(Healthcare_Data_v1__4[[#This Row],[Date of Admission]])</f>
        <v>12</v>
      </c>
    </row>
    <row r="4324" spans="1:23" x14ac:dyDescent="0.3">
      <c r="A4324" t="s">
        <v>21832</v>
      </c>
      <c r="B4324">
        <v>35</v>
      </c>
      <c r="C4324" t="s">
        <v>5</v>
      </c>
      <c r="D4324" t="s">
        <v>16</v>
      </c>
      <c r="E4324" t="s">
        <v>26</v>
      </c>
      <c r="F4324" t="s">
        <v>9</v>
      </c>
      <c r="G4324" s="1">
        <v>43549</v>
      </c>
      <c r="H4324" t="s">
        <v>8360</v>
      </c>
      <c r="I4324" t="s">
        <v>8361</v>
      </c>
      <c r="J4324">
        <v>23151.153989999999</v>
      </c>
      <c r="K4324" t="s">
        <v>63</v>
      </c>
      <c r="L4324">
        <v>10098</v>
      </c>
      <c r="M4324">
        <v>496</v>
      </c>
      <c r="N4324" t="s">
        <v>42</v>
      </c>
      <c r="O4324" s="1">
        <v>43566</v>
      </c>
      <c r="P4324" t="s">
        <v>43</v>
      </c>
      <c r="Q4324" t="s">
        <v>57</v>
      </c>
      <c r="R4324">
        <f>Healthcare_Data_v1__4[[#This Row],[Discharge Date]]-Healthcare_Data_v1__4[[#This Row],[Date of Admission]]</f>
        <v>17</v>
      </c>
      <c r="S4324" t="str" cm="1">
        <f t="array" ref="S4324">_xlfn.IFS( Healthcare_Data_v1__4[[#This Row],[Days of Stay]]&lt;10,"Low",Healthcare_Data_v1__4[[#This Row],[Days of Stay]]&lt;20,"Med",Healthcare_Data_v1__4[[#This Row],[Days of Stay]]&lt;=30,"High")</f>
        <v>Med</v>
      </c>
      <c r="T4324" t="str">
        <f>CONCATENATE(Healthcare_Data_v1__4[[#This Row],[Medical Condition]],Healthcare_Data_v1__4[[#This Row],[Duration]])</f>
        <v>ArthritisMed</v>
      </c>
      <c r="U4324">
        <f>MONTH(Healthcare_Data_v1__4[[#This Row],[Date of Admission]])</f>
        <v>3</v>
      </c>
      <c r="V4324">
        <f>YEAR(Healthcare_Data_v1__4[[#This Row],[Date of Admission]])</f>
        <v>2019</v>
      </c>
      <c r="W4324">
        <f>DAY(Healthcare_Data_v1__4[[#This Row],[Date of Admission]])</f>
        <v>25</v>
      </c>
    </row>
    <row r="4325" spans="1:23" x14ac:dyDescent="0.3">
      <c r="A4325" t="s">
        <v>2341</v>
      </c>
      <c r="B4325">
        <v>67</v>
      </c>
      <c r="C4325" t="s">
        <v>3</v>
      </c>
      <c r="D4325" t="s">
        <v>16</v>
      </c>
      <c r="E4325" t="s">
        <v>23</v>
      </c>
      <c r="F4325" t="s">
        <v>11</v>
      </c>
      <c r="G4325" s="1">
        <v>44850</v>
      </c>
      <c r="H4325" t="s">
        <v>8362</v>
      </c>
      <c r="I4325" t="s">
        <v>8363</v>
      </c>
      <c r="J4325">
        <v>23146.498</v>
      </c>
      <c r="K4325" t="s">
        <v>41</v>
      </c>
      <c r="L4325">
        <v>20479</v>
      </c>
      <c r="M4325">
        <v>367</v>
      </c>
      <c r="N4325" t="s">
        <v>48</v>
      </c>
      <c r="O4325" s="1">
        <v>44853</v>
      </c>
      <c r="P4325" t="s">
        <v>56</v>
      </c>
      <c r="Q4325" t="s">
        <v>57</v>
      </c>
      <c r="R4325">
        <f>Healthcare_Data_v1__4[[#This Row],[Discharge Date]]-Healthcare_Data_v1__4[[#This Row],[Date of Admission]]</f>
        <v>3</v>
      </c>
      <c r="S4325" t="str" cm="1">
        <f t="array" ref="S4325">_xlfn.IFS( Healthcare_Data_v1__4[[#This Row],[Days of Stay]]&lt;10,"Low",Healthcare_Data_v1__4[[#This Row],[Days of Stay]]&lt;20,"Med",Healthcare_Data_v1__4[[#This Row],[Days of Stay]]&lt;=30,"High")</f>
        <v>Low</v>
      </c>
      <c r="T4325" t="str">
        <f>CONCATENATE(Healthcare_Data_v1__4[[#This Row],[Medical Condition]],Healthcare_Data_v1__4[[#This Row],[Duration]])</f>
        <v>CancerLow</v>
      </c>
      <c r="U4325">
        <f>MONTH(Healthcare_Data_v1__4[[#This Row],[Date of Admission]])</f>
        <v>10</v>
      </c>
      <c r="V4325">
        <f>YEAR(Healthcare_Data_v1__4[[#This Row],[Date of Admission]])</f>
        <v>2022</v>
      </c>
      <c r="W4325">
        <f>DAY(Healthcare_Data_v1__4[[#This Row],[Date of Admission]])</f>
        <v>16</v>
      </c>
    </row>
    <row r="4326" spans="1:23" x14ac:dyDescent="0.3">
      <c r="A4326" t="s">
        <v>21833</v>
      </c>
      <c r="B4326">
        <v>40</v>
      </c>
      <c r="C4326" t="s">
        <v>8</v>
      </c>
      <c r="D4326" t="s">
        <v>16</v>
      </c>
      <c r="E4326" t="s">
        <v>21</v>
      </c>
      <c r="F4326" t="s">
        <v>10</v>
      </c>
      <c r="G4326" s="1">
        <v>43873</v>
      </c>
      <c r="H4326" t="s">
        <v>8364</v>
      </c>
      <c r="I4326" t="s">
        <v>8365</v>
      </c>
      <c r="J4326">
        <v>23144.293710000002</v>
      </c>
      <c r="K4326" t="s">
        <v>66</v>
      </c>
      <c r="L4326">
        <v>22500</v>
      </c>
      <c r="M4326">
        <v>370</v>
      </c>
      <c r="N4326" t="s">
        <v>55</v>
      </c>
      <c r="O4326" s="1">
        <v>43890</v>
      </c>
      <c r="P4326" t="s">
        <v>85</v>
      </c>
      <c r="Q4326" t="s">
        <v>44</v>
      </c>
      <c r="R4326">
        <f>Healthcare_Data_v1__4[[#This Row],[Discharge Date]]-Healthcare_Data_v1__4[[#This Row],[Date of Admission]]</f>
        <v>17</v>
      </c>
      <c r="S4326" t="str" cm="1">
        <f t="array" ref="S4326">_xlfn.IFS( Healthcare_Data_v1__4[[#This Row],[Days of Stay]]&lt;10,"Low",Healthcare_Data_v1__4[[#This Row],[Days of Stay]]&lt;20,"Med",Healthcare_Data_v1__4[[#This Row],[Days of Stay]]&lt;=30,"High")</f>
        <v>Med</v>
      </c>
      <c r="T4326" t="str">
        <f>CONCATENATE(Healthcare_Data_v1__4[[#This Row],[Medical Condition]],Healthcare_Data_v1__4[[#This Row],[Duration]])</f>
        <v>HypertensionMed</v>
      </c>
      <c r="U4326">
        <f>MONTH(Healthcare_Data_v1__4[[#This Row],[Date of Admission]])</f>
        <v>2</v>
      </c>
      <c r="V4326">
        <f>YEAR(Healthcare_Data_v1__4[[#This Row],[Date of Admission]])</f>
        <v>2020</v>
      </c>
      <c r="W4326">
        <f>DAY(Healthcare_Data_v1__4[[#This Row],[Date of Admission]])</f>
        <v>12</v>
      </c>
    </row>
    <row r="4327" spans="1:23" x14ac:dyDescent="0.3">
      <c r="A4327" t="s">
        <v>6948</v>
      </c>
      <c r="B4327">
        <v>42</v>
      </c>
      <c r="C4327" t="s">
        <v>8</v>
      </c>
      <c r="D4327" t="s">
        <v>15</v>
      </c>
      <c r="E4327" t="s">
        <v>26</v>
      </c>
      <c r="F4327" t="s">
        <v>4</v>
      </c>
      <c r="G4327" s="1">
        <v>44719</v>
      </c>
      <c r="H4327" t="s">
        <v>8366</v>
      </c>
      <c r="I4327" t="s">
        <v>8367</v>
      </c>
      <c r="J4327">
        <v>23136.373149999999</v>
      </c>
      <c r="K4327" t="s">
        <v>41</v>
      </c>
      <c r="L4327">
        <v>12071</v>
      </c>
      <c r="M4327">
        <v>324</v>
      </c>
      <c r="N4327" t="s">
        <v>55</v>
      </c>
      <c r="O4327" s="1">
        <v>44722</v>
      </c>
      <c r="P4327" t="s">
        <v>43</v>
      </c>
      <c r="Q4327" t="s">
        <v>44</v>
      </c>
      <c r="R4327">
        <f>Healthcare_Data_v1__4[[#This Row],[Discharge Date]]-Healthcare_Data_v1__4[[#This Row],[Date of Admission]]</f>
        <v>3</v>
      </c>
      <c r="S4327" t="str" cm="1">
        <f t="array" ref="S4327">_xlfn.IFS( Healthcare_Data_v1__4[[#This Row],[Days of Stay]]&lt;10,"Low",Healthcare_Data_v1__4[[#This Row],[Days of Stay]]&lt;20,"Med",Healthcare_Data_v1__4[[#This Row],[Days of Stay]]&lt;=30,"High")</f>
        <v>Low</v>
      </c>
      <c r="T4327" t="str">
        <f>CONCATENATE(Healthcare_Data_v1__4[[#This Row],[Medical Condition]],Healthcare_Data_v1__4[[#This Row],[Duration]])</f>
        <v>DiabetesLow</v>
      </c>
      <c r="U4327">
        <f>MONTH(Healthcare_Data_v1__4[[#This Row],[Date of Admission]])</f>
        <v>6</v>
      </c>
      <c r="V4327">
        <f>YEAR(Healthcare_Data_v1__4[[#This Row],[Date of Admission]])</f>
        <v>2022</v>
      </c>
      <c r="W4327">
        <f>DAY(Healthcare_Data_v1__4[[#This Row],[Date of Admission]])</f>
        <v>7</v>
      </c>
    </row>
    <row r="4328" spans="1:23" x14ac:dyDescent="0.3">
      <c r="A4328" t="s">
        <v>21834</v>
      </c>
      <c r="B4328">
        <v>28</v>
      </c>
      <c r="C4328" t="s">
        <v>5</v>
      </c>
      <c r="D4328" t="s">
        <v>15</v>
      </c>
      <c r="E4328" t="s">
        <v>23</v>
      </c>
      <c r="F4328" t="s">
        <v>10</v>
      </c>
      <c r="G4328" s="1">
        <v>44494</v>
      </c>
      <c r="H4328" t="s">
        <v>8368</v>
      </c>
      <c r="I4328" t="s">
        <v>8369</v>
      </c>
      <c r="J4328">
        <v>23125.199349999999</v>
      </c>
      <c r="K4328" t="s">
        <v>69</v>
      </c>
      <c r="L4328">
        <v>33464</v>
      </c>
      <c r="M4328">
        <v>237</v>
      </c>
      <c r="N4328" t="s">
        <v>55</v>
      </c>
      <c r="O4328" s="1">
        <v>44500</v>
      </c>
      <c r="P4328" t="s">
        <v>49</v>
      </c>
      <c r="Q4328" t="s">
        <v>57</v>
      </c>
      <c r="R4328">
        <f>Healthcare_Data_v1__4[[#This Row],[Discharge Date]]-Healthcare_Data_v1__4[[#This Row],[Date of Admission]]</f>
        <v>6</v>
      </c>
      <c r="S4328" t="str" cm="1">
        <f t="array" ref="S4328">_xlfn.IFS( Healthcare_Data_v1__4[[#This Row],[Days of Stay]]&lt;10,"Low",Healthcare_Data_v1__4[[#This Row],[Days of Stay]]&lt;20,"Med",Healthcare_Data_v1__4[[#This Row],[Days of Stay]]&lt;=30,"High")</f>
        <v>Low</v>
      </c>
      <c r="T4328" t="str">
        <f>CONCATENATE(Healthcare_Data_v1__4[[#This Row],[Medical Condition]],Healthcare_Data_v1__4[[#This Row],[Duration]])</f>
        <v>HypertensionLow</v>
      </c>
      <c r="U4328">
        <f>MONTH(Healthcare_Data_v1__4[[#This Row],[Date of Admission]])</f>
        <v>10</v>
      </c>
      <c r="V4328">
        <f>YEAR(Healthcare_Data_v1__4[[#This Row],[Date of Admission]])</f>
        <v>2021</v>
      </c>
      <c r="W4328">
        <f>DAY(Healthcare_Data_v1__4[[#This Row],[Date of Admission]])</f>
        <v>25</v>
      </c>
    </row>
    <row r="4329" spans="1:23" x14ac:dyDescent="0.3">
      <c r="A4329" t="s">
        <v>21835</v>
      </c>
      <c r="B4329">
        <v>31</v>
      </c>
      <c r="C4329" t="s">
        <v>5</v>
      </c>
      <c r="D4329" t="s">
        <v>16</v>
      </c>
      <c r="E4329" t="s">
        <v>26</v>
      </c>
      <c r="F4329" t="s">
        <v>6</v>
      </c>
      <c r="G4329" s="1">
        <v>44773</v>
      </c>
      <c r="H4329" t="s">
        <v>8370</v>
      </c>
      <c r="I4329" t="s">
        <v>7633</v>
      </c>
      <c r="J4329">
        <v>23124.980090000001</v>
      </c>
      <c r="K4329" t="s">
        <v>66</v>
      </c>
      <c r="L4329">
        <v>1339</v>
      </c>
      <c r="M4329">
        <v>231</v>
      </c>
      <c r="N4329" t="s">
        <v>55</v>
      </c>
      <c r="O4329" s="1">
        <v>44798</v>
      </c>
      <c r="P4329" t="s">
        <v>43</v>
      </c>
      <c r="Q4329" t="s">
        <v>57</v>
      </c>
      <c r="R4329">
        <f>Healthcare_Data_v1__4[[#This Row],[Discharge Date]]-Healthcare_Data_v1__4[[#This Row],[Date of Admission]]</f>
        <v>25</v>
      </c>
      <c r="S4329" t="str" cm="1">
        <f t="array" ref="S4329">_xlfn.IFS( Healthcare_Data_v1__4[[#This Row],[Days of Stay]]&lt;10,"Low",Healthcare_Data_v1__4[[#This Row],[Days of Stay]]&lt;20,"Med",Healthcare_Data_v1__4[[#This Row],[Days of Stay]]&lt;=30,"High")</f>
        <v>High</v>
      </c>
      <c r="T4329" t="str">
        <f>CONCATENATE(Healthcare_Data_v1__4[[#This Row],[Medical Condition]],Healthcare_Data_v1__4[[#This Row],[Duration]])</f>
        <v>AsthmaHigh</v>
      </c>
      <c r="U4329">
        <f>MONTH(Healthcare_Data_v1__4[[#This Row],[Date of Admission]])</f>
        <v>7</v>
      </c>
      <c r="V4329">
        <f>YEAR(Healthcare_Data_v1__4[[#This Row],[Date of Admission]])</f>
        <v>2022</v>
      </c>
      <c r="W4329">
        <f>DAY(Healthcare_Data_v1__4[[#This Row],[Date of Admission]])</f>
        <v>31</v>
      </c>
    </row>
    <row r="4330" spans="1:23" x14ac:dyDescent="0.3">
      <c r="A4330" t="s">
        <v>21836</v>
      </c>
      <c r="B4330">
        <v>62</v>
      </c>
      <c r="C4330" t="s">
        <v>3</v>
      </c>
      <c r="D4330" t="s">
        <v>16</v>
      </c>
      <c r="E4330" t="s">
        <v>24</v>
      </c>
      <c r="F4330" t="s">
        <v>9</v>
      </c>
      <c r="G4330" s="1">
        <v>45192</v>
      </c>
      <c r="H4330" t="s">
        <v>8371</v>
      </c>
      <c r="I4330" t="s">
        <v>8372</v>
      </c>
      <c r="J4330">
        <v>23124.52836</v>
      </c>
      <c r="K4330" t="s">
        <v>69</v>
      </c>
      <c r="L4330">
        <v>18390</v>
      </c>
      <c r="M4330">
        <v>279</v>
      </c>
      <c r="N4330" t="s">
        <v>55</v>
      </c>
      <c r="O4330" s="1">
        <v>45193</v>
      </c>
      <c r="P4330" t="s">
        <v>56</v>
      </c>
      <c r="Q4330" t="s">
        <v>50</v>
      </c>
      <c r="R4330">
        <f>Healthcare_Data_v1__4[[#This Row],[Discharge Date]]-Healthcare_Data_v1__4[[#This Row],[Date of Admission]]</f>
        <v>1</v>
      </c>
      <c r="S4330" t="str" cm="1">
        <f t="array" ref="S4330">_xlfn.IFS( Healthcare_Data_v1__4[[#This Row],[Days of Stay]]&lt;10,"Low",Healthcare_Data_v1__4[[#This Row],[Days of Stay]]&lt;20,"Med",Healthcare_Data_v1__4[[#This Row],[Days of Stay]]&lt;=30,"High")</f>
        <v>Low</v>
      </c>
      <c r="T4330" t="str">
        <f>CONCATENATE(Healthcare_Data_v1__4[[#This Row],[Medical Condition]],Healthcare_Data_v1__4[[#This Row],[Duration]])</f>
        <v>ArthritisLow</v>
      </c>
      <c r="U4330">
        <f>MONTH(Healthcare_Data_v1__4[[#This Row],[Date of Admission]])</f>
        <v>9</v>
      </c>
      <c r="V4330">
        <f>YEAR(Healthcare_Data_v1__4[[#This Row],[Date of Admission]])</f>
        <v>2023</v>
      </c>
      <c r="W4330">
        <f>DAY(Healthcare_Data_v1__4[[#This Row],[Date of Admission]])</f>
        <v>23</v>
      </c>
    </row>
    <row r="4331" spans="1:23" x14ac:dyDescent="0.3">
      <c r="A4331" t="s">
        <v>21837</v>
      </c>
      <c r="B4331">
        <v>42</v>
      </c>
      <c r="C4331" t="s">
        <v>8</v>
      </c>
      <c r="D4331" t="s">
        <v>16</v>
      </c>
      <c r="E4331" t="s">
        <v>19</v>
      </c>
      <c r="F4331" t="s">
        <v>4</v>
      </c>
      <c r="G4331" s="1">
        <v>44584</v>
      </c>
      <c r="H4331" t="s">
        <v>8373</v>
      </c>
      <c r="I4331" t="s">
        <v>8374</v>
      </c>
      <c r="J4331">
        <v>23120.460330000002</v>
      </c>
      <c r="K4331" t="s">
        <v>69</v>
      </c>
      <c r="L4331">
        <v>42131</v>
      </c>
      <c r="M4331">
        <v>431</v>
      </c>
      <c r="N4331" t="s">
        <v>55</v>
      </c>
      <c r="O4331" s="1">
        <v>44603</v>
      </c>
      <c r="P4331" t="s">
        <v>43</v>
      </c>
      <c r="Q4331" t="s">
        <v>57</v>
      </c>
      <c r="R4331">
        <f>Healthcare_Data_v1__4[[#This Row],[Discharge Date]]-Healthcare_Data_v1__4[[#This Row],[Date of Admission]]</f>
        <v>19</v>
      </c>
      <c r="S4331" t="str" cm="1">
        <f t="array" ref="S4331">_xlfn.IFS( Healthcare_Data_v1__4[[#This Row],[Days of Stay]]&lt;10,"Low",Healthcare_Data_v1__4[[#This Row],[Days of Stay]]&lt;20,"Med",Healthcare_Data_v1__4[[#This Row],[Days of Stay]]&lt;=30,"High")</f>
        <v>Med</v>
      </c>
      <c r="T4331" t="str">
        <f>CONCATENATE(Healthcare_Data_v1__4[[#This Row],[Medical Condition]],Healthcare_Data_v1__4[[#This Row],[Duration]])</f>
        <v>DiabetesMed</v>
      </c>
      <c r="U4331">
        <f>MONTH(Healthcare_Data_v1__4[[#This Row],[Date of Admission]])</f>
        <v>1</v>
      </c>
      <c r="V4331">
        <f>YEAR(Healthcare_Data_v1__4[[#This Row],[Date of Admission]])</f>
        <v>2022</v>
      </c>
      <c r="W4331">
        <f>DAY(Healthcare_Data_v1__4[[#This Row],[Date of Admission]])</f>
        <v>23</v>
      </c>
    </row>
    <row r="4332" spans="1:23" x14ac:dyDescent="0.3">
      <c r="A4332" t="s">
        <v>21838</v>
      </c>
      <c r="B4332">
        <v>81</v>
      </c>
      <c r="C4332" t="s">
        <v>3</v>
      </c>
      <c r="D4332" t="s">
        <v>16</v>
      </c>
      <c r="E4332" t="s">
        <v>24</v>
      </c>
      <c r="F4332" t="s">
        <v>11</v>
      </c>
      <c r="G4332" s="1">
        <v>43631</v>
      </c>
      <c r="H4332" t="s">
        <v>8375</v>
      </c>
      <c r="I4332" t="s">
        <v>8376</v>
      </c>
      <c r="J4332">
        <v>23117.25922</v>
      </c>
      <c r="K4332" t="s">
        <v>41</v>
      </c>
      <c r="L4332">
        <v>52850</v>
      </c>
      <c r="M4332">
        <v>250</v>
      </c>
      <c r="N4332" t="s">
        <v>48</v>
      </c>
      <c r="O4332" s="1">
        <v>43647</v>
      </c>
      <c r="P4332" t="s">
        <v>85</v>
      </c>
      <c r="Q4332" t="s">
        <v>57</v>
      </c>
      <c r="R4332">
        <f>Healthcare_Data_v1__4[[#This Row],[Discharge Date]]-Healthcare_Data_v1__4[[#This Row],[Date of Admission]]</f>
        <v>16</v>
      </c>
      <c r="S4332" t="str" cm="1">
        <f t="array" ref="S4332">_xlfn.IFS( Healthcare_Data_v1__4[[#This Row],[Days of Stay]]&lt;10,"Low",Healthcare_Data_v1__4[[#This Row],[Days of Stay]]&lt;20,"Med",Healthcare_Data_v1__4[[#This Row],[Days of Stay]]&lt;=30,"High")</f>
        <v>Med</v>
      </c>
      <c r="T4332" t="str">
        <f>CONCATENATE(Healthcare_Data_v1__4[[#This Row],[Medical Condition]],Healthcare_Data_v1__4[[#This Row],[Duration]])</f>
        <v>CancerMed</v>
      </c>
      <c r="U4332">
        <f>MONTH(Healthcare_Data_v1__4[[#This Row],[Date of Admission]])</f>
        <v>6</v>
      </c>
      <c r="V4332">
        <f>YEAR(Healthcare_Data_v1__4[[#This Row],[Date of Admission]])</f>
        <v>2019</v>
      </c>
      <c r="W4332">
        <f>DAY(Healthcare_Data_v1__4[[#This Row],[Date of Admission]])</f>
        <v>15</v>
      </c>
    </row>
    <row r="4333" spans="1:23" x14ac:dyDescent="0.3">
      <c r="A4333" t="s">
        <v>21839</v>
      </c>
      <c r="B4333">
        <v>46</v>
      </c>
      <c r="C4333" t="s">
        <v>8</v>
      </c>
      <c r="D4333" t="s">
        <v>16</v>
      </c>
      <c r="E4333" t="s">
        <v>23</v>
      </c>
      <c r="F4333" t="s">
        <v>7</v>
      </c>
      <c r="G4333" s="1">
        <v>44023</v>
      </c>
      <c r="H4333" t="s">
        <v>8377</v>
      </c>
      <c r="I4333" t="s">
        <v>8378</v>
      </c>
      <c r="J4333">
        <v>23116.682939999999</v>
      </c>
      <c r="K4333" t="s">
        <v>69</v>
      </c>
      <c r="L4333">
        <v>1814</v>
      </c>
      <c r="M4333">
        <v>270</v>
      </c>
      <c r="N4333" t="s">
        <v>48</v>
      </c>
      <c r="O4333" s="1">
        <v>44042</v>
      </c>
      <c r="P4333" t="s">
        <v>60</v>
      </c>
      <c r="Q4333" t="s">
        <v>50</v>
      </c>
      <c r="R4333">
        <f>Healthcare_Data_v1__4[[#This Row],[Discharge Date]]-Healthcare_Data_v1__4[[#This Row],[Date of Admission]]</f>
        <v>19</v>
      </c>
      <c r="S4333" t="str" cm="1">
        <f t="array" ref="S4333">_xlfn.IFS( Healthcare_Data_v1__4[[#This Row],[Days of Stay]]&lt;10,"Low",Healthcare_Data_v1__4[[#This Row],[Days of Stay]]&lt;20,"Med",Healthcare_Data_v1__4[[#This Row],[Days of Stay]]&lt;=30,"High")</f>
        <v>Med</v>
      </c>
      <c r="T4333" t="str">
        <f>CONCATENATE(Healthcare_Data_v1__4[[#This Row],[Medical Condition]],Healthcare_Data_v1__4[[#This Row],[Duration]])</f>
        <v>ObesityMed</v>
      </c>
      <c r="U4333">
        <f>MONTH(Healthcare_Data_v1__4[[#This Row],[Date of Admission]])</f>
        <v>7</v>
      </c>
      <c r="V4333">
        <f>YEAR(Healthcare_Data_v1__4[[#This Row],[Date of Admission]])</f>
        <v>2020</v>
      </c>
      <c r="W4333">
        <f>DAY(Healthcare_Data_v1__4[[#This Row],[Date of Admission]])</f>
        <v>11</v>
      </c>
    </row>
    <row r="4334" spans="1:23" x14ac:dyDescent="0.3">
      <c r="A4334" t="s">
        <v>21840</v>
      </c>
      <c r="B4334">
        <v>64</v>
      </c>
      <c r="C4334" t="s">
        <v>3</v>
      </c>
      <c r="D4334" t="s">
        <v>15</v>
      </c>
      <c r="E4334" t="s">
        <v>21</v>
      </c>
      <c r="F4334" t="s">
        <v>4</v>
      </c>
      <c r="G4334" s="1">
        <v>44289</v>
      </c>
      <c r="H4334" t="s">
        <v>8379</v>
      </c>
      <c r="I4334" t="s">
        <v>8380</v>
      </c>
      <c r="J4334">
        <v>23112.1306</v>
      </c>
      <c r="K4334" t="s">
        <v>41</v>
      </c>
      <c r="L4334">
        <v>22715</v>
      </c>
      <c r="M4334">
        <v>273</v>
      </c>
      <c r="N4334" t="s">
        <v>55</v>
      </c>
      <c r="O4334" s="1">
        <v>44314</v>
      </c>
      <c r="P4334" t="s">
        <v>43</v>
      </c>
      <c r="Q4334" t="s">
        <v>57</v>
      </c>
      <c r="R4334">
        <f>Healthcare_Data_v1__4[[#This Row],[Discharge Date]]-Healthcare_Data_v1__4[[#This Row],[Date of Admission]]</f>
        <v>25</v>
      </c>
      <c r="S4334" t="str" cm="1">
        <f t="array" ref="S4334">_xlfn.IFS( Healthcare_Data_v1__4[[#This Row],[Days of Stay]]&lt;10,"Low",Healthcare_Data_v1__4[[#This Row],[Days of Stay]]&lt;20,"Med",Healthcare_Data_v1__4[[#This Row],[Days of Stay]]&lt;=30,"High")</f>
        <v>High</v>
      </c>
      <c r="T4334" t="str">
        <f>CONCATENATE(Healthcare_Data_v1__4[[#This Row],[Medical Condition]],Healthcare_Data_v1__4[[#This Row],[Duration]])</f>
        <v>DiabetesHigh</v>
      </c>
      <c r="U4334">
        <f>MONTH(Healthcare_Data_v1__4[[#This Row],[Date of Admission]])</f>
        <v>4</v>
      </c>
      <c r="V4334">
        <f>YEAR(Healthcare_Data_v1__4[[#This Row],[Date of Admission]])</f>
        <v>2021</v>
      </c>
      <c r="W4334">
        <f>DAY(Healthcare_Data_v1__4[[#This Row],[Date of Admission]])</f>
        <v>3</v>
      </c>
    </row>
    <row r="4335" spans="1:23" x14ac:dyDescent="0.3">
      <c r="A4335" t="s">
        <v>21841</v>
      </c>
      <c r="B4335">
        <v>73</v>
      </c>
      <c r="C4335" t="s">
        <v>3</v>
      </c>
      <c r="D4335" t="s">
        <v>16</v>
      </c>
      <c r="E4335" t="s">
        <v>25</v>
      </c>
      <c r="F4335" t="s">
        <v>11</v>
      </c>
      <c r="G4335" s="1">
        <v>43636</v>
      </c>
      <c r="H4335" t="s">
        <v>8381</v>
      </c>
      <c r="I4335" t="s">
        <v>8382</v>
      </c>
      <c r="J4335">
        <v>23109.10599</v>
      </c>
      <c r="K4335" t="s">
        <v>41</v>
      </c>
      <c r="L4335">
        <v>10096</v>
      </c>
      <c r="M4335">
        <v>140</v>
      </c>
      <c r="N4335" t="s">
        <v>48</v>
      </c>
      <c r="O4335" s="1">
        <v>43653</v>
      </c>
      <c r="P4335" t="s">
        <v>49</v>
      </c>
      <c r="Q4335" t="s">
        <v>57</v>
      </c>
      <c r="R4335">
        <f>Healthcare_Data_v1__4[[#This Row],[Discharge Date]]-Healthcare_Data_v1__4[[#This Row],[Date of Admission]]</f>
        <v>17</v>
      </c>
      <c r="S4335" t="str" cm="1">
        <f t="array" ref="S4335">_xlfn.IFS( Healthcare_Data_v1__4[[#This Row],[Days of Stay]]&lt;10,"Low",Healthcare_Data_v1__4[[#This Row],[Days of Stay]]&lt;20,"Med",Healthcare_Data_v1__4[[#This Row],[Days of Stay]]&lt;=30,"High")</f>
        <v>Med</v>
      </c>
      <c r="T4335" t="str">
        <f>CONCATENATE(Healthcare_Data_v1__4[[#This Row],[Medical Condition]],Healthcare_Data_v1__4[[#This Row],[Duration]])</f>
        <v>CancerMed</v>
      </c>
      <c r="U4335">
        <f>MONTH(Healthcare_Data_v1__4[[#This Row],[Date of Admission]])</f>
        <v>6</v>
      </c>
      <c r="V4335">
        <f>YEAR(Healthcare_Data_v1__4[[#This Row],[Date of Admission]])</f>
        <v>2019</v>
      </c>
      <c r="W4335">
        <f>DAY(Healthcare_Data_v1__4[[#This Row],[Date of Admission]])</f>
        <v>20</v>
      </c>
    </row>
    <row r="4336" spans="1:23" x14ac:dyDescent="0.3">
      <c r="A4336" t="s">
        <v>21842</v>
      </c>
      <c r="B4336">
        <v>18</v>
      </c>
      <c r="C4336" t="s">
        <v>12</v>
      </c>
      <c r="D4336" t="s">
        <v>15</v>
      </c>
      <c r="E4336" t="s">
        <v>22</v>
      </c>
      <c r="F4336" t="s">
        <v>7</v>
      </c>
      <c r="G4336" s="1">
        <v>44245</v>
      </c>
      <c r="H4336" t="s">
        <v>8383</v>
      </c>
      <c r="I4336" t="s">
        <v>8384</v>
      </c>
      <c r="J4336">
        <v>23093.068210000001</v>
      </c>
      <c r="K4336" t="s">
        <v>63</v>
      </c>
      <c r="L4336">
        <v>21317</v>
      </c>
      <c r="M4336">
        <v>163</v>
      </c>
      <c r="N4336" t="s">
        <v>55</v>
      </c>
      <c r="O4336" s="1">
        <v>44262</v>
      </c>
      <c r="P4336" t="s">
        <v>49</v>
      </c>
      <c r="Q4336" t="s">
        <v>50</v>
      </c>
      <c r="R4336">
        <f>Healthcare_Data_v1__4[[#This Row],[Discharge Date]]-Healthcare_Data_v1__4[[#This Row],[Date of Admission]]</f>
        <v>17</v>
      </c>
      <c r="S4336" t="str" cm="1">
        <f t="array" ref="S4336">_xlfn.IFS( Healthcare_Data_v1__4[[#This Row],[Days of Stay]]&lt;10,"Low",Healthcare_Data_v1__4[[#This Row],[Days of Stay]]&lt;20,"Med",Healthcare_Data_v1__4[[#This Row],[Days of Stay]]&lt;=30,"High")</f>
        <v>Med</v>
      </c>
      <c r="T4336" t="str">
        <f>CONCATENATE(Healthcare_Data_v1__4[[#This Row],[Medical Condition]],Healthcare_Data_v1__4[[#This Row],[Duration]])</f>
        <v>ObesityMed</v>
      </c>
      <c r="U4336">
        <f>MONTH(Healthcare_Data_v1__4[[#This Row],[Date of Admission]])</f>
        <v>2</v>
      </c>
      <c r="V4336">
        <f>YEAR(Healthcare_Data_v1__4[[#This Row],[Date of Admission]])</f>
        <v>2021</v>
      </c>
      <c r="W4336">
        <f>DAY(Healthcare_Data_v1__4[[#This Row],[Date of Admission]])</f>
        <v>18</v>
      </c>
    </row>
    <row r="4337" spans="1:23" x14ac:dyDescent="0.3">
      <c r="A4337" t="s">
        <v>21843</v>
      </c>
      <c r="B4337">
        <v>50</v>
      </c>
      <c r="C4337" t="s">
        <v>8</v>
      </c>
      <c r="D4337" t="s">
        <v>16</v>
      </c>
      <c r="E4337" t="s">
        <v>19</v>
      </c>
      <c r="F4337" t="s">
        <v>11</v>
      </c>
      <c r="G4337" s="1">
        <v>44054</v>
      </c>
      <c r="H4337" t="s">
        <v>8385</v>
      </c>
      <c r="I4337" t="s">
        <v>8386</v>
      </c>
      <c r="J4337">
        <v>23092.813630000001</v>
      </c>
      <c r="K4337" t="s">
        <v>66</v>
      </c>
      <c r="L4337">
        <v>68934</v>
      </c>
      <c r="M4337">
        <v>472</v>
      </c>
      <c r="N4337" t="s">
        <v>48</v>
      </c>
      <c r="O4337" s="1">
        <v>44060</v>
      </c>
      <c r="P4337" t="s">
        <v>85</v>
      </c>
      <c r="Q4337" t="s">
        <v>44</v>
      </c>
      <c r="R4337">
        <f>Healthcare_Data_v1__4[[#This Row],[Discharge Date]]-Healthcare_Data_v1__4[[#This Row],[Date of Admission]]</f>
        <v>6</v>
      </c>
      <c r="S4337" t="str" cm="1">
        <f t="array" ref="S4337">_xlfn.IFS( Healthcare_Data_v1__4[[#This Row],[Days of Stay]]&lt;10,"Low",Healthcare_Data_v1__4[[#This Row],[Days of Stay]]&lt;20,"Med",Healthcare_Data_v1__4[[#This Row],[Days of Stay]]&lt;=30,"High")</f>
        <v>Low</v>
      </c>
      <c r="T4337" t="str">
        <f>CONCATENATE(Healthcare_Data_v1__4[[#This Row],[Medical Condition]],Healthcare_Data_v1__4[[#This Row],[Duration]])</f>
        <v>CancerLow</v>
      </c>
      <c r="U4337">
        <f>MONTH(Healthcare_Data_v1__4[[#This Row],[Date of Admission]])</f>
        <v>8</v>
      </c>
      <c r="V4337">
        <f>YEAR(Healthcare_Data_v1__4[[#This Row],[Date of Admission]])</f>
        <v>2020</v>
      </c>
      <c r="W4337">
        <f>DAY(Healthcare_Data_v1__4[[#This Row],[Date of Admission]])</f>
        <v>11</v>
      </c>
    </row>
    <row r="4338" spans="1:23" x14ac:dyDescent="0.3">
      <c r="A4338" t="s">
        <v>5080</v>
      </c>
      <c r="B4338">
        <v>55</v>
      </c>
      <c r="C4338" t="s">
        <v>3</v>
      </c>
      <c r="D4338" t="s">
        <v>16</v>
      </c>
      <c r="E4338" t="s">
        <v>21</v>
      </c>
      <c r="F4338" t="s">
        <v>10</v>
      </c>
      <c r="G4338" s="1">
        <v>45032</v>
      </c>
      <c r="H4338" t="s">
        <v>8387</v>
      </c>
      <c r="I4338" t="s">
        <v>8388</v>
      </c>
      <c r="J4338">
        <v>23087.113000000001</v>
      </c>
      <c r="K4338" t="s">
        <v>41</v>
      </c>
      <c r="L4338">
        <v>16065</v>
      </c>
      <c r="M4338">
        <v>190</v>
      </c>
      <c r="N4338" t="s">
        <v>48</v>
      </c>
      <c r="O4338" s="1">
        <v>45042</v>
      </c>
      <c r="P4338" t="s">
        <v>49</v>
      </c>
      <c r="Q4338" t="s">
        <v>57</v>
      </c>
      <c r="R4338">
        <f>Healthcare_Data_v1__4[[#This Row],[Discharge Date]]-Healthcare_Data_v1__4[[#This Row],[Date of Admission]]</f>
        <v>10</v>
      </c>
      <c r="S4338" t="str" cm="1">
        <f t="array" ref="S4338">_xlfn.IFS( Healthcare_Data_v1__4[[#This Row],[Days of Stay]]&lt;10,"Low",Healthcare_Data_v1__4[[#This Row],[Days of Stay]]&lt;20,"Med",Healthcare_Data_v1__4[[#This Row],[Days of Stay]]&lt;=30,"High")</f>
        <v>Med</v>
      </c>
      <c r="T4338" t="str">
        <f>CONCATENATE(Healthcare_Data_v1__4[[#This Row],[Medical Condition]],Healthcare_Data_v1__4[[#This Row],[Duration]])</f>
        <v>HypertensionMed</v>
      </c>
      <c r="U4338">
        <f>MONTH(Healthcare_Data_v1__4[[#This Row],[Date of Admission]])</f>
        <v>4</v>
      </c>
      <c r="V4338">
        <f>YEAR(Healthcare_Data_v1__4[[#This Row],[Date of Admission]])</f>
        <v>2023</v>
      </c>
      <c r="W4338">
        <f>DAY(Healthcare_Data_v1__4[[#This Row],[Date of Admission]])</f>
        <v>16</v>
      </c>
    </row>
    <row r="4339" spans="1:23" x14ac:dyDescent="0.3">
      <c r="A4339" t="s">
        <v>21844</v>
      </c>
      <c r="B4339">
        <v>83</v>
      </c>
      <c r="C4339" t="s">
        <v>3</v>
      </c>
      <c r="D4339" t="s">
        <v>16</v>
      </c>
      <c r="E4339" t="s">
        <v>20</v>
      </c>
      <c r="F4339" t="s">
        <v>9</v>
      </c>
      <c r="G4339" s="1">
        <v>45190</v>
      </c>
      <c r="H4339" t="s">
        <v>8389</v>
      </c>
      <c r="I4339" t="s">
        <v>8390</v>
      </c>
      <c r="J4339">
        <v>23085.826440000001</v>
      </c>
      <c r="K4339" t="s">
        <v>41</v>
      </c>
      <c r="L4339">
        <v>25947</v>
      </c>
      <c r="M4339">
        <v>289</v>
      </c>
      <c r="N4339" t="s">
        <v>55</v>
      </c>
      <c r="O4339" s="1">
        <v>45213</v>
      </c>
      <c r="P4339" t="s">
        <v>43</v>
      </c>
      <c r="Q4339" t="s">
        <v>50</v>
      </c>
      <c r="R4339">
        <f>Healthcare_Data_v1__4[[#This Row],[Discharge Date]]-Healthcare_Data_v1__4[[#This Row],[Date of Admission]]</f>
        <v>23</v>
      </c>
      <c r="S4339" t="str" cm="1">
        <f t="array" ref="S4339">_xlfn.IFS( Healthcare_Data_v1__4[[#This Row],[Days of Stay]]&lt;10,"Low",Healthcare_Data_v1__4[[#This Row],[Days of Stay]]&lt;20,"Med",Healthcare_Data_v1__4[[#This Row],[Days of Stay]]&lt;=30,"High")</f>
        <v>High</v>
      </c>
      <c r="T4339" t="str">
        <f>CONCATENATE(Healthcare_Data_v1__4[[#This Row],[Medical Condition]],Healthcare_Data_v1__4[[#This Row],[Duration]])</f>
        <v>ArthritisHigh</v>
      </c>
      <c r="U4339">
        <f>MONTH(Healthcare_Data_v1__4[[#This Row],[Date of Admission]])</f>
        <v>9</v>
      </c>
      <c r="V4339">
        <f>YEAR(Healthcare_Data_v1__4[[#This Row],[Date of Admission]])</f>
        <v>2023</v>
      </c>
      <c r="W4339">
        <f>DAY(Healthcare_Data_v1__4[[#This Row],[Date of Admission]])</f>
        <v>21</v>
      </c>
    </row>
    <row r="4340" spans="1:23" x14ac:dyDescent="0.3">
      <c r="A4340" t="s">
        <v>8391</v>
      </c>
      <c r="B4340">
        <v>46</v>
      </c>
      <c r="C4340" t="s">
        <v>8</v>
      </c>
      <c r="D4340" t="s">
        <v>16</v>
      </c>
      <c r="E4340" t="s">
        <v>24</v>
      </c>
      <c r="F4340" t="s">
        <v>7</v>
      </c>
      <c r="G4340" s="1">
        <v>43471</v>
      </c>
      <c r="H4340" t="s">
        <v>8392</v>
      </c>
      <c r="I4340" t="s">
        <v>8393</v>
      </c>
      <c r="J4340">
        <v>23084.97366</v>
      </c>
      <c r="K4340" t="s">
        <v>41</v>
      </c>
      <c r="L4340">
        <v>6354</v>
      </c>
      <c r="M4340">
        <v>210</v>
      </c>
      <c r="N4340" t="s">
        <v>55</v>
      </c>
      <c r="O4340" s="1">
        <v>43495</v>
      </c>
      <c r="P4340" t="s">
        <v>43</v>
      </c>
      <c r="Q4340" t="s">
        <v>50</v>
      </c>
      <c r="R4340">
        <f>Healthcare_Data_v1__4[[#This Row],[Discharge Date]]-Healthcare_Data_v1__4[[#This Row],[Date of Admission]]</f>
        <v>24</v>
      </c>
      <c r="S4340" t="str" cm="1">
        <f t="array" ref="S4340">_xlfn.IFS( Healthcare_Data_v1__4[[#This Row],[Days of Stay]]&lt;10,"Low",Healthcare_Data_v1__4[[#This Row],[Days of Stay]]&lt;20,"Med",Healthcare_Data_v1__4[[#This Row],[Days of Stay]]&lt;=30,"High")</f>
        <v>High</v>
      </c>
      <c r="T4340" t="str">
        <f>CONCATENATE(Healthcare_Data_v1__4[[#This Row],[Medical Condition]],Healthcare_Data_v1__4[[#This Row],[Duration]])</f>
        <v>ObesityHigh</v>
      </c>
      <c r="U4340">
        <f>MONTH(Healthcare_Data_v1__4[[#This Row],[Date of Admission]])</f>
        <v>1</v>
      </c>
      <c r="V4340">
        <f>YEAR(Healthcare_Data_v1__4[[#This Row],[Date of Admission]])</f>
        <v>2019</v>
      </c>
      <c r="W4340">
        <f>DAY(Healthcare_Data_v1__4[[#This Row],[Date of Admission]])</f>
        <v>6</v>
      </c>
    </row>
    <row r="4341" spans="1:23" x14ac:dyDescent="0.3">
      <c r="A4341" t="s">
        <v>8394</v>
      </c>
      <c r="B4341">
        <v>21</v>
      </c>
      <c r="C4341" t="s">
        <v>12</v>
      </c>
      <c r="D4341" t="s">
        <v>15</v>
      </c>
      <c r="E4341" t="s">
        <v>19</v>
      </c>
      <c r="F4341" t="s">
        <v>6</v>
      </c>
      <c r="G4341" s="1">
        <v>44488</v>
      </c>
      <c r="H4341" t="s">
        <v>8395</v>
      </c>
      <c r="I4341" t="s">
        <v>8396</v>
      </c>
      <c r="J4341">
        <v>23083.438020000001</v>
      </c>
      <c r="K4341" t="s">
        <v>47</v>
      </c>
      <c r="L4341">
        <v>32137</v>
      </c>
      <c r="M4341">
        <v>263</v>
      </c>
      <c r="N4341" t="s">
        <v>55</v>
      </c>
      <c r="O4341" s="1">
        <v>44515</v>
      </c>
      <c r="P4341" t="s">
        <v>56</v>
      </c>
      <c r="Q4341" t="s">
        <v>57</v>
      </c>
      <c r="R4341">
        <f>Healthcare_Data_v1__4[[#This Row],[Discharge Date]]-Healthcare_Data_v1__4[[#This Row],[Date of Admission]]</f>
        <v>27</v>
      </c>
      <c r="S4341" t="str" cm="1">
        <f t="array" ref="S4341">_xlfn.IFS( Healthcare_Data_v1__4[[#This Row],[Days of Stay]]&lt;10,"Low",Healthcare_Data_v1__4[[#This Row],[Days of Stay]]&lt;20,"Med",Healthcare_Data_v1__4[[#This Row],[Days of Stay]]&lt;=30,"High")</f>
        <v>High</v>
      </c>
      <c r="T4341" t="str">
        <f>CONCATENATE(Healthcare_Data_v1__4[[#This Row],[Medical Condition]],Healthcare_Data_v1__4[[#This Row],[Duration]])</f>
        <v>AsthmaHigh</v>
      </c>
      <c r="U4341">
        <f>MONTH(Healthcare_Data_v1__4[[#This Row],[Date of Admission]])</f>
        <v>10</v>
      </c>
      <c r="V4341">
        <f>YEAR(Healthcare_Data_v1__4[[#This Row],[Date of Admission]])</f>
        <v>2021</v>
      </c>
      <c r="W4341">
        <f>DAY(Healthcare_Data_v1__4[[#This Row],[Date of Admission]])</f>
        <v>19</v>
      </c>
    </row>
    <row r="4342" spans="1:23" x14ac:dyDescent="0.3">
      <c r="A4342" t="s">
        <v>21845</v>
      </c>
      <c r="B4342">
        <v>23</v>
      </c>
      <c r="C4342" t="s">
        <v>12</v>
      </c>
      <c r="D4342" t="s">
        <v>16</v>
      </c>
      <c r="E4342" t="s">
        <v>26</v>
      </c>
      <c r="F4342" t="s">
        <v>11</v>
      </c>
      <c r="G4342" s="1">
        <v>44162</v>
      </c>
      <c r="H4342" t="s">
        <v>8397</v>
      </c>
      <c r="I4342" t="s">
        <v>8398</v>
      </c>
      <c r="J4342">
        <v>23081.116269999999</v>
      </c>
      <c r="K4342" t="s">
        <v>69</v>
      </c>
      <c r="L4342">
        <v>63282</v>
      </c>
      <c r="M4342">
        <v>115</v>
      </c>
      <c r="N4342" t="s">
        <v>48</v>
      </c>
      <c r="O4342" s="1">
        <v>44164</v>
      </c>
      <c r="P4342" t="s">
        <v>60</v>
      </c>
      <c r="Q4342" t="s">
        <v>50</v>
      </c>
      <c r="R4342">
        <f>Healthcare_Data_v1__4[[#This Row],[Discharge Date]]-Healthcare_Data_v1__4[[#This Row],[Date of Admission]]</f>
        <v>2</v>
      </c>
      <c r="S4342" t="str" cm="1">
        <f t="array" ref="S4342">_xlfn.IFS( Healthcare_Data_v1__4[[#This Row],[Days of Stay]]&lt;10,"Low",Healthcare_Data_v1__4[[#This Row],[Days of Stay]]&lt;20,"Med",Healthcare_Data_v1__4[[#This Row],[Days of Stay]]&lt;=30,"High")</f>
        <v>Low</v>
      </c>
      <c r="T4342" t="str">
        <f>CONCATENATE(Healthcare_Data_v1__4[[#This Row],[Medical Condition]],Healthcare_Data_v1__4[[#This Row],[Duration]])</f>
        <v>CancerLow</v>
      </c>
      <c r="U4342">
        <f>MONTH(Healthcare_Data_v1__4[[#This Row],[Date of Admission]])</f>
        <v>11</v>
      </c>
      <c r="V4342">
        <f>YEAR(Healthcare_Data_v1__4[[#This Row],[Date of Admission]])</f>
        <v>2020</v>
      </c>
      <c r="W4342">
        <f>DAY(Healthcare_Data_v1__4[[#This Row],[Date of Admission]])</f>
        <v>27</v>
      </c>
    </row>
    <row r="4343" spans="1:23" x14ac:dyDescent="0.3">
      <c r="A4343" t="s">
        <v>21846</v>
      </c>
      <c r="B4343">
        <v>40</v>
      </c>
      <c r="C4343" t="s">
        <v>8</v>
      </c>
      <c r="D4343" t="s">
        <v>15</v>
      </c>
      <c r="E4343" t="s">
        <v>24</v>
      </c>
      <c r="F4343" t="s">
        <v>10</v>
      </c>
      <c r="G4343" s="1">
        <v>43636</v>
      </c>
      <c r="H4343" t="s">
        <v>8399</v>
      </c>
      <c r="I4343" t="s">
        <v>8400</v>
      </c>
      <c r="J4343">
        <v>23075.648209999999</v>
      </c>
      <c r="K4343" t="s">
        <v>69</v>
      </c>
      <c r="L4343">
        <v>15587</v>
      </c>
      <c r="M4343">
        <v>295</v>
      </c>
      <c r="N4343" t="s">
        <v>48</v>
      </c>
      <c r="O4343" s="1">
        <v>43662</v>
      </c>
      <c r="P4343" t="s">
        <v>56</v>
      </c>
      <c r="Q4343" t="s">
        <v>57</v>
      </c>
      <c r="R4343">
        <f>Healthcare_Data_v1__4[[#This Row],[Discharge Date]]-Healthcare_Data_v1__4[[#This Row],[Date of Admission]]</f>
        <v>26</v>
      </c>
      <c r="S4343" t="str" cm="1">
        <f t="array" ref="S4343">_xlfn.IFS( Healthcare_Data_v1__4[[#This Row],[Days of Stay]]&lt;10,"Low",Healthcare_Data_v1__4[[#This Row],[Days of Stay]]&lt;20,"Med",Healthcare_Data_v1__4[[#This Row],[Days of Stay]]&lt;=30,"High")</f>
        <v>High</v>
      </c>
      <c r="T4343" t="str">
        <f>CONCATENATE(Healthcare_Data_v1__4[[#This Row],[Medical Condition]],Healthcare_Data_v1__4[[#This Row],[Duration]])</f>
        <v>HypertensionHigh</v>
      </c>
      <c r="U4343">
        <f>MONTH(Healthcare_Data_v1__4[[#This Row],[Date of Admission]])</f>
        <v>6</v>
      </c>
      <c r="V4343">
        <f>YEAR(Healthcare_Data_v1__4[[#This Row],[Date of Admission]])</f>
        <v>2019</v>
      </c>
      <c r="W4343">
        <f>DAY(Healthcare_Data_v1__4[[#This Row],[Date of Admission]])</f>
        <v>20</v>
      </c>
    </row>
    <row r="4344" spans="1:23" x14ac:dyDescent="0.3">
      <c r="A4344" t="s">
        <v>21847</v>
      </c>
      <c r="B4344">
        <v>57</v>
      </c>
      <c r="C4344" t="s">
        <v>3</v>
      </c>
      <c r="D4344" t="s">
        <v>15</v>
      </c>
      <c r="E4344" t="s">
        <v>26</v>
      </c>
      <c r="F4344" t="s">
        <v>11</v>
      </c>
      <c r="G4344" s="1">
        <v>44513</v>
      </c>
      <c r="H4344" t="s">
        <v>8401</v>
      </c>
      <c r="I4344" t="s">
        <v>8402</v>
      </c>
      <c r="J4344">
        <v>23071.745599999998</v>
      </c>
      <c r="K4344" t="s">
        <v>63</v>
      </c>
      <c r="L4344">
        <v>40977</v>
      </c>
      <c r="M4344">
        <v>189</v>
      </c>
      <c r="N4344" t="s">
        <v>48</v>
      </c>
      <c r="O4344" s="1">
        <v>44537</v>
      </c>
      <c r="P4344" t="s">
        <v>85</v>
      </c>
      <c r="Q4344" t="s">
        <v>57</v>
      </c>
      <c r="R4344">
        <f>Healthcare_Data_v1__4[[#This Row],[Discharge Date]]-Healthcare_Data_v1__4[[#This Row],[Date of Admission]]</f>
        <v>24</v>
      </c>
      <c r="S4344" t="str" cm="1">
        <f t="array" ref="S4344">_xlfn.IFS( Healthcare_Data_v1__4[[#This Row],[Days of Stay]]&lt;10,"Low",Healthcare_Data_v1__4[[#This Row],[Days of Stay]]&lt;20,"Med",Healthcare_Data_v1__4[[#This Row],[Days of Stay]]&lt;=30,"High")</f>
        <v>High</v>
      </c>
      <c r="T4344" t="str">
        <f>CONCATENATE(Healthcare_Data_v1__4[[#This Row],[Medical Condition]],Healthcare_Data_v1__4[[#This Row],[Duration]])</f>
        <v>CancerHigh</v>
      </c>
      <c r="U4344">
        <f>MONTH(Healthcare_Data_v1__4[[#This Row],[Date of Admission]])</f>
        <v>11</v>
      </c>
      <c r="V4344">
        <f>YEAR(Healthcare_Data_v1__4[[#This Row],[Date of Admission]])</f>
        <v>2021</v>
      </c>
      <c r="W4344">
        <f>DAY(Healthcare_Data_v1__4[[#This Row],[Date of Admission]])</f>
        <v>13</v>
      </c>
    </row>
    <row r="4345" spans="1:23" x14ac:dyDescent="0.3">
      <c r="A4345" t="s">
        <v>21848</v>
      </c>
      <c r="B4345">
        <v>76</v>
      </c>
      <c r="C4345" t="s">
        <v>3</v>
      </c>
      <c r="D4345" t="s">
        <v>16</v>
      </c>
      <c r="E4345" t="s">
        <v>21</v>
      </c>
      <c r="F4345" t="s">
        <v>11</v>
      </c>
      <c r="G4345" s="1">
        <v>44366</v>
      </c>
      <c r="H4345" t="s">
        <v>8403</v>
      </c>
      <c r="I4345" t="s">
        <v>8404</v>
      </c>
      <c r="J4345">
        <v>23066.615860000002</v>
      </c>
      <c r="K4345" t="s">
        <v>41</v>
      </c>
      <c r="L4345">
        <v>34622</v>
      </c>
      <c r="M4345">
        <v>467</v>
      </c>
      <c r="N4345" t="s">
        <v>48</v>
      </c>
      <c r="O4345" s="1">
        <v>44395</v>
      </c>
      <c r="P4345" t="s">
        <v>43</v>
      </c>
      <c r="Q4345" t="s">
        <v>50</v>
      </c>
      <c r="R4345">
        <f>Healthcare_Data_v1__4[[#This Row],[Discharge Date]]-Healthcare_Data_v1__4[[#This Row],[Date of Admission]]</f>
        <v>29</v>
      </c>
      <c r="S4345" t="str" cm="1">
        <f t="array" ref="S4345">_xlfn.IFS( Healthcare_Data_v1__4[[#This Row],[Days of Stay]]&lt;10,"Low",Healthcare_Data_v1__4[[#This Row],[Days of Stay]]&lt;20,"Med",Healthcare_Data_v1__4[[#This Row],[Days of Stay]]&lt;=30,"High")</f>
        <v>High</v>
      </c>
      <c r="T4345" t="str">
        <f>CONCATENATE(Healthcare_Data_v1__4[[#This Row],[Medical Condition]],Healthcare_Data_v1__4[[#This Row],[Duration]])</f>
        <v>CancerHigh</v>
      </c>
      <c r="U4345">
        <f>MONTH(Healthcare_Data_v1__4[[#This Row],[Date of Admission]])</f>
        <v>6</v>
      </c>
      <c r="V4345">
        <f>YEAR(Healthcare_Data_v1__4[[#This Row],[Date of Admission]])</f>
        <v>2021</v>
      </c>
      <c r="W4345">
        <f>DAY(Healthcare_Data_v1__4[[#This Row],[Date of Admission]])</f>
        <v>19</v>
      </c>
    </row>
    <row r="4346" spans="1:23" x14ac:dyDescent="0.3">
      <c r="A4346" t="s">
        <v>21849</v>
      </c>
      <c r="B4346">
        <v>81</v>
      </c>
      <c r="C4346" t="s">
        <v>3</v>
      </c>
      <c r="D4346" t="s">
        <v>16</v>
      </c>
      <c r="E4346" t="s">
        <v>22</v>
      </c>
      <c r="F4346" t="s">
        <v>4</v>
      </c>
      <c r="G4346" s="1">
        <v>45079</v>
      </c>
      <c r="H4346" t="s">
        <v>8405</v>
      </c>
      <c r="I4346" t="s">
        <v>8406</v>
      </c>
      <c r="J4346">
        <v>23059.25159</v>
      </c>
      <c r="K4346" t="s">
        <v>41</v>
      </c>
      <c r="L4346">
        <v>8691</v>
      </c>
      <c r="M4346">
        <v>289</v>
      </c>
      <c r="N4346" t="s">
        <v>55</v>
      </c>
      <c r="O4346" s="1">
        <v>45089</v>
      </c>
      <c r="P4346" t="s">
        <v>60</v>
      </c>
      <c r="Q4346" t="s">
        <v>50</v>
      </c>
      <c r="R4346">
        <f>Healthcare_Data_v1__4[[#This Row],[Discharge Date]]-Healthcare_Data_v1__4[[#This Row],[Date of Admission]]</f>
        <v>10</v>
      </c>
      <c r="S4346" t="str" cm="1">
        <f t="array" ref="S4346">_xlfn.IFS( Healthcare_Data_v1__4[[#This Row],[Days of Stay]]&lt;10,"Low",Healthcare_Data_v1__4[[#This Row],[Days of Stay]]&lt;20,"Med",Healthcare_Data_v1__4[[#This Row],[Days of Stay]]&lt;=30,"High")</f>
        <v>Med</v>
      </c>
      <c r="T4346" t="str">
        <f>CONCATENATE(Healthcare_Data_v1__4[[#This Row],[Medical Condition]],Healthcare_Data_v1__4[[#This Row],[Duration]])</f>
        <v>DiabetesMed</v>
      </c>
      <c r="U4346">
        <f>MONTH(Healthcare_Data_v1__4[[#This Row],[Date of Admission]])</f>
        <v>6</v>
      </c>
      <c r="V4346">
        <f>YEAR(Healthcare_Data_v1__4[[#This Row],[Date of Admission]])</f>
        <v>2023</v>
      </c>
      <c r="W4346">
        <f>DAY(Healthcare_Data_v1__4[[#This Row],[Date of Admission]])</f>
        <v>2</v>
      </c>
    </row>
    <row r="4347" spans="1:23" x14ac:dyDescent="0.3">
      <c r="A4347" t="s">
        <v>21850</v>
      </c>
      <c r="B4347">
        <v>36</v>
      </c>
      <c r="C4347" t="s">
        <v>5</v>
      </c>
      <c r="D4347" t="s">
        <v>15</v>
      </c>
      <c r="E4347" t="s">
        <v>22</v>
      </c>
      <c r="F4347" t="s">
        <v>7</v>
      </c>
      <c r="G4347" s="1">
        <v>43504</v>
      </c>
      <c r="H4347" t="s">
        <v>8407</v>
      </c>
      <c r="I4347" t="s">
        <v>8408</v>
      </c>
      <c r="J4347">
        <v>23057.30312</v>
      </c>
      <c r="K4347" t="s">
        <v>69</v>
      </c>
      <c r="L4347">
        <v>19798</v>
      </c>
      <c r="M4347">
        <v>265</v>
      </c>
      <c r="N4347" t="s">
        <v>42</v>
      </c>
      <c r="O4347" s="1">
        <v>43518</v>
      </c>
      <c r="P4347" t="s">
        <v>49</v>
      </c>
      <c r="Q4347" t="s">
        <v>57</v>
      </c>
      <c r="R4347">
        <f>Healthcare_Data_v1__4[[#This Row],[Discharge Date]]-Healthcare_Data_v1__4[[#This Row],[Date of Admission]]</f>
        <v>14</v>
      </c>
      <c r="S4347" t="str" cm="1">
        <f t="array" ref="S4347">_xlfn.IFS( Healthcare_Data_v1__4[[#This Row],[Days of Stay]]&lt;10,"Low",Healthcare_Data_v1__4[[#This Row],[Days of Stay]]&lt;20,"Med",Healthcare_Data_v1__4[[#This Row],[Days of Stay]]&lt;=30,"High")</f>
        <v>Med</v>
      </c>
      <c r="T4347" t="str">
        <f>CONCATENATE(Healthcare_Data_v1__4[[#This Row],[Medical Condition]],Healthcare_Data_v1__4[[#This Row],[Duration]])</f>
        <v>ObesityMed</v>
      </c>
      <c r="U4347">
        <f>MONTH(Healthcare_Data_v1__4[[#This Row],[Date of Admission]])</f>
        <v>2</v>
      </c>
      <c r="V4347">
        <f>YEAR(Healthcare_Data_v1__4[[#This Row],[Date of Admission]])</f>
        <v>2019</v>
      </c>
      <c r="W4347">
        <f>DAY(Healthcare_Data_v1__4[[#This Row],[Date of Admission]])</f>
        <v>8</v>
      </c>
    </row>
    <row r="4348" spans="1:23" x14ac:dyDescent="0.3">
      <c r="A4348" t="s">
        <v>21851</v>
      </c>
      <c r="B4348">
        <v>40</v>
      </c>
      <c r="C4348" t="s">
        <v>8</v>
      </c>
      <c r="D4348" t="s">
        <v>15</v>
      </c>
      <c r="E4348" t="s">
        <v>19</v>
      </c>
      <c r="F4348" t="s">
        <v>4</v>
      </c>
      <c r="G4348" s="1">
        <v>44217</v>
      </c>
      <c r="H4348" t="s">
        <v>8409</v>
      </c>
      <c r="I4348" t="s">
        <v>8410</v>
      </c>
      <c r="J4348">
        <v>23053.030149999999</v>
      </c>
      <c r="K4348" t="s">
        <v>66</v>
      </c>
      <c r="L4348">
        <v>35078</v>
      </c>
      <c r="M4348">
        <v>119</v>
      </c>
      <c r="N4348" t="s">
        <v>55</v>
      </c>
      <c r="O4348" s="1">
        <v>44232</v>
      </c>
      <c r="P4348" t="s">
        <v>60</v>
      </c>
      <c r="Q4348" t="s">
        <v>50</v>
      </c>
      <c r="R4348">
        <f>Healthcare_Data_v1__4[[#This Row],[Discharge Date]]-Healthcare_Data_v1__4[[#This Row],[Date of Admission]]</f>
        <v>15</v>
      </c>
      <c r="S4348" t="str" cm="1">
        <f t="array" ref="S4348">_xlfn.IFS( Healthcare_Data_v1__4[[#This Row],[Days of Stay]]&lt;10,"Low",Healthcare_Data_v1__4[[#This Row],[Days of Stay]]&lt;20,"Med",Healthcare_Data_v1__4[[#This Row],[Days of Stay]]&lt;=30,"High")</f>
        <v>Med</v>
      </c>
      <c r="T4348" t="str">
        <f>CONCATENATE(Healthcare_Data_v1__4[[#This Row],[Medical Condition]],Healthcare_Data_v1__4[[#This Row],[Duration]])</f>
        <v>DiabetesMed</v>
      </c>
      <c r="U4348">
        <f>MONTH(Healthcare_Data_v1__4[[#This Row],[Date of Admission]])</f>
        <v>1</v>
      </c>
      <c r="V4348">
        <f>YEAR(Healthcare_Data_v1__4[[#This Row],[Date of Admission]])</f>
        <v>2021</v>
      </c>
      <c r="W4348">
        <f>DAY(Healthcare_Data_v1__4[[#This Row],[Date of Admission]])</f>
        <v>21</v>
      </c>
    </row>
    <row r="4349" spans="1:23" x14ac:dyDescent="0.3">
      <c r="A4349" t="s">
        <v>21852</v>
      </c>
      <c r="B4349">
        <v>80</v>
      </c>
      <c r="C4349" t="s">
        <v>3</v>
      </c>
      <c r="D4349" t="s">
        <v>15</v>
      </c>
      <c r="E4349" t="s">
        <v>26</v>
      </c>
      <c r="F4349" t="s">
        <v>9</v>
      </c>
      <c r="G4349" s="1">
        <v>44237</v>
      </c>
      <c r="H4349" t="s">
        <v>8411</v>
      </c>
      <c r="I4349" t="s">
        <v>8287</v>
      </c>
      <c r="J4349">
        <v>23045.34534</v>
      </c>
      <c r="K4349" t="s">
        <v>41</v>
      </c>
      <c r="L4349">
        <v>28666</v>
      </c>
      <c r="M4349">
        <v>411</v>
      </c>
      <c r="N4349" t="s">
        <v>55</v>
      </c>
      <c r="O4349" s="1">
        <v>44267</v>
      </c>
      <c r="P4349" t="s">
        <v>49</v>
      </c>
      <c r="Q4349" t="s">
        <v>44</v>
      </c>
      <c r="R4349">
        <f>Healthcare_Data_v1__4[[#This Row],[Discharge Date]]-Healthcare_Data_v1__4[[#This Row],[Date of Admission]]</f>
        <v>30</v>
      </c>
      <c r="S4349" t="str" cm="1">
        <f t="array" ref="S4349">_xlfn.IFS( Healthcare_Data_v1__4[[#This Row],[Days of Stay]]&lt;10,"Low",Healthcare_Data_v1__4[[#This Row],[Days of Stay]]&lt;20,"Med",Healthcare_Data_v1__4[[#This Row],[Days of Stay]]&lt;=30,"High")</f>
        <v>High</v>
      </c>
      <c r="T4349" t="str">
        <f>CONCATENATE(Healthcare_Data_v1__4[[#This Row],[Medical Condition]],Healthcare_Data_v1__4[[#This Row],[Duration]])</f>
        <v>ArthritisHigh</v>
      </c>
      <c r="U4349">
        <f>MONTH(Healthcare_Data_v1__4[[#This Row],[Date of Admission]])</f>
        <v>2</v>
      </c>
      <c r="V4349">
        <f>YEAR(Healthcare_Data_v1__4[[#This Row],[Date of Admission]])</f>
        <v>2021</v>
      </c>
      <c r="W4349">
        <f>DAY(Healthcare_Data_v1__4[[#This Row],[Date of Admission]])</f>
        <v>10</v>
      </c>
    </row>
    <row r="4350" spans="1:23" x14ac:dyDescent="0.3">
      <c r="A4350" t="s">
        <v>6570</v>
      </c>
      <c r="B4350">
        <v>24</v>
      </c>
      <c r="C4350" t="s">
        <v>12</v>
      </c>
      <c r="D4350" t="s">
        <v>16</v>
      </c>
      <c r="E4350" t="s">
        <v>19</v>
      </c>
      <c r="F4350" t="s">
        <v>9</v>
      </c>
      <c r="G4350" s="1">
        <v>44117</v>
      </c>
      <c r="H4350" t="s">
        <v>8412</v>
      </c>
      <c r="I4350" t="s">
        <v>8413</v>
      </c>
      <c r="J4350">
        <v>23044.73101</v>
      </c>
      <c r="K4350" t="s">
        <v>63</v>
      </c>
      <c r="L4350">
        <v>24222</v>
      </c>
      <c r="M4350">
        <v>321</v>
      </c>
      <c r="N4350" t="s">
        <v>42</v>
      </c>
      <c r="O4350" s="1">
        <v>44137</v>
      </c>
      <c r="P4350" t="s">
        <v>85</v>
      </c>
      <c r="Q4350" t="s">
        <v>44</v>
      </c>
      <c r="R4350">
        <f>Healthcare_Data_v1__4[[#This Row],[Discharge Date]]-Healthcare_Data_v1__4[[#This Row],[Date of Admission]]</f>
        <v>20</v>
      </c>
      <c r="S4350" t="str" cm="1">
        <f t="array" ref="S4350">_xlfn.IFS( Healthcare_Data_v1__4[[#This Row],[Days of Stay]]&lt;10,"Low",Healthcare_Data_v1__4[[#This Row],[Days of Stay]]&lt;20,"Med",Healthcare_Data_v1__4[[#This Row],[Days of Stay]]&lt;=30,"High")</f>
        <v>High</v>
      </c>
      <c r="T4350" t="str">
        <f>CONCATENATE(Healthcare_Data_v1__4[[#This Row],[Medical Condition]],Healthcare_Data_v1__4[[#This Row],[Duration]])</f>
        <v>ArthritisHigh</v>
      </c>
      <c r="U4350">
        <f>MONTH(Healthcare_Data_v1__4[[#This Row],[Date of Admission]])</f>
        <v>10</v>
      </c>
      <c r="V4350">
        <f>YEAR(Healthcare_Data_v1__4[[#This Row],[Date of Admission]])</f>
        <v>2020</v>
      </c>
      <c r="W4350">
        <f>DAY(Healthcare_Data_v1__4[[#This Row],[Date of Admission]])</f>
        <v>13</v>
      </c>
    </row>
    <row r="4351" spans="1:23" x14ac:dyDescent="0.3">
      <c r="A4351" t="s">
        <v>21853</v>
      </c>
      <c r="B4351">
        <v>48</v>
      </c>
      <c r="C4351" t="s">
        <v>8</v>
      </c>
      <c r="D4351" t="s">
        <v>16</v>
      </c>
      <c r="E4351" t="s">
        <v>21</v>
      </c>
      <c r="F4351" t="s">
        <v>4</v>
      </c>
      <c r="G4351" s="1">
        <v>44849</v>
      </c>
      <c r="H4351" t="s">
        <v>4218</v>
      </c>
      <c r="I4351" t="s">
        <v>8414</v>
      </c>
      <c r="J4351">
        <v>23036.47954</v>
      </c>
      <c r="K4351" t="s">
        <v>69</v>
      </c>
      <c r="L4351">
        <v>26432</v>
      </c>
      <c r="M4351">
        <v>382</v>
      </c>
      <c r="N4351" t="s">
        <v>55</v>
      </c>
      <c r="O4351" s="1">
        <v>44869</v>
      </c>
      <c r="P4351" t="s">
        <v>60</v>
      </c>
      <c r="Q4351" t="s">
        <v>44</v>
      </c>
      <c r="R4351">
        <f>Healthcare_Data_v1__4[[#This Row],[Discharge Date]]-Healthcare_Data_v1__4[[#This Row],[Date of Admission]]</f>
        <v>20</v>
      </c>
      <c r="S4351" t="str" cm="1">
        <f t="array" ref="S4351">_xlfn.IFS( Healthcare_Data_v1__4[[#This Row],[Days of Stay]]&lt;10,"Low",Healthcare_Data_v1__4[[#This Row],[Days of Stay]]&lt;20,"Med",Healthcare_Data_v1__4[[#This Row],[Days of Stay]]&lt;=30,"High")</f>
        <v>High</v>
      </c>
      <c r="T4351" t="str">
        <f>CONCATENATE(Healthcare_Data_v1__4[[#This Row],[Medical Condition]],Healthcare_Data_v1__4[[#This Row],[Duration]])</f>
        <v>DiabetesHigh</v>
      </c>
      <c r="U4351">
        <f>MONTH(Healthcare_Data_v1__4[[#This Row],[Date of Admission]])</f>
        <v>10</v>
      </c>
      <c r="V4351">
        <f>YEAR(Healthcare_Data_v1__4[[#This Row],[Date of Admission]])</f>
        <v>2022</v>
      </c>
      <c r="W4351">
        <f>DAY(Healthcare_Data_v1__4[[#This Row],[Date of Admission]])</f>
        <v>15</v>
      </c>
    </row>
    <row r="4352" spans="1:23" x14ac:dyDescent="0.3">
      <c r="A4352" t="s">
        <v>8415</v>
      </c>
      <c r="B4352">
        <v>61</v>
      </c>
      <c r="C4352" t="s">
        <v>3</v>
      </c>
      <c r="D4352" t="s">
        <v>15</v>
      </c>
      <c r="E4352" t="s">
        <v>19</v>
      </c>
      <c r="F4352" t="s">
        <v>11</v>
      </c>
      <c r="G4352" s="1">
        <v>44327</v>
      </c>
      <c r="H4352" t="s">
        <v>8416</v>
      </c>
      <c r="I4352" t="s">
        <v>8417</v>
      </c>
      <c r="J4352">
        <v>23033.558550000002</v>
      </c>
      <c r="K4352" t="s">
        <v>41</v>
      </c>
      <c r="L4352">
        <v>2216</v>
      </c>
      <c r="M4352">
        <v>130</v>
      </c>
      <c r="N4352" t="s">
        <v>48</v>
      </c>
      <c r="O4352" s="1">
        <v>44346</v>
      </c>
      <c r="P4352" t="s">
        <v>49</v>
      </c>
      <c r="Q4352" t="s">
        <v>44</v>
      </c>
      <c r="R4352">
        <f>Healthcare_Data_v1__4[[#This Row],[Discharge Date]]-Healthcare_Data_v1__4[[#This Row],[Date of Admission]]</f>
        <v>19</v>
      </c>
      <c r="S4352" t="str" cm="1">
        <f t="array" ref="S4352">_xlfn.IFS( Healthcare_Data_v1__4[[#This Row],[Days of Stay]]&lt;10,"Low",Healthcare_Data_v1__4[[#This Row],[Days of Stay]]&lt;20,"Med",Healthcare_Data_v1__4[[#This Row],[Days of Stay]]&lt;=30,"High")</f>
        <v>Med</v>
      </c>
      <c r="T4352" t="str">
        <f>CONCATENATE(Healthcare_Data_v1__4[[#This Row],[Medical Condition]],Healthcare_Data_v1__4[[#This Row],[Duration]])</f>
        <v>CancerMed</v>
      </c>
      <c r="U4352">
        <f>MONTH(Healthcare_Data_v1__4[[#This Row],[Date of Admission]])</f>
        <v>5</v>
      </c>
      <c r="V4352">
        <f>YEAR(Healthcare_Data_v1__4[[#This Row],[Date of Admission]])</f>
        <v>2021</v>
      </c>
      <c r="W4352">
        <f>DAY(Healthcare_Data_v1__4[[#This Row],[Date of Admission]])</f>
        <v>11</v>
      </c>
    </row>
    <row r="4353" spans="1:23" x14ac:dyDescent="0.3">
      <c r="A4353" t="s">
        <v>21854</v>
      </c>
      <c r="B4353">
        <v>40</v>
      </c>
      <c r="C4353" t="s">
        <v>8</v>
      </c>
      <c r="D4353" t="s">
        <v>16</v>
      </c>
      <c r="E4353" t="s">
        <v>23</v>
      </c>
      <c r="F4353" t="s">
        <v>9</v>
      </c>
      <c r="G4353" s="1">
        <v>44531</v>
      </c>
      <c r="H4353" t="s">
        <v>8418</v>
      </c>
      <c r="I4353" t="s">
        <v>8419</v>
      </c>
      <c r="J4353">
        <v>23027.836060000001</v>
      </c>
      <c r="K4353" t="s">
        <v>63</v>
      </c>
      <c r="L4353">
        <v>16285</v>
      </c>
      <c r="M4353">
        <v>399</v>
      </c>
      <c r="N4353" t="s">
        <v>42</v>
      </c>
      <c r="O4353" s="1">
        <v>44537</v>
      </c>
      <c r="P4353" t="s">
        <v>56</v>
      </c>
      <c r="Q4353" t="s">
        <v>50</v>
      </c>
      <c r="R4353">
        <f>Healthcare_Data_v1__4[[#This Row],[Discharge Date]]-Healthcare_Data_v1__4[[#This Row],[Date of Admission]]</f>
        <v>6</v>
      </c>
      <c r="S4353" t="str" cm="1">
        <f t="array" ref="S4353">_xlfn.IFS( Healthcare_Data_v1__4[[#This Row],[Days of Stay]]&lt;10,"Low",Healthcare_Data_v1__4[[#This Row],[Days of Stay]]&lt;20,"Med",Healthcare_Data_v1__4[[#This Row],[Days of Stay]]&lt;=30,"High")</f>
        <v>Low</v>
      </c>
      <c r="T4353" t="str">
        <f>CONCATENATE(Healthcare_Data_v1__4[[#This Row],[Medical Condition]],Healthcare_Data_v1__4[[#This Row],[Duration]])</f>
        <v>ArthritisLow</v>
      </c>
      <c r="U4353">
        <f>MONTH(Healthcare_Data_v1__4[[#This Row],[Date of Admission]])</f>
        <v>12</v>
      </c>
      <c r="V4353">
        <f>YEAR(Healthcare_Data_v1__4[[#This Row],[Date of Admission]])</f>
        <v>2021</v>
      </c>
      <c r="W4353">
        <f>DAY(Healthcare_Data_v1__4[[#This Row],[Date of Admission]])</f>
        <v>1</v>
      </c>
    </row>
    <row r="4354" spans="1:23" x14ac:dyDescent="0.3">
      <c r="A4354" t="s">
        <v>21855</v>
      </c>
      <c r="B4354">
        <v>65</v>
      </c>
      <c r="C4354" t="s">
        <v>3</v>
      </c>
      <c r="D4354" t="s">
        <v>15</v>
      </c>
      <c r="E4354" t="s">
        <v>26</v>
      </c>
      <c r="F4354" t="s">
        <v>11</v>
      </c>
      <c r="G4354" s="1">
        <v>44638</v>
      </c>
      <c r="H4354" t="s">
        <v>8420</v>
      </c>
      <c r="I4354" t="s">
        <v>8421</v>
      </c>
      <c r="J4354">
        <v>23012.907279999999</v>
      </c>
      <c r="K4354" t="s">
        <v>41</v>
      </c>
      <c r="L4354">
        <v>38985</v>
      </c>
      <c r="M4354">
        <v>156</v>
      </c>
      <c r="N4354" t="s">
        <v>48</v>
      </c>
      <c r="O4354" s="1">
        <v>44665</v>
      </c>
      <c r="P4354" t="s">
        <v>49</v>
      </c>
      <c r="Q4354" t="s">
        <v>44</v>
      </c>
      <c r="R4354">
        <f>Healthcare_Data_v1__4[[#This Row],[Discharge Date]]-Healthcare_Data_v1__4[[#This Row],[Date of Admission]]</f>
        <v>27</v>
      </c>
      <c r="S4354" t="str" cm="1">
        <f t="array" ref="S4354">_xlfn.IFS( Healthcare_Data_v1__4[[#This Row],[Days of Stay]]&lt;10,"Low",Healthcare_Data_v1__4[[#This Row],[Days of Stay]]&lt;20,"Med",Healthcare_Data_v1__4[[#This Row],[Days of Stay]]&lt;=30,"High")</f>
        <v>High</v>
      </c>
      <c r="T4354" t="str">
        <f>CONCATENATE(Healthcare_Data_v1__4[[#This Row],[Medical Condition]],Healthcare_Data_v1__4[[#This Row],[Duration]])</f>
        <v>CancerHigh</v>
      </c>
      <c r="U4354">
        <f>MONTH(Healthcare_Data_v1__4[[#This Row],[Date of Admission]])</f>
        <v>3</v>
      </c>
      <c r="V4354">
        <f>YEAR(Healthcare_Data_v1__4[[#This Row],[Date of Admission]])</f>
        <v>2022</v>
      </c>
      <c r="W4354">
        <f>DAY(Healthcare_Data_v1__4[[#This Row],[Date of Admission]])</f>
        <v>18</v>
      </c>
    </row>
    <row r="4355" spans="1:23" x14ac:dyDescent="0.3">
      <c r="A4355" t="s">
        <v>8018</v>
      </c>
      <c r="B4355">
        <v>62</v>
      </c>
      <c r="C4355" t="s">
        <v>3</v>
      </c>
      <c r="D4355" t="s">
        <v>16</v>
      </c>
      <c r="E4355" t="s">
        <v>20</v>
      </c>
      <c r="F4355" t="s">
        <v>4</v>
      </c>
      <c r="G4355" s="1">
        <v>44428</v>
      </c>
      <c r="H4355" t="s">
        <v>8422</v>
      </c>
      <c r="I4355" t="s">
        <v>8423</v>
      </c>
      <c r="J4355">
        <v>23008.579020000001</v>
      </c>
      <c r="K4355" t="s">
        <v>41</v>
      </c>
      <c r="L4355">
        <v>8795</v>
      </c>
      <c r="M4355">
        <v>197</v>
      </c>
      <c r="N4355" t="s">
        <v>55</v>
      </c>
      <c r="O4355" s="1">
        <v>44449</v>
      </c>
      <c r="P4355" t="s">
        <v>43</v>
      </c>
      <c r="Q4355" t="s">
        <v>50</v>
      </c>
      <c r="R4355">
        <f>Healthcare_Data_v1__4[[#This Row],[Discharge Date]]-Healthcare_Data_v1__4[[#This Row],[Date of Admission]]</f>
        <v>21</v>
      </c>
      <c r="S4355" t="str" cm="1">
        <f t="array" ref="S4355">_xlfn.IFS( Healthcare_Data_v1__4[[#This Row],[Days of Stay]]&lt;10,"Low",Healthcare_Data_v1__4[[#This Row],[Days of Stay]]&lt;20,"Med",Healthcare_Data_v1__4[[#This Row],[Days of Stay]]&lt;=30,"High")</f>
        <v>High</v>
      </c>
      <c r="T4355" t="str">
        <f>CONCATENATE(Healthcare_Data_v1__4[[#This Row],[Medical Condition]],Healthcare_Data_v1__4[[#This Row],[Duration]])</f>
        <v>DiabetesHigh</v>
      </c>
      <c r="U4355">
        <f>MONTH(Healthcare_Data_v1__4[[#This Row],[Date of Admission]])</f>
        <v>8</v>
      </c>
      <c r="V4355">
        <f>YEAR(Healthcare_Data_v1__4[[#This Row],[Date of Admission]])</f>
        <v>2021</v>
      </c>
      <c r="W4355">
        <f>DAY(Healthcare_Data_v1__4[[#This Row],[Date of Admission]])</f>
        <v>20</v>
      </c>
    </row>
    <row r="4356" spans="1:23" x14ac:dyDescent="0.3">
      <c r="A4356" t="s">
        <v>6734</v>
      </c>
      <c r="B4356">
        <v>27</v>
      </c>
      <c r="C4356" t="s">
        <v>5</v>
      </c>
      <c r="D4356" t="s">
        <v>16</v>
      </c>
      <c r="E4356" t="s">
        <v>26</v>
      </c>
      <c r="F4356" t="s">
        <v>4</v>
      </c>
      <c r="G4356" s="1">
        <v>43960</v>
      </c>
      <c r="H4356" t="s">
        <v>8424</v>
      </c>
      <c r="I4356" t="s">
        <v>848</v>
      </c>
      <c r="J4356">
        <v>22994.380789999999</v>
      </c>
      <c r="K4356" t="s">
        <v>47</v>
      </c>
      <c r="L4356">
        <v>32182</v>
      </c>
      <c r="M4356">
        <v>218</v>
      </c>
      <c r="N4356" t="s">
        <v>55</v>
      </c>
      <c r="O4356" s="1">
        <v>43972</v>
      </c>
      <c r="P4356" t="s">
        <v>56</v>
      </c>
      <c r="Q4356" t="s">
        <v>44</v>
      </c>
      <c r="R4356">
        <f>Healthcare_Data_v1__4[[#This Row],[Discharge Date]]-Healthcare_Data_v1__4[[#This Row],[Date of Admission]]</f>
        <v>12</v>
      </c>
      <c r="S4356" t="str" cm="1">
        <f t="array" ref="S4356">_xlfn.IFS( Healthcare_Data_v1__4[[#This Row],[Days of Stay]]&lt;10,"Low",Healthcare_Data_v1__4[[#This Row],[Days of Stay]]&lt;20,"Med",Healthcare_Data_v1__4[[#This Row],[Days of Stay]]&lt;=30,"High")</f>
        <v>Med</v>
      </c>
      <c r="T4356" t="str">
        <f>CONCATENATE(Healthcare_Data_v1__4[[#This Row],[Medical Condition]],Healthcare_Data_v1__4[[#This Row],[Duration]])</f>
        <v>DiabetesMed</v>
      </c>
      <c r="U4356">
        <f>MONTH(Healthcare_Data_v1__4[[#This Row],[Date of Admission]])</f>
        <v>5</v>
      </c>
      <c r="V4356">
        <f>YEAR(Healthcare_Data_v1__4[[#This Row],[Date of Admission]])</f>
        <v>2020</v>
      </c>
      <c r="W4356">
        <f>DAY(Healthcare_Data_v1__4[[#This Row],[Date of Admission]])</f>
        <v>9</v>
      </c>
    </row>
    <row r="4357" spans="1:23" x14ac:dyDescent="0.3">
      <c r="A4357" t="s">
        <v>21856</v>
      </c>
      <c r="B4357">
        <v>75</v>
      </c>
      <c r="C4357" t="s">
        <v>3</v>
      </c>
      <c r="D4357" t="s">
        <v>15</v>
      </c>
      <c r="E4357" t="s">
        <v>21</v>
      </c>
      <c r="F4357" t="s">
        <v>11</v>
      </c>
      <c r="G4357" s="1">
        <v>44491</v>
      </c>
      <c r="H4357" t="s">
        <v>8425</v>
      </c>
      <c r="I4357" t="s">
        <v>4047</v>
      </c>
      <c r="J4357">
        <v>22992.237229999999</v>
      </c>
      <c r="K4357" t="s">
        <v>41</v>
      </c>
      <c r="L4357">
        <v>7365</v>
      </c>
      <c r="M4357">
        <v>162</v>
      </c>
      <c r="N4357" t="s">
        <v>42</v>
      </c>
      <c r="O4357" s="1">
        <v>44510</v>
      </c>
      <c r="P4357" t="s">
        <v>49</v>
      </c>
      <c r="Q4357" t="s">
        <v>44</v>
      </c>
      <c r="R4357">
        <f>Healthcare_Data_v1__4[[#This Row],[Discharge Date]]-Healthcare_Data_v1__4[[#This Row],[Date of Admission]]</f>
        <v>19</v>
      </c>
      <c r="S4357" t="str" cm="1">
        <f t="array" ref="S4357">_xlfn.IFS( Healthcare_Data_v1__4[[#This Row],[Days of Stay]]&lt;10,"Low",Healthcare_Data_v1__4[[#This Row],[Days of Stay]]&lt;20,"Med",Healthcare_Data_v1__4[[#This Row],[Days of Stay]]&lt;=30,"High")</f>
        <v>Med</v>
      </c>
      <c r="T4357" t="str">
        <f>CONCATENATE(Healthcare_Data_v1__4[[#This Row],[Medical Condition]],Healthcare_Data_v1__4[[#This Row],[Duration]])</f>
        <v>CancerMed</v>
      </c>
      <c r="U4357">
        <f>MONTH(Healthcare_Data_v1__4[[#This Row],[Date of Admission]])</f>
        <v>10</v>
      </c>
      <c r="V4357">
        <f>YEAR(Healthcare_Data_v1__4[[#This Row],[Date of Admission]])</f>
        <v>2021</v>
      </c>
      <c r="W4357">
        <f>DAY(Healthcare_Data_v1__4[[#This Row],[Date of Admission]])</f>
        <v>22</v>
      </c>
    </row>
    <row r="4358" spans="1:23" x14ac:dyDescent="0.3">
      <c r="A4358" t="s">
        <v>21857</v>
      </c>
      <c r="B4358">
        <v>36</v>
      </c>
      <c r="C4358" t="s">
        <v>5</v>
      </c>
      <c r="D4358" t="s">
        <v>16</v>
      </c>
      <c r="E4358" t="s">
        <v>24</v>
      </c>
      <c r="F4358" t="s">
        <v>7</v>
      </c>
      <c r="G4358" s="1">
        <v>45060</v>
      </c>
      <c r="H4358" t="s">
        <v>8426</v>
      </c>
      <c r="I4358" t="s">
        <v>8427</v>
      </c>
      <c r="J4358">
        <v>22989.251</v>
      </c>
      <c r="K4358" t="s">
        <v>63</v>
      </c>
      <c r="L4358">
        <v>12947</v>
      </c>
      <c r="M4358">
        <v>339</v>
      </c>
      <c r="N4358" t="s">
        <v>48</v>
      </c>
      <c r="O4358" s="1">
        <v>45061</v>
      </c>
      <c r="P4358" t="s">
        <v>85</v>
      </c>
      <c r="Q4358" t="s">
        <v>57</v>
      </c>
      <c r="R4358">
        <f>Healthcare_Data_v1__4[[#This Row],[Discharge Date]]-Healthcare_Data_v1__4[[#This Row],[Date of Admission]]</f>
        <v>1</v>
      </c>
      <c r="S4358" t="str" cm="1">
        <f t="array" ref="S4358">_xlfn.IFS( Healthcare_Data_v1__4[[#This Row],[Days of Stay]]&lt;10,"Low",Healthcare_Data_v1__4[[#This Row],[Days of Stay]]&lt;20,"Med",Healthcare_Data_v1__4[[#This Row],[Days of Stay]]&lt;=30,"High")</f>
        <v>Low</v>
      </c>
      <c r="T4358" t="str">
        <f>CONCATENATE(Healthcare_Data_v1__4[[#This Row],[Medical Condition]],Healthcare_Data_v1__4[[#This Row],[Duration]])</f>
        <v>ObesityLow</v>
      </c>
      <c r="U4358">
        <f>MONTH(Healthcare_Data_v1__4[[#This Row],[Date of Admission]])</f>
        <v>5</v>
      </c>
      <c r="V4358">
        <f>YEAR(Healthcare_Data_v1__4[[#This Row],[Date of Admission]])</f>
        <v>2023</v>
      </c>
      <c r="W4358">
        <f>DAY(Healthcare_Data_v1__4[[#This Row],[Date of Admission]])</f>
        <v>14</v>
      </c>
    </row>
    <row r="4359" spans="1:23" x14ac:dyDescent="0.3">
      <c r="A4359" t="s">
        <v>21858</v>
      </c>
      <c r="B4359">
        <v>27</v>
      </c>
      <c r="C4359" t="s">
        <v>5</v>
      </c>
      <c r="D4359" t="s">
        <v>15</v>
      </c>
      <c r="E4359" t="s">
        <v>22</v>
      </c>
      <c r="F4359" t="s">
        <v>6</v>
      </c>
      <c r="G4359" s="1">
        <v>44972</v>
      </c>
      <c r="H4359" t="s">
        <v>8428</v>
      </c>
      <c r="I4359" t="s">
        <v>8429</v>
      </c>
      <c r="J4359">
        <v>22980.56308</v>
      </c>
      <c r="K4359" t="s">
        <v>63</v>
      </c>
      <c r="L4359">
        <v>17415</v>
      </c>
      <c r="M4359">
        <v>364</v>
      </c>
      <c r="N4359" t="s">
        <v>48</v>
      </c>
      <c r="O4359" s="1">
        <v>44997</v>
      </c>
      <c r="P4359" t="s">
        <v>85</v>
      </c>
      <c r="Q4359" t="s">
        <v>44</v>
      </c>
      <c r="R4359">
        <f>Healthcare_Data_v1__4[[#This Row],[Discharge Date]]-Healthcare_Data_v1__4[[#This Row],[Date of Admission]]</f>
        <v>25</v>
      </c>
      <c r="S4359" t="str" cm="1">
        <f t="array" ref="S4359">_xlfn.IFS( Healthcare_Data_v1__4[[#This Row],[Days of Stay]]&lt;10,"Low",Healthcare_Data_v1__4[[#This Row],[Days of Stay]]&lt;20,"Med",Healthcare_Data_v1__4[[#This Row],[Days of Stay]]&lt;=30,"High")</f>
        <v>High</v>
      </c>
      <c r="T4359" t="str">
        <f>CONCATENATE(Healthcare_Data_v1__4[[#This Row],[Medical Condition]],Healthcare_Data_v1__4[[#This Row],[Duration]])</f>
        <v>AsthmaHigh</v>
      </c>
      <c r="U4359">
        <f>MONTH(Healthcare_Data_v1__4[[#This Row],[Date of Admission]])</f>
        <v>2</v>
      </c>
      <c r="V4359">
        <f>YEAR(Healthcare_Data_v1__4[[#This Row],[Date of Admission]])</f>
        <v>2023</v>
      </c>
      <c r="W4359">
        <f>DAY(Healthcare_Data_v1__4[[#This Row],[Date of Admission]])</f>
        <v>15</v>
      </c>
    </row>
    <row r="4360" spans="1:23" x14ac:dyDescent="0.3">
      <c r="A4360" t="s">
        <v>21859</v>
      </c>
      <c r="B4360">
        <v>35</v>
      </c>
      <c r="C4360" t="s">
        <v>5</v>
      </c>
      <c r="D4360" t="s">
        <v>15</v>
      </c>
      <c r="E4360" t="s">
        <v>24</v>
      </c>
      <c r="F4360" t="s">
        <v>4</v>
      </c>
      <c r="G4360" s="1">
        <v>44357</v>
      </c>
      <c r="H4360" t="s">
        <v>7205</v>
      </c>
      <c r="I4360" t="s">
        <v>8430</v>
      </c>
      <c r="J4360">
        <v>22963.28932</v>
      </c>
      <c r="K4360" t="s">
        <v>47</v>
      </c>
      <c r="L4360">
        <v>28881</v>
      </c>
      <c r="M4360">
        <v>189</v>
      </c>
      <c r="N4360" t="s">
        <v>48</v>
      </c>
      <c r="O4360" s="1">
        <v>44362</v>
      </c>
      <c r="P4360" t="s">
        <v>49</v>
      </c>
      <c r="Q4360" t="s">
        <v>50</v>
      </c>
      <c r="R4360">
        <f>Healthcare_Data_v1__4[[#This Row],[Discharge Date]]-Healthcare_Data_v1__4[[#This Row],[Date of Admission]]</f>
        <v>5</v>
      </c>
      <c r="S4360" t="str" cm="1">
        <f t="array" ref="S4360">_xlfn.IFS( Healthcare_Data_v1__4[[#This Row],[Days of Stay]]&lt;10,"Low",Healthcare_Data_v1__4[[#This Row],[Days of Stay]]&lt;20,"Med",Healthcare_Data_v1__4[[#This Row],[Days of Stay]]&lt;=30,"High")</f>
        <v>Low</v>
      </c>
      <c r="T4360" t="str">
        <f>CONCATENATE(Healthcare_Data_v1__4[[#This Row],[Medical Condition]],Healthcare_Data_v1__4[[#This Row],[Duration]])</f>
        <v>DiabetesLow</v>
      </c>
      <c r="U4360">
        <f>MONTH(Healthcare_Data_v1__4[[#This Row],[Date of Admission]])</f>
        <v>6</v>
      </c>
      <c r="V4360">
        <f>YEAR(Healthcare_Data_v1__4[[#This Row],[Date of Admission]])</f>
        <v>2021</v>
      </c>
      <c r="W4360">
        <f>DAY(Healthcare_Data_v1__4[[#This Row],[Date of Admission]])</f>
        <v>10</v>
      </c>
    </row>
    <row r="4361" spans="1:23" x14ac:dyDescent="0.3">
      <c r="A4361" t="s">
        <v>21860</v>
      </c>
      <c r="B4361">
        <v>44</v>
      </c>
      <c r="C4361" t="s">
        <v>8</v>
      </c>
      <c r="D4361" t="s">
        <v>15</v>
      </c>
      <c r="E4361" t="s">
        <v>20</v>
      </c>
      <c r="F4361" t="s">
        <v>11</v>
      </c>
      <c r="G4361" s="1">
        <v>44902</v>
      </c>
      <c r="H4361" t="s">
        <v>8431</v>
      </c>
      <c r="I4361" t="s">
        <v>8432</v>
      </c>
      <c r="J4361">
        <v>22949.12082</v>
      </c>
      <c r="K4361" t="s">
        <v>66</v>
      </c>
      <c r="L4361">
        <v>39874</v>
      </c>
      <c r="M4361">
        <v>396</v>
      </c>
      <c r="N4361" t="s">
        <v>42</v>
      </c>
      <c r="O4361" s="1">
        <v>44913</v>
      </c>
      <c r="P4361" t="s">
        <v>56</v>
      </c>
      <c r="Q4361" t="s">
        <v>50</v>
      </c>
      <c r="R4361">
        <f>Healthcare_Data_v1__4[[#This Row],[Discharge Date]]-Healthcare_Data_v1__4[[#This Row],[Date of Admission]]</f>
        <v>11</v>
      </c>
      <c r="S4361" t="str" cm="1">
        <f t="array" ref="S4361">_xlfn.IFS( Healthcare_Data_v1__4[[#This Row],[Days of Stay]]&lt;10,"Low",Healthcare_Data_v1__4[[#This Row],[Days of Stay]]&lt;20,"Med",Healthcare_Data_v1__4[[#This Row],[Days of Stay]]&lt;=30,"High")</f>
        <v>Med</v>
      </c>
      <c r="T4361" t="str">
        <f>CONCATENATE(Healthcare_Data_v1__4[[#This Row],[Medical Condition]],Healthcare_Data_v1__4[[#This Row],[Duration]])</f>
        <v>CancerMed</v>
      </c>
      <c r="U4361">
        <f>MONTH(Healthcare_Data_v1__4[[#This Row],[Date of Admission]])</f>
        <v>12</v>
      </c>
      <c r="V4361">
        <f>YEAR(Healthcare_Data_v1__4[[#This Row],[Date of Admission]])</f>
        <v>2022</v>
      </c>
      <c r="W4361">
        <f>DAY(Healthcare_Data_v1__4[[#This Row],[Date of Admission]])</f>
        <v>7</v>
      </c>
    </row>
    <row r="4362" spans="1:23" x14ac:dyDescent="0.3">
      <c r="A4362" t="s">
        <v>21861</v>
      </c>
      <c r="B4362">
        <v>83</v>
      </c>
      <c r="C4362" t="s">
        <v>3</v>
      </c>
      <c r="D4362" t="s">
        <v>16</v>
      </c>
      <c r="E4362" t="s">
        <v>19</v>
      </c>
      <c r="F4362" t="s">
        <v>6</v>
      </c>
      <c r="G4362" s="1">
        <v>44359</v>
      </c>
      <c r="H4362" t="s">
        <v>8433</v>
      </c>
      <c r="I4362" t="s">
        <v>4041</v>
      </c>
      <c r="J4362">
        <v>22948.228889999999</v>
      </c>
      <c r="K4362" t="s">
        <v>41</v>
      </c>
      <c r="L4362">
        <v>7603</v>
      </c>
      <c r="M4362">
        <v>169</v>
      </c>
      <c r="N4362" t="s">
        <v>48</v>
      </c>
      <c r="O4362" s="1">
        <v>44375</v>
      </c>
      <c r="P4362" t="s">
        <v>49</v>
      </c>
      <c r="Q4362" t="s">
        <v>57</v>
      </c>
      <c r="R4362">
        <f>Healthcare_Data_v1__4[[#This Row],[Discharge Date]]-Healthcare_Data_v1__4[[#This Row],[Date of Admission]]</f>
        <v>16</v>
      </c>
      <c r="S4362" t="str" cm="1">
        <f t="array" ref="S4362">_xlfn.IFS( Healthcare_Data_v1__4[[#This Row],[Days of Stay]]&lt;10,"Low",Healthcare_Data_v1__4[[#This Row],[Days of Stay]]&lt;20,"Med",Healthcare_Data_v1__4[[#This Row],[Days of Stay]]&lt;=30,"High")</f>
        <v>Med</v>
      </c>
      <c r="T4362" t="str">
        <f>CONCATENATE(Healthcare_Data_v1__4[[#This Row],[Medical Condition]],Healthcare_Data_v1__4[[#This Row],[Duration]])</f>
        <v>AsthmaMed</v>
      </c>
      <c r="U4362">
        <f>MONTH(Healthcare_Data_v1__4[[#This Row],[Date of Admission]])</f>
        <v>6</v>
      </c>
      <c r="V4362">
        <f>YEAR(Healthcare_Data_v1__4[[#This Row],[Date of Admission]])</f>
        <v>2021</v>
      </c>
      <c r="W4362">
        <f>DAY(Healthcare_Data_v1__4[[#This Row],[Date of Admission]])</f>
        <v>12</v>
      </c>
    </row>
    <row r="4363" spans="1:23" x14ac:dyDescent="0.3">
      <c r="A4363" t="s">
        <v>21862</v>
      </c>
      <c r="B4363">
        <v>46</v>
      </c>
      <c r="C4363" t="s">
        <v>8</v>
      </c>
      <c r="D4363" t="s">
        <v>15</v>
      </c>
      <c r="E4363" t="s">
        <v>23</v>
      </c>
      <c r="F4363" t="s">
        <v>6</v>
      </c>
      <c r="G4363" s="1">
        <v>44937</v>
      </c>
      <c r="H4363" t="s">
        <v>8434</v>
      </c>
      <c r="I4363" t="s">
        <v>8435</v>
      </c>
      <c r="J4363">
        <v>22943.230930000002</v>
      </c>
      <c r="K4363" t="s">
        <v>41</v>
      </c>
      <c r="L4363">
        <v>1649</v>
      </c>
      <c r="M4363">
        <v>227</v>
      </c>
      <c r="N4363" t="s">
        <v>48</v>
      </c>
      <c r="O4363" s="1">
        <v>44964</v>
      </c>
      <c r="P4363" t="s">
        <v>43</v>
      </c>
      <c r="Q4363" t="s">
        <v>44</v>
      </c>
      <c r="R4363">
        <f>Healthcare_Data_v1__4[[#This Row],[Discharge Date]]-Healthcare_Data_v1__4[[#This Row],[Date of Admission]]</f>
        <v>27</v>
      </c>
      <c r="S4363" t="str" cm="1">
        <f t="array" ref="S4363">_xlfn.IFS( Healthcare_Data_v1__4[[#This Row],[Days of Stay]]&lt;10,"Low",Healthcare_Data_v1__4[[#This Row],[Days of Stay]]&lt;20,"Med",Healthcare_Data_v1__4[[#This Row],[Days of Stay]]&lt;=30,"High")</f>
        <v>High</v>
      </c>
      <c r="T4363" t="str">
        <f>CONCATENATE(Healthcare_Data_v1__4[[#This Row],[Medical Condition]],Healthcare_Data_v1__4[[#This Row],[Duration]])</f>
        <v>AsthmaHigh</v>
      </c>
      <c r="U4363">
        <f>MONTH(Healthcare_Data_v1__4[[#This Row],[Date of Admission]])</f>
        <v>1</v>
      </c>
      <c r="V4363">
        <f>YEAR(Healthcare_Data_v1__4[[#This Row],[Date of Admission]])</f>
        <v>2023</v>
      </c>
      <c r="W4363">
        <f>DAY(Healthcare_Data_v1__4[[#This Row],[Date of Admission]])</f>
        <v>11</v>
      </c>
    </row>
    <row r="4364" spans="1:23" x14ac:dyDescent="0.3">
      <c r="A4364" t="s">
        <v>21863</v>
      </c>
      <c r="B4364">
        <v>80</v>
      </c>
      <c r="C4364" t="s">
        <v>3</v>
      </c>
      <c r="D4364" t="s">
        <v>15</v>
      </c>
      <c r="E4364" t="s">
        <v>23</v>
      </c>
      <c r="F4364" t="s">
        <v>9</v>
      </c>
      <c r="G4364" s="1">
        <v>44794</v>
      </c>
      <c r="H4364" t="s">
        <v>8436</v>
      </c>
      <c r="I4364" t="s">
        <v>8437</v>
      </c>
      <c r="J4364">
        <v>22942.379529999998</v>
      </c>
      <c r="K4364" t="s">
        <v>41</v>
      </c>
      <c r="L4364">
        <v>18765</v>
      </c>
      <c r="M4364">
        <v>297</v>
      </c>
      <c r="N4364" t="s">
        <v>42</v>
      </c>
      <c r="O4364" s="1">
        <v>44798</v>
      </c>
      <c r="P4364" t="s">
        <v>60</v>
      </c>
      <c r="Q4364" t="s">
        <v>44</v>
      </c>
      <c r="R4364">
        <f>Healthcare_Data_v1__4[[#This Row],[Discharge Date]]-Healthcare_Data_v1__4[[#This Row],[Date of Admission]]</f>
        <v>4</v>
      </c>
      <c r="S4364" t="str" cm="1">
        <f t="array" ref="S4364">_xlfn.IFS( Healthcare_Data_v1__4[[#This Row],[Days of Stay]]&lt;10,"Low",Healthcare_Data_v1__4[[#This Row],[Days of Stay]]&lt;20,"Med",Healthcare_Data_v1__4[[#This Row],[Days of Stay]]&lt;=30,"High")</f>
        <v>Low</v>
      </c>
      <c r="T4364" t="str">
        <f>CONCATENATE(Healthcare_Data_v1__4[[#This Row],[Medical Condition]],Healthcare_Data_v1__4[[#This Row],[Duration]])</f>
        <v>ArthritisLow</v>
      </c>
      <c r="U4364">
        <f>MONTH(Healthcare_Data_v1__4[[#This Row],[Date of Admission]])</f>
        <v>8</v>
      </c>
      <c r="V4364">
        <f>YEAR(Healthcare_Data_v1__4[[#This Row],[Date of Admission]])</f>
        <v>2022</v>
      </c>
      <c r="W4364">
        <f>DAY(Healthcare_Data_v1__4[[#This Row],[Date of Admission]])</f>
        <v>21</v>
      </c>
    </row>
    <row r="4365" spans="1:23" x14ac:dyDescent="0.3">
      <c r="A4365" t="s">
        <v>21864</v>
      </c>
      <c r="B4365">
        <v>75</v>
      </c>
      <c r="C4365" t="s">
        <v>3</v>
      </c>
      <c r="D4365" t="s">
        <v>15</v>
      </c>
      <c r="E4365" t="s">
        <v>20</v>
      </c>
      <c r="F4365" t="s">
        <v>11</v>
      </c>
      <c r="G4365" s="1">
        <v>43630</v>
      </c>
      <c r="H4365" t="s">
        <v>8438</v>
      </c>
      <c r="I4365" t="s">
        <v>8439</v>
      </c>
      <c r="J4365">
        <v>22934.932710000001</v>
      </c>
      <c r="K4365" t="s">
        <v>41</v>
      </c>
      <c r="L4365">
        <v>39699</v>
      </c>
      <c r="M4365">
        <v>220</v>
      </c>
      <c r="N4365" t="s">
        <v>48</v>
      </c>
      <c r="O4365" s="1">
        <v>43634</v>
      </c>
      <c r="P4365" t="s">
        <v>56</v>
      </c>
      <c r="Q4365" t="s">
        <v>44</v>
      </c>
      <c r="R4365">
        <f>Healthcare_Data_v1__4[[#This Row],[Discharge Date]]-Healthcare_Data_v1__4[[#This Row],[Date of Admission]]</f>
        <v>4</v>
      </c>
      <c r="S4365" t="str" cm="1">
        <f t="array" ref="S4365">_xlfn.IFS( Healthcare_Data_v1__4[[#This Row],[Days of Stay]]&lt;10,"Low",Healthcare_Data_v1__4[[#This Row],[Days of Stay]]&lt;20,"Med",Healthcare_Data_v1__4[[#This Row],[Days of Stay]]&lt;=30,"High")</f>
        <v>Low</v>
      </c>
      <c r="T4365" t="str">
        <f>CONCATENATE(Healthcare_Data_v1__4[[#This Row],[Medical Condition]],Healthcare_Data_v1__4[[#This Row],[Duration]])</f>
        <v>CancerLow</v>
      </c>
      <c r="U4365">
        <f>MONTH(Healthcare_Data_v1__4[[#This Row],[Date of Admission]])</f>
        <v>6</v>
      </c>
      <c r="V4365">
        <f>YEAR(Healthcare_Data_v1__4[[#This Row],[Date of Admission]])</f>
        <v>2019</v>
      </c>
      <c r="W4365">
        <f>DAY(Healthcare_Data_v1__4[[#This Row],[Date of Admission]])</f>
        <v>14</v>
      </c>
    </row>
    <row r="4366" spans="1:23" x14ac:dyDescent="0.3">
      <c r="A4366" t="s">
        <v>21865</v>
      </c>
      <c r="B4366">
        <v>79</v>
      </c>
      <c r="C4366" t="s">
        <v>3</v>
      </c>
      <c r="D4366" t="s">
        <v>16</v>
      </c>
      <c r="E4366" t="s">
        <v>20</v>
      </c>
      <c r="F4366" t="s">
        <v>11</v>
      </c>
      <c r="G4366" s="1">
        <v>44021</v>
      </c>
      <c r="H4366" t="s">
        <v>8440</v>
      </c>
      <c r="I4366" t="s">
        <v>8441</v>
      </c>
      <c r="J4366">
        <v>22931.87802</v>
      </c>
      <c r="K4366" t="s">
        <v>41</v>
      </c>
      <c r="L4366">
        <v>41836</v>
      </c>
      <c r="M4366">
        <v>297</v>
      </c>
      <c r="N4366" t="s">
        <v>48</v>
      </c>
      <c r="O4366" s="1">
        <v>44050</v>
      </c>
      <c r="P4366" t="s">
        <v>49</v>
      </c>
      <c r="Q4366" t="s">
        <v>44</v>
      </c>
      <c r="R4366">
        <f>Healthcare_Data_v1__4[[#This Row],[Discharge Date]]-Healthcare_Data_v1__4[[#This Row],[Date of Admission]]</f>
        <v>29</v>
      </c>
      <c r="S4366" t="str" cm="1">
        <f t="array" ref="S4366">_xlfn.IFS( Healthcare_Data_v1__4[[#This Row],[Days of Stay]]&lt;10,"Low",Healthcare_Data_v1__4[[#This Row],[Days of Stay]]&lt;20,"Med",Healthcare_Data_v1__4[[#This Row],[Days of Stay]]&lt;=30,"High")</f>
        <v>High</v>
      </c>
      <c r="T4366" t="str">
        <f>CONCATENATE(Healthcare_Data_v1__4[[#This Row],[Medical Condition]],Healthcare_Data_v1__4[[#This Row],[Duration]])</f>
        <v>CancerHigh</v>
      </c>
      <c r="U4366">
        <f>MONTH(Healthcare_Data_v1__4[[#This Row],[Date of Admission]])</f>
        <v>7</v>
      </c>
      <c r="V4366">
        <f>YEAR(Healthcare_Data_v1__4[[#This Row],[Date of Admission]])</f>
        <v>2020</v>
      </c>
      <c r="W4366">
        <f>DAY(Healthcare_Data_v1__4[[#This Row],[Date of Admission]])</f>
        <v>9</v>
      </c>
    </row>
    <row r="4367" spans="1:23" x14ac:dyDescent="0.3">
      <c r="A4367" t="s">
        <v>21866</v>
      </c>
      <c r="B4367">
        <v>21</v>
      </c>
      <c r="C4367" t="s">
        <v>12</v>
      </c>
      <c r="D4367" t="s">
        <v>16</v>
      </c>
      <c r="E4367" t="s">
        <v>22</v>
      </c>
      <c r="F4367" t="s">
        <v>10</v>
      </c>
      <c r="G4367" s="1">
        <v>43570</v>
      </c>
      <c r="H4367" t="s">
        <v>7931</v>
      </c>
      <c r="I4367" t="s">
        <v>8442</v>
      </c>
      <c r="J4367">
        <v>22930.118340000001</v>
      </c>
      <c r="K4367" t="s">
        <v>69</v>
      </c>
      <c r="L4367">
        <v>13997</v>
      </c>
      <c r="M4367">
        <v>341</v>
      </c>
      <c r="N4367" t="s">
        <v>48</v>
      </c>
      <c r="O4367" s="1">
        <v>43580</v>
      </c>
      <c r="P4367" t="s">
        <v>49</v>
      </c>
      <c r="Q4367" t="s">
        <v>57</v>
      </c>
      <c r="R4367">
        <f>Healthcare_Data_v1__4[[#This Row],[Discharge Date]]-Healthcare_Data_v1__4[[#This Row],[Date of Admission]]</f>
        <v>10</v>
      </c>
      <c r="S4367" t="str" cm="1">
        <f t="array" ref="S4367">_xlfn.IFS( Healthcare_Data_v1__4[[#This Row],[Days of Stay]]&lt;10,"Low",Healthcare_Data_v1__4[[#This Row],[Days of Stay]]&lt;20,"Med",Healthcare_Data_v1__4[[#This Row],[Days of Stay]]&lt;=30,"High")</f>
        <v>Med</v>
      </c>
      <c r="T4367" t="str">
        <f>CONCATENATE(Healthcare_Data_v1__4[[#This Row],[Medical Condition]],Healthcare_Data_v1__4[[#This Row],[Duration]])</f>
        <v>HypertensionMed</v>
      </c>
      <c r="U4367">
        <f>MONTH(Healthcare_Data_v1__4[[#This Row],[Date of Admission]])</f>
        <v>4</v>
      </c>
      <c r="V4367">
        <f>YEAR(Healthcare_Data_v1__4[[#This Row],[Date of Admission]])</f>
        <v>2019</v>
      </c>
      <c r="W4367">
        <f>DAY(Healthcare_Data_v1__4[[#This Row],[Date of Admission]])</f>
        <v>15</v>
      </c>
    </row>
    <row r="4368" spans="1:23" x14ac:dyDescent="0.3">
      <c r="A4368" t="s">
        <v>21867</v>
      </c>
      <c r="B4368">
        <v>61</v>
      </c>
      <c r="C4368" t="s">
        <v>3</v>
      </c>
      <c r="D4368" t="s">
        <v>15</v>
      </c>
      <c r="E4368" t="s">
        <v>19</v>
      </c>
      <c r="F4368" t="s">
        <v>11</v>
      </c>
      <c r="G4368" s="1">
        <v>44002</v>
      </c>
      <c r="H4368" t="s">
        <v>8443</v>
      </c>
      <c r="I4368" t="s">
        <v>8444</v>
      </c>
      <c r="J4368">
        <v>22929.153679999999</v>
      </c>
      <c r="K4368" t="s">
        <v>41</v>
      </c>
      <c r="L4368">
        <v>35079</v>
      </c>
      <c r="M4368">
        <v>268</v>
      </c>
      <c r="N4368" t="s">
        <v>48</v>
      </c>
      <c r="O4368" s="1">
        <v>44006</v>
      </c>
      <c r="P4368" t="s">
        <v>85</v>
      </c>
      <c r="Q4368" t="s">
        <v>50</v>
      </c>
      <c r="R4368">
        <f>Healthcare_Data_v1__4[[#This Row],[Discharge Date]]-Healthcare_Data_v1__4[[#This Row],[Date of Admission]]</f>
        <v>4</v>
      </c>
      <c r="S4368" t="str" cm="1">
        <f t="array" ref="S4368">_xlfn.IFS( Healthcare_Data_v1__4[[#This Row],[Days of Stay]]&lt;10,"Low",Healthcare_Data_v1__4[[#This Row],[Days of Stay]]&lt;20,"Med",Healthcare_Data_v1__4[[#This Row],[Days of Stay]]&lt;=30,"High")</f>
        <v>Low</v>
      </c>
      <c r="T4368" t="str">
        <f>CONCATENATE(Healthcare_Data_v1__4[[#This Row],[Medical Condition]],Healthcare_Data_v1__4[[#This Row],[Duration]])</f>
        <v>CancerLow</v>
      </c>
      <c r="U4368">
        <f>MONTH(Healthcare_Data_v1__4[[#This Row],[Date of Admission]])</f>
        <v>6</v>
      </c>
      <c r="V4368">
        <f>YEAR(Healthcare_Data_v1__4[[#This Row],[Date of Admission]])</f>
        <v>2020</v>
      </c>
      <c r="W4368">
        <f>DAY(Healthcare_Data_v1__4[[#This Row],[Date of Admission]])</f>
        <v>20</v>
      </c>
    </row>
    <row r="4369" spans="1:23" x14ac:dyDescent="0.3">
      <c r="A4369" t="s">
        <v>21868</v>
      </c>
      <c r="B4369">
        <v>25</v>
      </c>
      <c r="C4369" t="s">
        <v>5</v>
      </c>
      <c r="D4369" t="s">
        <v>15</v>
      </c>
      <c r="E4369" t="s">
        <v>19</v>
      </c>
      <c r="F4369" t="s">
        <v>6</v>
      </c>
      <c r="G4369" s="1">
        <v>43643</v>
      </c>
      <c r="H4369" t="s">
        <v>8445</v>
      </c>
      <c r="I4369" t="s">
        <v>8126</v>
      </c>
      <c r="J4369">
        <v>22925.09546</v>
      </c>
      <c r="K4369" t="s">
        <v>66</v>
      </c>
      <c r="L4369">
        <v>4590</v>
      </c>
      <c r="M4369">
        <v>376</v>
      </c>
      <c r="N4369" t="s">
        <v>48</v>
      </c>
      <c r="O4369" s="1">
        <v>43664</v>
      </c>
      <c r="P4369" t="s">
        <v>49</v>
      </c>
      <c r="Q4369" t="s">
        <v>50</v>
      </c>
      <c r="R4369">
        <f>Healthcare_Data_v1__4[[#This Row],[Discharge Date]]-Healthcare_Data_v1__4[[#This Row],[Date of Admission]]</f>
        <v>21</v>
      </c>
      <c r="S4369" t="str" cm="1">
        <f t="array" ref="S4369">_xlfn.IFS( Healthcare_Data_v1__4[[#This Row],[Days of Stay]]&lt;10,"Low",Healthcare_Data_v1__4[[#This Row],[Days of Stay]]&lt;20,"Med",Healthcare_Data_v1__4[[#This Row],[Days of Stay]]&lt;=30,"High")</f>
        <v>High</v>
      </c>
      <c r="T4369" t="str">
        <f>CONCATENATE(Healthcare_Data_v1__4[[#This Row],[Medical Condition]],Healthcare_Data_v1__4[[#This Row],[Duration]])</f>
        <v>AsthmaHigh</v>
      </c>
      <c r="U4369">
        <f>MONTH(Healthcare_Data_v1__4[[#This Row],[Date of Admission]])</f>
        <v>6</v>
      </c>
      <c r="V4369">
        <f>YEAR(Healthcare_Data_v1__4[[#This Row],[Date of Admission]])</f>
        <v>2019</v>
      </c>
      <c r="W4369">
        <f>DAY(Healthcare_Data_v1__4[[#This Row],[Date of Admission]])</f>
        <v>27</v>
      </c>
    </row>
    <row r="4370" spans="1:23" x14ac:dyDescent="0.3">
      <c r="A4370" t="s">
        <v>21869</v>
      </c>
      <c r="B4370">
        <v>62</v>
      </c>
      <c r="C4370" t="s">
        <v>3</v>
      </c>
      <c r="D4370" t="s">
        <v>16</v>
      </c>
      <c r="E4370" t="s">
        <v>21</v>
      </c>
      <c r="F4370" t="s">
        <v>11</v>
      </c>
      <c r="G4370" s="1">
        <v>44694</v>
      </c>
      <c r="H4370" t="s">
        <v>8446</v>
      </c>
      <c r="I4370" t="s">
        <v>8447</v>
      </c>
      <c r="J4370">
        <v>22923.560730000001</v>
      </c>
      <c r="K4370" t="s">
        <v>41</v>
      </c>
      <c r="L4370">
        <v>33343</v>
      </c>
      <c r="M4370">
        <v>328</v>
      </c>
      <c r="N4370" t="s">
        <v>48</v>
      </c>
      <c r="O4370" s="1">
        <v>44715</v>
      </c>
      <c r="P4370" t="s">
        <v>43</v>
      </c>
      <c r="Q4370" t="s">
        <v>44</v>
      </c>
      <c r="R4370">
        <f>Healthcare_Data_v1__4[[#This Row],[Discharge Date]]-Healthcare_Data_v1__4[[#This Row],[Date of Admission]]</f>
        <v>21</v>
      </c>
      <c r="S4370" t="str" cm="1">
        <f t="array" ref="S4370">_xlfn.IFS( Healthcare_Data_v1__4[[#This Row],[Days of Stay]]&lt;10,"Low",Healthcare_Data_v1__4[[#This Row],[Days of Stay]]&lt;20,"Med",Healthcare_Data_v1__4[[#This Row],[Days of Stay]]&lt;=30,"High")</f>
        <v>High</v>
      </c>
      <c r="T4370" t="str">
        <f>CONCATENATE(Healthcare_Data_v1__4[[#This Row],[Medical Condition]],Healthcare_Data_v1__4[[#This Row],[Duration]])</f>
        <v>CancerHigh</v>
      </c>
      <c r="U4370">
        <f>MONTH(Healthcare_Data_v1__4[[#This Row],[Date of Admission]])</f>
        <v>5</v>
      </c>
      <c r="V4370">
        <f>YEAR(Healthcare_Data_v1__4[[#This Row],[Date of Admission]])</f>
        <v>2022</v>
      </c>
      <c r="W4370">
        <f>DAY(Healthcare_Data_v1__4[[#This Row],[Date of Admission]])</f>
        <v>13</v>
      </c>
    </row>
    <row r="4371" spans="1:23" x14ac:dyDescent="0.3">
      <c r="A4371" t="s">
        <v>21870</v>
      </c>
      <c r="B4371">
        <v>20</v>
      </c>
      <c r="C4371" t="s">
        <v>12</v>
      </c>
      <c r="D4371" t="s">
        <v>15</v>
      </c>
      <c r="E4371" t="s">
        <v>22</v>
      </c>
      <c r="F4371" t="s">
        <v>6</v>
      </c>
      <c r="G4371" s="1">
        <v>45066</v>
      </c>
      <c r="H4371" t="s">
        <v>8448</v>
      </c>
      <c r="I4371" t="s">
        <v>8449</v>
      </c>
      <c r="J4371">
        <v>22918.648020000001</v>
      </c>
      <c r="K4371" t="s">
        <v>69</v>
      </c>
      <c r="L4371">
        <v>15753</v>
      </c>
      <c r="M4371">
        <v>167</v>
      </c>
      <c r="N4371" t="s">
        <v>48</v>
      </c>
      <c r="O4371" s="1">
        <v>45068</v>
      </c>
      <c r="P4371" t="s">
        <v>56</v>
      </c>
      <c r="Q4371" t="s">
        <v>57</v>
      </c>
      <c r="R4371">
        <f>Healthcare_Data_v1__4[[#This Row],[Discharge Date]]-Healthcare_Data_v1__4[[#This Row],[Date of Admission]]</f>
        <v>2</v>
      </c>
      <c r="S4371" t="str" cm="1">
        <f t="array" ref="S4371">_xlfn.IFS( Healthcare_Data_v1__4[[#This Row],[Days of Stay]]&lt;10,"Low",Healthcare_Data_v1__4[[#This Row],[Days of Stay]]&lt;20,"Med",Healthcare_Data_v1__4[[#This Row],[Days of Stay]]&lt;=30,"High")</f>
        <v>Low</v>
      </c>
      <c r="T4371" t="str">
        <f>CONCATENATE(Healthcare_Data_v1__4[[#This Row],[Medical Condition]],Healthcare_Data_v1__4[[#This Row],[Duration]])</f>
        <v>AsthmaLow</v>
      </c>
      <c r="U4371">
        <f>MONTH(Healthcare_Data_v1__4[[#This Row],[Date of Admission]])</f>
        <v>5</v>
      </c>
      <c r="V4371">
        <f>YEAR(Healthcare_Data_v1__4[[#This Row],[Date of Admission]])</f>
        <v>2023</v>
      </c>
      <c r="W4371">
        <f>DAY(Healthcare_Data_v1__4[[#This Row],[Date of Admission]])</f>
        <v>20</v>
      </c>
    </row>
    <row r="4372" spans="1:23" x14ac:dyDescent="0.3">
      <c r="A4372" t="s">
        <v>21871</v>
      </c>
      <c r="B4372">
        <v>46</v>
      </c>
      <c r="C4372" t="s">
        <v>8</v>
      </c>
      <c r="D4372" t="s">
        <v>15</v>
      </c>
      <c r="E4372" t="s">
        <v>23</v>
      </c>
      <c r="F4372" t="s">
        <v>11</v>
      </c>
      <c r="G4372" s="1">
        <v>45215</v>
      </c>
      <c r="H4372" t="s">
        <v>8450</v>
      </c>
      <c r="I4372" t="s">
        <v>8451</v>
      </c>
      <c r="J4372">
        <v>22917.402890000001</v>
      </c>
      <c r="K4372" t="s">
        <v>41</v>
      </c>
      <c r="L4372">
        <v>24084</v>
      </c>
      <c r="M4372">
        <v>444</v>
      </c>
      <c r="N4372" t="s">
        <v>48</v>
      </c>
      <c r="O4372" s="1">
        <v>45234</v>
      </c>
      <c r="P4372" t="s">
        <v>43</v>
      </c>
      <c r="Q4372" t="s">
        <v>44</v>
      </c>
      <c r="R4372">
        <f>Healthcare_Data_v1__4[[#This Row],[Discharge Date]]-Healthcare_Data_v1__4[[#This Row],[Date of Admission]]</f>
        <v>19</v>
      </c>
      <c r="S4372" t="str" cm="1">
        <f t="array" ref="S4372">_xlfn.IFS( Healthcare_Data_v1__4[[#This Row],[Days of Stay]]&lt;10,"Low",Healthcare_Data_v1__4[[#This Row],[Days of Stay]]&lt;20,"Med",Healthcare_Data_v1__4[[#This Row],[Days of Stay]]&lt;=30,"High")</f>
        <v>Med</v>
      </c>
      <c r="T4372" t="str">
        <f>CONCATENATE(Healthcare_Data_v1__4[[#This Row],[Medical Condition]],Healthcare_Data_v1__4[[#This Row],[Duration]])</f>
        <v>CancerMed</v>
      </c>
      <c r="U4372">
        <f>MONTH(Healthcare_Data_v1__4[[#This Row],[Date of Admission]])</f>
        <v>10</v>
      </c>
      <c r="V4372">
        <f>YEAR(Healthcare_Data_v1__4[[#This Row],[Date of Admission]])</f>
        <v>2023</v>
      </c>
      <c r="W4372">
        <f>DAY(Healthcare_Data_v1__4[[#This Row],[Date of Admission]])</f>
        <v>16</v>
      </c>
    </row>
    <row r="4373" spans="1:23" x14ac:dyDescent="0.3">
      <c r="A4373" t="s">
        <v>21872</v>
      </c>
      <c r="B4373">
        <v>68</v>
      </c>
      <c r="C4373" t="s">
        <v>3</v>
      </c>
      <c r="D4373" t="s">
        <v>15</v>
      </c>
      <c r="E4373" t="s">
        <v>19</v>
      </c>
      <c r="F4373" t="s">
        <v>6</v>
      </c>
      <c r="G4373" s="1">
        <v>43935</v>
      </c>
      <c r="H4373" t="s">
        <v>8452</v>
      </c>
      <c r="I4373" t="s">
        <v>8453</v>
      </c>
      <c r="J4373">
        <v>22914.833859999999</v>
      </c>
      <c r="K4373" t="s">
        <v>66</v>
      </c>
      <c r="L4373">
        <v>8976</v>
      </c>
      <c r="M4373">
        <v>106</v>
      </c>
      <c r="N4373" t="s">
        <v>48</v>
      </c>
      <c r="O4373" s="1">
        <v>43954</v>
      </c>
      <c r="P4373" t="s">
        <v>85</v>
      </c>
      <c r="Q4373" t="s">
        <v>44</v>
      </c>
      <c r="R4373">
        <f>Healthcare_Data_v1__4[[#This Row],[Discharge Date]]-Healthcare_Data_v1__4[[#This Row],[Date of Admission]]</f>
        <v>19</v>
      </c>
      <c r="S4373" t="str" cm="1">
        <f t="array" ref="S4373">_xlfn.IFS( Healthcare_Data_v1__4[[#This Row],[Days of Stay]]&lt;10,"Low",Healthcare_Data_v1__4[[#This Row],[Days of Stay]]&lt;20,"Med",Healthcare_Data_v1__4[[#This Row],[Days of Stay]]&lt;=30,"High")</f>
        <v>Med</v>
      </c>
      <c r="T4373" t="str">
        <f>CONCATENATE(Healthcare_Data_v1__4[[#This Row],[Medical Condition]],Healthcare_Data_v1__4[[#This Row],[Duration]])</f>
        <v>AsthmaMed</v>
      </c>
      <c r="U4373">
        <f>MONTH(Healthcare_Data_v1__4[[#This Row],[Date of Admission]])</f>
        <v>4</v>
      </c>
      <c r="V4373">
        <f>YEAR(Healthcare_Data_v1__4[[#This Row],[Date of Admission]])</f>
        <v>2020</v>
      </c>
      <c r="W4373">
        <f>DAY(Healthcare_Data_v1__4[[#This Row],[Date of Admission]])</f>
        <v>14</v>
      </c>
    </row>
    <row r="4374" spans="1:23" x14ac:dyDescent="0.3">
      <c r="A4374" t="s">
        <v>21873</v>
      </c>
      <c r="B4374">
        <v>76</v>
      </c>
      <c r="C4374" t="s">
        <v>3</v>
      </c>
      <c r="D4374" t="s">
        <v>16</v>
      </c>
      <c r="E4374" t="s">
        <v>22</v>
      </c>
      <c r="F4374" t="s">
        <v>10</v>
      </c>
      <c r="G4374" s="1">
        <v>44689</v>
      </c>
      <c r="H4374" t="s">
        <v>8454</v>
      </c>
      <c r="I4374" t="s">
        <v>8455</v>
      </c>
      <c r="J4374">
        <v>22912.604780000001</v>
      </c>
      <c r="K4374" t="s">
        <v>63</v>
      </c>
      <c r="L4374">
        <v>32555</v>
      </c>
      <c r="M4374">
        <v>326</v>
      </c>
      <c r="N4374" t="s">
        <v>48</v>
      </c>
      <c r="O4374" s="1">
        <v>44716</v>
      </c>
      <c r="P4374" t="s">
        <v>60</v>
      </c>
      <c r="Q4374" t="s">
        <v>44</v>
      </c>
      <c r="R4374">
        <f>Healthcare_Data_v1__4[[#This Row],[Discharge Date]]-Healthcare_Data_v1__4[[#This Row],[Date of Admission]]</f>
        <v>27</v>
      </c>
      <c r="S4374" t="str" cm="1">
        <f t="array" ref="S4374">_xlfn.IFS( Healthcare_Data_v1__4[[#This Row],[Days of Stay]]&lt;10,"Low",Healthcare_Data_v1__4[[#This Row],[Days of Stay]]&lt;20,"Med",Healthcare_Data_v1__4[[#This Row],[Days of Stay]]&lt;=30,"High")</f>
        <v>High</v>
      </c>
      <c r="T4374" t="str">
        <f>CONCATENATE(Healthcare_Data_v1__4[[#This Row],[Medical Condition]],Healthcare_Data_v1__4[[#This Row],[Duration]])</f>
        <v>HypertensionHigh</v>
      </c>
      <c r="U4374">
        <f>MONTH(Healthcare_Data_v1__4[[#This Row],[Date of Admission]])</f>
        <v>5</v>
      </c>
      <c r="V4374">
        <f>YEAR(Healthcare_Data_v1__4[[#This Row],[Date of Admission]])</f>
        <v>2022</v>
      </c>
      <c r="W4374">
        <f>DAY(Healthcare_Data_v1__4[[#This Row],[Date of Admission]])</f>
        <v>8</v>
      </c>
    </row>
    <row r="4375" spans="1:23" x14ac:dyDescent="0.3">
      <c r="A4375" t="s">
        <v>21874</v>
      </c>
      <c r="B4375">
        <v>67</v>
      </c>
      <c r="C4375" t="s">
        <v>3</v>
      </c>
      <c r="D4375" t="s">
        <v>16</v>
      </c>
      <c r="E4375" t="s">
        <v>25</v>
      </c>
      <c r="F4375" t="s">
        <v>6</v>
      </c>
      <c r="G4375" s="1">
        <v>44619</v>
      </c>
      <c r="H4375" t="s">
        <v>8456</v>
      </c>
      <c r="I4375" t="s">
        <v>8457</v>
      </c>
      <c r="J4375">
        <v>22906.725979999999</v>
      </c>
      <c r="K4375" t="s">
        <v>69</v>
      </c>
      <c r="L4375">
        <v>34256</v>
      </c>
      <c r="M4375">
        <v>479</v>
      </c>
      <c r="N4375" t="s">
        <v>55</v>
      </c>
      <c r="O4375" s="1">
        <v>44628</v>
      </c>
      <c r="P4375" t="s">
        <v>49</v>
      </c>
      <c r="Q4375" t="s">
        <v>57</v>
      </c>
      <c r="R4375">
        <f>Healthcare_Data_v1__4[[#This Row],[Discharge Date]]-Healthcare_Data_v1__4[[#This Row],[Date of Admission]]</f>
        <v>9</v>
      </c>
      <c r="S4375" t="str" cm="1">
        <f t="array" ref="S4375">_xlfn.IFS( Healthcare_Data_v1__4[[#This Row],[Days of Stay]]&lt;10,"Low",Healthcare_Data_v1__4[[#This Row],[Days of Stay]]&lt;20,"Med",Healthcare_Data_v1__4[[#This Row],[Days of Stay]]&lt;=30,"High")</f>
        <v>Low</v>
      </c>
      <c r="T4375" t="str">
        <f>CONCATENATE(Healthcare_Data_v1__4[[#This Row],[Medical Condition]],Healthcare_Data_v1__4[[#This Row],[Duration]])</f>
        <v>AsthmaLow</v>
      </c>
      <c r="U4375">
        <f>MONTH(Healthcare_Data_v1__4[[#This Row],[Date of Admission]])</f>
        <v>2</v>
      </c>
      <c r="V4375">
        <f>YEAR(Healthcare_Data_v1__4[[#This Row],[Date of Admission]])</f>
        <v>2022</v>
      </c>
      <c r="W4375">
        <f>DAY(Healthcare_Data_v1__4[[#This Row],[Date of Admission]])</f>
        <v>27</v>
      </c>
    </row>
    <row r="4376" spans="1:23" x14ac:dyDescent="0.3">
      <c r="A4376" t="s">
        <v>21875</v>
      </c>
      <c r="B4376">
        <v>52</v>
      </c>
      <c r="C4376" t="s">
        <v>8</v>
      </c>
      <c r="D4376" t="s">
        <v>15</v>
      </c>
      <c r="E4376" t="s">
        <v>23</v>
      </c>
      <c r="F4376" t="s">
        <v>4</v>
      </c>
      <c r="G4376" s="1">
        <v>43722</v>
      </c>
      <c r="H4376" t="s">
        <v>8458</v>
      </c>
      <c r="I4376" t="s">
        <v>5641</v>
      </c>
      <c r="J4376">
        <v>22903.931970000001</v>
      </c>
      <c r="K4376" t="s">
        <v>63</v>
      </c>
      <c r="L4376">
        <v>13207</v>
      </c>
      <c r="M4376">
        <v>243</v>
      </c>
      <c r="N4376" t="s">
        <v>48</v>
      </c>
      <c r="O4376" s="1">
        <v>43741</v>
      </c>
      <c r="P4376" t="s">
        <v>60</v>
      </c>
      <c r="Q4376" t="s">
        <v>44</v>
      </c>
      <c r="R4376">
        <f>Healthcare_Data_v1__4[[#This Row],[Discharge Date]]-Healthcare_Data_v1__4[[#This Row],[Date of Admission]]</f>
        <v>19</v>
      </c>
      <c r="S4376" t="str" cm="1">
        <f t="array" ref="S4376">_xlfn.IFS( Healthcare_Data_v1__4[[#This Row],[Days of Stay]]&lt;10,"Low",Healthcare_Data_v1__4[[#This Row],[Days of Stay]]&lt;20,"Med",Healthcare_Data_v1__4[[#This Row],[Days of Stay]]&lt;=30,"High")</f>
        <v>Med</v>
      </c>
      <c r="T4376" t="str">
        <f>CONCATENATE(Healthcare_Data_v1__4[[#This Row],[Medical Condition]],Healthcare_Data_v1__4[[#This Row],[Duration]])</f>
        <v>DiabetesMed</v>
      </c>
      <c r="U4376">
        <f>MONTH(Healthcare_Data_v1__4[[#This Row],[Date of Admission]])</f>
        <v>9</v>
      </c>
      <c r="V4376">
        <f>YEAR(Healthcare_Data_v1__4[[#This Row],[Date of Admission]])</f>
        <v>2019</v>
      </c>
      <c r="W4376">
        <f>DAY(Healthcare_Data_v1__4[[#This Row],[Date of Admission]])</f>
        <v>14</v>
      </c>
    </row>
    <row r="4377" spans="1:23" x14ac:dyDescent="0.3">
      <c r="A4377" t="s">
        <v>21876</v>
      </c>
      <c r="B4377">
        <v>49</v>
      </c>
      <c r="C4377" t="s">
        <v>8</v>
      </c>
      <c r="D4377" t="s">
        <v>15</v>
      </c>
      <c r="E4377" t="s">
        <v>25</v>
      </c>
      <c r="F4377" t="s">
        <v>6</v>
      </c>
      <c r="G4377" s="1">
        <v>44884</v>
      </c>
      <c r="H4377" t="s">
        <v>8459</v>
      </c>
      <c r="I4377" t="s">
        <v>8460</v>
      </c>
      <c r="J4377">
        <v>22902.669399999999</v>
      </c>
      <c r="K4377" t="s">
        <v>63</v>
      </c>
      <c r="L4377">
        <v>7932</v>
      </c>
      <c r="M4377">
        <v>450</v>
      </c>
      <c r="N4377" t="s">
        <v>55</v>
      </c>
      <c r="O4377" s="1">
        <v>44912</v>
      </c>
      <c r="P4377" t="s">
        <v>49</v>
      </c>
      <c r="Q4377" t="s">
        <v>57</v>
      </c>
      <c r="R4377">
        <f>Healthcare_Data_v1__4[[#This Row],[Discharge Date]]-Healthcare_Data_v1__4[[#This Row],[Date of Admission]]</f>
        <v>28</v>
      </c>
      <c r="S4377" t="str" cm="1">
        <f t="array" ref="S4377">_xlfn.IFS( Healthcare_Data_v1__4[[#This Row],[Days of Stay]]&lt;10,"Low",Healthcare_Data_v1__4[[#This Row],[Days of Stay]]&lt;20,"Med",Healthcare_Data_v1__4[[#This Row],[Days of Stay]]&lt;=30,"High")</f>
        <v>High</v>
      </c>
      <c r="T4377" t="str">
        <f>CONCATENATE(Healthcare_Data_v1__4[[#This Row],[Medical Condition]],Healthcare_Data_v1__4[[#This Row],[Duration]])</f>
        <v>AsthmaHigh</v>
      </c>
      <c r="U4377">
        <f>MONTH(Healthcare_Data_v1__4[[#This Row],[Date of Admission]])</f>
        <v>11</v>
      </c>
      <c r="V4377">
        <f>YEAR(Healthcare_Data_v1__4[[#This Row],[Date of Admission]])</f>
        <v>2022</v>
      </c>
      <c r="W4377">
        <f>DAY(Healthcare_Data_v1__4[[#This Row],[Date of Admission]])</f>
        <v>19</v>
      </c>
    </row>
    <row r="4378" spans="1:23" x14ac:dyDescent="0.3">
      <c r="A4378" t="s">
        <v>21877</v>
      </c>
      <c r="B4378">
        <v>53</v>
      </c>
      <c r="C4378" t="s">
        <v>8</v>
      </c>
      <c r="D4378" t="s">
        <v>15</v>
      </c>
      <c r="E4378" t="s">
        <v>26</v>
      </c>
      <c r="F4378" t="s">
        <v>11</v>
      </c>
      <c r="G4378" s="1">
        <v>44909</v>
      </c>
      <c r="H4378" t="s">
        <v>8461</v>
      </c>
      <c r="I4378" t="s">
        <v>8462</v>
      </c>
      <c r="J4378">
        <v>22902.598249999999</v>
      </c>
      <c r="K4378" t="s">
        <v>47</v>
      </c>
      <c r="L4378">
        <v>10010</v>
      </c>
      <c r="M4378">
        <v>227</v>
      </c>
      <c r="N4378" t="s">
        <v>42</v>
      </c>
      <c r="O4378" s="1">
        <v>44912</v>
      </c>
      <c r="P4378" t="s">
        <v>85</v>
      </c>
      <c r="Q4378" t="s">
        <v>57</v>
      </c>
      <c r="R4378">
        <f>Healthcare_Data_v1__4[[#This Row],[Discharge Date]]-Healthcare_Data_v1__4[[#This Row],[Date of Admission]]</f>
        <v>3</v>
      </c>
      <c r="S4378" t="str" cm="1">
        <f t="array" ref="S4378">_xlfn.IFS( Healthcare_Data_v1__4[[#This Row],[Days of Stay]]&lt;10,"Low",Healthcare_Data_v1__4[[#This Row],[Days of Stay]]&lt;20,"Med",Healthcare_Data_v1__4[[#This Row],[Days of Stay]]&lt;=30,"High")</f>
        <v>Low</v>
      </c>
      <c r="T4378" t="str">
        <f>CONCATENATE(Healthcare_Data_v1__4[[#This Row],[Medical Condition]],Healthcare_Data_v1__4[[#This Row],[Duration]])</f>
        <v>CancerLow</v>
      </c>
      <c r="U4378">
        <f>MONTH(Healthcare_Data_v1__4[[#This Row],[Date of Admission]])</f>
        <v>12</v>
      </c>
      <c r="V4378">
        <f>YEAR(Healthcare_Data_v1__4[[#This Row],[Date of Admission]])</f>
        <v>2022</v>
      </c>
      <c r="W4378">
        <f>DAY(Healthcare_Data_v1__4[[#This Row],[Date of Admission]])</f>
        <v>14</v>
      </c>
    </row>
    <row r="4379" spans="1:23" x14ac:dyDescent="0.3">
      <c r="A4379" t="s">
        <v>21878</v>
      </c>
      <c r="B4379">
        <v>37</v>
      </c>
      <c r="C4379" t="s">
        <v>5</v>
      </c>
      <c r="D4379" t="s">
        <v>16</v>
      </c>
      <c r="E4379" t="s">
        <v>24</v>
      </c>
      <c r="F4379" t="s">
        <v>4</v>
      </c>
      <c r="G4379" s="1">
        <v>44145</v>
      </c>
      <c r="H4379" t="s">
        <v>8463</v>
      </c>
      <c r="I4379" t="s">
        <v>8464</v>
      </c>
      <c r="J4379">
        <v>22897.620330000002</v>
      </c>
      <c r="K4379" t="s">
        <v>47</v>
      </c>
      <c r="L4379">
        <v>18680</v>
      </c>
      <c r="M4379">
        <v>226</v>
      </c>
      <c r="N4379" t="s">
        <v>48</v>
      </c>
      <c r="O4379" s="1">
        <v>44162</v>
      </c>
      <c r="P4379" t="s">
        <v>43</v>
      </c>
      <c r="Q4379" t="s">
        <v>57</v>
      </c>
      <c r="R4379">
        <f>Healthcare_Data_v1__4[[#This Row],[Discharge Date]]-Healthcare_Data_v1__4[[#This Row],[Date of Admission]]</f>
        <v>17</v>
      </c>
      <c r="S4379" t="str" cm="1">
        <f t="array" ref="S4379">_xlfn.IFS( Healthcare_Data_v1__4[[#This Row],[Days of Stay]]&lt;10,"Low",Healthcare_Data_v1__4[[#This Row],[Days of Stay]]&lt;20,"Med",Healthcare_Data_v1__4[[#This Row],[Days of Stay]]&lt;=30,"High")</f>
        <v>Med</v>
      </c>
      <c r="T4379" t="str">
        <f>CONCATENATE(Healthcare_Data_v1__4[[#This Row],[Medical Condition]],Healthcare_Data_v1__4[[#This Row],[Duration]])</f>
        <v>DiabetesMed</v>
      </c>
      <c r="U4379">
        <f>MONTH(Healthcare_Data_v1__4[[#This Row],[Date of Admission]])</f>
        <v>11</v>
      </c>
      <c r="V4379">
        <f>YEAR(Healthcare_Data_v1__4[[#This Row],[Date of Admission]])</f>
        <v>2020</v>
      </c>
      <c r="W4379">
        <f>DAY(Healthcare_Data_v1__4[[#This Row],[Date of Admission]])</f>
        <v>10</v>
      </c>
    </row>
    <row r="4380" spans="1:23" x14ac:dyDescent="0.3">
      <c r="A4380" t="s">
        <v>21879</v>
      </c>
      <c r="B4380">
        <v>41</v>
      </c>
      <c r="C4380" t="s">
        <v>8</v>
      </c>
      <c r="D4380" t="s">
        <v>15</v>
      </c>
      <c r="E4380" t="s">
        <v>22</v>
      </c>
      <c r="F4380" t="s">
        <v>9</v>
      </c>
      <c r="G4380" s="1">
        <v>45103</v>
      </c>
      <c r="H4380" t="s">
        <v>8465</v>
      </c>
      <c r="I4380" t="s">
        <v>8466</v>
      </c>
      <c r="J4380">
        <v>22893.295249999999</v>
      </c>
      <c r="K4380" t="s">
        <v>41</v>
      </c>
      <c r="L4380">
        <v>35762</v>
      </c>
      <c r="M4380">
        <v>117</v>
      </c>
      <c r="N4380" t="s">
        <v>42</v>
      </c>
      <c r="O4380" s="1">
        <v>45122</v>
      </c>
      <c r="P4380" t="s">
        <v>85</v>
      </c>
      <c r="Q4380" t="s">
        <v>50</v>
      </c>
      <c r="R4380">
        <f>Healthcare_Data_v1__4[[#This Row],[Discharge Date]]-Healthcare_Data_v1__4[[#This Row],[Date of Admission]]</f>
        <v>19</v>
      </c>
      <c r="S4380" t="str" cm="1">
        <f t="array" ref="S4380">_xlfn.IFS( Healthcare_Data_v1__4[[#This Row],[Days of Stay]]&lt;10,"Low",Healthcare_Data_v1__4[[#This Row],[Days of Stay]]&lt;20,"Med",Healthcare_Data_v1__4[[#This Row],[Days of Stay]]&lt;=30,"High")</f>
        <v>Med</v>
      </c>
      <c r="T4380" t="str">
        <f>CONCATENATE(Healthcare_Data_v1__4[[#This Row],[Medical Condition]],Healthcare_Data_v1__4[[#This Row],[Duration]])</f>
        <v>ArthritisMed</v>
      </c>
      <c r="U4380">
        <f>MONTH(Healthcare_Data_v1__4[[#This Row],[Date of Admission]])</f>
        <v>6</v>
      </c>
      <c r="V4380">
        <f>YEAR(Healthcare_Data_v1__4[[#This Row],[Date of Admission]])</f>
        <v>2023</v>
      </c>
      <c r="W4380">
        <f>DAY(Healthcare_Data_v1__4[[#This Row],[Date of Admission]])</f>
        <v>26</v>
      </c>
    </row>
    <row r="4381" spans="1:23" x14ac:dyDescent="0.3">
      <c r="A4381" t="s">
        <v>21880</v>
      </c>
      <c r="B4381">
        <v>51</v>
      </c>
      <c r="C4381" t="s">
        <v>8</v>
      </c>
      <c r="D4381" t="s">
        <v>15</v>
      </c>
      <c r="E4381" t="s">
        <v>22</v>
      </c>
      <c r="F4381" t="s">
        <v>10</v>
      </c>
      <c r="G4381" s="1">
        <v>43736</v>
      </c>
      <c r="H4381" t="s">
        <v>8467</v>
      </c>
      <c r="I4381" t="s">
        <v>8468</v>
      </c>
      <c r="J4381">
        <v>22890.073410000001</v>
      </c>
      <c r="K4381" t="s">
        <v>47</v>
      </c>
      <c r="L4381">
        <v>2466</v>
      </c>
      <c r="M4381">
        <v>329</v>
      </c>
      <c r="N4381" t="s">
        <v>48</v>
      </c>
      <c r="O4381" s="1">
        <v>43741</v>
      </c>
      <c r="P4381" t="s">
        <v>49</v>
      </c>
      <c r="Q4381" t="s">
        <v>57</v>
      </c>
      <c r="R4381">
        <f>Healthcare_Data_v1__4[[#This Row],[Discharge Date]]-Healthcare_Data_v1__4[[#This Row],[Date of Admission]]</f>
        <v>5</v>
      </c>
      <c r="S4381" t="str" cm="1">
        <f t="array" ref="S4381">_xlfn.IFS( Healthcare_Data_v1__4[[#This Row],[Days of Stay]]&lt;10,"Low",Healthcare_Data_v1__4[[#This Row],[Days of Stay]]&lt;20,"Med",Healthcare_Data_v1__4[[#This Row],[Days of Stay]]&lt;=30,"High")</f>
        <v>Low</v>
      </c>
      <c r="T4381" t="str">
        <f>CONCATENATE(Healthcare_Data_v1__4[[#This Row],[Medical Condition]],Healthcare_Data_v1__4[[#This Row],[Duration]])</f>
        <v>HypertensionLow</v>
      </c>
      <c r="U4381">
        <f>MONTH(Healthcare_Data_v1__4[[#This Row],[Date of Admission]])</f>
        <v>9</v>
      </c>
      <c r="V4381">
        <f>YEAR(Healthcare_Data_v1__4[[#This Row],[Date of Admission]])</f>
        <v>2019</v>
      </c>
      <c r="W4381">
        <f>DAY(Healthcare_Data_v1__4[[#This Row],[Date of Admission]])</f>
        <v>28</v>
      </c>
    </row>
    <row r="4382" spans="1:23" x14ac:dyDescent="0.3">
      <c r="A4382" t="s">
        <v>21881</v>
      </c>
      <c r="B4382">
        <v>25</v>
      </c>
      <c r="C4382" t="s">
        <v>5</v>
      </c>
      <c r="D4382" t="s">
        <v>16</v>
      </c>
      <c r="E4382" t="s">
        <v>25</v>
      </c>
      <c r="F4382" t="s">
        <v>10</v>
      </c>
      <c r="G4382" s="1">
        <v>44419</v>
      </c>
      <c r="H4382" t="s">
        <v>7598</v>
      </c>
      <c r="I4382" t="s">
        <v>8469</v>
      </c>
      <c r="J4382">
        <v>22888.257549999998</v>
      </c>
      <c r="K4382" t="s">
        <v>66</v>
      </c>
      <c r="L4382">
        <v>21666</v>
      </c>
      <c r="M4382">
        <v>410</v>
      </c>
      <c r="N4382" t="s">
        <v>48</v>
      </c>
      <c r="O4382" s="1">
        <v>44428</v>
      </c>
      <c r="P4382" t="s">
        <v>49</v>
      </c>
      <c r="Q4382" t="s">
        <v>44</v>
      </c>
      <c r="R4382">
        <f>Healthcare_Data_v1__4[[#This Row],[Discharge Date]]-Healthcare_Data_v1__4[[#This Row],[Date of Admission]]</f>
        <v>9</v>
      </c>
      <c r="S4382" t="str" cm="1">
        <f t="array" ref="S4382">_xlfn.IFS( Healthcare_Data_v1__4[[#This Row],[Days of Stay]]&lt;10,"Low",Healthcare_Data_v1__4[[#This Row],[Days of Stay]]&lt;20,"Med",Healthcare_Data_v1__4[[#This Row],[Days of Stay]]&lt;=30,"High")</f>
        <v>Low</v>
      </c>
      <c r="T4382" t="str">
        <f>CONCATENATE(Healthcare_Data_v1__4[[#This Row],[Medical Condition]],Healthcare_Data_v1__4[[#This Row],[Duration]])</f>
        <v>HypertensionLow</v>
      </c>
      <c r="U4382">
        <f>MONTH(Healthcare_Data_v1__4[[#This Row],[Date of Admission]])</f>
        <v>8</v>
      </c>
      <c r="V4382">
        <f>YEAR(Healthcare_Data_v1__4[[#This Row],[Date of Admission]])</f>
        <v>2021</v>
      </c>
      <c r="W4382">
        <f>DAY(Healthcare_Data_v1__4[[#This Row],[Date of Admission]])</f>
        <v>11</v>
      </c>
    </row>
    <row r="4383" spans="1:23" x14ac:dyDescent="0.3">
      <c r="A4383" t="s">
        <v>21882</v>
      </c>
      <c r="B4383">
        <v>27</v>
      </c>
      <c r="C4383" t="s">
        <v>5</v>
      </c>
      <c r="D4383" t="s">
        <v>15</v>
      </c>
      <c r="E4383" t="s">
        <v>26</v>
      </c>
      <c r="F4383" t="s">
        <v>7</v>
      </c>
      <c r="G4383" s="1">
        <v>44998</v>
      </c>
      <c r="H4383" t="s">
        <v>8470</v>
      </c>
      <c r="I4383" t="s">
        <v>8471</v>
      </c>
      <c r="J4383">
        <v>22888.09561</v>
      </c>
      <c r="K4383" t="s">
        <v>47</v>
      </c>
      <c r="L4383">
        <v>3814</v>
      </c>
      <c r="M4383">
        <v>378</v>
      </c>
      <c r="N4383" t="s">
        <v>55</v>
      </c>
      <c r="O4383" s="1">
        <v>45011</v>
      </c>
      <c r="P4383" t="s">
        <v>43</v>
      </c>
      <c r="Q4383" t="s">
        <v>44</v>
      </c>
      <c r="R4383">
        <f>Healthcare_Data_v1__4[[#This Row],[Discharge Date]]-Healthcare_Data_v1__4[[#This Row],[Date of Admission]]</f>
        <v>13</v>
      </c>
      <c r="S4383" t="str" cm="1">
        <f t="array" ref="S4383">_xlfn.IFS( Healthcare_Data_v1__4[[#This Row],[Days of Stay]]&lt;10,"Low",Healthcare_Data_v1__4[[#This Row],[Days of Stay]]&lt;20,"Med",Healthcare_Data_v1__4[[#This Row],[Days of Stay]]&lt;=30,"High")</f>
        <v>Med</v>
      </c>
      <c r="T4383" t="str">
        <f>CONCATENATE(Healthcare_Data_v1__4[[#This Row],[Medical Condition]],Healthcare_Data_v1__4[[#This Row],[Duration]])</f>
        <v>ObesityMed</v>
      </c>
      <c r="U4383">
        <f>MONTH(Healthcare_Data_v1__4[[#This Row],[Date of Admission]])</f>
        <v>3</v>
      </c>
      <c r="V4383">
        <f>YEAR(Healthcare_Data_v1__4[[#This Row],[Date of Admission]])</f>
        <v>2023</v>
      </c>
      <c r="W4383">
        <f>DAY(Healthcare_Data_v1__4[[#This Row],[Date of Admission]])</f>
        <v>13</v>
      </c>
    </row>
    <row r="4384" spans="1:23" x14ac:dyDescent="0.3">
      <c r="A4384" t="s">
        <v>21883</v>
      </c>
      <c r="B4384">
        <v>69</v>
      </c>
      <c r="C4384" t="s">
        <v>3</v>
      </c>
      <c r="D4384" t="s">
        <v>16</v>
      </c>
      <c r="E4384" t="s">
        <v>26</v>
      </c>
      <c r="F4384" t="s">
        <v>11</v>
      </c>
      <c r="G4384" s="1">
        <v>44514</v>
      </c>
      <c r="H4384" t="s">
        <v>2052</v>
      </c>
      <c r="I4384" t="s">
        <v>8472</v>
      </c>
      <c r="J4384">
        <v>22886.26352</v>
      </c>
      <c r="K4384" t="s">
        <v>63</v>
      </c>
      <c r="L4384">
        <v>22935</v>
      </c>
      <c r="M4384">
        <v>433</v>
      </c>
      <c r="N4384" t="s">
        <v>48</v>
      </c>
      <c r="O4384" s="1">
        <v>44521</v>
      </c>
      <c r="P4384" t="s">
        <v>85</v>
      </c>
      <c r="Q4384" t="s">
        <v>57</v>
      </c>
      <c r="R4384">
        <f>Healthcare_Data_v1__4[[#This Row],[Discharge Date]]-Healthcare_Data_v1__4[[#This Row],[Date of Admission]]</f>
        <v>7</v>
      </c>
      <c r="S4384" t="str" cm="1">
        <f t="array" ref="S4384">_xlfn.IFS( Healthcare_Data_v1__4[[#This Row],[Days of Stay]]&lt;10,"Low",Healthcare_Data_v1__4[[#This Row],[Days of Stay]]&lt;20,"Med",Healthcare_Data_v1__4[[#This Row],[Days of Stay]]&lt;=30,"High")</f>
        <v>Low</v>
      </c>
      <c r="T4384" t="str">
        <f>CONCATENATE(Healthcare_Data_v1__4[[#This Row],[Medical Condition]],Healthcare_Data_v1__4[[#This Row],[Duration]])</f>
        <v>CancerLow</v>
      </c>
      <c r="U4384">
        <f>MONTH(Healthcare_Data_v1__4[[#This Row],[Date of Admission]])</f>
        <v>11</v>
      </c>
      <c r="V4384">
        <f>YEAR(Healthcare_Data_v1__4[[#This Row],[Date of Admission]])</f>
        <v>2021</v>
      </c>
      <c r="W4384">
        <f>DAY(Healthcare_Data_v1__4[[#This Row],[Date of Admission]])</f>
        <v>14</v>
      </c>
    </row>
    <row r="4385" spans="1:23" x14ac:dyDescent="0.3">
      <c r="A4385" t="s">
        <v>8431</v>
      </c>
      <c r="B4385">
        <v>24</v>
      </c>
      <c r="C4385" t="s">
        <v>12</v>
      </c>
      <c r="D4385" t="s">
        <v>16</v>
      </c>
      <c r="E4385" t="s">
        <v>20</v>
      </c>
      <c r="F4385" t="s">
        <v>9</v>
      </c>
      <c r="G4385" s="1">
        <v>44385</v>
      </c>
      <c r="H4385" t="s">
        <v>8473</v>
      </c>
      <c r="I4385" t="s">
        <v>1118</v>
      </c>
      <c r="J4385">
        <v>22885.86248</v>
      </c>
      <c r="K4385" t="s">
        <v>47</v>
      </c>
      <c r="L4385">
        <v>36025</v>
      </c>
      <c r="M4385">
        <v>391</v>
      </c>
      <c r="N4385" t="s">
        <v>42</v>
      </c>
      <c r="O4385" s="1">
        <v>44386</v>
      </c>
      <c r="P4385" t="s">
        <v>60</v>
      </c>
      <c r="Q4385" t="s">
        <v>44</v>
      </c>
      <c r="R4385">
        <f>Healthcare_Data_v1__4[[#This Row],[Discharge Date]]-Healthcare_Data_v1__4[[#This Row],[Date of Admission]]</f>
        <v>1</v>
      </c>
      <c r="S4385" t="str" cm="1">
        <f t="array" ref="S4385">_xlfn.IFS( Healthcare_Data_v1__4[[#This Row],[Days of Stay]]&lt;10,"Low",Healthcare_Data_v1__4[[#This Row],[Days of Stay]]&lt;20,"Med",Healthcare_Data_v1__4[[#This Row],[Days of Stay]]&lt;=30,"High")</f>
        <v>Low</v>
      </c>
      <c r="T4385" t="str">
        <f>CONCATENATE(Healthcare_Data_v1__4[[#This Row],[Medical Condition]],Healthcare_Data_v1__4[[#This Row],[Duration]])</f>
        <v>ArthritisLow</v>
      </c>
      <c r="U4385">
        <f>MONTH(Healthcare_Data_v1__4[[#This Row],[Date of Admission]])</f>
        <v>7</v>
      </c>
      <c r="V4385">
        <f>YEAR(Healthcare_Data_v1__4[[#This Row],[Date of Admission]])</f>
        <v>2021</v>
      </c>
      <c r="W4385">
        <f>DAY(Healthcare_Data_v1__4[[#This Row],[Date of Admission]])</f>
        <v>8</v>
      </c>
    </row>
    <row r="4386" spans="1:23" x14ac:dyDescent="0.3">
      <c r="A4386" t="s">
        <v>21884</v>
      </c>
      <c r="B4386">
        <v>74</v>
      </c>
      <c r="C4386" t="s">
        <v>3</v>
      </c>
      <c r="D4386" t="s">
        <v>16</v>
      </c>
      <c r="E4386" t="s">
        <v>23</v>
      </c>
      <c r="F4386" t="s">
        <v>11</v>
      </c>
      <c r="G4386" s="1">
        <v>43964</v>
      </c>
      <c r="H4386" t="s">
        <v>8474</v>
      </c>
      <c r="I4386" t="s">
        <v>8475</v>
      </c>
      <c r="J4386">
        <v>22884.243900000001</v>
      </c>
      <c r="K4386" t="s">
        <v>47</v>
      </c>
      <c r="L4386">
        <v>32049</v>
      </c>
      <c r="M4386">
        <v>458</v>
      </c>
      <c r="N4386" t="s">
        <v>48</v>
      </c>
      <c r="O4386" s="1">
        <v>43975</v>
      </c>
      <c r="P4386" t="s">
        <v>56</v>
      </c>
      <c r="Q4386" t="s">
        <v>50</v>
      </c>
      <c r="R4386">
        <f>Healthcare_Data_v1__4[[#This Row],[Discharge Date]]-Healthcare_Data_v1__4[[#This Row],[Date of Admission]]</f>
        <v>11</v>
      </c>
      <c r="S4386" t="str" cm="1">
        <f t="array" ref="S4386">_xlfn.IFS( Healthcare_Data_v1__4[[#This Row],[Days of Stay]]&lt;10,"Low",Healthcare_Data_v1__4[[#This Row],[Days of Stay]]&lt;20,"Med",Healthcare_Data_v1__4[[#This Row],[Days of Stay]]&lt;=30,"High")</f>
        <v>Med</v>
      </c>
      <c r="T4386" t="str">
        <f>CONCATENATE(Healthcare_Data_v1__4[[#This Row],[Medical Condition]],Healthcare_Data_v1__4[[#This Row],[Duration]])</f>
        <v>CancerMed</v>
      </c>
      <c r="U4386">
        <f>MONTH(Healthcare_Data_v1__4[[#This Row],[Date of Admission]])</f>
        <v>5</v>
      </c>
      <c r="V4386">
        <f>YEAR(Healthcare_Data_v1__4[[#This Row],[Date of Admission]])</f>
        <v>2020</v>
      </c>
      <c r="W4386">
        <f>DAY(Healthcare_Data_v1__4[[#This Row],[Date of Admission]])</f>
        <v>13</v>
      </c>
    </row>
    <row r="4387" spans="1:23" x14ac:dyDescent="0.3">
      <c r="A4387" t="s">
        <v>21885</v>
      </c>
      <c r="B4387">
        <v>37</v>
      </c>
      <c r="C4387" t="s">
        <v>5</v>
      </c>
      <c r="D4387" t="s">
        <v>16</v>
      </c>
      <c r="E4387" t="s">
        <v>26</v>
      </c>
      <c r="F4387" t="s">
        <v>6</v>
      </c>
      <c r="G4387" s="1">
        <v>43499</v>
      </c>
      <c r="H4387" t="s">
        <v>8076</v>
      </c>
      <c r="I4387" t="s">
        <v>8476</v>
      </c>
      <c r="J4387">
        <v>22881.477200000001</v>
      </c>
      <c r="K4387" t="s">
        <v>47</v>
      </c>
      <c r="M4387">
        <v>124</v>
      </c>
      <c r="N4387" t="s">
        <v>55</v>
      </c>
      <c r="O4387" s="1">
        <v>43500</v>
      </c>
      <c r="P4387" t="s">
        <v>85</v>
      </c>
      <c r="Q4387" t="s">
        <v>44</v>
      </c>
      <c r="R4387">
        <f>Healthcare_Data_v1__4[[#This Row],[Discharge Date]]-Healthcare_Data_v1__4[[#This Row],[Date of Admission]]</f>
        <v>1</v>
      </c>
      <c r="S4387" t="str" cm="1">
        <f t="array" ref="S4387">_xlfn.IFS( Healthcare_Data_v1__4[[#This Row],[Days of Stay]]&lt;10,"Low",Healthcare_Data_v1__4[[#This Row],[Days of Stay]]&lt;20,"Med",Healthcare_Data_v1__4[[#This Row],[Days of Stay]]&lt;=30,"High")</f>
        <v>Low</v>
      </c>
      <c r="T4387" t="str">
        <f>CONCATENATE(Healthcare_Data_v1__4[[#This Row],[Medical Condition]],Healthcare_Data_v1__4[[#This Row],[Duration]])</f>
        <v>AsthmaLow</v>
      </c>
      <c r="U4387">
        <f>MONTH(Healthcare_Data_v1__4[[#This Row],[Date of Admission]])</f>
        <v>2</v>
      </c>
      <c r="V4387">
        <f>YEAR(Healthcare_Data_v1__4[[#This Row],[Date of Admission]])</f>
        <v>2019</v>
      </c>
      <c r="W4387">
        <f>DAY(Healthcare_Data_v1__4[[#This Row],[Date of Admission]])</f>
        <v>3</v>
      </c>
    </row>
    <row r="4388" spans="1:23" x14ac:dyDescent="0.3">
      <c r="A4388" t="s">
        <v>6472</v>
      </c>
      <c r="B4388">
        <v>83</v>
      </c>
      <c r="C4388" t="s">
        <v>3</v>
      </c>
      <c r="D4388" t="s">
        <v>16</v>
      </c>
      <c r="E4388" t="s">
        <v>26</v>
      </c>
      <c r="F4388" t="s">
        <v>9</v>
      </c>
      <c r="G4388" s="1">
        <v>43598</v>
      </c>
      <c r="H4388" t="s">
        <v>8477</v>
      </c>
      <c r="I4388" t="s">
        <v>8478</v>
      </c>
      <c r="J4388">
        <v>22879.340380000001</v>
      </c>
      <c r="K4388" t="s">
        <v>41</v>
      </c>
      <c r="L4388">
        <v>4980</v>
      </c>
      <c r="M4388">
        <v>340</v>
      </c>
      <c r="N4388" t="s">
        <v>42</v>
      </c>
      <c r="O4388" s="1">
        <v>43610</v>
      </c>
      <c r="P4388" t="s">
        <v>85</v>
      </c>
      <c r="Q4388" t="s">
        <v>44</v>
      </c>
      <c r="R4388">
        <f>Healthcare_Data_v1__4[[#This Row],[Discharge Date]]-Healthcare_Data_v1__4[[#This Row],[Date of Admission]]</f>
        <v>12</v>
      </c>
      <c r="S4388" t="str" cm="1">
        <f t="array" ref="S4388">_xlfn.IFS( Healthcare_Data_v1__4[[#This Row],[Days of Stay]]&lt;10,"Low",Healthcare_Data_v1__4[[#This Row],[Days of Stay]]&lt;20,"Med",Healthcare_Data_v1__4[[#This Row],[Days of Stay]]&lt;=30,"High")</f>
        <v>Med</v>
      </c>
      <c r="T4388" t="str">
        <f>CONCATENATE(Healthcare_Data_v1__4[[#This Row],[Medical Condition]],Healthcare_Data_v1__4[[#This Row],[Duration]])</f>
        <v>ArthritisMed</v>
      </c>
      <c r="U4388">
        <f>MONTH(Healthcare_Data_v1__4[[#This Row],[Date of Admission]])</f>
        <v>5</v>
      </c>
      <c r="V4388">
        <f>YEAR(Healthcare_Data_v1__4[[#This Row],[Date of Admission]])</f>
        <v>2019</v>
      </c>
      <c r="W4388">
        <f>DAY(Healthcare_Data_v1__4[[#This Row],[Date of Admission]])</f>
        <v>13</v>
      </c>
    </row>
    <row r="4389" spans="1:23" x14ac:dyDescent="0.3">
      <c r="A4389" t="s">
        <v>21886</v>
      </c>
      <c r="B4389">
        <v>65</v>
      </c>
      <c r="C4389" t="s">
        <v>3</v>
      </c>
      <c r="D4389" t="s">
        <v>16</v>
      </c>
      <c r="E4389" t="s">
        <v>21</v>
      </c>
      <c r="F4389" t="s">
        <v>11</v>
      </c>
      <c r="G4389" s="1">
        <v>44468</v>
      </c>
      <c r="H4389" t="s">
        <v>21887</v>
      </c>
      <c r="I4389" t="s">
        <v>8479</v>
      </c>
      <c r="J4389">
        <v>22877.0363</v>
      </c>
      <c r="K4389" t="s">
        <v>41</v>
      </c>
      <c r="L4389">
        <v>28306</v>
      </c>
      <c r="M4389">
        <v>118</v>
      </c>
      <c r="N4389" t="s">
        <v>48</v>
      </c>
      <c r="O4389" s="1">
        <v>44496</v>
      </c>
      <c r="P4389" t="s">
        <v>43</v>
      </c>
      <c r="Q4389" t="s">
        <v>50</v>
      </c>
      <c r="R4389">
        <f>Healthcare_Data_v1__4[[#This Row],[Discharge Date]]-Healthcare_Data_v1__4[[#This Row],[Date of Admission]]</f>
        <v>28</v>
      </c>
      <c r="S4389" t="str" cm="1">
        <f t="array" ref="S4389">_xlfn.IFS( Healthcare_Data_v1__4[[#This Row],[Days of Stay]]&lt;10,"Low",Healthcare_Data_v1__4[[#This Row],[Days of Stay]]&lt;20,"Med",Healthcare_Data_v1__4[[#This Row],[Days of Stay]]&lt;=30,"High")</f>
        <v>High</v>
      </c>
      <c r="T4389" t="str">
        <f>CONCATENATE(Healthcare_Data_v1__4[[#This Row],[Medical Condition]],Healthcare_Data_v1__4[[#This Row],[Duration]])</f>
        <v>CancerHigh</v>
      </c>
      <c r="U4389">
        <f>MONTH(Healthcare_Data_v1__4[[#This Row],[Date of Admission]])</f>
        <v>9</v>
      </c>
      <c r="V4389">
        <f>YEAR(Healthcare_Data_v1__4[[#This Row],[Date of Admission]])</f>
        <v>2021</v>
      </c>
      <c r="W4389">
        <f>DAY(Healthcare_Data_v1__4[[#This Row],[Date of Admission]])</f>
        <v>29</v>
      </c>
    </row>
    <row r="4390" spans="1:23" x14ac:dyDescent="0.3">
      <c r="A4390" t="s">
        <v>21888</v>
      </c>
      <c r="B4390">
        <v>51</v>
      </c>
      <c r="C4390" t="s">
        <v>8</v>
      </c>
      <c r="D4390" t="s">
        <v>15</v>
      </c>
      <c r="E4390" t="s">
        <v>25</v>
      </c>
      <c r="F4390" t="s">
        <v>4</v>
      </c>
      <c r="G4390" s="1">
        <v>43540</v>
      </c>
      <c r="H4390" t="s">
        <v>8480</v>
      </c>
      <c r="I4390" t="s">
        <v>8481</v>
      </c>
      <c r="J4390">
        <v>22873.377410000001</v>
      </c>
      <c r="K4390" t="s">
        <v>47</v>
      </c>
      <c r="L4390">
        <v>26689</v>
      </c>
      <c r="M4390">
        <v>196</v>
      </c>
      <c r="N4390" t="s">
        <v>55</v>
      </c>
      <c r="O4390" s="1">
        <v>43547</v>
      </c>
      <c r="P4390" t="s">
        <v>56</v>
      </c>
      <c r="Q4390" t="s">
        <v>57</v>
      </c>
      <c r="R4390">
        <f>Healthcare_Data_v1__4[[#This Row],[Discharge Date]]-Healthcare_Data_v1__4[[#This Row],[Date of Admission]]</f>
        <v>7</v>
      </c>
      <c r="S4390" t="str" cm="1">
        <f t="array" ref="S4390">_xlfn.IFS( Healthcare_Data_v1__4[[#This Row],[Days of Stay]]&lt;10,"Low",Healthcare_Data_v1__4[[#This Row],[Days of Stay]]&lt;20,"Med",Healthcare_Data_v1__4[[#This Row],[Days of Stay]]&lt;=30,"High")</f>
        <v>Low</v>
      </c>
      <c r="T4390" t="str">
        <f>CONCATENATE(Healthcare_Data_v1__4[[#This Row],[Medical Condition]],Healthcare_Data_v1__4[[#This Row],[Duration]])</f>
        <v>DiabetesLow</v>
      </c>
      <c r="U4390">
        <f>MONTH(Healthcare_Data_v1__4[[#This Row],[Date of Admission]])</f>
        <v>3</v>
      </c>
      <c r="V4390">
        <f>YEAR(Healthcare_Data_v1__4[[#This Row],[Date of Admission]])</f>
        <v>2019</v>
      </c>
      <c r="W4390">
        <f>DAY(Healthcare_Data_v1__4[[#This Row],[Date of Admission]])</f>
        <v>16</v>
      </c>
    </row>
    <row r="4391" spans="1:23" x14ac:dyDescent="0.3">
      <c r="A4391" t="s">
        <v>8482</v>
      </c>
      <c r="B4391">
        <v>42</v>
      </c>
      <c r="C4391" t="s">
        <v>8</v>
      </c>
      <c r="D4391" t="s">
        <v>15</v>
      </c>
      <c r="E4391" t="s">
        <v>24</v>
      </c>
      <c r="F4391" t="s">
        <v>10</v>
      </c>
      <c r="G4391" s="1">
        <v>44132</v>
      </c>
      <c r="H4391" t="s">
        <v>8483</v>
      </c>
      <c r="I4391" t="s">
        <v>8484</v>
      </c>
      <c r="J4391">
        <v>22862.938890000001</v>
      </c>
      <c r="K4391" t="s">
        <v>41</v>
      </c>
      <c r="L4391">
        <v>2478</v>
      </c>
      <c r="M4391">
        <v>478</v>
      </c>
      <c r="N4391" t="s">
        <v>55</v>
      </c>
      <c r="O4391" s="1">
        <v>44151</v>
      </c>
      <c r="P4391" t="s">
        <v>85</v>
      </c>
      <c r="Q4391" t="s">
        <v>57</v>
      </c>
      <c r="R4391">
        <f>Healthcare_Data_v1__4[[#This Row],[Discharge Date]]-Healthcare_Data_v1__4[[#This Row],[Date of Admission]]</f>
        <v>19</v>
      </c>
      <c r="S4391" t="str" cm="1">
        <f t="array" ref="S4391">_xlfn.IFS( Healthcare_Data_v1__4[[#This Row],[Days of Stay]]&lt;10,"Low",Healthcare_Data_v1__4[[#This Row],[Days of Stay]]&lt;20,"Med",Healthcare_Data_v1__4[[#This Row],[Days of Stay]]&lt;=30,"High")</f>
        <v>Med</v>
      </c>
      <c r="T4391" t="str">
        <f>CONCATENATE(Healthcare_Data_v1__4[[#This Row],[Medical Condition]],Healthcare_Data_v1__4[[#This Row],[Duration]])</f>
        <v>HypertensionMed</v>
      </c>
      <c r="U4391">
        <f>MONTH(Healthcare_Data_v1__4[[#This Row],[Date of Admission]])</f>
        <v>10</v>
      </c>
      <c r="V4391">
        <f>YEAR(Healthcare_Data_v1__4[[#This Row],[Date of Admission]])</f>
        <v>2020</v>
      </c>
      <c r="W4391">
        <f>DAY(Healthcare_Data_v1__4[[#This Row],[Date of Admission]])</f>
        <v>28</v>
      </c>
    </row>
    <row r="4392" spans="1:23" x14ac:dyDescent="0.3">
      <c r="A4392" t="s">
        <v>21889</v>
      </c>
      <c r="B4392">
        <v>58</v>
      </c>
      <c r="C4392" t="s">
        <v>3</v>
      </c>
      <c r="D4392" t="s">
        <v>15</v>
      </c>
      <c r="E4392" t="s">
        <v>19</v>
      </c>
      <c r="F4392" t="s">
        <v>10</v>
      </c>
      <c r="G4392" s="1">
        <v>44313</v>
      </c>
      <c r="H4392" t="s">
        <v>8485</v>
      </c>
      <c r="I4392" t="s">
        <v>8486</v>
      </c>
      <c r="J4392">
        <v>22862.48846</v>
      </c>
      <c r="K4392" t="s">
        <v>41</v>
      </c>
      <c r="L4392">
        <v>7118</v>
      </c>
      <c r="M4392">
        <v>118</v>
      </c>
      <c r="N4392" t="s">
        <v>48</v>
      </c>
      <c r="O4392" s="1">
        <v>44320</v>
      </c>
      <c r="P4392" t="s">
        <v>85</v>
      </c>
      <c r="Q4392" t="s">
        <v>57</v>
      </c>
      <c r="R4392">
        <f>Healthcare_Data_v1__4[[#This Row],[Discharge Date]]-Healthcare_Data_v1__4[[#This Row],[Date of Admission]]</f>
        <v>7</v>
      </c>
      <c r="S4392" t="str" cm="1">
        <f t="array" ref="S4392">_xlfn.IFS( Healthcare_Data_v1__4[[#This Row],[Days of Stay]]&lt;10,"Low",Healthcare_Data_v1__4[[#This Row],[Days of Stay]]&lt;20,"Med",Healthcare_Data_v1__4[[#This Row],[Days of Stay]]&lt;=30,"High")</f>
        <v>Low</v>
      </c>
      <c r="T4392" t="str">
        <f>CONCATENATE(Healthcare_Data_v1__4[[#This Row],[Medical Condition]],Healthcare_Data_v1__4[[#This Row],[Duration]])</f>
        <v>HypertensionLow</v>
      </c>
      <c r="U4392">
        <f>MONTH(Healthcare_Data_v1__4[[#This Row],[Date of Admission]])</f>
        <v>4</v>
      </c>
      <c r="V4392">
        <f>YEAR(Healthcare_Data_v1__4[[#This Row],[Date of Admission]])</f>
        <v>2021</v>
      </c>
      <c r="W4392">
        <f>DAY(Healthcare_Data_v1__4[[#This Row],[Date of Admission]])</f>
        <v>27</v>
      </c>
    </row>
    <row r="4393" spans="1:23" x14ac:dyDescent="0.3">
      <c r="A4393" t="s">
        <v>8487</v>
      </c>
      <c r="B4393">
        <v>61</v>
      </c>
      <c r="C4393" t="s">
        <v>3</v>
      </c>
      <c r="D4393" t="s">
        <v>15</v>
      </c>
      <c r="E4393" t="s">
        <v>21</v>
      </c>
      <c r="F4393" t="s">
        <v>4</v>
      </c>
      <c r="G4393" s="1">
        <v>44277</v>
      </c>
      <c r="H4393" t="s">
        <v>8488</v>
      </c>
      <c r="I4393" t="s">
        <v>8489</v>
      </c>
      <c r="J4393">
        <v>22861.845915100537</v>
      </c>
      <c r="K4393" t="s">
        <v>41</v>
      </c>
      <c r="L4393">
        <v>37340</v>
      </c>
      <c r="M4393">
        <v>165</v>
      </c>
      <c r="N4393" t="s">
        <v>48</v>
      </c>
      <c r="O4393" s="1">
        <v>44289</v>
      </c>
      <c r="P4393" t="s">
        <v>56</v>
      </c>
      <c r="Q4393" t="s">
        <v>44</v>
      </c>
      <c r="R4393">
        <f>Healthcare_Data_v1__4[[#This Row],[Discharge Date]]-Healthcare_Data_v1__4[[#This Row],[Date of Admission]]</f>
        <v>12</v>
      </c>
      <c r="S4393" t="str" cm="1">
        <f t="array" ref="S4393">_xlfn.IFS( Healthcare_Data_v1__4[[#This Row],[Days of Stay]]&lt;10,"Low",Healthcare_Data_v1__4[[#This Row],[Days of Stay]]&lt;20,"Med",Healthcare_Data_v1__4[[#This Row],[Days of Stay]]&lt;=30,"High")</f>
        <v>Med</v>
      </c>
      <c r="T4393" t="str">
        <f>CONCATENATE(Healthcare_Data_v1__4[[#This Row],[Medical Condition]],Healthcare_Data_v1__4[[#This Row],[Duration]])</f>
        <v>DiabetesMed</v>
      </c>
      <c r="U4393">
        <f>MONTH(Healthcare_Data_v1__4[[#This Row],[Date of Admission]])</f>
        <v>3</v>
      </c>
      <c r="V4393">
        <f>YEAR(Healthcare_Data_v1__4[[#This Row],[Date of Admission]])</f>
        <v>2021</v>
      </c>
      <c r="W4393">
        <f>DAY(Healthcare_Data_v1__4[[#This Row],[Date of Admission]])</f>
        <v>22</v>
      </c>
    </row>
    <row r="4394" spans="1:23" x14ac:dyDescent="0.3">
      <c r="A4394" t="s">
        <v>21890</v>
      </c>
      <c r="B4394">
        <v>30</v>
      </c>
      <c r="C4394" t="s">
        <v>5</v>
      </c>
      <c r="D4394" t="s">
        <v>15</v>
      </c>
      <c r="E4394" t="s">
        <v>22</v>
      </c>
      <c r="F4394" t="s">
        <v>11</v>
      </c>
      <c r="G4394" s="1">
        <v>43872</v>
      </c>
      <c r="H4394" t="s">
        <v>8490</v>
      </c>
      <c r="I4394" t="s">
        <v>8491</v>
      </c>
      <c r="J4394">
        <v>22861.845915100537</v>
      </c>
      <c r="K4394" t="s">
        <v>66</v>
      </c>
      <c r="L4394">
        <v>66890</v>
      </c>
      <c r="M4394">
        <v>398</v>
      </c>
      <c r="N4394" t="s">
        <v>48</v>
      </c>
      <c r="O4394" s="1">
        <v>43886</v>
      </c>
      <c r="P4394" t="s">
        <v>60</v>
      </c>
      <c r="Q4394" t="s">
        <v>44</v>
      </c>
      <c r="R4394">
        <f>Healthcare_Data_v1__4[[#This Row],[Discharge Date]]-Healthcare_Data_v1__4[[#This Row],[Date of Admission]]</f>
        <v>14</v>
      </c>
      <c r="S4394" t="str" cm="1">
        <f t="array" ref="S4394">_xlfn.IFS( Healthcare_Data_v1__4[[#This Row],[Days of Stay]]&lt;10,"Low",Healthcare_Data_v1__4[[#This Row],[Days of Stay]]&lt;20,"Med",Healthcare_Data_v1__4[[#This Row],[Days of Stay]]&lt;=30,"High")</f>
        <v>Med</v>
      </c>
      <c r="T4394" t="str">
        <f>CONCATENATE(Healthcare_Data_v1__4[[#This Row],[Medical Condition]],Healthcare_Data_v1__4[[#This Row],[Duration]])</f>
        <v>CancerMed</v>
      </c>
      <c r="U4394">
        <f>MONTH(Healthcare_Data_v1__4[[#This Row],[Date of Admission]])</f>
        <v>2</v>
      </c>
      <c r="V4394">
        <f>YEAR(Healthcare_Data_v1__4[[#This Row],[Date of Admission]])</f>
        <v>2020</v>
      </c>
      <c r="W4394">
        <f>DAY(Healthcare_Data_v1__4[[#This Row],[Date of Admission]])</f>
        <v>11</v>
      </c>
    </row>
    <row r="4395" spans="1:23" x14ac:dyDescent="0.3">
      <c r="A4395" t="s">
        <v>21891</v>
      </c>
      <c r="B4395">
        <v>36</v>
      </c>
      <c r="C4395" t="s">
        <v>5</v>
      </c>
      <c r="D4395" t="s">
        <v>15</v>
      </c>
      <c r="E4395" t="s">
        <v>20</v>
      </c>
      <c r="F4395" t="s">
        <v>11</v>
      </c>
      <c r="G4395" s="1">
        <v>43546</v>
      </c>
      <c r="H4395" t="s">
        <v>8492</v>
      </c>
      <c r="I4395" t="s">
        <v>7276</v>
      </c>
      <c r="J4395">
        <v>22860.50879</v>
      </c>
      <c r="K4395" t="s">
        <v>66</v>
      </c>
      <c r="L4395">
        <v>8326</v>
      </c>
      <c r="M4395">
        <v>284</v>
      </c>
      <c r="N4395" t="s">
        <v>48</v>
      </c>
      <c r="O4395" s="1">
        <v>43558</v>
      </c>
      <c r="P4395" t="s">
        <v>56</v>
      </c>
      <c r="Q4395" t="s">
        <v>57</v>
      </c>
      <c r="R4395">
        <f>Healthcare_Data_v1__4[[#This Row],[Discharge Date]]-Healthcare_Data_v1__4[[#This Row],[Date of Admission]]</f>
        <v>12</v>
      </c>
      <c r="S4395" t="str" cm="1">
        <f t="array" ref="S4395">_xlfn.IFS( Healthcare_Data_v1__4[[#This Row],[Days of Stay]]&lt;10,"Low",Healthcare_Data_v1__4[[#This Row],[Days of Stay]]&lt;20,"Med",Healthcare_Data_v1__4[[#This Row],[Days of Stay]]&lt;=30,"High")</f>
        <v>Med</v>
      </c>
      <c r="T4395" t="str">
        <f>CONCATENATE(Healthcare_Data_v1__4[[#This Row],[Medical Condition]],Healthcare_Data_v1__4[[#This Row],[Duration]])</f>
        <v>CancerMed</v>
      </c>
      <c r="U4395">
        <f>MONTH(Healthcare_Data_v1__4[[#This Row],[Date of Admission]])</f>
        <v>3</v>
      </c>
      <c r="V4395">
        <f>YEAR(Healthcare_Data_v1__4[[#This Row],[Date of Admission]])</f>
        <v>2019</v>
      </c>
      <c r="W4395">
        <f>DAY(Healthcare_Data_v1__4[[#This Row],[Date of Admission]])</f>
        <v>22</v>
      </c>
    </row>
    <row r="4396" spans="1:23" x14ac:dyDescent="0.3">
      <c r="A4396" t="s">
        <v>21892</v>
      </c>
      <c r="B4396">
        <v>19</v>
      </c>
      <c r="C4396" t="s">
        <v>12</v>
      </c>
      <c r="D4396" t="s">
        <v>16</v>
      </c>
      <c r="E4396" t="s">
        <v>25</v>
      </c>
      <c r="F4396" t="s">
        <v>11</v>
      </c>
      <c r="G4396" s="1">
        <v>44190</v>
      </c>
      <c r="H4396" t="s">
        <v>8493</v>
      </c>
      <c r="I4396" t="s">
        <v>8494</v>
      </c>
      <c r="J4396">
        <v>22856.682339999999</v>
      </c>
      <c r="K4396" t="s">
        <v>66</v>
      </c>
      <c r="L4396">
        <v>11513</v>
      </c>
      <c r="M4396">
        <v>227</v>
      </c>
      <c r="N4396" t="s">
        <v>48</v>
      </c>
      <c r="O4396" s="1">
        <v>44205</v>
      </c>
      <c r="P4396" t="s">
        <v>85</v>
      </c>
      <c r="Q4396" t="s">
        <v>50</v>
      </c>
      <c r="R4396">
        <f>Healthcare_Data_v1__4[[#This Row],[Discharge Date]]-Healthcare_Data_v1__4[[#This Row],[Date of Admission]]</f>
        <v>15</v>
      </c>
      <c r="S4396" t="str" cm="1">
        <f t="array" ref="S4396">_xlfn.IFS( Healthcare_Data_v1__4[[#This Row],[Days of Stay]]&lt;10,"Low",Healthcare_Data_v1__4[[#This Row],[Days of Stay]]&lt;20,"Med",Healthcare_Data_v1__4[[#This Row],[Days of Stay]]&lt;=30,"High")</f>
        <v>Med</v>
      </c>
      <c r="T4396" t="str">
        <f>CONCATENATE(Healthcare_Data_v1__4[[#This Row],[Medical Condition]],Healthcare_Data_v1__4[[#This Row],[Duration]])</f>
        <v>CancerMed</v>
      </c>
      <c r="U4396">
        <f>MONTH(Healthcare_Data_v1__4[[#This Row],[Date of Admission]])</f>
        <v>12</v>
      </c>
      <c r="V4396">
        <f>YEAR(Healthcare_Data_v1__4[[#This Row],[Date of Admission]])</f>
        <v>2020</v>
      </c>
      <c r="W4396">
        <f>DAY(Healthcare_Data_v1__4[[#This Row],[Date of Admission]])</f>
        <v>25</v>
      </c>
    </row>
    <row r="4397" spans="1:23" x14ac:dyDescent="0.3">
      <c r="A4397" t="s">
        <v>21893</v>
      </c>
      <c r="B4397">
        <v>85</v>
      </c>
      <c r="C4397" t="s">
        <v>3</v>
      </c>
      <c r="D4397" t="s">
        <v>15</v>
      </c>
      <c r="E4397" t="s">
        <v>19</v>
      </c>
      <c r="F4397" t="s">
        <v>9</v>
      </c>
      <c r="G4397" s="1">
        <v>43891</v>
      </c>
      <c r="H4397" t="s">
        <v>8495</v>
      </c>
      <c r="I4397" t="s">
        <v>8496</v>
      </c>
      <c r="J4397">
        <v>22848.577870000001</v>
      </c>
      <c r="K4397" t="s">
        <v>41</v>
      </c>
      <c r="L4397">
        <v>22289</v>
      </c>
      <c r="M4397">
        <v>376</v>
      </c>
      <c r="N4397" t="s">
        <v>42</v>
      </c>
      <c r="O4397" s="1">
        <v>43893</v>
      </c>
      <c r="P4397" t="s">
        <v>49</v>
      </c>
      <c r="Q4397" t="s">
        <v>57</v>
      </c>
      <c r="R4397">
        <f>Healthcare_Data_v1__4[[#This Row],[Discharge Date]]-Healthcare_Data_v1__4[[#This Row],[Date of Admission]]</f>
        <v>2</v>
      </c>
      <c r="S4397" t="str" cm="1">
        <f t="array" ref="S4397">_xlfn.IFS( Healthcare_Data_v1__4[[#This Row],[Days of Stay]]&lt;10,"Low",Healthcare_Data_v1__4[[#This Row],[Days of Stay]]&lt;20,"Med",Healthcare_Data_v1__4[[#This Row],[Days of Stay]]&lt;=30,"High")</f>
        <v>Low</v>
      </c>
      <c r="T4397" t="str">
        <f>CONCATENATE(Healthcare_Data_v1__4[[#This Row],[Medical Condition]],Healthcare_Data_v1__4[[#This Row],[Duration]])</f>
        <v>ArthritisLow</v>
      </c>
      <c r="U4397">
        <f>MONTH(Healthcare_Data_v1__4[[#This Row],[Date of Admission]])</f>
        <v>3</v>
      </c>
      <c r="V4397">
        <f>YEAR(Healthcare_Data_v1__4[[#This Row],[Date of Admission]])</f>
        <v>2020</v>
      </c>
      <c r="W4397">
        <f>DAY(Healthcare_Data_v1__4[[#This Row],[Date of Admission]])</f>
        <v>1</v>
      </c>
    </row>
    <row r="4398" spans="1:23" x14ac:dyDescent="0.3">
      <c r="A4398" t="s">
        <v>21894</v>
      </c>
      <c r="B4398">
        <v>70</v>
      </c>
      <c r="C4398" t="s">
        <v>3</v>
      </c>
      <c r="D4398" t="s">
        <v>16</v>
      </c>
      <c r="E4398" t="s">
        <v>21</v>
      </c>
      <c r="F4398" t="s">
        <v>6</v>
      </c>
      <c r="G4398" s="1">
        <v>44008</v>
      </c>
      <c r="H4398" t="s">
        <v>6919</v>
      </c>
      <c r="I4398" t="s">
        <v>8497</v>
      </c>
      <c r="J4398">
        <v>22847.855769999998</v>
      </c>
      <c r="K4398" t="s">
        <v>63</v>
      </c>
      <c r="L4398">
        <v>41711</v>
      </c>
      <c r="M4398">
        <v>325</v>
      </c>
      <c r="N4398" t="s">
        <v>55</v>
      </c>
      <c r="O4398" s="1">
        <v>44027</v>
      </c>
      <c r="P4398" t="s">
        <v>85</v>
      </c>
      <c r="Q4398" t="s">
        <v>57</v>
      </c>
      <c r="R4398">
        <f>Healthcare_Data_v1__4[[#This Row],[Discharge Date]]-Healthcare_Data_v1__4[[#This Row],[Date of Admission]]</f>
        <v>19</v>
      </c>
      <c r="S4398" t="str" cm="1">
        <f t="array" ref="S4398">_xlfn.IFS( Healthcare_Data_v1__4[[#This Row],[Days of Stay]]&lt;10,"Low",Healthcare_Data_v1__4[[#This Row],[Days of Stay]]&lt;20,"Med",Healthcare_Data_v1__4[[#This Row],[Days of Stay]]&lt;=30,"High")</f>
        <v>Med</v>
      </c>
      <c r="T4398" t="str">
        <f>CONCATENATE(Healthcare_Data_v1__4[[#This Row],[Medical Condition]],Healthcare_Data_v1__4[[#This Row],[Duration]])</f>
        <v>AsthmaMed</v>
      </c>
      <c r="U4398">
        <f>MONTH(Healthcare_Data_v1__4[[#This Row],[Date of Admission]])</f>
        <v>6</v>
      </c>
      <c r="V4398">
        <f>YEAR(Healthcare_Data_v1__4[[#This Row],[Date of Admission]])</f>
        <v>2020</v>
      </c>
      <c r="W4398">
        <f>DAY(Healthcare_Data_v1__4[[#This Row],[Date of Admission]])</f>
        <v>26</v>
      </c>
    </row>
    <row r="4399" spans="1:23" x14ac:dyDescent="0.3">
      <c r="A4399" t="s">
        <v>8498</v>
      </c>
      <c r="B4399">
        <v>26</v>
      </c>
      <c r="C4399" t="s">
        <v>5</v>
      </c>
      <c r="D4399" t="s">
        <v>16</v>
      </c>
      <c r="E4399" t="s">
        <v>20</v>
      </c>
      <c r="F4399" t="s">
        <v>7</v>
      </c>
      <c r="G4399" s="1">
        <v>43814</v>
      </c>
      <c r="H4399" t="s">
        <v>8499</v>
      </c>
      <c r="I4399" t="s">
        <v>8500</v>
      </c>
      <c r="J4399">
        <v>22846.335299999999</v>
      </c>
      <c r="K4399" t="s">
        <v>66</v>
      </c>
      <c r="L4399">
        <v>2498</v>
      </c>
      <c r="M4399">
        <v>392</v>
      </c>
      <c r="N4399" t="s">
        <v>48</v>
      </c>
      <c r="O4399" s="1">
        <v>43830</v>
      </c>
      <c r="P4399" t="s">
        <v>49</v>
      </c>
      <c r="Q4399" t="s">
        <v>57</v>
      </c>
      <c r="R4399">
        <f>Healthcare_Data_v1__4[[#This Row],[Discharge Date]]-Healthcare_Data_v1__4[[#This Row],[Date of Admission]]</f>
        <v>16</v>
      </c>
      <c r="S4399" t="str" cm="1">
        <f t="array" ref="S4399">_xlfn.IFS( Healthcare_Data_v1__4[[#This Row],[Days of Stay]]&lt;10,"Low",Healthcare_Data_v1__4[[#This Row],[Days of Stay]]&lt;20,"Med",Healthcare_Data_v1__4[[#This Row],[Days of Stay]]&lt;=30,"High")</f>
        <v>Med</v>
      </c>
      <c r="T4399" t="str">
        <f>CONCATENATE(Healthcare_Data_v1__4[[#This Row],[Medical Condition]],Healthcare_Data_v1__4[[#This Row],[Duration]])</f>
        <v>ObesityMed</v>
      </c>
      <c r="U4399">
        <f>MONTH(Healthcare_Data_v1__4[[#This Row],[Date of Admission]])</f>
        <v>12</v>
      </c>
      <c r="V4399">
        <f>YEAR(Healthcare_Data_v1__4[[#This Row],[Date of Admission]])</f>
        <v>2019</v>
      </c>
      <c r="W4399">
        <f>DAY(Healthcare_Data_v1__4[[#This Row],[Date of Admission]])</f>
        <v>15</v>
      </c>
    </row>
    <row r="4400" spans="1:23" x14ac:dyDescent="0.3">
      <c r="A4400" t="s">
        <v>21895</v>
      </c>
      <c r="B4400">
        <v>35</v>
      </c>
      <c r="C4400" t="s">
        <v>5</v>
      </c>
      <c r="D4400" t="s">
        <v>16</v>
      </c>
      <c r="E4400" t="s">
        <v>22</v>
      </c>
      <c r="F4400" t="s">
        <v>6</v>
      </c>
      <c r="G4400" s="1">
        <v>44223</v>
      </c>
      <c r="H4400" t="s">
        <v>8501</v>
      </c>
      <c r="I4400" t="s">
        <v>8502</v>
      </c>
      <c r="J4400">
        <v>22843.28458</v>
      </c>
      <c r="K4400" t="s">
        <v>69</v>
      </c>
      <c r="L4400">
        <v>38485</v>
      </c>
      <c r="M4400">
        <v>433</v>
      </c>
      <c r="N4400" t="s">
        <v>55</v>
      </c>
      <c r="O4400" s="1">
        <v>44246</v>
      </c>
      <c r="P4400" t="s">
        <v>56</v>
      </c>
      <c r="Q4400" t="s">
        <v>44</v>
      </c>
      <c r="R4400">
        <f>Healthcare_Data_v1__4[[#This Row],[Discharge Date]]-Healthcare_Data_v1__4[[#This Row],[Date of Admission]]</f>
        <v>23</v>
      </c>
      <c r="S4400" t="str" cm="1">
        <f t="array" ref="S4400">_xlfn.IFS( Healthcare_Data_v1__4[[#This Row],[Days of Stay]]&lt;10,"Low",Healthcare_Data_v1__4[[#This Row],[Days of Stay]]&lt;20,"Med",Healthcare_Data_v1__4[[#This Row],[Days of Stay]]&lt;=30,"High")</f>
        <v>High</v>
      </c>
      <c r="T4400" t="str">
        <f>CONCATENATE(Healthcare_Data_v1__4[[#This Row],[Medical Condition]],Healthcare_Data_v1__4[[#This Row],[Duration]])</f>
        <v>AsthmaHigh</v>
      </c>
      <c r="U4400">
        <f>MONTH(Healthcare_Data_v1__4[[#This Row],[Date of Admission]])</f>
        <v>1</v>
      </c>
      <c r="V4400">
        <f>YEAR(Healthcare_Data_v1__4[[#This Row],[Date of Admission]])</f>
        <v>2021</v>
      </c>
      <c r="W4400">
        <f>DAY(Healthcare_Data_v1__4[[#This Row],[Date of Admission]])</f>
        <v>27</v>
      </c>
    </row>
    <row r="4401" spans="1:23" x14ac:dyDescent="0.3">
      <c r="A4401" t="s">
        <v>21896</v>
      </c>
      <c r="B4401">
        <v>44</v>
      </c>
      <c r="C4401" t="s">
        <v>8</v>
      </c>
      <c r="D4401" t="s">
        <v>15</v>
      </c>
      <c r="E4401" t="s">
        <v>22</v>
      </c>
      <c r="F4401" t="s">
        <v>11</v>
      </c>
      <c r="G4401" s="1">
        <v>45125</v>
      </c>
      <c r="H4401" t="s">
        <v>8503</v>
      </c>
      <c r="I4401" t="s">
        <v>8504</v>
      </c>
      <c r="J4401">
        <v>22843.273580000001</v>
      </c>
      <c r="K4401" t="s">
        <v>41</v>
      </c>
      <c r="L4401">
        <v>21674</v>
      </c>
      <c r="M4401">
        <v>342</v>
      </c>
      <c r="N4401" t="s">
        <v>48</v>
      </c>
      <c r="O4401" s="1">
        <v>45155</v>
      </c>
      <c r="P4401" t="s">
        <v>85</v>
      </c>
      <c r="Q4401" t="s">
        <v>57</v>
      </c>
      <c r="R4401">
        <f>Healthcare_Data_v1__4[[#This Row],[Discharge Date]]-Healthcare_Data_v1__4[[#This Row],[Date of Admission]]</f>
        <v>30</v>
      </c>
      <c r="S4401" t="str" cm="1">
        <f t="array" ref="S4401">_xlfn.IFS( Healthcare_Data_v1__4[[#This Row],[Days of Stay]]&lt;10,"Low",Healthcare_Data_v1__4[[#This Row],[Days of Stay]]&lt;20,"Med",Healthcare_Data_v1__4[[#This Row],[Days of Stay]]&lt;=30,"High")</f>
        <v>High</v>
      </c>
      <c r="T4401" t="str">
        <f>CONCATENATE(Healthcare_Data_v1__4[[#This Row],[Medical Condition]],Healthcare_Data_v1__4[[#This Row],[Duration]])</f>
        <v>CancerHigh</v>
      </c>
      <c r="U4401">
        <f>MONTH(Healthcare_Data_v1__4[[#This Row],[Date of Admission]])</f>
        <v>7</v>
      </c>
      <c r="V4401">
        <f>YEAR(Healthcare_Data_v1__4[[#This Row],[Date of Admission]])</f>
        <v>2023</v>
      </c>
      <c r="W4401">
        <f>DAY(Healthcare_Data_v1__4[[#This Row],[Date of Admission]])</f>
        <v>18</v>
      </c>
    </row>
    <row r="4402" spans="1:23" x14ac:dyDescent="0.3">
      <c r="A4402" t="s">
        <v>18097</v>
      </c>
      <c r="B4402">
        <v>78</v>
      </c>
      <c r="C4402" t="s">
        <v>3</v>
      </c>
      <c r="D4402" t="s">
        <v>16</v>
      </c>
      <c r="E4402" t="s">
        <v>23</v>
      </c>
      <c r="F4402" t="s">
        <v>11</v>
      </c>
      <c r="G4402" s="1">
        <v>45065</v>
      </c>
      <c r="H4402" t="s">
        <v>8505</v>
      </c>
      <c r="I4402" t="s">
        <v>8506</v>
      </c>
      <c r="J4402">
        <v>22835.185860000001</v>
      </c>
      <c r="K4402" t="s">
        <v>47</v>
      </c>
      <c r="L4402">
        <v>64775</v>
      </c>
      <c r="M4402">
        <v>462</v>
      </c>
      <c r="N4402" t="s">
        <v>42</v>
      </c>
      <c r="O4402" s="1">
        <v>45066</v>
      </c>
      <c r="P4402" t="s">
        <v>60</v>
      </c>
      <c r="Q4402" t="s">
        <v>50</v>
      </c>
      <c r="R4402">
        <f>Healthcare_Data_v1__4[[#This Row],[Discharge Date]]-Healthcare_Data_v1__4[[#This Row],[Date of Admission]]</f>
        <v>1</v>
      </c>
      <c r="S4402" t="str" cm="1">
        <f t="array" ref="S4402">_xlfn.IFS( Healthcare_Data_v1__4[[#This Row],[Days of Stay]]&lt;10,"Low",Healthcare_Data_v1__4[[#This Row],[Days of Stay]]&lt;20,"Med",Healthcare_Data_v1__4[[#This Row],[Days of Stay]]&lt;=30,"High")</f>
        <v>Low</v>
      </c>
      <c r="T4402" t="str">
        <f>CONCATENATE(Healthcare_Data_v1__4[[#This Row],[Medical Condition]],Healthcare_Data_v1__4[[#This Row],[Duration]])</f>
        <v>CancerLow</v>
      </c>
      <c r="U4402">
        <f>MONTH(Healthcare_Data_v1__4[[#This Row],[Date of Admission]])</f>
        <v>5</v>
      </c>
      <c r="V4402">
        <f>YEAR(Healthcare_Data_v1__4[[#This Row],[Date of Admission]])</f>
        <v>2023</v>
      </c>
      <c r="W4402">
        <f>DAY(Healthcare_Data_v1__4[[#This Row],[Date of Admission]])</f>
        <v>19</v>
      </c>
    </row>
    <row r="4403" spans="1:23" x14ac:dyDescent="0.3">
      <c r="A4403" t="s">
        <v>21897</v>
      </c>
      <c r="B4403">
        <v>82</v>
      </c>
      <c r="C4403" t="s">
        <v>3</v>
      </c>
      <c r="D4403" t="s">
        <v>15</v>
      </c>
      <c r="E4403" t="s">
        <v>20</v>
      </c>
      <c r="F4403" t="s">
        <v>9</v>
      </c>
      <c r="G4403" s="1">
        <v>45151</v>
      </c>
      <c r="H4403" t="s">
        <v>8507</v>
      </c>
      <c r="I4403" t="s">
        <v>8508</v>
      </c>
      <c r="J4403">
        <v>22829.269130000001</v>
      </c>
      <c r="K4403" t="s">
        <v>47</v>
      </c>
      <c r="L4403">
        <v>19145</v>
      </c>
      <c r="M4403">
        <v>140</v>
      </c>
      <c r="N4403" t="s">
        <v>42</v>
      </c>
      <c r="O4403" s="1">
        <v>45159</v>
      </c>
      <c r="P4403" t="s">
        <v>60</v>
      </c>
      <c r="Q4403" t="s">
        <v>50</v>
      </c>
      <c r="R4403">
        <f>Healthcare_Data_v1__4[[#This Row],[Discharge Date]]-Healthcare_Data_v1__4[[#This Row],[Date of Admission]]</f>
        <v>8</v>
      </c>
      <c r="S4403" t="str" cm="1">
        <f t="array" ref="S4403">_xlfn.IFS( Healthcare_Data_v1__4[[#This Row],[Days of Stay]]&lt;10,"Low",Healthcare_Data_v1__4[[#This Row],[Days of Stay]]&lt;20,"Med",Healthcare_Data_v1__4[[#This Row],[Days of Stay]]&lt;=30,"High")</f>
        <v>Low</v>
      </c>
      <c r="T4403" t="str">
        <f>CONCATENATE(Healthcare_Data_v1__4[[#This Row],[Medical Condition]],Healthcare_Data_v1__4[[#This Row],[Duration]])</f>
        <v>ArthritisLow</v>
      </c>
      <c r="U4403">
        <f>MONTH(Healthcare_Data_v1__4[[#This Row],[Date of Admission]])</f>
        <v>8</v>
      </c>
      <c r="V4403">
        <f>YEAR(Healthcare_Data_v1__4[[#This Row],[Date of Admission]])</f>
        <v>2023</v>
      </c>
      <c r="W4403">
        <f>DAY(Healthcare_Data_v1__4[[#This Row],[Date of Admission]])</f>
        <v>13</v>
      </c>
    </row>
    <row r="4404" spans="1:23" x14ac:dyDescent="0.3">
      <c r="A4404" t="s">
        <v>21898</v>
      </c>
      <c r="B4404">
        <v>38</v>
      </c>
      <c r="C4404" t="s">
        <v>5</v>
      </c>
      <c r="D4404" t="s">
        <v>15</v>
      </c>
      <c r="E4404" t="s">
        <v>22</v>
      </c>
      <c r="F4404" t="s">
        <v>9</v>
      </c>
      <c r="G4404" s="1">
        <v>44942</v>
      </c>
      <c r="H4404" t="s">
        <v>7774</v>
      </c>
      <c r="I4404" t="s">
        <v>8509</v>
      </c>
      <c r="J4404">
        <v>22826.082770000001</v>
      </c>
      <c r="K4404" t="s">
        <v>63</v>
      </c>
      <c r="L4404">
        <v>10195</v>
      </c>
      <c r="M4404">
        <v>279</v>
      </c>
      <c r="N4404" t="s">
        <v>42</v>
      </c>
      <c r="O4404" s="1">
        <v>44944</v>
      </c>
      <c r="P4404" t="s">
        <v>56</v>
      </c>
      <c r="Q4404" t="s">
        <v>50</v>
      </c>
      <c r="R4404">
        <f>Healthcare_Data_v1__4[[#This Row],[Discharge Date]]-Healthcare_Data_v1__4[[#This Row],[Date of Admission]]</f>
        <v>2</v>
      </c>
      <c r="S4404" t="str" cm="1">
        <f t="array" ref="S4404">_xlfn.IFS( Healthcare_Data_v1__4[[#This Row],[Days of Stay]]&lt;10,"Low",Healthcare_Data_v1__4[[#This Row],[Days of Stay]]&lt;20,"Med",Healthcare_Data_v1__4[[#This Row],[Days of Stay]]&lt;=30,"High")</f>
        <v>Low</v>
      </c>
      <c r="T4404" t="str">
        <f>CONCATENATE(Healthcare_Data_v1__4[[#This Row],[Medical Condition]],Healthcare_Data_v1__4[[#This Row],[Duration]])</f>
        <v>ArthritisLow</v>
      </c>
      <c r="U4404">
        <f>MONTH(Healthcare_Data_v1__4[[#This Row],[Date of Admission]])</f>
        <v>1</v>
      </c>
      <c r="V4404">
        <f>YEAR(Healthcare_Data_v1__4[[#This Row],[Date of Admission]])</f>
        <v>2023</v>
      </c>
      <c r="W4404">
        <f>DAY(Healthcare_Data_v1__4[[#This Row],[Date of Admission]])</f>
        <v>16</v>
      </c>
    </row>
    <row r="4405" spans="1:23" x14ac:dyDescent="0.3">
      <c r="A4405" t="s">
        <v>21899</v>
      </c>
      <c r="B4405">
        <v>49</v>
      </c>
      <c r="C4405" t="s">
        <v>8</v>
      </c>
      <c r="D4405" t="s">
        <v>15</v>
      </c>
      <c r="E4405" t="s">
        <v>22</v>
      </c>
      <c r="F4405" t="s">
        <v>7</v>
      </c>
      <c r="G4405" s="1">
        <v>43575</v>
      </c>
      <c r="H4405" t="s">
        <v>8510</v>
      </c>
      <c r="I4405" t="s">
        <v>8511</v>
      </c>
      <c r="J4405">
        <v>22818.80069</v>
      </c>
      <c r="K4405" t="s">
        <v>47</v>
      </c>
      <c r="L4405">
        <v>3486</v>
      </c>
      <c r="M4405">
        <v>382</v>
      </c>
      <c r="N4405" t="s">
        <v>55</v>
      </c>
      <c r="O4405" s="1">
        <v>43591</v>
      </c>
      <c r="P4405" t="s">
        <v>43</v>
      </c>
      <c r="Q4405" t="s">
        <v>50</v>
      </c>
      <c r="R4405">
        <f>Healthcare_Data_v1__4[[#This Row],[Discharge Date]]-Healthcare_Data_v1__4[[#This Row],[Date of Admission]]</f>
        <v>16</v>
      </c>
      <c r="S4405" t="str" cm="1">
        <f t="array" ref="S4405">_xlfn.IFS( Healthcare_Data_v1__4[[#This Row],[Days of Stay]]&lt;10,"Low",Healthcare_Data_v1__4[[#This Row],[Days of Stay]]&lt;20,"Med",Healthcare_Data_v1__4[[#This Row],[Days of Stay]]&lt;=30,"High")</f>
        <v>Med</v>
      </c>
      <c r="T4405" t="str">
        <f>CONCATENATE(Healthcare_Data_v1__4[[#This Row],[Medical Condition]],Healthcare_Data_v1__4[[#This Row],[Duration]])</f>
        <v>ObesityMed</v>
      </c>
      <c r="U4405">
        <f>MONTH(Healthcare_Data_v1__4[[#This Row],[Date of Admission]])</f>
        <v>4</v>
      </c>
      <c r="V4405">
        <f>YEAR(Healthcare_Data_v1__4[[#This Row],[Date of Admission]])</f>
        <v>2019</v>
      </c>
      <c r="W4405">
        <f>DAY(Healthcare_Data_v1__4[[#This Row],[Date of Admission]])</f>
        <v>20</v>
      </c>
    </row>
    <row r="4406" spans="1:23" x14ac:dyDescent="0.3">
      <c r="A4406" t="s">
        <v>21900</v>
      </c>
      <c r="B4406">
        <v>28</v>
      </c>
      <c r="C4406" t="s">
        <v>5</v>
      </c>
      <c r="D4406" t="s">
        <v>15</v>
      </c>
      <c r="E4406" t="s">
        <v>24</v>
      </c>
      <c r="F4406" t="s">
        <v>6</v>
      </c>
      <c r="G4406" s="1">
        <v>43589</v>
      </c>
      <c r="H4406" t="s">
        <v>8512</v>
      </c>
      <c r="I4406" t="s">
        <v>8513</v>
      </c>
      <c r="J4406">
        <v>22817.878929999999</v>
      </c>
      <c r="K4406" t="s">
        <v>69</v>
      </c>
      <c r="L4406">
        <v>27463</v>
      </c>
      <c r="M4406">
        <v>346</v>
      </c>
      <c r="N4406" t="s">
        <v>55</v>
      </c>
      <c r="O4406" s="1">
        <v>43594</v>
      </c>
      <c r="P4406" t="s">
        <v>85</v>
      </c>
      <c r="Q4406" t="s">
        <v>50</v>
      </c>
      <c r="R4406">
        <f>Healthcare_Data_v1__4[[#This Row],[Discharge Date]]-Healthcare_Data_v1__4[[#This Row],[Date of Admission]]</f>
        <v>5</v>
      </c>
      <c r="S4406" t="str" cm="1">
        <f t="array" ref="S4406">_xlfn.IFS( Healthcare_Data_v1__4[[#This Row],[Days of Stay]]&lt;10,"Low",Healthcare_Data_v1__4[[#This Row],[Days of Stay]]&lt;20,"Med",Healthcare_Data_v1__4[[#This Row],[Days of Stay]]&lt;=30,"High")</f>
        <v>Low</v>
      </c>
      <c r="T4406" t="str">
        <f>CONCATENATE(Healthcare_Data_v1__4[[#This Row],[Medical Condition]],Healthcare_Data_v1__4[[#This Row],[Duration]])</f>
        <v>AsthmaLow</v>
      </c>
      <c r="U4406">
        <f>MONTH(Healthcare_Data_v1__4[[#This Row],[Date of Admission]])</f>
        <v>5</v>
      </c>
      <c r="V4406">
        <f>YEAR(Healthcare_Data_v1__4[[#This Row],[Date of Admission]])</f>
        <v>2019</v>
      </c>
      <c r="W4406">
        <f>DAY(Healthcare_Data_v1__4[[#This Row],[Date of Admission]])</f>
        <v>4</v>
      </c>
    </row>
    <row r="4407" spans="1:23" x14ac:dyDescent="0.3">
      <c r="A4407" t="s">
        <v>21901</v>
      </c>
      <c r="B4407">
        <v>59</v>
      </c>
      <c r="C4407" t="s">
        <v>3</v>
      </c>
      <c r="D4407" t="s">
        <v>15</v>
      </c>
      <c r="E4407" t="s">
        <v>25</v>
      </c>
      <c r="F4407" t="s">
        <v>6</v>
      </c>
      <c r="G4407" s="1">
        <v>44924</v>
      </c>
      <c r="H4407" t="s">
        <v>8514</v>
      </c>
      <c r="I4407" t="s">
        <v>8515</v>
      </c>
      <c r="J4407">
        <v>22813.835340000001</v>
      </c>
      <c r="K4407" t="s">
        <v>63</v>
      </c>
      <c r="L4407">
        <v>29914</v>
      </c>
      <c r="M4407">
        <v>282</v>
      </c>
      <c r="N4407" t="s">
        <v>55</v>
      </c>
      <c r="O4407" s="1">
        <v>44937</v>
      </c>
      <c r="P4407" t="s">
        <v>43</v>
      </c>
      <c r="Q4407" t="s">
        <v>50</v>
      </c>
      <c r="R4407">
        <f>Healthcare_Data_v1__4[[#This Row],[Discharge Date]]-Healthcare_Data_v1__4[[#This Row],[Date of Admission]]</f>
        <v>13</v>
      </c>
      <c r="S4407" t="str" cm="1">
        <f t="array" ref="S4407">_xlfn.IFS( Healthcare_Data_v1__4[[#This Row],[Days of Stay]]&lt;10,"Low",Healthcare_Data_v1__4[[#This Row],[Days of Stay]]&lt;20,"Med",Healthcare_Data_v1__4[[#This Row],[Days of Stay]]&lt;=30,"High")</f>
        <v>Med</v>
      </c>
      <c r="T4407" t="str">
        <f>CONCATENATE(Healthcare_Data_v1__4[[#This Row],[Medical Condition]],Healthcare_Data_v1__4[[#This Row],[Duration]])</f>
        <v>AsthmaMed</v>
      </c>
      <c r="U4407">
        <f>MONTH(Healthcare_Data_v1__4[[#This Row],[Date of Admission]])</f>
        <v>12</v>
      </c>
      <c r="V4407">
        <f>YEAR(Healthcare_Data_v1__4[[#This Row],[Date of Admission]])</f>
        <v>2022</v>
      </c>
      <c r="W4407">
        <f>DAY(Healthcare_Data_v1__4[[#This Row],[Date of Admission]])</f>
        <v>29</v>
      </c>
    </row>
    <row r="4408" spans="1:23" x14ac:dyDescent="0.3">
      <c r="A4408" t="s">
        <v>21902</v>
      </c>
      <c r="B4408">
        <v>18</v>
      </c>
      <c r="C4408" t="s">
        <v>12</v>
      </c>
      <c r="D4408" t="s">
        <v>16</v>
      </c>
      <c r="E4408" t="s">
        <v>21</v>
      </c>
      <c r="F4408" t="s">
        <v>4</v>
      </c>
      <c r="G4408" s="1">
        <v>44634</v>
      </c>
      <c r="H4408" t="s">
        <v>8516</v>
      </c>
      <c r="I4408" t="s">
        <v>5838</v>
      </c>
      <c r="J4408">
        <v>22809.54579</v>
      </c>
      <c r="K4408" t="s">
        <v>69</v>
      </c>
      <c r="L4408">
        <v>9054</v>
      </c>
      <c r="M4408">
        <v>104</v>
      </c>
      <c r="N4408" t="s">
        <v>55</v>
      </c>
      <c r="O4408" s="1">
        <v>44638</v>
      </c>
      <c r="P4408" t="s">
        <v>43</v>
      </c>
      <c r="Q4408" t="s">
        <v>50</v>
      </c>
      <c r="R4408">
        <f>Healthcare_Data_v1__4[[#This Row],[Discharge Date]]-Healthcare_Data_v1__4[[#This Row],[Date of Admission]]</f>
        <v>4</v>
      </c>
      <c r="S4408" t="str" cm="1">
        <f t="array" ref="S4408">_xlfn.IFS( Healthcare_Data_v1__4[[#This Row],[Days of Stay]]&lt;10,"Low",Healthcare_Data_v1__4[[#This Row],[Days of Stay]]&lt;20,"Med",Healthcare_Data_v1__4[[#This Row],[Days of Stay]]&lt;=30,"High")</f>
        <v>Low</v>
      </c>
      <c r="T4408" t="str">
        <f>CONCATENATE(Healthcare_Data_v1__4[[#This Row],[Medical Condition]],Healthcare_Data_v1__4[[#This Row],[Duration]])</f>
        <v>DiabetesLow</v>
      </c>
      <c r="U4408">
        <f>MONTH(Healthcare_Data_v1__4[[#This Row],[Date of Admission]])</f>
        <v>3</v>
      </c>
      <c r="V4408">
        <f>YEAR(Healthcare_Data_v1__4[[#This Row],[Date of Admission]])</f>
        <v>2022</v>
      </c>
      <c r="W4408">
        <f>DAY(Healthcare_Data_v1__4[[#This Row],[Date of Admission]])</f>
        <v>14</v>
      </c>
    </row>
    <row r="4409" spans="1:23" x14ac:dyDescent="0.3">
      <c r="A4409" t="s">
        <v>21903</v>
      </c>
      <c r="B4409">
        <v>25</v>
      </c>
      <c r="C4409" t="s">
        <v>5</v>
      </c>
      <c r="D4409" t="s">
        <v>15</v>
      </c>
      <c r="E4409" t="s">
        <v>25</v>
      </c>
      <c r="F4409" t="s">
        <v>7</v>
      </c>
      <c r="G4409" s="1">
        <v>44940</v>
      </c>
      <c r="H4409" t="s">
        <v>8517</v>
      </c>
      <c r="I4409" t="s">
        <v>8518</v>
      </c>
      <c r="J4409">
        <v>22806.416270000002</v>
      </c>
      <c r="K4409" t="s">
        <v>63</v>
      </c>
      <c r="L4409">
        <v>4409</v>
      </c>
      <c r="M4409">
        <v>466</v>
      </c>
      <c r="N4409" t="s">
        <v>48</v>
      </c>
      <c r="O4409" s="1">
        <v>44942</v>
      </c>
      <c r="P4409" t="s">
        <v>56</v>
      </c>
      <c r="Q4409" t="s">
        <v>57</v>
      </c>
      <c r="R4409">
        <f>Healthcare_Data_v1__4[[#This Row],[Discharge Date]]-Healthcare_Data_v1__4[[#This Row],[Date of Admission]]</f>
        <v>2</v>
      </c>
      <c r="S4409" t="str" cm="1">
        <f t="array" ref="S4409">_xlfn.IFS( Healthcare_Data_v1__4[[#This Row],[Days of Stay]]&lt;10,"Low",Healthcare_Data_v1__4[[#This Row],[Days of Stay]]&lt;20,"Med",Healthcare_Data_v1__4[[#This Row],[Days of Stay]]&lt;=30,"High")</f>
        <v>Low</v>
      </c>
      <c r="T4409" t="str">
        <f>CONCATENATE(Healthcare_Data_v1__4[[#This Row],[Medical Condition]],Healthcare_Data_v1__4[[#This Row],[Duration]])</f>
        <v>ObesityLow</v>
      </c>
      <c r="U4409">
        <f>MONTH(Healthcare_Data_v1__4[[#This Row],[Date of Admission]])</f>
        <v>1</v>
      </c>
      <c r="V4409">
        <f>YEAR(Healthcare_Data_v1__4[[#This Row],[Date of Admission]])</f>
        <v>2023</v>
      </c>
      <c r="W4409">
        <f>DAY(Healthcare_Data_v1__4[[#This Row],[Date of Admission]])</f>
        <v>14</v>
      </c>
    </row>
    <row r="4410" spans="1:23" x14ac:dyDescent="0.3">
      <c r="A4410" t="s">
        <v>21904</v>
      </c>
      <c r="B4410">
        <v>68</v>
      </c>
      <c r="C4410" t="s">
        <v>3</v>
      </c>
      <c r="D4410" t="s">
        <v>15</v>
      </c>
      <c r="E4410" t="s">
        <v>26</v>
      </c>
      <c r="F4410" t="s">
        <v>10</v>
      </c>
      <c r="G4410" s="1">
        <v>45065</v>
      </c>
      <c r="H4410" t="s">
        <v>8519</v>
      </c>
      <c r="I4410" t="s">
        <v>8520</v>
      </c>
      <c r="J4410">
        <v>22804.978370000001</v>
      </c>
      <c r="K4410" t="s">
        <v>41</v>
      </c>
      <c r="L4410">
        <v>9402</v>
      </c>
      <c r="M4410">
        <v>369</v>
      </c>
      <c r="N4410" t="s">
        <v>48</v>
      </c>
      <c r="O4410" s="1">
        <v>45078</v>
      </c>
      <c r="P4410" t="s">
        <v>56</v>
      </c>
      <c r="Q4410" t="s">
        <v>50</v>
      </c>
      <c r="R4410">
        <f>Healthcare_Data_v1__4[[#This Row],[Discharge Date]]-Healthcare_Data_v1__4[[#This Row],[Date of Admission]]</f>
        <v>13</v>
      </c>
      <c r="S4410" t="str" cm="1">
        <f t="array" ref="S4410">_xlfn.IFS( Healthcare_Data_v1__4[[#This Row],[Days of Stay]]&lt;10,"Low",Healthcare_Data_v1__4[[#This Row],[Days of Stay]]&lt;20,"Med",Healthcare_Data_v1__4[[#This Row],[Days of Stay]]&lt;=30,"High")</f>
        <v>Med</v>
      </c>
      <c r="T4410" t="str">
        <f>CONCATENATE(Healthcare_Data_v1__4[[#This Row],[Medical Condition]],Healthcare_Data_v1__4[[#This Row],[Duration]])</f>
        <v>HypertensionMed</v>
      </c>
      <c r="U4410">
        <f>MONTH(Healthcare_Data_v1__4[[#This Row],[Date of Admission]])</f>
        <v>5</v>
      </c>
      <c r="V4410">
        <f>YEAR(Healthcare_Data_v1__4[[#This Row],[Date of Admission]])</f>
        <v>2023</v>
      </c>
      <c r="W4410">
        <f>DAY(Healthcare_Data_v1__4[[#This Row],[Date of Admission]])</f>
        <v>19</v>
      </c>
    </row>
    <row r="4411" spans="1:23" x14ac:dyDescent="0.3">
      <c r="A4411" t="s">
        <v>21905</v>
      </c>
      <c r="B4411">
        <v>59</v>
      </c>
      <c r="C4411" t="s">
        <v>3</v>
      </c>
      <c r="D4411" t="s">
        <v>15</v>
      </c>
      <c r="E4411" t="s">
        <v>20</v>
      </c>
      <c r="F4411" t="s">
        <v>11</v>
      </c>
      <c r="G4411" s="1">
        <v>44916</v>
      </c>
      <c r="H4411" t="s">
        <v>8521</v>
      </c>
      <c r="I4411" t="s">
        <v>8522</v>
      </c>
      <c r="J4411">
        <v>22803.926029999999</v>
      </c>
      <c r="K4411" t="s">
        <v>63</v>
      </c>
      <c r="L4411">
        <v>26024</v>
      </c>
      <c r="M4411">
        <v>256</v>
      </c>
      <c r="N4411" t="s">
        <v>48</v>
      </c>
      <c r="O4411" s="1">
        <v>44936</v>
      </c>
      <c r="P4411" t="s">
        <v>85</v>
      </c>
      <c r="Q4411" t="s">
        <v>44</v>
      </c>
      <c r="R4411">
        <f>Healthcare_Data_v1__4[[#This Row],[Discharge Date]]-Healthcare_Data_v1__4[[#This Row],[Date of Admission]]</f>
        <v>20</v>
      </c>
      <c r="S4411" t="str" cm="1">
        <f t="array" ref="S4411">_xlfn.IFS( Healthcare_Data_v1__4[[#This Row],[Days of Stay]]&lt;10,"Low",Healthcare_Data_v1__4[[#This Row],[Days of Stay]]&lt;20,"Med",Healthcare_Data_v1__4[[#This Row],[Days of Stay]]&lt;=30,"High")</f>
        <v>High</v>
      </c>
      <c r="T4411" t="str">
        <f>CONCATENATE(Healthcare_Data_v1__4[[#This Row],[Medical Condition]],Healthcare_Data_v1__4[[#This Row],[Duration]])</f>
        <v>CancerHigh</v>
      </c>
      <c r="U4411">
        <f>MONTH(Healthcare_Data_v1__4[[#This Row],[Date of Admission]])</f>
        <v>12</v>
      </c>
      <c r="V4411">
        <f>YEAR(Healthcare_Data_v1__4[[#This Row],[Date of Admission]])</f>
        <v>2022</v>
      </c>
      <c r="W4411">
        <f>DAY(Healthcare_Data_v1__4[[#This Row],[Date of Admission]])</f>
        <v>21</v>
      </c>
    </row>
    <row r="4412" spans="1:23" x14ac:dyDescent="0.3">
      <c r="A4412" t="s">
        <v>21906</v>
      </c>
      <c r="B4412">
        <v>54</v>
      </c>
      <c r="C4412" t="s">
        <v>8</v>
      </c>
      <c r="D4412" t="s">
        <v>15</v>
      </c>
      <c r="E4412" t="s">
        <v>26</v>
      </c>
      <c r="F4412" t="s">
        <v>10</v>
      </c>
      <c r="G4412" s="1">
        <v>43534</v>
      </c>
      <c r="H4412" t="s">
        <v>5266</v>
      </c>
      <c r="I4412" t="s">
        <v>1620</v>
      </c>
      <c r="J4412">
        <v>22799.503390000002</v>
      </c>
      <c r="K4412" t="s">
        <v>66</v>
      </c>
      <c r="L4412">
        <v>21966</v>
      </c>
      <c r="M4412">
        <v>264</v>
      </c>
      <c r="N4412" t="s">
        <v>48</v>
      </c>
      <c r="O4412" s="1">
        <v>43558</v>
      </c>
      <c r="P4412" t="s">
        <v>60</v>
      </c>
      <c r="Q4412" t="s">
        <v>50</v>
      </c>
      <c r="R4412">
        <f>Healthcare_Data_v1__4[[#This Row],[Discharge Date]]-Healthcare_Data_v1__4[[#This Row],[Date of Admission]]</f>
        <v>24</v>
      </c>
      <c r="S4412" t="str" cm="1">
        <f t="array" ref="S4412">_xlfn.IFS( Healthcare_Data_v1__4[[#This Row],[Days of Stay]]&lt;10,"Low",Healthcare_Data_v1__4[[#This Row],[Days of Stay]]&lt;20,"Med",Healthcare_Data_v1__4[[#This Row],[Days of Stay]]&lt;=30,"High")</f>
        <v>High</v>
      </c>
      <c r="T4412" t="str">
        <f>CONCATENATE(Healthcare_Data_v1__4[[#This Row],[Medical Condition]],Healthcare_Data_v1__4[[#This Row],[Duration]])</f>
        <v>HypertensionHigh</v>
      </c>
      <c r="U4412">
        <f>MONTH(Healthcare_Data_v1__4[[#This Row],[Date of Admission]])</f>
        <v>3</v>
      </c>
      <c r="V4412">
        <f>YEAR(Healthcare_Data_v1__4[[#This Row],[Date of Admission]])</f>
        <v>2019</v>
      </c>
      <c r="W4412">
        <f>DAY(Healthcare_Data_v1__4[[#This Row],[Date of Admission]])</f>
        <v>10</v>
      </c>
    </row>
    <row r="4413" spans="1:23" x14ac:dyDescent="0.3">
      <c r="A4413" t="s">
        <v>21907</v>
      </c>
      <c r="B4413">
        <v>46</v>
      </c>
      <c r="C4413" t="s">
        <v>8</v>
      </c>
      <c r="D4413" t="s">
        <v>16</v>
      </c>
      <c r="E4413" t="s">
        <v>26</v>
      </c>
      <c r="F4413" t="s">
        <v>6</v>
      </c>
      <c r="G4413" s="1">
        <v>43986</v>
      </c>
      <c r="H4413" t="s">
        <v>8523</v>
      </c>
      <c r="I4413" t="s">
        <v>8524</v>
      </c>
      <c r="J4413">
        <v>22791.91634</v>
      </c>
      <c r="K4413" t="s">
        <v>66</v>
      </c>
      <c r="L4413">
        <v>28254</v>
      </c>
      <c r="M4413">
        <v>248</v>
      </c>
      <c r="N4413" t="s">
        <v>55</v>
      </c>
      <c r="O4413" s="1">
        <v>43998</v>
      </c>
      <c r="P4413" t="s">
        <v>60</v>
      </c>
      <c r="Q4413" t="s">
        <v>50</v>
      </c>
      <c r="R4413">
        <f>Healthcare_Data_v1__4[[#This Row],[Discharge Date]]-Healthcare_Data_v1__4[[#This Row],[Date of Admission]]</f>
        <v>12</v>
      </c>
      <c r="S4413" t="str" cm="1">
        <f t="array" ref="S4413">_xlfn.IFS( Healthcare_Data_v1__4[[#This Row],[Days of Stay]]&lt;10,"Low",Healthcare_Data_v1__4[[#This Row],[Days of Stay]]&lt;20,"Med",Healthcare_Data_v1__4[[#This Row],[Days of Stay]]&lt;=30,"High")</f>
        <v>Med</v>
      </c>
      <c r="T4413" t="str">
        <f>CONCATENATE(Healthcare_Data_v1__4[[#This Row],[Medical Condition]],Healthcare_Data_v1__4[[#This Row],[Duration]])</f>
        <v>AsthmaMed</v>
      </c>
      <c r="U4413">
        <f>MONTH(Healthcare_Data_v1__4[[#This Row],[Date of Admission]])</f>
        <v>6</v>
      </c>
      <c r="V4413">
        <f>YEAR(Healthcare_Data_v1__4[[#This Row],[Date of Admission]])</f>
        <v>2020</v>
      </c>
      <c r="W4413">
        <f>DAY(Healthcare_Data_v1__4[[#This Row],[Date of Admission]])</f>
        <v>4</v>
      </c>
    </row>
    <row r="4414" spans="1:23" x14ac:dyDescent="0.3">
      <c r="A4414" t="s">
        <v>21908</v>
      </c>
      <c r="B4414">
        <v>60</v>
      </c>
      <c r="C4414" t="s">
        <v>3</v>
      </c>
      <c r="D4414" t="s">
        <v>15</v>
      </c>
      <c r="E4414" t="s">
        <v>21</v>
      </c>
      <c r="F4414" t="s">
        <v>6</v>
      </c>
      <c r="G4414" s="1">
        <v>43984</v>
      </c>
      <c r="H4414" t="s">
        <v>8525</v>
      </c>
      <c r="I4414" t="s">
        <v>8526</v>
      </c>
      <c r="J4414">
        <v>22787.56667</v>
      </c>
      <c r="K4414" t="s">
        <v>66</v>
      </c>
      <c r="L4414">
        <v>17034</v>
      </c>
      <c r="M4414">
        <v>323</v>
      </c>
      <c r="N4414" t="s">
        <v>55</v>
      </c>
      <c r="O4414" s="1">
        <v>43998</v>
      </c>
      <c r="P4414" t="s">
        <v>60</v>
      </c>
      <c r="Q4414" t="s">
        <v>57</v>
      </c>
      <c r="R4414">
        <f>Healthcare_Data_v1__4[[#This Row],[Discharge Date]]-Healthcare_Data_v1__4[[#This Row],[Date of Admission]]</f>
        <v>14</v>
      </c>
      <c r="S4414" t="str" cm="1">
        <f t="array" ref="S4414">_xlfn.IFS( Healthcare_Data_v1__4[[#This Row],[Days of Stay]]&lt;10,"Low",Healthcare_Data_v1__4[[#This Row],[Days of Stay]]&lt;20,"Med",Healthcare_Data_v1__4[[#This Row],[Days of Stay]]&lt;=30,"High")</f>
        <v>Med</v>
      </c>
      <c r="T4414" t="str">
        <f>CONCATENATE(Healthcare_Data_v1__4[[#This Row],[Medical Condition]],Healthcare_Data_v1__4[[#This Row],[Duration]])</f>
        <v>AsthmaMed</v>
      </c>
      <c r="U4414">
        <f>MONTH(Healthcare_Data_v1__4[[#This Row],[Date of Admission]])</f>
        <v>6</v>
      </c>
      <c r="V4414">
        <f>YEAR(Healthcare_Data_v1__4[[#This Row],[Date of Admission]])</f>
        <v>2020</v>
      </c>
      <c r="W4414">
        <f>DAY(Healthcare_Data_v1__4[[#This Row],[Date of Admission]])</f>
        <v>2</v>
      </c>
    </row>
    <row r="4415" spans="1:23" x14ac:dyDescent="0.3">
      <c r="A4415" t="s">
        <v>21909</v>
      </c>
      <c r="B4415">
        <v>71</v>
      </c>
      <c r="C4415" t="s">
        <v>3</v>
      </c>
      <c r="D4415" t="s">
        <v>15</v>
      </c>
      <c r="E4415" t="s">
        <v>26</v>
      </c>
      <c r="F4415" t="s">
        <v>4</v>
      </c>
      <c r="G4415" s="1">
        <v>43785</v>
      </c>
      <c r="H4415" t="s">
        <v>8527</v>
      </c>
      <c r="I4415" t="s">
        <v>8528</v>
      </c>
      <c r="J4415">
        <v>22782.874899999999</v>
      </c>
      <c r="K4415" t="s">
        <v>47</v>
      </c>
      <c r="L4415">
        <v>19150</v>
      </c>
      <c r="M4415">
        <v>405</v>
      </c>
      <c r="N4415" t="s">
        <v>48</v>
      </c>
      <c r="O4415" s="1">
        <v>43790</v>
      </c>
      <c r="P4415" t="s">
        <v>49</v>
      </c>
      <c r="Q4415" t="s">
        <v>44</v>
      </c>
      <c r="R4415">
        <f>Healthcare_Data_v1__4[[#This Row],[Discharge Date]]-Healthcare_Data_v1__4[[#This Row],[Date of Admission]]</f>
        <v>5</v>
      </c>
      <c r="S4415" t="str" cm="1">
        <f t="array" ref="S4415">_xlfn.IFS( Healthcare_Data_v1__4[[#This Row],[Days of Stay]]&lt;10,"Low",Healthcare_Data_v1__4[[#This Row],[Days of Stay]]&lt;20,"Med",Healthcare_Data_v1__4[[#This Row],[Days of Stay]]&lt;=30,"High")</f>
        <v>Low</v>
      </c>
      <c r="T4415" t="str">
        <f>CONCATENATE(Healthcare_Data_v1__4[[#This Row],[Medical Condition]],Healthcare_Data_v1__4[[#This Row],[Duration]])</f>
        <v>DiabetesLow</v>
      </c>
      <c r="U4415">
        <f>MONTH(Healthcare_Data_v1__4[[#This Row],[Date of Admission]])</f>
        <v>11</v>
      </c>
      <c r="V4415">
        <f>YEAR(Healthcare_Data_v1__4[[#This Row],[Date of Admission]])</f>
        <v>2019</v>
      </c>
      <c r="W4415">
        <f>DAY(Healthcare_Data_v1__4[[#This Row],[Date of Admission]])</f>
        <v>16</v>
      </c>
    </row>
    <row r="4416" spans="1:23" x14ac:dyDescent="0.3">
      <c r="A4416" t="s">
        <v>8529</v>
      </c>
      <c r="B4416">
        <v>29</v>
      </c>
      <c r="C4416" t="s">
        <v>5</v>
      </c>
      <c r="D4416" t="s">
        <v>16</v>
      </c>
      <c r="E4416" t="s">
        <v>19</v>
      </c>
      <c r="F4416" t="s">
        <v>10</v>
      </c>
      <c r="G4416" s="1">
        <v>44571</v>
      </c>
      <c r="H4416" t="s">
        <v>8530</v>
      </c>
      <c r="I4416" t="s">
        <v>8531</v>
      </c>
      <c r="J4416">
        <v>22780.825580000001</v>
      </c>
      <c r="K4416" t="s">
        <v>66</v>
      </c>
      <c r="L4416">
        <v>33423</v>
      </c>
      <c r="M4416">
        <v>264</v>
      </c>
      <c r="N4416" t="s">
        <v>48</v>
      </c>
      <c r="O4416" s="1">
        <v>44599</v>
      </c>
      <c r="P4416" t="s">
        <v>85</v>
      </c>
      <c r="Q4416" t="s">
        <v>50</v>
      </c>
      <c r="R4416">
        <f>Healthcare_Data_v1__4[[#This Row],[Discharge Date]]-Healthcare_Data_v1__4[[#This Row],[Date of Admission]]</f>
        <v>28</v>
      </c>
      <c r="S4416" t="str" cm="1">
        <f t="array" ref="S4416">_xlfn.IFS( Healthcare_Data_v1__4[[#This Row],[Days of Stay]]&lt;10,"Low",Healthcare_Data_v1__4[[#This Row],[Days of Stay]]&lt;20,"Med",Healthcare_Data_v1__4[[#This Row],[Days of Stay]]&lt;=30,"High")</f>
        <v>High</v>
      </c>
      <c r="T4416" t="str">
        <f>CONCATENATE(Healthcare_Data_v1__4[[#This Row],[Medical Condition]],Healthcare_Data_v1__4[[#This Row],[Duration]])</f>
        <v>HypertensionHigh</v>
      </c>
      <c r="U4416">
        <f>MONTH(Healthcare_Data_v1__4[[#This Row],[Date of Admission]])</f>
        <v>1</v>
      </c>
      <c r="V4416">
        <f>YEAR(Healthcare_Data_v1__4[[#This Row],[Date of Admission]])</f>
        <v>2022</v>
      </c>
      <c r="W4416">
        <f>DAY(Healthcare_Data_v1__4[[#This Row],[Date of Admission]])</f>
        <v>10</v>
      </c>
    </row>
    <row r="4417" spans="1:23" x14ac:dyDescent="0.3">
      <c r="A4417" t="s">
        <v>21910</v>
      </c>
      <c r="B4417">
        <v>66</v>
      </c>
      <c r="C4417" t="s">
        <v>3</v>
      </c>
      <c r="D4417" t="s">
        <v>16</v>
      </c>
      <c r="E4417" t="s">
        <v>19</v>
      </c>
      <c r="F4417" t="s">
        <v>11</v>
      </c>
      <c r="G4417" s="1">
        <v>44290</v>
      </c>
      <c r="H4417" t="s">
        <v>8532</v>
      </c>
      <c r="I4417" t="s">
        <v>8533</v>
      </c>
      <c r="J4417">
        <v>22780.37816</v>
      </c>
      <c r="K4417" t="s">
        <v>66</v>
      </c>
      <c r="L4417">
        <v>50634</v>
      </c>
      <c r="M4417">
        <v>189</v>
      </c>
      <c r="N4417" t="s">
        <v>42</v>
      </c>
      <c r="O4417" s="1">
        <v>44300</v>
      </c>
      <c r="P4417" t="s">
        <v>56</v>
      </c>
      <c r="Q4417" t="s">
        <v>57</v>
      </c>
      <c r="R4417">
        <f>Healthcare_Data_v1__4[[#This Row],[Discharge Date]]-Healthcare_Data_v1__4[[#This Row],[Date of Admission]]</f>
        <v>10</v>
      </c>
      <c r="S4417" t="str" cm="1">
        <f t="array" ref="S4417">_xlfn.IFS( Healthcare_Data_v1__4[[#This Row],[Days of Stay]]&lt;10,"Low",Healthcare_Data_v1__4[[#This Row],[Days of Stay]]&lt;20,"Med",Healthcare_Data_v1__4[[#This Row],[Days of Stay]]&lt;=30,"High")</f>
        <v>Med</v>
      </c>
      <c r="T4417" t="str">
        <f>CONCATENATE(Healthcare_Data_v1__4[[#This Row],[Medical Condition]],Healthcare_Data_v1__4[[#This Row],[Duration]])</f>
        <v>CancerMed</v>
      </c>
      <c r="U4417">
        <f>MONTH(Healthcare_Data_v1__4[[#This Row],[Date of Admission]])</f>
        <v>4</v>
      </c>
      <c r="V4417">
        <f>YEAR(Healthcare_Data_v1__4[[#This Row],[Date of Admission]])</f>
        <v>2021</v>
      </c>
      <c r="W4417">
        <f>DAY(Healthcare_Data_v1__4[[#This Row],[Date of Admission]])</f>
        <v>4</v>
      </c>
    </row>
    <row r="4418" spans="1:23" x14ac:dyDescent="0.3">
      <c r="A4418" t="s">
        <v>21911</v>
      </c>
      <c r="B4418">
        <v>58</v>
      </c>
      <c r="C4418" t="s">
        <v>3</v>
      </c>
      <c r="D4418" t="s">
        <v>16</v>
      </c>
      <c r="E4418" t="s">
        <v>26</v>
      </c>
      <c r="F4418" t="s">
        <v>6</v>
      </c>
      <c r="G4418" s="1">
        <v>44644</v>
      </c>
      <c r="H4418" t="s">
        <v>8534</v>
      </c>
      <c r="I4418" t="s">
        <v>8535</v>
      </c>
      <c r="J4418">
        <v>22778.525949999999</v>
      </c>
      <c r="K4418" t="s">
        <v>63</v>
      </c>
      <c r="L4418">
        <v>9241</v>
      </c>
      <c r="M4418">
        <v>498</v>
      </c>
      <c r="N4418" t="s">
        <v>48</v>
      </c>
      <c r="O4418" s="1">
        <v>44669</v>
      </c>
      <c r="P4418" t="s">
        <v>56</v>
      </c>
      <c r="Q4418" t="s">
        <v>44</v>
      </c>
      <c r="R4418">
        <f>Healthcare_Data_v1__4[[#This Row],[Discharge Date]]-Healthcare_Data_v1__4[[#This Row],[Date of Admission]]</f>
        <v>25</v>
      </c>
      <c r="S4418" t="str" cm="1">
        <f t="array" ref="S4418">_xlfn.IFS( Healthcare_Data_v1__4[[#This Row],[Days of Stay]]&lt;10,"Low",Healthcare_Data_v1__4[[#This Row],[Days of Stay]]&lt;20,"Med",Healthcare_Data_v1__4[[#This Row],[Days of Stay]]&lt;=30,"High")</f>
        <v>High</v>
      </c>
      <c r="T4418" t="str">
        <f>CONCATENATE(Healthcare_Data_v1__4[[#This Row],[Medical Condition]],Healthcare_Data_v1__4[[#This Row],[Duration]])</f>
        <v>AsthmaHigh</v>
      </c>
      <c r="U4418">
        <f>MONTH(Healthcare_Data_v1__4[[#This Row],[Date of Admission]])</f>
        <v>3</v>
      </c>
      <c r="V4418">
        <f>YEAR(Healthcare_Data_v1__4[[#This Row],[Date of Admission]])</f>
        <v>2022</v>
      </c>
      <c r="W4418">
        <f>DAY(Healthcare_Data_v1__4[[#This Row],[Date of Admission]])</f>
        <v>24</v>
      </c>
    </row>
    <row r="4419" spans="1:23" x14ac:dyDescent="0.3">
      <c r="A4419" t="s">
        <v>21912</v>
      </c>
      <c r="B4419">
        <v>85</v>
      </c>
      <c r="C4419" t="s">
        <v>3</v>
      </c>
      <c r="D4419" t="s">
        <v>15</v>
      </c>
      <c r="E4419" t="s">
        <v>26</v>
      </c>
      <c r="F4419" t="s">
        <v>9</v>
      </c>
      <c r="G4419" s="1">
        <v>45170</v>
      </c>
      <c r="H4419" t="s">
        <v>8536</v>
      </c>
      <c r="I4419" t="s">
        <v>8537</v>
      </c>
      <c r="J4419">
        <v>22772.01827</v>
      </c>
      <c r="K4419" t="s">
        <v>66</v>
      </c>
      <c r="L4419">
        <v>27689</v>
      </c>
      <c r="M4419">
        <v>110</v>
      </c>
      <c r="N4419" t="s">
        <v>42</v>
      </c>
      <c r="O4419" s="1">
        <v>45185</v>
      </c>
      <c r="P4419" t="s">
        <v>85</v>
      </c>
      <c r="Q4419" t="s">
        <v>50</v>
      </c>
      <c r="R4419">
        <f>Healthcare_Data_v1__4[[#This Row],[Discharge Date]]-Healthcare_Data_v1__4[[#This Row],[Date of Admission]]</f>
        <v>15</v>
      </c>
      <c r="S4419" t="str" cm="1">
        <f t="array" ref="S4419">_xlfn.IFS( Healthcare_Data_v1__4[[#This Row],[Days of Stay]]&lt;10,"Low",Healthcare_Data_v1__4[[#This Row],[Days of Stay]]&lt;20,"Med",Healthcare_Data_v1__4[[#This Row],[Days of Stay]]&lt;=30,"High")</f>
        <v>Med</v>
      </c>
      <c r="T4419" t="str">
        <f>CONCATENATE(Healthcare_Data_v1__4[[#This Row],[Medical Condition]],Healthcare_Data_v1__4[[#This Row],[Duration]])</f>
        <v>ArthritisMed</v>
      </c>
      <c r="U4419">
        <f>MONTH(Healthcare_Data_v1__4[[#This Row],[Date of Admission]])</f>
        <v>9</v>
      </c>
      <c r="V4419">
        <f>YEAR(Healthcare_Data_v1__4[[#This Row],[Date of Admission]])</f>
        <v>2023</v>
      </c>
      <c r="W4419">
        <f>DAY(Healthcare_Data_v1__4[[#This Row],[Date of Admission]])</f>
        <v>1</v>
      </c>
    </row>
    <row r="4420" spans="1:23" x14ac:dyDescent="0.3">
      <c r="A4420" t="s">
        <v>21913</v>
      </c>
      <c r="B4420">
        <v>62</v>
      </c>
      <c r="C4420" t="s">
        <v>3</v>
      </c>
      <c r="D4420" t="s">
        <v>15</v>
      </c>
      <c r="E4420" t="s">
        <v>19</v>
      </c>
      <c r="F4420" t="s">
        <v>9</v>
      </c>
      <c r="G4420" s="1">
        <v>44849</v>
      </c>
      <c r="H4420" t="s">
        <v>8538</v>
      </c>
      <c r="I4420" t="s">
        <v>8539</v>
      </c>
      <c r="J4420">
        <v>22768.742450000002</v>
      </c>
      <c r="K4420" t="s">
        <v>63</v>
      </c>
      <c r="L4420">
        <v>24915</v>
      </c>
      <c r="M4420">
        <v>392</v>
      </c>
      <c r="N4420" t="s">
        <v>42</v>
      </c>
      <c r="O4420" s="1">
        <v>44861</v>
      </c>
      <c r="P4420" t="s">
        <v>43</v>
      </c>
      <c r="Q4420" t="s">
        <v>44</v>
      </c>
      <c r="R4420">
        <f>Healthcare_Data_v1__4[[#This Row],[Discharge Date]]-Healthcare_Data_v1__4[[#This Row],[Date of Admission]]</f>
        <v>12</v>
      </c>
      <c r="S4420" t="str" cm="1">
        <f t="array" ref="S4420">_xlfn.IFS( Healthcare_Data_v1__4[[#This Row],[Days of Stay]]&lt;10,"Low",Healthcare_Data_v1__4[[#This Row],[Days of Stay]]&lt;20,"Med",Healthcare_Data_v1__4[[#This Row],[Days of Stay]]&lt;=30,"High")</f>
        <v>Med</v>
      </c>
      <c r="T4420" t="str">
        <f>CONCATENATE(Healthcare_Data_v1__4[[#This Row],[Medical Condition]],Healthcare_Data_v1__4[[#This Row],[Duration]])</f>
        <v>ArthritisMed</v>
      </c>
      <c r="U4420">
        <f>MONTH(Healthcare_Data_v1__4[[#This Row],[Date of Admission]])</f>
        <v>10</v>
      </c>
      <c r="V4420">
        <f>YEAR(Healthcare_Data_v1__4[[#This Row],[Date of Admission]])</f>
        <v>2022</v>
      </c>
      <c r="W4420">
        <f>DAY(Healthcare_Data_v1__4[[#This Row],[Date of Admission]])</f>
        <v>15</v>
      </c>
    </row>
    <row r="4421" spans="1:23" x14ac:dyDescent="0.3">
      <c r="A4421" t="s">
        <v>21914</v>
      </c>
      <c r="B4421">
        <v>79</v>
      </c>
      <c r="C4421" t="s">
        <v>3</v>
      </c>
      <c r="D4421" t="s">
        <v>16</v>
      </c>
      <c r="E4421" t="s">
        <v>24</v>
      </c>
      <c r="F4421" t="s">
        <v>11</v>
      </c>
      <c r="G4421" s="1">
        <v>44120</v>
      </c>
      <c r="H4421" t="s">
        <v>8540</v>
      </c>
      <c r="I4421" t="s">
        <v>8541</v>
      </c>
      <c r="J4421">
        <v>22768.556850000001</v>
      </c>
      <c r="K4421" t="s">
        <v>47</v>
      </c>
      <c r="L4421">
        <v>8155</v>
      </c>
      <c r="M4421">
        <v>488</v>
      </c>
      <c r="N4421" t="s">
        <v>42</v>
      </c>
      <c r="O4421" s="1">
        <v>44125</v>
      </c>
      <c r="P4421" t="s">
        <v>56</v>
      </c>
      <c r="Q4421" t="s">
        <v>50</v>
      </c>
      <c r="R4421">
        <f>Healthcare_Data_v1__4[[#This Row],[Discharge Date]]-Healthcare_Data_v1__4[[#This Row],[Date of Admission]]</f>
        <v>5</v>
      </c>
      <c r="S4421" t="str" cm="1">
        <f t="array" ref="S4421">_xlfn.IFS( Healthcare_Data_v1__4[[#This Row],[Days of Stay]]&lt;10,"Low",Healthcare_Data_v1__4[[#This Row],[Days of Stay]]&lt;20,"Med",Healthcare_Data_v1__4[[#This Row],[Days of Stay]]&lt;=30,"High")</f>
        <v>Low</v>
      </c>
      <c r="T4421" t="str">
        <f>CONCATENATE(Healthcare_Data_v1__4[[#This Row],[Medical Condition]],Healthcare_Data_v1__4[[#This Row],[Duration]])</f>
        <v>CancerLow</v>
      </c>
      <c r="U4421">
        <f>MONTH(Healthcare_Data_v1__4[[#This Row],[Date of Admission]])</f>
        <v>10</v>
      </c>
      <c r="V4421">
        <f>YEAR(Healthcare_Data_v1__4[[#This Row],[Date of Admission]])</f>
        <v>2020</v>
      </c>
      <c r="W4421">
        <f>DAY(Healthcare_Data_v1__4[[#This Row],[Date of Admission]])</f>
        <v>16</v>
      </c>
    </row>
    <row r="4422" spans="1:23" x14ac:dyDescent="0.3">
      <c r="A4422" t="s">
        <v>21915</v>
      </c>
      <c r="B4422">
        <v>59</v>
      </c>
      <c r="C4422" t="s">
        <v>3</v>
      </c>
      <c r="D4422" t="s">
        <v>16</v>
      </c>
      <c r="E4422" t="s">
        <v>19</v>
      </c>
      <c r="F4422" t="s">
        <v>11</v>
      </c>
      <c r="G4422" s="1">
        <v>44647</v>
      </c>
      <c r="H4422" t="s">
        <v>8542</v>
      </c>
      <c r="I4422" t="s">
        <v>1418</v>
      </c>
      <c r="J4422">
        <v>22765.749400000001</v>
      </c>
      <c r="K4422" t="s">
        <v>69</v>
      </c>
      <c r="L4422">
        <v>24720</v>
      </c>
      <c r="M4422">
        <v>384</v>
      </c>
      <c r="N4422" t="s">
        <v>48</v>
      </c>
      <c r="O4422" s="1">
        <v>44660</v>
      </c>
      <c r="P4422" t="s">
        <v>85</v>
      </c>
      <c r="Q4422" t="s">
        <v>57</v>
      </c>
      <c r="R4422">
        <f>Healthcare_Data_v1__4[[#This Row],[Discharge Date]]-Healthcare_Data_v1__4[[#This Row],[Date of Admission]]</f>
        <v>13</v>
      </c>
      <c r="S4422" t="str" cm="1">
        <f t="array" ref="S4422">_xlfn.IFS( Healthcare_Data_v1__4[[#This Row],[Days of Stay]]&lt;10,"Low",Healthcare_Data_v1__4[[#This Row],[Days of Stay]]&lt;20,"Med",Healthcare_Data_v1__4[[#This Row],[Days of Stay]]&lt;=30,"High")</f>
        <v>Med</v>
      </c>
      <c r="T4422" t="str">
        <f>CONCATENATE(Healthcare_Data_v1__4[[#This Row],[Medical Condition]],Healthcare_Data_v1__4[[#This Row],[Duration]])</f>
        <v>CancerMed</v>
      </c>
      <c r="U4422">
        <f>MONTH(Healthcare_Data_v1__4[[#This Row],[Date of Admission]])</f>
        <v>3</v>
      </c>
      <c r="V4422">
        <f>YEAR(Healthcare_Data_v1__4[[#This Row],[Date of Admission]])</f>
        <v>2022</v>
      </c>
      <c r="W4422">
        <f>DAY(Healthcare_Data_v1__4[[#This Row],[Date of Admission]])</f>
        <v>27</v>
      </c>
    </row>
    <row r="4423" spans="1:23" x14ac:dyDescent="0.3">
      <c r="A4423" t="s">
        <v>21916</v>
      </c>
      <c r="B4423">
        <v>71</v>
      </c>
      <c r="C4423" t="s">
        <v>3</v>
      </c>
      <c r="D4423" t="s">
        <v>15</v>
      </c>
      <c r="E4423" t="s">
        <v>21</v>
      </c>
      <c r="F4423" t="s">
        <v>6</v>
      </c>
      <c r="G4423" s="1">
        <v>44831</v>
      </c>
      <c r="H4423" t="s">
        <v>8543</v>
      </c>
      <c r="I4423" t="s">
        <v>8544</v>
      </c>
      <c r="J4423">
        <v>22759.362539999998</v>
      </c>
      <c r="K4423" t="s">
        <v>41</v>
      </c>
      <c r="L4423">
        <v>24413</v>
      </c>
      <c r="M4423">
        <v>251</v>
      </c>
      <c r="N4423" t="s">
        <v>55</v>
      </c>
      <c r="O4423" s="1">
        <v>44839</v>
      </c>
      <c r="P4423" t="s">
        <v>85</v>
      </c>
      <c r="Q4423" t="s">
        <v>50</v>
      </c>
      <c r="R4423">
        <f>Healthcare_Data_v1__4[[#This Row],[Discharge Date]]-Healthcare_Data_v1__4[[#This Row],[Date of Admission]]</f>
        <v>8</v>
      </c>
      <c r="S4423" t="str" cm="1">
        <f t="array" ref="S4423">_xlfn.IFS( Healthcare_Data_v1__4[[#This Row],[Days of Stay]]&lt;10,"Low",Healthcare_Data_v1__4[[#This Row],[Days of Stay]]&lt;20,"Med",Healthcare_Data_v1__4[[#This Row],[Days of Stay]]&lt;=30,"High")</f>
        <v>Low</v>
      </c>
      <c r="T4423" t="str">
        <f>CONCATENATE(Healthcare_Data_v1__4[[#This Row],[Medical Condition]],Healthcare_Data_v1__4[[#This Row],[Duration]])</f>
        <v>AsthmaLow</v>
      </c>
      <c r="U4423">
        <f>MONTH(Healthcare_Data_v1__4[[#This Row],[Date of Admission]])</f>
        <v>9</v>
      </c>
      <c r="V4423">
        <f>YEAR(Healthcare_Data_v1__4[[#This Row],[Date of Admission]])</f>
        <v>2022</v>
      </c>
      <c r="W4423">
        <f>DAY(Healthcare_Data_v1__4[[#This Row],[Date of Admission]])</f>
        <v>27</v>
      </c>
    </row>
    <row r="4424" spans="1:23" x14ac:dyDescent="0.3">
      <c r="A4424" t="s">
        <v>21917</v>
      </c>
      <c r="B4424">
        <v>50</v>
      </c>
      <c r="C4424" t="s">
        <v>8</v>
      </c>
      <c r="D4424" t="s">
        <v>15</v>
      </c>
      <c r="E4424" t="s">
        <v>26</v>
      </c>
      <c r="F4424" t="s">
        <v>6</v>
      </c>
      <c r="G4424" s="1">
        <v>44693</v>
      </c>
      <c r="H4424" t="s">
        <v>8545</v>
      </c>
      <c r="I4424" t="s">
        <v>2462</v>
      </c>
      <c r="J4424">
        <v>22758.872759999998</v>
      </c>
      <c r="K4424" t="s">
        <v>63</v>
      </c>
      <c r="L4424">
        <v>11172</v>
      </c>
      <c r="M4424">
        <v>246</v>
      </c>
      <c r="N4424" t="s">
        <v>48</v>
      </c>
      <c r="O4424" s="1">
        <v>44698</v>
      </c>
      <c r="P4424" t="s">
        <v>56</v>
      </c>
      <c r="Q4424" t="s">
        <v>50</v>
      </c>
      <c r="R4424">
        <f>Healthcare_Data_v1__4[[#This Row],[Discharge Date]]-Healthcare_Data_v1__4[[#This Row],[Date of Admission]]</f>
        <v>5</v>
      </c>
      <c r="S4424" t="str" cm="1">
        <f t="array" ref="S4424">_xlfn.IFS( Healthcare_Data_v1__4[[#This Row],[Days of Stay]]&lt;10,"Low",Healthcare_Data_v1__4[[#This Row],[Days of Stay]]&lt;20,"Med",Healthcare_Data_v1__4[[#This Row],[Days of Stay]]&lt;=30,"High")</f>
        <v>Low</v>
      </c>
      <c r="T4424" t="str">
        <f>CONCATENATE(Healthcare_Data_v1__4[[#This Row],[Medical Condition]],Healthcare_Data_v1__4[[#This Row],[Duration]])</f>
        <v>AsthmaLow</v>
      </c>
      <c r="U4424">
        <f>MONTH(Healthcare_Data_v1__4[[#This Row],[Date of Admission]])</f>
        <v>5</v>
      </c>
      <c r="V4424">
        <f>YEAR(Healthcare_Data_v1__4[[#This Row],[Date of Admission]])</f>
        <v>2022</v>
      </c>
      <c r="W4424">
        <f>DAY(Healthcare_Data_v1__4[[#This Row],[Date of Admission]])</f>
        <v>12</v>
      </c>
    </row>
    <row r="4425" spans="1:23" x14ac:dyDescent="0.3">
      <c r="A4425" t="s">
        <v>8546</v>
      </c>
      <c r="B4425">
        <v>80</v>
      </c>
      <c r="C4425" t="s">
        <v>3</v>
      </c>
      <c r="D4425" t="s">
        <v>16</v>
      </c>
      <c r="E4425" t="s">
        <v>25</v>
      </c>
      <c r="F4425" t="s">
        <v>4</v>
      </c>
      <c r="G4425" s="1">
        <v>44039</v>
      </c>
      <c r="H4425" t="s">
        <v>8547</v>
      </c>
      <c r="I4425" t="s">
        <v>8548</v>
      </c>
      <c r="J4425">
        <v>22752.705109999999</v>
      </c>
      <c r="K4425" t="s">
        <v>66</v>
      </c>
      <c r="L4425">
        <v>7952</v>
      </c>
      <c r="M4425">
        <v>334</v>
      </c>
      <c r="N4425" t="s">
        <v>48</v>
      </c>
      <c r="O4425" s="1">
        <v>44052</v>
      </c>
      <c r="P4425" t="s">
        <v>60</v>
      </c>
      <c r="Q4425" t="s">
        <v>50</v>
      </c>
      <c r="R4425">
        <f>Healthcare_Data_v1__4[[#This Row],[Discharge Date]]-Healthcare_Data_v1__4[[#This Row],[Date of Admission]]</f>
        <v>13</v>
      </c>
      <c r="S4425" t="str" cm="1">
        <f t="array" ref="S4425">_xlfn.IFS( Healthcare_Data_v1__4[[#This Row],[Days of Stay]]&lt;10,"Low",Healthcare_Data_v1__4[[#This Row],[Days of Stay]]&lt;20,"Med",Healthcare_Data_v1__4[[#This Row],[Days of Stay]]&lt;=30,"High")</f>
        <v>Med</v>
      </c>
      <c r="T4425" t="str">
        <f>CONCATENATE(Healthcare_Data_v1__4[[#This Row],[Medical Condition]],Healthcare_Data_v1__4[[#This Row],[Duration]])</f>
        <v>DiabetesMed</v>
      </c>
      <c r="U4425">
        <f>MONTH(Healthcare_Data_v1__4[[#This Row],[Date of Admission]])</f>
        <v>7</v>
      </c>
      <c r="V4425">
        <f>YEAR(Healthcare_Data_v1__4[[#This Row],[Date of Admission]])</f>
        <v>2020</v>
      </c>
      <c r="W4425">
        <f>DAY(Healthcare_Data_v1__4[[#This Row],[Date of Admission]])</f>
        <v>27</v>
      </c>
    </row>
    <row r="4426" spans="1:23" x14ac:dyDescent="0.3">
      <c r="A4426" t="s">
        <v>21918</v>
      </c>
      <c r="B4426">
        <v>57</v>
      </c>
      <c r="C4426" t="s">
        <v>3</v>
      </c>
      <c r="D4426" t="s">
        <v>16</v>
      </c>
      <c r="E4426" t="s">
        <v>26</v>
      </c>
      <c r="F4426" t="s">
        <v>9</v>
      </c>
      <c r="G4426" s="1">
        <v>44101</v>
      </c>
      <c r="H4426" t="s">
        <v>8549</v>
      </c>
      <c r="I4426" t="s">
        <v>8550</v>
      </c>
      <c r="J4426">
        <v>22749.297549999999</v>
      </c>
      <c r="K4426" t="s">
        <v>66</v>
      </c>
      <c r="L4426">
        <v>17539</v>
      </c>
      <c r="M4426">
        <v>162</v>
      </c>
      <c r="N4426" t="s">
        <v>42</v>
      </c>
      <c r="O4426" s="1">
        <v>44116</v>
      </c>
      <c r="P4426" t="s">
        <v>60</v>
      </c>
      <c r="Q4426" t="s">
        <v>50</v>
      </c>
      <c r="R4426">
        <f>Healthcare_Data_v1__4[[#This Row],[Discharge Date]]-Healthcare_Data_v1__4[[#This Row],[Date of Admission]]</f>
        <v>15</v>
      </c>
      <c r="S4426" t="str" cm="1">
        <f t="array" ref="S4426">_xlfn.IFS( Healthcare_Data_v1__4[[#This Row],[Days of Stay]]&lt;10,"Low",Healthcare_Data_v1__4[[#This Row],[Days of Stay]]&lt;20,"Med",Healthcare_Data_v1__4[[#This Row],[Days of Stay]]&lt;=30,"High")</f>
        <v>Med</v>
      </c>
      <c r="T4426" t="str">
        <f>CONCATENATE(Healthcare_Data_v1__4[[#This Row],[Medical Condition]],Healthcare_Data_v1__4[[#This Row],[Duration]])</f>
        <v>ArthritisMed</v>
      </c>
      <c r="U4426">
        <f>MONTH(Healthcare_Data_v1__4[[#This Row],[Date of Admission]])</f>
        <v>9</v>
      </c>
      <c r="V4426">
        <f>YEAR(Healthcare_Data_v1__4[[#This Row],[Date of Admission]])</f>
        <v>2020</v>
      </c>
      <c r="W4426">
        <f>DAY(Healthcare_Data_v1__4[[#This Row],[Date of Admission]])</f>
        <v>27</v>
      </c>
    </row>
    <row r="4427" spans="1:23" x14ac:dyDescent="0.3">
      <c r="A4427" t="s">
        <v>21919</v>
      </c>
      <c r="B4427">
        <v>33</v>
      </c>
      <c r="C4427" t="s">
        <v>5</v>
      </c>
      <c r="D4427" t="s">
        <v>15</v>
      </c>
      <c r="E4427" t="s">
        <v>26</v>
      </c>
      <c r="F4427" t="s">
        <v>10</v>
      </c>
      <c r="G4427" s="1">
        <v>43674</v>
      </c>
      <c r="H4427" t="s">
        <v>8551</v>
      </c>
      <c r="I4427" t="s">
        <v>8552</v>
      </c>
      <c r="J4427">
        <v>22748.407459999999</v>
      </c>
      <c r="K4427" t="s">
        <v>66</v>
      </c>
      <c r="L4427">
        <v>34003</v>
      </c>
      <c r="M4427">
        <v>140</v>
      </c>
      <c r="N4427" t="s">
        <v>48</v>
      </c>
      <c r="O4427" s="1">
        <v>43689</v>
      </c>
      <c r="P4427" t="s">
        <v>56</v>
      </c>
      <c r="Q4427" t="s">
        <v>44</v>
      </c>
      <c r="R4427">
        <f>Healthcare_Data_v1__4[[#This Row],[Discharge Date]]-Healthcare_Data_v1__4[[#This Row],[Date of Admission]]</f>
        <v>15</v>
      </c>
      <c r="S4427" t="str" cm="1">
        <f t="array" ref="S4427">_xlfn.IFS( Healthcare_Data_v1__4[[#This Row],[Days of Stay]]&lt;10,"Low",Healthcare_Data_v1__4[[#This Row],[Days of Stay]]&lt;20,"Med",Healthcare_Data_v1__4[[#This Row],[Days of Stay]]&lt;=30,"High")</f>
        <v>Med</v>
      </c>
      <c r="T4427" t="str">
        <f>CONCATENATE(Healthcare_Data_v1__4[[#This Row],[Medical Condition]],Healthcare_Data_v1__4[[#This Row],[Duration]])</f>
        <v>HypertensionMed</v>
      </c>
      <c r="U4427">
        <f>MONTH(Healthcare_Data_v1__4[[#This Row],[Date of Admission]])</f>
        <v>7</v>
      </c>
      <c r="V4427">
        <f>YEAR(Healthcare_Data_v1__4[[#This Row],[Date of Admission]])</f>
        <v>2019</v>
      </c>
      <c r="W4427">
        <f>DAY(Healthcare_Data_v1__4[[#This Row],[Date of Admission]])</f>
        <v>28</v>
      </c>
    </row>
    <row r="4428" spans="1:23" x14ac:dyDescent="0.3">
      <c r="A4428" t="s">
        <v>21920</v>
      </c>
      <c r="B4428">
        <v>18</v>
      </c>
      <c r="C4428" t="s">
        <v>12</v>
      </c>
      <c r="D4428" t="s">
        <v>16</v>
      </c>
      <c r="E4428" t="s">
        <v>24</v>
      </c>
      <c r="F4428" t="s">
        <v>11</v>
      </c>
      <c r="G4428" s="1">
        <v>43713</v>
      </c>
      <c r="H4428" t="s">
        <v>8553</v>
      </c>
      <c r="I4428" t="s">
        <v>8554</v>
      </c>
      <c r="J4428">
        <v>22741.190129999999</v>
      </c>
      <c r="K4428" t="s">
        <v>69</v>
      </c>
      <c r="L4428">
        <v>78733</v>
      </c>
      <c r="M4428">
        <v>182</v>
      </c>
      <c r="N4428" t="s">
        <v>55</v>
      </c>
      <c r="O4428" s="1">
        <v>43742</v>
      </c>
      <c r="P4428" t="s">
        <v>85</v>
      </c>
      <c r="Q4428" t="s">
        <v>57</v>
      </c>
      <c r="R4428">
        <f>Healthcare_Data_v1__4[[#This Row],[Discharge Date]]-Healthcare_Data_v1__4[[#This Row],[Date of Admission]]</f>
        <v>29</v>
      </c>
      <c r="S4428" t="str" cm="1">
        <f t="array" ref="S4428">_xlfn.IFS( Healthcare_Data_v1__4[[#This Row],[Days of Stay]]&lt;10,"Low",Healthcare_Data_v1__4[[#This Row],[Days of Stay]]&lt;20,"Med",Healthcare_Data_v1__4[[#This Row],[Days of Stay]]&lt;=30,"High")</f>
        <v>High</v>
      </c>
      <c r="T4428" t="str">
        <f>CONCATENATE(Healthcare_Data_v1__4[[#This Row],[Medical Condition]],Healthcare_Data_v1__4[[#This Row],[Duration]])</f>
        <v>CancerHigh</v>
      </c>
      <c r="U4428">
        <f>MONTH(Healthcare_Data_v1__4[[#This Row],[Date of Admission]])</f>
        <v>9</v>
      </c>
      <c r="V4428">
        <f>YEAR(Healthcare_Data_v1__4[[#This Row],[Date of Admission]])</f>
        <v>2019</v>
      </c>
      <c r="W4428">
        <f>DAY(Healthcare_Data_v1__4[[#This Row],[Date of Admission]])</f>
        <v>5</v>
      </c>
    </row>
    <row r="4429" spans="1:23" x14ac:dyDescent="0.3">
      <c r="A4429" t="s">
        <v>21921</v>
      </c>
      <c r="B4429">
        <v>71</v>
      </c>
      <c r="C4429" t="s">
        <v>3</v>
      </c>
      <c r="D4429" t="s">
        <v>15</v>
      </c>
      <c r="E4429" t="s">
        <v>25</v>
      </c>
      <c r="F4429" t="s">
        <v>11</v>
      </c>
      <c r="G4429" s="1">
        <v>44289</v>
      </c>
      <c r="H4429" t="s">
        <v>7539</v>
      </c>
      <c r="I4429" t="s">
        <v>8555</v>
      </c>
      <c r="J4429">
        <v>22736.438190000001</v>
      </c>
      <c r="K4429" t="s">
        <v>69</v>
      </c>
      <c r="L4429">
        <v>25469</v>
      </c>
      <c r="M4429">
        <v>232</v>
      </c>
      <c r="N4429" t="s">
        <v>55</v>
      </c>
      <c r="O4429" s="1">
        <v>44319</v>
      </c>
      <c r="P4429" t="s">
        <v>60</v>
      </c>
      <c r="Q4429" t="s">
        <v>44</v>
      </c>
      <c r="R4429">
        <f>Healthcare_Data_v1__4[[#This Row],[Discharge Date]]-Healthcare_Data_v1__4[[#This Row],[Date of Admission]]</f>
        <v>30</v>
      </c>
      <c r="S4429" t="str" cm="1">
        <f t="array" ref="S4429">_xlfn.IFS( Healthcare_Data_v1__4[[#This Row],[Days of Stay]]&lt;10,"Low",Healthcare_Data_v1__4[[#This Row],[Days of Stay]]&lt;20,"Med",Healthcare_Data_v1__4[[#This Row],[Days of Stay]]&lt;=30,"High")</f>
        <v>High</v>
      </c>
      <c r="T4429" t="str">
        <f>CONCATENATE(Healthcare_Data_v1__4[[#This Row],[Medical Condition]],Healthcare_Data_v1__4[[#This Row],[Duration]])</f>
        <v>CancerHigh</v>
      </c>
      <c r="U4429">
        <f>MONTH(Healthcare_Data_v1__4[[#This Row],[Date of Admission]])</f>
        <v>4</v>
      </c>
      <c r="V4429">
        <f>YEAR(Healthcare_Data_v1__4[[#This Row],[Date of Admission]])</f>
        <v>2021</v>
      </c>
      <c r="W4429">
        <f>DAY(Healthcare_Data_v1__4[[#This Row],[Date of Admission]])</f>
        <v>3</v>
      </c>
    </row>
    <row r="4430" spans="1:23" x14ac:dyDescent="0.3">
      <c r="A4430" t="s">
        <v>2962</v>
      </c>
      <c r="B4430">
        <v>84</v>
      </c>
      <c r="C4430" t="s">
        <v>3</v>
      </c>
      <c r="D4430" t="s">
        <v>16</v>
      </c>
      <c r="E4430" t="s">
        <v>19</v>
      </c>
      <c r="F4430" t="s">
        <v>11</v>
      </c>
      <c r="G4430" s="1">
        <v>44676</v>
      </c>
      <c r="H4430" t="s">
        <v>8556</v>
      </c>
      <c r="I4430" t="s">
        <v>8557</v>
      </c>
      <c r="J4430">
        <v>22728.132990175724</v>
      </c>
      <c r="K4430" t="s">
        <v>47</v>
      </c>
      <c r="L4430">
        <v>38750</v>
      </c>
      <c r="M4430">
        <v>297</v>
      </c>
      <c r="N4430" t="s">
        <v>48</v>
      </c>
      <c r="O4430" s="1">
        <v>44687</v>
      </c>
      <c r="P4430" t="s">
        <v>49</v>
      </c>
      <c r="Q4430" t="s">
        <v>44</v>
      </c>
      <c r="R4430">
        <f>Healthcare_Data_v1__4[[#This Row],[Discharge Date]]-Healthcare_Data_v1__4[[#This Row],[Date of Admission]]</f>
        <v>11</v>
      </c>
      <c r="S4430" t="str" cm="1">
        <f t="array" ref="S4430">_xlfn.IFS( Healthcare_Data_v1__4[[#This Row],[Days of Stay]]&lt;10,"Low",Healthcare_Data_v1__4[[#This Row],[Days of Stay]]&lt;20,"Med",Healthcare_Data_v1__4[[#This Row],[Days of Stay]]&lt;=30,"High")</f>
        <v>Med</v>
      </c>
      <c r="T4430" t="str">
        <f>CONCATENATE(Healthcare_Data_v1__4[[#This Row],[Medical Condition]],Healthcare_Data_v1__4[[#This Row],[Duration]])</f>
        <v>CancerMed</v>
      </c>
      <c r="U4430">
        <f>MONTH(Healthcare_Data_v1__4[[#This Row],[Date of Admission]])</f>
        <v>4</v>
      </c>
      <c r="V4430">
        <f>YEAR(Healthcare_Data_v1__4[[#This Row],[Date of Admission]])</f>
        <v>2022</v>
      </c>
      <c r="W4430">
        <f>DAY(Healthcare_Data_v1__4[[#This Row],[Date of Admission]])</f>
        <v>25</v>
      </c>
    </row>
    <row r="4431" spans="1:23" x14ac:dyDescent="0.3">
      <c r="A4431" t="s">
        <v>21922</v>
      </c>
      <c r="B4431">
        <v>41</v>
      </c>
      <c r="C4431" t="s">
        <v>8</v>
      </c>
      <c r="D4431" t="s">
        <v>15</v>
      </c>
      <c r="E4431" t="s">
        <v>22</v>
      </c>
      <c r="F4431" t="s">
        <v>11</v>
      </c>
      <c r="G4431" s="1">
        <v>44031</v>
      </c>
      <c r="H4431" t="s">
        <v>8558</v>
      </c>
      <c r="I4431" t="s">
        <v>2685</v>
      </c>
      <c r="J4431">
        <v>22728.132990175724</v>
      </c>
      <c r="K4431" t="s">
        <v>66</v>
      </c>
      <c r="L4431">
        <v>50925</v>
      </c>
      <c r="M4431">
        <v>195</v>
      </c>
      <c r="N4431" t="s">
        <v>48</v>
      </c>
      <c r="O4431" s="1">
        <v>44055</v>
      </c>
      <c r="P4431" t="s">
        <v>85</v>
      </c>
      <c r="Q4431" t="s">
        <v>50</v>
      </c>
      <c r="R4431">
        <f>Healthcare_Data_v1__4[[#This Row],[Discharge Date]]-Healthcare_Data_v1__4[[#This Row],[Date of Admission]]</f>
        <v>24</v>
      </c>
      <c r="S4431" t="str" cm="1">
        <f t="array" ref="S4431">_xlfn.IFS( Healthcare_Data_v1__4[[#This Row],[Days of Stay]]&lt;10,"Low",Healthcare_Data_v1__4[[#This Row],[Days of Stay]]&lt;20,"Med",Healthcare_Data_v1__4[[#This Row],[Days of Stay]]&lt;=30,"High")</f>
        <v>High</v>
      </c>
      <c r="T4431" t="str">
        <f>CONCATENATE(Healthcare_Data_v1__4[[#This Row],[Medical Condition]],Healthcare_Data_v1__4[[#This Row],[Duration]])</f>
        <v>CancerHigh</v>
      </c>
      <c r="U4431">
        <f>MONTH(Healthcare_Data_v1__4[[#This Row],[Date of Admission]])</f>
        <v>7</v>
      </c>
      <c r="V4431">
        <f>YEAR(Healthcare_Data_v1__4[[#This Row],[Date of Admission]])</f>
        <v>2020</v>
      </c>
      <c r="W4431">
        <f>DAY(Healthcare_Data_v1__4[[#This Row],[Date of Admission]])</f>
        <v>19</v>
      </c>
    </row>
    <row r="4432" spans="1:23" x14ac:dyDescent="0.3">
      <c r="A4432" t="s">
        <v>21923</v>
      </c>
      <c r="B4432">
        <v>39</v>
      </c>
      <c r="C4432" t="s">
        <v>5</v>
      </c>
      <c r="D4432" t="s">
        <v>15</v>
      </c>
      <c r="E4432" t="s">
        <v>20</v>
      </c>
      <c r="F4432" t="s">
        <v>6</v>
      </c>
      <c r="G4432" s="1">
        <v>44103</v>
      </c>
      <c r="H4432" t="s">
        <v>8559</v>
      </c>
      <c r="I4432" t="s">
        <v>8560</v>
      </c>
      <c r="J4432">
        <v>22723.250940000002</v>
      </c>
      <c r="K4432" t="s">
        <v>66</v>
      </c>
      <c r="L4432">
        <v>33941</v>
      </c>
      <c r="M4432">
        <v>166</v>
      </c>
      <c r="N4432" t="s">
        <v>48</v>
      </c>
      <c r="O4432" s="1">
        <v>44123</v>
      </c>
      <c r="P4432" t="s">
        <v>56</v>
      </c>
      <c r="Q4432" t="s">
        <v>57</v>
      </c>
      <c r="R4432">
        <f>Healthcare_Data_v1__4[[#This Row],[Discharge Date]]-Healthcare_Data_v1__4[[#This Row],[Date of Admission]]</f>
        <v>20</v>
      </c>
      <c r="S4432" t="str" cm="1">
        <f t="array" ref="S4432">_xlfn.IFS( Healthcare_Data_v1__4[[#This Row],[Days of Stay]]&lt;10,"Low",Healthcare_Data_v1__4[[#This Row],[Days of Stay]]&lt;20,"Med",Healthcare_Data_v1__4[[#This Row],[Days of Stay]]&lt;=30,"High")</f>
        <v>High</v>
      </c>
      <c r="T4432" t="str">
        <f>CONCATENATE(Healthcare_Data_v1__4[[#This Row],[Medical Condition]],Healthcare_Data_v1__4[[#This Row],[Duration]])</f>
        <v>AsthmaHigh</v>
      </c>
      <c r="U4432">
        <f>MONTH(Healthcare_Data_v1__4[[#This Row],[Date of Admission]])</f>
        <v>9</v>
      </c>
      <c r="V4432">
        <f>YEAR(Healthcare_Data_v1__4[[#This Row],[Date of Admission]])</f>
        <v>2020</v>
      </c>
      <c r="W4432">
        <f>DAY(Healthcare_Data_v1__4[[#This Row],[Date of Admission]])</f>
        <v>29</v>
      </c>
    </row>
    <row r="4433" spans="1:23" x14ac:dyDescent="0.3">
      <c r="A4433" t="s">
        <v>21924</v>
      </c>
      <c r="B4433">
        <v>29</v>
      </c>
      <c r="C4433" t="s">
        <v>5</v>
      </c>
      <c r="D4433" t="s">
        <v>15</v>
      </c>
      <c r="E4433" t="s">
        <v>26</v>
      </c>
      <c r="F4433" t="s">
        <v>6</v>
      </c>
      <c r="G4433" s="1">
        <v>44087</v>
      </c>
      <c r="H4433" t="s">
        <v>8561</v>
      </c>
      <c r="I4433" t="s">
        <v>1828</v>
      </c>
      <c r="J4433">
        <v>22716.56208</v>
      </c>
      <c r="K4433" t="s">
        <v>47</v>
      </c>
      <c r="L4433">
        <v>32130</v>
      </c>
      <c r="M4433">
        <v>231</v>
      </c>
      <c r="N4433" t="s">
        <v>55</v>
      </c>
      <c r="O4433" s="1">
        <v>44088</v>
      </c>
      <c r="P4433" t="s">
        <v>49</v>
      </c>
      <c r="Q4433" t="s">
        <v>44</v>
      </c>
      <c r="R4433">
        <f>Healthcare_Data_v1__4[[#This Row],[Discharge Date]]-Healthcare_Data_v1__4[[#This Row],[Date of Admission]]</f>
        <v>1</v>
      </c>
      <c r="S4433" t="str" cm="1">
        <f t="array" ref="S4433">_xlfn.IFS( Healthcare_Data_v1__4[[#This Row],[Days of Stay]]&lt;10,"Low",Healthcare_Data_v1__4[[#This Row],[Days of Stay]]&lt;20,"Med",Healthcare_Data_v1__4[[#This Row],[Days of Stay]]&lt;=30,"High")</f>
        <v>Low</v>
      </c>
      <c r="T4433" t="str">
        <f>CONCATENATE(Healthcare_Data_v1__4[[#This Row],[Medical Condition]],Healthcare_Data_v1__4[[#This Row],[Duration]])</f>
        <v>AsthmaLow</v>
      </c>
      <c r="U4433">
        <f>MONTH(Healthcare_Data_v1__4[[#This Row],[Date of Admission]])</f>
        <v>9</v>
      </c>
      <c r="V4433">
        <f>YEAR(Healthcare_Data_v1__4[[#This Row],[Date of Admission]])</f>
        <v>2020</v>
      </c>
      <c r="W4433">
        <f>DAY(Healthcare_Data_v1__4[[#This Row],[Date of Admission]])</f>
        <v>13</v>
      </c>
    </row>
    <row r="4434" spans="1:23" x14ac:dyDescent="0.3">
      <c r="A4434" t="s">
        <v>21925</v>
      </c>
      <c r="B4434">
        <v>84</v>
      </c>
      <c r="C4434" t="s">
        <v>3</v>
      </c>
      <c r="D4434" t="s">
        <v>16</v>
      </c>
      <c r="E4434" t="s">
        <v>22</v>
      </c>
      <c r="F4434" t="s">
        <v>11</v>
      </c>
      <c r="G4434" s="1">
        <v>43818</v>
      </c>
      <c r="H4434" t="s">
        <v>8562</v>
      </c>
      <c r="I4434" t="s">
        <v>8563</v>
      </c>
      <c r="J4434">
        <v>22715.69224</v>
      </c>
      <c r="K4434" t="s">
        <v>63</v>
      </c>
      <c r="L4434">
        <v>13368</v>
      </c>
      <c r="M4434">
        <v>210</v>
      </c>
      <c r="N4434" t="s">
        <v>42</v>
      </c>
      <c r="O4434" s="1">
        <v>43832</v>
      </c>
      <c r="P4434" t="s">
        <v>43</v>
      </c>
      <c r="Q4434" t="s">
        <v>50</v>
      </c>
      <c r="R4434">
        <f>Healthcare_Data_v1__4[[#This Row],[Discharge Date]]-Healthcare_Data_v1__4[[#This Row],[Date of Admission]]</f>
        <v>14</v>
      </c>
      <c r="S4434" t="str" cm="1">
        <f t="array" ref="S4434">_xlfn.IFS( Healthcare_Data_v1__4[[#This Row],[Days of Stay]]&lt;10,"Low",Healthcare_Data_v1__4[[#This Row],[Days of Stay]]&lt;20,"Med",Healthcare_Data_v1__4[[#This Row],[Days of Stay]]&lt;=30,"High")</f>
        <v>Med</v>
      </c>
      <c r="T4434" t="str">
        <f>CONCATENATE(Healthcare_Data_v1__4[[#This Row],[Medical Condition]],Healthcare_Data_v1__4[[#This Row],[Duration]])</f>
        <v>CancerMed</v>
      </c>
      <c r="U4434">
        <f>MONTH(Healthcare_Data_v1__4[[#This Row],[Date of Admission]])</f>
        <v>12</v>
      </c>
      <c r="V4434">
        <f>YEAR(Healthcare_Data_v1__4[[#This Row],[Date of Admission]])</f>
        <v>2019</v>
      </c>
      <c r="W4434">
        <f>DAY(Healthcare_Data_v1__4[[#This Row],[Date of Admission]])</f>
        <v>19</v>
      </c>
    </row>
    <row r="4435" spans="1:23" x14ac:dyDescent="0.3">
      <c r="A4435" t="s">
        <v>8564</v>
      </c>
      <c r="B4435">
        <v>48</v>
      </c>
      <c r="C4435" t="s">
        <v>8</v>
      </c>
      <c r="D4435" t="s">
        <v>15</v>
      </c>
      <c r="E4435" t="s">
        <v>20</v>
      </c>
      <c r="F4435" t="s">
        <v>6</v>
      </c>
      <c r="G4435" s="1">
        <v>43701</v>
      </c>
      <c r="H4435" t="s">
        <v>8565</v>
      </c>
      <c r="I4435" t="s">
        <v>8566</v>
      </c>
      <c r="J4435">
        <v>22715.519250000001</v>
      </c>
      <c r="K4435" t="s">
        <v>66</v>
      </c>
      <c r="L4435">
        <v>6721</v>
      </c>
      <c r="M4435">
        <v>218</v>
      </c>
      <c r="N4435" t="s">
        <v>55</v>
      </c>
      <c r="O4435" s="1">
        <v>43706</v>
      </c>
      <c r="P4435" t="s">
        <v>60</v>
      </c>
      <c r="Q4435" t="s">
        <v>57</v>
      </c>
      <c r="R4435">
        <f>Healthcare_Data_v1__4[[#This Row],[Discharge Date]]-Healthcare_Data_v1__4[[#This Row],[Date of Admission]]</f>
        <v>5</v>
      </c>
      <c r="S4435" t="str" cm="1">
        <f t="array" ref="S4435">_xlfn.IFS( Healthcare_Data_v1__4[[#This Row],[Days of Stay]]&lt;10,"Low",Healthcare_Data_v1__4[[#This Row],[Days of Stay]]&lt;20,"Med",Healthcare_Data_v1__4[[#This Row],[Days of Stay]]&lt;=30,"High")</f>
        <v>Low</v>
      </c>
      <c r="T4435" t="str">
        <f>CONCATENATE(Healthcare_Data_v1__4[[#This Row],[Medical Condition]],Healthcare_Data_v1__4[[#This Row],[Duration]])</f>
        <v>AsthmaLow</v>
      </c>
      <c r="U4435">
        <f>MONTH(Healthcare_Data_v1__4[[#This Row],[Date of Admission]])</f>
        <v>8</v>
      </c>
      <c r="V4435">
        <f>YEAR(Healthcare_Data_v1__4[[#This Row],[Date of Admission]])</f>
        <v>2019</v>
      </c>
      <c r="W4435">
        <f>DAY(Healthcare_Data_v1__4[[#This Row],[Date of Admission]])</f>
        <v>24</v>
      </c>
    </row>
    <row r="4436" spans="1:23" x14ac:dyDescent="0.3">
      <c r="A4436" t="s">
        <v>21926</v>
      </c>
      <c r="B4436">
        <v>35</v>
      </c>
      <c r="C4436" t="s">
        <v>5</v>
      </c>
      <c r="D4436" t="s">
        <v>16</v>
      </c>
      <c r="E4436" t="s">
        <v>19</v>
      </c>
      <c r="F4436" t="s">
        <v>4</v>
      </c>
      <c r="G4436" s="1">
        <v>44249</v>
      </c>
      <c r="H4436" t="s">
        <v>8567</v>
      </c>
      <c r="I4436" t="s">
        <v>934</v>
      </c>
      <c r="J4436">
        <v>22714.936160000001</v>
      </c>
      <c r="K4436" t="s">
        <v>66</v>
      </c>
      <c r="L4436">
        <v>29911</v>
      </c>
      <c r="M4436">
        <v>210</v>
      </c>
      <c r="N4436" t="s">
        <v>55</v>
      </c>
      <c r="O4436" s="1">
        <v>44255</v>
      </c>
      <c r="P4436" t="s">
        <v>49</v>
      </c>
      <c r="Q4436" t="s">
        <v>44</v>
      </c>
      <c r="R4436">
        <f>Healthcare_Data_v1__4[[#This Row],[Discharge Date]]-Healthcare_Data_v1__4[[#This Row],[Date of Admission]]</f>
        <v>6</v>
      </c>
      <c r="S4436" t="str" cm="1">
        <f t="array" ref="S4436">_xlfn.IFS( Healthcare_Data_v1__4[[#This Row],[Days of Stay]]&lt;10,"Low",Healthcare_Data_v1__4[[#This Row],[Days of Stay]]&lt;20,"Med",Healthcare_Data_v1__4[[#This Row],[Days of Stay]]&lt;=30,"High")</f>
        <v>Low</v>
      </c>
      <c r="T4436" t="str">
        <f>CONCATENATE(Healthcare_Data_v1__4[[#This Row],[Medical Condition]],Healthcare_Data_v1__4[[#This Row],[Duration]])</f>
        <v>DiabetesLow</v>
      </c>
      <c r="U4436">
        <f>MONTH(Healthcare_Data_v1__4[[#This Row],[Date of Admission]])</f>
        <v>2</v>
      </c>
      <c r="V4436">
        <f>YEAR(Healthcare_Data_v1__4[[#This Row],[Date of Admission]])</f>
        <v>2021</v>
      </c>
      <c r="W4436">
        <f>DAY(Healthcare_Data_v1__4[[#This Row],[Date of Admission]])</f>
        <v>22</v>
      </c>
    </row>
    <row r="4437" spans="1:23" x14ac:dyDescent="0.3">
      <c r="A4437" t="s">
        <v>21927</v>
      </c>
      <c r="B4437">
        <v>35</v>
      </c>
      <c r="C4437" t="s">
        <v>5</v>
      </c>
      <c r="D4437" t="s">
        <v>15</v>
      </c>
      <c r="E4437" t="s">
        <v>20</v>
      </c>
      <c r="F4437" t="s">
        <v>4</v>
      </c>
      <c r="G4437" s="1">
        <v>44000</v>
      </c>
      <c r="H4437" t="s">
        <v>8568</v>
      </c>
      <c r="I4437" t="s">
        <v>8569</v>
      </c>
      <c r="J4437">
        <v>22712.444019999999</v>
      </c>
      <c r="K4437" t="s">
        <v>63</v>
      </c>
      <c r="L4437">
        <v>16123</v>
      </c>
      <c r="M4437">
        <v>300</v>
      </c>
      <c r="N4437" t="s">
        <v>55</v>
      </c>
      <c r="O4437" s="1">
        <v>44015</v>
      </c>
      <c r="P4437" t="s">
        <v>49</v>
      </c>
      <c r="Q4437" t="s">
        <v>50</v>
      </c>
      <c r="R4437">
        <f>Healthcare_Data_v1__4[[#This Row],[Discharge Date]]-Healthcare_Data_v1__4[[#This Row],[Date of Admission]]</f>
        <v>15</v>
      </c>
      <c r="S4437" t="str" cm="1">
        <f t="array" ref="S4437">_xlfn.IFS( Healthcare_Data_v1__4[[#This Row],[Days of Stay]]&lt;10,"Low",Healthcare_Data_v1__4[[#This Row],[Days of Stay]]&lt;20,"Med",Healthcare_Data_v1__4[[#This Row],[Days of Stay]]&lt;=30,"High")</f>
        <v>Med</v>
      </c>
      <c r="T4437" t="str">
        <f>CONCATENATE(Healthcare_Data_v1__4[[#This Row],[Medical Condition]],Healthcare_Data_v1__4[[#This Row],[Duration]])</f>
        <v>DiabetesMed</v>
      </c>
      <c r="U4437">
        <f>MONTH(Healthcare_Data_v1__4[[#This Row],[Date of Admission]])</f>
        <v>6</v>
      </c>
      <c r="V4437">
        <f>YEAR(Healthcare_Data_v1__4[[#This Row],[Date of Admission]])</f>
        <v>2020</v>
      </c>
      <c r="W4437">
        <f>DAY(Healthcare_Data_v1__4[[#This Row],[Date of Admission]])</f>
        <v>18</v>
      </c>
    </row>
    <row r="4438" spans="1:23" x14ac:dyDescent="0.3">
      <c r="A4438" t="s">
        <v>21928</v>
      </c>
      <c r="B4438">
        <v>62</v>
      </c>
      <c r="C4438" t="s">
        <v>3</v>
      </c>
      <c r="D4438" t="s">
        <v>15</v>
      </c>
      <c r="E4438" t="s">
        <v>20</v>
      </c>
      <c r="F4438" t="s">
        <v>9</v>
      </c>
      <c r="G4438" s="1">
        <v>43787</v>
      </c>
      <c r="H4438" t="s">
        <v>8570</v>
      </c>
      <c r="I4438" t="s">
        <v>8571</v>
      </c>
      <c r="J4438">
        <v>22711.30529</v>
      </c>
      <c r="K4438" t="s">
        <v>47</v>
      </c>
      <c r="L4438">
        <v>12280</v>
      </c>
      <c r="M4438">
        <v>231</v>
      </c>
      <c r="N4438" t="s">
        <v>42</v>
      </c>
      <c r="O4438" s="1">
        <v>43800</v>
      </c>
      <c r="P4438" t="s">
        <v>56</v>
      </c>
      <c r="Q4438" t="s">
        <v>44</v>
      </c>
      <c r="R4438">
        <f>Healthcare_Data_v1__4[[#This Row],[Discharge Date]]-Healthcare_Data_v1__4[[#This Row],[Date of Admission]]</f>
        <v>13</v>
      </c>
      <c r="S4438" t="str" cm="1">
        <f t="array" ref="S4438">_xlfn.IFS( Healthcare_Data_v1__4[[#This Row],[Days of Stay]]&lt;10,"Low",Healthcare_Data_v1__4[[#This Row],[Days of Stay]]&lt;20,"Med",Healthcare_Data_v1__4[[#This Row],[Days of Stay]]&lt;=30,"High")</f>
        <v>Med</v>
      </c>
      <c r="T4438" t="str">
        <f>CONCATENATE(Healthcare_Data_v1__4[[#This Row],[Medical Condition]],Healthcare_Data_v1__4[[#This Row],[Duration]])</f>
        <v>ArthritisMed</v>
      </c>
      <c r="U4438">
        <f>MONTH(Healthcare_Data_v1__4[[#This Row],[Date of Admission]])</f>
        <v>11</v>
      </c>
      <c r="V4438">
        <f>YEAR(Healthcare_Data_v1__4[[#This Row],[Date of Admission]])</f>
        <v>2019</v>
      </c>
      <c r="W4438">
        <f>DAY(Healthcare_Data_v1__4[[#This Row],[Date of Admission]])</f>
        <v>18</v>
      </c>
    </row>
    <row r="4439" spans="1:23" x14ac:dyDescent="0.3">
      <c r="A4439" t="s">
        <v>21929</v>
      </c>
      <c r="B4439">
        <v>72</v>
      </c>
      <c r="C4439" t="s">
        <v>3</v>
      </c>
      <c r="D4439" t="s">
        <v>16</v>
      </c>
      <c r="E4439" t="s">
        <v>22</v>
      </c>
      <c r="F4439" t="s">
        <v>9</v>
      </c>
      <c r="G4439" s="1">
        <v>43592</v>
      </c>
      <c r="H4439" t="s">
        <v>8572</v>
      </c>
      <c r="I4439" t="s">
        <v>8573</v>
      </c>
      <c r="J4439">
        <v>22710.518189999999</v>
      </c>
      <c r="K4439" t="s">
        <v>69</v>
      </c>
      <c r="L4439">
        <v>5097</v>
      </c>
      <c r="M4439">
        <v>338</v>
      </c>
      <c r="N4439" t="s">
        <v>42</v>
      </c>
      <c r="O4439" s="1">
        <v>43604</v>
      </c>
      <c r="P4439" t="s">
        <v>56</v>
      </c>
      <c r="Q4439" t="s">
        <v>50</v>
      </c>
      <c r="R4439">
        <f>Healthcare_Data_v1__4[[#This Row],[Discharge Date]]-Healthcare_Data_v1__4[[#This Row],[Date of Admission]]</f>
        <v>12</v>
      </c>
      <c r="S4439" t="str" cm="1">
        <f t="array" ref="S4439">_xlfn.IFS( Healthcare_Data_v1__4[[#This Row],[Days of Stay]]&lt;10,"Low",Healthcare_Data_v1__4[[#This Row],[Days of Stay]]&lt;20,"Med",Healthcare_Data_v1__4[[#This Row],[Days of Stay]]&lt;=30,"High")</f>
        <v>Med</v>
      </c>
      <c r="T4439" t="str">
        <f>CONCATENATE(Healthcare_Data_v1__4[[#This Row],[Medical Condition]],Healthcare_Data_v1__4[[#This Row],[Duration]])</f>
        <v>ArthritisMed</v>
      </c>
      <c r="U4439">
        <f>MONTH(Healthcare_Data_v1__4[[#This Row],[Date of Admission]])</f>
        <v>5</v>
      </c>
      <c r="V4439">
        <f>YEAR(Healthcare_Data_v1__4[[#This Row],[Date of Admission]])</f>
        <v>2019</v>
      </c>
      <c r="W4439">
        <f>DAY(Healthcare_Data_v1__4[[#This Row],[Date of Admission]])</f>
        <v>7</v>
      </c>
    </row>
    <row r="4440" spans="1:23" x14ac:dyDescent="0.3">
      <c r="A4440" t="s">
        <v>21930</v>
      </c>
      <c r="B4440">
        <v>24</v>
      </c>
      <c r="C4440" t="s">
        <v>12</v>
      </c>
      <c r="D4440" t="s">
        <v>16</v>
      </c>
      <c r="E4440" t="s">
        <v>26</v>
      </c>
      <c r="F4440" t="s">
        <v>6</v>
      </c>
      <c r="G4440" s="1">
        <v>44628</v>
      </c>
      <c r="H4440" t="s">
        <v>1713</v>
      </c>
      <c r="I4440" t="s">
        <v>8574</v>
      </c>
      <c r="J4440">
        <v>22690.612229999999</v>
      </c>
      <c r="K4440" t="s">
        <v>66</v>
      </c>
      <c r="L4440">
        <v>3780</v>
      </c>
      <c r="M4440">
        <v>230</v>
      </c>
      <c r="N4440" t="s">
        <v>48</v>
      </c>
      <c r="O4440" s="1">
        <v>44632</v>
      </c>
      <c r="P4440" t="s">
        <v>43</v>
      </c>
      <c r="Q4440" t="s">
        <v>57</v>
      </c>
      <c r="R4440">
        <f>Healthcare_Data_v1__4[[#This Row],[Discharge Date]]-Healthcare_Data_v1__4[[#This Row],[Date of Admission]]</f>
        <v>4</v>
      </c>
      <c r="S4440" t="str" cm="1">
        <f t="array" ref="S4440">_xlfn.IFS( Healthcare_Data_v1__4[[#This Row],[Days of Stay]]&lt;10,"Low",Healthcare_Data_v1__4[[#This Row],[Days of Stay]]&lt;20,"Med",Healthcare_Data_v1__4[[#This Row],[Days of Stay]]&lt;=30,"High")</f>
        <v>Low</v>
      </c>
      <c r="T4440" t="str">
        <f>CONCATENATE(Healthcare_Data_v1__4[[#This Row],[Medical Condition]],Healthcare_Data_v1__4[[#This Row],[Duration]])</f>
        <v>AsthmaLow</v>
      </c>
      <c r="U4440">
        <f>MONTH(Healthcare_Data_v1__4[[#This Row],[Date of Admission]])</f>
        <v>3</v>
      </c>
      <c r="V4440">
        <f>YEAR(Healthcare_Data_v1__4[[#This Row],[Date of Admission]])</f>
        <v>2022</v>
      </c>
      <c r="W4440">
        <f>DAY(Healthcare_Data_v1__4[[#This Row],[Date of Admission]])</f>
        <v>8</v>
      </c>
    </row>
    <row r="4441" spans="1:23" x14ac:dyDescent="0.3">
      <c r="A4441" t="s">
        <v>21931</v>
      </c>
      <c r="B4441">
        <v>73</v>
      </c>
      <c r="C4441" t="s">
        <v>3</v>
      </c>
      <c r="D4441" t="s">
        <v>16</v>
      </c>
      <c r="E4441" t="s">
        <v>20</v>
      </c>
      <c r="F4441" t="s">
        <v>10</v>
      </c>
      <c r="G4441" s="1">
        <v>43750</v>
      </c>
      <c r="H4441" t="s">
        <v>8575</v>
      </c>
      <c r="I4441" t="s">
        <v>8576</v>
      </c>
      <c r="J4441">
        <v>22689.69614</v>
      </c>
      <c r="K4441" t="s">
        <v>63</v>
      </c>
      <c r="L4441">
        <v>16636</v>
      </c>
      <c r="M4441">
        <v>322</v>
      </c>
      <c r="N4441" t="s">
        <v>48</v>
      </c>
      <c r="O4441" s="1">
        <v>43775</v>
      </c>
      <c r="P4441" t="s">
        <v>56</v>
      </c>
      <c r="Q4441" t="s">
        <v>57</v>
      </c>
      <c r="R4441">
        <f>Healthcare_Data_v1__4[[#This Row],[Discharge Date]]-Healthcare_Data_v1__4[[#This Row],[Date of Admission]]</f>
        <v>25</v>
      </c>
      <c r="S4441" t="str" cm="1">
        <f t="array" ref="S4441">_xlfn.IFS( Healthcare_Data_v1__4[[#This Row],[Days of Stay]]&lt;10,"Low",Healthcare_Data_v1__4[[#This Row],[Days of Stay]]&lt;20,"Med",Healthcare_Data_v1__4[[#This Row],[Days of Stay]]&lt;=30,"High")</f>
        <v>High</v>
      </c>
      <c r="T4441" t="str">
        <f>CONCATENATE(Healthcare_Data_v1__4[[#This Row],[Medical Condition]],Healthcare_Data_v1__4[[#This Row],[Duration]])</f>
        <v>HypertensionHigh</v>
      </c>
      <c r="U4441">
        <f>MONTH(Healthcare_Data_v1__4[[#This Row],[Date of Admission]])</f>
        <v>10</v>
      </c>
      <c r="V4441">
        <f>YEAR(Healthcare_Data_v1__4[[#This Row],[Date of Admission]])</f>
        <v>2019</v>
      </c>
      <c r="W4441">
        <f>DAY(Healthcare_Data_v1__4[[#This Row],[Date of Admission]])</f>
        <v>12</v>
      </c>
    </row>
    <row r="4442" spans="1:23" x14ac:dyDescent="0.3">
      <c r="A4442" t="s">
        <v>21932</v>
      </c>
      <c r="B4442">
        <v>29</v>
      </c>
      <c r="C4442" t="s">
        <v>5</v>
      </c>
      <c r="D4442" t="s">
        <v>16</v>
      </c>
      <c r="E4442" t="s">
        <v>21</v>
      </c>
      <c r="F4442" t="s">
        <v>9</v>
      </c>
      <c r="G4442" s="1">
        <v>43438</v>
      </c>
      <c r="H4442" t="s">
        <v>8577</v>
      </c>
      <c r="I4442" t="s">
        <v>8578</v>
      </c>
      <c r="J4442">
        <v>22685.685839999998</v>
      </c>
      <c r="K4442" t="s">
        <v>66</v>
      </c>
      <c r="L4442">
        <v>15314</v>
      </c>
      <c r="M4442">
        <v>342</v>
      </c>
      <c r="N4442" t="s">
        <v>42</v>
      </c>
      <c r="O4442" s="1">
        <v>43441</v>
      </c>
      <c r="P4442" t="s">
        <v>60</v>
      </c>
      <c r="Q4442" t="s">
        <v>50</v>
      </c>
      <c r="R4442">
        <f>Healthcare_Data_v1__4[[#This Row],[Discharge Date]]-Healthcare_Data_v1__4[[#This Row],[Date of Admission]]</f>
        <v>3</v>
      </c>
      <c r="S4442" t="str" cm="1">
        <f t="array" ref="S4442">_xlfn.IFS( Healthcare_Data_v1__4[[#This Row],[Days of Stay]]&lt;10,"Low",Healthcare_Data_v1__4[[#This Row],[Days of Stay]]&lt;20,"Med",Healthcare_Data_v1__4[[#This Row],[Days of Stay]]&lt;=30,"High")</f>
        <v>Low</v>
      </c>
      <c r="T4442" t="str">
        <f>CONCATENATE(Healthcare_Data_v1__4[[#This Row],[Medical Condition]],Healthcare_Data_v1__4[[#This Row],[Duration]])</f>
        <v>ArthritisLow</v>
      </c>
      <c r="U4442">
        <f>MONTH(Healthcare_Data_v1__4[[#This Row],[Date of Admission]])</f>
        <v>12</v>
      </c>
      <c r="V4442">
        <f>YEAR(Healthcare_Data_v1__4[[#This Row],[Date of Admission]])</f>
        <v>2018</v>
      </c>
      <c r="W4442">
        <f>DAY(Healthcare_Data_v1__4[[#This Row],[Date of Admission]])</f>
        <v>4</v>
      </c>
    </row>
    <row r="4443" spans="1:23" x14ac:dyDescent="0.3">
      <c r="A4443" t="s">
        <v>21933</v>
      </c>
      <c r="B4443">
        <v>68</v>
      </c>
      <c r="C4443" t="s">
        <v>3</v>
      </c>
      <c r="D4443" t="s">
        <v>15</v>
      </c>
      <c r="E4443" t="s">
        <v>23</v>
      </c>
      <c r="F4443" t="s">
        <v>4</v>
      </c>
      <c r="G4443" s="1">
        <v>43763</v>
      </c>
      <c r="H4443" t="s">
        <v>8579</v>
      </c>
      <c r="I4443" t="s">
        <v>8580</v>
      </c>
      <c r="J4443">
        <v>22682.707170000001</v>
      </c>
      <c r="K4443" t="s">
        <v>41</v>
      </c>
      <c r="L4443">
        <v>44469</v>
      </c>
      <c r="M4443">
        <v>267</v>
      </c>
      <c r="N4443" t="s">
        <v>48</v>
      </c>
      <c r="O4443" s="1">
        <v>43783</v>
      </c>
      <c r="P4443" t="s">
        <v>49</v>
      </c>
      <c r="Q4443" t="s">
        <v>50</v>
      </c>
      <c r="R4443">
        <f>Healthcare_Data_v1__4[[#This Row],[Discharge Date]]-Healthcare_Data_v1__4[[#This Row],[Date of Admission]]</f>
        <v>20</v>
      </c>
      <c r="S4443" t="str" cm="1">
        <f t="array" ref="S4443">_xlfn.IFS( Healthcare_Data_v1__4[[#This Row],[Days of Stay]]&lt;10,"Low",Healthcare_Data_v1__4[[#This Row],[Days of Stay]]&lt;20,"Med",Healthcare_Data_v1__4[[#This Row],[Days of Stay]]&lt;=30,"High")</f>
        <v>High</v>
      </c>
      <c r="T4443" t="str">
        <f>CONCATENATE(Healthcare_Data_v1__4[[#This Row],[Medical Condition]],Healthcare_Data_v1__4[[#This Row],[Duration]])</f>
        <v>DiabetesHigh</v>
      </c>
      <c r="U4443">
        <f>MONTH(Healthcare_Data_v1__4[[#This Row],[Date of Admission]])</f>
        <v>10</v>
      </c>
      <c r="V4443">
        <f>YEAR(Healthcare_Data_v1__4[[#This Row],[Date of Admission]])</f>
        <v>2019</v>
      </c>
      <c r="W4443">
        <f>DAY(Healthcare_Data_v1__4[[#This Row],[Date of Admission]])</f>
        <v>25</v>
      </c>
    </row>
    <row r="4444" spans="1:23" x14ac:dyDescent="0.3">
      <c r="A4444" t="s">
        <v>21934</v>
      </c>
      <c r="B4444">
        <v>62</v>
      </c>
      <c r="C4444" t="s">
        <v>3</v>
      </c>
      <c r="D4444" t="s">
        <v>16</v>
      </c>
      <c r="E4444" t="s">
        <v>25</v>
      </c>
      <c r="F4444" t="s">
        <v>11</v>
      </c>
      <c r="G4444" s="1">
        <v>44308</v>
      </c>
      <c r="H4444" t="s">
        <v>8581</v>
      </c>
      <c r="I4444" t="s">
        <v>8582</v>
      </c>
      <c r="J4444">
        <v>22671.768960000001</v>
      </c>
      <c r="K4444" t="s">
        <v>66</v>
      </c>
      <c r="L4444">
        <v>61783</v>
      </c>
      <c r="M4444">
        <v>467</v>
      </c>
      <c r="N4444" t="s">
        <v>42</v>
      </c>
      <c r="O4444" s="1">
        <v>44310</v>
      </c>
      <c r="P4444" t="s">
        <v>85</v>
      </c>
      <c r="Q4444" t="s">
        <v>50</v>
      </c>
      <c r="R4444">
        <f>Healthcare_Data_v1__4[[#This Row],[Discharge Date]]-Healthcare_Data_v1__4[[#This Row],[Date of Admission]]</f>
        <v>2</v>
      </c>
      <c r="S4444" t="str" cm="1">
        <f t="array" ref="S4444">_xlfn.IFS( Healthcare_Data_v1__4[[#This Row],[Days of Stay]]&lt;10,"Low",Healthcare_Data_v1__4[[#This Row],[Days of Stay]]&lt;20,"Med",Healthcare_Data_v1__4[[#This Row],[Days of Stay]]&lt;=30,"High")</f>
        <v>Low</v>
      </c>
      <c r="T4444" t="str">
        <f>CONCATENATE(Healthcare_Data_v1__4[[#This Row],[Medical Condition]],Healthcare_Data_v1__4[[#This Row],[Duration]])</f>
        <v>CancerLow</v>
      </c>
      <c r="U4444">
        <f>MONTH(Healthcare_Data_v1__4[[#This Row],[Date of Admission]])</f>
        <v>4</v>
      </c>
      <c r="V4444">
        <f>YEAR(Healthcare_Data_v1__4[[#This Row],[Date of Admission]])</f>
        <v>2021</v>
      </c>
      <c r="W4444">
        <f>DAY(Healthcare_Data_v1__4[[#This Row],[Date of Admission]])</f>
        <v>22</v>
      </c>
    </row>
    <row r="4445" spans="1:23" x14ac:dyDescent="0.3">
      <c r="A4445" t="s">
        <v>21935</v>
      </c>
      <c r="B4445">
        <v>29</v>
      </c>
      <c r="C4445" t="s">
        <v>5</v>
      </c>
      <c r="D4445" t="s">
        <v>15</v>
      </c>
      <c r="E4445" t="s">
        <v>20</v>
      </c>
      <c r="F4445" t="s">
        <v>7</v>
      </c>
      <c r="G4445" s="1">
        <v>43967</v>
      </c>
      <c r="H4445" t="s">
        <v>8583</v>
      </c>
      <c r="I4445" t="s">
        <v>8584</v>
      </c>
      <c r="J4445">
        <v>22669.729920000002</v>
      </c>
      <c r="K4445" t="s">
        <v>69</v>
      </c>
      <c r="L4445">
        <v>13652</v>
      </c>
      <c r="M4445">
        <v>465</v>
      </c>
      <c r="N4445" t="s">
        <v>48</v>
      </c>
      <c r="O4445" s="1">
        <v>43994</v>
      </c>
      <c r="P4445" t="s">
        <v>60</v>
      </c>
      <c r="Q4445" t="s">
        <v>57</v>
      </c>
      <c r="R4445">
        <f>Healthcare_Data_v1__4[[#This Row],[Discharge Date]]-Healthcare_Data_v1__4[[#This Row],[Date of Admission]]</f>
        <v>27</v>
      </c>
      <c r="S4445" t="str" cm="1">
        <f t="array" ref="S4445">_xlfn.IFS( Healthcare_Data_v1__4[[#This Row],[Days of Stay]]&lt;10,"Low",Healthcare_Data_v1__4[[#This Row],[Days of Stay]]&lt;20,"Med",Healthcare_Data_v1__4[[#This Row],[Days of Stay]]&lt;=30,"High")</f>
        <v>High</v>
      </c>
      <c r="T4445" t="str">
        <f>CONCATENATE(Healthcare_Data_v1__4[[#This Row],[Medical Condition]],Healthcare_Data_v1__4[[#This Row],[Duration]])</f>
        <v>ObesityHigh</v>
      </c>
      <c r="U4445">
        <f>MONTH(Healthcare_Data_v1__4[[#This Row],[Date of Admission]])</f>
        <v>5</v>
      </c>
      <c r="V4445">
        <f>YEAR(Healthcare_Data_v1__4[[#This Row],[Date of Admission]])</f>
        <v>2020</v>
      </c>
      <c r="W4445">
        <f>DAY(Healthcare_Data_v1__4[[#This Row],[Date of Admission]])</f>
        <v>16</v>
      </c>
    </row>
    <row r="4446" spans="1:23" x14ac:dyDescent="0.3">
      <c r="A4446" t="s">
        <v>21936</v>
      </c>
      <c r="B4446">
        <v>61</v>
      </c>
      <c r="C4446" t="s">
        <v>3</v>
      </c>
      <c r="D4446" t="s">
        <v>16</v>
      </c>
      <c r="E4446" t="s">
        <v>21</v>
      </c>
      <c r="F4446" t="s">
        <v>10</v>
      </c>
      <c r="G4446" s="1">
        <v>43964</v>
      </c>
      <c r="H4446" t="s">
        <v>2211</v>
      </c>
      <c r="I4446" t="s">
        <v>8585</v>
      </c>
      <c r="J4446">
        <v>22664.614740000001</v>
      </c>
      <c r="K4446" t="s">
        <v>41</v>
      </c>
      <c r="L4446">
        <v>12249</v>
      </c>
      <c r="M4446">
        <v>495</v>
      </c>
      <c r="N4446" t="s">
        <v>48</v>
      </c>
      <c r="O4446" s="1">
        <v>43983</v>
      </c>
      <c r="P4446" t="s">
        <v>85</v>
      </c>
      <c r="Q4446" t="s">
        <v>44</v>
      </c>
      <c r="R4446">
        <f>Healthcare_Data_v1__4[[#This Row],[Discharge Date]]-Healthcare_Data_v1__4[[#This Row],[Date of Admission]]</f>
        <v>19</v>
      </c>
      <c r="S4446" t="str" cm="1">
        <f t="array" ref="S4446">_xlfn.IFS( Healthcare_Data_v1__4[[#This Row],[Days of Stay]]&lt;10,"Low",Healthcare_Data_v1__4[[#This Row],[Days of Stay]]&lt;20,"Med",Healthcare_Data_v1__4[[#This Row],[Days of Stay]]&lt;=30,"High")</f>
        <v>Med</v>
      </c>
      <c r="T4446" t="str">
        <f>CONCATENATE(Healthcare_Data_v1__4[[#This Row],[Medical Condition]],Healthcare_Data_v1__4[[#This Row],[Duration]])</f>
        <v>HypertensionMed</v>
      </c>
      <c r="U4446">
        <f>MONTH(Healthcare_Data_v1__4[[#This Row],[Date of Admission]])</f>
        <v>5</v>
      </c>
      <c r="V4446">
        <f>YEAR(Healthcare_Data_v1__4[[#This Row],[Date of Admission]])</f>
        <v>2020</v>
      </c>
      <c r="W4446">
        <f>DAY(Healthcare_Data_v1__4[[#This Row],[Date of Admission]])</f>
        <v>13</v>
      </c>
    </row>
    <row r="4447" spans="1:23" x14ac:dyDescent="0.3">
      <c r="A4447" t="s">
        <v>21937</v>
      </c>
      <c r="B4447">
        <v>65</v>
      </c>
      <c r="C4447" t="s">
        <v>3</v>
      </c>
      <c r="D4447" t="s">
        <v>16</v>
      </c>
      <c r="E4447" t="s">
        <v>23</v>
      </c>
      <c r="F4447" t="s">
        <v>6</v>
      </c>
      <c r="G4447" s="1">
        <v>44728</v>
      </c>
      <c r="H4447" t="s">
        <v>8586</v>
      </c>
      <c r="I4447" t="s">
        <v>8587</v>
      </c>
      <c r="J4447">
        <v>22649.394359999998</v>
      </c>
      <c r="K4447" t="s">
        <v>63</v>
      </c>
      <c r="L4447">
        <v>18331</v>
      </c>
      <c r="M4447">
        <v>326</v>
      </c>
      <c r="N4447" t="s">
        <v>42</v>
      </c>
      <c r="O4447" s="1">
        <v>44737</v>
      </c>
      <c r="P4447" t="s">
        <v>85</v>
      </c>
      <c r="Q4447" t="s">
        <v>57</v>
      </c>
      <c r="R4447">
        <f>Healthcare_Data_v1__4[[#This Row],[Discharge Date]]-Healthcare_Data_v1__4[[#This Row],[Date of Admission]]</f>
        <v>9</v>
      </c>
      <c r="S4447" t="str" cm="1">
        <f t="array" ref="S4447">_xlfn.IFS( Healthcare_Data_v1__4[[#This Row],[Days of Stay]]&lt;10,"Low",Healthcare_Data_v1__4[[#This Row],[Days of Stay]]&lt;20,"Med",Healthcare_Data_v1__4[[#This Row],[Days of Stay]]&lt;=30,"High")</f>
        <v>Low</v>
      </c>
      <c r="T4447" t="str">
        <f>CONCATENATE(Healthcare_Data_v1__4[[#This Row],[Medical Condition]],Healthcare_Data_v1__4[[#This Row],[Duration]])</f>
        <v>AsthmaLow</v>
      </c>
      <c r="U4447">
        <f>MONTH(Healthcare_Data_v1__4[[#This Row],[Date of Admission]])</f>
        <v>6</v>
      </c>
      <c r="V4447">
        <f>YEAR(Healthcare_Data_v1__4[[#This Row],[Date of Admission]])</f>
        <v>2022</v>
      </c>
      <c r="W4447">
        <f>DAY(Healthcare_Data_v1__4[[#This Row],[Date of Admission]])</f>
        <v>16</v>
      </c>
    </row>
    <row r="4448" spans="1:23" x14ac:dyDescent="0.3">
      <c r="A4448" t="s">
        <v>20861</v>
      </c>
      <c r="B4448">
        <v>22</v>
      </c>
      <c r="C4448" t="s">
        <v>12</v>
      </c>
      <c r="D4448" t="s">
        <v>15</v>
      </c>
      <c r="E4448" t="s">
        <v>20</v>
      </c>
      <c r="F4448" t="s">
        <v>10</v>
      </c>
      <c r="G4448" s="1">
        <v>43480</v>
      </c>
      <c r="H4448" t="s">
        <v>8588</v>
      </c>
      <c r="I4448" t="s">
        <v>8589</v>
      </c>
      <c r="J4448">
        <v>22634.279310000002</v>
      </c>
      <c r="K4448" t="s">
        <v>63</v>
      </c>
      <c r="L4448">
        <v>33650</v>
      </c>
      <c r="M4448">
        <v>486</v>
      </c>
      <c r="N4448" t="s">
        <v>48</v>
      </c>
      <c r="O4448" s="1">
        <v>43508</v>
      </c>
      <c r="P4448" t="s">
        <v>60</v>
      </c>
      <c r="Q4448" t="s">
        <v>44</v>
      </c>
      <c r="R4448">
        <f>Healthcare_Data_v1__4[[#This Row],[Discharge Date]]-Healthcare_Data_v1__4[[#This Row],[Date of Admission]]</f>
        <v>28</v>
      </c>
      <c r="S4448" t="str" cm="1">
        <f t="array" ref="S4448">_xlfn.IFS( Healthcare_Data_v1__4[[#This Row],[Days of Stay]]&lt;10,"Low",Healthcare_Data_v1__4[[#This Row],[Days of Stay]]&lt;20,"Med",Healthcare_Data_v1__4[[#This Row],[Days of Stay]]&lt;=30,"High")</f>
        <v>High</v>
      </c>
      <c r="T4448" t="str">
        <f>CONCATENATE(Healthcare_Data_v1__4[[#This Row],[Medical Condition]],Healthcare_Data_v1__4[[#This Row],[Duration]])</f>
        <v>HypertensionHigh</v>
      </c>
      <c r="U4448">
        <f>MONTH(Healthcare_Data_v1__4[[#This Row],[Date of Admission]])</f>
        <v>1</v>
      </c>
      <c r="V4448">
        <f>YEAR(Healthcare_Data_v1__4[[#This Row],[Date of Admission]])</f>
        <v>2019</v>
      </c>
      <c r="W4448">
        <f>DAY(Healthcare_Data_v1__4[[#This Row],[Date of Admission]])</f>
        <v>15</v>
      </c>
    </row>
    <row r="4449" spans="1:23" x14ac:dyDescent="0.3">
      <c r="A4449" t="s">
        <v>21938</v>
      </c>
      <c r="B4449">
        <v>76</v>
      </c>
      <c r="C4449" t="s">
        <v>3</v>
      </c>
      <c r="D4449" t="s">
        <v>15</v>
      </c>
      <c r="E4449" t="s">
        <v>23</v>
      </c>
      <c r="F4449" t="s">
        <v>6</v>
      </c>
      <c r="G4449" s="1">
        <v>44303</v>
      </c>
      <c r="H4449" t="s">
        <v>8590</v>
      </c>
      <c r="I4449" t="s">
        <v>8591</v>
      </c>
      <c r="J4449">
        <v>22633.912329999999</v>
      </c>
      <c r="K4449" t="s">
        <v>47</v>
      </c>
      <c r="L4449">
        <v>42397</v>
      </c>
      <c r="M4449">
        <v>276</v>
      </c>
      <c r="N4449" t="s">
        <v>48</v>
      </c>
      <c r="O4449" s="1">
        <v>44329</v>
      </c>
      <c r="P4449" t="s">
        <v>56</v>
      </c>
      <c r="Q4449" t="s">
        <v>57</v>
      </c>
      <c r="R4449">
        <f>Healthcare_Data_v1__4[[#This Row],[Discharge Date]]-Healthcare_Data_v1__4[[#This Row],[Date of Admission]]</f>
        <v>26</v>
      </c>
      <c r="S4449" t="str" cm="1">
        <f t="array" ref="S4449">_xlfn.IFS( Healthcare_Data_v1__4[[#This Row],[Days of Stay]]&lt;10,"Low",Healthcare_Data_v1__4[[#This Row],[Days of Stay]]&lt;20,"Med",Healthcare_Data_v1__4[[#This Row],[Days of Stay]]&lt;=30,"High")</f>
        <v>High</v>
      </c>
      <c r="T4449" t="str">
        <f>CONCATENATE(Healthcare_Data_v1__4[[#This Row],[Medical Condition]],Healthcare_Data_v1__4[[#This Row],[Duration]])</f>
        <v>AsthmaHigh</v>
      </c>
      <c r="U4449">
        <f>MONTH(Healthcare_Data_v1__4[[#This Row],[Date of Admission]])</f>
        <v>4</v>
      </c>
      <c r="V4449">
        <f>YEAR(Healthcare_Data_v1__4[[#This Row],[Date of Admission]])</f>
        <v>2021</v>
      </c>
      <c r="W4449">
        <f>DAY(Healthcare_Data_v1__4[[#This Row],[Date of Admission]])</f>
        <v>17</v>
      </c>
    </row>
    <row r="4450" spans="1:23" x14ac:dyDescent="0.3">
      <c r="A4450" t="s">
        <v>21939</v>
      </c>
      <c r="B4450">
        <v>35</v>
      </c>
      <c r="C4450" t="s">
        <v>5</v>
      </c>
      <c r="D4450" t="s">
        <v>15</v>
      </c>
      <c r="E4450" t="s">
        <v>23</v>
      </c>
      <c r="F4450" t="s">
        <v>4</v>
      </c>
      <c r="G4450" s="1">
        <v>44201</v>
      </c>
      <c r="H4450" t="s">
        <v>8592</v>
      </c>
      <c r="I4450" t="s">
        <v>3967</v>
      </c>
      <c r="J4450">
        <v>22632.04664</v>
      </c>
      <c r="K4450" t="s">
        <v>63</v>
      </c>
      <c r="L4450">
        <v>50629</v>
      </c>
      <c r="M4450">
        <v>407</v>
      </c>
      <c r="N4450" t="s">
        <v>55</v>
      </c>
      <c r="O4450" s="1">
        <v>44218</v>
      </c>
      <c r="P4450" t="s">
        <v>49</v>
      </c>
      <c r="Q4450" t="s">
        <v>57</v>
      </c>
      <c r="R4450">
        <f>Healthcare_Data_v1__4[[#This Row],[Discharge Date]]-Healthcare_Data_v1__4[[#This Row],[Date of Admission]]</f>
        <v>17</v>
      </c>
      <c r="S4450" t="str" cm="1">
        <f t="array" ref="S4450">_xlfn.IFS( Healthcare_Data_v1__4[[#This Row],[Days of Stay]]&lt;10,"Low",Healthcare_Data_v1__4[[#This Row],[Days of Stay]]&lt;20,"Med",Healthcare_Data_v1__4[[#This Row],[Days of Stay]]&lt;=30,"High")</f>
        <v>Med</v>
      </c>
      <c r="T4450" t="str">
        <f>CONCATENATE(Healthcare_Data_v1__4[[#This Row],[Medical Condition]],Healthcare_Data_v1__4[[#This Row],[Duration]])</f>
        <v>DiabetesMed</v>
      </c>
      <c r="U4450">
        <f>MONTH(Healthcare_Data_v1__4[[#This Row],[Date of Admission]])</f>
        <v>1</v>
      </c>
      <c r="V4450">
        <f>YEAR(Healthcare_Data_v1__4[[#This Row],[Date of Admission]])</f>
        <v>2021</v>
      </c>
      <c r="W4450">
        <f>DAY(Healthcare_Data_v1__4[[#This Row],[Date of Admission]])</f>
        <v>5</v>
      </c>
    </row>
    <row r="4451" spans="1:23" x14ac:dyDescent="0.3">
      <c r="A4451" t="s">
        <v>5638</v>
      </c>
      <c r="B4451">
        <v>43</v>
      </c>
      <c r="C4451" t="s">
        <v>8</v>
      </c>
      <c r="D4451" t="s">
        <v>15</v>
      </c>
      <c r="E4451" t="s">
        <v>22</v>
      </c>
      <c r="F4451" t="s">
        <v>6</v>
      </c>
      <c r="G4451" s="1">
        <v>43542</v>
      </c>
      <c r="H4451" t="s">
        <v>8593</v>
      </c>
      <c r="I4451" t="s">
        <v>8594</v>
      </c>
      <c r="J4451">
        <v>22631.212179999999</v>
      </c>
      <c r="K4451" t="s">
        <v>69</v>
      </c>
      <c r="L4451">
        <v>23359</v>
      </c>
      <c r="M4451">
        <v>283</v>
      </c>
      <c r="N4451" t="s">
        <v>42</v>
      </c>
      <c r="O4451" s="1">
        <v>43554</v>
      </c>
      <c r="P4451" t="s">
        <v>56</v>
      </c>
      <c r="Q4451" t="s">
        <v>50</v>
      </c>
      <c r="R4451">
        <f>Healthcare_Data_v1__4[[#This Row],[Discharge Date]]-Healthcare_Data_v1__4[[#This Row],[Date of Admission]]</f>
        <v>12</v>
      </c>
      <c r="S4451" t="str" cm="1">
        <f t="array" ref="S4451">_xlfn.IFS( Healthcare_Data_v1__4[[#This Row],[Days of Stay]]&lt;10,"Low",Healthcare_Data_v1__4[[#This Row],[Days of Stay]]&lt;20,"Med",Healthcare_Data_v1__4[[#This Row],[Days of Stay]]&lt;=30,"High")</f>
        <v>Med</v>
      </c>
      <c r="T4451" t="str">
        <f>CONCATENATE(Healthcare_Data_v1__4[[#This Row],[Medical Condition]],Healthcare_Data_v1__4[[#This Row],[Duration]])</f>
        <v>AsthmaMed</v>
      </c>
      <c r="U4451">
        <f>MONTH(Healthcare_Data_v1__4[[#This Row],[Date of Admission]])</f>
        <v>3</v>
      </c>
      <c r="V4451">
        <f>YEAR(Healthcare_Data_v1__4[[#This Row],[Date of Admission]])</f>
        <v>2019</v>
      </c>
      <c r="W4451">
        <f>DAY(Healthcare_Data_v1__4[[#This Row],[Date of Admission]])</f>
        <v>18</v>
      </c>
    </row>
    <row r="4452" spans="1:23" x14ac:dyDescent="0.3">
      <c r="A4452" t="s">
        <v>21940</v>
      </c>
      <c r="B4452">
        <v>24</v>
      </c>
      <c r="C4452" t="s">
        <v>12</v>
      </c>
      <c r="D4452" t="s">
        <v>16</v>
      </c>
      <c r="E4452" t="s">
        <v>19</v>
      </c>
      <c r="F4452" t="s">
        <v>6</v>
      </c>
      <c r="G4452" s="1">
        <v>43613</v>
      </c>
      <c r="H4452" t="s">
        <v>8595</v>
      </c>
      <c r="I4452" t="s">
        <v>8596</v>
      </c>
      <c r="J4452">
        <v>22630.748739999999</v>
      </c>
      <c r="K4452" t="s">
        <v>69</v>
      </c>
      <c r="L4452">
        <v>11016</v>
      </c>
      <c r="M4452">
        <v>334</v>
      </c>
      <c r="N4452" t="s">
        <v>42</v>
      </c>
      <c r="O4452" s="1">
        <v>43618</v>
      </c>
      <c r="P4452" t="s">
        <v>60</v>
      </c>
      <c r="Q4452" t="s">
        <v>57</v>
      </c>
      <c r="R4452">
        <f>Healthcare_Data_v1__4[[#This Row],[Discharge Date]]-Healthcare_Data_v1__4[[#This Row],[Date of Admission]]</f>
        <v>5</v>
      </c>
      <c r="S4452" t="str" cm="1">
        <f t="array" ref="S4452">_xlfn.IFS( Healthcare_Data_v1__4[[#This Row],[Days of Stay]]&lt;10,"Low",Healthcare_Data_v1__4[[#This Row],[Days of Stay]]&lt;20,"Med",Healthcare_Data_v1__4[[#This Row],[Days of Stay]]&lt;=30,"High")</f>
        <v>Low</v>
      </c>
      <c r="T4452" t="str">
        <f>CONCATENATE(Healthcare_Data_v1__4[[#This Row],[Medical Condition]],Healthcare_Data_v1__4[[#This Row],[Duration]])</f>
        <v>AsthmaLow</v>
      </c>
      <c r="U4452">
        <f>MONTH(Healthcare_Data_v1__4[[#This Row],[Date of Admission]])</f>
        <v>5</v>
      </c>
      <c r="V4452">
        <f>YEAR(Healthcare_Data_v1__4[[#This Row],[Date of Admission]])</f>
        <v>2019</v>
      </c>
      <c r="W4452">
        <f>DAY(Healthcare_Data_v1__4[[#This Row],[Date of Admission]])</f>
        <v>28</v>
      </c>
    </row>
    <row r="4453" spans="1:23" x14ac:dyDescent="0.3">
      <c r="A4453" t="s">
        <v>21941</v>
      </c>
      <c r="B4453">
        <v>79</v>
      </c>
      <c r="C4453" t="s">
        <v>3</v>
      </c>
      <c r="D4453" t="s">
        <v>16</v>
      </c>
      <c r="E4453" t="s">
        <v>24</v>
      </c>
      <c r="F4453" t="s">
        <v>11</v>
      </c>
      <c r="G4453" s="1">
        <v>44972</v>
      </c>
      <c r="H4453" t="s">
        <v>8597</v>
      </c>
      <c r="I4453" t="s">
        <v>8598</v>
      </c>
      <c r="J4453">
        <v>22624.250260000001</v>
      </c>
      <c r="K4453" t="s">
        <v>63</v>
      </c>
      <c r="L4453">
        <v>76540</v>
      </c>
      <c r="M4453">
        <v>234</v>
      </c>
      <c r="N4453" t="s">
        <v>42</v>
      </c>
      <c r="O4453" s="1">
        <v>44986</v>
      </c>
      <c r="P4453" t="s">
        <v>56</v>
      </c>
      <c r="Q4453" t="s">
        <v>50</v>
      </c>
      <c r="R4453">
        <f>Healthcare_Data_v1__4[[#This Row],[Discharge Date]]-Healthcare_Data_v1__4[[#This Row],[Date of Admission]]</f>
        <v>14</v>
      </c>
      <c r="S4453" t="str" cm="1">
        <f t="array" ref="S4453">_xlfn.IFS( Healthcare_Data_v1__4[[#This Row],[Days of Stay]]&lt;10,"Low",Healthcare_Data_v1__4[[#This Row],[Days of Stay]]&lt;20,"Med",Healthcare_Data_v1__4[[#This Row],[Days of Stay]]&lt;=30,"High")</f>
        <v>Med</v>
      </c>
      <c r="T4453" t="str">
        <f>CONCATENATE(Healthcare_Data_v1__4[[#This Row],[Medical Condition]],Healthcare_Data_v1__4[[#This Row],[Duration]])</f>
        <v>CancerMed</v>
      </c>
      <c r="U4453">
        <f>MONTH(Healthcare_Data_v1__4[[#This Row],[Date of Admission]])</f>
        <v>2</v>
      </c>
      <c r="V4453">
        <f>YEAR(Healthcare_Data_v1__4[[#This Row],[Date of Admission]])</f>
        <v>2023</v>
      </c>
      <c r="W4453">
        <f>DAY(Healthcare_Data_v1__4[[#This Row],[Date of Admission]])</f>
        <v>15</v>
      </c>
    </row>
    <row r="4454" spans="1:23" x14ac:dyDescent="0.3">
      <c r="A4454" t="s">
        <v>8599</v>
      </c>
      <c r="B4454">
        <v>19</v>
      </c>
      <c r="C4454" t="s">
        <v>12</v>
      </c>
      <c r="D4454" t="s">
        <v>16</v>
      </c>
      <c r="E4454" t="s">
        <v>26</v>
      </c>
      <c r="F4454" t="s">
        <v>4</v>
      </c>
      <c r="G4454" s="1">
        <v>44804</v>
      </c>
      <c r="H4454" t="s">
        <v>5158</v>
      </c>
      <c r="I4454" t="s">
        <v>3581</v>
      </c>
      <c r="J4454">
        <v>22622.935969999999</v>
      </c>
      <c r="K4454" t="s">
        <v>66</v>
      </c>
      <c r="L4454">
        <v>2999</v>
      </c>
      <c r="M4454">
        <v>348</v>
      </c>
      <c r="N4454" t="s">
        <v>48</v>
      </c>
      <c r="O4454" s="1">
        <v>44815</v>
      </c>
      <c r="P4454" t="s">
        <v>43</v>
      </c>
      <c r="Q4454" t="s">
        <v>50</v>
      </c>
      <c r="R4454">
        <f>Healthcare_Data_v1__4[[#This Row],[Discharge Date]]-Healthcare_Data_v1__4[[#This Row],[Date of Admission]]</f>
        <v>11</v>
      </c>
      <c r="S4454" t="str" cm="1">
        <f t="array" ref="S4454">_xlfn.IFS( Healthcare_Data_v1__4[[#This Row],[Days of Stay]]&lt;10,"Low",Healthcare_Data_v1__4[[#This Row],[Days of Stay]]&lt;20,"Med",Healthcare_Data_v1__4[[#This Row],[Days of Stay]]&lt;=30,"High")</f>
        <v>Med</v>
      </c>
      <c r="T4454" t="str">
        <f>CONCATENATE(Healthcare_Data_v1__4[[#This Row],[Medical Condition]],Healthcare_Data_v1__4[[#This Row],[Duration]])</f>
        <v>DiabetesMed</v>
      </c>
      <c r="U4454">
        <f>MONTH(Healthcare_Data_v1__4[[#This Row],[Date of Admission]])</f>
        <v>8</v>
      </c>
      <c r="V4454">
        <f>YEAR(Healthcare_Data_v1__4[[#This Row],[Date of Admission]])</f>
        <v>2022</v>
      </c>
      <c r="W4454">
        <f>DAY(Healthcare_Data_v1__4[[#This Row],[Date of Admission]])</f>
        <v>31</v>
      </c>
    </row>
    <row r="4455" spans="1:23" x14ac:dyDescent="0.3">
      <c r="A4455" t="s">
        <v>21942</v>
      </c>
      <c r="B4455">
        <v>22</v>
      </c>
      <c r="C4455" t="s">
        <v>12</v>
      </c>
      <c r="D4455" t="s">
        <v>16</v>
      </c>
      <c r="E4455" t="s">
        <v>24</v>
      </c>
      <c r="F4455" t="s">
        <v>6</v>
      </c>
      <c r="G4455" s="1">
        <v>44553</v>
      </c>
      <c r="H4455" t="s">
        <v>8600</v>
      </c>
      <c r="I4455" t="s">
        <v>8601</v>
      </c>
      <c r="J4455">
        <v>22620.5677</v>
      </c>
      <c r="K4455" t="s">
        <v>69</v>
      </c>
      <c r="L4455">
        <v>1015</v>
      </c>
      <c r="M4455">
        <v>132</v>
      </c>
      <c r="N4455" t="s">
        <v>55</v>
      </c>
      <c r="O4455" s="1">
        <v>44571</v>
      </c>
      <c r="P4455" t="s">
        <v>56</v>
      </c>
      <c r="Q4455" t="s">
        <v>50</v>
      </c>
      <c r="R4455">
        <f>Healthcare_Data_v1__4[[#This Row],[Discharge Date]]-Healthcare_Data_v1__4[[#This Row],[Date of Admission]]</f>
        <v>18</v>
      </c>
      <c r="S4455" t="str" cm="1">
        <f t="array" ref="S4455">_xlfn.IFS( Healthcare_Data_v1__4[[#This Row],[Days of Stay]]&lt;10,"Low",Healthcare_Data_v1__4[[#This Row],[Days of Stay]]&lt;20,"Med",Healthcare_Data_v1__4[[#This Row],[Days of Stay]]&lt;=30,"High")</f>
        <v>Med</v>
      </c>
      <c r="T4455" t="str">
        <f>CONCATENATE(Healthcare_Data_v1__4[[#This Row],[Medical Condition]],Healthcare_Data_v1__4[[#This Row],[Duration]])</f>
        <v>AsthmaMed</v>
      </c>
      <c r="U4455">
        <f>MONTH(Healthcare_Data_v1__4[[#This Row],[Date of Admission]])</f>
        <v>12</v>
      </c>
      <c r="V4455">
        <f>YEAR(Healthcare_Data_v1__4[[#This Row],[Date of Admission]])</f>
        <v>2021</v>
      </c>
      <c r="W4455">
        <f>DAY(Healthcare_Data_v1__4[[#This Row],[Date of Admission]])</f>
        <v>23</v>
      </c>
    </row>
    <row r="4456" spans="1:23" x14ac:dyDescent="0.3">
      <c r="A4456" t="s">
        <v>21943</v>
      </c>
      <c r="B4456">
        <v>33</v>
      </c>
      <c r="C4456" t="s">
        <v>5</v>
      </c>
      <c r="D4456" t="s">
        <v>16</v>
      </c>
      <c r="E4456" t="s">
        <v>25</v>
      </c>
      <c r="F4456" t="s">
        <v>10</v>
      </c>
      <c r="G4456" s="1">
        <v>44500</v>
      </c>
      <c r="H4456" t="s">
        <v>1819</v>
      </c>
      <c r="I4456" t="s">
        <v>8602</v>
      </c>
      <c r="J4456">
        <v>22613.893380000001</v>
      </c>
      <c r="K4456" t="s">
        <v>69</v>
      </c>
      <c r="L4456">
        <v>2000</v>
      </c>
      <c r="M4456">
        <v>436</v>
      </c>
      <c r="N4456" t="s">
        <v>48</v>
      </c>
      <c r="O4456" s="1">
        <v>44520</v>
      </c>
      <c r="P4456" t="s">
        <v>85</v>
      </c>
      <c r="Q4456" t="s">
        <v>44</v>
      </c>
      <c r="R4456">
        <f>Healthcare_Data_v1__4[[#This Row],[Discharge Date]]-Healthcare_Data_v1__4[[#This Row],[Date of Admission]]</f>
        <v>20</v>
      </c>
      <c r="S4456" t="str" cm="1">
        <f t="array" ref="S4456">_xlfn.IFS( Healthcare_Data_v1__4[[#This Row],[Days of Stay]]&lt;10,"Low",Healthcare_Data_v1__4[[#This Row],[Days of Stay]]&lt;20,"Med",Healthcare_Data_v1__4[[#This Row],[Days of Stay]]&lt;=30,"High")</f>
        <v>High</v>
      </c>
      <c r="T4456" t="str">
        <f>CONCATENATE(Healthcare_Data_v1__4[[#This Row],[Medical Condition]],Healthcare_Data_v1__4[[#This Row],[Duration]])</f>
        <v>HypertensionHigh</v>
      </c>
      <c r="U4456">
        <f>MONTH(Healthcare_Data_v1__4[[#This Row],[Date of Admission]])</f>
        <v>10</v>
      </c>
      <c r="V4456">
        <f>YEAR(Healthcare_Data_v1__4[[#This Row],[Date of Admission]])</f>
        <v>2021</v>
      </c>
      <c r="W4456">
        <f>DAY(Healthcare_Data_v1__4[[#This Row],[Date of Admission]])</f>
        <v>31</v>
      </c>
    </row>
    <row r="4457" spans="1:23" x14ac:dyDescent="0.3">
      <c r="A4457" t="s">
        <v>21944</v>
      </c>
      <c r="B4457">
        <v>55</v>
      </c>
      <c r="C4457" t="s">
        <v>3</v>
      </c>
      <c r="D4457" t="s">
        <v>16</v>
      </c>
      <c r="E4457" t="s">
        <v>19</v>
      </c>
      <c r="F4457" t="s">
        <v>4</v>
      </c>
      <c r="G4457" s="1">
        <v>44330</v>
      </c>
      <c r="H4457" t="s">
        <v>8603</v>
      </c>
      <c r="I4457" t="s">
        <v>8604</v>
      </c>
      <c r="J4457">
        <v>22613.143100000001</v>
      </c>
      <c r="K4457" t="s">
        <v>47</v>
      </c>
      <c r="L4457">
        <v>3952</v>
      </c>
      <c r="M4457">
        <v>438</v>
      </c>
      <c r="N4457" t="s">
        <v>48</v>
      </c>
      <c r="O4457" s="1">
        <v>44332</v>
      </c>
      <c r="P4457" t="s">
        <v>56</v>
      </c>
      <c r="Q4457" t="s">
        <v>57</v>
      </c>
      <c r="R4457">
        <f>Healthcare_Data_v1__4[[#This Row],[Discharge Date]]-Healthcare_Data_v1__4[[#This Row],[Date of Admission]]</f>
        <v>2</v>
      </c>
      <c r="S4457" t="str" cm="1">
        <f t="array" ref="S4457">_xlfn.IFS( Healthcare_Data_v1__4[[#This Row],[Days of Stay]]&lt;10,"Low",Healthcare_Data_v1__4[[#This Row],[Days of Stay]]&lt;20,"Med",Healthcare_Data_v1__4[[#This Row],[Days of Stay]]&lt;=30,"High")</f>
        <v>Low</v>
      </c>
      <c r="T4457" t="str">
        <f>CONCATENATE(Healthcare_Data_v1__4[[#This Row],[Medical Condition]],Healthcare_Data_v1__4[[#This Row],[Duration]])</f>
        <v>DiabetesLow</v>
      </c>
      <c r="U4457">
        <f>MONTH(Healthcare_Data_v1__4[[#This Row],[Date of Admission]])</f>
        <v>5</v>
      </c>
      <c r="V4457">
        <f>YEAR(Healthcare_Data_v1__4[[#This Row],[Date of Admission]])</f>
        <v>2021</v>
      </c>
      <c r="W4457">
        <f>DAY(Healthcare_Data_v1__4[[#This Row],[Date of Admission]])</f>
        <v>14</v>
      </c>
    </row>
    <row r="4458" spans="1:23" x14ac:dyDescent="0.3">
      <c r="A4458" t="s">
        <v>21609</v>
      </c>
      <c r="B4458">
        <v>29</v>
      </c>
      <c r="C4458" t="s">
        <v>5</v>
      </c>
      <c r="D4458" t="s">
        <v>15</v>
      </c>
      <c r="E4458" t="s">
        <v>19</v>
      </c>
      <c r="F4458" t="s">
        <v>6</v>
      </c>
      <c r="G4458" s="1">
        <v>43784</v>
      </c>
      <c r="H4458" t="s">
        <v>8605</v>
      </c>
      <c r="I4458" t="s">
        <v>3914</v>
      </c>
      <c r="J4458">
        <v>22603.491020000001</v>
      </c>
      <c r="K4458" t="s">
        <v>47</v>
      </c>
      <c r="L4458">
        <v>27631</v>
      </c>
      <c r="M4458">
        <v>333</v>
      </c>
      <c r="N4458" t="s">
        <v>48</v>
      </c>
      <c r="O4458" s="1">
        <v>43798</v>
      </c>
      <c r="P4458" t="s">
        <v>60</v>
      </c>
      <c r="Q4458" t="s">
        <v>57</v>
      </c>
      <c r="R4458">
        <f>Healthcare_Data_v1__4[[#This Row],[Discharge Date]]-Healthcare_Data_v1__4[[#This Row],[Date of Admission]]</f>
        <v>14</v>
      </c>
      <c r="S4458" t="str" cm="1">
        <f t="array" ref="S4458">_xlfn.IFS( Healthcare_Data_v1__4[[#This Row],[Days of Stay]]&lt;10,"Low",Healthcare_Data_v1__4[[#This Row],[Days of Stay]]&lt;20,"Med",Healthcare_Data_v1__4[[#This Row],[Days of Stay]]&lt;=30,"High")</f>
        <v>Med</v>
      </c>
      <c r="T4458" t="str">
        <f>CONCATENATE(Healthcare_Data_v1__4[[#This Row],[Medical Condition]],Healthcare_Data_v1__4[[#This Row],[Duration]])</f>
        <v>AsthmaMed</v>
      </c>
      <c r="U4458">
        <f>MONTH(Healthcare_Data_v1__4[[#This Row],[Date of Admission]])</f>
        <v>11</v>
      </c>
      <c r="V4458">
        <f>YEAR(Healthcare_Data_v1__4[[#This Row],[Date of Admission]])</f>
        <v>2019</v>
      </c>
      <c r="W4458">
        <f>DAY(Healthcare_Data_v1__4[[#This Row],[Date of Admission]])</f>
        <v>15</v>
      </c>
    </row>
    <row r="4459" spans="1:23" x14ac:dyDescent="0.3">
      <c r="A4459" t="s">
        <v>21945</v>
      </c>
      <c r="B4459">
        <v>26</v>
      </c>
      <c r="C4459" t="s">
        <v>5</v>
      </c>
      <c r="D4459" t="s">
        <v>16</v>
      </c>
      <c r="E4459" t="s">
        <v>25</v>
      </c>
      <c r="F4459" t="s">
        <v>6</v>
      </c>
      <c r="G4459" s="1">
        <v>44001</v>
      </c>
      <c r="H4459" t="s">
        <v>8032</v>
      </c>
      <c r="I4459" t="s">
        <v>8606</v>
      </c>
      <c r="J4459">
        <v>22599.523440000001</v>
      </c>
      <c r="K4459" t="s">
        <v>66</v>
      </c>
      <c r="L4459">
        <v>44348</v>
      </c>
      <c r="M4459">
        <v>268</v>
      </c>
      <c r="N4459" t="s">
        <v>55</v>
      </c>
      <c r="O4459" s="1">
        <v>44025</v>
      </c>
      <c r="P4459" t="s">
        <v>85</v>
      </c>
      <c r="Q4459" t="s">
        <v>50</v>
      </c>
      <c r="R4459">
        <f>Healthcare_Data_v1__4[[#This Row],[Discharge Date]]-Healthcare_Data_v1__4[[#This Row],[Date of Admission]]</f>
        <v>24</v>
      </c>
      <c r="S4459" t="str" cm="1">
        <f t="array" ref="S4459">_xlfn.IFS( Healthcare_Data_v1__4[[#This Row],[Days of Stay]]&lt;10,"Low",Healthcare_Data_v1__4[[#This Row],[Days of Stay]]&lt;20,"Med",Healthcare_Data_v1__4[[#This Row],[Days of Stay]]&lt;=30,"High")</f>
        <v>High</v>
      </c>
      <c r="T4459" t="str">
        <f>CONCATENATE(Healthcare_Data_v1__4[[#This Row],[Medical Condition]],Healthcare_Data_v1__4[[#This Row],[Duration]])</f>
        <v>AsthmaHigh</v>
      </c>
      <c r="U4459">
        <f>MONTH(Healthcare_Data_v1__4[[#This Row],[Date of Admission]])</f>
        <v>6</v>
      </c>
      <c r="V4459">
        <f>YEAR(Healthcare_Data_v1__4[[#This Row],[Date of Admission]])</f>
        <v>2020</v>
      </c>
      <c r="W4459">
        <f>DAY(Healthcare_Data_v1__4[[#This Row],[Date of Admission]])</f>
        <v>19</v>
      </c>
    </row>
    <row r="4460" spans="1:23" x14ac:dyDescent="0.3">
      <c r="A4460" t="s">
        <v>21946</v>
      </c>
      <c r="B4460">
        <v>23</v>
      </c>
      <c r="C4460" t="s">
        <v>12</v>
      </c>
      <c r="D4460" t="s">
        <v>16</v>
      </c>
      <c r="E4460" t="s">
        <v>22</v>
      </c>
      <c r="F4460" t="s">
        <v>10</v>
      </c>
      <c r="G4460" s="1">
        <v>45154</v>
      </c>
      <c r="H4460" t="s">
        <v>8607</v>
      </c>
      <c r="I4460" t="s">
        <v>8608</v>
      </c>
      <c r="J4460">
        <v>22594.622920000002</v>
      </c>
      <c r="K4460" t="s">
        <v>66</v>
      </c>
      <c r="L4460">
        <v>20322</v>
      </c>
      <c r="M4460">
        <v>496</v>
      </c>
      <c r="N4460" t="s">
        <v>48</v>
      </c>
      <c r="O4460" s="1">
        <v>45170</v>
      </c>
      <c r="P4460" t="s">
        <v>85</v>
      </c>
      <c r="Q4460" t="s">
        <v>44</v>
      </c>
      <c r="R4460">
        <f>Healthcare_Data_v1__4[[#This Row],[Discharge Date]]-Healthcare_Data_v1__4[[#This Row],[Date of Admission]]</f>
        <v>16</v>
      </c>
      <c r="S4460" t="str" cm="1">
        <f t="array" ref="S4460">_xlfn.IFS( Healthcare_Data_v1__4[[#This Row],[Days of Stay]]&lt;10,"Low",Healthcare_Data_v1__4[[#This Row],[Days of Stay]]&lt;20,"Med",Healthcare_Data_v1__4[[#This Row],[Days of Stay]]&lt;=30,"High")</f>
        <v>Med</v>
      </c>
      <c r="T4460" t="str">
        <f>CONCATENATE(Healthcare_Data_v1__4[[#This Row],[Medical Condition]],Healthcare_Data_v1__4[[#This Row],[Duration]])</f>
        <v>HypertensionMed</v>
      </c>
      <c r="U4460">
        <f>MONTH(Healthcare_Data_v1__4[[#This Row],[Date of Admission]])</f>
        <v>8</v>
      </c>
      <c r="V4460">
        <f>YEAR(Healthcare_Data_v1__4[[#This Row],[Date of Admission]])</f>
        <v>2023</v>
      </c>
      <c r="W4460">
        <f>DAY(Healthcare_Data_v1__4[[#This Row],[Date of Admission]])</f>
        <v>16</v>
      </c>
    </row>
    <row r="4461" spans="1:23" x14ac:dyDescent="0.3">
      <c r="A4461" t="s">
        <v>21947</v>
      </c>
      <c r="B4461">
        <v>58</v>
      </c>
      <c r="C4461" t="s">
        <v>3</v>
      </c>
      <c r="D4461" t="s">
        <v>15</v>
      </c>
      <c r="E4461" t="s">
        <v>26</v>
      </c>
      <c r="F4461" t="s">
        <v>11</v>
      </c>
      <c r="G4461" s="1">
        <v>43730</v>
      </c>
      <c r="H4461" t="s">
        <v>8609</v>
      </c>
      <c r="I4461" t="s">
        <v>6182</v>
      </c>
      <c r="J4461">
        <v>22592.090059999999</v>
      </c>
      <c r="K4461" t="s">
        <v>47</v>
      </c>
      <c r="L4461">
        <v>20741</v>
      </c>
      <c r="M4461">
        <v>491</v>
      </c>
      <c r="N4461" t="s">
        <v>42</v>
      </c>
      <c r="O4461" s="1">
        <v>43737</v>
      </c>
      <c r="P4461" t="s">
        <v>60</v>
      </c>
      <c r="Q4461" t="s">
        <v>50</v>
      </c>
      <c r="R4461">
        <f>Healthcare_Data_v1__4[[#This Row],[Discharge Date]]-Healthcare_Data_v1__4[[#This Row],[Date of Admission]]</f>
        <v>7</v>
      </c>
      <c r="S4461" t="str" cm="1">
        <f t="array" ref="S4461">_xlfn.IFS( Healthcare_Data_v1__4[[#This Row],[Days of Stay]]&lt;10,"Low",Healthcare_Data_v1__4[[#This Row],[Days of Stay]]&lt;20,"Med",Healthcare_Data_v1__4[[#This Row],[Days of Stay]]&lt;=30,"High")</f>
        <v>Low</v>
      </c>
      <c r="T4461" t="str">
        <f>CONCATENATE(Healthcare_Data_v1__4[[#This Row],[Medical Condition]],Healthcare_Data_v1__4[[#This Row],[Duration]])</f>
        <v>CancerLow</v>
      </c>
      <c r="U4461">
        <f>MONTH(Healthcare_Data_v1__4[[#This Row],[Date of Admission]])</f>
        <v>9</v>
      </c>
      <c r="V4461">
        <f>YEAR(Healthcare_Data_v1__4[[#This Row],[Date of Admission]])</f>
        <v>2019</v>
      </c>
      <c r="W4461">
        <f>DAY(Healthcare_Data_v1__4[[#This Row],[Date of Admission]])</f>
        <v>22</v>
      </c>
    </row>
    <row r="4462" spans="1:23" x14ac:dyDescent="0.3">
      <c r="A4462" t="s">
        <v>21948</v>
      </c>
      <c r="B4462">
        <v>74</v>
      </c>
      <c r="C4462" t="s">
        <v>3</v>
      </c>
      <c r="D4462" t="s">
        <v>15</v>
      </c>
      <c r="E4462" t="s">
        <v>21</v>
      </c>
      <c r="F4462" t="s">
        <v>9</v>
      </c>
      <c r="G4462" s="1">
        <v>45216</v>
      </c>
      <c r="H4462" t="s">
        <v>8610</v>
      </c>
      <c r="I4462" t="s">
        <v>8611</v>
      </c>
      <c r="J4462">
        <v>22584.239079999999</v>
      </c>
      <c r="K4462" t="s">
        <v>41</v>
      </c>
      <c r="L4462">
        <v>11659</v>
      </c>
      <c r="M4462">
        <v>456</v>
      </c>
      <c r="N4462" t="s">
        <v>42</v>
      </c>
      <c r="O4462" s="1">
        <v>45239</v>
      </c>
      <c r="P4462" t="s">
        <v>56</v>
      </c>
      <c r="Q4462" t="s">
        <v>50</v>
      </c>
      <c r="R4462">
        <f>Healthcare_Data_v1__4[[#This Row],[Discharge Date]]-Healthcare_Data_v1__4[[#This Row],[Date of Admission]]</f>
        <v>23</v>
      </c>
      <c r="S4462" t="str" cm="1">
        <f t="array" ref="S4462">_xlfn.IFS( Healthcare_Data_v1__4[[#This Row],[Days of Stay]]&lt;10,"Low",Healthcare_Data_v1__4[[#This Row],[Days of Stay]]&lt;20,"Med",Healthcare_Data_v1__4[[#This Row],[Days of Stay]]&lt;=30,"High")</f>
        <v>High</v>
      </c>
      <c r="T4462" t="str">
        <f>CONCATENATE(Healthcare_Data_v1__4[[#This Row],[Medical Condition]],Healthcare_Data_v1__4[[#This Row],[Duration]])</f>
        <v>ArthritisHigh</v>
      </c>
      <c r="U4462">
        <f>MONTH(Healthcare_Data_v1__4[[#This Row],[Date of Admission]])</f>
        <v>10</v>
      </c>
      <c r="V4462">
        <f>YEAR(Healthcare_Data_v1__4[[#This Row],[Date of Admission]])</f>
        <v>2023</v>
      </c>
      <c r="W4462">
        <f>DAY(Healthcare_Data_v1__4[[#This Row],[Date of Admission]])</f>
        <v>17</v>
      </c>
    </row>
    <row r="4463" spans="1:23" x14ac:dyDescent="0.3">
      <c r="A4463" t="s">
        <v>21949</v>
      </c>
      <c r="B4463">
        <v>51</v>
      </c>
      <c r="C4463" t="s">
        <v>8</v>
      </c>
      <c r="D4463" t="s">
        <v>16</v>
      </c>
      <c r="E4463" t="s">
        <v>26</v>
      </c>
      <c r="F4463" t="s">
        <v>10</v>
      </c>
      <c r="G4463" s="1">
        <v>44637</v>
      </c>
      <c r="H4463" t="s">
        <v>8612</v>
      </c>
      <c r="I4463" t="s">
        <v>8613</v>
      </c>
      <c r="J4463">
        <v>22578.584650000001</v>
      </c>
      <c r="K4463" t="s">
        <v>69</v>
      </c>
      <c r="L4463">
        <v>9086</v>
      </c>
      <c r="M4463">
        <v>139</v>
      </c>
      <c r="N4463" t="s">
        <v>48</v>
      </c>
      <c r="O4463" s="1">
        <v>44649</v>
      </c>
      <c r="P4463" t="s">
        <v>43</v>
      </c>
      <c r="Q4463" t="s">
        <v>50</v>
      </c>
      <c r="R4463">
        <f>Healthcare_Data_v1__4[[#This Row],[Discharge Date]]-Healthcare_Data_v1__4[[#This Row],[Date of Admission]]</f>
        <v>12</v>
      </c>
      <c r="S4463" t="str" cm="1">
        <f t="array" ref="S4463">_xlfn.IFS( Healthcare_Data_v1__4[[#This Row],[Days of Stay]]&lt;10,"Low",Healthcare_Data_v1__4[[#This Row],[Days of Stay]]&lt;20,"Med",Healthcare_Data_v1__4[[#This Row],[Days of Stay]]&lt;=30,"High")</f>
        <v>Med</v>
      </c>
      <c r="T4463" t="str">
        <f>CONCATENATE(Healthcare_Data_v1__4[[#This Row],[Medical Condition]],Healthcare_Data_v1__4[[#This Row],[Duration]])</f>
        <v>HypertensionMed</v>
      </c>
      <c r="U4463">
        <f>MONTH(Healthcare_Data_v1__4[[#This Row],[Date of Admission]])</f>
        <v>3</v>
      </c>
      <c r="V4463">
        <f>YEAR(Healthcare_Data_v1__4[[#This Row],[Date of Admission]])</f>
        <v>2022</v>
      </c>
      <c r="W4463">
        <f>DAY(Healthcare_Data_v1__4[[#This Row],[Date of Admission]])</f>
        <v>17</v>
      </c>
    </row>
    <row r="4464" spans="1:23" x14ac:dyDescent="0.3">
      <c r="A4464" t="s">
        <v>21950</v>
      </c>
      <c r="B4464">
        <v>76</v>
      </c>
      <c r="C4464" t="s">
        <v>3</v>
      </c>
      <c r="D4464" t="s">
        <v>15</v>
      </c>
      <c r="E4464" t="s">
        <v>22</v>
      </c>
      <c r="F4464" t="s">
        <v>4</v>
      </c>
      <c r="G4464" s="1">
        <v>44784</v>
      </c>
      <c r="H4464" t="s">
        <v>8614</v>
      </c>
      <c r="I4464" t="s">
        <v>8615</v>
      </c>
      <c r="J4464">
        <v>22576.149590000001</v>
      </c>
      <c r="K4464" t="s">
        <v>63</v>
      </c>
      <c r="L4464">
        <v>27205</v>
      </c>
      <c r="M4464">
        <v>301</v>
      </c>
      <c r="N4464" t="s">
        <v>48</v>
      </c>
      <c r="O4464" s="1">
        <v>44810</v>
      </c>
      <c r="P4464" t="s">
        <v>49</v>
      </c>
      <c r="Q4464" t="s">
        <v>50</v>
      </c>
      <c r="R4464">
        <f>Healthcare_Data_v1__4[[#This Row],[Discharge Date]]-Healthcare_Data_v1__4[[#This Row],[Date of Admission]]</f>
        <v>26</v>
      </c>
      <c r="S4464" t="str" cm="1">
        <f t="array" ref="S4464">_xlfn.IFS( Healthcare_Data_v1__4[[#This Row],[Days of Stay]]&lt;10,"Low",Healthcare_Data_v1__4[[#This Row],[Days of Stay]]&lt;20,"Med",Healthcare_Data_v1__4[[#This Row],[Days of Stay]]&lt;=30,"High")</f>
        <v>High</v>
      </c>
      <c r="T4464" t="str">
        <f>CONCATENATE(Healthcare_Data_v1__4[[#This Row],[Medical Condition]],Healthcare_Data_v1__4[[#This Row],[Duration]])</f>
        <v>DiabetesHigh</v>
      </c>
      <c r="U4464">
        <f>MONTH(Healthcare_Data_v1__4[[#This Row],[Date of Admission]])</f>
        <v>8</v>
      </c>
      <c r="V4464">
        <f>YEAR(Healthcare_Data_v1__4[[#This Row],[Date of Admission]])</f>
        <v>2022</v>
      </c>
      <c r="W4464">
        <f>DAY(Healthcare_Data_v1__4[[#This Row],[Date of Admission]])</f>
        <v>11</v>
      </c>
    </row>
    <row r="4465" spans="1:23" x14ac:dyDescent="0.3">
      <c r="A4465" t="s">
        <v>21951</v>
      </c>
      <c r="B4465">
        <v>83</v>
      </c>
      <c r="C4465" t="s">
        <v>3</v>
      </c>
      <c r="D4465" t="s">
        <v>15</v>
      </c>
      <c r="E4465" t="s">
        <v>19</v>
      </c>
      <c r="F4465" t="s">
        <v>6</v>
      </c>
      <c r="G4465" s="1">
        <v>43421</v>
      </c>
      <c r="H4465" t="s">
        <v>8616</v>
      </c>
      <c r="I4465" t="s">
        <v>8617</v>
      </c>
      <c r="J4465">
        <v>22568.978009999999</v>
      </c>
      <c r="K4465" t="s">
        <v>63</v>
      </c>
      <c r="L4465">
        <v>40672</v>
      </c>
      <c r="M4465">
        <v>469</v>
      </c>
      <c r="N4465" t="s">
        <v>42</v>
      </c>
      <c r="O4465" s="1">
        <v>43427</v>
      </c>
      <c r="P4465" t="s">
        <v>49</v>
      </c>
      <c r="Q4465" t="s">
        <v>50</v>
      </c>
      <c r="R4465">
        <f>Healthcare_Data_v1__4[[#This Row],[Discharge Date]]-Healthcare_Data_v1__4[[#This Row],[Date of Admission]]</f>
        <v>6</v>
      </c>
      <c r="S4465" t="str" cm="1">
        <f t="array" ref="S4465">_xlfn.IFS( Healthcare_Data_v1__4[[#This Row],[Days of Stay]]&lt;10,"Low",Healthcare_Data_v1__4[[#This Row],[Days of Stay]]&lt;20,"Med",Healthcare_Data_v1__4[[#This Row],[Days of Stay]]&lt;=30,"High")</f>
        <v>Low</v>
      </c>
      <c r="T4465" t="str">
        <f>CONCATENATE(Healthcare_Data_v1__4[[#This Row],[Medical Condition]],Healthcare_Data_v1__4[[#This Row],[Duration]])</f>
        <v>AsthmaLow</v>
      </c>
      <c r="U4465">
        <f>MONTH(Healthcare_Data_v1__4[[#This Row],[Date of Admission]])</f>
        <v>11</v>
      </c>
      <c r="V4465">
        <f>YEAR(Healthcare_Data_v1__4[[#This Row],[Date of Admission]])</f>
        <v>2018</v>
      </c>
      <c r="W4465">
        <f>DAY(Healthcare_Data_v1__4[[#This Row],[Date of Admission]])</f>
        <v>17</v>
      </c>
    </row>
    <row r="4466" spans="1:23" x14ac:dyDescent="0.3">
      <c r="A4466" t="s">
        <v>21952</v>
      </c>
      <c r="B4466">
        <v>32</v>
      </c>
      <c r="C4466" t="s">
        <v>5</v>
      </c>
      <c r="D4466" t="s">
        <v>16</v>
      </c>
      <c r="E4466" t="s">
        <v>22</v>
      </c>
      <c r="F4466" t="s">
        <v>11</v>
      </c>
      <c r="G4466" s="1">
        <v>44905</v>
      </c>
      <c r="H4466" t="s">
        <v>8618</v>
      </c>
      <c r="I4466" t="s">
        <v>8619</v>
      </c>
      <c r="J4466">
        <v>22567.86159</v>
      </c>
      <c r="K4466" t="s">
        <v>66</v>
      </c>
      <c r="L4466">
        <v>36863</v>
      </c>
      <c r="M4466">
        <v>226</v>
      </c>
      <c r="N4466" t="s">
        <v>48</v>
      </c>
      <c r="O4466" s="1">
        <v>44909</v>
      </c>
      <c r="P4466" t="s">
        <v>56</v>
      </c>
      <c r="Q4466" t="s">
        <v>44</v>
      </c>
      <c r="R4466">
        <f>Healthcare_Data_v1__4[[#This Row],[Discharge Date]]-Healthcare_Data_v1__4[[#This Row],[Date of Admission]]</f>
        <v>4</v>
      </c>
      <c r="S4466" t="str" cm="1">
        <f t="array" ref="S4466">_xlfn.IFS( Healthcare_Data_v1__4[[#This Row],[Days of Stay]]&lt;10,"Low",Healthcare_Data_v1__4[[#This Row],[Days of Stay]]&lt;20,"Med",Healthcare_Data_v1__4[[#This Row],[Days of Stay]]&lt;=30,"High")</f>
        <v>Low</v>
      </c>
      <c r="T4466" t="str">
        <f>CONCATENATE(Healthcare_Data_v1__4[[#This Row],[Medical Condition]],Healthcare_Data_v1__4[[#This Row],[Duration]])</f>
        <v>CancerLow</v>
      </c>
      <c r="U4466">
        <f>MONTH(Healthcare_Data_v1__4[[#This Row],[Date of Admission]])</f>
        <v>12</v>
      </c>
      <c r="V4466">
        <f>YEAR(Healthcare_Data_v1__4[[#This Row],[Date of Admission]])</f>
        <v>2022</v>
      </c>
      <c r="W4466">
        <f>DAY(Healthcare_Data_v1__4[[#This Row],[Date of Admission]])</f>
        <v>10</v>
      </c>
    </row>
    <row r="4467" spans="1:23" x14ac:dyDescent="0.3">
      <c r="A4467" t="s">
        <v>21953</v>
      </c>
      <c r="B4467">
        <v>60</v>
      </c>
      <c r="C4467" t="s">
        <v>3</v>
      </c>
      <c r="D4467" t="s">
        <v>15</v>
      </c>
      <c r="E4467" t="s">
        <v>23</v>
      </c>
      <c r="F4467" t="s">
        <v>4</v>
      </c>
      <c r="G4467" s="1">
        <v>43443</v>
      </c>
      <c r="H4467" t="s">
        <v>8620</v>
      </c>
      <c r="I4467" t="s">
        <v>8621</v>
      </c>
      <c r="J4467">
        <v>22567.42194</v>
      </c>
      <c r="K4467" t="s">
        <v>41</v>
      </c>
      <c r="L4467">
        <v>56405</v>
      </c>
      <c r="M4467">
        <v>395</v>
      </c>
      <c r="N4467" t="s">
        <v>48</v>
      </c>
      <c r="O4467" s="1">
        <v>43456</v>
      </c>
      <c r="P4467" t="s">
        <v>56</v>
      </c>
      <c r="Q4467" t="s">
        <v>44</v>
      </c>
      <c r="R4467">
        <f>Healthcare_Data_v1__4[[#This Row],[Discharge Date]]-Healthcare_Data_v1__4[[#This Row],[Date of Admission]]</f>
        <v>13</v>
      </c>
      <c r="S4467" t="str" cm="1">
        <f t="array" ref="S4467">_xlfn.IFS( Healthcare_Data_v1__4[[#This Row],[Days of Stay]]&lt;10,"Low",Healthcare_Data_v1__4[[#This Row],[Days of Stay]]&lt;20,"Med",Healthcare_Data_v1__4[[#This Row],[Days of Stay]]&lt;=30,"High")</f>
        <v>Med</v>
      </c>
      <c r="T4467" t="str">
        <f>CONCATENATE(Healthcare_Data_v1__4[[#This Row],[Medical Condition]],Healthcare_Data_v1__4[[#This Row],[Duration]])</f>
        <v>DiabetesMed</v>
      </c>
      <c r="U4467">
        <f>MONTH(Healthcare_Data_v1__4[[#This Row],[Date of Admission]])</f>
        <v>12</v>
      </c>
      <c r="V4467">
        <f>YEAR(Healthcare_Data_v1__4[[#This Row],[Date of Admission]])</f>
        <v>2018</v>
      </c>
      <c r="W4467">
        <f>DAY(Healthcare_Data_v1__4[[#This Row],[Date of Admission]])</f>
        <v>9</v>
      </c>
    </row>
    <row r="4468" spans="1:23" x14ac:dyDescent="0.3">
      <c r="A4468" t="s">
        <v>21954</v>
      </c>
      <c r="B4468">
        <v>25</v>
      </c>
      <c r="C4468" t="s">
        <v>5</v>
      </c>
      <c r="D4468" t="s">
        <v>16</v>
      </c>
      <c r="E4468" t="s">
        <v>25</v>
      </c>
      <c r="F4468" t="s">
        <v>9</v>
      </c>
      <c r="G4468" s="1">
        <v>44940</v>
      </c>
      <c r="H4468" t="s">
        <v>1532</v>
      </c>
      <c r="I4468" t="s">
        <v>8622</v>
      </c>
      <c r="J4468">
        <v>22561.50315</v>
      </c>
      <c r="K4468" t="s">
        <v>63</v>
      </c>
      <c r="L4468">
        <v>26646</v>
      </c>
      <c r="M4468">
        <v>406</v>
      </c>
      <c r="N4468" t="s">
        <v>42</v>
      </c>
      <c r="O4468" s="1">
        <v>44952</v>
      </c>
      <c r="P4468" t="s">
        <v>49</v>
      </c>
      <c r="Q4468" t="s">
        <v>44</v>
      </c>
      <c r="R4468">
        <f>Healthcare_Data_v1__4[[#This Row],[Discharge Date]]-Healthcare_Data_v1__4[[#This Row],[Date of Admission]]</f>
        <v>12</v>
      </c>
      <c r="S4468" t="str" cm="1">
        <f t="array" ref="S4468">_xlfn.IFS( Healthcare_Data_v1__4[[#This Row],[Days of Stay]]&lt;10,"Low",Healthcare_Data_v1__4[[#This Row],[Days of Stay]]&lt;20,"Med",Healthcare_Data_v1__4[[#This Row],[Days of Stay]]&lt;=30,"High")</f>
        <v>Med</v>
      </c>
      <c r="T4468" t="str">
        <f>CONCATENATE(Healthcare_Data_v1__4[[#This Row],[Medical Condition]],Healthcare_Data_v1__4[[#This Row],[Duration]])</f>
        <v>ArthritisMed</v>
      </c>
      <c r="U4468">
        <f>MONTH(Healthcare_Data_v1__4[[#This Row],[Date of Admission]])</f>
        <v>1</v>
      </c>
      <c r="V4468">
        <f>YEAR(Healthcare_Data_v1__4[[#This Row],[Date of Admission]])</f>
        <v>2023</v>
      </c>
      <c r="W4468">
        <f>DAY(Healthcare_Data_v1__4[[#This Row],[Date of Admission]])</f>
        <v>14</v>
      </c>
    </row>
    <row r="4469" spans="1:23" x14ac:dyDescent="0.3">
      <c r="A4469" t="s">
        <v>21955</v>
      </c>
      <c r="B4469">
        <v>44</v>
      </c>
      <c r="C4469" t="s">
        <v>8</v>
      </c>
      <c r="D4469" t="s">
        <v>15</v>
      </c>
      <c r="E4469" t="s">
        <v>25</v>
      </c>
      <c r="F4469" t="s">
        <v>11</v>
      </c>
      <c r="G4469" s="1">
        <v>43477</v>
      </c>
      <c r="H4469" t="s">
        <v>8623</v>
      </c>
      <c r="I4469" t="s">
        <v>8624</v>
      </c>
      <c r="J4469">
        <v>22558.93607</v>
      </c>
      <c r="K4469" t="s">
        <v>63</v>
      </c>
      <c r="L4469">
        <v>70548</v>
      </c>
      <c r="M4469">
        <v>478</v>
      </c>
      <c r="N4469" t="s">
        <v>42</v>
      </c>
      <c r="O4469" s="1">
        <v>43481</v>
      </c>
      <c r="P4469" t="s">
        <v>60</v>
      </c>
      <c r="Q4469" t="s">
        <v>57</v>
      </c>
      <c r="R4469">
        <f>Healthcare_Data_v1__4[[#This Row],[Discharge Date]]-Healthcare_Data_v1__4[[#This Row],[Date of Admission]]</f>
        <v>4</v>
      </c>
      <c r="S4469" t="str" cm="1">
        <f t="array" ref="S4469">_xlfn.IFS( Healthcare_Data_v1__4[[#This Row],[Days of Stay]]&lt;10,"Low",Healthcare_Data_v1__4[[#This Row],[Days of Stay]]&lt;20,"Med",Healthcare_Data_v1__4[[#This Row],[Days of Stay]]&lt;=30,"High")</f>
        <v>Low</v>
      </c>
      <c r="T4469" t="str">
        <f>CONCATENATE(Healthcare_Data_v1__4[[#This Row],[Medical Condition]],Healthcare_Data_v1__4[[#This Row],[Duration]])</f>
        <v>CancerLow</v>
      </c>
      <c r="U4469">
        <f>MONTH(Healthcare_Data_v1__4[[#This Row],[Date of Admission]])</f>
        <v>1</v>
      </c>
      <c r="V4469">
        <f>YEAR(Healthcare_Data_v1__4[[#This Row],[Date of Admission]])</f>
        <v>2019</v>
      </c>
      <c r="W4469">
        <f>DAY(Healthcare_Data_v1__4[[#This Row],[Date of Admission]])</f>
        <v>12</v>
      </c>
    </row>
    <row r="4470" spans="1:23" x14ac:dyDescent="0.3">
      <c r="A4470" t="s">
        <v>21956</v>
      </c>
      <c r="B4470">
        <v>84</v>
      </c>
      <c r="C4470" t="s">
        <v>3</v>
      </c>
      <c r="D4470" t="s">
        <v>16</v>
      </c>
      <c r="E4470" t="s">
        <v>26</v>
      </c>
      <c r="F4470" t="s">
        <v>6</v>
      </c>
      <c r="G4470" s="1">
        <v>45032</v>
      </c>
      <c r="H4470" t="s">
        <v>8625</v>
      </c>
      <c r="I4470" t="s">
        <v>8626</v>
      </c>
      <c r="J4470">
        <v>22558.716130000001</v>
      </c>
      <c r="K4470" t="s">
        <v>63</v>
      </c>
      <c r="L4470">
        <v>2333</v>
      </c>
      <c r="M4470">
        <v>188</v>
      </c>
      <c r="N4470" t="s">
        <v>48</v>
      </c>
      <c r="O4470" s="1">
        <v>45059</v>
      </c>
      <c r="P4470" t="s">
        <v>49</v>
      </c>
      <c r="Q4470" t="s">
        <v>50</v>
      </c>
      <c r="R4470">
        <f>Healthcare_Data_v1__4[[#This Row],[Discharge Date]]-Healthcare_Data_v1__4[[#This Row],[Date of Admission]]</f>
        <v>27</v>
      </c>
      <c r="S4470" t="str" cm="1">
        <f t="array" ref="S4470">_xlfn.IFS( Healthcare_Data_v1__4[[#This Row],[Days of Stay]]&lt;10,"Low",Healthcare_Data_v1__4[[#This Row],[Days of Stay]]&lt;20,"Med",Healthcare_Data_v1__4[[#This Row],[Days of Stay]]&lt;=30,"High")</f>
        <v>High</v>
      </c>
      <c r="T4470" t="str">
        <f>CONCATENATE(Healthcare_Data_v1__4[[#This Row],[Medical Condition]],Healthcare_Data_v1__4[[#This Row],[Duration]])</f>
        <v>AsthmaHigh</v>
      </c>
      <c r="U4470">
        <f>MONTH(Healthcare_Data_v1__4[[#This Row],[Date of Admission]])</f>
        <v>4</v>
      </c>
      <c r="V4470">
        <f>YEAR(Healthcare_Data_v1__4[[#This Row],[Date of Admission]])</f>
        <v>2023</v>
      </c>
      <c r="W4470">
        <f>DAY(Healthcare_Data_v1__4[[#This Row],[Date of Admission]])</f>
        <v>16</v>
      </c>
    </row>
    <row r="4471" spans="1:23" x14ac:dyDescent="0.3">
      <c r="A4471" t="s">
        <v>21957</v>
      </c>
      <c r="B4471">
        <v>23</v>
      </c>
      <c r="C4471" t="s">
        <v>12</v>
      </c>
      <c r="D4471" t="s">
        <v>16</v>
      </c>
      <c r="E4471" t="s">
        <v>19</v>
      </c>
      <c r="F4471" t="s">
        <v>11</v>
      </c>
      <c r="G4471" s="1">
        <v>44961</v>
      </c>
      <c r="H4471" t="s">
        <v>8627</v>
      </c>
      <c r="I4471" t="s">
        <v>8628</v>
      </c>
      <c r="J4471">
        <v>22556.06309</v>
      </c>
      <c r="K4471" t="s">
        <v>66</v>
      </c>
      <c r="L4471">
        <v>56422</v>
      </c>
      <c r="M4471">
        <v>460</v>
      </c>
      <c r="N4471" t="s">
        <v>42</v>
      </c>
      <c r="O4471" s="1">
        <v>44963</v>
      </c>
      <c r="P4471" t="s">
        <v>49</v>
      </c>
      <c r="Q4471" t="s">
        <v>57</v>
      </c>
      <c r="R4471">
        <f>Healthcare_Data_v1__4[[#This Row],[Discharge Date]]-Healthcare_Data_v1__4[[#This Row],[Date of Admission]]</f>
        <v>2</v>
      </c>
      <c r="S4471" t="str" cm="1">
        <f t="array" ref="S4471">_xlfn.IFS( Healthcare_Data_v1__4[[#This Row],[Days of Stay]]&lt;10,"Low",Healthcare_Data_v1__4[[#This Row],[Days of Stay]]&lt;20,"Med",Healthcare_Data_v1__4[[#This Row],[Days of Stay]]&lt;=30,"High")</f>
        <v>Low</v>
      </c>
      <c r="T4471" t="str">
        <f>CONCATENATE(Healthcare_Data_v1__4[[#This Row],[Medical Condition]],Healthcare_Data_v1__4[[#This Row],[Duration]])</f>
        <v>CancerLow</v>
      </c>
      <c r="U4471">
        <f>MONTH(Healthcare_Data_v1__4[[#This Row],[Date of Admission]])</f>
        <v>2</v>
      </c>
      <c r="V4471">
        <f>YEAR(Healthcare_Data_v1__4[[#This Row],[Date of Admission]])</f>
        <v>2023</v>
      </c>
      <c r="W4471">
        <f>DAY(Healthcare_Data_v1__4[[#This Row],[Date of Admission]])</f>
        <v>4</v>
      </c>
    </row>
    <row r="4472" spans="1:23" x14ac:dyDescent="0.3">
      <c r="A4472" t="s">
        <v>20904</v>
      </c>
      <c r="B4472">
        <v>74</v>
      </c>
      <c r="C4472" t="s">
        <v>3</v>
      </c>
      <c r="D4472" t="s">
        <v>16</v>
      </c>
      <c r="E4472" t="s">
        <v>25</v>
      </c>
      <c r="F4472" t="s">
        <v>10</v>
      </c>
      <c r="G4472" s="1">
        <v>43524</v>
      </c>
      <c r="H4472" t="s">
        <v>8629</v>
      </c>
      <c r="I4472" t="s">
        <v>8630</v>
      </c>
      <c r="J4472">
        <v>22554.027460000001</v>
      </c>
      <c r="K4472" t="s">
        <v>66</v>
      </c>
      <c r="L4472">
        <v>28303</v>
      </c>
      <c r="M4472">
        <v>179</v>
      </c>
      <c r="N4472" t="s">
        <v>48</v>
      </c>
      <c r="O4472" s="1">
        <v>43542</v>
      </c>
      <c r="P4472" t="s">
        <v>85</v>
      </c>
      <c r="Q4472" t="s">
        <v>50</v>
      </c>
      <c r="R4472">
        <f>Healthcare_Data_v1__4[[#This Row],[Discharge Date]]-Healthcare_Data_v1__4[[#This Row],[Date of Admission]]</f>
        <v>18</v>
      </c>
      <c r="S4472" t="str" cm="1">
        <f t="array" ref="S4472">_xlfn.IFS( Healthcare_Data_v1__4[[#This Row],[Days of Stay]]&lt;10,"Low",Healthcare_Data_v1__4[[#This Row],[Days of Stay]]&lt;20,"Med",Healthcare_Data_v1__4[[#This Row],[Days of Stay]]&lt;=30,"High")</f>
        <v>Med</v>
      </c>
      <c r="T4472" t="str">
        <f>CONCATENATE(Healthcare_Data_v1__4[[#This Row],[Medical Condition]],Healthcare_Data_v1__4[[#This Row],[Duration]])</f>
        <v>HypertensionMed</v>
      </c>
      <c r="U4472">
        <f>MONTH(Healthcare_Data_v1__4[[#This Row],[Date of Admission]])</f>
        <v>2</v>
      </c>
      <c r="V4472">
        <f>YEAR(Healthcare_Data_v1__4[[#This Row],[Date of Admission]])</f>
        <v>2019</v>
      </c>
      <c r="W4472">
        <f>DAY(Healthcare_Data_v1__4[[#This Row],[Date of Admission]])</f>
        <v>28</v>
      </c>
    </row>
    <row r="4473" spans="1:23" x14ac:dyDescent="0.3">
      <c r="A4473" t="s">
        <v>21958</v>
      </c>
      <c r="B4473">
        <v>54</v>
      </c>
      <c r="C4473" t="s">
        <v>8</v>
      </c>
      <c r="D4473" t="s">
        <v>15</v>
      </c>
      <c r="E4473" t="s">
        <v>23</v>
      </c>
      <c r="F4473" t="s">
        <v>9</v>
      </c>
      <c r="G4473" s="1">
        <v>43600</v>
      </c>
      <c r="H4473" t="s">
        <v>8631</v>
      </c>
      <c r="I4473" t="s">
        <v>8632</v>
      </c>
      <c r="J4473">
        <v>22550.520280000001</v>
      </c>
      <c r="K4473" t="s">
        <v>69</v>
      </c>
      <c r="L4473">
        <v>19106</v>
      </c>
      <c r="M4473">
        <v>420</v>
      </c>
      <c r="N4473" t="s">
        <v>42</v>
      </c>
      <c r="O4473" s="1">
        <v>43606</v>
      </c>
      <c r="P4473" t="s">
        <v>49</v>
      </c>
      <c r="Q4473" t="s">
        <v>50</v>
      </c>
      <c r="R4473">
        <f>Healthcare_Data_v1__4[[#This Row],[Discharge Date]]-Healthcare_Data_v1__4[[#This Row],[Date of Admission]]</f>
        <v>6</v>
      </c>
      <c r="S4473" t="str" cm="1">
        <f t="array" ref="S4473">_xlfn.IFS( Healthcare_Data_v1__4[[#This Row],[Days of Stay]]&lt;10,"Low",Healthcare_Data_v1__4[[#This Row],[Days of Stay]]&lt;20,"Med",Healthcare_Data_v1__4[[#This Row],[Days of Stay]]&lt;=30,"High")</f>
        <v>Low</v>
      </c>
      <c r="T4473" t="str">
        <f>CONCATENATE(Healthcare_Data_v1__4[[#This Row],[Medical Condition]],Healthcare_Data_v1__4[[#This Row],[Duration]])</f>
        <v>ArthritisLow</v>
      </c>
      <c r="U4473">
        <f>MONTH(Healthcare_Data_v1__4[[#This Row],[Date of Admission]])</f>
        <v>5</v>
      </c>
      <c r="V4473">
        <f>YEAR(Healthcare_Data_v1__4[[#This Row],[Date of Admission]])</f>
        <v>2019</v>
      </c>
      <c r="W4473">
        <f>DAY(Healthcare_Data_v1__4[[#This Row],[Date of Admission]])</f>
        <v>15</v>
      </c>
    </row>
    <row r="4474" spans="1:23" x14ac:dyDescent="0.3">
      <c r="A4474" t="s">
        <v>21959</v>
      </c>
      <c r="B4474">
        <v>63</v>
      </c>
      <c r="C4474" t="s">
        <v>3</v>
      </c>
      <c r="D4474" t="s">
        <v>16</v>
      </c>
      <c r="E4474" t="s">
        <v>25</v>
      </c>
      <c r="F4474" t="s">
        <v>4</v>
      </c>
      <c r="G4474" s="1">
        <v>44266</v>
      </c>
      <c r="H4474" t="s">
        <v>8633</v>
      </c>
      <c r="I4474" t="s">
        <v>8634</v>
      </c>
      <c r="J4474">
        <v>22548.134770000001</v>
      </c>
      <c r="K4474" t="s">
        <v>41</v>
      </c>
      <c r="L4474">
        <v>20649</v>
      </c>
      <c r="M4474">
        <v>224</v>
      </c>
      <c r="N4474" t="s">
        <v>48</v>
      </c>
      <c r="O4474" s="1">
        <v>44275</v>
      </c>
      <c r="P4474" t="s">
        <v>43</v>
      </c>
      <c r="Q4474" t="s">
        <v>44</v>
      </c>
      <c r="R4474">
        <f>Healthcare_Data_v1__4[[#This Row],[Discharge Date]]-Healthcare_Data_v1__4[[#This Row],[Date of Admission]]</f>
        <v>9</v>
      </c>
      <c r="S4474" t="str" cm="1">
        <f t="array" ref="S4474">_xlfn.IFS( Healthcare_Data_v1__4[[#This Row],[Days of Stay]]&lt;10,"Low",Healthcare_Data_v1__4[[#This Row],[Days of Stay]]&lt;20,"Med",Healthcare_Data_v1__4[[#This Row],[Days of Stay]]&lt;=30,"High")</f>
        <v>Low</v>
      </c>
      <c r="T4474" t="str">
        <f>CONCATENATE(Healthcare_Data_v1__4[[#This Row],[Medical Condition]],Healthcare_Data_v1__4[[#This Row],[Duration]])</f>
        <v>DiabetesLow</v>
      </c>
      <c r="U4474">
        <f>MONTH(Healthcare_Data_v1__4[[#This Row],[Date of Admission]])</f>
        <v>3</v>
      </c>
      <c r="V4474">
        <f>YEAR(Healthcare_Data_v1__4[[#This Row],[Date of Admission]])</f>
        <v>2021</v>
      </c>
      <c r="W4474">
        <f>DAY(Healthcare_Data_v1__4[[#This Row],[Date of Admission]])</f>
        <v>11</v>
      </c>
    </row>
    <row r="4475" spans="1:23" x14ac:dyDescent="0.3">
      <c r="A4475" t="s">
        <v>21960</v>
      </c>
      <c r="B4475">
        <v>40</v>
      </c>
      <c r="C4475" t="s">
        <v>8</v>
      </c>
      <c r="D4475" t="s">
        <v>15</v>
      </c>
      <c r="E4475" t="s">
        <v>25</v>
      </c>
      <c r="F4475" t="s">
        <v>4</v>
      </c>
      <c r="G4475" s="1">
        <v>44403</v>
      </c>
      <c r="H4475" t="s">
        <v>8635</v>
      </c>
      <c r="I4475" t="s">
        <v>4578</v>
      </c>
      <c r="J4475">
        <v>22542.21947</v>
      </c>
      <c r="K4475" t="s">
        <v>66</v>
      </c>
      <c r="L4475">
        <v>25799</v>
      </c>
      <c r="M4475">
        <v>229</v>
      </c>
      <c r="N4475" t="s">
        <v>48</v>
      </c>
      <c r="O4475" s="1">
        <v>44431</v>
      </c>
      <c r="P4475" t="s">
        <v>85</v>
      </c>
      <c r="Q4475" t="s">
        <v>50</v>
      </c>
      <c r="R4475">
        <f>Healthcare_Data_v1__4[[#This Row],[Discharge Date]]-Healthcare_Data_v1__4[[#This Row],[Date of Admission]]</f>
        <v>28</v>
      </c>
      <c r="S4475" t="str" cm="1">
        <f t="array" ref="S4475">_xlfn.IFS( Healthcare_Data_v1__4[[#This Row],[Days of Stay]]&lt;10,"Low",Healthcare_Data_v1__4[[#This Row],[Days of Stay]]&lt;20,"Med",Healthcare_Data_v1__4[[#This Row],[Days of Stay]]&lt;=30,"High")</f>
        <v>High</v>
      </c>
      <c r="T4475" t="str">
        <f>CONCATENATE(Healthcare_Data_v1__4[[#This Row],[Medical Condition]],Healthcare_Data_v1__4[[#This Row],[Duration]])</f>
        <v>DiabetesHigh</v>
      </c>
      <c r="U4475">
        <f>MONTH(Healthcare_Data_v1__4[[#This Row],[Date of Admission]])</f>
        <v>7</v>
      </c>
      <c r="V4475">
        <f>YEAR(Healthcare_Data_v1__4[[#This Row],[Date of Admission]])</f>
        <v>2021</v>
      </c>
      <c r="W4475">
        <f>DAY(Healthcare_Data_v1__4[[#This Row],[Date of Admission]])</f>
        <v>26</v>
      </c>
    </row>
    <row r="4476" spans="1:23" x14ac:dyDescent="0.3">
      <c r="A4476" t="s">
        <v>21961</v>
      </c>
      <c r="B4476">
        <v>75</v>
      </c>
      <c r="C4476" t="s">
        <v>3</v>
      </c>
      <c r="D4476" t="s">
        <v>16</v>
      </c>
      <c r="E4476" t="s">
        <v>26</v>
      </c>
      <c r="F4476" t="s">
        <v>6</v>
      </c>
      <c r="G4476" s="1">
        <v>44847</v>
      </c>
      <c r="H4476" t="s">
        <v>8636</v>
      </c>
      <c r="I4476" t="s">
        <v>8637</v>
      </c>
      <c r="J4476">
        <v>22527.719639999999</v>
      </c>
      <c r="K4476" t="s">
        <v>41</v>
      </c>
      <c r="L4476">
        <v>9892</v>
      </c>
      <c r="M4476">
        <v>221</v>
      </c>
      <c r="N4476" t="s">
        <v>55</v>
      </c>
      <c r="O4476" s="1">
        <v>44854</v>
      </c>
      <c r="P4476" t="s">
        <v>85</v>
      </c>
      <c r="Q4476" t="s">
        <v>44</v>
      </c>
      <c r="R4476">
        <f>Healthcare_Data_v1__4[[#This Row],[Discharge Date]]-Healthcare_Data_v1__4[[#This Row],[Date of Admission]]</f>
        <v>7</v>
      </c>
      <c r="S4476" t="str" cm="1">
        <f t="array" ref="S4476">_xlfn.IFS( Healthcare_Data_v1__4[[#This Row],[Days of Stay]]&lt;10,"Low",Healthcare_Data_v1__4[[#This Row],[Days of Stay]]&lt;20,"Med",Healthcare_Data_v1__4[[#This Row],[Days of Stay]]&lt;=30,"High")</f>
        <v>Low</v>
      </c>
      <c r="T4476" t="str">
        <f>CONCATENATE(Healthcare_Data_v1__4[[#This Row],[Medical Condition]],Healthcare_Data_v1__4[[#This Row],[Duration]])</f>
        <v>AsthmaLow</v>
      </c>
      <c r="U4476">
        <f>MONTH(Healthcare_Data_v1__4[[#This Row],[Date of Admission]])</f>
        <v>10</v>
      </c>
      <c r="V4476">
        <f>YEAR(Healthcare_Data_v1__4[[#This Row],[Date of Admission]])</f>
        <v>2022</v>
      </c>
      <c r="W4476">
        <f>DAY(Healthcare_Data_v1__4[[#This Row],[Date of Admission]])</f>
        <v>13</v>
      </c>
    </row>
    <row r="4477" spans="1:23" x14ac:dyDescent="0.3">
      <c r="A4477" t="s">
        <v>21962</v>
      </c>
      <c r="B4477">
        <v>62</v>
      </c>
      <c r="C4477" t="s">
        <v>3</v>
      </c>
      <c r="D4477" t="s">
        <v>15</v>
      </c>
      <c r="E4477" t="s">
        <v>22</v>
      </c>
      <c r="F4477" t="s">
        <v>10</v>
      </c>
      <c r="G4477" s="1">
        <v>44692</v>
      </c>
      <c r="H4477" t="s">
        <v>8638</v>
      </c>
      <c r="I4477" t="s">
        <v>8639</v>
      </c>
      <c r="J4477">
        <v>22518.731349999998</v>
      </c>
      <c r="K4477" t="s">
        <v>69</v>
      </c>
      <c r="L4477">
        <v>12785</v>
      </c>
      <c r="M4477">
        <v>243</v>
      </c>
      <c r="N4477" t="s">
        <v>48</v>
      </c>
      <c r="O4477" s="1">
        <v>44700</v>
      </c>
      <c r="P4477" t="s">
        <v>56</v>
      </c>
      <c r="Q4477" t="s">
        <v>50</v>
      </c>
      <c r="R4477">
        <f>Healthcare_Data_v1__4[[#This Row],[Discharge Date]]-Healthcare_Data_v1__4[[#This Row],[Date of Admission]]</f>
        <v>8</v>
      </c>
      <c r="S4477" t="str" cm="1">
        <f t="array" ref="S4477">_xlfn.IFS( Healthcare_Data_v1__4[[#This Row],[Days of Stay]]&lt;10,"Low",Healthcare_Data_v1__4[[#This Row],[Days of Stay]]&lt;20,"Med",Healthcare_Data_v1__4[[#This Row],[Days of Stay]]&lt;=30,"High")</f>
        <v>Low</v>
      </c>
      <c r="T4477" t="str">
        <f>CONCATENATE(Healthcare_Data_v1__4[[#This Row],[Medical Condition]],Healthcare_Data_v1__4[[#This Row],[Duration]])</f>
        <v>HypertensionLow</v>
      </c>
      <c r="U4477">
        <f>MONTH(Healthcare_Data_v1__4[[#This Row],[Date of Admission]])</f>
        <v>5</v>
      </c>
      <c r="V4477">
        <f>YEAR(Healthcare_Data_v1__4[[#This Row],[Date of Admission]])</f>
        <v>2022</v>
      </c>
      <c r="W4477">
        <f>DAY(Healthcare_Data_v1__4[[#This Row],[Date of Admission]])</f>
        <v>11</v>
      </c>
    </row>
    <row r="4478" spans="1:23" x14ac:dyDescent="0.3">
      <c r="A4478" t="s">
        <v>21963</v>
      </c>
      <c r="B4478">
        <v>23</v>
      </c>
      <c r="C4478" t="s">
        <v>12</v>
      </c>
      <c r="D4478" t="s">
        <v>15</v>
      </c>
      <c r="E4478" t="s">
        <v>25</v>
      </c>
      <c r="F4478" t="s">
        <v>11</v>
      </c>
      <c r="G4478" s="1">
        <v>43935</v>
      </c>
      <c r="H4478" t="s">
        <v>8640</v>
      </c>
      <c r="I4478" t="s">
        <v>7506</v>
      </c>
      <c r="J4478">
        <v>22516.325639999999</v>
      </c>
      <c r="K4478" t="s">
        <v>66</v>
      </c>
      <c r="L4478">
        <v>52934</v>
      </c>
      <c r="M4478">
        <v>389</v>
      </c>
      <c r="N4478" t="s">
        <v>42</v>
      </c>
      <c r="O4478" s="1">
        <v>43947</v>
      </c>
      <c r="P4478" t="s">
        <v>49</v>
      </c>
      <c r="Q4478" t="s">
        <v>44</v>
      </c>
      <c r="R4478">
        <f>Healthcare_Data_v1__4[[#This Row],[Discharge Date]]-Healthcare_Data_v1__4[[#This Row],[Date of Admission]]</f>
        <v>12</v>
      </c>
      <c r="S4478" t="str" cm="1">
        <f t="array" ref="S4478">_xlfn.IFS( Healthcare_Data_v1__4[[#This Row],[Days of Stay]]&lt;10,"Low",Healthcare_Data_v1__4[[#This Row],[Days of Stay]]&lt;20,"Med",Healthcare_Data_v1__4[[#This Row],[Days of Stay]]&lt;=30,"High")</f>
        <v>Med</v>
      </c>
      <c r="T4478" t="str">
        <f>CONCATENATE(Healthcare_Data_v1__4[[#This Row],[Medical Condition]],Healthcare_Data_v1__4[[#This Row],[Duration]])</f>
        <v>CancerMed</v>
      </c>
      <c r="U4478">
        <f>MONTH(Healthcare_Data_v1__4[[#This Row],[Date of Admission]])</f>
        <v>4</v>
      </c>
      <c r="V4478">
        <f>YEAR(Healthcare_Data_v1__4[[#This Row],[Date of Admission]])</f>
        <v>2020</v>
      </c>
      <c r="W4478">
        <f>DAY(Healthcare_Data_v1__4[[#This Row],[Date of Admission]])</f>
        <v>14</v>
      </c>
    </row>
    <row r="4479" spans="1:23" x14ac:dyDescent="0.3">
      <c r="A4479" t="s">
        <v>21964</v>
      </c>
      <c r="B4479">
        <v>47</v>
      </c>
      <c r="C4479" t="s">
        <v>8</v>
      </c>
      <c r="D4479" t="s">
        <v>16</v>
      </c>
      <c r="E4479" t="s">
        <v>25</v>
      </c>
      <c r="F4479" t="s">
        <v>7</v>
      </c>
      <c r="G4479" s="1">
        <v>43644</v>
      </c>
      <c r="H4479" t="s">
        <v>8641</v>
      </c>
      <c r="I4479" t="s">
        <v>8642</v>
      </c>
      <c r="J4479">
        <v>22505.014879999999</v>
      </c>
      <c r="K4479" t="s">
        <v>63</v>
      </c>
      <c r="L4479">
        <v>4861</v>
      </c>
      <c r="M4479">
        <v>352</v>
      </c>
      <c r="N4479" t="s">
        <v>55</v>
      </c>
      <c r="O4479" s="1">
        <v>43672</v>
      </c>
      <c r="P4479" t="s">
        <v>60</v>
      </c>
      <c r="Q4479" t="s">
        <v>57</v>
      </c>
      <c r="R4479">
        <f>Healthcare_Data_v1__4[[#This Row],[Discharge Date]]-Healthcare_Data_v1__4[[#This Row],[Date of Admission]]</f>
        <v>28</v>
      </c>
      <c r="S4479" t="str" cm="1">
        <f t="array" ref="S4479">_xlfn.IFS( Healthcare_Data_v1__4[[#This Row],[Days of Stay]]&lt;10,"Low",Healthcare_Data_v1__4[[#This Row],[Days of Stay]]&lt;20,"Med",Healthcare_Data_v1__4[[#This Row],[Days of Stay]]&lt;=30,"High")</f>
        <v>High</v>
      </c>
      <c r="T4479" t="str">
        <f>CONCATENATE(Healthcare_Data_v1__4[[#This Row],[Medical Condition]],Healthcare_Data_v1__4[[#This Row],[Duration]])</f>
        <v>ObesityHigh</v>
      </c>
      <c r="U4479">
        <f>MONTH(Healthcare_Data_v1__4[[#This Row],[Date of Admission]])</f>
        <v>6</v>
      </c>
      <c r="V4479">
        <f>YEAR(Healthcare_Data_v1__4[[#This Row],[Date of Admission]])</f>
        <v>2019</v>
      </c>
      <c r="W4479">
        <f>DAY(Healthcare_Data_v1__4[[#This Row],[Date of Admission]])</f>
        <v>28</v>
      </c>
    </row>
    <row r="4480" spans="1:23" x14ac:dyDescent="0.3">
      <c r="A4480" t="s">
        <v>21965</v>
      </c>
      <c r="B4480">
        <v>78</v>
      </c>
      <c r="C4480" t="s">
        <v>3</v>
      </c>
      <c r="D4480" t="s">
        <v>15</v>
      </c>
      <c r="E4480" t="s">
        <v>23</v>
      </c>
      <c r="F4480" t="s">
        <v>6</v>
      </c>
      <c r="G4480" s="1">
        <v>43461</v>
      </c>
      <c r="H4480" t="s">
        <v>8643</v>
      </c>
      <c r="I4480" t="s">
        <v>8644</v>
      </c>
      <c r="J4480">
        <v>22503.84175</v>
      </c>
      <c r="K4480" t="s">
        <v>41</v>
      </c>
      <c r="L4480">
        <v>7886</v>
      </c>
      <c r="M4480">
        <v>244</v>
      </c>
      <c r="N4480" t="s">
        <v>55</v>
      </c>
      <c r="O4480" s="1">
        <v>43489</v>
      </c>
      <c r="P4480" t="s">
        <v>56</v>
      </c>
      <c r="Q4480" t="s">
        <v>50</v>
      </c>
      <c r="R4480">
        <f>Healthcare_Data_v1__4[[#This Row],[Discharge Date]]-Healthcare_Data_v1__4[[#This Row],[Date of Admission]]</f>
        <v>28</v>
      </c>
      <c r="S4480" t="str" cm="1">
        <f t="array" ref="S4480">_xlfn.IFS( Healthcare_Data_v1__4[[#This Row],[Days of Stay]]&lt;10,"Low",Healthcare_Data_v1__4[[#This Row],[Days of Stay]]&lt;20,"Med",Healthcare_Data_v1__4[[#This Row],[Days of Stay]]&lt;=30,"High")</f>
        <v>High</v>
      </c>
      <c r="T4480" t="str">
        <f>CONCATENATE(Healthcare_Data_v1__4[[#This Row],[Medical Condition]],Healthcare_Data_v1__4[[#This Row],[Duration]])</f>
        <v>AsthmaHigh</v>
      </c>
      <c r="U4480">
        <f>MONTH(Healthcare_Data_v1__4[[#This Row],[Date of Admission]])</f>
        <v>12</v>
      </c>
      <c r="V4480">
        <f>YEAR(Healthcare_Data_v1__4[[#This Row],[Date of Admission]])</f>
        <v>2018</v>
      </c>
      <c r="W4480">
        <f>DAY(Healthcare_Data_v1__4[[#This Row],[Date of Admission]])</f>
        <v>27</v>
      </c>
    </row>
    <row r="4481" spans="1:23" x14ac:dyDescent="0.3">
      <c r="A4481" t="s">
        <v>21966</v>
      </c>
      <c r="B4481">
        <v>31</v>
      </c>
      <c r="C4481" t="s">
        <v>5</v>
      </c>
      <c r="D4481" t="s">
        <v>15</v>
      </c>
      <c r="E4481" t="s">
        <v>22</v>
      </c>
      <c r="F4481" t="s">
        <v>6</v>
      </c>
      <c r="G4481" s="1">
        <v>45219</v>
      </c>
      <c r="H4481" t="s">
        <v>8645</v>
      </c>
      <c r="I4481" t="s">
        <v>8646</v>
      </c>
      <c r="J4481">
        <v>22499.71788</v>
      </c>
      <c r="K4481" t="s">
        <v>66</v>
      </c>
      <c r="L4481">
        <v>20904</v>
      </c>
      <c r="M4481">
        <v>496</v>
      </c>
      <c r="N4481" t="s">
        <v>55</v>
      </c>
      <c r="O4481" s="1">
        <v>45235</v>
      </c>
      <c r="P4481" t="s">
        <v>49</v>
      </c>
      <c r="Q4481" t="s">
        <v>57</v>
      </c>
      <c r="R4481">
        <f>Healthcare_Data_v1__4[[#This Row],[Discharge Date]]-Healthcare_Data_v1__4[[#This Row],[Date of Admission]]</f>
        <v>16</v>
      </c>
      <c r="S4481" t="str" cm="1">
        <f t="array" ref="S4481">_xlfn.IFS( Healthcare_Data_v1__4[[#This Row],[Days of Stay]]&lt;10,"Low",Healthcare_Data_v1__4[[#This Row],[Days of Stay]]&lt;20,"Med",Healthcare_Data_v1__4[[#This Row],[Days of Stay]]&lt;=30,"High")</f>
        <v>Med</v>
      </c>
      <c r="T4481" t="str">
        <f>CONCATENATE(Healthcare_Data_v1__4[[#This Row],[Medical Condition]],Healthcare_Data_v1__4[[#This Row],[Duration]])</f>
        <v>AsthmaMed</v>
      </c>
      <c r="U4481">
        <f>MONTH(Healthcare_Data_v1__4[[#This Row],[Date of Admission]])</f>
        <v>10</v>
      </c>
      <c r="V4481">
        <f>YEAR(Healthcare_Data_v1__4[[#This Row],[Date of Admission]])</f>
        <v>2023</v>
      </c>
      <c r="W4481">
        <f>DAY(Healthcare_Data_v1__4[[#This Row],[Date of Admission]])</f>
        <v>20</v>
      </c>
    </row>
    <row r="4482" spans="1:23" x14ac:dyDescent="0.3">
      <c r="A4482" t="s">
        <v>21967</v>
      </c>
      <c r="B4482">
        <v>48</v>
      </c>
      <c r="C4482" t="s">
        <v>8</v>
      </c>
      <c r="D4482" t="s">
        <v>15</v>
      </c>
      <c r="E4482" t="s">
        <v>25</v>
      </c>
      <c r="F4482" t="s">
        <v>6</v>
      </c>
      <c r="G4482" s="1">
        <v>44226</v>
      </c>
      <c r="H4482" t="s">
        <v>8647</v>
      </c>
      <c r="I4482" t="s">
        <v>8648</v>
      </c>
      <c r="J4482">
        <v>22495.69544</v>
      </c>
      <c r="K4482" t="s">
        <v>63</v>
      </c>
      <c r="L4482">
        <v>2679</v>
      </c>
      <c r="M4482">
        <v>421</v>
      </c>
      <c r="N4482" t="s">
        <v>42</v>
      </c>
      <c r="O4482" s="1">
        <v>44231</v>
      </c>
      <c r="P4482" t="s">
        <v>85</v>
      </c>
      <c r="Q4482" t="s">
        <v>50</v>
      </c>
      <c r="R4482">
        <f>Healthcare_Data_v1__4[[#This Row],[Discharge Date]]-Healthcare_Data_v1__4[[#This Row],[Date of Admission]]</f>
        <v>5</v>
      </c>
      <c r="S4482" t="str" cm="1">
        <f t="array" ref="S4482">_xlfn.IFS( Healthcare_Data_v1__4[[#This Row],[Days of Stay]]&lt;10,"Low",Healthcare_Data_v1__4[[#This Row],[Days of Stay]]&lt;20,"Med",Healthcare_Data_v1__4[[#This Row],[Days of Stay]]&lt;=30,"High")</f>
        <v>Low</v>
      </c>
      <c r="T4482" t="str">
        <f>CONCATENATE(Healthcare_Data_v1__4[[#This Row],[Medical Condition]],Healthcare_Data_v1__4[[#This Row],[Duration]])</f>
        <v>AsthmaLow</v>
      </c>
      <c r="U4482">
        <f>MONTH(Healthcare_Data_v1__4[[#This Row],[Date of Admission]])</f>
        <v>1</v>
      </c>
      <c r="V4482">
        <f>YEAR(Healthcare_Data_v1__4[[#This Row],[Date of Admission]])</f>
        <v>2021</v>
      </c>
      <c r="W4482">
        <f>DAY(Healthcare_Data_v1__4[[#This Row],[Date of Admission]])</f>
        <v>30</v>
      </c>
    </row>
    <row r="4483" spans="1:23" x14ac:dyDescent="0.3">
      <c r="A4483" t="s">
        <v>21968</v>
      </c>
      <c r="B4483">
        <v>37</v>
      </c>
      <c r="C4483" t="s">
        <v>5</v>
      </c>
      <c r="D4483" t="s">
        <v>15</v>
      </c>
      <c r="E4483" t="s">
        <v>23</v>
      </c>
      <c r="F4483" t="s">
        <v>4</v>
      </c>
      <c r="G4483" s="1">
        <v>44423</v>
      </c>
      <c r="H4483" t="s">
        <v>8649</v>
      </c>
      <c r="I4483" t="s">
        <v>8650</v>
      </c>
      <c r="J4483">
        <v>22494.905770000001</v>
      </c>
      <c r="K4483" t="s">
        <v>69</v>
      </c>
      <c r="L4483">
        <v>5102</v>
      </c>
      <c r="M4483">
        <v>373</v>
      </c>
      <c r="N4483" t="s">
        <v>48</v>
      </c>
      <c r="O4483" s="1">
        <v>44436</v>
      </c>
      <c r="P4483" t="s">
        <v>43</v>
      </c>
      <c r="Q4483" t="s">
        <v>57</v>
      </c>
      <c r="R4483">
        <f>Healthcare_Data_v1__4[[#This Row],[Discharge Date]]-Healthcare_Data_v1__4[[#This Row],[Date of Admission]]</f>
        <v>13</v>
      </c>
      <c r="S4483" t="str" cm="1">
        <f t="array" ref="S4483">_xlfn.IFS( Healthcare_Data_v1__4[[#This Row],[Days of Stay]]&lt;10,"Low",Healthcare_Data_v1__4[[#This Row],[Days of Stay]]&lt;20,"Med",Healthcare_Data_v1__4[[#This Row],[Days of Stay]]&lt;=30,"High")</f>
        <v>Med</v>
      </c>
      <c r="T4483" t="str">
        <f>CONCATENATE(Healthcare_Data_v1__4[[#This Row],[Medical Condition]],Healthcare_Data_v1__4[[#This Row],[Duration]])</f>
        <v>DiabetesMed</v>
      </c>
      <c r="U4483">
        <f>MONTH(Healthcare_Data_v1__4[[#This Row],[Date of Admission]])</f>
        <v>8</v>
      </c>
      <c r="V4483">
        <f>YEAR(Healthcare_Data_v1__4[[#This Row],[Date of Admission]])</f>
        <v>2021</v>
      </c>
      <c r="W4483">
        <f>DAY(Healthcare_Data_v1__4[[#This Row],[Date of Admission]])</f>
        <v>15</v>
      </c>
    </row>
    <row r="4484" spans="1:23" x14ac:dyDescent="0.3">
      <c r="A4484" t="s">
        <v>21969</v>
      </c>
      <c r="B4484">
        <v>37</v>
      </c>
      <c r="C4484" t="s">
        <v>5</v>
      </c>
      <c r="D4484" t="s">
        <v>15</v>
      </c>
      <c r="E4484" t="s">
        <v>26</v>
      </c>
      <c r="F4484" t="s">
        <v>11</v>
      </c>
      <c r="G4484" s="1">
        <v>44270</v>
      </c>
      <c r="H4484" t="s">
        <v>8651</v>
      </c>
      <c r="I4484" t="s">
        <v>8652</v>
      </c>
      <c r="J4484">
        <v>22482.90727</v>
      </c>
      <c r="K4484" t="s">
        <v>47</v>
      </c>
      <c r="L4484">
        <v>57779</v>
      </c>
      <c r="M4484">
        <v>283</v>
      </c>
      <c r="N4484" t="s">
        <v>48</v>
      </c>
      <c r="O4484" s="1">
        <v>44273</v>
      </c>
      <c r="P4484" t="s">
        <v>60</v>
      </c>
      <c r="Q4484" t="s">
        <v>44</v>
      </c>
      <c r="R4484">
        <f>Healthcare_Data_v1__4[[#This Row],[Discharge Date]]-Healthcare_Data_v1__4[[#This Row],[Date of Admission]]</f>
        <v>3</v>
      </c>
      <c r="S4484" t="str" cm="1">
        <f t="array" ref="S4484">_xlfn.IFS( Healthcare_Data_v1__4[[#This Row],[Days of Stay]]&lt;10,"Low",Healthcare_Data_v1__4[[#This Row],[Days of Stay]]&lt;20,"Med",Healthcare_Data_v1__4[[#This Row],[Days of Stay]]&lt;=30,"High")</f>
        <v>Low</v>
      </c>
      <c r="T4484" t="str">
        <f>CONCATENATE(Healthcare_Data_v1__4[[#This Row],[Medical Condition]],Healthcare_Data_v1__4[[#This Row],[Duration]])</f>
        <v>CancerLow</v>
      </c>
      <c r="U4484">
        <f>MONTH(Healthcare_Data_v1__4[[#This Row],[Date of Admission]])</f>
        <v>3</v>
      </c>
      <c r="V4484">
        <f>YEAR(Healthcare_Data_v1__4[[#This Row],[Date of Admission]])</f>
        <v>2021</v>
      </c>
      <c r="W4484">
        <f>DAY(Healthcare_Data_v1__4[[#This Row],[Date of Admission]])</f>
        <v>15</v>
      </c>
    </row>
    <row r="4485" spans="1:23" x14ac:dyDescent="0.3">
      <c r="A4485" t="s">
        <v>21970</v>
      </c>
      <c r="B4485">
        <v>41</v>
      </c>
      <c r="C4485" t="s">
        <v>8</v>
      </c>
      <c r="D4485" t="s">
        <v>16</v>
      </c>
      <c r="E4485" t="s">
        <v>26</v>
      </c>
      <c r="F4485" t="s">
        <v>7</v>
      </c>
      <c r="G4485" s="1">
        <v>43467</v>
      </c>
      <c r="H4485" t="s">
        <v>8653</v>
      </c>
      <c r="I4485" t="s">
        <v>717</v>
      </c>
      <c r="J4485">
        <v>22479.943599999999</v>
      </c>
      <c r="K4485" t="s">
        <v>66</v>
      </c>
      <c r="L4485">
        <v>24563</v>
      </c>
      <c r="M4485">
        <v>261</v>
      </c>
      <c r="N4485" t="s">
        <v>55</v>
      </c>
      <c r="O4485" s="1">
        <v>43482</v>
      </c>
      <c r="P4485" t="s">
        <v>60</v>
      </c>
      <c r="Q4485" t="s">
        <v>57</v>
      </c>
      <c r="R4485">
        <f>Healthcare_Data_v1__4[[#This Row],[Discharge Date]]-Healthcare_Data_v1__4[[#This Row],[Date of Admission]]</f>
        <v>15</v>
      </c>
      <c r="S4485" t="str" cm="1">
        <f t="array" ref="S4485">_xlfn.IFS( Healthcare_Data_v1__4[[#This Row],[Days of Stay]]&lt;10,"Low",Healthcare_Data_v1__4[[#This Row],[Days of Stay]]&lt;20,"Med",Healthcare_Data_v1__4[[#This Row],[Days of Stay]]&lt;=30,"High")</f>
        <v>Med</v>
      </c>
      <c r="T4485" t="str">
        <f>CONCATENATE(Healthcare_Data_v1__4[[#This Row],[Medical Condition]],Healthcare_Data_v1__4[[#This Row],[Duration]])</f>
        <v>ObesityMed</v>
      </c>
      <c r="U4485">
        <f>MONTH(Healthcare_Data_v1__4[[#This Row],[Date of Admission]])</f>
        <v>1</v>
      </c>
      <c r="V4485">
        <f>YEAR(Healthcare_Data_v1__4[[#This Row],[Date of Admission]])</f>
        <v>2019</v>
      </c>
      <c r="W4485">
        <f>DAY(Healthcare_Data_v1__4[[#This Row],[Date of Admission]])</f>
        <v>2</v>
      </c>
    </row>
    <row r="4486" spans="1:23" x14ac:dyDescent="0.3">
      <c r="A4486" t="s">
        <v>21971</v>
      </c>
      <c r="B4486">
        <v>39</v>
      </c>
      <c r="C4486" t="s">
        <v>5</v>
      </c>
      <c r="D4486" t="s">
        <v>16</v>
      </c>
      <c r="E4486" t="s">
        <v>22</v>
      </c>
      <c r="F4486" t="s">
        <v>7</v>
      </c>
      <c r="G4486" s="1">
        <v>44312</v>
      </c>
      <c r="H4486" t="s">
        <v>8654</v>
      </c>
      <c r="I4486" t="s">
        <v>8655</v>
      </c>
      <c r="J4486">
        <v>22478.84014</v>
      </c>
      <c r="K4486" t="s">
        <v>69</v>
      </c>
      <c r="L4486">
        <v>17862</v>
      </c>
      <c r="M4486">
        <v>186</v>
      </c>
      <c r="N4486" t="s">
        <v>42</v>
      </c>
      <c r="O4486" s="1">
        <v>44312</v>
      </c>
      <c r="P4486" t="s">
        <v>49</v>
      </c>
      <c r="Q4486" t="s">
        <v>50</v>
      </c>
      <c r="R4486">
        <f>Healthcare_Data_v1__4[[#This Row],[Discharge Date]]-Healthcare_Data_v1__4[[#This Row],[Date of Admission]]</f>
        <v>0</v>
      </c>
      <c r="S4486" t="str" cm="1">
        <f t="array" ref="S4486">_xlfn.IFS( Healthcare_Data_v1__4[[#This Row],[Days of Stay]]&lt;10,"Low",Healthcare_Data_v1__4[[#This Row],[Days of Stay]]&lt;20,"Med",Healthcare_Data_v1__4[[#This Row],[Days of Stay]]&lt;=30,"High")</f>
        <v>Low</v>
      </c>
      <c r="T4486" t="str">
        <f>CONCATENATE(Healthcare_Data_v1__4[[#This Row],[Medical Condition]],Healthcare_Data_v1__4[[#This Row],[Duration]])</f>
        <v>ObesityLow</v>
      </c>
      <c r="U4486">
        <f>MONTH(Healthcare_Data_v1__4[[#This Row],[Date of Admission]])</f>
        <v>4</v>
      </c>
      <c r="V4486">
        <f>YEAR(Healthcare_Data_v1__4[[#This Row],[Date of Admission]])</f>
        <v>2021</v>
      </c>
      <c r="W4486">
        <f>DAY(Healthcare_Data_v1__4[[#This Row],[Date of Admission]])</f>
        <v>26</v>
      </c>
    </row>
    <row r="4487" spans="1:23" x14ac:dyDescent="0.3">
      <c r="A4487" t="s">
        <v>21972</v>
      </c>
      <c r="B4487">
        <v>41</v>
      </c>
      <c r="C4487" t="s">
        <v>8</v>
      </c>
      <c r="D4487" t="s">
        <v>16</v>
      </c>
      <c r="E4487" t="s">
        <v>24</v>
      </c>
      <c r="F4487" t="s">
        <v>6</v>
      </c>
      <c r="G4487" s="1">
        <v>45017</v>
      </c>
      <c r="H4487" t="s">
        <v>8656</v>
      </c>
      <c r="I4487" t="s">
        <v>3654</v>
      </c>
      <c r="J4487">
        <v>22478.644820000001</v>
      </c>
      <c r="K4487" t="s">
        <v>66</v>
      </c>
      <c r="L4487">
        <v>40362</v>
      </c>
      <c r="M4487">
        <v>193</v>
      </c>
      <c r="N4487" t="s">
        <v>55</v>
      </c>
      <c r="O4487" s="1">
        <v>45036</v>
      </c>
      <c r="P4487" t="s">
        <v>49</v>
      </c>
      <c r="Q4487" t="s">
        <v>50</v>
      </c>
      <c r="R4487">
        <f>Healthcare_Data_v1__4[[#This Row],[Discharge Date]]-Healthcare_Data_v1__4[[#This Row],[Date of Admission]]</f>
        <v>19</v>
      </c>
      <c r="S4487" t="str" cm="1">
        <f t="array" ref="S4487">_xlfn.IFS( Healthcare_Data_v1__4[[#This Row],[Days of Stay]]&lt;10,"Low",Healthcare_Data_v1__4[[#This Row],[Days of Stay]]&lt;20,"Med",Healthcare_Data_v1__4[[#This Row],[Days of Stay]]&lt;=30,"High")</f>
        <v>Med</v>
      </c>
      <c r="T4487" t="str">
        <f>CONCATENATE(Healthcare_Data_v1__4[[#This Row],[Medical Condition]],Healthcare_Data_v1__4[[#This Row],[Duration]])</f>
        <v>AsthmaMed</v>
      </c>
      <c r="U4487">
        <f>MONTH(Healthcare_Data_v1__4[[#This Row],[Date of Admission]])</f>
        <v>4</v>
      </c>
      <c r="V4487">
        <f>YEAR(Healthcare_Data_v1__4[[#This Row],[Date of Admission]])</f>
        <v>2023</v>
      </c>
      <c r="W4487">
        <f>DAY(Healthcare_Data_v1__4[[#This Row],[Date of Admission]])</f>
        <v>1</v>
      </c>
    </row>
    <row r="4488" spans="1:23" x14ac:dyDescent="0.3">
      <c r="A4488" t="s">
        <v>8657</v>
      </c>
      <c r="B4488">
        <v>44</v>
      </c>
      <c r="C4488" t="s">
        <v>8</v>
      </c>
      <c r="D4488" t="s">
        <v>15</v>
      </c>
      <c r="E4488" t="s">
        <v>24</v>
      </c>
      <c r="F4488" t="s">
        <v>4</v>
      </c>
      <c r="G4488" s="1">
        <v>43654</v>
      </c>
      <c r="H4488" t="s">
        <v>8658</v>
      </c>
      <c r="I4488" t="s">
        <v>8659</v>
      </c>
      <c r="J4488">
        <v>22476.80704</v>
      </c>
      <c r="K4488" t="s">
        <v>63</v>
      </c>
      <c r="L4488">
        <v>52535</v>
      </c>
      <c r="M4488">
        <v>255</v>
      </c>
      <c r="N4488" t="s">
        <v>48</v>
      </c>
      <c r="O4488" s="1">
        <v>43657</v>
      </c>
      <c r="P4488" t="s">
        <v>56</v>
      </c>
      <c r="Q4488" t="s">
        <v>44</v>
      </c>
      <c r="R4488">
        <f>Healthcare_Data_v1__4[[#This Row],[Discharge Date]]-Healthcare_Data_v1__4[[#This Row],[Date of Admission]]</f>
        <v>3</v>
      </c>
      <c r="S4488" t="str" cm="1">
        <f t="array" ref="S4488">_xlfn.IFS( Healthcare_Data_v1__4[[#This Row],[Days of Stay]]&lt;10,"Low",Healthcare_Data_v1__4[[#This Row],[Days of Stay]]&lt;20,"Med",Healthcare_Data_v1__4[[#This Row],[Days of Stay]]&lt;=30,"High")</f>
        <v>Low</v>
      </c>
      <c r="T4488" t="str">
        <f>CONCATENATE(Healthcare_Data_v1__4[[#This Row],[Medical Condition]],Healthcare_Data_v1__4[[#This Row],[Duration]])</f>
        <v>DiabetesLow</v>
      </c>
      <c r="U4488">
        <f>MONTH(Healthcare_Data_v1__4[[#This Row],[Date of Admission]])</f>
        <v>7</v>
      </c>
      <c r="V4488">
        <f>YEAR(Healthcare_Data_v1__4[[#This Row],[Date of Admission]])</f>
        <v>2019</v>
      </c>
      <c r="W4488">
        <f>DAY(Healthcare_Data_v1__4[[#This Row],[Date of Admission]])</f>
        <v>8</v>
      </c>
    </row>
    <row r="4489" spans="1:23" x14ac:dyDescent="0.3">
      <c r="A4489" t="s">
        <v>21973</v>
      </c>
      <c r="B4489">
        <v>20</v>
      </c>
      <c r="C4489" t="s">
        <v>12</v>
      </c>
      <c r="D4489" t="s">
        <v>15</v>
      </c>
      <c r="E4489" t="s">
        <v>19</v>
      </c>
      <c r="F4489" t="s">
        <v>6</v>
      </c>
      <c r="G4489" s="1">
        <v>44905</v>
      </c>
      <c r="H4489" t="s">
        <v>8660</v>
      </c>
      <c r="I4489" t="s">
        <v>5840</v>
      </c>
      <c r="J4489">
        <v>22476.140810000001</v>
      </c>
      <c r="K4489" t="s">
        <v>66</v>
      </c>
      <c r="L4489">
        <v>16925</v>
      </c>
      <c r="M4489">
        <v>437</v>
      </c>
      <c r="N4489" t="s">
        <v>42</v>
      </c>
      <c r="O4489" s="1">
        <v>44911</v>
      </c>
      <c r="P4489" t="s">
        <v>85</v>
      </c>
      <c r="Q4489" t="s">
        <v>50</v>
      </c>
      <c r="R4489">
        <f>Healthcare_Data_v1__4[[#This Row],[Discharge Date]]-Healthcare_Data_v1__4[[#This Row],[Date of Admission]]</f>
        <v>6</v>
      </c>
      <c r="S4489" t="str" cm="1">
        <f t="array" ref="S4489">_xlfn.IFS( Healthcare_Data_v1__4[[#This Row],[Days of Stay]]&lt;10,"Low",Healthcare_Data_v1__4[[#This Row],[Days of Stay]]&lt;20,"Med",Healthcare_Data_v1__4[[#This Row],[Days of Stay]]&lt;=30,"High")</f>
        <v>Low</v>
      </c>
      <c r="T4489" t="str">
        <f>CONCATENATE(Healthcare_Data_v1__4[[#This Row],[Medical Condition]],Healthcare_Data_v1__4[[#This Row],[Duration]])</f>
        <v>AsthmaLow</v>
      </c>
      <c r="U4489">
        <f>MONTH(Healthcare_Data_v1__4[[#This Row],[Date of Admission]])</f>
        <v>12</v>
      </c>
      <c r="V4489">
        <f>YEAR(Healthcare_Data_v1__4[[#This Row],[Date of Admission]])</f>
        <v>2022</v>
      </c>
      <c r="W4489">
        <f>DAY(Healthcare_Data_v1__4[[#This Row],[Date of Admission]])</f>
        <v>10</v>
      </c>
    </row>
    <row r="4490" spans="1:23" x14ac:dyDescent="0.3">
      <c r="A4490" t="s">
        <v>21974</v>
      </c>
      <c r="B4490">
        <v>59</v>
      </c>
      <c r="C4490" t="s">
        <v>3</v>
      </c>
      <c r="D4490" t="s">
        <v>15</v>
      </c>
      <c r="E4490" t="s">
        <v>23</v>
      </c>
      <c r="F4490" t="s">
        <v>4</v>
      </c>
      <c r="G4490" s="1">
        <v>44996</v>
      </c>
      <c r="H4490" t="s">
        <v>8661</v>
      </c>
      <c r="I4490" t="s">
        <v>8662</v>
      </c>
      <c r="J4490">
        <v>22473.734990000001</v>
      </c>
      <c r="K4490" t="s">
        <v>66</v>
      </c>
      <c r="L4490">
        <v>40227</v>
      </c>
      <c r="M4490">
        <v>285</v>
      </c>
      <c r="N4490" t="s">
        <v>55</v>
      </c>
      <c r="O4490" s="1">
        <v>45009</v>
      </c>
      <c r="P4490" t="s">
        <v>60</v>
      </c>
      <c r="Q4490" t="s">
        <v>57</v>
      </c>
      <c r="R4490">
        <f>Healthcare_Data_v1__4[[#This Row],[Discharge Date]]-Healthcare_Data_v1__4[[#This Row],[Date of Admission]]</f>
        <v>13</v>
      </c>
      <c r="S4490" t="str" cm="1">
        <f t="array" ref="S4490">_xlfn.IFS( Healthcare_Data_v1__4[[#This Row],[Days of Stay]]&lt;10,"Low",Healthcare_Data_v1__4[[#This Row],[Days of Stay]]&lt;20,"Med",Healthcare_Data_v1__4[[#This Row],[Days of Stay]]&lt;=30,"High")</f>
        <v>Med</v>
      </c>
      <c r="T4490" t="str">
        <f>CONCATENATE(Healthcare_Data_v1__4[[#This Row],[Medical Condition]],Healthcare_Data_v1__4[[#This Row],[Duration]])</f>
        <v>DiabetesMed</v>
      </c>
      <c r="U4490">
        <f>MONTH(Healthcare_Data_v1__4[[#This Row],[Date of Admission]])</f>
        <v>3</v>
      </c>
      <c r="V4490">
        <f>YEAR(Healthcare_Data_v1__4[[#This Row],[Date of Admission]])</f>
        <v>2023</v>
      </c>
      <c r="W4490">
        <f>DAY(Healthcare_Data_v1__4[[#This Row],[Date of Admission]])</f>
        <v>11</v>
      </c>
    </row>
    <row r="4491" spans="1:23" x14ac:dyDescent="0.3">
      <c r="A4491" t="s">
        <v>21975</v>
      </c>
      <c r="B4491">
        <v>72</v>
      </c>
      <c r="C4491" t="s">
        <v>3</v>
      </c>
      <c r="D4491" t="s">
        <v>15</v>
      </c>
      <c r="E4491" t="s">
        <v>19</v>
      </c>
      <c r="F4491" t="s">
        <v>10</v>
      </c>
      <c r="G4491" s="1">
        <v>44102</v>
      </c>
      <c r="H4491" t="s">
        <v>8663</v>
      </c>
      <c r="I4491" t="s">
        <v>8664</v>
      </c>
      <c r="J4491">
        <v>22471.834459999998</v>
      </c>
      <c r="K4491" t="s">
        <v>41</v>
      </c>
      <c r="L4491">
        <v>26144</v>
      </c>
      <c r="M4491">
        <v>327</v>
      </c>
      <c r="N4491" t="s">
        <v>55</v>
      </c>
      <c r="O4491" s="1">
        <v>44122</v>
      </c>
      <c r="P4491" t="s">
        <v>49</v>
      </c>
      <c r="Q4491" t="s">
        <v>44</v>
      </c>
      <c r="R4491">
        <f>Healthcare_Data_v1__4[[#This Row],[Discharge Date]]-Healthcare_Data_v1__4[[#This Row],[Date of Admission]]</f>
        <v>20</v>
      </c>
      <c r="S4491" t="str" cm="1">
        <f t="array" ref="S4491">_xlfn.IFS( Healthcare_Data_v1__4[[#This Row],[Days of Stay]]&lt;10,"Low",Healthcare_Data_v1__4[[#This Row],[Days of Stay]]&lt;20,"Med",Healthcare_Data_v1__4[[#This Row],[Days of Stay]]&lt;=30,"High")</f>
        <v>High</v>
      </c>
      <c r="T4491" t="str">
        <f>CONCATENATE(Healthcare_Data_v1__4[[#This Row],[Medical Condition]],Healthcare_Data_v1__4[[#This Row],[Duration]])</f>
        <v>HypertensionHigh</v>
      </c>
      <c r="U4491">
        <f>MONTH(Healthcare_Data_v1__4[[#This Row],[Date of Admission]])</f>
        <v>9</v>
      </c>
      <c r="V4491">
        <f>YEAR(Healthcare_Data_v1__4[[#This Row],[Date of Admission]])</f>
        <v>2020</v>
      </c>
      <c r="W4491">
        <f>DAY(Healthcare_Data_v1__4[[#This Row],[Date of Admission]])</f>
        <v>28</v>
      </c>
    </row>
    <row r="4492" spans="1:23" x14ac:dyDescent="0.3">
      <c r="A4492" t="s">
        <v>8665</v>
      </c>
      <c r="B4492">
        <v>31</v>
      </c>
      <c r="C4492" t="s">
        <v>5</v>
      </c>
      <c r="D4492" t="s">
        <v>15</v>
      </c>
      <c r="E4492" t="s">
        <v>22</v>
      </c>
      <c r="F4492" t="s">
        <v>4</v>
      </c>
      <c r="G4492" s="1">
        <v>44243</v>
      </c>
      <c r="H4492" t="s">
        <v>8666</v>
      </c>
      <c r="I4492" t="s">
        <v>8667</v>
      </c>
      <c r="J4492">
        <v>22469.738590000001</v>
      </c>
      <c r="K4492" t="s">
        <v>47</v>
      </c>
      <c r="L4492">
        <v>14920</v>
      </c>
      <c r="M4492">
        <v>468</v>
      </c>
      <c r="N4492" t="s">
        <v>48</v>
      </c>
      <c r="O4492" s="1">
        <v>44259</v>
      </c>
      <c r="P4492" t="s">
        <v>60</v>
      </c>
      <c r="Q4492" t="s">
        <v>57</v>
      </c>
      <c r="R4492">
        <f>Healthcare_Data_v1__4[[#This Row],[Discharge Date]]-Healthcare_Data_v1__4[[#This Row],[Date of Admission]]</f>
        <v>16</v>
      </c>
      <c r="S4492" t="str" cm="1">
        <f t="array" ref="S4492">_xlfn.IFS( Healthcare_Data_v1__4[[#This Row],[Days of Stay]]&lt;10,"Low",Healthcare_Data_v1__4[[#This Row],[Days of Stay]]&lt;20,"Med",Healthcare_Data_v1__4[[#This Row],[Days of Stay]]&lt;=30,"High")</f>
        <v>Med</v>
      </c>
      <c r="T4492" t="str">
        <f>CONCATENATE(Healthcare_Data_v1__4[[#This Row],[Medical Condition]],Healthcare_Data_v1__4[[#This Row],[Duration]])</f>
        <v>DiabetesMed</v>
      </c>
      <c r="U4492">
        <f>MONTH(Healthcare_Data_v1__4[[#This Row],[Date of Admission]])</f>
        <v>2</v>
      </c>
      <c r="V4492">
        <f>YEAR(Healthcare_Data_v1__4[[#This Row],[Date of Admission]])</f>
        <v>2021</v>
      </c>
      <c r="W4492">
        <f>DAY(Healthcare_Data_v1__4[[#This Row],[Date of Admission]])</f>
        <v>16</v>
      </c>
    </row>
    <row r="4493" spans="1:23" x14ac:dyDescent="0.3">
      <c r="A4493" t="s">
        <v>21976</v>
      </c>
      <c r="B4493">
        <v>26</v>
      </c>
      <c r="C4493" t="s">
        <v>5</v>
      </c>
      <c r="D4493" t="s">
        <v>16</v>
      </c>
      <c r="E4493" t="s">
        <v>21</v>
      </c>
      <c r="F4493" t="s">
        <v>10</v>
      </c>
      <c r="G4493" s="1">
        <v>44741</v>
      </c>
      <c r="H4493" t="s">
        <v>8668</v>
      </c>
      <c r="I4493" t="s">
        <v>8669</v>
      </c>
      <c r="J4493">
        <v>22468.256420000002</v>
      </c>
      <c r="K4493" t="s">
        <v>66</v>
      </c>
      <c r="L4493">
        <v>11700</v>
      </c>
      <c r="M4493">
        <v>171</v>
      </c>
      <c r="N4493" t="s">
        <v>48</v>
      </c>
      <c r="O4493" s="1">
        <v>44769</v>
      </c>
      <c r="P4493" t="s">
        <v>56</v>
      </c>
      <c r="Q4493" t="s">
        <v>50</v>
      </c>
      <c r="R4493">
        <f>Healthcare_Data_v1__4[[#This Row],[Discharge Date]]-Healthcare_Data_v1__4[[#This Row],[Date of Admission]]</f>
        <v>28</v>
      </c>
      <c r="S4493" t="str" cm="1">
        <f t="array" ref="S4493">_xlfn.IFS( Healthcare_Data_v1__4[[#This Row],[Days of Stay]]&lt;10,"Low",Healthcare_Data_v1__4[[#This Row],[Days of Stay]]&lt;20,"Med",Healthcare_Data_v1__4[[#This Row],[Days of Stay]]&lt;=30,"High")</f>
        <v>High</v>
      </c>
      <c r="T4493" t="str">
        <f>CONCATENATE(Healthcare_Data_v1__4[[#This Row],[Medical Condition]],Healthcare_Data_v1__4[[#This Row],[Duration]])</f>
        <v>HypertensionHigh</v>
      </c>
      <c r="U4493">
        <f>MONTH(Healthcare_Data_v1__4[[#This Row],[Date of Admission]])</f>
        <v>6</v>
      </c>
      <c r="V4493">
        <f>YEAR(Healthcare_Data_v1__4[[#This Row],[Date of Admission]])</f>
        <v>2022</v>
      </c>
      <c r="W4493">
        <f>DAY(Healthcare_Data_v1__4[[#This Row],[Date of Admission]])</f>
        <v>29</v>
      </c>
    </row>
    <row r="4494" spans="1:23" x14ac:dyDescent="0.3">
      <c r="A4494" t="s">
        <v>21977</v>
      </c>
      <c r="B4494">
        <v>76</v>
      </c>
      <c r="C4494" t="s">
        <v>3</v>
      </c>
      <c r="D4494" t="s">
        <v>16</v>
      </c>
      <c r="E4494" t="s">
        <v>23</v>
      </c>
      <c r="F4494" t="s">
        <v>10</v>
      </c>
      <c r="G4494" s="1">
        <v>43825</v>
      </c>
      <c r="H4494" t="s">
        <v>8670</v>
      </c>
      <c r="I4494" t="s">
        <v>8671</v>
      </c>
      <c r="J4494">
        <v>22462.85051</v>
      </c>
      <c r="K4494" t="s">
        <v>63</v>
      </c>
      <c r="L4494">
        <v>20690</v>
      </c>
      <c r="M4494">
        <v>263</v>
      </c>
      <c r="N4494" t="s">
        <v>48</v>
      </c>
      <c r="O4494" s="1">
        <v>43846</v>
      </c>
      <c r="P4494" t="s">
        <v>60</v>
      </c>
      <c r="Q4494" t="s">
        <v>44</v>
      </c>
      <c r="R4494">
        <f>Healthcare_Data_v1__4[[#This Row],[Discharge Date]]-Healthcare_Data_v1__4[[#This Row],[Date of Admission]]</f>
        <v>21</v>
      </c>
      <c r="S4494" t="str" cm="1">
        <f t="array" ref="S4494">_xlfn.IFS( Healthcare_Data_v1__4[[#This Row],[Days of Stay]]&lt;10,"Low",Healthcare_Data_v1__4[[#This Row],[Days of Stay]]&lt;20,"Med",Healthcare_Data_v1__4[[#This Row],[Days of Stay]]&lt;=30,"High")</f>
        <v>High</v>
      </c>
      <c r="T4494" t="str">
        <f>CONCATENATE(Healthcare_Data_v1__4[[#This Row],[Medical Condition]],Healthcare_Data_v1__4[[#This Row],[Duration]])</f>
        <v>HypertensionHigh</v>
      </c>
      <c r="U4494">
        <f>MONTH(Healthcare_Data_v1__4[[#This Row],[Date of Admission]])</f>
        <v>12</v>
      </c>
      <c r="V4494">
        <f>YEAR(Healthcare_Data_v1__4[[#This Row],[Date of Admission]])</f>
        <v>2019</v>
      </c>
      <c r="W4494">
        <f>DAY(Healthcare_Data_v1__4[[#This Row],[Date of Admission]])</f>
        <v>26</v>
      </c>
    </row>
    <row r="4495" spans="1:23" x14ac:dyDescent="0.3">
      <c r="A4495" t="s">
        <v>21978</v>
      </c>
      <c r="B4495">
        <v>56</v>
      </c>
      <c r="C4495" t="s">
        <v>3</v>
      </c>
      <c r="D4495" t="s">
        <v>15</v>
      </c>
      <c r="E4495" t="s">
        <v>24</v>
      </c>
      <c r="F4495" t="s">
        <v>6</v>
      </c>
      <c r="G4495" s="1">
        <v>44188</v>
      </c>
      <c r="H4495" t="s">
        <v>8672</v>
      </c>
      <c r="I4495" t="s">
        <v>388</v>
      </c>
      <c r="J4495">
        <v>22460.325410000001</v>
      </c>
      <c r="K4495" t="s">
        <v>69</v>
      </c>
      <c r="L4495">
        <v>38066</v>
      </c>
      <c r="M4495">
        <v>471</v>
      </c>
      <c r="N4495" t="s">
        <v>55</v>
      </c>
      <c r="O4495" s="1">
        <v>44218</v>
      </c>
      <c r="P4495" t="s">
        <v>49</v>
      </c>
      <c r="Q4495" t="s">
        <v>44</v>
      </c>
      <c r="R4495">
        <f>Healthcare_Data_v1__4[[#This Row],[Discharge Date]]-Healthcare_Data_v1__4[[#This Row],[Date of Admission]]</f>
        <v>30</v>
      </c>
      <c r="S4495" t="str" cm="1">
        <f t="array" ref="S4495">_xlfn.IFS( Healthcare_Data_v1__4[[#This Row],[Days of Stay]]&lt;10,"Low",Healthcare_Data_v1__4[[#This Row],[Days of Stay]]&lt;20,"Med",Healthcare_Data_v1__4[[#This Row],[Days of Stay]]&lt;=30,"High")</f>
        <v>High</v>
      </c>
      <c r="T4495" t="str">
        <f>CONCATENATE(Healthcare_Data_v1__4[[#This Row],[Medical Condition]],Healthcare_Data_v1__4[[#This Row],[Duration]])</f>
        <v>AsthmaHigh</v>
      </c>
      <c r="U4495">
        <f>MONTH(Healthcare_Data_v1__4[[#This Row],[Date of Admission]])</f>
        <v>12</v>
      </c>
      <c r="V4495">
        <f>YEAR(Healthcare_Data_v1__4[[#This Row],[Date of Admission]])</f>
        <v>2020</v>
      </c>
      <c r="W4495">
        <f>DAY(Healthcare_Data_v1__4[[#This Row],[Date of Admission]])</f>
        <v>23</v>
      </c>
    </row>
    <row r="4496" spans="1:23" x14ac:dyDescent="0.3">
      <c r="A4496" t="s">
        <v>5158</v>
      </c>
      <c r="B4496">
        <v>28</v>
      </c>
      <c r="C4496" t="s">
        <v>5</v>
      </c>
      <c r="D4496" t="s">
        <v>15</v>
      </c>
      <c r="E4496" t="s">
        <v>25</v>
      </c>
      <c r="F4496" t="s">
        <v>6</v>
      </c>
      <c r="G4496" s="1">
        <v>44300</v>
      </c>
      <c r="H4496" t="s">
        <v>8673</v>
      </c>
      <c r="I4496" t="s">
        <v>8674</v>
      </c>
      <c r="J4496">
        <v>22460.056199999999</v>
      </c>
      <c r="K4496" t="s">
        <v>69</v>
      </c>
      <c r="L4496">
        <v>15830</v>
      </c>
      <c r="M4496">
        <v>416</v>
      </c>
      <c r="N4496" t="s">
        <v>48</v>
      </c>
      <c r="O4496" s="1">
        <v>44303</v>
      </c>
      <c r="P4496" t="s">
        <v>60</v>
      </c>
      <c r="Q4496" t="s">
        <v>57</v>
      </c>
      <c r="R4496">
        <f>Healthcare_Data_v1__4[[#This Row],[Discharge Date]]-Healthcare_Data_v1__4[[#This Row],[Date of Admission]]</f>
        <v>3</v>
      </c>
      <c r="S4496" t="str" cm="1">
        <f t="array" ref="S4496">_xlfn.IFS( Healthcare_Data_v1__4[[#This Row],[Days of Stay]]&lt;10,"Low",Healthcare_Data_v1__4[[#This Row],[Days of Stay]]&lt;20,"Med",Healthcare_Data_v1__4[[#This Row],[Days of Stay]]&lt;=30,"High")</f>
        <v>Low</v>
      </c>
      <c r="T4496" t="str">
        <f>CONCATENATE(Healthcare_Data_v1__4[[#This Row],[Medical Condition]],Healthcare_Data_v1__4[[#This Row],[Duration]])</f>
        <v>AsthmaLow</v>
      </c>
      <c r="U4496">
        <f>MONTH(Healthcare_Data_v1__4[[#This Row],[Date of Admission]])</f>
        <v>4</v>
      </c>
      <c r="V4496">
        <f>YEAR(Healthcare_Data_v1__4[[#This Row],[Date of Admission]])</f>
        <v>2021</v>
      </c>
      <c r="W4496">
        <f>DAY(Healthcare_Data_v1__4[[#This Row],[Date of Admission]])</f>
        <v>14</v>
      </c>
    </row>
    <row r="4497" spans="1:23" x14ac:dyDescent="0.3">
      <c r="A4497" t="s">
        <v>21979</v>
      </c>
      <c r="B4497">
        <v>75</v>
      </c>
      <c r="C4497" t="s">
        <v>3</v>
      </c>
      <c r="D4497" t="s">
        <v>16</v>
      </c>
      <c r="E4497" t="s">
        <v>19</v>
      </c>
      <c r="F4497" t="s">
        <v>9</v>
      </c>
      <c r="G4497" s="1">
        <v>44235</v>
      </c>
      <c r="H4497" t="s">
        <v>8675</v>
      </c>
      <c r="I4497" t="s">
        <v>8676</v>
      </c>
      <c r="J4497">
        <v>22457.18172</v>
      </c>
      <c r="K4497" t="s">
        <v>69</v>
      </c>
      <c r="L4497">
        <v>14949</v>
      </c>
      <c r="M4497">
        <v>426</v>
      </c>
      <c r="N4497" t="s">
        <v>42</v>
      </c>
      <c r="O4497" s="1">
        <v>44236</v>
      </c>
      <c r="P4497" t="s">
        <v>56</v>
      </c>
      <c r="Q4497" t="s">
        <v>57</v>
      </c>
      <c r="R4497">
        <f>Healthcare_Data_v1__4[[#This Row],[Discharge Date]]-Healthcare_Data_v1__4[[#This Row],[Date of Admission]]</f>
        <v>1</v>
      </c>
      <c r="S4497" t="str" cm="1">
        <f t="array" ref="S4497">_xlfn.IFS( Healthcare_Data_v1__4[[#This Row],[Days of Stay]]&lt;10,"Low",Healthcare_Data_v1__4[[#This Row],[Days of Stay]]&lt;20,"Med",Healthcare_Data_v1__4[[#This Row],[Days of Stay]]&lt;=30,"High")</f>
        <v>Low</v>
      </c>
      <c r="T4497" t="str">
        <f>CONCATENATE(Healthcare_Data_v1__4[[#This Row],[Medical Condition]],Healthcare_Data_v1__4[[#This Row],[Duration]])</f>
        <v>ArthritisLow</v>
      </c>
      <c r="U4497">
        <f>MONTH(Healthcare_Data_v1__4[[#This Row],[Date of Admission]])</f>
        <v>2</v>
      </c>
      <c r="V4497">
        <f>YEAR(Healthcare_Data_v1__4[[#This Row],[Date of Admission]])</f>
        <v>2021</v>
      </c>
      <c r="W4497">
        <f>DAY(Healthcare_Data_v1__4[[#This Row],[Date of Admission]])</f>
        <v>8</v>
      </c>
    </row>
    <row r="4498" spans="1:23" x14ac:dyDescent="0.3">
      <c r="A4498" t="s">
        <v>21980</v>
      </c>
      <c r="B4498">
        <v>40</v>
      </c>
      <c r="C4498" t="s">
        <v>8</v>
      </c>
      <c r="D4498" t="s">
        <v>15</v>
      </c>
      <c r="E4498" t="s">
        <v>24</v>
      </c>
      <c r="F4498" t="s">
        <v>7</v>
      </c>
      <c r="G4498" s="1">
        <v>45134</v>
      </c>
      <c r="H4498" t="s">
        <v>8677</v>
      </c>
      <c r="I4498" t="s">
        <v>8678</v>
      </c>
      <c r="J4498">
        <v>22456.672030000002</v>
      </c>
      <c r="K4498" t="s">
        <v>41</v>
      </c>
      <c r="L4498">
        <v>3994</v>
      </c>
      <c r="M4498">
        <v>224</v>
      </c>
      <c r="N4498" t="s">
        <v>48</v>
      </c>
      <c r="O4498" s="1">
        <v>45154</v>
      </c>
      <c r="P4498" t="s">
        <v>60</v>
      </c>
      <c r="Q4498" t="s">
        <v>57</v>
      </c>
      <c r="R4498">
        <f>Healthcare_Data_v1__4[[#This Row],[Discharge Date]]-Healthcare_Data_v1__4[[#This Row],[Date of Admission]]</f>
        <v>20</v>
      </c>
      <c r="S4498" t="str" cm="1">
        <f t="array" ref="S4498">_xlfn.IFS( Healthcare_Data_v1__4[[#This Row],[Days of Stay]]&lt;10,"Low",Healthcare_Data_v1__4[[#This Row],[Days of Stay]]&lt;20,"Med",Healthcare_Data_v1__4[[#This Row],[Days of Stay]]&lt;=30,"High")</f>
        <v>High</v>
      </c>
      <c r="T4498" t="str">
        <f>CONCATENATE(Healthcare_Data_v1__4[[#This Row],[Medical Condition]],Healthcare_Data_v1__4[[#This Row],[Duration]])</f>
        <v>ObesityHigh</v>
      </c>
      <c r="U4498">
        <f>MONTH(Healthcare_Data_v1__4[[#This Row],[Date of Admission]])</f>
        <v>7</v>
      </c>
      <c r="V4498">
        <f>YEAR(Healthcare_Data_v1__4[[#This Row],[Date of Admission]])</f>
        <v>2023</v>
      </c>
      <c r="W4498">
        <f>DAY(Healthcare_Data_v1__4[[#This Row],[Date of Admission]])</f>
        <v>27</v>
      </c>
    </row>
    <row r="4499" spans="1:23" x14ac:dyDescent="0.3">
      <c r="A4499" t="s">
        <v>21981</v>
      </c>
      <c r="B4499">
        <v>66</v>
      </c>
      <c r="C4499" t="s">
        <v>3</v>
      </c>
      <c r="D4499" t="s">
        <v>15</v>
      </c>
      <c r="E4499" t="s">
        <v>23</v>
      </c>
      <c r="F4499" t="s">
        <v>10</v>
      </c>
      <c r="G4499" s="1">
        <v>44466</v>
      </c>
      <c r="H4499" t="s">
        <v>8679</v>
      </c>
      <c r="I4499" t="s">
        <v>8680</v>
      </c>
      <c r="J4499">
        <v>22456.382409999998</v>
      </c>
      <c r="K4499" t="s">
        <v>66</v>
      </c>
      <c r="L4499">
        <v>1062</v>
      </c>
      <c r="M4499">
        <v>474</v>
      </c>
      <c r="N4499" t="s">
        <v>48</v>
      </c>
      <c r="O4499" s="1">
        <v>44489</v>
      </c>
      <c r="P4499" t="s">
        <v>43</v>
      </c>
      <c r="Q4499" t="s">
        <v>57</v>
      </c>
      <c r="R4499">
        <f>Healthcare_Data_v1__4[[#This Row],[Discharge Date]]-Healthcare_Data_v1__4[[#This Row],[Date of Admission]]</f>
        <v>23</v>
      </c>
      <c r="S4499" t="str" cm="1">
        <f t="array" ref="S4499">_xlfn.IFS( Healthcare_Data_v1__4[[#This Row],[Days of Stay]]&lt;10,"Low",Healthcare_Data_v1__4[[#This Row],[Days of Stay]]&lt;20,"Med",Healthcare_Data_v1__4[[#This Row],[Days of Stay]]&lt;=30,"High")</f>
        <v>High</v>
      </c>
      <c r="T4499" t="str">
        <f>CONCATENATE(Healthcare_Data_v1__4[[#This Row],[Medical Condition]],Healthcare_Data_v1__4[[#This Row],[Duration]])</f>
        <v>HypertensionHigh</v>
      </c>
      <c r="U4499">
        <f>MONTH(Healthcare_Data_v1__4[[#This Row],[Date of Admission]])</f>
        <v>9</v>
      </c>
      <c r="V4499">
        <f>YEAR(Healthcare_Data_v1__4[[#This Row],[Date of Admission]])</f>
        <v>2021</v>
      </c>
      <c r="W4499">
        <f>DAY(Healthcare_Data_v1__4[[#This Row],[Date of Admission]])</f>
        <v>27</v>
      </c>
    </row>
    <row r="4500" spans="1:23" x14ac:dyDescent="0.3">
      <c r="A4500" t="s">
        <v>8681</v>
      </c>
      <c r="B4500">
        <v>79</v>
      </c>
      <c r="C4500" t="s">
        <v>3</v>
      </c>
      <c r="D4500" t="s">
        <v>16</v>
      </c>
      <c r="E4500" t="s">
        <v>21</v>
      </c>
      <c r="F4500" t="s">
        <v>11</v>
      </c>
      <c r="G4500" s="1">
        <v>44708</v>
      </c>
      <c r="H4500" t="s">
        <v>8682</v>
      </c>
      <c r="I4500" t="s">
        <v>8683</v>
      </c>
      <c r="J4500">
        <v>22453.900979999999</v>
      </c>
      <c r="K4500" t="s">
        <v>66</v>
      </c>
      <c r="L4500">
        <v>45673</v>
      </c>
      <c r="M4500">
        <v>376</v>
      </c>
      <c r="N4500" t="s">
        <v>42</v>
      </c>
      <c r="O4500" s="1">
        <v>44714</v>
      </c>
      <c r="P4500" t="s">
        <v>60</v>
      </c>
      <c r="Q4500" t="s">
        <v>50</v>
      </c>
      <c r="R4500">
        <f>Healthcare_Data_v1__4[[#This Row],[Discharge Date]]-Healthcare_Data_v1__4[[#This Row],[Date of Admission]]</f>
        <v>6</v>
      </c>
      <c r="S4500" t="str" cm="1">
        <f t="array" ref="S4500">_xlfn.IFS( Healthcare_Data_v1__4[[#This Row],[Days of Stay]]&lt;10,"Low",Healthcare_Data_v1__4[[#This Row],[Days of Stay]]&lt;20,"Med",Healthcare_Data_v1__4[[#This Row],[Days of Stay]]&lt;=30,"High")</f>
        <v>Low</v>
      </c>
      <c r="T4500" t="str">
        <f>CONCATENATE(Healthcare_Data_v1__4[[#This Row],[Medical Condition]],Healthcare_Data_v1__4[[#This Row],[Duration]])</f>
        <v>CancerLow</v>
      </c>
      <c r="U4500">
        <f>MONTH(Healthcare_Data_v1__4[[#This Row],[Date of Admission]])</f>
        <v>5</v>
      </c>
      <c r="V4500">
        <f>YEAR(Healthcare_Data_v1__4[[#This Row],[Date of Admission]])</f>
        <v>2022</v>
      </c>
      <c r="W4500">
        <f>DAY(Healthcare_Data_v1__4[[#This Row],[Date of Admission]])</f>
        <v>27</v>
      </c>
    </row>
    <row r="4501" spans="1:23" x14ac:dyDescent="0.3">
      <c r="A4501" t="s">
        <v>21982</v>
      </c>
      <c r="B4501">
        <v>35</v>
      </c>
      <c r="C4501" t="s">
        <v>5</v>
      </c>
      <c r="D4501" t="s">
        <v>16</v>
      </c>
      <c r="E4501" t="s">
        <v>22</v>
      </c>
      <c r="F4501" t="s">
        <v>6</v>
      </c>
      <c r="G4501" s="1">
        <v>44004</v>
      </c>
      <c r="H4501" t="s">
        <v>8684</v>
      </c>
      <c r="I4501" t="s">
        <v>8685</v>
      </c>
      <c r="J4501">
        <v>22446.73112</v>
      </c>
      <c r="K4501" t="s">
        <v>66</v>
      </c>
      <c r="L4501">
        <v>15644</v>
      </c>
      <c r="M4501">
        <v>167</v>
      </c>
      <c r="N4501" t="s">
        <v>48</v>
      </c>
      <c r="O4501" s="1">
        <v>44033</v>
      </c>
      <c r="P4501" t="s">
        <v>56</v>
      </c>
      <c r="Q4501" t="s">
        <v>50</v>
      </c>
      <c r="R4501">
        <f>Healthcare_Data_v1__4[[#This Row],[Discharge Date]]-Healthcare_Data_v1__4[[#This Row],[Date of Admission]]</f>
        <v>29</v>
      </c>
      <c r="S4501" t="str" cm="1">
        <f t="array" ref="S4501">_xlfn.IFS( Healthcare_Data_v1__4[[#This Row],[Days of Stay]]&lt;10,"Low",Healthcare_Data_v1__4[[#This Row],[Days of Stay]]&lt;20,"Med",Healthcare_Data_v1__4[[#This Row],[Days of Stay]]&lt;=30,"High")</f>
        <v>High</v>
      </c>
      <c r="T4501" t="str">
        <f>CONCATENATE(Healthcare_Data_v1__4[[#This Row],[Medical Condition]],Healthcare_Data_v1__4[[#This Row],[Duration]])</f>
        <v>AsthmaHigh</v>
      </c>
      <c r="U4501">
        <f>MONTH(Healthcare_Data_v1__4[[#This Row],[Date of Admission]])</f>
        <v>6</v>
      </c>
      <c r="V4501">
        <f>YEAR(Healthcare_Data_v1__4[[#This Row],[Date of Admission]])</f>
        <v>2020</v>
      </c>
      <c r="W4501">
        <f>DAY(Healthcare_Data_v1__4[[#This Row],[Date of Admission]])</f>
        <v>22</v>
      </c>
    </row>
    <row r="4502" spans="1:23" x14ac:dyDescent="0.3">
      <c r="A4502" t="s">
        <v>21983</v>
      </c>
      <c r="B4502">
        <v>54</v>
      </c>
      <c r="C4502" t="s">
        <v>8</v>
      </c>
      <c r="D4502" t="s">
        <v>15</v>
      </c>
      <c r="E4502" t="s">
        <v>20</v>
      </c>
      <c r="F4502" t="s">
        <v>7</v>
      </c>
      <c r="G4502" s="1">
        <v>43833</v>
      </c>
      <c r="H4502" t="s">
        <v>8686</v>
      </c>
      <c r="I4502" t="s">
        <v>8687</v>
      </c>
      <c r="J4502">
        <v>22444.39817</v>
      </c>
      <c r="K4502" t="s">
        <v>66</v>
      </c>
      <c r="L4502">
        <v>2204</v>
      </c>
      <c r="M4502">
        <v>107</v>
      </c>
      <c r="N4502" t="s">
        <v>55</v>
      </c>
      <c r="O4502" s="1">
        <v>43848</v>
      </c>
      <c r="P4502" t="s">
        <v>60</v>
      </c>
      <c r="Q4502" t="s">
        <v>44</v>
      </c>
      <c r="R4502">
        <f>Healthcare_Data_v1__4[[#This Row],[Discharge Date]]-Healthcare_Data_v1__4[[#This Row],[Date of Admission]]</f>
        <v>15</v>
      </c>
      <c r="S4502" t="str" cm="1">
        <f t="array" ref="S4502">_xlfn.IFS( Healthcare_Data_v1__4[[#This Row],[Days of Stay]]&lt;10,"Low",Healthcare_Data_v1__4[[#This Row],[Days of Stay]]&lt;20,"Med",Healthcare_Data_v1__4[[#This Row],[Days of Stay]]&lt;=30,"High")</f>
        <v>Med</v>
      </c>
      <c r="T4502" t="str">
        <f>CONCATENATE(Healthcare_Data_v1__4[[#This Row],[Medical Condition]],Healthcare_Data_v1__4[[#This Row],[Duration]])</f>
        <v>ObesityMed</v>
      </c>
      <c r="U4502">
        <f>MONTH(Healthcare_Data_v1__4[[#This Row],[Date of Admission]])</f>
        <v>1</v>
      </c>
      <c r="V4502">
        <f>YEAR(Healthcare_Data_v1__4[[#This Row],[Date of Admission]])</f>
        <v>2020</v>
      </c>
      <c r="W4502">
        <f>DAY(Healthcare_Data_v1__4[[#This Row],[Date of Admission]])</f>
        <v>3</v>
      </c>
    </row>
    <row r="4503" spans="1:23" x14ac:dyDescent="0.3">
      <c r="A4503" t="s">
        <v>21984</v>
      </c>
      <c r="B4503">
        <v>68</v>
      </c>
      <c r="C4503" t="s">
        <v>3</v>
      </c>
      <c r="D4503" t="s">
        <v>15</v>
      </c>
      <c r="E4503" t="s">
        <v>23</v>
      </c>
      <c r="F4503" t="s">
        <v>9</v>
      </c>
      <c r="G4503" s="1">
        <v>45059</v>
      </c>
      <c r="H4503" t="s">
        <v>8688</v>
      </c>
      <c r="I4503" t="s">
        <v>8689</v>
      </c>
      <c r="J4503">
        <v>22442.86159</v>
      </c>
      <c r="K4503" t="s">
        <v>63</v>
      </c>
      <c r="L4503">
        <v>13935</v>
      </c>
      <c r="M4503">
        <v>459</v>
      </c>
      <c r="N4503" t="s">
        <v>42</v>
      </c>
      <c r="O4503" s="1">
        <v>45080</v>
      </c>
      <c r="P4503" t="s">
        <v>43</v>
      </c>
      <c r="Q4503" t="s">
        <v>50</v>
      </c>
      <c r="R4503">
        <f>Healthcare_Data_v1__4[[#This Row],[Discharge Date]]-Healthcare_Data_v1__4[[#This Row],[Date of Admission]]</f>
        <v>21</v>
      </c>
      <c r="S4503" t="str" cm="1">
        <f t="array" ref="S4503">_xlfn.IFS( Healthcare_Data_v1__4[[#This Row],[Days of Stay]]&lt;10,"Low",Healthcare_Data_v1__4[[#This Row],[Days of Stay]]&lt;20,"Med",Healthcare_Data_v1__4[[#This Row],[Days of Stay]]&lt;=30,"High")</f>
        <v>High</v>
      </c>
      <c r="T4503" t="str">
        <f>CONCATENATE(Healthcare_Data_v1__4[[#This Row],[Medical Condition]],Healthcare_Data_v1__4[[#This Row],[Duration]])</f>
        <v>ArthritisHigh</v>
      </c>
      <c r="U4503">
        <f>MONTH(Healthcare_Data_v1__4[[#This Row],[Date of Admission]])</f>
        <v>5</v>
      </c>
      <c r="V4503">
        <f>YEAR(Healthcare_Data_v1__4[[#This Row],[Date of Admission]])</f>
        <v>2023</v>
      </c>
      <c r="W4503">
        <f>DAY(Healthcare_Data_v1__4[[#This Row],[Date of Admission]])</f>
        <v>13</v>
      </c>
    </row>
    <row r="4504" spans="1:23" x14ac:dyDescent="0.3">
      <c r="A4504" t="s">
        <v>21985</v>
      </c>
      <c r="B4504">
        <v>75</v>
      </c>
      <c r="C4504" t="s">
        <v>3</v>
      </c>
      <c r="D4504" t="s">
        <v>16</v>
      </c>
      <c r="E4504" t="s">
        <v>20</v>
      </c>
      <c r="F4504" t="s">
        <v>4</v>
      </c>
      <c r="G4504" s="1">
        <v>44914</v>
      </c>
      <c r="H4504" t="s">
        <v>4204</v>
      </c>
      <c r="I4504" t="s">
        <v>8690</v>
      </c>
      <c r="J4504">
        <v>22435.313770000001</v>
      </c>
      <c r="K4504" t="s">
        <v>47</v>
      </c>
      <c r="L4504">
        <v>7986</v>
      </c>
      <c r="M4504">
        <v>426</v>
      </c>
      <c r="N4504" t="s">
        <v>48</v>
      </c>
      <c r="O4504" s="1">
        <v>44933</v>
      </c>
      <c r="P4504" t="s">
        <v>43</v>
      </c>
      <c r="Q4504" t="s">
        <v>44</v>
      </c>
      <c r="R4504">
        <f>Healthcare_Data_v1__4[[#This Row],[Discharge Date]]-Healthcare_Data_v1__4[[#This Row],[Date of Admission]]</f>
        <v>19</v>
      </c>
      <c r="S4504" t="str" cm="1">
        <f t="array" ref="S4504">_xlfn.IFS( Healthcare_Data_v1__4[[#This Row],[Days of Stay]]&lt;10,"Low",Healthcare_Data_v1__4[[#This Row],[Days of Stay]]&lt;20,"Med",Healthcare_Data_v1__4[[#This Row],[Days of Stay]]&lt;=30,"High")</f>
        <v>Med</v>
      </c>
      <c r="T4504" t="str">
        <f>CONCATENATE(Healthcare_Data_v1__4[[#This Row],[Medical Condition]],Healthcare_Data_v1__4[[#This Row],[Duration]])</f>
        <v>DiabetesMed</v>
      </c>
      <c r="U4504">
        <f>MONTH(Healthcare_Data_v1__4[[#This Row],[Date of Admission]])</f>
        <v>12</v>
      </c>
      <c r="V4504">
        <f>YEAR(Healthcare_Data_v1__4[[#This Row],[Date of Admission]])</f>
        <v>2022</v>
      </c>
      <c r="W4504">
        <f>DAY(Healthcare_Data_v1__4[[#This Row],[Date of Admission]])</f>
        <v>19</v>
      </c>
    </row>
    <row r="4505" spans="1:23" x14ac:dyDescent="0.3">
      <c r="A4505" t="s">
        <v>21986</v>
      </c>
      <c r="B4505">
        <v>39</v>
      </c>
      <c r="C4505" t="s">
        <v>5</v>
      </c>
      <c r="D4505" t="s">
        <v>16</v>
      </c>
      <c r="E4505" t="s">
        <v>20</v>
      </c>
      <c r="F4505" t="s">
        <v>10</v>
      </c>
      <c r="G4505" s="1">
        <v>44356</v>
      </c>
      <c r="H4505" t="s">
        <v>8691</v>
      </c>
      <c r="I4505" t="s">
        <v>8692</v>
      </c>
      <c r="J4505">
        <v>22432.24022</v>
      </c>
      <c r="K4505" t="s">
        <v>69</v>
      </c>
      <c r="L4505">
        <v>22432</v>
      </c>
      <c r="M4505">
        <v>274</v>
      </c>
      <c r="N4505" t="s">
        <v>42</v>
      </c>
      <c r="O4505" s="1">
        <v>44360</v>
      </c>
      <c r="P4505" t="s">
        <v>60</v>
      </c>
      <c r="Q4505" t="s">
        <v>57</v>
      </c>
      <c r="R4505">
        <f>Healthcare_Data_v1__4[[#This Row],[Discharge Date]]-Healthcare_Data_v1__4[[#This Row],[Date of Admission]]</f>
        <v>4</v>
      </c>
      <c r="S4505" t="str" cm="1">
        <f t="array" ref="S4505">_xlfn.IFS( Healthcare_Data_v1__4[[#This Row],[Days of Stay]]&lt;10,"Low",Healthcare_Data_v1__4[[#This Row],[Days of Stay]]&lt;20,"Med",Healthcare_Data_v1__4[[#This Row],[Days of Stay]]&lt;=30,"High")</f>
        <v>Low</v>
      </c>
      <c r="T4505" t="str">
        <f>CONCATENATE(Healthcare_Data_v1__4[[#This Row],[Medical Condition]],Healthcare_Data_v1__4[[#This Row],[Duration]])</f>
        <v>HypertensionLow</v>
      </c>
      <c r="U4505">
        <f>MONTH(Healthcare_Data_v1__4[[#This Row],[Date of Admission]])</f>
        <v>6</v>
      </c>
      <c r="V4505">
        <f>YEAR(Healthcare_Data_v1__4[[#This Row],[Date of Admission]])</f>
        <v>2021</v>
      </c>
      <c r="W4505">
        <f>DAY(Healthcare_Data_v1__4[[#This Row],[Date of Admission]])</f>
        <v>9</v>
      </c>
    </row>
    <row r="4506" spans="1:23" x14ac:dyDescent="0.3">
      <c r="A4506" t="s">
        <v>21987</v>
      </c>
      <c r="B4506">
        <v>54</v>
      </c>
      <c r="C4506" t="s">
        <v>8</v>
      </c>
      <c r="D4506" t="s">
        <v>16</v>
      </c>
      <c r="E4506" t="s">
        <v>26</v>
      </c>
      <c r="F4506" t="s">
        <v>11</v>
      </c>
      <c r="G4506" s="1">
        <v>43975</v>
      </c>
      <c r="H4506" t="s">
        <v>8693</v>
      </c>
      <c r="I4506" t="s">
        <v>269</v>
      </c>
      <c r="J4506">
        <v>22429.09332</v>
      </c>
      <c r="K4506" t="s">
        <v>63</v>
      </c>
      <c r="L4506">
        <v>5064</v>
      </c>
      <c r="M4506">
        <v>242</v>
      </c>
      <c r="N4506" t="s">
        <v>55</v>
      </c>
      <c r="O4506" s="1">
        <v>43992</v>
      </c>
      <c r="P4506" t="s">
        <v>60</v>
      </c>
      <c r="Q4506" t="s">
        <v>44</v>
      </c>
      <c r="R4506">
        <f>Healthcare_Data_v1__4[[#This Row],[Discharge Date]]-Healthcare_Data_v1__4[[#This Row],[Date of Admission]]</f>
        <v>17</v>
      </c>
      <c r="S4506" t="str" cm="1">
        <f t="array" ref="S4506">_xlfn.IFS( Healthcare_Data_v1__4[[#This Row],[Days of Stay]]&lt;10,"Low",Healthcare_Data_v1__4[[#This Row],[Days of Stay]]&lt;20,"Med",Healthcare_Data_v1__4[[#This Row],[Days of Stay]]&lt;=30,"High")</f>
        <v>Med</v>
      </c>
      <c r="T4506" t="str">
        <f>CONCATENATE(Healthcare_Data_v1__4[[#This Row],[Medical Condition]],Healthcare_Data_v1__4[[#This Row],[Duration]])</f>
        <v>CancerMed</v>
      </c>
      <c r="U4506">
        <f>MONTH(Healthcare_Data_v1__4[[#This Row],[Date of Admission]])</f>
        <v>5</v>
      </c>
      <c r="V4506">
        <f>YEAR(Healthcare_Data_v1__4[[#This Row],[Date of Admission]])</f>
        <v>2020</v>
      </c>
      <c r="W4506">
        <f>DAY(Healthcare_Data_v1__4[[#This Row],[Date of Admission]])</f>
        <v>24</v>
      </c>
    </row>
    <row r="4507" spans="1:23" x14ac:dyDescent="0.3">
      <c r="A4507" t="s">
        <v>21988</v>
      </c>
      <c r="B4507">
        <v>32</v>
      </c>
      <c r="C4507" t="s">
        <v>5</v>
      </c>
      <c r="D4507" t="s">
        <v>16</v>
      </c>
      <c r="E4507" t="s">
        <v>20</v>
      </c>
      <c r="F4507" t="s">
        <v>6</v>
      </c>
      <c r="G4507" s="1">
        <v>43978</v>
      </c>
      <c r="H4507" t="s">
        <v>8694</v>
      </c>
      <c r="I4507" t="s">
        <v>8695</v>
      </c>
      <c r="J4507">
        <v>22427.11637</v>
      </c>
      <c r="K4507" t="s">
        <v>66</v>
      </c>
      <c r="L4507">
        <v>7714</v>
      </c>
      <c r="M4507">
        <v>141</v>
      </c>
      <c r="N4507" t="s">
        <v>55</v>
      </c>
      <c r="O4507" s="1">
        <v>44003</v>
      </c>
      <c r="P4507" t="s">
        <v>85</v>
      </c>
      <c r="Q4507" t="s">
        <v>57</v>
      </c>
      <c r="R4507">
        <f>Healthcare_Data_v1__4[[#This Row],[Discharge Date]]-Healthcare_Data_v1__4[[#This Row],[Date of Admission]]</f>
        <v>25</v>
      </c>
      <c r="S4507" t="str" cm="1">
        <f t="array" ref="S4507">_xlfn.IFS( Healthcare_Data_v1__4[[#This Row],[Days of Stay]]&lt;10,"Low",Healthcare_Data_v1__4[[#This Row],[Days of Stay]]&lt;20,"Med",Healthcare_Data_v1__4[[#This Row],[Days of Stay]]&lt;=30,"High")</f>
        <v>High</v>
      </c>
      <c r="T4507" t="str">
        <f>CONCATENATE(Healthcare_Data_v1__4[[#This Row],[Medical Condition]],Healthcare_Data_v1__4[[#This Row],[Duration]])</f>
        <v>AsthmaHigh</v>
      </c>
      <c r="U4507">
        <f>MONTH(Healthcare_Data_v1__4[[#This Row],[Date of Admission]])</f>
        <v>5</v>
      </c>
      <c r="V4507">
        <f>YEAR(Healthcare_Data_v1__4[[#This Row],[Date of Admission]])</f>
        <v>2020</v>
      </c>
      <c r="W4507">
        <f>DAY(Healthcare_Data_v1__4[[#This Row],[Date of Admission]])</f>
        <v>27</v>
      </c>
    </row>
    <row r="4508" spans="1:23" x14ac:dyDescent="0.3">
      <c r="A4508" t="s">
        <v>21989</v>
      </c>
      <c r="B4508">
        <v>41</v>
      </c>
      <c r="C4508" t="s">
        <v>8</v>
      </c>
      <c r="D4508" t="s">
        <v>16</v>
      </c>
      <c r="E4508" t="s">
        <v>20</v>
      </c>
      <c r="F4508" t="s">
        <v>4</v>
      </c>
      <c r="G4508" s="1">
        <v>43436</v>
      </c>
      <c r="H4508" t="s">
        <v>8696</v>
      </c>
      <c r="I4508" t="s">
        <v>8697</v>
      </c>
      <c r="J4508">
        <v>22424.00793</v>
      </c>
      <c r="K4508" t="s">
        <v>63</v>
      </c>
      <c r="L4508">
        <v>5267</v>
      </c>
      <c r="M4508">
        <v>241</v>
      </c>
      <c r="N4508" t="s">
        <v>55</v>
      </c>
      <c r="O4508" s="1">
        <v>43443</v>
      </c>
      <c r="P4508" t="s">
        <v>60</v>
      </c>
      <c r="Q4508" t="s">
        <v>50</v>
      </c>
      <c r="R4508">
        <f>Healthcare_Data_v1__4[[#This Row],[Discharge Date]]-Healthcare_Data_v1__4[[#This Row],[Date of Admission]]</f>
        <v>7</v>
      </c>
      <c r="S4508" t="str" cm="1">
        <f t="array" ref="S4508">_xlfn.IFS( Healthcare_Data_v1__4[[#This Row],[Days of Stay]]&lt;10,"Low",Healthcare_Data_v1__4[[#This Row],[Days of Stay]]&lt;20,"Med",Healthcare_Data_v1__4[[#This Row],[Days of Stay]]&lt;=30,"High")</f>
        <v>Low</v>
      </c>
      <c r="T4508" t="str">
        <f>CONCATENATE(Healthcare_Data_v1__4[[#This Row],[Medical Condition]],Healthcare_Data_v1__4[[#This Row],[Duration]])</f>
        <v>DiabetesLow</v>
      </c>
      <c r="U4508">
        <f>MONTH(Healthcare_Data_v1__4[[#This Row],[Date of Admission]])</f>
        <v>12</v>
      </c>
      <c r="V4508">
        <f>YEAR(Healthcare_Data_v1__4[[#This Row],[Date of Admission]])</f>
        <v>2018</v>
      </c>
      <c r="W4508">
        <f>DAY(Healthcare_Data_v1__4[[#This Row],[Date of Admission]])</f>
        <v>2</v>
      </c>
    </row>
    <row r="4509" spans="1:23" x14ac:dyDescent="0.3">
      <c r="A4509" t="s">
        <v>21990</v>
      </c>
      <c r="B4509">
        <v>41</v>
      </c>
      <c r="C4509" t="s">
        <v>8</v>
      </c>
      <c r="D4509" t="s">
        <v>15</v>
      </c>
      <c r="E4509" t="s">
        <v>25</v>
      </c>
      <c r="F4509" t="s">
        <v>7</v>
      </c>
      <c r="G4509" s="1">
        <v>43970</v>
      </c>
      <c r="H4509" t="s">
        <v>8698</v>
      </c>
      <c r="I4509" t="s">
        <v>8699</v>
      </c>
      <c r="J4509">
        <v>22423.762630000001</v>
      </c>
      <c r="K4509" t="s">
        <v>41</v>
      </c>
      <c r="L4509">
        <v>4771</v>
      </c>
      <c r="M4509">
        <v>190</v>
      </c>
      <c r="N4509" t="s">
        <v>48</v>
      </c>
      <c r="O4509" s="1">
        <v>43984</v>
      </c>
      <c r="P4509" t="s">
        <v>49</v>
      </c>
      <c r="Q4509" t="s">
        <v>57</v>
      </c>
      <c r="R4509">
        <f>Healthcare_Data_v1__4[[#This Row],[Discharge Date]]-Healthcare_Data_v1__4[[#This Row],[Date of Admission]]</f>
        <v>14</v>
      </c>
      <c r="S4509" t="str" cm="1">
        <f t="array" ref="S4509">_xlfn.IFS( Healthcare_Data_v1__4[[#This Row],[Days of Stay]]&lt;10,"Low",Healthcare_Data_v1__4[[#This Row],[Days of Stay]]&lt;20,"Med",Healthcare_Data_v1__4[[#This Row],[Days of Stay]]&lt;=30,"High")</f>
        <v>Med</v>
      </c>
      <c r="T4509" t="str">
        <f>CONCATENATE(Healthcare_Data_v1__4[[#This Row],[Medical Condition]],Healthcare_Data_v1__4[[#This Row],[Duration]])</f>
        <v>ObesityMed</v>
      </c>
      <c r="U4509">
        <f>MONTH(Healthcare_Data_v1__4[[#This Row],[Date of Admission]])</f>
        <v>5</v>
      </c>
      <c r="V4509">
        <f>YEAR(Healthcare_Data_v1__4[[#This Row],[Date of Admission]])</f>
        <v>2020</v>
      </c>
      <c r="W4509">
        <f>DAY(Healthcare_Data_v1__4[[#This Row],[Date of Admission]])</f>
        <v>19</v>
      </c>
    </row>
    <row r="4510" spans="1:23" x14ac:dyDescent="0.3">
      <c r="A4510" t="s">
        <v>21991</v>
      </c>
      <c r="B4510">
        <v>79</v>
      </c>
      <c r="C4510" t="s">
        <v>3</v>
      </c>
      <c r="D4510" t="s">
        <v>16</v>
      </c>
      <c r="E4510" t="s">
        <v>21</v>
      </c>
      <c r="F4510" t="s">
        <v>6</v>
      </c>
      <c r="G4510" s="1">
        <v>43720</v>
      </c>
      <c r="H4510" t="s">
        <v>8700</v>
      </c>
      <c r="I4510" t="s">
        <v>8701</v>
      </c>
      <c r="J4510">
        <v>22412.09088</v>
      </c>
      <c r="K4510" t="s">
        <v>63</v>
      </c>
      <c r="L4510">
        <v>33563</v>
      </c>
      <c r="M4510">
        <v>425</v>
      </c>
      <c r="N4510" t="s">
        <v>42</v>
      </c>
      <c r="O4510" s="1">
        <v>43735</v>
      </c>
      <c r="P4510" t="s">
        <v>49</v>
      </c>
      <c r="Q4510" t="s">
        <v>57</v>
      </c>
      <c r="R4510">
        <f>Healthcare_Data_v1__4[[#This Row],[Discharge Date]]-Healthcare_Data_v1__4[[#This Row],[Date of Admission]]</f>
        <v>15</v>
      </c>
      <c r="S4510" t="str" cm="1">
        <f t="array" ref="S4510">_xlfn.IFS( Healthcare_Data_v1__4[[#This Row],[Days of Stay]]&lt;10,"Low",Healthcare_Data_v1__4[[#This Row],[Days of Stay]]&lt;20,"Med",Healthcare_Data_v1__4[[#This Row],[Days of Stay]]&lt;=30,"High")</f>
        <v>Med</v>
      </c>
      <c r="T4510" t="str">
        <f>CONCATENATE(Healthcare_Data_v1__4[[#This Row],[Medical Condition]],Healthcare_Data_v1__4[[#This Row],[Duration]])</f>
        <v>AsthmaMed</v>
      </c>
      <c r="U4510">
        <f>MONTH(Healthcare_Data_v1__4[[#This Row],[Date of Admission]])</f>
        <v>9</v>
      </c>
      <c r="V4510">
        <f>YEAR(Healthcare_Data_v1__4[[#This Row],[Date of Admission]])</f>
        <v>2019</v>
      </c>
      <c r="W4510">
        <f>DAY(Healthcare_Data_v1__4[[#This Row],[Date of Admission]])</f>
        <v>12</v>
      </c>
    </row>
    <row r="4511" spans="1:23" x14ac:dyDescent="0.3">
      <c r="A4511" t="s">
        <v>21992</v>
      </c>
      <c r="B4511">
        <v>35</v>
      </c>
      <c r="C4511" t="s">
        <v>5</v>
      </c>
      <c r="D4511" t="s">
        <v>15</v>
      </c>
      <c r="E4511" t="s">
        <v>21</v>
      </c>
      <c r="F4511" t="s">
        <v>11</v>
      </c>
      <c r="G4511" s="1">
        <v>44347</v>
      </c>
      <c r="H4511" t="s">
        <v>8702</v>
      </c>
      <c r="I4511" t="s">
        <v>8703</v>
      </c>
      <c r="J4511">
        <v>22412.057400000002</v>
      </c>
      <c r="K4511" t="s">
        <v>41</v>
      </c>
      <c r="L4511">
        <v>71728</v>
      </c>
      <c r="M4511">
        <v>297</v>
      </c>
      <c r="N4511" t="s">
        <v>42</v>
      </c>
      <c r="O4511" s="1">
        <v>44358</v>
      </c>
      <c r="P4511" t="s">
        <v>43</v>
      </c>
      <c r="Q4511" t="s">
        <v>50</v>
      </c>
      <c r="R4511">
        <f>Healthcare_Data_v1__4[[#This Row],[Discharge Date]]-Healthcare_Data_v1__4[[#This Row],[Date of Admission]]</f>
        <v>11</v>
      </c>
      <c r="S4511" t="str" cm="1">
        <f t="array" ref="S4511">_xlfn.IFS( Healthcare_Data_v1__4[[#This Row],[Days of Stay]]&lt;10,"Low",Healthcare_Data_v1__4[[#This Row],[Days of Stay]]&lt;20,"Med",Healthcare_Data_v1__4[[#This Row],[Days of Stay]]&lt;=30,"High")</f>
        <v>Med</v>
      </c>
      <c r="T4511" t="str">
        <f>CONCATENATE(Healthcare_Data_v1__4[[#This Row],[Medical Condition]],Healthcare_Data_v1__4[[#This Row],[Duration]])</f>
        <v>CancerMed</v>
      </c>
      <c r="U4511">
        <f>MONTH(Healthcare_Data_v1__4[[#This Row],[Date of Admission]])</f>
        <v>5</v>
      </c>
      <c r="V4511">
        <f>YEAR(Healthcare_Data_v1__4[[#This Row],[Date of Admission]])</f>
        <v>2021</v>
      </c>
      <c r="W4511">
        <f>DAY(Healthcare_Data_v1__4[[#This Row],[Date of Admission]])</f>
        <v>31</v>
      </c>
    </row>
    <row r="4512" spans="1:23" x14ac:dyDescent="0.3">
      <c r="A4512" t="s">
        <v>21993</v>
      </c>
      <c r="B4512">
        <v>32</v>
      </c>
      <c r="C4512" t="s">
        <v>5</v>
      </c>
      <c r="D4512" t="s">
        <v>16</v>
      </c>
      <c r="E4512" t="s">
        <v>19</v>
      </c>
      <c r="F4512" t="s">
        <v>10</v>
      </c>
      <c r="G4512" s="1">
        <v>44585</v>
      </c>
      <c r="H4512" t="s">
        <v>8704</v>
      </c>
      <c r="I4512" t="s">
        <v>187</v>
      </c>
      <c r="J4512">
        <v>22409.158759999998</v>
      </c>
      <c r="K4512" t="s">
        <v>63</v>
      </c>
      <c r="L4512">
        <v>34138</v>
      </c>
      <c r="M4512">
        <v>313</v>
      </c>
      <c r="N4512" t="s">
        <v>48</v>
      </c>
      <c r="O4512" s="1">
        <v>44603</v>
      </c>
      <c r="P4512" t="s">
        <v>60</v>
      </c>
      <c r="Q4512" t="s">
        <v>50</v>
      </c>
      <c r="R4512">
        <f>Healthcare_Data_v1__4[[#This Row],[Discharge Date]]-Healthcare_Data_v1__4[[#This Row],[Date of Admission]]</f>
        <v>18</v>
      </c>
      <c r="S4512" t="str" cm="1">
        <f t="array" ref="S4512">_xlfn.IFS( Healthcare_Data_v1__4[[#This Row],[Days of Stay]]&lt;10,"Low",Healthcare_Data_v1__4[[#This Row],[Days of Stay]]&lt;20,"Med",Healthcare_Data_v1__4[[#This Row],[Days of Stay]]&lt;=30,"High")</f>
        <v>Med</v>
      </c>
      <c r="T4512" t="str">
        <f>CONCATENATE(Healthcare_Data_v1__4[[#This Row],[Medical Condition]],Healthcare_Data_v1__4[[#This Row],[Duration]])</f>
        <v>HypertensionMed</v>
      </c>
      <c r="U4512">
        <f>MONTH(Healthcare_Data_v1__4[[#This Row],[Date of Admission]])</f>
        <v>1</v>
      </c>
      <c r="V4512">
        <f>YEAR(Healthcare_Data_v1__4[[#This Row],[Date of Admission]])</f>
        <v>2022</v>
      </c>
      <c r="W4512">
        <f>DAY(Healthcare_Data_v1__4[[#This Row],[Date of Admission]])</f>
        <v>24</v>
      </c>
    </row>
    <row r="4513" spans="1:23" x14ac:dyDescent="0.3">
      <c r="A4513" t="s">
        <v>21994</v>
      </c>
      <c r="B4513">
        <v>77</v>
      </c>
      <c r="C4513" t="s">
        <v>3</v>
      </c>
      <c r="D4513" t="s">
        <v>16</v>
      </c>
      <c r="E4513" t="s">
        <v>24</v>
      </c>
      <c r="F4513" t="s">
        <v>11</v>
      </c>
      <c r="G4513" s="1">
        <v>43762</v>
      </c>
      <c r="H4513" t="s">
        <v>8705</v>
      </c>
      <c r="I4513" t="s">
        <v>1833</v>
      </c>
      <c r="J4513">
        <v>22408.61982</v>
      </c>
      <c r="K4513" t="s">
        <v>69</v>
      </c>
      <c r="L4513">
        <v>12190</v>
      </c>
      <c r="M4513">
        <v>232</v>
      </c>
      <c r="N4513" t="s">
        <v>42</v>
      </c>
      <c r="O4513" s="1">
        <v>43763</v>
      </c>
      <c r="P4513" t="s">
        <v>43</v>
      </c>
      <c r="Q4513" t="s">
        <v>50</v>
      </c>
      <c r="R4513">
        <f>Healthcare_Data_v1__4[[#This Row],[Discharge Date]]-Healthcare_Data_v1__4[[#This Row],[Date of Admission]]</f>
        <v>1</v>
      </c>
      <c r="S4513" t="str" cm="1">
        <f t="array" ref="S4513">_xlfn.IFS( Healthcare_Data_v1__4[[#This Row],[Days of Stay]]&lt;10,"Low",Healthcare_Data_v1__4[[#This Row],[Days of Stay]]&lt;20,"Med",Healthcare_Data_v1__4[[#This Row],[Days of Stay]]&lt;=30,"High")</f>
        <v>Low</v>
      </c>
      <c r="T4513" t="str">
        <f>CONCATENATE(Healthcare_Data_v1__4[[#This Row],[Medical Condition]],Healthcare_Data_v1__4[[#This Row],[Duration]])</f>
        <v>CancerLow</v>
      </c>
      <c r="U4513">
        <f>MONTH(Healthcare_Data_v1__4[[#This Row],[Date of Admission]])</f>
        <v>10</v>
      </c>
      <c r="V4513">
        <f>YEAR(Healthcare_Data_v1__4[[#This Row],[Date of Admission]])</f>
        <v>2019</v>
      </c>
      <c r="W4513">
        <f>DAY(Healthcare_Data_v1__4[[#This Row],[Date of Admission]])</f>
        <v>24</v>
      </c>
    </row>
    <row r="4514" spans="1:23" x14ac:dyDescent="0.3">
      <c r="A4514" t="s">
        <v>21995</v>
      </c>
      <c r="B4514">
        <v>45</v>
      </c>
      <c r="C4514" t="s">
        <v>8</v>
      </c>
      <c r="D4514" t="s">
        <v>16</v>
      </c>
      <c r="E4514" t="s">
        <v>21</v>
      </c>
      <c r="F4514" t="s">
        <v>4</v>
      </c>
      <c r="G4514" s="1">
        <v>44238</v>
      </c>
      <c r="H4514" t="s">
        <v>8706</v>
      </c>
      <c r="I4514" t="s">
        <v>8707</v>
      </c>
      <c r="J4514">
        <v>22405.22421</v>
      </c>
      <c r="K4514" t="s">
        <v>41</v>
      </c>
      <c r="L4514">
        <v>36803</v>
      </c>
      <c r="M4514">
        <v>178</v>
      </c>
      <c r="N4514" t="s">
        <v>55</v>
      </c>
      <c r="O4514" s="1">
        <v>44241</v>
      </c>
      <c r="P4514" t="s">
        <v>43</v>
      </c>
      <c r="Q4514" t="s">
        <v>50</v>
      </c>
      <c r="R4514">
        <f>Healthcare_Data_v1__4[[#This Row],[Discharge Date]]-Healthcare_Data_v1__4[[#This Row],[Date of Admission]]</f>
        <v>3</v>
      </c>
      <c r="S4514" t="str" cm="1">
        <f t="array" ref="S4514">_xlfn.IFS( Healthcare_Data_v1__4[[#This Row],[Days of Stay]]&lt;10,"Low",Healthcare_Data_v1__4[[#This Row],[Days of Stay]]&lt;20,"Med",Healthcare_Data_v1__4[[#This Row],[Days of Stay]]&lt;=30,"High")</f>
        <v>Low</v>
      </c>
      <c r="T4514" t="str">
        <f>CONCATENATE(Healthcare_Data_v1__4[[#This Row],[Medical Condition]],Healthcare_Data_v1__4[[#This Row],[Duration]])</f>
        <v>DiabetesLow</v>
      </c>
      <c r="U4514">
        <f>MONTH(Healthcare_Data_v1__4[[#This Row],[Date of Admission]])</f>
        <v>2</v>
      </c>
      <c r="V4514">
        <f>YEAR(Healthcare_Data_v1__4[[#This Row],[Date of Admission]])</f>
        <v>2021</v>
      </c>
      <c r="W4514">
        <f>DAY(Healthcare_Data_v1__4[[#This Row],[Date of Admission]])</f>
        <v>11</v>
      </c>
    </row>
    <row r="4515" spans="1:23" x14ac:dyDescent="0.3">
      <c r="A4515" t="s">
        <v>20453</v>
      </c>
      <c r="B4515">
        <v>53</v>
      </c>
      <c r="C4515" t="s">
        <v>8</v>
      </c>
      <c r="D4515" t="s">
        <v>15</v>
      </c>
      <c r="E4515" t="s">
        <v>19</v>
      </c>
      <c r="F4515" t="s">
        <v>9</v>
      </c>
      <c r="G4515" s="1">
        <v>45200</v>
      </c>
      <c r="H4515" t="s">
        <v>8708</v>
      </c>
      <c r="I4515" t="s">
        <v>5420</v>
      </c>
      <c r="J4515">
        <v>22404.432690000001</v>
      </c>
      <c r="K4515" t="s">
        <v>69</v>
      </c>
      <c r="L4515">
        <v>2023</v>
      </c>
      <c r="M4515">
        <v>355</v>
      </c>
      <c r="N4515" t="s">
        <v>42</v>
      </c>
      <c r="O4515" s="1">
        <v>45215</v>
      </c>
      <c r="P4515" t="s">
        <v>43</v>
      </c>
      <c r="Q4515" t="s">
        <v>50</v>
      </c>
      <c r="R4515">
        <f>Healthcare_Data_v1__4[[#This Row],[Discharge Date]]-Healthcare_Data_v1__4[[#This Row],[Date of Admission]]</f>
        <v>15</v>
      </c>
      <c r="S4515" t="str" cm="1">
        <f t="array" ref="S4515">_xlfn.IFS( Healthcare_Data_v1__4[[#This Row],[Days of Stay]]&lt;10,"Low",Healthcare_Data_v1__4[[#This Row],[Days of Stay]]&lt;20,"Med",Healthcare_Data_v1__4[[#This Row],[Days of Stay]]&lt;=30,"High")</f>
        <v>Med</v>
      </c>
      <c r="T4515" t="str">
        <f>CONCATENATE(Healthcare_Data_v1__4[[#This Row],[Medical Condition]],Healthcare_Data_v1__4[[#This Row],[Duration]])</f>
        <v>ArthritisMed</v>
      </c>
      <c r="U4515">
        <f>MONTH(Healthcare_Data_v1__4[[#This Row],[Date of Admission]])</f>
        <v>10</v>
      </c>
      <c r="V4515">
        <f>YEAR(Healthcare_Data_v1__4[[#This Row],[Date of Admission]])</f>
        <v>2023</v>
      </c>
      <c r="W4515">
        <f>DAY(Healthcare_Data_v1__4[[#This Row],[Date of Admission]])</f>
        <v>1</v>
      </c>
    </row>
    <row r="4516" spans="1:23" x14ac:dyDescent="0.3">
      <c r="A4516" t="s">
        <v>21996</v>
      </c>
      <c r="B4516">
        <v>63</v>
      </c>
      <c r="C4516" t="s">
        <v>3</v>
      </c>
      <c r="D4516" t="s">
        <v>15</v>
      </c>
      <c r="E4516" t="s">
        <v>23</v>
      </c>
      <c r="F4516" t="s">
        <v>9</v>
      </c>
      <c r="G4516" s="1">
        <v>44897</v>
      </c>
      <c r="H4516" t="s">
        <v>8709</v>
      </c>
      <c r="I4516" t="s">
        <v>8710</v>
      </c>
      <c r="J4516">
        <v>22400.227070000001</v>
      </c>
      <c r="K4516" t="s">
        <v>41</v>
      </c>
      <c r="L4516">
        <v>7793</v>
      </c>
      <c r="M4516">
        <v>348</v>
      </c>
      <c r="N4516" t="s">
        <v>42</v>
      </c>
      <c r="O4516" s="1">
        <v>44902</v>
      </c>
      <c r="P4516" t="s">
        <v>43</v>
      </c>
      <c r="Q4516" t="s">
        <v>50</v>
      </c>
      <c r="R4516">
        <f>Healthcare_Data_v1__4[[#This Row],[Discharge Date]]-Healthcare_Data_v1__4[[#This Row],[Date of Admission]]</f>
        <v>5</v>
      </c>
      <c r="S4516" t="str" cm="1">
        <f t="array" ref="S4516">_xlfn.IFS( Healthcare_Data_v1__4[[#This Row],[Days of Stay]]&lt;10,"Low",Healthcare_Data_v1__4[[#This Row],[Days of Stay]]&lt;20,"Med",Healthcare_Data_v1__4[[#This Row],[Days of Stay]]&lt;=30,"High")</f>
        <v>Low</v>
      </c>
      <c r="T4516" t="str">
        <f>CONCATENATE(Healthcare_Data_v1__4[[#This Row],[Medical Condition]],Healthcare_Data_v1__4[[#This Row],[Duration]])</f>
        <v>ArthritisLow</v>
      </c>
      <c r="U4516">
        <f>MONTH(Healthcare_Data_v1__4[[#This Row],[Date of Admission]])</f>
        <v>12</v>
      </c>
      <c r="V4516">
        <f>YEAR(Healthcare_Data_v1__4[[#This Row],[Date of Admission]])</f>
        <v>2022</v>
      </c>
      <c r="W4516">
        <f>DAY(Healthcare_Data_v1__4[[#This Row],[Date of Admission]])</f>
        <v>2</v>
      </c>
    </row>
    <row r="4517" spans="1:23" x14ac:dyDescent="0.3">
      <c r="A4517" t="s">
        <v>21997</v>
      </c>
      <c r="B4517">
        <v>54</v>
      </c>
      <c r="C4517" t="s">
        <v>8</v>
      </c>
      <c r="D4517" t="s">
        <v>16</v>
      </c>
      <c r="E4517" t="s">
        <v>23</v>
      </c>
      <c r="F4517" t="s">
        <v>11</v>
      </c>
      <c r="G4517" s="1">
        <v>44190</v>
      </c>
      <c r="H4517" t="s">
        <v>8711</v>
      </c>
      <c r="I4517" t="s">
        <v>8712</v>
      </c>
      <c r="J4517">
        <v>22387.205959999999</v>
      </c>
      <c r="K4517" t="s">
        <v>63</v>
      </c>
      <c r="L4517">
        <v>50761</v>
      </c>
      <c r="M4517">
        <v>375</v>
      </c>
      <c r="N4517" t="s">
        <v>42</v>
      </c>
      <c r="O4517" s="1">
        <v>44205</v>
      </c>
      <c r="P4517" t="s">
        <v>56</v>
      </c>
      <c r="Q4517" t="s">
        <v>44</v>
      </c>
      <c r="R4517">
        <f>Healthcare_Data_v1__4[[#This Row],[Discharge Date]]-Healthcare_Data_v1__4[[#This Row],[Date of Admission]]</f>
        <v>15</v>
      </c>
      <c r="S4517" t="str" cm="1">
        <f t="array" ref="S4517">_xlfn.IFS( Healthcare_Data_v1__4[[#This Row],[Days of Stay]]&lt;10,"Low",Healthcare_Data_v1__4[[#This Row],[Days of Stay]]&lt;20,"Med",Healthcare_Data_v1__4[[#This Row],[Days of Stay]]&lt;=30,"High")</f>
        <v>Med</v>
      </c>
      <c r="T4517" t="str">
        <f>CONCATENATE(Healthcare_Data_v1__4[[#This Row],[Medical Condition]],Healthcare_Data_v1__4[[#This Row],[Duration]])</f>
        <v>CancerMed</v>
      </c>
      <c r="U4517">
        <f>MONTH(Healthcare_Data_v1__4[[#This Row],[Date of Admission]])</f>
        <v>12</v>
      </c>
      <c r="V4517">
        <f>YEAR(Healthcare_Data_v1__4[[#This Row],[Date of Admission]])</f>
        <v>2020</v>
      </c>
      <c r="W4517">
        <f>DAY(Healthcare_Data_v1__4[[#This Row],[Date of Admission]])</f>
        <v>25</v>
      </c>
    </row>
    <row r="4518" spans="1:23" x14ac:dyDescent="0.3">
      <c r="A4518" t="s">
        <v>21998</v>
      </c>
      <c r="B4518">
        <v>44</v>
      </c>
      <c r="C4518" t="s">
        <v>8</v>
      </c>
      <c r="D4518" t="s">
        <v>15</v>
      </c>
      <c r="E4518" t="s">
        <v>26</v>
      </c>
      <c r="F4518" t="s">
        <v>6</v>
      </c>
      <c r="G4518" s="1">
        <v>43730</v>
      </c>
      <c r="H4518" t="s">
        <v>8713</v>
      </c>
      <c r="I4518" t="s">
        <v>8714</v>
      </c>
      <c r="J4518">
        <v>22382.858380000001</v>
      </c>
      <c r="K4518" t="s">
        <v>63</v>
      </c>
      <c r="L4518">
        <v>30357</v>
      </c>
      <c r="M4518">
        <v>243</v>
      </c>
      <c r="N4518" t="s">
        <v>55</v>
      </c>
      <c r="O4518" s="1">
        <v>43760</v>
      </c>
      <c r="P4518" t="s">
        <v>43</v>
      </c>
      <c r="Q4518" t="s">
        <v>57</v>
      </c>
      <c r="R4518">
        <f>Healthcare_Data_v1__4[[#This Row],[Discharge Date]]-Healthcare_Data_v1__4[[#This Row],[Date of Admission]]</f>
        <v>30</v>
      </c>
      <c r="S4518" t="str" cm="1">
        <f t="array" ref="S4518">_xlfn.IFS( Healthcare_Data_v1__4[[#This Row],[Days of Stay]]&lt;10,"Low",Healthcare_Data_v1__4[[#This Row],[Days of Stay]]&lt;20,"Med",Healthcare_Data_v1__4[[#This Row],[Days of Stay]]&lt;=30,"High")</f>
        <v>High</v>
      </c>
      <c r="T4518" t="str">
        <f>CONCATENATE(Healthcare_Data_v1__4[[#This Row],[Medical Condition]],Healthcare_Data_v1__4[[#This Row],[Duration]])</f>
        <v>AsthmaHigh</v>
      </c>
      <c r="U4518">
        <f>MONTH(Healthcare_Data_v1__4[[#This Row],[Date of Admission]])</f>
        <v>9</v>
      </c>
      <c r="V4518">
        <f>YEAR(Healthcare_Data_v1__4[[#This Row],[Date of Admission]])</f>
        <v>2019</v>
      </c>
      <c r="W4518">
        <f>DAY(Healthcare_Data_v1__4[[#This Row],[Date of Admission]])</f>
        <v>22</v>
      </c>
    </row>
    <row r="4519" spans="1:23" x14ac:dyDescent="0.3">
      <c r="A4519" t="s">
        <v>21999</v>
      </c>
      <c r="B4519">
        <v>79</v>
      </c>
      <c r="C4519" t="s">
        <v>3</v>
      </c>
      <c r="D4519" t="s">
        <v>15</v>
      </c>
      <c r="E4519" t="s">
        <v>21</v>
      </c>
      <c r="F4519" t="s">
        <v>11</v>
      </c>
      <c r="G4519" s="1">
        <v>44181</v>
      </c>
      <c r="H4519" t="s">
        <v>8715</v>
      </c>
      <c r="I4519" t="s">
        <v>8716</v>
      </c>
      <c r="J4519">
        <v>22377.738430000001</v>
      </c>
      <c r="K4519" t="s">
        <v>41</v>
      </c>
      <c r="L4519">
        <v>44933</v>
      </c>
      <c r="M4519">
        <v>328</v>
      </c>
      <c r="N4519" t="s">
        <v>48</v>
      </c>
      <c r="O4519" s="1">
        <v>44189</v>
      </c>
      <c r="P4519" t="s">
        <v>60</v>
      </c>
      <c r="Q4519" t="s">
        <v>44</v>
      </c>
      <c r="R4519">
        <f>Healthcare_Data_v1__4[[#This Row],[Discharge Date]]-Healthcare_Data_v1__4[[#This Row],[Date of Admission]]</f>
        <v>8</v>
      </c>
      <c r="S4519" t="str" cm="1">
        <f t="array" ref="S4519">_xlfn.IFS( Healthcare_Data_v1__4[[#This Row],[Days of Stay]]&lt;10,"Low",Healthcare_Data_v1__4[[#This Row],[Days of Stay]]&lt;20,"Med",Healthcare_Data_v1__4[[#This Row],[Days of Stay]]&lt;=30,"High")</f>
        <v>Low</v>
      </c>
      <c r="T4519" t="str">
        <f>CONCATENATE(Healthcare_Data_v1__4[[#This Row],[Medical Condition]],Healthcare_Data_v1__4[[#This Row],[Duration]])</f>
        <v>CancerLow</v>
      </c>
      <c r="U4519">
        <f>MONTH(Healthcare_Data_v1__4[[#This Row],[Date of Admission]])</f>
        <v>12</v>
      </c>
      <c r="V4519">
        <f>YEAR(Healthcare_Data_v1__4[[#This Row],[Date of Admission]])</f>
        <v>2020</v>
      </c>
      <c r="W4519">
        <f>DAY(Healthcare_Data_v1__4[[#This Row],[Date of Admission]])</f>
        <v>16</v>
      </c>
    </row>
    <row r="4520" spans="1:23" x14ac:dyDescent="0.3">
      <c r="A4520" t="s">
        <v>4371</v>
      </c>
      <c r="B4520">
        <v>62</v>
      </c>
      <c r="C4520" t="s">
        <v>3</v>
      </c>
      <c r="D4520" t="s">
        <v>16</v>
      </c>
      <c r="E4520" t="s">
        <v>22</v>
      </c>
      <c r="F4520" t="s">
        <v>10</v>
      </c>
      <c r="G4520" s="1">
        <v>44587</v>
      </c>
      <c r="H4520" t="s">
        <v>8717</v>
      </c>
      <c r="I4520" t="s">
        <v>8718</v>
      </c>
      <c r="J4520">
        <v>22373.60152</v>
      </c>
      <c r="K4520" t="s">
        <v>41</v>
      </c>
      <c r="L4520">
        <v>31164</v>
      </c>
      <c r="M4520">
        <v>498</v>
      </c>
      <c r="N4520" t="s">
        <v>55</v>
      </c>
      <c r="O4520" s="1">
        <v>44610</v>
      </c>
      <c r="P4520" t="s">
        <v>49</v>
      </c>
      <c r="Q4520" t="s">
        <v>57</v>
      </c>
      <c r="R4520">
        <f>Healthcare_Data_v1__4[[#This Row],[Discharge Date]]-Healthcare_Data_v1__4[[#This Row],[Date of Admission]]</f>
        <v>23</v>
      </c>
      <c r="S4520" t="str" cm="1">
        <f t="array" ref="S4520">_xlfn.IFS( Healthcare_Data_v1__4[[#This Row],[Days of Stay]]&lt;10,"Low",Healthcare_Data_v1__4[[#This Row],[Days of Stay]]&lt;20,"Med",Healthcare_Data_v1__4[[#This Row],[Days of Stay]]&lt;=30,"High")</f>
        <v>High</v>
      </c>
      <c r="T4520" t="str">
        <f>CONCATENATE(Healthcare_Data_v1__4[[#This Row],[Medical Condition]],Healthcare_Data_v1__4[[#This Row],[Duration]])</f>
        <v>HypertensionHigh</v>
      </c>
      <c r="U4520">
        <f>MONTH(Healthcare_Data_v1__4[[#This Row],[Date of Admission]])</f>
        <v>1</v>
      </c>
      <c r="V4520">
        <f>YEAR(Healthcare_Data_v1__4[[#This Row],[Date of Admission]])</f>
        <v>2022</v>
      </c>
      <c r="W4520">
        <f>DAY(Healthcare_Data_v1__4[[#This Row],[Date of Admission]])</f>
        <v>26</v>
      </c>
    </row>
    <row r="4521" spans="1:23" x14ac:dyDescent="0.3">
      <c r="A4521" t="s">
        <v>22000</v>
      </c>
      <c r="B4521">
        <v>20</v>
      </c>
      <c r="C4521" t="s">
        <v>12</v>
      </c>
      <c r="D4521" t="s">
        <v>15</v>
      </c>
      <c r="E4521" t="s">
        <v>20</v>
      </c>
      <c r="F4521" t="s">
        <v>11</v>
      </c>
      <c r="G4521" s="1">
        <v>43920</v>
      </c>
      <c r="H4521" t="s">
        <v>8665</v>
      </c>
      <c r="I4521" t="s">
        <v>8719</v>
      </c>
      <c r="J4521">
        <v>22368.44832</v>
      </c>
      <c r="K4521" t="s">
        <v>63</v>
      </c>
      <c r="L4521">
        <v>77216</v>
      </c>
      <c r="M4521">
        <v>256</v>
      </c>
      <c r="N4521" t="s">
        <v>42</v>
      </c>
      <c r="O4521" s="1">
        <v>43920</v>
      </c>
      <c r="P4521" t="s">
        <v>43</v>
      </c>
      <c r="Q4521" t="s">
        <v>50</v>
      </c>
      <c r="R4521">
        <f>Healthcare_Data_v1__4[[#This Row],[Discharge Date]]-Healthcare_Data_v1__4[[#This Row],[Date of Admission]]</f>
        <v>0</v>
      </c>
      <c r="S4521" t="str" cm="1">
        <f t="array" ref="S4521">_xlfn.IFS( Healthcare_Data_v1__4[[#This Row],[Days of Stay]]&lt;10,"Low",Healthcare_Data_v1__4[[#This Row],[Days of Stay]]&lt;20,"Med",Healthcare_Data_v1__4[[#This Row],[Days of Stay]]&lt;=30,"High")</f>
        <v>Low</v>
      </c>
      <c r="T4521" t="str">
        <f>CONCATENATE(Healthcare_Data_v1__4[[#This Row],[Medical Condition]],Healthcare_Data_v1__4[[#This Row],[Duration]])</f>
        <v>CancerLow</v>
      </c>
      <c r="U4521">
        <f>MONTH(Healthcare_Data_v1__4[[#This Row],[Date of Admission]])</f>
        <v>3</v>
      </c>
      <c r="V4521">
        <f>YEAR(Healthcare_Data_v1__4[[#This Row],[Date of Admission]])</f>
        <v>2020</v>
      </c>
      <c r="W4521">
        <f>DAY(Healthcare_Data_v1__4[[#This Row],[Date of Admission]])</f>
        <v>30</v>
      </c>
    </row>
    <row r="4522" spans="1:23" x14ac:dyDescent="0.3">
      <c r="A4522" t="s">
        <v>22001</v>
      </c>
      <c r="B4522">
        <v>63</v>
      </c>
      <c r="C4522" t="s">
        <v>3</v>
      </c>
      <c r="D4522" t="s">
        <v>16</v>
      </c>
      <c r="E4522" t="s">
        <v>19</v>
      </c>
      <c r="F4522" t="s">
        <v>10</v>
      </c>
      <c r="G4522" s="1">
        <v>44151</v>
      </c>
      <c r="H4522" t="s">
        <v>8720</v>
      </c>
      <c r="I4522" t="s">
        <v>8721</v>
      </c>
      <c r="J4522">
        <v>22359.52176</v>
      </c>
      <c r="K4522" t="s">
        <v>41</v>
      </c>
      <c r="L4522">
        <v>20956</v>
      </c>
      <c r="M4522">
        <v>475</v>
      </c>
      <c r="N4522" t="s">
        <v>55</v>
      </c>
      <c r="O4522" s="1">
        <v>44158</v>
      </c>
      <c r="P4522" t="s">
        <v>49</v>
      </c>
      <c r="Q4522" t="s">
        <v>50</v>
      </c>
      <c r="R4522">
        <f>Healthcare_Data_v1__4[[#This Row],[Discharge Date]]-Healthcare_Data_v1__4[[#This Row],[Date of Admission]]</f>
        <v>7</v>
      </c>
      <c r="S4522" t="str" cm="1">
        <f t="array" ref="S4522">_xlfn.IFS( Healthcare_Data_v1__4[[#This Row],[Days of Stay]]&lt;10,"Low",Healthcare_Data_v1__4[[#This Row],[Days of Stay]]&lt;20,"Med",Healthcare_Data_v1__4[[#This Row],[Days of Stay]]&lt;=30,"High")</f>
        <v>Low</v>
      </c>
      <c r="T4522" t="str">
        <f>CONCATENATE(Healthcare_Data_v1__4[[#This Row],[Medical Condition]],Healthcare_Data_v1__4[[#This Row],[Duration]])</f>
        <v>HypertensionLow</v>
      </c>
      <c r="U4522">
        <f>MONTH(Healthcare_Data_v1__4[[#This Row],[Date of Admission]])</f>
        <v>11</v>
      </c>
      <c r="V4522">
        <f>YEAR(Healthcare_Data_v1__4[[#This Row],[Date of Admission]])</f>
        <v>2020</v>
      </c>
      <c r="W4522">
        <f>DAY(Healthcare_Data_v1__4[[#This Row],[Date of Admission]])</f>
        <v>16</v>
      </c>
    </row>
    <row r="4523" spans="1:23" x14ac:dyDescent="0.3">
      <c r="A4523" t="s">
        <v>22002</v>
      </c>
      <c r="B4523">
        <v>78</v>
      </c>
      <c r="C4523" t="s">
        <v>3</v>
      </c>
      <c r="D4523" t="s">
        <v>16</v>
      </c>
      <c r="E4523" t="s">
        <v>21</v>
      </c>
      <c r="F4523" t="s">
        <v>10</v>
      </c>
      <c r="G4523" s="1">
        <v>44091</v>
      </c>
      <c r="H4523" t="s">
        <v>8722</v>
      </c>
      <c r="I4523" t="s">
        <v>8723</v>
      </c>
      <c r="J4523">
        <v>22358.08812</v>
      </c>
      <c r="K4523" t="s">
        <v>41</v>
      </c>
      <c r="L4523">
        <v>17798</v>
      </c>
      <c r="M4523">
        <v>262</v>
      </c>
      <c r="N4523" t="s">
        <v>48</v>
      </c>
      <c r="O4523" s="1">
        <v>44109</v>
      </c>
      <c r="P4523" t="s">
        <v>60</v>
      </c>
      <c r="Q4523" t="s">
        <v>57</v>
      </c>
      <c r="R4523">
        <f>Healthcare_Data_v1__4[[#This Row],[Discharge Date]]-Healthcare_Data_v1__4[[#This Row],[Date of Admission]]</f>
        <v>18</v>
      </c>
      <c r="S4523" t="str" cm="1">
        <f t="array" ref="S4523">_xlfn.IFS( Healthcare_Data_v1__4[[#This Row],[Days of Stay]]&lt;10,"Low",Healthcare_Data_v1__4[[#This Row],[Days of Stay]]&lt;20,"Med",Healthcare_Data_v1__4[[#This Row],[Days of Stay]]&lt;=30,"High")</f>
        <v>Med</v>
      </c>
      <c r="T4523" t="str">
        <f>CONCATENATE(Healthcare_Data_v1__4[[#This Row],[Medical Condition]],Healthcare_Data_v1__4[[#This Row],[Duration]])</f>
        <v>HypertensionMed</v>
      </c>
      <c r="U4523">
        <f>MONTH(Healthcare_Data_v1__4[[#This Row],[Date of Admission]])</f>
        <v>9</v>
      </c>
      <c r="V4523">
        <f>YEAR(Healthcare_Data_v1__4[[#This Row],[Date of Admission]])</f>
        <v>2020</v>
      </c>
      <c r="W4523">
        <f>DAY(Healthcare_Data_v1__4[[#This Row],[Date of Admission]])</f>
        <v>17</v>
      </c>
    </row>
    <row r="4524" spans="1:23" x14ac:dyDescent="0.3">
      <c r="A4524" t="s">
        <v>22003</v>
      </c>
      <c r="B4524">
        <v>48</v>
      </c>
      <c r="C4524" t="s">
        <v>8</v>
      </c>
      <c r="D4524" t="s">
        <v>16</v>
      </c>
      <c r="E4524" t="s">
        <v>26</v>
      </c>
      <c r="F4524" t="s">
        <v>4</v>
      </c>
      <c r="G4524" s="1">
        <v>44725</v>
      </c>
      <c r="H4524" t="s">
        <v>8724</v>
      </c>
      <c r="I4524" t="s">
        <v>8725</v>
      </c>
      <c r="J4524">
        <v>22353.415679999998</v>
      </c>
      <c r="K4524" t="s">
        <v>47</v>
      </c>
      <c r="L4524">
        <v>33522</v>
      </c>
      <c r="M4524">
        <v>257</v>
      </c>
      <c r="N4524" t="s">
        <v>48</v>
      </c>
      <c r="O4524" s="1">
        <v>44734</v>
      </c>
      <c r="P4524" t="s">
        <v>43</v>
      </c>
      <c r="Q4524" t="s">
        <v>57</v>
      </c>
      <c r="R4524">
        <f>Healthcare_Data_v1__4[[#This Row],[Discharge Date]]-Healthcare_Data_v1__4[[#This Row],[Date of Admission]]</f>
        <v>9</v>
      </c>
      <c r="S4524" t="str" cm="1">
        <f t="array" ref="S4524">_xlfn.IFS( Healthcare_Data_v1__4[[#This Row],[Days of Stay]]&lt;10,"Low",Healthcare_Data_v1__4[[#This Row],[Days of Stay]]&lt;20,"Med",Healthcare_Data_v1__4[[#This Row],[Days of Stay]]&lt;=30,"High")</f>
        <v>Low</v>
      </c>
      <c r="T4524" t="str">
        <f>CONCATENATE(Healthcare_Data_v1__4[[#This Row],[Medical Condition]],Healthcare_Data_v1__4[[#This Row],[Duration]])</f>
        <v>DiabetesLow</v>
      </c>
      <c r="U4524">
        <f>MONTH(Healthcare_Data_v1__4[[#This Row],[Date of Admission]])</f>
        <v>6</v>
      </c>
      <c r="V4524">
        <f>YEAR(Healthcare_Data_v1__4[[#This Row],[Date of Admission]])</f>
        <v>2022</v>
      </c>
      <c r="W4524">
        <f>DAY(Healthcare_Data_v1__4[[#This Row],[Date of Admission]])</f>
        <v>13</v>
      </c>
    </row>
    <row r="4525" spans="1:23" x14ac:dyDescent="0.3">
      <c r="A4525" t="s">
        <v>22004</v>
      </c>
      <c r="B4525">
        <v>63</v>
      </c>
      <c r="C4525" t="s">
        <v>3</v>
      </c>
      <c r="D4525" t="s">
        <v>16</v>
      </c>
      <c r="E4525" t="s">
        <v>23</v>
      </c>
      <c r="F4525" t="s">
        <v>9</v>
      </c>
      <c r="G4525" s="1">
        <v>45212</v>
      </c>
      <c r="H4525" t="s">
        <v>8726</v>
      </c>
      <c r="I4525" t="s">
        <v>8727</v>
      </c>
      <c r="J4525">
        <v>22342.015640000001</v>
      </c>
      <c r="K4525" t="s">
        <v>41</v>
      </c>
      <c r="L4525">
        <v>16086</v>
      </c>
      <c r="M4525">
        <v>428</v>
      </c>
      <c r="N4525" t="s">
        <v>48</v>
      </c>
      <c r="O4525" s="1">
        <v>45232</v>
      </c>
      <c r="P4525" t="s">
        <v>85</v>
      </c>
      <c r="Q4525" t="s">
        <v>44</v>
      </c>
      <c r="R4525">
        <f>Healthcare_Data_v1__4[[#This Row],[Discharge Date]]-Healthcare_Data_v1__4[[#This Row],[Date of Admission]]</f>
        <v>20</v>
      </c>
      <c r="S4525" t="str" cm="1">
        <f t="array" ref="S4525">_xlfn.IFS( Healthcare_Data_v1__4[[#This Row],[Days of Stay]]&lt;10,"Low",Healthcare_Data_v1__4[[#This Row],[Days of Stay]]&lt;20,"Med",Healthcare_Data_v1__4[[#This Row],[Days of Stay]]&lt;=30,"High")</f>
        <v>High</v>
      </c>
      <c r="T4525" t="str">
        <f>CONCATENATE(Healthcare_Data_v1__4[[#This Row],[Medical Condition]],Healthcare_Data_v1__4[[#This Row],[Duration]])</f>
        <v>ArthritisHigh</v>
      </c>
      <c r="U4525">
        <f>MONTH(Healthcare_Data_v1__4[[#This Row],[Date of Admission]])</f>
        <v>10</v>
      </c>
      <c r="V4525">
        <f>YEAR(Healthcare_Data_v1__4[[#This Row],[Date of Admission]])</f>
        <v>2023</v>
      </c>
      <c r="W4525">
        <f>DAY(Healthcare_Data_v1__4[[#This Row],[Date of Admission]])</f>
        <v>13</v>
      </c>
    </row>
    <row r="4526" spans="1:23" x14ac:dyDescent="0.3">
      <c r="A4526" t="s">
        <v>22005</v>
      </c>
      <c r="B4526">
        <v>25</v>
      </c>
      <c r="C4526" t="s">
        <v>5</v>
      </c>
      <c r="D4526" t="s">
        <v>16</v>
      </c>
      <c r="E4526" t="s">
        <v>19</v>
      </c>
      <c r="F4526" t="s">
        <v>6</v>
      </c>
      <c r="G4526" s="1">
        <v>44901</v>
      </c>
      <c r="H4526" t="s">
        <v>8728</v>
      </c>
      <c r="I4526" t="s">
        <v>8729</v>
      </c>
      <c r="J4526">
        <v>22340.558659999999</v>
      </c>
      <c r="K4526" t="s">
        <v>69</v>
      </c>
      <c r="L4526">
        <v>23611</v>
      </c>
      <c r="M4526">
        <v>132</v>
      </c>
      <c r="N4526" t="s">
        <v>42</v>
      </c>
      <c r="O4526" s="1">
        <v>44918</v>
      </c>
      <c r="P4526" t="s">
        <v>60</v>
      </c>
      <c r="Q4526" t="s">
        <v>50</v>
      </c>
      <c r="R4526">
        <f>Healthcare_Data_v1__4[[#This Row],[Discharge Date]]-Healthcare_Data_v1__4[[#This Row],[Date of Admission]]</f>
        <v>17</v>
      </c>
      <c r="S4526" t="str" cm="1">
        <f t="array" ref="S4526">_xlfn.IFS( Healthcare_Data_v1__4[[#This Row],[Days of Stay]]&lt;10,"Low",Healthcare_Data_v1__4[[#This Row],[Days of Stay]]&lt;20,"Med",Healthcare_Data_v1__4[[#This Row],[Days of Stay]]&lt;=30,"High")</f>
        <v>Med</v>
      </c>
      <c r="T4526" t="str">
        <f>CONCATENATE(Healthcare_Data_v1__4[[#This Row],[Medical Condition]],Healthcare_Data_v1__4[[#This Row],[Duration]])</f>
        <v>AsthmaMed</v>
      </c>
      <c r="U4526">
        <f>MONTH(Healthcare_Data_v1__4[[#This Row],[Date of Admission]])</f>
        <v>12</v>
      </c>
      <c r="V4526">
        <f>YEAR(Healthcare_Data_v1__4[[#This Row],[Date of Admission]])</f>
        <v>2022</v>
      </c>
      <c r="W4526">
        <f>DAY(Healthcare_Data_v1__4[[#This Row],[Date of Admission]])</f>
        <v>6</v>
      </c>
    </row>
    <row r="4527" spans="1:23" x14ac:dyDescent="0.3">
      <c r="A4527" t="s">
        <v>22006</v>
      </c>
      <c r="B4527">
        <v>64</v>
      </c>
      <c r="C4527" t="s">
        <v>3</v>
      </c>
      <c r="D4527" t="s">
        <v>15</v>
      </c>
      <c r="E4527" t="s">
        <v>20</v>
      </c>
      <c r="F4527" t="s">
        <v>10</v>
      </c>
      <c r="G4527" s="1">
        <v>44657</v>
      </c>
      <c r="H4527" t="s">
        <v>8730</v>
      </c>
      <c r="I4527" t="s">
        <v>5390</v>
      </c>
      <c r="J4527">
        <v>22339.884440000002</v>
      </c>
      <c r="K4527" t="s">
        <v>41</v>
      </c>
      <c r="L4527">
        <v>20916</v>
      </c>
      <c r="M4527">
        <v>102</v>
      </c>
      <c r="N4527" t="s">
        <v>42</v>
      </c>
      <c r="O4527" s="1">
        <v>44676</v>
      </c>
      <c r="P4527" t="s">
        <v>60</v>
      </c>
      <c r="Q4527" t="s">
        <v>50</v>
      </c>
      <c r="R4527">
        <f>Healthcare_Data_v1__4[[#This Row],[Discharge Date]]-Healthcare_Data_v1__4[[#This Row],[Date of Admission]]</f>
        <v>19</v>
      </c>
      <c r="S4527" t="str" cm="1">
        <f t="array" ref="S4527">_xlfn.IFS( Healthcare_Data_v1__4[[#This Row],[Days of Stay]]&lt;10,"Low",Healthcare_Data_v1__4[[#This Row],[Days of Stay]]&lt;20,"Med",Healthcare_Data_v1__4[[#This Row],[Days of Stay]]&lt;=30,"High")</f>
        <v>Med</v>
      </c>
      <c r="T4527" t="str">
        <f>CONCATENATE(Healthcare_Data_v1__4[[#This Row],[Medical Condition]],Healthcare_Data_v1__4[[#This Row],[Duration]])</f>
        <v>HypertensionMed</v>
      </c>
      <c r="U4527">
        <f>MONTH(Healthcare_Data_v1__4[[#This Row],[Date of Admission]])</f>
        <v>4</v>
      </c>
      <c r="V4527">
        <f>YEAR(Healthcare_Data_v1__4[[#This Row],[Date of Admission]])</f>
        <v>2022</v>
      </c>
      <c r="W4527">
        <f>DAY(Healthcare_Data_v1__4[[#This Row],[Date of Admission]])</f>
        <v>6</v>
      </c>
    </row>
    <row r="4528" spans="1:23" x14ac:dyDescent="0.3">
      <c r="A4528" t="s">
        <v>22007</v>
      </c>
      <c r="B4528">
        <v>25</v>
      </c>
      <c r="C4528" t="s">
        <v>5</v>
      </c>
      <c r="D4528" t="s">
        <v>16</v>
      </c>
      <c r="E4528" t="s">
        <v>21</v>
      </c>
      <c r="F4528" t="s">
        <v>4</v>
      </c>
      <c r="G4528" s="1">
        <v>43665</v>
      </c>
      <c r="H4528" t="s">
        <v>8731</v>
      </c>
      <c r="I4528" t="s">
        <v>8732</v>
      </c>
      <c r="J4528">
        <v>22337.978920000001</v>
      </c>
      <c r="K4528" t="s">
        <v>69</v>
      </c>
      <c r="L4528">
        <v>6428</v>
      </c>
      <c r="M4528">
        <v>361</v>
      </c>
      <c r="N4528" t="s">
        <v>55</v>
      </c>
      <c r="O4528" s="1">
        <v>43685</v>
      </c>
      <c r="P4528" t="s">
        <v>43</v>
      </c>
      <c r="Q4528" t="s">
        <v>50</v>
      </c>
      <c r="R4528">
        <f>Healthcare_Data_v1__4[[#This Row],[Discharge Date]]-Healthcare_Data_v1__4[[#This Row],[Date of Admission]]</f>
        <v>20</v>
      </c>
      <c r="S4528" t="str" cm="1">
        <f t="array" ref="S4528">_xlfn.IFS( Healthcare_Data_v1__4[[#This Row],[Days of Stay]]&lt;10,"Low",Healthcare_Data_v1__4[[#This Row],[Days of Stay]]&lt;20,"Med",Healthcare_Data_v1__4[[#This Row],[Days of Stay]]&lt;=30,"High")</f>
        <v>High</v>
      </c>
      <c r="T4528" t="str">
        <f>CONCATENATE(Healthcare_Data_v1__4[[#This Row],[Medical Condition]],Healthcare_Data_v1__4[[#This Row],[Duration]])</f>
        <v>DiabetesHigh</v>
      </c>
      <c r="U4528">
        <f>MONTH(Healthcare_Data_v1__4[[#This Row],[Date of Admission]])</f>
        <v>7</v>
      </c>
      <c r="V4528">
        <f>YEAR(Healthcare_Data_v1__4[[#This Row],[Date of Admission]])</f>
        <v>2019</v>
      </c>
      <c r="W4528">
        <f>DAY(Healthcare_Data_v1__4[[#This Row],[Date of Admission]])</f>
        <v>19</v>
      </c>
    </row>
    <row r="4529" spans="1:23" x14ac:dyDescent="0.3">
      <c r="A4529" t="s">
        <v>22008</v>
      </c>
      <c r="B4529">
        <v>48</v>
      </c>
      <c r="C4529" t="s">
        <v>8</v>
      </c>
      <c r="D4529" t="s">
        <v>15</v>
      </c>
      <c r="E4529" t="s">
        <v>20</v>
      </c>
      <c r="F4529" t="s">
        <v>6</v>
      </c>
      <c r="G4529" s="1">
        <v>43706</v>
      </c>
      <c r="H4529" t="s">
        <v>22009</v>
      </c>
      <c r="I4529" t="s">
        <v>8733</v>
      </c>
      <c r="J4529">
        <v>22332.8063</v>
      </c>
      <c r="K4529" t="s">
        <v>66</v>
      </c>
      <c r="L4529">
        <v>33855</v>
      </c>
      <c r="M4529">
        <v>213</v>
      </c>
      <c r="N4529" t="s">
        <v>55</v>
      </c>
      <c r="O4529" s="1">
        <v>43734</v>
      </c>
      <c r="P4529" t="s">
        <v>56</v>
      </c>
      <c r="Q4529" t="s">
        <v>57</v>
      </c>
      <c r="R4529">
        <f>Healthcare_Data_v1__4[[#This Row],[Discharge Date]]-Healthcare_Data_v1__4[[#This Row],[Date of Admission]]</f>
        <v>28</v>
      </c>
      <c r="S4529" t="str" cm="1">
        <f t="array" ref="S4529">_xlfn.IFS( Healthcare_Data_v1__4[[#This Row],[Days of Stay]]&lt;10,"Low",Healthcare_Data_v1__4[[#This Row],[Days of Stay]]&lt;20,"Med",Healthcare_Data_v1__4[[#This Row],[Days of Stay]]&lt;=30,"High")</f>
        <v>High</v>
      </c>
      <c r="T4529" t="str">
        <f>CONCATENATE(Healthcare_Data_v1__4[[#This Row],[Medical Condition]],Healthcare_Data_v1__4[[#This Row],[Duration]])</f>
        <v>AsthmaHigh</v>
      </c>
      <c r="U4529">
        <f>MONTH(Healthcare_Data_v1__4[[#This Row],[Date of Admission]])</f>
        <v>8</v>
      </c>
      <c r="V4529">
        <f>YEAR(Healthcare_Data_v1__4[[#This Row],[Date of Admission]])</f>
        <v>2019</v>
      </c>
      <c r="W4529">
        <f>DAY(Healthcare_Data_v1__4[[#This Row],[Date of Admission]])</f>
        <v>29</v>
      </c>
    </row>
    <row r="4530" spans="1:23" x14ac:dyDescent="0.3">
      <c r="A4530" t="s">
        <v>22010</v>
      </c>
      <c r="B4530">
        <v>75</v>
      </c>
      <c r="C4530" t="s">
        <v>3</v>
      </c>
      <c r="D4530" t="s">
        <v>16</v>
      </c>
      <c r="E4530" t="s">
        <v>22</v>
      </c>
      <c r="F4530" t="s">
        <v>10</v>
      </c>
      <c r="G4530" s="1">
        <v>44913</v>
      </c>
      <c r="H4530" t="s">
        <v>8734</v>
      </c>
      <c r="I4530" t="s">
        <v>8735</v>
      </c>
      <c r="J4530">
        <v>22332.504830000002</v>
      </c>
      <c r="K4530" t="s">
        <v>41</v>
      </c>
      <c r="L4530">
        <v>7033</v>
      </c>
      <c r="M4530">
        <v>384</v>
      </c>
      <c r="N4530" t="s">
        <v>42</v>
      </c>
      <c r="O4530" s="1">
        <v>44918</v>
      </c>
      <c r="P4530" t="s">
        <v>49</v>
      </c>
      <c r="Q4530" t="s">
        <v>57</v>
      </c>
      <c r="R4530">
        <f>Healthcare_Data_v1__4[[#This Row],[Discharge Date]]-Healthcare_Data_v1__4[[#This Row],[Date of Admission]]</f>
        <v>5</v>
      </c>
      <c r="S4530" t="str" cm="1">
        <f t="array" ref="S4530">_xlfn.IFS( Healthcare_Data_v1__4[[#This Row],[Days of Stay]]&lt;10,"Low",Healthcare_Data_v1__4[[#This Row],[Days of Stay]]&lt;20,"Med",Healthcare_Data_v1__4[[#This Row],[Days of Stay]]&lt;=30,"High")</f>
        <v>Low</v>
      </c>
      <c r="T4530" t="str">
        <f>CONCATENATE(Healthcare_Data_v1__4[[#This Row],[Medical Condition]],Healthcare_Data_v1__4[[#This Row],[Duration]])</f>
        <v>HypertensionLow</v>
      </c>
      <c r="U4530">
        <f>MONTH(Healthcare_Data_v1__4[[#This Row],[Date of Admission]])</f>
        <v>12</v>
      </c>
      <c r="V4530">
        <f>YEAR(Healthcare_Data_v1__4[[#This Row],[Date of Admission]])</f>
        <v>2022</v>
      </c>
      <c r="W4530">
        <f>DAY(Healthcare_Data_v1__4[[#This Row],[Date of Admission]])</f>
        <v>18</v>
      </c>
    </row>
    <row r="4531" spans="1:23" x14ac:dyDescent="0.3">
      <c r="A4531" t="s">
        <v>22011</v>
      </c>
      <c r="B4531">
        <v>69</v>
      </c>
      <c r="C4531" t="s">
        <v>3</v>
      </c>
      <c r="D4531" t="s">
        <v>15</v>
      </c>
      <c r="E4531" t="s">
        <v>24</v>
      </c>
      <c r="F4531" t="s">
        <v>4</v>
      </c>
      <c r="G4531" s="1">
        <v>44608</v>
      </c>
      <c r="H4531" t="s">
        <v>8736</v>
      </c>
      <c r="I4531" t="s">
        <v>8737</v>
      </c>
      <c r="J4531">
        <v>22319.299190000002</v>
      </c>
      <c r="K4531" t="s">
        <v>41</v>
      </c>
      <c r="L4531">
        <v>30192</v>
      </c>
      <c r="M4531">
        <v>210</v>
      </c>
      <c r="N4531" t="s">
        <v>55</v>
      </c>
      <c r="O4531" s="1">
        <v>44621</v>
      </c>
      <c r="P4531" t="s">
        <v>85</v>
      </c>
      <c r="Q4531" t="s">
        <v>57</v>
      </c>
      <c r="R4531">
        <f>Healthcare_Data_v1__4[[#This Row],[Discharge Date]]-Healthcare_Data_v1__4[[#This Row],[Date of Admission]]</f>
        <v>13</v>
      </c>
      <c r="S4531" t="str" cm="1">
        <f t="array" ref="S4531">_xlfn.IFS( Healthcare_Data_v1__4[[#This Row],[Days of Stay]]&lt;10,"Low",Healthcare_Data_v1__4[[#This Row],[Days of Stay]]&lt;20,"Med",Healthcare_Data_v1__4[[#This Row],[Days of Stay]]&lt;=30,"High")</f>
        <v>Med</v>
      </c>
      <c r="T4531" t="str">
        <f>CONCATENATE(Healthcare_Data_v1__4[[#This Row],[Medical Condition]],Healthcare_Data_v1__4[[#This Row],[Duration]])</f>
        <v>DiabetesMed</v>
      </c>
      <c r="U4531">
        <f>MONTH(Healthcare_Data_v1__4[[#This Row],[Date of Admission]])</f>
        <v>2</v>
      </c>
      <c r="V4531">
        <f>YEAR(Healthcare_Data_v1__4[[#This Row],[Date of Admission]])</f>
        <v>2022</v>
      </c>
      <c r="W4531">
        <f>DAY(Healthcare_Data_v1__4[[#This Row],[Date of Admission]])</f>
        <v>16</v>
      </c>
    </row>
    <row r="4532" spans="1:23" x14ac:dyDescent="0.3">
      <c r="A4532" t="s">
        <v>22012</v>
      </c>
      <c r="B4532">
        <v>81</v>
      </c>
      <c r="C4532" t="s">
        <v>3</v>
      </c>
      <c r="D4532" t="s">
        <v>15</v>
      </c>
      <c r="E4532" t="s">
        <v>21</v>
      </c>
      <c r="F4532" t="s">
        <v>10</v>
      </c>
      <c r="G4532" s="1">
        <v>44739</v>
      </c>
      <c r="H4532" t="s">
        <v>8738</v>
      </c>
      <c r="I4532" t="s">
        <v>8739</v>
      </c>
      <c r="J4532">
        <v>22315.586090000001</v>
      </c>
      <c r="K4532" t="s">
        <v>41</v>
      </c>
      <c r="L4532">
        <v>23961</v>
      </c>
      <c r="M4532">
        <v>186</v>
      </c>
      <c r="N4532" t="s">
        <v>55</v>
      </c>
      <c r="O4532" s="1">
        <v>44755</v>
      </c>
      <c r="P4532" t="s">
        <v>56</v>
      </c>
      <c r="Q4532" t="s">
        <v>57</v>
      </c>
      <c r="R4532">
        <f>Healthcare_Data_v1__4[[#This Row],[Discharge Date]]-Healthcare_Data_v1__4[[#This Row],[Date of Admission]]</f>
        <v>16</v>
      </c>
      <c r="S4532" t="str" cm="1">
        <f t="array" ref="S4532">_xlfn.IFS( Healthcare_Data_v1__4[[#This Row],[Days of Stay]]&lt;10,"Low",Healthcare_Data_v1__4[[#This Row],[Days of Stay]]&lt;20,"Med",Healthcare_Data_v1__4[[#This Row],[Days of Stay]]&lt;=30,"High")</f>
        <v>Med</v>
      </c>
      <c r="T4532" t="str">
        <f>CONCATENATE(Healthcare_Data_v1__4[[#This Row],[Medical Condition]],Healthcare_Data_v1__4[[#This Row],[Duration]])</f>
        <v>HypertensionMed</v>
      </c>
      <c r="U4532">
        <f>MONTH(Healthcare_Data_v1__4[[#This Row],[Date of Admission]])</f>
        <v>6</v>
      </c>
      <c r="V4532">
        <f>YEAR(Healthcare_Data_v1__4[[#This Row],[Date of Admission]])</f>
        <v>2022</v>
      </c>
      <c r="W4532">
        <f>DAY(Healthcare_Data_v1__4[[#This Row],[Date of Admission]])</f>
        <v>27</v>
      </c>
    </row>
    <row r="4533" spans="1:23" x14ac:dyDescent="0.3">
      <c r="A4533" t="s">
        <v>22013</v>
      </c>
      <c r="B4533">
        <v>49</v>
      </c>
      <c r="C4533" t="s">
        <v>8</v>
      </c>
      <c r="D4533" t="s">
        <v>15</v>
      </c>
      <c r="E4533" t="s">
        <v>23</v>
      </c>
      <c r="F4533" t="s">
        <v>11</v>
      </c>
      <c r="G4533" s="1">
        <v>45159</v>
      </c>
      <c r="H4533" t="s">
        <v>8740</v>
      </c>
      <c r="I4533" t="s">
        <v>919</v>
      </c>
      <c r="J4533">
        <v>22314.75993</v>
      </c>
      <c r="K4533" t="s">
        <v>41</v>
      </c>
      <c r="L4533">
        <v>3968</v>
      </c>
      <c r="M4533">
        <v>203</v>
      </c>
      <c r="N4533" t="s">
        <v>42</v>
      </c>
      <c r="O4533" s="1">
        <v>45179</v>
      </c>
      <c r="P4533" t="s">
        <v>43</v>
      </c>
      <c r="Q4533" t="s">
        <v>50</v>
      </c>
      <c r="R4533">
        <f>Healthcare_Data_v1__4[[#This Row],[Discharge Date]]-Healthcare_Data_v1__4[[#This Row],[Date of Admission]]</f>
        <v>20</v>
      </c>
      <c r="S4533" t="str" cm="1">
        <f t="array" ref="S4533">_xlfn.IFS( Healthcare_Data_v1__4[[#This Row],[Days of Stay]]&lt;10,"Low",Healthcare_Data_v1__4[[#This Row],[Days of Stay]]&lt;20,"Med",Healthcare_Data_v1__4[[#This Row],[Days of Stay]]&lt;=30,"High")</f>
        <v>High</v>
      </c>
      <c r="T4533" t="str">
        <f>CONCATENATE(Healthcare_Data_v1__4[[#This Row],[Medical Condition]],Healthcare_Data_v1__4[[#This Row],[Duration]])</f>
        <v>CancerHigh</v>
      </c>
      <c r="U4533">
        <f>MONTH(Healthcare_Data_v1__4[[#This Row],[Date of Admission]])</f>
        <v>8</v>
      </c>
      <c r="V4533">
        <f>YEAR(Healthcare_Data_v1__4[[#This Row],[Date of Admission]])</f>
        <v>2023</v>
      </c>
      <c r="W4533">
        <f>DAY(Healthcare_Data_v1__4[[#This Row],[Date of Admission]])</f>
        <v>21</v>
      </c>
    </row>
    <row r="4534" spans="1:23" x14ac:dyDescent="0.3">
      <c r="A4534" t="s">
        <v>22014</v>
      </c>
      <c r="B4534">
        <v>43</v>
      </c>
      <c r="C4534" t="s">
        <v>8</v>
      </c>
      <c r="D4534" t="s">
        <v>16</v>
      </c>
      <c r="E4534" t="s">
        <v>21</v>
      </c>
      <c r="F4534" t="s">
        <v>10</v>
      </c>
      <c r="G4534" s="1">
        <v>43486</v>
      </c>
      <c r="H4534" t="s">
        <v>8391</v>
      </c>
      <c r="I4534" t="s">
        <v>8741</v>
      </c>
      <c r="J4534">
        <v>22313.19587</v>
      </c>
      <c r="K4534" t="s">
        <v>41</v>
      </c>
      <c r="L4534">
        <v>5233</v>
      </c>
      <c r="M4534">
        <v>436</v>
      </c>
      <c r="N4534" t="s">
        <v>48</v>
      </c>
      <c r="O4534" s="1">
        <v>43508</v>
      </c>
      <c r="P4534" t="s">
        <v>56</v>
      </c>
      <c r="Q4534" t="s">
        <v>44</v>
      </c>
      <c r="R4534">
        <f>Healthcare_Data_v1__4[[#This Row],[Discharge Date]]-Healthcare_Data_v1__4[[#This Row],[Date of Admission]]</f>
        <v>22</v>
      </c>
      <c r="S4534" t="str" cm="1">
        <f t="array" ref="S4534">_xlfn.IFS( Healthcare_Data_v1__4[[#This Row],[Days of Stay]]&lt;10,"Low",Healthcare_Data_v1__4[[#This Row],[Days of Stay]]&lt;20,"Med",Healthcare_Data_v1__4[[#This Row],[Days of Stay]]&lt;=30,"High")</f>
        <v>High</v>
      </c>
      <c r="T4534" t="str">
        <f>CONCATENATE(Healthcare_Data_v1__4[[#This Row],[Medical Condition]],Healthcare_Data_v1__4[[#This Row],[Duration]])</f>
        <v>HypertensionHigh</v>
      </c>
      <c r="U4534">
        <f>MONTH(Healthcare_Data_v1__4[[#This Row],[Date of Admission]])</f>
        <v>1</v>
      </c>
      <c r="V4534">
        <f>YEAR(Healthcare_Data_v1__4[[#This Row],[Date of Admission]])</f>
        <v>2019</v>
      </c>
      <c r="W4534">
        <f>DAY(Healthcare_Data_v1__4[[#This Row],[Date of Admission]])</f>
        <v>21</v>
      </c>
    </row>
    <row r="4535" spans="1:23" x14ac:dyDescent="0.3">
      <c r="A4535" t="s">
        <v>22015</v>
      </c>
      <c r="B4535">
        <v>36</v>
      </c>
      <c r="C4535" t="s">
        <v>5</v>
      </c>
      <c r="D4535" t="s">
        <v>15</v>
      </c>
      <c r="E4535" t="s">
        <v>26</v>
      </c>
      <c r="F4535" t="s">
        <v>9</v>
      </c>
      <c r="G4535" s="1">
        <v>44130</v>
      </c>
      <c r="H4535" t="s">
        <v>8742</v>
      </c>
      <c r="I4535" t="s">
        <v>8743</v>
      </c>
      <c r="J4535">
        <v>22310.892950000001</v>
      </c>
      <c r="K4535" t="s">
        <v>41</v>
      </c>
      <c r="L4535">
        <v>9700</v>
      </c>
      <c r="M4535">
        <v>332</v>
      </c>
      <c r="N4535" t="s">
        <v>55</v>
      </c>
      <c r="O4535" s="1">
        <v>44131</v>
      </c>
      <c r="P4535" t="s">
        <v>49</v>
      </c>
      <c r="Q4535" t="s">
        <v>44</v>
      </c>
      <c r="R4535">
        <f>Healthcare_Data_v1__4[[#This Row],[Discharge Date]]-Healthcare_Data_v1__4[[#This Row],[Date of Admission]]</f>
        <v>1</v>
      </c>
      <c r="S4535" t="str" cm="1">
        <f t="array" ref="S4535">_xlfn.IFS( Healthcare_Data_v1__4[[#This Row],[Days of Stay]]&lt;10,"Low",Healthcare_Data_v1__4[[#This Row],[Days of Stay]]&lt;20,"Med",Healthcare_Data_v1__4[[#This Row],[Days of Stay]]&lt;=30,"High")</f>
        <v>Low</v>
      </c>
      <c r="T4535" t="str">
        <f>CONCATENATE(Healthcare_Data_v1__4[[#This Row],[Medical Condition]],Healthcare_Data_v1__4[[#This Row],[Duration]])</f>
        <v>ArthritisLow</v>
      </c>
      <c r="U4535">
        <f>MONTH(Healthcare_Data_v1__4[[#This Row],[Date of Admission]])</f>
        <v>10</v>
      </c>
      <c r="V4535">
        <f>YEAR(Healthcare_Data_v1__4[[#This Row],[Date of Admission]])</f>
        <v>2020</v>
      </c>
      <c r="W4535">
        <f>DAY(Healthcare_Data_v1__4[[#This Row],[Date of Admission]])</f>
        <v>26</v>
      </c>
    </row>
    <row r="4536" spans="1:23" x14ac:dyDescent="0.3">
      <c r="A4536" t="s">
        <v>19540</v>
      </c>
      <c r="B4536">
        <v>20</v>
      </c>
      <c r="C4536" t="s">
        <v>12</v>
      </c>
      <c r="D4536" t="s">
        <v>15</v>
      </c>
      <c r="E4536" t="s">
        <v>23</v>
      </c>
      <c r="F4536" t="s">
        <v>6</v>
      </c>
      <c r="G4536" s="1">
        <v>43466</v>
      </c>
      <c r="H4536" t="s">
        <v>8744</v>
      </c>
      <c r="I4536" t="s">
        <v>8745</v>
      </c>
      <c r="J4536">
        <v>22307.41834</v>
      </c>
      <c r="K4536" t="s">
        <v>69</v>
      </c>
      <c r="L4536">
        <v>4991</v>
      </c>
      <c r="M4536">
        <v>495</v>
      </c>
      <c r="N4536" t="s">
        <v>55</v>
      </c>
      <c r="O4536" s="1">
        <v>43496</v>
      </c>
      <c r="P4536" t="s">
        <v>43</v>
      </c>
      <c r="Q4536" t="s">
        <v>50</v>
      </c>
      <c r="R4536">
        <f>Healthcare_Data_v1__4[[#This Row],[Discharge Date]]-Healthcare_Data_v1__4[[#This Row],[Date of Admission]]</f>
        <v>30</v>
      </c>
      <c r="S4536" t="str" cm="1">
        <f t="array" ref="S4536">_xlfn.IFS( Healthcare_Data_v1__4[[#This Row],[Days of Stay]]&lt;10,"Low",Healthcare_Data_v1__4[[#This Row],[Days of Stay]]&lt;20,"Med",Healthcare_Data_v1__4[[#This Row],[Days of Stay]]&lt;=30,"High")</f>
        <v>High</v>
      </c>
      <c r="T4536" t="str">
        <f>CONCATENATE(Healthcare_Data_v1__4[[#This Row],[Medical Condition]],Healthcare_Data_v1__4[[#This Row],[Duration]])</f>
        <v>AsthmaHigh</v>
      </c>
      <c r="U4536">
        <f>MONTH(Healthcare_Data_v1__4[[#This Row],[Date of Admission]])</f>
        <v>1</v>
      </c>
      <c r="V4536">
        <f>YEAR(Healthcare_Data_v1__4[[#This Row],[Date of Admission]])</f>
        <v>2019</v>
      </c>
      <c r="W4536">
        <f>DAY(Healthcare_Data_v1__4[[#This Row],[Date of Admission]])</f>
        <v>1</v>
      </c>
    </row>
    <row r="4537" spans="1:23" x14ac:dyDescent="0.3">
      <c r="A4537" t="s">
        <v>22016</v>
      </c>
      <c r="B4537">
        <v>60</v>
      </c>
      <c r="C4537" t="s">
        <v>3</v>
      </c>
      <c r="D4537" t="s">
        <v>16</v>
      </c>
      <c r="E4537" t="s">
        <v>19</v>
      </c>
      <c r="F4537" t="s">
        <v>10</v>
      </c>
      <c r="G4537" s="1">
        <v>44610</v>
      </c>
      <c r="H4537" t="s">
        <v>22017</v>
      </c>
      <c r="I4537" t="s">
        <v>8746</v>
      </c>
      <c r="J4537">
        <v>22302.553520000001</v>
      </c>
      <c r="K4537" t="s">
        <v>41</v>
      </c>
      <c r="L4537">
        <v>15999</v>
      </c>
      <c r="M4537">
        <v>394</v>
      </c>
      <c r="N4537" t="s">
        <v>42</v>
      </c>
      <c r="O4537" s="1">
        <v>44613</v>
      </c>
      <c r="P4537" t="s">
        <v>43</v>
      </c>
      <c r="Q4537" t="s">
        <v>50</v>
      </c>
      <c r="R4537">
        <f>Healthcare_Data_v1__4[[#This Row],[Discharge Date]]-Healthcare_Data_v1__4[[#This Row],[Date of Admission]]</f>
        <v>3</v>
      </c>
      <c r="S4537" t="str" cm="1">
        <f t="array" ref="S4537">_xlfn.IFS( Healthcare_Data_v1__4[[#This Row],[Days of Stay]]&lt;10,"Low",Healthcare_Data_v1__4[[#This Row],[Days of Stay]]&lt;20,"Med",Healthcare_Data_v1__4[[#This Row],[Days of Stay]]&lt;=30,"High")</f>
        <v>Low</v>
      </c>
      <c r="T4537" t="str">
        <f>CONCATENATE(Healthcare_Data_v1__4[[#This Row],[Medical Condition]],Healthcare_Data_v1__4[[#This Row],[Duration]])</f>
        <v>HypertensionLow</v>
      </c>
      <c r="U4537">
        <f>MONTH(Healthcare_Data_v1__4[[#This Row],[Date of Admission]])</f>
        <v>2</v>
      </c>
      <c r="V4537">
        <f>YEAR(Healthcare_Data_v1__4[[#This Row],[Date of Admission]])</f>
        <v>2022</v>
      </c>
      <c r="W4537">
        <f>DAY(Healthcare_Data_v1__4[[#This Row],[Date of Admission]])</f>
        <v>18</v>
      </c>
    </row>
    <row r="4538" spans="1:23" x14ac:dyDescent="0.3">
      <c r="A4538" t="s">
        <v>22018</v>
      </c>
      <c r="B4538">
        <v>73</v>
      </c>
      <c r="C4538" t="s">
        <v>3</v>
      </c>
      <c r="D4538" t="s">
        <v>15</v>
      </c>
      <c r="E4538" t="s">
        <v>21</v>
      </c>
      <c r="F4538" t="s">
        <v>11</v>
      </c>
      <c r="G4538" s="1">
        <v>44421</v>
      </c>
      <c r="H4538" t="s">
        <v>8747</v>
      </c>
      <c r="I4538" t="s">
        <v>1041</v>
      </c>
      <c r="J4538">
        <v>22299.815849999999</v>
      </c>
      <c r="K4538" t="s">
        <v>41</v>
      </c>
      <c r="L4538">
        <v>14087</v>
      </c>
      <c r="M4538">
        <v>498</v>
      </c>
      <c r="N4538" t="s">
        <v>42</v>
      </c>
      <c r="O4538" s="1">
        <v>44443</v>
      </c>
      <c r="P4538" t="s">
        <v>56</v>
      </c>
      <c r="Q4538" t="s">
        <v>57</v>
      </c>
      <c r="R4538">
        <f>Healthcare_Data_v1__4[[#This Row],[Discharge Date]]-Healthcare_Data_v1__4[[#This Row],[Date of Admission]]</f>
        <v>22</v>
      </c>
      <c r="S4538" t="str" cm="1">
        <f t="array" ref="S4538">_xlfn.IFS( Healthcare_Data_v1__4[[#This Row],[Days of Stay]]&lt;10,"Low",Healthcare_Data_v1__4[[#This Row],[Days of Stay]]&lt;20,"Med",Healthcare_Data_v1__4[[#This Row],[Days of Stay]]&lt;=30,"High")</f>
        <v>High</v>
      </c>
      <c r="T4538" t="str">
        <f>CONCATENATE(Healthcare_Data_v1__4[[#This Row],[Medical Condition]],Healthcare_Data_v1__4[[#This Row],[Duration]])</f>
        <v>CancerHigh</v>
      </c>
      <c r="U4538">
        <f>MONTH(Healthcare_Data_v1__4[[#This Row],[Date of Admission]])</f>
        <v>8</v>
      </c>
      <c r="V4538">
        <f>YEAR(Healthcare_Data_v1__4[[#This Row],[Date of Admission]])</f>
        <v>2021</v>
      </c>
      <c r="W4538">
        <f>DAY(Healthcare_Data_v1__4[[#This Row],[Date of Admission]])</f>
        <v>13</v>
      </c>
    </row>
    <row r="4539" spans="1:23" x14ac:dyDescent="0.3">
      <c r="A4539" t="s">
        <v>7780</v>
      </c>
      <c r="B4539">
        <v>34</v>
      </c>
      <c r="C4539" t="s">
        <v>5</v>
      </c>
      <c r="D4539" t="s">
        <v>16</v>
      </c>
      <c r="E4539" t="s">
        <v>24</v>
      </c>
      <c r="F4539" t="s">
        <v>10</v>
      </c>
      <c r="G4539" s="1">
        <v>43756</v>
      </c>
      <c r="H4539" t="s">
        <v>8332</v>
      </c>
      <c r="I4539" t="s">
        <v>8748</v>
      </c>
      <c r="J4539">
        <v>22297.602729999999</v>
      </c>
      <c r="K4539" t="s">
        <v>66</v>
      </c>
      <c r="L4539">
        <v>14631</v>
      </c>
      <c r="M4539">
        <v>210</v>
      </c>
      <c r="N4539" t="s">
        <v>48</v>
      </c>
      <c r="O4539" s="1">
        <v>43782</v>
      </c>
      <c r="P4539" t="s">
        <v>56</v>
      </c>
      <c r="Q4539" t="s">
        <v>57</v>
      </c>
      <c r="R4539">
        <f>Healthcare_Data_v1__4[[#This Row],[Discharge Date]]-Healthcare_Data_v1__4[[#This Row],[Date of Admission]]</f>
        <v>26</v>
      </c>
      <c r="S4539" t="str" cm="1">
        <f t="array" ref="S4539">_xlfn.IFS( Healthcare_Data_v1__4[[#This Row],[Days of Stay]]&lt;10,"Low",Healthcare_Data_v1__4[[#This Row],[Days of Stay]]&lt;20,"Med",Healthcare_Data_v1__4[[#This Row],[Days of Stay]]&lt;=30,"High")</f>
        <v>High</v>
      </c>
      <c r="T4539" t="str">
        <f>CONCATENATE(Healthcare_Data_v1__4[[#This Row],[Medical Condition]],Healthcare_Data_v1__4[[#This Row],[Duration]])</f>
        <v>HypertensionHigh</v>
      </c>
      <c r="U4539">
        <f>MONTH(Healthcare_Data_v1__4[[#This Row],[Date of Admission]])</f>
        <v>10</v>
      </c>
      <c r="V4539">
        <f>YEAR(Healthcare_Data_v1__4[[#This Row],[Date of Admission]])</f>
        <v>2019</v>
      </c>
      <c r="W4539">
        <f>DAY(Healthcare_Data_v1__4[[#This Row],[Date of Admission]])</f>
        <v>18</v>
      </c>
    </row>
    <row r="4540" spans="1:23" x14ac:dyDescent="0.3">
      <c r="A4540" t="s">
        <v>22019</v>
      </c>
      <c r="B4540">
        <v>81</v>
      </c>
      <c r="C4540" t="s">
        <v>3</v>
      </c>
      <c r="D4540" t="s">
        <v>15</v>
      </c>
      <c r="E4540" t="s">
        <v>24</v>
      </c>
      <c r="F4540" t="s">
        <v>6</v>
      </c>
      <c r="G4540" s="1">
        <v>44888</v>
      </c>
      <c r="H4540" t="s">
        <v>8749</v>
      </c>
      <c r="I4540" t="s">
        <v>8750</v>
      </c>
      <c r="J4540">
        <v>22289.839319999999</v>
      </c>
      <c r="K4540" t="s">
        <v>41</v>
      </c>
      <c r="L4540">
        <v>26149</v>
      </c>
      <c r="M4540">
        <v>436</v>
      </c>
      <c r="N4540" t="s">
        <v>55</v>
      </c>
      <c r="O4540" s="1">
        <v>44913</v>
      </c>
      <c r="P4540" t="s">
        <v>49</v>
      </c>
      <c r="Q4540" t="s">
        <v>57</v>
      </c>
      <c r="R4540">
        <f>Healthcare_Data_v1__4[[#This Row],[Discharge Date]]-Healthcare_Data_v1__4[[#This Row],[Date of Admission]]</f>
        <v>25</v>
      </c>
      <c r="S4540" t="str" cm="1">
        <f t="array" ref="S4540">_xlfn.IFS( Healthcare_Data_v1__4[[#This Row],[Days of Stay]]&lt;10,"Low",Healthcare_Data_v1__4[[#This Row],[Days of Stay]]&lt;20,"Med",Healthcare_Data_v1__4[[#This Row],[Days of Stay]]&lt;=30,"High")</f>
        <v>High</v>
      </c>
      <c r="T4540" t="str">
        <f>CONCATENATE(Healthcare_Data_v1__4[[#This Row],[Medical Condition]],Healthcare_Data_v1__4[[#This Row],[Duration]])</f>
        <v>AsthmaHigh</v>
      </c>
      <c r="U4540">
        <f>MONTH(Healthcare_Data_v1__4[[#This Row],[Date of Admission]])</f>
        <v>11</v>
      </c>
      <c r="V4540">
        <f>YEAR(Healthcare_Data_v1__4[[#This Row],[Date of Admission]])</f>
        <v>2022</v>
      </c>
      <c r="W4540">
        <f>DAY(Healthcare_Data_v1__4[[#This Row],[Date of Admission]])</f>
        <v>23</v>
      </c>
    </row>
    <row r="4541" spans="1:23" x14ac:dyDescent="0.3">
      <c r="A4541" t="s">
        <v>22020</v>
      </c>
      <c r="B4541">
        <v>69</v>
      </c>
      <c r="C4541" t="s">
        <v>3</v>
      </c>
      <c r="D4541" t="s">
        <v>16</v>
      </c>
      <c r="E4541" t="s">
        <v>25</v>
      </c>
      <c r="F4541" t="s">
        <v>11</v>
      </c>
      <c r="G4541" s="1">
        <v>44119</v>
      </c>
      <c r="H4541" t="s">
        <v>8751</v>
      </c>
      <c r="I4541" t="s">
        <v>8752</v>
      </c>
      <c r="J4541">
        <v>22289.329870000001</v>
      </c>
      <c r="K4541" t="s">
        <v>41</v>
      </c>
      <c r="L4541">
        <v>20659</v>
      </c>
      <c r="M4541">
        <v>411</v>
      </c>
      <c r="N4541" t="s">
        <v>48</v>
      </c>
      <c r="O4541" s="1">
        <v>44139</v>
      </c>
      <c r="P4541" t="s">
        <v>85</v>
      </c>
      <c r="Q4541" t="s">
        <v>50</v>
      </c>
      <c r="R4541">
        <f>Healthcare_Data_v1__4[[#This Row],[Discharge Date]]-Healthcare_Data_v1__4[[#This Row],[Date of Admission]]</f>
        <v>20</v>
      </c>
      <c r="S4541" t="str" cm="1">
        <f t="array" ref="S4541">_xlfn.IFS( Healthcare_Data_v1__4[[#This Row],[Days of Stay]]&lt;10,"Low",Healthcare_Data_v1__4[[#This Row],[Days of Stay]]&lt;20,"Med",Healthcare_Data_v1__4[[#This Row],[Days of Stay]]&lt;=30,"High")</f>
        <v>High</v>
      </c>
      <c r="T4541" t="str">
        <f>CONCATENATE(Healthcare_Data_v1__4[[#This Row],[Medical Condition]],Healthcare_Data_v1__4[[#This Row],[Duration]])</f>
        <v>CancerHigh</v>
      </c>
      <c r="U4541">
        <f>MONTH(Healthcare_Data_v1__4[[#This Row],[Date of Admission]])</f>
        <v>10</v>
      </c>
      <c r="V4541">
        <f>YEAR(Healthcare_Data_v1__4[[#This Row],[Date of Admission]])</f>
        <v>2020</v>
      </c>
      <c r="W4541">
        <f>DAY(Healthcare_Data_v1__4[[#This Row],[Date of Admission]])</f>
        <v>15</v>
      </c>
    </row>
    <row r="4542" spans="1:23" x14ac:dyDescent="0.3">
      <c r="A4542" t="s">
        <v>22021</v>
      </c>
      <c r="B4542">
        <v>76</v>
      </c>
      <c r="C4542" t="s">
        <v>3</v>
      </c>
      <c r="D4542" t="s">
        <v>16</v>
      </c>
      <c r="E4542" t="s">
        <v>20</v>
      </c>
      <c r="F4542" t="s">
        <v>11</v>
      </c>
      <c r="G4542" s="1">
        <v>44117</v>
      </c>
      <c r="H4542" t="s">
        <v>8753</v>
      </c>
      <c r="I4542" t="s">
        <v>8754</v>
      </c>
      <c r="J4542">
        <v>22289.234179999999</v>
      </c>
      <c r="K4542" t="s">
        <v>41</v>
      </c>
      <c r="L4542">
        <v>49850</v>
      </c>
      <c r="M4542">
        <v>277</v>
      </c>
      <c r="N4542" t="s">
        <v>48</v>
      </c>
      <c r="O4542" s="1">
        <v>44127</v>
      </c>
      <c r="P4542" t="s">
        <v>85</v>
      </c>
      <c r="Q4542" t="s">
        <v>50</v>
      </c>
      <c r="R4542">
        <f>Healthcare_Data_v1__4[[#This Row],[Discharge Date]]-Healthcare_Data_v1__4[[#This Row],[Date of Admission]]</f>
        <v>10</v>
      </c>
      <c r="S4542" t="str" cm="1">
        <f t="array" ref="S4542">_xlfn.IFS( Healthcare_Data_v1__4[[#This Row],[Days of Stay]]&lt;10,"Low",Healthcare_Data_v1__4[[#This Row],[Days of Stay]]&lt;20,"Med",Healthcare_Data_v1__4[[#This Row],[Days of Stay]]&lt;=30,"High")</f>
        <v>Med</v>
      </c>
      <c r="T4542" t="str">
        <f>CONCATENATE(Healthcare_Data_v1__4[[#This Row],[Medical Condition]],Healthcare_Data_v1__4[[#This Row],[Duration]])</f>
        <v>CancerMed</v>
      </c>
      <c r="U4542">
        <f>MONTH(Healthcare_Data_v1__4[[#This Row],[Date of Admission]])</f>
        <v>10</v>
      </c>
      <c r="V4542">
        <f>YEAR(Healthcare_Data_v1__4[[#This Row],[Date of Admission]])</f>
        <v>2020</v>
      </c>
      <c r="W4542">
        <f>DAY(Healthcare_Data_v1__4[[#This Row],[Date of Admission]])</f>
        <v>13</v>
      </c>
    </row>
    <row r="4543" spans="1:23" x14ac:dyDescent="0.3">
      <c r="A4543" t="s">
        <v>22022</v>
      </c>
      <c r="B4543">
        <v>40</v>
      </c>
      <c r="C4543" t="s">
        <v>8</v>
      </c>
      <c r="D4543" t="s">
        <v>15</v>
      </c>
      <c r="E4543" t="s">
        <v>21</v>
      </c>
      <c r="F4543" t="s">
        <v>7</v>
      </c>
      <c r="G4543" s="1">
        <v>44381</v>
      </c>
      <c r="H4543" t="s">
        <v>8755</v>
      </c>
      <c r="I4543" t="s">
        <v>8756</v>
      </c>
      <c r="J4543">
        <v>22288.612590000001</v>
      </c>
      <c r="K4543" t="s">
        <v>69</v>
      </c>
      <c r="L4543">
        <v>18371</v>
      </c>
      <c r="M4543">
        <v>275</v>
      </c>
      <c r="N4543" t="s">
        <v>55</v>
      </c>
      <c r="O4543" s="1">
        <v>44398</v>
      </c>
      <c r="P4543" t="s">
        <v>60</v>
      </c>
      <c r="Q4543" t="s">
        <v>57</v>
      </c>
      <c r="R4543">
        <f>Healthcare_Data_v1__4[[#This Row],[Discharge Date]]-Healthcare_Data_v1__4[[#This Row],[Date of Admission]]</f>
        <v>17</v>
      </c>
      <c r="S4543" t="str" cm="1">
        <f t="array" ref="S4543">_xlfn.IFS( Healthcare_Data_v1__4[[#This Row],[Days of Stay]]&lt;10,"Low",Healthcare_Data_v1__4[[#This Row],[Days of Stay]]&lt;20,"Med",Healthcare_Data_v1__4[[#This Row],[Days of Stay]]&lt;=30,"High")</f>
        <v>Med</v>
      </c>
      <c r="T4543" t="str">
        <f>CONCATENATE(Healthcare_Data_v1__4[[#This Row],[Medical Condition]],Healthcare_Data_v1__4[[#This Row],[Duration]])</f>
        <v>ObesityMed</v>
      </c>
      <c r="U4543">
        <f>MONTH(Healthcare_Data_v1__4[[#This Row],[Date of Admission]])</f>
        <v>7</v>
      </c>
      <c r="V4543">
        <f>YEAR(Healthcare_Data_v1__4[[#This Row],[Date of Admission]])</f>
        <v>2021</v>
      </c>
      <c r="W4543">
        <f>DAY(Healthcare_Data_v1__4[[#This Row],[Date of Admission]])</f>
        <v>4</v>
      </c>
    </row>
    <row r="4544" spans="1:23" x14ac:dyDescent="0.3">
      <c r="A4544" t="s">
        <v>22023</v>
      </c>
      <c r="B4544">
        <v>64</v>
      </c>
      <c r="C4544" t="s">
        <v>3</v>
      </c>
      <c r="D4544" t="s">
        <v>15</v>
      </c>
      <c r="E4544" t="s">
        <v>25</v>
      </c>
      <c r="F4544" t="s">
        <v>11</v>
      </c>
      <c r="G4544" s="1">
        <v>44327</v>
      </c>
      <c r="H4544" t="s">
        <v>4649</v>
      </c>
      <c r="I4544" t="s">
        <v>8757</v>
      </c>
      <c r="J4544">
        <v>22285.334080000001</v>
      </c>
      <c r="K4544" t="s">
        <v>41</v>
      </c>
      <c r="L4544">
        <v>22477</v>
      </c>
      <c r="M4544">
        <v>165</v>
      </c>
      <c r="N4544" t="s">
        <v>48</v>
      </c>
      <c r="O4544" s="1">
        <v>44342</v>
      </c>
      <c r="P4544" t="s">
        <v>56</v>
      </c>
      <c r="Q4544" t="s">
        <v>57</v>
      </c>
      <c r="R4544">
        <f>Healthcare_Data_v1__4[[#This Row],[Discharge Date]]-Healthcare_Data_v1__4[[#This Row],[Date of Admission]]</f>
        <v>15</v>
      </c>
      <c r="S4544" t="str" cm="1">
        <f t="array" ref="S4544">_xlfn.IFS( Healthcare_Data_v1__4[[#This Row],[Days of Stay]]&lt;10,"Low",Healthcare_Data_v1__4[[#This Row],[Days of Stay]]&lt;20,"Med",Healthcare_Data_v1__4[[#This Row],[Days of Stay]]&lt;=30,"High")</f>
        <v>Med</v>
      </c>
      <c r="T4544" t="str">
        <f>CONCATENATE(Healthcare_Data_v1__4[[#This Row],[Medical Condition]],Healthcare_Data_v1__4[[#This Row],[Duration]])</f>
        <v>CancerMed</v>
      </c>
      <c r="U4544">
        <f>MONTH(Healthcare_Data_v1__4[[#This Row],[Date of Admission]])</f>
        <v>5</v>
      </c>
      <c r="V4544">
        <f>YEAR(Healthcare_Data_v1__4[[#This Row],[Date of Admission]])</f>
        <v>2021</v>
      </c>
      <c r="W4544">
        <f>DAY(Healthcare_Data_v1__4[[#This Row],[Date of Admission]])</f>
        <v>11</v>
      </c>
    </row>
    <row r="4545" spans="1:23" x14ac:dyDescent="0.3">
      <c r="A4545" t="s">
        <v>8564</v>
      </c>
      <c r="B4545">
        <v>57</v>
      </c>
      <c r="C4545" t="s">
        <v>3</v>
      </c>
      <c r="D4545" t="s">
        <v>16</v>
      </c>
      <c r="E4545" t="s">
        <v>21</v>
      </c>
      <c r="F4545" t="s">
        <v>4</v>
      </c>
      <c r="G4545" s="1">
        <v>44752</v>
      </c>
      <c r="H4545" t="s">
        <v>8758</v>
      </c>
      <c r="I4545" t="s">
        <v>8759</v>
      </c>
      <c r="J4545">
        <v>22277.71574</v>
      </c>
      <c r="K4545" t="s">
        <v>63</v>
      </c>
      <c r="L4545">
        <v>31964</v>
      </c>
      <c r="M4545">
        <v>478</v>
      </c>
      <c r="N4545" t="s">
        <v>48</v>
      </c>
      <c r="O4545" s="1">
        <v>44769</v>
      </c>
      <c r="P4545" t="s">
        <v>56</v>
      </c>
      <c r="Q4545" t="s">
        <v>57</v>
      </c>
      <c r="R4545">
        <f>Healthcare_Data_v1__4[[#This Row],[Discharge Date]]-Healthcare_Data_v1__4[[#This Row],[Date of Admission]]</f>
        <v>17</v>
      </c>
      <c r="S4545" t="str" cm="1">
        <f t="array" ref="S4545">_xlfn.IFS( Healthcare_Data_v1__4[[#This Row],[Days of Stay]]&lt;10,"Low",Healthcare_Data_v1__4[[#This Row],[Days of Stay]]&lt;20,"Med",Healthcare_Data_v1__4[[#This Row],[Days of Stay]]&lt;=30,"High")</f>
        <v>Med</v>
      </c>
      <c r="T4545" t="str">
        <f>CONCATENATE(Healthcare_Data_v1__4[[#This Row],[Medical Condition]],Healthcare_Data_v1__4[[#This Row],[Duration]])</f>
        <v>DiabetesMed</v>
      </c>
      <c r="U4545">
        <f>MONTH(Healthcare_Data_v1__4[[#This Row],[Date of Admission]])</f>
        <v>7</v>
      </c>
      <c r="V4545">
        <f>YEAR(Healthcare_Data_v1__4[[#This Row],[Date of Admission]])</f>
        <v>2022</v>
      </c>
      <c r="W4545">
        <f>DAY(Healthcare_Data_v1__4[[#This Row],[Date of Admission]])</f>
        <v>10</v>
      </c>
    </row>
    <row r="4546" spans="1:23" x14ac:dyDescent="0.3">
      <c r="A4546" t="s">
        <v>22024</v>
      </c>
      <c r="B4546">
        <v>25</v>
      </c>
      <c r="C4546" t="s">
        <v>5</v>
      </c>
      <c r="D4546" t="s">
        <v>15</v>
      </c>
      <c r="E4546" t="s">
        <v>22</v>
      </c>
      <c r="F4546" t="s">
        <v>4</v>
      </c>
      <c r="G4546" s="1">
        <v>45160</v>
      </c>
      <c r="H4546" t="s">
        <v>8760</v>
      </c>
      <c r="I4546" t="s">
        <v>8761</v>
      </c>
      <c r="J4546">
        <v>22276.352900000002</v>
      </c>
      <c r="K4546" t="s">
        <v>69</v>
      </c>
      <c r="L4546">
        <v>12940</v>
      </c>
      <c r="M4546">
        <v>326</v>
      </c>
      <c r="N4546" t="s">
        <v>55</v>
      </c>
      <c r="O4546" s="1">
        <v>45167</v>
      </c>
      <c r="P4546" t="s">
        <v>56</v>
      </c>
      <c r="Q4546" t="s">
        <v>50</v>
      </c>
      <c r="R4546">
        <f>Healthcare_Data_v1__4[[#This Row],[Discharge Date]]-Healthcare_Data_v1__4[[#This Row],[Date of Admission]]</f>
        <v>7</v>
      </c>
      <c r="S4546" t="str" cm="1">
        <f t="array" ref="S4546">_xlfn.IFS( Healthcare_Data_v1__4[[#This Row],[Days of Stay]]&lt;10,"Low",Healthcare_Data_v1__4[[#This Row],[Days of Stay]]&lt;20,"Med",Healthcare_Data_v1__4[[#This Row],[Days of Stay]]&lt;=30,"High")</f>
        <v>Low</v>
      </c>
      <c r="T4546" t="str">
        <f>CONCATENATE(Healthcare_Data_v1__4[[#This Row],[Medical Condition]],Healthcare_Data_v1__4[[#This Row],[Duration]])</f>
        <v>DiabetesLow</v>
      </c>
      <c r="U4546">
        <f>MONTH(Healthcare_Data_v1__4[[#This Row],[Date of Admission]])</f>
        <v>8</v>
      </c>
      <c r="V4546">
        <f>YEAR(Healthcare_Data_v1__4[[#This Row],[Date of Admission]])</f>
        <v>2023</v>
      </c>
      <c r="W4546">
        <f>DAY(Healthcare_Data_v1__4[[#This Row],[Date of Admission]])</f>
        <v>22</v>
      </c>
    </row>
    <row r="4547" spans="1:23" x14ac:dyDescent="0.3">
      <c r="A4547" t="s">
        <v>22025</v>
      </c>
      <c r="B4547">
        <v>52</v>
      </c>
      <c r="C4547" t="s">
        <v>8</v>
      </c>
      <c r="D4547" t="s">
        <v>16</v>
      </c>
      <c r="E4547" t="s">
        <v>25</v>
      </c>
      <c r="F4547" t="s">
        <v>11</v>
      </c>
      <c r="G4547" s="1">
        <v>44435</v>
      </c>
      <c r="H4547" t="s">
        <v>8762</v>
      </c>
      <c r="I4547" t="s">
        <v>8763</v>
      </c>
      <c r="J4547">
        <v>22250.78169</v>
      </c>
      <c r="K4547" t="s">
        <v>63</v>
      </c>
      <c r="L4547">
        <v>69419</v>
      </c>
      <c r="M4547">
        <v>195</v>
      </c>
      <c r="N4547" t="s">
        <v>48</v>
      </c>
      <c r="O4547" s="1">
        <v>44443</v>
      </c>
      <c r="P4547" t="s">
        <v>49</v>
      </c>
      <c r="Q4547" t="s">
        <v>57</v>
      </c>
      <c r="R4547">
        <f>Healthcare_Data_v1__4[[#This Row],[Discharge Date]]-Healthcare_Data_v1__4[[#This Row],[Date of Admission]]</f>
        <v>8</v>
      </c>
      <c r="S4547" t="str" cm="1">
        <f t="array" ref="S4547">_xlfn.IFS( Healthcare_Data_v1__4[[#This Row],[Days of Stay]]&lt;10,"Low",Healthcare_Data_v1__4[[#This Row],[Days of Stay]]&lt;20,"Med",Healthcare_Data_v1__4[[#This Row],[Days of Stay]]&lt;=30,"High")</f>
        <v>Low</v>
      </c>
      <c r="T4547" t="str">
        <f>CONCATENATE(Healthcare_Data_v1__4[[#This Row],[Medical Condition]],Healthcare_Data_v1__4[[#This Row],[Duration]])</f>
        <v>CancerLow</v>
      </c>
      <c r="U4547">
        <f>MONTH(Healthcare_Data_v1__4[[#This Row],[Date of Admission]])</f>
        <v>8</v>
      </c>
      <c r="V4547">
        <f>YEAR(Healthcare_Data_v1__4[[#This Row],[Date of Admission]])</f>
        <v>2021</v>
      </c>
      <c r="W4547">
        <f>DAY(Healthcare_Data_v1__4[[#This Row],[Date of Admission]])</f>
        <v>27</v>
      </c>
    </row>
    <row r="4548" spans="1:23" x14ac:dyDescent="0.3">
      <c r="A4548" t="s">
        <v>22026</v>
      </c>
      <c r="B4548">
        <v>46</v>
      </c>
      <c r="C4548" t="s">
        <v>8</v>
      </c>
      <c r="D4548" t="s">
        <v>15</v>
      </c>
      <c r="E4548" t="s">
        <v>21</v>
      </c>
      <c r="F4548" t="s">
        <v>11</v>
      </c>
      <c r="G4548" s="1">
        <v>44252</v>
      </c>
      <c r="H4548" t="s">
        <v>8764</v>
      </c>
      <c r="I4548" t="s">
        <v>8765</v>
      </c>
      <c r="J4548">
        <v>22239.187180000001</v>
      </c>
      <c r="K4548" t="s">
        <v>47</v>
      </c>
      <c r="L4548">
        <v>6598</v>
      </c>
      <c r="M4548">
        <v>277</v>
      </c>
      <c r="N4548" t="s">
        <v>48</v>
      </c>
      <c r="O4548" s="1">
        <v>44254</v>
      </c>
      <c r="P4548" t="s">
        <v>43</v>
      </c>
      <c r="Q4548" t="s">
        <v>57</v>
      </c>
      <c r="R4548">
        <f>Healthcare_Data_v1__4[[#This Row],[Discharge Date]]-Healthcare_Data_v1__4[[#This Row],[Date of Admission]]</f>
        <v>2</v>
      </c>
      <c r="S4548" t="str" cm="1">
        <f t="array" ref="S4548">_xlfn.IFS( Healthcare_Data_v1__4[[#This Row],[Days of Stay]]&lt;10,"Low",Healthcare_Data_v1__4[[#This Row],[Days of Stay]]&lt;20,"Med",Healthcare_Data_v1__4[[#This Row],[Days of Stay]]&lt;=30,"High")</f>
        <v>Low</v>
      </c>
      <c r="T4548" t="str">
        <f>CONCATENATE(Healthcare_Data_v1__4[[#This Row],[Medical Condition]],Healthcare_Data_v1__4[[#This Row],[Duration]])</f>
        <v>CancerLow</v>
      </c>
      <c r="U4548">
        <f>MONTH(Healthcare_Data_v1__4[[#This Row],[Date of Admission]])</f>
        <v>2</v>
      </c>
      <c r="V4548">
        <f>YEAR(Healthcare_Data_v1__4[[#This Row],[Date of Admission]])</f>
        <v>2021</v>
      </c>
      <c r="W4548">
        <f>DAY(Healthcare_Data_v1__4[[#This Row],[Date of Admission]])</f>
        <v>25</v>
      </c>
    </row>
    <row r="4549" spans="1:23" x14ac:dyDescent="0.3">
      <c r="A4549" t="s">
        <v>22027</v>
      </c>
      <c r="B4549">
        <v>79</v>
      </c>
      <c r="C4549" t="s">
        <v>3</v>
      </c>
      <c r="D4549" t="s">
        <v>15</v>
      </c>
      <c r="E4549" t="s">
        <v>20</v>
      </c>
      <c r="F4549" t="s">
        <v>10</v>
      </c>
      <c r="G4549" s="1">
        <v>44453</v>
      </c>
      <c r="H4549" t="s">
        <v>8766</v>
      </c>
      <c r="I4549" t="s">
        <v>8767</v>
      </c>
      <c r="J4549">
        <v>22235.099320000001</v>
      </c>
      <c r="K4549" t="s">
        <v>41</v>
      </c>
      <c r="L4549">
        <v>9272</v>
      </c>
      <c r="M4549">
        <v>235</v>
      </c>
      <c r="N4549" t="s">
        <v>48</v>
      </c>
      <c r="O4549" s="1">
        <v>44473</v>
      </c>
      <c r="P4549" t="s">
        <v>49</v>
      </c>
      <c r="Q4549" t="s">
        <v>44</v>
      </c>
      <c r="R4549">
        <f>Healthcare_Data_v1__4[[#This Row],[Discharge Date]]-Healthcare_Data_v1__4[[#This Row],[Date of Admission]]</f>
        <v>20</v>
      </c>
      <c r="S4549" t="str" cm="1">
        <f t="array" ref="S4549">_xlfn.IFS( Healthcare_Data_v1__4[[#This Row],[Days of Stay]]&lt;10,"Low",Healthcare_Data_v1__4[[#This Row],[Days of Stay]]&lt;20,"Med",Healthcare_Data_v1__4[[#This Row],[Days of Stay]]&lt;=30,"High")</f>
        <v>High</v>
      </c>
      <c r="T4549" t="str">
        <f>CONCATENATE(Healthcare_Data_v1__4[[#This Row],[Medical Condition]],Healthcare_Data_v1__4[[#This Row],[Duration]])</f>
        <v>HypertensionHigh</v>
      </c>
      <c r="U4549">
        <f>MONTH(Healthcare_Data_v1__4[[#This Row],[Date of Admission]])</f>
        <v>9</v>
      </c>
      <c r="V4549">
        <f>YEAR(Healthcare_Data_v1__4[[#This Row],[Date of Admission]])</f>
        <v>2021</v>
      </c>
      <c r="W4549">
        <f>DAY(Healthcare_Data_v1__4[[#This Row],[Date of Admission]])</f>
        <v>14</v>
      </c>
    </row>
    <row r="4550" spans="1:23" x14ac:dyDescent="0.3">
      <c r="A4550" t="s">
        <v>22028</v>
      </c>
      <c r="B4550">
        <v>58</v>
      </c>
      <c r="C4550" t="s">
        <v>3</v>
      </c>
      <c r="D4550" t="s">
        <v>16</v>
      </c>
      <c r="E4550" t="s">
        <v>24</v>
      </c>
      <c r="F4550" t="s">
        <v>4</v>
      </c>
      <c r="G4550" s="1">
        <v>44491</v>
      </c>
      <c r="H4550" t="s">
        <v>8768</v>
      </c>
      <c r="I4550" t="s">
        <v>8769</v>
      </c>
      <c r="J4550">
        <v>22230.955569999998</v>
      </c>
      <c r="K4550" t="s">
        <v>41</v>
      </c>
      <c r="L4550">
        <v>14372</v>
      </c>
      <c r="M4550">
        <v>454</v>
      </c>
      <c r="N4550" t="s">
        <v>48</v>
      </c>
      <c r="O4550" s="1">
        <v>44502</v>
      </c>
      <c r="P4550" t="s">
        <v>49</v>
      </c>
      <c r="Q4550" t="s">
        <v>57</v>
      </c>
      <c r="R4550">
        <f>Healthcare_Data_v1__4[[#This Row],[Discharge Date]]-Healthcare_Data_v1__4[[#This Row],[Date of Admission]]</f>
        <v>11</v>
      </c>
      <c r="S4550" t="str" cm="1">
        <f t="array" ref="S4550">_xlfn.IFS( Healthcare_Data_v1__4[[#This Row],[Days of Stay]]&lt;10,"Low",Healthcare_Data_v1__4[[#This Row],[Days of Stay]]&lt;20,"Med",Healthcare_Data_v1__4[[#This Row],[Days of Stay]]&lt;=30,"High")</f>
        <v>Med</v>
      </c>
      <c r="T4550" t="str">
        <f>CONCATENATE(Healthcare_Data_v1__4[[#This Row],[Medical Condition]],Healthcare_Data_v1__4[[#This Row],[Duration]])</f>
        <v>DiabetesMed</v>
      </c>
      <c r="U4550">
        <f>MONTH(Healthcare_Data_v1__4[[#This Row],[Date of Admission]])</f>
        <v>10</v>
      </c>
      <c r="V4550">
        <f>YEAR(Healthcare_Data_v1__4[[#This Row],[Date of Admission]])</f>
        <v>2021</v>
      </c>
      <c r="W4550">
        <f>DAY(Healthcare_Data_v1__4[[#This Row],[Date of Admission]])</f>
        <v>22</v>
      </c>
    </row>
    <row r="4551" spans="1:23" x14ac:dyDescent="0.3">
      <c r="A4551" t="s">
        <v>22029</v>
      </c>
      <c r="B4551">
        <v>19</v>
      </c>
      <c r="C4551" t="s">
        <v>12</v>
      </c>
      <c r="D4551" t="s">
        <v>16</v>
      </c>
      <c r="E4551" t="s">
        <v>19</v>
      </c>
      <c r="F4551" t="s">
        <v>6</v>
      </c>
      <c r="G4551" s="1">
        <v>43641</v>
      </c>
      <c r="H4551" t="s">
        <v>7023</v>
      </c>
      <c r="I4551" t="s">
        <v>8770</v>
      </c>
      <c r="J4551">
        <v>22227.205160000001</v>
      </c>
      <c r="K4551" t="s">
        <v>47</v>
      </c>
      <c r="L4551">
        <v>31992</v>
      </c>
      <c r="M4551">
        <v>364</v>
      </c>
      <c r="N4551" t="s">
        <v>55</v>
      </c>
      <c r="O4551" s="1">
        <v>43666</v>
      </c>
      <c r="P4551" t="s">
        <v>56</v>
      </c>
      <c r="Q4551" t="s">
        <v>57</v>
      </c>
      <c r="R4551">
        <f>Healthcare_Data_v1__4[[#This Row],[Discharge Date]]-Healthcare_Data_v1__4[[#This Row],[Date of Admission]]</f>
        <v>25</v>
      </c>
      <c r="S4551" t="str" cm="1">
        <f t="array" ref="S4551">_xlfn.IFS( Healthcare_Data_v1__4[[#This Row],[Days of Stay]]&lt;10,"Low",Healthcare_Data_v1__4[[#This Row],[Days of Stay]]&lt;20,"Med",Healthcare_Data_v1__4[[#This Row],[Days of Stay]]&lt;=30,"High")</f>
        <v>High</v>
      </c>
      <c r="T4551" t="str">
        <f>CONCATENATE(Healthcare_Data_v1__4[[#This Row],[Medical Condition]],Healthcare_Data_v1__4[[#This Row],[Duration]])</f>
        <v>AsthmaHigh</v>
      </c>
      <c r="U4551">
        <f>MONTH(Healthcare_Data_v1__4[[#This Row],[Date of Admission]])</f>
        <v>6</v>
      </c>
      <c r="V4551">
        <f>YEAR(Healthcare_Data_v1__4[[#This Row],[Date of Admission]])</f>
        <v>2019</v>
      </c>
      <c r="W4551">
        <f>DAY(Healthcare_Data_v1__4[[#This Row],[Date of Admission]])</f>
        <v>25</v>
      </c>
    </row>
    <row r="4552" spans="1:23" x14ac:dyDescent="0.3">
      <c r="A4552" t="s">
        <v>22030</v>
      </c>
      <c r="B4552">
        <v>84</v>
      </c>
      <c r="C4552" t="s">
        <v>3</v>
      </c>
      <c r="D4552" t="s">
        <v>15</v>
      </c>
      <c r="E4552" t="s">
        <v>21</v>
      </c>
      <c r="F4552" t="s">
        <v>4</v>
      </c>
      <c r="G4552" s="1">
        <v>43963</v>
      </c>
      <c r="H4552" t="s">
        <v>8771</v>
      </c>
      <c r="I4552" t="s">
        <v>8772</v>
      </c>
      <c r="J4552">
        <v>22207.16102</v>
      </c>
      <c r="K4552" t="s">
        <v>41</v>
      </c>
      <c r="L4552">
        <v>2489</v>
      </c>
      <c r="M4552">
        <v>212</v>
      </c>
      <c r="N4552" t="s">
        <v>55</v>
      </c>
      <c r="O4552" s="1">
        <v>43979</v>
      </c>
      <c r="P4552" t="s">
        <v>85</v>
      </c>
      <c r="Q4552" t="s">
        <v>57</v>
      </c>
      <c r="R4552">
        <f>Healthcare_Data_v1__4[[#This Row],[Discharge Date]]-Healthcare_Data_v1__4[[#This Row],[Date of Admission]]</f>
        <v>16</v>
      </c>
      <c r="S4552" t="str" cm="1">
        <f t="array" ref="S4552">_xlfn.IFS( Healthcare_Data_v1__4[[#This Row],[Days of Stay]]&lt;10,"Low",Healthcare_Data_v1__4[[#This Row],[Days of Stay]]&lt;20,"Med",Healthcare_Data_v1__4[[#This Row],[Days of Stay]]&lt;=30,"High")</f>
        <v>Med</v>
      </c>
      <c r="T4552" t="str">
        <f>CONCATENATE(Healthcare_Data_v1__4[[#This Row],[Medical Condition]],Healthcare_Data_v1__4[[#This Row],[Duration]])</f>
        <v>DiabetesMed</v>
      </c>
      <c r="U4552">
        <f>MONTH(Healthcare_Data_v1__4[[#This Row],[Date of Admission]])</f>
        <v>5</v>
      </c>
      <c r="V4552">
        <f>YEAR(Healthcare_Data_v1__4[[#This Row],[Date of Admission]])</f>
        <v>2020</v>
      </c>
      <c r="W4552">
        <f>DAY(Healthcare_Data_v1__4[[#This Row],[Date of Admission]])</f>
        <v>12</v>
      </c>
    </row>
    <row r="4553" spans="1:23" x14ac:dyDescent="0.3">
      <c r="A4553" t="s">
        <v>22031</v>
      </c>
      <c r="B4553">
        <v>24</v>
      </c>
      <c r="C4553" t="s">
        <v>12</v>
      </c>
      <c r="D4553" t="s">
        <v>16</v>
      </c>
      <c r="E4553" t="s">
        <v>24</v>
      </c>
      <c r="F4553" t="s">
        <v>11</v>
      </c>
      <c r="G4553" s="1">
        <v>43737</v>
      </c>
      <c r="H4553" t="s">
        <v>8773</v>
      </c>
      <c r="I4553" t="s">
        <v>8774</v>
      </c>
      <c r="J4553">
        <v>22205.547879999998</v>
      </c>
      <c r="K4553" t="s">
        <v>47</v>
      </c>
      <c r="L4553">
        <v>56268</v>
      </c>
      <c r="M4553">
        <v>500</v>
      </c>
      <c r="N4553" t="s">
        <v>55</v>
      </c>
      <c r="O4553" s="1">
        <v>43741</v>
      </c>
      <c r="P4553" t="s">
        <v>85</v>
      </c>
      <c r="Q4553" t="s">
        <v>50</v>
      </c>
      <c r="R4553">
        <f>Healthcare_Data_v1__4[[#This Row],[Discharge Date]]-Healthcare_Data_v1__4[[#This Row],[Date of Admission]]</f>
        <v>4</v>
      </c>
      <c r="S4553" t="str" cm="1">
        <f t="array" ref="S4553">_xlfn.IFS( Healthcare_Data_v1__4[[#This Row],[Days of Stay]]&lt;10,"Low",Healthcare_Data_v1__4[[#This Row],[Days of Stay]]&lt;20,"Med",Healthcare_Data_v1__4[[#This Row],[Days of Stay]]&lt;=30,"High")</f>
        <v>Low</v>
      </c>
      <c r="T4553" t="str">
        <f>CONCATENATE(Healthcare_Data_v1__4[[#This Row],[Medical Condition]],Healthcare_Data_v1__4[[#This Row],[Duration]])</f>
        <v>CancerLow</v>
      </c>
      <c r="U4553">
        <f>MONTH(Healthcare_Data_v1__4[[#This Row],[Date of Admission]])</f>
        <v>9</v>
      </c>
      <c r="V4553">
        <f>YEAR(Healthcare_Data_v1__4[[#This Row],[Date of Admission]])</f>
        <v>2019</v>
      </c>
      <c r="W4553">
        <f>DAY(Healthcare_Data_v1__4[[#This Row],[Date of Admission]])</f>
        <v>29</v>
      </c>
    </row>
    <row r="4554" spans="1:23" x14ac:dyDescent="0.3">
      <c r="A4554" t="s">
        <v>22032</v>
      </c>
      <c r="B4554">
        <v>54</v>
      </c>
      <c r="C4554" t="s">
        <v>8</v>
      </c>
      <c r="D4554" t="s">
        <v>15</v>
      </c>
      <c r="E4554" t="s">
        <v>22</v>
      </c>
      <c r="F4554" t="s">
        <v>7</v>
      </c>
      <c r="G4554" s="1">
        <v>44041</v>
      </c>
      <c r="H4554" t="s">
        <v>8775</v>
      </c>
      <c r="I4554" t="s">
        <v>8776</v>
      </c>
      <c r="J4554">
        <v>22202.016889999999</v>
      </c>
      <c r="K4554" t="s">
        <v>47</v>
      </c>
      <c r="L4554">
        <v>24755</v>
      </c>
      <c r="M4554">
        <v>327</v>
      </c>
      <c r="N4554" t="s">
        <v>55</v>
      </c>
      <c r="O4554" s="1">
        <v>44063</v>
      </c>
      <c r="P4554" t="s">
        <v>56</v>
      </c>
      <c r="Q4554" t="s">
        <v>57</v>
      </c>
      <c r="R4554">
        <f>Healthcare_Data_v1__4[[#This Row],[Discharge Date]]-Healthcare_Data_v1__4[[#This Row],[Date of Admission]]</f>
        <v>22</v>
      </c>
      <c r="S4554" t="str" cm="1">
        <f t="array" ref="S4554">_xlfn.IFS( Healthcare_Data_v1__4[[#This Row],[Days of Stay]]&lt;10,"Low",Healthcare_Data_v1__4[[#This Row],[Days of Stay]]&lt;20,"Med",Healthcare_Data_v1__4[[#This Row],[Days of Stay]]&lt;=30,"High")</f>
        <v>High</v>
      </c>
      <c r="T4554" t="str">
        <f>CONCATENATE(Healthcare_Data_v1__4[[#This Row],[Medical Condition]],Healthcare_Data_v1__4[[#This Row],[Duration]])</f>
        <v>ObesityHigh</v>
      </c>
      <c r="U4554">
        <f>MONTH(Healthcare_Data_v1__4[[#This Row],[Date of Admission]])</f>
        <v>7</v>
      </c>
      <c r="V4554">
        <f>YEAR(Healthcare_Data_v1__4[[#This Row],[Date of Admission]])</f>
        <v>2020</v>
      </c>
      <c r="W4554">
        <f>DAY(Healthcare_Data_v1__4[[#This Row],[Date of Admission]])</f>
        <v>29</v>
      </c>
    </row>
    <row r="4555" spans="1:23" x14ac:dyDescent="0.3">
      <c r="A4555" t="s">
        <v>22033</v>
      </c>
      <c r="B4555">
        <v>66</v>
      </c>
      <c r="C4555" t="s">
        <v>3</v>
      </c>
      <c r="D4555" t="s">
        <v>15</v>
      </c>
      <c r="E4555" t="s">
        <v>20</v>
      </c>
      <c r="F4555" t="s">
        <v>11</v>
      </c>
      <c r="G4555" s="1">
        <v>43533</v>
      </c>
      <c r="H4555" t="s">
        <v>657</v>
      </c>
      <c r="I4555" t="s">
        <v>8777</v>
      </c>
      <c r="J4555">
        <v>22201.712029999999</v>
      </c>
      <c r="K4555" t="s">
        <v>47</v>
      </c>
      <c r="L4555">
        <v>39819</v>
      </c>
      <c r="M4555">
        <v>476</v>
      </c>
      <c r="N4555" t="s">
        <v>55</v>
      </c>
      <c r="O4555" s="1">
        <v>43535</v>
      </c>
      <c r="P4555" t="s">
        <v>56</v>
      </c>
      <c r="Q4555" t="s">
        <v>57</v>
      </c>
      <c r="R4555">
        <f>Healthcare_Data_v1__4[[#This Row],[Discharge Date]]-Healthcare_Data_v1__4[[#This Row],[Date of Admission]]</f>
        <v>2</v>
      </c>
      <c r="S4555" t="str" cm="1">
        <f t="array" ref="S4555">_xlfn.IFS( Healthcare_Data_v1__4[[#This Row],[Days of Stay]]&lt;10,"Low",Healthcare_Data_v1__4[[#This Row],[Days of Stay]]&lt;20,"Med",Healthcare_Data_v1__4[[#This Row],[Days of Stay]]&lt;=30,"High")</f>
        <v>Low</v>
      </c>
      <c r="T4555" t="str">
        <f>CONCATENATE(Healthcare_Data_v1__4[[#This Row],[Medical Condition]],Healthcare_Data_v1__4[[#This Row],[Duration]])</f>
        <v>CancerLow</v>
      </c>
      <c r="U4555">
        <f>MONTH(Healthcare_Data_v1__4[[#This Row],[Date of Admission]])</f>
        <v>3</v>
      </c>
      <c r="V4555">
        <f>YEAR(Healthcare_Data_v1__4[[#This Row],[Date of Admission]])</f>
        <v>2019</v>
      </c>
      <c r="W4555">
        <f>DAY(Healthcare_Data_v1__4[[#This Row],[Date of Admission]])</f>
        <v>9</v>
      </c>
    </row>
    <row r="4556" spans="1:23" x14ac:dyDescent="0.3">
      <c r="A4556" t="s">
        <v>5028</v>
      </c>
      <c r="B4556">
        <v>21</v>
      </c>
      <c r="C4556" t="s">
        <v>12</v>
      </c>
      <c r="D4556" t="s">
        <v>15</v>
      </c>
      <c r="E4556" t="s">
        <v>20</v>
      </c>
      <c r="F4556" t="s">
        <v>11</v>
      </c>
      <c r="G4556" s="1">
        <v>45061</v>
      </c>
      <c r="H4556" t="s">
        <v>8778</v>
      </c>
      <c r="I4556" t="s">
        <v>8779</v>
      </c>
      <c r="J4556">
        <v>22199.083849999999</v>
      </c>
      <c r="K4556" t="s">
        <v>63</v>
      </c>
      <c r="L4556">
        <v>13978</v>
      </c>
      <c r="M4556">
        <v>370</v>
      </c>
      <c r="N4556" t="s">
        <v>55</v>
      </c>
      <c r="O4556" s="1">
        <v>45065</v>
      </c>
      <c r="P4556" t="s">
        <v>49</v>
      </c>
      <c r="Q4556" t="s">
        <v>44</v>
      </c>
      <c r="R4556">
        <f>Healthcare_Data_v1__4[[#This Row],[Discharge Date]]-Healthcare_Data_v1__4[[#This Row],[Date of Admission]]</f>
        <v>4</v>
      </c>
      <c r="S4556" t="str" cm="1">
        <f t="array" ref="S4556">_xlfn.IFS( Healthcare_Data_v1__4[[#This Row],[Days of Stay]]&lt;10,"Low",Healthcare_Data_v1__4[[#This Row],[Days of Stay]]&lt;20,"Med",Healthcare_Data_v1__4[[#This Row],[Days of Stay]]&lt;=30,"High")</f>
        <v>Low</v>
      </c>
      <c r="T4556" t="str">
        <f>CONCATENATE(Healthcare_Data_v1__4[[#This Row],[Medical Condition]],Healthcare_Data_v1__4[[#This Row],[Duration]])</f>
        <v>CancerLow</v>
      </c>
      <c r="U4556">
        <f>MONTH(Healthcare_Data_v1__4[[#This Row],[Date of Admission]])</f>
        <v>5</v>
      </c>
      <c r="V4556">
        <f>YEAR(Healthcare_Data_v1__4[[#This Row],[Date of Admission]])</f>
        <v>2023</v>
      </c>
      <c r="W4556">
        <f>DAY(Healthcare_Data_v1__4[[#This Row],[Date of Admission]])</f>
        <v>15</v>
      </c>
    </row>
    <row r="4557" spans="1:23" x14ac:dyDescent="0.3">
      <c r="A4557" t="s">
        <v>22034</v>
      </c>
      <c r="B4557">
        <v>36</v>
      </c>
      <c r="C4557" t="s">
        <v>5</v>
      </c>
      <c r="D4557" t="s">
        <v>16</v>
      </c>
      <c r="E4557" t="s">
        <v>19</v>
      </c>
      <c r="F4557" t="s">
        <v>9</v>
      </c>
      <c r="G4557" s="1">
        <v>43873</v>
      </c>
      <c r="H4557" t="s">
        <v>7478</v>
      </c>
      <c r="I4557" t="s">
        <v>1145</v>
      </c>
      <c r="J4557">
        <v>22194.231540000001</v>
      </c>
      <c r="K4557" t="s">
        <v>69</v>
      </c>
      <c r="L4557">
        <v>32681</v>
      </c>
      <c r="M4557">
        <v>402</v>
      </c>
      <c r="N4557" t="s">
        <v>55</v>
      </c>
      <c r="O4557" s="1">
        <v>43876</v>
      </c>
      <c r="P4557" t="s">
        <v>49</v>
      </c>
      <c r="Q4557" t="s">
        <v>44</v>
      </c>
      <c r="R4557">
        <f>Healthcare_Data_v1__4[[#This Row],[Discharge Date]]-Healthcare_Data_v1__4[[#This Row],[Date of Admission]]</f>
        <v>3</v>
      </c>
      <c r="S4557" t="str" cm="1">
        <f t="array" ref="S4557">_xlfn.IFS( Healthcare_Data_v1__4[[#This Row],[Days of Stay]]&lt;10,"Low",Healthcare_Data_v1__4[[#This Row],[Days of Stay]]&lt;20,"Med",Healthcare_Data_v1__4[[#This Row],[Days of Stay]]&lt;=30,"High")</f>
        <v>Low</v>
      </c>
      <c r="T4557" t="str">
        <f>CONCATENATE(Healthcare_Data_v1__4[[#This Row],[Medical Condition]],Healthcare_Data_v1__4[[#This Row],[Duration]])</f>
        <v>ArthritisLow</v>
      </c>
      <c r="U4557">
        <f>MONTH(Healthcare_Data_v1__4[[#This Row],[Date of Admission]])</f>
        <v>2</v>
      </c>
      <c r="V4557">
        <f>YEAR(Healthcare_Data_v1__4[[#This Row],[Date of Admission]])</f>
        <v>2020</v>
      </c>
      <c r="W4557">
        <f>DAY(Healthcare_Data_v1__4[[#This Row],[Date of Admission]])</f>
        <v>12</v>
      </c>
    </row>
    <row r="4558" spans="1:23" x14ac:dyDescent="0.3">
      <c r="A4558" t="s">
        <v>8780</v>
      </c>
      <c r="B4558">
        <v>74</v>
      </c>
      <c r="C4558" t="s">
        <v>3</v>
      </c>
      <c r="D4558" t="s">
        <v>15</v>
      </c>
      <c r="E4558" t="s">
        <v>24</v>
      </c>
      <c r="F4558" t="s">
        <v>6</v>
      </c>
      <c r="G4558" s="1">
        <v>43609</v>
      </c>
      <c r="H4558" t="s">
        <v>8781</v>
      </c>
      <c r="I4558" t="s">
        <v>8782</v>
      </c>
      <c r="J4558">
        <v>22192.497520000001</v>
      </c>
      <c r="K4558" t="s">
        <v>66</v>
      </c>
      <c r="L4558">
        <v>15408</v>
      </c>
      <c r="M4558">
        <v>304</v>
      </c>
      <c r="N4558" t="s">
        <v>42</v>
      </c>
      <c r="O4558" s="1">
        <v>43616</v>
      </c>
      <c r="P4558" t="s">
        <v>85</v>
      </c>
      <c r="Q4558" t="s">
        <v>57</v>
      </c>
      <c r="R4558">
        <f>Healthcare_Data_v1__4[[#This Row],[Discharge Date]]-Healthcare_Data_v1__4[[#This Row],[Date of Admission]]</f>
        <v>7</v>
      </c>
      <c r="S4558" t="str" cm="1">
        <f t="array" ref="S4558">_xlfn.IFS( Healthcare_Data_v1__4[[#This Row],[Days of Stay]]&lt;10,"Low",Healthcare_Data_v1__4[[#This Row],[Days of Stay]]&lt;20,"Med",Healthcare_Data_v1__4[[#This Row],[Days of Stay]]&lt;=30,"High")</f>
        <v>Low</v>
      </c>
      <c r="T4558" t="str">
        <f>CONCATENATE(Healthcare_Data_v1__4[[#This Row],[Medical Condition]],Healthcare_Data_v1__4[[#This Row],[Duration]])</f>
        <v>AsthmaLow</v>
      </c>
      <c r="U4558">
        <f>MONTH(Healthcare_Data_v1__4[[#This Row],[Date of Admission]])</f>
        <v>5</v>
      </c>
      <c r="V4558">
        <f>YEAR(Healthcare_Data_v1__4[[#This Row],[Date of Admission]])</f>
        <v>2019</v>
      </c>
      <c r="W4558">
        <f>DAY(Healthcare_Data_v1__4[[#This Row],[Date of Admission]])</f>
        <v>24</v>
      </c>
    </row>
    <row r="4559" spans="1:23" x14ac:dyDescent="0.3">
      <c r="A4559" t="s">
        <v>22035</v>
      </c>
      <c r="B4559">
        <v>52</v>
      </c>
      <c r="C4559" t="s">
        <v>8</v>
      </c>
      <c r="D4559" t="s">
        <v>16</v>
      </c>
      <c r="E4559" t="s">
        <v>20</v>
      </c>
      <c r="F4559" t="s">
        <v>4</v>
      </c>
      <c r="G4559" s="1">
        <v>44154</v>
      </c>
      <c r="H4559" t="s">
        <v>8783</v>
      </c>
      <c r="I4559" t="s">
        <v>8784</v>
      </c>
      <c r="J4559">
        <v>22191.447929999998</v>
      </c>
      <c r="K4559" t="s">
        <v>69</v>
      </c>
      <c r="L4559">
        <v>52253</v>
      </c>
      <c r="M4559">
        <v>466</v>
      </c>
      <c r="N4559" t="s">
        <v>48</v>
      </c>
      <c r="O4559" s="1">
        <v>44164</v>
      </c>
      <c r="P4559" t="s">
        <v>60</v>
      </c>
      <c r="Q4559" t="s">
        <v>44</v>
      </c>
      <c r="R4559">
        <f>Healthcare_Data_v1__4[[#This Row],[Discharge Date]]-Healthcare_Data_v1__4[[#This Row],[Date of Admission]]</f>
        <v>10</v>
      </c>
      <c r="S4559" t="str" cm="1">
        <f t="array" ref="S4559">_xlfn.IFS( Healthcare_Data_v1__4[[#This Row],[Days of Stay]]&lt;10,"Low",Healthcare_Data_v1__4[[#This Row],[Days of Stay]]&lt;20,"Med",Healthcare_Data_v1__4[[#This Row],[Days of Stay]]&lt;=30,"High")</f>
        <v>Med</v>
      </c>
      <c r="T4559" t="str">
        <f>CONCATENATE(Healthcare_Data_v1__4[[#This Row],[Medical Condition]],Healthcare_Data_v1__4[[#This Row],[Duration]])</f>
        <v>DiabetesMed</v>
      </c>
      <c r="U4559">
        <f>MONTH(Healthcare_Data_v1__4[[#This Row],[Date of Admission]])</f>
        <v>11</v>
      </c>
      <c r="V4559">
        <f>YEAR(Healthcare_Data_v1__4[[#This Row],[Date of Admission]])</f>
        <v>2020</v>
      </c>
      <c r="W4559">
        <f>DAY(Healthcare_Data_v1__4[[#This Row],[Date of Admission]])</f>
        <v>19</v>
      </c>
    </row>
    <row r="4560" spans="1:23" x14ac:dyDescent="0.3">
      <c r="A4560" t="s">
        <v>22036</v>
      </c>
      <c r="B4560">
        <v>41</v>
      </c>
      <c r="C4560" t="s">
        <v>8</v>
      </c>
      <c r="D4560" t="s">
        <v>15</v>
      </c>
      <c r="E4560" t="s">
        <v>26</v>
      </c>
      <c r="F4560" t="s">
        <v>4</v>
      </c>
      <c r="G4560" s="1">
        <v>43529</v>
      </c>
      <c r="H4560" t="s">
        <v>8785</v>
      </c>
      <c r="I4560" t="s">
        <v>8786</v>
      </c>
      <c r="J4560">
        <v>22188.328870000001</v>
      </c>
      <c r="K4560" t="s">
        <v>69</v>
      </c>
      <c r="L4560">
        <v>49105</v>
      </c>
      <c r="M4560">
        <v>328</v>
      </c>
      <c r="N4560" t="s">
        <v>55</v>
      </c>
      <c r="O4560" s="1">
        <v>43540</v>
      </c>
      <c r="P4560" t="s">
        <v>85</v>
      </c>
      <c r="Q4560" t="s">
        <v>44</v>
      </c>
      <c r="R4560">
        <f>Healthcare_Data_v1__4[[#This Row],[Discharge Date]]-Healthcare_Data_v1__4[[#This Row],[Date of Admission]]</f>
        <v>11</v>
      </c>
      <c r="S4560" t="str" cm="1">
        <f t="array" ref="S4560">_xlfn.IFS( Healthcare_Data_v1__4[[#This Row],[Days of Stay]]&lt;10,"Low",Healthcare_Data_v1__4[[#This Row],[Days of Stay]]&lt;20,"Med",Healthcare_Data_v1__4[[#This Row],[Days of Stay]]&lt;=30,"High")</f>
        <v>Med</v>
      </c>
      <c r="T4560" t="str">
        <f>CONCATENATE(Healthcare_Data_v1__4[[#This Row],[Medical Condition]],Healthcare_Data_v1__4[[#This Row],[Duration]])</f>
        <v>DiabetesMed</v>
      </c>
      <c r="U4560">
        <f>MONTH(Healthcare_Data_v1__4[[#This Row],[Date of Admission]])</f>
        <v>3</v>
      </c>
      <c r="V4560">
        <f>YEAR(Healthcare_Data_v1__4[[#This Row],[Date of Admission]])</f>
        <v>2019</v>
      </c>
      <c r="W4560">
        <f>DAY(Healthcare_Data_v1__4[[#This Row],[Date of Admission]])</f>
        <v>5</v>
      </c>
    </row>
    <row r="4561" spans="1:23" x14ac:dyDescent="0.3">
      <c r="A4561" t="s">
        <v>22037</v>
      </c>
      <c r="B4561">
        <v>20</v>
      </c>
      <c r="C4561" t="s">
        <v>12</v>
      </c>
      <c r="D4561" t="s">
        <v>15</v>
      </c>
      <c r="E4561" t="s">
        <v>22</v>
      </c>
      <c r="F4561" t="s">
        <v>10</v>
      </c>
      <c r="G4561" s="1">
        <v>44312</v>
      </c>
      <c r="H4561" t="s">
        <v>8787</v>
      </c>
      <c r="I4561" t="s">
        <v>8788</v>
      </c>
      <c r="J4561">
        <v>22185.783060000002</v>
      </c>
      <c r="K4561" t="s">
        <v>66</v>
      </c>
      <c r="L4561">
        <v>7737</v>
      </c>
      <c r="M4561">
        <v>157</v>
      </c>
      <c r="N4561" t="s">
        <v>42</v>
      </c>
      <c r="O4561" s="1">
        <v>44333</v>
      </c>
      <c r="P4561" t="s">
        <v>85</v>
      </c>
      <c r="Q4561" t="s">
        <v>57</v>
      </c>
      <c r="R4561">
        <f>Healthcare_Data_v1__4[[#This Row],[Discharge Date]]-Healthcare_Data_v1__4[[#This Row],[Date of Admission]]</f>
        <v>21</v>
      </c>
      <c r="S4561" t="str" cm="1">
        <f t="array" ref="S4561">_xlfn.IFS( Healthcare_Data_v1__4[[#This Row],[Days of Stay]]&lt;10,"Low",Healthcare_Data_v1__4[[#This Row],[Days of Stay]]&lt;20,"Med",Healthcare_Data_v1__4[[#This Row],[Days of Stay]]&lt;=30,"High")</f>
        <v>High</v>
      </c>
      <c r="T4561" t="str">
        <f>CONCATENATE(Healthcare_Data_v1__4[[#This Row],[Medical Condition]],Healthcare_Data_v1__4[[#This Row],[Duration]])</f>
        <v>HypertensionHigh</v>
      </c>
      <c r="U4561">
        <f>MONTH(Healthcare_Data_v1__4[[#This Row],[Date of Admission]])</f>
        <v>4</v>
      </c>
      <c r="V4561">
        <f>YEAR(Healthcare_Data_v1__4[[#This Row],[Date of Admission]])</f>
        <v>2021</v>
      </c>
      <c r="W4561">
        <f>DAY(Healthcare_Data_v1__4[[#This Row],[Date of Admission]])</f>
        <v>26</v>
      </c>
    </row>
    <row r="4562" spans="1:23" x14ac:dyDescent="0.3">
      <c r="A4562" t="s">
        <v>22038</v>
      </c>
      <c r="B4562">
        <v>44</v>
      </c>
      <c r="C4562" t="s">
        <v>8</v>
      </c>
      <c r="D4562" t="s">
        <v>15</v>
      </c>
      <c r="E4562" t="s">
        <v>25</v>
      </c>
      <c r="F4562" t="s">
        <v>6</v>
      </c>
      <c r="G4562" s="1">
        <v>43828</v>
      </c>
      <c r="H4562" t="s">
        <v>8789</v>
      </c>
      <c r="I4562" t="s">
        <v>8790</v>
      </c>
      <c r="J4562">
        <v>22180.81335</v>
      </c>
      <c r="K4562" t="s">
        <v>66</v>
      </c>
      <c r="L4562">
        <v>25366</v>
      </c>
      <c r="M4562">
        <v>176</v>
      </c>
      <c r="N4562" t="s">
        <v>42</v>
      </c>
      <c r="O4562" s="1">
        <v>43836</v>
      </c>
      <c r="P4562" t="s">
        <v>60</v>
      </c>
      <c r="Q4562" t="s">
        <v>57</v>
      </c>
      <c r="R4562">
        <f>Healthcare_Data_v1__4[[#This Row],[Discharge Date]]-Healthcare_Data_v1__4[[#This Row],[Date of Admission]]</f>
        <v>8</v>
      </c>
      <c r="S4562" t="str" cm="1">
        <f t="array" ref="S4562">_xlfn.IFS( Healthcare_Data_v1__4[[#This Row],[Days of Stay]]&lt;10,"Low",Healthcare_Data_v1__4[[#This Row],[Days of Stay]]&lt;20,"Med",Healthcare_Data_v1__4[[#This Row],[Days of Stay]]&lt;=30,"High")</f>
        <v>Low</v>
      </c>
      <c r="T4562" t="str">
        <f>CONCATENATE(Healthcare_Data_v1__4[[#This Row],[Medical Condition]],Healthcare_Data_v1__4[[#This Row],[Duration]])</f>
        <v>AsthmaLow</v>
      </c>
      <c r="U4562">
        <f>MONTH(Healthcare_Data_v1__4[[#This Row],[Date of Admission]])</f>
        <v>12</v>
      </c>
      <c r="V4562">
        <f>YEAR(Healthcare_Data_v1__4[[#This Row],[Date of Admission]])</f>
        <v>2019</v>
      </c>
      <c r="W4562">
        <f>DAY(Healthcare_Data_v1__4[[#This Row],[Date of Admission]])</f>
        <v>29</v>
      </c>
    </row>
    <row r="4563" spans="1:23" x14ac:dyDescent="0.3">
      <c r="A4563" t="s">
        <v>22039</v>
      </c>
      <c r="B4563">
        <v>42</v>
      </c>
      <c r="C4563" t="s">
        <v>8</v>
      </c>
      <c r="D4563" t="s">
        <v>16</v>
      </c>
      <c r="E4563" t="s">
        <v>23</v>
      </c>
      <c r="F4563" t="s">
        <v>11</v>
      </c>
      <c r="G4563" s="1">
        <v>44488</v>
      </c>
      <c r="H4563" t="s">
        <v>8791</v>
      </c>
      <c r="I4563" t="s">
        <v>8792</v>
      </c>
      <c r="J4563">
        <v>22169.287130000001</v>
      </c>
      <c r="K4563" t="s">
        <v>69</v>
      </c>
      <c r="L4563">
        <v>68606</v>
      </c>
      <c r="M4563">
        <v>118</v>
      </c>
      <c r="N4563" t="s">
        <v>55</v>
      </c>
      <c r="O4563" s="1">
        <v>44508</v>
      </c>
      <c r="P4563" t="s">
        <v>56</v>
      </c>
      <c r="Q4563" t="s">
        <v>50</v>
      </c>
      <c r="R4563">
        <f>Healthcare_Data_v1__4[[#This Row],[Discharge Date]]-Healthcare_Data_v1__4[[#This Row],[Date of Admission]]</f>
        <v>20</v>
      </c>
      <c r="S4563" t="str" cm="1">
        <f t="array" ref="S4563">_xlfn.IFS( Healthcare_Data_v1__4[[#This Row],[Days of Stay]]&lt;10,"Low",Healthcare_Data_v1__4[[#This Row],[Days of Stay]]&lt;20,"Med",Healthcare_Data_v1__4[[#This Row],[Days of Stay]]&lt;=30,"High")</f>
        <v>High</v>
      </c>
      <c r="T4563" t="str">
        <f>CONCATENATE(Healthcare_Data_v1__4[[#This Row],[Medical Condition]],Healthcare_Data_v1__4[[#This Row],[Duration]])</f>
        <v>CancerHigh</v>
      </c>
      <c r="U4563">
        <f>MONTH(Healthcare_Data_v1__4[[#This Row],[Date of Admission]])</f>
        <v>10</v>
      </c>
      <c r="V4563">
        <f>YEAR(Healthcare_Data_v1__4[[#This Row],[Date of Admission]])</f>
        <v>2021</v>
      </c>
      <c r="W4563">
        <f>DAY(Healthcare_Data_v1__4[[#This Row],[Date of Admission]])</f>
        <v>19</v>
      </c>
    </row>
    <row r="4564" spans="1:23" x14ac:dyDescent="0.3">
      <c r="A4564" t="s">
        <v>22040</v>
      </c>
      <c r="B4564">
        <v>78</v>
      </c>
      <c r="C4564" t="s">
        <v>3</v>
      </c>
      <c r="D4564" t="s">
        <v>15</v>
      </c>
      <c r="E4564" t="s">
        <v>21</v>
      </c>
      <c r="F4564" t="s">
        <v>10</v>
      </c>
      <c r="G4564" s="1">
        <v>43718</v>
      </c>
      <c r="H4564" t="s">
        <v>8793</v>
      </c>
      <c r="I4564" t="s">
        <v>8794</v>
      </c>
      <c r="J4564">
        <v>22167.246179999998</v>
      </c>
      <c r="K4564" t="s">
        <v>41</v>
      </c>
      <c r="L4564">
        <v>10970</v>
      </c>
      <c r="M4564">
        <v>143</v>
      </c>
      <c r="N4564" t="s">
        <v>55</v>
      </c>
      <c r="O4564" s="1">
        <v>43741</v>
      </c>
      <c r="P4564" t="s">
        <v>43</v>
      </c>
      <c r="Q4564" t="s">
        <v>44</v>
      </c>
      <c r="R4564">
        <f>Healthcare_Data_v1__4[[#This Row],[Discharge Date]]-Healthcare_Data_v1__4[[#This Row],[Date of Admission]]</f>
        <v>23</v>
      </c>
      <c r="S4564" t="str" cm="1">
        <f t="array" ref="S4564">_xlfn.IFS( Healthcare_Data_v1__4[[#This Row],[Days of Stay]]&lt;10,"Low",Healthcare_Data_v1__4[[#This Row],[Days of Stay]]&lt;20,"Med",Healthcare_Data_v1__4[[#This Row],[Days of Stay]]&lt;=30,"High")</f>
        <v>High</v>
      </c>
      <c r="T4564" t="str">
        <f>CONCATENATE(Healthcare_Data_v1__4[[#This Row],[Medical Condition]],Healthcare_Data_v1__4[[#This Row],[Duration]])</f>
        <v>HypertensionHigh</v>
      </c>
      <c r="U4564">
        <f>MONTH(Healthcare_Data_v1__4[[#This Row],[Date of Admission]])</f>
        <v>9</v>
      </c>
      <c r="V4564">
        <f>YEAR(Healthcare_Data_v1__4[[#This Row],[Date of Admission]])</f>
        <v>2019</v>
      </c>
      <c r="W4564">
        <f>DAY(Healthcare_Data_v1__4[[#This Row],[Date of Admission]])</f>
        <v>10</v>
      </c>
    </row>
    <row r="4565" spans="1:23" x14ac:dyDescent="0.3">
      <c r="A4565" t="s">
        <v>22041</v>
      </c>
      <c r="B4565">
        <v>36</v>
      </c>
      <c r="C4565" t="s">
        <v>5</v>
      </c>
      <c r="D4565" t="s">
        <v>15</v>
      </c>
      <c r="E4565" t="s">
        <v>22</v>
      </c>
      <c r="F4565" t="s">
        <v>7</v>
      </c>
      <c r="G4565" s="1">
        <v>44089</v>
      </c>
      <c r="H4565" t="s">
        <v>8795</v>
      </c>
      <c r="I4565" t="s">
        <v>8796</v>
      </c>
      <c r="J4565">
        <v>22160.549760000002</v>
      </c>
      <c r="K4565" t="s">
        <v>41</v>
      </c>
      <c r="L4565">
        <v>16150</v>
      </c>
      <c r="M4565">
        <v>413</v>
      </c>
      <c r="N4565" t="s">
        <v>42</v>
      </c>
      <c r="O4565" s="1">
        <v>44091</v>
      </c>
      <c r="P4565" t="s">
        <v>43</v>
      </c>
      <c r="Q4565" t="s">
        <v>44</v>
      </c>
      <c r="R4565">
        <f>Healthcare_Data_v1__4[[#This Row],[Discharge Date]]-Healthcare_Data_v1__4[[#This Row],[Date of Admission]]</f>
        <v>2</v>
      </c>
      <c r="S4565" t="str" cm="1">
        <f t="array" ref="S4565">_xlfn.IFS( Healthcare_Data_v1__4[[#This Row],[Days of Stay]]&lt;10,"Low",Healthcare_Data_v1__4[[#This Row],[Days of Stay]]&lt;20,"Med",Healthcare_Data_v1__4[[#This Row],[Days of Stay]]&lt;=30,"High")</f>
        <v>Low</v>
      </c>
      <c r="T4565" t="str">
        <f>CONCATENATE(Healthcare_Data_v1__4[[#This Row],[Medical Condition]],Healthcare_Data_v1__4[[#This Row],[Duration]])</f>
        <v>ObesityLow</v>
      </c>
      <c r="U4565">
        <f>MONTH(Healthcare_Data_v1__4[[#This Row],[Date of Admission]])</f>
        <v>9</v>
      </c>
      <c r="V4565">
        <f>YEAR(Healthcare_Data_v1__4[[#This Row],[Date of Admission]])</f>
        <v>2020</v>
      </c>
      <c r="W4565">
        <f>DAY(Healthcare_Data_v1__4[[#This Row],[Date of Admission]])</f>
        <v>15</v>
      </c>
    </row>
    <row r="4566" spans="1:23" x14ac:dyDescent="0.3">
      <c r="A4566" t="s">
        <v>22042</v>
      </c>
      <c r="B4566">
        <v>26</v>
      </c>
      <c r="C4566" t="s">
        <v>5</v>
      </c>
      <c r="D4566" t="s">
        <v>15</v>
      </c>
      <c r="E4566" t="s">
        <v>24</v>
      </c>
      <c r="F4566" t="s">
        <v>11</v>
      </c>
      <c r="G4566" s="1">
        <v>44981</v>
      </c>
      <c r="H4566" t="s">
        <v>8797</v>
      </c>
      <c r="I4566" t="s">
        <v>8798</v>
      </c>
      <c r="J4566">
        <v>22152.507180000001</v>
      </c>
      <c r="K4566" t="s">
        <v>69</v>
      </c>
      <c r="L4566">
        <v>27135</v>
      </c>
      <c r="M4566">
        <v>346</v>
      </c>
      <c r="N4566" t="s">
        <v>42</v>
      </c>
      <c r="O4566" s="1">
        <v>44995</v>
      </c>
      <c r="P4566" t="s">
        <v>49</v>
      </c>
      <c r="Q4566" t="s">
        <v>57</v>
      </c>
      <c r="R4566">
        <f>Healthcare_Data_v1__4[[#This Row],[Discharge Date]]-Healthcare_Data_v1__4[[#This Row],[Date of Admission]]</f>
        <v>14</v>
      </c>
      <c r="S4566" t="str" cm="1">
        <f t="array" ref="S4566">_xlfn.IFS( Healthcare_Data_v1__4[[#This Row],[Days of Stay]]&lt;10,"Low",Healthcare_Data_v1__4[[#This Row],[Days of Stay]]&lt;20,"Med",Healthcare_Data_v1__4[[#This Row],[Days of Stay]]&lt;=30,"High")</f>
        <v>Med</v>
      </c>
      <c r="T4566" t="str">
        <f>CONCATENATE(Healthcare_Data_v1__4[[#This Row],[Medical Condition]],Healthcare_Data_v1__4[[#This Row],[Duration]])</f>
        <v>CancerMed</v>
      </c>
      <c r="U4566">
        <f>MONTH(Healthcare_Data_v1__4[[#This Row],[Date of Admission]])</f>
        <v>2</v>
      </c>
      <c r="V4566">
        <f>YEAR(Healthcare_Data_v1__4[[#This Row],[Date of Admission]])</f>
        <v>2023</v>
      </c>
      <c r="W4566">
        <f>DAY(Healthcare_Data_v1__4[[#This Row],[Date of Admission]])</f>
        <v>24</v>
      </c>
    </row>
    <row r="4567" spans="1:23" x14ac:dyDescent="0.3">
      <c r="A4567" t="s">
        <v>22043</v>
      </c>
      <c r="B4567">
        <v>57</v>
      </c>
      <c r="C4567" t="s">
        <v>3</v>
      </c>
      <c r="D4567" t="s">
        <v>15</v>
      </c>
      <c r="E4567" t="s">
        <v>20</v>
      </c>
      <c r="F4567" t="s">
        <v>11</v>
      </c>
      <c r="G4567" s="1">
        <v>44144</v>
      </c>
      <c r="H4567" t="s">
        <v>8799</v>
      </c>
      <c r="I4567" t="s">
        <v>8800</v>
      </c>
      <c r="J4567">
        <v>22147.545900000001</v>
      </c>
      <c r="K4567" t="s">
        <v>69</v>
      </c>
      <c r="L4567">
        <v>5547</v>
      </c>
      <c r="M4567">
        <v>245</v>
      </c>
      <c r="N4567" t="s">
        <v>55</v>
      </c>
      <c r="O4567" s="1">
        <v>44151</v>
      </c>
      <c r="P4567" t="s">
        <v>56</v>
      </c>
      <c r="Q4567" t="s">
        <v>50</v>
      </c>
      <c r="R4567">
        <f>Healthcare_Data_v1__4[[#This Row],[Discharge Date]]-Healthcare_Data_v1__4[[#This Row],[Date of Admission]]</f>
        <v>7</v>
      </c>
      <c r="S4567" t="str" cm="1">
        <f t="array" ref="S4567">_xlfn.IFS( Healthcare_Data_v1__4[[#This Row],[Days of Stay]]&lt;10,"Low",Healthcare_Data_v1__4[[#This Row],[Days of Stay]]&lt;20,"Med",Healthcare_Data_v1__4[[#This Row],[Days of Stay]]&lt;=30,"High")</f>
        <v>Low</v>
      </c>
      <c r="T4567" t="str">
        <f>CONCATENATE(Healthcare_Data_v1__4[[#This Row],[Medical Condition]],Healthcare_Data_v1__4[[#This Row],[Duration]])</f>
        <v>CancerLow</v>
      </c>
      <c r="U4567">
        <f>MONTH(Healthcare_Data_v1__4[[#This Row],[Date of Admission]])</f>
        <v>11</v>
      </c>
      <c r="V4567">
        <f>YEAR(Healthcare_Data_v1__4[[#This Row],[Date of Admission]])</f>
        <v>2020</v>
      </c>
      <c r="W4567">
        <f>DAY(Healthcare_Data_v1__4[[#This Row],[Date of Admission]])</f>
        <v>9</v>
      </c>
    </row>
    <row r="4568" spans="1:23" x14ac:dyDescent="0.3">
      <c r="A4568" t="s">
        <v>22044</v>
      </c>
      <c r="B4568">
        <v>25</v>
      </c>
      <c r="C4568" t="s">
        <v>5</v>
      </c>
      <c r="D4568" t="s">
        <v>15</v>
      </c>
      <c r="E4568" t="s">
        <v>21</v>
      </c>
      <c r="F4568" t="s">
        <v>10</v>
      </c>
      <c r="G4568" s="1">
        <v>44086</v>
      </c>
      <c r="H4568" t="s">
        <v>8801</v>
      </c>
      <c r="I4568" t="s">
        <v>3217</v>
      </c>
      <c r="J4568">
        <v>22146.299490000001</v>
      </c>
      <c r="K4568" t="s">
        <v>69</v>
      </c>
      <c r="L4568">
        <v>27103</v>
      </c>
      <c r="M4568">
        <v>187</v>
      </c>
      <c r="N4568" t="s">
        <v>48</v>
      </c>
      <c r="O4568" s="1">
        <v>44090</v>
      </c>
      <c r="P4568" t="s">
        <v>56</v>
      </c>
      <c r="Q4568" t="s">
        <v>57</v>
      </c>
      <c r="R4568">
        <f>Healthcare_Data_v1__4[[#This Row],[Discharge Date]]-Healthcare_Data_v1__4[[#This Row],[Date of Admission]]</f>
        <v>4</v>
      </c>
      <c r="S4568" t="str" cm="1">
        <f t="array" ref="S4568">_xlfn.IFS( Healthcare_Data_v1__4[[#This Row],[Days of Stay]]&lt;10,"Low",Healthcare_Data_v1__4[[#This Row],[Days of Stay]]&lt;20,"Med",Healthcare_Data_v1__4[[#This Row],[Days of Stay]]&lt;=30,"High")</f>
        <v>Low</v>
      </c>
      <c r="T4568" t="str">
        <f>CONCATENATE(Healthcare_Data_v1__4[[#This Row],[Medical Condition]],Healthcare_Data_v1__4[[#This Row],[Duration]])</f>
        <v>HypertensionLow</v>
      </c>
      <c r="U4568">
        <f>MONTH(Healthcare_Data_v1__4[[#This Row],[Date of Admission]])</f>
        <v>9</v>
      </c>
      <c r="V4568">
        <f>YEAR(Healthcare_Data_v1__4[[#This Row],[Date of Admission]])</f>
        <v>2020</v>
      </c>
      <c r="W4568">
        <f>DAY(Healthcare_Data_v1__4[[#This Row],[Date of Admission]])</f>
        <v>12</v>
      </c>
    </row>
    <row r="4569" spans="1:23" x14ac:dyDescent="0.3">
      <c r="A4569" t="s">
        <v>8802</v>
      </c>
      <c r="B4569">
        <v>39</v>
      </c>
      <c r="C4569" t="s">
        <v>5</v>
      </c>
      <c r="D4569" t="s">
        <v>15</v>
      </c>
      <c r="E4569" t="s">
        <v>24</v>
      </c>
      <c r="F4569" t="s">
        <v>7</v>
      </c>
      <c r="G4569" s="1">
        <v>44355</v>
      </c>
      <c r="H4569" t="s">
        <v>4292</v>
      </c>
      <c r="I4569" t="s">
        <v>8803</v>
      </c>
      <c r="J4569">
        <v>22143.60756</v>
      </c>
      <c r="K4569" t="s">
        <v>63</v>
      </c>
      <c r="L4569">
        <v>1597</v>
      </c>
      <c r="M4569">
        <v>459</v>
      </c>
      <c r="N4569" t="s">
        <v>42</v>
      </c>
      <c r="O4569" s="1">
        <v>44377</v>
      </c>
      <c r="P4569" t="s">
        <v>56</v>
      </c>
      <c r="Q4569" t="s">
        <v>44</v>
      </c>
      <c r="R4569">
        <f>Healthcare_Data_v1__4[[#This Row],[Discharge Date]]-Healthcare_Data_v1__4[[#This Row],[Date of Admission]]</f>
        <v>22</v>
      </c>
      <c r="S4569" t="str" cm="1">
        <f t="array" ref="S4569">_xlfn.IFS( Healthcare_Data_v1__4[[#This Row],[Days of Stay]]&lt;10,"Low",Healthcare_Data_v1__4[[#This Row],[Days of Stay]]&lt;20,"Med",Healthcare_Data_v1__4[[#This Row],[Days of Stay]]&lt;=30,"High")</f>
        <v>High</v>
      </c>
      <c r="T4569" t="str">
        <f>CONCATENATE(Healthcare_Data_v1__4[[#This Row],[Medical Condition]],Healthcare_Data_v1__4[[#This Row],[Duration]])</f>
        <v>ObesityHigh</v>
      </c>
      <c r="U4569">
        <f>MONTH(Healthcare_Data_v1__4[[#This Row],[Date of Admission]])</f>
        <v>6</v>
      </c>
      <c r="V4569">
        <f>YEAR(Healthcare_Data_v1__4[[#This Row],[Date of Admission]])</f>
        <v>2021</v>
      </c>
      <c r="W4569">
        <f>DAY(Healthcare_Data_v1__4[[#This Row],[Date of Admission]])</f>
        <v>8</v>
      </c>
    </row>
    <row r="4570" spans="1:23" x14ac:dyDescent="0.3">
      <c r="A4570" t="s">
        <v>22045</v>
      </c>
      <c r="B4570">
        <v>61</v>
      </c>
      <c r="C4570" t="s">
        <v>3</v>
      </c>
      <c r="D4570" t="s">
        <v>16</v>
      </c>
      <c r="E4570" t="s">
        <v>19</v>
      </c>
      <c r="F4570" t="s">
        <v>10</v>
      </c>
      <c r="G4570" s="1">
        <v>44523</v>
      </c>
      <c r="H4570" t="s">
        <v>8804</v>
      </c>
      <c r="I4570" t="s">
        <v>8805</v>
      </c>
      <c r="J4570">
        <v>22142.673139999999</v>
      </c>
      <c r="K4570" t="s">
        <v>69</v>
      </c>
      <c r="L4570">
        <v>6808</v>
      </c>
      <c r="M4570">
        <v>463</v>
      </c>
      <c r="N4570" t="s">
        <v>48</v>
      </c>
      <c r="O4570" s="1">
        <v>44541</v>
      </c>
      <c r="P4570" t="s">
        <v>60</v>
      </c>
      <c r="Q4570" t="s">
        <v>50</v>
      </c>
      <c r="R4570">
        <f>Healthcare_Data_v1__4[[#This Row],[Discharge Date]]-Healthcare_Data_v1__4[[#This Row],[Date of Admission]]</f>
        <v>18</v>
      </c>
      <c r="S4570" t="str" cm="1">
        <f t="array" ref="S4570">_xlfn.IFS( Healthcare_Data_v1__4[[#This Row],[Days of Stay]]&lt;10,"Low",Healthcare_Data_v1__4[[#This Row],[Days of Stay]]&lt;20,"Med",Healthcare_Data_v1__4[[#This Row],[Days of Stay]]&lt;=30,"High")</f>
        <v>Med</v>
      </c>
      <c r="T4570" t="str">
        <f>CONCATENATE(Healthcare_Data_v1__4[[#This Row],[Medical Condition]],Healthcare_Data_v1__4[[#This Row],[Duration]])</f>
        <v>HypertensionMed</v>
      </c>
      <c r="U4570">
        <f>MONTH(Healthcare_Data_v1__4[[#This Row],[Date of Admission]])</f>
        <v>11</v>
      </c>
      <c r="V4570">
        <f>YEAR(Healthcare_Data_v1__4[[#This Row],[Date of Admission]])</f>
        <v>2021</v>
      </c>
      <c r="W4570">
        <f>DAY(Healthcare_Data_v1__4[[#This Row],[Date of Admission]])</f>
        <v>23</v>
      </c>
    </row>
    <row r="4571" spans="1:23" x14ac:dyDescent="0.3">
      <c r="A4571" t="s">
        <v>22046</v>
      </c>
      <c r="B4571">
        <v>25</v>
      </c>
      <c r="C4571" t="s">
        <v>5</v>
      </c>
      <c r="D4571" t="s">
        <v>16</v>
      </c>
      <c r="E4571" t="s">
        <v>21</v>
      </c>
      <c r="F4571" t="s">
        <v>7</v>
      </c>
      <c r="G4571" s="1">
        <v>43679</v>
      </c>
      <c r="H4571" t="s">
        <v>8806</v>
      </c>
      <c r="I4571" t="s">
        <v>8807</v>
      </c>
      <c r="J4571">
        <v>22140.829010000001</v>
      </c>
      <c r="K4571" t="s">
        <v>63</v>
      </c>
      <c r="L4571">
        <v>24121</v>
      </c>
      <c r="M4571">
        <v>198</v>
      </c>
      <c r="N4571" t="s">
        <v>42</v>
      </c>
      <c r="O4571" s="1">
        <v>43699</v>
      </c>
      <c r="P4571" t="s">
        <v>60</v>
      </c>
      <c r="Q4571" t="s">
        <v>50</v>
      </c>
      <c r="R4571">
        <f>Healthcare_Data_v1__4[[#This Row],[Discharge Date]]-Healthcare_Data_v1__4[[#This Row],[Date of Admission]]</f>
        <v>20</v>
      </c>
      <c r="S4571" t="str" cm="1">
        <f t="array" ref="S4571">_xlfn.IFS( Healthcare_Data_v1__4[[#This Row],[Days of Stay]]&lt;10,"Low",Healthcare_Data_v1__4[[#This Row],[Days of Stay]]&lt;20,"Med",Healthcare_Data_v1__4[[#This Row],[Days of Stay]]&lt;=30,"High")</f>
        <v>High</v>
      </c>
      <c r="T4571" t="str">
        <f>CONCATENATE(Healthcare_Data_v1__4[[#This Row],[Medical Condition]],Healthcare_Data_v1__4[[#This Row],[Duration]])</f>
        <v>ObesityHigh</v>
      </c>
      <c r="U4571">
        <f>MONTH(Healthcare_Data_v1__4[[#This Row],[Date of Admission]])</f>
        <v>8</v>
      </c>
      <c r="V4571">
        <f>YEAR(Healthcare_Data_v1__4[[#This Row],[Date of Admission]])</f>
        <v>2019</v>
      </c>
      <c r="W4571">
        <f>DAY(Healthcare_Data_v1__4[[#This Row],[Date of Admission]])</f>
        <v>2</v>
      </c>
    </row>
    <row r="4572" spans="1:23" x14ac:dyDescent="0.3">
      <c r="A4572" t="s">
        <v>22047</v>
      </c>
      <c r="B4572">
        <v>78</v>
      </c>
      <c r="C4572" t="s">
        <v>3</v>
      </c>
      <c r="D4572" t="s">
        <v>16</v>
      </c>
      <c r="E4572" t="s">
        <v>21</v>
      </c>
      <c r="F4572" t="s">
        <v>11</v>
      </c>
      <c r="G4572" s="1">
        <v>43664</v>
      </c>
      <c r="H4572" t="s">
        <v>8808</v>
      </c>
      <c r="I4572" t="s">
        <v>8809</v>
      </c>
      <c r="J4572">
        <v>22138.10889</v>
      </c>
      <c r="K4572" t="s">
        <v>41</v>
      </c>
      <c r="L4572">
        <v>12300</v>
      </c>
      <c r="M4572">
        <v>250</v>
      </c>
      <c r="N4572" t="s">
        <v>48</v>
      </c>
      <c r="O4572" s="1">
        <v>43668</v>
      </c>
      <c r="P4572" t="s">
        <v>60</v>
      </c>
      <c r="Q4572" t="s">
        <v>44</v>
      </c>
      <c r="R4572">
        <f>Healthcare_Data_v1__4[[#This Row],[Discharge Date]]-Healthcare_Data_v1__4[[#This Row],[Date of Admission]]</f>
        <v>4</v>
      </c>
      <c r="S4572" t="str" cm="1">
        <f t="array" ref="S4572">_xlfn.IFS( Healthcare_Data_v1__4[[#This Row],[Days of Stay]]&lt;10,"Low",Healthcare_Data_v1__4[[#This Row],[Days of Stay]]&lt;20,"Med",Healthcare_Data_v1__4[[#This Row],[Days of Stay]]&lt;=30,"High")</f>
        <v>Low</v>
      </c>
      <c r="T4572" t="str">
        <f>CONCATENATE(Healthcare_Data_v1__4[[#This Row],[Medical Condition]],Healthcare_Data_v1__4[[#This Row],[Duration]])</f>
        <v>CancerLow</v>
      </c>
      <c r="U4572">
        <f>MONTH(Healthcare_Data_v1__4[[#This Row],[Date of Admission]])</f>
        <v>7</v>
      </c>
      <c r="V4572">
        <f>YEAR(Healthcare_Data_v1__4[[#This Row],[Date of Admission]])</f>
        <v>2019</v>
      </c>
      <c r="W4572">
        <f>DAY(Healthcare_Data_v1__4[[#This Row],[Date of Admission]])</f>
        <v>18</v>
      </c>
    </row>
    <row r="4573" spans="1:23" x14ac:dyDescent="0.3">
      <c r="A4573" t="s">
        <v>22048</v>
      </c>
      <c r="B4573">
        <v>30</v>
      </c>
      <c r="C4573" t="s">
        <v>5</v>
      </c>
      <c r="D4573" t="s">
        <v>15</v>
      </c>
      <c r="E4573" t="s">
        <v>20</v>
      </c>
      <c r="F4573" t="s">
        <v>10</v>
      </c>
      <c r="G4573" s="1">
        <v>44466</v>
      </c>
      <c r="H4573" t="s">
        <v>6367</v>
      </c>
      <c r="I4573" t="s">
        <v>614</v>
      </c>
      <c r="J4573">
        <v>22135.61753</v>
      </c>
      <c r="K4573" t="s">
        <v>66</v>
      </c>
      <c r="L4573">
        <v>10859</v>
      </c>
      <c r="M4573">
        <v>247</v>
      </c>
      <c r="N4573" t="s">
        <v>55</v>
      </c>
      <c r="O4573" s="1">
        <v>44493</v>
      </c>
      <c r="P4573" t="s">
        <v>60</v>
      </c>
      <c r="Q4573" t="s">
        <v>50</v>
      </c>
      <c r="R4573">
        <f>Healthcare_Data_v1__4[[#This Row],[Discharge Date]]-Healthcare_Data_v1__4[[#This Row],[Date of Admission]]</f>
        <v>27</v>
      </c>
      <c r="S4573" t="str" cm="1">
        <f t="array" ref="S4573">_xlfn.IFS( Healthcare_Data_v1__4[[#This Row],[Days of Stay]]&lt;10,"Low",Healthcare_Data_v1__4[[#This Row],[Days of Stay]]&lt;20,"Med",Healthcare_Data_v1__4[[#This Row],[Days of Stay]]&lt;=30,"High")</f>
        <v>High</v>
      </c>
      <c r="T4573" t="str">
        <f>CONCATENATE(Healthcare_Data_v1__4[[#This Row],[Medical Condition]],Healthcare_Data_v1__4[[#This Row],[Duration]])</f>
        <v>HypertensionHigh</v>
      </c>
      <c r="U4573">
        <f>MONTH(Healthcare_Data_v1__4[[#This Row],[Date of Admission]])</f>
        <v>9</v>
      </c>
      <c r="V4573">
        <f>YEAR(Healthcare_Data_v1__4[[#This Row],[Date of Admission]])</f>
        <v>2021</v>
      </c>
      <c r="W4573">
        <f>DAY(Healthcare_Data_v1__4[[#This Row],[Date of Admission]])</f>
        <v>27</v>
      </c>
    </row>
    <row r="4574" spans="1:23" x14ac:dyDescent="0.3">
      <c r="A4574" t="s">
        <v>22049</v>
      </c>
      <c r="B4574">
        <v>41</v>
      </c>
      <c r="C4574" t="s">
        <v>8</v>
      </c>
      <c r="D4574" t="s">
        <v>16</v>
      </c>
      <c r="E4574" t="s">
        <v>26</v>
      </c>
      <c r="F4574" t="s">
        <v>10</v>
      </c>
      <c r="G4574" s="1">
        <v>45091</v>
      </c>
      <c r="H4574" t="s">
        <v>8810</v>
      </c>
      <c r="I4574" t="s">
        <v>8811</v>
      </c>
      <c r="J4574">
        <v>22134.421890000001</v>
      </c>
      <c r="K4574" t="s">
        <v>41</v>
      </c>
      <c r="L4574">
        <v>4224</v>
      </c>
      <c r="M4574">
        <v>235</v>
      </c>
      <c r="N4574" t="s">
        <v>55</v>
      </c>
      <c r="O4574" s="1">
        <v>45107</v>
      </c>
      <c r="P4574" t="s">
        <v>43</v>
      </c>
      <c r="Q4574" t="s">
        <v>57</v>
      </c>
      <c r="R4574">
        <f>Healthcare_Data_v1__4[[#This Row],[Discharge Date]]-Healthcare_Data_v1__4[[#This Row],[Date of Admission]]</f>
        <v>16</v>
      </c>
      <c r="S4574" t="str" cm="1">
        <f t="array" ref="S4574">_xlfn.IFS( Healthcare_Data_v1__4[[#This Row],[Days of Stay]]&lt;10,"Low",Healthcare_Data_v1__4[[#This Row],[Days of Stay]]&lt;20,"Med",Healthcare_Data_v1__4[[#This Row],[Days of Stay]]&lt;=30,"High")</f>
        <v>Med</v>
      </c>
      <c r="T4574" t="str">
        <f>CONCATENATE(Healthcare_Data_v1__4[[#This Row],[Medical Condition]],Healthcare_Data_v1__4[[#This Row],[Duration]])</f>
        <v>HypertensionMed</v>
      </c>
      <c r="U4574">
        <f>MONTH(Healthcare_Data_v1__4[[#This Row],[Date of Admission]])</f>
        <v>6</v>
      </c>
      <c r="V4574">
        <f>YEAR(Healthcare_Data_v1__4[[#This Row],[Date of Admission]])</f>
        <v>2023</v>
      </c>
      <c r="W4574">
        <f>DAY(Healthcare_Data_v1__4[[#This Row],[Date of Admission]])</f>
        <v>14</v>
      </c>
    </row>
    <row r="4575" spans="1:23" x14ac:dyDescent="0.3">
      <c r="A4575" t="s">
        <v>22050</v>
      </c>
      <c r="B4575">
        <v>23</v>
      </c>
      <c r="C4575" t="s">
        <v>12</v>
      </c>
      <c r="D4575" t="s">
        <v>16</v>
      </c>
      <c r="E4575" t="s">
        <v>23</v>
      </c>
      <c r="F4575" t="s">
        <v>11</v>
      </c>
      <c r="G4575" s="1">
        <v>45026</v>
      </c>
      <c r="H4575" t="s">
        <v>8812</v>
      </c>
      <c r="I4575" t="s">
        <v>8813</v>
      </c>
      <c r="J4575">
        <v>22129.828750000001</v>
      </c>
      <c r="K4575" t="s">
        <v>69</v>
      </c>
      <c r="L4575">
        <v>23199</v>
      </c>
      <c r="M4575">
        <v>297</v>
      </c>
      <c r="N4575" t="s">
        <v>48</v>
      </c>
      <c r="O4575" s="1">
        <v>45046</v>
      </c>
      <c r="P4575" t="s">
        <v>56</v>
      </c>
      <c r="Q4575" t="s">
        <v>50</v>
      </c>
      <c r="R4575">
        <f>Healthcare_Data_v1__4[[#This Row],[Discharge Date]]-Healthcare_Data_v1__4[[#This Row],[Date of Admission]]</f>
        <v>20</v>
      </c>
      <c r="S4575" t="str" cm="1">
        <f t="array" ref="S4575">_xlfn.IFS( Healthcare_Data_v1__4[[#This Row],[Days of Stay]]&lt;10,"Low",Healthcare_Data_v1__4[[#This Row],[Days of Stay]]&lt;20,"Med",Healthcare_Data_v1__4[[#This Row],[Days of Stay]]&lt;=30,"High")</f>
        <v>High</v>
      </c>
      <c r="T4575" t="str">
        <f>CONCATENATE(Healthcare_Data_v1__4[[#This Row],[Medical Condition]],Healthcare_Data_v1__4[[#This Row],[Duration]])</f>
        <v>CancerHigh</v>
      </c>
      <c r="U4575">
        <f>MONTH(Healthcare_Data_v1__4[[#This Row],[Date of Admission]])</f>
        <v>4</v>
      </c>
      <c r="V4575">
        <f>YEAR(Healthcare_Data_v1__4[[#This Row],[Date of Admission]])</f>
        <v>2023</v>
      </c>
      <c r="W4575">
        <f>DAY(Healthcare_Data_v1__4[[#This Row],[Date of Admission]])</f>
        <v>10</v>
      </c>
    </row>
    <row r="4576" spans="1:23" x14ac:dyDescent="0.3">
      <c r="A4576" t="s">
        <v>22051</v>
      </c>
      <c r="B4576">
        <v>78</v>
      </c>
      <c r="C4576" t="s">
        <v>3</v>
      </c>
      <c r="D4576" t="s">
        <v>16</v>
      </c>
      <c r="E4576" t="s">
        <v>20</v>
      </c>
      <c r="F4576" t="s">
        <v>7</v>
      </c>
      <c r="G4576" s="1">
        <v>45137</v>
      </c>
      <c r="H4576" t="s">
        <v>8814</v>
      </c>
      <c r="I4576" t="s">
        <v>8815</v>
      </c>
      <c r="J4576">
        <v>22124.862880000001</v>
      </c>
      <c r="K4576" t="s">
        <v>41</v>
      </c>
      <c r="L4576">
        <v>10947</v>
      </c>
      <c r="M4576">
        <v>312</v>
      </c>
      <c r="N4576" t="s">
        <v>42</v>
      </c>
      <c r="O4576" s="1">
        <v>45146</v>
      </c>
      <c r="P4576" t="s">
        <v>56</v>
      </c>
      <c r="Q4576" t="s">
        <v>44</v>
      </c>
      <c r="R4576">
        <f>Healthcare_Data_v1__4[[#This Row],[Discharge Date]]-Healthcare_Data_v1__4[[#This Row],[Date of Admission]]</f>
        <v>9</v>
      </c>
      <c r="S4576" t="str" cm="1">
        <f t="array" ref="S4576">_xlfn.IFS( Healthcare_Data_v1__4[[#This Row],[Days of Stay]]&lt;10,"Low",Healthcare_Data_v1__4[[#This Row],[Days of Stay]]&lt;20,"Med",Healthcare_Data_v1__4[[#This Row],[Days of Stay]]&lt;=30,"High")</f>
        <v>Low</v>
      </c>
      <c r="T4576" t="str">
        <f>CONCATENATE(Healthcare_Data_v1__4[[#This Row],[Medical Condition]],Healthcare_Data_v1__4[[#This Row],[Duration]])</f>
        <v>ObesityLow</v>
      </c>
      <c r="U4576">
        <f>MONTH(Healthcare_Data_v1__4[[#This Row],[Date of Admission]])</f>
        <v>7</v>
      </c>
      <c r="V4576">
        <f>YEAR(Healthcare_Data_v1__4[[#This Row],[Date of Admission]])</f>
        <v>2023</v>
      </c>
      <c r="W4576">
        <f>DAY(Healthcare_Data_v1__4[[#This Row],[Date of Admission]])</f>
        <v>30</v>
      </c>
    </row>
    <row r="4577" spans="1:23" x14ac:dyDescent="0.3">
      <c r="A4577" t="s">
        <v>2644</v>
      </c>
      <c r="B4577">
        <v>26</v>
      </c>
      <c r="C4577" t="s">
        <v>5</v>
      </c>
      <c r="D4577" t="s">
        <v>16</v>
      </c>
      <c r="E4577" t="s">
        <v>23</v>
      </c>
      <c r="F4577" t="s">
        <v>9</v>
      </c>
      <c r="G4577" s="1">
        <v>43890</v>
      </c>
      <c r="H4577" t="s">
        <v>8816</v>
      </c>
      <c r="I4577" t="s">
        <v>1344</v>
      </c>
      <c r="J4577">
        <v>22120.044440000001</v>
      </c>
      <c r="K4577" t="s">
        <v>66</v>
      </c>
      <c r="L4577">
        <v>29657</v>
      </c>
      <c r="M4577">
        <v>240</v>
      </c>
      <c r="N4577" t="s">
        <v>48</v>
      </c>
      <c r="O4577" s="1">
        <v>43914</v>
      </c>
      <c r="P4577" t="s">
        <v>60</v>
      </c>
      <c r="Q4577" t="s">
        <v>50</v>
      </c>
      <c r="R4577">
        <f>Healthcare_Data_v1__4[[#This Row],[Discharge Date]]-Healthcare_Data_v1__4[[#This Row],[Date of Admission]]</f>
        <v>24</v>
      </c>
      <c r="S4577" t="str" cm="1">
        <f t="array" ref="S4577">_xlfn.IFS( Healthcare_Data_v1__4[[#This Row],[Days of Stay]]&lt;10,"Low",Healthcare_Data_v1__4[[#This Row],[Days of Stay]]&lt;20,"Med",Healthcare_Data_v1__4[[#This Row],[Days of Stay]]&lt;=30,"High")</f>
        <v>High</v>
      </c>
      <c r="T4577" t="str">
        <f>CONCATENATE(Healthcare_Data_v1__4[[#This Row],[Medical Condition]],Healthcare_Data_v1__4[[#This Row],[Duration]])</f>
        <v>ArthritisHigh</v>
      </c>
      <c r="U4577">
        <f>MONTH(Healthcare_Data_v1__4[[#This Row],[Date of Admission]])</f>
        <v>2</v>
      </c>
      <c r="V4577">
        <f>YEAR(Healthcare_Data_v1__4[[#This Row],[Date of Admission]])</f>
        <v>2020</v>
      </c>
      <c r="W4577">
        <f>DAY(Healthcare_Data_v1__4[[#This Row],[Date of Admission]])</f>
        <v>29</v>
      </c>
    </row>
    <row r="4578" spans="1:23" x14ac:dyDescent="0.3">
      <c r="A4578" t="s">
        <v>22052</v>
      </c>
      <c r="B4578">
        <v>36</v>
      </c>
      <c r="C4578" t="s">
        <v>5</v>
      </c>
      <c r="D4578" t="s">
        <v>16</v>
      </c>
      <c r="E4578" t="s">
        <v>20</v>
      </c>
      <c r="F4578" t="s">
        <v>10</v>
      </c>
      <c r="G4578" s="1">
        <v>44794</v>
      </c>
      <c r="H4578" t="s">
        <v>8817</v>
      </c>
      <c r="I4578" t="s">
        <v>8818</v>
      </c>
      <c r="J4578">
        <v>22118.483909999999</v>
      </c>
      <c r="K4578" t="s">
        <v>69</v>
      </c>
      <c r="L4578">
        <v>4527</v>
      </c>
      <c r="M4578">
        <v>223</v>
      </c>
      <c r="N4578" t="s">
        <v>48</v>
      </c>
      <c r="O4578" s="1">
        <v>44808</v>
      </c>
      <c r="P4578" t="s">
        <v>49</v>
      </c>
      <c r="Q4578" t="s">
        <v>44</v>
      </c>
      <c r="R4578">
        <f>Healthcare_Data_v1__4[[#This Row],[Discharge Date]]-Healthcare_Data_v1__4[[#This Row],[Date of Admission]]</f>
        <v>14</v>
      </c>
      <c r="S4578" t="str" cm="1">
        <f t="array" ref="S4578">_xlfn.IFS( Healthcare_Data_v1__4[[#This Row],[Days of Stay]]&lt;10,"Low",Healthcare_Data_v1__4[[#This Row],[Days of Stay]]&lt;20,"Med",Healthcare_Data_v1__4[[#This Row],[Days of Stay]]&lt;=30,"High")</f>
        <v>Med</v>
      </c>
      <c r="T4578" t="str">
        <f>CONCATENATE(Healthcare_Data_v1__4[[#This Row],[Medical Condition]],Healthcare_Data_v1__4[[#This Row],[Duration]])</f>
        <v>HypertensionMed</v>
      </c>
      <c r="U4578">
        <f>MONTH(Healthcare_Data_v1__4[[#This Row],[Date of Admission]])</f>
        <v>8</v>
      </c>
      <c r="V4578">
        <f>YEAR(Healthcare_Data_v1__4[[#This Row],[Date of Admission]])</f>
        <v>2022</v>
      </c>
      <c r="W4578">
        <f>DAY(Healthcare_Data_v1__4[[#This Row],[Date of Admission]])</f>
        <v>21</v>
      </c>
    </row>
    <row r="4579" spans="1:23" x14ac:dyDescent="0.3">
      <c r="A4579" t="s">
        <v>22053</v>
      </c>
      <c r="B4579">
        <v>42</v>
      </c>
      <c r="C4579" t="s">
        <v>8</v>
      </c>
      <c r="D4579" t="s">
        <v>15</v>
      </c>
      <c r="E4579" t="s">
        <v>24</v>
      </c>
      <c r="F4579" t="s">
        <v>11</v>
      </c>
      <c r="G4579" s="1">
        <v>44257</v>
      </c>
      <c r="H4579" t="s">
        <v>3430</v>
      </c>
      <c r="I4579" t="s">
        <v>8819</v>
      </c>
      <c r="J4579">
        <v>22111.048750000002</v>
      </c>
      <c r="K4579" t="s">
        <v>41</v>
      </c>
      <c r="L4579">
        <v>3704</v>
      </c>
      <c r="M4579">
        <v>152</v>
      </c>
      <c r="N4579" t="s">
        <v>55</v>
      </c>
      <c r="O4579" s="1">
        <v>44270</v>
      </c>
      <c r="P4579" t="s">
        <v>85</v>
      </c>
      <c r="Q4579" t="s">
        <v>57</v>
      </c>
      <c r="R4579">
        <f>Healthcare_Data_v1__4[[#This Row],[Discharge Date]]-Healthcare_Data_v1__4[[#This Row],[Date of Admission]]</f>
        <v>13</v>
      </c>
      <c r="S4579" t="str" cm="1">
        <f t="array" ref="S4579">_xlfn.IFS( Healthcare_Data_v1__4[[#This Row],[Days of Stay]]&lt;10,"Low",Healthcare_Data_v1__4[[#This Row],[Days of Stay]]&lt;20,"Med",Healthcare_Data_v1__4[[#This Row],[Days of Stay]]&lt;=30,"High")</f>
        <v>Med</v>
      </c>
      <c r="T4579" t="str">
        <f>CONCATENATE(Healthcare_Data_v1__4[[#This Row],[Medical Condition]],Healthcare_Data_v1__4[[#This Row],[Duration]])</f>
        <v>CancerMed</v>
      </c>
      <c r="U4579">
        <f>MONTH(Healthcare_Data_v1__4[[#This Row],[Date of Admission]])</f>
        <v>3</v>
      </c>
      <c r="V4579">
        <f>YEAR(Healthcare_Data_v1__4[[#This Row],[Date of Admission]])</f>
        <v>2021</v>
      </c>
      <c r="W4579">
        <f>DAY(Healthcare_Data_v1__4[[#This Row],[Date of Admission]])</f>
        <v>2</v>
      </c>
    </row>
    <row r="4580" spans="1:23" x14ac:dyDescent="0.3">
      <c r="A4580" t="s">
        <v>5072</v>
      </c>
      <c r="B4580">
        <v>48</v>
      </c>
      <c r="C4580" t="s">
        <v>8</v>
      </c>
      <c r="D4580" t="s">
        <v>16</v>
      </c>
      <c r="E4580" t="s">
        <v>23</v>
      </c>
      <c r="F4580" t="s">
        <v>11</v>
      </c>
      <c r="G4580" s="1">
        <v>43468</v>
      </c>
      <c r="H4580" t="s">
        <v>8820</v>
      </c>
      <c r="I4580" t="s">
        <v>8821</v>
      </c>
      <c r="J4580">
        <v>22109.426299999999</v>
      </c>
      <c r="K4580" t="s">
        <v>63</v>
      </c>
      <c r="L4580">
        <v>9914</v>
      </c>
      <c r="M4580">
        <v>133</v>
      </c>
      <c r="N4580" t="s">
        <v>42</v>
      </c>
      <c r="O4580" s="1">
        <v>43490</v>
      </c>
      <c r="P4580" t="s">
        <v>49</v>
      </c>
      <c r="Q4580" t="s">
        <v>57</v>
      </c>
      <c r="R4580">
        <f>Healthcare_Data_v1__4[[#This Row],[Discharge Date]]-Healthcare_Data_v1__4[[#This Row],[Date of Admission]]</f>
        <v>22</v>
      </c>
      <c r="S4580" t="str" cm="1">
        <f t="array" ref="S4580">_xlfn.IFS( Healthcare_Data_v1__4[[#This Row],[Days of Stay]]&lt;10,"Low",Healthcare_Data_v1__4[[#This Row],[Days of Stay]]&lt;20,"Med",Healthcare_Data_v1__4[[#This Row],[Days of Stay]]&lt;=30,"High")</f>
        <v>High</v>
      </c>
      <c r="T4580" t="str">
        <f>CONCATENATE(Healthcare_Data_v1__4[[#This Row],[Medical Condition]],Healthcare_Data_v1__4[[#This Row],[Duration]])</f>
        <v>CancerHigh</v>
      </c>
      <c r="U4580">
        <f>MONTH(Healthcare_Data_v1__4[[#This Row],[Date of Admission]])</f>
        <v>1</v>
      </c>
      <c r="V4580">
        <f>YEAR(Healthcare_Data_v1__4[[#This Row],[Date of Admission]])</f>
        <v>2019</v>
      </c>
      <c r="W4580">
        <f>DAY(Healthcare_Data_v1__4[[#This Row],[Date of Admission]])</f>
        <v>3</v>
      </c>
    </row>
    <row r="4581" spans="1:23" x14ac:dyDescent="0.3">
      <c r="A4581" t="s">
        <v>22054</v>
      </c>
      <c r="B4581">
        <v>23</v>
      </c>
      <c r="C4581" t="s">
        <v>12</v>
      </c>
      <c r="D4581" t="s">
        <v>16</v>
      </c>
      <c r="E4581" t="s">
        <v>24</v>
      </c>
      <c r="F4581" t="s">
        <v>7</v>
      </c>
      <c r="G4581" s="1">
        <v>45076</v>
      </c>
      <c r="H4581" t="s">
        <v>8822</v>
      </c>
      <c r="I4581" t="s">
        <v>8823</v>
      </c>
      <c r="J4581">
        <v>22101.526160000001</v>
      </c>
      <c r="K4581" t="s">
        <v>47</v>
      </c>
      <c r="L4581">
        <v>12033</v>
      </c>
      <c r="M4581">
        <v>171</v>
      </c>
      <c r="N4581" t="s">
        <v>42</v>
      </c>
      <c r="O4581" s="1">
        <v>45092</v>
      </c>
      <c r="P4581" t="s">
        <v>56</v>
      </c>
      <c r="Q4581" t="s">
        <v>44</v>
      </c>
      <c r="R4581">
        <f>Healthcare_Data_v1__4[[#This Row],[Discharge Date]]-Healthcare_Data_v1__4[[#This Row],[Date of Admission]]</f>
        <v>16</v>
      </c>
      <c r="S4581" t="str" cm="1">
        <f t="array" ref="S4581">_xlfn.IFS( Healthcare_Data_v1__4[[#This Row],[Days of Stay]]&lt;10,"Low",Healthcare_Data_v1__4[[#This Row],[Days of Stay]]&lt;20,"Med",Healthcare_Data_v1__4[[#This Row],[Days of Stay]]&lt;=30,"High")</f>
        <v>Med</v>
      </c>
      <c r="T4581" t="str">
        <f>CONCATENATE(Healthcare_Data_v1__4[[#This Row],[Medical Condition]],Healthcare_Data_v1__4[[#This Row],[Duration]])</f>
        <v>ObesityMed</v>
      </c>
      <c r="U4581">
        <f>MONTH(Healthcare_Data_v1__4[[#This Row],[Date of Admission]])</f>
        <v>5</v>
      </c>
      <c r="V4581">
        <f>YEAR(Healthcare_Data_v1__4[[#This Row],[Date of Admission]])</f>
        <v>2023</v>
      </c>
      <c r="W4581">
        <f>DAY(Healthcare_Data_v1__4[[#This Row],[Date of Admission]])</f>
        <v>30</v>
      </c>
    </row>
    <row r="4582" spans="1:23" x14ac:dyDescent="0.3">
      <c r="A4582" t="s">
        <v>22055</v>
      </c>
      <c r="B4582">
        <v>82</v>
      </c>
      <c r="C4582" t="s">
        <v>3</v>
      </c>
      <c r="D4582" t="s">
        <v>16</v>
      </c>
      <c r="E4582" t="s">
        <v>26</v>
      </c>
      <c r="F4582" t="s">
        <v>10</v>
      </c>
      <c r="G4582" s="1">
        <v>44660</v>
      </c>
      <c r="H4582" t="s">
        <v>8824</v>
      </c>
      <c r="I4582" t="s">
        <v>8825</v>
      </c>
      <c r="J4582">
        <v>22097.857230000001</v>
      </c>
      <c r="K4582" t="s">
        <v>47</v>
      </c>
      <c r="L4582">
        <v>29399</v>
      </c>
      <c r="M4582">
        <v>204</v>
      </c>
      <c r="N4582" t="s">
        <v>55</v>
      </c>
      <c r="O4582" s="1">
        <v>44662</v>
      </c>
      <c r="P4582" t="s">
        <v>60</v>
      </c>
      <c r="Q4582" t="s">
        <v>50</v>
      </c>
      <c r="R4582">
        <f>Healthcare_Data_v1__4[[#This Row],[Discharge Date]]-Healthcare_Data_v1__4[[#This Row],[Date of Admission]]</f>
        <v>2</v>
      </c>
      <c r="S4582" t="str" cm="1">
        <f t="array" ref="S4582">_xlfn.IFS( Healthcare_Data_v1__4[[#This Row],[Days of Stay]]&lt;10,"Low",Healthcare_Data_v1__4[[#This Row],[Days of Stay]]&lt;20,"Med",Healthcare_Data_v1__4[[#This Row],[Days of Stay]]&lt;=30,"High")</f>
        <v>Low</v>
      </c>
      <c r="T4582" t="str">
        <f>CONCATENATE(Healthcare_Data_v1__4[[#This Row],[Medical Condition]],Healthcare_Data_v1__4[[#This Row],[Duration]])</f>
        <v>HypertensionLow</v>
      </c>
      <c r="U4582">
        <f>MONTH(Healthcare_Data_v1__4[[#This Row],[Date of Admission]])</f>
        <v>4</v>
      </c>
      <c r="V4582">
        <f>YEAR(Healthcare_Data_v1__4[[#This Row],[Date of Admission]])</f>
        <v>2022</v>
      </c>
      <c r="W4582">
        <f>DAY(Healthcare_Data_v1__4[[#This Row],[Date of Admission]])</f>
        <v>9</v>
      </c>
    </row>
    <row r="4583" spans="1:23" x14ac:dyDescent="0.3">
      <c r="A4583" t="s">
        <v>3374</v>
      </c>
      <c r="B4583">
        <v>68</v>
      </c>
      <c r="C4583" t="s">
        <v>3</v>
      </c>
      <c r="D4583" t="s">
        <v>16</v>
      </c>
      <c r="E4583" t="s">
        <v>23</v>
      </c>
      <c r="F4583" t="s">
        <v>9</v>
      </c>
      <c r="G4583" s="1">
        <v>43420</v>
      </c>
      <c r="H4583" t="s">
        <v>8826</v>
      </c>
      <c r="I4583" t="s">
        <v>1118</v>
      </c>
      <c r="J4583">
        <v>22091.180690000001</v>
      </c>
      <c r="K4583" t="s">
        <v>66</v>
      </c>
      <c r="L4583">
        <v>26281</v>
      </c>
      <c r="M4583">
        <v>490</v>
      </c>
      <c r="N4583" t="s">
        <v>42</v>
      </c>
      <c r="O4583" s="1">
        <v>43441</v>
      </c>
      <c r="P4583" t="s">
        <v>49</v>
      </c>
      <c r="Q4583" t="s">
        <v>57</v>
      </c>
      <c r="R4583">
        <f>Healthcare_Data_v1__4[[#This Row],[Discharge Date]]-Healthcare_Data_v1__4[[#This Row],[Date of Admission]]</f>
        <v>21</v>
      </c>
      <c r="S4583" t="str" cm="1">
        <f t="array" ref="S4583">_xlfn.IFS( Healthcare_Data_v1__4[[#This Row],[Days of Stay]]&lt;10,"Low",Healthcare_Data_v1__4[[#This Row],[Days of Stay]]&lt;20,"Med",Healthcare_Data_v1__4[[#This Row],[Days of Stay]]&lt;=30,"High")</f>
        <v>High</v>
      </c>
      <c r="T4583" t="str">
        <f>CONCATENATE(Healthcare_Data_v1__4[[#This Row],[Medical Condition]],Healthcare_Data_v1__4[[#This Row],[Duration]])</f>
        <v>ArthritisHigh</v>
      </c>
      <c r="U4583">
        <f>MONTH(Healthcare_Data_v1__4[[#This Row],[Date of Admission]])</f>
        <v>11</v>
      </c>
      <c r="V4583">
        <f>YEAR(Healthcare_Data_v1__4[[#This Row],[Date of Admission]])</f>
        <v>2018</v>
      </c>
      <c r="W4583">
        <f>DAY(Healthcare_Data_v1__4[[#This Row],[Date of Admission]])</f>
        <v>16</v>
      </c>
    </row>
    <row r="4584" spans="1:23" x14ac:dyDescent="0.3">
      <c r="A4584" t="s">
        <v>22056</v>
      </c>
      <c r="B4584">
        <v>69</v>
      </c>
      <c r="C4584" t="s">
        <v>3</v>
      </c>
      <c r="D4584" t="s">
        <v>16</v>
      </c>
      <c r="E4584" t="s">
        <v>20</v>
      </c>
      <c r="F4584" t="s">
        <v>7</v>
      </c>
      <c r="G4584" s="1">
        <v>44360</v>
      </c>
      <c r="H4584" t="s">
        <v>8827</v>
      </c>
      <c r="I4584" t="s">
        <v>8828</v>
      </c>
      <c r="J4584">
        <v>22090.764510000001</v>
      </c>
      <c r="K4584" t="s">
        <v>66</v>
      </c>
      <c r="L4584">
        <v>2887</v>
      </c>
      <c r="M4584">
        <v>310</v>
      </c>
      <c r="N4584" t="s">
        <v>48</v>
      </c>
      <c r="O4584" s="1">
        <v>44371</v>
      </c>
      <c r="P4584" t="s">
        <v>56</v>
      </c>
      <c r="Q4584" t="s">
        <v>50</v>
      </c>
      <c r="R4584">
        <f>Healthcare_Data_v1__4[[#This Row],[Discharge Date]]-Healthcare_Data_v1__4[[#This Row],[Date of Admission]]</f>
        <v>11</v>
      </c>
      <c r="S4584" t="str" cm="1">
        <f t="array" ref="S4584">_xlfn.IFS( Healthcare_Data_v1__4[[#This Row],[Days of Stay]]&lt;10,"Low",Healthcare_Data_v1__4[[#This Row],[Days of Stay]]&lt;20,"Med",Healthcare_Data_v1__4[[#This Row],[Days of Stay]]&lt;=30,"High")</f>
        <v>Med</v>
      </c>
      <c r="T4584" t="str">
        <f>CONCATENATE(Healthcare_Data_v1__4[[#This Row],[Medical Condition]],Healthcare_Data_v1__4[[#This Row],[Duration]])</f>
        <v>ObesityMed</v>
      </c>
      <c r="U4584">
        <f>MONTH(Healthcare_Data_v1__4[[#This Row],[Date of Admission]])</f>
        <v>6</v>
      </c>
      <c r="V4584">
        <f>YEAR(Healthcare_Data_v1__4[[#This Row],[Date of Admission]])</f>
        <v>2021</v>
      </c>
      <c r="W4584">
        <f>DAY(Healthcare_Data_v1__4[[#This Row],[Date of Admission]])</f>
        <v>13</v>
      </c>
    </row>
    <row r="4585" spans="1:23" x14ac:dyDescent="0.3">
      <c r="A4585" t="s">
        <v>22057</v>
      </c>
      <c r="B4585">
        <v>43</v>
      </c>
      <c r="C4585" t="s">
        <v>8</v>
      </c>
      <c r="D4585" t="s">
        <v>15</v>
      </c>
      <c r="E4585" t="s">
        <v>24</v>
      </c>
      <c r="F4585" t="s">
        <v>6</v>
      </c>
      <c r="G4585" s="1">
        <v>44523</v>
      </c>
      <c r="H4585" t="s">
        <v>8829</v>
      </c>
      <c r="I4585" t="s">
        <v>8830</v>
      </c>
      <c r="J4585">
        <v>22082.564139999999</v>
      </c>
      <c r="K4585" t="s">
        <v>47</v>
      </c>
      <c r="L4585">
        <v>9279</v>
      </c>
      <c r="M4585">
        <v>328</v>
      </c>
      <c r="N4585" t="s">
        <v>48</v>
      </c>
      <c r="O4585" s="1">
        <v>44553</v>
      </c>
      <c r="P4585" t="s">
        <v>49</v>
      </c>
      <c r="Q4585" t="s">
        <v>50</v>
      </c>
      <c r="R4585">
        <f>Healthcare_Data_v1__4[[#This Row],[Discharge Date]]-Healthcare_Data_v1__4[[#This Row],[Date of Admission]]</f>
        <v>30</v>
      </c>
      <c r="S4585" t="str" cm="1">
        <f t="array" ref="S4585">_xlfn.IFS( Healthcare_Data_v1__4[[#This Row],[Days of Stay]]&lt;10,"Low",Healthcare_Data_v1__4[[#This Row],[Days of Stay]]&lt;20,"Med",Healthcare_Data_v1__4[[#This Row],[Days of Stay]]&lt;=30,"High")</f>
        <v>High</v>
      </c>
      <c r="T4585" t="str">
        <f>CONCATENATE(Healthcare_Data_v1__4[[#This Row],[Medical Condition]],Healthcare_Data_v1__4[[#This Row],[Duration]])</f>
        <v>AsthmaHigh</v>
      </c>
      <c r="U4585">
        <f>MONTH(Healthcare_Data_v1__4[[#This Row],[Date of Admission]])</f>
        <v>11</v>
      </c>
      <c r="V4585">
        <f>YEAR(Healthcare_Data_v1__4[[#This Row],[Date of Admission]])</f>
        <v>2021</v>
      </c>
      <c r="W4585">
        <f>DAY(Healthcare_Data_v1__4[[#This Row],[Date of Admission]])</f>
        <v>23</v>
      </c>
    </row>
    <row r="4586" spans="1:23" x14ac:dyDescent="0.3">
      <c r="A4586" t="s">
        <v>8831</v>
      </c>
      <c r="B4586">
        <v>85</v>
      </c>
      <c r="C4586" t="s">
        <v>3</v>
      </c>
      <c r="D4586" t="s">
        <v>15</v>
      </c>
      <c r="E4586" t="s">
        <v>22</v>
      </c>
      <c r="F4586" t="s">
        <v>4</v>
      </c>
      <c r="G4586" s="1">
        <v>43588</v>
      </c>
      <c r="H4586" t="s">
        <v>8832</v>
      </c>
      <c r="I4586" t="s">
        <v>8833</v>
      </c>
      <c r="J4586">
        <v>22081.960930000001</v>
      </c>
      <c r="K4586" t="s">
        <v>41</v>
      </c>
      <c r="L4586">
        <v>1735</v>
      </c>
      <c r="M4586">
        <v>255</v>
      </c>
      <c r="N4586" t="s">
        <v>55</v>
      </c>
      <c r="O4586" s="1">
        <v>43610</v>
      </c>
      <c r="P4586" t="s">
        <v>56</v>
      </c>
      <c r="Q4586" t="s">
        <v>57</v>
      </c>
      <c r="R4586">
        <f>Healthcare_Data_v1__4[[#This Row],[Discharge Date]]-Healthcare_Data_v1__4[[#This Row],[Date of Admission]]</f>
        <v>22</v>
      </c>
      <c r="S4586" t="str" cm="1">
        <f t="array" ref="S4586">_xlfn.IFS( Healthcare_Data_v1__4[[#This Row],[Days of Stay]]&lt;10,"Low",Healthcare_Data_v1__4[[#This Row],[Days of Stay]]&lt;20,"Med",Healthcare_Data_v1__4[[#This Row],[Days of Stay]]&lt;=30,"High")</f>
        <v>High</v>
      </c>
      <c r="T4586" t="str">
        <f>CONCATENATE(Healthcare_Data_v1__4[[#This Row],[Medical Condition]],Healthcare_Data_v1__4[[#This Row],[Duration]])</f>
        <v>DiabetesHigh</v>
      </c>
      <c r="U4586">
        <f>MONTH(Healthcare_Data_v1__4[[#This Row],[Date of Admission]])</f>
        <v>5</v>
      </c>
      <c r="V4586">
        <f>YEAR(Healthcare_Data_v1__4[[#This Row],[Date of Admission]])</f>
        <v>2019</v>
      </c>
      <c r="W4586">
        <f>DAY(Healthcare_Data_v1__4[[#This Row],[Date of Admission]])</f>
        <v>3</v>
      </c>
    </row>
    <row r="4587" spans="1:23" x14ac:dyDescent="0.3">
      <c r="A4587" t="s">
        <v>22058</v>
      </c>
      <c r="B4587">
        <v>58</v>
      </c>
      <c r="C4587" t="s">
        <v>3</v>
      </c>
      <c r="D4587" t="s">
        <v>15</v>
      </c>
      <c r="E4587" t="s">
        <v>25</v>
      </c>
      <c r="F4587" t="s">
        <v>11</v>
      </c>
      <c r="G4587" s="1">
        <v>45069</v>
      </c>
      <c r="H4587" t="s">
        <v>8834</v>
      </c>
      <c r="I4587" t="s">
        <v>8835</v>
      </c>
      <c r="J4587">
        <v>22078.21514</v>
      </c>
      <c r="K4587" t="s">
        <v>41</v>
      </c>
      <c r="L4587">
        <v>12589</v>
      </c>
      <c r="M4587">
        <v>373</v>
      </c>
      <c r="N4587" t="s">
        <v>55</v>
      </c>
      <c r="O4587" s="1">
        <v>45097</v>
      </c>
      <c r="P4587" t="s">
        <v>85</v>
      </c>
      <c r="Q4587" t="s">
        <v>50</v>
      </c>
      <c r="R4587">
        <f>Healthcare_Data_v1__4[[#This Row],[Discharge Date]]-Healthcare_Data_v1__4[[#This Row],[Date of Admission]]</f>
        <v>28</v>
      </c>
      <c r="S4587" t="str" cm="1">
        <f t="array" ref="S4587">_xlfn.IFS( Healthcare_Data_v1__4[[#This Row],[Days of Stay]]&lt;10,"Low",Healthcare_Data_v1__4[[#This Row],[Days of Stay]]&lt;20,"Med",Healthcare_Data_v1__4[[#This Row],[Days of Stay]]&lt;=30,"High")</f>
        <v>High</v>
      </c>
      <c r="T4587" t="str">
        <f>CONCATENATE(Healthcare_Data_v1__4[[#This Row],[Medical Condition]],Healthcare_Data_v1__4[[#This Row],[Duration]])</f>
        <v>CancerHigh</v>
      </c>
      <c r="U4587">
        <f>MONTH(Healthcare_Data_v1__4[[#This Row],[Date of Admission]])</f>
        <v>5</v>
      </c>
      <c r="V4587">
        <f>YEAR(Healthcare_Data_v1__4[[#This Row],[Date of Admission]])</f>
        <v>2023</v>
      </c>
      <c r="W4587">
        <f>DAY(Healthcare_Data_v1__4[[#This Row],[Date of Admission]])</f>
        <v>23</v>
      </c>
    </row>
    <row r="4588" spans="1:23" x14ac:dyDescent="0.3">
      <c r="A4588" t="s">
        <v>22059</v>
      </c>
      <c r="B4588">
        <v>53</v>
      </c>
      <c r="C4588" t="s">
        <v>8</v>
      </c>
      <c r="D4588" t="s">
        <v>16</v>
      </c>
      <c r="E4588" t="s">
        <v>22</v>
      </c>
      <c r="F4588" t="s">
        <v>4</v>
      </c>
      <c r="G4588" s="1">
        <v>43681</v>
      </c>
      <c r="H4588" t="s">
        <v>8836</v>
      </c>
      <c r="I4588" t="s">
        <v>8837</v>
      </c>
      <c r="J4588">
        <v>22076.76799</v>
      </c>
      <c r="K4588" t="s">
        <v>69</v>
      </c>
      <c r="L4588">
        <v>3182</v>
      </c>
      <c r="M4588">
        <v>289</v>
      </c>
      <c r="N4588" t="s">
        <v>55</v>
      </c>
      <c r="O4588" s="1">
        <v>43705</v>
      </c>
      <c r="P4588" t="s">
        <v>56</v>
      </c>
      <c r="Q4588" t="s">
        <v>44</v>
      </c>
      <c r="R4588">
        <f>Healthcare_Data_v1__4[[#This Row],[Discharge Date]]-Healthcare_Data_v1__4[[#This Row],[Date of Admission]]</f>
        <v>24</v>
      </c>
      <c r="S4588" t="str" cm="1">
        <f t="array" ref="S4588">_xlfn.IFS( Healthcare_Data_v1__4[[#This Row],[Days of Stay]]&lt;10,"Low",Healthcare_Data_v1__4[[#This Row],[Days of Stay]]&lt;20,"Med",Healthcare_Data_v1__4[[#This Row],[Days of Stay]]&lt;=30,"High")</f>
        <v>High</v>
      </c>
      <c r="T4588" t="str">
        <f>CONCATENATE(Healthcare_Data_v1__4[[#This Row],[Medical Condition]],Healthcare_Data_v1__4[[#This Row],[Duration]])</f>
        <v>DiabetesHigh</v>
      </c>
      <c r="U4588">
        <f>MONTH(Healthcare_Data_v1__4[[#This Row],[Date of Admission]])</f>
        <v>8</v>
      </c>
      <c r="V4588">
        <f>YEAR(Healthcare_Data_v1__4[[#This Row],[Date of Admission]])</f>
        <v>2019</v>
      </c>
      <c r="W4588">
        <f>DAY(Healthcare_Data_v1__4[[#This Row],[Date of Admission]])</f>
        <v>4</v>
      </c>
    </row>
    <row r="4589" spans="1:23" x14ac:dyDescent="0.3">
      <c r="A4589" t="s">
        <v>8838</v>
      </c>
      <c r="B4589">
        <v>61</v>
      </c>
      <c r="C4589" t="s">
        <v>3</v>
      </c>
      <c r="D4589" t="s">
        <v>15</v>
      </c>
      <c r="E4589" t="s">
        <v>26</v>
      </c>
      <c r="F4589" t="s">
        <v>10</v>
      </c>
      <c r="G4589" s="1">
        <v>43734</v>
      </c>
      <c r="H4589" t="s">
        <v>8839</v>
      </c>
      <c r="I4589" t="s">
        <v>8840</v>
      </c>
      <c r="J4589">
        <v>22076.528910000001</v>
      </c>
      <c r="K4589" t="s">
        <v>66</v>
      </c>
      <c r="L4589">
        <v>13127</v>
      </c>
      <c r="M4589">
        <v>468</v>
      </c>
      <c r="N4589" t="s">
        <v>55</v>
      </c>
      <c r="O4589" s="1">
        <v>43757</v>
      </c>
      <c r="P4589" t="s">
        <v>56</v>
      </c>
      <c r="Q4589" t="s">
        <v>44</v>
      </c>
      <c r="R4589">
        <f>Healthcare_Data_v1__4[[#This Row],[Discharge Date]]-Healthcare_Data_v1__4[[#This Row],[Date of Admission]]</f>
        <v>23</v>
      </c>
      <c r="S4589" t="str" cm="1">
        <f t="array" ref="S4589">_xlfn.IFS( Healthcare_Data_v1__4[[#This Row],[Days of Stay]]&lt;10,"Low",Healthcare_Data_v1__4[[#This Row],[Days of Stay]]&lt;20,"Med",Healthcare_Data_v1__4[[#This Row],[Days of Stay]]&lt;=30,"High")</f>
        <v>High</v>
      </c>
      <c r="T4589" t="str">
        <f>CONCATENATE(Healthcare_Data_v1__4[[#This Row],[Medical Condition]],Healthcare_Data_v1__4[[#This Row],[Duration]])</f>
        <v>HypertensionHigh</v>
      </c>
      <c r="U4589">
        <f>MONTH(Healthcare_Data_v1__4[[#This Row],[Date of Admission]])</f>
        <v>9</v>
      </c>
      <c r="V4589">
        <f>YEAR(Healthcare_Data_v1__4[[#This Row],[Date of Admission]])</f>
        <v>2019</v>
      </c>
      <c r="W4589">
        <f>DAY(Healthcare_Data_v1__4[[#This Row],[Date of Admission]])</f>
        <v>26</v>
      </c>
    </row>
    <row r="4590" spans="1:23" x14ac:dyDescent="0.3">
      <c r="A4590" t="s">
        <v>22060</v>
      </c>
      <c r="B4590">
        <v>45</v>
      </c>
      <c r="C4590" t="s">
        <v>8</v>
      </c>
      <c r="D4590" t="s">
        <v>15</v>
      </c>
      <c r="E4590" t="s">
        <v>26</v>
      </c>
      <c r="F4590" t="s">
        <v>7</v>
      </c>
      <c r="G4590" s="1">
        <v>44405</v>
      </c>
      <c r="H4590" t="s">
        <v>22061</v>
      </c>
      <c r="I4590" t="s">
        <v>8841</v>
      </c>
      <c r="J4590">
        <v>22075.787380000002</v>
      </c>
      <c r="K4590" t="s">
        <v>69</v>
      </c>
      <c r="L4590">
        <v>15918</v>
      </c>
      <c r="M4590">
        <v>414</v>
      </c>
      <c r="N4590" t="s">
        <v>42</v>
      </c>
      <c r="O4590" s="1">
        <v>44423</v>
      </c>
      <c r="P4590" t="s">
        <v>85</v>
      </c>
      <c r="Q4590" t="s">
        <v>50</v>
      </c>
      <c r="R4590">
        <f>Healthcare_Data_v1__4[[#This Row],[Discharge Date]]-Healthcare_Data_v1__4[[#This Row],[Date of Admission]]</f>
        <v>18</v>
      </c>
      <c r="S4590" t="str" cm="1">
        <f t="array" ref="S4590">_xlfn.IFS( Healthcare_Data_v1__4[[#This Row],[Days of Stay]]&lt;10,"Low",Healthcare_Data_v1__4[[#This Row],[Days of Stay]]&lt;20,"Med",Healthcare_Data_v1__4[[#This Row],[Days of Stay]]&lt;=30,"High")</f>
        <v>Med</v>
      </c>
      <c r="T4590" t="str">
        <f>CONCATENATE(Healthcare_Data_v1__4[[#This Row],[Medical Condition]],Healthcare_Data_v1__4[[#This Row],[Duration]])</f>
        <v>ObesityMed</v>
      </c>
      <c r="U4590">
        <f>MONTH(Healthcare_Data_v1__4[[#This Row],[Date of Admission]])</f>
        <v>7</v>
      </c>
      <c r="V4590">
        <f>YEAR(Healthcare_Data_v1__4[[#This Row],[Date of Admission]])</f>
        <v>2021</v>
      </c>
      <c r="W4590">
        <f>DAY(Healthcare_Data_v1__4[[#This Row],[Date of Admission]])</f>
        <v>28</v>
      </c>
    </row>
    <row r="4591" spans="1:23" x14ac:dyDescent="0.3">
      <c r="A4591" t="s">
        <v>22062</v>
      </c>
      <c r="B4591">
        <v>61</v>
      </c>
      <c r="C4591" t="s">
        <v>3</v>
      </c>
      <c r="D4591" t="s">
        <v>16</v>
      </c>
      <c r="E4591" t="s">
        <v>20</v>
      </c>
      <c r="F4591" t="s">
        <v>11</v>
      </c>
      <c r="G4591" s="1">
        <v>44523</v>
      </c>
      <c r="H4591" t="s">
        <v>8842</v>
      </c>
      <c r="I4591" t="s">
        <v>8843</v>
      </c>
      <c r="J4591">
        <v>22071.55271</v>
      </c>
      <c r="K4591" t="s">
        <v>47</v>
      </c>
      <c r="L4591">
        <v>26725</v>
      </c>
      <c r="M4591">
        <v>237</v>
      </c>
      <c r="N4591" t="s">
        <v>55</v>
      </c>
      <c r="O4591" s="1">
        <v>44531</v>
      </c>
      <c r="P4591" t="s">
        <v>85</v>
      </c>
      <c r="Q4591" t="s">
        <v>44</v>
      </c>
      <c r="R4591">
        <f>Healthcare_Data_v1__4[[#This Row],[Discharge Date]]-Healthcare_Data_v1__4[[#This Row],[Date of Admission]]</f>
        <v>8</v>
      </c>
      <c r="S4591" t="str" cm="1">
        <f t="array" ref="S4591">_xlfn.IFS( Healthcare_Data_v1__4[[#This Row],[Days of Stay]]&lt;10,"Low",Healthcare_Data_v1__4[[#This Row],[Days of Stay]]&lt;20,"Med",Healthcare_Data_v1__4[[#This Row],[Days of Stay]]&lt;=30,"High")</f>
        <v>Low</v>
      </c>
      <c r="T4591" t="str">
        <f>CONCATENATE(Healthcare_Data_v1__4[[#This Row],[Medical Condition]],Healthcare_Data_v1__4[[#This Row],[Duration]])</f>
        <v>CancerLow</v>
      </c>
      <c r="U4591">
        <f>MONTH(Healthcare_Data_v1__4[[#This Row],[Date of Admission]])</f>
        <v>11</v>
      </c>
      <c r="V4591">
        <f>YEAR(Healthcare_Data_v1__4[[#This Row],[Date of Admission]])</f>
        <v>2021</v>
      </c>
      <c r="W4591">
        <f>DAY(Healthcare_Data_v1__4[[#This Row],[Date of Admission]])</f>
        <v>23</v>
      </c>
    </row>
    <row r="4592" spans="1:23" x14ac:dyDescent="0.3">
      <c r="A4592" t="s">
        <v>8844</v>
      </c>
      <c r="B4592">
        <v>72</v>
      </c>
      <c r="C4592" t="s">
        <v>3</v>
      </c>
      <c r="D4592" t="s">
        <v>15</v>
      </c>
      <c r="E4592" t="s">
        <v>23</v>
      </c>
      <c r="F4592" t="s">
        <v>9</v>
      </c>
      <c r="G4592" s="1">
        <v>44797</v>
      </c>
      <c r="H4592" t="s">
        <v>8845</v>
      </c>
      <c r="I4592" t="s">
        <v>8846</v>
      </c>
      <c r="J4592">
        <v>22070.399069999999</v>
      </c>
      <c r="K4592" t="s">
        <v>66</v>
      </c>
      <c r="L4592">
        <v>3260</v>
      </c>
      <c r="M4592">
        <v>251</v>
      </c>
      <c r="N4592" t="s">
        <v>42</v>
      </c>
      <c r="O4592" s="1">
        <v>44802</v>
      </c>
      <c r="P4592" t="s">
        <v>49</v>
      </c>
      <c r="Q4592" t="s">
        <v>50</v>
      </c>
      <c r="R4592">
        <f>Healthcare_Data_v1__4[[#This Row],[Discharge Date]]-Healthcare_Data_v1__4[[#This Row],[Date of Admission]]</f>
        <v>5</v>
      </c>
      <c r="S4592" t="str" cm="1">
        <f t="array" ref="S4592">_xlfn.IFS( Healthcare_Data_v1__4[[#This Row],[Days of Stay]]&lt;10,"Low",Healthcare_Data_v1__4[[#This Row],[Days of Stay]]&lt;20,"Med",Healthcare_Data_v1__4[[#This Row],[Days of Stay]]&lt;=30,"High")</f>
        <v>Low</v>
      </c>
      <c r="T4592" t="str">
        <f>CONCATENATE(Healthcare_Data_v1__4[[#This Row],[Medical Condition]],Healthcare_Data_v1__4[[#This Row],[Duration]])</f>
        <v>ArthritisLow</v>
      </c>
      <c r="U4592">
        <f>MONTH(Healthcare_Data_v1__4[[#This Row],[Date of Admission]])</f>
        <v>8</v>
      </c>
      <c r="V4592">
        <f>YEAR(Healthcare_Data_v1__4[[#This Row],[Date of Admission]])</f>
        <v>2022</v>
      </c>
      <c r="W4592">
        <f>DAY(Healthcare_Data_v1__4[[#This Row],[Date of Admission]])</f>
        <v>24</v>
      </c>
    </row>
    <row r="4593" spans="1:23" x14ac:dyDescent="0.3">
      <c r="A4593" t="s">
        <v>22063</v>
      </c>
      <c r="B4593">
        <v>68</v>
      </c>
      <c r="C4593" t="s">
        <v>3</v>
      </c>
      <c r="D4593" t="s">
        <v>15</v>
      </c>
      <c r="E4593" t="s">
        <v>21</v>
      </c>
      <c r="F4593" t="s">
        <v>6</v>
      </c>
      <c r="G4593" s="1">
        <v>44323</v>
      </c>
      <c r="H4593" t="s">
        <v>8847</v>
      </c>
      <c r="I4593" t="s">
        <v>8848</v>
      </c>
      <c r="J4593">
        <v>22068.948700000001</v>
      </c>
      <c r="K4593" t="s">
        <v>47</v>
      </c>
      <c r="L4593">
        <v>13167</v>
      </c>
      <c r="M4593">
        <v>438</v>
      </c>
      <c r="N4593" t="s">
        <v>55</v>
      </c>
      <c r="O4593" s="1">
        <v>44349</v>
      </c>
      <c r="P4593" t="s">
        <v>60</v>
      </c>
      <c r="Q4593" t="s">
        <v>44</v>
      </c>
      <c r="R4593">
        <f>Healthcare_Data_v1__4[[#This Row],[Discharge Date]]-Healthcare_Data_v1__4[[#This Row],[Date of Admission]]</f>
        <v>26</v>
      </c>
      <c r="S4593" t="str" cm="1">
        <f t="array" ref="S4593">_xlfn.IFS( Healthcare_Data_v1__4[[#This Row],[Days of Stay]]&lt;10,"Low",Healthcare_Data_v1__4[[#This Row],[Days of Stay]]&lt;20,"Med",Healthcare_Data_v1__4[[#This Row],[Days of Stay]]&lt;=30,"High")</f>
        <v>High</v>
      </c>
      <c r="T4593" t="str">
        <f>CONCATENATE(Healthcare_Data_v1__4[[#This Row],[Medical Condition]],Healthcare_Data_v1__4[[#This Row],[Duration]])</f>
        <v>AsthmaHigh</v>
      </c>
      <c r="U4593">
        <f>MONTH(Healthcare_Data_v1__4[[#This Row],[Date of Admission]])</f>
        <v>5</v>
      </c>
      <c r="V4593">
        <f>YEAR(Healthcare_Data_v1__4[[#This Row],[Date of Admission]])</f>
        <v>2021</v>
      </c>
      <c r="W4593">
        <f>DAY(Healthcare_Data_v1__4[[#This Row],[Date of Admission]])</f>
        <v>7</v>
      </c>
    </row>
    <row r="4594" spans="1:23" x14ac:dyDescent="0.3">
      <c r="A4594" t="s">
        <v>22064</v>
      </c>
      <c r="B4594">
        <v>48</v>
      </c>
      <c r="C4594" t="s">
        <v>8</v>
      </c>
      <c r="D4594" t="s">
        <v>16</v>
      </c>
      <c r="E4594" t="s">
        <v>23</v>
      </c>
      <c r="F4594" t="s">
        <v>6</v>
      </c>
      <c r="G4594" s="1">
        <v>44899</v>
      </c>
      <c r="H4594" t="s">
        <v>8849</v>
      </c>
      <c r="I4594" t="s">
        <v>8850</v>
      </c>
      <c r="J4594">
        <v>22064.80992</v>
      </c>
      <c r="K4594" t="s">
        <v>63</v>
      </c>
      <c r="L4594">
        <v>9071</v>
      </c>
      <c r="M4594">
        <v>252</v>
      </c>
      <c r="N4594" t="s">
        <v>55</v>
      </c>
      <c r="O4594" s="1">
        <v>44922</v>
      </c>
      <c r="P4594" t="s">
        <v>56</v>
      </c>
      <c r="Q4594" t="s">
        <v>57</v>
      </c>
      <c r="R4594">
        <f>Healthcare_Data_v1__4[[#This Row],[Discharge Date]]-Healthcare_Data_v1__4[[#This Row],[Date of Admission]]</f>
        <v>23</v>
      </c>
      <c r="S4594" t="str" cm="1">
        <f t="array" ref="S4594">_xlfn.IFS( Healthcare_Data_v1__4[[#This Row],[Days of Stay]]&lt;10,"Low",Healthcare_Data_v1__4[[#This Row],[Days of Stay]]&lt;20,"Med",Healthcare_Data_v1__4[[#This Row],[Days of Stay]]&lt;=30,"High")</f>
        <v>High</v>
      </c>
      <c r="T4594" t="str">
        <f>CONCATENATE(Healthcare_Data_v1__4[[#This Row],[Medical Condition]],Healthcare_Data_v1__4[[#This Row],[Duration]])</f>
        <v>AsthmaHigh</v>
      </c>
      <c r="U4594">
        <f>MONTH(Healthcare_Data_v1__4[[#This Row],[Date of Admission]])</f>
        <v>12</v>
      </c>
      <c r="V4594">
        <f>YEAR(Healthcare_Data_v1__4[[#This Row],[Date of Admission]])</f>
        <v>2022</v>
      </c>
      <c r="W4594">
        <f>DAY(Healthcare_Data_v1__4[[#This Row],[Date of Admission]])</f>
        <v>4</v>
      </c>
    </row>
    <row r="4595" spans="1:23" x14ac:dyDescent="0.3">
      <c r="A4595" t="s">
        <v>889</v>
      </c>
      <c r="B4595">
        <v>53</v>
      </c>
      <c r="C4595" t="s">
        <v>8</v>
      </c>
      <c r="D4595" t="s">
        <v>16</v>
      </c>
      <c r="E4595" t="s">
        <v>24</v>
      </c>
      <c r="F4595" t="s">
        <v>6</v>
      </c>
      <c r="G4595" s="1">
        <v>44635</v>
      </c>
      <c r="H4595" t="s">
        <v>8851</v>
      </c>
      <c r="I4595" t="s">
        <v>8852</v>
      </c>
      <c r="J4595">
        <v>22059.77677</v>
      </c>
      <c r="K4595" t="s">
        <v>47</v>
      </c>
      <c r="L4595">
        <v>40333</v>
      </c>
      <c r="M4595">
        <v>433</v>
      </c>
      <c r="N4595" t="s">
        <v>48</v>
      </c>
      <c r="O4595" s="1">
        <v>44662</v>
      </c>
      <c r="P4595" t="s">
        <v>60</v>
      </c>
      <c r="Q4595" t="s">
        <v>44</v>
      </c>
      <c r="R4595">
        <f>Healthcare_Data_v1__4[[#This Row],[Discharge Date]]-Healthcare_Data_v1__4[[#This Row],[Date of Admission]]</f>
        <v>27</v>
      </c>
      <c r="S4595" t="str" cm="1">
        <f t="array" ref="S4595">_xlfn.IFS( Healthcare_Data_v1__4[[#This Row],[Days of Stay]]&lt;10,"Low",Healthcare_Data_v1__4[[#This Row],[Days of Stay]]&lt;20,"Med",Healthcare_Data_v1__4[[#This Row],[Days of Stay]]&lt;=30,"High")</f>
        <v>High</v>
      </c>
      <c r="T4595" t="str">
        <f>CONCATENATE(Healthcare_Data_v1__4[[#This Row],[Medical Condition]],Healthcare_Data_v1__4[[#This Row],[Duration]])</f>
        <v>AsthmaHigh</v>
      </c>
      <c r="U4595">
        <f>MONTH(Healthcare_Data_v1__4[[#This Row],[Date of Admission]])</f>
        <v>3</v>
      </c>
      <c r="V4595">
        <f>YEAR(Healthcare_Data_v1__4[[#This Row],[Date of Admission]])</f>
        <v>2022</v>
      </c>
      <c r="W4595">
        <f>DAY(Healthcare_Data_v1__4[[#This Row],[Date of Admission]])</f>
        <v>15</v>
      </c>
    </row>
    <row r="4596" spans="1:23" x14ac:dyDescent="0.3">
      <c r="A4596" t="s">
        <v>22065</v>
      </c>
      <c r="B4596">
        <v>74</v>
      </c>
      <c r="C4596" t="s">
        <v>3</v>
      </c>
      <c r="D4596" t="s">
        <v>16</v>
      </c>
      <c r="E4596" t="s">
        <v>19</v>
      </c>
      <c r="F4596" t="s">
        <v>9</v>
      </c>
      <c r="G4596" s="1">
        <v>44707</v>
      </c>
      <c r="H4596" t="s">
        <v>8853</v>
      </c>
      <c r="I4596" t="s">
        <v>8854</v>
      </c>
      <c r="J4596">
        <v>22051.788560000001</v>
      </c>
      <c r="K4596" t="s">
        <v>66</v>
      </c>
      <c r="L4596">
        <v>18928</v>
      </c>
      <c r="M4596">
        <v>195</v>
      </c>
      <c r="N4596" t="s">
        <v>55</v>
      </c>
      <c r="O4596" s="1">
        <v>44728</v>
      </c>
      <c r="P4596" t="s">
        <v>56</v>
      </c>
      <c r="Q4596" t="s">
        <v>44</v>
      </c>
      <c r="R4596">
        <f>Healthcare_Data_v1__4[[#This Row],[Discharge Date]]-Healthcare_Data_v1__4[[#This Row],[Date of Admission]]</f>
        <v>21</v>
      </c>
      <c r="S4596" t="str" cm="1">
        <f t="array" ref="S4596">_xlfn.IFS( Healthcare_Data_v1__4[[#This Row],[Days of Stay]]&lt;10,"Low",Healthcare_Data_v1__4[[#This Row],[Days of Stay]]&lt;20,"Med",Healthcare_Data_v1__4[[#This Row],[Days of Stay]]&lt;=30,"High")</f>
        <v>High</v>
      </c>
      <c r="T4596" t="str">
        <f>CONCATENATE(Healthcare_Data_v1__4[[#This Row],[Medical Condition]],Healthcare_Data_v1__4[[#This Row],[Duration]])</f>
        <v>ArthritisHigh</v>
      </c>
      <c r="U4596">
        <f>MONTH(Healthcare_Data_v1__4[[#This Row],[Date of Admission]])</f>
        <v>5</v>
      </c>
      <c r="V4596">
        <f>YEAR(Healthcare_Data_v1__4[[#This Row],[Date of Admission]])</f>
        <v>2022</v>
      </c>
      <c r="W4596">
        <f>DAY(Healthcare_Data_v1__4[[#This Row],[Date of Admission]])</f>
        <v>26</v>
      </c>
    </row>
    <row r="4597" spans="1:23" x14ac:dyDescent="0.3">
      <c r="A4597" t="s">
        <v>22066</v>
      </c>
      <c r="B4597">
        <v>64</v>
      </c>
      <c r="C4597" t="s">
        <v>3</v>
      </c>
      <c r="D4597" t="s">
        <v>15</v>
      </c>
      <c r="E4597" t="s">
        <v>22</v>
      </c>
      <c r="F4597" t="s">
        <v>9</v>
      </c>
      <c r="G4597" s="1">
        <v>44919</v>
      </c>
      <c r="H4597" t="s">
        <v>8855</v>
      </c>
      <c r="I4597" t="s">
        <v>8856</v>
      </c>
      <c r="J4597">
        <v>22051.487779999999</v>
      </c>
      <c r="K4597" t="s">
        <v>47</v>
      </c>
      <c r="L4597">
        <v>39046</v>
      </c>
      <c r="M4597">
        <v>472</v>
      </c>
      <c r="N4597" t="s">
        <v>48</v>
      </c>
      <c r="O4597" s="1">
        <v>44943</v>
      </c>
      <c r="P4597" t="s">
        <v>56</v>
      </c>
      <c r="Q4597" t="s">
        <v>50</v>
      </c>
      <c r="R4597">
        <f>Healthcare_Data_v1__4[[#This Row],[Discharge Date]]-Healthcare_Data_v1__4[[#This Row],[Date of Admission]]</f>
        <v>24</v>
      </c>
      <c r="S4597" t="str" cm="1">
        <f t="array" ref="S4597">_xlfn.IFS( Healthcare_Data_v1__4[[#This Row],[Days of Stay]]&lt;10,"Low",Healthcare_Data_v1__4[[#This Row],[Days of Stay]]&lt;20,"Med",Healthcare_Data_v1__4[[#This Row],[Days of Stay]]&lt;=30,"High")</f>
        <v>High</v>
      </c>
      <c r="T4597" t="str">
        <f>CONCATENATE(Healthcare_Data_v1__4[[#This Row],[Medical Condition]],Healthcare_Data_v1__4[[#This Row],[Duration]])</f>
        <v>ArthritisHigh</v>
      </c>
      <c r="U4597">
        <f>MONTH(Healthcare_Data_v1__4[[#This Row],[Date of Admission]])</f>
        <v>12</v>
      </c>
      <c r="V4597">
        <f>YEAR(Healthcare_Data_v1__4[[#This Row],[Date of Admission]])</f>
        <v>2022</v>
      </c>
      <c r="W4597">
        <f>DAY(Healthcare_Data_v1__4[[#This Row],[Date of Admission]])</f>
        <v>24</v>
      </c>
    </row>
    <row r="4598" spans="1:23" x14ac:dyDescent="0.3">
      <c r="A4598" t="s">
        <v>22067</v>
      </c>
      <c r="B4598">
        <v>38</v>
      </c>
      <c r="C4598" t="s">
        <v>5</v>
      </c>
      <c r="D4598" t="s">
        <v>16</v>
      </c>
      <c r="E4598" t="s">
        <v>20</v>
      </c>
      <c r="F4598" t="s">
        <v>7</v>
      </c>
      <c r="G4598" s="1">
        <v>45086</v>
      </c>
      <c r="H4598" t="s">
        <v>8857</v>
      </c>
      <c r="I4598" t="s">
        <v>8858</v>
      </c>
      <c r="J4598">
        <v>22046.70521</v>
      </c>
      <c r="K4598" t="s">
        <v>66</v>
      </c>
      <c r="L4598">
        <v>9383</v>
      </c>
      <c r="M4598">
        <v>298</v>
      </c>
      <c r="N4598" t="s">
        <v>42</v>
      </c>
      <c r="O4598" s="1">
        <v>45095</v>
      </c>
      <c r="P4598" t="s">
        <v>56</v>
      </c>
      <c r="Q4598" t="s">
        <v>44</v>
      </c>
      <c r="R4598">
        <f>Healthcare_Data_v1__4[[#This Row],[Discharge Date]]-Healthcare_Data_v1__4[[#This Row],[Date of Admission]]</f>
        <v>9</v>
      </c>
      <c r="S4598" t="str" cm="1">
        <f t="array" ref="S4598">_xlfn.IFS( Healthcare_Data_v1__4[[#This Row],[Days of Stay]]&lt;10,"Low",Healthcare_Data_v1__4[[#This Row],[Days of Stay]]&lt;20,"Med",Healthcare_Data_v1__4[[#This Row],[Days of Stay]]&lt;=30,"High")</f>
        <v>Low</v>
      </c>
      <c r="T4598" t="str">
        <f>CONCATENATE(Healthcare_Data_v1__4[[#This Row],[Medical Condition]],Healthcare_Data_v1__4[[#This Row],[Duration]])</f>
        <v>ObesityLow</v>
      </c>
      <c r="U4598">
        <f>MONTH(Healthcare_Data_v1__4[[#This Row],[Date of Admission]])</f>
        <v>6</v>
      </c>
      <c r="V4598">
        <f>YEAR(Healthcare_Data_v1__4[[#This Row],[Date of Admission]])</f>
        <v>2023</v>
      </c>
      <c r="W4598">
        <f>DAY(Healthcare_Data_v1__4[[#This Row],[Date of Admission]])</f>
        <v>9</v>
      </c>
    </row>
    <row r="4599" spans="1:23" x14ac:dyDescent="0.3">
      <c r="A4599" t="s">
        <v>22068</v>
      </c>
      <c r="B4599">
        <v>26</v>
      </c>
      <c r="C4599" t="s">
        <v>5</v>
      </c>
      <c r="D4599" t="s">
        <v>15</v>
      </c>
      <c r="E4599" t="s">
        <v>25</v>
      </c>
      <c r="F4599" t="s">
        <v>10</v>
      </c>
      <c r="G4599" s="1">
        <v>45057</v>
      </c>
      <c r="H4599" t="s">
        <v>8859</v>
      </c>
      <c r="I4599" t="s">
        <v>5840</v>
      </c>
      <c r="J4599">
        <v>22039.672729999998</v>
      </c>
      <c r="K4599" t="s">
        <v>66</v>
      </c>
      <c r="L4599">
        <v>17848</v>
      </c>
      <c r="M4599">
        <v>272</v>
      </c>
      <c r="N4599" t="s">
        <v>55</v>
      </c>
      <c r="O4599" s="1">
        <v>45065</v>
      </c>
      <c r="P4599" t="s">
        <v>85</v>
      </c>
      <c r="Q4599" t="s">
        <v>50</v>
      </c>
      <c r="R4599">
        <f>Healthcare_Data_v1__4[[#This Row],[Discharge Date]]-Healthcare_Data_v1__4[[#This Row],[Date of Admission]]</f>
        <v>8</v>
      </c>
      <c r="S4599" t="str" cm="1">
        <f t="array" ref="S4599">_xlfn.IFS( Healthcare_Data_v1__4[[#This Row],[Days of Stay]]&lt;10,"Low",Healthcare_Data_v1__4[[#This Row],[Days of Stay]]&lt;20,"Med",Healthcare_Data_v1__4[[#This Row],[Days of Stay]]&lt;=30,"High")</f>
        <v>Low</v>
      </c>
      <c r="T4599" t="str">
        <f>CONCATENATE(Healthcare_Data_v1__4[[#This Row],[Medical Condition]],Healthcare_Data_v1__4[[#This Row],[Duration]])</f>
        <v>HypertensionLow</v>
      </c>
      <c r="U4599">
        <f>MONTH(Healthcare_Data_v1__4[[#This Row],[Date of Admission]])</f>
        <v>5</v>
      </c>
      <c r="V4599">
        <f>YEAR(Healthcare_Data_v1__4[[#This Row],[Date of Admission]])</f>
        <v>2023</v>
      </c>
      <c r="W4599">
        <f>DAY(Healthcare_Data_v1__4[[#This Row],[Date of Admission]])</f>
        <v>11</v>
      </c>
    </row>
    <row r="4600" spans="1:23" x14ac:dyDescent="0.3">
      <c r="A4600" t="s">
        <v>22069</v>
      </c>
      <c r="B4600">
        <v>54</v>
      </c>
      <c r="C4600" t="s">
        <v>8</v>
      </c>
      <c r="D4600" t="s">
        <v>15</v>
      </c>
      <c r="E4600" t="s">
        <v>26</v>
      </c>
      <c r="F4600" t="s">
        <v>11</v>
      </c>
      <c r="G4600" s="1">
        <v>44691</v>
      </c>
      <c r="H4600" t="s">
        <v>8860</v>
      </c>
      <c r="I4600" t="s">
        <v>8861</v>
      </c>
      <c r="J4600">
        <v>22035.380120000002</v>
      </c>
      <c r="K4600" t="s">
        <v>66</v>
      </c>
      <c r="L4600">
        <v>31129</v>
      </c>
      <c r="M4600">
        <v>327</v>
      </c>
      <c r="N4600" t="s">
        <v>48</v>
      </c>
      <c r="O4600" s="1">
        <v>44697</v>
      </c>
      <c r="P4600" t="s">
        <v>49</v>
      </c>
      <c r="Q4600" t="s">
        <v>57</v>
      </c>
      <c r="R4600">
        <f>Healthcare_Data_v1__4[[#This Row],[Discharge Date]]-Healthcare_Data_v1__4[[#This Row],[Date of Admission]]</f>
        <v>6</v>
      </c>
      <c r="S4600" t="str" cm="1">
        <f t="array" ref="S4600">_xlfn.IFS( Healthcare_Data_v1__4[[#This Row],[Days of Stay]]&lt;10,"Low",Healthcare_Data_v1__4[[#This Row],[Days of Stay]]&lt;20,"Med",Healthcare_Data_v1__4[[#This Row],[Days of Stay]]&lt;=30,"High")</f>
        <v>Low</v>
      </c>
      <c r="T4600" t="str">
        <f>CONCATENATE(Healthcare_Data_v1__4[[#This Row],[Medical Condition]],Healthcare_Data_v1__4[[#This Row],[Duration]])</f>
        <v>CancerLow</v>
      </c>
      <c r="U4600">
        <f>MONTH(Healthcare_Data_v1__4[[#This Row],[Date of Admission]])</f>
        <v>5</v>
      </c>
      <c r="V4600">
        <f>YEAR(Healthcare_Data_v1__4[[#This Row],[Date of Admission]])</f>
        <v>2022</v>
      </c>
      <c r="W4600">
        <f>DAY(Healthcare_Data_v1__4[[#This Row],[Date of Admission]])</f>
        <v>10</v>
      </c>
    </row>
    <row r="4601" spans="1:23" x14ac:dyDescent="0.3">
      <c r="A4601" t="s">
        <v>22070</v>
      </c>
      <c r="B4601">
        <v>49</v>
      </c>
      <c r="C4601" t="s">
        <v>8</v>
      </c>
      <c r="D4601" t="s">
        <v>16</v>
      </c>
      <c r="E4601" t="s">
        <v>21</v>
      </c>
      <c r="F4601" t="s">
        <v>10</v>
      </c>
      <c r="G4601" s="1">
        <v>43771</v>
      </c>
      <c r="H4601" t="s">
        <v>8862</v>
      </c>
      <c r="I4601" t="s">
        <v>8863</v>
      </c>
      <c r="J4601">
        <v>22016.587749999999</v>
      </c>
      <c r="K4601" t="s">
        <v>66</v>
      </c>
      <c r="L4601">
        <v>29418</v>
      </c>
      <c r="M4601">
        <v>269</v>
      </c>
      <c r="N4601" t="s">
        <v>42</v>
      </c>
      <c r="O4601" s="1">
        <v>43773</v>
      </c>
      <c r="P4601" t="s">
        <v>56</v>
      </c>
      <c r="Q4601" t="s">
        <v>50</v>
      </c>
      <c r="R4601">
        <f>Healthcare_Data_v1__4[[#This Row],[Discharge Date]]-Healthcare_Data_v1__4[[#This Row],[Date of Admission]]</f>
        <v>2</v>
      </c>
      <c r="S4601" t="str" cm="1">
        <f t="array" ref="S4601">_xlfn.IFS( Healthcare_Data_v1__4[[#This Row],[Days of Stay]]&lt;10,"Low",Healthcare_Data_v1__4[[#This Row],[Days of Stay]]&lt;20,"Med",Healthcare_Data_v1__4[[#This Row],[Days of Stay]]&lt;=30,"High")</f>
        <v>Low</v>
      </c>
      <c r="T4601" t="str">
        <f>CONCATENATE(Healthcare_Data_v1__4[[#This Row],[Medical Condition]],Healthcare_Data_v1__4[[#This Row],[Duration]])</f>
        <v>HypertensionLow</v>
      </c>
      <c r="U4601">
        <f>MONTH(Healthcare_Data_v1__4[[#This Row],[Date of Admission]])</f>
        <v>11</v>
      </c>
      <c r="V4601">
        <f>YEAR(Healthcare_Data_v1__4[[#This Row],[Date of Admission]])</f>
        <v>2019</v>
      </c>
      <c r="W4601">
        <f>DAY(Healthcare_Data_v1__4[[#This Row],[Date of Admission]])</f>
        <v>2</v>
      </c>
    </row>
    <row r="4602" spans="1:23" x14ac:dyDescent="0.3">
      <c r="A4602" t="s">
        <v>22071</v>
      </c>
      <c r="B4602">
        <v>74</v>
      </c>
      <c r="C4602" t="s">
        <v>3</v>
      </c>
      <c r="D4602" t="s">
        <v>15</v>
      </c>
      <c r="E4602" t="s">
        <v>20</v>
      </c>
      <c r="F4602" t="s">
        <v>6</v>
      </c>
      <c r="G4602" s="1">
        <v>43414</v>
      </c>
      <c r="H4602" t="s">
        <v>8864</v>
      </c>
      <c r="I4602" t="s">
        <v>8865</v>
      </c>
      <c r="J4602">
        <v>22015.164919999999</v>
      </c>
      <c r="K4602" t="s">
        <v>63</v>
      </c>
      <c r="L4602">
        <v>6424</v>
      </c>
      <c r="M4602">
        <v>412</v>
      </c>
      <c r="N4602" t="s">
        <v>48</v>
      </c>
      <c r="O4602" s="1">
        <v>43436</v>
      </c>
      <c r="P4602" t="s">
        <v>85</v>
      </c>
      <c r="Q4602" t="s">
        <v>50</v>
      </c>
      <c r="R4602">
        <f>Healthcare_Data_v1__4[[#This Row],[Discharge Date]]-Healthcare_Data_v1__4[[#This Row],[Date of Admission]]</f>
        <v>22</v>
      </c>
      <c r="S4602" t="str" cm="1">
        <f t="array" ref="S4602">_xlfn.IFS( Healthcare_Data_v1__4[[#This Row],[Days of Stay]]&lt;10,"Low",Healthcare_Data_v1__4[[#This Row],[Days of Stay]]&lt;20,"Med",Healthcare_Data_v1__4[[#This Row],[Days of Stay]]&lt;=30,"High")</f>
        <v>High</v>
      </c>
      <c r="T4602" t="str">
        <f>CONCATENATE(Healthcare_Data_v1__4[[#This Row],[Medical Condition]],Healthcare_Data_v1__4[[#This Row],[Duration]])</f>
        <v>AsthmaHigh</v>
      </c>
      <c r="U4602">
        <f>MONTH(Healthcare_Data_v1__4[[#This Row],[Date of Admission]])</f>
        <v>11</v>
      </c>
      <c r="V4602">
        <f>YEAR(Healthcare_Data_v1__4[[#This Row],[Date of Admission]])</f>
        <v>2018</v>
      </c>
      <c r="W4602">
        <f>DAY(Healthcare_Data_v1__4[[#This Row],[Date of Admission]])</f>
        <v>10</v>
      </c>
    </row>
    <row r="4603" spans="1:23" x14ac:dyDescent="0.3">
      <c r="A4603" t="s">
        <v>22072</v>
      </c>
      <c r="B4603">
        <v>24</v>
      </c>
      <c r="C4603" t="s">
        <v>12</v>
      </c>
      <c r="D4603" t="s">
        <v>16</v>
      </c>
      <c r="E4603" t="s">
        <v>22</v>
      </c>
      <c r="F4603" t="s">
        <v>6</v>
      </c>
      <c r="G4603" s="1">
        <v>44820</v>
      </c>
      <c r="H4603" t="s">
        <v>8866</v>
      </c>
      <c r="I4603" t="s">
        <v>2163</v>
      </c>
      <c r="J4603">
        <v>22011.349849999999</v>
      </c>
      <c r="K4603" t="s">
        <v>66</v>
      </c>
      <c r="L4603">
        <v>6572</v>
      </c>
      <c r="M4603">
        <v>348</v>
      </c>
      <c r="N4603" t="s">
        <v>48</v>
      </c>
      <c r="O4603" s="1">
        <v>44826</v>
      </c>
      <c r="P4603" t="s">
        <v>85</v>
      </c>
      <c r="Q4603" t="s">
        <v>50</v>
      </c>
      <c r="R4603">
        <f>Healthcare_Data_v1__4[[#This Row],[Discharge Date]]-Healthcare_Data_v1__4[[#This Row],[Date of Admission]]</f>
        <v>6</v>
      </c>
      <c r="S4603" t="str" cm="1">
        <f t="array" ref="S4603">_xlfn.IFS( Healthcare_Data_v1__4[[#This Row],[Days of Stay]]&lt;10,"Low",Healthcare_Data_v1__4[[#This Row],[Days of Stay]]&lt;20,"Med",Healthcare_Data_v1__4[[#This Row],[Days of Stay]]&lt;=30,"High")</f>
        <v>Low</v>
      </c>
      <c r="T4603" t="str">
        <f>CONCATENATE(Healthcare_Data_v1__4[[#This Row],[Medical Condition]],Healthcare_Data_v1__4[[#This Row],[Duration]])</f>
        <v>AsthmaLow</v>
      </c>
      <c r="U4603">
        <f>MONTH(Healthcare_Data_v1__4[[#This Row],[Date of Admission]])</f>
        <v>9</v>
      </c>
      <c r="V4603">
        <f>YEAR(Healthcare_Data_v1__4[[#This Row],[Date of Admission]])</f>
        <v>2022</v>
      </c>
      <c r="W4603">
        <f>DAY(Healthcare_Data_v1__4[[#This Row],[Date of Admission]])</f>
        <v>16</v>
      </c>
    </row>
    <row r="4604" spans="1:23" x14ac:dyDescent="0.3">
      <c r="A4604" t="s">
        <v>22073</v>
      </c>
      <c r="B4604">
        <v>20</v>
      </c>
      <c r="C4604" t="s">
        <v>12</v>
      </c>
      <c r="D4604" t="s">
        <v>15</v>
      </c>
      <c r="E4604" t="s">
        <v>22</v>
      </c>
      <c r="F4604" t="s">
        <v>11</v>
      </c>
      <c r="G4604" s="1">
        <v>44615</v>
      </c>
      <c r="H4604" t="s">
        <v>8867</v>
      </c>
      <c r="I4604" t="s">
        <v>8868</v>
      </c>
      <c r="J4604">
        <v>22010.74828</v>
      </c>
      <c r="K4604" t="s">
        <v>69</v>
      </c>
      <c r="L4604">
        <v>17899</v>
      </c>
      <c r="M4604">
        <v>156</v>
      </c>
      <c r="N4604" t="s">
        <v>48</v>
      </c>
      <c r="O4604" s="1">
        <v>44634</v>
      </c>
      <c r="P4604" t="s">
        <v>60</v>
      </c>
      <c r="Q4604" t="s">
        <v>44</v>
      </c>
      <c r="R4604">
        <f>Healthcare_Data_v1__4[[#This Row],[Discharge Date]]-Healthcare_Data_v1__4[[#This Row],[Date of Admission]]</f>
        <v>19</v>
      </c>
      <c r="S4604" t="str" cm="1">
        <f t="array" ref="S4604">_xlfn.IFS( Healthcare_Data_v1__4[[#This Row],[Days of Stay]]&lt;10,"Low",Healthcare_Data_v1__4[[#This Row],[Days of Stay]]&lt;20,"Med",Healthcare_Data_v1__4[[#This Row],[Days of Stay]]&lt;=30,"High")</f>
        <v>Med</v>
      </c>
      <c r="T4604" t="str">
        <f>CONCATENATE(Healthcare_Data_v1__4[[#This Row],[Medical Condition]],Healthcare_Data_v1__4[[#This Row],[Duration]])</f>
        <v>CancerMed</v>
      </c>
      <c r="U4604">
        <f>MONTH(Healthcare_Data_v1__4[[#This Row],[Date of Admission]])</f>
        <v>2</v>
      </c>
      <c r="V4604">
        <f>YEAR(Healthcare_Data_v1__4[[#This Row],[Date of Admission]])</f>
        <v>2022</v>
      </c>
      <c r="W4604">
        <f>DAY(Healthcare_Data_v1__4[[#This Row],[Date of Admission]])</f>
        <v>23</v>
      </c>
    </row>
    <row r="4605" spans="1:23" x14ac:dyDescent="0.3">
      <c r="A4605" t="s">
        <v>22074</v>
      </c>
      <c r="B4605">
        <v>29</v>
      </c>
      <c r="C4605" t="s">
        <v>5</v>
      </c>
      <c r="D4605" t="s">
        <v>16</v>
      </c>
      <c r="E4605" t="s">
        <v>23</v>
      </c>
      <c r="F4605" t="s">
        <v>7</v>
      </c>
      <c r="G4605" s="1">
        <v>43743</v>
      </c>
      <c r="H4605" t="s">
        <v>8869</v>
      </c>
      <c r="I4605" t="s">
        <v>8870</v>
      </c>
      <c r="J4605">
        <v>22008.864130000002</v>
      </c>
      <c r="K4605" t="s">
        <v>47</v>
      </c>
      <c r="L4605">
        <v>24186</v>
      </c>
      <c r="M4605">
        <v>371</v>
      </c>
      <c r="N4605" t="s">
        <v>42</v>
      </c>
      <c r="O4605" s="1">
        <v>43747</v>
      </c>
      <c r="P4605" t="s">
        <v>56</v>
      </c>
      <c r="Q4605" t="s">
        <v>44</v>
      </c>
      <c r="R4605">
        <f>Healthcare_Data_v1__4[[#This Row],[Discharge Date]]-Healthcare_Data_v1__4[[#This Row],[Date of Admission]]</f>
        <v>4</v>
      </c>
      <c r="S4605" t="str" cm="1">
        <f t="array" ref="S4605">_xlfn.IFS( Healthcare_Data_v1__4[[#This Row],[Days of Stay]]&lt;10,"Low",Healthcare_Data_v1__4[[#This Row],[Days of Stay]]&lt;20,"Med",Healthcare_Data_v1__4[[#This Row],[Days of Stay]]&lt;=30,"High")</f>
        <v>Low</v>
      </c>
      <c r="T4605" t="str">
        <f>CONCATENATE(Healthcare_Data_v1__4[[#This Row],[Medical Condition]],Healthcare_Data_v1__4[[#This Row],[Duration]])</f>
        <v>ObesityLow</v>
      </c>
      <c r="U4605">
        <f>MONTH(Healthcare_Data_v1__4[[#This Row],[Date of Admission]])</f>
        <v>10</v>
      </c>
      <c r="V4605">
        <f>YEAR(Healthcare_Data_v1__4[[#This Row],[Date of Admission]])</f>
        <v>2019</v>
      </c>
      <c r="W4605">
        <f>DAY(Healthcare_Data_v1__4[[#This Row],[Date of Admission]])</f>
        <v>5</v>
      </c>
    </row>
    <row r="4606" spans="1:23" x14ac:dyDescent="0.3">
      <c r="A4606" t="s">
        <v>22075</v>
      </c>
      <c r="B4606">
        <v>44</v>
      </c>
      <c r="C4606" t="s">
        <v>8</v>
      </c>
      <c r="D4606" t="s">
        <v>16</v>
      </c>
      <c r="E4606" t="s">
        <v>20</v>
      </c>
      <c r="F4606" t="s">
        <v>11</v>
      </c>
      <c r="G4606" s="1">
        <v>44628</v>
      </c>
      <c r="H4606" t="s">
        <v>8871</v>
      </c>
      <c r="I4606" t="s">
        <v>8872</v>
      </c>
      <c r="J4606">
        <v>22008.126690000001</v>
      </c>
      <c r="K4606" t="s">
        <v>63</v>
      </c>
      <c r="L4606">
        <v>55522</v>
      </c>
      <c r="M4606">
        <v>383</v>
      </c>
      <c r="N4606" t="s">
        <v>42</v>
      </c>
      <c r="O4606" s="1">
        <v>44645</v>
      </c>
      <c r="P4606" t="s">
        <v>49</v>
      </c>
      <c r="Q4606" t="s">
        <v>50</v>
      </c>
      <c r="R4606">
        <f>Healthcare_Data_v1__4[[#This Row],[Discharge Date]]-Healthcare_Data_v1__4[[#This Row],[Date of Admission]]</f>
        <v>17</v>
      </c>
      <c r="S4606" t="str" cm="1">
        <f t="array" ref="S4606">_xlfn.IFS( Healthcare_Data_v1__4[[#This Row],[Days of Stay]]&lt;10,"Low",Healthcare_Data_v1__4[[#This Row],[Days of Stay]]&lt;20,"Med",Healthcare_Data_v1__4[[#This Row],[Days of Stay]]&lt;=30,"High")</f>
        <v>Med</v>
      </c>
      <c r="T4606" t="str">
        <f>CONCATENATE(Healthcare_Data_v1__4[[#This Row],[Medical Condition]],Healthcare_Data_v1__4[[#This Row],[Duration]])</f>
        <v>CancerMed</v>
      </c>
      <c r="U4606">
        <f>MONTH(Healthcare_Data_v1__4[[#This Row],[Date of Admission]])</f>
        <v>3</v>
      </c>
      <c r="V4606">
        <f>YEAR(Healthcare_Data_v1__4[[#This Row],[Date of Admission]])</f>
        <v>2022</v>
      </c>
      <c r="W4606">
        <f>DAY(Healthcare_Data_v1__4[[#This Row],[Date of Admission]])</f>
        <v>8</v>
      </c>
    </row>
    <row r="4607" spans="1:23" x14ac:dyDescent="0.3">
      <c r="A4607" t="s">
        <v>22076</v>
      </c>
      <c r="B4607">
        <v>36</v>
      </c>
      <c r="C4607" t="s">
        <v>5</v>
      </c>
      <c r="D4607" t="s">
        <v>15</v>
      </c>
      <c r="E4607" t="s">
        <v>21</v>
      </c>
      <c r="F4607" t="s">
        <v>9</v>
      </c>
      <c r="G4607" s="1">
        <v>44121</v>
      </c>
      <c r="H4607" t="s">
        <v>8873</v>
      </c>
      <c r="I4607" t="s">
        <v>8874</v>
      </c>
      <c r="J4607">
        <v>22006.085999999999</v>
      </c>
      <c r="K4607" t="s">
        <v>69</v>
      </c>
      <c r="L4607">
        <v>1068</v>
      </c>
      <c r="M4607">
        <v>334</v>
      </c>
      <c r="N4607" t="s">
        <v>48</v>
      </c>
      <c r="O4607" s="1">
        <v>44123</v>
      </c>
      <c r="P4607" t="s">
        <v>60</v>
      </c>
      <c r="Q4607" t="s">
        <v>57</v>
      </c>
      <c r="R4607">
        <f>Healthcare_Data_v1__4[[#This Row],[Discharge Date]]-Healthcare_Data_v1__4[[#This Row],[Date of Admission]]</f>
        <v>2</v>
      </c>
      <c r="S4607" t="str" cm="1">
        <f t="array" ref="S4607">_xlfn.IFS( Healthcare_Data_v1__4[[#This Row],[Days of Stay]]&lt;10,"Low",Healthcare_Data_v1__4[[#This Row],[Days of Stay]]&lt;20,"Med",Healthcare_Data_v1__4[[#This Row],[Days of Stay]]&lt;=30,"High")</f>
        <v>Low</v>
      </c>
      <c r="T4607" t="str">
        <f>CONCATENATE(Healthcare_Data_v1__4[[#This Row],[Medical Condition]],Healthcare_Data_v1__4[[#This Row],[Duration]])</f>
        <v>ArthritisLow</v>
      </c>
      <c r="U4607">
        <f>MONTH(Healthcare_Data_v1__4[[#This Row],[Date of Admission]])</f>
        <v>10</v>
      </c>
      <c r="V4607">
        <f>YEAR(Healthcare_Data_v1__4[[#This Row],[Date of Admission]])</f>
        <v>2020</v>
      </c>
      <c r="W4607">
        <f>DAY(Healthcare_Data_v1__4[[#This Row],[Date of Admission]])</f>
        <v>17</v>
      </c>
    </row>
    <row r="4608" spans="1:23" x14ac:dyDescent="0.3">
      <c r="A4608" t="s">
        <v>22077</v>
      </c>
      <c r="B4608">
        <v>48</v>
      </c>
      <c r="C4608" t="s">
        <v>8</v>
      </c>
      <c r="D4608" t="s">
        <v>15</v>
      </c>
      <c r="E4608" t="s">
        <v>19</v>
      </c>
      <c r="F4608" t="s">
        <v>9</v>
      </c>
      <c r="G4608" s="1">
        <v>45151</v>
      </c>
      <c r="H4608" t="s">
        <v>8875</v>
      </c>
      <c r="I4608" t="s">
        <v>8876</v>
      </c>
      <c r="J4608">
        <v>22000.341830000001</v>
      </c>
      <c r="K4608" t="s">
        <v>66</v>
      </c>
      <c r="L4608">
        <v>10206</v>
      </c>
      <c r="M4608">
        <v>282</v>
      </c>
      <c r="N4608" t="s">
        <v>48</v>
      </c>
      <c r="O4608" s="1">
        <v>45168</v>
      </c>
      <c r="P4608" t="s">
        <v>43</v>
      </c>
      <c r="Q4608" t="s">
        <v>44</v>
      </c>
      <c r="R4608">
        <f>Healthcare_Data_v1__4[[#This Row],[Discharge Date]]-Healthcare_Data_v1__4[[#This Row],[Date of Admission]]</f>
        <v>17</v>
      </c>
      <c r="S4608" t="str" cm="1">
        <f t="array" ref="S4608">_xlfn.IFS( Healthcare_Data_v1__4[[#This Row],[Days of Stay]]&lt;10,"Low",Healthcare_Data_v1__4[[#This Row],[Days of Stay]]&lt;20,"Med",Healthcare_Data_v1__4[[#This Row],[Days of Stay]]&lt;=30,"High")</f>
        <v>Med</v>
      </c>
      <c r="T4608" t="str">
        <f>CONCATENATE(Healthcare_Data_v1__4[[#This Row],[Medical Condition]],Healthcare_Data_v1__4[[#This Row],[Duration]])</f>
        <v>ArthritisMed</v>
      </c>
      <c r="U4608">
        <f>MONTH(Healthcare_Data_v1__4[[#This Row],[Date of Admission]])</f>
        <v>8</v>
      </c>
      <c r="V4608">
        <f>YEAR(Healthcare_Data_v1__4[[#This Row],[Date of Admission]])</f>
        <v>2023</v>
      </c>
      <c r="W4608">
        <f>DAY(Healthcare_Data_v1__4[[#This Row],[Date of Admission]])</f>
        <v>13</v>
      </c>
    </row>
    <row r="4609" spans="1:23" x14ac:dyDescent="0.3">
      <c r="A4609" t="s">
        <v>22078</v>
      </c>
      <c r="B4609">
        <v>42</v>
      </c>
      <c r="C4609" t="s">
        <v>8</v>
      </c>
      <c r="D4609" t="s">
        <v>15</v>
      </c>
      <c r="E4609" t="s">
        <v>25</v>
      </c>
      <c r="F4609" t="s">
        <v>11</v>
      </c>
      <c r="G4609" s="1">
        <v>44397</v>
      </c>
      <c r="H4609" t="s">
        <v>8877</v>
      </c>
      <c r="I4609" t="s">
        <v>8878</v>
      </c>
      <c r="J4609">
        <v>22000.138569999999</v>
      </c>
      <c r="K4609" t="s">
        <v>41</v>
      </c>
      <c r="L4609">
        <v>15544</v>
      </c>
      <c r="M4609">
        <v>134</v>
      </c>
      <c r="N4609" t="s">
        <v>48</v>
      </c>
      <c r="O4609" s="1">
        <v>44424</v>
      </c>
      <c r="P4609" t="s">
        <v>43</v>
      </c>
      <c r="Q4609" t="s">
        <v>50</v>
      </c>
      <c r="R4609">
        <f>Healthcare_Data_v1__4[[#This Row],[Discharge Date]]-Healthcare_Data_v1__4[[#This Row],[Date of Admission]]</f>
        <v>27</v>
      </c>
      <c r="S4609" t="str" cm="1">
        <f t="array" ref="S4609">_xlfn.IFS( Healthcare_Data_v1__4[[#This Row],[Days of Stay]]&lt;10,"Low",Healthcare_Data_v1__4[[#This Row],[Days of Stay]]&lt;20,"Med",Healthcare_Data_v1__4[[#This Row],[Days of Stay]]&lt;=30,"High")</f>
        <v>High</v>
      </c>
      <c r="T4609" t="str">
        <f>CONCATENATE(Healthcare_Data_v1__4[[#This Row],[Medical Condition]],Healthcare_Data_v1__4[[#This Row],[Duration]])</f>
        <v>CancerHigh</v>
      </c>
      <c r="U4609">
        <f>MONTH(Healthcare_Data_v1__4[[#This Row],[Date of Admission]])</f>
        <v>7</v>
      </c>
      <c r="V4609">
        <f>YEAR(Healthcare_Data_v1__4[[#This Row],[Date of Admission]])</f>
        <v>2021</v>
      </c>
      <c r="W4609">
        <f>DAY(Healthcare_Data_v1__4[[#This Row],[Date of Admission]])</f>
        <v>20</v>
      </c>
    </row>
    <row r="4610" spans="1:23" x14ac:dyDescent="0.3">
      <c r="A4610" t="s">
        <v>22079</v>
      </c>
      <c r="B4610">
        <v>61</v>
      </c>
      <c r="C4610" t="s">
        <v>3</v>
      </c>
      <c r="D4610" t="s">
        <v>16</v>
      </c>
      <c r="E4610" t="s">
        <v>24</v>
      </c>
      <c r="F4610" t="s">
        <v>11</v>
      </c>
      <c r="G4610" s="1">
        <v>43970</v>
      </c>
      <c r="H4610" t="s">
        <v>8879</v>
      </c>
      <c r="I4610" t="s">
        <v>8880</v>
      </c>
      <c r="J4610">
        <v>21997.81637</v>
      </c>
      <c r="K4610" t="s">
        <v>47</v>
      </c>
      <c r="L4610">
        <v>76321</v>
      </c>
      <c r="M4610">
        <v>275</v>
      </c>
      <c r="N4610" t="s">
        <v>55</v>
      </c>
      <c r="O4610" s="1">
        <v>43982</v>
      </c>
      <c r="P4610" t="s">
        <v>60</v>
      </c>
      <c r="Q4610" t="s">
        <v>44</v>
      </c>
      <c r="R4610">
        <f>Healthcare_Data_v1__4[[#This Row],[Discharge Date]]-Healthcare_Data_v1__4[[#This Row],[Date of Admission]]</f>
        <v>12</v>
      </c>
      <c r="S4610" t="str" cm="1">
        <f t="array" ref="S4610">_xlfn.IFS( Healthcare_Data_v1__4[[#This Row],[Days of Stay]]&lt;10,"Low",Healthcare_Data_v1__4[[#This Row],[Days of Stay]]&lt;20,"Med",Healthcare_Data_v1__4[[#This Row],[Days of Stay]]&lt;=30,"High")</f>
        <v>Med</v>
      </c>
      <c r="T4610" t="str">
        <f>CONCATENATE(Healthcare_Data_v1__4[[#This Row],[Medical Condition]],Healthcare_Data_v1__4[[#This Row],[Duration]])</f>
        <v>CancerMed</v>
      </c>
      <c r="U4610">
        <f>MONTH(Healthcare_Data_v1__4[[#This Row],[Date of Admission]])</f>
        <v>5</v>
      </c>
      <c r="V4610">
        <f>YEAR(Healthcare_Data_v1__4[[#This Row],[Date of Admission]])</f>
        <v>2020</v>
      </c>
      <c r="W4610">
        <f>DAY(Healthcare_Data_v1__4[[#This Row],[Date of Admission]])</f>
        <v>19</v>
      </c>
    </row>
    <row r="4611" spans="1:23" x14ac:dyDescent="0.3">
      <c r="A4611" t="s">
        <v>22080</v>
      </c>
      <c r="B4611">
        <v>24</v>
      </c>
      <c r="C4611" t="s">
        <v>12</v>
      </c>
      <c r="D4611" t="s">
        <v>16</v>
      </c>
      <c r="E4611" t="s">
        <v>23</v>
      </c>
      <c r="F4611" t="s">
        <v>10</v>
      </c>
      <c r="G4611" s="1">
        <v>44450</v>
      </c>
      <c r="H4611" t="s">
        <v>8881</v>
      </c>
      <c r="I4611" t="s">
        <v>5486</v>
      </c>
      <c r="J4611">
        <v>21994.209220000001</v>
      </c>
      <c r="K4611" t="s">
        <v>63</v>
      </c>
      <c r="L4611">
        <v>21651</v>
      </c>
      <c r="M4611">
        <v>330</v>
      </c>
      <c r="N4611" t="s">
        <v>42</v>
      </c>
      <c r="O4611" s="1">
        <v>44465</v>
      </c>
      <c r="P4611" t="s">
        <v>85</v>
      </c>
      <c r="Q4611" t="s">
        <v>57</v>
      </c>
      <c r="R4611">
        <f>Healthcare_Data_v1__4[[#This Row],[Discharge Date]]-Healthcare_Data_v1__4[[#This Row],[Date of Admission]]</f>
        <v>15</v>
      </c>
      <c r="S4611" t="str" cm="1">
        <f t="array" ref="S4611">_xlfn.IFS( Healthcare_Data_v1__4[[#This Row],[Days of Stay]]&lt;10,"Low",Healthcare_Data_v1__4[[#This Row],[Days of Stay]]&lt;20,"Med",Healthcare_Data_v1__4[[#This Row],[Days of Stay]]&lt;=30,"High")</f>
        <v>Med</v>
      </c>
      <c r="T4611" t="str">
        <f>CONCATENATE(Healthcare_Data_v1__4[[#This Row],[Medical Condition]],Healthcare_Data_v1__4[[#This Row],[Duration]])</f>
        <v>HypertensionMed</v>
      </c>
      <c r="U4611">
        <f>MONTH(Healthcare_Data_v1__4[[#This Row],[Date of Admission]])</f>
        <v>9</v>
      </c>
      <c r="V4611">
        <f>YEAR(Healthcare_Data_v1__4[[#This Row],[Date of Admission]])</f>
        <v>2021</v>
      </c>
      <c r="W4611">
        <f>DAY(Healthcare_Data_v1__4[[#This Row],[Date of Admission]])</f>
        <v>11</v>
      </c>
    </row>
    <row r="4612" spans="1:23" x14ac:dyDescent="0.3">
      <c r="A4612" t="s">
        <v>22081</v>
      </c>
      <c r="B4612">
        <v>28</v>
      </c>
      <c r="C4612" t="s">
        <v>5</v>
      </c>
      <c r="D4612" t="s">
        <v>16</v>
      </c>
      <c r="E4612" t="s">
        <v>24</v>
      </c>
      <c r="F4612" t="s">
        <v>10</v>
      </c>
      <c r="G4612" s="1">
        <v>44753</v>
      </c>
      <c r="H4612" t="s">
        <v>8882</v>
      </c>
      <c r="I4612" t="s">
        <v>8883</v>
      </c>
      <c r="J4612">
        <v>21984.938590000002</v>
      </c>
      <c r="K4612" t="s">
        <v>66</v>
      </c>
      <c r="L4612">
        <v>21242</v>
      </c>
      <c r="M4612">
        <v>322</v>
      </c>
      <c r="N4612" t="s">
        <v>55</v>
      </c>
      <c r="O4612" s="1">
        <v>44769</v>
      </c>
      <c r="P4612" t="s">
        <v>56</v>
      </c>
      <c r="Q4612" t="s">
        <v>57</v>
      </c>
      <c r="R4612">
        <f>Healthcare_Data_v1__4[[#This Row],[Discharge Date]]-Healthcare_Data_v1__4[[#This Row],[Date of Admission]]</f>
        <v>16</v>
      </c>
      <c r="S4612" t="str" cm="1">
        <f t="array" ref="S4612">_xlfn.IFS( Healthcare_Data_v1__4[[#This Row],[Days of Stay]]&lt;10,"Low",Healthcare_Data_v1__4[[#This Row],[Days of Stay]]&lt;20,"Med",Healthcare_Data_v1__4[[#This Row],[Days of Stay]]&lt;=30,"High")</f>
        <v>Med</v>
      </c>
      <c r="T4612" t="str">
        <f>CONCATENATE(Healthcare_Data_v1__4[[#This Row],[Medical Condition]],Healthcare_Data_v1__4[[#This Row],[Duration]])</f>
        <v>HypertensionMed</v>
      </c>
      <c r="U4612">
        <f>MONTH(Healthcare_Data_v1__4[[#This Row],[Date of Admission]])</f>
        <v>7</v>
      </c>
      <c r="V4612">
        <f>YEAR(Healthcare_Data_v1__4[[#This Row],[Date of Admission]])</f>
        <v>2022</v>
      </c>
      <c r="W4612">
        <f>DAY(Healthcare_Data_v1__4[[#This Row],[Date of Admission]])</f>
        <v>11</v>
      </c>
    </row>
    <row r="4613" spans="1:23" x14ac:dyDescent="0.3">
      <c r="A4613" t="s">
        <v>22082</v>
      </c>
      <c r="B4613">
        <v>66</v>
      </c>
      <c r="C4613" t="s">
        <v>3</v>
      </c>
      <c r="D4613" t="s">
        <v>15</v>
      </c>
      <c r="E4613" t="s">
        <v>23</v>
      </c>
      <c r="F4613" t="s">
        <v>9</v>
      </c>
      <c r="G4613" s="1">
        <v>43625</v>
      </c>
      <c r="H4613" t="s">
        <v>8884</v>
      </c>
      <c r="I4613" t="s">
        <v>8885</v>
      </c>
      <c r="J4613">
        <v>21982.889360000001</v>
      </c>
      <c r="K4613" t="s">
        <v>69</v>
      </c>
      <c r="L4613">
        <v>20582</v>
      </c>
      <c r="M4613">
        <v>400</v>
      </c>
      <c r="N4613" t="s">
        <v>55</v>
      </c>
      <c r="O4613" s="1">
        <v>43629</v>
      </c>
      <c r="P4613" t="s">
        <v>56</v>
      </c>
      <c r="Q4613" t="s">
        <v>50</v>
      </c>
      <c r="R4613">
        <f>Healthcare_Data_v1__4[[#This Row],[Discharge Date]]-Healthcare_Data_v1__4[[#This Row],[Date of Admission]]</f>
        <v>4</v>
      </c>
      <c r="S4613" t="str" cm="1">
        <f t="array" ref="S4613">_xlfn.IFS( Healthcare_Data_v1__4[[#This Row],[Days of Stay]]&lt;10,"Low",Healthcare_Data_v1__4[[#This Row],[Days of Stay]]&lt;20,"Med",Healthcare_Data_v1__4[[#This Row],[Days of Stay]]&lt;=30,"High")</f>
        <v>Low</v>
      </c>
      <c r="T4613" t="str">
        <f>CONCATENATE(Healthcare_Data_v1__4[[#This Row],[Medical Condition]],Healthcare_Data_v1__4[[#This Row],[Duration]])</f>
        <v>ArthritisLow</v>
      </c>
      <c r="U4613">
        <f>MONTH(Healthcare_Data_v1__4[[#This Row],[Date of Admission]])</f>
        <v>6</v>
      </c>
      <c r="V4613">
        <f>YEAR(Healthcare_Data_v1__4[[#This Row],[Date of Admission]])</f>
        <v>2019</v>
      </c>
      <c r="W4613">
        <f>DAY(Healthcare_Data_v1__4[[#This Row],[Date of Admission]])</f>
        <v>9</v>
      </c>
    </row>
    <row r="4614" spans="1:23" x14ac:dyDescent="0.3">
      <c r="A4614" t="s">
        <v>22083</v>
      </c>
      <c r="B4614">
        <v>33</v>
      </c>
      <c r="C4614" t="s">
        <v>5</v>
      </c>
      <c r="D4614" t="s">
        <v>16</v>
      </c>
      <c r="E4614" t="s">
        <v>20</v>
      </c>
      <c r="F4614" t="s">
        <v>7</v>
      </c>
      <c r="G4614" s="1">
        <v>44827</v>
      </c>
      <c r="H4614" t="s">
        <v>8886</v>
      </c>
      <c r="I4614" t="s">
        <v>8887</v>
      </c>
      <c r="J4614">
        <v>21981.377400000001</v>
      </c>
      <c r="K4614" t="s">
        <v>47</v>
      </c>
      <c r="L4614">
        <v>20738</v>
      </c>
      <c r="M4614">
        <v>362</v>
      </c>
      <c r="N4614" t="s">
        <v>42</v>
      </c>
      <c r="O4614" s="1">
        <v>44828</v>
      </c>
      <c r="P4614" t="s">
        <v>49</v>
      </c>
      <c r="Q4614" t="s">
        <v>57</v>
      </c>
      <c r="R4614">
        <f>Healthcare_Data_v1__4[[#This Row],[Discharge Date]]-Healthcare_Data_v1__4[[#This Row],[Date of Admission]]</f>
        <v>1</v>
      </c>
      <c r="S4614" t="str" cm="1">
        <f t="array" ref="S4614">_xlfn.IFS( Healthcare_Data_v1__4[[#This Row],[Days of Stay]]&lt;10,"Low",Healthcare_Data_v1__4[[#This Row],[Days of Stay]]&lt;20,"Med",Healthcare_Data_v1__4[[#This Row],[Days of Stay]]&lt;=30,"High")</f>
        <v>Low</v>
      </c>
      <c r="T4614" t="str">
        <f>CONCATENATE(Healthcare_Data_v1__4[[#This Row],[Medical Condition]],Healthcare_Data_v1__4[[#This Row],[Duration]])</f>
        <v>ObesityLow</v>
      </c>
      <c r="U4614">
        <f>MONTH(Healthcare_Data_v1__4[[#This Row],[Date of Admission]])</f>
        <v>9</v>
      </c>
      <c r="V4614">
        <f>YEAR(Healthcare_Data_v1__4[[#This Row],[Date of Admission]])</f>
        <v>2022</v>
      </c>
      <c r="W4614">
        <f>DAY(Healthcare_Data_v1__4[[#This Row],[Date of Admission]])</f>
        <v>23</v>
      </c>
    </row>
    <row r="4615" spans="1:23" x14ac:dyDescent="0.3">
      <c r="A4615" t="s">
        <v>22084</v>
      </c>
      <c r="B4615">
        <v>24</v>
      </c>
      <c r="C4615" t="s">
        <v>12</v>
      </c>
      <c r="D4615" t="s">
        <v>15</v>
      </c>
      <c r="E4615" t="s">
        <v>21</v>
      </c>
      <c r="F4615" t="s">
        <v>11</v>
      </c>
      <c r="G4615" s="1">
        <v>44224</v>
      </c>
      <c r="H4615" t="s">
        <v>8888</v>
      </c>
      <c r="I4615" t="s">
        <v>8889</v>
      </c>
      <c r="J4615">
        <v>21976.910049999999</v>
      </c>
      <c r="K4615" t="s">
        <v>69</v>
      </c>
      <c r="L4615">
        <v>20861</v>
      </c>
      <c r="M4615">
        <v>163</v>
      </c>
      <c r="N4615" t="s">
        <v>55</v>
      </c>
      <c r="O4615" s="1">
        <v>44230</v>
      </c>
      <c r="P4615" t="s">
        <v>60</v>
      </c>
      <c r="Q4615" t="s">
        <v>44</v>
      </c>
      <c r="R4615">
        <f>Healthcare_Data_v1__4[[#This Row],[Discharge Date]]-Healthcare_Data_v1__4[[#This Row],[Date of Admission]]</f>
        <v>6</v>
      </c>
      <c r="S4615" t="str" cm="1">
        <f t="array" ref="S4615">_xlfn.IFS( Healthcare_Data_v1__4[[#This Row],[Days of Stay]]&lt;10,"Low",Healthcare_Data_v1__4[[#This Row],[Days of Stay]]&lt;20,"Med",Healthcare_Data_v1__4[[#This Row],[Days of Stay]]&lt;=30,"High")</f>
        <v>Low</v>
      </c>
      <c r="T4615" t="str">
        <f>CONCATENATE(Healthcare_Data_v1__4[[#This Row],[Medical Condition]],Healthcare_Data_v1__4[[#This Row],[Duration]])</f>
        <v>CancerLow</v>
      </c>
      <c r="U4615">
        <f>MONTH(Healthcare_Data_v1__4[[#This Row],[Date of Admission]])</f>
        <v>1</v>
      </c>
      <c r="V4615">
        <f>YEAR(Healthcare_Data_v1__4[[#This Row],[Date of Admission]])</f>
        <v>2021</v>
      </c>
      <c r="W4615">
        <f>DAY(Healthcare_Data_v1__4[[#This Row],[Date of Admission]])</f>
        <v>28</v>
      </c>
    </row>
    <row r="4616" spans="1:23" x14ac:dyDescent="0.3">
      <c r="A4616" t="s">
        <v>22085</v>
      </c>
      <c r="B4616">
        <v>52</v>
      </c>
      <c r="C4616" t="s">
        <v>8</v>
      </c>
      <c r="D4616" t="s">
        <v>15</v>
      </c>
      <c r="E4616" t="s">
        <v>21</v>
      </c>
      <c r="F4616" t="s">
        <v>9</v>
      </c>
      <c r="G4616" s="1">
        <v>43560</v>
      </c>
      <c r="H4616" t="s">
        <v>8890</v>
      </c>
      <c r="I4616" t="s">
        <v>8891</v>
      </c>
      <c r="J4616">
        <v>21971.233400000001</v>
      </c>
      <c r="K4616" t="s">
        <v>41</v>
      </c>
      <c r="L4616">
        <v>24757</v>
      </c>
      <c r="M4616">
        <v>474</v>
      </c>
      <c r="N4616" t="s">
        <v>55</v>
      </c>
      <c r="O4616" s="1">
        <v>43561</v>
      </c>
      <c r="P4616" t="s">
        <v>85</v>
      </c>
      <c r="Q4616" t="s">
        <v>44</v>
      </c>
      <c r="R4616">
        <f>Healthcare_Data_v1__4[[#This Row],[Discharge Date]]-Healthcare_Data_v1__4[[#This Row],[Date of Admission]]</f>
        <v>1</v>
      </c>
      <c r="S4616" t="str" cm="1">
        <f t="array" ref="S4616">_xlfn.IFS( Healthcare_Data_v1__4[[#This Row],[Days of Stay]]&lt;10,"Low",Healthcare_Data_v1__4[[#This Row],[Days of Stay]]&lt;20,"Med",Healthcare_Data_v1__4[[#This Row],[Days of Stay]]&lt;=30,"High")</f>
        <v>Low</v>
      </c>
      <c r="T4616" t="str">
        <f>CONCATENATE(Healthcare_Data_v1__4[[#This Row],[Medical Condition]],Healthcare_Data_v1__4[[#This Row],[Duration]])</f>
        <v>ArthritisLow</v>
      </c>
      <c r="U4616">
        <f>MONTH(Healthcare_Data_v1__4[[#This Row],[Date of Admission]])</f>
        <v>4</v>
      </c>
      <c r="V4616">
        <f>YEAR(Healthcare_Data_v1__4[[#This Row],[Date of Admission]])</f>
        <v>2019</v>
      </c>
      <c r="W4616">
        <f>DAY(Healthcare_Data_v1__4[[#This Row],[Date of Admission]])</f>
        <v>5</v>
      </c>
    </row>
    <row r="4617" spans="1:23" x14ac:dyDescent="0.3">
      <c r="A4617" t="s">
        <v>22086</v>
      </c>
      <c r="B4617">
        <v>24</v>
      </c>
      <c r="C4617" t="s">
        <v>12</v>
      </c>
      <c r="D4617" t="s">
        <v>15</v>
      </c>
      <c r="E4617" t="s">
        <v>21</v>
      </c>
      <c r="F4617" t="s">
        <v>11</v>
      </c>
      <c r="G4617" s="1">
        <v>43932</v>
      </c>
      <c r="H4617" t="s">
        <v>8892</v>
      </c>
      <c r="I4617" t="s">
        <v>8893</v>
      </c>
      <c r="J4617">
        <v>21970.192299999999</v>
      </c>
      <c r="K4617" t="s">
        <v>69</v>
      </c>
      <c r="L4617">
        <v>26517</v>
      </c>
      <c r="M4617">
        <v>264</v>
      </c>
      <c r="N4617" t="s">
        <v>48</v>
      </c>
      <c r="O4617" s="1">
        <v>43959</v>
      </c>
      <c r="P4617" t="s">
        <v>43</v>
      </c>
      <c r="Q4617" t="s">
        <v>44</v>
      </c>
      <c r="R4617">
        <f>Healthcare_Data_v1__4[[#This Row],[Discharge Date]]-Healthcare_Data_v1__4[[#This Row],[Date of Admission]]</f>
        <v>27</v>
      </c>
      <c r="S4617" t="str" cm="1">
        <f t="array" ref="S4617">_xlfn.IFS( Healthcare_Data_v1__4[[#This Row],[Days of Stay]]&lt;10,"Low",Healthcare_Data_v1__4[[#This Row],[Days of Stay]]&lt;20,"Med",Healthcare_Data_v1__4[[#This Row],[Days of Stay]]&lt;=30,"High")</f>
        <v>High</v>
      </c>
      <c r="T4617" t="str">
        <f>CONCATENATE(Healthcare_Data_v1__4[[#This Row],[Medical Condition]],Healthcare_Data_v1__4[[#This Row],[Duration]])</f>
        <v>CancerHigh</v>
      </c>
      <c r="U4617">
        <f>MONTH(Healthcare_Data_v1__4[[#This Row],[Date of Admission]])</f>
        <v>4</v>
      </c>
      <c r="V4617">
        <f>YEAR(Healthcare_Data_v1__4[[#This Row],[Date of Admission]])</f>
        <v>2020</v>
      </c>
      <c r="W4617">
        <f>DAY(Healthcare_Data_v1__4[[#This Row],[Date of Admission]])</f>
        <v>11</v>
      </c>
    </row>
    <row r="4618" spans="1:23" x14ac:dyDescent="0.3">
      <c r="A4618" t="s">
        <v>22087</v>
      </c>
      <c r="B4618">
        <v>35</v>
      </c>
      <c r="C4618" t="s">
        <v>5</v>
      </c>
      <c r="D4618" t="s">
        <v>16</v>
      </c>
      <c r="E4618" t="s">
        <v>20</v>
      </c>
      <c r="F4618" t="s">
        <v>9</v>
      </c>
      <c r="G4618" s="1">
        <v>43847</v>
      </c>
      <c r="H4618" t="s">
        <v>8894</v>
      </c>
      <c r="I4618" t="s">
        <v>8895</v>
      </c>
      <c r="J4618">
        <v>21969.6021</v>
      </c>
      <c r="K4618" t="s">
        <v>66</v>
      </c>
      <c r="L4618">
        <v>24045</v>
      </c>
      <c r="M4618">
        <v>182</v>
      </c>
      <c r="N4618" t="s">
        <v>55</v>
      </c>
      <c r="O4618" s="1">
        <v>43874</v>
      </c>
      <c r="P4618" t="s">
        <v>49</v>
      </c>
      <c r="Q4618" t="s">
        <v>44</v>
      </c>
      <c r="R4618">
        <f>Healthcare_Data_v1__4[[#This Row],[Discharge Date]]-Healthcare_Data_v1__4[[#This Row],[Date of Admission]]</f>
        <v>27</v>
      </c>
      <c r="S4618" t="str" cm="1">
        <f t="array" ref="S4618">_xlfn.IFS( Healthcare_Data_v1__4[[#This Row],[Days of Stay]]&lt;10,"Low",Healthcare_Data_v1__4[[#This Row],[Days of Stay]]&lt;20,"Med",Healthcare_Data_v1__4[[#This Row],[Days of Stay]]&lt;=30,"High")</f>
        <v>High</v>
      </c>
      <c r="T4618" t="str">
        <f>CONCATENATE(Healthcare_Data_v1__4[[#This Row],[Medical Condition]],Healthcare_Data_v1__4[[#This Row],[Duration]])</f>
        <v>ArthritisHigh</v>
      </c>
      <c r="U4618">
        <f>MONTH(Healthcare_Data_v1__4[[#This Row],[Date of Admission]])</f>
        <v>1</v>
      </c>
      <c r="V4618">
        <f>YEAR(Healthcare_Data_v1__4[[#This Row],[Date of Admission]])</f>
        <v>2020</v>
      </c>
      <c r="W4618">
        <f>DAY(Healthcare_Data_v1__4[[#This Row],[Date of Admission]])</f>
        <v>17</v>
      </c>
    </row>
    <row r="4619" spans="1:23" x14ac:dyDescent="0.3">
      <c r="A4619" t="s">
        <v>22088</v>
      </c>
      <c r="B4619">
        <v>28</v>
      </c>
      <c r="C4619" t="s">
        <v>5</v>
      </c>
      <c r="D4619" t="s">
        <v>15</v>
      </c>
      <c r="E4619" t="s">
        <v>21</v>
      </c>
      <c r="F4619" t="s">
        <v>7</v>
      </c>
      <c r="G4619" s="1">
        <v>44415</v>
      </c>
      <c r="H4619" t="s">
        <v>8896</v>
      </c>
      <c r="I4619" t="s">
        <v>8897</v>
      </c>
      <c r="J4619">
        <v>21965.670259999999</v>
      </c>
      <c r="K4619" t="s">
        <v>66</v>
      </c>
      <c r="L4619">
        <v>13840</v>
      </c>
      <c r="M4619">
        <v>402</v>
      </c>
      <c r="N4619" t="s">
        <v>42</v>
      </c>
      <c r="O4619" s="1">
        <v>44438</v>
      </c>
      <c r="P4619" t="s">
        <v>49</v>
      </c>
      <c r="Q4619" t="s">
        <v>44</v>
      </c>
      <c r="R4619">
        <f>Healthcare_Data_v1__4[[#This Row],[Discharge Date]]-Healthcare_Data_v1__4[[#This Row],[Date of Admission]]</f>
        <v>23</v>
      </c>
      <c r="S4619" t="str" cm="1">
        <f t="array" ref="S4619">_xlfn.IFS( Healthcare_Data_v1__4[[#This Row],[Days of Stay]]&lt;10,"Low",Healthcare_Data_v1__4[[#This Row],[Days of Stay]]&lt;20,"Med",Healthcare_Data_v1__4[[#This Row],[Days of Stay]]&lt;=30,"High")</f>
        <v>High</v>
      </c>
      <c r="T4619" t="str">
        <f>CONCATENATE(Healthcare_Data_v1__4[[#This Row],[Medical Condition]],Healthcare_Data_v1__4[[#This Row],[Duration]])</f>
        <v>ObesityHigh</v>
      </c>
      <c r="U4619">
        <f>MONTH(Healthcare_Data_v1__4[[#This Row],[Date of Admission]])</f>
        <v>8</v>
      </c>
      <c r="V4619">
        <f>YEAR(Healthcare_Data_v1__4[[#This Row],[Date of Admission]])</f>
        <v>2021</v>
      </c>
      <c r="W4619">
        <f>DAY(Healthcare_Data_v1__4[[#This Row],[Date of Admission]])</f>
        <v>7</v>
      </c>
    </row>
    <row r="4620" spans="1:23" x14ac:dyDescent="0.3">
      <c r="A4620" t="s">
        <v>22089</v>
      </c>
      <c r="B4620">
        <v>72</v>
      </c>
      <c r="C4620" t="s">
        <v>3</v>
      </c>
      <c r="D4620" t="s">
        <v>16</v>
      </c>
      <c r="E4620" t="s">
        <v>20</v>
      </c>
      <c r="F4620" t="s">
        <v>10</v>
      </c>
      <c r="G4620" s="1">
        <v>44419</v>
      </c>
      <c r="H4620" t="s">
        <v>8898</v>
      </c>
      <c r="I4620" t="s">
        <v>8899</v>
      </c>
      <c r="J4620">
        <v>21963.325049999999</v>
      </c>
      <c r="K4620" t="s">
        <v>47</v>
      </c>
      <c r="L4620">
        <v>32661</v>
      </c>
      <c r="M4620">
        <v>200</v>
      </c>
      <c r="N4620" t="s">
        <v>48</v>
      </c>
      <c r="O4620" s="1">
        <v>44444</v>
      </c>
      <c r="P4620" t="s">
        <v>49</v>
      </c>
      <c r="Q4620" t="s">
        <v>57</v>
      </c>
      <c r="R4620">
        <f>Healthcare_Data_v1__4[[#This Row],[Discharge Date]]-Healthcare_Data_v1__4[[#This Row],[Date of Admission]]</f>
        <v>25</v>
      </c>
      <c r="S4620" t="str" cm="1">
        <f t="array" ref="S4620">_xlfn.IFS( Healthcare_Data_v1__4[[#This Row],[Days of Stay]]&lt;10,"Low",Healthcare_Data_v1__4[[#This Row],[Days of Stay]]&lt;20,"Med",Healthcare_Data_v1__4[[#This Row],[Days of Stay]]&lt;=30,"High")</f>
        <v>High</v>
      </c>
      <c r="T4620" t="str">
        <f>CONCATENATE(Healthcare_Data_v1__4[[#This Row],[Medical Condition]],Healthcare_Data_v1__4[[#This Row],[Duration]])</f>
        <v>HypertensionHigh</v>
      </c>
      <c r="U4620">
        <f>MONTH(Healthcare_Data_v1__4[[#This Row],[Date of Admission]])</f>
        <v>8</v>
      </c>
      <c r="V4620">
        <f>YEAR(Healthcare_Data_v1__4[[#This Row],[Date of Admission]])</f>
        <v>2021</v>
      </c>
      <c r="W4620">
        <f>DAY(Healthcare_Data_v1__4[[#This Row],[Date of Admission]])</f>
        <v>11</v>
      </c>
    </row>
    <row r="4621" spans="1:23" x14ac:dyDescent="0.3">
      <c r="A4621" t="s">
        <v>19224</v>
      </c>
      <c r="B4621">
        <v>71</v>
      </c>
      <c r="C4621" t="s">
        <v>3</v>
      </c>
      <c r="D4621" t="s">
        <v>15</v>
      </c>
      <c r="E4621" t="s">
        <v>20</v>
      </c>
      <c r="F4621" t="s">
        <v>9</v>
      </c>
      <c r="G4621" s="1">
        <v>43432</v>
      </c>
      <c r="H4621" t="s">
        <v>2800</v>
      </c>
      <c r="I4621" t="s">
        <v>8900</v>
      </c>
      <c r="J4621">
        <v>21952.849330000001</v>
      </c>
      <c r="K4621" t="s">
        <v>66</v>
      </c>
      <c r="L4621">
        <v>9511</v>
      </c>
      <c r="M4621">
        <v>402</v>
      </c>
      <c r="N4621" t="s">
        <v>42</v>
      </c>
      <c r="O4621" s="1">
        <v>43438</v>
      </c>
      <c r="P4621" t="s">
        <v>43</v>
      </c>
      <c r="Q4621" t="s">
        <v>50</v>
      </c>
      <c r="R4621">
        <f>Healthcare_Data_v1__4[[#This Row],[Discharge Date]]-Healthcare_Data_v1__4[[#This Row],[Date of Admission]]</f>
        <v>6</v>
      </c>
      <c r="S4621" t="str" cm="1">
        <f t="array" ref="S4621">_xlfn.IFS( Healthcare_Data_v1__4[[#This Row],[Days of Stay]]&lt;10,"Low",Healthcare_Data_v1__4[[#This Row],[Days of Stay]]&lt;20,"Med",Healthcare_Data_v1__4[[#This Row],[Days of Stay]]&lt;=30,"High")</f>
        <v>Low</v>
      </c>
      <c r="T4621" t="str">
        <f>CONCATENATE(Healthcare_Data_v1__4[[#This Row],[Medical Condition]],Healthcare_Data_v1__4[[#This Row],[Duration]])</f>
        <v>ArthritisLow</v>
      </c>
      <c r="U4621">
        <f>MONTH(Healthcare_Data_v1__4[[#This Row],[Date of Admission]])</f>
        <v>11</v>
      </c>
      <c r="V4621">
        <f>YEAR(Healthcare_Data_v1__4[[#This Row],[Date of Admission]])</f>
        <v>2018</v>
      </c>
      <c r="W4621">
        <f>DAY(Healthcare_Data_v1__4[[#This Row],[Date of Admission]])</f>
        <v>28</v>
      </c>
    </row>
    <row r="4622" spans="1:23" x14ac:dyDescent="0.3">
      <c r="A4622" t="s">
        <v>19607</v>
      </c>
      <c r="B4622">
        <v>38</v>
      </c>
      <c r="C4622" t="s">
        <v>5</v>
      </c>
      <c r="D4622" t="s">
        <v>16</v>
      </c>
      <c r="E4622" t="s">
        <v>24</v>
      </c>
      <c r="F4622" t="s">
        <v>6</v>
      </c>
      <c r="G4622" s="1">
        <v>44342</v>
      </c>
      <c r="H4622" t="s">
        <v>8901</v>
      </c>
      <c r="I4622" t="s">
        <v>8902</v>
      </c>
      <c r="J4622">
        <v>21950.12832</v>
      </c>
      <c r="K4622" t="s">
        <v>47</v>
      </c>
      <c r="L4622">
        <v>28267</v>
      </c>
      <c r="M4622">
        <v>187</v>
      </c>
      <c r="N4622" t="s">
        <v>55</v>
      </c>
      <c r="O4622" s="1">
        <v>44347</v>
      </c>
      <c r="P4622" t="s">
        <v>49</v>
      </c>
      <c r="Q4622" t="s">
        <v>57</v>
      </c>
      <c r="R4622">
        <f>Healthcare_Data_v1__4[[#This Row],[Discharge Date]]-Healthcare_Data_v1__4[[#This Row],[Date of Admission]]</f>
        <v>5</v>
      </c>
      <c r="S4622" t="str" cm="1">
        <f t="array" ref="S4622">_xlfn.IFS( Healthcare_Data_v1__4[[#This Row],[Days of Stay]]&lt;10,"Low",Healthcare_Data_v1__4[[#This Row],[Days of Stay]]&lt;20,"Med",Healthcare_Data_v1__4[[#This Row],[Days of Stay]]&lt;=30,"High")</f>
        <v>Low</v>
      </c>
      <c r="T4622" t="str">
        <f>CONCATENATE(Healthcare_Data_v1__4[[#This Row],[Medical Condition]],Healthcare_Data_v1__4[[#This Row],[Duration]])</f>
        <v>AsthmaLow</v>
      </c>
      <c r="U4622">
        <f>MONTH(Healthcare_Data_v1__4[[#This Row],[Date of Admission]])</f>
        <v>5</v>
      </c>
      <c r="V4622">
        <f>YEAR(Healthcare_Data_v1__4[[#This Row],[Date of Admission]])</f>
        <v>2021</v>
      </c>
      <c r="W4622">
        <f>DAY(Healthcare_Data_v1__4[[#This Row],[Date of Admission]])</f>
        <v>26</v>
      </c>
    </row>
    <row r="4623" spans="1:23" x14ac:dyDescent="0.3">
      <c r="A4623" t="s">
        <v>22090</v>
      </c>
      <c r="B4623">
        <v>39</v>
      </c>
      <c r="C4623" t="s">
        <v>5</v>
      </c>
      <c r="D4623" t="s">
        <v>15</v>
      </c>
      <c r="E4623" t="s">
        <v>20</v>
      </c>
      <c r="F4623" t="s">
        <v>9</v>
      </c>
      <c r="G4623" s="1">
        <v>44046</v>
      </c>
      <c r="H4623" t="s">
        <v>22091</v>
      </c>
      <c r="I4623" t="s">
        <v>8903</v>
      </c>
      <c r="J4623">
        <v>21949.42555</v>
      </c>
      <c r="K4623" t="s">
        <v>41</v>
      </c>
      <c r="L4623">
        <v>32676</v>
      </c>
      <c r="M4623">
        <v>156</v>
      </c>
      <c r="N4623" t="s">
        <v>55</v>
      </c>
      <c r="O4623" s="1">
        <v>44051</v>
      </c>
      <c r="P4623" t="s">
        <v>43</v>
      </c>
      <c r="Q4623" t="s">
        <v>57</v>
      </c>
      <c r="R4623">
        <f>Healthcare_Data_v1__4[[#This Row],[Discharge Date]]-Healthcare_Data_v1__4[[#This Row],[Date of Admission]]</f>
        <v>5</v>
      </c>
      <c r="S4623" t="str" cm="1">
        <f t="array" ref="S4623">_xlfn.IFS( Healthcare_Data_v1__4[[#This Row],[Days of Stay]]&lt;10,"Low",Healthcare_Data_v1__4[[#This Row],[Days of Stay]]&lt;20,"Med",Healthcare_Data_v1__4[[#This Row],[Days of Stay]]&lt;=30,"High")</f>
        <v>Low</v>
      </c>
      <c r="T4623" t="str">
        <f>CONCATENATE(Healthcare_Data_v1__4[[#This Row],[Medical Condition]],Healthcare_Data_v1__4[[#This Row],[Duration]])</f>
        <v>ArthritisLow</v>
      </c>
      <c r="U4623">
        <f>MONTH(Healthcare_Data_v1__4[[#This Row],[Date of Admission]])</f>
        <v>8</v>
      </c>
      <c r="V4623">
        <f>YEAR(Healthcare_Data_v1__4[[#This Row],[Date of Admission]])</f>
        <v>2020</v>
      </c>
      <c r="W4623">
        <f>DAY(Healthcare_Data_v1__4[[#This Row],[Date of Admission]])</f>
        <v>3</v>
      </c>
    </row>
    <row r="4624" spans="1:23" x14ac:dyDescent="0.3">
      <c r="A4624" t="s">
        <v>22092</v>
      </c>
      <c r="B4624">
        <v>70</v>
      </c>
      <c r="C4624" t="s">
        <v>3</v>
      </c>
      <c r="D4624" t="s">
        <v>16</v>
      </c>
      <c r="E4624" t="s">
        <v>26</v>
      </c>
      <c r="F4624" t="s">
        <v>10</v>
      </c>
      <c r="G4624" s="1">
        <v>45001</v>
      </c>
      <c r="H4624" t="s">
        <v>8904</v>
      </c>
      <c r="I4624" t="s">
        <v>8905</v>
      </c>
      <c r="J4624">
        <v>21949.401870000002</v>
      </c>
      <c r="K4624" t="s">
        <v>63</v>
      </c>
      <c r="L4624">
        <v>6766</v>
      </c>
      <c r="M4624">
        <v>189</v>
      </c>
      <c r="N4624" t="s">
        <v>48</v>
      </c>
      <c r="O4624" s="1">
        <v>45031</v>
      </c>
      <c r="P4624" t="s">
        <v>43</v>
      </c>
      <c r="Q4624" t="s">
        <v>44</v>
      </c>
      <c r="R4624">
        <f>Healthcare_Data_v1__4[[#This Row],[Discharge Date]]-Healthcare_Data_v1__4[[#This Row],[Date of Admission]]</f>
        <v>30</v>
      </c>
      <c r="S4624" t="str" cm="1">
        <f t="array" ref="S4624">_xlfn.IFS( Healthcare_Data_v1__4[[#This Row],[Days of Stay]]&lt;10,"Low",Healthcare_Data_v1__4[[#This Row],[Days of Stay]]&lt;20,"Med",Healthcare_Data_v1__4[[#This Row],[Days of Stay]]&lt;=30,"High")</f>
        <v>High</v>
      </c>
      <c r="T4624" t="str">
        <f>CONCATENATE(Healthcare_Data_v1__4[[#This Row],[Medical Condition]],Healthcare_Data_v1__4[[#This Row],[Duration]])</f>
        <v>HypertensionHigh</v>
      </c>
      <c r="U4624">
        <f>MONTH(Healthcare_Data_v1__4[[#This Row],[Date of Admission]])</f>
        <v>3</v>
      </c>
      <c r="V4624">
        <f>YEAR(Healthcare_Data_v1__4[[#This Row],[Date of Admission]])</f>
        <v>2023</v>
      </c>
      <c r="W4624">
        <f>DAY(Healthcare_Data_v1__4[[#This Row],[Date of Admission]])</f>
        <v>16</v>
      </c>
    </row>
    <row r="4625" spans="1:23" x14ac:dyDescent="0.3">
      <c r="A4625" t="s">
        <v>22093</v>
      </c>
      <c r="B4625">
        <v>35</v>
      </c>
      <c r="C4625" t="s">
        <v>5</v>
      </c>
      <c r="D4625" t="s">
        <v>16</v>
      </c>
      <c r="E4625" t="s">
        <v>19</v>
      </c>
      <c r="F4625" t="s">
        <v>10</v>
      </c>
      <c r="G4625" s="1">
        <v>44335</v>
      </c>
      <c r="H4625" t="s">
        <v>8906</v>
      </c>
      <c r="I4625" t="s">
        <v>8907</v>
      </c>
      <c r="J4625">
        <v>21948.282640000001</v>
      </c>
      <c r="K4625" t="s">
        <v>66</v>
      </c>
      <c r="L4625">
        <v>26544</v>
      </c>
      <c r="M4625">
        <v>289</v>
      </c>
      <c r="N4625" t="s">
        <v>55</v>
      </c>
      <c r="O4625" s="1">
        <v>44361</v>
      </c>
      <c r="P4625" t="s">
        <v>43</v>
      </c>
      <c r="Q4625" t="s">
        <v>50</v>
      </c>
      <c r="R4625">
        <f>Healthcare_Data_v1__4[[#This Row],[Discharge Date]]-Healthcare_Data_v1__4[[#This Row],[Date of Admission]]</f>
        <v>26</v>
      </c>
      <c r="S4625" t="str" cm="1">
        <f t="array" ref="S4625">_xlfn.IFS( Healthcare_Data_v1__4[[#This Row],[Days of Stay]]&lt;10,"Low",Healthcare_Data_v1__4[[#This Row],[Days of Stay]]&lt;20,"Med",Healthcare_Data_v1__4[[#This Row],[Days of Stay]]&lt;=30,"High")</f>
        <v>High</v>
      </c>
      <c r="T4625" t="str">
        <f>CONCATENATE(Healthcare_Data_v1__4[[#This Row],[Medical Condition]],Healthcare_Data_v1__4[[#This Row],[Duration]])</f>
        <v>HypertensionHigh</v>
      </c>
      <c r="U4625">
        <f>MONTH(Healthcare_Data_v1__4[[#This Row],[Date of Admission]])</f>
        <v>5</v>
      </c>
      <c r="V4625">
        <f>YEAR(Healthcare_Data_v1__4[[#This Row],[Date of Admission]])</f>
        <v>2021</v>
      </c>
      <c r="W4625">
        <f>DAY(Healthcare_Data_v1__4[[#This Row],[Date of Admission]])</f>
        <v>19</v>
      </c>
    </row>
    <row r="4626" spans="1:23" x14ac:dyDescent="0.3">
      <c r="A4626" t="s">
        <v>22094</v>
      </c>
      <c r="B4626">
        <v>50</v>
      </c>
      <c r="C4626" t="s">
        <v>8</v>
      </c>
      <c r="D4626" t="s">
        <v>15</v>
      </c>
      <c r="E4626" t="s">
        <v>22</v>
      </c>
      <c r="F4626" t="s">
        <v>9</v>
      </c>
      <c r="G4626" s="1">
        <v>44882</v>
      </c>
      <c r="H4626" t="s">
        <v>8908</v>
      </c>
      <c r="I4626" t="s">
        <v>7625</v>
      </c>
      <c r="J4626">
        <v>21937.141250000001</v>
      </c>
      <c r="K4626" t="s">
        <v>66</v>
      </c>
      <c r="L4626">
        <v>14739</v>
      </c>
      <c r="M4626">
        <v>120</v>
      </c>
      <c r="N4626" t="s">
        <v>55</v>
      </c>
      <c r="O4626" s="1">
        <v>44900</v>
      </c>
      <c r="P4626" t="s">
        <v>85</v>
      </c>
      <c r="Q4626" t="s">
        <v>57</v>
      </c>
      <c r="R4626">
        <f>Healthcare_Data_v1__4[[#This Row],[Discharge Date]]-Healthcare_Data_v1__4[[#This Row],[Date of Admission]]</f>
        <v>18</v>
      </c>
      <c r="S4626" t="str" cm="1">
        <f t="array" ref="S4626">_xlfn.IFS( Healthcare_Data_v1__4[[#This Row],[Days of Stay]]&lt;10,"Low",Healthcare_Data_v1__4[[#This Row],[Days of Stay]]&lt;20,"Med",Healthcare_Data_v1__4[[#This Row],[Days of Stay]]&lt;=30,"High")</f>
        <v>Med</v>
      </c>
      <c r="T4626" t="str">
        <f>CONCATENATE(Healthcare_Data_v1__4[[#This Row],[Medical Condition]],Healthcare_Data_v1__4[[#This Row],[Duration]])</f>
        <v>ArthritisMed</v>
      </c>
      <c r="U4626">
        <f>MONTH(Healthcare_Data_v1__4[[#This Row],[Date of Admission]])</f>
        <v>11</v>
      </c>
      <c r="V4626">
        <f>YEAR(Healthcare_Data_v1__4[[#This Row],[Date of Admission]])</f>
        <v>2022</v>
      </c>
      <c r="W4626">
        <f>DAY(Healthcare_Data_v1__4[[#This Row],[Date of Admission]])</f>
        <v>17</v>
      </c>
    </row>
    <row r="4627" spans="1:23" x14ac:dyDescent="0.3">
      <c r="A4627" t="s">
        <v>22095</v>
      </c>
      <c r="B4627">
        <v>34</v>
      </c>
      <c r="C4627" t="s">
        <v>5</v>
      </c>
      <c r="D4627" t="s">
        <v>15</v>
      </c>
      <c r="E4627" t="s">
        <v>19</v>
      </c>
      <c r="F4627" t="s">
        <v>6</v>
      </c>
      <c r="G4627" s="1">
        <v>44122</v>
      </c>
      <c r="H4627" t="s">
        <v>8909</v>
      </c>
      <c r="I4627" t="s">
        <v>8910</v>
      </c>
      <c r="J4627">
        <v>21933.848470000001</v>
      </c>
      <c r="K4627" t="s">
        <v>69</v>
      </c>
      <c r="L4627">
        <v>19174</v>
      </c>
      <c r="M4627">
        <v>186</v>
      </c>
      <c r="N4627" t="s">
        <v>55</v>
      </c>
      <c r="O4627" s="1">
        <v>44131</v>
      </c>
      <c r="P4627" t="s">
        <v>49</v>
      </c>
      <c r="Q4627" t="s">
        <v>44</v>
      </c>
      <c r="R4627">
        <f>Healthcare_Data_v1__4[[#This Row],[Discharge Date]]-Healthcare_Data_v1__4[[#This Row],[Date of Admission]]</f>
        <v>9</v>
      </c>
      <c r="S4627" t="str" cm="1">
        <f t="array" ref="S4627">_xlfn.IFS( Healthcare_Data_v1__4[[#This Row],[Days of Stay]]&lt;10,"Low",Healthcare_Data_v1__4[[#This Row],[Days of Stay]]&lt;20,"Med",Healthcare_Data_v1__4[[#This Row],[Days of Stay]]&lt;=30,"High")</f>
        <v>Low</v>
      </c>
      <c r="T4627" t="str">
        <f>CONCATENATE(Healthcare_Data_v1__4[[#This Row],[Medical Condition]],Healthcare_Data_v1__4[[#This Row],[Duration]])</f>
        <v>AsthmaLow</v>
      </c>
      <c r="U4627">
        <f>MONTH(Healthcare_Data_v1__4[[#This Row],[Date of Admission]])</f>
        <v>10</v>
      </c>
      <c r="V4627">
        <f>YEAR(Healthcare_Data_v1__4[[#This Row],[Date of Admission]])</f>
        <v>2020</v>
      </c>
      <c r="W4627">
        <f>DAY(Healthcare_Data_v1__4[[#This Row],[Date of Admission]])</f>
        <v>18</v>
      </c>
    </row>
    <row r="4628" spans="1:23" x14ac:dyDescent="0.3">
      <c r="A4628" t="s">
        <v>22096</v>
      </c>
      <c r="B4628">
        <v>47</v>
      </c>
      <c r="C4628" t="s">
        <v>8</v>
      </c>
      <c r="D4628" t="s">
        <v>15</v>
      </c>
      <c r="E4628" t="s">
        <v>24</v>
      </c>
      <c r="F4628" t="s">
        <v>7</v>
      </c>
      <c r="G4628" s="1">
        <v>44624</v>
      </c>
      <c r="H4628" t="s">
        <v>8911</v>
      </c>
      <c r="I4628" t="s">
        <v>8912</v>
      </c>
      <c r="J4628">
        <v>21933.576700000001</v>
      </c>
      <c r="K4628" t="s">
        <v>41</v>
      </c>
      <c r="L4628">
        <v>21949</v>
      </c>
      <c r="M4628">
        <v>310</v>
      </c>
      <c r="N4628" t="s">
        <v>42</v>
      </c>
      <c r="O4628" s="1">
        <v>44629</v>
      </c>
      <c r="P4628" t="s">
        <v>60</v>
      </c>
      <c r="Q4628" t="s">
        <v>44</v>
      </c>
      <c r="R4628">
        <f>Healthcare_Data_v1__4[[#This Row],[Discharge Date]]-Healthcare_Data_v1__4[[#This Row],[Date of Admission]]</f>
        <v>5</v>
      </c>
      <c r="S4628" t="str" cm="1">
        <f t="array" ref="S4628">_xlfn.IFS( Healthcare_Data_v1__4[[#This Row],[Days of Stay]]&lt;10,"Low",Healthcare_Data_v1__4[[#This Row],[Days of Stay]]&lt;20,"Med",Healthcare_Data_v1__4[[#This Row],[Days of Stay]]&lt;=30,"High")</f>
        <v>Low</v>
      </c>
      <c r="T4628" t="str">
        <f>CONCATENATE(Healthcare_Data_v1__4[[#This Row],[Medical Condition]],Healthcare_Data_v1__4[[#This Row],[Duration]])</f>
        <v>ObesityLow</v>
      </c>
      <c r="U4628">
        <f>MONTH(Healthcare_Data_v1__4[[#This Row],[Date of Admission]])</f>
        <v>3</v>
      </c>
      <c r="V4628">
        <f>YEAR(Healthcare_Data_v1__4[[#This Row],[Date of Admission]])</f>
        <v>2022</v>
      </c>
      <c r="W4628">
        <f>DAY(Healthcare_Data_v1__4[[#This Row],[Date of Admission]])</f>
        <v>4</v>
      </c>
    </row>
    <row r="4629" spans="1:23" x14ac:dyDescent="0.3">
      <c r="A4629" t="s">
        <v>22097</v>
      </c>
      <c r="B4629">
        <v>81</v>
      </c>
      <c r="C4629" t="s">
        <v>3</v>
      </c>
      <c r="D4629" t="s">
        <v>16</v>
      </c>
      <c r="E4629" t="s">
        <v>23</v>
      </c>
      <c r="F4629" t="s">
        <v>10</v>
      </c>
      <c r="G4629" s="1">
        <v>45209</v>
      </c>
      <c r="H4629" t="s">
        <v>8913</v>
      </c>
      <c r="I4629" t="s">
        <v>8914</v>
      </c>
      <c r="J4629">
        <v>21920.850640000001</v>
      </c>
      <c r="K4629" t="s">
        <v>66</v>
      </c>
      <c r="L4629">
        <v>3586</v>
      </c>
      <c r="M4629">
        <v>314</v>
      </c>
      <c r="N4629" t="s">
        <v>48</v>
      </c>
      <c r="O4629" s="1">
        <v>45213</v>
      </c>
      <c r="P4629" t="s">
        <v>43</v>
      </c>
      <c r="Q4629" t="s">
        <v>50</v>
      </c>
      <c r="R4629">
        <f>Healthcare_Data_v1__4[[#This Row],[Discharge Date]]-Healthcare_Data_v1__4[[#This Row],[Date of Admission]]</f>
        <v>4</v>
      </c>
      <c r="S4629" t="str" cm="1">
        <f t="array" ref="S4629">_xlfn.IFS( Healthcare_Data_v1__4[[#This Row],[Days of Stay]]&lt;10,"Low",Healthcare_Data_v1__4[[#This Row],[Days of Stay]]&lt;20,"Med",Healthcare_Data_v1__4[[#This Row],[Days of Stay]]&lt;=30,"High")</f>
        <v>Low</v>
      </c>
      <c r="T4629" t="str">
        <f>CONCATENATE(Healthcare_Data_v1__4[[#This Row],[Medical Condition]],Healthcare_Data_v1__4[[#This Row],[Duration]])</f>
        <v>HypertensionLow</v>
      </c>
      <c r="U4629">
        <f>MONTH(Healthcare_Data_v1__4[[#This Row],[Date of Admission]])</f>
        <v>10</v>
      </c>
      <c r="V4629">
        <f>YEAR(Healthcare_Data_v1__4[[#This Row],[Date of Admission]])</f>
        <v>2023</v>
      </c>
      <c r="W4629">
        <f>DAY(Healthcare_Data_v1__4[[#This Row],[Date of Admission]])</f>
        <v>10</v>
      </c>
    </row>
    <row r="4630" spans="1:23" x14ac:dyDescent="0.3">
      <c r="A4630" t="s">
        <v>22098</v>
      </c>
      <c r="B4630">
        <v>21</v>
      </c>
      <c r="C4630" t="s">
        <v>12</v>
      </c>
      <c r="D4630" t="s">
        <v>16</v>
      </c>
      <c r="E4630" t="s">
        <v>19</v>
      </c>
      <c r="F4630" t="s">
        <v>10</v>
      </c>
      <c r="G4630" s="1">
        <v>43849</v>
      </c>
      <c r="H4630" t="s">
        <v>8915</v>
      </c>
      <c r="I4630" t="s">
        <v>8916</v>
      </c>
      <c r="J4630">
        <v>21910.411970000001</v>
      </c>
      <c r="K4630" t="s">
        <v>69</v>
      </c>
      <c r="L4630">
        <v>24465</v>
      </c>
      <c r="M4630">
        <v>289</v>
      </c>
      <c r="N4630" t="s">
        <v>55</v>
      </c>
      <c r="O4630" s="1">
        <v>43878</v>
      </c>
      <c r="P4630" t="s">
        <v>43</v>
      </c>
      <c r="Q4630" t="s">
        <v>50</v>
      </c>
      <c r="R4630">
        <f>Healthcare_Data_v1__4[[#This Row],[Discharge Date]]-Healthcare_Data_v1__4[[#This Row],[Date of Admission]]</f>
        <v>29</v>
      </c>
      <c r="S4630" t="str" cm="1">
        <f t="array" ref="S4630">_xlfn.IFS( Healthcare_Data_v1__4[[#This Row],[Days of Stay]]&lt;10,"Low",Healthcare_Data_v1__4[[#This Row],[Days of Stay]]&lt;20,"Med",Healthcare_Data_v1__4[[#This Row],[Days of Stay]]&lt;=30,"High")</f>
        <v>High</v>
      </c>
      <c r="T4630" t="str">
        <f>CONCATENATE(Healthcare_Data_v1__4[[#This Row],[Medical Condition]],Healthcare_Data_v1__4[[#This Row],[Duration]])</f>
        <v>HypertensionHigh</v>
      </c>
      <c r="U4630">
        <f>MONTH(Healthcare_Data_v1__4[[#This Row],[Date of Admission]])</f>
        <v>1</v>
      </c>
      <c r="V4630">
        <f>YEAR(Healthcare_Data_v1__4[[#This Row],[Date of Admission]])</f>
        <v>2020</v>
      </c>
      <c r="W4630">
        <f>DAY(Healthcare_Data_v1__4[[#This Row],[Date of Admission]])</f>
        <v>19</v>
      </c>
    </row>
    <row r="4631" spans="1:23" x14ac:dyDescent="0.3">
      <c r="A4631" t="s">
        <v>22099</v>
      </c>
      <c r="B4631">
        <v>43</v>
      </c>
      <c r="C4631" t="s">
        <v>8</v>
      </c>
      <c r="D4631" t="s">
        <v>15</v>
      </c>
      <c r="E4631" t="s">
        <v>20</v>
      </c>
      <c r="F4631" t="s">
        <v>7</v>
      </c>
      <c r="G4631" s="1">
        <v>45119</v>
      </c>
      <c r="H4631" t="s">
        <v>8917</v>
      </c>
      <c r="I4631" t="s">
        <v>8918</v>
      </c>
      <c r="J4631">
        <v>21909.85511</v>
      </c>
      <c r="K4631" t="s">
        <v>69</v>
      </c>
      <c r="L4631">
        <v>11996</v>
      </c>
      <c r="M4631">
        <v>203</v>
      </c>
      <c r="N4631" t="s">
        <v>42</v>
      </c>
      <c r="O4631" s="1">
        <v>45121</v>
      </c>
      <c r="P4631" t="s">
        <v>85</v>
      </c>
      <c r="Q4631" t="s">
        <v>50</v>
      </c>
      <c r="R4631">
        <f>Healthcare_Data_v1__4[[#This Row],[Discharge Date]]-Healthcare_Data_v1__4[[#This Row],[Date of Admission]]</f>
        <v>2</v>
      </c>
      <c r="S4631" t="str" cm="1">
        <f t="array" ref="S4631">_xlfn.IFS( Healthcare_Data_v1__4[[#This Row],[Days of Stay]]&lt;10,"Low",Healthcare_Data_v1__4[[#This Row],[Days of Stay]]&lt;20,"Med",Healthcare_Data_v1__4[[#This Row],[Days of Stay]]&lt;=30,"High")</f>
        <v>Low</v>
      </c>
      <c r="T4631" t="str">
        <f>CONCATENATE(Healthcare_Data_v1__4[[#This Row],[Medical Condition]],Healthcare_Data_v1__4[[#This Row],[Duration]])</f>
        <v>ObesityLow</v>
      </c>
      <c r="U4631">
        <f>MONTH(Healthcare_Data_v1__4[[#This Row],[Date of Admission]])</f>
        <v>7</v>
      </c>
      <c r="V4631">
        <f>YEAR(Healthcare_Data_v1__4[[#This Row],[Date of Admission]])</f>
        <v>2023</v>
      </c>
      <c r="W4631">
        <f>DAY(Healthcare_Data_v1__4[[#This Row],[Date of Admission]])</f>
        <v>12</v>
      </c>
    </row>
    <row r="4632" spans="1:23" x14ac:dyDescent="0.3">
      <c r="A4632" t="s">
        <v>22100</v>
      </c>
      <c r="B4632">
        <v>78</v>
      </c>
      <c r="C4632" t="s">
        <v>3</v>
      </c>
      <c r="D4632" t="s">
        <v>15</v>
      </c>
      <c r="E4632" t="s">
        <v>19</v>
      </c>
      <c r="F4632" t="s">
        <v>6</v>
      </c>
      <c r="G4632" s="1">
        <v>44758</v>
      </c>
      <c r="H4632" t="s">
        <v>8919</v>
      </c>
      <c r="I4632" t="s">
        <v>8920</v>
      </c>
      <c r="J4632">
        <v>21903.74007</v>
      </c>
      <c r="K4632" t="s">
        <v>47</v>
      </c>
      <c r="L4632">
        <v>15695</v>
      </c>
      <c r="M4632">
        <v>269</v>
      </c>
      <c r="N4632" t="s">
        <v>48</v>
      </c>
      <c r="O4632" s="1">
        <v>44774</v>
      </c>
      <c r="P4632" t="s">
        <v>49</v>
      </c>
      <c r="Q4632" t="s">
        <v>57</v>
      </c>
      <c r="R4632">
        <f>Healthcare_Data_v1__4[[#This Row],[Discharge Date]]-Healthcare_Data_v1__4[[#This Row],[Date of Admission]]</f>
        <v>16</v>
      </c>
      <c r="S4632" t="str" cm="1">
        <f t="array" ref="S4632">_xlfn.IFS( Healthcare_Data_v1__4[[#This Row],[Days of Stay]]&lt;10,"Low",Healthcare_Data_v1__4[[#This Row],[Days of Stay]]&lt;20,"Med",Healthcare_Data_v1__4[[#This Row],[Days of Stay]]&lt;=30,"High")</f>
        <v>Med</v>
      </c>
      <c r="T4632" t="str">
        <f>CONCATENATE(Healthcare_Data_v1__4[[#This Row],[Medical Condition]],Healthcare_Data_v1__4[[#This Row],[Duration]])</f>
        <v>AsthmaMed</v>
      </c>
      <c r="U4632">
        <f>MONTH(Healthcare_Data_v1__4[[#This Row],[Date of Admission]])</f>
        <v>7</v>
      </c>
      <c r="V4632">
        <f>YEAR(Healthcare_Data_v1__4[[#This Row],[Date of Admission]])</f>
        <v>2022</v>
      </c>
      <c r="W4632">
        <f>DAY(Healthcare_Data_v1__4[[#This Row],[Date of Admission]])</f>
        <v>16</v>
      </c>
    </row>
    <row r="4633" spans="1:23" x14ac:dyDescent="0.3">
      <c r="A4633" t="s">
        <v>8921</v>
      </c>
      <c r="B4633">
        <v>57</v>
      </c>
      <c r="C4633" t="s">
        <v>3</v>
      </c>
      <c r="D4633" t="s">
        <v>15</v>
      </c>
      <c r="E4633" t="s">
        <v>22</v>
      </c>
      <c r="F4633" t="s">
        <v>10</v>
      </c>
      <c r="G4633" s="1">
        <v>43933</v>
      </c>
      <c r="H4633" t="s">
        <v>8922</v>
      </c>
      <c r="I4633" t="s">
        <v>1262</v>
      </c>
      <c r="J4633">
        <v>21899.321179999999</v>
      </c>
      <c r="K4633" t="s">
        <v>47</v>
      </c>
      <c r="L4633">
        <v>25786</v>
      </c>
      <c r="M4633">
        <v>430</v>
      </c>
      <c r="N4633" t="s">
        <v>48</v>
      </c>
      <c r="O4633" s="1">
        <v>43962</v>
      </c>
      <c r="P4633" t="s">
        <v>60</v>
      </c>
      <c r="Q4633" t="s">
        <v>44</v>
      </c>
      <c r="R4633">
        <f>Healthcare_Data_v1__4[[#This Row],[Discharge Date]]-Healthcare_Data_v1__4[[#This Row],[Date of Admission]]</f>
        <v>29</v>
      </c>
      <c r="S4633" t="str" cm="1">
        <f t="array" ref="S4633">_xlfn.IFS( Healthcare_Data_v1__4[[#This Row],[Days of Stay]]&lt;10,"Low",Healthcare_Data_v1__4[[#This Row],[Days of Stay]]&lt;20,"Med",Healthcare_Data_v1__4[[#This Row],[Days of Stay]]&lt;=30,"High")</f>
        <v>High</v>
      </c>
      <c r="T4633" t="str">
        <f>CONCATENATE(Healthcare_Data_v1__4[[#This Row],[Medical Condition]],Healthcare_Data_v1__4[[#This Row],[Duration]])</f>
        <v>HypertensionHigh</v>
      </c>
      <c r="U4633">
        <f>MONTH(Healthcare_Data_v1__4[[#This Row],[Date of Admission]])</f>
        <v>4</v>
      </c>
      <c r="V4633">
        <f>YEAR(Healthcare_Data_v1__4[[#This Row],[Date of Admission]])</f>
        <v>2020</v>
      </c>
      <c r="W4633">
        <f>DAY(Healthcare_Data_v1__4[[#This Row],[Date of Admission]])</f>
        <v>12</v>
      </c>
    </row>
    <row r="4634" spans="1:23" x14ac:dyDescent="0.3">
      <c r="A4634" t="s">
        <v>22101</v>
      </c>
      <c r="B4634">
        <v>20</v>
      </c>
      <c r="C4634" t="s">
        <v>12</v>
      </c>
      <c r="D4634" t="s">
        <v>15</v>
      </c>
      <c r="E4634" t="s">
        <v>22</v>
      </c>
      <c r="F4634" t="s">
        <v>4</v>
      </c>
      <c r="G4634" s="1">
        <v>44640</v>
      </c>
      <c r="H4634" t="s">
        <v>8923</v>
      </c>
      <c r="I4634" t="s">
        <v>8924</v>
      </c>
      <c r="J4634">
        <v>21889.426060000002</v>
      </c>
      <c r="K4634" t="s">
        <v>69</v>
      </c>
      <c r="L4634">
        <v>59885</v>
      </c>
      <c r="M4634">
        <v>397</v>
      </c>
      <c r="N4634" t="s">
        <v>48</v>
      </c>
      <c r="O4634" s="1">
        <v>44649</v>
      </c>
      <c r="P4634" t="s">
        <v>85</v>
      </c>
      <c r="Q4634" t="s">
        <v>57</v>
      </c>
      <c r="R4634">
        <f>Healthcare_Data_v1__4[[#This Row],[Discharge Date]]-Healthcare_Data_v1__4[[#This Row],[Date of Admission]]</f>
        <v>9</v>
      </c>
      <c r="S4634" t="str" cm="1">
        <f t="array" ref="S4634">_xlfn.IFS( Healthcare_Data_v1__4[[#This Row],[Days of Stay]]&lt;10,"Low",Healthcare_Data_v1__4[[#This Row],[Days of Stay]]&lt;20,"Med",Healthcare_Data_v1__4[[#This Row],[Days of Stay]]&lt;=30,"High")</f>
        <v>Low</v>
      </c>
      <c r="T4634" t="str">
        <f>CONCATENATE(Healthcare_Data_v1__4[[#This Row],[Medical Condition]],Healthcare_Data_v1__4[[#This Row],[Duration]])</f>
        <v>DiabetesLow</v>
      </c>
      <c r="U4634">
        <f>MONTH(Healthcare_Data_v1__4[[#This Row],[Date of Admission]])</f>
        <v>3</v>
      </c>
      <c r="V4634">
        <f>YEAR(Healthcare_Data_v1__4[[#This Row],[Date of Admission]])</f>
        <v>2022</v>
      </c>
      <c r="W4634">
        <f>DAY(Healthcare_Data_v1__4[[#This Row],[Date of Admission]])</f>
        <v>20</v>
      </c>
    </row>
    <row r="4635" spans="1:23" x14ac:dyDescent="0.3">
      <c r="A4635" t="s">
        <v>18509</v>
      </c>
      <c r="B4635">
        <v>40</v>
      </c>
      <c r="C4635" t="s">
        <v>8</v>
      </c>
      <c r="D4635" t="s">
        <v>15</v>
      </c>
      <c r="E4635" t="s">
        <v>24</v>
      </c>
      <c r="F4635" t="s">
        <v>9</v>
      </c>
      <c r="G4635" s="1">
        <v>44051</v>
      </c>
      <c r="H4635" t="s">
        <v>8925</v>
      </c>
      <c r="I4635" t="s">
        <v>8926</v>
      </c>
      <c r="J4635">
        <v>21878.489870000001</v>
      </c>
      <c r="K4635" t="s">
        <v>66</v>
      </c>
      <c r="L4635">
        <v>38413</v>
      </c>
      <c r="M4635">
        <v>437</v>
      </c>
      <c r="N4635" t="s">
        <v>42</v>
      </c>
      <c r="O4635" s="1">
        <v>44063</v>
      </c>
      <c r="P4635" t="s">
        <v>85</v>
      </c>
      <c r="Q4635" t="s">
        <v>57</v>
      </c>
      <c r="R4635">
        <f>Healthcare_Data_v1__4[[#This Row],[Discharge Date]]-Healthcare_Data_v1__4[[#This Row],[Date of Admission]]</f>
        <v>12</v>
      </c>
      <c r="S4635" t="str" cm="1">
        <f t="array" ref="S4635">_xlfn.IFS( Healthcare_Data_v1__4[[#This Row],[Days of Stay]]&lt;10,"Low",Healthcare_Data_v1__4[[#This Row],[Days of Stay]]&lt;20,"Med",Healthcare_Data_v1__4[[#This Row],[Days of Stay]]&lt;=30,"High")</f>
        <v>Med</v>
      </c>
      <c r="T4635" t="str">
        <f>CONCATENATE(Healthcare_Data_v1__4[[#This Row],[Medical Condition]],Healthcare_Data_v1__4[[#This Row],[Duration]])</f>
        <v>ArthritisMed</v>
      </c>
      <c r="U4635">
        <f>MONTH(Healthcare_Data_v1__4[[#This Row],[Date of Admission]])</f>
        <v>8</v>
      </c>
      <c r="V4635">
        <f>YEAR(Healthcare_Data_v1__4[[#This Row],[Date of Admission]])</f>
        <v>2020</v>
      </c>
      <c r="W4635">
        <f>DAY(Healthcare_Data_v1__4[[#This Row],[Date of Admission]])</f>
        <v>8</v>
      </c>
    </row>
    <row r="4636" spans="1:23" x14ac:dyDescent="0.3">
      <c r="A4636" t="s">
        <v>22102</v>
      </c>
      <c r="B4636">
        <v>43</v>
      </c>
      <c r="C4636" t="s">
        <v>8</v>
      </c>
      <c r="D4636" t="s">
        <v>15</v>
      </c>
      <c r="E4636" t="s">
        <v>22</v>
      </c>
      <c r="F4636" t="s">
        <v>4</v>
      </c>
      <c r="G4636" s="1">
        <v>43419</v>
      </c>
      <c r="H4636" t="s">
        <v>8927</v>
      </c>
      <c r="I4636" t="s">
        <v>8928</v>
      </c>
      <c r="J4636">
        <v>21871.460879999999</v>
      </c>
      <c r="K4636" t="s">
        <v>47</v>
      </c>
      <c r="L4636">
        <v>37839</v>
      </c>
      <c r="M4636">
        <v>256</v>
      </c>
      <c r="N4636" t="s">
        <v>55</v>
      </c>
      <c r="O4636" s="1">
        <v>43445</v>
      </c>
      <c r="P4636" t="s">
        <v>43</v>
      </c>
      <c r="Q4636" t="s">
        <v>44</v>
      </c>
      <c r="R4636">
        <f>Healthcare_Data_v1__4[[#This Row],[Discharge Date]]-Healthcare_Data_v1__4[[#This Row],[Date of Admission]]</f>
        <v>26</v>
      </c>
      <c r="S4636" t="str" cm="1">
        <f t="array" ref="S4636">_xlfn.IFS( Healthcare_Data_v1__4[[#This Row],[Days of Stay]]&lt;10,"Low",Healthcare_Data_v1__4[[#This Row],[Days of Stay]]&lt;20,"Med",Healthcare_Data_v1__4[[#This Row],[Days of Stay]]&lt;=30,"High")</f>
        <v>High</v>
      </c>
      <c r="T4636" t="str">
        <f>CONCATENATE(Healthcare_Data_v1__4[[#This Row],[Medical Condition]],Healthcare_Data_v1__4[[#This Row],[Duration]])</f>
        <v>DiabetesHigh</v>
      </c>
      <c r="U4636">
        <f>MONTH(Healthcare_Data_v1__4[[#This Row],[Date of Admission]])</f>
        <v>11</v>
      </c>
      <c r="V4636">
        <f>YEAR(Healthcare_Data_v1__4[[#This Row],[Date of Admission]])</f>
        <v>2018</v>
      </c>
      <c r="W4636">
        <f>DAY(Healthcare_Data_v1__4[[#This Row],[Date of Admission]])</f>
        <v>15</v>
      </c>
    </row>
    <row r="4637" spans="1:23" x14ac:dyDescent="0.3">
      <c r="A4637" t="s">
        <v>22103</v>
      </c>
      <c r="B4637">
        <v>24</v>
      </c>
      <c r="C4637" t="s">
        <v>12</v>
      </c>
      <c r="D4637" t="s">
        <v>15</v>
      </c>
      <c r="E4637" t="s">
        <v>20</v>
      </c>
      <c r="F4637" t="s">
        <v>6</v>
      </c>
      <c r="G4637" s="1">
        <v>44259</v>
      </c>
      <c r="H4637" t="s">
        <v>8929</v>
      </c>
      <c r="I4637" t="s">
        <v>8930</v>
      </c>
      <c r="J4637">
        <v>21870.009740000001</v>
      </c>
      <c r="K4637" t="s">
        <v>69</v>
      </c>
      <c r="L4637">
        <v>7024</v>
      </c>
      <c r="M4637">
        <v>311</v>
      </c>
      <c r="N4637" t="s">
        <v>55</v>
      </c>
      <c r="O4637" s="1">
        <v>44284</v>
      </c>
      <c r="P4637" t="s">
        <v>49</v>
      </c>
      <c r="Q4637" t="s">
        <v>44</v>
      </c>
      <c r="R4637">
        <f>Healthcare_Data_v1__4[[#This Row],[Discharge Date]]-Healthcare_Data_v1__4[[#This Row],[Date of Admission]]</f>
        <v>25</v>
      </c>
      <c r="S4637" t="str" cm="1">
        <f t="array" ref="S4637">_xlfn.IFS( Healthcare_Data_v1__4[[#This Row],[Days of Stay]]&lt;10,"Low",Healthcare_Data_v1__4[[#This Row],[Days of Stay]]&lt;20,"Med",Healthcare_Data_v1__4[[#This Row],[Days of Stay]]&lt;=30,"High")</f>
        <v>High</v>
      </c>
      <c r="T4637" t="str">
        <f>CONCATENATE(Healthcare_Data_v1__4[[#This Row],[Medical Condition]],Healthcare_Data_v1__4[[#This Row],[Duration]])</f>
        <v>AsthmaHigh</v>
      </c>
      <c r="U4637">
        <f>MONTH(Healthcare_Data_v1__4[[#This Row],[Date of Admission]])</f>
        <v>3</v>
      </c>
      <c r="V4637">
        <f>YEAR(Healthcare_Data_v1__4[[#This Row],[Date of Admission]])</f>
        <v>2021</v>
      </c>
      <c r="W4637">
        <f>DAY(Healthcare_Data_v1__4[[#This Row],[Date of Admission]])</f>
        <v>4</v>
      </c>
    </row>
    <row r="4638" spans="1:23" x14ac:dyDescent="0.3">
      <c r="A4638" t="s">
        <v>8931</v>
      </c>
      <c r="B4638">
        <v>65</v>
      </c>
      <c r="C4638" t="s">
        <v>3</v>
      </c>
      <c r="D4638" t="s">
        <v>15</v>
      </c>
      <c r="E4638" t="s">
        <v>22</v>
      </c>
      <c r="F4638" t="s">
        <v>6</v>
      </c>
      <c r="G4638" s="1">
        <v>44579</v>
      </c>
      <c r="H4638" t="s">
        <v>8932</v>
      </c>
      <c r="I4638" t="s">
        <v>8933</v>
      </c>
      <c r="J4638">
        <v>21868.00937</v>
      </c>
      <c r="K4638" t="s">
        <v>47</v>
      </c>
      <c r="L4638">
        <v>10369</v>
      </c>
      <c r="M4638">
        <v>392</v>
      </c>
      <c r="N4638" t="s">
        <v>55</v>
      </c>
      <c r="O4638" s="1">
        <v>44592</v>
      </c>
      <c r="P4638" t="s">
        <v>60</v>
      </c>
      <c r="Q4638" t="s">
        <v>57</v>
      </c>
      <c r="R4638">
        <f>Healthcare_Data_v1__4[[#This Row],[Discharge Date]]-Healthcare_Data_v1__4[[#This Row],[Date of Admission]]</f>
        <v>13</v>
      </c>
      <c r="S4638" t="str" cm="1">
        <f t="array" ref="S4638">_xlfn.IFS( Healthcare_Data_v1__4[[#This Row],[Days of Stay]]&lt;10,"Low",Healthcare_Data_v1__4[[#This Row],[Days of Stay]]&lt;20,"Med",Healthcare_Data_v1__4[[#This Row],[Days of Stay]]&lt;=30,"High")</f>
        <v>Med</v>
      </c>
      <c r="T4638" t="str">
        <f>CONCATENATE(Healthcare_Data_v1__4[[#This Row],[Medical Condition]],Healthcare_Data_v1__4[[#This Row],[Duration]])</f>
        <v>AsthmaMed</v>
      </c>
      <c r="U4638">
        <f>MONTH(Healthcare_Data_v1__4[[#This Row],[Date of Admission]])</f>
        <v>1</v>
      </c>
      <c r="V4638">
        <f>YEAR(Healthcare_Data_v1__4[[#This Row],[Date of Admission]])</f>
        <v>2022</v>
      </c>
      <c r="W4638">
        <f>DAY(Healthcare_Data_v1__4[[#This Row],[Date of Admission]])</f>
        <v>18</v>
      </c>
    </row>
    <row r="4639" spans="1:23" x14ac:dyDescent="0.3">
      <c r="A4639" t="s">
        <v>22104</v>
      </c>
      <c r="B4639">
        <v>56</v>
      </c>
      <c r="C4639" t="s">
        <v>3</v>
      </c>
      <c r="D4639" t="s">
        <v>15</v>
      </c>
      <c r="E4639" t="s">
        <v>21</v>
      </c>
      <c r="F4639" t="s">
        <v>7</v>
      </c>
      <c r="G4639" s="1">
        <v>44372</v>
      </c>
      <c r="H4639" t="s">
        <v>1081</v>
      </c>
      <c r="I4639" t="s">
        <v>8934</v>
      </c>
      <c r="J4639">
        <v>21863.57214</v>
      </c>
      <c r="K4639" t="s">
        <v>41</v>
      </c>
      <c r="L4639">
        <v>21738</v>
      </c>
      <c r="M4639">
        <v>466</v>
      </c>
      <c r="N4639" t="s">
        <v>42</v>
      </c>
      <c r="O4639" s="1">
        <v>44387</v>
      </c>
      <c r="P4639" t="s">
        <v>60</v>
      </c>
      <c r="Q4639" t="s">
        <v>50</v>
      </c>
      <c r="R4639">
        <f>Healthcare_Data_v1__4[[#This Row],[Discharge Date]]-Healthcare_Data_v1__4[[#This Row],[Date of Admission]]</f>
        <v>15</v>
      </c>
      <c r="S4639" t="str" cm="1">
        <f t="array" ref="S4639">_xlfn.IFS( Healthcare_Data_v1__4[[#This Row],[Days of Stay]]&lt;10,"Low",Healthcare_Data_v1__4[[#This Row],[Days of Stay]]&lt;20,"Med",Healthcare_Data_v1__4[[#This Row],[Days of Stay]]&lt;=30,"High")</f>
        <v>Med</v>
      </c>
      <c r="T4639" t="str">
        <f>CONCATENATE(Healthcare_Data_v1__4[[#This Row],[Medical Condition]],Healthcare_Data_v1__4[[#This Row],[Duration]])</f>
        <v>ObesityMed</v>
      </c>
      <c r="U4639">
        <f>MONTH(Healthcare_Data_v1__4[[#This Row],[Date of Admission]])</f>
        <v>6</v>
      </c>
      <c r="V4639">
        <f>YEAR(Healthcare_Data_v1__4[[#This Row],[Date of Admission]])</f>
        <v>2021</v>
      </c>
      <c r="W4639">
        <f>DAY(Healthcare_Data_v1__4[[#This Row],[Date of Admission]])</f>
        <v>25</v>
      </c>
    </row>
    <row r="4640" spans="1:23" x14ac:dyDescent="0.3">
      <c r="A4640" t="s">
        <v>22105</v>
      </c>
      <c r="B4640">
        <v>46</v>
      </c>
      <c r="C4640" t="s">
        <v>8</v>
      </c>
      <c r="D4640" t="s">
        <v>15</v>
      </c>
      <c r="E4640" t="s">
        <v>25</v>
      </c>
      <c r="F4640" t="s">
        <v>7</v>
      </c>
      <c r="G4640" s="1">
        <v>45009</v>
      </c>
      <c r="H4640" t="s">
        <v>8935</v>
      </c>
      <c r="I4640" t="s">
        <v>8936</v>
      </c>
      <c r="J4640">
        <v>21842.745500000001</v>
      </c>
      <c r="K4640" t="s">
        <v>41</v>
      </c>
      <c r="L4640">
        <v>24809</v>
      </c>
      <c r="M4640">
        <v>367</v>
      </c>
      <c r="N4640" t="s">
        <v>42</v>
      </c>
      <c r="O4640" s="1">
        <v>45013</v>
      </c>
      <c r="P4640" t="s">
        <v>49</v>
      </c>
      <c r="Q4640" t="s">
        <v>50</v>
      </c>
      <c r="R4640">
        <f>Healthcare_Data_v1__4[[#This Row],[Discharge Date]]-Healthcare_Data_v1__4[[#This Row],[Date of Admission]]</f>
        <v>4</v>
      </c>
      <c r="S4640" t="str" cm="1">
        <f t="array" ref="S4640">_xlfn.IFS( Healthcare_Data_v1__4[[#This Row],[Days of Stay]]&lt;10,"Low",Healthcare_Data_v1__4[[#This Row],[Days of Stay]]&lt;20,"Med",Healthcare_Data_v1__4[[#This Row],[Days of Stay]]&lt;=30,"High")</f>
        <v>Low</v>
      </c>
      <c r="T4640" t="str">
        <f>CONCATENATE(Healthcare_Data_v1__4[[#This Row],[Medical Condition]],Healthcare_Data_v1__4[[#This Row],[Duration]])</f>
        <v>ObesityLow</v>
      </c>
      <c r="U4640">
        <f>MONTH(Healthcare_Data_v1__4[[#This Row],[Date of Admission]])</f>
        <v>3</v>
      </c>
      <c r="V4640">
        <f>YEAR(Healthcare_Data_v1__4[[#This Row],[Date of Admission]])</f>
        <v>2023</v>
      </c>
      <c r="W4640">
        <f>DAY(Healthcare_Data_v1__4[[#This Row],[Date of Admission]])</f>
        <v>24</v>
      </c>
    </row>
    <row r="4641" spans="1:23" x14ac:dyDescent="0.3">
      <c r="A4641" t="s">
        <v>22106</v>
      </c>
      <c r="B4641">
        <v>23</v>
      </c>
      <c r="C4641" t="s">
        <v>12</v>
      </c>
      <c r="D4641" t="s">
        <v>15</v>
      </c>
      <c r="E4641" t="s">
        <v>26</v>
      </c>
      <c r="F4641" t="s">
        <v>7</v>
      </c>
      <c r="G4641" s="1">
        <v>43705</v>
      </c>
      <c r="H4641" t="s">
        <v>8937</v>
      </c>
      <c r="I4641" t="s">
        <v>8938</v>
      </c>
      <c r="J4641">
        <v>21838.64847</v>
      </c>
      <c r="K4641" t="s">
        <v>69</v>
      </c>
      <c r="L4641">
        <v>2236</v>
      </c>
      <c r="M4641">
        <v>181</v>
      </c>
      <c r="N4641" t="s">
        <v>42</v>
      </c>
      <c r="O4641" s="1">
        <v>43716</v>
      </c>
      <c r="P4641" t="s">
        <v>43</v>
      </c>
      <c r="Q4641" t="s">
        <v>44</v>
      </c>
      <c r="R4641">
        <f>Healthcare_Data_v1__4[[#This Row],[Discharge Date]]-Healthcare_Data_v1__4[[#This Row],[Date of Admission]]</f>
        <v>11</v>
      </c>
      <c r="S4641" t="str" cm="1">
        <f t="array" ref="S4641">_xlfn.IFS( Healthcare_Data_v1__4[[#This Row],[Days of Stay]]&lt;10,"Low",Healthcare_Data_v1__4[[#This Row],[Days of Stay]]&lt;20,"Med",Healthcare_Data_v1__4[[#This Row],[Days of Stay]]&lt;=30,"High")</f>
        <v>Med</v>
      </c>
      <c r="T4641" t="str">
        <f>CONCATENATE(Healthcare_Data_v1__4[[#This Row],[Medical Condition]],Healthcare_Data_v1__4[[#This Row],[Duration]])</f>
        <v>ObesityMed</v>
      </c>
      <c r="U4641">
        <f>MONTH(Healthcare_Data_v1__4[[#This Row],[Date of Admission]])</f>
        <v>8</v>
      </c>
      <c r="V4641">
        <f>YEAR(Healthcare_Data_v1__4[[#This Row],[Date of Admission]])</f>
        <v>2019</v>
      </c>
      <c r="W4641">
        <f>DAY(Healthcare_Data_v1__4[[#This Row],[Date of Admission]])</f>
        <v>28</v>
      </c>
    </row>
    <row r="4642" spans="1:23" x14ac:dyDescent="0.3">
      <c r="A4642" t="s">
        <v>537</v>
      </c>
      <c r="B4642">
        <v>74</v>
      </c>
      <c r="C4642" t="s">
        <v>3</v>
      </c>
      <c r="D4642" t="s">
        <v>16</v>
      </c>
      <c r="E4642" t="s">
        <v>19</v>
      </c>
      <c r="F4642" t="s">
        <v>4</v>
      </c>
      <c r="G4642" s="1">
        <v>44519</v>
      </c>
      <c r="H4642" t="s">
        <v>8939</v>
      </c>
      <c r="I4642" t="s">
        <v>8940</v>
      </c>
      <c r="J4642">
        <v>21831.984690000001</v>
      </c>
      <c r="K4642" t="s">
        <v>63</v>
      </c>
      <c r="L4642">
        <v>21239</v>
      </c>
      <c r="M4642">
        <v>469</v>
      </c>
      <c r="N4642" t="s">
        <v>55</v>
      </c>
      <c r="O4642" s="1">
        <v>44522</v>
      </c>
      <c r="P4642" t="s">
        <v>56</v>
      </c>
      <c r="Q4642" t="s">
        <v>44</v>
      </c>
      <c r="R4642">
        <f>Healthcare_Data_v1__4[[#This Row],[Discharge Date]]-Healthcare_Data_v1__4[[#This Row],[Date of Admission]]</f>
        <v>3</v>
      </c>
      <c r="S4642" t="str" cm="1">
        <f t="array" ref="S4642">_xlfn.IFS( Healthcare_Data_v1__4[[#This Row],[Days of Stay]]&lt;10,"Low",Healthcare_Data_v1__4[[#This Row],[Days of Stay]]&lt;20,"Med",Healthcare_Data_v1__4[[#This Row],[Days of Stay]]&lt;=30,"High")</f>
        <v>Low</v>
      </c>
      <c r="T4642" t="str">
        <f>CONCATENATE(Healthcare_Data_v1__4[[#This Row],[Medical Condition]],Healthcare_Data_v1__4[[#This Row],[Duration]])</f>
        <v>DiabetesLow</v>
      </c>
      <c r="U4642">
        <f>MONTH(Healthcare_Data_v1__4[[#This Row],[Date of Admission]])</f>
        <v>11</v>
      </c>
      <c r="V4642">
        <f>YEAR(Healthcare_Data_v1__4[[#This Row],[Date of Admission]])</f>
        <v>2021</v>
      </c>
      <c r="W4642">
        <f>DAY(Healthcare_Data_v1__4[[#This Row],[Date of Admission]])</f>
        <v>19</v>
      </c>
    </row>
    <row r="4643" spans="1:23" x14ac:dyDescent="0.3">
      <c r="A4643" t="s">
        <v>19669</v>
      </c>
      <c r="B4643">
        <v>34</v>
      </c>
      <c r="C4643" t="s">
        <v>5</v>
      </c>
      <c r="D4643" t="s">
        <v>16</v>
      </c>
      <c r="E4643" t="s">
        <v>23</v>
      </c>
      <c r="F4643" t="s">
        <v>6</v>
      </c>
      <c r="G4643" s="1">
        <v>43539</v>
      </c>
      <c r="H4643" t="s">
        <v>8941</v>
      </c>
      <c r="I4643" t="s">
        <v>8942</v>
      </c>
      <c r="J4643">
        <v>21821.37616</v>
      </c>
      <c r="K4643" t="s">
        <v>63</v>
      </c>
      <c r="L4643">
        <v>35318</v>
      </c>
      <c r="M4643">
        <v>156</v>
      </c>
      <c r="N4643" t="s">
        <v>55</v>
      </c>
      <c r="O4643" s="1">
        <v>43556</v>
      </c>
      <c r="P4643" t="s">
        <v>56</v>
      </c>
      <c r="Q4643" t="s">
        <v>50</v>
      </c>
      <c r="R4643">
        <f>Healthcare_Data_v1__4[[#This Row],[Discharge Date]]-Healthcare_Data_v1__4[[#This Row],[Date of Admission]]</f>
        <v>17</v>
      </c>
      <c r="S4643" t="str" cm="1">
        <f t="array" ref="S4643">_xlfn.IFS( Healthcare_Data_v1__4[[#This Row],[Days of Stay]]&lt;10,"Low",Healthcare_Data_v1__4[[#This Row],[Days of Stay]]&lt;20,"Med",Healthcare_Data_v1__4[[#This Row],[Days of Stay]]&lt;=30,"High")</f>
        <v>Med</v>
      </c>
      <c r="T4643" t="str">
        <f>CONCATENATE(Healthcare_Data_v1__4[[#This Row],[Medical Condition]],Healthcare_Data_v1__4[[#This Row],[Duration]])</f>
        <v>AsthmaMed</v>
      </c>
      <c r="U4643">
        <f>MONTH(Healthcare_Data_v1__4[[#This Row],[Date of Admission]])</f>
        <v>3</v>
      </c>
      <c r="V4643">
        <f>YEAR(Healthcare_Data_v1__4[[#This Row],[Date of Admission]])</f>
        <v>2019</v>
      </c>
      <c r="W4643">
        <f>DAY(Healthcare_Data_v1__4[[#This Row],[Date of Admission]])</f>
        <v>15</v>
      </c>
    </row>
    <row r="4644" spans="1:23" x14ac:dyDescent="0.3">
      <c r="A4644" t="s">
        <v>7780</v>
      </c>
      <c r="B4644">
        <v>80</v>
      </c>
      <c r="C4644" t="s">
        <v>3</v>
      </c>
      <c r="D4644" t="s">
        <v>16</v>
      </c>
      <c r="E4644" t="s">
        <v>19</v>
      </c>
      <c r="F4644" t="s">
        <v>9</v>
      </c>
      <c r="G4644" s="1">
        <v>43964</v>
      </c>
      <c r="H4644" t="s">
        <v>8943</v>
      </c>
      <c r="I4644" t="s">
        <v>8944</v>
      </c>
      <c r="J4644">
        <v>21820.801200000002</v>
      </c>
      <c r="K4644" t="s">
        <v>63</v>
      </c>
      <c r="L4644">
        <v>37561</v>
      </c>
      <c r="M4644">
        <v>137</v>
      </c>
      <c r="N4644" t="s">
        <v>48</v>
      </c>
      <c r="O4644" s="1">
        <v>43983</v>
      </c>
      <c r="P4644" t="s">
        <v>56</v>
      </c>
      <c r="Q4644" t="s">
        <v>44</v>
      </c>
      <c r="R4644">
        <f>Healthcare_Data_v1__4[[#This Row],[Discharge Date]]-Healthcare_Data_v1__4[[#This Row],[Date of Admission]]</f>
        <v>19</v>
      </c>
      <c r="S4644" t="str" cm="1">
        <f t="array" ref="S4644">_xlfn.IFS( Healthcare_Data_v1__4[[#This Row],[Days of Stay]]&lt;10,"Low",Healthcare_Data_v1__4[[#This Row],[Days of Stay]]&lt;20,"Med",Healthcare_Data_v1__4[[#This Row],[Days of Stay]]&lt;=30,"High")</f>
        <v>Med</v>
      </c>
      <c r="T4644" t="str">
        <f>CONCATENATE(Healthcare_Data_v1__4[[#This Row],[Medical Condition]],Healthcare_Data_v1__4[[#This Row],[Duration]])</f>
        <v>ArthritisMed</v>
      </c>
      <c r="U4644">
        <f>MONTH(Healthcare_Data_v1__4[[#This Row],[Date of Admission]])</f>
        <v>5</v>
      </c>
      <c r="V4644">
        <f>YEAR(Healthcare_Data_v1__4[[#This Row],[Date of Admission]])</f>
        <v>2020</v>
      </c>
      <c r="W4644">
        <f>DAY(Healthcare_Data_v1__4[[#This Row],[Date of Admission]])</f>
        <v>13</v>
      </c>
    </row>
    <row r="4645" spans="1:23" x14ac:dyDescent="0.3">
      <c r="A4645" t="s">
        <v>8945</v>
      </c>
      <c r="B4645">
        <v>68</v>
      </c>
      <c r="C4645" t="s">
        <v>3</v>
      </c>
      <c r="D4645" t="s">
        <v>16</v>
      </c>
      <c r="E4645" t="s">
        <v>19</v>
      </c>
      <c r="F4645" t="s">
        <v>4</v>
      </c>
      <c r="G4645" s="1">
        <v>43644</v>
      </c>
      <c r="H4645" t="s">
        <v>8946</v>
      </c>
      <c r="I4645" t="s">
        <v>8947</v>
      </c>
      <c r="J4645">
        <v>21796.25229</v>
      </c>
      <c r="K4645" t="s">
        <v>41</v>
      </c>
      <c r="L4645">
        <v>4245</v>
      </c>
      <c r="M4645">
        <v>155</v>
      </c>
      <c r="N4645" t="s">
        <v>55</v>
      </c>
      <c r="O4645" s="1">
        <v>43669</v>
      </c>
      <c r="P4645" t="s">
        <v>49</v>
      </c>
      <c r="Q4645" t="s">
        <v>57</v>
      </c>
      <c r="R4645">
        <f>Healthcare_Data_v1__4[[#This Row],[Discharge Date]]-Healthcare_Data_v1__4[[#This Row],[Date of Admission]]</f>
        <v>25</v>
      </c>
      <c r="S4645" t="str" cm="1">
        <f t="array" ref="S4645">_xlfn.IFS( Healthcare_Data_v1__4[[#This Row],[Days of Stay]]&lt;10,"Low",Healthcare_Data_v1__4[[#This Row],[Days of Stay]]&lt;20,"Med",Healthcare_Data_v1__4[[#This Row],[Days of Stay]]&lt;=30,"High")</f>
        <v>High</v>
      </c>
      <c r="T4645" t="str">
        <f>CONCATENATE(Healthcare_Data_v1__4[[#This Row],[Medical Condition]],Healthcare_Data_v1__4[[#This Row],[Duration]])</f>
        <v>DiabetesHigh</v>
      </c>
      <c r="U4645">
        <f>MONTH(Healthcare_Data_v1__4[[#This Row],[Date of Admission]])</f>
        <v>6</v>
      </c>
      <c r="V4645">
        <f>YEAR(Healthcare_Data_v1__4[[#This Row],[Date of Admission]])</f>
        <v>2019</v>
      </c>
      <c r="W4645">
        <f>DAY(Healthcare_Data_v1__4[[#This Row],[Date of Admission]])</f>
        <v>28</v>
      </c>
    </row>
    <row r="4646" spans="1:23" x14ac:dyDescent="0.3">
      <c r="A4646" t="s">
        <v>22107</v>
      </c>
      <c r="B4646">
        <v>43</v>
      </c>
      <c r="C4646" t="s">
        <v>8</v>
      </c>
      <c r="D4646" t="s">
        <v>15</v>
      </c>
      <c r="E4646" t="s">
        <v>21</v>
      </c>
      <c r="F4646" t="s">
        <v>10</v>
      </c>
      <c r="G4646" s="1">
        <v>43781</v>
      </c>
      <c r="H4646" t="s">
        <v>3722</v>
      </c>
      <c r="I4646" t="s">
        <v>8948</v>
      </c>
      <c r="J4646">
        <v>21783.930349999999</v>
      </c>
      <c r="K4646" t="s">
        <v>66</v>
      </c>
      <c r="L4646">
        <v>11778</v>
      </c>
      <c r="M4646">
        <v>209</v>
      </c>
      <c r="N4646" t="s">
        <v>48</v>
      </c>
      <c r="O4646" s="1">
        <v>43783</v>
      </c>
      <c r="P4646" t="s">
        <v>49</v>
      </c>
      <c r="Q4646" t="s">
        <v>44</v>
      </c>
      <c r="R4646">
        <f>Healthcare_Data_v1__4[[#This Row],[Discharge Date]]-Healthcare_Data_v1__4[[#This Row],[Date of Admission]]</f>
        <v>2</v>
      </c>
      <c r="S4646" t="str" cm="1">
        <f t="array" ref="S4646">_xlfn.IFS( Healthcare_Data_v1__4[[#This Row],[Days of Stay]]&lt;10,"Low",Healthcare_Data_v1__4[[#This Row],[Days of Stay]]&lt;20,"Med",Healthcare_Data_v1__4[[#This Row],[Days of Stay]]&lt;=30,"High")</f>
        <v>Low</v>
      </c>
      <c r="T4646" t="str">
        <f>CONCATENATE(Healthcare_Data_v1__4[[#This Row],[Medical Condition]],Healthcare_Data_v1__4[[#This Row],[Duration]])</f>
        <v>HypertensionLow</v>
      </c>
      <c r="U4646">
        <f>MONTH(Healthcare_Data_v1__4[[#This Row],[Date of Admission]])</f>
        <v>11</v>
      </c>
      <c r="V4646">
        <f>YEAR(Healthcare_Data_v1__4[[#This Row],[Date of Admission]])</f>
        <v>2019</v>
      </c>
      <c r="W4646">
        <f>DAY(Healthcare_Data_v1__4[[#This Row],[Date of Admission]])</f>
        <v>12</v>
      </c>
    </row>
    <row r="4647" spans="1:23" x14ac:dyDescent="0.3">
      <c r="A4647" t="s">
        <v>22108</v>
      </c>
      <c r="B4647">
        <v>45</v>
      </c>
      <c r="C4647" t="s">
        <v>8</v>
      </c>
      <c r="D4647" t="s">
        <v>15</v>
      </c>
      <c r="E4647" t="s">
        <v>23</v>
      </c>
      <c r="F4647" t="s">
        <v>11</v>
      </c>
      <c r="G4647" s="1">
        <v>44733</v>
      </c>
      <c r="H4647" t="s">
        <v>8949</v>
      </c>
      <c r="I4647" t="s">
        <v>8950</v>
      </c>
      <c r="J4647">
        <v>21771.890749999999</v>
      </c>
      <c r="K4647" t="s">
        <v>63</v>
      </c>
      <c r="L4647">
        <v>52060</v>
      </c>
      <c r="M4647">
        <v>370</v>
      </c>
      <c r="N4647" t="s">
        <v>55</v>
      </c>
      <c r="O4647" s="1">
        <v>44746</v>
      </c>
      <c r="P4647" t="s">
        <v>43</v>
      </c>
      <c r="Q4647" t="s">
        <v>50</v>
      </c>
      <c r="R4647">
        <f>Healthcare_Data_v1__4[[#This Row],[Discharge Date]]-Healthcare_Data_v1__4[[#This Row],[Date of Admission]]</f>
        <v>13</v>
      </c>
      <c r="S4647" t="str" cm="1">
        <f t="array" ref="S4647">_xlfn.IFS( Healthcare_Data_v1__4[[#This Row],[Days of Stay]]&lt;10,"Low",Healthcare_Data_v1__4[[#This Row],[Days of Stay]]&lt;20,"Med",Healthcare_Data_v1__4[[#This Row],[Days of Stay]]&lt;=30,"High")</f>
        <v>Med</v>
      </c>
      <c r="T4647" t="str">
        <f>CONCATENATE(Healthcare_Data_v1__4[[#This Row],[Medical Condition]],Healthcare_Data_v1__4[[#This Row],[Duration]])</f>
        <v>CancerMed</v>
      </c>
      <c r="U4647">
        <f>MONTH(Healthcare_Data_v1__4[[#This Row],[Date of Admission]])</f>
        <v>6</v>
      </c>
      <c r="V4647">
        <f>YEAR(Healthcare_Data_v1__4[[#This Row],[Date of Admission]])</f>
        <v>2022</v>
      </c>
      <c r="W4647">
        <f>DAY(Healthcare_Data_v1__4[[#This Row],[Date of Admission]])</f>
        <v>21</v>
      </c>
    </row>
    <row r="4648" spans="1:23" x14ac:dyDescent="0.3">
      <c r="A4648" t="s">
        <v>22109</v>
      </c>
      <c r="B4648">
        <v>25</v>
      </c>
      <c r="C4648" t="s">
        <v>5</v>
      </c>
      <c r="D4648" t="s">
        <v>15</v>
      </c>
      <c r="E4648" t="s">
        <v>23</v>
      </c>
      <c r="F4648" t="s">
        <v>10</v>
      </c>
      <c r="G4648" s="1">
        <v>44377</v>
      </c>
      <c r="H4648" t="s">
        <v>8951</v>
      </c>
      <c r="I4648" t="s">
        <v>8952</v>
      </c>
      <c r="J4648">
        <v>21767.92237</v>
      </c>
      <c r="K4648" t="s">
        <v>66</v>
      </c>
      <c r="L4648">
        <v>18047</v>
      </c>
      <c r="M4648">
        <v>105</v>
      </c>
      <c r="N4648" t="s">
        <v>48</v>
      </c>
      <c r="O4648" s="1">
        <v>44383</v>
      </c>
      <c r="P4648" t="s">
        <v>85</v>
      </c>
      <c r="Q4648" t="s">
        <v>50</v>
      </c>
      <c r="R4648">
        <f>Healthcare_Data_v1__4[[#This Row],[Discharge Date]]-Healthcare_Data_v1__4[[#This Row],[Date of Admission]]</f>
        <v>6</v>
      </c>
      <c r="S4648" t="str" cm="1">
        <f t="array" ref="S4648">_xlfn.IFS( Healthcare_Data_v1__4[[#This Row],[Days of Stay]]&lt;10,"Low",Healthcare_Data_v1__4[[#This Row],[Days of Stay]]&lt;20,"Med",Healthcare_Data_v1__4[[#This Row],[Days of Stay]]&lt;=30,"High")</f>
        <v>Low</v>
      </c>
      <c r="T4648" t="str">
        <f>CONCATENATE(Healthcare_Data_v1__4[[#This Row],[Medical Condition]],Healthcare_Data_v1__4[[#This Row],[Duration]])</f>
        <v>HypertensionLow</v>
      </c>
      <c r="U4648">
        <f>MONTH(Healthcare_Data_v1__4[[#This Row],[Date of Admission]])</f>
        <v>6</v>
      </c>
      <c r="V4648">
        <f>YEAR(Healthcare_Data_v1__4[[#This Row],[Date of Admission]])</f>
        <v>2021</v>
      </c>
      <c r="W4648">
        <f>DAY(Healthcare_Data_v1__4[[#This Row],[Date of Admission]])</f>
        <v>30</v>
      </c>
    </row>
    <row r="4649" spans="1:23" x14ac:dyDescent="0.3">
      <c r="A4649" t="s">
        <v>22110</v>
      </c>
      <c r="B4649">
        <v>70</v>
      </c>
      <c r="C4649" t="s">
        <v>3</v>
      </c>
      <c r="D4649" t="s">
        <v>15</v>
      </c>
      <c r="E4649" t="s">
        <v>25</v>
      </c>
      <c r="F4649" t="s">
        <v>4</v>
      </c>
      <c r="G4649" s="1">
        <v>43856</v>
      </c>
      <c r="H4649" t="s">
        <v>8953</v>
      </c>
      <c r="I4649" t="s">
        <v>8954</v>
      </c>
      <c r="J4649">
        <v>21767.320179999999</v>
      </c>
      <c r="K4649" t="s">
        <v>63</v>
      </c>
      <c r="L4649">
        <v>56756</v>
      </c>
      <c r="M4649">
        <v>305</v>
      </c>
      <c r="N4649" t="s">
        <v>55</v>
      </c>
      <c r="O4649" s="1">
        <v>43882</v>
      </c>
      <c r="P4649" t="s">
        <v>85</v>
      </c>
      <c r="Q4649" t="s">
        <v>50</v>
      </c>
      <c r="R4649">
        <f>Healthcare_Data_v1__4[[#This Row],[Discharge Date]]-Healthcare_Data_v1__4[[#This Row],[Date of Admission]]</f>
        <v>26</v>
      </c>
      <c r="S4649" t="str" cm="1">
        <f t="array" ref="S4649">_xlfn.IFS( Healthcare_Data_v1__4[[#This Row],[Days of Stay]]&lt;10,"Low",Healthcare_Data_v1__4[[#This Row],[Days of Stay]]&lt;20,"Med",Healthcare_Data_v1__4[[#This Row],[Days of Stay]]&lt;=30,"High")</f>
        <v>High</v>
      </c>
      <c r="T4649" t="str">
        <f>CONCATENATE(Healthcare_Data_v1__4[[#This Row],[Medical Condition]],Healthcare_Data_v1__4[[#This Row],[Duration]])</f>
        <v>DiabetesHigh</v>
      </c>
      <c r="U4649">
        <f>MONTH(Healthcare_Data_v1__4[[#This Row],[Date of Admission]])</f>
        <v>1</v>
      </c>
      <c r="V4649">
        <f>YEAR(Healthcare_Data_v1__4[[#This Row],[Date of Admission]])</f>
        <v>2020</v>
      </c>
      <c r="W4649">
        <f>DAY(Healthcare_Data_v1__4[[#This Row],[Date of Admission]])</f>
        <v>26</v>
      </c>
    </row>
    <row r="4650" spans="1:23" x14ac:dyDescent="0.3">
      <c r="A4650" t="s">
        <v>22111</v>
      </c>
      <c r="B4650">
        <v>48</v>
      </c>
      <c r="C4650" t="s">
        <v>8</v>
      </c>
      <c r="D4650" t="s">
        <v>15</v>
      </c>
      <c r="E4650" t="s">
        <v>24</v>
      </c>
      <c r="F4650" t="s">
        <v>7</v>
      </c>
      <c r="G4650" s="1">
        <v>44728</v>
      </c>
      <c r="H4650" t="s">
        <v>6930</v>
      </c>
      <c r="I4650" t="s">
        <v>8955</v>
      </c>
      <c r="J4650">
        <v>21763.073479999999</v>
      </c>
      <c r="K4650" t="s">
        <v>47</v>
      </c>
      <c r="L4650">
        <v>2331</v>
      </c>
      <c r="M4650">
        <v>129</v>
      </c>
      <c r="N4650" t="s">
        <v>42</v>
      </c>
      <c r="O4650" s="1">
        <v>44731</v>
      </c>
      <c r="P4650" t="s">
        <v>56</v>
      </c>
      <c r="Q4650" t="s">
        <v>44</v>
      </c>
      <c r="R4650">
        <f>Healthcare_Data_v1__4[[#This Row],[Discharge Date]]-Healthcare_Data_v1__4[[#This Row],[Date of Admission]]</f>
        <v>3</v>
      </c>
      <c r="S4650" t="str" cm="1">
        <f t="array" ref="S4650">_xlfn.IFS( Healthcare_Data_v1__4[[#This Row],[Days of Stay]]&lt;10,"Low",Healthcare_Data_v1__4[[#This Row],[Days of Stay]]&lt;20,"Med",Healthcare_Data_v1__4[[#This Row],[Days of Stay]]&lt;=30,"High")</f>
        <v>Low</v>
      </c>
      <c r="T4650" t="str">
        <f>CONCATENATE(Healthcare_Data_v1__4[[#This Row],[Medical Condition]],Healthcare_Data_v1__4[[#This Row],[Duration]])</f>
        <v>ObesityLow</v>
      </c>
      <c r="U4650">
        <f>MONTH(Healthcare_Data_v1__4[[#This Row],[Date of Admission]])</f>
        <v>6</v>
      </c>
      <c r="V4650">
        <f>YEAR(Healthcare_Data_v1__4[[#This Row],[Date of Admission]])</f>
        <v>2022</v>
      </c>
      <c r="W4650">
        <f>DAY(Healthcare_Data_v1__4[[#This Row],[Date of Admission]])</f>
        <v>16</v>
      </c>
    </row>
    <row r="4651" spans="1:23" x14ac:dyDescent="0.3">
      <c r="A4651" t="s">
        <v>22112</v>
      </c>
      <c r="B4651">
        <v>60</v>
      </c>
      <c r="C4651" t="s">
        <v>3</v>
      </c>
      <c r="D4651" t="s">
        <v>15</v>
      </c>
      <c r="E4651" t="s">
        <v>22</v>
      </c>
      <c r="F4651" t="s">
        <v>4</v>
      </c>
      <c r="G4651" s="1">
        <v>44164</v>
      </c>
      <c r="H4651" t="s">
        <v>8956</v>
      </c>
      <c r="I4651" t="s">
        <v>8957</v>
      </c>
      <c r="J4651">
        <v>21749.207269999999</v>
      </c>
      <c r="K4651" t="s">
        <v>69</v>
      </c>
      <c r="L4651">
        <v>39165</v>
      </c>
      <c r="M4651">
        <v>342</v>
      </c>
      <c r="N4651" t="s">
        <v>48</v>
      </c>
      <c r="O4651" s="1">
        <v>44180</v>
      </c>
      <c r="P4651" t="s">
        <v>85</v>
      </c>
      <c r="Q4651" t="s">
        <v>50</v>
      </c>
      <c r="R4651">
        <f>Healthcare_Data_v1__4[[#This Row],[Discharge Date]]-Healthcare_Data_v1__4[[#This Row],[Date of Admission]]</f>
        <v>16</v>
      </c>
      <c r="S4651" t="str" cm="1">
        <f t="array" ref="S4651">_xlfn.IFS( Healthcare_Data_v1__4[[#This Row],[Days of Stay]]&lt;10,"Low",Healthcare_Data_v1__4[[#This Row],[Days of Stay]]&lt;20,"Med",Healthcare_Data_v1__4[[#This Row],[Days of Stay]]&lt;=30,"High")</f>
        <v>Med</v>
      </c>
      <c r="T4651" t="str">
        <f>CONCATENATE(Healthcare_Data_v1__4[[#This Row],[Medical Condition]],Healthcare_Data_v1__4[[#This Row],[Duration]])</f>
        <v>DiabetesMed</v>
      </c>
      <c r="U4651">
        <f>MONTH(Healthcare_Data_v1__4[[#This Row],[Date of Admission]])</f>
        <v>11</v>
      </c>
      <c r="V4651">
        <f>YEAR(Healthcare_Data_v1__4[[#This Row],[Date of Admission]])</f>
        <v>2020</v>
      </c>
      <c r="W4651">
        <f>DAY(Healthcare_Data_v1__4[[#This Row],[Date of Admission]])</f>
        <v>29</v>
      </c>
    </row>
    <row r="4652" spans="1:23" x14ac:dyDescent="0.3">
      <c r="A4652" t="s">
        <v>22113</v>
      </c>
      <c r="B4652">
        <v>44</v>
      </c>
      <c r="C4652" t="s">
        <v>8</v>
      </c>
      <c r="D4652" t="s">
        <v>16</v>
      </c>
      <c r="E4652" t="s">
        <v>20</v>
      </c>
      <c r="F4652" t="s">
        <v>11</v>
      </c>
      <c r="G4652" s="1">
        <v>44269</v>
      </c>
      <c r="H4652" t="s">
        <v>8958</v>
      </c>
      <c r="I4652" t="s">
        <v>8959</v>
      </c>
      <c r="J4652">
        <v>21747.402669999999</v>
      </c>
      <c r="K4652" t="s">
        <v>63</v>
      </c>
      <c r="L4652">
        <v>14701</v>
      </c>
      <c r="M4652">
        <v>328</v>
      </c>
      <c r="N4652" t="s">
        <v>42</v>
      </c>
      <c r="O4652" s="1">
        <v>44275</v>
      </c>
      <c r="P4652" t="s">
        <v>43</v>
      </c>
      <c r="Q4652" t="s">
        <v>57</v>
      </c>
      <c r="R4652">
        <f>Healthcare_Data_v1__4[[#This Row],[Discharge Date]]-Healthcare_Data_v1__4[[#This Row],[Date of Admission]]</f>
        <v>6</v>
      </c>
      <c r="S4652" t="str" cm="1">
        <f t="array" ref="S4652">_xlfn.IFS( Healthcare_Data_v1__4[[#This Row],[Days of Stay]]&lt;10,"Low",Healthcare_Data_v1__4[[#This Row],[Days of Stay]]&lt;20,"Med",Healthcare_Data_v1__4[[#This Row],[Days of Stay]]&lt;=30,"High")</f>
        <v>Low</v>
      </c>
      <c r="T4652" t="str">
        <f>CONCATENATE(Healthcare_Data_v1__4[[#This Row],[Medical Condition]],Healthcare_Data_v1__4[[#This Row],[Duration]])</f>
        <v>CancerLow</v>
      </c>
      <c r="U4652">
        <f>MONTH(Healthcare_Data_v1__4[[#This Row],[Date of Admission]])</f>
        <v>3</v>
      </c>
      <c r="V4652">
        <f>YEAR(Healthcare_Data_v1__4[[#This Row],[Date of Admission]])</f>
        <v>2021</v>
      </c>
      <c r="W4652">
        <f>DAY(Healthcare_Data_v1__4[[#This Row],[Date of Admission]])</f>
        <v>14</v>
      </c>
    </row>
    <row r="4653" spans="1:23" x14ac:dyDescent="0.3">
      <c r="A4653" t="s">
        <v>8960</v>
      </c>
      <c r="B4653">
        <v>44</v>
      </c>
      <c r="C4653" t="s">
        <v>8</v>
      </c>
      <c r="D4653" t="s">
        <v>15</v>
      </c>
      <c r="E4653" t="s">
        <v>23</v>
      </c>
      <c r="F4653" t="s">
        <v>7</v>
      </c>
      <c r="G4653" s="1">
        <v>45115</v>
      </c>
      <c r="H4653" t="s">
        <v>8961</v>
      </c>
      <c r="I4653" t="s">
        <v>8962</v>
      </c>
      <c r="J4653">
        <v>21744.9077</v>
      </c>
      <c r="K4653" t="s">
        <v>66</v>
      </c>
      <c r="L4653">
        <v>12218</v>
      </c>
      <c r="M4653">
        <v>158</v>
      </c>
      <c r="N4653" t="s">
        <v>42</v>
      </c>
      <c r="O4653" s="1">
        <v>45121</v>
      </c>
      <c r="P4653" t="s">
        <v>43</v>
      </c>
      <c r="Q4653" t="s">
        <v>50</v>
      </c>
      <c r="R4653">
        <f>Healthcare_Data_v1__4[[#This Row],[Discharge Date]]-Healthcare_Data_v1__4[[#This Row],[Date of Admission]]</f>
        <v>6</v>
      </c>
      <c r="S4653" t="str" cm="1">
        <f t="array" ref="S4653">_xlfn.IFS( Healthcare_Data_v1__4[[#This Row],[Days of Stay]]&lt;10,"Low",Healthcare_Data_v1__4[[#This Row],[Days of Stay]]&lt;20,"Med",Healthcare_Data_v1__4[[#This Row],[Days of Stay]]&lt;=30,"High")</f>
        <v>Low</v>
      </c>
      <c r="T4653" t="str">
        <f>CONCATENATE(Healthcare_Data_v1__4[[#This Row],[Medical Condition]],Healthcare_Data_v1__4[[#This Row],[Duration]])</f>
        <v>ObesityLow</v>
      </c>
      <c r="U4653">
        <f>MONTH(Healthcare_Data_v1__4[[#This Row],[Date of Admission]])</f>
        <v>7</v>
      </c>
      <c r="V4653">
        <f>YEAR(Healthcare_Data_v1__4[[#This Row],[Date of Admission]])</f>
        <v>2023</v>
      </c>
      <c r="W4653">
        <f>DAY(Healthcare_Data_v1__4[[#This Row],[Date of Admission]])</f>
        <v>8</v>
      </c>
    </row>
    <row r="4654" spans="1:23" x14ac:dyDescent="0.3">
      <c r="A4654" t="s">
        <v>2078</v>
      </c>
      <c r="B4654">
        <v>19</v>
      </c>
      <c r="C4654" t="s">
        <v>12</v>
      </c>
      <c r="D4654" t="s">
        <v>16</v>
      </c>
      <c r="E4654" t="s">
        <v>26</v>
      </c>
      <c r="F4654" t="s">
        <v>7</v>
      </c>
      <c r="G4654" s="1">
        <v>44871</v>
      </c>
      <c r="H4654" t="s">
        <v>8963</v>
      </c>
      <c r="I4654" t="s">
        <v>8964</v>
      </c>
      <c r="J4654">
        <v>21744.194869999999</v>
      </c>
      <c r="K4654" t="s">
        <v>66</v>
      </c>
      <c r="L4654">
        <v>23877</v>
      </c>
      <c r="M4654">
        <v>236</v>
      </c>
      <c r="N4654" t="s">
        <v>42</v>
      </c>
      <c r="O4654" s="1">
        <v>44879</v>
      </c>
      <c r="P4654" t="s">
        <v>85</v>
      </c>
      <c r="Q4654" t="s">
        <v>44</v>
      </c>
      <c r="R4654">
        <f>Healthcare_Data_v1__4[[#This Row],[Discharge Date]]-Healthcare_Data_v1__4[[#This Row],[Date of Admission]]</f>
        <v>8</v>
      </c>
      <c r="S4654" t="str" cm="1">
        <f t="array" ref="S4654">_xlfn.IFS( Healthcare_Data_v1__4[[#This Row],[Days of Stay]]&lt;10,"Low",Healthcare_Data_v1__4[[#This Row],[Days of Stay]]&lt;20,"Med",Healthcare_Data_v1__4[[#This Row],[Days of Stay]]&lt;=30,"High")</f>
        <v>Low</v>
      </c>
      <c r="T4654" t="str">
        <f>CONCATENATE(Healthcare_Data_v1__4[[#This Row],[Medical Condition]],Healthcare_Data_v1__4[[#This Row],[Duration]])</f>
        <v>ObesityLow</v>
      </c>
      <c r="U4654">
        <f>MONTH(Healthcare_Data_v1__4[[#This Row],[Date of Admission]])</f>
        <v>11</v>
      </c>
      <c r="V4654">
        <f>YEAR(Healthcare_Data_v1__4[[#This Row],[Date of Admission]])</f>
        <v>2022</v>
      </c>
      <c r="W4654">
        <f>DAY(Healthcare_Data_v1__4[[#This Row],[Date of Admission]])</f>
        <v>6</v>
      </c>
    </row>
    <row r="4655" spans="1:23" x14ac:dyDescent="0.3">
      <c r="A4655" t="s">
        <v>22114</v>
      </c>
      <c r="B4655">
        <v>46</v>
      </c>
      <c r="C4655" t="s">
        <v>8</v>
      </c>
      <c r="D4655" t="s">
        <v>16</v>
      </c>
      <c r="E4655" t="s">
        <v>19</v>
      </c>
      <c r="F4655" t="s">
        <v>6</v>
      </c>
      <c r="G4655" s="1">
        <v>43708</v>
      </c>
      <c r="H4655" t="s">
        <v>8965</v>
      </c>
      <c r="I4655" t="s">
        <v>8966</v>
      </c>
      <c r="J4655">
        <v>21742.740249999999</v>
      </c>
      <c r="K4655" t="s">
        <v>66</v>
      </c>
      <c r="L4655">
        <v>42531</v>
      </c>
      <c r="M4655">
        <v>383</v>
      </c>
      <c r="N4655" t="s">
        <v>55</v>
      </c>
      <c r="O4655" s="1">
        <v>43711</v>
      </c>
      <c r="P4655" t="s">
        <v>60</v>
      </c>
      <c r="Q4655" t="s">
        <v>57</v>
      </c>
      <c r="R4655">
        <f>Healthcare_Data_v1__4[[#This Row],[Discharge Date]]-Healthcare_Data_v1__4[[#This Row],[Date of Admission]]</f>
        <v>3</v>
      </c>
      <c r="S4655" t="str" cm="1">
        <f t="array" ref="S4655">_xlfn.IFS( Healthcare_Data_v1__4[[#This Row],[Days of Stay]]&lt;10,"Low",Healthcare_Data_v1__4[[#This Row],[Days of Stay]]&lt;20,"Med",Healthcare_Data_v1__4[[#This Row],[Days of Stay]]&lt;=30,"High")</f>
        <v>Low</v>
      </c>
      <c r="T4655" t="str">
        <f>CONCATENATE(Healthcare_Data_v1__4[[#This Row],[Medical Condition]],Healthcare_Data_v1__4[[#This Row],[Duration]])</f>
        <v>AsthmaLow</v>
      </c>
      <c r="U4655">
        <f>MONTH(Healthcare_Data_v1__4[[#This Row],[Date of Admission]])</f>
        <v>8</v>
      </c>
      <c r="V4655">
        <f>YEAR(Healthcare_Data_v1__4[[#This Row],[Date of Admission]])</f>
        <v>2019</v>
      </c>
      <c r="W4655">
        <f>DAY(Healthcare_Data_v1__4[[#This Row],[Date of Admission]])</f>
        <v>31</v>
      </c>
    </row>
    <row r="4656" spans="1:23" x14ac:dyDescent="0.3">
      <c r="A4656" t="s">
        <v>22115</v>
      </c>
      <c r="B4656">
        <v>79</v>
      </c>
      <c r="C4656" t="s">
        <v>3</v>
      </c>
      <c r="D4656" t="s">
        <v>16</v>
      </c>
      <c r="E4656" t="s">
        <v>24</v>
      </c>
      <c r="F4656" t="s">
        <v>6</v>
      </c>
      <c r="G4656" s="1">
        <v>43719</v>
      </c>
      <c r="H4656" t="s">
        <v>5356</v>
      </c>
      <c r="I4656" t="s">
        <v>8967</v>
      </c>
      <c r="J4656">
        <v>21741.456150000002</v>
      </c>
      <c r="K4656" t="s">
        <v>47</v>
      </c>
      <c r="L4656">
        <v>10404</v>
      </c>
      <c r="M4656">
        <v>308</v>
      </c>
      <c r="N4656" t="s">
        <v>48</v>
      </c>
      <c r="O4656" s="1">
        <v>43746</v>
      </c>
      <c r="P4656" t="s">
        <v>60</v>
      </c>
      <c r="Q4656" t="s">
        <v>50</v>
      </c>
      <c r="R4656">
        <f>Healthcare_Data_v1__4[[#This Row],[Discharge Date]]-Healthcare_Data_v1__4[[#This Row],[Date of Admission]]</f>
        <v>27</v>
      </c>
      <c r="S4656" t="str" cm="1">
        <f t="array" ref="S4656">_xlfn.IFS( Healthcare_Data_v1__4[[#This Row],[Days of Stay]]&lt;10,"Low",Healthcare_Data_v1__4[[#This Row],[Days of Stay]]&lt;20,"Med",Healthcare_Data_v1__4[[#This Row],[Days of Stay]]&lt;=30,"High")</f>
        <v>High</v>
      </c>
      <c r="T4656" t="str">
        <f>CONCATENATE(Healthcare_Data_v1__4[[#This Row],[Medical Condition]],Healthcare_Data_v1__4[[#This Row],[Duration]])</f>
        <v>AsthmaHigh</v>
      </c>
      <c r="U4656">
        <f>MONTH(Healthcare_Data_v1__4[[#This Row],[Date of Admission]])</f>
        <v>9</v>
      </c>
      <c r="V4656">
        <f>YEAR(Healthcare_Data_v1__4[[#This Row],[Date of Admission]])</f>
        <v>2019</v>
      </c>
      <c r="W4656">
        <f>DAY(Healthcare_Data_v1__4[[#This Row],[Date of Admission]])</f>
        <v>11</v>
      </c>
    </row>
    <row r="4657" spans="1:23" x14ac:dyDescent="0.3">
      <c r="A4657" t="s">
        <v>22116</v>
      </c>
      <c r="B4657">
        <v>21</v>
      </c>
      <c r="C4657" t="s">
        <v>12</v>
      </c>
      <c r="D4657" t="s">
        <v>16</v>
      </c>
      <c r="E4657" t="s">
        <v>24</v>
      </c>
      <c r="F4657" t="s">
        <v>11</v>
      </c>
      <c r="G4657" s="1">
        <v>45079</v>
      </c>
      <c r="H4657" t="s">
        <v>8968</v>
      </c>
      <c r="I4657" t="s">
        <v>3654</v>
      </c>
      <c r="J4657">
        <v>21741.138009999999</v>
      </c>
      <c r="K4657" t="s">
        <v>66</v>
      </c>
      <c r="L4657">
        <v>17475</v>
      </c>
      <c r="M4657">
        <v>271</v>
      </c>
      <c r="N4657" t="s">
        <v>42</v>
      </c>
      <c r="O4657" s="1">
        <v>45095</v>
      </c>
      <c r="P4657" t="s">
        <v>85</v>
      </c>
      <c r="Q4657" t="s">
        <v>44</v>
      </c>
      <c r="R4657">
        <f>Healthcare_Data_v1__4[[#This Row],[Discharge Date]]-Healthcare_Data_v1__4[[#This Row],[Date of Admission]]</f>
        <v>16</v>
      </c>
      <c r="S4657" t="str" cm="1">
        <f t="array" ref="S4657">_xlfn.IFS( Healthcare_Data_v1__4[[#This Row],[Days of Stay]]&lt;10,"Low",Healthcare_Data_v1__4[[#This Row],[Days of Stay]]&lt;20,"Med",Healthcare_Data_v1__4[[#This Row],[Days of Stay]]&lt;=30,"High")</f>
        <v>Med</v>
      </c>
      <c r="T4657" t="str">
        <f>CONCATENATE(Healthcare_Data_v1__4[[#This Row],[Medical Condition]],Healthcare_Data_v1__4[[#This Row],[Duration]])</f>
        <v>CancerMed</v>
      </c>
      <c r="U4657">
        <f>MONTH(Healthcare_Data_v1__4[[#This Row],[Date of Admission]])</f>
        <v>6</v>
      </c>
      <c r="V4657">
        <f>YEAR(Healthcare_Data_v1__4[[#This Row],[Date of Admission]])</f>
        <v>2023</v>
      </c>
      <c r="W4657">
        <f>DAY(Healthcare_Data_v1__4[[#This Row],[Date of Admission]])</f>
        <v>2</v>
      </c>
    </row>
    <row r="4658" spans="1:23" x14ac:dyDescent="0.3">
      <c r="A4658" t="s">
        <v>22117</v>
      </c>
      <c r="B4658">
        <v>29</v>
      </c>
      <c r="C4658" t="s">
        <v>5</v>
      </c>
      <c r="D4658" t="s">
        <v>16</v>
      </c>
      <c r="E4658" t="s">
        <v>26</v>
      </c>
      <c r="F4658" t="s">
        <v>6</v>
      </c>
      <c r="G4658" s="1">
        <v>43577</v>
      </c>
      <c r="H4658" t="s">
        <v>8969</v>
      </c>
      <c r="I4658" t="s">
        <v>8970</v>
      </c>
      <c r="J4658">
        <v>21739.954320000001</v>
      </c>
      <c r="K4658" t="s">
        <v>63</v>
      </c>
      <c r="L4658">
        <v>44434</v>
      </c>
      <c r="M4658">
        <v>279</v>
      </c>
      <c r="N4658" t="s">
        <v>48</v>
      </c>
      <c r="O4658" s="1">
        <v>43598</v>
      </c>
      <c r="P4658" t="s">
        <v>49</v>
      </c>
      <c r="Q4658" t="s">
        <v>57</v>
      </c>
      <c r="R4658">
        <f>Healthcare_Data_v1__4[[#This Row],[Discharge Date]]-Healthcare_Data_v1__4[[#This Row],[Date of Admission]]</f>
        <v>21</v>
      </c>
      <c r="S4658" t="str" cm="1">
        <f t="array" ref="S4658">_xlfn.IFS( Healthcare_Data_v1__4[[#This Row],[Days of Stay]]&lt;10,"Low",Healthcare_Data_v1__4[[#This Row],[Days of Stay]]&lt;20,"Med",Healthcare_Data_v1__4[[#This Row],[Days of Stay]]&lt;=30,"High")</f>
        <v>High</v>
      </c>
      <c r="T4658" t="str">
        <f>CONCATENATE(Healthcare_Data_v1__4[[#This Row],[Medical Condition]],Healthcare_Data_v1__4[[#This Row],[Duration]])</f>
        <v>AsthmaHigh</v>
      </c>
      <c r="U4658">
        <f>MONTH(Healthcare_Data_v1__4[[#This Row],[Date of Admission]])</f>
        <v>4</v>
      </c>
      <c r="V4658">
        <f>YEAR(Healthcare_Data_v1__4[[#This Row],[Date of Admission]])</f>
        <v>2019</v>
      </c>
      <c r="W4658">
        <f>DAY(Healthcare_Data_v1__4[[#This Row],[Date of Admission]])</f>
        <v>22</v>
      </c>
    </row>
    <row r="4659" spans="1:23" x14ac:dyDescent="0.3">
      <c r="A4659" t="s">
        <v>22118</v>
      </c>
      <c r="B4659">
        <v>52</v>
      </c>
      <c r="C4659" t="s">
        <v>8</v>
      </c>
      <c r="D4659" t="s">
        <v>15</v>
      </c>
      <c r="E4659" t="s">
        <v>19</v>
      </c>
      <c r="F4659" t="s">
        <v>7</v>
      </c>
      <c r="G4659" s="1">
        <v>43578</v>
      </c>
      <c r="H4659" t="s">
        <v>8971</v>
      </c>
      <c r="I4659" t="s">
        <v>1374</v>
      </c>
      <c r="J4659">
        <v>21737.626660000002</v>
      </c>
      <c r="K4659" t="s">
        <v>63</v>
      </c>
      <c r="L4659">
        <v>20689</v>
      </c>
      <c r="M4659">
        <v>172</v>
      </c>
      <c r="N4659" t="s">
        <v>42</v>
      </c>
      <c r="O4659" s="1">
        <v>43589</v>
      </c>
      <c r="P4659" t="s">
        <v>85</v>
      </c>
      <c r="Q4659" t="s">
        <v>57</v>
      </c>
      <c r="R4659">
        <f>Healthcare_Data_v1__4[[#This Row],[Discharge Date]]-Healthcare_Data_v1__4[[#This Row],[Date of Admission]]</f>
        <v>11</v>
      </c>
      <c r="S4659" t="str" cm="1">
        <f t="array" ref="S4659">_xlfn.IFS( Healthcare_Data_v1__4[[#This Row],[Days of Stay]]&lt;10,"Low",Healthcare_Data_v1__4[[#This Row],[Days of Stay]]&lt;20,"Med",Healthcare_Data_v1__4[[#This Row],[Days of Stay]]&lt;=30,"High")</f>
        <v>Med</v>
      </c>
      <c r="T4659" t="str">
        <f>CONCATENATE(Healthcare_Data_v1__4[[#This Row],[Medical Condition]],Healthcare_Data_v1__4[[#This Row],[Duration]])</f>
        <v>ObesityMed</v>
      </c>
      <c r="U4659">
        <f>MONTH(Healthcare_Data_v1__4[[#This Row],[Date of Admission]])</f>
        <v>4</v>
      </c>
      <c r="V4659">
        <f>YEAR(Healthcare_Data_v1__4[[#This Row],[Date of Admission]])</f>
        <v>2019</v>
      </c>
      <c r="W4659">
        <f>DAY(Healthcare_Data_v1__4[[#This Row],[Date of Admission]])</f>
        <v>23</v>
      </c>
    </row>
    <row r="4660" spans="1:23" x14ac:dyDescent="0.3">
      <c r="A4660" t="s">
        <v>22119</v>
      </c>
      <c r="B4660">
        <v>51</v>
      </c>
      <c r="C4660" t="s">
        <v>8</v>
      </c>
      <c r="D4660" t="s">
        <v>15</v>
      </c>
      <c r="E4660" t="s">
        <v>26</v>
      </c>
      <c r="F4660" t="s">
        <v>9</v>
      </c>
      <c r="G4660" s="1">
        <v>44555</v>
      </c>
      <c r="H4660" t="s">
        <v>8972</v>
      </c>
      <c r="I4660" t="s">
        <v>8973</v>
      </c>
      <c r="J4660">
        <v>21732.870800000001</v>
      </c>
      <c r="K4660" t="s">
        <v>66</v>
      </c>
      <c r="L4660">
        <v>24652</v>
      </c>
      <c r="M4660">
        <v>229</v>
      </c>
      <c r="N4660" t="s">
        <v>48</v>
      </c>
      <c r="O4660" s="1">
        <v>44558</v>
      </c>
      <c r="P4660" t="s">
        <v>43</v>
      </c>
      <c r="Q4660" t="s">
        <v>44</v>
      </c>
      <c r="R4660">
        <f>Healthcare_Data_v1__4[[#This Row],[Discharge Date]]-Healthcare_Data_v1__4[[#This Row],[Date of Admission]]</f>
        <v>3</v>
      </c>
      <c r="S4660" t="str" cm="1">
        <f t="array" ref="S4660">_xlfn.IFS( Healthcare_Data_v1__4[[#This Row],[Days of Stay]]&lt;10,"Low",Healthcare_Data_v1__4[[#This Row],[Days of Stay]]&lt;20,"Med",Healthcare_Data_v1__4[[#This Row],[Days of Stay]]&lt;=30,"High")</f>
        <v>Low</v>
      </c>
      <c r="T4660" t="str">
        <f>CONCATENATE(Healthcare_Data_v1__4[[#This Row],[Medical Condition]],Healthcare_Data_v1__4[[#This Row],[Duration]])</f>
        <v>ArthritisLow</v>
      </c>
      <c r="U4660">
        <f>MONTH(Healthcare_Data_v1__4[[#This Row],[Date of Admission]])</f>
        <v>12</v>
      </c>
      <c r="V4660">
        <f>YEAR(Healthcare_Data_v1__4[[#This Row],[Date of Admission]])</f>
        <v>2021</v>
      </c>
      <c r="W4660">
        <f>DAY(Healthcare_Data_v1__4[[#This Row],[Date of Admission]])</f>
        <v>25</v>
      </c>
    </row>
    <row r="4661" spans="1:23" x14ac:dyDescent="0.3">
      <c r="A4661" t="s">
        <v>22120</v>
      </c>
      <c r="B4661">
        <v>66</v>
      </c>
      <c r="C4661" t="s">
        <v>3</v>
      </c>
      <c r="D4661" t="s">
        <v>16</v>
      </c>
      <c r="E4661" t="s">
        <v>20</v>
      </c>
      <c r="F4661" t="s">
        <v>9</v>
      </c>
      <c r="G4661" s="1">
        <v>45147</v>
      </c>
      <c r="H4661" t="s">
        <v>7015</v>
      </c>
      <c r="I4661" t="s">
        <v>8974</v>
      </c>
      <c r="J4661">
        <v>21732.267879999999</v>
      </c>
      <c r="K4661" t="s">
        <v>41</v>
      </c>
      <c r="L4661">
        <v>16160</v>
      </c>
      <c r="M4661">
        <v>372</v>
      </c>
      <c r="N4661" t="s">
        <v>48</v>
      </c>
      <c r="O4661" s="1">
        <v>45176</v>
      </c>
      <c r="P4661" t="s">
        <v>60</v>
      </c>
      <c r="Q4661" t="s">
        <v>44</v>
      </c>
      <c r="R4661">
        <f>Healthcare_Data_v1__4[[#This Row],[Discharge Date]]-Healthcare_Data_v1__4[[#This Row],[Date of Admission]]</f>
        <v>29</v>
      </c>
      <c r="S4661" t="str" cm="1">
        <f t="array" ref="S4661">_xlfn.IFS( Healthcare_Data_v1__4[[#This Row],[Days of Stay]]&lt;10,"Low",Healthcare_Data_v1__4[[#This Row],[Days of Stay]]&lt;20,"Med",Healthcare_Data_v1__4[[#This Row],[Days of Stay]]&lt;=30,"High")</f>
        <v>High</v>
      </c>
      <c r="T4661" t="str">
        <f>CONCATENATE(Healthcare_Data_v1__4[[#This Row],[Medical Condition]],Healthcare_Data_v1__4[[#This Row],[Duration]])</f>
        <v>ArthritisHigh</v>
      </c>
      <c r="U4661">
        <f>MONTH(Healthcare_Data_v1__4[[#This Row],[Date of Admission]])</f>
        <v>8</v>
      </c>
      <c r="V4661">
        <f>YEAR(Healthcare_Data_v1__4[[#This Row],[Date of Admission]])</f>
        <v>2023</v>
      </c>
      <c r="W4661">
        <f>DAY(Healthcare_Data_v1__4[[#This Row],[Date of Admission]])</f>
        <v>9</v>
      </c>
    </row>
    <row r="4662" spans="1:23" x14ac:dyDescent="0.3">
      <c r="A4662" t="s">
        <v>8975</v>
      </c>
      <c r="B4662">
        <v>22</v>
      </c>
      <c r="C4662" t="s">
        <v>12</v>
      </c>
      <c r="D4662" t="s">
        <v>16</v>
      </c>
      <c r="E4662" t="s">
        <v>21</v>
      </c>
      <c r="F4662" t="s">
        <v>4</v>
      </c>
      <c r="G4662" s="1">
        <v>44542</v>
      </c>
      <c r="H4662" t="s">
        <v>8976</v>
      </c>
      <c r="I4662" t="s">
        <v>8977</v>
      </c>
      <c r="J4662">
        <v>21714.18101</v>
      </c>
      <c r="K4662" t="s">
        <v>63</v>
      </c>
      <c r="L4662">
        <v>33897</v>
      </c>
      <c r="M4662">
        <v>259</v>
      </c>
      <c r="N4662" t="s">
        <v>55</v>
      </c>
      <c r="O4662" s="1">
        <v>44572</v>
      </c>
      <c r="P4662" t="s">
        <v>60</v>
      </c>
      <c r="Q4662" t="s">
        <v>50</v>
      </c>
      <c r="R4662">
        <f>Healthcare_Data_v1__4[[#This Row],[Discharge Date]]-Healthcare_Data_v1__4[[#This Row],[Date of Admission]]</f>
        <v>30</v>
      </c>
      <c r="S4662" t="str" cm="1">
        <f t="array" ref="S4662">_xlfn.IFS( Healthcare_Data_v1__4[[#This Row],[Days of Stay]]&lt;10,"Low",Healthcare_Data_v1__4[[#This Row],[Days of Stay]]&lt;20,"Med",Healthcare_Data_v1__4[[#This Row],[Days of Stay]]&lt;=30,"High")</f>
        <v>High</v>
      </c>
      <c r="T4662" t="str">
        <f>CONCATENATE(Healthcare_Data_v1__4[[#This Row],[Medical Condition]],Healthcare_Data_v1__4[[#This Row],[Duration]])</f>
        <v>DiabetesHigh</v>
      </c>
      <c r="U4662">
        <f>MONTH(Healthcare_Data_v1__4[[#This Row],[Date of Admission]])</f>
        <v>12</v>
      </c>
      <c r="V4662">
        <f>YEAR(Healthcare_Data_v1__4[[#This Row],[Date of Admission]])</f>
        <v>2021</v>
      </c>
      <c r="W4662">
        <f>DAY(Healthcare_Data_v1__4[[#This Row],[Date of Admission]])</f>
        <v>12</v>
      </c>
    </row>
    <row r="4663" spans="1:23" x14ac:dyDescent="0.3">
      <c r="A4663" t="s">
        <v>22121</v>
      </c>
      <c r="B4663">
        <v>77</v>
      </c>
      <c r="C4663" t="s">
        <v>3</v>
      </c>
      <c r="D4663" t="s">
        <v>15</v>
      </c>
      <c r="E4663" t="s">
        <v>26</v>
      </c>
      <c r="F4663" t="s">
        <v>10</v>
      </c>
      <c r="G4663" s="1">
        <v>44436</v>
      </c>
      <c r="H4663" t="s">
        <v>8978</v>
      </c>
      <c r="I4663" t="s">
        <v>8979</v>
      </c>
      <c r="J4663">
        <v>21708.165639999999</v>
      </c>
      <c r="K4663" t="s">
        <v>63</v>
      </c>
      <c r="L4663">
        <v>5347</v>
      </c>
      <c r="M4663">
        <v>484</v>
      </c>
      <c r="N4663" t="s">
        <v>48</v>
      </c>
      <c r="O4663" s="1">
        <v>44441</v>
      </c>
      <c r="P4663" t="s">
        <v>85</v>
      </c>
      <c r="Q4663" t="s">
        <v>50</v>
      </c>
      <c r="R4663">
        <f>Healthcare_Data_v1__4[[#This Row],[Discharge Date]]-Healthcare_Data_v1__4[[#This Row],[Date of Admission]]</f>
        <v>5</v>
      </c>
      <c r="S4663" t="str" cm="1">
        <f t="array" ref="S4663">_xlfn.IFS( Healthcare_Data_v1__4[[#This Row],[Days of Stay]]&lt;10,"Low",Healthcare_Data_v1__4[[#This Row],[Days of Stay]]&lt;20,"Med",Healthcare_Data_v1__4[[#This Row],[Days of Stay]]&lt;=30,"High")</f>
        <v>Low</v>
      </c>
      <c r="T4663" t="str">
        <f>CONCATENATE(Healthcare_Data_v1__4[[#This Row],[Medical Condition]],Healthcare_Data_v1__4[[#This Row],[Duration]])</f>
        <v>HypertensionLow</v>
      </c>
      <c r="U4663">
        <f>MONTH(Healthcare_Data_v1__4[[#This Row],[Date of Admission]])</f>
        <v>8</v>
      </c>
      <c r="V4663">
        <f>YEAR(Healthcare_Data_v1__4[[#This Row],[Date of Admission]])</f>
        <v>2021</v>
      </c>
      <c r="W4663">
        <f>DAY(Healthcare_Data_v1__4[[#This Row],[Date of Admission]])</f>
        <v>28</v>
      </c>
    </row>
    <row r="4664" spans="1:23" x14ac:dyDescent="0.3">
      <c r="A4664" t="s">
        <v>22122</v>
      </c>
      <c r="B4664">
        <v>18</v>
      </c>
      <c r="C4664" t="s">
        <v>12</v>
      </c>
      <c r="D4664" t="s">
        <v>16</v>
      </c>
      <c r="E4664" t="s">
        <v>21</v>
      </c>
      <c r="F4664" t="s">
        <v>4</v>
      </c>
      <c r="G4664" s="1">
        <v>43602</v>
      </c>
      <c r="H4664" t="s">
        <v>8980</v>
      </c>
      <c r="I4664" t="s">
        <v>8981</v>
      </c>
      <c r="J4664">
        <v>21706.807990000001</v>
      </c>
      <c r="K4664" t="s">
        <v>69</v>
      </c>
      <c r="L4664">
        <v>53263</v>
      </c>
      <c r="M4664">
        <v>204</v>
      </c>
      <c r="N4664" t="s">
        <v>48</v>
      </c>
      <c r="O4664" s="1">
        <v>43619</v>
      </c>
      <c r="P4664" t="s">
        <v>49</v>
      </c>
      <c r="Q4664" t="s">
        <v>57</v>
      </c>
      <c r="R4664">
        <f>Healthcare_Data_v1__4[[#This Row],[Discharge Date]]-Healthcare_Data_v1__4[[#This Row],[Date of Admission]]</f>
        <v>17</v>
      </c>
      <c r="S4664" t="str" cm="1">
        <f t="array" ref="S4664">_xlfn.IFS( Healthcare_Data_v1__4[[#This Row],[Days of Stay]]&lt;10,"Low",Healthcare_Data_v1__4[[#This Row],[Days of Stay]]&lt;20,"Med",Healthcare_Data_v1__4[[#This Row],[Days of Stay]]&lt;=30,"High")</f>
        <v>Med</v>
      </c>
      <c r="T4664" t="str">
        <f>CONCATENATE(Healthcare_Data_v1__4[[#This Row],[Medical Condition]],Healthcare_Data_v1__4[[#This Row],[Duration]])</f>
        <v>DiabetesMed</v>
      </c>
      <c r="U4664">
        <f>MONTH(Healthcare_Data_v1__4[[#This Row],[Date of Admission]])</f>
        <v>5</v>
      </c>
      <c r="V4664">
        <f>YEAR(Healthcare_Data_v1__4[[#This Row],[Date of Admission]])</f>
        <v>2019</v>
      </c>
      <c r="W4664">
        <f>DAY(Healthcare_Data_v1__4[[#This Row],[Date of Admission]])</f>
        <v>17</v>
      </c>
    </row>
    <row r="4665" spans="1:23" x14ac:dyDescent="0.3">
      <c r="A4665" t="s">
        <v>22123</v>
      </c>
      <c r="B4665">
        <v>52</v>
      </c>
      <c r="C4665" t="s">
        <v>8</v>
      </c>
      <c r="D4665" t="s">
        <v>15</v>
      </c>
      <c r="E4665" t="s">
        <v>19</v>
      </c>
      <c r="F4665" t="s">
        <v>7</v>
      </c>
      <c r="G4665" s="1">
        <v>43916</v>
      </c>
      <c r="H4665" t="s">
        <v>8982</v>
      </c>
      <c r="I4665" t="s">
        <v>8983</v>
      </c>
      <c r="J4665">
        <v>21705.86535</v>
      </c>
      <c r="K4665" t="s">
        <v>69</v>
      </c>
      <c r="L4665">
        <v>14287</v>
      </c>
      <c r="M4665">
        <v>458</v>
      </c>
      <c r="N4665" t="s">
        <v>42</v>
      </c>
      <c r="O4665" s="1">
        <v>43922</v>
      </c>
      <c r="P4665" t="s">
        <v>60</v>
      </c>
      <c r="Q4665" t="s">
        <v>44</v>
      </c>
      <c r="R4665">
        <f>Healthcare_Data_v1__4[[#This Row],[Discharge Date]]-Healthcare_Data_v1__4[[#This Row],[Date of Admission]]</f>
        <v>6</v>
      </c>
      <c r="S4665" t="str" cm="1">
        <f t="array" ref="S4665">_xlfn.IFS( Healthcare_Data_v1__4[[#This Row],[Days of Stay]]&lt;10,"Low",Healthcare_Data_v1__4[[#This Row],[Days of Stay]]&lt;20,"Med",Healthcare_Data_v1__4[[#This Row],[Days of Stay]]&lt;=30,"High")</f>
        <v>Low</v>
      </c>
      <c r="T4665" t="str">
        <f>CONCATENATE(Healthcare_Data_v1__4[[#This Row],[Medical Condition]],Healthcare_Data_v1__4[[#This Row],[Duration]])</f>
        <v>ObesityLow</v>
      </c>
      <c r="U4665">
        <f>MONTH(Healthcare_Data_v1__4[[#This Row],[Date of Admission]])</f>
        <v>3</v>
      </c>
      <c r="V4665">
        <f>YEAR(Healthcare_Data_v1__4[[#This Row],[Date of Admission]])</f>
        <v>2020</v>
      </c>
      <c r="W4665">
        <f>DAY(Healthcare_Data_v1__4[[#This Row],[Date of Admission]])</f>
        <v>26</v>
      </c>
    </row>
    <row r="4666" spans="1:23" x14ac:dyDescent="0.3">
      <c r="A4666" t="s">
        <v>22124</v>
      </c>
      <c r="B4666">
        <v>51</v>
      </c>
      <c r="C4666" t="s">
        <v>8</v>
      </c>
      <c r="D4666" t="s">
        <v>15</v>
      </c>
      <c r="E4666" t="s">
        <v>24</v>
      </c>
      <c r="F4666" t="s">
        <v>10</v>
      </c>
      <c r="G4666" s="1">
        <v>44926</v>
      </c>
      <c r="H4666" t="s">
        <v>8984</v>
      </c>
      <c r="I4666" t="s">
        <v>8985</v>
      </c>
      <c r="J4666">
        <v>21701.198469999999</v>
      </c>
      <c r="K4666" t="s">
        <v>69</v>
      </c>
      <c r="L4666">
        <v>15516</v>
      </c>
      <c r="M4666">
        <v>430</v>
      </c>
      <c r="N4666" t="s">
        <v>42</v>
      </c>
      <c r="O4666" s="1">
        <v>44941</v>
      </c>
      <c r="P4666" t="s">
        <v>85</v>
      </c>
      <c r="Q4666" t="s">
        <v>50</v>
      </c>
      <c r="R4666">
        <f>Healthcare_Data_v1__4[[#This Row],[Discharge Date]]-Healthcare_Data_v1__4[[#This Row],[Date of Admission]]</f>
        <v>15</v>
      </c>
      <c r="S4666" t="str" cm="1">
        <f t="array" ref="S4666">_xlfn.IFS( Healthcare_Data_v1__4[[#This Row],[Days of Stay]]&lt;10,"Low",Healthcare_Data_v1__4[[#This Row],[Days of Stay]]&lt;20,"Med",Healthcare_Data_v1__4[[#This Row],[Days of Stay]]&lt;=30,"High")</f>
        <v>Med</v>
      </c>
      <c r="T4666" t="str">
        <f>CONCATENATE(Healthcare_Data_v1__4[[#This Row],[Medical Condition]],Healthcare_Data_v1__4[[#This Row],[Duration]])</f>
        <v>HypertensionMed</v>
      </c>
      <c r="U4666">
        <f>MONTH(Healthcare_Data_v1__4[[#This Row],[Date of Admission]])</f>
        <v>12</v>
      </c>
      <c r="V4666">
        <f>YEAR(Healthcare_Data_v1__4[[#This Row],[Date of Admission]])</f>
        <v>2022</v>
      </c>
      <c r="W4666">
        <f>DAY(Healthcare_Data_v1__4[[#This Row],[Date of Admission]])</f>
        <v>31</v>
      </c>
    </row>
    <row r="4667" spans="1:23" x14ac:dyDescent="0.3">
      <c r="A4667" t="s">
        <v>22125</v>
      </c>
      <c r="B4667">
        <v>33</v>
      </c>
      <c r="C4667" t="s">
        <v>5</v>
      </c>
      <c r="D4667" t="s">
        <v>15</v>
      </c>
      <c r="E4667" t="s">
        <v>19</v>
      </c>
      <c r="F4667" t="s">
        <v>6</v>
      </c>
      <c r="G4667" s="1">
        <v>43630</v>
      </c>
      <c r="H4667" t="s">
        <v>8986</v>
      </c>
      <c r="I4667" t="s">
        <v>8987</v>
      </c>
      <c r="J4667">
        <v>21697.288069999999</v>
      </c>
      <c r="K4667" t="s">
        <v>69</v>
      </c>
      <c r="L4667">
        <v>32222</v>
      </c>
      <c r="M4667">
        <v>297</v>
      </c>
      <c r="N4667" t="s">
        <v>48</v>
      </c>
      <c r="O4667" s="1">
        <v>43645</v>
      </c>
      <c r="P4667" t="s">
        <v>49</v>
      </c>
      <c r="Q4667" t="s">
        <v>50</v>
      </c>
      <c r="R4667">
        <f>Healthcare_Data_v1__4[[#This Row],[Discharge Date]]-Healthcare_Data_v1__4[[#This Row],[Date of Admission]]</f>
        <v>15</v>
      </c>
      <c r="S4667" t="str" cm="1">
        <f t="array" ref="S4667">_xlfn.IFS( Healthcare_Data_v1__4[[#This Row],[Days of Stay]]&lt;10,"Low",Healthcare_Data_v1__4[[#This Row],[Days of Stay]]&lt;20,"Med",Healthcare_Data_v1__4[[#This Row],[Days of Stay]]&lt;=30,"High")</f>
        <v>Med</v>
      </c>
      <c r="T4667" t="str">
        <f>CONCATENATE(Healthcare_Data_v1__4[[#This Row],[Medical Condition]],Healthcare_Data_v1__4[[#This Row],[Duration]])</f>
        <v>AsthmaMed</v>
      </c>
      <c r="U4667">
        <f>MONTH(Healthcare_Data_v1__4[[#This Row],[Date of Admission]])</f>
        <v>6</v>
      </c>
      <c r="V4667">
        <f>YEAR(Healthcare_Data_v1__4[[#This Row],[Date of Admission]])</f>
        <v>2019</v>
      </c>
      <c r="W4667">
        <f>DAY(Healthcare_Data_v1__4[[#This Row],[Date of Admission]])</f>
        <v>14</v>
      </c>
    </row>
    <row r="4668" spans="1:23" x14ac:dyDescent="0.3">
      <c r="A4668" t="s">
        <v>22126</v>
      </c>
      <c r="B4668">
        <v>60</v>
      </c>
      <c r="C4668" t="s">
        <v>3</v>
      </c>
      <c r="D4668" t="s">
        <v>15</v>
      </c>
      <c r="E4668" t="s">
        <v>23</v>
      </c>
      <c r="F4668" t="s">
        <v>11</v>
      </c>
      <c r="G4668" s="1">
        <v>44819</v>
      </c>
      <c r="H4668" t="s">
        <v>8988</v>
      </c>
      <c r="I4668" t="s">
        <v>8989</v>
      </c>
      <c r="J4668">
        <v>21691.585930000001</v>
      </c>
      <c r="K4668" t="s">
        <v>47</v>
      </c>
      <c r="L4668">
        <v>63303</v>
      </c>
      <c r="M4668">
        <v>448</v>
      </c>
      <c r="N4668" t="s">
        <v>42</v>
      </c>
      <c r="O4668" s="1">
        <v>44834</v>
      </c>
      <c r="P4668" t="s">
        <v>49</v>
      </c>
      <c r="Q4668" t="s">
        <v>50</v>
      </c>
      <c r="R4668">
        <f>Healthcare_Data_v1__4[[#This Row],[Discharge Date]]-Healthcare_Data_v1__4[[#This Row],[Date of Admission]]</f>
        <v>15</v>
      </c>
      <c r="S4668" t="str" cm="1">
        <f t="array" ref="S4668">_xlfn.IFS( Healthcare_Data_v1__4[[#This Row],[Days of Stay]]&lt;10,"Low",Healthcare_Data_v1__4[[#This Row],[Days of Stay]]&lt;20,"Med",Healthcare_Data_v1__4[[#This Row],[Days of Stay]]&lt;=30,"High")</f>
        <v>Med</v>
      </c>
      <c r="T4668" t="str">
        <f>CONCATENATE(Healthcare_Data_v1__4[[#This Row],[Medical Condition]],Healthcare_Data_v1__4[[#This Row],[Duration]])</f>
        <v>CancerMed</v>
      </c>
      <c r="U4668">
        <f>MONTH(Healthcare_Data_v1__4[[#This Row],[Date of Admission]])</f>
        <v>9</v>
      </c>
      <c r="V4668">
        <f>YEAR(Healthcare_Data_v1__4[[#This Row],[Date of Admission]])</f>
        <v>2022</v>
      </c>
      <c r="W4668">
        <f>DAY(Healthcare_Data_v1__4[[#This Row],[Date of Admission]])</f>
        <v>15</v>
      </c>
    </row>
    <row r="4669" spans="1:23" x14ac:dyDescent="0.3">
      <c r="A4669" t="s">
        <v>8990</v>
      </c>
      <c r="B4669">
        <v>43</v>
      </c>
      <c r="C4669" t="s">
        <v>8</v>
      </c>
      <c r="D4669" t="s">
        <v>15</v>
      </c>
      <c r="E4669" t="s">
        <v>19</v>
      </c>
      <c r="F4669" t="s">
        <v>11</v>
      </c>
      <c r="G4669" s="1">
        <v>43734</v>
      </c>
      <c r="H4669" t="s">
        <v>8991</v>
      </c>
      <c r="I4669" t="s">
        <v>8992</v>
      </c>
      <c r="J4669">
        <v>21685.372319999999</v>
      </c>
      <c r="K4669" t="s">
        <v>66</v>
      </c>
      <c r="L4669">
        <v>26899</v>
      </c>
      <c r="M4669">
        <v>460</v>
      </c>
      <c r="N4669" t="s">
        <v>42</v>
      </c>
      <c r="O4669" s="1">
        <v>43734</v>
      </c>
      <c r="P4669" t="s">
        <v>85</v>
      </c>
      <c r="Q4669" t="s">
        <v>50</v>
      </c>
      <c r="R4669">
        <f>Healthcare_Data_v1__4[[#This Row],[Discharge Date]]-Healthcare_Data_v1__4[[#This Row],[Date of Admission]]</f>
        <v>0</v>
      </c>
      <c r="S4669" t="str" cm="1">
        <f t="array" ref="S4669">_xlfn.IFS( Healthcare_Data_v1__4[[#This Row],[Days of Stay]]&lt;10,"Low",Healthcare_Data_v1__4[[#This Row],[Days of Stay]]&lt;20,"Med",Healthcare_Data_v1__4[[#This Row],[Days of Stay]]&lt;=30,"High")</f>
        <v>Low</v>
      </c>
      <c r="T4669" t="str">
        <f>CONCATENATE(Healthcare_Data_v1__4[[#This Row],[Medical Condition]],Healthcare_Data_v1__4[[#This Row],[Duration]])</f>
        <v>CancerLow</v>
      </c>
      <c r="U4669">
        <f>MONTH(Healthcare_Data_v1__4[[#This Row],[Date of Admission]])</f>
        <v>9</v>
      </c>
      <c r="V4669">
        <f>YEAR(Healthcare_Data_v1__4[[#This Row],[Date of Admission]])</f>
        <v>2019</v>
      </c>
      <c r="W4669">
        <f>DAY(Healthcare_Data_v1__4[[#This Row],[Date of Admission]])</f>
        <v>26</v>
      </c>
    </row>
    <row r="4670" spans="1:23" x14ac:dyDescent="0.3">
      <c r="A4670" t="s">
        <v>22127</v>
      </c>
      <c r="B4670">
        <v>22</v>
      </c>
      <c r="C4670" t="s">
        <v>12</v>
      </c>
      <c r="D4670" t="s">
        <v>15</v>
      </c>
      <c r="E4670" t="s">
        <v>22</v>
      </c>
      <c r="F4670" t="s">
        <v>7</v>
      </c>
      <c r="G4670" s="1">
        <v>43615</v>
      </c>
      <c r="H4670" t="s">
        <v>8993</v>
      </c>
      <c r="I4670" t="s">
        <v>8994</v>
      </c>
      <c r="J4670">
        <v>21674.227709999999</v>
      </c>
      <c r="K4670" t="s">
        <v>66</v>
      </c>
      <c r="L4670">
        <v>14182</v>
      </c>
      <c r="M4670">
        <v>150</v>
      </c>
      <c r="N4670" t="s">
        <v>42</v>
      </c>
      <c r="O4670" s="1">
        <v>43633</v>
      </c>
      <c r="P4670" t="s">
        <v>85</v>
      </c>
      <c r="Q4670" t="s">
        <v>50</v>
      </c>
      <c r="R4670">
        <f>Healthcare_Data_v1__4[[#This Row],[Discharge Date]]-Healthcare_Data_v1__4[[#This Row],[Date of Admission]]</f>
        <v>18</v>
      </c>
      <c r="S4670" t="str" cm="1">
        <f t="array" ref="S4670">_xlfn.IFS( Healthcare_Data_v1__4[[#This Row],[Days of Stay]]&lt;10,"Low",Healthcare_Data_v1__4[[#This Row],[Days of Stay]]&lt;20,"Med",Healthcare_Data_v1__4[[#This Row],[Days of Stay]]&lt;=30,"High")</f>
        <v>Med</v>
      </c>
      <c r="T4670" t="str">
        <f>CONCATENATE(Healthcare_Data_v1__4[[#This Row],[Medical Condition]],Healthcare_Data_v1__4[[#This Row],[Duration]])</f>
        <v>ObesityMed</v>
      </c>
      <c r="U4670">
        <f>MONTH(Healthcare_Data_v1__4[[#This Row],[Date of Admission]])</f>
        <v>5</v>
      </c>
      <c r="V4670">
        <f>YEAR(Healthcare_Data_v1__4[[#This Row],[Date of Admission]])</f>
        <v>2019</v>
      </c>
      <c r="W4670">
        <f>DAY(Healthcare_Data_v1__4[[#This Row],[Date of Admission]])</f>
        <v>30</v>
      </c>
    </row>
    <row r="4671" spans="1:23" x14ac:dyDescent="0.3">
      <c r="A4671" t="s">
        <v>22128</v>
      </c>
      <c r="B4671">
        <v>27</v>
      </c>
      <c r="C4671" t="s">
        <v>5</v>
      </c>
      <c r="D4671" t="s">
        <v>16</v>
      </c>
      <c r="E4671" t="s">
        <v>20</v>
      </c>
      <c r="F4671" t="s">
        <v>6</v>
      </c>
      <c r="G4671" s="1">
        <v>44011</v>
      </c>
      <c r="H4671" t="s">
        <v>8995</v>
      </c>
      <c r="I4671" t="s">
        <v>8996</v>
      </c>
      <c r="J4671">
        <v>21665.652959999999</v>
      </c>
      <c r="K4671" t="s">
        <v>66</v>
      </c>
      <c r="L4671">
        <v>11858</v>
      </c>
      <c r="M4671">
        <v>498</v>
      </c>
      <c r="N4671" t="s">
        <v>55</v>
      </c>
      <c r="O4671" s="1">
        <v>44030</v>
      </c>
      <c r="P4671" t="s">
        <v>43</v>
      </c>
      <c r="Q4671" t="s">
        <v>44</v>
      </c>
      <c r="R4671">
        <f>Healthcare_Data_v1__4[[#This Row],[Discharge Date]]-Healthcare_Data_v1__4[[#This Row],[Date of Admission]]</f>
        <v>19</v>
      </c>
      <c r="S4671" t="str" cm="1">
        <f t="array" ref="S4671">_xlfn.IFS( Healthcare_Data_v1__4[[#This Row],[Days of Stay]]&lt;10,"Low",Healthcare_Data_v1__4[[#This Row],[Days of Stay]]&lt;20,"Med",Healthcare_Data_v1__4[[#This Row],[Days of Stay]]&lt;=30,"High")</f>
        <v>Med</v>
      </c>
      <c r="T4671" t="str">
        <f>CONCATENATE(Healthcare_Data_v1__4[[#This Row],[Medical Condition]],Healthcare_Data_v1__4[[#This Row],[Duration]])</f>
        <v>AsthmaMed</v>
      </c>
      <c r="U4671">
        <f>MONTH(Healthcare_Data_v1__4[[#This Row],[Date of Admission]])</f>
        <v>6</v>
      </c>
      <c r="V4671">
        <f>YEAR(Healthcare_Data_v1__4[[#This Row],[Date of Admission]])</f>
        <v>2020</v>
      </c>
      <c r="W4671">
        <f>DAY(Healthcare_Data_v1__4[[#This Row],[Date of Admission]])</f>
        <v>29</v>
      </c>
    </row>
    <row r="4672" spans="1:23" x14ac:dyDescent="0.3">
      <c r="A4672" t="s">
        <v>22129</v>
      </c>
      <c r="B4672">
        <v>73</v>
      </c>
      <c r="C4672" t="s">
        <v>3</v>
      </c>
      <c r="D4672" t="s">
        <v>15</v>
      </c>
      <c r="E4672" t="s">
        <v>22</v>
      </c>
      <c r="F4672" t="s">
        <v>9</v>
      </c>
      <c r="G4672" s="1">
        <v>44422</v>
      </c>
      <c r="H4672" t="s">
        <v>8997</v>
      </c>
      <c r="I4672" t="s">
        <v>8998</v>
      </c>
      <c r="J4672">
        <v>21664.56148</v>
      </c>
      <c r="K4672" t="s">
        <v>47</v>
      </c>
      <c r="L4672">
        <v>36008</v>
      </c>
      <c r="M4672">
        <v>189</v>
      </c>
      <c r="N4672" t="s">
        <v>48</v>
      </c>
      <c r="O4672" s="1">
        <v>44447</v>
      </c>
      <c r="P4672" t="s">
        <v>49</v>
      </c>
      <c r="Q4672" t="s">
        <v>50</v>
      </c>
      <c r="R4672">
        <f>Healthcare_Data_v1__4[[#This Row],[Discharge Date]]-Healthcare_Data_v1__4[[#This Row],[Date of Admission]]</f>
        <v>25</v>
      </c>
      <c r="S4672" t="str" cm="1">
        <f t="array" ref="S4672">_xlfn.IFS( Healthcare_Data_v1__4[[#This Row],[Days of Stay]]&lt;10,"Low",Healthcare_Data_v1__4[[#This Row],[Days of Stay]]&lt;20,"Med",Healthcare_Data_v1__4[[#This Row],[Days of Stay]]&lt;=30,"High")</f>
        <v>High</v>
      </c>
      <c r="T4672" t="str">
        <f>CONCATENATE(Healthcare_Data_v1__4[[#This Row],[Medical Condition]],Healthcare_Data_v1__4[[#This Row],[Duration]])</f>
        <v>ArthritisHigh</v>
      </c>
      <c r="U4672">
        <f>MONTH(Healthcare_Data_v1__4[[#This Row],[Date of Admission]])</f>
        <v>8</v>
      </c>
      <c r="V4672">
        <f>YEAR(Healthcare_Data_v1__4[[#This Row],[Date of Admission]])</f>
        <v>2021</v>
      </c>
      <c r="W4672">
        <f>DAY(Healthcare_Data_v1__4[[#This Row],[Date of Admission]])</f>
        <v>14</v>
      </c>
    </row>
    <row r="4673" spans="1:23" x14ac:dyDescent="0.3">
      <c r="A4673" t="s">
        <v>22130</v>
      </c>
      <c r="B4673">
        <v>45</v>
      </c>
      <c r="C4673" t="s">
        <v>8</v>
      </c>
      <c r="D4673" t="s">
        <v>16</v>
      </c>
      <c r="E4673" t="s">
        <v>19</v>
      </c>
      <c r="F4673" t="s">
        <v>6</v>
      </c>
      <c r="G4673" s="1">
        <v>44186</v>
      </c>
      <c r="H4673" t="s">
        <v>8999</v>
      </c>
      <c r="I4673" t="s">
        <v>7791</v>
      </c>
      <c r="J4673">
        <v>21653.901440000001</v>
      </c>
      <c r="K4673" t="s">
        <v>66</v>
      </c>
      <c r="L4673">
        <v>37792</v>
      </c>
      <c r="M4673">
        <v>167</v>
      </c>
      <c r="N4673" t="s">
        <v>55</v>
      </c>
      <c r="O4673" s="1">
        <v>44195</v>
      </c>
      <c r="P4673" t="s">
        <v>43</v>
      </c>
      <c r="Q4673" t="s">
        <v>57</v>
      </c>
      <c r="R4673">
        <f>Healthcare_Data_v1__4[[#This Row],[Discharge Date]]-Healthcare_Data_v1__4[[#This Row],[Date of Admission]]</f>
        <v>9</v>
      </c>
      <c r="S4673" t="str" cm="1">
        <f t="array" ref="S4673">_xlfn.IFS( Healthcare_Data_v1__4[[#This Row],[Days of Stay]]&lt;10,"Low",Healthcare_Data_v1__4[[#This Row],[Days of Stay]]&lt;20,"Med",Healthcare_Data_v1__4[[#This Row],[Days of Stay]]&lt;=30,"High")</f>
        <v>Low</v>
      </c>
      <c r="T4673" t="str">
        <f>CONCATENATE(Healthcare_Data_v1__4[[#This Row],[Medical Condition]],Healthcare_Data_v1__4[[#This Row],[Duration]])</f>
        <v>AsthmaLow</v>
      </c>
      <c r="U4673">
        <f>MONTH(Healthcare_Data_v1__4[[#This Row],[Date of Admission]])</f>
        <v>12</v>
      </c>
      <c r="V4673">
        <f>YEAR(Healthcare_Data_v1__4[[#This Row],[Date of Admission]])</f>
        <v>2020</v>
      </c>
      <c r="W4673">
        <f>DAY(Healthcare_Data_v1__4[[#This Row],[Date of Admission]])</f>
        <v>21</v>
      </c>
    </row>
    <row r="4674" spans="1:23" x14ac:dyDescent="0.3">
      <c r="A4674" t="s">
        <v>6356</v>
      </c>
      <c r="B4674">
        <v>31</v>
      </c>
      <c r="C4674" t="s">
        <v>5</v>
      </c>
      <c r="D4674" t="s">
        <v>16</v>
      </c>
      <c r="E4674" t="s">
        <v>25</v>
      </c>
      <c r="F4674" t="s">
        <v>9</v>
      </c>
      <c r="G4674" s="1">
        <v>43520</v>
      </c>
      <c r="H4674" t="s">
        <v>9000</v>
      </c>
      <c r="I4674" t="s">
        <v>9001</v>
      </c>
      <c r="J4674">
        <v>21650.701349999999</v>
      </c>
      <c r="K4674" t="s">
        <v>66</v>
      </c>
      <c r="L4674">
        <v>4510</v>
      </c>
      <c r="M4674">
        <v>489</v>
      </c>
      <c r="N4674" t="s">
        <v>42</v>
      </c>
      <c r="O4674" s="1">
        <v>43531</v>
      </c>
      <c r="P4674" t="s">
        <v>49</v>
      </c>
      <c r="Q4674" t="s">
        <v>57</v>
      </c>
      <c r="R4674">
        <f>Healthcare_Data_v1__4[[#This Row],[Discharge Date]]-Healthcare_Data_v1__4[[#This Row],[Date of Admission]]</f>
        <v>11</v>
      </c>
      <c r="S4674" t="str" cm="1">
        <f t="array" ref="S4674">_xlfn.IFS( Healthcare_Data_v1__4[[#This Row],[Days of Stay]]&lt;10,"Low",Healthcare_Data_v1__4[[#This Row],[Days of Stay]]&lt;20,"Med",Healthcare_Data_v1__4[[#This Row],[Days of Stay]]&lt;=30,"High")</f>
        <v>Med</v>
      </c>
      <c r="T4674" t="str">
        <f>CONCATENATE(Healthcare_Data_v1__4[[#This Row],[Medical Condition]],Healthcare_Data_v1__4[[#This Row],[Duration]])</f>
        <v>ArthritisMed</v>
      </c>
      <c r="U4674">
        <f>MONTH(Healthcare_Data_v1__4[[#This Row],[Date of Admission]])</f>
        <v>2</v>
      </c>
      <c r="V4674">
        <f>YEAR(Healthcare_Data_v1__4[[#This Row],[Date of Admission]])</f>
        <v>2019</v>
      </c>
      <c r="W4674">
        <f>DAY(Healthcare_Data_v1__4[[#This Row],[Date of Admission]])</f>
        <v>24</v>
      </c>
    </row>
    <row r="4675" spans="1:23" x14ac:dyDescent="0.3">
      <c r="A4675" t="s">
        <v>22131</v>
      </c>
      <c r="B4675">
        <v>60</v>
      </c>
      <c r="C4675" t="s">
        <v>3</v>
      </c>
      <c r="D4675" t="s">
        <v>16</v>
      </c>
      <c r="E4675" t="s">
        <v>22</v>
      </c>
      <c r="F4675" t="s">
        <v>7</v>
      </c>
      <c r="G4675" s="1">
        <v>43949</v>
      </c>
      <c r="H4675" t="s">
        <v>9002</v>
      </c>
      <c r="I4675" t="s">
        <v>9003</v>
      </c>
      <c r="J4675">
        <v>21649.317739999999</v>
      </c>
      <c r="K4675" t="s">
        <v>63</v>
      </c>
      <c r="L4675">
        <v>19842</v>
      </c>
      <c r="M4675">
        <v>205</v>
      </c>
      <c r="N4675" t="s">
        <v>42</v>
      </c>
      <c r="O4675" s="1">
        <v>43951</v>
      </c>
      <c r="P4675" t="s">
        <v>49</v>
      </c>
      <c r="Q4675" t="s">
        <v>50</v>
      </c>
      <c r="R4675">
        <f>Healthcare_Data_v1__4[[#This Row],[Discharge Date]]-Healthcare_Data_v1__4[[#This Row],[Date of Admission]]</f>
        <v>2</v>
      </c>
      <c r="S4675" t="str" cm="1">
        <f t="array" ref="S4675">_xlfn.IFS( Healthcare_Data_v1__4[[#This Row],[Days of Stay]]&lt;10,"Low",Healthcare_Data_v1__4[[#This Row],[Days of Stay]]&lt;20,"Med",Healthcare_Data_v1__4[[#This Row],[Days of Stay]]&lt;=30,"High")</f>
        <v>Low</v>
      </c>
      <c r="T4675" t="str">
        <f>CONCATENATE(Healthcare_Data_v1__4[[#This Row],[Medical Condition]],Healthcare_Data_v1__4[[#This Row],[Duration]])</f>
        <v>ObesityLow</v>
      </c>
      <c r="U4675">
        <f>MONTH(Healthcare_Data_v1__4[[#This Row],[Date of Admission]])</f>
        <v>4</v>
      </c>
      <c r="V4675">
        <f>YEAR(Healthcare_Data_v1__4[[#This Row],[Date of Admission]])</f>
        <v>2020</v>
      </c>
      <c r="W4675">
        <f>DAY(Healthcare_Data_v1__4[[#This Row],[Date of Admission]])</f>
        <v>28</v>
      </c>
    </row>
    <row r="4676" spans="1:23" x14ac:dyDescent="0.3">
      <c r="A4676" t="s">
        <v>22132</v>
      </c>
      <c r="B4676">
        <v>46</v>
      </c>
      <c r="C4676" t="s">
        <v>8</v>
      </c>
      <c r="D4676" t="s">
        <v>15</v>
      </c>
      <c r="E4676" t="s">
        <v>19</v>
      </c>
      <c r="F4676" t="s">
        <v>10</v>
      </c>
      <c r="G4676" s="1">
        <v>44356</v>
      </c>
      <c r="H4676" t="s">
        <v>6435</v>
      </c>
      <c r="I4676" t="s">
        <v>3914</v>
      </c>
      <c r="J4676">
        <v>21648.866829999999</v>
      </c>
      <c r="K4676" t="s">
        <v>47</v>
      </c>
      <c r="L4676">
        <v>17468</v>
      </c>
      <c r="M4676">
        <v>280</v>
      </c>
      <c r="N4676" t="s">
        <v>48</v>
      </c>
      <c r="O4676" s="1">
        <v>44379</v>
      </c>
      <c r="P4676" t="s">
        <v>56</v>
      </c>
      <c r="Q4676" t="s">
        <v>57</v>
      </c>
      <c r="R4676">
        <f>Healthcare_Data_v1__4[[#This Row],[Discharge Date]]-Healthcare_Data_v1__4[[#This Row],[Date of Admission]]</f>
        <v>23</v>
      </c>
      <c r="S4676" t="str" cm="1">
        <f t="array" ref="S4676">_xlfn.IFS( Healthcare_Data_v1__4[[#This Row],[Days of Stay]]&lt;10,"Low",Healthcare_Data_v1__4[[#This Row],[Days of Stay]]&lt;20,"Med",Healthcare_Data_v1__4[[#This Row],[Days of Stay]]&lt;=30,"High")</f>
        <v>High</v>
      </c>
      <c r="T4676" t="str">
        <f>CONCATENATE(Healthcare_Data_v1__4[[#This Row],[Medical Condition]],Healthcare_Data_v1__4[[#This Row],[Duration]])</f>
        <v>HypertensionHigh</v>
      </c>
      <c r="U4676">
        <f>MONTH(Healthcare_Data_v1__4[[#This Row],[Date of Admission]])</f>
        <v>6</v>
      </c>
      <c r="V4676">
        <f>YEAR(Healthcare_Data_v1__4[[#This Row],[Date of Admission]])</f>
        <v>2021</v>
      </c>
      <c r="W4676">
        <f>DAY(Healthcare_Data_v1__4[[#This Row],[Date of Admission]])</f>
        <v>9</v>
      </c>
    </row>
    <row r="4677" spans="1:23" x14ac:dyDescent="0.3">
      <c r="A4677" t="s">
        <v>22133</v>
      </c>
      <c r="B4677">
        <v>20</v>
      </c>
      <c r="C4677" t="s">
        <v>12</v>
      </c>
      <c r="D4677" t="s">
        <v>16</v>
      </c>
      <c r="E4677" t="s">
        <v>19</v>
      </c>
      <c r="F4677" t="s">
        <v>9</v>
      </c>
      <c r="G4677" s="1">
        <v>44707</v>
      </c>
      <c r="H4677" t="s">
        <v>9004</v>
      </c>
      <c r="I4677" t="s">
        <v>9005</v>
      </c>
      <c r="J4677">
        <v>21647.189969999999</v>
      </c>
      <c r="K4677" t="s">
        <v>47</v>
      </c>
      <c r="L4677">
        <v>33062</v>
      </c>
      <c r="M4677">
        <v>142</v>
      </c>
      <c r="N4677" t="s">
        <v>42</v>
      </c>
      <c r="O4677" s="1">
        <v>44718</v>
      </c>
      <c r="P4677" t="s">
        <v>56</v>
      </c>
      <c r="Q4677" t="s">
        <v>57</v>
      </c>
      <c r="R4677">
        <f>Healthcare_Data_v1__4[[#This Row],[Discharge Date]]-Healthcare_Data_v1__4[[#This Row],[Date of Admission]]</f>
        <v>11</v>
      </c>
      <c r="S4677" t="str" cm="1">
        <f t="array" ref="S4677">_xlfn.IFS( Healthcare_Data_v1__4[[#This Row],[Days of Stay]]&lt;10,"Low",Healthcare_Data_v1__4[[#This Row],[Days of Stay]]&lt;20,"Med",Healthcare_Data_v1__4[[#This Row],[Days of Stay]]&lt;=30,"High")</f>
        <v>Med</v>
      </c>
      <c r="T4677" t="str">
        <f>CONCATENATE(Healthcare_Data_v1__4[[#This Row],[Medical Condition]],Healthcare_Data_v1__4[[#This Row],[Duration]])</f>
        <v>ArthritisMed</v>
      </c>
      <c r="U4677">
        <f>MONTH(Healthcare_Data_v1__4[[#This Row],[Date of Admission]])</f>
        <v>5</v>
      </c>
      <c r="V4677">
        <f>YEAR(Healthcare_Data_v1__4[[#This Row],[Date of Admission]])</f>
        <v>2022</v>
      </c>
      <c r="W4677">
        <f>DAY(Healthcare_Data_v1__4[[#This Row],[Date of Admission]])</f>
        <v>26</v>
      </c>
    </row>
    <row r="4678" spans="1:23" x14ac:dyDescent="0.3">
      <c r="A4678" t="s">
        <v>22134</v>
      </c>
      <c r="B4678">
        <v>25</v>
      </c>
      <c r="C4678" t="s">
        <v>5</v>
      </c>
      <c r="D4678" t="s">
        <v>15</v>
      </c>
      <c r="E4678" t="s">
        <v>25</v>
      </c>
      <c r="F4678" t="s">
        <v>11</v>
      </c>
      <c r="G4678" s="1">
        <v>44780</v>
      </c>
      <c r="H4678" t="s">
        <v>1316</v>
      </c>
      <c r="I4678" t="s">
        <v>3209</v>
      </c>
      <c r="J4678">
        <v>21642.216270000001</v>
      </c>
      <c r="K4678" t="s">
        <v>66</v>
      </c>
      <c r="L4678">
        <v>63735</v>
      </c>
      <c r="M4678">
        <v>453</v>
      </c>
      <c r="N4678" t="s">
        <v>42</v>
      </c>
      <c r="O4678" s="1">
        <v>44783</v>
      </c>
      <c r="P4678" t="s">
        <v>43</v>
      </c>
      <c r="Q4678" t="s">
        <v>44</v>
      </c>
      <c r="R4678">
        <f>Healthcare_Data_v1__4[[#This Row],[Discharge Date]]-Healthcare_Data_v1__4[[#This Row],[Date of Admission]]</f>
        <v>3</v>
      </c>
      <c r="S4678" t="str" cm="1">
        <f t="array" ref="S4678">_xlfn.IFS( Healthcare_Data_v1__4[[#This Row],[Days of Stay]]&lt;10,"Low",Healthcare_Data_v1__4[[#This Row],[Days of Stay]]&lt;20,"Med",Healthcare_Data_v1__4[[#This Row],[Days of Stay]]&lt;=30,"High")</f>
        <v>Low</v>
      </c>
      <c r="T4678" t="str">
        <f>CONCATENATE(Healthcare_Data_v1__4[[#This Row],[Medical Condition]],Healthcare_Data_v1__4[[#This Row],[Duration]])</f>
        <v>CancerLow</v>
      </c>
      <c r="U4678">
        <f>MONTH(Healthcare_Data_v1__4[[#This Row],[Date of Admission]])</f>
        <v>8</v>
      </c>
      <c r="V4678">
        <f>YEAR(Healthcare_Data_v1__4[[#This Row],[Date of Admission]])</f>
        <v>2022</v>
      </c>
      <c r="W4678">
        <f>DAY(Healthcare_Data_v1__4[[#This Row],[Date of Admission]])</f>
        <v>7</v>
      </c>
    </row>
    <row r="4679" spans="1:23" x14ac:dyDescent="0.3">
      <c r="A4679" t="s">
        <v>22135</v>
      </c>
      <c r="B4679">
        <v>58</v>
      </c>
      <c r="C4679" t="s">
        <v>3</v>
      </c>
      <c r="D4679" t="s">
        <v>16</v>
      </c>
      <c r="E4679" t="s">
        <v>22</v>
      </c>
      <c r="F4679" t="s">
        <v>7</v>
      </c>
      <c r="G4679" s="1">
        <v>44463</v>
      </c>
      <c r="H4679" t="s">
        <v>9006</v>
      </c>
      <c r="I4679" t="s">
        <v>9007</v>
      </c>
      <c r="J4679">
        <v>21640.472160000001</v>
      </c>
      <c r="K4679" t="s">
        <v>41</v>
      </c>
      <c r="L4679">
        <v>8461</v>
      </c>
      <c r="M4679">
        <v>449</v>
      </c>
      <c r="N4679" t="s">
        <v>42</v>
      </c>
      <c r="O4679" s="1">
        <v>44470</v>
      </c>
      <c r="P4679" t="s">
        <v>85</v>
      </c>
      <c r="Q4679" t="s">
        <v>57</v>
      </c>
      <c r="R4679">
        <f>Healthcare_Data_v1__4[[#This Row],[Discharge Date]]-Healthcare_Data_v1__4[[#This Row],[Date of Admission]]</f>
        <v>7</v>
      </c>
      <c r="S4679" t="str" cm="1">
        <f t="array" ref="S4679">_xlfn.IFS( Healthcare_Data_v1__4[[#This Row],[Days of Stay]]&lt;10,"Low",Healthcare_Data_v1__4[[#This Row],[Days of Stay]]&lt;20,"Med",Healthcare_Data_v1__4[[#This Row],[Days of Stay]]&lt;=30,"High")</f>
        <v>Low</v>
      </c>
      <c r="T4679" t="str">
        <f>CONCATENATE(Healthcare_Data_v1__4[[#This Row],[Medical Condition]],Healthcare_Data_v1__4[[#This Row],[Duration]])</f>
        <v>ObesityLow</v>
      </c>
      <c r="U4679">
        <f>MONTH(Healthcare_Data_v1__4[[#This Row],[Date of Admission]])</f>
        <v>9</v>
      </c>
      <c r="V4679">
        <f>YEAR(Healthcare_Data_v1__4[[#This Row],[Date of Admission]])</f>
        <v>2021</v>
      </c>
      <c r="W4679">
        <f>DAY(Healthcare_Data_v1__4[[#This Row],[Date of Admission]])</f>
        <v>24</v>
      </c>
    </row>
    <row r="4680" spans="1:23" x14ac:dyDescent="0.3">
      <c r="A4680" t="s">
        <v>22136</v>
      </c>
      <c r="B4680">
        <v>52</v>
      </c>
      <c r="C4680" t="s">
        <v>8</v>
      </c>
      <c r="D4680" t="s">
        <v>16</v>
      </c>
      <c r="E4680" t="s">
        <v>22</v>
      </c>
      <c r="F4680" t="s">
        <v>7</v>
      </c>
      <c r="G4680" s="1">
        <v>44534</v>
      </c>
      <c r="H4680" t="s">
        <v>22137</v>
      </c>
      <c r="I4680" t="s">
        <v>9008</v>
      </c>
      <c r="J4680">
        <v>21640.365989999998</v>
      </c>
      <c r="K4680" t="s">
        <v>41</v>
      </c>
      <c r="L4680">
        <v>19706</v>
      </c>
      <c r="M4680">
        <v>322</v>
      </c>
      <c r="N4680" t="s">
        <v>42</v>
      </c>
      <c r="O4680" s="1">
        <v>44535</v>
      </c>
      <c r="P4680" t="s">
        <v>60</v>
      </c>
      <c r="Q4680" t="s">
        <v>57</v>
      </c>
      <c r="R4680">
        <f>Healthcare_Data_v1__4[[#This Row],[Discharge Date]]-Healthcare_Data_v1__4[[#This Row],[Date of Admission]]</f>
        <v>1</v>
      </c>
      <c r="S4680" t="str" cm="1">
        <f t="array" ref="S4680">_xlfn.IFS( Healthcare_Data_v1__4[[#This Row],[Days of Stay]]&lt;10,"Low",Healthcare_Data_v1__4[[#This Row],[Days of Stay]]&lt;20,"Med",Healthcare_Data_v1__4[[#This Row],[Days of Stay]]&lt;=30,"High")</f>
        <v>Low</v>
      </c>
      <c r="T4680" t="str">
        <f>CONCATENATE(Healthcare_Data_v1__4[[#This Row],[Medical Condition]],Healthcare_Data_v1__4[[#This Row],[Duration]])</f>
        <v>ObesityLow</v>
      </c>
      <c r="U4680">
        <f>MONTH(Healthcare_Data_v1__4[[#This Row],[Date of Admission]])</f>
        <v>12</v>
      </c>
      <c r="V4680">
        <f>YEAR(Healthcare_Data_v1__4[[#This Row],[Date of Admission]])</f>
        <v>2021</v>
      </c>
      <c r="W4680">
        <f>DAY(Healthcare_Data_v1__4[[#This Row],[Date of Admission]])</f>
        <v>4</v>
      </c>
    </row>
    <row r="4681" spans="1:23" x14ac:dyDescent="0.3">
      <c r="A4681" t="s">
        <v>22138</v>
      </c>
      <c r="B4681">
        <v>27</v>
      </c>
      <c r="C4681" t="s">
        <v>5</v>
      </c>
      <c r="D4681" t="s">
        <v>15</v>
      </c>
      <c r="E4681" t="s">
        <v>25</v>
      </c>
      <c r="F4681" t="s">
        <v>7</v>
      </c>
      <c r="G4681" s="1">
        <v>44243</v>
      </c>
      <c r="H4681" t="s">
        <v>9009</v>
      </c>
      <c r="I4681" t="s">
        <v>9010</v>
      </c>
      <c r="J4681">
        <v>21639.215489999999</v>
      </c>
      <c r="K4681" t="s">
        <v>47</v>
      </c>
      <c r="L4681">
        <v>6508</v>
      </c>
      <c r="M4681">
        <v>400</v>
      </c>
      <c r="N4681" t="s">
        <v>42</v>
      </c>
      <c r="O4681" s="1">
        <v>44262</v>
      </c>
      <c r="P4681" t="s">
        <v>49</v>
      </c>
      <c r="Q4681" t="s">
        <v>57</v>
      </c>
      <c r="R4681">
        <f>Healthcare_Data_v1__4[[#This Row],[Discharge Date]]-Healthcare_Data_v1__4[[#This Row],[Date of Admission]]</f>
        <v>19</v>
      </c>
      <c r="S4681" t="str" cm="1">
        <f t="array" ref="S4681">_xlfn.IFS( Healthcare_Data_v1__4[[#This Row],[Days of Stay]]&lt;10,"Low",Healthcare_Data_v1__4[[#This Row],[Days of Stay]]&lt;20,"Med",Healthcare_Data_v1__4[[#This Row],[Days of Stay]]&lt;=30,"High")</f>
        <v>Med</v>
      </c>
      <c r="T4681" t="str">
        <f>CONCATENATE(Healthcare_Data_v1__4[[#This Row],[Medical Condition]],Healthcare_Data_v1__4[[#This Row],[Duration]])</f>
        <v>ObesityMed</v>
      </c>
      <c r="U4681">
        <f>MONTH(Healthcare_Data_v1__4[[#This Row],[Date of Admission]])</f>
        <v>2</v>
      </c>
      <c r="V4681">
        <f>YEAR(Healthcare_Data_v1__4[[#This Row],[Date of Admission]])</f>
        <v>2021</v>
      </c>
      <c r="W4681">
        <f>DAY(Healthcare_Data_v1__4[[#This Row],[Date of Admission]])</f>
        <v>16</v>
      </c>
    </row>
    <row r="4682" spans="1:23" x14ac:dyDescent="0.3">
      <c r="A4682" t="s">
        <v>22139</v>
      </c>
      <c r="B4682">
        <v>69</v>
      </c>
      <c r="C4682" t="s">
        <v>3</v>
      </c>
      <c r="D4682" t="s">
        <v>15</v>
      </c>
      <c r="E4682" t="s">
        <v>24</v>
      </c>
      <c r="F4682" t="s">
        <v>7</v>
      </c>
      <c r="G4682" s="1">
        <v>44628</v>
      </c>
      <c r="H4682" t="s">
        <v>9011</v>
      </c>
      <c r="I4682" t="s">
        <v>5027</v>
      </c>
      <c r="J4682">
        <v>21627.726350000001</v>
      </c>
      <c r="K4682" t="s">
        <v>69</v>
      </c>
      <c r="L4682">
        <v>20137</v>
      </c>
      <c r="M4682">
        <v>407</v>
      </c>
      <c r="N4682" t="s">
        <v>42</v>
      </c>
      <c r="O4682" s="1">
        <v>44640</v>
      </c>
      <c r="P4682" t="s">
        <v>85</v>
      </c>
      <c r="Q4682" t="s">
        <v>44</v>
      </c>
      <c r="R4682">
        <f>Healthcare_Data_v1__4[[#This Row],[Discharge Date]]-Healthcare_Data_v1__4[[#This Row],[Date of Admission]]</f>
        <v>12</v>
      </c>
      <c r="S4682" t="str" cm="1">
        <f t="array" ref="S4682">_xlfn.IFS( Healthcare_Data_v1__4[[#This Row],[Days of Stay]]&lt;10,"Low",Healthcare_Data_v1__4[[#This Row],[Days of Stay]]&lt;20,"Med",Healthcare_Data_v1__4[[#This Row],[Days of Stay]]&lt;=30,"High")</f>
        <v>Med</v>
      </c>
      <c r="T4682" t="str">
        <f>CONCATENATE(Healthcare_Data_v1__4[[#This Row],[Medical Condition]],Healthcare_Data_v1__4[[#This Row],[Duration]])</f>
        <v>ObesityMed</v>
      </c>
      <c r="U4682">
        <f>MONTH(Healthcare_Data_v1__4[[#This Row],[Date of Admission]])</f>
        <v>3</v>
      </c>
      <c r="V4682">
        <f>YEAR(Healthcare_Data_v1__4[[#This Row],[Date of Admission]])</f>
        <v>2022</v>
      </c>
      <c r="W4682">
        <f>DAY(Healthcare_Data_v1__4[[#This Row],[Date of Admission]])</f>
        <v>8</v>
      </c>
    </row>
    <row r="4683" spans="1:23" x14ac:dyDescent="0.3">
      <c r="A4683" t="s">
        <v>22140</v>
      </c>
      <c r="B4683">
        <v>54</v>
      </c>
      <c r="C4683" t="s">
        <v>8</v>
      </c>
      <c r="D4683" t="s">
        <v>15</v>
      </c>
      <c r="E4683" t="s">
        <v>25</v>
      </c>
      <c r="F4683" t="s">
        <v>4</v>
      </c>
      <c r="G4683" s="1">
        <v>44576</v>
      </c>
      <c r="H4683" t="s">
        <v>9012</v>
      </c>
      <c r="I4683" t="s">
        <v>9013</v>
      </c>
      <c r="J4683">
        <v>21624.472170000001</v>
      </c>
      <c r="K4683" t="s">
        <v>41</v>
      </c>
      <c r="L4683">
        <v>30093</v>
      </c>
      <c r="M4683">
        <v>326</v>
      </c>
      <c r="N4683" t="s">
        <v>55</v>
      </c>
      <c r="O4683" s="1">
        <v>44590</v>
      </c>
      <c r="P4683" t="s">
        <v>85</v>
      </c>
      <c r="Q4683" t="s">
        <v>57</v>
      </c>
      <c r="R4683">
        <f>Healthcare_Data_v1__4[[#This Row],[Discharge Date]]-Healthcare_Data_v1__4[[#This Row],[Date of Admission]]</f>
        <v>14</v>
      </c>
      <c r="S4683" t="str" cm="1">
        <f t="array" ref="S4683">_xlfn.IFS( Healthcare_Data_v1__4[[#This Row],[Days of Stay]]&lt;10,"Low",Healthcare_Data_v1__4[[#This Row],[Days of Stay]]&lt;20,"Med",Healthcare_Data_v1__4[[#This Row],[Days of Stay]]&lt;=30,"High")</f>
        <v>Med</v>
      </c>
      <c r="T4683" t="str">
        <f>CONCATENATE(Healthcare_Data_v1__4[[#This Row],[Medical Condition]],Healthcare_Data_v1__4[[#This Row],[Duration]])</f>
        <v>DiabetesMed</v>
      </c>
      <c r="U4683">
        <f>MONTH(Healthcare_Data_v1__4[[#This Row],[Date of Admission]])</f>
        <v>1</v>
      </c>
      <c r="V4683">
        <f>YEAR(Healthcare_Data_v1__4[[#This Row],[Date of Admission]])</f>
        <v>2022</v>
      </c>
      <c r="W4683">
        <f>DAY(Healthcare_Data_v1__4[[#This Row],[Date of Admission]])</f>
        <v>15</v>
      </c>
    </row>
    <row r="4684" spans="1:23" x14ac:dyDescent="0.3">
      <c r="A4684" t="s">
        <v>22141</v>
      </c>
      <c r="B4684">
        <v>32</v>
      </c>
      <c r="C4684" t="s">
        <v>5</v>
      </c>
      <c r="D4684" t="s">
        <v>16</v>
      </c>
      <c r="E4684" t="s">
        <v>23</v>
      </c>
      <c r="F4684" t="s">
        <v>7</v>
      </c>
      <c r="G4684" s="1">
        <v>44476</v>
      </c>
      <c r="H4684" t="s">
        <v>9014</v>
      </c>
      <c r="I4684" t="s">
        <v>9015</v>
      </c>
      <c r="J4684">
        <v>21620.92699</v>
      </c>
      <c r="K4684" t="s">
        <v>66</v>
      </c>
      <c r="L4684">
        <v>23818</v>
      </c>
      <c r="M4684">
        <v>202</v>
      </c>
      <c r="N4684" t="s">
        <v>42</v>
      </c>
      <c r="O4684" s="1">
        <v>44487</v>
      </c>
      <c r="P4684" t="s">
        <v>85</v>
      </c>
      <c r="Q4684" t="s">
        <v>44</v>
      </c>
      <c r="R4684">
        <f>Healthcare_Data_v1__4[[#This Row],[Discharge Date]]-Healthcare_Data_v1__4[[#This Row],[Date of Admission]]</f>
        <v>11</v>
      </c>
      <c r="S4684" t="str" cm="1">
        <f t="array" ref="S4684">_xlfn.IFS( Healthcare_Data_v1__4[[#This Row],[Days of Stay]]&lt;10,"Low",Healthcare_Data_v1__4[[#This Row],[Days of Stay]]&lt;20,"Med",Healthcare_Data_v1__4[[#This Row],[Days of Stay]]&lt;=30,"High")</f>
        <v>Med</v>
      </c>
      <c r="T4684" t="str">
        <f>CONCATENATE(Healthcare_Data_v1__4[[#This Row],[Medical Condition]],Healthcare_Data_v1__4[[#This Row],[Duration]])</f>
        <v>ObesityMed</v>
      </c>
      <c r="U4684">
        <f>MONTH(Healthcare_Data_v1__4[[#This Row],[Date of Admission]])</f>
        <v>10</v>
      </c>
      <c r="V4684">
        <f>YEAR(Healthcare_Data_v1__4[[#This Row],[Date of Admission]])</f>
        <v>2021</v>
      </c>
      <c r="W4684">
        <f>DAY(Healthcare_Data_v1__4[[#This Row],[Date of Admission]])</f>
        <v>7</v>
      </c>
    </row>
    <row r="4685" spans="1:23" x14ac:dyDescent="0.3">
      <c r="A4685" t="s">
        <v>22142</v>
      </c>
      <c r="B4685">
        <v>70</v>
      </c>
      <c r="C4685" t="s">
        <v>3</v>
      </c>
      <c r="D4685" t="s">
        <v>16</v>
      </c>
      <c r="E4685" t="s">
        <v>22</v>
      </c>
      <c r="F4685" t="s">
        <v>10</v>
      </c>
      <c r="G4685" s="1">
        <v>44206</v>
      </c>
      <c r="H4685" t="s">
        <v>9016</v>
      </c>
      <c r="I4685" t="s">
        <v>9017</v>
      </c>
      <c r="J4685">
        <v>21620.710340000001</v>
      </c>
      <c r="K4685" t="s">
        <v>47</v>
      </c>
      <c r="L4685">
        <v>12903</v>
      </c>
      <c r="M4685">
        <v>176</v>
      </c>
      <c r="N4685" t="s">
        <v>48</v>
      </c>
      <c r="O4685" s="1">
        <v>44219</v>
      </c>
      <c r="P4685" t="s">
        <v>56</v>
      </c>
      <c r="Q4685" t="s">
        <v>57</v>
      </c>
      <c r="R4685">
        <f>Healthcare_Data_v1__4[[#This Row],[Discharge Date]]-Healthcare_Data_v1__4[[#This Row],[Date of Admission]]</f>
        <v>13</v>
      </c>
      <c r="S4685" t="str" cm="1">
        <f t="array" ref="S4685">_xlfn.IFS( Healthcare_Data_v1__4[[#This Row],[Days of Stay]]&lt;10,"Low",Healthcare_Data_v1__4[[#This Row],[Days of Stay]]&lt;20,"Med",Healthcare_Data_v1__4[[#This Row],[Days of Stay]]&lt;=30,"High")</f>
        <v>Med</v>
      </c>
      <c r="T4685" t="str">
        <f>CONCATENATE(Healthcare_Data_v1__4[[#This Row],[Medical Condition]],Healthcare_Data_v1__4[[#This Row],[Duration]])</f>
        <v>HypertensionMed</v>
      </c>
      <c r="U4685">
        <f>MONTH(Healthcare_Data_v1__4[[#This Row],[Date of Admission]])</f>
        <v>1</v>
      </c>
      <c r="V4685">
        <f>YEAR(Healthcare_Data_v1__4[[#This Row],[Date of Admission]])</f>
        <v>2021</v>
      </c>
      <c r="W4685">
        <f>DAY(Healthcare_Data_v1__4[[#This Row],[Date of Admission]])</f>
        <v>10</v>
      </c>
    </row>
    <row r="4686" spans="1:23" x14ac:dyDescent="0.3">
      <c r="A4686" t="s">
        <v>5897</v>
      </c>
      <c r="B4686">
        <v>80</v>
      </c>
      <c r="C4686" t="s">
        <v>3</v>
      </c>
      <c r="D4686" t="s">
        <v>15</v>
      </c>
      <c r="E4686" t="s">
        <v>23</v>
      </c>
      <c r="F4686" t="s">
        <v>9</v>
      </c>
      <c r="G4686" s="1">
        <v>44615</v>
      </c>
      <c r="H4686" t="s">
        <v>9018</v>
      </c>
      <c r="I4686" t="s">
        <v>9019</v>
      </c>
      <c r="J4686">
        <v>21618.484369999998</v>
      </c>
      <c r="K4686" t="s">
        <v>47</v>
      </c>
      <c r="L4686">
        <v>4507</v>
      </c>
      <c r="M4686">
        <v>466</v>
      </c>
      <c r="N4686" t="s">
        <v>48</v>
      </c>
      <c r="O4686" s="1">
        <v>44638</v>
      </c>
      <c r="P4686" t="s">
        <v>60</v>
      </c>
      <c r="Q4686" t="s">
        <v>50</v>
      </c>
      <c r="R4686">
        <f>Healthcare_Data_v1__4[[#This Row],[Discharge Date]]-Healthcare_Data_v1__4[[#This Row],[Date of Admission]]</f>
        <v>23</v>
      </c>
      <c r="S4686" t="str" cm="1">
        <f t="array" ref="S4686">_xlfn.IFS( Healthcare_Data_v1__4[[#This Row],[Days of Stay]]&lt;10,"Low",Healthcare_Data_v1__4[[#This Row],[Days of Stay]]&lt;20,"Med",Healthcare_Data_v1__4[[#This Row],[Days of Stay]]&lt;=30,"High")</f>
        <v>High</v>
      </c>
      <c r="T4686" t="str">
        <f>CONCATENATE(Healthcare_Data_v1__4[[#This Row],[Medical Condition]],Healthcare_Data_v1__4[[#This Row],[Duration]])</f>
        <v>ArthritisHigh</v>
      </c>
      <c r="U4686">
        <f>MONTH(Healthcare_Data_v1__4[[#This Row],[Date of Admission]])</f>
        <v>2</v>
      </c>
      <c r="V4686">
        <f>YEAR(Healthcare_Data_v1__4[[#This Row],[Date of Admission]])</f>
        <v>2022</v>
      </c>
      <c r="W4686">
        <f>DAY(Healthcare_Data_v1__4[[#This Row],[Date of Admission]])</f>
        <v>23</v>
      </c>
    </row>
    <row r="4687" spans="1:23" x14ac:dyDescent="0.3">
      <c r="A4687" t="s">
        <v>22143</v>
      </c>
      <c r="B4687">
        <v>36</v>
      </c>
      <c r="C4687" t="s">
        <v>5</v>
      </c>
      <c r="D4687" t="s">
        <v>16</v>
      </c>
      <c r="E4687" t="s">
        <v>23</v>
      </c>
      <c r="F4687" t="s">
        <v>6</v>
      </c>
      <c r="G4687" s="1">
        <v>45041</v>
      </c>
      <c r="H4687" t="s">
        <v>9020</v>
      </c>
      <c r="I4687" t="s">
        <v>9021</v>
      </c>
      <c r="J4687">
        <v>21618.124110000001</v>
      </c>
      <c r="K4687" t="s">
        <v>63</v>
      </c>
      <c r="L4687">
        <v>34360</v>
      </c>
      <c r="M4687">
        <v>234</v>
      </c>
      <c r="N4687" t="s">
        <v>55</v>
      </c>
      <c r="O4687" s="1">
        <v>45067</v>
      </c>
      <c r="P4687" t="s">
        <v>60</v>
      </c>
      <c r="Q4687" t="s">
        <v>44</v>
      </c>
      <c r="R4687">
        <f>Healthcare_Data_v1__4[[#This Row],[Discharge Date]]-Healthcare_Data_v1__4[[#This Row],[Date of Admission]]</f>
        <v>26</v>
      </c>
      <c r="S4687" t="str" cm="1">
        <f t="array" ref="S4687">_xlfn.IFS( Healthcare_Data_v1__4[[#This Row],[Days of Stay]]&lt;10,"Low",Healthcare_Data_v1__4[[#This Row],[Days of Stay]]&lt;20,"Med",Healthcare_Data_v1__4[[#This Row],[Days of Stay]]&lt;=30,"High")</f>
        <v>High</v>
      </c>
      <c r="T4687" t="str">
        <f>CONCATENATE(Healthcare_Data_v1__4[[#This Row],[Medical Condition]],Healthcare_Data_v1__4[[#This Row],[Duration]])</f>
        <v>AsthmaHigh</v>
      </c>
      <c r="U4687">
        <f>MONTH(Healthcare_Data_v1__4[[#This Row],[Date of Admission]])</f>
        <v>4</v>
      </c>
      <c r="V4687">
        <f>YEAR(Healthcare_Data_v1__4[[#This Row],[Date of Admission]])</f>
        <v>2023</v>
      </c>
      <c r="W4687">
        <f>DAY(Healthcare_Data_v1__4[[#This Row],[Date of Admission]])</f>
        <v>25</v>
      </c>
    </row>
    <row r="4688" spans="1:23" x14ac:dyDescent="0.3">
      <c r="A4688" t="s">
        <v>22144</v>
      </c>
      <c r="B4688">
        <v>85</v>
      </c>
      <c r="C4688" t="s">
        <v>3</v>
      </c>
      <c r="D4688" t="s">
        <v>16</v>
      </c>
      <c r="E4688" t="s">
        <v>19</v>
      </c>
      <c r="F4688" t="s">
        <v>9</v>
      </c>
      <c r="G4688" s="1">
        <v>43572</v>
      </c>
      <c r="H4688" t="s">
        <v>9022</v>
      </c>
      <c r="I4688" t="s">
        <v>9023</v>
      </c>
      <c r="J4688">
        <v>21610.832310000002</v>
      </c>
      <c r="K4688" t="s">
        <v>69</v>
      </c>
      <c r="L4688">
        <v>26518</v>
      </c>
      <c r="M4688">
        <v>225</v>
      </c>
      <c r="N4688" t="s">
        <v>42</v>
      </c>
      <c r="O4688" s="1">
        <v>43578</v>
      </c>
      <c r="P4688" t="s">
        <v>60</v>
      </c>
      <c r="Q4688" t="s">
        <v>57</v>
      </c>
      <c r="R4688">
        <f>Healthcare_Data_v1__4[[#This Row],[Discharge Date]]-Healthcare_Data_v1__4[[#This Row],[Date of Admission]]</f>
        <v>6</v>
      </c>
      <c r="S4688" t="str" cm="1">
        <f t="array" ref="S4688">_xlfn.IFS( Healthcare_Data_v1__4[[#This Row],[Days of Stay]]&lt;10,"Low",Healthcare_Data_v1__4[[#This Row],[Days of Stay]]&lt;20,"Med",Healthcare_Data_v1__4[[#This Row],[Days of Stay]]&lt;=30,"High")</f>
        <v>Low</v>
      </c>
      <c r="T4688" t="str">
        <f>CONCATENATE(Healthcare_Data_v1__4[[#This Row],[Medical Condition]],Healthcare_Data_v1__4[[#This Row],[Duration]])</f>
        <v>ArthritisLow</v>
      </c>
      <c r="U4688">
        <f>MONTH(Healthcare_Data_v1__4[[#This Row],[Date of Admission]])</f>
        <v>4</v>
      </c>
      <c r="V4688">
        <f>YEAR(Healthcare_Data_v1__4[[#This Row],[Date of Admission]])</f>
        <v>2019</v>
      </c>
      <c r="W4688">
        <f>DAY(Healthcare_Data_v1__4[[#This Row],[Date of Admission]])</f>
        <v>17</v>
      </c>
    </row>
    <row r="4689" spans="1:23" x14ac:dyDescent="0.3">
      <c r="A4689" t="s">
        <v>22145</v>
      </c>
      <c r="B4689">
        <v>23</v>
      </c>
      <c r="C4689" t="s">
        <v>12</v>
      </c>
      <c r="D4689" t="s">
        <v>15</v>
      </c>
      <c r="E4689" t="s">
        <v>23</v>
      </c>
      <c r="F4689" t="s">
        <v>9</v>
      </c>
      <c r="G4689" s="1">
        <v>44463</v>
      </c>
      <c r="H4689" t="s">
        <v>9024</v>
      </c>
      <c r="I4689" t="s">
        <v>9025</v>
      </c>
      <c r="J4689">
        <v>21605.545470000001</v>
      </c>
      <c r="K4689" t="s">
        <v>69</v>
      </c>
      <c r="L4689">
        <v>20352</v>
      </c>
      <c r="M4689">
        <v>277</v>
      </c>
      <c r="N4689" t="s">
        <v>55</v>
      </c>
      <c r="O4689" s="1">
        <v>44478</v>
      </c>
      <c r="P4689" t="s">
        <v>85</v>
      </c>
      <c r="Q4689" t="s">
        <v>50</v>
      </c>
      <c r="R4689">
        <f>Healthcare_Data_v1__4[[#This Row],[Discharge Date]]-Healthcare_Data_v1__4[[#This Row],[Date of Admission]]</f>
        <v>15</v>
      </c>
      <c r="S4689" t="str" cm="1">
        <f t="array" ref="S4689">_xlfn.IFS( Healthcare_Data_v1__4[[#This Row],[Days of Stay]]&lt;10,"Low",Healthcare_Data_v1__4[[#This Row],[Days of Stay]]&lt;20,"Med",Healthcare_Data_v1__4[[#This Row],[Days of Stay]]&lt;=30,"High")</f>
        <v>Med</v>
      </c>
      <c r="T4689" t="str">
        <f>CONCATENATE(Healthcare_Data_v1__4[[#This Row],[Medical Condition]],Healthcare_Data_v1__4[[#This Row],[Duration]])</f>
        <v>ArthritisMed</v>
      </c>
      <c r="U4689">
        <f>MONTH(Healthcare_Data_v1__4[[#This Row],[Date of Admission]])</f>
        <v>9</v>
      </c>
      <c r="V4689">
        <f>YEAR(Healthcare_Data_v1__4[[#This Row],[Date of Admission]])</f>
        <v>2021</v>
      </c>
      <c r="W4689">
        <f>DAY(Healthcare_Data_v1__4[[#This Row],[Date of Admission]])</f>
        <v>24</v>
      </c>
    </row>
    <row r="4690" spans="1:23" x14ac:dyDescent="0.3">
      <c r="A4690" t="s">
        <v>22146</v>
      </c>
      <c r="B4690">
        <v>33</v>
      </c>
      <c r="C4690" t="s">
        <v>5</v>
      </c>
      <c r="D4690" t="s">
        <v>16</v>
      </c>
      <c r="E4690" t="s">
        <v>21</v>
      </c>
      <c r="F4690" t="s">
        <v>10</v>
      </c>
      <c r="G4690" s="1">
        <v>43519</v>
      </c>
      <c r="H4690" t="s">
        <v>9026</v>
      </c>
      <c r="I4690" t="s">
        <v>9027</v>
      </c>
      <c r="J4690">
        <v>21605.10068</v>
      </c>
      <c r="K4690" t="s">
        <v>69</v>
      </c>
      <c r="L4690">
        <v>1690</v>
      </c>
      <c r="M4690">
        <v>269</v>
      </c>
      <c r="N4690" t="s">
        <v>42</v>
      </c>
      <c r="O4690" s="1">
        <v>43525</v>
      </c>
      <c r="P4690" t="s">
        <v>56</v>
      </c>
      <c r="Q4690" t="s">
        <v>44</v>
      </c>
      <c r="R4690">
        <f>Healthcare_Data_v1__4[[#This Row],[Discharge Date]]-Healthcare_Data_v1__4[[#This Row],[Date of Admission]]</f>
        <v>6</v>
      </c>
      <c r="S4690" t="str" cm="1">
        <f t="array" ref="S4690">_xlfn.IFS( Healthcare_Data_v1__4[[#This Row],[Days of Stay]]&lt;10,"Low",Healthcare_Data_v1__4[[#This Row],[Days of Stay]]&lt;20,"Med",Healthcare_Data_v1__4[[#This Row],[Days of Stay]]&lt;=30,"High")</f>
        <v>Low</v>
      </c>
      <c r="T4690" t="str">
        <f>CONCATENATE(Healthcare_Data_v1__4[[#This Row],[Medical Condition]],Healthcare_Data_v1__4[[#This Row],[Duration]])</f>
        <v>HypertensionLow</v>
      </c>
      <c r="U4690">
        <f>MONTH(Healthcare_Data_v1__4[[#This Row],[Date of Admission]])</f>
        <v>2</v>
      </c>
      <c r="V4690">
        <f>YEAR(Healthcare_Data_v1__4[[#This Row],[Date of Admission]])</f>
        <v>2019</v>
      </c>
      <c r="W4690">
        <f>DAY(Healthcare_Data_v1__4[[#This Row],[Date of Admission]])</f>
        <v>23</v>
      </c>
    </row>
    <row r="4691" spans="1:23" x14ac:dyDescent="0.3">
      <c r="A4691" t="s">
        <v>22147</v>
      </c>
      <c r="B4691">
        <v>49</v>
      </c>
      <c r="C4691" t="s">
        <v>8</v>
      </c>
      <c r="D4691" t="s">
        <v>16</v>
      </c>
      <c r="E4691" t="s">
        <v>19</v>
      </c>
      <c r="F4691" t="s">
        <v>11</v>
      </c>
      <c r="G4691" s="1">
        <v>43673</v>
      </c>
      <c r="H4691" t="s">
        <v>9028</v>
      </c>
      <c r="I4691" t="s">
        <v>9029</v>
      </c>
      <c r="J4691">
        <v>21603.193179999998</v>
      </c>
      <c r="K4691" t="s">
        <v>41</v>
      </c>
      <c r="L4691">
        <v>1971</v>
      </c>
      <c r="M4691">
        <v>477</v>
      </c>
      <c r="N4691" t="s">
        <v>42</v>
      </c>
      <c r="O4691" s="1">
        <v>43680</v>
      </c>
      <c r="P4691" t="s">
        <v>49</v>
      </c>
      <c r="Q4691" t="s">
        <v>44</v>
      </c>
      <c r="R4691">
        <f>Healthcare_Data_v1__4[[#This Row],[Discharge Date]]-Healthcare_Data_v1__4[[#This Row],[Date of Admission]]</f>
        <v>7</v>
      </c>
      <c r="S4691" t="str" cm="1">
        <f t="array" ref="S4691">_xlfn.IFS( Healthcare_Data_v1__4[[#This Row],[Days of Stay]]&lt;10,"Low",Healthcare_Data_v1__4[[#This Row],[Days of Stay]]&lt;20,"Med",Healthcare_Data_v1__4[[#This Row],[Days of Stay]]&lt;=30,"High")</f>
        <v>Low</v>
      </c>
      <c r="T4691" t="str">
        <f>CONCATENATE(Healthcare_Data_v1__4[[#This Row],[Medical Condition]],Healthcare_Data_v1__4[[#This Row],[Duration]])</f>
        <v>CancerLow</v>
      </c>
      <c r="U4691">
        <f>MONTH(Healthcare_Data_v1__4[[#This Row],[Date of Admission]])</f>
        <v>7</v>
      </c>
      <c r="V4691">
        <f>YEAR(Healthcare_Data_v1__4[[#This Row],[Date of Admission]])</f>
        <v>2019</v>
      </c>
      <c r="W4691">
        <f>DAY(Healthcare_Data_v1__4[[#This Row],[Date of Admission]])</f>
        <v>27</v>
      </c>
    </row>
    <row r="4692" spans="1:23" x14ac:dyDescent="0.3">
      <c r="A4692" t="s">
        <v>22148</v>
      </c>
      <c r="B4692">
        <v>56</v>
      </c>
      <c r="C4692" t="s">
        <v>3</v>
      </c>
      <c r="D4692" t="s">
        <v>16</v>
      </c>
      <c r="E4692" t="s">
        <v>26</v>
      </c>
      <c r="F4692" t="s">
        <v>4</v>
      </c>
      <c r="G4692" s="1">
        <v>45223</v>
      </c>
      <c r="H4692" t="s">
        <v>9030</v>
      </c>
      <c r="I4692" t="s">
        <v>9031</v>
      </c>
      <c r="J4692">
        <v>21592.047419999999</v>
      </c>
      <c r="K4692" t="s">
        <v>41</v>
      </c>
      <c r="L4692">
        <v>8355</v>
      </c>
      <c r="M4692">
        <v>268</v>
      </c>
      <c r="N4692" t="s">
        <v>55</v>
      </c>
      <c r="O4692" s="1">
        <v>45253</v>
      </c>
      <c r="P4692" t="s">
        <v>56</v>
      </c>
      <c r="Q4692" t="s">
        <v>57</v>
      </c>
      <c r="R4692">
        <f>Healthcare_Data_v1__4[[#This Row],[Discharge Date]]-Healthcare_Data_v1__4[[#This Row],[Date of Admission]]</f>
        <v>30</v>
      </c>
      <c r="S4692" t="str" cm="1">
        <f t="array" ref="S4692">_xlfn.IFS( Healthcare_Data_v1__4[[#This Row],[Days of Stay]]&lt;10,"Low",Healthcare_Data_v1__4[[#This Row],[Days of Stay]]&lt;20,"Med",Healthcare_Data_v1__4[[#This Row],[Days of Stay]]&lt;=30,"High")</f>
        <v>High</v>
      </c>
      <c r="T4692" t="str">
        <f>CONCATENATE(Healthcare_Data_v1__4[[#This Row],[Medical Condition]],Healthcare_Data_v1__4[[#This Row],[Duration]])</f>
        <v>DiabetesHigh</v>
      </c>
      <c r="U4692">
        <f>MONTH(Healthcare_Data_v1__4[[#This Row],[Date of Admission]])</f>
        <v>10</v>
      </c>
      <c r="V4692">
        <f>YEAR(Healthcare_Data_v1__4[[#This Row],[Date of Admission]])</f>
        <v>2023</v>
      </c>
      <c r="W4692">
        <f>DAY(Healthcare_Data_v1__4[[#This Row],[Date of Admission]])</f>
        <v>24</v>
      </c>
    </row>
    <row r="4693" spans="1:23" x14ac:dyDescent="0.3">
      <c r="A4693" t="s">
        <v>22149</v>
      </c>
      <c r="B4693">
        <v>55</v>
      </c>
      <c r="C4693" t="s">
        <v>3</v>
      </c>
      <c r="D4693" t="s">
        <v>15</v>
      </c>
      <c r="E4693" t="s">
        <v>26</v>
      </c>
      <c r="F4693" t="s">
        <v>11</v>
      </c>
      <c r="G4693" s="1">
        <v>44983</v>
      </c>
      <c r="H4693" t="s">
        <v>7613</v>
      </c>
      <c r="I4693" t="s">
        <v>9032</v>
      </c>
      <c r="J4693">
        <v>21588.085650000001</v>
      </c>
      <c r="K4693" t="s">
        <v>41</v>
      </c>
      <c r="L4693">
        <v>2612</v>
      </c>
      <c r="M4693">
        <v>365</v>
      </c>
      <c r="N4693" t="s">
        <v>42</v>
      </c>
      <c r="O4693" s="1">
        <v>44986</v>
      </c>
      <c r="P4693" t="s">
        <v>56</v>
      </c>
      <c r="Q4693" t="s">
        <v>50</v>
      </c>
      <c r="R4693">
        <f>Healthcare_Data_v1__4[[#This Row],[Discharge Date]]-Healthcare_Data_v1__4[[#This Row],[Date of Admission]]</f>
        <v>3</v>
      </c>
      <c r="S4693" t="str" cm="1">
        <f t="array" ref="S4693">_xlfn.IFS( Healthcare_Data_v1__4[[#This Row],[Days of Stay]]&lt;10,"Low",Healthcare_Data_v1__4[[#This Row],[Days of Stay]]&lt;20,"Med",Healthcare_Data_v1__4[[#This Row],[Days of Stay]]&lt;=30,"High")</f>
        <v>Low</v>
      </c>
      <c r="T4693" t="str">
        <f>CONCATENATE(Healthcare_Data_v1__4[[#This Row],[Medical Condition]],Healthcare_Data_v1__4[[#This Row],[Duration]])</f>
        <v>CancerLow</v>
      </c>
      <c r="U4693">
        <f>MONTH(Healthcare_Data_v1__4[[#This Row],[Date of Admission]])</f>
        <v>2</v>
      </c>
      <c r="V4693">
        <f>YEAR(Healthcare_Data_v1__4[[#This Row],[Date of Admission]])</f>
        <v>2023</v>
      </c>
      <c r="W4693">
        <f>DAY(Healthcare_Data_v1__4[[#This Row],[Date of Admission]])</f>
        <v>26</v>
      </c>
    </row>
    <row r="4694" spans="1:23" x14ac:dyDescent="0.3">
      <c r="A4694" t="s">
        <v>22150</v>
      </c>
      <c r="B4694">
        <v>50</v>
      </c>
      <c r="C4694" t="s">
        <v>8</v>
      </c>
      <c r="D4694" t="s">
        <v>16</v>
      </c>
      <c r="E4694" t="s">
        <v>19</v>
      </c>
      <c r="F4694" t="s">
        <v>11</v>
      </c>
      <c r="G4694" s="1">
        <v>43606</v>
      </c>
      <c r="H4694" t="s">
        <v>9033</v>
      </c>
      <c r="I4694" t="s">
        <v>9034</v>
      </c>
      <c r="J4694">
        <v>21579.270400000001</v>
      </c>
      <c r="K4694" t="s">
        <v>69</v>
      </c>
      <c r="L4694">
        <v>50675</v>
      </c>
      <c r="M4694">
        <v>496</v>
      </c>
      <c r="N4694" t="s">
        <v>42</v>
      </c>
      <c r="O4694" s="1">
        <v>43614</v>
      </c>
      <c r="P4694" t="s">
        <v>85</v>
      </c>
      <c r="Q4694" t="s">
        <v>57</v>
      </c>
      <c r="R4694">
        <f>Healthcare_Data_v1__4[[#This Row],[Discharge Date]]-Healthcare_Data_v1__4[[#This Row],[Date of Admission]]</f>
        <v>8</v>
      </c>
      <c r="S4694" t="str" cm="1">
        <f t="array" ref="S4694">_xlfn.IFS( Healthcare_Data_v1__4[[#This Row],[Days of Stay]]&lt;10,"Low",Healthcare_Data_v1__4[[#This Row],[Days of Stay]]&lt;20,"Med",Healthcare_Data_v1__4[[#This Row],[Days of Stay]]&lt;=30,"High")</f>
        <v>Low</v>
      </c>
      <c r="T4694" t="str">
        <f>CONCATENATE(Healthcare_Data_v1__4[[#This Row],[Medical Condition]],Healthcare_Data_v1__4[[#This Row],[Duration]])</f>
        <v>CancerLow</v>
      </c>
      <c r="U4694">
        <f>MONTH(Healthcare_Data_v1__4[[#This Row],[Date of Admission]])</f>
        <v>5</v>
      </c>
      <c r="V4694">
        <f>YEAR(Healthcare_Data_v1__4[[#This Row],[Date of Admission]])</f>
        <v>2019</v>
      </c>
      <c r="W4694">
        <f>DAY(Healthcare_Data_v1__4[[#This Row],[Date of Admission]])</f>
        <v>21</v>
      </c>
    </row>
    <row r="4695" spans="1:23" x14ac:dyDescent="0.3">
      <c r="A4695" t="s">
        <v>22151</v>
      </c>
      <c r="B4695">
        <v>49</v>
      </c>
      <c r="C4695" t="s">
        <v>8</v>
      </c>
      <c r="D4695" t="s">
        <v>16</v>
      </c>
      <c r="E4695" t="s">
        <v>19</v>
      </c>
      <c r="F4695" t="s">
        <v>10</v>
      </c>
      <c r="G4695" s="1">
        <v>44415</v>
      </c>
      <c r="H4695" t="s">
        <v>9035</v>
      </c>
      <c r="I4695" t="s">
        <v>9036</v>
      </c>
      <c r="J4695">
        <v>21572.899300000001</v>
      </c>
      <c r="K4695" t="s">
        <v>63</v>
      </c>
      <c r="L4695">
        <v>34155</v>
      </c>
      <c r="M4695">
        <v>424</v>
      </c>
      <c r="N4695" t="s">
        <v>55</v>
      </c>
      <c r="O4695" s="1">
        <v>44443</v>
      </c>
      <c r="P4695" t="s">
        <v>60</v>
      </c>
      <c r="Q4695" t="s">
        <v>57</v>
      </c>
      <c r="R4695">
        <f>Healthcare_Data_v1__4[[#This Row],[Discharge Date]]-Healthcare_Data_v1__4[[#This Row],[Date of Admission]]</f>
        <v>28</v>
      </c>
      <c r="S4695" t="str" cm="1">
        <f t="array" ref="S4695">_xlfn.IFS( Healthcare_Data_v1__4[[#This Row],[Days of Stay]]&lt;10,"Low",Healthcare_Data_v1__4[[#This Row],[Days of Stay]]&lt;20,"Med",Healthcare_Data_v1__4[[#This Row],[Days of Stay]]&lt;=30,"High")</f>
        <v>High</v>
      </c>
      <c r="T4695" t="str">
        <f>CONCATENATE(Healthcare_Data_v1__4[[#This Row],[Medical Condition]],Healthcare_Data_v1__4[[#This Row],[Duration]])</f>
        <v>HypertensionHigh</v>
      </c>
      <c r="U4695">
        <f>MONTH(Healthcare_Data_v1__4[[#This Row],[Date of Admission]])</f>
        <v>8</v>
      </c>
      <c r="V4695">
        <f>YEAR(Healthcare_Data_v1__4[[#This Row],[Date of Admission]])</f>
        <v>2021</v>
      </c>
      <c r="W4695">
        <f>DAY(Healthcare_Data_v1__4[[#This Row],[Date of Admission]])</f>
        <v>7</v>
      </c>
    </row>
    <row r="4696" spans="1:23" x14ac:dyDescent="0.3">
      <c r="A4696" t="s">
        <v>22152</v>
      </c>
      <c r="B4696">
        <v>30</v>
      </c>
      <c r="C4696" t="s">
        <v>5</v>
      </c>
      <c r="D4696" t="s">
        <v>16</v>
      </c>
      <c r="E4696" t="s">
        <v>26</v>
      </c>
      <c r="F4696" t="s">
        <v>4</v>
      </c>
      <c r="G4696" s="1">
        <v>44799</v>
      </c>
      <c r="H4696" t="s">
        <v>9037</v>
      </c>
      <c r="I4696" t="s">
        <v>9038</v>
      </c>
      <c r="J4696">
        <v>21571.485229999998</v>
      </c>
      <c r="K4696" t="s">
        <v>47</v>
      </c>
      <c r="L4696">
        <v>7872</v>
      </c>
      <c r="M4696">
        <v>159</v>
      </c>
      <c r="N4696" t="s">
        <v>48</v>
      </c>
      <c r="O4696" s="1">
        <v>44806</v>
      </c>
      <c r="P4696" t="s">
        <v>60</v>
      </c>
      <c r="Q4696" t="s">
        <v>57</v>
      </c>
      <c r="R4696">
        <f>Healthcare_Data_v1__4[[#This Row],[Discharge Date]]-Healthcare_Data_v1__4[[#This Row],[Date of Admission]]</f>
        <v>7</v>
      </c>
      <c r="S4696" t="str" cm="1">
        <f t="array" ref="S4696">_xlfn.IFS( Healthcare_Data_v1__4[[#This Row],[Days of Stay]]&lt;10,"Low",Healthcare_Data_v1__4[[#This Row],[Days of Stay]]&lt;20,"Med",Healthcare_Data_v1__4[[#This Row],[Days of Stay]]&lt;=30,"High")</f>
        <v>Low</v>
      </c>
      <c r="T4696" t="str">
        <f>CONCATENATE(Healthcare_Data_v1__4[[#This Row],[Medical Condition]],Healthcare_Data_v1__4[[#This Row],[Duration]])</f>
        <v>DiabetesLow</v>
      </c>
      <c r="U4696">
        <f>MONTH(Healthcare_Data_v1__4[[#This Row],[Date of Admission]])</f>
        <v>8</v>
      </c>
      <c r="V4696">
        <f>YEAR(Healthcare_Data_v1__4[[#This Row],[Date of Admission]])</f>
        <v>2022</v>
      </c>
      <c r="W4696">
        <f>DAY(Healthcare_Data_v1__4[[#This Row],[Date of Admission]])</f>
        <v>26</v>
      </c>
    </row>
    <row r="4697" spans="1:23" x14ac:dyDescent="0.3">
      <c r="A4697" t="s">
        <v>22153</v>
      </c>
      <c r="B4697">
        <v>82</v>
      </c>
      <c r="C4697" t="s">
        <v>3</v>
      </c>
      <c r="D4697" t="s">
        <v>16</v>
      </c>
      <c r="E4697" t="s">
        <v>22</v>
      </c>
      <c r="F4697" t="s">
        <v>4</v>
      </c>
      <c r="G4697" s="1">
        <v>44495</v>
      </c>
      <c r="H4697" t="s">
        <v>9039</v>
      </c>
      <c r="I4697" t="s">
        <v>9040</v>
      </c>
      <c r="J4697">
        <v>21570.94976</v>
      </c>
      <c r="K4697" t="s">
        <v>66</v>
      </c>
      <c r="L4697">
        <v>9729</v>
      </c>
      <c r="M4697">
        <v>355</v>
      </c>
      <c r="N4697" t="s">
        <v>48</v>
      </c>
      <c r="O4697" s="1">
        <v>44513</v>
      </c>
      <c r="P4697" t="s">
        <v>60</v>
      </c>
      <c r="Q4697" t="s">
        <v>50</v>
      </c>
      <c r="R4697">
        <f>Healthcare_Data_v1__4[[#This Row],[Discharge Date]]-Healthcare_Data_v1__4[[#This Row],[Date of Admission]]</f>
        <v>18</v>
      </c>
      <c r="S4697" t="str" cm="1">
        <f t="array" ref="S4697">_xlfn.IFS( Healthcare_Data_v1__4[[#This Row],[Days of Stay]]&lt;10,"Low",Healthcare_Data_v1__4[[#This Row],[Days of Stay]]&lt;20,"Med",Healthcare_Data_v1__4[[#This Row],[Days of Stay]]&lt;=30,"High")</f>
        <v>Med</v>
      </c>
      <c r="T4697" t="str">
        <f>CONCATENATE(Healthcare_Data_v1__4[[#This Row],[Medical Condition]],Healthcare_Data_v1__4[[#This Row],[Duration]])</f>
        <v>DiabetesMed</v>
      </c>
      <c r="U4697">
        <f>MONTH(Healthcare_Data_v1__4[[#This Row],[Date of Admission]])</f>
        <v>10</v>
      </c>
      <c r="V4697">
        <f>YEAR(Healthcare_Data_v1__4[[#This Row],[Date of Admission]])</f>
        <v>2021</v>
      </c>
      <c r="W4697">
        <f>DAY(Healthcare_Data_v1__4[[#This Row],[Date of Admission]])</f>
        <v>26</v>
      </c>
    </row>
    <row r="4698" spans="1:23" x14ac:dyDescent="0.3">
      <c r="A4698" t="s">
        <v>706</v>
      </c>
      <c r="B4698">
        <v>71</v>
      </c>
      <c r="C4698" t="s">
        <v>3</v>
      </c>
      <c r="D4698" t="s">
        <v>16</v>
      </c>
      <c r="E4698" t="s">
        <v>26</v>
      </c>
      <c r="F4698" t="s">
        <v>9</v>
      </c>
      <c r="G4698" s="1">
        <v>44636</v>
      </c>
      <c r="H4698" t="s">
        <v>9041</v>
      </c>
      <c r="I4698" t="s">
        <v>9042</v>
      </c>
      <c r="J4698">
        <v>21570.35195</v>
      </c>
      <c r="K4698" t="s">
        <v>66</v>
      </c>
      <c r="L4698">
        <v>2078</v>
      </c>
      <c r="M4698">
        <v>308</v>
      </c>
      <c r="N4698" t="s">
        <v>48</v>
      </c>
      <c r="O4698" s="1">
        <v>44645</v>
      </c>
      <c r="P4698" t="s">
        <v>85</v>
      </c>
      <c r="Q4698" t="s">
        <v>57</v>
      </c>
      <c r="R4698">
        <f>Healthcare_Data_v1__4[[#This Row],[Discharge Date]]-Healthcare_Data_v1__4[[#This Row],[Date of Admission]]</f>
        <v>9</v>
      </c>
      <c r="S4698" t="str" cm="1">
        <f t="array" ref="S4698">_xlfn.IFS( Healthcare_Data_v1__4[[#This Row],[Days of Stay]]&lt;10,"Low",Healthcare_Data_v1__4[[#This Row],[Days of Stay]]&lt;20,"Med",Healthcare_Data_v1__4[[#This Row],[Days of Stay]]&lt;=30,"High")</f>
        <v>Low</v>
      </c>
      <c r="T4698" t="str">
        <f>CONCATENATE(Healthcare_Data_v1__4[[#This Row],[Medical Condition]],Healthcare_Data_v1__4[[#This Row],[Duration]])</f>
        <v>ArthritisLow</v>
      </c>
      <c r="U4698">
        <f>MONTH(Healthcare_Data_v1__4[[#This Row],[Date of Admission]])</f>
        <v>3</v>
      </c>
      <c r="V4698">
        <f>YEAR(Healthcare_Data_v1__4[[#This Row],[Date of Admission]])</f>
        <v>2022</v>
      </c>
      <c r="W4698">
        <f>DAY(Healthcare_Data_v1__4[[#This Row],[Date of Admission]])</f>
        <v>16</v>
      </c>
    </row>
    <row r="4699" spans="1:23" x14ac:dyDescent="0.3">
      <c r="A4699" t="s">
        <v>5271</v>
      </c>
      <c r="B4699">
        <v>80</v>
      </c>
      <c r="C4699" t="s">
        <v>3</v>
      </c>
      <c r="D4699" t="s">
        <v>16</v>
      </c>
      <c r="E4699" t="s">
        <v>20</v>
      </c>
      <c r="F4699" t="s">
        <v>9</v>
      </c>
      <c r="G4699" s="1">
        <v>44825</v>
      </c>
      <c r="H4699" t="s">
        <v>9043</v>
      </c>
      <c r="I4699" t="s">
        <v>9044</v>
      </c>
      <c r="J4699">
        <v>21563.779030000002</v>
      </c>
      <c r="K4699" t="s">
        <v>47</v>
      </c>
      <c r="L4699">
        <v>31283</v>
      </c>
      <c r="M4699">
        <v>459</v>
      </c>
      <c r="N4699" t="s">
        <v>42</v>
      </c>
      <c r="O4699" s="1">
        <v>44828</v>
      </c>
      <c r="P4699" t="s">
        <v>56</v>
      </c>
      <c r="Q4699" t="s">
        <v>44</v>
      </c>
      <c r="R4699">
        <f>Healthcare_Data_v1__4[[#This Row],[Discharge Date]]-Healthcare_Data_v1__4[[#This Row],[Date of Admission]]</f>
        <v>3</v>
      </c>
      <c r="S4699" t="str" cm="1">
        <f t="array" ref="S4699">_xlfn.IFS( Healthcare_Data_v1__4[[#This Row],[Days of Stay]]&lt;10,"Low",Healthcare_Data_v1__4[[#This Row],[Days of Stay]]&lt;20,"Med",Healthcare_Data_v1__4[[#This Row],[Days of Stay]]&lt;=30,"High")</f>
        <v>Low</v>
      </c>
      <c r="T4699" t="str">
        <f>CONCATENATE(Healthcare_Data_v1__4[[#This Row],[Medical Condition]],Healthcare_Data_v1__4[[#This Row],[Duration]])</f>
        <v>ArthritisLow</v>
      </c>
      <c r="U4699">
        <f>MONTH(Healthcare_Data_v1__4[[#This Row],[Date of Admission]])</f>
        <v>9</v>
      </c>
      <c r="V4699">
        <f>YEAR(Healthcare_Data_v1__4[[#This Row],[Date of Admission]])</f>
        <v>2022</v>
      </c>
      <c r="W4699">
        <f>DAY(Healthcare_Data_v1__4[[#This Row],[Date of Admission]])</f>
        <v>21</v>
      </c>
    </row>
    <row r="4700" spans="1:23" x14ac:dyDescent="0.3">
      <c r="A4700" t="s">
        <v>22154</v>
      </c>
      <c r="B4700">
        <v>71</v>
      </c>
      <c r="C4700" t="s">
        <v>3</v>
      </c>
      <c r="D4700" t="s">
        <v>16</v>
      </c>
      <c r="E4700" t="s">
        <v>25</v>
      </c>
      <c r="F4700" t="s">
        <v>11</v>
      </c>
      <c r="G4700" s="1">
        <v>43690</v>
      </c>
      <c r="H4700" t="s">
        <v>9045</v>
      </c>
      <c r="I4700" t="s">
        <v>9046</v>
      </c>
      <c r="J4700">
        <v>21550.802930000002</v>
      </c>
      <c r="K4700" t="s">
        <v>41</v>
      </c>
      <c r="L4700">
        <v>2266</v>
      </c>
      <c r="M4700">
        <v>196</v>
      </c>
      <c r="N4700" t="s">
        <v>48</v>
      </c>
      <c r="O4700" s="1">
        <v>43708</v>
      </c>
      <c r="P4700" t="s">
        <v>85</v>
      </c>
      <c r="Q4700" t="s">
        <v>44</v>
      </c>
      <c r="R4700">
        <f>Healthcare_Data_v1__4[[#This Row],[Discharge Date]]-Healthcare_Data_v1__4[[#This Row],[Date of Admission]]</f>
        <v>18</v>
      </c>
      <c r="S4700" t="str" cm="1">
        <f t="array" ref="S4700">_xlfn.IFS( Healthcare_Data_v1__4[[#This Row],[Days of Stay]]&lt;10,"Low",Healthcare_Data_v1__4[[#This Row],[Days of Stay]]&lt;20,"Med",Healthcare_Data_v1__4[[#This Row],[Days of Stay]]&lt;=30,"High")</f>
        <v>Med</v>
      </c>
      <c r="T4700" t="str">
        <f>CONCATENATE(Healthcare_Data_v1__4[[#This Row],[Medical Condition]],Healthcare_Data_v1__4[[#This Row],[Duration]])</f>
        <v>CancerMed</v>
      </c>
      <c r="U4700">
        <f>MONTH(Healthcare_Data_v1__4[[#This Row],[Date of Admission]])</f>
        <v>8</v>
      </c>
      <c r="V4700">
        <f>YEAR(Healthcare_Data_v1__4[[#This Row],[Date of Admission]])</f>
        <v>2019</v>
      </c>
      <c r="W4700">
        <f>DAY(Healthcare_Data_v1__4[[#This Row],[Date of Admission]])</f>
        <v>13</v>
      </c>
    </row>
    <row r="4701" spans="1:23" x14ac:dyDescent="0.3">
      <c r="A4701" t="s">
        <v>22155</v>
      </c>
      <c r="B4701">
        <v>40</v>
      </c>
      <c r="C4701" t="s">
        <v>8</v>
      </c>
      <c r="D4701" t="s">
        <v>16</v>
      </c>
      <c r="E4701" t="s">
        <v>22</v>
      </c>
      <c r="F4701" t="s">
        <v>9</v>
      </c>
      <c r="G4701" s="1">
        <v>43938</v>
      </c>
      <c r="H4701" t="s">
        <v>9047</v>
      </c>
      <c r="I4701" t="s">
        <v>9048</v>
      </c>
      <c r="J4701">
        <v>21550.59231</v>
      </c>
      <c r="K4701" t="s">
        <v>41</v>
      </c>
      <c r="L4701">
        <v>6257</v>
      </c>
      <c r="M4701">
        <v>174</v>
      </c>
      <c r="N4701" t="s">
        <v>42</v>
      </c>
      <c r="O4701" s="1">
        <v>43961</v>
      </c>
      <c r="P4701" t="s">
        <v>43</v>
      </c>
      <c r="Q4701" t="s">
        <v>50</v>
      </c>
      <c r="R4701">
        <f>Healthcare_Data_v1__4[[#This Row],[Discharge Date]]-Healthcare_Data_v1__4[[#This Row],[Date of Admission]]</f>
        <v>23</v>
      </c>
      <c r="S4701" t="str" cm="1">
        <f t="array" ref="S4701">_xlfn.IFS( Healthcare_Data_v1__4[[#This Row],[Days of Stay]]&lt;10,"Low",Healthcare_Data_v1__4[[#This Row],[Days of Stay]]&lt;20,"Med",Healthcare_Data_v1__4[[#This Row],[Days of Stay]]&lt;=30,"High")</f>
        <v>High</v>
      </c>
      <c r="T4701" t="str">
        <f>CONCATENATE(Healthcare_Data_v1__4[[#This Row],[Medical Condition]],Healthcare_Data_v1__4[[#This Row],[Duration]])</f>
        <v>ArthritisHigh</v>
      </c>
      <c r="U4701">
        <f>MONTH(Healthcare_Data_v1__4[[#This Row],[Date of Admission]])</f>
        <v>4</v>
      </c>
      <c r="V4701">
        <f>YEAR(Healthcare_Data_v1__4[[#This Row],[Date of Admission]])</f>
        <v>2020</v>
      </c>
      <c r="W4701">
        <f>DAY(Healthcare_Data_v1__4[[#This Row],[Date of Admission]])</f>
        <v>17</v>
      </c>
    </row>
    <row r="4702" spans="1:23" x14ac:dyDescent="0.3">
      <c r="A4702" t="s">
        <v>22156</v>
      </c>
      <c r="B4702">
        <v>68</v>
      </c>
      <c r="C4702" t="s">
        <v>3</v>
      </c>
      <c r="D4702" t="s">
        <v>15</v>
      </c>
      <c r="E4702" t="s">
        <v>21</v>
      </c>
      <c r="F4702" t="s">
        <v>10</v>
      </c>
      <c r="G4702" s="1">
        <v>44544</v>
      </c>
      <c r="H4702" t="s">
        <v>6318</v>
      </c>
      <c r="I4702" t="s">
        <v>9049</v>
      </c>
      <c r="J4702">
        <v>21540.71614</v>
      </c>
      <c r="K4702" t="s">
        <v>66</v>
      </c>
      <c r="L4702">
        <v>23452</v>
      </c>
      <c r="M4702">
        <v>443</v>
      </c>
      <c r="N4702" t="s">
        <v>55</v>
      </c>
      <c r="O4702" s="1">
        <v>44560</v>
      </c>
      <c r="P4702" t="s">
        <v>49</v>
      </c>
      <c r="Q4702" t="s">
        <v>57</v>
      </c>
      <c r="R4702">
        <f>Healthcare_Data_v1__4[[#This Row],[Discharge Date]]-Healthcare_Data_v1__4[[#This Row],[Date of Admission]]</f>
        <v>16</v>
      </c>
      <c r="S4702" t="str" cm="1">
        <f t="array" ref="S4702">_xlfn.IFS( Healthcare_Data_v1__4[[#This Row],[Days of Stay]]&lt;10,"Low",Healthcare_Data_v1__4[[#This Row],[Days of Stay]]&lt;20,"Med",Healthcare_Data_v1__4[[#This Row],[Days of Stay]]&lt;=30,"High")</f>
        <v>Med</v>
      </c>
      <c r="T4702" t="str">
        <f>CONCATENATE(Healthcare_Data_v1__4[[#This Row],[Medical Condition]],Healthcare_Data_v1__4[[#This Row],[Duration]])</f>
        <v>HypertensionMed</v>
      </c>
      <c r="U4702">
        <f>MONTH(Healthcare_Data_v1__4[[#This Row],[Date of Admission]])</f>
        <v>12</v>
      </c>
      <c r="V4702">
        <f>YEAR(Healthcare_Data_v1__4[[#This Row],[Date of Admission]])</f>
        <v>2021</v>
      </c>
      <c r="W4702">
        <f>DAY(Healthcare_Data_v1__4[[#This Row],[Date of Admission]])</f>
        <v>14</v>
      </c>
    </row>
    <row r="4703" spans="1:23" x14ac:dyDescent="0.3">
      <c r="A4703" t="s">
        <v>188</v>
      </c>
      <c r="B4703">
        <v>35</v>
      </c>
      <c r="C4703" t="s">
        <v>5</v>
      </c>
      <c r="D4703" t="s">
        <v>16</v>
      </c>
      <c r="E4703" t="s">
        <v>24</v>
      </c>
      <c r="F4703" t="s">
        <v>10</v>
      </c>
      <c r="G4703" s="1">
        <v>44002</v>
      </c>
      <c r="H4703" t="s">
        <v>9050</v>
      </c>
      <c r="I4703" t="s">
        <v>9051</v>
      </c>
      <c r="J4703">
        <v>21531.024979999998</v>
      </c>
      <c r="K4703" t="s">
        <v>47</v>
      </c>
      <c r="L4703">
        <v>9533</v>
      </c>
      <c r="M4703">
        <v>108</v>
      </c>
      <c r="N4703" t="s">
        <v>48</v>
      </c>
      <c r="O4703" s="1">
        <v>44010</v>
      </c>
      <c r="P4703" t="s">
        <v>56</v>
      </c>
      <c r="Q4703" t="s">
        <v>57</v>
      </c>
      <c r="R4703">
        <f>Healthcare_Data_v1__4[[#This Row],[Discharge Date]]-Healthcare_Data_v1__4[[#This Row],[Date of Admission]]</f>
        <v>8</v>
      </c>
      <c r="S4703" t="str" cm="1">
        <f t="array" ref="S4703">_xlfn.IFS( Healthcare_Data_v1__4[[#This Row],[Days of Stay]]&lt;10,"Low",Healthcare_Data_v1__4[[#This Row],[Days of Stay]]&lt;20,"Med",Healthcare_Data_v1__4[[#This Row],[Days of Stay]]&lt;=30,"High")</f>
        <v>Low</v>
      </c>
      <c r="T4703" t="str">
        <f>CONCATENATE(Healthcare_Data_v1__4[[#This Row],[Medical Condition]],Healthcare_Data_v1__4[[#This Row],[Duration]])</f>
        <v>HypertensionLow</v>
      </c>
      <c r="U4703">
        <f>MONTH(Healthcare_Data_v1__4[[#This Row],[Date of Admission]])</f>
        <v>6</v>
      </c>
      <c r="V4703">
        <f>YEAR(Healthcare_Data_v1__4[[#This Row],[Date of Admission]])</f>
        <v>2020</v>
      </c>
      <c r="W4703">
        <f>DAY(Healthcare_Data_v1__4[[#This Row],[Date of Admission]])</f>
        <v>20</v>
      </c>
    </row>
    <row r="4704" spans="1:23" x14ac:dyDescent="0.3">
      <c r="A4704" t="s">
        <v>22157</v>
      </c>
      <c r="B4704">
        <v>27</v>
      </c>
      <c r="C4704" t="s">
        <v>5</v>
      </c>
      <c r="D4704" t="s">
        <v>16</v>
      </c>
      <c r="E4704" t="s">
        <v>24</v>
      </c>
      <c r="F4704" t="s">
        <v>7</v>
      </c>
      <c r="G4704" s="1">
        <v>44618</v>
      </c>
      <c r="H4704" t="s">
        <v>9052</v>
      </c>
      <c r="I4704" t="s">
        <v>9053</v>
      </c>
      <c r="J4704">
        <v>21526.313839999999</v>
      </c>
      <c r="K4704" t="s">
        <v>69</v>
      </c>
      <c r="L4704">
        <v>6747</v>
      </c>
      <c r="M4704">
        <v>387</v>
      </c>
      <c r="N4704" t="s">
        <v>42</v>
      </c>
      <c r="O4704" s="1">
        <v>44627</v>
      </c>
      <c r="P4704" t="s">
        <v>60</v>
      </c>
      <c r="Q4704" t="s">
        <v>50</v>
      </c>
      <c r="R4704">
        <f>Healthcare_Data_v1__4[[#This Row],[Discharge Date]]-Healthcare_Data_v1__4[[#This Row],[Date of Admission]]</f>
        <v>9</v>
      </c>
      <c r="S4704" t="str" cm="1">
        <f t="array" ref="S4704">_xlfn.IFS( Healthcare_Data_v1__4[[#This Row],[Days of Stay]]&lt;10,"Low",Healthcare_Data_v1__4[[#This Row],[Days of Stay]]&lt;20,"Med",Healthcare_Data_v1__4[[#This Row],[Days of Stay]]&lt;=30,"High")</f>
        <v>Low</v>
      </c>
      <c r="T4704" t="str">
        <f>CONCATENATE(Healthcare_Data_v1__4[[#This Row],[Medical Condition]],Healthcare_Data_v1__4[[#This Row],[Duration]])</f>
        <v>ObesityLow</v>
      </c>
      <c r="U4704">
        <f>MONTH(Healthcare_Data_v1__4[[#This Row],[Date of Admission]])</f>
        <v>2</v>
      </c>
      <c r="V4704">
        <f>YEAR(Healthcare_Data_v1__4[[#This Row],[Date of Admission]])</f>
        <v>2022</v>
      </c>
      <c r="W4704">
        <f>DAY(Healthcare_Data_v1__4[[#This Row],[Date of Admission]])</f>
        <v>26</v>
      </c>
    </row>
    <row r="4705" spans="1:23" x14ac:dyDescent="0.3">
      <c r="A4705" t="s">
        <v>22158</v>
      </c>
      <c r="B4705">
        <v>46</v>
      </c>
      <c r="C4705" t="s">
        <v>8</v>
      </c>
      <c r="D4705" t="s">
        <v>15</v>
      </c>
      <c r="E4705" t="s">
        <v>21</v>
      </c>
      <c r="F4705" t="s">
        <v>9</v>
      </c>
      <c r="G4705" s="1">
        <v>44186</v>
      </c>
      <c r="H4705" t="s">
        <v>9054</v>
      </c>
      <c r="I4705" t="s">
        <v>717</v>
      </c>
      <c r="J4705">
        <v>21522.0275</v>
      </c>
      <c r="K4705" t="s">
        <v>47</v>
      </c>
      <c r="L4705">
        <v>21611</v>
      </c>
      <c r="M4705">
        <v>179</v>
      </c>
      <c r="N4705" t="s">
        <v>55</v>
      </c>
      <c r="O4705" s="1">
        <v>44195</v>
      </c>
      <c r="P4705" t="s">
        <v>60</v>
      </c>
      <c r="Q4705" t="s">
        <v>50</v>
      </c>
      <c r="R4705">
        <f>Healthcare_Data_v1__4[[#This Row],[Discharge Date]]-Healthcare_Data_v1__4[[#This Row],[Date of Admission]]</f>
        <v>9</v>
      </c>
      <c r="S4705" t="str" cm="1">
        <f t="array" ref="S4705">_xlfn.IFS( Healthcare_Data_v1__4[[#This Row],[Days of Stay]]&lt;10,"Low",Healthcare_Data_v1__4[[#This Row],[Days of Stay]]&lt;20,"Med",Healthcare_Data_v1__4[[#This Row],[Days of Stay]]&lt;=30,"High")</f>
        <v>Low</v>
      </c>
      <c r="T4705" t="str">
        <f>CONCATENATE(Healthcare_Data_v1__4[[#This Row],[Medical Condition]],Healthcare_Data_v1__4[[#This Row],[Duration]])</f>
        <v>ArthritisLow</v>
      </c>
      <c r="U4705">
        <f>MONTH(Healthcare_Data_v1__4[[#This Row],[Date of Admission]])</f>
        <v>12</v>
      </c>
      <c r="V4705">
        <f>YEAR(Healthcare_Data_v1__4[[#This Row],[Date of Admission]])</f>
        <v>2020</v>
      </c>
      <c r="W4705">
        <f>DAY(Healthcare_Data_v1__4[[#This Row],[Date of Admission]])</f>
        <v>21</v>
      </c>
    </row>
    <row r="4706" spans="1:23" x14ac:dyDescent="0.3">
      <c r="A4706" t="s">
        <v>22159</v>
      </c>
      <c r="B4706">
        <v>27</v>
      </c>
      <c r="C4706" t="s">
        <v>5</v>
      </c>
      <c r="D4706" t="s">
        <v>16</v>
      </c>
      <c r="E4706" t="s">
        <v>26</v>
      </c>
      <c r="F4706" t="s">
        <v>7</v>
      </c>
      <c r="G4706" s="1">
        <v>44434</v>
      </c>
      <c r="H4706" t="s">
        <v>9055</v>
      </c>
      <c r="I4706" t="s">
        <v>7493</v>
      </c>
      <c r="J4706">
        <v>21503.18778</v>
      </c>
      <c r="K4706" t="s">
        <v>63</v>
      </c>
      <c r="L4706">
        <v>7239</v>
      </c>
      <c r="M4706">
        <v>482</v>
      </c>
      <c r="N4706" t="s">
        <v>42</v>
      </c>
      <c r="O4706" s="1">
        <v>44448</v>
      </c>
      <c r="P4706" t="s">
        <v>43</v>
      </c>
      <c r="Q4706" t="s">
        <v>50</v>
      </c>
      <c r="R4706">
        <f>Healthcare_Data_v1__4[[#This Row],[Discharge Date]]-Healthcare_Data_v1__4[[#This Row],[Date of Admission]]</f>
        <v>14</v>
      </c>
      <c r="S4706" t="str" cm="1">
        <f t="array" ref="S4706">_xlfn.IFS( Healthcare_Data_v1__4[[#This Row],[Days of Stay]]&lt;10,"Low",Healthcare_Data_v1__4[[#This Row],[Days of Stay]]&lt;20,"Med",Healthcare_Data_v1__4[[#This Row],[Days of Stay]]&lt;=30,"High")</f>
        <v>Med</v>
      </c>
      <c r="T4706" t="str">
        <f>CONCATENATE(Healthcare_Data_v1__4[[#This Row],[Medical Condition]],Healthcare_Data_v1__4[[#This Row],[Duration]])</f>
        <v>ObesityMed</v>
      </c>
      <c r="U4706">
        <f>MONTH(Healthcare_Data_v1__4[[#This Row],[Date of Admission]])</f>
        <v>8</v>
      </c>
      <c r="V4706">
        <f>YEAR(Healthcare_Data_v1__4[[#This Row],[Date of Admission]])</f>
        <v>2021</v>
      </c>
      <c r="W4706">
        <f>DAY(Healthcare_Data_v1__4[[#This Row],[Date of Admission]])</f>
        <v>26</v>
      </c>
    </row>
    <row r="4707" spans="1:23" x14ac:dyDescent="0.3">
      <c r="A4707" t="s">
        <v>22160</v>
      </c>
      <c r="B4707">
        <v>80</v>
      </c>
      <c r="C4707" t="s">
        <v>3</v>
      </c>
      <c r="D4707" t="s">
        <v>15</v>
      </c>
      <c r="E4707" t="s">
        <v>24</v>
      </c>
      <c r="F4707" t="s">
        <v>11</v>
      </c>
      <c r="G4707" s="1">
        <v>44116</v>
      </c>
      <c r="H4707" t="s">
        <v>9056</v>
      </c>
      <c r="I4707" t="s">
        <v>9057</v>
      </c>
      <c r="J4707">
        <v>21498.11908</v>
      </c>
      <c r="K4707" t="s">
        <v>47</v>
      </c>
      <c r="L4707">
        <v>31545</v>
      </c>
      <c r="M4707">
        <v>475</v>
      </c>
      <c r="N4707" t="s">
        <v>42</v>
      </c>
      <c r="O4707" s="1">
        <v>44134</v>
      </c>
      <c r="P4707" t="s">
        <v>60</v>
      </c>
      <c r="Q4707" t="s">
        <v>44</v>
      </c>
      <c r="R4707">
        <f>Healthcare_Data_v1__4[[#This Row],[Discharge Date]]-Healthcare_Data_v1__4[[#This Row],[Date of Admission]]</f>
        <v>18</v>
      </c>
      <c r="S4707" t="str" cm="1">
        <f t="array" ref="S4707">_xlfn.IFS( Healthcare_Data_v1__4[[#This Row],[Days of Stay]]&lt;10,"Low",Healthcare_Data_v1__4[[#This Row],[Days of Stay]]&lt;20,"Med",Healthcare_Data_v1__4[[#This Row],[Days of Stay]]&lt;=30,"High")</f>
        <v>Med</v>
      </c>
      <c r="T4707" t="str">
        <f>CONCATENATE(Healthcare_Data_v1__4[[#This Row],[Medical Condition]],Healthcare_Data_v1__4[[#This Row],[Duration]])</f>
        <v>CancerMed</v>
      </c>
      <c r="U4707">
        <f>MONTH(Healthcare_Data_v1__4[[#This Row],[Date of Admission]])</f>
        <v>10</v>
      </c>
      <c r="V4707">
        <f>YEAR(Healthcare_Data_v1__4[[#This Row],[Date of Admission]])</f>
        <v>2020</v>
      </c>
      <c r="W4707">
        <f>DAY(Healthcare_Data_v1__4[[#This Row],[Date of Admission]])</f>
        <v>12</v>
      </c>
    </row>
    <row r="4708" spans="1:23" x14ac:dyDescent="0.3">
      <c r="A4708" t="s">
        <v>9058</v>
      </c>
      <c r="B4708">
        <v>33</v>
      </c>
      <c r="C4708" t="s">
        <v>5</v>
      </c>
      <c r="D4708" t="s">
        <v>15</v>
      </c>
      <c r="E4708" t="s">
        <v>26</v>
      </c>
      <c r="F4708" t="s">
        <v>6</v>
      </c>
      <c r="G4708" s="1">
        <v>45195</v>
      </c>
      <c r="H4708" t="s">
        <v>9059</v>
      </c>
      <c r="I4708" t="s">
        <v>9060</v>
      </c>
      <c r="J4708">
        <v>21482.525580000001</v>
      </c>
      <c r="K4708" t="s">
        <v>47</v>
      </c>
      <c r="L4708">
        <v>22457</v>
      </c>
      <c r="M4708">
        <v>225</v>
      </c>
      <c r="N4708" t="s">
        <v>48</v>
      </c>
      <c r="O4708" s="1">
        <v>45198</v>
      </c>
      <c r="P4708" t="s">
        <v>49</v>
      </c>
      <c r="Q4708" t="s">
        <v>50</v>
      </c>
      <c r="R4708">
        <f>Healthcare_Data_v1__4[[#This Row],[Discharge Date]]-Healthcare_Data_v1__4[[#This Row],[Date of Admission]]</f>
        <v>3</v>
      </c>
      <c r="S4708" t="str" cm="1">
        <f t="array" ref="S4708">_xlfn.IFS( Healthcare_Data_v1__4[[#This Row],[Days of Stay]]&lt;10,"Low",Healthcare_Data_v1__4[[#This Row],[Days of Stay]]&lt;20,"Med",Healthcare_Data_v1__4[[#This Row],[Days of Stay]]&lt;=30,"High")</f>
        <v>Low</v>
      </c>
      <c r="T4708" t="str">
        <f>CONCATENATE(Healthcare_Data_v1__4[[#This Row],[Medical Condition]],Healthcare_Data_v1__4[[#This Row],[Duration]])</f>
        <v>AsthmaLow</v>
      </c>
      <c r="U4708">
        <f>MONTH(Healthcare_Data_v1__4[[#This Row],[Date of Admission]])</f>
        <v>9</v>
      </c>
      <c r="V4708">
        <f>YEAR(Healthcare_Data_v1__4[[#This Row],[Date of Admission]])</f>
        <v>2023</v>
      </c>
      <c r="W4708">
        <f>DAY(Healthcare_Data_v1__4[[#This Row],[Date of Admission]])</f>
        <v>26</v>
      </c>
    </row>
    <row r="4709" spans="1:23" x14ac:dyDescent="0.3">
      <c r="A4709" t="s">
        <v>22161</v>
      </c>
      <c r="B4709">
        <v>66</v>
      </c>
      <c r="C4709" t="s">
        <v>3</v>
      </c>
      <c r="D4709" t="s">
        <v>15</v>
      </c>
      <c r="E4709" t="s">
        <v>24</v>
      </c>
      <c r="F4709" t="s">
        <v>10</v>
      </c>
      <c r="G4709" s="1">
        <v>44844</v>
      </c>
      <c r="H4709" t="s">
        <v>9061</v>
      </c>
      <c r="I4709" t="s">
        <v>9062</v>
      </c>
      <c r="J4709">
        <v>21482.29795</v>
      </c>
      <c r="K4709" t="s">
        <v>69</v>
      </c>
      <c r="L4709">
        <v>5105</v>
      </c>
      <c r="M4709">
        <v>315</v>
      </c>
      <c r="N4709" t="s">
        <v>42</v>
      </c>
      <c r="O4709" s="1">
        <v>44866</v>
      </c>
      <c r="P4709" t="s">
        <v>85</v>
      </c>
      <c r="Q4709" t="s">
        <v>50</v>
      </c>
      <c r="R4709">
        <f>Healthcare_Data_v1__4[[#This Row],[Discharge Date]]-Healthcare_Data_v1__4[[#This Row],[Date of Admission]]</f>
        <v>22</v>
      </c>
      <c r="S4709" t="str" cm="1">
        <f t="array" ref="S4709">_xlfn.IFS( Healthcare_Data_v1__4[[#This Row],[Days of Stay]]&lt;10,"Low",Healthcare_Data_v1__4[[#This Row],[Days of Stay]]&lt;20,"Med",Healthcare_Data_v1__4[[#This Row],[Days of Stay]]&lt;=30,"High")</f>
        <v>High</v>
      </c>
      <c r="T4709" t="str">
        <f>CONCATENATE(Healthcare_Data_v1__4[[#This Row],[Medical Condition]],Healthcare_Data_v1__4[[#This Row],[Duration]])</f>
        <v>HypertensionHigh</v>
      </c>
      <c r="U4709">
        <f>MONTH(Healthcare_Data_v1__4[[#This Row],[Date of Admission]])</f>
        <v>10</v>
      </c>
      <c r="V4709">
        <f>YEAR(Healthcare_Data_v1__4[[#This Row],[Date of Admission]])</f>
        <v>2022</v>
      </c>
      <c r="W4709">
        <f>DAY(Healthcare_Data_v1__4[[#This Row],[Date of Admission]])</f>
        <v>10</v>
      </c>
    </row>
    <row r="4710" spans="1:23" x14ac:dyDescent="0.3">
      <c r="A4710" t="s">
        <v>22162</v>
      </c>
      <c r="B4710">
        <v>36</v>
      </c>
      <c r="C4710" t="s">
        <v>5</v>
      </c>
      <c r="D4710" t="s">
        <v>16</v>
      </c>
      <c r="E4710" t="s">
        <v>20</v>
      </c>
      <c r="F4710" t="s">
        <v>4</v>
      </c>
      <c r="G4710" s="1">
        <v>43417</v>
      </c>
      <c r="H4710" t="s">
        <v>9063</v>
      </c>
      <c r="I4710" t="s">
        <v>9064</v>
      </c>
      <c r="J4710">
        <v>21469.54507</v>
      </c>
      <c r="K4710" t="s">
        <v>63</v>
      </c>
      <c r="L4710">
        <v>2165</v>
      </c>
      <c r="M4710">
        <v>495</v>
      </c>
      <c r="N4710" t="s">
        <v>48</v>
      </c>
      <c r="O4710" s="1">
        <v>43430</v>
      </c>
      <c r="P4710" t="s">
        <v>56</v>
      </c>
      <c r="Q4710" t="s">
        <v>57</v>
      </c>
      <c r="R4710">
        <f>Healthcare_Data_v1__4[[#This Row],[Discharge Date]]-Healthcare_Data_v1__4[[#This Row],[Date of Admission]]</f>
        <v>13</v>
      </c>
      <c r="S4710" t="str" cm="1">
        <f t="array" ref="S4710">_xlfn.IFS( Healthcare_Data_v1__4[[#This Row],[Days of Stay]]&lt;10,"Low",Healthcare_Data_v1__4[[#This Row],[Days of Stay]]&lt;20,"Med",Healthcare_Data_v1__4[[#This Row],[Days of Stay]]&lt;=30,"High")</f>
        <v>Med</v>
      </c>
      <c r="T4710" t="str">
        <f>CONCATENATE(Healthcare_Data_v1__4[[#This Row],[Medical Condition]],Healthcare_Data_v1__4[[#This Row],[Duration]])</f>
        <v>DiabetesMed</v>
      </c>
      <c r="U4710">
        <f>MONTH(Healthcare_Data_v1__4[[#This Row],[Date of Admission]])</f>
        <v>11</v>
      </c>
      <c r="V4710">
        <f>YEAR(Healthcare_Data_v1__4[[#This Row],[Date of Admission]])</f>
        <v>2018</v>
      </c>
      <c r="W4710">
        <f>DAY(Healthcare_Data_v1__4[[#This Row],[Date of Admission]])</f>
        <v>13</v>
      </c>
    </row>
    <row r="4711" spans="1:23" x14ac:dyDescent="0.3">
      <c r="A4711" t="s">
        <v>22163</v>
      </c>
      <c r="B4711">
        <v>71</v>
      </c>
      <c r="C4711" t="s">
        <v>3</v>
      </c>
      <c r="D4711" t="s">
        <v>15</v>
      </c>
      <c r="E4711" t="s">
        <v>22</v>
      </c>
      <c r="F4711" t="s">
        <v>11</v>
      </c>
      <c r="G4711" s="1">
        <v>43964</v>
      </c>
      <c r="H4711" t="s">
        <v>6435</v>
      </c>
      <c r="I4711" t="s">
        <v>9065</v>
      </c>
      <c r="J4711">
        <v>21456.517759999999</v>
      </c>
      <c r="K4711" t="s">
        <v>41</v>
      </c>
      <c r="L4711">
        <v>56436</v>
      </c>
      <c r="M4711">
        <v>301</v>
      </c>
      <c r="N4711" t="s">
        <v>48</v>
      </c>
      <c r="O4711" s="1">
        <v>43987</v>
      </c>
      <c r="P4711" t="s">
        <v>56</v>
      </c>
      <c r="Q4711" t="s">
        <v>50</v>
      </c>
      <c r="R4711">
        <f>Healthcare_Data_v1__4[[#This Row],[Discharge Date]]-Healthcare_Data_v1__4[[#This Row],[Date of Admission]]</f>
        <v>23</v>
      </c>
      <c r="S4711" t="str" cm="1">
        <f t="array" ref="S4711">_xlfn.IFS( Healthcare_Data_v1__4[[#This Row],[Days of Stay]]&lt;10,"Low",Healthcare_Data_v1__4[[#This Row],[Days of Stay]]&lt;20,"Med",Healthcare_Data_v1__4[[#This Row],[Days of Stay]]&lt;=30,"High")</f>
        <v>High</v>
      </c>
      <c r="T4711" t="str">
        <f>CONCATENATE(Healthcare_Data_v1__4[[#This Row],[Medical Condition]],Healthcare_Data_v1__4[[#This Row],[Duration]])</f>
        <v>CancerHigh</v>
      </c>
      <c r="U4711">
        <f>MONTH(Healthcare_Data_v1__4[[#This Row],[Date of Admission]])</f>
        <v>5</v>
      </c>
      <c r="V4711">
        <f>YEAR(Healthcare_Data_v1__4[[#This Row],[Date of Admission]])</f>
        <v>2020</v>
      </c>
      <c r="W4711">
        <f>DAY(Healthcare_Data_v1__4[[#This Row],[Date of Admission]])</f>
        <v>13</v>
      </c>
    </row>
    <row r="4712" spans="1:23" x14ac:dyDescent="0.3">
      <c r="A4712" t="s">
        <v>22164</v>
      </c>
      <c r="B4712">
        <v>26</v>
      </c>
      <c r="C4712" t="s">
        <v>5</v>
      </c>
      <c r="D4712" t="s">
        <v>16</v>
      </c>
      <c r="E4712" t="s">
        <v>23</v>
      </c>
      <c r="F4712" t="s">
        <v>10</v>
      </c>
      <c r="G4712" s="1">
        <v>43935</v>
      </c>
      <c r="H4712" t="s">
        <v>1020</v>
      </c>
      <c r="I4712" t="s">
        <v>2390</v>
      </c>
      <c r="J4712">
        <v>21447.821909999999</v>
      </c>
      <c r="K4712" t="s">
        <v>66</v>
      </c>
      <c r="L4712">
        <v>1183</v>
      </c>
      <c r="M4712">
        <v>459</v>
      </c>
      <c r="N4712" t="s">
        <v>42</v>
      </c>
      <c r="O4712" s="1">
        <v>43938</v>
      </c>
      <c r="P4712" t="s">
        <v>56</v>
      </c>
      <c r="Q4712" t="s">
        <v>50</v>
      </c>
      <c r="R4712">
        <f>Healthcare_Data_v1__4[[#This Row],[Discharge Date]]-Healthcare_Data_v1__4[[#This Row],[Date of Admission]]</f>
        <v>3</v>
      </c>
      <c r="S4712" t="str" cm="1">
        <f t="array" ref="S4712">_xlfn.IFS( Healthcare_Data_v1__4[[#This Row],[Days of Stay]]&lt;10,"Low",Healthcare_Data_v1__4[[#This Row],[Days of Stay]]&lt;20,"Med",Healthcare_Data_v1__4[[#This Row],[Days of Stay]]&lt;=30,"High")</f>
        <v>Low</v>
      </c>
      <c r="T4712" t="str">
        <f>CONCATENATE(Healthcare_Data_v1__4[[#This Row],[Medical Condition]],Healthcare_Data_v1__4[[#This Row],[Duration]])</f>
        <v>HypertensionLow</v>
      </c>
      <c r="U4712">
        <f>MONTH(Healthcare_Data_v1__4[[#This Row],[Date of Admission]])</f>
        <v>4</v>
      </c>
      <c r="V4712">
        <f>YEAR(Healthcare_Data_v1__4[[#This Row],[Date of Admission]])</f>
        <v>2020</v>
      </c>
      <c r="W4712">
        <f>DAY(Healthcare_Data_v1__4[[#This Row],[Date of Admission]])</f>
        <v>14</v>
      </c>
    </row>
    <row r="4713" spans="1:23" x14ac:dyDescent="0.3">
      <c r="A4713" t="s">
        <v>9066</v>
      </c>
      <c r="B4713">
        <v>42</v>
      </c>
      <c r="C4713" t="s">
        <v>8</v>
      </c>
      <c r="D4713" t="s">
        <v>15</v>
      </c>
      <c r="E4713" t="s">
        <v>21</v>
      </c>
      <c r="F4713" t="s">
        <v>4</v>
      </c>
      <c r="G4713" s="1">
        <v>44971</v>
      </c>
      <c r="H4713" t="s">
        <v>9067</v>
      </c>
      <c r="I4713" t="s">
        <v>9068</v>
      </c>
      <c r="J4713">
        <v>21444.67585</v>
      </c>
      <c r="K4713" t="s">
        <v>41</v>
      </c>
      <c r="L4713">
        <v>17756</v>
      </c>
      <c r="M4713">
        <v>417</v>
      </c>
      <c r="N4713" t="s">
        <v>48</v>
      </c>
      <c r="O4713" s="1">
        <v>44992</v>
      </c>
      <c r="P4713" t="s">
        <v>85</v>
      </c>
      <c r="Q4713" t="s">
        <v>44</v>
      </c>
      <c r="R4713">
        <f>Healthcare_Data_v1__4[[#This Row],[Discharge Date]]-Healthcare_Data_v1__4[[#This Row],[Date of Admission]]</f>
        <v>21</v>
      </c>
      <c r="S4713" t="str" cm="1">
        <f t="array" ref="S4713">_xlfn.IFS( Healthcare_Data_v1__4[[#This Row],[Days of Stay]]&lt;10,"Low",Healthcare_Data_v1__4[[#This Row],[Days of Stay]]&lt;20,"Med",Healthcare_Data_v1__4[[#This Row],[Days of Stay]]&lt;=30,"High")</f>
        <v>High</v>
      </c>
      <c r="T4713" t="str">
        <f>CONCATENATE(Healthcare_Data_v1__4[[#This Row],[Medical Condition]],Healthcare_Data_v1__4[[#This Row],[Duration]])</f>
        <v>DiabetesHigh</v>
      </c>
      <c r="U4713">
        <f>MONTH(Healthcare_Data_v1__4[[#This Row],[Date of Admission]])</f>
        <v>2</v>
      </c>
      <c r="V4713">
        <f>YEAR(Healthcare_Data_v1__4[[#This Row],[Date of Admission]])</f>
        <v>2023</v>
      </c>
      <c r="W4713">
        <f>DAY(Healthcare_Data_v1__4[[#This Row],[Date of Admission]])</f>
        <v>14</v>
      </c>
    </row>
    <row r="4714" spans="1:23" x14ac:dyDescent="0.3">
      <c r="A4714" t="s">
        <v>9069</v>
      </c>
      <c r="B4714">
        <v>54</v>
      </c>
      <c r="C4714" t="s">
        <v>8</v>
      </c>
      <c r="D4714" t="s">
        <v>15</v>
      </c>
      <c r="E4714" t="s">
        <v>23</v>
      </c>
      <c r="F4714" t="s">
        <v>7</v>
      </c>
      <c r="G4714" s="1">
        <v>45011</v>
      </c>
      <c r="H4714" t="s">
        <v>122</v>
      </c>
      <c r="I4714" t="s">
        <v>9070</v>
      </c>
      <c r="J4714">
        <v>21437.987819999998</v>
      </c>
      <c r="K4714" t="s">
        <v>69</v>
      </c>
      <c r="L4714">
        <v>7641</v>
      </c>
      <c r="M4714">
        <v>272</v>
      </c>
      <c r="N4714" t="s">
        <v>42</v>
      </c>
      <c r="O4714" s="1">
        <v>45024</v>
      </c>
      <c r="P4714" t="s">
        <v>43</v>
      </c>
      <c r="Q4714" t="s">
        <v>57</v>
      </c>
      <c r="R4714">
        <f>Healthcare_Data_v1__4[[#This Row],[Discharge Date]]-Healthcare_Data_v1__4[[#This Row],[Date of Admission]]</f>
        <v>13</v>
      </c>
      <c r="S4714" t="str" cm="1">
        <f t="array" ref="S4714">_xlfn.IFS( Healthcare_Data_v1__4[[#This Row],[Days of Stay]]&lt;10,"Low",Healthcare_Data_v1__4[[#This Row],[Days of Stay]]&lt;20,"Med",Healthcare_Data_v1__4[[#This Row],[Days of Stay]]&lt;=30,"High")</f>
        <v>Med</v>
      </c>
      <c r="T4714" t="str">
        <f>CONCATENATE(Healthcare_Data_v1__4[[#This Row],[Medical Condition]],Healthcare_Data_v1__4[[#This Row],[Duration]])</f>
        <v>ObesityMed</v>
      </c>
      <c r="U4714">
        <f>MONTH(Healthcare_Data_v1__4[[#This Row],[Date of Admission]])</f>
        <v>3</v>
      </c>
      <c r="V4714">
        <f>YEAR(Healthcare_Data_v1__4[[#This Row],[Date of Admission]])</f>
        <v>2023</v>
      </c>
      <c r="W4714">
        <f>DAY(Healthcare_Data_v1__4[[#This Row],[Date of Admission]])</f>
        <v>26</v>
      </c>
    </row>
    <row r="4715" spans="1:23" x14ac:dyDescent="0.3">
      <c r="A4715" t="s">
        <v>22165</v>
      </c>
      <c r="B4715">
        <v>48</v>
      </c>
      <c r="C4715" t="s">
        <v>8</v>
      </c>
      <c r="D4715" t="s">
        <v>15</v>
      </c>
      <c r="E4715" t="s">
        <v>19</v>
      </c>
      <c r="F4715" t="s">
        <v>10</v>
      </c>
      <c r="G4715" s="1">
        <v>45214</v>
      </c>
      <c r="H4715" t="s">
        <v>9071</v>
      </c>
      <c r="I4715" t="s">
        <v>9072</v>
      </c>
      <c r="J4715">
        <v>21434.367249999999</v>
      </c>
      <c r="K4715" t="s">
        <v>69</v>
      </c>
      <c r="L4715">
        <v>4735</v>
      </c>
      <c r="M4715">
        <v>287</v>
      </c>
      <c r="N4715" t="s">
        <v>48</v>
      </c>
      <c r="O4715" s="1">
        <v>45241</v>
      </c>
      <c r="P4715" t="s">
        <v>60</v>
      </c>
      <c r="Q4715" t="s">
        <v>44</v>
      </c>
      <c r="R4715">
        <f>Healthcare_Data_v1__4[[#This Row],[Discharge Date]]-Healthcare_Data_v1__4[[#This Row],[Date of Admission]]</f>
        <v>27</v>
      </c>
      <c r="S4715" t="str" cm="1">
        <f t="array" ref="S4715">_xlfn.IFS( Healthcare_Data_v1__4[[#This Row],[Days of Stay]]&lt;10,"Low",Healthcare_Data_v1__4[[#This Row],[Days of Stay]]&lt;20,"Med",Healthcare_Data_v1__4[[#This Row],[Days of Stay]]&lt;=30,"High")</f>
        <v>High</v>
      </c>
      <c r="T4715" t="str">
        <f>CONCATENATE(Healthcare_Data_v1__4[[#This Row],[Medical Condition]],Healthcare_Data_v1__4[[#This Row],[Duration]])</f>
        <v>HypertensionHigh</v>
      </c>
      <c r="U4715">
        <f>MONTH(Healthcare_Data_v1__4[[#This Row],[Date of Admission]])</f>
        <v>10</v>
      </c>
      <c r="V4715">
        <f>YEAR(Healthcare_Data_v1__4[[#This Row],[Date of Admission]])</f>
        <v>2023</v>
      </c>
      <c r="W4715">
        <f>DAY(Healthcare_Data_v1__4[[#This Row],[Date of Admission]])</f>
        <v>15</v>
      </c>
    </row>
    <row r="4716" spans="1:23" x14ac:dyDescent="0.3">
      <c r="A4716" t="s">
        <v>22166</v>
      </c>
      <c r="B4716">
        <v>23</v>
      </c>
      <c r="C4716" t="s">
        <v>12</v>
      </c>
      <c r="D4716" t="s">
        <v>15</v>
      </c>
      <c r="E4716" t="s">
        <v>24</v>
      </c>
      <c r="F4716" t="s">
        <v>11</v>
      </c>
      <c r="G4716" s="1">
        <v>44102</v>
      </c>
      <c r="H4716" t="s">
        <v>9073</v>
      </c>
      <c r="I4716" t="s">
        <v>9074</v>
      </c>
      <c r="J4716">
        <v>21433.912489999999</v>
      </c>
      <c r="K4716" t="s">
        <v>66</v>
      </c>
      <c r="L4716">
        <v>29164</v>
      </c>
      <c r="M4716">
        <v>254</v>
      </c>
      <c r="N4716" t="s">
        <v>42</v>
      </c>
      <c r="O4716" s="1">
        <v>44105</v>
      </c>
      <c r="P4716" t="s">
        <v>60</v>
      </c>
      <c r="Q4716" t="s">
        <v>44</v>
      </c>
      <c r="R4716">
        <f>Healthcare_Data_v1__4[[#This Row],[Discharge Date]]-Healthcare_Data_v1__4[[#This Row],[Date of Admission]]</f>
        <v>3</v>
      </c>
      <c r="S4716" t="str" cm="1">
        <f t="array" ref="S4716">_xlfn.IFS( Healthcare_Data_v1__4[[#This Row],[Days of Stay]]&lt;10,"Low",Healthcare_Data_v1__4[[#This Row],[Days of Stay]]&lt;20,"Med",Healthcare_Data_v1__4[[#This Row],[Days of Stay]]&lt;=30,"High")</f>
        <v>Low</v>
      </c>
      <c r="T4716" t="str">
        <f>CONCATENATE(Healthcare_Data_v1__4[[#This Row],[Medical Condition]],Healthcare_Data_v1__4[[#This Row],[Duration]])</f>
        <v>CancerLow</v>
      </c>
      <c r="U4716">
        <f>MONTH(Healthcare_Data_v1__4[[#This Row],[Date of Admission]])</f>
        <v>9</v>
      </c>
      <c r="V4716">
        <f>YEAR(Healthcare_Data_v1__4[[#This Row],[Date of Admission]])</f>
        <v>2020</v>
      </c>
      <c r="W4716">
        <f>DAY(Healthcare_Data_v1__4[[#This Row],[Date of Admission]])</f>
        <v>28</v>
      </c>
    </row>
    <row r="4717" spans="1:23" x14ac:dyDescent="0.3">
      <c r="A4717" t="s">
        <v>22167</v>
      </c>
      <c r="B4717">
        <v>20</v>
      </c>
      <c r="C4717" t="s">
        <v>12</v>
      </c>
      <c r="D4717" t="s">
        <v>16</v>
      </c>
      <c r="E4717" t="s">
        <v>19</v>
      </c>
      <c r="F4717" t="s">
        <v>11</v>
      </c>
      <c r="G4717" s="1">
        <v>44494</v>
      </c>
      <c r="H4717" t="s">
        <v>9075</v>
      </c>
      <c r="I4717" t="s">
        <v>9076</v>
      </c>
      <c r="J4717">
        <v>21429.057820000002</v>
      </c>
      <c r="K4717" t="s">
        <v>47</v>
      </c>
      <c r="L4717">
        <v>26826</v>
      </c>
      <c r="M4717">
        <v>463</v>
      </c>
      <c r="N4717" t="s">
        <v>48</v>
      </c>
      <c r="O4717" s="1">
        <v>44495</v>
      </c>
      <c r="P4717" t="s">
        <v>43</v>
      </c>
      <c r="Q4717" t="s">
        <v>50</v>
      </c>
      <c r="R4717">
        <f>Healthcare_Data_v1__4[[#This Row],[Discharge Date]]-Healthcare_Data_v1__4[[#This Row],[Date of Admission]]</f>
        <v>1</v>
      </c>
      <c r="S4717" t="str" cm="1">
        <f t="array" ref="S4717">_xlfn.IFS( Healthcare_Data_v1__4[[#This Row],[Days of Stay]]&lt;10,"Low",Healthcare_Data_v1__4[[#This Row],[Days of Stay]]&lt;20,"Med",Healthcare_Data_v1__4[[#This Row],[Days of Stay]]&lt;=30,"High")</f>
        <v>Low</v>
      </c>
      <c r="T4717" t="str">
        <f>CONCATENATE(Healthcare_Data_v1__4[[#This Row],[Medical Condition]],Healthcare_Data_v1__4[[#This Row],[Duration]])</f>
        <v>CancerLow</v>
      </c>
      <c r="U4717">
        <f>MONTH(Healthcare_Data_v1__4[[#This Row],[Date of Admission]])</f>
        <v>10</v>
      </c>
      <c r="V4717">
        <f>YEAR(Healthcare_Data_v1__4[[#This Row],[Date of Admission]])</f>
        <v>2021</v>
      </c>
      <c r="W4717">
        <f>DAY(Healthcare_Data_v1__4[[#This Row],[Date of Admission]])</f>
        <v>25</v>
      </c>
    </row>
    <row r="4718" spans="1:23" x14ac:dyDescent="0.3">
      <c r="A4718" t="s">
        <v>22168</v>
      </c>
      <c r="B4718">
        <v>21</v>
      </c>
      <c r="C4718" t="s">
        <v>12</v>
      </c>
      <c r="D4718" t="s">
        <v>15</v>
      </c>
      <c r="E4718" t="s">
        <v>20</v>
      </c>
      <c r="F4718" t="s">
        <v>7</v>
      </c>
      <c r="G4718" s="1">
        <v>44908</v>
      </c>
      <c r="H4718" t="s">
        <v>9077</v>
      </c>
      <c r="I4718" t="s">
        <v>5664</v>
      </c>
      <c r="J4718">
        <v>21415.515879999999</v>
      </c>
      <c r="K4718" t="s">
        <v>69</v>
      </c>
      <c r="L4718">
        <v>13354</v>
      </c>
      <c r="M4718">
        <v>372</v>
      </c>
      <c r="N4718" t="s">
        <v>42</v>
      </c>
      <c r="O4718" s="1">
        <v>44917</v>
      </c>
      <c r="P4718" t="s">
        <v>49</v>
      </c>
      <c r="Q4718" t="s">
        <v>50</v>
      </c>
      <c r="R4718">
        <f>Healthcare_Data_v1__4[[#This Row],[Discharge Date]]-Healthcare_Data_v1__4[[#This Row],[Date of Admission]]</f>
        <v>9</v>
      </c>
      <c r="S4718" t="str" cm="1">
        <f t="array" ref="S4718">_xlfn.IFS( Healthcare_Data_v1__4[[#This Row],[Days of Stay]]&lt;10,"Low",Healthcare_Data_v1__4[[#This Row],[Days of Stay]]&lt;20,"Med",Healthcare_Data_v1__4[[#This Row],[Days of Stay]]&lt;=30,"High")</f>
        <v>Low</v>
      </c>
      <c r="T4718" t="str">
        <f>CONCATENATE(Healthcare_Data_v1__4[[#This Row],[Medical Condition]],Healthcare_Data_v1__4[[#This Row],[Duration]])</f>
        <v>ObesityLow</v>
      </c>
      <c r="U4718">
        <f>MONTH(Healthcare_Data_v1__4[[#This Row],[Date of Admission]])</f>
        <v>12</v>
      </c>
      <c r="V4718">
        <f>YEAR(Healthcare_Data_v1__4[[#This Row],[Date of Admission]])</f>
        <v>2022</v>
      </c>
      <c r="W4718">
        <f>DAY(Healthcare_Data_v1__4[[#This Row],[Date of Admission]])</f>
        <v>13</v>
      </c>
    </row>
    <row r="4719" spans="1:23" x14ac:dyDescent="0.3">
      <c r="A4719" t="s">
        <v>22169</v>
      </c>
      <c r="B4719">
        <v>71</v>
      </c>
      <c r="C4719" t="s">
        <v>3</v>
      </c>
      <c r="D4719" t="s">
        <v>16</v>
      </c>
      <c r="E4719" t="s">
        <v>21</v>
      </c>
      <c r="F4719" t="s">
        <v>7</v>
      </c>
      <c r="G4719" s="1">
        <v>43973</v>
      </c>
      <c r="H4719" t="s">
        <v>6259</v>
      </c>
      <c r="I4719" t="s">
        <v>9078</v>
      </c>
      <c r="J4719">
        <v>21406.75966</v>
      </c>
      <c r="K4719" t="s">
        <v>41</v>
      </c>
      <c r="L4719">
        <v>3897</v>
      </c>
      <c r="M4719">
        <v>376</v>
      </c>
      <c r="N4719" t="s">
        <v>42</v>
      </c>
      <c r="O4719" s="1">
        <v>43988</v>
      </c>
      <c r="P4719" t="s">
        <v>60</v>
      </c>
      <c r="Q4719" t="s">
        <v>44</v>
      </c>
      <c r="R4719">
        <f>Healthcare_Data_v1__4[[#This Row],[Discharge Date]]-Healthcare_Data_v1__4[[#This Row],[Date of Admission]]</f>
        <v>15</v>
      </c>
      <c r="S4719" t="str" cm="1">
        <f t="array" ref="S4719">_xlfn.IFS( Healthcare_Data_v1__4[[#This Row],[Days of Stay]]&lt;10,"Low",Healthcare_Data_v1__4[[#This Row],[Days of Stay]]&lt;20,"Med",Healthcare_Data_v1__4[[#This Row],[Days of Stay]]&lt;=30,"High")</f>
        <v>Med</v>
      </c>
      <c r="T4719" t="str">
        <f>CONCATENATE(Healthcare_Data_v1__4[[#This Row],[Medical Condition]],Healthcare_Data_v1__4[[#This Row],[Duration]])</f>
        <v>ObesityMed</v>
      </c>
      <c r="U4719">
        <f>MONTH(Healthcare_Data_v1__4[[#This Row],[Date of Admission]])</f>
        <v>5</v>
      </c>
      <c r="V4719">
        <f>YEAR(Healthcare_Data_v1__4[[#This Row],[Date of Admission]])</f>
        <v>2020</v>
      </c>
      <c r="W4719">
        <f>DAY(Healthcare_Data_v1__4[[#This Row],[Date of Admission]])</f>
        <v>22</v>
      </c>
    </row>
    <row r="4720" spans="1:23" x14ac:dyDescent="0.3">
      <c r="A4720" t="s">
        <v>22170</v>
      </c>
      <c r="B4720">
        <v>38</v>
      </c>
      <c r="C4720" t="s">
        <v>5</v>
      </c>
      <c r="D4720" t="s">
        <v>15</v>
      </c>
      <c r="E4720" t="s">
        <v>24</v>
      </c>
      <c r="F4720" t="s">
        <v>9</v>
      </c>
      <c r="G4720" s="1">
        <v>44499</v>
      </c>
      <c r="H4720" t="s">
        <v>9079</v>
      </c>
      <c r="I4720" t="s">
        <v>9080</v>
      </c>
      <c r="J4720">
        <v>21398.746500000001</v>
      </c>
      <c r="K4720" t="s">
        <v>63</v>
      </c>
      <c r="L4720">
        <v>30598</v>
      </c>
      <c r="M4720">
        <v>361</v>
      </c>
      <c r="N4720" t="s">
        <v>55</v>
      </c>
      <c r="O4720" s="1">
        <v>44528</v>
      </c>
      <c r="P4720" t="s">
        <v>49</v>
      </c>
      <c r="Q4720" t="s">
        <v>50</v>
      </c>
      <c r="R4720">
        <f>Healthcare_Data_v1__4[[#This Row],[Discharge Date]]-Healthcare_Data_v1__4[[#This Row],[Date of Admission]]</f>
        <v>29</v>
      </c>
      <c r="S4720" t="str" cm="1">
        <f t="array" ref="S4720">_xlfn.IFS( Healthcare_Data_v1__4[[#This Row],[Days of Stay]]&lt;10,"Low",Healthcare_Data_v1__4[[#This Row],[Days of Stay]]&lt;20,"Med",Healthcare_Data_v1__4[[#This Row],[Days of Stay]]&lt;=30,"High")</f>
        <v>High</v>
      </c>
      <c r="T4720" t="str">
        <f>CONCATENATE(Healthcare_Data_v1__4[[#This Row],[Medical Condition]],Healthcare_Data_v1__4[[#This Row],[Duration]])</f>
        <v>ArthritisHigh</v>
      </c>
      <c r="U4720">
        <f>MONTH(Healthcare_Data_v1__4[[#This Row],[Date of Admission]])</f>
        <v>10</v>
      </c>
      <c r="V4720">
        <f>YEAR(Healthcare_Data_v1__4[[#This Row],[Date of Admission]])</f>
        <v>2021</v>
      </c>
      <c r="W4720">
        <f>DAY(Healthcare_Data_v1__4[[#This Row],[Date of Admission]])</f>
        <v>30</v>
      </c>
    </row>
    <row r="4721" spans="1:23" x14ac:dyDescent="0.3">
      <c r="A4721" t="s">
        <v>22171</v>
      </c>
      <c r="B4721">
        <v>30</v>
      </c>
      <c r="C4721" t="s">
        <v>5</v>
      </c>
      <c r="D4721" t="s">
        <v>16</v>
      </c>
      <c r="E4721" t="s">
        <v>24</v>
      </c>
      <c r="F4721" t="s">
        <v>4</v>
      </c>
      <c r="G4721" s="1">
        <v>45091</v>
      </c>
      <c r="H4721" t="s">
        <v>9081</v>
      </c>
      <c r="I4721" t="s">
        <v>9082</v>
      </c>
      <c r="J4721">
        <v>21395.833600000002</v>
      </c>
      <c r="K4721" t="s">
        <v>47</v>
      </c>
      <c r="L4721">
        <v>27598</v>
      </c>
      <c r="M4721">
        <v>460</v>
      </c>
      <c r="N4721" t="s">
        <v>48</v>
      </c>
      <c r="O4721" s="1">
        <v>45120</v>
      </c>
      <c r="P4721" t="s">
        <v>60</v>
      </c>
      <c r="Q4721" t="s">
        <v>50</v>
      </c>
      <c r="R4721">
        <f>Healthcare_Data_v1__4[[#This Row],[Discharge Date]]-Healthcare_Data_v1__4[[#This Row],[Date of Admission]]</f>
        <v>29</v>
      </c>
      <c r="S4721" t="str" cm="1">
        <f t="array" ref="S4721">_xlfn.IFS( Healthcare_Data_v1__4[[#This Row],[Days of Stay]]&lt;10,"Low",Healthcare_Data_v1__4[[#This Row],[Days of Stay]]&lt;20,"Med",Healthcare_Data_v1__4[[#This Row],[Days of Stay]]&lt;=30,"High")</f>
        <v>High</v>
      </c>
      <c r="T4721" t="str">
        <f>CONCATENATE(Healthcare_Data_v1__4[[#This Row],[Medical Condition]],Healthcare_Data_v1__4[[#This Row],[Duration]])</f>
        <v>DiabetesHigh</v>
      </c>
      <c r="U4721">
        <f>MONTH(Healthcare_Data_v1__4[[#This Row],[Date of Admission]])</f>
        <v>6</v>
      </c>
      <c r="V4721">
        <f>YEAR(Healthcare_Data_v1__4[[#This Row],[Date of Admission]])</f>
        <v>2023</v>
      </c>
      <c r="W4721">
        <f>DAY(Healthcare_Data_v1__4[[#This Row],[Date of Admission]])</f>
        <v>14</v>
      </c>
    </row>
    <row r="4722" spans="1:23" x14ac:dyDescent="0.3">
      <c r="A4722" t="s">
        <v>22172</v>
      </c>
      <c r="B4722">
        <v>55</v>
      </c>
      <c r="C4722" t="s">
        <v>3</v>
      </c>
      <c r="D4722" t="s">
        <v>15</v>
      </c>
      <c r="E4722" t="s">
        <v>24</v>
      </c>
      <c r="F4722" t="s">
        <v>7</v>
      </c>
      <c r="G4722" s="1">
        <v>44303</v>
      </c>
      <c r="H4722" t="s">
        <v>9083</v>
      </c>
      <c r="I4722" t="s">
        <v>9084</v>
      </c>
      <c r="J4722">
        <v>21385.43979</v>
      </c>
      <c r="K4722" t="s">
        <v>69</v>
      </c>
      <c r="L4722">
        <v>17057</v>
      </c>
      <c r="M4722">
        <v>116</v>
      </c>
      <c r="N4722" t="s">
        <v>42</v>
      </c>
      <c r="O4722" s="1">
        <v>44320</v>
      </c>
      <c r="P4722" t="s">
        <v>56</v>
      </c>
      <c r="Q4722" t="s">
        <v>44</v>
      </c>
      <c r="R4722">
        <f>Healthcare_Data_v1__4[[#This Row],[Discharge Date]]-Healthcare_Data_v1__4[[#This Row],[Date of Admission]]</f>
        <v>17</v>
      </c>
      <c r="S4722" t="str" cm="1">
        <f t="array" ref="S4722">_xlfn.IFS( Healthcare_Data_v1__4[[#This Row],[Days of Stay]]&lt;10,"Low",Healthcare_Data_v1__4[[#This Row],[Days of Stay]]&lt;20,"Med",Healthcare_Data_v1__4[[#This Row],[Days of Stay]]&lt;=30,"High")</f>
        <v>Med</v>
      </c>
      <c r="T4722" t="str">
        <f>CONCATENATE(Healthcare_Data_v1__4[[#This Row],[Medical Condition]],Healthcare_Data_v1__4[[#This Row],[Duration]])</f>
        <v>ObesityMed</v>
      </c>
      <c r="U4722">
        <f>MONTH(Healthcare_Data_v1__4[[#This Row],[Date of Admission]])</f>
        <v>4</v>
      </c>
      <c r="V4722">
        <f>YEAR(Healthcare_Data_v1__4[[#This Row],[Date of Admission]])</f>
        <v>2021</v>
      </c>
      <c r="W4722">
        <f>DAY(Healthcare_Data_v1__4[[#This Row],[Date of Admission]])</f>
        <v>17</v>
      </c>
    </row>
    <row r="4723" spans="1:23" x14ac:dyDescent="0.3">
      <c r="A4723" t="s">
        <v>22173</v>
      </c>
      <c r="B4723">
        <v>31</v>
      </c>
      <c r="C4723" t="s">
        <v>5</v>
      </c>
      <c r="D4723" t="s">
        <v>16</v>
      </c>
      <c r="E4723" t="s">
        <v>20</v>
      </c>
      <c r="F4723" t="s">
        <v>4</v>
      </c>
      <c r="G4723" s="1">
        <v>43770</v>
      </c>
      <c r="H4723" t="s">
        <v>9085</v>
      </c>
      <c r="I4723" t="s">
        <v>9086</v>
      </c>
      <c r="J4723">
        <v>21384.42642</v>
      </c>
      <c r="K4723" t="s">
        <v>66</v>
      </c>
      <c r="L4723">
        <v>54005</v>
      </c>
      <c r="M4723">
        <v>444</v>
      </c>
      <c r="N4723" t="s">
        <v>55</v>
      </c>
      <c r="O4723" s="1">
        <v>43800</v>
      </c>
      <c r="P4723" t="s">
        <v>60</v>
      </c>
      <c r="Q4723" t="s">
        <v>57</v>
      </c>
      <c r="R4723">
        <f>Healthcare_Data_v1__4[[#This Row],[Discharge Date]]-Healthcare_Data_v1__4[[#This Row],[Date of Admission]]</f>
        <v>30</v>
      </c>
      <c r="S4723" t="str" cm="1">
        <f t="array" ref="S4723">_xlfn.IFS( Healthcare_Data_v1__4[[#This Row],[Days of Stay]]&lt;10,"Low",Healthcare_Data_v1__4[[#This Row],[Days of Stay]]&lt;20,"Med",Healthcare_Data_v1__4[[#This Row],[Days of Stay]]&lt;=30,"High")</f>
        <v>High</v>
      </c>
      <c r="T4723" t="str">
        <f>CONCATENATE(Healthcare_Data_v1__4[[#This Row],[Medical Condition]],Healthcare_Data_v1__4[[#This Row],[Duration]])</f>
        <v>DiabetesHigh</v>
      </c>
      <c r="U4723">
        <f>MONTH(Healthcare_Data_v1__4[[#This Row],[Date of Admission]])</f>
        <v>11</v>
      </c>
      <c r="V4723">
        <f>YEAR(Healthcare_Data_v1__4[[#This Row],[Date of Admission]])</f>
        <v>2019</v>
      </c>
      <c r="W4723">
        <f>DAY(Healthcare_Data_v1__4[[#This Row],[Date of Admission]])</f>
        <v>1</v>
      </c>
    </row>
    <row r="4724" spans="1:23" x14ac:dyDescent="0.3">
      <c r="A4724" t="s">
        <v>22174</v>
      </c>
      <c r="B4724">
        <v>48</v>
      </c>
      <c r="C4724" t="s">
        <v>8</v>
      </c>
      <c r="D4724" t="s">
        <v>16</v>
      </c>
      <c r="E4724" t="s">
        <v>19</v>
      </c>
      <c r="F4724" t="s">
        <v>9</v>
      </c>
      <c r="G4724" s="1">
        <v>44019</v>
      </c>
      <c r="H4724" t="s">
        <v>2399</v>
      </c>
      <c r="I4724" t="s">
        <v>9087</v>
      </c>
      <c r="J4724">
        <v>21381.078249999999</v>
      </c>
      <c r="K4724" t="s">
        <v>66</v>
      </c>
      <c r="L4724">
        <v>24490</v>
      </c>
      <c r="M4724">
        <v>467</v>
      </c>
      <c r="N4724" t="s">
        <v>42</v>
      </c>
      <c r="O4724" s="1">
        <v>44033</v>
      </c>
      <c r="P4724" t="s">
        <v>56</v>
      </c>
      <c r="Q4724" t="s">
        <v>44</v>
      </c>
      <c r="R4724">
        <f>Healthcare_Data_v1__4[[#This Row],[Discharge Date]]-Healthcare_Data_v1__4[[#This Row],[Date of Admission]]</f>
        <v>14</v>
      </c>
      <c r="S4724" t="str" cm="1">
        <f t="array" ref="S4724">_xlfn.IFS( Healthcare_Data_v1__4[[#This Row],[Days of Stay]]&lt;10,"Low",Healthcare_Data_v1__4[[#This Row],[Days of Stay]]&lt;20,"Med",Healthcare_Data_v1__4[[#This Row],[Days of Stay]]&lt;=30,"High")</f>
        <v>Med</v>
      </c>
      <c r="T4724" t="str">
        <f>CONCATENATE(Healthcare_Data_v1__4[[#This Row],[Medical Condition]],Healthcare_Data_v1__4[[#This Row],[Duration]])</f>
        <v>ArthritisMed</v>
      </c>
      <c r="U4724">
        <f>MONTH(Healthcare_Data_v1__4[[#This Row],[Date of Admission]])</f>
        <v>7</v>
      </c>
      <c r="V4724">
        <f>YEAR(Healthcare_Data_v1__4[[#This Row],[Date of Admission]])</f>
        <v>2020</v>
      </c>
      <c r="W4724">
        <f>DAY(Healthcare_Data_v1__4[[#This Row],[Date of Admission]])</f>
        <v>7</v>
      </c>
    </row>
    <row r="4725" spans="1:23" x14ac:dyDescent="0.3">
      <c r="A4725" t="s">
        <v>22175</v>
      </c>
      <c r="B4725">
        <v>29</v>
      </c>
      <c r="C4725" t="s">
        <v>5</v>
      </c>
      <c r="D4725" t="s">
        <v>15</v>
      </c>
      <c r="E4725" t="s">
        <v>24</v>
      </c>
      <c r="F4725" t="s">
        <v>7</v>
      </c>
      <c r="G4725" s="1">
        <v>43437</v>
      </c>
      <c r="H4725" t="s">
        <v>9088</v>
      </c>
      <c r="I4725" t="s">
        <v>9089</v>
      </c>
      <c r="J4725">
        <v>21379.707569999999</v>
      </c>
      <c r="K4725" t="s">
        <v>69</v>
      </c>
      <c r="L4725">
        <v>7010</v>
      </c>
      <c r="M4725">
        <v>286</v>
      </c>
      <c r="N4725" t="s">
        <v>42</v>
      </c>
      <c r="O4725" s="1">
        <v>43442</v>
      </c>
      <c r="P4725" t="s">
        <v>43</v>
      </c>
      <c r="Q4725" t="s">
        <v>44</v>
      </c>
      <c r="R4725">
        <f>Healthcare_Data_v1__4[[#This Row],[Discharge Date]]-Healthcare_Data_v1__4[[#This Row],[Date of Admission]]</f>
        <v>5</v>
      </c>
      <c r="S4725" t="str" cm="1">
        <f t="array" ref="S4725">_xlfn.IFS( Healthcare_Data_v1__4[[#This Row],[Days of Stay]]&lt;10,"Low",Healthcare_Data_v1__4[[#This Row],[Days of Stay]]&lt;20,"Med",Healthcare_Data_v1__4[[#This Row],[Days of Stay]]&lt;=30,"High")</f>
        <v>Low</v>
      </c>
      <c r="T4725" t="str">
        <f>CONCATENATE(Healthcare_Data_v1__4[[#This Row],[Medical Condition]],Healthcare_Data_v1__4[[#This Row],[Duration]])</f>
        <v>ObesityLow</v>
      </c>
      <c r="U4725">
        <f>MONTH(Healthcare_Data_v1__4[[#This Row],[Date of Admission]])</f>
        <v>12</v>
      </c>
      <c r="V4725">
        <f>YEAR(Healthcare_Data_v1__4[[#This Row],[Date of Admission]])</f>
        <v>2018</v>
      </c>
      <c r="W4725">
        <f>DAY(Healthcare_Data_v1__4[[#This Row],[Date of Admission]])</f>
        <v>3</v>
      </c>
    </row>
    <row r="4726" spans="1:23" x14ac:dyDescent="0.3">
      <c r="A4726" t="s">
        <v>22176</v>
      </c>
      <c r="B4726">
        <v>77</v>
      </c>
      <c r="C4726" t="s">
        <v>3</v>
      </c>
      <c r="D4726" t="s">
        <v>15</v>
      </c>
      <c r="E4726" t="s">
        <v>20</v>
      </c>
      <c r="F4726" t="s">
        <v>11</v>
      </c>
      <c r="G4726" s="1">
        <v>44802</v>
      </c>
      <c r="H4726" t="s">
        <v>9090</v>
      </c>
      <c r="I4726" t="s">
        <v>9091</v>
      </c>
      <c r="J4726">
        <v>21379.489799999999</v>
      </c>
      <c r="K4726" t="s">
        <v>69</v>
      </c>
      <c r="L4726">
        <v>67259</v>
      </c>
      <c r="M4726">
        <v>368</v>
      </c>
      <c r="N4726" t="s">
        <v>48</v>
      </c>
      <c r="O4726" s="1">
        <v>44813</v>
      </c>
      <c r="P4726" t="s">
        <v>60</v>
      </c>
      <c r="Q4726" t="s">
        <v>50</v>
      </c>
      <c r="R4726">
        <f>Healthcare_Data_v1__4[[#This Row],[Discharge Date]]-Healthcare_Data_v1__4[[#This Row],[Date of Admission]]</f>
        <v>11</v>
      </c>
      <c r="S4726" t="str" cm="1">
        <f t="array" ref="S4726">_xlfn.IFS( Healthcare_Data_v1__4[[#This Row],[Days of Stay]]&lt;10,"Low",Healthcare_Data_v1__4[[#This Row],[Days of Stay]]&lt;20,"Med",Healthcare_Data_v1__4[[#This Row],[Days of Stay]]&lt;=30,"High")</f>
        <v>Med</v>
      </c>
      <c r="T4726" t="str">
        <f>CONCATENATE(Healthcare_Data_v1__4[[#This Row],[Medical Condition]],Healthcare_Data_v1__4[[#This Row],[Duration]])</f>
        <v>CancerMed</v>
      </c>
      <c r="U4726">
        <f>MONTH(Healthcare_Data_v1__4[[#This Row],[Date of Admission]])</f>
        <v>8</v>
      </c>
      <c r="V4726">
        <f>YEAR(Healthcare_Data_v1__4[[#This Row],[Date of Admission]])</f>
        <v>2022</v>
      </c>
      <c r="W4726">
        <f>DAY(Healthcare_Data_v1__4[[#This Row],[Date of Admission]])</f>
        <v>29</v>
      </c>
    </row>
    <row r="4727" spans="1:23" x14ac:dyDescent="0.3">
      <c r="A4727" t="s">
        <v>22177</v>
      </c>
      <c r="B4727">
        <v>67</v>
      </c>
      <c r="C4727" t="s">
        <v>3</v>
      </c>
      <c r="D4727" t="s">
        <v>15</v>
      </c>
      <c r="E4727" t="s">
        <v>23</v>
      </c>
      <c r="F4727" t="s">
        <v>7</v>
      </c>
      <c r="G4727" s="1">
        <v>44035</v>
      </c>
      <c r="H4727" t="s">
        <v>9092</v>
      </c>
      <c r="I4727" t="s">
        <v>9093</v>
      </c>
      <c r="J4727">
        <v>21372.852169999998</v>
      </c>
      <c r="K4727" t="s">
        <v>69</v>
      </c>
      <c r="L4727">
        <v>3864</v>
      </c>
      <c r="M4727">
        <v>255</v>
      </c>
      <c r="N4727" t="s">
        <v>42</v>
      </c>
      <c r="O4727" s="1">
        <v>44043</v>
      </c>
      <c r="P4727" t="s">
        <v>60</v>
      </c>
      <c r="Q4727" t="s">
        <v>57</v>
      </c>
      <c r="R4727">
        <f>Healthcare_Data_v1__4[[#This Row],[Discharge Date]]-Healthcare_Data_v1__4[[#This Row],[Date of Admission]]</f>
        <v>8</v>
      </c>
      <c r="S4727" t="str" cm="1">
        <f t="array" ref="S4727">_xlfn.IFS( Healthcare_Data_v1__4[[#This Row],[Days of Stay]]&lt;10,"Low",Healthcare_Data_v1__4[[#This Row],[Days of Stay]]&lt;20,"Med",Healthcare_Data_v1__4[[#This Row],[Days of Stay]]&lt;=30,"High")</f>
        <v>Low</v>
      </c>
      <c r="T4727" t="str">
        <f>CONCATENATE(Healthcare_Data_v1__4[[#This Row],[Medical Condition]],Healthcare_Data_v1__4[[#This Row],[Duration]])</f>
        <v>ObesityLow</v>
      </c>
      <c r="U4727">
        <f>MONTH(Healthcare_Data_v1__4[[#This Row],[Date of Admission]])</f>
        <v>7</v>
      </c>
      <c r="V4727">
        <f>YEAR(Healthcare_Data_v1__4[[#This Row],[Date of Admission]])</f>
        <v>2020</v>
      </c>
      <c r="W4727">
        <f>DAY(Healthcare_Data_v1__4[[#This Row],[Date of Admission]])</f>
        <v>23</v>
      </c>
    </row>
    <row r="4728" spans="1:23" x14ac:dyDescent="0.3">
      <c r="A4728" t="s">
        <v>22178</v>
      </c>
      <c r="B4728">
        <v>56</v>
      </c>
      <c r="C4728" t="s">
        <v>3</v>
      </c>
      <c r="D4728" t="s">
        <v>15</v>
      </c>
      <c r="E4728" t="s">
        <v>24</v>
      </c>
      <c r="F4728" t="s">
        <v>10</v>
      </c>
      <c r="G4728" s="1">
        <v>44796</v>
      </c>
      <c r="H4728" t="s">
        <v>9094</v>
      </c>
      <c r="I4728" t="s">
        <v>9095</v>
      </c>
      <c r="J4728">
        <v>21371.472409999998</v>
      </c>
      <c r="K4728" t="s">
        <v>63</v>
      </c>
      <c r="L4728">
        <v>31195</v>
      </c>
      <c r="M4728">
        <v>269</v>
      </c>
      <c r="N4728" t="s">
        <v>48</v>
      </c>
      <c r="O4728" s="1">
        <v>44814</v>
      </c>
      <c r="P4728" t="s">
        <v>49</v>
      </c>
      <c r="Q4728" t="s">
        <v>50</v>
      </c>
      <c r="R4728">
        <f>Healthcare_Data_v1__4[[#This Row],[Discharge Date]]-Healthcare_Data_v1__4[[#This Row],[Date of Admission]]</f>
        <v>18</v>
      </c>
      <c r="S4728" t="str" cm="1">
        <f t="array" ref="S4728">_xlfn.IFS( Healthcare_Data_v1__4[[#This Row],[Days of Stay]]&lt;10,"Low",Healthcare_Data_v1__4[[#This Row],[Days of Stay]]&lt;20,"Med",Healthcare_Data_v1__4[[#This Row],[Days of Stay]]&lt;=30,"High")</f>
        <v>Med</v>
      </c>
      <c r="T4728" t="str">
        <f>CONCATENATE(Healthcare_Data_v1__4[[#This Row],[Medical Condition]],Healthcare_Data_v1__4[[#This Row],[Duration]])</f>
        <v>HypertensionMed</v>
      </c>
      <c r="U4728">
        <f>MONTH(Healthcare_Data_v1__4[[#This Row],[Date of Admission]])</f>
        <v>8</v>
      </c>
      <c r="V4728">
        <f>YEAR(Healthcare_Data_v1__4[[#This Row],[Date of Admission]])</f>
        <v>2022</v>
      </c>
      <c r="W4728">
        <f>DAY(Healthcare_Data_v1__4[[#This Row],[Date of Admission]])</f>
        <v>23</v>
      </c>
    </row>
    <row r="4729" spans="1:23" x14ac:dyDescent="0.3">
      <c r="A4729" t="s">
        <v>22179</v>
      </c>
      <c r="B4729">
        <v>32</v>
      </c>
      <c r="C4729" t="s">
        <v>5</v>
      </c>
      <c r="D4729" t="s">
        <v>15</v>
      </c>
      <c r="E4729" t="s">
        <v>26</v>
      </c>
      <c r="F4729" t="s">
        <v>10</v>
      </c>
      <c r="G4729" s="1">
        <v>44180</v>
      </c>
      <c r="H4729" t="s">
        <v>9096</v>
      </c>
      <c r="I4729" t="s">
        <v>9097</v>
      </c>
      <c r="J4729">
        <v>21356.357400000001</v>
      </c>
      <c r="K4729" t="s">
        <v>69</v>
      </c>
      <c r="L4729">
        <v>7927</v>
      </c>
      <c r="M4729">
        <v>298</v>
      </c>
      <c r="N4729" t="s">
        <v>42</v>
      </c>
      <c r="O4729" s="1">
        <v>44190</v>
      </c>
      <c r="P4729" t="s">
        <v>60</v>
      </c>
      <c r="Q4729" t="s">
        <v>44</v>
      </c>
      <c r="R4729">
        <f>Healthcare_Data_v1__4[[#This Row],[Discharge Date]]-Healthcare_Data_v1__4[[#This Row],[Date of Admission]]</f>
        <v>10</v>
      </c>
      <c r="S4729" t="str" cm="1">
        <f t="array" ref="S4729">_xlfn.IFS( Healthcare_Data_v1__4[[#This Row],[Days of Stay]]&lt;10,"Low",Healthcare_Data_v1__4[[#This Row],[Days of Stay]]&lt;20,"Med",Healthcare_Data_v1__4[[#This Row],[Days of Stay]]&lt;=30,"High")</f>
        <v>Med</v>
      </c>
      <c r="T4729" t="str">
        <f>CONCATENATE(Healthcare_Data_v1__4[[#This Row],[Medical Condition]],Healthcare_Data_v1__4[[#This Row],[Duration]])</f>
        <v>HypertensionMed</v>
      </c>
      <c r="U4729">
        <f>MONTH(Healthcare_Data_v1__4[[#This Row],[Date of Admission]])</f>
        <v>12</v>
      </c>
      <c r="V4729">
        <f>YEAR(Healthcare_Data_v1__4[[#This Row],[Date of Admission]])</f>
        <v>2020</v>
      </c>
      <c r="W4729">
        <f>DAY(Healthcare_Data_v1__4[[#This Row],[Date of Admission]])</f>
        <v>15</v>
      </c>
    </row>
    <row r="4730" spans="1:23" x14ac:dyDescent="0.3">
      <c r="A4730" t="s">
        <v>22180</v>
      </c>
      <c r="B4730">
        <v>58</v>
      </c>
      <c r="C4730" t="s">
        <v>3</v>
      </c>
      <c r="D4730" t="s">
        <v>15</v>
      </c>
      <c r="E4730" t="s">
        <v>20</v>
      </c>
      <c r="F4730" t="s">
        <v>9</v>
      </c>
      <c r="G4730" s="1">
        <v>43992</v>
      </c>
      <c r="H4730" t="s">
        <v>9098</v>
      </c>
      <c r="I4730" t="s">
        <v>9099</v>
      </c>
      <c r="J4730">
        <v>21356.33743</v>
      </c>
      <c r="K4730" t="s">
        <v>47</v>
      </c>
      <c r="L4730">
        <v>8524</v>
      </c>
      <c r="M4730">
        <v>494</v>
      </c>
      <c r="N4730" t="s">
        <v>48</v>
      </c>
      <c r="O4730" s="1">
        <v>44022</v>
      </c>
      <c r="P4730" t="s">
        <v>85</v>
      </c>
      <c r="Q4730" t="s">
        <v>44</v>
      </c>
      <c r="R4730">
        <f>Healthcare_Data_v1__4[[#This Row],[Discharge Date]]-Healthcare_Data_v1__4[[#This Row],[Date of Admission]]</f>
        <v>30</v>
      </c>
      <c r="S4730" t="str" cm="1">
        <f t="array" ref="S4730">_xlfn.IFS( Healthcare_Data_v1__4[[#This Row],[Days of Stay]]&lt;10,"Low",Healthcare_Data_v1__4[[#This Row],[Days of Stay]]&lt;20,"Med",Healthcare_Data_v1__4[[#This Row],[Days of Stay]]&lt;=30,"High")</f>
        <v>High</v>
      </c>
      <c r="T4730" t="str">
        <f>CONCATENATE(Healthcare_Data_v1__4[[#This Row],[Medical Condition]],Healthcare_Data_v1__4[[#This Row],[Duration]])</f>
        <v>ArthritisHigh</v>
      </c>
      <c r="U4730">
        <f>MONTH(Healthcare_Data_v1__4[[#This Row],[Date of Admission]])</f>
        <v>6</v>
      </c>
      <c r="V4730">
        <f>YEAR(Healthcare_Data_v1__4[[#This Row],[Date of Admission]])</f>
        <v>2020</v>
      </c>
      <c r="W4730">
        <f>DAY(Healthcare_Data_v1__4[[#This Row],[Date of Admission]])</f>
        <v>10</v>
      </c>
    </row>
    <row r="4731" spans="1:23" x14ac:dyDescent="0.3">
      <c r="A4731" t="s">
        <v>22181</v>
      </c>
      <c r="B4731">
        <v>35</v>
      </c>
      <c r="C4731" t="s">
        <v>5</v>
      </c>
      <c r="D4731" t="s">
        <v>16</v>
      </c>
      <c r="E4731" t="s">
        <v>21</v>
      </c>
      <c r="F4731" t="s">
        <v>9</v>
      </c>
      <c r="G4731" s="1">
        <v>43742</v>
      </c>
      <c r="H4731" t="s">
        <v>9100</v>
      </c>
      <c r="I4731" t="s">
        <v>9101</v>
      </c>
      <c r="J4731">
        <v>21353.714349999998</v>
      </c>
      <c r="K4731" t="s">
        <v>66</v>
      </c>
      <c r="L4731">
        <v>16485</v>
      </c>
      <c r="M4731">
        <v>467</v>
      </c>
      <c r="N4731" t="s">
        <v>42</v>
      </c>
      <c r="O4731" s="1">
        <v>43751</v>
      </c>
      <c r="P4731" t="s">
        <v>49</v>
      </c>
      <c r="Q4731" t="s">
        <v>50</v>
      </c>
      <c r="R4731">
        <f>Healthcare_Data_v1__4[[#This Row],[Discharge Date]]-Healthcare_Data_v1__4[[#This Row],[Date of Admission]]</f>
        <v>9</v>
      </c>
      <c r="S4731" t="str" cm="1">
        <f t="array" ref="S4731">_xlfn.IFS( Healthcare_Data_v1__4[[#This Row],[Days of Stay]]&lt;10,"Low",Healthcare_Data_v1__4[[#This Row],[Days of Stay]]&lt;20,"Med",Healthcare_Data_v1__4[[#This Row],[Days of Stay]]&lt;=30,"High")</f>
        <v>Low</v>
      </c>
      <c r="T4731" t="str">
        <f>CONCATENATE(Healthcare_Data_v1__4[[#This Row],[Medical Condition]],Healthcare_Data_v1__4[[#This Row],[Duration]])</f>
        <v>ArthritisLow</v>
      </c>
      <c r="U4731">
        <f>MONTH(Healthcare_Data_v1__4[[#This Row],[Date of Admission]])</f>
        <v>10</v>
      </c>
      <c r="V4731">
        <f>YEAR(Healthcare_Data_v1__4[[#This Row],[Date of Admission]])</f>
        <v>2019</v>
      </c>
      <c r="W4731">
        <f>DAY(Healthcare_Data_v1__4[[#This Row],[Date of Admission]])</f>
        <v>4</v>
      </c>
    </row>
    <row r="4732" spans="1:23" x14ac:dyDescent="0.3">
      <c r="A4732" t="s">
        <v>22182</v>
      </c>
      <c r="B4732">
        <v>25</v>
      </c>
      <c r="C4732" t="s">
        <v>5</v>
      </c>
      <c r="D4732" t="s">
        <v>16</v>
      </c>
      <c r="E4732" t="s">
        <v>19</v>
      </c>
      <c r="F4732" t="s">
        <v>6</v>
      </c>
      <c r="G4732" s="1">
        <v>44289</v>
      </c>
      <c r="H4732" t="s">
        <v>9102</v>
      </c>
      <c r="I4732" t="s">
        <v>9103</v>
      </c>
      <c r="J4732">
        <v>21348.574970000001</v>
      </c>
      <c r="K4732" t="s">
        <v>47</v>
      </c>
      <c r="L4732">
        <v>21273</v>
      </c>
      <c r="M4732">
        <v>385</v>
      </c>
      <c r="N4732" t="s">
        <v>55</v>
      </c>
      <c r="O4732" s="1">
        <v>44302</v>
      </c>
      <c r="P4732" t="s">
        <v>43</v>
      </c>
      <c r="Q4732" t="s">
        <v>57</v>
      </c>
      <c r="R4732">
        <f>Healthcare_Data_v1__4[[#This Row],[Discharge Date]]-Healthcare_Data_v1__4[[#This Row],[Date of Admission]]</f>
        <v>13</v>
      </c>
      <c r="S4732" t="str" cm="1">
        <f t="array" ref="S4732">_xlfn.IFS( Healthcare_Data_v1__4[[#This Row],[Days of Stay]]&lt;10,"Low",Healthcare_Data_v1__4[[#This Row],[Days of Stay]]&lt;20,"Med",Healthcare_Data_v1__4[[#This Row],[Days of Stay]]&lt;=30,"High")</f>
        <v>Med</v>
      </c>
      <c r="T4732" t="str">
        <f>CONCATENATE(Healthcare_Data_v1__4[[#This Row],[Medical Condition]],Healthcare_Data_v1__4[[#This Row],[Duration]])</f>
        <v>AsthmaMed</v>
      </c>
      <c r="U4732">
        <f>MONTH(Healthcare_Data_v1__4[[#This Row],[Date of Admission]])</f>
        <v>4</v>
      </c>
      <c r="V4732">
        <f>YEAR(Healthcare_Data_v1__4[[#This Row],[Date of Admission]])</f>
        <v>2021</v>
      </c>
      <c r="W4732">
        <f>DAY(Healthcare_Data_v1__4[[#This Row],[Date of Admission]])</f>
        <v>3</v>
      </c>
    </row>
    <row r="4733" spans="1:23" x14ac:dyDescent="0.3">
      <c r="A4733" t="s">
        <v>3430</v>
      </c>
      <c r="B4733">
        <v>51</v>
      </c>
      <c r="C4733" t="s">
        <v>8</v>
      </c>
      <c r="D4733" t="s">
        <v>15</v>
      </c>
      <c r="E4733" t="s">
        <v>24</v>
      </c>
      <c r="F4733" t="s">
        <v>7</v>
      </c>
      <c r="G4733" s="1">
        <v>44608</v>
      </c>
      <c r="H4733" t="s">
        <v>22183</v>
      </c>
      <c r="I4733" t="s">
        <v>9104</v>
      </c>
      <c r="J4733">
        <v>21348.366959999999</v>
      </c>
      <c r="K4733" t="s">
        <v>47</v>
      </c>
      <c r="L4733">
        <v>2490</v>
      </c>
      <c r="M4733">
        <v>499</v>
      </c>
      <c r="N4733" t="s">
        <v>42</v>
      </c>
      <c r="O4733" s="1">
        <v>44626</v>
      </c>
      <c r="P4733" t="s">
        <v>49</v>
      </c>
      <c r="Q4733" t="s">
        <v>50</v>
      </c>
      <c r="R4733">
        <f>Healthcare_Data_v1__4[[#This Row],[Discharge Date]]-Healthcare_Data_v1__4[[#This Row],[Date of Admission]]</f>
        <v>18</v>
      </c>
      <c r="S4733" t="str" cm="1">
        <f t="array" ref="S4733">_xlfn.IFS( Healthcare_Data_v1__4[[#This Row],[Days of Stay]]&lt;10,"Low",Healthcare_Data_v1__4[[#This Row],[Days of Stay]]&lt;20,"Med",Healthcare_Data_v1__4[[#This Row],[Days of Stay]]&lt;=30,"High")</f>
        <v>Med</v>
      </c>
      <c r="T4733" t="str">
        <f>CONCATENATE(Healthcare_Data_v1__4[[#This Row],[Medical Condition]],Healthcare_Data_v1__4[[#This Row],[Duration]])</f>
        <v>ObesityMed</v>
      </c>
      <c r="U4733">
        <f>MONTH(Healthcare_Data_v1__4[[#This Row],[Date of Admission]])</f>
        <v>2</v>
      </c>
      <c r="V4733">
        <f>YEAR(Healthcare_Data_v1__4[[#This Row],[Date of Admission]])</f>
        <v>2022</v>
      </c>
      <c r="W4733">
        <f>DAY(Healthcare_Data_v1__4[[#This Row],[Date of Admission]])</f>
        <v>16</v>
      </c>
    </row>
    <row r="4734" spans="1:23" x14ac:dyDescent="0.3">
      <c r="A4734" t="s">
        <v>22184</v>
      </c>
      <c r="B4734">
        <v>21</v>
      </c>
      <c r="C4734" t="s">
        <v>12</v>
      </c>
      <c r="D4734" t="s">
        <v>15</v>
      </c>
      <c r="E4734" t="s">
        <v>24</v>
      </c>
      <c r="F4734" t="s">
        <v>4</v>
      </c>
      <c r="G4734" s="1">
        <v>43613</v>
      </c>
      <c r="H4734" t="s">
        <v>9105</v>
      </c>
      <c r="I4734" t="s">
        <v>679</v>
      </c>
      <c r="J4734">
        <v>21347.070909999999</v>
      </c>
      <c r="K4734" t="s">
        <v>66</v>
      </c>
      <c r="L4734">
        <v>31754</v>
      </c>
      <c r="M4734">
        <v>412</v>
      </c>
      <c r="N4734" t="s">
        <v>55</v>
      </c>
      <c r="O4734" s="1">
        <v>43640</v>
      </c>
      <c r="P4734" t="s">
        <v>49</v>
      </c>
      <c r="Q4734" t="s">
        <v>44</v>
      </c>
      <c r="R4734">
        <f>Healthcare_Data_v1__4[[#This Row],[Discharge Date]]-Healthcare_Data_v1__4[[#This Row],[Date of Admission]]</f>
        <v>27</v>
      </c>
      <c r="S4734" t="str" cm="1">
        <f t="array" ref="S4734">_xlfn.IFS( Healthcare_Data_v1__4[[#This Row],[Days of Stay]]&lt;10,"Low",Healthcare_Data_v1__4[[#This Row],[Days of Stay]]&lt;20,"Med",Healthcare_Data_v1__4[[#This Row],[Days of Stay]]&lt;=30,"High")</f>
        <v>High</v>
      </c>
      <c r="T4734" t="str">
        <f>CONCATENATE(Healthcare_Data_v1__4[[#This Row],[Medical Condition]],Healthcare_Data_v1__4[[#This Row],[Duration]])</f>
        <v>DiabetesHigh</v>
      </c>
      <c r="U4734">
        <f>MONTH(Healthcare_Data_v1__4[[#This Row],[Date of Admission]])</f>
        <v>5</v>
      </c>
      <c r="V4734">
        <f>YEAR(Healthcare_Data_v1__4[[#This Row],[Date of Admission]])</f>
        <v>2019</v>
      </c>
      <c r="W4734">
        <f>DAY(Healthcare_Data_v1__4[[#This Row],[Date of Admission]])</f>
        <v>28</v>
      </c>
    </row>
    <row r="4735" spans="1:23" x14ac:dyDescent="0.3">
      <c r="A4735" t="s">
        <v>22185</v>
      </c>
      <c r="B4735">
        <v>23</v>
      </c>
      <c r="C4735" t="s">
        <v>12</v>
      </c>
      <c r="D4735" t="s">
        <v>15</v>
      </c>
      <c r="E4735" t="s">
        <v>20</v>
      </c>
      <c r="F4735" t="s">
        <v>4</v>
      </c>
      <c r="G4735" s="1">
        <v>43749</v>
      </c>
      <c r="H4735" t="s">
        <v>9106</v>
      </c>
      <c r="I4735" t="s">
        <v>9107</v>
      </c>
      <c r="J4735">
        <v>21344.599249999999</v>
      </c>
      <c r="K4735" t="s">
        <v>47</v>
      </c>
      <c r="L4735">
        <v>33513</v>
      </c>
      <c r="M4735">
        <v>204</v>
      </c>
      <c r="N4735" t="s">
        <v>48</v>
      </c>
      <c r="O4735" s="1">
        <v>43774</v>
      </c>
      <c r="P4735" t="s">
        <v>56</v>
      </c>
      <c r="Q4735" t="s">
        <v>44</v>
      </c>
      <c r="R4735">
        <f>Healthcare_Data_v1__4[[#This Row],[Discharge Date]]-Healthcare_Data_v1__4[[#This Row],[Date of Admission]]</f>
        <v>25</v>
      </c>
      <c r="S4735" t="str" cm="1">
        <f t="array" ref="S4735">_xlfn.IFS( Healthcare_Data_v1__4[[#This Row],[Days of Stay]]&lt;10,"Low",Healthcare_Data_v1__4[[#This Row],[Days of Stay]]&lt;20,"Med",Healthcare_Data_v1__4[[#This Row],[Days of Stay]]&lt;=30,"High")</f>
        <v>High</v>
      </c>
      <c r="T4735" t="str">
        <f>CONCATENATE(Healthcare_Data_v1__4[[#This Row],[Medical Condition]],Healthcare_Data_v1__4[[#This Row],[Duration]])</f>
        <v>DiabetesHigh</v>
      </c>
      <c r="U4735">
        <f>MONTH(Healthcare_Data_v1__4[[#This Row],[Date of Admission]])</f>
        <v>10</v>
      </c>
      <c r="V4735">
        <f>YEAR(Healthcare_Data_v1__4[[#This Row],[Date of Admission]])</f>
        <v>2019</v>
      </c>
      <c r="W4735">
        <f>DAY(Healthcare_Data_v1__4[[#This Row],[Date of Admission]])</f>
        <v>11</v>
      </c>
    </row>
    <row r="4736" spans="1:23" x14ac:dyDescent="0.3">
      <c r="A4736" t="s">
        <v>22186</v>
      </c>
      <c r="B4736">
        <v>34</v>
      </c>
      <c r="C4736" t="s">
        <v>5</v>
      </c>
      <c r="D4736" t="s">
        <v>16</v>
      </c>
      <c r="E4736" t="s">
        <v>20</v>
      </c>
      <c r="F4736" t="s">
        <v>10</v>
      </c>
      <c r="G4736" s="1">
        <v>44697</v>
      </c>
      <c r="H4736" t="s">
        <v>9108</v>
      </c>
      <c r="I4736" t="s">
        <v>9109</v>
      </c>
      <c r="J4736">
        <v>21344.272059999999</v>
      </c>
      <c r="K4736" t="s">
        <v>69</v>
      </c>
      <c r="L4736">
        <v>23093</v>
      </c>
      <c r="M4736">
        <v>374</v>
      </c>
      <c r="N4736" t="s">
        <v>48</v>
      </c>
      <c r="O4736" s="1">
        <v>44715</v>
      </c>
      <c r="P4736" t="s">
        <v>56</v>
      </c>
      <c r="Q4736" t="s">
        <v>44</v>
      </c>
      <c r="R4736">
        <f>Healthcare_Data_v1__4[[#This Row],[Discharge Date]]-Healthcare_Data_v1__4[[#This Row],[Date of Admission]]</f>
        <v>18</v>
      </c>
      <c r="S4736" t="str" cm="1">
        <f t="array" ref="S4736">_xlfn.IFS( Healthcare_Data_v1__4[[#This Row],[Days of Stay]]&lt;10,"Low",Healthcare_Data_v1__4[[#This Row],[Days of Stay]]&lt;20,"Med",Healthcare_Data_v1__4[[#This Row],[Days of Stay]]&lt;=30,"High")</f>
        <v>Med</v>
      </c>
      <c r="T4736" t="str">
        <f>CONCATENATE(Healthcare_Data_v1__4[[#This Row],[Medical Condition]],Healthcare_Data_v1__4[[#This Row],[Duration]])</f>
        <v>HypertensionMed</v>
      </c>
      <c r="U4736">
        <f>MONTH(Healthcare_Data_v1__4[[#This Row],[Date of Admission]])</f>
        <v>5</v>
      </c>
      <c r="V4736">
        <f>YEAR(Healthcare_Data_v1__4[[#This Row],[Date of Admission]])</f>
        <v>2022</v>
      </c>
      <c r="W4736">
        <f>DAY(Healthcare_Data_v1__4[[#This Row],[Date of Admission]])</f>
        <v>16</v>
      </c>
    </row>
    <row r="4737" spans="1:23" x14ac:dyDescent="0.3">
      <c r="A4737" t="s">
        <v>22187</v>
      </c>
      <c r="B4737">
        <v>29</v>
      </c>
      <c r="C4737" t="s">
        <v>5</v>
      </c>
      <c r="D4737" t="s">
        <v>15</v>
      </c>
      <c r="E4737" t="s">
        <v>23</v>
      </c>
      <c r="F4737" t="s">
        <v>7</v>
      </c>
      <c r="G4737" s="1">
        <v>43654</v>
      </c>
      <c r="H4737" t="s">
        <v>4273</v>
      </c>
      <c r="I4737" t="s">
        <v>9110</v>
      </c>
      <c r="J4737">
        <v>21343.487570000001</v>
      </c>
      <c r="K4737" t="s">
        <v>47</v>
      </c>
      <c r="L4737">
        <v>5660</v>
      </c>
      <c r="M4737">
        <v>384</v>
      </c>
      <c r="N4737" t="s">
        <v>42</v>
      </c>
      <c r="O4737" s="1">
        <v>43654</v>
      </c>
      <c r="P4737" t="s">
        <v>56</v>
      </c>
      <c r="Q4737" t="s">
        <v>57</v>
      </c>
      <c r="R4737">
        <f>Healthcare_Data_v1__4[[#This Row],[Discharge Date]]-Healthcare_Data_v1__4[[#This Row],[Date of Admission]]</f>
        <v>0</v>
      </c>
      <c r="S4737" t="str" cm="1">
        <f t="array" ref="S4737">_xlfn.IFS( Healthcare_Data_v1__4[[#This Row],[Days of Stay]]&lt;10,"Low",Healthcare_Data_v1__4[[#This Row],[Days of Stay]]&lt;20,"Med",Healthcare_Data_v1__4[[#This Row],[Days of Stay]]&lt;=30,"High")</f>
        <v>Low</v>
      </c>
      <c r="T4737" t="str">
        <f>CONCATENATE(Healthcare_Data_v1__4[[#This Row],[Medical Condition]],Healthcare_Data_v1__4[[#This Row],[Duration]])</f>
        <v>ObesityLow</v>
      </c>
      <c r="U4737">
        <f>MONTH(Healthcare_Data_v1__4[[#This Row],[Date of Admission]])</f>
        <v>7</v>
      </c>
      <c r="V4737">
        <f>YEAR(Healthcare_Data_v1__4[[#This Row],[Date of Admission]])</f>
        <v>2019</v>
      </c>
      <c r="W4737">
        <f>DAY(Healthcare_Data_v1__4[[#This Row],[Date of Admission]])</f>
        <v>8</v>
      </c>
    </row>
    <row r="4738" spans="1:23" x14ac:dyDescent="0.3">
      <c r="A4738" t="s">
        <v>22188</v>
      </c>
      <c r="B4738">
        <v>77</v>
      </c>
      <c r="C4738" t="s">
        <v>3</v>
      </c>
      <c r="D4738" t="s">
        <v>15</v>
      </c>
      <c r="E4738" t="s">
        <v>23</v>
      </c>
      <c r="F4738" t="s">
        <v>11</v>
      </c>
      <c r="G4738" s="1">
        <v>45146</v>
      </c>
      <c r="H4738" t="s">
        <v>9111</v>
      </c>
      <c r="I4738" t="s">
        <v>9112</v>
      </c>
      <c r="J4738">
        <v>21339.862270000001</v>
      </c>
      <c r="K4738" t="s">
        <v>66</v>
      </c>
      <c r="L4738">
        <v>29604</v>
      </c>
      <c r="M4738">
        <v>216</v>
      </c>
      <c r="N4738" t="s">
        <v>48</v>
      </c>
      <c r="O4738" s="1">
        <v>45158</v>
      </c>
      <c r="P4738" t="s">
        <v>49</v>
      </c>
      <c r="Q4738" t="s">
        <v>44</v>
      </c>
      <c r="R4738">
        <f>Healthcare_Data_v1__4[[#This Row],[Discharge Date]]-Healthcare_Data_v1__4[[#This Row],[Date of Admission]]</f>
        <v>12</v>
      </c>
      <c r="S4738" t="str" cm="1">
        <f t="array" ref="S4738">_xlfn.IFS( Healthcare_Data_v1__4[[#This Row],[Days of Stay]]&lt;10,"Low",Healthcare_Data_v1__4[[#This Row],[Days of Stay]]&lt;20,"Med",Healthcare_Data_v1__4[[#This Row],[Days of Stay]]&lt;=30,"High")</f>
        <v>Med</v>
      </c>
      <c r="T4738" t="str">
        <f>CONCATENATE(Healthcare_Data_v1__4[[#This Row],[Medical Condition]],Healthcare_Data_v1__4[[#This Row],[Duration]])</f>
        <v>CancerMed</v>
      </c>
      <c r="U4738">
        <f>MONTH(Healthcare_Data_v1__4[[#This Row],[Date of Admission]])</f>
        <v>8</v>
      </c>
      <c r="V4738">
        <f>YEAR(Healthcare_Data_v1__4[[#This Row],[Date of Admission]])</f>
        <v>2023</v>
      </c>
      <c r="W4738">
        <f>DAY(Healthcare_Data_v1__4[[#This Row],[Date of Admission]])</f>
        <v>8</v>
      </c>
    </row>
    <row r="4739" spans="1:23" x14ac:dyDescent="0.3">
      <c r="A4739" t="s">
        <v>22189</v>
      </c>
      <c r="B4739">
        <v>33</v>
      </c>
      <c r="C4739" t="s">
        <v>5</v>
      </c>
      <c r="D4739" t="s">
        <v>16</v>
      </c>
      <c r="E4739" t="s">
        <v>26</v>
      </c>
      <c r="F4739" t="s">
        <v>6</v>
      </c>
      <c r="G4739" s="1">
        <v>43636</v>
      </c>
      <c r="H4739" t="s">
        <v>2181</v>
      </c>
      <c r="I4739" t="s">
        <v>9113</v>
      </c>
      <c r="J4739">
        <v>21339.283579999999</v>
      </c>
      <c r="K4739" t="s">
        <v>66</v>
      </c>
      <c r="L4739">
        <v>40349</v>
      </c>
      <c r="M4739">
        <v>261</v>
      </c>
      <c r="N4739" t="s">
        <v>55</v>
      </c>
      <c r="O4739" s="1">
        <v>43641</v>
      </c>
      <c r="P4739" t="s">
        <v>60</v>
      </c>
      <c r="Q4739" t="s">
        <v>57</v>
      </c>
      <c r="R4739">
        <f>Healthcare_Data_v1__4[[#This Row],[Discharge Date]]-Healthcare_Data_v1__4[[#This Row],[Date of Admission]]</f>
        <v>5</v>
      </c>
      <c r="S4739" t="str" cm="1">
        <f t="array" ref="S4739">_xlfn.IFS( Healthcare_Data_v1__4[[#This Row],[Days of Stay]]&lt;10,"Low",Healthcare_Data_v1__4[[#This Row],[Days of Stay]]&lt;20,"Med",Healthcare_Data_v1__4[[#This Row],[Days of Stay]]&lt;=30,"High")</f>
        <v>Low</v>
      </c>
      <c r="T4739" t="str">
        <f>CONCATENATE(Healthcare_Data_v1__4[[#This Row],[Medical Condition]],Healthcare_Data_v1__4[[#This Row],[Duration]])</f>
        <v>AsthmaLow</v>
      </c>
      <c r="U4739">
        <f>MONTH(Healthcare_Data_v1__4[[#This Row],[Date of Admission]])</f>
        <v>6</v>
      </c>
      <c r="V4739">
        <f>YEAR(Healthcare_Data_v1__4[[#This Row],[Date of Admission]])</f>
        <v>2019</v>
      </c>
      <c r="W4739">
        <f>DAY(Healthcare_Data_v1__4[[#This Row],[Date of Admission]])</f>
        <v>20</v>
      </c>
    </row>
    <row r="4740" spans="1:23" x14ac:dyDescent="0.3">
      <c r="A4740" t="s">
        <v>22190</v>
      </c>
      <c r="B4740">
        <v>78</v>
      </c>
      <c r="C4740" t="s">
        <v>3</v>
      </c>
      <c r="D4740" t="s">
        <v>16</v>
      </c>
      <c r="E4740" t="s">
        <v>21</v>
      </c>
      <c r="F4740" t="s">
        <v>11</v>
      </c>
      <c r="G4740" s="1">
        <v>43479</v>
      </c>
      <c r="H4740" t="s">
        <v>9114</v>
      </c>
      <c r="I4740" t="s">
        <v>3217</v>
      </c>
      <c r="J4740">
        <v>21317.498820000001</v>
      </c>
      <c r="K4740" t="s">
        <v>41</v>
      </c>
      <c r="L4740">
        <v>57782</v>
      </c>
      <c r="M4740">
        <v>480</v>
      </c>
      <c r="N4740" t="s">
        <v>42</v>
      </c>
      <c r="O4740" s="1">
        <v>43496</v>
      </c>
      <c r="P4740" t="s">
        <v>85</v>
      </c>
      <c r="Q4740" t="s">
        <v>44</v>
      </c>
      <c r="R4740">
        <f>Healthcare_Data_v1__4[[#This Row],[Discharge Date]]-Healthcare_Data_v1__4[[#This Row],[Date of Admission]]</f>
        <v>17</v>
      </c>
      <c r="S4740" t="str" cm="1">
        <f t="array" ref="S4740">_xlfn.IFS( Healthcare_Data_v1__4[[#This Row],[Days of Stay]]&lt;10,"Low",Healthcare_Data_v1__4[[#This Row],[Days of Stay]]&lt;20,"Med",Healthcare_Data_v1__4[[#This Row],[Days of Stay]]&lt;=30,"High")</f>
        <v>Med</v>
      </c>
      <c r="T4740" t="str">
        <f>CONCATENATE(Healthcare_Data_v1__4[[#This Row],[Medical Condition]],Healthcare_Data_v1__4[[#This Row],[Duration]])</f>
        <v>CancerMed</v>
      </c>
      <c r="U4740">
        <f>MONTH(Healthcare_Data_v1__4[[#This Row],[Date of Admission]])</f>
        <v>1</v>
      </c>
      <c r="V4740">
        <f>YEAR(Healthcare_Data_v1__4[[#This Row],[Date of Admission]])</f>
        <v>2019</v>
      </c>
      <c r="W4740">
        <f>DAY(Healthcare_Data_v1__4[[#This Row],[Date of Admission]])</f>
        <v>14</v>
      </c>
    </row>
    <row r="4741" spans="1:23" x14ac:dyDescent="0.3">
      <c r="A4741" t="s">
        <v>22191</v>
      </c>
      <c r="B4741">
        <v>84</v>
      </c>
      <c r="C4741" t="s">
        <v>3</v>
      </c>
      <c r="D4741" t="s">
        <v>16</v>
      </c>
      <c r="E4741" t="s">
        <v>20</v>
      </c>
      <c r="F4741" t="s">
        <v>7</v>
      </c>
      <c r="G4741" s="1">
        <v>44531</v>
      </c>
      <c r="H4741" t="s">
        <v>9115</v>
      </c>
      <c r="I4741" t="s">
        <v>9116</v>
      </c>
      <c r="J4741">
        <v>21316.27072</v>
      </c>
      <c r="K4741" t="s">
        <v>41</v>
      </c>
      <c r="L4741">
        <v>8737</v>
      </c>
      <c r="M4741">
        <v>207</v>
      </c>
      <c r="N4741" t="s">
        <v>42</v>
      </c>
      <c r="O4741" s="1">
        <v>44537</v>
      </c>
      <c r="P4741" t="s">
        <v>43</v>
      </c>
      <c r="Q4741" t="s">
        <v>57</v>
      </c>
      <c r="R4741">
        <f>Healthcare_Data_v1__4[[#This Row],[Discharge Date]]-Healthcare_Data_v1__4[[#This Row],[Date of Admission]]</f>
        <v>6</v>
      </c>
      <c r="S4741" t="str" cm="1">
        <f t="array" ref="S4741">_xlfn.IFS( Healthcare_Data_v1__4[[#This Row],[Days of Stay]]&lt;10,"Low",Healthcare_Data_v1__4[[#This Row],[Days of Stay]]&lt;20,"Med",Healthcare_Data_v1__4[[#This Row],[Days of Stay]]&lt;=30,"High")</f>
        <v>Low</v>
      </c>
      <c r="T4741" t="str">
        <f>CONCATENATE(Healthcare_Data_v1__4[[#This Row],[Medical Condition]],Healthcare_Data_v1__4[[#This Row],[Duration]])</f>
        <v>ObesityLow</v>
      </c>
      <c r="U4741">
        <f>MONTH(Healthcare_Data_v1__4[[#This Row],[Date of Admission]])</f>
        <v>12</v>
      </c>
      <c r="V4741">
        <f>YEAR(Healthcare_Data_v1__4[[#This Row],[Date of Admission]])</f>
        <v>2021</v>
      </c>
      <c r="W4741">
        <f>DAY(Healthcare_Data_v1__4[[#This Row],[Date of Admission]])</f>
        <v>1</v>
      </c>
    </row>
    <row r="4742" spans="1:23" x14ac:dyDescent="0.3">
      <c r="A4742" t="s">
        <v>2964</v>
      </c>
      <c r="B4742">
        <v>52</v>
      </c>
      <c r="C4742" t="s">
        <v>8</v>
      </c>
      <c r="D4742" t="s">
        <v>16</v>
      </c>
      <c r="E4742" t="s">
        <v>21</v>
      </c>
      <c r="F4742" t="s">
        <v>9</v>
      </c>
      <c r="G4742" s="1">
        <v>44139</v>
      </c>
      <c r="H4742" t="s">
        <v>9117</v>
      </c>
      <c r="I4742" t="s">
        <v>9118</v>
      </c>
      <c r="J4742">
        <v>21313.68374</v>
      </c>
      <c r="K4742" t="s">
        <v>47</v>
      </c>
      <c r="L4742">
        <v>15925</v>
      </c>
      <c r="M4742">
        <v>271</v>
      </c>
      <c r="N4742" t="s">
        <v>55</v>
      </c>
      <c r="O4742" s="1">
        <v>44154</v>
      </c>
      <c r="P4742" t="s">
        <v>85</v>
      </c>
      <c r="Q4742" t="s">
        <v>57</v>
      </c>
      <c r="R4742">
        <f>Healthcare_Data_v1__4[[#This Row],[Discharge Date]]-Healthcare_Data_v1__4[[#This Row],[Date of Admission]]</f>
        <v>15</v>
      </c>
      <c r="S4742" t="str" cm="1">
        <f t="array" ref="S4742">_xlfn.IFS( Healthcare_Data_v1__4[[#This Row],[Days of Stay]]&lt;10,"Low",Healthcare_Data_v1__4[[#This Row],[Days of Stay]]&lt;20,"Med",Healthcare_Data_v1__4[[#This Row],[Days of Stay]]&lt;=30,"High")</f>
        <v>Med</v>
      </c>
      <c r="T4742" t="str">
        <f>CONCATENATE(Healthcare_Data_v1__4[[#This Row],[Medical Condition]],Healthcare_Data_v1__4[[#This Row],[Duration]])</f>
        <v>ArthritisMed</v>
      </c>
      <c r="U4742">
        <f>MONTH(Healthcare_Data_v1__4[[#This Row],[Date of Admission]])</f>
        <v>11</v>
      </c>
      <c r="V4742">
        <f>YEAR(Healthcare_Data_v1__4[[#This Row],[Date of Admission]])</f>
        <v>2020</v>
      </c>
      <c r="W4742">
        <f>DAY(Healthcare_Data_v1__4[[#This Row],[Date of Admission]])</f>
        <v>4</v>
      </c>
    </row>
    <row r="4743" spans="1:23" x14ac:dyDescent="0.3">
      <c r="A4743" t="s">
        <v>6375</v>
      </c>
      <c r="B4743">
        <v>25</v>
      </c>
      <c r="C4743" t="s">
        <v>5</v>
      </c>
      <c r="D4743" t="s">
        <v>15</v>
      </c>
      <c r="E4743" t="s">
        <v>20</v>
      </c>
      <c r="F4743" t="s">
        <v>6</v>
      </c>
      <c r="G4743" s="1">
        <v>44891</v>
      </c>
      <c r="H4743" t="s">
        <v>9119</v>
      </c>
      <c r="I4743" t="s">
        <v>9120</v>
      </c>
      <c r="J4743">
        <v>21307.005000000001</v>
      </c>
      <c r="K4743" t="s">
        <v>69</v>
      </c>
      <c r="L4743">
        <v>20897</v>
      </c>
      <c r="M4743">
        <v>203</v>
      </c>
      <c r="N4743" t="s">
        <v>55</v>
      </c>
      <c r="O4743" s="1">
        <v>44899</v>
      </c>
      <c r="P4743" t="s">
        <v>60</v>
      </c>
      <c r="Q4743" t="s">
        <v>57</v>
      </c>
      <c r="R4743">
        <f>Healthcare_Data_v1__4[[#This Row],[Discharge Date]]-Healthcare_Data_v1__4[[#This Row],[Date of Admission]]</f>
        <v>8</v>
      </c>
      <c r="S4743" t="str" cm="1">
        <f t="array" ref="S4743">_xlfn.IFS( Healthcare_Data_v1__4[[#This Row],[Days of Stay]]&lt;10,"Low",Healthcare_Data_v1__4[[#This Row],[Days of Stay]]&lt;20,"Med",Healthcare_Data_v1__4[[#This Row],[Days of Stay]]&lt;=30,"High")</f>
        <v>Low</v>
      </c>
      <c r="T4743" t="str">
        <f>CONCATENATE(Healthcare_Data_v1__4[[#This Row],[Medical Condition]],Healthcare_Data_v1__4[[#This Row],[Duration]])</f>
        <v>AsthmaLow</v>
      </c>
      <c r="U4743">
        <f>MONTH(Healthcare_Data_v1__4[[#This Row],[Date of Admission]])</f>
        <v>11</v>
      </c>
      <c r="V4743">
        <f>YEAR(Healthcare_Data_v1__4[[#This Row],[Date of Admission]])</f>
        <v>2022</v>
      </c>
      <c r="W4743">
        <f>DAY(Healthcare_Data_v1__4[[#This Row],[Date of Admission]])</f>
        <v>26</v>
      </c>
    </row>
    <row r="4744" spans="1:23" x14ac:dyDescent="0.3">
      <c r="A4744" t="s">
        <v>22192</v>
      </c>
      <c r="B4744">
        <v>61</v>
      </c>
      <c r="C4744" t="s">
        <v>3</v>
      </c>
      <c r="D4744" t="s">
        <v>16</v>
      </c>
      <c r="E4744" t="s">
        <v>20</v>
      </c>
      <c r="F4744" t="s">
        <v>6</v>
      </c>
      <c r="G4744" s="1">
        <v>44078</v>
      </c>
      <c r="H4744" t="s">
        <v>9121</v>
      </c>
      <c r="I4744" t="s">
        <v>9122</v>
      </c>
      <c r="J4744">
        <v>21305.03542</v>
      </c>
      <c r="K4744" t="s">
        <v>41</v>
      </c>
      <c r="L4744">
        <v>33314</v>
      </c>
      <c r="M4744">
        <v>223</v>
      </c>
      <c r="N4744" t="s">
        <v>55</v>
      </c>
      <c r="O4744" s="1">
        <v>44104</v>
      </c>
      <c r="P4744" t="s">
        <v>43</v>
      </c>
      <c r="Q4744" t="s">
        <v>44</v>
      </c>
      <c r="R4744">
        <f>Healthcare_Data_v1__4[[#This Row],[Discharge Date]]-Healthcare_Data_v1__4[[#This Row],[Date of Admission]]</f>
        <v>26</v>
      </c>
      <c r="S4744" t="str" cm="1">
        <f t="array" ref="S4744">_xlfn.IFS( Healthcare_Data_v1__4[[#This Row],[Days of Stay]]&lt;10,"Low",Healthcare_Data_v1__4[[#This Row],[Days of Stay]]&lt;20,"Med",Healthcare_Data_v1__4[[#This Row],[Days of Stay]]&lt;=30,"High")</f>
        <v>High</v>
      </c>
      <c r="T4744" t="str">
        <f>CONCATENATE(Healthcare_Data_v1__4[[#This Row],[Medical Condition]],Healthcare_Data_v1__4[[#This Row],[Duration]])</f>
        <v>AsthmaHigh</v>
      </c>
      <c r="U4744">
        <f>MONTH(Healthcare_Data_v1__4[[#This Row],[Date of Admission]])</f>
        <v>9</v>
      </c>
      <c r="V4744">
        <f>YEAR(Healthcare_Data_v1__4[[#This Row],[Date of Admission]])</f>
        <v>2020</v>
      </c>
      <c r="W4744">
        <f>DAY(Healthcare_Data_v1__4[[#This Row],[Date of Admission]])</f>
        <v>4</v>
      </c>
    </row>
    <row r="4745" spans="1:23" x14ac:dyDescent="0.3">
      <c r="A4745" t="s">
        <v>9123</v>
      </c>
      <c r="B4745">
        <v>85</v>
      </c>
      <c r="C4745" t="s">
        <v>3</v>
      </c>
      <c r="D4745" t="s">
        <v>16</v>
      </c>
      <c r="E4745" t="s">
        <v>19</v>
      </c>
      <c r="F4745" t="s">
        <v>4</v>
      </c>
      <c r="G4745" s="1">
        <v>44063</v>
      </c>
      <c r="H4745" t="s">
        <v>7533</v>
      </c>
      <c r="I4745" t="s">
        <v>9124</v>
      </c>
      <c r="J4745">
        <v>21292.26381</v>
      </c>
      <c r="K4745" t="s">
        <v>41</v>
      </c>
      <c r="L4745">
        <v>10944</v>
      </c>
      <c r="M4745">
        <v>331</v>
      </c>
      <c r="N4745" t="s">
        <v>55</v>
      </c>
      <c r="O4745" s="1">
        <v>44089</v>
      </c>
      <c r="P4745" t="s">
        <v>43</v>
      </c>
      <c r="Q4745" t="s">
        <v>44</v>
      </c>
      <c r="R4745">
        <f>Healthcare_Data_v1__4[[#This Row],[Discharge Date]]-Healthcare_Data_v1__4[[#This Row],[Date of Admission]]</f>
        <v>26</v>
      </c>
      <c r="S4745" t="str" cm="1">
        <f t="array" ref="S4745">_xlfn.IFS( Healthcare_Data_v1__4[[#This Row],[Days of Stay]]&lt;10,"Low",Healthcare_Data_v1__4[[#This Row],[Days of Stay]]&lt;20,"Med",Healthcare_Data_v1__4[[#This Row],[Days of Stay]]&lt;=30,"High")</f>
        <v>High</v>
      </c>
      <c r="T4745" t="str">
        <f>CONCATENATE(Healthcare_Data_v1__4[[#This Row],[Medical Condition]],Healthcare_Data_v1__4[[#This Row],[Duration]])</f>
        <v>DiabetesHigh</v>
      </c>
      <c r="U4745">
        <f>MONTH(Healthcare_Data_v1__4[[#This Row],[Date of Admission]])</f>
        <v>8</v>
      </c>
      <c r="V4745">
        <f>YEAR(Healthcare_Data_v1__4[[#This Row],[Date of Admission]])</f>
        <v>2020</v>
      </c>
      <c r="W4745">
        <f>DAY(Healthcare_Data_v1__4[[#This Row],[Date of Admission]])</f>
        <v>20</v>
      </c>
    </row>
    <row r="4746" spans="1:23" x14ac:dyDescent="0.3">
      <c r="A4746" t="s">
        <v>22193</v>
      </c>
      <c r="B4746">
        <v>27</v>
      </c>
      <c r="C4746" t="s">
        <v>5</v>
      </c>
      <c r="D4746" t="s">
        <v>15</v>
      </c>
      <c r="E4746" t="s">
        <v>24</v>
      </c>
      <c r="F4746" t="s">
        <v>10</v>
      </c>
      <c r="G4746" s="1">
        <v>45219</v>
      </c>
      <c r="H4746" t="s">
        <v>9125</v>
      </c>
      <c r="I4746" t="s">
        <v>9126</v>
      </c>
      <c r="J4746">
        <v>21290.310829999999</v>
      </c>
      <c r="K4746" t="s">
        <v>63</v>
      </c>
      <c r="L4746">
        <v>17278</v>
      </c>
      <c r="M4746">
        <v>428</v>
      </c>
      <c r="N4746" t="s">
        <v>55</v>
      </c>
      <c r="O4746" s="1">
        <v>45245</v>
      </c>
      <c r="P4746" t="s">
        <v>60</v>
      </c>
      <c r="Q4746" t="s">
        <v>50</v>
      </c>
      <c r="R4746">
        <f>Healthcare_Data_v1__4[[#This Row],[Discharge Date]]-Healthcare_Data_v1__4[[#This Row],[Date of Admission]]</f>
        <v>26</v>
      </c>
      <c r="S4746" t="str" cm="1">
        <f t="array" ref="S4746">_xlfn.IFS( Healthcare_Data_v1__4[[#This Row],[Days of Stay]]&lt;10,"Low",Healthcare_Data_v1__4[[#This Row],[Days of Stay]]&lt;20,"Med",Healthcare_Data_v1__4[[#This Row],[Days of Stay]]&lt;=30,"High")</f>
        <v>High</v>
      </c>
      <c r="T4746" t="str">
        <f>CONCATENATE(Healthcare_Data_v1__4[[#This Row],[Medical Condition]],Healthcare_Data_v1__4[[#This Row],[Duration]])</f>
        <v>HypertensionHigh</v>
      </c>
      <c r="U4746">
        <f>MONTH(Healthcare_Data_v1__4[[#This Row],[Date of Admission]])</f>
        <v>10</v>
      </c>
      <c r="V4746">
        <f>YEAR(Healthcare_Data_v1__4[[#This Row],[Date of Admission]])</f>
        <v>2023</v>
      </c>
      <c r="W4746">
        <f>DAY(Healthcare_Data_v1__4[[#This Row],[Date of Admission]])</f>
        <v>20</v>
      </c>
    </row>
    <row r="4747" spans="1:23" x14ac:dyDescent="0.3">
      <c r="A4747" t="s">
        <v>22194</v>
      </c>
      <c r="B4747">
        <v>75</v>
      </c>
      <c r="C4747" t="s">
        <v>3</v>
      </c>
      <c r="D4747" t="s">
        <v>15</v>
      </c>
      <c r="E4747" t="s">
        <v>25</v>
      </c>
      <c r="F4747" t="s">
        <v>9</v>
      </c>
      <c r="G4747" s="1">
        <v>44084</v>
      </c>
      <c r="H4747" t="s">
        <v>9127</v>
      </c>
      <c r="I4747" t="s">
        <v>5178</v>
      </c>
      <c r="J4747">
        <v>21289.230810000001</v>
      </c>
      <c r="K4747" t="s">
        <v>41</v>
      </c>
      <c r="L4747">
        <v>2629</v>
      </c>
      <c r="M4747">
        <v>414</v>
      </c>
      <c r="N4747" t="s">
        <v>55</v>
      </c>
      <c r="O4747" s="1">
        <v>44090</v>
      </c>
      <c r="P4747" t="s">
        <v>49</v>
      </c>
      <c r="Q4747" t="s">
        <v>44</v>
      </c>
      <c r="R4747">
        <f>Healthcare_Data_v1__4[[#This Row],[Discharge Date]]-Healthcare_Data_v1__4[[#This Row],[Date of Admission]]</f>
        <v>6</v>
      </c>
      <c r="S4747" t="str" cm="1">
        <f t="array" ref="S4747">_xlfn.IFS( Healthcare_Data_v1__4[[#This Row],[Days of Stay]]&lt;10,"Low",Healthcare_Data_v1__4[[#This Row],[Days of Stay]]&lt;20,"Med",Healthcare_Data_v1__4[[#This Row],[Days of Stay]]&lt;=30,"High")</f>
        <v>Low</v>
      </c>
      <c r="T4747" t="str">
        <f>CONCATENATE(Healthcare_Data_v1__4[[#This Row],[Medical Condition]],Healthcare_Data_v1__4[[#This Row],[Duration]])</f>
        <v>ArthritisLow</v>
      </c>
      <c r="U4747">
        <f>MONTH(Healthcare_Data_v1__4[[#This Row],[Date of Admission]])</f>
        <v>9</v>
      </c>
      <c r="V4747">
        <f>YEAR(Healthcare_Data_v1__4[[#This Row],[Date of Admission]])</f>
        <v>2020</v>
      </c>
      <c r="W4747">
        <f>DAY(Healthcare_Data_v1__4[[#This Row],[Date of Admission]])</f>
        <v>10</v>
      </c>
    </row>
    <row r="4748" spans="1:23" x14ac:dyDescent="0.3">
      <c r="A4748" t="s">
        <v>22195</v>
      </c>
      <c r="B4748">
        <v>69</v>
      </c>
      <c r="C4748" t="s">
        <v>3</v>
      </c>
      <c r="D4748" t="s">
        <v>15</v>
      </c>
      <c r="E4748" t="s">
        <v>22</v>
      </c>
      <c r="F4748" t="s">
        <v>11</v>
      </c>
      <c r="G4748" s="1">
        <v>44432</v>
      </c>
      <c r="H4748" t="s">
        <v>9128</v>
      </c>
      <c r="I4748" t="s">
        <v>9129</v>
      </c>
      <c r="J4748">
        <v>21284.067159999999</v>
      </c>
      <c r="K4748" t="s">
        <v>41</v>
      </c>
      <c r="L4748">
        <v>30979</v>
      </c>
      <c r="M4748">
        <v>418</v>
      </c>
      <c r="N4748" t="s">
        <v>42</v>
      </c>
      <c r="O4748" s="1">
        <v>44447</v>
      </c>
      <c r="P4748" t="s">
        <v>49</v>
      </c>
      <c r="Q4748" t="s">
        <v>50</v>
      </c>
      <c r="R4748">
        <f>Healthcare_Data_v1__4[[#This Row],[Discharge Date]]-Healthcare_Data_v1__4[[#This Row],[Date of Admission]]</f>
        <v>15</v>
      </c>
      <c r="S4748" t="str" cm="1">
        <f t="array" ref="S4748">_xlfn.IFS( Healthcare_Data_v1__4[[#This Row],[Days of Stay]]&lt;10,"Low",Healthcare_Data_v1__4[[#This Row],[Days of Stay]]&lt;20,"Med",Healthcare_Data_v1__4[[#This Row],[Days of Stay]]&lt;=30,"High")</f>
        <v>Med</v>
      </c>
      <c r="T4748" t="str">
        <f>CONCATENATE(Healthcare_Data_v1__4[[#This Row],[Medical Condition]],Healthcare_Data_v1__4[[#This Row],[Duration]])</f>
        <v>CancerMed</v>
      </c>
      <c r="U4748">
        <f>MONTH(Healthcare_Data_v1__4[[#This Row],[Date of Admission]])</f>
        <v>8</v>
      </c>
      <c r="V4748">
        <f>YEAR(Healthcare_Data_v1__4[[#This Row],[Date of Admission]])</f>
        <v>2021</v>
      </c>
      <c r="W4748">
        <f>DAY(Healthcare_Data_v1__4[[#This Row],[Date of Admission]])</f>
        <v>24</v>
      </c>
    </row>
    <row r="4749" spans="1:23" x14ac:dyDescent="0.3">
      <c r="A4749" t="s">
        <v>22196</v>
      </c>
      <c r="B4749">
        <v>69</v>
      </c>
      <c r="C4749" t="s">
        <v>3</v>
      </c>
      <c r="D4749" t="s">
        <v>15</v>
      </c>
      <c r="E4749" t="s">
        <v>24</v>
      </c>
      <c r="F4749" t="s">
        <v>9</v>
      </c>
      <c r="G4749" s="1">
        <v>44622</v>
      </c>
      <c r="H4749" t="s">
        <v>9130</v>
      </c>
      <c r="I4749" t="s">
        <v>9131</v>
      </c>
      <c r="J4749">
        <v>21281.33092</v>
      </c>
      <c r="K4749" t="s">
        <v>41</v>
      </c>
      <c r="L4749">
        <v>20371</v>
      </c>
      <c r="M4749">
        <v>400</v>
      </c>
      <c r="N4749" t="s">
        <v>42</v>
      </c>
      <c r="O4749" s="1">
        <v>44632</v>
      </c>
      <c r="P4749" t="s">
        <v>56</v>
      </c>
      <c r="Q4749" t="s">
        <v>44</v>
      </c>
      <c r="R4749">
        <f>Healthcare_Data_v1__4[[#This Row],[Discharge Date]]-Healthcare_Data_v1__4[[#This Row],[Date of Admission]]</f>
        <v>10</v>
      </c>
      <c r="S4749" t="str" cm="1">
        <f t="array" ref="S4749">_xlfn.IFS( Healthcare_Data_v1__4[[#This Row],[Days of Stay]]&lt;10,"Low",Healthcare_Data_v1__4[[#This Row],[Days of Stay]]&lt;20,"Med",Healthcare_Data_v1__4[[#This Row],[Days of Stay]]&lt;=30,"High")</f>
        <v>Med</v>
      </c>
      <c r="T4749" t="str">
        <f>CONCATENATE(Healthcare_Data_v1__4[[#This Row],[Medical Condition]],Healthcare_Data_v1__4[[#This Row],[Duration]])</f>
        <v>ArthritisMed</v>
      </c>
      <c r="U4749">
        <f>MONTH(Healthcare_Data_v1__4[[#This Row],[Date of Admission]])</f>
        <v>3</v>
      </c>
      <c r="V4749">
        <f>YEAR(Healthcare_Data_v1__4[[#This Row],[Date of Admission]])</f>
        <v>2022</v>
      </c>
      <c r="W4749">
        <f>DAY(Healthcare_Data_v1__4[[#This Row],[Date of Admission]])</f>
        <v>2</v>
      </c>
    </row>
    <row r="4750" spans="1:23" x14ac:dyDescent="0.3">
      <c r="A4750" t="s">
        <v>22197</v>
      </c>
      <c r="B4750">
        <v>71</v>
      </c>
      <c r="C4750" t="s">
        <v>3</v>
      </c>
      <c r="D4750" t="s">
        <v>15</v>
      </c>
      <c r="E4750" t="s">
        <v>19</v>
      </c>
      <c r="F4750" t="s">
        <v>11</v>
      </c>
      <c r="G4750" s="1">
        <v>44849</v>
      </c>
      <c r="H4750" t="s">
        <v>9132</v>
      </c>
      <c r="I4750" t="s">
        <v>9133</v>
      </c>
      <c r="J4750">
        <v>21273.387770000001</v>
      </c>
      <c r="K4750" t="s">
        <v>41</v>
      </c>
      <c r="L4750">
        <v>46069</v>
      </c>
      <c r="M4750">
        <v>294</v>
      </c>
      <c r="N4750" t="s">
        <v>42</v>
      </c>
      <c r="O4750" s="1">
        <v>44858</v>
      </c>
      <c r="P4750" t="s">
        <v>60</v>
      </c>
      <c r="Q4750" t="s">
        <v>57</v>
      </c>
      <c r="R4750">
        <f>Healthcare_Data_v1__4[[#This Row],[Discharge Date]]-Healthcare_Data_v1__4[[#This Row],[Date of Admission]]</f>
        <v>9</v>
      </c>
      <c r="S4750" t="str" cm="1">
        <f t="array" ref="S4750">_xlfn.IFS( Healthcare_Data_v1__4[[#This Row],[Days of Stay]]&lt;10,"Low",Healthcare_Data_v1__4[[#This Row],[Days of Stay]]&lt;20,"Med",Healthcare_Data_v1__4[[#This Row],[Days of Stay]]&lt;=30,"High")</f>
        <v>Low</v>
      </c>
      <c r="T4750" t="str">
        <f>CONCATENATE(Healthcare_Data_v1__4[[#This Row],[Medical Condition]],Healthcare_Data_v1__4[[#This Row],[Duration]])</f>
        <v>CancerLow</v>
      </c>
      <c r="U4750">
        <f>MONTH(Healthcare_Data_v1__4[[#This Row],[Date of Admission]])</f>
        <v>10</v>
      </c>
      <c r="V4750">
        <f>YEAR(Healthcare_Data_v1__4[[#This Row],[Date of Admission]])</f>
        <v>2022</v>
      </c>
      <c r="W4750">
        <f>DAY(Healthcare_Data_v1__4[[#This Row],[Date of Admission]])</f>
        <v>15</v>
      </c>
    </row>
    <row r="4751" spans="1:23" x14ac:dyDescent="0.3">
      <c r="A4751" t="s">
        <v>6450</v>
      </c>
      <c r="B4751">
        <v>71</v>
      </c>
      <c r="C4751" t="s">
        <v>3</v>
      </c>
      <c r="D4751" t="s">
        <v>16</v>
      </c>
      <c r="E4751" t="s">
        <v>24</v>
      </c>
      <c r="F4751" t="s">
        <v>11</v>
      </c>
      <c r="G4751" s="1">
        <v>43983</v>
      </c>
      <c r="H4751" t="s">
        <v>9134</v>
      </c>
      <c r="I4751" t="s">
        <v>9135</v>
      </c>
      <c r="J4751">
        <v>21261.41303</v>
      </c>
      <c r="K4751" t="s">
        <v>41</v>
      </c>
      <c r="L4751">
        <v>41914</v>
      </c>
      <c r="M4751">
        <v>129</v>
      </c>
      <c r="N4751" t="s">
        <v>42</v>
      </c>
      <c r="O4751" s="1">
        <v>43986</v>
      </c>
      <c r="P4751" t="s">
        <v>43</v>
      </c>
      <c r="Q4751" t="s">
        <v>44</v>
      </c>
      <c r="R4751">
        <f>Healthcare_Data_v1__4[[#This Row],[Discharge Date]]-Healthcare_Data_v1__4[[#This Row],[Date of Admission]]</f>
        <v>3</v>
      </c>
      <c r="S4751" t="str" cm="1">
        <f t="array" ref="S4751">_xlfn.IFS( Healthcare_Data_v1__4[[#This Row],[Days of Stay]]&lt;10,"Low",Healthcare_Data_v1__4[[#This Row],[Days of Stay]]&lt;20,"Med",Healthcare_Data_v1__4[[#This Row],[Days of Stay]]&lt;=30,"High")</f>
        <v>Low</v>
      </c>
      <c r="T4751" t="str">
        <f>CONCATENATE(Healthcare_Data_v1__4[[#This Row],[Medical Condition]],Healthcare_Data_v1__4[[#This Row],[Duration]])</f>
        <v>CancerLow</v>
      </c>
      <c r="U4751">
        <f>MONTH(Healthcare_Data_v1__4[[#This Row],[Date of Admission]])</f>
        <v>6</v>
      </c>
      <c r="V4751">
        <f>YEAR(Healthcare_Data_v1__4[[#This Row],[Date of Admission]])</f>
        <v>2020</v>
      </c>
      <c r="W4751">
        <f>DAY(Healthcare_Data_v1__4[[#This Row],[Date of Admission]])</f>
        <v>1</v>
      </c>
    </row>
    <row r="4752" spans="1:23" x14ac:dyDescent="0.3">
      <c r="A4752" t="s">
        <v>9136</v>
      </c>
      <c r="B4752">
        <v>58</v>
      </c>
      <c r="C4752" t="s">
        <v>3</v>
      </c>
      <c r="D4752" t="s">
        <v>16</v>
      </c>
      <c r="E4752" t="s">
        <v>26</v>
      </c>
      <c r="F4752" t="s">
        <v>4</v>
      </c>
      <c r="G4752" s="1">
        <v>44806</v>
      </c>
      <c r="H4752" t="s">
        <v>9137</v>
      </c>
      <c r="I4752" t="s">
        <v>9138</v>
      </c>
      <c r="J4752">
        <v>21253.656009999999</v>
      </c>
      <c r="K4752" t="s">
        <v>63</v>
      </c>
      <c r="L4752">
        <v>38732</v>
      </c>
      <c r="M4752">
        <v>442</v>
      </c>
      <c r="N4752" t="s">
        <v>55</v>
      </c>
      <c r="O4752" s="1">
        <v>44816</v>
      </c>
      <c r="P4752" t="s">
        <v>56</v>
      </c>
      <c r="Q4752" t="s">
        <v>57</v>
      </c>
      <c r="R4752">
        <f>Healthcare_Data_v1__4[[#This Row],[Discharge Date]]-Healthcare_Data_v1__4[[#This Row],[Date of Admission]]</f>
        <v>10</v>
      </c>
      <c r="S4752" t="str" cm="1">
        <f t="array" ref="S4752">_xlfn.IFS( Healthcare_Data_v1__4[[#This Row],[Days of Stay]]&lt;10,"Low",Healthcare_Data_v1__4[[#This Row],[Days of Stay]]&lt;20,"Med",Healthcare_Data_v1__4[[#This Row],[Days of Stay]]&lt;=30,"High")</f>
        <v>Med</v>
      </c>
      <c r="T4752" t="str">
        <f>CONCATENATE(Healthcare_Data_v1__4[[#This Row],[Medical Condition]],Healthcare_Data_v1__4[[#This Row],[Duration]])</f>
        <v>DiabetesMed</v>
      </c>
      <c r="U4752">
        <f>MONTH(Healthcare_Data_v1__4[[#This Row],[Date of Admission]])</f>
        <v>9</v>
      </c>
      <c r="V4752">
        <f>YEAR(Healthcare_Data_v1__4[[#This Row],[Date of Admission]])</f>
        <v>2022</v>
      </c>
      <c r="W4752">
        <f>DAY(Healthcare_Data_v1__4[[#This Row],[Date of Admission]])</f>
        <v>2</v>
      </c>
    </row>
    <row r="4753" spans="1:23" x14ac:dyDescent="0.3">
      <c r="A4753" t="s">
        <v>22198</v>
      </c>
      <c r="B4753">
        <v>36</v>
      </c>
      <c r="C4753" t="s">
        <v>5</v>
      </c>
      <c r="D4753" t="s">
        <v>15</v>
      </c>
      <c r="E4753" t="s">
        <v>22</v>
      </c>
      <c r="F4753" t="s">
        <v>9</v>
      </c>
      <c r="G4753" s="1">
        <v>43901</v>
      </c>
      <c r="H4753" t="s">
        <v>9139</v>
      </c>
      <c r="I4753" t="s">
        <v>9140</v>
      </c>
      <c r="J4753">
        <v>21249.804540000001</v>
      </c>
      <c r="K4753" t="s">
        <v>69</v>
      </c>
      <c r="L4753">
        <v>17746</v>
      </c>
      <c r="M4753">
        <v>150</v>
      </c>
      <c r="N4753" t="s">
        <v>55</v>
      </c>
      <c r="O4753" s="1">
        <v>43918</v>
      </c>
      <c r="P4753" t="s">
        <v>56</v>
      </c>
      <c r="Q4753" t="s">
        <v>57</v>
      </c>
      <c r="R4753">
        <f>Healthcare_Data_v1__4[[#This Row],[Discharge Date]]-Healthcare_Data_v1__4[[#This Row],[Date of Admission]]</f>
        <v>17</v>
      </c>
      <c r="S4753" t="str" cm="1">
        <f t="array" ref="S4753">_xlfn.IFS( Healthcare_Data_v1__4[[#This Row],[Days of Stay]]&lt;10,"Low",Healthcare_Data_v1__4[[#This Row],[Days of Stay]]&lt;20,"Med",Healthcare_Data_v1__4[[#This Row],[Days of Stay]]&lt;=30,"High")</f>
        <v>Med</v>
      </c>
      <c r="T4753" t="str">
        <f>CONCATENATE(Healthcare_Data_v1__4[[#This Row],[Medical Condition]],Healthcare_Data_v1__4[[#This Row],[Duration]])</f>
        <v>ArthritisMed</v>
      </c>
      <c r="U4753">
        <f>MONTH(Healthcare_Data_v1__4[[#This Row],[Date of Admission]])</f>
        <v>3</v>
      </c>
      <c r="V4753">
        <f>YEAR(Healthcare_Data_v1__4[[#This Row],[Date of Admission]])</f>
        <v>2020</v>
      </c>
      <c r="W4753">
        <f>DAY(Healthcare_Data_v1__4[[#This Row],[Date of Admission]])</f>
        <v>11</v>
      </c>
    </row>
    <row r="4754" spans="1:23" x14ac:dyDescent="0.3">
      <c r="A4754" t="s">
        <v>22199</v>
      </c>
      <c r="B4754">
        <v>42</v>
      </c>
      <c r="C4754" t="s">
        <v>8</v>
      </c>
      <c r="D4754" t="s">
        <v>16</v>
      </c>
      <c r="E4754" t="s">
        <v>22</v>
      </c>
      <c r="F4754" t="s">
        <v>9</v>
      </c>
      <c r="G4754" s="1">
        <v>45068</v>
      </c>
      <c r="H4754" t="s">
        <v>9141</v>
      </c>
      <c r="I4754" t="s">
        <v>9142</v>
      </c>
      <c r="J4754">
        <v>21248.91085</v>
      </c>
      <c r="K4754" t="s">
        <v>69</v>
      </c>
      <c r="L4754">
        <v>38180</v>
      </c>
      <c r="M4754">
        <v>386</v>
      </c>
      <c r="N4754" t="s">
        <v>48</v>
      </c>
      <c r="O4754" s="1">
        <v>45096</v>
      </c>
      <c r="P4754" t="s">
        <v>49</v>
      </c>
      <c r="Q4754" t="s">
        <v>57</v>
      </c>
      <c r="R4754">
        <f>Healthcare_Data_v1__4[[#This Row],[Discharge Date]]-Healthcare_Data_v1__4[[#This Row],[Date of Admission]]</f>
        <v>28</v>
      </c>
      <c r="S4754" t="str" cm="1">
        <f t="array" ref="S4754">_xlfn.IFS( Healthcare_Data_v1__4[[#This Row],[Days of Stay]]&lt;10,"Low",Healthcare_Data_v1__4[[#This Row],[Days of Stay]]&lt;20,"Med",Healthcare_Data_v1__4[[#This Row],[Days of Stay]]&lt;=30,"High")</f>
        <v>High</v>
      </c>
      <c r="T4754" t="str">
        <f>CONCATENATE(Healthcare_Data_v1__4[[#This Row],[Medical Condition]],Healthcare_Data_v1__4[[#This Row],[Duration]])</f>
        <v>ArthritisHigh</v>
      </c>
      <c r="U4754">
        <f>MONTH(Healthcare_Data_v1__4[[#This Row],[Date of Admission]])</f>
        <v>5</v>
      </c>
      <c r="V4754">
        <f>YEAR(Healthcare_Data_v1__4[[#This Row],[Date of Admission]])</f>
        <v>2023</v>
      </c>
      <c r="W4754">
        <f>DAY(Healthcare_Data_v1__4[[#This Row],[Date of Admission]])</f>
        <v>22</v>
      </c>
    </row>
    <row r="4755" spans="1:23" x14ac:dyDescent="0.3">
      <c r="A4755" t="s">
        <v>22200</v>
      </c>
      <c r="B4755">
        <v>39</v>
      </c>
      <c r="C4755" t="s">
        <v>5</v>
      </c>
      <c r="D4755" t="s">
        <v>15</v>
      </c>
      <c r="E4755" t="s">
        <v>23</v>
      </c>
      <c r="F4755" t="s">
        <v>4</v>
      </c>
      <c r="G4755" s="1">
        <v>43736</v>
      </c>
      <c r="H4755" t="s">
        <v>9143</v>
      </c>
      <c r="I4755" t="s">
        <v>9144</v>
      </c>
      <c r="J4755">
        <v>21245.9496</v>
      </c>
      <c r="K4755" t="s">
        <v>69</v>
      </c>
      <c r="L4755">
        <v>50601</v>
      </c>
      <c r="M4755">
        <v>170</v>
      </c>
      <c r="N4755" t="s">
        <v>48</v>
      </c>
      <c r="O4755" s="1">
        <v>43759</v>
      </c>
      <c r="P4755" t="s">
        <v>49</v>
      </c>
      <c r="Q4755" t="s">
        <v>50</v>
      </c>
      <c r="R4755">
        <f>Healthcare_Data_v1__4[[#This Row],[Discharge Date]]-Healthcare_Data_v1__4[[#This Row],[Date of Admission]]</f>
        <v>23</v>
      </c>
      <c r="S4755" t="str" cm="1">
        <f t="array" ref="S4755">_xlfn.IFS( Healthcare_Data_v1__4[[#This Row],[Days of Stay]]&lt;10,"Low",Healthcare_Data_v1__4[[#This Row],[Days of Stay]]&lt;20,"Med",Healthcare_Data_v1__4[[#This Row],[Days of Stay]]&lt;=30,"High")</f>
        <v>High</v>
      </c>
      <c r="T4755" t="str">
        <f>CONCATENATE(Healthcare_Data_v1__4[[#This Row],[Medical Condition]],Healthcare_Data_v1__4[[#This Row],[Duration]])</f>
        <v>DiabetesHigh</v>
      </c>
      <c r="U4755">
        <f>MONTH(Healthcare_Data_v1__4[[#This Row],[Date of Admission]])</f>
        <v>9</v>
      </c>
      <c r="V4755">
        <f>YEAR(Healthcare_Data_v1__4[[#This Row],[Date of Admission]])</f>
        <v>2019</v>
      </c>
      <c r="W4755">
        <f>DAY(Healthcare_Data_v1__4[[#This Row],[Date of Admission]])</f>
        <v>28</v>
      </c>
    </row>
    <row r="4756" spans="1:23" x14ac:dyDescent="0.3">
      <c r="A4756" t="s">
        <v>22201</v>
      </c>
      <c r="B4756">
        <v>78</v>
      </c>
      <c r="C4756" t="s">
        <v>3</v>
      </c>
      <c r="D4756" t="s">
        <v>15</v>
      </c>
      <c r="E4756" t="s">
        <v>20</v>
      </c>
      <c r="F4756" t="s">
        <v>10</v>
      </c>
      <c r="G4756" s="1">
        <v>44760</v>
      </c>
      <c r="H4756" t="s">
        <v>9145</v>
      </c>
      <c r="I4756" t="s">
        <v>9146</v>
      </c>
      <c r="J4756">
        <v>21244.029719999999</v>
      </c>
      <c r="K4756" t="s">
        <v>41</v>
      </c>
      <c r="L4756">
        <v>19121</v>
      </c>
      <c r="M4756">
        <v>387</v>
      </c>
      <c r="N4756" t="s">
        <v>48</v>
      </c>
      <c r="O4756" s="1">
        <v>44790</v>
      </c>
      <c r="P4756" t="s">
        <v>85</v>
      </c>
      <c r="Q4756" t="s">
        <v>57</v>
      </c>
      <c r="R4756">
        <f>Healthcare_Data_v1__4[[#This Row],[Discharge Date]]-Healthcare_Data_v1__4[[#This Row],[Date of Admission]]</f>
        <v>30</v>
      </c>
      <c r="S4756" t="str" cm="1">
        <f t="array" ref="S4756">_xlfn.IFS( Healthcare_Data_v1__4[[#This Row],[Days of Stay]]&lt;10,"Low",Healthcare_Data_v1__4[[#This Row],[Days of Stay]]&lt;20,"Med",Healthcare_Data_v1__4[[#This Row],[Days of Stay]]&lt;=30,"High")</f>
        <v>High</v>
      </c>
      <c r="T4756" t="str">
        <f>CONCATENATE(Healthcare_Data_v1__4[[#This Row],[Medical Condition]],Healthcare_Data_v1__4[[#This Row],[Duration]])</f>
        <v>HypertensionHigh</v>
      </c>
      <c r="U4756">
        <f>MONTH(Healthcare_Data_v1__4[[#This Row],[Date of Admission]])</f>
        <v>7</v>
      </c>
      <c r="V4756">
        <f>YEAR(Healthcare_Data_v1__4[[#This Row],[Date of Admission]])</f>
        <v>2022</v>
      </c>
      <c r="W4756">
        <f>DAY(Healthcare_Data_v1__4[[#This Row],[Date of Admission]])</f>
        <v>18</v>
      </c>
    </row>
    <row r="4757" spans="1:23" x14ac:dyDescent="0.3">
      <c r="A4757" t="s">
        <v>9147</v>
      </c>
      <c r="B4757">
        <v>26</v>
      </c>
      <c r="C4757" t="s">
        <v>5</v>
      </c>
      <c r="D4757" t="s">
        <v>16</v>
      </c>
      <c r="E4757" t="s">
        <v>21</v>
      </c>
      <c r="F4757" t="s">
        <v>9</v>
      </c>
      <c r="G4757" s="1">
        <v>44014</v>
      </c>
      <c r="H4757" t="s">
        <v>9148</v>
      </c>
      <c r="I4757" t="s">
        <v>9149</v>
      </c>
      <c r="J4757">
        <v>21242.101279999999</v>
      </c>
      <c r="K4757" t="s">
        <v>69</v>
      </c>
      <c r="L4757">
        <v>20781</v>
      </c>
      <c r="M4757">
        <v>387</v>
      </c>
      <c r="N4757" t="s">
        <v>42</v>
      </c>
      <c r="O4757" s="1">
        <v>44024</v>
      </c>
      <c r="P4757" t="s">
        <v>85</v>
      </c>
      <c r="Q4757" t="s">
        <v>44</v>
      </c>
      <c r="R4757">
        <f>Healthcare_Data_v1__4[[#This Row],[Discharge Date]]-Healthcare_Data_v1__4[[#This Row],[Date of Admission]]</f>
        <v>10</v>
      </c>
      <c r="S4757" t="str" cm="1">
        <f t="array" ref="S4757">_xlfn.IFS( Healthcare_Data_v1__4[[#This Row],[Days of Stay]]&lt;10,"Low",Healthcare_Data_v1__4[[#This Row],[Days of Stay]]&lt;20,"Med",Healthcare_Data_v1__4[[#This Row],[Days of Stay]]&lt;=30,"High")</f>
        <v>Med</v>
      </c>
      <c r="T4757" t="str">
        <f>CONCATENATE(Healthcare_Data_v1__4[[#This Row],[Medical Condition]],Healthcare_Data_v1__4[[#This Row],[Duration]])</f>
        <v>ArthritisMed</v>
      </c>
      <c r="U4757">
        <f>MONTH(Healthcare_Data_v1__4[[#This Row],[Date of Admission]])</f>
        <v>7</v>
      </c>
      <c r="V4757">
        <f>YEAR(Healthcare_Data_v1__4[[#This Row],[Date of Admission]])</f>
        <v>2020</v>
      </c>
      <c r="W4757">
        <f>DAY(Healthcare_Data_v1__4[[#This Row],[Date of Admission]])</f>
        <v>2</v>
      </c>
    </row>
    <row r="4758" spans="1:23" x14ac:dyDescent="0.3">
      <c r="A4758" t="s">
        <v>22202</v>
      </c>
      <c r="B4758">
        <v>81</v>
      </c>
      <c r="C4758" t="s">
        <v>3</v>
      </c>
      <c r="D4758" t="s">
        <v>16</v>
      </c>
      <c r="E4758" t="s">
        <v>22</v>
      </c>
      <c r="F4758" t="s">
        <v>9</v>
      </c>
      <c r="G4758" s="1">
        <v>44717</v>
      </c>
      <c r="H4758" t="s">
        <v>9150</v>
      </c>
      <c r="I4758" t="s">
        <v>519</v>
      </c>
      <c r="J4758">
        <v>21239.329959999999</v>
      </c>
      <c r="K4758" t="s">
        <v>41</v>
      </c>
      <c r="L4758">
        <v>1693</v>
      </c>
      <c r="M4758">
        <v>457</v>
      </c>
      <c r="N4758" t="s">
        <v>42</v>
      </c>
      <c r="O4758" s="1">
        <v>44726</v>
      </c>
      <c r="P4758" t="s">
        <v>56</v>
      </c>
      <c r="Q4758" t="s">
        <v>57</v>
      </c>
      <c r="R4758">
        <f>Healthcare_Data_v1__4[[#This Row],[Discharge Date]]-Healthcare_Data_v1__4[[#This Row],[Date of Admission]]</f>
        <v>9</v>
      </c>
      <c r="S4758" t="str" cm="1">
        <f t="array" ref="S4758">_xlfn.IFS( Healthcare_Data_v1__4[[#This Row],[Days of Stay]]&lt;10,"Low",Healthcare_Data_v1__4[[#This Row],[Days of Stay]]&lt;20,"Med",Healthcare_Data_v1__4[[#This Row],[Days of Stay]]&lt;=30,"High")</f>
        <v>Low</v>
      </c>
      <c r="T4758" t="str">
        <f>CONCATENATE(Healthcare_Data_v1__4[[#This Row],[Medical Condition]],Healthcare_Data_v1__4[[#This Row],[Duration]])</f>
        <v>ArthritisLow</v>
      </c>
      <c r="U4758">
        <f>MONTH(Healthcare_Data_v1__4[[#This Row],[Date of Admission]])</f>
        <v>6</v>
      </c>
      <c r="V4758">
        <f>YEAR(Healthcare_Data_v1__4[[#This Row],[Date of Admission]])</f>
        <v>2022</v>
      </c>
      <c r="W4758">
        <f>DAY(Healthcare_Data_v1__4[[#This Row],[Date of Admission]])</f>
        <v>5</v>
      </c>
    </row>
    <row r="4759" spans="1:23" x14ac:dyDescent="0.3">
      <c r="A4759" t="s">
        <v>22203</v>
      </c>
      <c r="B4759">
        <v>31</v>
      </c>
      <c r="C4759" t="s">
        <v>5</v>
      </c>
      <c r="D4759" t="s">
        <v>15</v>
      </c>
      <c r="E4759" t="s">
        <v>21</v>
      </c>
      <c r="F4759" t="s">
        <v>10</v>
      </c>
      <c r="G4759" s="1">
        <v>44492</v>
      </c>
      <c r="H4759" t="s">
        <v>9151</v>
      </c>
      <c r="I4759" t="s">
        <v>9152</v>
      </c>
      <c r="J4759">
        <v>21238.974750000001</v>
      </c>
      <c r="K4759" t="s">
        <v>66</v>
      </c>
      <c r="L4759">
        <v>15344</v>
      </c>
      <c r="M4759">
        <v>273</v>
      </c>
      <c r="N4759" t="s">
        <v>48</v>
      </c>
      <c r="O4759" s="1">
        <v>44496</v>
      </c>
      <c r="P4759" t="s">
        <v>60</v>
      </c>
      <c r="Q4759" t="s">
        <v>57</v>
      </c>
      <c r="R4759">
        <f>Healthcare_Data_v1__4[[#This Row],[Discharge Date]]-Healthcare_Data_v1__4[[#This Row],[Date of Admission]]</f>
        <v>4</v>
      </c>
      <c r="S4759" t="str" cm="1">
        <f t="array" ref="S4759">_xlfn.IFS( Healthcare_Data_v1__4[[#This Row],[Days of Stay]]&lt;10,"Low",Healthcare_Data_v1__4[[#This Row],[Days of Stay]]&lt;20,"Med",Healthcare_Data_v1__4[[#This Row],[Days of Stay]]&lt;=30,"High")</f>
        <v>Low</v>
      </c>
      <c r="T4759" t="str">
        <f>CONCATENATE(Healthcare_Data_v1__4[[#This Row],[Medical Condition]],Healthcare_Data_v1__4[[#This Row],[Duration]])</f>
        <v>HypertensionLow</v>
      </c>
      <c r="U4759">
        <f>MONTH(Healthcare_Data_v1__4[[#This Row],[Date of Admission]])</f>
        <v>10</v>
      </c>
      <c r="V4759">
        <f>YEAR(Healthcare_Data_v1__4[[#This Row],[Date of Admission]])</f>
        <v>2021</v>
      </c>
      <c r="W4759">
        <f>DAY(Healthcare_Data_v1__4[[#This Row],[Date of Admission]])</f>
        <v>23</v>
      </c>
    </row>
    <row r="4760" spans="1:23" x14ac:dyDescent="0.3">
      <c r="A4760" t="s">
        <v>22204</v>
      </c>
      <c r="B4760">
        <v>74</v>
      </c>
      <c r="C4760" t="s">
        <v>3</v>
      </c>
      <c r="D4760" t="s">
        <v>15</v>
      </c>
      <c r="E4760" t="s">
        <v>26</v>
      </c>
      <c r="F4760" t="s">
        <v>9</v>
      </c>
      <c r="G4760" s="1">
        <v>44309</v>
      </c>
      <c r="H4760" t="s">
        <v>9153</v>
      </c>
      <c r="I4760" t="s">
        <v>9154</v>
      </c>
      <c r="J4760">
        <v>21232.086940000001</v>
      </c>
      <c r="K4760" t="s">
        <v>41</v>
      </c>
      <c r="L4760">
        <v>16180</v>
      </c>
      <c r="M4760">
        <v>484</v>
      </c>
      <c r="N4760" t="s">
        <v>42</v>
      </c>
      <c r="O4760" s="1">
        <v>44322</v>
      </c>
      <c r="P4760" t="s">
        <v>49</v>
      </c>
      <c r="Q4760" t="s">
        <v>57</v>
      </c>
      <c r="R4760">
        <f>Healthcare_Data_v1__4[[#This Row],[Discharge Date]]-Healthcare_Data_v1__4[[#This Row],[Date of Admission]]</f>
        <v>13</v>
      </c>
      <c r="S4760" t="str" cm="1">
        <f t="array" ref="S4760">_xlfn.IFS( Healthcare_Data_v1__4[[#This Row],[Days of Stay]]&lt;10,"Low",Healthcare_Data_v1__4[[#This Row],[Days of Stay]]&lt;20,"Med",Healthcare_Data_v1__4[[#This Row],[Days of Stay]]&lt;=30,"High")</f>
        <v>Med</v>
      </c>
      <c r="T4760" t="str">
        <f>CONCATENATE(Healthcare_Data_v1__4[[#This Row],[Medical Condition]],Healthcare_Data_v1__4[[#This Row],[Duration]])</f>
        <v>ArthritisMed</v>
      </c>
      <c r="U4760">
        <f>MONTH(Healthcare_Data_v1__4[[#This Row],[Date of Admission]])</f>
        <v>4</v>
      </c>
      <c r="V4760">
        <f>YEAR(Healthcare_Data_v1__4[[#This Row],[Date of Admission]])</f>
        <v>2021</v>
      </c>
      <c r="W4760">
        <f>DAY(Healthcare_Data_v1__4[[#This Row],[Date of Admission]])</f>
        <v>23</v>
      </c>
    </row>
    <row r="4761" spans="1:23" x14ac:dyDescent="0.3">
      <c r="A4761" t="s">
        <v>22205</v>
      </c>
      <c r="B4761">
        <v>50</v>
      </c>
      <c r="C4761" t="s">
        <v>8</v>
      </c>
      <c r="D4761" t="s">
        <v>15</v>
      </c>
      <c r="E4761" t="s">
        <v>20</v>
      </c>
      <c r="F4761" t="s">
        <v>4</v>
      </c>
      <c r="G4761" s="1">
        <v>44900</v>
      </c>
      <c r="H4761" t="s">
        <v>9155</v>
      </c>
      <c r="I4761" t="s">
        <v>9156</v>
      </c>
      <c r="J4761">
        <v>21228.583689999999</v>
      </c>
      <c r="K4761" t="s">
        <v>41</v>
      </c>
      <c r="L4761">
        <v>49775</v>
      </c>
      <c r="M4761">
        <v>249</v>
      </c>
      <c r="N4761" t="s">
        <v>55</v>
      </c>
      <c r="O4761" s="1">
        <v>44914</v>
      </c>
      <c r="P4761" t="s">
        <v>49</v>
      </c>
      <c r="Q4761" t="s">
        <v>57</v>
      </c>
      <c r="R4761">
        <f>Healthcare_Data_v1__4[[#This Row],[Discharge Date]]-Healthcare_Data_v1__4[[#This Row],[Date of Admission]]</f>
        <v>14</v>
      </c>
      <c r="S4761" t="str" cm="1">
        <f t="array" ref="S4761">_xlfn.IFS( Healthcare_Data_v1__4[[#This Row],[Days of Stay]]&lt;10,"Low",Healthcare_Data_v1__4[[#This Row],[Days of Stay]]&lt;20,"Med",Healthcare_Data_v1__4[[#This Row],[Days of Stay]]&lt;=30,"High")</f>
        <v>Med</v>
      </c>
      <c r="T4761" t="str">
        <f>CONCATENATE(Healthcare_Data_v1__4[[#This Row],[Medical Condition]],Healthcare_Data_v1__4[[#This Row],[Duration]])</f>
        <v>DiabetesMed</v>
      </c>
      <c r="U4761">
        <f>MONTH(Healthcare_Data_v1__4[[#This Row],[Date of Admission]])</f>
        <v>12</v>
      </c>
      <c r="V4761">
        <f>YEAR(Healthcare_Data_v1__4[[#This Row],[Date of Admission]])</f>
        <v>2022</v>
      </c>
      <c r="W4761">
        <f>DAY(Healthcare_Data_v1__4[[#This Row],[Date of Admission]])</f>
        <v>5</v>
      </c>
    </row>
    <row r="4762" spans="1:23" x14ac:dyDescent="0.3">
      <c r="A4762" t="s">
        <v>22206</v>
      </c>
      <c r="B4762">
        <v>33</v>
      </c>
      <c r="C4762" t="s">
        <v>5</v>
      </c>
      <c r="D4762" t="s">
        <v>15</v>
      </c>
      <c r="E4762" t="s">
        <v>23</v>
      </c>
      <c r="F4762" t="s">
        <v>9</v>
      </c>
      <c r="G4762" s="1">
        <v>44027</v>
      </c>
      <c r="H4762" t="s">
        <v>9157</v>
      </c>
      <c r="I4762" t="s">
        <v>9158</v>
      </c>
      <c r="J4762">
        <v>21225.358639999999</v>
      </c>
      <c r="K4762" t="s">
        <v>69</v>
      </c>
      <c r="L4762">
        <v>21048</v>
      </c>
      <c r="M4762">
        <v>451</v>
      </c>
      <c r="N4762" t="s">
        <v>55</v>
      </c>
      <c r="O4762" s="1">
        <v>44049</v>
      </c>
      <c r="P4762" t="s">
        <v>60</v>
      </c>
      <c r="Q4762" t="s">
        <v>44</v>
      </c>
      <c r="R4762">
        <f>Healthcare_Data_v1__4[[#This Row],[Discharge Date]]-Healthcare_Data_v1__4[[#This Row],[Date of Admission]]</f>
        <v>22</v>
      </c>
      <c r="S4762" t="str" cm="1">
        <f t="array" ref="S4762">_xlfn.IFS( Healthcare_Data_v1__4[[#This Row],[Days of Stay]]&lt;10,"Low",Healthcare_Data_v1__4[[#This Row],[Days of Stay]]&lt;20,"Med",Healthcare_Data_v1__4[[#This Row],[Days of Stay]]&lt;=30,"High")</f>
        <v>High</v>
      </c>
      <c r="T4762" t="str">
        <f>CONCATENATE(Healthcare_Data_v1__4[[#This Row],[Medical Condition]],Healthcare_Data_v1__4[[#This Row],[Duration]])</f>
        <v>ArthritisHigh</v>
      </c>
      <c r="U4762">
        <f>MONTH(Healthcare_Data_v1__4[[#This Row],[Date of Admission]])</f>
        <v>7</v>
      </c>
      <c r="V4762">
        <f>YEAR(Healthcare_Data_v1__4[[#This Row],[Date of Admission]])</f>
        <v>2020</v>
      </c>
      <c r="W4762">
        <f>DAY(Healthcare_Data_v1__4[[#This Row],[Date of Admission]])</f>
        <v>15</v>
      </c>
    </row>
    <row r="4763" spans="1:23" x14ac:dyDescent="0.3">
      <c r="A4763" t="s">
        <v>22207</v>
      </c>
      <c r="B4763">
        <v>57</v>
      </c>
      <c r="C4763" t="s">
        <v>3</v>
      </c>
      <c r="D4763" t="s">
        <v>15</v>
      </c>
      <c r="E4763" t="s">
        <v>20</v>
      </c>
      <c r="F4763" t="s">
        <v>10</v>
      </c>
      <c r="G4763" s="1">
        <v>44223</v>
      </c>
      <c r="H4763" t="s">
        <v>9159</v>
      </c>
      <c r="I4763" t="s">
        <v>9160</v>
      </c>
      <c r="J4763">
        <v>21220.727559999999</v>
      </c>
      <c r="K4763" t="s">
        <v>69</v>
      </c>
      <c r="L4763">
        <v>17557</v>
      </c>
      <c r="M4763">
        <v>208</v>
      </c>
      <c r="N4763" t="s">
        <v>55</v>
      </c>
      <c r="O4763" s="1">
        <v>44235</v>
      </c>
      <c r="P4763" t="s">
        <v>43</v>
      </c>
      <c r="Q4763" t="s">
        <v>44</v>
      </c>
      <c r="R4763">
        <f>Healthcare_Data_v1__4[[#This Row],[Discharge Date]]-Healthcare_Data_v1__4[[#This Row],[Date of Admission]]</f>
        <v>12</v>
      </c>
      <c r="S4763" t="str" cm="1">
        <f t="array" ref="S4763">_xlfn.IFS( Healthcare_Data_v1__4[[#This Row],[Days of Stay]]&lt;10,"Low",Healthcare_Data_v1__4[[#This Row],[Days of Stay]]&lt;20,"Med",Healthcare_Data_v1__4[[#This Row],[Days of Stay]]&lt;=30,"High")</f>
        <v>Med</v>
      </c>
      <c r="T4763" t="str">
        <f>CONCATENATE(Healthcare_Data_v1__4[[#This Row],[Medical Condition]],Healthcare_Data_v1__4[[#This Row],[Duration]])</f>
        <v>HypertensionMed</v>
      </c>
      <c r="U4763">
        <f>MONTH(Healthcare_Data_v1__4[[#This Row],[Date of Admission]])</f>
        <v>1</v>
      </c>
      <c r="V4763">
        <f>YEAR(Healthcare_Data_v1__4[[#This Row],[Date of Admission]])</f>
        <v>2021</v>
      </c>
      <c r="W4763">
        <f>DAY(Healthcare_Data_v1__4[[#This Row],[Date of Admission]])</f>
        <v>27</v>
      </c>
    </row>
    <row r="4764" spans="1:23" x14ac:dyDescent="0.3">
      <c r="A4764" t="s">
        <v>22208</v>
      </c>
      <c r="B4764">
        <v>43</v>
      </c>
      <c r="C4764" t="s">
        <v>8</v>
      </c>
      <c r="D4764" t="s">
        <v>15</v>
      </c>
      <c r="E4764" t="s">
        <v>23</v>
      </c>
      <c r="F4764" t="s">
        <v>7</v>
      </c>
      <c r="G4764" s="1">
        <v>44915</v>
      </c>
      <c r="H4764" t="s">
        <v>7918</v>
      </c>
      <c r="I4764" t="s">
        <v>9161</v>
      </c>
      <c r="J4764">
        <v>21216.617569999999</v>
      </c>
      <c r="K4764" t="s">
        <v>41</v>
      </c>
      <c r="L4764">
        <v>23917</v>
      </c>
      <c r="M4764">
        <v>145</v>
      </c>
      <c r="N4764" t="s">
        <v>42</v>
      </c>
      <c r="O4764" s="1">
        <v>44928</v>
      </c>
      <c r="P4764" t="s">
        <v>85</v>
      </c>
      <c r="Q4764" t="s">
        <v>44</v>
      </c>
      <c r="R4764">
        <f>Healthcare_Data_v1__4[[#This Row],[Discharge Date]]-Healthcare_Data_v1__4[[#This Row],[Date of Admission]]</f>
        <v>13</v>
      </c>
      <c r="S4764" t="str" cm="1">
        <f t="array" ref="S4764">_xlfn.IFS( Healthcare_Data_v1__4[[#This Row],[Days of Stay]]&lt;10,"Low",Healthcare_Data_v1__4[[#This Row],[Days of Stay]]&lt;20,"Med",Healthcare_Data_v1__4[[#This Row],[Days of Stay]]&lt;=30,"High")</f>
        <v>Med</v>
      </c>
      <c r="T4764" t="str">
        <f>CONCATENATE(Healthcare_Data_v1__4[[#This Row],[Medical Condition]],Healthcare_Data_v1__4[[#This Row],[Duration]])</f>
        <v>ObesityMed</v>
      </c>
      <c r="U4764">
        <f>MONTH(Healthcare_Data_v1__4[[#This Row],[Date of Admission]])</f>
        <v>12</v>
      </c>
      <c r="V4764">
        <f>YEAR(Healthcare_Data_v1__4[[#This Row],[Date of Admission]])</f>
        <v>2022</v>
      </c>
      <c r="W4764">
        <f>DAY(Healthcare_Data_v1__4[[#This Row],[Date of Admission]])</f>
        <v>20</v>
      </c>
    </row>
    <row r="4765" spans="1:23" x14ac:dyDescent="0.3">
      <c r="A4765" t="s">
        <v>22209</v>
      </c>
      <c r="B4765">
        <v>46</v>
      </c>
      <c r="C4765" t="s">
        <v>8</v>
      </c>
      <c r="D4765" t="s">
        <v>16</v>
      </c>
      <c r="E4765" t="s">
        <v>23</v>
      </c>
      <c r="F4765" t="s">
        <v>6</v>
      </c>
      <c r="G4765" s="1">
        <v>44145</v>
      </c>
      <c r="H4765" t="s">
        <v>9162</v>
      </c>
      <c r="I4765" t="s">
        <v>9163</v>
      </c>
      <c r="J4765">
        <v>21215.49037</v>
      </c>
      <c r="K4765" t="s">
        <v>69</v>
      </c>
      <c r="L4765">
        <v>10061</v>
      </c>
      <c r="M4765">
        <v>377</v>
      </c>
      <c r="N4765" t="s">
        <v>55</v>
      </c>
      <c r="O4765" s="1">
        <v>44169</v>
      </c>
      <c r="P4765" t="s">
        <v>43</v>
      </c>
      <c r="Q4765" t="s">
        <v>44</v>
      </c>
      <c r="R4765">
        <f>Healthcare_Data_v1__4[[#This Row],[Discharge Date]]-Healthcare_Data_v1__4[[#This Row],[Date of Admission]]</f>
        <v>24</v>
      </c>
      <c r="S4765" t="str" cm="1">
        <f t="array" ref="S4765">_xlfn.IFS( Healthcare_Data_v1__4[[#This Row],[Days of Stay]]&lt;10,"Low",Healthcare_Data_v1__4[[#This Row],[Days of Stay]]&lt;20,"Med",Healthcare_Data_v1__4[[#This Row],[Days of Stay]]&lt;=30,"High")</f>
        <v>High</v>
      </c>
      <c r="T4765" t="str">
        <f>CONCATENATE(Healthcare_Data_v1__4[[#This Row],[Medical Condition]],Healthcare_Data_v1__4[[#This Row],[Duration]])</f>
        <v>AsthmaHigh</v>
      </c>
      <c r="U4765">
        <f>MONTH(Healthcare_Data_v1__4[[#This Row],[Date of Admission]])</f>
        <v>11</v>
      </c>
      <c r="V4765">
        <f>YEAR(Healthcare_Data_v1__4[[#This Row],[Date of Admission]])</f>
        <v>2020</v>
      </c>
      <c r="W4765">
        <f>DAY(Healthcare_Data_v1__4[[#This Row],[Date of Admission]])</f>
        <v>10</v>
      </c>
    </row>
    <row r="4766" spans="1:23" x14ac:dyDescent="0.3">
      <c r="A4766" t="s">
        <v>22210</v>
      </c>
      <c r="B4766">
        <v>74</v>
      </c>
      <c r="C4766" t="s">
        <v>3</v>
      </c>
      <c r="D4766" t="s">
        <v>15</v>
      </c>
      <c r="E4766" t="s">
        <v>26</v>
      </c>
      <c r="F4766" t="s">
        <v>11</v>
      </c>
      <c r="G4766" s="1">
        <v>43732</v>
      </c>
      <c r="H4766" t="s">
        <v>9164</v>
      </c>
      <c r="I4766" t="s">
        <v>9165</v>
      </c>
      <c r="J4766">
        <v>21213.712530000001</v>
      </c>
      <c r="K4766" t="s">
        <v>41</v>
      </c>
      <c r="L4766">
        <v>61666</v>
      </c>
      <c r="M4766">
        <v>180</v>
      </c>
      <c r="N4766" t="s">
        <v>42</v>
      </c>
      <c r="O4766" s="1">
        <v>43734</v>
      </c>
      <c r="P4766" t="s">
        <v>60</v>
      </c>
      <c r="Q4766" t="s">
        <v>50</v>
      </c>
      <c r="R4766">
        <f>Healthcare_Data_v1__4[[#This Row],[Discharge Date]]-Healthcare_Data_v1__4[[#This Row],[Date of Admission]]</f>
        <v>2</v>
      </c>
      <c r="S4766" t="str" cm="1">
        <f t="array" ref="S4766">_xlfn.IFS( Healthcare_Data_v1__4[[#This Row],[Days of Stay]]&lt;10,"Low",Healthcare_Data_v1__4[[#This Row],[Days of Stay]]&lt;20,"Med",Healthcare_Data_v1__4[[#This Row],[Days of Stay]]&lt;=30,"High")</f>
        <v>Low</v>
      </c>
      <c r="T4766" t="str">
        <f>CONCATENATE(Healthcare_Data_v1__4[[#This Row],[Medical Condition]],Healthcare_Data_v1__4[[#This Row],[Duration]])</f>
        <v>CancerLow</v>
      </c>
      <c r="U4766">
        <f>MONTH(Healthcare_Data_v1__4[[#This Row],[Date of Admission]])</f>
        <v>9</v>
      </c>
      <c r="V4766">
        <f>YEAR(Healthcare_Data_v1__4[[#This Row],[Date of Admission]])</f>
        <v>2019</v>
      </c>
      <c r="W4766">
        <f>DAY(Healthcare_Data_v1__4[[#This Row],[Date of Admission]])</f>
        <v>24</v>
      </c>
    </row>
    <row r="4767" spans="1:23" x14ac:dyDescent="0.3">
      <c r="A4767" t="s">
        <v>22211</v>
      </c>
      <c r="B4767">
        <v>83</v>
      </c>
      <c r="C4767" t="s">
        <v>3</v>
      </c>
      <c r="D4767" t="s">
        <v>15</v>
      </c>
      <c r="E4767" t="s">
        <v>19</v>
      </c>
      <c r="F4767" t="s">
        <v>9</v>
      </c>
      <c r="G4767" s="1">
        <v>44556</v>
      </c>
      <c r="H4767" t="s">
        <v>9166</v>
      </c>
      <c r="I4767" t="s">
        <v>9167</v>
      </c>
      <c r="J4767">
        <v>21211.186259999999</v>
      </c>
      <c r="K4767" t="s">
        <v>41</v>
      </c>
      <c r="L4767">
        <v>12772</v>
      </c>
      <c r="M4767">
        <v>228</v>
      </c>
      <c r="N4767" t="s">
        <v>55</v>
      </c>
      <c r="O4767" s="1">
        <v>44575</v>
      </c>
      <c r="P4767" t="s">
        <v>56</v>
      </c>
      <c r="Q4767" t="s">
        <v>44</v>
      </c>
      <c r="R4767">
        <f>Healthcare_Data_v1__4[[#This Row],[Discharge Date]]-Healthcare_Data_v1__4[[#This Row],[Date of Admission]]</f>
        <v>19</v>
      </c>
      <c r="S4767" t="str" cm="1">
        <f t="array" ref="S4767">_xlfn.IFS( Healthcare_Data_v1__4[[#This Row],[Days of Stay]]&lt;10,"Low",Healthcare_Data_v1__4[[#This Row],[Days of Stay]]&lt;20,"Med",Healthcare_Data_v1__4[[#This Row],[Days of Stay]]&lt;=30,"High")</f>
        <v>Med</v>
      </c>
      <c r="T4767" t="str">
        <f>CONCATENATE(Healthcare_Data_v1__4[[#This Row],[Medical Condition]],Healthcare_Data_v1__4[[#This Row],[Duration]])</f>
        <v>ArthritisMed</v>
      </c>
      <c r="U4767">
        <f>MONTH(Healthcare_Data_v1__4[[#This Row],[Date of Admission]])</f>
        <v>12</v>
      </c>
      <c r="V4767">
        <f>YEAR(Healthcare_Data_v1__4[[#This Row],[Date of Admission]])</f>
        <v>2021</v>
      </c>
      <c r="W4767">
        <f>DAY(Healthcare_Data_v1__4[[#This Row],[Date of Admission]])</f>
        <v>26</v>
      </c>
    </row>
    <row r="4768" spans="1:23" x14ac:dyDescent="0.3">
      <c r="A4768" t="s">
        <v>22212</v>
      </c>
      <c r="B4768">
        <v>25</v>
      </c>
      <c r="C4768" t="s">
        <v>5</v>
      </c>
      <c r="D4768" t="s">
        <v>15</v>
      </c>
      <c r="E4768" t="s">
        <v>26</v>
      </c>
      <c r="F4768" t="s">
        <v>4</v>
      </c>
      <c r="G4768" s="1">
        <v>43421</v>
      </c>
      <c r="H4768" t="s">
        <v>9168</v>
      </c>
      <c r="I4768" t="s">
        <v>9169</v>
      </c>
      <c r="J4768">
        <v>21204.95721</v>
      </c>
      <c r="K4768" t="s">
        <v>66</v>
      </c>
      <c r="L4768">
        <v>32868</v>
      </c>
      <c r="M4768">
        <v>206</v>
      </c>
      <c r="N4768" t="s">
        <v>55</v>
      </c>
      <c r="O4768" s="1">
        <v>43448</v>
      </c>
      <c r="P4768" t="s">
        <v>56</v>
      </c>
      <c r="Q4768" t="s">
        <v>44</v>
      </c>
      <c r="R4768">
        <f>Healthcare_Data_v1__4[[#This Row],[Discharge Date]]-Healthcare_Data_v1__4[[#This Row],[Date of Admission]]</f>
        <v>27</v>
      </c>
      <c r="S4768" t="str" cm="1">
        <f t="array" ref="S4768">_xlfn.IFS( Healthcare_Data_v1__4[[#This Row],[Days of Stay]]&lt;10,"Low",Healthcare_Data_v1__4[[#This Row],[Days of Stay]]&lt;20,"Med",Healthcare_Data_v1__4[[#This Row],[Days of Stay]]&lt;=30,"High")</f>
        <v>High</v>
      </c>
      <c r="T4768" t="str">
        <f>CONCATENATE(Healthcare_Data_v1__4[[#This Row],[Medical Condition]],Healthcare_Data_v1__4[[#This Row],[Duration]])</f>
        <v>DiabetesHigh</v>
      </c>
      <c r="U4768">
        <f>MONTH(Healthcare_Data_v1__4[[#This Row],[Date of Admission]])</f>
        <v>11</v>
      </c>
      <c r="V4768">
        <f>YEAR(Healthcare_Data_v1__4[[#This Row],[Date of Admission]])</f>
        <v>2018</v>
      </c>
      <c r="W4768">
        <f>DAY(Healthcare_Data_v1__4[[#This Row],[Date of Admission]])</f>
        <v>17</v>
      </c>
    </row>
    <row r="4769" spans="1:23" x14ac:dyDescent="0.3">
      <c r="A4769" t="s">
        <v>22213</v>
      </c>
      <c r="B4769">
        <v>56</v>
      </c>
      <c r="C4769" t="s">
        <v>3</v>
      </c>
      <c r="D4769" t="s">
        <v>16</v>
      </c>
      <c r="E4769" t="s">
        <v>20</v>
      </c>
      <c r="F4769" t="s">
        <v>4</v>
      </c>
      <c r="G4769" s="1">
        <v>44084</v>
      </c>
      <c r="H4769" t="s">
        <v>7088</v>
      </c>
      <c r="I4769" t="s">
        <v>9170</v>
      </c>
      <c r="J4769">
        <v>21203.888940000001</v>
      </c>
      <c r="K4769" t="s">
        <v>47</v>
      </c>
      <c r="L4769">
        <v>47568</v>
      </c>
      <c r="M4769">
        <v>313</v>
      </c>
      <c r="N4769" t="s">
        <v>55</v>
      </c>
      <c r="O4769" s="1">
        <v>44086</v>
      </c>
      <c r="P4769" t="s">
        <v>56</v>
      </c>
      <c r="Q4769" t="s">
        <v>50</v>
      </c>
      <c r="R4769">
        <f>Healthcare_Data_v1__4[[#This Row],[Discharge Date]]-Healthcare_Data_v1__4[[#This Row],[Date of Admission]]</f>
        <v>2</v>
      </c>
      <c r="S4769" t="str" cm="1">
        <f t="array" ref="S4769">_xlfn.IFS( Healthcare_Data_v1__4[[#This Row],[Days of Stay]]&lt;10,"Low",Healthcare_Data_v1__4[[#This Row],[Days of Stay]]&lt;20,"Med",Healthcare_Data_v1__4[[#This Row],[Days of Stay]]&lt;=30,"High")</f>
        <v>Low</v>
      </c>
      <c r="T4769" t="str">
        <f>CONCATENATE(Healthcare_Data_v1__4[[#This Row],[Medical Condition]],Healthcare_Data_v1__4[[#This Row],[Duration]])</f>
        <v>DiabetesLow</v>
      </c>
      <c r="U4769">
        <f>MONTH(Healthcare_Data_v1__4[[#This Row],[Date of Admission]])</f>
        <v>9</v>
      </c>
      <c r="V4769">
        <f>YEAR(Healthcare_Data_v1__4[[#This Row],[Date of Admission]])</f>
        <v>2020</v>
      </c>
      <c r="W4769">
        <f>DAY(Healthcare_Data_v1__4[[#This Row],[Date of Admission]])</f>
        <v>10</v>
      </c>
    </row>
    <row r="4770" spans="1:23" x14ac:dyDescent="0.3">
      <c r="A4770" t="s">
        <v>22214</v>
      </c>
      <c r="B4770">
        <v>30</v>
      </c>
      <c r="C4770" t="s">
        <v>5</v>
      </c>
      <c r="D4770" t="s">
        <v>16</v>
      </c>
      <c r="E4770" t="s">
        <v>25</v>
      </c>
      <c r="F4770" t="s">
        <v>10</v>
      </c>
      <c r="G4770" s="1">
        <v>43723</v>
      </c>
      <c r="H4770" t="s">
        <v>9171</v>
      </c>
      <c r="I4770" t="s">
        <v>9172</v>
      </c>
      <c r="J4770">
        <v>21203.864119999998</v>
      </c>
      <c r="K4770" t="s">
        <v>47</v>
      </c>
      <c r="L4770">
        <v>31804</v>
      </c>
      <c r="M4770">
        <v>171</v>
      </c>
      <c r="N4770" t="s">
        <v>55</v>
      </c>
      <c r="O4770" s="1">
        <v>43751</v>
      </c>
      <c r="P4770" t="s">
        <v>60</v>
      </c>
      <c r="Q4770" t="s">
        <v>50</v>
      </c>
      <c r="R4770">
        <f>Healthcare_Data_v1__4[[#This Row],[Discharge Date]]-Healthcare_Data_v1__4[[#This Row],[Date of Admission]]</f>
        <v>28</v>
      </c>
      <c r="S4770" t="str" cm="1">
        <f t="array" ref="S4770">_xlfn.IFS( Healthcare_Data_v1__4[[#This Row],[Days of Stay]]&lt;10,"Low",Healthcare_Data_v1__4[[#This Row],[Days of Stay]]&lt;20,"Med",Healthcare_Data_v1__4[[#This Row],[Days of Stay]]&lt;=30,"High")</f>
        <v>High</v>
      </c>
      <c r="T4770" t="str">
        <f>CONCATENATE(Healthcare_Data_v1__4[[#This Row],[Medical Condition]],Healthcare_Data_v1__4[[#This Row],[Duration]])</f>
        <v>HypertensionHigh</v>
      </c>
      <c r="U4770">
        <f>MONTH(Healthcare_Data_v1__4[[#This Row],[Date of Admission]])</f>
        <v>9</v>
      </c>
      <c r="V4770">
        <f>YEAR(Healthcare_Data_v1__4[[#This Row],[Date of Admission]])</f>
        <v>2019</v>
      </c>
      <c r="W4770">
        <f>DAY(Healthcare_Data_v1__4[[#This Row],[Date of Admission]])</f>
        <v>15</v>
      </c>
    </row>
    <row r="4771" spans="1:23" x14ac:dyDescent="0.3">
      <c r="A4771" t="s">
        <v>22215</v>
      </c>
      <c r="B4771">
        <v>70</v>
      </c>
      <c r="C4771" t="s">
        <v>3</v>
      </c>
      <c r="D4771" t="s">
        <v>16</v>
      </c>
      <c r="E4771" t="s">
        <v>23</v>
      </c>
      <c r="F4771" t="s">
        <v>4</v>
      </c>
      <c r="G4771" s="1">
        <v>43577</v>
      </c>
      <c r="H4771" t="s">
        <v>9173</v>
      </c>
      <c r="I4771" t="s">
        <v>9174</v>
      </c>
      <c r="J4771">
        <v>21203.33899</v>
      </c>
      <c r="K4771" t="s">
        <v>41</v>
      </c>
      <c r="L4771">
        <v>42581</v>
      </c>
      <c r="M4771">
        <v>180</v>
      </c>
      <c r="N4771" t="s">
        <v>55</v>
      </c>
      <c r="O4771" s="1">
        <v>43585</v>
      </c>
      <c r="P4771" t="s">
        <v>49</v>
      </c>
      <c r="Q4771" t="s">
        <v>50</v>
      </c>
      <c r="R4771">
        <f>Healthcare_Data_v1__4[[#This Row],[Discharge Date]]-Healthcare_Data_v1__4[[#This Row],[Date of Admission]]</f>
        <v>8</v>
      </c>
      <c r="S4771" t="str" cm="1">
        <f t="array" ref="S4771">_xlfn.IFS( Healthcare_Data_v1__4[[#This Row],[Days of Stay]]&lt;10,"Low",Healthcare_Data_v1__4[[#This Row],[Days of Stay]]&lt;20,"Med",Healthcare_Data_v1__4[[#This Row],[Days of Stay]]&lt;=30,"High")</f>
        <v>Low</v>
      </c>
      <c r="T4771" t="str">
        <f>CONCATENATE(Healthcare_Data_v1__4[[#This Row],[Medical Condition]],Healthcare_Data_v1__4[[#This Row],[Duration]])</f>
        <v>DiabetesLow</v>
      </c>
      <c r="U4771">
        <f>MONTH(Healthcare_Data_v1__4[[#This Row],[Date of Admission]])</f>
        <v>4</v>
      </c>
      <c r="V4771">
        <f>YEAR(Healthcare_Data_v1__4[[#This Row],[Date of Admission]])</f>
        <v>2019</v>
      </c>
      <c r="W4771">
        <f>DAY(Healthcare_Data_v1__4[[#This Row],[Date of Admission]])</f>
        <v>22</v>
      </c>
    </row>
    <row r="4772" spans="1:23" x14ac:dyDescent="0.3">
      <c r="A4772" t="s">
        <v>8564</v>
      </c>
      <c r="B4772">
        <v>63</v>
      </c>
      <c r="C4772" t="s">
        <v>3</v>
      </c>
      <c r="D4772" t="s">
        <v>15</v>
      </c>
      <c r="E4772" t="s">
        <v>25</v>
      </c>
      <c r="F4772" t="s">
        <v>10</v>
      </c>
      <c r="G4772" s="1">
        <v>43877</v>
      </c>
      <c r="H4772" t="s">
        <v>7243</v>
      </c>
      <c r="I4772" t="s">
        <v>9175</v>
      </c>
      <c r="J4772">
        <v>21203.302469999999</v>
      </c>
      <c r="K4772" t="s">
        <v>41</v>
      </c>
      <c r="L4772">
        <v>2356</v>
      </c>
      <c r="M4772">
        <v>271</v>
      </c>
      <c r="N4772" t="s">
        <v>55</v>
      </c>
      <c r="O4772" s="1">
        <v>43878</v>
      </c>
      <c r="P4772" t="s">
        <v>85</v>
      </c>
      <c r="Q4772" t="s">
        <v>44</v>
      </c>
      <c r="R4772">
        <f>Healthcare_Data_v1__4[[#This Row],[Discharge Date]]-Healthcare_Data_v1__4[[#This Row],[Date of Admission]]</f>
        <v>1</v>
      </c>
      <c r="S4772" t="str" cm="1">
        <f t="array" ref="S4772">_xlfn.IFS( Healthcare_Data_v1__4[[#This Row],[Days of Stay]]&lt;10,"Low",Healthcare_Data_v1__4[[#This Row],[Days of Stay]]&lt;20,"Med",Healthcare_Data_v1__4[[#This Row],[Days of Stay]]&lt;=30,"High")</f>
        <v>Low</v>
      </c>
      <c r="T4772" t="str">
        <f>CONCATENATE(Healthcare_Data_v1__4[[#This Row],[Medical Condition]],Healthcare_Data_v1__4[[#This Row],[Duration]])</f>
        <v>HypertensionLow</v>
      </c>
      <c r="U4772">
        <f>MONTH(Healthcare_Data_v1__4[[#This Row],[Date of Admission]])</f>
        <v>2</v>
      </c>
      <c r="V4772">
        <f>YEAR(Healthcare_Data_v1__4[[#This Row],[Date of Admission]])</f>
        <v>2020</v>
      </c>
      <c r="W4772">
        <f>DAY(Healthcare_Data_v1__4[[#This Row],[Date of Admission]])</f>
        <v>16</v>
      </c>
    </row>
    <row r="4773" spans="1:23" x14ac:dyDescent="0.3">
      <c r="A4773" t="s">
        <v>22216</v>
      </c>
      <c r="B4773">
        <v>73</v>
      </c>
      <c r="C4773" t="s">
        <v>3</v>
      </c>
      <c r="D4773" t="s">
        <v>16</v>
      </c>
      <c r="E4773" t="s">
        <v>22</v>
      </c>
      <c r="F4773" t="s">
        <v>11</v>
      </c>
      <c r="G4773" s="1">
        <v>44914</v>
      </c>
      <c r="H4773" t="s">
        <v>9176</v>
      </c>
      <c r="I4773" t="s">
        <v>9177</v>
      </c>
      <c r="J4773">
        <v>21188.21689</v>
      </c>
      <c r="K4773" t="s">
        <v>41</v>
      </c>
      <c r="L4773">
        <v>69001</v>
      </c>
      <c r="M4773">
        <v>362</v>
      </c>
      <c r="N4773" t="s">
        <v>48</v>
      </c>
      <c r="O4773" s="1">
        <v>44930</v>
      </c>
      <c r="P4773" t="s">
        <v>49</v>
      </c>
      <c r="Q4773" t="s">
        <v>57</v>
      </c>
      <c r="R4773">
        <f>Healthcare_Data_v1__4[[#This Row],[Discharge Date]]-Healthcare_Data_v1__4[[#This Row],[Date of Admission]]</f>
        <v>16</v>
      </c>
      <c r="S4773" t="str" cm="1">
        <f t="array" ref="S4773">_xlfn.IFS( Healthcare_Data_v1__4[[#This Row],[Days of Stay]]&lt;10,"Low",Healthcare_Data_v1__4[[#This Row],[Days of Stay]]&lt;20,"Med",Healthcare_Data_v1__4[[#This Row],[Days of Stay]]&lt;=30,"High")</f>
        <v>Med</v>
      </c>
      <c r="T4773" t="str">
        <f>CONCATENATE(Healthcare_Data_v1__4[[#This Row],[Medical Condition]],Healthcare_Data_v1__4[[#This Row],[Duration]])</f>
        <v>CancerMed</v>
      </c>
      <c r="U4773">
        <f>MONTH(Healthcare_Data_v1__4[[#This Row],[Date of Admission]])</f>
        <v>12</v>
      </c>
      <c r="V4773">
        <f>YEAR(Healthcare_Data_v1__4[[#This Row],[Date of Admission]])</f>
        <v>2022</v>
      </c>
      <c r="W4773">
        <f>DAY(Healthcare_Data_v1__4[[#This Row],[Date of Admission]])</f>
        <v>19</v>
      </c>
    </row>
    <row r="4774" spans="1:23" x14ac:dyDescent="0.3">
      <c r="A4774" t="s">
        <v>22217</v>
      </c>
      <c r="B4774">
        <v>20</v>
      </c>
      <c r="C4774" t="s">
        <v>12</v>
      </c>
      <c r="D4774" t="s">
        <v>16</v>
      </c>
      <c r="E4774" t="s">
        <v>24</v>
      </c>
      <c r="F4774" t="s">
        <v>6</v>
      </c>
      <c r="G4774" s="1">
        <v>44588</v>
      </c>
      <c r="H4774" t="s">
        <v>9178</v>
      </c>
      <c r="I4774" t="s">
        <v>9179</v>
      </c>
      <c r="J4774">
        <v>21177.38882</v>
      </c>
      <c r="K4774" t="s">
        <v>69</v>
      </c>
      <c r="L4774">
        <v>1884</v>
      </c>
      <c r="M4774">
        <v>447</v>
      </c>
      <c r="N4774" t="s">
        <v>48</v>
      </c>
      <c r="O4774" s="1">
        <v>44589</v>
      </c>
      <c r="P4774" t="s">
        <v>85</v>
      </c>
      <c r="Q4774" t="s">
        <v>57</v>
      </c>
      <c r="R4774">
        <f>Healthcare_Data_v1__4[[#This Row],[Discharge Date]]-Healthcare_Data_v1__4[[#This Row],[Date of Admission]]</f>
        <v>1</v>
      </c>
      <c r="S4774" t="str" cm="1">
        <f t="array" ref="S4774">_xlfn.IFS( Healthcare_Data_v1__4[[#This Row],[Days of Stay]]&lt;10,"Low",Healthcare_Data_v1__4[[#This Row],[Days of Stay]]&lt;20,"Med",Healthcare_Data_v1__4[[#This Row],[Days of Stay]]&lt;=30,"High")</f>
        <v>Low</v>
      </c>
      <c r="T4774" t="str">
        <f>CONCATENATE(Healthcare_Data_v1__4[[#This Row],[Medical Condition]],Healthcare_Data_v1__4[[#This Row],[Duration]])</f>
        <v>AsthmaLow</v>
      </c>
      <c r="U4774">
        <f>MONTH(Healthcare_Data_v1__4[[#This Row],[Date of Admission]])</f>
        <v>1</v>
      </c>
      <c r="V4774">
        <f>YEAR(Healthcare_Data_v1__4[[#This Row],[Date of Admission]])</f>
        <v>2022</v>
      </c>
      <c r="W4774">
        <f>DAY(Healthcare_Data_v1__4[[#This Row],[Date of Admission]])</f>
        <v>27</v>
      </c>
    </row>
    <row r="4775" spans="1:23" x14ac:dyDescent="0.3">
      <c r="A4775" t="s">
        <v>22218</v>
      </c>
      <c r="B4775">
        <v>84</v>
      </c>
      <c r="C4775" t="s">
        <v>3</v>
      </c>
      <c r="D4775" t="s">
        <v>16</v>
      </c>
      <c r="E4775" t="s">
        <v>22</v>
      </c>
      <c r="F4775" t="s">
        <v>4</v>
      </c>
      <c r="G4775" s="1">
        <v>44578</v>
      </c>
      <c r="H4775" t="s">
        <v>9180</v>
      </c>
      <c r="I4775" t="s">
        <v>9181</v>
      </c>
      <c r="J4775">
        <v>21171.704669999999</v>
      </c>
      <c r="K4775" t="s">
        <v>41</v>
      </c>
      <c r="L4775">
        <v>23887</v>
      </c>
      <c r="M4775">
        <v>441</v>
      </c>
      <c r="N4775" t="s">
        <v>48</v>
      </c>
      <c r="O4775" s="1">
        <v>44606</v>
      </c>
      <c r="P4775" t="s">
        <v>85</v>
      </c>
      <c r="Q4775" t="s">
        <v>44</v>
      </c>
      <c r="R4775">
        <f>Healthcare_Data_v1__4[[#This Row],[Discharge Date]]-Healthcare_Data_v1__4[[#This Row],[Date of Admission]]</f>
        <v>28</v>
      </c>
      <c r="S4775" t="str" cm="1">
        <f t="array" ref="S4775">_xlfn.IFS( Healthcare_Data_v1__4[[#This Row],[Days of Stay]]&lt;10,"Low",Healthcare_Data_v1__4[[#This Row],[Days of Stay]]&lt;20,"Med",Healthcare_Data_v1__4[[#This Row],[Days of Stay]]&lt;=30,"High")</f>
        <v>High</v>
      </c>
      <c r="T4775" t="str">
        <f>CONCATENATE(Healthcare_Data_v1__4[[#This Row],[Medical Condition]],Healthcare_Data_v1__4[[#This Row],[Duration]])</f>
        <v>DiabetesHigh</v>
      </c>
      <c r="U4775">
        <f>MONTH(Healthcare_Data_v1__4[[#This Row],[Date of Admission]])</f>
        <v>1</v>
      </c>
      <c r="V4775">
        <f>YEAR(Healthcare_Data_v1__4[[#This Row],[Date of Admission]])</f>
        <v>2022</v>
      </c>
      <c r="W4775">
        <f>DAY(Healthcare_Data_v1__4[[#This Row],[Date of Admission]])</f>
        <v>17</v>
      </c>
    </row>
    <row r="4776" spans="1:23" x14ac:dyDescent="0.3">
      <c r="A4776" t="s">
        <v>22219</v>
      </c>
      <c r="B4776">
        <v>54</v>
      </c>
      <c r="C4776" t="s">
        <v>8</v>
      </c>
      <c r="D4776" t="s">
        <v>15</v>
      </c>
      <c r="E4776" t="s">
        <v>21</v>
      </c>
      <c r="F4776" t="s">
        <v>11</v>
      </c>
      <c r="G4776" s="1">
        <v>44098</v>
      </c>
      <c r="H4776" t="s">
        <v>9182</v>
      </c>
      <c r="I4776" t="s">
        <v>9183</v>
      </c>
      <c r="J4776">
        <v>21166.535</v>
      </c>
      <c r="K4776" t="s">
        <v>63</v>
      </c>
      <c r="L4776">
        <v>16307</v>
      </c>
      <c r="M4776">
        <v>470</v>
      </c>
      <c r="N4776" t="s">
        <v>42</v>
      </c>
      <c r="O4776" s="1">
        <v>44110</v>
      </c>
      <c r="P4776" t="s">
        <v>60</v>
      </c>
      <c r="Q4776" t="s">
        <v>50</v>
      </c>
      <c r="R4776">
        <f>Healthcare_Data_v1__4[[#This Row],[Discharge Date]]-Healthcare_Data_v1__4[[#This Row],[Date of Admission]]</f>
        <v>12</v>
      </c>
      <c r="S4776" t="str" cm="1">
        <f t="array" ref="S4776">_xlfn.IFS( Healthcare_Data_v1__4[[#This Row],[Days of Stay]]&lt;10,"Low",Healthcare_Data_v1__4[[#This Row],[Days of Stay]]&lt;20,"Med",Healthcare_Data_v1__4[[#This Row],[Days of Stay]]&lt;=30,"High")</f>
        <v>Med</v>
      </c>
      <c r="T4776" t="str">
        <f>CONCATENATE(Healthcare_Data_v1__4[[#This Row],[Medical Condition]],Healthcare_Data_v1__4[[#This Row],[Duration]])</f>
        <v>CancerMed</v>
      </c>
      <c r="U4776">
        <f>MONTH(Healthcare_Data_v1__4[[#This Row],[Date of Admission]])</f>
        <v>9</v>
      </c>
      <c r="V4776">
        <f>YEAR(Healthcare_Data_v1__4[[#This Row],[Date of Admission]])</f>
        <v>2020</v>
      </c>
      <c r="W4776">
        <f>DAY(Healthcare_Data_v1__4[[#This Row],[Date of Admission]])</f>
        <v>24</v>
      </c>
    </row>
    <row r="4777" spans="1:23" x14ac:dyDescent="0.3">
      <c r="A4777" t="s">
        <v>22220</v>
      </c>
      <c r="B4777">
        <v>82</v>
      </c>
      <c r="C4777" t="s">
        <v>3</v>
      </c>
      <c r="D4777" t="s">
        <v>15</v>
      </c>
      <c r="E4777" t="s">
        <v>21</v>
      </c>
      <c r="F4777" t="s">
        <v>9</v>
      </c>
      <c r="G4777" s="1">
        <v>43573</v>
      </c>
      <c r="H4777" t="s">
        <v>9184</v>
      </c>
      <c r="I4777" t="s">
        <v>9185</v>
      </c>
      <c r="J4777">
        <v>21166.48171</v>
      </c>
      <c r="K4777" t="s">
        <v>47</v>
      </c>
      <c r="L4777">
        <v>27729</v>
      </c>
      <c r="M4777">
        <v>426</v>
      </c>
      <c r="N4777" t="s">
        <v>55</v>
      </c>
      <c r="O4777" s="1">
        <v>43584</v>
      </c>
      <c r="P4777" t="s">
        <v>43</v>
      </c>
      <c r="Q4777" t="s">
        <v>50</v>
      </c>
      <c r="R4777">
        <f>Healthcare_Data_v1__4[[#This Row],[Discharge Date]]-Healthcare_Data_v1__4[[#This Row],[Date of Admission]]</f>
        <v>11</v>
      </c>
      <c r="S4777" t="str" cm="1">
        <f t="array" ref="S4777">_xlfn.IFS( Healthcare_Data_v1__4[[#This Row],[Days of Stay]]&lt;10,"Low",Healthcare_Data_v1__4[[#This Row],[Days of Stay]]&lt;20,"Med",Healthcare_Data_v1__4[[#This Row],[Days of Stay]]&lt;=30,"High")</f>
        <v>Med</v>
      </c>
      <c r="T4777" t="str">
        <f>CONCATENATE(Healthcare_Data_v1__4[[#This Row],[Medical Condition]],Healthcare_Data_v1__4[[#This Row],[Duration]])</f>
        <v>ArthritisMed</v>
      </c>
      <c r="U4777">
        <f>MONTH(Healthcare_Data_v1__4[[#This Row],[Date of Admission]])</f>
        <v>4</v>
      </c>
      <c r="V4777">
        <f>YEAR(Healthcare_Data_v1__4[[#This Row],[Date of Admission]])</f>
        <v>2019</v>
      </c>
      <c r="W4777">
        <f>DAY(Healthcare_Data_v1__4[[#This Row],[Date of Admission]])</f>
        <v>18</v>
      </c>
    </row>
    <row r="4778" spans="1:23" x14ac:dyDescent="0.3">
      <c r="A4778" t="s">
        <v>22221</v>
      </c>
      <c r="B4778">
        <v>43</v>
      </c>
      <c r="C4778" t="s">
        <v>8</v>
      </c>
      <c r="D4778" t="s">
        <v>15</v>
      </c>
      <c r="E4778" t="s">
        <v>25</v>
      </c>
      <c r="F4778" t="s">
        <v>9</v>
      </c>
      <c r="G4778" s="1">
        <v>44346</v>
      </c>
      <c r="H4778" t="s">
        <v>9186</v>
      </c>
      <c r="I4778" t="s">
        <v>9187</v>
      </c>
      <c r="J4778">
        <v>21165.851790000001</v>
      </c>
      <c r="K4778" t="s">
        <v>41</v>
      </c>
      <c r="L4778">
        <v>32872</v>
      </c>
      <c r="M4778">
        <v>294</v>
      </c>
      <c r="N4778" t="s">
        <v>48</v>
      </c>
      <c r="O4778" s="1">
        <v>44347</v>
      </c>
      <c r="P4778" t="s">
        <v>43</v>
      </c>
      <c r="Q4778" t="s">
        <v>50</v>
      </c>
      <c r="R4778">
        <f>Healthcare_Data_v1__4[[#This Row],[Discharge Date]]-Healthcare_Data_v1__4[[#This Row],[Date of Admission]]</f>
        <v>1</v>
      </c>
      <c r="S4778" t="str" cm="1">
        <f t="array" ref="S4778">_xlfn.IFS( Healthcare_Data_v1__4[[#This Row],[Days of Stay]]&lt;10,"Low",Healthcare_Data_v1__4[[#This Row],[Days of Stay]]&lt;20,"Med",Healthcare_Data_v1__4[[#This Row],[Days of Stay]]&lt;=30,"High")</f>
        <v>Low</v>
      </c>
      <c r="T4778" t="str">
        <f>CONCATENATE(Healthcare_Data_v1__4[[#This Row],[Medical Condition]],Healthcare_Data_v1__4[[#This Row],[Duration]])</f>
        <v>ArthritisLow</v>
      </c>
      <c r="U4778">
        <f>MONTH(Healthcare_Data_v1__4[[#This Row],[Date of Admission]])</f>
        <v>5</v>
      </c>
      <c r="V4778">
        <f>YEAR(Healthcare_Data_v1__4[[#This Row],[Date of Admission]])</f>
        <v>2021</v>
      </c>
      <c r="W4778">
        <f>DAY(Healthcare_Data_v1__4[[#This Row],[Date of Admission]])</f>
        <v>30</v>
      </c>
    </row>
    <row r="4779" spans="1:23" x14ac:dyDescent="0.3">
      <c r="A4779" t="s">
        <v>22222</v>
      </c>
      <c r="B4779">
        <v>41</v>
      </c>
      <c r="C4779" t="s">
        <v>8</v>
      </c>
      <c r="D4779" t="s">
        <v>16</v>
      </c>
      <c r="E4779" t="s">
        <v>21</v>
      </c>
      <c r="F4779" t="s">
        <v>9</v>
      </c>
      <c r="G4779" s="1">
        <v>44715</v>
      </c>
      <c r="H4779" t="s">
        <v>9188</v>
      </c>
      <c r="I4779" t="s">
        <v>9189</v>
      </c>
      <c r="J4779">
        <v>21163.678779999998</v>
      </c>
      <c r="K4779" t="s">
        <v>69</v>
      </c>
      <c r="L4779">
        <v>22368</v>
      </c>
      <c r="M4779">
        <v>477</v>
      </c>
      <c r="N4779" t="s">
        <v>55</v>
      </c>
      <c r="O4779" s="1">
        <v>44730</v>
      </c>
      <c r="P4779" t="s">
        <v>60</v>
      </c>
      <c r="Q4779" t="s">
        <v>44</v>
      </c>
      <c r="R4779">
        <f>Healthcare_Data_v1__4[[#This Row],[Discharge Date]]-Healthcare_Data_v1__4[[#This Row],[Date of Admission]]</f>
        <v>15</v>
      </c>
      <c r="S4779" t="str" cm="1">
        <f t="array" ref="S4779">_xlfn.IFS( Healthcare_Data_v1__4[[#This Row],[Days of Stay]]&lt;10,"Low",Healthcare_Data_v1__4[[#This Row],[Days of Stay]]&lt;20,"Med",Healthcare_Data_v1__4[[#This Row],[Days of Stay]]&lt;=30,"High")</f>
        <v>Med</v>
      </c>
      <c r="T4779" t="str">
        <f>CONCATENATE(Healthcare_Data_v1__4[[#This Row],[Medical Condition]],Healthcare_Data_v1__4[[#This Row],[Duration]])</f>
        <v>ArthritisMed</v>
      </c>
      <c r="U4779">
        <f>MONTH(Healthcare_Data_v1__4[[#This Row],[Date of Admission]])</f>
        <v>6</v>
      </c>
      <c r="V4779">
        <f>YEAR(Healthcare_Data_v1__4[[#This Row],[Date of Admission]])</f>
        <v>2022</v>
      </c>
      <c r="W4779">
        <f>DAY(Healthcare_Data_v1__4[[#This Row],[Date of Admission]])</f>
        <v>3</v>
      </c>
    </row>
    <row r="4780" spans="1:23" x14ac:dyDescent="0.3">
      <c r="A4780" t="s">
        <v>22223</v>
      </c>
      <c r="B4780">
        <v>39</v>
      </c>
      <c r="C4780" t="s">
        <v>5</v>
      </c>
      <c r="D4780" t="s">
        <v>15</v>
      </c>
      <c r="E4780" t="s">
        <v>22</v>
      </c>
      <c r="F4780" t="s">
        <v>4</v>
      </c>
      <c r="G4780" s="1">
        <v>43648</v>
      </c>
      <c r="H4780" t="s">
        <v>9190</v>
      </c>
      <c r="I4780" t="s">
        <v>3726</v>
      </c>
      <c r="J4780">
        <v>21161.921419999999</v>
      </c>
      <c r="K4780" t="s">
        <v>47</v>
      </c>
      <c r="L4780">
        <v>1364</v>
      </c>
      <c r="M4780">
        <v>217</v>
      </c>
      <c r="N4780" t="s">
        <v>55</v>
      </c>
      <c r="O4780" s="1">
        <v>43664</v>
      </c>
      <c r="P4780" t="s">
        <v>49</v>
      </c>
      <c r="Q4780" t="s">
        <v>50</v>
      </c>
      <c r="R4780">
        <f>Healthcare_Data_v1__4[[#This Row],[Discharge Date]]-Healthcare_Data_v1__4[[#This Row],[Date of Admission]]</f>
        <v>16</v>
      </c>
      <c r="S4780" t="str" cm="1">
        <f t="array" ref="S4780">_xlfn.IFS( Healthcare_Data_v1__4[[#This Row],[Days of Stay]]&lt;10,"Low",Healthcare_Data_v1__4[[#This Row],[Days of Stay]]&lt;20,"Med",Healthcare_Data_v1__4[[#This Row],[Days of Stay]]&lt;=30,"High")</f>
        <v>Med</v>
      </c>
      <c r="T4780" t="str">
        <f>CONCATENATE(Healthcare_Data_v1__4[[#This Row],[Medical Condition]],Healthcare_Data_v1__4[[#This Row],[Duration]])</f>
        <v>DiabetesMed</v>
      </c>
      <c r="U4780">
        <f>MONTH(Healthcare_Data_v1__4[[#This Row],[Date of Admission]])</f>
        <v>7</v>
      </c>
      <c r="V4780">
        <f>YEAR(Healthcare_Data_v1__4[[#This Row],[Date of Admission]])</f>
        <v>2019</v>
      </c>
      <c r="W4780">
        <f>DAY(Healthcare_Data_v1__4[[#This Row],[Date of Admission]])</f>
        <v>2</v>
      </c>
    </row>
    <row r="4781" spans="1:23" x14ac:dyDescent="0.3">
      <c r="A4781" t="s">
        <v>22224</v>
      </c>
      <c r="B4781">
        <v>29</v>
      </c>
      <c r="C4781" t="s">
        <v>5</v>
      </c>
      <c r="D4781" t="s">
        <v>15</v>
      </c>
      <c r="E4781" t="s">
        <v>22</v>
      </c>
      <c r="F4781" t="s">
        <v>6</v>
      </c>
      <c r="G4781" s="1">
        <v>43745</v>
      </c>
      <c r="H4781" t="s">
        <v>9191</v>
      </c>
      <c r="I4781" t="s">
        <v>9192</v>
      </c>
      <c r="J4781">
        <v>21156.911179999999</v>
      </c>
      <c r="K4781" t="s">
        <v>47</v>
      </c>
      <c r="L4781">
        <v>35263</v>
      </c>
      <c r="M4781">
        <v>470</v>
      </c>
      <c r="N4781" t="s">
        <v>55</v>
      </c>
      <c r="O4781" s="1">
        <v>43758</v>
      </c>
      <c r="P4781" t="s">
        <v>56</v>
      </c>
      <c r="Q4781" t="s">
        <v>44</v>
      </c>
      <c r="R4781">
        <f>Healthcare_Data_v1__4[[#This Row],[Discharge Date]]-Healthcare_Data_v1__4[[#This Row],[Date of Admission]]</f>
        <v>13</v>
      </c>
      <c r="S4781" t="str" cm="1">
        <f t="array" ref="S4781">_xlfn.IFS( Healthcare_Data_v1__4[[#This Row],[Days of Stay]]&lt;10,"Low",Healthcare_Data_v1__4[[#This Row],[Days of Stay]]&lt;20,"Med",Healthcare_Data_v1__4[[#This Row],[Days of Stay]]&lt;=30,"High")</f>
        <v>Med</v>
      </c>
      <c r="T4781" t="str">
        <f>CONCATENATE(Healthcare_Data_v1__4[[#This Row],[Medical Condition]],Healthcare_Data_v1__4[[#This Row],[Duration]])</f>
        <v>AsthmaMed</v>
      </c>
      <c r="U4781">
        <f>MONTH(Healthcare_Data_v1__4[[#This Row],[Date of Admission]])</f>
        <v>10</v>
      </c>
      <c r="V4781">
        <f>YEAR(Healthcare_Data_v1__4[[#This Row],[Date of Admission]])</f>
        <v>2019</v>
      </c>
      <c r="W4781">
        <f>DAY(Healthcare_Data_v1__4[[#This Row],[Date of Admission]])</f>
        <v>7</v>
      </c>
    </row>
    <row r="4782" spans="1:23" x14ac:dyDescent="0.3">
      <c r="A4782" t="s">
        <v>22225</v>
      </c>
      <c r="B4782">
        <v>52</v>
      </c>
      <c r="C4782" t="s">
        <v>8</v>
      </c>
      <c r="D4782" t="s">
        <v>15</v>
      </c>
      <c r="E4782" t="s">
        <v>26</v>
      </c>
      <c r="F4782" t="s">
        <v>7</v>
      </c>
      <c r="G4782" s="1">
        <v>43901</v>
      </c>
      <c r="H4782" t="s">
        <v>9193</v>
      </c>
      <c r="I4782" t="s">
        <v>9194</v>
      </c>
      <c r="J4782">
        <v>21152.31738</v>
      </c>
      <c r="K4782" t="s">
        <v>69</v>
      </c>
      <c r="L4782">
        <v>16693</v>
      </c>
      <c r="M4782">
        <v>418</v>
      </c>
      <c r="N4782" t="s">
        <v>42</v>
      </c>
      <c r="O4782" s="1">
        <v>43916</v>
      </c>
      <c r="P4782" t="s">
        <v>85</v>
      </c>
      <c r="Q4782" t="s">
        <v>44</v>
      </c>
      <c r="R4782">
        <f>Healthcare_Data_v1__4[[#This Row],[Discharge Date]]-Healthcare_Data_v1__4[[#This Row],[Date of Admission]]</f>
        <v>15</v>
      </c>
      <c r="S4782" t="str" cm="1">
        <f t="array" ref="S4782">_xlfn.IFS( Healthcare_Data_v1__4[[#This Row],[Days of Stay]]&lt;10,"Low",Healthcare_Data_v1__4[[#This Row],[Days of Stay]]&lt;20,"Med",Healthcare_Data_v1__4[[#This Row],[Days of Stay]]&lt;=30,"High")</f>
        <v>Med</v>
      </c>
      <c r="T4782" t="str">
        <f>CONCATENATE(Healthcare_Data_v1__4[[#This Row],[Medical Condition]],Healthcare_Data_v1__4[[#This Row],[Duration]])</f>
        <v>ObesityMed</v>
      </c>
      <c r="U4782">
        <f>MONTH(Healthcare_Data_v1__4[[#This Row],[Date of Admission]])</f>
        <v>3</v>
      </c>
      <c r="V4782">
        <f>YEAR(Healthcare_Data_v1__4[[#This Row],[Date of Admission]])</f>
        <v>2020</v>
      </c>
      <c r="W4782">
        <f>DAY(Healthcare_Data_v1__4[[#This Row],[Date of Admission]])</f>
        <v>11</v>
      </c>
    </row>
    <row r="4783" spans="1:23" x14ac:dyDescent="0.3">
      <c r="A4783" t="s">
        <v>22226</v>
      </c>
      <c r="B4783">
        <v>59</v>
      </c>
      <c r="C4783" t="s">
        <v>3</v>
      </c>
      <c r="D4783" t="s">
        <v>15</v>
      </c>
      <c r="E4783" t="s">
        <v>23</v>
      </c>
      <c r="F4783" t="s">
        <v>4</v>
      </c>
      <c r="G4783" s="1">
        <v>44494</v>
      </c>
      <c r="H4783" t="s">
        <v>9195</v>
      </c>
      <c r="I4783" t="s">
        <v>9196</v>
      </c>
      <c r="J4783">
        <v>21151.55082</v>
      </c>
      <c r="K4783" t="s">
        <v>69</v>
      </c>
      <c r="L4783">
        <v>55172</v>
      </c>
      <c r="M4783">
        <v>338</v>
      </c>
      <c r="N4783" t="s">
        <v>48</v>
      </c>
      <c r="O4783" s="1">
        <v>44521</v>
      </c>
      <c r="P4783" t="s">
        <v>49</v>
      </c>
      <c r="Q4783" t="s">
        <v>57</v>
      </c>
      <c r="R4783">
        <f>Healthcare_Data_v1__4[[#This Row],[Discharge Date]]-Healthcare_Data_v1__4[[#This Row],[Date of Admission]]</f>
        <v>27</v>
      </c>
      <c r="S4783" t="str" cm="1">
        <f t="array" ref="S4783">_xlfn.IFS( Healthcare_Data_v1__4[[#This Row],[Days of Stay]]&lt;10,"Low",Healthcare_Data_v1__4[[#This Row],[Days of Stay]]&lt;20,"Med",Healthcare_Data_v1__4[[#This Row],[Days of Stay]]&lt;=30,"High")</f>
        <v>High</v>
      </c>
      <c r="T4783" t="str">
        <f>CONCATENATE(Healthcare_Data_v1__4[[#This Row],[Medical Condition]],Healthcare_Data_v1__4[[#This Row],[Duration]])</f>
        <v>DiabetesHigh</v>
      </c>
      <c r="U4783">
        <f>MONTH(Healthcare_Data_v1__4[[#This Row],[Date of Admission]])</f>
        <v>10</v>
      </c>
      <c r="V4783">
        <f>YEAR(Healthcare_Data_v1__4[[#This Row],[Date of Admission]])</f>
        <v>2021</v>
      </c>
      <c r="W4783">
        <f>DAY(Healthcare_Data_v1__4[[#This Row],[Date of Admission]])</f>
        <v>25</v>
      </c>
    </row>
    <row r="4784" spans="1:23" x14ac:dyDescent="0.3">
      <c r="A4784" t="s">
        <v>22227</v>
      </c>
      <c r="B4784">
        <v>46</v>
      </c>
      <c r="C4784" t="s">
        <v>8</v>
      </c>
      <c r="D4784" t="s">
        <v>15</v>
      </c>
      <c r="E4784" t="s">
        <v>20</v>
      </c>
      <c r="F4784" t="s">
        <v>7</v>
      </c>
      <c r="G4784" s="1">
        <v>44665</v>
      </c>
      <c r="H4784" t="s">
        <v>9197</v>
      </c>
      <c r="I4784" t="s">
        <v>9198</v>
      </c>
      <c r="J4784">
        <v>21140.00231</v>
      </c>
      <c r="K4784" t="s">
        <v>41</v>
      </c>
      <c r="L4784">
        <v>13593</v>
      </c>
      <c r="M4784">
        <v>129</v>
      </c>
      <c r="N4784" t="s">
        <v>42</v>
      </c>
      <c r="O4784" s="1">
        <v>44666</v>
      </c>
      <c r="P4784" t="s">
        <v>49</v>
      </c>
      <c r="Q4784" t="s">
        <v>57</v>
      </c>
      <c r="R4784">
        <f>Healthcare_Data_v1__4[[#This Row],[Discharge Date]]-Healthcare_Data_v1__4[[#This Row],[Date of Admission]]</f>
        <v>1</v>
      </c>
      <c r="S4784" t="str" cm="1">
        <f t="array" ref="S4784">_xlfn.IFS( Healthcare_Data_v1__4[[#This Row],[Days of Stay]]&lt;10,"Low",Healthcare_Data_v1__4[[#This Row],[Days of Stay]]&lt;20,"Med",Healthcare_Data_v1__4[[#This Row],[Days of Stay]]&lt;=30,"High")</f>
        <v>Low</v>
      </c>
      <c r="T4784" t="str">
        <f>CONCATENATE(Healthcare_Data_v1__4[[#This Row],[Medical Condition]],Healthcare_Data_v1__4[[#This Row],[Duration]])</f>
        <v>ObesityLow</v>
      </c>
      <c r="U4784">
        <f>MONTH(Healthcare_Data_v1__4[[#This Row],[Date of Admission]])</f>
        <v>4</v>
      </c>
      <c r="V4784">
        <f>YEAR(Healthcare_Data_v1__4[[#This Row],[Date of Admission]])</f>
        <v>2022</v>
      </c>
      <c r="W4784">
        <f>DAY(Healthcare_Data_v1__4[[#This Row],[Date of Admission]])</f>
        <v>14</v>
      </c>
    </row>
    <row r="4785" spans="1:23" x14ac:dyDescent="0.3">
      <c r="A4785" t="s">
        <v>21507</v>
      </c>
      <c r="B4785">
        <v>25</v>
      </c>
      <c r="C4785" t="s">
        <v>5</v>
      </c>
      <c r="D4785" t="s">
        <v>15</v>
      </c>
      <c r="E4785" t="s">
        <v>20</v>
      </c>
      <c r="F4785" t="s">
        <v>6</v>
      </c>
      <c r="G4785" s="1">
        <v>43961</v>
      </c>
      <c r="H4785" t="s">
        <v>9199</v>
      </c>
      <c r="I4785" t="s">
        <v>9200</v>
      </c>
      <c r="J4785">
        <v>21139.364860000001</v>
      </c>
      <c r="K4785" t="s">
        <v>63</v>
      </c>
      <c r="L4785">
        <v>19460</v>
      </c>
      <c r="M4785">
        <v>105</v>
      </c>
      <c r="N4785" t="s">
        <v>55</v>
      </c>
      <c r="O4785" s="1">
        <v>43985</v>
      </c>
      <c r="P4785" t="s">
        <v>85</v>
      </c>
      <c r="Q4785" t="s">
        <v>50</v>
      </c>
      <c r="R4785">
        <f>Healthcare_Data_v1__4[[#This Row],[Discharge Date]]-Healthcare_Data_v1__4[[#This Row],[Date of Admission]]</f>
        <v>24</v>
      </c>
      <c r="S4785" t="str" cm="1">
        <f t="array" ref="S4785">_xlfn.IFS( Healthcare_Data_v1__4[[#This Row],[Days of Stay]]&lt;10,"Low",Healthcare_Data_v1__4[[#This Row],[Days of Stay]]&lt;20,"Med",Healthcare_Data_v1__4[[#This Row],[Days of Stay]]&lt;=30,"High")</f>
        <v>High</v>
      </c>
      <c r="T4785" t="str">
        <f>CONCATENATE(Healthcare_Data_v1__4[[#This Row],[Medical Condition]],Healthcare_Data_v1__4[[#This Row],[Duration]])</f>
        <v>AsthmaHigh</v>
      </c>
      <c r="U4785">
        <f>MONTH(Healthcare_Data_v1__4[[#This Row],[Date of Admission]])</f>
        <v>5</v>
      </c>
      <c r="V4785">
        <f>YEAR(Healthcare_Data_v1__4[[#This Row],[Date of Admission]])</f>
        <v>2020</v>
      </c>
      <c r="W4785">
        <f>DAY(Healthcare_Data_v1__4[[#This Row],[Date of Admission]])</f>
        <v>10</v>
      </c>
    </row>
    <row r="4786" spans="1:23" x14ac:dyDescent="0.3">
      <c r="A4786" t="s">
        <v>22228</v>
      </c>
      <c r="B4786">
        <v>84</v>
      </c>
      <c r="C4786" t="s">
        <v>3</v>
      </c>
      <c r="D4786" t="s">
        <v>16</v>
      </c>
      <c r="E4786" t="s">
        <v>20</v>
      </c>
      <c r="F4786" t="s">
        <v>9</v>
      </c>
      <c r="G4786" s="1">
        <v>44099</v>
      </c>
      <c r="H4786" t="s">
        <v>8202</v>
      </c>
      <c r="I4786" t="s">
        <v>1969</v>
      </c>
      <c r="J4786">
        <v>21137.16389</v>
      </c>
      <c r="K4786" t="s">
        <v>47</v>
      </c>
      <c r="L4786">
        <v>37475</v>
      </c>
      <c r="M4786">
        <v>361</v>
      </c>
      <c r="N4786" t="s">
        <v>48</v>
      </c>
      <c r="O4786" s="1">
        <v>44116</v>
      </c>
      <c r="P4786" t="s">
        <v>85</v>
      </c>
      <c r="Q4786" t="s">
        <v>57</v>
      </c>
      <c r="R4786">
        <f>Healthcare_Data_v1__4[[#This Row],[Discharge Date]]-Healthcare_Data_v1__4[[#This Row],[Date of Admission]]</f>
        <v>17</v>
      </c>
      <c r="S4786" t="str" cm="1">
        <f t="array" ref="S4786">_xlfn.IFS( Healthcare_Data_v1__4[[#This Row],[Days of Stay]]&lt;10,"Low",Healthcare_Data_v1__4[[#This Row],[Days of Stay]]&lt;20,"Med",Healthcare_Data_v1__4[[#This Row],[Days of Stay]]&lt;=30,"High")</f>
        <v>Med</v>
      </c>
      <c r="T4786" t="str">
        <f>CONCATENATE(Healthcare_Data_v1__4[[#This Row],[Medical Condition]],Healthcare_Data_v1__4[[#This Row],[Duration]])</f>
        <v>ArthritisMed</v>
      </c>
      <c r="U4786">
        <f>MONTH(Healthcare_Data_v1__4[[#This Row],[Date of Admission]])</f>
        <v>9</v>
      </c>
      <c r="V4786">
        <f>YEAR(Healthcare_Data_v1__4[[#This Row],[Date of Admission]])</f>
        <v>2020</v>
      </c>
      <c r="W4786">
        <f>DAY(Healthcare_Data_v1__4[[#This Row],[Date of Admission]])</f>
        <v>25</v>
      </c>
    </row>
    <row r="4787" spans="1:23" x14ac:dyDescent="0.3">
      <c r="A4787" t="s">
        <v>22229</v>
      </c>
      <c r="B4787">
        <v>45</v>
      </c>
      <c r="C4787" t="s">
        <v>8</v>
      </c>
      <c r="D4787" t="s">
        <v>15</v>
      </c>
      <c r="E4787" t="s">
        <v>21</v>
      </c>
      <c r="F4787" t="s">
        <v>11</v>
      </c>
      <c r="G4787" s="1">
        <v>44074</v>
      </c>
      <c r="H4787" t="s">
        <v>9201</v>
      </c>
      <c r="I4787" t="s">
        <v>1562</v>
      </c>
      <c r="J4787">
        <v>21134.433199999999</v>
      </c>
      <c r="K4787" t="s">
        <v>41</v>
      </c>
      <c r="L4787">
        <v>34768</v>
      </c>
      <c r="M4787">
        <v>244</v>
      </c>
      <c r="N4787" t="s">
        <v>48</v>
      </c>
      <c r="O4787" s="1">
        <v>44079</v>
      </c>
      <c r="P4787" t="s">
        <v>43</v>
      </c>
      <c r="Q4787" t="s">
        <v>50</v>
      </c>
      <c r="R4787">
        <f>Healthcare_Data_v1__4[[#This Row],[Discharge Date]]-Healthcare_Data_v1__4[[#This Row],[Date of Admission]]</f>
        <v>5</v>
      </c>
      <c r="S4787" t="str" cm="1">
        <f t="array" ref="S4787">_xlfn.IFS( Healthcare_Data_v1__4[[#This Row],[Days of Stay]]&lt;10,"Low",Healthcare_Data_v1__4[[#This Row],[Days of Stay]]&lt;20,"Med",Healthcare_Data_v1__4[[#This Row],[Days of Stay]]&lt;=30,"High")</f>
        <v>Low</v>
      </c>
      <c r="T4787" t="str">
        <f>CONCATENATE(Healthcare_Data_v1__4[[#This Row],[Medical Condition]],Healthcare_Data_v1__4[[#This Row],[Duration]])</f>
        <v>CancerLow</v>
      </c>
      <c r="U4787">
        <f>MONTH(Healthcare_Data_v1__4[[#This Row],[Date of Admission]])</f>
        <v>8</v>
      </c>
      <c r="V4787">
        <f>YEAR(Healthcare_Data_v1__4[[#This Row],[Date of Admission]])</f>
        <v>2020</v>
      </c>
      <c r="W4787">
        <f>DAY(Healthcare_Data_v1__4[[#This Row],[Date of Admission]])</f>
        <v>31</v>
      </c>
    </row>
    <row r="4788" spans="1:23" x14ac:dyDescent="0.3">
      <c r="A4788" t="s">
        <v>22230</v>
      </c>
      <c r="B4788">
        <v>62</v>
      </c>
      <c r="C4788" t="s">
        <v>3</v>
      </c>
      <c r="D4788" t="s">
        <v>16</v>
      </c>
      <c r="E4788" t="s">
        <v>25</v>
      </c>
      <c r="F4788" t="s">
        <v>6</v>
      </c>
      <c r="G4788" s="1">
        <v>44042</v>
      </c>
      <c r="H4788" t="s">
        <v>9202</v>
      </c>
      <c r="I4788" t="s">
        <v>9203</v>
      </c>
      <c r="J4788">
        <v>21133.955089999999</v>
      </c>
      <c r="K4788" t="s">
        <v>66</v>
      </c>
      <c r="L4788">
        <v>30995</v>
      </c>
      <c r="M4788">
        <v>473</v>
      </c>
      <c r="N4788" t="s">
        <v>55</v>
      </c>
      <c r="O4788" s="1">
        <v>44051</v>
      </c>
      <c r="P4788" t="s">
        <v>43</v>
      </c>
      <c r="Q4788" t="s">
        <v>50</v>
      </c>
      <c r="R4788">
        <f>Healthcare_Data_v1__4[[#This Row],[Discharge Date]]-Healthcare_Data_v1__4[[#This Row],[Date of Admission]]</f>
        <v>9</v>
      </c>
      <c r="S4788" t="str" cm="1">
        <f t="array" ref="S4788">_xlfn.IFS( Healthcare_Data_v1__4[[#This Row],[Days of Stay]]&lt;10,"Low",Healthcare_Data_v1__4[[#This Row],[Days of Stay]]&lt;20,"Med",Healthcare_Data_v1__4[[#This Row],[Days of Stay]]&lt;=30,"High")</f>
        <v>Low</v>
      </c>
      <c r="T4788" t="str">
        <f>CONCATENATE(Healthcare_Data_v1__4[[#This Row],[Medical Condition]],Healthcare_Data_v1__4[[#This Row],[Duration]])</f>
        <v>AsthmaLow</v>
      </c>
      <c r="U4788">
        <f>MONTH(Healthcare_Data_v1__4[[#This Row],[Date of Admission]])</f>
        <v>7</v>
      </c>
      <c r="V4788">
        <f>YEAR(Healthcare_Data_v1__4[[#This Row],[Date of Admission]])</f>
        <v>2020</v>
      </c>
      <c r="W4788">
        <f>DAY(Healthcare_Data_v1__4[[#This Row],[Date of Admission]])</f>
        <v>30</v>
      </c>
    </row>
    <row r="4789" spans="1:23" x14ac:dyDescent="0.3">
      <c r="A4789" t="s">
        <v>22231</v>
      </c>
      <c r="B4789">
        <v>49</v>
      </c>
      <c r="C4789" t="s">
        <v>8</v>
      </c>
      <c r="D4789" t="s">
        <v>15</v>
      </c>
      <c r="E4789" t="s">
        <v>21</v>
      </c>
      <c r="F4789" t="s">
        <v>7</v>
      </c>
      <c r="G4789" s="1">
        <v>44478</v>
      </c>
      <c r="H4789" t="s">
        <v>7871</v>
      </c>
      <c r="I4789" t="s">
        <v>9204</v>
      </c>
      <c r="J4789">
        <v>21113.969860000001</v>
      </c>
      <c r="K4789" t="s">
        <v>66</v>
      </c>
      <c r="L4789">
        <v>9758</v>
      </c>
      <c r="M4789">
        <v>131</v>
      </c>
      <c r="N4789" t="s">
        <v>42</v>
      </c>
      <c r="O4789" s="1">
        <v>44497</v>
      </c>
      <c r="P4789" t="s">
        <v>49</v>
      </c>
      <c r="Q4789" t="s">
        <v>57</v>
      </c>
      <c r="R4789">
        <f>Healthcare_Data_v1__4[[#This Row],[Discharge Date]]-Healthcare_Data_v1__4[[#This Row],[Date of Admission]]</f>
        <v>19</v>
      </c>
      <c r="S4789" t="str" cm="1">
        <f t="array" ref="S4789">_xlfn.IFS( Healthcare_Data_v1__4[[#This Row],[Days of Stay]]&lt;10,"Low",Healthcare_Data_v1__4[[#This Row],[Days of Stay]]&lt;20,"Med",Healthcare_Data_v1__4[[#This Row],[Days of Stay]]&lt;=30,"High")</f>
        <v>Med</v>
      </c>
      <c r="T4789" t="str">
        <f>CONCATENATE(Healthcare_Data_v1__4[[#This Row],[Medical Condition]],Healthcare_Data_v1__4[[#This Row],[Duration]])</f>
        <v>ObesityMed</v>
      </c>
      <c r="U4789">
        <f>MONTH(Healthcare_Data_v1__4[[#This Row],[Date of Admission]])</f>
        <v>10</v>
      </c>
      <c r="V4789">
        <f>YEAR(Healthcare_Data_v1__4[[#This Row],[Date of Admission]])</f>
        <v>2021</v>
      </c>
      <c r="W4789">
        <f>DAY(Healthcare_Data_v1__4[[#This Row],[Date of Admission]])</f>
        <v>9</v>
      </c>
    </row>
    <row r="4790" spans="1:23" x14ac:dyDescent="0.3">
      <c r="A4790" t="s">
        <v>22232</v>
      </c>
      <c r="B4790">
        <v>37</v>
      </c>
      <c r="C4790" t="s">
        <v>5</v>
      </c>
      <c r="D4790" t="s">
        <v>15</v>
      </c>
      <c r="E4790" t="s">
        <v>21</v>
      </c>
      <c r="F4790" t="s">
        <v>4</v>
      </c>
      <c r="G4790" s="1">
        <v>44392</v>
      </c>
      <c r="H4790" t="s">
        <v>9205</v>
      </c>
      <c r="I4790" t="s">
        <v>9206</v>
      </c>
      <c r="J4790">
        <v>21105.017980000001</v>
      </c>
      <c r="K4790" t="s">
        <v>63</v>
      </c>
      <c r="L4790">
        <v>42800</v>
      </c>
      <c r="M4790">
        <v>331</v>
      </c>
      <c r="N4790" t="s">
        <v>55</v>
      </c>
      <c r="O4790" s="1">
        <v>44394</v>
      </c>
      <c r="P4790" t="s">
        <v>49</v>
      </c>
      <c r="Q4790" t="s">
        <v>44</v>
      </c>
      <c r="R4790">
        <f>Healthcare_Data_v1__4[[#This Row],[Discharge Date]]-Healthcare_Data_v1__4[[#This Row],[Date of Admission]]</f>
        <v>2</v>
      </c>
      <c r="S4790" t="str" cm="1">
        <f t="array" ref="S4790">_xlfn.IFS( Healthcare_Data_v1__4[[#This Row],[Days of Stay]]&lt;10,"Low",Healthcare_Data_v1__4[[#This Row],[Days of Stay]]&lt;20,"Med",Healthcare_Data_v1__4[[#This Row],[Days of Stay]]&lt;=30,"High")</f>
        <v>Low</v>
      </c>
      <c r="T4790" t="str">
        <f>CONCATENATE(Healthcare_Data_v1__4[[#This Row],[Medical Condition]],Healthcare_Data_v1__4[[#This Row],[Duration]])</f>
        <v>DiabetesLow</v>
      </c>
      <c r="U4790">
        <f>MONTH(Healthcare_Data_v1__4[[#This Row],[Date of Admission]])</f>
        <v>7</v>
      </c>
      <c r="V4790">
        <f>YEAR(Healthcare_Data_v1__4[[#This Row],[Date of Admission]])</f>
        <v>2021</v>
      </c>
      <c r="W4790">
        <f>DAY(Healthcare_Data_v1__4[[#This Row],[Date of Admission]])</f>
        <v>15</v>
      </c>
    </row>
    <row r="4791" spans="1:23" x14ac:dyDescent="0.3">
      <c r="A4791" t="s">
        <v>22233</v>
      </c>
      <c r="B4791">
        <v>63</v>
      </c>
      <c r="C4791" t="s">
        <v>3</v>
      </c>
      <c r="D4791" t="s">
        <v>16</v>
      </c>
      <c r="E4791" t="s">
        <v>23</v>
      </c>
      <c r="F4791" t="s">
        <v>11</v>
      </c>
      <c r="G4791" s="1">
        <v>44753</v>
      </c>
      <c r="H4791" t="s">
        <v>9207</v>
      </c>
      <c r="I4791" t="s">
        <v>9208</v>
      </c>
      <c r="J4791">
        <v>21103.46776</v>
      </c>
      <c r="K4791" t="s">
        <v>66</v>
      </c>
      <c r="L4791">
        <v>2847</v>
      </c>
      <c r="M4791">
        <v>261</v>
      </c>
      <c r="N4791" t="s">
        <v>42</v>
      </c>
      <c r="O4791" s="1">
        <v>44762</v>
      </c>
      <c r="P4791" t="s">
        <v>60</v>
      </c>
      <c r="Q4791" t="s">
        <v>44</v>
      </c>
      <c r="R4791">
        <f>Healthcare_Data_v1__4[[#This Row],[Discharge Date]]-Healthcare_Data_v1__4[[#This Row],[Date of Admission]]</f>
        <v>9</v>
      </c>
      <c r="S4791" t="str" cm="1">
        <f t="array" ref="S4791">_xlfn.IFS( Healthcare_Data_v1__4[[#This Row],[Days of Stay]]&lt;10,"Low",Healthcare_Data_v1__4[[#This Row],[Days of Stay]]&lt;20,"Med",Healthcare_Data_v1__4[[#This Row],[Days of Stay]]&lt;=30,"High")</f>
        <v>Low</v>
      </c>
      <c r="T4791" t="str">
        <f>CONCATENATE(Healthcare_Data_v1__4[[#This Row],[Medical Condition]],Healthcare_Data_v1__4[[#This Row],[Duration]])</f>
        <v>CancerLow</v>
      </c>
      <c r="U4791">
        <f>MONTH(Healthcare_Data_v1__4[[#This Row],[Date of Admission]])</f>
        <v>7</v>
      </c>
      <c r="V4791">
        <f>YEAR(Healthcare_Data_v1__4[[#This Row],[Date of Admission]])</f>
        <v>2022</v>
      </c>
      <c r="W4791">
        <f>DAY(Healthcare_Data_v1__4[[#This Row],[Date of Admission]])</f>
        <v>11</v>
      </c>
    </row>
    <row r="4792" spans="1:23" x14ac:dyDescent="0.3">
      <c r="A4792" t="s">
        <v>22234</v>
      </c>
      <c r="B4792">
        <v>75</v>
      </c>
      <c r="C4792" t="s">
        <v>3</v>
      </c>
      <c r="D4792" t="s">
        <v>16</v>
      </c>
      <c r="E4792" t="s">
        <v>22</v>
      </c>
      <c r="F4792" t="s">
        <v>4</v>
      </c>
      <c r="G4792" s="1">
        <v>45023</v>
      </c>
      <c r="H4792" t="s">
        <v>9209</v>
      </c>
      <c r="I4792" t="s">
        <v>4244</v>
      </c>
      <c r="J4792">
        <v>21102.388210000001</v>
      </c>
      <c r="K4792" t="s">
        <v>69</v>
      </c>
      <c r="L4792">
        <v>12134</v>
      </c>
      <c r="M4792">
        <v>340</v>
      </c>
      <c r="N4792" t="s">
        <v>55</v>
      </c>
      <c r="O4792" s="1">
        <v>45049</v>
      </c>
      <c r="P4792" t="s">
        <v>49</v>
      </c>
      <c r="Q4792" t="s">
        <v>57</v>
      </c>
      <c r="R4792">
        <f>Healthcare_Data_v1__4[[#This Row],[Discharge Date]]-Healthcare_Data_v1__4[[#This Row],[Date of Admission]]</f>
        <v>26</v>
      </c>
      <c r="S4792" t="str" cm="1">
        <f t="array" ref="S4792">_xlfn.IFS( Healthcare_Data_v1__4[[#This Row],[Days of Stay]]&lt;10,"Low",Healthcare_Data_v1__4[[#This Row],[Days of Stay]]&lt;20,"Med",Healthcare_Data_v1__4[[#This Row],[Days of Stay]]&lt;=30,"High")</f>
        <v>High</v>
      </c>
      <c r="T4792" t="str">
        <f>CONCATENATE(Healthcare_Data_v1__4[[#This Row],[Medical Condition]],Healthcare_Data_v1__4[[#This Row],[Duration]])</f>
        <v>DiabetesHigh</v>
      </c>
      <c r="U4792">
        <f>MONTH(Healthcare_Data_v1__4[[#This Row],[Date of Admission]])</f>
        <v>4</v>
      </c>
      <c r="V4792">
        <f>YEAR(Healthcare_Data_v1__4[[#This Row],[Date of Admission]])</f>
        <v>2023</v>
      </c>
      <c r="W4792">
        <f>DAY(Healthcare_Data_v1__4[[#This Row],[Date of Admission]])</f>
        <v>7</v>
      </c>
    </row>
    <row r="4793" spans="1:23" x14ac:dyDescent="0.3">
      <c r="A4793" t="s">
        <v>8135</v>
      </c>
      <c r="B4793">
        <v>60</v>
      </c>
      <c r="C4793" t="s">
        <v>3</v>
      </c>
      <c r="D4793" t="s">
        <v>16</v>
      </c>
      <c r="E4793" t="s">
        <v>20</v>
      </c>
      <c r="F4793" t="s">
        <v>9</v>
      </c>
      <c r="G4793" s="1">
        <v>43489</v>
      </c>
      <c r="H4793" t="s">
        <v>9210</v>
      </c>
      <c r="I4793" t="s">
        <v>9211</v>
      </c>
      <c r="J4793">
        <v>21097.169519999999</v>
      </c>
      <c r="K4793" t="s">
        <v>66</v>
      </c>
      <c r="L4793">
        <v>21340</v>
      </c>
      <c r="M4793">
        <v>240</v>
      </c>
      <c r="N4793" t="s">
        <v>48</v>
      </c>
      <c r="O4793" s="1">
        <v>43496</v>
      </c>
      <c r="P4793" t="s">
        <v>85</v>
      </c>
      <c r="Q4793" t="s">
        <v>50</v>
      </c>
      <c r="R4793">
        <f>Healthcare_Data_v1__4[[#This Row],[Discharge Date]]-Healthcare_Data_v1__4[[#This Row],[Date of Admission]]</f>
        <v>7</v>
      </c>
      <c r="S4793" t="str" cm="1">
        <f t="array" ref="S4793">_xlfn.IFS( Healthcare_Data_v1__4[[#This Row],[Days of Stay]]&lt;10,"Low",Healthcare_Data_v1__4[[#This Row],[Days of Stay]]&lt;20,"Med",Healthcare_Data_v1__4[[#This Row],[Days of Stay]]&lt;=30,"High")</f>
        <v>Low</v>
      </c>
      <c r="T4793" t="str">
        <f>CONCATENATE(Healthcare_Data_v1__4[[#This Row],[Medical Condition]],Healthcare_Data_v1__4[[#This Row],[Duration]])</f>
        <v>ArthritisLow</v>
      </c>
      <c r="U4793">
        <f>MONTH(Healthcare_Data_v1__4[[#This Row],[Date of Admission]])</f>
        <v>1</v>
      </c>
      <c r="V4793">
        <f>YEAR(Healthcare_Data_v1__4[[#This Row],[Date of Admission]])</f>
        <v>2019</v>
      </c>
      <c r="W4793">
        <f>DAY(Healthcare_Data_v1__4[[#This Row],[Date of Admission]])</f>
        <v>24</v>
      </c>
    </row>
    <row r="4794" spans="1:23" x14ac:dyDescent="0.3">
      <c r="A4794" t="s">
        <v>22235</v>
      </c>
      <c r="B4794">
        <v>73</v>
      </c>
      <c r="C4794" t="s">
        <v>3</v>
      </c>
      <c r="D4794" t="s">
        <v>15</v>
      </c>
      <c r="E4794" t="s">
        <v>19</v>
      </c>
      <c r="F4794" t="s">
        <v>11</v>
      </c>
      <c r="G4794" s="1">
        <v>44677</v>
      </c>
      <c r="H4794" t="s">
        <v>9212</v>
      </c>
      <c r="I4794" t="s">
        <v>9213</v>
      </c>
      <c r="J4794">
        <v>21093.534589999999</v>
      </c>
      <c r="K4794" t="s">
        <v>41</v>
      </c>
      <c r="L4794">
        <v>39703</v>
      </c>
      <c r="M4794">
        <v>208</v>
      </c>
      <c r="N4794" t="s">
        <v>48</v>
      </c>
      <c r="O4794" s="1">
        <v>44684</v>
      </c>
      <c r="P4794" t="s">
        <v>60</v>
      </c>
      <c r="Q4794" t="s">
        <v>50</v>
      </c>
      <c r="R4794">
        <f>Healthcare_Data_v1__4[[#This Row],[Discharge Date]]-Healthcare_Data_v1__4[[#This Row],[Date of Admission]]</f>
        <v>7</v>
      </c>
      <c r="S4794" t="str" cm="1">
        <f t="array" ref="S4794">_xlfn.IFS( Healthcare_Data_v1__4[[#This Row],[Days of Stay]]&lt;10,"Low",Healthcare_Data_v1__4[[#This Row],[Days of Stay]]&lt;20,"Med",Healthcare_Data_v1__4[[#This Row],[Days of Stay]]&lt;=30,"High")</f>
        <v>Low</v>
      </c>
      <c r="T4794" t="str">
        <f>CONCATENATE(Healthcare_Data_v1__4[[#This Row],[Medical Condition]],Healthcare_Data_v1__4[[#This Row],[Duration]])</f>
        <v>CancerLow</v>
      </c>
      <c r="U4794">
        <f>MONTH(Healthcare_Data_v1__4[[#This Row],[Date of Admission]])</f>
        <v>4</v>
      </c>
      <c r="V4794">
        <f>YEAR(Healthcare_Data_v1__4[[#This Row],[Date of Admission]])</f>
        <v>2022</v>
      </c>
      <c r="W4794">
        <f>DAY(Healthcare_Data_v1__4[[#This Row],[Date of Admission]])</f>
        <v>26</v>
      </c>
    </row>
    <row r="4795" spans="1:23" x14ac:dyDescent="0.3">
      <c r="A4795" t="s">
        <v>22236</v>
      </c>
      <c r="B4795">
        <v>31</v>
      </c>
      <c r="C4795" t="s">
        <v>5</v>
      </c>
      <c r="D4795" t="s">
        <v>15</v>
      </c>
      <c r="E4795" t="s">
        <v>25</v>
      </c>
      <c r="F4795" t="s">
        <v>6</v>
      </c>
      <c r="G4795" s="1">
        <v>43733</v>
      </c>
      <c r="H4795" t="s">
        <v>9214</v>
      </c>
      <c r="I4795" t="s">
        <v>9215</v>
      </c>
      <c r="J4795">
        <v>21093.18448</v>
      </c>
      <c r="K4795" t="s">
        <v>69</v>
      </c>
      <c r="L4795">
        <v>19730</v>
      </c>
      <c r="M4795">
        <v>135</v>
      </c>
      <c r="N4795" t="s">
        <v>55</v>
      </c>
      <c r="O4795" s="1">
        <v>43743</v>
      </c>
      <c r="P4795" t="s">
        <v>49</v>
      </c>
      <c r="Q4795" t="s">
        <v>44</v>
      </c>
      <c r="R4795">
        <f>Healthcare_Data_v1__4[[#This Row],[Discharge Date]]-Healthcare_Data_v1__4[[#This Row],[Date of Admission]]</f>
        <v>10</v>
      </c>
      <c r="S4795" t="str" cm="1">
        <f t="array" ref="S4795">_xlfn.IFS( Healthcare_Data_v1__4[[#This Row],[Days of Stay]]&lt;10,"Low",Healthcare_Data_v1__4[[#This Row],[Days of Stay]]&lt;20,"Med",Healthcare_Data_v1__4[[#This Row],[Days of Stay]]&lt;=30,"High")</f>
        <v>Med</v>
      </c>
      <c r="T4795" t="str">
        <f>CONCATENATE(Healthcare_Data_v1__4[[#This Row],[Medical Condition]],Healthcare_Data_v1__4[[#This Row],[Duration]])</f>
        <v>AsthmaMed</v>
      </c>
      <c r="U4795">
        <f>MONTH(Healthcare_Data_v1__4[[#This Row],[Date of Admission]])</f>
        <v>9</v>
      </c>
      <c r="V4795">
        <f>YEAR(Healthcare_Data_v1__4[[#This Row],[Date of Admission]])</f>
        <v>2019</v>
      </c>
      <c r="W4795">
        <f>DAY(Healthcare_Data_v1__4[[#This Row],[Date of Admission]])</f>
        <v>25</v>
      </c>
    </row>
    <row r="4796" spans="1:23" x14ac:dyDescent="0.3">
      <c r="A4796" t="s">
        <v>22237</v>
      </c>
      <c r="B4796">
        <v>70</v>
      </c>
      <c r="C4796" t="s">
        <v>3</v>
      </c>
      <c r="D4796" t="s">
        <v>16</v>
      </c>
      <c r="E4796" t="s">
        <v>24</v>
      </c>
      <c r="F4796" t="s">
        <v>10</v>
      </c>
      <c r="G4796" s="1">
        <v>43636</v>
      </c>
      <c r="H4796" t="s">
        <v>9216</v>
      </c>
      <c r="I4796" t="s">
        <v>9217</v>
      </c>
      <c r="J4796">
        <v>21082.725610000001</v>
      </c>
      <c r="K4796" t="s">
        <v>66</v>
      </c>
      <c r="L4796">
        <v>18112</v>
      </c>
      <c r="M4796">
        <v>167</v>
      </c>
      <c r="N4796" t="s">
        <v>42</v>
      </c>
      <c r="O4796" s="1">
        <v>43637</v>
      </c>
      <c r="P4796" t="s">
        <v>49</v>
      </c>
      <c r="Q4796" t="s">
        <v>44</v>
      </c>
      <c r="R4796">
        <f>Healthcare_Data_v1__4[[#This Row],[Discharge Date]]-Healthcare_Data_v1__4[[#This Row],[Date of Admission]]</f>
        <v>1</v>
      </c>
      <c r="S4796" t="str" cm="1">
        <f t="array" ref="S4796">_xlfn.IFS( Healthcare_Data_v1__4[[#This Row],[Days of Stay]]&lt;10,"Low",Healthcare_Data_v1__4[[#This Row],[Days of Stay]]&lt;20,"Med",Healthcare_Data_v1__4[[#This Row],[Days of Stay]]&lt;=30,"High")</f>
        <v>Low</v>
      </c>
      <c r="T4796" t="str">
        <f>CONCATENATE(Healthcare_Data_v1__4[[#This Row],[Medical Condition]],Healthcare_Data_v1__4[[#This Row],[Duration]])</f>
        <v>HypertensionLow</v>
      </c>
      <c r="U4796">
        <f>MONTH(Healthcare_Data_v1__4[[#This Row],[Date of Admission]])</f>
        <v>6</v>
      </c>
      <c r="V4796">
        <f>YEAR(Healthcare_Data_v1__4[[#This Row],[Date of Admission]])</f>
        <v>2019</v>
      </c>
      <c r="W4796">
        <f>DAY(Healthcare_Data_v1__4[[#This Row],[Date of Admission]])</f>
        <v>20</v>
      </c>
    </row>
    <row r="4797" spans="1:23" x14ac:dyDescent="0.3">
      <c r="A4797" t="s">
        <v>22238</v>
      </c>
      <c r="B4797">
        <v>55</v>
      </c>
      <c r="C4797" t="s">
        <v>3</v>
      </c>
      <c r="D4797" t="s">
        <v>16</v>
      </c>
      <c r="E4797" t="s">
        <v>21</v>
      </c>
      <c r="F4797" t="s">
        <v>10</v>
      </c>
      <c r="G4797" s="1">
        <v>45154</v>
      </c>
      <c r="H4797" t="s">
        <v>9218</v>
      </c>
      <c r="I4797" t="s">
        <v>9219</v>
      </c>
      <c r="J4797">
        <v>21082.002560000001</v>
      </c>
      <c r="K4797" t="s">
        <v>66</v>
      </c>
      <c r="L4797">
        <v>11033</v>
      </c>
      <c r="M4797">
        <v>463</v>
      </c>
      <c r="N4797" t="s">
        <v>48</v>
      </c>
      <c r="O4797" s="1">
        <v>45179</v>
      </c>
      <c r="P4797" t="s">
        <v>56</v>
      </c>
      <c r="Q4797" t="s">
        <v>50</v>
      </c>
      <c r="R4797">
        <f>Healthcare_Data_v1__4[[#This Row],[Discharge Date]]-Healthcare_Data_v1__4[[#This Row],[Date of Admission]]</f>
        <v>25</v>
      </c>
      <c r="S4797" t="str" cm="1">
        <f t="array" ref="S4797">_xlfn.IFS( Healthcare_Data_v1__4[[#This Row],[Days of Stay]]&lt;10,"Low",Healthcare_Data_v1__4[[#This Row],[Days of Stay]]&lt;20,"Med",Healthcare_Data_v1__4[[#This Row],[Days of Stay]]&lt;=30,"High")</f>
        <v>High</v>
      </c>
      <c r="T4797" t="str">
        <f>CONCATENATE(Healthcare_Data_v1__4[[#This Row],[Medical Condition]],Healthcare_Data_v1__4[[#This Row],[Duration]])</f>
        <v>HypertensionHigh</v>
      </c>
      <c r="U4797">
        <f>MONTH(Healthcare_Data_v1__4[[#This Row],[Date of Admission]])</f>
        <v>8</v>
      </c>
      <c r="V4797">
        <f>YEAR(Healthcare_Data_v1__4[[#This Row],[Date of Admission]])</f>
        <v>2023</v>
      </c>
      <c r="W4797">
        <f>DAY(Healthcare_Data_v1__4[[#This Row],[Date of Admission]])</f>
        <v>16</v>
      </c>
    </row>
    <row r="4798" spans="1:23" x14ac:dyDescent="0.3">
      <c r="A4798" t="s">
        <v>22239</v>
      </c>
      <c r="B4798">
        <v>77</v>
      </c>
      <c r="C4798" t="s">
        <v>3</v>
      </c>
      <c r="D4798" t="s">
        <v>16</v>
      </c>
      <c r="E4798" t="s">
        <v>22</v>
      </c>
      <c r="F4798" t="s">
        <v>11</v>
      </c>
      <c r="G4798" s="1">
        <v>45012</v>
      </c>
      <c r="H4798" t="s">
        <v>9220</v>
      </c>
      <c r="I4798" t="s">
        <v>9221</v>
      </c>
      <c r="J4798">
        <v>21079.542030000001</v>
      </c>
      <c r="K4798" t="s">
        <v>63</v>
      </c>
      <c r="L4798">
        <v>57295</v>
      </c>
      <c r="M4798">
        <v>314</v>
      </c>
      <c r="N4798" t="s">
        <v>48</v>
      </c>
      <c r="O4798" s="1">
        <v>45018</v>
      </c>
      <c r="P4798" t="s">
        <v>43</v>
      </c>
      <c r="Q4798" t="s">
        <v>50</v>
      </c>
      <c r="R4798">
        <f>Healthcare_Data_v1__4[[#This Row],[Discharge Date]]-Healthcare_Data_v1__4[[#This Row],[Date of Admission]]</f>
        <v>6</v>
      </c>
      <c r="S4798" t="str" cm="1">
        <f t="array" ref="S4798">_xlfn.IFS( Healthcare_Data_v1__4[[#This Row],[Days of Stay]]&lt;10,"Low",Healthcare_Data_v1__4[[#This Row],[Days of Stay]]&lt;20,"Med",Healthcare_Data_v1__4[[#This Row],[Days of Stay]]&lt;=30,"High")</f>
        <v>Low</v>
      </c>
      <c r="T4798" t="str">
        <f>CONCATENATE(Healthcare_Data_v1__4[[#This Row],[Medical Condition]],Healthcare_Data_v1__4[[#This Row],[Duration]])</f>
        <v>CancerLow</v>
      </c>
      <c r="U4798">
        <f>MONTH(Healthcare_Data_v1__4[[#This Row],[Date of Admission]])</f>
        <v>3</v>
      </c>
      <c r="V4798">
        <f>YEAR(Healthcare_Data_v1__4[[#This Row],[Date of Admission]])</f>
        <v>2023</v>
      </c>
      <c r="W4798">
        <f>DAY(Healthcare_Data_v1__4[[#This Row],[Date of Admission]])</f>
        <v>27</v>
      </c>
    </row>
    <row r="4799" spans="1:23" x14ac:dyDescent="0.3">
      <c r="A4799" t="s">
        <v>22240</v>
      </c>
      <c r="B4799">
        <v>44</v>
      </c>
      <c r="C4799" t="s">
        <v>8</v>
      </c>
      <c r="D4799" t="s">
        <v>15</v>
      </c>
      <c r="E4799" t="s">
        <v>23</v>
      </c>
      <c r="F4799" t="s">
        <v>7</v>
      </c>
      <c r="G4799" s="1">
        <v>44376</v>
      </c>
      <c r="H4799" t="s">
        <v>9222</v>
      </c>
      <c r="I4799" t="s">
        <v>9223</v>
      </c>
      <c r="J4799">
        <v>21078.282729999999</v>
      </c>
      <c r="K4799" t="s">
        <v>69</v>
      </c>
      <c r="L4799">
        <v>13831</v>
      </c>
      <c r="M4799">
        <v>187</v>
      </c>
      <c r="N4799" t="s">
        <v>42</v>
      </c>
      <c r="O4799" s="1">
        <v>44393</v>
      </c>
      <c r="P4799" t="s">
        <v>85</v>
      </c>
      <c r="Q4799" t="s">
        <v>57</v>
      </c>
      <c r="R4799">
        <f>Healthcare_Data_v1__4[[#This Row],[Discharge Date]]-Healthcare_Data_v1__4[[#This Row],[Date of Admission]]</f>
        <v>17</v>
      </c>
      <c r="S4799" t="str" cm="1">
        <f t="array" ref="S4799">_xlfn.IFS( Healthcare_Data_v1__4[[#This Row],[Days of Stay]]&lt;10,"Low",Healthcare_Data_v1__4[[#This Row],[Days of Stay]]&lt;20,"Med",Healthcare_Data_v1__4[[#This Row],[Days of Stay]]&lt;=30,"High")</f>
        <v>Med</v>
      </c>
      <c r="T4799" t="str">
        <f>CONCATENATE(Healthcare_Data_v1__4[[#This Row],[Medical Condition]],Healthcare_Data_v1__4[[#This Row],[Duration]])</f>
        <v>ObesityMed</v>
      </c>
      <c r="U4799">
        <f>MONTH(Healthcare_Data_v1__4[[#This Row],[Date of Admission]])</f>
        <v>6</v>
      </c>
      <c r="V4799">
        <f>YEAR(Healthcare_Data_v1__4[[#This Row],[Date of Admission]])</f>
        <v>2021</v>
      </c>
      <c r="W4799">
        <f>DAY(Healthcare_Data_v1__4[[#This Row],[Date of Admission]])</f>
        <v>29</v>
      </c>
    </row>
    <row r="4800" spans="1:23" x14ac:dyDescent="0.3">
      <c r="A4800" t="s">
        <v>9224</v>
      </c>
      <c r="B4800">
        <v>41</v>
      </c>
      <c r="C4800" t="s">
        <v>8</v>
      </c>
      <c r="D4800" t="s">
        <v>15</v>
      </c>
      <c r="E4800" t="s">
        <v>24</v>
      </c>
      <c r="F4800" t="s">
        <v>11</v>
      </c>
      <c r="G4800" s="1">
        <v>43570</v>
      </c>
      <c r="H4800" t="s">
        <v>9225</v>
      </c>
      <c r="I4800" t="s">
        <v>9226</v>
      </c>
      <c r="J4800">
        <v>21073.76469</v>
      </c>
      <c r="K4800" t="s">
        <v>63</v>
      </c>
      <c r="L4800">
        <v>42984</v>
      </c>
      <c r="M4800">
        <v>244</v>
      </c>
      <c r="N4800" t="s">
        <v>48</v>
      </c>
      <c r="O4800" s="1">
        <v>43584</v>
      </c>
      <c r="P4800" t="s">
        <v>85</v>
      </c>
      <c r="Q4800" t="s">
        <v>44</v>
      </c>
      <c r="R4800">
        <f>Healthcare_Data_v1__4[[#This Row],[Discharge Date]]-Healthcare_Data_v1__4[[#This Row],[Date of Admission]]</f>
        <v>14</v>
      </c>
      <c r="S4800" t="str" cm="1">
        <f t="array" ref="S4800">_xlfn.IFS( Healthcare_Data_v1__4[[#This Row],[Days of Stay]]&lt;10,"Low",Healthcare_Data_v1__4[[#This Row],[Days of Stay]]&lt;20,"Med",Healthcare_Data_v1__4[[#This Row],[Days of Stay]]&lt;=30,"High")</f>
        <v>Med</v>
      </c>
      <c r="T4800" t="str">
        <f>CONCATENATE(Healthcare_Data_v1__4[[#This Row],[Medical Condition]],Healthcare_Data_v1__4[[#This Row],[Duration]])</f>
        <v>CancerMed</v>
      </c>
      <c r="U4800">
        <f>MONTH(Healthcare_Data_v1__4[[#This Row],[Date of Admission]])</f>
        <v>4</v>
      </c>
      <c r="V4800">
        <f>YEAR(Healthcare_Data_v1__4[[#This Row],[Date of Admission]])</f>
        <v>2019</v>
      </c>
      <c r="W4800">
        <f>DAY(Healthcare_Data_v1__4[[#This Row],[Date of Admission]])</f>
        <v>15</v>
      </c>
    </row>
    <row r="4801" spans="1:23" x14ac:dyDescent="0.3">
      <c r="A4801" t="s">
        <v>22241</v>
      </c>
      <c r="B4801">
        <v>72</v>
      </c>
      <c r="C4801" t="s">
        <v>3</v>
      </c>
      <c r="D4801" t="s">
        <v>16</v>
      </c>
      <c r="E4801" t="s">
        <v>26</v>
      </c>
      <c r="F4801" t="s">
        <v>4</v>
      </c>
      <c r="G4801" s="1">
        <v>44061</v>
      </c>
      <c r="H4801" t="s">
        <v>9227</v>
      </c>
      <c r="I4801" t="s">
        <v>9228</v>
      </c>
      <c r="J4801">
        <v>21070.526150000002</v>
      </c>
      <c r="K4801" t="s">
        <v>47</v>
      </c>
      <c r="L4801">
        <v>22206</v>
      </c>
      <c r="M4801">
        <v>135</v>
      </c>
      <c r="N4801" t="s">
        <v>55</v>
      </c>
      <c r="O4801" s="1">
        <v>44084</v>
      </c>
      <c r="P4801" t="s">
        <v>43</v>
      </c>
      <c r="Q4801" t="s">
        <v>44</v>
      </c>
      <c r="R4801">
        <f>Healthcare_Data_v1__4[[#This Row],[Discharge Date]]-Healthcare_Data_v1__4[[#This Row],[Date of Admission]]</f>
        <v>23</v>
      </c>
      <c r="S4801" t="str" cm="1">
        <f t="array" ref="S4801">_xlfn.IFS( Healthcare_Data_v1__4[[#This Row],[Days of Stay]]&lt;10,"Low",Healthcare_Data_v1__4[[#This Row],[Days of Stay]]&lt;20,"Med",Healthcare_Data_v1__4[[#This Row],[Days of Stay]]&lt;=30,"High")</f>
        <v>High</v>
      </c>
      <c r="T4801" t="str">
        <f>CONCATENATE(Healthcare_Data_v1__4[[#This Row],[Medical Condition]],Healthcare_Data_v1__4[[#This Row],[Duration]])</f>
        <v>DiabetesHigh</v>
      </c>
      <c r="U4801">
        <f>MONTH(Healthcare_Data_v1__4[[#This Row],[Date of Admission]])</f>
        <v>8</v>
      </c>
      <c r="V4801">
        <f>YEAR(Healthcare_Data_v1__4[[#This Row],[Date of Admission]])</f>
        <v>2020</v>
      </c>
      <c r="W4801">
        <f>DAY(Healthcare_Data_v1__4[[#This Row],[Date of Admission]])</f>
        <v>18</v>
      </c>
    </row>
    <row r="4802" spans="1:23" x14ac:dyDescent="0.3">
      <c r="A4802" t="s">
        <v>7743</v>
      </c>
      <c r="B4802">
        <v>71</v>
      </c>
      <c r="C4802" t="s">
        <v>3</v>
      </c>
      <c r="D4802" t="s">
        <v>16</v>
      </c>
      <c r="E4802" t="s">
        <v>21</v>
      </c>
      <c r="F4802" t="s">
        <v>6</v>
      </c>
      <c r="G4802" s="1">
        <v>44064</v>
      </c>
      <c r="H4802" t="s">
        <v>9229</v>
      </c>
      <c r="I4802" t="s">
        <v>9230</v>
      </c>
      <c r="J4802">
        <v>21060.981400000001</v>
      </c>
      <c r="K4802" t="s">
        <v>69</v>
      </c>
      <c r="L4802">
        <v>31468</v>
      </c>
      <c r="M4802">
        <v>162</v>
      </c>
      <c r="N4802" t="s">
        <v>48</v>
      </c>
      <c r="O4802" s="1">
        <v>44074</v>
      </c>
      <c r="P4802" t="s">
        <v>49</v>
      </c>
      <c r="Q4802" t="s">
        <v>50</v>
      </c>
      <c r="R4802">
        <f>Healthcare_Data_v1__4[[#This Row],[Discharge Date]]-Healthcare_Data_v1__4[[#This Row],[Date of Admission]]</f>
        <v>10</v>
      </c>
      <c r="S4802" t="str" cm="1">
        <f t="array" ref="S4802">_xlfn.IFS( Healthcare_Data_v1__4[[#This Row],[Days of Stay]]&lt;10,"Low",Healthcare_Data_v1__4[[#This Row],[Days of Stay]]&lt;20,"Med",Healthcare_Data_v1__4[[#This Row],[Days of Stay]]&lt;=30,"High")</f>
        <v>Med</v>
      </c>
      <c r="T4802" t="str">
        <f>CONCATENATE(Healthcare_Data_v1__4[[#This Row],[Medical Condition]],Healthcare_Data_v1__4[[#This Row],[Duration]])</f>
        <v>AsthmaMed</v>
      </c>
      <c r="U4802">
        <f>MONTH(Healthcare_Data_v1__4[[#This Row],[Date of Admission]])</f>
        <v>8</v>
      </c>
      <c r="V4802">
        <f>YEAR(Healthcare_Data_v1__4[[#This Row],[Date of Admission]])</f>
        <v>2020</v>
      </c>
      <c r="W4802">
        <f>DAY(Healthcare_Data_v1__4[[#This Row],[Date of Admission]])</f>
        <v>21</v>
      </c>
    </row>
    <row r="4803" spans="1:23" x14ac:dyDescent="0.3">
      <c r="A4803" t="s">
        <v>9231</v>
      </c>
      <c r="B4803">
        <v>44</v>
      </c>
      <c r="C4803" t="s">
        <v>8</v>
      </c>
      <c r="D4803" t="s">
        <v>15</v>
      </c>
      <c r="E4803" t="s">
        <v>19</v>
      </c>
      <c r="F4803" t="s">
        <v>4</v>
      </c>
      <c r="G4803" s="1">
        <v>44995</v>
      </c>
      <c r="H4803" t="s">
        <v>9232</v>
      </c>
      <c r="I4803" t="s">
        <v>9233</v>
      </c>
      <c r="J4803">
        <v>21058.064719999998</v>
      </c>
      <c r="K4803" t="s">
        <v>69</v>
      </c>
      <c r="L4803">
        <v>48633</v>
      </c>
      <c r="M4803">
        <v>166</v>
      </c>
      <c r="N4803" t="s">
        <v>48</v>
      </c>
      <c r="O4803" s="1">
        <v>45023</v>
      </c>
      <c r="P4803" t="s">
        <v>56</v>
      </c>
      <c r="Q4803" t="s">
        <v>57</v>
      </c>
      <c r="R4803">
        <f>Healthcare_Data_v1__4[[#This Row],[Discharge Date]]-Healthcare_Data_v1__4[[#This Row],[Date of Admission]]</f>
        <v>28</v>
      </c>
      <c r="S4803" t="str" cm="1">
        <f t="array" ref="S4803">_xlfn.IFS( Healthcare_Data_v1__4[[#This Row],[Days of Stay]]&lt;10,"Low",Healthcare_Data_v1__4[[#This Row],[Days of Stay]]&lt;20,"Med",Healthcare_Data_v1__4[[#This Row],[Days of Stay]]&lt;=30,"High")</f>
        <v>High</v>
      </c>
      <c r="T4803" t="str">
        <f>CONCATENATE(Healthcare_Data_v1__4[[#This Row],[Medical Condition]],Healthcare_Data_v1__4[[#This Row],[Duration]])</f>
        <v>DiabetesHigh</v>
      </c>
      <c r="U4803">
        <f>MONTH(Healthcare_Data_v1__4[[#This Row],[Date of Admission]])</f>
        <v>3</v>
      </c>
      <c r="V4803">
        <f>YEAR(Healthcare_Data_v1__4[[#This Row],[Date of Admission]])</f>
        <v>2023</v>
      </c>
      <c r="W4803">
        <f>DAY(Healthcare_Data_v1__4[[#This Row],[Date of Admission]])</f>
        <v>10</v>
      </c>
    </row>
    <row r="4804" spans="1:23" x14ac:dyDescent="0.3">
      <c r="A4804" t="s">
        <v>177</v>
      </c>
      <c r="B4804">
        <v>57</v>
      </c>
      <c r="C4804" t="s">
        <v>3</v>
      </c>
      <c r="D4804" t="s">
        <v>16</v>
      </c>
      <c r="E4804" t="s">
        <v>22</v>
      </c>
      <c r="F4804" t="s">
        <v>4</v>
      </c>
      <c r="G4804" s="1">
        <v>43711</v>
      </c>
      <c r="H4804" t="s">
        <v>9234</v>
      </c>
      <c r="I4804" t="s">
        <v>9235</v>
      </c>
      <c r="J4804">
        <v>21052.999960000001</v>
      </c>
      <c r="K4804" t="s">
        <v>69</v>
      </c>
      <c r="L4804">
        <v>46985</v>
      </c>
      <c r="M4804">
        <v>271</v>
      </c>
      <c r="N4804" t="s">
        <v>55</v>
      </c>
      <c r="O4804" s="1">
        <v>43731</v>
      </c>
      <c r="P4804" t="s">
        <v>85</v>
      </c>
      <c r="Q4804" t="s">
        <v>57</v>
      </c>
      <c r="R4804">
        <f>Healthcare_Data_v1__4[[#This Row],[Discharge Date]]-Healthcare_Data_v1__4[[#This Row],[Date of Admission]]</f>
        <v>20</v>
      </c>
      <c r="S4804" t="str" cm="1">
        <f t="array" ref="S4804">_xlfn.IFS( Healthcare_Data_v1__4[[#This Row],[Days of Stay]]&lt;10,"Low",Healthcare_Data_v1__4[[#This Row],[Days of Stay]]&lt;20,"Med",Healthcare_Data_v1__4[[#This Row],[Days of Stay]]&lt;=30,"High")</f>
        <v>High</v>
      </c>
      <c r="T4804" t="str">
        <f>CONCATENATE(Healthcare_Data_v1__4[[#This Row],[Medical Condition]],Healthcare_Data_v1__4[[#This Row],[Duration]])</f>
        <v>DiabetesHigh</v>
      </c>
      <c r="U4804">
        <f>MONTH(Healthcare_Data_v1__4[[#This Row],[Date of Admission]])</f>
        <v>9</v>
      </c>
      <c r="V4804">
        <f>YEAR(Healthcare_Data_v1__4[[#This Row],[Date of Admission]])</f>
        <v>2019</v>
      </c>
      <c r="W4804">
        <f>DAY(Healthcare_Data_v1__4[[#This Row],[Date of Admission]])</f>
        <v>3</v>
      </c>
    </row>
    <row r="4805" spans="1:23" x14ac:dyDescent="0.3">
      <c r="A4805" t="s">
        <v>22242</v>
      </c>
      <c r="B4805">
        <v>69</v>
      </c>
      <c r="C4805" t="s">
        <v>3</v>
      </c>
      <c r="D4805" t="s">
        <v>16</v>
      </c>
      <c r="E4805" t="s">
        <v>24</v>
      </c>
      <c r="F4805" t="s">
        <v>10</v>
      </c>
      <c r="G4805" s="1">
        <v>43429</v>
      </c>
      <c r="H4805" t="s">
        <v>9236</v>
      </c>
      <c r="I4805" t="s">
        <v>9237</v>
      </c>
      <c r="J4805">
        <v>21050.1764</v>
      </c>
      <c r="K4805" t="s">
        <v>41</v>
      </c>
      <c r="L4805">
        <v>9574</v>
      </c>
      <c r="M4805">
        <v>130</v>
      </c>
      <c r="N4805" t="s">
        <v>42</v>
      </c>
      <c r="O4805" s="1">
        <v>43438</v>
      </c>
      <c r="P4805" t="s">
        <v>85</v>
      </c>
      <c r="Q4805" t="s">
        <v>50</v>
      </c>
      <c r="R4805">
        <f>Healthcare_Data_v1__4[[#This Row],[Discharge Date]]-Healthcare_Data_v1__4[[#This Row],[Date of Admission]]</f>
        <v>9</v>
      </c>
      <c r="S4805" t="str" cm="1">
        <f t="array" ref="S4805">_xlfn.IFS( Healthcare_Data_v1__4[[#This Row],[Days of Stay]]&lt;10,"Low",Healthcare_Data_v1__4[[#This Row],[Days of Stay]]&lt;20,"Med",Healthcare_Data_v1__4[[#This Row],[Days of Stay]]&lt;=30,"High")</f>
        <v>Low</v>
      </c>
      <c r="T4805" t="str">
        <f>CONCATENATE(Healthcare_Data_v1__4[[#This Row],[Medical Condition]],Healthcare_Data_v1__4[[#This Row],[Duration]])</f>
        <v>HypertensionLow</v>
      </c>
      <c r="U4805">
        <f>MONTH(Healthcare_Data_v1__4[[#This Row],[Date of Admission]])</f>
        <v>11</v>
      </c>
      <c r="V4805">
        <f>YEAR(Healthcare_Data_v1__4[[#This Row],[Date of Admission]])</f>
        <v>2018</v>
      </c>
      <c r="W4805">
        <f>DAY(Healthcare_Data_v1__4[[#This Row],[Date of Admission]])</f>
        <v>25</v>
      </c>
    </row>
    <row r="4806" spans="1:23" x14ac:dyDescent="0.3">
      <c r="A4806" t="s">
        <v>22243</v>
      </c>
      <c r="B4806">
        <v>73</v>
      </c>
      <c r="C4806" t="s">
        <v>3</v>
      </c>
      <c r="D4806" t="s">
        <v>15</v>
      </c>
      <c r="E4806" t="s">
        <v>19</v>
      </c>
      <c r="F4806" t="s">
        <v>9</v>
      </c>
      <c r="G4806" s="1">
        <v>43542</v>
      </c>
      <c r="H4806" t="s">
        <v>9238</v>
      </c>
      <c r="I4806" t="s">
        <v>9239</v>
      </c>
      <c r="J4806">
        <v>21048.341690000001</v>
      </c>
      <c r="K4806" t="s">
        <v>63</v>
      </c>
      <c r="L4806">
        <v>9921</v>
      </c>
      <c r="M4806">
        <v>285</v>
      </c>
      <c r="N4806" t="s">
        <v>55</v>
      </c>
      <c r="O4806" s="1">
        <v>43572</v>
      </c>
      <c r="P4806" t="s">
        <v>56</v>
      </c>
      <c r="Q4806" t="s">
        <v>50</v>
      </c>
      <c r="R4806">
        <f>Healthcare_Data_v1__4[[#This Row],[Discharge Date]]-Healthcare_Data_v1__4[[#This Row],[Date of Admission]]</f>
        <v>30</v>
      </c>
      <c r="S4806" t="str" cm="1">
        <f t="array" ref="S4806">_xlfn.IFS( Healthcare_Data_v1__4[[#This Row],[Days of Stay]]&lt;10,"Low",Healthcare_Data_v1__4[[#This Row],[Days of Stay]]&lt;20,"Med",Healthcare_Data_v1__4[[#This Row],[Days of Stay]]&lt;=30,"High")</f>
        <v>High</v>
      </c>
      <c r="T4806" t="str">
        <f>CONCATENATE(Healthcare_Data_v1__4[[#This Row],[Medical Condition]],Healthcare_Data_v1__4[[#This Row],[Duration]])</f>
        <v>ArthritisHigh</v>
      </c>
      <c r="U4806">
        <f>MONTH(Healthcare_Data_v1__4[[#This Row],[Date of Admission]])</f>
        <v>3</v>
      </c>
      <c r="V4806">
        <f>YEAR(Healthcare_Data_v1__4[[#This Row],[Date of Admission]])</f>
        <v>2019</v>
      </c>
      <c r="W4806">
        <f>DAY(Healthcare_Data_v1__4[[#This Row],[Date of Admission]])</f>
        <v>18</v>
      </c>
    </row>
    <row r="4807" spans="1:23" x14ac:dyDescent="0.3">
      <c r="A4807" t="s">
        <v>22244</v>
      </c>
      <c r="B4807">
        <v>24</v>
      </c>
      <c r="C4807" t="s">
        <v>12</v>
      </c>
      <c r="D4807" t="s">
        <v>16</v>
      </c>
      <c r="E4807" t="s">
        <v>20</v>
      </c>
      <c r="F4807" t="s">
        <v>10</v>
      </c>
      <c r="G4807" s="1">
        <v>43951</v>
      </c>
      <c r="H4807" t="s">
        <v>9240</v>
      </c>
      <c r="I4807" t="s">
        <v>3114</v>
      </c>
      <c r="J4807">
        <v>21047.74221</v>
      </c>
      <c r="K4807" t="s">
        <v>69</v>
      </c>
      <c r="L4807">
        <v>33430</v>
      </c>
      <c r="M4807">
        <v>163</v>
      </c>
      <c r="N4807" t="s">
        <v>55</v>
      </c>
      <c r="O4807" s="1">
        <v>43957</v>
      </c>
      <c r="P4807" t="s">
        <v>56</v>
      </c>
      <c r="Q4807" t="s">
        <v>50</v>
      </c>
      <c r="R4807">
        <f>Healthcare_Data_v1__4[[#This Row],[Discharge Date]]-Healthcare_Data_v1__4[[#This Row],[Date of Admission]]</f>
        <v>6</v>
      </c>
      <c r="S4807" t="str" cm="1">
        <f t="array" ref="S4807">_xlfn.IFS( Healthcare_Data_v1__4[[#This Row],[Days of Stay]]&lt;10,"Low",Healthcare_Data_v1__4[[#This Row],[Days of Stay]]&lt;20,"Med",Healthcare_Data_v1__4[[#This Row],[Days of Stay]]&lt;=30,"High")</f>
        <v>Low</v>
      </c>
      <c r="T4807" t="str">
        <f>CONCATENATE(Healthcare_Data_v1__4[[#This Row],[Medical Condition]],Healthcare_Data_v1__4[[#This Row],[Duration]])</f>
        <v>HypertensionLow</v>
      </c>
      <c r="U4807">
        <f>MONTH(Healthcare_Data_v1__4[[#This Row],[Date of Admission]])</f>
        <v>4</v>
      </c>
      <c r="V4807">
        <f>YEAR(Healthcare_Data_v1__4[[#This Row],[Date of Admission]])</f>
        <v>2020</v>
      </c>
      <c r="W4807">
        <f>DAY(Healthcare_Data_v1__4[[#This Row],[Date of Admission]])</f>
        <v>30</v>
      </c>
    </row>
    <row r="4808" spans="1:23" x14ac:dyDescent="0.3">
      <c r="A4808" t="s">
        <v>22245</v>
      </c>
      <c r="B4808">
        <v>47</v>
      </c>
      <c r="C4808" t="s">
        <v>8</v>
      </c>
      <c r="D4808" t="s">
        <v>16</v>
      </c>
      <c r="E4808" t="s">
        <v>26</v>
      </c>
      <c r="F4808" t="s">
        <v>10</v>
      </c>
      <c r="G4808" s="1">
        <v>45150</v>
      </c>
      <c r="H4808" t="s">
        <v>9241</v>
      </c>
      <c r="I4808" t="s">
        <v>9242</v>
      </c>
      <c r="J4808">
        <v>21041.05329</v>
      </c>
      <c r="K4808" t="s">
        <v>63</v>
      </c>
      <c r="L4808">
        <v>30115</v>
      </c>
      <c r="M4808">
        <v>459</v>
      </c>
      <c r="N4808" t="s">
        <v>55</v>
      </c>
      <c r="O4808" s="1">
        <v>45162</v>
      </c>
      <c r="P4808" t="s">
        <v>56</v>
      </c>
      <c r="Q4808" t="s">
        <v>57</v>
      </c>
      <c r="R4808">
        <f>Healthcare_Data_v1__4[[#This Row],[Discharge Date]]-Healthcare_Data_v1__4[[#This Row],[Date of Admission]]</f>
        <v>12</v>
      </c>
      <c r="S4808" t="str" cm="1">
        <f t="array" ref="S4808">_xlfn.IFS( Healthcare_Data_v1__4[[#This Row],[Days of Stay]]&lt;10,"Low",Healthcare_Data_v1__4[[#This Row],[Days of Stay]]&lt;20,"Med",Healthcare_Data_v1__4[[#This Row],[Days of Stay]]&lt;=30,"High")</f>
        <v>Med</v>
      </c>
      <c r="T4808" t="str">
        <f>CONCATENATE(Healthcare_Data_v1__4[[#This Row],[Medical Condition]],Healthcare_Data_v1__4[[#This Row],[Duration]])</f>
        <v>HypertensionMed</v>
      </c>
      <c r="U4808">
        <f>MONTH(Healthcare_Data_v1__4[[#This Row],[Date of Admission]])</f>
        <v>8</v>
      </c>
      <c r="V4808">
        <f>YEAR(Healthcare_Data_v1__4[[#This Row],[Date of Admission]])</f>
        <v>2023</v>
      </c>
      <c r="W4808">
        <f>DAY(Healthcare_Data_v1__4[[#This Row],[Date of Admission]])</f>
        <v>12</v>
      </c>
    </row>
    <row r="4809" spans="1:23" x14ac:dyDescent="0.3">
      <c r="A4809" t="s">
        <v>22246</v>
      </c>
      <c r="B4809">
        <v>59</v>
      </c>
      <c r="C4809" t="s">
        <v>3</v>
      </c>
      <c r="D4809" t="s">
        <v>15</v>
      </c>
      <c r="E4809" t="s">
        <v>25</v>
      </c>
      <c r="F4809" t="s">
        <v>7</v>
      </c>
      <c r="G4809" s="1">
        <v>45136</v>
      </c>
      <c r="H4809" t="s">
        <v>9243</v>
      </c>
      <c r="I4809" t="s">
        <v>3085</v>
      </c>
      <c r="J4809">
        <v>21021.710279999999</v>
      </c>
      <c r="K4809" t="s">
        <v>69</v>
      </c>
      <c r="L4809">
        <v>14116</v>
      </c>
      <c r="M4809">
        <v>107</v>
      </c>
      <c r="N4809" t="s">
        <v>42</v>
      </c>
      <c r="O4809" s="1">
        <v>45144</v>
      </c>
      <c r="P4809" t="s">
        <v>49</v>
      </c>
      <c r="Q4809" t="s">
        <v>57</v>
      </c>
      <c r="R4809">
        <f>Healthcare_Data_v1__4[[#This Row],[Discharge Date]]-Healthcare_Data_v1__4[[#This Row],[Date of Admission]]</f>
        <v>8</v>
      </c>
      <c r="S4809" t="str" cm="1">
        <f t="array" ref="S4809">_xlfn.IFS( Healthcare_Data_v1__4[[#This Row],[Days of Stay]]&lt;10,"Low",Healthcare_Data_v1__4[[#This Row],[Days of Stay]]&lt;20,"Med",Healthcare_Data_v1__4[[#This Row],[Days of Stay]]&lt;=30,"High")</f>
        <v>Low</v>
      </c>
      <c r="T4809" t="str">
        <f>CONCATENATE(Healthcare_Data_v1__4[[#This Row],[Medical Condition]],Healthcare_Data_v1__4[[#This Row],[Duration]])</f>
        <v>ObesityLow</v>
      </c>
      <c r="U4809">
        <f>MONTH(Healthcare_Data_v1__4[[#This Row],[Date of Admission]])</f>
        <v>7</v>
      </c>
      <c r="V4809">
        <f>YEAR(Healthcare_Data_v1__4[[#This Row],[Date of Admission]])</f>
        <v>2023</v>
      </c>
      <c r="W4809">
        <f>DAY(Healthcare_Data_v1__4[[#This Row],[Date of Admission]])</f>
        <v>29</v>
      </c>
    </row>
    <row r="4810" spans="1:23" x14ac:dyDescent="0.3">
      <c r="A4810" t="s">
        <v>400</v>
      </c>
      <c r="B4810">
        <v>29</v>
      </c>
      <c r="C4810" t="s">
        <v>5</v>
      </c>
      <c r="D4810" t="s">
        <v>16</v>
      </c>
      <c r="E4810" t="s">
        <v>25</v>
      </c>
      <c r="F4810" t="s">
        <v>6</v>
      </c>
      <c r="G4810" s="1">
        <v>43537</v>
      </c>
      <c r="H4810" t="s">
        <v>9244</v>
      </c>
      <c r="I4810" t="s">
        <v>9245</v>
      </c>
      <c r="J4810">
        <v>21008.794569999998</v>
      </c>
      <c r="K4810" t="s">
        <v>69</v>
      </c>
      <c r="L4810">
        <v>17411</v>
      </c>
      <c r="M4810">
        <v>260</v>
      </c>
      <c r="N4810" t="s">
        <v>48</v>
      </c>
      <c r="O4810" s="1">
        <v>43546</v>
      </c>
      <c r="P4810" t="s">
        <v>85</v>
      </c>
      <c r="Q4810" t="s">
        <v>57</v>
      </c>
      <c r="R4810">
        <f>Healthcare_Data_v1__4[[#This Row],[Discharge Date]]-Healthcare_Data_v1__4[[#This Row],[Date of Admission]]</f>
        <v>9</v>
      </c>
      <c r="S4810" t="str" cm="1">
        <f t="array" ref="S4810">_xlfn.IFS( Healthcare_Data_v1__4[[#This Row],[Days of Stay]]&lt;10,"Low",Healthcare_Data_v1__4[[#This Row],[Days of Stay]]&lt;20,"Med",Healthcare_Data_v1__4[[#This Row],[Days of Stay]]&lt;=30,"High")</f>
        <v>Low</v>
      </c>
      <c r="T4810" t="str">
        <f>CONCATENATE(Healthcare_Data_v1__4[[#This Row],[Medical Condition]],Healthcare_Data_v1__4[[#This Row],[Duration]])</f>
        <v>AsthmaLow</v>
      </c>
      <c r="U4810">
        <f>MONTH(Healthcare_Data_v1__4[[#This Row],[Date of Admission]])</f>
        <v>3</v>
      </c>
      <c r="V4810">
        <f>YEAR(Healthcare_Data_v1__4[[#This Row],[Date of Admission]])</f>
        <v>2019</v>
      </c>
      <c r="W4810">
        <f>DAY(Healthcare_Data_v1__4[[#This Row],[Date of Admission]])</f>
        <v>13</v>
      </c>
    </row>
    <row r="4811" spans="1:23" x14ac:dyDescent="0.3">
      <c r="A4811" t="s">
        <v>22247</v>
      </c>
      <c r="B4811">
        <v>58</v>
      </c>
      <c r="C4811" t="s">
        <v>3</v>
      </c>
      <c r="D4811" t="s">
        <v>16</v>
      </c>
      <c r="E4811" t="s">
        <v>26</v>
      </c>
      <c r="F4811" t="s">
        <v>7</v>
      </c>
      <c r="G4811" s="1">
        <v>43492</v>
      </c>
      <c r="H4811" t="s">
        <v>9246</v>
      </c>
      <c r="I4811" t="s">
        <v>9247</v>
      </c>
      <c r="J4811">
        <v>21001.001489999999</v>
      </c>
      <c r="K4811" t="s">
        <v>66</v>
      </c>
      <c r="L4811">
        <v>16520</v>
      </c>
      <c r="M4811">
        <v>357</v>
      </c>
      <c r="N4811" t="s">
        <v>42</v>
      </c>
      <c r="O4811" s="1">
        <v>43510</v>
      </c>
      <c r="P4811" t="s">
        <v>43</v>
      </c>
      <c r="Q4811" t="s">
        <v>44</v>
      </c>
      <c r="R4811">
        <f>Healthcare_Data_v1__4[[#This Row],[Discharge Date]]-Healthcare_Data_v1__4[[#This Row],[Date of Admission]]</f>
        <v>18</v>
      </c>
      <c r="S4811" t="str" cm="1">
        <f t="array" ref="S4811">_xlfn.IFS( Healthcare_Data_v1__4[[#This Row],[Days of Stay]]&lt;10,"Low",Healthcare_Data_v1__4[[#This Row],[Days of Stay]]&lt;20,"Med",Healthcare_Data_v1__4[[#This Row],[Days of Stay]]&lt;=30,"High")</f>
        <v>Med</v>
      </c>
      <c r="T4811" t="str">
        <f>CONCATENATE(Healthcare_Data_v1__4[[#This Row],[Medical Condition]],Healthcare_Data_v1__4[[#This Row],[Duration]])</f>
        <v>ObesityMed</v>
      </c>
      <c r="U4811">
        <f>MONTH(Healthcare_Data_v1__4[[#This Row],[Date of Admission]])</f>
        <v>1</v>
      </c>
      <c r="V4811">
        <f>YEAR(Healthcare_Data_v1__4[[#This Row],[Date of Admission]])</f>
        <v>2019</v>
      </c>
      <c r="W4811">
        <f>DAY(Healthcare_Data_v1__4[[#This Row],[Date of Admission]])</f>
        <v>27</v>
      </c>
    </row>
    <row r="4812" spans="1:23" x14ac:dyDescent="0.3">
      <c r="A4812" t="s">
        <v>22248</v>
      </c>
      <c r="B4812">
        <v>32</v>
      </c>
      <c r="C4812" t="s">
        <v>5</v>
      </c>
      <c r="D4812" t="s">
        <v>15</v>
      </c>
      <c r="E4812" t="s">
        <v>23</v>
      </c>
      <c r="F4812" t="s">
        <v>10</v>
      </c>
      <c r="G4812" s="1">
        <v>44843</v>
      </c>
      <c r="H4812" t="s">
        <v>9248</v>
      </c>
      <c r="I4812" t="s">
        <v>9249</v>
      </c>
      <c r="J4812">
        <v>21000.074140000001</v>
      </c>
      <c r="K4812" t="s">
        <v>66</v>
      </c>
      <c r="L4812">
        <v>32279</v>
      </c>
      <c r="M4812">
        <v>368</v>
      </c>
      <c r="N4812" t="s">
        <v>55</v>
      </c>
      <c r="O4812" s="1">
        <v>44865</v>
      </c>
      <c r="P4812" t="s">
        <v>56</v>
      </c>
      <c r="Q4812" t="s">
        <v>44</v>
      </c>
      <c r="R4812">
        <f>Healthcare_Data_v1__4[[#This Row],[Discharge Date]]-Healthcare_Data_v1__4[[#This Row],[Date of Admission]]</f>
        <v>22</v>
      </c>
      <c r="S4812" t="str" cm="1">
        <f t="array" ref="S4812">_xlfn.IFS( Healthcare_Data_v1__4[[#This Row],[Days of Stay]]&lt;10,"Low",Healthcare_Data_v1__4[[#This Row],[Days of Stay]]&lt;20,"Med",Healthcare_Data_v1__4[[#This Row],[Days of Stay]]&lt;=30,"High")</f>
        <v>High</v>
      </c>
      <c r="T4812" t="str">
        <f>CONCATENATE(Healthcare_Data_v1__4[[#This Row],[Medical Condition]],Healthcare_Data_v1__4[[#This Row],[Duration]])</f>
        <v>HypertensionHigh</v>
      </c>
      <c r="U4812">
        <f>MONTH(Healthcare_Data_v1__4[[#This Row],[Date of Admission]])</f>
        <v>10</v>
      </c>
      <c r="V4812">
        <f>YEAR(Healthcare_Data_v1__4[[#This Row],[Date of Admission]])</f>
        <v>2022</v>
      </c>
      <c r="W4812">
        <f>DAY(Healthcare_Data_v1__4[[#This Row],[Date of Admission]])</f>
        <v>9</v>
      </c>
    </row>
    <row r="4813" spans="1:23" x14ac:dyDescent="0.3">
      <c r="A4813" t="s">
        <v>22249</v>
      </c>
      <c r="B4813">
        <v>58</v>
      </c>
      <c r="C4813" t="s">
        <v>3</v>
      </c>
      <c r="D4813" t="s">
        <v>16</v>
      </c>
      <c r="E4813" t="s">
        <v>24</v>
      </c>
      <c r="F4813" t="s">
        <v>9</v>
      </c>
      <c r="G4813" s="1">
        <v>44105</v>
      </c>
      <c r="H4813" t="s">
        <v>9250</v>
      </c>
      <c r="I4813" t="s">
        <v>9251</v>
      </c>
      <c r="J4813">
        <v>20993.650890000001</v>
      </c>
      <c r="K4813" t="s">
        <v>41</v>
      </c>
      <c r="L4813">
        <v>2783</v>
      </c>
      <c r="M4813">
        <v>318</v>
      </c>
      <c r="N4813" t="s">
        <v>42</v>
      </c>
      <c r="O4813" s="1">
        <v>44121</v>
      </c>
      <c r="P4813" t="s">
        <v>43</v>
      </c>
      <c r="Q4813" t="s">
        <v>44</v>
      </c>
      <c r="R4813">
        <f>Healthcare_Data_v1__4[[#This Row],[Discharge Date]]-Healthcare_Data_v1__4[[#This Row],[Date of Admission]]</f>
        <v>16</v>
      </c>
      <c r="S4813" t="str" cm="1">
        <f t="array" ref="S4813">_xlfn.IFS( Healthcare_Data_v1__4[[#This Row],[Days of Stay]]&lt;10,"Low",Healthcare_Data_v1__4[[#This Row],[Days of Stay]]&lt;20,"Med",Healthcare_Data_v1__4[[#This Row],[Days of Stay]]&lt;=30,"High")</f>
        <v>Med</v>
      </c>
      <c r="T4813" t="str">
        <f>CONCATENATE(Healthcare_Data_v1__4[[#This Row],[Medical Condition]],Healthcare_Data_v1__4[[#This Row],[Duration]])</f>
        <v>ArthritisMed</v>
      </c>
      <c r="U4813">
        <f>MONTH(Healthcare_Data_v1__4[[#This Row],[Date of Admission]])</f>
        <v>10</v>
      </c>
      <c r="V4813">
        <f>YEAR(Healthcare_Data_v1__4[[#This Row],[Date of Admission]])</f>
        <v>2020</v>
      </c>
      <c r="W4813">
        <f>DAY(Healthcare_Data_v1__4[[#This Row],[Date of Admission]])</f>
        <v>1</v>
      </c>
    </row>
    <row r="4814" spans="1:23" x14ac:dyDescent="0.3">
      <c r="A4814" t="s">
        <v>22250</v>
      </c>
      <c r="B4814">
        <v>64</v>
      </c>
      <c r="C4814" t="s">
        <v>3</v>
      </c>
      <c r="D4814" t="s">
        <v>16</v>
      </c>
      <c r="E4814" t="s">
        <v>20</v>
      </c>
      <c r="F4814" t="s">
        <v>6</v>
      </c>
      <c r="G4814" s="1">
        <v>44867</v>
      </c>
      <c r="H4814" t="s">
        <v>9252</v>
      </c>
      <c r="I4814" t="s">
        <v>9253</v>
      </c>
      <c r="J4814">
        <v>20984.941030000002</v>
      </c>
      <c r="K4814" t="s">
        <v>41</v>
      </c>
      <c r="L4814">
        <v>18418</v>
      </c>
      <c r="M4814">
        <v>314</v>
      </c>
      <c r="N4814" t="s">
        <v>55</v>
      </c>
      <c r="O4814" s="1">
        <v>44870</v>
      </c>
      <c r="P4814" t="s">
        <v>85</v>
      </c>
      <c r="Q4814" t="s">
        <v>57</v>
      </c>
      <c r="R4814">
        <f>Healthcare_Data_v1__4[[#This Row],[Discharge Date]]-Healthcare_Data_v1__4[[#This Row],[Date of Admission]]</f>
        <v>3</v>
      </c>
      <c r="S4814" t="str" cm="1">
        <f t="array" ref="S4814">_xlfn.IFS( Healthcare_Data_v1__4[[#This Row],[Days of Stay]]&lt;10,"Low",Healthcare_Data_v1__4[[#This Row],[Days of Stay]]&lt;20,"Med",Healthcare_Data_v1__4[[#This Row],[Days of Stay]]&lt;=30,"High")</f>
        <v>Low</v>
      </c>
      <c r="T4814" t="str">
        <f>CONCATENATE(Healthcare_Data_v1__4[[#This Row],[Medical Condition]],Healthcare_Data_v1__4[[#This Row],[Duration]])</f>
        <v>AsthmaLow</v>
      </c>
      <c r="U4814">
        <f>MONTH(Healthcare_Data_v1__4[[#This Row],[Date of Admission]])</f>
        <v>11</v>
      </c>
      <c r="V4814">
        <f>YEAR(Healthcare_Data_v1__4[[#This Row],[Date of Admission]])</f>
        <v>2022</v>
      </c>
      <c r="W4814">
        <f>DAY(Healthcare_Data_v1__4[[#This Row],[Date of Admission]])</f>
        <v>2</v>
      </c>
    </row>
    <row r="4815" spans="1:23" x14ac:dyDescent="0.3">
      <c r="A4815" t="s">
        <v>22251</v>
      </c>
      <c r="B4815">
        <v>63</v>
      </c>
      <c r="C4815" t="s">
        <v>3</v>
      </c>
      <c r="D4815" t="s">
        <v>16</v>
      </c>
      <c r="E4815" t="s">
        <v>24</v>
      </c>
      <c r="F4815" t="s">
        <v>6</v>
      </c>
      <c r="G4815" s="1">
        <v>44601</v>
      </c>
      <c r="H4815" t="s">
        <v>9254</v>
      </c>
      <c r="I4815" t="s">
        <v>9255</v>
      </c>
      <c r="J4815">
        <v>20972.989880000001</v>
      </c>
      <c r="K4815" t="s">
        <v>69</v>
      </c>
      <c r="L4815">
        <v>20155</v>
      </c>
      <c r="M4815">
        <v>395</v>
      </c>
      <c r="N4815" t="s">
        <v>55</v>
      </c>
      <c r="O4815" s="1">
        <v>44610</v>
      </c>
      <c r="P4815" t="s">
        <v>56</v>
      </c>
      <c r="Q4815" t="s">
        <v>44</v>
      </c>
      <c r="R4815">
        <f>Healthcare_Data_v1__4[[#This Row],[Discharge Date]]-Healthcare_Data_v1__4[[#This Row],[Date of Admission]]</f>
        <v>9</v>
      </c>
      <c r="S4815" t="str" cm="1">
        <f t="array" ref="S4815">_xlfn.IFS( Healthcare_Data_v1__4[[#This Row],[Days of Stay]]&lt;10,"Low",Healthcare_Data_v1__4[[#This Row],[Days of Stay]]&lt;20,"Med",Healthcare_Data_v1__4[[#This Row],[Days of Stay]]&lt;=30,"High")</f>
        <v>Low</v>
      </c>
      <c r="T4815" t="str">
        <f>CONCATENATE(Healthcare_Data_v1__4[[#This Row],[Medical Condition]],Healthcare_Data_v1__4[[#This Row],[Duration]])</f>
        <v>AsthmaLow</v>
      </c>
      <c r="U4815">
        <f>MONTH(Healthcare_Data_v1__4[[#This Row],[Date of Admission]])</f>
        <v>2</v>
      </c>
      <c r="V4815">
        <f>YEAR(Healthcare_Data_v1__4[[#This Row],[Date of Admission]])</f>
        <v>2022</v>
      </c>
      <c r="W4815">
        <f>DAY(Healthcare_Data_v1__4[[#This Row],[Date of Admission]])</f>
        <v>9</v>
      </c>
    </row>
    <row r="4816" spans="1:23" x14ac:dyDescent="0.3">
      <c r="A4816" t="s">
        <v>22252</v>
      </c>
      <c r="B4816">
        <v>42</v>
      </c>
      <c r="C4816" t="s">
        <v>8</v>
      </c>
      <c r="D4816" t="s">
        <v>16</v>
      </c>
      <c r="E4816" t="s">
        <v>22</v>
      </c>
      <c r="F4816" t="s">
        <v>10</v>
      </c>
      <c r="G4816" s="1">
        <v>43464</v>
      </c>
      <c r="H4816" t="s">
        <v>9256</v>
      </c>
      <c r="I4816" t="s">
        <v>9257</v>
      </c>
      <c r="J4816">
        <v>20969.9961</v>
      </c>
      <c r="K4816" t="s">
        <v>63</v>
      </c>
      <c r="L4816">
        <v>4122</v>
      </c>
      <c r="M4816">
        <v>386</v>
      </c>
      <c r="N4816" t="s">
        <v>42</v>
      </c>
      <c r="O4816" s="1">
        <v>43480</v>
      </c>
      <c r="P4816" t="s">
        <v>43</v>
      </c>
      <c r="Q4816" t="s">
        <v>50</v>
      </c>
      <c r="R4816">
        <f>Healthcare_Data_v1__4[[#This Row],[Discharge Date]]-Healthcare_Data_v1__4[[#This Row],[Date of Admission]]</f>
        <v>16</v>
      </c>
      <c r="S4816" t="str" cm="1">
        <f t="array" ref="S4816">_xlfn.IFS( Healthcare_Data_v1__4[[#This Row],[Days of Stay]]&lt;10,"Low",Healthcare_Data_v1__4[[#This Row],[Days of Stay]]&lt;20,"Med",Healthcare_Data_v1__4[[#This Row],[Days of Stay]]&lt;=30,"High")</f>
        <v>Med</v>
      </c>
      <c r="T4816" t="str">
        <f>CONCATENATE(Healthcare_Data_v1__4[[#This Row],[Medical Condition]],Healthcare_Data_v1__4[[#This Row],[Duration]])</f>
        <v>HypertensionMed</v>
      </c>
      <c r="U4816">
        <f>MONTH(Healthcare_Data_v1__4[[#This Row],[Date of Admission]])</f>
        <v>12</v>
      </c>
      <c r="V4816">
        <f>YEAR(Healthcare_Data_v1__4[[#This Row],[Date of Admission]])</f>
        <v>2018</v>
      </c>
      <c r="W4816">
        <f>DAY(Healthcare_Data_v1__4[[#This Row],[Date of Admission]])</f>
        <v>30</v>
      </c>
    </row>
    <row r="4817" spans="1:23" x14ac:dyDescent="0.3">
      <c r="A4817" t="s">
        <v>22253</v>
      </c>
      <c r="B4817">
        <v>55</v>
      </c>
      <c r="C4817" t="s">
        <v>3</v>
      </c>
      <c r="D4817" t="s">
        <v>16</v>
      </c>
      <c r="E4817" t="s">
        <v>25</v>
      </c>
      <c r="F4817" t="s">
        <v>9</v>
      </c>
      <c r="G4817" s="1">
        <v>44782</v>
      </c>
      <c r="H4817" t="s">
        <v>9258</v>
      </c>
      <c r="I4817" t="s">
        <v>9259</v>
      </c>
      <c r="J4817">
        <v>20958.072550000001</v>
      </c>
      <c r="K4817" t="s">
        <v>63</v>
      </c>
      <c r="L4817">
        <v>37592</v>
      </c>
      <c r="M4817">
        <v>367</v>
      </c>
      <c r="N4817" t="s">
        <v>42</v>
      </c>
      <c r="O4817" s="1">
        <v>44783</v>
      </c>
      <c r="P4817" t="s">
        <v>56</v>
      </c>
      <c r="Q4817" t="s">
        <v>50</v>
      </c>
      <c r="R4817">
        <f>Healthcare_Data_v1__4[[#This Row],[Discharge Date]]-Healthcare_Data_v1__4[[#This Row],[Date of Admission]]</f>
        <v>1</v>
      </c>
      <c r="S4817" t="str" cm="1">
        <f t="array" ref="S4817">_xlfn.IFS( Healthcare_Data_v1__4[[#This Row],[Days of Stay]]&lt;10,"Low",Healthcare_Data_v1__4[[#This Row],[Days of Stay]]&lt;20,"Med",Healthcare_Data_v1__4[[#This Row],[Days of Stay]]&lt;=30,"High")</f>
        <v>Low</v>
      </c>
      <c r="T4817" t="str">
        <f>CONCATENATE(Healthcare_Data_v1__4[[#This Row],[Medical Condition]],Healthcare_Data_v1__4[[#This Row],[Duration]])</f>
        <v>ArthritisLow</v>
      </c>
      <c r="U4817">
        <f>MONTH(Healthcare_Data_v1__4[[#This Row],[Date of Admission]])</f>
        <v>8</v>
      </c>
      <c r="V4817">
        <f>YEAR(Healthcare_Data_v1__4[[#This Row],[Date of Admission]])</f>
        <v>2022</v>
      </c>
      <c r="W4817">
        <f>DAY(Healthcare_Data_v1__4[[#This Row],[Date of Admission]])</f>
        <v>9</v>
      </c>
    </row>
    <row r="4818" spans="1:23" x14ac:dyDescent="0.3">
      <c r="A4818" t="s">
        <v>22254</v>
      </c>
      <c r="B4818">
        <v>37</v>
      </c>
      <c r="C4818" t="s">
        <v>5</v>
      </c>
      <c r="D4818" t="s">
        <v>16</v>
      </c>
      <c r="E4818" t="s">
        <v>23</v>
      </c>
      <c r="F4818" t="s">
        <v>9</v>
      </c>
      <c r="G4818" s="1">
        <v>43823</v>
      </c>
      <c r="H4818" t="s">
        <v>9260</v>
      </c>
      <c r="I4818" t="s">
        <v>9261</v>
      </c>
      <c r="J4818">
        <v>20955.964759999999</v>
      </c>
      <c r="K4818" t="s">
        <v>63</v>
      </c>
      <c r="L4818">
        <v>3322</v>
      </c>
      <c r="M4818">
        <v>289</v>
      </c>
      <c r="N4818" t="s">
        <v>55</v>
      </c>
      <c r="O4818" s="1">
        <v>43846</v>
      </c>
      <c r="P4818" t="s">
        <v>60</v>
      </c>
      <c r="Q4818" t="s">
        <v>44</v>
      </c>
      <c r="R4818">
        <f>Healthcare_Data_v1__4[[#This Row],[Discharge Date]]-Healthcare_Data_v1__4[[#This Row],[Date of Admission]]</f>
        <v>23</v>
      </c>
      <c r="S4818" t="str" cm="1">
        <f t="array" ref="S4818">_xlfn.IFS( Healthcare_Data_v1__4[[#This Row],[Days of Stay]]&lt;10,"Low",Healthcare_Data_v1__4[[#This Row],[Days of Stay]]&lt;20,"Med",Healthcare_Data_v1__4[[#This Row],[Days of Stay]]&lt;=30,"High")</f>
        <v>High</v>
      </c>
      <c r="T4818" t="str">
        <f>CONCATENATE(Healthcare_Data_v1__4[[#This Row],[Medical Condition]],Healthcare_Data_v1__4[[#This Row],[Duration]])</f>
        <v>ArthritisHigh</v>
      </c>
      <c r="U4818">
        <f>MONTH(Healthcare_Data_v1__4[[#This Row],[Date of Admission]])</f>
        <v>12</v>
      </c>
      <c r="V4818">
        <f>YEAR(Healthcare_Data_v1__4[[#This Row],[Date of Admission]])</f>
        <v>2019</v>
      </c>
      <c r="W4818">
        <f>DAY(Healthcare_Data_v1__4[[#This Row],[Date of Admission]])</f>
        <v>24</v>
      </c>
    </row>
    <row r="4819" spans="1:23" x14ac:dyDescent="0.3">
      <c r="A4819" t="s">
        <v>22255</v>
      </c>
      <c r="B4819">
        <v>48</v>
      </c>
      <c r="C4819" t="s">
        <v>8</v>
      </c>
      <c r="D4819" t="s">
        <v>15</v>
      </c>
      <c r="E4819" t="s">
        <v>26</v>
      </c>
      <c r="F4819" t="s">
        <v>7</v>
      </c>
      <c r="G4819" s="1">
        <v>44019</v>
      </c>
      <c r="H4819" t="s">
        <v>9262</v>
      </c>
      <c r="I4819" t="s">
        <v>9263</v>
      </c>
      <c r="J4819">
        <v>20948.824339999999</v>
      </c>
      <c r="K4819" t="s">
        <v>63</v>
      </c>
      <c r="L4819">
        <v>14333</v>
      </c>
      <c r="M4819">
        <v>430</v>
      </c>
      <c r="N4819" t="s">
        <v>42</v>
      </c>
      <c r="O4819" s="1">
        <v>44030</v>
      </c>
      <c r="P4819" t="s">
        <v>60</v>
      </c>
      <c r="Q4819" t="s">
        <v>50</v>
      </c>
      <c r="R4819">
        <f>Healthcare_Data_v1__4[[#This Row],[Discharge Date]]-Healthcare_Data_v1__4[[#This Row],[Date of Admission]]</f>
        <v>11</v>
      </c>
      <c r="S4819" t="str" cm="1">
        <f t="array" ref="S4819">_xlfn.IFS( Healthcare_Data_v1__4[[#This Row],[Days of Stay]]&lt;10,"Low",Healthcare_Data_v1__4[[#This Row],[Days of Stay]]&lt;20,"Med",Healthcare_Data_v1__4[[#This Row],[Days of Stay]]&lt;=30,"High")</f>
        <v>Med</v>
      </c>
      <c r="T4819" t="str">
        <f>CONCATENATE(Healthcare_Data_v1__4[[#This Row],[Medical Condition]],Healthcare_Data_v1__4[[#This Row],[Duration]])</f>
        <v>ObesityMed</v>
      </c>
      <c r="U4819">
        <f>MONTH(Healthcare_Data_v1__4[[#This Row],[Date of Admission]])</f>
        <v>7</v>
      </c>
      <c r="V4819">
        <f>YEAR(Healthcare_Data_v1__4[[#This Row],[Date of Admission]])</f>
        <v>2020</v>
      </c>
      <c r="W4819">
        <f>DAY(Healthcare_Data_v1__4[[#This Row],[Date of Admission]])</f>
        <v>7</v>
      </c>
    </row>
    <row r="4820" spans="1:23" x14ac:dyDescent="0.3">
      <c r="A4820" t="s">
        <v>22256</v>
      </c>
      <c r="B4820">
        <v>21</v>
      </c>
      <c r="C4820" t="s">
        <v>12</v>
      </c>
      <c r="D4820" t="s">
        <v>16</v>
      </c>
      <c r="E4820" t="s">
        <v>26</v>
      </c>
      <c r="F4820" t="s">
        <v>6</v>
      </c>
      <c r="G4820" s="1">
        <v>43472</v>
      </c>
      <c r="H4820" t="s">
        <v>9264</v>
      </c>
      <c r="I4820" t="s">
        <v>7204</v>
      </c>
      <c r="J4820">
        <v>20948.115689999999</v>
      </c>
      <c r="K4820" t="s">
        <v>66</v>
      </c>
      <c r="L4820">
        <v>22712</v>
      </c>
      <c r="M4820">
        <v>442</v>
      </c>
      <c r="N4820" t="s">
        <v>55</v>
      </c>
      <c r="O4820" s="1">
        <v>43483</v>
      </c>
      <c r="P4820" t="s">
        <v>56</v>
      </c>
      <c r="Q4820" t="s">
        <v>57</v>
      </c>
      <c r="R4820">
        <f>Healthcare_Data_v1__4[[#This Row],[Discharge Date]]-Healthcare_Data_v1__4[[#This Row],[Date of Admission]]</f>
        <v>11</v>
      </c>
      <c r="S4820" t="str" cm="1">
        <f t="array" ref="S4820">_xlfn.IFS( Healthcare_Data_v1__4[[#This Row],[Days of Stay]]&lt;10,"Low",Healthcare_Data_v1__4[[#This Row],[Days of Stay]]&lt;20,"Med",Healthcare_Data_v1__4[[#This Row],[Days of Stay]]&lt;=30,"High")</f>
        <v>Med</v>
      </c>
      <c r="T4820" t="str">
        <f>CONCATENATE(Healthcare_Data_v1__4[[#This Row],[Medical Condition]],Healthcare_Data_v1__4[[#This Row],[Duration]])</f>
        <v>AsthmaMed</v>
      </c>
      <c r="U4820">
        <f>MONTH(Healthcare_Data_v1__4[[#This Row],[Date of Admission]])</f>
        <v>1</v>
      </c>
      <c r="V4820">
        <f>YEAR(Healthcare_Data_v1__4[[#This Row],[Date of Admission]])</f>
        <v>2019</v>
      </c>
      <c r="W4820">
        <f>DAY(Healthcare_Data_v1__4[[#This Row],[Date of Admission]])</f>
        <v>7</v>
      </c>
    </row>
    <row r="4821" spans="1:23" x14ac:dyDescent="0.3">
      <c r="A4821" t="s">
        <v>22257</v>
      </c>
      <c r="B4821">
        <v>43</v>
      </c>
      <c r="C4821" t="s">
        <v>8</v>
      </c>
      <c r="D4821" t="s">
        <v>15</v>
      </c>
      <c r="E4821" t="s">
        <v>23</v>
      </c>
      <c r="F4821" t="s">
        <v>10</v>
      </c>
      <c r="G4821" s="1">
        <v>44145</v>
      </c>
      <c r="H4821" t="s">
        <v>3556</v>
      </c>
      <c r="I4821" t="s">
        <v>9265</v>
      </c>
      <c r="J4821">
        <v>20940.330750000001</v>
      </c>
      <c r="K4821" t="s">
        <v>41</v>
      </c>
      <c r="L4821">
        <v>23164</v>
      </c>
      <c r="M4821">
        <v>422</v>
      </c>
      <c r="N4821" t="s">
        <v>48</v>
      </c>
      <c r="O4821" s="1">
        <v>44170</v>
      </c>
      <c r="P4821" t="s">
        <v>49</v>
      </c>
      <c r="Q4821" t="s">
        <v>50</v>
      </c>
      <c r="R4821">
        <f>Healthcare_Data_v1__4[[#This Row],[Discharge Date]]-Healthcare_Data_v1__4[[#This Row],[Date of Admission]]</f>
        <v>25</v>
      </c>
      <c r="S4821" t="str" cm="1">
        <f t="array" ref="S4821">_xlfn.IFS( Healthcare_Data_v1__4[[#This Row],[Days of Stay]]&lt;10,"Low",Healthcare_Data_v1__4[[#This Row],[Days of Stay]]&lt;20,"Med",Healthcare_Data_v1__4[[#This Row],[Days of Stay]]&lt;=30,"High")</f>
        <v>High</v>
      </c>
      <c r="T4821" t="str">
        <f>CONCATENATE(Healthcare_Data_v1__4[[#This Row],[Medical Condition]],Healthcare_Data_v1__4[[#This Row],[Duration]])</f>
        <v>HypertensionHigh</v>
      </c>
      <c r="U4821">
        <f>MONTH(Healthcare_Data_v1__4[[#This Row],[Date of Admission]])</f>
        <v>11</v>
      </c>
      <c r="V4821">
        <f>YEAR(Healthcare_Data_v1__4[[#This Row],[Date of Admission]])</f>
        <v>2020</v>
      </c>
      <c r="W4821">
        <f>DAY(Healthcare_Data_v1__4[[#This Row],[Date of Admission]])</f>
        <v>10</v>
      </c>
    </row>
    <row r="4822" spans="1:23" x14ac:dyDescent="0.3">
      <c r="A4822" t="s">
        <v>22258</v>
      </c>
      <c r="B4822">
        <v>74</v>
      </c>
      <c r="C4822" t="s">
        <v>3</v>
      </c>
      <c r="D4822" t="s">
        <v>16</v>
      </c>
      <c r="E4822" t="s">
        <v>20</v>
      </c>
      <c r="F4822" t="s">
        <v>4</v>
      </c>
      <c r="G4822" s="1">
        <v>44318</v>
      </c>
      <c r="H4822" t="s">
        <v>9266</v>
      </c>
      <c r="I4822" t="s">
        <v>9267</v>
      </c>
      <c r="J4822">
        <v>20940.299029999998</v>
      </c>
      <c r="K4822" t="s">
        <v>66</v>
      </c>
      <c r="L4822">
        <v>15283</v>
      </c>
      <c r="M4822">
        <v>309</v>
      </c>
      <c r="N4822" t="s">
        <v>55</v>
      </c>
      <c r="O4822" s="1">
        <v>44341</v>
      </c>
      <c r="P4822" t="s">
        <v>43</v>
      </c>
      <c r="Q4822" t="s">
        <v>50</v>
      </c>
      <c r="R4822">
        <f>Healthcare_Data_v1__4[[#This Row],[Discharge Date]]-Healthcare_Data_v1__4[[#This Row],[Date of Admission]]</f>
        <v>23</v>
      </c>
      <c r="S4822" t="str" cm="1">
        <f t="array" ref="S4822">_xlfn.IFS( Healthcare_Data_v1__4[[#This Row],[Days of Stay]]&lt;10,"Low",Healthcare_Data_v1__4[[#This Row],[Days of Stay]]&lt;20,"Med",Healthcare_Data_v1__4[[#This Row],[Days of Stay]]&lt;=30,"High")</f>
        <v>High</v>
      </c>
      <c r="T4822" t="str">
        <f>CONCATENATE(Healthcare_Data_v1__4[[#This Row],[Medical Condition]],Healthcare_Data_v1__4[[#This Row],[Duration]])</f>
        <v>DiabetesHigh</v>
      </c>
      <c r="U4822">
        <f>MONTH(Healthcare_Data_v1__4[[#This Row],[Date of Admission]])</f>
        <v>5</v>
      </c>
      <c r="V4822">
        <f>YEAR(Healthcare_Data_v1__4[[#This Row],[Date of Admission]])</f>
        <v>2021</v>
      </c>
      <c r="W4822">
        <f>DAY(Healthcare_Data_v1__4[[#This Row],[Date of Admission]])</f>
        <v>2</v>
      </c>
    </row>
    <row r="4823" spans="1:23" x14ac:dyDescent="0.3">
      <c r="A4823" t="s">
        <v>22259</v>
      </c>
      <c r="B4823">
        <v>43</v>
      </c>
      <c r="C4823" t="s">
        <v>8</v>
      </c>
      <c r="D4823" t="s">
        <v>15</v>
      </c>
      <c r="E4823" t="s">
        <v>22</v>
      </c>
      <c r="F4823" t="s">
        <v>11</v>
      </c>
      <c r="G4823" s="1">
        <v>44204</v>
      </c>
      <c r="H4823" t="s">
        <v>7163</v>
      </c>
      <c r="I4823" t="s">
        <v>9268</v>
      </c>
      <c r="J4823">
        <v>20928.12528</v>
      </c>
      <c r="K4823" t="s">
        <v>66</v>
      </c>
      <c r="L4823">
        <v>66861</v>
      </c>
      <c r="M4823">
        <v>160</v>
      </c>
      <c r="N4823" t="s">
        <v>48</v>
      </c>
      <c r="O4823" s="1">
        <v>44217</v>
      </c>
      <c r="P4823" t="s">
        <v>49</v>
      </c>
      <c r="Q4823" t="s">
        <v>44</v>
      </c>
      <c r="R4823">
        <f>Healthcare_Data_v1__4[[#This Row],[Discharge Date]]-Healthcare_Data_v1__4[[#This Row],[Date of Admission]]</f>
        <v>13</v>
      </c>
      <c r="S4823" t="str" cm="1">
        <f t="array" ref="S4823">_xlfn.IFS( Healthcare_Data_v1__4[[#This Row],[Days of Stay]]&lt;10,"Low",Healthcare_Data_v1__4[[#This Row],[Days of Stay]]&lt;20,"Med",Healthcare_Data_v1__4[[#This Row],[Days of Stay]]&lt;=30,"High")</f>
        <v>Med</v>
      </c>
      <c r="T4823" t="str">
        <f>CONCATENATE(Healthcare_Data_v1__4[[#This Row],[Medical Condition]],Healthcare_Data_v1__4[[#This Row],[Duration]])</f>
        <v>CancerMed</v>
      </c>
      <c r="U4823">
        <f>MONTH(Healthcare_Data_v1__4[[#This Row],[Date of Admission]])</f>
        <v>1</v>
      </c>
      <c r="V4823">
        <f>YEAR(Healthcare_Data_v1__4[[#This Row],[Date of Admission]])</f>
        <v>2021</v>
      </c>
      <c r="W4823">
        <f>DAY(Healthcare_Data_v1__4[[#This Row],[Date of Admission]])</f>
        <v>8</v>
      </c>
    </row>
    <row r="4824" spans="1:23" x14ac:dyDescent="0.3">
      <c r="A4824" t="s">
        <v>22260</v>
      </c>
      <c r="B4824">
        <v>55</v>
      </c>
      <c r="C4824" t="s">
        <v>3</v>
      </c>
      <c r="D4824" t="s">
        <v>16</v>
      </c>
      <c r="E4824" t="s">
        <v>19</v>
      </c>
      <c r="F4824" t="s">
        <v>7</v>
      </c>
      <c r="G4824" s="1">
        <v>45014</v>
      </c>
      <c r="H4824" t="s">
        <v>9269</v>
      </c>
      <c r="I4824" t="s">
        <v>9270</v>
      </c>
      <c r="J4824">
        <v>20926.71747</v>
      </c>
      <c r="K4824" t="s">
        <v>63</v>
      </c>
      <c r="L4824">
        <v>6299</v>
      </c>
      <c r="M4824">
        <v>294</v>
      </c>
      <c r="N4824" t="s">
        <v>42</v>
      </c>
      <c r="O4824" s="1">
        <v>45037</v>
      </c>
      <c r="P4824" t="s">
        <v>56</v>
      </c>
      <c r="Q4824" t="s">
        <v>57</v>
      </c>
      <c r="R4824">
        <f>Healthcare_Data_v1__4[[#This Row],[Discharge Date]]-Healthcare_Data_v1__4[[#This Row],[Date of Admission]]</f>
        <v>23</v>
      </c>
      <c r="S4824" t="str" cm="1">
        <f t="array" ref="S4824">_xlfn.IFS( Healthcare_Data_v1__4[[#This Row],[Days of Stay]]&lt;10,"Low",Healthcare_Data_v1__4[[#This Row],[Days of Stay]]&lt;20,"Med",Healthcare_Data_v1__4[[#This Row],[Days of Stay]]&lt;=30,"High")</f>
        <v>High</v>
      </c>
      <c r="T4824" t="str">
        <f>CONCATENATE(Healthcare_Data_v1__4[[#This Row],[Medical Condition]],Healthcare_Data_v1__4[[#This Row],[Duration]])</f>
        <v>ObesityHigh</v>
      </c>
      <c r="U4824">
        <f>MONTH(Healthcare_Data_v1__4[[#This Row],[Date of Admission]])</f>
        <v>3</v>
      </c>
      <c r="V4824">
        <f>YEAR(Healthcare_Data_v1__4[[#This Row],[Date of Admission]])</f>
        <v>2023</v>
      </c>
      <c r="W4824">
        <f>DAY(Healthcare_Data_v1__4[[#This Row],[Date of Admission]])</f>
        <v>29</v>
      </c>
    </row>
    <row r="4825" spans="1:23" x14ac:dyDescent="0.3">
      <c r="A4825" t="s">
        <v>21112</v>
      </c>
      <c r="B4825">
        <v>50</v>
      </c>
      <c r="C4825" t="s">
        <v>8</v>
      </c>
      <c r="D4825" t="s">
        <v>15</v>
      </c>
      <c r="E4825" t="s">
        <v>20</v>
      </c>
      <c r="F4825" t="s">
        <v>9</v>
      </c>
      <c r="G4825" s="1">
        <v>43512</v>
      </c>
      <c r="H4825" t="s">
        <v>9271</v>
      </c>
      <c r="I4825" t="s">
        <v>9272</v>
      </c>
      <c r="J4825">
        <v>20921.581389999999</v>
      </c>
      <c r="K4825" t="s">
        <v>41</v>
      </c>
      <c r="L4825">
        <v>25908</v>
      </c>
      <c r="M4825">
        <v>207</v>
      </c>
      <c r="N4825" t="s">
        <v>55</v>
      </c>
      <c r="O4825" s="1">
        <v>43534</v>
      </c>
      <c r="P4825" t="s">
        <v>56</v>
      </c>
      <c r="Q4825" t="s">
        <v>57</v>
      </c>
      <c r="R4825">
        <f>Healthcare_Data_v1__4[[#This Row],[Discharge Date]]-Healthcare_Data_v1__4[[#This Row],[Date of Admission]]</f>
        <v>22</v>
      </c>
      <c r="S4825" t="str" cm="1">
        <f t="array" ref="S4825">_xlfn.IFS( Healthcare_Data_v1__4[[#This Row],[Days of Stay]]&lt;10,"Low",Healthcare_Data_v1__4[[#This Row],[Days of Stay]]&lt;20,"Med",Healthcare_Data_v1__4[[#This Row],[Days of Stay]]&lt;=30,"High")</f>
        <v>High</v>
      </c>
      <c r="T4825" t="str">
        <f>CONCATENATE(Healthcare_Data_v1__4[[#This Row],[Medical Condition]],Healthcare_Data_v1__4[[#This Row],[Duration]])</f>
        <v>ArthritisHigh</v>
      </c>
      <c r="U4825">
        <f>MONTH(Healthcare_Data_v1__4[[#This Row],[Date of Admission]])</f>
        <v>2</v>
      </c>
      <c r="V4825">
        <f>YEAR(Healthcare_Data_v1__4[[#This Row],[Date of Admission]])</f>
        <v>2019</v>
      </c>
      <c r="W4825">
        <f>DAY(Healthcare_Data_v1__4[[#This Row],[Date of Admission]])</f>
        <v>16</v>
      </c>
    </row>
    <row r="4826" spans="1:23" x14ac:dyDescent="0.3">
      <c r="A4826" t="s">
        <v>5627</v>
      </c>
      <c r="B4826">
        <v>29</v>
      </c>
      <c r="C4826" t="s">
        <v>5</v>
      </c>
      <c r="D4826" t="s">
        <v>15</v>
      </c>
      <c r="E4826" t="s">
        <v>25</v>
      </c>
      <c r="F4826" t="s">
        <v>4</v>
      </c>
      <c r="G4826" s="1">
        <v>43700</v>
      </c>
      <c r="H4826" t="s">
        <v>9273</v>
      </c>
      <c r="I4826" t="s">
        <v>9274</v>
      </c>
      <c r="J4826">
        <v>20921.054169999999</v>
      </c>
      <c r="K4826" t="s">
        <v>47</v>
      </c>
      <c r="L4826">
        <v>9667</v>
      </c>
      <c r="M4826">
        <v>362</v>
      </c>
      <c r="N4826" t="s">
        <v>55</v>
      </c>
      <c r="O4826" s="1">
        <v>43701</v>
      </c>
      <c r="P4826" t="s">
        <v>85</v>
      </c>
      <c r="Q4826" t="s">
        <v>50</v>
      </c>
      <c r="R4826">
        <f>Healthcare_Data_v1__4[[#This Row],[Discharge Date]]-Healthcare_Data_v1__4[[#This Row],[Date of Admission]]</f>
        <v>1</v>
      </c>
      <c r="S4826" t="str" cm="1">
        <f t="array" ref="S4826">_xlfn.IFS( Healthcare_Data_v1__4[[#This Row],[Days of Stay]]&lt;10,"Low",Healthcare_Data_v1__4[[#This Row],[Days of Stay]]&lt;20,"Med",Healthcare_Data_v1__4[[#This Row],[Days of Stay]]&lt;=30,"High")</f>
        <v>Low</v>
      </c>
      <c r="T4826" t="str">
        <f>CONCATENATE(Healthcare_Data_v1__4[[#This Row],[Medical Condition]],Healthcare_Data_v1__4[[#This Row],[Duration]])</f>
        <v>DiabetesLow</v>
      </c>
      <c r="U4826">
        <f>MONTH(Healthcare_Data_v1__4[[#This Row],[Date of Admission]])</f>
        <v>8</v>
      </c>
      <c r="V4826">
        <f>YEAR(Healthcare_Data_v1__4[[#This Row],[Date of Admission]])</f>
        <v>2019</v>
      </c>
      <c r="W4826">
        <f>DAY(Healthcare_Data_v1__4[[#This Row],[Date of Admission]])</f>
        <v>23</v>
      </c>
    </row>
    <row r="4827" spans="1:23" x14ac:dyDescent="0.3">
      <c r="A4827" t="s">
        <v>22261</v>
      </c>
      <c r="B4827">
        <v>37</v>
      </c>
      <c r="C4827" t="s">
        <v>5</v>
      </c>
      <c r="D4827" t="s">
        <v>16</v>
      </c>
      <c r="E4827" t="s">
        <v>26</v>
      </c>
      <c r="F4827" t="s">
        <v>11</v>
      </c>
      <c r="G4827" s="1">
        <v>44130</v>
      </c>
      <c r="H4827" t="s">
        <v>9275</v>
      </c>
      <c r="I4827" t="s">
        <v>9276</v>
      </c>
      <c r="J4827">
        <v>20919.818329999998</v>
      </c>
      <c r="K4827" t="s">
        <v>63</v>
      </c>
      <c r="L4827">
        <v>67664</v>
      </c>
      <c r="M4827">
        <v>394</v>
      </c>
      <c r="N4827" t="s">
        <v>48</v>
      </c>
      <c r="O4827" s="1">
        <v>44131</v>
      </c>
      <c r="P4827" t="s">
        <v>56</v>
      </c>
      <c r="Q4827" t="s">
        <v>44</v>
      </c>
      <c r="R4827">
        <f>Healthcare_Data_v1__4[[#This Row],[Discharge Date]]-Healthcare_Data_v1__4[[#This Row],[Date of Admission]]</f>
        <v>1</v>
      </c>
      <c r="S4827" t="str" cm="1">
        <f t="array" ref="S4827">_xlfn.IFS( Healthcare_Data_v1__4[[#This Row],[Days of Stay]]&lt;10,"Low",Healthcare_Data_v1__4[[#This Row],[Days of Stay]]&lt;20,"Med",Healthcare_Data_v1__4[[#This Row],[Days of Stay]]&lt;=30,"High")</f>
        <v>Low</v>
      </c>
      <c r="T4827" t="str">
        <f>CONCATENATE(Healthcare_Data_v1__4[[#This Row],[Medical Condition]],Healthcare_Data_v1__4[[#This Row],[Duration]])</f>
        <v>CancerLow</v>
      </c>
      <c r="U4827">
        <f>MONTH(Healthcare_Data_v1__4[[#This Row],[Date of Admission]])</f>
        <v>10</v>
      </c>
      <c r="V4827">
        <f>YEAR(Healthcare_Data_v1__4[[#This Row],[Date of Admission]])</f>
        <v>2020</v>
      </c>
      <c r="W4827">
        <f>DAY(Healthcare_Data_v1__4[[#This Row],[Date of Admission]])</f>
        <v>26</v>
      </c>
    </row>
    <row r="4828" spans="1:23" x14ac:dyDescent="0.3">
      <c r="A4828" t="s">
        <v>9277</v>
      </c>
      <c r="B4828">
        <v>52</v>
      </c>
      <c r="C4828" t="s">
        <v>8</v>
      </c>
      <c r="D4828" t="s">
        <v>15</v>
      </c>
      <c r="E4828" t="s">
        <v>25</v>
      </c>
      <c r="F4828" t="s">
        <v>11</v>
      </c>
      <c r="G4828" s="1">
        <v>44619</v>
      </c>
      <c r="H4828" t="s">
        <v>9278</v>
      </c>
      <c r="I4828" t="s">
        <v>9279</v>
      </c>
      <c r="J4828">
        <v>20915.531019999999</v>
      </c>
      <c r="K4828" t="s">
        <v>41</v>
      </c>
      <c r="L4828">
        <v>66900</v>
      </c>
      <c r="M4828">
        <v>404</v>
      </c>
      <c r="N4828" t="s">
        <v>42</v>
      </c>
      <c r="O4828" s="1">
        <v>44642</v>
      </c>
      <c r="P4828" t="s">
        <v>56</v>
      </c>
      <c r="Q4828" t="s">
        <v>44</v>
      </c>
      <c r="R4828">
        <f>Healthcare_Data_v1__4[[#This Row],[Discharge Date]]-Healthcare_Data_v1__4[[#This Row],[Date of Admission]]</f>
        <v>23</v>
      </c>
      <c r="S4828" t="str" cm="1">
        <f t="array" ref="S4828">_xlfn.IFS( Healthcare_Data_v1__4[[#This Row],[Days of Stay]]&lt;10,"Low",Healthcare_Data_v1__4[[#This Row],[Days of Stay]]&lt;20,"Med",Healthcare_Data_v1__4[[#This Row],[Days of Stay]]&lt;=30,"High")</f>
        <v>High</v>
      </c>
      <c r="T4828" t="str">
        <f>CONCATENATE(Healthcare_Data_v1__4[[#This Row],[Medical Condition]],Healthcare_Data_v1__4[[#This Row],[Duration]])</f>
        <v>CancerHigh</v>
      </c>
      <c r="U4828">
        <f>MONTH(Healthcare_Data_v1__4[[#This Row],[Date of Admission]])</f>
        <v>2</v>
      </c>
      <c r="V4828">
        <f>YEAR(Healthcare_Data_v1__4[[#This Row],[Date of Admission]])</f>
        <v>2022</v>
      </c>
      <c r="W4828">
        <f>DAY(Healthcare_Data_v1__4[[#This Row],[Date of Admission]])</f>
        <v>27</v>
      </c>
    </row>
    <row r="4829" spans="1:23" x14ac:dyDescent="0.3">
      <c r="A4829" t="s">
        <v>22262</v>
      </c>
      <c r="B4829">
        <v>43</v>
      </c>
      <c r="C4829" t="s">
        <v>8</v>
      </c>
      <c r="D4829" t="s">
        <v>15</v>
      </c>
      <c r="E4829" t="s">
        <v>26</v>
      </c>
      <c r="F4829" t="s">
        <v>10</v>
      </c>
      <c r="G4829" s="1">
        <v>44484</v>
      </c>
      <c r="H4829" t="s">
        <v>9280</v>
      </c>
      <c r="I4829" t="s">
        <v>4723</v>
      </c>
      <c r="J4829">
        <v>20911.63452</v>
      </c>
      <c r="K4829" t="s">
        <v>66</v>
      </c>
      <c r="L4829">
        <v>30264</v>
      </c>
      <c r="M4829">
        <v>485</v>
      </c>
      <c r="N4829" t="s">
        <v>42</v>
      </c>
      <c r="O4829" s="1">
        <v>44487</v>
      </c>
      <c r="P4829" t="s">
        <v>85</v>
      </c>
      <c r="Q4829" t="s">
        <v>44</v>
      </c>
      <c r="R4829">
        <f>Healthcare_Data_v1__4[[#This Row],[Discharge Date]]-Healthcare_Data_v1__4[[#This Row],[Date of Admission]]</f>
        <v>3</v>
      </c>
      <c r="S4829" t="str" cm="1">
        <f t="array" ref="S4829">_xlfn.IFS( Healthcare_Data_v1__4[[#This Row],[Days of Stay]]&lt;10,"Low",Healthcare_Data_v1__4[[#This Row],[Days of Stay]]&lt;20,"Med",Healthcare_Data_v1__4[[#This Row],[Days of Stay]]&lt;=30,"High")</f>
        <v>Low</v>
      </c>
      <c r="T4829" t="str">
        <f>CONCATENATE(Healthcare_Data_v1__4[[#This Row],[Medical Condition]],Healthcare_Data_v1__4[[#This Row],[Duration]])</f>
        <v>HypertensionLow</v>
      </c>
      <c r="U4829">
        <f>MONTH(Healthcare_Data_v1__4[[#This Row],[Date of Admission]])</f>
        <v>10</v>
      </c>
      <c r="V4829">
        <f>YEAR(Healthcare_Data_v1__4[[#This Row],[Date of Admission]])</f>
        <v>2021</v>
      </c>
      <c r="W4829">
        <f>DAY(Healthcare_Data_v1__4[[#This Row],[Date of Admission]])</f>
        <v>15</v>
      </c>
    </row>
    <row r="4830" spans="1:23" x14ac:dyDescent="0.3">
      <c r="A4830" t="s">
        <v>22263</v>
      </c>
      <c r="B4830">
        <v>68</v>
      </c>
      <c r="C4830" t="s">
        <v>3</v>
      </c>
      <c r="D4830" t="s">
        <v>15</v>
      </c>
      <c r="E4830" t="s">
        <v>21</v>
      </c>
      <c r="F4830" t="s">
        <v>4</v>
      </c>
      <c r="G4830" s="1">
        <v>43987</v>
      </c>
      <c r="H4830" t="s">
        <v>9281</v>
      </c>
      <c r="I4830" t="s">
        <v>9282</v>
      </c>
      <c r="J4830">
        <v>20911.609629999999</v>
      </c>
      <c r="K4830" t="s">
        <v>66</v>
      </c>
      <c r="L4830">
        <v>41093</v>
      </c>
      <c r="M4830">
        <v>434</v>
      </c>
      <c r="N4830" t="s">
        <v>55</v>
      </c>
      <c r="O4830" s="1">
        <v>43994</v>
      </c>
      <c r="P4830" t="s">
        <v>49</v>
      </c>
      <c r="Q4830" t="s">
        <v>50</v>
      </c>
      <c r="R4830">
        <f>Healthcare_Data_v1__4[[#This Row],[Discharge Date]]-Healthcare_Data_v1__4[[#This Row],[Date of Admission]]</f>
        <v>7</v>
      </c>
      <c r="S4830" t="str" cm="1">
        <f t="array" ref="S4830">_xlfn.IFS( Healthcare_Data_v1__4[[#This Row],[Days of Stay]]&lt;10,"Low",Healthcare_Data_v1__4[[#This Row],[Days of Stay]]&lt;20,"Med",Healthcare_Data_v1__4[[#This Row],[Days of Stay]]&lt;=30,"High")</f>
        <v>Low</v>
      </c>
      <c r="T4830" t="str">
        <f>CONCATENATE(Healthcare_Data_v1__4[[#This Row],[Medical Condition]],Healthcare_Data_v1__4[[#This Row],[Duration]])</f>
        <v>DiabetesLow</v>
      </c>
      <c r="U4830">
        <f>MONTH(Healthcare_Data_v1__4[[#This Row],[Date of Admission]])</f>
        <v>6</v>
      </c>
      <c r="V4830">
        <f>YEAR(Healthcare_Data_v1__4[[#This Row],[Date of Admission]])</f>
        <v>2020</v>
      </c>
      <c r="W4830">
        <f>DAY(Healthcare_Data_v1__4[[#This Row],[Date of Admission]])</f>
        <v>5</v>
      </c>
    </row>
    <row r="4831" spans="1:23" x14ac:dyDescent="0.3">
      <c r="A4831" t="s">
        <v>22264</v>
      </c>
      <c r="B4831">
        <v>37</v>
      </c>
      <c r="C4831" t="s">
        <v>5</v>
      </c>
      <c r="D4831" t="s">
        <v>16</v>
      </c>
      <c r="E4831" t="s">
        <v>19</v>
      </c>
      <c r="F4831" t="s">
        <v>10</v>
      </c>
      <c r="G4831" s="1">
        <v>44357</v>
      </c>
      <c r="H4831" t="s">
        <v>8572</v>
      </c>
      <c r="I4831" t="s">
        <v>9283</v>
      </c>
      <c r="J4831">
        <v>20910.687979999999</v>
      </c>
      <c r="K4831" t="s">
        <v>63</v>
      </c>
      <c r="L4831">
        <v>26181</v>
      </c>
      <c r="M4831">
        <v>136</v>
      </c>
      <c r="N4831" t="s">
        <v>42</v>
      </c>
      <c r="O4831" s="1">
        <v>44359</v>
      </c>
      <c r="P4831" t="s">
        <v>49</v>
      </c>
      <c r="Q4831" t="s">
        <v>57</v>
      </c>
      <c r="R4831">
        <f>Healthcare_Data_v1__4[[#This Row],[Discharge Date]]-Healthcare_Data_v1__4[[#This Row],[Date of Admission]]</f>
        <v>2</v>
      </c>
      <c r="S4831" t="str" cm="1">
        <f t="array" ref="S4831">_xlfn.IFS( Healthcare_Data_v1__4[[#This Row],[Days of Stay]]&lt;10,"Low",Healthcare_Data_v1__4[[#This Row],[Days of Stay]]&lt;20,"Med",Healthcare_Data_v1__4[[#This Row],[Days of Stay]]&lt;=30,"High")</f>
        <v>Low</v>
      </c>
      <c r="T4831" t="str">
        <f>CONCATENATE(Healthcare_Data_v1__4[[#This Row],[Medical Condition]],Healthcare_Data_v1__4[[#This Row],[Duration]])</f>
        <v>HypertensionLow</v>
      </c>
      <c r="U4831">
        <f>MONTH(Healthcare_Data_v1__4[[#This Row],[Date of Admission]])</f>
        <v>6</v>
      </c>
      <c r="V4831">
        <f>YEAR(Healthcare_Data_v1__4[[#This Row],[Date of Admission]])</f>
        <v>2021</v>
      </c>
      <c r="W4831">
        <f>DAY(Healthcare_Data_v1__4[[#This Row],[Date of Admission]])</f>
        <v>10</v>
      </c>
    </row>
    <row r="4832" spans="1:23" x14ac:dyDescent="0.3">
      <c r="A4832" t="s">
        <v>22265</v>
      </c>
      <c r="B4832">
        <v>34</v>
      </c>
      <c r="C4832" t="s">
        <v>5</v>
      </c>
      <c r="D4832" t="s">
        <v>15</v>
      </c>
      <c r="E4832" t="s">
        <v>25</v>
      </c>
      <c r="F4832" t="s">
        <v>9</v>
      </c>
      <c r="G4832" s="1">
        <v>45214</v>
      </c>
      <c r="H4832" t="s">
        <v>9284</v>
      </c>
      <c r="I4832" t="s">
        <v>9285</v>
      </c>
      <c r="J4832">
        <v>20909.718420000001</v>
      </c>
      <c r="K4832" t="s">
        <v>66</v>
      </c>
      <c r="L4832">
        <v>23531</v>
      </c>
      <c r="M4832">
        <v>447</v>
      </c>
      <c r="N4832" t="s">
        <v>55</v>
      </c>
      <c r="O4832" s="1">
        <v>45215</v>
      </c>
      <c r="P4832" t="s">
        <v>60</v>
      </c>
      <c r="Q4832" t="s">
        <v>50</v>
      </c>
      <c r="R4832">
        <f>Healthcare_Data_v1__4[[#This Row],[Discharge Date]]-Healthcare_Data_v1__4[[#This Row],[Date of Admission]]</f>
        <v>1</v>
      </c>
      <c r="S4832" t="str" cm="1">
        <f t="array" ref="S4832">_xlfn.IFS( Healthcare_Data_v1__4[[#This Row],[Days of Stay]]&lt;10,"Low",Healthcare_Data_v1__4[[#This Row],[Days of Stay]]&lt;20,"Med",Healthcare_Data_v1__4[[#This Row],[Days of Stay]]&lt;=30,"High")</f>
        <v>Low</v>
      </c>
      <c r="T4832" t="str">
        <f>CONCATENATE(Healthcare_Data_v1__4[[#This Row],[Medical Condition]],Healthcare_Data_v1__4[[#This Row],[Duration]])</f>
        <v>ArthritisLow</v>
      </c>
      <c r="U4832">
        <f>MONTH(Healthcare_Data_v1__4[[#This Row],[Date of Admission]])</f>
        <v>10</v>
      </c>
      <c r="V4832">
        <f>YEAR(Healthcare_Data_v1__4[[#This Row],[Date of Admission]])</f>
        <v>2023</v>
      </c>
      <c r="W4832">
        <f>DAY(Healthcare_Data_v1__4[[#This Row],[Date of Admission]])</f>
        <v>15</v>
      </c>
    </row>
    <row r="4833" spans="1:23" x14ac:dyDescent="0.3">
      <c r="A4833" t="s">
        <v>22266</v>
      </c>
      <c r="B4833">
        <v>80</v>
      </c>
      <c r="C4833" t="s">
        <v>3</v>
      </c>
      <c r="D4833" t="s">
        <v>16</v>
      </c>
      <c r="E4833" t="s">
        <v>24</v>
      </c>
      <c r="F4833" t="s">
        <v>6</v>
      </c>
      <c r="G4833" s="1">
        <v>43698</v>
      </c>
      <c r="H4833" t="s">
        <v>9286</v>
      </c>
      <c r="I4833" t="s">
        <v>4663</v>
      </c>
      <c r="J4833">
        <v>20906.59865</v>
      </c>
      <c r="K4833" t="s">
        <v>47</v>
      </c>
      <c r="L4833">
        <v>25184</v>
      </c>
      <c r="M4833">
        <v>145</v>
      </c>
      <c r="N4833" t="s">
        <v>55</v>
      </c>
      <c r="O4833" s="1">
        <v>43716</v>
      </c>
      <c r="P4833" t="s">
        <v>49</v>
      </c>
      <c r="Q4833" t="s">
        <v>44</v>
      </c>
      <c r="R4833">
        <f>Healthcare_Data_v1__4[[#This Row],[Discharge Date]]-Healthcare_Data_v1__4[[#This Row],[Date of Admission]]</f>
        <v>18</v>
      </c>
      <c r="S4833" t="str" cm="1">
        <f t="array" ref="S4833">_xlfn.IFS( Healthcare_Data_v1__4[[#This Row],[Days of Stay]]&lt;10,"Low",Healthcare_Data_v1__4[[#This Row],[Days of Stay]]&lt;20,"Med",Healthcare_Data_v1__4[[#This Row],[Days of Stay]]&lt;=30,"High")</f>
        <v>Med</v>
      </c>
      <c r="T4833" t="str">
        <f>CONCATENATE(Healthcare_Data_v1__4[[#This Row],[Medical Condition]],Healthcare_Data_v1__4[[#This Row],[Duration]])</f>
        <v>AsthmaMed</v>
      </c>
      <c r="U4833">
        <f>MONTH(Healthcare_Data_v1__4[[#This Row],[Date of Admission]])</f>
        <v>8</v>
      </c>
      <c r="V4833">
        <f>YEAR(Healthcare_Data_v1__4[[#This Row],[Date of Admission]])</f>
        <v>2019</v>
      </c>
      <c r="W4833">
        <f>DAY(Healthcare_Data_v1__4[[#This Row],[Date of Admission]])</f>
        <v>21</v>
      </c>
    </row>
    <row r="4834" spans="1:23" x14ac:dyDescent="0.3">
      <c r="A4834" t="s">
        <v>22267</v>
      </c>
      <c r="B4834">
        <v>47</v>
      </c>
      <c r="C4834" t="s">
        <v>8</v>
      </c>
      <c r="D4834" t="s">
        <v>16</v>
      </c>
      <c r="E4834" t="s">
        <v>20</v>
      </c>
      <c r="F4834" t="s">
        <v>4</v>
      </c>
      <c r="G4834" s="1">
        <v>44433</v>
      </c>
      <c r="H4834" t="s">
        <v>9287</v>
      </c>
      <c r="I4834" t="s">
        <v>1629</v>
      </c>
      <c r="J4834">
        <v>20903.713619999999</v>
      </c>
      <c r="K4834" t="s">
        <v>66</v>
      </c>
      <c r="L4834">
        <v>27961</v>
      </c>
      <c r="M4834">
        <v>127</v>
      </c>
      <c r="N4834" t="s">
        <v>55</v>
      </c>
      <c r="O4834" s="1">
        <v>44443</v>
      </c>
      <c r="P4834" t="s">
        <v>56</v>
      </c>
      <c r="Q4834" t="s">
        <v>57</v>
      </c>
      <c r="R4834">
        <f>Healthcare_Data_v1__4[[#This Row],[Discharge Date]]-Healthcare_Data_v1__4[[#This Row],[Date of Admission]]</f>
        <v>10</v>
      </c>
      <c r="S4834" t="str" cm="1">
        <f t="array" ref="S4834">_xlfn.IFS( Healthcare_Data_v1__4[[#This Row],[Days of Stay]]&lt;10,"Low",Healthcare_Data_v1__4[[#This Row],[Days of Stay]]&lt;20,"Med",Healthcare_Data_v1__4[[#This Row],[Days of Stay]]&lt;=30,"High")</f>
        <v>Med</v>
      </c>
      <c r="T4834" t="str">
        <f>CONCATENATE(Healthcare_Data_v1__4[[#This Row],[Medical Condition]],Healthcare_Data_v1__4[[#This Row],[Duration]])</f>
        <v>DiabetesMed</v>
      </c>
      <c r="U4834">
        <f>MONTH(Healthcare_Data_v1__4[[#This Row],[Date of Admission]])</f>
        <v>8</v>
      </c>
      <c r="V4834">
        <f>YEAR(Healthcare_Data_v1__4[[#This Row],[Date of Admission]])</f>
        <v>2021</v>
      </c>
      <c r="W4834">
        <f>DAY(Healthcare_Data_v1__4[[#This Row],[Date of Admission]])</f>
        <v>25</v>
      </c>
    </row>
    <row r="4835" spans="1:23" x14ac:dyDescent="0.3">
      <c r="A4835" t="s">
        <v>22268</v>
      </c>
      <c r="B4835">
        <v>47</v>
      </c>
      <c r="C4835" t="s">
        <v>8</v>
      </c>
      <c r="D4835" t="s">
        <v>16</v>
      </c>
      <c r="E4835" t="s">
        <v>20</v>
      </c>
      <c r="F4835" t="s">
        <v>7</v>
      </c>
      <c r="G4835" s="1">
        <v>44356</v>
      </c>
      <c r="H4835" t="s">
        <v>9288</v>
      </c>
      <c r="I4835" t="s">
        <v>9289</v>
      </c>
      <c r="J4835">
        <v>20902.828659999999</v>
      </c>
      <c r="K4835" t="s">
        <v>63</v>
      </c>
      <c r="L4835">
        <v>16576</v>
      </c>
      <c r="M4835">
        <v>418</v>
      </c>
      <c r="N4835" t="s">
        <v>42</v>
      </c>
      <c r="O4835" s="1">
        <v>44361</v>
      </c>
      <c r="P4835" t="s">
        <v>60</v>
      </c>
      <c r="Q4835" t="s">
        <v>50</v>
      </c>
      <c r="R4835">
        <f>Healthcare_Data_v1__4[[#This Row],[Discharge Date]]-Healthcare_Data_v1__4[[#This Row],[Date of Admission]]</f>
        <v>5</v>
      </c>
      <c r="S4835" t="str" cm="1">
        <f t="array" ref="S4835">_xlfn.IFS( Healthcare_Data_v1__4[[#This Row],[Days of Stay]]&lt;10,"Low",Healthcare_Data_v1__4[[#This Row],[Days of Stay]]&lt;20,"Med",Healthcare_Data_v1__4[[#This Row],[Days of Stay]]&lt;=30,"High")</f>
        <v>Low</v>
      </c>
      <c r="T4835" t="str">
        <f>CONCATENATE(Healthcare_Data_v1__4[[#This Row],[Medical Condition]],Healthcare_Data_v1__4[[#This Row],[Duration]])</f>
        <v>ObesityLow</v>
      </c>
      <c r="U4835">
        <f>MONTH(Healthcare_Data_v1__4[[#This Row],[Date of Admission]])</f>
        <v>6</v>
      </c>
      <c r="V4835">
        <f>YEAR(Healthcare_Data_v1__4[[#This Row],[Date of Admission]])</f>
        <v>2021</v>
      </c>
      <c r="W4835">
        <f>DAY(Healthcare_Data_v1__4[[#This Row],[Date of Admission]])</f>
        <v>9</v>
      </c>
    </row>
    <row r="4836" spans="1:23" x14ac:dyDescent="0.3">
      <c r="A4836" t="s">
        <v>22269</v>
      </c>
      <c r="B4836">
        <v>68</v>
      </c>
      <c r="C4836" t="s">
        <v>3</v>
      </c>
      <c r="D4836" t="s">
        <v>15</v>
      </c>
      <c r="E4836" t="s">
        <v>22</v>
      </c>
      <c r="F4836" t="s">
        <v>4</v>
      </c>
      <c r="G4836" s="1">
        <v>43916</v>
      </c>
      <c r="H4836" t="s">
        <v>9290</v>
      </c>
      <c r="I4836" t="s">
        <v>9291</v>
      </c>
      <c r="J4836">
        <v>20900.5399</v>
      </c>
      <c r="K4836" t="s">
        <v>69</v>
      </c>
      <c r="L4836">
        <v>8789</v>
      </c>
      <c r="M4836">
        <v>287</v>
      </c>
      <c r="N4836" t="s">
        <v>55</v>
      </c>
      <c r="O4836" s="1">
        <v>43920</v>
      </c>
      <c r="P4836" t="s">
        <v>85</v>
      </c>
      <c r="Q4836" t="s">
        <v>50</v>
      </c>
      <c r="R4836">
        <f>Healthcare_Data_v1__4[[#This Row],[Discharge Date]]-Healthcare_Data_v1__4[[#This Row],[Date of Admission]]</f>
        <v>4</v>
      </c>
      <c r="S4836" t="str" cm="1">
        <f t="array" ref="S4836">_xlfn.IFS( Healthcare_Data_v1__4[[#This Row],[Days of Stay]]&lt;10,"Low",Healthcare_Data_v1__4[[#This Row],[Days of Stay]]&lt;20,"Med",Healthcare_Data_v1__4[[#This Row],[Days of Stay]]&lt;=30,"High")</f>
        <v>Low</v>
      </c>
      <c r="T4836" t="str">
        <f>CONCATENATE(Healthcare_Data_v1__4[[#This Row],[Medical Condition]],Healthcare_Data_v1__4[[#This Row],[Duration]])</f>
        <v>DiabetesLow</v>
      </c>
      <c r="U4836">
        <f>MONTH(Healthcare_Data_v1__4[[#This Row],[Date of Admission]])</f>
        <v>3</v>
      </c>
      <c r="V4836">
        <f>YEAR(Healthcare_Data_v1__4[[#This Row],[Date of Admission]])</f>
        <v>2020</v>
      </c>
      <c r="W4836">
        <f>DAY(Healthcare_Data_v1__4[[#This Row],[Date of Admission]])</f>
        <v>26</v>
      </c>
    </row>
    <row r="4837" spans="1:23" x14ac:dyDescent="0.3">
      <c r="A4837" t="s">
        <v>22270</v>
      </c>
      <c r="B4837">
        <v>68</v>
      </c>
      <c r="C4837" t="s">
        <v>3</v>
      </c>
      <c r="D4837" t="s">
        <v>15</v>
      </c>
      <c r="E4837" t="s">
        <v>25</v>
      </c>
      <c r="F4837" t="s">
        <v>10</v>
      </c>
      <c r="G4837" s="1">
        <v>44512</v>
      </c>
      <c r="H4837" t="s">
        <v>9292</v>
      </c>
      <c r="I4837" t="s">
        <v>9293</v>
      </c>
      <c r="J4837">
        <v>20900.05687</v>
      </c>
      <c r="K4837" t="s">
        <v>41</v>
      </c>
      <c r="L4837">
        <v>31761</v>
      </c>
      <c r="M4837">
        <v>161</v>
      </c>
      <c r="N4837" t="s">
        <v>42</v>
      </c>
      <c r="O4837" s="1">
        <v>44533</v>
      </c>
      <c r="P4837" t="s">
        <v>56</v>
      </c>
      <c r="Q4837" t="s">
        <v>57</v>
      </c>
      <c r="R4837">
        <f>Healthcare_Data_v1__4[[#This Row],[Discharge Date]]-Healthcare_Data_v1__4[[#This Row],[Date of Admission]]</f>
        <v>21</v>
      </c>
      <c r="S4837" t="str" cm="1">
        <f t="array" ref="S4837">_xlfn.IFS( Healthcare_Data_v1__4[[#This Row],[Days of Stay]]&lt;10,"Low",Healthcare_Data_v1__4[[#This Row],[Days of Stay]]&lt;20,"Med",Healthcare_Data_v1__4[[#This Row],[Days of Stay]]&lt;=30,"High")</f>
        <v>High</v>
      </c>
      <c r="T4837" t="str">
        <f>CONCATENATE(Healthcare_Data_v1__4[[#This Row],[Medical Condition]],Healthcare_Data_v1__4[[#This Row],[Duration]])</f>
        <v>HypertensionHigh</v>
      </c>
      <c r="U4837">
        <f>MONTH(Healthcare_Data_v1__4[[#This Row],[Date of Admission]])</f>
        <v>11</v>
      </c>
      <c r="V4837">
        <f>YEAR(Healthcare_Data_v1__4[[#This Row],[Date of Admission]])</f>
        <v>2021</v>
      </c>
      <c r="W4837">
        <f>DAY(Healthcare_Data_v1__4[[#This Row],[Date of Admission]])</f>
        <v>12</v>
      </c>
    </row>
    <row r="4838" spans="1:23" x14ac:dyDescent="0.3">
      <c r="A4838" t="s">
        <v>22271</v>
      </c>
      <c r="B4838">
        <v>30</v>
      </c>
      <c r="C4838" t="s">
        <v>5</v>
      </c>
      <c r="D4838" t="s">
        <v>15</v>
      </c>
      <c r="E4838" t="s">
        <v>20</v>
      </c>
      <c r="F4838" t="s">
        <v>6</v>
      </c>
      <c r="G4838" s="1">
        <v>43921</v>
      </c>
      <c r="H4838" t="s">
        <v>1501</v>
      </c>
      <c r="I4838" t="s">
        <v>9294</v>
      </c>
      <c r="J4838">
        <v>20897.148679999998</v>
      </c>
      <c r="K4838" t="s">
        <v>69</v>
      </c>
      <c r="L4838">
        <v>36794</v>
      </c>
      <c r="M4838">
        <v>389</v>
      </c>
      <c r="N4838" t="s">
        <v>55</v>
      </c>
      <c r="O4838" s="1">
        <v>43929</v>
      </c>
      <c r="P4838" t="s">
        <v>85</v>
      </c>
      <c r="Q4838" t="s">
        <v>57</v>
      </c>
      <c r="R4838">
        <f>Healthcare_Data_v1__4[[#This Row],[Discharge Date]]-Healthcare_Data_v1__4[[#This Row],[Date of Admission]]</f>
        <v>8</v>
      </c>
      <c r="S4838" t="str" cm="1">
        <f t="array" ref="S4838">_xlfn.IFS( Healthcare_Data_v1__4[[#This Row],[Days of Stay]]&lt;10,"Low",Healthcare_Data_v1__4[[#This Row],[Days of Stay]]&lt;20,"Med",Healthcare_Data_v1__4[[#This Row],[Days of Stay]]&lt;=30,"High")</f>
        <v>Low</v>
      </c>
      <c r="T4838" t="str">
        <f>CONCATENATE(Healthcare_Data_v1__4[[#This Row],[Medical Condition]],Healthcare_Data_v1__4[[#This Row],[Duration]])</f>
        <v>AsthmaLow</v>
      </c>
      <c r="U4838">
        <f>MONTH(Healthcare_Data_v1__4[[#This Row],[Date of Admission]])</f>
        <v>3</v>
      </c>
      <c r="V4838">
        <f>YEAR(Healthcare_Data_v1__4[[#This Row],[Date of Admission]])</f>
        <v>2020</v>
      </c>
      <c r="W4838">
        <f>DAY(Healthcare_Data_v1__4[[#This Row],[Date of Admission]])</f>
        <v>31</v>
      </c>
    </row>
    <row r="4839" spans="1:23" x14ac:dyDescent="0.3">
      <c r="A4839" t="s">
        <v>22272</v>
      </c>
      <c r="B4839">
        <v>47</v>
      </c>
      <c r="C4839" t="s">
        <v>8</v>
      </c>
      <c r="D4839" t="s">
        <v>15</v>
      </c>
      <c r="E4839" t="s">
        <v>20</v>
      </c>
      <c r="F4839" t="s">
        <v>11</v>
      </c>
      <c r="G4839" s="1">
        <v>45096</v>
      </c>
      <c r="H4839" t="s">
        <v>9295</v>
      </c>
      <c r="I4839" t="s">
        <v>9296</v>
      </c>
      <c r="J4839">
        <v>20896.910449999999</v>
      </c>
      <c r="K4839" t="s">
        <v>69</v>
      </c>
      <c r="L4839">
        <v>65879</v>
      </c>
      <c r="M4839">
        <v>221</v>
      </c>
      <c r="N4839" t="s">
        <v>48</v>
      </c>
      <c r="O4839" s="1">
        <v>45123</v>
      </c>
      <c r="P4839" t="s">
        <v>85</v>
      </c>
      <c r="Q4839" t="s">
        <v>44</v>
      </c>
      <c r="R4839">
        <f>Healthcare_Data_v1__4[[#This Row],[Discharge Date]]-Healthcare_Data_v1__4[[#This Row],[Date of Admission]]</f>
        <v>27</v>
      </c>
      <c r="S4839" t="str" cm="1">
        <f t="array" ref="S4839">_xlfn.IFS( Healthcare_Data_v1__4[[#This Row],[Days of Stay]]&lt;10,"Low",Healthcare_Data_v1__4[[#This Row],[Days of Stay]]&lt;20,"Med",Healthcare_Data_v1__4[[#This Row],[Days of Stay]]&lt;=30,"High")</f>
        <v>High</v>
      </c>
      <c r="T4839" t="str">
        <f>CONCATENATE(Healthcare_Data_v1__4[[#This Row],[Medical Condition]],Healthcare_Data_v1__4[[#This Row],[Duration]])</f>
        <v>CancerHigh</v>
      </c>
      <c r="U4839">
        <f>MONTH(Healthcare_Data_v1__4[[#This Row],[Date of Admission]])</f>
        <v>6</v>
      </c>
      <c r="V4839">
        <f>YEAR(Healthcare_Data_v1__4[[#This Row],[Date of Admission]])</f>
        <v>2023</v>
      </c>
      <c r="W4839">
        <f>DAY(Healthcare_Data_v1__4[[#This Row],[Date of Admission]])</f>
        <v>19</v>
      </c>
    </row>
    <row r="4840" spans="1:23" x14ac:dyDescent="0.3">
      <c r="A4840" t="s">
        <v>1534</v>
      </c>
      <c r="B4840">
        <v>48</v>
      </c>
      <c r="C4840" t="s">
        <v>8</v>
      </c>
      <c r="D4840" t="s">
        <v>16</v>
      </c>
      <c r="E4840" t="s">
        <v>26</v>
      </c>
      <c r="F4840" t="s">
        <v>10</v>
      </c>
      <c r="G4840" s="1">
        <v>45046</v>
      </c>
      <c r="H4840" t="s">
        <v>9297</v>
      </c>
      <c r="I4840" t="s">
        <v>9298</v>
      </c>
      <c r="J4840">
        <v>20891.545600000001</v>
      </c>
      <c r="K4840" t="s">
        <v>66</v>
      </c>
      <c r="L4840">
        <v>10929</v>
      </c>
      <c r="M4840">
        <v>382</v>
      </c>
      <c r="N4840" t="s">
        <v>48</v>
      </c>
      <c r="O4840" s="1">
        <v>45072</v>
      </c>
      <c r="P4840" t="s">
        <v>56</v>
      </c>
      <c r="Q4840" t="s">
        <v>44</v>
      </c>
      <c r="R4840">
        <f>Healthcare_Data_v1__4[[#This Row],[Discharge Date]]-Healthcare_Data_v1__4[[#This Row],[Date of Admission]]</f>
        <v>26</v>
      </c>
      <c r="S4840" t="str" cm="1">
        <f t="array" ref="S4840">_xlfn.IFS( Healthcare_Data_v1__4[[#This Row],[Days of Stay]]&lt;10,"Low",Healthcare_Data_v1__4[[#This Row],[Days of Stay]]&lt;20,"Med",Healthcare_Data_v1__4[[#This Row],[Days of Stay]]&lt;=30,"High")</f>
        <v>High</v>
      </c>
      <c r="T4840" t="str">
        <f>CONCATENATE(Healthcare_Data_v1__4[[#This Row],[Medical Condition]],Healthcare_Data_v1__4[[#This Row],[Duration]])</f>
        <v>HypertensionHigh</v>
      </c>
      <c r="U4840">
        <f>MONTH(Healthcare_Data_v1__4[[#This Row],[Date of Admission]])</f>
        <v>4</v>
      </c>
      <c r="V4840">
        <f>YEAR(Healthcare_Data_v1__4[[#This Row],[Date of Admission]])</f>
        <v>2023</v>
      </c>
      <c r="W4840">
        <f>DAY(Healthcare_Data_v1__4[[#This Row],[Date of Admission]])</f>
        <v>30</v>
      </c>
    </row>
    <row r="4841" spans="1:23" x14ac:dyDescent="0.3">
      <c r="A4841" t="s">
        <v>22273</v>
      </c>
      <c r="B4841">
        <v>38</v>
      </c>
      <c r="C4841" t="s">
        <v>5</v>
      </c>
      <c r="D4841" t="s">
        <v>16</v>
      </c>
      <c r="E4841" t="s">
        <v>19</v>
      </c>
      <c r="F4841" t="s">
        <v>6</v>
      </c>
      <c r="G4841" s="1">
        <v>44450</v>
      </c>
      <c r="H4841" t="s">
        <v>9299</v>
      </c>
      <c r="I4841" t="s">
        <v>9300</v>
      </c>
      <c r="J4841">
        <v>20889.638800000001</v>
      </c>
      <c r="K4841" t="s">
        <v>63</v>
      </c>
      <c r="L4841">
        <v>26278</v>
      </c>
      <c r="M4841">
        <v>104</v>
      </c>
      <c r="N4841" t="s">
        <v>48</v>
      </c>
      <c r="O4841" s="1">
        <v>44470</v>
      </c>
      <c r="P4841" t="s">
        <v>56</v>
      </c>
      <c r="Q4841" t="s">
        <v>57</v>
      </c>
      <c r="R4841">
        <f>Healthcare_Data_v1__4[[#This Row],[Discharge Date]]-Healthcare_Data_v1__4[[#This Row],[Date of Admission]]</f>
        <v>20</v>
      </c>
      <c r="S4841" t="str" cm="1">
        <f t="array" ref="S4841">_xlfn.IFS( Healthcare_Data_v1__4[[#This Row],[Days of Stay]]&lt;10,"Low",Healthcare_Data_v1__4[[#This Row],[Days of Stay]]&lt;20,"Med",Healthcare_Data_v1__4[[#This Row],[Days of Stay]]&lt;=30,"High")</f>
        <v>High</v>
      </c>
      <c r="T4841" t="str">
        <f>CONCATENATE(Healthcare_Data_v1__4[[#This Row],[Medical Condition]],Healthcare_Data_v1__4[[#This Row],[Duration]])</f>
        <v>AsthmaHigh</v>
      </c>
      <c r="U4841">
        <f>MONTH(Healthcare_Data_v1__4[[#This Row],[Date of Admission]])</f>
        <v>9</v>
      </c>
      <c r="V4841">
        <f>YEAR(Healthcare_Data_v1__4[[#This Row],[Date of Admission]])</f>
        <v>2021</v>
      </c>
      <c r="W4841">
        <f>DAY(Healthcare_Data_v1__4[[#This Row],[Date of Admission]])</f>
        <v>11</v>
      </c>
    </row>
    <row r="4842" spans="1:23" x14ac:dyDescent="0.3">
      <c r="A4842" t="s">
        <v>22274</v>
      </c>
      <c r="B4842">
        <v>50</v>
      </c>
      <c r="C4842" t="s">
        <v>8</v>
      </c>
      <c r="D4842" t="s">
        <v>15</v>
      </c>
      <c r="E4842" t="s">
        <v>20</v>
      </c>
      <c r="F4842" t="s">
        <v>11</v>
      </c>
      <c r="G4842" s="1">
        <v>43421</v>
      </c>
      <c r="H4842" t="s">
        <v>9301</v>
      </c>
      <c r="I4842" t="s">
        <v>9302</v>
      </c>
      <c r="J4842">
        <v>20888.68881</v>
      </c>
      <c r="K4842" t="s">
        <v>47</v>
      </c>
      <c r="L4842">
        <v>34047</v>
      </c>
      <c r="M4842">
        <v>300</v>
      </c>
      <c r="N4842" t="s">
        <v>48</v>
      </c>
      <c r="O4842" s="1">
        <v>43443</v>
      </c>
      <c r="P4842" t="s">
        <v>85</v>
      </c>
      <c r="Q4842" t="s">
        <v>50</v>
      </c>
      <c r="R4842">
        <f>Healthcare_Data_v1__4[[#This Row],[Discharge Date]]-Healthcare_Data_v1__4[[#This Row],[Date of Admission]]</f>
        <v>22</v>
      </c>
      <c r="S4842" t="str" cm="1">
        <f t="array" ref="S4842">_xlfn.IFS( Healthcare_Data_v1__4[[#This Row],[Days of Stay]]&lt;10,"Low",Healthcare_Data_v1__4[[#This Row],[Days of Stay]]&lt;20,"Med",Healthcare_Data_v1__4[[#This Row],[Days of Stay]]&lt;=30,"High")</f>
        <v>High</v>
      </c>
      <c r="T4842" t="str">
        <f>CONCATENATE(Healthcare_Data_v1__4[[#This Row],[Medical Condition]],Healthcare_Data_v1__4[[#This Row],[Duration]])</f>
        <v>CancerHigh</v>
      </c>
      <c r="U4842">
        <f>MONTH(Healthcare_Data_v1__4[[#This Row],[Date of Admission]])</f>
        <v>11</v>
      </c>
      <c r="V4842">
        <f>YEAR(Healthcare_Data_v1__4[[#This Row],[Date of Admission]])</f>
        <v>2018</v>
      </c>
      <c r="W4842">
        <f>DAY(Healthcare_Data_v1__4[[#This Row],[Date of Admission]])</f>
        <v>17</v>
      </c>
    </row>
    <row r="4843" spans="1:23" x14ac:dyDescent="0.3">
      <c r="A4843" t="s">
        <v>22275</v>
      </c>
      <c r="B4843">
        <v>82</v>
      </c>
      <c r="C4843" t="s">
        <v>3</v>
      </c>
      <c r="D4843" t="s">
        <v>16</v>
      </c>
      <c r="E4843" t="s">
        <v>22</v>
      </c>
      <c r="F4843" t="s">
        <v>9</v>
      </c>
      <c r="G4843" s="1">
        <v>44352</v>
      </c>
      <c r="H4843" t="s">
        <v>9303</v>
      </c>
      <c r="I4843" t="s">
        <v>9304</v>
      </c>
      <c r="J4843">
        <v>20884.114750000001</v>
      </c>
      <c r="K4843" t="s">
        <v>66</v>
      </c>
      <c r="L4843">
        <v>37703</v>
      </c>
      <c r="M4843">
        <v>490</v>
      </c>
      <c r="N4843" t="s">
        <v>55</v>
      </c>
      <c r="O4843" s="1">
        <v>44370</v>
      </c>
      <c r="P4843" t="s">
        <v>43</v>
      </c>
      <c r="Q4843" t="s">
        <v>44</v>
      </c>
      <c r="R4843">
        <f>Healthcare_Data_v1__4[[#This Row],[Discharge Date]]-Healthcare_Data_v1__4[[#This Row],[Date of Admission]]</f>
        <v>18</v>
      </c>
      <c r="S4843" t="str" cm="1">
        <f t="array" ref="S4843">_xlfn.IFS( Healthcare_Data_v1__4[[#This Row],[Days of Stay]]&lt;10,"Low",Healthcare_Data_v1__4[[#This Row],[Days of Stay]]&lt;20,"Med",Healthcare_Data_v1__4[[#This Row],[Days of Stay]]&lt;=30,"High")</f>
        <v>Med</v>
      </c>
      <c r="T4843" t="str">
        <f>CONCATENATE(Healthcare_Data_v1__4[[#This Row],[Medical Condition]],Healthcare_Data_v1__4[[#This Row],[Duration]])</f>
        <v>ArthritisMed</v>
      </c>
      <c r="U4843">
        <f>MONTH(Healthcare_Data_v1__4[[#This Row],[Date of Admission]])</f>
        <v>6</v>
      </c>
      <c r="V4843">
        <f>YEAR(Healthcare_Data_v1__4[[#This Row],[Date of Admission]])</f>
        <v>2021</v>
      </c>
      <c r="W4843">
        <f>DAY(Healthcare_Data_v1__4[[#This Row],[Date of Admission]])</f>
        <v>5</v>
      </c>
    </row>
    <row r="4844" spans="1:23" x14ac:dyDescent="0.3">
      <c r="A4844" t="s">
        <v>22276</v>
      </c>
      <c r="B4844">
        <v>46</v>
      </c>
      <c r="C4844" t="s">
        <v>8</v>
      </c>
      <c r="D4844" t="s">
        <v>16</v>
      </c>
      <c r="E4844" t="s">
        <v>19</v>
      </c>
      <c r="F4844" t="s">
        <v>10</v>
      </c>
      <c r="G4844" s="1">
        <v>43514</v>
      </c>
      <c r="H4844" t="s">
        <v>4576</v>
      </c>
      <c r="I4844" t="s">
        <v>9305</v>
      </c>
      <c r="J4844">
        <v>20884.04811</v>
      </c>
      <c r="K4844" t="s">
        <v>69</v>
      </c>
      <c r="L4844">
        <v>18377</v>
      </c>
      <c r="M4844">
        <v>347</v>
      </c>
      <c r="N4844" t="s">
        <v>48</v>
      </c>
      <c r="O4844" s="1">
        <v>43544</v>
      </c>
      <c r="P4844" t="s">
        <v>49</v>
      </c>
      <c r="Q4844" t="s">
        <v>50</v>
      </c>
      <c r="R4844">
        <f>Healthcare_Data_v1__4[[#This Row],[Discharge Date]]-Healthcare_Data_v1__4[[#This Row],[Date of Admission]]</f>
        <v>30</v>
      </c>
      <c r="S4844" t="str" cm="1">
        <f t="array" ref="S4844">_xlfn.IFS( Healthcare_Data_v1__4[[#This Row],[Days of Stay]]&lt;10,"Low",Healthcare_Data_v1__4[[#This Row],[Days of Stay]]&lt;20,"Med",Healthcare_Data_v1__4[[#This Row],[Days of Stay]]&lt;=30,"High")</f>
        <v>High</v>
      </c>
      <c r="T4844" t="str">
        <f>CONCATENATE(Healthcare_Data_v1__4[[#This Row],[Medical Condition]],Healthcare_Data_v1__4[[#This Row],[Duration]])</f>
        <v>HypertensionHigh</v>
      </c>
      <c r="U4844">
        <f>MONTH(Healthcare_Data_v1__4[[#This Row],[Date of Admission]])</f>
        <v>2</v>
      </c>
      <c r="V4844">
        <f>YEAR(Healthcare_Data_v1__4[[#This Row],[Date of Admission]])</f>
        <v>2019</v>
      </c>
      <c r="W4844">
        <f>DAY(Healthcare_Data_v1__4[[#This Row],[Date of Admission]])</f>
        <v>18</v>
      </c>
    </row>
    <row r="4845" spans="1:23" x14ac:dyDescent="0.3">
      <c r="A4845" t="s">
        <v>22277</v>
      </c>
      <c r="B4845">
        <v>85</v>
      </c>
      <c r="C4845" t="s">
        <v>3</v>
      </c>
      <c r="D4845" t="s">
        <v>16</v>
      </c>
      <c r="E4845" t="s">
        <v>22</v>
      </c>
      <c r="F4845" t="s">
        <v>7</v>
      </c>
      <c r="G4845" s="1">
        <v>44376</v>
      </c>
      <c r="H4845" t="s">
        <v>9306</v>
      </c>
      <c r="I4845" t="s">
        <v>9307</v>
      </c>
      <c r="J4845">
        <v>20879.609250000001</v>
      </c>
      <c r="K4845" t="s">
        <v>47</v>
      </c>
      <c r="L4845">
        <v>11304</v>
      </c>
      <c r="M4845">
        <v>196</v>
      </c>
      <c r="N4845" t="s">
        <v>42</v>
      </c>
      <c r="O4845" s="1">
        <v>44385</v>
      </c>
      <c r="P4845" t="s">
        <v>60</v>
      </c>
      <c r="Q4845" t="s">
        <v>50</v>
      </c>
      <c r="R4845">
        <f>Healthcare_Data_v1__4[[#This Row],[Discharge Date]]-Healthcare_Data_v1__4[[#This Row],[Date of Admission]]</f>
        <v>9</v>
      </c>
      <c r="S4845" t="str" cm="1">
        <f t="array" ref="S4845">_xlfn.IFS( Healthcare_Data_v1__4[[#This Row],[Days of Stay]]&lt;10,"Low",Healthcare_Data_v1__4[[#This Row],[Days of Stay]]&lt;20,"Med",Healthcare_Data_v1__4[[#This Row],[Days of Stay]]&lt;=30,"High")</f>
        <v>Low</v>
      </c>
      <c r="T4845" t="str">
        <f>CONCATENATE(Healthcare_Data_v1__4[[#This Row],[Medical Condition]],Healthcare_Data_v1__4[[#This Row],[Duration]])</f>
        <v>ObesityLow</v>
      </c>
      <c r="U4845">
        <f>MONTH(Healthcare_Data_v1__4[[#This Row],[Date of Admission]])</f>
        <v>6</v>
      </c>
      <c r="V4845">
        <f>YEAR(Healthcare_Data_v1__4[[#This Row],[Date of Admission]])</f>
        <v>2021</v>
      </c>
      <c r="W4845">
        <f>DAY(Healthcare_Data_v1__4[[#This Row],[Date of Admission]])</f>
        <v>29</v>
      </c>
    </row>
    <row r="4846" spans="1:23" x14ac:dyDescent="0.3">
      <c r="A4846" t="s">
        <v>22278</v>
      </c>
      <c r="B4846">
        <v>41</v>
      </c>
      <c r="C4846" t="s">
        <v>8</v>
      </c>
      <c r="D4846" t="s">
        <v>15</v>
      </c>
      <c r="E4846" t="s">
        <v>21</v>
      </c>
      <c r="F4846" t="s">
        <v>4</v>
      </c>
      <c r="G4846" s="1">
        <v>44011</v>
      </c>
      <c r="H4846" t="s">
        <v>9308</v>
      </c>
      <c r="I4846" t="s">
        <v>9309</v>
      </c>
      <c r="J4846">
        <v>20876.79508</v>
      </c>
      <c r="K4846" t="s">
        <v>66</v>
      </c>
      <c r="L4846">
        <v>25378</v>
      </c>
      <c r="M4846">
        <v>468</v>
      </c>
      <c r="N4846" t="s">
        <v>48</v>
      </c>
      <c r="O4846" s="1">
        <v>44023</v>
      </c>
      <c r="P4846" t="s">
        <v>56</v>
      </c>
      <c r="Q4846" t="s">
        <v>50</v>
      </c>
      <c r="R4846">
        <f>Healthcare_Data_v1__4[[#This Row],[Discharge Date]]-Healthcare_Data_v1__4[[#This Row],[Date of Admission]]</f>
        <v>12</v>
      </c>
      <c r="S4846" t="str" cm="1">
        <f t="array" ref="S4846">_xlfn.IFS( Healthcare_Data_v1__4[[#This Row],[Days of Stay]]&lt;10,"Low",Healthcare_Data_v1__4[[#This Row],[Days of Stay]]&lt;20,"Med",Healthcare_Data_v1__4[[#This Row],[Days of Stay]]&lt;=30,"High")</f>
        <v>Med</v>
      </c>
      <c r="T4846" t="str">
        <f>CONCATENATE(Healthcare_Data_v1__4[[#This Row],[Medical Condition]],Healthcare_Data_v1__4[[#This Row],[Duration]])</f>
        <v>DiabetesMed</v>
      </c>
      <c r="U4846">
        <f>MONTH(Healthcare_Data_v1__4[[#This Row],[Date of Admission]])</f>
        <v>6</v>
      </c>
      <c r="V4846">
        <f>YEAR(Healthcare_Data_v1__4[[#This Row],[Date of Admission]])</f>
        <v>2020</v>
      </c>
      <c r="W4846">
        <f>DAY(Healthcare_Data_v1__4[[#This Row],[Date of Admission]])</f>
        <v>29</v>
      </c>
    </row>
    <row r="4847" spans="1:23" x14ac:dyDescent="0.3">
      <c r="A4847" t="s">
        <v>9310</v>
      </c>
      <c r="B4847">
        <v>75</v>
      </c>
      <c r="C4847" t="s">
        <v>3</v>
      </c>
      <c r="D4847" t="s">
        <v>16</v>
      </c>
      <c r="E4847" t="s">
        <v>19</v>
      </c>
      <c r="F4847" t="s">
        <v>9</v>
      </c>
      <c r="G4847" s="1">
        <v>44002</v>
      </c>
      <c r="H4847" t="s">
        <v>4292</v>
      </c>
      <c r="I4847" t="s">
        <v>9311</v>
      </c>
      <c r="J4847">
        <v>20875.730299999999</v>
      </c>
      <c r="K4847" t="s">
        <v>63</v>
      </c>
      <c r="L4847">
        <v>24813</v>
      </c>
      <c r="M4847">
        <v>479</v>
      </c>
      <c r="N4847" t="s">
        <v>48</v>
      </c>
      <c r="O4847" s="1">
        <v>44011</v>
      </c>
      <c r="P4847" t="s">
        <v>43</v>
      </c>
      <c r="Q4847" t="s">
        <v>57</v>
      </c>
      <c r="R4847">
        <f>Healthcare_Data_v1__4[[#This Row],[Discharge Date]]-Healthcare_Data_v1__4[[#This Row],[Date of Admission]]</f>
        <v>9</v>
      </c>
      <c r="S4847" t="str" cm="1">
        <f t="array" ref="S4847">_xlfn.IFS( Healthcare_Data_v1__4[[#This Row],[Days of Stay]]&lt;10,"Low",Healthcare_Data_v1__4[[#This Row],[Days of Stay]]&lt;20,"Med",Healthcare_Data_v1__4[[#This Row],[Days of Stay]]&lt;=30,"High")</f>
        <v>Low</v>
      </c>
      <c r="T4847" t="str">
        <f>CONCATENATE(Healthcare_Data_v1__4[[#This Row],[Medical Condition]],Healthcare_Data_v1__4[[#This Row],[Duration]])</f>
        <v>ArthritisLow</v>
      </c>
      <c r="U4847">
        <f>MONTH(Healthcare_Data_v1__4[[#This Row],[Date of Admission]])</f>
        <v>6</v>
      </c>
      <c r="V4847">
        <f>YEAR(Healthcare_Data_v1__4[[#This Row],[Date of Admission]])</f>
        <v>2020</v>
      </c>
      <c r="W4847">
        <f>DAY(Healthcare_Data_v1__4[[#This Row],[Date of Admission]])</f>
        <v>20</v>
      </c>
    </row>
    <row r="4848" spans="1:23" x14ac:dyDescent="0.3">
      <c r="A4848" t="s">
        <v>22279</v>
      </c>
      <c r="B4848">
        <v>45</v>
      </c>
      <c r="C4848" t="s">
        <v>8</v>
      </c>
      <c r="D4848" t="s">
        <v>15</v>
      </c>
      <c r="E4848" t="s">
        <v>24</v>
      </c>
      <c r="F4848" t="s">
        <v>7</v>
      </c>
      <c r="G4848" s="1">
        <v>44854</v>
      </c>
      <c r="H4848" t="s">
        <v>9312</v>
      </c>
      <c r="I4848" t="s">
        <v>6807</v>
      </c>
      <c r="J4848">
        <v>20874.077010000001</v>
      </c>
      <c r="K4848" t="s">
        <v>63</v>
      </c>
      <c r="L4848">
        <v>14202</v>
      </c>
      <c r="M4848">
        <v>477</v>
      </c>
      <c r="N4848" t="s">
        <v>42</v>
      </c>
      <c r="O4848" s="1">
        <v>44876</v>
      </c>
      <c r="P4848" t="s">
        <v>60</v>
      </c>
      <c r="Q4848" t="s">
        <v>57</v>
      </c>
      <c r="R4848">
        <f>Healthcare_Data_v1__4[[#This Row],[Discharge Date]]-Healthcare_Data_v1__4[[#This Row],[Date of Admission]]</f>
        <v>22</v>
      </c>
      <c r="S4848" t="str" cm="1">
        <f t="array" ref="S4848">_xlfn.IFS( Healthcare_Data_v1__4[[#This Row],[Days of Stay]]&lt;10,"Low",Healthcare_Data_v1__4[[#This Row],[Days of Stay]]&lt;20,"Med",Healthcare_Data_v1__4[[#This Row],[Days of Stay]]&lt;=30,"High")</f>
        <v>High</v>
      </c>
      <c r="T4848" t="str">
        <f>CONCATENATE(Healthcare_Data_v1__4[[#This Row],[Medical Condition]],Healthcare_Data_v1__4[[#This Row],[Duration]])</f>
        <v>ObesityHigh</v>
      </c>
      <c r="U4848">
        <f>MONTH(Healthcare_Data_v1__4[[#This Row],[Date of Admission]])</f>
        <v>10</v>
      </c>
      <c r="V4848">
        <f>YEAR(Healthcare_Data_v1__4[[#This Row],[Date of Admission]])</f>
        <v>2022</v>
      </c>
      <c r="W4848">
        <f>DAY(Healthcare_Data_v1__4[[#This Row],[Date of Admission]])</f>
        <v>20</v>
      </c>
    </row>
    <row r="4849" spans="1:23" x14ac:dyDescent="0.3">
      <c r="A4849" t="s">
        <v>22280</v>
      </c>
      <c r="B4849">
        <v>73</v>
      </c>
      <c r="C4849" t="s">
        <v>3</v>
      </c>
      <c r="D4849" t="s">
        <v>15</v>
      </c>
      <c r="E4849" t="s">
        <v>24</v>
      </c>
      <c r="F4849" t="s">
        <v>9</v>
      </c>
      <c r="G4849" s="1">
        <v>43613</v>
      </c>
      <c r="H4849" t="s">
        <v>9313</v>
      </c>
      <c r="I4849" t="s">
        <v>9314</v>
      </c>
      <c r="J4849">
        <v>20873.993119999999</v>
      </c>
      <c r="K4849" t="s">
        <v>66</v>
      </c>
      <c r="L4849">
        <v>26256</v>
      </c>
      <c r="M4849">
        <v>318</v>
      </c>
      <c r="N4849" t="s">
        <v>55</v>
      </c>
      <c r="O4849" s="1">
        <v>43624</v>
      </c>
      <c r="P4849" t="s">
        <v>85</v>
      </c>
      <c r="Q4849" t="s">
        <v>44</v>
      </c>
      <c r="R4849">
        <f>Healthcare_Data_v1__4[[#This Row],[Discharge Date]]-Healthcare_Data_v1__4[[#This Row],[Date of Admission]]</f>
        <v>11</v>
      </c>
      <c r="S4849" t="str" cm="1">
        <f t="array" ref="S4849">_xlfn.IFS( Healthcare_Data_v1__4[[#This Row],[Days of Stay]]&lt;10,"Low",Healthcare_Data_v1__4[[#This Row],[Days of Stay]]&lt;20,"Med",Healthcare_Data_v1__4[[#This Row],[Days of Stay]]&lt;=30,"High")</f>
        <v>Med</v>
      </c>
      <c r="T4849" t="str">
        <f>CONCATENATE(Healthcare_Data_v1__4[[#This Row],[Medical Condition]],Healthcare_Data_v1__4[[#This Row],[Duration]])</f>
        <v>ArthritisMed</v>
      </c>
      <c r="U4849">
        <f>MONTH(Healthcare_Data_v1__4[[#This Row],[Date of Admission]])</f>
        <v>5</v>
      </c>
      <c r="V4849">
        <f>YEAR(Healthcare_Data_v1__4[[#This Row],[Date of Admission]])</f>
        <v>2019</v>
      </c>
      <c r="W4849">
        <f>DAY(Healthcare_Data_v1__4[[#This Row],[Date of Admission]])</f>
        <v>28</v>
      </c>
    </row>
    <row r="4850" spans="1:23" x14ac:dyDescent="0.3">
      <c r="A4850" t="s">
        <v>22281</v>
      </c>
      <c r="B4850">
        <v>19</v>
      </c>
      <c r="C4850" t="s">
        <v>12</v>
      </c>
      <c r="D4850" t="s">
        <v>15</v>
      </c>
      <c r="E4850" t="s">
        <v>22</v>
      </c>
      <c r="F4850" t="s">
        <v>7</v>
      </c>
      <c r="G4850" s="1">
        <v>43832</v>
      </c>
      <c r="H4850" t="s">
        <v>9315</v>
      </c>
      <c r="I4850" t="s">
        <v>9316</v>
      </c>
      <c r="J4850">
        <v>20872.81954</v>
      </c>
      <c r="K4850" t="s">
        <v>63</v>
      </c>
      <c r="L4850">
        <v>12433</v>
      </c>
      <c r="M4850">
        <v>459</v>
      </c>
      <c r="N4850" t="s">
        <v>42</v>
      </c>
      <c r="O4850" s="1">
        <v>43835</v>
      </c>
      <c r="P4850" t="s">
        <v>43</v>
      </c>
      <c r="Q4850" t="s">
        <v>50</v>
      </c>
      <c r="R4850">
        <f>Healthcare_Data_v1__4[[#This Row],[Discharge Date]]-Healthcare_Data_v1__4[[#This Row],[Date of Admission]]</f>
        <v>3</v>
      </c>
      <c r="S4850" t="str" cm="1">
        <f t="array" ref="S4850">_xlfn.IFS( Healthcare_Data_v1__4[[#This Row],[Days of Stay]]&lt;10,"Low",Healthcare_Data_v1__4[[#This Row],[Days of Stay]]&lt;20,"Med",Healthcare_Data_v1__4[[#This Row],[Days of Stay]]&lt;=30,"High")</f>
        <v>Low</v>
      </c>
      <c r="T4850" t="str">
        <f>CONCATENATE(Healthcare_Data_v1__4[[#This Row],[Medical Condition]],Healthcare_Data_v1__4[[#This Row],[Duration]])</f>
        <v>ObesityLow</v>
      </c>
      <c r="U4850">
        <f>MONTH(Healthcare_Data_v1__4[[#This Row],[Date of Admission]])</f>
        <v>1</v>
      </c>
      <c r="V4850">
        <f>YEAR(Healthcare_Data_v1__4[[#This Row],[Date of Admission]])</f>
        <v>2020</v>
      </c>
      <c r="W4850">
        <f>DAY(Healthcare_Data_v1__4[[#This Row],[Date of Admission]])</f>
        <v>2</v>
      </c>
    </row>
    <row r="4851" spans="1:23" x14ac:dyDescent="0.3">
      <c r="A4851" t="s">
        <v>22282</v>
      </c>
      <c r="B4851">
        <v>55</v>
      </c>
      <c r="C4851" t="s">
        <v>3</v>
      </c>
      <c r="D4851" t="s">
        <v>16</v>
      </c>
      <c r="E4851" t="s">
        <v>25</v>
      </c>
      <c r="F4851" t="s">
        <v>10</v>
      </c>
      <c r="G4851" s="1">
        <v>44208</v>
      </c>
      <c r="H4851" t="s">
        <v>9317</v>
      </c>
      <c r="I4851" t="s">
        <v>9318</v>
      </c>
      <c r="J4851">
        <v>20871.002380000002</v>
      </c>
      <c r="K4851" t="s">
        <v>66</v>
      </c>
      <c r="L4851">
        <v>19893</v>
      </c>
      <c r="M4851">
        <v>413</v>
      </c>
      <c r="N4851" t="s">
        <v>42</v>
      </c>
      <c r="O4851" s="1">
        <v>44211</v>
      </c>
      <c r="P4851" t="s">
        <v>60</v>
      </c>
      <c r="Q4851" t="s">
        <v>50</v>
      </c>
      <c r="R4851">
        <f>Healthcare_Data_v1__4[[#This Row],[Discharge Date]]-Healthcare_Data_v1__4[[#This Row],[Date of Admission]]</f>
        <v>3</v>
      </c>
      <c r="S4851" t="str" cm="1">
        <f t="array" ref="S4851">_xlfn.IFS( Healthcare_Data_v1__4[[#This Row],[Days of Stay]]&lt;10,"Low",Healthcare_Data_v1__4[[#This Row],[Days of Stay]]&lt;20,"Med",Healthcare_Data_v1__4[[#This Row],[Days of Stay]]&lt;=30,"High")</f>
        <v>Low</v>
      </c>
      <c r="T4851" t="str">
        <f>CONCATENATE(Healthcare_Data_v1__4[[#This Row],[Medical Condition]],Healthcare_Data_v1__4[[#This Row],[Duration]])</f>
        <v>HypertensionLow</v>
      </c>
      <c r="U4851">
        <f>MONTH(Healthcare_Data_v1__4[[#This Row],[Date of Admission]])</f>
        <v>1</v>
      </c>
      <c r="V4851">
        <f>YEAR(Healthcare_Data_v1__4[[#This Row],[Date of Admission]])</f>
        <v>2021</v>
      </c>
      <c r="W4851">
        <f>DAY(Healthcare_Data_v1__4[[#This Row],[Date of Admission]])</f>
        <v>12</v>
      </c>
    </row>
    <row r="4852" spans="1:23" x14ac:dyDescent="0.3">
      <c r="A4852" t="s">
        <v>22283</v>
      </c>
      <c r="B4852">
        <v>83</v>
      </c>
      <c r="C4852" t="s">
        <v>3</v>
      </c>
      <c r="D4852" t="s">
        <v>16</v>
      </c>
      <c r="E4852" t="s">
        <v>20</v>
      </c>
      <c r="F4852" t="s">
        <v>4</v>
      </c>
      <c r="G4852" s="1">
        <v>43778</v>
      </c>
      <c r="H4852" t="s">
        <v>9319</v>
      </c>
      <c r="I4852" t="s">
        <v>9320</v>
      </c>
      <c r="J4852">
        <v>20866.69599</v>
      </c>
      <c r="K4852" t="s">
        <v>47</v>
      </c>
      <c r="L4852">
        <v>14392</v>
      </c>
      <c r="M4852">
        <v>413</v>
      </c>
      <c r="N4852" t="s">
        <v>55</v>
      </c>
      <c r="O4852" s="1">
        <v>43779</v>
      </c>
      <c r="P4852" t="s">
        <v>49</v>
      </c>
      <c r="Q4852" t="s">
        <v>57</v>
      </c>
      <c r="R4852">
        <f>Healthcare_Data_v1__4[[#This Row],[Discharge Date]]-Healthcare_Data_v1__4[[#This Row],[Date of Admission]]</f>
        <v>1</v>
      </c>
      <c r="S4852" t="str" cm="1">
        <f t="array" ref="S4852">_xlfn.IFS( Healthcare_Data_v1__4[[#This Row],[Days of Stay]]&lt;10,"Low",Healthcare_Data_v1__4[[#This Row],[Days of Stay]]&lt;20,"Med",Healthcare_Data_v1__4[[#This Row],[Days of Stay]]&lt;=30,"High")</f>
        <v>Low</v>
      </c>
      <c r="T4852" t="str">
        <f>CONCATENATE(Healthcare_Data_v1__4[[#This Row],[Medical Condition]],Healthcare_Data_v1__4[[#This Row],[Duration]])</f>
        <v>DiabetesLow</v>
      </c>
      <c r="U4852">
        <f>MONTH(Healthcare_Data_v1__4[[#This Row],[Date of Admission]])</f>
        <v>11</v>
      </c>
      <c r="V4852">
        <f>YEAR(Healthcare_Data_v1__4[[#This Row],[Date of Admission]])</f>
        <v>2019</v>
      </c>
      <c r="W4852">
        <f>DAY(Healthcare_Data_v1__4[[#This Row],[Date of Admission]])</f>
        <v>9</v>
      </c>
    </row>
    <row r="4853" spans="1:23" x14ac:dyDescent="0.3">
      <c r="A4853" t="s">
        <v>22284</v>
      </c>
      <c r="B4853">
        <v>71</v>
      </c>
      <c r="C4853" t="s">
        <v>3</v>
      </c>
      <c r="D4853" t="s">
        <v>16</v>
      </c>
      <c r="E4853" t="s">
        <v>21</v>
      </c>
      <c r="F4853" t="s">
        <v>10</v>
      </c>
      <c r="G4853" s="1">
        <v>44769</v>
      </c>
      <c r="H4853" t="s">
        <v>9321</v>
      </c>
      <c r="I4853" t="s">
        <v>9322</v>
      </c>
      <c r="J4853">
        <v>20863.36824</v>
      </c>
      <c r="K4853" t="s">
        <v>47</v>
      </c>
      <c r="L4853">
        <v>2816</v>
      </c>
      <c r="M4853">
        <v>220</v>
      </c>
      <c r="N4853" t="s">
        <v>55</v>
      </c>
      <c r="O4853" s="1">
        <v>44790</v>
      </c>
      <c r="P4853" t="s">
        <v>43</v>
      </c>
      <c r="Q4853" t="s">
        <v>44</v>
      </c>
      <c r="R4853">
        <f>Healthcare_Data_v1__4[[#This Row],[Discharge Date]]-Healthcare_Data_v1__4[[#This Row],[Date of Admission]]</f>
        <v>21</v>
      </c>
      <c r="S4853" t="str" cm="1">
        <f t="array" ref="S4853">_xlfn.IFS( Healthcare_Data_v1__4[[#This Row],[Days of Stay]]&lt;10,"Low",Healthcare_Data_v1__4[[#This Row],[Days of Stay]]&lt;20,"Med",Healthcare_Data_v1__4[[#This Row],[Days of Stay]]&lt;=30,"High")</f>
        <v>High</v>
      </c>
      <c r="T4853" t="str">
        <f>CONCATENATE(Healthcare_Data_v1__4[[#This Row],[Medical Condition]],Healthcare_Data_v1__4[[#This Row],[Duration]])</f>
        <v>HypertensionHigh</v>
      </c>
      <c r="U4853">
        <f>MONTH(Healthcare_Data_v1__4[[#This Row],[Date of Admission]])</f>
        <v>7</v>
      </c>
      <c r="V4853">
        <f>YEAR(Healthcare_Data_v1__4[[#This Row],[Date of Admission]])</f>
        <v>2022</v>
      </c>
      <c r="W4853">
        <f>DAY(Healthcare_Data_v1__4[[#This Row],[Date of Admission]])</f>
        <v>27</v>
      </c>
    </row>
    <row r="4854" spans="1:23" x14ac:dyDescent="0.3">
      <c r="A4854" t="s">
        <v>22285</v>
      </c>
      <c r="B4854">
        <v>30</v>
      </c>
      <c r="C4854" t="s">
        <v>5</v>
      </c>
      <c r="D4854" t="s">
        <v>16</v>
      </c>
      <c r="E4854" t="s">
        <v>24</v>
      </c>
      <c r="F4854" t="s">
        <v>6</v>
      </c>
      <c r="G4854" s="1">
        <v>44791</v>
      </c>
      <c r="H4854" t="s">
        <v>9323</v>
      </c>
      <c r="I4854" t="s">
        <v>9324</v>
      </c>
      <c r="J4854">
        <v>20861.244050000001</v>
      </c>
      <c r="K4854" t="s">
        <v>69</v>
      </c>
      <c r="L4854">
        <v>11903</v>
      </c>
      <c r="M4854">
        <v>284</v>
      </c>
      <c r="N4854" t="s">
        <v>55</v>
      </c>
      <c r="O4854" s="1">
        <v>44813</v>
      </c>
      <c r="P4854" t="s">
        <v>85</v>
      </c>
      <c r="Q4854" t="s">
        <v>57</v>
      </c>
      <c r="R4854">
        <f>Healthcare_Data_v1__4[[#This Row],[Discharge Date]]-Healthcare_Data_v1__4[[#This Row],[Date of Admission]]</f>
        <v>22</v>
      </c>
      <c r="S4854" t="str" cm="1">
        <f t="array" ref="S4854">_xlfn.IFS( Healthcare_Data_v1__4[[#This Row],[Days of Stay]]&lt;10,"Low",Healthcare_Data_v1__4[[#This Row],[Days of Stay]]&lt;20,"Med",Healthcare_Data_v1__4[[#This Row],[Days of Stay]]&lt;=30,"High")</f>
        <v>High</v>
      </c>
      <c r="T4854" t="str">
        <f>CONCATENATE(Healthcare_Data_v1__4[[#This Row],[Medical Condition]],Healthcare_Data_v1__4[[#This Row],[Duration]])</f>
        <v>AsthmaHigh</v>
      </c>
      <c r="U4854">
        <f>MONTH(Healthcare_Data_v1__4[[#This Row],[Date of Admission]])</f>
        <v>8</v>
      </c>
      <c r="V4854">
        <f>YEAR(Healthcare_Data_v1__4[[#This Row],[Date of Admission]])</f>
        <v>2022</v>
      </c>
      <c r="W4854">
        <f>DAY(Healthcare_Data_v1__4[[#This Row],[Date of Admission]])</f>
        <v>18</v>
      </c>
    </row>
    <row r="4855" spans="1:23" x14ac:dyDescent="0.3">
      <c r="A4855" t="s">
        <v>22286</v>
      </c>
      <c r="B4855">
        <v>72</v>
      </c>
      <c r="C4855" t="s">
        <v>3</v>
      </c>
      <c r="D4855" t="s">
        <v>15</v>
      </c>
      <c r="E4855" t="s">
        <v>19</v>
      </c>
      <c r="F4855" t="s">
        <v>9</v>
      </c>
      <c r="G4855" s="1">
        <v>44332</v>
      </c>
      <c r="H4855" t="s">
        <v>9325</v>
      </c>
      <c r="I4855" t="s">
        <v>9326</v>
      </c>
      <c r="J4855">
        <v>20856.96616</v>
      </c>
      <c r="K4855" t="s">
        <v>69</v>
      </c>
      <c r="L4855">
        <v>20020</v>
      </c>
      <c r="M4855">
        <v>441</v>
      </c>
      <c r="N4855" t="s">
        <v>48</v>
      </c>
      <c r="O4855" s="1">
        <v>44344</v>
      </c>
      <c r="P4855" t="s">
        <v>43</v>
      </c>
      <c r="Q4855" t="s">
        <v>50</v>
      </c>
      <c r="R4855">
        <f>Healthcare_Data_v1__4[[#This Row],[Discharge Date]]-Healthcare_Data_v1__4[[#This Row],[Date of Admission]]</f>
        <v>12</v>
      </c>
      <c r="S4855" t="str" cm="1">
        <f t="array" ref="S4855">_xlfn.IFS( Healthcare_Data_v1__4[[#This Row],[Days of Stay]]&lt;10,"Low",Healthcare_Data_v1__4[[#This Row],[Days of Stay]]&lt;20,"Med",Healthcare_Data_v1__4[[#This Row],[Days of Stay]]&lt;=30,"High")</f>
        <v>Med</v>
      </c>
      <c r="T4855" t="str">
        <f>CONCATENATE(Healthcare_Data_v1__4[[#This Row],[Medical Condition]],Healthcare_Data_v1__4[[#This Row],[Duration]])</f>
        <v>ArthritisMed</v>
      </c>
      <c r="U4855">
        <f>MONTH(Healthcare_Data_v1__4[[#This Row],[Date of Admission]])</f>
        <v>5</v>
      </c>
      <c r="V4855">
        <f>YEAR(Healthcare_Data_v1__4[[#This Row],[Date of Admission]])</f>
        <v>2021</v>
      </c>
      <c r="W4855">
        <f>DAY(Healthcare_Data_v1__4[[#This Row],[Date of Admission]])</f>
        <v>16</v>
      </c>
    </row>
    <row r="4856" spans="1:23" x14ac:dyDescent="0.3">
      <c r="A4856" t="s">
        <v>22287</v>
      </c>
      <c r="B4856">
        <v>82</v>
      </c>
      <c r="C4856" t="s">
        <v>3</v>
      </c>
      <c r="D4856" t="s">
        <v>15</v>
      </c>
      <c r="E4856" t="s">
        <v>22</v>
      </c>
      <c r="F4856" t="s">
        <v>7</v>
      </c>
      <c r="G4856" s="1">
        <v>44835</v>
      </c>
      <c r="H4856" t="s">
        <v>9327</v>
      </c>
      <c r="I4856" t="s">
        <v>9328</v>
      </c>
      <c r="J4856">
        <v>20849.995770000001</v>
      </c>
      <c r="K4856" t="s">
        <v>47</v>
      </c>
      <c r="L4856">
        <v>22749</v>
      </c>
      <c r="M4856">
        <v>298</v>
      </c>
      <c r="N4856" t="s">
        <v>42</v>
      </c>
      <c r="O4856" s="1">
        <v>44838</v>
      </c>
      <c r="P4856" t="s">
        <v>60</v>
      </c>
      <c r="Q4856" t="s">
        <v>44</v>
      </c>
      <c r="R4856">
        <f>Healthcare_Data_v1__4[[#This Row],[Discharge Date]]-Healthcare_Data_v1__4[[#This Row],[Date of Admission]]</f>
        <v>3</v>
      </c>
      <c r="S4856" t="str" cm="1">
        <f t="array" ref="S4856">_xlfn.IFS( Healthcare_Data_v1__4[[#This Row],[Days of Stay]]&lt;10,"Low",Healthcare_Data_v1__4[[#This Row],[Days of Stay]]&lt;20,"Med",Healthcare_Data_v1__4[[#This Row],[Days of Stay]]&lt;=30,"High")</f>
        <v>Low</v>
      </c>
      <c r="T4856" t="str">
        <f>CONCATENATE(Healthcare_Data_v1__4[[#This Row],[Medical Condition]],Healthcare_Data_v1__4[[#This Row],[Duration]])</f>
        <v>ObesityLow</v>
      </c>
      <c r="U4856">
        <f>MONTH(Healthcare_Data_v1__4[[#This Row],[Date of Admission]])</f>
        <v>10</v>
      </c>
      <c r="V4856">
        <f>YEAR(Healthcare_Data_v1__4[[#This Row],[Date of Admission]])</f>
        <v>2022</v>
      </c>
      <c r="W4856">
        <f>DAY(Healthcare_Data_v1__4[[#This Row],[Date of Admission]])</f>
        <v>1</v>
      </c>
    </row>
    <row r="4857" spans="1:23" x14ac:dyDescent="0.3">
      <c r="A4857" t="s">
        <v>22288</v>
      </c>
      <c r="B4857">
        <v>52</v>
      </c>
      <c r="C4857" t="s">
        <v>8</v>
      </c>
      <c r="D4857" t="s">
        <v>15</v>
      </c>
      <c r="E4857" t="s">
        <v>24</v>
      </c>
      <c r="F4857" t="s">
        <v>7</v>
      </c>
      <c r="G4857" s="1">
        <v>44411</v>
      </c>
      <c r="H4857" t="s">
        <v>9329</v>
      </c>
      <c r="I4857" t="s">
        <v>9330</v>
      </c>
      <c r="J4857">
        <v>20841.131570000001</v>
      </c>
      <c r="K4857" t="s">
        <v>47</v>
      </c>
      <c r="L4857">
        <v>10920</v>
      </c>
      <c r="M4857">
        <v>457</v>
      </c>
      <c r="N4857" t="s">
        <v>42</v>
      </c>
      <c r="O4857" s="1">
        <v>44431</v>
      </c>
      <c r="P4857" t="s">
        <v>85</v>
      </c>
      <c r="Q4857" t="s">
        <v>44</v>
      </c>
      <c r="R4857">
        <f>Healthcare_Data_v1__4[[#This Row],[Discharge Date]]-Healthcare_Data_v1__4[[#This Row],[Date of Admission]]</f>
        <v>20</v>
      </c>
      <c r="S4857" t="str" cm="1">
        <f t="array" ref="S4857">_xlfn.IFS( Healthcare_Data_v1__4[[#This Row],[Days of Stay]]&lt;10,"Low",Healthcare_Data_v1__4[[#This Row],[Days of Stay]]&lt;20,"Med",Healthcare_Data_v1__4[[#This Row],[Days of Stay]]&lt;=30,"High")</f>
        <v>High</v>
      </c>
      <c r="T4857" t="str">
        <f>CONCATENATE(Healthcare_Data_v1__4[[#This Row],[Medical Condition]],Healthcare_Data_v1__4[[#This Row],[Duration]])</f>
        <v>ObesityHigh</v>
      </c>
      <c r="U4857">
        <f>MONTH(Healthcare_Data_v1__4[[#This Row],[Date of Admission]])</f>
        <v>8</v>
      </c>
      <c r="V4857">
        <f>YEAR(Healthcare_Data_v1__4[[#This Row],[Date of Admission]])</f>
        <v>2021</v>
      </c>
      <c r="W4857">
        <f>DAY(Healthcare_Data_v1__4[[#This Row],[Date of Admission]])</f>
        <v>3</v>
      </c>
    </row>
    <row r="4858" spans="1:23" x14ac:dyDescent="0.3">
      <c r="A4858" t="s">
        <v>22289</v>
      </c>
      <c r="B4858">
        <v>79</v>
      </c>
      <c r="C4858" t="s">
        <v>3</v>
      </c>
      <c r="D4858" t="s">
        <v>15</v>
      </c>
      <c r="E4858" t="s">
        <v>24</v>
      </c>
      <c r="F4858" t="s">
        <v>4</v>
      </c>
      <c r="G4858" s="1">
        <v>44449</v>
      </c>
      <c r="H4858" t="s">
        <v>8780</v>
      </c>
      <c r="I4858" t="s">
        <v>9331</v>
      </c>
      <c r="J4858">
        <v>20837.582829999999</v>
      </c>
      <c r="K4858" t="s">
        <v>69</v>
      </c>
      <c r="L4858">
        <v>45264</v>
      </c>
      <c r="M4858">
        <v>324</v>
      </c>
      <c r="N4858" t="s">
        <v>55</v>
      </c>
      <c r="O4858" s="1">
        <v>44473</v>
      </c>
      <c r="P4858" t="s">
        <v>43</v>
      </c>
      <c r="Q4858" t="s">
        <v>44</v>
      </c>
      <c r="R4858">
        <f>Healthcare_Data_v1__4[[#This Row],[Discharge Date]]-Healthcare_Data_v1__4[[#This Row],[Date of Admission]]</f>
        <v>24</v>
      </c>
      <c r="S4858" t="str" cm="1">
        <f t="array" ref="S4858">_xlfn.IFS( Healthcare_Data_v1__4[[#This Row],[Days of Stay]]&lt;10,"Low",Healthcare_Data_v1__4[[#This Row],[Days of Stay]]&lt;20,"Med",Healthcare_Data_v1__4[[#This Row],[Days of Stay]]&lt;=30,"High")</f>
        <v>High</v>
      </c>
      <c r="T4858" t="str">
        <f>CONCATENATE(Healthcare_Data_v1__4[[#This Row],[Medical Condition]],Healthcare_Data_v1__4[[#This Row],[Duration]])</f>
        <v>DiabetesHigh</v>
      </c>
      <c r="U4858">
        <f>MONTH(Healthcare_Data_v1__4[[#This Row],[Date of Admission]])</f>
        <v>9</v>
      </c>
      <c r="V4858">
        <f>YEAR(Healthcare_Data_v1__4[[#This Row],[Date of Admission]])</f>
        <v>2021</v>
      </c>
      <c r="W4858">
        <f>DAY(Healthcare_Data_v1__4[[#This Row],[Date of Admission]])</f>
        <v>10</v>
      </c>
    </row>
    <row r="4859" spans="1:23" x14ac:dyDescent="0.3">
      <c r="A4859" t="s">
        <v>9332</v>
      </c>
      <c r="B4859">
        <v>72</v>
      </c>
      <c r="C4859" t="s">
        <v>3</v>
      </c>
      <c r="D4859" t="s">
        <v>15</v>
      </c>
      <c r="E4859" t="s">
        <v>26</v>
      </c>
      <c r="F4859" t="s">
        <v>9</v>
      </c>
      <c r="G4859" s="1">
        <v>43722</v>
      </c>
      <c r="H4859" t="s">
        <v>9333</v>
      </c>
      <c r="I4859" t="s">
        <v>9334</v>
      </c>
      <c r="J4859">
        <v>20836.268</v>
      </c>
      <c r="K4859" t="s">
        <v>41</v>
      </c>
      <c r="L4859">
        <v>32698</v>
      </c>
      <c r="M4859">
        <v>289</v>
      </c>
      <c r="N4859" t="s">
        <v>55</v>
      </c>
      <c r="O4859" s="1">
        <v>43725</v>
      </c>
      <c r="P4859" t="s">
        <v>43</v>
      </c>
      <c r="Q4859" t="s">
        <v>50</v>
      </c>
      <c r="R4859">
        <f>Healthcare_Data_v1__4[[#This Row],[Discharge Date]]-Healthcare_Data_v1__4[[#This Row],[Date of Admission]]</f>
        <v>3</v>
      </c>
      <c r="S4859" t="str" cm="1">
        <f t="array" ref="S4859">_xlfn.IFS( Healthcare_Data_v1__4[[#This Row],[Days of Stay]]&lt;10,"Low",Healthcare_Data_v1__4[[#This Row],[Days of Stay]]&lt;20,"Med",Healthcare_Data_v1__4[[#This Row],[Days of Stay]]&lt;=30,"High")</f>
        <v>Low</v>
      </c>
      <c r="T4859" t="str">
        <f>CONCATENATE(Healthcare_Data_v1__4[[#This Row],[Medical Condition]],Healthcare_Data_v1__4[[#This Row],[Duration]])</f>
        <v>ArthritisLow</v>
      </c>
      <c r="U4859">
        <f>MONTH(Healthcare_Data_v1__4[[#This Row],[Date of Admission]])</f>
        <v>9</v>
      </c>
      <c r="V4859">
        <f>YEAR(Healthcare_Data_v1__4[[#This Row],[Date of Admission]])</f>
        <v>2019</v>
      </c>
      <c r="W4859">
        <f>DAY(Healthcare_Data_v1__4[[#This Row],[Date of Admission]])</f>
        <v>14</v>
      </c>
    </row>
    <row r="4860" spans="1:23" x14ac:dyDescent="0.3">
      <c r="A4860" t="s">
        <v>22290</v>
      </c>
      <c r="B4860">
        <v>40</v>
      </c>
      <c r="C4860" t="s">
        <v>8</v>
      </c>
      <c r="D4860" t="s">
        <v>15</v>
      </c>
      <c r="E4860" t="s">
        <v>24</v>
      </c>
      <c r="F4860" t="s">
        <v>6</v>
      </c>
      <c r="G4860" s="1">
        <v>44899</v>
      </c>
      <c r="H4860" t="s">
        <v>3131</v>
      </c>
      <c r="I4860" t="s">
        <v>9335</v>
      </c>
      <c r="J4860">
        <v>20835.143039999999</v>
      </c>
      <c r="K4860" t="s">
        <v>69</v>
      </c>
      <c r="L4860">
        <v>39546</v>
      </c>
      <c r="M4860">
        <v>209</v>
      </c>
      <c r="N4860" t="s">
        <v>55</v>
      </c>
      <c r="O4860" s="1">
        <v>44903</v>
      </c>
      <c r="P4860" t="s">
        <v>43</v>
      </c>
      <c r="Q4860" t="s">
        <v>50</v>
      </c>
      <c r="R4860">
        <f>Healthcare_Data_v1__4[[#This Row],[Discharge Date]]-Healthcare_Data_v1__4[[#This Row],[Date of Admission]]</f>
        <v>4</v>
      </c>
      <c r="S4860" t="str" cm="1">
        <f t="array" ref="S4860">_xlfn.IFS( Healthcare_Data_v1__4[[#This Row],[Days of Stay]]&lt;10,"Low",Healthcare_Data_v1__4[[#This Row],[Days of Stay]]&lt;20,"Med",Healthcare_Data_v1__4[[#This Row],[Days of Stay]]&lt;=30,"High")</f>
        <v>Low</v>
      </c>
      <c r="T4860" t="str">
        <f>CONCATENATE(Healthcare_Data_v1__4[[#This Row],[Medical Condition]],Healthcare_Data_v1__4[[#This Row],[Duration]])</f>
        <v>AsthmaLow</v>
      </c>
      <c r="U4860">
        <f>MONTH(Healthcare_Data_v1__4[[#This Row],[Date of Admission]])</f>
        <v>12</v>
      </c>
      <c r="V4860">
        <f>YEAR(Healthcare_Data_v1__4[[#This Row],[Date of Admission]])</f>
        <v>2022</v>
      </c>
      <c r="W4860">
        <f>DAY(Healthcare_Data_v1__4[[#This Row],[Date of Admission]])</f>
        <v>4</v>
      </c>
    </row>
    <row r="4861" spans="1:23" x14ac:dyDescent="0.3">
      <c r="A4861" t="s">
        <v>624</v>
      </c>
      <c r="B4861">
        <v>61</v>
      </c>
      <c r="C4861" t="s">
        <v>3</v>
      </c>
      <c r="D4861" t="s">
        <v>16</v>
      </c>
      <c r="E4861" t="s">
        <v>20</v>
      </c>
      <c r="F4861" t="s">
        <v>9</v>
      </c>
      <c r="G4861" s="1">
        <v>44664</v>
      </c>
      <c r="H4861" t="s">
        <v>9336</v>
      </c>
      <c r="I4861" t="s">
        <v>9337</v>
      </c>
      <c r="J4861">
        <v>20829.528829999999</v>
      </c>
      <c r="K4861" t="s">
        <v>69</v>
      </c>
      <c r="L4861">
        <v>39097</v>
      </c>
      <c r="M4861">
        <v>227</v>
      </c>
      <c r="N4861" t="s">
        <v>42</v>
      </c>
      <c r="O4861" s="1">
        <v>44687</v>
      </c>
      <c r="P4861" t="s">
        <v>43</v>
      </c>
      <c r="Q4861" t="s">
        <v>50</v>
      </c>
      <c r="R4861">
        <f>Healthcare_Data_v1__4[[#This Row],[Discharge Date]]-Healthcare_Data_v1__4[[#This Row],[Date of Admission]]</f>
        <v>23</v>
      </c>
      <c r="S4861" t="str" cm="1">
        <f t="array" ref="S4861">_xlfn.IFS( Healthcare_Data_v1__4[[#This Row],[Days of Stay]]&lt;10,"Low",Healthcare_Data_v1__4[[#This Row],[Days of Stay]]&lt;20,"Med",Healthcare_Data_v1__4[[#This Row],[Days of Stay]]&lt;=30,"High")</f>
        <v>High</v>
      </c>
      <c r="T4861" t="str">
        <f>CONCATENATE(Healthcare_Data_v1__4[[#This Row],[Medical Condition]],Healthcare_Data_v1__4[[#This Row],[Duration]])</f>
        <v>ArthritisHigh</v>
      </c>
      <c r="U4861">
        <f>MONTH(Healthcare_Data_v1__4[[#This Row],[Date of Admission]])</f>
        <v>4</v>
      </c>
      <c r="V4861">
        <f>YEAR(Healthcare_Data_v1__4[[#This Row],[Date of Admission]])</f>
        <v>2022</v>
      </c>
      <c r="W4861">
        <f>DAY(Healthcare_Data_v1__4[[#This Row],[Date of Admission]])</f>
        <v>13</v>
      </c>
    </row>
    <row r="4862" spans="1:23" x14ac:dyDescent="0.3">
      <c r="A4862" t="s">
        <v>9338</v>
      </c>
      <c r="B4862">
        <v>79</v>
      </c>
      <c r="C4862" t="s">
        <v>3</v>
      </c>
      <c r="D4862" t="s">
        <v>16</v>
      </c>
      <c r="E4862" t="s">
        <v>19</v>
      </c>
      <c r="F4862" t="s">
        <v>6</v>
      </c>
      <c r="G4862" s="1">
        <v>43753</v>
      </c>
      <c r="H4862" t="s">
        <v>4845</v>
      </c>
      <c r="I4862" t="s">
        <v>9339</v>
      </c>
      <c r="J4862">
        <v>20828.588360000002</v>
      </c>
      <c r="K4862" t="s">
        <v>47</v>
      </c>
      <c r="L4862">
        <v>9557</v>
      </c>
      <c r="M4862">
        <v>366</v>
      </c>
      <c r="N4862" t="s">
        <v>48</v>
      </c>
      <c r="O4862" s="1">
        <v>43775</v>
      </c>
      <c r="P4862" t="s">
        <v>49</v>
      </c>
      <c r="Q4862" t="s">
        <v>50</v>
      </c>
      <c r="R4862">
        <f>Healthcare_Data_v1__4[[#This Row],[Discharge Date]]-Healthcare_Data_v1__4[[#This Row],[Date of Admission]]</f>
        <v>22</v>
      </c>
      <c r="S4862" t="str" cm="1">
        <f t="array" ref="S4862">_xlfn.IFS( Healthcare_Data_v1__4[[#This Row],[Days of Stay]]&lt;10,"Low",Healthcare_Data_v1__4[[#This Row],[Days of Stay]]&lt;20,"Med",Healthcare_Data_v1__4[[#This Row],[Days of Stay]]&lt;=30,"High")</f>
        <v>High</v>
      </c>
      <c r="T4862" t="str">
        <f>CONCATENATE(Healthcare_Data_v1__4[[#This Row],[Medical Condition]],Healthcare_Data_v1__4[[#This Row],[Duration]])</f>
        <v>AsthmaHigh</v>
      </c>
      <c r="U4862">
        <f>MONTH(Healthcare_Data_v1__4[[#This Row],[Date of Admission]])</f>
        <v>10</v>
      </c>
      <c r="V4862">
        <f>YEAR(Healthcare_Data_v1__4[[#This Row],[Date of Admission]])</f>
        <v>2019</v>
      </c>
      <c r="W4862">
        <f>DAY(Healthcare_Data_v1__4[[#This Row],[Date of Admission]])</f>
        <v>15</v>
      </c>
    </row>
    <row r="4863" spans="1:23" x14ac:dyDescent="0.3">
      <c r="A4863" t="s">
        <v>22291</v>
      </c>
      <c r="B4863">
        <v>57</v>
      </c>
      <c r="C4863" t="s">
        <v>3</v>
      </c>
      <c r="D4863" t="s">
        <v>15</v>
      </c>
      <c r="E4863" t="s">
        <v>19</v>
      </c>
      <c r="F4863" t="s">
        <v>11</v>
      </c>
      <c r="G4863" s="1">
        <v>43765</v>
      </c>
      <c r="H4863" t="s">
        <v>9340</v>
      </c>
      <c r="I4863" t="s">
        <v>3450</v>
      </c>
      <c r="J4863">
        <v>20827.91372</v>
      </c>
      <c r="K4863" t="s">
        <v>66</v>
      </c>
      <c r="L4863">
        <v>71787</v>
      </c>
      <c r="M4863">
        <v>218</v>
      </c>
      <c r="N4863" t="s">
        <v>48</v>
      </c>
      <c r="O4863" s="1">
        <v>43774</v>
      </c>
      <c r="P4863" t="s">
        <v>49</v>
      </c>
      <c r="Q4863" t="s">
        <v>50</v>
      </c>
      <c r="R4863">
        <f>Healthcare_Data_v1__4[[#This Row],[Discharge Date]]-Healthcare_Data_v1__4[[#This Row],[Date of Admission]]</f>
        <v>9</v>
      </c>
      <c r="S4863" t="str" cm="1">
        <f t="array" ref="S4863">_xlfn.IFS( Healthcare_Data_v1__4[[#This Row],[Days of Stay]]&lt;10,"Low",Healthcare_Data_v1__4[[#This Row],[Days of Stay]]&lt;20,"Med",Healthcare_Data_v1__4[[#This Row],[Days of Stay]]&lt;=30,"High")</f>
        <v>Low</v>
      </c>
      <c r="T4863" t="str">
        <f>CONCATENATE(Healthcare_Data_v1__4[[#This Row],[Medical Condition]],Healthcare_Data_v1__4[[#This Row],[Duration]])</f>
        <v>CancerLow</v>
      </c>
      <c r="U4863">
        <f>MONTH(Healthcare_Data_v1__4[[#This Row],[Date of Admission]])</f>
        <v>10</v>
      </c>
      <c r="V4863">
        <f>YEAR(Healthcare_Data_v1__4[[#This Row],[Date of Admission]])</f>
        <v>2019</v>
      </c>
      <c r="W4863">
        <f>DAY(Healthcare_Data_v1__4[[#This Row],[Date of Admission]])</f>
        <v>27</v>
      </c>
    </row>
    <row r="4864" spans="1:23" x14ac:dyDescent="0.3">
      <c r="A4864" t="s">
        <v>22292</v>
      </c>
      <c r="B4864">
        <v>40</v>
      </c>
      <c r="C4864" t="s">
        <v>8</v>
      </c>
      <c r="D4864" t="s">
        <v>15</v>
      </c>
      <c r="E4864" t="s">
        <v>20</v>
      </c>
      <c r="F4864" t="s">
        <v>7</v>
      </c>
      <c r="G4864" s="1">
        <v>44610</v>
      </c>
      <c r="H4864" t="s">
        <v>9341</v>
      </c>
      <c r="I4864" t="s">
        <v>9342</v>
      </c>
      <c r="J4864">
        <v>20826.454689999999</v>
      </c>
      <c r="K4864" t="s">
        <v>47</v>
      </c>
      <c r="L4864">
        <v>15533</v>
      </c>
      <c r="M4864">
        <v>380</v>
      </c>
      <c r="N4864" t="s">
        <v>42</v>
      </c>
      <c r="O4864" s="1">
        <v>44615</v>
      </c>
      <c r="P4864" t="s">
        <v>43</v>
      </c>
      <c r="Q4864" t="s">
        <v>44</v>
      </c>
      <c r="R4864">
        <f>Healthcare_Data_v1__4[[#This Row],[Discharge Date]]-Healthcare_Data_v1__4[[#This Row],[Date of Admission]]</f>
        <v>5</v>
      </c>
      <c r="S4864" t="str" cm="1">
        <f t="array" ref="S4864">_xlfn.IFS( Healthcare_Data_v1__4[[#This Row],[Days of Stay]]&lt;10,"Low",Healthcare_Data_v1__4[[#This Row],[Days of Stay]]&lt;20,"Med",Healthcare_Data_v1__4[[#This Row],[Days of Stay]]&lt;=30,"High")</f>
        <v>Low</v>
      </c>
      <c r="T4864" t="str">
        <f>CONCATENATE(Healthcare_Data_v1__4[[#This Row],[Medical Condition]],Healthcare_Data_v1__4[[#This Row],[Duration]])</f>
        <v>ObesityLow</v>
      </c>
      <c r="U4864">
        <f>MONTH(Healthcare_Data_v1__4[[#This Row],[Date of Admission]])</f>
        <v>2</v>
      </c>
      <c r="V4864">
        <f>YEAR(Healthcare_Data_v1__4[[#This Row],[Date of Admission]])</f>
        <v>2022</v>
      </c>
      <c r="W4864">
        <f>DAY(Healthcare_Data_v1__4[[#This Row],[Date of Admission]])</f>
        <v>18</v>
      </c>
    </row>
    <row r="4865" spans="1:23" x14ac:dyDescent="0.3">
      <c r="A4865" t="s">
        <v>22293</v>
      </c>
      <c r="B4865">
        <v>68</v>
      </c>
      <c r="C4865" t="s">
        <v>3</v>
      </c>
      <c r="D4865" t="s">
        <v>15</v>
      </c>
      <c r="E4865" t="s">
        <v>22</v>
      </c>
      <c r="F4865" t="s">
        <v>7</v>
      </c>
      <c r="G4865" s="1">
        <v>44118</v>
      </c>
      <c r="H4865" t="s">
        <v>9343</v>
      </c>
      <c r="I4865" t="s">
        <v>4176</v>
      </c>
      <c r="J4865">
        <v>20825.88522</v>
      </c>
      <c r="K4865" t="s">
        <v>69</v>
      </c>
      <c r="L4865">
        <v>18088</v>
      </c>
      <c r="M4865">
        <v>319</v>
      </c>
      <c r="N4865" t="s">
        <v>42</v>
      </c>
      <c r="O4865" s="1">
        <v>44134</v>
      </c>
      <c r="P4865" t="s">
        <v>43</v>
      </c>
      <c r="Q4865" t="s">
        <v>50</v>
      </c>
      <c r="R4865">
        <f>Healthcare_Data_v1__4[[#This Row],[Discharge Date]]-Healthcare_Data_v1__4[[#This Row],[Date of Admission]]</f>
        <v>16</v>
      </c>
      <c r="S4865" t="str" cm="1">
        <f t="array" ref="S4865">_xlfn.IFS( Healthcare_Data_v1__4[[#This Row],[Days of Stay]]&lt;10,"Low",Healthcare_Data_v1__4[[#This Row],[Days of Stay]]&lt;20,"Med",Healthcare_Data_v1__4[[#This Row],[Days of Stay]]&lt;=30,"High")</f>
        <v>Med</v>
      </c>
      <c r="T4865" t="str">
        <f>CONCATENATE(Healthcare_Data_v1__4[[#This Row],[Medical Condition]],Healthcare_Data_v1__4[[#This Row],[Duration]])</f>
        <v>ObesityMed</v>
      </c>
      <c r="U4865">
        <f>MONTH(Healthcare_Data_v1__4[[#This Row],[Date of Admission]])</f>
        <v>10</v>
      </c>
      <c r="V4865">
        <f>YEAR(Healthcare_Data_v1__4[[#This Row],[Date of Admission]])</f>
        <v>2020</v>
      </c>
      <c r="W4865">
        <f>DAY(Healthcare_Data_v1__4[[#This Row],[Date of Admission]])</f>
        <v>14</v>
      </c>
    </row>
    <row r="4866" spans="1:23" x14ac:dyDescent="0.3">
      <c r="A4866" t="s">
        <v>9344</v>
      </c>
      <c r="B4866">
        <v>50</v>
      </c>
      <c r="C4866" t="s">
        <v>8</v>
      </c>
      <c r="D4866" t="s">
        <v>16</v>
      </c>
      <c r="E4866" t="s">
        <v>20</v>
      </c>
      <c r="F4866" t="s">
        <v>10</v>
      </c>
      <c r="G4866" s="1">
        <v>44551</v>
      </c>
      <c r="H4866" t="s">
        <v>930</v>
      </c>
      <c r="I4866" t="s">
        <v>9345</v>
      </c>
      <c r="J4866">
        <v>20824.433079999999</v>
      </c>
      <c r="K4866" t="s">
        <v>63</v>
      </c>
      <c r="L4866">
        <v>30413</v>
      </c>
      <c r="M4866">
        <v>438</v>
      </c>
      <c r="N4866" t="s">
        <v>55</v>
      </c>
      <c r="O4866" s="1">
        <v>44576</v>
      </c>
      <c r="P4866" t="s">
        <v>56</v>
      </c>
      <c r="Q4866" t="s">
        <v>57</v>
      </c>
      <c r="R4866">
        <f>Healthcare_Data_v1__4[[#This Row],[Discharge Date]]-Healthcare_Data_v1__4[[#This Row],[Date of Admission]]</f>
        <v>25</v>
      </c>
      <c r="S4866" t="str" cm="1">
        <f t="array" ref="S4866">_xlfn.IFS( Healthcare_Data_v1__4[[#This Row],[Days of Stay]]&lt;10,"Low",Healthcare_Data_v1__4[[#This Row],[Days of Stay]]&lt;20,"Med",Healthcare_Data_v1__4[[#This Row],[Days of Stay]]&lt;=30,"High")</f>
        <v>High</v>
      </c>
      <c r="T4866" t="str">
        <f>CONCATENATE(Healthcare_Data_v1__4[[#This Row],[Medical Condition]],Healthcare_Data_v1__4[[#This Row],[Duration]])</f>
        <v>HypertensionHigh</v>
      </c>
      <c r="U4866">
        <f>MONTH(Healthcare_Data_v1__4[[#This Row],[Date of Admission]])</f>
        <v>12</v>
      </c>
      <c r="V4866">
        <f>YEAR(Healthcare_Data_v1__4[[#This Row],[Date of Admission]])</f>
        <v>2021</v>
      </c>
      <c r="W4866">
        <f>DAY(Healthcare_Data_v1__4[[#This Row],[Date of Admission]])</f>
        <v>21</v>
      </c>
    </row>
    <row r="4867" spans="1:23" x14ac:dyDescent="0.3">
      <c r="A4867" t="s">
        <v>22294</v>
      </c>
      <c r="B4867">
        <v>62</v>
      </c>
      <c r="C4867" t="s">
        <v>3</v>
      </c>
      <c r="D4867" t="s">
        <v>16</v>
      </c>
      <c r="E4867" t="s">
        <v>20</v>
      </c>
      <c r="F4867" t="s">
        <v>10</v>
      </c>
      <c r="G4867" s="1">
        <v>44994</v>
      </c>
      <c r="H4867" t="s">
        <v>9346</v>
      </c>
      <c r="I4867" t="s">
        <v>9347</v>
      </c>
      <c r="J4867">
        <v>20820.353340000001</v>
      </c>
      <c r="K4867" t="s">
        <v>63</v>
      </c>
      <c r="L4867">
        <v>22285</v>
      </c>
      <c r="M4867">
        <v>396</v>
      </c>
      <c r="N4867" t="s">
        <v>48</v>
      </c>
      <c r="O4867" s="1">
        <v>45004</v>
      </c>
      <c r="P4867" t="s">
        <v>56</v>
      </c>
      <c r="Q4867" t="s">
        <v>50</v>
      </c>
      <c r="R4867">
        <f>Healthcare_Data_v1__4[[#This Row],[Discharge Date]]-Healthcare_Data_v1__4[[#This Row],[Date of Admission]]</f>
        <v>10</v>
      </c>
      <c r="S4867" t="str" cm="1">
        <f t="array" ref="S4867">_xlfn.IFS( Healthcare_Data_v1__4[[#This Row],[Days of Stay]]&lt;10,"Low",Healthcare_Data_v1__4[[#This Row],[Days of Stay]]&lt;20,"Med",Healthcare_Data_v1__4[[#This Row],[Days of Stay]]&lt;=30,"High")</f>
        <v>Med</v>
      </c>
      <c r="T4867" t="str">
        <f>CONCATENATE(Healthcare_Data_v1__4[[#This Row],[Medical Condition]],Healthcare_Data_v1__4[[#This Row],[Duration]])</f>
        <v>HypertensionMed</v>
      </c>
      <c r="U4867">
        <f>MONTH(Healthcare_Data_v1__4[[#This Row],[Date of Admission]])</f>
        <v>3</v>
      </c>
      <c r="V4867">
        <f>YEAR(Healthcare_Data_v1__4[[#This Row],[Date of Admission]])</f>
        <v>2023</v>
      </c>
      <c r="W4867">
        <f>DAY(Healthcare_Data_v1__4[[#This Row],[Date of Admission]])</f>
        <v>9</v>
      </c>
    </row>
    <row r="4868" spans="1:23" x14ac:dyDescent="0.3">
      <c r="A4868" t="s">
        <v>2686</v>
      </c>
      <c r="B4868">
        <v>51</v>
      </c>
      <c r="C4868" t="s">
        <v>8</v>
      </c>
      <c r="D4868" t="s">
        <v>15</v>
      </c>
      <c r="E4868" t="s">
        <v>23</v>
      </c>
      <c r="F4868" t="s">
        <v>11</v>
      </c>
      <c r="G4868" s="1">
        <v>43781</v>
      </c>
      <c r="H4868" t="s">
        <v>9348</v>
      </c>
      <c r="I4868" t="s">
        <v>9349</v>
      </c>
      <c r="J4868">
        <v>20819.692470000002</v>
      </c>
      <c r="K4868" t="s">
        <v>47</v>
      </c>
      <c r="L4868">
        <v>1633</v>
      </c>
      <c r="M4868">
        <v>308</v>
      </c>
      <c r="N4868" t="s">
        <v>42</v>
      </c>
      <c r="O4868" s="1">
        <v>43786</v>
      </c>
      <c r="P4868" t="s">
        <v>85</v>
      </c>
      <c r="Q4868" t="s">
        <v>57</v>
      </c>
      <c r="R4868">
        <f>Healthcare_Data_v1__4[[#This Row],[Discharge Date]]-Healthcare_Data_v1__4[[#This Row],[Date of Admission]]</f>
        <v>5</v>
      </c>
      <c r="S4868" t="str" cm="1">
        <f t="array" ref="S4868">_xlfn.IFS( Healthcare_Data_v1__4[[#This Row],[Days of Stay]]&lt;10,"Low",Healthcare_Data_v1__4[[#This Row],[Days of Stay]]&lt;20,"Med",Healthcare_Data_v1__4[[#This Row],[Days of Stay]]&lt;=30,"High")</f>
        <v>Low</v>
      </c>
      <c r="T4868" t="str">
        <f>CONCATENATE(Healthcare_Data_v1__4[[#This Row],[Medical Condition]],Healthcare_Data_v1__4[[#This Row],[Duration]])</f>
        <v>CancerLow</v>
      </c>
      <c r="U4868">
        <f>MONTH(Healthcare_Data_v1__4[[#This Row],[Date of Admission]])</f>
        <v>11</v>
      </c>
      <c r="V4868">
        <f>YEAR(Healthcare_Data_v1__4[[#This Row],[Date of Admission]])</f>
        <v>2019</v>
      </c>
      <c r="W4868">
        <f>DAY(Healthcare_Data_v1__4[[#This Row],[Date of Admission]])</f>
        <v>12</v>
      </c>
    </row>
    <row r="4869" spans="1:23" x14ac:dyDescent="0.3">
      <c r="A4869" t="s">
        <v>22295</v>
      </c>
      <c r="B4869">
        <v>80</v>
      </c>
      <c r="C4869" t="s">
        <v>3</v>
      </c>
      <c r="D4869" t="s">
        <v>15</v>
      </c>
      <c r="E4869" t="s">
        <v>21</v>
      </c>
      <c r="F4869" t="s">
        <v>4</v>
      </c>
      <c r="G4869" s="1">
        <v>44846</v>
      </c>
      <c r="H4869" t="s">
        <v>3564</v>
      </c>
      <c r="I4869" t="s">
        <v>9350</v>
      </c>
      <c r="J4869">
        <v>20815.93519</v>
      </c>
      <c r="K4869" t="s">
        <v>41</v>
      </c>
      <c r="L4869">
        <v>11537</v>
      </c>
      <c r="M4869">
        <v>435</v>
      </c>
      <c r="N4869" t="s">
        <v>48</v>
      </c>
      <c r="O4869" s="1">
        <v>44865</v>
      </c>
      <c r="P4869" t="s">
        <v>85</v>
      </c>
      <c r="Q4869" t="s">
        <v>50</v>
      </c>
      <c r="R4869">
        <f>Healthcare_Data_v1__4[[#This Row],[Discharge Date]]-Healthcare_Data_v1__4[[#This Row],[Date of Admission]]</f>
        <v>19</v>
      </c>
      <c r="S4869" t="str" cm="1">
        <f t="array" ref="S4869">_xlfn.IFS( Healthcare_Data_v1__4[[#This Row],[Days of Stay]]&lt;10,"Low",Healthcare_Data_v1__4[[#This Row],[Days of Stay]]&lt;20,"Med",Healthcare_Data_v1__4[[#This Row],[Days of Stay]]&lt;=30,"High")</f>
        <v>Med</v>
      </c>
      <c r="T4869" t="str">
        <f>CONCATENATE(Healthcare_Data_v1__4[[#This Row],[Medical Condition]],Healthcare_Data_v1__4[[#This Row],[Duration]])</f>
        <v>DiabetesMed</v>
      </c>
      <c r="U4869">
        <f>MONTH(Healthcare_Data_v1__4[[#This Row],[Date of Admission]])</f>
        <v>10</v>
      </c>
      <c r="V4869">
        <f>YEAR(Healthcare_Data_v1__4[[#This Row],[Date of Admission]])</f>
        <v>2022</v>
      </c>
      <c r="W4869">
        <f>DAY(Healthcare_Data_v1__4[[#This Row],[Date of Admission]])</f>
        <v>12</v>
      </c>
    </row>
    <row r="4870" spans="1:23" x14ac:dyDescent="0.3">
      <c r="A4870" t="s">
        <v>22296</v>
      </c>
      <c r="B4870">
        <v>61</v>
      </c>
      <c r="C4870" t="s">
        <v>3</v>
      </c>
      <c r="D4870" t="s">
        <v>15</v>
      </c>
      <c r="E4870" t="s">
        <v>25</v>
      </c>
      <c r="F4870" t="s">
        <v>11</v>
      </c>
      <c r="G4870" s="1">
        <v>44345</v>
      </c>
      <c r="H4870" t="s">
        <v>22297</v>
      </c>
      <c r="I4870" t="s">
        <v>9351</v>
      </c>
      <c r="J4870">
        <v>20815.540059999999</v>
      </c>
      <c r="K4870" t="s">
        <v>69</v>
      </c>
      <c r="L4870">
        <v>4032</v>
      </c>
      <c r="M4870">
        <v>213</v>
      </c>
      <c r="N4870" t="s">
        <v>48</v>
      </c>
      <c r="O4870" s="1">
        <v>44354</v>
      </c>
      <c r="P4870" t="s">
        <v>49</v>
      </c>
      <c r="Q4870" t="s">
        <v>50</v>
      </c>
      <c r="R4870">
        <f>Healthcare_Data_v1__4[[#This Row],[Discharge Date]]-Healthcare_Data_v1__4[[#This Row],[Date of Admission]]</f>
        <v>9</v>
      </c>
      <c r="S4870" t="str" cm="1">
        <f t="array" ref="S4870">_xlfn.IFS( Healthcare_Data_v1__4[[#This Row],[Days of Stay]]&lt;10,"Low",Healthcare_Data_v1__4[[#This Row],[Days of Stay]]&lt;20,"Med",Healthcare_Data_v1__4[[#This Row],[Days of Stay]]&lt;=30,"High")</f>
        <v>Low</v>
      </c>
      <c r="T4870" t="str">
        <f>CONCATENATE(Healthcare_Data_v1__4[[#This Row],[Medical Condition]],Healthcare_Data_v1__4[[#This Row],[Duration]])</f>
        <v>CancerLow</v>
      </c>
      <c r="U4870">
        <f>MONTH(Healthcare_Data_v1__4[[#This Row],[Date of Admission]])</f>
        <v>5</v>
      </c>
      <c r="V4870">
        <f>YEAR(Healthcare_Data_v1__4[[#This Row],[Date of Admission]])</f>
        <v>2021</v>
      </c>
      <c r="W4870">
        <f>DAY(Healthcare_Data_v1__4[[#This Row],[Date of Admission]])</f>
        <v>29</v>
      </c>
    </row>
    <row r="4871" spans="1:23" x14ac:dyDescent="0.3">
      <c r="A4871" t="s">
        <v>22298</v>
      </c>
      <c r="B4871">
        <v>81</v>
      </c>
      <c r="C4871" t="s">
        <v>3</v>
      </c>
      <c r="D4871" t="s">
        <v>16</v>
      </c>
      <c r="E4871" t="s">
        <v>26</v>
      </c>
      <c r="F4871" t="s">
        <v>6</v>
      </c>
      <c r="G4871" s="1">
        <v>44286</v>
      </c>
      <c r="H4871" t="s">
        <v>9352</v>
      </c>
      <c r="I4871" t="s">
        <v>9353</v>
      </c>
      <c r="J4871">
        <v>20814.910980000001</v>
      </c>
      <c r="K4871" t="s">
        <v>63</v>
      </c>
      <c r="L4871">
        <v>9594</v>
      </c>
      <c r="M4871">
        <v>284</v>
      </c>
      <c r="N4871" t="s">
        <v>55</v>
      </c>
      <c r="O4871" s="1">
        <v>44302</v>
      </c>
      <c r="P4871" t="s">
        <v>43</v>
      </c>
      <c r="Q4871" t="s">
        <v>44</v>
      </c>
      <c r="R4871">
        <f>Healthcare_Data_v1__4[[#This Row],[Discharge Date]]-Healthcare_Data_v1__4[[#This Row],[Date of Admission]]</f>
        <v>16</v>
      </c>
      <c r="S4871" t="str" cm="1">
        <f t="array" ref="S4871">_xlfn.IFS( Healthcare_Data_v1__4[[#This Row],[Days of Stay]]&lt;10,"Low",Healthcare_Data_v1__4[[#This Row],[Days of Stay]]&lt;20,"Med",Healthcare_Data_v1__4[[#This Row],[Days of Stay]]&lt;=30,"High")</f>
        <v>Med</v>
      </c>
      <c r="T4871" t="str">
        <f>CONCATENATE(Healthcare_Data_v1__4[[#This Row],[Medical Condition]],Healthcare_Data_v1__4[[#This Row],[Duration]])</f>
        <v>AsthmaMed</v>
      </c>
      <c r="U4871">
        <f>MONTH(Healthcare_Data_v1__4[[#This Row],[Date of Admission]])</f>
        <v>3</v>
      </c>
      <c r="V4871">
        <f>YEAR(Healthcare_Data_v1__4[[#This Row],[Date of Admission]])</f>
        <v>2021</v>
      </c>
      <c r="W4871">
        <f>DAY(Healthcare_Data_v1__4[[#This Row],[Date of Admission]])</f>
        <v>31</v>
      </c>
    </row>
    <row r="4872" spans="1:23" x14ac:dyDescent="0.3">
      <c r="A4872" t="s">
        <v>22299</v>
      </c>
      <c r="B4872">
        <v>49</v>
      </c>
      <c r="C4872" t="s">
        <v>8</v>
      </c>
      <c r="D4872" t="s">
        <v>16</v>
      </c>
      <c r="E4872" t="s">
        <v>22</v>
      </c>
      <c r="F4872" t="s">
        <v>10</v>
      </c>
      <c r="G4872" s="1">
        <v>44156</v>
      </c>
      <c r="H4872" t="s">
        <v>9354</v>
      </c>
      <c r="I4872" t="s">
        <v>9355</v>
      </c>
      <c r="J4872">
        <v>20804.396250000002</v>
      </c>
      <c r="K4872" t="s">
        <v>69</v>
      </c>
      <c r="L4872">
        <v>9930</v>
      </c>
      <c r="M4872">
        <v>144</v>
      </c>
      <c r="N4872" t="s">
        <v>42</v>
      </c>
      <c r="O4872" s="1">
        <v>44156</v>
      </c>
      <c r="P4872" t="s">
        <v>43</v>
      </c>
      <c r="Q4872" t="s">
        <v>57</v>
      </c>
      <c r="R4872">
        <f>Healthcare_Data_v1__4[[#This Row],[Discharge Date]]-Healthcare_Data_v1__4[[#This Row],[Date of Admission]]</f>
        <v>0</v>
      </c>
      <c r="S4872" t="str" cm="1">
        <f t="array" ref="S4872">_xlfn.IFS( Healthcare_Data_v1__4[[#This Row],[Days of Stay]]&lt;10,"Low",Healthcare_Data_v1__4[[#This Row],[Days of Stay]]&lt;20,"Med",Healthcare_Data_v1__4[[#This Row],[Days of Stay]]&lt;=30,"High")</f>
        <v>Low</v>
      </c>
      <c r="T4872" t="str">
        <f>CONCATENATE(Healthcare_Data_v1__4[[#This Row],[Medical Condition]],Healthcare_Data_v1__4[[#This Row],[Duration]])</f>
        <v>HypertensionLow</v>
      </c>
      <c r="U4872">
        <f>MONTH(Healthcare_Data_v1__4[[#This Row],[Date of Admission]])</f>
        <v>11</v>
      </c>
      <c r="V4872">
        <f>YEAR(Healthcare_Data_v1__4[[#This Row],[Date of Admission]])</f>
        <v>2020</v>
      </c>
      <c r="W4872">
        <f>DAY(Healthcare_Data_v1__4[[#This Row],[Date of Admission]])</f>
        <v>21</v>
      </c>
    </row>
    <row r="4873" spans="1:23" x14ac:dyDescent="0.3">
      <c r="A4873" t="s">
        <v>22300</v>
      </c>
      <c r="B4873">
        <v>79</v>
      </c>
      <c r="C4873" t="s">
        <v>3</v>
      </c>
      <c r="D4873" t="s">
        <v>15</v>
      </c>
      <c r="E4873" t="s">
        <v>23</v>
      </c>
      <c r="F4873" t="s">
        <v>4</v>
      </c>
      <c r="G4873" s="1">
        <v>43421</v>
      </c>
      <c r="H4873" t="s">
        <v>9356</v>
      </c>
      <c r="I4873" t="s">
        <v>9357</v>
      </c>
      <c r="J4873">
        <v>20802.658530000001</v>
      </c>
      <c r="K4873" t="s">
        <v>47</v>
      </c>
      <c r="L4873">
        <v>11648</v>
      </c>
      <c r="M4873">
        <v>270</v>
      </c>
      <c r="N4873" t="s">
        <v>55</v>
      </c>
      <c r="O4873" s="1">
        <v>43422</v>
      </c>
      <c r="P4873" t="s">
        <v>56</v>
      </c>
      <c r="Q4873" t="s">
        <v>50</v>
      </c>
      <c r="R4873">
        <f>Healthcare_Data_v1__4[[#This Row],[Discharge Date]]-Healthcare_Data_v1__4[[#This Row],[Date of Admission]]</f>
        <v>1</v>
      </c>
      <c r="S4873" t="str" cm="1">
        <f t="array" ref="S4873">_xlfn.IFS( Healthcare_Data_v1__4[[#This Row],[Days of Stay]]&lt;10,"Low",Healthcare_Data_v1__4[[#This Row],[Days of Stay]]&lt;20,"Med",Healthcare_Data_v1__4[[#This Row],[Days of Stay]]&lt;=30,"High")</f>
        <v>Low</v>
      </c>
      <c r="T4873" t="str">
        <f>CONCATENATE(Healthcare_Data_v1__4[[#This Row],[Medical Condition]],Healthcare_Data_v1__4[[#This Row],[Duration]])</f>
        <v>DiabetesLow</v>
      </c>
      <c r="U4873">
        <f>MONTH(Healthcare_Data_v1__4[[#This Row],[Date of Admission]])</f>
        <v>11</v>
      </c>
      <c r="V4873">
        <f>YEAR(Healthcare_Data_v1__4[[#This Row],[Date of Admission]])</f>
        <v>2018</v>
      </c>
      <c r="W4873">
        <f>DAY(Healthcare_Data_v1__4[[#This Row],[Date of Admission]])</f>
        <v>17</v>
      </c>
    </row>
    <row r="4874" spans="1:23" x14ac:dyDescent="0.3">
      <c r="A4874" t="s">
        <v>22301</v>
      </c>
      <c r="B4874">
        <v>31</v>
      </c>
      <c r="C4874" t="s">
        <v>5</v>
      </c>
      <c r="D4874" t="s">
        <v>15</v>
      </c>
      <c r="E4874" t="s">
        <v>19</v>
      </c>
      <c r="F4874" t="s">
        <v>10</v>
      </c>
      <c r="G4874" s="1">
        <v>44791</v>
      </c>
      <c r="H4874" t="s">
        <v>9358</v>
      </c>
      <c r="I4874" t="s">
        <v>2051</v>
      </c>
      <c r="J4874">
        <v>20791.969369999999</v>
      </c>
      <c r="K4874" t="s">
        <v>63</v>
      </c>
      <c r="L4874">
        <v>9149</v>
      </c>
      <c r="M4874">
        <v>335</v>
      </c>
      <c r="N4874" t="s">
        <v>55</v>
      </c>
      <c r="O4874" s="1">
        <v>44798</v>
      </c>
      <c r="P4874" t="s">
        <v>56</v>
      </c>
      <c r="Q4874" t="s">
        <v>50</v>
      </c>
      <c r="R4874">
        <f>Healthcare_Data_v1__4[[#This Row],[Discharge Date]]-Healthcare_Data_v1__4[[#This Row],[Date of Admission]]</f>
        <v>7</v>
      </c>
      <c r="S4874" t="str" cm="1">
        <f t="array" ref="S4874">_xlfn.IFS( Healthcare_Data_v1__4[[#This Row],[Days of Stay]]&lt;10,"Low",Healthcare_Data_v1__4[[#This Row],[Days of Stay]]&lt;20,"Med",Healthcare_Data_v1__4[[#This Row],[Days of Stay]]&lt;=30,"High")</f>
        <v>Low</v>
      </c>
      <c r="T4874" t="str">
        <f>CONCATENATE(Healthcare_Data_v1__4[[#This Row],[Medical Condition]],Healthcare_Data_v1__4[[#This Row],[Duration]])</f>
        <v>HypertensionLow</v>
      </c>
      <c r="U4874">
        <f>MONTH(Healthcare_Data_v1__4[[#This Row],[Date of Admission]])</f>
        <v>8</v>
      </c>
      <c r="V4874">
        <f>YEAR(Healthcare_Data_v1__4[[#This Row],[Date of Admission]])</f>
        <v>2022</v>
      </c>
      <c r="W4874">
        <f>DAY(Healthcare_Data_v1__4[[#This Row],[Date of Admission]])</f>
        <v>18</v>
      </c>
    </row>
    <row r="4875" spans="1:23" x14ac:dyDescent="0.3">
      <c r="A4875" t="s">
        <v>22302</v>
      </c>
      <c r="B4875">
        <v>41</v>
      </c>
      <c r="C4875" t="s">
        <v>8</v>
      </c>
      <c r="D4875" t="s">
        <v>16</v>
      </c>
      <c r="E4875" t="s">
        <v>25</v>
      </c>
      <c r="F4875" t="s">
        <v>11</v>
      </c>
      <c r="G4875" s="1">
        <v>45122</v>
      </c>
      <c r="H4875" t="s">
        <v>1870</v>
      </c>
      <c r="I4875" t="s">
        <v>6516</v>
      </c>
      <c r="J4875">
        <v>20791.039820000002</v>
      </c>
      <c r="K4875" t="s">
        <v>47</v>
      </c>
      <c r="L4875">
        <v>19107</v>
      </c>
      <c r="M4875">
        <v>152</v>
      </c>
      <c r="N4875" t="s">
        <v>48</v>
      </c>
      <c r="O4875" s="1">
        <v>45144</v>
      </c>
      <c r="P4875" t="s">
        <v>60</v>
      </c>
      <c r="Q4875" t="s">
        <v>44</v>
      </c>
      <c r="R4875">
        <f>Healthcare_Data_v1__4[[#This Row],[Discharge Date]]-Healthcare_Data_v1__4[[#This Row],[Date of Admission]]</f>
        <v>22</v>
      </c>
      <c r="S4875" t="str" cm="1">
        <f t="array" ref="S4875">_xlfn.IFS( Healthcare_Data_v1__4[[#This Row],[Days of Stay]]&lt;10,"Low",Healthcare_Data_v1__4[[#This Row],[Days of Stay]]&lt;20,"Med",Healthcare_Data_v1__4[[#This Row],[Days of Stay]]&lt;=30,"High")</f>
        <v>High</v>
      </c>
      <c r="T4875" t="str">
        <f>CONCATENATE(Healthcare_Data_v1__4[[#This Row],[Medical Condition]],Healthcare_Data_v1__4[[#This Row],[Duration]])</f>
        <v>CancerHigh</v>
      </c>
      <c r="U4875">
        <f>MONTH(Healthcare_Data_v1__4[[#This Row],[Date of Admission]])</f>
        <v>7</v>
      </c>
      <c r="V4875">
        <f>YEAR(Healthcare_Data_v1__4[[#This Row],[Date of Admission]])</f>
        <v>2023</v>
      </c>
      <c r="W4875">
        <f>DAY(Healthcare_Data_v1__4[[#This Row],[Date of Admission]])</f>
        <v>15</v>
      </c>
    </row>
    <row r="4876" spans="1:23" x14ac:dyDescent="0.3">
      <c r="A4876" t="s">
        <v>22303</v>
      </c>
      <c r="B4876">
        <v>20</v>
      </c>
      <c r="C4876" t="s">
        <v>12</v>
      </c>
      <c r="D4876" t="s">
        <v>15</v>
      </c>
      <c r="E4876" t="s">
        <v>21</v>
      </c>
      <c r="F4876" t="s">
        <v>6</v>
      </c>
      <c r="G4876" s="1">
        <v>44544</v>
      </c>
      <c r="H4876" t="s">
        <v>9359</v>
      </c>
      <c r="I4876" t="s">
        <v>9360</v>
      </c>
      <c r="J4876">
        <v>20787.070110000001</v>
      </c>
      <c r="K4876" t="s">
        <v>47</v>
      </c>
      <c r="L4876">
        <v>40278</v>
      </c>
      <c r="M4876">
        <v>377</v>
      </c>
      <c r="N4876" t="s">
        <v>55</v>
      </c>
      <c r="O4876" s="1">
        <v>44560</v>
      </c>
      <c r="P4876" t="s">
        <v>60</v>
      </c>
      <c r="Q4876" t="s">
        <v>44</v>
      </c>
      <c r="R4876">
        <f>Healthcare_Data_v1__4[[#This Row],[Discharge Date]]-Healthcare_Data_v1__4[[#This Row],[Date of Admission]]</f>
        <v>16</v>
      </c>
      <c r="S4876" t="str" cm="1">
        <f t="array" ref="S4876">_xlfn.IFS( Healthcare_Data_v1__4[[#This Row],[Days of Stay]]&lt;10,"Low",Healthcare_Data_v1__4[[#This Row],[Days of Stay]]&lt;20,"Med",Healthcare_Data_v1__4[[#This Row],[Days of Stay]]&lt;=30,"High")</f>
        <v>Med</v>
      </c>
      <c r="T4876" t="str">
        <f>CONCATENATE(Healthcare_Data_v1__4[[#This Row],[Medical Condition]],Healthcare_Data_v1__4[[#This Row],[Duration]])</f>
        <v>AsthmaMed</v>
      </c>
      <c r="U4876">
        <f>MONTH(Healthcare_Data_v1__4[[#This Row],[Date of Admission]])</f>
        <v>12</v>
      </c>
      <c r="V4876">
        <f>YEAR(Healthcare_Data_v1__4[[#This Row],[Date of Admission]])</f>
        <v>2021</v>
      </c>
      <c r="W4876">
        <f>DAY(Healthcare_Data_v1__4[[#This Row],[Date of Admission]])</f>
        <v>14</v>
      </c>
    </row>
    <row r="4877" spans="1:23" x14ac:dyDescent="0.3">
      <c r="A4877" t="s">
        <v>18484</v>
      </c>
      <c r="B4877">
        <v>66</v>
      </c>
      <c r="C4877" t="s">
        <v>3</v>
      </c>
      <c r="D4877" t="s">
        <v>16</v>
      </c>
      <c r="E4877" t="s">
        <v>25</v>
      </c>
      <c r="F4877" t="s">
        <v>6</v>
      </c>
      <c r="G4877" s="1">
        <v>43567</v>
      </c>
      <c r="H4877" t="s">
        <v>9361</v>
      </c>
      <c r="I4877" t="s">
        <v>9362</v>
      </c>
      <c r="J4877">
        <v>20782.084630000001</v>
      </c>
      <c r="K4877" t="s">
        <v>41</v>
      </c>
      <c r="L4877">
        <v>11272</v>
      </c>
      <c r="M4877">
        <v>167</v>
      </c>
      <c r="N4877" t="s">
        <v>55</v>
      </c>
      <c r="O4877" s="1">
        <v>43572</v>
      </c>
      <c r="P4877" t="s">
        <v>56</v>
      </c>
      <c r="Q4877" t="s">
        <v>44</v>
      </c>
      <c r="R4877">
        <f>Healthcare_Data_v1__4[[#This Row],[Discharge Date]]-Healthcare_Data_v1__4[[#This Row],[Date of Admission]]</f>
        <v>5</v>
      </c>
      <c r="S4877" t="str" cm="1">
        <f t="array" ref="S4877">_xlfn.IFS( Healthcare_Data_v1__4[[#This Row],[Days of Stay]]&lt;10,"Low",Healthcare_Data_v1__4[[#This Row],[Days of Stay]]&lt;20,"Med",Healthcare_Data_v1__4[[#This Row],[Days of Stay]]&lt;=30,"High")</f>
        <v>Low</v>
      </c>
      <c r="T4877" t="str">
        <f>CONCATENATE(Healthcare_Data_v1__4[[#This Row],[Medical Condition]],Healthcare_Data_v1__4[[#This Row],[Duration]])</f>
        <v>AsthmaLow</v>
      </c>
      <c r="U4877">
        <f>MONTH(Healthcare_Data_v1__4[[#This Row],[Date of Admission]])</f>
        <v>4</v>
      </c>
      <c r="V4877">
        <f>YEAR(Healthcare_Data_v1__4[[#This Row],[Date of Admission]])</f>
        <v>2019</v>
      </c>
      <c r="W4877">
        <f>DAY(Healthcare_Data_v1__4[[#This Row],[Date of Admission]])</f>
        <v>12</v>
      </c>
    </row>
    <row r="4878" spans="1:23" x14ac:dyDescent="0.3">
      <c r="A4878" t="s">
        <v>19170</v>
      </c>
      <c r="B4878">
        <v>20</v>
      </c>
      <c r="C4878" t="s">
        <v>12</v>
      </c>
      <c r="D4878" t="s">
        <v>15</v>
      </c>
      <c r="E4878" t="s">
        <v>23</v>
      </c>
      <c r="F4878" t="s">
        <v>10</v>
      </c>
      <c r="G4878" s="1">
        <v>44831</v>
      </c>
      <c r="H4878" t="s">
        <v>9363</v>
      </c>
      <c r="I4878" t="s">
        <v>9364</v>
      </c>
      <c r="J4878">
        <v>20781.307499999999</v>
      </c>
      <c r="K4878" t="s">
        <v>69</v>
      </c>
      <c r="L4878">
        <v>27339</v>
      </c>
      <c r="M4878">
        <v>337</v>
      </c>
      <c r="N4878" t="s">
        <v>42</v>
      </c>
      <c r="O4878" s="1">
        <v>44838</v>
      </c>
      <c r="P4878" t="s">
        <v>85</v>
      </c>
      <c r="Q4878" t="s">
        <v>44</v>
      </c>
      <c r="R4878">
        <f>Healthcare_Data_v1__4[[#This Row],[Discharge Date]]-Healthcare_Data_v1__4[[#This Row],[Date of Admission]]</f>
        <v>7</v>
      </c>
      <c r="S4878" t="str" cm="1">
        <f t="array" ref="S4878">_xlfn.IFS( Healthcare_Data_v1__4[[#This Row],[Days of Stay]]&lt;10,"Low",Healthcare_Data_v1__4[[#This Row],[Days of Stay]]&lt;20,"Med",Healthcare_Data_v1__4[[#This Row],[Days of Stay]]&lt;=30,"High")</f>
        <v>Low</v>
      </c>
      <c r="T4878" t="str">
        <f>CONCATENATE(Healthcare_Data_v1__4[[#This Row],[Medical Condition]],Healthcare_Data_v1__4[[#This Row],[Duration]])</f>
        <v>HypertensionLow</v>
      </c>
      <c r="U4878">
        <f>MONTH(Healthcare_Data_v1__4[[#This Row],[Date of Admission]])</f>
        <v>9</v>
      </c>
      <c r="V4878">
        <f>YEAR(Healthcare_Data_v1__4[[#This Row],[Date of Admission]])</f>
        <v>2022</v>
      </c>
      <c r="W4878">
        <f>DAY(Healthcare_Data_v1__4[[#This Row],[Date of Admission]])</f>
        <v>27</v>
      </c>
    </row>
    <row r="4879" spans="1:23" x14ac:dyDescent="0.3">
      <c r="A4879" t="s">
        <v>22304</v>
      </c>
      <c r="B4879">
        <v>82</v>
      </c>
      <c r="C4879" t="s">
        <v>3</v>
      </c>
      <c r="D4879" t="s">
        <v>16</v>
      </c>
      <c r="E4879" t="s">
        <v>24</v>
      </c>
      <c r="F4879" t="s">
        <v>4</v>
      </c>
      <c r="G4879" s="1">
        <v>44246</v>
      </c>
      <c r="H4879" t="s">
        <v>9365</v>
      </c>
      <c r="I4879" t="s">
        <v>9366</v>
      </c>
      <c r="J4879">
        <v>20756.328440000001</v>
      </c>
      <c r="K4879" t="s">
        <v>66</v>
      </c>
      <c r="L4879">
        <v>49678</v>
      </c>
      <c r="M4879">
        <v>174</v>
      </c>
      <c r="N4879" t="s">
        <v>48</v>
      </c>
      <c r="O4879" s="1">
        <v>44250</v>
      </c>
      <c r="P4879" t="s">
        <v>56</v>
      </c>
      <c r="Q4879" t="s">
        <v>57</v>
      </c>
      <c r="R4879">
        <f>Healthcare_Data_v1__4[[#This Row],[Discharge Date]]-Healthcare_Data_v1__4[[#This Row],[Date of Admission]]</f>
        <v>4</v>
      </c>
      <c r="S4879" t="str" cm="1">
        <f t="array" ref="S4879">_xlfn.IFS( Healthcare_Data_v1__4[[#This Row],[Days of Stay]]&lt;10,"Low",Healthcare_Data_v1__4[[#This Row],[Days of Stay]]&lt;20,"Med",Healthcare_Data_v1__4[[#This Row],[Days of Stay]]&lt;=30,"High")</f>
        <v>Low</v>
      </c>
      <c r="T4879" t="str">
        <f>CONCATENATE(Healthcare_Data_v1__4[[#This Row],[Medical Condition]],Healthcare_Data_v1__4[[#This Row],[Duration]])</f>
        <v>DiabetesLow</v>
      </c>
      <c r="U4879">
        <f>MONTH(Healthcare_Data_v1__4[[#This Row],[Date of Admission]])</f>
        <v>2</v>
      </c>
      <c r="V4879">
        <f>YEAR(Healthcare_Data_v1__4[[#This Row],[Date of Admission]])</f>
        <v>2021</v>
      </c>
      <c r="W4879">
        <f>DAY(Healthcare_Data_v1__4[[#This Row],[Date of Admission]])</f>
        <v>19</v>
      </c>
    </row>
    <row r="4880" spans="1:23" x14ac:dyDescent="0.3">
      <c r="A4880" t="s">
        <v>22305</v>
      </c>
      <c r="B4880">
        <v>54</v>
      </c>
      <c r="C4880" t="s">
        <v>8</v>
      </c>
      <c r="D4880" t="s">
        <v>16</v>
      </c>
      <c r="E4880" t="s">
        <v>23</v>
      </c>
      <c r="F4880" t="s">
        <v>9</v>
      </c>
      <c r="G4880" s="1">
        <v>44276</v>
      </c>
      <c r="H4880" t="s">
        <v>9367</v>
      </c>
      <c r="I4880" t="s">
        <v>9368</v>
      </c>
      <c r="J4880">
        <v>20752.884409999999</v>
      </c>
      <c r="K4880" t="s">
        <v>66</v>
      </c>
      <c r="L4880">
        <v>38254</v>
      </c>
      <c r="M4880">
        <v>351</v>
      </c>
      <c r="N4880" t="s">
        <v>48</v>
      </c>
      <c r="O4880" s="1">
        <v>44290</v>
      </c>
      <c r="P4880" t="s">
        <v>60</v>
      </c>
      <c r="Q4880" t="s">
        <v>50</v>
      </c>
      <c r="R4880">
        <f>Healthcare_Data_v1__4[[#This Row],[Discharge Date]]-Healthcare_Data_v1__4[[#This Row],[Date of Admission]]</f>
        <v>14</v>
      </c>
      <c r="S4880" t="str" cm="1">
        <f t="array" ref="S4880">_xlfn.IFS( Healthcare_Data_v1__4[[#This Row],[Days of Stay]]&lt;10,"Low",Healthcare_Data_v1__4[[#This Row],[Days of Stay]]&lt;20,"Med",Healthcare_Data_v1__4[[#This Row],[Days of Stay]]&lt;=30,"High")</f>
        <v>Med</v>
      </c>
      <c r="T4880" t="str">
        <f>CONCATENATE(Healthcare_Data_v1__4[[#This Row],[Medical Condition]],Healthcare_Data_v1__4[[#This Row],[Duration]])</f>
        <v>ArthritisMed</v>
      </c>
      <c r="U4880">
        <f>MONTH(Healthcare_Data_v1__4[[#This Row],[Date of Admission]])</f>
        <v>3</v>
      </c>
      <c r="V4880">
        <f>YEAR(Healthcare_Data_v1__4[[#This Row],[Date of Admission]])</f>
        <v>2021</v>
      </c>
      <c r="W4880">
        <f>DAY(Healthcare_Data_v1__4[[#This Row],[Date of Admission]])</f>
        <v>21</v>
      </c>
    </row>
    <row r="4881" spans="1:23" x14ac:dyDescent="0.3">
      <c r="A4881" t="s">
        <v>18285</v>
      </c>
      <c r="B4881">
        <v>66</v>
      </c>
      <c r="C4881" t="s">
        <v>3</v>
      </c>
      <c r="D4881" t="s">
        <v>15</v>
      </c>
      <c r="E4881" t="s">
        <v>22</v>
      </c>
      <c r="F4881" t="s">
        <v>11</v>
      </c>
      <c r="G4881" s="1">
        <v>44737</v>
      </c>
      <c r="H4881" t="s">
        <v>9369</v>
      </c>
      <c r="I4881" t="s">
        <v>9370</v>
      </c>
      <c r="J4881">
        <v>20749.332149999998</v>
      </c>
      <c r="K4881" t="s">
        <v>69</v>
      </c>
      <c r="L4881">
        <v>40157</v>
      </c>
      <c r="M4881">
        <v>380</v>
      </c>
      <c r="N4881" t="s">
        <v>48</v>
      </c>
      <c r="O4881" s="1">
        <v>44748</v>
      </c>
      <c r="P4881" t="s">
        <v>85</v>
      </c>
      <c r="Q4881" t="s">
        <v>50</v>
      </c>
      <c r="R4881">
        <f>Healthcare_Data_v1__4[[#This Row],[Discharge Date]]-Healthcare_Data_v1__4[[#This Row],[Date of Admission]]</f>
        <v>11</v>
      </c>
      <c r="S4881" t="str" cm="1">
        <f t="array" ref="S4881">_xlfn.IFS( Healthcare_Data_v1__4[[#This Row],[Days of Stay]]&lt;10,"Low",Healthcare_Data_v1__4[[#This Row],[Days of Stay]]&lt;20,"Med",Healthcare_Data_v1__4[[#This Row],[Days of Stay]]&lt;=30,"High")</f>
        <v>Med</v>
      </c>
      <c r="T4881" t="str">
        <f>CONCATENATE(Healthcare_Data_v1__4[[#This Row],[Medical Condition]],Healthcare_Data_v1__4[[#This Row],[Duration]])</f>
        <v>CancerMed</v>
      </c>
      <c r="U4881">
        <f>MONTH(Healthcare_Data_v1__4[[#This Row],[Date of Admission]])</f>
        <v>6</v>
      </c>
      <c r="V4881">
        <f>YEAR(Healthcare_Data_v1__4[[#This Row],[Date of Admission]])</f>
        <v>2022</v>
      </c>
      <c r="W4881">
        <f>DAY(Healthcare_Data_v1__4[[#This Row],[Date of Admission]])</f>
        <v>25</v>
      </c>
    </row>
    <row r="4882" spans="1:23" x14ac:dyDescent="0.3">
      <c r="A4882" t="s">
        <v>22306</v>
      </c>
      <c r="B4882">
        <v>70</v>
      </c>
      <c r="C4882" t="s">
        <v>3</v>
      </c>
      <c r="D4882" t="s">
        <v>15</v>
      </c>
      <c r="E4882" t="s">
        <v>26</v>
      </c>
      <c r="F4882" t="s">
        <v>4</v>
      </c>
      <c r="G4882" s="1">
        <v>43877</v>
      </c>
      <c r="H4882" t="s">
        <v>9371</v>
      </c>
      <c r="I4882" t="s">
        <v>9372</v>
      </c>
      <c r="J4882">
        <v>20745.156760000002</v>
      </c>
      <c r="K4882" t="s">
        <v>41</v>
      </c>
      <c r="L4882">
        <v>26844</v>
      </c>
      <c r="M4882">
        <v>338</v>
      </c>
      <c r="N4882" t="s">
        <v>55</v>
      </c>
      <c r="O4882" s="1">
        <v>43884</v>
      </c>
      <c r="P4882" t="s">
        <v>56</v>
      </c>
      <c r="Q4882" t="s">
        <v>44</v>
      </c>
      <c r="R4882">
        <f>Healthcare_Data_v1__4[[#This Row],[Discharge Date]]-Healthcare_Data_v1__4[[#This Row],[Date of Admission]]</f>
        <v>7</v>
      </c>
      <c r="S4882" t="str" cm="1">
        <f t="array" ref="S4882">_xlfn.IFS( Healthcare_Data_v1__4[[#This Row],[Days of Stay]]&lt;10,"Low",Healthcare_Data_v1__4[[#This Row],[Days of Stay]]&lt;20,"Med",Healthcare_Data_v1__4[[#This Row],[Days of Stay]]&lt;=30,"High")</f>
        <v>Low</v>
      </c>
      <c r="T4882" t="str">
        <f>CONCATENATE(Healthcare_Data_v1__4[[#This Row],[Medical Condition]],Healthcare_Data_v1__4[[#This Row],[Duration]])</f>
        <v>DiabetesLow</v>
      </c>
      <c r="U4882">
        <f>MONTH(Healthcare_Data_v1__4[[#This Row],[Date of Admission]])</f>
        <v>2</v>
      </c>
      <c r="V4882">
        <f>YEAR(Healthcare_Data_v1__4[[#This Row],[Date of Admission]])</f>
        <v>2020</v>
      </c>
      <c r="W4882">
        <f>DAY(Healthcare_Data_v1__4[[#This Row],[Date of Admission]])</f>
        <v>16</v>
      </c>
    </row>
    <row r="4883" spans="1:23" x14ac:dyDescent="0.3">
      <c r="A4883" t="s">
        <v>22307</v>
      </c>
      <c r="B4883">
        <v>33</v>
      </c>
      <c r="C4883" t="s">
        <v>5</v>
      </c>
      <c r="D4883" t="s">
        <v>16</v>
      </c>
      <c r="E4883" t="s">
        <v>21</v>
      </c>
      <c r="F4883" t="s">
        <v>7</v>
      </c>
      <c r="G4883" s="1">
        <v>44977</v>
      </c>
      <c r="H4883" t="s">
        <v>9373</v>
      </c>
      <c r="I4883" t="s">
        <v>9374</v>
      </c>
      <c r="J4883">
        <v>20745.038049999999</v>
      </c>
      <c r="K4883" t="s">
        <v>66</v>
      </c>
      <c r="L4883">
        <v>19050</v>
      </c>
      <c r="M4883">
        <v>208</v>
      </c>
      <c r="N4883" t="s">
        <v>42</v>
      </c>
      <c r="O4883" s="1">
        <v>44981</v>
      </c>
      <c r="P4883" t="s">
        <v>60</v>
      </c>
      <c r="Q4883" t="s">
        <v>50</v>
      </c>
      <c r="R4883">
        <f>Healthcare_Data_v1__4[[#This Row],[Discharge Date]]-Healthcare_Data_v1__4[[#This Row],[Date of Admission]]</f>
        <v>4</v>
      </c>
      <c r="S4883" t="str" cm="1">
        <f t="array" ref="S4883">_xlfn.IFS( Healthcare_Data_v1__4[[#This Row],[Days of Stay]]&lt;10,"Low",Healthcare_Data_v1__4[[#This Row],[Days of Stay]]&lt;20,"Med",Healthcare_Data_v1__4[[#This Row],[Days of Stay]]&lt;=30,"High")</f>
        <v>Low</v>
      </c>
      <c r="T4883" t="str">
        <f>CONCATENATE(Healthcare_Data_v1__4[[#This Row],[Medical Condition]],Healthcare_Data_v1__4[[#This Row],[Duration]])</f>
        <v>ObesityLow</v>
      </c>
      <c r="U4883">
        <f>MONTH(Healthcare_Data_v1__4[[#This Row],[Date of Admission]])</f>
        <v>2</v>
      </c>
      <c r="V4883">
        <f>YEAR(Healthcare_Data_v1__4[[#This Row],[Date of Admission]])</f>
        <v>2023</v>
      </c>
      <c r="W4883">
        <f>DAY(Healthcare_Data_v1__4[[#This Row],[Date of Admission]])</f>
        <v>20</v>
      </c>
    </row>
    <row r="4884" spans="1:23" x14ac:dyDescent="0.3">
      <c r="A4884" t="s">
        <v>22308</v>
      </c>
      <c r="B4884">
        <v>35</v>
      </c>
      <c r="C4884" t="s">
        <v>5</v>
      </c>
      <c r="D4884" t="s">
        <v>15</v>
      </c>
      <c r="E4884" t="s">
        <v>22</v>
      </c>
      <c r="F4884" t="s">
        <v>4</v>
      </c>
      <c r="G4884" s="1">
        <v>45058</v>
      </c>
      <c r="H4884" t="s">
        <v>9375</v>
      </c>
      <c r="I4884" t="s">
        <v>9376</v>
      </c>
      <c r="J4884">
        <v>20744.0579</v>
      </c>
      <c r="K4884" t="s">
        <v>66</v>
      </c>
      <c r="L4884">
        <v>57067</v>
      </c>
      <c r="M4884">
        <v>285</v>
      </c>
      <c r="N4884" t="s">
        <v>55</v>
      </c>
      <c r="O4884" s="1">
        <v>45080</v>
      </c>
      <c r="P4884" t="s">
        <v>60</v>
      </c>
      <c r="Q4884" t="s">
        <v>57</v>
      </c>
      <c r="R4884">
        <f>Healthcare_Data_v1__4[[#This Row],[Discharge Date]]-Healthcare_Data_v1__4[[#This Row],[Date of Admission]]</f>
        <v>22</v>
      </c>
      <c r="S4884" t="str" cm="1">
        <f t="array" ref="S4884">_xlfn.IFS( Healthcare_Data_v1__4[[#This Row],[Days of Stay]]&lt;10,"Low",Healthcare_Data_v1__4[[#This Row],[Days of Stay]]&lt;20,"Med",Healthcare_Data_v1__4[[#This Row],[Days of Stay]]&lt;=30,"High")</f>
        <v>High</v>
      </c>
      <c r="T4884" t="str">
        <f>CONCATENATE(Healthcare_Data_v1__4[[#This Row],[Medical Condition]],Healthcare_Data_v1__4[[#This Row],[Duration]])</f>
        <v>DiabetesHigh</v>
      </c>
      <c r="U4884">
        <f>MONTH(Healthcare_Data_v1__4[[#This Row],[Date of Admission]])</f>
        <v>5</v>
      </c>
      <c r="V4884">
        <f>YEAR(Healthcare_Data_v1__4[[#This Row],[Date of Admission]])</f>
        <v>2023</v>
      </c>
      <c r="W4884">
        <f>DAY(Healthcare_Data_v1__4[[#This Row],[Date of Admission]])</f>
        <v>12</v>
      </c>
    </row>
    <row r="4885" spans="1:23" x14ac:dyDescent="0.3">
      <c r="A4885" t="s">
        <v>22309</v>
      </c>
      <c r="B4885">
        <v>55</v>
      </c>
      <c r="C4885" t="s">
        <v>3</v>
      </c>
      <c r="D4885" t="s">
        <v>15</v>
      </c>
      <c r="E4885" t="s">
        <v>26</v>
      </c>
      <c r="F4885" t="s">
        <v>6</v>
      </c>
      <c r="G4885" s="1">
        <v>43688</v>
      </c>
      <c r="H4885" t="s">
        <v>9377</v>
      </c>
      <c r="I4885" t="s">
        <v>9378</v>
      </c>
      <c r="J4885">
        <v>20741.384030000001</v>
      </c>
      <c r="K4885" t="s">
        <v>47</v>
      </c>
      <c r="L4885">
        <v>15589</v>
      </c>
      <c r="M4885">
        <v>105</v>
      </c>
      <c r="N4885" t="s">
        <v>48</v>
      </c>
      <c r="O4885" s="1">
        <v>43718</v>
      </c>
      <c r="P4885" t="s">
        <v>85</v>
      </c>
      <c r="Q4885" t="s">
        <v>44</v>
      </c>
      <c r="R4885">
        <f>Healthcare_Data_v1__4[[#This Row],[Discharge Date]]-Healthcare_Data_v1__4[[#This Row],[Date of Admission]]</f>
        <v>30</v>
      </c>
      <c r="S4885" t="str" cm="1">
        <f t="array" ref="S4885">_xlfn.IFS( Healthcare_Data_v1__4[[#This Row],[Days of Stay]]&lt;10,"Low",Healthcare_Data_v1__4[[#This Row],[Days of Stay]]&lt;20,"Med",Healthcare_Data_v1__4[[#This Row],[Days of Stay]]&lt;=30,"High")</f>
        <v>High</v>
      </c>
      <c r="T4885" t="str">
        <f>CONCATENATE(Healthcare_Data_v1__4[[#This Row],[Medical Condition]],Healthcare_Data_v1__4[[#This Row],[Duration]])</f>
        <v>AsthmaHigh</v>
      </c>
      <c r="U4885">
        <f>MONTH(Healthcare_Data_v1__4[[#This Row],[Date of Admission]])</f>
        <v>8</v>
      </c>
      <c r="V4885">
        <f>YEAR(Healthcare_Data_v1__4[[#This Row],[Date of Admission]])</f>
        <v>2019</v>
      </c>
      <c r="W4885">
        <f>DAY(Healthcare_Data_v1__4[[#This Row],[Date of Admission]])</f>
        <v>11</v>
      </c>
    </row>
    <row r="4886" spans="1:23" x14ac:dyDescent="0.3">
      <c r="A4886" t="s">
        <v>22310</v>
      </c>
      <c r="B4886">
        <v>81</v>
      </c>
      <c r="C4886" t="s">
        <v>3</v>
      </c>
      <c r="D4886" t="s">
        <v>15</v>
      </c>
      <c r="E4886" t="s">
        <v>21</v>
      </c>
      <c r="F4886" t="s">
        <v>11</v>
      </c>
      <c r="G4886" s="1">
        <v>43550</v>
      </c>
      <c r="H4886" t="s">
        <v>9379</v>
      </c>
      <c r="I4886" t="s">
        <v>9380</v>
      </c>
      <c r="J4886">
        <v>20739.974539999999</v>
      </c>
      <c r="K4886" t="s">
        <v>47</v>
      </c>
      <c r="L4886">
        <v>9134</v>
      </c>
      <c r="M4886">
        <v>358</v>
      </c>
      <c r="N4886" t="s">
        <v>48</v>
      </c>
      <c r="O4886" s="1">
        <v>43555</v>
      </c>
      <c r="P4886" t="s">
        <v>56</v>
      </c>
      <c r="Q4886" t="s">
        <v>50</v>
      </c>
      <c r="R4886">
        <f>Healthcare_Data_v1__4[[#This Row],[Discharge Date]]-Healthcare_Data_v1__4[[#This Row],[Date of Admission]]</f>
        <v>5</v>
      </c>
      <c r="S4886" t="str" cm="1">
        <f t="array" ref="S4886">_xlfn.IFS( Healthcare_Data_v1__4[[#This Row],[Days of Stay]]&lt;10,"Low",Healthcare_Data_v1__4[[#This Row],[Days of Stay]]&lt;20,"Med",Healthcare_Data_v1__4[[#This Row],[Days of Stay]]&lt;=30,"High")</f>
        <v>Low</v>
      </c>
      <c r="T4886" t="str">
        <f>CONCATENATE(Healthcare_Data_v1__4[[#This Row],[Medical Condition]],Healthcare_Data_v1__4[[#This Row],[Duration]])</f>
        <v>CancerLow</v>
      </c>
      <c r="U4886">
        <f>MONTH(Healthcare_Data_v1__4[[#This Row],[Date of Admission]])</f>
        <v>3</v>
      </c>
      <c r="V4886">
        <f>YEAR(Healthcare_Data_v1__4[[#This Row],[Date of Admission]])</f>
        <v>2019</v>
      </c>
      <c r="W4886">
        <f>DAY(Healthcare_Data_v1__4[[#This Row],[Date of Admission]])</f>
        <v>26</v>
      </c>
    </row>
    <row r="4887" spans="1:23" x14ac:dyDescent="0.3">
      <c r="A4887" t="s">
        <v>22311</v>
      </c>
      <c r="B4887">
        <v>32</v>
      </c>
      <c r="C4887" t="s">
        <v>5</v>
      </c>
      <c r="D4887" t="s">
        <v>15</v>
      </c>
      <c r="E4887" t="s">
        <v>23</v>
      </c>
      <c r="F4887" t="s">
        <v>4</v>
      </c>
      <c r="G4887" s="1">
        <v>44908</v>
      </c>
      <c r="H4887" t="s">
        <v>9381</v>
      </c>
      <c r="I4887" t="s">
        <v>9382</v>
      </c>
      <c r="J4887">
        <v>20738.722399999999</v>
      </c>
      <c r="K4887" t="s">
        <v>66</v>
      </c>
      <c r="L4887">
        <v>35493</v>
      </c>
      <c r="M4887">
        <v>287</v>
      </c>
      <c r="N4887" t="s">
        <v>48</v>
      </c>
      <c r="O4887" s="1">
        <v>44929</v>
      </c>
      <c r="P4887" t="s">
        <v>56</v>
      </c>
      <c r="Q4887" t="s">
        <v>44</v>
      </c>
      <c r="R4887">
        <f>Healthcare_Data_v1__4[[#This Row],[Discharge Date]]-Healthcare_Data_v1__4[[#This Row],[Date of Admission]]</f>
        <v>21</v>
      </c>
      <c r="S4887" t="str" cm="1">
        <f t="array" ref="S4887">_xlfn.IFS( Healthcare_Data_v1__4[[#This Row],[Days of Stay]]&lt;10,"Low",Healthcare_Data_v1__4[[#This Row],[Days of Stay]]&lt;20,"Med",Healthcare_Data_v1__4[[#This Row],[Days of Stay]]&lt;=30,"High")</f>
        <v>High</v>
      </c>
      <c r="T4887" t="str">
        <f>CONCATENATE(Healthcare_Data_v1__4[[#This Row],[Medical Condition]],Healthcare_Data_v1__4[[#This Row],[Duration]])</f>
        <v>DiabetesHigh</v>
      </c>
      <c r="U4887">
        <f>MONTH(Healthcare_Data_v1__4[[#This Row],[Date of Admission]])</f>
        <v>12</v>
      </c>
      <c r="V4887">
        <f>YEAR(Healthcare_Data_v1__4[[#This Row],[Date of Admission]])</f>
        <v>2022</v>
      </c>
      <c r="W4887">
        <f>DAY(Healthcare_Data_v1__4[[#This Row],[Date of Admission]])</f>
        <v>13</v>
      </c>
    </row>
    <row r="4888" spans="1:23" x14ac:dyDescent="0.3">
      <c r="A4888" t="s">
        <v>22312</v>
      </c>
      <c r="B4888">
        <v>43</v>
      </c>
      <c r="C4888" t="s">
        <v>8</v>
      </c>
      <c r="D4888" t="s">
        <v>16</v>
      </c>
      <c r="E4888" t="s">
        <v>25</v>
      </c>
      <c r="F4888" t="s">
        <v>10</v>
      </c>
      <c r="G4888" s="1">
        <v>44043</v>
      </c>
      <c r="H4888" t="s">
        <v>9383</v>
      </c>
      <c r="I4888" t="s">
        <v>9384</v>
      </c>
      <c r="J4888">
        <v>20738.187859999998</v>
      </c>
      <c r="K4888" t="s">
        <v>69</v>
      </c>
      <c r="L4888">
        <v>31652</v>
      </c>
      <c r="M4888">
        <v>136</v>
      </c>
      <c r="N4888" t="s">
        <v>48</v>
      </c>
      <c r="O4888" s="1">
        <v>44046</v>
      </c>
      <c r="P4888" t="s">
        <v>43</v>
      </c>
      <c r="Q4888" t="s">
        <v>57</v>
      </c>
      <c r="R4888">
        <f>Healthcare_Data_v1__4[[#This Row],[Discharge Date]]-Healthcare_Data_v1__4[[#This Row],[Date of Admission]]</f>
        <v>3</v>
      </c>
      <c r="S4888" t="str" cm="1">
        <f t="array" ref="S4888">_xlfn.IFS( Healthcare_Data_v1__4[[#This Row],[Days of Stay]]&lt;10,"Low",Healthcare_Data_v1__4[[#This Row],[Days of Stay]]&lt;20,"Med",Healthcare_Data_v1__4[[#This Row],[Days of Stay]]&lt;=30,"High")</f>
        <v>Low</v>
      </c>
      <c r="T4888" t="str">
        <f>CONCATENATE(Healthcare_Data_v1__4[[#This Row],[Medical Condition]],Healthcare_Data_v1__4[[#This Row],[Duration]])</f>
        <v>HypertensionLow</v>
      </c>
      <c r="U4888">
        <f>MONTH(Healthcare_Data_v1__4[[#This Row],[Date of Admission]])</f>
        <v>7</v>
      </c>
      <c r="V4888">
        <f>YEAR(Healthcare_Data_v1__4[[#This Row],[Date of Admission]])</f>
        <v>2020</v>
      </c>
      <c r="W4888">
        <f>DAY(Healthcare_Data_v1__4[[#This Row],[Date of Admission]])</f>
        <v>31</v>
      </c>
    </row>
    <row r="4889" spans="1:23" x14ac:dyDescent="0.3">
      <c r="A4889" t="s">
        <v>22313</v>
      </c>
      <c r="B4889">
        <v>67</v>
      </c>
      <c r="C4889" t="s">
        <v>3</v>
      </c>
      <c r="D4889" t="s">
        <v>15</v>
      </c>
      <c r="E4889" t="s">
        <v>19</v>
      </c>
      <c r="F4889" t="s">
        <v>11</v>
      </c>
      <c r="G4889" s="1">
        <v>44061</v>
      </c>
      <c r="H4889" t="s">
        <v>9385</v>
      </c>
      <c r="I4889" t="s">
        <v>9386</v>
      </c>
      <c r="J4889">
        <v>20734.16258</v>
      </c>
      <c r="K4889" t="s">
        <v>41</v>
      </c>
      <c r="L4889">
        <v>59719</v>
      </c>
      <c r="M4889">
        <v>270</v>
      </c>
      <c r="N4889" t="s">
        <v>48</v>
      </c>
      <c r="O4889" s="1">
        <v>44072</v>
      </c>
      <c r="P4889" t="s">
        <v>43</v>
      </c>
      <c r="Q4889" t="s">
        <v>57</v>
      </c>
      <c r="R4889">
        <f>Healthcare_Data_v1__4[[#This Row],[Discharge Date]]-Healthcare_Data_v1__4[[#This Row],[Date of Admission]]</f>
        <v>11</v>
      </c>
      <c r="S4889" t="str" cm="1">
        <f t="array" ref="S4889">_xlfn.IFS( Healthcare_Data_v1__4[[#This Row],[Days of Stay]]&lt;10,"Low",Healthcare_Data_v1__4[[#This Row],[Days of Stay]]&lt;20,"Med",Healthcare_Data_v1__4[[#This Row],[Days of Stay]]&lt;=30,"High")</f>
        <v>Med</v>
      </c>
      <c r="T4889" t="str">
        <f>CONCATENATE(Healthcare_Data_v1__4[[#This Row],[Medical Condition]],Healthcare_Data_v1__4[[#This Row],[Duration]])</f>
        <v>CancerMed</v>
      </c>
      <c r="U4889">
        <f>MONTH(Healthcare_Data_v1__4[[#This Row],[Date of Admission]])</f>
        <v>8</v>
      </c>
      <c r="V4889">
        <f>YEAR(Healthcare_Data_v1__4[[#This Row],[Date of Admission]])</f>
        <v>2020</v>
      </c>
      <c r="W4889">
        <f>DAY(Healthcare_Data_v1__4[[#This Row],[Date of Admission]])</f>
        <v>18</v>
      </c>
    </row>
    <row r="4890" spans="1:23" x14ac:dyDescent="0.3">
      <c r="A4890" t="s">
        <v>22314</v>
      </c>
      <c r="B4890">
        <v>80</v>
      </c>
      <c r="C4890" t="s">
        <v>3</v>
      </c>
      <c r="D4890" t="s">
        <v>15</v>
      </c>
      <c r="E4890" t="s">
        <v>21</v>
      </c>
      <c r="F4890" t="s">
        <v>11</v>
      </c>
      <c r="G4890" s="1">
        <v>43723</v>
      </c>
      <c r="H4890" t="s">
        <v>9387</v>
      </c>
      <c r="I4890" t="s">
        <v>9388</v>
      </c>
      <c r="J4890">
        <v>20725.83239</v>
      </c>
      <c r="K4890" t="s">
        <v>41</v>
      </c>
      <c r="L4890">
        <v>34687</v>
      </c>
      <c r="M4890">
        <v>471</v>
      </c>
      <c r="N4890" t="s">
        <v>48</v>
      </c>
      <c r="O4890" s="1">
        <v>43734</v>
      </c>
      <c r="P4890" t="s">
        <v>60</v>
      </c>
      <c r="Q4890" t="s">
        <v>57</v>
      </c>
      <c r="R4890">
        <f>Healthcare_Data_v1__4[[#This Row],[Discharge Date]]-Healthcare_Data_v1__4[[#This Row],[Date of Admission]]</f>
        <v>11</v>
      </c>
      <c r="S4890" t="str" cm="1">
        <f t="array" ref="S4890">_xlfn.IFS( Healthcare_Data_v1__4[[#This Row],[Days of Stay]]&lt;10,"Low",Healthcare_Data_v1__4[[#This Row],[Days of Stay]]&lt;20,"Med",Healthcare_Data_v1__4[[#This Row],[Days of Stay]]&lt;=30,"High")</f>
        <v>Med</v>
      </c>
      <c r="T4890" t="str">
        <f>CONCATENATE(Healthcare_Data_v1__4[[#This Row],[Medical Condition]],Healthcare_Data_v1__4[[#This Row],[Duration]])</f>
        <v>CancerMed</v>
      </c>
      <c r="U4890">
        <f>MONTH(Healthcare_Data_v1__4[[#This Row],[Date of Admission]])</f>
        <v>9</v>
      </c>
      <c r="V4890">
        <f>YEAR(Healthcare_Data_v1__4[[#This Row],[Date of Admission]])</f>
        <v>2019</v>
      </c>
      <c r="W4890">
        <f>DAY(Healthcare_Data_v1__4[[#This Row],[Date of Admission]])</f>
        <v>15</v>
      </c>
    </row>
    <row r="4891" spans="1:23" x14ac:dyDescent="0.3">
      <c r="A4891" t="s">
        <v>22315</v>
      </c>
      <c r="B4891">
        <v>41</v>
      </c>
      <c r="C4891" t="s">
        <v>8</v>
      </c>
      <c r="D4891" t="s">
        <v>16</v>
      </c>
      <c r="E4891" t="s">
        <v>19</v>
      </c>
      <c r="F4891" t="s">
        <v>4</v>
      </c>
      <c r="G4891" s="1">
        <v>43631</v>
      </c>
      <c r="H4891" t="s">
        <v>9389</v>
      </c>
      <c r="I4891" t="s">
        <v>9390</v>
      </c>
      <c r="J4891">
        <v>20724.053469999999</v>
      </c>
      <c r="K4891" t="s">
        <v>41</v>
      </c>
      <c r="L4891">
        <v>1473</v>
      </c>
      <c r="M4891">
        <v>480</v>
      </c>
      <c r="N4891" t="s">
        <v>48</v>
      </c>
      <c r="O4891" s="1">
        <v>43654</v>
      </c>
      <c r="P4891" t="s">
        <v>85</v>
      </c>
      <c r="Q4891" t="s">
        <v>44</v>
      </c>
      <c r="R4891">
        <f>Healthcare_Data_v1__4[[#This Row],[Discharge Date]]-Healthcare_Data_v1__4[[#This Row],[Date of Admission]]</f>
        <v>23</v>
      </c>
      <c r="S4891" t="str" cm="1">
        <f t="array" ref="S4891">_xlfn.IFS( Healthcare_Data_v1__4[[#This Row],[Days of Stay]]&lt;10,"Low",Healthcare_Data_v1__4[[#This Row],[Days of Stay]]&lt;20,"Med",Healthcare_Data_v1__4[[#This Row],[Days of Stay]]&lt;=30,"High")</f>
        <v>High</v>
      </c>
      <c r="T4891" t="str">
        <f>CONCATENATE(Healthcare_Data_v1__4[[#This Row],[Medical Condition]],Healthcare_Data_v1__4[[#This Row],[Duration]])</f>
        <v>DiabetesHigh</v>
      </c>
      <c r="U4891">
        <f>MONTH(Healthcare_Data_v1__4[[#This Row],[Date of Admission]])</f>
        <v>6</v>
      </c>
      <c r="V4891">
        <f>YEAR(Healthcare_Data_v1__4[[#This Row],[Date of Admission]])</f>
        <v>2019</v>
      </c>
      <c r="W4891">
        <f>DAY(Healthcare_Data_v1__4[[#This Row],[Date of Admission]])</f>
        <v>15</v>
      </c>
    </row>
    <row r="4892" spans="1:23" x14ac:dyDescent="0.3">
      <c r="A4892" t="s">
        <v>22316</v>
      </c>
      <c r="B4892">
        <v>58</v>
      </c>
      <c r="C4892" t="s">
        <v>3</v>
      </c>
      <c r="D4892" t="s">
        <v>16</v>
      </c>
      <c r="E4892" t="s">
        <v>23</v>
      </c>
      <c r="F4892" t="s">
        <v>7</v>
      </c>
      <c r="G4892" s="1">
        <v>43700</v>
      </c>
      <c r="H4892" t="s">
        <v>9391</v>
      </c>
      <c r="I4892" t="s">
        <v>9392</v>
      </c>
      <c r="J4892">
        <v>20723.292819999999</v>
      </c>
      <c r="K4892" t="s">
        <v>47</v>
      </c>
      <c r="L4892">
        <v>18894</v>
      </c>
      <c r="M4892">
        <v>130</v>
      </c>
      <c r="N4892" t="s">
        <v>55</v>
      </c>
      <c r="O4892" s="1">
        <v>43707</v>
      </c>
      <c r="P4892" t="s">
        <v>60</v>
      </c>
      <c r="Q4892" t="s">
        <v>57</v>
      </c>
      <c r="R4892">
        <f>Healthcare_Data_v1__4[[#This Row],[Discharge Date]]-Healthcare_Data_v1__4[[#This Row],[Date of Admission]]</f>
        <v>7</v>
      </c>
      <c r="S4892" t="str" cm="1">
        <f t="array" ref="S4892">_xlfn.IFS( Healthcare_Data_v1__4[[#This Row],[Days of Stay]]&lt;10,"Low",Healthcare_Data_v1__4[[#This Row],[Days of Stay]]&lt;20,"Med",Healthcare_Data_v1__4[[#This Row],[Days of Stay]]&lt;=30,"High")</f>
        <v>Low</v>
      </c>
      <c r="T4892" t="str">
        <f>CONCATENATE(Healthcare_Data_v1__4[[#This Row],[Medical Condition]],Healthcare_Data_v1__4[[#This Row],[Duration]])</f>
        <v>ObesityLow</v>
      </c>
      <c r="U4892">
        <f>MONTH(Healthcare_Data_v1__4[[#This Row],[Date of Admission]])</f>
        <v>8</v>
      </c>
      <c r="V4892">
        <f>YEAR(Healthcare_Data_v1__4[[#This Row],[Date of Admission]])</f>
        <v>2019</v>
      </c>
      <c r="W4892">
        <f>DAY(Healthcare_Data_v1__4[[#This Row],[Date of Admission]])</f>
        <v>23</v>
      </c>
    </row>
    <row r="4893" spans="1:23" x14ac:dyDescent="0.3">
      <c r="A4893" t="s">
        <v>9393</v>
      </c>
      <c r="B4893">
        <v>49</v>
      </c>
      <c r="C4893" t="s">
        <v>8</v>
      </c>
      <c r="D4893" t="s">
        <v>16</v>
      </c>
      <c r="E4893" t="s">
        <v>25</v>
      </c>
      <c r="F4893" t="s">
        <v>11</v>
      </c>
      <c r="G4893" s="1">
        <v>44938</v>
      </c>
      <c r="H4893" t="s">
        <v>9394</v>
      </c>
      <c r="I4893" t="s">
        <v>9395</v>
      </c>
      <c r="J4893">
        <v>20713.874080000001</v>
      </c>
      <c r="K4893" t="s">
        <v>69</v>
      </c>
      <c r="L4893">
        <v>24947</v>
      </c>
      <c r="M4893">
        <v>147</v>
      </c>
      <c r="N4893" t="s">
        <v>42</v>
      </c>
      <c r="O4893" s="1">
        <v>44957</v>
      </c>
      <c r="P4893" t="s">
        <v>56</v>
      </c>
      <c r="Q4893" t="s">
        <v>50</v>
      </c>
      <c r="R4893">
        <f>Healthcare_Data_v1__4[[#This Row],[Discharge Date]]-Healthcare_Data_v1__4[[#This Row],[Date of Admission]]</f>
        <v>19</v>
      </c>
      <c r="S4893" t="str" cm="1">
        <f t="array" ref="S4893">_xlfn.IFS( Healthcare_Data_v1__4[[#This Row],[Days of Stay]]&lt;10,"Low",Healthcare_Data_v1__4[[#This Row],[Days of Stay]]&lt;20,"Med",Healthcare_Data_v1__4[[#This Row],[Days of Stay]]&lt;=30,"High")</f>
        <v>Med</v>
      </c>
      <c r="T4893" t="str">
        <f>CONCATENATE(Healthcare_Data_v1__4[[#This Row],[Medical Condition]],Healthcare_Data_v1__4[[#This Row],[Duration]])</f>
        <v>CancerMed</v>
      </c>
      <c r="U4893">
        <f>MONTH(Healthcare_Data_v1__4[[#This Row],[Date of Admission]])</f>
        <v>1</v>
      </c>
      <c r="V4893">
        <f>YEAR(Healthcare_Data_v1__4[[#This Row],[Date of Admission]])</f>
        <v>2023</v>
      </c>
      <c r="W4893">
        <f>DAY(Healthcare_Data_v1__4[[#This Row],[Date of Admission]])</f>
        <v>12</v>
      </c>
    </row>
    <row r="4894" spans="1:23" x14ac:dyDescent="0.3">
      <c r="A4894" t="s">
        <v>22317</v>
      </c>
      <c r="B4894">
        <v>49</v>
      </c>
      <c r="C4894" t="s">
        <v>8</v>
      </c>
      <c r="D4894" t="s">
        <v>15</v>
      </c>
      <c r="E4894" t="s">
        <v>20</v>
      </c>
      <c r="F4894" t="s">
        <v>7</v>
      </c>
      <c r="G4894" s="1">
        <v>44006</v>
      </c>
      <c r="H4894" t="s">
        <v>9396</v>
      </c>
      <c r="I4894" t="s">
        <v>9397</v>
      </c>
      <c r="J4894">
        <v>20709.945080000001</v>
      </c>
      <c r="K4894" t="s">
        <v>63</v>
      </c>
      <c r="L4894">
        <v>7217</v>
      </c>
      <c r="M4894">
        <v>129</v>
      </c>
      <c r="N4894" t="s">
        <v>42</v>
      </c>
      <c r="O4894" s="1">
        <v>44016</v>
      </c>
      <c r="P4894" t="s">
        <v>49</v>
      </c>
      <c r="Q4894" t="s">
        <v>44</v>
      </c>
      <c r="R4894">
        <f>Healthcare_Data_v1__4[[#This Row],[Discharge Date]]-Healthcare_Data_v1__4[[#This Row],[Date of Admission]]</f>
        <v>10</v>
      </c>
      <c r="S4894" t="str" cm="1">
        <f t="array" ref="S4894">_xlfn.IFS( Healthcare_Data_v1__4[[#This Row],[Days of Stay]]&lt;10,"Low",Healthcare_Data_v1__4[[#This Row],[Days of Stay]]&lt;20,"Med",Healthcare_Data_v1__4[[#This Row],[Days of Stay]]&lt;=30,"High")</f>
        <v>Med</v>
      </c>
      <c r="T4894" t="str">
        <f>CONCATENATE(Healthcare_Data_v1__4[[#This Row],[Medical Condition]],Healthcare_Data_v1__4[[#This Row],[Duration]])</f>
        <v>ObesityMed</v>
      </c>
      <c r="U4894">
        <f>MONTH(Healthcare_Data_v1__4[[#This Row],[Date of Admission]])</f>
        <v>6</v>
      </c>
      <c r="V4894">
        <f>YEAR(Healthcare_Data_v1__4[[#This Row],[Date of Admission]])</f>
        <v>2020</v>
      </c>
      <c r="W4894">
        <f>DAY(Healthcare_Data_v1__4[[#This Row],[Date of Admission]])</f>
        <v>24</v>
      </c>
    </row>
    <row r="4895" spans="1:23" x14ac:dyDescent="0.3">
      <c r="A4895" t="s">
        <v>22318</v>
      </c>
      <c r="B4895">
        <v>61</v>
      </c>
      <c r="C4895" t="s">
        <v>3</v>
      </c>
      <c r="D4895" t="s">
        <v>16</v>
      </c>
      <c r="E4895" t="s">
        <v>22</v>
      </c>
      <c r="F4895" t="s">
        <v>4</v>
      </c>
      <c r="G4895" s="1">
        <v>44379</v>
      </c>
      <c r="H4895" t="s">
        <v>9398</v>
      </c>
      <c r="I4895" t="s">
        <v>9399</v>
      </c>
      <c r="J4895">
        <v>20708.922170000002</v>
      </c>
      <c r="K4895" t="s">
        <v>69</v>
      </c>
      <c r="L4895">
        <v>48091</v>
      </c>
      <c r="M4895">
        <v>327</v>
      </c>
      <c r="N4895" t="s">
        <v>55</v>
      </c>
      <c r="O4895" s="1">
        <v>44391</v>
      </c>
      <c r="P4895" t="s">
        <v>56</v>
      </c>
      <c r="Q4895" t="s">
        <v>57</v>
      </c>
      <c r="R4895">
        <f>Healthcare_Data_v1__4[[#This Row],[Discharge Date]]-Healthcare_Data_v1__4[[#This Row],[Date of Admission]]</f>
        <v>12</v>
      </c>
      <c r="S4895" t="str" cm="1">
        <f t="array" ref="S4895">_xlfn.IFS( Healthcare_Data_v1__4[[#This Row],[Days of Stay]]&lt;10,"Low",Healthcare_Data_v1__4[[#This Row],[Days of Stay]]&lt;20,"Med",Healthcare_Data_v1__4[[#This Row],[Days of Stay]]&lt;=30,"High")</f>
        <v>Med</v>
      </c>
      <c r="T4895" t="str">
        <f>CONCATENATE(Healthcare_Data_v1__4[[#This Row],[Medical Condition]],Healthcare_Data_v1__4[[#This Row],[Duration]])</f>
        <v>DiabetesMed</v>
      </c>
      <c r="U4895">
        <f>MONTH(Healthcare_Data_v1__4[[#This Row],[Date of Admission]])</f>
        <v>7</v>
      </c>
      <c r="V4895">
        <f>YEAR(Healthcare_Data_v1__4[[#This Row],[Date of Admission]])</f>
        <v>2021</v>
      </c>
      <c r="W4895">
        <f>DAY(Healthcare_Data_v1__4[[#This Row],[Date of Admission]])</f>
        <v>2</v>
      </c>
    </row>
    <row r="4896" spans="1:23" x14ac:dyDescent="0.3">
      <c r="A4896" t="s">
        <v>22319</v>
      </c>
      <c r="B4896">
        <v>70</v>
      </c>
      <c r="C4896" t="s">
        <v>3</v>
      </c>
      <c r="D4896" t="s">
        <v>16</v>
      </c>
      <c r="E4896" t="s">
        <v>23</v>
      </c>
      <c r="F4896" t="s">
        <v>10</v>
      </c>
      <c r="G4896" s="1">
        <v>44662</v>
      </c>
      <c r="H4896" t="s">
        <v>9400</v>
      </c>
      <c r="I4896" t="s">
        <v>9401</v>
      </c>
      <c r="J4896">
        <v>20696.661199999999</v>
      </c>
      <c r="K4896" t="s">
        <v>63</v>
      </c>
      <c r="L4896">
        <v>14239</v>
      </c>
      <c r="M4896">
        <v>181</v>
      </c>
      <c r="N4896" t="s">
        <v>55</v>
      </c>
      <c r="O4896" s="1">
        <v>44689</v>
      </c>
      <c r="P4896" t="s">
        <v>60</v>
      </c>
      <c r="Q4896" t="s">
        <v>44</v>
      </c>
      <c r="R4896">
        <f>Healthcare_Data_v1__4[[#This Row],[Discharge Date]]-Healthcare_Data_v1__4[[#This Row],[Date of Admission]]</f>
        <v>27</v>
      </c>
      <c r="S4896" t="str" cm="1">
        <f t="array" ref="S4896">_xlfn.IFS( Healthcare_Data_v1__4[[#This Row],[Days of Stay]]&lt;10,"Low",Healthcare_Data_v1__4[[#This Row],[Days of Stay]]&lt;20,"Med",Healthcare_Data_v1__4[[#This Row],[Days of Stay]]&lt;=30,"High")</f>
        <v>High</v>
      </c>
      <c r="T4896" t="str">
        <f>CONCATENATE(Healthcare_Data_v1__4[[#This Row],[Medical Condition]],Healthcare_Data_v1__4[[#This Row],[Duration]])</f>
        <v>HypertensionHigh</v>
      </c>
      <c r="U4896">
        <f>MONTH(Healthcare_Data_v1__4[[#This Row],[Date of Admission]])</f>
        <v>4</v>
      </c>
      <c r="V4896">
        <f>YEAR(Healthcare_Data_v1__4[[#This Row],[Date of Admission]])</f>
        <v>2022</v>
      </c>
      <c r="W4896">
        <f>DAY(Healthcare_Data_v1__4[[#This Row],[Date of Admission]])</f>
        <v>11</v>
      </c>
    </row>
    <row r="4897" spans="1:23" x14ac:dyDescent="0.3">
      <c r="A4897" t="s">
        <v>22320</v>
      </c>
      <c r="B4897">
        <v>60</v>
      </c>
      <c r="C4897" t="s">
        <v>3</v>
      </c>
      <c r="D4897" t="s">
        <v>15</v>
      </c>
      <c r="E4897" t="s">
        <v>22</v>
      </c>
      <c r="F4897" t="s">
        <v>4</v>
      </c>
      <c r="G4897" s="1">
        <v>44961</v>
      </c>
      <c r="H4897" t="s">
        <v>9402</v>
      </c>
      <c r="I4897" t="s">
        <v>9403</v>
      </c>
      <c r="J4897">
        <v>20689.873670000001</v>
      </c>
      <c r="K4897" t="s">
        <v>69</v>
      </c>
      <c r="L4897">
        <v>59782</v>
      </c>
      <c r="M4897">
        <v>122</v>
      </c>
      <c r="N4897" t="s">
        <v>55</v>
      </c>
      <c r="O4897" s="1">
        <v>44982</v>
      </c>
      <c r="P4897" t="s">
        <v>49</v>
      </c>
      <c r="Q4897" t="s">
        <v>44</v>
      </c>
      <c r="R4897">
        <f>Healthcare_Data_v1__4[[#This Row],[Discharge Date]]-Healthcare_Data_v1__4[[#This Row],[Date of Admission]]</f>
        <v>21</v>
      </c>
      <c r="S4897" t="str" cm="1">
        <f t="array" ref="S4897">_xlfn.IFS( Healthcare_Data_v1__4[[#This Row],[Days of Stay]]&lt;10,"Low",Healthcare_Data_v1__4[[#This Row],[Days of Stay]]&lt;20,"Med",Healthcare_Data_v1__4[[#This Row],[Days of Stay]]&lt;=30,"High")</f>
        <v>High</v>
      </c>
      <c r="T4897" t="str">
        <f>CONCATENATE(Healthcare_Data_v1__4[[#This Row],[Medical Condition]],Healthcare_Data_v1__4[[#This Row],[Duration]])</f>
        <v>DiabetesHigh</v>
      </c>
      <c r="U4897">
        <f>MONTH(Healthcare_Data_v1__4[[#This Row],[Date of Admission]])</f>
        <v>2</v>
      </c>
      <c r="V4897">
        <f>YEAR(Healthcare_Data_v1__4[[#This Row],[Date of Admission]])</f>
        <v>2023</v>
      </c>
      <c r="W4897">
        <f>DAY(Healthcare_Data_v1__4[[#This Row],[Date of Admission]])</f>
        <v>4</v>
      </c>
    </row>
    <row r="4898" spans="1:23" x14ac:dyDescent="0.3">
      <c r="A4898" t="s">
        <v>22321</v>
      </c>
      <c r="B4898">
        <v>62</v>
      </c>
      <c r="C4898" t="s">
        <v>3</v>
      </c>
      <c r="D4898" t="s">
        <v>15</v>
      </c>
      <c r="E4898" t="s">
        <v>22</v>
      </c>
      <c r="F4898" t="s">
        <v>9</v>
      </c>
      <c r="G4898" s="1">
        <v>43417</v>
      </c>
      <c r="H4898" t="s">
        <v>9404</v>
      </c>
      <c r="I4898" t="s">
        <v>9405</v>
      </c>
      <c r="J4898">
        <v>20689.495589999999</v>
      </c>
      <c r="K4898" t="s">
        <v>66</v>
      </c>
      <c r="L4898">
        <v>18097</v>
      </c>
      <c r="M4898">
        <v>199</v>
      </c>
      <c r="N4898" t="s">
        <v>42</v>
      </c>
      <c r="O4898" s="1">
        <v>43430</v>
      </c>
      <c r="P4898" t="s">
        <v>43</v>
      </c>
      <c r="Q4898" t="s">
        <v>57</v>
      </c>
      <c r="R4898">
        <f>Healthcare_Data_v1__4[[#This Row],[Discharge Date]]-Healthcare_Data_v1__4[[#This Row],[Date of Admission]]</f>
        <v>13</v>
      </c>
      <c r="S4898" t="str" cm="1">
        <f t="array" ref="S4898">_xlfn.IFS( Healthcare_Data_v1__4[[#This Row],[Days of Stay]]&lt;10,"Low",Healthcare_Data_v1__4[[#This Row],[Days of Stay]]&lt;20,"Med",Healthcare_Data_v1__4[[#This Row],[Days of Stay]]&lt;=30,"High")</f>
        <v>Med</v>
      </c>
      <c r="T4898" t="str">
        <f>CONCATENATE(Healthcare_Data_v1__4[[#This Row],[Medical Condition]],Healthcare_Data_v1__4[[#This Row],[Duration]])</f>
        <v>ArthritisMed</v>
      </c>
      <c r="U4898">
        <f>MONTH(Healthcare_Data_v1__4[[#This Row],[Date of Admission]])</f>
        <v>11</v>
      </c>
      <c r="V4898">
        <f>YEAR(Healthcare_Data_v1__4[[#This Row],[Date of Admission]])</f>
        <v>2018</v>
      </c>
      <c r="W4898">
        <f>DAY(Healthcare_Data_v1__4[[#This Row],[Date of Admission]])</f>
        <v>13</v>
      </c>
    </row>
    <row r="4899" spans="1:23" x14ac:dyDescent="0.3">
      <c r="A4899" t="s">
        <v>22322</v>
      </c>
      <c r="B4899">
        <v>25</v>
      </c>
      <c r="C4899" t="s">
        <v>5</v>
      </c>
      <c r="D4899" t="s">
        <v>15</v>
      </c>
      <c r="E4899" t="s">
        <v>24</v>
      </c>
      <c r="F4899" t="s">
        <v>4</v>
      </c>
      <c r="G4899" s="1">
        <v>44188</v>
      </c>
      <c r="H4899" t="s">
        <v>3176</v>
      </c>
      <c r="I4899" t="s">
        <v>9406</v>
      </c>
      <c r="J4899">
        <v>20683.41849</v>
      </c>
      <c r="K4899" t="s">
        <v>69</v>
      </c>
      <c r="L4899">
        <v>32427</v>
      </c>
      <c r="M4899">
        <v>224</v>
      </c>
      <c r="N4899" t="s">
        <v>55</v>
      </c>
      <c r="O4899" s="1">
        <v>44192</v>
      </c>
      <c r="P4899" t="s">
        <v>43</v>
      </c>
      <c r="Q4899" t="s">
        <v>57</v>
      </c>
      <c r="R4899">
        <f>Healthcare_Data_v1__4[[#This Row],[Discharge Date]]-Healthcare_Data_v1__4[[#This Row],[Date of Admission]]</f>
        <v>4</v>
      </c>
      <c r="S4899" t="str" cm="1">
        <f t="array" ref="S4899">_xlfn.IFS( Healthcare_Data_v1__4[[#This Row],[Days of Stay]]&lt;10,"Low",Healthcare_Data_v1__4[[#This Row],[Days of Stay]]&lt;20,"Med",Healthcare_Data_v1__4[[#This Row],[Days of Stay]]&lt;=30,"High")</f>
        <v>Low</v>
      </c>
      <c r="T4899" t="str">
        <f>CONCATENATE(Healthcare_Data_v1__4[[#This Row],[Medical Condition]],Healthcare_Data_v1__4[[#This Row],[Duration]])</f>
        <v>DiabetesLow</v>
      </c>
      <c r="U4899">
        <f>MONTH(Healthcare_Data_v1__4[[#This Row],[Date of Admission]])</f>
        <v>12</v>
      </c>
      <c r="V4899">
        <f>YEAR(Healthcare_Data_v1__4[[#This Row],[Date of Admission]])</f>
        <v>2020</v>
      </c>
      <c r="W4899">
        <f>DAY(Healthcare_Data_v1__4[[#This Row],[Date of Admission]])</f>
        <v>23</v>
      </c>
    </row>
    <row r="4900" spans="1:23" x14ac:dyDescent="0.3">
      <c r="A4900" t="s">
        <v>9407</v>
      </c>
      <c r="B4900">
        <v>29</v>
      </c>
      <c r="C4900" t="s">
        <v>5</v>
      </c>
      <c r="D4900" t="s">
        <v>16</v>
      </c>
      <c r="E4900" t="s">
        <v>23</v>
      </c>
      <c r="F4900" t="s">
        <v>9</v>
      </c>
      <c r="G4900" s="1">
        <v>44223</v>
      </c>
      <c r="H4900" t="s">
        <v>9408</v>
      </c>
      <c r="I4900" t="s">
        <v>269</v>
      </c>
      <c r="J4900">
        <v>20682.597689999999</v>
      </c>
      <c r="K4900" t="s">
        <v>69</v>
      </c>
      <c r="L4900">
        <v>21618</v>
      </c>
      <c r="M4900">
        <v>211</v>
      </c>
      <c r="N4900" t="s">
        <v>55</v>
      </c>
      <c r="O4900" s="1">
        <v>44248</v>
      </c>
      <c r="P4900" t="s">
        <v>43</v>
      </c>
      <c r="Q4900" t="s">
        <v>44</v>
      </c>
      <c r="R4900">
        <f>Healthcare_Data_v1__4[[#This Row],[Discharge Date]]-Healthcare_Data_v1__4[[#This Row],[Date of Admission]]</f>
        <v>25</v>
      </c>
      <c r="S4900" t="str" cm="1">
        <f t="array" ref="S4900">_xlfn.IFS( Healthcare_Data_v1__4[[#This Row],[Days of Stay]]&lt;10,"Low",Healthcare_Data_v1__4[[#This Row],[Days of Stay]]&lt;20,"Med",Healthcare_Data_v1__4[[#This Row],[Days of Stay]]&lt;=30,"High")</f>
        <v>High</v>
      </c>
      <c r="T4900" t="str">
        <f>CONCATENATE(Healthcare_Data_v1__4[[#This Row],[Medical Condition]],Healthcare_Data_v1__4[[#This Row],[Duration]])</f>
        <v>ArthritisHigh</v>
      </c>
      <c r="U4900">
        <f>MONTH(Healthcare_Data_v1__4[[#This Row],[Date of Admission]])</f>
        <v>1</v>
      </c>
      <c r="V4900">
        <f>YEAR(Healthcare_Data_v1__4[[#This Row],[Date of Admission]])</f>
        <v>2021</v>
      </c>
      <c r="W4900">
        <f>DAY(Healthcare_Data_v1__4[[#This Row],[Date of Admission]])</f>
        <v>27</v>
      </c>
    </row>
    <row r="4901" spans="1:23" x14ac:dyDescent="0.3">
      <c r="A4901" t="s">
        <v>22323</v>
      </c>
      <c r="B4901">
        <v>23</v>
      </c>
      <c r="C4901" t="s">
        <v>12</v>
      </c>
      <c r="D4901" t="s">
        <v>16</v>
      </c>
      <c r="E4901" t="s">
        <v>23</v>
      </c>
      <c r="F4901" t="s">
        <v>6</v>
      </c>
      <c r="G4901" s="1">
        <v>44576</v>
      </c>
      <c r="H4901" t="s">
        <v>9409</v>
      </c>
      <c r="I4901" t="s">
        <v>9410</v>
      </c>
      <c r="J4901">
        <v>20681.038809999998</v>
      </c>
      <c r="K4901" t="s">
        <v>63</v>
      </c>
      <c r="L4901">
        <v>3965</v>
      </c>
      <c r="M4901">
        <v>309</v>
      </c>
      <c r="N4901" t="s">
        <v>48</v>
      </c>
      <c r="O4901" s="1">
        <v>44593</v>
      </c>
      <c r="P4901" t="s">
        <v>49</v>
      </c>
      <c r="Q4901" t="s">
        <v>44</v>
      </c>
      <c r="R4901">
        <f>Healthcare_Data_v1__4[[#This Row],[Discharge Date]]-Healthcare_Data_v1__4[[#This Row],[Date of Admission]]</f>
        <v>17</v>
      </c>
      <c r="S4901" t="str" cm="1">
        <f t="array" ref="S4901">_xlfn.IFS( Healthcare_Data_v1__4[[#This Row],[Days of Stay]]&lt;10,"Low",Healthcare_Data_v1__4[[#This Row],[Days of Stay]]&lt;20,"Med",Healthcare_Data_v1__4[[#This Row],[Days of Stay]]&lt;=30,"High")</f>
        <v>Med</v>
      </c>
      <c r="T4901" t="str">
        <f>CONCATENATE(Healthcare_Data_v1__4[[#This Row],[Medical Condition]],Healthcare_Data_v1__4[[#This Row],[Duration]])</f>
        <v>AsthmaMed</v>
      </c>
      <c r="U4901">
        <f>MONTH(Healthcare_Data_v1__4[[#This Row],[Date of Admission]])</f>
        <v>1</v>
      </c>
      <c r="V4901">
        <f>YEAR(Healthcare_Data_v1__4[[#This Row],[Date of Admission]])</f>
        <v>2022</v>
      </c>
      <c r="W4901">
        <f>DAY(Healthcare_Data_v1__4[[#This Row],[Date of Admission]])</f>
        <v>15</v>
      </c>
    </row>
    <row r="4902" spans="1:23" x14ac:dyDescent="0.3">
      <c r="A4902" t="s">
        <v>22324</v>
      </c>
      <c r="B4902">
        <v>73</v>
      </c>
      <c r="C4902" t="s">
        <v>3</v>
      </c>
      <c r="D4902" t="s">
        <v>16</v>
      </c>
      <c r="E4902" t="s">
        <v>26</v>
      </c>
      <c r="F4902" t="s">
        <v>6</v>
      </c>
      <c r="G4902" s="1">
        <v>44861</v>
      </c>
      <c r="H4902" t="s">
        <v>9411</v>
      </c>
      <c r="I4902" t="s">
        <v>9412</v>
      </c>
      <c r="J4902">
        <v>20679.56064</v>
      </c>
      <c r="K4902" t="s">
        <v>69</v>
      </c>
      <c r="L4902">
        <v>23341</v>
      </c>
      <c r="M4902">
        <v>194</v>
      </c>
      <c r="N4902" t="s">
        <v>55</v>
      </c>
      <c r="O4902" s="1">
        <v>44877</v>
      </c>
      <c r="P4902" t="s">
        <v>60</v>
      </c>
      <c r="Q4902" t="s">
        <v>57</v>
      </c>
      <c r="R4902">
        <f>Healthcare_Data_v1__4[[#This Row],[Discharge Date]]-Healthcare_Data_v1__4[[#This Row],[Date of Admission]]</f>
        <v>16</v>
      </c>
      <c r="S4902" t="str" cm="1">
        <f t="array" ref="S4902">_xlfn.IFS( Healthcare_Data_v1__4[[#This Row],[Days of Stay]]&lt;10,"Low",Healthcare_Data_v1__4[[#This Row],[Days of Stay]]&lt;20,"Med",Healthcare_Data_v1__4[[#This Row],[Days of Stay]]&lt;=30,"High")</f>
        <v>Med</v>
      </c>
      <c r="T4902" t="str">
        <f>CONCATENATE(Healthcare_Data_v1__4[[#This Row],[Medical Condition]],Healthcare_Data_v1__4[[#This Row],[Duration]])</f>
        <v>AsthmaMed</v>
      </c>
      <c r="U4902">
        <f>MONTH(Healthcare_Data_v1__4[[#This Row],[Date of Admission]])</f>
        <v>10</v>
      </c>
      <c r="V4902">
        <f>YEAR(Healthcare_Data_v1__4[[#This Row],[Date of Admission]])</f>
        <v>2022</v>
      </c>
      <c r="W4902">
        <f>DAY(Healthcare_Data_v1__4[[#This Row],[Date of Admission]])</f>
        <v>27</v>
      </c>
    </row>
    <row r="4903" spans="1:23" x14ac:dyDescent="0.3">
      <c r="A4903" t="s">
        <v>22325</v>
      </c>
      <c r="B4903">
        <v>48</v>
      </c>
      <c r="C4903" t="s">
        <v>8</v>
      </c>
      <c r="D4903" t="s">
        <v>16</v>
      </c>
      <c r="E4903" t="s">
        <v>19</v>
      </c>
      <c r="F4903" t="s">
        <v>4</v>
      </c>
      <c r="G4903" s="1">
        <v>44525</v>
      </c>
      <c r="H4903" t="s">
        <v>9413</v>
      </c>
      <c r="I4903" t="s">
        <v>9414</v>
      </c>
      <c r="J4903">
        <v>20679.342799999999</v>
      </c>
      <c r="K4903" t="s">
        <v>63</v>
      </c>
      <c r="L4903">
        <v>55916</v>
      </c>
      <c r="M4903">
        <v>165</v>
      </c>
      <c r="N4903" t="s">
        <v>55</v>
      </c>
      <c r="O4903" s="1">
        <v>44528</v>
      </c>
      <c r="P4903" t="s">
        <v>85</v>
      </c>
      <c r="Q4903" t="s">
        <v>44</v>
      </c>
      <c r="R4903">
        <f>Healthcare_Data_v1__4[[#This Row],[Discharge Date]]-Healthcare_Data_v1__4[[#This Row],[Date of Admission]]</f>
        <v>3</v>
      </c>
      <c r="S4903" t="str" cm="1">
        <f t="array" ref="S4903">_xlfn.IFS( Healthcare_Data_v1__4[[#This Row],[Days of Stay]]&lt;10,"Low",Healthcare_Data_v1__4[[#This Row],[Days of Stay]]&lt;20,"Med",Healthcare_Data_v1__4[[#This Row],[Days of Stay]]&lt;=30,"High")</f>
        <v>Low</v>
      </c>
      <c r="T4903" t="str">
        <f>CONCATENATE(Healthcare_Data_v1__4[[#This Row],[Medical Condition]],Healthcare_Data_v1__4[[#This Row],[Duration]])</f>
        <v>DiabetesLow</v>
      </c>
      <c r="U4903">
        <f>MONTH(Healthcare_Data_v1__4[[#This Row],[Date of Admission]])</f>
        <v>11</v>
      </c>
      <c r="V4903">
        <f>YEAR(Healthcare_Data_v1__4[[#This Row],[Date of Admission]])</f>
        <v>2021</v>
      </c>
      <c r="W4903">
        <f>DAY(Healthcare_Data_v1__4[[#This Row],[Date of Admission]])</f>
        <v>25</v>
      </c>
    </row>
    <row r="4904" spans="1:23" x14ac:dyDescent="0.3">
      <c r="A4904" t="s">
        <v>22326</v>
      </c>
      <c r="B4904">
        <v>79</v>
      </c>
      <c r="C4904" t="s">
        <v>3</v>
      </c>
      <c r="D4904" t="s">
        <v>16</v>
      </c>
      <c r="E4904" t="s">
        <v>22</v>
      </c>
      <c r="F4904" t="s">
        <v>10</v>
      </c>
      <c r="G4904" s="1">
        <v>43454</v>
      </c>
      <c r="H4904" t="s">
        <v>9415</v>
      </c>
      <c r="I4904" t="s">
        <v>3504</v>
      </c>
      <c r="J4904">
        <v>20678.623609999999</v>
      </c>
      <c r="K4904" t="s">
        <v>63</v>
      </c>
      <c r="L4904">
        <v>22289</v>
      </c>
      <c r="M4904">
        <v>421</v>
      </c>
      <c r="N4904" t="s">
        <v>42</v>
      </c>
      <c r="O4904" s="1">
        <v>43474</v>
      </c>
      <c r="P4904" t="s">
        <v>60</v>
      </c>
      <c r="Q4904" t="s">
        <v>57</v>
      </c>
      <c r="R4904">
        <f>Healthcare_Data_v1__4[[#This Row],[Discharge Date]]-Healthcare_Data_v1__4[[#This Row],[Date of Admission]]</f>
        <v>20</v>
      </c>
      <c r="S4904" t="str" cm="1">
        <f t="array" ref="S4904">_xlfn.IFS( Healthcare_Data_v1__4[[#This Row],[Days of Stay]]&lt;10,"Low",Healthcare_Data_v1__4[[#This Row],[Days of Stay]]&lt;20,"Med",Healthcare_Data_v1__4[[#This Row],[Days of Stay]]&lt;=30,"High")</f>
        <v>High</v>
      </c>
      <c r="T4904" t="str">
        <f>CONCATENATE(Healthcare_Data_v1__4[[#This Row],[Medical Condition]],Healthcare_Data_v1__4[[#This Row],[Duration]])</f>
        <v>HypertensionHigh</v>
      </c>
      <c r="U4904">
        <f>MONTH(Healthcare_Data_v1__4[[#This Row],[Date of Admission]])</f>
        <v>12</v>
      </c>
      <c r="V4904">
        <f>YEAR(Healthcare_Data_v1__4[[#This Row],[Date of Admission]])</f>
        <v>2018</v>
      </c>
      <c r="W4904">
        <f>DAY(Healthcare_Data_v1__4[[#This Row],[Date of Admission]])</f>
        <v>20</v>
      </c>
    </row>
    <row r="4905" spans="1:23" x14ac:dyDescent="0.3">
      <c r="A4905" t="s">
        <v>22327</v>
      </c>
      <c r="B4905">
        <v>39</v>
      </c>
      <c r="C4905" t="s">
        <v>5</v>
      </c>
      <c r="D4905" t="s">
        <v>15</v>
      </c>
      <c r="E4905" t="s">
        <v>24</v>
      </c>
      <c r="F4905" t="s">
        <v>11</v>
      </c>
      <c r="G4905" s="1">
        <v>43809</v>
      </c>
      <c r="H4905" t="s">
        <v>9416</v>
      </c>
      <c r="I4905" t="s">
        <v>9417</v>
      </c>
      <c r="J4905">
        <v>20673.845069999999</v>
      </c>
      <c r="K4905" t="s">
        <v>66</v>
      </c>
      <c r="L4905">
        <v>49965</v>
      </c>
      <c r="M4905">
        <v>296</v>
      </c>
      <c r="N4905" t="s">
        <v>48</v>
      </c>
      <c r="O4905" s="1">
        <v>43832</v>
      </c>
      <c r="P4905" t="s">
        <v>60</v>
      </c>
      <c r="Q4905" t="s">
        <v>50</v>
      </c>
      <c r="R4905">
        <f>Healthcare_Data_v1__4[[#This Row],[Discharge Date]]-Healthcare_Data_v1__4[[#This Row],[Date of Admission]]</f>
        <v>23</v>
      </c>
      <c r="S4905" t="str" cm="1">
        <f t="array" ref="S4905">_xlfn.IFS( Healthcare_Data_v1__4[[#This Row],[Days of Stay]]&lt;10,"Low",Healthcare_Data_v1__4[[#This Row],[Days of Stay]]&lt;20,"Med",Healthcare_Data_v1__4[[#This Row],[Days of Stay]]&lt;=30,"High")</f>
        <v>High</v>
      </c>
      <c r="T4905" t="str">
        <f>CONCATENATE(Healthcare_Data_v1__4[[#This Row],[Medical Condition]],Healthcare_Data_v1__4[[#This Row],[Duration]])</f>
        <v>CancerHigh</v>
      </c>
      <c r="U4905">
        <f>MONTH(Healthcare_Data_v1__4[[#This Row],[Date of Admission]])</f>
        <v>12</v>
      </c>
      <c r="V4905">
        <f>YEAR(Healthcare_Data_v1__4[[#This Row],[Date of Admission]])</f>
        <v>2019</v>
      </c>
      <c r="W4905">
        <f>DAY(Healthcare_Data_v1__4[[#This Row],[Date of Admission]])</f>
        <v>10</v>
      </c>
    </row>
    <row r="4906" spans="1:23" x14ac:dyDescent="0.3">
      <c r="A4906" t="s">
        <v>22328</v>
      </c>
      <c r="B4906">
        <v>74</v>
      </c>
      <c r="C4906" t="s">
        <v>3</v>
      </c>
      <c r="D4906" t="s">
        <v>16</v>
      </c>
      <c r="E4906" t="s">
        <v>24</v>
      </c>
      <c r="F4906" t="s">
        <v>9</v>
      </c>
      <c r="G4906" s="1">
        <v>43886</v>
      </c>
      <c r="H4906" t="s">
        <v>9418</v>
      </c>
      <c r="I4906" t="s">
        <v>9419</v>
      </c>
      <c r="J4906">
        <v>20668.81422</v>
      </c>
      <c r="K4906" t="s">
        <v>47</v>
      </c>
      <c r="L4906">
        <v>4189</v>
      </c>
      <c r="M4906">
        <v>227</v>
      </c>
      <c r="N4906" t="s">
        <v>42</v>
      </c>
      <c r="O4906" s="1">
        <v>43892</v>
      </c>
      <c r="P4906" t="s">
        <v>43</v>
      </c>
      <c r="Q4906" t="s">
        <v>50</v>
      </c>
      <c r="R4906">
        <f>Healthcare_Data_v1__4[[#This Row],[Discharge Date]]-Healthcare_Data_v1__4[[#This Row],[Date of Admission]]</f>
        <v>6</v>
      </c>
      <c r="S4906" t="str" cm="1">
        <f t="array" ref="S4906">_xlfn.IFS( Healthcare_Data_v1__4[[#This Row],[Days of Stay]]&lt;10,"Low",Healthcare_Data_v1__4[[#This Row],[Days of Stay]]&lt;20,"Med",Healthcare_Data_v1__4[[#This Row],[Days of Stay]]&lt;=30,"High")</f>
        <v>Low</v>
      </c>
      <c r="T4906" t="str">
        <f>CONCATENATE(Healthcare_Data_v1__4[[#This Row],[Medical Condition]],Healthcare_Data_v1__4[[#This Row],[Duration]])</f>
        <v>ArthritisLow</v>
      </c>
      <c r="U4906">
        <f>MONTH(Healthcare_Data_v1__4[[#This Row],[Date of Admission]])</f>
        <v>2</v>
      </c>
      <c r="V4906">
        <f>YEAR(Healthcare_Data_v1__4[[#This Row],[Date of Admission]])</f>
        <v>2020</v>
      </c>
      <c r="W4906">
        <f>DAY(Healthcare_Data_v1__4[[#This Row],[Date of Admission]])</f>
        <v>25</v>
      </c>
    </row>
    <row r="4907" spans="1:23" x14ac:dyDescent="0.3">
      <c r="A4907" t="s">
        <v>6318</v>
      </c>
      <c r="B4907">
        <v>55</v>
      </c>
      <c r="C4907" t="s">
        <v>3</v>
      </c>
      <c r="D4907" t="s">
        <v>16</v>
      </c>
      <c r="E4907" t="s">
        <v>24</v>
      </c>
      <c r="F4907" t="s">
        <v>9</v>
      </c>
      <c r="G4907" s="1">
        <v>44322</v>
      </c>
      <c r="H4907" t="s">
        <v>9420</v>
      </c>
      <c r="I4907" t="s">
        <v>9421</v>
      </c>
      <c r="J4907">
        <v>20668.061720000002</v>
      </c>
      <c r="K4907" t="s">
        <v>41</v>
      </c>
      <c r="L4907">
        <v>30227</v>
      </c>
      <c r="M4907">
        <v>454</v>
      </c>
      <c r="N4907" t="s">
        <v>42</v>
      </c>
      <c r="O4907" s="1">
        <v>44324</v>
      </c>
      <c r="P4907" t="s">
        <v>49</v>
      </c>
      <c r="Q4907" t="s">
        <v>44</v>
      </c>
      <c r="R4907">
        <f>Healthcare_Data_v1__4[[#This Row],[Discharge Date]]-Healthcare_Data_v1__4[[#This Row],[Date of Admission]]</f>
        <v>2</v>
      </c>
      <c r="S4907" t="str" cm="1">
        <f t="array" ref="S4907">_xlfn.IFS( Healthcare_Data_v1__4[[#This Row],[Days of Stay]]&lt;10,"Low",Healthcare_Data_v1__4[[#This Row],[Days of Stay]]&lt;20,"Med",Healthcare_Data_v1__4[[#This Row],[Days of Stay]]&lt;=30,"High")</f>
        <v>Low</v>
      </c>
      <c r="T4907" t="str">
        <f>CONCATENATE(Healthcare_Data_v1__4[[#This Row],[Medical Condition]],Healthcare_Data_v1__4[[#This Row],[Duration]])</f>
        <v>ArthritisLow</v>
      </c>
      <c r="U4907">
        <f>MONTH(Healthcare_Data_v1__4[[#This Row],[Date of Admission]])</f>
        <v>5</v>
      </c>
      <c r="V4907">
        <f>YEAR(Healthcare_Data_v1__4[[#This Row],[Date of Admission]])</f>
        <v>2021</v>
      </c>
      <c r="W4907">
        <f>DAY(Healthcare_Data_v1__4[[#This Row],[Date of Admission]])</f>
        <v>6</v>
      </c>
    </row>
    <row r="4908" spans="1:23" x14ac:dyDescent="0.3">
      <c r="A4908" t="s">
        <v>22329</v>
      </c>
      <c r="B4908">
        <v>48</v>
      </c>
      <c r="C4908" t="s">
        <v>8</v>
      </c>
      <c r="D4908" t="s">
        <v>16</v>
      </c>
      <c r="E4908" t="s">
        <v>19</v>
      </c>
      <c r="F4908" t="s">
        <v>11</v>
      </c>
      <c r="G4908" s="1">
        <v>44691</v>
      </c>
      <c r="H4908" t="s">
        <v>9422</v>
      </c>
      <c r="I4908" t="s">
        <v>9423</v>
      </c>
      <c r="J4908">
        <v>20663.006990000002</v>
      </c>
      <c r="K4908" t="s">
        <v>63</v>
      </c>
      <c r="L4908">
        <v>42694</v>
      </c>
      <c r="M4908">
        <v>285</v>
      </c>
      <c r="N4908" t="s">
        <v>48</v>
      </c>
      <c r="O4908" s="1">
        <v>44698</v>
      </c>
      <c r="P4908" t="s">
        <v>49</v>
      </c>
      <c r="Q4908" t="s">
        <v>57</v>
      </c>
      <c r="R4908">
        <f>Healthcare_Data_v1__4[[#This Row],[Discharge Date]]-Healthcare_Data_v1__4[[#This Row],[Date of Admission]]</f>
        <v>7</v>
      </c>
      <c r="S4908" t="str" cm="1">
        <f t="array" ref="S4908">_xlfn.IFS( Healthcare_Data_v1__4[[#This Row],[Days of Stay]]&lt;10,"Low",Healthcare_Data_v1__4[[#This Row],[Days of Stay]]&lt;20,"Med",Healthcare_Data_v1__4[[#This Row],[Days of Stay]]&lt;=30,"High")</f>
        <v>Low</v>
      </c>
      <c r="T4908" t="str">
        <f>CONCATENATE(Healthcare_Data_v1__4[[#This Row],[Medical Condition]],Healthcare_Data_v1__4[[#This Row],[Duration]])</f>
        <v>CancerLow</v>
      </c>
      <c r="U4908">
        <f>MONTH(Healthcare_Data_v1__4[[#This Row],[Date of Admission]])</f>
        <v>5</v>
      </c>
      <c r="V4908">
        <f>YEAR(Healthcare_Data_v1__4[[#This Row],[Date of Admission]])</f>
        <v>2022</v>
      </c>
      <c r="W4908">
        <f>DAY(Healthcare_Data_v1__4[[#This Row],[Date of Admission]])</f>
        <v>10</v>
      </c>
    </row>
    <row r="4909" spans="1:23" x14ac:dyDescent="0.3">
      <c r="A4909" t="s">
        <v>22330</v>
      </c>
      <c r="B4909">
        <v>48</v>
      </c>
      <c r="C4909" t="s">
        <v>8</v>
      </c>
      <c r="D4909" t="s">
        <v>16</v>
      </c>
      <c r="E4909" t="s">
        <v>21</v>
      </c>
      <c r="F4909" t="s">
        <v>4</v>
      </c>
      <c r="G4909" s="1">
        <v>44828</v>
      </c>
      <c r="H4909" t="s">
        <v>9424</v>
      </c>
      <c r="I4909" t="s">
        <v>9425</v>
      </c>
      <c r="J4909">
        <v>20659.667409999998</v>
      </c>
      <c r="K4909" t="s">
        <v>47</v>
      </c>
      <c r="L4909">
        <v>41677</v>
      </c>
      <c r="M4909">
        <v>378</v>
      </c>
      <c r="N4909" t="s">
        <v>48</v>
      </c>
      <c r="O4909" s="1">
        <v>44854</v>
      </c>
      <c r="P4909" t="s">
        <v>43</v>
      </c>
      <c r="Q4909" t="s">
        <v>44</v>
      </c>
      <c r="R4909">
        <f>Healthcare_Data_v1__4[[#This Row],[Discharge Date]]-Healthcare_Data_v1__4[[#This Row],[Date of Admission]]</f>
        <v>26</v>
      </c>
      <c r="S4909" t="str" cm="1">
        <f t="array" ref="S4909">_xlfn.IFS( Healthcare_Data_v1__4[[#This Row],[Days of Stay]]&lt;10,"Low",Healthcare_Data_v1__4[[#This Row],[Days of Stay]]&lt;20,"Med",Healthcare_Data_v1__4[[#This Row],[Days of Stay]]&lt;=30,"High")</f>
        <v>High</v>
      </c>
      <c r="T4909" t="str">
        <f>CONCATENATE(Healthcare_Data_v1__4[[#This Row],[Medical Condition]],Healthcare_Data_v1__4[[#This Row],[Duration]])</f>
        <v>DiabetesHigh</v>
      </c>
      <c r="U4909">
        <f>MONTH(Healthcare_Data_v1__4[[#This Row],[Date of Admission]])</f>
        <v>9</v>
      </c>
      <c r="V4909">
        <f>YEAR(Healthcare_Data_v1__4[[#This Row],[Date of Admission]])</f>
        <v>2022</v>
      </c>
      <c r="W4909">
        <f>DAY(Healthcare_Data_v1__4[[#This Row],[Date of Admission]])</f>
        <v>24</v>
      </c>
    </row>
    <row r="4910" spans="1:23" x14ac:dyDescent="0.3">
      <c r="A4910" t="s">
        <v>22331</v>
      </c>
      <c r="B4910">
        <v>36</v>
      </c>
      <c r="C4910" t="s">
        <v>5</v>
      </c>
      <c r="D4910" t="s">
        <v>16</v>
      </c>
      <c r="E4910" t="s">
        <v>21</v>
      </c>
      <c r="F4910" t="s">
        <v>11</v>
      </c>
      <c r="G4910" s="1">
        <v>43618</v>
      </c>
      <c r="H4910" t="s">
        <v>9426</v>
      </c>
      <c r="I4910" t="s">
        <v>9427</v>
      </c>
      <c r="J4910">
        <v>20659.06811</v>
      </c>
      <c r="K4910" t="s">
        <v>69</v>
      </c>
      <c r="L4910">
        <v>77547</v>
      </c>
      <c r="M4910">
        <v>285</v>
      </c>
      <c r="N4910" t="s">
        <v>42</v>
      </c>
      <c r="O4910" s="1">
        <v>43627</v>
      </c>
      <c r="P4910" t="s">
        <v>49</v>
      </c>
      <c r="Q4910" t="s">
        <v>57</v>
      </c>
      <c r="R4910">
        <f>Healthcare_Data_v1__4[[#This Row],[Discharge Date]]-Healthcare_Data_v1__4[[#This Row],[Date of Admission]]</f>
        <v>9</v>
      </c>
      <c r="S4910" t="str" cm="1">
        <f t="array" ref="S4910">_xlfn.IFS( Healthcare_Data_v1__4[[#This Row],[Days of Stay]]&lt;10,"Low",Healthcare_Data_v1__4[[#This Row],[Days of Stay]]&lt;20,"Med",Healthcare_Data_v1__4[[#This Row],[Days of Stay]]&lt;=30,"High")</f>
        <v>Low</v>
      </c>
      <c r="T4910" t="str">
        <f>CONCATENATE(Healthcare_Data_v1__4[[#This Row],[Medical Condition]],Healthcare_Data_v1__4[[#This Row],[Duration]])</f>
        <v>CancerLow</v>
      </c>
      <c r="U4910">
        <f>MONTH(Healthcare_Data_v1__4[[#This Row],[Date of Admission]])</f>
        <v>6</v>
      </c>
      <c r="V4910">
        <f>YEAR(Healthcare_Data_v1__4[[#This Row],[Date of Admission]])</f>
        <v>2019</v>
      </c>
      <c r="W4910">
        <f>DAY(Healthcare_Data_v1__4[[#This Row],[Date of Admission]])</f>
        <v>2</v>
      </c>
    </row>
    <row r="4911" spans="1:23" x14ac:dyDescent="0.3">
      <c r="A4911" t="s">
        <v>22332</v>
      </c>
      <c r="B4911">
        <v>49</v>
      </c>
      <c r="C4911" t="s">
        <v>8</v>
      </c>
      <c r="D4911" t="s">
        <v>16</v>
      </c>
      <c r="E4911" t="s">
        <v>22</v>
      </c>
      <c r="F4911" t="s">
        <v>9</v>
      </c>
      <c r="G4911" s="1">
        <v>44593</v>
      </c>
      <c r="H4911" t="s">
        <v>9428</v>
      </c>
      <c r="I4911" t="s">
        <v>9429</v>
      </c>
      <c r="J4911">
        <v>20655.981469999999</v>
      </c>
      <c r="K4911" t="s">
        <v>47</v>
      </c>
      <c r="L4911">
        <v>6936</v>
      </c>
      <c r="M4911">
        <v>350</v>
      </c>
      <c r="N4911" t="s">
        <v>55</v>
      </c>
      <c r="O4911" s="1">
        <v>44596</v>
      </c>
      <c r="P4911" t="s">
        <v>60</v>
      </c>
      <c r="Q4911" t="s">
        <v>44</v>
      </c>
      <c r="R4911">
        <f>Healthcare_Data_v1__4[[#This Row],[Discharge Date]]-Healthcare_Data_v1__4[[#This Row],[Date of Admission]]</f>
        <v>3</v>
      </c>
      <c r="S4911" t="str" cm="1">
        <f t="array" ref="S4911">_xlfn.IFS( Healthcare_Data_v1__4[[#This Row],[Days of Stay]]&lt;10,"Low",Healthcare_Data_v1__4[[#This Row],[Days of Stay]]&lt;20,"Med",Healthcare_Data_v1__4[[#This Row],[Days of Stay]]&lt;=30,"High")</f>
        <v>Low</v>
      </c>
      <c r="T4911" t="str">
        <f>CONCATENATE(Healthcare_Data_v1__4[[#This Row],[Medical Condition]],Healthcare_Data_v1__4[[#This Row],[Duration]])</f>
        <v>ArthritisLow</v>
      </c>
      <c r="U4911">
        <f>MONTH(Healthcare_Data_v1__4[[#This Row],[Date of Admission]])</f>
        <v>2</v>
      </c>
      <c r="V4911">
        <f>YEAR(Healthcare_Data_v1__4[[#This Row],[Date of Admission]])</f>
        <v>2022</v>
      </c>
      <c r="W4911">
        <f>DAY(Healthcare_Data_v1__4[[#This Row],[Date of Admission]])</f>
        <v>1</v>
      </c>
    </row>
    <row r="4912" spans="1:23" x14ac:dyDescent="0.3">
      <c r="A4912" t="s">
        <v>22333</v>
      </c>
      <c r="B4912">
        <v>58</v>
      </c>
      <c r="C4912" t="s">
        <v>3</v>
      </c>
      <c r="D4912" t="s">
        <v>16</v>
      </c>
      <c r="E4912" t="s">
        <v>23</v>
      </c>
      <c r="F4912" t="s">
        <v>11</v>
      </c>
      <c r="G4912" s="1">
        <v>44801</v>
      </c>
      <c r="H4912" t="s">
        <v>9430</v>
      </c>
      <c r="I4912" t="s">
        <v>9431</v>
      </c>
      <c r="J4912">
        <v>20652.41015</v>
      </c>
      <c r="K4912" t="s">
        <v>63</v>
      </c>
      <c r="L4912">
        <v>19507</v>
      </c>
      <c r="M4912">
        <v>232</v>
      </c>
      <c r="N4912" t="s">
        <v>42</v>
      </c>
      <c r="O4912" s="1">
        <v>44819</v>
      </c>
      <c r="P4912" t="s">
        <v>49</v>
      </c>
      <c r="Q4912" t="s">
        <v>44</v>
      </c>
      <c r="R4912">
        <f>Healthcare_Data_v1__4[[#This Row],[Discharge Date]]-Healthcare_Data_v1__4[[#This Row],[Date of Admission]]</f>
        <v>18</v>
      </c>
      <c r="S4912" t="str" cm="1">
        <f t="array" ref="S4912">_xlfn.IFS( Healthcare_Data_v1__4[[#This Row],[Days of Stay]]&lt;10,"Low",Healthcare_Data_v1__4[[#This Row],[Days of Stay]]&lt;20,"Med",Healthcare_Data_v1__4[[#This Row],[Days of Stay]]&lt;=30,"High")</f>
        <v>Med</v>
      </c>
      <c r="T4912" t="str">
        <f>CONCATENATE(Healthcare_Data_v1__4[[#This Row],[Medical Condition]],Healthcare_Data_v1__4[[#This Row],[Duration]])</f>
        <v>CancerMed</v>
      </c>
      <c r="U4912">
        <f>MONTH(Healthcare_Data_v1__4[[#This Row],[Date of Admission]])</f>
        <v>8</v>
      </c>
      <c r="V4912">
        <f>YEAR(Healthcare_Data_v1__4[[#This Row],[Date of Admission]])</f>
        <v>2022</v>
      </c>
      <c r="W4912">
        <f>DAY(Healthcare_Data_v1__4[[#This Row],[Date of Admission]])</f>
        <v>28</v>
      </c>
    </row>
    <row r="4913" spans="1:23" x14ac:dyDescent="0.3">
      <c r="A4913" t="s">
        <v>22334</v>
      </c>
      <c r="B4913">
        <v>42</v>
      </c>
      <c r="C4913" t="s">
        <v>8</v>
      </c>
      <c r="D4913" t="s">
        <v>15</v>
      </c>
      <c r="E4913" t="s">
        <v>19</v>
      </c>
      <c r="F4913" t="s">
        <v>9</v>
      </c>
      <c r="G4913" s="1">
        <v>43523</v>
      </c>
      <c r="H4913" t="s">
        <v>9432</v>
      </c>
      <c r="I4913" t="s">
        <v>9433</v>
      </c>
      <c r="J4913">
        <v>20648.704269999998</v>
      </c>
      <c r="K4913" t="s">
        <v>63</v>
      </c>
      <c r="L4913">
        <v>12913</v>
      </c>
      <c r="M4913">
        <v>217</v>
      </c>
      <c r="N4913" t="s">
        <v>48</v>
      </c>
      <c r="O4913" s="1">
        <v>43543</v>
      </c>
      <c r="P4913" t="s">
        <v>43</v>
      </c>
      <c r="Q4913" t="s">
        <v>44</v>
      </c>
      <c r="R4913">
        <f>Healthcare_Data_v1__4[[#This Row],[Discharge Date]]-Healthcare_Data_v1__4[[#This Row],[Date of Admission]]</f>
        <v>20</v>
      </c>
      <c r="S4913" t="str" cm="1">
        <f t="array" ref="S4913">_xlfn.IFS( Healthcare_Data_v1__4[[#This Row],[Days of Stay]]&lt;10,"Low",Healthcare_Data_v1__4[[#This Row],[Days of Stay]]&lt;20,"Med",Healthcare_Data_v1__4[[#This Row],[Days of Stay]]&lt;=30,"High")</f>
        <v>High</v>
      </c>
      <c r="T4913" t="str">
        <f>CONCATENATE(Healthcare_Data_v1__4[[#This Row],[Medical Condition]],Healthcare_Data_v1__4[[#This Row],[Duration]])</f>
        <v>ArthritisHigh</v>
      </c>
      <c r="U4913">
        <f>MONTH(Healthcare_Data_v1__4[[#This Row],[Date of Admission]])</f>
        <v>2</v>
      </c>
      <c r="V4913">
        <f>YEAR(Healthcare_Data_v1__4[[#This Row],[Date of Admission]])</f>
        <v>2019</v>
      </c>
      <c r="W4913">
        <f>DAY(Healthcare_Data_v1__4[[#This Row],[Date of Admission]])</f>
        <v>27</v>
      </c>
    </row>
    <row r="4914" spans="1:23" x14ac:dyDescent="0.3">
      <c r="A4914" t="s">
        <v>22335</v>
      </c>
      <c r="B4914">
        <v>47</v>
      </c>
      <c r="C4914" t="s">
        <v>8</v>
      </c>
      <c r="D4914" t="s">
        <v>15</v>
      </c>
      <c r="E4914" t="s">
        <v>21</v>
      </c>
      <c r="F4914" t="s">
        <v>11</v>
      </c>
      <c r="G4914" s="1">
        <v>43973</v>
      </c>
      <c r="H4914" t="s">
        <v>9434</v>
      </c>
      <c r="I4914" t="s">
        <v>9435</v>
      </c>
      <c r="J4914">
        <v>20639.22984</v>
      </c>
      <c r="K4914" t="s">
        <v>41</v>
      </c>
      <c r="L4914">
        <v>49910</v>
      </c>
      <c r="M4914">
        <v>434</v>
      </c>
      <c r="N4914" t="s">
        <v>48</v>
      </c>
      <c r="O4914" s="1">
        <v>43974</v>
      </c>
      <c r="P4914" t="s">
        <v>60</v>
      </c>
      <c r="Q4914" t="s">
        <v>57</v>
      </c>
      <c r="R4914">
        <f>Healthcare_Data_v1__4[[#This Row],[Discharge Date]]-Healthcare_Data_v1__4[[#This Row],[Date of Admission]]</f>
        <v>1</v>
      </c>
      <c r="S4914" t="str" cm="1">
        <f t="array" ref="S4914">_xlfn.IFS( Healthcare_Data_v1__4[[#This Row],[Days of Stay]]&lt;10,"Low",Healthcare_Data_v1__4[[#This Row],[Days of Stay]]&lt;20,"Med",Healthcare_Data_v1__4[[#This Row],[Days of Stay]]&lt;=30,"High")</f>
        <v>Low</v>
      </c>
      <c r="T4914" t="str">
        <f>CONCATENATE(Healthcare_Data_v1__4[[#This Row],[Medical Condition]],Healthcare_Data_v1__4[[#This Row],[Duration]])</f>
        <v>CancerLow</v>
      </c>
      <c r="U4914">
        <f>MONTH(Healthcare_Data_v1__4[[#This Row],[Date of Admission]])</f>
        <v>5</v>
      </c>
      <c r="V4914">
        <f>YEAR(Healthcare_Data_v1__4[[#This Row],[Date of Admission]])</f>
        <v>2020</v>
      </c>
      <c r="W4914">
        <f>DAY(Healthcare_Data_v1__4[[#This Row],[Date of Admission]])</f>
        <v>22</v>
      </c>
    </row>
    <row r="4915" spans="1:23" x14ac:dyDescent="0.3">
      <c r="A4915" t="s">
        <v>22336</v>
      </c>
      <c r="B4915">
        <v>73</v>
      </c>
      <c r="C4915" t="s">
        <v>3</v>
      </c>
      <c r="D4915" t="s">
        <v>16</v>
      </c>
      <c r="E4915" t="s">
        <v>22</v>
      </c>
      <c r="F4915" t="s">
        <v>11</v>
      </c>
      <c r="G4915" s="1">
        <v>45122</v>
      </c>
      <c r="H4915" t="s">
        <v>9436</v>
      </c>
      <c r="I4915" t="s">
        <v>9223</v>
      </c>
      <c r="J4915">
        <v>20630.316279999999</v>
      </c>
      <c r="K4915" t="s">
        <v>69</v>
      </c>
      <c r="L4915">
        <v>16066</v>
      </c>
      <c r="M4915">
        <v>108</v>
      </c>
      <c r="N4915" t="s">
        <v>48</v>
      </c>
      <c r="O4915" s="1">
        <v>45140</v>
      </c>
      <c r="P4915" t="s">
        <v>49</v>
      </c>
      <c r="Q4915" t="s">
        <v>44</v>
      </c>
      <c r="R4915">
        <f>Healthcare_Data_v1__4[[#This Row],[Discharge Date]]-Healthcare_Data_v1__4[[#This Row],[Date of Admission]]</f>
        <v>18</v>
      </c>
      <c r="S4915" t="str" cm="1">
        <f t="array" ref="S4915">_xlfn.IFS( Healthcare_Data_v1__4[[#This Row],[Days of Stay]]&lt;10,"Low",Healthcare_Data_v1__4[[#This Row],[Days of Stay]]&lt;20,"Med",Healthcare_Data_v1__4[[#This Row],[Days of Stay]]&lt;=30,"High")</f>
        <v>Med</v>
      </c>
      <c r="T4915" t="str">
        <f>CONCATENATE(Healthcare_Data_v1__4[[#This Row],[Medical Condition]],Healthcare_Data_v1__4[[#This Row],[Duration]])</f>
        <v>CancerMed</v>
      </c>
      <c r="U4915">
        <f>MONTH(Healthcare_Data_v1__4[[#This Row],[Date of Admission]])</f>
        <v>7</v>
      </c>
      <c r="V4915">
        <f>YEAR(Healthcare_Data_v1__4[[#This Row],[Date of Admission]])</f>
        <v>2023</v>
      </c>
      <c r="W4915">
        <f>DAY(Healthcare_Data_v1__4[[#This Row],[Date of Admission]])</f>
        <v>15</v>
      </c>
    </row>
    <row r="4916" spans="1:23" x14ac:dyDescent="0.3">
      <c r="A4916" t="s">
        <v>4403</v>
      </c>
      <c r="B4916">
        <v>26</v>
      </c>
      <c r="C4916" t="s">
        <v>5</v>
      </c>
      <c r="D4916" t="s">
        <v>16</v>
      </c>
      <c r="E4916" t="s">
        <v>20</v>
      </c>
      <c r="F4916" t="s">
        <v>9</v>
      </c>
      <c r="G4916" s="1">
        <v>44712</v>
      </c>
      <c r="H4916" t="s">
        <v>9437</v>
      </c>
      <c r="I4916" t="s">
        <v>9438</v>
      </c>
      <c r="J4916">
        <v>20629.937000000002</v>
      </c>
      <c r="K4916" t="s">
        <v>66</v>
      </c>
      <c r="L4916">
        <v>25097</v>
      </c>
      <c r="M4916">
        <v>361</v>
      </c>
      <c r="N4916" t="s">
        <v>55</v>
      </c>
      <c r="O4916" s="1">
        <v>44735</v>
      </c>
      <c r="P4916" t="s">
        <v>56</v>
      </c>
      <c r="Q4916" t="s">
        <v>57</v>
      </c>
      <c r="R4916">
        <f>Healthcare_Data_v1__4[[#This Row],[Discharge Date]]-Healthcare_Data_v1__4[[#This Row],[Date of Admission]]</f>
        <v>23</v>
      </c>
      <c r="S4916" t="str" cm="1">
        <f t="array" ref="S4916">_xlfn.IFS( Healthcare_Data_v1__4[[#This Row],[Days of Stay]]&lt;10,"Low",Healthcare_Data_v1__4[[#This Row],[Days of Stay]]&lt;20,"Med",Healthcare_Data_v1__4[[#This Row],[Days of Stay]]&lt;=30,"High")</f>
        <v>High</v>
      </c>
      <c r="T4916" t="str">
        <f>CONCATENATE(Healthcare_Data_v1__4[[#This Row],[Medical Condition]],Healthcare_Data_v1__4[[#This Row],[Duration]])</f>
        <v>ArthritisHigh</v>
      </c>
      <c r="U4916">
        <f>MONTH(Healthcare_Data_v1__4[[#This Row],[Date of Admission]])</f>
        <v>5</v>
      </c>
      <c r="V4916">
        <f>YEAR(Healthcare_Data_v1__4[[#This Row],[Date of Admission]])</f>
        <v>2022</v>
      </c>
      <c r="W4916">
        <f>DAY(Healthcare_Data_v1__4[[#This Row],[Date of Admission]])</f>
        <v>31</v>
      </c>
    </row>
    <row r="4917" spans="1:23" x14ac:dyDescent="0.3">
      <c r="A4917" t="s">
        <v>22337</v>
      </c>
      <c r="B4917">
        <v>26</v>
      </c>
      <c r="C4917" t="s">
        <v>5</v>
      </c>
      <c r="D4917" t="s">
        <v>15</v>
      </c>
      <c r="E4917" t="s">
        <v>24</v>
      </c>
      <c r="F4917" t="s">
        <v>9</v>
      </c>
      <c r="G4917" s="1">
        <v>44340</v>
      </c>
      <c r="H4917" t="s">
        <v>9439</v>
      </c>
      <c r="I4917" t="s">
        <v>9440</v>
      </c>
      <c r="J4917">
        <v>20623.919600000001</v>
      </c>
      <c r="K4917" t="s">
        <v>63</v>
      </c>
      <c r="L4917">
        <v>10499</v>
      </c>
      <c r="M4917">
        <v>350</v>
      </c>
      <c r="N4917" t="s">
        <v>42</v>
      </c>
      <c r="O4917" s="1">
        <v>44357</v>
      </c>
      <c r="P4917" t="s">
        <v>49</v>
      </c>
      <c r="Q4917" t="s">
        <v>57</v>
      </c>
      <c r="R4917">
        <f>Healthcare_Data_v1__4[[#This Row],[Discharge Date]]-Healthcare_Data_v1__4[[#This Row],[Date of Admission]]</f>
        <v>17</v>
      </c>
      <c r="S4917" t="str" cm="1">
        <f t="array" ref="S4917">_xlfn.IFS( Healthcare_Data_v1__4[[#This Row],[Days of Stay]]&lt;10,"Low",Healthcare_Data_v1__4[[#This Row],[Days of Stay]]&lt;20,"Med",Healthcare_Data_v1__4[[#This Row],[Days of Stay]]&lt;=30,"High")</f>
        <v>Med</v>
      </c>
      <c r="T4917" t="str">
        <f>CONCATENATE(Healthcare_Data_v1__4[[#This Row],[Medical Condition]],Healthcare_Data_v1__4[[#This Row],[Duration]])</f>
        <v>ArthritisMed</v>
      </c>
      <c r="U4917">
        <f>MONTH(Healthcare_Data_v1__4[[#This Row],[Date of Admission]])</f>
        <v>5</v>
      </c>
      <c r="V4917">
        <f>YEAR(Healthcare_Data_v1__4[[#This Row],[Date of Admission]])</f>
        <v>2021</v>
      </c>
      <c r="W4917">
        <f>DAY(Healthcare_Data_v1__4[[#This Row],[Date of Admission]])</f>
        <v>24</v>
      </c>
    </row>
    <row r="4918" spans="1:23" x14ac:dyDescent="0.3">
      <c r="A4918" t="s">
        <v>22338</v>
      </c>
      <c r="B4918">
        <v>79</v>
      </c>
      <c r="C4918" t="s">
        <v>3</v>
      </c>
      <c r="D4918" t="s">
        <v>16</v>
      </c>
      <c r="E4918" t="s">
        <v>26</v>
      </c>
      <c r="F4918" t="s">
        <v>11</v>
      </c>
      <c r="G4918" s="1">
        <v>44994</v>
      </c>
      <c r="H4918" t="s">
        <v>9441</v>
      </c>
      <c r="I4918" t="s">
        <v>9442</v>
      </c>
      <c r="J4918">
        <v>20612.617539999999</v>
      </c>
      <c r="K4918" t="s">
        <v>47</v>
      </c>
      <c r="L4918">
        <v>36277</v>
      </c>
      <c r="M4918">
        <v>305</v>
      </c>
      <c r="N4918" t="s">
        <v>48</v>
      </c>
      <c r="O4918" s="1">
        <v>45012</v>
      </c>
      <c r="P4918" t="s">
        <v>49</v>
      </c>
      <c r="Q4918" t="s">
        <v>50</v>
      </c>
      <c r="R4918">
        <f>Healthcare_Data_v1__4[[#This Row],[Discharge Date]]-Healthcare_Data_v1__4[[#This Row],[Date of Admission]]</f>
        <v>18</v>
      </c>
      <c r="S4918" t="str" cm="1">
        <f t="array" ref="S4918">_xlfn.IFS( Healthcare_Data_v1__4[[#This Row],[Days of Stay]]&lt;10,"Low",Healthcare_Data_v1__4[[#This Row],[Days of Stay]]&lt;20,"Med",Healthcare_Data_v1__4[[#This Row],[Days of Stay]]&lt;=30,"High")</f>
        <v>Med</v>
      </c>
      <c r="T4918" t="str">
        <f>CONCATENATE(Healthcare_Data_v1__4[[#This Row],[Medical Condition]],Healthcare_Data_v1__4[[#This Row],[Duration]])</f>
        <v>CancerMed</v>
      </c>
      <c r="U4918">
        <f>MONTH(Healthcare_Data_v1__4[[#This Row],[Date of Admission]])</f>
        <v>3</v>
      </c>
      <c r="V4918">
        <f>YEAR(Healthcare_Data_v1__4[[#This Row],[Date of Admission]])</f>
        <v>2023</v>
      </c>
      <c r="W4918">
        <f>DAY(Healthcare_Data_v1__4[[#This Row],[Date of Admission]])</f>
        <v>9</v>
      </c>
    </row>
    <row r="4919" spans="1:23" x14ac:dyDescent="0.3">
      <c r="A4919" t="s">
        <v>22339</v>
      </c>
      <c r="B4919">
        <v>58</v>
      </c>
      <c r="C4919" t="s">
        <v>3</v>
      </c>
      <c r="D4919" t="s">
        <v>16</v>
      </c>
      <c r="E4919" t="s">
        <v>26</v>
      </c>
      <c r="F4919" t="s">
        <v>4</v>
      </c>
      <c r="G4919" s="1">
        <v>44579</v>
      </c>
      <c r="H4919" t="s">
        <v>4908</v>
      </c>
      <c r="I4919" t="s">
        <v>9443</v>
      </c>
      <c r="J4919">
        <v>20607.610069999999</v>
      </c>
      <c r="K4919" t="s">
        <v>41</v>
      </c>
      <c r="L4919">
        <v>9015</v>
      </c>
      <c r="M4919">
        <v>392</v>
      </c>
      <c r="N4919" t="s">
        <v>48</v>
      </c>
      <c r="O4919" s="1">
        <v>44581</v>
      </c>
      <c r="P4919" t="s">
        <v>56</v>
      </c>
      <c r="Q4919" t="s">
        <v>50</v>
      </c>
      <c r="R4919">
        <f>Healthcare_Data_v1__4[[#This Row],[Discharge Date]]-Healthcare_Data_v1__4[[#This Row],[Date of Admission]]</f>
        <v>2</v>
      </c>
      <c r="S4919" t="str" cm="1">
        <f t="array" ref="S4919">_xlfn.IFS( Healthcare_Data_v1__4[[#This Row],[Days of Stay]]&lt;10,"Low",Healthcare_Data_v1__4[[#This Row],[Days of Stay]]&lt;20,"Med",Healthcare_Data_v1__4[[#This Row],[Days of Stay]]&lt;=30,"High")</f>
        <v>Low</v>
      </c>
      <c r="T4919" t="str">
        <f>CONCATENATE(Healthcare_Data_v1__4[[#This Row],[Medical Condition]],Healthcare_Data_v1__4[[#This Row],[Duration]])</f>
        <v>DiabetesLow</v>
      </c>
      <c r="U4919">
        <f>MONTH(Healthcare_Data_v1__4[[#This Row],[Date of Admission]])</f>
        <v>1</v>
      </c>
      <c r="V4919">
        <f>YEAR(Healthcare_Data_v1__4[[#This Row],[Date of Admission]])</f>
        <v>2022</v>
      </c>
      <c r="W4919">
        <f>DAY(Healthcare_Data_v1__4[[#This Row],[Date of Admission]])</f>
        <v>18</v>
      </c>
    </row>
    <row r="4920" spans="1:23" x14ac:dyDescent="0.3">
      <c r="A4920" t="s">
        <v>22340</v>
      </c>
      <c r="B4920">
        <v>31</v>
      </c>
      <c r="C4920" t="s">
        <v>5</v>
      </c>
      <c r="D4920" t="s">
        <v>16</v>
      </c>
      <c r="E4920" t="s">
        <v>21</v>
      </c>
      <c r="F4920" t="s">
        <v>6</v>
      </c>
      <c r="G4920" s="1">
        <v>44213</v>
      </c>
      <c r="H4920" t="s">
        <v>9444</v>
      </c>
      <c r="I4920" t="s">
        <v>9445</v>
      </c>
      <c r="J4920">
        <v>20598.762009999999</v>
      </c>
      <c r="K4920" t="s">
        <v>66</v>
      </c>
      <c r="L4920">
        <v>36638</v>
      </c>
      <c r="M4920">
        <v>409</v>
      </c>
      <c r="N4920" t="s">
        <v>55</v>
      </c>
      <c r="O4920" s="1">
        <v>44221</v>
      </c>
      <c r="P4920" t="s">
        <v>85</v>
      </c>
      <c r="Q4920" t="s">
        <v>44</v>
      </c>
      <c r="R4920">
        <f>Healthcare_Data_v1__4[[#This Row],[Discharge Date]]-Healthcare_Data_v1__4[[#This Row],[Date of Admission]]</f>
        <v>8</v>
      </c>
      <c r="S4920" t="str" cm="1">
        <f t="array" ref="S4920">_xlfn.IFS( Healthcare_Data_v1__4[[#This Row],[Days of Stay]]&lt;10,"Low",Healthcare_Data_v1__4[[#This Row],[Days of Stay]]&lt;20,"Med",Healthcare_Data_v1__4[[#This Row],[Days of Stay]]&lt;=30,"High")</f>
        <v>Low</v>
      </c>
      <c r="T4920" t="str">
        <f>CONCATENATE(Healthcare_Data_v1__4[[#This Row],[Medical Condition]],Healthcare_Data_v1__4[[#This Row],[Duration]])</f>
        <v>AsthmaLow</v>
      </c>
      <c r="U4920">
        <f>MONTH(Healthcare_Data_v1__4[[#This Row],[Date of Admission]])</f>
        <v>1</v>
      </c>
      <c r="V4920">
        <f>YEAR(Healthcare_Data_v1__4[[#This Row],[Date of Admission]])</f>
        <v>2021</v>
      </c>
      <c r="W4920">
        <f>DAY(Healthcare_Data_v1__4[[#This Row],[Date of Admission]])</f>
        <v>17</v>
      </c>
    </row>
    <row r="4921" spans="1:23" x14ac:dyDescent="0.3">
      <c r="A4921" t="s">
        <v>22341</v>
      </c>
      <c r="B4921">
        <v>51</v>
      </c>
      <c r="C4921" t="s">
        <v>8</v>
      </c>
      <c r="D4921" t="s">
        <v>15</v>
      </c>
      <c r="E4921" t="s">
        <v>22</v>
      </c>
      <c r="F4921" t="s">
        <v>6</v>
      </c>
      <c r="G4921" s="1">
        <v>44821</v>
      </c>
      <c r="H4921" t="s">
        <v>9446</v>
      </c>
      <c r="I4921" t="s">
        <v>9447</v>
      </c>
      <c r="J4921">
        <v>20592.179090000001</v>
      </c>
      <c r="K4921" t="s">
        <v>47</v>
      </c>
      <c r="L4921">
        <v>8524</v>
      </c>
      <c r="M4921">
        <v>123</v>
      </c>
      <c r="N4921" t="s">
        <v>48</v>
      </c>
      <c r="O4921" s="1">
        <v>44848</v>
      </c>
      <c r="P4921" t="s">
        <v>43</v>
      </c>
      <c r="Q4921" t="s">
        <v>44</v>
      </c>
      <c r="R4921">
        <f>Healthcare_Data_v1__4[[#This Row],[Discharge Date]]-Healthcare_Data_v1__4[[#This Row],[Date of Admission]]</f>
        <v>27</v>
      </c>
      <c r="S4921" t="str" cm="1">
        <f t="array" ref="S4921">_xlfn.IFS( Healthcare_Data_v1__4[[#This Row],[Days of Stay]]&lt;10,"Low",Healthcare_Data_v1__4[[#This Row],[Days of Stay]]&lt;20,"Med",Healthcare_Data_v1__4[[#This Row],[Days of Stay]]&lt;=30,"High")</f>
        <v>High</v>
      </c>
      <c r="T4921" t="str">
        <f>CONCATENATE(Healthcare_Data_v1__4[[#This Row],[Medical Condition]],Healthcare_Data_v1__4[[#This Row],[Duration]])</f>
        <v>AsthmaHigh</v>
      </c>
      <c r="U4921">
        <f>MONTH(Healthcare_Data_v1__4[[#This Row],[Date of Admission]])</f>
        <v>9</v>
      </c>
      <c r="V4921">
        <f>YEAR(Healthcare_Data_v1__4[[#This Row],[Date of Admission]])</f>
        <v>2022</v>
      </c>
      <c r="W4921">
        <f>DAY(Healthcare_Data_v1__4[[#This Row],[Date of Admission]])</f>
        <v>17</v>
      </c>
    </row>
    <row r="4922" spans="1:23" x14ac:dyDescent="0.3">
      <c r="A4922" t="s">
        <v>22342</v>
      </c>
      <c r="B4922">
        <v>30</v>
      </c>
      <c r="C4922" t="s">
        <v>5</v>
      </c>
      <c r="D4922" t="s">
        <v>15</v>
      </c>
      <c r="E4922" t="s">
        <v>19</v>
      </c>
      <c r="F4922" t="s">
        <v>6</v>
      </c>
      <c r="G4922" s="1">
        <v>43814</v>
      </c>
      <c r="H4922" t="s">
        <v>9448</v>
      </c>
      <c r="I4922" t="s">
        <v>9449</v>
      </c>
      <c r="J4922">
        <v>20582.997070000001</v>
      </c>
      <c r="K4922" t="s">
        <v>66</v>
      </c>
      <c r="L4922">
        <v>5770</v>
      </c>
      <c r="M4922">
        <v>337</v>
      </c>
      <c r="N4922" t="s">
        <v>48</v>
      </c>
      <c r="O4922" s="1">
        <v>43843</v>
      </c>
      <c r="P4922" t="s">
        <v>85</v>
      </c>
      <c r="Q4922" t="s">
        <v>57</v>
      </c>
      <c r="R4922">
        <f>Healthcare_Data_v1__4[[#This Row],[Discharge Date]]-Healthcare_Data_v1__4[[#This Row],[Date of Admission]]</f>
        <v>29</v>
      </c>
      <c r="S4922" t="str" cm="1">
        <f t="array" ref="S4922">_xlfn.IFS( Healthcare_Data_v1__4[[#This Row],[Days of Stay]]&lt;10,"Low",Healthcare_Data_v1__4[[#This Row],[Days of Stay]]&lt;20,"Med",Healthcare_Data_v1__4[[#This Row],[Days of Stay]]&lt;=30,"High")</f>
        <v>High</v>
      </c>
      <c r="T4922" t="str">
        <f>CONCATENATE(Healthcare_Data_v1__4[[#This Row],[Medical Condition]],Healthcare_Data_v1__4[[#This Row],[Duration]])</f>
        <v>AsthmaHigh</v>
      </c>
      <c r="U4922">
        <f>MONTH(Healthcare_Data_v1__4[[#This Row],[Date of Admission]])</f>
        <v>12</v>
      </c>
      <c r="V4922">
        <f>YEAR(Healthcare_Data_v1__4[[#This Row],[Date of Admission]])</f>
        <v>2019</v>
      </c>
      <c r="W4922">
        <f>DAY(Healthcare_Data_v1__4[[#This Row],[Date of Admission]])</f>
        <v>15</v>
      </c>
    </row>
    <row r="4923" spans="1:23" x14ac:dyDescent="0.3">
      <c r="A4923" t="s">
        <v>22343</v>
      </c>
      <c r="B4923">
        <v>31</v>
      </c>
      <c r="C4923" t="s">
        <v>5</v>
      </c>
      <c r="D4923" t="s">
        <v>15</v>
      </c>
      <c r="E4923" t="s">
        <v>19</v>
      </c>
      <c r="F4923" t="s">
        <v>4</v>
      </c>
      <c r="G4923" s="1">
        <v>45126</v>
      </c>
      <c r="H4923" t="s">
        <v>2666</v>
      </c>
      <c r="I4923" t="s">
        <v>7851</v>
      </c>
      <c r="J4923">
        <v>20582.50503</v>
      </c>
      <c r="K4923" t="s">
        <v>66</v>
      </c>
      <c r="L4923">
        <v>49683</v>
      </c>
      <c r="M4923">
        <v>275</v>
      </c>
      <c r="N4923" t="s">
        <v>55</v>
      </c>
      <c r="O4923" s="1">
        <v>45130</v>
      </c>
      <c r="P4923" t="s">
        <v>49</v>
      </c>
      <c r="Q4923" t="s">
        <v>44</v>
      </c>
      <c r="R4923">
        <f>Healthcare_Data_v1__4[[#This Row],[Discharge Date]]-Healthcare_Data_v1__4[[#This Row],[Date of Admission]]</f>
        <v>4</v>
      </c>
      <c r="S4923" t="str" cm="1">
        <f t="array" ref="S4923">_xlfn.IFS( Healthcare_Data_v1__4[[#This Row],[Days of Stay]]&lt;10,"Low",Healthcare_Data_v1__4[[#This Row],[Days of Stay]]&lt;20,"Med",Healthcare_Data_v1__4[[#This Row],[Days of Stay]]&lt;=30,"High")</f>
        <v>Low</v>
      </c>
      <c r="T4923" t="str">
        <f>CONCATENATE(Healthcare_Data_v1__4[[#This Row],[Medical Condition]],Healthcare_Data_v1__4[[#This Row],[Duration]])</f>
        <v>DiabetesLow</v>
      </c>
      <c r="U4923">
        <f>MONTH(Healthcare_Data_v1__4[[#This Row],[Date of Admission]])</f>
        <v>7</v>
      </c>
      <c r="V4923">
        <f>YEAR(Healthcare_Data_v1__4[[#This Row],[Date of Admission]])</f>
        <v>2023</v>
      </c>
      <c r="W4923">
        <f>DAY(Healthcare_Data_v1__4[[#This Row],[Date of Admission]])</f>
        <v>19</v>
      </c>
    </row>
    <row r="4924" spans="1:23" x14ac:dyDescent="0.3">
      <c r="A4924" t="s">
        <v>22344</v>
      </c>
      <c r="B4924">
        <v>24</v>
      </c>
      <c r="C4924" t="s">
        <v>12</v>
      </c>
      <c r="D4924" t="s">
        <v>15</v>
      </c>
      <c r="E4924" t="s">
        <v>23</v>
      </c>
      <c r="F4924" t="s">
        <v>4</v>
      </c>
      <c r="G4924" s="1">
        <v>44671</v>
      </c>
      <c r="H4924" t="s">
        <v>9450</v>
      </c>
      <c r="I4924" t="s">
        <v>9451</v>
      </c>
      <c r="J4924">
        <v>20582.28198</v>
      </c>
      <c r="K4924" t="s">
        <v>69</v>
      </c>
      <c r="L4924">
        <v>44005</v>
      </c>
      <c r="M4924">
        <v>339</v>
      </c>
      <c r="N4924" t="s">
        <v>55</v>
      </c>
      <c r="O4924" s="1">
        <v>44700</v>
      </c>
      <c r="P4924" t="s">
        <v>60</v>
      </c>
      <c r="Q4924" t="s">
        <v>50</v>
      </c>
      <c r="R4924">
        <f>Healthcare_Data_v1__4[[#This Row],[Discharge Date]]-Healthcare_Data_v1__4[[#This Row],[Date of Admission]]</f>
        <v>29</v>
      </c>
      <c r="S4924" t="str" cm="1">
        <f t="array" ref="S4924">_xlfn.IFS( Healthcare_Data_v1__4[[#This Row],[Days of Stay]]&lt;10,"Low",Healthcare_Data_v1__4[[#This Row],[Days of Stay]]&lt;20,"Med",Healthcare_Data_v1__4[[#This Row],[Days of Stay]]&lt;=30,"High")</f>
        <v>High</v>
      </c>
      <c r="T4924" t="str">
        <f>CONCATENATE(Healthcare_Data_v1__4[[#This Row],[Medical Condition]],Healthcare_Data_v1__4[[#This Row],[Duration]])</f>
        <v>DiabetesHigh</v>
      </c>
      <c r="U4924">
        <f>MONTH(Healthcare_Data_v1__4[[#This Row],[Date of Admission]])</f>
        <v>4</v>
      </c>
      <c r="V4924">
        <f>YEAR(Healthcare_Data_v1__4[[#This Row],[Date of Admission]])</f>
        <v>2022</v>
      </c>
      <c r="W4924">
        <f>DAY(Healthcare_Data_v1__4[[#This Row],[Date of Admission]])</f>
        <v>20</v>
      </c>
    </row>
    <row r="4925" spans="1:23" x14ac:dyDescent="0.3">
      <c r="A4925" t="s">
        <v>21820</v>
      </c>
      <c r="B4925">
        <v>74</v>
      </c>
      <c r="C4925" t="s">
        <v>3</v>
      </c>
      <c r="D4925" t="s">
        <v>15</v>
      </c>
      <c r="E4925" t="s">
        <v>20</v>
      </c>
      <c r="F4925" t="s">
        <v>9</v>
      </c>
      <c r="G4925" s="1">
        <v>43461</v>
      </c>
      <c r="H4925" t="s">
        <v>9452</v>
      </c>
      <c r="I4925" t="s">
        <v>9453</v>
      </c>
      <c r="J4925">
        <v>20581.039110000002</v>
      </c>
      <c r="K4925" t="s">
        <v>41</v>
      </c>
      <c r="L4925">
        <v>4155</v>
      </c>
      <c r="M4925">
        <v>198</v>
      </c>
      <c r="N4925" t="s">
        <v>48</v>
      </c>
      <c r="O4925" s="1">
        <v>43462</v>
      </c>
      <c r="P4925" t="s">
        <v>60</v>
      </c>
      <c r="Q4925" t="s">
        <v>44</v>
      </c>
      <c r="R4925">
        <f>Healthcare_Data_v1__4[[#This Row],[Discharge Date]]-Healthcare_Data_v1__4[[#This Row],[Date of Admission]]</f>
        <v>1</v>
      </c>
      <c r="S4925" t="str" cm="1">
        <f t="array" ref="S4925">_xlfn.IFS( Healthcare_Data_v1__4[[#This Row],[Days of Stay]]&lt;10,"Low",Healthcare_Data_v1__4[[#This Row],[Days of Stay]]&lt;20,"Med",Healthcare_Data_v1__4[[#This Row],[Days of Stay]]&lt;=30,"High")</f>
        <v>Low</v>
      </c>
      <c r="T4925" t="str">
        <f>CONCATENATE(Healthcare_Data_v1__4[[#This Row],[Medical Condition]],Healthcare_Data_v1__4[[#This Row],[Duration]])</f>
        <v>ArthritisLow</v>
      </c>
      <c r="U4925">
        <f>MONTH(Healthcare_Data_v1__4[[#This Row],[Date of Admission]])</f>
        <v>12</v>
      </c>
      <c r="V4925">
        <f>YEAR(Healthcare_Data_v1__4[[#This Row],[Date of Admission]])</f>
        <v>2018</v>
      </c>
      <c r="W4925">
        <f>DAY(Healthcare_Data_v1__4[[#This Row],[Date of Admission]])</f>
        <v>27</v>
      </c>
    </row>
    <row r="4926" spans="1:23" x14ac:dyDescent="0.3">
      <c r="A4926" t="s">
        <v>22345</v>
      </c>
      <c r="B4926">
        <v>42</v>
      </c>
      <c r="C4926" t="s">
        <v>8</v>
      </c>
      <c r="D4926" t="s">
        <v>16</v>
      </c>
      <c r="E4926" t="s">
        <v>20</v>
      </c>
      <c r="F4926" t="s">
        <v>7</v>
      </c>
      <c r="G4926" s="1">
        <v>45106</v>
      </c>
      <c r="H4926" t="s">
        <v>9454</v>
      </c>
      <c r="I4926" t="s">
        <v>9455</v>
      </c>
      <c r="J4926">
        <v>20576.792679999999</v>
      </c>
      <c r="K4926" t="s">
        <v>41</v>
      </c>
      <c r="L4926">
        <v>20169</v>
      </c>
      <c r="M4926">
        <v>473</v>
      </c>
      <c r="N4926" t="s">
        <v>42</v>
      </c>
      <c r="O4926" s="1">
        <v>45112</v>
      </c>
      <c r="P4926" t="s">
        <v>56</v>
      </c>
      <c r="Q4926" t="s">
        <v>44</v>
      </c>
      <c r="R4926">
        <f>Healthcare_Data_v1__4[[#This Row],[Discharge Date]]-Healthcare_Data_v1__4[[#This Row],[Date of Admission]]</f>
        <v>6</v>
      </c>
      <c r="S4926" t="str" cm="1">
        <f t="array" ref="S4926">_xlfn.IFS( Healthcare_Data_v1__4[[#This Row],[Days of Stay]]&lt;10,"Low",Healthcare_Data_v1__4[[#This Row],[Days of Stay]]&lt;20,"Med",Healthcare_Data_v1__4[[#This Row],[Days of Stay]]&lt;=30,"High")</f>
        <v>Low</v>
      </c>
      <c r="T4926" t="str">
        <f>CONCATENATE(Healthcare_Data_v1__4[[#This Row],[Medical Condition]],Healthcare_Data_v1__4[[#This Row],[Duration]])</f>
        <v>ObesityLow</v>
      </c>
      <c r="U4926">
        <f>MONTH(Healthcare_Data_v1__4[[#This Row],[Date of Admission]])</f>
        <v>6</v>
      </c>
      <c r="V4926">
        <f>YEAR(Healthcare_Data_v1__4[[#This Row],[Date of Admission]])</f>
        <v>2023</v>
      </c>
      <c r="W4926">
        <f>DAY(Healthcare_Data_v1__4[[#This Row],[Date of Admission]])</f>
        <v>29</v>
      </c>
    </row>
    <row r="4927" spans="1:23" x14ac:dyDescent="0.3">
      <c r="A4927" t="s">
        <v>22346</v>
      </c>
      <c r="B4927">
        <v>52</v>
      </c>
      <c r="C4927" t="s">
        <v>8</v>
      </c>
      <c r="D4927" t="s">
        <v>16</v>
      </c>
      <c r="E4927" t="s">
        <v>25</v>
      </c>
      <c r="F4927" t="s">
        <v>7</v>
      </c>
      <c r="G4927" s="1">
        <v>44639</v>
      </c>
      <c r="H4927" t="s">
        <v>9456</v>
      </c>
      <c r="I4927" t="s">
        <v>9457</v>
      </c>
      <c r="J4927">
        <v>20573.32749</v>
      </c>
      <c r="K4927" t="s">
        <v>69</v>
      </c>
      <c r="L4927">
        <v>10830</v>
      </c>
      <c r="M4927">
        <v>484</v>
      </c>
      <c r="N4927" t="s">
        <v>55</v>
      </c>
      <c r="O4927" s="1">
        <v>44655</v>
      </c>
      <c r="P4927" t="s">
        <v>85</v>
      </c>
      <c r="Q4927" t="s">
        <v>57</v>
      </c>
      <c r="R4927">
        <f>Healthcare_Data_v1__4[[#This Row],[Discharge Date]]-Healthcare_Data_v1__4[[#This Row],[Date of Admission]]</f>
        <v>16</v>
      </c>
      <c r="S4927" t="str" cm="1">
        <f t="array" ref="S4927">_xlfn.IFS( Healthcare_Data_v1__4[[#This Row],[Days of Stay]]&lt;10,"Low",Healthcare_Data_v1__4[[#This Row],[Days of Stay]]&lt;20,"Med",Healthcare_Data_v1__4[[#This Row],[Days of Stay]]&lt;=30,"High")</f>
        <v>Med</v>
      </c>
      <c r="T4927" t="str">
        <f>CONCATENATE(Healthcare_Data_v1__4[[#This Row],[Medical Condition]],Healthcare_Data_v1__4[[#This Row],[Duration]])</f>
        <v>ObesityMed</v>
      </c>
      <c r="U4927">
        <f>MONTH(Healthcare_Data_v1__4[[#This Row],[Date of Admission]])</f>
        <v>3</v>
      </c>
      <c r="V4927">
        <f>YEAR(Healthcare_Data_v1__4[[#This Row],[Date of Admission]])</f>
        <v>2022</v>
      </c>
      <c r="W4927">
        <f>DAY(Healthcare_Data_v1__4[[#This Row],[Date of Admission]])</f>
        <v>19</v>
      </c>
    </row>
    <row r="4928" spans="1:23" x14ac:dyDescent="0.3">
      <c r="A4928" t="s">
        <v>22347</v>
      </c>
      <c r="B4928">
        <v>79</v>
      </c>
      <c r="C4928" t="s">
        <v>3</v>
      </c>
      <c r="D4928" t="s">
        <v>15</v>
      </c>
      <c r="E4928" t="s">
        <v>25</v>
      </c>
      <c r="F4928" t="s">
        <v>7</v>
      </c>
      <c r="G4928" s="1">
        <v>44838</v>
      </c>
      <c r="H4928" t="s">
        <v>9458</v>
      </c>
      <c r="I4928" t="s">
        <v>9459</v>
      </c>
      <c r="J4928">
        <v>20569.870739999998</v>
      </c>
      <c r="K4928" t="s">
        <v>41</v>
      </c>
      <c r="M4928">
        <v>124</v>
      </c>
      <c r="N4928" t="s">
        <v>42</v>
      </c>
      <c r="O4928" s="1">
        <v>44846</v>
      </c>
      <c r="P4928" t="s">
        <v>43</v>
      </c>
      <c r="Q4928" t="s">
        <v>57</v>
      </c>
      <c r="R4928">
        <f>Healthcare_Data_v1__4[[#This Row],[Discharge Date]]-Healthcare_Data_v1__4[[#This Row],[Date of Admission]]</f>
        <v>8</v>
      </c>
      <c r="S4928" t="str" cm="1">
        <f t="array" ref="S4928">_xlfn.IFS( Healthcare_Data_v1__4[[#This Row],[Days of Stay]]&lt;10,"Low",Healthcare_Data_v1__4[[#This Row],[Days of Stay]]&lt;20,"Med",Healthcare_Data_v1__4[[#This Row],[Days of Stay]]&lt;=30,"High")</f>
        <v>Low</v>
      </c>
      <c r="T4928" t="str">
        <f>CONCATENATE(Healthcare_Data_v1__4[[#This Row],[Medical Condition]],Healthcare_Data_v1__4[[#This Row],[Duration]])</f>
        <v>ObesityLow</v>
      </c>
      <c r="U4928">
        <f>MONTH(Healthcare_Data_v1__4[[#This Row],[Date of Admission]])</f>
        <v>10</v>
      </c>
      <c r="V4928">
        <f>YEAR(Healthcare_Data_v1__4[[#This Row],[Date of Admission]])</f>
        <v>2022</v>
      </c>
      <c r="W4928">
        <f>DAY(Healthcare_Data_v1__4[[#This Row],[Date of Admission]])</f>
        <v>4</v>
      </c>
    </row>
    <row r="4929" spans="1:23" x14ac:dyDescent="0.3">
      <c r="A4929" t="s">
        <v>22348</v>
      </c>
      <c r="B4929">
        <v>67</v>
      </c>
      <c r="C4929" t="s">
        <v>3</v>
      </c>
      <c r="D4929" t="s">
        <v>15</v>
      </c>
      <c r="E4929" t="s">
        <v>19</v>
      </c>
      <c r="F4929" t="s">
        <v>4</v>
      </c>
      <c r="G4929" s="1">
        <v>43535</v>
      </c>
      <c r="H4929" t="s">
        <v>9460</v>
      </c>
      <c r="I4929" t="s">
        <v>9461</v>
      </c>
      <c r="J4929">
        <v>20567.919699999999</v>
      </c>
      <c r="K4929" t="s">
        <v>41</v>
      </c>
      <c r="L4929">
        <v>33874</v>
      </c>
      <c r="M4929">
        <v>498</v>
      </c>
      <c r="N4929" t="s">
        <v>48</v>
      </c>
      <c r="O4929" s="1">
        <v>43548</v>
      </c>
      <c r="P4929" t="s">
        <v>56</v>
      </c>
      <c r="Q4929" t="s">
        <v>50</v>
      </c>
      <c r="R4929">
        <f>Healthcare_Data_v1__4[[#This Row],[Discharge Date]]-Healthcare_Data_v1__4[[#This Row],[Date of Admission]]</f>
        <v>13</v>
      </c>
      <c r="S4929" t="str" cm="1">
        <f t="array" ref="S4929">_xlfn.IFS( Healthcare_Data_v1__4[[#This Row],[Days of Stay]]&lt;10,"Low",Healthcare_Data_v1__4[[#This Row],[Days of Stay]]&lt;20,"Med",Healthcare_Data_v1__4[[#This Row],[Days of Stay]]&lt;=30,"High")</f>
        <v>Med</v>
      </c>
      <c r="T4929" t="str">
        <f>CONCATENATE(Healthcare_Data_v1__4[[#This Row],[Medical Condition]],Healthcare_Data_v1__4[[#This Row],[Duration]])</f>
        <v>DiabetesMed</v>
      </c>
      <c r="U4929">
        <f>MONTH(Healthcare_Data_v1__4[[#This Row],[Date of Admission]])</f>
        <v>3</v>
      </c>
      <c r="V4929">
        <f>YEAR(Healthcare_Data_v1__4[[#This Row],[Date of Admission]])</f>
        <v>2019</v>
      </c>
      <c r="W4929">
        <f>DAY(Healthcare_Data_v1__4[[#This Row],[Date of Admission]])</f>
        <v>11</v>
      </c>
    </row>
    <row r="4930" spans="1:23" x14ac:dyDescent="0.3">
      <c r="A4930" t="s">
        <v>22349</v>
      </c>
      <c r="B4930">
        <v>30</v>
      </c>
      <c r="C4930" t="s">
        <v>5</v>
      </c>
      <c r="D4930" t="s">
        <v>16</v>
      </c>
      <c r="E4930" t="s">
        <v>19</v>
      </c>
      <c r="F4930" t="s">
        <v>6</v>
      </c>
      <c r="G4930" s="1">
        <v>45117</v>
      </c>
      <c r="H4930" t="s">
        <v>9462</v>
      </c>
      <c r="I4930" t="s">
        <v>9463</v>
      </c>
      <c r="J4930">
        <v>20567.10572</v>
      </c>
      <c r="K4930" t="s">
        <v>63</v>
      </c>
      <c r="L4930">
        <v>20229</v>
      </c>
      <c r="M4930">
        <v>255</v>
      </c>
      <c r="N4930" t="s">
        <v>48</v>
      </c>
      <c r="O4930" s="1">
        <v>45124</v>
      </c>
      <c r="P4930" t="s">
        <v>56</v>
      </c>
      <c r="Q4930" t="s">
        <v>44</v>
      </c>
      <c r="R4930">
        <f>Healthcare_Data_v1__4[[#This Row],[Discharge Date]]-Healthcare_Data_v1__4[[#This Row],[Date of Admission]]</f>
        <v>7</v>
      </c>
      <c r="S4930" t="str" cm="1">
        <f t="array" ref="S4930">_xlfn.IFS( Healthcare_Data_v1__4[[#This Row],[Days of Stay]]&lt;10,"Low",Healthcare_Data_v1__4[[#This Row],[Days of Stay]]&lt;20,"Med",Healthcare_Data_v1__4[[#This Row],[Days of Stay]]&lt;=30,"High")</f>
        <v>Low</v>
      </c>
      <c r="T4930" t="str">
        <f>CONCATENATE(Healthcare_Data_v1__4[[#This Row],[Medical Condition]],Healthcare_Data_v1__4[[#This Row],[Duration]])</f>
        <v>AsthmaLow</v>
      </c>
      <c r="U4930">
        <f>MONTH(Healthcare_Data_v1__4[[#This Row],[Date of Admission]])</f>
        <v>7</v>
      </c>
      <c r="V4930">
        <f>YEAR(Healthcare_Data_v1__4[[#This Row],[Date of Admission]])</f>
        <v>2023</v>
      </c>
      <c r="W4930">
        <f>DAY(Healthcare_Data_v1__4[[#This Row],[Date of Admission]])</f>
        <v>10</v>
      </c>
    </row>
    <row r="4931" spans="1:23" x14ac:dyDescent="0.3">
      <c r="A4931" t="s">
        <v>6457</v>
      </c>
      <c r="B4931">
        <v>41</v>
      </c>
      <c r="C4931" t="s">
        <v>8</v>
      </c>
      <c r="D4931" t="s">
        <v>16</v>
      </c>
      <c r="E4931" t="s">
        <v>26</v>
      </c>
      <c r="F4931" t="s">
        <v>7</v>
      </c>
      <c r="G4931" s="1">
        <v>43660</v>
      </c>
      <c r="H4931" t="s">
        <v>9464</v>
      </c>
      <c r="I4931" t="s">
        <v>9465</v>
      </c>
      <c r="J4931">
        <v>20560.855759999999</v>
      </c>
      <c r="K4931" t="s">
        <v>66</v>
      </c>
      <c r="L4931">
        <v>18558</v>
      </c>
      <c r="M4931">
        <v>104</v>
      </c>
      <c r="N4931" t="s">
        <v>42</v>
      </c>
      <c r="O4931" s="1">
        <v>43662</v>
      </c>
      <c r="P4931" t="s">
        <v>56</v>
      </c>
      <c r="Q4931" t="s">
        <v>57</v>
      </c>
      <c r="R4931">
        <f>Healthcare_Data_v1__4[[#This Row],[Discharge Date]]-Healthcare_Data_v1__4[[#This Row],[Date of Admission]]</f>
        <v>2</v>
      </c>
      <c r="S4931" t="str" cm="1">
        <f t="array" ref="S4931">_xlfn.IFS( Healthcare_Data_v1__4[[#This Row],[Days of Stay]]&lt;10,"Low",Healthcare_Data_v1__4[[#This Row],[Days of Stay]]&lt;20,"Med",Healthcare_Data_v1__4[[#This Row],[Days of Stay]]&lt;=30,"High")</f>
        <v>Low</v>
      </c>
      <c r="T4931" t="str">
        <f>CONCATENATE(Healthcare_Data_v1__4[[#This Row],[Medical Condition]],Healthcare_Data_v1__4[[#This Row],[Duration]])</f>
        <v>ObesityLow</v>
      </c>
      <c r="U4931">
        <f>MONTH(Healthcare_Data_v1__4[[#This Row],[Date of Admission]])</f>
        <v>7</v>
      </c>
      <c r="V4931">
        <f>YEAR(Healthcare_Data_v1__4[[#This Row],[Date of Admission]])</f>
        <v>2019</v>
      </c>
      <c r="W4931">
        <f>DAY(Healthcare_Data_v1__4[[#This Row],[Date of Admission]])</f>
        <v>14</v>
      </c>
    </row>
    <row r="4932" spans="1:23" x14ac:dyDescent="0.3">
      <c r="A4932" t="s">
        <v>22350</v>
      </c>
      <c r="B4932">
        <v>73</v>
      </c>
      <c r="C4932" t="s">
        <v>3</v>
      </c>
      <c r="D4932" t="s">
        <v>15</v>
      </c>
      <c r="E4932" t="s">
        <v>19</v>
      </c>
      <c r="F4932" t="s">
        <v>7</v>
      </c>
      <c r="G4932" s="1">
        <v>44467</v>
      </c>
      <c r="H4932" t="s">
        <v>9466</v>
      </c>
      <c r="I4932" t="s">
        <v>9467</v>
      </c>
      <c r="J4932">
        <v>20560.049500000001</v>
      </c>
      <c r="K4932" t="s">
        <v>41</v>
      </c>
      <c r="L4932">
        <v>21289</v>
      </c>
      <c r="M4932">
        <v>438</v>
      </c>
      <c r="N4932" t="s">
        <v>55</v>
      </c>
      <c r="O4932" s="1">
        <v>44484</v>
      </c>
      <c r="P4932" t="s">
        <v>43</v>
      </c>
      <c r="Q4932" t="s">
        <v>50</v>
      </c>
      <c r="R4932">
        <f>Healthcare_Data_v1__4[[#This Row],[Discharge Date]]-Healthcare_Data_v1__4[[#This Row],[Date of Admission]]</f>
        <v>17</v>
      </c>
      <c r="S4932" t="str" cm="1">
        <f t="array" ref="S4932">_xlfn.IFS( Healthcare_Data_v1__4[[#This Row],[Days of Stay]]&lt;10,"Low",Healthcare_Data_v1__4[[#This Row],[Days of Stay]]&lt;20,"Med",Healthcare_Data_v1__4[[#This Row],[Days of Stay]]&lt;=30,"High")</f>
        <v>Med</v>
      </c>
      <c r="T4932" t="str">
        <f>CONCATENATE(Healthcare_Data_v1__4[[#This Row],[Medical Condition]],Healthcare_Data_v1__4[[#This Row],[Duration]])</f>
        <v>ObesityMed</v>
      </c>
      <c r="U4932">
        <f>MONTH(Healthcare_Data_v1__4[[#This Row],[Date of Admission]])</f>
        <v>9</v>
      </c>
      <c r="V4932">
        <f>YEAR(Healthcare_Data_v1__4[[#This Row],[Date of Admission]])</f>
        <v>2021</v>
      </c>
      <c r="W4932">
        <f>DAY(Healthcare_Data_v1__4[[#This Row],[Date of Admission]])</f>
        <v>28</v>
      </c>
    </row>
    <row r="4933" spans="1:23" x14ac:dyDescent="0.3">
      <c r="A4933" t="s">
        <v>22351</v>
      </c>
      <c r="B4933">
        <v>56</v>
      </c>
      <c r="C4933" t="s">
        <v>3</v>
      </c>
      <c r="D4933" t="s">
        <v>16</v>
      </c>
      <c r="E4933" t="s">
        <v>20</v>
      </c>
      <c r="F4933" t="s">
        <v>6</v>
      </c>
      <c r="G4933" s="1">
        <v>44535</v>
      </c>
      <c r="H4933" t="s">
        <v>9468</v>
      </c>
      <c r="I4933" t="s">
        <v>8626</v>
      </c>
      <c r="J4933">
        <v>20546.069339999998</v>
      </c>
      <c r="K4933" t="s">
        <v>47</v>
      </c>
      <c r="L4933">
        <v>13673</v>
      </c>
      <c r="M4933">
        <v>180</v>
      </c>
      <c r="N4933" t="s">
        <v>55</v>
      </c>
      <c r="O4933" s="1">
        <v>44544</v>
      </c>
      <c r="P4933" t="s">
        <v>56</v>
      </c>
      <c r="Q4933" t="s">
        <v>44</v>
      </c>
      <c r="R4933">
        <f>Healthcare_Data_v1__4[[#This Row],[Discharge Date]]-Healthcare_Data_v1__4[[#This Row],[Date of Admission]]</f>
        <v>9</v>
      </c>
      <c r="S4933" t="str" cm="1">
        <f t="array" ref="S4933">_xlfn.IFS( Healthcare_Data_v1__4[[#This Row],[Days of Stay]]&lt;10,"Low",Healthcare_Data_v1__4[[#This Row],[Days of Stay]]&lt;20,"Med",Healthcare_Data_v1__4[[#This Row],[Days of Stay]]&lt;=30,"High")</f>
        <v>Low</v>
      </c>
      <c r="T4933" t="str">
        <f>CONCATENATE(Healthcare_Data_v1__4[[#This Row],[Medical Condition]],Healthcare_Data_v1__4[[#This Row],[Duration]])</f>
        <v>AsthmaLow</v>
      </c>
      <c r="U4933">
        <f>MONTH(Healthcare_Data_v1__4[[#This Row],[Date of Admission]])</f>
        <v>12</v>
      </c>
      <c r="V4933">
        <f>YEAR(Healthcare_Data_v1__4[[#This Row],[Date of Admission]])</f>
        <v>2021</v>
      </c>
      <c r="W4933">
        <f>DAY(Healthcare_Data_v1__4[[#This Row],[Date of Admission]])</f>
        <v>5</v>
      </c>
    </row>
    <row r="4934" spans="1:23" x14ac:dyDescent="0.3">
      <c r="A4934" t="s">
        <v>22352</v>
      </c>
      <c r="B4934">
        <v>66</v>
      </c>
      <c r="C4934" t="s">
        <v>3</v>
      </c>
      <c r="D4934" t="s">
        <v>16</v>
      </c>
      <c r="E4934" t="s">
        <v>19</v>
      </c>
      <c r="F4934" t="s">
        <v>9</v>
      </c>
      <c r="G4934" s="1">
        <v>43781</v>
      </c>
      <c r="H4934" t="s">
        <v>8197</v>
      </c>
      <c r="I4934" t="s">
        <v>9469</v>
      </c>
      <c r="J4934">
        <v>20542.817640000001</v>
      </c>
      <c r="K4934" t="s">
        <v>41</v>
      </c>
      <c r="L4934">
        <v>15343</v>
      </c>
      <c r="M4934">
        <v>214</v>
      </c>
      <c r="N4934" t="s">
        <v>42</v>
      </c>
      <c r="O4934" s="1">
        <v>43788</v>
      </c>
      <c r="P4934" t="s">
        <v>56</v>
      </c>
      <c r="Q4934" t="s">
        <v>44</v>
      </c>
      <c r="R4934">
        <f>Healthcare_Data_v1__4[[#This Row],[Discharge Date]]-Healthcare_Data_v1__4[[#This Row],[Date of Admission]]</f>
        <v>7</v>
      </c>
      <c r="S4934" t="str" cm="1">
        <f t="array" ref="S4934">_xlfn.IFS( Healthcare_Data_v1__4[[#This Row],[Days of Stay]]&lt;10,"Low",Healthcare_Data_v1__4[[#This Row],[Days of Stay]]&lt;20,"Med",Healthcare_Data_v1__4[[#This Row],[Days of Stay]]&lt;=30,"High")</f>
        <v>Low</v>
      </c>
      <c r="T4934" t="str">
        <f>CONCATENATE(Healthcare_Data_v1__4[[#This Row],[Medical Condition]],Healthcare_Data_v1__4[[#This Row],[Duration]])</f>
        <v>ArthritisLow</v>
      </c>
      <c r="U4934">
        <f>MONTH(Healthcare_Data_v1__4[[#This Row],[Date of Admission]])</f>
        <v>11</v>
      </c>
      <c r="V4934">
        <f>YEAR(Healthcare_Data_v1__4[[#This Row],[Date of Admission]])</f>
        <v>2019</v>
      </c>
      <c r="W4934">
        <f>DAY(Healthcare_Data_v1__4[[#This Row],[Date of Admission]])</f>
        <v>12</v>
      </c>
    </row>
    <row r="4935" spans="1:23" x14ac:dyDescent="0.3">
      <c r="A4935" t="s">
        <v>22353</v>
      </c>
      <c r="B4935">
        <v>63</v>
      </c>
      <c r="C4935" t="s">
        <v>3</v>
      </c>
      <c r="D4935" t="s">
        <v>15</v>
      </c>
      <c r="E4935" t="s">
        <v>25</v>
      </c>
      <c r="F4935" t="s">
        <v>10</v>
      </c>
      <c r="G4935" s="1">
        <v>43598</v>
      </c>
      <c r="H4935" t="s">
        <v>9470</v>
      </c>
      <c r="I4935" t="s">
        <v>9471</v>
      </c>
      <c r="J4935">
        <v>20540.048050000001</v>
      </c>
      <c r="K4935" t="s">
        <v>41</v>
      </c>
      <c r="L4935">
        <v>27492</v>
      </c>
      <c r="M4935">
        <v>444</v>
      </c>
      <c r="N4935" t="s">
        <v>55</v>
      </c>
      <c r="O4935" s="1">
        <v>43612</v>
      </c>
      <c r="P4935" t="s">
        <v>43</v>
      </c>
      <c r="Q4935" t="s">
        <v>57</v>
      </c>
      <c r="R4935">
        <f>Healthcare_Data_v1__4[[#This Row],[Discharge Date]]-Healthcare_Data_v1__4[[#This Row],[Date of Admission]]</f>
        <v>14</v>
      </c>
      <c r="S4935" t="str" cm="1">
        <f t="array" ref="S4935">_xlfn.IFS( Healthcare_Data_v1__4[[#This Row],[Days of Stay]]&lt;10,"Low",Healthcare_Data_v1__4[[#This Row],[Days of Stay]]&lt;20,"Med",Healthcare_Data_v1__4[[#This Row],[Days of Stay]]&lt;=30,"High")</f>
        <v>Med</v>
      </c>
      <c r="T4935" t="str">
        <f>CONCATENATE(Healthcare_Data_v1__4[[#This Row],[Medical Condition]],Healthcare_Data_v1__4[[#This Row],[Duration]])</f>
        <v>HypertensionMed</v>
      </c>
      <c r="U4935">
        <f>MONTH(Healthcare_Data_v1__4[[#This Row],[Date of Admission]])</f>
        <v>5</v>
      </c>
      <c r="V4935">
        <f>YEAR(Healthcare_Data_v1__4[[#This Row],[Date of Admission]])</f>
        <v>2019</v>
      </c>
      <c r="W4935">
        <f>DAY(Healthcare_Data_v1__4[[#This Row],[Date of Admission]])</f>
        <v>13</v>
      </c>
    </row>
    <row r="4936" spans="1:23" x14ac:dyDescent="0.3">
      <c r="A4936" t="s">
        <v>22354</v>
      </c>
      <c r="B4936">
        <v>19</v>
      </c>
      <c r="C4936" t="s">
        <v>12</v>
      </c>
      <c r="D4936" t="s">
        <v>16</v>
      </c>
      <c r="E4936" t="s">
        <v>24</v>
      </c>
      <c r="F4936" t="s">
        <v>6</v>
      </c>
      <c r="G4936" s="1">
        <v>44456</v>
      </c>
      <c r="H4936" t="s">
        <v>9472</v>
      </c>
      <c r="I4936" t="s">
        <v>2981</v>
      </c>
      <c r="J4936">
        <v>20539.074929999999</v>
      </c>
      <c r="K4936" t="s">
        <v>63</v>
      </c>
      <c r="L4936">
        <v>28760</v>
      </c>
      <c r="M4936">
        <v>121</v>
      </c>
      <c r="N4936" t="s">
        <v>55</v>
      </c>
      <c r="O4936" s="1">
        <v>44458</v>
      </c>
      <c r="P4936" t="s">
        <v>56</v>
      </c>
      <c r="Q4936" t="s">
        <v>44</v>
      </c>
      <c r="R4936">
        <f>Healthcare_Data_v1__4[[#This Row],[Discharge Date]]-Healthcare_Data_v1__4[[#This Row],[Date of Admission]]</f>
        <v>2</v>
      </c>
      <c r="S4936" t="str" cm="1">
        <f t="array" ref="S4936">_xlfn.IFS( Healthcare_Data_v1__4[[#This Row],[Days of Stay]]&lt;10,"Low",Healthcare_Data_v1__4[[#This Row],[Days of Stay]]&lt;20,"Med",Healthcare_Data_v1__4[[#This Row],[Days of Stay]]&lt;=30,"High")</f>
        <v>Low</v>
      </c>
      <c r="T4936" t="str">
        <f>CONCATENATE(Healthcare_Data_v1__4[[#This Row],[Medical Condition]],Healthcare_Data_v1__4[[#This Row],[Duration]])</f>
        <v>AsthmaLow</v>
      </c>
      <c r="U4936">
        <f>MONTH(Healthcare_Data_v1__4[[#This Row],[Date of Admission]])</f>
        <v>9</v>
      </c>
      <c r="V4936">
        <f>YEAR(Healthcare_Data_v1__4[[#This Row],[Date of Admission]])</f>
        <v>2021</v>
      </c>
      <c r="W4936">
        <f>DAY(Healthcare_Data_v1__4[[#This Row],[Date of Admission]])</f>
        <v>17</v>
      </c>
    </row>
    <row r="4937" spans="1:23" x14ac:dyDescent="0.3">
      <c r="A4937" t="s">
        <v>1804</v>
      </c>
      <c r="B4937">
        <v>75</v>
      </c>
      <c r="C4937" t="s">
        <v>3</v>
      </c>
      <c r="D4937" t="s">
        <v>15</v>
      </c>
      <c r="E4937" t="s">
        <v>23</v>
      </c>
      <c r="F4937" t="s">
        <v>4</v>
      </c>
      <c r="G4937" s="1">
        <v>44725</v>
      </c>
      <c r="H4937" t="s">
        <v>177</v>
      </c>
      <c r="I4937" t="s">
        <v>1562</v>
      </c>
      <c r="J4937">
        <v>20532.62185</v>
      </c>
      <c r="K4937" t="s">
        <v>41</v>
      </c>
      <c r="L4937">
        <v>15410</v>
      </c>
      <c r="M4937">
        <v>325</v>
      </c>
      <c r="N4937" t="s">
        <v>48</v>
      </c>
      <c r="O4937" s="1">
        <v>44748</v>
      </c>
      <c r="P4937" t="s">
        <v>43</v>
      </c>
      <c r="Q4937" t="s">
        <v>44</v>
      </c>
      <c r="R4937">
        <f>Healthcare_Data_v1__4[[#This Row],[Discharge Date]]-Healthcare_Data_v1__4[[#This Row],[Date of Admission]]</f>
        <v>23</v>
      </c>
      <c r="S4937" t="str" cm="1">
        <f t="array" ref="S4937">_xlfn.IFS( Healthcare_Data_v1__4[[#This Row],[Days of Stay]]&lt;10,"Low",Healthcare_Data_v1__4[[#This Row],[Days of Stay]]&lt;20,"Med",Healthcare_Data_v1__4[[#This Row],[Days of Stay]]&lt;=30,"High")</f>
        <v>High</v>
      </c>
      <c r="T4937" t="str">
        <f>CONCATENATE(Healthcare_Data_v1__4[[#This Row],[Medical Condition]],Healthcare_Data_v1__4[[#This Row],[Duration]])</f>
        <v>DiabetesHigh</v>
      </c>
      <c r="U4937">
        <f>MONTH(Healthcare_Data_v1__4[[#This Row],[Date of Admission]])</f>
        <v>6</v>
      </c>
      <c r="V4937">
        <f>YEAR(Healthcare_Data_v1__4[[#This Row],[Date of Admission]])</f>
        <v>2022</v>
      </c>
      <c r="W4937">
        <f>DAY(Healthcare_Data_v1__4[[#This Row],[Date of Admission]])</f>
        <v>13</v>
      </c>
    </row>
    <row r="4938" spans="1:23" x14ac:dyDescent="0.3">
      <c r="A4938" t="s">
        <v>122</v>
      </c>
      <c r="B4938">
        <v>55</v>
      </c>
      <c r="C4938" t="s">
        <v>3</v>
      </c>
      <c r="D4938" t="s">
        <v>16</v>
      </c>
      <c r="E4938" t="s">
        <v>24</v>
      </c>
      <c r="F4938" t="s">
        <v>11</v>
      </c>
      <c r="G4938" s="1">
        <v>43980</v>
      </c>
      <c r="H4938" t="s">
        <v>9473</v>
      </c>
      <c r="I4938" t="s">
        <v>1562</v>
      </c>
      <c r="J4938">
        <v>20530.96946</v>
      </c>
      <c r="K4938" t="s">
        <v>63</v>
      </c>
      <c r="L4938">
        <v>7506</v>
      </c>
      <c r="M4938">
        <v>482</v>
      </c>
      <c r="N4938" t="s">
        <v>48</v>
      </c>
      <c r="O4938" s="1">
        <v>43991</v>
      </c>
      <c r="P4938" t="s">
        <v>49</v>
      </c>
      <c r="Q4938" t="s">
        <v>57</v>
      </c>
      <c r="R4938">
        <f>Healthcare_Data_v1__4[[#This Row],[Discharge Date]]-Healthcare_Data_v1__4[[#This Row],[Date of Admission]]</f>
        <v>11</v>
      </c>
      <c r="S4938" t="str" cm="1">
        <f t="array" ref="S4938">_xlfn.IFS( Healthcare_Data_v1__4[[#This Row],[Days of Stay]]&lt;10,"Low",Healthcare_Data_v1__4[[#This Row],[Days of Stay]]&lt;20,"Med",Healthcare_Data_v1__4[[#This Row],[Days of Stay]]&lt;=30,"High")</f>
        <v>Med</v>
      </c>
      <c r="T4938" t="str">
        <f>CONCATENATE(Healthcare_Data_v1__4[[#This Row],[Medical Condition]],Healthcare_Data_v1__4[[#This Row],[Duration]])</f>
        <v>CancerMed</v>
      </c>
      <c r="U4938">
        <f>MONTH(Healthcare_Data_v1__4[[#This Row],[Date of Admission]])</f>
        <v>5</v>
      </c>
      <c r="V4938">
        <f>YEAR(Healthcare_Data_v1__4[[#This Row],[Date of Admission]])</f>
        <v>2020</v>
      </c>
      <c r="W4938">
        <f>DAY(Healthcare_Data_v1__4[[#This Row],[Date of Admission]])</f>
        <v>29</v>
      </c>
    </row>
    <row r="4939" spans="1:23" x14ac:dyDescent="0.3">
      <c r="A4939" t="s">
        <v>22355</v>
      </c>
      <c r="B4939">
        <v>49</v>
      </c>
      <c r="C4939" t="s">
        <v>8</v>
      </c>
      <c r="D4939" t="s">
        <v>16</v>
      </c>
      <c r="E4939" t="s">
        <v>24</v>
      </c>
      <c r="F4939" t="s">
        <v>7</v>
      </c>
      <c r="G4939" s="1">
        <v>44419</v>
      </c>
      <c r="H4939" t="s">
        <v>9474</v>
      </c>
      <c r="I4939" t="s">
        <v>9475</v>
      </c>
      <c r="J4939">
        <v>20529.061539999999</v>
      </c>
      <c r="K4939" t="s">
        <v>41</v>
      </c>
      <c r="L4939">
        <v>13884</v>
      </c>
      <c r="M4939">
        <v>156</v>
      </c>
      <c r="N4939" t="s">
        <v>42</v>
      </c>
      <c r="O4939" s="1">
        <v>44420</v>
      </c>
      <c r="P4939" t="s">
        <v>60</v>
      </c>
      <c r="Q4939" t="s">
        <v>44</v>
      </c>
      <c r="R4939">
        <f>Healthcare_Data_v1__4[[#This Row],[Discharge Date]]-Healthcare_Data_v1__4[[#This Row],[Date of Admission]]</f>
        <v>1</v>
      </c>
      <c r="S4939" t="str" cm="1">
        <f t="array" ref="S4939">_xlfn.IFS( Healthcare_Data_v1__4[[#This Row],[Days of Stay]]&lt;10,"Low",Healthcare_Data_v1__4[[#This Row],[Days of Stay]]&lt;20,"Med",Healthcare_Data_v1__4[[#This Row],[Days of Stay]]&lt;=30,"High")</f>
        <v>Low</v>
      </c>
      <c r="T4939" t="str">
        <f>CONCATENATE(Healthcare_Data_v1__4[[#This Row],[Medical Condition]],Healthcare_Data_v1__4[[#This Row],[Duration]])</f>
        <v>ObesityLow</v>
      </c>
      <c r="U4939">
        <f>MONTH(Healthcare_Data_v1__4[[#This Row],[Date of Admission]])</f>
        <v>8</v>
      </c>
      <c r="V4939">
        <f>YEAR(Healthcare_Data_v1__4[[#This Row],[Date of Admission]])</f>
        <v>2021</v>
      </c>
      <c r="W4939">
        <f>DAY(Healthcare_Data_v1__4[[#This Row],[Date of Admission]])</f>
        <v>11</v>
      </c>
    </row>
    <row r="4940" spans="1:23" x14ac:dyDescent="0.3">
      <c r="A4940" t="s">
        <v>9476</v>
      </c>
      <c r="B4940">
        <v>72</v>
      </c>
      <c r="C4940" t="s">
        <v>3</v>
      </c>
      <c r="D4940" t="s">
        <v>15</v>
      </c>
      <c r="E4940" t="s">
        <v>25</v>
      </c>
      <c r="F4940" t="s">
        <v>7</v>
      </c>
      <c r="G4940" s="1">
        <v>44499</v>
      </c>
      <c r="H4940" t="s">
        <v>9477</v>
      </c>
      <c r="I4940" t="s">
        <v>9478</v>
      </c>
      <c r="J4940">
        <v>20526.018899999999</v>
      </c>
      <c r="K4940" t="s">
        <v>41</v>
      </c>
      <c r="L4940">
        <v>9731</v>
      </c>
      <c r="M4940">
        <v>334</v>
      </c>
      <c r="N4940" t="s">
        <v>42</v>
      </c>
      <c r="O4940" s="1">
        <v>44504</v>
      </c>
      <c r="P4940" t="s">
        <v>85</v>
      </c>
      <c r="Q4940" t="s">
        <v>50</v>
      </c>
      <c r="R4940">
        <f>Healthcare_Data_v1__4[[#This Row],[Discharge Date]]-Healthcare_Data_v1__4[[#This Row],[Date of Admission]]</f>
        <v>5</v>
      </c>
      <c r="S4940" t="str" cm="1">
        <f t="array" ref="S4940">_xlfn.IFS( Healthcare_Data_v1__4[[#This Row],[Days of Stay]]&lt;10,"Low",Healthcare_Data_v1__4[[#This Row],[Days of Stay]]&lt;20,"Med",Healthcare_Data_v1__4[[#This Row],[Days of Stay]]&lt;=30,"High")</f>
        <v>Low</v>
      </c>
      <c r="T4940" t="str">
        <f>CONCATENATE(Healthcare_Data_v1__4[[#This Row],[Medical Condition]],Healthcare_Data_v1__4[[#This Row],[Duration]])</f>
        <v>ObesityLow</v>
      </c>
      <c r="U4940">
        <f>MONTH(Healthcare_Data_v1__4[[#This Row],[Date of Admission]])</f>
        <v>10</v>
      </c>
      <c r="V4940">
        <f>YEAR(Healthcare_Data_v1__4[[#This Row],[Date of Admission]])</f>
        <v>2021</v>
      </c>
      <c r="W4940">
        <f>DAY(Healthcare_Data_v1__4[[#This Row],[Date of Admission]])</f>
        <v>30</v>
      </c>
    </row>
    <row r="4941" spans="1:23" x14ac:dyDescent="0.3">
      <c r="A4941" t="s">
        <v>22356</v>
      </c>
      <c r="B4941">
        <v>59</v>
      </c>
      <c r="C4941" t="s">
        <v>3</v>
      </c>
      <c r="D4941" t="s">
        <v>15</v>
      </c>
      <c r="E4941" t="s">
        <v>24</v>
      </c>
      <c r="F4941" t="s">
        <v>4</v>
      </c>
      <c r="G4941" s="1">
        <v>43486</v>
      </c>
      <c r="H4941" t="s">
        <v>9479</v>
      </c>
      <c r="I4941" t="s">
        <v>9480</v>
      </c>
      <c r="J4941">
        <v>20525.835139999999</v>
      </c>
      <c r="K4941" t="s">
        <v>66</v>
      </c>
      <c r="L4941">
        <v>54182</v>
      </c>
      <c r="M4941">
        <v>338</v>
      </c>
      <c r="N4941" t="s">
        <v>55</v>
      </c>
      <c r="O4941" s="1">
        <v>43491</v>
      </c>
      <c r="P4941" t="s">
        <v>60</v>
      </c>
      <c r="Q4941" t="s">
        <v>50</v>
      </c>
      <c r="R4941">
        <f>Healthcare_Data_v1__4[[#This Row],[Discharge Date]]-Healthcare_Data_v1__4[[#This Row],[Date of Admission]]</f>
        <v>5</v>
      </c>
      <c r="S4941" t="str" cm="1">
        <f t="array" ref="S4941">_xlfn.IFS( Healthcare_Data_v1__4[[#This Row],[Days of Stay]]&lt;10,"Low",Healthcare_Data_v1__4[[#This Row],[Days of Stay]]&lt;20,"Med",Healthcare_Data_v1__4[[#This Row],[Days of Stay]]&lt;=30,"High")</f>
        <v>Low</v>
      </c>
      <c r="T4941" t="str">
        <f>CONCATENATE(Healthcare_Data_v1__4[[#This Row],[Medical Condition]],Healthcare_Data_v1__4[[#This Row],[Duration]])</f>
        <v>DiabetesLow</v>
      </c>
      <c r="U4941">
        <f>MONTH(Healthcare_Data_v1__4[[#This Row],[Date of Admission]])</f>
        <v>1</v>
      </c>
      <c r="V4941">
        <f>YEAR(Healthcare_Data_v1__4[[#This Row],[Date of Admission]])</f>
        <v>2019</v>
      </c>
      <c r="W4941">
        <f>DAY(Healthcare_Data_v1__4[[#This Row],[Date of Admission]])</f>
        <v>21</v>
      </c>
    </row>
    <row r="4942" spans="1:23" x14ac:dyDescent="0.3">
      <c r="A4942" t="s">
        <v>22357</v>
      </c>
      <c r="B4942">
        <v>72</v>
      </c>
      <c r="C4942" t="s">
        <v>3</v>
      </c>
      <c r="D4942" t="s">
        <v>15</v>
      </c>
      <c r="E4942" t="s">
        <v>25</v>
      </c>
      <c r="F4942" t="s">
        <v>7</v>
      </c>
      <c r="G4942" s="1">
        <v>44859</v>
      </c>
      <c r="H4942" t="s">
        <v>9481</v>
      </c>
      <c r="I4942" t="s">
        <v>9482</v>
      </c>
      <c r="J4942">
        <v>20517.586220000001</v>
      </c>
      <c r="K4942" t="s">
        <v>41</v>
      </c>
      <c r="L4942">
        <v>22227</v>
      </c>
      <c r="M4942">
        <v>103</v>
      </c>
      <c r="N4942" t="s">
        <v>55</v>
      </c>
      <c r="O4942" s="1">
        <v>44865</v>
      </c>
      <c r="P4942" t="s">
        <v>49</v>
      </c>
      <c r="Q4942" t="s">
        <v>57</v>
      </c>
      <c r="R4942">
        <f>Healthcare_Data_v1__4[[#This Row],[Discharge Date]]-Healthcare_Data_v1__4[[#This Row],[Date of Admission]]</f>
        <v>6</v>
      </c>
      <c r="S4942" t="str" cm="1">
        <f t="array" ref="S4942">_xlfn.IFS( Healthcare_Data_v1__4[[#This Row],[Days of Stay]]&lt;10,"Low",Healthcare_Data_v1__4[[#This Row],[Days of Stay]]&lt;20,"Med",Healthcare_Data_v1__4[[#This Row],[Days of Stay]]&lt;=30,"High")</f>
        <v>Low</v>
      </c>
      <c r="T4942" t="str">
        <f>CONCATENATE(Healthcare_Data_v1__4[[#This Row],[Medical Condition]],Healthcare_Data_v1__4[[#This Row],[Duration]])</f>
        <v>ObesityLow</v>
      </c>
      <c r="U4942">
        <f>MONTH(Healthcare_Data_v1__4[[#This Row],[Date of Admission]])</f>
        <v>10</v>
      </c>
      <c r="V4942">
        <f>YEAR(Healthcare_Data_v1__4[[#This Row],[Date of Admission]])</f>
        <v>2022</v>
      </c>
      <c r="W4942">
        <f>DAY(Healthcare_Data_v1__4[[#This Row],[Date of Admission]])</f>
        <v>25</v>
      </c>
    </row>
    <row r="4943" spans="1:23" x14ac:dyDescent="0.3">
      <c r="A4943" t="s">
        <v>22358</v>
      </c>
      <c r="B4943">
        <v>65</v>
      </c>
      <c r="C4943" t="s">
        <v>3</v>
      </c>
      <c r="D4943" t="s">
        <v>15</v>
      </c>
      <c r="E4943" t="s">
        <v>20</v>
      </c>
      <c r="F4943" t="s">
        <v>7</v>
      </c>
      <c r="G4943" s="1">
        <v>44864</v>
      </c>
      <c r="H4943" t="s">
        <v>9483</v>
      </c>
      <c r="I4943" t="s">
        <v>9484</v>
      </c>
      <c r="J4943">
        <v>20516.82389</v>
      </c>
      <c r="K4943" t="s">
        <v>41</v>
      </c>
      <c r="L4943">
        <v>9131</v>
      </c>
      <c r="M4943">
        <v>334</v>
      </c>
      <c r="N4943" t="s">
        <v>42</v>
      </c>
      <c r="O4943" s="1">
        <v>44881</v>
      </c>
      <c r="P4943" t="s">
        <v>43</v>
      </c>
      <c r="Q4943" t="s">
        <v>57</v>
      </c>
      <c r="R4943">
        <f>Healthcare_Data_v1__4[[#This Row],[Discharge Date]]-Healthcare_Data_v1__4[[#This Row],[Date of Admission]]</f>
        <v>17</v>
      </c>
      <c r="S4943" t="str" cm="1">
        <f t="array" ref="S4943">_xlfn.IFS( Healthcare_Data_v1__4[[#This Row],[Days of Stay]]&lt;10,"Low",Healthcare_Data_v1__4[[#This Row],[Days of Stay]]&lt;20,"Med",Healthcare_Data_v1__4[[#This Row],[Days of Stay]]&lt;=30,"High")</f>
        <v>Med</v>
      </c>
      <c r="T4943" t="str">
        <f>CONCATENATE(Healthcare_Data_v1__4[[#This Row],[Medical Condition]],Healthcare_Data_v1__4[[#This Row],[Duration]])</f>
        <v>ObesityMed</v>
      </c>
      <c r="U4943">
        <f>MONTH(Healthcare_Data_v1__4[[#This Row],[Date of Admission]])</f>
        <v>10</v>
      </c>
      <c r="V4943">
        <f>YEAR(Healthcare_Data_v1__4[[#This Row],[Date of Admission]])</f>
        <v>2022</v>
      </c>
      <c r="W4943">
        <f>DAY(Healthcare_Data_v1__4[[#This Row],[Date of Admission]])</f>
        <v>30</v>
      </c>
    </row>
    <row r="4944" spans="1:23" x14ac:dyDescent="0.3">
      <c r="A4944" t="s">
        <v>22359</v>
      </c>
      <c r="B4944">
        <v>63</v>
      </c>
      <c r="C4944" t="s">
        <v>3</v>
      </c>
      <c r="D4944" t="s">
        <v>16</v>
      </c>
      <c r="E4944" t="s">
        <v>20</v>
      </c>
      <c r="F4944" t="s">
        <v>11</v>
      </c>
      <c r="G4944" s="1">
        <v>44165</v>
      </c>
      <c r="H4944" t="s">
        <v>9485</v>
      </c>
      <c r="I4944" t="s">
        <v>9486</v>
      </c>
      <c r="J4944">
        <v>20511.73747</v>
      </c>
      <c r="K4944" t="s">
        <v>41</v>
      </c>
      <c r="L4944">
        <v>23372</v>
      </c>
      <c r="M4944">
        <v>465</v>
      </c>
      <c r="N4944" t="s">
        <v>48</v>
      </c>
      <c r="O4944" s="1">
        <v>44194</v>
      </c>
      <c r="P4944" t="s">
        <v>85</v>
      </c>
      <c r="Q4944" t="s">
        <v>50</v>
      </c>
      <c r="R4944">
        <f>Healthcare_Data_v1__4[[#This Row],[Discharge Date]]-Healthcare_Data_v1__4[[#This Row],[Date of Admission]]</f>
        <v>29</v>
      </c>
      <c r="S4944" t="str" cm="1">
        <f t="array" ref="S4944">_xlfn.IFS( Healthcare_Data_v1__4[[#This Row],[Days of Stay]]&lt;10,"Low",Healthcare_Data_v1__4[[#This Row],[Days of Stay]]&lt;20,"Med",Healthcare_Data_v1__4[[#This Row],[Days of Stay]]&lt;=30,"High")</f>
        <v>High</v>
      </c>
      <c r="T4944" t="str">
        <f>CONCATENATE(Healthcare_Data_v1__4[[#This Row],[Medical Condition]],Healthcare_Data_v1__4[[#This Row],[Duration]])</f>
        <v>CancerHigh</v>
      </c>
      <c r="U4944">
        <f>MONTH(Healthcare_Data_v1__4[[#This Row],[Date of Admission]])</f>
        <v>11</v>
      </c>
      <c r="V4944">
        <f>YEAR(Healthcare_Data_v1__4[[#This Row],[Date of Admission]])</f>
        <v>2020</v>
      </c>
      <c r="W4944">
        <f>DAY(Healthcare_Data_v1__4[[#This Row],[Date of Admission]])</f>
        <v>30</v>
      </c>
    </row>
    <row r="4945" spans="1:23" x14ac:dyDescent="0.3">
      <c r="A4945" t="s">
        <v>22360</v>
      </c>
      <c r="B4945">
        <v>36</v>
      </c>
      <c r="C4945" t="s">
        <v>5</v>
      </c>
      <c r="D4945" t="s">
        <v>15</v>
      </c>
      <c r="E4945" t="s">
        <v>20</v>
      </c>
      <c r="F4945" t="s">
        <v>6</v>
      </c>
      <c r="G4945" s="1">
        <v>43650</v>
      </c>
      <c r="H4945" t="s">
        <v>9487</v>
      </c>
      <c r="I4945" t="s">
        <v>9488</v>
      </c>
      <c r="J4945">
        <v>20504.824769999999</v>
      </c>
      <c r="K4945" t="s">
        <v>41</v>
      </c>
      <c r="L4945">
        <v>1323</v>
      </c>
      <c r="M4945">
        <v>499</v>
      </c>
      <c r="N4945" t="s">
        <v>55</v>
      </c>
      <c r="O4945" s="1">
        <v>43671</v>
      </c>
      <c r="P4945" t="s">
        <v>49</v>
      </c>
      <c r="Q4945" t="s">
        <v>50</v>
      </c>
      <c r="R4945">
        <f>Healthcare_Data_v1__4[[#This Row],[Discharge Date]]-Healthcare_Data_v1__4[[#This Row],[Date of Admission]]</f>
        <v>21</v>
      </c>
      <c r="S4945" t="str" cm="1">
        <f t="array" ref="S4945">_xlfn.IFS( Healthcare_Data_v1__4[[#This Row],[Days of Stay]]&lt;10,"Low",Healthcare_Data_v1__4[[#This Row],[Days of Stay]]&lt;20,"Med",Healthcare_Data_v1__4[[#This Row],[Days of Stay]]&lt;=30,"High")</f>
        <v>High</v>
      </c>
      <c r="T4945" t="str">
        <f>CONCATENATE(Healthcare_Data_v1__4[[#This Row],[Medical Condition]],Healthcare_Data_v1__4[[#This Row],[Duration]])</f>
        <v>AsthmaHigh</v>
      </c>
      <c r="U4945">
        <f>MONTH(Healthcare_Data_v1__4[[#This Row],[Date of Admission]])</f>
        <v>7</v>
      </c>
      <c r="V4945">
        <f>YEAR(Healthcare_Data_v1__4[[#This Row],[Date of Admission]])</f>
        <v>2019</v>
      </c>
      <c r="W4945">
        <f>DAY(Healthcare_Data_v1__4[[#This Row],[Date of Admission]])</f>
        <v>4</v>
      </c>
    </row>
    <row r="4946" spans="1:23" x14ac:dyDescent="0.3">
      <c r="A4946" t="s">
        <v>22361</v>
      </c>
      <c r="B4946">
        <v>64</v>
      </c>
      <c r="C4946" t="s">
        <v>3</v>
      </c>
      <c r="D4946" t="s">
        <v>15</v>
      </c>
      <c r="E4946" t="s">
        <v>24</v>
      </c>
      <c r="F4946" t="s">
        <v>7</v>
      </c>
      <c r="G4946" s="1">
        <v>44734</v>
      </c>
      <c r="H4946" t="s">
        <v>9489</v>
      </c>
      <c r="I4946" t="s">
        <v>9490</v>
      </c>
      <c r="J4946">
        <v>20502.114269999998</v>
      </c>
      <c r="K4946" t="s">
        <v>41</v>
      </c>
      <c r="L4946">
        <v>22316</v>
      </c>
      <c r="M4946">
        <v>241</v>
      </c>
      <c r="N4946" t="s">
        <v>55</v>
      </c>
      <c r="O4946" s="1">
        <v>44753</v>
      </c>
      <c r="P4946" t="s">
        <v>43</v>
      </c>
      <c r="Q4946" t="s">
        <v>57</v>
      </c>
      <c r="R4946">
        <f>Healthcare_Data_v1__4[[#This Row],[Discharge Date]]-Healthcare_Data_v1__4[[#This Row],[Date of Admission]]</f>
        <v>19</v>
      </c>
      <c r="S4946" t="str" cm="1">
        <f t="array" ref="S4946">_xlfn.IFS( Healthcare_Data_v1__4[[#This Row],[Days of Stay]]&lt;10,"Low",Healthcare_Data_v1__4[[#This Row],[Days of Stay]]&lt;20,"Med",Healthcare_Data_v1__4[[#This Row],[Days of Stay]]&lt;=30,"High")</f>
        <v>Med</v>
      </c>
      <c r="T4946" t="str">
        <f>CONCATENATE(Healthcare_Data_v1__4[[#This Row],[Medical Condition]],Healthcare_Data_v1__4[[#This Row],[Duration]])</f>
        <v>ObesityMed</v>
      </c>
      <c r="U4946">
        <f>MONTH(Healthcare_Data_v1__4[[#This Row],[Date of Admission]])</f>
        <v>6</v>
      </c>
      <c r="V4946">
        <f>YEAR(Healthcare_Data_v1__4[[#This Row],[Date of Admission]])</f>
        <v>2022</v>
      </c>
      <c r="W4946">
        <f>DAY(Healthcare_Data_v1__4[[#This Row],[Date of Admission]])</f>
        <v>22</v>
      </c>
    </row>
    <row r="4947" spans="1:23" x14ac:dyDescent="0.3">
      <c r="A4947" t="s">
        <v>22362</v>
      </c>
      <c r="B4947">
        <v>19</v>
      </c>
      <c r="C4947" t="s">
        <v>12</v>
      </c>
      <c r="D4947" t="s">
        <v>16</v>
      </c>
      <c r="E4947" t="s">
        <v>25</v>
      </c>
      <c r="F4947" t="s">
        <v>10</v>
      </c>
      <c r="G4947" s="1">
        <v>43931</v>
      </c>
      <c r="H4947" t="s">
        <v>9491</v>
      </c>
      <c r="I4947" t="s">
        <v>9492</v>
      </c>
      <c r="J4947">
        <v>20495.30875</v>
      </c>
      <c r="K4947" t="s">
        <v>66</v>
      </c>
      <c r="L4947">
        <v>26921</v>
      </c>
      <c r="M4947">
        <v>394</v>
      </c>
      <c r="N4947" t="s">
        <v>42</v>
      </c>
      <c r="O4947" s="1">
        <v>43943</v>
      </c>
      <c r="P4947" t="s">
        <v>56</v>
      </c>
      <c r="Q4947" t="s">
        <v>44</v>
      </c>
      <c r="R4947">
        <f>Healthcare_Data_v1__4[[#This Row],[Discharge Date]]-Healthcare_Data_v1__4[[#This Row],[Date of Admission]]</f>
        <v>12</v>
      </c>
      <c r="S4947" t="str" cm="1">
        <f t="array" ref="S4947">_xlfn.IFS( Healthcare_Data_v1__4[[#This Row],[Days of Stay]]&lt;10,"Low",Healthcare_Data_v1__4[[#This Row],[Days of Stay]]&lt;20,"Med",Healthcare_Data_v1__4[[#This Row],[Days of Stay]]&lt;=30,"High")</f>
        <v>Med</v>
      </c>
      <c r="T4947" t="str">
        <f>CONCATENATE(Healthcare_Data_v1__4[[#This Row],[Medical Condition]],Healthcare_Data_v1__4[[#This Row],[Duration]])</f>
        <v>HypertensionMed</v>
      </c>
      <c r="U4947">
        <f>MONTH(Healthcare_Data_v1__4[[#This Row],[Date of Admission]])</f>
        <v>4</v>
      </c>
      <c r="V4947">
        <f>YEAR(Healthcare_Data_v1__4[[#This Row],[Date of Admission]])</f>
        <v>2020</v>
      </c>
      <c r="W4947">
        <f>DAY(Healthcare_Data_v1__4[[#This Row],[Date of Admission]])</f>
        <v>10</v>
      </c>
    </row>
    <row r="4948" spans="1:23" x14ac:dyDescent="0.3">
      <c r="A4948" t="s">
        <v>22363</v>
      </c>
      <c r="B4948">
        <v>47</v>
      </c>
      <c r="C4948" t="s">
        <v>8</v>
      </c>
      <c r="D4948" t="s">
        <v>16</v>
      </c>
      <c r="E4948" t="s">
        <v>22</v>
      </c>
      <c r="F4948" t="s">
        <v>10</v>
      </c>
      <c r="G4948" s="1">
        <v>43591</v>
      </c>
      <c r="H4948" t="s">
        <v>9493</v>
      </c>
      <c r="I4948" t="s">
        <v>9494</v>
      </c>
      <c r="J4948">
        <v>20494.413680000001</v>
      </c>
      <c r="K4948" t="s">
        <v>47</v>
      </c>
      <c r="L4948">
        <v>3078</v>
      </c>
      <c r="M4948">
        <v>101</v>
      </c>
      <c r="N4948" t="s">
        <v>42</v>
      </c>
      <c r="O4948" s="1">
        <v>43606</v>
      </c>
      <c r="P4948" t="s">
        <v>49</v>
      </c>
      <c r="Q4948" t="s">
        <v>50</v>
      </c>
      <c r="R4948">
        <f>Healthcare_Data_v1__4[[#This Row],[Discharge Date]]-Healthcare_Data_v1__4[[#This Row],[Date of Admission]]</f>
        <v>15</v>
      </c>
      <c r="S4948" t="str" cm="1">
        <f t="array" ref="S4948">_xlfn.IFS( Healthcare_Data_v1__4[[#This Row],[Days of Stay]]&lt;10,"Low",Healthcare_Data_v1__4[[#This Row],[Days of Stay]]&lt;20,"Med",Healthcare_Data_v1__4[[#This Row],[Days of Stay]]&lt;=30,"High")</f>
        <v>Med</v>
      </c>
      <c r="T4948" t="str">
        <f>CONCATENATE(Healthcare_Data_v1__4[[#This Row],[Medical Condition]],Healthcare_Data_v1__4[[#This Row],[Duration]])</f>
        <v>HypertensionMed</v>
      </c>
      <c r="U4948">
        <f>MONTH(Healthcare_Data_v1__4[[#This Row],[Date of Admission]])</f>
        <v>5</v>
      </c>
      <c r="V4948">
        <f>YEAR(Healthcare_Data_v1__4[[#This Row],[Date of Admission]])</f>
        <v>2019</v>
      </c>
      <c r="W4948">
        <f>DAY(Healthcare_Data_v1__4[[#This Row],[Date of Admission]])</f>
        <v>6</v>
      </c>
    </row>
    <row r="4949" spans="1:23" x14ac:dyDescent="0.3">
      <c r="A4949" t="s">
        <v>22364</v>
      </c>
      <c r="B4949">
        <v>76</v>
      </c>
      <c r="C4949" t="s">
        <v>3</v>
      </c>
      <c r="D4949" t="s">
        <v>16</v>
      </c>
      <c r="E4949" t="s">
        <v>24</v>
      </c>
      <c r="F4949" t="s">
        <v>6</v>
      </c>
      <c r="G4949" s="1">
        <v>43963</v>
      </c>
      <c r="H4949" t="s">
        <v>9495</v>
      </c>
      <c r="I4949" t="s">
        <v>9496</v>
      </c>
      <c r="J4949">
        <v>20488.044709999998</v>
      </c>
      <c r="K4949" t="s">
        <v>41</v>
      </c>
      <c r="L4949">
        <v>31226</v>
      </c>
      <c r="M4949">
        <v>398</v>
      </c>
      <c r="N4949" t="s">
        <v>48</v>
      </c>
      <c r="O4949" s="1">
        <v>43971</v>
      </c>
      <c r="P4949" t="s">
        <v>49</v>
      </c>
      <c r="Q4949" t="s">
        <v>57</v>
      </c>
      <c r="R4949">
        <f>Healthcare_Data_v1__4[[#This Row],[Discharge Date]]-Healthcare_Data_v1__4[[#This Row],[Date of Admission]]</f>
        <v>8</v>
      </c>
      <c r="S4949" t="str" cm="1">
        <f t="array" ref="S4949">_xlfn.IFS( Healthcare_Data_v1__4[[#This Row],[Days of Stay]]&lt;10,"Low",Healthcare_Data_v1__4[[#This Row],[Days of Stay]]&lt;20,"Med",Healthcare_Data_v1__4[[#This Row],[Days of Stay]]&lt;=30,"High")</f>
        <v>Low</v>
      </c>
      <c r="T4949" t="str">
        <f>CONCATENATE(Healthcare_Data_v1__4[[#This Row],[Medical Condition]],Healthcare_Data_v1__4[[#This Row],[Duration]])</f>
        <v>AsthmaLow</v>
      </c>
      <c r="U4949">
        <f>MONTH(Healthcare_Data_v1__4[[#This Row],[Date of Admission]])</f>
        <v>5</v>
      </c>
      <c r="V4949">
        <f>YEAR(Healthcare_Data_v1__4[[#This Row],[Date of Admission]])</f>
        <v>2020</v>
      </c>
      <c r="W4949">
        <f>DAY(Healthcare_Data_v1__4[[#This Row],[Date of Admission]])</f>
        <v>12</v>
      </c>
    </row>
    <row r="4950" spans="1:23" x14ac:dyDescent="0.3">
      <c r="A4950" t="s">
        <v>22365</v>
      </c>
      <c r="B4950">
        <v>44</v>
      </c>
      <c r="C4950" t="s">
        <v>8</v>
      </c>
      <c r="D4950" t="s">
        <v>15</v>
      </c>
      <c r="E4950" t="s">
        <v>21</v>
      </c>
      <c r="F4950" t="s">
        <v>6</v>
      </c>
      <c r="G4950" s="1">
        <v>44459</v>
      </c>
      <c r="H4950" t="s">
        <v>9497</v>
      </c>
      <c r="I4950" t="s">
        <v>9498</v>
      </c>
      <c r="J4950">
        <v>20481.1554</v>
      </c>
      <c r="K4950" t="s">
        <v>41</v>
      </c>
      <c r="L4950">
        <v>42074</v>
      </c>
      <c r="M4950">
        <v>234</v>
      </c>
      <c r="N4950" t="s">
        <v>55</v>
      </c>
      <c r="O4950" s="1">
        <v>44473</v>
      </c>
      <c r="P4950" t="s">
        <v>43</v>
      </c>
      <c r="Q4950" t="s">
        <v>44</v>
      </c>
      <c r="R4950">
        <f>Healthcare_Data_v1__4[[#This Row],[Discharge Date]]-Healthcare_Data_v1__4[[#This Row],[Date of Admission]]</f>
        <v>14</v>
      </c>
      <c r="S4950" t="str" cm="1">
        <f t="array" ref="S4950">_xlfn.IFS( Healthcare_Data_v1__4[[#This Row],[Days of Stay]]&lt;10,"Low",Healthcare_Data_v1__4[[#This Row],[Days of Stay]]&lt;20,"Med",Healthcare_Data_v1__4[[#This Row],[Days of Stay]]&lt;=30,"High")</f>
        <v>Med</v>
      </c>
      <c r="T4950" t="str">
        <f>CONCATENATE(Healthcare_Data_v1__4[[#This Row],[Medical Condition]],Healthcare_Data_v1__4[[#This Row],[Duration]])</f>
        <v>AsthmaMed</v>
      </c>
      <c r="U4950">
        <f>MONTH(Healthcare_Data_v1__4[[#This Row],[Date of Admission]])</f>
        <v>9</v>
      </c>
      <c r="V4950">
        <f>YEAR(Healthcare_Data_v1__4[[#This Row],[Date of Admission]])</f>
        <v>2021</v>
      </c>
      <c r="W4950">
        <f>DAY(Healthcare_Data_v1__4[[#This Row],[Date of Admission]])</f>
        <v>20</v>
      </c>
    </row>
    <row r="4951" spans="1:23" x14ac:dyDescent="0.3">
      <c r="A4951" t="s">
        <v>22366</v>
      </c>
      <c r="B4951">
        <v>29</v>
      </c>
      <c r="C4951" t="s">
        <v>5</v>
      </c>
      <c r="D4951" t="s">
        <v>15</v>
      </c>
      <c r="E4951" t="s">
        <v>26</v>
      </c>
      <c r="F4951" t="s">
        <v>10</v>
      </c>
      <c r="G4951" s="1">
        <v>44120</v>
      </c>
      <c r="H4951" t="s">
        <v>4007</v>
      </c>
      <c r="I4951" t="s">
        <v>9499</v>
      </c>
      <c r="J4951">
        <v>20479.090390376303</v>
      </c>
      <c r="K4951" t="s">
        <v>63</v>
      </c>
      <c r="L4951">
        <v>28514</v>
      </c>
      <c r="M4951">
        <v>251</v>
      </c>
      <c r="N4951" t="s">
        <v>42</v>
      </c>
      <c r="O4951" s="1">
        <v>44137</v>
      </c>
      <c r="P4951" t="s">
        <v>60</v>
      </c>
      <c r="Q4951" t="s">
        <v>50</v>
      </c>
      <c r="R4951">
        <f>Healthcare_Data_v1__4[[#This Row],[Discharge Date]]-Healthcare_Data_v1__4[[#This Row],[Date of Admission]]</f>
        <v>17</v>
      </c>
      <c r="S4951" t="str" cm="1">
        <f t="array" ref="S4951">_xlfn.IFS( Healthcare_Data_v1__4[[#This Row],[Days of Stay]]&lt;10,"Low",Healthcare_Data_v1__4[[#This Row],[Days of Stay]]&lt;20,"Med",Healthcare_Data_v1__4[[#This Row],[Days of Stay]]&lt;=30,"High")</f>
        <v>Med</v>
      </c>
      <c r="T4951" t="str">
        <f>CONCATENATE(Healthcare_Data_v1__4[[#This Row],[Medical Condition]],Healthcare_Data_v1__4[[#This Row],[Duration]])</f>
        <v>HypertensionMed</v>
      </c>
      <c r="U4951">
        <f>MONTH(Healthcare_Data_v1__4[[#This Row],[Date of Admission]])</f>
        <v>10</v>
      </c>
      <c r="V4951">
        <f>YEAR(Healthcare_Data_v1__4[[#This Row],[Date of Admission]])</f>
        <v>2020</v>
      </c>
      <c r="W4951">
        <f>DAY(Healthcare_Data_v1__4[[#This Row],[Date of Admission]])</f>
        <v>16</v>
      </c>
    </row>
    <row r="4952" spans="1:23" x14ac:dyDescent="0.3">
      <c r="A4952" t="s">
        <v>22367</v>
      </c>
      <c r="B4952">
        <v>35</v>
      </c>
      <c r="C4952" t="s">
        <v>5</v>
      </c>
      <c r="D4952" t="s">
        <v>16</v>
      </c>
      <c r="E4952" t="s">
        <v>26</v>
      </c>
      <c r="F4952" t="s">
        <v>6</v>
      </c>
      <c r="G4952" s="1">
        <v>43429</v>
      </c>
      <c r="H4952" t="s">
        <v>9500</v>
      </c>
      <c r="I4952" t="s">
        <v>9501</v>
      </c>
      <c r="J4952">
        <v>20479.090390376303</v>
      </c>
      <c r="K4952" t="s">
        <v>69</v>
      </c>
      <c r="L4952">
        <v>16134</v>
      </c>
      <c r="M4952">
        <v>142</v>
      </c>
      <c r="N4952" t="s">
        <v>55</v>
      </c>
      <c r="O4952" s="1">
        <v>43453</v>
      </c>
      <c r="P4952" t="s">
        <v>43</v>
      </c>
      <c r="Q4952" t="s">
        <v>50</v>
      </c>
      <c r="R4952">
        <f>Healthcare_Data_v1__4[[#This Row],[Discharge Date]]-Healthcare_Data_v1__4[[#This Row],[Date of Admission]]</f>
        <v>24</v>
      </c>
      <c r="S4952" t="str" cm="1">
        <f t="array" ref="S4952">_xlfn.IFS( Healthcare_Data_v1__4[[#This Row],[Days of Stay]]&lt;10,"Low",Healthcare_Data_v1__4[[#This Row],[Days of Stay]]&lt;20,"Med",Healthcare_Data_v1__4[[#This Row],[Days of Stay]]&lt;=30,"High")</f>
        <v>High</v>
      </c>
      <c r="T4952" t="str">
        <f>CONCATENATE(Healthcare_Data_v1__4[[#This Row],[Medical Condition]],Healthcare_Data_v1__4[[#This Row],[Duration]])</f>
        <v>AsthmaHigh</v>
      </c>
      <c r="U4952">
        <f>MONTH(Healthcare_Data_v1__4[[#This Row],[Date of Admission]])</f>
        <v>11</v>
      </c>
      <c r="V4952">
        <f>YEAR(Healthcare_Data_v1__4[[#This Row],[Date of Admission]])</f>
        <v>2018</v>
      </c>
      <c r="W4952">
        <f>DAY(Healthcare_Data_v1__4[[#This Row],[Date of Admission]])</f>
        <v>25</v>
      </c>
    </row>
    <row r="4953" spans="1:23" x14ac:dyDescent="0.3">
      <c r="A4953" t="s">
        <v>22368</v>
      </c>
      <c r="B4953">
        <v>65</v>
      </c>
      <c r="C4953" t="s">
        <v>3</v>
      </c>
      <c r="D4953" t="s">
        <v>16</v>
      </c>
      <c r="E4953" t="s">
        <v>24</v>
      </c>
      <c r="F4953" t="s">
        <v>9</v>
      </c>
      <c r="G4953" s="1">
        <v>43720</v>
      </c>
      <c r="H4953" t="s">
        <v>9502</v>
      </c>
      <c r="I4953" t="s">
        <v>3572</v>
      </c>
      <c r="J4953">
        <v>20479.090390376303</v>
      </c>
      <c r="K4953" t="s">
        <v>41</v>
      </c>
      <c r="L4953">
        <v>19959</v>
      </c>
      <c r="M4953">
        <v>117</v>
      </c>
      <c r="N4953" t="s">
        <v>42</v>
      </c>
      <c r="O4953" s="1">
        <v>43721</v>
      </c>
      <c r="P4953" t="s">
        <v>60</v>
      </c>
      <c r="Q4953" t="s">
        <v>57</v>
      </c>
      <c r="R4953">
        <f>Healthcare_Data_v1__4[[#This Row],[Discharge Date]]-Healthcare_Data_v1__4[[#This Row],[Date of Admission]]</f>
        <v>1</v>
      </c>
      <c r="S4953" t="str" cm="1">
        <f t="array" ref="S4953">_xlfn.IFS( Healthcare_Data_v1__4[[#This Row],[Days of Stay]]&lt;10,"Low",Healthcare_Data_v1__4[[#This Row],[Days of Stay]]&lt;20,"Med",Healthcare_Data_v1__4[[#This Row],[Days of Stay]]&lt;=30,"High")</f>
        <v>Low</v>
      </c>
      <c r="T4953" t="str">
        <f>CONCATENATE(Healthcare_Data_v1__4[[#This Row],[Medical Condition]],Healthcare_Data_v1__4[[#This Row],[Duration]])</f>
        <v>ArthritisLow</v>
      </c>
      <c r="U4953">
        <f>MONTH(Healthcare_Data_v1__4[[#This Row],[Date of Admission]])</f>
        <v>9</v>
      </c>
      <c r="V4953">
        <f>YEAR(Healthcare_Data_v1__4[[#This Row],[Date of Admission]])</f>
        <v>2019</v>
      </c>
      <c r="W4953">
        <f>DAY(Healthcare_Data_v1__4[[#This Row],[Date of Admission]])</f>
        <v>12</v>
      </c>
    </row>
    <row r="4954" spans="1:23" x14ac:dyDescent="0.3">
      <c r="A4954" t="s">
        <v>22369</v>
      </c>
      <c r="B4954">
        <v>42</v>
      </c>
      <c r="C4954" t="s">
        <v>8</v>
      </c>
      <c r="D4954" t="s">
        <v>15</v>
      </c>
      <c r="E4954" t="s">
        <v>22</v>
      </c>
      <c r="F4954" t="s">
        <v>7</v>
      </c>
      <c r="G4954" s="1">
        <v>45067</v>
      </c>
      <c r="H4954" t="s">
        <v>9503</v>
      </c>
      <c r="I4954" t="s">
        <v>9504</v>
      </c>
      <c r="J4954">
        <v>20479.090390376303</v>
      </c>
      <c r="K4954" t="s">
        <v>47</v>
      </c>
      <c r="L4954">
        <v>15201</v>
      </c>
      <c r="M4954">
        <v>178</v>
      </c>
      <c r="N4954" t="s">
        <v>42</v>
      </c>
      <c r="O4954" s="1">
        <v>45087</v>
      </c>
      <c r="P4954" t="s">
        <v>56</v>
      </c>
      <c r="Q4954" t="s">
        <v>57</v>
      </c>
      <c r="R4954">
        <f>Healthcare_Data_v1__4[[#This Row],[Discharge Date]]-Healthcare_Data_v1__4[[#This Row],[Date of Admission]]</f>
        <v>20</v>
      </c>
      <c r="S4954" t="str" cm="1">
        <f t="array" ref="S4954">_xlfn.IFS( Healthcare_Data_v1__4[[#This Row],[Days of Stay]]&lt;10,"Low",Healthcare_Data_v1__4[[#This Row],[Days of Stay]]&lt;20,"Med",Healthcare_Data_v1__4[[#This Row],[Days of Stay]]&lt;=30,"High")</f>
        <v>High</v>
      </c>
      <c r="T4954" t="str">
        <f>CONCATENATE(Healthcare_Data_v1__4[[#This Row],[Medical Condition]],Healthcare_Data_v1__4[[#This Row],[Duration]])</f>
        <v>ObesityHigh</v>
      </c>
      <c r="U4954">
        <f>MONTH(Healthcare_Data_v1__4[[#This Row],[Date of Admission]])</f>
        <v>5</v>
      </c>
      <c r="V4954">
        <f>YEAR(Healthcare_Data_v1__4[[#This Row],[Date of Admission]])</f>
        <v>2023</v>
      </c>
      <c r="W4954">
        <f>DAY(Healthcare_Data_v1__4[[#This Row],[Date of Admission]])</f>
        <v>21</v>
      </c>
    </row>
    <row r="4955" spans="1:23" x14ac:dyDescent="0.3">
      <c r="A4955" t="s">
        <v>22370</v>
      </c>
      <c r="B4955">
        <v>18</v>
      </c>
      <c r="C4955" t="s">
        <v>12</v>
      </c>
      <c r="D4955" t="s">
        <v>15</v>
      </c>
      <c r="E4955" t="s">
        <v>19</v>
      </c>
      <c r="F4955" t="s">
        <v>10</v>
      </c>
      <c r="G4955" s="1">
        <v>44180</v>
      </c>
      <c r="H4955" t="s">
        <v>9505</v>
      </c>
      <c r="I4955" t="s">
        <v>9506</v>
      </c>
      <c r="J4955">
        <v>20479.008679999999</v>
      </c>
      <c r="K4955" t="s">
        <v>47</v>
      </c>
      <c r="L4955">
        <v>23648</v>
      </c>
      <c r="M4955">
        <v>392</v>
      </c>
      <c r="N4955" t="s">
        <v>48</v>
      </c>
      <c r="O4955" s="1">
        <v>44193</v>
      </c>
      <c r="P4955" t="s">
        <v>85</v>
      </c>
      <c r="Q4955" t="s">
        <v>44</v>
      </c>
      <c r="R4955">
        <f>Healthcare_Data_v1__4[[#This Row],[Discharge Date]]-Healthcare_Data_v1__4[[#This Row],[Date of Admission]]</f>
        <v>13</v>
      </c>
      <c r="S4955" t="str" cm="1">
        <f t="array" ref="S4955">_xlfn.IFS( Healthcare_Data_v1__4[[#This Row],[Days of Stay]]&lt;10,"Low",Healthcare_Data_v1__4[[#This Row],[Days of Stay]]&lt;20,"Med",Healthcare_Data_v1__4[[#This Row],[Days of Stay]]&lt;=30,"High")</f>
        <v>Med</v>
      </c>
      <c r="T4955" t="str">
        <f>CONCATENATE(Healthcare_Data_v1__4[[#This Row],[Medical Condition]],Healthcare_Data_v1__4[[#This Row],[Duration]])</f>
        <v>HypertensionMed</v>
      </c>
      <c r="U4955">
        <f>MONTH(Healthcare_Data_v1__4[[#This Row],[Date of Admission]])</f>
        <v>12</v>
      </c>
      <c r="V4955">
        <f>YEAR(Healthcare_Data_v1__4[[#This Row],[Date of Admission]])</f>
        <v>2020</v>
      </c>
      <c r="W4955">
        <f>DAY(Healthcare_Data_v1__4[[#This Row],[Date of Admission]])</f>
        <v>15</v>
      </c>
    </row>
    <row r="4956" spans="1:23" x14ac:dyDescent="0.3">
      <c r="A4956" t="s">
        <v>22371</v>
      </c>
      <c r="B4956">
        <v>66</v>
      </c>
      <c r="C4956" t="s">
        <v>3</v>
      </c>
      <c r="D4956" t="s">
        <v>15</v>
      </c>
      <c r="E4956" t="s">
        <v>26</v>
      </c>
      <c r="F4956" t="s">
        <v>9</v>
      </c>
      <c r="G4956" s="1">
        <v>43638</v>
      </c>
      <c r="H4956" t="s">
        <v>8831</v>
      </c>
      <c r="I4956" t="s">
        <v>9507</v>
      </c>
      <c r="J4956">
        <v>20476.785980000001</v>
      </c>
      <c r="K4956" t="s">
        <v>41</v>
      </c>
      <c r="L4956">
        <v>16372</v>
      </c>
      <c r="M4956">
        <v>244</v>
      </c>
      <c r="N4956" t="s">
        <v>42</v>
      </c>
      <c r="O4956" s="1">
        <v>43660</v>
      </c>
      <c r="P4956" t="s">
        <v>85</v>
      </c>
      <c r="Q4956" t="s">
        <v>44</v>
      </c>
      <c r="R4956">
        <f>Healthcare_Data_v1__4[[#This Row],[Discharge Date]]-Healthcare_Data_v1__4[[#This Row],[Date of Admission]]</f>
        <v>22</v>
      </c>
      <c r="S4956" t="str" cm="1">
        <f t="array" ref="S4956">_xlfn.IFS( Healthcare_Data_v1__4[[#This Row],[Days of Stay]]&lt;10,"Low",Healthcare_Data_v1__4[[#This Row],[Days of Stay]]&lt;20,"Med",Healthcare_Data_v1__4[[#This Row],[Days of Stay]]&lt;=30,"High")</f>
        <v>High</v>
      </c>
      <c r="T4956" t="str">
        <f>CONCATENATE(Healthcare_Data_v1__4[[#This Row],[Medical Condition]],Healthcare_Data_v1__4[[#This Row],[Duration]])</f>
        <v>ArthritisHigh</v>
      </c>
      <c r="U4956">
        <f>MONTH(Healthcare_Data_v1__4[[#This Row],[Date of Admission]])</f>
        <v>6</v>
      </c>
      <c r="V4956">
        <f>YEAR(Healthcare_Data_v1__4[[#This Row],[Date of Admission]])</f>
        <v>2019</v>
      </c>
      <c r="W4956">
        <f>DAY(Healthcare_Data_v1__4[[#This Row],[Date of Admission]])</f>
        <v>22</v>
      </c>
    </row>
    <row r="4957" spans="1:23" x14ac:dyDescent="0.3">
      <c r="A4957" t="s">
        <v>22372</v>
      </c>
      <c r="B4957">
        <v>19</v>
      </c>
      <c r="C4957" t="s">
        <v>12</v>
      </c>
      <c r="D4957" t="s">
        <v>16</v>
      </c>
      <c r="E4957" t="s">
        <v>25</v>
      </c>
      <c r="F4957" t="s">
        <v>6</v>
      </c>
      <c r="G4957" s="1">
        <v>44421</v>
      </c>
      <c r="H4957" t="s">
        <v>9508</v>
      </c>
      <c r="I4957" t="s">
        <v>9509</v>
      </c>
      <c r="J4957">
        <v>20466.240129999998</v>
      </c>
      <c r="K4957" t="s">
        <v>69</v>
      </c>
      <c r="L4957">
        <v>16434</v>
      </c>
      <c r="M4957">
        <v>130</v>
      </c>
      <c r="N4957" t="s">
        <v>55</v>
      </c>
      <c r="O4957" s="1">
        <v>44445</v>
      </c>
      <c r="P4957" t="s">
        <v>43</v>
      </c>
      <c r="Q4957" t="s">
        <v>50</v>
      </c>
      <c r="R4957">
        <f>Healthcare_Data_v1__4[[#This Row],[Discharge Date]]-Healthcare_Data_v1__4[[#This Row],[Date of Admission]]</f>
        <v>24</v>
      </c>
      <c r="S4957" t="str" cm="1">
        <f t="array" ref="S4957">_xlfn.IFS( Healthcare_Data_v1__4[[#This Row],[Days of Stay]]&lt;10,"Low",Healthcare_Data_v1__4[[#This Row],[Days of Stay]]&lt;20,"Med",Healthcare_Data_v1__4[[#This Row],[Days of Stay]]&lt;=30,"High")</f>
        <v>High</v>
      </c>
      <c r="T4957" t="str">
        <f>CONCATENATE(Healthcare_Data_v1__4[[#This Row],[Medical Condition]],Healthcare_Data_v1__4[[#This Row],[Duration]])</f>
        <v>AsthmaHigh</v>
      </c>
      <c r="U4957">
        <f>MONTH(Healthcare_Data_v1__4[[#This Row],[Date of Admission]])</f>
        <v>8</v>
      </c>
      <c r="V4957">
        <f>YEAR(Healthcare_Data_v1__4[[#This Row],[Date of Admission]])</f>
        <v>2021</v>
      </c>
      <c r="W4957">
        <f>DAY(Healthcare_Data_v1__4[[#This Row],[Date of Admission]])</f>
        <v>13</v>
      </c>
    </row>
    <row r="4958" spans="1:23" x14ac:dyDescent="0.3">
      <c r="A4958" t="s">
        <v>22373</v>
      </c>
      <c r="B4958">
        <v>48</v>
      </c>
      <c r="C4958" t="s">
        <v>8</v>
      </c>
      <c r="D4958" t="s">
        <v>15</v>
      </c>
      <c r="E4958" t="s">
        <v>24</v>
      </c>
      <c r="F4958" t="s">
        <v>4</v>
      </c>
      <c r="G4958" s="1">
        <v>44024</v>
      </c>
      <c r="H4958" t="s">
        <v>9510</v>
      </c>
      <c r="I4958" t="s">
        <v>4041</v>
      </c>
      <c r="J4958">
        <v>20461.332979999999</v>
      </c>
      <c r="K4958" t="s">
        <v>66</v>
      </c>
      <c r="L4958">
        <v>35405</v>
      </c>
      <c r="M4958">
        <v>102</v>
      </c>
      <c r="N4958" t="s">
        <v>55</v>
      </c>
      <c r="O4958" s="1">
        <v>44041</v>
      </c>
      <c r="P4958" t="s">
        <v>85</v>
      </c>
      <c r="Q4958" t="s">
        <v>57</v>
      </c>
      <c r="R4958">
        <f>Healthcare_Data_v1__4[[#This Row],[Discharge Date]]-Healthcare_Data_v1__4[[#This Row],[Date of Admission]]</f>
        <v>17</v>
      </c>
      <c r="S4958" t="str" cm="1">
        <f t="array" ref="S4958">_xlfn.IFS( Healthcare_Data_v1__4[[#This Row],[Days of Stay]]&lt;10,"Low",Healthcare_Data_v1__4[[#This Row],[Days of Stay]]&lt;20,"Med",Healthcare_Data_v1__4[[#This Row],[Days of Stay]]&lt;=30,"High")</f>
        <v>Med</v>
      </c>
      <c r="T4958" t="str">
        <f>CONCATENATE(Healthcare_Data_v1__4[[#This Row],[Medical Condition]],Healthcare_Data_v1__4[[#This Row],[Duration]])</f>
        <v>DiabetesMed</v>
      </c>
      <c r="U4958">
        <f>MONTH(Healthcare_Data_v1__4[[#This Row],[Date of Admission]])</f>
        <v>7</v>
      </c>
      <c r="V4958">
        <f>YEAR(Healthcare_Data_v1__4[[#This Row],[Date of Admission]])</f>
        <v>2020</v>
      </c>
      <c r="W4958">
        <f>DAY(Healthcare_Data_v1__4[[#This Row],[Date of Admission]])</f>
        <v>12</v>
      </c>
    </row>
    <row r="4959" spans="1:23" x14ac:dyDescent="0.3">
      <c r="A4959" t="s">
        <v>22374</v>
      </c>
      <c r="B4959">
        <v>71</v>
      </c>
      <c r="C4959" t="s">
        <v>3</v>
      </c>
      <c r="D4959" t="s">
        <v>16</v>
      </c>
      <c r="E4959" t="s">
        <v>21</v>
      </c>
      <c r="F4959" t="s">
        <v>9</v>
      </c>
      <c r="G4959" s="1">
        <v>44178</v>
      </c>
      <c r="H4959" t="s">
        <v>9511</v>
      </c>
      <c r="I4959" t="s">
        <v>9512</v>
      </c>
      <c r="J4959">
        <v>20458.56451</v>
      </c>
      <c r="K4959" t="s">
        <v>41</v>
      </c>
      <c r="L4959">
        <v>16550</v>
      </c>
      <c r="M4959">
        <v>484</v>
      </c>
      <c r="N4959" t="s">
        <v>42</v>
      </c>
      <c r="O4959" s="1">
        <v>44191</v>
      </c>
      <c r="P4959" t="s">
        <v>60</v>
      </c>
      <c r="Q4959" t="s">
        <v>44</v>
      </c>
      <c r="R4959">
        <f>Healthcare_Data_v1__4[[#This Row],[Discharge Date]]-Healthcare_Data_v1__4[[#This Row],[Date of Admission]]</f>
        <v>13</v>
      </c>
      <c r="S4959" t="str" cm="1">
        <f t="array" ref="S4959">_xlfn.IFS( Healthcare_Data_v1__4[[#This Row],[Days of Stay]]&lt;10,"Low",Healthcare_Data_v1__4[[#This Row],[Days of Stay]]&lt;20,"Med",Healthcare_Data_v1__4[[#This Row],[Days of Stay]]&lt;=30,"High")</f>
        <v>Med</v>
      </c>
      <c r="T4959" t="str">
        <f>CONCATENATE(Healthcare_Data_v1__4[[#This Row],[Medical Condition]],Healthcare_Data_v1__4[[#This Row],[Duration]])</f>
        <v>ArthritisMed</v>
      </c>
      <c r="U4959">
        <f>MONTH(Healthcare_Data_v1__4[[#This Row],[Date of Admission]])</f>
        <v>12</v>
      </c>
      <c r="V4959">
        <f>YEAR(Healthcare_Data_v1__4[[#This Row],[Date of Admission]])</f>
        <v>2020</v>
      </c>
      <c r="W4959">
        <f>DAY(Healthcare_Data_v1__4[[#This Row],[Date of Admission]])</f>
        <v>13</v>
      </c>
    </row>
    <row r="4960" spans="1:23" x14ac:dyDescent="0.3">
      <c r="A4960" t="s">
        <v>22375</v>
      </c>
      <c r="B4960">
        <v>78</v>
      </c>
      <c r="C4960" t="s">
        <v>3</v>
      </c>
      <c r="D4960" t="s">
        <v>15</v>
      </c>
      <c r="E4960" t="s">
        <v>23</v>
      </c>
      <c r="F4960" t="s">
        <v>10</v>
      </c>
      <c r="G4960" s="1">
        <v>44053</v>
      </c>
      <c r="H4960" t="s">
        <v>9513</v>
      </c>
      <c r="I4960" t="s">
        <v>9514</v>
      </c>
      <c r="J4960">
        <v>20447.868880000002</v>
      </c>
      <c r="K4960" t="s">
        <v>41</v>
      </c>
      <c r="L4960">
        <v>5577</v>
      </c>
      <c r="M4960">
        <v>150</v>
      </c>
      <c r="N4960" t="s">
        <v>48</v>
      </c>
      <c r="O4960" s="1">
        <v>44078</v>
      </c>
      <c r="P4960" t="s">
        <v>56</v>
      </c>
      <c r="Q4960" t="s">
        <v>44</v>
      </c>
      <c r="R4960">
        <f>Healthcare_Data_v1__4[[#This Row],[Discharge Date]]-Healthcare_Data_v1__4[[#This Row],[Date of Admission]]</f>
        <v>25</v>
      </c>
      <c r="S4960" t="str" cm="1">
        <f t="array" ref="S4960">_xlfn.IFS( Healthcare_Data_v1__4[[#This Row],[Days of Stay]]&lt;10,"Low",Healthcare_Data_v1__4[[#This Row],[Days of Stay]]&lt;20,"Med",Healthcare_Data_v1__4[[#This Row],[Days of Stay]]&lt;=30,"High")</f>
        <v>High</v>
      </c>
      <c r="T4960" t="str">
        <f>CONCATENATE(Healthcare_Data_v1__4[[#This Row],[Medical Condition]],Healthcare_Data_v1__4[[#This Row],[Duration]])</f>
        <v>HypertensionHigh</v>
      </c>
      <c r="U4960">
        <f>MONTH(Healthcare_Data_v1__4[[#This Row],[Date of Admission]])</f>
        <v>8</v>
      </c>
      <c r="V4960">
        <f>YEAR(Healthcare_Data_v1__4[[#This Row],[Date of Admission]])</f>
        <v>2020</v>
      </c>
      <c r="W4960">
        <f>DAY(Healthcare_Data_v1__4[[#This Row],[Date of Admission]])</f>
        <v>10</v>
      </c>
    </row>
    <row r="4961" spans="1:23" x14ac:dyDescent="0.3">
      <c r="A4961" t="s">
        <v>22376</v>
      </c>
      <c r="B4961">
        <v>60</v>
      </c>
      <c r="C4961" t="s">
        <v>3</v>
      </c>
      <c r="D4961" t="s">
        <v>15</v>
      </c>
      <c r="E4961" t="s">
        <v>22</v>
      </c>
      <c r="F4961" t="s">
        <v>9</v>
      </c>
      <c r="G4961" s="1">
        <v>44785</v>
      </c>
      <c r="H4961" t="s">
        <v>9515</v>
      </c>
      <c r="I4961" t="s">
        <v>9516</v>
      </c>
      <c r="J4961">
        <v>20443.947520000002</v>
      </c>
      <c r="K4961" t="s">
        <v>41</v>
      </c>
      <c r="L4961">
        <v>4316</v>
      </c>
      <c r="M4961">
        <v>410</v>
      </c>
      <c r="N4961" t="s">
        <v>42</v>
      </c>
      <c r="O4961" s="1">
        <v>44790</v>
      </c>
      <c r="P4961" t="s">
        <v>85</v>
      </c>
      <c r="Q4961" t="s">
        <v>44</v>
      </c>
      <c r="R4961">
        <f>Healthcare_Data_v1__4[[#This Row],[Discharge Date]]-Healthcare_Data_v1__4[[#This Row],[Date of Admission]]</f>
        <v>5</v>
      </c>
      <c r="S4961" t="str" cm="1">
        <f t="array" ref="S4961">_xlfn.IFS( Healthcare_Data_v1__4[[#This Row],[Days of Stay]]&lt;10,"Low",Healthcare_Data_v1__4[[#This Row],[Days of Stay]]&lt;20,"Med",Healthcare_Data_v1__4[[#This Row],[Days of Stay]]&lt;=30,"High")</f>
        <v>Low</v>
      </c>
      <c r="T4961" t="str">
        <f>CONCATENATE(Healthcare_Data_v1__4[[#This Row],[Medical Condition]],Healthcare_Data_v1__4[[#This Row],[Duration]])</f>
        <v>ArthritisLow</v>
      </c>
      <c r="U4961">
        <f>MONTH(Healthcare_Data_v1__4[[#This Row],[Date of Admission]])</f>
        <v>8</v>
      </c>
      <c r="V4961">
        <f>YEAR(Healthcare_Data_v1__4[[#This Row],[Date of Admission]])</f>
        <v>2022</v>
      </c>
      <c r="W4961">
        <f>DAY(Healthcare_Data_v1__4[[#This Row],[Date of Admission]])</f>
        <v>12</v>
      </c>
    </row>
    <row r="4962" spans="1:23" x14ac:dyDescent="0.3">
      <c r="A4962" t="s">
        <v>22377</v>
      </c>
      <c r="B4962">
        <v>68</v>
      </c>
      <c r="C4962" t="s">
        <v>3</v>
      </c>
      <c r="D4962" t="s">
        <v>16</v>
      </c>
      <c r="E4962" t="s">
        <v>25</v>
      </c>
      <c r="F4962" t="s">
        <v>4</v>
      </c>
      <c r="G4962" s="1">
        <v>44376</v>
      </c>
      <c r="H4962" t="s">
        <v>9517</v>
      </c>
      <c r="I4962" t="s">
        <v>1635</v>
      </c>
      <c r="J4962">
        <v>20442.65842</v>
      </c>
      <c r="K4962" t="s">
        <v>41</v>
      </c>
      <c r="L4962">
        <v>32006</v>
      </c>
      <c r="M4962">
        <v>211</v>
      </c>
      <c r="N4962" t="s">
        <v>55</v>
      </c>
      <c r="O4962" s="1">
        <v>44379</v>
      </c>
      <c r="P4962" t="s">
        <v>56</v>
      </c>
      <c r="Q4962" t="s">
        <v>44</v>
      </c>
      <c r="R4962">
        <f>Healthcare_Data_v1__4[[#This Row],[Discharge Date]]-Healthcare_Data_v1__4[[#This Row],[Date of Admission]]</f>
        <v>3</v>
      </c>
      <c r="S4962" t="str" cm="1">
        <f t="array" ref="S4962">_xlfn.IFS( Healthcare_Data_v1__4[[#This Row],[Days of Stay]]&lt;10,"Low",Healthcare_Data_v1__4[[#This Row],[Days of Stay]]&lt;20,"Med",Healthcare_Data_v1__4[[#This Row],[Days of Stay]]&lt;=30,"High")</f>
        <v>Low</v>
      </c>
      <c r="T4962" t="str">
        <f>CONCATENATE(Healthcare_Data_v1__4[[#This Row],[Medical Condition]],Healthcare_Data_v1__4[[#This Row],[Duration]])</f>
        <v>DiabetesLow</v>
      </c>
      <c r="U4962">
        <f>MONTH(Healthcare_Data_v1__4[[#This Row],[Date of Admission]])</f>
        <v>6</v>
      </c>
      <c r="V4962">
        <f>YEAR(Healthcare_Data_v1__4[[#This Row],[Date of Admission]])</f>
        <v>2021</v>
      </c>
      <c r="W4962">
        <f>DAY(Healthcare_Data_v1__4[[#This Row],[Date of Admission]])</f>
        <v>29</v>
      </c>
    </row>
    <row r="4963" spans="1:23" x14ac:dyDescent="0.3">
      <c r="A4963" t="s">
        <v>1003</v>
      </c>
      <c r="B4963">
        <v>61</v>
      </c>
      <c r="C4963" t="s">
        <v>3</v>
      </c>
      <c r="D4963" t="s">
        <v>16</v>
      </c>
      <c r="E4963" t="s">
        <v>22</v>
      </c>
      <c r="F4963" t="s">
        <v>11</v>
      </c>
      <c r="G4963" s="1">
        <v>44753</v>
      </c>
      <c r="H4963" t="s">
        <v>9518</v>
      </c>
      <c r="I4963" t="s">
        <v>9519</v>
      </c>
      <c r="J4963">
        <v>20417.454519999999</v>
      </c>
      <c r="K4963" t="s">
        <v>41</v>
      </c>
      <c r="L4963">
        <v>47994</v>
      </c>
      <c r="M4963">
        <v>374</v>
      </c>
      <c r="N4963" t="s">
        <v>48</v>
      </c>
      <c r="O4963" s="1">
        <v>44768</v>
      </c>
      <c r="P4963" t="s">
        <v>56</v>
      </c>
      <c r="Q4963" t="s">
        <v>57</v>
      </c>
      <c r="R4963">
        <f>Healthcare_Data_v1__4[[#This Row],[Discharge Date]]-Healthcare_Data_v1__4[[#This Row],[Date of Admission]]</f>
        <v>15</v>
      </c>
      <c r="S4963" t="str" cm="1">
        <f t="array" ref="S4963">_xlfn.IFS( Healthcare_Data_v1__4[[#This Row],[Days of Stay]]&lt;10,"Low",Healthcare_Data_v1__4[[#This Row],[Days of Stay]]&lt;20,"Med",Healthcare_Data_v1__4[[#This Row],[Days of Stay]]&lt;=30,"High")</f>
        <v>Med</v>
      </c>
      <c r="T4963" t="str">
        <f>CONCATENATE(Healthcare_Data_v1__4[[#This Row],[Medical Condition]],Healthcare_Data_v1__4[[#This Row],[Duration]])</f>
        <v>CancerMed</v>
      </c>
      <c r="U4963">
        <f>MONTH(Healthcare_Data_v1__4[[#This Row],[Date of Admission]])</f>
        <v>7</v>
      </c>
      <c r="V4963">
        <f>YEAR(Healthcare_Data_v1__4[[#This Row],[Date of Admission]])</f>
        <v>2022</v>
      </c>
      <c r="W4963">
        <f>DAY(Healthcare_Data_v1__4[[#This Row],[Date of Admission]])</f>
        <v>11</v>
      </c>
    </row>
    <row r="4964" spans="1:23" x14ac:dyDescent="0.3">
      <c r="A4964" t="s">
        <v>22378</v>
      </c>
      <c r="B4964">
        <v>63</v>
      </c>
      <c r="C4964" t="s">
        <v>3</v>
      </c>
      <c r="D4964" t="s">
        <v>15</v>
      </c>
      <c r="E4964" t="s">
        <v>24</v>
      </c>
      <c r="F4964" t="s">
        <v>4</v>
      </c>
      <c r="G4964" s="1">
        <v>44841</v>
      </c>
      <c r="H4964" t="s">
        <v>9520</v>
      </c>
      <c r="I4964" t="s">
        <v>9521</v>
      </c>
      <c r="J4964">
        <v>20417.13884</v>
      </c>
      <c r="K4964" t="s">
        <v>41</v>
      </c>
      <c r="L4964">
        <v>4943</v>
      </c>
      <c r="M4964">
        <v>361</v>
      </c>
      <c r="N4964" t="s">
        <v>55</v>
      </c>
      <c r="O4964" s="1">
        <v>44856</v>
      </c>
      <c r="P4964" t="s">
        <v>49</v>
      </c>
      <c r="Q4964" t="s">
        <v>57</v>
      </c>
      <c r="R4964">
        <f>Healthcare_Data_v1__4[[#This Row],[Discharge Date]]-Healthcare_Data_v1__4[[#This Row],[Date of Admission]]</f>
        <v>15</v>
      </c>
      <c r="S4964" t="str" cm="1">
        <f t="array" ref="S4964">_xlfn.IFS( Healthcare_Data_v1__4[[#This Row],[Days of Stay]]&lt;10,"Low",Healthcare_Data_v1__4[[#This Row],[Days of Stay]]&lt;20,"Med",Healthcare_Data_v1__4[[#This Row],[Days of Stay]]&lt;=30,"High")</f>
        <v>Med</v>
      </c>
      <c r="T4964" t="str">
        <f>CONCATENATE(Healthcare_Data_v1__4[[#This Row],[Medical Condition]],Healthcare_Data_v1__4[[#This Row],[Duration]])</f>
        <v>DiabetesMed</v>
      </c>
      <c r="U4964">
        <f>MONTH(Healthcare_Data_v1__4[[#This Row],[Date of Admission]])</f>
        <v>10</v>
      </c>
      <c r="V4964">
        <f>YEAR(Healthcare_Data_v1__4[[#This Row],[Date of Admission]])</f>
        <v>2022</v>
      </c>
      <c r="W4964">
        <f>DAY(Healthcare_Data_v1__4[[#This Row],[Date of Admission]])</f>
        <v>7</v>
      </c>
    </row>
    <row r="4965" spans="1:23" x14ac:dyDescent="0.3">
      <c r="A4965" t="s">
        <v>22379</v>
      </c>
      <c r="B4965">
        <v>34</v>
      </c>
      <c r="C4965" t="s">
        <v>5</v>
      </c>
      <c r="D4965" t="s">
        <v>15</v>
      </c>
      <c r="E4965" t="s">
        <v>23</v>
      </c>
      <c r="F4965" t="s">
        <v>9</v>
      </c>
      <c r="G4965" s="1">
        <v>44231</v>
      </c>
      <c r="H4965" t="s">
        <v>9522</v>
      </c>
      <c r="I4965" t="s">
        <v>9523</v>
      </c>
      <c r="J4965">
        <v>20413.50693</v>
      </c>
      <c r="K4965" t="s">
        <v>63</v>
      </c>
      <c r="L4965">
        <v>32027</v>
      </c>
      <c r="M4965">
        <v>319</v>
      </c>
      <c r="N4965" t="s">
        <v>42</v>
      </c>
      <c r="O4965" s="1">
        <v>44244</v>
      </c>
      <c r="P4965" t="s">
        <v>43</v>
      </c>
      <c r="Q4965" t="s">
        <v>57</v>
      </c>
      <c r="R4965">
        <f>Healthcare_Data_v1__4[[#This Row],[Discharge Date]]-Healthcare_Data_v1__4[[#This Row],[Date of Admission]]</f>
        <v>13</v>
      </c>
      <c r="S4965" t="str" cm="1">
        <f t="array" ref="S4965">_xlfn.IFS( Healthcare_Data_v1__4[[#This Row],[Days of Stay]]&lt;10,"Low",Healthcare_Data_v1__4[[#This Row],[Days of Stay]]&lt;20,"Med",Healthcare_Data_v1__4[[#This Row],[Days of Stay]]&lt;=30,"High")</f>
        <v>Med</v>
      </c>
      <c r="T4965" t="str">
        <f>CONCATENATE(Healthcare_Data_v1__4[[#This Row],[Medical Condition]],Healthcare_Data_v1__4[[#This Row],[Duration]])</f>
        <v>ArthritisMed</v>
      </c>
      <c r="U4965">
        <f>MONTH(Healthcare_Data_v1__4[[#This Row],[Date of Admission]])</f>
        <v>2</v>
      </c>
      <c r="V4965">
        <f>YEAR(Healthcare_Data_v1__4[[#This Row],[Date of Admission]])</f>
        <v>2021</v>
      </c>
      <c r="W4965">
        <f>DAY(Healthcare_Data_v1__4[[#This Row],[Date of Admission]])</f>
        <v>4</v>
      </c>
    </row>
    <row r="4966" spans="1:23" x14ac:dyDescent="0.3">
      <c r="A4966" t="s">
        <v>22380</v>
      </c>
      <c r="B4966">
        <v>81</v>
      </c>
      <c r="C4966" t="s">
        <v>3</v>
      </c>
      <c r="D4966" t="s">
        <v>15</v>
      </c>
      <c r="E4966" t="s">
        <v>26</v>
      </c>
      <c r="F4966" t="s">
        <v>4</v>
      </c>
      <c r="G4966" s="1">
        <v>44373</v>
      </c>
      <c r="H4966" t="s">
        <v>9524</v>
      </c>
      <c r="I4966" t="s">
        <v>9525</v>
      </c>
      <c r="J4966">
        <v>20413.16243</v>
      </c>
      <c r="K4966" t="s">
        <v>41</v>
      </c>
      <c r="L4966">
        <v>38537</v>
      </c>
      <c r="M4966">
        <v>194</v>
      </c>
      <c r="N4966" t="s">
        <v>55</v>
      </c>
      <c r="O4966" s="1">
        <v>44394</v>
      </c>
      <c r="P4966" t="s">
        <v>43</v>
      </c>
      <c r="Q4966" t="s">
        <v>44</v>
      </c>
      <c r="R4966">
        <f>Healthcare_Data_v1__4[[#This Row],[Discharge Date]]-Healthcare_Data_v1__4[[#This Row],[Date of Admission]]</f>
        <v>21</v>
      </c>
      <c r="S4966" t="str" cm="1">
        <f t="array" ref="S4966">_xlfn.IFS( Healthcare_Data_v1__4[[#This Row],[Days of Stay]]&lt;10,"Low",Healthcare_Data_v1__4[[#This Row],[Days of Stay]]&lt;20,"Med",Healthcare_Data_v1__4[[#This Row],[Days of Stay]]&lt;=30,"High")</f>
        <v>High</v>
      </c>
      <c r="T4966" t="str">
        <f>CONCATENATE(Healthcare_Data_v1__4[[#This Row],[Medical Condition]],Healthcare_Data_v1__4[[#This Row],[Duration]])</f>
        <v>DiabetesHigh</v>
      </c>
      <c r="U4966">
        <f>MONTH(Healthcare_Data_v1__4[[#This Row],[Date of Admission]])</f>
        <v>6</v>
      </c>
      <c r="V4966">
        <f>YEAR(Healthcare_Data_v1__4[[#This Row],[Date of Admission]])</f>
        <v>2021</v>
      </c>
      <c r="W4966">
        <f>DAY(Healthcare_Data_v1__4[[#This Row],[Date of Admission]])</f>
        <v>26</v>
      </c>
    </row>
    <row r="4967" spans="1:23" x14ac:dyDescent="0.3">
      <c r="A4967" t="s">
        <v>9232</v>
      </c>
      <c r="B4967">
        <v>62</v>
      </c>
      <c r="C4967" t="s">
        <v>3</v>
      </c>
      <c r="D4967" t="s">
        <v>15</v>
      </c>
      <c r="E4967" t="s">
        <v>22</v>
      </c>
      <c r="F4967" t="s">
        <v>7</v>
      </c>
      <c r="G4967" s="1">
        <v>43597</v>
      </c>
      <c r="H4967" t="s">
        <v>9526</v>
      </c>
      <c r="I4967" t="s">
        <v>1562</v>
      </c>
      <c r="J4967">
        <v>20408.660960000001</v>
      </c>
      <c r="K4967" t="s">
        <v>41</v>
      </c>
      <c r="L4967">
        <v>20901</v>
      </c>
      <c r="M4967">
        <v>222</v>
      </c>
      <c r="N4967" t="s">
        <v>55</v>
      </c>
      <c r="O4967" s="1">
        <v>43610</v>
      </c>
      <c r="P4967" t="s">
        <v>60</v>
      </c>
      <c r="Q4967" t="s">
        <v>44</v>
      </c>
      <c r="R4967">
        <f>Healthcare_Data_v1__4[[#This Row],[Discharge Date]]-Healthcare_Data_v1__4[[#This Row],[Date of Admission]]</f>
        <v>13</v>
      </c>
      <c r="S4967" t="str" cm="1">
        <f t="array" ref="S4967">_xlfn.IFS( Healthcare_Data_v1__4[[#This Row],[Days of Stay]]&lt;10,"Low",Healthcare_Data_v1__4[[#This Row],[Days of Stay]]&lt;20,"Med",Healthcare_Data_v1__4[[#This Row],[Days of Stay]]&lt;=30,"High")</f>
        <v>Med</v>
      </c>
      <c r="T4967" t="str">
        <f>CONCATENATE(Healthcare_Data_v1__4[[#This Row],[Medical Condition]],Healthcare_Data_v1__4[[#This Row],[Duration]])</f>
        <v>ObesityMed</v>
      </c>
      <c r="U4967">
        <f>MONTH(Healthcare_Data_v1__4[[#This Row],[Date of Admission]])</f>
        <v>5</v>
      </c>
      <c r="V4967">
        <f>YEAR(Healthcare_Data_v1__4[[#This Row],[Date of Admission]])</f>
        <v>2019</v>
      </c>
      <c r="W4967">
        <f>DAY(Healthcare_Data_v1__4[[#This Row],[Date of Admission]])</f>
        <v>12</v>
      </c>
    </row>
    <row r="4968" spans="1:23" x14ac:dyDescent="0.3">
      <c r="A4968" t="s">
        <v>22381</v>
      </c>
      <c r="B4968">
        <v>22</v>
      </c>
      <c r="C4968" t="s">
        <v>12</v>
      </c>
      <c r="D4968" t="s">
        <v>15</v>
      </c>
      <c r="E4968" t="s">
        <v>23</v>
      </c>
      <c r="F4968" t="s">
        <v>9</v>
      </c>
      <c r="G4968" s="1">
        <v>44787</v>
      </c>
      <c r="H4968" t="s">
        <v>9527</v>
      </c>
      <c r="I4968" t="s">
        <v>9528</v>
      </c>
      <c r="J4968">
        <v>20407.712729999999</v>
      </c>
      <c r="K4968" t="s">
        <v>66</v>
      </c>
      <c r="L4968">
        <v>32017</v>
      </c>
      <c r="M4968">
        <v>280</v>
      </c>
      <c r="N4968" t="s">
        <v>42</v>
      </c>
      <c r="O4968" s="1">
        <v>44788</v>
      </c>
      <c r="P4968" t="s">
        <v>60</v>
      </c>
      <c r="Q4968" t="s">
        <v>50</v>
      </c>
      <c r="R4968">
        <f>Healthcare_Data_v1__4[[#This Row],[Discharge Date]]-Healthcare_Data_v1__4[[#This Row],[Date of Admission]]</f>
        <v>1</v>
      </c>
      <c r="S4968" t="str" cm="1">
        <f t="array" ref="S4968">_xlfn.IFS( Healthcare_Data_v1__4[[#This Row],[Days of Stay]]&lt;10,"Low",Healthcare_Data_v1__4[[#This Row],[Days of Stay]]&lt;20,"Med",Healthcare_Data_v1__4[[#This Row],[Days of Stay]]&lt;=30,"High")</f>
        <v>Low</v>
      </c>
      <c r="T4968" t="str">
        <f>CONCATENATE(Healthcare_Data_v1__4[[#This Row],[Medical Condition]],Healthcare_Data_v1__4[[#This Row],[Duration]])</f>
        <v>ArthritisLow</v>
      </c>
      <c r="U4968">
        <f>MONTH(Healthcare_Data_v1__4[[#This Row],[Date of Admission]])</f>
        <v>8</v>
      </c>
      <c r="V4968">
        <f>YEAR(Healthcare_Data_v1__4[[#This Row],[Date of Admission]])</f>
        <v>2022</v>
      </c>
      <c r="W4968">
        <f>DAY(Healthcare_Data_v1__4[[#This Row],[Date of Admission]])</f>
        <v>14</v>
      </c>
    </row>
    <row r="4969" spans="1:23" x14ac:dyDescent="0.3">
      <c r="A4969" t="s">
        <v>22382</v>
      </c>
      <c r="B4969">
        <v>36</v>
      </c>
      <c r="C4969" t="s">
        <v>5</v>
      </c>
      <c r="D4969" t="s">
        <v>16</v>
      </c>
      <c r="E4969" t="s">
        <v>22</v>
      </c>
      <c r="F4969" t="s">
        <v>9</v>
      </c>
      <c r="G4969" s="1">
        <v>44982</v>
      </c>
      <c r="H4969" t="s">
        <v>9529</v>
      </c>
      <c r="I4969" t="s">
        <v>3498</v>
      </c>
      <c r="J4969">
        <v>20406.227029999998</v>
      </c>
      <c r="K4969" t="s">
        <v>66</v>
      </c>
      <c r="L4969">
        <v>31531</v>
      </c>
      <c r="M4969">
        <v>133</v>
      </c>
      <c r="N4969" t="s">
        <v>42</v>
      </c>
      <c r="O4969" s="1">
        <v>44993</v>
      </c>
      <c r="P4969" t="s">
        <v>49</v>
      </c>
      <c r="Q4969" t="s">
        <v>50</v>
      </c>
      <c r="R4969">
        <f>Healthcare_Data_v1__4[[#This Row],[Discharge Date]]-Healthcare_Data_v1__4[[#This Row],[Date of Admission]]</f>
        <v>11</v>
      </c>
      <c r="S4969" t="str" cm="1">
        <f t="array" ref="S4969">_xlfn.IFS( Healthcare_Data_v1__4[[#This Row],[Days of Stay]]&lt;10,"Low",Healthcare_Data_v1__4[[#This Row],[Days of Stay]]&lt;20,"Med",Healthcare_Data_v1__4[[#This Row],[Days of Stay]]&lt;=30,"High")</f>
        <v>Med</v>
      </c>
      <c r="T4969" t="str">
        <f>CONCATENATE(Healthcare_Data_v1__4[[#This Row],[Medical Condition]],Healthcare_Data_v1__4[[#This Row],[Duration]])</f>
        <v>ArthritisMed</v>
      </c>
      <c r="U4969">
        <f>MONTH(Healthcare_Data_v1__4[[#This Row],[Date of Admission]])</f>
        <v>2</v>
      </c>
      <c r="V4969">
        <f>YEAR(Healthcare_Data_v1__4[[#This Row],[Date of Admission]])</f>
        <v>2023</v>
      </c>
      <c r="W4969">
        <f>DAY(Healthcare_Data_v1__4[[#This Row],[Date of Admission]])</f>
        <v>25</v>
      </c>
    </row>
    <row r="4970" spans="1:23" x14ac:dyDescent="0.3">
      <c r="A4970" t="s">
        <v>22383</v>
      </c>
      <c r="B4970">
        <v>69</v>
      </c>
      <c r="C4970" t="s">
        <v>3</v>
      </c>
      <c r="D4970" t="s">
        <v>16</v>
      </c>
      <c r="E4970" t="s">
        <v>20</v>
      </c>
      <c r="F4970" t="s">
        <v>6</v>
      </c>
      <c r="G4970" s="1">
        <v>44004</v>
      </c>
      <c r="H4970" t="s">
        <v>9530</v>
      </c>
      <c r="I4970" t="s">
        <v>9531</v>
      </c>
      <c r="J4970">
        <v>20404.833579999999</v>
      </c>
      <c r="K4970" t="s">
        <v>41</v>
      </c>
      <c r="L4970">
        <v>23226</v>
      </c>
      <c r="M4970">
        <v>447</v>
      </c>
      <c r="N4970" t="s">
        <v>55</v>
      </c>
      <c r="O4970" s="1">
        <v>44011</v>
      </c>
      <c r="P4970" t="s">
        <v>60</v>
      </c>
      <c r="Q4970" t="s">
        <v>57</v>
      </c>
      <c r="R4970">
        <f>Healthcare_Data_v1__4[[#This Row],[Discharge Date]]-Healthcare_Data_v1__4[[#This Row],[Date of Admission]]</f>
        <v>7</v>
      </c>
      <c r="S4970" t="str" cm="1">
        <f t="array" ref="S4970">_xlfn.IFS( Healthcare_Data_v1__4[[#This Row],[Days of Stay]]&lt;10,"Low",Healthcare_Data_v1__4[[#This Row],[Days of Stay]]&lt;20,"Med",Healthcare_Data_v1__4[[#This Row],[Days of Stay]]&lt;=30,"High")</f>
        <v>Low</v>
      </c>
      <c r="T4970" t="str">
        <f>CONCATENATE(Healthcare_Data_v1__4[[#This Row],[Medical Condition]],Healthcare_Data_v1__4[[#This Row],[Duration]])</f>
        <v>AsthmaLow</v>
      </c>
      <c r="U4970">
        <f>MONTH(Healthcare_Data_v1__4[[#This Row],[Date of Admission]])</f>
        <v>6</v>
      </c>
      <c r="V4970">
        <f>YEAR(Healthcare_Data_v1__4[[#This Row],[Date of Admission]])</f>
        <v>2020</v>
      </c>
      <c r="W4970">
        <f>DAY(Healthcare_Data_v1__4[[#This Row],[Date of Admission]])</f>
        <v>22</v>
      </c>
    </row>
    <row r="4971" spans="1:23" x14ac:dyDescent="0.3">
      <c r="A4971" t="s">
        <v>22384</v>
      </c>
      <c r="B4971">
        <v>43</v>
      </c>
      <c r="C4971" t="s">
        <v>8</v>
      </c>
      <c r="D4971" t="s">
        <v>16</v>
      </c>
      <c r="E4971" t="s">
        <v>25</v>
      </c>
      <c r="F4971" t="s">
        <v>10</v>
      </c>
      <c r="G4971" s="1">
        <v>43504</v>
      </c>
      <c r="H4971" t="s">
        <v>8838</v>
      </c>
      <c r="I4971" t="s">
        <v>9532</v>
      </c>
      <c r="J4971">
        <v>20404.034070000002</v>
      </c>
      <c r="K4971" t="s">
        <v>69</v>
      </c>
      <c r="L4971">
        <v>6989</v>
      </c>
      <c r="M4971">
        <v>274</v>
      </c>
      <c r="N4971" t="s">
        <v>42</v>
      </c>
      <c r="O4971" s="1">
        <v>43522</v>
      </c>
      <c r="P4971" t="s">
        <v>60</v>
      </c>
      <c r="Q4971" t="s">
        <v>57</v>
      </c>
      <c r="R4971">
        <f>Healthcare_Data_v1__4[[#This Row],[Discharge Date]]-Healthcare_Data_v1__4[[#This Row],[Date of Admission]]</f>
        <v>18</v>
      </c>
      <c r="S4971" t="str" cm="1">
        <f t="array" ref="S4971">_xlfn.IFS( Healthcare_Data_v1__4[[#This Row],[Days of Stay]]&lt;10,"Low",Healthcare_Data_v1__4[[#This Row],[Days of Stay]]&lt;20,"Med",Healthcare_Data_v1__4[[#This Row],[Days of Stay]]&lt;=30,"High")</f>
        <v>Med</v>
      </c>
      <c r="T4971" t="str">
        <f>CONCATENATE(Healthcare_Data_v1__4[[#This Row],[Medical Condition]],Healthcare_Data_v1__4[[#This Row],[Duration]])</f>
        <v>HypertensionMed</v>
      </c>
      <c r="U4971">
        <f>MONTH(Healthcare_Data_v1__4[[#This Row],[Date of Admission]])</f>
        <v>2</v>
      </c>
      <c r="V4971">
        <f>YEAR(Healthcare_Data_v1__4[[#This Row],[Date of Admission]])</f>
        <v>2019</v>
      </c>
      <c r="W4971">
        <f>DAY(Healthcare_Data_v1__4[[#This Row],[Date of Admission]])</f>
        <v>8</v>
      </c>
    </row>
    <row r="4972" spans="1:23" x14ac:dyDescent="0.3">
      <c r="A4972" t="s">
        <v>22385</v>
      </c>
      <c r="B4972">
        <v>68</v>
      </c>
      <c r="C4972" t="s">
        <v>3</v>
      </c>
      <c r="D4972" t="s">
        <v>16</v>
      </c>
      <c r="E4972" t="s">
        <v>19</v>
      </c>
      <c r="F4972" t="s">
        <v>10</v>
      </c>
      <c r="G4972" s="1">
        <v>44825</v>
      </c>
      <c r="H4972" t="s">
        <v>9533</v>
      </c>
      <c r="I4972" t="s">
        <v>9534</v>
      </c>
      <c r="J4972">
        <v>20402.334989999999</v>
      </c>
      <c r="K4972" t="s">
        <v>41</v>
      </c>
      <c r="L4972">
        <v>17295</v>
      </c>
      <c r="M4972">
        <v>409</v>
      </c>
      <c r="N4972" t="s">
        <v>42</v>
      </c>
      <c r="O4972" s="1">
        <v>44830</v>
      </c>
      <c r="P4972" t="s">
        <v>60</v>
      </c>
      <c r="Q4972" t="s">
        <v>44</v>
      </c>
      <c r="R4972">
        <f>Healthcare_Data_v1__4[[#This Row],[Discharge Date]]-Healthcare_Data_v1__4[[#This Row],[Date of Admission]]</f>
        <v>5</v>
      </c>
      <c r="S4972" t="str" cm="1">
        <f t="array" ref="S4972">_xlfn.IFS( Healthcare_Data_v1__4[[#This Row],[Days of Stay]]&lt;10,"Low",Healthcare_Data_v1__4[[#This Row],[Days of Stay]]&lt;20,"Med",Healthcare_Data_v1__4[[#This Row],[Days of Stay]]&lt;=30,"High")</f>
        <v>Low</v>
      </c>
      <c r="T4972" t="str">
        <f>CONCATENATE(Healthcare_Data_v1__4[[#This Row],[Medical Condition]],Healthcare_Data_v1__4[[#This Row],[Duration]])</f>
        <v>HypertensionLow</v>
      </c>
      <c r="U4972">
        <f>MONTH(Healthcare_Data_v1__4[[#This Row],[Date of Admission]])</f>
        <v>9</v>
      </c>
      <c r="V4972">
        <f>YEAR(Healthcare_Data_v1__4[[#This Row],[Date of Admission]])</f>
        <v>2022</v>
      </c>
      <c r="W4972">
        <f>DAY(Healthcare_Data_v1__4[[#This Row],[Date of Admission]])</f>
        <v>21</v>
      </c>
    </row>
    <row r="4973" spans="1:23" x14ac:dyDescent="0.3">
      <c r="A4973" t="s">
        <v>22386</v>
      </c>
      <c r="B4973">
        <v>81</v>
      </c>
      <c r="C4973" t="s">
        <v>3</v>
      </c>
      <c r="D4973" t="s">
        <v>16</v>
      </c>
      <c r="E4973" t="s">
        <v>22</v>
      </c>
      <c r="F4973" t="s">
        <v>7</v>
      </c>
      <c r="G4973" s="1">
        <v>43877</v>
      </c>
      <c r="H4973" t="s">
        <v>9535</v>
      </c>
      <c r="I4973" t="s">
        <v>9536</v>
      </c>
      <c r="J4973">
        <v>20392.181540000001</v>
      </c>
      <c r="K4973" t="s">
        <v>41</v>
      </c>
      <c r="L4973">
        <v>4904</v>
      </c>
      <c r="M4973">
        <v>427</v>
      </c>
      <c r="N4973" t="s">
        <v>42</v>
      </c>
      <c r="O4973" s="1">
        <v>43880</v>
      </c>
      <c r="P4973" t="s">
        <v>60</v>
      </c>
      <c r="Q4973" t="s">
        <v>57</v>
      </c>
      <c r="R4973">
        <f>Healthcare_Data_v1__4[[#This Row],[Discharge Date]]-Healthcare_Data_v1__4[[#This Row],[Date of Admission]]</f>
        <v>3</v>
      </c>
      <c r="S4973" t="str" cm="1">
        <f t="array" ref="S4973">_xlfn.IFS( Healthcare_Data_v1__4[[#This Row],[Days of Stay]]&lt;10,"Low",Healthcare_Data_v1__4[[#This Row],[Days of Stay]]&lt;20,"Med",Healthcare_Data_v1__4[[#This Row],[Days of Stay]]&lt;=30,"High")</f>
        <v>Low</v>
      </c>
      <c r="T4973" t="str">
        <f>CONCATENATE(Healthcare_Data_v1__4[[#This Row],[Medical Condition]],Healthcare_Data_v1__4[[#This Row],[Duration]])</f>
        <v>ObesityLow</v>
      </c>
      <c r="U4973">
        <f>MONTH(Healthcare_Data_v1__4[[#This Row],[Date of Admission]])</f>
        <v>2</v>
      </c>
      <c r="V4973">
        <f>YEAR(Healthcare_Data_v1__4[[#This Row],[Date of Admission]])</f>
        <v>2020</v>
      </c>
      <c r="W4973">
        <f>DAY(Healthcare_Data_v1__4[[#This Row],[Date of Admission]])</f>
        <v>16</v>
      </c>
    </row>
    <row r="4974" spans="1:23" x14ac:dyDescent="0.3">
      <c r="A4974" t="s">
        <v>22387</v>
      </c>
      <c r="B4974">
        <v>53</v>
      </c>
      <c r="C4974" t="s">
        <v>8</v>
      </c>
      <c r="D4974" t="s">
        <v>15</v>
      </c>
      <c r="E4974" t="s">
        <v>22</v>
      </c>
      <c r="F4974" t="s">
        <v>11</v>
      </c>
      <c r="G4974" s="1">
        <v>44993</v>
      </c>
      <c r="H4974" t="s">
        <v>9537</v>
      </c>
      <c r="I4974" t="s">
        <v>300</v>
      </c>
      <c r="J4974">
        <v>20391.489519999999</v>
      </c>
      <c r="K4974" t="s">
        <v>41</v>
      </c>
      <c r="L4974">
        <v>1957</v>
      </c>
      <c r="M4974">
        <v>444</v>
      </c>
      <c r="N4974" t="s">
        <v>42</v>
      </c>
      <c r="O4974" s="1">
        <v>45014</v>
      </c>
      <c r="P4974" t="s">
        <v>49</v>
      </c>
      <c r="Q4974" t="s">
        <v>57</v>
      </c>
      <c r="R4974">
        <f>Healthcare_Data_v1__4[[#This Row],[Discharge Date]]-Healthcare_Data_v1__4[[#This Row],[Date of Admission]]</f>
        <v>21</v>
      </c>
      <c r="S4974" t="str" cm="1">
        <f t="array" ref="S4974">_xlfn.IFS( Healthcare_Data_v1__4[[#This Row],[Days of Stay]]&lt;10,"Low",Healthcare_Data_v1__4[[#This Row],[Days of Stay]]&lt;20,"Med",Healthcare_Data_v1__4[[#This Row],[Days of Stay]]&lt;=30,"High")</f>
        <v>High</v>
      </c>
      <c r="T4974" t="str">
        <f>CONCATENATE(Healthcare_Data_v1__4[[#This Row],[Medical Condition]],Healthcare_Data_v1__4[[#This Row],[Duration]])</f>
        <v>CancerHigh</v>
      </c>
      <c r="U4974">
        <f>MONTH(Healthcare_Data_v1__4[[#This Row],[Date of Admission]])</f>
        <v>3</v>
      </c>
      <c r="V4974">
        <f>YEAR(Healthcare_Data_v1__4[[#This Row],[Date of Admission]])</f>
        <v>2023</v>
      </c>
      <c r="W4974">
        <f>DAY(Healthcare_Data_v1__4[[#This Row],[Date of Admission]])</f>
        <v>8</v>
      </c>
    </row>
    <row r="4975" spans="1:23" x14ac:dyDescent="0.3">
      <c r="A4975" t="s">
        <v>22388</v>
      </c>
      <c r="B4975">
        <v>82</v>
      </c>
      <c r="C4975" t="s">
        <v>3</v>
      </c>
      <c r="D4975" t="s">
        <v>16</v>
      </c>
      <c r="E4975" t="s">
        <v>20</v>
      </c>
      <c r="F4975" t="s">
        <v>11</v>
      </c>
      <c r="G4975" s="1">
        <v>45071</v>
      </c>
      <c r="H4975" t="s">
        <v>9538</v>
      </c>
      <c r="I4975" t="s">
        <v>9539</v>
      </c>
      <c r="J4975">
        <v>20390.84362</v>
      </c>
      <c r="K4975" t="s">
        <v>41</v>
      </c>
      <c r="L4975">
        <v>61618</v>
      </c>
      <c r="M4975">
        <v>241</v>
      </c>
      <c r="N4975" t="s">
        <v>48</v>
      </c>
      <c r="O4975" s="1">
        <v>45078</v>
      </c>
      <c r="P4975" t="s">
        <v>43</v>
      </c>
      <c r="Q4975" t="s">
        <v>50</v>
      </c>
      <c r="R4975">
        <f>Healthcare_Data_v1__4[[#This Row],[Discharge Date]]-Healthcare_Data_v1__4[[#This Row],[Date of Admission]]</f>
        <v>7</v>
      </c>
      <c r="S4975" t="str" cm="1">
        <f t="array" ref="S4975">_xlfn.IFS( Healthcare_Data_v1__4[[#This Row],[Days of Stay]]&lt;10,"Low",Healthcare_Data_v1__4[[#This Row],[Days of Stay]]&lt;20,"Med",Healthcare_Data_v1__4[[#This Row],[Days of Stay]]&lt;=30,"High")</f>
        <v>Low</v>
      </c>
      <c r="T4975" t="str">
        <f>CONCATENATE(Healthcare_Data_v1__4[[#This Row],[Medical Condition]],Healthcare_Data_v1__4[[#This Row],[Duration]])</f>
        <v>CancerLow</v>
      </c>
      <c r="U4975">
        <f>MONTH(Healthcare_Data_v1__4[[#This Row],[Date of Admission]])</f>
        <v>5</v>
      </c>
      <c r="V4975">
        <f>YEAR(Healthcare_Data_v1__4[[#This Row],[Date of Admission]])</f>
        <v>2023</v>
      </c>
      <c r="W4975">
        <f>DAY(Healthcare_Data_v1__4[[#This Row],[Date of Admission]])</f>
        <v>25</v>
      </c>
    </row>
    <row r="4976" spans="1:23" x14ac:dyDescent="0.3">
      <c r="A4976" t="s">
        <v>22389</v>
      </c>
      <c r="B4976">
        <v>75</v>
      </c>
      <c r="C4976" t="s">
        <v>3</v>
      </c>
      <c r="D4976" t="s">
        <v>15</v>
      </c>
      <c r="E4976" t="s">
        <v>26</v>
      </c>
      <c r="F4976" t="s">
        <v>4</v>
      </c>
      <c r="G4976" s="1">
        <v>43722</v>
      </c>
      <c r="H4976" t="s">
        <v>9540</v>
      </c>
      <c r="I4976" t="s">
        <v>9541</v>
      </c>
      <c r="J4976">
        <v>20385.652870000002</v>
      </c>
      <c r="K4976" t="s">
        <v>41</v>
      </c>
      <c r="L4976">
        <v>35999</v>
      </c>
      <c r="M4976">
        <v>445</v>
      </c>
      <c r="N4976" t="s">
        <v>55</v>
      </c>
      <c r="O4976" s="1">
        <v>43724</v>
      </c>
      <c r="P4976" t="s">
        <v>85</v>
      </c>
      <c r="Q4976" t="s">
        <v>50</v>
      </c>
      <c r="R4976">
        <f>Healthcare_Data_v1__4[[#This Row],[Discharge Date]]-Healthcare_Data_v1__4[[#This Row],[Date of Admission]]</f>
        <v>2</v>
      </c>
      <c r="S4976" t="str" cm="1">
        <f t="array" ref="S4976">_xlfn.IFS( Healthcare_Data_v1__4[[#This Row],[Days of Stay]]&lt;10,"Low",Healthcare_Data_v1__4[[#This Row],[Days of Stay]]&lt;20,"Med",Healthcare_Data_v1__4[[#This Row],[Days of Stay]]&lt;=30,"High")</f>
        <v>Low</v>
      </c>
      <c r="T4976" t="str">
        <f>CONCATENATE(Healthcare_Data_v1__4[[#This Row],[Medical Condition]],Healthcare_Data_v1__4[[#This Row],[Duration]])</f>
        <v>DiabetesLow</v>
      </c>
      <c r="U4976">
        <f>MONTH(Healthcare_Data_v1__4[[#This Row],[Date of Admission]])</f>
        <v>9</v>
      </c>
      <c r="V4976">
        <f>YEAR(Healthcare_Data_v1__4[[#This Row],[Date of Admission]])</f>
        <v>2019</v>
      </c>
      <c r="W4976">
        <f>DAY(Healthcare_Data_v1__4[[#This Row],[Date of Admission]])</f>
        <v>14</v>
      </c>
    </row>
    <row r="4977" spans="1:23" x14ac:dyDescent="0.3">
      <c r="A4977" t="s">
        <v>8802</v>
      </c>
      <c r="B4977">
        <v>19</v>
      </c>
      <c r="C4977" t="s">
        <v>12</v>
      </c>
      <c r="D4977" t="s">
        <v>16</v>
      </c>
      <c r="E4977" t="s">
        <v>24</v>
      </c>
      <c r="F4977" t="s">
        <v>10</v>
      </c>
      <c r="G4977" s="1">
        <v>44897</v>
      </c>
      <c r="H4977" t="s">
        <v>1280</v>
      </c>
      <c r="I4977" t="s">
        <v>9542</v>
      </c>
      <c r="J4977">
        <v>20385.537759999999</v>
      </c>
      <c r="K4977" t="s">
        <v>63</v>
      </c>
      <c r="L4977">
        <v>18861</v>
      </c>
      <c r="M4977">
        <v>404</v>
      </c>
      <c r="N4977" t="s">
        <v>55</v>
      </c>
      <c r="O4977" s="1">
        <v>44908</v>
      </c>
      <c r="P4977" t="s">
        <v>56</v>
      </c>
      <c r="Q4977" t="s">
        <v>57</v>
      </c>
      <c r="R4977">
        <f>Healthcare_Data_v1__4[[#This Row],[Discharge Date]]-Healthcare_Data_v1__4[[#This Row],[Date of Admission]]</f>
        <v>11</v>
      </c>
      <c r="S4977" t="str" cm="1">
        <f t="array" ref="S4977">_xlfn.IFS( Healthcare_Data_v1__4[[#This Row],[Days of Stay]]&lt;10,"Low",Healthcare_Data_v1__4[[#This Row],[Days of Stay]]&lt;20,"Med",Healthcare_Data_v1__4[[#This Row],[Days of Stay]]&lt;=30,"High")</f>
        <v>Med</v>
      </c>
      <c r="T4977" t="str">
        <f>CONCATENATE(Healthcare_Data_v1__4[[#This Row],[Medical Condition]],Healthcare_Data_v1__4[[#This Row],[Duration]])</f>
        <v>HypertensionMed</v>
      </c>
      <c r="U4977">
        <f>MONTH(Healthcare_Data_v1__4[[#This Row],[Date of Admission]])</f>
        <v>12</v>
      </c>
      <c r="V4977">
        <f>YEAR(Healthcare_Data_v1__4[[#This Row],[Date of Admission]])</f>
        <v>2022</v>
      </c>
      <c r="W4977">
        <f>DAY(Healthcare_Data_v1__4[[#This Row],[Date of Admission]])</f>
        <v>2</v>
      </c>
    </row>
    <row r="4978" spans="1:23" x14ac:dyDescent="0.3">
      <c r="A4978" t="s">
        <v>22390</v>
      </c>
      <c r="B4978">
        <v>42</v>
      </c>
      <c r="C4978" t="s">
        <v>8</v>
      </c>
      <c r="D4978" t="s">
        <v>15</v>
      </c>
      <c r="E4978" t="s">
        <v>23</v>
      </c>
      <c r="F4978" t="s">
        <v>10</v>
      </c>
      <c r="G4978" s="1">
        <v>43879</v>
      </c>
      <c r="H4978" t="s">
        <v>2052</v>
      </c>
      <c r="I4978" t="s">
        <v>9543</v>
      </c>
      <c r="J4978">
        <v>20378.955470000001</v>
      </c>
      <c r="K4978" t="s">
        <v>69</v>
      </c>
      <c r="L4978">
        <v>22047</v>
      </c>
      <c r="M4978">
        <v>455</v>
      </c>
      <c r="N4978" t="s">
        <v>55</v>
      </c>
      <c r="O4978" s="1">
        <v>43887</v>
      </c>
      <c r="P4978" t="s">
        <v>56</v>
      </c>
      <c r="Q4978" t="s">
        <v>57</v>
      </c>
      <c r="R4978">
        <f>Healthcare_Data_v1__4[[#This Row],[Discharge Date]]-Healthcare_Data_v1__4[[#This Row],[Date of Admission]]</f>
        <v>8</v>
      </c>
      <c r="S4978" t="str" cm="1">
        <f t="array" ref="S4978">_xlfn.IFS( Healthcare_Data_v1__4[[#This Row],[Days of Stay]]&lt;10,"Low",Healthcare_Data_v1__4[[#This Row],[Days of Stay]]&lt;20,"Med",Healthcare_Data_v1__4[[#This Row],[Days of Stay]]&lt;=30,"High")</f>
        <v>Low</v>
      </c>
      <c r="T4978" t="str">
        <f>CONCATENATE(Healthcare_Data_v1__4[[#This Row],[Medical Condition]],Healthcare_Data_v1__4[[#This Row],[Duration]])</f>
        <v>HypertensionLow</v>
      </c>
      <c r="U4978">
        <f>MONTH(Healthcare_Data_v1__4[[#This Row],[Date of Admission]])</f>
        <v>2</v>
      </c>
      <c r="V4978">
        <f>YEAR(Healthcare_Data_v1__4[[#This Row],[Date of Admission]])</f>
        <v>2020</v>
      </c>
      <c r="W4978">
        <f>DAY(Healthcare_Data_v1__4[[#This Row],[Date of Admission]])</f>
        <v>18</v>
      </c>
    </row>
    <row r="4979" spans="1:23" x14ac:dyDescent="0.3">
      <c r="A4979" t="s">
        <v>22391</v>
      </c>
      <c r="B4979">
        <v>42</v>
      </c>
      <c r="C4979" t="s">
        <v>8</v>
      </c>
      <c r="D4979" t="s">
        <v>15</v>
      </c>
      <c r="E4979" t="s">
        <v>19</v>
      </c>
      <c r="F4979" t="s">
        <v>6</v>
      </c>
      <c r="G4979" s="1">
        <v>44410</v>
      </c>
      <c r="H4979" t="s">
        <v>2174</v>
      </c>
      <c r="I4979" t="s">
        <v>9544</v>
      </c>
      <c r="J4979">
        <v>20371.22968</v>
      </c>
      <c r="K4979" t="s">
        <v>66</v>
      </c>
      <c r="L4979">
        <v>11183</v>
      </c>
      <c r="M4979">
        <v>230</v>
      </c>
      <c r="N4979" t="s">
        <v>55</v>
      </c>
      <c r="O4979" s="1">
        <v>44421</v>
      </c>
      <c r="P4979" t="s">
        <v>43</v>
      </c>
      <c r="Q4979" t="s">
        <v>44</v>
      </c>
      <c r="R4979">
        <f>Healthcare_Data_v1__4[[#This Row],[Discharge Date]]-Healthcare_Data_v1__4[[#This Row],[Date of Admission]]</f>
        <v>11</v>
      </c>
      <c r="S4979" t="str" cm="1">
        <f t="array" ref="S4979">_xlfn.IFS( Healthcare_Data_v1__4[[#This Row],[Days of Stay]]&lt;10,"Low",Healthcare_Data_v1__4[[#This Row],[Days of Stay]]&lt;20,"Med",Healthcare_Data_v1__4[[#This Row],[Days of Stay]]&lt;=30,"High")</f>
        <v>Med</v>
      </c>
      <c r="T4979" t="str">
        <f>CONCATENATE(Healthcare_Data_v1__4[[#This Row],[Medical Condition]],Healthcare_Data_v1__4[[#This Row],[Duration]])</f>
        <v>AsthmaMed</v>
      </c>
      <c r="U4979">
        <f>MONTH(Healthcare_Data_v1__4[[#This Row],[Date of Admission]])</f>
        <v>8</v>
      </c>
      <c r="V4979">
        <f>YEAR(Healthcare_Data_v1__4[[#This Row],[Date of Admission]])</f>
        <v>2021</v>
      </c>
      <c r="W4979">
        <f>DAY(Healthcare_Data_v1__4[[#This Row],[Date of Admission]])</f>
        <v>2</v>
      </c>
    </row>
    <row r="4980" spans="1:23" x14ac:dyDescent="0.3">
      <c r="A4980" t="s">
        <v>3232</v>
      </c>
      <c r="B4980">
        <v>20</v>
      </c>
      <c r="C4980" t="s">
        <v>12</v>
      </c>
      <c r="D4980" t="s">
        <v>15</v>
      </c>
      <c r="E4980" t="s">
        <v>24</v>
      </c>
      <c r="F4980" t="s">
        <v>9</v>
      </c>
      <c r="G4980" s="1">
        <v>43942</v>
      </c>
      <c r="H4980" t="s">
        <v>9545</v>
      </c>
      <c r="I4980" t="s">
        <v>9546</v>
      </c>
      <c r="J4980">
        <v>20365.790639999999</v>
      </c>
      <c r="K4980" t="s">
        <v>69</v>
      </c>
      <c r="L4980">
        <v>25868</v>
      </c>
      <c r="M4980">
        <v>290</v>
      </c>
      <c r="N4980" t="s">
        <v>42</v>
      </c>
      <c r="O4980" s="1">
        <v>43958</v>
      </c>
      <c r="P4980" t="s">
        <v>49</v>
      </c>
      <c r="Q4980" t="s">
        <v>57</v>
      </c>
      <c r="R4980">
        <f>Healthcare_Data_v1__4[[#This Row],[Discharge Date]]-Healthcare_Data_v1__4[[#This Row],[Date of Admission]]</f>
        <v>16</v>
      </c>
      <c r="S4980" t="str" cm="1">
        <f t="array" ref="S4980">_xlfn.IFS( Healthcare_Data_v1__4[[#This Row],[Days of Stay]]&lt;10,"Low",Healthcare_Data_v1__4[[#This Row],[Days of Stay]]&lt;20,"Med",Healthcare_Data_v1__4[[#This Row],[Days of Stay]]&lt;=30,"High")</f>
        <v>Med</v>
      </c>
      <c r="T4980" t="str">
        <f>CONCATENATE(Healthcare_Data_v1__4[[#This Row],[Medical Condition]],Healthcare_Data_v1__4[[#This Row],[Duration]])</f>
        <v>ArthritisMed</v>
      </c>
      <c r="U4980">
        <f>MONTH(Healthcare_Data_v1__4[[#This Row],[Date of Admission]])</f>
        <v>4</v>
      </c>
      <c r="V4980">
        <f>YEAR(Healthcare_Data_v1__4[[#This Row],[Date of Admission]])</f>
        <v>2020</v>
      </c>
      <c r="W4980">
        <f>DAY(Healthcare_Data_v1__4[[#This Row],[Date of Admission]])</f>
        <v>21</v>
      </c>
    </row>
    <row r="4981" spans="1:23" x14ac:dyDescent="0.3">
      <c r="A4981" t="s">
        <v>22392</v>
      </c>
      <c r="B4981">
        <v>64</v>
      </c>
      <c r="C4981" t="s">
        <v>3</v>
      </c>
      <c r="D4981" t="s">
        <v>15</v>
      </c>
      <c r="E4981" t="s">
        <v>25</v>
      </c>
      <c r="F4981" t="s">
        <v>11</v>
      </c>
      <c r="G4981" s="1">
        <v>43672</v>
      </c>
      <c r="H4981" t="s">
        <v>9547</v>
      </c>
      <c r="I4981" t="s">
        <v>9548</v>
      </c>
      <c r="J4981">
        <v>20360.036980000001</v>
      </c>
      <c r="K4981" t="s">
        <v>63</v>
      </c>
      <c r="L4981">
        <v>19746</v>
      </c>
      <c r="M4981">
        <v>132</v>
      </c>
      <c r="N4981" t="s">
        <v>42</v>
      </c>
      <c r="O4981" s="1">
        <v>43673</v>
      </c>
      <c r="P4981" t="s">
        <v>49</v>
      </c>
      <c r="Q4981" t="s">
        <v>44</v>
      </c>
      <c r="R4981">
        <f>Healthcare_Data_v1__4[[#This Row],[Discharge Date]]-Healthcare_Data_v1__4[[#This Row],[Date of Admission]]</f>
        <v>1</v>
      </c>
      <c r="S4981" t="str" cm="1">
        <f t="array" ref="S4981">_xlfn.IFS( Healthcare_Data_v1__4[[#This Row],[Days of Stay]]&lt;10,"Low",Healthcare_Data_v1__4[[#This Row],[Days of Stay]]&lt;20,"Med",Healthcare_Data_v1__4[[#This Row],[Days of Stay]]&lt;=30,"High")</f>
        <v>Low</v>
      </c>
      <c r="T4981" t="str">
        <f>CONCATENATE(Healthcare_Data_v1__4[[#This Row],[Medical Condition]],Healthcare_Data_v1__4[[#This Row],[Duration]])</f>
        <v>CancerLow</v>
      </c>
      <c r="U4981">
        <f>MONTH(Healthcare_Data_v1__4[[#This Row],[Date of Admission]])</f>
        <v>7</v>
      </c>
      <c r="V4981">
        <f>YEAR(Healthcare_Data_v1__4[[#This Row],[Date of Admission]])</f>
        <v>2019</v>
      </c>
      <c r="W4981">
        <f>DAY(Healthcare_Data_v1__4[[#This Row],[Date of Admission]])</f>
        <v>26</v>
      </c>
    </row>
    <row r="4982" spans="1:23" x14ac:dyDescent="0.3">
      <c r="A4982" t="s">
        <v>22393</v>
      </c>
      <c r="B4982">
        <v>20</v>
      </c>
      <c r="C4982" t="s">
        <v>12</v>
      </c>
      <c r="D4982" t="s">
        <v>16</v>
      </c>
      <c r="E4982" t="s">
        <v>22</v>
      </c>
      <c r="F4982" t="s">
        <v>7</v>
      </c>
      <c r="G4982" s="1">
        <v>43827</v>
      </c>
      <c r="H4982" t="s">
        <v>9549</v>
      </c>
      <c r="I4982" t="s">
        <v>9550</v>
      </c>
      <c r="J4982">
        <v>20352.44383</v>
      </c>
      <c r="K4982" t="s">
        <v>63</v>
      </c>
      <c r="L4982">
        <v>23083</v>
      </c>
      <c r="M4982">
        <v>342</v>
      </c>
      <c r="N4982" t="s">
        <v>48</v>
      </c>
      <c r="O4982" s="1">
        <v>43840</v>
      </c>
      <c r="P4982" t="s">
        <v>85</v>
      </c>
      <c r="Q4982" t="s">
        <v>57</v>
      </c>
      <c r="R4982">
        <f>Healthcare_Data_v1__4[[#This Row],[Discharge Date]]-Healthcare_Data_v1__4[[#This Row],[Date of Admission]]</f>
        <v>13</v>
      </c>
      <c r="S4982" t="str" cm="1">
        <f t="array" ref="S4982">_xlfn.IFS( Healthcare_Data_v1__4[[#This Row],[Days of Stay]]&lt;10,"Low",Healthcare_Data_v1__4[[#This Row],[Days of Stay]]&lt;20,"Med",Healthcare_Data_v1__4[[#This Row],[Days of Stay]]&lt;=30,"High")</f>
        <v>Med</v>
      </c>
      <c r="T4982" t="str">
        <f>CONCATENATE(Healthcare_Data_v1__4[[#This Row],[Medical Condition]],Healthcare_Data_v1__4[[#This Row],[Duration]])</f>
        <v>ObesityMed</v>
      </c>
      <c r="U4982">
        <f>MONTH(Healthcare_Data_v1__4[[#This Row],[Date of Admission]])</f>
        <v>12</v>
      </c>
      <c r="V4982">
        <f>YEAR(Healthcare_Data_v1__4[[#This Row],[Date of Admission]])</f>
        <v>2019</v>
      </c>
      <c r="W4982">
        <f>DAY(Healthcare_Data_v1__4[[#This Row],[Date of Admission]])</f>
        <v>28</v>
      </c>
    </row>
    <row r="4983" spans="1:23" x14ac:dyDescent="0.3">
      <c r="A4983" t="s">
        <v>7008</v>
      </c>
      <c r="B4983">
        <v>54</v>
      </c>
      <c r="C4983" t="s">
        <v>8</v>
      </c>
      <c r="D4983" t="s">
        <v>16</v>
      </c>
      <c r="E4983" t="s">
        <v>20</v>
      </c>
      <c r="F4983" t="s">
        <v>10</v>
      </c>
      <c r="G4983" s="1">
        <v>44784</v>
      </c>
      <c r="H4983" t="s">
        <v>9551</v>
      </c>
      <c r="I4983" t="s">
        <v>2258</v>
      </c>
      <c r="J4983">
        <v>20352.040079999999</v>
      </c>
      <c r="K4983" t="s">
        <v>66</v>
      </c>
      <c r="L4983">
        <v>22251</v>
      </c>
      <c r="M4983">
        <v>289</v>
      </c>
      <c r="N4983" t="s">
        <v>48</v>
      </c>
      <c r="O4983" s="1">
        <v>44788</v>
      </c>
      <c r="P4983" t="s">
        <v>43</v>
      </c>
      <c r="Q4983" t="s">
        <v>57</v>
      </c>
      <c r="R4983">
        <f>Healthcare_Data_v1__4[[#This Row],[Discharge Date]]-Healthcare_Data_v1__4[[#This Row],[Date of Admission]]</f>
        <v>4</v>
      </c>
      <c r="S4983" t="str" cm="1">
        <f t="array" ref="S4983">_xlfn.IFS( Healthcare_Data_v1__4[[#This Row],[Days of Stay]]&lt;10,"Low",Healthcare_Data_v1__4[[#This Row],[Days of Stay]]&lt;20,"Med",Healthcare_Data_v1__4[[#This Row],[Days of Stay]]&lt;=30,"High")</f>
        <v>Low</v>
      </c>
      <c r="T4983" t="str">
        <f>CONCATENATE(Healthcare_Data_v1__4[[#This Row],[Medical Condition]],Healthcare_Data_v1__4[[#This Row],[Duration]])</f>
        <v>HypertensionLow</v>
      </c>
      <c r="U4983">
        <f>MONTH(Healthcare_Data_v1__4[[#This Row],[Date of Admission]])</f>
        <v>8</v>
      </c>
      <c r="V4983">
        <f>YEAR(Healthcare_Data_v1__4[[#This Row],[Date of Admission]])</f>
        <v>2022</v>
      </c>
      <c r="W4983">
        <f>DAY(Healthcare_Data_v1__4[[#This Row],[Date of Admission]])</f>
        <v>11</v>
      </c>
    </row>
    <row r="4984" spans="1:23" x14ac:dyDescent="0.3">
      <c r="A4984" t="s">
        <v>18986</v>
      </c>
      <c r="B4984">
        <v>74</v>
      </c>
      <c r="C4984" t="s">
        <v>3</v>
      </c>
      <c r="D4984" t="s">
        <v>15</v>
      </c>
      <c r="E4984" t="s">
        <v>23</v>
      </c>
      <c r="F4984" t="s">
        <v>10</v>
      </c>
      <c r="G4984" s="1">
        <v>44270</v>
      </c>
      <c r="H4984" t="s">
        <v>9552</v>
      </c>
      <c r="I4984" t="s">
        <v>9553</v>
      </c>
      <c r="J4984">
        <v>20340.13652</v>
      </c>
      <c r="K4984" t="s">
        <v>47</v>
      </c>
      <c r="L4984">
        <v>7829</v>
      </c>
      <c r="M4984">
        <v>394</v>
      </c>
      <c r="N4984" t="s">
        <v>48</v>
      </c>
      <c r="O4984" s="1">
        <v>44292</v>
      </c>
      <c r="P4984" t="s">
        <v>43</v>
      </c>
      <c r="Q4984" t="s">
        <v>44</v>
      </c>
      <c r="R4984">
        <f>Healthcare_Data_v1__4[[#This Row],[Discharge Date]]-Healthcare_Data_v1__4[[#This Row],[Date of Admission]]</f>
        <v>22</v>
      </c>
      <c r="S4984" t="str" cm="1">
        <f t="array" ref="S4984">_xlfn.IFS( Healthcare_Data_v1__4[[#This Row],[Days of Stay]]&lt;10,"Low",Healthcare_Data_v1__4[[#This Row],[Days of Stay]]&lt;20,"Med",Healthcare_Data_v1__4[[#This Row],[Days of Stay]]&lt;=30,"High")</f>
        <v>High</v>
      </c>
      <c r="T4984" t="str">
        <f>CONCATENATE(Healthcare_Data_v1__4[[#This Row],[Medical Condition]],Healthcare_Data_v1__4[[#This Row],[Duration]])</f>
        <v>HypertensionHigh</v>
      </c>
      <c r="U4984">
        <f>MONTH(Healthcare_Data_v1__4[[#This Row],[Date of Admission]])</f>
        <v>3</v>
      </c>
      <c r="V4984">
        <f>YEAR(Healthcare_Data_v1__4[[#This Row],[Date of Admission]])</f>
        <v>2021</v>
      </c>
      <c r="W4984">
        <f>DAY(Healthcare_Data_v1__4[[#This Row],[Date of Admission]])</f>
        <v>15</v>
      </c>
    </row>
    <row r="4985" spans="1:23" x14ac:dyDescent="0.3">
      <c r="A4985" t="s">
        <v>22394</v>
      </c>
      <c r="B4985">
        <v>59</v>
      </c>
      <c r="C4985" t="s">
        <v>3</v>
      </c>
      <c r="D4985" t="s">
        <v>15</v>
      </c>
      <c r="E4985" t="s">
        <v>25</v>
      </c>
      <c r="F4985" t="s">
        <v>6</v>
      </c>
      <c r="G4985" s="1">
        <v>45015</v>
      </c>
      <c r="H4985" t="s">
        <v>8831</v>
      </c>
      <c r="I4985" t="s">
        <v>815</v>
      </c>
      <c r="J4985">
        <v>20338.34794</v>
      </c>
      <c r="K4985" t="s">
        <v>63</v>
      </c>
      <c r="L4985">
        <v>20094</v>
      </c>
      <c r="M4985">
        <v>334</v>
      </c>
      <c r="N4985" t="s">
        <v>55</v>
      </c>
      <c r="O4985" s="1">
        <v>45022</v>
      </c>
      <c r="P4985" t="s">
        <v>56</v>
      </c>
      <c r="Q4985" t="s">
        <v>44</v>
      </c>
      <c r="R4985">
        <f>Healthcare_Data_v1__4[[#This Row],[Discharge Date]]-Healthcare_Data_v1__4[[#This Row],[Date of Admission]]</f>
        <v>7</v>
      </c>
      <c r="S4985" t="str" cm="1">
        <f t="array" ref="S4985">_xlfn.IFS( Healthcare_Data_v1__4[[#This Row],[Days of Stay]]&lt;10,"Low",Healthcare_Data_v1__4[[#This Row],[Days of Stay]]&lt;20,"Med",Healthcare_Data_v1__4[[#This Row],[Days of Stay]]&lt;=30,"High")</f>
        <v>Low</v>
      </c>
      <c r="T4985" t="str">
        <f>CONCATENATE(Healthcare_Data_v1__4[[#This Row],[Medical Condition]],Healthcare_Data_v1__4[[#This Row],[Duration]])</f>
        <v>AsthmaLow</v>
      </c>
      <c r="U4985">
        <f>MONTH(Healthcare_Data_v1__4[[#This Row],[Date of Admission]])</f>
        <v>3</v>
      </c>
      <c r="V4985">
        <f>YEAR(Healthcare_Data_v1__4[[#This Row],[Date of Admission]])</f>
        <v>2023</v>
      </c>
      <c r="W4985">
        <f>DAY(Healthcare_Data_v1__4[[#This Row],[Date of Admission]])</f>
        <v>30</v>
      </c>
    </row>
    <row r="4986" spans="1:23" x14ac:dyDescent="0.3">
      <c r="A4986" t="s">
        <v>22395</v>
      </c>
      <c r="B4986">
        <v>71</v>
      </c>
      <c r="C4986" t="s">
        <v>3</v>
      </c>
      <c r="D4986" t="s">
        <v>16</v>
      </c>
      <c r="E4986" t="s">
        <v>21</v>
      </c>
      <c r="F4986" t="s">
        <v>6</v>
      </c>
      <c r="G4986" s="1">
        <v>44558</v>
      </c>
      <c r="H4986" t="s">
        <v>9554</v>
      </c>
      <c r="I4986" t="s">
        <v>9555</v>
      </c>
      <c r="J4986">
        <v>20336.168989999998</v>
      </c>
      <c r="K4986" t="s">
        <v>69</v>
      </c>
      <c r="L4986">
        <v>34435</v>
      </c>
      <c r="M4986">
        <v>414</v>
      </c>
      <c r="N4986" t="s">
        <v>55</v>
      </c>
      <c r="O4986" s="1">
        <v>44560</v>
      </c>
      <c r="P4986" t="s">
        <v>49</v>
      </c>
      <c r="Q4986" t="s">
        <v>50</v>
      </c>
      <c r="R4986">
        <f>Healthcare_Data_v1__4[[#This Row],[Discharge Date]]-Healthcare_Data_v1__4[[#This Row],[Date of Admission]]</f>
        <v>2</v>
      </c>
      <c r="S4986" t="str" cm="1">
        <f t="array" ref="S4986">_xlfn.IFS( Healthcare_Data_v1__4[[#This Row],[Days of Stay]]&lt;10,"Low",Healthcare_Data_v1__4[[#This Row],[Days of Stay]]&lt;20,"Med",Healthcare_Data_v1__4[[#This Row],[Days of Stay]]&lt;=30,"High")</f>
        <v>Low</v>
      </c>
      <c r="T4986" t="str">
        <f>CONCATENATE(Healthcare_Data_v1__4[[#This Row],[Medical Condition]],Healthcare_Data_v1__4[[#This Row],[Duration]])</f>
        <v>AsthmaLow</v>
      </c>
      <c r="U4986">
        <f>MONTH(Healthcare_Data_v1__4[[#This Row],[Date of Admission]])</f>
        <v>12</v>
      </c>
      <c r="V4986">
        <f>YEAR(Healthcare_Data_v1__4[[#This Row],[Date of Admission]])</f>
        <v>2021</v>
      </c>
      <c r="W4986">
        <f>DAY(Healthcare_Data_v1__4[[#This Row],[Date of Admission]])</f>
        <v>28</v>
      </c>
    </row>
    <row r="4987" spans="1:23" x14ac:dyDescent="0.3">
      <c r="A4987" t="s">
        <v>22396</v>
      </c>
      <c r="B4987">
        <v>30</v>
      </c>
      <c r="C4987" t="s">
        <v>5</v>
      </c>
      <c r="D4987" t="s">
        <v>15</v>
      </c>
      <c r="E4987" t="s">
        <v>19</v>
      </c>
      <c r="F4987" t="s">
        <v>9</v>
      </c>
      <c r="G4987" s="1">
        <v>44623</v>
      </c>
      <c r="H4987" t="s">
        <v>9556</v>
      </c>
      <c r="I4987" t="s">
        <v>1799</v>
      </c>
      <c r="J4987">
        <v>20332.510399999999</v>
      </c>
      <c r="K4987" t="s">
        <v>69</v>
      </c>
      <c r="L4987">
        <v>21621</v>
      </c>
      <c r="M4987">
        <v>204</v>
      </c>
      <c r="N4987" t="s">
        <v>42</v>
      </c>
      <c r="O4987" s="1">
        <v>44644</v>
      </c>
      <c r="P4987" t="s">
        <v>49</v>
      </c>
      <c r="Q4987" t="s">
        <v>57</v>
      </c>
      <c r="R4987">
        <f>Healthcare_Data_v1__4[[#This Row],[Discharge Date]]-Healthcare_Data_v1__4[[#This Row],[Date of Admission]]</f>
        <v>21</v>
      </c>
      <c r="S4987" t="str" cm="1">
        <f t="array" ref="S4987">_xlfn.IFS( Healthcare_Data_v1__4[[#This Row],[Days of Stay]]&lt;10,"Low",Healthcare_Data_v1__4[[#This Row],[Days of Stay]]&lt;20,"Med",Healthcare_Data_v1__4[[#This Row],[Days of Stay]]&lt;=30,"High")</f>
        <v>High</v>
      </c>
      <c r="T4987" t="str">
        <f>CONCATENATE(Healthcare_Data_v1__4[[#This Row],[Medical Condition]],Healthcare_Data_v1__4[[#This Row],[Duration]])</f>
        <v>ArthritisHigh</v>
      </c>
      <c r="U4987">
        <f>MONTH(Healthcare_Data_v1__4[[#This Row],[Date of Admission]])</f>
        <v>3</v>
      </c>
      <c r="V4987">
        <f>YEAR(Healthcare_Data_v1__4[[#This Row],[Date of Admission]])</f>
        <v>2022</v>
      </c>
      <c r="W4987">
        <f>DAY(Healthcare_Data_v1__4[[#This Row],[Date of Admission]])</f>
        <v>3</v>
      </c>
    </row>
    <row r="4988" spans="1:23" x14ac:dyDescent="0.3">
      <c r="A4988" t="s">
        <v>22397</v>
      </c>
      <c r="B4988">
        <v>31</v>
      </c>
      <c r="C4988" t="s">
        <v>5</v>
      </c>
      <c r="D4988" t="s">
        <v>16</v>
      </c>
      <c r="E4988" t="s">
        <v>25</v>
      </c>
      <c r="F4988" t="s">
        <v>6</v>
      </c>
      <c r="G4988" s="1">
        <v>43934</v>
      </c>
      <c r="H4988" t="s">
        <v>9557</v>
      </c>
      <c r="I4988" t="s">
        <v>2641</v>
      </c>
      <c r="J4988">
        <v>20332.441320000002</v>
      </c>
      <c r="K4988" t="s">
        <v>69</v>
      </c>
      <c r="L4988">
        <v>27361</v>
      </c>
      <c r="M4988">
        <v>489</v>
      </c>
      <c r="N4988" t="s">
        <v>48</v>
      </c>
      <c r="O4988" s="1">
        <v>43959</v>
      </c>
      <c r="P4988" t="s">
        <v>60</v>
      </c>
      <c r="Q4988" t="s">
        <v>50</v>
      </c>
      <c r="R4988">
        <f>Healthcare_Data_v1__4[[#This Row],[Discharge Date]]-Healthcare_Data_v1__4[[#This Row],[Date of Admission]]</f>
        <v>25</v>
      </c>
      <c r="S4988" t="str" cm="1">
        <f t="array" ref="S4988">_xlfn.IFS( Healthcare_Data_v1__4[[#This Row],[Days of Stay]]&lt;10,"Low",Healthcare_Data_v1__4[[#This Row],[Days of Stay]]&lt;20,"Med",Healthcare_Data_v1__4[[#This Row],[Days of Stay]]&lt;=30,"High")</f>
        <v>High</v>
      </c>
      <c r="T4988" t="str">
        <f>CONCATENATE(Healthcare_Data_v1__4[[#This Row],[Medical Condition]],Healthcare_Data_v1__4[[#This Row],[Duration]])</f>
        <v>AsthmaHigh</v>
      </c>
      <c r="U4988">
        <f>MONTH(Healthcare_Data_v1__4[[#This Row],[Date of Admission]])</f>
        <v>4</v>
      </c>
      <c r="V4988">
        <f>YEAR(Healthcare_Data_v1__4[[#This Row],[Date of Admission]])</f>
        <v>2020</v>
      </c>
      <c r="W4988">
        <f>DAY(Healthcare_Data_v1__4[[#This Row],[Date of Admission]])</f>
        <v>13</v>
      </c>
    </row>
    <row r="4989" spans="1:23" x14ac:dyDescent="0.3">
      <c r="A4989" t="s">
        <v>9341</v>
      </c>
      <c r="B4989">
        <v>62</v>
      </c>
      <c r="C4989" t="s">
        <v>3</v>
      </c>
      <c r="D4989" t="s">
        <v>15</v>
      </c>
      <c r="E4989" t="s">
        <v>25</v>
      </c>
      <c r="F4989" t="s">
        <v>7</v>
      </c>
      <c r="G4989" s="1">
        <v>43866</v>
      </c>
      <c r="H4989" t="s">
        <v>6826</v>
      </c>
      <c r="I4989" t="s">
        <v>9558</v>
      </c>
      <c r="J4989">
        <v>20329.77103</v>
      </c>
      <c r="K4989" t="s">
        <v>69</v>
      </c>
      <c r="L4989">
        <v>17483</v>
      </c>
      <c r="M4989">
        <v>491</v>
      </c>
      <c r="N4989" t="s">
        <v>55</v>
      </c>
      <c r="O4989" s="1">
        <v>43884</v>
      </c>
      <c r="P4989" t="s">
        <v>85</v>
      </c>
      <c r="Q4989" t="s">
        <v>57</v>
      </c>
      <c r="R4989">
        <f>Healthcare_Data_v1__4[[#This Row],[Discharge Date]]-Healthcare_Data_v1__4[[#This Row],[Date of Admission]]</f>
        <v>18</v>
      </c>
      <c r="S4989" t="str" cm="1">
        <f t="array" ref="S4989">_xlfn.IFS( Healthcare_Data_v1__4[[#This Row],[Days of Stay]]&lt;10,"Low",Healthcare_Data_v1__4[[#This Row],[Days of Stay]]&lt;20,"Med",Healthcare_Data_v1__4[[#This Row],[Days of Stay]]&lt;=30,"High")</f>
        <v>Med</v>
      </c>
      <c r="T4989" t="str">
        <f>CONCATENATE(Healthcare_Data_v1__4[[#This Row],[Medical Condition]],Healthcare_Data_v1__4[[#This Row],[Duration]])</f>
        <v>ObesityMed</v>
      </c>
      <c r="U4989">
        <f>MONTH(Healthcare_Data_v1__4[[#This Row],[Date of Admission]])</f>
        <v>2</v>
      </c>
      <c r="V4989">
        <f>YEAR(Healthcare_Data_v1__4[[#This Row],[Date of Admission]])</f>
        <v>2020</v>
      </c>
      <c r="W4989">
        <f>DAY(Healthcare_Data_v1__4[[#This Row],[Date of Admission]])</f>
        <v>5</v>
      </c>
    </row>
    <row r="4990" spans="1:23" x14ac:dyDescent="0.3">
      <c r="A4990" t="s">
        <v>22398</v>
      </c>
      <c r="B4990">
        <v>35</v>
      </c>
      <c r="C4990" t="s">
        <v>5</v>
      </c>
      <c r="D4990" t="s">
        <v>16</v>
      </c>
      <c r="E4990" t="s">
        <v>19</v>
      </c>
      <c r="F4990" t="s">
        <v>10</v>
      </c>
      <c r="G4990" s="1">
        <v>44055</v>
      </c>
      <c r="H4990" t="s">
        <v>9559</v>
      </c>
      <c r="I4990" t="s">
        <v>9560</v>
      </c>
      <c r="J4990">
        <v>20326.799429999999</v>
      </c>
      <c r="K4990" t="s">
        <v>63</v>
      </c>
      <c r="L4990">
        <v>8014</v>
      </c>
      <c r="M4990">
        <v>433</v>
      </c>
      <c r="N4990" t="s">
        <v>48</v>
      </c>
      <c r="O4990" s="1">
        <v>44082</v>
      </c>
      <c r="P4990" t="s">
        <v>43</v>
      </c>
      <c r="Q4990" t="s">
        <v>44</v>
      </c>
      <c r="R4990">
        <f>Healthcare_Data_v1__4[[#This Row],[Discharge Date]]-Healthcare_Data_v1__4[[#This Row],[Date of Admission]]</f>
        <v>27</v>
      </c>
      <c r="S4990" t="str" cm="1">
        <f t="array" ref="S4990">_xlfn.IFS( Healthcare_Data_v1__4[[#This Row],[Days of Stay]]&lt;10,"Low",Healthcare_Data_v1__4[[#This Row],[Days of Stay]]&lt;20,"Med",Healthcare_Data_v1__4[[#This Row],[Days of Stay]]&lt;=30,"High")</f>
        <v>High</v>
      </c>
      <c r="T4990" t="str">
        <f>CONCATENATE(Healthcare_Data_v1__4[[#This Row],[Medical Condition]],Healthcare_Data_v1__4[[#This Row],[Duration]])</f>
        <v>HypertensionHigh</v>
      </c>
      <c r="U4990">
        <f>MONTH(Healthcare_Data_v1__4[[#This Row],[Date of Admission]])</f>
        <v>8</v>
      </c>
      <c r="V4990">
        <f>YEAR(Healthcare_Data_v1__4[[#This Row],[Date of Admission]])</f>
        <v>2020</v>
      </c>
      <c r="W4990">
        <f>DAY(Healthcare_Data_v1__4[[#This Row],[Date of Admission]])</f>
        <v>12</v>
      </c>
    </row>
    <row r="4991" spans="1:23" x14ac:dyDescent="0.3">
      <c r="A4991" t="s">
        <v>22399</v>
      </c>
      <c r="B4991">
        <v>50</v>
      </c>
      <c r="C4991" t="s">
        <v>8</v>
      </c>
      <c r="D4991" t="s">
        <v>15</v>
      </c>
      <c r="E4991" t="s">
        <v>26</v>
      </c>
      <c r="F4991" t="s">
        <v>10</v>
      </c>
      <c r="G4991" s="1">
        <v>44847</v>
      </c>
      <c r="H4991" t="s">
        <v>9561</v>
      </c>
      <c r="I4991" t="s">
        <v>9562</v>
      </c>
      <c r="J4991">
        <v>20326.451880000001</v>
      </c>
      <c r="K4991" t="s">
        <v>47</v>
      </c>
      <c r="L4991">
        <v>6118</v>
      </c>
      <c r="M4991">
        <v>250</v>
      </c>
      <c r="N4991" t="s">
        <v>42</v>
      </c>
      <c r="O4991" s="1">
        <v>44867</v>
      </c>
      <c r="P4991" t="s">
        <v>60</v>
      </c>
      <c r="Q4991" t="s">
        <v>44</v>
      </c>
      <c r="R4991">
        <f>Healthcare_Data_v1__4[[#This Row],[Discharge Date]]-Healthcare_Data_v1__4[[#This Row],[Date of Admission]]</f>
        <v>20</v>
      </c>
      <c r="S4991" t="str" cm="1">
        <f t="array" ref="S4991">_xlfn.IFS( Healthcare_Data_v1__4[[#This Row],[Days of Stay]]&lt;10,"Low",Healthcare_Data_v1__4[[#This Row],[Days of Stay]]&lt;20,"Med",Healthcare_Data_v1__4[[#This Row],[Days of Stay]]&lt;=30,"High")</f>
        <v>High</v>
      </c>
      <c r="T4991" t="str">
        <f>CONCATENATE(Healthcare_Data_v1__4[[#This Row],[Medical Condition]],Healthcare_Data_v1__4[[#This Row],[Duration]])</f>
        <v>HypertensionHigh</v>
      </c>
      <c r="U4991">
        <f>MONTH(Healthcare_Data_v1__4[[#This Row],[Date of Admission]])</f>
        <v>10</v>
      </c>
      <c r="V4991">
        <f>YEAR(Healthcare_Data_v1__4[[#This Row],[Date of Admission]])</f>
        <v>2022</v>
      </c>
      <c r="W4991">
        <f>DAY(Healthcare_Data_v1__4[[#This Row],[Date of Admission]])</f>
        <v>13</v>
      </c>
    </row>
    <row r="4992" spans="1:23" x14ac:dyDescent="0.3">
      <c r="A4992" t="s">
        <v>22400</v>
      </c>
      <c r="B4992">
        <v>40</v>
      </c>
      <c r="C4992" t="s">
        <v>8</v>
      </c>
      <c r="D4992" t="s">
        <v>16</v>
      </c>
      <c r="E4992" t="s">
        <v>20</v>
      </c>
      <c r="F4992" t="s">
        <v>10</v>
      </c>
      <c r="G4992" s="1">
        <v>44707</v>
      </c>
      <c r="H4992" t="s">
        <v>9563</v>
      </c>
      <c r="I4992" t="s">
        <v>9564</v>
      </c>
      <c r="J4992">
        <v>20326.13249</v>
      </c>
      <c r="K4992" t="s">
        <v>69</v>
      </c>
      <c r="L4992">
        <v>29284</v>
      </c>
      <c r="M4992">
        <v>422</v>
      </c>
      <c r="N4992" t="s">
        <v>55</v>
      </c>
      <c r="O4992" s="1">
        <v>44736</v>
      </c>
      <c r="P4992" t="s">
        <v>85</v>
      </c>
      <c r="Q4992" t="s">
        <v>57</v>
      </c>
      <c r="R4992">
        <f>Healthcare_Data_v1__4[[#This Row],[Discharge Date]]-Healthcare_Data_v1__4[[#This Row],[Date of Admission]]</f>
        <v>29</v>
      </c>
      <c r="S4992" t="str" cm="1">
        <f t="array" ref="S4992">_xlfn.IFS( Healthcare_Data_v1__4[[#This Row],[Days of Stay]]&lt;10,"Low",Healthcare_Data_v1__4[[#This Row],[Days of Stay]]&lt;20,"Med",Healthcare_Data_v1__4[[#This Row],[Days of Stay]]&lt;=30,"High")</f>
        <v>High</v>
      </c>
      <c r="T4992" t="str">
        <f>CONCATENATE(Healthcare_Data_v1__4[[#This Row],[Medical Condition]],Healthcare_Data_v1__4[[#This Row],[Duration]])</f>
        <v>HypertensionHigh</v>
      </c>
      <c r="U4992">
        <f>MONTH(Healthcare_Data_v1__4[[#This Row],[Date of Admission]])</f>
        <v>5</v>
      </c>
      <c r="V4992">
        <f>YEAR(Healthcare_Data_v1__4[[#This Row],[Date of Admission]])</f>
        <v>2022</v>
      </c>
      <c r="W4992">
        <f>DAY(Healthcare_Data_v1__4[[#This Row],[Date of Admission]])</f>
        <v>26</v>
      </c>
    </row>
    <row r="4993" spans="1:23" x14ac:dyDescent="0.3">
      <c r="A4993" t="s">
        <v>22401</v>
      </c>
      <c r="B4993">
        <v>46</v>
      </c>
      <c r="C4993" t="s">
        <v>8</v>
      </c>
      <c r="D4993" t="s">
        <v>16</v>
      </c>
      <c r="E4993" t="s">
        <v>26</v>
      </c>
      <c r="F4993" t="s">
        <v>10</v>
      </c>
      <c r="G4993" s="1">
        <v>43950</v>
      </c>
      <c r="H4993" t="s">
        <v>9565</v>
      </c>
      <c r="I4993" t="s">
        <v>9566</v>
      </c>
      <c r="J4993">
        <v>20322.117279999999</v>
      </c>
      <c r="K4993" t="s">
        <v>69</v>
      </c>
      <c r="L4993">
        <v>4533</v>
      </c>
      <c r="M4993">
        <v>492</v>
      </c>
      <c r="N4993" t="s">
        <v>55</v>
      </c>
      <c r="O4993" s="1">
        <v>43978</v>
      </c>
      <c r="P4993" t="s">
        <v>49</v>
      </c>
      <c r="Q4993" t="s">
        <v>50</v>
      </c>
      <c r="R4993">
        <f>Healthcare_Data_v1__4[[#This Row],[Discharge Date]]-Healthcare_Data_v1__4[[#This Row],[Date of Admission]]</f>
        <v>28</v>
      </c>
      <c r="S4993" t="str" cm="1">
        <f t="array" ref="S4993">_xlfn.IFS( Healthcare_Data_v1__4[[#This Row],[Days of Stay]]&lt;10,"Low",Healthcare_Data_v1__4[[#This Row],[Days of Stay]]&lt;20,"Med",Healthcare_Data_v1__4[[#This Row],[Days of Stay]]&lt;=30,"High")</f>
        <v>High</v>
      </c>
      <c r="T4993" t="str">
        <f>CONCATENATE(Healthcare_Data_v1__4[[#This Row],[Medical Condition]],Healthcare_Data_v1__4[[#This Row],[Duration]])</f>
        <v>HypertensionHigh</v>
      </c>
      <c r="U4993">
        <f>MONTH(Healthcare_Data_v1__4[[#This Row],[Date of Admission]])</f>
        <v>4</v>
      </c>
      <c r="V4993">
        <f>YEAR(Healthcare_Data_v1__4[[#This Row],[Date of Admission]])</f>
        <v>2020</v>
      </c>
      <c r="W4993">
        <f>DAY(Healthcare_Data_v1__4[[#This Row],[Date of Admission]])</f>
        <v>29</v>
      </c>
    </row>
    <row r="4994" spans="1:23" x14ac:dyDescent="0.3">
      <c r="A4994" t="s">
        <v>22402</v>
      </c>
      <c r="B4994">
        <v>18</v>
      </c>
      <c r="C4994" t="s">
        <v>12</v>
      </c>
      <c r="D4994" t="s">
        <v>16</v>
      </c>
      <c r="E4994" t="s">
        <v>24</v>
      </c>
      <c r="F4994" t="s">
        <v>10</v>
      </c>
      <c r="G4994" s="1">
        <v>44158</v>
      </c>
      <c r="H4994" t="s">
        <v>9567</v>
      </c>
      <c r="I4994" t="s">
        <v>9568</v>
      </c>
      <c r="J4994">
        <v>20318.8776</v>
      </c>
      <c r="K4994" t="s">
        <v>69</v>
      </c>
      <c r="L4994">
        <v>23295</v>
      </c>
      <c r="M4994">
        <v>152</v>
      </c>
      <c r="N4994" t="s">
        <v>48</v>
      </c>
      <c r="O4994" s="1">
        <v>44185</v>
      </c>
      <c r="P4994" t="s">
        <v>85</v>
      </c>
      <c r="Q4994" t="s">
        <v>50</v>
      </c>
      <c r="R4994">
        <f>Healthcare_Data_v1__4[[#This Row],[Discharge Date]]-Healthcare_Data_v1__4[[#This Row],[Date of Admission]]</f>
        <v>27</v>
      </c>
      <c r="S4994" t="str" cm="1">
        <f t="array" ref="S4994">_xlfn.IFS( Healthcare_Data_v1__4[[#This Row],[Days of Stay]]&lt;10,"Low",Healthcare_Data_v1__4[[#This Row],[Days of Stay]]&lt;20,"Med",Healthcare_Data_v1__4[[#This Row],[Days of Stay]]&lt;=30,"High")</f>
        <v>High</v>
      </c>
      <c r="T4994" t="str">
        <f>CONCATENATE(Healthcare_Data_v1__4[[#This Row],[Medical Condition]],Healthcare_Data_v1__4[[#This Row],[Duration]])</f>
        <v>HypertensionHigh</v>
      </c>
      <c r="U4994">
        <f>MONTH(Healthcare_Data_v1__4[[#This Row],[Date of Admission]])</f>
        <v>11</v>
      </c>
      <c r="V4994">
        <f>YEAR(Healthcare_Data_v1__4[[#This Row],[Date of Admission]])</f>
        <v>2020</v>
      </c>
      <c r="W4994">
        <f>DAY(Healthcare_Data_v1__4[[#This Row],[Date of Admission]])</f>
        <v>23</v>
      </c>
    </row>
    <row r="4995" spans="1:23" x14ac:dyDescent="0.3">
      <c r="A4995" t="s">
        <v>18562</v>
      </c>
      <c r="B4995">
        <v>66</v>
      </c>
      <c r="C4995" t="s">
        <v>3</v>
      </c>
      <c r="D4995" t="s">
        <v>15</v>
      </c>
      <c r="E4995" t="s">
        <v>25</v>
      </c>
      <c r="F4995" t="s">
        <v>9</v>
      </c>
      <c r="G4995" s="1">
        <v>44557</v>
      </c>
      <c r="H4995" t="s">
        <v>9569</v>
      </c>
      <c r="I4995" t="s">
        <v>9570</v>
      </c>
      <c r="J4995">
        <v>20317.963210000002</v>
      </c>
      <c r="K4995" t="s">
        <v>69</v>
      </c>
      <c r="L4995">
        <v>26512</v>
      </c>
      <c r="M4995">
        <v>393</v>
      </c>
      <c r="N4995" t="s">
        <v>42</v>
      </c>
      <c r="O4995" s="1">
        <v>44574</v>
      </c>
      <c r="P4995" t="s">
        <v>43</v>
      </c>
      <c r="Q4995" t="s">
        <v>50</v>
      </c>
      <c r="R4995">
        <f>Healthcare_Data_v1__4[[#This Row],[Discharge Date]]-Healthcare_Data_v1__4[[#This Row],[Date of Admission]]</f>
        <v>17</v>
      </c>
      <c r="S4995" t="str" cm="1">
        <f t="array" ref="S4995">_xlfn.IFS( Healthcare_Data_v1__4[[#This Row],[Days of Stay]]&lt;10,"Low",Healthcare_Data_v1__4[[#This Row],[Days of Stay]]&lt;20,"Med",Healthcare_Data_v1__4[[#This Row],[Days of Stay]]&lt;=30,"High")</f>
        <v>Med</v>
      </c>
      <c r="T4995" t="str">
        <f>CONCATENATE(Healthcare_Data_v1__4[[#This Row],[Medical Condition]],Healthcare_Data_v1__4[[#This Row],[Duration]])</f>
        <v>ArthritisMed</v>
      </c>
      <c r="U4995">
        <f>MONTH(Healthcare_Data_v1__4[[#This Row],[Date of Admission]])</f>
        <v>12</v>
      </c>
      <c r="V4995">
        <f>YEAR(Healthcare_Data_v1__4[[#This Row],[Date of Admission]])</f>
        <v>2021</v>
      </c>
      <c r="W4995">
        <f>DAY(Healthcare_Data_v1__4[[#This Row],[Date of Admission]])</f>
        <v>27</v>
      </c>
    </row>
    <row r="4996" spans="1:23" x14ac:dyDescent="0.3">
      <c r="A4996" t="s">
        <v>22403</v>
      </c>
      <c r="B4996">
        <v>55</v>
      </c>
      <c r="C4996" t="s">
        <v>3</v>
      </c>
      <c r="D4996" t="s">
        <v>16</v>
      </c>
      <c r="E4996" t="s">
        <v>20</v>
      </c>
      <c r="F4996" t="s">
        <v>10</v>
      </c>
      <c r="G4996" s="1">
        <v>44223</v>
      </c>
      <c r="H4996" t="s">
        <v>9571</v>
      </c>
      <c r="I4996" t="s">
        <v>9572</v>
      </c>
      <c r="J4996">
        <v>20310.724180000001</v>
      </c>
      <c r="K4996" t="s">
        <v>63</v>
      </c>
      <c r="L4996">
        <v>11948</v>
      </c>
      <c r="M4996">
        <v>356</v>
      </c>
      <c r="N4996" t="s">
        <v>55</v>
      </c>
      <c r="O4996" s="1">
        <v>44242</v>
      </c>
      <c r="P4996" t="s">
        <v>85</v>
      </c>
      <c r="Q4996" t="s">
        <v>57</v>
      </c>
      <c r="R4996">
        <f>Healthcare_Data_v1__4[[#This Row],[Discharge Date]]-Healthcare_Data_v1__4[[#This Row],[Date of Admission]]</f>
        <v>19</v>
      </c>
      <c r="S4996" t="str" cm="1">
        <f t="array" ref="S4996">_xlfn.IFS( Healthcare_Data_v1__4[[#This Row],[Days of Stay]]&lt;10,"Low",Healthcare_Data_v1__4[[#This Row],[Days of Stay]]&lt;20,"Med",Healthcare_Data_v1__4[[#This Row],[Days of Stay]]&lt;=30,"High")</f>
        <v>Med</v>
      </c>
      <c r="T4996" t="str">
        <f>CONCATENATE(Healthcare_Data_v1__4[[#This Row],[Medical Condition]],Healthcare_Data_v1__4[[#This Row],[Duration]])</f>
        <v>HypertensionMed</v>
      </c>
      <c r="U4996">
        <f>MONTH(Healthcare_Data_v1__4[[#This Row],[Date of Admission]])</f>
        <v>1</v>
      </c>
      <c r="V4996">
        <f>YEAR(Healthcare_Data_v1__4[[#This Row],[Date of Admission]])</f>
        <v>2021</v>
      </c>
      <c r="W4996">
        <f>DAY(Healthcare_Data_v1__4[[#This Row],[Date of Admission]])</f>
        <v>27</v>
      </c>
    </row>
    <row r="4997" spans="1:23" x14ac:dyDescent="0.3">
      <c r="A4997" t="s">
        <v>22404</v>
      </c>
      <c r="B4997">
        <v>72</v>
      </c>
      <c r="C4997" t="s">
        <v>3</v>
      </c>
      <c r="D4997" t="s">
        <v>15</v>
      </c>
      <c r="E4997" t="s">
        <v>24</v>
      </c>
      <c r="F4997" t="s">
        <v>9</v>
      </c>
      <c r="G4997" s="1">
        <v>44554</v>
      </c>
      <c r="H4997" t="s">
        <v>9573</v>
      </c>
      <c r="I4997" t="s">
        <v>9574</v>
      </c>
      <c r="J4997">
        <v>20308.68633</v>
      </c>
      <c r="K4997" t="s">
        <v>69</v>
      </c>
      <c r="L4997">
        <v>33807</v>
      </c>
      <c r="M4997">
        <v>343</v>
      </c>
      <c r="N4997" t="s">
        <v>42</v>
      </c>
      <c r="O4997" s="1">
        <v>44572</v>
      </c>
      <c r="P4997" t="s">
        <v>49</v>
      </c>
      <c r="Q4997" t="s">
        <v>44</v>
      </c>
      <c r="R4997">
        <f>Healthcare_Data_v1__4[[#This Row],[Discharge Date]]-Healthcare_Data_v1__4[[#This Row],[Date of Admission]]</f>
        <v>18</v>
      </c>
      <c r="S4997" t="str" cm="1">
        <f t="array" ref="S4997">_xlfn.IFS( Healthcare_Data_v1__4[[#This Row],[Days of Stay]]&lt;10,"Low",Healthcare_Data_v1__4[[#This Row],[Days of Stay]]&lt;20,"Med",Healthcare_Data_v1__4[[#This Row],[Days of Stay]]&lt;=30,"High")</f>
        <v>Med</v>
      </c>
      <c r="T4997" t="str">
        <f>CONCATENATE(Healthcare_Data_v1__4[[#This Row],[Medical Condition]],Healthcare_Data_v1__4[[#This Row],[Duration]])</f>
        <v>ArthritisMed</v>
      </c>
      <c r="U4997">
        <f>MONTH(Healthcare_Data_v1__4[[#This Row],[Date of Admission]])</f>
        <v>12</v>
      </c>
      <c r="V4997">
        <f>YEAR(Healthcare_Data_v1__4[[#This Row],[Date of Admission]])</f>
        <v>2021</v>
      </c>
      <c r="W4997">
        <f>DAY(Healthcare_Data_v1__4[[#This Row],[Date of Admission]])</f>
        <v>24</v>
      </c>
    </row>
    <row r="4998" spans="1:23" x14ac:dyDescent="0.3">
      <c r="A4998" t="s">
        <v>22405</v>
      </c>
      <c r="B4998">
        <v>37</v>
      </c>
      <c r="C4998" t="s">
        <v>5</v>
      </c>
      <c r="D4998" t="s">
        <v>15</v>
      </c>
      <c r="E4998" t="s">
        <v>19</v>
      </c>
      <c r="F4998" t="s">
        <v>10</v>
      </c>
      <c r="G4998" s="1">
        <v>43926</v>
      </c>
      <c r="H4998" t="s">
        <v>9575</v>
      </c>
      <c r="I4998" t="s">
        <v>9576</v>
      </c>
      <c r="J4998">
        <v>20301.48417</v>
      </c>
      <c r="K4998" t="s">
        <v>47</v>
      </c>
      <c r="L4998">
        <v>21707</v>
      </c>
      <c r="M4998">
        <v>426</v>
      </c>
      <c r="N4998" t="s">
        <v>55</v>
      </c>
      <c r="O4998" s="1">
        <v>43936</v>
      </c>
      <c r="P4998" t="s">
        <v>60</v>
      </c>
      <c r="Q4998" t="s">
        <v>44</v>
      </c>
      <c r="R4998">
        <f>Healthcare_Data_v1__4[[#This Row],[Discharge Date]]-Healthcare_Data_v1__4[[#This Row],[Date of Admission]]</f>
        <v>10</v>
      </c>
      <c r="S4998" t="str" cm="1">
        <f t="array" ref="S4998">_xlfn.IFS( Healthcare_Data_v1__4[[#This Row],[Days of Stay]]&lt;10,"Low",Healthcare_Data_v1__4[[#This Row],[Days of Stay]]&lt;20,"Med",Healthcare_Data_v1__4[[#This Row],[Days of Stay]]&lt;=30,"High")</f>
        <v>Med</v>
      </c>
      <c r="T4998" t="str">
        <f>CONCATENATE(Healthcare_Data_v1__4[[#This Row],[Medical Condition]],Healthcare_Data_v1__4[[#This Row],[Duration]])</f>
        <v>HypertensionMed</v>
      </c>
      <c r="U4998">
        <f>MONTH(Healthcare_Data_v1__4[[#This Row],[Date of Admission]])</f>
        <v>4</v>
      </c>
      <c r="V4998">
        <f>YEAR(Healthcare_Data_v1__4[[#This Row],[Date of Admission]])</f>
        <v>2020</v>
      </c>
      <c r="W4998">
        <f>DAY(Healthcare_Data_v1__4[[#This Row],[Date of Admission]])</f>
        <v>5</v>
      </c>
    </row>
    <row r="4999" spans="1:23" x14ac:dyDescent="0.3">
      <c r="A4999" t="s">
        <v>22406</v>
      </c>
      <c r="B4999">
        <v>59</v>
      </c>
      <c r="C4999" t="s">
        <v>3</v>
      </c>
      <c r="D4999" t="s">
        <v>15</v>
      </c>
      <c r="E4999" t="s">
        <v>19</v>
      </c>
      <c r="F4999" t="s">
        <v>6</v>
      </c>
      <c r="G4999" s="1">
        <v>45226</v>
      </c>
      <c r="H4999" t="s">
        <v>9577</v>
      </c>
      <c r="I4999" t="s">
        <v>9578</v>
      </c>
      <c r="J4999">
        <v>20295.777429999998</v>
      </c>
      <c r="K4999" t="s">
        <v>66</v>
      </c>
      <c r="L4999">
        <v>40852</v>
      </c>
      <c r="M4999">
        <v>119</v>
      </c>
      <c r="N4999" t="s">
        <v>55</v>
      </c>
      <c r="O4999" s="1">
        <v>45254</v>
      </c>
      <c r="P4999" t="s">
        <v>49</v>
      </c>
      <c r="Q4999" t="s">
        <v>44</v>
      </c>
      <c r="R4999">
        <f>Healthcare_Data_v1__4[[#This Row],[Discharge Date]]-Healthcare_Data_v1__4[[#This Row],[Date of Admission]]</f>
        <v>28</v>
      </c>
      <c r="S4999" t="str" cm="1">
        <f t="array" ref="S4999">_xlfn.IFS( Healthcare_Data_v1__4[[#This Row],[Days of Stay]]&lt;10,"Low",Healthcare_Data_v1__4[[#This Row],[Days of Stay]]&lt;20,"Med",Healthcare_Data_v1__4[[#This Row],[Days of Stay]]&lt;=30,"High")</f>
        <v>High</v>
      </c>
      <c r="T4999" t="str">
        <f>CONCATENATE(Healthcare_Data_v1__4[[#This Row],[Medical Condition]],Healthcare_Data_v1__4[[#This Row],[Duration]])</f>
        <v>AsthmaHigh</v>
      </c>
      <c r="U4999">
        <f>MONTH(Healthcare_Data_v1__4[[#This Row],[Date of Admission]])</f>
        <v>10</v>
      </c>
      <c r="V4999">
        <f>YEAR(Healthcare_Data_v1__4[[#This Row],[Date of Admission]])</f>
        <v>2023</v>
      </c>
      <c r="W4999">
        <f>DAY(Healthcare_Data_v1__4[[#This Row],[Date of Admission]])</f>
        <v>27</v>
      </c>
    </row>
    <row r="5000" spans="1:23" x14ac:dyDescent="0.3">
      <c r="A5000" t="s">
        <v>22407</v>
      </c>
      <c r="B5000">
        <v>83</v>
      </c>
      <c r="C5000" t="s">
        <v>3</v>
      </c>
      <c r="D5000" t="s">
        <v>16</v>
      </c>
      <c r="E5000" t="s">
        <v>20</v>
      </c>
      <c r="F5000" t="s">
        <v>9</v>
      </c>
      <c r="G5000" s="1">
        <v>44507</v>
      </c>
      <c r="H5000" t="s">
        <v>9579</v>
      </c>
      <c r="I5000" t="s">
        <v>9580</v>
      </c>
      <c r="J5000">
        <v>20286.778439999998</v>
      </c>
      <c r="K5000" t="s">
        <v>63</v>
      </c>
      <c r="L5000">
        <v>2239</v>
      </c>
      <c r="M5000">
        <v>173</v>
      </c>
      <c r="N5000" t="s">
        <v>42</v>
      </c>
      <c r="O5000" s="1">
        <v>44507</v>
      </c>
      <c r="P5000" t="s">
        <v>49</v>
      </c>
      <c r="Q5000" t="s">
        <v>50</v>
      </c>
      <c r="R5000">
        <f>Healthcare_Data_v1__4[[#This Row],[Discharge Date]]-Healthcare_Data_v1__4[[#This Row],[Date of Admission]]</f>
        <v>0</v>
      </c>
      <c r="S5000" t="str" cm="1">
        <f t="array" ref="S5000">_xlfn.IFS( Healthcare_Data_v1__4[[#This Row],[Days of Stay]]&lt;10,"Low",Healthcare_Data_v1__4[[#This Row],[Days of Stay]]&lt;20,"Med",Healthcare_Data_v1__4[[#This Row],[Days of Stay]]&lt;=30,"High")</f>
        <v>Low</v>
      </c>
      <c r="T5000" t="str">
        <f>CONCATENATE(Healthcare_Data_v1__4[[#This Row],[Medical Condition]],Healthcare_Data_v1__4[[#This Row],[Duration]])</f>
        <v>ArthritisLow</v>
      </c>
      <c r="U5000">
        <f>MONTH(Healthcare_Data_v1__4[[#This Row],[Date of Admission]])</f>
        <v>11</v>
      </c>
      <c r="V5000">
        <f>YEAR(Healthcare_Data_v1__4[[#This Row],[Date of Admission]])</f>
        <v>2021</v>
      </c>
      <c r="W5000">
        <f>DAY(Healthcare_Data_v1__4[[#This Row],[Date of Admission]])</f>
        <v>7</v>
      </c>
    </row>
    <row r="5001" spans="1:23" x14ac:dyDescent="0.3">
      <c r="A5001" t="s">
        <v>9581</v>
      </c>
      <c r="B5001">
        <v>60</v>
      </c>
      <c r="C5001" t="s">
        <v>3</v>
      </c>
      <c r="D5001" t="s">
        <v>15</v>
      </c>
      <c r="E5001" t="s">
        <v>22</v>
      </c>
      <c r="F5001" t="s">
        <v>7</v>
      </c>
      <c r="G5001" s="1">
        <v>43972</v>
      </c>
      <c r="H5001" t="s">
        <v>9582</v>
      </c>
      <c r="I5001" t="s">
        <v>9583</v>
      </c>
      <c r="J5001">
        <v>20282.779409999999</v>
      </c>
      <c r="K5001" t="s">
        <v>63</v>
      </c>
      <c r="L5001">
        <v>22884</v>
      </c>
      <c r="M5001">
        <v>492</v>
      </c>
      <c r="N5001" t="s">
        <v>42</v>
      </c>
      <c r="O5001" s="1">
        <v>43978</v>
      </c>
      <c r="P5001" t="s">
        <v>85</v>
      </c>
      <c r="Q5001" t="s">
        <v>50</v>
      </c>
      <c r="R5001">
        <f>Healthcare_Data_v1__4[[#This Row],[Discharge Date]]-Healthcare_Data_v1__4[[#This Row],[Date of Admission]]</f>
        <v>6</v>
      </c>
      <c r="S5001" t="str" cm="1">
        <f t="array" ref="S5001">_xlfn.IFS( Healthcare_Data_v1__4[[#This Row],[Days of Stay]]&lt;10,"Low",Healthcare_Data_v1__4[[#This Row],[Days of Stay]]&lt;20,"Med",Healthcare_Data_v1__4[[#This Row],[Days of Stay]]&lt;=30,"High")</f>
        <v>Low</v>
      </c>
      <c r="T5001" t="str">
        <f>CONCATENATE(Healthcare_Data_v1__4[[#This Row],[Medical Condition]],Healthcare_Data_v1__4[[#This Row],[Duration]])</f>
        <v>ObesityLow</v>
      </c>
      <c r="U5001">
        <f>MONTH(Healthcare_Data_v1__4[[#This Row],[Date of Admission]])</f>
        <v>5</v>
      </c>
      <c r="V5001">
        <f>YEAR(Healthcare_Data_v1__4[[#This Row],[Date of Admission]])</f>
        <v>2020</v>
      </c>
      <c r="W5001">
        <f>DAY(Healthcare_Data_v1__4[[#This Row],[Date of Admission]])</f>
        <v>21</v>
      </c>
    </row>
    <row r="5002" spans="1:23" x14ac:dyDescent="0.3">
      <c r="A5002" t="s">
        <v>22408</v>
      </c>
      <c r="B5002">
        <v>59</v>
      </c>
      <c r="C5002" t="s">
        <v>3</v>
      </c>
      <c r="D5002" t="s">
        <v>15</v>
      </c>
      <c r="E5002" t="s">
        <v>26</v>
      </c>
      <c r="F5002" t="s">
        <v>11</v>
      </c>
      <c r="G5002" s="1">
        <v>44254</v>
      </c>
      <c r="H5002" t="s">
        <v>9584</v>
      </c>
      <c r="I5002" t="s">
        <v>9585</v>
      </c>
      <c r="J5002">
        <v>20280.911039999999</v>
      </c>
      <c r="K5002" t="s">
        <v>63</v>
      </c>
      <c r="L5002">
        <v>44544</v>
      </c>
      <c r="M5002">
        <v>204</v>
      </c>
      <c r="N5002" t="s">
        <v>42</v>
      </c>
      <c r="O5002" s="1">
        <v>44272</v>
      </c>
      <c r="P5002" t="s">
        <v>56</v>
      </c>
      <c r="Q5002" t="s">
        <v>50</v>
      </c>
      <c r="R5002">
        <f>Healthcare_Data_v1__4[[#This Row],[Discharge Date]]-Healthcare_Data_v1__4[[#This Row],[Date of Admission]]</f>
        <v>18</v>
      </c>
      <c r="S5002" t="str" cm="1">
        <f t="array" ref="S5002">_xlfn.IFS( Healthcare_Data_v1__4[[#This Row],[Days of Stay]]&lt;10,"Low",Healthcare_Data_v1__4[[#This Row],[Days of Stay]]&lt;20,"Med",Healthcare_Data_v1__4[[#This Row],[Days of Stay]]&lt;=30,"High")</f>
        <v>Med</v>
      </c>
      <c r="T5002" t="str">
        <f>CONCATENATE(Healthcare_Data_v1__4[[#This Row],[Medical Condition]],Healthcare_Data_v1__4[[#This Row],[Duration]])</f>
        <v>CancerMed</v>
      </c>
      <c r="U5002">
        <f>MONTH(Healthcare_Data_v1__4[[#This Row],[Date of Admission]])</f>
        <v>2</v>
      </c>
      <c r="V5002">
        <f>YEAR(Healthcare_Data_v1__4[[#This Row],[Date of Admission]])</f>
        <v>2021</v>
      </c>
      <c r="W5002">
        <f>DAY(Healthcare_Data_v1__4[[#This Row],[Date of Admission]])</f>
        <v>27</v>
      </c>
    </row>
    <row r="5003" spans="1:23" x14ac:dyDescent="0.3">
      <c r="A5003" t="s">
        <v>22409</v>
      </c>
      <c r="B5003">
        <v>56</v>
      </c>
      <c r="C5003" t="s">
        <v>3</v>
      </c>
      <c r="D5003" t="s">
        <v>15</v>
      </c>
      <c r="E5003" t="s">
        <v>25</v>
      </c>
      <c r="F5003" t="s">
        <v>7</v>
      </c>
      <c r="G5003" s="1">
        <v>44507</v>
      </c>
      <c r="H5003" t="s">
        <v>7310</v>
      </c>
      <c r="I5003" t="s">
        <v>9586</v>
      </c>
      <c r="J5003">
        <v>20279.939249999999</v>
      </c>
      <c r="K5003" t="s">
        <v>41</v>
      </c>
      <c r="L5003">
        <v>22551</v>
      </c>
      <c r="M5003">
        <v>232</v>
      </c>
      <c r="N5003" t="s">
        <v>55</v>
      </c>
      <c r="O5003" s="1">
        <v>44527</v>
      </c>
      <c r="P5003" t="s">
        <v>43</v>
      </c>
      <c r="Q5003" t="s">
        <v>57</v>
      </c>
      <c r="R5003">
        <f>Healthcare_Data_v1__4[[#This Row],[Discharge Date]]-Healthcare_Data_v1__4[[#This Row],[Date of Admission]]</f>
        <v>20</v>
      </c>
      <c r="S5003" t="str" cm="1">
        <f t="array" ref="S5003">_xlfn.IFS( Healthcare_Data_v1__4[[#This Row],[Days of Stay]]&lt;10,"Low",Healthcare_Data_v1__4[[#This Row],[Days of Stay]]&lt;20,"Med",Healthcare_Data_v1__4[[#This Row],[Days of Stay]]&lt;=30,"High")</f>
        <v>High</v>
      </c>
      <c r="T5003" t="str">
        <f>CONCATENATE(Healthcare_Data_v1__4[[#This Row],[Medical Condition]],Healthcare_Data_v1__4[[#This Row],[Duration]])</f>
        <v>ObesityHigh</v>
      </c>
      <c r="U5003">
        <f>MONTH(Healthcare_Data_v1__4[[#This Row],[Date of Admission]])</f>
        <v>11</v>
      </c>
      <c r="V5003">
        <f>YEAR(Healthcare_Data_v1__4[[#This Row],[Date of Admission]])</f>
        <v>2021</v>
      </c>
      <c r="W5003">
        <f>DAY(Healthcare_Data_v1__4[[#This Row],[Date of Admission]])</f>
        <v>7</v>
      </c>
    </row>
    <row r="5004" spans="1:23" x14ac:dyDescent="0.3">
      <c r="A5004" t="s">
        <v>9587</v>
      </c>
      <c r="B5004">
        <v>68</v>
      </c>
      <c r="C5004" t="s">
        <v>3</v>
      </c>
      <c r="D5004" t="s">
        <v>16</v>
      </c>
      <c r="E5004" t="s">
        <v>21</v>
      </c>
      <c r="F5004" t="s">
        <v>10</v>
      </c>
      <c r="G5004" s="1">
        <v>44664</v>
      </c>
      <c r="H5004" t="s">
        <v>9588</v>
      </c>
      <c r="I5004" t="s">
        <v>9589</v>
      </c>
      <c r="J5004">
        <v>20278.606670000001</v>
      </c>
      <c r="K5004" t="s">
        <v>66</v>
      </c>
      <c r="L5004">
        <v>28923</v>
      </c>
      <c r="M5004">
        <v>290</v>
      </c>
      <c r="N5004" t="s">
        <v>55</v>
      </c>
      <c r="O5004" s="1">
        <v>44683</v>
      </c>
      <c r="P5004" t="s">
        <v>60</v>
      </c>
      <c r="Q5004" t="s">
        <v>57</v>
      </c>
      <c r="R5004">
        <f>Healthcare_Data_v1__4[[#This Row],[Discharge Date]]-Healthcare_Data_v1__4[[#This Row],[Date of Admission]]</f>
        <v>19</v>
      </c>
      <c r="S5004" t="str" cm="1">
        <f t="array" ref="S5004">_xlfn.IFS( Healthcare_Data_v1__4[[#This Row],[Days of Stay]]&lt;10,"Low",Healthcare_Data_v1__4[[#This Row],[Days of Stay]]&lt;20,"Med",Healthcare_Data_v1__4[[#This Row],[Days of Stay]]&lt;=30,"High")</f>
        <v>Med</v>
      </c>
      <c r="T5004" t="str">
        <f>CONCATENATE(Healthcare_Data_v1__4[[#This Row],[Medical Condition]],Healthcare_Data_v1__4[[#This Row],[Duration]])</f>
        <v>HypertensionMed</v>
      </c>
      <c r="U5004">
        <f>MONTH(Healthcare_Data_v1__4[[#This Row],[Date of Admission]])</f>
        <v>4</v>
      </c>
      <c r="V5004">
        <f>YEAR(Healthcare_Data_v1__4[[#This Row],[Date of Admission]])</f>
        <v>2022</v>
      </c>
      <c r="W5004">
        <f>DAY(Healthcare_Data_v1__4[[#This Row],[Date of Admission]])</f>
        <v>13</v>
      </c>
    </row>
    <row r="5005" spans="1:23" x14ac:dyDescent="0.3">
      <c r="A5005" t="s">
        <v>22410</v>
      </c>
      <c r="B5005">
        <v>42</v>
      </c>
      <c r="C5005" t="s">
        <v>8</v>
      </c>
      <c r="D5005" t="s">
        <v>16</v>
      </c>
      <c r="E5005" t="s">
        <v>25</v>
      </c>
      <c r="F5005" t="s">
        <v>10</v>
      </c>
      <c r="G5005" s="1">
        <v>43452</v>
      </c>
      <c r="H5005" t="s">
        <v>9590</v>
      </c>
      <c r="I5005" t="s">
        <v>9591</v>
      </c>
      <c r="J5005">
        <v>20269.077679999999</v>
      </c>
      <c r="K5005" t="s">
        <v>47</v>
      </c>
      <c r="L5005">
        <v>34596</v>
      </c>
      <c r="M5005">
        <v>118</v>
      </c>
      <c r="N5005" t="s">
        <v>55</v>
      </c>
      <c r="O5005" s="1">
        <v>43466</v>
      </c>
      <c r="P5005" t="s">
        <v>85</v>
      </c>
      <c r="Q5005" t="s">
        <v>50</v>
      </c>
      <c r="R5005">
        <f>Healthcare_Data_v1__4[[#This Row],[Discharge Date]]-Healthcare_Data_v1__4[[#This Row],[Date of Admission]]</f>
        <v>14</v>
      </c>
      <c r="S5005" t="str" cm="1">
        <f t="array" ref="S5005">_xlfn.IFS( Healthcare_Data_v1__4[[#This Row],[Days of Stay]]&lt;10,"Low",Healthcare_Data_v1__4[[#This Row],[Days of Stay]]&lt;20,"Med",Healthcare_Data_v1__4[[#This Row],[Days of Stay]]&lt;=30,"High")</f>
        <v>Med</v>
      </c>
      <c r="T5005" t="str">
        <f>CONCATENATE(Healthcare_Data_v1__4[[#This Row],[Medical Condition]],Healthcare_Data_v1__4[[#This Row],[Duration]])</f>
        <v>HypertensionMed</v>
      </c>
      <c r="U5005">
        <f>MONTH(Healthcare_Data_v1__4[[#This Row],[Date of Admission]])</f>
        <v>12</v>
      </c>
      <c r="V5005">
        <f>YEAR(Healthcare_Data_v1__4[[#This Row],[Date of Admission]])</f>
        <v>2018</v>
      </c>
      <c r="W5005">
        <f>DAY(Healthcare_Data_v1__4[[#This Row],[Date of Admission]])</f>
        <v>18</v>
      </c>
    </row>
    <row r="5006" spans="1:23" x14ac:dyDescent="0.3">
      <c r="A5006" t="s">
        <v>22411</v>
      </c>
      <c r="B5006">
        <v>54</v>
      </c>
      <c r="C5006" t="s">
        <v>8</v>
      </c>
      <c r="D5006" t="s">
        <v>16</v>
      </c>
      <c r="E5006" t="s">
        <v>19</v>
      </c>
      <c r="F5006" t="s">
        <v>10</v>
      </c>
      <c r="G5006" s="1">
        <v>45165</v>
      </c>
      <c r="H5006" t="s">
        <v>9592</v>
      </c>
      <c r="I5006" t="s">
        <v>3217</v>
      </c>
      <c r="J5006">
        <v>20265.719249999998</v>
      </c>
      <c r="K5006" t="s">
        <v>47</v>
      </c>
      <c r="L5006">
        <v>13467</v>
      </c>
      <c r="M5006">
        <v>367</v>
      </c>
      <c r="N5006" t="s">
        <v>55</v>
      </c>
      <c r="O5006" s="1">
        <v>45180</v>
      </c>
      <c r="P5006" t="s">
        <v>56</v>
      </c>
      <c r="Q5006" t="s">
        <v>50</v>
      </c>
      <c r="R5006">
        <f>Healthcare_Data_v1__4[[#This Row],[Discharge Date]]-Healthcare_Data_v1__4[[#This Row],[Date of Admission]]</f>
        <v>15</v>
      </c>
      <c r="S5006" t="str" cm="1">
        <f t="array" ref="S5006">_xlfn.IFS( Healthcare_Data_v1__4[[#This Row],[Days of Stay]]&lt;10,"Low",Healthcare_Data_v1__4[[#This Row],[Days of Stay]]&lt;20,"Med",Healthcare_Data_v1__4[[#This Row],[Days of Stay]]&lt;=30,"High")</f>
        <v>Med</v>
      </c>
      <c r="T5006" t="str">
        <f>CONCATENATE(Healthcare_Data_v1__4[[#This Row],[Medical Condition]],Healthcare_Data_v1__4[[#This Row],[Duration]])</f>
        <v>HypertensionMed</v>
      </c>
      <c r="U5006">
        <f>MONTH(Healthcare_Data_v1__4[[#This Row],[Date of Admission]])</f>
        <v>8</v>
      </c>
      <c r="V5006">
        <f>YEAR(Healthcare_Data_v1__4[[#This Row],[Date of Admission]])</f>
        <v>2023</v>
      </c>
      <c r="W5006">
        <f>DAY(Healthcare_Data_v1__4[[#This Row],[Date of Admission]])</f>
        <v>27</v>
      </c>
    </row>
    <row r="5007" spans="1:23" x14ac:dyDescent="0.3">
      <c r="A5007" t="s">
        <v>22412</v>
      </c>
      <c r="B5007">
        <v>32</v>
      </c>
      <c r="C5007" t="s">
        <v>5</v>
      </c>
      <c r="D5007" t="s">
        <v>15</v>
      </c>
      <c r="E5007" t="s">
        <v>25</v>
      </c>
      <c r="F5007" t="s">
        <v>6</v>
      </c>
      <c r="G5007" s="1">
        <v>43705</v>
      </c>
      <c r="H5007" t="s">
        <v>9593</v>
      </c>
      <c r="I5007" t="s">
        <v>9594</v>
      </c>
      <c r="J5007">
        <v>20264.630740000001</v>
      </c>
      <c r="K5007" t="s">
        <v>63</v>
      </c>
      <c r="L5007">
        <v>29093</v>
      </c>
      <c r="M5007">
        <v>438</v>
      </c>
      <c r="N5007" t="s">
        <v>48</v>
      </c>
      <c r="O5007" s="1">
        <v>43733</v>
      </c>
      <c r="P5007" t="s">
        <v>43</v>
      </c>
      <c r="Q5007" t="s">
        <v>44</v>
      </c>
      <c r="R5007">
        <f>Healthcare_Data_v1__4[[#This Row],[Discharge Date]]-Healthcare_Data_v1__4[[#This Row],[Date of Admission]]</f>
        <v>28</v>
      </c>
      <c r="S5007" t="str" cm="1">
        <f t="array" ref="S5007">_xlfn.IFS( Healthcare_Data_v1__4[[#This Row],[Days of Stay]]&lt;10,"Low",Healthcare_Data_v1__4[[#This Row],[Days of Stay]]&lt;20,"Med",Healthcare_Data_v1__4[[#This Row],[Days of Stay]]&lt;=30,"High")</f>
        <v>High</v>
      </c>
      <c r="T5007" t="str">
        <f>CONCATENATE(Healthcare_Data_v1__4[[#This Row],[Medical Condition]],Healthcare_Data_v1__4[[#This Row],[Duration]])</f>
        <v>AsthmaHigh</v>
      </c>
      <c r="U5007">
        <f>MONTH(Healthcare_Data_v1__4[[#This Row],[Date of Admission]])</f>
        <v>8</v>
      </c>
      <c r="V5007">
        <f>YEAR(Healthcare_Data_v1__4[[#This Row],[Date of Admission]])</f>
        <v>2019</v>
      </c>
      <c r="W5007">
        <f>DAY(Healthcare_Data_v1__4[[#This Row],[Date of Admission]])</f>
        <v>28</v>
      </c>
    </row>
    <row r="5008" spans="1:23" x14ac:dyDescent="0.3">
      <c r="A5008" t="s">
        <v>22413</v>
      </c>
      <c r="B5008">
        <v>59</v>
      </c>
      <c r="C5008" t="s">
        <v>3</v>
      </c>
      <c r="D5008" t="s">
        <v>15</v>
      </c>
      <c r="E5008" t="s">
        <v>23</v>
      </c>
      <c r="F5008" t="s">
        <v>9</v>
      </c>
      <c r="G5008" s="1">
        <v>44932</v>
      </c>
      <c r="H5008" t="s">
        <v>9595</v>
      </c>
      <c r="I5008" t="s">
        <v>9596</v>
      </c>
      <c r="J5008">
        <v>20254.747719999999</v>
      </c>
      <c r="K5008" t="s">
        <v>66</v>
      </c>
      <c r="L5008">
        <v>36624</v>
      </c>
      <c r="M5008">
        <v>372</v>
      </c>
      <c r="N5008" t="s">
        <v>42</v>
      </c>
      <c r="O5008" s="1">
        <v>44942</v>
      </c>
      <c r="P5008" t="s">
        <v>60</v>
      </c>
      <c r="Q5008" t="s">
        <v>50</v>
      </c>
      <c r="R5008">
        <f>Healthcare_Data_v1__4[[#This Row],[Discharge Date]]-Healthcare_Data_v1__4[[#This Row],[Date of Admission]]</f>
        <v>10</v>
      </c>
      <c r="S5008" t="str" cm="1">
        <f t="array" ref="S5008">_xlfn.IFS( Healthcare_Data_v1__4[[#This Row],[Days of Stay]]&lt;10,"Low",Healthcare_Data_v1__4[[#This Row],[Days of Stay]]&lt;20,"Med",Healthcare_Data_v1__4[[#This Row],[Days of Stay]]&lt;=30,"High")</f>
        <v>Med</v>
      </c>
      <c r="T5008" t="str">
        <f>CONCATENATE(Healthcare_Data_v1__4[[#This Row],[Medical Condition]],Healthcare_Data_v1__4[[#This Row],[Duration]])</f>
        <v>ArthritisMed</v>
      </c>
      <c r="U5008">
        <f>MONTH(Healthcare_Data_v1__4[[#This Row],[Date of Admission]])</f>
        <v>1</v>
      </c>
      <c r="V5008">
        <f>YEAR(Healthcare_Data_v1__4[[#This Row],[Date of Admission]])</f>
        <v>2023</v>
      </c>
      <c r="W5008">
        <f>DAY(Healthcare_Data_v1__4[[#This Row],[Date of Admission]])</f>
        <v>6</v>
      </c>
    </row>
    <row r="5009" spans="1:23" x14ac:dyDescent="0.3">
      <c r="A5009" t="s">
        <v>22414</v>
      </c>
      <c r="B5009">
        <v>20</v>
      </c>
      <c r="C5009" t="s">
        <v>12</v>
      </c>
      <c r="D5009" t="s">
        <v>15</v>
      </c>
      <c r="E5009" t="s">
        <v>24</v>
      </c>
      <c r="F5009" t="s">
        <v>7</v>
      </c>
      <c r="G5009" s="1">
        <v>44410</v>
      </c>
      <c r="H5009" t="s">
        <v>9597</v>
      </c>
      <c r="I5009" t="s">
        <v>9598</v>
      </c>
      <c r="J5009">
        <v>20249.812809999999</v>
      </c>
      <c r="K5009" t="s">
        <v>47</v>
      </c>
      <c r="L5009">
        <v>24277</v>
      </c>
      <c r="M5009">
        <v>493</v>
      </c>
      <c r="N5009" t="s">
        <v>55</v>
      </c>
      <c r="O5009" s="1">
        <v>44425</v>
      </c>
      <c r="P5009" t="s">
        <v>56</v>
      </c>
      <c r="Q5009" t="s">
        <v>44</v>
      </c>
      <c r="R5009">
        <f>Healthcare_Data_v1__4[[#This Row],[Discharge Date]]-Healthcare_Data_v1__4[[#This Row],[Date of Admission]]</f>
        <v>15</v>
      </c>
      <c r="S5009" t="str" cm="1">
        <f t="array" ref="S5009">_xlfn.IFS( Healthcare_Data_v1__4[[#This Row],[Days of Stay]]&lt;10,"Low",Healthcare_Data_v1__4[[#This Row],[Days of Stay]]&lt;20,"Med",Healthcare_Data_v1__4[[#This Row],[Days of Stay]]&lt;=30,"High")</f>
        <v>Med</v>
      </c>
      <c r="T5009" t="str">
        <f>CONCATENATE(Healthcare_Data_v1__4[[#This Row],[Medical Condition]],Healthcare_Data_v1__4[[#This Row],[Duration]])</f>
        <v>ObesityMed</v>
      </c>
      <c r="U5009">
        <f>MONTH(Healthcare_Data_v1__4[[#This Row],[Date of Admission]])</f>
        <v>8</v>
      </c>
      <c r="V5009">
        <f>YEAR(Healthcare_Data_v1__4[[#This Row],[Date of Admission]])</f>
        <v>2021</v>
      </c>
      <c r="W5009">
        <f>DAY(Healthcare_Data_v1__4[[#This Row],[Date of Admission]])</f>
        <v>2</v>
      </c>
    </row>
    <row r="5010" spans="1:23" x14ac:dyDescent="0.3">
      <c r="A5010" t="s">
        <v>22415</v>
      </c>
      <c r="B5010">
        <v>54</v>
      </c>
      <c r="C5010" t="s">
        <v>8</v>
      </c>
      <c r="D5010" t="s">
        <v>15</v>
      </c>
      <c r="E5010" t="s">
        <v>23</v>
      </c>
      <c r="F5010" t="s">
        <v>4</v>
      </c>
      <c r="G5010" s="1">
        <v>43841</v>
      </c>
      <c r="H5010" t="s">
        <v>2110</v>
      </c>
      <c r="I5010" t="s">
        <v>9599</v>
      </c>
      <c r="J5010">
        <v>20243.69687</v>
      </c>
      <c r="K5010" t="s">
        <v>69</v>
      </c>
      <c r="L5010">
        <v>2193</v>
      </c>
      <c r="M5010">
        <v>157</v>
      </c>
      <c r="N5010" t="s">
        <v>42</v>
      </c>
      <c r="O5010" s="1">
        <v>43854</v>
      </c>
      <c r="P5010" t="s">
        <v>56</v>
      </c>
      <c r="Q5010" t="s">
        <v>57</v>
      </c>
      <c r="R5010">
        <f>Healthcare_Data_v1__4[[#This Row],[Discharge Date]]-Healthcare_Data_v1__4[[#This Row],[Date of Admission]]</f>
        <v>13</v>
      </c>
      <c r="S5010" t="str" cm="1">
        <f t="array" ref="S5010">_xlfn.IFS( Healthcare_Data_v1__4[[#This Row],[Days of Stay]]&lt;10,"Low",Healthcare_Data_v1__4[[#This Row],[Days of Stay]]&lt;20,"Med",Healthcare_Data_v1__4[[#This Row],[Days of Stay]]&lt;=30,"High")</f>
        <v>Med</v>
      </c>
      <c r="T5010" t="str">
        <f>CONCATENATE(Healthcare_Data_v1__4[[#This Row],[Medical Condition]],Healthcare_Data_v1__4[[#This Row],[Duration]])</f>
        <v>DiabetesMed</v>
      </c>
      <c r="U5010">
        <f>MONTH(Healthcare_Data_v1__4[[#This Row],[Date of Admission]])</f>
        <v>1</v>
      </c>
      <c r="V5010">
        <f>YEAR(Healthcare_Data_v1__4[[#This Row],[Date of Admission]])</f>
        <v>2020</v>
      </c>
      <c r="W5010">
        <f>DAY(Healthcare_Data_v1__4[[#This Row],[Date of Admission]])</f>
        <v>11</v>
      </c>
    </row>
    <row r="5011" spans="1:23" x14ac:dyDescent="0.3">
      <c r="A5011" t="s">
        <v>22416</v>
      </c>
      <c r="B5011">
        <v>66</v>
      </c>
      <c r="C5011" t="s">
        <v>3</v>
      </c>
      <c r="D5011" t="s">
        <v>16</v>
      </c>
      <c r="E5011" t="s">
        <v>23</v>
      </c>
      <c r="F5011" t="s">
        <v>10</v>
      </c>
      <c r="G5011" s="1">
        <v>45162</v>
      </c>
      <c r="H5011" t="s">
        <v>9600</v>
      </c>
      <c r="I5011" t="s">
        <v>9601</v>
      </c>
      <c r="J5011">
        <v>20243.508229999999</v>
      </c>
      <c r="K5011" t="s">
        <v>69</v>
      </c>
      <c r="L5011">
        <v>4661</v>
      </c>
      <c r="M5011">
        <v>426</v>
      </c>
      <c r="N5011" t="s">
        <v>55</v>
      </c>
      <c r="O5011" s="1">
        <v>45184</v>
      </c>
      <c r="P5011" t="s">
        <v>56</v>
      </c>
      <c r="Q5011" t="s">
        <v>50</v>
      </c>
      <c r="R5011">
        <f>Healthcare_Data_v1__4[[#This Row],[Discharge Date]]-Healthcare_Data_v1__4[[#This Row],[Date of Admission]]</f>
        <v>22</v>
      </c>
      <c r="S5011" t="str" cm="1">
        <f t="array" ref="S5011">_xlfn.IFS( Healthcare_Data_v1__4[[#This Row],[Days of Stay]]&lt;10,"Low",Healthcare_Data_v1__4[[#This Row],[Days of Stay]]&lt;20,"Med",Healthcare_Data_v1__4[[#This Row],[Days of Stay]]&lt;=30,"High")</f>
        <v>High</v>
      </c>
      <c r="T5011" t="str">
        <f>CONCATENATE(Healthcare_Data_v1__4[[#This Row],[Medical Condition]],Healthcare_Data_v1__4[[#This Row],[Duration]])</f>
        <v>HypertensionHigh</v>
      </c>
      <c r="U5011">
        <f>MONTH(Healthcare_Data_v1__4[[#This Row],[Date of Admission]])</f>
        <v>8</v>
      </c>
      <c r="V5011">
        <f>YEAR(Healthcare_Data_v1__4[[#This Row],[Date of Admission]])</f>
        <v>2023</v>
      </c>
      <c r="W5011">
        <f>DAY(Healthcare_Data_v1__4[[#This Row],[Date of Admission]])</f>
        <v>24</v>
      </c>
    </row>
    <row r="5012" spans="1:23" x14ac:dyDescent="0.3">
      <c r="A5012" t="s">
        <v>22417</v>
      </c>
      <c r="B5012">
        <v>39</v>
      </c>
      <c r="C5012" t="s">
        <v>5</v>
      </c>
      <c r="D5012" t="s">
        <v>15</v>
      </c>
      <c r="E5012" t="s">
        <v>24</v>
      </c>
      <c r="F5012" t="s">
        <v>6</v>
      </c>
      <c r="G5012" s="1">
        <v>45046</v>
      </c>
      <c r="H5012" t="s">
        <v>9602</v>
      </c>
      <c r="I5012" t="s">
        <v>9603</v>
      </c>
      <c r="J5012">
        <v>20240.987229999999</v>
      </c>
      <c r="K5012" t="s">
        <v>66</v>
      </c>
      <c r="L5012">
        <v>2110</v>
      </c>
      <c r="M5012">
        <v>156</v>
      </c>
      <c r="N5012" t="s">
        <v>48</v>
      </c>
      <c r="O5012" s="1">
        <v>45072</v>
      </c>
      <c r="P5012" t="s">
        <v>56</v>
      </c>
      <c r="Q5012" t="s">
        <v>57</v>
      </c>
      <c r="R5012">
        <f>Healthcare_Data_v1__4[[#This Row],[Discharge Date]]-Healthcare_Data_v1__4[[#This Row],[Date of Admission]]</f>
        <v>26</v>
      </c>
      <c r="S5012" t="str" cm="1">
        <f t="array" ref="S5012">_xlfn.IFS( Healthcare_Data_v1__4[[#This Row],[Days of Stay]]&lt;10,"Low",Healthcare_Data_v1__4[[#This Row],[Days of Stay]]&lt;20,"Med",Healthcare_Data_v1__4[[#This Row],[Days of Stay]]&lt;=30,"High")</f>
        <v>High</v>
      </c>
      <c r="T5012" t="str">
        <f>CONCATENATE(Healthcare_Data_v1__4[[#This Row],[Medical Condition]],Healthcare_Data_v1__4[[#This Row],[Duration]])</f>
        <v>AsthmaHigh</v>
      </c>
      <c r="U5012">
        <f>MONTH(Healthcare_Data_v1__4[[#This Row],[Date of Admission]])</f>
        <v>4</v>
      </c>
      <c r="V5012">
        <f>YEAR(Healthcare_Data_v1__4[[#This Row],[Date of Admission]])</f>
        <v>2023</v>
      </c>
      <c r="W5012">
        <f>DAY(Healthcare_Data_v1__4[[#This Row],[Date of Admission]])</f>
        <v>30</v>
      </c>
    </row>
    <row r="5013" spans="1:23" x14ac:dyDescent="0.3">
      <c r="A5013" t="s">
        <v>22418</v>
      </c>
      <c r="B5013">
        <v>20</v>
      </c>
      <c r="C5013" t="s">
        <v>12</v>
      </c>
      <c r="D5013" t="s">
        <v>15</v>
      </c>
      <c r="E5013" t="s">
        <v>25</v>
      </c>
      <c r="F5013" t="s">
        <v>4</v>
      </c>
      <c r="G5013" s="1">
        <v>44837</v>
      </c>
      <c r="H5013" t="s">
        <v>9604</v>
      </c>
      <c r="I5013" t="s">
        <v>9605</v>
      </c>
      <c r="J5013">
        <v>20238.54088</v>
      </c>
      <c r="K5013" t="s">
        <v>47</v>
      </c>
      <c r="L5013">
        <v>41593</v>
      </c>
      <c r="M5013">
        <v>411</v>
      </c>
      <c r="N5013" t="s">
        <v>55</v>
      </c>
      <c r="O5013" s="1">
        <v>44841</v>
      </c>
      <c r="P5013" t="s">
        <v>85</v>
      </c>
      <c r="Q5013" t="s">
        <v>50</v>
      </c>
      <c r="R5013">
        <f>Healthcare_Data_v1__4[[#This Row],[Discharge Date]]-Healthcare_Data_v1__4[[#This Row],[Date of Admission]]</f>
        <v>4</v>
      </c>
      <c r="S5013" t="str" cm="1">
        <f t="array" ref="S5013">_xlfn.IFS( Healthcare_Data_v1__4[[#This Row],[Days of Stay]]&lt;10,"Low",Healthcare_Data_v1__4[[#This Row],[Days of Stay]]&lt;20,"Med",Healthcare_Data_v1__4[[#This Row],[Days of Stay]]&lt;=30,"High")</f>
        <v>Low</v>
      </c>
      <c r="T5013" t="str">
        <f>CONCATENATE(Healthcare_Data_v1__4[[#This Row],[Medical Condition]],Healthcare_Data_v1__4[[#This Row],[Duration]])</f>
        <v>DiabetesLow</v>
      </c>
      <c r="U5013">
        <f>MONTH(Healthcare_Data_v1__4[[#This Row],[Date of Admission]])</f>
        <v>10</v>
      </c>
      <c r="V5013">
        <f>YEAR(Healthcare_Data_v1__4[[#This Row],[Date of Admission]])</f>
        <v>2022</v>
      </c>
      <c r="W5013">
        <f>DAY(Healthcare_Data_v1__4[[#This Row],[Date of Admission]])</f>
        <v>3</v>
      </c>
    </row>
    <row r="5014" spans="1:23" x14ac:dyDescent="0.3">
      <c r="A5014" t="s">
        <v>22419</v>
      </c>
      <c r="B5014">
        <v>57</v>
      </c>
      <c r="C5014" t="s">
        <v>3</v>
      </c>
      <c r="D5014" t="s">
        <v>15</v>
      </c>
      <c r="E5014" t="s">
        <v>23</v>
      </c>
      <c r="F5014" t="s">
        <v>10</v>
      </c>
      <c r="G5014" s="1">
        <v>43998</v>
      </c>
      <c r="H5014" t="s">
        <v>9606</v>
      </c>
      <c r="I5014" t="s">
        <v>9607</v>
      </c>
      <c r="J5014">
        <v>20235.524430000001</v>
      </c>
      <c r="K5014" t="s">
        <v>41</v>
      </c>
      <c r="L5014">
        <v>22748</v>
      </c>
      <c r="M5014">
        <v>389</v>
      </c>
      <c r="N5014" t="s">
        <v>48</v>
      </c>
      <c r="O5014" s="1">
        <v>44019</v>
      </c>
      <c r="P5014" t="s">
        <v>60</v>
      </c>
      <c r="Q5014" t="s">
        <v>57</v>
      </c>
      <c r="R5014">
        <f>Healthcare_Data_v1__4[[#This Row],[Discharge Date]]-Healthcare_Data_v1__4[[#This Row],[Date of Admission]]</f>
        <v>21</v>
      </c>
      <c r="S5014" t="str" cm="1">
        <f t="array" ref="S5014">_xlfn.IFS( Healthcare_Data_v1__4[[#This Row],[Days of Stay]]&lt;10,"Low",Healthcare_Data_v1__4[[#This Row],[Days of Stay]]&lt;20,"Med",Healthcare_Data_v1__4[[#This Row],[Days of Stay]]&lt;=30,"High")</f>
        <v>High</v>
      </c>
      <c r="T5014" t="str">
        <f>CONCATENATE(Healthcare_Data_v1__4[[#This Row],[Medical Condition]],Healthcare_Data_v1__4[[#This Row],[Duration]])</f>
        <v>HypertensionHigh</v>
      </c>
      <c r="U5014">
        <f>MONTH(Healthcare_Data_v1__4[[#This Row],[Date of Admission]])</f>
        <v>6</v>
      </c>
      <c r="V5014">
        <f>YEAR(Healthcare_Data_v1__4[[#This Row],[Date of Admission]])</f>
        <v>2020</v>
      </c>
      <c r="W5014">
        <f>DAY(Healthcare_Data_v1__4[[#This Row],[Date of Admission]])</f>
        <v>16</v>
      </c>
    </row>
    <row r="5015" spans="1:23" x14ac:dyDescent="0.3">
      <c r="A5015" t="s">
        <v>22420</v>
      </c>
      <c r="B5015">
        <v>26</v>
      </c>
      <c r="C5015" t="s">
        <v>5</v>
      </c>
      <c r="D5015" t="s">
        <v>16</v>
      </c>
      <c r="E5015" t="s">
        <v>21</v>
      </c>
      <c r="F5015" t="s">
        <v>6</v>
      </c>
      <c r="G5015" s="1">
        <v>45160</v>
      </c>
      <c r="H5015" t="s">
        <v>9608</v>
      </c>
      <c r="I5015" t="s">
        <v>9609</v>
      </c>
      <c r="J5015">
        <v>20228.717769999999</v>
      </c>
      <c r="K5015" t="s">
        <v>63</v>
      </c>
      <c r="L5015">
        <v>36227</v>
      </c>
      <c r="M5015">
        <v>221</v>
      </c>
      <c r="N5015" t="s">
        <v>55</v>
      </c>
      <c r="O5015" s="1">
        <v>45184</v>
      </c>
      <c r="P5015" t="s">
        <v>49</v>
      </c>
      <c r="Q5015" t="s">
        <v>50</v>
      </c>
      <c r="R5015">
        <f>Healthcare_Data_v1__4[[#This Row],[Discharge Date]]-Healthcare_Data_v1__4[[#This Row],[Date of Admission]]</f>
        <v>24</v>
      </c>
      <c r="S5015" t="str" cm="1">
        <f t="array" ref="S5015">_xlfn.IFS( Healthcare_Data_v1__4[[#This Row],[Days of Stay]]&lt;10,"Low",Healthcare_Data_v1__4[[#This Row],[Days of Stay]]&lt;20,"Med",Healthcare_Data_v1__4[[#This Row],[Days of Stay]]&lt;=30,"High")</f>
        <v>High</v>
      </c>
      <c r="T5015" t="str">
        <f>CONCATENATE(Healthcare_Data_v1__4[[#This Row],[Medical Condition]],Healthcare_Data_v1__4[[#This Row],[Duration]])</f>
        <v>AsthmaHigh</v>
      </c>
      <c r="U5015">
        <f>MONTH(Healthcare_Data_v1__4[[#This Row],[Date of Admission]])</f>
        <v>8</v>
      </c>
      <c r="V5015">
        <f>YEAR(Healthcare_Data_v1__4[[#This Row],[Date of Admission]])</f>
        <v>2023</v>
      </c>
      <c r="W5015">
        <f>DAY(Healthcare_Data_v1__4[[#This Row],[Date of Admission]])</f>
        <v>22</v>
      </c>
    </row>
    <row r="5016" spans="1:23" x14ac:dyDescent="0.3">
      <c r="A5016" t="s">
        <v>22421</v>
      </c>
      <c r="B5016">
        <v>55</v>
      </c>
      <c r="C5016" t="s">
        <v>3</v>
      </c>
      <c r="D5016" t="s">
        <v>15</v>
      </c>
      <c r="E5016" t="s">
        <v>19</v>
      </c>
      <c r="F5016" t="s">
        <v>7</v>
      </c>
      <c r="G5016" s="1">
        <v>45124</v>
      </c>
      <c r="H5016" t="s">
        <v>9610</v>
      </c>
      <c r="I5016" t="s">
        <v>9611</v>
      </c>
      <c r="J5016">
        <v>20227.489140000001</v>
      </c>
      <c r="K5016" t="s">
        <v>47</v>
      </c>
      <c r="L5016">
        <v>24317</v>
      </c>
      <c r="M5016">
        <v>340</v>
      </c>
      <c r="N5016" t="s">
        <v>55</v>
      </c>
      <c r="O5016" s="1">
        <v>45129</v>
      </c>
      <c r="P5016" t="s">
        <v>60</v>
      </c>
      <c r="Q5016" t="s">
        <v>57</v>
      </c>
      <c r="R5016">
        <f>Healthcare_Data_v1__4[[#This Row],[Discharge Date]]-Healthcare_Data_v1__4[[#This Row],[Date of Admission]]</f>
        <v>5</v>
      </c>
      <c r="S5016" t="str" cm="1">
        <f t="array" ref="S5016">_xlfn.IFS( Healthcare_Data_v1__4[[#This Row],[Days of Stay]]&lt;10,"Low",Healthcare_Data_v1__4[[#This Row],[Days of Stay]]&lt;20,"Med",Healthcare_Data_v1__4[[#This Row],[Days of Stay]]&lt;=30,"High")</f>
        <v>Low</v>
      </c>
      <c r="T5016" t="str">
        <f>CONCATENATE(Healthcare_Data_v1__4[[#This Row],[Medical Condition]],Healthcare_Data_v1__4[[#This Row],[Duration]])</f>
        <v>ObesityLow</v>
      </c>
      <c r="U5016">
        <f>MONTH(Healthcare_Data_v1__4[[#This Row],[Date of Admission]])</f>
        <v>7</v>
      </c>
      <c r="V5016">
        <f>YEAR(Healthcare_Data_v1__4[[#This Row],[Date of Admission]])</f>
        <v>2023</v>
      </c>
      <c r="W5016">
        <f>DAY(Healthcare_Data_v1__4[[#This Row],[Date of Admission]])</f>
        <v>17</v>
      </c>
    </row>
    <row r="5017" spans="1:23" x14ac:dyDescent="0.3">
      <c r="A5017" t="s">
        <v>1870</v>
      </c>
      <c r="B5017">
        <v>46</v>
      </c>
      <c r="C5017" t="s">
        <v>8</v>
      </c>
      <c r="D5017" t="s">
        <v>16</v>
      </c>
      <c r="E5017" t="s">
        <v>20</v>
      </c>
      <c r="F5017" t="s">
        <v>10</v>
      </c>
      <c r="G5017" s="1">
        <v>43957</v>
      </c>
      <c r="H5017" t="s">
        <v>9612</v>
      </c>
      <c r="I5017" t="s">
        <v>9613</v>
      </c>
      <c r="J5017">
        <v>20227.178940000002</v>
      </c>
      <c r="K5017" t="s">
        <v>47</v>
      </c>
      <c r="L5017">
        <v>13296</v>
      </c>
      <c r="M5017">
        <v>454</v>
      </c>
      <c r="N5017" t="s">
        <v>55</v>
      </c>
      <c r="O5017" s="1">
        <v>43975</v>
      </c>
      <c r="P5017" t="s">
        <v>49</v>
      </c>
      <c r="Q5017" t="s">
        <v>50</v>
      </c>
      <c r="R5017">
        <f>Healthcare_Data_v1__4[[#This Row],[Discharge Date]]-Healthcare_Data_v1__4[[#This Row],[Date of Admission]]</f>
        <v>18</v>
      </c>
      <c r="S5017" t="str" cm="1">
        <f t="array" ref="S5017">_xlfn.IFS( Healthcare_Data_v1__4[[#This Row],[Days of Stay]]&lt;10,"Low",Healthcare_Data_v1__4[[#This Row],[Days of Stay]]&lt;20,"Med",Healthcare_Data_v1__4[[#This Row],[Days of Stay]]&lt;=30,"High")</f>
        <v>Med</v>
      </c>
      <c r="T5017" t="str">
        <f>CONCATENATE(Healthcare_Data_v1__4[[#This Row],[Medical Condition]],Healthcare_Data_v1__4[[#This Row],[Duration]])</f>
        <v>HypertensionMed</v>
      </c>
      <c r="U5017">
        <f>MONTH(Healthcare_Data_v1__4[[#This Row],[Date of Admission]])</f>
        <v>5</v>
      </c>
      <c r="V5017">
        <f>YEAR(Healthcare_Data_v1__4[[#This Row],[Date of Admission]])</f>
        <v>2020</v>
      </c>
      <c r="W5017">
        <f>DAY(Healthcare_Data_v1__4[[#This Row],[Date of Admission]])</f>
        <v>6</v>
      </c>
    </row>
    <row r="5018" spans="1:23" x14ac:dyDescent="0.3">
      <c r="A5018" t="s">
        <v>22422</v>
      </c>
      <c r="B5018">
        <v>27</v>
      </c>
      <c r="C5018" t="s">
        <v>5</v>
      </c>
      <c r="D5018" t="s">
        <v>15</v>
      </c>
      <c r="E5018" t="s">
        <v>19</v>
      </c>
      <c r="F5018" t="s">
        <v>10</v>
      </c>
      <c r="G5018" s="1">
        <v>44511</v>
      </c>
      <c r="H5018" t="s">
        <v>9614</v>
      </c>
      <c r="I5018" t="s">
        <v>9615</v>
      </c>
      <c r="J5018">
        <v>20224.923220000001</v>
      </c>
      <c r="K5018" t="s">
        <v>47</v>
      </c>
      <c r="L5018">
        <v>22000</v>
      </c>
      <c r="M5018">
        <v>476</v>
      </c>
      <c r="N5018" t="s">
        <v>48</v>
      </c>
      <c r="O5018" s="1">
        <v>44523</v>
      </c>
      <c r="P5018" t="s">
        <v>43</v>
      </c>
      <c r="Q5018" t="s">
        <v>44</v>
      </c>
      <c r="R5018">
        <f>Healthcare_Data_v1__4[[#This Row],[Discharge Date]]-Healthcare_Data_v1__4[[#This Row],[Date of Admission]]</f>
        <v>12</v>
      </c>
      <c r="S5018" t="str" cm="1">
        <f t="array" ref="S5018">_xlfn.IFS( Healthcare_Data_v1__4[[#This Row],[Days of Stay]]&lt;10,"Low",Healthcare_Data_v1__4[[#This Row],[Days of Stay]]&lt;20,"Med",Healthcare_Data_v1__4[[#This Row],[Days of Stay]]&lt;=30,"High")</f>
        <v>Med</v>
      </c>
      <c r="T5018" t="str">
        <f>CONCATENATE(Healthcare_Data_v1__4[[#This Row],[Medical Condition]],Healthcare_Data_v1__4[[#This Row],[Duration]])</f>
        <v>HypertensionMed</v>
      </c>
      <c r="U5018">
        <f>MONTH(Healthcare_Data_v1__4[[#This Row],[Date of Admission]])</f>
        <v>11</v>
      </c>
      <c r="V5018">
        <f>YEAR(Healthcare_Data_v1__4[[#This Row],[Date of Admission]])</f>
        <v>2021</v>
      </c>
      <c r="W5018">
        <f>DAY(Healthcare_Data_v1__4[[#This Row],[Date of Admission]])</f>
        <v>11</v>
      </c>
    </row>
    <row r="5019" spans="1:23" x14ac:dyDescent="0.3">
      <c r="A5019" t="s">
        <v>1249</v>
      </c>
      <c r="B5019">
        <v>62</v>
      </c>
      <c r="C5019" t="s">
        <v>3</v>
      </c>
      <c r="D5019" t="s">
        <v>15</v>
      </c>
      <c r="E5019" t="s">
        <v>22</v>
      </c>
      <c r="F5019" t="s">
        <v>6</v>
      </c>
      <c r="G5019" s="1">
        <v>44571</v>
      </c>
      <c r="H5019" t="s">
        <v>9616</v>
      </c>
      <c r="I5019" t="s">
        <v>9617</v>
      </c>
      <c r="J5019">
        <v>20215.02564</v>
      </c>
      <c r="K5019" t="s">
        <v>63</v>
      </c>
      <c r="L5019">
        <v>6355</v>
      </c>
      <c r="M5019">
        <v>403</v>
      </c>
      <c r="N5019" t="s">
        <v>48</v>
      </c>
      <c r="O5019" s="1">
        <v>44587</v>
      </c>
      <c r="P5019" t="s">
        <v>85</v>
      </c>
      <c r="Q5019" t="s">
        <v>44</v>
      </c>
      <c r="R5019">
        <f>Healthcare_Data_v1__4[[#This Row],[Discharge Date]]-Healthcare_Data_v1__4[[#This Row],[Date of Admission]]</f>
        <v>16</v>
      </c>
      <c r="S5019" t="str" cm="1">
        <f t="array" ref="S5019">_xlfn.IFS( Healthcare_Data_v1__4[[#This Row],[Days of Stay]]&lt;10,"Low",Healthcare_Data_v1__4[[#This Row],[Days of Stay]]&lt;20,"Med",Healthcare_Data_v1__4[[#This Row],[Days of Stay]]&lt;=30,"High")</f>
        <v>Med</v>
      </c>
      <c r="T5019" t="str">
        <f>CONCATENATE(Healthcare_Data_v1__4[[#This Row],[Medical Condition]],Healthcare_Data_v1__4[[#This Row],[Duration]])</f>
        <v>AsthmaMed</v>
      </c>
      <c r="U5019">
        <f>MONTH(Healthcare_Data_v1__4[[#This Row],[Date of Admission]])</f>
        <v>1</v>
      </c>
      <c r="V5019">
        <f>YEAR(Healthcare_Data_v1__4[[#This Row],[Date of Admission]])</f>
        <v>2022</v>
      </c>
      <c r="W5019">
        <f>DAY(Healthcare_Data_v1__4[[#This Row],[Date of Admission]])</f>
        <v>10</v>
      </c>
    </row>
    <row r="5020" spans="1:23" x14ac:dyDescent="0.3">
      <c r="A5020" t="s">
        <v>22423</v>
      </c>
      <c r="B5020">
        <v>65</v>
      </c>
      <c r="C5020" t="s">
        <v>3</v>
      </c>
      <c r="D5020" t="s">
        <v>15</v>
      </c>
      <c r="E5020" t="s">
        <v>21</v>
      </c>
      <c r="F5020" t="s">
        <v>6</v>
      </c>
      <c r="G5020" s="1">
        <v>45150</v>
      </c>
      <c r="H5020" t="s">
        <v>9618</v>
      </c>
      <c r="I5020" t="s">
        <v>9619</v>
      </c>
      <c r="J5020">
        <v>20213.69038</v>
      </c>
      <c r="K5020" t="s">
        <v>63</v>
      </c>
      <c r="L5020">
        <v>23805</v>
      </c>
      <c r="M5020">
        <v>234</v>
      </c>
      <c r="N5020" t="s">
        <v>48</v>
      </c>
      <c r="O5020" s="1">
        <v>45178</v>
      </c>
      <c r="P5020" t="s">
        <v>43</v>
      </c>
      <c r="Q5020" t="s">
        <v>57</v>
      </c>
      <c r="R5020">
        <f>Healthcare_Data_v1__4[[#This Row],[Discharge Date]]-Healthcare_Data_v1__4[[#This Row],[Date of Admission]]</f>
        <v>28</v>
      </c>
      <c r="S5020" t="str" cm="1">
        <f t="array" ref="S5020">_xlfn.IFS( Healthcare_Data_v1__4[[#This Row],[Days of Stay]]&lt;10,"Low",Healthcare_Data_v1__4[[#This Row],[Days of Stay]]&lt;20,"Med",Healthcare_Data_v1__4[[#This Row],[Days of Stay]]&lt;=30,"High")</f>
        <v>High</v>
      </c>
      <c r="T5020" t="str">
        <f>CONCATENATE(Healthcare_Data_v1__4[[#This Row],[Medical Condition]],Healthcare_Data_v1__4[[#This Row],[Duration]])</f>
        <v>AsthmaHigh</v>
      </c>
      <c r="U5020">
        <f>MONTH(Healthcare_Data_v1__4[[#This Row],[Date of Admission]])</f>
        <v>8</v>
      </c>
      <c r="V5020">
        <f>YEAR(Healthcare_Data_v1__4[[#This Row],[Date of Admission]])</f>
        <v>2023</v>
      </c>
      <c r="W5020">
        <f>DAY(Healthcare_Data_v1__4[[#This Row],[Date of Admission]])</f>
        <v>12</v>
      </c>
    </row>
    <row r="5021" spans="1:23" x14ac:dyDescent="0.3">
      <c r="A5021" t="s">
        <v>22424</v>
      </c>
      <c r="B5021">
        <v>23</v>
      </c>
      <c r="C5021" t="s">
        <v>12</v>
      </c>
      <c r="D5021" t="s">
        <v>15</v>
      </c>
      <c r="E5021" t="s">
        <v>19</v>
      </c>
      <c r="F5021" t="s">
        <v>9</v>
      </c>
      <c r="G5021" s="1">
        <v>45033</v>
      </c>
      <c r="H5021" t="s">
        <v>9620</v>
      </c>
      <c r="I5021" t="s">
        <v>9621</v>
      </c>
      <c r="J5021">
        <v>20203.663</v>
      </c>
      <c r="K5021" t="s">
        <v>69</v>
      </c>
      <c r="L5021">
        <v>15804</v>
      </c>
      <c r="M5021">
        <v>319</v>
      </c>
      <c r="N5021" t="s">
        <v>42</v>
      </c>
      <c r="O5021" s="1">
        <v>45056</v>
      </c>
      <c r="P5021" t="s">
        <v>60</v>
      </c>
      <c r="Q5021" t="s">
        <v>44</v>
      </c>
      <c r="R5021">
        <f>Healthcare_Data_v1__4[[#This Row],[Discharge Date]]-Healthcare_Data_v1__4[[#This Row],[Date of Admission]]</f>
        <v>23</v>
      </c>
      <c r="S5021" t="str" cm="1">
        <f t="array" ref="S5021">_xlfn.IFS( Healthcare_Data_v1__4[[#This Row],[Days of Stay]]&lt;10,"Low",Healthcare_Data_v1__4[[#This Row],[Days of Stay]]&lt;20,"Med",Healthcare_Data_v1__4[[#This Row],[Days of Stay]]&lt;=30,"High")</f>
        <v>High</v>
      </c>
      <c r="T5021" t="str">
        <f>CONCATENATE(Healthcare_Data_v1__4[[#This Row],[Medical Condition]],Healthcare_Data_v1__4[[#This Row],[Duration]])</f>
        <v>ArthritisHigh</v>
      </c>
      <c r="U5021">
        <f>MONTH(Healthcare_Data_v1__4[[#This Row],[Date of Admission]])</f>
        <v>4</v>
      </c>
      <c r="V5021">
        <f>YEAR(Healthcare_Data_v1__4[[#This Row],[Date of Admission]])</f>
        <v>2023</v>
      </c>
      <c r="W5021">
        <f>DAY(Healthcare_Data_v1__4[[#This Row],[Date of Admission]])</f>
        <v>17</v>
      </c>
    </row>
    <row r="5022" spans="1:23" x14ac:dyDescent="0.3">
      <c r="A5022" t="s">
        <v>22425</v>
      </c>
      <c r="B5022">
        <v>76</v>
      </c>
      <c r="C5022" t="s">
        <v>3</v>
      </c>
      <c r="D5022" t="s">
        <v>15</v>
      </c>
      <c r="E5022" t="s">
        <v>19</v>
      </c>
      <c r="F5022" t="s">
        <v>6</v>
      </c>
      <c r="G5022" s="1">
        <v>43620</v>
      </c>
      <c r="H5022" t="s">
        <v>9622</v>
      </c>
      <c r="I5022" t="s">
        <v>1795</v>
      </c>
      <c r="J5022">
        <v>20203.3354</v>
      </c>
      <c r="K5022" t="s">
        <v>69</v>
      </c>
      <c r="L5022">
        <v>29609</v>
      </c>
      <c r="M5022">
        <v>358</v>
      </c>
      <c r="N5022" t="s">
        <v>55</v>
      </c>
      <c r="O5022" s="1">
        <v>43641</v>
      </c>
      <c r="P5022" t="s">
        <v>56</v>
      </c>
      <c r="Q5022" t="s">
        <v>50</v>
      </c>
      <c r="R5022">
        <f>Healthcare_Data_v1__4[[#This Row],[Discharge Date]]-Healthcare_Data_v1__4[[#This Row],[Date of Admission]]</f>
        <v>21</v>
      </c>
      <c r="S5022" t="str" cm="1">
        <f t="array" ref="S5022">_xlfn.IFS( Healthcare_Data_v1__4[[#This Row],[Days of Stay]]&lt;10,"Low",Healthcare_Data_v1__4[[#This Row],[Days of Stay]]&lt;20,"Med",Healthcare_Data_v1__4[[#This Row],[Days of Stay]]&lt;=30,"High")</f>
        <v>High</v>
      </c>
      <c r="T5022" t="str">
        <f>CONCATENATE(Healthcare_Data_v1__4[[#This Row],[Medical Condition]],Healthcare_Data_v1__4[[#This Row],[Duration]])</f>
        <v>AsthmaHigh</v>
      </c>
      <c r="U5022">
        <f>MONTH(Healthcare_Data_v1__4[[#This Row],[Date of Admission]])</f>
        <v>6</v>
      </c>
      <c r="V5022">
        <f>YEAR(Healthcare_Data_v1__4[[#This Row],[Date of Admission]])</f>
        <v>2019</v>
      </c>
      <c r="W5022">
        <f>DAY(Healthcare_Data_v1__4[[#This Row],[Date of Admission]])</f>
        <v>4</v>
      </c>
    </row>
    <row r="5023" spans="1:23" x14ac:dyDescent="0.3">
      <c r="A5023" t="s">
        <v>18582</v>
      </c>
      <c r="B5023">
        <v>85</v>
      </c>
      <c r="C5023" t="s">
        <v>3</v>
      </c>
      <c r="D5023" t="s">
        <v>15</v>
      </c>
      <c r="E5023" t="s">
        <v>26</v>
      </c>
      <c r="F5023" t="s">
        <v>7</v>
      </c>
      <c r="G5023" s="1">
        <v>44527</v>
      </c>
      <c r="H5023" t="s">
        <v>22426</v>
      </c>
      <c r="I5023" t="s">
        <v>453</v>
      </c>
      <c r="J5023">
        <v>20202.101449999998</v>
      </c>
      <c r="K5023" t="s">
        <v>69</v>
      </c>
      <c r="L5023">
        <v>16125</v>
      </c>
      <c r="M5023">
        <v>478</v>
      </c>
      <c r="N5023" t="s">
        <v>48</v>
      </c>
      <c r="O5023" s="1">
        <v>44557</v>
      </c>
      <c r="P5023" t="s">
        <v>85</v>
      </c>
      <c r="Q5023" t="s">
        <v>44</v>
      </c>
      <c r="R5023">
        <f>Healthcare_Data_v1__4[[#This Row],[Discharge Date]]-Healthcare_Data_v1__4[[#This Row],[Date of Admission]]</f>
        <v>30</v>
      </c>
      <c r="S5023" t="str" cm="1">
        <f t="array" ref="S5023">_xlfn.IFS( Healthcare_Data_v1__4[[#This Row],[Days of Stay]]&lt;10,"Low",Healthcare_Data_v1__4[[#This Row],[Days of Stay]]&lt;20,"Med",Healthcare_Data_v1__4[[#This Row],[Days of Stay]]&lt;=30,"High")</f>
        <v>High</v>
      </c>
      <c r="T5023" t="str">
        <f>CONCATENATE(Healthcare_Data_v1__4[[#This Row],[Medical Condition]],Healthcare_Data_v1__4[[#This Row],[Duration]])</f>
        <v>ObesityHigh</v>
      </c>
      <c r="U5023">
        <f>MONTH(Healthcare_Data_v1__4[[#This Row],[Date of Admission]])</f>
        <v>11</v>
      </c>
      <c r="V5023">
        <f>YEAR(Healthcare_Data_v1__4[[#This Row],[Date of Admission]])</f>
        <v>2021</v>
      </c>
      <c r="W5023">
        <f>DAY(Healthcare_Data_v1__4[[#This Row],[Date of Admission]])</f>
        <v>27</v>
      </c>
    </row>
    <row r="5024" spans="1:23" x14ac:dyDescent="0.3">
      <c r="A5024" t="s">
        <v>22427</v>
      </c>
      <c r="B5024">
        <v>29</v>
      </c>
      <c r="C5024" t="s">
        <v>5</v>
      </c>
      <c r="D5024" t="s">
        <v>16</v>
      </c>
      <c r="E5024" t="s">
        <v>20</v>
      </c>
      <c r="F5024" t="s">
        <v>10</v>
      </c>
      <c r="G5024" s="1">
        <v>44239</v>
      </c>
      <c r="H5024" t="s">
        <v>9623</v>
      </c>
      <c r="I5024" t="s">
        <v>8528</v>
      </c>
      <c r="J5024">
        <v>20199.83497</v>
      </c>
      <c r="K5024" t="s">
        <v>69</v>
      </c>
      <c r="L5024">
        <v>26539</v>
      </c>
      <c r="M5024">
        <v>144</v>
      </c>
      <c r="N5024" t="s">
        <v>55</v>
      </c>
      <c r="O5024" s="1">
        <v>44251</v>
      </c>
      <c r="P5024" t="s">
        <v>49</v>
      </c>
      <c r="Q5024" t="s">
        <v>57</v>
      </c>
      <c r="R5024">
        <f>Healthcare_Data_v1__4[[#This Row],[Discharge Date]]-Healthcare_Data_v1__4[[#This Row],[Date of Admission]]</f>
        <v>12</v>
      </c>
      <c r="S5024" t="str" cm="1">
        <f t="array" ref="S5024">_xlfn.IFS( Healthcare_Data_v1__4[[#This Row],[Days of Stay]]&lt;10,"Low",Healthcare_Data_v1__4[[#This Row],[Days of Stay]]&lt;20,"Med",Healthcare_Data_v1__4[[#This Row],[Days of Stay]]&lt;=30,"High")</f>
        <v>Med</v>
      </c>
      <c r="T5024" t="str">
        <f>CONCATENATE(Healthcare_Data_v1__4[[#This Row],[Medical Condition]],Healthcare_Data_v1__4[[#This Row],[Duration]])</f>
        <v>HypertensionMed</v>
      </c>
      <c r="U5024">
        <f>MONTH(Healthcare_Data_v1__4[[#This Row],[Date of Admission]])</f>
        <v>2</v>
      </c>
      <c r="V5024">
        <f>YEAR(Healthcare_Data_v1__4[[#This Row],[Date of Admission]])</f>
        <v>2021</v>
      </c>
      <c r="W5024">
        <f>DAY(Healthcare_Data_v1__4[[#This Row],[Date of Admission]])</f>
        <v>12</v>
      </c>
    </row>
    <row r="5025" spans="1:23" x14ac:dyDescent="0.3">
      <c r="A5025" t="s">
        <v>22428</v>
      </c>
      <c r="B5025">
        <v>23</v>
      </c>
      <c r="C5025" t="s">
        <v>12</v>
      </c>
      <c r="D5025" t="s">
        <v>16</v>
      </c>
      <c r="E5025" t="s">
        <v>20</v>
      </c>
      <c r="F5025" t="s">
        <v>6</v>
      </c>
      <c r="G5025" s="1">
        <v>44816</v>
      </c>
      <c r="H5025" t="s">
        <v>9624</v>
      </c>
      <c r="I5025" t="s">
        <v>9625</v>
      </c>
      <c r="J5025">
        <v>20199.43979</v>
      </c>
      <c r="K5025" t="s">
        <v>47</v>
      </c>
      <c r="L5025">
        <v>21292</v>
      </c>
      <c r="M5025">
        <v>469</v>
      </c>
      <c r="N5025" t="s">
        <v>48</v>
      </c>
      <c r="O5025" s="1">
        <v>44831</v>
      </c>
      <c r="P5025" t="s">
        <v>43</v>
      </c>
      <c r="Q5025" t="s">
        <v>57</v>
      </c>
      <c r="R5025">
        <f>Healthcare_Data_v1__4[[#This Row],[Discharge Date]]-Healthcare_Data_v1__4[[#This Row],[Date of Admission]]</f>
        <v>15</v>
      </c>
      <c r="S5025" t="str" cm="1">
        <f t="array" ref="S5025">_xlfn.IFS( Healthcare_Data_v1__4[[#This Row],[Days of Stay]]&lt;10,"Low",Healthcare_Data_v1__4[[#This Row],[Days of Stay]]&lt;20,"Med",Healthcare_Data_v1__4[[#This Row],[Days of Stay]]&lt;=30,"High")</f>
        <v>Med</v>
      </c>
      <c r="T5025" t="str">
        <f>CONCATENATE(Healthcare_Data_v1__4[[#This Row],[Medical Condition]],Healthcare_Data_v1__4[[#This Row],[Duration]])</f>
        <v>AsthmaMed</v>
      </c>
      <c r="U5025">
        <f>MONTH(Healthcare_Data_v1__4[[#This Row],[Date of Admission]])</f>
        <v>9</v>
      </c>
      <c r="V5025">
        <f>YEAR(Healthcare_Data_v1__4[[#This Row],[Date of Admission]])</f>
        <v>2022</v>
      </c>
      <c r="W5025">
        <f>DAY(Healthcare_Data_v1__4[[#This Row],[Date of Admission]])</f>
        <v>12</v>
      </c>
    </row>
    <row r="5026" spans="1:23" x14ac:dyDescent="0.3">
      <c r="A5026" t="s">
        <v>22429</v>
      </c>
      <c r="B5026">
        <v>30</v>
      </c>
      <c r="C5026" t="s">
        <v>5</v>
      </c>
      <c r="D5026" t="s">
        <v>15</v>
      </c>
      <c r="E5026" t="s">
        <v>23</v>
      </c>
      <c r="F5026" t="s">
        <v>6</v>
      </c>
      <c r="G5026" s="1">
        <v>43576</v>
      </c>
      <c r="H5026" t="s">
        <v>9626</v>
      </c>
      <c r="I5026" t="s">
        <v>9627</v>
      </c>
      <c r="J5026">
        <v>20190.929820000001</v>
      </c>
      <c r="K5026" t="s">
        <v>66</v>
      </c>
      <c r="L5026">
        <v>8864</v>
      </c>
      <c r="M5026">
        <v>436</v>
      </c>
      <c r="N5026" t="s">
        <v>55</v>
      </c>
      <c r="O5026" s="1">
        <v>43590</v>
      </c>
      <c r="P5026" t="s">
        <v>60</v>
      </c>
      <c r="Q5026" t="s">
        <v>57</v>
      </c>
      <c r="R5026">
        <f>Healthcare_Data_v1__4[[#This Row],[Discharge Date]]-Healthcare_Data_v1__4[[#This Row],[Date of Admission]]</f>
        <v>14</v>
      </c>
      <c r="S5026" t="str" cm="1">
        <f t="array" ref="S5026">_xlfn.IFS( Healthcare_Data_v1__4[[#This Row],[Days of Stay]]&lt;10,"Low",Healthcare_Data_v1__4[[#This Row],[Days of Stay]]&lt;20,"Med",Healthcare_Data_v1__4[[#This Row],[Days of Stay]]&lt;=30,"High")</f>
        <v>Med</v>
      </c>
      <c r="T5026" t="str">
        <f>CONCATENATE(Healthcare_Data_v1__4[[#This Row],[Medical Condition]],Healthcare_Data_v1__4[[#This Row],[Duration]])</f>
        <v>AsthmaMed</v>
      </c>
      <c r="U5026">
        <f>MONTH(Healthcare_Data_v1__4[[#This Row],[Date of Admission]])</f>
        <v>4</v>
      </c>
      <c r="V5026">
        <f>YEAR(Healthcare_Data_v1__4[[#This Row],[Date of Admission]])</f>
        <v>2019</v>
      </c>
      <c r="W5026">
        <f>DAY(Healthcare_Data_v1__4[[#This Row],[Date of Admission]])</f>
        <v>21</v>
      </c>
    </row>
    <row r="5027" spans="1:23" x14ac:dyDescent="0.3">
      <c r="A5027" t="s">
        <v>22430</v>
      </c>
      <c r="B5027">
        <v>34</v>
      </c>
      <c r="C5027" t="s">
        <v>5</v>
      </c>
      <c r="D5027" t="s">
        <v>16</v>
      </c>
      <c r="E5027" t="s">
        <v>23</v>
      </c>
      <c r="F5027" t="s">
        <v>6</v>
      </c>
      <c r="G5027" s="1">
        <v>43573</v>
      </c>
      <c r="H5027" t="s">
        <v>9628</v>
      </c>
      <c r="I5027" t="s">
        <v>9629</v>
      </c>
      <c r="J5027">
        <v>20189.075809999998</v>
      </c>
      <c r="K5027" t="s">
        <v>63</v>
      </c>
      <c r="L5027">
        <v>5833</v>
      </c>
      <c r="M5027">
        <v>347</v>
      </c>
      <c r="N5027" t="s">
        <v>48</v>
      </c>
      <c r="O5027" s="1">
        <v>43595</v>
      </c>
      <c r="P5027" t="s">
        <v>49</v>
      </c>
      <c r="Q5027" t="s">
        <v>57</v>
      </c>
      <c r="R5027">
        <f>Healthcare_Data_v1__4[[#This Row],[Discharge Date]]-Healthcare_Data_v1__4[[#This Row],[Date of Admission]]</f>
        <v>22</v>
      </c>
      <c r="S5027" t="str" cm="1">
        <f t="array" ref="S5027">_xlfn.IFS( Healthcare_Data_v1__4[[#This Row],[Days of Stay]]&lt;10,"Low",Healthcare_Data_v1__4[[#This Row],[Days of Stay]]&lt;20,"Med",Healthcare_Data_v1__4[[#This Row],[Days of Stay]]&lt;=30,"High")</f>
        <v>High</v>
      </c>
      <c r="T5027" t="str">
        <f>CONCATENATE(Healthcare_Data_v1__4[[#This Row],[Medical Condition]],Healthcare_Data_v1__4[[#This Row],[Duration]])</f>
        <v>AsthmaHigh</v>
      </c>
      <c r="U5027">
        <f>MONTH(Healthcare_Data_v1__4[[#This Row],[Date of Admission]])</f>
        <v>4</v>
      </c>
      <c r="V5027">
        <f>YEAR(Healthcare_Data_v1__4[[#This Row],[Date of Admission]])</f>
        <v>2019</v>
      </c>
      <c r="W5027">
        <f>DAY(Healthcare_Data_v1__4[[#This Row],[Date of Admission]])</f>
        <v>18</v>
      </c>
    </row>
    <row r="5028" spans="1:23" x14ac:dyDescent="0.3">
      <c r="A5028" t="s">
        <v>22431</v>
      </c>
      <c r="B5028">
        <v>50</v>
      </c>
      <c r="C5028" t="s">
        <v>8</v>
      </c>
      <c r="D5028" t="s">
        <v>15</v>
      </c>
      <c r="E5028" t="s">
        <v>25</v>
      </c>
      <c r="F5028" t="s">
        <v>9</v>
      </c>
      <c r="G5028" s="1">
        <v>43473</v>
      </c>
      <c r="H5028" t="s">
        <v>9630</v>
      </c>
      <c r="I5028" t="s">
        <v>9631</v>
      </c>
      <c r="J5028">
        <v>20185.485629999999</v>
      </c>
      <c r="K5028" t="s">
        <v>66</v>
      </c>
      <c r="L5028">
        <v>12720</v>
      </c>
      <c r="M5028">
        <v>206</v>
      </c>
      <c r="N5028" t="s">
        <v>42</v>
      </c>
      <c r="O5028" s="1">
        <v>43493</v>
      </c>
      <c r="P5028" t="s">
        <v>60</v>
      </c>
      <c r="Q5028" t="s">
        <v>57</v>
      </c>
      <c r="R5028">
        <f>Healthcare_Data_v1__4[[#This Row],[Discharge Date]]-Healthcare_Data_v1__4[[#This Row],[Date of Admission]]</f>
        <v>20</v>
      </c>
      <c r="S5028" t="str" cm="1">
        <f t="array" ref="S5028">_xlfn.IFS( Healthcare_Data_v1__4[[#This Row],[Days of Stay]]&lt;10,"Low",Healthcare_Data_v1__4[[#This Row],[Days of Stay]]&lt;20,"Med",Healthcare_Data_v1__4[[#This Row],[Days of Stay]]&lt;=30,"High")</f>
        <v>High</v>
      </c>
      <c r="T5028" t="str">
        <f>CONCATENATE(Healthcare_Data_v1__4[[#This Row],[Medical Condition]],Healthcare_Data_v1__4[[#This Row],[Duration]])</f>
        <v>ArthritisHigh</v>
      </c>
      <c r="U5028">
        <f>MONTH(Healthcare_Data_v1__4[[#This Row],[Date of Admission]])</f>
        <v>1</v>
      </c>
      <c r="V5028">
        <f>YEAR(Healthcare_Data_v1__4[[#This Row],[Date of Admission]])</f>
        <v>2019</v>
      </c>
      <c r="W5028">
        <f>DAY(Healthcare_Data_v1__4[[#This Row],[Date of Admission]])</f>
        <v>8</v>
      </c>
    </row>
    <row r="5029" spans="1:23" x14ac:dyDescent="0.3">
      <c r="A5029" t="s">
        <v>1333</v>
      </c>
      <c r="B5029">
        <v>29</v>
      </c>
      <c r="C5029" t="s">
        <v>5</v>
      </c>
      <c r="D5029" t="s">
        <v>15</v>
      </c>
      <c r="E5029" t="s">
        <v>26</v>
      </c>
      <c r="F5029" t="s">
        <v>7</v>
      </c>
      <c r="G5029" s="1">
        <v>44354</v>
      </c>
      <c r="H5029" t="s">
        <v>9632</v>
      </c>
      <c r="I5029" t="s">
        <v>614</v>
      </c>
      <c r="J5029">
        <v>20180.84506</v>
      </c>
      <c r="K5029" t="s">
        <v>66</v>
      </c>
      <c r="L5029">
        <v>3690</v>
      </c>
      <c r="M5029">
        <v>474</v>
      </c>
      <c r="N5029" t="s">
        <v>55</v>
      </c>
      <c r="O5029" s="1">
        <v>44366</v>
      </c>
      <c r="P5029" t="s">
        <v>60</v>
      </c>
      <c r="Q5029" t="s">
        <v>50</v>
      </c>
      <c r="R5029">
        <f>Healthcare_Data_v1__4[[#This Row],[Discharge Date]]-Healthcare_Data_v1__4[[#This Row],[Date of Admission]]</f>
        <v>12</v>
      </c>
      <c r="S5029" t="str" cm="1">
        <f t="array" ref="S5029">_xlfn.IFS( Healthcare_Data_v1__4[[#This Row],[Days of Stay]]&lt;10,"Low",Healthcare_Data_v1__4[[#This Row],[Days of Stay]]&lt;20,"Med",Healthcare_Data_v1__4[[#This Row],[Days of Stay]]&lt;=30,"High")</f>
        <v>Med</v>
      </c>
      <c r="T5029" t="str">
        <f>CONCATENATE(Healthcare_Data_v1__4[[#This Row],[Medical Condition]],Healthcare_Data_v1__4[[#This Row],[Duration]])</f>
        <v>ObesityMed</v>
      </c>
      <c r="U5029">
        <f>MONTH(Healthcare_Data_v1__4[[#This Row],[Date of Admission]])</f>
        <v>6</v>
      </c>
      <c r="V5029">
        <f>YEAR(Healthcare_Data_v1__4[[#This Row],[Date of Admission]])</f>
        <v>2021</v>
      </c>
      <c r="W5029">
        <f>DAY(Healthcare_Data_v1__4[[#This Row],[Date of Admission]])</f>
        <v>7</v>
      </c>
    </row>
    <row r="5030" spans="1:23" x14ac:dyDescent="0.3">
      <c r="A5030" t="s">
        <v>22432</v>
      </c>
      <c r="B5030">
        <v>44</v>
      </c>
      <c r="C5030" t="s">
        <v>8</v>
      </c>
      <c r="D5030" t="s">
        <v>16</v>
      </c>
      <c r="E5030" t="s">
        <v>22</v>
      </c>
      <c r="F5030" t="s">
        <v>10</v>
      </c>
      <c r="G5030" s="1">
        <v>43819</v>
      </c>
      <c r="H5030" t="s">
        <v>9633</v>
      </c>
      <c r="I5030" t="s">
        <v>9634</v>
      </c>
      <c r="J5030">
        <v>20168.917150000001</v>
      </c>
      <c r="K5030" t="s">
        <v>63</v>
      </c>
      <c r="L5030">
        <v>17530</v>
      </c>
      <c r="M5030">
        <v>476</v>
      </c>
      <c r="N5030" t="s">
        <v>55</v>
      </c>
      <c r="O5030" s="1">
        <v>43826</v>
      </c>
      <c r="P5030" t="s">
        <v>85</v>
      </c>
      <c r="Q5030" t="s">
        <v>44</v>
      </c>
      <c r="R5030">
        <f>Healthcare_Data_v1__4[[#This Row],[Discharge Date]]-Healthcare_Data_v1__4[[#This Row],[Date of Admission]]</f>
        <v>7</v>
      </c>
      <c r="S5030" t="str" cm="1">
        <f t="array" ref="S5030">_xlfn.IFS( Healthcare_Data_v1__4[[#This Row],[Days of Stay]]&lt;10,"Low",Healthcare_Data_v1__4[[#This Row],[Days of Stay]]&lt;20,"Med",Healthcare_Data_v1__4[[#This Row],[Days of Stay]]&lt;=30,"High")</f>
        <v>Low</v>
      </c>
      <c r="T5030" t="str">
        <f>CONCATENATE(Healthcare_Data_v1__4[[#This Row],[Medical Condition]],Healthcare_Data_v1__4[[#This Row],[Duration]])</f>
        <v>HypertensionLow</v>
      </c>
      <c r="U5030">
        <f>MONTH(Healthcare_Data_v1__4[[#This Row],[Date of Admission]])</f>
        <v>12</v>
      </c>
      <c r="V5030">
        <f>YEAR(Healthcare_Data_v1__4[[#This Row],[Date of Admission]])</f>
        <v>2019</v>
      </c>
      <c r="W5030">
        <f>DAY(Healthcare_Data_v1__4[[#This Row],[Date of Admission]])</f>
        <v>20</v>
      </c>
    </row>
    <row r="5031" spans="1:23" x14ac:dyDescent="0.3">
      <c r="A5031" t="s">
        <v>22433</v>
      </c>
      <c r="B5031">
        <v>55</v>
      </c>
      <c r="C5031" t="s">
        <v>3</v>
      </c>
      <c r="D5031" t="s">
        <v>15</v>
      </c>
      <c r="E5031" t="s">
        <v>25</v>
      </c>
      <c r="F5031" t="s">
        <v>7</v>
      </c>
      <c r="G5031" s="1">
        <v>44590</v>
      </c>
      <c r="H5031" t="s">
        <v>9635</v>
      </c>
      <c r="I5031" t="s">
        <v>9636</v>
      </c>
      <c r="J5031">
        <v>20166.09921</v>
      </c>
      <c r="K5031" t="s">
        <v>69</v>
      </c>
      <c r="L5031">
        <v>8602</v>
      </c>
      <c r="M5031">
        <v>371</v>
      </c>
      <c r="N5031" t="s">
        <v>42</v>
      </c>
      <c r="O5031" s="1">
        <v>44612</v>
      </c>
      <c r="P5031" t="s">
        <v>85</v>
      </c>
      <c r="Q5031" t="s">
        <v>57</v>
      </c>
      <c r="R5031">
        <f>Healthcare_Data_v1__4[[#This Row],[Discharge Date]]-Healthcare_Data_v1__4[[#This Row],[Date of Admission]]</f>
        <v>22</v>
      </c>
      <c r="S5031" t="str" cm="1">
        <f t="array" ref="S5031">_xlfn.IFS( Healthcare_Data_v1__4[[#This Row],[Days of Stay]]&lt;10,"Low",Healthcare_Data_v1__4[[#This Row],[Days of Stay]]&lt;20,"Med",Healthcare_Data_v1__4[[#This Row],[Days of Stay]]&lt;=30,"High")</f>
        <v>High</v>
      </c>
      <c r="T5031" t="str">
        <f>CONCATENATE(Healthcare_Data_v1__4[[#This Row],[Medical Condition]],Healthcare_Data_v1__4[[#This Row],[Duration]])</f>
        <v>ObesityHigh</v>
      </c>
      <c r="U5031">
        <f>MONTH(Healthcare_Data_v1__4[[#This Row],[Date of Admission]])</f>
        <v>1</v>
      </c>
      <c r="V5031">
        <f>YEAR(Healthcare_Data_v1__4[[#This Row],[Date of Admission]])</f>
        <v>2022</v>
      </c>
      <c r="W5031">
        <f>DAY(Healthcare_Data_v1__4[[#This Row],[Date of Admission]])</f>
        <v>29</v>
      </c>
    </row>
    <row r="5032" spans="1:23" x14ac:dyDescent="0.3">
      <c r="A5032" t="s">
        <v>22434</v>
      </c>
      <c r="B5032">
        <v>44</v>
      </c>
      <c r="C5032" t="s">
        <v>8</v>
      </c>
      <c r="D5032" t="s">
        <v>16</v>
      </c>
      <c r="E5032" t="s">
        <v>24</v>
      </c>
      <c r="F5032" t="s">
        <v>9</v>
      </c>
      <c r="G5032" s="1">
        <v>44339</v>
      </c>
      <c r="H5032" t="s">
        <v>9637</v>
      </c>
      <c r="I5032" t="s">
        <v>9638</v>
      </c>
      <c r="J5032">
        <v>20154.814780000001</v>
      </c>
      <c r="K5032" t="s">
        <v>69</v>
      </c>
      <c r="L5032">
        <v>3546</v>
      </c>
      <c r="M5032">
        <v>376</v>
      </c>
      <c r="N5032" t="s">
        <v>42</v>
      </c>
      <c r="O5032" s="1">
        <v>44341</v>
      </c>
      <c r="P5032" t="s">
        <v>60</v>
      </c>
      <c r="Q5032" t="s">
        <v>44</v>
      </c>
      <c r="R5032">
        <f>Healthcare_Data_v1__4[[#This Row],[Discharge Date]]-Healthcare_Data_v1__4[[#This Row],[Date of Admission]]</f>
        <v>2</v>
      </c>
      <c r="S5032" t="str" cm="1">
        <f t="array" ref="S5032">_xlfn.IFS( Healthcare_Data_v1__4[[#This Row],[Days of Stay]]&lt;10,"Low",Healthcare_Data_v1__4[[#This Row],[Days of Stay]]&lt;20,"Med",Healthcare_Data_v1__4[[#This Row],[Days of Stay]]&lt;=30,"High")</f>
        <v>Low</v>
      </c>
      <c r="T5032" t="str">
        <f>CONCATENATE(Healthcare_Data_v1__4[[#This Row],[Medical Condition]],Healthcare_Data_v1__4[[#This Row],[Duration]])</f>
        <v>ArthritisLow</v>
      </c>
      <c r="U5032">
        <f>MONTH(Healthcare_Data_v1__4[[#This Row],[Date of Admission]])</f>
        <v>5</v>
      </c>
      <c r="V5032">
        <f>YEAR(Healthcare_Data_v1__4[[#This Row],[Date of Admission]])</f>
        <v>2021</v>
      </c>
      <c r="W5032">
        <f>DAY(Healthcare_Data_v1__4[[#This Row],[Date of Admission]])</f>
        <v>23</v>
      </c>
    </row>
    <row r="5033" spans="1:23" x14ac:dyDescent="0.3">
      <c r="A5033" t="s">
        <v>22435</v>
      </c>
      <c r="B5033">
        <v>21</v>
      </c>
      <c r="C5033" t="s">
        <v>12</v>
      </c>
      <c r="D5033" t="s">
        <v>15</v>
      </c>
      <c r="E5033" t="s">
        <v>26</v>
      </c>
      <c r="F5033" t="s">
        <v>4</v>
      </c>
      <c r="G5033" s="1">
        <v>45179</v>
      </c>
      <c r="H5033" t="s">
        <v>9639</v>
      </c>
      <c r="I5033" t="s">
        <v>9640</v>
      </c>
      <c r="J5033">
        <v>20141.949369999998</v>
      </c>
      <c r="K5033" t="s">
        <v>63</v>
      </c>
      <c r="L5033">
        <v>19458</v>
      </c>
      <c r="M5033">
        <v>264</v>
      </c>
      <c r="N5033" t="s">
        <v>48</v>
      </c>
      <c r="O5033" s="1">
        <v>45205</v>
      </c>
      <c r="P5033" t="s">
        <v>43</v>
      </c>
      <c r="Q5033" t="s">
        <v>44</v>
      </c>
      <c r="R5033">
        <f>Healthcare_Data_v1__4[[#This Row],[Discharge Date]]-Healthcare_Data_v1__4[[#This Row],[Date of Admission]]</f>
        <v>26</v>
      </c>
      <c r="S5033" t="str" cm="1">
        <f t="array" ref="S5033">_xlfn.IFS( Healthcare_Data_v1__4[[#This Row],[Days of Stay]]&lt;10,"Low",Healthcare_Data_v1__4[[#This Row],[Days of Stay]]&lt;20,"Med",Healthcare_Data_v1__4[[#This Row],[Days of Stay]]&lt;=30,"High")</f>
        <v>High</v>
      </c>
      <c r="T5033" t="str">
        <f>CONCATENATE(Healthcare_Data_v1__4[[#This Row],[Medical Condition]],Healthcare_Data_v1__4[[#This Row],[Duration]])</f>
        <v>DiabetesHigh</v>
      </c>
      <c r="U5033">
        <f>MONTH(Healthcare_Data_v1__4[[#This Row],[Date of Admission]])</f>
        <v>9</v>
      </c>
      <c r="V5033">
        <f>YEAR(Healthcare_Data_v1__4[[#This Row],[Date of Admission]])</f>
        <v>2023</v>
      </c>
      <c r="W5033">
        <f>DAY(Healthcare_Data_v1__4[[#This Row],[Date of Admission]])</f>
        <v>10</v>
      </c>
    </row>
    <row r="5034" spans="1:23" x14ac:dyDescent="0.3">
      <c r="A5034" t="s">
        <v>22436</v>
      </c>
      <c r="B5034">
        <v>52</v>
      </c>
      <c r="C5034" t="s">
        <v>8</v>
      </c>
      <c r="D5034" t="s">
        <v>15</v>
      </c>
      <c r="E5034" t="s">
        <v>20</v>
      </c>
      <c r="F5034" t="s">
        <v>4</v>
      </c>
      <c r="G5034" s="1">
        <v>44665</v>
      </c>
      <c r="H5034" t="s">
        <v>9641</v>
      </c>
      <c r="I5034" t="s">
        <v>9642</v>
      </c>
      <c r="J5034">
        <v>20138.235680000002</v>
      </c>
      <c r="K5034" t="s">
        <v>41</v>
      </c>
      <c r="L5034">
        <v>43483</v>
      </c>
      <c r="M5034">
        <v>119</v>
      </c>
      <c r="N5034" t="s">
        <v>48</v>
      </c>
      <c r="O5034" s="1">
        <v>44686</v>
      </c>
      <c r="P5034" t="s">
        <v>43</v>
      </c>
      <c r="Q5034" t="s">
        <v>44</v>
      </c>
      <c r="R5034">
        <f>Healthcare_Data_v1__4[[#This Row],[Discharge Date]]-Healthcare_Data_v1__4[[#This Row],[Date of Admission]]</f>
        <v>21</v>
      </c>
      <c r="S5034" t="str" cm="1">
        <f t="array" ref="S5034">_xlfn.IFS( Healthcare_Data_v1__4[[#This Row],[Days of Stay]]&lt;10,"Low",Healthcare_Data_v1__4[[#This Row],[Days of Stay]]&lt;20,"Med",Healthcare_Data_v1__4[[#This Row],[Days of Stay]]&lt;=30,"High")</f>
        <v>High</v>
      </c>
      <c r="T5034" t="str">
        <f>CONCATENATE(Healthcare_Data_v1__4[[#This Row],[Medical Condition]],Healthcare_Data_v1__4[[#This Row],[Duration]])</f>
        <v>DiabetesHigh</v>
      </c>
      <c r="U5034">
        <f>MONTH(Healthcare_Data_v1__4[[#This Row],[Date of Admission]])</f>
        <v>4</v>
      </c>
      <c r="V5034">
        <f>YEAR(Healthcare_Data_v1__4[[#This Row],[Date of Admission]])</f>
        <v>2022</v>
      </c>
      <c r="W5034">
        <f>DAY(Healthcare_Data_v1__4[[#This Row],[Date of Admission]])</f>
        <v>14</v>
      </c>
    </row>
    <row r="5035" spans="1:23" x14ac:dyDescent="0.3">
      <c r="A5035" t="s">
        <v>22437</v>
      </c>
      <c r="B5035">
        <v>78</v>
      </c>
      <c r="C5035" t="s">
        <v>3</v>
      </c>
      <c r="D5035" t="s">
        <v>16</v>
      </c>
      <c r="E5035" t="s">
        <v>25</v>
      </c>
      <c r="F5035" t="s">
        <v>10</v>
      </c>
      <c r="G5035" s="1">
        <v>44606</v>
      </c>
      <c r="H5035" t="s">
        <v>9643</v>
      </c>
      <c r="I5035" t="s">
        <v>9644</v>
      </c>
      <c r="J5035">
        <v>20137.89113</v>
      </c>
      <c r="K5035" t="s">
        <v>63</v>
      </c>
      <c r="L5035">
        <v>25943</v>
      </c>
      <c r="M5035">
        <v>428</v>
      </c>
      <c r="N5035" t="s">
        <v>48</v>
      </c>
      <c r="O5035" s="1">
        <v>44631</v>
      </c>
      <c r="P5035" t="s">
        <v>60</v>
      </c>
      <c r="Q5035" t="s">
        <v>57</v>
      </c>
      <c r="R5035">
        <f>Healthcare_Data_v1__4[[#This Row],[Discharge Date]]-Healthcare_Data_v1__4[[#This Row],[Date of Admission]]</f>
        <v>25</v>
      </c>
      <c r="S5035" t="str" cm="1">
        <f t="array" ref="S5035">_xlfn.IFS( Healthcare_Data_v1__4[[#This Row],[Days of Stay]]&lt;10,"Low",Healthcare_Data_v1__4[[#This Row],[Days of Stay]]&lt;20,"Med",Healthcare_Data_v1__4[[#This Row],[Days of Stay]]&lt;=30,"High")</f>
        <v>High</v>
      </c>
      <c r="T5035" t="str">
        <f>CONCATENATE(Healthcare_Data_v1__4[[#This Row],[Medical Condition]],Healthcare_Data_v1__4[[#This Row],[Duration]])</f>
        <v>HypertensionHigh</v>
      </c>
      <c r="U5035">
        <f>MONTH(Healthcare_Data_v1__4[[#This Row],[Date of Admission]])</f>
        <v>2</v>
      </c>
      <c r="V5035">
        <f>YEAR(Healthcare_Data_v1__4[[#This Row],[Date of Admission]])</f>
        <v>2022</v>
      </c>
      <c r="W5035">
        <f>DAY(Healthcare_Data_v1__4[[#This Row],[Date of Admission]])</f>
        <v>14</v>
      </c>
    </row>
    <row r="5036" spans="1:23" x14ac:dyDescent="0.3">
      <c r="A5036" t="s">
        <v>22438</v>
      </c>
      <c r="B5036">
        <v>32</v>
      </c>
      <c r="C5036" t="s">
        <v>5</v>
      </c>
      <c r="D5036" t="s">
        <v>15</v>
      </c>
      <c r="E5036" t="s">
        <v>20</v>
      </c>
      <c r="F5036" t="s">
        <v>6</v>
      </c>
      <c r="G5036" s="1">
        <v>43682</v>
      </c>
      <c r="H5036" t="s">
        <v>9645</v>
      </c>
      <c r="I5036" t="s">
        <v>9646</v>
      </c>
      <c r="J5036">
        <v>20137.222170000001</v>
      </c>
      <c r="K5036" t="s">
        <v>47</v>
      </c>
      <c r="L5036">
        <v>12358</v>
      </c>
      <c r="M5036">
        <v>372</v>
      </c>
      <c r="N5036" t="s">
        <v>55</v>
      </c>
      <c r="O5036" s="1">
        <v>43698</v>
      </c>
      <c r="P5036" t="s">
        <v>49</v>
      </c>
      <c r="Q5036" t="s">
        <v>44</v>
      </c>
      <c r="R5036">
        <f>Healthcare_Data_v1__4[[#This Row],[Discharge Date]]-Healthcare_Data_v1__4[[#This Row],[Date of Admission]]</f>
        <v>16</v>
      </c>
      <c r="S5036" t="str" cm="1">
        <f t="array" ref="S5036">_xlfn.IFS( Healthcare_Data_v1__4[[#This Row],[Days of Stay]]&lt;10,"Low",Healthcare_Data_v1__4[[#This Row],[Days of Stay]]&lt;20,"Med",Healthcare_Data_v1__4[[#This Row],[Days of Stay]]&lt;=30,"High")</f>
        <v>Med</v>
      </c>
      <c r="T5036" t="str">
        <f>CONCATENATE(Healthcare_Data_v1__4[[#This Row],[Medical Condition]],Healthcare_Data_v1__4[[#This Row],[Duration]])</f>
        <v>AsthmaMed</v>
      </c>
      <c r="U5036">
        <f>MONTH(Healthcare_Data_v1__4[[#This Row],[Date of Admission]])</f>
        <v>8</v>
      </c>
      <c r="V5036">
        <f>YEAR(Healthcare_Data_v1__4[[#This Row],[Date of Admission]])</f>
        <v>2019</v>
      </c>
      <c r="W5036">
        <f>DAY(Healthcare_Data_v1__4[[#This Row],[Date of Admission]])</f>
        <v>5</v>
      </c>
    </row>
    <row r="5037" spans="1:23" x14ac:dyDescent="0.3">
      <c r="A5037" t="s">
        <v>22228</v>
      </c>
      <c r="B5037">
        <v>59</v>
      </c>
      <c r="C5037" t="s">
        <v>3</v>
      </c>
      <c r="D5037" t="s">
        <v>16</v>
      </c>
      <c r="E5037" t="s">
        <v>20</v>
      </c>
      <c r="F5037" t="s">
        <v>9</v>
      </c>
      <c r="G5037" s="1">
        <v>43667</v>
      </c>
      <c r="H5037" t="s">
        <v>9647</v>
      </c>
      <c r="I5037" t="s">
        <v>9648</v>
      </c>
      <c r="J5037">
        <v>20136.535329999999</v>
      </c>
      <c r="K5037" t="s">
        <v>41</v>
      </c>
      <c r="L5037">
        <v>15697</v>
      </c>
      <c r="M5037">
        <v>133</v>
      </c>
      <c r="N5037" t="s">
        <v>42</v>
      </c>
      <c r="O5037" s="1">
        <v>43672</v>
      </c>
      <c r="P5037" t="s">
        <v>49</v>
      </c>
      <c r="Q5037" t="s">
        <v>57</v>
      </c>
      <c r="R5037">
        <f>Healthcare_Data_v1__4[[#This Row],[Discharge Date]]-Healthcare_Data_v1__4[[#This Row],[Date of Admission]]</f>
        <v>5</v>
      </c>
      <c r="S5037" t="str" cm="1">
        <f t="array" ref="S5037">_xlfn.IFS( Healthcare_Data_v1__4[[#This Row],[Days of Stay]]&lt;10,"Low",Healthcare_Data_v1__4[[#This Row],[Days of Stay]]&lt;20,"Med",Healthcare_Data_v1__4[[#This Row],[Days of Stay]]&lt;=30,"High")</f>
        <v>Low</v>
      </c>
      <c r="T5037" t="str">
        <f>CONCATENATE(Healthcare_Data_v1__4[[#This Row],[Medical Condition]],Healthcare_Data_v1__4[[#This Row],[Duration]])</f>
        <v>ArthritisLow</v>
      </c>
      <c r="U5037">
        <f>MONTH(Healthcare_Data_v1__4[[#This Row],[Date of Admission]])</f>
        <v>7</v>
      </c>
      <c r="V5037">
        <f>YEAR(Healthcare_Data_v1__4[[#This Row],[Date of Admission]])</f>
        <v>2019</v>
      </c>
      <c r="W5037">
        <f>DAY(Healthcare_Data_v1__4[[#This Row],[Date of Admission]])</f>
        <v>21</v>
      </c>
    </row>
    <row r="5038" spans="1:23" x14ac:dyDescent="0.3">
      <c r="A5038" t="s">
        <v>22264</v>
      </c>
      <c r="B5038">
        <v>42</v>
      </c>
      <c r="C5038" t="s">
        <v>8</v>
      </c>
      <c r="D5038" t="s">
        <v>15</v>
      </c>
      <c r="E5038" t="s">
        <v>21</v>
      </c>
      <c r="F5038" t="s">
        <v>7</v>
      </c>
      <c r="G5038" s="1">
        <v>43782</v>
      </c>
      <c r="H5038" t="s">
        <v>7594</v>
      </c>
      <c r="I5038" t="s">
        <v>9649</v>
      </c>
      <c r="J5038">
        <v>20136.282050000002</v>
      </c>
      <c r="K5038" t="s">
        <v>69</v>
      </c>
      <c r="L5038">
        <v>1784</v>
      </c>
      <c r="M5038">
        <v>490</v>
      </c>
      <c r="N5038" t="s">
        <v>42</v>
      </c>
      <c r="O5038" s="1">
        <v>43788</v>
      </c>
      <c r="P5038" t="s">
        <v>56</v>
      </c>
      <c r="Q5038" t="s">
        <v>50</v>
      </c>
      <c r="R5038">
        <f>Healthcare_Data_v1__4[[#This Row],[Discharge Date]]-Healthcare_Data_v1__4[[#This Row],[Date of Admission]]</f>
        <v>6</v>
      </c>
      <c r="S5038" t="str" cm="1">
        <f t="array" ref="S5038">_xlfn.IFS( Healthcare_Data_v1__4[[#This Row],[Days of Stay]]&lt;10,"Low",Healthcare_Data_v1__4[[#This Row],[Days of Stay]]&lt;20,"Med",Healthcare_Data_v1__4[[#This Row],[Days of Stay]]&lt;=30,"High")</f>
        <v>Low</v>
      </c>
      <c r="T5038" t="str">
        <f>CONCATENATE(Healthcare_Data_v1__4[[#This Row],[Medical Condition]],Healthcare_Data_v1__4[[#This Row],[Duration]])</f>
        <v>ObesityLow</v>
      </c>
      <c r="U5038">
        <f>MONTH(Healthcare_Data_v1__4[[#This Row],[Date of Admission]])</f>
        <v>11</v>
      </c>
      <c r="V5038">
        <f>YEAR(Healthcare_Data_v1__4[[#This Row],[Date of Admission]])</f>
        <v>2019</v>
      </c>
      <c r="W5038">
        <f>DAY(Healthcare_Data_v1__4[[#This Row],[Date of Admission]])</f>
        <v>13</v>
      </c>
    </row>
    <row r="5039" spans="1:23" x14ac:dyDescent="0.3">
      <c r="A5039" t="s">
        <v>22439</v>
      </c>
      <c r="B5039">
        <v>52</v>
      </c>
      <c r="C5039" t="s">
        <v>8</v>
      </c>
      <c r="D5039" t="s">
        <v>15</v>
      </c>
      <c r="E5039" t="s">
        <v>24</v>
      </c>
      <c r="F5039" t="s">
        <v>9</v>
      </c>
      <c r="G5039" s="1">
        <v>44245</v>
      </c>
      <c r="H5039" t="s">
        <v>9650</v>
      </c>
      <c r="I5039" t="s">
        <v>9651</v>
      </c>
      <c r="J5039">
        <v>20129.32935</v>
      </c>
      <c r="K5039" t="s">
        <v>41</v>
      </c>
      <c r="L5039">
        <v>37378</v>
      </c>
      <c r="M5039">
        <v>227</v>
      </c>
      <c r="N5039" t="s">
        <v>42</v>
      </c>
      <c r="O5039" s="1">
        <v>44258</v>
      </c>
      <c r="P5039" t="s">
        <v>49</v>
      </c>
      <c r="Q5039" t="s">
        <v>57</v>
      </c>
      <c r="R5039">
        <f>Healthcare_Data_v1__4[[#This Row],[Discharge Date]]-Healthcare_Data_v1__4[[#This Row],[Date of Admission]]</f>
        <v>13</v>
      </c>
      <c r="S5039" t="str" cm="1">
        <f t="array" ref="S5039">_xlfn.IFS( Healthcare_Data_v1__4[[#This Row],[Days of Stay]]&lt;10,"Low",Healthcare_Data_v1__4[[#This Row],[Days of Stay]]&lt;20,"Med",Healthcare_Data_v1__4[[#This Row],[Days of Stay]]&lt;=30,"High")</f>
        <v>Med</v>
      </c>
      <c r="T5039" t="str">
        <f>CONCATENATE(Healthcare_Data_v1__4[[#This Row],[Medical Condition]],Healthcare_Data_v1__4[[#This Row],[Duration]])</f>
        <v>ArthritisMed</v>
      </c>
      <c r="U5039">
        <f>MONTH(Healthcare_Data_v1__4[[#This Row],[Date of Admission]])</f>
        <v>2</v>
      </c>
      <c r="V5039">
        <f>YEAR(Healthcare_Data_v1__4[[#This Row],[Date of Admission]])</f>
        <v>2021</v>
      </c>
      <c r="W5039">
        <f>DAY(Healthcare_Data_v1__4[[#This Row],[Date of Admission]])</f>
        <v>18</v>
      </c>
    </row>
    <row r="5040" spans="1:23" x14ac:dyDescent="0.3">
      <c r="A5040" t="s">
        <v>22440</v>
      </c>
      <c r="B5040">
        <v>70</v>
      </c>
      <c r="C5040" t="s">
        <v>3</v>
      </c>
      <c r="D5040" t="s">
        <v>16</v>
      </c>
      <c r="E5040" t="s">
        <v>24</v>
      </c>
      <c r="F5040" t="s">
        <v>10</v>
      </c>
      <c r="G5040" s="1">
        <v>43919</v>
      </c>
      <c r="H5040" t="s">
        <v>1081</v>
      </c>
      <c r="I5040" t="s">
        <v>9652</v>
      </c>
      <c r="J5040">
        <v>20129.129420000001</v>
      </c>
      <c r="K5040" t="s">
        <v>63</v>
      </c>
      <c r="L5040">
        <v>25044</v>
      </c>
      <c r="M5040">
        <v>407</v>
      </c>
      <c r="N5040" t="s">
        <v>55</v>
      </c>
      <c r="O5040" s="1">
        <v>43923</v>
      </c>
      <c r="P5040" t="s">
        <v>60</v>
      </c>
      <c r="Q5040" t="s">
        <v>44</v>
      </c>
      <c r="R5040">
        <f>Healthcare_Data_v1__4[[#This Row],[Discharge Date]]-Healthcare_Data_v1__4[[#This Row],[Date of Admission]]</f>
        <v>4</v>
      </c>
      <c r="S5040" t="str" cm="1">
        <f t="array" ref="S5040">_xlfn.IFS( Healthcare_Data_v1__4[[#This Row],[Days of Stay]]&lt;10,"Low",Healthcare_Data_v1__4[[#This Row],[Days of Stay]]&lt;20,"Med",Healthcare_Data_v1__4[[#This Row],[Days of Stay]]&lt;=30,"High")</f>
        <v>Low</v>
      </c>
      <c r="T5040" t="str">
        <f>CONCATENATE(Healthcare_Data_v1__4[[#This Row],[Medical Condition]],Healthcare_Data_v1__4[[#This Row],[Duration]])</f>
        <v>HypertensionLow</v>
      </c>
      <c r="U5040">
        <f>MONTH(Healthcare_Data_v1__4[[#This Row],[Date of Admission]])</f>
        <v>3</v>
      </c>
      <c r="V5040">
        <f>YEAR(Healthcare_Data_v1__4[[#This Row],[Date of Admission]])</f>
        <v>2020</v>
      </c>
      <c r="W5040">
        <f>DAY(Healthcare_Data_v1__4[[#This Row],[Date of Admission]])</f>
        <v>29</v>
      </c>
    </row>
    <row r="5041" spans="1:23" x14ac:dyDescent="0.3">
      <c r="A5041" t="s">
        <v>22441</v>
      </c>
      <c r="B5041">
        <v>63</v>
      </c>
      <c r="C5041" t="s">
        <v>3</v>
      </c>
      <c r="D5041" t="s">
        <v>15</v>
      </c>
      <c r="E5041" t="s">
        <v>24</v>
      </c>
      <c r="F5041" t="s">
        <v>10</v>
      </c>
      <c r="G5041" s="1">
        <v>43659</v>
      </c>
      <c r="H5041" t="s">
        <v>9653</v>
      </c>
      <c r="I5041" t="s">
        <v>9654</v>
      </c>
      <c r="J5041">
        <v>20127.939119999999</v>
      </c>
      <c r="K5041" t="s">
        <v>63</v>
      </c>
      <c r="L5041">
        <v>4269</v>
      </c>
      <c r="M5041">
        <v>111</v>
      </c>
      <c r="N5041" t="s">
        <v>48</v>
      </c>
      <c r="O5041" s="1">
        <v>43670</v>
      </c>
      <c r="P5041" t="s">
        <v>60</v>
      </c>
      <c r="Q5041" t="s">
        <v>44</v>
      </c>
      <c r="R5041">
        <f>Healthcare_Data_v1__4[[#This Row],[Discharge Date]]-Healthcare_Data_v1__4[[#This Row],[Date of Admission]]</f>
        <v>11</v>
      </c>
      <c r="S5041" t="str" cm="1">
        <f t="array" ref="S5041">_xlfn.IFS( Healthcare_Data_v1__4[[#This Row],[Days of Stay]]&lt;10,"Low",Healthcare_Data_v1__4[[#This Row],[Days of Stay]]&lt;20,"Med",Healthcare_Data_v1__4[[#This Row],[Days of Stay]]&lt;=30,"High")</f>
        <v>Med</v>
      </c>
      <c r="T5041" t="str">
        <f>CONCATENATE(Healthcare_Data_v1__4[[#This Row],[Medical Condition]],Healthcare_Data_v1__4[[#This Row],[Duration]])</f>
        <v>HypertensionMed</v>
      </c>
      <c r="U5041">
        <f>MONTH(Healthcare_Data_v1__4[[#This Row],[Date of Admission]])</f>
        <v>7</v>
      </c>
      <c r="V5041">
        <f>YEAR(Healthcare_Data_v1__4[[#This Row],[Date of Admission]])</f>
        <v>2019</v>
      </c>
      <c r="W5041">
        <f>DAY(Healthcare_Data_v1__4[[#This Row],[Date of Admission]])</f>
        <v>13</v>
      </c>
    </row>
    <row r="5042" spans="1:23" x14ac:dyDescent="0.3">
      <c r="A5042" t="s">
        <v>22442</v>
      </c>
      <c r="B5042">
        <v>29</v>
      </c>
      <c r="C5042" t="s">
        <v>5</v>
      </c>
      <c r="D5042" t="s">
        <v>15</v>
      </c>
      <c r="E5042" t="s">
        <v>21</v>
      </c>
      <c r="F5042" t="s">
        <v>6</v>
      </c>
      <c r="G5042" s="1">
        <v>44638</v>
      </c>
      <c r="H5042" t="s">
        <v>9655</v>
      </c>
      <c r="I5042" t="s">
        <v>9656</v>
      </c>
      <c r="J5042">
        <v>20123.844880000001</v>
      </c>
      <c r="K5042" t="s">
        <v>47</v>
      </c>
      <c r="L5042">
        <v>13895</v>
      </c>
      <c r="M5042">
        <v>271</v>
      </c>
      <c r="N5042" t="s">
        <v>48</v>
      </c>
      <c r="O5042" s="1">
        <v>44656</v>
      </c>
      <c r="P5042" t="s">
        <v>49</v>
      </c>
      <c r="Q5042" t="s">
        <v>50</v>
      </c>
      <c r="R5042">
        <f>Healthcare_Data_v1__4[[#This Row],[Discharge Date]]-Healthcare_Data_v1__4[[#This Row],[Date of Admission]]</f>
        <v>18</v>
      </c>
      <c r="S5042" t="str" cm="1">
        <f t="array" ref="S5042">_xlfn.IFS( Healthcare_Data_v1__4[[#This Row],[Days of Stay]]&lt;10,"Low",Healthcare_Data_v1__4[[#This Row],[Days of Stay]]&lt;20,"Med",Healthcare_Data_v1__4[[#This Row],[Days of Stay]]&lt;=30,"High")</f>
        <v>Med</v>
      </c>
      <c r="T5042" t="str">
        <f>CONCATENATE(Healthcare_Data_v1__4[[#This Row],[Medical Condition]],Healthcare_Data_v1__4[[#This Row],[Duration]])</f>
        <v>AsthmaMed</v>
      </c>
      <c r="U5042">
        <f>MONTH(Healthcare_Data_v1__4[[#This Row],[Date of Admission]])</f>
        <v>3</v>
      </c>
      <c r="V5042">
        <f>YEAR(Healthcare_Data_v1__4[[#This Row],[Date of Admission]])</f>
        <v>2022</v>
      </c>
      <c r="W5042">
        <f>DAY(Healthcare_Data_v1__4[[#This Row],[Date of Admission]])</f>
        <v>18</v>
      </c>
    </row>
    <row r="5043" spans="1:23" x14ac:dyDescent="0.3">
      <c r="A5043" t="s">
        <v>22443</v>
      </c>
      <c r="B5043">
        <v>45</v>
      </c>
      <c r="C5043" t="s">
        <v>8</v>
      </c>
      <c r="D5043" t="s">
        <v>15</v>
      </c>
      <c r="E5043" t="s">
        <v>24</v>
      </c>
      <c r="F5043" t="s">
        <v>10</v>
      </c>
      <c r="G5043" s="1">
        <v>44287</v>
      </c>
      <c r="H5043" t="s">
        <v>9657</v>
      </c>
      <c r="I5043" t="s">
        <v>9658</v>
      </c>
      <c r="J5043">
        <v>20123.644520000002</v>
      </c>
      <c r="K5043" t="s">
        <v>63</v>
      </c>
      <c r="L5043">
        <v>18649</v>
      </c>
      <c r="M5043">
        <v>481</v>
      </c>
      <c r="N5043" t="s">
        <v>55</v>
      </c>
      <c r="O5043" s="1">
        <v>44295</v>
      </c>
      <c r="P5043" t="s">
        <v>60</v>
      </c>
      <c r="Q5043" t="s">
        <v>44</v>
      </c>
      <c r="R5043">
        <f>Healthcare_Data_v1__4[[#This Row],[Discharge Date]]-Healthcare_Data_v1__4[[#This Row],[Date of Admission]]</f>
        <v>8</v>
      </c>
      <c r="S5043" t="str" cm="1">
        <f t="array" ref="S5043">_xlfn.IFS( Healthcare_Data_v1__4[[#This Row],[Days of Stay]]&lt;10,"Low",Healthcare_Data_v1__4[[#This Row],[Days of Stay]]&lt;20,"Med",Healthcare_Data_v1__4[[#This Row],[Days of Stay]]&lt;=30,"High")</f>
        <v>Low</v>
      </c>
      <c r="T5043" t="str">
        <f>CONCATENATE(Healthcare_Data_v1__4[[#This Row],[Medical Condition]],Healthcare_Data_v1__4[[#This Row],[Duration]])</f>
        <v>HypertensionLow</v>
      </c>
      <c r="U5043">
        <f>MONTH(Healthcare_Data_v1__4[[#This Row],[Date of Admission]])</f>
        <v>4</v>
      </c>
      <c r="V5043">
        <f>YEAR(Healthcare_Data_v1__4[[#This Row],[Date of Admission]])</f>
        <v>2021</v>
      </c>
      <c r="W5043">
        <f>DAY(Healthcare_Data_v1__4[[#This Row],[Date of Admission]])</f>
        <v>1</v>
      </c>
    </row>
    <row r="5044" spans="1:23" x14ac:dyDescent="0.3">
      <c r="A5044" t="s">
        <v>22444</v>
      </c>
      <c r="B5044">
        <v>78</v>
      </c>
      <c r="C5044" t="s">
        <v>3</v>
      </c>
      <c r="D5044" t="s">
        <v>16</v>
      </c>
      <c r="E5044" t="s">
        <v>19</v>
      </c>
      <c r="F5044" t="s">
        <v>10</v>
      </c>
      <c r="G5044" s="1">
        <v>45034</v>
      </c>
      <c r="H5044" t="s">
        <v>9659</v>
      </c>
      <c r="I5044" t="s">
        <v>9660</v>
      </c>
      <c r="J5044">
        <v>20109.624019999999</v>
      </c>
      <c r="K5044" t="s">
        <v>66</v>
      </c>
      <c r="L5044">
        <v>14569</v>
      </c>
      <c r="M5044">
        <v>146</v>
      </c>
      <c r="N5044" t="s">
        <v>55</v>
      </c>
      <c r="O5044" s="1">
        <v>45041</v>
      </c>
      <c r="P5044" t="s">
        <v>43</v>
      </c>
      <c r="Q5044" t="s">
        <v>57</v>
      </c>
      <c r="R5044">
        <f>Healthcare_Data_v1__4[[#This Row],[Discharge Date]]-Healthcare_Data_v1__4[[#This Row],[Date of Admission]]</f>
        <v>7</v>
      </c>
      <c r="S5044" t="str" cm="1">
        <f t="array" ref="S5044">_xlfn.IFS( Healthcare_Data_v1__4[[#This Row],[Days of Stay]]&lt;10,"Low",Healthcare_Data_v1__4[[#This Row],[Days of Stay]]&lt;20,"Med",Healthcare_Data_v1__4[[#This Row],[Days of Stay]]&lt;=30,"High")</f>
        <v>Low</v>
      </c>
      <c r="T5044" t="str">
        <f>CONCATENATE(Healthcare_Data_v1__4[[#This Row],[Medical Condition]],Healthcare_Data_v1__4[[#This Row],[Duration]])</f>
        <v>HypertensionLow</v>
      </c>
      <c r="U5044">
        <f>MONTH(Healthcare_Data_v1__4[[#This Row],[Date of Admission]])</f>
        <v>4</v>
      </c>
      <c r="V5044">
        <f>YEAR(Healthcare_Data_v1__4[[#This Row],[Date of Admission]])</f>
        <v>2023</v>
      </c>
      <c r="W5044">
        <f>DAY(Healthcare_Data_v1__4[[#This Row],[Date of Admission]])</f>
        <v>18</v>
      </c>
    </row>
    <row r="5045" spans="1:23" x14ac:dyDescent="0.3">
      <c r="A5045" t="s">
        <v>22445</v>
      </c>
      <c r="B5045">
        <v>55</v>
      </c>
      <c r="C5045" t="s">
        <v>3</v>
      </c>
      <c r="D5045" t="s">
        <v>16</v>
      </c>
      <c r="E5045" t="s">
        <v>25</v>
      </c>
      <c r="F5045" t="s">
        <v>6</v>
      </c>
      <c r="G5045" s="1">
        <v>43625</v>
      </c>
      <c r="H5045" t="s">
        <v>9661</v>
      </c>
      <c r="I5045" t="s">
        <v>8821</v>
      </c>
      <c r="J5045">
        <v>20106.523639999999</v>
      </c>
      <c r="K5045" t="s">
        <v>69</v>
      </c>
      <c r="L5045">
        <v>36682</v>
      </c>
      <c r="M5045">
        <v>235</v>
      </c>
      <c r="N5045" t="s">
        <v>55</v>
      </c>
      <c r="O5045" s="1">
        <v>43651</v>
      </c>
      <c r="P5045" t="s">
        <v>56</v>
      </c>
      <c r="Q5045" t="s">
        <v>44</v>
      </c>
      <c r="R5045">
        <f>Healthcare_Data_v1__4[[#This Row],[Discharge Date]]-Healthcare_Data_v1__4[[#This Row],[Date of Admission]]</f>
        <v>26</v>
      </c>
      <c r="S5045" t="str" cm="1">
        <f t="array" ref="S5045">_xlfn.IFS( Healthcare_Data_v1__4[[#This Row],[Days of Stay]]&lt;10,"Low",Healthcare_Data_v1__4[[#This Row],[Days of Stay]]&lt;20,"Med",Healthcare_Data_v1__4[[#This Row],[Days of Stay]]&lt;=30,"High")</f>
        <v>High</v>
      </c>
      <c r="T5045" t="str">
        <f>CONCATENATE(Healthcare_Data_v1__4[[#This Row],[Medical Condition]],Healthcare_Data_v1__4[[#This Row],[Duration]])</f>
        <v>AsthmaHigh</v>
      </c>
      <c r="U5045">
        <f>MONTH(Healthcare_Data_v1__4[[#This Row],[Date of Admission]])</f>
        <v>6</v>
      </c>
      <c r="V5045">
        <f>YEAR(Healthcare_Data_v1__4[[#This Row],[Date of Admission]])</f>
        <v>2019</v>
      </c>
      <c r="W5045">
        <f>DAY(Healthcare_Data_v1__4[[#This Row],[Date of Admission]])</f>
        <v>9</v>
      </c>
    </row>
    <row r="5046" spans="1:23" x14ac:dyDescent="0.3">
      <c r="A5046" t="s">
        <v>22446</v>
      </c>
      <c r="B5046">
        <v>51</v>
      </c>
      <c r="C5046" t="s">
        <v>8</v>
      </c>
      <c r="D5046" t="s">
        <v>15</v>
      </c>
      <c r="E5046" t="s">
        <v>24</v>
      </c>
      <c r="F5046" t="s">
        <v>10</v>
      </c>
      <c r="G5046" s="1">
        <v>43874</v>
      </c>
      <c r="H5046" t="s">
        <v>9662</v>
      </c>
      <c r="I5046" t="s">
        <v>9663</v>
      </c>
      <c r="J5046">
        <v>20093.692340000001</v>
      </c>
      <c r="K5046" t="s">
        <v>47</v>
      </c>
      <c r="L5046">
        <v>12125</v>
      </c>
      <c r="M5046">
        <v>251</v>
      </c>
      <c r="N5046" t="s">
        <v>48</v>
      </c>
      <c r="O5046" s="1">
        <v>43893</v>
      </c>
      <c r="P5046" t="s">
        <v>49</v>
      </c>
      <c r="Q5046" t="s">
        <v>44</v>
      </c>
      <c r="R5046">
        <f>Healthcare_Data_v1__4[[#This Row],[Discharge Date]]-Healthcare_Data_v1__4[[#This Row],[Date of Admission]]</f>
        <v>19</v>
      </c>
      <c r="S5046" t="str" cm="1">
        <f t="array" ref="S5046">_xlfn.IFS( Healthcare_Data_v1__4[[#This Row],[Days of Stay]]&lt;10,"Low",Healthcare_Data_v1__4[[#This Row],[Days of Stay]]&lt;20,"Med",Healthcare_Data_v1__4[[#This Row],[Days of Stay]]&lt;=30,"High")</f>
        <v>Med</v>
      </c>
      <c r="T5046" t="str">
        <f>CONCATENATE(Healthcare_Data_v1__4[[#This Row],[Medical Condition]],Healthcare_Data_v1__4[[#This Row],[Duration]])</f>
        <v>HypertensionMed</v>
      </c>
      <c r="U5046">
        <f>MONTH(Healthcare_Data_v1__4[[#This Row],[Date of Admission]])</f>
        <v>2</v>
      </c>
      <c r="V5046">
        <f>YEAR(Healthcare_Data_v1__4[[#This Row],[Date of Admission]])</f>
        <v>2020</v>
      </c>
      <c r="W5046">
        <f>DAY(Healthcare_Data_v1__4[[#This Row],[Date of Admission]])</f>
        <v>13</v>
      </c>
    </row>
    <row r="5047" spans="1:23" x14ac:dyDescent="0.3">
      <c r="A5047" t="s">
        <v>1935</v>
      </c>
      <c r="B5047">
        <v>31</v>
      </c>
      <c r="C5047" t="s">
        <v>5</v>
      </c>
      <c r="D5047" t="s">
        <v>16</v>
      </c>
      <c r="E5047" t="s">
        <v>24</v>
      </c>
      <c r="F5047" t="s">
        <v>6</v>
      </c>
      <c r="G5047" s="1">
        <v>44266</v>
      </c>
      <c r="H5047" t="s">
        <v>9664</v>
      </c>
      <c r="I5047" t="s">
        <v>9665</v>
      </c>
      <c r="J5047">
        <v>20093.21876</v>
      </c>
      <c r="K5047" t="s">
        <v>47</v>
      </c>
      <c r="L5047">
        <v>14741</v>
      </c>
      <c r="M5047">
        <v>240</v>
      </c>
      <c r="N5047" t="s">
        <v>48</v>
      </c>
      <c r="O5047" s="1">
        <v>44288</v>
      </c>
      <c r="P5047" t="s">
        <v>56</v>
      </c>
      <c r="Q5047" t="s">
        <v>57</v>
      </c>
      <c r="R5047">
        <f>Healthcare_Data_v1__4[[#This Row],[Discharge Date]]-Healthcare_Data_v1__4[[#This Row],[Date of Admission]]</f>
        <v>22</v>
      </c>
      <c r="S5047" t="str" cm="1">
        <f t="array" ref="S5047">_xlfn.IFS( Healthcare_Data_v1__4[[#This Row],[Days of Stay]]&lt;10,"Low",Healthcare_Data_v1__4[[#This Row],[Days of Stay]]&lt;20,"Med",Healthcare_Data_v1__4[[#This Row],[Days of Stay]]&lt;=30,"High")</f>
        <v>High</v>
      </c>
      <c r="T5047" t="str">
        <f>CONCATENATE(Healthcare_Data_v1__4[[#This Row],[Medical Condition]],Healthcare_Data_v1__4[[#This Row],[Duration]])</f>
        <v>AsthmaHigh</v>
      </c>
      <c r="U5047">
        <f>MONTH(Healthcare_Data_v1__4[[#This Row],[Date of Admission]])</f>
        <v>3</v>
      </c>
      <c r="V5047">
        <f>YEAR(Healthcare_Data_v1__4[[#This Row],[Date of Admission]])</f>
        <v>2021</v>
      </c>
      <c r="W5047">
        <f>DAY(Healthcare_Data_v1__4[[#This Row],[Date of Admission]])</f>
        <v>11</v>
      </c>
    </row>
    <row r="5048" spans="1:23" x14ac:dyDescent="0.3">
      <c r="A5048" t="s">
        <v>22447</v>
      </c>
      <c r="B5048">
        <v>57</v>
      </c>
      <c r="C5048" t="s">
        <v>3</v>
      </c>
      <c r="D5048" t="s">
        <v>16</v>
      </c>
      <c r="E5048" t="s">
        <v>24</v>
      </c>
      <c r="F5048" t="s">
        <v>4</v>
      </c>
      <c r="G5048" s="1">
        <v>43794</v>
      </c>
      <c r="H5048" t="s">
        <v>9666</v>
      </c>
      <c r="I5048" t="s">
        <v>9667</v>
      </c>
      <c r="J5048">
        <v>20092.560399999998</v>
      </c>
      <c r="K5048" t="s">
        <v>41</v>
      </c>
      <c r="L5048">
        <v>52308</v>
      </c>
      <c r="M5048">
        <v>242</v>
      </c>
      <c r="N5048" t="s">
        <v>42</v>
      </c>
      <c r="O5048" s="1">
        <v>43811</v>
      </c>
      <c r="P5048" t="s">
        <v>49</v>
      </c>
      <c r="Q5048" t="s">
        <v>57</v>
      </c>
      <c r="R5048">
        <f>Healthcare_Data_v1__4[[#This Row],[Discharge Date]]-Healthcare_Data_v1__4[[#This Row],[Date of Admission]]</f>
        <v>17</v>
      </c>
      <c r="S5048" t="str" cm="1">
        <f t="array" ref="S5048">_xlfn.IFS( Healthcare_Data_v1__4[[#This Row],[Days of Stay]]&lt;10,"Low",Healthcare_Data_v1__4[[#This Row],[Days of Stay]]&lt;20,"Med",Healthcare_Data_v1__4[[#This Row],[Days of Stay]]&lt;=30,"High")</f>
        <v>Med</v>
      </c>
      <c r="T5048" t="str">
        <f>CONCATENATE(Healthcare_Data_v1__4[[#This Row],[Medical Condition]],Healthcare_Data_v1__4[[#This Row],[Duration]])</f>
        <v>DiabetesMed</v>
      </c>
      <c r="U5048">
        <f>MONTH(Healthcare_Data_v1__4[[#This Row],[Date of Admission]])</f>
        <v>11</v>
      </c>
      <c r="V5048">
        <f>YEAR(Healthcare_Data_v1__4[[#This Row],[Date of Admission]])</f>
        <v>2019</v>
      </c>
      <c r="W5048">
        <f>DAY(Healthcare_Data_v1__4[[#This Row],[Date of Admission]])</f>
        <v>25</v>
      </c>
    </row>
    <row r="5049" spans="1:23" x14ac:dyDescent="0.3">
      <c r="A5049" t="s">
        <v>22448</v>
      </c>
      <c r="B5049">
        <v>52</v>
      </c>
      <c r="C5049" t="s">
        <v>8</v>
      </c>
      <c r="D5049" t="s">
        <v>16</v>
      </c>
      <c r="E5049" t="s">
        <v>24</v>
      </c>
      <c r="F5049" t="s">
        <v>7</v>
      </c>
      <c r="G5049" s="1">
        <v>43677</v>
      </c>
      <c r="H5049" t="s">
        <v>9668</v>
      </c>
      <c r="I5049" t="s">
        <v>9669</v>
      </c>
      <c r="J5049">
        <v>20087.15022</v>
      </c>
      <c r="K5049" t="s">
        <v>69</v>
      </c>
      <c r="L5049">
        <v>15287</v>
      </c>
      <c r="M5049">
        <v>353</v>
      </c>
      <c r="N5049" t="s">
        <v>48</v>
      </c>
      <c r="O5049" s="1">
        <v>43698</v>
      </c>
      <c r="P5049" t="s">
        <v>56</v>
      </c>
      <c r="Q5049" t="s">
        <v>57</v>
      </c>
      <c r="R5049">
        <f>Healthcare_Data_v1__4[[#This Row],[Discharge Date]]-Healthcare_Data_v1__4[[#This Row],[Date of Admission]]</f>
        <v>21</v>
      </c>
      <c r="S5049" t="str" cm="1">
        <f t="array" ref="S5049">_xlfn.IFS( Healthcare_Data_v1__4[[#This Row],[Days of Stay]]&lt;10,"Low",Healthcare_Data_v1__4[[#This Row],[Days of Stay]]&lt;20,"Med",Healthcare_Data_v1__4[[#This Row],[Days of Stay]]&lt;=30,"High")</f>
        <v>High</v>
      </c>
      <c r="T5049" t="str">
        <f>CONCATENATE(Healthcare_Data_v1__4[[#This Row],[Medical Condition]],Healthcare_Data_v1__4[[#This Row],[Duration]])</f>
        <v>ObesityHigh</v>
      </c>
      <c r="U5049">
        <f>MONTH(Healthcare_Data_v1__4[[#This Row],[Date of Admission]])</f>
        <v>7</v>
      </c>
      <c r="V5049">
        <f>YEAR(Healthcare_Data_v1__4[[#This Row],[Date of Admission]])</f>
        <v>2019</v>
      </c>
      <c r="W5049">
        <f>DAY(Healthcare_Data_v1__4[[#This Row],[Date of Admission]])</f>
        <v>31</v>
      </c>
    </row>
    <row r="5050" spans="1:23" x14ac:dyDescent="0.3">
      <c r="A5050" t="s">
        <v>22449</v>
      </c>
      <c r="B5050">
        <v>71</v>
      </c>
      <c r="C5050" t="s">
        <v>3</v>
      </c>
      <c r="D5050" t="s">
        <v>15</v>
      </c>
      <c r="E5050" t="s">
        <v>24</v>
      </c>
      <c r="F5050" t="s">
        <v>11</v>
      </c>
      <c r="G5050" s="1">
        <v>45105</v>
      </c>
      <c r="H5050" t="s">
        <v>3954</v>
      </c>
      <c r="I5050" t="s">
        <v>9670</v>
      </c>
      <c r="J5050">
        <v>20080.361690000002</v>
      </c>
      <c r="K5050" t="s">
        <v>47</v>
      </c>
      <c r="L5050">
        <v>79468</v>
      </c>
      <c r="M5050">
        <v>173</v>
      </c>
      <c r="N5050" t="s">
        <v>48</v>
      </c>
      <c r="O5050" s="1">
        <v>45126</v>
      </c>
      <c r="P5050" t="s">
        <v>60</v>
      </c>
      <c r="Q5050" t="s">
        <v>50</v>
      </c>
      <c r="R5050">
        <f>Healthcare_Data_v1__4[[#This Row],[Discharge Date]]-Healthcare_Data_v1__4[[#This Row],[Date of Admission]]</f>
        <v>21</v>
      </c>
      <c r="S5050" t="str" cm="1">
        <f t="array" ref="S5050">_xlfn.IFS( Healthcare_Data_v1__4[[#This Row],[Days of Stay]]&lt;10,"Low",Healthcare_Data_v1__4[[#This Row],[Days of Stay]]&lt;20,"Med",Healthcare_Data_v1__4[[#This Row],[Days of Stay]]&lt;=30,"High")</f>
        <v>High</v>
      </c>
      <c r="T5050" t="str">
        <f>CONCATENATE(Healthcare_Data_v1__4[[#This Row],[Medical Condition]],Healthcare_Data_v1__4[[#This Row],[Duration]])</f>
        <v>CancerHigh</v>
      </c>
      <c r="U5050">
        <f>MONTH(Healthcare_Data_v1__4[[#This Row],[Date of Admission]])</f>
        <v>6</v>
      </c>
      <c r="V5050">
        <f>YEAR(Healthcare_Data_v1__4[[#This Row],[Date of Admission]])</f>
        <v>2023</v>
      </c>
      <c r="W5050">
        <f>DAY(Healthcare_Data_v1__4[[#This Row],[Date of Admission]])</f>
        <v>28</v>
      </c>
    </row>
    <row r="5051" spans="1:23" x14ac:dyDescent="0.3">
      <c r="A5051" t="s">
        <v>22450</v>
      </c>
      <c r="B5051">
        <v>41</v>
      </c>
      <c r="C5051" t="s">
        <v>8</v>
      </c>
      <c r="D5051" t="s">
        <v>15</v>
      </c>
      <c r="E5051" t="s">
        <v>21</v>
      </c>
      <c r="F5051" t="s">
        <v>9</v>
      </c>
      <c r="G5051" s="1">
        <v>44679</v>
      </c>
      <c r="H5051" t="s">
        <v>9671</v>
      </c>
      <c r="I5051" t="s">
        <v>9672</v>
      </c>
      <c r="J5051">
        <v>20079.752339999999</v>
      </c>
      <c r="K5051" t="s">
        <v>41</v>
      </c>
      <c r="L5051">
        <v>6921</v>
      </c>
      <c r="M5051">
        <v>482</v>
      </c>
      <c r="N5051" t="s">
        <v>42</v>
      </c>
      <c r="O5051" s="1">
        <v>44680</v>
      </c>
      <c r="P5051" t="s">
        <v>60</v>
      </c>
      <c r="Q5051" t="s">
        <v>57</v>
      </c>
      <c r="R5051">
        <f>Healthcare_Data_v1__4[[#This Row],[Discharge Date]]-Healthcare_Data_v1__4[[#This Row],[Date of Admission]]</f>
        <v>1</v>
      </c>
      <c r="S5051" t="str" cm="1">
        <f t="array" ref="S5051">_xlfn.IFS( Healthcare_Data_v1__4[[#This Row],[Days of Stay]]&lt;10,"Low",Healthcare_Data_v1__4[[#This Row],[Days of Stay]]&lt;20,"Med",Healthcare_Data_v1__4[[#This Row],[Days of Stay]]&lt;=30,"High")</f>
        <v>Low</v>
      </c>
      <c r="T5051" t="str">
        <f>CONCATENATE(Healthcare_Data_v1__4[[#This Row],[Medical Condition]],Healthcare_Data_v1__4[[#This Row],[Duration]])</f>
        <v>ArthritisLow</v>
      </c>
      <c r="U5051">
        <f>MONTH(Healthcare_Data_v1__4[[#This Row],[Date of Admission]])</f>
        <v>4</v>
      </c>
      <c r="V5051">
        <f>YEAR(Healthcare_Data_v1__4[[#This Row],[Date of Admission]])</f>
        <v>2022</v>
      </c>
      <c r="W5051">
        <f>DAY(Healthcare_Data_v1__4[[#This Row],[Date of Admission]])</f>
        <v>28</v>
      </c>
    </row>
    <row r="5052" spans="1:23" x14ac:dyDescent="0.3">
      <c r="A5052" t="s">
        <v>22451</v>
      </c>
      <c r="B5052">
        <v>81</v>
      </c>
      <c r="C5052" t="s">
        <v>3</v>
      </c>
      <c r="D5052" t="s">
        <v>15</v>
      </c>
      <c r="E5052" t="s">
        <v>26</v>
      </c>
      <c r="F5052" t="s">
        <v>11</v>
      </c>
      <c r="G5052" s="1">
        <v>44488</v>
      </c>
      <c r="H5052" t="s">
        <v>9673</v>
      </c>
      <c r="I5052" t="s">
        <v>9674</v>
      </c>
      <c r="J5052">
        <v>20068.415440000001</v>
      </c>
      <c r="K5052" t="s">
        <v>47</v>
      </c>
      <c r="L5052">
        <v>39445</v>
      </c>
      <c r="M5052">
        <v>473</v>
      </c>
      <c r="N5052" t="s">
        <v>48</v>
      </c>
      <c r="O5052" s="1">
        <v>44491</v>
      </c>
      <c r="P5052" t="s">
        <v>60</v>
      </c>
      <c r="Q5052" t="s">
        <v>57</v>
      </c>
      <c r="R5052">
        <f>Healthcare_Data_v1__4[[#This Row],[Discharge Date]]-Healthcare_Data_v1__4[[#This Row],[Date of Admission]]</f>
        <v>3</v>
      </c>
      <c r="S5052" t="str" cm="1">
        <f t="array" ref="S5052">_xlfn.IFS( Healthcare_Data_v1__4[[#This Row],[Days of Stay]]&lt;10,"Low",Healthcare_Data_v1__4[[#This Row],[Days of Stay]]&lt;20,"Med",Healthcare_Data_v1__4[[#This Row],[Days of Stay]]&lt;=30,"High")</f>
        <v>Low</v>
      </c>
      <c r="T5052" t="str">
        <f>CONCATENATE(Healthcare_Data_v1__4[[#This Row],[Medical Condition]],Healthcare_Data_v1__4[[#This Row],[Duration]])</f>
        <v>CancerLow</v>
      </c>
      <c r="U5052">
        <f>MONTH(Healthcare_Data_v1__4[[#This Row],[Date of Admission]])</f>
        <v>10</v>
      </c>
      <c r="V5052">
        <f>YEAR(Healthcare_Data_v1__4[[#This Row],[Date of Admission]])</f>
        <v>2021</v>
      </c>
      <c r="W5052">
        <f>DAY(Healthcare_Data_v1__4[[#This Row],[Date of Admission]])</f>
        <v>19</v>
      </c>
    </row>
    <row r="5053" spans="1:23" x14ac:dyDescent="0.3">
      <c r="A5053" t="s">
        <v>22452</v>
      </c>
      <c r="B5053">
        <v>40</v>
      </c>
      <c r="C5053" t="s">
        <v>8</v>
      </c>
      <c r="D5053" t="s">
        <v>15</v>
      </c>
      <c r="E5053" t="s">
        <v>26</v>
      </c>
      <c r="F5053" t="s">
        <v>7</v>
      </c>
      <c r="G5053" s="1">
        <v>44542</v>
      </c>
      <c r="H5053" t="s">
        <v>9675</v>
      </c>
      <c r="I5053" t="s">
        <v>9676</v>
      </c>
      <c r="J5053">
        <v>20067.85457</v>
      </c>
      <c r="K5053" t="s">
        <v>47</v>
      </c>
      <c r="L5053">
        <v>7266</v>
      </c>
      <c r="M5053">
        <v>318</v>
      </c>
      <c r="N5053" t="s">
        <v>48</v>
      </c>
      <c r="O5053" s="1">
        <v>44570</v>
      </c>
      <c r="P5053" t="s">
        <v>60</v>
      </c>
      <c r="Q5053" t="s">
        <v>57</v>
      </c>
      <c r="R5053">
        <f>Healthcare_Data_v1__4[[#This Row],[Discharge Date]]-Healthcare_Data_v1__4[[#This Row],[Date of Admission]]</f>
        <v>28</v>
      </c>
      <c r="S5053" t="str" cm="1">
        <f t="array" ref="S5053">_xlfn.IFS( Healthcare_Data_v1__4[[#This Row],[Days of Stay]]&lt;10,"Low",Healthcare_Data_v1__4[[#This Row],[Days of Stay]]&lt;20,"Med",Healthcare_Data_v1__4[[#This Row],[Days of Stay]]&lt;=30,"High")</f>
        <v>High</v>
      </c>
      <c r="T5053" t="str">
        <f>CONCATENATE(Healthcare_Data_v1__4[[#This Row],[Medical Condition]],Healthcare_Data_v1__4[[#This Row],[Duration]])</f>
        <v>ObesityHigh</v>
      </c>
      <c r="U5053">
        <f>MONTH(Healthcare_Data_v1__4[[#This Row],[Date of Admission]])</f>
        <v>12</v>
      </c>
      <c r="V5053">
        <f>YEAR(Healthcare_Data_v1__4[[#This Row],[Date of Admission]])</f>
        <v>2021</v>
      </c>
      <c r="W5053">
        <f>DAY(Healthcare_Data_v1__4[[#This Row],[Date of Admission]])</f>
        <v>12</v>
      </c>
    </row>
    <row r="5054" spans="1:23" x14ac:dyDescent="0.3">
      <c r="A5054" t="s">
        <v>22453</v>
      </c>
      <c r="B5054">
        <v>33</v>
      </c>
      <c r="C5054" t="s">
        <v>5</v>
      </c>
      <c r="D5054" t="s">
        <v>16</v>
      </c>
      <c r="E5054" t="s">
        <v>24</v>
      </c>
      <c r="F5054" t="s">
        <v>10</v>
      </c>
      <c r="G5054" s="1">
        <v>44014</v>
      </c>
      <c r="H5054" t="s">
        <v>9677</v>
      </c>
      <c r="I5054" t="s">
        <v>9678</v>
      </c>
      <c r="J5054">
        <v>20067.065579999999</v>
      </c>
      <c r="K5054" t="s">
        <v>66</v>
      </c>
      <c r="L5054">
        <v>24647</v>
      </c>
      <c r="M5054">
        <v>281</v>
      </c>
      <c r="N5054" t="s">
        <v>55</v>
      </c>
      <c r="O5054" s="1">
        <v>44026</v>
      </c>
      <c r="P5054" t="s">
        <v>56</v>
      </c>
      <c r="Q5054" t="s">
        <v>44</v>
      </c>
      <c r="R5054">
        <f>Healthcare_Data_v1__4[[#This Row],[Discharge Date]]-Healthcare_Data_v1__4[[#This Row],[Date of Admission]]</f>
        <v>12</v>
      </c>
      <c r="S5054" t="str" cm="1">
        <f t="array" ref="S5054">_xlfn.IFS( Healthcare_Data_v1__4[[#This Row],[Days of Stay]]&lt;10,"Low",Healthcare_Data_v1__4[[#This Row],[Days of Stay]]&lt;20,"Med",Healthcare_Data_v1__4[[#This Row],[Days of Stay]]&lt;=30,"High")</f>
        <v>Med</v>
      </c>
      <c r="T5054" t="str">
        <f>CONCATENATE(Healthcare_Data_v1__4[[#This Row],[Medical Condition]],Healthcare_Data_v1__4[[#This Row],[Duration]])</f>
        <v>HypertensionMed</v>
      </c>
      <c r="U5054">
        <f>MONTH(Healthcare_Data_v1__4[[#This Row],[Date of Admission]])</f>
        <v>7</v>
      </c>
      <c r="V5054">
        <f>YEAR(Healthcare_Data_v1__4[[#This Row],[Date of Admission]])</f>
        <v>2020</v>
      </c>
      <c r="W5054">
        <f>DAY(Healthcare_Data_v1__4[[#This Row],[Date of Admission]])</f>
        <v>2</v>
      </c>
    </row>
    <row r="5055" spans="1:23" x14ac:dyDescent="0.3">
      <c r="A5055" t="s">
        <v>22454</v>
      </c>
      <c r="B5055">
        <v>31</v>
      </c>
      <c r="C5055" t="s">
        <v>5</v>
      </c>
      <c r="D5055" t="s">
        <v>15</v>
      </c>
      <c r="E5055" t="s">
        <v>22</v>
      </c>
      <c r="F5055" t="s">
        <v>6</v>
      </c>
      <c r="G5055" s="1">
        <v>44623</v>
      </c>
      <c r="H5055" t="s">
        <v>792</v>
      </c>
      <c r="I5055" t="s">
        <v>1957</v>
      </c>
      <c r="J5055">
        <v>20050.751469999999</v>
      </c>
      <c r="K5055" t="s">
        <v>69</v>
      </c>
      <c r="L5055">
        <v>10545</v>
      </c>
      <c r="M5055">
        <v>489</v>
      </c>
      <c r="N5055" t="s">
        <v>55</v>
      </c>
      <c r="O5055" s="1">
        <v>44644</v>
      </c>
      <c r="P5055" t="s">
        <v>56</v>
      </c>
      <c r="Q5055" t="s">
        <v>50</v>
      </c>
      <c r="R5055">
        <f>Healthcare_Data_v1__4[[#This Row],[Discharge Date]]-Healthcare_Data_v1__4[[#This Row],[Date of Admission]]</f>
        <v>21</v>
      </c>
      <c r="S5055" t="str" cm="1">
        <f t="array" ref="S5055">_xlfn.IFS( Healthcare_Data_v1__4[[#This Row],[Days of Stay]]&lt;10,"Low",Healthcare_Data_v1__4[[#This Row],[Days of Stay]]&lt;20,"Med",Healthcare_Data_v1__4[[#This Row],[Days of Stay]]&lt;=30,"High")</f>
        <v>High</v>
      </c>
      <c r="T5055" t="str">
        <f>CONCATENATE(Healthcare_Data_v1__4[[#This Row],[Medical Condition]],Healthcare_Data_v1__4[[#This Row],[Duration]])</f>
        <v>AsthmaHigh</v>
      </c>
      <c r="U5055">
        <f>MONTH(Healthcare_Data_v1__4[[#This Row],[Date of Admission]])</f>
        <v>3</v>
      </c>
      <c r="V5055">
        <f>YEAR(Healthcare_Data_v1__4[[#This Row],[Date of Admission]])</f>
        <v>2022</v>
      </c>
      <c r="W5055">
        <f>DAY(Healthcare_Data_v1__4[[#This Row],[Date of Admission]])</f>
        <v>3</v>
      </c>
    </row>
    <row r="5056" spans="1:23" x14ac:dyDescent="0.3">
      <c r="A5056" t="s">
        <v>22455</v>
      </c>
      <c r="B5056">
        <v>77</v>
      </c>
      <c r="C5056" t="s">
        <v>3</v>
      </c>
      <c r="D5056" t="s">
        <v>15</v>
      </c>
      <c r="E5056" t="s">
        <v>25</v>
      </c>
      <c r="F5056" t="s">
        <v>4</v>
      </c>
      <c r="G5056" s="1">
        <v>44903</v>
      </c>
      <c r="H5056" t="s">
        <v>9679</v>
      </c>
      <c r="I5056" t="s">
        <v>9680</v>
      </c>
      <c r="J5056">
        <v>20043.68938</v>
      </c>
      <c r="K5056" t="s">
        <v>47</v>
      </c>
      <c r="L5056">
        <v>28353</v>
      </c>
      <c r="M5056">
        <v>270</v>
      </c>
      <c r="N5056" t="s">
        <v>48</v>
      </c>
      <c r="O5056" s="1">
        <v>44906</v>
      </c>
      <c r="P5056" t="s">
        <v>60</v>
      </c>
      <c r="Q5056" t="s">
        <v>57</v>
      </c>
      <c r="R5056">
        <f>Healthcare_Data_v1__4[[#This Row],[Discharge Date]]-Healthcare_Data_v1__4[[#This Row],[Date of Admission]]</f>
        <v>3</v>
      </c>
      <c r="S5056" t="str" cm="1">
        <f t="array" ref="S5056">_xlfn.IFS( Healthcare_Data_v1__4[[#This Row],[Days of Stay]]&lt;10,"Low",Healthcare_Data_v1__4[[#This Row],[Days of Stay]]&lt;20,"Med",Healthcare_Data_v1__4[[#This Row],[Days of Stay]]&lt;=30,"High")</f>
        <v>Low</v>
      </c>
      <c r="T5056" t="str">
        <f>CONCATENATE(Healthcare_Data_v1__4[[#This Row],[Medical Condition]],Healthcare_Data_v1__4[[#This Row],[Duration]])</f>
        <v>DiabetesLow</v>
      </c>
      <c r="U5056">
        <f>MONTH(Healthcare_Data_v1__4[[#This Row],[Date of Admission]])</f>
        <v>12</v>
      </c>
      <c r="V5056">
        <f>YEAR(Healthcare_Data_v1__4[[#This Row],[Date of Admission]])</f>
        <v>2022</v>
      </c>
      <c r="W5056">
        <f>DAY(Healthcare_Data_v1__4[[#This Row],[Date of Admission]])</f>
        <v>8</v>
      </c>
    </row>
    <row r="5057" spans="1:23" x14ac:dyDescent="0.3">
      <c r="A5057" t="s">
        <v>22456</v>
      </c>
      <c r="B5057">
        <v>50</v>
      </c>
      <c r="C5057" t="s">
        <v>8</v>
      </c>
      <c r="D5057" t="s">
        <v>15</v>
      </c>
      <c r="E5057" t="s">
        <v>24</v>
      </c>
      <c r="F5057" t="s">
        <v>4</v>
      </c>
      <c r="G5057" s="1">
        <v>44459</v>
      </c>
      <c r="H5057" t="s">
        <v>9681</v>
      </c>
      <c r="I5057" t="s">
        <v>9682</v>
      </c>
      <c r="J5057">
        <v>20042.344229999999</v>
      </c>
      <c r="K5057" t="s">
        <v>47</v>
      </c>
      <c r="L5057">
        <v>37865</v>
      </c>
      <c r="M5057">
        <v>270</v>
      </c>
      <c r="N5057" t="s">
        <v>55</v>
      </c>
      <c r="O5057" s="1">
        <v>44484</v>
      </c>
      <c r="P5057" t="s">
        <v>85</v>
      </c>
      <c r="Q5057" t="s">
        <v>50</v>
      </c>
      <c r="R5057">
        <f>Healthcare_Data_v1__4[[#This Row],[Discharge Date]]-Healthcare_Data_v1__4[[#This Row],[Date of Admission]]</f>
        <v>25</v>
      </c>
      <c r="S5057" t="str" cm="1">
        <f t="array" ref="S5057">_xlfn.IFS( Healthcare_Data_v1__4[[#This Row],[Days of Stay]]&lt;10,"Low",Healthcare_Data_v1__4[[#This Row],[Days of Stay]]&lt;20,"Med",Healthcare_Data_v1__4[[#This Row],[Days of Stay]]&lt;=30,"High")</f>
        <v>High</v>
      </c>
      <c r="T5057" t="str">
        <f>CONCATENATE(Healthcare_Data_v1__4[[#This Row],[Medical Condition]],Healthcare_Data_v1__4[[#This Row],[Duration]])</f>
        <v>DiabetesHigh</v>
      </c>
      <c r="U5057">
        <f>MONTH(Healthcare_Data_v1__4[[#This Row],[Date of Admission]])</f>
        <v>9</v>
      </c>
      <c r="V5057">
        <f>YEAR(Healthcare_Data_v1__4[[#This Row],[Date of Admission]])</f>
        <v>2021</v>
      </c>
      <c r="W5057">
        <f>DAY(Healthcare_Data_v1__4[[#This Row],[Date of Admission]])</f>
        <v>20</v>
      </c>
    </row>
    <row r="5058" spans="1:23" x14ac:dyDescent="0.3">
      <c r="A5058" t="s">
        <v>22457</v>
      </c>
      <c r="B5058">
        <v>77</v>
      </c>
      <c r="C5058" t="s">
        <v>3</v>
      </c>
      <c r="D5058" t="s">
        <v>16</v>
      </c>
      <c r="E5058" t="s">
        <v>26</v>
      </c>
      <c r="F5058" t="s">
        <v>9</v>
      </c>
      <c r="G5058" s="1">
        <v>43569</v>
      </c>
      <c r="H5058" t="s">
        <v>9683</v>
      </c>
      <c r="I5058" t="s">
        <v>9684</v>
      </c>
      <c r="J5058">
        <v>20037.330470000001</v>
      </c>
      <c r="K5058" t="s">
        <v>66</v>
      </c>
      <c r="L5058">
        <v>37137</v>
      </c>
      <c r="M5058">
        <v>302</v>
      </c>
      <c r="N5058" t="s">
        <v>42</v>
      </c>
      <c r="O5058" s="1">
        <v>43576</v>
      </c>
      <c r="P5058" t="s">
        <v>56</v>
      </c>
      <c r="Q5058" t="s">
        <v>44</v>
      </c>
      <c r="R5058">
        <f>Healthcare_Data_v1__4[[#This Row],[Discharge Date]]-Healthcare_Data_v1__4[[#This Row],[Date of Admission]]</f>
        <v>7</v>
      </c>
      <c r="S5058" t="str" cm="1">
        <f t="array" ref="S5058">_xlfn.IFS( Healthcare_Data_v1__4[[#This Row],[Days of Stay]]&lt;10,"Low",Healthcare_Data_v1__4[[#This Row],[Days of Stay]]&lt;20,"Med",Healthcare_Data_v1__4[[#This Row],[Days of Stay]]&lt;=30,"High")</f>
        <v>Low</v>
      </c>
      <c r="T5058" t="str">
        <f>CONCATENATE(Healthcare_Data_v1__4[[#This Row],[Medical Condition]],Healthcare_Data_v1__4[[#This Row],[Duration]])</f>
        <v>ArthritisLow</v>
      </c>
      <c r="U5058">
        <f>MONTH(Healthcare_Data_v1__4[[#This Row],[Date of Admission]])</f>
        <v>4</v>
      </c>
      <c r="V5058">
        <f>YEAR(Healthcare_Data_v1__4[[#This Row],[Date of Admission]])</f>
        <v>2019</v>
      </c>
      <c r="W5058">
        <f>DAY(Healthcare_Data_v1__4[[#This Row],[Date of Admission]])</f>
        <v>14</v>
      </c>
    </row>
    <row r="5059" spans="1:23" x14ac:dyDescent="0.3">
      <c r="A5059" t="s">
        <v>22458</v>
      </c>
      <c r="B5059">
        <v>56</v>
      </c>
      <c r="C5059" t="s">
        <v>3</v>
      </c>
      <c r="D5059" t="s">
        <v>16</v>
      </c>
      <c r="E5059" t="s">
        <v>20</v>
      </c>
      <c r="F5059" t="s">
        <v>9</v>
      </c>
      <c r="G5059" s="1">
        <v>45165</v>
      </c>
      <c r="H5059" t="s">
        <v>9685</v>
      </c>
      <c r="I5059" t="s">
        <v>9686</v>
      </c>
      <c r="J5059">
        <v>20037.073179999999</v>
      </c>
      <c r="K5059" t="s">
        <v>66</v>
      </c>
      <c r="L5059">
        <v>30542</v>
      </c>
      <c r="M5059">
        <v>143</v>
      </c>
      <c r="N5059" t="s">
        <v>42</v>
      </c>
      <c r="O5059" s="1">
        <v>45188</v>
      </c>
      <c r="P5059" t="s">
        <v>56</v>
      </c>
      <c r="Q5059" t="s">
        <v>44</v>
      </c>
      <c r="R5059">
        <f>Healthcare_Data_v1__4[[#This Row],[Discharge Date]]-Healthcare_Data_v1__4[[#This Row],[Date of Admission]]</f>
        <v>23</v>
      </c>
      <c r="S5059" t="str" cm="1">
        <f t="array" ref="S5059">_xlfn.IFS( Healthcare_Data_v1__4[[#This Row],[Days of Stay]]&lt;10,"Low",Healthcare_Data_v1__4[[#This Row],[Days of Stay]]&lt;20,"Med",Healthcare_Data_v1__4[[#This Row],[Days of Stay]]&lt;=30,"High")</f>
        <v>High</v>
      </c>
      <c r="T5059" t="str">
        <f>CONCATENATE(Healthcare_Data_v1__4[[#This Row],[Medical Condition]],Healthcare_Data_v1__4[[#This Row],[Duration]])</f>
        <v>ArthritisHigh</v>
      </c>
      <c r="U5059">
        <f>MONTH(Healthcare_Data_v1__4[[#This Row],[Date of Admission]])</f>
        <v>8</v>
      </c>
      <c r="V5059">
        <f>YEAR(Healthcare_Data_v1__4[[#This Row],[Date of Admission]])</f>
        <v>2023</v>
      </c>
      <c r="W5059">
        <f>DAY(Healthcare_Data_v1__4[[#This Row],[Date of Admission]])</f>
        <v>27</v>
      </c>
    </row>
    <row r="5060" spans="1:23" x14ac:dyDescent="0.3">
      <c r="A5060" t="s">
        <v>22459</v>
      </c>
      <c r="B5060">
        <v>29</v>
      </c>
      <c r="C5060" t="s">
        <v>5</v>
      </c>
      <c r="D5060" t="s">
        <v>16</v>
      </c>
      <c r="E5060" t="s">
        <v>20</v>
      </c>
      <c r="F5060" t="s">
        <v>7</v>
      </c>
      <c r="G5060" s="1">
        <v>44794</v>
      </c>
      <c r="H5060" t="s">
        <v>9687</v>
      </c>
      <c r="I5060" t="s">
        <v>9688</v>
      </c>
      <c r="J5060">
        <v>20035.454969999999</v>
      </c>
      <c r="K5060" t="s">
        <v>63</v>
      </c>
      <c r="L5060">
        <v>18463</v>
      </c>
      <c r="M5060">
        <v>419</v>
      </c>
      <c r="N5060" t="s">
        <v>48</v>
      </c>
      <c r="O5060" s="1">
        <v>44823</v>
      </c>
      <c r="P5060" t="s">
        <v>85</v>
      </c>
      <c r="Q5060" t="s">
        <v>44</v>
      </c>
      <c r="R5060">
        <f>Healthcare_Data_v1__4[[#This Row],[Discharge Date]]-Healthcare_Data_v1__4[[#This Row],[Date of Admission]]</f>
        <v>29</v>
      </c>
      <c r="S5060" t="str" cm="1">
        <f t="array" ref="S5060">_xlfn.IFS( Healthcare_Data_v1__4[[#This Row],[Days of Stay]]&lt;10,"Low",Healthcare_Data_v1__4[[#This Row],[Days of Stay]]&lt;20,"Med",Healthcare_Data_v1__4[[#This Row],[Days of Stay]]&lt;=30,"High")</f>
        <v>High</v>
      </c>
      <c r="T5060" t="str">
        <f>CONCATENATE(Healthcare_Data_v1__4[[#This Row],[Medical Condition]],Healthcare_Data_v1__4[[#This Row],[Duration]])</f>
        <v>ObesityHigh</v>
      </c>
      <c r="U5060">
        <f>MONTH(Healthcare_Data_v1__4[[#This Row],[Date of Admission]])</f>
        <v>8</v>
      </c>
      <c r="V5060">
        <f>YEAR(Healthcare_Data_v1__4[[#This Row],[Date of Admission]])</f>
        <v>2022</v>
      </c>
      <c r="W5060">
        <f>DAY(Healthcare_Data_v1__4[[#This Row],[Date of Admission]])</f>
        <v>21</v>
      </c>
    </row>
    <row r="5061" spans="1:23" x14ac:dyDescent="0.3">
      <c r="A5061" t="s">
        <v>22460</v>
      </c>
      <c r="B5061">
        <v>48</v>
      </c>
      <c r="C5061" t="s">
        <v>8</v>
      </c>
      <c r="D5061" t="s">
        <v>15</v>
      </c>
      <c r="E5061" t="s">
        <v>23</v>
      </c>
      <c r="F5061" t="s">
        <v>9</v>
      </c>
      <c r="G5061" s="1">
        <v>43562</v>
      </c>
      <c r="H5061" t="s">
        <v>9689</v>
      </c>
      <c r="I5061" t="s">
        <v>9690</v>
      </c>
      <c r="J5061">
        <v>20033.41806</v>
      </c>
      <c r="K5061" t="s">
        <v>66</v>
      </c>
      <c r="L5061">
        <v>6678</v>
      </c>
      <c r="M5061">
        <v>195</v>
      </c>
      <c r="N5061" t="s">
        <v>42</v>
      </c>
      <c r="O5061" s="1">
        <v>43574</v>
      </c>
      <c r="P5061" t="s">
        <v>85</v>
      </c>
      <c r="Q5061" t="s">
        <v>44</v>
      </c>
      <c r="R5061">
        <f>Healthcare_Data_v1__4[[#This Row],[Discharge Date]]-Healthcare_Data_v1__4[[#This Row],[Date of Admission]]</f>
        <v>12</v>
      </c>
      <c r="S5061" t="str" cm="1">
        <f t="array" ref="S5061">_xlfn.IFS( Healthcare_Data_v1__4[[#This Row],[Days of Stay]]&lt;10,"Low",Healthcare_Data_v1__4[[#This Row],[Days of Stay]]&lt;20,"Med",Healthcare_Data_v1__4[[#This Row],[Days of Stay]]&lt;=30,"High")</f>
        <v>Med</v>
      </c>
      <c r="T5061" t="str">
        <f>CONCATENATE(Healthcare_Data_v1__4[[#This Row],[Medical Condition]],Healthcare_Data_v1__4[[#This Row],[Duration]])</f>
        <v>ArthritisMed</v>
      </c>
      <c r="U5061">
        <f>MONTH(Healthcare_Data_v1__4[[#This Row],[Date of Admission]])</f>
        <v>4</v>
      </c>
      <c r="V5061">
        <f>YEAR(Healthcare_Data_v1__4[[#This Row],[Date of Admission]])</f>
        <v>2019</v>
      </c>
      <c r="W5061">
        <f>DAY(Healthcare_Data_v1__4[[#This Row],[Date of Admission]])</f>
        <v>7</v>
      </c>
    </row>
    <row r="5062" spans="1:23" x14ac:dyDescent="0.3">
      <c r="A5062" t="s">
        <v>9691</v>
      </c>
      <c r="B5062">
        <v>66</v>
      </c>
      <c r="C5062" t="s">
        <v>3</v>
      </c>
      <c r="D5062" t="s">
        <v>16</v>
      </c>
      <c r="E5062" t="s">
        <v>23</v>
      </c>
      <c r="F5062" t="s">
        <v>9</v>
      </c>
      <c r="G5062" s="1">
        <v>43600</v>
      </c>
      <c r="H5062" t="s">
        <v>9692</v>
      </c>
      <c r="I5062" t="s">
        <v>8733</v>
      </c>
      <c r="J5062">
        <v>20032.320220000001</v>
      </c>
      <c r="K5062" t="s">
        <v>41</v>
      </c>
      <c r="L5062">
        <v>7044</v>
      </c>
      <c r="M5062">
        <v>372</v>
      </c>
      <c r="N5062" t="s">
        <v>42</v>
      </c>
      <c r="O5062" s="1">
        <v>43610</v>
      </c>
      <c r="P5062" t="s">
        <v>85</v>
      </c>
      <c r="Q5062" t="s">
        <v>57</v>
      </c>
      <c r="R5062">
        <f>Healthcare_Data_v1__4[[#This Row],[Discharge Date]]-Healthcare_Data_v1__4[[#This Row],[Date of Admission]]</f>
        <v>10</v>
      </c>
      <c r="S5062" t="str" cm="1">
        <f t="array" ref="S5062">_xlfn.IFS( Healthcare_Data_v1__4[[#This Row],[Days of Stay]]&lt;10,"Low",Healthcare_Data_v1__4[[#This Row],[Days of Stay]]&lt;20,"Med",Healthcare_Data_v1__4[[#This Row],[Days of Stay]]&lt;=30,"High")</f>
        <v>Med</v>
      </c>
      <c r="T5062" t="str">
        <f>CONCATENATE(Healthcare_Data_v1__4[[#This Row],[Medical Condition]],Healthcare_Data_v1__4[[#This Row],[Duration]])</f>
        <v>ArthritisMed</v>
      </c>
      <c r="U5062">
        <f>MONTH(Healthcare_Data_v1__4[[#This Row],[Date of Admission]])</f>
        <v>5</v>
      </c>
      <c r="V5062">
        <f>YEAR(Healthcare_Data_v1__4[[#This Row],[Date of Admission]])</f>
        <v>2019</v>
      </c>
      <c r="W5062">
        <f>DAY(Healthcare_Data_v1__4[[#This Row],[Date of Admission]])</f>
        <v>15</v>
      </c>
    </row>
    <row r="5063" spans="1:23" x14ac:dyDescent="0.3">
      <c r="A5063" t="s">
        <v>22461</v>
      </c>
      <c r="B5063">
        <v>29</v>
      </c>
      <c r="C5063" t="s">
        <v>5</v>
      </c>
      <c r="D5063" t="s">
        <v>16</v>
      </c>
      <c r="E5063" t="s">
        <v>21</v>
      </c>
      <c r="F5063" t="s">
        <v>10</v>
      </c>
      <c r="G5063" s="1">
        <v>44646</v>
      </c>
      <c r="H5063" t="s">
        <v>9693</v>
      </c>
      <c r="I5063" t="s">
        <v>9694</v>
      </c>
      <c r="J5063">
        <v>20027.812989999999</v>
      </c>
      <c r="K5063" t="s">
        <v>47</v>
      </c>
      <c r="L5063">
        <v>24163</v>
      </c>
      <c r="M5063">
        <v>164</v>
      </c>
      <c r="N5063" t="s">
        <v>55</v>
      </c>
      <c r="O5063" s="1">
        <v>44672</v>
      </c>
      <c r="P5063" t="s">
        <v>56</v>
      </c>
      <c r="Q5063" t="s">
        <v>50</v>
      </c>
      <c r="R5063">
        <f>Healthcare_Data_v1__4[[#This Row],[Discharge Date]]-Healthcare_Data_v1__4[[#This Row],[Date of Admission]]</f>
        <v>26</v>
      </c>
      <c r="S5063" t="str" cm="1">
        <f t="array" ref="S5063">_xlfn.IFS( Healthcare_Data_v1__4[[#This Row],[Days of Stay]]&lt;10,"Low",Healthcare_Data_v1__4[[#This Row],[Days of Stay]]&lt;20,"Med",Healthcare_Data_v1__4[[#This Row],[Days of Stay]]&lt;=30,"High")</f>
        <v>High</v>
      </c>
      <c r="T5063" t="str">
        <f>CONCATENATE(Healthcare_Data_v1__4[[#This Row],[Medical Condition]],Healthcare_Data_v1__4[[#This Row],[Duration]])</f>
        <v>HypertensionHigh</v>
      </c>
      <c r="U5063">
        <f>MONTH(Healthcare_Data_v1__4[[#This Row],[Date of Admission]])</f>
        <v>3</v>
      </c>
      <c r="V5063">
        <f>YEAR(Healthcare_Data_v1__4[[#This Row],[Date of Admission]])</f>
        <v>2022</v>
      </c>
      <c r="W5063">
        <f>DAY(Healthcare_Data_v1__4[[#This Row],[Date of Admission]])</f>
        <v>26</v>
      </c>
    </row>
    <row r="5064" spans="1:23" x14ac:dyDescent="0.3">
      <c r="A5064" t="s">
        <v>22462</v>
      </c>
      <c r="B5064">
        <v>63</v>
      </c>
      <c r="C5064" t="s">
        <v>3</v>
      </c>
      <c r="D5064" t="s">
        <v>15</v>
      </c>
      <c r="E5064" t="s">
        <v>22</v>
      </c>
      <c r="F5064" t="s">
        <v>7</v>
      </c>
      <c r="G5064" s="1">
        <v>44218</v>
      </c>
      <c r="H5064" t="s">
        <v>9695</v>
      </c>
      <c r="I5064" t="s">
        <v>9696</v>
      </c>
      <c r="J5064">
        <v>20019.669669999999</v>
      </c>
      <c r="K5064" t="s">
        <v>66</v>
      </c>
      <c r="L5064">
        <v>12751</v>
      </c>
      <c r="M5064">
        <v>418</v>
      </c>
      <c r="N5064" t="s">
        <v>42</v>
      </c>
      <c r="O5064" s="1">
        <v>44219</v>
      </c>
      <c r="P5064" t="s">
        <v>60</v>
      </c>
      <c r="Q5064" t="s">
        <v>44</v>
      </c>
      <c r="R5064">
        <f>Healthcare_Data_v1__4[[#This Row],[Discharge Date]]-Healthcare_Data_v1__4[[#This Row],[Date of Admission]]</f>
        <v>1</v>
      </c>
      <c r="S5064" t="str" cm="1">
        <f t="array" ref="S5064">_xlfn.IFS( Healthcare_Data_v1__4[[#This Row],[Days of Stay]]&lt;10,"Low",Healthcare_Data_v1__4[[#This Row],[Days of Stay]]&lt;20,"Med",Healthcare_Data_v1__4[[#This Row],[Days of Stay]]&lt;=30,"High")</f>
        <v>Low</v>
      </c>
      <c r="T5064" t="str">
        <f>CONCATENATE(Healthcare_Data_v1__4[[#This Row],[Medical Condition]],Healthcare_Data_v1__4[[#This Row],[Duration]])</f>
        <v>ObesityLow</v>
      </c>
      <c r="U5064">
        <f>MONTH(Healthcare_Data_v1__4[[#This Row],[Date of Admission]])</f>
        <v>1</v>
      </c>
      <c r="V5064">
        <f>YEAR(Healthcare_Data_v1__4[[#This Row],[Date of Admission]])</f>
        <v>2021</v>
      </c>
      <c r="W5064">
        <f>DAY(Healthcare_Data_v1__4[[#This Row],[Date of Admission]])</f>
        <v>22</v>
      </c>
    </row>
    <row r="5065" spans="1:23" x14ac:dyDescent="0.3">
      <c r="A5065" t="s">
        <v>22463</v>
      </c>
      <c r="B5065">
        <v>74</v>
      </c>
      <c r="C5065" t="s">
        <v>3</v>
      </c>
      <c r="D5065" t="s">
        <v>16</v>
      </c>
      <c r="E5065" t="s">
        <v>21</v>
      </c>
      <c r="F5065" t="s">
        <v>10</v>
      </c>
      <c r="G5065" s="1">
        <v>44977</v>
      </c>
      <c r="H5065" t="s">
        <v>9697</v>
      </c>
      <c r="I5065" t="s">
        <v>1720</v>
      </c>
      <c r="J5065">
        <v>20014.882809999999</v>
      </c>
      <c r="K5065" t="s">
        <v>47</v>
      </c>
      <c r="L5065">
        <v>34841</v>
      </c>
      <c r="M5065">
        <v>195</v>
      </c>
      <c r="N5065" t="s">
        <v>55</v>
      </c>
      <c r="O5065" s="1">
        <v>44988</v>
      </c>
      <c r="P5065" t="s">
        <v>49</v>
      </c>
      <c r="Q5065" t="s">
        <v>57</v>
      </c>
      <c r="R5065">
        <f>Healthcare_Data_v1__4[[#This Row],[Discharge Date]]-Healthcare_Data_v1__4[[#This Row],[Date of Admission]]</f>
        <v>11</v>
      </c>
      <c r="S5065" t="str" cm="1">
        <f t="array" ref="S5065">_xlfn.IFS( Healthcare_Data_v1__4[[#This Row],[Days of Stay]]&lt;10,"Low",Healthcare_Data_v1__4[[#This Row],[Days of Stay]]&lt;20,"Med",Healthcare_Data_v1__4[[#This Row],[Days of Stay]]&lt;=30,"High")</f>
        <v>Med</v>
      </c>
      <c r="T5065" t="str">
        <f>CONCATENATE(Healthcare_Data_v1__4[[#This Row],[Medical Condition]],Healthcare_Data_v1__4[[#This Row],[Duration]])</f>
        <v>HypertensionMed</v>
      </c>
      <c r="U5065">
        <f>MONTH(Healthcare_Data_v1__4[[#This Row],[Date of Admission]])</f>
        <v>2</v>
      </c>
      <c r="V5065">
        <f>YEAR(Healthcare_Data_v1__4[[#This Row],[Date of Admission]])</f>
        <v>2023</v>
      </c>
      <c r="W5065">
        <f>DAY(Healthcare_Data_v1__4[[#This Row],[Date of Admission]])</f>
        <v>20</v>
      </c>
    </row>
    <row r="5066" spans="1:23" x14ac:dyDescent="0.3">
      <c r="A5066" t="s">
        <v>22464</v>
      </c>
      <c r="B5066">
        <v>76</v>
      </c>
      <c r="C5066" t="s">
        <v>3</v>
      </c>
      <c r="D5066" t="s">
        <v>16</v>
      </c>
      <c r="E5066" t="s">
        <v>21</v>
      </c>
      <c r="F5066" t="s">
        <v>11</v>
      </c>
      <c r="G5066" s="1">
        <v>44424</v>
      </c>
      <c r="H5066" t="s">
        <v>1922</v>
      </c>
      <c r="I5066" t="s">
        <v>9698</v>
      </c>
      <c r="J5066">
        <v>20014.065190000001</v>
      </c>
      <c r="K5066" t="s">
        <v>47</v>
      </c>
      <c r="L5066">
        <v>33724</v>
      </c>
      <c r="M5066">
        <v>241</v>
      </c>
      <c r="N5066" t="s">
        <v>48</v>
      </c>
      <c r="O5066" s="1">
        <v>44445</v>
      </c>
      <c r="P5066" t="s">
        <v>60</v>
      </c>
      <c r="Q5066" t="s">
        <v>50</v>
      </c>
      <c r="R5066">
        <f>Healthcare_Data_v1__4[[#This Row],[Discharge Date]]-Healthcare_Data_v1__4[[#This Row],[Date of Admission]]</f>
        <v>21</v>
      </c>
      <c r="S5066" t="str" cm="1">
        <f t="array" ref="S5066">_xlfn.IFS( Healthcare_Data_v1__4[[#This Row],[Days of Stay]]&lt;10,"Low",Healthcare_Data_v1__4[[#This Row],[Days of Stay]]&lt;20,"Med",Healthcare_Data_v1__4[[#This Row],[Days of Stay]]&lt;=30,"High")</f>
        <v>High</v>
      </c>
      <c r="T5066" t="str">
        <f>CONCATENATE(Healthcare_Data_v1__4[[#This Row],[Medical Condition]],Healthcare_Data_v1__4[[#This Row],[Duration]])</f>
        <v>CancerHigh</v>
      </c>
      <c r="U5066">
        <f>MONTH(Healthcare_Data_v1__4[[#This Row],[Date of Admission]])</f>
        <v>8</v>
      </c>
      <c r="V5066">
        <f>YEAR(Healthcare_Data_v1__4[[#This Row],[Date of Admission]])</f>
        <v>2021</v>
      </c>
      <c r="W5066">
        <f>DAY(Healthcare_Data_v1__4[[#This Row],[Date of Admission]])</f>
        <v>16</v>
      </c>
    </row>
    <row r="5067" spans="1:23" x14ac:dyDescent="0.3">
      <c r="A5067" t="s">
        <v>22465</v>
      </c>
      <c r="B5067">
        <v>60</v>
      </c>
      <c r="C5067" t="s">
        <v>3</v>
      </c>
      <c r="D5067" t="s">
        <v>16</v>
      </c>
      <c r="E5067" t="s">
        <v>24</v>
      </c>
      <c r="F5067" t="s">
        <v>4</v>
      </c>
      <c r="G5067" s="1">
        <v>45123</v>
      </c>
      <c r="H5067" t="s">
        <v>9699</v>
      </c>
      <c r="I5067" t="s">
        <v>9700</v>
      </c>
      <c r="J5067">
        <v>20014.022540000002</v>
      </c>
      <c r="K5067" t="s">
        <v>69</v>
      </c>
      <c r="L5067">
        <v>11916</v>
      </c>
      <c r="M5067">
        <v>227</v>
      </c>
      <c r="N5067" t="s">
        <v>48</v>
      </c>
      <c r="O5067" s="1">
        <v>45144</v>
      </c>
      <c r="P5067" t="s">
        <v>60</v>
      </c>
      <c r="Q5067" t="s">
        <v>50</v>
      </c>
      <c r="R5067">
        <f>Healthcare_Data_v1__4[[#This Row],[Discharge Date]]-Healthcare_Data_v1__4[[#This Row],[Date of Admission]]</f>
        <v>21</v>
      </c>
      <c r="S5067" t="str" cm="1">
        <f t="array" ref="S5067">_xlfn.IFS( Healthcare_Data_v1__4[[#This Row],[Days of Stay]]&lt;10,"Low",Healthcare_Data_v1__4[[#This Row],[Days of Stay]]&lt;20,"Med",Healthcare_Data_v1__4[[#This Row],[Days of Stay]]&lt;=30,"High")</f>
        <v>High</v>
      </c>
      <c r="T5067" t="str">
        <f>CONCATENATE(Healthcare_Data_v1__4[[#This Row],[Medical Condition]],Healthcare_Data_v1__4[[#This Row],[Duration]])</f>
        <v>DiabetesHigh</v>
      </c>
      <c r="U5067">
        <f>MONTH(Healthcare_Data_v1__4[[#This Row],[Date of Admission]])</f>
        <v>7</v>
      </c>
      <c r="V5067">
        <f>YEAR(Healthcare_Data_v1__4[[#This Row],[Date of Admission]])</f>
        <v>2023</v>
      </c>
      <c r="W5067">
        <f>DAY(Healthcare_Data_v1__4[[#This Row],[Date of Admission]])</f>
        <v>16</v>
      </c>
    </row>
    <row r="5068" spans="1:23" x14ac:dyDescent="0.3">
      <c r="A5068" t="s">
        <v>9701</v>
      </c>
      <c r="B5068">
        <v>46</v>
      </c>
      <c r="C5068" t="s">
        <v>8</v>
      </c>
      <c r="D5068" t="s">
        <v>15</v>
      </c>
      <c r="E5068" t="s">
        <v>26</v>
      </c>
      <c r="F5068" t="s">
        <v>11</v>
      </c>
      <c r="G5068" s="1">
        <v>44571</v>
      </c>
      <c r="H5068" t="s">
        <v>9702</v>
      </c>
      <c r="I5068" t="s">
        <v>9703</v>
      </c>
      <c r="J5068">
        <v>20005.509399999999</v>
      </c>
      <c r="K5068" t="s">
        <v>63</v>
      </c>
      <c r="L5068">
        <v>8572</v>
      </c>
      <c r="M5068">
        <v>220</v>
      </c>
      <c r="N5068" t="s">
        <v>48</v>
      </c>
      <c r="O5068" s="1">
        <v>44584</v>
      </c>
      <c r="P5068" t="s">
        <v>56</v>
      </c>
      <c r="Q5068" t="s">
        <v>50</v>
      </c>
      <c r="R5068">
        <f>Healthcare_Data_v1__4[[#This Row],[Discharge Date]]-Healthcare_Data_v1__4[[#This Row],[Date of Admission]]</f>
        <v>13</v>
      </c>
      <c r="S5068" t="str" cm="1">
        <f t="array" ref="S5068">_xlfn.IFS( Healthcare_Data_v1__4[[#This Row],[Days of Stay]]&lt;10,"Low",Healthcare_Data_v1__4[[#This Row],[Days of Stay]]&lt;20,"Med",Healthcare_Data_v1__4[[#This Row],[Days of Stay]]&lt;=30,"High")</f>
        <v>Med</v>
      </c>
      <c r="T5068" t="str">
        <f>CONCATENATE(Healthcare_Data_v1__4[[#This Row],[Medical Condition]],Healthcare_Data_v1__4[[#This Row],[Duration]])</f>
        <v>CancerMed</v>
      </c>
      <c r="U5068">
        <f>MONTH(Healthcare_Data_v1__4[[#This Row],[Date of Admission]])</f>
        <v>1</v>
      </c>
      <c r="V5068">
        <f>YEAR(Healthcare_Data_v1__4[[#This Row],[Date of Admission]])</f>
        <v>2022</v>
      </c>
      <c r="W5068">
        <f>DAY(Healthcare_Data_v1__4[[#This Row],[Date of Admission]])</f>
        <v>10</v>
      </c>
    </row>
    <row r="5069" spans="1:23" x14ac:dyDescent="0.3">
      <c r="A5069" t="s">
        <v>22466</v>
      </c>
      <c r="B5069">
        <v>32</v>
      </c>
      <c r="C5069" t="s">
        <v>5</v>
      </c>
      <c r="D5069" t="s">
        <v>15</v>
      </c>
      <c r="E5069" t="s">
        <v>23</v>
      </c>
      <c r="F5069" t="s">
        <v>6</v>
      </c>
      <c r="G5069" s="1">
        <v>43487</v>
      </c>
      <c r="H5069" t="s">
        <v>9704</v>
      </c>
      <c r="I5069" t="s">
        <v>9705</v>
      </c>
      <c r="J5069">
        <v>20002.698929999999</v>
      </c>
      <c r="K5069" t="s">
        <v>63</v>
      </c>
      <c r="L5069">
        <v>7561</v>
      </c>
      <c r="M5069">
        <v>369</v>
      </c>
      <c r="N5069" t="s">
        <v>55</v>
      </c>
      <c r="O5069" s="1">
        <v>43502</v>
      </c>
      <c r="P5069" t="s">
        <v>56</v>
      </c>
      <c r="Q5069" t="s">
        <v>50</v>
      </c>
      <c r="R5069">
        <f>Healthcare_Data_v1__4[[#This Row],[Discharge Date]]-Healthcare_Data_v1__4[[#This Row],[Date of Admission]]</f>
        <v>15</v>
      </c>
      <c r="S5069" t="str" cm="1">
        <f t="array" ref="S5069">_xlfn.IFS( Healthcare_Data_v1__4[[#This Row],[Days of Stay]]&lt;10,"Low",Healthcare_Data_v1__4[[#This Row],[Days of Stay]]&lt;20,"Med",Healthcare_Data_v1__4[[#This Row],[Days of Stay]]&lt;=30,"High")</f>
        <v>Med</v>
      </c>
      <c r="T5069" t="str">
        <f>CONCATENATE(Healthcare_Data_v1__4[[#This Row],[Medical Condition]],Healthcare_Data_v1__4[[#This Row],[Duration]])</f>
        <v>AsthmaMed</v>
      </c>
      <c r="U5069">
        <f>MONTH(Healthcare_Data_v1__4[[#This Row],[Date of Admission]])</f>
        <v>1</v>
      </c>
      <c r="V5069">
        <f>YEAR(Healthcare_Data_v1__4[[#This Row],[Date of Admission]])</f>
        <v>2019</v>
      </c>
      <c r="W5069">
        <f>DAY(Healthcare_Data_v1__4[[#This Row],[Date of Admission]])</f>
        <v>22</v>
      </c>
    </row>
    <row r="5070" spans="1:23" x14ac:dyDescent="0.3">
      <c r="A5070" t="s">
        <v>22467</v>
      </c>
      <c r="B5070">
        <v>85</v>
      </c>
      <c r="C5070" t="s">
        <v>3</v>
      </c>
      <c r="D5070" t="s">
        <v>15</v>
      </c>
      <c r="E5070" t="s">
        <v>23</v>
      </c>
      <c r="F5070" t="s">
        <v>6</v>
      </c>
      <c r="G5070" s="1">
        <v>43866</v>
      </c>
      <c r="H5070" t="s">
        <v>9706</v>
      </c>
      <c r="I5070" t="s">
        <v>9707</v>
      </c>
      <c r="J5070">
        <v>20001.37124</v>
      </c>
      <c r="K5070" t="s">
        <v>41</v>
      </c>
      <c r="L5070">
        <v>1393</v>
      </c>
      <c r="M5070">
        <v>192</v>
      </c>
      <c r="N5070" t="s">
        <v>55</v>
      </c>
      <c r="O5070" s="1">
        <v>43887</v>
      </c>
      <c r="P5070" t="s">
        <v>49</v>
      </c>
      <c r="Q5070" t="s">
        <v>50</v>
      </c>
      <c r="R5070">
        <f>Healthcare_Data_v1__4[[#This Row],[Discharge Date]]-Healthcare_Data_v1__4[[#This Row],[Date of Admission]]</f>
        <v>21</v>
      </c>
      <c r="S5070" t="str" cm="1">
        <f t="array" ref="S5070">_xlfn.IFS( Healthcare_Data_v1__4[[#This Row],[Days of Stay]]&lt;10,"Low",Healthcare_Data_v1__4[[#This Row],[Days of Stay]]&lt;20,"Med",Healthcare_Data_v1__4[[#This Row],[Days of Stay]]&lt;=30,"High")</f>
        <v>High</v>
      </c>
      <c r="T5070" t="str">
        <f>CONCATENATE(Healthcare_Data_v1__4[[#This Row],[Medical Condition]],Healthcare_Data_v1__4[[#This Row],[Duration]])</f>
        <v>AsthmaHigh</v>
      </c>
      <c r="U5070">
        <f>MONTH(Healthcare_Data_v1__4[[#This Row],[Date of Admission]])</f>
        <v>2</v>
      </c>
      <c r="V5070">
        <f>YEAR(Healthcare_Data_v1__4[[#This Row],[Date of Admission]])</f>
        <v>2020</v>
      </c>
      <c r="W5070">
        <f>DAY(Healthcare_Data_v1__4[[#This Row],[Date of Admission]])</f>
        <v>5</v>
      </c>
    </row>
    <row r="5071" spans="1:23" x14ac:dyDescent="0.3">
      <c r="A5071" t="s">
        <v>22468</v>
      </c>
      <c r="B5071">
        <v>43</v>
      </c>
      <c r="C5071" t="s">
        <v>8</v>
      </c>
      <c r="D5071" t="s">
        <v>15</v>
      </c>
      <c r="E5071" t="s">
        <v>19</v>
      </c>
      <c r="F5071" t="s">
        <v>10</v>
      </c>
      <c r="G5071" s="1">
        <v>43821</v>
      </c>
      <c r="H5071" t="s">
        <v>9559</v>
      </c>
      <c r="I5071" t="s">
        <v>2163</v>
      </c>
      <c r="J5071">
        <v>19997.435959999999</v>
      </c>
      <c r="K5071" t="s">
        <v>41</v>
      </c>
      <c r="L5071">
        <v>10273</v>
      </c>
      <c r="M5071">
        <v>255</v>
      </c>
      <c r="N5071" t="s">
        <v>48</v>
      </c>
      <c r="O5071" s="1">
        <v>43823</v>
      </c>
      <c r="P5071" t="s">
        <v>56</v>
      </c>
      <c r="Q5071" t="s">
        <v>44</v>
      </c>
      <c r="R5071">
        <f>Healthcare_Data_v1__4[[#This Row],[Discharge Date]]-Healthcare_Data_v1__4[[#This Row],[Date of Admission]]</f>
        <v>2</v>
      </c>
      <c r="S5071" t="str" cm="1">
        <f t="array" ref="S5071">_xlfn.IFS( Healthcare_Data_v1__4[[#This Row],[Days of Stay]]&lt;10,"Low",Healthcare_Data_v1__4[[#This Row],[Days of Stay]]&lt;20,"Med",Healthcare_Data_v1__4[[#This Row],[Days of Stay]]&lt;=30,"High")</f>
        <v>Low</v>
      </c>
      <c r="T5071" t="str">
        <f>CONCATENATE(Healthcare_Data_v1__4[[#This Row],[Medical Condition]],Healthcare_Data_v1__4[[#This Row],[Duration]])</f>
        <v>HypertensionLow</v>
      </c>
      <c r="U5071">
        <f>MONTH(Healthcare_Data_v1__4[[#This Row],[Date of Admission]])</f>
        <v>12</v>
      </c>
      <c r="V5071">
        <f>YEAR(Healthcare_Data_v1__4[[#This Row],[Date of Admission]])</f>
        <v>2019</v>
      </c>
      <c r="W5071">
        <f>DAY(Healthcare_Data_v1__4[[#This Row],[Date of Admission]])</f>
        <v>22</v>
      </c>
    </row>
    <row r="5072" spans="1:23" x14ac:dyDescent="0.3">
      <c r="A5072" t="s">
        <v>22469</v>
      </c>
      <c r="B5072">
        <v>77</v>
      </c>
      <c r="C5072" t="s">
        <v>3</v>
      </c>
      <c r="D5072" t="s">
        <v>15</v>
      </c>
      <c r="E5072" t="s">
        <v>21</v>
      </c>
      <c r="F5072" t="s">
        <v>4</v>
      </c>
      <c r="G5072" s="1">
        <v>44964</v>
      </c>
      <c r="H5072" t="s">
        <v>9708</v>
      </c>
      <c r="I5072" t="s">
        <v>9709</v>
      </c>
      <c r="J5072">
        <v>19994.659530000001</v>
      </c>
      <c r="K5072" t="s">
        <v>69</v>
      </c>
      <c r="L5072">
        <v>38293</v>
      </c>
      <c r="M5072">
        <v>329</v>
      </c>
      <c r="N5072" t="s">
        <v>42</v>
      </c>
      <c r="O5072" s="1">
        <v>44979</v>
      </c>
      <c r="P5072" t="s">
        <v>56</v>
      </c>
      <c r="Q5072" t="s">
        <v>44</v>
      </c>
      <c r="R5072">
        <f>Healthcare_Data_v1__4[[#This Row],[Discharge Date]]-Healthcare_Data_v1__4[[#This Row],[Date of Admission]]</f>
        <v>15</v>
      </c>
      <c r="S5072" t="str" cm="1">
        <f t="array" ref="S5072">_xlfn.IFS( Healthcare_Data_v1__4[[#This Row],[Days of Stay]]&lt;10,"Low",Healthcare_Data_v1__4[[#This Row],[Days of Stay]]&lt;20,"Med",Healthcare_Data_v1__4[[#This Row],[Days of Stay]]&lt;=30,"High")</f>
        <v>Med</v>
      </c>
      <c r="T5072" t="str">
        <f>CONCATENATE(Healthcare_Data_v1__4[[#This Row],[Medical Condition]],Healthcare_Data_v1__4[[#This Row],[Duration]])</f>
        <v>DiabetesMed</v>
      </c>
      <c r="U5072">
        <f>MONTH(Healthcare_Data_v1__4[[#This Row],[Date of Admission]])</f>
        <v>2</v>
      </c>
      <c r="V5072">
        <f>YEAR(Healthcare_Data_v1__4[[#This Row],[Date of Admission]])</f>
        <v>2023</v>
      </c>
      <c r="W5072">
        <f>DAY(Healthcare_Data_v1__4[[#This Row],[Date of Admission]])</f>
        <v>7</v>
      </c>
    </row>
    <row r="5073" spans="1:23" x14ac:dyDescent="0.3">
      <c r="A5073" t="s">
        <v>22470</v>
      </c>
      <c r="B5073">
        <v>56</v>
      </c>
      <c r="C5073" t="s">
        <v>3</v>
      </c>
      <c r="D5073" t="s">
        <v>16</v>
      </c>
      <c r="E5073" t="s">
        <v>23</v>
      </c>
      <c r="F5073" t="s">
        <v>11</v>
      </c>
      <c r="G5073" s="1">
        <v>44276</v>
      </c>
      <c r="H5073" t="s">
        <v>7575</v>
      </c>
      <c r="I5073" t="s">
        <v>9710</v>
      </c>
      <c r="J5073">
        <v>19989.39862</v>
      </c>
      <c r="K5073" t="s">
        <v>63</v>
      </c>
      <c r="L5073">
        <v>55968</v>
      </c>
      <c r="M5073">
        <v>177</v>
      </c>
      <c r="N5073" t="s">
        <v>48</v>
      </c>
      <c r="O5073" s="1">
        <v>44280</v>
      </c>
      <c r="P5073" t="s">
        <v>49</v>
      </c>
      <c r="Q5073" t="s">
        <v>50</v>
      </c>
      <c r="R5073">
        <f>Healthcare_Data_v1__4[[#This Row],[Discharge Date]]-Healthcare_Data_v1__4[[#This Row],[Date of Admission]]</f>
        <v>4</v>
      </c>
      <c r="S5073" t="str" cm="1">
        <f t="array" ref="S5073">_xlfn.IFS( Healthcare_Data_v1__4[[#This Row],[Days of Stay]]&lt;10,"Low",Healthcare_Data_v1__4[[#This Row],[Days of Stay]]&lt;20,"Med",Healthcare_Data_v1__4[[#This Row],[Days of Stay]]&lt;=30,"High")</f>
        <v>Low</v>
      </c>
      <c r="T5073" t="str">
        <f>CONCATENATE(Healthcare_Data_v1__4[[#This Row],[Medical Condition]],Healthcare_Data_v1__4[[#This Row],[Duration]])</f>
        <v>CancerLow</v>
      </c>
      <c r="U5073">
        <f>MONTH(Healthcare_Data_v1__4[[#This Row],[Date of Admission]])</f>
        <v>3</v>
      </c>
      <c r="V5073">
        <f>YEAR(Healthcare_Data_v1__4[[#This Row],[Date of Admission]])</f>
        <v>2021</v>
      </c>
      <c r="W5073">
        <f>DAY(Healthcare_Data_v1__4[[#This Row],[Date of Admission]])</f>
        <v>21</v>
      </c>
    </row>
    <row r="5074" spans="1:23" x14ac:dyDescent="0.3">
      <c r="A5074" t="s">
        <v>22471</v>
      </c>
      <c r="B5074">
        <v>64</v>
      </c>
      <c r="C5074" t="s">
        <v>3</v>
      </c>
      <c r="D5074" t="s">
        <v>16</v>
      </c>
      <c r="E5074" t="s">
        <v>19</v>
      </c>
      <c r="F5074" t="s">
        <v>4</v>
      </c>
      <c r="G5074" s="1">
        <v>43675</v>
      </c>
      <c r="H5074" t="s">
        <v>9711</v>
      </c>
      <c r="I5074" t="s">
        <v>9712</v>
      </c>
      <c r="J5074">
        <v>19987.171060000001</v>
      </c>
      <c r="K5074" t="s">
        <v>69</v>
      </c>
      <c r="L5074">
        <v>52716</v>
      </c>
      <c r="M5074">
        <v>183</v>
      </c>
      <c r="N5074" t="s">
        <v>55</v>
      </c>
      <c r="O5074" s="1">
        <v>43684</v>
      </c>
      <c r="P5074" t="s">
        <v>85</v>
      </c>
      <c r="Q5074" t="s">
        <v>44</v>
      </c>
      <c r="R5074">
        <f>Healthcare_Data_v1__4[[#This Row],[Discharge Date]]-Healthcare_Data_v1__4[[#This Row],[Date of Admission]]</f>
        <v>9</v>
      </c>
      <c r="S5074" t="str" cm="1">
        <f t="array" ref="S5074">_xlfn.IFS( Healthcare_Data_v1__4[[#This Row],[Days of Stay]]&lt;10,"Low",Healthcare_Data_v1__4[[#This Row],[Days of Stay]]&lt;20,"Med",Healthcare_Data_v1__4[[#This Row],[Days of Stay]]&lt;=30,"High")</f>
        <v>Low</v>
      </c>
      <c r="T5074" t="str">
        <f>CONCATENATE(Healthcare_Data_v1__4[[#This Row],[Medical Condition]],Healthcare_Data_v1__4[[#This Row],[Duration]])</f>
        <v>DiabetesLow</v>
      </c>
      <c r="U5074">
        <f>MONTH(Healthcare_Data_v1__4[[#This Row],[Date of Admission]])</f>
        <v>7</v>
      </c>
      <c r="V5074">
        <f>YEAR(Healthcare_Data_v1__4[[#This Row],[Date of Admission]])</f>
        <v>2019</v>
      </c>
      <c r="W5074">
        <f>DAY(Healthcare_Data_v1__4[[#This Row],[Date of Admission]])</f>
        <v>29</v>
      </c>
    </row>
    <row r="5075" spans="1:23" x14ac:dyDescent="0.3">
      <c r="A5075" t="s">
        <v>22472</v>
      </c>
      <c r="B5075">
        <v>49</v>
      </c>
      <c r="C5075" t="s">
        <v>8</v>
      </c>
      <c r="D5075" t="s">
        <v>15</v>
      </c>
      <c r="E5075" t="s">
        <v>24</v>
      </c>
      <c r="F5075" t="s">
        <v>9</v>
      </c>
      <c r="G5075" s="1">
        <v>44601</v>
      </c>
      <c r="H5075" t="s">
        <v>9713</v>
      </c>
      <c r="I5075" t="s">
        <v>9714</v>
      </c>
      <c r="J5075">
        <v>19985.749879999999</v>
      </c>
      <c r="K5075" t="s">
        <v>47</v>
      </c>
      <c r="L5075">
        <v>14999</v>
      </c>
      <c r="M5075">
        <v>312</v>
      </c>
      <c r="N5075" t="s">
        <v>42</v>
      </c>
      <c r="O5075" s="1">
        <v>44602</v>
      </c>
      <c r="P5075" t="s">
        <v>85</v>
      </c>
      <c r="Q5075" t="s">
        <v>57</v>
      </c>
      <c r="R5075">
        <f>Healthcare_Data_v1__4[[#This Row],[Discharge Date]]-Healthcare_Data_v1__4[[#This Row],[Date of Admission]]</f>
        <v>1</v>
      </c>
      <c r="S5075" t="str" cm="1">
        <f t="array" ref="S5075">_xlfn.IFS( Healthcare_Data_v1__4[[#This Row],[Days of Stay]]&lt;10,"Low",Healthcare_Data_v1__4[[#This Row],[Days of Stay]]&lt;20,"Med",Healthcare_Data_v1__4[[#This Row],[Days of Stay]]&lt;=30,"High")</f>
        <v>Low</v>
      </c>
      <c r="T5075" t="str">
        <f>CONCATENATE(Healthcare_Data_v1__4[[#This Row],[Medical Condition]],Healthcare_Data_v1__4[[#This Row],[Duration]])</f>
        <v>ArthritisLow</v>
      </c>
      <c r="U5075">
        <f>MONTH(Healthcare_Data_v1__4[[#This Row],[Date of Admission]])</f>
        <v>2</v>
      </c>
      <c r="V5075">
        <f>YEAR(Healthcare_Data_v1__4[[#This Row],[Date of Admission]])</f>
        <v>2022</v>
      </c>
      <c r="W5075">
        <f>DAY(Healthcare_Data_v1__4[[#This Row],[Date of Admission]])</f>
        <v>9</v>
      </c>
    </row>
    <row r="5076" spans="1:23" x14ac:dyDescent="0.3">
      <c r="A5076" t="s">
        <v>22473</v>
      </c>
      <c r="B5076">
        <v>53</v>
      </c>
      <c r="C5076" t="s">
        <v>8</v>
      </c>
      <c r="D5076" t="s">
        <v>15</v>
      </c>
      <c r="E5076" t="s">
        <v>19</v>
      </c>
      <c r="F5076" t="s">
        <v>7</v>
      </c>
      <c r="G5076" s="1">
        <v>45091</v>
      </c>
      <c r="H5076" t="s">
        <v>9715</v>
      </c>
      <c r="I5076" t="s">
        <v>9716</v>
      </c>
      <c r="J5076">
        <v>19964.976780000001</v>
      </c>
      <c r="K5076" t="s">
        <v>66</v>
      </c>
      <c r="L5076">
        <v>24491</v>
      </c>
      <c r="M5076">
        <v>102</v>
      </c>
      <c r="N5076" t="s">
        <v>55</v>
      </c>
      <c r="O5076" s="1">
        <v>45093</v>
      </c>
      <c r="P5076" t="s">
        <v>60</v>
      </c>
      <c r="Q5076" t="s">
        <v>50</v>
      </c>
      <c r="R5076">
        <f>Healthcare_Data_v1__4[[#This Row],[Discharge Date]]-Healthcare_Data_v1__4[[#This Row],[Date of Admission]]</f>
        <v>2</v>
      </c>
      <c r="S5076" t="str" cm="1">
        <f t="array" ref="S5076">_xlfn.IFS( Healthcare_Data_v1__4[[#This Row],[Days of Stay]]&lt;10,"Low",Healthcare_Data_v1__4[[#This Row],[Days of Stay]]&lt;20,"Med",Healthcare_Data_v1__4[[#This Row],[Days of Stay]]&lt;=30,"High")</f>
        <v>Low</v>
      </c>
      <c r="T5076" t="str">
        <f>CONCATENATE(Healthcare_Data_v1__4[[#This Row],[Medical Condition]],Healthcare_Data_v1__4[[#This Row],[Duration]])</f>
        <v>ObesityLow</v>
      </c>
      <c r="U5076">
        <f>MONTH(Healthcare_Data_v1__4[[#This Row],[Date of Admission]])</f>
        <v>6</v>
      </c>
      <c r="V5076">
        <f>YEAR(Healthcare_Data_v1__4[[#This Row],[Date of Admission]])</f>
        <v>2023</v>
      </c>
      <c r="W5076">
        <f>DAY(Healthcare_Data_v1__4[[#This Row],[Date of Admission]])</f>
        <v>14</v>
      </c>
    </row>
    <row r="5077" spans="1:23" x14ac:dyDescent="0.3">
      <c r="A5077" t="s">
        <v>22474</v>
      </c>
      <c r="B5077">
        <v>19</v>
      </c>
      <c r="C5077" t="s">
        <v>12</v>
      </c>
      <c r="D5077" t="s">
        <v>15</v>
      </c>
      <c r="E5077" t="s">
        <v>24</v>
      </c>
      <c r="F5077" t="s">
        <v>6</v>
      </c>
      <c r="G5077" s="1">
        <v>44432</v>
      </c>
      <c r="H5077" t="s">
        <v>9717</v>
      </c>
      <c r="I5077" t="s">
        <v>9718</v>
      </c>
      <c r="J5077">
        <v>19963.784909999998</v>
      </c>
      <c r="K5077" t="s">
        <v>66</v>
      </c>
      <c r="L5077">
        <v>34911</v>
      </c>
      <c r="M5077">
        <v>154</v>
      </c>
      <c r="N5077" t="s">
        <v>48</v>
      </c>
      <c r="O5077" s="1">
        <v>44442</v>
      </c>
      <c r="P5077" t="s">
        <v>49</v>
      </c>
      <c r="Q5077" t="s">
        <v>50</v>
      </c>
      <c r="R5077">
        <f>Healthcare_Data_v1__4[[#This Row],[Discharge Date]]-Healthcare_Data_v1__4[[#This Row],[Date of Admission]]</f>
        <v>10</v>
      </c>
      <c r="S5077" t="str" cm="1">
        <f t="array" ref="S5077">_xlfn.IFS( Healthcare_Data_v1__4[[#This Row],[Days of Stay]]&lt;10,"Low",Healthcare_Data_v1__4[[#This Row],[Days of Stay]]&lt;20,"Med",Healthcare_Data_v1__4[[#This Row],[Days of Stay]]&lt;=30,"High")</f>
        <v>Med</v>
      </c>
      <c r="T5077" t="str">
        <f>CONCATENATE(Healthcare_Data_v1__4[[#This Row],[Medical Condition]],Healthcare_Data_v1__4[[#This Row],[Duration]])</f>
        <v>AsthmaMed</v>
      </c>
      <c r="U5077">
        <f>MONTH(Healthcare_Data_v1__4[[#This Row],[Date of Admission]])</f>
        <v>8</v>
      </c>
      <c r="V5077">
        <f>YEAR(Healthcare_Data_v1__4[[#This Row],[Date of Admission]])</f>
        <v>2021</v>
      </c>
      <c r="W5077">
        <f>DAY(Healthcare_Data_v1__4[[#This Row],[Date of Admission]])</f>
        <v>24</v>
      </c>
    </row>
    <row r="5078" spans="1:23" x14ac:dyDescent="0.3">
      <c r="A5078" t="s">
        <v>22475</v>
      </c>
      <c r="B5078">
        <v>69</v>
      </c>
      <c r="C5078" t="s">
        <v>3</v>
      </c>
      <c r="D5078" t="s">
        <v>15</v>
      </c>
      <c r="E5078" t="s">
        <v>23</v>
      </c>
      <c r="F5078" t="s">
        <v>4</v>
      </c>
      <c r="G5078" s="1">
        <v>44663</v>
      </c>
      <c r="H5078" t="s">
        <v>9719</v>
      </c>
      <c r="I5078" t="s">
        <v>9720</v>
      </c>
      <c r="J5078">
        <v>19963.637869999999</v>
      </c>
      <c r="K5078" t="s">
        <v>69</v>
      </c>
      <c r="L5078">
        <v>6055</v>
      </c>
      <c r="M5078">
        <v>297</v>
      </c>
      <c r="N5078" t="s">
        <v>48</v>
      </c>
      <c r="O5078" s="1">
        <v>44684</v>
      </c>
      <c r="P5078" t="s">
        <v>56</v>
      </c>
      <c r="Q5078" t="s">
        <v>50</v>
      </c>
      <c r="R5078">
        <f>Healthcare_Data_v1__4[[#This Row],[Discharge Date]]-Healthcare_Data_v1__4[[#This Row],[Date of Admission]]</f>
        <v>21</v>
      </c>
      <c r="S5078" t="str" cm="1">
        <f t="array" ref="S5078">_xlfn.IFS( Healthcare_Data_v1__4[[#This Row],[Days of Stay]]&lt;10,"Low",Healthcare_Data_v1__4[[#This Row],[Days of Stay]]&lt;20,"Med",Healthcare_Data_v1__4[[#This Row],[Days of Stay]]&lt;=30,"High")</f>
        <v>High</v>
      </c>
      <c r="T5078" t="str">
        <f>CONCATENATE(Healthcare_Data_v1__4[[#This Row],[Medical Condition]],Healthcare_Data_v1__4[[#This Row],[Duration]])</f>
        <v>DiabetesHigh</v>
      </c>
      <c r="U5078">
        <f>MONTH(Healthcare_Data_v1__4[[#This Row],[Date of Admission]])</f>
        <v>4</v>
      </c>
      <c r="V5078">
        <f>YEAR(Healthcare_Data_v1__4[[#This Row],[Date of Admission]])</f>
        <v>2022</v>
      </c>
      <c r="W5078">
        <f>DAY(Healthcare_Data_v1__4[[#This Row],[Date of Admission]])</f>
        <v>12</v>
      </c>
    </row>
    <row r="5079" spans="1:23" x14ac:dyDescent="0.3">
      <c r="A5079" t="s">
        <v>22476</v>
      </c>
      <c r="B5079">
        <v>30</v>
      </c>
      <c r="C5079" t="s">
        <v>5</v>
      </c>
      <c r="D5079" t="s">
        <v>16</v>
      </c>
      <c r="E5079" t="s">
        <v>26</v>
      </c>
      <c r="F5079" t="s">
        <v>11</v>
      </c>
      <c r="G5079" s="1">
        <v>43963</v>
      </c>
      <c r="H5079" t="s">
        <v>9721</v>
      </c>
      <c r="I5079" t="s">
        <v>9722</v>
      </c>
      <c r="J5079">
        <v>19959.223989999999</v>
      </c>
      <c r="K5079" t="s">
        <v>66</v>
      </c>
      <c r="L5079">
        <v>58574</v>
      </c>
      <c r="M5079">
        <v>304</v>
      </c>
      <c r="N5079" t="s">
        <v>48</v>
      </c>
      <c r="O5079" s="1">
        <v>43975</v>
      </c>
      <c r="P5079" t="s">
        <v>49</v>
      </c>
      <c r="Q5079" t="s">
        <v>57</v>
      </c>
      <c r="R5079">
        <f>Healthcare_Data_v1__4[[#This Row],[Discharge Date]]-Healthcare_Data_v1__4[[#This Row],[Date of Admission]]</f>
        <v>12</v>
      </c>
      <c r="S5079" t="str" cm="1">
        <f t="array" ref="S5079">_xlfn.IFS( Healthcare_Data_v1__4[[#This Row],[Days of Stay]]&lt;10,"Low",Healthcare_Data_v1__4[[#This Row],[Days of Stay]]&lt;20,"Med",Healthcare_Data_v1__4[[#This Row],[Days of Stay]]&lt;=30,"High")</f>
        <v>Med</v>
      </c>
      <c r="T5079" t="str">
        <f>CONCATENATE(Healthcare_Data_v1__4[[#This Row],[Medical Condition]],Healthcare_Data_v1__4[[#This Row],[Duration]])</f>
        <v>CancerMed</v>
      </c>
      <c r="U5079">
        <f>MONTH(Healthcare_Data_v1__4[[#This Row],[Date of Admission]])</f>
        <v>5</v>
      </c>
      <c r="V5079">
        <f>YEAR(Healthcare_Data_v1__4[[#This Row],[Date of Admission]])</f>
        <v>2020</v>
      </c>
      <c r="W5079">
        <f>DAY(Healthcare_Data_v1__4[[#This Row],[Date of Admission]])</f>
        <v>12</v>
      </c>
    </row>
    <row r="5080" spans="1:23" x14ac:dyDescent="0.3">
      <c r="A5080" t="s">
        <v>9723</v>
      </c>
      <c r="B5080">
        <v>28</v>
      </c>
      <c r="C5080" t="s">
        <v>5</v>
      </c>
      <c r="D5080" t="s">
        <v>15</v>
      </c>
      <c r="E5080" t="s">
        <v>22</v>
      </c>
      <c r="F5080" t="s">
        <v>7</v>
      </c>
      <c r="G5080" s="1">
        <v>43689</v>
      </c>
      <c r="H5080" t="s">
        <v>9724</v>
      </c>
      <c r="I5080" t="s">
        <v>9725</v>
      </c>
      <c r="J5080">
        <v>19957.716189999999</v>
      </c>
      <c r="K5080" t="s">
        <v>47</v>
      </c>
      <c r="L5080">
        <v>11097</v>
      </c>
      <c r="M5080">
        <v>384</v>
      </c>
      <c r="N5080" t="s">
        <v>48</v>
      </c>
      <c r="O5080" s="1">
        <v>43710</v>
      </c>
      <c r="P5080" t="s">
        <v>43</v>
      </c>
      <c r="Q5080" t="s">
        <v>50</v>
      </c>
      <c r="R5080">
        <f>Healthcare_Data_v1__4[[#This Row],[Discharge Date]]-Healthcare_Data_v1__4[[#This Row],[Date of Admission]]</f>
        <v>21</v>
      </c>
      <c r="S5080" t="str" cm="1">
        <f t="array" ref="S5080">_xlfn.IFS( Healthcare_Data_v1__4[[#This Row],[Days of Stay]]&lt;10,"Low",Healthcare_Data_v1__4[[#This Row],[Days of Stay]]&lt;20,"Med",Healthcare_Data_v1__4[[#This Row],[Days of Stay]]&lt;=30,"High")</f>
        <v>High</v>
      </c>
      <c r="T5080" t="str">
        <f>CONCATENATE(Healthcare_Data_v1__4[[#This Row],[Medical Condition]],Healthcare_Data_v1__4[[#This Row],[Duration]])</f>
        <v>ObesityHigh</v>
      </c>
      <c r="U5080">
        <f>MONTH(Healthcare_Data_v1__4[[#This Row],[Date of Admission]])</f>
        <v>8</v>
      </c>
      <c r="V5080">
        <f>YEAR(Healthcare_Data_v1__4[[#This Row],[Date of Admission]])</f>
        <v>2019</v>
      </c>
      <c r="W5080">
        <f>DAY(Healthcare_Data_v1__4[[#This Row],[Date of Admission]])</f>
        <v>12</v>
      </c>
    </row>
    <row r="5081" spans="1:23" x14ac:dyDescent="0.3">
      <c r="A5081" t="s">
        <v>9726</v>
      </c>
      <c r="B5081">
        <v>68</v>
      </c>
      <c r="C5081" t="s">
        <v>3</v>
      </c>
      <c r="D5081" t="s">
        <v>15</v>
      </c>
      <c r="E5081" t="s">
        <v>22</v>
      </c>
      <c r="F5081" t="s">
        <v>9</v>
      </c>
      <c r="G5081" s="1">
        <v>43965</v>
      </c>
      <c r="H5081" t="s">
        <v>9727</v>
      </c>
      <c r="I5081" t="s">
        <v>9728</v>
      </c>
      <c r="J5081">
        <v>19955.6826</v>
      </c>
      <c r="K5081" t="s">
        <v>66</v>
      </c>
      <c r="L5081">
        <v>7955</v>
      </c>
      <c r="M5081">
        <v>176</v>
      </c>
      <c r="N5081" t="s">
        <v>42</v>
      </c>
      <c r="O5081" s="1">
        <v>43983</v>
      </c>
      <c r="P5081" t="s">
        <v>43</v>
      </c>
      <c r="Q5081" t="s">
        <v>50</v>
      </c>
      <c r="R5081">
        <f>Healthcare_Data_v1__4[[#This Row],[Discharge Date]]-Healthcare_Data_v1__4[[#This Row],[Date of Admission]]</f>
        <v>18</v>
      </c>
      <c r="S5081" t="str" cm="1">
        <f t="array" ref="S5081">_xlfn.IFS( Healthcare_Data_v1__4[[#This Row],[Days of Stay]]&lt;10,"Low",Healthcare_Data_v1__4[[#This Row],[Days of Stay]]&lt;20,"Med",Healthcare_Data_v1__4[[#This Row],[Days of Stay]]&lt;=30,"High")</f>
        <v>Med</v>
      </c>
      <c r="T5081" t="str">
        <f>CONCATENATE(Healthcare_Data_v1__4[[#This Row],[Medical Condition]],Healthcare_Data_v1__4[[#This Row],[Duration]])</f>
        <v>ArthritisMed</v>
      </c>
      <c r="U5081">
        <f>MONTH(Healthcare_Data_v1__4[[#This Row],[Date of Admission]])</f>
        <v>5</v>
      </c>
      <c r="V5081">
        <f>YEAR(Healthcare_Data_v1__4[[#This Row],[Date of Admission]])</f>
        <v>2020</v>
      </c>
      <c r="W5081">
        <f>DAY(Healthcare_Data_v1__4[[#This Row],[Date of Admission]])</f>
        <v>14</v>
      </c>
    </row>
    <row r="5082" spans="1:23" x14ac:dyDescent="0.3">
      <c r="A5082" t="s">
        <v>22477</v>
      </c>
      <c r="B5082">
        <v>31</v>
      </c>
      <c r="C5082" t="s">
        <v>5</v>
      </c>
      <c r="D5082" t="s">
        <v>16</v>
      </c>
      <c r="E5082" t="s">
        <v>19</v>
      </c>
      <c r="F5082" t="s">
        <v>7</v>
      </c>
      <c r="G5082" s="1">
        <v>45085</v>
      </c>
      <c r="H5082" t="s">
        <v>9729</v>
      </c>
      <c r="I5082" t="s">
        <v>9730</v>
      </c>
      <c r="J5082">
        <v>19942.388139999999</v>
      </c>
      <c r="K5082" t="s">
        <v>47</v>
      </c>
      <c r="L5082">
        <v>7979</v>
      </c>
      <c r="M5082">
        <v>318</v>
      </c>
      <c r="N5082" t="s">
        <v>55</v>
      </c>
      <c r="O5082" s="1">
        <v>45107</v>
      </c>
      <c r="P5082" t="s">
        <v>49</v>
      </c>
      <c r="Q5082" t="s">
        <v>50</v>
      </c>
      <c r="R5082">
        <f>Healthcare_Data_v1__4[[#This Row],[Discharge Date]]-Healthcare_Data_v1__4[[#This Row],[Date of Admission]]</f>
        <v>22</v>
      </c>
      <c r="S5082" t="str" cm="1">
        <f t="array" ref="S5082">_xlfn.IFS( Healthcare_Data_v1__4[[#This Row],[Days of Stay]]&lt;10,"Low",Healthcare_Data_v1__4[[#This Row],[Days of Stay]]&lt;20,"Med",Healthcare_Data_v1__4[[#This Row],[Days of Stay]]&lt;=30,"High")</f>
        <v>High</v>
      </c>
      <c r="T5082" t="str">
        <f>CONCATENATE(Healthcare_Data_v1__4[[#This Row],[Medical Condition]],Healthcare_Data_v1__4[[#This Row],[Duration]])</f>
        <v>ObesityHigh</v>
      </c>
      <c r="U5082">
        <f>MONTH(Healthcare_Data_v1__4[[#This Row],[Date of Admission]])</f>
        <v>6</v>
      </c>
      <c r="V5082">
        <f>YEAR(Healthcare_Data_v1__4[[#This Row],[Date of Admission]])</f>
        <v>2023</v>
      </c>
      <c r="W5082">
        <f>DAY(Healthcare_Data_v1__4[[#This Row],[Date of Admission]])</f>
        <v>8</v>
      </c>
    </row>
    <row r="5083" spans="1:23" x14ac:dyDescent="0.3">
      <c r="A5083" t="s">
        <v>22478</v>
      </c>
      <c r="B5083">
        <v>29</v>
      </c>
      <c r="C5083" t="s">
        <v>5</v>
      </c>
      <c r="D5083" t="s">
        <v>15</v>
      </c>
      <c r="E5083" t="s">
        <v>19</v>
      </c>
      <c r="F5083" t="s">
        <v>6</v>
      </c>
      <c r="G5083" s="1">
        <v>44968</v>
      </c>
      <c r="H5083" t="s">
        <v>9731</v>
      </c>
      <c r="I5083" t="s">
        <v>9732</v>
      </c>
      <c r="J5083">
        <v>19941.058789999999</v>
      </c>
      <c r="K5083" t="s">
        <v>69</v>
      </c>
      <c r="L5083">
        <v>42730</v>
      </c>
      <c r="M5083">
        <v>169</v>
      </c>
      <c r="N5083" t="s">
        <v>48</v>
      </c>
      <c r="O5083" s="1">
        <v>44989</v>
      </c>
      <c r="P5083" t="s">
        <v>43</v>
      </c>
      <c r="Q5083" t="s">
        <v>50</v>
      </c>
      <c r="R5083">
        <f>Healthcare_Data_v1__4[[#This Row],[Discharge Date]]-Healthcare_Data_v1__4[[#This Row],[Date of Admission]]</f>
        <v>21</v>
      </c>
      <c r="S5083" t="str" cm="1">
        <f t="array" ref="S5083">_xlfn.IFS( Healthcare_Data_v1__4[[#This Row],[Days of Stay]]&lt;10,"Low",Healthcare_Data_v1__4[[#This Row],[Days of Stay]]&lt;20,"Med",Healthcare_Data_v1__4[[#This Row],[Days of Stay]]&lt;=30,"High")</f>
        <v>High</v>
      </c>
      <c r="T5083" t="str">
        <f>CONCATENATE(Healthcare_Data_v1__4[[#This Row],[Medical Condition]],Healthcare_Data_v1__4[[#This Row],[Duration]])</f>
        <v>AsthmaHigh</v>
      </c>
      <c r="U5083">
        <f>MONTH(Healthcare_Data_v1__4[[#This Row],[Date of Admission]])</f>
        <v>2</v>
      </c>
      <c r="V5083">
        <f>YEAR(Healthcare_Data_v1__4[[#This Row],[Date of Admission]])</f>
        <v>2023</v>
      </c>
      <c r="W5083">
        <f>DAY(Healthcare_Data_v1__4[[#This Row],[Date of Admission]])</f>
        <v>11</v>
      </c>
    </row>
    <row r="5084" spans="1:23" x14ac:dyDescent="0.3">
      <c r="A5084" t="s">
        <v>22479</v>
      </c>
      <c r="B5084">
        <v>26</v>
      </c>
      <c r="C5084" t="s">
        <v>5</v>
      </c>
      <c r="D5084" t="s">
        <v>16</v>
      </c>
      <c r="E5084" t="s">
        <v>22</v>
      </c>
      <c r="F5084" t="s">
        <v>10</v>
      </c>
      <c r="G5084" s="1">
        <v>45089</v>
      </c>
      <c r="H5084" t="s">
        <v>9733</v>
      </c>
      <c r="I5084" t="s">
        <v>9734</v>
      </c>
      <c r="J5084">
        <v>19938.344099999998</v>
      </c>
      <c r="K5084" t="s">
        <v>63</v>
      </c>
      <c r="L5084">
        <v>27145</v>
      </c>
      <c r="M5084">
        <v>135</v>
      </c>
      <c r="N5084" t="s">
        <v>48</v>
      </c>
      <c r="O5084" s="1">
        <v>45092</v>
      </c>
      <c r="P5084" t="s">
        <v>60</v>
      </c>
      <c r="Q5084" t="s">
        <v>50</v>
      </c>
      <c r="R5084">
        <f>Healthcare_Data_v1__4[[#This Row],[Discharge Date]]-Healthcare_Data_v1__4[[#This Row],[Date of Admission]]</f>
        <v>3</v>
      </c>
      <c r="S5084" t="str" cm="1">
        <f t="array" ref="S5084">_xlfn.IFS( Healthcare_Data_v1__4[[#This Row],[Days of Stay]]&lt;10,"Low",Healthcare_Data_v1__4[[#This Row],[Days of Stay]]&lt;20,"Med",Healthcare_Data_v1__4[[#This Row],[Days of Stay]]&lt;=30,"High")</f>
        <v>Low</v>
      </c>
      <c r="T5084" t="str">
        <f>CONCATENATE(Healthcare_Data_v1__4[[#This Row],[Medical Condition]],Healthcare_Data_v1__4[[#This Row],[Duration]])</f>
        <v>HypertensionLow</v>
      </c>
      <c r="U5084">
        <f>MONTH(Healthcare_Data_v1__4[[#This Row],[Date of Admission]])</f>
        <v>6</v>
      </c>
      <c r="V5084">
        <f>YEAR(Healthcare_Data_v1__4[[#This Row],[Date of Admission]])</f>
        <v>2023</v>
      </c>
      <c r="W5084">
        <f>DAY(Healthcare_Data_v1__4[[#This Row],[Date of Admission]])</f>
        <v>12</v>
      </c>
    </row>
    <row r="5085" spans="1:23" x14ac:dyDescent="0.3">
      <c r="A5085" t="s">
        <v>22480</v>
      </c>
      <c r="B5085">
        <v>56</v>
      </c>
      <c r="C5085" t="s">
        <v>3</v>
      </c>
      <c r="D5085" t="s">
        <v>16</v>
      </c>
      <c r="E5085" t="s">
        <v>21</v>
      </c>
      <c r="F5085" t="s">
        <v>11</v>
      </c>
      <c r="G5085" s="1">
        <v>44571</v>
      </c>
      <c r="H5085" t="s">
        <v>9735</v>
      </c>
      <c r="I5085" t="s">
        <v>9736</v>
      </c>
      <c r="J5085">
        <v>19935.87054</v>
      </c>
      <c r="K5085" t="s">
        <v>41</v>
      </c>
      <c r="L5085">
        <v>42981</v>
      </c>
      <c r="M5085">
        <v>182</v>
      </c>
      <c r="N5085" t="s">
        <v>48</v>
      </c>
      <c r="O5085" s="1">
        <v>44581</v>
      </c>
      <c r="P5085" t="s">
        <v>56</v>
      </c>
      <c r="Q5085" t="s">
        <v>57</v>
      </c>
      <c r="R5085">
        <f>Healthcare_Data_v1__4[[#This Row],[Discharge Date]]-Healthcare_Data_v1__4[[#This Row],[Date of Admission]]</f>
        <v>10</v>
      </c>
      <c r="S5085" t="str" cm="1">
        <f t="array" ref="S5085">_xlfn.IFS( Healthcare_Data_v1__4[[#This Row],[Days of Stay]]&lt;10,"Low",Healthcare_Data_v1__4[[#This Row],[Days of Stay]]&lt;20,"Med",Healthcare_Data_v1__4[[#This Row],[Days of Stay]]&lt;=30,"High")</f>
        <v>Med</v>
      </c>
      <c r="T5085" t="str">
        <f>CONCATENATE(Healthcare_Data_v1__4[[#This Row],[Medical Condition]],Healthcare_Data_v1__4[[#This Row],[Duration]])</f>
        <v>CancerMed</v>
      </c>
      <c r="U5085">
        <f>MONTH(Healthcare_Data_v1__4[[#This Row],[Date of Admission]])</f>
        <v>1</v>
      </c>
      <c r="V5085">
        <f>YEAR(Healthcare_Data_v1__4[[#This Row],[Date of Admission]])</f>
        <v>2022</v>
      </c>
      <c r="W5085">
        <f>DAY(Healthcare_Data_v1__4[[#This Row],[Date of Admission]])</f>
        <v>10</v>
      </c>
    </row>
    <row r="5086" spans="1:23" x14ac:dyDescent="0.3">
      <c r="A5086" t="s">
        <v>22481</v>
      </c>
      <c r="B5086">
        <v>24</v>
      </c>
      <c r="C5086" t="s">
        <v>12</v>
      </c>
      <c r="D5086" t="s">
        <v>16</v>
      </c>
      <c r="E5086" t="s">
        <v>21</v>
      </c>
      <c r="F5086" t="s">
        <v>6</v>
      </c>
      <c r="G5086" s="1">
        <v>44633</v>
      </c>
      <c r="H5086" t="s">
        <v>9737</v>
      </c>
      <c r="I5086" t="s">
        <v>9738</v>
      </c>
      <c r="J5086">
        <v>19932.08008</v>
      </c>
      <c r="K5086" t="s">
        <v>47</v>
      </c>
      <c r="L5086">
        <v>31499</v>
      </c>
      <c r="M5086">
        <v>391</v>
      </c>
      <c r="N5086" t="s">
        <v>48</v>
      </c>
      <c r="O5086" s="1">
        <v>44661</v>
      </c>
      <c r="P5086" t="s">
        <v>49</v>
      </c>
      <c r="Q5086" t="s">
        <v>57</v>
      </c>
      <c r="R5086">
        <f>Healthcare_Data_v1__4[[#This Row],[Discharge Date]]-Healthcare_Data_v1__4[[#This Row],[Date of Admission]]</f>
        <v>28</v>
      </c>
      <c r="S5086" t="str" cm="1">
        <f t="array" ref="S5086">_xlfn.IFS( Healthcare_Data_v1__4[[#This Row],[Days of Stay]]&lt;10,"Low",Healthcare_Data_v1__4[[#This Row],[Days of Stay]]&lt;20,"Med",Healthcare_Data_v1__4[[#This Row],[Days of Stay]]&lt;=30,"High")</f>
        <v>High</v>
      </c>
      <c r="T5086" t="str">
        <f>CONCATENATE(Healthcare_Data_v1__4[[#This Row],[Medical Condition]],Healthcare_Data_v1__4[[#This Row],[Duration]])</f>
        <v>AsthmaHigh</v>
      </c>
      <c r="U5086">
        <f>MONTH(Healthcare_Data_v1__4[[#This Row],[Date of Admission]])</f>
        <v>3</v>
      </c>
      <c r="V5086">
        <f>YEAR(Healthcare_Data_v1__4[[#This Row],[Date of Admission]])</f>
        <v>2022</v>
      </c>
      <c r="W5086">
        <f>DAY(Healthcare_Data_v1__4[[#This Row],[Date of Admission]])</f>
        <v>13</v>
      </c>
    </row>
    <row r="5087" spans="1:23" x14ac:dyDescent="0.3">
      <c r="A5087" t="s">
        <v>22482</v>
      </c>
      <c r="B5087">
        <v>65</v>
      </c>
      <c r="C5087" t="s">
        <v>3</v>
      </c>
      <c r="D5087" t="s">
        <v>15</v>
      </c>
      <c r="E5087" t="s">
        <v>20</v>
      </c>
      <c r="F5087" t="s">
        <v>7</v>
      </c>
      <c r="G5087" s="1">
        <v>44147</v>
      </c>
      <c r="H5087" t="s">
        <v>9739</v>
      </c>
      <c r="I5087" t="s">
        <v>9740</v>
      </c>
      <c r="J5087">
        <v>19931.257399999999</v>
      </c>
      <c r="K5087" t="s">
        <v>47</v>
      </c>
      <c r="L5087">
        <v>13741</v>
      </c>
      <c r="M5087">
        <v>496</v>
      </c>
      <c r="N5087" t="s">
        <v>48</v>
      </c>
      <c r="O5087" s="1">
        <v>44157</v>
      </c>
      <c r="P5087" t="s">
        <v>56</v>
      </c>
      <c r="Q5087" t="s">
        <v>44</v>
      </c>
      <c r="R5087">
        <f>Healthcare_Data_v1__4[[#This Row],[Discharge Date]]-Healthcare_Data_v1__4[[#This Row],[Date of Admission]]</f>
        <v>10</v>
      </c>
      <c r="S5087" t="str" cm="1">
        <f t="array" ref="S5087">_xlfn.IFS( Healthcare_Data_v1__4[[#This Row],[Days of Stay]]&lt;10,"Low",Healthcare_Data_v1__4[[#This Row],[Days of Stay]]&lt;20,"Med",Healthcare_Data_v1__4[[#This Row],[Days of Stay]]&lt;=30,"High")</f>
        <v>Med</v>
      </c>
      <c r="T5087" t="str">
        <f>CONCATENATE(Healthcare_Data_v1__4[[#This Row],[Medical Condition]],Healthcare_Data_v1__4[[#This Row],[Duration]])</f>
        <v>ObesityMed</v>
      </c>
      <c r="U5087">
        <f>MONTH(Healthcare_Data_v1__4[[#This Row],[Date of Admission]])</f>
        <v>11</v>
      </c>
      <c r="V5087">
        <f>YEAR(Healthcare_Data_v1__4[[#This Row],[Date of Admission]])</f>
        <v>2020</v>
      </c>
      <c r="W5087">
        <f>DAY(Healthcare_Data_v1__4[[#This Row],[Date of Admission]])</f>
        <v>12</v>
      </c>
    </row>
    <row r="5088" spans="1:23" x14ac:dyDescent="0.3">
      <c r="A5088" t="s">
        <v>22483</v>
      </c>
      <c r="B5088">
        <v>80</v>
      </c>
      <c r="C5088" t="s">
        <v>3</v>
      </c>
      <c r="D5088" t="s">
        <v>15</v>
      </c>
      <c r="E5088" t="s">
        <v>24</v>
      </c>
      <c r="F5088" t="s">
        <v>9</v>
      </c>
      <c r="G5088" s="1">
        <v>45169</v>
      </c>
      <c r="H5088" t="s">
        <v>2081</v>
      </c>
      <c r="I5088" t="s">
        <v>9741</v>
      </c>
      <c r="J5088">
        <v>19928.35353</v>
      </c>
      <c r="K5088" t="s">
        <v>63</v>
      </c>
      <c r="L5088">
        <v>20391</v>
      </c>
      <c r="M5088">
        <v>439</v>
      </c>
      <c r="N5088" t="s">
        <v>55</v>
      </c>
      <c r="O5088" s="1">
        <v>45197</v>
      </c>
      <c r="P5088" t="s">
        <v>49</v>
      </c>
      <c r="Q5088" t="s">
        <v>57</v>
      </c>
      <c r="R5088">
        <f>Healthcare_Data_v1__4[[#This Row],[Discharge Date]]-Healthcare_Data_v1__4[[#This Row],[Date of Admission]]</f>
        <v>28</v>
      </c>
      <c r="S5088" t="str" cm="1">
        <f t="array" ref="S5088">_xlfn.IFS( Healthcare_Data_v1__4[[#This Row],[Days of Stay]]&lt;10,"Low",Healthcare_Data_v1__4[[#This Row],[Days of Stay]]&lt;20,"Med",Healthcare_Data_v1__4[[#This Row],[Days of Stay]]&lt;=30,"High")</f>
        <v>High</v>
      </c>
      <c r="T5088" t="str">
        <f>CONCATENATE(Healthcare_Data_v1__4[[#This Row],[Medical Condition]],Healthcare_Data_v1__4[[#This Row],[Duration]])</f>
        <v>ArthritisHigh</v>
      </c>
      <c r="U5088">
        <f>MONTH(Healthcare_Data_v1__4[[#This Row],[Date of Admission]])</f>
        <v>8</v>
      </c>
      <c r="V5088">
        <f>YEAR(Healthcare_Data_v1__4[[#This Row],[Date of Admission]])</f>
        <v>2023</v>
      </c>
      <c r="W5088">
        <f>DAY(Healthcare_Data_v1__4[[#This Row],[Date of Admission]])</f>
        <v>31</v>
      </c>
    </row>
    <row r="5089" spans="1:23" x14ac:dyDescent="0.3">
      <c r="A5089" t="s">
        <v>22484</v>
      </c>
      <c r="B5089">
        <v>30</v>
      </c>
      <c r="C5089" t="s">
        <v>5</v>
      </c>
      <c r="D5089" t="s">
        <v>16</v>
      </c>
      <c r="E5089" t="s">
        <v>23</v>
      </c>
      <c r="F5089" t="s">
        <v>6</v>
      </c>
      <c r="G5089" s="1">
        <v>43860</v>
      </c>
      <c r="H5089" t="s">
        <v>9742</v>
      </c>
      <c r="I5089" t="s">
        <v>9743</v>
      </c>
      <c r="J5089">
        <v>19926.15841</v>
      </c>
      <c r="K5089" t="s">
        <v>66</v>
      </c>
      <c r="L5089">
        <v>9848</v>
      </c>
      <c r="M5089">
        <v>460</v>
      </c>
      <c r="N5089" t="s">
        <v>48</v>
      </c>
      <c r="O5089" s="1">
        <v>43884</v>
      </c>
      <c r="P5089" t="s">
        <v>43</v>
      </c>
      <c r="Q5089" t="s">
        <v>50</v>
      </c>
      <c r="R5089">
        <f>Healthcare_Data_v1__4[[#This Row],[Discharge Date]]-Healthcare_Data_v1__4[[#This Row],[Date of Admission]]</f>
        <v>24</v>
      </c>
      <c r="S5089" t="str" cm="1">
        <f t="array" ref="S5089">_xlfn.IFS( Healthcare_Data_v1__4[[#This Row],[Days of Stay]]&lt;10,"Low",Healthcare_Data_v1__4[[#This Row],[Days of Stay]]&lt;20,"Med",Healthcare_Data_v1__4[[#This Row],[Days of Stay]]&lt;=30,"High")</f>
        <v>High</v>
      </c>
      <c r="T5089" t="str">
        <f>CONCATENATE(Healthcare_Data_v1__4[[#This Row],[Medical Condition]],Healthcare_Data_v1__4[[#This Row],[Duration]])</f>
        <v>AsthmaHigh</v>
      </c>
      <c r="U5089">
        <f>MONTH(Healthcare_Data_v1__4[[#This Row],[Date of Admission]])</f>
        <v>1</v>
      </c>
      <c r="V5089">
        <f>YEAR(Healthcare_Data_v1__4[[#This Row],[Date of Admission]])</f>
        <v>2020</v>
      </c>
      <c r="W5089">
        <f>DAY(Healthcare_Data_v1__4[[#This Row],[Date of Admission]])</f>
        <v>30</v>
      </c>
    </row>
    <row r="5090" spans="1:23" x14ac:dyDescent="0.3">
      <c r="A5090" t="s">
        <v>22485</v>
      </c>
      <c r="B5090">
        <v>78</v>
      </c>
      <c r="C5090" t="s">
        <v>3</v>
      </c>
      <c r="D5090" t="s">
        <v>15</v>
      </c>
      <c r="E5090" t="s">
        <v>20</v>
      </c>
      <c r="F5090" t="s">
        <v>7</v>
      </c>
      <c r="G5090" s="1">
        <v>44039</v>
      </c>
      <c r="H5090" t="s">
        <v>9744</v>
      </c>
      <c r="I5090" t="s">
        <v>9745</v>
      </c>
      <c r="J5090">
        <v>19919.819299999999</v>
      </c>
      <c r="K5090" t="s">
        <v>63</v>
      </c>
      <c r="L5090">
        <v>1087</v>
      </c>
      <c r="M5090">
        <v>394</v>
      </c>
      <c r="N5090" t="s">
        <v>55</v>
      </c>
      <c r="O5090" s="1">
        <v>44062</v>
      </c>
      <c r="P5090" t="s">
        <v>56</v>
      </c>
      <c r="Q5090" t="s">
        <v>50</v>
      </c>
      <c r="R5090">
        <f>Healthcare_Data_v1__4[[#This Row],[Discharge Date]]-Healthcare_Data_v1__4[[#This Row],[Date of Admission]]</f>
        <v>23</v>
      </c>
      <c r="S5090" t="str" cm="1">
        <f t="array" ref="S5090">_xlfn.IFS( Healthcare_Data_v1__4[[#This Row],[Days of Stay]]&lt;10,"Low",Healthcare_Data_v1__4[[#This Row],[Days of Stay]]&lt;20,"Med",Healthcare_Data_v1__4[[#This Row],[Days of Stay]]&lt;=30,"High")</f>
        <v>High</v>
      </c>
      <c r="T5090" t="str">
        <f>CONCATENATE(Healthcare_Data_v1__4[[#This Row],[Medical Condition]],Healthcare_Data_v1__4[[#This Row],[Duration]])</f>
        <v>ObesityHigh</v>
      </c>
      <c r="U5090">
        <f>MONTH(Healthcare_Data_v1__4[[#This Row],[Date of Admission]])</f>
        <v>7</v>
      </c>
      <c r="V5090">
        <f>YEAR(Healthcare_Data_v1__4[[#This Row],[Date of Admission]])</f>
        <v>2020</v>
      </c>
      <c r="W5090">
        <f>DAY(Healthcare_Data_v1__4[[#This Row],[Date of Admission]])</f>
        <v>27</v>
      </c>
    </row>
    <row r="5091" spans="1:23" x14ac:dyDescent="0.3">
      <c r="A5091" t="s">
        <v>9746</v>
      </c>
      <c r="B5091">
        <v>26</v>
      </c>
      <c r="C5091" t="s">
        <v>5</v>
      </c>
      <c r="D5091" t="s">
        <v>16</v>
      </c>
      <c r="E5091" t="s">
        <v>23</v>
      </c>
      <c r="F5091" t="s">
        <v>11</v>
      </c>
      <c r="G5091" s="1">
        <v>44818</v>
      </c>
      <c r="H5091" t="s">
        <v>9747</v>
      </c>
      <c r="I5091" t="s">
        <v>9748</v>
      </c>
      <c r="J5091">
        <v>19916.794590000001</v>
      </c>
      <c r="K5091" t="s">
        <v>69</v>
      </c>
      <c r="L5091">
        <v>28664</v>
      </c>
      <c r="M5091">
        <v>393</v>
      </c>
      <c r="N5091" t="s">
        <v>42</v>
      </c>
      <c r="O5091" s="1">
        <v>44830</v>
      </c>
      <c r="P5091" t="s">
        <v>49</v>
      </c>
      <c r="Q5091" t="s">
        <v>57</v>
      </c>
      <c r="R5091">
        <f>Healthcare_Data_v1__4[[#This Row],[Discharge Date]]-Healthcare_Data_v1__4[[#This Row],[Date of Admission]]</f>
        <v>12</v>
      </c>
      <c r="S5091" t="str" cm="1">
        <f t="array" ref="S5091">_xlfn.IFS( Healthcare_Data_v1__4[[#This Row],[Days of Stay]]&lt;10,"Low",Healthcare_Data_v1__4[[#This Row],[Days of Stay]]&lt;20,"Med",Healthcare_Data_v1__4[[#This Row],[Days of Stay]]&lt;=30,"High")</f>
        <v>Med</v>
      </c>
      <c r="T5091" t="str">
        <f>CONCATENATE(Healthcare_Data_v1__4[[#This Row],[Medical Condition]],Healthcare_Data_v1__4[[#This Row],[Duration]])</f>
        <v>CancerMed</v>
      </c>
      <c r="U5091">
        <f>MONTH(Healthcare_Data_v1__4[[#This Row],[Date of Admission]])</f>
        <v>9</v>
      </c>
      <c r="V5091">
        <f>YEAR(Healthcare_Data_v1__4[[#This Row],[Date of Admission]])</f>
        <v>2022</v>
      </c>
      <c r="W5091">
        <f>DAY(Healthcare_Data_v1__4[[#This Row],[Date of Admission]])</f>
        <v>14</v>
      </c>
    </row>
    <row r="5092" spans="1:23" x14ac:dyDescent="0.3">
      <c r="A5092" t="s">
        <v>22486</v>
      </c>
      <c r="B5092">
        <v>21</v>
      </c>
      <c r="C5092" t="s">
        <v>12</v>
      </c>
      <c r="D5092" t="s">
        <v>16</v>
      </c>
      <c r="E5092" t="s">
        <v>22</v>
      </c>
      <c r="F5092" t="s">
        <v>10</v>
      </c>
      <c r="G5092" s="1">
        <v>43963</v>
      </c>
      <c r="H5092" t="s">
        <v>9749</v>
      </c>
      <c r="I5092" t="s">
        <v>9750</v>
      </c>
      <c r="J5092">
        <v>19904.668160000001</v>
      </c>
      <c r="K5092" t="s">
        <v>63</v>
      </c>
      <c r="L5092">
        <v>33286</v>
      </c>
      <c r="M5092">
        <v>450</v>
      </c>
      <c r="N5092" t="s">
        <v>48</v>
      </c>
      <c r="O5092" s="1">
        <v>43970</v>
      </c>
      <c r="P5092" t="s">
        <v>43</v>
      </c>
      <c r="Q5092" t="s">
        <v>50</v>
      </c>
      <c r="R5092">
        <f>Healthcare_Data_v1__4[[#This Row],[Discharge Date]]-Healthcare_Data_v1__4[[#This Row],[Date of Admission]]</f>
        <v>7</v>
      </c>
      <c r="S5092" t="str" cm="1">
        <f t="array" ref="S5092">_xlfn.IFS( Healthcare_Data_v1__4[[#This Row],[Days of Stay]]&lt;10,"Low",Healthcare_Data_v1__4[[#This Row],[Days of Stay]]&lt;20,"Med",Healthcare_Data_v1__4[[#This Row],[Days of Stay]]&lt;=30,"High")</f>
        <v>Low</v>
      </c>
      <c r="T5092" t="str">
        <f>CONCATENATE(Healthcare_Data_v1__4[[#This Row],[Medical Condition]],Healthcare_Data_v1__4[[#This Row],[Duration]])</f>
        <v>HypertensionLow</v>
      </c>
      <c r="U5092">
        <f>MONTH(Healthcare_Data_v1__4[[#This Row],[Date of Admission]])</f>
        <v>5</v>
      </c>
      <c r="V5092">
        <f>YEAR(Healthcare_Data_v1__4[[#This Row],[Date of Admission]])</f>
        <v>2020</v>
      </c>
      <c r="W5092">
        <f>DAY(Healthcare_Data_v1__4[[#This Row],[Date of Admission]])</f>
        <v>12</v>
      </c>
    </row>
    <row r="5093" spans="1:23" x14ac:dyDescent="0.3">
      <c r="A5093" t="s">
        <v>22487</v>
      </c>
      <c r="B5093">
        <v>66</v>
      </c>
      <c r="C5093" t="s">
        <v>3</v>
      </c>
      <c r="D5093" t="s">
        <v>16</v>
      </c>
      <c r="E5093" t="s">
        <v>20</v>
      </c>
      <c r="F5093" t="s">
        <v>11</v>
      </c>
      <c r="G5093" s="1">
        <v>44538</v>
      </c>
      <c r="H5093" t="s">
        <v>6664</v>
      </c>
      <c r="I5093" t="s">
        <v>9751</v>
      </c>
      <c r="J5093">
        <v>19902.672409999999</v>
      </c>
      <c r="K5093" t="s">
        <v>63</v>
      </c>
      <c r="L5093">
        <v>22861</v>
      </c>
      <c r="M5093">
        <v>311</v>
      </c>
      <c r="N5093" t="s">
        <v>48</v>
      </c>
      <c r="O5093" s="1">
        <v>44565</v>
      </c>
      <c r="P5093" t="s">
        <v>85</v>
      </c>
      <c r="Q5093" t="s">
        <v>57</v>
      </c>
      <c r="R5093">
        <f>Healthcare_Data_v1__4[[#This Row],[Discharge Date]]-Healthcare_Data_v1__4[[#This Row],[Date of Admission]]</f>
        <v>27</v>
      </c>
      <c r="S5093" t="str" cm="1">
        <f t="array" ref="S5093">_xlfn.IFS( Healthcare_Data_v1__4[[#This Row],[Days of Stay]]&lt;10,"Low",Healthcare_Data_v1__4[[#This Row],[Days of Stay]]&lt;20,"Med",Healthcare_Data_v1__4[[#This Row],[Days of Stay]]&lt;=30,"High")</f>
        <v>High</v>
      </c>
      <c r="T5093" t="str">
        <f>CONCATENATE(Healthcare_Data_v1__4[[#This Row],[Medical Condition]],Healthcare_Data_v1__4[[#This Row],[Duration]])</f>
        <v>CancerHigh</v>
      </c>
      <c r="U5093">
        <f>MONTH(Healthcare_Data_v1__4[[#This Row],[Date of Admission]])</f>
        <v>12</v>
      </c>
      <c r="V5093">
        <f>YEAR(Healthcare_Data_v1__4[[#This Row],[Date of Admission]])</f>
        <v>2021</v>
      </c>
      <c r="W5093">
        <f>DAY(Healthcare_Data_v1__4[[#This Row],[Date of Admission]])</f>
        <v>8</v>
      </c>
    </row>
    <row r="5094" spans="1:23" x14ac:dyDescent="0.3">
      <c r="A5094" t="s">
        <v>22488</v>
      </c>
      <c r="B5094">
        <v>53</v>
      </c>
      <c r="C5094" t="s">
        <v>8</v>
      </c>
      <c r="D5094" t="s">
        <v>15</v>
      </c>
      <c r="E5094" t="s">
        <v>22</v>
      </c>
      <c r="F5094" t="s">
        <v>7</v>
      </c>
      <c r="G5094" s="1">
        <v>43928</v>
      </c>
      <c r="H5094" t="s">
        <v>9752</v>
      </c>
      <c r="I5094" t="s">
        <v>9753</v>
      </c>
      <c r="J5094">
        <v>19900.514940000001</v>
      </c>
      <c r="K5094" t="s">
        <v>69</v>
      </c>
      <c r="L5094">
        <v>16208</v>
      </c>
      <c r="M5094">
        <v>358</v>
      </c>
      <c r="N5094" t="s">
        <v>55</v>
      </c>
      <c r="O5094" s="1">
        <v>43950</v>
      </c>
      <c r="P5094" t="s">
        <v>49</v>
      </c>
      <c r="Q5094" t="s">
        <v>57</v>
      </c>
      <c r="R5094">
        <f>Healthcare_Data_v1__4[[#This Row],[Discharge Date]]-Healthcare_Data_v1__4[[#This Row],[Date of Admission]]</f>
        <v>22</v>
      </c>
      <c r="S5094" t="str" cm="1">
        <f t="array" ref="S5094">_xlfn.IFS( Healthcare_Data_v1__4[[#This Row],[Days of Stay]]&lt;10,"Low",Healthcare_Data_v1__4[[#This Row],[Days of Stay]]&lt;20,"Med",Healthcare_Data_v1__4[[#This Row],[Days of Stay]]&lt;=30,"High")</f>
        <v>High</v>
      </c>
      <c r="T5094" t="str">
        <f>CONCATENATE(Healthcare_Data_v1__4[[#This Row],[Medical Condition]],Healthcare_Data_v1__4[[#This Row],[Duration]])</f>
        <v>ObesityHigh</v>
      </c>
      <c r="U5094">
        <f>MONTH(Healthcare_Data_v1__4[[#This Row],[Date of Admission]])</f>
        <v>4</v>
      </c>
      <c r="V5094">
        <f>YEAR(Healthcare_Data_v1__4[[#This Row],[Date of Admission]])</f>
        <v>2020</v>
      </c>
      <c r="W5094">
        <f>DAY(Healthcare_Data_v1__4[[#This Row],[Date of Admission]])</f>
        <v>7</v>
      </c>
    </row>
    <row r="5095" spans="1:23" x14ac:dyDescent="0.3">
      <c r="A5095" t="s">
        <v>7737</v>
      </c>
      <c r="B5095">
        <v>81</v>
      </c>
      <c r="C5095" t="s">
        <v>3</v>
      </c>
      <c r="D5095" t="s">
        <v>16</v>
      </c>
      <c r="E5095" t="s">
        <v>26</v>
      </c>
      <c r="F5095" t="s">
        <v>11</v>
      </c>
      <c r="G5095" s="1">
        <v>44389</v>
      </c>
      <c r="H5095" t="s">
        <v>9754</v>
      </c>
      <c r="I5095" t="s">
        <v>9755</v>
      </c>
      <c r="J5095">
        <v>19897.65886</v>
      </c>
      <c r="K5095" t="s">
        <v>47</v>
      </c>
      <c r="L5095">
        <v>10207</v>
      </c>
      <c r="M5095">
        <v>227</v>
      </c>
      <c r="N5095" t="s">
        <v>48</v>
      </c>
      <c r="O5095" s="1">
        <v>44412</v>
      </c>
      <c r="P5095" t="s">
        <v>60</v>
      </c>
      <c r="Q5095" t="s">
        <v>57</v>
      </c>
      <c r="R5095">
        <f>Healthcare_Data_v1__4[[#This Row],[Discharge Date]]-Healthcare_Data_v1__4[[#This Row],[Date of Admission]]</f>
        <v>23</v>
      </c>
      <c r="S5095" t="str" cm="1">
        <f t="array" ref="S5095">_xlfn.IFS( Healthcare_Data_v1__4[[#This Row],[Days of Stay]]&lt;10,"Low",Healthcare_Data_v1__4[[#This Row],[Days of Stay]]&lt;20,"Med",Healthcare_Data_v1__4[[#This Row],[Days of Stay]]&lt;=30,"High")</f>
        <v>High</v>
      </c>
      <c r="T5095" t="str">
        <f>CONCATENATE(Healthcare_Data_v1__4[[#This Row],[Medical Condition]],Healthcare_Data_v1__4[[#This Row],[Duration]])</f>
        <v>CancerHigh</v>
      </c>
      <c r="U5095">
        <f>MONTH(Healthcare_Data_v1__4[[#This Row],[Date of Admission]])</f>
        <v>7</v>
      </c>
      <c r="V5095">
        <f>YEAR(Healthcare_Data_v1__4[[#This Row],[Date of Admission]])</f>
        <v>2021</v>
      </c>
      <c r="W5095">
        <f>DAY(Healthcare_Data_v1__4[[#This Row],[Date of Admission]])</f>
        <v>12</v>
      </c>
    </row>
    <row r="5096" spans="1:23" x14ac:dyDescent="0.3">
      <c r="A5096" t="s">
        <v>22489</v>
      </c>
      <c r="B5096">
        <v>53</v>
      </c>
      <c r="C5096" t="s">
        <v>8</v>
      </c>
      <c r="D5096" t="s">
        <v>16</v>
      </c>
      <c r="E5096" t="s">
        <v>24</v>
      </c>
      <c r="F5096" t="s">
        <v>10</v>
      </c>
      <c r="G5096" s="1">
        <v>43883</v>
      </c>
      <c r="H5096" t="s">
        <v>8657</v>
      </c>
      <c r="I5096" t="s">
        <v>9756</v>
      </c>
      <c r="J5096">
        <v>19894.985260000001</v>
      </c>
      <c r="K5096" t="s">
        <v>66</v>
      </c>
      <c r="L5096">
        <v>3983</v>
      </c>
      <c r="M5096">
        <v>256</v>
      </c>
      <c r="N5096" t="s">
        <v>48</v>
      </c>
      <c r="O5096" s="1">
        <v>43913</v>
      </c>
      <c r="P5096" t="s">
        <v>60</v>
      </c>
      <c r="Q5096" t="s">
        <v>50</v>
      </c>
      <c r="R5096">
        <f>Healthcare_Data_v1__4[[#This Row],[Discharge Date]]-Healthcare_Data_v1__4[[#This Row],[Date of Admission]]</f>
        <v>30</v>
      </c>
      <c r="S5096" t="str" cm="1">
        <f t="array" ref="S5096">_xlfn.IFS( Healthcare_Data_v1__4[[#This Row],[Days of Stay]]&lt;10,"Low",Healthcare_Data_v1__4[[#This Row],[Days of Stay]]&lt;20,"Med",Healthcare_Data_v1__4[[#This Row],[Days of Stay]]&lt;=30,"High")</f>
        <v>High</v>
      </c>
      <c r="T5096" t="str">
        <f>CONCATENATE(Healthcare_Data_v1__4[[#This Row],[Medical Condition]],Healthcare_Data_v1__4[[#This Row],[Duration]])</f>
        <v>HypertensionHigh</v>
      </c>
      <c r="U5096">
        <f>MONTH(Healthcare_Data_v1__4[[#This Row],[Date of Admission]])</f>
        <v>2</v>
      </c>
      <c r="V5096">
        <f>YEAR(Healthcare_Data_v1__4[[#This Row],[Date of Admission]])</f>
        <v>2020</v>
      </c>
      <c r="W5096">
        <f>DAY(Healthcare_Data_v1__4[[#This Row],[Date of Admission]])</f>
        <v>22</v>
      </c>
    </row>
    <row r="5097" spans="1:23" x14ac:dyDescent="0.3">
      <c r="A5097" t="s">
        <v>22490</v>
      </c>
      <c r="B5097">
        <v>80</v>
      </c>
      <c r="C5097" t="s">
        <v>3</v>
      </c>
      <c r="D5097" t="s">
        <v>16</v>
      </c>
      <c r="E5097" t="s">
        <v>26</v>
      </c>
      <c r="F5097" t="s">
        <v>7</v>
      </c>
      <c r="G5097" s="1">
        <v>44169</v>
      </c>
      <c r="H5097" t="s">
        <v>9757</v>
      </c>
      <c r="I5097" t="s">
        <v>9758</v>
      </c>
      <c r="J5097">
        <v>19893.811610000001</v>
      </c>
      <c r="K5097" t="s">
        <v>41</v>
      </c>
      <c r="L5097">
        <v>3699</v>
      </c>
      <c r="M5097">
        <v>257</v>
      </c>
      <c r="N5097" t="s">
        <v>55</v>
      </c>
      <c r="O5097" s="1">
        <v>44180</v>
      </c>
      <c r="P5097" t="s">
        <v>56</v>
      </c>
      <c r="Q5097" t="s">
        <v>57</v>
      </c>
      <c r="R5097">
        <f>Healthcare_Data_v1__4[[#This Row],[Discharge Date]]-Healthcare_Data_v1__4[[#This Row],[Date of Admission]]</f>
        <v>11</v>
      </c>
      <c r="S5097" t="str" cm="1">
        <f t="array" ref="S5097">_xlfn.IFS( Healthcare_Data_v1__4[[#This Row],[Days of Stay]]&lt;10,"Low",Healthcare_Data_v1__4[[#This Row],[Days of Stay]]&lt;20,"Med",Healthcare_Data_v1__4[[#This Row],[Days of Stay]]&lt;=30,"High")</f>
        <v>Med</v>
      </c>
      <c r="T5097" t="str">
        <f>CONCATENATE(Healthcare_Data_v1__4[[#This Row],[Medical Condition]],Healthcare_Data_v1__4[[#This Row],[Duration]])</f>
        <v>ObesityMed</v>
      </c>
      <c r="U5097">
        <f>MONTH(Healthcare_Data_v1__4[[#This Row],[Date of Admission]])</f>
        <v>12</v>
      </c>
      <c r="V5097">
        <f>YEAR(Healthcare_Data_v1__4[[#This Row],[Date of Admission]])</f>
        <v>2020</v>
      </c>
      <c r="W5097">
        <f>DAY(Healthcare_Data_v1__4[[#This Row],[Date of Admission]])</f>
        <v>4</v>
      </c>
    </row>
    <row r="5098" spans="1:23" x14ac:dyDescent="0.3">
      <c r="A5098" t="s">
        <v>22491</v>
      </c>
      <c r="B5098">
        <v>38</v>
      </c>
      <c r="C5098" t="s">
        <v>5</v>
      </c>
      <c r="D5098" t="s">
        <v>15</v>
      </c>
      <c r="E5098" t="s">
        <v>19</v>
      </c>
      <c r="F5098" t="s">
        <v>10</v>
      </c>
      <c r="G5098" s="1">
        <v>44630</v>
      </c>
      <c r="H5098" t="s">
        <v>9759</v>
      </c>
      <c r="I5098" t="s">
        <v>9760</v>
      </c>
      <c r="J5098">
        <v>19892.85658</v>
      </c>
      <c r="K5098" t="s">
        <v>41</v>
      </c>
      <c r="L5098">
        <v>27512</v>
      </c>
      <c r="M5098">
        <v>127</v>
      </c>
      <c r="N5098" t="s">
        <v>55</v>
      </c>
      <c r="O5098" s="1">
        <v>44648</v>
      </c>
      <c r="P5098" t="s">
        <v>85</v>
      </c>
      <c r="Q5098" t="s">
        <v>57</v>
      </c>
      <c r="R5098">
        <f>Healthcare_Data_v1__4[[#This Row],[Discharge Date]]-Healthcare_Data_v1__4[[#This Row],[Date of Admission]]</f>
        <v>18</v>
      </c>
      <c r="S5098" t="str" cm="1">
        <f t="array" ref="S5098">_xlfn.IFS( Healthcare_Data_v1__4[[#This Row],[Days of Stay]]&lt;10,"Low",Healthcare_Data_v1__4[[#This Row],[Days of Stay]]&lt;20,"Med",Healthcare_Data_v1__4[[#This Row],[Days of Stay]]&lt;=30,"High")</f>
        <v>Med</v>
      </c>
      <c r="T5098" t="str">
        <f>CONCATENATE(Healthcare_Data_v1__4[[#This Row],[Medical Condition]],Healthcare_Data_v1__4[[#This Row],[Duration]])</f>
        <v>HypertensionMed</v>
      </c>
      <c r="U5098">
        <f>MONTH(Healthcare_Data_v1__4[[#This Row],[Date of Admission]])</f>
        <v>3</v>
      </c>
      <c r="V5098">
        <f>YEAR(Healthcare_Data_v1__4[[#This Row],[Date of Admission]])</f>
        <v>2022</v>
      </c>
      <c r="W5098">
        <f>DAY(Healthcare_Data_v1__4[[#This Row],[Date of Admission]])</f>
        <v>10</v>
      </c>
    </row>
    <row r="5099" spans="1:23" x14ac:dyDescent="0.3">
      <c r="A5099" t="s">
        <v>22492</v>
      </c>
      <c r="B5099">
        <v>46</v>
      </c>
      <c r="C5099" t="s">
        <v>8</v>
      </c>
      <c r="D5099" t="s">
        <v>15</v>
      </c>
      <c r="E5099" t="s">
        <v>19</v>
      </c>
      <c r="F5099" t="s">
        <v>9</v>
      </c>
      <c r="G5099" s="1">
        <v>44288</v>
      </c>
      <c r="H5099" t="s">
        <v>9761</v>
      </c>
      <c r="I5099" t="s">
        <v>735</v>
      </c>
      <c r="J5099">
        <v>19888.718420000001</v>
      </c>
      <c r="K5099" t="s">
        <v>41</v>
      </c>
      <c r="L5099">
        <v>35377</v>
      </c>
      <c r="M5099">
        <v>255</v>
      </c>
      <c r="N5099" t="s">
        <v>55</v>
      </c>
      <c r="O5099" s="1">
        <v>44317</v>
      </c>
      <c r="P5099" t="s">
        <v>49</v>
      </c>
      <c r="Q5099" t="s">
        <v>57</v>
      </c>
      <c r="R5099">
        <f>Healthcare_Data_v1__4[[#This Row],[Discharge Date]]-Healthcare_Data_v1__4[[#This Row],[Date of Admission]]</f>
        <v>29</v>
      </c>
      <c r="S5099" t="str" cm="1">
        <f t="array" ref="S5099">_xlfn.IFS( Healthcare_Data_v1__4[[#This Row],[Days of Stay]]&lt;10,"Low",Healthcare_Data_v1__4[[#This Row],[Days of Stay]]&lt;20,"Med",Healthcare_Data_v1__4[[#This Row],[Days of Stay]]&lt;=30,"High")</f>
        <v>High</v>
      </c>
      <c r="T5099" t="str">
        <f>CONCATENATE(Healthcare_Data_v1__4[[#This Row],[Medical Condition]],Healthcare_Data_v1__4[[#This Row],[Duration]])</f>
        <v>ArthritisHigh</v>
      </c>
      <c r="U5099">
        <f>MONTH(Healthcare_Data_v1__4[[#This Row],[Date of Admission]])</f>
        <v>4</v>
      </c>
      <c r="V5099">
        <f>YEAR(Healthcare_Data_v1__4[[#This Row],[Date of Admission]])</f>
        <v>2021</v>
      </c>
      <c r="W5099">
        <f>DAY(Healthcare_Data_v1__4[[#This Row],[Date of Admission]])</f>
        <v>2</v>
      </c>
    </row>
    <row r="5100" spans="1:23" x14ac:dyDescent="0.3">
      <c r="A5100" t="s">
        <v>22493</v>
      </c>
      <c r="B5100">
        <v>30</v>
      </c>
      <c r="C5100" t="s">
        <v>5</v>
      </c>
      <c r="D5100" t="s">
        <v>16</v>
      </c>
      <c r="E5100" t="s">
        <v>25</v>
      </c>
      <c r="F5100" t="s">
        <v>11</v>
      </c>
      <c r="G5100" s="1">
        <v>44668</v>
      </c>
      <c r="H5100" t="s">
        <v>9762</v>
      </c>
      <c r="I5100" t="s">
        <v>9763</v>
      </c>
      <c r="J5100">
        <v>19887.173220000001</v>
      </c>
      <c r="K5100" t="s">
        <v>69</v>
      </c>
      <c r="L5100">
        <v>12623</v>
      </c>
      <c r="M5100">
        <v>120</v>
      </c>
      <c r="N5100" t="s">
        <v>48</v>
      </c>
      <c r="O5100" s="1">
        <v>44675</v>
      </c>
      <c r="P5100" t="s">
        <v>56</v>
      </c>
      <c r="Q5100" t="s">
        <v>44</v>
      </c>
      <c r="R5100">
        <f>Healthcare_Data_v1__4[[#This Row],[Discharge Date]]-Healthcare_Data_v1__4[[#This Row],[Date of Admission]]</f>
        <v>7</v>
      </c>
      <c r="S5100" t="str" cm="1">
        <f t="array" ref="S5100">_xlfn.IFS( Healthcare_Data_v1__4[[#This Row],[Days of Stay]]&lt;10,"Low",Healthcare_Data_v1__4[[#This Row],[Days of Stay]]&lt;20,"Med",Healthcare_Data_v1__4[[#This Row],[Days of Stay]]&lt;=30,"High")</f>
        <v>Low</v>
      </c>
      <c r="T5100" t="str">
        <f>CONCATENATE(Healthcare_Data_v1__4[[#This Row],[Medical Condition]],Healthcare_Data_v1__4[[#This Row],[Duration]])</f>
        <v>CancerLow</v>
      </c>
      <c r="U5100">
        <f>MONTH(Healthcare_Data_v1__4[[#This Row],[Date of Admission]])</f>
        <v>4</v>
      </c>
      <c r="V5100">
        <f>YEAR(Healthcare_Data_v1__4[[#This Row],[Date of Admission]])</f>
        <v>2022</v>
      </c>
      <c r="W5100">
        <f>DAY(Healthcare_Data_v1__4[[#This Row],[Date of Admission]])</f>
        <v>17</v>
      </c>
    </row>
    <row r="5101" spans="1:23" x14ac:dyDescent="0.3">
      <c r="A5101" t="s">
        <v>22494</v>
      </c>
      <c r="B5101">
        <v>55</v>
      </c>
      <c r="C5101" t="s">
        <v>3</v>
      </c>
      <c r="D5101" t="s">
        <v>16</v>
      </c>
      <c r="E5101" t="s">
        <v>19</v>
      </c>
      <c r="F5101" t="s">
        <v>11</v>
      </c>
      <c r="G5101" s="1">
        <v>44149</v>
      </c>
      <c r="H5101" t="s">
        <v>9764</v>
      </c>
      <c r="I5101" t="s">
        <v>9765</v>
      </c>
      <c r="J5101">
        <v>19887.140230000001</v>
      </c>
      <c r="K5101" t="s">
        <v>69</v>
      </c>
      <c r="L5101">
        <v>57055</v>
      </c>
      <c r="M5101">
        <v>470</v>
      </c>
      <c r="N5101" t="s">
        <v>48</v>
      </c>
      <c r="O5101" s="1">
        <v>44158</v>
      </c>
      <c r="P5101" t="s">
        <v>60</v>
      </c>
      <c r="Q5101" t="s">
        <v>57</v>
      </c>
      <c r="R5101">
        <f>Healthcare_Data_v1__4[[#This Row],[Discharge Date]]-Healthcare_Data_v1__4[[#This Row],[Date of Admission]]</f>
        <v>9</v>
      </c>
      <c r="S5101" t="str" cm="1">
        <f t="array" ref="S5101">_xlfn.IFS( Healthcare_Data_v1__4[[#This Row],[Days of Stay]]&lt;10,"Low",Healthcare_Data_v1__4[[#This Row],[Days of Stay]]&lt;20,"Med",Healthcare_Data_v1__4[[#This Row],[Days of Stay]]&lt;=30,"High")</f>
        <v>Low</v>
      </c>
      <c r="T5101" t="str">
        <f>CONCATENATE(Healthcare_Data_v1__4[[#This Row],[Medical Condition]],Healthcare_Data_v1__4[[#This Row],[Duration]])</f>
        <v>CancerLow</v>
      </c>
      <c r="U5101">
        <f>MONTH(Healthcare_Data_v1__4[[#This Row],[Date of Admission]])</f>
        <v>11</v>
      </c>
      <c r="V5101">
        <f>YEAR(Healthcare_Data_v1__4[[#This Row],[Date of Admission]])</f>
        <v>2020</v>
      </c>
      <c r="W5101">
        <f>DAY(Healthcare_Data_v1__4[[#This Row],[Date of Admission]])</f>
        <v>14</v>
      </c>
    </row>
    <row r="5102" spans="1:23" x14ac:dyDescent="0.3">
      <c r="A5102" t="s">
        <v>22495</v>
      </c>
      <c r="B5102">
        <v>77</v>
      </c>
      <c r="C5102" t="s">
        <v>3</v>
      </c>
      <c r="D5102" t="s">
        <v>15</v>
      </c>
      <c r="E5102" t="s">
        <v>19</v>
      </c>
      <c r="F5102" t="s">
        <v>7</v>
      </c>
      <c r="G5102" s="1">
        <v>44468</v>
      </c>
      <c r="H5102" t="s">
        <v>9766</v>
      </c>
      <c r="I5102" t="s">
        <v>9767</v>
      </c>
      <c r="J5102">
        <v>19880.680230000002</v>
      </c>
      <c r="K5102" t="s">
        <v>41</v>
      </c>
      <c r="L5102">
        <v>11240</v>
      </c>
      <c r="M5102">
        <v>209</v>
      </c>
      <c r="N5102" t="s">
        <v>55</v>
      </c>
      <c r="O5102" s="1">
        <v>44490</v>
      </c>
      <c r="P5102" t="s">
        <v>49</v>
      </c>
      <c r="Q5102" t="s">
        <v>50</v>
      </c>
      <c r="R5102">
        <f>Healthcare_Data_v1__4[[#This Row],[Discharge Date]]-Healthcare_Data_v1__4[[#This Row],[Date of Admission]]</f>
        <v>22</v>
      </c>
      <c r="S5102" t="str" cm="1">
        <f t="array" ref="S5102">_xlfn.IFS( Healthcare_Data_v1__4[[#This Row],[Days of Stay]]&lt;10,"Low",Healthcare_Data_v1__4[[#This Row],[Days of Stay]]&lt;20,"Med",Healthcare_Data_v1__4[[#This Row],[Days of Stay]]&lt;=30,"High")</f>
        <v>High</v>
      </c>
      <c r="T5102" t="str">
        <f>CONCATENATE(Healthcare_Data_v1__4[[#This Row],[Medical Condition]],Healthcare_Data_v1__4[[#This Row],[Duration]])</f>
        <v>ObesityHigh</v>
      </c>
      <c r="U5102">
        <f>MONTH(Healthcare_Data_v1__4[[#This Row],[Date of Admission]])</f>
        <v>9</v>
      </c>
      <c r="V5102">
        <f>YEAR(Healthcare_Data_v1__4[[#This Row],[Date of Admission]])</f>
        <v>2021</v>
      </c>
      <c r="W5102">
        <f>DAY(Healthcare_Data_v1__4[[#This Row],[Date of Admission]])</f>
        <v>29</v>
      </c>
    </row>
    <row r="5103" spans="1:23" x14ac:dyDescent="0.3">
      <c r="A5103" t="s">
        <v>22496</v>
      </c>
      <c r="B5103">
        <v>69</v>
      </c>
      <c r="C5103" t="s">
        <v>3</v>
      </c>
      <c r="D5103" t="s">
        <v>15</v>
      </c>
      <c r="E5103" t="s">
        <v>21</v>
      </c>
      <c r="F5103" t="s">
        <v>4</v>
      </c>
      <c r="G5103" s="1">
        <v>44725</v>
      </c>
      <c r="H5103" t="s">
        <v>9768</v>
      </c>
      <c r="I5103" t="s">
        <v>2051</v>
      </c>
      <c r="J5103">
        <v>19872.894509999998</v>
      </c>
      <c r="K5103" t="s">
        <v>41</v>
      </c>
      <c r="L5103">
        <v>39378</v>
      </c>
      <c r="M5103">
        <v>209</v>
      </c>
      <c r="N5103" t="s">
        <v>48</v>
      </c>
      <c r="O5103" s="1">
        <v>44742</v>
      </c>
      <c r="P5103" t="s">
        <v>43</v>
      </c>
      <c r="Q5103" t="s">
        <v>57</v>
      </c>
      <c r="R5103">
        <f>Healthcare_Data_v1__4[[#This Row],[Discharge Date]]-Healthcare_Data_v1__4[[#This Row],[Date of Admission]]</f>
        <v>17</v>
      </c>
      <c r="S5103" t="str" cm="1">
        <f t="array" ref="S5103">_xlfn.IFS( Healthcare_Data_v1__4[[#This Row],[Days of Stay]]&lt;10,"Low",Healthcare_Data_v1__4[[#This Row],[Days of Stay]]&lt;20,"Med",Healthcare_Data_v1__4[[#This Row],[Days of Stay]]&lt;=30,"High")</f>
        <v>Med</v>
      </c>
      <c r="T5103" t="str">
        <f>CONCATENATE(Healthcare_Data_v1__4[[#This Row],[Medical Condition]],Healthcare_Data_v1__4[[#This Row],[Duration]])</f>
        <v>DiabetesMed</v>
      </c>
      <c r="U5103">
        <f>MONTH(Healthcare_Data_v1__4[[#This Row],[Date of Admission]])</f>
        <v>6</v>
      </c>
      <c r="V5103">
        <f>YEAR(Healthcare_Data_v1__4[[#This Row],[Date of Admission]])</f>
        <v>2022</v>
      </c>
      <c r="W5103">
        <f>DAY(Healthcare_Data_v1__4[[#This Row],[Date of Admission]])</f>
        <v>13</v>
      </c>
    </row>
    <row r="5104" spans="1:23" x14ac:dyDescent="0.3">
      <c r="A5104" t="s">
        <v>22497</v>
      </c>
      <c r="B5104">
        <v>44</v>
      </c>
      <c r="C5104" t="s">
        <v>8</v>
      </c>
      <c r="D5104" t="s">
        <v>16</v>
      </c>
      <c r="E5104" t="s">
        <v>20</v>
      </c>
      <c r="F5104" t="s">
        <v>4</v>
      </c>
      <c r="G5104" s="1">
        <v>44735</v>
      </c>
      <c r="H5104" t="s">
        <v>9769</v>
      </c>
      <c r="I5104" t="s">
        <v>1765</v>
      </c>
      <c r="J5104">
        <v>19871.69241</v>
      </c>
      <c r="K5104" t="s">
        <v>47</v>
      </c>
      <c r="L5104">
        <v>25340</v>
      </c>
      <c r="M5104">
        <v>376</v>
      </c>
      <c r="N5104" t="s">
        <v>42</v>
      </c>
      <c r="O5104" s="1">
        <v>44757</v>
      </c>
      <c r="P5104" t="s">
        <v>56</v>
      </c>
      <c r="Q5104" t="s">
        <v>50</v>
      </c>
      <c r="R5104">
        <f>Healthcare_Data_v1__4[[#This Row],[Discharge Date]]-Healthcare_Data_v1__4[[#This Row],[Date of Admission]]</f>
        <v>22</v>
      </c>
      <c r="S5104" t="str" cm="1">
        <f t="array" ref="S5104">_xlfn.IFS( Healthcare_Data_v1__4[[#This Row],[Days of Stay]]&lt;10,"Low",Healthcare_Data_v1__4[[#This Row],[Days of Stay]]&lt;20,"Med",Healthcare_Data_v1__4[[#This Row],[Days of Stay]]&lt;=30,"High")</f>
        <v>High</v>
      </c>
      <c r="T5104" t="str">
        <f>CONCATENATE(Healthcare_Data_v1__4[[#This Row],[Medical Condition]],Healthcare_Data_v1__4[[#This Row],[Duration]])</f>
        <v>DiabetesHigh</v>
      </c>
      <c r="U5104">
        <f>MONTH(Healthcare_Data_v1__4[[#This Row],[Date of Admission]])</f>
        <v>6</v>
      </c>
      <c r="V5104">
        <f>YEAR(Healthcare_Data_v1__4[[#This Row],[Date of Admission]])</f>
        <v>2022</v>
      </c>
      <c r="W5104">
        <f>DAY(Healthcare_Data_v1__4[[#This Row],[Date of Admission]])</f>
        <v>23</v>
      </c>
    </row>
    <row r="5105" spans="1:23" x14ac:dyDescent="0.3">
      <c r="A5105" t="s">
        <v>7867</v>
      </c>
      <c r="B5105">
        <v>49</v>
      </c>
      <c r="C5105" t="s">
        <v>8</v>
      </c>
      <c r="D5105" t="s">
        <v>15</v>
      </c>
      <c r="E5105" t="s">
        <v>22</v>
      </c>
      <c r="F5105" t="s">
        <v>7</v>
      </c>
      <c r="G5105" s="1">
        <v>44709</v>
      </c>
      <c r="H5105" t="s">
        <v>9581</v>
      </c>
      <c r="I5105" t="s">
        <v>3914</v>
      </c>
      <c r="J5105">
        <v>19868.94889</v>
      </c>
      <c r="K5105" t="s">
        <v>47</v>
      </c>
      <c r="L5105">
        <v>20624</v>
      </c>
      <c r="M5105">
        <v>420</v>
      </c>
      <c r="N5105" t="s">
        <v>42</v>
      </c>
      <c r="O5105" s="1">
        <v>44715</v>
      </c>
      <c r="P5105" t="s">
        <v>85</v>
      </c>
      <c r="Q5105" t="s">
        <v>44</v>
      </c>
      <c r="R5105">
        <f>Healthcare_Data_v1__4[[#This Row],[Discharge Date]]-Healthcare_Data_v1__4[[#This Row],[Date of Admission]]</f>
        <v>6</v>
      </c>
      <c r="S5105" t="str" cm="1">
        <f t="array" ref="S5105">_xlfn.IFS( Healthcare_Data_v1__4[[#This Row],[Days of Stay]]&lt;10,"Low",Healthcare_Data_v1__4[[#This Row],[Days of Stay]]&lt;20,"Med",Healthcare_Data_v1__4[[#This Row],[Days of Stay]]&lt;=30,"High")</f>
        <v>Low</v>
      </c>
      <c r="T5105" t="str">
        <f>CONCATENATE(Healthcare_Data_v1__4[[#This Row],[Medical Condition]],Healthcare_Data_v1__4[[#This Row],[Duration]])</f>
        <v>ObesityLow</v>
      </c>
      <c r="U5105">
        <f>MONTH(Healthcare_Data_v1__4[[#This Row],[Date of Admission]])</f>
        <v>5</v>
      </c>
      <c r="V5105">
        <f>YEAR(Healthcare_Data_v1__4[[#This Row],[Date of Admission]])</f>
        <v>2022</v>
      </c>
      <c r="W5105">
        <f>DAY(Healthcare_Data_v1__4[[#This Row],[Date of Admission]])</f>
        <v>28</v>
      </c>
    </row>
    <row r="5106" spans="1:23" x14ac:dyDescent="0.3">
      <c r="A5106" t="s">
        <v>22498</v>
      </c>
      <c r="B5106">
        <v>29</v>
      </c>
      <c r="C5106" t="s">
        <v>5</v>
      </c>
      <c r="D5106" t="s">
        <v>16</v>
      </c>
      <c r="E5106" t="s">
        <v>23</v>
      </c>
      <c r="F5106" t="s">
        <v>11</v>
      </c>
      <c r="G5106" s="1">
        <v>43892</v>
      </c>
      <c r="H5106" t="s">
        <v>5017</v>
      </c>
      <c r="I5106" t="s">
        <v>9770</v>
      </c>
      <c r="J5106">
        <v>19865.797600000002</v>
      </c>
      <c r="K5106" t="s">
        <v>47</v>
      </c>
      <c r="L5106">
        <v>23495</v>
      </c>
      <c r="M5106">
        <v>131</v>
      </c>
      <c r="N5106" t="s">
        <v>42</v>
      </c>
      <c r="O5106" s="1">
        <v>43901</v>
      </c>
      <c r="P5106" t="s">
        <v>56</v>
      </c>
      <c r="Q5106" t="s">
        <v>57</v>
      </c>
      <c r="R5106">
        <f>Healthcare_Data_v1__4[[#This Row],[Discharge Date]]-Healthcare_Data_v1__4[[#This Row],[Date of Admission]]</f>
        <v>9</v>
      </c>
      <c r="S5106" t="str" cm="1">
        <f t="array" ref="S5106">_xlfn.IFS( Healthcare_Data_v1__4[[#This Row],[Days of Stay]]&lt;10,"Low",Healthcare_Data_v1__4[[#This Row],[Days of Stay]]&lt;20,"Med",Healthcare_Data_v1__4[[#This Row],[Days of Stay]]&lt;=30,"High")</f>
        <v>Low</v>
      </c>
      <c r="T5106" t="str">
        <f>CONCATENATE(Healthcare_Data_v1__4[[#This Row],[Medical Condition]],Healthcare_Data_v1__4[[#This Row],[Duration]])</f>
        <v>CancerLow</v>
      </c>
      <c r="U5106">
        <f>MONTH(Healthcare_Data_v1__4[[#This Row],[Date of Admission]])</f>
        <v>3</v>
      </c>
      <c r="V5106">
        <f>YEAR(Healthcare_Data_v1__4[[#This Row],[Date of Admission]])</f>
        <v>2020</v>
      </c>
      <c r="W5106">
        <f>DAY(Healthcare_Data_v1__4[[#This Row],[Date of Admission]])</f>
        <v>2</v>
      </c>
    </row>
    <row r="5107" spans="1:23" x14ac:dyDescent="0.3">
      <c r="A5107" t="s">
        <v>9771</v>
      </c>
      <c r="B5107">
        <v>31</v>
      </c>
      <c r="C5107" t="s">
        <v>5</v>
      </c>
      <c r="D5107" t="s">
        <v>16</v>
      </c>
      <c r="E5107" t="s">
        <v>19</v>
      </c>
      <c r="F5107" t="s">
        <v>10</v>
      </c>
      <c r="G5107" s="1">
        <v>44299</v>
      </c>
      <c r="H5107" t="s">
        <v>9772</v>
      </c>
      <c r="I5107" t="s">
        <v>9773</v>
      </c>
      <c r="J5107">
        <v>19853.115549999999</v>
      </c>
      <c r="K5107" t="s">
        <v>47</v>
      </c>
      <c r="L5107">
        <v>22925</v>
      </c>
      <c r="M5107">
        <v>256</v>
      </c>
      <c r="N5107" t="s">
        <v>48</v>
      </c>
      <c r="O5107" s="1">
        <v>44317</v>
      </c>
      <c r="P5107" t="s">
        <v>85</v>
      </c>
      <c r="Q5107" t="s">
        <v>50</v>
      </c>
      <c r="R5107">
        <f>Healthcare_Data_v1__4[[#This Row],[Discharge Date]]-Healthcare_Data_v1__4[[#This Row],[Date of Admission]]</f>
        <v>18</v>
      </c>
      <c r="S5107" t="str" cm="1">
        <f t="array" ref="S5107">_xlfn.IFS( Healthcare_Data_v1__4[[#This Row],[Days of Stay]]&lt;10,"Low",Healthcare_Data_v1__4[[#This Row],[Days of Stay]]&lt;20,"Med",Healthcare_Data_v1__4[[#This Row],[Days of Stay]]&lt;=30,"High")</f>
        <v>Med</v>
      </c>
      <c r="T5107" t="str">
        <f>CONCATENATE(Healthcare_Data_v1__4[[#This Row],[Medical Condition]],Healthcare_Data_v1__4[[#This Row],[Duration]])</f>
        <v>HypertensionMed</v>
      </c>
      <c r="U5107">
        <f>MONTH(Healthcare_Data_v1__4[[#This Row],[Date of Admission]])</f>
        <v>4</v>
      </c>
      <c r="V5107">
        <f>YEAR(Healthcare_Data_v1__4[[#This Row],[Date of Admission]])</f>
        <v>2021</v>
      </c>
      <c r="W5107">
        <f>DAY(Healthcare_Data_v1__4[[#This Row],[Date of Admission]])</f>
        <v>13</v>
      </c>
    </row>
    <row r="5108" spans="1:23" x14ac:dyDescent="0.3">
      <c r="A5108" t="s">
        <v>22499</v>
      </c>
      <c r="B5108">
        <v>50</v>
      </c>
      <c r="C5108" t="s">
        <v>8</v>
      </c>
      <c r="D5108" t="s">
        <v>16</v>
      </c>
      <c r="E5108" t="s">
        <v>19</v>
      </c>
      <c r="F5108" t="s">
        <v>10</v>
      </c>
      <c r="G5108" s="1">
        <v>44949</v>
      </c>
      <c r="H5108" t="s">
        <v>9774</v>
      </c>
      <c r="I5108" t="s">
        <v>9775</v>
      </c>
      <c r="J5108">
        <v>19850.112669999999</v>
      </c>
      <c r="K5108" t="s">
        <v>66</v>
      </c>
      <c r="L5108">
        <v>1644</v>
      </c>
      <c r="M5108">
        <v>264</v>
      </c>
      <c r="N5108" t="s">
        <v>48</v>
      </c>
      <c r="O5108" s="1">
        <v>44954</v>
      </c>
      <c r="P5108" t="s">
        <v>85</v>
      </c>
      <c r="Q5108" t="s">
        <v>50</v>
      </c>
      <c r="R5108">
        <f>Healthcare_Data_v1__4[[#This Row],[Discharge Date]]-Healthcare_Data_v1__4[[#This Row],[Date of Admission]]</f>
        <v>5</v>
      </c>
      <c r="S5108" t="str" cm="1">
        <f t="array" ref="S5108">_xlfn.IFS( Healthcare_Data_v1__4[[#This Row],[Days of Stay]]&lt;10,"Low",Healthcare_Data_v1__4[[#This Row],[Days of Stay]]&lt;20,"Med",Healthcare_Data_v1__4[[#This Row],[Days of Stay]]&lt;=30,"High")</f>
        <v>Low</v>
      </c>
      <c r="T5108" t="str">
        <f>CONCATENATE(Healthcare_Data_v1__4[[#This Row],[Medical Condition]],Healthcare_Data_v1__4[[#This Row],[Duration]])</f>
        <v>HypertensionLow</v>
      </c>
      <c r="U5108">
        <f>MONTH(Healthcare_Data_v1__4[[#This Row],[Date of Admission]])</f>
        <v>1</v>
      </c>
      <c r="V5108">
        <f>YEAR(Healthcare_Data_v1__4[[#This Row],[Date of Admission]])</f>
        <v>2023</v>
      </c>
      <c r="W5108">
        <f>DAY(Healthcare_Data_v1__4[[#This Row],[Date of Admission]])</f>
        <v>23</v>
      </c>
    </row>
    <row r="5109" spans="1:23" x14ac:dyDescent="0.3">
      <c r="A5109" t="s">
        <v>22500</v>
      </c>
      <c r="B5109">
        <v>25</v>
      </c>
      <c r="C5109" t="s">
        <v>5</v>
      </c>
      <c r="D5109" t="s">
        <v>16</v>
      </c>
      <c r="E5109" t="s">
        <v>24</v>
      </c>
      <c r="F5109" t="s">
        <v>11</v>
      </c>
      <c r="G5109" s="1">
        <v>44545</v>
      </c>
      <c r="H5109" t="s">
        <v>9776</v>
      </c>
      <c r="I5109" t="s">
        <v>974</v>
      </c>
      <c r="J5109">
        <v>19846.690310000002</v>
      </c>
      <c r="K5109" t="s">
        <v>63</v>
      </c>
      <c r="L5109">
        <v>4002</v>
      </c>
      <c r="M5109">
        <v>110</v>
      </c>
      <c r="N5109" t="s">
        <v>48</v>
      </c>
      <c r="O5109" s="1">
        <v>44573</v>
      </c>
      <c r="P5109" t="s">
        <v>43</v>
      </c>
      <c r="Q5109" t="s">
        <v>57</v>
      </c>
      <c r="R5109">
        <f>Healthcare_Data_v1__4[[#This Row],[Discharge Date]]-Healthcare_Data_v1__4[[#This Row],[Date of Admission]]</f>
        <v>28</v>
      </c>
      <c r="S5109" t="str" cm="1">
        <f t="array" ref="S5109">_xlfn.IFS( Healthcare_Data_v1__4[[#This Row],[Days of Stay]]&lt;10,"Low",Healthcare_Data_v1__4[[#This Row],[Days of Stay]]&lt;20,"Med",Healthcare_Data_v1__4[[#This Row],[Days of Stay]]&lt;=30,"High")</f>
        <v>High</v>
      </c>
      <c r="T5109" t="str">
        <f>CONCATENATE(Healthcare_Data_v1__4[[#This Row],[Medical Condition]],Healthcare_Data_v1__4[[#This Row],[Duration]])</f>
        <v>CancerHigh</v>
      </c>
      <c r="U5109">
        <f>MONTH(Healthcare_Data_v1__4[[#This Row],[Date of Admission]])</f>
        <v>12</v>
      </c>
      <c r="V5109">
        <f>YEAR(Healthcare_Data_v1__4[[#This Row],[Date of Admission]])</f>
        <v>2021</v>
      </c>
      <c r="W5109">
        <f>DAY(Healthcare_Data_v1__4[[#This Row],[Date of Admission]])</f>
        <v>15</v>
      </c>
    </row>
    <row r="5110" spans="1:23" x14ac:dyDescent="0.3">
      <c r="A5110" t="s">
        <v>22501</v>
      </c>
      <c r="B5110">
        <v>53</v>
      </c>
      <c r="C5110" t="s">
        <v>8</v>
      </c>
      <c r="D5110" t="s">
        <v>15</v>
      </c>
      <c r="E5110" t="s">
        <v>24</v>
      </c>
      <c r="F5110" t="s">
        <v>7</v>
      </c>
      <c r="G5110" s="1">
        <v>44317</v>
      </c>
      <c r="H5110" t="s">
        <v>9777</v>
      </c>
      <c r="I5110" t="s">
        <v>2582</v>
      </c>
      <c r="J5110">
        <v>19845.079590000001</v>
      </c>
      <c r="K5110" t="s">
        <v>47</v>
      </c>
      <c r="L5110">
        <v>18417</v>
      </c>
      <c r="M5110">
        <v>387</v>
      </c>
      <c r="N5110" t="s">
        <v>55</v>
      </c>
      <c r="O5110" s="1">
        <v>44344</v>
      </c>
      <c r="P5110" t="s">
        <v>60</v>
      </c>
      <c r="Q5110" t="s">
        <v>57</v>
      </c>
      <c r="R5110">
        <f>Healthcare_Data_v1__4[[#This Row],[Discharge Date]]-Healthcare_Data_v1__4[[#This Row],[Date of Admission]]</f>
        <v>27</v>
      </c>
      <c r="S5110" t="str" cm="1">
        <f t="array" ref="S5110">_xlfn.IFS( Healthcare_Data_v1__4[[#This Row],[Days of Stay]]&lt;10,"Low",Healthcare_Data_v1__4[[#This Row],[Days of Stay]]&lt;20,"Med",Healthcare_Data_v1__4[[#This Row],[Days of Stay]]&lt;=30,"High")</f>
        <v>High</v>
      </c>
      <c r="T5110" t="str">
        <f>CONCATENATE(Healthcare_Data_v1__4[[#This Row],[Medical Condition]],Healthcare_Data_v1__4[[#This Row],[Duration]])</f>
        <v>ObesityHigh</v>
      </c>
      <c r="U5110">
        <f>MONTH(Healthcare_Data_v1__4[[#This Row],[Date of Admission]])</f>
        <v>5</v>
      </c>
      <c r="V5110">
        <f>YEAR(Healthcare_Data_v1__4[[#This Row],[Date of Admission]])</f>
        <v>2021</v>
      </c>
      <c r="W5110">
        <f>DAY(Healthcare_Data_v1__4[[#This Row],[Date of Admission]])</f>
        <v>1</v>
      </c>
    </row>
    <row r="5111" spans="1:23" x14ac:dyDescent="0.3">
      <c r="A5111" t="s">
        <v>22502</v>
      </c>
      <c r="B5111">
        <v>37</v>
      </c>
      <c r="C5111" t="s">
        <v>5</v>
      </c>
      <c r="D5111" t="s">
        <v>16</v>
      </c>
      <c r="E5111" t="s">
        <v>25</v>
      </c>
      <c r="F5111" t="s">
        <v>6</v>
      </c>
      <c r="G5111" s="1">
        <v>43628</v>
      </c>
      <c r="H5111" t="s">
        <v>8431</v>
      </c>
      <c r="I5111" t="s">
        <v>9778</v>
      </c>
      <c r="J5111">
        <v>19844.456590000002</v>
      </c>
      <c r="K5111" t="s">
        <v>47</v>
      </c>
      <c r="L5111">
        <v>3151</v>
      </c>
      <c r="M5111">
        <v>281</v>
      </c>
      <c r="N5111" t="s">
        <v>48</v>
      </c>
      <c r="O5111" s="1">
        <v>43635</v>
      </c>
      <c r="P5111" t="s">
        <v>60</v>
      </c>
      <c r="Q5111" t="s">
        <v>44</v>
      </c>
      <c r="R5111">
        <f>Healthcare_Data_v1__4[[#This Row],[Discharge Date]]-Healthcare_Data_v1__4[[#This Row],[Date of Admission]]</f>
        <v>7</v>
      </c>
      <c r="S5111" t="str" cm="1">
        <f t="array" ref="S5111">_xlfn.IFS( Healthcare_Data_v1__4[[#This Row],[Days of Stay]]&lt;10,"Low",Healthcare_Data_v1__4[[#This Row],[Days of Stay]]&lt;20,"Med",Healthcare_Data_v1__4[[#This Row],[Days of Stay]]&lt;=30,"High")</f>
        <v>Low</v>
      </c>
      <c r="T5111" t="str">
        <f>CONCATENATE(Healthcare_Data_v1__4[[#This Row],[Medical Condition]],Healthcare_Data_v1__4[[#This Row],[Duration]])</f>
        <v>AsthmaLow</v>
      </c>
      <c r="U5111">
        <f>MONTH(Healthcare_Data_v1__4[[#This Row],[Date of Admission]])</f>
        <v>6</v>
      </c>
      <c r="V5111">
        <f>YEAR(Healthcare_Data_v1__4[[#This Row],[Date of Admission]])</f>
        <v>2019</v>
      </c>
      <c r="W5111">
        <f>DAY(Healthcare_Data_v1__4[[#This Row],[Date of Admission]])</f>
        <v>12</v>
      </c>
    </row>
    <row r="5112" spans="1:23" x14ac:dyDescent="0.3">
      <c r="A5112" t="s">
        <v>22503</v>
      </c>
      <c r="B5112">
        <v>30</v>
      </c>
      <c r="C5112" t="s">
        <v>5</v>
      </c>
      <c r="D5112" t="s">
        <v>15</v>
      </c>
      <c r="E5112" t="s">
        <v>19</v>
      </c>
      <c r="F5112" t="s">
        <v>9</v>
      </c>
      <c r="G5112" s="1">
        <v>44507</v>
      </c>
      <c r="H5112" t="s">
        <v>9779</v>
      </c>
      <c r="I5112" t="s">
        <v>9780</v>
      </c>
      <c r="J5112">
        <v>19843.739939999999</v>
      </c>
      <c r="K5112" t="s">
        <v>69</v>
      </c>
      <c r="L5112">
        <v>15048</v>
      </c>
      <c r="M5112">
        <v>231</v>
      </c>
      <c r="N5112" t="s">
        <v>42</v>
      </c>
      <c r="O5112" s="1">
        <v>44526</v>
      </c>
      <c r="P5112" t="s">
        <v>43</v>
      </c>
      <c r="Q5112" t="s">
        <v>57</v>
      </c>
      <c r="R5112">
        <f>Healthcare_Data_v1__4[[#This Row],[Discharge Date]]-Healthcare_Data_v1__4[[#This Row],[Date of Admission]]</f>
        <v>19</v>
      </c>
      <c r="S5112" t="str" cm="1">
        <f t="array" ref="S5112">_xlfn.IFS( Healthcare_Data_v1__4[[#This Row],[Days of Stay]]&lt;10,"Low",Healthcare_Data_v1__4[[#This Row],[Days of Stay]]&lt;20,"Med",Healthcare_Data_v1__4[[#This Row],[Days of Stay]]&lt;=30,"High")</f>
        <v>Med</v>
      </c>
      <c r="T5112" t="str">
        <f>CONCATENATE(Healthcare_Data_v1__4[[#This Row],[Medical Condition]],Healthcare_Data_v1__4[[#This Row],[Duration]])</f>
        <v>ArthritisMed</v>
      </c>
      <c r="U5112">
        <f>MONTH(Healthcare_Data_v1__4[[#This Row],[Date of Admission]])</f>
        <v>11</v>
      </c>
      <c r="V5112">
        <f>YEAR(Healthcare_Data_v1__4[[#This Row],[Date of Admission]])</f>
        <v>2021</v>
      </c>
      <c r="W5112">
        <f>DAY(Healthcare_Data_v1__4[[#This Row],[Date of Admission]])</f>
        <v>7</v>
      </c>
    </row>
    <row r="5113" spans="1:23" x14ac:dyDescent="0.3">
      <c r="A5113" t="s">
        <v>22504</v>
      </c>
      <c r="B5113">
        <v>61</v>
      </c>
      <c r="C5113" t="s">
        <v>3</v>
      </c>
      <c r="D5113" t="s">
        <v>15</v>
      </c>
      <c r="E5113" t="s">
        <v>22</v>
      </c>
      <c r="F5113" t="s">
        <v>4</v>
      </c>
      <c r="G5113" s="1">
        <v>44827</v>
      </c>
      <c r="H5113" t="s">
        <v>9781</v>
      </c>
      <c r="I5113" t="s">
        <v>3049</v>
      </c>
      <c r="J5113">
        <v>19843.204710000002</v>
      </c>
      <c r="K5113" t="s">
        <v>66</v>
      </c>
      <c r="L5113">
        <v>41883</v>
      </c>
      <c r="M5113">
        <v>192</v>
      </c>
      <c r="N5113" t="s">
        <v>48</v>
      </c>
      <c r="O5113" s="1">
        <v>44852</v>
      </c>
      <c r="P5113" t="s">
        <v>43</v>
      </c>
      <c r="Q5113" t="s">
        <v>50</v>
      </c>
      <c r="R5113">
        <f>Healthcare_Data_v1__4[[#This Row],[Discharge Date]]-Healthcare_Data_v1__4[[#This Row],[Date of Admission]]</f>
        <v>25</v>
      </c>
      <c r="S5113" t="str" cm="1">
        <f t="array" ref="S5113">_xlfn.IFS( Healthcare_Data_v1__4[[#This Row],[Days of Stay]]&lt;10,"Low",Healthcare_Data_v1__4[[#This Row],[Days of Stay]]&lt;20,"Med",Healthcare_Data_v1__4[[#This Row],[Days of Stay]]&lt;=30,"High")</f>
        <v>High</v>
      </c>
      <c r="T5113" t="str">
        <f>CONCATENATE(Healthcare_Data_v1__4[[#This Row],[Medical Condition]],Healthcare_Data_v1__4[[#This Row],[Duration]])</f>
        <v>DiabetesHigh</v>
      </c>
      <c r="U5113">
        <f>MONTH(Healthcare_Data_v1__4[[#This Row],[Date of Admission]])</f>
        <v>9</v>
      </c>
      <c r="V5113">
        <f>YEAR(Healthcare_Data_v1__4[[#This Row],[Date of Admission]])</f>
        <v>2022</v>
      </c>
      <c r="W5113">
        <f>DAY(Healthcare_Data_v1__4[[#This Row],[Date of Admission]])</f>
        <v>23</v>
      </c>
    </row>
    <row r="5114" spans="1:23" x14ac:dyDescent="0.3">
      <c r="A5114" t="s">
        <v>22505</v>
      </c>
      <c r="B5114">
        <v>43</v>
      </c>
      <c r="C5114" t="s">
        <v>8</v>
      </c>
      <c r="D5114" t="s">
        <v>15</v>
      </c>
      <c r="E5114" t="s">
        <v>21</v>
      </c>
      <c r="F5114" t="s">
        <v>9</v>
      </c>
      <c r="G5114" s="1">
        <v>45051</v>
      </c>
      <c r="H5114" t="s">
        <v>9782</v>
      </c>
      <c r="I5114" t="s">
        <v>9783</v>
      </c>
      <c r="J5114">
        <v>19841.844669999999</v>
      </c>
      <c r="K5114" t="s">
        <v>41</v>
      </c>
      <c r="L5114">
        <v>4223</v>
      </c>
      <c r="M5114">
        <v>241</v>
      </c>
      <c r="N5114" t="s">
        <v>55</v>
      </c>
      <c r="O5114" s="1">
        <v>45054</v>
      </c>
      <c r="P5114" t="s">
        <v>56</v>
      </c>
      <c r="Q5114" t="s">
        <v>57</v>
      </c>
      <c r="R5114">
        <f>Healthcare_Data_v1__4[[#This Row],[Discharge Date]]-Healthcare_Data_v1__4[[#This Row],[Date of Admission]]</f>
        <v>3</v>
      </c>
      <c r="S5114" t="str" cm="1">
        <f t="array" ref="S5114">_xlfn.IFS( Healthcare_Data_v1__4[[#This Row],[Days of Stay]]&lt;10,"Low",Healthcare_Data_v1__4[[#This Row],[Days of Stay]]&lt;20,"Med",Healthcare_Data_v1__4[[#This Row],[Days of Stay]]&lt;=30,"High")</f>
        <v>Low</v>
      </c>
      <c r="T5114" t="str">
        <f>CONCATENATE(Healthcare_Data_v1__4[[#This Row],[Medical Condition]],Healthcare_Data_v1__4[[#This Row],[Duration]])</f>
        <v>ArthritisLow</v>
      </c>
      <c r="U5114">
        <f>MONTH(Healthcare_Data_v1__4[[#This Row],[Date of Admission]])</f>
        <v>5</v>
      </c>
      <c r="V5114">
        <f>YEAR(Healthcare_Data_v1__4[[#This Row],[Date of Admission]])</f>
        <v>2023</v>
      </c>
      <c r="W5114">
        <f>DAY(Healthcare_Data_v1__4[[#This Row],[Date of Admission]])</f>
        <v>5</v>
      </c>
    </row>
    <row r="5115" spans="1:23" x14ac:dyDescent="0.3">
      <c r="A5115" t="s">
        <v>22506</v>
      </c>
      <c r="B5115">
        <v>64</v>
      </c>
      <c r="C5115" t="s">
        <v>3</v>
      </c>
      <c r="D5115" t="s">
        <v>16</v>
      </c>
      <c r="E5115" t="s">
        <v>23</v>
      </c>
      <c r="F5115" t="s">
        <v>7</v>
      </c>
      <c r="G5115" s="1">
        <v>43829</v>
      </c>
      <c r="H5115" t="s">
        <v>9784</v>
      </c>
      <c r="I5115" t="s">
        <v>9785</v>
      </c>
      <c r="J5115">
        <v>19841.433300000001</v>
      </c>
      <c r="K5115" t="s">
        <v>41</v>
      </c>
      <c r="L5115">
        <v>11133</v>
      </c>
      <c r="M5115">
        <v>351</v>
      </c>
      <c r="N5115" t="s">
        <v>55</v>
      </c>
      <c r="O5115" s="1">
        <v>43834</v>
      </c>
      <c r="P5115" t="s">
        <v>85</v>
      </c>
      <c r="Q5115" t="s">
        <v>44</v>
      </c>
      <c r="R5115">
        <f>Healthcare_Data_v1__4[[#This Row],[Discharge Date]]-Healthcare_Data_v1__4[[#This Row],[Date of Admission]]</f>
        <v>5</v>
      </c>
      <c r="S5115" t="str" cm="1">
        <f t="array" ref="S5115">_xlfn.IFS( Healthcare_Data_v1__4[[#This Row],[Days of Stay]]&lt;10,"Low",Healthcare_Data_v1__4[[#This Row],[Days of Stay]]&lt;20,"Med",Healthcare_Data_v1__4[[#This Row],[Days of Stay]]&lt;=30,"High")</f>
        <v>Low</v>
      </c>
      <c r="T5115" t="str">
        <f>CONCATENATE(Healthcare_Data_v1__4[[#This Row],[Medical Condition]],Healthcare_Data_v1__4[[#This Row],[Duration]])</f>
        <v>ObesityLow</v>
      </c>
      <c r="U5115">
        <f>MONTH(Healthcare_Data_v1__4[[#This Row],[Date of Admission]])</f>
        <v>12</v>
      </c>
      <c r="V5115">
        <f>YEAR(Healthcare_Data_v1__4[[#This Row],[Date of Admission]])</f>
        <v>2019</v>
      </c>
      <c r="W5115">
        <f>DAY(Healthcare_Data_v1__4[[#This Row],[Date of Admission]])</f>
        <v>30</v>
      </c>
    </row>
    <row r="5116" spans="1:23" x14ac:dyDescent="0.3">
      <c r="A5116" t="s">
        <v>7712</v>
      </c>
      <c r="B5116">
        <v>24</v>
      </c>
      <c r="C5116" t="s">
        <v>12</v>
      </c>
      <c r="D5116" t="s">
        <v>16</v>
      </c>
      <c r="E5116" t="s">
        <v>24</v>
      </c>
      <c r="F5116" t="s">
        <v>11</v>
      </c>
      <c r="G5116" s="1">
        <v>44828</v>
      </c>
      <c r="H5116" t="s">
        <v>9786</v>
      </c>
      <c r="I5116" t="s">
        <v>9787</v>
      </c>
      <c r="J5116">
        <v>19839.511999999999</v>
      </c>
      <c r="K5116" t="s">
        <v>63</v>
      </c>
      <c r="L5116">
        <v>36221</v>
      </c>
      <c r="M5116">
        <v>148</v>
      </c>
      <c r="N5116" t="s">
        <v>42</v>
      </c>
      <c r="O5116" s="1">
        <v>44830</v>
      </c>
      <c r="P5116" t="s">
        <v>60</v>
      </c>
      <c r="Q5116" t="s">
        <v>50</v>
      </c>
      <c r="R5116">
        <f>Healthcare_Data_v1__4[[#This Row],[Discharge Date]]-Healthcare_Data_v1__4[[#This Row],[Date of Admission]]</f>
        <v>2</v>
      </c>
      <c r="S5116" t="str" cm="1">
        <f t="array" ref="S5116">_xlfn.IFS( Healthcare_Data_v1__4[[#This Row],[Days of Stay]]&lt;10,"Low",Healthcare_Data_v1__4[[#This Row],[Days of Stay]]&lt;20,"Med",Healthcare_Data_v1__4[[#This Row],[Days of Stay]]&lt;=30,"High")</f>
        <v>Low</v>
      </c>
      <c r="T5116" t="str">
        <f>CONCATENATE(Healthcare_Data_v1__4[[#This Row],[Medical Condition]],Healthcare_Data_v1__4[[#This Row],[Duration]])</f>
        <v>CancerLow</v>
      </c>
      <c r="U5116">
        <f>MONTH(Healthcare_Data_v1__4[[#This Row],[Date of Admission]])</f>
        <v>9</v>
      </c>
      <c r="V5116">
        <f>YEAR(Healthcare_Data_v1__4[[#This Row],[Date of Admission]])</f>
        <v>2022</v>
      </c>
      <c r="W5116">
        <f>DAY(Healthcare_Data_v1__4[[#This Row],[Date of Admission]])</f>
        <v>24</v>
      </c>
    </row>
    <row r="5117" spans="1:23" x14ac:dyDescent="0.3">
      <c r="A5117" t="s">
        <v>22507</v>
      </c>
      <c r="B5117">
        <v>28</v>
      </c>
      <c r="C5117" t="s">
        <v>5</v>
      </c>
      <c r="D5117" t="s">
        <v>15</v>
      </c>
      <c r="E5117" t="s">
        <v>23</v>
      </c>
      <c r="F5117" t="s">
        <v>10</v>
      </c>
      <c r="G5117" s="1">
        <v>44648</v>
      </c>
      <c r="H5117" t="s">
        <v>9788</v>
      </c>
      <c r="I5117" t="s">
        <v>68</v>
      </c>
      <c r="J5117">
        <v>19838.824430000001</v>
      </c>
      <c r="K5117" t="s">
        <v>63</v>
      </c>
      <c r="L5117">
        <v>15530</v>
      </c>
      <c r="M5117">
        <v>483</v>
      </c>
      <c r="N5117" t="s">
        <v>55</v>
      </c>
      <c r="O5117" s="1">
        <v>44677</v>
      </c>
      <c r="P5117" t="s">
        <v>43</v>
      </c>
      <c r="Q5117" t="s">
        <v>57</v>
      </c>
      <c r="R5117">
        <f>Healthcare_Data_v1__4[[#This Row],[Discharge Date]]-Healthcare_Data_v1__4[[#This Row],[Date of Admission]]</f>
        <v>29</v>
      </c>
      <c r="S5117" t="str" cm="1">
        <f t="array" ref="S5117">_xlfn.IFS( Healthcare_Data_v1__4[[#This Row],[Days of Stay]]&lt;10,"Low",Healthcare_Data_v1__4[[#This Row],[Days of Stay]]&lt;20,"Med",Healthcare_Data_v1__4[[#This Row],[Days of Stay]]&lt;=30,"High")</f>
        <v>High</v>
      </c>
      <c r="T5117" t="str">
        <f>CONCATENATE(Healthcare_Data_v1__4[[#This Row],[Medical Condition]],Healthcare_Data_v1__4[[#This Row],[Duration]])</f>
        <v>HypertensionHigh</v>
      </c>
      <c r="U5117">
        <f>MONTH(Healthcare_Data_v1__4[[#This Row],[Date of Admission]])</f>
        <v>3</v>
      </c>
      <c r="V5117">
        <f>YEAR(Healthcare_Data_v1__4[[#This Row],[Date of Admission]])</f>
        <v>2022</v>
      </c>
      <c r="W5117">
        <f>DAY(Healthcare_Data_v1__4[[#This Row],[Date of Admission]])</f>
        <v>28</v>
      </c>
    </row>
    <row r="5118" spans="1:23" x14ac:dyDescent="0.3">
      <c r="A5118" t="s">
        <v>22508</v>
      </c>
      <c r="B5118">
        <v>40</v>
      </c>
      <c r="C5118" t="s">
        <v>8</v>
      </c>
      <c r="D5118" t="s">
        <v>15</v>
      </c>
      <c r="E5118" t="s">
        <v>21</v>
      </c>
      <c r="F5118" t="s">
        <v>7</v>
      </c>
      <c r="G5118" s="1">
        <v>44764</v>
      </c>
      <c r="H5118" t="s">
        <v>9789</v>
      </c>
      <c r="I5118" t="s">
        <v>9790</v>
      </c>
      <c r="J5118">
        <v>19838.776979999999</v>
      </c>
      <c r="K5118" t="s">
        <v>69</v>
      </c>
      <c r="L5118">
        <v>16763</v>
      </c>
      <c r="M5118">
        <v>238</v>
      </c>
      <c r="N5118" t="s">
        <v>42</v>
      </c>
      <c r="O5118" s="1">
        <v>44783</v>
      </c>
      <c r="P5118" t="s">
        <v>85</v>
      </c>
      <c r="Q5118" t="s">
        <v>44</v>
      </c>
      <c r="R5118">
        <f>Healthcare_Data_v1__4[[#This Row],[Discharge Date]]-Healthcare_Data_v1__4[[#This Row],[Date of Admission]]</f>
        <v>19</v>
      </c>
      <c r="S5118" t="str" cm="1">
        <f t="array" ref="S5118">_xlfn.IFS( Healthcare_Data_v1__4[[#This Row],[Days of Stay]]&lt;10,"Low",Healthcare_Data_v1__4[[#This Row],[Days of Stay]]&lt;20,"Med",Healthcare_Data_v1__4[[#This Row],[Days of Stay]]&lt;=30,"High")</f>
        <v>Med</v>
      </c>
      <c r="T5118" t="str">
        <f>CONCATENATE(Healthcare_Data_v1__4[[#This Row],[Medical Condition]],Healthcare_Data_v1__4[[#This Row],[Duration]])</f>
        <v>ObesityMed</v>
      </c>
      <c r="U5118">
        <f>MONTH(Healthcare_Data_v1__4[[#This Row],[Date of Admission]])</f>
        <v>7</v>
      </c>
      <c r="V5118">
        <f>YEAR(Healthcare_Data_v1__4[[#This Row],[Date of Admission]])</f>
        <v>2022</v>
      </c>
      <c r="W5118">
        <f>DAY(Healthcare_Data_v1__4[[#This Row],[Date of Admission]])</f>
        <v>22</v>
      </c>
    </row>
    <row r="5119" spans="1:23" x14ac:dyDescent="0.3">
      <c r="A5119" t="s">
        <v>22509</v>
      </c>
      <c r="B5119">
        <v>80</v>
      </c>
      <c r="C5119" t="s">
        <v>3</v>
      </c>
      <c r="D5119" t="s">
        <v>15</v>
      </c>
      <c r="E5119" t="s">
        <v>21</v>
      </c>
      <c r="F5119" t="s">
        <v>7</v>
      </c>
      <c r="G5119" s="1">
        <v>43542</v>
      </c>
      <c r="H5119" t="s">
        <v>9791</v>
      </c>
      <c r="I5119" t="s">
        <v>2475</v>
      </c>
      <c r="J5119">
        <v>19833.120279999999</v>
      </c>
      <c r="K5119" t="s">
        <v>66</v>
      </c>
      <c r="L5119">
        <v>8609</v>
      </c>
      <c r="M5119">
        <v>314</v>
      </c>
      <c r="N5119" t="s">
        <v>42</v>
      </c>
      <c r="O5119" s="1">
        <v>43546</v>
      </c>
      <c r="P5119" t="s">
        <v>43</v>
      </c>
      <c r="Q5119" t="s">
        <v>50</v>
      </c>
      <c r="R5119">
        <f>Healthcare_Data_v1__4[[#This Row],[Discharge Date]]-Healthcare_Data_v1__4[[#This Row],[Date of Admission]]</f>
        <v>4</v>
      </c>
      <c r="S5119" t="str" cm="1">
        <f t="array" ref="S5119">_xlfn.IFS( Healthcare_Data_v1__4[[#This Row],[Days of Stay]]&lt;10,"Low",Healthcare_Data_v1__4[[#This Row],[Days of Stay]]&lt;20,"Med",Healthcare_Data_v1__4[[#This Row],[Days of Stay]]&lt;=30,"High")</f>
        <v>Low</v>
      </c>
      <c r="T5119" t="str">
        <f>CONCATENATE(Healthcare_Data_v1__4[[#This Row],[Medical Condition]],Healthcare_Data_v1__4[[#This Row],[Duration]])</f>
        <v>ObesityLow</v>
      </c>
      <c r="U5119">
        <f>MONTH(Healthcare_Data_v1__4[[#This Row],[Date of Admission]])</f>
        <v>3</v>
      </c>
      <c r="V5119">
        <f>YEAR(Healthcare_Data_v1__4[[#This Row],[Date of Admission]])</f>
        <v>2019</v>
      </c>
      <c r="W5119">
        <f>DAY(Healthcare_Data_v1__4[[#This Row],[Date of Admission]])</f>
        <v>18</v>
      </c>
    </row>
    <row r="5120" spans="1:23" x14ac:dyDescent="0.3">
      <c r="A5120" t="s">
        <v>22510</v>
      </c>
      <c r="B5120">
        <v>45</v>
      </c>
      <c r="C5120" t="s">
        <v>8</v>
      </c>
      <c r="D5120" t="s">
        <v>16</v>
      </c>
      <c r="E5120" t="s">
        <v>22</v>
      </c>
      <c r="F5120" t="s">
        <v>10</v>
      </c>
      <c r="G5120" s="1">
        <v>44419</v>
      </c>
      <c r="H5120" t="s">
        <v>4204</v>
      </c>
      <c r="I5120" t="s">
        <v>9792</v>
      </c>
      <c r="J5120">
        <v>19829.919320000001</v>
      </c>
      <c r="K5120" t="s">
        <v>63</v>
      </c>
      <c r="L5120">
        <v>12472</v>
      </c>
      <c r="M5120">
        <v>337</v>
      </c>
      <c r="N5120" t="s">
        <v>48</v>
      </c>
      <c r="O5120" s="1">
        <v>44443</v>
      </c>
      <c r="P5120" t="s">
        <v>49</v>
      </c>
      <c r="Q5120" t="s">
        <v>57</v>
      </c>
      <c r="R5120">
        <f>Healthcare_Data_v1__4[[#This Row],[Discharge Date]]-Healthcare_Data_v1__4[[#This Row],[Date of Admission]]</f>
        <v>24</v>
      </c>
      <c r="S5120" t="str" cm="1">
        <f t="array" ref="S5120">_xlfn.IFS( Healthcare_Data_v1__4[[#This Row],[Days of Stay]]&lt;10,"Low",Healthcare_Data_v1__4[[#This Row],[Days of Stay]]&lt;20,"Med",Healthcare_Data_v1__4[[#This Row],[Days of Stay]]&lt;=30,"High")</f>
        <v>High</v>
      </c>
      <c r="T5120" t="str">
        <f>CONCATENATE(Healthcare_Data_v1__4[[#This Row],[Medical Condition]],Healthcare_Data_v1__4[[#This Row],[Duration]])</f>
        <v>HypertensionHigh</v>
      </c>
      <c r="U5120">
        <f>MONTH(Healthcare_Data_v1__4[[#This Row],[Date of Admission]])</f>
        <v>8</v>
      </c>
      <c r="V5120">
        <f>YEAR(Healthcare_Data_v1__4[[#This Row],[Date of Admission]])</f>
        <v>2021</v>
      </c>
      <c r="W5120">
        <f>DAY(Healthcare_Data_v1__4[[#This Row],[Date of Admission]])</f>
        <v>11</v>
      </c>
    </row>
    <row r="5121" spans="1:23" x14ac:dyDescent="0.3">
      <c r="A5121" t="s">
        <v>1288</v>
      </c>
      <c r="B5121">
        <v>18</v>
      </c>
      <c r="C5121" t="s">
        <v>12</v>
      </c>
      <c r="D5121" t="s">
        <v>15</v>
      </c>
      <c r="E5121" t="s">
        <v>22</v>
      </c>
      <c r="F5121" t="s">
        <v>11</v>
      </c>
      <c r="G5121" s="1">
        <v>44215</v>
      </c>
      <c r="H5121" t="s">
        <v>7256</v>
      </c>
      <c r="I5121" t="s">
        <v>9793</v>
      </c>
      <c r="J5121">
        <v>19821.570950000001</v>
      </c>
      <c r="K5121" t="s">
        <v>63</v>
      </c>
      <c r="L5121">
        <v>3506</v>
      </c>
      <c r="M5121">
        <v>488</v>
      </c>
      <c r="N5121" t="s">
        <v>42</v>
      </c>
      <c r="O5121" s="1">
        <v>44222</v>
      </c>
      <c r="P5121" t="s">
        <v>43</v>
      </c>
      <c r="Q5121" t="s">
        <v>44</v>
      </c>
      <c r="R5121">
        <f>Healthcare_Data_v1__4[[#This Row],[Discharge Date]]-Healthcare_Data_v1__4[[#This Row],[Date of Admission]]</f>
        <v>7</v>
      </c>
      <c r="S5121" t="str" cm="1">
        <f t="array" ref="S5121">_xlfn.IFS( Healthcare_Data_v1__4[[#This Row],[Days of Stay]]&lt;10,"Low",Healthcare_Data_v1__4[[#This Row],[Days of Stay]]&lt;20,"Med",Healthcare_Data_v1__4[[#This Row],[Days of Stay]]&lt;=30,"High")</f>
        <v>Low</v>
      </c>
      <c r="T5121" t="str">
        <f>CONCATENATE(Healthcare_Data_v1__4[[#This Row],[Medical Condition]],Healthcare_Data_v1__4[[#This Row],[Duration]])</f>
        <v>CancerLow</v>
      </c>
      <c r="U5121">
        <f>MONTH(Healthcare_Data_v1__4[[#This Row],[Date of Admission]])</f>
        <v>1</v>
      </c>
      <c r="V5121">
        <f>YEAR(Healthcare_Data_v1__4[[#This Row],[Date of Admission]])</f>
        <v>2021</v>
      </c>
      <c r="W5121">
        <f>DAY(Healthcare_Data_v1__4[[#This Row],[Date of Admission]])</f>
        <v>19</v>
      </c>
    </row>
    <row r="5122" spans="1:23" x14ac:dyDescent="0.3">
      <c r="A5122" t="s">
        <v>22511</v>
      </c>
      <c r="B5122">
        <v>28</v>
      </c>
      <c r="C5122" t="s">
        <v>5</v>
      </c>
      <c r="D5122" t="s">
        <v>15</v>
      </c>
      <c r="E5122" t="s">
        <v>22</v>
      </c>
      <c r="F5122" t="s">
        <v>7</v>
      </c>
      <c r="G5122" s="1">
        <v>43823</v>
      </c>
      <c r="H5122" t="s">
        <v>9794</v>
      </c>
      <c r="I5122" t="s">
        <v>9795</v>
      </c>
      <c r="J5122">
        <v>19804.198489999999</v>
      </c>
      <c r="K5122" t="s">
        <v>47</v>
      </c>
      <c r="L5122">
        <v>22781</v>
      </c>
      <c r="M5122">
        <v>461</v>
      </c>
      <c r="N5122" t="s">
        <v>42</v>
      </c>
      <c r="O5122" s="1">
        <v>43836</v>
      </c>
      <c r="P5122" t="s">
        <v>56</v>
      </c>
      <c r="Q5122" t="s">
        <v>50</v>
      </c>
      <c r="R5122">
        <f>Healthcare_Data_v1__4[[#This Row],[Discharge Date]]-Healthcare_Data_v1__4[[#This Row],[Date of Admission]]</f>
        <v>13</v>
      </c>
      <c r="S5122" t="str" cm="1">
        <f t="array" ref="S5122">_xlfn.IFS( Healthcare_Data_v1__4[[#This Row],[Days of Stay]]&lt;10,"Low",Healthcare_Data_v1__4[[#This Row],[Days of Stay]]&lt;20,"Med",Healthcare_Data_v1__4[[#This Row],[Days of Stay]]&lt;=30,"High")</f>
        <v>Med</v>
      </c>
      <c r="T5122" t="str">
        <f>CONCATENATE(Healthcare_Data_v1__4[[#This Row],[Medical Condition]],Healthcare_Data_v1__4[[#This Row],[Duration]])</f>
        <v>ObesityMed</v>
      </c>
      <c r="U5122">
        <f>MONTH(Healthcare_Data_v1__4[[#This Row],[Date of Admission]])</f>
        <v>12</v>
      </c>
      <c r="V5122">
        <f>YEAR(Healthcare_Data_v1__4[[#This Row],[Date of Admission]])</f>
        <v>2019</v>
      </c>
      <c r="W5122">
        <f>DAY(Healthcare_Data_v1__4[[#This Row],[Date of Admission]])</f>
        <v>24</v>
      </c>
    </row>
    <row r="5123" spans="1:23" x14ac:dyDescent="0.3">
      <c r="A5123" t="s">
        <v>22512</v>
      </c>
      <c r="B5123">
        <v>27</v>
      </c>
      <c r="C5123" t="s">
        <v>5</v>
      </c>
      <c r="D5123" t="s">
        <v>16</v>
      </c>
      <c r="E5123" t="s">
        <v>24</v>
      </c>
      <c r="F5123" t="s">
        <v>10</v>
      </c>
      <c r="G5123" s="1">
        <v>44607</v>
      </c>
      <c r="H5123" t="s">
        <v>9796</v>
      </c>
      <c r="I5123" t="s">
        <v>9797</v>
      </c>
      <c r="J5123">
        <v>19803.988809999999</v>
      </c>
      <c r="K5123" t="s">
        <v>47</v>
      </c>
      <c r="L5123">
        <v>27462</v>
      </c>
      <c r="M5123">
        <v>316</v>
      </c>
      <c r="N5123" t="s">
        <v>48</v>
      </c>
      <c r="O5123" s="1">
        <v>44632</v>
      </c>
      <c r="P5123" t="s">
        <v>60</v>
      </c>
      <c r="Q5123" t="s">
        <v>57</v>
      </c>
      <c r="R5123">
        <f>Healthcare_Data_v1__4[[#This Row],[Discharge Date]]-Healthcare_Data_v1__4[[#This Row],[Date of Admission]]</f>
        <v>25</v>
      </c>
      <c r="S5123" t="str" cm="1">
        <f t="array" ref="S5123">_xlfn.IFS( Healthcare_Data_v1__4[[#This Row],[Days of Stay]]&lt;10,"Low",Healthcare_Data_v1__4[[#This Row],[Days of Stay]]&lt;20,"Med",Healthcare_Data_v1__4[[#This Row],[Days of Stay]]&lt;=30,"High")</f>
        <v>High</v>
      </c>
      <c r="T5123" t="str">
        <f>CONCATENATE(Healthcare_Data_v1__4[[#This Row],[Medical Condition]],Healthcare_Data_v1__4[[#This Row],[Duration]])</f>
        <v>HypertensionHigh</v>
      </c>
      <c r="U5123">
        <f>MONTH(Healthcare_Data_v1__4[[#This Row],[Date of Admission]])</f>
        <v>2</v>
      </c>
      <c r="V5123">
        <f>YEAR(Healthcare_Data_v1__4[[#This Row],[Date of Admission]])</f>
        <v>2022</v>
      </c>
      <c r="W5123">
        <f>DAY(Healthcare_Data_v1__4[[#This Row],[Date of Admission]])</f>
        <v>15</v>
      </c>
    </row>
    <row r="5124" spans="1:23" x14ac:dyDescent="0.3">
      <c r="A5124" t="s">
        <v>22513</v>
      </c>
      <c r="B5124">
        <v>18</v>
      </c>
      <c r="C5124" t="s">
        <v>12</v>
      </c>
      <c r="D5124" t="s">
        <v>15</v>
      </c>
      <c r="E5124" t="s">
        <v>22</v>
      </c>
      <c r="F5124" t="s">
        <v>10</v>
      </c>
      <c r="G5124" s="1">
        <v>44091</v>
      </c>
      <c r="H5124" t="s">
        <v>9798</v>
      </c>
      <c r="I5124" t="s">
        <v>9223</v>
      </c>
      <c r="J5124">
        <v>19803.420040000001</v>
      </c>
      <c r="K5124" t="s">
        <v>63</v>
      </c>
      <c r="L5124">
        <v>8824</v>
      </c>
      <c r="M5124">
        <v>153</v>
      </c>
      <c r="N5124" t="s">
        <v>48</v>
      </c>
      <c r="O5124" s="1">
        <v>44109</v>
      </c>
      <c r="P5124" t="s">
        <v>43</v>
      </c>
      <c r="Q5124" t="s">
        <v>44</v>
      </c>
      <c r="R5124">
        <f>Healthcare_Data_v1__4[[#This Row],[Discharge Date]]-Healthcare_Data_v1__4[[#This Row],[Date of Admission]]</f>
        <v>18</v>
      </c>
      <c r="S5124" t="str" cm="1">
        <f t="array" ref="S5124">_xlfn.IFS( Healthcare_Data_v1__4[[#This Row],[Days of Stay]]&lt;10,"Low",Healthcare_Data_v1__4[[#This Row],[Days of Stay]]&lt;20,"Med",Healthcare_Data_v1__4[[#This Row],[Days of Stay]]&lt;=30,"High")</f>
        <v>Med</v>
      </c>
      <c r="T5124" t="str">
        <f>CONCATENATE(Healthcare_Data_v1__4[[#This Row],[Medical Condition]],Healthcare_Data_v1__4[[#This Row],[Duration]])</f>
        <v>HypertensionMed</v>
      </c>
      <c r="U5124">
        <f>MONTH(Healthcare_Data_v1__4[[#This Row],[Date of Admission]])</f>
        <v>9</v>
      </c>
      <c r="V5124">
        <f>YEAR(Healthcare_Data_v1__4[[#This Row],[Date of Admission]])</f>
        <v>2020</v>
      </c>
      <c r="W5124">
        <f>DAY(Healthcare_Data_v1__4[[#This Row],[Date of Admission]])</f>
        <v>17</v>
      </c>
    </row>
    <row r="5125" spans="1:23" x14ac:dyDescent="0.3">
      <c r="A5125" t="s">
        <v>22514</v>
      </c>
      <c r="B5125">
        <v>79</v>
      </c>
      <c r="C5125" t="s">
        <v>3</v>
      </c>
      <c r="D5125" t="s">
        <v>15</v>
      </c>
      <c r="E5125" t="s">
        <v>23</v>
      </c>
      <c r="F5125" t="s">
        <v>6</v>
      </c>
      <c r="G5125" s="1">
        <v>43582</v>
      </c>
      <c r="H5125" t="s">
        <v>9799</v>
      </c>
      <c r="I5125" t="s">
        <v>9800</v>
      </c>
      <c r="J5125">
        <v>19802.795190000001</v>
      </c>
      <c r="K5125" t="s">
        <v>63</v>
      </c>
      <c r="L5125">
        <v>4633</v>
      </c>
      <c r="M5125">
        <v>160</v>
      </c>
      <c r="N5125" t="s">
        <v>55</v>
      </c>
      <c r="O5125" s="1">
        <v>43598</v>
      </c>
      <c r="P5125" t="s">
        <v>56</v>
      </c>
      <c r="Q5125" t="s">
        <v>50</v>
      </c>
      <c r="R5125">
        <f>Healthcare_Data_v1__4[[#This Row],[Discharge Date]]-Healthcare_Data_v1__4[[#This Row],[Date of Admission]]</f>
        <v>16</v>
      </c>
      <c r="S5125" t="str" cm="1">
        <f t="array" ref="S5125">_xlfn.IFS( Healthcare_Data_v1__4[[#This Row],[Days of Stay]]&lt;10,"Low",Healthcare_Data_v1__4[[#This Row],[Days of Stay]]&lt;20,"Med",Healthcare_Data_v1__4[[#This Row],[Days of Stay]]&lt;=30,"High")</f>
        <v>Med</v>
      </c>
      <c r="T5125" t="str">
        <f>CONCATENATE(Healthcare_Data_v1__4[[#This Row],[Medical Condition]],Healthcare_Data_v1__4[[#This Row],[Duration]])</f>
        <v>AsthmaMed</v>
      </c>
      <c r="U5125">
        <f>MONTH(Healthcare_Data_v1__4[[#This Row],[Date of Admission]])</f>
        <v>4</v>
      </c>
      <c r="V5125">
        <f>YEAR(Healthcare_Data_v1__4[[#This Row],[Date of Admission]])</f>
        <v>2019</v>
      </c>
      <c r="W5125">
        <f>DAY(Healthcare_Data_v1__4[[#This Row],[Date of Admission]])</f>
        <v>27</v>
      </c>
    </row>
    <row r="5126" spans="1:23" x14ac:dyDescent="0.3">
      <c r="A5126" t="s">
        <v>22515</v>
      </c>
      <c r="B5126">
        <v>36</v>
      </c>
      <c r="C5126" t="s">
        <v>5</v>
      </c>
      <c r="D5126" t="s">
        <v>15</v>
      </c>
      <c r="E5126" t="s">
        <v>22</v>
      </c>
      <c r="F5126" t="s">
        <v>11</v>
      </c>
      <c r="G5126" s="1">
        <v>44605</v>
      </c>
      <c r="H5126" t="s">
        <v>9801</v>
      </c>
      <c r="I5126" t="s">
        <v>9802</v>
      </c>
      <c r="J5126">
        <v>19801.310310000001</v>
      </c>
      <c r="K5126" t="s">
        <v>66</v>
      </c>
      <c r="L5126">
        <v>52007</v>
      </c>
      <c r="M5126">
        <v>434</v>
      </c>
      <c r="N5126" t="s">
        <v>42</v>
      </c>
      <c r="O5126" s="1">
        <v>44627</v>
      </c>
      <c r="P5126" t="s">
        <v>49</v>
      </c>
      <c r="Q5126" t="s">
        <v>57</v>
      </c>
      <c r="R5126">
        <f>Healthcare_Data_v1__4[[#This Row],[Discharge Date]]-Healthcare_Data_v1__4[[#This Row],[Date of Admission]]</f>
        <v>22</v>
      </c>
      <c r="S5126" t="str" cm="1">
        <f t="array" ref="S5126">_xlfn.IFS( Healthcare_Data_v1__4[[#This Row],[Days of Stay]]&lt;10,"Low",Healthcare_Data_v1__4[[#This Row],[Days of Stay]]&lt;20,"Med",Healthcare_Data_v1__4[[#This Row],[Days of Stay]]&lt;=30,"High")</f>
        <v>High</v>
      </c>
      <c r="T5126" t="str">
        <f>CONCATENATE(Healthcare_Data_v1__4[[#This Row],[Medical Condition]],Healthcare_Data_v1__4[[#This Row],[Duration]])</f>
        <v>CancerHigh</v>
      </c>
      <c r="U5126">
        <f>MONTH(Healthcare_Data_v1__4[[#This Row],[Date of Admission]])</f>
        <v>2</v>
      </c>
      <c r="V5126">
        <f>YEAR(Healthcare_Data_v1__4[[#This Row],[Date of Admission]])</f>
        <v>2022</v>
      </c>
      <c r="W5126">
        <f>DAY(Healthcare_Data_v1__4[[#This Row],[Date of Admission]])</f>
        <v>13</v>
      </c>
    </row>
    <row r="5127" spans="1:23" x14ac:dyDescent="0.3">
      <c r="A5127" t="s">
        <v>22516</v>
      </c>
      <c r="B5127">
        <v>81</v>
      </c>
      <c r="C5127" t="s">
        <v>3</v>
      </c>
      <c r="D5127" t="s">
        <v>15</v>
      </c>
      <c r="E5127" t="s">
        <v>19</v>
      </c>
      <c r="F5127" t="s">
        <v>4</v>
      </c>
      <c r="G5127" s="1">
        <v>45102</v>
      </c>
      <c r="H5127" t="s">
        <v>9803</v>
      </c>
      <c r="I5127" t="s">
        <v>9804</v>
      </c>
      <c r="J5127">
        <v>19800.841830000001</v>
      </c>
      <c r="K5127" t="s">
        <v>41</v>
      </c>
      <c r="L5127">
        <v>36706</v>
      </c>
      <c r="M5127">
        <v>217</v>
      </c>
      <c r="N5127" t="s">
        <v>42</v>
      </c>
      <c r="O5127" s="1">
        <v>45104</v>
      </c>
      <c r="P5127" t="s">
        <v>49</v>
      </c>
      <c r="Q5127" t="s">
        <v>50</v>
      </c>
      <c r="R5127">
        <f>Healthcare_Data_v1__4[[#This Row],[Discharge Date]]-Healthcare_Data_v1__4[[#This Row],[Date of Admission]]</f>
        <v>2</v>
      </c>
      <c r="S5127" t="str" cm="1">
        <f t="array" ref="S5127">_xlfn.IFS( Healthcare_Data_v1__4[[#This Row],[Days of Stay]]&lt;10,"Low",Healthcare_Data_v1__4[[#This Row],[Days of Stay]]&lt;20,"Med",Healthcare_Data_v1__4[[#This Row],[Days of Stay]]&lt;=30,"High")</f>
        <v>Low</v>
      </c>
      <c r="T5127" t="str">
        <f>CONCATENATE(Healthcare_Data_v1__4[[#This Row],[Medical Condition]],Healthcare_Data_v1__4[[#This Row],[Duration]])</f>
        <v>DiabetesLow</v>
      </c>
      <c r="U5127">
        <f>MONTH(Healthcare_Data_v1__4[[#This Row],[Date of Admission]])</f>
        <v>6</v>
      </c>
      <c r="V5127">
        <f>YEAR(Healthcare_Data_v1__4[[#This Row],[Date of Admission]])</f>
        <v>2023</v>
      </c>
      <c r="W5127">
        <f>DAY(Healthcare_Data_v1__4[[#This Row],[Date of Admission]])</f>
        <v>25</v>
      </c>
    </row>
    <row r="5128" spans="1:23" x14ac:dyDescent="0.3">
      <c r="A5128" t="s">
        <v>22517</v>
      </c>
      <c r="B5128">
        <v>41</v>
      </c>
      <c r="C5128" t="s">
        <v>8</v>
      </c>
      <c r="D5128" t="s">
        <v>16</v>
      </c>
      <c r="E5128" t="s">
        <v>19</v>
      </c>
      <c r="F5128" t="s">
        <v>11</v>
      </c>
      <c r="G5128" s="1">
        <v>44021</v>
      </c>
      <c r="H5128" t="s">
        <v>9805</v>
      </c>
      <c r="I5128" t="s">
        <v>1346</v>
      </c>
      <c r="J5128">
        <v>19797.644319999999</v>
      </c>
      <c r="K5128" t="s">
        <v>47</v>
      </c>
      <c r="L5128">
        <v>45567</v>
      </c>
      <c r="M5128">
        <v>354</v>
      </c>
      <c r="N5128" t="s">
        <v>42</v>
      </c>
      <c r="O5128" s="1">
        <v>44043</v>
      </c>
      <c r="P5128" t="s">
        <v>43</v>
      </c>
      <c r="Q5128" t="s">
        <v>44</v>
      </c>
      <c r="R5128">
        <f>Healthcare_Data_v1__4[[#This Row],[Discharge Date]]-Healthcare_Data_v1__4[[#This Row],[Date of Admission]]</f>
        <v>22</v>
      </c>
      <c r="S5128" t="str" cm="1">
        <f t="array" ref="S5128">_xlfn.IFS( Healthcare_Data_v1__4[[#This Row],[Days of Stay]]&lt;10,"Low",Healthcare_Data_v1__4[[#This Row],[Days of Stay]]&lt;20,"Med",Healthcare_Data_v1__4[[#This Row],[Days of Stay]]&lt;=30,"High")</f>
        <v>High</v>
      </c>
      <c r="T5128" t="str">
        <f>CONCATENATE(Healthcare_Data_v1__4[[#This Row],[Medical Condition]],Healthcare_Data_v1__4[[#This Row],[Duration]])</f>
        <v>CancerHigh</v>
      </c>
      <c r="U5128">
        <f>MONTH(Healthcare_Data_v1__4[[#This Row],[Date of Admission]])</f>
        <v>7</v>
      </c>
      <c r="V5128">
        <f>YEAR(Healthcare_Data_v1__4[[#This Row],[Date of Admission]])</f>
        <v>2020</v>
      </c>
      <c r="W5128">
        <f>DAY(Healthcare_Data_v1__4[[#This Row],[Date of Admission]])</f>
        <v>9</v>
      </c>
    </row>
    <row r="5129" spans="1:23" x14ac:dyDescent="0.3">
      <c r="A5129" t="s">
        <v>22518</v>
      </c>
      <c r="B5129">
        <v>25</v>
      </c>
      <c r="C5129" t="s">
        <v>5</v>
      </c>
      <c r="D5129" t="s">
        <v>16</v>
      </c>
      <c r="E5129" t="s">
        <v>24</v>
      </c>
      <c r="F5129" t="s">
        <v>10</v>
      </c>
      <c r="G5129" s="1">
        <v>45129</v>
      </c>
      <c r="H5129" t="s">
        <v>9806</v>
      </c>
      <c r="I5129" t="s">
        <v>9807</v>
      </c>
      <c r="J5129">
        <v>19795.98906</v>
      </c>
      <c r="K5129" t="s">
        <v>47</v>
      </c>
      <c r="L5129">
        <v>9555</v>
      </c>
      <c r="M5129">
        <v>245</v>
      </c>
      <c r="N5129" t="s">
        <v>48</v>
      </c>
      <c r="O5129" s="1">
        <v>45143</v>
      </c>
      <c r="P5129" t="s">
        <v>43</v>
      </c>
      <c r="Q5129" t="s">
        <v>57</v>
      </c>
      <c r="R5129">
        <f>Healthcare_Data_v1__4[[#This Row],[Discharge Date]]-Healthcare_Data_v1__4[[#This Row],[Date of Admission]]</f>
        <v>14</v>
      </c>
      <c r="S5129" t="str" cm="1">
        <f t="array" ref="S5129">_xlfn.IFS( Healthcare_Data_v1__4[[#This Row],[Days of Stay]]&lt;10,"Low",Healthcare_Data_v1__4[[#This Row],[Days of Stay]]&lt;20,"Med",Healthcare_Data_v1__4[[#This Row],[Days of Stay]]&lt;=30,"High")</f>
        <v>Med</v>
      </c>
      <c r="T5129" t="str">
        <f>CONCATENATE(Healthcare_Data_v1__4[[#This Row],[Medical Condition]],Healthcare_Data_v1__4[[#This Row],[Duration]])</f>
        <v>HypertensionMed</v>
      </c>
      <c r="U5129">
        <f>MONTH(Healthcare_Data_v1__4[[#This Row],[Date of Admission]])</f>
        <v>7</v>
      </c>
      <c r="V5129">
        <f>YEAR(Healthcare_Data_v1__4[[#This Row],[Date of Admission]])</f>
        <v>2023</v>
      </c>
      <c r="W5129">
        <f>DAY(Healthcare_Data_v1__4[[#This Row],[Date of Admission]])</f>
        <v>22</v>
      </c>
    </row>
    <row r="5130" spans="1:23" x14ac:dyDescent="0.3">
      <c r="A5130" t="s">
        <v>22519</v>
      </c>
      <c r="B5130">
        <v>78</v>
      </c>
      <c r="C5130" t="s">
        <v>3</v>
      </c>
      <c r="D5130" t="s">
        <v>16</v>
      </c>
      <c r="E5130" t="s">
        <v>21</v>
      </c>
      <c r="F5130" t="s">
        <v>10</v>
      </c>
      <c r="G5130" s="1">
        <v>43612</v>
      </c>
      <c r="H5130" t="s">
        <v>9808</v>
      </c>
      <c r="I5130" t="s">
        <v>9809</v>
      </c>
      <c r="J5130">
        <v>19794.171279999999</v>
      </c>
      <c r="K5130" t="s">
        <v>66</v>
      </c>
      <c r="L5130">
        <v>882</v>
      </c>
      <c r="M5130">
        <v>163</v>
      </c>
      <c r="N5130" t="s">
        <v>48</v>
      </c>
      <c r="O5130" s="1">
        <v>43637</v>
      </c>
      <c r="P5130" t="s">
        <v>60</v>
      </c>
      <c r="Q5130" t="s">
        <v>50</v>
      </c>
      <c r="R5130">
        <f>Healthcare_Data_v1__4[[#This Row],[Discharge Date]]-Healthcare_Data_v1__4[[#This Row],[Date of Admission]]</f>
        <v>25</v>
      </c>
      <c r="S5130" t="str" cm="1">
        <f t="array" ref="S5130">_xlfn.IFS( Healthcare_Data_v1__4[[#This Row],[Days of Stay]]&lt;10,"Low",Healthcare_Data_v1__4[[#This Row],[Days of Stay]]&lt;20,"Med",Healthcare_Data_v1__4[[#This Row],[Days of Stay]]&lt;=30,"High")</f>
        <v>High</v>
      </c>
      <c r="T5130" t="str">
        <f>CONCATENATE(Healthcare_Data_v1__4[[#This Row],[Medical Condition]],Healthcare_Data_v1__4[[#This Row],[Duration]])</f>
        <v>HypertensionHigh</v>
      </c>
      <c r="U5130">
        <f>MONTH(Healthcare_Data_v1__4[[#This Row],[Date of Admission]])</f>
        <v>5</v>
      </c>
      <c r="V5130">
        <f>YEAR(Healthcare_Data_v1__4[[#This Row],[Date of Admission]])</f>
        <v>2019</v>
      </c>
      <c r="W5130">
        <f>DAY(Healthcare_Data_v1__4[[#This Row],[Date of Admission]])</f>
        <v>27</v>
      </c>
    </row>
    <row r="5131" spans="1:23" x14ac:dyDescent="0.3">
      <c r="A5131" t="s">
        <v>3187</v>
      </c>
      <c r="B5131">
        <v>33</v>
      </c>
      <c r="C5131" t="s">
        <v>5</v>
      </c>
      <c r="D5131" t="s">
        <v>15</v>
      </c>
      <c r="E5131" t="s">
        <v>26</v>
      </c>
      <c r="F5131" t="s">
        <v>9</v>
      </c>
      <c r="G5131" s="1">
        <v>44399</v>
      </c>
      <c r="H5131" t="s">
        <v>9810</v>
      </c>
      <c r="I5131" t="s">
        <v>155</v>
      </c>
      <c r="J5131">
        <v>19788.49553</v>
      </c>
      <c r="K5131" t="s">
        <v>47</v>
      </c>
      <c r="L5131">
        <v>6338</v>
      </c>
      <c r="M5131">
        <v>371</v>
      </c>
      <c r="N5131" t="s">
        <v>42</v>
      </c>
      <c r="O5131" s="1">
        <v>44405</v>
      </c>
      <c r="P5131" t="s">
        <v>43</v>
      </c>
      <c r="Q5131" t="s">
        <v>57</v>
      </c>
      <c r="R5131">
        <f>Healthcare_Data_v1__4[[#This Row],[Discharge Date]]-Healthcare_Data_v1__4[[#This Row],[Date of Admission]]</f>
        <v>6</v>
      </c>
      <c r="S5131" t="str" cm="1">
        <f t="array" ref="S5131">_xlfn.IFS( Healthcare_Data_v1__4[[#This Row],[Days of Stay]]&lt;10,"Low",Healthcare_Data_v1__4[[#This Row],[Days of Stay]]&lt;20,"Med",Healthcare_Data_v1__4[[#This Row],[Days of Stay]]&lt;=30,"High")</f>
        <v>Low</v>
      </c>
      <c r="T5131" t="str">
        <f>CONCATENATE(Healthcare_Data_v1__4[[#This Row],[Medical Condition]],Healthcare_Data_v1__4[[#This Row],[Duration]])</f>
        <v>ArthritisLow</v>
      </c>
      <c r="U5131">
        <f>MONTH(Healthcare_Data_v1__4[[#This Row],[Date of Admission]])</f>
        <v>7</v>
      </c>
      <c r="V5131">
        <f>YEAR(Healthcare_Data_v1__4[[#This Row],[Date of Admission]])</f>
        <v>2021</v>
      </c>
      <c r="W5131">
        <f>DAY(Healthcare_Data_v1__4[[#This Row],[Date of Admission]])</f>
        <v>22</v>
      </c>
    </row>
    <row r="5132" spans="1:23" x14ac:dyDescent="0.3">
      <c r="A5132" t="s">
        <v>22520</v>
      </c>
      <c r="B5132">
        <v>31</v>
      </c>
      <c r="C5132" t="s">
        <v>5</v>
      </c>
      <c r="D5132" t="s">
        <v>15</v>
      </c>
      <c r="E5132" t="s">
        <v>21</v>
      </c>
      <c r="F5132" t="s">
        <v>6</v>
      </c>
      <c r="G5132" s="1">
        <v>44960</v>
      </c>
      <c r="H5132" t="s">
        <v>9811</v>
      </c>
      <c r="I5132" t="s">
        <v>9812</v>
      </c>
      <c r="J5132">
        <v>19784.412919999999</v>
      </c>
      <c r="K5132" t="s">
        <v>66</v>
      </c>
      <c r="L5132">
        <v>20227</v>
      </c>
      <c r="M5132">
        <v>119</v>
      </c>
      <c r="N5132" t="s">
        <v>55</v>
      </c>
      <c r="O5132" s="1">
        <v>44977</v>
      </c>
      <c r="P5132" t="s">
        <v>60</v>
      </c>
      <c r="Q5132" t="s">
        <v>57</v>
      </c>
      <c r="R5132">
        <f>Healthcare_Data_v1__4[[#This Row],[Discharge Date]]-Healthcare_Data_v1__4[[#This Row],[Date of Admission]]</f>
        <v>17</v>
      </c>
      <c r="S5132" t="str" cm="1">
        <f t="array" ref="S5132">_xlfn.IFS( Healthcare_Data_v1__4[[#This Row],[Days of Stay]]&lt;10,"Low",Healthcare_Data_v1__4[[#This Row],[Days of Stay]]&lt;20,"Med",Healthcare_Data_v1__4[[#This Row],[Days of Stay]]&lt;=30,"High")</f>
        <v>Med</v>
      </c>
      <c r="T5132" t="str">
        <f>CONCATENATE(Healthcare_Data_v1__4[[#This Row],[Medical Condition]],Healthcare_Data_v1__4[[#This Row],[Duration]])</f>
        <v>AsthmaMed</v>
      </c>
      <c r="U5132">
        <f>MONTH(Healthcare_Data_v1__4[[#This Row],[Date of Admission]])</f>
        <v>2</v>
      </c>
      <c r="V5132">
        <f>YEAR(Healthcare_Data_v1__4[[#This Row],[Date of Admission]])</f>
        <v>2023</v>
      </c>
      <c r="W5132">
        <f>DAY(Healthcare_Data_v1__4[[#This Row],[Date of Admission]])</f>
        <v>3</v>
      </c>
    </row>
    <row r="5133" spans="1:23" x14ac:dyDescent="0.3">
      <c r="A5133" t="s">
        <v>19216</v>
      </c>
      <c r="B5133">
        <v>84</v>
      </c>
      <c r="C5133" t="s">
        <v>3</v>
      </c>
      <c r="D5133" t="s">
        <v>16</v>
      </c>
      <c r="E5133" t="s">
        <v>26</v>
      </c>
      <c r="F5133" t="s">
        <v>4</v>
      </c>
      <c r="G5133" s="1">
        <v>43637</v>
      </c>
      <c r="H5133" t="s">
        <v>9813</v>
      </c>
      <c r="I5133" t="s">
        <v>7129</v>
      </c>
      <c r="J5133">
        <v>19776.66228</v>
      </c>
      <c r="K5133" t="s">
        <v>69</v>
      </c>
      <c r="L5133">
        <v>36232</v>
      </c>
      <c r="M5133">
        <v>156</v>
      </c>
      <c r="N5133" t="s">
        <v>55</v>
      </c>
      <c r="O5133" s="1">
        <v>43651</v>
      </c>
      <c r="P5133" t="s">
        <v>60</v>
      </c>
      <c r="Q5133" t="s">
        <v>57</v>
      </c>
      <c r="R5133">
        <f>Healthcare_Data_v1__4[[#This Row],[Discharge Date]]-Healthcare_Data_v1__4[[#This Row],[Date of Admission]]</f>
        <v>14</v>
      </c>
      <c r="S5133" t="str" cm="1">
        <f t="array" ref="S5133">_xlfn.IFS( Healthcare_Data_v1__4[[#This Row],[Days of Stay]]&lt;10,"Low",Healthcare_Data_v1__4[[#This Row],[Days of Stay]]&lt;20,"Med",Healthcare_Data_v1__4[[#This Row],[Days of Stay]]&lt;=30,"High")</f>
        <v>Med</v>
      </c>
      <c r="T5133" t="str">
        <f>CONCATENATE(Healthcare_Data_v1__4[[#This Row],[Medical Condition]],Healthcare_Data_v1__4[[#This Row],[Duration]])</f>
        <v>DiabetesMed</v>
      </c>
      <c r="U5133">
        <f>MONTH(Healthcare_Data_v1__4[[#This Row],[Date of Admission]])</f>
        <v>6</v>
      </c>
      <c r="V5133">
        <f>YEAR(Healthcare_Data_v1__4[[#This Row],[Date of Admission]])</f>
        <v>2019</v>
      </c>
      <c r="W5133">
        <f>DAY(Healthcare_Data_v1__4[[#This Row],[Date of Admission]])</f>
        <v>21</v>
      </c>
    </row>
    <row r="5134" spans="1:23" x14ac:dyDescent="0.3">
      <c r="A5134" t="s">
        <v>22521</v>
      </c>
      <c r="B5134">
        <v>49</v>
      </c>
      <c r="C5134" t="s">
        <v>8</v>
      </c>
      <c r="D5134" t="s">
        <v>16</v>
      </c>
      <c r="E5134" t="s">
        <v>19</v>
      </c>
      <c r="F5134" t="s">
        <v>6</v>
      </c>
      <c r="G5134" s="1">
        <v>45161</v>
      </c>
      <c r="H5134" t="s">
        <v>9814</v>
      </c>
      <c r="I5134" t="s">
        <v>9815</v>
      </c>
      <c r="J5134">
        <v>19763.999479999999</v>
      </c>
      <c r="K5134" t="s">
        <v>66</v>
      </c>
      <c r="L5134">
        <v>44781</v>
      </c>
      <c r="M5134">
        <v>223</v>
      </c>
      <c r="N5134" t="s">
        <v>55</v>
      </c>
      <c r="O5134" s="1">
        <v>45162</v>
      </c>
      <c r="P5134" t="s">
        <v>43</v>
      </c>
      <c r="Q5134" t="s">
        <v>50</v>
      </c>
      <c r="R5134">
        <f>Healthcare_Data_v1__4[[#This Row],[Discharge Date]]-Healthcare_Data_v1__4[[#This Row],[Date of Admission]]</f>
        <v>1</v>
      </c>
      <c r="S5134" t="str" cm="1">
        <f t="array" ref="S5134">_xlfn.IFS( Healthcare_Data_v1__4[[#This Row],[Days of Stay]]&lt;10,"Low",Healthcare_Data_v1__4[[#This Row],[Days of Stay]]&lt;20,"Med",Healthcare_Data_v1__4[[#This Row],[Days of Stay]]&lt;=30,"High")</f>
        <v>Low</v>
      </c>
      <c r="T5134" t="str">
        <f>CONCATENATE(Healthcare_Data_v1__4[[#This Row],[Medical Condition]],Healthcare_Data_v1__4[[#This Row],[Duration]])</f>
        <v>AsthmaLow</v>
      </c>
      <c r="U5134">
        <f>MONTH(Healthcare_Data_v1__4[[#This Row],[Date of Admission]])</f>
        <v>8</v>
      </c>
      <c r="V5134">
        <f>YEAR(Healthcare_Data_v1__4[[#This Row],[Date of Admission]])</f>
        <v>2023</v>
      </c>
      <c r="W5134">
        <f>DAY(Healthcare_Data_v1__4[[#This Row],[Date of Admission]])</f>
        <v>23</v>
      </c>
    </row>
    <row r="5135" spans="1:23" x14ac:dyDescent="0.3">
      <c r="A5135" t="s">
        <v>1934</v>
      </c>
      <c r="B5135">
        <v>57</v>
      </c>
      <c r="C5135" t="s">
        <v>3</v>
      </c>
      <c r="D5135" t="s">
        <v>16</v>
      </c>
      <c r="E5135" t="s">
        <v>20</v>
      </c>
      <c r="F5135" t="s">
        <v>9</v>
      </c>
      <c r="G5135" s="1">
        <v>44375</v>
      </c>
      <c r="H5135" t="s">
        <v>9816</v>
      </c>
      <c r="I5135" t="s">
        <v>9817</v>
      </c>
      <c r="J5135">
        <v>19760.406459999998</v>
      </c>
      <c r="K5135" t="s">
        <v>63</v>
      </c>
      <c r="L5135">
        <v>30645</v>
      </c>
      <c r="M5135">
        <v>338</v>
      </c>
      <c r="N5135" t="s">
        <v>48</v>
      </c>
      <c r="O5135" s="1">
        <v>44391</v>
      </c>
      <c r="P5135" t="s">
        <v>43</v>
      </c>
      <c r="Q5135" t="s">
        <v>57</v>
      </c>
      <c r="R5135">
        <f>Healthcare_Data_v1__4[[#This Row],[Discharge Date]]-Healthcare_Data_v1__4[[#This Row],[Date of Admission]]</f>
        <v>16</v>
      </c>
      <c r="S5135" t="str" cm="1">
        <f t="array" ref="S5135">_xlfn.IFS( Healthcare_Data_v1__4[[#This Row],[Days of Stay]]&lt;10,"Low",Healthcare_Data_v1__4[[#This Row],[Days of Stay]]&lt;20,"Med",Healthcare_Data_v1__4[[#This Row],[Days of Stay]]&lt;=30,"High")</f>
        <v>Med</v>
      </c>
      <c r="T5135" t="str">
        <f>CONCATENATE(Healthcare_Data_v1__4[[#This Row],[Medical Condition]],Healthcare_Data_v1__4[[#This Row],[Duration]])</f>
        <v>ArthritisMed</v>
      </c>
      <c r="U5135">
        <f>MONTH(Healthcare_Data_v1__4[[#This Row],[Date of Admission]])</f>
        <v>6</v>
      </c>
      <c r="V5135">
        <f>YEAR(Healthcare_Data_v1__4[[#This Row],[Date of Admission]])</f>
        <v>2021</v>
      </c>
      <c r="W5135">
        <f>DAY(Healthcare_Data_v1__4[[#This Row],[Date of Admission]])</f>
        <v>28</v>
      </c>
    </row>
    <row r="5136" spans="1:23" x14ac:dyDescent="0.3">
      <c r="A5136" t="s">
        <v>22522</v>
      </c>
      <c r="B5136">
        <v>55</v>
      </c>
      <c r="C5136" t="s">
        <v>3</v>
      </c>
      <c r="D5136" t="s">
        <v>15</v>
      </c>
      <c r="E5136" t="s">
        <v>24</v>
      </c>
      <c r="F5136" t="s">
        <v>7</v>
      </c>
      <c r="G5136" s="1">
        <v>44543</v>
      </c>
      <c r="H5136" t="s">
        <v>9818</v>
      </c>
      <c r="I5136" t="s">
        <v>9819</v>
      </c>
      <c r="J5136">
        <v>19758.891520000001</v>
      </c>
      <c r="K5136" t="s">
        <v>69</v>
      </c>
      <c r="L5136">
        <v>10529</v>
      </c>
      <c r="M5136">
        <v>364</v>
      </c>
      <c r="N5136" t="s">
        <v>42</v>
      </c>
      <c r="O5136" s="1">
        <v>44553</v>
      </c>
      <c r="P5136" t="s">
        <v>49</v>
      </c>
      <c r="Q5136" t="s">
        <v>50</v>
      </c>
      <c r="R5136">
        <f>Healthcare_Data_v1__4[[#This Row],[Discharge Date]]-Healthcare_Data_v1__4[[#This Row],[Date of Admission]]</f>
        <v>10</v>
      </c>
      <c r="S5136" t="str" cm="1">
        <f t="array" ref="S5136">_xlfn.IFS( Healthcare_Data_v1__4[[#This Row],[Days of Stay]]&lt;10,"Low",Healthcare_Data_v1__4[[#This Row],[Days of Stay]]&lt;20,"Med",Healthcare_Data_v1__4[[#This Row],[Days of Stay]]&lt;=30,"High")</f>
        <v>Med</v>
      </c>
      <c r="T5136" t="str">
        <f>CONCATENATE(Healthcare_Data_v1__4[[#This Row],[Medical Condition]],Healthcare_Data_v1__4[[#This Row],[Duration]])</f>
        <v>ObesityMed</v>
      </c>
      <c r="U5136">
        <f>MONTH(Healthcare_Data_v1__4[[#This Row],[Date of Admission]])</f>
        <v>12</v>
      </c>
      <c r="V5136">
        <f>YEAR(Healthcare_Data_v1__4[[#This Row],[Date of Admission]])</f>
        <v>2021</v>
      </c>
      <c r="W5136">
        <f>DAY(Healthcare_Data_v1__4[[#This Row],[Date of Admission]])</f>
        <v>13</v>
      </c>
    </row>
    <row r="5137" spans="1:23" x14ac:dyDescent="0.3">
      <c r="A5137" t="s">
        <v>22523</v>
      </c>
      <c r="B5137">
        <v>79</v>
      </c>
      <c r="C5137" t="s">
        <v>3</v>
      </c>
      <c r="D5137" t="s">
        <v>16</v>
      </c>
      <c r="E5137" t="s">
        <v>23</v>
      </c>
      <c r="F5137" t="s">
        <v>6</v>
      </c>
      <c r="G5137" s="1">
        <v>43855</v>
      </c>
      <c r="H5137" t="s">
        <v>9820</v>
      </c>
      <c r="I5137" t="s">
        <v>9821</v>
      </c>
      <c r="J5137">
        <v>19756.776320000001</v>
      </c>
      <c r="K5137" t="s">
        <v>41</v>
      </c>
      <c r="L5137">
        <v>25224</v>
      </c>
      <c r="M5137">
        <v>408</v>
      </c>
      <c r="N5137" t="s">
        <v>55</v>
      </c>
      <c r="O5137" s="1">
        <v>43877</v>
      </c>
      <c r="P5137" t="s">
        <v>85</v>
      </c>
      <c r="Q5137" t="s">
        <v>50</v>
      </c>
      <c r="R5137">
        <f>Healthcare_Data_v1__4[[#This Row],[Discharge Date]]-Healthcare_Data_v1__4[[#This Row],[Date of Admission]]</f>
        <v>22</v>
      </c>
      <c r="S5137" t="str" cm="1">
        <f t="array" ref="S5137">_xlfn.IFS( Healthcare_Data_v1__4[[#This Row],[Days of Stay]]&lt;10,"Low",Healthcare_Data_v1__4[[#This Row],[Days of Stay]]&lt;20,"Med",Healthcare_Data_v1__4[[#This Row],[Days of Stay]]&lt;=30,"High")</f>
        <v>High</v>
      </c>
      <c r="T5137" t="str">
        <f>CONCATENATE(Healthcare_Data_v1__4[[#This Row],[Medical Condition]],Healthcare_Data_v1__4[[#This Row],[Duration]])</f>
        <v>AsthmaHigh</v>
      </c>
      <c r="U5137">
        <f>MONTH(Healthcare_Data_v1__4[[#This Row],[Date of Admission]])</f>
        <v>1</v>
      </c>
      <c r="V5137">
        <f>YEAR(Healthcare_Data_v1__4[[#This Row],[Date of Admission]])</f>
        <v>2020</v>
      </c>
      <c r="W5137">
        <f>DAY(Healthcare_Data_v1__4[[#This Row],[Date of Admission]])</f>
        <v>25</v>
      </c>
    </row>
    <row r="5138" spans="1:23" x14ac:dyDescent="0.3">
      <c r="A5138" t="s">
        <v>22524</v>
      </c>
      <c r="B5138">
        <v>58</v>
      </c>
      <c r="C5138" t="s">
        <v>3</v>
      </c>
      <c r="D5138" t="s">
        <v>15</v>
      </c>
      <c r="E5138" t="s">
        <v>19</v>
      </c>
      <c r="F5138" t="s">
        <v>4</v>
      </c>
      <c r="G5138" s="1">
        <v>43827</v>
      </c>
      <c r="H5138" t="s">
        <v>9822</v>
      </c>
      <c r="I5138" t="s">
        <v>9823</v>
      </c>
      <c r="J5138">
        <v>19746.691190000001</v>
      </c>
      <c r="K5138" t="s">
        <v>66</v>
      </c>
      <c r="L5138">
        <v>34309</v>
      </c>
      <c r="M5138">
        <v>151</v>
      </c>
      <c r="N5138" t="s">
        <v>55</v>
      </c>
      <c r="O5138" s="1">
        <v>43846</v>
      </c>
      <c r="P5138" t="s">
        <v>60</v>
      </c>
      <c r="Q5138" t="s">
        <v>50</v>
      </c>
      <c r="R5138">
        <f>Healthcare_Data_v1__4[[#This Row],[Discharge Date]]-Healthcare_Data_v1__4[[#This Row],[Date of Admission]]</f>
        <v>19</v>
      </c>
      <c r="S5138" t="str" cm="1">
        <f t="array" ref="S5138">_xlfn.IFS( Healthcare_Data_v1__4[[#This Row],[Days of Stay]]&lt;10,"Low",Healthcare_Data_v1__4[[#This Row],[Days of Stay]]&lt;20,"Med",Healthcare_Data_v1__4[[#This Row],[Days of Stay]]&lt;=30,"High")</f>
        <v>Med</v>
      </c>
      <c r="T5138" t="str">
        <f>CONCATENATE(Healthcare_Data_v1__4[[#This Row],[Medical Condition]],Healthcare_Data_v1__4[[#This Row],[Duration]])</f>
        <v>DiabetesMed</v>
      </c>
      <c r="U5138">
        <f>MONTH(Healthcare_Data_v1__4[[#This Row],[Date of Admission]])</f>
        <v>12</v>
      </c>
      <c r="V5138">
        <f>YEAR(Healthcare_Data_v1__4[[#This Row],[Date of Admission]])</f>
        <v>2019</v>
      </c>
      <c r="W5138">
        <f>DAY(Healthcare_Data_v1__4[[#This Row],[Date of Admission]])</f>
        <v>28</v>
      </c>
    </row>
    <row r="5139" spans="1:23" x14ac:dyDescent="0.3">
      <c r="A5139" t="s">
        <v>22525</v>
      </c>
      <c r="B5139">
        <v>59</v>
      </c>
      <c r="C5139" t="s">
        <v>3</v>
      </c>
      <c r="D5139" t="s">
        <v>15</v>
      </c>
      <c r="E5139" t="s">
        <v>23</v>
      </c>
      <c r="F5139" t="s">
        <v>7</v>
      </c>
      <c r="G5139" s="1">
        <v>45066</v>
      </c>
      <c r="H5139" t="s">
        <v>9824</v>
      </c>
      <c r="I5139" t="s">
        <v>9825</v>
      </c>
      <c r="J5139">
        <v>19746.331740000001</v>
      </c>
      <c r="K5139" t="s">
        <v>69</v>
      </c>
      <c r="L5139">
        <v>11402</v>
      </c>
      <c r="M5139">
        <v>193</v>
      </c>
      <c r="N5139" t="s">
        <v>42</v>
      </c>
      <c r="O5139" s="1">
        <v>45075</v>
      </c>
      <c r="P5139" t="s">
        <v>56</v>
      </c>
      <c r="Q5139" t="s">
        <v>50</v>
      </c>
      <c r="R5139">
        <f>Healthcare_Data_v1__4[[#This Row],[Discharge Date]]-Healthcare_Data_v1__4[[#This Row],[Date of Admission]]</f>
        <v>9</v>
      </c>
      <c r="S5139" t="str" cm="1">
        <f t="array" ref="S5139">_xlfn.IFS( Healthcare_Data_v1__4[[#This Row],[Days of Stay]]&lt;10,"Low",Healthcare_Data_v1__4[[#This Row],[Days of Stay]]&lt;20,"Med",Healthcare_Data_v1__4[[#This Row],[Days of Stay]]&lt;=30,"High")</f>
        <v>Low</v>
      </c>
      <c r="T5139" t="str">
        <f>CONCATENATE(Healthcare_Data_v1__4[[#This Row],[Medical Condition]],Healthcare_Data_v1__4[[#This Row],[Duration]])</f>
        <v>ObesityLow</v>
      </c>
      <c r="U5139">
        <f>MONTH(Healthcare_Data_v1__4[[#This Row],[Date of Admission]])</f>
        <v>5</v>
      </c>
      <c r="V5139">
        <f>YEAR(Healthcare_Data_v1__4[[#This Row],[Date of Admission]])</f>
        <v>2023</v>
      </c>
      <c r="W5139">
        <f>DAY(Healthcare_Data_v1__4[[#This Row],[Date of Admission]])</f>
        <v>20</v>
      </c>
    </row>
    <row r="5140" spans="1:23" x14ac:dyDescent="0.3">
      <c r="A5140" t="s">
        <v>22526</v>
      </c>
      <c r="B5140">
        <v>52</v>
      </c>
      <c r="C5140" t="s">
        <v>8</v>
      </c>
      <c r="D5140" t="s">
        <v>15</v>
      </c>
      <c r="E5140" t="s">
        <v>23</v>
      </c>
      <c r="F5140" t="s">
        <v>4</v>
      </c>
      <c r="G5140" s="1">
        <v>44880</v>
      </c>
      <c r="H5140" t="s">
        <v>9826</v>
      </c>
      <c r="I5140" t="s">
        <v>9827</v>
      </c>
      <c r="J5140">
        <v>19732.36508</v>
      </c>
      <c r="K5140" t="s">
        <v>63</v>
      </c>
      <c r="L5140">
        <v>1741</v>
      </c>
      <c r="M5140">
        <v>472</v>
      </c>
      <c r="N5140" t="s">
        <v>48</v>
      </c>
      <c r="O5140" s="1">
        <v>44903</v>
      </c>
      <c r="P5140" t="s">
        <v>43</v>
      </c>
      <c r="Q5140" t="s">
        <v>57</v>
      </c>
      <c r="R5140">
        <f>Healthcare_Data_v1__4[[#This Row],[Discharge Date]]-Healthcare_Data_v1__4[[#This Row],[Date of Admission]]</f>
        <v>23</v>
      </c>
      <c r="S5140" t="str" cm="1">
        <f t="array" ref="S5140">_xlfn.IFS( Healthcare_Data_v1__4[[#This Row],[Days of Stay]]&lt;10,"Low",Healthcare_Data_v1__4[[#This Row],[Days of Stay]]&lt;20,"Med",Healthcare_Data_v1__4[[#This Row],[Days of Stay]]&lt;=30,"High")</f>
        <v>High</v>
      </c>
      <c r="T5140" t="str">
        <f>CONCATENATE(Healthcare_Data_v1__4[[#This Row],[Medical Condition]],Healthcare_Data_v1__4[[#This Row],[Duration]])</f>
        <v>DiabetesHigh</v>
      </c>
      <c r="U5140">
        <f>MONTH(Healthcare_Data_v1__4[[#This Row],[Date of Admission]])</f>
        <v>11</v>
      </c>
      <c r="V5140">
        <f>YEAR(Healthcare_Data_v1__4[[#This Row],[Date of Admission]])</f>
        <v>2022</v>
      </c>
      <c r="W5140">
        <f>DAY(Healthcare_Data_v1__4[[#This Row],[Date of Admission]])</f>
        <v>15</v>
      </c>
    </row>
    <row r="5141" spans="1:23" x14ac:dyDescent="0.3">
      <c r="A5141" t="s">
        <v>22527</v>
      </c>
      <c r="B5141">
        <v>40</v>
      </c>
      <c r="C5141" t="s">
        <v>8</v>
      </c>
      <c r="D5141" t="s">
        <v>15</v>
      </c>
      <c r="E5141" t="s">
        <v>22</v>
      </c>
      <c r="F5141" t="s">
        <v>11</v>
      </c>
      <c r="G5141" s="1">
        <v>43558</v>
      </c>
      <c r="H5141" t="s">
        <v>9828</v>
      </c>
      <c r="I5141" t="s">
        <v>2018</v>
      </c>
      <c r="J5141">
        <v>19730.238939999999</v>
      </c>
      <c r="K5141" t="s">
        <v>69</v>
      </c>
      <c r="L5141">
        <v>41151</v>
      </c>
      <c r="M5141">
        <v>390</v>
      </c>
      <c r="N5141" t="s">
        <v>42</v>
      </c>
      <c r="O5141" s="1">
        <v>43567</v>
      </c>
      <c r="P5141" t="s">
        <v>56</v>
      </c>
      <c r="Q5141" t="s">
        <v>50</v>
      </c>
      <c r="R5141">
        <f>Healthcare_Data_v1__4[[#This Row],[Discharge Date]]-Healthcare_Data_v1__4[[#This Row],[Date of Admission]]</f>
        <v>9</v>
      </c>
      <c r="S5141" t="str" cm="1">
        <f t="array" ref="S5141">_xlfn.IFS( Healthcare_Data_v1__4[[#This Row],[Days of Stay]]&lt;10,"Low",Healthcare_Data_v1__4[[#This Row],[Days of Stay]]&lt;20,"Med",Healthcare_Data_v1__4[[#This Row],[Days of Stay]]&lt;=30,"High")</f>
        <v>Low</v>
      </c>
      <c r="T5141" t="str">
        <f>CONCATENATE(Healthcare_Data_v1__4[[#This Row],[Medical Condition]],Healthcare_Data_v1__4[[#This Row],[Duration]])</f>
        <v>CancerLow</v>
      </c>
      <c r="U5141">
        <f>MONTH(Healthcare_Data_v1__4[[#This Row],[Date of Admission]])</f>
        <v>4</v>
      </c>
      <c r="V5141">
        <f>YEAR(Healthcare_Data_v1__4[[#This Row],[Date of Admission]])</f>
        <v>2019</v>
      </c>
      <c r="W5141">
        <f>DAY(Healthcare_Data_v1__4[[#This Row],[Date of Admission]])</f>
        <v>3</v>
      </c>
    </row>
    <row r="5142" spans="1:23" x14ac:dyDescent="0.3">
      <c r="A5142" t="s">
        <v>22528</v>
      </c>
      <c r="B5142">
        <v>48</v>
      </c>
      <c r="C5142" t="s">
        <v>8</v>
      </c>
      <c r="D5142" t="s">
        <v>16</v>
      </c>
      <c r="E5142" t="s">
        <v>22</v>
      </c>
      <c r="F5142" t="s">
        <v>11</v>
      </c>
      <c r="G5142" s="1">
        <v>45208</v>
      </c>
      <c r="H5142" t="s">
        <v>9829</v>
      </c>
      <c r="I5142" t="s">
        <v>9830</v>
      </c>
      <c r="J5142">
        <v>19724.955559999999</v>
      </c>
      <c r="K5142" t="s">
        <v>69</v>
      </c>
      <c r="L5142">
        <v>31421</v>
      </c>
      <c r="M5142">
        <v>142</v>
      </c>
      <c r="N5142" t="s">
        <v>48</v>
      </c>
      <c r="O5142" s="1">
        <v>45232</v>
      </c>
      <c r="P5142" t="s">
        <v>49</v>
      </c>
      <c r="Q5142" t="s">
        <v>50</v>
      </c>
      <c r="R5142">
        <f>Healthcare_Data_v1__4[[#This Row],[Discharge Date]]-Healthcare_Data_v1__4[[#This Row],[Date of Admission]]</f>
        <v>24</v>
      </c>
      <c r="S5142" t="str" cm="1">
        <f t="array" ref="S5142">_xlfn.IFS( Healthcare_Data_v1__4[[#This Row],[Days of Stay]]&lt;10,"Low",Healthcare_Data_v1__4[[#This Row],[Days of Stay]]&lt;20,"Med",Healthcare_Data_v1__4[[#This Row],[Days of Stay]]&lt;=30,"High")</f>
        <v>High</v>
      </c>
      <c r="T5142" t="str">
        <f>CONCATENATE(Healthcare_Data_v1__4[[#This Row],[Medical Condition]],Healthcare_Data_v1__4[[#This Row],[Duration]])</f>
        <v>CancerHigh</v>
      </c>
      <c r="U5142">
        <f>MONTH(Healthcare_Data_v1__4[[#This Row],[Date of Admission]])</f>
        <v>10</v>
      </c>
      <c r="V5142">
        <f>YEAR(Healthcare_Data_v1__4[[#This Row],[Date of Admission]])</f>
        <v>2023</v>
      </c>
      <c r="W5142">
        <f>DAY(Healthcare_Data_v1__4[[#This Row],[Date of Admission]])</f>
        <v>9</v>
      </c>
    </row>
    <row r="5143" spans="1:23" x14ac:dyDescent="0.3">
      <c r="A5143" t="s">
        <v>22529</v>
      </c>
      <c r="B5143">
        <v>46</v>
      </c>
      <c r="C5143" t="s">
        <v>8</v>
      </c>
      <c r="D5143" t="s">
        <v>15</v>
      </c>
      <c r="E5143" t="s">
        <v>25</v>
      </c>
      <c r="F5143" t="s">
        <v>7</v>
      </c>
      <c r="G5143" s="1">
        <v>43603</v>
      </c>
      <c r="H5143" t="s">
        <v>9831</v>
      </c>
      <c r="I5143" t="s">
        <v>9832</v>
      </c>
      <c r="J5143">
        <v>19723.787209999999</v>
      </c>
      <c r="K5143" t="s">
        <v>41</v>
      </c>
      <c r="L5143">
        <v>7982</v>
      </c>
      <c r="M5143">
        <v>107</v>
      </c>
      <c r="N5143" t="s">
        <v>55</v>
      </c>
      <c r="O5143" s="1">
        <v>43628</v>
      </c>
      <c r="P5143" t="s">
        <v>56</v>
      </c>
      <c r="Q5143" t="s">
        <v>57</v>
      </c>
      <c r="R5143">
        <f>Healthcare_Data_v1__4[[#This Row],[Discharge Date]]-Healthcare_Data_v1__4[[#This Row],[Date of Admission]]</f>
        <v>25</v>
      </c>
      <c r="S5143" t="str" cm="1">
        <f t="array" ref="S5143">_xlfn.IFS( Healthcare_Data_v1__4[[#This Row],[Days of Stay]]&lt;10,"Low",Healthcare_Data_v1__4[[#This Row],[Days of Stay]]&lt;20,"Med",Healthcare_Data_v1__4[[#This Row],[Days of Stay]]&lt;=30,"High")</f>
        <v>High</v>
      </c>
      <c r="T5143" t="str">
        <f>CONCATENATE(Healthcare_Data_v1__4[[#This Row],[Medical Condition]],Healthcare_Data_v1__4[[#This Row],[Duration]])</f>
        <v>ObesityHigh</v>
      </c>
      <c r="U5143">
        <f>MONTH(Healthcare_Data_v1__4[[#This Row],[Date of Admission]])</f>
        <v>5</v>
      </c>
      <c r="V5143">
        <f>YEAR(Healthcare_Data_v1__4[[#This Row],[Date of Admission]])</f>
        <v>2019</v>
      </c>
      <c r="W5143">
        <f>DAY(Healthcare_Data_v1__4[[#This Row],[Date of Admission]])</f>
        <v>18</v>
      </c>
    </row>
    <row r="5144" spans="1:23" x14ac:dyDescent="0.3">
      <c r="A5144" t="s">
        <v>22530</v>
      </c>
      <c r="B5144">
        <v>24</v>
      </c>
      <c r="C5144" t="s">
        <v>12</v>
      </c>
      <c r="D5144" t="s">
        <v>15</v>
      </c>
      <c r="E5144" t="s">
        <v>25</v>
      </c>
      <c r="F5144" t="s">
        <v>7</v>
      </c>
      <c r="G5144" s="1">
        <v>45078</v>
      </c>
      <c r="H5144" t="s">
        <v>9833</v>
      </c>
      <c r="I5144" t="s">
        <v>9834</v>
      </c>
      <c r="J5144">
        <v>19720.121889999999</v>
      </c>
      <c r="K5144" t="s">
        <v>63</v>
      </c>
      <c r="L5144">
        <v>5860</v>
      </c>
      <c r="M5144">
        <v>285</v>
      </c>
      <c r="N5144" t="s">
        <v>42</v>
      </c>
      <c r="O5144" s="1">
        <v>45089</v>
      </c>
      <c r="P5144" t="s">
        <v>60</v>
      </c>
      <c r="Q5144" t="s">
        <v>57</v>
      </c>
      <c r="R5144">
        <f>Healthcare_Data_v1__4[[#This Row],[Discharge Date]]-Healthcare_Data_v1__4[[#This Row],[Date of Admission]]</f>
        <v>11</v>
      </c>
      <c r="S5144" t="str" cm="1">
        <f t="array" ref="S5144">_xlfn.IFS( Healthcare_Data_v1__4[[#This Row],[Days of Stay]]&lt;10,"Low",Healthcare_Data_v1__4[[#This Row],[Days of Stay]]&lt;20,"Med",Healthcare_Data_v1__4[[#This Row],[Days of Stay]]&lt;=30,"High")</f>
        <v>Med</v>
      </c>
      <c r="T5144" t="str">
        <f>CONCATENATE(Healthcare_Data_v1__4[[#This Row],[Medical Condition]],Healthcare_Data_v1__4[[#This Row],[Duration]])</f>
        <v>ObesityMed</v>
      </c>
      <c r="U5144">
        <f>MONTH(Healthcare_Data_v1__4[[#This Row],[Date of Admission]])</f>
        <v>6</v>
      </c>
      <c r="V5144">
        <f>YEAR(Healthcare_Data_v1__4[[#This Row],[Date of Admission]])</f>
        <v>2023</v>
      </c>
      <c r="W5144">
        <f>DAY(Healthcare_Data_v1__4[[#This Row],[Date of Admission]])</f>
        <v>1</v>
      </c>
    </row>
    <row r="5145" spans="1:23" x14ac:dyDescent="0.3">
      <c r="A5145" t="s">
        <v>22531</v>
      </c>
      <c r="B5145">
        <v>57</v>
      </c>
      <c r="C5145" t="s">
        <v>3</v>
      </c>
      <c r="D5145" t="s">
        <v>15</v>
      </c>
      <c r="E5145" t="s">
        <v>19</v>
      </c>
      <c r="F5145" t="s">
        <v>7</v>
      </c>
      <c r="G5145" s="1">
        <v>43800</v>
      </c>
      <c r="H5145" t="s">
        <v>2035</v>
      </c>
      <c r="I5145" t="s">
        <v>9835</v>
      </c>
      <c r="J5145">
        <v>19716.471099999999</v>
      </c>
      <c r="K5145" t="s">
        <v>63</v>
      </c>
      <c r="L5145">
        <v>7775</v>
      </c>
      <c r="M5145">
        <v>424</v>
      </c>
      <c r="N5145" t="s">
        <v>55</v>
      </c>
      <c r="O5145" s="1">
        <v>43804</v>
      </c>
      <c r="P5145" t="s">
        <v>49</v>
      </c>
      <c r="Q5145" t="s">
        <v>50</v>
      </c>
      <c r="R5145">
        <f>Healthcare_Data_v1__4[[#This Row],[Discharge Date]]-Healthcare_Data_v1__4[[#This Row],[Date of Admission]]</f>
        <v>4</v>
      </c>
      <c r="S5145" t="str" cm="1">
        <f t="array" ref="S5145">_xlfn.IFS( Healthcare_Data_v1__4[[#This Row],[Days of Stay]]&lt;10,"Low",Healthcare_Data_v1__4[[#This Row],[Days of Stay]]&lt;20,"Med",Healthcare_Data_v1__4[[#This Row],[Days of Stay]]&lt;=30,"High")</f>
        <v>Low</v>
      </c>
      <c r="T5145" t="str">
        <f>CONCATENATE(Healthcare_Data_v1__4[[#This Row],[Medical Condition]],Healthcare_Data_v1__4[[#This Row],[Duration]])</f>
        <v>ObesityLow</v>
      </c>
      <c r="U5145">
        <f>MONTH(Healthcare_Data_v1__4[[#This Row],[Date of Admission]])</f>
        <v>12</v>
      </c>
      <c r="V5145">
        <f>YEAR(Healthcare_Data_v1__4[[#This Row],[Date of Admission]])</f>
        <v>2019</v>
      </c>
      <c r="W5145">
        <f>DAY(Healthcare_Data_v1__4[[#This Row],[Date of Admission]])</f>
        <v>1</v>
      </c>
    </row>
    <row r="5146" spans="1:23" x14ac:dyDescent="0.3">
      <c r="A5146" t="s">
        <v>22532</v>
      </c>
      <c r="B5146">
        <v>72</v>
      </c>
      <c r="C5146" t="s">
        <v>3</v>
      </c>
      <c r="D5146" t="s">
        <v>15</v>
      </c>
      <c r="E5146" t="s">
        <v>19</v>
      </c>
      <c r="F5146" t="s">
        <v>9</v>
      </c>
      <c r="G5146" s="1">
        <v>44616</v>
      </c>
      <c r="H5146" t="s">
        <v>9836</v>
      </c>
      <c r="I5146" t="s">
        <v>9837</v>
      </c>
      <c r="J5146">
        <v>19714.30472</v>
      </c>
      <c r="K5146" t="s">
        <v>41</v>
      </c>
      <c r="L5146">
        <v>22623</v>
      </c>
      <c r="M5146">
        <v>483</v>
      </c>
      <c r="N5146" t="s">
        <v>55</v>
      </c>
      <c r="O5146" s="1">
        <v>44646</v>
      </c>
      <c r="P5146" t="s">
        <v>56</v>
      </c>
      <c r="Q5146" t="s">
        <v>44</v>
      </c>
      <c r="R5146">
        <f>Healthcare_Data_v1__4[[#This Row],[Discharge Date]]-Healthcare_Data_v1__4[[#This Row],[Date of Admission]]</f>
        <v>30</v>
      </c>
      <c r="S5146" t="str" cm="1">
        <f t="array" ref="S5146">_xlfn.IFS( Healthcare_Data_v1__4[[#This Row],[Days of Stay]]&lt;10,"Low",Healthcare_Data_v1__4[[#This Row],[Days of Stay]]&lt;20,"Med",Healthcare_Data_v1__4[[#This Row],[Days of Stay]]&lt;=30,"High")</f>
        <v>High</v>
      </c>
      <c r="T5146" t="str">
        <f>CONCATENATE(Healthcare_Data_v1__4[[#This Row],[Medical Condition]],Healthcare_Data_v1__4[[#This Row],[Duration]])</f>
        <v>ArthritisHigh</v>
      </c>
      <c r="U5146">
        <f>MONTH(Healthcare_Data_v1__4[[#This Row],[Date of Admission]])</f>
        <v>2</v>
      </c>
      <c r="V5146">
        <f>YEAR(Healthcare_Data_v1__4[[#This Row],[Date of Admission]])</f>
        <v>2022</v>
      </c>
      <c r="W5146">
        <f>DAY(Healthcare_Data_v1__4[[#This Row],[Date of Admission]])</f>
        <v>24</v>
      </c>
    </row>
    <row r="5147" spans="1:23" x14ac:dyDescent="0.3">
      <c r="A5147" t="s">
        <v>22533</v>
      </c>
      <c r="B5147">
        <v>31</v>
      </c>
      <c r="C5147" t="s">
        <v>5</v>
      </c>
      <c r="D5147" t="s">
        <v>15</v>
      </c>
      <c r="E5147" t="s">
        <v>19</v>
      </c>
      <c r="F5147" t="s">
        <v>10</v>
      </c>
      <c r="G5147" s="1">
        <v>43712</v>
      </c>
      <c r="H5147" t="s">
        <v>7986</v>
      </c>
      <c r="I5147" t="s">
        <v>9838</v>
      </c>
      <c r="J5147">
        <v>19714.26513</v>
      </c>
      <c r="K5147" t="s">
        <v>66</v>
      </c>
      <c r="L5147">
        <v>2483</v>
      </c>
      <c r="M5147">
        <v>150</v>
      </c>
      <c r="N5147" t="s">
        <v>55</v>
      </c>
      <c r="O5147" s="1">
        <v>43735</v>
      </c>
      <c r="P5147" t="s">
        <v>43</v>
      </c>
      <c r="Q5147" t="s">
        <v>50</v>
      </c>
      <c r="R5147">
        <f>Healthcare_Data_v1__4[[#This Row],[Discharge Date]]-Healthcare_Data_v1__4[[#This Row],[Date of Admission]]</f>
        <v>23</v>
      </c>
      <c r="S5147" t="str" cm="1">
        <f t="array" ref="S5147">_xlfn.IFS( Healthcare_Data_v1__4[[#This Row],[Days of Stay]]&lt;10,"Low",Healthcare_Data_v1__4[[#This Row],[Days of Stay]]&lt;20,"Med",Healthcare_Data_v1__4[[#This Row],[Days of Stay]]&lt;=30,"High")</f>
        <v>High</v>
      </c>
      <c r="T5147" t="str">
        <f>CONCATENATE(Healthcare_Data_v1__4[[#This Row],[Medical Condition]],Healthcare_Data_v1__4[[#This Row],[Duration]])</f>
        <v>HypertensionHigh</v>
      </c>
      <c r="U5147">
        <f>MONTH(Healthcare_Data_v1__4[[#This Row],[Date of Admission]])</f>
        <v>9</v>
      </c>
      <c r="V5147">
        <f>YEAR(Healthcare_Data_v1__4[[#This Row],[Date of Admission]])</f>
        <v>2019</v>
      </c>
      <c r="W5147">
        <f>DAY(Healthcare_Data_v1__4[[#This Row],[Date of Admission]])</f>
        <v>4</v>
      </c>
    </row>
    <row r="5148" spans="1:23" x14ac:dyDescent="0.3">
      <c r="A5148" t="s">
        <v>22534</v>
      </c>
      <c r="B5148">
        <v>69</v>
      </c>
      <c r="C5148" t="s">
        <v>3</v>
      </c>
      <c r="D5148" t="s">
        <v>16</v>
      </c>
      <c r="E5148" t="s">
        <v>20</v>
      </c>
      <c r="F5148" t="s">
        <v>11</v>
      </c>
      <c r="G5148" s="1">
        <v>43825</v>
      </c>
      <c r="H5148" t="s">
        <v>4388</v>
      </c>
      <c r="I5148" t="s">
        <v>9839</v>
      </c>
      <c r="J5148">
        <v>19714.08626</v>
      </c>
      <c r="K5148" t="s">
        <v>63</v>
      </c>
      <c r="L5148">
        <v>29008</v>
      </c>
      <c r="M5148">
        <v>469</v>
      </c>
      <c r="N5148" t="s">
        <v>42</v>
      </c>
      <c r="O5148" s="1">
        <v>43844</v>
      </c>
      <c r="P5148" t="s">
        <v>85</v>
      </c>
      <c r="Q5148" t="s">
        <v>50</v>
      </c>
      <c r="R5148">
        <f>Healthcare_Data_v1__4[[#This Row],[Discharge Date]]-Healthcare_Data_v1__4[[#This Row],[Date of Admission]]</f>
        <v>19</v>
      </c>
      <c r="S5148" t="str" cm="1">
        <f t="array" ref="S5148">_xlfn.IFS( Healthcare_Data_v1__4[[#This Row],[Days of Stay]]&lt;10,"Low",Healthcare_Data_v1__4[[#This Row],[Days of Stay]]&lt;20,"Med",Healthcare_Data_v1__4[[#This Row],[Days of Stay]]&lt;=30,"High")</f>
        <v>Med</v>
      </c>
      <c r="T5148" t="str">
        <f>CONCATENATE(Healthcare_Data_v1__4[[#This Row],[Medical Condition]],Healthcare_Data_v1__4[[#This Row],[Duration]])</f>
        <v>CancerMed</v>
      </c>
      <c r="U5148">
        <f>MONTH(Healthcare_Data_v1__4[[#This Row],[Date of Admission]])</f>
        <v>12</v>
      </c>
      <c r="V5148">
        <f>YEAR(Healthcare_Data_v1__4[[#This Row],[Date of Admission]])</f>
        <v>2019</v>
      </c>
      <c r="W5148">
        <f>DAY(Healthcare_Data_v1__4[[#This Row],[Date of Admission]])</f>
        <v>26</v>
      </c>
    </row>
    <row r="5149" spans="1:23" x14ac:dyDescent="0.3">
      <c r="A5149" t="s">
        <v>22535</v>
      </c>
      <c r="B5149">
        <v>39</v>
      </c>
      <c r="C5149" t="s">
        <v>5</v>
      </c>
      <c r="D5149" t="s">
        <v>16</v>
      </c>
      <c r="E5149" t="s">
        <v>19</v>
      </c>
      <c r="F5149" t="s">
        <v>10</v>
      </c>
      <c r="G5149" s="1">
        <v>43529</v>
      </c>
      <c r="H5149" t="s">
        <v>1175</v>
      </c>
      <c r="I5149" t="s">
        <v>9840</v>
      </c>
      <c r="J5149">
        <v>19713.777340000001</v>
      </c>
      <c r="K5149" t="s">
        <v>63</v>
      </c>
      <c r="L5149">
        <v>8619</v>
      </c>
      <c r="M5149">
        <v>273</v>
      </c>
      <c r="N5149" t="s">
        <v>55</v>
      </c>
      <c r="O5149" s="1">
        <v>43531</v>
      </c>
      <c r="P5149" t="s">
        <v>56</v>
      </c>
      <c r="Q5149" t="s">
        <v>44</v>
      </c>
      <c r="R5149">
        <f>Healthcare_Data_v1__4[[#This Row],[Discharge Date]]-Healthcare_Data_v1__4[[#This Row],[Date of Admission]]</f>
        <v>2</v>
      </c>
      <c r="S5149" t="str" cm="1">
        <f t="array" ref="S5149">_xlfn.IFS( Healthcare_Data_v1__4[[#This Row],[Days of Stay]]&lt;10,"Low",Healthcare_Data_v1__4[[#This Row],[Days of Stay]]&lt;20,"Med",Healthcare_Data_v1__4[[#This Row],[Days of Stay]]&lt;=30,"High")</f>
        <v>Low</v>
      </c>
      <c r="T5149" t="str">
        <f>CONCATENATE(Healthcare_Data_v1__4[[#This Row],[Medical Condition]],Healthcare_Data_v1__4[[#This Row],[Duration]])</f>
        <v>HypertensionLow</v>
      </c>
      <c r="U5149">
        <f>MONTH(Healthcare_Data_v1__4[[#This Row],[Date of Admission]])</f>
        <v>3</v>
      </c>
      <c r="V5149">
        <f>YEAR(Healthcare_Data_v1__4[[#This Row],[Date of Admission]])</f>
        <v>2019</v>
      </c>
      <c r="W5149">
        <f>DAY(Healthcare_Data_v1__4[[#This Row],[Date of Admission]])</f>
        <v>5</v>
      </c>
    </row>
    <row r="5150" spans="1:23" x14ac:dyDescent="0.3">
      <c r="A5150" t="s">
        <v>22536</v>
      </c>
      <c r="B5150">
        <v>33</v>
      </c>
      <c r="C5150" t="s">
        <v>5</v>
      </c>
      <c r="D5150" t="s">
        <v>16</v>
      </c>
      <c r="E5150" t="s">
        <v>24</v>
      </c>
      <c r="F5150" t="s">
        <v>7</v>
      </c>
      <c r="G5150" s="1">
        <v>44572</v>
      </c>
      <c r="H5150" t="s">
        <v>9841</v>
      </c>
      <c r="I5150" t="s">
        <v>9842</v>
      </c>
      <c r="J5150">
        <v>19707.784268811902</v>
      </c>
      <c r="K5150" t="s">
        <v>63</v>
      </c>
      <c r="L5150">
        <v>18828</v>
      </c>
      <c r="M5150">
        <v>176</v>
      </c>
      <c r="N5150" t="s">
        <v>48</v>
      </c>
      <c r="O5150" s="1">
        <v>44575</v>
      </c>
      <c r="P5150" t="s">
        <v>43</v>
      </c>
      <c r="Q5150" t="s">
        <v>57</v>
      </c>
      <c r="R5150">
        <f>Healthcare_Data_v1__4[[#This Row],[Discharge Date]]-Healthcare_Data_v1__4[[#This Row],[Date of Admission]]</f>
        <v>3</v>
      </c>
      <c r="S5150" t="str" cm="1">
        <f t="array" ref="S5150">_xlfn.IFS( Healthcare_Data_v1__4[[#This Row],[Days of Stay]]&lt;10,"Low",Healthcare_Data_v1__4[[#This Row],[Days of Stay]]&lt;20,"Med",Healthcare_Data_v1__4[[#This Row],[Days of Stay]]&lt;=30,"High")</f>
        <v>Low</v>
      </c>
      <c r="T5150" t="str">
        <f>CONCATENATE(Healthcare_Data_v1__4[[#This Row],[Medical Condition]],Healthcare_Data_v1__4[[#This Row],[Duration]])</f>
        <v>ObesityLow</v>
      </c>
      <c r="U5150">
        <f>MONTH(Healthcare_Data_v1__4[[#This Row],[Date of Admission]])</f>
        <v>1</v>
      </c>
      <c r="V5150">
        <f>YEAR(Healthcare_Data_v1__4[[#This Row],[Date of Admission]])</f>
        <v>2022</v>
      </c>
      <c r="W5150">
        <f>DAY(Healthcare_Data_v1__4[[#This Row],[Date of Admission]])</f>
        <v>11</v>
      </c>
    </row>
    <row r="5151" spans="1:23" x14ac:dyDescent="0.3">
      <c r="A5151" t="s">
        <v>22537</v>
      </c>
      <c r="B5151">
        <v>47</v>
      </c>
      <c r="C5151" t="s">
        <v>8</v>
      </c>
      <c r="D5151" t="s">
        <v>15</v>
      </c>
      <c r="E5151" t="s">
        <v>19</v>
      </c>
      <c r="F5151" t="s">
        <v>4</v>
      </c>
      <c r="G5151" s="1">
        <v>44377</v>
      </c>
      <c r="H5151" t="s">
        <v>9843</v>
      </c>
      <c r="I5151" t="s">
        <v>9844</v>
      </c>
      <c r="J5151">
        <v>19707.13753</v>
      </c>
      <c r="K5151" t="s">
        <v>66</v>
      </c>
      <c r="L5151">
        <v>12883</v>
      </c>
      <c r="M5151">
        <v>327</v>
      </c>
      <c r="N5151" t="s">
        <v>42</v>
      </c>
      <c r="O5151" s="1">
        <v>44382</v>
      </c>
      <c r="P5151" t="s">
        <v>49</v>
      </c>
      <c r="Q5151" t="s">
        <v>50</v>
      </c>
      <c r="R5151">
        <f>Healthcare_Data_v1__4[[#This Row],[Discharge Date]]-Healthcare_Data_v1__4[[#This Row],[Date of Admission]]</f>
        <v>5</v>
      </c>
      <c r="S5151" t="str" cm="1">
        <f t="array" ref="S5151">_xlfn.IFS( Healthcare_Data_v1__4[[#This Row],[Days of Stay]]&lt;10,"Low",Healthcare_Data_v1__4[[#This Row],[Days of Stay]]&lt;20,"Med",Healthcare_Data_v1__4[[#This Row],[Days of Stay]]&lt;=30,"High")</f>
        <v>Low</v>
      </c>
      <c r="T5151" t="str">
        <f>CONCATENATE(Healthcare_Data_v1__4[[#This Row],[Medical Condition]],Healthcare_Data_v1__4[[#This Row],[Duration]])</f>
        <v>DiabetesLow</v>
      </c>
      <c r="U5151">
        <f>MONTH(Healthcare_Data_v1__4[[#This Row],[Date of Admission]])</f>
        <v>6</v>
      </c>
      <c r="V5151">
        <f>YEAR(Healthcare_Data_v1__4[[#This Row],[Date of Admission]])</f>
        <v>2021</v>
      </c>
      <c r="W5151">
        <f>DAY(Healthcare_Data_v1__4[[#This Row],[Date of Admission]])</f>
        <v>30</v>
      </c>
    </row>
    <row r="5152" spans="1:23" x14ac:dyDescent="0.3">
      <c r="A5152" t="s">
        <v>22538</v>
      </c>
      <c r="B5152">
        <v>24</v>
      </c>
      <c r="C5152" t="s">
        <v>12</v>
      </c>
      <c r="D5152" t="s">
        <v>16</v>
      </c>
      <c r="E5152" t="s">
        <v>19</v>
      </c>
      <c r="F5152" t="s">
        <v>6</v>
      </c>
      <c r="G5152" s="1">
        <v>43486</v>
      </c>
      <c r="H5152" t="s">
        <v>9845</v>
      </c>
      <c r="I5152" t="s">
        <v>9846</v>
      </c>
      <c r="J5152">
        <v>19706.170470000001</v>
      </c>
      <c r="K5152" t="s">
        <v>47</v>
      </c>
      <c r="L5152">
        <v>1145</v>
      </c>
      <c r="M5152">
        <v>234</v>
      </c>
      <c r="N5152" t="s">
        <v>55</v>
      </c>
      <c r="O5152" s="1">
        <v>43493</v>
      </c>
      <c r="P5152" t="s">
        <v>85</v>
      </c>
      <c r="Q5152" t="s">
        <v>50</v>
      </c>
      <c r="R5152">
        <f>Healthcare_Data_v1__4[[#This Row],[Discharge Date]]-Healthcare_Data_v1__4[[#This Row],[Date of Admission]]</f>
        <v>7</v>
      </c>
      <c r="S5152" t="str" cm="1">
        <f t="array" ref="S5152">_xlfn.IFS( Healthcare_Data_v1__4[[#This Row],[Days of Stay]]&lt;10,"Low",Healthcare_Data_v1__4[[#This Row],[Days of Stay]]&lt;20,"Med",Healthcare_Data_v1__4[[#This Row],[Days of Stay]]&lt;=30,"High")</f>
        <v>Low</v>
      </c>
      <c r="T5152" t="str">
        <f>CONCATENATE(Healthcare_Data_v1__4[[#This Row],[Medical Condition]],Healthcare_Data_v1__4[[#This Row],[Duration]])</f>
        <v>AsthmaLow</v>
      </c>
      <c r="U5152">
        <f>MONTH(Healthcare_Data_v1__4[[#This Row],[Date of Admission]])</f>
        <v>1</v>
      </c>
      <c r="V5152">
        <f>YEAR(Healthcare_Data_v1__4[[#This Row],[Date of Admission]])</f>
        <v>2019</v>
      </c>
      <c r="W5152">
        <f>DAY(Healthcare_Data_v1__4[[#This Row],[Date of Admission]])</f>
        <v>21</v>
      </c>
    </row>
    <row r="5153" spans="1:23" x14ac:dyDescent="0.3">
      <c r="A5153" t="s">
        <v>22539</v>
      </c>
      <c r="B5153">
        <v>20</v>
      </c>
      <c r="C5153" t="s">
        <v>12</v>
      </c>
      <c r="D5153" t="s">
        <v>16</v>
      </c>
      <c r="E5153" t="s">
        <v>23</v>
      </c>
      <c r="F5153" t="s">
        <v>6</v>
      </c>
      <c r="G5153" s="1">
        <v>43661</v>
      </c>
      <c r="H5153" t="s">
        <v>9847</v>
      </c>
      <c r="I5153" t="s">
        <v>9848</v>
      </c>
      <c r="J5153">
        <v>19706.0173</v>
      </c>
      <c r="K5153" t="s">
        <v>63</v>
      </c>
      <c r="L5153">
        <v>28335</v>
      </c>
      <c r="M5153">
        <v>117</v>
      </c>
      <c r="N5153" t="s">
        <v>48</v>
      </c>
      <c r="O5153" s="1">
        <v>43686</v>
      </c>
      <c r="P5153" t="s">
        <v>49</v>
      </c>
      <c r="Q5153" t="s">
        <v>57</v>
      </c>
      <c r="R5153">
        <f>Healthcare_Data_v1__4[[#This Row],[Discharge Date]]-Healthcare_Data_v1__4[[#This Row],[Date of Admission]]</f>
        <v>25</v>
      </c>
      <c r="S5153" t="str" cm="1">
        <f t="array" ref="S5153">_xlfn.IFS( Healthcare_Data_v1__4[[#This Row],[Days of Stay]]&lt;10,"Low",Healthcare_Data_v1__4[[#This Row],[Days of Stay]]&lt;20,"Med",Healthcare_Data_v1__4[[#This Row],[Days of Stay]]&lt;=30,"High")</f>
        <v>High</v>
      </c>
      <c r="T5153" t="str">
        <f>CONCATENATE(Healthcare_Data_v1__4[[#This Row],[Medical Condition]],Healthcare_Data_v1__4[[#This Row],[Duration]])</f>
        <v>AsthmaHigh</v>
      </c>
      <c r="U5153">
        <f>MONTH(Healthcare_Data_v1__4[[#This Row],[Date of Admission]])</f>
        <v>7</v>
      </c>
      <c r="V5153">
        <f>YEAR(Healthcare_Data_v1__4[[#This Row],[Date of Admission]])</f>
        <v>2019</v>
      </c>
      <c r="W5153">
        <f>DAY(Healthcare_Data_v1__4[[#This Row],[Date of Admission]])</f>
        <v>15</v>
      </c>
    </row>
    <row r="5154" spans="1:23" x14ac:dyDescent="0.3">
      <c r="A5154" t="s">
        <v>307</v>
      </c>
      <c r="B5154">
        <v>25</v>
      </c>
      <c r="C5154" t="s">
        <v>5</v>
      </c>
      <c r="D5154" t="s">
        <v>15</v>
      </c>
      <c r="E5154" t="s">
        <v>26</v>
      </c>
      <c r="F5154" t="s">
        <v>7</v>
      </c>
      <c r="G5154" s="1">
        <v>43782</v>
      </c>
      <c r="H5154" t="s">
        <v>9849</v>
      </c>
      <c r="I5154" t="s">
        <v>9850</v>
      </c>
      <c r="J5154">
        <v>19704.09635</v>
      </c>
      <c r="K5154" t="s">
        <v>69</v>
      </c>
      <c r="L5154">
        <v>18082</v>
      </c>
      <c r="M5154">
        <v>468</v>
      </c>
      <c r="N5154" t="s">
        <v>48</v>
      </c>
      <c r="O5154" s="1">
        <v>43804</v>
      </c>
      <c r="P5154" t="s">
        <v>43</v>
      </c>
      <c r="Q5154" t="s">
        <v>44</v>
      </c>
      <c r="R5154">
        <f>Healthcare_Data_v1__4[[#This Row],[Discharge Date]]-Healthcare_Data_v1__4[[#This Row],[Date of Admission]]</f>
        <v>22</v>
      </c>
      <c r="S5154" t="str" cm="1">
        <f t="array" ref="S5154">_xlfn.IFS( Healthcare_Data_v1__4[[#This Row],[Days of Stay]]&lt;10,"Low",Healthcare_Data_v1__4[[#This Row],[Days of Stay]]&lt;20,"Med",Healthcare_Data_v1__4[[#This Row],[Days of Stay]]&lt;=30,"High")</f>
        <v>High</v>
      </c>
      <c r="T5154" t="str">
        <f>CONCATENATE(Healthcare_Data_v1__4[[#This Row],[Medical Condition]],Healthcare_Data_v1__4[[#This Row],[Duration]])</f>
        <v>ObesityHigh</v>
      </c>
      <c r="U5154">
        <f>MONTH(Healthcare_Data_v1__4[[#This Row],[Date of Admission]])</f>
        <v>11</v>
      </c>
      <c r="V5154">
        <f>YEAR(Healthcare_Data_v1__4[[#This Row],[Date of Admission]])</f>
        <v>2019</v>
      </c>
      <c r="W5154">
        <f>DAY(Healthcare_Data_v1__4[[#This Row],[Date of Admission]])</f>
        <v>13</v>
      </c>
    </row>
    <row r="5155" spans="1:23" x14ac:dyDescent="0.3">
      <c r="A5155" t="s">
        <v>22540</v>
      </c>
      <c r="B5155">
        <v>29</v>
      </c>
      <c r="C5155" t="s">
        <v>5</v>
      </c>
      <c r="D5155" t="s">
        <v>15</v>
      </c>
      <c r="E5155" t="s">
        <v>26</v>
      </c>
      <c r="F5155" t="s">
        <v>6</v>
      </c>
      <c r="G5155" s="1">
        <v>45098</v>
      </c>
      <c r="H5155" t="s">
        <v>9851</v>
      </c>
      <c r="I5155" t="s">
        <v>9852</v>
      </c>
      <c r="J5155">
        <v>19702.910960000001</v>
      </c>
      <c r="K5155" t="s">
        <v>63</v>
      </c>
      <c r="L5155">
        <v>32636</v>
      </c>
      <c r="M5155">
        <v>269</v>
      </c>
      <c r="N5155" t="s">
        <v>55</v>
      </c>
      <c r="O5155" s="1">
        <v>45122</v>
      </c>
      <c r="P5155" t="s">
        <v>49</v>
      </c>
      <c r="Q5155" t="s">
        <v>44</v>
      </c>
      <c r="R5155">
        <f>Healthcare_Data_v1__4[[#This Row],[Discharge Date]]-Healthcare_Data_v1__4[[#This Row],[Date of Admission]]</f>
        <v>24</v>
      </c>
      <c r="S5155" t="str" cm="1">
        <f t="array" ref="S5155">_xlfn.IFS( Healthcare_Data_v1__4[[#This Row],[Days of Stay]]&lt;10,"Low",Healthcare_Data_v1__4[[#This Row],[Days of Stay]]&lt;20,"Med",Healthcare_Data_v1__4[[#This Row],[Days of Stay]]&lt;=30,"High")</f>
        <v>High</v>
      </c>
      <c r="T5155" t="str">
        <f>CONCATENATE(Healthcare_Data_v1__4[[#This Row],[Medical Condition]],Healthcare_Data_v1__4[[#This Row],[Duration]])</f>
        <v>AsthmaHigh</v>
      </c>
      <c r="U5155">
        <f>MONTH(Healthcare_Data_v1__4[[#This Row],[Date of Admission]])</f>
        <v>6</v>
      </c>
      <c r="V5155">
        <f>YEAR(Healthcare_Data_v1__4[[#This Row],[Date of Admission]])</f>
        <v>2023</v>
      </c>
      <c r="W5155">
        <f>DAY(Healthcare_Data_v1__4[[#This Row],[Date of Admission]])</f>
        <v>21</v>
      </c>
    </row>
    <row r="5156" spans="1:23" x14ac:dyDescent="0.3">
      <c r="A5156" t="s">
        <v>22541</v>
      </c>
      <c r="B5156">
        <v>69</v>
      </c>
      <c r="C5156" t="s">
        <v>3</v>
      </c>
      <c r="D5156" t="s">
        <v>15</v>
      </c>
      <c r="E5156" t="s">
        <v>25</v>
      </c>
      <c r="F5156" t="s">
        <v>4</v>
      </c>
      <c r="G5156" s="1">
        <v>43589</v>
      </c>
      <c r="H5156" t="s">
        <v>9853</v>
      </c>
      <c r="I5156" t="s">
        <v>9854</v>
      </c>
      <c r="J5156">
        <v>19702.637429999999</v>
      </c>
      <c r="K5156" t="s">
        <v>41</v>
      </c>
      <c r="L5156">
        <v>34180</v>
      </c>
      <c r="M5156">
        <v>424</v>
      </c>
      <c r="N5156" t="s">
        <v>42</v>
      </c>
      <c r="O5156" s="1">
        <v>43593</v>
      </c>
      <c r="P5156" t="s">
        <v>85</v>
      </c>
      <c r="Q5156" t="s">
        <v>44</v>
      </c>
      <c r="R5156">
        <f>Healthcare_Data_v1__4[[#This Row],[Discharge Date]]-Healthcare_Data_v1__4[[#This Row],[Date of Admission]]</f>
        <v>4</v>
      </c>
      <c r="S5156" t="str" cm="1">
        <f t="array" ref="S5156">_xlfn.IFS( Healthcare_Data_v1__4[[#This Row],[Days of Stay]]&lt;10,"Low",Healthcare_Data_v1__4[[#This Row],[Days of Stay]]&lt;20,"Med",Healthcare_Data_v1__4[[#This Row],[Days of Stay]]&lt;=30,"High")</f>
        <v>Low</v>
      </c>
      <c r="T5156" t="str">
        <f>CONCATENATE(Healthcare_Data_v1__4[[#This Row],[Medical Condition]],Healthcare_Data_v1__4[[#This Row],[Duration]])</f>
        <v>DiabetesLow</v>
      </c>
      <c r="U5156">
        <f>MONTH(Healthcare_Data_v1__4[[#This Row],[Date of Admission]])</f>
        <v>5</v>
      </c>
      <c r="V5156">
        <f>YEAR(Healthcare_Data_v1__4[[#This Row],[Date of Admission]])</f>
        <v>2019</v>
      </c>
      <c r="W5156">
        <f>DAY(Healthcare_Data_v1__4[[#This Row],[Date of Admission]])</f>
        <v>4</v>
      </c>
    </row>
    <row r="5157" spans="1:23" x14ac:dyDescent="0.3">
      <c r="A5157" t="s">
        <v>22542</v>
      </c>
      <c r="B5157">
        <v>28</v>
      </c>
      <c r="C5157" t="s">
        <v>5</v>
      </c>
      <c r="D5157" t="s">
        <v>15</v>
      </c>
      <c r="E5157" t="s">
        <v>21</v>
      </c>
      <c r="F5157" t="s">
        <v>4</v>
      </c>
      <c r="G5157" s="1">
        <v>43863</v>
      </c>
      <c r="H5157" t="s">
        <v>9855</v>
      </c>
      <c r="I5157" t="s">
        <v>9856</v>
      </c>
      <c r="J5157">
        <v>19702.428049999999</v>
      </c>
      <c r="K5157" t="s">
        <v>47</v>
      </c>
      <c r="L5157">
        <v>44641</v>
      </c>
      <c r="M5157">
        <v>266</v>
      </c>
      <c r="N5157" t="s">
        <v>42</v>
      </c>
      <c r="O5157" s="1">
        <v>43877</v>
      </c>
      <c r="P5157" t="s">
        <v>49</v>
      </c>
      <c r="Q5157" t="s">
        <v>44</v>
      </c>
      <c r="R5157">
        <f>Healthcare_Data_v1__4[[#This Row],[Discharge Date]]-Healthcare_Data_v1__4[[#This Row],[Date of Admission]]</f>
        <v>14</v>
      </c>
      <c r="S5157" t="str" cm="1">
        <f t="array" ref="S5157">_xlfn.IFS( Healthcare_Data_v1__4[[#This Row],[Days of Stay]]&lt;10,"Low",Healthcare_Data_v1__4[[#This Row],[Days of Stay]]&lt;20,"Med",Healthcare_Data_v1__4[[#This Row],[Days of Stay]]&lt;=30,"High")</f>
        <v>Med</v>
      </c>
      <c r="T5157" t="str">
        <f>CONCATENATE(Healthcare_Data_v1__4[[#This Row],[Medical Condition]],Healthcare_Data_v1__4[[#This Row],[Duration]])</f>
        <v>DiabetesMed</v>
      </c>
      <c r="U5157">
        <f>MONTH(Healthcare_Data_v1__4[[#This Row],[Date of Admission]])</f>
        <v>2</v>
      </c>
      <c r="V5157">
        <f>YEAR(Healthcare_Data_v1__4[[#This Row],[Date of Admission]])</f>
        <v>2020</v>
      </c>
      <c r="W5157">
        <f>DAY(Healthcare_Data_v1__4[[#This Row],[Date of Admission]])</f>
        <v>2</v>
      </c>
    </row>
    <row r="5158" spans="1:23" x14ac:dyDescent="0.3">
      <c r="A5158" t="s">
        <v>22543</v>
      </c>
      <c r="B5158">
        <v>50</v>
      </c>
      <c r="C5158" t="s">
        <v>8</v>
      </c>
      <c r="D5158" t="s">
        <v>15</v>
      </c>
      <c r="E5158" t="s">
        <v>22</v>
      </c>
      <c r="F5158" t="s">
        <v>11</v>
      </c>
      <c r="G5158" s="1">
        <v>44941</v>
      </c>
      <c r="H5158" t="s">
        <v>9857</v>
      </c>
      <c r="I5158" t="s">
        <v>3009</v>
      </c>
      <c r="J5158">
        <v>19702.199840000001</v>
      </c>
      <c r="K5158" t="s">
        <v>69</v>
      </c>
      <c r="L5158">
        <v>3170</v>
      </c>
      <c r="M5158">
        <v>279</v>
      </c>
      <c r="N5158" t="s">
        <v>42</v>
      </c>
      <c r="O5158" s="1">
        <v>44962</v>
      </c>
      <c r="P5158" t="s">
        <v>60</v>
      </c>
      <c r="Q5158" t="s">
        <v>44</v>
      </c>
      <c r="R5158">
        <f>Healthcare_Data_v1__4[[#This Row],[Discharge Date]]-Healthcare_Data_v1__4[[#This Row],[Date of Admission]]</f>
        <v>21</v>
      </c>
      <c r="S5158" t="str" cm="1">
        <f t="array" ref="S5158">_xlfn.IFS( Healthcare_Data_v1__4[[#This Row],[Days of Stay]]&lt;10,"Low",Healthcare_Data_v1__4[[#This Row],[Days of Stay]]&lt;20,"Med",Healthcare_Data_v1__4[[#This Row],[Days of Stay]]&lt;=30,"High")</f>
        <v>High</v>
      </c>
      <c r="T5158" t="str">
        <f>CONCATENATE(Healthcare_Data_v1__4[[#This Row],[Medical Condition]],Healthcare_Data_v1__4[[#This Row],[Duration]])</f>
        <v>CancerHigh</v>
      </c>
      <c r="U5158">
        <f>MONTH(Healthcare_Data_v1__4[[#This Row],[Date of Admission]])</f>
        <v>1</v>
      </c>
      <c r="V5158">
        <f>YEAR(Healthcare_Data_v1__4[[#This Row],[Date of Admission]])</f>
        <v>2023</v>
      </c>
      <c r="W5158">
        <f>DAY(Healthcare_Data_v1__4[[#This Row],[Date of Admission]])</f>
        <v>15</v>
      </c>
    </row>
    <row r="5159" spans="1:23" x14ac:dyDescent="0.3">
      <c r="A5159" t="s">
        <v>22544</v>
      </c>
      <c r="B5159">
        <v>58</v>
      </c>
      <c r="C5159" t="s">
        <v>3</v>
      </c>
      <c r="D5159" t="s">
        <v>16</v>
      </c>
      <c r="E5159" t="s">
        <v>20</v>
      </c>
      <c r="F5159" t="s">
        <v>9</v>
      </c>
      <c r="G5159" s="1">
        <v>44191</v>
      </c>
      <c r="H5159" t="s">
        <v>9858</v>
      </c>
      <c r="I5159" t="s">
        <v>3217</v>
      </c>
      <c r="J5159">
        <v>19699.883450000001</v>
      </c>
      <c r="K5159" t="s">
        <v>41</v>
      </c>
      <c r="L5159">
        <v>24339</v>
      </c>
      <c r="M5159">
        <v>163</v>
      </c>
      <c r="N5159" t="s">
        <v>42</v>
      </c>
      <c r="O5159" s="1">
        <v>44192</v>
      </c>
      <c r="P5159" t="s">
        <v>43</v>
      </c>
      <c r="Q5159" t="s">
        <v>50</v>
      </c>
      <c r="R5159">
        <f>Healthcare_Data_v1__4[[#This Row],[Discharge Date]]-Healthcare_Data_v1__4[[#This Row],[Date of Admission]]</f>
        <v>1</v>
      </c>
      <c r="S5159" t="str" cm="1">
        <f t="array" ref="S5159">_xlfn.IFS( Healthcare_Data_v1__4[[#This Row],[Days of Stay]]&lt;10,"Low",Healthcare_Data_v1__4[[#This Row],[Days of Stay]]&lt;20,"Med",Healthcare_Data_v1__4[[#This Row],[Days of Stay]]&lt;=30,"High")</f>
        <v>Low</v>
      </c>
      <c r="T5159" t="str">
        <f>CONCATENATE(Healthcare_Data_v1__4[[#This Row],[Medical Condition]],Healthcare_Data_v1__4[[#This Row],[Duration]])</f>
        <v>ArthritisLow</v>
      </c>
      <c r="U5159">
        <f>MONTH(Healthcare_Data_v1__4[[#This Row],[Date of Admission]])</f>
        <v>12</v>
      </c>
      <c r="V5159">
        <f>YEAR(Healthcare_Data_v1__4[[#This Row],[Date of Admission]])</f>
        <v>2020</v>
      </c>
      <c r="W5159">
        <f>DAY(Healthcare_Data_v1__4[[#This Row],[Date of Admission]])</f>
        <v>26</v>
      </c>
    </row>
    <row r="5160" spans="1:23" x14ac:dyDescent="0.3">
      <c r="A5160" t="s">
        <v>22545</v>
      </c>
      <c r="B5160">
        <v>44</v>
      </c>
      <c r="C5160" t="s">
        <v>8</v>
      </c>
      <c r="D5160" t="s">
        <v>16</v>
      </c>
      <c r="E5160" t="s">
        <v>22</v>
      </c>
      <c r="F5160" t="s">
        <v>4</v>
      </c>
      <c r="G5160" s="1">
        <v>43955</v>
      </c>
      <c r="H5160" t="s">
        <v>9859</v>
      </c>
      <c r="I5160" t="s">
        <v>687</v>
      </c>
      <c r="J5160">
        <v>19692.81364</v>
      </c>
      <c r="K5160" t="s">
        <v>41</v>
      </c>
      <c r="L5160">
        <v>50185</v>
      </c>
      <c r="M5160">
        <v>243</v>
      </c>
      <c r="N5160" t="s">
        <v>55</v>
      </c>
      <c r="O5160" s="1">
        <v>43980</v>
      </c>
      <c r="P5160" t="s">
        <v>49</v>
      </c>
      <c r="Q5160" t="s">
        <v>44</v>
      </c>
      <c r="R5160">
        <f>Healthcare_Data_v1__4[[#This Row],[Discharge Date]]-Healthcare_Data_v1__4[[#This Row],[Date of Admission]]</f>
        <v>25</v>
      </c>
      <c r="S5160" t="str" cm="1">
        <f t="array" ref="S5160">_xlfn.IFS( Healthcare_Data_v1__4[[#This Row],[Days of Stay]]&lt;10,"Low",Healthcare_Data_v1__4[[#This Row],[Days of Stay]]&lt;20,"Med",Healthcare_Data_v1__4[[#This Row],[Days of Stay]]&lt;=30,"High")</f>
        <v>High</v>
      </c>
      <c r="T5160" t="str">
        <f>CONCATENATE(Healthcare_Data_v1__4[[#This Row],[Medical Condition]],Healthcare_Data_v1__4[[#This Row],[Duration]])</f>
        <v>DiabetesHigh</v>
      </c>
      <c r="U5160">
        <f>MONTH(Healthcare_Data_v1__4[[#This Row],[Date of Admission]])</f>
        <v>5</v>
      </c>
      <c r="V5160">
        <f>YEAR(Healthcare_Data_v1__4[[#This Row],[Date of Admission]])</f>
        <v>2020</v>
      </c>
      <c r="W5160">
        <f>DAY(Healthcare_Data_v1__4[[#This Row],[Date of Admission]])</f>
        <v>4</v>
      </c>
    </row>
    <row r="5161" spans="1:23" x14ac:dyDescent="0.3">
      <c r="A5161" t="s">
        <v>18523</v>
      </c>
      <c r="B5161">
        <v>85</v>
      </c>
      <c r="C5161" t="s">
        <v>3</v>
      </c>
      <c r="D5161" t="s">
        <v>15</v>
      </c>
      <c r="E5161" t="s">
        <v>21</v>
      </c>
      <c r="F5161" t="s">
        <v>6</v>
      </c>
      <c r="G5161" s="1">
        <v>44130</v>
      </c>
      <c r="H5161" t="s">
        <v>22546</v>
      </c>
      <c r="I5161" t="s">
        <v>9860</v>
      </c>
      <c r="J5161">
        <v>19689.625779999998</v>
      </c>
      <c r="K5161" t="s">
        <v>63</v>
      </c>
      <c r="L5161">
        <v>15539</v>
      </c>
      <c r="M5161">
        <v>173</v>
      </c>
      <c r="N5161" t="s">
        <v>55</v>
      </c>
      <c r="O5161" s="1">
        <v>44145</v>
      </c>
      <c r="P5161" t="s">
        <v>43</v>
      </c>
      <c r="Q5161" t="s">
        <v>44</v>
      </c>
      <c r="R5161">
        <f>Healthcare_Data_v1__4[[#This Row],[Discharge Date]]-Healthcare_Data_v1__4[[#This Row],[Date of Admission]]</f>
        <v>15</v>
      </c>
      <c r="S5161" t="str" cm="1">
        <f t="array" ref="S5161">_xlfn.IFS( Healthcare_Data_v1__4[[#This Row],[Days of Stay]]&lt;10,"Low",Healthcare_Data_v1__4[[#This Row],[Days of Stay]]&lt;20,"Med",Healthcare_Data_v1__4[[#This Row],[Days of Stay]]&lt;=30,"High")</f>
        <v>Med</v>
      </c>
      <c r="T5161" t="str">
        <f>CONCATENATE(Healthcare_Data_v1__4[[#This Row],[Medical Condition]],Healthcare_Data_v1__4[[#This Row],[Duration]])</f>
        <v>AsthmaMed</v>
      </c>
      <c r="U5161">
        <f>MONTH(Healthcare_Data_v1__4[[#This Row],[Date of Admission]])</f>
        <v>10</v>
      </c>
      <c r="V5161">
        <f>YEAR(Healthcare_Data_v1__4[[#This Row],[Date of Admission]])</f>
        <v>2020</v>
      </c>
      <c r="W5161">
        <f>DAY(Healthcare_Data_v1__4[[#This Row],[Date of Admission]])</f>
        <v>26</v>
      </c>
    </row>
    <row r="5162" spans="1:23" x14ac:dyDescent="0.3">
      <c r="A5162" t="s">
        <v>22547</v>
      </c>
      <c r="B5162">
        <v>52</v>
      </c>
      <c r="C5162" t="s">
        <v>8</v>
      </c>
      <c r="D5162" t="s">
        <v>16</v>
      </c>
      <c r="E5162" t="s">
        <v>19</v>
      </c>
      <c r="F5162" t="s">
        <v>10</v>
      </c>
      <c r="G5162" s="1">
        <v>45180</v>
      </c>
      <c r="H5162" t="s">
        <v>8844</v>
      </c>
      <c r="I5162" t="s">
        <v>9861</v>
      </c>
      <c r="J5162">
        <v>19687.683819999998</v>
      </c>
      <c r="K5162" t="s">
        <v>66</v>
      </c>
      <c r="L5162">
        <v>28394</v>
      </c>
      <c r="M5162">
        <v>133</v>
      </c>
      <c r="N5162" t="s">
        <v>48</v>
      </c>
      <c r="O5162" s="1">
        <v>45193</v>
      </c>
      <c r="P5162" t="s">
        <v>56</v>
      </c>
      <c r="Q5162" t="s">
        <v>44</v>
      </c>
      <c r="R5162">
        <f>Healthcare_Data_v1__4[[#This Row],[Discharge Date]]-Healthcare_Data_v1__4[[#This Row],[Date of Admission]]</f>
        <v>13</v>
      </c>
      <c r="S5162" t="str" cm="1">
        <f t="array" ref="S5162">_xlfn.IFS( Healthcare_Data_v1__4[[#This Row],[Days of Stay]]&lt;10,"Low",Healthcare_Data_v1__4[[#This Row],[Days of Stay]]&lt;20,"Med",Healthcare_Data_v1__4[[#This Row],[Days of Stay]]&lt;=30,"High")</f>
        <v>Med</v>
      </c>
      <c r="T5162" t="str">
        <f>CONCATENATE(Healthcare_Data_v1__4[[#This Row],[Medical Condition]],Healthcare_Data_v1__4[[#This Row],[Duration]])</f>
        <v>HypertensionMed</v>
      </c>
      <c r="U5162">
        <f>MONTH(Healthcare_Data_v1__4[[#This Row],[Date of Admission]])</f>
        <v>9</v>
      </c>
      <c r="V5162">
        <f>YEAR(Healthcare_Data_v1__4[[#This Row],[Date of Admission]])</f>
        <v>2023</v>
      </c>
      <c r="W5162">
        <f>DAY(Healthcare_Data_v1__4[[#This Row],[Date of Admission]])</f>
        <v>11</v>
      </c>
    </row>
    <row r="5163" spans="1:23" x14ac:dyDescent="0.3">
      <c r="A5163" t="s">
        <v>22548</v>
      </c>
      <c r="B5163">
        <v>35</v>
      </c>
      <c r="C5163" t="s">
        <v>5</v>
      </c>
      <c r="D5163" t="s">
        <v>15</v>
      </c>
      <c r="E5163" t="s">
        <v>26</v>
      </c>
      <c r="F5163" t="s">
        <v>11</v>
      </c>
      <c r="G5163" s="1">
        <v>43432</v>
      </c>
      <c r="H5163" t="s">
        <v>9862</v>
      </c>
      <c r="I5163" t="s">
        <v>9863</v>
      </c>
      <c r="J5163">
        <v>19686.712820000001</v>
      </c>
      <c r="K5163" t="s">
        <v>47</v>
      </c>
      <c r="L5163">
        <v>78445</v>
      </c>
      <c r="M5163">
        <v>227</v>
      </c>
      <c r="N5163" t="s">
        <v>42</v>
      </c>
      <c r="O5163" s="1">
        <v>43435</v>
      </c>
      <c r="P5163" t="s">
        <v>43</v>
      </c>
      <c r="Q5163" t="s">
        <v>50</v>
      </c>
      <c r="R5163">
        <f>Healthcare_Data_v1__4[[#This Row],[Discharge Date]]-Healthcare_Data_v1__4[[#This Row],[Date of Admission]]</f>
        <v>3</v>
      </c>
      <c r="S5163" t="str" cm="1">
        <f t="array" ref="S5163">_xlfn.IFS( Healthcare_Data_v1__4[[#This Row],[Days of Stay]]&lt;10,"Low",Healthcare_Data_v1__4[[#This Row],[Days of Stay]]&lt;20,"Med",Healthcare_Data_v1__4[[#This Row],[Days of Stay]]&lt;=30,"High")</f>
        <v>Low</v>
      </c>
      <c r="T5163" t="str">
        <f>CONCATENATE(Healthcare_Data_v1__4[[#This Row],[Medical Condition]],Healthcare_Data_v1__4[[#This Row],[Duration]])</f>
        <v>CancerLow</v>
      </c>
      <c r="U5163">
        <f>MONTH(Healthcare_Data_v1__4[[#This Row],[Date of Admission]])</f>
        <v>11</v>
      </c>
      <c r="V5163">
        <f>YEAR(Healthcare_Data_v1__4[[#This Row],[Date of Admission]])</f>
        <v>2018</v>
      </c>
      <c r="W5163">
        <f>DAY(Healthcare_Data_v1__4[[#This Row],[Date of Admission]])</f>
        <v>28</v>
      </c>
    </row>
    <row r="5164" spans="1:23" x14ac:dyDescent="0.3">
      <c r="A5164" t="s">
        <v>22549</v>
      </c>
      <c r="B5164">
        <v>49</v>
      </c>
      <c r="C5164" t="s">
        <v>8</v>
      </c>
      <c r="D5164" t="s">
        <v>15</v>
      </c>
      <c r="E5164" t="s">
        <v>19</v>
      </c>
      <c r="F5164" t="s">
        <v>7</v>
      </c>
      <c r="G5164" s="1">
        <v>44057</v>
      </c>
      <c r="H5164" t="s">
        <v>8530</v>
      </c>
      <c r="I5164" t="s">
        <v>9864</v>
      </c>
      <c r="J5164">
        <v>19674.7065</v>
      </c>
      <c r="K5164" t="s">
        <v>41</v>
      </c>
      <c r="L5164">
        <v>16062</v>
      </c>
      <c r="M5164">
        <v>115</v>
      </c>
      <c r="N5164" t="s">
        <v>55</v>
      </c>
      <c r="O5164" s="1">
        <v>44084</v>
      </c>
      <c r="P5164" t="s">
        <v>85</v>
      </c>
      <c r="Q5164" t="s">
        <v>44</v>
      </c>
      <c r="R5164">
        <f>Healthcare_Data_v1__4[[#This Row],[Discharge Date]]-Healthcare_Data_v1__4[[#This Row],[Date of Admission]]</f>
        <v>27</v>
      </c>
      <c r="S5164" t="str" cm="1">
        <f t="array" ref="S5164">_xlfn.IFS( Healthcare_Data_v1__4[[#This Row],[Days of Stay]]&lt;10,"Low",Healthcare_Data_v1__4[[#This Row],[Days of Stay]]&lt;20,"Med",Healthcare_Data_v1__4[[#This Row],[Days of Stay]]&lt;=30,"High")</f>
        <v>High</v>
      </c>
      <c r="T5164" t="str">
        <f>CONCATENATE(Healthcare_Data_v1__4[[#This Row],[Medical Condition]],Healthcare_Data_v1__4[[#This Row],[Duration]])</f>
        <v>ObesityHigh</v>
      </c>
      <c r="U5164">
        <f>MONTH(Healthcare_Data_v1__4[[#This Row],[Date of Admission]])</f>
        <v>8</v>
      </c>
      <c r="V5164">
        <f>YEAR(Healthcare_Data_v1__4[[#This Row],[Date of Admission]])</f>
        <v>2020</v>
      </c>
      <c r="W5164">
        <f>DAY(Healthcare_Data_v1__4[[#This Row],[Date of Admission]])</f>
        <v>14</v>
      </c>
    </row>
    <row r="5165" spans="1:23" x14ac:dyDescent="0.3">
      <c r="A5165" t="s">
        <v>22550</v>
      </c>
      <c r="B5165">
        <v>26</v>
      </c>
      <c r="C5165" t="s">
        <v>5</v>
      </c>
      <c r="D5165" t="s">
        <v>15</v>
      </c>
      <c r="E5165" t="s">
        <v>26</v>
      </c>
      <c r="F5165" t="s">
        <v>10</v>
      </c>
      <c r="G5165" s="1">
        <v>44905</v>
      </c>
      <c r="H5165" t="s">
        <v>9865</v>
      </c>
      <c r="I5165" t="s">
        <v>9866</v>
      </c>
      <c r="J5165">
        <v>19673.79608</v>
      </c>
      <c r="K5165" t="s">
        <v>66</v>
      </c>
      <c r="L5165">
        <v>10203</v>
      </c>
      <c r="M5165">
        <v>442</v>
      </c>
      <c r="N5165" t="s">
        <v>48</v>
      </c>
      <c r="O5165" s="1">
        <v>44926</v>
      </c>
      <c r="P5165" t="s">
        <v>85</v>
      </c>
      <c r="Q5165" t="s">
        <v>57</v>
      </c>
      <c r="R5165">
        <f>Healthcare_Data_v1__4[[#This Row],[Discharge Date]]-Healthcare_Data_v1__4[[#This Row],[Date of Admission]]</f>
        <v>21</v>
      </c>
      <c r="S5165" t="str" cm="1">
        <f t="array" ref="S5165">_xlfn.IFS( Healthcare_Data_v1__4[[#This Row],[Days of Stay]]&lt;10,"Low",Healthcare_Data_v1__4[[#This Row],[Days of Stay]]&lt;20,"Med",Healthcare_Data_v1__4[[#This Row],[Days of Stay]]&lt;=30,"High")</f>
        <v>High</v>
      </c>
      <c r="T5165" t="str">
        <f>CONCATENATE(Healthcare_Data_v1__4[[#This Row],[Medical Condition]],Healthcare_Data_v1__4[[#This Row],[Duration]])</f>
        <v>HypertensionHigh</v>
      </c>
      <c r="U5165">
        <f>MONTH(Healthcare_Data_v1__4[[#This Row],[Date of Admission]])</f>
        <v>12</v>
      </c>
      <c r="V5165">
        <f>YEAR(Healthcare_Data_v1__4[[#This Row],[Date of Admission]])</f>
        <v>2022</v>
      </c>
      <c r="W5165">
        <f>DAY(Healthcare_Data_v1__4[[#This Row],[Date of Admission]])</f>
        <v>10</v>
      </c>
    </row>
    <row r="5166" spans="1:23" x14ac:dyDescent="0.3">
      <c r="A5166" t="s">
        <v>4954</v>
      </c>
      <c r="B5166">
        <v>28</v>
      </c>
      <c r="C5166" t="s">
        <v>5</v>
      </c>
      <c r="D5166" t="s">
        <v>15</v>
      </c>
      <c r="E5166" t="s">
        <v>21</v>
      </c>
      <c r="F5166" t="s">
        <v>7</v>
      </c>
      <c r="G5166" s="1">
        <v>44660</v>
      </c>
      <c r="H5166" t="s">
        <v>9867</v>
      </c>
      <c r="I5166" t="s">
        <v>9868</v>
      </c>
      <c r="J5166">
        <v>19668.393800000002</v>
      </c>
      <c r="K5166" t="s">
        <v>63</v>
      </c>
      <c r="L5166">
        <v>5323</v>
      </c>
      <c r="M5166">
        <v>199</v>
      </c>
      <c r="N5166" t="s">
        <v>48</v>
      </c>
      <c r="O5166" s="1">
        <v>44674</v>
      </c>
      <c r="P5166" t="s">
        <v>49</v>
      </c>
      <c r="Q5166" t="s">
        <v>57</v>
      </c>
      <c r="R5166">
        <f>Healthcare_Data_v1__4[[#This Row],[Discharge Date]]-Healthcare_Data_v1__4[[#This Row],[Date of Admission]]</f>
        <v>14</v>
      </c>
      <c r="S5166" t="str" cm="1">
        <f t="array" ref="S5166">_xlfn.IFS( Healthcare_Data_v1__4[[#This Row],[Days of Stay]]&lt;10,"Low",Healthcare_Data_v1__4[[#This Row],[Days of Stay]]&lt;20,"Med",Healthcare_Data_v1__4[[#This Row],[Days of Stay]]&lt;=30,"High")</f>
        <v>Med</v>
      </c>
      <c r="T5166" t="str">
        <f>CONCATENATE(Healthcare_Data_v1__4[[#This Row],[Medical Condition]],Healthcare_Data_v1__4[[#This Row],[Duration]])</f>
        <v>ObesityMed</v>
      </c>
      <c r="U5166">
        <f>MONTH(Healthcare_Data_v1__4[[#This Row],[Date of Admission]])</f>
        <v>4</v>
      </c>
      <c r="V5166">
        <f>YEAR(Healthcare_Data_v1__4[[#This Row],[Date of Admission]])</f>
        <v>2022</v>
      </c>
      <c r="W5166">
        <f>DAY(Healthcare_Data_v1__4[[#This Row],[Date of Admission]])</f>
        <v>9</v>
      </c>
    </row>
    <row r="5167" spans="1:23" x14ac:dyDescent="0.3">
      <c r="A5167" t="s">
        <v>22551</v>
      </c>
      <c r="B5167">
        <v>76</v>
      </c>
      <c r="C5167" t="s">
        <v>3</v>
      </c>
      <c r="D5167" t="s">
        <v>16</v>
      </c>
      <c r="E5167" t="s">
        <v>21</v>
      </c>
      <c r="F5167" t="s">
        <v>4</v>
      </c>
      <c r="G5167" s="1">
        <v>45151</v>
      </c>
      <c r="H5167" t="s">
        <v>6480</v>
      </c>
      <c r="I5167" t="s">
        <v>9869</v>
      </c>
      <c r="J5167">
        <v>19664.871940000001</v>
      </c>
      <c r="K5167" t="s">
        <v>63</v>
      </c>
      <c r="L5167">
        <v>42901</v>
      </c>
      <c r="M5167">
        <v>160</v>
      </c>
      <c r="N5167" t="s">
        <v>42</v>
      </c>
      <c r="O5167" s="1">
        <v>45163</v>
      </c>
      <c r="P5167" t="s">
        <v>85</v>
      </c>
      <c r="Q5167" t="s">
        <v>44</v>
      </c>
      <c r="R5167">
        <f>Healthcare_Data_v1__4[[#This Row],[Discharge Date]]-Healthcare_Data_v1__4[[#This Row],[Date of Admission]]</f>
        <v>12</v>
      </c>
      <c r="S5167" t="str" cm="1">
        <f t="array" ref="S5167">_xlfn.IFS( Healthcare_Data_v1__4[[#This Row],[Days of Stay]]&lt;10,"Low",Healthcare_Data_v1__4[[#This Row],[Days of Stay]]&lt;20,"Med",Healthcare_Data_v1__4[[#This Row],[Days of Stay]]&lt;=30,"High")</f>
        <v>Med</v>
      </c>
      <c r="T5167" t="str">
        <f>CONCATENATE(Healthcare_Data_v1__4[[#This Row],[Medical Condition]],Healthcare_Data_v1__4[[#This Row],[Duration]])</f>
        <v>DiabetesMed</v>
      </c>
      <c r="U5167">
        <f>MONTH(Healthcare_Data_v1__4[[#This Row],[Date of Admission]])</f>
        <v>8</v>
      </c>
      <c r="V5167">
        <f>YEAR(Healthcare_Data_v1__4[[#This Row],[Date of Admission]])</f>
        <v>2023</v>
      </c>
      <c r="W5167">
        <f>DAY(Healthcare_Data_v1__4[[#This Row],[Date of Admission]])</f>
        <v>13</v>
      </c>
    </row>
    <row r="5168" spans="1:23" x14ac:dyDescent="0.3">
      <c r="A5168" t="s">
        <v>22552</v>
      </c>
      <c r="B5168">
        <v>54</v>
      </c>
      <c r="C5168" t="s">
        <v>8</v>
      </c>
      <c r="D5168" t="s">
        <v>15</v>
      </c>
      <c r="E5168" t="s">
        <v>22</v>
      </c>
      <c r="F5168" t="s">
        <v>9</v>
      </c>
      <c r="G5168" s="1">
        <v>44691</v>
      </c>
      <c r="H5168" t="s">
        <v>9870</v>
      </c>
      <c r="I5168" t="s">
        <v>9871</v>
      </c>
      <c r="J5168">
        <v>19660.187839999999</v>
      </c>
      <c r="K5168" t="s">
        <v>63</v>
      </c>
      <c r="L5168">
        <v>30285</v>
      </c>
      <c r="M5168">
        <v>486</v>
      </c>
      <c r="N5168" t="s">
        <v>48</v>
      </c>
      <c r="O5168" s="1">
        <v>44697</v>
      </c>
      <c r="P5168" t="s">
        <v>56</v>
      </c>
      <c r="Q5168" t="s">
        <v>50</v>
      </c>
      <c r="R5168">
        <f>Healthcare_Data_v1__4[[#This Row],[Discharge Date]]-Healthcare_Data_v1__4[[#This Row],[Date of Admission]]</f>
        <v>6</v>
      </c>
      <c r="S5168" t="str" cm="1">
        <f t="array" ref="S5168">_xlfn.IFS( Healthcare_Data_v1__4[[#This Row],[Days of Stay]]&lt;10,"Low",Healthcare_Data_v1__4[[#This Row],[Days of Stay]]&lt;20,"Med",Healthcare_Data_v1__4[[#This Row],[Days of Stay]]&lt;=30,"High")</f>
        <v>Low</v>
      </c>
      <c r="T5168" t="str">
        <f>CONCATENATE(Healthcare_Data_v1__4[[#This Row],[Medical Condition]],Healthcare_Data_v1__4[[#This Row],[Duration]])</f>
        <v>ArthritisLow</v>
      </c>
      <c r="U5168">
        <f>MONTH(Healthcare_Data_v1__4[[#This Row],[Date of Admission]])</f>
        <v>5</v>
      </c>
      <c r="V5168">
        <f>YEAR(Healthcare_Data_v1__4[[#This Row],[Date of Admission]])</f>
        <v>2022</v>
      </c>
      <c r="W5168">
        <f>DAY(Healthcare_Data_v1__4[[#This Row],[Date of Admission]])</f>
        <v>10</v>
      </c>
    </row>
    <row r="5169" spans="1:23" x14ac:dyDescent="0.3">
      <c r="A5169" t="s">
        <v>19618</v>
      </c>
      <c r="B5169">
        <v>37</v>
      </c>
      <c r="C5169" t="s">
        <v>5</v>
      </c>
      <c r="D5169" t="s">
        <v>15</v>
      </c>
      <c r="E5169" t="s">
        <v>24</v>
      </c>
      <c r="F5169" t="s">
        <v>7</v>
      </c>
      <c r="G5169" s="1">
        <v>45021</v>
      </c>
      <c r="H5169" t="s">
        <v>22553</v>
      </c>
      <c r="I5169" t="s">
        <v>2163</v>
      </c>
      <c r="J5169">
        <v>19653.98502</v>
      </c>
      <c r="K5169" t="s">
        <v>47</v>
      </c>
      <c r="L5169">
        <v>5293</v>
      </c>
      <c r="M5169">
        <v>324</v>
      </c>
      <c r="N5169" t="s">
        <v>42</v>
      </c>
      <c r="O5169" s="1">
        <v>45023</v>
      </c>
      <c r="P5169" t="s">
        <v>43</v>
      </c>
      <c r="Q5169" t="s">
        <v>50</v>
      </c>
      <c r="R5169">
        <f>Healthcare_Data_v1__4[[#This Row],[Discharge Date]]-Healthcare_Data_v1__4[[#This Row],[Date of Admission]]</f>
        <v>2</v>
      </c>
      <c r="S5169" t="str" cm="1">
        <f t="array" ref="S5169">_xlfn.IFS( Healthcare_Data_v1__4[[#This Row],[Days of Stay]]&lt;10,"Low",Healthcare_Data_v1__4[[#This Row],[Days of Stay]]&lt;20,"Med",Healthcare_Data_v1__4[[#This Row],[Days of Stay]]&lt;=30,"High")</f>
        <v>Low</v>
      </c>
      <c r="T5169" t="str">
        <f>CONCATENATE(Healthcare_Data_v1__4[[#This Row],[Medical Condition]],Healthcare_Data_v1__4[[#This Row],[Duration]])</f>
        <v>ObesityLow</v>
      </c>
      <c r="U5169">
        <f>MONTH(Healthcare_Data_v1__4[[#This Row],[Date of Admission]])</f>
        <v>4</v>
      </c>
      <c r="V5169">
        <f>YEAR(Healthcare_Data_v1__4[[#This Row],[Date of Admission]])</f>
        <v>2023</v>
      </c>
      <c r="W5169">
        <f>DAY(Healthcare_Data_v1__4[[#This Row],[Date of Admission]])</f>
        <v>5</v>
      </c>
    </row>
    <row r="5170" spans="1:23" x14ac:dyDescent="0.3">
      <c r="A5170" t="s">
        <v>22554</v>
      </c>
      <c r="B5170">
        <v>77</v>
      </c>
      <c r="C5170" t="s">
        <v>3</v>
      </c>
      <c r="D5170" t="s">
        <v>15</v>
      </c>
      <c r="E5170" t="s">
        <v>19</v>
      </c>
      <c r="F5170" t="s">
        <v>11</v>
      </c>
      <c r="G5170" s="1">
        <v>44695</v>
      </c>
      <c r="H5170" t="s">
        <v>9872</v>
      </c>
      <c r="I5170" t="s">
        <v>9873</v>
      </c>
      <c r="J5170">
        <v>19645.61593</v>
      </c>
      <c r="K5170" t="s">
        <v>63</v>
      </c>
      <c r="L5170">
        <v>45877</v>
      </c>
      <c r="M5170">
        <v>131</v>
      </c>
      <c r="N5170" t="s">
        <v>42</v>
      </c>
      <c r="O5170" s="1">
        <v>44707</v>
      </c>
      <c r="P5170" t="s">
        <v>60</v>
      </c>
      <c r="Q5170" t="s">
        <v>57</v>
      </c>
      <c r="R5170">
        <f>Healthcare_Data_v1__4[[#This Row],[Discharge Date]]-Healthcare_Data_v1__4[[#This Row],[Date of Admission]]</f>
        <v>12</v>
      </c>
      <c r="S5170" t="str" cm="1">
        <f t="array" ref="S5170">_xlfn.IFS( Healthcare_Data_v1__4[[#This Row],[Days of Stay]]&lt;10,"Low",Healthcare_Data_v1__4[[#This Row],[Days of Stay]]&lt;20,"Med",Healthcare_Data_v1__4[[#This Row],[Days of Stay]]&lt;=30,"High")</f>
        <v>Med</v>
      </c>
      <c r="T5170" t="str">
        <f>CONCATENATE(Healthcare_Data_v1__4[[#This Row],[Medical Condition]],Healthcare_Data_v1__4[[#This Row],[Duration]])</f>
        <v>CancerMed</v>
      </c>
      <c r="U5170">
        <f>MONTH(Healthcare_Data_v1__4[[#This Row],[Date of Admission]])</f>
        <v>5</v>
      </c>
      <c r="V5170">
        <f>YEAR(Healthcare_Data_v1__4[[#This Row],[Date of Admission]])</f>
        <v>2022</v>
      </c>
      <c r="W5170">
        <f>DAY(Healthcare_Data_v1__4[[#This Row],[Date of Admission]])</f>
        <v>14</v>
      </c>
    </row>
    <row r="5171" spans="1:23" x14ac:dyDescent="0.3">
      <c r="A5171" t="s">
        <v>18676</v>
      </c>
      <c r="B5171">
        <v>50</v>
      </c>
      <c r="C5171" t="s">
        <v>8</v>
      </c>
      <c r="D5171" t="s">
        <v>15</v>
      </c>
      <c r="E5171" t="s">
        <v>25</v>
      </c>
      <c r="F5171" t="s">
        <v>10</v>
      </c>
      <c r="G5171" s="1">
        <v>44752</v>
      </c>
      <c r="H5171" t="s">
        <v>9874</v>
      </c>
      <c r="I5171" t="s">
        <v>9875</v>
      </c>
      <c r="J5171">
        <v>19639.469410000002</v>
      </c>
      <c r="K5171" t="s">
        <v>41</v>
      </c>
      <c r="L5171">
        <v>34966</v>
      </c>
      <c r="M5171">
        <v>476</v>
      </c>
      <c r="N5171" t="s">
        <v>48</v>
      </c>
      <c r="O5171" s="1">
        <v>44779</v>
      </c>
      <c r="P5171" t="s">
        <v>43</v>
      </c>
      <c r="Q5171" t="s">
        <v>44</v>
      </c>
      <c r="R5171">
        <f>Healthcare_Data_v1__4[[#This Row],[Discharge Date]]-Healthcare_Data_v1__4[[#This Row],[Date of Admission]]</f>
        <v>27</v>
      </c>
      <c r="S5171" t="str" cm="1">
        <f t="array" ref="S5171">_xlfn.IFS( Healthcare_Data_v1__4[[#This Row],[Days of Stay]]&lt;10,"Low",Healthcare_Data_v1__4[[#This Row],[Days of Stay]]&lt;20,"Med",Healthcare_Data_v1__4[[#This Row],[Days of Stay]]&lt;=30,"High")</f>
        <v>High</v>
      </c>
      <c r="T5171" t="str">
        <f>CONCATENATE(Healthcare_Data_v1__4[[#This Row],[Medical Condition]],Healthcare_Data_v1__4[[#This Row],[Duration]])</f>
        <v>HypertensionHigh</v>
      </c>
      <c r="U5171">
        <f>MONTH(Healthcare_Data_v1__4[[#This Row],[Date of Admission]])</f>
        <v>7</v>
      </c>
      <c r="V5171">
        <f>YEAR(Healthcare_Data_v1__4[[#This Row],[Date of Admission]])</f>
        <v>2022</v>
      </c>
      <c r="W5171">
        <f>DAY(Healthcare_Data_v1__4[[#This Row],[Date of Admission]])</f>
        <v>10</v>
      </c>
    </row>
    <row r="5172" spans="1:23" x14ac:dyDescent="0.3">
      <c r="A5172" t="s">
        <v>22555</v>
      </c>
      <c r="B5172">
        <v>26</v>
      </c>
      <c r="C5172" t="s">
        <v>5</v>
      </c>
      <c r="D5172" t="s">
        <v>16</v>
      </c>
      <c r="E5172" t="s">
        <v>21</v>
      </c>
      <c r="F5172" t="s">
        <v>10</v>
      </c>
      <c r="G5172" s="1">
        <v>44977</v>
      </c>
      <c r="H5172" t="s">
        <v>9876</v>
      </c>
      <c r="I5172" t="s">
        <v>9877</v>
      </c>
      <c r="J5172">
        <v>19638.440989999999</v>
      </c>
      <c r="K5172" t="s">
        <v>63</v>
      </c>
      <c r="L5172">
        <v>25693</v>
      </c>
      <c r="M5172">
        <v>371</v>
      </c>
      <c r="N5172" t="s">
        <v>55</v>
      </c>
      <c r="O5172" s="1">
        <v>45006</v>
      </c>
      <c r="P5172" t="s">
        <v>60</v>
      </c>
      <c r="Q5172" t="s">
        <v>57</v>
      </c>
      <c r="R5172">
        <f>Healthcare_Data_v1__4[[#This Row],[Discharge Date]]-Healthcare_Data_v1__4[[#This Row],[Date of Admission]]</f>
        <v>29</v>
      </c>
      <c r="S5172" t="str" cm="1">
        <f t="array" ref="S5172">_xlfn.IFS( Healthcare_Data_v1__4[[#This Row],[Days of Stay]]&lt;10,"Low",Healthcare_Data_v1__4[[#This Row],[Days of Stay]]&lt;20,"Med",Healthcare_Data_v1__4[[#This Row],[Days of Stay]]&lt;=30,"High")</f>
        <v>High</v>
      </c>
      <c r="T5172" t="str">
        <f>CONCATENATE(Healthcare_Data_v1__4[[#This Row],[Medical Condition]],Healthcare_Data_v1__4[[#This Row],[Duration]])</f>
        <v>HypertensionHigh</v>
      </c>
      <c r="U5172">
        <f>MONTH(Healthcare_Data_v1__4[[#This Row],[Date of Admission]])</f>
        <v>2</v>
      </c>
      <c r="V5172">
        <f>YEAR(Healthcare_Data_v1__4[[#This Row],[Date of Admission]])</f>
        <v>2023</v>
      </c>
      <c r="W5172">
        <f>DAY(Healthcare_Data_v1__4[[#This Row],[Date of Admission]])</f>
        <v>20</v>
      </c>
    </row>
    <row r="5173" spans="1:23" x14ac:dyDescent="0.3">
      <c r="A5173" t="s">
        <v>22556</v>
      </c>
      <c r="B5173">
        <v>58</v>
      </c>
      <c r="C5173" t="s">
        <v>3</v>
      </c>
      <c r="D5173" t="s">
        <v>15</v>
      </c>
      <c r="E5173" t="s">
        <v>24</v>
      </c>
      <c r="F5173" t="s">
        <v>4</v>
      </c>
      <c r="G5173" s="1">
        <v>45008</v>
      </c>
      <c r="H5173" t="s">
        <v>9878</v>
      </c>
      <c r="I5173" t="s">
        <v>1262</v>
      </c>
      <c r="J5173">
        <v>19631.979520000001</v>
      </c>
      <c r="K5173" t="s">
        <v>69</v>
      </c>
      <c r="L5173">
        <v>19093</v>
      </c>
      <c r="M5173">
        <v>451</v>
      </c>
      <c r="N5173" t="s">
        <v>55</v>
      </c>
      <c r="O5173" s="1">
        <v>45018</v>
      </c>
      <c r="P5173" t="s">
        <v>85</v>
      </c>
      <c r="Q5173" t="s">
        <v>57</v>
      </c>
      <c r="R5173">
        <f>Healthcare_Data_v1__4[[#This Row],[Discharge Date]]-Healthcare_Data_v1__4[[#This Row],[Date of Admission]]</f>
        <v>10</v>
      </c>
      <c r="S5173" t="str" cm="1">
        <f t="array" ref="S5173">_xlfn.IFS( Healthcare_Data_v1__4[[#This Row],[Days of Stay]]&lt;10,"Low",Healthcare_Data_v1__4[[#This Row],[Days of Stay]]&lt;20,"Med",Healthcare_Data_v1__4[[#This Row],[Days of Stay]]&lt;=30,"High")</f>
        <v>Med</v>
      </c>
      <c r="T5173" t="str">
        <f>CONCATENATE(Healthcare_Data_v1__4[[#This Row],[Medical Condition]],Healthcare_Data_v1__4[[#This Row],[Duration]])</f>
        <v>DiabetesMed</v>
      </c>
      <c r="U5173">
        <f>MONTH(Healthcare_Data_v1__4[[#This Row],[Date of Admission]])</f>
        <v>3</v>
      </c>
      <c r="V5173">
        <f>YEAR(Healthcare_Data_v1__4[[#This Row],[Date of Admission]])</f>
        <v>2023</v>
      </c>
      <c r="W5173">
        <f>DAY(Healthcare_Data_v1__4[[#This Row],[Date of Admission]])</f>
        <v>23</v>
      </c>
    </row>
    <row r="5174" spans="1:23" x14ac:dyDescent="0.3">
      <c r="A5174" t="s">
        <v>22557</v>
      </c>
      <c r="B5174">
        <v>52</v>
      </c>
      <c r="C5174" t="s">
        <v>8</v>
      </c>
      <c r="D5174" t="s">
        <v>16</v>
      </c>
      <c r="E5174" t="s">
        <v>23</v>
      </c>
      <c r="F5174" t="s">
        <v>11</v>
      </c>
      <c r="G5174" s="1">
        <v>44972</v>
      </c>
      <c r="H5174" t="s">
        <v>9879</v>
      </c>
      <c r="I5174" t="s">
        <v>9880</v>
      </c>
      <c r="J5174">
        <v>19623.6342</v>
      </c>
      <c r="K5174" t="s">
        <v>66</v>
      </c>
      <c r="L5174">
        <v>52714</v>
      </c>
      <c r="M5174">
        <v>173</v>
      </c>
      <c r="N5174" t="s">
        <v>42</v>
      </c>
      <c r="O5174" s="1">
        <v>44980</v>
      </c>
      <c r="P5174" t="s">
        <v>49</v>
      </c>
      <c r="Q5174" t="s">
        <v>50</v>
      </c>
      <c r="R5174">
        <f>Healthcare_Data_v1__4[[#This Row],[Discharge Date]]-Healthcare_Data_v1__4[[#This Row],[Date of Admission]]</f>
        <v>8</v>
      </c>
      <c r="S5174" t="str" cm="1">
        <f t="array" ref="S5174">_xlfn.IFS( Healthcare_Data_v1__4[[#This Row],[Days of Stay]]&lt;10,"Low",Healthcare_Data_v1__4[[#This Row],[Days of Stay]]&lt;20,"Med",Healthcare_Data_v1__4[[#This Row],[Days of Stay]]&lt;=30,"High")</f>
        <v>Low</v>
      </c>
      <c r="T5174" t="str">
        <f>CONCATENATE(Healthcare_Data_v1__4[[#This Row],[Medical Condition]],Healthcare_Data_v1__4[[#This Row],[Duration]])</f>
        <v>CancerLow</v>
      </c>
      <c r="U5174">
        <f>MONTH(Healthcare_Data_v1__4[[#This Row],[Date of Admission]])</f>
        <v>2</v>
      </c>
      <c r="V5174">
        <f>YEAR(Healthcare_Data_v1__4[[#This Row],[Date of Admission]])</f>
        <v>2023</v>
      </c>
      <c r="W5174">
        <f>DAY(Healthcare_Data_v1__4[[#This Row],[Date of Admission]])</f>
        <v>15</v>
      </c>
    </row>
    <row r="5175" spans="1:23" x14ac:dyDescent="0.3">
      <c r="A5175" t="s">
        <v>22558</v>
      </c>
      <c r="B5175">
        <v>38</v>
      </c>
      <c r="C5175" t="s">
        <v>5</v>
      </c>
      <c r="D5175" t="s">
        <v>15</v>
      </c>
      <c r="E5175" t="s">
        <v>22</v>
      </c>
      <c r="F5175" t="s">
        <v>7</v>
      </c>
      <c r="G5175" s="1">
        <v>44466</v>
      </c>
      <c r="H5175" t="s">
        <v>9881</v>
      </c>
      <c r="I5175" t="s">
        <v>2658</v>
      </c>
      <c r="J5175">
        <v>19615.587200000002</v>
      </c>
      <c r="K5175" t="s">
        <v>66</v>
      </c>
      <c r="L5175">
        <v>4641</v>
      </c>
      <c r="M5175">
        <v>159</v>
      </c>
      <c r="N5175" t="s">
        <v>42</v>
      </c>
      <c r="O5175" s="1">
        <v>44480</v>
      </c>
      <c r="P5175" t="s">
        <v>49</v>
      </c>
      <c r="Q5175" t="s">
        <v>44</v>
      </c>
      <c r="R5175">
        <f>Healthcare_Data_v1__4[[#This Row],[Discharge Date]]-Healthcare_Data_v1__4[[#This Row],[Date of Admission]]</f>
        <v>14</v>
      </c>
      <c r="S5175" t="str" cm="1">
        <f t="array" ref="S5175">_xlfn.IFS( Healthcare_Data_v1__4[[#This Row],[Days of Stay]]&lt;10,"Low",Healthcare_Data_v1__4[[#This Row],[Days of Stay]]&lt;20,"Med",Healthcare_Data_v1__4[[#This Row],[Days of Stay]]&lt;=30,"High")</f>
        <v>Med</v>
      </c>
      <c r="T5175" t="str">
        <f>CONCATENATE(Healthcare_Data_v1__4[[#This Row],[Medical Condition]],Healthcare_Data_v1__4[[#This Row],[Duration]])</f>
        <v>ObesityMed</v>
      </c>
      <c r="U5175">
        <f>MONTH(Healthcare_Data_v1__4[[#This Row],[Date of Admission]])</f>
        <v>9</v>
      </c>
      <c r="V5175">
        <f>YEAR(Healthcare_Data_v1__4[[#This Row],[Date of Admission]])</f>
        <v>2021</v>
      </c>
      <c r="W5175">
        <f>DAY(Healthcare_Data_v1__4[[#This Row],[Date of Admission]])</f>
        <v>27</v>
      </c>
    </row>
    <row r="5176" spans="1:23" x14ac:dyDescent="0.3">
      <c r="A5176" t="s">
        <v>22559</v>
      </c>
      <c r="B5176">
        <v>19</v>
      </c>
      <c r="C5176" t="s">
        <v>12</v>
      </c>
      <c r="D5176" t="s">
        <v>16</v>
      </c>
      <c r="E5176" t="s">
        <v>21</v>
      </c>
      <c r="F5176" t="s">
        <v>11</v>
      </c>
      <c r="G5176" s="1">
        <v>44973</v>
      </c>
      <c r="H5176" t="s">
        <v>9147</v>
      </c>
      <c r="I5176" t="s">
        <v>9882</v>
      </c>
      <c r="J5176">
        <v>19615.453979999998</v>
      </c>
      <c r="K5176" t="s">
        <v>63</v>
      </c>
      <c r="L5176">
        <v>58394</v>
      </c>
      <c r="M5176">
        <v>181</v>
      </c>
      <c r="N5176" t="s">
        <v>48</v>
      </c>
      <c r="O5176" s="1">
        <v>44975</v>
      </c>
      <c r="P5176" t="s">
        <v>43</v>
      </c>
      <c r="Q5176" t="s">
        <v>44</v>
      </c>
      <c r="R5176">
        <f>Healthcare_Data_v1__4[[#This Row],[Discharge Date]]-Healthcare_Data_v1__4[[#This Row],[Date of Admission]]</f>
        <v>2</v>
      </c>
      <c r="S5176" t="str" cm="1">
        <f t="array" ref="S5176">_xlfn.IFS( Healthcare_Data_v1__4[[#This Row],[Days of Stay]]&lt;10,"Low",Healthcare_Data_v1__4[[#This Row],[Days of Stay]]&lt;20,"Med",Healthcare_Data_v1__4[[#This Row],[Days of Stay]]&lt;=30,"High")</f>
        <v>Low</v>
      </c>
      <c r="T5176" t="str">
        <f>CONCATENATE(Healthcare_Data_v1__4[[#This Row],[Medical Condition]],Healthcare_Data_v1__4[[#This Row],[Duration]])</f>
        <v>CancerLow</v>
      </c>
      <c r="U5176">
        <f>MONTH(Healthcare_Data_v1__4[[#This Row],[Date of Admission]])</f>
        <v>2</v>
      </c>
      <c r="V5176">
        <f>YEAR(Healthcare_Data_v1__4[[#This Row],[Date of Admission]])</f>
        <v>2023</v>
      </c>
      <c r="W5176">
        <f>DAY(Healthcare_Data_v1__4[[#This Row],[Date of Admission]])</f>
        <v>16</v>
      </c>
    </row>
    <row r="5177" spans="1:23" x14ac:dyDescent="0.3">
      <c r="A5177" t="s">
        <v>22560</v>
      </c>
      <c r="B5177">
        <v>57</v>
      </c>
      <c r="C5177" t="s">
        <v>3</v>
      </c>
      <c r="D5177" t="s">
        <v>16</v>
      </c>
      <c r="E5177" t="s">
        <v>25</v>
      </c>
      <c r="F5177" t="s">
        <v>9</v>
      </c>
      <c r="G5177" s="1">
        <v>44546</v>
      </c>
      <c r="H5177" t="s">
        <v>22561</v>
      </c>
      <c r="I5177" t="s">
        <v>9883</v>
      </c>
      <c r="J5177">
        <v>19610.52392</v>
      </c>
      <c r="K5177" t="s">
        <v>47</v>
      </c>
      <c r="L5177">
        <v>18159</v>
      </c>
      <c r="M5177">
        <v>183</v>
      </c>
      <c r="N5177" t="s">
        <v>55</v>
      </c>
      <c r="O5177" s="1">
        <v>44571</v>
      </c>
      <c r="P5177" t="s">
        <v>43</v>
      </c>
      <c r="Q5177" t="s">
        <v>57</v>
      </c>
      <c r="R5177">
        <f>Healthcare_Data_v1__4[[#This Row],[Discharge Date]]-Healthcare_Data_v1__4[[#This Row],[Date of Admission]]</f>
        <v>25</v>
      </c>
      <c r="S5177" t="str" cm="1">
        <f t="array" ref="S5177">_xlfn.IFS( Healthcare_Data_v1__4[[#This Row],[Days of Stay]]&lt;10,"Low",Healthcare_Data_v1__4[[#This Row],[Days of Stay]]&lt;20,"Med",Healthcare_Data_v1__4[[#This Row],[Days of Stay]]&lt;=30,"High")</f>
        <v>High</v>
      </c>
      <c r="T5177" t="str">
        <f>CONCATENATE(Healthcare_Data_v1__4[[#This Row],[Medical Condition]],Healthcare_Data_v1__4[[#This Row],[Duration]])</f>
        <v>ArthritisHigh</v>
      </c>
      <c r="U5177">
        <f>MONTH(Healthcare_Data_v1__4[[#This Row],[Date of Admission]])</f>
        <v>12</v>
      </c>
      <c r="V5177">
        <f>YEAR(Healthcare_Data_v1__4[[#This Row],[Date of Admission]])</f>
        <v>2021</v>
      </c>
      <c r="W5177">
        <f>DAY(Healthcare_Data_v1__4[[#This Row],[Date of Admission]])</f>
        <v>16</v>
      </c>
    </row>
    <row r="5178" spans="1:23" x14ac:dyDescent="0.3">
      <c r="A5178" t="s">
        <v>22562</v>
      </c>
      <c r="B5178">
        <v>48</v>
      </c>
      <c r="C5178" t="s">
        <v>8</v>
      </c>
      <c r="D5178" t="s">
        <v>16</v>
      </c>
      <c r="E5178" t="s">
        <v>19</v>
      </c>
      <c r="F5178" t="s">
        <v>4</v>
      </c>
      <c r="G5178" s="1">
        <v>43913</v>
      </c>
      <c r="H5178" t="s">
        <v>9884</v>
      </c>
      <c r="I5178" t="s">
        <v>102</v>
      </c>
      <c r="J5178">
        <v>19603.198230000002</v>
      </c>
      <c r="K5178" t="s">
        <v>41</v>
      </c>
      <c r="L5178">
        <v>30322</v>
      </c>
      <c r="M5178">
        <v>401</v>
      </c>
      <c r="N5178" t="s">
        <v>42</v>
      </c>
      <c r="O5178" s="1">
        <v>43914</v>
      </c>
      <c r="P5178" t="s">
        <v>85</v>
      </c>
      <c r="Q5178" t="s">
        <v>44</v>
      </c>
      <c r="R5178">
        <f>Healthcare_Data_v1__4[[#This Row],[Discharge Date]]-Healthcare_Data_v1__4[[#This Row],[Date of Admission]]</f>
        <v>1</v>
      </c>
      <c r="S5178" t="str" cm="1">
        <f t="array" ref="S5178">_xlfn.IFS( Healthcare_Data_v1__4[[#This Row],[Days of Stay]]&lt;10,"Low",Healthcare_Data_v1__4[[#This Row],[Days of Stay]]&lt;20,"Med",Healthcare_Data_v1__4[[#This Row],[Days of Stay]]&lt;=30,"High")</f>
        <v>Low</v>
      </c>
      <c r="T5178" t="str">
        <f>CONCATENATE(Healthcare_Data_v1__4[[#This Row],[Medical Condition]],Healthcare_Data_v1__4[[#This Row],[Duration]])</f>
        <v>DiabetesLow</v>
      </c>
      <c r="U5178">
        <f>MONTH(Healthcare_Data_v1__4[[#This Row],[Date of Admission]])</f>
        <v>3</v>
      </c>
      <c r="V5178">
        <f>YEAR(Healthcare_Data_v1__4[[#This Row],[Date of Admission]])</f>
        <v>2020</v>
      </c>
      <c r="W5178">
        <f>DAY(Healthcare_Data_v1__4[[#This Row],[Date of Admission]])</f>
        <v>23</v>
      </c>
    </row>
    <row r="5179" spans="1:23" x14ac:dyDescent="0.3">
      <c r="A5179" t="s">
        <v>22563</v>
      </c>
      <c r="B5179">
        <v>84</v>
      </c>
      <c r="C5179" t="s">
        <v>3</v>
      </c>
      <c r="D5179" t="s">
        <v>16</v>
      </c>
      <c r="E5179" t="s">
        <v>22</v>
      </c>
      <c r="F5179" t="s">
        <v>9</v>
      </c>
      <c r="G5179" s="1">
        <v>43504</v>
      </c>
      <c r="H5179" t="s">
        <v>9885</v>
      </c>
      <c r="I5179" t="s">
        <v>9886</v>
      </c>
      <c r="J5179">
        <v>19601.642889999999</v>
      </c>
      <c r="K5179" t="s">
        <v>63</v>
      </c>
      <c r="L5179">
        <v>37678</v>
      </c>
      <c r="M5179">
        <v>117</v>
      </c>
      <c r="N5179" t="s">
        <v>55</v>
      </c>
      <c r="O5179" s="1">
        <v>43511</v>
      </c>
      <c r="P5179" t="s">
        <v>49</v>
      </c>
      <c r="Q5179" t="s">
        <v>50</v>
      </c>
      <c r="R5179">
        <f>Healthcare_Data_v1__4[[#This Row],[Discharge Date]]-Healthcare_Data_v1__4[[#This Row],[Date of Admission]]</f>
        <v>7</v>
      </c>
      <c r="S5179" t="str" cm="1">
        <f t="array" ref="S5179">_xlfn.IFS( Healthcare_Data_v1__4[[#This Row],[Days of Stay]]&lt;10,"Low",Healthcare_Data_v1__4[[#This Row],[Days of Stay]]&lt;20,"Med",Healthcare_Data_v1__4[[#This Row],[Days of Stay]]&lt;=30,"High")</f>
        <v>Low</v>
      </c>
      <c r="T5179" t="str">
        <f>CONCATENATE(Healthcare_Data_v1__4[[#This Row],[Medical Condition]],Healthcare_Data_v1__4[[#This Row],[Duration]])</f>
        <v>ArthritisLow</v>
      </c>
      <c r="U5179">
        <f>MONTH(Healthcare_Data_v1__4[[#This Row],[Date of Admission]])</f>
        <v>2</v>
      </c>
      <c r="V5179">
        <f>YEAR(Healthcare_Data_v1__4[[#This Row],[Date of Admission]])</f>
        <v>2019</v>
      </c>
      <c r="W5179">
        <f>DAY(Healthcare_Data_v1__4[[#This Row],[Date of Admission]])</f>
        <v>8</v>
      </c>
    </row>
    <row r="5180" spans="1:23" x14ac:dyDescent="0.3">
      <c r="A5180" t="s">
        <v>22564</v>
      </c>
      <c r="B5180">
        <v>79</v>
      </c>
      <c r="C5180" t="s">
        <v>3</v>
      </c>
      <c r="D5180" t="s">
        <v>15</v>
      </c>
      <c r="E5180" t="s">
        <v>26</v>
      </c>
      <c r="F5180" t="s">
        <v>11</v>
      </c>
      <c r="G5180" s="1">
        <v>44943</v>
      </c>
      <c r="H5180" t="s">
        <v>9887</v>
      </c>
      <c r="I5180" t="s">
        <v>9888</v>
      </c>
      <c r="J5180">
        <v>19594.693029999999</v>
      </c>
      <c r="K5180" t="s">
        <v>69</v>
      </c>
      <c r="L5180">
        <v>75845</v>
      </c>
      <c r="M5180">
        <v>333</v>
      </c>
      <c r="N5180" t="s">
        <v>48</v>
      </c>
      <c r="O5180" s="1">
        <v>44953</v>
      </c>
      <c r="P5180" t="s">
        <v>56</v>
      </c>
      <c r="Q5180" t="s">
        <v>50</v>
      </c>
      <c r="R5180">
        <f>Healthcare_Data_v1__4[[#This Row],[Discharge Date]]-Healthcare_Data_v1__4[[#This Row],[Date of Admission]]</f>
        <v>10</v>
      </c>
      <c r="S5180" t="str" cm="1">
        <f t="array" ref="S5180">_xlfn.IFS( Healthcare_Data_v1__4[[#This Row],[Days of Stay]]&lt;10,"Low",Healthcare_Data_v1__4[[#This Row],[Days of Stay]]&lt;20,"Med",Healthcare_Data_v1__4[[#This Row],[Days of Stay]]&lt;=30,"High")</f>
        <v>Med</v>
      </c>
      <c r="T5180" t="str">
        <f>CONCATENATE(Healthcare_Data_v1__4[[#This Row],[Medical Condition]],Healthcare_Data_v1__4[[#This Row],[Duration]])</f>
        <v>CancerMed</v>
      </c>
      <c r="U5180">
        <f>MONTH(Healthcare_Data_v1__4[[#This Row],[Date of Admission]])</f>
        <v>1</v>
      </c>
      <c r="V5180">
        <f>YEAR(Healthcare_Data_v1__4[[#This Row],[Date of Admission]])</f>
        <v>2023</v>
      </c>
      <c r="W5180">
        <f>DAY(Healthcare_Data_v1__4[[#This Row],[Date of Admission]])</f>
        <v>17</v>
      </c>
    </row>
    <row r="5181" spans="1:23" x14ac:dyDescent="0.3">
      <c r="A5181" t="s">
        <v>20081</v>
      </c>
      <c r="B5181">
        <v>80</v>
      </c>
      <c r="C5181" t="s">
        <v>3</v>
      </c>
      <c r="D5181" t="s">
        <v>15</v>
      </c>
      <c r="E5181" t="s">
        <v>22</v>
      </c>
      <c r="F5181" t="s">
        <v>7</v>
      </c>
      <c r="G5181" s="1">
        <v>44592</v>
      </c>
      <c r="H5181" t="s">
        <v>9889</v>
      </c>
      <c r="I5181" t="s">
        <v>8003</v>
      </c>
      <c r="J5181">
        <v>19582.865249999999</v>
      </c>
      <c r="K5181" t="s">
        <v>47</v>
      </c>
      <c r="L5181">
        <v>2178</v>
      </c>
      <c r="M5181">
        <v>358</v>
      </c>
      <c r="N5181" t="s">
        <v>55</v>
      </c>
      <c r="O5181" s="1">
        <v>44595</v>
      </c>
      <c r="P5181" t="s">
        <v>43</v>
      </c>
      <c r="Q5181" t="s">
        <v>57</v>
      </c>
      <c r="R5181">
        <f>Healthcare_Data_v1__4[[#This Row],[Discharge Date]]-Healthcare_Data_v1__4[[#This Row],[Date of Admission]]</f>
        <v>3</v>
      </c>
      <c r="S5181" t="str" cm="1">
        <f t="array" ref="S5181">_xlfn.IFS( Healthcare_Data_v1__4[[#This Row],[Days of Stay]]&lt;10,"Low",Healthcare_Data_v1__4[[#This Row],[Days of Stay]]&lt;20,"Med",Healthcare_Data_v1__4[[#This Row],[Days of Stay]]&lt;=30,"High")</f>
        <v>Low</v>
      </c>
      <c r="T5181" t="str">
        <f>CONCATENATE(Healthcare_Data_v1__4[[#This Row],[Medical Condition]],Healthcare_Data_v1__4[[#This Row],[Duration]])</f>
        <v>ObesityLow</v>
      </c>
      <c r="U5181">
        <f>MONTH(Healthcare_Data_v1__4[[#This Row],[Date of Admission]])</f>
        <v>1</v>
      </c>
      <c r="V5181">
        <f>YEAR(Healthcare_Data_v1__4[[#This Row],[Date of Admission]])</f>
        <v>2022</v>
      </c>
      <c r="W5181">
        <f>DAY(Healthcare_Data_v1__4[[#This Row],[Date of Admission]])</f>
        <v>31</v>
      </c>
    </row>
    <row r="5182" spans="1:23" x14ac:dyDescent="0.3">
      <c r="A5182" t="s">
        <v>6914</v>
      </c>
      <c r="B5182">
        <v>73</v>
      </c>
      <c r="C5182" t="s">
        <v>3</v>
      </c>
      <c r="D5182" t="s">
        <v>15</v>
      </c>
      <c r="E5182" t="s">
        <v>25</v>
      </c>
      <c r="F5182" t="s">
        <v>10</v>
      </c>
      <c r="G5182" s="1">
        <v>43946</v>
      </c>
      <c r="H5182" t="s">
        <v>9890</v>
      </c>
      <c r="I5182" t="s">
        <v>9891</v>
      </c>
      <c r="J5182">
        <v>19582.038260000001</v>
      </c>
      <c r="K5182" t="s">
        <v>63</v>
      </c>
      <c r="L5182">
        <v>24359</v>
      </c>
      <c r="M5182">
        <v>163</v>
      </c>
      <c r="N5182" t="s">
        <v>55</v>
      </c>
      <c r="O5182" s="1">
        <v>43969</v>
      </c>
      <c r="P5182" t="s">
        <v>60</v>
      </c>
      <c r="Q5182" t="s">
        <v>50</v>
      </c>
      <c r="R5182">
        <f>Healthcare_Data_v1__4[[#This Row],[Discharge Date]]-Healthcare_Data_v1__4[[#This Row],[Date of Admission]]</f>
        <v>23</v>
      </c>
      <c r="S5182" t="str" cm="1">
        <f t="array" ref="S5182">_xlfn.IFS( Healthcare_Data_v1__4[[#This Row],[Days of Stay]]&lt;10,"Low",Healthcare_Data_v1__4[[#This Row],[Days of Stay]]&lt;20,"Med",Healthcare_Data_v1__4[[#This Row],[Days of Stay]]&lt;=30,"High")</f>
        <v>High</v>
      </c>
      <c r="T5182" t="str">
        <f>CONCATENATE(Healthcare_Data_v1__4[[#This Row],[Medical Condition]],Healthcare_Data_v1__4[[#This Row],[Duration]])</f>
        <v>HypertensionHigh</v>
      </c>
      <c r="U5182">
        <f>MONTH(Healthcare_Data_v1__4[[#This Row],[Date of Admission]])</f>
        <v>4</v>
      </c>
      <c r="V5182">
        <f>YEAR(Healthcare_Data_v1__4[[#This Row],[Date of Admission]])</f>
        <v>2020</v>
      </c>
      <c r="W5182">
        <f>DAY(Healthcare_Data_v1__4[[#This Row],[Date of Admission]])</f>
        <v>25</v>
      </c>
    </row>
    <row r="5183" spans="1:23" x14ac:dyDescent="0.3">
      <c r="A5183" t="s">
        <v>22565</v>
      </c>
      <c r="B5183">
        <v>54</v>
      </c>
      <c r="C5183" t="s">
        <v>8</v>
      </c>
      <c r="D5183" t="s">
        <v>16</v>
      </c>
      <c r="E5183" t="s">
        <v>21</v>
      </c>
      <c r="F5183" t="s">
        <v>7</v>
      </c>
      <c r="G5183" s="1">
        <v>45088</v>
      </c>
      <c r="H5183" t="s">
        <v>9892</v>
      </c>
      <c r="I5183" t="s">
        <v>1564</v>
      </c>
      <c r="J5183">
        <v>19574.056779999999</v>
      </c>
      <c r="K5183" t="s">
        <v>66</v>
      </c>
      <c r="L5183">
        <v>14599</v>
      </c>
      <c r="M5183">
        <v>331</v>
      </c>
      <c r="N5183" t="s">
        <v>48</v>
      </c>
      <c r="O5183" s="1">
        <v>45099</v>
      </c>
      <c r="P5183" t="s">
        <v>85</v>
      </c>
      <c r="Q5183" t="s">
        <v>57</v>
      </c>
      <c r="R5183">
        <f>Healthcare_Data_v1__4[[#This Row],[Discharge Date]]-Healthcare_Data_v1__4[[#This Row],[Date of Admission]]</f>
        <v>11</v>
      </c>
      <c r="S5183" t="str" cm="1">
        <f t="array" ref="S5183">_xlfn.IFS( Healthcare_Data_v1__4[[#This Row],[Days of Stay]]&lt;10,"Low",Healthcare_Data_v1__4[[#This Row],[Days of Stay]]&lt;20,"Med",Healthcare_Data_v1__4[[#This Row],[Days of Stay]]&lt;=30,"High")</f>
        <v>Med</v>
      </c>
      <c r="T5183" t="str">
        <f>CONCATENATE(Healthcare_Data_v1__4[[#This Row],[Medical Condition]],Healthcare_Data_v1__4[[#This Row],[Duration]])</f>
        <v>ObesityMed</v>
      </c>
      <c r="U5183">
        <f>MONTH(Healthcare_Data_v1__4[[#This Row],[Date of Admission]])</f>
        <v>6</v>
      </c>
      <c r="V5183">
        <f>YEAR(Healthcare_Data_v1__4[[#This Row],[Date of Admission]])</f>
        <v>2023</v>
      </c>
      <c r="W5183">
        <f>DAY(Healthcare_Data_v1__4[[#This Row],[Date of Admission]])</f>
        <v>11</v>
      </c>
    </row>
    <row r="5184" spans="1:23" x14ac:dyDescent="0.3">
      <c r="A5184" t="s">
        <v>22566</v>
      </c>
      <c r="B5184">
        <v>48</v>
      </c>
      <c r="C5184" t="s">
        <v>8</v>
      </c>
      <c r="D5184" t="s">
        <v>15</v>
      </c>
      <c r="E5184" t="s">
        <v>25</v>
      </c>
      <c r="F5184" t="s">
        <v>7</v>
      </c>
      <c r="G5184" s="1">
        <v>45117</v>
      </c>
      <c r="H5184" t="s">
        <v>9893</v>
      </c>
      <c r="I5184" t="s">
        <v>2700</v>
      </c>
      <c r="J5184">
        <v>19572.366890000001</v>
      </c>
      <c r="K5184" t="s">
        <v>63</v>
      </c>
      <c r="L5184">
        <v>7449</v>
      </c>
      <c r="M5184">
        <v>329</v>
      </c>
      <c r="N5184" t="s">
        <v>42</v>
      </c>
      <c r="O5184" s="1">
        <v>45121</v>
      </c>
      <c r="P5184" t="s">
        <v>43</v>
      </c>
      <c r="Q5184" t="s">
        <v>57</v>
      </c>
      <c r="R5184">
        <f>Healthcare_Data_v1__4[[#This Row],[Discharge Date]]-Healthcare_Data_v1__4[[#This Row],[Date of Admission]]</f>
        <v>4</v>
      </c>
      <c r="S5184" t="str" cm="1">
        <f t="array" ref="S5184">_xlfn.IFS( Healthcare_Data_v1__4[[#This Row],[Days of Stay]]&lt;10,"Low",Healthcare_Data_v1__4[[#This Row],[Days of Stay]]&lt;20,"Med",Healthcare_Data_v1__4[[#This Row],[Days of Stay]]&lt;=30,"High")</f>
        <v>Low</v>
      </c>
      <c r="T5184" t="str">
        <f>CONCATENATE(Healthcare_Data_v1__4[[#This Row],[Medical Condition]],Healthcare_Data_v1__4[[#This Row],[Duration]])</f>
        <v>ObesityLow</v>
      </c>
      <c r="U5184">
        <f>MONTH(Healthcare_Data_v1__4[[#This Row],[Date of Admission]])</f>
        <v>7</v>
      </c>
      <c r="V5184">
        <f>YEAR(Healthcare_Data_v1__4[[#This Row],[Date of Admission]])</f>
        <v>2023</v>
      </c>
      <c r="W5184">
        <f>DAY(Healthcare_Data_v1__4[[#This Row],[Date of Admission]])</f>
        <v>10</v>
      </c>
    </row>
    <row r="5185" spans="1:23" x14ac:dyDescent="0.3">
      <c r="A5185" t="s">
        <v>22567</v>
      </c>
      <c r="B5185">
        <v>69</v>
      </c>
      <c r="C5185" t="s">
        <v>3</v>
      </c>
      <c r="D5185" t="s">
        <v>15</v>
      </c>
      <c r="E5185" t="s">
        <v>23</v>
      </c>
      <c r="F5185" t="s">
        <v>9</v>
      </c>
      <c r="G5185" s="1">
        <v>44579</v>
      </c>
      <c r="H5185" t="s">
        <v>22568</v>
      </c>
      <c r="I5185" t="s">
        <v>9894</v>
      </c>
      <c r="J5185">
        <v>19566.915130000001</v>
      </c>
      <c r="K5185" t="s">
        <v>41</v>
      </c>
      <c r="L5185">
        <v>23823</v>
      </c>
      <c r="M5185">
        <v>170</v>
      </c>
      <c r="N5185" t="s">
        <v>48</v>
      </c>
      <c r="O5185" s="1">
        <v>44605</v>
      </c>
      <c r="P5185" t="s">
        <v>43</v>
      </c>
      <c r="Q5185" t="s">
        <v>50</v>
      </c>
      <c r="R5185">
        <f>Healthcare_Data_v1__4[[#This Row],[Discharge Date]]-Healthcare_Data_v1__4[[#This Row],[Date of Admission]]</f>
        <v>26</v>
      </c>
      <c r="S5185" t="str" cm="1">
        <f t="array" ref="S5185">_xlfn.IFS( Healthcare_Data_v1__4[[#This Row],[Days of Stay]]&lt;10,"Low",Healthcare_Data_v1__4[[#This Row],[Days of Stay]]&lt;20,"Med",Healthcare_Data_v1__4[[#This Row],[Days of Stay]]&lt;=30,"High")</f>
        <v>High</v>
      </c>
      <c r="T5185" t="str">
        <f>CONCATENATE(Healthcare_Data_v1__4[[#This Row],[Medical Condition]],Healthcare_Data_v1__4[[#This Row],[Duration]])</f>
        <v>ArthritisHigh</v>
      </c>
      <c r="U5185">
        <f>MONTH(Healthcare_Data_v1__4[[#This Row],[Date of Admission]])</f>
        <v>1</v>
      </c>
      <c r="V5185">
        <f>YEAR(Healthcare_Data_v1__4[[#This Row],[Date of Admission]])</f>
        <v>2022</v>
      </c>
      <c r="W5185">
        <f>DAY(Healthcare_Data_v1__4[[#This Row],[Date of Admission]])</f>
        <v>18</v>
      </c>
    </row>
    <row r="5186" spans="1:23" x14ac:dyDescent="0.3">
      <c r="A5186" t="s">
        <v>22569</v>
      </c>
      <c r="B5186">
        <v>85</v>
      </c>
      <c r="C5186" t="s">
        <v>3</v>
      </c>
      <c r="D5186" t="s">
        <v>16</v>
      </c>
      <c r="E5186" t="s">
        <v>19</v>
      </c>
      <c r="F5186" t="s">
        <v>9</v>
      </c>
      <c r="G5186" s="1">
        <v>44668</v>
      </c>
      <c r="H5186" t="s">
        <v>9895</v>
      </c>
      <c r="I5186" t="s">
        <v>9896</v>
      </c>
      <c r="J5186">
        <v>19566.774720000001</v>
      </c>
      <c r="K5186" t="s">
        <v>41</v>
      </c>
      <c r="L5186">
        <v>10122</v>
      </c>
      <c r="M5186">
        <v>263</v>
      </c>
      <c r="N5186" t="s">
        <v>48</v>
      </c>
      <c r="O5186" s="1">
        <v>44690</v>
      </c>
      <c r="P5186" t="s">
        <v>49</v>
      </c>
      <c r="Q5186" t="s">
        <v>57</v>
      </c>
      <c r="R5186">
        <f>Healthcare_Data_v1__4[[#This Row],[Discharge Date]]-Healthcare_Data_v1__4[[#This Row],[Date of Admission]]</f>
        <v>22</v>
      </c>
      <c r="S5186" t="str" cm="1">
        <f t="array" ref="S5186">_xlfn.IFS( Healthcare_Data_v1__4[[#This Row],[Days of Stay]]&lt;10,"Low",Healthcare_Data_v1__4[[#This Row],[Days of Stay]]&lt;20,"Med",Healthcare_Data_v1__4[[#This Row],[Days of Stay]]&lt;=30,"High")</f>
        <v>High</v>
      </c>
      <c r="T5186" t="str">
        <f>CONCATENATE(Healthcare_Data_v1__4[[#This Row],[Medical Condition]],Healthcare_Data_v1__4[[#This Row],[Duration]])</f>
        <v>ArthritisHigh</v>
      </c>
      <c r="U5186">
        <f>MONTH(Healthcare_Data_v1__4[[#This Row],[Date of Admission]])</f>
        <v>4</v>
      </c>
      <c r="V5186">
        <f>YEAR(Healthcare_Data_v1__4[[#This Row],[Date of Admission]])</f>
        <v>2022</v>
      </c>
      <c r="W5186">
        <f>DAY(Healthcare_Data_v1__4[[#This Row],[Date of Admission]])</f>
        <v>17</v>
      </c>
    </row>
    <row r="5187" spans="1:23" x14ac:dyDescent="0.3">
      <c r="A5187" t="s">
        <v>22570</v>
      </c>
      <c r="B5187">
        <v>40</v>
      </c>
      <c r="C5187" t="s">
        <v>8</v>
      </c>
      <c r="D5187" t="s">
        <v>15</v>
      </c>
      <c r="E5187" t="s">
        <v>20</v>
      </c>
      <c r="F5187" t="s">
        <v>10</v>
      </c>
      <c r="G5187" s="1">
        <v>44609</v>
      </c>
      <c r="H5187" t="s">
        <v>3764</v>
      </c>
      <c r="I5187" t="s">
        <v>9897</v>
      </c>
      <c r="J5187">
        <v>19563.197090000001</v>
      </c>
      <c r="K5187" t="s">
        <v>66</v>
      </c>
      <c r="L5187">
        <v>33960</v>
      </c>
      <c r="M5187">
        <v>175</v>
      </c>
      <c r="N5187" t="s">
        <v>48</v>
      </c>
      <c r="O5187" s="1">
        <v>44627</v>
      </c>
      <c r="P5187" t="s">
        <v>43</v>
      </c>
      <c r="Q5187" t="s">
        <v>44</v>
      </c>
      <c r="R5187">
        <f>Healthcare_Data_v1__4[[#This Row],[Discharge Date]]-Healthcare_Data_v1__4[[#This Row],[Date of Admission]]</f>
        <v>18</v>
      </c>
      <c r="S5187" t="str" cm="1">
        <f t="array" ref="S5187">_xlfn.IFS( Healthcare_Data_v1__4[[#This Row],[Days of Stay]]&lt;10,"Low",Healthcare_Data_v1__4[[#This Row],[Days of Stay]]&lt;20,"Med",Healthcare_Data_v1__4[[#This Row],[Days of Stay]]&lt;=30,"High")</f>
        <v>Med</v>
      </c>
      <c r="T5187" t="str">
        <f>CONCATENATE(Healthcare_Data_v1__4[[#This Row],[Medical Condition]],Healthcare_Data_v1__4[[#This Row],[Duration]])</f>
        <v>HypertensionMed</v>
      </c>
      <c r="U5187">
        <f>MONTH(Healthcare_Data_v1__4[[#This Row],[Date of Admission]])</f>
        <v>2</v>
      </c>
      <c r="V5187">
        <f>YEAR(Healthcare_Data_v1__4[[#This Row],[Date of Admission]])</f>
        <v>2022</v>
      </c>
      <c r="W5187">
        <f>DAY(Healthcare_Data_v1__4[[#This Row],[Date of Admission]])</f>
        <v>17</v>
      </c>
    </row>
    <row r="5188" spans="1:23" x14ac:dyDescent="0.3">
      <c r="A5188" t="s">
        <v>22571</v>
      </c>
      <c r="B5188">
        <v>48</v>
      </c>
      <c r="C5188" t="s">
        <v>8</v>
      </c>
      <c r="D5188" t="s">
        <v>15</v>
      </c>
      <c r="E5188" t="s">
        <v>23</v>
      </c>
      <c r="F5188" t="s">
        <v>9</v>
      </c>
      <c r="G5188" s="1">
        <v>45187</v>
      </c>
      <c r="H5188" t="s">
        <v>9898</v>
      </c>
      <c r="I5188" t="s">
        <v>5261</v>
      </c>
      <c r="J5188">
        <v>19562.201420000001</v>
      </c>
      <c r="K5188" t="s">
        <v>63</v>
      </c>
      <c r="L5188">
        <v>938</v>
      </c>
      <c r="M5188">
        <v>379</v>
      </c>
      <c r="N5188" t="s">
        <v>42</v>
      </c>
      <c r="O5188" s="1">
        <v>45208</v>
      </c>
      <c r="P5188" t="s">
        <v>49</v>
      </c>
      <c r="Q5188" t="s">
        <v>44</v>
      </c>
      <c r="R5188">
        <f>Healthcare_Data_v1__4[[#This Row],[Discharge Date]]-Healthcare_Data_v1__4[[#This Row],[Date of Admission]]</f>
        <v>21</v>
      </c>
      <c r="S5188" t="str" cm="1">
        <f t="array" ref="S5188">_xlfn.IFS( Healthcare_Data_v1__4[[#This Row],[Days of Stay]]&lt;10,"Low",Healthcare_Data_v1__4[[#This Row],[Days of Stay]]&lt;20,"Med",Healthcare_Data_v1__4[[#This Row],[Days of Stay]]&lt;=30,"High")</f>
        <v>High</v>
      </c>
      <c r="T5188" t="str">
        <f>CONCATENATE(Healthcare_Data_v1__4[[#This Row],[Medical Condition]],Healthcare_Data_v1__4[[#This Row],[Duration]])</f>
        <v>ArthritisHigh</v>
      </c>
      <c r="U5188">
        <f>MONTH(Healthcare_Data_v1__4[[#This Row],[Date of Admission]])</f>
        <v>9</v>
      </c>
      <c r="V5188">
        <f>YEAR(Healthcare_Data_v1__4[[#This Row],[Date of Admission]])</f>
        <v>2023</v>
      </c>
      <c r="W5188">
        <f>DAY(Healthcare_Data_v1__4[[#This Row],[Date of Admission]])</f>
        <v>18</v>
      </c>
    </row>
    <row r="5189" spans="1:23" x14ac:dyDescent="0.3">
      <c r="A5189" t="s">
        <v>22572</v>
      </c>
      <c r="B5189">
        <v>46</v>
      </c>
      <c r="C5189" t="s">
        <v>8</v>
      </c>
      <c r="D5189" t="s">
        <v>16</v>
      </c>
      <c r="E5189" t="s">
        <v>25</v>
      </c>
      <c r="F5189" t="s">
        <v>7</v>
      </c>
      <c r="G5189" s="1">
        <v>43749</v>
      </c>
      <c r="H5189" t="s">
        <v>9899</v>
      </c>
      <c r="I5189" t="s">
        <v>9900</v>
      </c>
      <c r="J5189">
        <v>19544.715349999999</v>
      </c>
      <c r="K5189" t="s">
        <v>47</v>
      </c>
      <c r="L5189">
        <v>13225</v>
      </c>
      <c r="M5189">
        <v>151</v>
      </c>
      <c r="N5189" t="s">
        <v>48</v>
      </c>
      <c r="O5189" s="1">
        <v>43755</v>
      </c>
      <c r="P5189" t="s">
        <v>43</v>
      </c>
      <c r="Q5189" t="s">
        <v>57</v>
      </c>
      <c r="R5189">
        <f>Healthcare_Data_v1__4[[#This Row],[Discharge Date]]-Healthcare_Data_v1__4[[#This Row],[Date of Admission]]</f>
        <v>6</v>
      </c>
      <c r="S5189" t="str" cm="1">
        <f t="array" ref="S5189">_xlfn.IFS( Healthcare_Data_v1__4[[#This Row],[Days of Stay]]&lt;10,"Low",Healthcare_Data_v1__4[[#This Row],[Days of Stay]]&lt;20,"Med",Healthcare_Data_v1__4[[#This Row],[Days of Stay]]&lt;=30,"High")</f>
        <v>Low</v>
      </c>
      <c r="T5189" t="str">
        <f>CONCATENATE(Healthcare_Data_v1__4[[#This Row],[Medical Condition]],Healthcare_Data_v1__4[[#This Row],[Duration]])</f>
        <v>ObesityLow</v>
      </c>
      <c r="U5189">
        <f>MONTH(Healthcare_Data_v1__4[[#This Row],[Date of Admission]])</f>
        <v>10</v>
      </c>
      <c r="V5189">
        <f>YEAR(Healthcare_Data_v1__4[[#This Row],[Date of Admission]])</f>
        <v>2019</v>
      </c>
      <c r="W5189">
        <f>DAY(Healthcare_Data_v1__4[[#This Row],[Date of Admission]])</f>
        <v>11</v>
      </c>
    </row>
    <row r="5190" spans="1:23" x14ac:dyDescent="0.3">
      <c r="A5190" t="s">
        <v>22573</v>
      </c>
      <c r="B5190">
        <v>45</v>
      </c>
      <c r="C5190" t="s">
        <v>8</v>
      </c>
      <c r="D5190" t="s">
        <v>15</v>
      </c>
      <c r="E5190" t="s">
        <v>21</v>
      </c>
      <c r="F5190" t="s">
        <v>7</v>
      </c>
      <c r="G5190" s="1">
        <v>44964</v>
      </c>
      <c r="H5190" t="s">
        <v>579</v>
      </c>
      <c r="I5190" t="s">
        <v>9901</v>
      </c>
      <c r="J5190">
        <v>19543.568299999999</v>
      </c>
      <c r="K5190" t="s">
        <v>69</v>
      </c>
      <c r="L5190">
        <v>3719</v>
      </c>
      <c r="M5190">
        <v>186</v>
      </c>
      <c r="N5190" t="s">
        <v>55</v>
      </c>
      <c r="O5190" s="1">
        <v>44991</v>
      </c>
      <c r="P5190" t="s">
        <v>49</v>
      </c>
      <c r="Q5190" t="s">
        <v>57</v>
      </c>
      <c r="R5190">
        <f>Healthcare_Data_v1__4[[#This Row],[Discharge Date]]-Healthcare_Data_v1__4[[#This Row],[Date of Admission]]</f>
        <v>27</v>
      </c>
      <c r="S5190" t="str" cm="1">
        <f t="array" ref="S5190">_xlfn.IFS( Healthcare_Data_v1__4[[#This Row],[Days of Stay]]&lt;10,"Low",Healthcare_Data_v1__4[[#This Row],[Days of Stay]]&lt;20,"Med",Healthcare_Data_v1__4[[#This Row],[Days of Stay]]&lt;=30,"High")</f>
        <v>High</v>
      </c>
      <c r="T5190" t="str">
        <f>CONCATENATE(Healthcare_Data_v1__4[[#This Row],[Medical Condition]],Healthcare_Data_v1__4[[#This Row],[Duration]])</f>
        <v>ObesityHigh</v>
      </c>
      <c r="U5190">
        <f>MONTH(Healthcare_Data_v1__4[[#This Row],[Date of Admission]])</f>
        <v>2</v>
      </c>
      <c r="V5190">
        <f>YEAR(Healthcare_Data_v1__4[[#This Row],[Date of Admission]])</f>
        <v>2023</v>
      </c>
      <c r="W5190">
        <f>DAY(Healthcare_Data_v1__4[[#This Row],[Date of Admission]])</f>
        <v>7</v>
      </c>
    </row>
    <row r="5191" spans="1:23" x14ac:dyDescent="0.3">
      <c r="A5191" t="s">
        <v>22574</v>
      </c>
      <c r="B5191">
        <v>74</v>
      </c>
      <c r="C5191" t="s">
        <v>3</v>
      </c>
      <c r="D5191" t="s">
        <v>15</v>
      </c>
      <c r="E5191" t="s">
        <v>23</v>
      </c>
      <c r="F5191" t="s">
        <v>9</v>
      </c>
      <c r="G5191" s="1">
        <v>44610</v>
      </c>
      <c r="H5191" t="s">
        <v>9902</v>
      </c>
      <c r="I5191" t="s">
        <v>9903</v>
      </c>
      <c r="J5191">
        <v>19542.641350000002</v>
      </c>
      <c r="K5191" t="s">
        <v>63</v>
      </c>
      <c r="L5191">
        <v>14709</v>
      </c>
      <c r="M5191">
        <v>254</v>
      </c>
      <c r="N5191" t="s">
        <v>48</v>
      </c>
      <c r="O5191" s="1">
        <v>44618</v>
      </c>
      <c r="P5191" t="s">
        <v>60</v>
      </c>
      <c r="Q5191" t="s">
        <v>44</v>
      </c>
      <c r="R5191">
        <f>Healthcare_Data_v1__4[[#This Row],[Discharge Date]]-Healthcare_Data_v1__4[[#This Row],[Date of Admission]]</f>
        <v>8</v>
      </c>
      <c r="S5191" t="str" cm="1">
        <f t="array" ref="S5191">_xlfn.IFS( Healthcare_Data_v1__4[[#This Row],[Days of Stay]]&lt;10,"Low",Healthcare_Data_v1__4[[#This Row],[Days of Stay]]&lt;20,"Med",Healthcare_Data_v1__4[[#This Row],[Days of Stay]]&lt;=30,"High")</f>
        <v>Low</v>
      </c>
      <c r="T5191" t="str">
        <f>CONCATENATE(Healthcare_Data_v1__4[[#This Row],[Medical Condition]],Healthcare_Data_v1__4[[#This Row],[Duration]])</f>
        <v>ArthritisLow</v>
      </c>
      <c r="U5191">
        <f>MONTH(Healthcare_Data_v1__4[[#This Row],[Date of Admission]])</f>
        <v>2</v>
      </c>
      <c r="V5191">
        <f>YEAR(Healthcare_Data_v1__4[[#This Row],[Date of Admission]])</f>
        <v>2022</v>
      </c>
      <c r="W5191">
        <f>DAY(Healthcare_Data_v1__4[[#This Row],[Date of Admission]])</f>
        <v>18</v>
      </c>
    </row>
    <row r="5192" spans="1:23" x14ac:dyDescent="0.3">
      <c r="A5192" t="s">
        <v>22575</v>
      </c>
      <c r="B5192">
        <v>52</v>
      </c>
      <c r="C5192" t="s">
        <v>8</v>
      </c>
      <c r="D5192" t="s">
        <v>16</v>
      </c>
      <c r="E5192" t="s">
        <v>25</v>
      </c>
      <c r="F5192" t="s">
        <v>11</v>
      </c>
      <c r="G5192" s="1">
        <v>43441</v>
      </c>
      <c r="H5192" t="s">
        <v>9904</v>
      </c>
      <c r="I5192" t="s">
        <v>300</v>
      </c>
      <c r="J5192">
        <v>19534.061760000001</v>
      </c>
      <c r="K5192" t="s">
        <v>63</v>
      </c>
      <c r="L5192">
        <v>63458</v>
      </c>
      <c r="M5192">
        <v>364</v>
      </c>
      <c r="N5192" t="s">
        <v>42</v>
      </c>
      <c r="O5192" s="1">
        <v>43458</v>
      </c>
      <c r="P5192" t="s">
        <v>49</v>
      </c>
      <c r="Q5192" t="s">
        <v>44</v>
      </c>
      <c r="R5192">
        <f>Healthcare_Data_v1__4[[#This Row],[Discharge Date]]-Healthcare_Data_v1__4[[#This Row],[Date of Admission]]</f>
        <v>17</v>
      </c>
      <c r="S5192" t="str" cm="1">
        <f t="array" ref="S5192">_xlfn.IFS( Healthcare_Data_v1__4[[#This Row],[Days of Stay]]&lt;10,"Low",Healthcare_Data_v1__4[[#This Row],[Days of Stay]]&lt;20,"Med",Healthcare_Data_v1__4[[#This Row],[Days of Stay]]&lt;=30,"High")</f>
        <v>Med</v>
      </c>
      <c r="T5192" t="str">
        <f>CONCATENATE(Healthcare_Data_v1__4[[#This Row],[Medical Condition]],Healthcare_Data_v1__4[[#This Row],[Duration]])</f>
        <v>CancerMed</v>
      </c>
      <c r="U5192">
        <f>MONTH(Healthcare_Data_v1__4[[#This Row],[Date of Admission]])</f>
        <v>12</v>
      </c>
      <c r="V5192">
        <f>YEAR(Healthcare_Data_v1__4[[#This Row],[Date of Admission]])</f>
        <v>2018</v>
      </c>
      <c r="W5192">
        <f>DAY(Healthcare_Data_v1__4[[#This Row],[Date of Admission]])</f>
        <v>7</v>
      </c>
    </row>
    <row r="5193" spans="1:23" x14ac:dyDescent="0.3">
      <c r="A5193" t="s">
        <v>22576</v>
      </c>
      <c r="B5193">
        <v>74</v>
      </c>
      <c r="C5193" t="s">
        <v>3</v>
      </c>
      <c r="D5193" t="s">
        <v>15</v>
      </c>
      <c r="E5193" t="s">
        <v>21</v>
      </c>
      <c r="F5193" t="s">
        <v>4</v>
      </c>
      <c r="G5193" s="1">
        <v>44511</v>
      </c>
      <c r="H5193" t="s">
        <v>9905</v>
      </c>
      <c r="I5193" t="s">
        <v>9906</v>
      </c>
      <c r="J5193">
        <v>19528.332859999999</v>
      </c>
      <c r="K5193" t="s">
        <v>66</v>
      </c>
      <c r="L5193">
        <v>53840</v>
      </c>
      <c r="M5193">
        <v>101</v>
      </c>
      <c r="N5193" t="s">
        <v>42</v>
      </c>
      <c r="O5193" s="1">
        <v>44519</v>
      </c>
      <c r="P5193" t="s">
        <v>60</v>
      </c>
      <c r="Q5193" t="s">
        <v>57</v>
      </c>
      <c r="R5193">
        <f>Healthcare_Data_v1__4[[#This Row],[Discharge Date]]-Healthcare_Data_v1__4[[#This Row],[Date of Admission]]</f>
        <v>8</v>
      </c>
      <c r="S5193" t="str" cm="1">
        <f t="array" ref="S5193">_xlfn.IFS( Healthcare_Data_v1__4[[#This Row],[Days of Stay]]&lt;10,"Low",Healthcare_Data_v1__4[[#This Row],[Days of Stay]]&lt;20,"Med",Healthcare_Data_v1__4[[#This Row],[Days of Stay]]&lt;=30,"High")</f>
        <v>Low</v>
      </c>
      <c r="T5193" t="str">
        <f>CONCATENATE(Healthcare_Data_v1__4[[#This Row],[Medical Condition]],Healthcare_Data_v1__4[[#This Row],[Duration]])</f>
        <v>DiabetesLow</v>
      </c>
      <c r="U5193">
        <f>MONTH(Healthcare_Data_v1__4[[#This Row],[Date of Admission]])</f>
        <v>11</v>
      </c>
      <c r="V5193">
        <f>YEAR(Healthcare_Data_v1__4[[#This Row],[Date of Admission]])</f>
        <v>2021</v>
      </c>
      <c r="W5193">
        <f>DAY(Healthcare_Data_v1__4[[#This Row],[Date of Admission]])</f>
        <v>11</v>
      </c>
    </row>
    <row r="5194" spans="1:23" x14ac:dyDescent="0.3">
      <c r="A5194" t="s">
        <v>22577</v>
      </c>
      <c r="B5194">
        <v>25</v>
      </c>
      <c r="C5194" t="s">
        <v>5</v>
      </c>
      <c r="D5194" t="s">
        <v>15</v>
      </c>
      <c r="E5194" t="s">
        <v>26</v>
      </c>
      <c r="F5194" t="s">
        <v>6</v>
      </c>
      <c r="G5194" s="1">
        <v>44466</v>
      </c>
      <c r="H5194" t="s">
        <v>9907</v>
      </c>
      <c r="I5194" t="s">
        <v>1552</v>
      </c>
      <c r="J5194">
        <v>19526.811470000001</v>
      </c>
      <c r="K5194" t="s">
        <v>63</v>
      </c>
      <c r="L5194">
        <v>31451</v>
      </c>
      <c r="M5194">
        <v>290</v>
      </c>
      <c r="N5194" t="s">
        <v>55</v>
      </c>
      <c r="O5194" s="1">
        <v>44491</v>
      </c>
      <c r="P5194" t="s">
        <v>43</v>
      </c>
      <c r="Q5194" t="s">
        <v>44</v>
      </c>
      <c r="R5194">
        <f>Healthcare_Data_v1__4[[#This Row],[Discharge Date]]-Healthcare_Data_v1__4[[#This Row],[Date of Admission]]</f>
        <v>25</v>
      </c>
      <c r="S5194" t="str" cm="1">
        <f t="array" ref="S5194">_xlfn.IFS( Healthcare_Data_v1__4[[#This Row],[Days of Stay]]&lt;10,"Low",Healthcare_Data_v1__4[[#This Row],[Days of Stay]]&lt;20,"Med",Healthcare_Data_v1__4[[#This Row],[Days of Stay]]&lt;=30,"High")</f>
        <v>High</v>
      </c>
      <c r="T5194" t="str">
        <f>CONCATENATE(Healthcare_Data_v1__4[[#This Row],[Medical Condition]],Healthcare_Data_v1__4[[#This Row],[Duration]])</f>
        <v>AsthmaHigh</v>
      </c>
      <c r="U5194">
        <f>MONTH(Healthcare_Data_v1__4[[#This Row],[Date of Admission]])</f>
        <v>9</v>
      </c>
      <c r="V5194">
        <f>YEAR(Healthcare_Data_v1__4[[#This Row],[Date of Admission]])</f>
        <v>2021</v>
      </c>
      <c r="W5194">
        <f>DAY(Healthcare_Data_v1__4[[#This Row],[Date of Admission]])</f>
        <v>27</v>
      </c>
    </row>
    <row r="5195" spans="1:23" x14ac:dyDescent="0.3">
      <c r="A5195" t="s">
        <v>1148</v>
      </c>
      <c r="B5195">
        <v>55</v>
      </c>
      <c r="C5195" t="s">
        <v>3</v>
      </c>
      <c r="D5195" t="s">
        <v>16</v>
      </c>
      <c r="E5195" t="s">
        <v>19</v>
      </c>
      <c r="F5195" t="s">
        <v>6</v>
      </c>
      <c r="G5195" s="1">
        <v>44971</v>
      </c>
      <c r="H5195" t="s">
        <v>9908</v>
      </c>
      <c r="I5195" t="s">
        <v>9909</v>
      </c>
      <c r="J5195">
        <v>19517.640319999999</v>
      </c>
      <c r="K5195" t="s">
        <v>63</v>
      </c>
      <c r="L5195">
        <v>20332</v>
      </c>
      <c r="M5195">
        <v>334</v>
      </c>
      <c r="N5195" t="s">
        <v>48</v>
      </c>
      <c r="O5195" s="1">
        <v>44990</v>
      </c>
      <c r="P5195" t="s">
        <v>85</v>
      </c>
      <c r="Q5195" t="s">
        <v>57</v>
      </c>
      <c r="R5195">
        <f>Healthcare_Data_v1__4[[#This Row],[Discharge Date]]-Healthcare_Data_v1__4[[#This Row],[Date of Admission]]</f>
        <v>19</v>
      </c>
      <c r="S5195" t="str" cm="1">
        <f t="array" ref="S5195">_xlfn.IFS( Healthcare_Data_v1__4[[#This Row],[Days of Stay]]&lt;10,"Low",Healthcare_Data_v1__4[[#This Row],[Days of Stay]]&lt;20,"Med",Healthcare_Data_v1__4[[#This Row],[Days of Stay]]&lt;=30,"High")</f>
        <v>Med</v>
      </c>
      <c r="T5195" t="str">
        <f>CONCATENATE(Healthcare_Data_v1__4[[#This Row],[Medical Condition]],Healthcare_Data_v1__4[[#This Row],[Duration]])</f>
        <v>AsthmaMed</v>
      </c>
      <c r="U5195">
        <f>MONTH(Healthcare_Data_v1__4[[#This Row],[Date of Admission]])</f>
        <v>2</v>
      </c>
      <c r="V5195">
        <f>YEAR(Healthcare_Data_v1__4[[#This Row],[Date of Admission]])</f>
        <v>2023</v>
      </c>
      <c r="W5195">
        <f>DAY(Healthcare_Data_v1__4[[#This Row],[Date of Admission]])</f>
        <v>14</v>
      </c>
    </row>
    <row r="5196" spans="1:23" x14ac:dyDescent="0.3">
      <c r="A5196" t="s">
        <v>20664</v>
      </c>
      <c r="B5196">
        <v>77</v>
      </c>
      <c r="C5196" t="s">
        <v>3</v>
      </c>
      <c r="D5196" t="s">
        <v>15</v>
      </c>
      <c r="E5196" t="s">
        <v>25</v>
      </c>
      <c r="F5196" t="s">
        <v>11</v>
      </c>
      <c r="G5196" s="1">
        <v>43967</v>
      </c>
      <c r="H5196" t="s">
        <v>9910</v>
      </c>
      <c r="I5196" t="s">
        <v>9911</v>
      </c>
      <c r="J5196">
        <v>19514.232629999999</v>
      </c>
      <c r="K5196" t="s">
        <v>47</v>
      </c>
      <c r="L5196">
        <v>45880</v>
      </c>
      <c r="M5196">
        <v>297</v>
      </c>
      <c r="N5196" t="s">
        <v>48</v>
      </c>
      <c r="O5196" s="1">
        <v>43981</v>
      </c>
      <c r="P5196" t="s">
        <v>60</v>
      </c>
      <c r="Q5196" t="s">
        <v>57</v>
      </c>
      <c r="R5196">
        <f>Healthcare_Data_v1__4[[#This Row],[Discharge Date]]-Healthcare_Data_v1__4[[#This Row],[Date of Admission]]</f>
        <v>14</v>
      </c>
      <c r="S5196" t="str" cm="1">
        <f t="array" ref="S5196">_xlfn.IFS( Healthcare_Data_v1__4[[#This Row],[Days of Stay]]&lt;10,"Low",Healthcare_Data_v1__4[[#This Row],[Days of Stay]]&lt;20,"Med",Healthcare_Data_v1__4[[#This Row],[Days of Stay]]&lt;=30,"High")</f>
        <v>Med</v>
      </c>
      <c r="T5196" t="str">
        <f>CONCATENATE(Healthcare_Data_v1__4[[#This Row],[Medical Condition]],Healthcare_Data_v1__4[[#This Row],[Duration]])</f>
        <v>CancerMed</v>
      </c>
      <c r="U5196">
        <f>MONTH(Healthcare_Data_v1__4[[#This Row],[Date of Admission]])</f>
        <v>5</v>
      </c>
      <c r="V5196">
        <f>YEAR(Healthcare_Data_v1__4[[#This Row],[Date of Admission]])</f>
        <v>2020</v>
      </c>
      <c r="W5196">
        <f>DAY(Healthcare_Data_v1__4[[#This Row],[Date of Admission]])</f>
        <v>16</v>
      </c>
    </row>
    <row r="5197" spans="1:23" x14ac:dyDescent="0.3">
      <c r="A5197" t="s">
        <v>22578</v>
      </c>
      <c r="B5197">
        <v>61</v>
      </c>
      <c r="C5197" t="s">
        <v>3</v>
      </c>
      <c r="D5197" t="s">
        <v>16</v>
      </c>
      <c r="E5197" t="s">
        <v>19</v>
      </c>
      <c r="F5197" t="s">
        <v>9</v>
      </c>
      <c r="G5197" s="1">
        <v>44423</v>
      </c>
      <c r="H5197" t="s">
        <v>9912</v>
      </c>
      <c r="I5197" t="s">
        <v>9913</v>
      </c>
      <c r="J5197">
        <v>19512.049180000002</v>
      </c>
      <c r="K5197" t="s">
        <v>69</v>
      </c>
      <c r="L5197">
        <v>4894</v>
      </c>
      <c r="M5197">
        <v>343</v>
      </c>
      <c r="N5197" t="s">
        <v>42</v>
      </c>
      <c r="O5197" s="1">
        <v>44426</v>
      </c>
      <c r="P5197" t="s">
        <v>56</v>
      </c>
      <c r="Q5197" t="s">
        <v>44</v>
      </c>
      <c r="R5197">
        <f>Healthcare_Data_v1__4[[#This Row],[Discharge Date]]-Healthcare_Data_v1__4[[#This Row],[Date of Admission]]</f>
        <v>3</v>
      </c>
      <c r="S5197" t="str" cm="1">
        <f t="array" ref="S5197">_xlfn.IFS( Healthcare_Data_v1__4[[#This Row],[Days of Stay]]&lt;10,"Low",Healthcare_Data_v1__4[[#This Row],[Days of Stay]]&lt;20,"Med",Healthcare_Data_v1__4[[#This Row],[Days of Stay]]&lt;=30,"High")</f>
        <v>Low</v>
      </c>
      <c r="T5197" t="str">
        <f>CONCATENATE(Healthcare_Data_v1__4[[#This Row],[Medical Condition]],Healthcare_Data_v1__4[[#This Row],[Duration]])</f>
        <v>ArthritisLow</v>
      </c>
      <c r="U5197">
        <f>MONTH(Healthcare_Data_v1__4[[#This Row],[Date of Admission]])</f>
        <v>8</v>
      </c>
      <c r="V5197">
        <f>YEAR(Healthcare_Data_v1__4[[#This Row],[Date of Admission]])</f>
        <v>2021</v>
      </c>
      <c r="W5197">
        <f>DAY(Healthcare_Data_v1__4[[#This Row],[Date of Admission]])</f>
        <v>15</v>
      </c>
    </row>
    <row r="5198" spans="1:23" x14ac:dyDescent="0.3">
      <c r="A5198" t="s">
        <v>22579</v>
      </c>
      <c r="B5198">
        <v>84</v>
      </c>
      <c r="C5198" t="s">
        <v>3</v>
      </c>
      <c r="D5198" t="s">
        <v>15</v>
      </c>
      <c r="E5198" t="s">
        <v>23</v>
      </c>
      <c r="F5198" t="s">
        <v>6</v>
      </c>
      <c r="G5198" s="1">
        <v>43537</v>
      </c>
      <c r="H5198" t="s">
        <v>9914</v>
      </c>
      <c r="I5198" t="s">
        <v>9915</v>
      </c>
      <c r="J5198">
        <v>19508.719229999999</v>
      </c>
      <c r="K5198" t="s">
        <v>66</v>
      </c>
      <c r="L5198">
        <v>20828</v>
      </c>
      <c r="M5198">
        <v>411</v>
      </c>
      <c r="N5198" t="s">
        <v>55</v>
      </c>
      <c r="O5198" s="1">
        <v>43552</v>
      </c>
      <c r="P5198" t="s">
        <v>56</v>
      </c>
      <c r="Q5198" t="s">
        <v>57</v>
      </c>
      <c r="R5198">
        <f>Healthcare_Data_v1__4[[#This Row],[Discharge Date]]-Healthcare_Data_v1__4[[#This Row],[Date of Admission]]</f>
        <v>15</v>
      </c>
      <c r="S5198" t="str" cm="1">
        <f t="array" ref="S5198">_xlfn.IFS( Healthcare_Data_v1__4[[#This Row],[Days of Stay]]&lt;10,"Low",Healthcare_Data_v1__4[[#This Row],[Days of Stay]]&lt;20,"Med",Healthcare_Data_v1__4[[#This Row],[Days of Stay]]&lt;=30,"High")</f>
        <v>Med</v>
      </c>
      <c r="T5198" t="str">
        <f>CONCATENATE(Healthcare_Data_v1__4[[#This Row],[Medical Condition]],Healthcare_Data_v1__4[[#This Row],[Duration]])</f>
        <v>AsthmaMed</v>
      </c>
      <c r="U5198">
        <f>MONTH(Healthcare_Data_v1__4[[#This Row],[Date of Admission]])</f>
        <v>3</v>
      </c>
      <c r="V5198">
        <f>YEAR(Healthcare_Data_v1__4[[#This Row],[Date of Admission]])</f>
        <v>2019</v>
      </c>
      <c r="W5198">
        <f>DAY(Healthcare_Data_v1__4[[#This Row],[Date of Admission]])</f>
        <v>13</v>
      </c>
    </row>
    <row r="5199" spans="1:23" x14ac:dyDescent="0.3">
      <c r="A5199" t="s">
        <v>22580</v>
      </c>
      <c r="B5199">
        <v>18</v>
      </c>
      <c r="C5199" t="s">
        <v>12</v>
      </c>
      <c r="D5199" t="s">
        <v>16</v>
      </c>
      <c r="E5199" t="s">
        <v>19</v>
      </c>
      <c r="F5199" t="s">
        <v>10</v>
      </c>
      <c r="G5199" s="1">
        <v>44957</v>
      </c>
      <c r="H5199" t="s">
        <v>9916</v>
      </c>
      <c r="I5199" t="s">
        <v>9917</v>
      </c>
      <c r="J5199">
        <v>19507.406599999998</v>
      </c>
      <c r="K5199" t="s">
        <v>69</v>
      </c>
      <c r="L5199">
        <v>13082</v>
      </c>
      <c r="M5199">
        <v>458</v>
      </c>
      <c r="N5199" t="s">
        <v>48</v>
      </c>
      <c r="O5199" s="1">
        <v>44970</v>
      </c>
      <c r="P5199" t="s">
        <v>49</v>
      </c>
      <c r="Q5199" t="s">
        <v>50</v>
      </c>
      <c r="R5199">
        <f>Healthcare_Data_v1__4[[#This Row],[Discharge Date]]-Healthcare_Data_v1__4[[#This Row],[Date of Admission]]</f>
        <v>13</v>
      </c>
      <c r="S5199" t="str" cm="1">
        <f t="array" ref="S5199">_xlfn.IFS( Healthcare_Data_v1__4[[#This Row],[Days of Stay]]&lt;10,"Low",Healthcare_Data_v1__4[[#This Row],[Days of Stay]]&lt;20,"Med",Healthcare_Data_v1__4[[#This Row],[Days of Stay]]&lt;=30,"High")</f>
        <v>Med</v>
      </c>
      <c r="T5199" t="str">
        <f>CONCATENATE(Healthcare_Data_v1__4[[#This Row],[Medical Condition]],Healthcare_Data_v1__4[[#This Row],[Duration]])</f>
        <v>HypertensionMed</v>
      </c>
      <c r="U5199">
        <f>MONTH(Healthcare_Data_v1__4[[#This Row],[Date of Admission]])</f>
        <v>1</v>
      </c>
      <c r="V5199">
        <f>YEAR(Healthcare_Data_v1__4[[#This Row],[Date of Admission]])</f>
        <v>2023</v>
      </c>
      <c r="W5199">
        <f>DAY(Healthcare_Data_v1__4[[#This Row],[Date of Admission]])</f>
        <v>31</v>
      </c>
    </row>
    <row r="5200" spans="1:23" x14ac:dyDescent="0.3">
      <c r="A5200" t="s">
        <v>22581</v>
      </c>
      <c r="B5200">
        <v>46</v>
      </c>
      <c r="C5200" t="s">
        <v>8</v>
      </c>
      <c r="D5200" t="s">
        <v>15</v>
      </c>
      <c r="E5200" t="s">
        <v>26</v>
      </c>
      <c r="F5200" t="s">
        <v>7</v>
      </c>
      <c r="G5200" s="1">
        <v>44680</v>
      </c>
      <c r="H5200" t="s">
        <v>9918</v>
      </c>
      <c r="I5200" t="s">
        <v>9919</v>
      </c>
      <c r="J5200">
        <v>19507.08611</v>
      </c>
      <c r="K5200" t="s">
        <v>69</v>
      </c>
      <c r="L5200">
        <v>12725</v>
      </c>
      <c r="M5200">
        <v>335</v>
      </c>
      <c r="N5200" t="s">
        <v>42</v>
      </c>
      <c r="O5200" s="1">
        <v>44680</v>
      </c>
      <c r="P5200" t="s">
        <v>85</v>
      </c>
      <c r="Q5200" t="s">
        <v>57</v>
      </c>
      <c r="R5200">
        <f>Healthcare_Data_v1__4[[#This Row],[Discharge Date]]-Healthcare_Data_v1__4[[#This Row],[Date of Admission]]</f>
        <v>0</v>
      </c>
      <c r="S5200" t="str" cm="1">
        <f t="array" ref="S5200">_xlfn.IFS( Healthcare_Data_v1__4[[#This Row],[Days of Stay]]&lt;10,"Low",Healthcare_Data_v1__4[[#This Row],[Days of Stay]]&lt;20,"Med",Healthcare_Data_v1__4[[#This Row],[Days of Stay]]&lt;=30,"High")</f>
        <v>Low</v>
      </c>
      <c r="T5200" t="str">
        <f>CONCATENATE(Healthcare_Data_v1__4[[#This Row],[Medical Condition]],Healthcare_Data_v1__4[[#This Row],[Duration]])</f>
        <v>ObesityLow</v>
      </c>
      <c r="U5200">
        <f>MONTH(Healthcare_Data_v1__4[[#This Row],[Date of Admission]])</f>
        <v>4</v>
      </c>
      <c r="V5200">
        <f>YEAR(Healthcare_Data_v1__4[[#This Row],[Date of Admission]])</f>
        <v>2022</v>
      </c>
      <c r="W5200">
        <f>DAY(Healthcare_Data_v1__4[[#This Row],[Date of Admission]])</f>
        <v>29</v>
      </c>
    </row>
    <row r="5201" spans="1:23" x14ac:dyDescent="0.3">
      <c r="A5201" t="s">
        <v>22582</v>
      </c>
      <c r="B5201">
        <v>21</v>
      </c>
      <c r="C5201" t="s">
        <v>12</v>
      </c>
      <c r="D5201" t="s">
        <v>15</v>
      </c>
      <c r="E5201" t="s">
        <v>22</v>
      </c>
      <c r="F5201" t="s">
        <v>10</v>
      </c>
      <c r="G5201" s="1">
        <v>43733</v>
      </c>
      <c r="H5201" t="s">
        <v>5874</v>
      </c>
      <c r="I5201" t="s">
        <v>9920</v>
      </c>
      <c r="J5201">
        <v>19504.789659999999</v>
      </c>
      <c r="K5201" t="s">
        <v>66</v>
      </c>
      <c r="L5201">
        <v>1349</v>
      </c>
      <c r="M5201">
        <v>449</v>
      </c>
      <c r="N5201" t="s">
        <v>55</v>
      </c>
      <c r="O5201" s="1">
        <v>43762</v>
      </c>
      <c r="P5201" t="s">
        <v>85</v>
      </c>
      <c r="Q5201" t="s">
        <v>50</v>
      </c>
      <c r="R5201">
        <f>Healthcare_Data_v1__4[[#This Row],[Discharge Date]]-Healthcare_Data_v1__4[[#This Row],[Date of Admission]]</f>
        <v>29</v>
      </c>
      <c r="S5201" t="str" cm="1">
        <f t="array" ref="S5201">_xlfn.IFS( Healthcare_Data_v1__4[[#This Row],[Days of Stay]]&lt;10,"Low",Healthcare_Data_v1__4[[#This Row],[Days of Stay]]&lt;20,"Med",Healthcare_Data_v1__4[[#This Row],[Days of Stay]]&lt;=30,"High")</f>
        <v>High</v>
      </c>
      <c r="T5201" t="str">
        <f>CONCATENATE(Healthcare_Data_v1__4[[#This Row],[Medical Condition]],Healthcare_Data_v1__4[[#This Row],[Duration]])</f>
        <v>HypertensionHigh</v>
      </c>
      <c r="U5201">
        <f>MONTH(Healthcare_Data_v1__4[[#This Row],[Date of Admission]])</f>
        <v>9</v>
      </c>
      <c r="V5201">
        <f>YEAR(Healthcare_Data_v1__4[[#This Row],[Date of Admission]])</f>
        <v>2019</v>
      </c>
      <c r="W5201">
        <f>DAY(Healthcare_Data_v1__4[[#This Row],[Date of Admission]])</f>
        <v>25</v>
      </c>
    </row>
    <row r="5202" spans="1:23" x14ac:dyDescent="0.3">
      <c r="A5202" t="s">
        <v>22583</v>
      </c>
      <c r="B5202">
        <v>65</v>
      </c>
      <c r="C5202" t="s">
        <v>3</v>
      </c>
      <c r="D5202" t="s">
        <v>15</v>
      </c>
      <c r="E5202" t="s">
        <v>19</v>
      </c>
      <c r="F5202" t="s">
        <v>9</v>
      </c>
      <c r="G5202" s="1">
        <v>43956</v>
      </c>
      <c r="H5202" t="s">
        <v>9921</v>
      </c>
      <c r="I5202" t="s">
        <v>9922</v>
      </c>
      <c r="J5202">
        <v>19503.672439999998</v>
      </c>
      <c r="K5202" t="s">
        <v>47</v>
      </c>
      <c r="L5202">
        <v>7926</v>
      </c>
      <c r="M5202">
        <v>446</v>
      </c>
      <c r="N5202" t="s">
        <v>55</v>
      </c>
      <c r="O5202" s="1">
        <v>43968</v>
      </c>
      <c r="P5202" t="s">
        <v>56</v>
      </c>
      <c r="Q5202" t="s">
        <v>44</v>
      </c>
      <c r="R5202">
        <f>Healthcare_Data_v1__4[[#This Row],[Discharge Date]]-Healthcare_Data_v1__4[[#This Row],[Date of Admission]]</f>
        <v>12</v>
      </c>
      <c r="S5202" t="str" cm="1">
        <f t="array" ref="S5202">_xlfn.IFS( Healthcare_Data_v1__4[[#This Row],[Days of Stay]]&lt;10,"Low",Healthcare_Data_v1__4[[#This Row],[Days of Stay]]&lt;20,"Med",Healthcare_Data_v1__4[[#This Row],[Days of Stay]]&lt;=30,"High")</f>
        <v>Med</v>
      </c>
      <c r="T5202" t="str">
        <f>CONCATENATE(Healthcare_Data_v1__4[[#This Row],[Medical Condition]],Healthcare_Data_v1__4[[#This Row],[Duration]])</f>
        <v>ArthritisMed</v>
      </c>
      <c r="U5202">
        <f>MONTH(Healthcare_Data_v1__4[[#This Row],[Date of Admission]])</f>
        <v>5</v>
      </c>
      <c r="V5202">
        <f>YEAR(Healthcare_Data_v1__4[[#This Row],[Date of Admission]])</f>
        <v>2020</v>
      </c>
      <c r="W5202">
        <f>DAY(Healthcare_Data_v1__4[[#This Row],[Date of Admission]])</f>
        <v>5</v>
      </c>
    </row>
    <row r="5203" spans="1:23" x14ac:dyDescent="0.3">
      <c r="A5203" t="s">
        <v>22584</v>
      </c>
      <c r="B5203">
        <v>38</v>
      </c>
      <c r="C5203" t="s">
        <v>5</v>
      </c>
      <c r="D5203" t="s">
        <v>15</v>
      </c>
      <c r="E5203" t="s">
        <v>23</v>
      </c>
      <c r="F5203" t="s">
        <v>7</v>
      </c>
      <c r="G5203" s="1">
        <v>44445</v>
      </c>
      <c r="H5203" t="s">
        <v>9923</v>
      </c>
      <c r="I5203" t="s">
        <v>9924</v>
      </c>
      <c r="J5203">
        <v>19501.832040000001</v>
      </c>
      <c r="K5203" t="s">
        <v>69</v>
      </c>
      <c r="L5203">
        <v>12084</v>
      </c>
      <c r="M5203">
        <v>295</v>
      </c>
      <c r="N5203" t="s">
        <v>42</v>
      </c>
      <c r="O5203" s="1">
        <v>44451</v>
      </c>
      <c r="P5203" t="s">
        <v>43</v>
      </c>
      <c r="Q5203" t="s">
        <v>50</v>
      </c>
      <c r="R5203">
        <f>Healthcare_Data_v1__4[[#This Row],[Discharge Date]]-Healthcare_Data_v1__4[[#This Row],[Date of Admission]]</f>
        <v>6</v>
      </c>
      <c r="S5203" t="str" cm="1">
        <f t="array" ref="S5203">_xlfn.IFS( Healthcare_Data_v1__4[[#This Row],[Days of Stay]]&lt;10,"Low",Healthcare_Data_v1__4[[#This Row],[Days of Stay]]&lt;20,"Med",Healthcare_Data_v1__4[[#This Row],[Days of Stay]]&lt;=30,"High")</f>
        <v>Low</v>
      </c>
      <c r="T5203" t="str">
        <f>CONCATENATE(Healthcare_Data_v1__4[[#This Row],[Medical Condition]],Healthcare_Data_v1__4[[#This Row],[Duration]])</f>
        <v>ObesityLow</v>
      </c>
      <c r="U5203">
        <f>MONTH(Healthcare_Data_v1__4[[#This Row],[Date of Admission]])</f>
        <v>9</v>
      </c>
      <c r="V5203">
        <f>YEAR(Healthcare_Data_v1__4[[#This Row],[Date of Admission]])</f>
        <v>2021</v>
      </c>
      <c r="W5203">
        <f>DAY(Healthcare_Data_v1__4[[#This Row],[Date of Admission]])</f>
        <v>6</v>
      </c>
    </row>
    <row r="5204" spans="1:23" x14ac:dyDescent="0.3">
      <c r="A5204" t="s">
        <v>22585</v>
      </c>
      <c r="B5204">
        <v>37</v>
      </c>
      <c r="C5204" t="s">
        <v>5</v>
      </c>
      <c r="D5204" t="s">
        <v>16</v>
      </c>
      <c r="E5204" t="s">
        <v>21</v>
      </c>
      <c r="F5204" t="s">
        <v>10</v>
      </c>
      <c r="G5204" s="1">
        <v>44794</v>
      </c>
      <c r="H5204" t="s">
        <v>9925</v>
      </c>
      <c r="I5204" t="s">
        <v>9926</v>
      </c>
      <c r="J5204">
        <v>19493.957630000001</v>
      </c>
      <c r="K5204" t="s">
        <v>47</v>
      </c>
      <c r="L5204">
        <v>34101</v>
      </c>
      <c r="M5204">
        <v>399</v>
      </c>
      <c r="N5204" t="s">
        <v>48</v>
      </c>
      <c r="O5204" s="1">
        <v>44817</v>
      </c>
      <c r="P5204" t="s">
        <v>85</v>
      </c>
      <c r="Q5204" t="s">
        <v>57</v>
      </c>
      <c r="R5204">
        <f>Healthcare_Data_v1__4[[#This Row],[Discharge Date]]-Healthcare_Data_v1__4[[#This Row],[Date of Admission]]</f>
        <v>23</v>
      </c>
      <c r="S5204" t="str" cm="1">
        <f t="array" ref="S5204">_xlfn.IFS( Healthcare_Data_v1__4[[#This Row],[Days of Stay]]&lt;10,"Low",Healthcare_Data_v1__4[[#This Row],[Days of Stay]]&lt;20,"Med",Healthcare_Data_v1__4[[#This Row],[Days of Stay]]&lt;=30,"High")</f>
        <v>High</v>
      </c>
      <c r="T5204" t="str">
        <f>CONCATENATE(Healthcare_Data_v1__4[[#This Row],[Medical Condition]],Healthcare_Data_v1__4[[#This Row],[Duration]])</f>
        <v>HypertensionHigh</v>
      </c>
      <c r="U5204">
        <f>MONTH(Healthcare_Data_v1__4[[#This Row],[Date of Admission]])</f>
        <v>8</v>
      </c>
      <c r="V5204">
        <f>YEAR(Healthcare_Data_v1__4[[#This Row],[Date of Admission]])</f>
        <v>2022</v>
      </c>
      <c r="W5204">
        <f>DAY(Healthcare_Data_v1__4[[#This Row],[Date of Admission]])</f>
        <v>21</v>
      </c>
    </row>
    <row r="5205" spans="1:23" x14ac:dyDescent="0.3">
      <c r="A5205" t="s">
        <v>9927</v>
      </c>
      <c r="B5205">
        <v>39</v>
      </c>
      <c r="C5205" t="s">
        <v>5</v>
      </c>
      <c r="D5205" t="s">
        <v>16</v>
      </c>
      <c r="E5205" t="s">
        <v>19</v>
      </c>
      <c r="F5205" t="s">
        <v>4</v>
      </c>
      <c r="G5205" s="1">
        <v>44401</v>
      </c>
      <c r="H5205" t="s">
        <v>9928</v>
      </c>
      <c r="I5205" t="s">
        <v>9929</v>
      </c>
      <c r="J5205">
        <v>19493.531770000001</v>
      </c>
      <c r="K5205" t="s">
        <v>63</v>
      </c>
      <c r="L5205">
        <v>8447</v>
      </c>
      <c r="M5205">
        <v>304</v>
      </c>
      <c r="N5205" t="s">
        <v>48</v>
      </c>
      <c r="O5205" s="1">
        <v>44412</v>
      </c>
      <c r="P5205" t="s">
        <v>43</v>
      </c>
      <c r="Q5205" t="s">
        <v>50</v>
      </c>
      <c r="R5205">
        <f>Healthcare_Data_v1__4[[#This Row],[Discharge Date]]-Healthcare_Data_v1__4[[#This Row],[Date of Admission]]</f>
        <v>11</v>
      </c>
      <c r="S5205" t="str" cm="1">
        <f t="array" ref="S5205">_xlfn.IFS( Healthcare_Data_v1__4[[#This Row],[Days of Stay]]&lt;10,"Low",Healthcare_Data_v1__4[[#This Row],[Days of Stay]]&lt;20,"Med",Healthcare_Data_v1__4[[#This Row],[Days of Stay]]&lt;=30,"High")</f>
        <v>Med</v>
      </c>
      <c r="T5205" t="str">
        <f>CONCATENATE(Healthcare_Data_v1__4[[#This Row],[Medical Condition]],Healthcare_Data_v1__4[[#This Row],[Duration]])</f>
        <v>DiabetesMed</v>
      </c>
      <c r="U5205">
        <f>MONTH(Healthcare_Data_v1__4[[#This Row],[Date of Admission]])</f>
        <v>7</v>
      </c>
      <c r="V5205">
        <f>YEAR(Healthcare_Data_v1__4[[#This Row],[Date of Admission]])</f>
        <v>2021</v>
      </c>
      <c r="W5205">
        <f>DAY(Healthcare_Data_v1__4[[#This Row],[Date of Admission]])</f>
        <v>24</v>
      </c>
    </row>
    <row r="5206" spans="1:23" x14ac:dyDescent="0.3">
      <c r="A5206" t="s">
        <v>22586</v>
      </c>
      <c r="B5206">
        <v>72</v>
      </c>
      <c r="C5206" t="s">
        <v>3</v>
      </c>
      <c r="D5206" t="s">
        <v>16</v>
      </c>
      <c r="E5206" t="s">
        <v>26</v>
      </c>
      <c r="F5206" t="s">
        <v>7</v>
      </c>
      <c r="G5206" s="1">
        <v>45090</v>
      </c>
      <c r="H5206" t="s">
        <v>9930</v>
      </c>
      <c r="I5206" t="s">
        <v>9931</v>
      </c>
      <c r="J5206">
        <v>19492.211190000002</v>
      </c>
      <c r="K5206" t="s">
        <v>66</v>
      </c>
      <c r="L5206">
        <v>11438</v>
      </c>
      <c r="M5206">
        <v>126</v>
      </c>
      <c r="N5206" t="s">
        <v>48</v>
      </c>
      <c r="O5206" s="1">
        <v>45115</v>
      </c>
      <c r="P5206" t="s">
        <v>49</v>
      </c>
      <c r="Q5206" t="s">
        <v>50</v>
      </c>
      <c r="R5206">
        <f>Healthcare_Data_v1__4[[#This Row],[Discharge Date]]-Healthcare_Data_v1__4[[#This Row],[Date of Admission]]</f>
        <v>25</v>
      </c>
      <c r="S5206" t="str" cm="1">
        <f t="array" ref="S5206">_xlfn.IFS( Healthcare_Data_v1__4[[#This Row],[Days of Stay]]&lt;10,"Low",Healthcare_Data_v1__4[[#This Row],[Days of Stay]]&lt;20,"Med",Healthcare_Data_v1__4[[#This Row],[Days of Stay]]&lt;=30,"High")</f>
        <v>High</v>
      </c>
      <c r="T5206" t="str">
        <f>CONCATENATE(Healthcare_Data_v1__4[[#This Row],[Medical Condition]],Healthcare_Data_v1__4[[#This Row],[Duration]])</f>
        <v>ObesityHigh</v>
      </c>
      <c r="U5206">
        <f>MONTH(Healthcare_Data_v1__4[[#This Row],[Date of Admission]])</f>
        <v>6</v>
      </c>
      <c r="V5206">
        <f>YEAR(Healthcare_Data_v1__4[[#This Row],[Date of Admission]])</f>
        <v>2023</v>
      </c>
      <c r="W5206">
        <f>DAY(Healthcare_Data_v1__4[[#This Row],[Date of Admission]])</f>
        <v>13</v>
      </c>
    </row>
    <row r="5207" spans="1:23" x14ac:dyDescent="0.3">
      <c r="A5207" t="s">
        <v>22587</v>
      </c>
      <c r="B5207">
        <v>29</v>
      </c>
      <c r="C5207" t="s">
        <v>5</v>
      </c>
      <c r="D5207" t="s">
        <v>15</v>
      </c>
      <c r="E5207" t="s">
        <v>26</v>
      </c>
      <c r="F5207" t="s">
        <v>10</v>
      </c>
      <c r="G5207" s="1">
        <v>45132</v>
      </c>
      <c r="H5207" t="s">
        <v>9932</v>
      </c>
      <c r="I5207" t="s">
        <v>9933</v>
      </c>
      <c r="J5207">
        <v>19488.058219999999</v>
      </c>
      <c r="K5207" t="s">
        <v>66</v>
      </c>
      <c r="L5207">
        <v>10580</v>
      </c>
      <c r="M5207">
        <v>443</v>
      </c>
      <c r="N5207" t="s">
        <v>55</v>
      </c>
      <c r="O5207" s="1">
        <v>45141</v>
      </c>
      <c r="P5207" t="s">
        <v>60</v>
      </c>
      <c r="Q5207" t="s">
        <v>57</v>
      </c>
      <c r="R5207">
        <f>Healthcare_Data_v1__4[[#This Row],[Discharge Date]]-Healthcare_Data_v1__4[[#This Row],[Date of Admission]]</f>
        <v>9</v>
      </c>
      <c r="S5207" t="str" cm="1">
        <f t="array" ref="S5207">_xlfn.IFS( Healthcare_Data_v1__4[[#This Row],[Days of Stay]]&lt;10,"Low",Healthcare_Data_v1__4[[#This Row],[Days of Stay]]&lt;20,"Med",Healthcare_Data_v1__4[[#This Row],[Days of Stay]]&lt;=30,"High")</f>
        <v>Low</v>
      </c>
      <c r="T5207" t="str">
        <f>CONCATENATE(Healthcare_Data_v1__4[[#This Row],[Medical Condition]],Healthcare_Data_v1__4[[#This Row],[Duration]])</f>
        <v>HypertensionLow</v>
      </c>
      <c r="U5207">
        <f>MONTH(Healthcare_Data_v1__4[[#This Row],[Date of Admission]])</f>
        <v>7</v>
      </c>
      <c r="V5207">
        <f>YEAR(Healthcare_Data_v1__4[[#This Row],[Date of Admission]])</f>
        <v>2023</v>
      </c>
      <c r="W5207">
        <f>DAY(Healthcare_Data_v1__4[[#This Row],[Date of Admission]])</f>
        <v>25</v>
      </c>
    </row>
    <row r="5208" spans="1:23" x14ac:dyDescent="0.3">
      <c r="A5208" t="s">
        <v>22588</v>
      </c>
      <c r="B5208">
        <v>66</v>
      </c>
      <c r="C5208" t="s">
        <v>3</v>
      </c>
      <c r="D5208" t="s">
        <v>16</v>
      </c>
      <c r="E5208" t="s">
        <v>21</v>
      </c>
      <c r="F5208" t="s">
        <v>10</v>
      </c>
      <c r="G5208" s="1">
        <v>43726</v>
      </c>
      <c r="H5208" t="s">
        <v>9934</v>
      </c>
      <c r="I5208" t="s">
        <v>5420</v>
      </c>
      <c r="J5208">
        <v>19459.67496</v>
      </c>
      <c r="K5208" t="s">
        <v>41</v>
      </c>
      <c r="L5208">
        <v>17845</v>
      </c>
      <c r="M5208">
        <v>458</v>
      </c>
      <c r="N5208" t="s">
        <v>48</v>
      </c>
      <c r="O5208" s="1">
        <v>43733</v>
      </c>
      <c r="P5208" t="s">
        <v>85</v>
      </c>
      <c r="Q5208" t="s">
        <v>50</v>
      </c>
      <c r="R5208">
        <f>Healthcare_Data_v1__4[[#This Row],[Discharge Date]]-Healthcare_Data_v1__4[[#This Row],[Date of Admission]]</f>
        <v>7</v>
      </c>
      <c r="S5208" t="str" cm="1">
        <f t="array" ref="S5208">_xlfn.IFS( Healthcare_Data_v1__4[[#This Row],[Days of Stay]]&lt;10,"Low",Healthcare_Data_v1__4[[#This Row],[Days of Stay]]&lt;20,"Med",Healthcare_Data_v1__4[[#This Row],[Days of Stay]]&lt;=30,"High")</f>
        <v>Low</v>
      </c>
      <c r="T5208" t="str">
        <f>CONCATENATE(Healthcare_Data_v1__4[[#This Row],[Medical Condition]],Healthcare_Data_v1__4[[#This Row],[Duration]])</f>
        <v>HypertensionLow</v>
      </c>
      <c r="U5208">
        <f>MONTH(Healthcare_Data_v1__4[[#This Row],[Date of Admission]])</f>
        <v>9</v>
      </c>
      <c r="V5208">
        <f>YEAR(Healthcare_Data_v1__4[[#This Row],[Date of Admission]])</f>
        <v>2019</v>
      </c>
      <c r="W5208">
        <f>DAY(Healthcare_Data_v1__4[[#This Row],[Date of Admission]])</f>
        <v>18</v>
      </c>
    </row>
    <row r="5209" spans="1:23" x14ac:dyDescent="0.3">
      <c r="A5209" t="s">
        <v>2603</v>
      </c>
      <c r="B5209">
        <v>24</v>
      </c>
      <c r="C5209" t="s">
        <v>12</v>
      </c>
      <c r="D5209" t="s">
        <v>16</v>
      </c>
      <c r="E5209" t="s">
        <v>19</v>
      </c>
      <c r="F5209" t="s">
        <v>10</v>
      </c>
      <c r="G5209" s="1">
        <v>44523</v>
      </c>
      <c r="H5209" t="s">
        <v>9935</v>
      </c>
      <c r="I5209" t="s">
        <v>9936</v>
      </c>
      <c r="J5209">
        <v>19458.49135</v>
      </c>
      <c r="K5209" t="s">
        <v>63</v>
      </c>
      <c r="L5209">
        <v>13736</v>
      </c>
      <c r="M5209">
        <v>344</v>
      </c>
      <c r="N5209" t="s">
        <v>55</v>
      </c>
      <c r="O5209" s="1">
        <v>44552</v>
      </c>
      <c r="P5209" t="s">
        <v>60</v>
      </c>
      <c r="Q5209" t="s">
        <v>44</v>
      </c>
      <c r="R5209">
        <f>Healthcare_Data_v1__4[[#This Row],[Discharge Date]]-Healthcare_Data_v1__4[[#This Row],[Date of Admission]]</f>
        <v>29</v>
      </c>
      <c r="S5209" t="str" cm="1">
        <f t="array" ref="S5209">_xlfn.IFS( Healthcare_Data_v1__4[[#This Row],[Days of Stay]]&lt;10,"Low",Healthcare_Data_v1__4[[#This Row],[Days of Stay]]&lt;20,"Med",Healthcare_Data_v1__4[[#This Row],[Days of Stay]]&lt;=30,"High")</f>
        <v>High</v>
      </c>
      <c r="T5209" t="str">
        <f>CONCATENATE(Healthcare_Data_v1__4[[#This Row],[Medical Condition]],Healthcare_Data_v1__4[[#This Row],[Duration]])</f>
        <v>HypertensionHigh</v>
      </c>
      <c r="U5209">
        <f>MONTH(Healthcare_Data_v1__4[[#This Row],[Date of Admission]])</f>
        <v>11</v>
      </c>
      <c r="V5209">
        <f>YEAR(Healthcare_Data_v1__4[[#This Row],[Date of Admission]])</f>
        <v>2021</v>
      </c>
      <c r="W5209">
        <f>DAY(Healthcare_Data_v1__4[[#This Row],[Date of Admission]])</f>
        <v>23</v>
      </c>
    </row>
    <row r="5210" spans="1:23" x14ac:dyDescent="0.3">
      <c r="A5210" t="s">
        <v>22589</v>
      </c>
      <c r="B5210">
        <v>34</v>
      </c>
      <c r="C5210" t="s">
        <v>5</v>
      </c>
      <c r="D5210" t="s">
        <v>16</v>
      </c>
      <c r="E5210" t="s">
        <v>19</v>
      </c>
      <c r="F5210" t="s">
        <v>11</v>
      </c>
      <c r="G5210" s="1">
        <v>44728</v>
      </c>
      <c r="H5210" t="s">
        <v>9937</v>
      </c>
      <c r="I5210" t="s">
        <v>9938</v>
      </c>
      <c r="J5210">
        <v>19455.148949999999</v>
      </c>
      <c r="K5210" t="s">
        <v>66</v>
      </c>
      <c r="L5210">
        <v>41992</v>
      </c>
      <c r="M5210">
        <v>372</v>
      </c>
      <c r="N5210" t="s">
        <v>42</v>
      </c>
      <c r="O5210" s="1">
        <v>44733</v>
      </c>
      <c r="P5210" t="s">
        <v>56</v>
      </c>
      <c r="Q5210" t="s">
        <v>50</v>
      </c>
      <c r="R5210">
        <f>Healthcare_Data_v1__4[[#This Row],[Discharge Date]]-Healthcare_Data_v1__4[[#This Row],[Date of Admission]]</f>
        <v>5</v>
      </c>
      <c r="S5210" t="str" cm="1">
        <f t="array" ref="S5210">_xlfn.IFS( Healthcare_Data_v1__4[[#This Row],[Days of Stay]]&lt;10,"Low",Healthcare_Data_v1__4[[#This Row],[Days of Stay]]&lt;20,"Med",Healthcare_Data_v1__4[[#This Row],[Days of Stay]]&lt;=30,"High")</f>
        <v>Low</v>
      </c>
      <c r="T5210" t="str">
        <f>CONCATENATE(Healthcare_Data_v1__4[[#This Row],[Medical Condition]],Healthcare_Data_v1__4[[#This Row],[Duration]])</f>
        <v>CancerLow</v>
      </c>
      <c r="U5210">
        <f>MONTH(Healthcare_Data_v1__4[[#This Row],[Date of Admission]])</f>
        <v>6</v>
      </c>
      <c r="V5210">
        <f>YEAR(Healthcare_Data_v1__4[[#This Row],[Date of Admission]])</f>
        <v>2022</v>
      </c>
      <c r="W5210">
        <f>DAY(Healthcare_Data_v1__4[[#This Row],[Date of Admission]])</f>
        <v>16</v>
      </c>
    </row>
    <row r="5211" spans="1:23" x14ac:dyDescent="0.3">
      <c r="A5211" t="s">
        <v>22590</v>
      </c>
      <c r="B5211">
        <v>49</v>
      </c>
      <c r="C5211" t="s">
        <v>8</v>
      </c>
      <c r="D5211" t="s">
        <v>15</v>
      </c>
      <c r="E5211" t="s">
        <v>26</v>
      </c>
      <c r="F5211" t="s">
        <v>9</v>
      </c>
      <c r="G5211" s="1">
        <v>44416</v>
      </c>
      <c r="H5211" t="s">
        <v>9939</v>
      </c>
      <c r="I5211" t="s">
        <v>9940</v>
      </c>
      <c r="J5211">
        <v>19451.795693828899</v>
      </c>
      <c r="K5211" t="s">
        <v>41</v>
      </c>
      <c r="L5211">
        <v>21000</v>
      </c>
      <c r="M5211">
        <v>397</v>
      </c>
      <c r="N5211" t="s">
        <v>48</v>
      </c>
      <c r="O5211" s="1">
        <v>44444</v>
      </c>
      <c r="P5211" t="s">
        <v>56</v>
      </c>
      <c r="Q5211" t="s">
        <v>57</v>
      </c>
      <c r="R5211">
        <f>Healthcare_Data_v1__4[[#This Row],[Discharge Date]]-Healthcare_Data_v1__4[[#This Row],[Date of Admission]]</f>
        <v>28</v>
      </c>
      <c r="S5211" t="str" cm="1">
        <f t="array" ref="S5211">_xlfn.IFS( Healthcare_Data_v1__4[[#This Row],[Days of Stay]]&lt;10,"Low",Healthcare_Data_v1__4[[#This Row],[Days of Stay]]&lt;20,"Med",Healthcare_Data_v1__4[[#This Row],[Days of Stay]]&lt;=30,"High")</f>
        <v>High</v>
      </c>
      <c r="T5211" t="str">
        <f>CONCATENATE(Healthcare_Data_v1__4[[#This Row],[Medical Condition]],Healthcare_Data_v1__4[[#This Row],[Duration]])</f>
        <v>ArthritisHigh</v>
      </c>
      <c r="U5211">
        <f>MONTH(Healthcare_Data_v1__4[[#This Row],[Date of Admission]])</f>
        <v>8</v>
      </c>
      <c r="V5211">
        <f>YEAR(Healthcare_Data_v1__4[[#This Row],[Date of Admission]])</f>
        <v>2021</v>
      </c>
      <c r="W5211">
        <f>DAY(Healthcare_Data_v1__4[[#This Row],[Date of Admission]])</f>
        <v>8</v>
      </c>
    </row>
    <row r="5212" spans="1:23" x14ac:dyDescent="0.3">
      <c r="A5212" t="s">
        <v>22591</v>
      </c>
      <c r="B5212">
        <v>43</v>
      </c>
      <c r="C5212" t="s">
        <v>8</v>
      </c>
      <c r="D5212" t="s">
        <v>16</v>
      </c>
      <c r="E5212" t="s">
        <v>20</v>
      </c>
      <c r="F5212" t="s">
        <v>10</v>
      </c>
      <c r="G5212" s="1">
        <v>44971</v>
      </c>
      <c r="H5212" t="s">
        <v>9941</v>
      </c>
      <c r="I5212" t="s">
        <v>9942</v>
      </c>
      <c r="J5212">
        <v>19449.379789999999</v>
      </c>
      <c r="K5212" t="s">
        <v>69</v>
      </c>
      <c r="L5212">
        <v>6554</v>
      </c>
      <c r="M5212">
        <v>379</v>
      </c>
      <c r="N5212" t="s">
        <v>55</v>
      </c>
      <c r="O5212" s="1">
        <v>44981</v>
      </c>
      <c r="P5212" t="s">
        <v>60</v>
      </c>
      <c r="Q5212" t="s">
        <v>44</v>
      </c>
      <c r="R5212">
        <f>Healthcare_Data_v1__4[[#This Row],[Discharge Date]]-Healthcare_Data_v1__4[[#This Row],[Date of Admission]]</f>
        <v>10</v>
      </c>
      <c r="S5212" t="str" cm="1">
        <f t="array" ref="S5212">_xlfn.IFS( Healthcare_Data_v1__4[[#This Row],[Days of Stay]]&lt;10,"Low",Healthcare_Data_v1__4[[#This Row],[Days of Stay]]&lt;20,"Med",Healthcare_Data_v1__4[[#This Row],[Days of Stay]]&lt;=30,"High")</f>
        <v>Med</v>
      </c>
      <c r="T5212" t="str">
        <f>CONCATENATE(Healthcare_Data_v1__4[[#This Row],[Medical Condition]],Healthcare_Data_v1__4[[#This Row],[Duration]])</f>
        <v>HypertensionMed</v>
      </c>
      <c r="U5212">
        <f>MONTH(Healthcare_Data_v1__4[[#This Row],[Date of Admission]])</f>
        <v>2</v>
      </c>
      <c r="V5212">
        <f>YEAR(Healthcare_Data_v1__4[[#This Row],[Date of Admission]])</f>
        <v>2023</v>
      </c>
      <c r="W5212">
        <f>DAY(Healthcare_Data_v1__4[[#This Row],[Date of Admission]])</f>
        <v>14</v>
      </c>
    </row>
    <row r="5213" spans="1:23" x14ac:dyDescent="0.3">
      <c r="A5213" t="s">
        <v>22592</v>
      </c>
      <c r="B5213">
        <v>73</v>
      </c>
      <c r="C5213" t="s">
        <v>3</v>
      </c>
      <c r="D5213" t="s">
        <v>15</v>
      </c>
      <c r="E5213" t="s">
        <v>24</v>
      </c>
      <c r="F5213" t="s">
        <v>11</v>
      </c>
      <c r="G5213" s="1">
        <v>43514</v>
      </c>
      <c r="H5213" t="s">
        <v>9943</v>
      </c>
      <c r="I5213" t="s">
        <v>9944</v>
      </c>
      <c r="J5213">
        <v>19448.36838</v>
      </c>
      <c r="K5213" t="s">
        <v>47</v>
      </c>
      <c r="L5213">
        <v>76314</v>
      </c>
      <c r="M5213">
        <v>243</v>
      </c>
      <c r="N5213" t="s">
        <v>48</v>
      </c>
      <c r="O5213" s="1">
        <v>43542</v>
      </c>
      <c r="P5213" t="s">
        <v>49</v>
      </c>
      <c r="Q5213" t="s">
        <v>57</v>
      </c>
      <c r="R5213">
        <f>Healthcare_Data_v1__4[[#This Row],[Discharge Date]]-Healthcare_Data_v1__4[[#This Row],[Date of Admission]]</f>
        <v>28</v>
      </c>
      <c r="S5213" t="str" cm="1">
        <f t="array" ref="S5213">_xlfn.IFS( Healthcare_Data_v1__4[[#This Row],[Days of Stay]]&lt;10,"Low",Healthcare_Data_v1__4[[#This Row],[Days of Stay]]&lt;20,"Med",Healthcare_Data_v1__4[[#This Row],[Days of Stay]]&lt;=30,"High")</f>
        <v>High</v>
      </c>
      <c r="T5213" t="str">
        <f>CONCATENATE(Healthcare_Data_v1__4[[#This Row],[Medical Condition]],Healthcare_Data_v1__4[[#This Row],[Duration]])</f>
        <v>CancerHigh</v>
      </c>
      <c r="U5213">
        <f>MONTH(Healthcare_Data_v1__4[[#This Row],[Date of Admission]])</f>
        <v>2</v>
      </c>
      <c r="V5213">
        <f>YEAR(Healthcare_Data_v1__4[[#This Row],[Date of Admission]])</f>
        <v>2019</v>
      </c>
      <c r="W5213">
        <f>DAY(Healthcare_Data_v1__4[[#This Row],[Date of Admission]])</f>
        <v>18</v>
      </c>
    </row>
    <row r="5214" spans="1:23" x14ac:dyDescent="0.3">
      <c r="A5214" t="s">
        <v>22593</v>
      </c>
      <c r="B5214">
        <v>52</v>
      </c>
      <c r="C5214" t="s">
        <v>8</v>
      </c>
      <c r="D5214" t="s">
        <v>15</v>
      </c>
      <c r="E5214" t="s">
        <v>19</v>
      </c>
      <c r="F5214" t="s">
        <v>4</v>
      </c>
      <c r="G5214" s="1">
        <v>44450</v>
      </c>
      <c r="H5214" t="s">
        <v>9945</v>
      </c>
      <c r="I5214" t="s">
        <v>9946</v>
      </c>
      <c r="J5214">
        <v>19438.666420000001</v>
      </c>
      <c r="K5214" t="s">
        <v>41</v>
      </c>
      <c r="L5214">
        <v>29812</v>
      </c>
      <c r="M5214">
        <v>493</v>
      </c>
      <c r="N5214" t="s">
        <v>48</v>
      </c>
      <c r="O5214" s="1">
        <v>44473</v>
      </c>
      <c r="P5214" t="s">
        <v>85</v>
      </c>
      <c r="Q5214" t="s">
        <v>50</v>
      </c>
      <c r="R5214">
        <f>Healthcare_Data_v1__4[[#This Row],[Discharge Date]]-Healthcare_Data_v1__4[[#This Row],[Date of Admission]]</f>
        <v>23</v>
      </c>
      <c r="S5214" t="str" cm="1">
        <f t="array" ref="S5214">_xlfn.IFS( Healthcare_Data_v1__4[[#This Row],[Days of Stay]]&lt;10,"Low",Healthcare_Data_v1__4[[#This Row],[Days of Stay]]&lt;20,"Med",Healthcare_Data_v1__4[[#This Row],[Days of Stay]]&lt;=30,"High")</f>
        <v>High</v>
      </c>
      <c r="T5214" t="str">
        <f>CONCATENATE(Healthcare_Data_v1__4[[#This Row],[Medical Condition]],Healthcare_Data_v1__4[[#This Row],[Duration]])</f>
        <v>DiabetesHigh</v>
      </c>
      <c r="U5214">
        <f>MONTH(Healthcare_Data_v1__4[[#This Row],[Date of Admission]])</f>
        <v>9</v>
      </c>
      <c r="V5214">
        <f>YEAR(Healthcare_Data_v1__4[[#This Row],[Date of Admission]])</f>
        <v>2021</v>
      </c>
      <c r="W5214">
        <f>DAY(Healthcare_Data_v1__4[[#This Row],[Date of Admission]])</f>
        <v>11</v>
      </c>
    </row>
    <row r="5215" spans="1:23" x14ac:dyDescent="0.3">
      <c r="A5215" t="s">
        <v>22594</v>
      </c>
      <c r="B5215">
        <v>31</v>
      </c>
      <c r="C5215" t="s">
        <v>5</v>
      </c>
      <c r="D5215" t="s">
        <v>16</v>
      </c>
      <c r="E5215" t="s">
        <v>19</v>
      </c>
      <c r="F5215" t="s">
        <v>11</v>
      </c>
      <c r="G5215" s="1">
        <v>45065</v>
      </c>
      <c r="H5215" t="s">
        <v>9947</v>
      </c>
      <c r="I5215" t="s">
        <v>9948</v>
      </c>
      <c r="J5215">
        <v>19430.727220000001</v>
      </c>
      <c r="K5215" t="s">
        <v>66</v>
      </c>
      <c r="L5215">
        <v>43574</v>
      </c>
      <c r="M5215">
        <v>487</v>
      </c>
      <c r="N5215" t="s">
        <v>42</v>
      </c>
      <c r="O5215" s="1">
        <v>45086</v>
      </c>
      <c r="P5215" t="s">
        <v>49</v>
      </c>
      <c r="Q5215" t="s">
        <v>44</v>
      </c>
      <c r="R5215">
        <f>Healthcare_Data_v1__4[[#This Row],[Discharge Date]]-Healthcare_Data_v1__4[[#This Row],[Date of Admission]]</f>
        <v>21</v>
      </c>
      <c r="S5215" t="str" cm="1">
        <f t="array" ref="S5215">_xlfn.IFS( Healthcare_Data_v1__4[[#This Row],[Days of Stay]]&lt;10,"Low",Healthcare_Data_v1__4[[#This Row],[Days of Stay]]&lt;20,"Med",Healthcare_Data_v1__4[[#This Row],[Days of Stay]]&lt;=30,"High")</f>
        <v>High</v>
      </c>
      <c r="T5215" t="str">
        <f>CONCATENATE(Healthcare_Data_v1__4[[#This Row],[Medical Condition]],Healthcare_Data_v1__4[[#This Row],[Duration]])</f>
        <v>CancerHigh</v>
      </c>
      <c r="U5215">
        <f>MONTH(Healthcare_Data_v1__4[[#This Row],[Date of Admission]])</f>
        <v>5</v>
      </c>
      <c r="V5215">
        <f>YEAR(Healthcare_Data_v1__4[[#This Row],[Date of Admission]])</f>
        <v>2023</v>
      </c>
      <c r="W5215">
        <f>DAY(Healthcare_Data_v1__4[[#This Row],[Date of Admission]])</f>
        <v>19</v>
      </c>
    </row>
    <row r="5216" spans="1:23" x14ac:dyDescent="0.3">
      <c r="A5216" t="s">
        <v>9949</v>
      </c>
      <c r="B5216">
        <v>26</v>
      </c>
      <c r="C5216" t="s">
        <v>5</v>
      </c>
      <c r="D5216" t="s">
        <v>16</v>
      </c>
      <c r="E5216" t="s">
        <v>26</v>
      </c>
      <c r="F5216" t="s">
        <v>6</v>
      </c>
      <c r="G5216" s="1">
        <v>44049</v>
      </c>
      <c r="H5216" t="s">
        <v>9950</v>
      </c>
      <c r="I5216" t="s">
        <v>9951</v>
      </c>
      <c r="J5216">
        <v>19427.990440000001</v>
      </c>
      <c r="K5216" t="s">
        <v>66</v>
      </c>
      <c r="L5216">
        <v>35268</v>
      </c>
      <c r="M5216">
        <v>105</v>
      </c>
      <c r="N5216" t="s">
        <v>55</v>
      </c>
      <c r="O5216" s="1">
        <v>44053</v>
      </c>
      <c r="P5216" t="s">
        <v>60</v>
      </c>
      <c r="Q5216" t="s">
        <v>44</v>
      </c>
      <c r="R5216">
        <f>Healthcare_Data_v1__4[[#This Row],[Discharge Date]]-Healthcare_Data_v1__4[[#This Row],[Date of Admission]]</f>
        <v>4</v>
      </c>
      <c r="S5216" t="str" cm="1">
        <f t="array" ref="S5216">_xlfn.IFS( Healthcare_Data_v1__4[[#This Row],[Days of Stay]]&lt;10,"Low",Healthcare_Data_v1__4[[#This Row],[Days of Stay]]&lt;20,"Med",Healthcare_Data_v1__4[[#This Row],[Days of Stay]]&lt;=30,"High")</f>
        <v>Low</v>
      </c>
      <c r="T5216" t="str">
        <f>CONCATENATE(Healthcare_Data_v1__4[[#This Row],[Medical Condition]],Healthcare_Data_v1__4[[#This Row],[Duration]])</f>
        <v>AsthmaLow</v>
      </c>
      <c r="U5216">
        <f>MONTH(Healthcare_Data_v1__4[[#This Row],[Date of Admission]])</f>
        <v>8</v>
      </c>
      <c r="V5216">
        <f>YEAR(Healthcare_Data_v1__4[[#This Row],[Date of Admission]])</f>
        <v>2020</v>
      </c>
      <c r="W5216">
        <f>DAY(Healthcare_Data_v1__4[[#This Row],[Date of Admission]])</f>
        <v>6</v>
      </c>
    </row>
    <row r="5217" spans="1:23" x14ac:dyDescent="0.3">
      <c r="A5217" t="s">
        <v>22595</v>
      </c>
      <c r="B5217">
        <v>75</v>
      </c>
      <c r="C5217" t="s">
        <v>3</v>
      </c>
      <c r="D5217" t="s">
        <v>16</v>
      </c>
      <c r="E5217" t="s">
        <v>21</v>
      </c>
      <c r="F5217" t="s">
        <v>9</v>
      </c>
      <c r="G5217" s="1">
        <v>44604</v>
      </c>
      <c r="H5217" t="s">
        <v>9952</v>
      </c>
      <c r="I5217" t="s">
        <v>9953</v>
      </c>
      <c r="J5217">
        <v>19425.692070000001</v>
      </c>
      <c r="K5217" t="s">
        <v>63</v>
      </c>
      <c r="L5217">
        <v>28019</v>
      </c>
      <c r="M5217">
        <v>396</v>
      </c>
      <c r="N5217" t="s">
        <v>55</v>
      </c>
      <c r="O5217" s="1">
        <v>44614</v>
      </c>
      <c r="P5217" t="s">
        <v>56</v>
      </c>
      <c r="Q5217" t="s">
        <v>57</v>
      </c>
      <c r="R5217">
        <f>Healthcare_Data_v1__4[[#This Row],[Discharge Date]]-Healthcare_Data_v1__4[[#This Row],[Date of Admission]]</f>
        <v>10</v>
      </c>
      <c r="S5217" t="str" cm="1">
        <f t="array" ref="S5217">_xlfn.IFS( Healthcare_Data_v1__4[[#This Row],[Days of Stay]]&lt;10,"Low",Healthcare_Data_v1__4[[#This Row],[Days of Stay]]&lt;20,"Med",Healthcare_Data_v1__4[[#This Row],[Days of Stay]]&lt;=30,"High")</f>
        <v>Med</v>
      </c>
      <c r="T5217" t="str">
        <f>CONCATENATE(Healthcare_Data_v1__4[[#This Row],[Medical Condition]],Healthcare_Data_v1__4[[#This Row],[Duration]])</f>
        <v>ArthritisMed</v>
      </c>
      <c r="U5217">
        <f>MONTH(Healthcare_Data_v1__4[[#This Row],[Date of Admission]])</f>
        <v>2</v>
      </c>
      <c r="V5217">
        <f>YEAR(Healthcare_Data_v1__4[[#This Row],[Date of Admission]])</f>
        <v>2022</v>
      </c>
      <c r="W5217">
        <f>DAY(Healthcare_Data_v1__4[[#This Row],[Date of Admission]])</f>
        <v>12</v>
      </c>
    </row>
    <row r="5218" spans="1:23" x14ac:dyDescent="0.3">
      <c r="A5218" t="s">
        <v>19302</v>
      </c>
      <c r="B5218">
        <v>41</v>
      </c>
      <c r="C5218" t="s">
        <v>8</v>
      </c>
      <c r="D5218" t="s">
        <v>16</v>
      </c>
      <c r="E5218" t="s">
        <v>19</v>
      </c>
      <c r="F5218" t="s">
        <v>10</v>
      </c>
      <c r="G5218" s="1">
        <v>43661</v>
      </c>
      <c r="H5218" t="s">
        <v>9954</v>
      </c>
      <c r="I5218" t="s">
        <v>9955</v>
      </c>
      <c r="J5218">
        <v>19424.367890000001</v>
      </c>
      <c r="K5218" t="s">
        <v>63</v>
      </c>
      <c r="L5218">
        <v>15495</v>
      </c>
      <c r="M5218">
        <v>356</v>
      </c>
      <c r="N5218" t="s">
        <v>48</v>
      </c>
      <c r="O5218" s="1">
        <v>43687</v>
      </c>
      <c r="P5218" t="s">
        <v>49</v>
      </c>
      <c r="Q5218" t="s">
        <v>57</v>
      </c>
      <c r="R5218">
        <f>Healthcare_Data_v1__4[[#This Row],[Discharge Date]]-Healthcare_Data_v1__4[[#This Row],[Date of Admission]]</f>
        <v>26</v>
      </c>
      <c r="S5218" t="str" cm="1">
        <f t="array" ref="S5218">_xlfn.IFS( Healthcare_Data_v1__4[[#This Row],[Days of Stay]]&lt;10,"Low",Healthcare_Data_v1__4[[#This Row],[Days of Stay]]&lt;20,"Med",Healthcare_Data_v1__4[[#This Row],[Days of Stay]]&lt;=30,"High")</f>
        <v>High</v>
      </c>
      <c r="T5218" t="str">
        <f>CONCATENATE(Healthcare_Data_v1__4[[#This Row],[Medical Condition]],Healthcare_Data_v1__4[[#This Row],[Duration]])</f>
        <v>HypertensionHigh</v>
      </c>
      <c r="U5218">
        <f>MONTH(Healthcare_Data_v1__4[[#This Row],[Date of Admission]])</f>
        <v>7</v>
      </c>
      <c r="V5218">
        <f>YEAR(Healthcare_Data_v1__4[[#This Row],[Date of Admission]])</f>
        <v>2019</v>
      </c>
      <c r="W5218">
        <f>DAY(Healthcare_Data_v1__4[[#This Row],[Date of Admission]])</f>
        <v>15</v>
      </c>
    </row>
    <row r="5219" spans="1:23" x14ac:dyDescent="0.3">
      <c r="A5219" t="s">
        <v>22596</v>
      </c>
      <c r="B5219">
        <v>38</v>
      </c>
      <c r="C5219" t="s">
        <v>5</v>
      </c>
      <c r="D5219" t="s">
        <v>16</v>
      </c>
      <c r="E5219" t="s">
        <v>20</v>
      </c>
      <c r="F5219" t="s">
        <v>10</v>
      </c>
      <c r="G5219" s="1">
        <v>45199</v>
      </c>
      <c r="H5219" t="s">
        <v>9956</v>
      </c>
      <c r="I5219" t="s">
        <v>2055</v>
      </c>
      <c r="J5219">
        <v>19416.804830000001</v>
      </c>
      <c r="K5219" t="s">
        <v>47</v>
      </c>
      <c r="L5219">
        <v>17681</v>
      </c>
      <c r="M5219">
        <v>203</v>
      </c>
      <c r="N5219" t="s">
        <v>55</v>
      </c>
      <c r="O5219" s="1">
        <v>45213</v>
      </c>
      <c r="P5219" t="s">
        <v>56</v>
      </c>
      <c r="Q5219" t="s">
        <v>50</v>
      </c>
      <c r="R5219">
        <f>Healthcare_Data_v1__4[[#This Row],[Discharge Date]]-Healthcare_Data_v1__4[[#This Row],[Date of Admission]]</f>
        <v>14</v>
      </c>
      <c r="S5219" t="str" cm="1">
        <f t="array" ref="S5219">_xlfn.IFS( Healthcare_Data_v1__4[[#This Row],[Days of Stay]]&lt;10,"Low",Healthcare_Data_v1__4[[#This Row],[Days of Stay]]&lt;20,"Med",Healthcare_Data_v1__4[[#This Row],[Days of Stay]]&lt;=30,"High")</f>
        <v>Med</v>
      </c>
      <c r="T5219" t="str">
        <f>CONCATENATE(Healthcare_Data_v1__4[[#This Row],[Medical Condition]],Healthcare_Data_v1__4[[#This Row],[Duration]])</f>
        <v>HypertensionMed</v>
      </c>
      <c r="U5219">
        <f>MONTH(Healthcare_Data_v1__4[[#This Row],[Date of Admission]])</f>
        <v>9</v>
      </c>
      <c r="V5219">
        <f>YEAR(Healthcare_Data_v1__4[[#This Row],[Date of Admission]])</f>
        <v>2023</v>
      </c>
      <c r="W5219">
        <f>DAY(Healthcare_Data_v1__4[[#This Row],[Date of Admission]])</f>
        <v>30</v>
      </c>
    </row>
    <row r="5220" spans="1:23" x14ac:dyDescent="0.3">
      <c r="A5220" t="s">
        <v>22597</v>
      </c>
      <c r="B5220">
        <v>40</v>
      </c>
      <c r="C5220" t="s">
        <v>8</v>
      </c>
      <c r="D5220" t="s">
        <v>15</v>
      </c>
      <c r="E5220" t="s">
        <v>19</v>
      </c>
      <c r="F5220" t="s">
        <v>11</v>
      </c>
      <c r="G5220" s="1">
        <v>43686</v>
      </c>
      <c r="H5220" t="s">
        <v>7737</v>
      </c>
      <c r="I5220" t="s">
        <v>9957</v>
      </c>
      <c r="J5220">
        <v>19413.80646</v>
      </c>
      <c r="K5220" t="s">
        <v>41</v>
      </c>
      <c r="L5220">
        <v>17163</v>
      </c>
      <c r="M5220">
        <v>498</v>
      </c>
      <c r="N5220" t="s">
        <v>48</v>
      </c>
      <c r="O5220" s="1">
        <v>43708</v>
      </c>
      <c r="P5220" t="s">
        <v>60</v>
      </c>
      <c r="Q5220" t="s">
        <v>50</v>
      </c>
      <c r="R5220">
        <f>Healthcare_Data_v1__4[[#This Row],[Discharge Date]]-Healthcare_Data_v1__4[[#This Row],[Date of Admission]]</f>
        <v>22</v>
      </c>
      <c r="S5220" t="str" cm="1">
        <f t="array" ref="S5220">_xlfn.IFS( Healthcare_Data_v1__4[[#This Row],[Days of Stay]]&lt;10,"Low",Healthcare_Data_v1__4[[#This Row],[Days of Stay]]&lt;20,"Med",Healthcare_Data_v1__4[[#This Row],[Days of Stay]]&lt;=30,"High")</f>
        <v>High</v>
      </c>
      <c r="T5220" t="str">
        <f>CONCATENATE(Healthcare_Data_v1__4[[#This Row],[Medical Condition]],Healthcare_Data_v1__4[[#This Row],[Duration]])</f>
        <v>CancerHigh</v>
      </c>
      <c r="U5220">
        <f>MONTH(Healthcare_Data_v1__4[[#This Row],[Date of Admission]])</f>
        <v>8</v>
      </c>
      <c r="V5220">
        <f>YEAR(Healthcare_Data_v1__4[[#This Row],[Date of Admission]])</f>
        <v>2019</v>
      </c>
      <c r="W5220">
        <f>DAY(Healthcare_Data_v1__4[[#This Row],[Date of Admission]])</f>
        <v>9</v>
      </c>
    </row>
    <row r="5221" spans="1:23" x14ac:dyDescent="0.3">
      <c r="A5221" t="s">
        <v>22598</v>
      </c>
      <c r="B5221">
        <v>76</v>
      </c>
      <c r="C5221" t="s">
        <v>3</v>
      </c>
      <c r="D5221" t="s">
        <v>15</v>
      </c>
      <c r="E5221" t="s">
        <v>22</v>
      </c>
      <c r="F5221" t="s">
        <v>10</v>
      </c>
      <c r="G5221" s="1">
        <v>44529</v>
      </c>
      <c r="H5221" t="s">
        <v>9958</v>
      </c>
      <c r="I5221" t="s">
        <v>9959</v>
      </c>
      <c r="J5221">
        <v>19408.929349999999</v>
      </c>
      <c r="K5221" t="s">
        <v>47</v>
      </c>
      <c r="L5221">
        <v>32684</v>
      </c>
      <c r="M5221">
        <v>135</v>
      </c>
      <c r="N5221" t="s">
        <v>48</v>
      </c>
      <c r="O5221" s="1">
        <v>44535</v>
      </c>
      <c r="P5221" t="s">
        <v>60</v>
      </c>
      <c r="Q5221" t="s">
        <v>57</v>
      </c>
      <c r="R5221">
        <f>Healthcare_Data_v1__4[[#This Row],[Discharge Date]]-Healthcare_Data_v1__4[[#This Row],[Date of Admission]]</f>
        <v>6</v>
      </c>
      <c r="S5221" t="str" cm="1">
        <f t="array" ref="S5221">_xlfn.IFS( Healthcare_Data_v1__4[[#This Row],[Days of Stay]]&lt;10,"Low",Healthcare_Data_v1__4[[#This Row],[Days of Stay]]&lt;20,"Med",Healthcare_Data_v1__4[[#This Row],[Days of Stay]]&lt;=30,"High")</f>
        <v>Low</v>
      </c>
      <c r="T5221" t="str">
        <f>CONCATENATE(Healthcare_Data_v1__4[[#This Row],[Medical Condition]],Healthcare_Data_v1__4[[#This Row],[Duration]])</f>
        <v>HypertensionLow</v>
      </c>
      <c r="U5221">
        <f>MONTH(Healthcare_Data_v1__4[[#This Row],[Date of Admission]])</f>
        <v>11</v>
      </c>
      <c r="V5221">
        <f>YEAR(Healthcare_Data_v1__4[[#This Row],[Date of Admission]])</f>
        <v>2021</v>
      </c>
      <c r="W5221">
        <f>DAY(Healthcare_Data_v1__4[[#This Row],[Date of Admission]])</f>
        <v>29</v>
      </c>
    </row>
    <row r="5222" spans="1:23" x14ac:dyDescent="0.3">
      <c r="A5222" t="s">
        <v>22599</v>
      </c>
      <c r="B5222">
        <v>28</v>
      </c>
      <c r="C5222" t="s">
        <v>5</v>
      </c>
      <c r="D5222" t="s">
        <v>16</v>
      </c>
      <c r="E5222" t="s">
        <v>23</v>
      </c>
      <c r="F5222" t="s">
        <v>10</v>
      </c>
      <c r="G5222" s="1">
        <v>43821</v>
      </c>
      <c r="H5222" t="s">
        <v>9960</v>
      </c>
      <c r="I5222" t="s">
        <v>9961</v>
      </c>
      <c r="J5222">
        <v>19405.705259999999</v>
      </c>
      <c r="K5222" t="s">
        <v>63</v>
      </c>
      <c r="L5222">
        <v>12749</v>
      </c>
      <c r="M5222">
        <v>150</v>
      </c>
      <c r="N5222" t="s">
        <v>48</v>
      </c>
      <c r="O5222" s="1">
        <v>43846</v>
      </c>
      <c r="P5222" t="s">
        <v>85</v>
      </c>
      <c r="Q5222" t="s">
        <v>57</v>
      </c>
      <c r="R5222">
        <f>Healthcare_Data_v1__4[[#This Row],[Discharge Date]]-Healthcare_Data_v1__4[[#This Row],[Date of Admission]]</f>
        <v>25</v>
      </c>
      <c r="S5222" t="str" cm="1">
        <f t="array" ref="S5222">_xlfn.IFS( Healthcare_Data_v1__4[[#This Row],[Days of Stay]]&lt;10,"Low",Healthcare_Data_v1__4[[#This Row],[Days of Stay]]&lt;20,"Med",Healthcare_Data_v1__4[[#This Row],[Days of Stay]]&lt;=30,"High")</f>
        <v>High</v>
      </c>
      <c r="T5222" t="str">
        <f>CONCATENATE(Healthcare_Data_v1__4[[#This Row],[Medical Condition]],Healthcare_Data_v1__4[[#This Row],[Duration]])</f>
        <v>HypertensionHigh</v>
      </c>
      <c r="U5222">
        <f>MONTH(Healthcare_Data_v1__4[[#This Row],[Date of Admission]])</f>
        <v>12</v>
      </c>
      <c r="V5222">
        <f>YEAR(Healthcare_Data_v1__4[[#This Row],[Date of Admission]])</f>
        <v>2019</v>
      </c>
      <c r="W5222">
        <f>DAY(Healthcare_Data_v1__4[[#This Row],[Date of Admission]])</f>
        <v>22</v>
      </c>
    </row>
    <row r="5223" spans="1:23" x14ac:dyDescent="0.3">
      <c r="A5223" t="s">
        <v>7023</v>
      </c>
      <c r="B5223">
        <v>38</v>
      </c>
      <c r="C5223" t="s">
        <v>5</v>
      </c>
      <c r="D5223" t="s">
        <v>16</v>
      </c>
      <c r="E5223" t="s">
        <v>19</v>
      </c>
      <c r="F5223" t="s">
        <v>6</v>
      </c>
      <c r="G5223" s="1">
        <v>43642</v>
      </c>
      <c r="H5223" t="s">
        <v>9962</v>
      </c>
      <c r="I5223" t="s">
        <v>9963</v>
      </c>
      <c r="J5223">
        <v>19405.477129999999</v>
      </c>
      <c r="K5223" t="s">
        <v>63</v>
      </c>
      <c r="L5223">
        <v>43590</v>
      </c>
      <c r="M5223">
        <v>127</v>
      </c>
      <c r="N5223" t="s">
        <v>55</v>
      </c>
      <c r="O5223" s="1">
        <v>43665</v>
      </c>
      <c r="P5223" t="s">
        <v>49</v>
      </c>
      <c r="Q5223" t="s">
        <v>44</v>
      </c>
      <c r="R5223">
        <f>Healthcare_Data_v1__4[[#This Row],[Discharge Date]]-Healthcare_Data_v1__4[[#This Row],[Date of Admission]]</f>
        <v>23</v>
      </c>
      <c r="S5223" t="str" cm="1">
        <f t="array" ref="S5223">_xlfn.IFS( Healthcare_Data_v1__4[[#This Row],[Days of Stay]]&lt;10,"Low",Healthcare_Data_v1__4[[#This Row],[Days of Stay]]&lt;20,"Med",Healthcare_Data_v1__4[[#This Row],[Days of Stay]]&lt;=30,"High")</f>
        <v>High</v>
      </c>
      <c r="T5223" t="str">
        <f>CONCATENATE(Healthcare_Data_v1__4[[#This Row],[Medical Condition]],Healthcare_Data_v1__4[[#This Row],[Duration]])</f>
        <v>AsthmaHigh</v>
      </c>
      <c r="U5223">
        <f>MONTH(Healthcare_Data_v1__4[[#This Row],[Date of Admission]])</f>
        <v>6</v>
      </c>
      <c r="V5223">
        <f>YEAR(Healthcare_Data_v1__4[[#This Row],[Date of Admission]])</f>
        <v>2019</v>
      </c>
      <c r="W5223">
        <f>DAY(Healthcare_Data_v1__4[[#This Row],[Date of Admission]])</f>
        <v>26</v>
      </c>
    </row>
    <row r="5224" spans="1:23" x14ac:dyDescent="0.3">
      <c r="A5224" t="s">
        <v>7858</v>
      </c>
      <c r="B5224">
        <v>23</v>
      </c>
      <c r="C5224" t="s">
        <v>12</v>
      </c>
      <c r="D5224" t="s">
        <v>16</v>
      </c>
      <c r="E5224" t="s">
        <v>26</v>
      </c>
      <c r="F5224" t="s">
        <v>7</v>
      </c>
      <c r="G5224" s="1">
        <v>43630</v>
      </c>
      <c r="H5224" t="s">
        <v>9964</v>
      </c>
      <c r="I5224" t="s">
        <v>9965</v>
      </c>
      <c r="J5224">
        <v>19403.77579</v>
      </c>
      <c r="K5224" t="s">
        <v>47</v>
      </c>
      <c r="L5224">
        <v>11683</v>
      </c>
      <c r="M5224">
        <v>247</v>
      </c>
      <c r="N5224" t="s">
        <v>42</v>
      </c>
      <c r="O5224" s="1">
        <v>43651</v>
      </c>
      <c r="P5224" t="s">
        <v>49</v>
      </c>
      <c r="Q5224" t="s">
        <v>57</v>
      </c>
      <c r="R5224">
        <f>Healthcare_Data_v1__4[[#This Row],[Discharge Date]]-Healthcare_Data_v1__4[[#This Row],[Date of Admission]]</f>
        <v>21</v>
      </c>
      <c r="S5224" t="str" cm="1">
        <f t="array" ref="S5224">_xlfn.IFS( Healthcare_Data_v1__4[[#This Row],[Days of Stay]]&lt;10,"Low",Healthcare_Data_v1__4[[#This Row],[Days of Stay]]&lt;20,"Med",Healthcare_Data_v1__4[[#This Row],[Days of Stay]]&lt;=30,"High")</f>
        <v>High</v>
      </c>
      <c r="T5224" t="str">
        <f>CONCATENATE(Healthcare_Data_v1__4[[#This Row],[Medical Condition]],Healthcare_Data_v1__4[[#This Row],[Duration]])</f>
        <v>ObesityHigh</v>
      </c>
      <c r="U5224">
        <f>MONTH(Healthcare_Data_v1__4[[#This Row],[Date of Admission]])</f>
        <v>6</v>
      </c>
      <c r="V5224">
        <f>YEAR(Healthcare_Data_v1__4[[#This Row],[Date of Admission]])</f>
        <v>2019</v>
      </c>
      <c r="W5224">
        <f>DAY(Healthcare_Data_v1__4[[#This Row],[Date of Admission]])</f>
        <v>14</v>
      </c>
    </row>
    <row r="5225" spans="1:23" x14ac:dyDescent="0.3">
      <c r="A5225" t="s">
        <v>22600</v>
      </c>
      <c r="B5225">
        <v>53</v>
      </c>
      <c r="C5225" t="s">
        <v>8</v>
      </c>
      <c r="D5225" t="s">
        <v>15</v>
      </c>
      <c r="E5225" t="s">
        <v>25</v>
      </c>
      <c r="F5225" t="s">
        <v>11</v>
      </c>
      <c r="G5225" s="1">
        <v>43944</v>
      </c>
      <c r="H5225" t="s">
        <v>9966</v>
      </c>
      <c r="I5225" t="s">
        <v>9967</v>
      </c>
      <c r="J5225">
        <v>19396.836719999999</v>
      </c>
      <c r="K5225" t="s">
        <v>41</v>
      </c>
      <c r="L5225">
        <v>2426</v>
      </c>
      <c r="M5225">
        <v>313</v>
      </c>
      <c r="N5225" t="s">
        <v>48</v>
      </c>
      <c r="O5225" s="1">
        <v>43971</v>
      </c>
      <c r="P5225" t="s">
        <v>56</v>
      </c>
      <c r="Q5225" t="s">
        <v>57</v>
      </c>
      <c r="R5225">
        <f>Healthcare_Data_v1__4[[#This Row],[Discharge Date]]-Healthcare_Data_v1__4[[#This Row],[Date of Admission]]</f>
        <v>27</v>
      </c>
      <c r="S5225" t="str" cm="1">
        <f t="array" ref="S5225">_xlfn.IFS( Healthcare_Data_v1__4[[#This Row],[Days of Stay]]&lt;10,"Low",Healthcare_Data_v1__4[[#This Row],[Days of Stay]]&lt;20,"Med",Healthcare_Data_v1__4[[#This Row],[Days of Stay]]&lt;=30,"High")</f>
        <v>High</v>
      </c>
      <c r="T5225" t="str">
        <f>CONCATENATE(Healthcare_Data_v1__4[[#This Row],[Medical Condition]],Healthcare_Data_v1__4[[#This Row],[Duration]])</f>
        <v>CancerHigh</v>
      </c>
      <c r="U5225">
        <f>MONTH(Healthcare_Data_v1__4[[#This Row],[Date of Admission]])</f>
        <v>4</v>
      </c>
      <c r="V5225">
        <f>YEAR(Healthcare_Data_v1__4[[#This Row],[Date of Admission]])</f>
        <v>2020</v>
      </c>
      <c r="W5225">
        <f>DAY(Healthcare_Data_v1__4[[#This Row],[Date of Admission]])</f>
        <v>23</v>
      </c>
    </row>
    <row r="5226" spans="1:23" x14ac:dyDescent="0.3">
      <c r="A5226" t="s">
        <v>22601</v>
      </c>
      <c r="B5226">
        <v>34</v>
      </c>
      <c r="C5226" t="s">
        <v>5</v>
      </c>
      <c r="D5226" t="s">
        <v>16</v>
      </c>
      <c r="E5226" t="s">
        <v>22</v>
      </c>
      <c r="F5226" t="s">
        <v>11</v>
      </c>
      <c r="G5226" s="1">
        <v>44153</v>
      </c>
      <c r="H5226" t="s">
        <v>3896</v>
      </c>
      <c r="I5226" t="s">
        <v>9968</v>
      </c>
      <c r="J5226">
        <v>19393.602719999999</v>
      </c>
      <c r="K5226" t="s">
        <v>63</v>
      </c>
      <c r="L5226">
        <v>70329</v>
      </c>
      <c r="M5226">
        <v>412</v>
      </c>
      <c r="N5226" t="s">
        <v>48</v>
      </c>
      <c r="O5226" s="1">
        <v>44176</v>
      </c>
      <c r="P5226" t="s">
        <v>85</v>
      </c>
      <c r="Q5226" t="s">
        <v>57</v>
      </c>
      <c r="R5226">
        <f>Healthcare_Data_v1__4[[#This Row],[Discharge Date]]-Healthcare_Data_v1__4[[#This Row],[Date of Admission]]</f>
        <v>23</v>
      </c>
      <c r="S5226" t="str" cm="1">
        <f t="array" ref="S5226">_xlfn.IFS( Healthcare_Data_v1__4[[#This Row],[Days of Stay]]&lt;10,"Low",Healthcare_Data_v1__4[[#This Row],[Days of Stay]]&lt;20,"Med",Healthcare_Data_v1__4[[#This Row],[Days of Stay]]&lt;=30,"High")</f>
        <v>High</v>
      </c>
      <c r="T5226" t="str">
        <f>CONCATENATE(Healthcare_Data_v1__4[[#This Row],[Medical Condition]],Healthcare_Data_v1__4[[#This Row],[Duration]])</f>
        <v>CancerHigh</v>
      </c>
      <c r="U5226">
        <f>MONTH(Healthcare_Data_v1__4[[#This Row],[Date of Admission]])</f>
        <v>11</v>
      </c>
      <c r="V5226">
        <f>YEAR(Healthcare_Data_v1__4[[#This Row],[Date of Admission]])</f>
        <v>2020</v>
      </c>
      <c r="W5226">
        <f>DAY(Healthcare_Data_v1__4[[#This Row],[Date of Admission]])</f>
        <v>18</v>
      </c>
    </row>
    <row r="5227" spans="1:23" x14ac:dyDescent="0.3">
      <c r="A5227" t="s">
        <v>22602</v>
      </c>
      <c r="B5227">
        <v>21</v>
      </c>
      <c r="C5227" t="s">
        <v>12</v>
      </c>
      <c r="D5227" t="s">
        <v>16</v>
      </c>
      <c r="E5227" t="s">
        <v>25</v>
      </c>
      <c r="F5227" t="s">
        <v>11</v>
      </c>
      <c r="G5227" s="1">
        <v>44040</v>
      </c>
      <c r="H5227" t="s">
        <v>9969</v>
      </c>
      <c r="I5227" t="s">
        <v>3492</v>
      </c>
      <c r="J5227">
        <v>19389.737150000001</v>
      </c>
      <c r="K5227" t="s">
        <v>47</v>
      </c>
      <c r="L5227">
        <v>65200</v>
      </c>
      <c r="M5227">
        <v>449</v>
      </c>
      <c r="N5227" t="s">
        <v>48</v>
      </c>
      <c r="O5227" s="1">
        <v>44059</v>
      </c>
      <c r="P5227" t="s">
        <v>43</v>
      </c>
      <c r="Q5227" t="s">
        <v>57</v>
      </c>
      <c r="R5227">
        <f>Healthcare_Data_v1__4[[#This Row],[Discharge Date]]-Healthcare_Data_v1__4[[#This Row],[Date of Admission]]</f>
        <v>19</v>
      </c>
      <c r="S5227" t="str" cm="1">
        <f t="array" ref="S5227">_xlfn.IFS( Healthcare_Data_v1__4[[#This Row],[Days of Stay]]&lt;10,"Low",Healthcare_Data_v1__4[[#This Row],[Days of Stay]]&lt;20,"Med",Healthcare_Data_v1__4[[#This Row],[Days of Stay]]&lt;=30,"High")</f>
        <v>Med</v>
      </c>
      <c r="T5227" t="str">
        <f>CONCATENATE(Healthcare_Data_v1__4[[#This Row],[Medical Condition]],Healthcare_Data_v1__4[[#This Row],[Duration]])</f>
        <v>CancerMed</v>
      </c>
      <c r="U5227">
        <f>MONTH(Healthcare_Data_v1__4[[#This Row],[Date of Admission]])</f>
        <v>7</v>
      </c>
      <c r="V5227">
        <f>YEAR(Healthcare_Data_v1__4[[#This Row],[Date of Admission]])</f>
        <v>2020</v>
      </c>
      <c r="W5227">
        <f>DAY(Healthcare_Data_v1__4[[#This Row],[Date of Admission]])</f>
        <v>28</v>
      </c>
    </row>
    <row r="5228" spans="1:23" x14ac:dyDescent="0.3">
      <c r="A5228" t="s">
        <v>22603</v>
      </c>
      <c r="B5228">
        <v>37</v>
      </c>
      <c r="C5228" t="s">
        <v>5</v>
      </c>
      <c r="D5228" t="s">
        <v>16</v>
      </c>
      <c r="E5228" t="s">
        <v>22</v>
      </c>
      <c r="F5228" t="s">
        <v>4</v>
      </c>
      <c r="G5228" s="1">
        <v>43993</v>
      </c>
      <c r="H5228" t="s">
        <v>9970</v>
      </c>
      <c r="I5228" t="s">
        <v>9971</v>
      </c>
      <c r="J5228">
        <v>19388.96902</v>
      </c>
      <c r="K5228" t="s">
        <v>63</v>
      </c>
      <c r="L5228">
        <v>56161</v>
      </c>
      <c r="M5228">
        <v>133</v>
      </c>
      <c r="N5228" t="s">
        <v>55</v>
      </c>
      <c r="O5228" s="1">
        <v>44003</v>
      </c>
      <c r="P5228" t="s">
        <v>85</v>
      </c>
      <c r="Q5228" t="s">
        <v>57</v>
      </c>
      <c r="R5228">
        <f>Healthcare_Data_v1__4[[#This Row],[Discharge Date]]-Healthcare_Data_v1__4[[#This Row],[Date of Admission]]</f>
        <v>10</v>
      </c>
      <c r="S5228" t="str" cm="1">
        <f t="array" ref="S5228">_xlfn.IFS( Healthcare_Data_v1__4[[#This Row],[Days of Stay]]&lt;10,"Low",Healthcare_Data_v1__4[[#This Row],[Days of Stay]]&lt;20,"Med",Healthcare_Data_v1__4[[#This Row],[Days of Stay]]&lt;=30,"High")</f>
        <v>Med</v>
      </c>
      <c r="T5228" t="str">
        <f>CONCATENATE(Healthcare_Data_v1__4[[#This Row],[Medical Condition]],Healthcare_Data_v1__4[[#This Row],[Duration]])</f>
        <v>DiabetesMed</v>
      </c>
      <c r="U5228">
        <f>MONTH(Healthcare_Data_v1__4[[#This Row],[Date of Admission]])</f>
        <v>6</v>
      </c>
      <c r="V5228">
        <f>YEAR(Healthcare_Data_v1__4[[#This Row],[Date of Admission]])</f>
        <v>2020</v>
      </c>
      <c r="W5228">
        <f>DAY(Healthcare_Data_v1__4[[#This Row],[Date of Admission]])</f>
        <v>11</v>
      </c>
    </row>
    <row r="5229" spans="1:23" x14ac:dyDescent="0.3">
      <c r="A5229" t="s">
        <v>9972</v>
      </c>
      <c r="B5229">
        <v>32</v>
      </c>
      <c r="C5229" t="s">
        <v>5</v>
      </c>
      <c r="D5229" t="s">
        <v>16</v>
      </c>
      <c r="E5229" t="s">
        <v>19</v>
      </c>
      <c r="F5229" t="s">
        <v>9</v>
      </c>
      <c r="G5229" s="1">
        <v>43462</v>
      </c>
      <c r="H5229" t="s">
        <v>9973</v>
      </c>
      <c r="I5229" t="s">
        <v>532</v>
      </c>
      <c r="J5229">
        <v>19382.96098</v>
      </c>
      <c r="K5229" t="s">
        <v>63</v>
      </c>
      <c r="L5229">
        <v>13273</v>
      </c>
      <c r="M5229">
        <v>389</v>
      </c>
      <c r="N5229" t="s">
        <v>55</v>
      </c>
      <c r="O5229" s="1">
        <v>43479</v>
      </c>
      <c r="P5229" t="s">
        <v>56</v>
      </c>
      <c r="Q5229" t="s">
        <v>50</v>
      </c>
      <c r="R5229">
        <f>Healthcare_Data_v1__4[[#This Row],[Discharge Date]]-Healthcare_Data_v1__4[[#This Row],[Date of Admission]]</f>
        <v>17</v>
      </c>
      <c r="S5229" t="str" cm="1">
        <f t="array" ref="S5229">_xlfn.IFS( Healthcare_Data_v1__4[[#This Row],[Days of Stay]]&lt;10,"Low",Healthcare_Data_v1__4[[#This Row],[Days of Stay]]&lt;20,"Med",Healthcare_Data_v1__4[[#This Row],[Days of Stay]]&lt;=30,"High")</f>
        <v>Med</v>
      </c>
      <c r="T5229" t="str">
        <f>CONCATENATE(Healthcare_Data_v1__4[[#This Row],[Medical Condition]],Healthcare_Data_v1__4[[#This Row],[Duration]])</f>
        <v>ArthritisMed</v>
      </c>
      <c r="U5229">
        <f>MONTH(Healthcare_Data_v1__4[[#This Row],[Date of Admission]])</f>
        <v>12</v>
      </c>
      <c r="V5229">
        <f>YEAR(Healthcare_Data_v1__4[[#This Row],[Date of Admission]])</f>
        <v>2018</v>
      </c>
      <c r="W5229">
        <f>DAY(Healthcare_Data_v1__4[[#This Row],[Date of Admission]])</f>
        <v>28</v>
      </c>
    </row>
    <row r="5230" spans="1:23" x14ac:dyDescent="0.3">
      <c r="A5230" t="s">
        <v>22604</v>
      </c>
      <c r="B5230">
        <v>25</v>
      </c>
      <c r="C5230" t="s">
        <v>5</v>
      </c>
      <c r="D5230" t="s">
        <v>15</v>
      </c>
      <c r="E5230" t="s">
        <v>21</v>
      </c>
      <c r="F5230" t="s">
        <v>10</v>
      </c>
      <c r="G5230" s="1">
        <v>44961</v>
      </c>
      <c r="H5230" t="s">
        <v>9974</v>
      </c>
      <c r="I5230" t="s">
        <v>9975</v>
      </c>
      <c r="J5230">
        <v>19382.168750000001</v>
      </c>
      <c r="K5230" t="s">
        <v>63</v>
      </c>
      <c r="L5230">
        <v>27940</v>
      </c>
      <c r="M5230">
        <v>128</v>
      </c>
      <c r="N5230" t="s">
        <v>55</v>
      </c>
      <c r="O5230" s="1">
        <v>44973</v>
      </c>
      <c r="P5230" t="s">
        <v>85</v>
      </c>
      <c r="Q5230" t="s">
        <v>44</v>
      </c>
      <c r="R5230">
        <f>Healthcare_Data_v1__4[[#This Row],[Discharge Date]]-Healthcare_Data_v1__4[[#This Row],[Date of Admission]]</f>
        <v>12</v>
      </c>
      <c r="S5230" t="str" cm="1">
        <f t="array" ref="S5230">_xlfn.IFS( Healthcare_Data_v1__4[[#This Row],[Days of Stay]]&lt;10,"Low",Healthcare_Data_v1__4[[#This Row],[Days of Stay]]&lt;20,"Med",Healthcare_Data_v1__4[[#This Row],[Days of Stay]]&lt;=30,"High")</f>
        <v>Med</v>
      </c>
      <c r="T5230" t="str">
        <f>CONCATENATE(Healthcare_Data_v1__4[[#This Row],[Medical Condition]],Healthcare_Data_v1__4[[#This Row],[Duration]])</f>
        <v>HypertensionMed</v>
      </c>
      <c r="U5230">
        <f>MONTH(Healthcare_Data_v1__4[[#This Row],[Date of Admission]])</f>
        <v>2</v>
      </c>
      <c r="V5230">
        <f>YEAR(Healthcare_Data_v1__4[[#This Row],[Date of Admission]])</f>
        <v>2023</v>
      </c>
      <c r="W5230">
        <f>DAY(Healthcare_Data_v1__4[[#This Row],[Date of Admission]])</f>
        <v>4</v>
      </c>
    </row>
    <row r="5231" spans="1:23" x14ac:dyDescent="0.3">
      <c r="A5231" t="s">
        <v>9976</v>
      </c>
      <c r="B5231">
        <v>18</v>
      </c>
      <c r="C5231" t="s">
        <v>12</v>
      </c>
      <c r="D5231" t="s">
        <v>15</v>
      </c>
      <c r="E5231" t="s">
        <v>25</v>
      </c>
      <c r="F5231" t="s">
        <v>10</v>
      </c>
      <c r="G5231" s="1">
        <v>44042</v>
      </c>
      <c r="H5231" t="s">
        <v>9977</v>
      </c>
      <c r="I5231" t="s">
        <v>9978</v>
      </c>
      <c r="J5231">
        <v>19366.07891</v>
      </c>
      <c r="K5231" t="s">
        <v>63</v>
      </c>
      <c r="L5231">
        <v>23784</v>
      </c>
      <c r="M5231">
        <v>397</v>
      </c>
      <c r="N5231" t="s">
        <v>48</v>
      </c>
      <c r="O5231" s="1">
        <v>44061</v>
      </c>
      <c r="P5231" t="s">
        <v>49</v>
      </c>
      <c r="Q5231" t="s">
        <v>57</v>
      </c>
      <c r="R5231">
        <f>Healthcare_Data_v1__4[[#This Row],[Discharge Date]]-Healthcare_Data_v1__4[[#This Row],[Date of Admission]]</f>
        <v>19</v>
      </c>
      <c r="S5231" t="str" cm="1">
        <f t="array" ref="S5231">_xlfn.IFS( Healthcare_Data_v1__4[[#This Row],[Days of Stay]]&lt;10,"Low",Healthcare_Data_v1__4[[#This Row],[Days of Stay]]&lt;20,"Med",Healthcare_Data_v1__4[[#This Row],[Days of Stay]]&lt;=30,"High")</f>
        <v>Med</v>
      </c>
      <c r="T5231" t="str">
        <f>CONCATENATE(Healthcare_Data_v1__4[[#This Row],[Medical Condition]],Healthcare_Data_v1__4[[#This Row],[Duration]])</f>
        <v>HypertensionMed</v>
      </c>
      <c r="U5231">
        <f>MONTH(Healthcare_Data_v1__4[[#This Row],[Date of Admission]])</f>
        <v>7</v>
      </c>
      <c r="V5231">
        <f>YEAR(Healthcare_Data_v1__4[[#This Row],[Date of Admission]])</f>
        <v>2020</v>
      </c>
      <c r="W5231">
        <f>DAY(Healthcare_Data_v1__4[[#This Row],[Date of Admission]])</f>
        <v>30</v>
      </c>
    </row>
    <row r="5232" spans="1:23" x14ac:dyDescent="0.3">
      <c r="A5232" t="s">
        <v>22605</v>
      </c>
      <c r="B5232">
        <v>53</v>
      </c>
      <c r="C5232" t="s">
        <v>8</v>
      </c>
      <c r="D5232" t="s">
        <v>16</v>
      </c>
      <c r="E5232" t="s">
        <v>24</v>
      </c>
      <c r="F5232" t="s">
        <v>9</v>
      </c>
      <c r="G5232" s="1">
        <v>44263</v>
      </c>
      <c r="H5232" t="s">
        <v>9979</v>
      </c>
      <c r="I5232" t="s">
        <v>9980</v>
      </c>
      <c r="J5232">
        <v>19358.16576</v>
      </c>
      <c r="K5232" t="s">
        <v>63</v>
      </c>
      <c r="L5232">
        <v>23413</v>
      </c>
      <c r="M5232">
        <v>474</v>
      </c>
      <c r="N5232" t="s">
        <v>55</v>
      </c>
      <c r="O5232" s="1">
        <v>44266</v>
      </c>
      <c r="P5232" t="s">
        <v>56</v>
      </c>
      <c r="Q5232" t="s">
        <v>57</v>
      </c>
      <c r="R5232">
        <f>Healthcare_Data_v1__4[[#This Row],[Discharge Date]]-Healthcare_Data_v1__4[[#This Row],[Date of Admission]]</f>
        <v>3</v>
      </c>
      <c r="S5232" t="str" cm="1">
        <f t="array" ref="S5232">_xlfn.IFS( Healthcare_Data_v1__4[[#This Row],[Days of Stay]]&lt;10,"Low",Healthcare_Data_v1__4[[#This Row],[Days of Stay]]&lt;20,"Med",Healthcare_Data_v1__4[[#This Row],[Days of Stay]]&lt;=30,"High")</f>
        <v>Low</v>
      </c>
      <c r="T5232" t="str">
        <f>CONCATENATE(Healthcare_Data_v1__4[[#This Row],[Medical Condition]],Healthcare_Data_v1__4[[#This Row],[Duration]])</f>
        <v>ArthritisLow</v>
      </c>
      <c r="U5232">
        <f>MONTH(Healthcare_Data_v1__4[[#This Row],[Date of Admission]])</f>
        <v>3</v>
      </c>
      <c r="V5232">
        <f>YEAR(Healthcare_Data_v1__4[[#This Row],[Date of Admission]])</f>
        <v>2021</v>
      </c>
      <c r="W5232">
        <f>DAY(Healthcare_Data_v1__4[[#This Row],[Date of Admission]])</f>
        <v>8</v>
      </c>
    </row>
    <row r="5233" spans="1:23" x14ac:dyDescent="0.3">
      <c r="A5233" t="s">
        <v>22606</v>
      </c>
      <c r="B5233">
        <v>35</v>
      </c>
      <c r="C5233" t="s">
        <v>5</v>
      </c>
      <c r="D5233" t="s">
        <v>15</v>
      </c>
      <c r="E5233" t="s">
        <v>19</v>
      </c>
      <c r="F5233" t="s">
        <v>6</v>
      </c>
      <c r="G5233" s="1">
        <v>44726</v>
      </c>
      <c r="H5233" t="s">
        <v>9981</v>
      </c>
      <c r="I5233" t="s">
        <v>9982</v>
      </c>
      <c r="J5233">
        <v>19358.102699999999</v>
      </c>
      <c r="K5233" t="s">
        <v>47</v>
      </c>
      <c r="L5233">
        <v>19997</v>
      </c>
      <c r="M5233">
        <v>453</v>
      </c>
      <c r="N5233" t="s">
        <v>55</v>
      </c>
      <c r="O5233" s="1">
        <v>44743</v>
      </c>
      <c r="P5233" t="s">
        <v>43</v>
      </c>
      <c r="Q5233" t="s">
        <v>50</v>
      </c>
      <c r="R5233">
        <f>Healthcare_Data_v1__4[[#This Row],[Discharge Date]]-Healthcare_Data_v1__4[[#This Row],[Date of Admission]]</f>
        <v>17</v>
      </c>
      <c r="S5233" t="str" cm="1">
        <f t="array" ref="S5233">_xlfn.IFS( Healthcare_Data_v1__4[[#This Row],[Days of Stay]]&lt;10,"Low",Healthcare_Data_v1__4[[#This Row],[Days of Stay]]&lt;20,"Med",Healthcare_Data_v1__4[[#This Row],[Days of Stay]]&lt;=30,"High")</f>
        <v>Med</v>
      </c>
      <c r="T5233" t="str">
        <f>CONCATENATE(Healthcare_Data_v1__4[[#This Row],[Medical Condition]],Healthcare_Data_v1__4[[#This Row],[Duration]])</f>
        <v>AsthmaMed</v>
      </c>
      <c r="U5233">
        <f>MONTH(Healthcare_Data_v1__4[[#This Row],[Date of Admission]])</f>
        <v>6</v>
      </c>
      <c r="V5233">
        <f>YEAR(Healthcare_Data_v1__4[[#This Row],[Date of Admission]])</f>
        <v>2022</v>
      </c>
      <c r="W5233">
        <f>DAY(Healthcare_Data_v1__4[[#This Row],[Date of Admission]])</f>
        <v>14</v>
      </c>
    </row>
    <row r="5234" spans="1:23" x14ac:dyDescent="0.3">
      <c r="A5234" t="s">
        <v>22465</v>
      </c>
      <c r="B5234">
        <v>41</v>
      </c>
      <c r="C5234" t="s">
        <v>8</v>
      </c>
      <c r="D5234" t="s">
        <v>15</v>
      </c>
      <c r="E5234" t="s">
        <v>20</v>
      </c>
      <c r="F5234" t="s">
        <v>7</v>
      </c>
      <c r="G5234" s="1">
        <v>44403</v>
      </c>
      <c r="H5234" t="s">
        <v>9983</v>
      </c>
      <c r="I5234" t="s">
        <v>9984</v>
      </c>
      <c r="J5234">
        <v>19356.538240000002</v>
      </c>
      <c r="K5234" t="s">
        <v>41</v>
      </c>
      <c r="L5234">
        <v>22091</v>
      </c>
      <c r="M5234">
        <v>408</v>
      </c>
      <c r="N5234" t="s">
        <v>48</v>
      </c>
      <c r="O5234" s="1">
        <v>44421</v>
      </c>
      <c r="P5234" t="s">
        <v>60</v>
      </c>
      <c r="Q5234" t="s">
        <v>44</v>
      </c>
      <c r="R5234">
        <f>Healthcare_Data_v1__4[[#This Row],[Discharge Date]]-Healthcare_Data_v1__4[[#This Row],[Date of Admission]]</f>
        <v>18</v>
      </c>
      <c r="S5234" t="str" cm="1">
        <f t="array" ref="S5234">_xlfn.IFS( Healthcare_Data_v1__4[[#This Row],[Days of Stay]]&lt;10,"Low",Healthcare_Data_v1__4[[#This Row],[Days of Stay]]&lt;20,"Med",Healthcare_Data_v1__4[[#This Row],[Days of Stay]]&lt;=30,"High")</f>
        <v>Med</v>
      </c>
      <c r="T5234" t="str">
        <f>CONCATENATE(Healthcare_Data_v1__4[[#This Row],[Medical Condition]],Healthcare_Data_v1__4[[#This Row],[Duration]])</f>
        <v>ObesityMed</v>
      </c>
      <c r="U5234">
        <f>MONTH(Healthcare_Data_v1__4[[#This Row],[Date of Admission]])</f>
        <v>7</v>
      </c>
      <c r="V5234">
        <f>YEAR(Healthcare_Data_v1__4[[#This Row],[Date of Admission]])</f>
        <v>2021</v>
      </c>
      <c r="W5234">
        <f>DAY(Healthcare_Data_v1__4[[#This Row],[Date of Admission]])</f>
        <v>26</v>
      </c>
    </row>
    <row r="5235" spans="1:23" x14ac:dyDescent="0.3">
      <c r="A5235" t="s">
        <v>22607</v>
      </c>
      <c r="B5235">
        <v>39</v>
      </c>
      <c r="C5235" t="s">
        <v>5</v>
      </c>
      <c r="D5235" t="s">
        <v>15</v>
      </c>
      <c r="E5235" t="s">
        <v>19</v>
      </c>
      <c r="F5235" t="s">
        <v>10</v>
      </c>
      <c r="G5235" s="1">
        <v>44517</v>
      </c>
      <c r="H5235" t="s">
        <v>9985</v>
      </c>
      <c r="I5235" t="s">
        <v>9986</v>
      </c>
      <c r="J5235">
        <v>19355.156139999999</v>
      </c>
      <c r="K5235" t="s">
        <v>41</v>
      </c>
      <c r="L5235">
        <v>17414</v>
      </c>
      <c r="M5235">
        <v>138</v>
      </c>
      <c r="N5235" t="s">
        <v>48</v>
      </c>
      <c r="O5235" s="1">
        <v>44521</v>
      </c>
      <c r="P5235" t="s">
        <v>56</v>
      </c>
      <c r="Q5235" t="s">
        <v>44</v>
      </c>
      <c r="R5235">
        <f>Healthcare_Data_v1__4[[#This Row],[Discharge Date]]-Healthcare_Data_v1__4[[#This Row],[Date of Admission]]</f>
        <v>4</v>
      </c>
      <c r="S5235" t="str" cm="1">
        <f t="array" ref="S5235">_xlfn.IFS( Healthcare_Data_v1__4[[#This Row],[Days of Stay]]&lt;10,"Low",Healthcare_Data_v1__4[[#This Row],[Days of Stay]]&lt;20,"Med",Healthcare_Data_v1__4[[#This Row],[Days of Stay]]&lt;=30,"High")</f>
        <v>Low</v>
      </c>
      <c r="T5235" t="str">
        <f>CONCATENATE(Healthcare_Data_v1__4[[#This Row],[Medical Condition]],Healthcare_Data_v1__4[[#This Row],[Duration]])</f>
        <v>HypertensionLow</v>
      </c>
      <c r="U5235">
        <f>MONTH(Healthcare_Data_v1__4[[#This Row],[Date of Admission]])</f>
        <v>11</v>
      </c>
      <c r="V5235">
        <f>YEAR(Healthcare_Data_v1__4[[#This Row],[Date of Admission]])</f>
        <v>2021</v>
      </c>
      <c r="W5235">
        <f>DAY(Healthcare_Data_v1__4[[#This Row],[Date of Admission]])</f>
        <v>17</v>
      </c>
    </row>
    <row r="5236" spans="1:23" x14ac:dyDescent="0.3">
      <c r="A5236" t="s">
        <v>22608</v>
      </c>
      <c r="B5236">
        <v>66</v>
      </c>
      <c r="C5236" t="s">
        <v>3</v>
      </c>
      <c r="D5236" t="s">
        <v>15</v>
      </c>
      <c r="E5236" t="s">
        <v>24</v>
      </c>
      <c r="F5236" t="s">
        <v>6</v>
      </c>
      <c r="G5236" s="1">
        <v>45167</v>
      </c>
      <c r="H5236" t="s">
        <v>9987</v>
      </c>
      <c r="I5236" t="s">
        <v>376</v>
      </c>
      <c r="J5236">
        <v>19349.316269999999</v>
      </c>
      <c r="K5236" t="s">
        <v>63</v>
      </c>
      <c r="L5236">
        <v>38762</v>
      </c>
      <c r="M5236">
        <v>250</v>
      </c>
      <c r="N5236" t="s">
        <v>55</v>
      </c>
      <c r="O5236" s="1">
        <v>45168</v>
      </c>
      <c r="P5236" t="s">
        <v>43</v>
      </c>
      <c r="Q5236" t="s">
        <v>50</v>
      </c>
      <c r="R5236">
        <f>Healthcare_Data_v1__4[[#This Row],[Discharge Date]]-Healthcare_Data_v1__4[[#This Row],[Date of Admission]]</f>
        <v>1</v>
      </c>
      <c r="S5236" t="str" cm="1">
        <f t="array" ref="S5236">_xlfn.IFS( Healthcare_Data_v1__4[[#This Row],[Days of Stay]]&lt;10,"Low",Healthcare_Data_v1__4[[#This Row],[Days of Stay]]&lt;20,"Med",Healthcare_Data_v1__4[[#This Row],[Days of Stay]]&lt;=30,"High")</f>
        <v>Low</v>
      </c>
      <c r="T5236" t="str">
        <f>CONCATENATE(Healthcare_Data_v1__4[[#This Row],[Medical Condition]],Healthcare_Data_v1__4[[#This Row],[Duration]])</f>
        <v>AsthmaLow</v>
      </c>
      <c r="U5236">
        <f>MONTH(Healthcare_Data_v1__4[[#This Row],[Date of Admission]])</f>
        <v>8</v>
      </c>
      <c r="V5236">
        <f>YEAR(Healthcare_Data_v1__4[[#This Row],[Date of Admission]])</f>
        <v>2023</v>
      </c>
      <c r="W5236">
        <f>DAY(Healthcare_Data_v1__4[[#This Row],[Date of Admission]])</f>
        <v>29</v>
      </c>
    </row>
    <row r="5237" spans="1:23" x14ac:dyDescent="0.3">
      <c r="A5237" t="s">
        <v>22609</v>
      </c>
      <c r="B5237">
        <v>39</v>
      </c>
      <c r="C5237" t="s">
        <v>5</v>
      </c>
      <c r="D5237" t="s">
        <v>15</v>
      </c>
      <c r="E5237" t="s">
        <v>24</v>
      </c>
      <c r="F5237" t="s">
        <v>4</v>
      </c>
      <c r="G5237" s="1">
        <v>43701</v>
      </c>
      <c r="H5237" t="s">
        <v>9988</v>
      </c>
      <c r="I5237" t="s">
        <v>9989</v>
      </c>
      <c r="J5237">
        <v>19348.65782</v>
      </c>
      <c r="K5237" t="s">
        <v>69</v>
      </c>
      <c r="L5237">
        <v>24076</v>
      </c>
      <c r="M5237">
        <v>288</v>
      </c>
      <c r="N5237" t="s">
        <v>42</v>
      </c>
      <c r="O5237" s="1">
        <v>43715</v>
      </c>
      <c r="P5237" t="s">
        <v>56</v>
      </c>
      <c r="Q5237" t="s">
        <v>57</v>
      </c>
      <c r="R5237">
        <f>Healthcare_Data_v1__4[[#This Row],[Discharge Date]]-Healthcare_Data_v1__4[[#This Row],[Date of Admission]]</f>
        <v>14</v>
      </c>
      <c r="S5237" t="str" cm="1">
        <f t="array" ref="S5237">_xlfn.IFS( Healthcare_Data_v1__4[[#This Row],[Days of Stay]]&lt;10,"Low",Healthcare_Data_v1__4[[#This Row],[Days of Stay]]&lt;20,"Med",Healthcare_Data_v1__4[[#This Row],[Days of Stay]]&lt;=30,"High")</f>
        <v>Med</v>
      </c>
      <c r="T5237" t="str">
        <f>CONCATENATE(Healthcare_Data_v1__4[[#This Row],[Medical Condition]],Healthcare_Data_v1__4[[#This Row],[Duration]])</f>
        <v>DiabetesMed</v>
      </c>
      <c r="U5237">
        <f>MONTH(Healthcare_Data_v1__4[[#This Row],[Date of Admission]])</f>
        <v>8</v>
      </c>
      <c r="V5237">
        <f>YEAR(Healthcare_Data_v1__4[[#This Row],[Date of Admission]])</f>
        <v>2019</v>
      </c>
      <c r="W5237">
        <f>DAY(Healthcare_Data_v1__4[[#This Row],[Date of Admission]])</f>
        <v>24</v>
      </c>
    </row>
    <row r="5238" spans="1:23" x14ac:dyDescent="0.3">
      <c r="A5238" t="s">
        <v>22610</v>
      </c>
      <c r="B5238">
        <v>78</v>
      </c>
      <c r="C5238" t="s">
        <v>3</v>
      </c>
      <c r="D5238" t="s">
        <v>16</v>
      </c>
      <c r="E5238" t="s">
        <v>19</v>
      </c>
      <c r="F5238" t="s">
        <v>9</v>
      </c>
      <c r="G5238" s="1">
        <v>44851</v>
      </c>
      <c r="H5238" t="s">
        <v>9771</v>
      </c>
      <c r="I5238" t="s">
        <v>9990</v>
      </c>
      <c r="J5238">
        <v>19343.70981</v>
      </c>
      <c r="K5238" t="s">
        <v>47</v>
      </c>
      <c r="L5238">
        <v>9657</v>
      </c>
      <c r="M5238">
        <v>161</v>
      </c>
      <c r="N5238" t="s">
        <v>42</v>
      </c>
      <c r="O5238" s="1">
        <v>44867</v>
      </c>
      <c r="P5238" t="s">
        <v>49</v>
      </c>
      <c r="Q5238" t="s">
        <v>44</v>
      </c>
      <c r="R5238">
        <f>Healthcare_Data_v1__4[[#This Row],[Discharge Date]]-Healthcare_Data_v1__4[[#This Row],[Date of Admission]]</f>
        <v>16</v>
      </c>
      <c r="S5238" t="str" cm="1">
        <f t="array" ref="S5238">_xlfn.IFS( Healthcare_Data_v1__4[[#This Row],[Days of Stay]]&lt;10,"Low",Healthcare_Data_v1__4[[#This Row],[Days of Stay]]&lt;20,"Med",Healthcare_Data_v1__4[[#This Row],[Days of Stay]]&lt;=30,"High")</f>
        <v>Med</v>
      </c>
      <c r="T5238" t="str">
        <f>CONCATENATE(Healthcare_Data_v1__4[[#This Row],[Medical Condition]],Healthcare_Data_v1__4[[#This Row],[Duration]])</f>
        <v>ArthritisMed</v>
      </c>
      <c r="U5238">
        <f>MONTH(Healthcare_Data_v1__4[[#This Row],[Date of Admission]])</f>
        <v>10</v>
      </c>
      <c r="V5238">
        <f>YEAR(Healthcare_Data_v1__4[[#This Row],[Date of Admission]])</f>
        <v>2022</v>
      </c>
      <c r="W5238">
        <f>DAY(Healthcare_Data_v1__4[[#This Row],[Date of Admission]])</f>
        <v>17</v>
      </c>
    </row>
    <row r="5239" spans="1:23" x14ac:dyDescent="0.3">
      <c r="A5239" t="s">
        <v>22611</v>
      </c>
      <c r="B5239">
        <v>68</v>
      </c>
      <c r="C5239" t="s">
        <v>3</v>
      </c>
      <c r="D5239" t="s">
        <v>15</v>
      </c>
      <c r="E5239" t="s">
        <v>21</v>
      </c>
      <c r="F5239" t="s">
        <v>6</v>
      </c>
      <c r="G5239" s="1">
        <v>43763</v>
      </c>
      <c r="H5239" t="s">
        <v>9991</v>
      </c>
      <c r="I5239" t="s">
        <v>9992</v>
      </c>
      <c r="J5239">
        <v>19343.415099999998</v>
      </c>
      <c r="K5239" t="s">
        <v>63</v>
      </c>
      <c r="L5239">
        <v>2477</v>
      </c>
      <c r="M5239">
        <v>347</v>
      </c>
      <c r="N5239" t="s">
        <v>48</v>
      </c>
      <c r="O5239" s="1">
        <v>43764</v>
      </c>
      <c r="P5239" t="s">
        <v>49</v>
      </c>
      <c r="Q5239" t="s">
        <v>57</v>
      </c>
      <c r="R5239">
        <f>Healthcare_Data_v1__4[[#This Row],[Discharge Date]]-Healthcare_Data_v1__4[[#This Row],[Date of Admission]]</f>
        <v>1</v>
      </c>
      <c r="S5239" t="str" cm="1">
        <f t="array" ref="S5239">_xlfn.IFS( Healthcare_Data_v1__4[[#This Row],[Days of Stay]]&lt;10,"Low",Healthcare_Data_v1__4[[#This Row],[Days of Stay]]&lt;20,"Med",Healthcare_Data_v1__4[[#This Row],[Days of Stay]]&lt;=30,"High")</f>
        <v>Low</v>
      </c>
      <c r="T5239" t="str">
        <f>CONCATENATE(Healthcare_Data_v1__4[[#This Row],[Medical Condition]],Healthcare_Data_v1__4[[#This Row],[Duration]])</f>
        <v>AsthmaLow</v>
      </c>
      <c r="U5239">
        <f>MONTH(Healthcare_Data_v1__4[[#This Row],[Date of Admission]])</f>
        <v>10</v>
      </c>
      <c r="V5239">
        <f>YEAR(Healthcare_Data_v1__4[[#This Row],[Date of Admission]])</f>
        <v>2019</v>
      </c>
      <c r="W5239">
        <f>DAY(Healthcare_Data_v1__4[[#This Row],[Date of Admission]])</f>
        <v>25</v>
      </c>
    </row>
    <row r="5240" spans="1:23" x14ac:dyDescent="0.3">
      <c r="A5240" t="s">
        <v>9993</v>
      </c>
      <c r="B5240">
        <v>82</v>
      </c>
      <c r="C5240" t="s">
        <v>3</v>
      </c>
      <c r="D5240" t="s">
        <v>16</v>
      </c>
      <c r="E5240" t="s">
        <v>21</v>
      </c>
      <c r="F5240" t="s">
        <v>11</v>
      </c>
      <c r="G5240" s="1">
        <v>44830</v>
      </c>
      <c r="H5240" t="s">
        <v>9994</v>
      </c>
      <c r="I5240" t="s">
        <v>9995</v>
      </c>
      <c r="J5240">
        <v>19338.623210000002</v>
      </c>
      <c r="K5240" t="s">
        <v>41</v>
      </c>
      <c r="L5240">
        <v>24026</v>
      </c>
      <c r="M5240">
        <v>495</v>
      </c>
      <c r="N5240" t="s">
        <v>42</v>
      </c>
      <c r="O5240" s="1">
        <v>44832</v>
      </c>
      <c r="P5240" t="s">
        <v>85</v>
      </c>
      <c r="Q5240" t="s">
        <v>57</v>
      </c>
      <c r="R5240">
        <f>Healthcare_Data_v1__4[[#This Row],[Discharge Date]]-Healthcare_Data_v1__4[[#This Row],[Date of Admission]]</f>
        <v>2</v>
      </c>
      <c r="S5240" t="str" cm="1">
        <f t="array" ref="S5240">_xlfn.IFS( Healthcare_Data_v1__4[[#This Row],[Days of Stay]]&lt;10,"Low",Healthcare_Data_v1__4[[#This Row],[Days of Stay]]&lt;20,"Med",Healthcare_Data_v1__4[[#This Row],[Days of Stay]]&lt;=30,"High")</f>
        <v>Low</v>
      </c>
      <c r="T5240" t="str">
        <f>CONCATENATE(Healthcare_Data_v1__4[[#This Row],[Medical Condition]],Healthcare_Data_v1__4[[#This Row],[Duration]])</f>
        <v>CancerLow</v>
      </c>
      <c r="U5240">
        <f>MONTH(Healthcare_Data_v1__4[[#This Row],[Date of Admission]])</f>
        <v>9</v>
      </c>
      <c r="V5240">
        <f>YEAR(Healthcare_Data_v1__4[[#This Row],[Date of Admission]])</f>
        <v>2022</v>
      </c>
      <c r="W5240">
        <f>DAY(Healthcare_Data_v1__4[[#This Row],[Date of Admission]])</f>
        <v>26</v>
      </c>
    </row>
    <row r="5241" spans="1:23" x14ac:dyDescent="0.3">
      <c r="A5241" t="s">
        <v>22612</v>
      </c>
      <c r="B5241">
        <v>71</v>
      </c>
      <c r="C5241" t="s">
        <v>3</v>
      </c>
      <c r="D5241" t="s">
        <v>16</v>
      </c>
      <c r="E5241" t="s">
        <v>25</v>
      </c>
      <c r="F5241" t="s">
        <v>4</v>
      </c>
      <c r="G5241" s="1">
        <v>43548</v>
      </c>
      <c r="H5241" t="s">
        <v>9996</v>
      </c>
      <c r="I5241" t="s">
        <v>9997</v>
      </c>
      <c r="J5241">
        <v>19323.405640000001</v>
      </c>
      <c r="K5241" t="s">
        <v>47</v>
      </c>
      <c r="L5241">
        <v>44422</v>
      </c>
      <c r="M5241">
        <v>293</v>
      </c>
      <c r="N5241" t="s">
        <v>55</v>
      </c>
      <c r="O5241" s="1">
        <v>43551</v>
      </c>
      <c r="P5241" t="s">
        <v>85</v>
      </c>
      <c r="Q5241" t="s">
        <v>44</v>
      </c>
      <c r="R5241">
        <f>Healthcare_Data_v1__4[[#This Row],[Discharge Date]]-Healthcare_Data_v1__4[[#This Row],[Date of Admission]]</f>
        <v>3</v>
      </c>
      <c r="S5241" t="str" cm="1">
        <f t="array" ref="S5241">_xlfn.IFS( Healthcare_Data_v1__4[[#This Row],[Days of Stay]]&lt;10,"Low",Healthcare_Data_v1__4[[#This Row],[Days of Stay]]&lt;20,"Med",Healthcare_Data_v1__4[[#This Row],[Days of Stay]]&lt;=30,"High")</f>
        <v>Low</v>
      </c>
      <c r="T5241" t="str">
        <f>CONCATENATE(Healthcare_Data_v1__4[[#This Row],[Medical Condition]],Healthcare_Data_v1__4[[#This Row],[Duration]])</f>
        <v>DiabetesLow</v>
      </c>
      <c r="U5241">
        <f>MONTH(Healthcare_Data_v1__4[[#This Row],[Date of Admission]])</f>
        <v>3</v>
      </c>
      <c r="V5241">
        <f>YEAR(Healthcare_Data_v1__4[[#This Row],[Date of Admission]])</f>
        <v>2019</v>
      </c>
      <c r="W5241">
        <f>DAY(Healthcare_Data_v1__4[[#This Row],[Date of Admission]])</f>
        <v>24</v>
      </c>
    </row>
    <row r="5242" spans="1:23" x14ac:dyDescent="0.3">
      <c r="A5242" t="s">
        <v>3882</v>
      </c>
      <c r="B5242">
        <v>33</v>
      </c>
      <c r="C5242" t="s">
        <v>5</v>
      </c>
      <c r="D5242" t="s">
        <v>15</v>
      </c>
      <c r="E5242" t="s">
        <v>23</v>
      </c>
      <c r="F5242" t="s">
        <v>6</v>
      </c>
      <c r="G5242" s="1">
        <v>43633</v>
      </c>
      <c r="H5242" t="s">
        <v>9998</v>
      </c>
      <c r="I5242" t="s">
        <v>9999</v>
      </c>
      <c r="J5242">
        <v>19323.375960000001</v>
      </c>
      <c r="K5242" t="s">
        <v>69</v>
      </c>
      <c r="L5242">
        <v>36935</v>
      </c>
      <c r="M5242">
        <v>145</v>
      </c>
      <c r="N5242" t="s">
        <v>55</v>
      </c>
      <c r="O5242" s="1">
        <v>43650</v>
      </c>
      <c r="P5242" t="s">
        <v>56</v>
      </c>
      <c r="Q5242" t="s">
        <v>44</v>
      </c>
      <c r="R5242">
        <f>Healthcare_Data_v1__4[[#This Row],[Discharge Date]]-Healthcare_Data_v1__4[[#This Row],[Date of Admission]]</f>
        <v>17</v>
      </c>
      <c r="S5242" t="str" cm="1">
        <f t="array" ref="S5242">_xlfn.IFS( Healthcare_Data_v1__4[[#This Row],[Days of Stay]]&lt;10,"Low",Healthcare_Data_v1__4[[#This Row],[Days of Stay]]&lt;20,"Med",Healthcare_Data_v1__4[[#This Row],[Days of Stay]]&lt;=30,"High")</f>
        <v>Med</v>
      </c>
      <c r="T5242" t="str">
        <f>CONCATENATE(Healthcare_Data_v1__4[[#This Row],[Medical Condition]],Healthcare_Data_v1__4[[#This Row],[Duration]])</f>
        <v>AsthmaMed</v>
      </c>
      <c r="U5242">
        <f>MONTH(Healthcare_Data_v1__4[[#This Row],[Date of Admission]])</f>
        <v>6</v>
      </c>
      <c r="V5242">
        <f>YEAR(Healthcare_Data_v1__4[[#This Row],[Date of Admission]])</f>
        <v>2019</v>
      </c>
      <c r="W5242">
        <f>DAY(Healthcare_Data_v1__4[[#This Row],[Date of Admission]])</f>
        <v>17</v>
      </c>
    </row>
    <row r="5243" spans="1:23" x14ac:dyDescent="0.3">
      <c r="A5243" t="s">
        <v>22613</v>
      </c>
      <c r="B5243">
        <v>80</v>
      </c>
      <c r="C5243" t="s">
        <v>3</v>
      </c>
      <c r="D5243" t="s">
        <v>15</v>
      </c>
      <c r="E5243" t="s">
        <v>20</v>
      </c>
      <c r="F5243" t="s">
        <v>6</v>
      </c>
      <c r="G5243" s="1">
        <v>44739</v>
      </c>
      <c r="H5243" t="s">
        <v>10000</v>
      </c>
      <c r="I5243" t="s">
        <v>176</v>
      </c>
      <c r="J5243">
        <v>19319.205440000002</v>
      </c>
      <c r="K5243" t="s">
        <v>69</v>
      </c>
      <c r="L5243">
        <v>2616</v>
      </c>
      <c r="M5243">
        <v>311</v>
      </c>
      <c r="N5243" t="s">
        <v>48</v>
      </c>
      <c r="O5243" s="1">
        <v>44758</v>
      </c>
      <c r="P5243" t="s">
        <v>85</v>
      </c>
      <c r="Q5243" t="s">
        <v>44</v>
      </c>
      <c r="R5243">
        <f>Healthcare_Data_v1__4[[#This Row],[Discharge Date]]-Healthcare_Data_v1__4[[#This Row],[Date of Admission]]</f>
        <v>19</v>
      </c>
      <c r="S5243" t="str" cm="1">
        <f t="array" ref="S5243">_xlfn.IFS( Healthcare_Data_v1__4[[#This Row],[Days of Stay]]&lt;10,"Low",Healthcare_Data_v1__4[[#This Row],[Days of Stay]]&lt;20,"Med",Healthcare_Data_v1__4[[#This Row],[Days of Stay]]&lt;=30,"High")</f>
        <v>Med</v>
      </c>
      <c r="T5243" t="str">
        <f>CONCATENATE(Healthcare_Data_v1__4[[#This Row],[Medical Condition]],Healthcare_Data_v1__4[[#This Row],[Duration]])</f>
        <v>AsthmaMed</v>
      </c>
      <c r="U5243">
        <f>MONTH(Healthcare_Data_v1__4[[#This Row],[Date of Admission]])</f>
        <v>6</v>
      </c>
      <c r="V5243">
        <f>YEAR(Healthcare_Data_v1__4[[#This Row],[Date of Admission]])</f>
        <v>2022</v>
      </c>
      <c r="W5243">
        <f>DAY(Healthcare_Data_v1__4[[#This Row],[Date of Admission]])</f>
        <v>27</v>
      </c>
    </row>
    <row r="5244" spans="1:23" x14ac:dyDescent="0.3">
      <c r="A5244" t="s">
        <v>22614</v>
      </c>
      <c r="B5244">
        <v>75</v>
      </c>
      <c r="C5244" t="s">
        <v>3</v>
      </c>
      <c r="D5244" t="s">
        <v>15</v>
      </c>
      <c r="E5244" t="s">
        <v>25</v>
      </c>
      <c r="F5244" t="s">
        <v>9</v>
      </c>
      <c r="G5244" s="1">
        <v>44060</v>
      </c>
      <c r="H5244" t="s">
        <v>10001</v>
      </c>
      <c r="I5244" t="s">
        <v>5005</v>
      </c>
      <c r="J5244">
        <v>19317.479230000001</v>
      </c>
      <c r="K5244" t="s">
        <v>47</v>
      </c>
      <c r="L5244">
        <v>37139</v>
      </c>
      <c r="M5244">
        <v>270</v>
      </c>
      <c r="N5244" t="s">
        <v>55</v>
      </c>
      <c r="O5244" s="1">
        <v>44084</v>
      </c>
      <c r="P5244" t="s">
        <v>43</v>
      </c>
      <c r="Q5244" t="s">
        <v>44</v>
      </c>
      <c r="R5244">
        <f>Healthcare_Data_v1__4[[#This Row],[Discharge Date]]-Healthcare_Data_v1__4[[#This Row],[Date of Admission]]</f>
        <v>24</v>
      </c>
      <c r="S5244" t="str" cm="1">
        <f t="array" ref="S5244">_xlfn.IFS( Healthcare_Data_v1__4[[#This Row],[Days of Stay]]&lt;10,"Low",Healthcare_Data_v1__4[[#This Row],[Days of Stay]]&lt;20,"Med",Healthcare_Data_v1__4[[#This Row],[Days of Stay]]&lt;=30,"High")</f>
        <v>High</v>
      </c>
      <c r="T5244" t="str">
        <f>CONCATENATE(Healthcare_Data_v1__4[[#This Row],[Medical Condition]],Healthcare_Data_v1__4[[#This Row],[Duration]])</f>
        <v>ArthritisHigh</v>
      </c>
      <c r="U5244">
        <f>MONTH(Healthcare_Data_v1__4[[#This Row],[Date of Admission]])</f>
        <v>8</v>
      </c>
      <c r="V5244">
        <f>YEAR(Healthcare_Data_v1__4[[#This Row],[Date of Admission]])</f>
        <v>2020</v>
      </c>
      <c r="W5244">
        <f>DAY(Healthcare_Data_v1__4[[#This Row],[Date of Admission]])</f>
        <v>17</v>
      </c>
    </row>
    <row r="5245" spans="1:23" x14ac:dyDescent="0.3">
      <c r="A5245" t="s">
        <v>22615</v>
      </c>
      <c r="B5245">
        <v>20</v>
      </c>
      <c r="C5245" t="s">
        <v>12</v>
      </c>
      <c r="D5245" t="s">
        <v>16</v>
      </c>
      <c r="E5245" t="s">
        <v>21</v>
      </c>
      <c r="F5245" t="s">
        <v>10</v>
      </c>
      <c r="G5245" s="1">
        <v>44348</v>
      </c>
      <c r="H5245" t="s">
        <v>10002</v>
      </c>
      <c r="I5245" t="s">
        <v>10003</v>
      </c>
      <c r="J5245">
        <v>19310.828890000001</v>
      </c>
      <c r="K5245" t="s">
        <v>69</v>
      </c>
      <c r="L5245">
        <v>8415</v>
      </c>
      <c r="M5245">
        <v>307</v>
      </c>
      <c r="N5245" t="s">
        <v>55</v>
      </c>
      <c r="O5245" s="1">
        <v>44359</v>
      </c>
      <c r="P5245" t="s">
        <v>60</v>
      </c>
      <c r="Q5245" t="s">
        <v>57</v>
      </c>
      <c r="R5245">
        <f>Healthcare_Data_v1__4[[#This Row],[Discharge Date]]-Healthcare_Data_v1__4[[#This Row],[Date of Admission]]</f>
        <v>11</v>
      </c>
      <c r="S5245" t="str" cm="1">
        <f t="array" ref="S5245">_xlfn.IFS( Healthcare_Data_v1__4[[#This Row],[Days of Stay]]&lt;10,"Low",Healthcare_Data_v1__4[[#This Row],[Days of Stay]]&lt;20,"Med",Healthcare_Data_v1__4[[#This Row],[Days of Stay]]&lt;=30,"High")</f>
        <v>Med</v>
      </c>
      <c r="T5245" t="str">
        <f>CONCATENATE(Healthcare_Data_v1__4[[#This Row],[Medical Condition]],Healthcare_Data_v1__4[[#This Row],[Duration]])</f>
        <v>HypertensionMed</v>
      </c>
      <c r="U5245">
        <f>MONTH(Healthcare_Data_v1__4[[#This Row],[Date of Admission]])</f>
        <v>6</v>
      </c>
      <c r="V5245">
        <f>YEAR(Healthcare_Data_v1__4[[#This Row],[Date of Admission]])</f>
        <v>2021</v>
      </c>
      <c r="W5245">
        <f>DAY(Healthcare_Data_v1__4[[#This Row],[Date of Admission]])</f>
        <v>1</v>
      </c>
    </row>
    <row r="5246" spans="1:23" x14ac:dyDescent="0.3">
      <c r="A5246" t="s">
        <v>22616</v>
      </c>
      <c r="B5246">
        <v>41</v>
      </c>
      <c r="C5246" t="s">
        <v>8</v>
      </c>
      <c r="D5246" t="s">
        <v>15</v>
      </c>
      <c r="E5246" t="s">
        <v>24</v>
      </c>
      <c r="F5246" t="s">
        <v>4</v>
      </c>
      <c r="G5246" s="1">
        <v>44091</v>
      </c>
      <c r="H5246" t="s">
        <v>10004</v>
      </c>
      <c r="I5246" t="s">
        <v>10005</v>
      </c>
      <c r="J5246">
        <v>19309.900890000001</v>
      </c>
      <c r="K5246" t="s">
        <v>66</v>
      </c>
      <c r="L5246">
        <v>21864</v>
      </c>
      <c r="M5246">
        <v>195</v>
      </c>
      <c r="N5246" t="s">
        <v>48</v>
      </c>
      <c r="O5246" s="1">
        <v>44117</v>
      </c>
      <c r="P5246" t="s">
        <v>43</v>
      </c>
      <c r="Q5246" t="s">
        <v>44</v>
      </c>
      <c r="R5246">
        <f>Healthcare_Data_v1__4[[#This Row],[Discharge Date]]-Healthcare_Data_v1__4[[#This Row],[Date of Admission]]</f>
        <v>26</v>
      </c>
      <c r="S5246" t="str" cm="1">
        <f t="array" ref="S5246">_xlfn.IFS( Healthcare_Data_v1__4[[#This Row],[Days of Stay]]&lt;10,"Low",Healthcare_Data_v1__4[[#This Row],[Days of Stay]]&lt;20,"Med",Healthcare_Data_v1__4[[#This Row],[Days of Stay]]&lt;=30,"High")</f>
        <v>High</v>
      </c>
      <c r="T5246" t="str">
        <f>CONCATENATE(Healthcare_Data_v1__4[[#This Row],[Medical Condition]],Healthcare_Data_v1__4[[#This Row],[Duration]])</f>
        <v>DiabetesHigh</v>
      </c>
      <c r="U5246">
        <f>MONTH(Healthcare_Data_v1__4[[#This Row],[Date of Admission]])</f>
        <v>9</v>
      </c>
      <c r="V5246">
        <f>YEAR(Healthcare_Data_v1__4[[#This Row],[Date of Admission]])</f>
        <v>2020</v>
      </c>
      <c r="W5246">
        <f>DAY(Healthcare_Data_v1__4[[#This Row],[Date of Admission]])</f>
        <v>17</v>
      </c>
    </row>
    <row r="5247" spans="1:23" x14ac:dyDescent="0.3">
      <c r="A5247" t="s">
        <v>22617</v>
      </c>
      <c r="B5247">
        <v>33</v>
      </c>
      <c r="C5247" t="s">
        <v>5</v>
      </c>
      <c r="D5247" t="s">
        <v>15</v>
      </c>
      <c r="E5247" t="s">
        <v>26</v>
      </c>
      <c r="F5247" t="s">
        <v>10</v>
      </c>
      <c r="G5247" s="1">
        <v>45192</v>
      </c>
      <c r="H5247" t="s">
        <v>10006</v>
      </c>
      <c r="I5247" t="s">
        <v>3261</v>
      </c>
      <c r="J5247">
        <v>19309.66533</v>
      </c>
      <c r="K5247" t="s">
        <v>69</v>
      </c>
      <c r="L5247">
        <v>30831</v>
      </c>
      <c r="M5247">
        <v>500</v>
      </c>
      <c r="N5247" t="s">
        <v>55</v>
      </c>
      <c r="O5247" s="1">
        <v>45201</v>
      </c>
      <c r="P5247" t="s">
        <v>43</v>
      </c>
      <c r="Q5247" t="s">
        <v>44</v>
      </c>
      <c r="R5247">
        <f>Healthcare_Data_v1__4[[#This Row],[Discharge Date]]-Healthcare_Data_v1__4[[#This Row],[Date of Admission]]</f>
        <v>9</v>
      </c>
      <c r="S5247" t="str" cm="1">
        <f t="array" ref="S5247">_xlfn.IFS( Healthcare_Data_v1__4[[#This Row],[Days of Stay]]&lt;10,"Low",Healthcare_Data_v1__4[[#This Row],[Days of Stay]]&lt;20,"Med",Healthcare_Data_v1__4[[#This Row],[Days of Stay]]&lt;=30,"High")</f>
        <v>Low</v>
      </c>
      <c r="T5247" t="str">
        <f>CONCATENATE(Healthcare_Data_v1__4[[#This Row],[Medical Condition]],Healthcare_Data_v1__4[[#This Row],[Duration]])</f>
        <v>HypertensionLow</v>
      </c>
      <c r="U5247">
        <f>MONTH(Healthcare_Data_v1__4[[#This Row],[Date of Admission]])</f>
        <v>9</v>
      </c>
      <c r="V5247">
        <f>YEAR(Healthcare_Data_v1__4[[#This Row],[Date of Admission]])</f>
        <v>2023</v>
      </c>
      <c r="W5247">
        <f>DAY(Healthcare_Data_v1__4[[#This Row],[Date of Admission]])</f>
        <v>23</v>
      </c>
    </row>
    <row r="5248" spans="1:23" x14ac:dyDescent="0.3">
      <c r="A5248" t="s">
        <v>22618</v>
      </c>
      <c r="B5248">
        <v>79</v>
      </c>
      <c r="C5248" t="s">
        <v>3</v>
      </c>
      <c r="D5248" t="s">
        <v>16</v>
      </c>
      <c r="E5248" t="s">
        <v>26</v>
      </c>
      <c r="F5248" t="s">
        <v>4</v>
      </c>
      <c r="G5248" s="1">
        <v>43768</v>
      </c>
      <c r="H5248" t="s">
        <v>10007</v>
      </c>
      <c r="I5248" t="s">
        <v>10008</v>
      </c>
      <c r="J5248">
        <v>19301.777480000001</v>
      </c>
      <c r="K5248" t="s">
        <v>41</v>
      </c>
      <c r="L5248">
        <v>38873</v>
      </c>
      <c r="M5248">
        <v>360</v>
      </c>
      <c r="N5248" t="s">
        <v>55</v>
      </c>
      <c r="O5248" s="1">
        <v>43770</v>
      </c>
      <c r="P5248" t="s">
        <v>60</v>
      </c>
      <c r="Q5248" t="s">
        <v>57</v>
      </c>
      <c r="R5248">
        <f>Healthcare_Data_v1__4[[#This Row],[Discharge Date]]-Healthcare_Data_v1__4[[#This Row],[Date of Admission]]</f>
        <v>2</v>
      </c>
      <c r="S5248" t="str" cm="1">
        <f t="array" ref="S5248">_xlfn.IFS( Healthcare_Data_v1__4[[#This Row],[Days of Stay]]&lt;10,"Low",Healthcare_Data_v1__4[[#This Row],[Days of Stay]]&lt;20,"Med",Healthcare_Data_v1__4[[#This Row],[Days of Stay]]&lt;=30,"High")</f>
        <v>Low</v>
      </c>
      <c r="T5248" t="str">
        <f>CONCATENATE(Healthcare_Data_v1__4[[#This Row],[Medical Condition]],Healthcare_Data_v1__4[[#This Row],[Duration]])</f>
        <v>DiabetesLow</v>
      </c>
      <c r="U5248">
        <f>MONTH(Healthcare_Data_v1__4[[#This Row],[Date of Admission]])</f>
        <v>10</v>
      </c>
      <c r="V5248">
        <f>YEAR(Healthcare_Data_v1__4[[#This Row],[Date of Admission]])</f>
        <v>2019</v>
      </c>
      <c r="W5248">
        <f>DAY(Healthcare_Data_v1__4[[#This Row],[Date of Admission]])</f>
        <v>30</v>
      </c>
    </row>
    <row r="5249" spans="1:23" x14ac:dyDescent="0.3">
      <c r="A5249" t="s">
        <v>5091</v>
      </c>
      <c r="B5249">
        <v>32</v>
      </c>
      <c r="C5249" t="s">
        <v>5</v>
      </c>
      <c r="D5249" t="s">
        <v>16</v>
      </c>
      <c r="E5249" t="s">
        <v>25</v>
      </c>
      <c r="F5249" t="s">
        <v>10</v>
      </c>
      <c r="G5249" s="1">
        <v>44175</v>
      </c>
      <c r="H5249" t="s">
        <v>10009</v>
      </c>
      <c r="I5249" t="s">
        <v>10010</v>
      </c>
      <c r="J5249">
        <v>19299.158520000001</v>
      </c>
      <c r="K5249" t="s">
        <v>69</v>
      </c>
      <c r="L5249">
        <v>30586</v>
      </c>
      <c r="M5249">
        <v>411</v>
      </c>
      <c r="N5249" t="s">
        <v>48</v>
      </c>
      <c r="O5249" s="1">
        <v>44178</v>
      </c>
      <c r="P5249" t="s">
        <v>56</v>
      </c>
      <c r="Q5249" t="s">
        <v>50</v>
      </c>
      <c r="R5249">
        <f>Healthcare_Data_v1__4[[#This Row],[Discharge Date]]-Healthcare_Data_v1__4[[#This Row],[Date of Admission]]</f>
        <v>3</v>
      </c>
      <c r="S5249" t="str" cm="1">
        <f t="array" ref="S5249">_xlfn.IFS( Healthcare_Data_v1__4[[#This Row],[Days of Stay]]&lt;10,"Low",Healthcare_Data_v1__4[[#This Row],[Days of Stay]]&lt;20,"Med",Healthcare_Data_v1__4[[#This Row],[Days of Stay]]&lt;=30,"High")</f>
        <v>Low</v>
      </c>
      <c r="T5249" t="str">
        <f>CONCATENATE(Healthcare_Data_v1__4[[#This Row],[Medical Condition]],Healthcare_Data_v1__4[[#This Row],[Duration]])</f>
        <v>HypertensionLow</v>
      </c>
      <c r="U5249">
        <f>MONTH(Healthcare_Data_v1__4[[#This Row],[Date of Admission]])</f>
        <v>12</v>
      </c>
      <c r="V5249">
        <f>YEAR(Healthcare_Data_v1__4[[#This Row],[Date of Admission]])</f>
        <v>2020</v>
      </c>
      <c r="W5249">
        <f>DAY(Healthcare_Data_v1__4[[#This Row],[Date of Admission]])</f>
        <v>10</v>
      </c>
    </row>
    <row r="5250" spans="1:23" x14ac:dyDescent="0.3">
      <c r="A5250" t="s">
        <v>10011</v>
      </c>
      <c r="B5250">
        <v>39</v>
      </c>
      <c r="C5250" t="s">
        <v>5</v>
      </c>
      <c r="D5250" t="s">
        <v>16</v>
      </c>
      <c r="E5250" t="s">
        <v>19</v>
      </c>
      <c r="F5250" t="s">
        <v>11</v>
      </c>
      <c r="G5250" s="1">
        <v>44155</v>
      </c>
      <c r="H5250" t="s">
        <v>10012</v>
      </c>
      <c r="I5250" t="s">
        <v>3381</v>
      </c>
      <c r="J5250">
        <v>19296.153999999999</v>
      </c>
      <c r="K5250" t="s">
        <v>47</v>
      </c>
      <c r="L5250">
        <v>61108</v>
      </c>
      <c r="M5250">
        <v>444</v>
      </c>
      <c r="N5250" t="s">
        <v>42</v>
      </c>
      <c r="O5250" s="1">
        <v>44163</v>
      </c>
      <c r="P5250" t="s">
        <v>60</v>
      </c>
      <c r="Q5250" t="s">
        <v>50</v>
      </c>
      <c r="R5250">
        <f>Healthcare_Data_v1__4[[#This Row],[Discharge Date]]-Healthcare_Data_v1__4[[#This Row],[Date of Admission]]</f>
        <v>8</v>
      </c>
      <c r="S5250" t="str" cm="1">
        <f t="array" ref="S5250">_xlfn.IFS( Healthcare_Data_v1__4[[#This Row],[Days of Stay]]&lt;10,"Low",Healthcare_Data_v1__4[[#This Row],[Days of Stay]]&lt;20,"Med",Healthcare_Data_v1__4[[#This Row],[Days of Stay]]&lt;=30,"High")</f>
        <v>Low</v>
      </c>
      <c r="T5250" t="str">
        <f>CONCATENATE(Healthcare_Data_v1__4[[#This Row],[Medical Condition]],Healthcare_Data_v1__4[[#This Row],[Duration]])</f>
        <v>CancerLow</v>
      </c>
      <c r="U5250">
        <f>MONTH(Healthcare_Data_v1__4[[#This Row],[Date of Admission]])</f>
        <v>11</v>
      </c>
      <c r="V5250">
        <f>YEAR(Healthcare_Data_v1__4[[#This Row],[Date of Admission]])</f>
        <v>2020</v>
      </c>
      <c r="W5250">
        <f>DAY(Healthcare_Data_v1__4[[#This Row],[Date of Admission]])</f>
        <v>20</v>
      </c>
    </row>
    <row r="5251" spans="1:23" x14ac:dyDescent="0.3">
      <c r="A5251" t="s">
        <v>22619</v>
      </c>
      <c r="B5251">
        <v>82</v>
      </c>
      <c r="C5251" t="s">
        <v>3</v>
      </c>
      <c r="D5251" t="s">
        <v>15</v>
      </c>
      <c r="E5251" t="s">
        <v>24</v>
      </c>
      <c r="F5251" t="s">
        <v>7</v>
      </c>
      <c r="G5251" s="1">
        <v>43584</v>
      </c>
      <c r="H5251" t="s">
        <v>10013</v>
      </c>
      <c r="I5251" t="s">
        <v>10014</v>
      </c>
      <c r="J5251">
        <v>19293.279780000001</v>
      </c>
      <c r="K5251" t="s">
        <v>63</v>
      </c>
      <c r="L5251">
        <v>15569</v>
      </c>
      <c r="M5251">
        <v>246</v>
      </c>
      <c r="N5251" t="s">
        <v>48</v>
      </c>
      <c r="O5251" s="1">
        <v>43613</v>
      </c>
      <c r="P5251" t="s">
        <v>56</v>
      </c>
      <c r="Q5251" t="s">
        <v>57</v>
      </c>
      <c r="R5251">
        <f>Healthcare_Data_v1__4[[#This Row],[Discharge Date]]-Healthcare_Data_v1__4[[#This Row],[Date of Admission]]</f>
        <v>29</v>
      </c>
      <c r="S5251" t="str" cm="1">
        <f t="array" ref="S5251">_xlfn.IFS( Healthcare_Data_v1__4[[#This Row],[Days of Stay]]&lt;10,"Low",Healthcare_Data_v1__4[[#This Row],[Days of Stay]]&lt;20,"Med",Healthcare_Data_v1__4[[#This Row],[Days of Stay]]&lt;=30,"High")</f>
        <v>High</v>
      </c>
      <c r="T5251" t="str">
        <f>CONCATENATE(Healthcare_Data_v1__4[[#This Row],[Medical Condition]],Healthcare_Data_v1__4[[#This Row],[Duration]])</f>
        <v>ObesityHigh</v>
      </c>
      <c r="U5251">
        <f>MONTH(Healthcare_Data_v1__4[[#This Row],[Date of Admission]])</f>
        <v>4</v>
      </c>
      <c r="V5251">
        <f>YEAR(Healthcare_Data_v1__4[[#This Row],[Date of Admission]])</f>
        <v>2019</v>
      </c>
      <c r="W5251">
        <f>DAY(Healthcare_Data_v1__4[[#This Row],[Date of Admission]])</f>
        <v>29</v>
      </c>
    </row>
    <row r="5252" spans="1:23" x14ac:dyDescent="0.3">
      <c r="A5252" t="s">
        <v>22620</v>
      </c>
      <c r="B5252">
        <v>75</v>
      </c>
      <c r="C5252" t="s">
        <v>3</v>
      </c>
      <c r="D5252" t="s">
        <v>16</v>
      </c>
      <c r="E5252" t="s">
        <v>23</v>
      </c>
      <c r="F5252" t="s">
        <v>6</v>
      </c>
      <c r="G5252" s="1">
        <v>44904</v>
      </c>
      <c r="H5252" t="s">
        <v>10015</v>
      </c>
      <c r="I5252" t="s">
        <v>10016</v>
      </c>
      <c r="J5252">
        <v>19289.2673</v>
      </c>
      <c r="K5252" t="s">
        <v>47</v>
      </c>
      <c r="L5252">
        <v>8854</v>
      </c>
      <c r="M5252">
        <v>294</v>
      </c>
      <c r="N5252" t="s">
        <v>55</v>
      </c>
      <c r="O5252" s="1">
        <v>44915</v>
      </c>
      <c r="P5252" t="s">
        <v>56</v>
      </c>
      <c r="Q5252" t="s">
        <v>44</v>
      </c>
      <c r="R5252">
        <f>Healthcare_Data_v1__4[[#This Row],[Discharge Date]]-Healthcare_Data_v1__4[[#This Row],[Date of Admission]]</f>
        <v>11</v>
      </c>
      <c r="S5252" t="str" cm="1">
        <f t="array" ref="S5252">_xlfn.IFS( Healthcare_Data_v1__4[[#This Row],[Days of Stay]]&lt;10,"Low",Healthcare_Data_v1__4[[#This Row],[Days of Stay]]&lt;20,"Med",Healthcare_Data_v1__4[[#This Row],[Days of Stay]]&lt;=30,"High")</f>
        <v>Med</v>
      </c>
      <c r="T5252" t="str">
        <f>CONCATENATE(Healthcare_Data_v1__4[[#This Row],[Medical Condition]],Healthcare_Data_v1__4[[#This Row],[Duration]])</f>
        <v>AsthmaMed</v>
      </c>
      <c r="U5252">
        <f>MONTH(Healthcare_Data_v1__4[[#This Row],[Date of Admission]])</f>
        <v>12</v>
      </c>
      <c r="V5252">
        <f>YEAR(Healthcare_Data_v1__4[[#This Row],[Date of Admission]])</f>
        <v>2022</v>
      </c>
      <c r="W5252">
        <f>DAY(Healthcare_Data_v1__4[[#This Row],[Date of Admission]])</f>
        <v>9</v>
      </c>
    </row>
    <row r="5253" spans="1:23" x14ac:dyDescent="0.3">
      <c r="A5253" t="s">
        <v>22621</v>
      </c>
      <c r="B5253">
        <v>81</v>
      </c>
      <c r="C5253" t="s">
        <v>3</v>
      </c>
      <c r="D5253" t="s">
        <v>16</v>
      </c>
      <c r="E5253" t="s">
        <v>19</v>
      </c>
      <c r="F5253" t="s">
        <v>9</v>
      </c>
      <c r="G5253" s="1">
        <v>44738</v>
      </c>
      <c r="H5253" t="s">
        <v>10017</v>
      </c>
      <c r="I5253" t="s">
        <v>10018</v>
      </c>
      <c r="J5253">
        <v>19286.25805</v>
      </c>
      <c r="K5253" t="s">
        <v>69</v>
      </c>
      <c r="L5253">
        <v>4995</v>
      </c>
      <c r="M5253">
        <v>121</v>
      </c>
      <c r="N5253" t="s">
        <v>42</v>
      </c>
      <c r="O5253" s="1">
        <v>44740</v>
      </c>
      <c r="P5253" t="s">
        <v>60</v>
      </c>
      <c r="Q5253" t="s">
        <v>44</v>
      </c>
      <c r="R5253">
        <f>Healthcare_Data_v1__4[[#This Row],[Discharge Date]]-Healthcare_Data_v1__4[[#This Row],[Date of Admission]]</f>
        <v>2</v>
      </c>
      <c r="S5253" t="str" cm="1">
        <f t="array" ref="S5253">_xlfn.IFS( Healthcare_Data_v1__4[[#This Row],[Days of Stay]]&lt;10,"Low",Healthcare_Data_v1__4[[#This Row],[Days of Stay]]&lt;20,"Med",Healthcare_Data_v1__4[[#This Row],[Days of Stay]]&lt;=30,"High")</f>
        <v>Low</v>
      </c>
      <c r="T5253" t="str">
        <f>CONCATENATE(Healthcare_Data_v1__4[[#This Row],[Medical Condition]],Healthcare_Data_v1__4[[#This Row],[Duration]])</f>
        <v>ArthritisLow</v>
      </c>
      <c r="U5253">
        <f>MONTH(Healthcare_Data_v1__4[[#This Row],[Date of Admission]])</f>
        <v>6</v>
      </c>
      <c r="V5253">
        <f>YEAR(Healthcare_Data_v1__4[[#This Row],[Date of Admission]])</f>
        <v>2022</v>
      </c>
      <c r="W5253">
        <f>DAY(Healthcare_Data_v1__4[[#This Row],[Date of Admission]])</f>
        <v>26</v>
      </c>
    </row>
    <row r="5254" spans="1:23" x14ac:dyDescent="0.3">
      <c r="A5254" t="s">
        <v>22622</v>
      </c>
      <c r="B5254">
        <v>33</v>
      </c>
      <c r="C5254" t="s">
        <v>5</v>
      </c>
      <c r="D5254" t="s">
        <v>16</v>
      </c>
      <c r="E5254" t="s">
        <v>19</v>
      </c>
      <c r="F5254" t="s">
        <v>10</v>
      </c>
      <c r="G5254" s="1">
        <v>43614</v>
      </c>
      <c r="H5254" t="s">
        <v>10019</v>
      </c>
      <c r="I5254" t="s">
        <v>3819</v>
      </c>
      <c r="J5254">
        <v>19285.537100000001</v>
      </c>
      <c r="K5254" t="s">
        <v>63</v>
      </c>
      <c r="L5254">
        <v>32505</v>
      </c>
      <c r="M5254">
        <v>105</v>
      </c>
      <c r="N5254" t="s">
        <v>48</v>
      </c>
      <c r="O5254" s="1">
        <v>43639</v>
      </c>
      <c r="P5254" t="s">
        <v>43</v>
      </c>
      <c r="Q5254" t="s">
        <v>50</v>
      </c>
      <c r="R5254">
        <f>Healthcare_Data_v1__4[[#This Row],[Discharge Date]]-Healthcare_Data_v1__4[[#This Row],[Date of Admission]]</f>
        <v>25</v>
      </c>
      <c r="S5254" t="str" cm="1">
        <f t="array" ref="S5254">_xlfn.IFS( Healthcare_Data_v1__4[[#This Row],[Days of Stay]]&lt;10,"Low",Healthcare_Data_v1__4[[#This Row],[Days of Stay]]&lt;20,"Med",Healthcare_Data_v1__4[[#This Row],[Days of Stay]]&lt;=30,"High")</f>
        <v>High</v>
      </c>
      <c r="T5254" t="str">
        <f>CONCATENATE(Healthcare_Data_v1__4[[#This Row],[Medical Condition]],Healthcare_Data_v1__4[[#This Row],[Duration]])</f>
        <v>HypertensionHigh</v>
      </c>
      <c r="U5254">
        <f>MONTH(Healthcare_Data_v1__4[[#This Row],[Date of Admission]])</f>
        <v>5</v>
      </c>
      <c r="V5254">
        <f>YEAR(Healthcare_Data_v1__4[[#This Row],[Date of Admission]])</f>
        <v>2019</v>
      </c>
      <c r="W5254">
        <f>DAY(Healthcare_Data_v1__4[[#This Row],[Date of Admission]])</f>
        <v>29</v>
      </c>
    </row>
    <row r="5255" spans="1:23" x14ac:dyDescent="0.3">
      <c r="A5255" t="s">
        <v>22623</v>
      </c>
      <c r="B5255">
        <v>81</v>
      </c>
      <c r="C5255" t="s">
        <v>3</v>
      </c>
      <c r="D5255" t="s">
        <v>16</v>
      </c>
      <c r="E5255" t="s">
        <v>19</v>
      </c>
      <c r="F5255" t="s">
        <v>10</v>
      </c>
      <c r="G5255" s="1">
        <v>44181</v>
      </c>
      <c r="H5255" t="s">
        <v>10020</v>
      </c>
      <c r="I5255" t="s">
        <v>10021</v>
      </c>
      <c r="J5255">
        <v>19281.375230000001</v>
      </c>
      <c r="K5255" t="s">
        <v>69</v>
      </c>
      <c r="L5255">
        <v>23600</v>
      </c>
      <c r="M5255">
        <v>364</v>
      </c>
      <c r="N5255" t="s">
        <v>48</v>
      </c>
      <c r="O5255" s="1">
        <v>44202</v>
      </c>
      <c r="P5255" t="s">
        <v>60</v>
      </c>
      <c r="Q5255" t="s">
        <v>50</v>
      </c>
      <c r="R5255">
        <f>Healthcare_Data_v1__4[[#This Row],[Discharge Date]]-Healthcare_Data_v1__4[[#This Row],[Date of Admission]]</f>
        <v>21</v>
      </c>
      <c r="S5255" t="str" cm="1">
        <f t="array" ref="S5255">_xlfn.IFS( Healthcare_Data_v1__4[[#This Row],[Days of Stay]]&lt;10,"Low",Healthcare_Data_v1__4[[#This Row],[Days of Stay]]&lt;20,"Med",Healthcare_Data_v1__4[[#This Row],[Days of Stay]]&lt;=30,"High")</f>
        <v>High</v>
      </c>
      <c r="T5255" t="str">
        <f>CONCATENATE(Healthcare_Data_v1__4[[#This Row],[Medical Condition]],Healthcare_Data_v1__4[[#This Row],[Duration]])</f>
        <v>HypertensionHigh</v>
      </c>
      <c r="U5255">
        <f>MONTH(Healthcare_Data_v1__4[[#This Row],[Date of Admission]])</f>
        <v>12</v>
      </c>
      <c r="V5255">
        <f>YEAR(Healthcare_Data_v1__4[[#This Row],[Date of Admission]])</f>
        <v>2020</v>
      </c>
      <c r="W5255">
        <f>DAY(Healthcare_Data_v1__4[[#This Row],[Date of Admission]])</f>
        <v>16</v>
      </c>
    </row>
    <row r="5256" spans="1:23" x14ac:dyDescent="0.3">
      <c r="A5256" t="s">
        <v>22624</v>
      </c>
      <c r="B5256">
        <v>74</v>
      </c>
      <c r="C5256" t="s">
        <v>3</v>
      </c>
      <c r="D5256" t="s">
        <v>16</v>
      </c>
      <c r="E5256" t="s">
        <v>23</v>
      </c>
      <c r="F5256" t="s">
        <v>4</v>
      </c>
      <c r="G5256" s="1">
        <v>44274</v>
      </c>
      <c r="H5256" t="s">
        <v>10022</v>
      </c>
      <c r="I5256" t="s">
        <v>10023</v>
      </c>
      <c r="J5256">
        <v>19275.767390000001</v>
      </c>
      <c r="K5256" t="s">
        <v>63</v>
      </c>
      <c r="L5256">
        <v>56979</v>
      </c>
      <c r="M5256">
        <v>211</v>
      </c>
      <c r="N5256" t="s">
        <v>55</v>
      </c>
      <c r="O5256" s="1">
        <v>44282</v>
      </c>
      <c r="P5256" t="s">
        <v>56</v>
      </c>
      <c r="Q5256" t="s">
        <v>44</v>
      </c>
      <c r="R5256">
        <f>Healthcare_Data_v1__4[[#This Row],[Discharge Date]]-Healthcare_Data_v1__4[[#This Row],[Date of Admission]]</f>
        <v>8</v>
      </c>
      <c r="S5256" t="str" cm="1">
        <f t="array" ref="S5256">_xlfn.IFS( Healthcare_Data_v1__4[[#This Row],[Days of Stay]]&lt;10,"Low",Healthcare_Data_v1__4[[#This Row],[Days of Stay]]&lt;20,"Med",Healthcare_Data_v1__4[[#This Row],[Days of Stay]]&lt;=30,"High")</f>
        <v>Low</v>
      </c>
      <c r="T5256" t="str">
        <f>CONCATENATE(Healthcare_Data_v1__4[[#This Row],[Medical Condition]],Healthcare_Data_v1__4[[#This Row],[Duration]])</f>
        <v>DiabetesLow</v>
      </c>
      <c r="U5256">
        <f>MONTH(Healthcare_Data_v1__4[[#This Row],[Date of Admission]])</f>
        <v>3</v>
      </c>
      <c r="V5256">
        <f>YEAR(Healthcare_Data_v1__4[[#This Row],[Date of Admission]])</f>
        <v>2021</v>
      </c>
      <c r="W5256">
        <f>DAY(Healthcare_Data_v1__4[[#This Row],[Date of Admission]])</f>
        <v>19</v>
      </c>
    </row>
    <row r="5257" spans="1:23" x14ac:dyDescent="0.3">
      <c r="A5257" t="s">
        <v>22625</v>
      </c>
      <c r="B5257">
        <v>80</v>
      </c>
      <c r="C5257" t="s">
        <v>3</v>
      </c>
      <c r="D5257" t="s">
        <v>15</v>
      </c>
      <c r="E5257" t="s">
        <v>23</v>
      </c>
      <c r="F5257" t="s">
        <v>10</v>
      </c>
      <c r="G5257" s="1">
        <v>44061</v>
      </c>
      <c r="H5257" t="s">
        <v>10024</v>
      </c>
      <c r="I5257" t="s">
        <v>10025</v>
      </c>
      <c r="J5257">
        <v>19267.854299999999</v>
      </c>
      <c r="K5257" t="s">
        <v>69</v>
      </c>
      <c r="L5257">
        <v>7974</v>
      </c>
      <c r="M5257">
        <v>125</v>
      </c>
      <c r="N5257" t="s">
        <v>55</v>
      </c>
      <c r="O5257" s="1">
        <v>44087</v>
      </c>
      <c r="P5257" t="s">
        <v>56</v>
      </c>
      <c r="Q5257" t="s">
        <v>50</v>
      </c>
      <c r="R5257">
        <f>Healthcare_Data_v1__4[[#This Row],[Discharge Date]]-Healthcare_Data_v1__4[[#This Row],[Date of Admission]]</f>
        <v>26</v>
      </c>
      <c r="S5257" t="str" cm="1">
        <f t="array" ref="S5257">_xlfn.IFS( Healthcare_Data_v1__4[[#This Row],[Days of Stay]]&lt;10,"Low",Healthcare_Data_v1__4[[#This Row],[Days of Stay]]&lt;20,"Med",Healthcare_Data_v1__4[[#This Row],[Days of Stay]]&lt;=30,"High")</f>
        <v>High</v>
      </c>
      <c r="T5257" t="str">
        <f>CONCATENATE(Healthcare_Data_v1__4[[#This Row],[Medical Condition]],Healthcare_Data_v1__4[[#This Row],[Duration]])</f>
        <v>HypertensionHigh</v>
      </c>
      <c r="U5257">
        <f>MONTH(Healthcare_Data_v1__4[[#This Row],[Date of Admission]])</f>
        <v>8</v>
      </c>
      <c r="V5257">
        <f>YEAR(Healthcare_Data_v1__4[[#This Row],[Date of Admission]])</f>
        <v>2020</v>
      </c>
      <c r="W5257">
        <f>DAY(Healthcare_Data_v1__4[[#This Row],[Date of Admission]])</f>
        <v>18</v>
      </c>
    </row>
    <row r="5258" spans="1:23" x14ac:dyDescent="0.3">
      <c r="A5258" t="s">
        <v>22626</v>
      </c>
      <c r="B5258">
        <v>66</v>
      </c>
      <c r="C5258" t="s">
        <v>3</v>
      </c>
      <c r="D5258" t="s">
        <v>15</v>
      </c>
      <c r="E5258" t="s">
        <v>26</v>
      </c>
      <c r="F5258" t="s">
        <v>10</v>
      </c>
      <c r="G5258" s="1">
        <v>44619</v>
      </c>
      <c r="H5258" t="s">
        <v>10026</v>
      </c>
      <c r="I5258" t="s">
        <v>10027</v>
      </c>
      <c r="J5258">
        <v>19264.742259999999</v>
      </c>
      <c r="K5258" t="s">
        <v>69</v>
      </c>
      <c r="L5258">
        <v>33185</v>
      </c>
      <c r="M5258">
        <v>430</v>
      </c>
      <c r="N5258" t="s">
        <v>55</v>
      </c>
      <c r="O5258" s="1">
        <v>44646</v>
      </c>
      <c r="P5258" t="s">
        <v>56</v>
      </c>
      <c r="Q5258" t="s">
        <v>50</v>
      </c>
      <c r="R5258">
        <f>Healthcare_Data_v1__4[[#This Row],[Discharge Date]]-Healthcare_Data_v1__4[[#This Row],[Date of Admission]]</f>
        <v>27</v>
      </c>
      <c r="S5258" t="str" cm="1">
        <f t="array" ref="S5258">_xlfn.IFS( Healthcare_Data_v1__4[[#This Row],[Days of Stay]]&lt;10,"Low",Healthcare_Data_v1__4[[#This Row],[Days of Stay]]&lt;20,"Med",Healthcare_Data_v1__4[[#This Row],[Days of Stay]]&lt;=30,"High")</f>
        <v>High</v>
      </c>
      <c r="T5258" t="str">
        <f>CONCATENATE(Healthcare_Data_v1__4[[#This Row],[Medical Condition]],Healthcare_Data_v1__4[[#This Row],[Duration]])</f>
        <v>HypertensionHigh</v>
      </c>
      <c r="U5258">
        <f>MONTH(Healthcare_Data_v1__4[[#This Row],[Date of Admission]])</f>
        <v>2</v>
      </c>
      <c r="V5258">
        <f>YEAR(Healthcare_Data_v1__4[[#This Row],[Date of Admission]])</f>
        <v>2022</v>
      </c>
      <c r="W5258">
        <f>DAY(Healthcare_Data_v1__4[[#This Row],[Date of Admission]])</f>
        <v>27</v>
      </c>
    </row>
    <row r="5259" spans="1:23" x14ac:dyDescent="0.3">
      <c r="A5259" t="s">
        <v>22627</v>
      </c>
      <c r="B5259">
        <v>53</v>
      </c>
      <c r="C5259" t="s">
        <v>8</v>
      </c>
      <c r="D5259" t="s">
        <v>16</v>
      </c>
      <c r="E5259" t="s">
        <v>19</v>
      </c>
      <c r="F5259" t="s">
        <v>11</v>
      </c>
      <c r="G5259" s="1">
        <v>44610</v>
      </c>
      <c r="H5259" t="s">
        <v>22628</v>
      </c>
      <c r="I5259" t="s">
        <v>10028</v>
      </c>
      <c r="J5259">
        <v>19259.83653</v>
      </c>
      <c r="K5259" t="s">
        <v>63</v>
      </c>
      <c r="L5259">
        <v>19397</v>
      </c>
      <c r="M5259">
        <v>303</v>
      </c>
      <c r="N5259" t="s">
        <v>42</v>
      </c>
      <c r="O5259" s="1">
        <v>44628</v>
      </c>
      <c r="P5259" t="s">
        <v>49</v>
      </c>
      <c r="Q5259" t="s">
        <v>57</v>
      </c>
      <c r="R5259">
        <f>Healthcare_Data_v1__4[[#This Row],[Discharge Date]]-Healthcare_Data_v1__4[[#This Row],[Date of Admission]]</f>
        <v>18</v>
      </c>
      <c r="S5259" t="str" cm="1">
        <f t="array" ref="S5259">_xlfn.IFS( Healthcare_Data_v1__4[[#This Row],[Days of Stay]]&lt;10,"Low",Healthcare_Data_v1__4[[#This Row],[Days of Stay]]&lt;20,"Med",Healthcare_Data_v1__4[[#This Row],[Days of Stay]]&lt;=30,"High")</f>
        <v>Med</v>
      </c>
      <c r="T5259" t="str">
        <f>CONCATENATE(Healthcare_Data_v1__4[[#This Row],[Medical Condition]],Healthcare_Data_v1__4[[#This Row],[Duration]])</f>
        <v>CancerMed</v>
      </c>
      <c r="U5259">
        <f>MONTH(Healthcare_Data_v1__4[[#This Row],[Date of Admission]])</f>
        <v>2</v>
      </c>
      <c r="V5259">
        <f>YEAR(Healthcare_Data_v1__4[[#This Row],[Date of Admission]])</f>
        <v>2022</v>
      </c>
      <c r="W5259">
        <f>DAY(Healthcare_Data_v1__4[[#This Row],[Date of Admission]])</f>
        <v>18</v>
      </c>
    </row>
    <row r="5260" spans="1:23" x14ac:dyDescent="0.3">
      <c r="A5260" t="s">
        <v>22629</v>
      </c>
      <c r="B5260">
        <v>83</v>
      </c>
      <c r="C5260" t="s">
        <v>3</v>
      </c>
      <c r="D5260" t="s">
        <v>16</v>
      </c>
      <c r="E5260" t="s">
        <v>26</v>
      </c>
      <c r="F5260" t="s">
        <v>6</v>
      </c>
      <c r="G5260" s="1">
        <v>43613</v>
      </c>
      <c r="H5260" t="s">
        <v>10029</v>
      </c>
      <c r="I5260" t="s">
        <v>10030</v>
      </c>
      <c r="J5260">
        <v>19256.083460000002</v>
      </c>
      <c r="K5260" t="s">
        <v>63</v>
      </c>
      <c r="L5260">
        <v>16341</v>
      </c>
      <c r="M5260">
        <v>141</v>
      </c>
      <c r="N5260" t="s">
        <v>55</v>
      </c>
      <c r="O5260" s="1">
        <v>43620</v>
      </c>
      <c r="P5260" t="s">
        <v>56</v>
      </c>
      <c r="Q5260" t="s">
        <v>57</v>
      </c>
      <c r="R5260">
        <f>Healthcare_Data_v1__4[[#This Row],[Discharge Date]]-Healthcare_Data_v1__4[[#This Row],[Date of Admission]]</f>
        <v>7</v>
      </c>
      <c r="S5260" t="str" cm="1">
        <f t="array" ref="S5260">_xlfn.IFS( Healthcare_Data_v1__4[[#This Row],[Days of Stay]]&lt;10,"Low",Healthcare_Data_v1__4[[#This Row],[Days of Stay]]&lt;20,"Med",Healthcare_Data_v1__4[[#This Row],[Days of Stay]]&lt;=30,"High")</f>
        <v>Low</v>
      </c>
      <c r="T5260" t="str">
        <f>CONCATENATE(Healthcare_Data_v1__4[[#This Row],[Medical Condition]],Healthcare_Data_v1__4[[#This Row],[Duration]])</f>
        <v>AsthmaLow</v>
      </c>
      <c r="U5260">
        <f>MONTH(Healthcare_Data_v1__4[[#This Row],[Date of Admission]])</f>
        <v>5</v>
      </c>
      <c r="V5260">
        <f>YEAR(Healthcare_Data_v1__4[[#This Row],[Date of Admission]])</f>
        <v>2019</v>
      </c>
      <c r="W5260">
        <f>DAY(Healthcare_Data_v1__4[[#This Row],[Date of Admission]])</f>
        <v>28</v>
      </c>
    </row>
    <row r="5261" spans="1:23" x14ac:dyDescent="0.3">
      <c r="A5261" t="s">
        <v>22630</v>
      </c>
      <c r="B5261">
        <v>40</v>
      </c>
      <c r="C5261" t="s">
        <v>8</v>
      </c>
      <c r="D5261" t="s">
        <v>15</v>
      </c>
      <c r="E5261" t="s">
        <v>19</v>
      </c>
      <c r="F5261" t="s">
        <v>6</v>
      </c>
      <c r="G5261" s="1">
        <v>44248</v>
      </c>
      <c r="H5261" t="s">
        <v>10031</v>
      </c>
      <c r="I5261" t="s">
        <v>2622</v>
      </c>
      <c r="J5261">
        <v>19256.013930000001</v>
      </c>
      <c r="K5261" t="s">
        <v>47</v>
      </c>
      <c r="L5261">
        <v>40493</v>
      </c>
      <c r="M5261">
        <v>468</v>
      </c>
      <c r="N5261" t="s">
        <v>55</v>
      </c>
      <c r="O5261" s="1">
        <v>44278</v>
      </c>
      <c r="P5261" t="s">
        <v>85</v>
      </c>
      <c r="Q5261" t="s">
        <v>50</v>
      </c>
      <c r="R5261">
        <f>Healthcare_Data_v1__4[[#This Row],[Discharge Date]]-Healthcare_Data_v1__4[[#This Row],[Date of Admission]]</f>
        <v>30</v>
      </c>
      <c r="S5261" t="str" cm="1">
        <f t="array" ref="S5261">_xlfn.IFS( Healthcare_Data_v1__4[[#This Row],[Days of Stay]]&lt;10,"Low",Healthcare_Data_v1__4[[#This Row],[Days of Stay]]&lt;20,"Med",Healthcare_Data_v1__4[[#This Row],[Days of Stay]]&lt;=30,"High")</f>
        <v>High</v>
      </c>
      <c r="T5261" t="str">
        <f>CONCATENATE(Healthcare_Data_v1__4[[#This Row],[Medical Condition]],Healthcare_Data_v1__4[[#This Row],[Duration]])</f>
        <v>AsthmaHigh</v>
      </c>
      <c r="U5261">
        <f>MONTH(Healthcare_Data_v1__4[[#This Row],[Date of Admission]])</f>
        <v>2</v>
      </c>
      <c r="V5261">
        <f>YEAR(Healthcare_Data_v1__4[[#This Row],[Date of Admission]])</f>
        <v>2021</v>
      </c>
      <c r="W5261">
        <f>DAY(Healthcare_Data_v1__4[[#This Row],[Date of Admission]])</f>
        <v>21</v>
      </c>
    </row>
    <row r="5262" spans="1:23" x14ac:dyDescent="0.3">
      <c r="A5262" t="s">
        <v>22631</v>
      </c>
      <c r="B5262">
        <v>29</v>
      </c>
      <c r="C5262" t="s">
        <v>5</v>
      </c>
      <c r="D5262" t="s">
        <v>15</v>
      </c>
      <c r="E5262" t="s">
        <v>22</v>
      </c>
      <c r="F5262" t="s">
        <v>10</v>
      </c>
      <c r="G5262" s="1">
        <v>43466</v>
      </c>
      <c r="H5262" t="s">
        <v>10032</v>
      </c>
      <c r="I5262" t="s">
        <v>10033</v>
      </c>
      <c r="J5262">
        <v>19253.552060000002</v>
      </c>
      <c r="K5262" t="s">
        <v>47</v>
      </c>
      <c r="L5262">
        <v>32039</v>
      </c>
      <c r="M5262">
        <v>351</v>
      </c>
      <c r="N5262" t="s">
        <v>55</v>
      </c>
      <c r="O5262" s="1">
        <v>43470</v>
      </c>
      <c r="P5262" t="s">
        <v>85</v>
      </c>
      <c r="Q5262" t="s">
        <v>44</v>
      </c>
      <c r="R5262">
        <f>Healthcare_Data_v1__4[[#This Row],[Discharge Date]]-Healthcare_Data_v1__4[[#This Row],[Date of Admission]]</f>
        <v>4</v>
      </c>
      <c r="S5262" t="str" cm="1">
        <f t="array" ref="S5262">_xlfn.IFS( Healthcare_Data_v1__4[[#This Row],[Days of Stay]]&lt;10,"Low",Healthcare_Data_v1__4[[#This Row],[Days of Stay]]&lt;20,"Med",Healthcare_Data_v1__4[[#This Row],[Days of Stay]]&lt;=30,"High")</f>
        <v>Low</v>
      </c>
      <c r="T5262" t="str">
        <f>CONCATENATE(Healthcare_Data_v1__4[[#This Row],[Medical Condition]],Healthcare_Data_v1__4[[#This Row],[Duration]])</f>
        <v>HypertensionLow</v>
      </c>
      <c r="U5262">
        <f>MONTH(Healthcare_Data_v1__4[[#This Row],[Date of Admission]])</f>
        <v>1</v>
      </c>
      <c r="V5262">
        <f>YEAR(Healthcare_Data_v1__4[[#This Row],[Date of Admission]])</f>
        <v>2019</v>
      </c>
      <c r="W5262">
        <f>DAY(Healthcare_Data_v1__4[[#This Row],[Date of Admission]])</f>
        <v>1</v>
      </c>
    </row>
    <row r="5263" spans="1:23" x14ac:dyDescent="0.3">
      <c r="A5263" t="s">
        <v>22632</v>
      </c>
      <c r="B5263">
        <v>85</v>
      </c>
      <c r="C5263" t="s">
        <v>3</v>
      </c>
      <c r="D5263" t="s">
        <v>16</v>
      </c>
      <c r="E5263" t="s">
        <v>20</v>
      </c>
      <c r="F5263" t="s">
        <v>4</v>
      </c>
      <c r="G5263" s="1">
        <v>44797</v>
      </c>
      <c r="H5263" t="s">
        <v>10034</v>
      </c>
      <c r="I5263" t="s">
        <v>10035</v>
      </c>
      <c r="J5263">
        <v>19246.91114</v>
      </c>
      <c r="K5263" t="s">
        <v>63</v>
      </c>
      <c r="L5263">
        <v>59593</v>
      </c>
      <c r="M5263">
        <v>261</v>
      </c>
      <c r="N5263" t="s">
        <v>55</v>
      </c>
      <c r="O5263" s="1">
        <v>44809</v>
      </c>
      <c r="P5263" t="s">
        <v>43</v>
      </c>
      <c r="Q5263" t="s">
        <v>57</v>
      </c>
      <c r="R5263">
        <f>Healthcare_Data_v1__4[[#This Row],[Discharge Date]]-Healthcare_Data_v1__4[[#This Row],[Date of Admission]]</f>
        <v>12</v>
      </c>
      <c r="S5263" t="str" cm="1">
        <f t="array" ref="S5263">_xlfn.IFS( Healthcare_Data_v1__4[[#This Row],[Days of Stay]]&lt;10,"Low",Healthcare_Data_v1__4[[#This Row],[Days of Stay]]&lt;20,"Med",Healthcare_Data_v1__4[[#This Row],[Days of Stay]]&lt;=30,"High")</f>
        <v>Med</v>
      </c>
      <c r="T5263" t="str">
        <f>CONCATENATE(Healthcare_Data_v1__4[[#This Row],[Medical Condition]],Healthcare_Data_v1__4[[#This Row],[Duration]])</f>
        <v>DiabetesMed</v>
      </c>
      <c r="U5263">
        <f>MONTH(Healthcare_Data_v1__4[[#This Row],[Date of Admission]])</f>
        <v>8</v>
      </c>
      <c r="V5263">
        <f>YEAR(Healthcare_Data_v1__4[[#This Row],[Date of Admission]])</f>
        <v>2022</v>
      </c>
      <c r="W5263">
        <f>DAY(Healthcare_Data_v1__4[[#This Row],[Date of Admission]])</f>
        <v>24</v>
      </c>
    </row>
    <row r="5264" spans="1:23" x14ac:dyDescent="0.3">
      <c r="A5264" t="s">
        <v>8188</v>
      </c>
      <c r="B5264">
        <v>69</v>
      </c>
      <c r="C5264" t="s">
        <v>3</v>
      </c>
      <c r="D5264" t="s">
        <v>16</v>
      </c>
      <c r="E5264" t="s">
        <v>19</v>
      </c>
      <c r="F5264" t="s">
        <v>6</v>
      </c>
      <c r="G5264" s="1">
        <v>44280</v>
      </c>
      <c r="H5264" t="s">
        <v>10036</v>
      </c>
      <c r="I5264" t="s">
        <v>10037</v>
      </c>
      <c r="J5264">
        <v>19246.313320000001</v>
      </c>
      <c r="K5264" t="s">
        <v>47</v>
      </c>
      <c r="L5264">
        <v>14455</v>
      </c>
      <c r="M5264">
        <v>359</v>
      </c>
      <c r="N5264" t="s">
        <v>48</v>
      </c>
      <c r="O5264" s="1">
        <v>44293</v>
      </c>
      <c r="P5264" t="s">
        <v>60</v>
      </c>
      <c r="Q5264" t="s">
        <v>57</v>
      </c>
      <c r="R5264">
        <f>Healthcare_Data_v1__4[[#This Row],[Discharge Date]]-Healthcare_Data_v1__4[[#This Row],[Date of Admission]]</f>
        <v>13</v>
      </c>
      <c r="S5264" t="str" cm="1">
        <f t="array" ref="S5264">_xlfn.IFS( Healthcare_Data_v1__4[[#This Row],[Days of Stay]]&lt;10,"Low",Healthcare_Data_v1__4[[#This Row],[Days of Stay]]&lt;20,"Med",Healthcare_Data_v1__4[[#This Row],[Days of Stay]]&lt;=30,"High")</f>
        <v>Med</v>
      </c>
      <c r="T5264" t="str">
        <f>CONCATENATE(Healthcare_Data_v1__4[[#This Row],[Medical Condition]],Healthcare_Data_v1__4[[#This Row],[Duration]])</f>
        <v>AsthmaMed</v>
      </c>
      <c r="U5264">
        <f>MONTH(Healthcare_Data_v1__4[[#This Row],[Date of Admission]])</f>
        <v>3</v>
      </c>
      <c r="V5264">
        <f>YEAR(Healthcare_Data_v1__4[[#This Row],[Date of Admission]])</f>
        <v>2021</v>
      </c>
      <c r="W5264">
        <f>DAY(Healthcare_Data_v1__4[[#This Row],[Date of Admission]])</f>
        <v>25</v>
      </c>
    </row>
    <row r="5265" spans="1:23" x14ac:dyDescent="0.3">
      <c r="A5265" t="s">
        <v>22633</v>
      </c>
      <c r="B5265">
        <v>69</v>
      </c>
      <c r="C5265" t="s">
        <v>3</v>
      </c>
      <c r="D5265" t="s">
        <v>16</v>
      </c>
      <c r="E5265" t="s">
        <v>22</v>
      </c>
      <c r="F5265" t="s">
        <v>6</v>
      </c>
      <c r="G5265" s="1">
        <v>45207</v>
      </c>
      <c r="H5265" t="s">
        <v>10038</v>
      </c>
      <c r="I5265" t="s">
        <v>10039</v>
      </c>
      <c r="J5265">
        <v>19245.548419999999</v>
      </c>
      <c r="K5265" t="s">
        <v>41</v>
      </c>
      <c r="L5265">
        <v>26657</v>
      </c>
      <c r="M5265">
        <v>245</v>
      </c>
      <c r="N5265" t="s">
        <v>55</v>
      </c>
      <c r="O5265" s="1">
        <v>45212</v>
      </c>
      <c r="P5265" t="s">
        <v>85</v>
      </c>
      <c r="Q5265" t="s">
        <v>57</v>
      </c>
      <c r="R5265">
        <f>Healthcare_Data_v1__4[[#This Row],[Discharge Date]]-Healthcare_Data_v1__4[[#This Row],[Date of Admission]]</f>
        <v>5</v>
      </c>
      <c r="S5265" t="str" cm="1">
        <f t="array" ref="S5265">_xlfn.IFS( Healthcare_Data_v1__4[[#This Row],[Days of Stay]]&lt;10,"Low",Healthcare_Data_v1__4[[#This Row],[Days of Stay]]&lt;20,"Med",Healthcare_Data_v1__4[[#This Row],[Days of Stay]]&lt;=30,"High")</f>
        <v>Low</v>
      </c>
      <c r="T5265" t="str">
        <f>CONCATENATE(Healthcare_Data_v1__4[[#This Row],[Medical Condition]],Healthcare_Data_v1__4[[#This Row],[Duration]])</f>
        <v>AsthmaLow</v>
      </c>
      <c r="U5265">
        <f>MONTH(Healthcare_Data_v1__4[[#This Row],[Date of Admission]])</f>
        <v>10</v>
      </c>
      <c r="V5265">
        <f>YEAR(Healthcare_Data_v1__4[[#This Row],[Date of Admission]])</f>
        <v>2023</v>
      </c>
      <c r="W5265">
        <f>DAY(Healthcare_Data_v1__4[[#This Row],[Date of Admission]])</f>
        <v>8</v>
      </c>
    </row>
    <row r="5266" spans="1:23" x14ac:dyDescent="0.3">
      <c r="A5266" t="s">
        <v>22634</v>
      </c>
      <c r="B5266">
        <v>72</v>
      </c>
      <c r="C5266" t="s">
        <v>3</v>
      </c>
      <c r="D5266" t="s">
        <v>16</v>
      </c>
      <c r="E5266" t="s">
        <v>26</v>
      </c>
      <c r="F5266" t="s">
        <v>9</v>
      </c>
      <c r="G5266" s="1">
        <v>43917</v>
      </c>
      <c r="H5266" t="s">
        <v>10040</v>
      </c>
      <c r="I5266" t="s">
        <v>10041</v>
      </c>
      <c r="J5266">
        <v>19233.00345</v>
      </c>
      <c r="K5266" t="s">
        <v>41</v>
      </c>
      <c r="L5266">
        <v>18433</v>
      </c>
      <c r="M5266">
        <v>394</v>
      </c>
      <c r="N5266" t="s">
        <v>55</v>
      </c>
      <c r="O5266" s="1">
        <v>43944</v>
      </c>
      <c r="P5266" t="s">
        <v>85</v>
      </c>
      <c r="Q5266" t="s">
        <v>57</v>
      </c>
      <c r="R5266">
        <f>Healthcare_Data_v1__4[[#This Row],[Discharge Date]]-Healthcare_Data_v1__4[[#This Row],[Date of Admission]]</f>
        <v>27</v>
      </c>
      <c r="S5266" t="str" cm="1">
        <f t="array" ref="S5266">_xlfn.IFS( Healthcare_Data_v1__4[[#This Row],[Days of Stay]]&lt;10,"Low",Healthcare_Data_v1__4[[#This Row],[Days of Stay]]&lt;20,"Med",Healthcare_Data_v1__4[[#This Row],[Days of Stay]]&lt;=30,"High")</f>
        <v>High</v>
      </c>
      <c r="T5266" t="str">
        <f>CONCATENATE(Healthcare_Data_v1__4[[#This Row],[Medical Condition]],Healthcare_Data_v1__4[[#This Row],[Duration]])</f>
        <v>ArthritisHigh</v>
      </c>
      <c r="U5266">
        <f>MONTH(Healthcare_Data_v1__4[[#This Row],[Date of Admission]])</f>
        <v>3</v>
      </c>
      <c r="V5266">
        <f>YEAR(Healthcare_Data_v1__4[[#This Row],[Date of Admission]])</f>
        <v>2020</v>
      </c>
      <c r="W5266">
        <f>DAY(Healthcare_Data_v1__4[[#This Row],[Date of Admission]])</f>
        <v>27</v>
      </c>
    </row>
    <row r="5267" spans="1:23" x14ac:dyDescent="0.3">
      <c r="A5267" t="s">
        <v>22635</v>
      </c>
      <c r="B5267">
        <v>69</v>
      </c>
      <c r="C5267" t="s">
        <v>3</v>
      </c>
      <c r="D5267" t="s">
        <v>16</v>
      </c>
      <c r="E5267" t="s">
        <v>25</v>
      </c>
      <c r="F5267" t="s">
        <v>10</v>
      </c>
      <c r="G5267" s="1">
        <v>44168</v>
      </c>
      <c r="H5267" t="s">
        <v>6648</v>
      </c>
      <c r="I5267" t="s">
        <v>10042</v>
      </c>
      <c r="J5267">
        <v>19226.360820000002</v>
      </c>
      <c r="K5267" t="s">
        <v>63</v>
      </c>
      <c r="L5267">
        <v>23381</v>
      </c>
      <c r="M5267">
        <v>485</v>
      </c>
      <c r="N5267" t="s">
        <v>55</v>
      </c>
      <c r="O5267" s="1">
        <v>44179</v>
      </c>
      <c r="P5267" t="s">
        <v>85</v>
      </c>
      <c r="Q5267" t="s">
        <v>57</v>
      </c>
      <c r="R5267">
        <f>Healthcare_Data_v1__4[[#This Row],[Discharge Date]]-Healthcare_Data_v1__4[[#This Row],[Date of Admission]]</f>
        <v>11</v>
      </c>
      <c r="S5267" t="str" cm="1">
        <f t="array" ref="S5267">_xlfn.IFS( Healthcare_Data_v1__4[[#This Row],[Days of Stay]]&lt;10,"Low",Healthcare_Data_v1__4[[#This Row],[Days of Stay]]&lt;20,"Med",Healthcare_Data_v1__4[[#This Row],[Days of Stay]]&lt;=30,"High")</f>
        <v>Med</v>
      </c>
      <c r="T5267" t="str">
        <f>CONCATENATE(Healthcare_Data_v1__4[[#This Row],[Medical Condition]],Healthcare_Data_v1__4[[#This Row],[Duration]])</f>
        <v>HypertensionMed</v>
      </c>
      <c r="U5267">
        <f>MONTH(Healthcare_Data_v1__4[[#This Row],[Date of Admission]])</f>
        <v>12</v>
      </c>
      <c r="V5267">
        <f>YEAR(Healthcare_Data_v1__4[[#This Row],[Date of Admission]])</f>
        <v>2020</v>
      </c>
      <c r="W5267">
        <f>DAY(Healthcare_Data_v1__4[[#This Row],[Date of Admission]])</f>
        <v>3</v>
      </c>
    </row>
    <row r="5268" spans="1:23" x14ac:dyDescent="0.3">
      <c r="A5268" t="s">
        <v>8802</v>
      </c>
      <c r="B5268">
        <v>72</v>
      </c>
      <c r="C5268" t="s">
        <v>3</v>
      </c>
      <c r="D5268" t="s">
        <v>15</v>
      </c>
      <c r="E5268" t="s">
        <v>26</v>
      </c>
      <c r="F5268" t="s">
        <v>11</v>
      </c>
      <c r="G5268" s="1">
        <v>43642</v>
      </c>
      <c r="H5268" t="s">
        <v>10043</v>
      </c>
      <c r="I5268" t="s">
        <v>10044</v>
      </c>
      <c r="J5268">
        <v>19223.905900000002</v>
      </c>
      <c r="K5268" t="s">
        <v>69</v>
      </c>
      <c r="L5268">
        <v>6746</v>
      </c>
      <c r="M5268">
        <v>404</v>
      </c>
      <c r="N5268" t="s">
        <v>48</v>
      </c>
      <c r="O5268" s="1">
        <v>43666</v>
      </c>
      <c r="P5268" t="s">
        <v>56</v>
      </c>
      <c r="Q5268" t="s">
        <v>50</v>
      </c>
      <c r="R5268">
        <f>Healthcare_Data_v1__4[[#This Row],[Discharge Date]]-Healthcare_Data_v1__4[[#This Row],[Date of Admission]]</f>
        <v>24</v>
      </c>
      <c r="S5268" t="str" cm="1">
        <f t="array" ref="S5268">_xlfn.IFS( Healthcare_Data_v1__4[[#This Row],[Days of Stay]]&lt;10,"Low",Healthcare_Data_v1__4[[#This Row],[Days of Stay]]&lt;20,"Med",Healthcare_Data_v1__4[[#This Row],[Days of Stay]]&lt;=30,"High")</f>
        <v>High</v>
      </c>
      <c r="T5268" t="str">
        <f>CONCATENATE(Healthcare_Data_v1__4[[#This Row],[Medical Condition]],Healthcare_Data_v1__4[[#This Row],[Duration]])</f>
        <v>CancerHigh</v>
      </c>
      <c r="U5268">
        <f>MONTH(Healthcare_Data_v1__4[[#This Row],[Date of Admission]])</f>
        <v>6</v>
      </c>
      <c r="V5268">
        <f>YEAR(Healthcare_Data_v1__4[[#This Row],[Date of Admission]])</f>
        <v>2019</v>
      </c>
      <c r="W5268">
        <f>DAY(Healthcare_Data_v1__4[[#This Row],[Date of Admission]])</f>
        <v>26</v>
      </c>
    </row>
    <row r="5269" spans="1:23" x14ac:dyDescent="0.3">
      <c r="A5269" t="s">
        <v>22636</v>
      </c>
      <c r="B5269">
        <v>60</v>
      </c>
      <c r="C5269" t="s">
        <v>3</v>
      </c>
      <c r="D5269" t="s">
        <v>16</v>
      </c>
      <c r="E5269" t="s">
        <v>21</v>
      </c>
      <c r="F5269" t="s">
        <v>9</v>
      </c>
      <c r="G5269" s="1">
        <v>45102</v>
      </c>
      <c r="H5269" t="s">
        <v>6223</v>
      </c>
      <c r="I5269" t="s">
        <v>10045</v>
      </c>
      <c r="J5269">
        <v>19217.788789999999</v>
      </c>
      <c r="K5269" t="s">
        <v>47</v>
      </c>
      <c r="L5269">
        <v>18553</v>
      </c>
      <c r="M5269">
        <v>122</v>
      </c>
      <c r="N5269" t="s">
        <v>42</v>
      </c>
      <c r="O5269" s="1">
        <v>45106</v>
      </c>
      <c r="P5269" t="s">
        <v>43</v>
      </c>
      <c r="Q5269" t="s">
        <v>50</v>
      </c>
      <c r="R5269">
        <f>Healthcare_Data_v1__4[[#This Row],[Discharge Date]]-Healthcare_Data_v1__4[[#This Row],[Date of Admission]]</f>
        <v>4</v>
      </c>
      <c r="S5269" t="str" cm="1">
        <f t="array" ref="S5269">_xlfn.IFS( Healthcare_Data_v1__4[[#This Row],[Days of Stay]]&lt;10,"Low",Healthcare_Data_v1__4[[#This Row],[Days of Stay]]&lt;20,"Med",Healthcare_Data_v1__4[[#This Row],[Days of Stay]]&lt;=30,"High")</f>
        <v>Low</v>
      </c>
      <c r="T5269" t="str">
        <f>CONCATENATE(Healthcare_Data_v1__4[[#This Row],[Medical Condition]],Healthcare_Data_v1__4[[#This Row],[Duration]])</f>
        <v>ArthritisLow</v>
      </c>
      <c r="U5269">
        <f>MONTH(Healthcare_Data_v1__4[[#This Row],[Date of Admission]])</f>
        <v>6</v>
      </c>
      <c r="V5269">
        <f>YEAR(Healthcare_Data_v1__4[[#This Row],[Date of Admission]])</f>
        <v>2023</v>
      </c>
      <c r="W5269">
        <f>DAY(Healthcare_Data_v1__4[[#This Row],[Date of Admission]])</f>
        <v>25</v>
      </c>
    </row>
    <row r="5270" spans="1:23" x14ac:dyDescent="0.3">
      <c r="A5270" t="s">
        <v>22637</v>
      </c>
      <c r="B5270">
        <v>73</v>
      </c>
      <c r="C5270" t="s">
        <v>3</v>
      </c>
      <c r="D5270" t="s">
        <v>16</v>
      </c>
      <c r="E5270" t="s">
        <v>20</v>
      </c>
      <c r="F5270" t="s">
        <v>11</v>
      </c>
      <c r="G5270" s="1">
        <v>45198</v>
      </c>
      <c r="H5270" t="s">
        <v>10046</v>
      </c>
      <c r="I5270" t="s">
        <v>10047</v>
      </c>
      <c r="J5270">
        <v>19216.587049999998</v>
      </c>
      <c r="K5270" t="s">
        <v>66</v>
      </c>
      <c r="L5270">
        <v>44494</v>
      </c>
      <c r="M5270">
        <v>238</v>
      </c>
      <c r="N5270" t="s">
        <v>48</v>
      </c>
      <c r="O5270" s="1">
        <v>45203</v>
      </c>
      <c r="P5270" t="s">
        <v>56</v>
      </c>
      <c r="Q5270" t="s">
        <v>50</v>
      </c>
      <c r="R5270">
        <f>Healthcare_Data_v1__4[[#This Row],[Discharge Date]]-Healthcare_Data_v1__4[[#This Row],[Date of Admission]]</f>
        <v>5</v>
      </c>
      <c r="S5270" t="str" cm="1">
        <f t="array" ref="S5270">_xlfn.IFS( Healthcare_Data_v1__4[[#This Row],[Days of Stay]]&lt;10,"Low",Healthcare_Data_v1__4[[#This Row],[Days of Stay]]&lt;20,"Med",Healthcare_Data_v1__4[[#This Row],[Days of Stay]]&lt;=30,"High")</f>
        <v>Low</v>
      </c>
      <c r="T5270" t="str">
        <f>CONCATENATE(Healthcare_Data_v1__4[[#This Row],[Medical Condition]],Healthcare_Data_v1__4[[#This Row],[Duration]])</f>
        <v>CancerLow</v>
      </c>
      <c r="U5270">
        <f>MONTH(Healthcare_Data_v1__4[[#This Row],[Date of Admission]])</f>
        <v>9</v>
      </c>
      <c r="V5270">
        <f>YEAR(Healthcare_Data_v1__4[[#This Row],[Date of Admission]])</f>
        <v>2023</v>
      </c>
      <c r="W5270">
        <f>DAY(Healthcare_Data_v1__4[[#This Row],[Date of Admission]])</f>
        <v>29</v>
      </c>
    </row>
    <row r="5271" spans="1:23" x14ac:dyDescent="0.3">
      <c r="A5271" t="s">
        <v>22638</v>
      </c>
      <c r="B5271">
        <v>68</v>
      </c>
      <c r="C5271" t="s">
        <v>3</v>
      </c>
      <c r="D5271" t="s">
        <v>16</v>
      </c>
      <c r="E5271" t="s">
        <v>19</v>
      </c>
      <c r="F5271" t="s">
        <v>10</v>
      </c>
      <c r="G5271" s="1">
        <v>43871</v>
      </c>
      <c r="H5271" t="s">
        <v>10048</v>
      </c>
      <c r="I5271" t="s">
        <v>10049</v>
      </c>
      <c r="J5271">
        <v>19209.988649999999</v>
      </c>
      <c r="K5271" t="s">
        <v>69</v>
      </c>
      <c r="L5271">
        <v>12885</v>
      </c>
      <c r="M5271">
        <v>438</v>
      </c>
      <c r="N5271" t="s">
        <v>48</v>
      </c>
      <c r="O5271" s="1">
        <v>43893</v>
      </c>
      <c r="P5271" t="s">
        <v>49</v>
      </c>
      <c r="Q5271" t="s">
        <v>50</v>
      </c>
      <c r="R5271">
        <f>Healthcare_Data_v1__4[[#This Row],[Discharge Date]]-Healthcare_Data_v1__4[[#This Row],[Date of Admission]]</f>
        <v>22</v>
      </c>
      <c r="S5271" t="str" cm="1">
        <f t="array" ref="S5271">_xlfn.IFS( Healthcare_Data_v1__4[[#This Row],[Days of Stay]]&lt;10,"Low",Healthcare_Data_v1__4[[#This Row],[Days of Stay]]&lt;20,"Med",Healthcare_Data_v1__4[[#This Row],[Days of Stay]]&lt;=30,"High")</f>
        <v>High</v>
      </c>
      <c r="T5271" t="str">
        <f>CONCATENATE(Healthcare_Data_v1__4[[#This Row],[Medical Condition]],Healthcare_Data_v1__4[[#This Row],[Duration]])</f>
        <v>HypertensionHigh</v>
      </c>
      <c r="U5271">
        <f>MONTH(Healthcare_Data_v1__4[[#This Row],[Date of Admission]])</f>
        <v>2</v>
      </c>
      <c r="V5271">
        <f>YEAR(Healthcare_Data_v1__4[[#This Row],[Date of Admission]])</f>
        <v>2020</v>
      </c>
      <c r="W5271">
        <f>DAY(Healthcare_Data_v1__4[[#This Row],[Date of Admission]])</f>
        <v>10</v>
      </c>
    </row>
    <row r="5272" spans="1:23" x14ac:dyDescent="0.3">
      <c r="A5272" t="s">
        <v>22639</v>
      </c>
      <c r="B5272">
        <v>25</v>
      </c>
      <c r="C5272" t="s">
        <v>5</v>
      </c>
      <c r="D5272" t="s">
        <v>16</v>
      </c>
      <c r="E5272" t="s">
        <v>20</v>
      </c>
      <c r="F5272" t="s">
        <v>7</v>
      </c>
      <c r="G5272" s="1">
        <v>44860</v>
      </c>
      <c r="H5272" t="s">
        <v>10050</v>
      </c>
      <c r="I5272" t="s">
        <v>10051</v>
      </c>
      <c r="J5272">
        <v>19207.450929999999</v>
      </c>
      <c r="K5272" t="s">
        <v>69</v>
      </c>
      <c r="L5272">
        <v>8162</v>
      </c>
      <c r="M5272">
        <v>164</v>
      </c>
      <c r="N5272" t="s">
        <v>48</v>
      </c>
      <c r="O5272" s="1">
        <v>44881</v>
      </c>
      <c r="P5272" t="s">
        <v>60</v>
      </c>
      <c r="Q5272" t="s">
        <v>44</v>
      </c>
      <c r="R5272">
        <f>Healthcare_Data_v1__4[[#This Row],[Discharge Date]]-Healthcare_Data_v1__4[[#This Row],[Date of Admission]]</f>
        <v>21</v>
      </c>
      <c r="S5272" t="str" cm="1">
        <f t="array" ref="S5272">_xlfn.IFS( Healthcare_Data_v1__4[[#This Row],[Days of Stay]]&lt;10,"Low",Healthcare_Data_v1__4[[#This Row],[Days of Stay]]&lt;20,"Med",Healthcare_Data_v1__4[[#This Row],[Days of Stay]]&lt;=30,"High")</f>
        <v>High</v>
      </c>
      <c r="T5272" t="str">
        <f>CONCATENATE(Healthcare_Data_v1__4[[#This Row],[Medical Condition]],Healthcare_Data_v1__4[[#This Row],[Duration]])</f>
        <v>ObesityHigh</v>
      </c>
      <c r="U5272">
        <f>MONTH(Healthcare_Data_v1__4[[#This Row],[Date of Admission]])</f>
        <v>10</v>
      </c>
      <c r="V5272">
        <f>YEAR(Healthcare_Data_v1__4[[#This Row],[Date of Admission]])</f>
        <v>2022</v>
      </c>
      <c r="W5272">
        <f>DAY(Healthcare_Data_v1__4[[#This Row],[Date of Admission]])</f>
        <v>26</v>
      </c>
    </row>
    <row r="5273" spans="1:23" x14ac:dyDescent="0.3">
      <c r="A5273" t="s">
        <v>22640</v>
      </c>
      <c r="B5273">
        <v>28</v>
      </c>
      <c r="C5273" t="s">
        <v>5</v>
      </c>
      <c r="D5273" t="s">
        <v>15</v>
      </c>
      <c r="E5273" t="s">
        <v>24</v>
      </c>
      <c r="F5273" t="s">
        <v>10</v>
      </c>
      <c r="G5273" s="1">
        <v>44265</v>
      </c>
      <c r="H5273" t="s">
        <v>10052</v>
      </c>
      <c r="I5273" t="s">
        <v>10053</v>
      </c>
      <c r="J5273">
        <v>19204.077870000001</v>
      </c>
      <c r="K5273" t="s">
        <v>47</v>
      </c>
      <c r="L5273">
        <v>24736</v>
      </c>
      <c r="M5273">
        <v>477</v>
      </c>
      <c r="N5273" t="s">
        <v>55</v>
      </c>
      <c r="O5273" s="1">
        <v>44269</v>
      </c>
      <c r="P5273" t="s">
        <v>56</v>
      </c>
      <c r="Q5273" t="s">
        <v>44</v>
      </c>
      <c r="R5273">
        <f>Healthcare_Data_v1__4[[#This Row],[Discharge Date]]-Healthcare_Data_v1__4[[#This Row],[Date of Admission]]</f>
        <v>4</v>
      </c>
      <c r="S5273" t="str" cm="1">
        <f t="array" ref="S5273">_xlfn.IFS( Healthcare_Data_v1__4[[#This Row],[Days of Stay]]&lt;10,"Low",Healthcare_Data_v1__4[[#This Row],[Days of Stay]]&lt;20,"Med",Healthcare_Data_v1__4[[#This Row],[Days of Stay]]&lt;=30,"High")</f>
        <v>Low</v>
      </c>
      <c r="T5273" t="str">
        <f>CONCATENATE(Healthcare_Data_v1__4[[#This Row],[Medical Condition]],Healthcare_Data_v1__4[[#This Row],[Duration]])</f>
        <v>HypertensionLow</v>
      </c>
      <c r="U5273">
        <f>MONTH(Healthcare_Data_v1__4[[#This Row],[Date of Admission]])</f>
        <v>3</v>
      </c>
      <c r="V5273">
        <f>YEAR(Healthcare_Data_v1__4[[#This Row],[Date of Admission]])</f>
        <v>2021</v>
      </c>
      <c r="W5273">
        <f>DAY(Healthcare_Data_v1__4[[#This Row],[Date of Admission]])</f>
        <v>10</v>
      </c>
    </row>
    <row r="5274" spans="1:23" x14ac:dyDescent="0.3">
      <c r="A5274" t="s">
        <v>22641</v>
      </c>
      <c r="B5274">
        <v>48</v>
      </c>
      <c r="C5274" t="s">
        <v>8</v>
      </c>
      <c r="D5274" t="s">
        <v>15</v>
      </c>
      <c r="E5274" t="s">
        <v>24</v>
      </c>
      <c r="F5274" t="s">
        <v>7</v>
      </c>
      <c r="G5274" s="1">
        <v>43479</v>
      </c>
      <c r="H5274" t="s">
        <v>10054</v>
      </c>
      <c r="I5274" t="s">
        <v>10055</v>
      </c>
      <c r="J5274">
        <v>19198.16419</v>
      </c>
      <c r="K5274" t="s">
        <v>47</v>
      </c>
      <c r="L5274">
        <v>22595</v>
      </c>
      <c r="M5274">
        <v>441</v>
      </c>
      <c r="N5274" t="s">
        <v>48</v>
      </c>
      <c r="O5274" s="1">
        <v>43488</v>
      </c>
      <c r="P5274" t="s">
        <v>43</v>
      </c>
      <c r="Q5274" t="s">
        <v>57</v>
      </c>
      <c r="R5274">
        <f>Healthcare_Data_v1__4[[#This Row],[Discharge Date]]-Healthcare_Data_v1__4[[#This Row],[Date of Admission]]</f>
        <v>9</v>
      </c>
      <c r="S5274" t="str" cm="1">
        <f t="array" ref="S5274">_xlfn.IFS( Healthcare_Data_v1__4[[#This Row],[Days of Stay]]&lt;10,"Low",Healthcare_Data_v1__4[[#This Row],[Days of Stay]]&lt;20,"Med",Healthcare_Data_v1__4[[#This Row],[Days of Stay]]&lt;=30,"High")</f>
        <v>Low</v>
      </c>
      <c r="T5274" t="str">
        <f>CONCATENATE(Healthcare_Data_v1__4[[#This Row],[Medical Condition]],Healthcare_Data_v1__4[[#This Row],[Duration]])</f>
        <v>ObesityLow</v>
      </c>
      <c r="U5274">
        <f>MONTH(Healthcare_Data_v1__4[[#This Row],[Date of Admission]])</f>
        <v>1</v>
      </c>
      <c r="V5274">
        <f>YEAR(Healthcare_Data_v1__4[[#This Row],[Date of Admission]])</f>
        <v>2019</v>
      </c>
      <c r="W5274">
        <f>DAY(Healthcare_Data_v1__4[[#This Row],[Date of Admission]])</f>
        <v>14</v>
      </c>
    </row>
    <row r="5275" spans="1:23" x14ac:dyDescent="0.3">
      <c r="A5275" t="s">
        <v>22642</v>
      </c>
      <c r="B5275">
        <v>21</v>
      </c>
      <c r="C5275" t="s">
        <v>12</v>
      </c>
      <c r="D5275" t="s">
        <v>15</v>
      </c>
      <c r="E5275" t="s">
        <v>25</v>
      </c>
      <c r="F5275" t="s">
        <v>7</v>
      </c>
      <c r="G5275" s="1">
        <v>44101</v>
      </c>
      <c r="H5275" t="s">
        <v>10056</v>
      </c>
      <c r="I5275" t="s">
        <v>10057</v>
      </c>
      <c r="J5275">
        <v>19194.36191</v>
      </c>
      <c r="K5275" t="s">
        <v>63</v>
      </c>
      <c r="L5275">
        <v>11694</v>
      </c>
      <c r="M5275">
        <v>250</v>
      </c>
      <c r="N5275" t="s">
        <v>42</v>
      </c>
      <c r="O5275" s="1">
        <v>44107</v>
      </c>
      <c r="P5275" t="s">
        <v>85</v>
      </c>
      <c r="Q5275" t="s">
        <v>50</v>
      </c>
      <c r="R5275">
        <f>Healthcare_Data_v1__4[[#This Row],[Discharge Date]]-Healthcare_Data_v1__4[[#This Row],[Date of Admission]]</f>
        <v>6</v>
      </c>
      <c r="S5275" t="str" cm="1">
        <f t="array" ref="S5275">_xlfn.IFS( Healthcare_Data_v1__4[[#This Row],[Days of Stay]]&lt;10,"Low",Healthcare_Data_v1__4[[#This Row],[Days of Stay]]&lt;20,"Med",Healthcare_Data_v1__4[[#This Row],[Days of Stay]]&lt;=30,"High")</f>
        <v>Low</v>
      </c>
      <c r="T5275" t="str">
        <f>CONCATENATE(Healthcare_Data_v1__4[[#This Row],[Medical Condition]],Healthcare_Data_v1__4[[#This Row],[Duration]])</f>
        <v>ObesityLow</v>
      </c>
      <c r="U5275">
        <f>MONTH(Healthcare_Data_v1__4[[#This Row],[Date of Admission]])</f>
        <v>9</v>
      </c>
      <c r="V5275">
        <f>YEAR(Healthcare_Data_v1__4[[#This Row],[Date of Admission]])</f>
        <v>2020</v>
      </c>
      <c r="W5275">
        <f>DAY(Healthcare_Data_v1__4[[#This Row],[Date of Admission]])</f>
        <v>27</v>
      </c>
    </row>
    <row r="5276" spans="1:23" x14ac:dyDescent="0.3">
      <c r="A5276" t="s">
        <v>22643</v>
      </c>
      <c r="B5276">
        <v>65</v>
      </c>
      <c r="C5276" t="s">
        <v>3</v>
      </c>
      <c r="D5276" t="s">
        <v>15</v>
      </c>
      <c r="E5276" t="s">
        <v>19</v>
      </c>
      <c r="F5276" t="s">
        <v>11</v>
      </c>
      <c r="G5276" s="1">
        <v>43767</v>
      </c>
      <c r="H5276" t="s">
        <v>10058</v>
      </c>
      <c r="I5276" t="s">
        <v>10059</v>
      </c>
      <c r="J5276">
        <v>19192.224539999999</v>
      </c>
      <c r="K5276" t="s">
        <v>41</v>
      </c>
      <c r="L5276">
        <v>70761</v>
      </c>
      <c r="M5276">
        <v>187</v>
      </c>
      <c r="N5276" t="s">
        <v>42</v>
      </c>
      <c r="O5276" s="1">
        <v>43770</v>
      </c>
      <c r="P5276" t="s">
        <v>56</v>
      </c>
      <c r="Q5276" t="s">
        <v>50</v>
      </c>
      <c r="R5276">
        <f>Healthcare_Data_v1__4[[#This Row],[Discharge Date]]-Healthcare_Data_v1__4[[#This Row],[Date of Admission]]</f>
        <v>3</v>
      </c>
      <c r="S5276" t="str" cm="1">
        <f t="array" ref="S5276">_xlfn.IFS( Healthcare_Data_v1__4[[#This Row],[Days of Stay]]&lt;10,"Low",Healthcare_Data_v1__4[[#This Row],[Days of Stay]]&lt;20,"Med",Healthcare_Data_v1__4[[#This Row],[Days of Stay]]&lt;=30,"High")</f>
        <v>Low</v>
      </c>
      <c r="T5276" t="str">
        <f>CONCATENATE(Healthcare_Data_v1__4[[#This Row],[Medical Condition]],Healthcare_Data_v1__4[[#This Row],[Duration]])</f>
        <v>CancerLow</v>
      </c>
      <c r="U5276">
        <f>MONTH(Healthcare_Data_v1__4[[#This Row],[Date of Admission]])</f>
        <v>10</v>
      </c>
      <c r="V5276">
        <f>YEAR(Healthcare_Data_v1__4[[#This Row],[Date of Admission]])</f>
        <v>2019</v>
      </c>
      <c r="W5276">
        <f>DAY(Healthcare_Data_v1__4[[#This Row],[Date of Admission]])</f>
        <v>29</v>
      </c>
    </row>
    <row r="5277" spans="1:23" x14ac:dyDescent="0.3">
      <c r="A5277" t="s">
        <v>22644</v>
      </c>
      <c r="B5277">
        <v>56</v>
      </c>
      <c r="C5277" t="s">
        <v>3</v>
      </c>
      <c r="D5277" t="s">
        <v>16</v>
      </c>
      <c r="E5277" t="s">
        <v>23</v>
      </c>
      <c r="F5277" t="s">
        <v>6</v>
      </c>
      <c r="G5277" s="1">
        <v>44556</v>
      </c>
      <c r="H5277" t="s">
        <v>9317</v>
      </c>
      <c r="I5277" t="s">
        <v>10060</v>
      </c>
      <c r="J5277">
        <v>19186.73803</v>
      </c>
      <c r="K5277" t="s">
        <v>47</v>
      </c>
      <c r="L5277">
        <v>39422</v>
      </c>
      <c r="M5277">
        <v>342</v>
      </c>
      <c r="N5277" t="s">
        <v>55</v>
      </c>
      <c r="O5277" s="1">
        <v>44560</v>
      </c>
      <c r="P5277" t="s">
        <v>43</v>
      </c>
      <c r="Q5277" t="s">
        <v>57</v>
      </c>
      <c r="R5277">
        <f>Healthcare_Data_v1__4[[#This Row],[Discharge Date]]-Healthcare_Data_v1__4[[#This Row],[Date of Admission]]</f>
        <v>4</v>
      </c>
      <c r="S5277" t="str" cm="1">
        <f t="array" ref="S5277">_xlfn.IFS( Healthcare_Data_v1__4[[#This Row],[Days of Stay]]&lt;10,"Low",Healthcare_Data_v1__4[[#This Row],[Days of Stay]]&lt;20,"Med",Healthcare_Data_v1__4[[#This Row],[Days of Stay]]&lt;=30,"High")</f>
        <v>Low</v>
      </c>
      <c r="T5277" t="str">
        <f>CONCATENATE(Healthcare_Data_v1__4[[#This Row],[Medical Condition]],Healthcare_Data_v1__4[[#This Row],[Duration]])</f>
        <v>AsthmaLow</v>
      </c>
      <c r="U5277">
        <f>MONTH(Healthcare_Data_v1__4[[#This Row],[Date of Admission]])</f>
        <v>12</v>
      </c>
      <c r="V5277">
        <f>YEAR(Healthcare_Data_v1__4[[#This Row],[Date of Admission]])</f>
        <v>2021</v>
      </c>
      <c r="W5277">
        <f>DAY(Healthcare_Data_v1__4[[#This Row],[Date of Admission]])</f>
        <v>26</v>
      </c>
    </row>
    <row r="5278" spans="1:23" x14ac:dyDescent="0.3">
      <c r="A5278" t="s">
        <v>22645</v>
      </c>
      <c r="B5278">
        <v>25</v>
      </c>
      <c r="C5278" t="s">
        <v>5</v>
      </c>
      <c r="D5278" t="s">
        <v>16</v>
      </c>
      <c r="E5278" t="s">
        <v>20</v>
      </c>
      <c r="F5278" t="s">
        <v>11</v>
      </c>
      <c r="G5278" s="1">
        <v>45190</v>
      </c>
      <c r="H5278" t="s">
        <v>10061</v>
      </c>
      <c r="I5278" t="s">
        <v>10062</v>
      </c>
      <c r="J5278">
        <v>19179.350719999999</v>
      </c>
      <c r="K5278" t="s">
        <v>63</v>
      </c>
      <c r="L5278">
        <v>18068</v>
      </c>
      <c r="M5278">
        <v>441</v>
      </c>
      <c r="N5278" t="s">
        <v>42</v>
      </c>
      <c r="O5278" s="1">
        <v>45192</v>
      </c>
      <c r="P5278" t="s">
        <v>56</v>
      </c>
      <c r="Q5278" t="s">
        <v>57</v>
      </c>
      <c r="R5278">
        <f>Healthcare_Data_v1__4[[#This Row],[Discharge Date]]-Healthcare_Data_v1__4[[#This Row],[Date of Admission]]</f>
        <v>2</v>
      </c>
      <c r="S5278" t="str" cm="1">
        <f t="array" ref="S5278">_xlfn.IFS( Healthcare_Data_v1__4[[#This Row],[Days of Stay]]&lt;10,"Low",Healthcare_Data_v1__4[[#This Row],[Days of Stay]]&lt;20,"Med",Healthcare_Data_v1__4[[#This Row],[Days of Stay]]&lt;=30,"High")</f>
        <v>Low</v>
      </c>
      <c r="T5278" t="str">
        <f>CONCATENATE(Healthcare_Data_v1__4[[#This Row],[Medical Condition]],Healthcare_Data_v1__4[[#This Row],[Duration]])</f>
        <v>CancerLow</v>
      </c>
      <c r="U5278">
        <f>MONTH(Healthcare_Data_v1__4[[#This Row],[Date of Admission]])</f>
        <v>9</v>
      </c>
      <c r="V5278">
        <f>YEAR(Healthcare_Data_v1__4[[#This Row],[Date of Admission]])</f>
        <v>2023</v>
      </c>
      <c r="W5278">
        <f>DAY(Healthcare_Data_v1__4[[#This Row],[Date of Admission]])</f>
        <v>21</v>
      </c>
    </row>
    <row r="5279" spans="1:23" x14ac:dyDescent="0.3">
      <c r="A5279" t="s">
        <v>22646</v>
      </c>
      <c r="B5279">
        <v>58</v>
      </c>
      <c r="C5279" t="s">
        <v>3</v>
      </c>
      <c r="D5279" t="s">
        <v>16</v>
      </c>
      <c r="E5279" t="s">
        <v>23</v>
      </c>
      <c r="F5279" t="s">
        <v>4</v>
      </c>
      <c r="G5279" s="1">
        <v>44583</v>
      </c>
      <c r="H5279" t="s">
        <v>10063</v>
      </c>
      <c r="I5279" t="s">
        <v>10064</v>
      </c>
      <c r="J5279">
        <v>19174.199069999999</v>
      </c>
      <c r="K5279" t="s">
        <v>66</v>
      </c>
      <c r="L5279">
        <v>57251</v>
      </c>
      <c r="M5279">
        <v>488</v>
      </c>
      <c r="N5279" t="s">
        <v>48</v>
      </c>
      <c r="O5279" s="1">
        <v>44604</v>
      </c>
      <c r="P5279" t="s">
        <v>43</v>
      </c>
      <c r="Q5279" t="s">
        <v>57</v>
      </c>
      <c r="R5279">
        <f>Healthcare_Data_v1__4[[#This Row],[Discharge Date]]-Healthcare_Data_v1__4[[#This Row],[Date of Admission]]</f>
        <v>21</v>
      </c>
      <c r="S5279" t="str" cm="1">
        <f t="array" ref="S5279">_xlfn.IFS( Healthcare_Data_v1__4[[#This Row],[Days of Stay]]&lt;10,"Low",Healthcare_Data_v1__4[[#This Row],[Days of Stay]]&lt;20,"Med",Healthcare_Data_v1__4[[#This Row],[Days of Stay]]&lt;=30,"High")</f>
        <v>High</v>
      </c>
      <c r="T5279" t="str">
        <f>CONCATENATE(Healthcare_Data_v1__4[[#This Row],[Medical Condition]],Healthcare_Data_v1__4[[#This Row],[Duration]])</f>
        <v>DiabetesHigh</v>
      </c>
      <c r="U5279">
        <f>MONTH(Healthcare_Data_v1__4[[#This Row],[Date of Admission]])</f>
        <v>1</v>
      </c>
      <c r="V5279">
        <f>YEAR(Healthcare_Data_v1__4[[#This Row],[Date of Admission]])</f>
        <v>2022</v>
      </c>
      <c r="W5279">
        <f>DAY(Healthcare_Data_v1__4[[#This Row],[Date of Admission]])</f>
        <v>22</v>
      </c>
    </row>
    <row r="5280" spans="1:23" x14ac:dyDescent="0.3">
      <c r="A5280" t="s">
        <v>22647</v>
      </c>
      <c r="B5280">
        <v>77</v>
      </c>
      <c r="C5280" t="s">
        <v>3</v>
      </c>
      <c r="D5280" t="s">
        <v>15</v>
      </c>
      <c r="E5280" t="s">
        <v>19</v>
      </c>
      <c r="F5280" t="s">
        <v>11</v>
      </c>
      <c r="G5280" s="1">
        <v>44784</v>
      </c>
      <c r="H5280" t="s">
        <v>10065</v>
      </c>
      <c r="I5280" t="s">
        <v>10066</v>
      </c>
      <c r="J5280">
        <v>19163.23229</v>
      </c>
      <c r="K5280" t="s">
        <v>47</v>
      </c>
      <c r="L5280">
        <v>74249</v>
      </c>
      <c r="M5280">
        <v>363</v>
      </c>
      <c r="N5280" t="s">
        <v>48</v>
      </c>
      <c r="O5280" s="1">
        <v>44786</v>
      </c>
      <c r="P5280" t="s">
        <v>43</v>
      </c>
      <c r="Q5280" t="s">
        <v>50</v>
      </c>
      <c r="R5280">
        <f>Healthcare_Data_v1__4[[#This Row],[Discharge Date]]-Healthcare_Data_v1__4[[#This Row],[Date of Admission]]</f>
        <v>2</v>
      </c>
      <c r="S5280" t="str" cm="1">
        <f t="array" ref="S5280">_xlfn.IFS( Healthcare_Data_v1__4[[#This Row],[Days of Stay]]&lt;10,"Low",Healthcare_Data_v1__4[[#This Row],[Days of Stay]]&lt;20,"Med",Healthcare_Data_v1__4[[#This Row],[Days of Stay]]&lt;=30,"High")</f>
        <v>Low</v>
      </c>
      <c r="T5280" t="str">
        <f>CONCATENATE(Healthcare_Data_v1__4[[#This Row],[Medical Condition]],Healthcare_Data_v1__4[[#This Row],[Duration]])</f>
        <v>CancerLow</v>
      </c>
      <c r="U5280">
        <f>MONTH(Healthcare_Data_v1__4[[#This Row],[Date of Admission]])</f>
        <v>8</v>
      </c>
      <c r="V5280">
        <f>YEAR(Healthcare_Data_v1__4[[#This Row],[Date of Admission]])</f>
        <v>2022</v>
      </c>
      <c r="W5280">
        <f>DAY(Healthcare_Data_v1__4[[#This Row],[Date of Admission]])</f>
        <v>11</v>
      </c>
    </row>
    <row r="5281" spans="1:23" x14ac:dyDescent="0.3">
      <c r="A5281" t="s">
        <v>22648</v>
      </c>
      <c r="B5281">
        <v>64</v>
      </c>
      <c r="C5281" t="s">
        <v>3</v>
      </c>
      <c r="D5281" t="s">
        <v>16</v>
      </c>
      <c r="E5281" t="s">
        <v>19</v>
      </c>
      <c r="F5281" t="s">
        <v>11</v>
      </c>
      <c r="G5281" s="1">
        <v>44621</v>
      </c>
      <c r="H5281" t="s">
        <v>10067</v>
      </c>
      <c r="I5281" t="s">
        <v>2719</v>
      </c>
      <c r="J5281">
        <v>19161.496449999999</v>
      </c>
      <c r="K5281" t="s">
        <v>47</v>
      </c>
      <c r="L5281">
        <v>14884</v>
      </c>
      <c r="M5281">
        <v>436</v>
      </c>
      <c r="N5281" t="s">
        <v>42</v>
      </c>
      <c r="O5281" s="1">
        <v>44633</v>
      </c>
      <c r="P5281" t="s">
        <v>49</v>
      </c>
      <c r="Q5281" t="s">
        <v>57</v>
      </c>
      <c r="R5281">
        <f>Healthcare_Data_v1__4[[#This Row],[Discharge Date]]-Healthcare_Data_v1__4[[#This Row],[Date of Admission]]</f>
        <v>12</v>
      </c>
      <c r="S5281" t="str" cm="1">
        <f t="array" ref="S5281">_xlfn.IFS( Healthcare_Data_v1__4[[#This Row],[Days of Stay]]&lt;10,"Low",Healthcare_Data_v1__4[[#This Row],[Days of Stay]]&lt;20,"Med",Healthcare_Data_v1__4[[#This Row],[Days of Stay]]&lt;=30,"High")</f>
        <v>Med</v>
      </c>
      <c r="T5281" t="str">
        <f>CONCATENATE(Healthcare_Data_v1__4[[#This Row],[Medical Condition]],Healthcare_Data_v1__4[[#This Row],[Duration]])</f>
        <v>CancerMed</v>
      </c>
      <c r="U5281">
        <f>MONTH(Healthcare_Data_v1__4[[#This Row],[Date of Admission]])</f>
        <v>3</v>
      </c>
      <c r="V5281">
        <f>YEAR(Healthcare_Data_v1__4[[#This Row],[Date of Admission]])</f>
        <v>2022</v>
      </c>
      <c r="W5281">
        <f>DAY(Healthcare_Data_v1__4[[#This Row],[Date of Admission]])</f>
        <v>1</v>
      </c>
    </row>
    <row r="5282" spans="1:23" x14ac:dyDescent="0.3">
      <c r="A5282" t="s">
        <v>9932</v>
      </c>
      <c r="B5282">
        <v>44</v>
      </c>
      <c r="C5282" t="s">
        <v>8</v>
      </c>
      <c r="D5282" t="s">
        <v>16</v>
      </c>
      <c r="E5282" t="s">
        <v>21</v>
      </c>
      <c r="F5282" t="s">
        <v>10</v>
      </c>
      <c r="G5282" s="1">
        <v>43853</v>
      </c>
      <c r="H5282" t="s">
        <v>10068</v>
      </c>
      <c r="I5282" t="s">
        <v>8126</v>
      </c>
      <c r="J5282">
        <v>19158.407380000001</v>
      </c>
      <c r="K5282" t="s">
        <v>63</v>
      </c>
      <c r="L5282">
        <v>13293</v>
      </c>
      <c r="M5282">
        <v>273</v>
      </c>
      <c r="N5282" t="s">
        <v>48</v>
      </c>
      <c r="O5282" s="1">
        <v>43881</v>
      </c>
      <c r="P5282" t="s">
        <v>60</v>
      </c>
      <c r="Q5282" t="s">
        <v>50</v>
      </c>
      <c r="R5282">
        <f>Healthcare_Data_v1__4[[#This Row],[Discharge Date]]-Healthcare_Data_v1__4[[#This Row],[Date of Admission]]</f>
        <v>28</v>
      </c>
      <c r="S5282" t="str" cm="1">
        <f t="array" ref="S5282">_xlfn.IFS( Healthcare_Data_v1__4[[#This Row],[Days of Stay]]&lt;10,"Low",Healthcare_Data_v1__4[[#This Row],[Days of Stay]]&lt;20,"Med",Healthcare_Data_v1__4[[#This Row],[Days of Stay]]&lt;=30,"High")</f>
        <v>High</v>
      </c>
      <c r="T5282" t="str">
        <f>CONCATENATE(Healthcare_Data_v1__4[[#This Row],[Medical Condition]],Healthcare_Data_v1__4[[#This Row],[Duration]])</f>
        <v>HypertensionHigh</v>
      </c>
      <c r="U5282">
        <f>MONTH(Healthcare_Data_v1__4[[#This Row],[Date of Admission]])</f>
        <v>1</v>
      </c>
      <c r="V5282">
        <f>YEAR(Healthcare_Data_v1__4[[#This Row],[Date of Admission]])</f>
        <v>2020</v>
      </c>
      <c r="W5282">
        <f>DAY(Healthcare_Data_v1__4[[#This Row],[Date of Admission]])</f>
        <v>23</v>
      </c>
    </row>
    <row r="5283" spans="1:23" x14ac:dyDescent="0.3">
      <c r="A5283" t="s">
        <v>22649</v>
      </c>
      <c r="B5283">
        <v>62</v>
      </c>
      <c r="C5283" t="s">
        <v>3</v>
      </c>
      <c r="D5283" t="s">
        <v>15</v>
      </c>
      <c r="E5283" t="s">
        <v>25</v>
      </c>
      <c r="F5283" t="s">
        <v>10</v>
      </c>
      <c r="G5283" s="1">
        <v>43459</v>
      </c>
      <c r="H5283" t="s">
        <v>10069</v>
      </c>
      <c r="I5283" t="s">
        <v>10070</v>
      </c>
      <c r="J5283">
        <v>19155.142380000001</v>
      </c>
      <c r="K5283" t="s">
        <v>69</v>
      </c>
      <c r="L5283">
        <v>3529</v>
      </c>
      <c r="M5283">
        <v>446</v>
      </c>
      <c r="N5283" t="s">
        <v>48</v>
      </c>
      <c r="O5283" s="1">
        <v>43480</v>
      </c>
      <c r="P5283" t="s">
        <v>56</v>
      </c>
      <c r="Q5283" t="s">
        <v>44</v>
      </c>
      <c r="R5283">
        <f>Healthcare_Data_v1__4[[#This Row],[Discharge Date]]-Healthcare_Data_v1__4[[#This Row],[Date of Admission]]</f>
        <v>21</v>
      </c>
      <c r="S5283" t="str" cm="1">
        <f t="array" ref="S5283">_xlfn.IFS( Healthcare_Data_v1__4[[#This Row],[Days of Stay]]&lt;10,"Low",Healthcare_Data_v1__4[[#This Row],[Days of Stay]]&lt;20,"Med",Healthcare_Data_v1__4[[#This Row],[Days of Stay]]&lt;=30,"High")</f>
        <v>High</v>
      </c>
      <c r="T5283" t="str">
        <f>CONCATENATE(Healthcare_Data_v1__4[[#This Row],[Medical Condition]],Healthcare_Data_v1__4[[#This Row],[Duration]])</f>
        <v>HypertensionHigh</v>
      </c>
      <c r="U5283">
        <f>MONTH(Healthcare_Data_v1__4[[#This Row],[Date of Admission]])</f>
        <v>12</v>
      </c>
      <c r="V5283">
        <f>YEAR(Healthcare_Data_v1__4[[#This Row],[Date of Admission]])</f>
        <v>2018</v>
      </c>
      <c r="W5283">
        <f>DAY(Healthcare_Data_v1__4[[#This Row],[Date of Admission]])</f>
        <v>25</v>
      </c>
    </row>
    <row r="5284" spans="1:23" x14ac:dyDescent="0.3">
      <c r="A5284" t="s">
        <v>22650</v>
      </c>
      <c r="B5284">
        <v>23</v>
      </c>
      <c r="C5284" t="s">
        <v>12</v>
      </c>
      <c r="D5284" t="s">
        <v>15</v>
      </c>
      <c r="E5284" t="s">
        <v>24</v>
      </c>
      <c r="F5284" t="s">
        <v>6</v>
      </c>
      <c r="G5284" s="1">
        <v>43905</v>
      </c>
      <c r="H5284" t="s">
        <v>10071</v>
      </c>
      <c r="I5284" t="s">
        <v>10072</v>
      </c>
      <c r="J5284">
        <v>19149.625690000001</v>
      </c>
      <c r="K5284" t="s">
        <v>69</v>
      </c>
      <c r="L5284">
        <v>16013</v>
      </c>
      <c r="M5284">
        <v>201</v>
      </c>
      <c r="N5284" t="s">
        <v>48</v>
      </c>
      <c r="O5284" s="1">
        <v>43909</v>
      </c>
      <c r="P5284" t="s">
        <v>43</v>
      </c>
      <c r="Q5284" t="s">
        <v>50</v>
      </c>
      <c r="R5284">
        <f>Healthcare_Data_v1__4[[#This Row],[Discharge Date]]-Healthcare_Data_v1__4[[#This Row],[Date of Admission]]</f>
        <v>4</v>
      </c>
      <c r="S5284" t="str" cm="1">
        <f t="array" ref="S5284">_xlfn.IFS( Healthcare_Data_v1__4[[#This Row],[Days of Stay]]&lt;10,"Low",Healthcare_Data_v1__4[[#This Row],[Days of Stay]]&lt;20,"Med",Healthcare_Data_v1__4[[#This Row],[Days of Stay]]&lt;=30,"High")</f>
        <v>Low</v>
      </c>
      <c r="T5284" t="str">
        <f>CONCATENATE(Healthcare_Data_v1__4[[#This Row],[Medical Condition]],Healthcare_Data_v1__4[[#This Row],[Duration]])</f>
        <v>AsthmaLow</v>
      </c>
      <c r="U5284">
        <f>MONTH(Healthcare_Data_v1__4[[#This Row],[Date of Admission]])</f>
        <v>3</v>
      </c>
      <c r="V5284">
        <f>YEAR(Healthcare_Data_v1__4[[#This Row],[Date of Admission]])</f>
        <v>2020</v>
      </c>
      <c r="W5284">
        <f>DAY(Healthcare_Data_v1__4[[#This Row],[Date of Admission]])</f>
        <v>15</v>
      </c>
    </row>
    <row r="5285" spans="1:23" x14ac:dyDescent="0.3">
      <c r="A5285" t="s">
        <v>22651</v>
      </c>
      <c r="B5285">
        <v>73</v>
      </c>
      <c r="C5285" t="s">
        <v>3</v>
      </c>
      <c r="D5285" t="s">
        <v>15</v>
      </c>
      <c r="E5285" t="s">
        <v>25</v>
      </c>
      <c r="F5285" t="s">
        <v>6</v>
      </c>
      <c r="G5285" s="1">
        <v>43837</v>
      </c>
      <c r="H5285" t="s">
        <v>10073</v>
      </c>
      <c r="I5285" t="s">
        <v>10074</v>
      </c>
      <c r="J5285">
        <v>19145.102289999999</v>
      </c>
      <c r="K5285" t="s">
        <v>63</v>
      </c>
      <c r="L5285">
        <v>30547</v>
      </c>
      <c r="M5285">
        <v>142</v>
      </c>
      <c r="N5285" t="s">
        <v>42</v>
      </c>
      <c r="O5285" s="1">
        <v>43849</v>
      </c>
      <c r="P5285" t="s">
        <v>85</v>
      </c>
      <c r="Q5285" t="s">
        <v>50</v>
      </c>
      <c r="R5285">
        <f>Healthcare_Data_v1__4[[#This Row],[Discharge Date]]-Healthcare_Data_v1__4[[#This Row],[Date of Admission]]</f>
        <v>12</v>
      </c>
      <c r="S5285" t="str" cm="1">
        <f t="array" ref="S5285">_xlfn.IFS( Healthcare_Data_v1__4[[#This Row],[Days of Stay]]&lt;10,"Low",Healthcare_Data_v1__4[[#This Row],[Days of Stay]]&lt;20,"Med",Healthcare_Data_v1__4[[#This Row],[Days of Stay]]&lt;=30,"High")</f>
        <v>Med</v>
      </c>
      <c r="T5285" t="str">
        <f>CONCATENATE(Healthcare_Data_v1__4[[#This Row],[Medical Condition]],Healthcare_Data_v1__4[[#This Row],[Duration]])</f>
        <v>AsthmaMed</v>
      </c>
      <c r="U5285">
        <f>MONTH(Healthcare_Data_v1__4[[#This Row],[Date of Admission]])</f>
        <v>1</v>
      </c>
      <c r="V5285">
        <f>YEAR(Healthcare_Data_v1__4[[#This Row],[Date of Admission]])</f>
        <v>2020</v>
      </c>
      <c r="W5285">
        <f>DAY(Healthcare_Data_v1__4[[#This Row],[Date of Admission]])</f>
        <v>7</v>
      </c>
    </row>
    <row r="5286" spans="1:23" x14ac:dyDescent="0.3">
      <c r="A5286" t="s">
        <v>4534</v>
      </c>
      <c r="B5286">
        <v>51</v>
      </c>
      <c r="C5286" t="s">
        <v>8</v>
      </c>
      <c r="D5286" t="s">
        <v>16</v>
      </c>
      <c r="E5286" t="s">
        <v>19</v>
      </c>
      <c r="F5286" t="s">
        <v>6</v>
      </c>
      <c r="G5286" s="1">
        <v>44747</v>
      </c>
      <c r="H5286" t="s">
        <v>3950</v>
      </c>
      <c r="I5286" t="s">
        <v>10075</v>
      </c>
      <c r="J5286">
        <v>19142.96559</v>
      </c>
      <c r="K5286" t="s">
        <v>63</v>
      </c>
      <c r="L5286">
        <v>35307</v>
      </c>
      <c r="M5286">
        <v>286</v>
      </c>
      <c r="N5286" t="s">
        <v>55</v>
      </c>
      <c r="O5286" s="1">
        <v>44774</v>
      </c>
      <c r="P5286" t="s">
        <v>49</v>
      </c>
      <c r="Q5286" t="s">
        <v>44</v>
      </c>
      <c r="R5286">
        <f>Healthcare_Data_v1__4[[#This Row],[Discharge Date]]-Healthcare_Data_v1__4[[#This Row],[Date of Admission]]</f>
        <v>27</v>
      </c>
      <c r="S5286" t="str" cm="1">
        <f t="array" ref="S5286">_xlfn.IFS( Healthcare_Data_v1__4[[#This Row],[Days of Stay]]&lt;10,"Low",Healthcare_Data_v1__4[[#This Row],[Days of Stay]]&lt;20,"Med",Healthcare_Data_v1__4[[#This Row],[Days of Stay]]&lt;=30,"High")</f>
        <v>High</v>
      </c>
      <c r="T5286" t="str">
        <f>CONCATENATE(Healthcare_Data_v1__4[[#This Row],[Medical Condition]],Healthcare_Data_v1__4[[#This Row],[Duration]])</f>
        <v>AsthmaHigh</v>
      </c>
      <c r="U5286">
        <f>MONTH(Healthcare_Data_v1__4[[#This Row],[Date of Admission]])</f>
        <v>7</v>
      </c>
      <c r="V5286">
        <f>YEAR(Healthcare_Data_v1__4[[#This Row],[Date of Admission]])</f>
        <v>2022</v>
      </c>
      <c r="W5286">
        <f>DAY(Healthcare_Data_v1__4[[#This Row],[Date of Admission]])</f>
        <v>5</v>
      </c>
    </row>
    <row r="5287" spans="1:23" x14ac:dyDescent="0.3">
      <c r="A5287" t="s">
        <v>22652</v>
      </c>
      <c r="B5287">
        <v>50</v>
      </c>
      <c r="C5287" t="s">
        <v>8</v>
      </c>
      <c r="D5287" t="s">
        <v>16</v>
      </c>
      <c r="E5287" t="s">
        <v>22</v>
      </c>
      <c r="F5287" t="s">
        <v>4</v>
      </c>
      <c r="G5287" s="1">
        <v>44732</v>
      </c>
      <c r="H5287" t="s">
        <v>10076</v>
      </c>
      <c r="I5287" t="s">
        <v>10077</v>
      </c>
      <c r="J5287">
        <v>19142.43951</v>
      </c>
      <c r="K5287" t="s">
        <v>66</v>
      </c>
      <c r="L5287">
        <v>50382</v>
      </c>
      <c r="M5287">
        <v>445</v>
      </c>
      <c r="N5287" t="s">
        <v>42</v>
      </c>
      <c r="O5287" s="1">
        <v>44743</v>
      </c>
      <c r="P5287" t="s">
        <v>43</v>
      </c>
      <c r="Q5287" t="s">
        <v>44</v>
      </c>
      <c r="R5287">
        <f>Healthcare_Data_v1__4[[#This Row],[Discharge Date]]-Healthcare_Data_v1__4[[#This Row],[Date of Admission]]</f>
        <v>11</v>
      </c>
      <c r="S5287" t="str" cm="1">
        <f t="array" ref="S5287">_xlfn.IFS( Healthcare_Data_v1__4[[#This Row],[Days of Stay]]&lt;10,"Low",Healthcare_Data_v1__4[[#This Row],[Days of Stay]]&lt;20,"Med",Healthcare_Data_v1__4[[#This Row],[Days of Stay]]&lt;=30,"High")</f>
        <v>Med</v>
      </c>
      <c r="T5287" t="str">
        <f>CONCATENATE(Healthcare_Data_v1__4[[#This Row],[Medical Condition]],Healthcare_Data_v1__4[[#This Row],[Duration]])</f>
        <v>DiabetesMed</v>
      </c>
      <c r="U5287">
        <f>MONTH(Healthcare_Data_v1__4[[#This Row],[Date of Admission]])</f>
        <v>6</v>
      </c>
      <c r="V5287">
        <f>YEAR(Healthcare_Data_v1__4[[#This Row],[Date of Admission]])</f>
        <v>2022</v>
      </c>
      <c r="W5287">
        <f>DAY(Healthcare_Data_v1__4[[#This Row],[Date of Admission]])</f>
        <v>20</v>
      </c>
    </row>
    <row r="5288" spans="1:23" x14ac:dyDescent="0.3">
      <c r="A5288" t="s">
        <v>10078</v>
      </c>
      <c r="B5288">
        <v>47</v>
      </c>
      <c r="C5288" t="s">
        <v>8</v>
      </c>
      <c r="D5288" t="s">
        <v>16</v>
      </c>
      <c r="E5288" t="s">
        <v>26</v>
      </c>
      <c r="F5288" t="s">
        <v>7</v>
      </c>
      <c r="G5288" s="1">
        <v>44529</v>
      </c>
      <c r="H5288" t="s">
        <v>10079</v>
      </c>
      <c r="I5288" t="s">
        <v>10080</v>
      </c>
      <c r="J5288">
        <v>19139.16777</v>
      </c>
      <c r="K5288" t="s">
        <v>69</v>
      </c>
      <c r="L5288">
        <v>5013</v>
      </c>
      <c r="M5288">
        <v>120</v>
      </c>
      <c r="N5288" t="s">
        <v>55</v>
      </c>
      <c r="O5288" s="1">
        <v>44556</v>
      </c>
      <c r="P5288" t="s">
        <v>85</v>
      </c>
      <c r="Q5288" t="s">
        <v>44</v>
      </c>
      <c r="R5288">
        <f>Healthcare_Data_v1__4[[#This Row],[Discharge Date]]-Healthcare_Data_v1__4[[#This Row],[Date of Admission]]</f>
        <v>27</v>
      </c>
      <c r="S5288" t="str" cm="1">
        <f t="array" ref="S5288">_xlfn.IFS( Healthcare_Data_v1__4[[#This Row],[Days of Stay]]&lt;10,"Low",Healthcare_Data_v1__4[[#This Row],[Days of Stay]]&lt;20,"Med",Healthcare_Data_v1__4[[#This Row],[Days of Stay]]&lt;=30,"High")</f>
        <v>High</v>
      </c>
      <c r="T5288" t="str">
        <f>CONCATENATE(Healthcare_Data_v1__4[[#This Row],[Medical Condition]],Healthcare_Data_v1__4[[#This Row],[Duration]])</f>
        <v>ObesityHigh</v>
      </c>
      <c r="U5288">
        <f>MONTH(Healthcare_Data_v1__4[[#This Row],[Date of Admission]])</f>
        <v>11</v>
      </c>
      <c r="V5288">
        <f>YEAR(Healthcare_Data_v1__4[[#This Row],[Date of Admission]])</f>
        <v>2021</v>
      </c>
      <c r="W5288">
        <f>DAY(Healthcare_Data_v1__4[[#This Row],[Date of Admission]])</f>
        <v>29</v>
      </c>
    </row>
    <row r="5289" spans="1:23" x14ac:dyDescent="0.3">
      <c r="A5289" t="s">
        <v>22653</v>
      </c>
      <c r="B5289">
        <v>40</v>
      </c>
      <c r="C5289" t="s">
        <v>8</v>
      </c>
      <c r="D5289" t="s">
        <v>15</v>
      </c>
      <c r="E5289" t="s">
        <v>24</v>
      </c>
      <c r="F5289" t="s">
        <v>10</v>
      </c>
      <c r="G5289" s="1">
        <v>44943</v>
      </c>
      <c r="H5289" t="s">
        <v>7638</v>
      </c>
      <c r="I5289" t="s">
        <v>10081</v>
      </c>
      <c r="J5289">
        <v>19139.044620000001</v>
      </c>
      <c r="K5289" t="s">
        <v>69</v>
      </c>
      <c r="L5289">
        <v>21649</v>
      </c>
      <c r="M5289">
        <v>380</v>
      </c>
      <c r="N5289" t="s">
        <v>55</v>
      </c>
      <c r="O5289" s="1">
        <v>44960</v>
      </c>
      <c r="P5289" t="s">
        <v>56</v>
      </c>
      <c r="Q5289" t="s">
        <v>44</v>
      </c>
      <c r="R5289">
        <f>Healthcare_Data_v1__4[[#This Row],[Discharge Date]]-Healthcare_Data_v1__4[[#This Row],[Date of Admission]]</f>
        <v>17</v>
      </c>
      <c r="S5289" t="str" cm="1">
        <f t="array" ref="S5289">_xlfn.IFS( Healthcare_Data_v1__4[[#This Row],[Days of Stay]]&lt;10,"Low",Healthcare_Data_v1__4[[#This Row],[Days of Stay]]&lt;20,"Med",Healthcare_Data_v1__4[[#This Row],[Days of Stay]]&lt;=30,"High")</f>
        <v>Med</v>
      </c>
      <c r="T5289" t="str">
        <f>CONCATENATE(Healthcare_Data_v1__4[[#This Row],[Medical Condition]],Healthcare_Data_v1__4[[#This Row],[Duration]])</f>
        <v>HypertensionMed</v>
      </c>
      <c r="U5289">
        <f>MONTH(Healthcare_Data_v1__4[[#This Row],[Date of Admission]])</f>
        <v>1</v>
      </c>
      <c r="V5289">
        <f>YEAR(Healthcare_Data_v1__4[[#This Row],[Date of Admission]])</f>
        <v>2023</v>
      </c>
      <c r="W5289">
        <f>DAY(Healthcare_Data_v1__4[[#This Row],[Date of Admission]])</f>
        <v>17</v>
      </c>
    </row>
    <row r="5290" spans="1:23" x14ac:dyDescent="0.3">
      <c r="A5290" t="s">
        <v>22654</v>
      </c>
      <c r="B5290">
        <v>38</v>
      </c>
      <c r="C5290" t="s">
        <v>5</v>
      </c>
      <c r="D5290" t="s">
        <v>16</v>
      </c>
      <c r="E5290" t="s">
        <v>22</v>
      </c>
      <c r="F5290" t="s">
        <v>9</v>
      </c>
      <c r="G5290" s="1">
        <v>44810</v>
      </c>
      <c r="H5290" t="s">
        <v>10082</v>
      </c>
      <c r="I5290" t="s">
        <v>10083</v>
      </c>
      <c r="J5290">
        <v>19138.119299999998</v>
      </c>
      <c r="K5290" t="s">
        <v>69</v>
      </c>
      <c r="L5290">
        <v>36266</v>
      </c>
      <c r="M5290">
        <v>191</v>
      </c>
      <c r="N5290" t="s">
        <v>42</v>
      </c>
      <c r="O5290" s="1">
        <v>44827</v>
      </c>
      <c r="P5290" t="s">
        <v>60</v>
      </c>
      <c r="Q5290" t="s">
        <v>57</v>
      </c>
      <c r="R5290">
        <f>Healthcare_Data_v1__4[[#This Row],[Discharge Date]]-Healthcare_Data_v1__4[[#This Row],[Date of Admission]]</f>
        <v>17</v>
      </c>
      <c r="S5290" t="str" cm="1">
        <f t="array" ref="S5290">_xlfn.IFS( Healthcare_Data_v1__4[[#This Row],[Days of Stay]]&lt;10,"Low",Healthcare_Data_v1__4[[#This Row],[Days of Stay]]&lt;20,"Med",Healthcare_Data_v1__4[[#This Row],[Days of Stay]]&lt;=30,"High")</f>
        <v>Med</v>
      </c>
      <c r="T5290" t="str">
        <f>CONCATENATE(Healthcare_Data_v1__4[[#This Row],[Medical Condition]],Healthcare_Data_v1__4[[#This Row],[Duration]])</f>
        <v>ArthritisMed</v>
      </c>
      <c r="U5290">
        <f>MONTH(Healthcare_Data_v1__4[[#This Row],[Date of Admission]])</f>
        <v>9</v>
      </c>
      <c r="V5290">
        <f>YEAR(Healthcare_Data_v1__4[[#This Row],[Date of Admission]])</f>
        <v>2022</v>
      </c>
      <c r="W5290">
        <f>DAY(Healthcare_Data_v1__4[[#This Row],[Date of Admission]])</f>
        <v>6</v>
      </c>
    </row>
    <row r="5291" spans="1:23" x14ac:dyDescent="0.3">
      <c r="A5291" t="s">
        <v>10084</v>
      </c>
      <c r="B5291">
        <v>19</v>
      </c>
      <c r="C5291" t="s">
        <v>12</v>
      </c>
      <c r="D5291" t="s">
        <v>16</v>
      </c>
      <c r="E5291" t="s">
        <v>23</v>
      </c>
      <c r="F5291" t="s">
        <v>9</v>
      </c>
      <c r="G5291" s="1">
        <v>45080</v>
      </c>
      <c r="H5291" t="s">
        <v>10085</v>
      </c>
      <c r="I5291" t="s">
        <v>3217</v>
      </c>
      <c r="J5291">
        <v>19138.001059999999</v>
      </c>
      <c r="K5291" t="s">
        <v>69</v>
      </c>
      <c r="L5291">
        <v>5824</v>
      </c>
      <c r="M5291">
        <v>121</v>
      </c>
      <c r="N5291" t="s">
        <v>55</v>
      </c>
      <c r="O5291" s="1">
        <v>45086</v>
      </c>
      <c r="P5291" t="s">
        <v>49</v>
      </c>
      <c r="Q5291" t="s">
        <v>57</v>
      </c>
      <c r="R5291">
        <f>Healthcare_Data_v1__4[[#This Row],[Discharge Date]]-Healthcare_Data_v1__4[[#This Row],[Date of Admission]]</f>
        <v>6</v>
      </c>
      <c r="S5291" t="str" cm="1">
        <f t="array" ref="S5291">_xlfn.IFS( Healthcare_Data_v1__4[[#This Row],[Days of Stay]]&lt;10,"Low",Healthcare_Data_v1__4[[#This Row],[Days of Stay]]&lt;20,"Med",Healthcare_Data_v1__4[[#This Row],[Days of Stay]]&lt;=30,"High")</f>
        <v>Low</v>
      </c>
      <c r="T5291" t="str">
        <f>CONCATENATE(Healthcare_Data_v1__4[[#This Row],[Medical Condition]],Healthcare_Data_v1__4[[#This Row],[Duration]])</f>
        <v>ArthritisLow</v>
      </c>
      <c r="U5291">
        <f>MONTH(Healthcare_Data_v1__4[[#This Row],[Date of Admission]])</f>
        <v>6</v>
      </c>
      <c r="V5291">
        <f>YEAR(Healthcare_Data_v1__4[[#This Row],[Date of Admission]])</f>
        <v>2023</v>
      </c>
      <c r="W5291">
        <f>DAY(Healthcare_Data_v1__4[[#This Row],[Date of Admission]])</f>
        <v>3</v>
      </c>
    </row>
    <row r="5292" spans="1:23" x14ac:dyDescent="0.3">
      <c r="A5292" t="s">
        <v>22655</v>
      </c>
      <c r="B5292">
        <v>39</v>
      </c>
      <c r="C5292" t="s">
        <v>5</v>
      </c>
      <c r="D5292" t="s">
        <v>16</v>
      </c>
      <c r="E5292" t="s">
        <v>25</v>
      </c>
      <c r="F5292" t="s">
        <v>6</v>
      </c>
      <c r="G5292" s="1">
        <v>43928</v>
      </c>
      <c r="H5292" t="s">
        <v>10086</v>
      </c>
      <c r="I5292" t="s">
        <v>10087</v>
      </c>
      <c r="J5292">
        <v>19132.933249999998</v>
      </c>
      <c r="K5292" t="s">
        <v>63</v>
      </c>
      <c r="L5292">
        <v>40199</v>
      </c>
      <c r="M5292">
        <v>269</v>
      </c>
      <c r="N5292" t="s">
        <v>42</v>
      </c>
      <c r="O5292" s="1">
        <v>43944</v>
      </c>
      <c r="P5292" t="s">
        <v>60</v>
      </c>
      <c r="Q5292" t="s">
        <v>57</v>
      </c>
      <c r="R5292">
        <f>Healthcare_Data_v1__4[[#This Row],[Discharge Date]]-Healthcare_Data_v1__4[[#This Row],[Date of Admission]]</f>
        <v>16</v>
      </c>
      <c r="S5292" t="str" cm="1">
        <f t="array" ref="S5292">_xlfn.IFS( Healthcare_Data_v1__4[[#This Row],[Days of Stay]]&lt;10,"Low",Healthcare_Data_v1__4[[#This Row],[Days of Stay]]&lt;20,"Med",Healthcare_Data_v1__4[[#This Row],[Days of Stay]]&lt;=30,"High")</f>
        <v>Med</v>
      </c>
      <c r="T5292" t="str">
        <f>CONCATENATE(Healthcare_Data_v1__4[[#This Row],[Medical Condition]],Healthcare_Data_v1__4[[#This Row],[Duration]])</f>
        <v>AsthmaMed</v>
      </c>
      <c r="U5292">
        <f>MONTH(Healthcare_Data_v1__4[[#This Row],[Date of Admission]])</f>
        <v>4</v>
      </c>
      <c r="V5292">
        <f>YEAR(Healthcare_Data_v1__4[[#This Row],[Date of Admission]])</f>
        <v>2020</v>
      </c>
      <c r="W5292">
        <f>DAY(Healthcare_Data_v1__4[[#This Row],[Date of Admission]])</f>
        <v>7</v>
      </c>
    </row>
    <row r="5293" spans="1:23" x14ac:dyDescent="0.3">
      <c r="A5293" t="s">
        <v>22656</v>
      </c>
      <c r="B5293">
        <v>67</v>
      </c>
      <c r="C5293" t="s">
        <v>3</v>
      </c>
      <c r="D5293" t="s">
        <v>15</v>
      </c>
      <c r="E5293" t="s">
        <v>24</v>
      </c>
      <c r="F5293" t="s">
        <v>10</v>
      </c>
      <c r="G5293" s="1">
        <v>45038</v>
      </c>
      <c r="H5293" t="s">
        <v>10088</v>
      </c>
      <c r="I5293" t="s">
        <v>10089</v>
      </c>
      <c r="J5293">
        <v>19130.671880000002</v>
      </c>
      <c r="K5293" t="s">
        <v>66</v>
      </c>
      <c r="L5293">
        <v>4861</v>
      </c>
      <c r="M5293">
        <v>190</v>
      </c>
      <c r="N5293" t="s">
        <v>48</v>
      </c>
      <c r="O5293" s="1">
        <v>45039</v>
      </c>
      <c r="P5293" t="s">
        <v>85</v>
      </c>
      <c r="Q5293" t="s">
        <v>44</v>
      </c>
      <c r="R5293">
        <f>Healthcare_Data_v1__4[[#This Row],[Discharge Date]]-Healthcare_Data_v1__4[[#This Row],[Date of Admission]]</f>
        <v>1</v>
      </c>
      <c r="S5293" t="str" cm="1">
        <f t="array" ref="S5293">_xlfn.IFS( Healthcare_Data_v1__4[[#This Row],[Days of Stay]]&lt;10,"Low",Healthcare_Data_v1__4[[#This Row],[Days of Stay]]&lt;20,"Med",Healthcare_Data_v1__4[[#This Row],[Days of Stay]]&lt;=30,"High")</f>
        <v>Low</v>
      </c>
      <c r="T5293" t="str">
        <f>CONCATENATE(Healthcare_Data_v1__4[[#This Row],[Medical Condition]],Healthcare_Data_v1__4[[#This Row],[Duration]])</f>
        <v>HypertensionLow</v>
      </c>
      <c r="U5293">
        <f>MONTH(Healthcare_Data_v1__4[[#This Row],[Date of Admission]])</f>
        <v>4</v>
      </c>
      <c r="V5293">
        <f>YEAR(Healthcare_Data_v1__4[[#This Row],[Date of Admission]])</f>
        <v>2023</v>
      </c>
      <c r="W5293">
        <f>DAY(Healthcare_Data_v1__4[[#This Row],[Date of Admission]])</f>
        <v>22</v>
      </c>
    </row>
    <row r="5294" spans="1:23" x14ac:dyDescent="0.3">
      <c r="A5294" t="s">
        <v>4421</v>
      </c>
      <c r="B5294">
        <v>30</v>
      </c>
      <c r="C5294" t="s">
        <v>5</v>
      </c>
      <c r="D5294" t="s">
        <v>16</v>
      </c>
      <c r="E5294" t="s">
        <v>19</v>
      </c>
      <c r="F5294" t="s">
        <v>9</v>
      </c>
      <c r="G5294" s="1">
        <v>45119</v>
      </c>
      <c r="H5294" t="s">
        <v>10090</v>
      </c>
      <c r="I5294" t="s">
        <v>2286</v>
      </c>
      <c r="J5294">
        <v>19129.301599999999</v>
      </c>
      <c r="K5294" t="s">
        <v>63</v>
      </c>
      <c r="L5294">
        <v>1284</v>
      </c>
      <c r="M5294">
        <v>217</v>
      </c>
      <c r="N5294" t="s">
        <v>48</v>
      </c>
      <c r="O5294" s="1">
        <v>45148</v>
      </c>
      <c r="P5294" t="s">
        <v>56</v>
      </c>
      <c r="Q5294" t="s">
        <v>57</v>
      </c>
      <c r="R5294">
        <f>Healthcare_Data_v1__4[[#This Row],[Discharge Date]]-Healthcare_Data_v1__4[[#This Row],[Date of Admission]]</f>
        <v>29</v>
      </c>
      <c r="S5294" t="str" cm="1">
        <f t="array" ref="S5294">_xlfn.IFS( Healthcare_Data_v1__4[[#This Row],[Days of Stay]]&lt;10,"Low",Healthcare_Data_v1__4[[#This Row],[Days of Stay]]&lt;20,"Med",Healthcare_Data_v1__4[[#This Row],[Days of Stay]]&lt;=30,"High")</f>
        <v>High</v>
      </c>
      <c r="T5294" t="str">
        <f>CONCATENATE(Healthcare_Data_v1__4[[#This Row],[Medical Condition]],Healthcare_Data_v1__4[[#This Row],[Duration]])</f>
        <v>ArthritisHigh</v>
      </c>
      <c r="U5294">
        <f>MONTH(Healthcare_Data_v1__4[[#This Row],[Date of Admission]])</f>
        <v>7</v>
      </c>
      <c r="V5294">
        <f>YEAR(Healthcare_Data_v1__4[[#This Row],[Date of Admission]])</f>
        <v>2023</v>
      </c>
      <c r="W5294">
        <f>DAY(Healthcare_Data_v1__4[[#This Row],[Date of Admission]])</f>
        <v>12</v>
      </c>
    </row>
    <row r="5295" spans="1:23" x14ac:dyDescent="0.3">
      <c r="A5295" t="s">
        <v>22657</v>
      </c>
      <c r="B5295">
        <v>53</v>
      </c>
      <c r="C5295" t="s">
        <v>8</v>
      </c>
      <c r="D5295" t="s">
        <v>16</v>
      </c>
      <c r="E5295" t="s">
        <v>26</v>
      </c>
      <c r="F5295" t="s">
        <v>10</v>
      </c>
      <c r="G5295" s="1">
        <v>44528</v>
      </c>
      <c r="H5295" t="s">
        <v>10091</v>
      </c>
      <c r="I5295" t="s">
        <v>10092</v>
      </c>
      <c r="J5295">
        <v>19120.66187</v>
      </c>
      <c r="K5295" t="s">
        <v>66</v>
      </c>
      <c r="L5295">
        <v>24004</v>
      </c>
      <c r="M5295">
        <v>171</v>
      </c>
      <c r="N5295" t="s">
        <v>48</v>
      </c>
      <c r="O5295" s="1">
        <v>44531</v>
      </c>
      <c r="P5295" t="s">
        <v>56</v>
      </c>
      <c r="Q5295" t="s">
        <v>50</v>
      </c>
      <c r="R5295">
        <f>Healthcare_Data_v1__4[[#This Row],[Discharge Date]]-Healthcare_Data_v1__4[[#This Row],[Date of Admission]]</f>
        <v>3</v>
      </c>
      <c r="S5295" t="str" cm="1">
        <f t="array" ref="S5295">_xlfn.IFS( Healthcare_Data_v1__4[[#This Row],[Days of Stay]]&lt;10,"Low",Healthcare_Data_v1__4[[#This Row],[Days of Stay]]&lt;20,"Med",Healthcare_Data_v1__4[[#This Row],[Days of Stay]]&lt;=30,"High")</f>
        <v>Low</v>
      </c>
      <c r="T5295" t="str">
        <f>CONCATENATE(Healthcare_Data_v1__4[[#This Row],[Medical Condition]],Healthcare_Data_v1__4[[#This Row],[Duration]])</f>
        <v>HypertensionLow</v>
      </c>
      <c r="U5295">
        <f>MONTH(Healthcare_Data_v1__4[[#This Row],[Date of Admission]])</f>
        <v>11</v>
      </c>
      <c r="V5295">
        <f>YEAR(Healthcare_Data_v1__4[[#This Row],[Date of Admission]])</f>
        <v>2021</v>
      </c>
      <c r="W5295">
        <f>DAY(Healthcare_Data_v1__4[[#This Row],[Date of Admission]])</f>
        <v>28</v>
      </c>
    </row>
    <row r="5296" spans="1:23" x14ac:dyDescent="0.3">
      <c r="A5296" t="s">
        <v>22658</v>
      </c>
      <c r="B5296">
        <v>42</v>
      </c>
      <c r="C5296" t="s">
        <v>8</v>
      </c>
      <c r="D5296" t="s">
        <v>15</v>
      </c>
      <c r="E5296" t="s">
        <v>22</v>
      </c>
      <c r="F5296" t="s">
        <v>6</v>
      </c>
      <c r="G5296" s="1">
        <v>43796</v>
      </c>
      <c r="H5296" t="s">
        <v>10093</v>
      </c>
      <c r="I5296" t="s">
        <v>10094</v>
      </c>
      <c r="J5296">
        <v>19119.752189999999</v>
      </c>
      <c r="K5296" t="s">
        <v>63</v>
      </c>
      <c r="L5296">
        <v>19143</v>
      </c>
      <c r="M5296">
        <v>456</v>
      </c>
      <c r="N5296" t="s">
        <v>42</v>
      </c>
      <c r="O5296" s="1">
        <v>43815</v>
      </c>
      <c r="P5296" t="s">
        <v>56</v>
      </c>
      <c r="Q5296" t="s">
        <v>57</v>
      </c>
      <c r="R5296">
        <f>Healthcare_Data_v1__4[[#This Row],[Discharge Date]]-Healthcare_Data_v1__4[[#This Row],[Date of Admission]]</f>
        <v>19</v>
      </c>
      <c r="S5296" t="str" cm="1">
        <f t="array" ref="S5296">_xlfn.IFS( Healthcare_Data_v1__4[[#This Row],[Days of Stay]]&lt;10,"Low",Healthcare_Data_v1__4[[#This Row],[Days of Stay]]&lt;20,"Med",Healthcare_Data_v1__4[[#This Row],[Days of Stay]]&lt;=30,"High")</f>
        <v>Med</v>
      </c>
      <c r="T5296" t="str">
        <f>CONCATENATE(Healthcare_Data_v1__4[[#This Row],[Medical Condition]],Healthcare_Data_v1__4[[#This Row],[Duration]])</f>
        <v>AsthmaMed</v>
      </c>
      <c r="U5296">
        <f>MONTH(Healthcare_Data_v1__4[[#This Row],[Date of Admission]])</f>
        <v>11</v>
      </c>
      <c r="V5296">
        <f>YEAR(Healthcare_Data_v1__4[[#This Row],[Date of Admission]])</f>
        <v>2019</v>
      </c>
      <c r="W5296">
        <f>DAY(Healthcare_Data_v1__4[[#This Row],[Date of Admission]])</f>
        <v>27</v>
      </c>
    </row>
    <row r="5297" spans="1:23" x14ac:dyDescent="0.3">
      <c r="A5297" t="s">
        <v>22659</v>
      </c>
      <c r="B5297">
        <v>62</v>
      </c>
      <c r="C5297" t="s">
        <v>3</v>
      </c>
      <c r="D5297" t="s">
        <v>16</v>
      </c>
      <c r="E5297" t="s">
        <v>21</v>
      </c>
      <c r="F5297" t="s">
        <v>11</v>
      </c>
      <c r="G5297" s="1">
        <v>44092</v>
      </c>
      <c r="H5297" t="s">
        <v>10095</v>
      </c>
      <c r="I5297" t="s">
        <v>10096</v>
      </c>
      <c r="J5297">
        <v>19118.767199999998</v>
      </c>
      <c r="K5297" t="s">
        <v>63</v>
      </c>
      <c r="L5297">
        <v>3883</v>
      </c>
      <c r="M5297">
        <v>364</v>
      </c>
      <c r="N5297" t="s">
        <v>48</v>
      </c>
      <c r="O5297" s="1">
        <v>44097</v>
      </c>
      <c r="P5297" t="s">
        <v>43</v>
      </c>
      <c r="Q5297" t="s">
        <v>44</v>
      </c>
      <c r="R5297">
        <f>Healthcare_Data_v1__4[[#This Row],[Discharge Date]]-Healthcare_Data_v1__4[[#This Row],[Date of Admission]]</f>
        <v>5</v>
      </c>
      <c r="S5297" t="str" cm="1">
        <f t="array" ref="S5297">_xlfn.IFS( Healthcare_Data_v1__4[[#This Row],[Days of Stay]]&lt;10,"Low",Healthcare_Data_v1__4[[#This Row],[Days of Stay]]&lt;20,"Med",Healthcare_Data_v1__4[[#This Row],[Days of Stay]]&lt;=30,"High")</f>
        <v>Low</v>
      </c>
      <c r="T5297" t="str">
        <f>CONCATENATE(Healthcare_Data_v1__4[[#This Row],[Medical Condition]],Healthcare_Data_v1__4[[#This Row],[Duration]])</f>
        <v>CancerLow</v>
      </c>
      <c r="U5297">
        <f>MONTH(Healthcare_Data_v1__4[[#This Row],[Date of Admission]])</f>
        <v>9</v>
      </c>
      <c r="V5297">
        <f>YEAR(Healthcare_Data_v1__4[[#This Row],[Date of Admission]])</f>
        <v>2020</v>
      </c>
      <c r="W5297">
        <f>DAY(Healthcare_Data_v1__4[[#This Row],[Date of Admission]])</f>
        <v>18</v>
      </c>
    </row>
    <row r="5298" spans="1:23" x14ac:dyDescent="0.3">
      <c r="A5298" t="s">
        <v>22660</v>
      </c>
      <c r="B5298">
        <v>48</v>
      </c>
      <c r="C5298" t="s">
        <v>8</v>
      </c>
      <c r="D5298" t="s">
        <v>15</v>
      </c>
      <c r="E5298" t="s">
        <v>24</v>
      </c>
      <c r="F5298" t="s">
        <v>10</v>
      </c>
      <c r="G5298" s="1">
        <v>43513</v>
      </c>
      <c r="H5298" t="s">
        <v>10097</v>
      </c>
      <c r="I5298" t="s">
        <v>10098</v>
      </c>
      <c r="J5298">
        <v>19117.322789999998</v>
      </c>
      <c r="K5298" t="s">
        <v>69</v>
      </c>
      <c r="L5298">
        <v>5090</v>
      </c>
      <c r="M5298">
        <v>232</v>
      </c>
      <c r="N5298" t="s">
        <v>48</v>
      </c>
      <c r="O5298" s="1">
        <v>43532</v>
      </c>
      <c r="P5298" t="s">
        <v>43</v>
      </c>
      <c r="Q5298" t="s">
        <v>44</v>
      </c>
      <c r="R5298">
        <f>Healthcare_Data_v1__4[[#This Row],[Discharge Date]]-Healthcare_Data_v1__4[[#This Row],[Date of Admission]]</f>
        <v>19</v>
      </c>
      <c r="S5298" t="str" cm="1">
        <f t="array" ref="S5298">_xlfn.IFS( Healthcare_Data_v1__4[[#This Row],[Days of Stay]]&lt;10,"Low",Healthcare_Data_v1__4[[#This Row],[Days of Stay]]&lt;20,"Med",Healthcare_Data_v1__4[[#This Row],[Days of Stay]]&lt;=30,"High")</f>
        <v>Med</v>
      </c>
      <c r="T5298" t="str">
        <f>CONCATENATE(Healthcare_Data_v1__4[[#This Row],[Medical Condition]],Healthcare_Data_v1__4[[#This Row],[Duration]])</f>
        <v>HypertensionMed</v>
      </c>
      <c r="U5298">
        <f>MONTH(Healthcare_Data_v1__4[[#This Row],[Date of Admission]])</f>
        <v>2</v>
      </c>
      <c r="V5298">
        <f>YEAR(Healthcare_Data_v1__4[[#This Row],[Date of Admission]])</f>
        <v>2019</v>
      </c>
      <c r="W5298">
        <f>DAY(Healthcare_Data_v1__4[[#This Row],[Date of Admission]])</f>
        <v>17</v>
      </c>
    </row>
    <row r="5299" spans="1:23" x14ac:dyDescent="0.3">
      <c r="A5299" t="s">
        <v>22661</v>
      </c>
      <c r="B5299">
        <v>47</v>
      </c>
      <c r="C5299" t="s">
        <v>8</v>
      </c>
      <c r="D5299" t="s">
        <v>15</v>
      </c>
      <c r="E5299" t="s">
        <v>20</v>
      </c>
      <c r="F5299" t="s">
        <v>7</v>
      </c>
      <c r="G5299" s="1">
        <v>43797</v>
      </c>
      <c r="H5299" t="s">
        <v>10099</v>
      </c>
      <c r="I5299" t="s">
        <v>10100</v>
      </c>
      <c r="J5299">
        <v>19117.274369999999</v>
      </c>
      <c r="K5299" t="s">
        <v>41</v>
      </c>
      <c r="L5299">
        <v>3074</v>
      </c>
      <c r="M5299">
        <v>354</v>
      </c>
      <c r="N5299" t="s">
        <v>48</v>
      </c>
      <c r="O5299" s="1">
        <v>43825</v>
      </c>
      <c r="P5299" t="s">
        <v>60</v>
      </c>
      <c r="Q5299" t="s">
        <v>50</v>
      </c>
      <c r="R5299">
        <f>Healthcare_Data_v1__4[[#This Row],[Discharge Date]]-Healthcare_Data_v1__4[[#This Row],[Date of Admission]]</f>
        <v>28</v>
      </c>
      <c r="S5299" t="str" cm="1">
        <f t="array" ref="S5299">_xlfn.IFS( Healthcare_Data_v1__4[[#This Row],[Days of Stay]]&lt;10,"Low",Healthcare_Data_v1__4[[#This Row],[Days of Stay]]&lt;20,"Med",Healthcare_Data_v1__4[[#This Row],[Days of Stay]]&lt;=30,"High")</f>
        <v>High</v>
      </c>
      <c r="T5299" t="str">
        <f>CONCATENATE(Healthcare_Data_v1__4[[#This Row],[Medical Condition]],Healthcare_Data_v1__4[[#This Row],[Duration]])</f>
        <v>ObesityHigh</v>
      </c>
      <c r="U5299">
        <f>MONTH(Healthcare_Data_v1__4[[#This Row],[Date of Admission]])</f>
        <v>11</v>
      </c>
      <c r="V5299">
        <f>YEAR(Healthcare_Data_v1__4[[#This Row],[Date of Admission]])</f>
        <v>2019</v>
      </c>
      <c r="W5299">
        <f>DAY(Healthcare_Data_v1__4[[#This Row],[Date of Admission]])</f>
        <v>28</v>
      </c>
    </row>
    <row r="5300" spans="1:23" x14ac:dyDescent="0.3">
      <c r="A5300" t="s">
        <v>22662</v>
      </c>
      <c r="B5300">
        <v>76</v>
      </c>
      <c r="C5300" t="s">
        <v>3</v>
      </c>
      <c r="D5300" t="s">
        <v>15</v>
      </c>
      <c r="E5300" t="s">
        <v>23</v>
      </c>
      <c r="F5300" t="s">
        <v>10</v>
      </c>
      <c r="G5300" s="1">
        <v>44855</v>
      </c>
      <c r="H5300" t="s">
        <v>10101</v>
      </c>
      <c r="I5300" t="s">
        <v>8594</v>
      </c>
      <c r="J5300">
        <v>19115.630229999999</v>
      </c>
      <c r="K5300" t="s">
        <v>69</v>
      </c>
      <c r="L5300">
        <v>26954</v>
      </c>
      <c r="M5300">
        <v>185</v>
      </c>
      <c r="N5300" t="s">
        <v>48</v>
      </c>
      <c r="O5300" s="1">
        <v>44868</v>
      </c>
      <c r="P5300" t="s">
        <v>60</v>
      </c>
      <c r="Q5300" t="s">
        <v>44</v>
      </c>
      <c r="R5300">
        <f>Healthcare_Data_v1__4[[#This Row],[Discharge Date]]-Healthcare_Data_v1__4[[#This Row],[Date of Admission]]</f>
        <v>13</v>
      </c>
      <c r="S5300" t="str" cm="1">
        <f t="array" ref="S5300">_xlfn.IFS( Healthcare_Data_v1__4[[#This Row],[Days of Stay]]&lt;10,"Low",Healthcare_Data_v1__4[[#This Row],[Days of Stay]]&lt;20,"Med",Healthcare_Data_v1__4[[#This Row],[Days of Stay]]&lt;=30,"High")</f>
        <v>Med</v>
      </c>
      <c r="T5300" t="str">
        <f>CONCATENATE(Healthcare_Data_v1__4[[#This Row],[Medical Condition]],Healthcare_Data_v1__4[[#This Row],[Duration]])</f>
        <v>HypertensionMed</v>
      </c>
      <c r="U5300">
        <f>MONTH(Healthcare_Data_v1__4[[#This Row],[Date of Admission]])</f>
        <v>10</v>
      </c>
      <c r="V5300">
        <f>YEAR(Healthcare_Data_v1__4[[#This Row],[Date of Admission]])</f>
        <v>2022</v>
      </c>
      <c r="W5300">
        <f>DAY(Healthcare_Data_v1__4[[#This Row],[Date of Admission]])</f>
        <v>21</v>
      </c>
    </row>
    <row r="5301" spans="1:23" x14ac:dyDescent="0.3">
      <c r="A5301" t="s">
        <v>22663</v>
      </c>
      <c r="B5301">
        <v>72</v>
      </c>
      <c r="C5301" t="s">
        <v>3</v>
      </c>
      <c r="D5301" t="s">
        <v>16</v>
      </c>
      <c r="E5301" t="s">
        <v>22</v>
      </c>
      <c r="F5301" t="s">
        <v>10</v>
      </c>
      <c r="G5301" s="1">
        <v>45168</v>
      </c>
      <c r="H5301" t="s">
        <v>10102</v>
      </c>
      <c r="I5301" t="s">
        <v>10103</v>
      </c>
      <c r="J5301">
        <v>19111.90065</v>
      </c>
      <c r="K5301" t="s">
        <v>66</v>
      </c>
      <c r="L5301">
        <v>16058</v>
      </c>
      <c r="M5301">
        <v>447</v>
      </c>
      <c r="N5301" t="s">
        <v>48</v>
      </c>
      <c r="O5301" s="1">
        <v>45193</v>
      </c>
      <c r="P5301" t="s">
        <v>56</v>
      </c>
      <c r="Q5301" t="s">
        <v>50</v>
      </c>
      <c r="R5301">
        <f>Healthcare_Data_v1__4[[#This Row],[Discharge Date]]-Healthcare_Data_v1__4[[#This Row],[Date of Admission]]</f>
        <v>25</v>
      </c>
      <c r="S5301" t="str" cm="1">
        <f t="array" ref="S5301">_xlfn.IFS( Healthcare_Data_v1__4[[#This Row],[Days of Stay]]&lt;10,"Low",Healthcare_Data_v1__4[[#This Row],[Days of Stay]]&lt;20,"Med",Healthcare_Data_v1__4[[#This Row],[Days of Stay]]&lt;=30,"High")</f>
        <v>High</v>
      </c>
      <c r="T5301" t="str">
        <f>CONCATENATE(Healthcare_Data_v1__4[[#This Row],[Medical Condition]],Healthcare_Data_v1__4[[#This Row],[Duration]])</f>
        <v>HypertensionHigh</v>
      </c>
      <c r="U5301">
        <f>MONTH(Healthcare_Data_v1__4[[#This Row],[Date of Admission]])</f>
        <v>8</v>
      </c>
      <c r="V5301">
        <f>YEAR(Healthcare_Data_v1__4[[#This Row],[Date of Admission]])</f>
        <v>2023</v>
      </c>
      <c r="W5301">
        <f>DAY(Healthcare_Data_v1__4[[#This Row],[Date of Admission]])</f>
        <v>30</v>
      </c>
    </row>
    <row r="5302" spans="1:23" x14ac:dyDescent="0.3">
      <c r="A5302" t="s">
        <v>22664</v>
      </c>
      <c r="B5302">
        <v>20</v>
      </c>
      <c r="C5302" t="s">
        <v>12</v>
      </c>
      <c r="D5302" t="s">
        <v>15</v>
      </c>
      <c r="E5302" t="s">
        <v>24</v>
      </c>
      <c r="F5302" t="s">
        <v>4</v>
      </c>
      <c r="G5302" s="1">
        <v>44556</v>
      </c>
      <c r="H5302" t="s">
        <v>10104</v>
      </c>
      <c r="I5302" t="s">
        <v>10105</v>
      </c>
      <c r="J5302">
        <v>19108.06525</v>
      </c>
      <c r="K5302" t="s">
        <v>63</v>
      </c>
      <c r="L5302">
        <v>46383</v>
      </c>
      <c r="M5302">
        <v>499</v>
      </c>
      <c r="N5302" t="s">
        <v>48</v>
      </c>
      <c r="O5302" s="1">
        <v>44570</v>
      </c>
      <c r="P5302" t="s">
        <v>43</v>
      </c>
      <c r="Q5302" t="s">
        <v>50</v>
      </c>
      <c r="R5302">
        <f>Healthcare_Data_v1__4[[#This Row],[Discharge Date]]-Healthcare_Data_v1__4[[#This Row],[Date of Admission]]</f>
        <v>14</v>
      </c>
      <c r="S5302" t="str" cm="1">
        <f t="array" ref="S5302">_xlfn.IFS( Healthcare_Data_v1__4[[#This Row],[Days of Stay]]&lt;10,"Low",Healthcare_Data_v1__4[[#This Row],[Days of Stay]]&lt;20,"Med",Healthcare_Data_v1__4[[#This Row],[Days of Stay]]&lt;=30,"High")</f>
        <v>Med</v>
      </c>
      <c r="T5302" t="str">
        <f>CONCATENATE(Healthcare_Data_v1__4[[#This Row],[Medical Condition]],Healthcare_Data_v1__4[[#This Row],[Duration]])</f>
        <v>DiabetesMed</v>
      </c>
      <c r="U5302">
        <f>MONTH(Healthcare_Data_v1__4[[#This Row],[Date of Admission]])</f>
        <v>12</v>
      </c>
      <c r="V5302">
        <f>YEAR(Healthcare_Data_v1__4[[#This Row],[Date of Admission]])</f>
        <v>2021</v>
      </c>
      <c r="W5302">
        <f>DAY(Healthcare_Data_v1__4[[#This Row],[Date of Admission]])</f>
        <v>26</v>
      </c>
    </row>
    <row r="5303" spans="1:23" x14ac:dyDescent="0.3">
      <c r="A5303" t="s">
        <v>22665</v>
      </c>
      <c r="B5303">
        <v>79</v>
      </c>
      <c r="C5303" t="s">
        <v>3</v>
      </c>
      <c r="D5303" t="s">
        <v>16</v>
      </c>
      <c r="E5303" t="s">
        <v>25</v>
      </c>
      <c r="F5303" t="s">
        <v>6</v>
      </c>
      <c r="G5303" s="1">
        <v>44606</v>
      </c>
      <c r="H5303" t="s">
        <v>10106</v>
      </c>
      <c r="I5303" t="s">
        <v>10107</v>
      </c>
      <c r="J5303">
        <v>19107.374980000001</v>
      </c>
      <c r="K5303" t="s">
        <v>63</v>
      </c>
      <c r="L5303">
        <v>15278</v>
      </c>
      <c r="M5303">
        <v>115</v>
      </c>
      <c r="N5303" t="s">
        <v>42</v>
      </c>
      <c r="O5303" s="1">
        <v>44612</v>
      </c>
      <c r="P5303" t="s">
        <v>49</v>
      </c>
      <c r="Q5303" t="s">
        <v>57</v>
      </c>
      <c r="R5303">
        <f>Healthcare_Data_v1__4[[#This Row],[Discharge Date]]-Healthcare_Data_v1__4[[#This Row],[Date of Admission]]</f>
        <v>6</v>
      </c>
      <c r="S5303" t="str" cm="1">
        <f t="array" ref="S5303">_xlfn.IFS( Healthcare_Data_v1__4[[#This Row],[Days of Stay]]&lt;10,"Low",Healthcare_Data_v1__4[[#This Row],[Days of Stay]]&lt;20,"Med",Healthcare_Data_v1__4[[#This Row],[Days of Stay]]&lt;=30,"High")</f>
        <v>Low</v>
      </c>
      <c r="T5303" t="str">
        <f>CONCATENATE(Healthcare_Data_v1__4[[#This Row],[Medical Condition]],Healthcare_Data_v1__4[[#This Row],[Duration]])</f>
        <v>AsthmaLow</v>
      </c>
      <c r="U5303">
        <f>MONTH(Healthcare_Data_v1__4[[#This Row],[Date of Admission]])</f>
        <v>2</v>
      </c>
      <c r="V5303">
        <f>YEAR(Healthcare_Data_v1__4[[#This Row],[Date of Admission]])</f>
        <v>2022</v>
      </c>
      <c r="W5303">
        <f>DAY(Healthcare_Data_v1__4[[#This Row],[Date of Admission]])</f>
        <v>14</v>
      </c>
    </row>
    <row r="5304" spans="1:23" x14ac:dyDescent="0.3">
      <c r="A5304" t="s">
        <v>22666</v>
      </c>
      <c r="B5304">
        <v>63</v>
      </c>
      <c r="C5304" t="s">
        <v>3</v>
      </c>
      <c r="D5304" t="s">
        <v>16</v>
      </c>
      <c r="E5304" t="s">
        <v>22</v>
      </c>
      <c r="F5304" t="s">
        <v>6</v>
      </c>
      <c r="G5304" s="1">
        <v>45003</v>
      </c>
      <c r="H5304" t="s">
        <v>10108</v>
      </c>
      <c r="I5304" t="s">
        <v>10109</v>
      </c>
      <c r="J5304">
        <v>19106.180219999998</v>
      </c>
      <c r="K5304" t="s">
        <v>66</v>
      </c>
      <c r="L5304">
        <v>5359</v>
      </c>
      <c r="M5304">
        <v>446</v>
      </c>
      <c r="N5304" t="s">
        <v>48</v>
      </c>
      <c r="O5304" s="1">
        <v>45014</v>
      </c>
      <c r="P5304" t="s">
        <v>49</v>
      </c>
      <c r="Q5304" t="s">
        <v>57</v>
      </c>
      <c r="R5304">
        <f>Healthcare_Data_v1__4[[#This Row],[Discharge Date]]-Healthcare_Data_v1__4[[#This Row],[Date of Admission]]</f>
        <v>11</v>
      </c>
      <c r="S5304" t="str" cm="1">
        <f t="array" ref="S5304">_xlfn.IFS( Healthcare_Data_v1__4[[#This Row],[Days of Stay]]&lt;10,"Low",Healthcare_Data_v1__4[[#This Row],[Days of Stay]]&lt;20,"Med",Healthcare_Data_v1__4[[#This Row],[Days of Stay]]&lt;=30,"High")</f>
        <v>Med</v>
      </c>
      <c r="T5304" t="str">
        <f>CONCATENATE(Healthcare_Data_v1__4[[#This Row],[Medical Condition]],Healthcare_Data_v1__4[[#This Row],[Duration]])</f>
        <v>AsthmaMed</v>
      </c>
      <c r="U5304">
        <f>MONTH(Healthcare_Data_v1__4[[#This Row],[Date of Admission]])</f>
        <v>3</v>
      </c>
      <c r="V5304">
        <f>YEAR(Healthcare_Data_v1__4[[#This Row],[Date of Admission]])</f>
        <v>2023</v>
      </c>
      <c r="W5304">
        <f>DAY(Healthcare_Data_v1__4[[#This Row],[Date of Admission]])</f>
        <v>18</v>
      </c>
    </row>
    <row r="5305" spans="1:23" x14ac:dyDescent="0.3">
      <c r="A5305" t="s">
        <v>21767</v>
      </c>
      <c r="B5305">
        <v>73</v>
      </c>
      <c r="C5305" t="s">
        <v>3</v>
      </c>
      <c r="D5305" t="s">
        <v>15</v>
      </c>
      <c r="E5305" t="s">
        <v>19</v>
      </c>
      <c r="F5305" t="s">
        <v>6</v>
      </c>
      <c r="G5305" s="1">
        <v>44978</v>
      </c>
      <c r="H5305" t="s">
        <v>10110</v>
      </c>
      <c r="I5305" t="s">
        <v>10111</v>
      </c>
      <c r="J5305">
        <v>19100.80343</v>
      </c>
      <c r="K5305" t="s">
        <v>41</v>
      </c>
      <c r="L5305">
        <v>13308</v>
      </c>
      <c r="M5305">
        <v>405</v>
      </c>
      <c r="N5305" t="s">
        <v>42</v>
      </c>
      <c r="O5305" s="1">
        <v>45000</v>
      </c>
      <c r="P5305" t="s">
        <v>49</v>
      </c>
      <c r="Q5305" t="s">
        <v>57</v>
      </c>
      <c r="R5305">
        <f>Healthcare_Data_v1__4[[#This Row],[Discharge Date]]-Healthcare_Data_v1__4[[#This Row],[Date of Admission]]</f>
        <v>22</v>
      </c>
      <c r="S5305" t="str" cm="1">
        <f t="array" ref="S5305">_xlfn.IFS( Healthcare_Data_v1__4[[#This Row],[Days of Stay]]&lt;10,"Low",Healthcare_Data_v1__4[[#This Row],[Days of Stay]]&lt;20,"Med",Healthcare_Data_v1__4[[#This Row],[Days of Stay]]&lt;=30,"High")</f>
        <v>High</v>
      </c>
      <c r="T5305" t="str">
        <f>CONCATENATE(Healthcare_Data_v1__4[[#This Row],[Medical Condition]],Healthcare_Data_v1__4[[#This Row],[Duration]])</f>
        <v>AsthmaHigh</v>
      </c>
      <c r="U5305">
        <f>MONTH(Healthcare_Data_v1__4[[#This Row],[Date of Admission]])</f>
        <v>2</v>
      </c>
      <c r="V5305">
        <f>YEAR(Healthcare_Data_v1__4[[#This Row],[Date of Admission]])</f>
        <v>2023</v>
      </c>
      <c r="W5305">
        <f>DAY(Healthcare_Data_v1__4[[#This Row],[Date of Admission]])</f>
        <v>21</v>
      </c>
    </row>
    <row r="5306" spans="1:23" x14ac:dyDescent="0.3">
      <c r="A5306" t="s">
        <v>22667</v>
      </c>
      <c r="B5306">
        <v>28</v>
      </c>
      <c r="C5306" t="s">
        <v>5</v>
      </c>
      <c r="D5306" t="s">
        <v>16</v>
      </c>
      <c r="E5306" t="s">
        <v>25</v>
      </c>
      <c r="F5306" t="s">
        <v>7</v>
      </c>
      <c r="G5306" s="1">
        <v>45028</v>
      </c>
      <c r="H5306" t="s">
        <v>10112</v>
      </c>
      <c r="I5306" t="s">
        <v>10113</v>
      </c>
      <c r="J5306">
        <v>19100.066900000002</v>
      </c>
      <c r="K5306" t="s">
        <v>47</v>
      </c>
      <c r="L5306">
        <v>20745</v>
      </c>
      <c r="M5306">
        <v>425</v>
      </c>
      <c r="N5306" t="s">
        <v>48</v>
      </c>
      <c r="O5306" s="1">
        <v>45044</v>
      </c>
      <c r="P5306" t="s">
        <v>49</v>
      </c>
      <c r="Q5306" t="s">
        <v>44</v>
      </c>
      <c r="R5306">
        <f>Healthcare_Data_v1__4[[#This Row],[Discharge Date]]-Healthcare_Data_v1__4[[#This Row],[Date of Admission]]</f>
        <v>16</v>
      </c>
      <c r="S5306" t="str" cm="1">
        <f t="array" ref="S5306">_xlfn.IFS( Healthcare_Data_v1__4[[#This Row],[Days of Stay]]&lt;10,"Low",Healthcare_Data_v1__4[[#This Row],[Days of Stay]]&lt;20,"Med",Healthcare_Data_v1__4[[#This Row],[Days of Stay]]&lt;=30,"High")</f>
        <v>Med</v>
      </c>
      <c r="T5306" t="str">
        <f>CONCATENATE(Healthcare_Data_v1__4[[#This Row],[Medical Condition]],Healthcare_Data_v1__4[[#This Row],[Duration]])</f>
        <v>ObesityMed</v>
      </c>
      <c r="U5306">
        <f>MONTH(Healthcare_Data_v1__4[[#This Row],[Date of Admission]])</f>
        <v>4</v>
      </c>
      <c r="V5306">
        <f>YEAR(Healthcare_Data_v1__4[[#This Row],[Date of Admission]])</f>
        <v>2023</v>
      </c>
      <c r="W5306">
        <f>DAY(Healthcare_Data_v1__4[[#This Row],[Date of Admission]])</f>
        <v>12</v>
      </c>
    </row>
    <row r="5307" spans="1:23" x14ac:dyDescent="0.3">
      <c r="A5307" t="s">
        <v>22668</v>
      </c>
      <c r="B5307">
        <v>33</v>
      </c>
      <c r="C5307" t="s">
        <v>5</v>
      </c>
      <c r="D5307" t="s">
        <v>15</v>
      </c>
      <c r="E5307" t="s">
        <v>26</v>
      </c>
      <c r="F5307" t="s">
        <v>9</v>
      </c>
      <c r="G5307" s="1">
        <v>44982</v>
      </c>
      <c r="H5307" t="s">
        <v>10114</v>
      </c>
      <c r="I5307" t="s">
        <v>10115</v>
      </c>
      <c r="J5307">
        <v>19094.71586</v>
      </c>
      <c r="K5307" t="s">
        <v>69</v>
      </c>
      <c r="L5307">
        <v>36801</v>
      </c>
      <c r="M5307">
        <v>198</v>
      </c>
      <c r="N5307" t="s">
        <v>48</v>
      </c>
      <c r="O5307" s="1">
        <v>44985</v>
      </c>
      <c r="P5307" t="s">
        <v>43</v>
      </c>
      <c r="Q5307" t="s">
        <v>57</v>
      </c>
      <c r="R5307">
        <f>Healthcare_Data_v1__4[[#This Row],[Discharge Date]]-Healthcare_Data_v1__4[[#This Row],[Date of Admission]]</f>
        <v>3</v>
      </c>
      <c r="S5307" t="str" cm="1">
        <f t="array" ref="S5307">_xlfn.IFS( Healthcare_Data_v1__4[[#This Row],[Days of Stay]]&lt;10,"Low",Healthcare_Data_v1__4[[#This Row],[Days of Stay]]&lt;20,"Med",Healthcare_Data_v1__4[[#This Row],[Days of Stay]]&lt;=30,"High")</f>
        <v>Low</v>
      </c>
      <c r="T5307" t="str">
        <f>CONCATENATE(Healthcare_Data_v1__4[[#This Row],[Medical Condition]],Healthcare_Data_v1__4[[#This Row],[Duration]])</f>
        <v>ArthritisLow</v>
      </c>
      <c r="U5307">
        <f>MONTH(Healthcare_Data_v1__4[[#This Row],[Date of Admission]])</f>
        <v>2</v>
      </c>
      <c r="V5307">
        <f>YEAR(Healthcare_Data_v1__4[[#This Row],[Date of Admission]])</f>
        <v>2023</v>
      </c>
      <c r="W5307">
        <f>DAY(Healthcare_Data_v1__4[[#This Row],[Date of Admission]])</f>
        <v>25</v>
      </c>
    </row>
    <row r="5308" spans="1:23" x14ac:dyDescent="0.3">
      <c r="A5308" t="s">
        <v>22669</v>
      </c>
      <c r="B5308">
        <v>27</v>
      </c>
      <c r="C5308" t="s">
        <v>5</v>
      </c>
      <c r="D5308" t="s">
        <v>16</v>
      </c>
      <c r="E5308" t="s">
        <v>22</v>
      </c>
      <c r="F5308" t="s">
        <v>4</v>
      </c>
      <c r="G5308" s="1">
        <v>43928</v>
      </c>
      <c r="H5308" t="s">
        <v>10116</v>
      </c>
      <c r="I5308" t="s">
        <v>5579</v>
      </c>
      <c r="J5308">
        <v>19092.949919999999</v>
      </c>
      <c r="K5308" t="s">
        <v>66</v>
      </c>
      <c r="L5308">
        <v>58090</v>
      </c>
      <c r="M5308">
        <v>372</v>
      </c>
      <c r="N5308" t="s">
        <v>55</v>
      </c>
      <c r="O5308" s="1">
        <v>43956</v>
      </c>
      <c r="P5308" t="s">
        <v>43</v>
      </c>
      <c r="Q5308" t="s">
        <v>57</v>
      </c>
      <c r="R5308">
        <f>Healthcare_Data_v1__4[[#This Row],[Discharge Date]]-Healthcare_Data_v1__4[[#This Row],[Date of Admission]]</f>
        <v>28</v>
      </c>
      <c r="S5308" t="str" cm="1">
        <f t="array" ref="S5308">_xlfn.IFS( Healthcare_Data_v1__4[[#This Row],[Days of Stay]]&lt;10,"Low",Healthcare_Data_v1__4[[#This Row],[Days of Stay]]&lt;20,"Med",Healthcare_Data_v1__4[[#This Row],[Days of Stay]]&lt;=30,"High")</f>
        <v>High</v>
      </c>
      <c r="T5308" t="str">
        <f>CONCATENATE(Healthcare_Data_v1__4[[#This Row],[Medical Condition]],Healthcare_Data_v1__4[[#This Row],[Duration]])</f>
        <v>DiabetesHigh</v>
      </c>
      <c r="U5308">
        <f>MONTH(Healthcare_Data_v1__4[[#This Row],[Date of Admission]])</f>
        <v>4</v>
      </c>
      <c r="V5308">
        <f>YEAR(Healthcare_Data_v1__4[[#This Row],[Date of Admission]])</f>
        <v>2020</v>
      </c>
      <c r="W5308">
        <f>DAY(Healthcare_Data_v1__4[[#This Row],[Date of Admission]])</f>
        <v>7</v>
      </c>
    </row>
    <row r="5309" spans="1:23" x14ac:dyDescent="0.3">
      <c r="A5309" t="s">
        <v>22670</v>
      </c>
      <c r="B5309">
        <v>51</v>
      </c>
      <c r="C5309" t="s">
        <v>8</v>
      </c>
      <c r="D5309" t="s">
        <v>16</v>
      </c>
      <c r="E5309" t="s">
        <v>21</v>
      </c>
      <c r="F5309" t="s">
        <v>10</v>
      </c>
      <c r="G5309" s="1">
        <v>44254</v>
      </c>
      <c r="H5309" t="s">
        <v>10117</v>
      </c>
      <c r="I5309" t="s">
        <v>10118</v>
      </c>
      <c r="J5309">
        <v>19088.282759999998</v>
      </c>
      <c r="K5309" t="s">
        <v>41</v>
      </c>
      <c r="L5309">
        <v>24611</v>
      </c>
      <c r="M5309">
        <v>346</v>
      </c>
      <c r="N5309" t="s">
        <v>55</v>
      </c>
      <c r="O5309" s="1">
        <v>44284</v>
      </c>
      <c r="P5309" t="s">
        <v>60</v>
      </c>
      <c r="Q5309" t="s">
        <v>44</v>
      </c>
      <c r="R5309">
        <f>Healthcare_Data_v1__4[[#This Row],[Discharge Date]]-Healthcare_Data_v1__4[[#This Row],[Date of Admission]]</f>
        <v>30</v>
      </c>
      <c r="S5309" t="str" cm="1">
        <f t="array" ref="S5309">_xlfn.IFS( Healthcare_Data_v1__4[[#This Row],[Days of Stay]]&lt;10,"Low",Healthcare_Data_v1__4[[#This Row],[Days of Stay]]&lt;20,"Med",Healthcare_Data_v1__4[[#This Row],[Days of Stay]]&lt;=30,"High")</f>
        <v>High</v>
      </c>
      <c r="T5309" t="str">
        <f>CONCATENATE(Healthcare_Data_v1__4[[#This Row],[Medical Condition]],Healthcare_Data_v1__4[[#This Row],[Duration]])</f>
        <v>HypertensionHigh</v>
      </c>
      <c r="U5309">
        <f>MONTH(Healthcare_Data_v1__4[[#This Row],[Date of Admission]])</f>
        <v>2</v>
      </c>
      <c r="V5309">
        <f>YEAR(Healthcare_Data_v1__4[[#This Row],[Date of Admission]])</f>
        <v>2021</v>
      </c>
      <c r="W5309">
        <f>DAY(Healthcare_Data_v1__4[[#This Row],[Date of Admission]])</f>
        <v>27</v>
      </c>
    </row>
    <row r="5310" spans="1:23" x14ac:dyDescent="0.3">
      <c r="A5310" t="s">
        <v>22671</v>
      </c>
      <c r="B5310">
        <v>31</v>
      </c>
      <c r="C5310" t="s">
        <v>5</v>
      </c>
      <c r="D5310" t="s">
        <v>15</v>
      </c>
      <c r="E5310" t="s">
        <v>22</v>
      </c>
      <c r="F5310" t="s">
        <v>6</v>
      </c>
      <c r="G5310" s="1">
        <v>45216</v>
      </c>
      <c r="H5310" t="s">
        <v>10119</v>
      </c>
      <c r="I5310" t="s">
        <v>10120</v>
      </c>
      <c r="J5310">
        <v>19072.840769999999</v>
      </c>
      <c r="K5310" t="s">
        <v>69</v>
      </c>
      <c r="L5310">
        <v>41783</v>
      </c>
      <c r="M5310">
        <v>474</v>
      </c>
      <c r="N5310" t="s">
        <v>55</v>
      </c>
      <c r="O5310" s="1">
        <v>45217</v>
      </c>
      <c r="P5310" t="s">
        <v>60</v>
      </c>
      <c r="Q5310" t="s">
        <v>44</v>
      </c>
      <c r="R5310">
        <f>Healthcare_Data_v1__4[[#This Row],[Discharge Date]]-Healthcare_Data_v1__4[[#This Row],[Date of Admission]]</f>
        <v>1</v>
      </c>
      <c r="S5310" t="str" cm="1">
        <f t="array" ref="S5310">_xlfn.IFS( Healthcare_Data_v1__4[[#This Row],[Days of Stay]]&lt;10,"Low",Healthcare_Data_v1__4[[#This Row],[Days of Stay]]&lt;20,"Med",Healthcare_Data_v1__4[[#This Row],[Days of Stay]]&lt;=30,"High")</f>
        <v>Low</v>
      </c>
      <c r="T5310" t="str">
        <f>CONCATENATE(Healthcare_Data_v1__4[[#This Row],[Medical Condition]],Healthcare_Data_v1__4[[#This Row],[Duration]])</f>
        <v>AsthmaLow</v>
      </c>
      <c r="U5310">
        <f>MONTH(Healthcare_Data_v1__4[[#This Row],[Date of Admission]])</f>
        <v>10</v>
      </c>
      <c r="V5310">
        <f>YEAR(Healthcare_Data_v1__4[[#This Row],[Date of Admission]])</f>
        <v>2023</v>
      </c>
      <c r="W5310">
        <f>DAY(Healthcare_Data_v1__4[[#This Row],[Date of Admission]])</f>
        <v>17</v>
      </c>
    </row>
    <row r="5311" spans="1:23" x14ac:dyDescent="0.3">
      <c r="A5311" t="s">
        <v>18870</v>
      </c>
      <c r="B5311">
        <v>65</v>
      </c>
      <c r="C5311" t="s">
        <v>3</v>
      </c>
      <c r="D5311" t="s">
        <v>15</v>
      </c>
      <c r="E5311" t="s">
        <v>22</v>
      </c>
      <c r="F5311" t="s">
        <v>11</v>
      </c>
      <c r="G5311" s="1">
        <v>45094</v>
      </c>
      <c r="H5311" t="s">
        <v>5314</v>
      </c>
      <c r="I5311" t="s">
        <v>10121</v>
      </c>
      <c r="J5311">
        <v>19068.810519999999</v>
      </c>
      <c r="K5311" t="s">
        <v>63</v>
      </c>
      <c r="L5311">
        <v>69505</v>
      </c>
      <c r="M5311">
        <v>158</v>
      </c>
      <c r="N5311" t="s">
        <v>42</v>
      </c>
      <c r="O5311" s="1">
        <v>45099</v>
      </c>
      <c r="P5311" t="s">
        <v>49</v>
      </c>
      <c r="Q5311" t="s">
        <v>50</v>
      </c>
      <c r="R5311">
        <f>Healthcare_Data_v1__4[[#This Row],[Discharge Date]]-Healthcare_Data_v1__4[[#This Row],[Date of Admission]]</f>
        <v>5</v>
      </c>
      <c r="S5311" t="str" cm="1">
        <f t="array" ref="S5311">_xlfn.IFS( Healthcare_Data_v1__4[[#This Row],[Days of Stay]]&lt;10,"Low",Healthcare_Data_v1__4[[#This Row],[Days of Stay]]&lt;20,"Med",Healthcare_Data_v1__4[[#This Row],[Days of Stay]]&lt;=30,"High")</f>
        <v>Low</v>
      </c>
      <c r="T5311" t="str">
        <f>CONCATENATE(Healthcare_Data_v1__4[[#This Row],[Medical Condition]],Healthcare_Data_v1__4[[#This Row],[Duration]])</f>
        <v>CancerLow</v>
      </c>
      <c r="U5311">
        <f>MONTH(Healthcare_Data_v1__4[[#This Row],[Date of Admission]])</f>
        <v>6</v>
      </c>
      <c r="V5311">
        <f>YEAR(Healthcare_Data_v1__4[[#This Row],[Date of Admission]])</f>
        <v>2023</v>
      </c>
      <c r="W5311">
        <f>DAY(Healthcare_Data_v1__4[[#This Row],[Date of Admission]])</f>
        <v>17</v>
      </c>
    </row>
    <row r="5312" spans="1:23" x14ac:dyDescent="0.3">
      <c r="A5312" t="s">
        <v>22672</v>
      </c>
      <c r="B5312">
        <v>77</v>
      </c>
      <c r="C5312" t="s">
        <v>3</v>
      </c>
      <c r="D5312" t="s">
        <v>16</v>
      </c>
      <c r="E5312" t="s">
        <v>22</v>
      </c>
      <c r="F5312" t="s">
        <v>10</v>
      </c>
      <c r="G5312" s="1">
        <v>44130</v>
      </c>
      <c r="H5312" t="s">
        <v>10122</v>
      </c>
      <c r="I5312" t="s">
        <v>453</v>
      </c>
      <c r="J5312">
        <v>19066.648590000001</v>
      </c>
      <c r="K5312" t="s">
        <v>47</v>
      </c>
      <c r="L5312">
        <v>7071</v>
      </c>
      <c r="M5312">
        <v>396</v>
      </c>
      <c r="N5312" t="s">
        <v>48</v>
      </c>
      <c r="O5312" s="1">
        <v>44150</v>
      </c>
      <c r="P5312" t="s">
        <v>43</v>
      </c>
      <c r="Q5312" t="s">
        <v>57</v>
      </c>
      <c r="R5312">
        <f>Healthcare_Data_v1__4[[#This Row],[Discharge Date]]-Healthcare_Data_v1__4[[#This Row],[Date of Admission]]</f>
        <v>20</v>
      </c>
      <c r="S5312" t="str" cm="1">
        <f t="array" ref="S5312">_xlfn.IFS( Healthcare_Data_v1__4[[#This Row],[Days of Stay]]&lt;10,"Low",Healthcare_Data_v1__4[[#This Row],[Days of Stay]]&lt;20,"Med",Healthcare_Data_v1__4[[#This Row],[Days of Stay]]&lt;=30,"High")</f>
        <v>High</v>
      </c>
      <c r="T5312" t="str">
        <f>CONCATENATE(Healthcare_Data_v1__4[[#This Row],[Medical Condition]],Healthcare_Data_v1__4[[#This Row],[Duration]])</f>
        <v>HypertensionHigh</v>
      </c>
      <c r="U5312">
        <f>MONTH(Healthcare_Data_v1__4[[#This Row],[Date of Admission]])</f>
        <v>10</v>
      </c>
      <c r="V5312">
        <f>YEAR(Healthcare_Data_v1__4[[#This Row],[Date of Admission]])</f>
        <v>2020</v>
      </c>
      <c r="W5312">
        <f>DAY(Healthcare_Data_v1__4[[#This Row],[Date of Admission]])</f>
        <v>26</v>
      </c>
    </row>
    <row r="5313" spans="1:23" x14ac:dyDescent="0.3">
      <c r="A5313" t="s">
        <v>22673</v>
      </c>
      <c r="B5313">
        <v>44</v>
      </c>
      <c r="C5313" t="s">
        <v>8</v>
      </c>
      <c r="D5313" t="s">
        <v>16</v>
      </c>
      <c r="E5313" t="s">
        <v>26</v>
      </c>
      <c r="F5313" t="s">
        <v>10</v>
      </c>
      <c r="G5313" s="1">
        <v>44061</v>
      </c>
      <c r="H5313" t="s">
        <v>10123</v>
      </c>
      <c r="I5313" t="s">
        <v>10124</v>
      </c>
      <c r="J5313">
        <v>19062.578089999999</v>
      </c>
      <c r="K5313" t="s">
        <v>69</v>
      </c>
      <c r="L5313">
        <v>13938</v>
      </c>
      <c r="M5313">
        <v>154</v>
      </c>
      <c r="N5313" t="s">
        <v>48</v>
      </c>
      <c r="O5313" s="1">
        <v>44075</v>
      </c>
      <c r="P5313" t="s">
        <v>43</v>
      </c>
      <c r="Q5313" t="s">
        <v>44</v>
      </c>
      <c r="R5313">
        <f>Healthcare_Data_v1__4[[#This Row],[Discharge Date]]-Healthcare_Data_v1__4[[#This Row],[Date of Admission]]</f>
        <v>14</v>
      </c>
      <c r="S5313" t="str" cm="1">
        <f t="array" ref="S5313">_xlfn.IFS( Healthcare_Data_v1__4[[#This Row],[Days of Stay]]&lt;10,"Low",Healthcare_Data_v1__4[[#This Row],[Days of Stay]]&lt;20,"Med",Healthcare_Data_v1__4[[#This Row],[Days of Stay]]&lt;=30,"High")</f>
        <v>Med</v>
      </c>
      <c r="T5313" t="str">
        <f>CONCATENATE(Healthcare_Data_v1__4[[#This Row],[Medical Condition]],Healthcare_Data_v1__4[[#This Row],[Duration]])</f>
        <v>HypertensionMed</v>
      </c>
      <c r="U5313">
        <f>MONTH(Healthcare_Data_v1__4[[#This Row],[Date of Admission]])</f>
        <v>8</v>
      </c>
      <c r="V5313">
        <f>YEAR(Healthcare_Data_v1__4[[#This Row],[Date of Admission]])</f>
        <v>2020</v>
      </c>
      <c r="W5313">
        <f>DAY(Healthcare_Data_v1__4[[#This Row],[Date of Admission]])</f>
        <v>18</v>
      </c>
    </row>
    <row r="5314" spans="1:23" x14ac:dyDescent="0.3">
      <c r="A5314" t="s">
        <v>22674</v>
      </c>
      <c r="B5314">
        <v>65</v>
      </c>
      <c r="C5314" t="s">
        <v>3</v>
      </c>
      <c r="D5314" t="s">
        <v>16</v>
      </c>
      <c r="E5314" t="s">
        <v>19</v>
      </c>
      <c r="F5314" t="s">
        <v>4</v>
      </c>
      <c r="G5314" s="1">
        <v>43933</v>
      </c>
      <c r="H5314" t="s">
        <v>10125</v>
      </c>
      <c r="I5314" t="s">
        <v>7214</v>
      </c>
      <c r="J5314">
        <v>19059.745780000001</v>
      </c>
      <c r="K5314" t="s">
        <v>63</v>
      </c>
      <c r="L5314">
        <v>37706</v>
      </c>
      <c r="M5314">
        <v>435</v>
      </c>
      <c r="N5314" t="s">
        <v>48</v>
      </c>
      <c r="O5314" s="1">
        <v>43940</v>
      </c>
      <c r="P5314" t="s">
        <v>49</v>
      </c>
      <c r="Q5314" t="s">
        <v>57</v>
      </c>
      <c r="R5314">
        <f>Healthcare_Data_v1__4[[#This Row],[Discharge Date]]-Healthcare_Data_v1__4[[#This Row],[Date of Admission]]</f>
        <v>7</v>
      </c>
      <c r="S5314" t="str" cm="1">
        <f t="array" ref="S5314">_xlfn.IFS( Healthcare_Data_v1__4[[#This Row],[Days of Stay]]&lt;10,"Low",Healthcare_Data_v1__4[[#This Row],[Days of Stay]]&lt;20,"Med",Healthcare_Data_v1__4[[#This Row],[Days of Stay]]&lt;=30,"High")</f>
        <v>Low</v>
      </c>
      <c r="T5314" t="str">
        <f>CONCATENATE(Healthcare_Data_v1__4[[#This Row],[Medical Condition]],Healthcare_Data_v1__4[[#This Row],[Duration]])</f>
        <v>DiabetesLow</v>
      </c>
      <c r="U5314">
        <f>MONTH(Healthcare_Data_v1__4[[#This Row],[Date of Admission]])</f>
        <v>4</v>
      </c>
      <c r="V5314">
        <f>YEAR(Healthcare_Data_v1__4[[#This Row],[Date of Admission]])</f>
        <v>2020</v>
      </c>
      <c r="W5314">
        <f>DAY(Healthcare_Data_v1__4[[#This Row],[Date of Admission]])</f>
        <v>12</v>
      </c>
    </row>
    <row r="5315" spans="1:23" x14ac:dyDescent="0.3">
      <c r="A5315" t="s">
        <v>928</v>
      </c>
      <c r="B5315">
        <v>76</v>
      </c>
      <c r="C5315" t="s">
        <v>3</v>
      </c>
      <c r="D5315" t="s">
        <v>16</v>
      </c>
      <c r="E5315" t="s">
        <v>23</v>
      </c>
      <c r="F5315" t="s">
        <v>7</v>
      </c>
      <c r="G5315" s="1">
        <v>44885</v>
      </c>
      <c r="H5315" t="s">
        <v>10126</v>
      </c>
      <c r="I5315" t="s">
        <v>10127</v>
      </c>
      <c r="J5315">
        <v>19055.646909999999</v>
      </c>
      <c r="K5315" t="s">
        <v>47</v>
      </c>
      <c r="L5315">
        <v>3269</v>
      </c>
      <c r="M5315">
        <v>109</v>
      </c>
      <c r="N5315" t="s">
        <v>42</v>
      </c>
      <c r="O5315" s="1">
        <v>44886</v>
      </c>
      <c r="P5315" t="s">
        <v>49</v>
      </c>
      <c r="Q5315" t="s">
        <v>50</v>
      </c>
      <c r="R5315">
        <f>Healthcare_Data_v1__4[[#This Row],[Discharge Date]]-Healthcare_Data_v1__4[[#This Row],[Date of Admission]]</f>
        <v>1</v>
      </c>
      <c r="S5315" t="str" cm="1">
        <f t="array" ref="S5315">_xlfn.IFS( Healthcare_Data_v1__4[[#This Row],[Days of Stay]]&lt;10,"Low",Healthcare_Data_v1__4[[#This Row],[Days of Stay]]&lt;20,"Med",Healthcare_Data_v1__4[[#This Row],[Days of Stay]]&lt;=30,"High")</f>
        <v>Low</v>
      </c>
      <c r="T5315" t="str">
        <f>CONCATENATE(Healthcare_Data_v1__4[[#This Row],[Medical Condition]],Healthcare_Data_v1__4[[#This Row],[Duration]])</f>
        <v>ObesityLow</v>
      </c>
      <c r="U5315">
        <f>MONTH(Healthcare_Data_v1__4[[#This Row],[Date of Admission]])</f>
        <v>11</v>
      </c>
      <c r="V5315">
        <f>YEAR(Healthcare_Data_v1__4[[#This Row],[Date of Admission]])</f>
        <v>2022</v>
      </c>
      <c r="W5315">
        <f>DAY(Healthcare_Data_v1__4[[#This Row],[Date of Admission]])</f>
        <v>20</v>
      </c>
    </row>
    <row r="5316" spans="1:23" x14ac:dyDescent="0.3">
      <c r="A5316" t="s">
        <v>22675</v>
      </c>
      <c r="B5316">
        <v>67</v>
      </c>
      <c r="C5316" t="s">
        <v>3</v>
      </c>
      <c r="D5316" t="s">
        <v>16</v>
      </c>
      <c r="E5316" t="s">
        <v>19</v>
      </c>
      <c r="F5316" t="s">
        <v>7</v>
      </c>
      <c r="G5316" s="1">
        <v>44939</v>
      </c>
      <c r="H5316" t="s">
        <v>3935</v>
      </c>
      <c r="I5316" t="s">
        <v>10128</v>
      </c>
      <c r="J5316">
        <v>19054.862160000001</v>
      </c>
      <c r="K5316" t="s">
        <v>47</v>
      </c>
      <c r="L5316">
        <v>5264</v>
      </c>
      <c r="M5316">
        <v>118</v>
      </c>
      <c r="N5316" t="s">
        <v>48</v>
      </c>
      <c r="O5316" s="1">
        <v>44941</v>
      </c>
      <c r="P5316" t="s">
        <v>60</v>
      </c>
      <c r="Q5316" t="s">
        <v>44</v>
      </c>
      <c r="R5316">
        <f>Healthcare_Data_v1__4[[#This Row],[Discharge Date]]-Healthcare_Data_v1__4[[#This Row],[Date of Admission]]</f>
        <v>2</v>
      </c>
      <c r="S5316" t="str" cm="1">
        <f t="array" ref="S5316">_xlfn.IFS( Healthcare_Data_v1__4[[#This Row],[Days of Stay]]&lt;10,"Low",Healthcare_Data_v1__4[[#This Row],[Days of Stay]]&lt;20,"Med",Healthcare_Data_v1__4[[#This Row],[Days of Stay]]&lt;=30,"High")</f>
        <v>Low</v>
      </c>
      <c r="T5316" t="str">
        <f>CONCATENATE(Healthcare_Data_v1__4[[#This Row],[Medical Condition]],Healthcare_Data_v1__4[[#This Row],[Duration]])</f>
        <v>ObesityLow</v>
      </c>
      <c r="U5316">
        <f>MONTH(Healthcare_Data_v1__4[[#This Row],[Date of Admission]])</f>
        <v>1</v>
      </c>
      <c r="V5316">
        <f>YEAR(Healthcare_Data_v1__4[[#This Row],[Date of Admission]])</f>
        <v>2023</v>
      </c>
      <c r="W5316">
        <f>DAY(Healthcare_Data_v1__4[[#This Row],[Date of Admission]])</f>
        <v>13</v>
      </c>
    </row>
    <row r="5317" spans="1:23" x14ac:dyDescent="0.3">
      <c r="A5317" t="s">
        <v>19607</v>
      </c>
      <c r="B5317">
        <v>55</v>
      </c>
      <c r="C5317" t="s">
        <v>3</v>
      </c>
      <c r="D5317" t="s">
        <v>16</v>
      </c>
      <c r="E5317" t="s">
        <v>24</v>
      </c>
      <c r="F5317" t="s">
        <v>10</v>
      </c>
      <c r="G5317" s="1">
        <v>44608</v>
      </c>
      <c r="H5317" t="s">
        <v>10129</v>
      </c>
      <c r="I5317" t="s">
        <v>4432</v>
      </c>
      <c r="J5317">
        <v>19049.998759999999</v>
      </c>
      <c r="K5317" t="s">
        <v>66</v>
      </c>
      <c r="L5317">
        <v>4750</v>
      </c>
      <c r="M5317">
        <v>472</v>
      </c>
      <c r="N5317" t="s">
        <v>48</v>
      </c>
      <c r="O5317" s="1">
        <v>44631</v>
      </c>
      <c r="P5317" t="s">
        <v>43</v>
      </c>
      <c r="Q5317" t="s">
        <v>57</v>
      </c>
      <c r="R5317">
        <f>Healthcare_Data_v1__4[[#This Row],[Discharge Date]]-Healthcare_Data_v1__4[[#This Row],[Date of Admission]]</f>
        <v>23</v>
      </c>
      <c r="S5317" t="str" cm="1">
        <f t="array" ref="S5317">_xlfn.IFS( Healthcare_Data_v1__4[[#This Row],[Days of Stay]]&lt;10,"Low",Healthcare_Data_v1__4[[#This Row],[Days of Stay]]&lt;20,"Med",Healthcare_Data_v1__4[[#This Row],[Days of Stay]]&lt;=30,"High")</f>
        <v>High</v>
      </c>
      <c r="T5317" t="str">
        <f>CONCATENATE(Healthcare_Data_v1__4[[#This Row],[Medical Condition]],Healthcare_Data_v1__4[[#This Row],[Duration]])</f>
        <v>HypertensionHigh</v>
      </c>
      <c r="U5317">
        <f>MONTH(Healthcare_Data_v1__4[[#This Row],[Date of Admission]])</f>
        <v>2</v>
      </c>
      <c r="V5317">
        <f>YEAR(Healthcare_Data_v1__4[[#This Row],[Date of Admission]])</f>
        <v>2022</v>
      </c>
      <c r="W5317">
        <f>DAY(Healthcare_Data_v1__4[[#This Row],[Date of Admission]])</f>
        <v>16</v>
      </c>
    </row>
    <row r="5318" spans="1:23" x14ac:dyDescent="0.3">
      <c r="A5318" t="s">
        <v>22676</v>
      </c>
      <c r="B5318">
        <v>32</v>
      </c>
      <c r="C5318" t="s">
        <v>5</v>
      </c>
      <c r="D5318" t="s">
        <v>15</v>
      </c>
      <c r="E5318" t="s">
        <v>22</v>
      </c>
      <c r="F5318" t="s">
        <v>10</v>
      </c>
      <c r="G5318" s="1">
        <v>43604</v>
      </c>
      <c r="H5318" t="s">
        <v>10130</v>
      </c>
      <c r="I5318" t="s">
        <v>10131</v>
      </c>
      <c r="J5318">
        <v>19048.935539999999</v>
      </c>
      <c r="K5318" t="s">
        <v>63</v>
      </c>
      <c r="L5318">
        <v>26452</v>
      </c>
      <c r="M5318">
        <v>224</v>
      </c>
      <c r="N5318" t="s">
        <v>48</v>
      </c>
      <c r="O5318" s="1">
        <v>43634</v>
      </c>
      <c r="P5318" t="s">
        <v>60</v>
      </c>
      <c r="Q5318" t="s">
        <v>57</v>
      </c>
      <c r="R5318">
        <f>Healthcare_Data_v1__4[[#This Row],[Discharge Date]]-Healthcare_Data_v1__4[[#This Row],[Date of Admission]]</f>
        <v>30</v>
      </c>
      <c r="S5318" t="str" cm="1">
        <f t="array" ref="S5318">_xlfn.IFS( Healthcare_Data_v1__4[[#This Row],[Days of Stay]]&lt;10,"Low",Healthcare_Data_v1__4[[#This Row],[Days of Stay]]&lt;20,"Med",Healthcare_Data_v1__4[[#This Row],[Days of Stay]]&lt;=30,"High")</f>
        <v>High</v>
      </c>
      <c r="T5318" t="str">
        <f>CONCATENATE(Healthcare_Data_v1__4[[#This Row],[Medical Condition]],Healthcare_Data_v1__4[[#This Row],[Duration]])</f>
        <v>HypertensionHigh</v>
      </c>
      <c r="U5318">
        <f>MONTH(Healthcare_Data_v1__4[[#This Row],[Date of Admission]])</f>
        <v>5</v>
      </c>
      <c r="V5318">
        <f>YEAR(Healthcare_Data_v1__4[[#This Row],[Date of Admission]])</f>
        <v>2019</v>
      </c>
      <c r="W5318">
        <f>DAY(Healthcare_Data_v1__4[[#This Row],[Date of Admission]])</f>
        <v>19</v>
      </c>
    </row>
    <row r="5319" spans="1:23" x14ac:dyDescent="0.3">
      <c r="A5319" t="s">
        <v>22677</v>
      </c>
      <c r="B5319">
        <v>27</v>
      </c>
      <c r="C5319" t="s">
        <v>5</v>
      </c>
      <c r="D5319" t="s">
        <v>16</v>
      </c>
      <c r="E5319" t="s">
        <v>25</v>
      </c>
      <c r="F5319" t="s">
        <v>9</v>
      </c>
      <c r="G5319" s="1">
        <v>43480</v>
      </c>
      <c r="H5319" t="s">
        <v>1003</v>
      </c>
      <c r="I5319" t="s">
        <v>10132</v>
      </c>
      <c r="J5319">
        <v>19045.718349999999</v>
      </c>
      <c r="K5319" t="s">
        <v>63</v>
      </c>
      <c r="L5319">
        <v>29015</v>
      </c>
      <c r="M5319">
        <v>173</v>
      </c>
      <c r="N5319" t="s">
        <v>55</v>
      </c>
      <c r="O5319" s="1">
        <v>43494</v>
      </c>
      <c r="P5319" t="s">
        <v>60</v>
      </c>
      <c r="Q5319" t="s">
        <v>50</v>
      </c>
      <c r="R5319">
        <f>Healthcare_Data_v1__4[[#This Row],[Discharge Date]]-Healthcare_Data_v1__4[[#This Row],[Date of Admission]]</f>
        <v>14</v>
      </c>
      <c r="S5319" t="str" cm="1">
        <f t="array" ref="S5319">_xlfn.IFS( Healthcare_Data_v1__4[[#This Row],[Days of Stay]]&lt;10,"Low",Healthcare_Data_v1__4[[#This Row],[Days of Stay]]&lt;20,"Med",Healthcare_Data_v1__4[[#This Row],[Days of Stay]]&lt;=30,"High")</f>
        <v>Med</v>
      </c>
      <c r="T5319" t="str">
        <f>CONCATENATE(Healthcare_Data_v1__4[[#This Row],[Medical Condition]],Healthcare_Data_v1__4[[#This Row],[Duration]])</f>
        <v>ArthritisMed</v>
      </c>
      <c r="U5319">
        <f>MONTH(Healthcare_Data_v1__4[[#This Row],[Date of Admission]])</f>
        <v>1</v>
      </c>
      <c r="V5319">
        <f>YEAR(Healthcare_Data_v1__4[[#This Row],[Date of Admission]])</f>
        <v>2019</v>
      </c>
      <c r="W5319">
        <f>DAY(Healthcare_Data_v1__4[[#This Row],[Date of Admission]])</f>
        <v>15</v>
      </c>
    </row>
    <row r="5320" spans="1:23" x14ac:dyDescent="0.3">
      <c r="A5320" t="s">
        <v>22678</v>
      </c>
      <c r="B5320">
        <v>32</v>
      </c>
      <c r="C5320" t="s">
        <v>5</v>
      </c>
      <c r="D5320" t="s">
        <v>15</v>
      </c>
      <c r="E5320" t="s">
        <v>23</v>
      </c>
      <c r="F5320" t="s">
        <v>11</v>
      </c>
      <c r="G5320" s="1">
        <v>44057</v>
      </c>
      <c r="H5320" t="s">
        <v>10133</v>
      </c>
      <c r="I5320" t="s">
        <v>10134</v>
      </c>
      <c r="J5320">
        <v>19040.032449999999</v>
      </c>
      <c r="K5320" t="s">
        <v>63</v>
      </c>
      <c r="L5320">
        <v>42972</v>
      </c>
      <c r="M5320">
        <v>281</v>
      </c>
      <c r="N5320" t="s">
        <v>42</v>
      </c>
      <c r="O5320" s="1">
        <v>44070</v>
      </c>
      <c r="P5320" t="s">
        <v>85</v>
      </c>
      <c r="Q5320" t="s">
        <v>44</v>
      </c>
      <c r="R5320">
        <f>Healthcare_Data_v1__4[[#This Row],[Discharge Date]]-Healthcare_Data_v1__4[[#This Row],[Date of Admission]]</f>
        <v>13</v>
      </c>
      <c r="S5320" t="str" cm="1">
        <f t="array" ref="S5320">_xlfn.IFS( Healthcare_Data_v1__4[[#This Row],[Days of Stay]]&lt;10,"Low",Healthcare_Data_v1__4[[#This Row],[Days of Stay]]&lt;20,"Med",Healthcare_Data_v1__4[[#This Row],[Days of Stay]]&lt;=30,"High")</f>
        <v>Med</v>
      </c>
      <c r="T5320" t="str">
        <f>CONCATENATE(Healthcare_Data_v1__4[[#This Row],[Medical Condition]],Healthcare_Data_v1__4[[#This Row],[Duration]])</f>
        <v>CancerMed</v>
      </c>
      <c r="U5320">
        <f>MONTH(Healthcare_Data_v1__4[[#This Row],[Date of Admission]])</f>
        <v>8</v>
      </c>
      <c r="V5320">
        <f>YEAR(Healthcare_Data_v1__4[[#This Row],[Date of Admission]])</f>
        <v>2020</v>
      </c>
      <c r="W5320">
        <f>DAY(Healthcare_Data_v1__4[[#This Row],[Date of Admission]])</f>
        <v>14</v>
      </c>
    </row>
    <row r="5321" spans="1:23" x14ac:dyDescent="0.3">
      <c r="A5321" t="s">
        <v>22679</v>
      </c>
      <c r="B5321">
        <v>30</v>
      </c>
      <c r="C5321" t="s">
        <v>5</v>
      </c>
      <c r="D5321" t="s">
        <v>16</v>
      </c>
      <c r="E5321" t="s">
        <v>25</v>
      </c>
      <c r="F5321" t="s">
        <v>4</v>
      </c>
      <c r="G5321" s="1">
        <v>43547</v>
      </c>
      <c r="H5321" t="s">
        <v>10135</v>
      </c>
      <c r="I5321" t="s">
        <v>10136</v>
      </c>
      <c r="J5321">
        <v>19039.653910000001</v>
      </c>
      <c r="K5321" t="s">
        <v>66</v>
      </c>
      <c r="L5321">
        <v>2101</v>
      </c>
      <c r="M5321">
        <v>197</v>
      </c>
      <c r="N5321" t="s">
        <v>55</v>
      </c>
      <c r="O5321" s="1">
        <v>43567</v>
      </c>
      <c r="P5321" t="s">
        <v>85</v>
      </c>
      <c r="Q5321" t="s">
        <v>57</v>
      </c>
      <c r="R5321">
        <f>Healthcare_Data_v1__4[[#This Row],[Discharge Date]]-Healthcare_Data_v1__4[[#This Row],[Date of Admission]]</f>
        <v>20</v>
      </c>
      <c r="S5321" t="str" cm="1">
        <f t="array" ref="S5321">_xlfn.IFS( Healthcare_Data_v1__4[[#This Row],[Days of Stay]]&lt;10,"Low",Healthcare_Data_v1__4[[#This Row],[Days of Stay]]&lt;20,"Med",Healthcare_Data_v1__4[[#This Row],[Days of Stay]]&lt;=30,"High")</f>
        <v>High</v>
      </c>
      <c r="T5321" t="str">
        <f>CONCATENATE(Healthcare_Data_v1__4[[#This Row],[Medical Condition]],Healthcare_Data_v1__4[[#This Row],[Duration]])</f>
        <v>DiabetesHigh</v>
      </c>
      <c r="U5321">
        <f>MONTH(Healthcare_Data_v1__4[[#This Row],[Date of Admission]])</f>
        <v>3</v>
      </c>
      <c r="V5321">
        <f>YEAR(Healthcare_Data_v1__4[[#This Row],[Date of Admission]])</f>
        <v>2019</v>
      </c>
      <c r="W5321">
        <f>DAY(Healthcare_Data_v1__4[[#This Row],[Date of Admission]])</f>
        <v>23</v>
      </c>
    </row>
    <row r="5322" spans="1:23" x14ac:dyDescent="0.3">
      <c r="A5322" t="s">
        <v>22680</v>
      </c>
      <c r="B5322">
        <v>46</v>
      </c>
      <c r="C5322" t="s">
        <v>8</v>
      </c>
      <c r="D5322" t="s">
        <v>16</v>
      </c>
      <c r="E5322" t="s">
        <v>26</v>
      </c>
      <c r="F5322" t="s">
        <v>10</v>
      </c>
      <c r="G5322" s="1">
        <v>45182</v>
      </c>
      <c r="H5322" t="s">
        <v>10137</v>
      </c>
      <c r="I5322" t="s">
        <v>10138</v>
      </c>
      <c r="J5322">
        <v>19035.788420000001</v>
      </c>
      <c r="K5322" t="s">
        <v>69</v>
      </c>
      <c r="L5322">
        <v>19887</v>
      </c>
      <c r="M5322">
        <v>314</v>
      </c>
      <c r="N5322" t="s">
        <v>48</v>
      </c>
      <c r="O5322" s="1">
        <v>45195</v>
      </c>
      <c r="P5322" t="s">
        <v>60</v>
      </c>
      <c r="Q5322" t="s">
        <v>57</v>
      </c>
      <c r="R5322">
        <f>Healthcare_Data_v1__4[[#This Row],[Discharge Date]]-Healthcare_Data_v1__4[[#This Row],[Date of Admission]]</f>
        <v>13</v>
      </c>
      <c r="S5322" t="str" cm="1">
        <f t="array" ref="S5322">_xlfn.IFS( Healthcare_Data_v1__4[[#This Row],[Days of Stay]]&lt;10,"Low",Healthcare_Data_v1__4[[#This Row],[Days of Stay]]&lt;20,"Med",Healthcare_Data_v1__4[[#This Row],[Days of Stay]]&lt;=30,"High")</f>
        <v>Med</v>
      </c>
      <c r="T5322" t="str">
        <f>CONCATENATE(Healthcare_Data_v1__4[[#This Row],[Medical Condition]],Healthcare_Data_v1__4[[#This Row],[Duration]])</f>
        <v>HypertensionMed</v>
      </c>
      <c r="U5322">
        <f>MONTH(Healthcare_Data_v1__4[[#This Row],[Date of Admission]])</f>
        <v>9</v>
      </c>
      <c r="V5322">
        <f>YEAR(Healthcare_Data_v1__4[[#This Row],[Date of Admission]])</f>
        <v>2023</v>
      </c>
      <c r="W5322">
        <f>DAY(Healthcare_Data_v1__4[[#This Row],[Date of Admission]])</f>
        <v>13</v>
      </c>
    </row>
    <row r="5323" spans="1:23" x14ac:dyDescent="0.3">
      <c r="A5323" t="s">
        <v>22681</v>
      </c>
      <c r="B5323">
        <v>51</v>
      </c>
      <c r="C5323" t="s">
        <v>8</v>
      </c>
      <c r="D5323" t="s">
        <v>15</v>
      </c>
      <c r="E5323" t="s">
        <v>21</v>
      </c>
      <c r="F5323" t="s">
        <v>7</v>
      </c>
      <c r="G5323" s="1">
        <v>44742</v>
      </c>
      <c r="H5323" t="s">
        <v>10139</v>
      </c>
      <c r="I5323" t="s">
        <v>10140</v>
      </c>
      <c r="J5323">
        <v>19032.918280000002</v>
      </c>
      <c r="K5323" t="s">
        <v>66</v>
      </c>
      <c r="L5323">
        <v>24937</v>
      </c>
      <c r="M5323">
        <v>303</v>
      </c>
      <c r="N5323" t="s">
        <v>55</v>
      </c>
      <c r="O5323" s="1">
        <v>44745</v>
      </c>
      <c r="P5323" t="s">
        <v>85</v>
      </c>
      <c r="Q5323" t="s">
        <v>50</v>
      </c>
      <c r="R5323">
        <f>Healthcare_Data_v1__4[[#This Row],[Discharge Date]]-Healthcare_Data_v1__4[[#This Row],[Date of Admission]]</f>
        <v>3</v>
      </c>
      <c r="S5323" t="str" cm="1">
        <f t="array" ref="S5323">_xlfn.IFS( Healthcare_Data_v1__4[[#This Row],[Days of Stay]]&lt;10,"Low",Healthcare_Data_v1__4[[#This Row],[Days of Stay]]&lt;20,"Med",Healthcare_Data_v1__4[[#This Row],[Days of Stay]]&lt;=30,"High")</f>
        <v>Low</v>
      </c>
      <c r="T5323" t="str">
        <f>CONCATENATE(Healthcare_Data_v1__4[[#This Row],[Medical Condition]],Healthcare_Data_v1__4[[#This Row],[Duration]])</f>
        <v>ObesityLow</v>
      </c>
      <c r="U5323">
        <f>MONTH(Healthcare_Data_v1__4[[#This Row],[Date of Admission]])</f>
        <v>6</v>
      </c>
      <c r="V5323">
        <f>YEAR(Healthcare_Data_v1__4[[#This Row],[Date of Admission]])</f>
        <v>2022</v>
      </c>
      <c r="W5323">
        <f>DAY(Healthcare_Data_v1__4[[#This Row],[Date of Admission]])</f>
        <v>30</v>
      </c>
    </row>
    <row r="5324" spans="1:23" x14ac:dyDescent="0.3">
      <c r="A5324" t="s">
        <v>22682</v>
      </c>
      <c r="B5324">
        <v>37</v>
      </c>
      <c r="C5324" t="s">
        <v>5</v>
      </c>
      <c r="D5324" t="s">
        <v>15</v>
      </c>
      <c r="E5324" t="s">
        <v>19</v>
      </c>
      <c r="F5324" t="s">
        <v>4</v>
      </c>
      <c r="G5324" s="1">
        <v>43705</v>
      </c>
      <c r="H5324" t="s">
        <v>10141</v>
      </c>
      <c r="I5324" t="s">
        <v>10142</v>
      </c>
      <c r="J5324">
        <v>19030.7395</v>
      </c>
      <c r="K5324" t="s">
        <v>47</v>
      </c>
      <c r="L5324">
        <v>14782</v>
      </c>
      <c r="M5324">
        <v>196</v>
      </c>
      <c r="N5324" t="s">
        <v>42</v>
      </c>
      <c r="O5324" s="1">
        <v>43707</v>
      </c>
      <c r="P5324" t="s">
        <v>60</v>
      </c>
      <c r="Q5324" t="s">
        <v>50</v>
      </c>
      <c r="R5324">
        <f>Healthcare_Data_v1__4[[#This Row],[Discharge Date]]-Healthcare_Data_v1__4[[#This Row],[Date of Admission]]</f>
        <v>2</v>
      </c>
      <c r="S5324" t="str" cm="1">
        <f t="array" ref="S5324">_xlfn.IFS( Healthcare_Data_v1__4[[#This Row],[Days of Stay]]&lt;10,"Low",Healthcare_Data_v1__4[[#This Row],[Days of Stay]]&lt;20,"Med",Healthcare_Data_v1__4[[#This Row],[Days of Stay]]&lt;=30,"High")</f>
        <v>Low</v>
      </c>
      <c r="T5324" t="str">
        <f>CONCATENATE(Healthcare_Data_v1__4[[#This Row],[Medical Condition]],Healthcare_Data_v1__4[[#This Row],[Duration]])</f>
        <v>DiabetesLow</v>
      </c>
      <c r="U5324">
        <f>MONTH(Healthcare_Data_v1__4[[#This Row],[Date of Admission]])</f>
        <v>8</v>
      </c>
      <c r="V5324">
        <f>YEAR(Healthcare_Data_v1__4[[#This Row],[Date of Admission]])</f>
        <v>2019</v>
      </c>
      <c r="W5324">
        <f>DAY(Healthcare_Data_v1__4[[#This Row],[Date of Admission]])</f>
        <v>28</v>
      </c>
    </row>
    <row r="5325" spans="1:23" x14ac:dyDescent="0.3">
      <c r="A5325" t="s">
        <v>22683</v>
      </c>
      <c r="B5325">
        <v>36</v>
      </c>
      <c r="C5325" t="s">
        <v>5</v>
      </c>
      <c r="D5325" t="s">
        <v>16</v>
      </c>
      <c r="E5325" t="s">
        <v>22</v>
      </c>
      <c r="F5325" t="s">
        <v>7</v>
      </c>
      <c r="G5325" s="1">
        <v>44879</v>
      </c>
      <c r="H5325" t="s">
        <v>10143</v>
      </c>
      <c r="I5325" t="s">
        <v>3083</v>
      </c>
      <c r="J5325">
        <v>19025.710500000001</v>
      </c>
      <c r="K5325" t="s">
        <v>41</v>
      </c>
      <c r="L5325">
        <v>10553</v>
      </c>
      <c r="M5325">
        <v>455</v>
      </c>
      <c r="N5325" t="s">
        <v>48</v>
      </c>
      <c r="O5325" s="1">
        <v>44902</v>
      </c>
      <c r="P5325" t="s">
        <v>43</v>
      </c>
      <c r="Q5325" t="s">
        <v>44</v>
      </c>
      <c r="R5325">
        <f>Healthcare_Data_v1__4[[#This Row],[Discharge Date]]-Healthcare_Data_v1__4[[#This Row],[Date of Admission]]</f>
        <v>23</v>
      </c>
      <c r="S5325" t="str" cm="1">
        <f t="array" ref="S5325">_xlfn.IFS( Healthcare_Data_v1__4[[#This Row],[Days of Stay]]&lt;10,"Low",Healthcare_Data_v1__4[[#This Row],[Days of Stay]]&lt;20,"Med",Healthcare_Data_v1__4[[#This Row],[Days of Stay]]&lt;=30,"High")</f>
        <v>High</v>
      </c>
      <c r="T5325" t="str">
        <f>CONCATENATE(Healthcare_Data_v1__4[[#This Row],[Medical Condition]],Healthcare_Data_v1__4[[#This Row],[Duration]])</f>
        <v>ObesityHigh</v>
      </c>
      <c r="U5325">
        <f>MONTH(Healthcare_Data_v1__4[[#This Row],[Date of Admission]])</f>
        <v>11</v>
      </c>
      <c r="V5325">
        <f>YEAR(Healthcare_Data_v1__4[[#This Row],[Date of Admission]])</f>
        <v>2022</v>
      </c>
      <c r="W5325">
        <f>DAY(Healthcare_Data_v1__4[[#This Row],[Date of Admission]])</f>
        <v>14</v>
      </c>
    </row>
    <row r="5326" spans="1:23" x14ac:dyDescent="0.3">
      <c r="A5326" t="s">
        <v>22684</v>
      </c>
      <c r="B5326">
        <v>31</v>
      </c>
      <c r="C5326" t="s">
        <v>5</v>
      </c>
      <c r="D5326" t="s">
        <v>16</v>
      </c>
      <c r="E5326" t="s">
        <v>19</v>
      </c>
      <c r="F5326" t="s">
        <v>11</v>
      </c>
      <c r="G5326" s="1">
        <v>44884</v>
      </c>
      <c r="H5326" t="s">
        <v>10144</v>
      </c>
      <c r="I5326" t="s">
        <v>10145</v>
      </c>
      <c r="J5326">
        <v>19019.433349999999</v>
      </c>
      <c r="K5326" t="s">
        <v>47</v>
      </c>
      <c r="L5326">
        <v>53271</v>
      </c>
      <c r="M5326">
        <v>495</v>
      </c>
      <c r="N5326" t="s">
        <v>48</v>
      </c>
      <c r="O5326" s="1">
        <v>44913</v>
      </c>
      <c r="P5326" t="s">
        <v>85</v>
      </c>
      <c r="Q5326" t="s">
        <v>44</v>
      </c>
      <c r="R5326">
        <f>Healthcare_Data_v1__4[[#This Row],[Discharge Date]]-Healthcare_Data_v1__4[[#This Row],[Date of Admission]]</f>
        <v>29</v>
      </c>
      <c r="S5326" t="str" cm="1">
        <f t="array" ref="S5326">_xlfn.IFS( Healthcare_Data_v1__4[[#This Row],[Days of Stay]]&lt;10,"Low",Healthcare_Data_v1__4[[#This Row],[Days of Stay]]&lt;20,"Med",Healthcare_Data_v1__4[[#This Row],[Days of Stay]]&lt;=30,"High")</f>
        <v>High</v>
      </c>
      <c r="T5326" t="str">
        <f>CONCATENATE(Healthcare_Data_v1__4[[#This Row],[Medical Condition]],Healthcare_Data_v1__4[[#This Row],[Duration]])</f>
        <v>CancerHigh</v>
      </c>
      <c r="U5326">
        <f>MONTH(Healthcare_Data_v1__4[[#This Row],[Date of Admission]])</f>
        <v>11</v>
      </c>
      <c r="V5326">
        <f>YEAR(Healthcare_Data_v1__4[[#This Row],[Date of Admission]])</f>
        <v>2022</v>
      </c>
      <c r="W5326">
        <f>DAY(Healthcare_Data_v1__4[[#This Row],[Date of Admission]])</f>
        <v>19</v>
      </c>
    </row>
    <row r="5327" spans="1:23" x14ac:dyDescent="0.3">
      <c r="A5327" t="s">
        <v>22685</v>
      </c>
      <c r="B5327">
        <v>62</v>
      </c>
      <c r="C5327" t="s">
        <v>3</v>
      </c>
      <c r="D5327" t="s">
        <v>16</v>
      </c>
      <c r="E5327" t="s">
        <v>24</v>
      </c>
      <c r="F5327" t="s">
        <v>10</v>
      </c>
      <c r="G5327" s="1">
        <v>43414</v>
      </c>
      <c r="H5327" t="s">
        <v>10146</v>
      </c>
      <c r="I5327" t="s">
        <v>10147</v>
      </c>
      <c r="J5327">
        <v>19017.347229999999</v>
      </c>
      <c r="K5327" t="s">
        <v>41</v>
      </c>
      <c r="L5327">
        <v>29688</v>
      </c>
      <c r="M5327">
        <v>145</v>
      </c>
      <c r="N5327" t="s">
        <v>48</v>
      </c>
      <c r="O5327" s="1">
        <v>43425</v>
      </c>
      <c r="P5327" t="s">
        <v>49</v>
      </c>
      <c r="Q5327" t="s">
        <v>50</v>
      </c>
      <c r="R5327">
        <f>Healthcare_Data_v1__4[[#This Row],[Discharge Date]]-Healthcare_Data_v1__4[[#This Row],[Date of Admission]]</f>
        <v>11</v>
      </c>
      <c r="S5327" t="str" cm="1">
        <f t="array" ref="S5327">_xlfn.IFS( Healthcare_Data_v1__4[[#This Row],[Days of Stay]]&lt;10,"Low",Healthcare_Data_v1__4[[#This Row],[Days of Stay]]&lt;20,"Med",Healthcare_Data_v1__4[[#This Row],[Days of Stay]]&lt;=30,"High")</f>
        <v>Med</v>
      </c>
      <c r="T5327" t="str">
        <f>CONCATENATE(Healthcare_Data_v1__4[[#This Row],[Medical Condition]],Healthcare_Data_v1__4[[#This Row],[Duration]])</f>
        <v>HypertensionMed</v>
      </c>
      <c r="U5327">
        <f>MONTH(Healthcare_Data_v1__4[[#This Row],[Date of Admission]])</f>
        <v>11</v>
      </c>
      <c r="V5327">
        <f>YEAR(Healthcare_Data_v1__4[[#This Row],[Date of Admission]])</f>
        <v>2018</v>
      </c>
      <c r="W5327">
        <f>DAY(Healthcare_Data_v1__4[[#This Row],[Date of Admission]])</f>
        <v>10</v>
      </c>
    </row>
    <row r="5328" spans="1:23" x14ac:dyDescent="0.3">
      <c r="A5328" t="s">
        <v>22686</v>
      </c>
      <c r="B5328">
        <v>65</v>
      </c>
      <c r="C5328" t="s">
        <v>3</v>
      </c>
      <c r="D5328" t="s">
        <v>16</v>
      </c>
      <c r="E5328" t="s">
        <v>23</v>
      </c>
      <c r="F5328" t="s">
        <v>7</v>
      </c>
      <c r="G5328" s="1">
        <v>44640</v>
      </c>
      <c r="H5328" t="s">
        <v>10148</v>
      </c>
      <c r="I5328" t="s">
        <v>10149</v>
      </c>
      <c r="J5328">
        <v>19017.275320000001</v>
      </c>
      <c r="K5328" t="s">
        <v>66</v>
      </c>
      <c r="L5328">
        <v>21379</v>
      </c>
      <c r="M5328">
        <v>496</v>
      </c>
      <c r="N5328" t="s">
        <v>55</v>
      </c>
      <c r="O5328" s="1">
        <v>44645</v>
      </c>
      <c r="P5328" t="s">
        <v>43</v>
      </c>
      <c r="Q5328" t="s">
        <v>50</v>
      </c>
      <c r="R5328">
        <f>Healthcare_Data_v1__4[[#This Row],[Discharge Date]]-Healthcare_Data_v1__4[[#This Row],[Date of Admission]]</f>
        <v>5</v>
      </c>
      <c r="S5328" t="str" cm="1">
        <f t="array" ref="S5328">_xlfn.IFS( Healthcare_Data_v1__4[[#This Row],[Days of Stay]]&lt;10,"Low",Healthcare_Data_v1__4[[#This Row],[Days of Stay]]&lt;20,"Med",Healthcare_Data_v1__4[[#This Row],[Days of Stay]]&lt;=30,"High")</f>
        <v>Low</v>
      </c>
      <c r="T5328" t="str">
        <f>CONCATENATE(Healthcare_Data_v1__4[[#This Row],[Medical Condition]],Healthcare_Data_v1__4[[#This Row],[Duration]])</f>
        <v>ObesityLow</v>
      </c>
      <c r="U5328">
        <f>MONTH(Healthcare_Data_v1__4[[#This Row],[Date of Admission]])</f>
        <v>3</v>
      </c>
      <c r="V5328">
        <f>YEAR(Healthcare_Data_v1__4[[#This Row],[Date of Admission]])</f>
        <v>2022</v>
      </c>
      <c r="W5328">
        <f>DAY(Healthcare_Data_v1__4[[#This Row],[Date of Admission]])</f>
        <v>20</v>
      </c>
    </row>
    <row r="5329" spans="1:23" x14ac:dyDescent="0.3">
      <c r="A5329" t="s">
        <v>22687</v>
      </c>
      <c r="B5329">
        <v>80</v>
      </c>
      <c r="C5329" t="s">
        <v>3</v>
      </c>
      <c r="D5329" t="s">
        <v>16</v>
      </c>
      <c r="E5329" t="s">
        <v>25</v>
      </c>
      <c r="F5329" t="s">
        <v>11</v>
      </c>
      <c r="G5329" s="1">
        <v>44818</v>
      </c>
      <c r="H5329" t="s">
        <v>10150</v>
      </c>
      <c r="I5329" t="s">
        <v>10151</v>
      </c>
      <c r="J5329">
        <v>19010.344730000001</v>
      </c>
      <c r="K5329" t="s">
        <v>69</v>
      </c>
      <c r="L5329">
        <v>7433</v>
      </c>
      <c r="M5329">
        <v>374</v>
      </c>
      <c r="N5329" t="s">
        <v>42</v>
      </c>
      <c r="O5329" s="1">
        <v>44826</v>
      </c>
      <c r="P5329" t="s">
        <v>60</v>
      </c>
      <c r="Q5329" t="s">
        <v>50</v>
      </c>
      <c r="R5329">
        <f>Healthcare_Data_v1__4[[#This Row],[Discharge Date]]-Healthcare_Data_v1__4[[#This Row],[Date of Admission]]</f>
        <v>8</v>
      </c>
      <c r="S5329" t="str" cm="1">
        <f t="array" ref="S5329">_xlfn.IFS( Healthcare_Data_v1__4[[#This Row],[Days of Stay]]&lt;10,"Low",Healthcare_Data_v1__4[[#This Row],[Days of Stay]]&lt;20,"Med",Healthcare_Data_v1__4[[#This Row],[Days of Stay]]&lt;=30,"High")</f>
        <v>Low</v>
      </c>
      <c r="T5329" t="str">
        <f>CONCATENATE(Healthcare_Data_v1__4[[#This Row],[Medical Condition]],Healthcare_Data_v1__4[[#This Row],[Duration]])</f>
        <v>CancerLow</v>
      </c>
      <c r="U5329">
        <f>MONTH(Healthcare_Data_v1__4[[#This Row],[Date of Admission]])</f>
        <v>9</v>
      </c>
      <c r="V5329">
        <f>YEAR(Healthcare_Data_v1__4[[#This Row],[Date of Admission]])</f>
        <v>2022</v>
      </c>
      <c r="W5329">
        <f>DAY(Healthcare_Data_v1__4[[#This Row],[Date of Admission]])</f>
        <v>14</v>
      </c>
    </row>
    <row r="5330" spans="1:23" x14ac:dyDescent="0.3">
      <c r="A5330" t="s">
        <v>22688</v>
      </c>
      <c r="B5330">
        <v>76</v>
      </c>
      <c r="C5330" t="s">
        <v>3</v>
      </c>
      <c r="D5330" t="s">
        <v>16</v>
      </c>
      <c r="E5330" t="s">
        <v>25</v>
      </c>
      <c r="F5330" t="s">
        <v>4</v>
      </c>
      <c r="G5330" s="1">
        <v>44305</v>
      </c>
      <c r="H5330" t="s">
        <v>10152</v>
      </c>
      <c r="I5330" t="s">
        <v>10153</v>
      </c>
      <c r="J5330">
        <v>19001.591349999999</v>
      </c>
      <c r="K5330" t="s">
        <v>47</v>
      </c>
      <c r="L5330">
        <v>37156</v>
      </c>
      <c r="M5330">
        <v>241</v>
      </c>
      <c r="N5330" t="s">
        <v>42</v>
      </c>
      <c r="O5330" s="1">
        <v>44315</v>
      </c>
      <c r="P5330" t="s">
        <v>85</v>
      </c>
      <c r="Q5330" t="s">
        <v>44</v>
      </c>
      <c r="R5330">
        <f>Healthcare_Data_v1__4[[#This Row],[Discharge Date]]-Healthcare_Data_v1__4[[#This Row],[Date of Admission]]</f>
        <v>10</v>
      </c>
      <c r="S5330" t="str" cm="1">
        <f t="array" ref="S5330">_xlfn.IFS( Healthcare_Data_v1__4[[#This Row],[Days of Stay]]&lt;10,"Low",Healthcare_Data_v1__4[[#This Row],[Days of Stay]]&lt;20,"Med",Healthcare_Data_v1__4[[#This Row],[Days of Stay]]&lt;=30,"High")</f>
        <v>Med</v>
      </c>
      <c r="T5330" t="str">
        <f>CONCATENATE(Healthcare_Data_v1__4[[#This Row],[Medical Condition]],Healthcare_Data_v1__4[[#This Row],[Duration]])</f>
        <v>DiabetesMed</v>
      </c>
      <c r="U5330">
        <f>MONTH(Healthcare_Data_v1__4[[#This Row],[Date of Admission]])</f>
        <v>4</v>
      </c>
      <c r="V5330">
        <f>YEAR(Healthcare_Data_v1__4[[#This Row],[Date of Admission]])</f>
        <v>2021</v>
      </c>
      <c r="W5330">
        <f>DAY(Healthcare_Data_v1__4[[#This Row],[Date of Admission]])</f>
        <v>19</v>
      </c>
    </row>
    <row r="5331" spans="1:23" x14ac:dyDescent="0.3">
      <c r="A5331" t="s">
        <v>22689</v>
      </c>
      <c r="B5331">
        <v>80</v>
      </c>
      <c r="C5331" t="s">
        <v>3</v>
      </c>
      <c r="D5331" t="s">
        <v>16</v>
      </c>
      <c r="E5331" t="s">
        <v>23</v>
      </c>
      <c r="F5331" t="s">
        <v>6</v>
      </c>
      <c r="G5331" s="1">
        <v>45216</v>
      </c>
      <c r="H5331" t="s">
        <v>10154</v>
      </c>
      <c r="I5331" t="s">
        <v>10155</v>
      </c>
      <c r="J5331">
        <v>18995.644639999999</v>
      </c>
      <c r="K5331" t="s">
        <v>41</v>
      </c>
      <c r="L5331">
        <v>36754</v>
      </c>
      <c r="M5331">
        <v>150</v>
      </c>
      <c r="N5331" t="s">
        <v>48</v>
      </c>
      <c r="O5331" s="1">
        <v>45243</v>
      </c>
      <c r="P5331" t="s">
        <v>56</v>
      </c>
      <c r="Q5331" t="s">
        <v>50</v>
      </c>
      <c r="R5331">
        <f>Healthcare_Data_v1__4[[#This Row],[Discharge Date]]-Healthcare_Data_v1__4[[#This Row],[Date of Admission]]</f>
        <v>27</v>
      </c>
      <c r="S5331" t="str" cm="1">
        <f t="array" ref="S5331">_xlfn.IFS( Healthcare_Data_v1__4[[#This Row],[Days of Stay]]&lt;10,"Low",Healthcare_Data_v1__4[[#This Row],[Days of Stay]]&lt;20,"Med",Healthcare_Data_v1__4[[#This Row],[Days of Stay]]&lt;=30,"High")</f>
        <v>High</v>
      </c>
      <c r="T5331" t="str">
        <f>CONCATENATE(Healthcare_Data_v1__4[[#This Row],[Medical Condition]],Healthcare_Data_v1__4[[#This Row],[Duration]])</f>
        <v>AsthmaHigh</v>
      </c>
      <c r="U5331">
        <f>MONTH(Healthcare_Data_v1__4[[#This Row],[Date of Admission]])</f>
        <v>10</v>
      </c>
      <c r="V5331">
        <f>YEAR(Healthcare_Data_v1__4[[#This Row],[Date of Admission]])</f>
        <v>2023</v>
      </c>
      <c r="W5331">
        <f>DAY(Healthcare_Data_v1__4[[#This Row],[Date of Admission]])</f>
        <v>17</v>
      </c>
    </row>
    <row r="5332" spans="1:23" x14ac:dyDescent="0.3">
      <c r="A5332" t="s">
        <v>22690</v>
      </c>
      <c r="B5332">
        <v>29</v>
      </c>
      <c r="C5332" t="s">
        <v>5</v>
      </c>
      <c r="D5332" t="s">
        <v>16</v>
      </c>
      <c r="E5332" t="s">
        <v>25</v>
      </c>
      <c r="F5332" t="s">
        <v>4</v>
      </c>
      <c r="G5332" s="1">
        <v>44524</v>
      </c>
      <c r="H5332" t="s">
        <v>10156</v>
      </c>
      <c r="I5332" t="s">
        <v>10157</v>
      </c>
      <c r="J5332">
        <v>18991.810509999999</v>
      </c>
      <c r="K5332" t="s">
        <v>66</v>
      </c>
      <c r="L5332">
        <v>19187</v>
      </c>
      <c r="M5332">
        <v>388</v>
      </c>
      <c r="N5332" t="s">
        <v>42</v>
      </c>
      <c r="O5332" s="1">
        <v>44535</v>
      </c>
      <c r="P5332" t="s">
        <v>49</v>
      </c>
      <c r="Q5332" t="s">
        <v>57</v>
      </c>
      <c r="R5332">
        <f>Healthcare_Data_v1__4[[#This Row],[Discharge Date]]-Healthcare_Data_v1__4[[#This Row],[Date of Admission]]</f>
        <v>11</v>
      </c>
      <c r="S5332" t="str" cm="1">
        <f t="array" ref="S5332">_xlfn.IFS( Healthcare_Data_v1__4[[#This Row],[Days of Stay]]&lt;10,"Low",Healthcare_Data_v1__4[[#This Row],[Days of Stay]]&lt;20,"Med",Healthcare_Data_v1__4[[#This Row],[Days of Stay]]&lt;=30,"High")</f>
        <v>Med</v>
      </c>
      <c r="T5332" t="str">
        <f>CONCATENATE(Healthcare_Data_v1__4[[#This Row],[Medical Condition]],Healthcare_Data_v1__4[[#This Row],[Duration]])</f>
        <v>DiabetesMed</v>
      </c>
      <c r="U5332">
        <f>MONTH(Healthcare_Data_v1__4[[#This Row],[Date of Admission]])</f>
        <v>11</v>
      </c>
      <c r="V5332">
        <f>YEAR(Healthcare_Data_v1__4[[#This Row],[Date of Admission]])</f>
        <v>2021</v>
      </c>
      <c r="W5332">
        <f>DAY(Healthcare_Data_v1__4[[#This Row],[Date of Admission]])</f>
        <v>24</v>
      </c>
    </row>
    <row r="5333" spans="1:23" x14ac:dyDescent="0.3">
      <c r="A5333" t="s">
        <v>22691</v>
      </c>
      <c r="B5333">
        <v>43</v>
      </c>
      <c r="C5333" t="s">
        <v>8</v>
      </c>
      <c r="D5333" t="s">
        <v>16</v>
      </c>
      <c r="E5333" t="s">
        <v>19</v>
      </c>
      <c r="F5333" t="s">
        <v>7</v>
      </c>
      <c r="G5333" s="1">
        <v>44036</v>
      </c>
      <c r="H5333" t="s">
        <v>10158</v>
      </c>
      <c r="I5333" t="s">
        <v>10159</v>
      </c>
      <c r="J5333">
        <v>18973.361099999998</v>
      </c>
      <c r="K5333" t="s">
        <v>41</v>
      </c>
      <c r="L5333">
        <v>16224</v>
      </c>
      <c r="M5333">
        <v>229</v>
      </c>
      <c r="N5333" t="s">
        <v>55</v>
      </c>
      <c r="O5333" s="1">
        <v>44054</v>
      </c>
      <c r="P5333" t="s">
        <v>60</v>
      </c>
      <c r="Q5333" t="s">
        <v>57</v>
      </c>
      <c r="R5333">
        <f>Healthcare_Data_v1__4[[#This Row],[Discharge Date]]-Healthcare_Data_v1__4[[#This Row],[Date of Admission]]</f>
        <v>18</v>
      </c>
      <c r="S5333" t="str" cm="1">
        <f t="array" ref="S5333">_xlfn.IFS( Healthcare_Data_v1__4[[#This Row],[Days of Stay]]&lt;10,"Low",Healthcare_Data_v1__4[[#This Row],[Days of Stay]]&lt;20,"Med",Healthcare_Data_v1__4[[#This Row],[Days of Stay]]&lt;=30,"High")</f>
        <v>Med</v>
      </c>
      <c r="T5333" t="str">
        <f>CONCATENATE(Healthcare_Data_v1__4[[#This Row],[Medical Condition]],Healthcare_Data_v1__4[[#This Row],[Duration]])</f>
        <v>ObesityMed</v>
      </c>
      <c r="U5333">
        <f>MONTH(Healthcare_Data_v1__4[[#This Row],[Date of Admission]])</f>
        <v>7</v>
      </c>
      <c r="V5333">
        <f>YEAR(Healthcare_Data_v1__4[[#This Row],[Date of Admission]])</f>
        <v>2020</v>
      </c>
      <c r="W5333">
        <f>DAY(Healthcare_Data_v1__4[[#This Row],[Date of Admission]])</f>
        <v>24</v>
      </c>
    </row>
    <row r="5334" spans="1:23" x14ac:dyDescent="0.3">
      <c r="A5334" t="s">
        <v>22692</v>
      </c>
      <c r="B5334">
        <v>63</v>
      </c>
      <c r="C5334" t="s">
        <v>3</v>
      </c>
      <c r="D5334" t="s">
        <v>15</v>
      </c>
      <c r="E5334" t="s">
        <v>24</v>
      </c>
      <c r="F5334" t="s">
        <v>7</v>
      </c>
      <c r="G5334" s="1">
        <v>43480</v>
      </c>
      <c r="H5334" t="s">
        <v>10160</v>
      </c>
      <c r="I5334" t="s">
        <v>10161</v>
      </c>
      <c r="J5334">
        <v>18972.289550000001</v>
      </c>
      <c r="K5334" t="s">
        <v>41</v>
      </c>
      <c r="L5334">
        <v>24034</v>
      </c>
      <c r="M5334">
        <v>125</v>
      </c>
      <c r="N5334" t="s">
        <v>48</v>
      </c>
      <c r="O5334" s="1">
        <v>43481</v>
      </c>
      <c r="P5334" t="s">
        <v>49</v>
      </c>
      <c r="Q5334" t="s">
        <v>50</v>
      </c>
      <c r="R5334">
        <f>Healthcare_Data_v1__4[[#This Row],[Discharge Date]]-Healthcare_Data_v1__4[[#This Row],[Date of Admission]]</f>
        <v>1</v>
      </c>
      <c r="S5334" t="str" cm="1">
        <f t="array" ref="S5334">_xlfn.IFS( Healthcare_Data_v1__4[[#This Row],[Days of Stay]]&lt;10,"Low",Healthcare_Data_v1__4[[#This Row],[Days of Stay]]&lt;20,"Med",Healthcare_Data_v1__4[[#This Row],[Days of Stay]]&lt;=30,"High")</f>
        <v>Low</v>
      </c>
      <c r="T5334" t="str">
        <f>CONCATENATE(Healthcare_Data_v1__4[[#This Row],[Medical Condition]],Healthcare_Data_v1__4[[#This Row],[Duration]])</f>
        <v>ObesityLow</v>
      </c>
      <c r="U5334">
        <f>MONTH(Healthcare_Data_v1__4[[#This Row],[Date of Admission]])</f>
        <v>1</v>
      </c>
      <c r="V5334">
        <f>YEAR(Healthcare_Data_v1__4[[#This Row],[Date of Admission]])</f>
        <v>2019</v>
      </c>
      <c r="W5334">
        <f>DAY(Healthcare_Data_v1__4[[#This Row],[Date of Admission]])</f>
        <v>15</v>
      </c>
    </row>
    <row r="5335" spans="1:23" x14ac:dyDescent="0.3">
      <c r="A5335" t="s">
        <v>22693</v>
      </c>
      <c r="B5335">
        <v>48</v>
      </c>
      <c r="C5335" t="s">
        <v>8</v>
      </c>
      <c r="D5335" t="s">
        <v>15</v>
      </c>
      <c r="E5335" t="s">
        <v>22</v>
      </c>
      <c r="F5335" t="s">
        <v>4</v>
      </c>
      <c r="G5335" s="1">
        <v>44989</v>
      </c>
      <c r="H5335" t="s">
        <v>10162</v>
      </c>
      <c r="I5335" t="s">
        <v>10163</v>
      </c>
      <c r="J5335">
        <v>18968.588</v>
      </c>
      <c r="K5335" t="s">
        <v>63</v>
      </c>
      <c r="L5335">
        <v>40233</v>
      </c>
      <c r="M5335">
        <v>123</v>
      </c>
      <c r="N5335" t="s">
        <v>55</v>
      </c>
      <c r="O5335" s="1">
        <v>45008</v>
      </c>
      <c r="P5335" t="s">
        <v>43</v>
      </c>
      <c r="Q5335" t="s">
        <v>44</v>
      </c>
      <c r="R5335">
        <f>Healthcare_Data_v1__4[[#This Row],[Discharge Date]]-Healthcare_Data_v1__4[[#This Row],[Date of Admission]]</f>
        <v>19</v>
      </c>
      <c r="S5335" t="str" cm="1">
        <f t="array" ref="S5335">_xlfn.IFS( Healthcare_Data_v1__4[[#This Row],[Days of Stay]]&lt;10,"Low",Healthcare_Data_v1__4[[#This Row],[Days of Stay]]&lt;20,"Med",Healthcare_Data_v1__4[[#This Row],[Days of Stay]]&lt;=30,"High")</f>
        <v>Med</v>
      </c>
      <c r="T5335" t="str">
        <f>CONCATENATE(Healthcare_Data_v1__4[[#This Row],[Medical Condition]],Healthcare_Data_v1__4[[#This Row],[Duration]])</f>
        <v>DiabetesMed</v>
      </c>
      <c r="U5335">
        <f>MONTH(Healthcare_Data_v1__4[[#This Row],[Date of Admission]])</f>
        <v>3</v>
      </c>
      <c r="V5335">
        <f>YEAR(Healthcare_Data_v1__4[[#This Row],[Date of Admission]])</f>
        <v>2023</v>
      </c>
      <c r="W5335">
        <f>DAY(Healthcare_Data_v1__4[[#This Row],[Date of Admission]])</f>
        <v>4</v>
      </c>
    </row>
    <row r="5336" spans="1:23" x14ac:dyDescent="0.3">
      <c r="A5336" t="s">
        <v>1018</v>
      </c>
      <c r="B5336">
        <v>30</v>
      </c>
      <c r="C5336" t="s">
        <v>5</v>
      </c>
      <c r="D5336" t="s">
        <v>16</v>
      </c>
      <c r="E5336" t="s">
        <v>26</v>
      </c>
      <c r="F5336" t="s">
        <v>11</v>
      </c>
      <c r="G5336" s="1">
        <v>44924</v>
      </c>
      <c r="H5336" t="s">
        <v>10164</v>
      </c>
      <c r="I5336" t="s">
        <v>10165</v>
      </c>
      <c r="J5336">
        <v>18966.20059</v>
      </c>
      <c r="K5336" t="s">
        <v>66</v>
      </c>
      <c r="L5336">
        <v>13543</v>
      </c>
      <c r="M5336">
        <v>497</v>
      </c>
      <c r="N5336" t="s">
        <v>42</v>
      </c>
      <c r="O5336" s="1">
        <v>44939</v>
      </c>
      <c r="P5336" t="s">
        <v>85</v>
      </c>
      <c r="Q5336" t="s">
        <v>44</v>
      </c>
      <c r="R5336">
        <f>Healthcare_Data_v1__4[[#This Row],[Discharge Date]]-Healthcare_Data_v1__4[[#This Row],[Date of Admission]]</f>
        <v>15</v>
      </c>
      <c r="S5336" t="str" cm="1">
        <f t="array" ref="S5336">_xlfn.IFS( Healthcare_Data_v1__4[[#This Row],[Days of Stay]]&lt;10,"Low",Healthcare_Data_v1__4[[#This Row],[Days of Stay]]&lt;20,"Med",Healthcare_Data_v1__4[[#This Row],[Days of Stay]]&lt;=30,"High")</f>
        <v>Med</v>
      </c>
      <c r="T5336" t="str">
        <f>CONCATENATE(Healthcare_Data_v1__4[[#This Row],[Medical Condition]],Healthcare_Data_v1__4[[#This Row],[Duration]])</f>
        <v>CancerMed</v>
      </c>
      <c r="U5336">
        <f>MONTH(Healthcare_Data_v1__4[[#This Row],[Date of Admission]])</f>
        <v>12</v>
      </c>
      <c r="V5336">
        <f>YEAR(Healthcare_Data_v1__4[[#This Row],[Date of Admission]])</f>
        <v>2022</v>
      </c>
      <c r="W5336">
        <f>DAY(Healthcare_Data_v1__4[[#This Row],[Date of Admission]])</f>
        <v>29</v>
      </c>
    </row>
    <row r="5337" spans="1:23" x14ac:dyDescent="0.3">
      <c r="A5337" t="s">
        <v>22694</v>
      </c>
      <c r="B5337">
        <v>36</v>
      </c>
      <c r="C5337" t="s">
        <v>5</v>
      </c>
      <c r="D5337" t="s">
        <v>15</v>
      </c>
      <c r="E5337" t="s">
        <v>22</v>
      </c>
      <c r="F5337" t="s">
        <v>9</v>
      </c>
      <c r="G5337" s="1">
        <v>44634</v>
      </c>
      <c r="H5337" t="s">
        <v>10166</v>
      </c>
      <c r="I5337" t="s">
        <v>10167</v>
      </c>
      <c r="J5337">
        <v>18962.74423</v>
      </c>
      <c r="K5337" t="s">
        <v>47</v>
      </c>
      <c r="L5337">
        <v>23643</v>
      </c>
      <c r="M5337">
        <v>321</v>
      </c>
      <c r="N5337" t="s">
        <v>42</v>
      </c>
      <c r="O5337" s="1">
        <v>44652</v>
      </c>
      <c r="P5337" t="s">
        <v>60</v>
      </c>
      <c r="Q5337" t="s">
        <v>50</v>
      </c>
      <c r="R5337">
        <f>Healthcare_Data_v1__4[[#This Row],[Discharge Date]]-Healthcare_Data_v1__4[[#This Row],[Date of Admission]]</f>
        <v>18</v>
      </c>
      <c r="S5337" t="str" cm="1">
        <f t="array" ref="S5337">_xlfn.IFS( Healthcare_Data_v1__4[[#This Row],[Days of Stay]]&lt;10,"Low",Healthcare_Data_v1__4[[#This Row],[Days of Stay]]&lt;20,"Med",Healthcare_Data_v1__4[[#This Row],[Days of Stay]]&lt;=30,"High")</f>
        <v>Med</v>
      </c>
      <c r="T5337" t="str">
        <f>CONCATENATE(Healthcare_Data_v1__4[[#This Row],[Medical Condition]],Healthcare_Data_v1__4[[#This Row],[Duration]])</f>
        <v>ArthritisMed</v>
      </c>
      <c r="U5337">
        <f>MONTH(Healthcare_Data_v1__4[[#This Row],[Date of Admission]])</f>
        <v>3</v>
      </c>
      <c r="V5337">
        <f>YEAR(Healthcare_Data_v1__4[[#This Row],[Date of Admission]])</f>
        <v>2022</v>
      </c>
      <c r="W5337">
        <f>DAY(Healthcare_Data_v1__4[[#This Row],[Date of Admission]])</f>
        <v>14</v>
      </c>
    </row>
    <row r="5338" spans="1:23" x14ac:dyDescent="0.3">
      <c r="A5338" t="s">
        <v>22695</v>
      </c>
      <c r="B5338">
        <v>18</v>
      </c>
      <c r="C5338" t="s">
        <v>12</v>
      </c>
      <c r="D5338" t="s">
        <v>15</v>
      </c>
      <c r="E5338" t="s">
        <v>22</v>
      </c>
      <c r="F5338" t="s">
        <v>6</v>
      </c>
      <c r="G5338" s="1">
        <v>45108</v>
      </c>
      <c r="H5338" t="s">
        <v>10168</v>
      </c>
      <c r="I5338" t="s">
        <v>10169</v>
      </c>
      <c r="J5338">
        <v>18958.954399999999</v>
      </c>
      <c r="K5338" t="s">
        <v>47</v>
      </c>
      <c r="L5338">
        <v>19873</v>
      </c>
      <c r="M5338">
        <v>156</v>
      </c>
      <c r="N5338" t="s">
        <v>55</v>
      </c>
      <c r="O5338" s="1">
        <v>45125</v>
      </c>
      <c r="P5338" t="s">
        <v>56</v>
      </c>
      <c r="Q5338" t="s">
        <v>50</v>
      </c>
      <c r="R5338">
        <f>Healthcare_Data_v1__4[[#This Row],[Discharge Date]]-Healthcare_Data_v1__4[[#This Row],[Date of Admission]]</f>
        <v>17</v>
      </c>
      <c r="S5338" t="str" cm="1">
        <f t="array" ref="S5338">_xlfn.IFS( Healthcare_Data_v1__4[[#This Row],[Days of Stay]]&lt;10,"Low",Healthcare_Data_v1__4[[#This Row],[Days of Stay]]&lt;20,"Med",Healthcare_Data_v1__4[[#This Row],[Days of Stay]]&lt;=30,"High")</f>
        <v>Med</v>
      </c>
      <c r="T5338" t="str">
        <f>CONCATENATE(Healthcare_Data_v1__4[[#This Row],[Medical Condition]],Healthcare_Data_v1__4[[#This Row],[Duration]])</f>
        <v>AsthmaMed</v>
      </c>
      <c r="U5338">
        <f>MONTH(Healthcare_Data_v1__4[[#This Row],[Date of Admission]])</f>
        <v>7</v>
      </c>
      <c r="V5338">
        <f>YEAR(Healthcare_Data_v1__4[[#This Row],[Date of Admission]])</f>
        <v>2023</v>
      </c>
      <c r="W5338">
        <f>DAY(Healthcare_Data_v1__4[[#This Row],[Date of Admission]])</f>
        <v>1</v>
      </c>
    </row>
    <row r="5339" spans="1:23" x14ac:dyDescent="0.3">
      <c r="A5339" t="s">
        <v>22696</v>
      </c>
      <c r="B5339">
        <v>27</v>
      </c>
      <c r="C5339" t="s">
        <v>5</v>
      </c>
      <c r="D5339" t="s">
        <v>15</v>
      </c>
      <c r="E5339" t="s">
        <v>22</v>
      </c>
      <c r="F5339" t="s">
        <v>10</v>
      </c>
      <c r="G5339" s="1">
        <v>45144</v>
      </c>
      <c r="H5339" t="s">
        <v>2957</v>
      </c>
      <c r="I5339" t="s">
        <v>10170</v>
      </c>
      <c r="J5339">
        <v>18958.050340000002</v>
      </c>
      <c r="K5339" t="s">
        <v>47</v>
      </c>
      <c r="L5339">
        <v>26296</v>
      </c>
      <c r="M5339">
        <v>310</v>
      </c>
      <c r="N5339" t="s">
        <v>55</v>
      </c>
      <c r="O5339" s="1">
        <v>45166</v>
      </c>
      <c r="P5339" t="s">
        <v>49</v>
      </c>
      <c r="Q5339" t="s">
        <v>57</v>
      </c>
      <c r="R5339">
        <f>Healthcare_Data_v1__4[[#This Row],[Discharge Date]]-Healthcare_Data_v1__4[[#This Row],[Date of Admission]]</f>
        <v>22</v>
      </c>
      <c r="S5339" t="str" cm="1">
        <f t="array" ref="S5339">_xlfn.IFS( Healthcare_Data_v1__4[[#This Row],[Days of Stay]]&lt;10,"Low",Healthcare_Data_v1__4[[#This Row],[Days of Stay]]&lt;20,"Med",Healthcare_Data_v1__4[[#This Row],[Days of Stay]]&lt;=30,"High")</f>
        <v>High</v>
      </c>
      <c r="T5339" t="str">
        <f>CONCATENATE(Healthcare_Data_v1__4[[#This Row],[Medical Condition]],Healthcare_Data_v1__4[[#This Row],[Duration]])</f>
        <v>HypertensionHigh</v>
      </c>
      <c r="U5339">
        <f>MONTH(Healthcare_Data_v1__4[[#This Row],[Date of Admission]])</f>
        <v>8</v>
      </c>
      <c r="V5339">
        <f>YEAR(Healthcare_Data_v1__4[[#This Row],[Date of Admission]])</f>
        <v>2023</v>
      </c>
      <c r="W5339">
        <f>DAY(Healthcare_Data_v1__4[[#This Row],[Date of Admission]])</f>
        <v>6</v>
      </c>
    </row>
    <row r="5340" spans="1:23" x14ac:dyDescent="0.3">
      <c r="A5340" t="s">
        <v>22697</v>
      </c>
      <c r="B5340">
        <v>63</v>
      </c>
      <c r="C5340" t="s">
        <v>3</v>
      </c>
      <c r="D5340" t="s">
        <v>16</v>
      </c>
      <c r="E5340" t="s">
        <v>24</v>
      </c>
      <c r="F5340" t="s">
        <v>6</v>
      </c>
      <c r="G5340" s="1">
        <v>43677</v>
      </c>
      <c r="H5340" t="s">
        <v>10171</v>
      </c>
      <c r="I5340" t="s">
        <v>10172</v>
      </c>
      <c r="J5340">
        <v>18954.38536</v>
      </c>
      <c r="K5340" t="s">
        <v>41</v>
      </c>
      <c r="L5340">
        <v>22311</v>
      </c>
      <c r="M5340">
        <v>275</v>
      </c>
      <c r="N5340" t="s">
        <v>42</v>
      </c>
      <c r="O5340" s="1">
        <v>43679</v>
      </c>
      <c r="P5340" t="s">
        <v>60</v>
      </c>
      <c r="Q5340" t="s">
        <v>57</v>
      </c>
      <c r="R5340">
        <f>Healthcare_Data_v1__4[[#This Row],[Discharge Date]]-Healthcare_Data_v1__4[[#This Row],[Date of Admission]]</f>
        <v>2</v>
      </c>
      <c r="S5340" t="str" cm="1">
        <f t="array" ref="S5340">_xlfn.IFS( Healthcare_Data_v1__4[[#This Row],[Days of Stay]]&lt;10,"Low",Healthcare_Data_v1__4[[#This Row],[Days of Stay]]&lt;20,"Med",Healthcare_Data_v1__4[[#This Row],[Days of Stay]]&lt;=30,"High")</f>
        <v>Low</v>
      </c>
      <c r="T5340" t="str">
        <f>CONCATENATE(Healthcare_Data_v1__4[[#This Row],[Medical Condition]],Healthcare_Data_v1__4[[#This Row],[Duration]])</f>
        <v>AsthmaLow</v>
      </c>
      <c r="U5340">
        <f>MONTH(Healthcare_Data_v1__4[[#This Row],[Date of Admission]])</f>
        <v>7</v>
      </c>
      <c r="V5340">
        <f>YEAR(Healthcare_Data_v1__4[[#This Row],[Date of Admission]])</f>
        <v>2019</v>
      </c>
      <c r="W5340">
        <f>DAY(Healthcare_Data_v1__4[[#This Row],[Date of Admission]])</f>
        <v>31</v>
      </c>
    </row>
    <row r="5341" spans="1:23" x14ac:dyDescent="0.3">
      <c r="A5341" t="s">
        <v>22698</v>
      </c>
      <c r="B5341">
        <v>72</v>
      </c>
      <c r="C5341" t="s">
        <v>3</v>
      </c>
      <c r="D5341" t="s">
        <v>16</v>
      </c>
      <c r="E5341" t="s">
        <v>22</v>
      </c>
      <c r="F5341" t="s">
        <v>11</v>
      </c>
      <c r="G5341" s="1">
        <v>43662</v>
      </c>
      <c r="H5341" t="s">
        <v>6948</v>
      </c>
      <c r="I5341" t="s">
        <v>2243</v>
      </c>
      <c r="J5341">
        <v>18951.955279999998</v>
      </c>
      <c r="K5341" t="s">
        <v>41</v>
      </c>
      <c r="L5341">
        <v>51735</v>
      </c>
      <c r="M5341">
        <v>344</v>
      </c>
      <c r="N5341" t="s">
        <v>48</v>
      </c>
      <c r="O5341" s="1">
        <v>43675</v>
      </c>
      <c r="P5341" t="s">
        <v>43</v>
      </c>
      <c r="Q5341" t="s">
        <v>57</v>
      </c>
      <c r="R5341">
        <f>Healthcare_Data_v1__4[[#This Row],[Discharge Date]]-Healthcare_Data_v1__4[[#This Row],[Date of Admission]]</f>
        <v>13</v>
      </c>
      <c r="S5341" t="str" cm="1">
        <f t="array" ref="S5341">_xlfn.IFS( Healthcare_Data_v1__4[[#This Row],[Days of Stay]]&lt;10,"Low",Healthcare_Data_v1__4[[#This Row],[Days of Stay]]&lt;20,"Med",Healthcare_Data_v1__4[[#This Row],[Days of Stay]]&lt;=30,"High")</f>
        <v>Med</v>
      </c>
      <c r="T5341" t="str">
        <f>CONCATENATE(Healthcare_Data_v1__4[[#This Row],[Medical Condition]],Healthcare_Data_v1__4[[#This Row],[Duration]])</f>
        <v>CancerMed</v>
      </c>
      <c r="U5341">
        <f>MONTH(Healthcare_Data_v1__4[[#This Row],[Date of Admission]])</f>
        <v>7</v>
      </c>
      <c r="V5341">
        <f>YEAR(Healthcare_Data_v1__4[[#This Row],[Date of Admission]])</f>
        <v>2019</v>
      </c>
      <c r="W5341">
        <f>DAY(Healthcare_Data_v1__4[[#This Row],[Date of Admission]])</f>
        <v>16</v>
      </c>
    </row>
    <row r="5342" spans="1:23" x14ac:dyDescent="0.3">
      <c r="A5342" t="s">
        <v>22699</v>
      </c>
      <c r="B5342">
        <v>56</v>
      </c>
      <c r="C5342" t="s">
        <v>3</v>
      </c>
      <c r="D5342" t="s">
        <v>16</v>
      </c>
      <c r="E5342" t="s">
        <v>22</v>
      </c>
      <c r="F5342" t="s">
        <v>4</v>
      </c>
      <c r="G5342" s="1">
        <v>44393</v>
      </c>
      <c r="H5342" t="s">
        <v>10173</v>
      </c>
      <c r="I5342" t="s">
        <v>1957</v>
      </c>
      <c r="J5342">
        <v>18944.949720000001</v>
      </c>
      <c r="K5342" t="s">
        <v>69</v>
      </c>
      <c r="L5342">
        <v>45657</v>
      </c>
      <c r="M5342">
        <v>477</v>
      </c>
      <c r="N5342" t="s">
        <v>48</v>
      </c>
      <c r="O5342" s="1">
        <v>44418</v>
      </c>
      <c r="P5342" t="s">
        <v>56</v>
      </c>
      <c r="Q5342" t="s">
        <v>44</v>
      </c>
      <c r="R5342">
        <f>Healthcare_Data_v1__4[[#This Row],[Discharge Date]]-Healthcare_Data_v1__4[[#This Row],[Date of Admission]]</f>
        <v>25</v>
      </c>
      <c r="S5342" t="str" cm="1">
        <f t="array" ref="S5342">_xlfn.IFS( Healthcare_Data_v1__4[[#This Row],[Days of Stay]]&lt;10,"Low",Healthcare_Data_v1__4[[#This Row],[Days of Stay]]&lt;20,"Med",Healthcare_Data_v1__4[[#This Row],[Days of Stay]]&lt;=30,"High")</f>
        <v>High</v>
      </c>
      <c r="T5342" t="str">
        <f>CONCATENATE(Healthcare_Data_v1__4[[#This Row],[Medical Condition]],Healthcare_Data_v1__4[[#This Row],[Duration]])</f>
        <v>DiabetesHigh</v>
      </c>
      <c r="U5342">
        <f>MONTH(Healthcare_Data_v1__4[[#This Row],[Date of Admission]])</f>
        <v>7</v>
      </c>
      <c r="V5342">
        <f>YEAR(Healthcare_Data_v1__4[[#This Row],[Date of Admission]])</f>
        <v>2021</v>
      </c>
      <c r="W5342">
        <f>DAY(Healthcare_Data_v1__4[[#This Row],[Date of Admission]])</f>
        <v>16</v>
      </c>
    </row>
    <row r="5343" spans="1:23" x14ac:dyDescent="0.3">
      <c r="A5343" t="s">
        <v>22700</v>
      </c>
      <c r="B5343">
        <v>59</v>
      </c>
      <c r="C5343" t="s">
        <v>3</v>
      </c>
      <c r="D5343" t="s">
        <v>16</v>
      </c>
      <c r="E5343" t="s">
        <v>20</v>
      </c>
      <c r="F5343" t="s">
        <v>7</v>
      </c>
      <c r="G5343" s="1">
        <v>43823</v>
      </c>
      <c r="H5343" t="s">
        <v>10174</v>
      </c>
      <c r="I5343" t="s">
        <v>10175</v>
      </c>
      <c r="J5343">
        <v>18943.30991</v>
      </c>
      <c r="K5343" t="s">
        <v>69</v>
      </c>
      <c r="L5343">
        <v>612</v>
      </c>
      <c r="M5343">
        <v>296</v>
      </c>
      <c r="N5343" t="s">
        <v>42</v>
      </c>
      <c r="O5343" s="1">
        <v>43826</v>
      </c>
      <c r="P5343" t="s">
        <v>56</v>
      </c>
      <c r="Q5343" t="s">
        <v>57</v>
      </c>
      <c r="R5343">
        <f>Healthcare_Data_v1__4[[#This Row],[Discharge Date]]-Healthcare_Data_v1__4[[#This Row],[Date of Admission]]</f>
        <v>3</v>
      </c>
      <c r="S5343" t="str" cm="1">
        <f t="array" ref="S5343">_xlfn.IFS( Healthcare_Data_v1__4[[#This Row],[Days of Stay]]&lt;10,"Low",Healthcare_Data_v1__4[[#This Row],[Days of Stay]]&lt;20,"Med",Healthcare_Data_v1__4[[#This Row],[Days of Stay]]&lt;=30,"High")</f>
        <v>Low</v>
      </c>
      <c r="T5343" t="str">
        <f>CONCATENATE(Healthcare_Data_v1__4[[#This Row],[Medical Condition]],Healthcare_Data_v1__4[[#This Row],[Duration]])</f>
        <v>ObesityLow</v>
      </c>
      <c r="U5343">
        <f>MONTH(Healthcare_Data_v1__4[[#This Row],[Date of Admission]])</f>
        <v>12</v>
      </c>
      <c r="V5343">
        <f>YEAR(Healthcare_Data_v1__4[[#This Row],[Date of Admission]])</f>
        <v>2019</v>
      </c>
      <c r="W5343">
        <f>DAY(Healthcare_Data_v1__4[[#This Row],[Date of Admission]])</f>
        <v>24</v>
      </c>
    </row>
    <row r="5344" spans="1:23" x14ac:dyDescent="0.3">
      <c r="A5344" t="s">
        <v>22701</v>
      </c>
      <c r="B5344">
        <v>18</v>
      </c>
      <c r="C5344" t="s">
        <v>12</v>
      </c>
      <c r="D5344" t="s">
        <v>15</v>
      </c>
      <c r="E5344" t="s">
        <v>21</v>
      </c>
      <c r="F5344" t="s">
        <v>6</v>
      </c>
      <c r="G5344" s="1">
        <v>44314</v>
      </c>
      <c r="H5344" t="s">
        <v>10176</v>
      </c>
      <c r="I5344" t="s">
        <v>10177</v>
      </c>
      <c r="J5344">
        <v>18942.702720000001</v>
      </c>
      <c r="K5344" t="s">
        <v>47</v>
      </c>
      <c r="L5344">
        <v>2278</v>
      </c>
      <c r="M5344">
        <v>338</v>
      </c>
      <c r="N5344" t="s">
        <v>48</v>
      </c>
      <c r="O5344" s="1">
        <v>44320</v>
      </c>
      <c r="P5344" t="s">
        <v>49</v>
      </c>
      <c r="Q5344" t="s">
        <v>50</v>
      </c>
      <c r="R5344">
        <f>Healthcare_Data_v1__4[[#This Row],[Discharge Date]]-Healthcare_Data_v1__4[[#This Row],[Date of Admission]]</f>
        <v>6</v>
      </c>
      <c r="S5344" t="str" cm="1">
        <f t="array" ref="S5344">_xlfn.IFS( Healthcare_Data_v1__4[[#This Row],[Days of Stay]]&lt;10,"Low",Healthcare_Data_v1__4[[#This Row],[Days of Stay]]&lt;20,"Med",Healthcare_Data_v1__4[[#This Row],[Days of Stay]]&lt;=30,"High")</f>
        <v>Low</v>
      </c>
      <c r="T5344" t="str">
        <f>CONCATENATE(Healthcare_Data_v1__4[[#This Row],[Medical Condition]],Healthcare_Data_v1__4[[#This Row],[Duration]])</f>
        <v>AsthmaLow</v>
      </c>
      <c r="U5344">
        <f>MONTH(Healthcare_Data_v1__4[[#This Row],[Date of Admission]])</f>
        <v>4</v>
      </c>
      <c r="V5344">
        <f>YEAR(Healthcare_Data_v1__4[[#This Row],[Date of Admission]])</f>
        <v>2021</v>
      </c>
      <c r="W5344">
        <f>DAY(Healthcare_Data_v1__4[[#This Row],[Date of Admission]])</f>
        <v>28</v>
      </c>
    </row>
    <row r="5345" spans="1:23" x14ac:dyDescent="0.3">
      <c r="A5345" t="s">
        <v>10178</v>
      </c>
      <c r="B5345">
        <v>34</v>
      </c>
      <c r="C5345" t="s">
        <v>5</v>
      </c>
      <c r="D5345" t="s">
        <v>15</v>
      </c>
      <c r="E5345" t="s">
        <v>23</v>
      </c>
      <c r="F5345" t="s">
        <v>10</v>
      </c>
      <c r="G5345" s="1">
        <v>44024</v>
      </c>
      <c r="H5345" t="s">
        <v>22702</v>
      </c>
      <c r="I5345" t="s">
        <v>10179</v>
      </c>
      <c r="J5345">
        <v>18942.28038</v>
      </c>
      <c r="K5345" t="s">
        <v>63</v>
      </c>
      <c r="L5345">
        <v>27626</v>
      </c>
      <c r="M5345">
        <v>477</v>
      </c>
      <c r="N5345" t="s">
        <v>48</v>
      </c>
      <c r="O5345" s="1">
        <v>44048</v>
      </c>
      <c r="P5345" t="s">
        <v>56</v>
      </c>
      <c r="Q5345" t="s">
        <v>44</v>
      </c>
      <c r="R5345">
        <f>Healthcare_Data_v1__4[[#This Row],[Discharge Date]]-Healthcare_Data_v1__4[[#This Row],[Date of Admission]]</f>
        <v>24</v>
      </c>
      <c r="S5345" t="str" cm="1">
        <f t="array" ref="S5345">_xlfn.IFS( Healthcare_Data_v1__4[[#This Row],[Days of Stay]]&lt;10,"Low",Healthcare_Data_v1__4[[#This Row],[Days of Stay]]&lt;20,"Med",Healthcare_Data_v1__4[[#This Row],[Days of Stay]]&lt;=30,"High")</f>
        <v>High</v>
      </c>
      <c r="T5345" t="str">
        <f>CONCATENATE(Healthcare_Data_v1__4[[#This Row],[Medical Condition]],Healthcare_Data_v1__4[[#This Row],[Duration]])</f>
        <v>HypertensionHigh</v>
      </c>
      <c r="U5345">
        <f>MONTH(Healthcare_Data_v1__4[[#This Row],[Date of Admission]])</f>
        <v>7</v>
      </c>
      <c r="V5345">
        <f>YEAR(Healthcare_Data_v1__4[[#This Row],[Date of Admission]])</f>
        <v>2020</v>
      </c>
      <c r="W5345">
        <f>DAY(Healthcare_Data_v1__4[[#This Row],[Date of Admission]])</f>
        <v>12</v>
      </c>
    </row>
    <row r="5346" spans="1:23" x14ac:dyDescent="0.3">
      <c r="A5346" t="s">
        <v>22703</v>
      </c>
      <c r="B5346">
        <v>22</v>
      </c>
      <c r="C5346" t="s">
        <v>12</v>
      </c>
      <c r="D5346" t="s">
        <v>15</v>
      </c>
      <c r="E5346" t="s">
        <v>21</v>
      </c>
      <c r="F5346" t="s">
        <v>6</v>
      </c>
      <c r="G5346" s="1">
        <v>44299</v>
      </c>
      <c r="H5346" t="s">
        <v>10180</v>
      </c>
      <c r="I5346" t="s">
        <v>10181</v>
      </c>
      <c r="J5346">
        <v>18928.173299999999</v>
      </c>
      <c r="K5346" t="s">
        <v>69</v>
      </c>
      <c r="L5346">
        <v>15027</v>
      </c>
      <c r="M5346">
        <v>383</v>
      </c>
      <c r="N5346" t="s">
        <v>55</v>
      </c>
      <c r="O5346" s="1">
        <v>44309</v>
      </c>
      <c r="P5346" t="s">
        <v>43</v>
      </c>
      <c r="Q5346" t="s">
        <v>50</v>
      </c>
      <c r="R5346">
        <f>Healthcare_Data_v1__4[[#This Row],[Discharge Date]]-Healthcare_Data_v1__4[[#This Row],[Date of Admission]]</f>
        <v>10</v>
      </c>
      <c r="S5346" t="str" cm="1">
        <f t="array" ref="S5346">_xlfn.IFS( Healthcare_Data_v1__4[[#This Row],[Days of Stay]]&lt;10,"Low",Healthcare_Data_v1__4[[#This Row],[Days of Stay]]&lt;20,"Med",Healthcare_Data_v1__4[[#This Row],[Days of Stay]]&lt;=30,"High")</f>
        <v>Med</v>
      </c>
      <c r="T5346" t="str">
        <f>CONCATENATE(Healthcare_Data_v1__4[[#This Row],[Medical Condition]],Healthcare_Data_v1__4[[#This Row],[Duration]])</f>
        <v>AsthmaMed</v>
      </c>
      <c r="U5346">
        <f>MONTH(Healthcare_Data_v1__4[[#This Row],[Date of Admission]])</f>
        <v>4</v>
      </c>
      <c r="V5346">
        <f>YEAR(Healthcare_Data_v1__4[[#This Row],[Date of Admission]])</f>
        <v>2021</v>
      </c>
      <c r="W5346">
        <f>DAY(Healthcare_Data_v1__4[[#This Row],[Date of Admission]])</f>
        <v>13</v>
      </c>
    </row>
    <row r="5347" spans="1:23" x14ac:dyDescent="0.3">
      <c r="A5347" t="s">
        <v>22704</v>
      </c>
      <c r="B5347">
        <v>56</v>
      </c>
      <c r="C5347" t="s">
        <v>3</v>
      </c>
      <c r="D5347" t="s">
        <v>15</v>
      </c>
      <c r="E5347" t="s">
        <v>24</v>
      </c>
      <c r="F5347" t="s">
        <v>11</v>
      </c>
      <c r="G5347" s="1">
        <v>44941</v>
      </c>
      <c r="H5347" t="s">
        <v>10182</v>
      </c>
      <c r="I5347" t="s">
        <v>10183</v>
      </c>
      <c r="J5347">
        <v>18927.566869999999</v>
      </c>
      <c r="K5347" t="s">
        <v>47</v>
      </c>
      <c r="L5347">
        <v>13427</v>
      </c>
      <c r="M5347">
        <v>113</v>
      </c>
      <c r="N5347" t="s">
        <v>48</v>
      </c>
      <c r="O5347" s="1">
        <v>44954</v>
      </c>
      <c r="P5347" t="s">
        <v>43</v>
      </c>
      <c r="Q5347" t="s">
        <v>44</v>
      </c>
      <c r="R5347">
        <f>Healthcare_Data_v1__4[[#This Row],[Discharge Date]]-Healthcare_Data_v1__4[[#This Row],[Date of Admission]]</f>
        <v>13</v>
      </c>
      <c r="S5347" t="str" cm="1">
        <f t="array" ref="S5347">_xlfn.IFS( Healthcare_Data_v1__4[[#This Row],[Days of Stay]]&lt;10,"Low",Healthcare_Data_v1__4[[#This Row],[Days of Stay]]&lt;20,"Med",Healthcare_Data_v1__4[[#This Row],[Days of Stay]]&lt;=30,"High")</f>
        <v>Med</v>
      </c>
      <c r="T5347" t="str">
        <f>CONCATENATE(Healthcare_Data_v1__4[[#This Row],[Medical Condition]],Healthcare_Data_v1__4[[#This Row],[Duration]])</f>
        <v>CancerMed</v>
      </c>
      <c r="U5347">
        <f>MONTH(Healthcare_Data_v1__4[[#This Row],[Date of Admission]])</f>
        <v>1</v>
      </c>
      <c r="V5347">
        <f>YEAR(Healthcare_Data_v1__4[[#This Row],[Date of Admission]])</f>
        <v>2023</v>
      </c>
      <c r="W5347">
        <f>DAY(Healthcare_Data_v1__4[[#This Row],[Date of Admission]])</f>
        <v>15</v>
      </c>
    </row>
    <row r="5348" spans="1:23" x14ac:dyDescent="0.3">
      <c r="A5348" t="s">
        <v>22705</v>
      </c>
      <c r="B5348">
        <v>36</v>
      </c>
      <c r="C5348" t="s">
        <v>5</v>
      </c>
      <c r="D5348" t="s">
        <v>15</v>
      </c>
      <c r="E5348" t="s">
        <v>25</v>
      </c>
      <c r="F5348" t="s">
        <v>11</v>
      </c>
      <c r="G5348" s="1">
        <v>43461</v>
      </c>
      <c r="H5348" t="s">
        <v>10184</v>
      </c>
      <c r="I5348" t="s">
        <v>3367</v>
      </c>
      <c r="J5348">
        <v>18923.010060000001</v>
      </c>
      <c r="K5348" t="s">
        <v>69</v>
      </c>
      <c r="L5348">
        <v>71737</v>
      </c>
      <c r="M5348">
        <v>329</v>
      </c>
      <c r="N5348" t="s">
        <v>42</v>
      </c>
      <c r="O5348" s="1">
        <v>43465</v>
      </c>
      <c r="P5348" t="s">
        <v>56</v>
      </c>
      <c r="Q5348" t="s">
        <v>50</v>
      </c>
      <c r="R5348">
        <f>Healthcare_Data_v1__4[[#This Row],[Discharge Date]]-Healthcare_Data_v1__4[[#This Row],[Date of Admission]]</f>
        <v>4</v>
      </c>
      <c r="S5348" t="str" cm="1">
        <f t="array" ref="S5348">_xlfn.IFS( Healthcare_Data_v1__4[[#This Row],[Days of Stay]]&lt;10,"Low",Healthcare_Data_v1__4[[#This Row],[Days of Stay]]&lt;20,"Med",Healthcare_Data_v1__4[[#This Row],[Days of Stay]]&lt;=30,"High")</f>
        <v>Low</v>
      </c>
      <c r="T5348" t="str">
        <f>CONCATENATE(Healthcare_Data_v1__4[[#This Row],[Medical Condition]],Healthcare_Data_v1__4[[#This Row],[Duration]])</f>
        <v>CancerLow</v>
      </c>
      <c r="U5348">
        <f>MONTH(Healthcare_Data_v1__4[[#This Row],[Date of Admission]])</f>
        <v>12</v>
      </c>
      <c r="V5348">
        <f>YEAR(Healthcare_Data_v1__4[[#This Row],[Date of Admission]])</f>
        <v>2018</v>
      </c>
      <c r="W5348">
        <f>DAY(Healthcare_Data_v1__4[[#This Row],[Date of Admission]])</f>
        <v>27</v>
      </c>
    </row>
    <row r="5349" spans="1:23" x14ac:dyDescent="0.3">
      <c r="A5349" t="s">
        <v>22706</v>
      </c>
      <c r="B5349">
        <v>47</v>
      </c>
      <c r="C5349" t="s">
        <v>8</v>
      </c>
      <c r="D5349" t="s">
        <v>16</v>
      </c>
      <c r="E5349" t="s">
        <v>25</v>
      </c>
      <c r="F5349" t="s">
        <v>4</v>
      </c>
      <c r="G5349" s="1">
        <v>44757</v>
      </c>
      <c r="H5349" t="s">
        <v>10185</v>
      </c>
      <c r="I5349" t="s">
        <v>10186</v>
      </c>
      <c r="J5349">
        <v>18915.97885</v>
      </c>
      <c r="K5349" t="s">
        <v>41</v>
      </c>
      <c r="L5349">
        <v>49383</v>
      </c>
      <c r="M5349">
        <v>116</v>
      </c>
      <c r="N5349" t="s">
        <v>42</v>
      </c>
      <c r="O5349" s="1">
        <v>44766</v>
      </c>
      <c r="P5349" t="s">
        <v>43</v>
      </c>
      <c r="Q5349" t="s">
        <v>57</v>
      </c>
      <c r="R5349">
        <f>Healthcare_Data_v1__4[[#This Row],[Discharge Date]]-Healthcare_Data_v1__4[[#This Row],[Date of Admission]]</f>
        <v>9</v>
      </c>
      <c r="S5349" t="str" cm="1">
        <f t="array" ref="S5349">_xlfn.IFS( Healthcare_Data_v1__4[[#This Row],[Days of Stay]]&lt;10,"Low",Healthcare_Data_v1__4[[#This Row],[Days of Stay]]&lt;20,"Med",Healthcare_Data_v1__4[[#This Row],[Days of Stay]]&lt;=30,"High")</f>
        <v>Low</v>
      </c>
      <c r="T5349" t="str">
        <f>CONCATENATE(Healthcare_Data_v1__4[[#This Row],[Medical Condition]],Healthcare_Data_v1__4[[#This Row],[Duration]])</f>
        <v>DiabetesLow</v>
      </c>
      <c r="U5349">
        <f>MONTH(Healthcare_Data_v1__4[[#This Row],[Date of Admission]])</f>
        <v>7</v>
      </c>
      <c r="V5349">
        <f>YEAR(Healthcare_Data_v1__4[[#This Row],[Date of Admission]])</f>
        <v>2022</v>
      </c>
      <c r="W5349">
        <f>DAY(Healthcare_Data_v1__4[[#This Row],[Date of Admission]])</f>
        <v>15</v>
      </c>
    </row>
    <row r="5350" spans="1:23" x14ac:dyDescent="0.3">
      <c r="A5350" t="s">
        <v>22707</v>
      </c>
      <c r="B5350">
        <v>29</v>
      </c>
      <c r="C5350" t="s">
        <v>5</v>
      </c>
      <c r="D5350" t="s">
        <v>16</v>
      </c>
      <c r="E5350" t="s">
        <v>21</v>
      </c>
      <c r="F5350" t="s">
        <v>6</v>
      </c>
      <c r="G5350" s="1">
        <v>45010</v>
      </c>
      <c r="H5350" t="s">
        <v>10187</v>
      </c>
      <c r="I5350" t="s">
        <v>10188</v>
      </c>
      <c r="J5350">
        <v>18909.333070000001</v>
      </c>
      <c r="K5350" t="s">
        <v>69</v>
      </c>
      <c r="L5350">
        <v>9845</v>
      </c>
      <c r="M5350">
        <v>401</v>
      </c>
      <c r="N5350" t="s">
        <v>48</v>
      </c>
      <c r="O5350" s="1">
        <v>45021</v>
      </c>
      <c r="P5350" t="s">
        <v>49</v>
      </c>
      <c r="Q5350" t="s">
        <v>44</v>
      </c>
      <c r="R5350">
        <f>Healthcare_Data_v1__4[[#This Row],[Discharge Date]]-Healthcare_Data_v1__4[[#This Row],[Date of Admission]]</f>
        <v>11</v>
      </c>
      <c r="S5350" t="str" cm="1">
        <f t="array" ref="S5350">_xlfn.IFS( Healthcare_Data_v1__4[[#This Row],[Days of Stay]]&lt;10,"Low",Healthcare_Data_v1__4[[#This Row],[Days of Stay]]&lt;20,"Med",Healthcare_Data_v1__4[[#This Row],[Days of Stay]]&lt;=30,"High")</f>
        <v>Med</v>
      </c>
      <c r="T5350" t="str">
        <f>CONCATENATE(Healthcare_Data_v1__4[[#This Row],[Medical Condition]],Healthcare_Data_v1__4[[#This Row],[Duration]])</f>
        <v>AsthmaMed</v>
      </c>
      <c r="U5350">
        <f>MONTH(Healthcare_Data_v1__4[[#This Row],[Date of Admission]])</f>
        <v>3</v>
      </c>
      <c r="V5350">
        <f>YEAR(Healthcare_Data_v1__4[[#This Row],[Date of Admission]])</f>
        <v>2023</v>
      </c>
      <c r="W5350">
        <f>DAY(Healthcare_Data_v1__4[[#This Row],[Date of Admission]])</f>
        <v>25</v>
      </c>
    </row>
    <row r="5351" spans="1:23" x14ac:dyDescent="0.3">
      <c r="A5351" t="s">
        <v>10189</v>
      </c>
      <c r="B5351">
        <v>77</v>
      </c>
      <c r="C5351" t="s">
        <v>3</v>
      </c>
      <c r="D5351" t="s">
        <v>15</v>
      </c>
      <c r="E5351" t="s">
        <v>19</v>
      </c>
      <c r="F5351" t="s">
        <v>4</v>
      </c>
      <c r="G5351" s="1">
        <v>44148</v>
      </c>
      <c r="H5351" t="s">
        <v>2478</v>
      </c>
      <c r="I5351" t="s">
        <v>10190</v>
      </c>
      <c r="J5351">
        <v>18908.949199999999</v>
      </c>
      <c r="K5351" t="s">
        <v>41</v>
      </c>
      <c r="L5351">
        <v>46996</v>
      </c>
      <c r="M5351">
        <v>388</v>
      </c>
      <c r="N5351" t="s">
        <v>48</v>
      </c>
      <c r="O5351" s="1">
        <v>44152</v>
      </c>
      <c r="P5351" t="s">
        <v>60</v>
      </c>
      <c r="Q5351" t="s">
        <v>57</v>
      </c>
      <c r="R5351">
        <f>Healthcare_Data_v1__4[[#This Row],[Discharge Date]]-Healthcare_Data_v1__4[[#This Row],[Date of Admission]]</f>
        <v>4</v>
      </c>
      <c r="S5351" t="str" cm="1">
        <f t="array" ref="S5351">_xlfn.IFS( Healthcare_Data_v1__4[[#This Row],[Days of Stay]]&lt;10,"Low",Healthcare_Data_v1__4[[#This Row],[Days of Stay]]&lt;20,"Med",Healthcare_Data_v1__4[[#This Row],[Days of Stay]]&lt;=30,"High")</f>
        <v>Low</v>
      </c>
      <c r="T5351" t="str">
        <f>CONCATENATE(Healthcare_Data_v1__4[[#This Row],[Medical Condition]],Healthcare_Data_v1__4[[#This Row],[Duration]])</f>
        <v>DiabetesLow</v>
      </c>
      <c r="U5351">
        <f>MONTH(Healthcare_Data_v1__4[[#This Row],[Date of Admission]])</f>
        <v>11</v>
      </c>
      <c r="V5351">
        <f>YEAR(Healthcare_Data_v1__4[[#This Row],[Date of Admission]])</f>
        <v>2020</v>
      </c>
      <c r="W5351">
        <f>DAY(Healthcare_Data_v1__4[[#This Row],[Date of Admission]])</f>
        <v>13</v>
      </c>
    </row>
    <row r="5352" spans="1:23" x14ac:dyDescent="0.3">
      <c r="A5352" t="s">
        <v>22708</v>
      </c>
      <c r="B5352">
        <v>43</v>
      </c>
      <c r="C5352" t="s">
        <v>8</v>
      </c>
      <c r="D5352" t="s">
        <v>16</v>
      </c>
      <c r="E5352" t="s">
        <v>25</v>
      </c>
      <c r="F5352" t="s">
        <v>6</v>
      </c>
      <c r="G5352" s="1">
        <v>43719</v>
      </c>
      <c r="H5352" t="s">
        <v>10191</v>
      </c>
      <c r="I5352" t="s">
        <v>10192</v>
      </c>
      <c r="J5352">
        <v>18907.754779999999</v>
      </c>
      <c r="K5352" t="s">
        <v>47</v>
      </c>
      <c r="L5352">
        <v>16587</v>
      </c>
      <c r="M5352">
        <v>258</v>
      </c>
      <c r="N5352" t="s">
        <v>48</v>
      </c>
      <c r="O5352" s="1">
        <v>43734</v>
      </c>
      <c r="P5352" t="s">
        <v>85</v>
      </c>
      <c r="Q5352" t="s">
        <v>57</v>
      </c>
      <c r="R5352">
        <f>Healthcare_Data_v1__4[[#This Row],[Discharge Date]]-Healthcare_Data_v1__4[[#This Row],[Date of Admission]]</f>
        <v>15</v>
      </c>
      <c r="S5352" t="str" cm="1">
        <f t="array" ref="S5352">_xlfn.IFS( Healthcare_Data_v1__4[[#This Row],[Days of Stay]]&lt;10,"Low",Healthcare_Data_v1__4[[#This Row],[Days of Stay]]&lt;20,"Med",Healthcare_Data_v1__4[[#This Row],[Days of Stay]]&lt;=30,"High")</f>
        <v>Med</v>
      </c>
      <c r="T5352" t="str">
        <f>CONCATENATE(Healthcare_Data_v1__4[[#This Row],[Medical Condition]],Healthcare_Data_v1__4[[#This Row],[Duration]])</f>
        <v>AsthmaMed</v>
      </c>
      <c r="U5352">
        <f>MONTH(Healthcare_Data_v1__4[[#This Row],[Date of Admission]])</f>
        <v>9</v>
      </c>
      <c r="V5352">
        <f>YEAR(Healthcare_Data_v1__4[[#This Row],[Date of Admission]])</f>
        <v>2019</v>
      </c>
      <c r="W5352">
        <f>DAY(Healthcare_Data_v1__4[[#This Row],[Date of Admission]])</f>
        <v>11</v>
      </c>
    </row>
    <row r="5353" spans="1:23" x14ac:dyDescent="0.3">
      <c r="A5353" t="s">
        <v>22709</v>
      </c>
      <c r="B5353">
        <v>44</v>
      </c>
      <c r="C5353" t="s">
        <v>8</v>
      </c>
      <c r="D5353" t="s">
        <v>15</v>
      </c>
      <c r="E5353" t="s">
        <v>26</v>
      </c>
      <c r="F5353" t="s">
        <v>6</v>
      </c>
      <c r="G5353" s="1">
        <v>43910</v>
      </c>
      <c r="H5353" t="s">
        <v>10193</v>
      </c>
      <c r="I5353" t="s">
        <v>10194</v>
      </c>
      <c r="J5353">
        <v>18907.313160000002</v>
      </c>
      <c r="K5353" t="s">
        <v>41</v>
      </c>
      <c r="L5353">
        <v>2089</v>
      </c>
      <c r="M5353">
        <v>341</v>
      </c>
      <c r="N5353" t="s">
        <v>55</v>
      </c>
      <c r="O5353" s="1">
        <v>43935</v>
      </c>
      <c r="P5353" t="s">
        <v>43</v>
      </c>
      <c r="Q5353" t="s">
        <v>57</v>
      </c>
      <c r="R5353">
        <f>Healthcare_Data_v1__4[[#This Row],[Discharge Date]]-Healthcare_Data_v1__4[[#This Row],[Date of Admission]]</f>
        <v>25</v>
      </c>
      <c r="S5353" t="str" cm="1">
        <f t="array" ref="S5353">_xlfn.IFS( Healthcare_Data_v1__4[[#This Row],[Days of Stay]]&lt;10,"Low",Healthcare_Data_v1__4[[#This Row],[Days of Stay]]&lt;20,"Med",Healthcare_Data_v1__4[[#This Row],[Days of Stay]]&lt;=30,"High")</f>
        <v>High</v>
      </c>
      <c r="T5353" t="str">
        <f>CONCATENATE(Healthcare_Data_v1__4[[#This Row],[Medical Condition]],Healthcare_Data_v1__4[[#This Row],[Duration]])</f>
        <v>AsthmaHigh</v>
      </c>
      <c r="U5353">
        <f>MONTH(Healthcare_Data_v1__4[[#This Row],[Date of Admission]])</f>
        <v>3</v>
      </c>
      <c r="V5353">
        <f>YEAR(Healthcare_Data_v1__4[[#This Row],[Date of Admission]])</f>
        <v>2020</v>
      </c>
      <c r="W5353">
        <f>DAY(Healthcare_Data_v1__4[[#This Row],[Date of Admission]])</f>
        <v>20</v>
      </c>
    </row>
    <row r="5354" spans="1:23" x14ac:dyDescent="0.3">
      <c r="A5354" t="s">
        <v>22710</v>
      </c>
      <c r="B5354">
        <v>70</v>
      </c>
      <c r="C5354" t="s">
        <v>3</v>
      </c>
      <c r="D5354" t="s">
        <v>16</v>
      </c>
      <c r="E5354" t="s">
        <v>20</v>
      </c>
      <c r="F5354" t="s">
        <v>6</v>
      </c>
      <c r="G5354" s="1">
        <v>44875</v>
      </c>
      <c r="H5354" t="s">
        <v>10195</v>
      </c>
      <c r="I5354" t="s">
        <v>5350</v>
      </c>
      <c r="J5354">
        <v>18906.599399999999</v>
      </c>
      <c r="K5354" t="s">
        <v>41</v>
      </c>
      <c r="L5354">
        <v>25196</v>
      </c>
      <c r="M5354">
        <v>283</v>
      </c>
      <c r="N5354" t="s">
        <v>42</v>
      </c>
      <c r="O5354" s="1">
        <v>44878</v>
      </c>
      <c r="P5354" t="s">
        <v>43</v>
      </c>
      <c r="Q5354" t="s">
        <v>50</v>
      </c>
      <c r="R5354">
        <f>Healthcare_Data_v1__4[[#This Row],[Discharge Date]]-Healthcare_Data_v1__4[[#This Row],[Date of Admission]]</f>
        <v>3</v>
      </c>
      <c r="S5354" t="str" cm="1">
        <f t="array" ref="S5354">_xlfn.IFS( Healthcare_Data_v1__4[[#This Row],[Days of Stay]]&lt;10,"Low",Healthcare_Data_v1__4[[#This Row],[Days of Stay]]&lt;20,"Med",Healthcare_Data_v1__4[[#This Row],[Days of Stay]]&lt;=30,"High")</f>
        <v>Low</v>
      </c>
      <c r="T5354" t="str">
        <f>CONCATENATE(Healthcare_Data_v1__4[[#This Row],[Medical Condition]],Healthcare_Data_v1__4[[#This Row],[Duration]])</f>
        <v>AsthmaLow</v>
      </c>
      <c r="U5354">
        <f>MONTH(Healthcare_Data_v1__4[[#This Row],[Date of Admission]])</f>
        <v>11</v>
      </c>
      <c r="V5354">
        <f>YEAR(Healthcare_Data_v1__4[[#This Row],[Date of Admission]])</f>
        <v>2022</v>
      </c>
      <c r="W5354">
        <f>DAY(Healthcare_Data_v1__4[[#This Row],[Date of Admission]])</f>
        <v>10</v>
      </c>
    </row>
    <row r="5355" spans="1:23" x14ac:dyDescent="0.3">
      <c r="A5355" t="s">
        <v>22711</v>
      </c>
      <c r="B5355">
        <v>41</v>
      </c>
      <c r="C5355" t="s">
        <v>8</v>
      </c>
      <c r="D5355" t="s">
        <v>16</v>
      </c>
      <c r="E5355" t="s">
        <v>19</v>
      </c>
      <c r="F5355" t="s">
        <v>7</v>
      </c>
      <c r="G5355" s="1">
        <v>44770</v>
      </c>
      <c r="H5355" t="s">
        <v>10196</v>
      </c>
      <c r="I5355" t="s">
        <v>10197</v>
      </c>
      <c r="J5355">
        <v>18898.838309999999</v>
      </c>
      <c r="K5355" t="s">
        <v>63</v>
      </c>
      <c r="L5355">
        <v>12048</v>
      </c>
      <c r="M5355">
        <v>344</v>
      </c>
      <c r="N5355" t="s">
        <v>48</v>
      </c>
      <c r="O5355" s="1">
        <v>44791</v>
      </c>
      <c r="P5355" t="s">
        <v>56</v>
      </c>
      <c r="Q5355" t="s">
        <v>57</v>
      </c>
      <c r="R5355">
        <f>Healthcare_Data_v1__4[[#This Row],[Discharge Date]]-Healthcare_Data_v1__4[[#This Row],[Date of Admission]]</f>
        <v>21</v>
      </c>
      <c r="S5355" t="str" cm="1">
        <f t="array" ref="S5355">_xlfn.IFS( Healthcare_Data_v1__4[[#This Row],[Days of Stay]]&lt;10,"Low",Healthcare_Data_v1__4[[#This Row],[Days of Stay]]&lt;20,"Med",Healthcare_Data_v1__4[[#This Row],[Days of Stay]]&lt;=30,"High")</f>
        <v>High</v>
      </c>
      <c r="T5355" t="str">
        <f>CONCATENATE(Healthcare_Data_v1__4[[#This Row],[Medical Condition]],Healthcare_Data_v1__4[[#This Row],[Duration]])</f>
        <v>ObesityHigh</v>
      </c>
      <c r="U5355">
        <f>MONTH(Healthcare_Data_v1__4[[#This Row],[Date of Admission]])</f>
        <v>7</v>
      </c>
      <c r="V5355">
        <f>YEAR(Healthcare_Data_v1__4[[#This Row],[Date of Admission]])</f>
        <v>2022</v>
      </c>
      <c r="W5355">
        <f>DAY(Healthcare_Data_v1__4[[#This Row],[Date of Admission]])</f>
        <v>28</v>
      </c>
    </row>
    <row r="5356" spans="1:23" x14ac:dyDescent="0.3">
      <c r="A5356" t="s">
        <v>22712</v>
      </c>
      <c r="B5356">
        <v>43</v>
      </c>
      <c r="C5356" t="s">
        <v>8</v>
      </c>
      <c r="D5356" t="s">
        <v>16</v>
      </c>
      <c r="E5356" t="s">
        <v>21</v>
      </c>
      <c r="F5356" t="s">
        <v>10</v>
      </c>
      <c r="G5356" s="1">
        <v>43970</v>
      </c>
      <c r="H5356" t="s">
        <v>10198</v>
      </c>
      <c r="I5356" t="s">
        <v>10199</v>
      </c>
      <c r="J5356">
        <v>18893.681219999999</v>
      </c>
      <c r="K5356" t="s">
        <v>63</v>
      </c>
      <c r="L5356">
        <v>34791</v>
      </c>
      <c r="M5356">
        <v>133</v>
      </c>
      <c r="N5356" t="s">
        <v>48</v>
      </c>
      <c r="O5356" s="1">
        <v>43980</v>
      </c>
      <c r="P5356" t="s">
        <v>43</v>
      </c>
      <c r="Q5356" t="s">
        <v>57</v>
      </c>
      <c r="R5356">
        <f>Healthcare_Data_v1__4[[#This Row],[Discharge Date]]-Healthcare_Data_v1__4[[#This Row],[Date of Admission]]</f>
        <v>10</v>
      </c>
      <c r="S5356" t="str" cm="1">
        <f t="array" ref="S5356">_xlfn.IFS( Healthcare_Data_v1__4[[#This Row],[Days of Stay]]&lt;10,"Low",Healthcare_Data_v1__4[[#This Row],[Days of Stay]]&lt;20,"Med",Healthcare_Data_v1__4[[#This Row],[Days of Stay]]&lt;=30,"High")</f>
        <v>Med</v>
      </c>
      <c r="T5356" t="str">
        <f>CONCATENATE(Healthcare_Data_v1__4[[#This Row],[Medical Condition]],Healthcare_Data_v1__4[[#This Row],[Duration]])</f>
        <v>HypertensionMed</v>
      </c>
      <c r="U5356">
        <f>MONTH(Healthcare_Data_v1__4[[#This Row],[Date of Admission]])</f>
        <v>5</v>
      </c>
      <c r="V5356">
        <f>YEAR(Healthcare_Data_v1__4[[#This Row],[Date of Admission]])</f>
        <v>2020</v>
      </c>
      <c r="W5356">
        <f>DAY(Healthcare_Data_v1__4[[#This Row],[Date of Admission]])</f>
        <v>19</v>
      </c>
    </row>
    <row r="5357" spans="1:23" x14ac:dyDescent="0.3">
      <c r="A5357" t="s">
        <v>22713</v>
      </c>
      <c r="B5357">
        <v>28</v>
      </c>
      <c r="C5357" t="s">
        <v>5</v>
      </c>
      <c r="D5357" t="s">
        <v>16</v>
      </c>
      <c r="E5357" t="s">
        <v>23</v>
      </c>
      <c r="F5357" t="s">
        <v>7</v>
      </c>
      <c r="G5357" s="1">
        <v>43655</v>
      </c>
      <c r="H5357" t="s">
        <v>10200</v>
      </c>
      <c r="I5357" t="s">
        <v>10201</v>
      </c>
      <c r="J5357">
        <v>18892.821260000001</v>
      </c>
      <c r="K5357" t="s">
        <v>69</v>
      </c>
      <c r="L5357">
        <v>4761</v>
      </c>
      <c r="M5357">
        <v>349</v>
      </c>
      <c r="N5357" t="s">
        <v>42</v>
      </c>
      <c r="O5357" s="1">
        <v>43675</v>
      </c>
      <c r="P5357" t="s">
        <v>56</v>
      </c>
      <c r="Q5357" t="s">
        <v>50</v>
      </c>
      <c r="R5357">
        <f>Healthcare_Data_v1__4[[#This Row],[Discharge Date]]-Healthcare_Data_v1__4[[#This Row],[Date of Admission]]</f>
        <v>20</v>
      </c>
      <c r="S5357" t="str" cm="1">
        <f t="array" ref="S5357">_xlfn.IFS( Healthcare_Data_v1__4[[#This Row],[Days of Stay]]&lt;10,"Low",Healthcare_Data_v1__4[[#This Row],[Days of Stay]]&lt;20,"Med",Healthcare_Data_v1__4[[#This Row],[Days of Stay]]&lt;=30,"High")</f>
        <v>High</v>
      </c>
      <c r="T5357" t="str">
        <f>CONCATENATE(Healthcare_Data_v1__4[[#This Row],[Medical Condition]],Healthcare_Data_v1__4[[#This Row],[Duration]])</f>
        <v>ObesityHigh</v>
      </c>
      <c r="U5357">
        <f>MONTH(Healthcare_Data_v1__4[[#This Row],[Date of Admission]])</f>
        <v>7</v>
      </c>
      <c r="V5357">
        <f>YEAR(Healthcare_Data_v1__4[[#This Row],[Date of Admission]])</f>
        <v>2019</v>
      </c>
      <c r="W5357">
        <f>DAY(Healthcare_Data_v1__4[[#This Row],[Date of Admission]])</f>
        <v>9</v>
      </c>
    </row>
    <row r="5358" spans="1:23" x14ac:dyDescent="0.3">
      <c r="A5358" t="s">
        <v>22714</v>
      </c>
      <c r="B5358">
        <v>34</v>
      </c>
      <c r="C5358" t="s">
        <v>5</v>
      </c>
      <c r="D5358" t="s">
        <v>16</v>
      </c>
      <c r="E5358" t="s">
        <v>23</v>
      </c>
      <c r="F5358" t="s">
        <v>9</v>
      </c>
      <c r="G5358" s="1">
        <v>44976</v>
      </c>
      <c r="H5358" t="s">
        <v>10202</v>
      </c>
      <c r="I5358" t="s">
        <v>10203</v>
      </c>
      <c r="J5358">
        <v>18890.346799999999</v>
      </c>
      <c r="K5358" t="s">
        <v>69</v>
      </c>
      <c r="L5358">
        <v>5311</v>
      </c>
      <c r="M5358">
        <v>234</v>
      </c>
      <c r="N5358" t="s">
        <v>55</v>
      </c>
      <c r="O5358" s="1">
        <v>44984</v>
      </c>
      <c r="P5358" t="s">
        <v>60</v>
      </c>
      <c r="Q5358" t="s">
        <v>50</v>
      </c>
      <c r="R5358">
        <f>Healthcare_Data_v1__4[[#This Row],[Discharge Date]]-Healthcare_Data_v1__4[[#This Row],[Date of Admission]]</f>
        <v>8</v>
      </c>
      <c r="S5358" t="str" cm="1">
        <f t="array" ref="S5358">_xlfn.IFS( Healthcare_Data_v1__4[[#This Row],[Days of Stay]]&lt;10,"Low",Healthcare_Data_v1__4[[#This Row],[Days of Stay]]&lt;20,"Med",Healthcare_Data_v1__4[[#This Row],[Days of Stay]]&lt;=30,"High")</f>
        <v>Low</v>
      </c>
      <c r="T5358" t="str">
        <f>CONCATENATE(Healthcare_Data_v1__4[[#This Row],[Medical Condition]],Healthcare_Data_v1__4[[#This Row],[Duration]])</f>
        <v>ArthritisLow</v>
      </c>
      <c r="U5358">
        <f>MONTH(Healthcare_Data_v1__4[[#This Row],[Date of Admission]])</f>
        <v>2</v>
      </c>
      <c r="V5358">
        <f>YEAR(Healthcare_Data_v1__4[[#This Row],[Date of Admission]])</f>
        <v>2023</v>
      </c>
      <c r="W5358">
        <f>DAY(Healthcare_Data_v1__4[[#This Row],[Date of Admission]])</f>
        <v>19</v>
      </c>
    </row>
    <row r="5359" spans="1:23" x14ac:dyDescent="0.3">
      <c r="A5359" t="s">
        <v>22715</v>
      </c>
      <c r="B5359">
        <v>54</v>
      </c>
      <c r="C5359" t="s">
        <v>8</v>
      </c>
      <c r="D5359" t="s">
        <v>16</v>
      </c>
      <c r="E5359" t="s">
        <v>24</v>
      </c>
      <c r="F5359" t="s">
        <v>4</v>
      </c>
      <c r="G5359" s="1">
        <v>44064</v>
      </c>
      <c r="H5359" t="s">
        <v>10204</v>
      </c>
      <c r="I5359" t="s">
        <v>10205</v>
      </c>
      <c r="J5359">
        <v>18889.332979999999</v>
      </c>
      <c r="K5359" t="s">
        <v>69</v>
      </c>
      <c r="L5359">
        <v>47150</v>
      </c>
      <c r="M5359">
        <v>459</v>
      </c>
      <c r="N5359" t="s">
        <v>48</v>
      </c>
      <c r="O5359" s="1">
        <v>44084</v>
      </c>
      <c r="P5359" t="s">
        <v>60</v>
      </c>
      <c r="Q5359" t="s">
        <v>44</v>
      </c>
      <c r="R5359">
        <f>Healthcare_Data_v1__4[[#This Row],[Discharge Date]]-Healthcare_Data_v1__4[[#This Row],[Date of Admission]]</f>
        <v>20</v>
      </c>
      <c r="S5359" t="str" cm="1">
        <f t="array" ref="S5359">_xlfn.IFS( Healthcare_Data_v1__4[[#This Row],[Days of Stay]]&lt;10,"Low",Healthcare_Data_v1__4[[#This Row],[Days of Stay]]&lt;20,"Med",Healthcare_Data_v1__4[[#This Row],[Days of Stay]]&lt;=30,"High")</f>
        <v>High</v>
      </c>
      <c r="T5359" t="str">
        <f>CONCATENATE(Healthcare_Data_v1__4[[#This Row],[Medical Condition]],Healthcare_Data_v1__4[[#This Row],[Duration]])</f>
        <v>DiabetesHigh</v>
      </c>
      <c r="U5359">
        <f>MONTH(Healthcare_Data_v1__4[[#This Row],[Date of Admission]])</f>
        <v>8</v>
      </c>
      <c r="V5359">
        <f>YEAR(Healthcare_Data_v1__4[[#This Row],[Date of Admission]])</f>
        <v>2020</v>
      </c>
      <c r="W5359">
        <f>DAY(Healthcare_Data_v1__4[[#This Row],[Date of Admission]])</f>
        <v>21</v>
      </c>
    </row>
    <row r="5360" spans="1:23" x14ac:dyDescent="0.3">
      <c r="A5360" t="s">
        <v>22716</v>
      </c>
      <c r="B5360">
        <v>37</v>
      </c>
      <c r="C5360" t="s">
        <v>5</v>
      </c>
      <c r="D5360" t="s">
        <v>15</v>
      </c>
      <c r="E5360" t="s">
        <v>26</v>
      </c>
      <c r="F5360" t="s">
        <v>9</v>
      </c>
      <c r="G5360" s="1">
        <v>44619</v>
      </c>
      <c r="H5360" t="s">
        <v>10206</v>
      </c>
      <c r="I5360" t="s">
        <v>10207</v>
      </c>
      <c r="J5360">
        <v>18889.305</v>
      </c>
      <c r="K5360" t="s">
        <v>63</v>
      </c>
      <c r="L5360">
        <v>13782</v>
      </c>
      <c r="M5360">
        <v>256</v>
      </c>
      <c r="N5360" t="s">
        <v>55</v>
      </c>
      <c r="O5360" s="1">
        <v>44628</v>
      </c>
      <c r="P5360" t="s">
        <v>43</v>
      </c>
      <c r="Q5360" t="s">
        <v>44</v>
      </c>
      <c r="R5360">
        <f>Healthcare_Data_v1__4[[#This Row],[Discharge Date]]-Healthcare_Data_v1__4[[#This Row],[Date of Admission]]</f>
        <v>9</v>
      </c>
      <c r="S5360" t="str" cm="1">
        <f t="array" ref="S5360">_xlfn.IFS( Healthcare_Data_v1__4[[#This Row],[Days of Stay]]&lt;10,"Low",Healthcare_Data_v1__4[[#This Row],[Days of Stay]]&lt;20,"Med",Healthcare_Data_v1__4[[#This Row],[Days of Stay]]&lt;=30,"High")</f>
        <v>Low</v>
      </c>
      <c r="T5360" t="str">
        <f>CONCATENATE(Healthcare_Data_v1__4[[#This Row],[Medical Condition]],Healthcare_Data_v1__4[[#This Row],[Duration]])</f>
        <v>ArthritisLow</v>
      </c>
      <c r="U5360">
        <f>MONTH(Healthcare_Data_v1__4[[#This Row],[Date of Admission]])</f>
        <v>2</v>
      </c>
      <c r="V5360">
        <f>YEAR(Healthcare_Data_v1__4[[#This Row],[Date of Admission]])</f>
        <v>2022</v>
      </c>
      <c r="W5360">
        <f>DAY(Healthcare_Data_v1__4[[#This Row],[Date of Admission]])</f>
        <v>27</v>
      </c>
    </row>
    <row r="5361" spans="1:23" x14ac:dyDescent="0.3">
      <c r="A5361" t="s">
        <v>22717</v>
      </c>
      <c r="B5361">
        <v>70</v>
      </c>
      <c r="C5361" t="s">
        <v>3</v>
      </c>
      <c r="D5361" t="s">
        <v>16</v>
      </c>
      <c r="E5361" t="s">
        <v>24</v>
      </c>
      <c r="F5361" t="s">
        <v>7</v>
      </c>
      <c r="G5361" s="1">
        <v>44842</v>
      </c>
      <c r="H5361" t="s">
        <v>10208</v>
      </c>
      <c r="I5361" t="s">
        <v>10209</v>
      </c>
      <c r="J5361">
        <v>18887.762360000001</v>
      </c>
      <c r="K5361" t="s">
        <v>41</v>
      </c>
      <c r="L5361">
        <v>15270</v>
      </c>
      <c r="M5361">
        <v>422</v>
      </c>
      <c r="N5361" t="s">
        <v>48</v>
      </c>
      <c r="O5361" s="1">
        <v>44871</v>
      </c>
      <c r="P5361" t="s">
        <v>60</v>
      </c>
      <c r="Q5361" t="s">
        <v>50</v>
      </c>
      <c r="R5361">
        <f>Healthcare_Data_v1__4[[#This Row],[Discharge Date]]-Healthcare_Data_v1__4[[#This Row],[Date of Admission]]</f>
        <v>29</v>
      </c>
      <c r="S5361" t="str" cm="1">
        <f t="array" ref="S5361">_xlfn.IFS( Healthcare_Data_v1__4[[#This Row],[Days of Stay]]&lt;10,"Low",Healthcare_Data_v1__4[[#This Row],[Days of Stay]]&lt;20,"Med",Healthcare_Data_v1__4[[#This Row],[Days of Stay]]&lt;=30,"High")</f>
        <v>High</v>
      </c>
      <c r="T5361" t="str">
        <f>CONCATENATE(Healthcare_Data_v1__4[[#This Row],[Medical Condition]],Healthcare_Data_v1__4[[#This Row],[Duration]])</f>
        <v>ObesityHigh</v>
      </c>
      <c r="U5361">
        <f>MONTH(Healthcare_Data_v1__4[[#This Row],[Date of Admission]])</f>
        <v>10</v>
      </c>
      <c r="V5361">
        <f>YEAR(Healthcare_Data_v1__4[[#This Row],[Date of Admission]])</f>
        <v>2022</v>
      </c>
      <c r="W5361">
        <f>DAY(Healthcare_Data_v1__4[[#This Row],[Date of Admission]])</f>
        <v>8</v>
      </c>
    </row>
    <row r="5362" spans="1:23" x14ac:dyDescent="0.3">
      <c r="A5362" t="s">
        <v>22718</v>
      </c>
      <c r="B5362">
        <v>41</v>
      </c>
      <c r="C5362" t="s">
        <v>8</v>
      </c>
      <c r="D5362" t="s">
        <v>15</v>
      </c>
      <c r="E5362" t="s">
        <v>26</v>
      </c>
      <c r="F5362" t="s">
        <v>6</v>
      </c>
      <c r="G5362" s="1">
        <v>44425</v>
      </c>
      <c r="H5362" t="s">
        <v>10210</v>
      </c>
      <c r="I5362" t="s">
        <v>10211</v>
      </c>
      <c r="J5362">
        <v>18887.144370000002</v>
      </c>
      <c r="K5362" t="s">
        <v>69</v>
      </c>
      <c r="L5362">
        <v>3753</v>
      </c>
      <c r="M5362">
        <v>195</v>
      </c>
      <c r="N5362" t="s">
        <v>55</v>
      </c>
      <c r="O5362" s="1">
        <v>44448</v>
      </c>
      <c r="P5362" t="s">
        <v>56</v>
      </c>
      <c r="Q5362" t="s">
        <v>44</v>
      </c>
      <c r="R5362">
        <f>Healthcare_Data_v1__4[[#This Row],[Discharge Date]]-Healthcare_Data_v1__4[[#This Row],[Date of Admission]]</f>
        <v>23</v>
      </c>
      <c r="S5362" t="str" cm="1">
        <f t="array" ref="S5362">_xlfn.IFS( Healthcare_Data_v1__4[[#This Row],[Days of Stay]]&lt;10,"Low",Healthcare_Data_v1__4[[#This Row],[Days of Stay]]&lt;20,"Med",Healthcare_Data_v1__4[[#This Row],[Days of Stay]]&lt;=30,"High")</f>
        <v>High</v>
      </c>
      <c r="T5362" t="str">
        <f>CONCATENATE(Healthcare_Data_v1__4[[#This Row],[Medical Condition]],Healthcare_Data_v1__4[[#This Row],[Duration]])</f>
        <v>AsthmaHigh</v>
      </c>
      <c r="U5362">
        <f>MONTH(Healthcare_Data_v1__4[[#This Row],[Date of Admission]])</f>
        <v>8</v>
      </c>
      <c r="V5362">
        <f>YEAR(Healthcare_Data_v1__4[[#This Row],[Date of Admission]])</f>
        <v>2021</v>
      </c>
      <c r="W5362">
        <f>DAY(Healthcare_Data_v1__4[[#This Row],[Date of Admission]])</f>
        <v>17</v>
      </c>
    </row>
    <row r="5363" spans="1:23" x14ac:dyDescent="0.3">
      <c r="A5363" t="s">
        <v>22719</v>
      </c>
      <c r="B5363">
        <v>71</v>
      </c>
      <c r="C5363" t="s">
        <v>3</v>
      </c>
      <c r="D5363" t="s">
        <v>16</v>
      </c>
      <c r="E5363" t="s">
        <v>20</v>
      </c>
      <c r="F5363" t="s">
        <v>10</v>
      </c>
      <c r="G5363" s="1">
        <v>45196</v>
      </c>
      <c r="H5363" t="s">
        <v>10212</v>
      </c>
      <c r="I5363" t="s">
        <v>10213</v>
      </c>
      <c r="J5363">
        <v>18886.540580000001</v>
      </c>
      <c r="K5363" t="s">
        <v>41</v>
      </c>
      <c r="L5363">
        <v>6333</v>
      </c>
      <c r="M5363">
        <v>157</v>
      </c>
      <c r="N5363" t="s">
        <v>48</v>
      </c>
      <c r="O5363" s="1">
        <v>45213</v>
      </c>
      <c r="P5363" t="s">
        <v>56</v>
      </c>
      <c r="Q5363" t="s">
        <v>50</v>
      </c>
      <c r="R5363">
        <f>Healthcare_Data_v1__4[[#This Row],[Discharge Date]]-Healthcare_Data_v1__4[[#This Row],[Date of Admission]]</f>
        <v>17</v>
      </c>
      <c r="S5363" t="str" cm="1">
        <f t="array" ref="S5363">_xlfn.IFS( Healthcare_Data_v1__4[[#This Row],[Days of Stay]]&lt;10,"Low",Healthcare_Data_v1__4[[#This Row],[Days of Stay]]&lt;20,"Med",Healthcare_Data_v1__4[[#This Row],[Days of Stay]]&lt;=30,"High")</f>
        <v>Med</v>
      </c>
      <c r="T5363" t="str">
        <f>CONCATENATE(Healthcare_Data_v1__4[[#This Row],[Medical Condition]],Healthcare_Data_v1__4[[#This Row],[Duration]])</f>
        <v>HypertensionMed</v>
      </c>
      <c r="U5363">
        <f>MONTH(Healthcare_Data_v1__4[[#This Row],[Date of Admission]])</f>
        <v>9</v>
      </c>
      <c r="V5363">
        <f>YEAR(Healthcare_Data_v1__4[[#This Row],[Date of Admission]])</f>
        <v>2023</v>
      </c>
      <c r="W5363">
        <f>DAY(Healthcare_Data_v1__4[[#This Row],[Date of Admission]])</f>
        <v>27</v>
      </c>
    </row>
    <row r="5364" spans="1:23" x14ac:dyDescent="0.3">
      <c r="A5364" t="s">
        <v>22720</v>
      </c>
      <c r="B5364">
        <v>55</v>
      </c>
      <c r="C5364" t="s">
        <v>3</v>
      </c>
      <c r="D5364" t="s">
        <v>15</v>
      </c>
      <c r="E5364" t="s">
        <v>22</v>
      </c>
      <c r="F5364" t="s">
        <v>4</v>
      </c>
      <c r="G5364" s="1">
        <v>45096</v>
      </c>
      <c r="H5364" t="s">
        <v>10214</v>
      </c>
      <c r="I5364" t="s">
        <v>10215</v>
      </c>
      <c r="J5364">
        <v>18884.926090000001</v>
      </c>
      <c r="K5364" t="s">
        <v>41</v>
      </c>
      <c r="L5364">
        <v>54972</v>
      </c>
      <c r="M5364">
        <v>464</v>
      </c>
      <c r="N5364" t="s">
        <v>42</v>
      </c>
      <c r="O5364" s="1">
        <v>45110</v>
      </c>
      <c r="P5364" t="s">
        <v>56</v>
      </c>
      <c r="Q5364" t="s">
        <v>44</v>
      </c>
      <c r="R5364">
        <f>Healthcare_Data_v1__4[[#This Row],[Discharge Date]]-Healthcare_Data_v1__4[[#This Row],[Date of Admission]]</f>
        <v>14</v>
      </c>
      <c r="S5364" t="str" cm="1">
        <f t="array" ref="S5364">_xlfn.IFS( Healthcare_Data_v1__4[[#This Row],[Days of Stay]]&lt;10,"Low",Healthcare_Data_v1__4[[#This Row],[Days of Stay]]&lt;20,"Med",Healthcare_Data_v1__4[[#This Row],[Days of Stay]]&lt;=30,"High")</f>
        <v>Med</v>
      </c>
      <c r="T5364" t="str">
        <f>CONCATENATE(Healthcare_Data_v1__4[[#This Row],[Medical Condition]],Healthcare_Data_v1__4[[#This Row],[Duration]])</f>
        <v>DiabetesMed</v>
      </c>
      <c r="U5364">
        <f>MONTH(Healthcare_Data_v1__4[[#This Row],[Date of Admission]])</f>
        <v>6</v>
      </c>
      <c r="V5364">
        <f>YEAR(Healthcare_Data_v1__4[[#This Row],[Date of Admission]])</f>
        <v>2023</v>
      </c>
      <c r="W5364">
        <f>DAY(Healthcare_Data_v1__4[[#This Row],[Date of Admission]])</f>
        <v>19</v>
      </c>
    </row>
    <row r="5365" spans="1:23" x14ac:dyDescent="0.3">
      <c r="A5365" t="s">
        <v>22721</v>
      </c>
      <c r="B5365">
        <v>33</v>
      </c>
      <c r="C5365" t="s">
        <v>5</v>
      </c>
      <c r="D5365" t="s">
        <v>16</v>
      </c>
      <c r="E5365" t="s">
        <v>25</v>
      </c>
      <c r="F5365" t="s">
        <v>7</v>
      </c>
      <c r="G5365" s="1">
        <v>44624</v>
      </c>
      <c r="H5365" t="s">
        <v>10216</v>
      </c>
      <c r="I5365" t="s">
        <v>10217</v>
      </c>
      <c r="J5365">
        <v>18884.49511</v>
      </c>
      <c r="K5365" t="s">
        <v>47</v>
      </c>
      <c r="L5365">
        <v>19714</v>
      </c>
      <c r="M5365">
        <v>443</v>
      </c>
      <c r="N5365" t="s">
        <v>55</v>
      </c>
      <c r="O5365" s="1">
        <v>44625</v>
      </c>
      <c r="P5365" t="s">
        <v>43</v>
      </c>
      <c r="Q5365" t="s">
        <v>57</v>
      </c>
      <c r="R5365">
        <f>Healthcare_Data_v1__4[[#This Row],[Discharge Date]]-Healthcare_Data_v1__4[[#This Row],[Date of Admission]]</f>
        <v>1</v>
      </c>
      <c r="S5365" t="str" cm="1">
        <f t="array" ref="S5365">_xlfn.IFS( Healthcare_Data_v1__4[[#This Row],[Days of Stay]]&lt;10,"Low",Healthcare_Data_v1__4[[#This Row],[Days of Stay]]&lt;20,"Med",Healthcare_Data_v1__4[[#This Row],[Days of Stay]]&lt;=30,"High")</f>
        <v>Low</v>
      </c>
      <c r="T5365" t="str">
        <f>CONCATENATE(Healthcare_Data_v1__4[[#This Row],[Medical Condition]],Healthcare_Data_v1__4[[#This Row],[Duration]])</f>
        <v>ObesityLow</v>
      </c>
      <c r="U5365">
        <f>MONTH(Healthcare_Data_v1__4[[#This Row],[Date of Admission]])</f>
        <v>3</v>
      </c>
      <c r="V5365">
        <f>YEAR(Healthcare_Data_v1__4[[#This Row],[Date of Admission]])</f>
        <v>2022</v>
      </c>
      <c r="W5365">
        <f>DAY(Healthcare_Data_v1__4[[#This Row],[Date of Admission]])</f>
        <v>4</v>
      </c>
    </row>
    <row r="5366" spans="1:23" x14ac:dyDescent="0.3">
      <c r="A5366" t="s">
        <v>22722</v>
      </c>
      <c r="B5366">
        <v>36</v>
      </c>
      <c r="C5366" t="s">
        <v>5</v>
      </c>
      <c r="D5366" t="s">
        <v>16</v>
      </c>
      <c r="E5366" t="s">
        <v>25</v>
      </c>
      <c r="F5366" t="s">
        <v>6</v>
      </c>
      <c r="G5366" s="1">
        <v>43814</v>
      </c>
      <c r="H5366" t="s">
        <v>10218</v>
      </c>
      <c r="I5366" t="s">
        <v>10219</v>
      </c>
      <c r="J5366">
        <v>18883.260620000001</v>
      </c>
      <c r="K5366" t="s">
        <v>63</v>
      </c>
      <c r="L5366">
        <v>27237</v>
      </c>
      <c r="M5366">
        <v>477</v>
      </c>
      <c r="N5366" t="s">
        <v>55</v>
      </c>
      <c r="O5366" s="1">
        <v>43823</v>
      </c>
      <c r="P5366" t="s">
        <v>49</v>
      </c>
      <c r="Q5366" t="s">
        <v>44</v>
      </c>
      <c r="R5366">
        <f>Healthcare_Data_v1__4[[#This Row],[Discharge Date]]-Healthcare_Data_v1__4[[#This Row],[Date of Admission]]</f>
        <v>9</v>
      </c>
      <c r="S5366" t="str" cm="1">
        <f t="array" ref="S5366">_xlfn.IFS( Healthcare_Data_v1__4[[#This Row],[Days of Stay]]&lt;10,"Low",Healthcare_Data_v1__4[[#This Row],[Days of Stay]]&lt;20,"Med",Healthcare_Data_v1__4[[#This Row],[Days of Stay]]&lt;=30,"High")</f>
        <v>Low</v>
      </c>
      <c r="T5366" t="str">
        <f>CONCATENATE(Healthcare_Data_v1__4[[#This Row],[Medical Condition]],Healthcare_Data_v1__4[[#This Row],[Duration]])</f>
        <v>AsthmaLow</v>
      </c>
      <c r="U5366">
        <f>MONTH(Healthcare_Data_v1__4[[#This Row],[Date of Admission]])</f>
        <v>12</v>
      </c>
      <c r="V5366">
        <f>YEAR(Healthcare_Data_v1__4[[#This Row],[Date of Admission]])</f>
        <v>2019</v>
      </c>
      <c r="W5366">
        <f>DAY(Healthcare_Data_v1__4[[#This Row],[Date of Admission]])</f>
        <v>15</v>
      </c>
    </row>
    <row r="5367" spans="1:23" x14ac:dyDescent="0.3">
      <c r="A5367" t="s">
        <v>22723</v>
      </c>
      <c r="B5367">
        <v>52</v>
      </c>
      <c r="C5367" t="s">
        <v>8</v>
      </c>
      <c r="D5367" t="s">
        <v>15</v>
      </c>
      <c r="E5367" t="s">
        <v>23</v>
      </c>
      <c r="F5367" t="s">
        <v>9</v>
      </c>
      <c r="G5367" s="1">
        <v>45185</v>
      </c>
      <c r="H5367" t="s">
        <v>10220</v>
      </c>
      <c r="I5367" t="s">
        <v>10221</v>
      </c>
      <c r="J5367">
        <v>18881.564490000001</v>
      </c>
      <c r="K5367" t="s">
        <v>63</v>
      </c>
      <c r="L5367">
        <v>22409</v>
      </c>
      <c r="M5367">
        <v>203</v>
      </c>
      <c r="N5367" t="s">
        <v>55</v>
      </c>
      <c r="O5367" s="1">
        <v>45210</v>
      </c>
      <c r="P5367" t="s">
        <v>60</v>
      </c>
      <c r="Q5367" t="s">
        <v>44</v>
      </c>
      <c r="R5367">
        <f>Healthcare_Data_v1__4[[#This Row],[Discharge Date]]-Healthcare_Data_v1__4[[#This Row],[Date of Admission]]</f>
        <v>25</v>
      </c>
      <c r="S5367" t="str" cm="1">
        <f t="array" ref="S5367">_xlfn.IFS( Healthcare_Data_v1__4[[#This Row],[Days of Stay]]&lt;10,"Low",Healthcare_Data_v1__4[[#This Row],[Days of Stay]]&lt;20,"Med",Healthcare_Data_v1__4[[#This Row],[Days of Stay]]&lt;=30,"High")</f>
        <v>High</v>
      </c>
      <c r="T5367" t="str">
        <f>CONCATENATE(Healthcare_Data_v1__4[[#This Row],[Medical Condition]],Healthcare_Data_v1__4[[#This Row],[Duration]])</f>
        <v>ArthritisHigh</v>
      </c>
      <c r="U5367">
        <f>MONTH(Healthcare_Data_v1__4[[#This Row],[Date of Admission]])</f>
        <v>9</v>
      </c>
      <c r="V5367">
        <f>YEAR(Healthcare_Data_v1__4[[#This Row],[Date of Admission]])</f>
        <v>2023</v>
      </c>
      <c r="W5367">
        <f>DAY(Healthcare_Data_v1__4[[#This Row],[Date of Admission]])</f>
        <v>16</v>
      </c>
    </row>
    <row r="5368" spans="1:23" x14ac:dyDescent="0.3">
      <c r="A5368" t="s">
        <v>22724</v>
      </c>
      <c r="B5368">
        <v>83</v>
      </c>
      <c r="C5368" t="s">
        <v>3</v>
      </c>
      <c r="D5368" t="s">
        <v>15</v>
      </c>
      <c r="E5368" t="s">
        <v>21</v>
      </c>
      <c r="F5368" t="s">
        <v>6</v>
      </c>
      <c r="G5368" s="1">
        <v>44886</v>
      </c>
      <c r="H5368" t="s">
        <v>10222</v>
      </c>
      <c r="I5368" t="s">
        <v>4752</v>
      </c>
      <c r="J5368">
        <v>18873.601750000002</v>
      </c>
      <c r="K5368" t="s">
        <v>41</v>
      </c>
      <c r="L5368">
        <v>973</v>
      </c>
      <c r="M5368">
        <v>302</v>
      </c>
      <c r="N5368" t="s">
        <v>42</v>
      </c>
      <c r="O5368" s="1">
        <v>44888</v>
      </c>
      <c r="P5368" t="s">
        <v>56</v>
      </c>
      <c r="Q5368" t="s">
        <v>44</v>
      </c>
      <c r="R5368">
        <f>Healthcare_Data_v1__4[[#This Row],[Discharge Date]]-Healthcare_Data_v1__4[[#This Row],[Date of Admission]]</f>
        <v>2</v>
      </c>
      <c r="S5368" t="str" cm="1">
        <f t="array" ref="S5368">_xlfn.IFS( Healthcare_Data_v1__4[[#This Row],[Days of Stay]]&lt;10,"Low",Healthcare_Data_v1__4[[#This Row],[Days of Stay]]&lt;20,"Med",Healthcare_Data_v1__4[[#This Row],[Days of Stay]]&lt;=30,"High")</f>
        <v>Low</v>
      </c>
      <c r="T5368" t="str">
        <f>CONCATENATE(Healthcare_Data_v1__4[[#This Row],[Medical Condition]],Healthcare_Data_v1__4[[#This Row],[Duration]])</f>
        <v>AsthmaLow</v>
      </c>
      <c r="U5368">
        <f>MONTH(Healthcare_Data_v1__4[[#This Row],[Date of Admission]])</f>
        <v>11</v>
      </c>
      <c r="V5368">
        <f>YEAR(Healthcare_Data_v1__4[[#This Row],[Date of Admission]])</f>
        <v>2022</v>
      </c>
      <c r="W5368">
        <f>DAY(Healthcare_Data_v1__4[[#This Row],[Date of Admission]])</f>
        <v>21</v>
      </c>
    </row>
    <row r="5369" spans="1:23" x14ac:dyDescent="0.3">
      <c r="A5369" t="s">
        <v>22725</v>
      </c>
      <c r="B5369">
        <v>57</v>
      </c>
      <c r="C5369" t="s">
        <v>3</v>
      </c>
      <c r="D5369" t="s">
        <v>16</v>
      </c>
      <c r="E5369" t="s">
        <v>20</v>
      </c>
      <c r="F5369" t="s">
        <v>9</v>
      </c>
      <c r="G5369" s="1">
        <v>43951</v>
      </c>
      <c r="H5369" t="s">
        <v>10223</v>
      </c>
      <c r="I5369" t="s">
        <v>10224</v>
      </c>
      <c r="J5369">
        <v>18867.9588</v>
      </c>
      <c r="K5369" t="s">
        <v>47</v>
      </c>
      <c r="L5369">
        <v>34269</v>
      </c>
      <c r="M5369">
        <v>500</v>
      </c>
      <c r="N5369" t="s">
        <v>42</v>
      </c>
      <c r="O5369" s="1">
        <v>43954</v>
      </c>
      <c r="P5369" t="s">
        <v>49</v>
      </c>
      <c r="Q5369" t="s">
        <v>44</v>
      </c>
      <c r="R5369">
        <f>Healthcare_Data_v1__4[[#This Row],[Discharge Date]]-Healthcare_Data_v1__4[[#This Row],[Date of Admission]]</f>
        <v>3</v>
      </c>
      <c r="S5369" t="str" cm="1">
        <f t="array" ref="S5369">_xlfn.IFS( Healthcare_Data_v1__4[[#This Row],[Days of Stay]]&lt;10,"Low",Healthcare_Data_v1__4[[#This Row],[Days of Stay]]&lt;20,"Med",Healthcare_Data_v1__4[[#This Row],[Days of Stay]]&lt;=30,"High")</f>
        <v>Low</v>
      </c>
      <c r="T5369" t="str">
        <f>CONCATENATE(Healthcare_Data_v1__4[[#This Row],[Medical Condition]],Healthcare_Data_v1__4[[#This Row],[Duration]])</f>
        <v>ArthritisLow</v>
      </c>
      <c r="U5369">
        <f>MONTH(Healthcare_Data_v1__4[[#This Row],[Date of Admission]])</f>
        <v>4</v>
      </c>
      <c r="V5369">
        <f>YEAR(Healthcare_Data_v1__4[[#This Row],[Date of Admission]])</f>
        <v>2020</v>
      </c>
      <c r="W5369">
        <f>DAY(Healthcare_Data_v1__4[[#This Row],[Date of Admission]])</f>
        <v>30</v>
      </c>
    </row>
    <row r="5370" spans="1:23" x14ac:dyDescent="0.3">
      <c r="A5370" t="s">
        <v>22726</v>
      </c>
      <c r="B5370">
        <v>39</v>
      </c>
      <c r="C5370" t="s">
        <v>5</v>
      </c>
      <c r="D5370" t="s">
        <v>16</v>
      </c>
      <c r="E5370" t="s">
        <v>23</v>
      </c>
      <c r="F5370" t="s">
        <v>10</v>
      </c>
      <c r="G5370" s="1">
        <v>44949</v>
      </c>
      <c r="H5370" t="s">
        <v>10225</v>
      </c>
      <c r="I5370" t="s">
        <v>10226</v>
      </c>
      <c r="J5370">
        <v>18867.629349999999</v>
      </c>
      <c r="K5370" t="s">
        <v>41</v>
      </c>
      <c r="L5370">
        <v>21603</v>
      </c>
      <c r="M5370">
        <v>380</v>
      </c>
      <c r="N5370" t="s">
        <v>55</v>
      </c>
      <c r="O5370" s="1">
        <v>44975</v>
      </c>
      <c r="P5370" t="s">
        <v>43</v>
      </c>
      <c r="Q5370" t="s">
        <v>50</v>
      </c>
      <c r="R5370">
        <f>Healthcare_Data_v1__4[[#This Row],[Discharge Date]]-Healthcare_Data_v1__4[[#This Row],[Date of Admission]]</f>
        <v>26</v>
      </c>
      <c r="S5370" t="str" cm="1">
        <f t="array" ref="S5370">_xlfn.IFS( Healthcare_Data_v1__4[[#This Row],[Days of Stay]]&lt;10,"Low",Healthcare_Data_v1__4[[#This Row],[Days of Stay]]&lt;20,"Med",Healthcare_Data_v1__4[[#This Row],[Days of Stay]]&lt;=30,"High")</f>
        <v>High</v>
      </c>
      <c r="T5370" t="str">
        <f>CONCATENATE(Healthcare_Data_v1__4[[#This Row],[Medical Condition]],Healthcare_Data_v1__4[[#This Row],[Duration]])</f>
        <v>HypertensionHigh</v>
      </c>
      <c r="U5370">
        <f>MONTH(Healthcare_Data_v1__4[[#This Row],[Date of Admission]])</f>
        <v>1</v>
      </c>
      <c r="V5370">
        <f>YEAR(Healthcare_Data_v1__4[[#This Row],[Date of Admission]])</f>
        <v>2023</v>
      </c>
      <c r="W5370">
        <f>DAY(Healthcare_Data_v1__4[[#This Row],[Date of Admission]])</f>
        <v>23</v>
      </c>
    </row>
    <row r="5371" spans="1:23" x14ac:dyDescent="0.3">
      <c r="A5371" t="s">
        <v>22727</v>
      </c>
      <c r="B5371">
        <v>19</v>
      </c>
      <c r="C5371" t="s">
        <v>12</v>
      </c>
      <c r="D5371" t="s">
        <v>15</v>
      </c>
      <c r="E5371" t="s">
        <v>24</v>
      </c>
      <c r="F5371" t="s">
        <v>6</v>
      </c>
      <c r="G5371" s="1">
        <v>43936</v>
      </c>
      <c r="H5371" t="s">
        <v>10227</v>
      </c>
      <c r="I5371" t="s">
        <v>10228</v>
      </c>
      <c r="J5371">
        <v>18866.9699</v>
      </c>
      <c r="K5371" t="s">
        <v>47</v>
      </c>
      <c r="L5371">
        <v>24124</v>
      </c>
      <c r="M5371">
        <v>148</v>
      </c>
      <c r="N5371" t="s">
        <v>42</v>
      </c>
      <c r="O5371" s="1">
        <v>43954</v>
      </c>
      <c r="P5371" t="s">
        <v>43</v>
      </c>
      <c r="Q5371" t="s">
        <v>44</v>
      </c>
      <c r="R5371">
        <f>Healthcare_Data_v1__4[[#This Row],[Discharge Date]]-Healthcare_Data_v1__4[[#This Row],[Date of Admission]]</f>
        <v>18</v>
      </c>
      <c r="S5371" t="str" cm="1">
        <f t="array" ref="S5371">_xlfn.IFS( Healthcare_Data_v1__4[[#This Row],[Days of Stay]]&lt;10,"Low",Healthcare_Data_v1__4[[#This Row],[Days of Stay]]&lt;20,"Med",Healthcare_Data_v1__4[[#This Row],[Days of Stay]]&lt;=30,"High")</f>
        <v>Med</v>
      </c>
      <c r="T5371" t="str">
        <f>CONCATENATE(Healthcare_Data_v1__4[[#This Row],[Medical Condition]],Healthcare_Data_v1__4[[#This Row],[Duration]])</f>
        <v>AsthmaMed</v>
      </c>
      <c r="U5371">
        <f>MONTH(Healthcare_Data_v1__4[[#This Row],[Date of Admission]])</f>
        <v>4</v>
      </c>
      <c r="V5371">
        <f>YEAR(Healthcare_Data_v1__4[[#This Row],[Date of Admission]])</f>
        <v>2020</v>
      </c>
      <c r="W5371">
        <f>DAY(Healthcare_Data_v1__4[[#This Row],[Date of Admission]])</f>
        <v>15</v>
      </c>
    </row>
    <row r="5372" spans="1:23" x14ac:dyDescent="0.3">
      <c r="A5372" t="s">
        <v>22728</v>
      </c>
      <c r="B5372">
        <v>31</v>
      </c>
      <c r="C5372" t="s">
        <v>5</v>
      </c>
      <c r="D5372" t="s">
        <v>16</v>
      </c>
      <c r="E5372" t="s">
        <v>20</v>
      </c>
      <c r="F5372" t="s">
        <v>4</v>
      </c>
      <c r="G5372" s="1">
        <v>44826</v>
      </c>
      <c r="H5372" t="s">
        <v>10229</v>
      </c>
      <c r="I5372" t="s">
        <v>10230</v>
      </c>
      <c r="J5372">
        <v>18863.753100000002</v>
      </c>
      <c r="K5372" t="s">
        <v>69</v>
      </c>
      <c r="L5372">
        <v>55239</v>
      </c>
      <c r="M5372">
        <v>357</v>
      </c>
      <c r="N5372" t="s">
        <v>48</v>
      </c>
      <c r="O5372" s="1">
        <v>44832</v>
      </c>
      <c r="P5372" t="s">
        <v>56</v>
      </c>
      <c r="Q5372" t="s">
        <v>50</v>
      </c>
      <c r="R5372">
        <f>Healthcare_Data_v1__4[[#This Row],[Discharge Date]]-Healthcare_Data_v1__4[[#This Row],[Date of Admission]]</f>
        <v>6</v>
      </c>
      <c r="S5372" t="str" cm="1">
        <f t="array" ref="S5372">_xlfn.IFS( Healthcare_Data_v1__4[[#This Row],[Days of Stay]]&lt;10,"Low",Healthcare_Data_v1__4[[#This Row],[Days of Stay]]&lt;20,"Med",Healthcare_Data_v1__4[[#This Row],[Days of Stay]]&lt;=30,"High")</f>
        <v>Low</v>
      </c>
      <c r="T5372" t="str">
        <f>CONCATENATE(Healthcare_Data_v1__4[[#This Row],[Medical Condition]],Healthcare_Data_v1__4[[#This Row],[Duration]])</f>
        <v>DiabetesLow</v>
      </c>
      <c r="U5372">
        <f>MONTH(Healthcare_Data_v1__4[[#This Row],[Date of Admission]])</f>
        <v>9</v>
      </c>
      <c r="V5372">
        <f>YEAR(Healthcare_Data_v1__4[[#This Row],[Date of Admission]])</f>
        <v>2022</v>
      </c>
      <c r="W5372">
        <f>DAY(Healthcare_Data_v1__4[[#This Row],[Date of Admission]])</f>
        <v>22</v>
      </c>
    </row>
    <row r="5373" spans="1:23" x14ac:dyDescent="0.3">
      <c r="A5373" t="s">
        <v>22729</v>
      </c>
      <c r="B5373">
        <v>53</v>
      </c>
      <c r="C5373" t="s">
        <v>8</v>
      </c>
      <c r="D5373" t="s">
        <v>16</v>
      </c>
      <c r="E5373" t="s">
        <v>20</v>
      </c>
      <c r="F5373" t="s">
        <v>10</v>
      </c>
      <c r="G5373" s="1">
        <v>43550</v>
      </c>
      <c r="H5373" t="s">
        <v>10231</v>
      </c>
      <c r="I5373" t="s">
        <v>10232</v>
      </c>
      <c r="J5373">
        <v>18860.599119999999</v>
      </c>
      <c r="K5373" t="s">
        <v>66</v>
      </c>
      <c r="L5373">
        <v>30250</v>
      </c>
      <c r="M5373">
        <v>328</v>
      </c>
      <c r="N5373" t="s">
        <v>48</v>
      </c>
      <c r="O5373" s="1">
        <v>43568</v>
      </c>
      <c r="P5373" t="s">
        <v>60</v>
      </c>
      <c r="Q5373" t="s">
        <v>50</v>
      </c>
      <c r="R5373">
        <f>Healthcare_Data_v1__4[[#This Row],[Discharge Date]]-Healthcare_Data_v1__4[[#This Row],[Date of Admission]]</f>
        <v>18</v>
      </c>
      <c r="S5373" t="str" cm="1">
        <f t="array" ref="S5373">_xlfn.IFS( Healthcare_Data_v1__4[[#This Row],[Days of Stay]]&lt;10,"Low",Healthcare_Data_v1__4[[#This Row],[Days of Stay]]&lt;20,"Med",Healthcare_Data_v1__4[[#This Row],[Days of Stay]]&lt;=30,"High")</f>
        <v>Med</v>
      </c>
      <c r="T5373" t="str">
        <f>CONCATENATE(Healthcare_Data_v1__4[[#This Row],[Medical Condition]],Healthcare_Data_v1__4[[#This Row],[Duration]])</f>
        <v>HypertensionMed</v>
      </c>
      <c r="U5373">
        <f>MONTH(Healthcare_Data_v1__4[[#This Row],[Date of Admission]])</f>
        <v>3</v>
      </c>
      <c r="V5373">
        <f>YEAR(Healthcare_Data_v1__4[[#This Row],[Date of Admission]])</f>
        <v>2019</v>
      </c>
      <c r="W5373">
        <f>DAY(Healthcare_Data_v1__4[[#This Row],[Date of Admission]])</f>
        <v>26</v>
      </c>
    </row>
    <row r="5374" spans="1:23" x14ac:dyDescent="0.3">
      <c r="A5374" t="s">
        <v>22730</v>
      </c>
      <c r="B5374">
        <v>73</v>
      </c>
      <c r="C5374" t="s">
        <v>3</v>
      </c>
      <c r="D5374" t="s">
        <v>15</v>
      </c>
      <c r="E5374" t="s">
        <v>20</v>
      </c>
      <c r="F5374" t="s">
        <v>11</v>
      </c>
      <c r="G5374" s="1">
        <v>44430</v>
      </c>
      <c r="H5374" t="s">
        <v>10233</v>
      </c>
      <c r="I5374" t="s">
        <v>10234</v>
      </c>
      <c r="J5374">
        <v>18859.227159999999</v>
      </c>
      <c r="K5374" t="s">
        <v>41</v>
      </c>
      <c r="L5374">
        <v>52220</v>
      </c>
      <c r="M5374">
        <v>363</v>
      </c>
      <c r="N5374" t="s">
        <v>42</v>
      </c>
      <c r="O5374" s="1">
        <v>44447</v>
      </c>
      <c r="P5374" t="s">
        <v>85</v>
      </c>
      <c r="Q5374" t="s">
        <v>50</v>
      </c>
      <c r="R5374">
        <f>Healthcare_Data_v1__4[[#This Row],[Discharge Date]]-Healthcare_Data_v1__4[[#This Row],[Date of Admission]]</f>
        <v>17</v>
      </c>
      <c r="S5374" t="str" cm="1">
        <f t="array" ref="S5374">_xlfn.IFS( Healthcare_Data_v1__4[[#This Row],[Days of Stay]]&lt;10,"Low",Healthcare_Data_v1__4[[#This Row],[Days of Stay]]&lt;20,"Med",Healthcare_Data_v1__4[[#This Row],[Days of Stay]]&lt;=30,"High")</f>
        <v>Med</v>
      </c>
      <c r="T5374" t="str">
        <f>CONCATENATE(Healthcare_Data_v1__4[[#This Row],[Medical Condition]],Healthcare_Data_v1__4[[#This Row],[Duration]])</f>
        <v>CancerMed</v>
      </c>
      <c r="U5374">
        <f>MONTH(Healthcare_Data_v1__4[[#This Row],[Date of Admission]])</f>
        <v>8</v>
      </c>
      <c r="V5374">
        <f>YEAR(Healthcare_Data_v1__4[[#This Row],[Date of Admission]])</f>
        <v>2021</v>
      </c>
      <c r="W5374">
        <f>DAY(Healthcare_Data_v1__4[[#This Row],[Date of Admission]])</f>
        <v>22</v>
      </c>
    </row>
    <row r="5375" spans="1:23" x14ac:dyDescent="0.3">
      <c r="A5375" t="s">
        <v>22731</v>
      </c>
      <c r="B5375">
        <v>66</v>
      </c>
      <c r="C5375" t="s">
        <v>3</v>
      </c>
      <c r="D5375" t="s">
        <v>15</v>
      </c>
      <c r="E5375" t="s">
        <v>26</v>
      </c>
      <c r="F5375" t="s">
        <v>10</v>
      </c>
      <c r="G5375" s="1">
        <v>43540</v>
      </c>
      <c r="H5375" t="s">
        <v>4157</v>
      </c>
      <c r="I5375" t="s">
        <v>10235</v>
      </c>
      <c r="J5375">
        <v>18853.98157</v>
      </c>
      <c r="K5375" t="s">
        <v>41</v>
      </c>
      <c r="L5375">
        <v>29564</v>
      </c>
      <c r="M5375">
        <v>400</v>
      </c>
      <c r="N5375" t="s">
        <v>48</v>
      </c>
      <c r="O5375" s="1">
        <v>43556</v>
      </c>
      <c r="P5375" t="s">
        <v>43</v>
      </c>
      <c r="Q5375" t="s">
        <v>44</v>
      </c>
      <c r="R5375">
        <f>Healthcare_Data_v1__4[[#This Row],[Discharge Date]]-Healthcare_Data_v1__4[[#This Row],[Date of Admission]]</f>
        <v>16</v>
      </c>
      <c r="S5375" t="str" cm="1">
        <f t="array" ref="S5375">_xlfn.IFS( Healthcare_Data_v1__4[[#This Row],[Days of Stay]]&lt;10,"Low",Healthcare_Data_v1__4[[#This Row],[Days of Stay]]&lt;20,"Med",Healthcare_Data_v1__4[[#This Row],[Days of Stay]]&lt;=30,"High")</f>
        <v>Med</v>
      </c>
      <c r="T5375" t="str">
        <f>CONCATENATE(Healthcare_Data_v1__4[[#This Row],[Medical Condition]],Healthcare_Data_v1__4[[#This Row],[Duration]])</f>
        <v>HypertensionMed</v>
      </c>
      <c r="U5375">
        <f>MONTH(Healthcare_Data_v1__4[[#This Row],[Date of Admission]])</f>
        <v>3</v>
      </c>
      <c r="V5375">
        <f>YEAR(Healthcare_Data_v1__4[[#This Row],[Date of Admission]])</f>
        <v>2019</v>
      </c>
      <c r="W5375">
        <f>DAY(Healthcare_Data_v1__4[[#This Row],[Date of Admission]])</f>
        <v>16</v>
      </c>
    </row>
    <row r="5376" spans="1:23" x14ac:dyDescent="0.3">
      <c r="A5376" t="s">
        <v>5640</v>
      </c>
      <c r="B5376">
        <v>47</v>
      </c>
      <c r="C5376" t="s">
        <v>8</v>
      </c>
      <c r="D5376" t="s">
        <v>15</v>
      </c>
      <c r="E5376" t="s">
        <v>22</v>
      </c>
      <c r="F5376" t="s">
        <v>10</v>
      </c>
      <c r="G5376" s="1">
        <v>45143</v>
      </c>
      <c r="H5376" t="s">
        <v>3086</v>
      </c>
      <c r="I5376" t="s">
        <v>10236</v>
      </c>
      <c r="J5376">
        <v>18850.944950000001</v>
      </c>
      <c r="K5376" t="s">
        <v>66</v>
      </c>
      <c r="L5376">
        <v>26567</v>
      </c>
      <c r="M5376">
        <v>305</v>
      </c>
      <c r="N5376" t="s">
        <v>55</v>
      </c>
      <c r="O5376" s="1">
        <v>45159</v>
      </c>
      <c r="P5376" t="s">
        <v>49</v>
      </c>
      <c r="Q5376" t="s">
        <v>50</v>
      </c>
      <c r="R5376">
        <f>Healthcare_Data_v1__4[[#This Row],[Discharge Date]]-Healthcare_Data_v1__4[[#This Row],[Date of Admission]]</f>
        <v>16</v>
      </c>
      <c r="S5376" t="str" cm="1">
        <f t="array" ref="S5376">_xlfn.IFS( Healthcare_Data_v1__4[[#This Row],[Days of Stay]]&lt;10,"Low",Healthcare_Data_v1__4[[#This Row],[Days of Stay]]&lt;20,"Med",Healthcare_Data_v1__4[[#This Row],[Days of Stay]]&lt;=30,"High")</f>
        <v>Med</v>
      </c>
      <c r="T5376" t="str">
        <f>CONCATENATE(Healthcare_Data_v1__4[[#This Row],[Medical Condition]],Healthcare_Data_v1__4[[#This Row],[Duration]])</f>
        <v>HypertensionMed</v>
      </c>
      <c r="U5376">
        <f>MONTH(Healthcare_Data_v1__4[[#This Row],[Date of Admission]])</f>
        <v>8</v>
      </c>
      <c r="V5376">
        <f>YEAR(Healthcare_Data_v1__4[[#This Row],[Date of Admission]])</f>
        <v>2023</v>
      </c>
      <c r="W5376">
        <f>DAY(Healthcare_Data_v1__4[[#This Row],[Date of Admission]])</f>
        <v>5</v>
      </c>
    </row>
    <row r="5377" spans="1:23" x14ac:dyDescent="0.3">
      <c r="A5377" t="s">
        <v>22732</v>
      </c>
      <c r="B5377">
        <v>65</v>
      </c>
      <c r="C5377" t="s">
        <v>3</v>
      </c>
      <c r="D5377" t="s">
        <v>15</v>
      </c>
      <c r="E5377" t="s">
        <v>20</v>
      </c>
      <c r="F5377" t="s">
        <v>10</v>
      </c>
      <c r="G5377" s="1">
        <v>44582</v>
      </c>
      <c r="H5377" t="s">
        <v>10237</v>
      </c>
      <c r="I5377" t="s">
        <v>10238</v>
      </c>
      <c r="J5377">
        <v>18842.659090000001</v>
      </c>
      <c r="K5377" t="s">
        <v>41</v>
      </c>
      <c r="L5377">
        <v>29442</v>
      </c>
      <c r="M5377">
        <v>216</v>
      </c>
      <c r="N5377" t="s">
        <v>55</v>
      </c>
      <c r="O5377" s="1">
        <v>44601</v>
      </c>
      <c r="P5377" t="s">
        <v>85</v>
      </c>
      <c r="Q5377" t="s">
        <v>50</v>
      </c>
      <c r="R5377">
        <f>Healthcare_Data_v1__4[[#This Row],[Discharge Date]]-Healthcare_Data_v1__4[[#This Row],[Date of Admission]]</f>
        <v>19</v>
      </c>
      <c r="S5377" t="str" cm="1">
        <f t="array" ref="S5377">_xlfn.IFS( Healthcare_Data_v1__4[[#This Row],[Days of Stay]]&lt;10,"Low",Healthcare_Data_v1__4[[#This Row],[Days of Stay]]&lt;20,"Med",Healthcare_Data_v1__4[[#This Row],[Days of Stay]]&lt;=30,"High")</f>
        <v>Med</v>
      </c>
      <c r="T5377" t="str">
        <f>CONCATENATE(Healthcare_Data_v1__4[[#This Row],[Medical Condition]],Healthcare_Data_v1__4[[#This Row],[Duration]])</f>
        <v>HypertensionMed</v>
      </c>
      <c r="U5377">
        <f>MONTH(Healthcare_Data_v1__4[[#This Row],[Date of Admission]])</f>
        <v>1</v>
      </c>
      <c r="V5377">
        <f>YEAR(Healthcare_Data_v1__4[[#This Row],[Date of Admission]])</f>
        <v>2022</v>
      </c>
      <c r="W5377">
        <f>DAY(Healthcare_Data_v1__4[[#This Row],[Date of Admission]])</f>
        <v>21</v>
      </c>
    </row>
    <row r="5378" spans="1:23" x14ac:dyDescent="0.3">
      <c r="A5378" t="s">
        <v>22733</v>
      </c>
      <c r="B5378">
        <v>65</v>
      </c>
      <c r="C5378" t="s">
        <v>3</v>
      </c>
      <c r="D5378" t="s">
        <v>15</v>
      </c>
      <c r="E5378" t="s">
        <v>21</v>
      </c>
      <c r="F5378" t="s">
        <v>10</v>
      </c>
      <c r="G5378" s="1">
        <v>44515</v>
      </c>
      <c r="H5378" t="s">
        <v>4381</v>
      </c>
      <c r="I5378" t="s">
        <v>10239</v>
      </c>
      <c r="J5378">
        <v>18838.064910000001</v>
      </c>
      <c r="K5378" t="s">
        <v>41</v>
      </c>
      <c r="L5378">
        <v>17279</v>
      </c>
      <c r="M5378">
        <v>188</v>
      </c>
      <c r="N5378" t="s">
        <v>48</v>
      </c>
      <c r="O5378" s="1">
        <v>44524</v>
      </c>
      <c r="P5378" t="s">
        <v>49</v>
      </c>
      <c r="Q5378" t="s">
        <v>50</v>
      </c>
      <c r="R5378">
        <f>Healthcare_Data_v1__4[[#This Row],[Discharge Date]]-Healthcare_Data_v1__4[[#This Row],[Date of Admission]]</f>
        <v>9</v>
      </c>
      <c r="S5378" t="str" cm="1">
        <f t="array" ref="S5378">_xlfn.IFS( Healthcare_Data_v1__4[[#This Row],[Days of Stay]]&lt;10,"Low",Healthcare_Data_v1__4[[#This Row],[Days of Stay]]&lt;20,"Med",Healthcare_Data_v1__4[[#This Row],[Days of Stay]]&lt;=30,"High")</f>
        <v>Low</v>
      </c>
      <c r="T5378" t="str">
        <f>CONCATENATE(Healthcare_Data_v1__4[[#This Row],[Medical Condition]],Healthcare_Data_v1__4[[#This Row],[Duration]])</f>
        <v>HypertensionLow</v>
      </c>
      <c r="U5378">
        <f>MONTH(Healthcare_Data_v1__4[[#This Row],[Date of Admission]])</f>
        <v>11</v>
      </c>
      <c r="V5378">
        <f>YEAR(Healthcare_Data_v1__4[[#This Row],[Date of Admission]])</f>
        <v>2021</v>
      </c>
      <c r="W5378">
        <f>DAY(Healthcare_Data_v1__4[[#This Row],[Date of Admission]])</f>
        <v>15</v>
      </c>
    </row>
    <row r="5379" spans="1:23" x14ac:dyDescent="0.3">
      <c r="A5379" t="s">
        <v>22734</v>
      </c>
      <c r="B5379">
        <v>83</v>
      </c>
      <c r="C5379" t="s">
        <v>3</v>
      </c>
      <c r="D5379" t="s">
        <v>16</v>
      </c>
      <c r="E5379" t="s">
        <v>21</v>
      </c>
      <c r="F5379" t="s">
        <v>10</v>
      </c>
      <c r="G5379" s="1">
        <v>44700</v>
      </c>
      <c r="H5379" t="s">
        <v>10240</v>
      </c>
      <c r="I5379" t="s">
        <v>10241</v>
      </c>
      <c r="J5379">
        <v>18833.88437</v>
      </c>
      <c r="K5379" t="s">
        <v>41</v>
      </c>
      <c r="L5379">
        <v>9679</v>
      </c>
      <c r="M5379">
        <v>195</v>
      </c>
      <c r="N5379" t="s">
        <v>48</v>
      </c>
      <c r="O5379" s="1">
        <v>44704</v>
      </c>
      <c r="P5379" t="s">
        <v>49</v>
      </c>
      <c r="Q5379" t="s">
        <v>44</v>
      </c>
      <c r="R5379">
        <f>Healthcare_Data_v1__4[[#This Row],[Discharge Date]]-Healthcare_Data_v1__4[[#This Row],[Date of Admission]]</f>
        <v>4</v>
      </c>
      <c r="S5379" t="str" cm="1">
        <f t="array" ref="S5379">_xlfn.IFS( Healthcare_Data_v1__4[[#This Row],[Days of Stay]]&lt;10,"Low",Healthcare_Data_v1__4[[#This Row],[Days of Stay]]&lt;20,"Med",Healthcare_Data_v1__4[[#This Row],[Days of Stay]]&lt;=30,"High")</f>
        <v>Low</v>
      </c>
      <c r="T5379" t="str">
        <f>CONCATENATE(Healthcare_Data_v1__4[[#This Row],[Medical Condition]],Healthcare_Data_v1__4[[#This Row],[Duration]])</f>
        <v>HypertensionLow</v>
      </c>
      <c r="U5379">
        <f>MONTH(Healthcare_Data_v1__4[[#This Row],[Date of Admission]])</f>
        <v>5</v>
      </c>
      <c r="V5379">
        <f>YEAR(Healthcare_Data_v1__4[[#This Row],[Date of Admission]])</f>
        <v>2022</v>
      </c>
      <c r="W5379">
        <f>DAY(Healthcare_Data_v1__4[[#This Row],[Date of Admission]])</f>
        <v>19</v>
      </c>
    </row>
    <row r="5380" spans="1:23" x14ac:dyDescent="0.3">
      <c r="A5380" t="s">
        <v>22735</v>
      </c>
      <c r="B5380">
        <v>61</v>
      </c>
      <c r="C5380" t="s">
        <v>3</v>
      </c>
      <c r="D5380" t="s">
        <v>16</v>
      </c>
      <c r="E5380" t="s">
        <v>21</v>
      </c>
      <c r="F5380" t="s">
        <v>11</v>
      </c>
      <c r="G5380" s="1">
        <v>43839</v>
      </c>
      <c r="H5380" t="s">
        <v>10242</v>
      </c>
      <c r="I5380" t="s">
        <v>10243</v>
      </c>
      <c r="J5380">
        <v>18833.019390000001</v>
      </c>
      <c r="K5380" t="s">
        <v>41</v>
      </c>
      <c r="L5380">
        <v>56602</v>
      </c>
      <c r="M5380">
        <v>166</v>
      </c>
      <c r="N5380" t="s">
        <v>42</v>
      </c>
      <c r="O5380" s="1">
        <v>43861</v>
      </c>
      <c r="P5380" t="s">
        <v>85</v>
      </c>
      <c r="Q5380" t="s">
        <v>57</v>
      </c>
      <c r="R5380">
        <f>Healthcare_Data_v1__4[[#This Row],[Discharge Date]]-Healthcare_Data_v1__4[[#This Row],[Date of Admission]]</f>
        <v>22</v>
      </c>
      <c r="S5380" t="str" cm="1">
        <f t="array" ref="S5380">_xlfn.IFS( Healthcare_Data_v1__4[[#This Row],[Days of Stay]]&lt;10,"Low",Healthcare_Data_v1__4[[#This Row],[Days of Stay]]&lt;20,"Med",Healthcare_Data_v1__4[[#This Row],[Days of Stay]]&lt;=30,"High")</f>
        <v>High</v>
      </c>
      <c r="T5380" t="str">
        <f>CONCATENATE(Healthcare_Data_v1__4[[#This Row],[Medical Condition]],Healthcare_Data_v1__4[[#This Row],[Duration]])</f>
        <v>CancerHigh</v>
      </c>
      <c r="U5380">
        <f>MONTH(Healthcare_Data_v1__4[[#This Row],[Date of Admission]])</f>
        <v>1</v>
      </c>
      <c r="V5380">
        <f>YEAR(Healthcare_Data_v1__4[[#This Row],[Date of Admission]])</f>
        <v>2020</v>
      </c>
      <c r="W5380">
        <f>DAY(Healthcare_Data_v1__4[[#This Row],[Date of Admission]])</f>
        <v>9</v>
      </c>
    </row>
    <row r="5381" spans="1:23" x14ac:dyDescent="0.3">
      <c r="A5381" t="s">
        <v>22736</v>
      </c>
      <c r="B5381">
        <v>33</v>
      </c>
      <c r="C5381" t="s">
        <v>5</v>
      </c>
      <c r="D5381" t="s">
        <v>16</v>
      </c>
      <c r="E5381" t="s">
        <v>24</v>
      </c>
      <c r="F5381" t="s">
        <v>4</v>
      </c>
      <c r="G5381" s="1">
        <v>44512</v>
      </c>
      <c r="H5381" t="s">
        <v>10244</v>
      </c>
      <c r="I5381" t="s">
        <v>10245</v>
      </c>
      <c r="J5381">
        <v>18829.504949999999</v>
      </c>
      <c r="K5381" t="s">
        <v>63</v>
      </c>
      <c r="L5381">
        <v>58542</v>
      </c>
      <c r="M5381">
        <v>122</v>
      </c>
      <c r="N5381" t="s">
        <v>48</v>
      </c>
      <c r="O5381" s="1">
        <v>44524</v>
      </c>
      <c r="P5381" t="s">
        <v>43</v>
      </c>
      <c r="Q5381" t="s">
        <v>44</v>
      </c>
      <c r="R5381">
        <f>Healthcare_Data_v1__4[[#This Row],[Discharge Date]]-Healthcare_Data_v1__4[[#This Row],[Date of Admission]]</f>
        <v>12</v>
      </c>
      <c r="S5381" t="str" cm="1">
        <f t="array" ref="S5381">_xlfn.IFS( Healthcare_Data_v1__4[[#This Row],[Days of Stay]]&lt;10,"Low",Healthcare_Data_v1__4[[#This Row],[Days of Stay]]&lt;20,"Med",Healthcare_Data_v1__4[[#This Row],[Days of Stay]]&lt;=30,"High")</f>
        <v>Med</v>
      </c>
      <c r="T5381" t="str">
        <f>CONCATENATE(Healthcare_Data_v1__4[[#This Row],[Medical Condition]],Healthcare_Data_v1__4[[#This Row],[Duration]])</f>
        <v>DiabetesMed</v>
      </c>
      <c r="U5381">
        <f>MONTH(Healthcare_Data_v1__4[[#This Row],[Date of Admission]])</f>
        <v>11</v>
      </c>
      <c r="V5381">
        <f>YEAR(Healthcare_Data_v1__4[[#This Row],[Date of Admission]])</f>
        <v>2021</v>
      </c>
      <c r="W5381">
        <f>DAY(Healthcare_Data_v1__4[[#This Row],[Date of Admission]])</f>
        <v>12</v>
      </c>
    </row>
    <row r="5382" spans="1:23" x14ac:dyDescent="0.3">
      <c r="A5382" t="s">
        <v>10246</v>
      </c>
      <c r="B5382">
        <v>31</v>
      </c>
      <c r="C5382" t="s">
        <v>5</v>
      </c>
      <c r="D5382" t="s">
        <v>16</v>
      </c>
      <c r="E5382" t="s">
        <v>25</v>
      </c>
      <c r="F5382" t="s">
        <v>10</v>
      </c>
      <c r="G5382" s="1">
        <v>43784</v>
      </c>
      <c r="H5382" t="s">
        <v>10247</v>
      </c>
      <c r="I5382" t="s">
        <v>10248</v>
      </c>
      <c r="J5382">
        <v>18827.882829999999</v>
      </c>
      <c r="K5382" t="s">
        <v>63</v>
      </c>
      <c r="L5382">
        <v>6874</v>
      </c>
      <c r="M5382">
        <v>300</v>
      </c>
      <c r="N5382" t="s">
        <v>48</v>
      </c>
      <c r="O5382" s="1">
        <v>43809</v>
      </c>
      <c r="P5382" t="s">
        <v>85</v>
      </c>
      <c r="Q5382" t="s">
        <v>50</v>
      </c>
      <c r="R5382">
        <f>Healthcare_Data_v1__4[[#This Row],[Discharge Date]]-Healthcare_Data_v1__4[[#This Row],[Date of Admission]]</f>
        <v>25</v>
      </c>
      <c r="S5382" t="str" cm="1">
        <f t="array" ref="S5382">_xlfn.IFS( Healthcare_Data_v1__4[[#This Row],[Days of Stay]]&lt;10,"Low",Healthcare_Data_v1__4[[#This Row],[Days of Stay]]&lt;20,"Med",Healthcare_Data_v1__4[[#This Row],[Days of Stay]]&lt;=30,"High")</f>
        <v>High</v>
      </c>
      <c r="T5382" t="str">
        <f>CONCATENATE(Healthcare_Data_v1__4[[#This Row],[Medical Condition]],Healthcare_Data_v1__4[[#This Row],[Duration]])</f>
        <v>HypertensionHigh</v>
      </c>
      <c r="U5382">
        <f>MONTH(Healthcare_Data_v1__4[[#This Row],[Date of Admission]])</f>
        <v>11</v>
      </c>
      <c r="V5382">
        <f>YEAR(Healthcare_Data_v1__4[[#This Row],[Date of Admission]])</f>
        <v>2019</v>
      </c>
      <c r="W5382">
        <f>DAY(Healthcare_Data_v1__4[[#This Row],[Date of Admission]])</f>
        <v>15</v>
      </c>
    </row>
    <row r="5383" spans="1:23" x14ac:dyDescent="0.3">
      <c r="A5383" t="s">
        <v>22737</v>
      </c>
      <c r="B5383">
        <v>22</v>
      </c>
      <c r="C5383" t="s">
        <v>12</v>
      </c>
      <c r="D5383" t="s">
        <v>16</v>
      </c>
      <c r="E5383" t="s">
        <v>22</v>
      </c>
      <c r="F5383" t="s">
        <v>7</v>
      </c>
      <c r="G5383" s="1">
        <v>44820</v>
      </c>
      <c r="H5383" t="s">
        <v>10249</v>
      </c>
      <c r="I5383" t="s">
        <v>10250</v>
      </c>
      <c r="J5383">
        <v>18827.584859999999</v>
      </c>
      <c r="K5383" t="s">
        <v>63</v>
      </c>
      <c r="L5383">
        <v>16118</v>
      </c>
      <c r="M5383">
        <v>242</v>
      </c>
      <c r="N5383" t="s">
        <v>48</v>
      </c>
      <c r="O5383" s="1">
        <v>44841</v>
      </c>
      <c r="P5383" t="s">
        <v>43</v>
      </c>
      <c r="Q5383" t="s">
        <v>57</v>
      </c>
      <c r="R5383">
        <f>Healthcare_Data_v1__4[[#This Row],[Discharge Date]]-Healthcare_Data_v1__4[[#This Row],[Date of Admission]]</f>
        <v>21</v>
      </c>
      <c r="S5383" t="str" cm="1">
        <f t="array" ref="S5383">_xlfn.IFS( Healthcare_Data_v1__4[[#This Row],[Days of Stay]]&lt;10,"Low",Healthcare_Data_v1__4[[#This Row],[Days of Stay]]&lt;20,"Med",Healthcare_Data_v1__4[[#This Row],[Days of Stay]]&lt;=30,"High")</f>
        <v>High</v>
      </c>
      <c r="T5383" t="str">
        <f>CONCATENATE(Healthcare_Data_v1__4[[#This Row],[Medical Condition]],Healthcare_Data_v1__4[[#This Row],[Duration]])</f>
        <v>ObesityHigh</v>
      </c>
      <c r="U5383">
        <f>MONTH(Healthcare_Data_v1__4[[#This Row],[Date of Admission]])</f>
        <v>9</v>
      </c>
      <c r="V5383">
        <f>YEAR(Healthcare_Data_v1__4[[#This Row],[Date of Admission]])</f>
        <v>2022</v>
      </c>
      <c r="W5383">
        <f>DAY(Healthcare_Data_v1__4[[#This Row],[Date of Admission]])</f>
        <v>16</v>
      </c>
    </row>
    <row r="5384" spans="1:23" x14ac:dyDescent="0.3">
      <c r="A5384" t="s">
        <v>22738</v>
      </c>
      <c r="B5384">
        <v>43</v>
      </c>
      <c r="C5384" t="s">
        <v>8</v>
      </c>
      <c r="D5384" t="s">
        <v>15</v>
      </c>
      <c r="E5384" t="s">
        <v>22</v>
      </c>
      <c r="F5384" t="s">
        <v>11</v>
      </c>
      <c r="G5384" s="1">
        <v>43778</v>
      </c>
      <c r="H5384" t="s">
        <v>10251</v>
      </c>
      <c r="I5384" t="s">
        <v>10252</v>
      </c>
      <c r="J5384">
        <v>18813.36507</v>
      </c>
      <c r="K5384" t="s">
        <v>47</v>
      </c>
      <c r="L5384">
        <v>67813</v>
      </c>
      <c r="M5384">
        <v>190</v>
      </c>
      <c r="N5384" t="s">
        <v>42</v>
      </c>
      <c r="O5384" s="1">
        <v>43783</v>
      </c>
      <c r="P5384" t="s">
        <v>60</v>
      </c>
      <c r="Q5384" t="s">
        <v>50</v>
      </c>
      <c r="R5384">
        <f>Healthcare_Data_v1__4[[#This Row],[Discharge Date]]-Healthcare_Data_v1__4[[#This Row],[Date of Admission]]</f>
        <v>5</v>
      </c>
      <c r="S5384" t="str" cm="1">
        <f t="array" ref="S5384">_xlfn.IFS( Healthcare_Data_v1__4[[#This Row],[Days of Stay]]&lt;10,"Low",Healthcare_Data_v1__4[[#This Row],[Days of Stay]]&lt;20,"Med",Healthcare_Data_v1__4[[#This Row],[Days of Stay]]&lt;=30,"High")</f>
        <v>Low</v>
      </c>
      <c r="T5384" t="str">
        <f>CONCATENATE(Healthcare_Data_v1__4[[#This Row],[Medical Condition]],Healthcare_Data_v1__4[[#This Row],[Duration]])</f>
        <v>CancerLow</v>
      </c>
      <c r="U5384">
        <f>MONTH(Healthcare_Data_v1__4[[#This Row],[Date of Admission]])</f>
        <v>11</v>
      </c>
      <c r="V5384">
        <f>YEAR(Healthcare_Data_v1__4[[#This Row],[Date of Admission]])</f>
        <v>2019</v>
      </c>
      <c r="W5384">
        <f>DAY(Healthcare_Data_v1__4[[#This Row],[Date of Admission]])</f>
        <v>9</v>
      </c>
    </row>
    <row r="5385" spans="1:23" x14ac:dyDescent="0.3">
      <c r="A5385" t="s">
        <v>22739</v>
      </c>
      <c r="B5385">
        <v>57</v>
      </c>
      <c r="C5385" t="s">
        <v>3</v>
      </c>
      <c r="D5385" t="s">
        <v>15</v>
      </c>
      <c r="E5385" t="s">
        <v>20</v>
      </c>
      <c r="F5385" t="s">
        <v>7</v>
      </c>
      <c r="G5385" s="1">
        <v>44215</v>
      </c>
      <c r="H5385" t="s">
        <v>10253</v>
      </c>
      <c r="I5385" t="s">
        <v>10254</v>
      </c>
      <c r="J5385">
        <v>18812.523860000001</v>
      </c>
      <c r="K5385" t="s">
        <v>41</v>
      </c>
      <c r="L5385">
        <v>12206</v>
      </c>
      <c r="M5385">
        <v>165</v>
      </c>
      <c r="N5385" t="s">
        <v>55</v>
      </c>
      <c r="O5385" s="1">
        <v>44229</v>
      </c>
      <c r="P5385" t="s">
        <v>60</v>
      </c>
      <c r="Q5385" t="s">
        <v>44</v>
      </c>
      <c r="R5385">
        <f>Healthcare_Data_v1__4[[#This Row],[Discharge Date]]-Healthcare_Data_v1__4[[#This Row],[Date of Admission]]</f>
        <v>14</v>
      </c>
      <c r="S5385" t="str" cm="1">
        <f t="array" ref="S5385">_xlfn.IFS( Healthcare_Data_v1__4[[#This Row],[Days of Stay]]&lt;10,"Low",Healthcare_Data_v1__4[[#This Row],[Days of Stay]]&lt;20,"Med",Healthcare_Data_v1__4[[#This Row],[Days of Stay]]&lt;=30,"High")</f>
        <v>Med</v>
      </c>
      <c r="T5385" t="str">
        <f>CONCATENATE(Healthcare_Data_v1__4[[#This Row],[Medical Condition]],Healthcare_Data_v1__4[[#This Row],[Duration]])</f>
        <v>ObesityMed</v>
      </c>
      <c r="U5385">
        <f>MONTH(Healthcare_Data_v1__4[[#This Row],[Date of Admission]])</f>
        <v>1</v>
      </c>
      <c r="V5385">
        <f>YEAR(Healthcare_Data_v1__4[[#This Row],[Date of Admission]])</f>
        <v>2021</v>
      </c>
      <c r="W5385">
        <f>DAY(Healthcare_Data_v1__4[[#This Row],[Date of Admission]])</f>
        <v>19</v>
      </c>
    </row>
    <row r="5386" spans="1:23" x14ac:dyDescent="0.3">
      <c r="A5386" t="s">
        <v>22740</v>
      </c>
      <c r="B5386">
        <v>46</v>
      </c>
      <c r="C5386" t="s">
        <v>8</v>
      </c>
      <c r="D5386" t="s">
        <v>15</v>
      </c>
      <c r="E5386" t="s">
        <v>24</v>
      </c>
      <c r="F5386" t="s">
        <v>7</v>
      </c>
      <c r="G5386" s="1">
        <v>43810</v>
      </c>
      <c r="H5386" t="s">
        <v>10255</v>
      </c>
      <c r="I5386" t="s">
        <v>10256</v>
      </c>
      <c r="J5386">
        <v>18806.38609</v>
      </c>
      <c r="K5386" t="s">
        <v>47</v>
      </c>
      <c r="L5386">
        <v>21714</v>
      </c>
      <c r="M5386">
        <v>425</v>
      </c>
      <c r="N5386" t="s">
        <v>48</v>
      </c>
      <c r="O5386" s="1">
        <v>43817</v>
      </c>
      <c r="P5386" t="s">
        <v>56</v>
      </c>
      <c r="Q5386" t="s">
        <v>57</v>
      </c>
      <c r="R5386">
        <f>Healthcare_Data_v1__4[[#This Row],[Discharge Date]]-Healthcare_Data_v1__4[[#This Row],[Date of Admission]]</f>
        <v>7</v>
      </c>
      <c r="S5386" t="str" cm="1">
        <f t="array" ref="S5386">_xlfn.IFS( Healthcare_Data_v1__4[[#This Row],[Days of Stay]]&lt;10,"Low",Healthcare_Data_v1__4[[#This Row],[Days of Stay]]&lt;20,"Med",Healthcare_Data_v1__4[[#This Row],[Days of Stay]]&lt;=30,"High")</f>
        <v>Low</v>
      </c>
      <c r="T5386" t="str">
        <f>CONCATENATE(Healthcare_Data_v1__4[[#This Row],[Medical Condition]],Healthcare_Data_v1__4[[#This Row],[Duration]])</f>
        <v>ObesityLow</v>
      </c>
      <c r="U5386">
        <f>MONTH(Healthcare_Data_v1__4[[#This Row],[Date of Admission]])</f>
        <v>12</v>
      </c>
      <c r="V5386">
        <f>YEAR(Healthcare_Data_v1__4[[#This Row],[Date of Admission]])</f>
        <v>2019</v>
      </c>
      <c r="W5386">
        <f>DAY(Healthcare_Data_v1__4[[#This Row],[Date of Admission]])</f>
        <v>11</v>
      </c>
    </row>
    <row r="5387" spans="1:23" x14ac:dyDescent="0.3">
      <c r="A5387" t="s">
        <v>22741</v>
      </c>
      <c r="B5387">
        <v>83</v>
      </c>
      <c r="C5387" t="s">
        <v>3</v>
      </c>
      <c r="D5387" t="s">
        <v>16</v>
      </c>
      <c r="E5387" t="s">
        <v>22</v>
      </c>
      <c r="F5387" t="s">
        <v>4</v>
      </c>
      <c r="G5387" s="1">
        <v>44453</v>
      </c>
      <c r="H5387" t="s">
        <v>7118</v>
      </c>
      <c r="I5387" t="s">
        <v>10257</v>
      </c>
      <c r="J5387">
        <v>18804.498640000002</v>
      </c>
      <c r="K5387" t="s">
        <v>41</v>
      </c>
      <c r="L5387">
        <v>42571</v>
      </c>
      <c r="M5387">
        <v>302</v>
      </c>
      <c r="N5387" t="s">
        <v>48</v>
      </c>
      <c r="O5387" s="1">
        <v>44454</v>
      </c>
      <c r="P5387" t="s">
        <v>56</v>
      </c>
      <c r="Q5387" t="s">
        <v>57</v>
      </c>
      <c r="R5387">
        <f>Healthcare_Data_v1__4[[#This Row],[Discharge Date]]-Healthcare_Data_v1__4[[#This Row],[Date of Admission]]</f>
        <v>1</v>
      </c>
      <c r="S5387" t="str" cm="1">
        <f t="array" ref="S5387">_xlfn.IFS( Healthcare_Data_v1__4[[#This Row],[Days of Stay]]&lt;10,"Low",Healthcare_Data_v1__4[[#This Row],[Days of Stay]]&lt;20,"Med",Healthcare_Data_v1__4[[#This Row],[Days of Stay]]&lt;=30,"High")</f>
        <v>Low</v>
      </c>
      <c r="T5387" t="str">
        <f>CONCATENATE(Healthcare_Data_v1__4[[#This Row],[Medical Condition]],Healthcare_Data_v1__4[[#This Row],[Duration]])</f>
        <v>DiabetesLow</v>
      </c>
      <c r="U5387">
        <f>MONTH(Healthcare_Data_v1__4[[#This Row],[Date of Admission]])</f>
        <v>9</v>
      </c>
      <c r="V5387">
        <f>YEAR(Healthcare_Data_v1__4[[#This Row],[Date of Admission]])</f>
        <v>2021</v>
      </c>
      <c r="W5387">
        <f>DAY(Healthcare_Data_v1__4[[#This Row],[Date of Admission]])</f>
        <v>14</v>
      </c>
    </row>
    <row r="5388" spans="1:23" x14ac:dyDescent="0.3">
      <c r="A5388" t="s">
        <v>22742</v>
      </c>
      <c r="B5388">
        <v>58</v>
      </c>
      <c r="C5388" t="s">
        <v>3</v>
      </c>
      <c r="D5388" t="s">
        <v>16</v>
      </c>
      <c r="E5388" t="s">
        <v>24</v>
      </c>
      <c r="F5388" t="s">
        <v>10</v>
      </c>
      <c r="G5388" s="1">
        <v>44067</v>
      </c>
      <c r="H5388" t="s">
        <v>10258</v>
      </c>
      <c r="I5388" t="s">
        <v>10259</v>
      </c>
      <c r="J5388">
        <v>18797.517329999999</v>
      </c>
      <c r="K5388" t="s">
        <v>66</v>
      </c>
      <c r="L5388">
        <v>11401</v>
      </c>
      <c r="M5388">
        <v>423</v>
      </c>
      <c r="N5388" t="s">
        <v>55</v>
      </c>
      <c r="O5388" s="1">
        <v>44088</v>
      </c>
      <c r="P5388" t="s">
        <v>85</v>
      </c>
      <c r="Q5388" t="s">
        <v>50</v>
      </c>
      <c r="R5388">
        <f>Healthcare_Data_v1__4[[#This Row],[Discharge Date]]-Healthcare_Data_v1__4[[#This Row],[Date of Admission]]</f>
        <v>21</v>
      </c>
      <c r="S5388" t="str" cm="1">
        <f t="array" ref="S5388">_xlfn.IFS( Healthcare_Data_v1__4[[#This Row],[Days of Stay]]&lt;10,"Low",Healthcare_Data_v1__4[[#This Row],[Days of Stay]]&lt;20,"Med",Healthcare_Data_v1__4[[#This Row],[Days of Stay]]&lt;=30,"High")</f>
        <v>High</v>
      </c>
      <c r="T5388" t="str">
        <f>CONCATENATE(Healthcare_Data_v1__4[[#This Row],[Medical Condition]],Healthcare_Data_v1__4[[#This Row],[Duration]])</f>
        <v>HypertensionHigh</v>
      </c>
      <c r="U5388">
        <f>MONTH(Healthcare_Data_v1__4[[#This Row],[Date of Admission]])</f>
        <v>8</v>
      </c>
      <c r="V5388">
        <f>YEAR(Healthcare_Data_v1__4[[#This Row],[Date of Admission]])</f>
        <v>2020</v>
      </c>
      <c r="W5388">
        <f>DAY(Healthcare_Data_v1__4[[#This Row],[Date of Admission]])</f>
        <v>24</v>
      </c>
    </row>
    <row r="5389" spans="1:23" x14ac:dyDescent="0.3">
      <c r="A5389" t="s">
        <v>22743</v>
      </c>
      <c r="B5389">
        <v>19</v>
      </c>
      <c r="C5389" t="s">
        <v>12</v>
      </c>
      <c r="D5389" t="s">
        <v>16</v>
      </c>
      <c r="E5389" t="s">
        <v>19</v>
      </c>
      <c r="F5389" t="s">
        <v>10</v>
      </c>
      <c r="G5389" s="1">
        <v>43420</v>
      </c>
      <c r="H5389" t="s">
        <v>10260</v>
      </c>
      <c r="I5389" t="s">
        <v>10261</v>
      </c>
      <c r="J5389">
        <v>18791.388579999999</v>
      </c>
      <c r="K5389" t="s">
        <v>63</v>
      </c>
      <c r="L5389">
        <v>6682</v>
      </c>
      <c r="M5389">
        <v>230</v>
      </c>
      <c r="N5389" t="s">
        <v>55</v>
      </c>
      <c r="O5389" s="1">
        <v>43444</v>
      </c>
      <c r="P5389" t="s">
        <v>60</v>
      </c>
      <c r="Q5389" t="s">
        <v>57</v>
      </c>
      <c r="R5389">
        <f>Healthcare_Data_v1__4[[#This Row],[Discharge Date]]-Healthcare_Data_v1__4[[#This Row],[Date of Admission]]</f>
        <v>24</v>
      </c>
      <c r="S5389" t="str" cm="1">
        <f t="array" ref="S5389">_xlfn.IFS( Healthcare_Data_v1__4[[#This Row],[Days of Stay]]&lt;10,"Low",Healthcare_Data_v1__4[[#This Row],[Days of Stay]]&lt;20,"Med",Healthcare_Data_v1__4[[#This Row],[Days of Stay]]&lt;=30,"High")</f>
        <v>High</v>
      </c>
      <c r="T5389" t="str">
        <f>CONCATENATE(Healthcare_Data_v1__4[[#This Row],[Medical Condition]],Healthcare_Data_v1__4[[#This Row],[Duration]])</f>
        <v>HypertensionHigh</v>
      </c>
      <c r="U5389">
        <f>MONTH(Healthcare_Data_v1__4[[#This Row],[Date of Admission]])</f>
        <v>11</v>
      </c>
      <c r="V5389">
        <f>YEAR(Healthcare_Data_v1__4[[#This Row],[Date of Admission]])</f>
        <v>2018</v>
      </c>
      <c r="W5389">
        <f>DAY(Healthcare_Data_v1__4[[#This Row],[Date of Admission]])</f>
        <v>16</v>
      </c>
    </row>
    <row r="5390" spans="1:23" x14ac:dyDescent="0.3">
      <c r="A5390" t="s">
        <v>22744</v>
      </c>
      <c r="B5390">
        <v>40</v>
      </c>
      <c r="C5390" t="s">
        <v>8</v>
      </c>
      <c r="D5390" t="s">
        <v>16</v>
      </c>
      <c r="E5390" t="s">
        <v>25</v>
      </c>
      <c r="F5390" t="s">
        <v>10</v>
      </c>
      <c r="G5390" s="1">
        <v>45001</v>
      </c>
      <c r="H5390" t="s">
        <v>10262</v>
      </c>
      <c r="I5390" t="s">
        <v>7178</v>
      </c>
      <c r="J5390">
        <v>18790.831440000002</v>
      </c>
      <c r="K5390" t="s">
        <v>47</v>
      </c>
      <c r="L5390">
        <v>34475</v>
      </c>
      <c r="M5390">
        <v>480</v>
      </c>
      <c r="N5390" t="s">
        <v>48</v>
      </c>
      <c r="O5390" s="1">
        <v>45028</v>
      </c>
      <c r="P5390" t="s">
        <v>43</v>
      </c>
      <c r="Q5390" t="s">
        <v>44</v>
      </c>
      <c r="R5390">
        <f>Healthcare_Data_v1__4[[#This Row],[Discharge Date]]-Healthcare_Data_v1__4[[#This Row],[Date of Admission]]</f>
        <v>27</v>
      </c>
      <c r="S5390" t="str" cm="1">
        <f t="array" ref="S5390">_xlfn.IFS( Healthcare_Data_v1__4[[#This Row],[Days of Stay]]&lt;10,"Low",Healthcare_Data_v1__4[[#This Row],[Days of Stay]]&lt;20,"Med",Healthcare_Data_v1__4[[#This Row],[Days of Stay]]&lt;=30,"High")</f>
        <v>High</v>
      </c>
      <c r="T5390" t="str">
        <f>CONCATENATE(Healthcare_Data_v1__4[[#This Row],[Medical Condition]],Healthcare_Data_v1__4[[#This Row],[Duration]])</f>
        <v>HypertensionHigh</v>
      </c>
      <c r="U5390">
        <f>MONTH(Healthcare_Data_v1__4[[#This Row],[Date of Admission]])</f>
        <v>3</v>
      </c>
      <c r="V5390">
        <f>YEAR(Healthcare_Data_v1__4[[#This Row],[Date of Admission]])</f>
        <v>2023</v>
      </c>
      <c r="W5390">
        <f>DAY(Healthcare_Data_v1__4[[#This Row],[Date of Admission]])</f>
        <v>16</v>
      </c>
    </row>
    <row r="5391" spans="1:23" x14ac:dyDescent="0.3">
      <c r="A5391" t="s">
        <v>22745</v>
      </c>
      <c r="B5391">
        <v>49</v>
      </c>
      <c r="C5391" t="s">
        <v>8</v>
      </c>
      <c r="D5391" t="s">
        <v>15</v>
      </c>
      <c r="E5391" t="s">
        <v>25</v>
      </c>
      <c r="F5391" t="s">
        <v>4</v>
      </c>
      <c r="G5391" s="1">
        <v>44187</v>
      </c>
      <c r="H5391" t="s">
        <v>10263</v>
      </c>
      <c r="I5391" t="s">
        <v>10264</v>
      </c>
      <c r="J5391">
        <v>18789.020270000001</v>
      </c>
      <c r="K5391" t="s">
        <v>47</v>
      </c>
      <c r="L5391">
        <v>39328</v>
      </c>
      <c r="M5391">
        <v>141</v>
      </c>
      <c r="N5391" t="s">
        <v>48</v>
      </c>
      <c r="O5391" s="1">
        <v>44191</v>
      </c>
      <c r="P5391" t="s">
        <v>85</v>
      </c>
      <c r="Q5391" t="s">
        <v>44</v>
      </c>
      <c r="R5391">
        <f>Healthcare_Data_v1__4[[#This Row],[Discharge Date]]-Healthcare_Data_v1__4[[#This Row],[Date of Admission]]</f>
        <v>4</v>
      </c>
      <c r="S5391" t="str" cm="1">
        <f t="array" ref="S5391">_xlfn.IFS( Healthcare_Data_v1__4[[#This Row],[Days of Stay]]&lt;10,"Low",Healthcare_Data_v1__4[[#This Row],[Days of Stay]]&lt;20,"Med",Healthcare_Data_v1__4[[#This Row],[Days of Stay]]&lt;=30,"High")</f>
        <v>Low</v>
      </c>
      <c r="T5391" t="str">
        <f>CONCATENATE(Healthcare_Data_v1__4[[#This Row],[Medical Condition]],Healthcare_Data_v1__4[[#This Row],[Duration]])</f>
        <v>DiabetesLow</v>
      </c>
      <c r="U5391">
        <f>MONTH(Healthcare_Data_v1__4[[#This Row],[Date of Admission]])</f>
        <v>12</v>
      </c>
      <c r="V5391">
        <f>YEAR(Healthcare_Data_v1__4[[#This Row],[Date of Admission]])</f>
        <v>2020</v>
      </c>
      <c r="W5391">
        <f>DAY(Healthcare_Data_v1__4[[#This Row],[Date of Admission]])</f>
        <v>22</v>
      </c>
    </row>
    <row r="5392" spans="1:23" x14ac:dyDescent="0.3">
      <c r="A5392" t="s">
        <v>22746</v>
      </c>
      <c r="B5392">
        <v>81</v>
      </c>
      <c r="C5392" t="s">
        <v>3</v>
      </c>
      <c r="D5392" t="s">
        <v>16</v>
      </c>
      <c r="E5392" t="s">
        <v>21</v>
      </c>
      <c r="F5392" t="s">
        <v>10</v>
      </c>
      <c r="G5392" s="1">
        <v>45213</v>
      </c>
      <c r="H5392" t="s">
        <v>10265</v>
      </c>
      <c r="I5392" t="s">
        <v>3217</v>
      </c>
      <c r="J5392">
        <v>18786.254509999999</v>
      </c>
      <c r="K5392" t="s">
        <v>41</v>
      </c>
      <c r="L5392">
        <v>27196</v>
      </c>
      <c r="M5392">
        <v>134</v>
      </c>
      <c r="N5392" t="s">
        <v>48</v>
      </c>
      <c r="O5392" s="1">
        <v>45228</v>
      </c>
      <c r="P5392" t="s">
        <v>43</v>
      </c>
      <c r="Q5392" t="s">
        <v>44</v>
      </c>
      <c r="R5392">
        <f>Healthcare_Data_v1__4[[#This Row],[Discharge Date]]-Healthcare_Data_v1__4[[#This Row],[Date of Admission]]</f>
        <v>15</v>
      </c>
      <c r="S5392" t="str" cm="1">
        <f t="array" ref="S5392">_xlfn.IFS( Healthcare_Data_v1__4[[#This Row],[Days of Stay]]&lt;10,"Low",Healthcare_Data_v1__4[[#This Row],[Days of Stay]]&lt;20,"Med",Healthcare_Data_v1__4[[#This Row],[Days of Stay]]&lt;=30,"High")</f>
        <v>Med</v>
      </c>
      <c r="T5392" t="str">
        <f>CONCATENATE(Healthcare_Data_v1__4[[#This Row],[Medical Condition]],Healthcare_Data_v1__4[[#This Row],[Duration]])</f>
        <v>HypertensionMed</v>
      </c>
      <c r="U5392">
        <f>MONTH(Healthcare_Data_v1__4[[#This Row],[Date of Admission]])</f>
        <v>10</v>
      </c>
      <c r="V5392">
        <f>YEAR(Healthcare_Data_v1__4[[#This Row],[Date of Admission]])</f>
        <v>2023</v>
      </c>
      <c r="W5392">
        <f>DAY(Healthcare_Data_v1__4[[#This Row],[Date of Admission]])</f>
        <v>14</v>
      </c>
    </row>
    <row r="5393" spans="1:23" x14ac:dyDescent="0.3">
      <c r="A5393" t="s">
        <v>22747</v>
      </c>
      <c r="B5393">
        <v>23</v>
      </c>
      <c r="C5393" t="s">
        <v>12</v>
      </c>
      <c r="D5393" t="s">
        <v>16</v>
      </c>
      <c r="E5393" t="s">
        <v>24</v>
      </c>
      <c r="F5393" t="s">
        <v>10</v>
      </c>
      <c r="G5393" s="1">
        <v>43455</v>
      </c>
      <c r="H5393" t="s">
        <v>10266</v>
      </c>
      <c r="I5393" t="s">
        <v>10267</v>
      </c>
      <c r="J5393">
        <v>18782.397929999999</v>
      </c>
      <c r="K5393" t="s">
        <v>69</v>
      </c>
      <c r="L5393">
        <v>19158</v>
      </c>
      <c r="M5393">
        <v>197</v>
      </c>
      <c r="N5393" t="s">
        <v>55</v>
      </c>
      <c r="O5393" s="1">
        <v>43485</v>
      </c>
      <c r="P5393" t="s">
        <v>85</v>
      </c>
      <c r="Q5393" t="s">
        <v>57</v>
      </c>
      <c r="R5393">
        <f>Healthcare_Data_v1__4[[#This Row],[Discharge Date]]-Healthcare_Data_v1__4[[#This Row],[Date of Admission]]</f>
        <v>30</v>
      </c>
      <c r="S5393" t="str" cm="1">
        <f t="array" ref="S5393">_xlfn.IFS( Healthcare_Data_v1__4[[#This Row],[Days of Stay]]&lt;10,"Low",Healthcare_Data_v1__4[[#This Row],[Days of Stay]]&lt;20,"Med",Healthcare_Data_v1__4[[#This Row],[Days of Stay]]&lt;=30,"High")</f>
        <v>High</v>
      </c>
      <c r="T5393" t="str">
        <f>CONCATENATE(Healthcare_Data_v1__4[[#This Row],[Medical Condition]],Healthcare_Data_v1__4[[#This Row],[Duration]])</f>
        <v>HypertensionHigh</v>
      </c>
      <c r="U5393">
        <f>MONTH(Healthcare_Data_v1__4[[#This Row],[Date of Admission]])</f>
        <v>12</v>
      </c>
      <c r="V5393">
        <f>YEAR(Healthcare_Data_v1__4[[#This Row],[Date of Admission]])</f>
        <v>2018</v>
      </c>
      <c r="W5393">
        <f>DAY(Healthcare_Data_v1__4[[#This Row],[Date of Admission]])</f>
        <v>21</v>
      </c>
    </row>
    <row r="5394" spans="1:23" x14ac:dyDescent="0.3">
      <c r="A5394" t="s">
        <v>22748</v>
      </c>
      <c r="B5394">
        <v>58</v>
      </c>
      <c r="C5394" t="s">
        <v>3</v>
      </c>
      <c r="D5394" t="s">
        <v>15</v>
      </c>
      <c r="E5394" t="s">
        <v>25</v>
      </c>
      <c r="F5394" t="s">
        <v>4</v>
      </c>
      <c r="G5394" s="1">
        <v>43871</v>
      </c>
      <c r="H5394" t="s">
        <v>10268</v>
      </c>
      <c r="I5394" t="s">
        <v>9499</v>
      </c>
      <c r="J5394">
        <v>18781.714230000001</v>
      </c>
      <c r="K5394" t="s">
        <v>63</v>
      </c>
      <c r="L5394">
        <v>8568</v>
      </c>
      <c r="M5394">
        <v>211</v>
      </c>
      <c r="N5394" t="s">
        <v>48</v>
      </c>
      <c r="O5394" s="1">
        <v>43872</v>
      </c>
      <c r="P5394" t="s">
        <v>43</v>
      </c>
      <c r="Q5394" t="s">
        <v>50</v>
      </c>
      <c r="R5394">
        <f>Healthcare_Data_v1__4[[#This Row],[Discharge Date]]-Healthcare_Data_v1__4[[#This Row],[Date of Admission]]</f>
        <v>1</v>
      </c>
      <c r="S5394" t="str" cm="1">
        <f t="array" ref="S5394">_xlfn.IFS( Healthcare_Data_v1__4[[#This Row],[Days of Stay]]&lt;10,"Low",Healthcare_Data_v1__4[[#This Row],[Days of Stay]]&lt;20,"Med",Healthcare_Data_v1__4[[#This Row],[Days of Stay]]&lt;=30,"High")</f>
        <v>Low</v>
      </c>
      <c r="T5394" t="str">
        <f>CONCATENATE(Healthcare_Data_v1__4[[#This Row],[Medical Condition]],Healthcare_Data_v1__4[[#This Row],[Duration]])</f>
        <v>DiabetesLow</v>
      </c>
      <c r="U5394">
        <f>MONTH(Healthcare_Data_v1__4[[#This Row],[Date of Admission]])</f>
        <v>2</v>
      </c>
      <c r="V5394">
        <f>YEAR(Healthcare_Data_v1__4[[#This Row],[Date of Admission]])</f>
        <v>2020</v>
      </c>
      <c r="W5394">
        <f>DAY(Healthcare_Data_v1__4[[#This Row],[Date of Admission]])</f>
        <v>10</v>
      </c>
    </row>
    <row r="5395" spans="1:23" x14ac:dyDescent="0.3">
      <c r="A5395" t="s">
        <v>18791</v>
      </c>
      <c r="B5395">
        <v>61</v>
      </c>
      <c r="C5395" t="s">
        <v>3</v>
      </c>
      <c r="D5395" t="s">
        <v>16</v>
      </c>
      <c r="E5395" t="s">
        <v>19</v>
      </c>
      <c r="F5395" t="s">
        <v>11</v>
      </c>
      <c r="G5395" s="1">
        <v>44551</v>
      </c>
      <c r="H5395" t="s">
        <v>10269</v>
      </c>
      <c r="I5395" t="s">
        <v>10270</v>
      </c>
      <c r="J5395">
        <v>18775.728360000001</v>
      </c>
      <c r="K5395" t="s">
        <v>41</v>
      </c>
      <c r="L5395">
        <v>49847</v>
      </c>
      <c r="M5395">
        <v>322</v>
      </c>
      <c r="N5395" t="s">
        <v>48</v>
      </c>
      <c r="O5395" s="1">
        <v>44564</v>
      </c>
      <c r="P5395" t="s">
        <v>56</v>
      </c>
      <c r="Q5395" t="s">
        <v>44</v>
      </c>
      <c r="R5395">
        <f>Healthcare_Data_v1__4[[#This Row],[Discharge Date]]-Healthcare_Data_v1__4[[#This Row],[Date of Admission]]</f>
        <v>13</v>
      </c>
      <c r="S5395" t="str" cm="1">
        <f t="array" ref="S5395">_xlfn.IFS( Healthcare_Data_v1__4[[#This Row],[Days of Stay]]&lt;10,"Low",Healthcare_Data_v1__4[[#This Row],[Days of Stay]]&lt;20,"Med",Healthcare_Data_v1__4[[#This Row],[Days of Stay]]&lt;=30,"High")</f>
        <v>Med</v>
      </c>
      <c r="T5395" t="str">
        <f>CONCATENATE(Healthcare_Data_v1__4[[#This Row],[Medical Condition]],Healthcare_Data_v1__4[[#This Row],[Duration]])</f>
        <v>CancerMed</v>
      </c>
      <c r="U5395">
        <f>MONTH(Healthcare_Data_v1__4[[#This Row],[Date of Admission]])</f>
        <v>12</v>
      </c>
      <c r="V5395">
        <f>YEAR(Healthcare_Data_v1__4[[#This Row],[Date of Admission]])</f>
        <v>2021</v>
      </c>
      <c r="W5395">
        <f>DAY(Healthcare_Data_v1__4[[#This Row],[Date of Admission]])</f>
        <v>21</v>
      </c>
    </row>
    <row r="5396" spans="1:23" x14ac:dyDescent="0.3">
      <c r="A5396" t="s">
        <v>5897</v>
      </c>
      <c r="B5396">
        <v>30</v>
      </c>
      <c r="C5396" t="s">
        <v>5</v>
      </c>
      <c r="D5396" t="s">
        <v>16</v>
      </c>
      <c r="E5396" t="s">
        <v>25</v>
      </c>
      <c r="F5396" t="s">
        <v>7</v>
      </c>
      <c r="G5396" s="1">
        <v>43706</v>
      </c>
      <c r="H5396" t="s">
        <v>10271</v>
      </c>
      <c r="I5396" t="s">
        <v>10272</v>
      </c>
      <c r="J5396">
        <v>18774.956740000001</v>
      </c>
      <c r="K5396" t="s">
        <v>69</v>
      </c>
      <c r="L5396">
        <v>6877</v>
      </c>
      <c r="M5396">
        <v>280</v>
      </c>
      <c r="N5396" t="s">
        <v>42</v>
      </c>
      <c r="O5396" s="1">
        <v>43706</v>
      </c>
      <c r="P5396" t="s">
        <v>56</v>
      </c>
      <c r="Q5396" t="s">
        <v>57</v>
      </c>
      <c r="R5396">
        <f>Healthcare_Data_v1__4[[#This Row],[Discharge Date]]-Healthcare_Data_v1__4[[#This Row],[Date of Admission]]</f>
        <v>0</v>
      </c>
      <c r="S5396" t="str" cm="1">
        <f t="array" ref="S5396">_xlfn.IFS( Healthcare_Data_v1__4[[#This Row],[Days of Stay]]&lt;10,"Low",Healthcare_Data_v1__4[[#This Row],[Days of Stay]]&lt;20,"Med",Healthcare_Data_v1__4[[#This Row],[Days of Stay]]&lt;=30,"High")</f>
        <v>Low</v>
      </c>
      <c r="T5396" t="str">
        <f>CONCATENATE(Healthcare_Data_v1__4[[#This Row],[Medical Condition]],Healthcare_Data_v1__4[[#This Row],[Duration]])</f>
        <v>ObesityLow</v>
      </c>
      <c r="U5396">
        <f>MONTH(Healthcare_Data_v1__4[[#This Row],[Date of Admission]])</f>
        <v>8</v>
      </c>
      <c r="V5396">
        <f>YEAR(Healthcare_Data_v1__4[[#This Row],[Date of Admission]])</f>
        <v>2019</v>
      </c>
      <c r="W5396">
        <f>DAY(Healthcare_Data_v1__4[[#This Row],[Date of Admission]])</f>
        <v>29</v>
      </c>
    </row>
    <row r="5397" spans="1:23" x14ac:dyDescent="0.3">
      <c r="A5397" t="s">
        <v>22749</v>
      </c>
      <c r="B5397">
        <v>60</v>
      </c>
      <c r="C5397" t="s">
        <v>3</v>
      </c>
      <c r="D5397" t="s">
        <v>16</v>
      </c>
      <c r="E5397" t="s">
        <v>25</v>
      </c>
      <c r="F5397" t="s">
        <v>4</v>
      </c>
      <c r="G5397" s="1">
        <v>43806</v>
      </c>
      <c r="H5397" t="s">
        <v>10273</v>
      </c>
      <c r="I5397" t="s">
        <v>10274</v>
      </c>
      <c r="J5397">
        <v>18768.546740000002</v>
      </c>
      <c r="K5397" t="s">
        <v>41</v>
      </c>
      <c r="L5397">
        <v>26831</v>
      </c>
      <c r="M5397">
        <v>439</v>
      </c>
      <c r="N5397" t="s">
        <v>55</v>
      </c>
      <c r="O5397" s="1">
        <v>43825</v>
      </c>
      <c r="P5397" t="s">
        <v>49</v>
      </c>
      <c r="Q5397" t="s">
        <v>50</v>
      </c>
      <c r="R5397">
        <f>Healthcare_Data_v1__4[[#This Row],[Discharge Date]]-Healthcare_Data_v1__4[[#This Row],[Date of Admission]]</f>
        <v>19</v>
      </c>
      <c r="S5397" t="str" cm="1">
        <f t="array" ref="S5397">_xlfn.IFS( Healthcare_Data_v1__4[[#This Row],[Days of Stay]]&lt;10,"Low",Healthcare_Data_v1__4[[#This Row],[Days of Stay]]&lt;20,"Med",Healthcare_Data_v1__4[[#This Row],[Days of Stay]]&lt;=30,"High")</f>
        <v>Med</v>
      </c>
      <c r="T5397" t="str">
        <f>CONCATENATE(Healthcare_Data_v1__4[[#This Row],[Medical Condition]],Healthcare_Data_v1__4[[#This Row],[Duration]])</f>
        <v>DiabetesMed</v>
      </c>
      <c r="U5397">
        <f>MONTH(Healthcare_Data_v1__4[[#This Row],[Date of Admission]])</f>
        <v>12</v>
      </c>
      <c r="V5397">
        <f>YEAR(Healthcare_Data_v1__4[[#This Row],[Date of Admission]])</f>
        <v>2019</v>
      </c>
      <c r="W5397">
        <f>DAY(Healthcare_Data_v1__4[[#This Row],[Date of Admission]])</f>
        <v>7</v>
      </c>
    </row>
    <row r="5398" spans="1:23" x14ac:dyDescent="0.3">
      <c r="A5398" t="s">
        <v>6412</v>
      </c>
      <c r="B5398">
        <v>18</v>
      </c>
      <c r="C5398" t="s">
        <v>12</v>
      </c>
      <c r="D5398" t="s">
        <v>15</v>
      </c>
      <c r="E5398" t="s">
        <v>25</v>
      </c>
      <c r="F5398" t="s">
        <v>4</v>
      </c>
      <c r="G5398" s="1">
        <v>44656</v>
      </c>
      <c r="H5398" t="s">
        <v>10275</v>
      </c>
      <c r="I5398" t="s">
        <v>10276</v>
      </c>
      <c r="J5398">
        <v>18765.851920000001</v>
      </c>
      <c r="K5398" t="s">
        <v>63</v>
      </c>
      <c r="L5398">
        <v>41825</v>
      </c>
      <c r="M5398">
        <v>204</v>
      </c>
      <c r="N5398" t="s">
        <v>55</v>
      </c>
      <c r="O5398" s="1">
        <v>44668</v>
      </c>
      <c r="P5398" t="s">
        <v>85</v>
      </c>
      <c r="Q5398" t="s">
        <v>50</v>
      </c>
      <c r="R5398">
        <f>Healthcare_Data_v1__4[[#This Row],[Discharge Date]]-Healthcare_Data_v1__4[[#This Row],[Date of Admission]]</f>
        <v>12</v>
      </c>
      <c r="S5398" t="str" cm="1">
        <f t="array" ref="S5398">_xlfn.IFS( Healthcare_Data_v1__4[[#This Row],[Days of Stay]]&lt;10,"Low",Healthcare_Data_v1__4[[#This Row],[Days of Stay]]&lt;20,"Med",Healthcare_Data_v1__4[[#This Row],[Days of Stay]]&lt;=30,"High")</f>
        <v>Med</v>
      </c>
      <c r="T5398" t="str">
        <f>CONCATENATE(Healthcare_Data_v1__4[[#This Row],[Medical Condition]],Healthcare_Data_v1__4[[#This Row],[Duration]])</f>
        <v>DiabetesMed</v>
      </c>
      <c r="U5398">
        <f>MONTH(Healthcare_Data_v1__4[[#This Row],[Date of Admission]])</f>
        <v>4</v>
      </c>
      <c r="V5398">
        <f>YEAR(Healthcare_Data_v1__4[[#This Row],[Date of Admission]])</f>
        <v>2022</v>
      </c>
      <c r="W5398">
        <f>DAY(Healthcare_Data_v1__4[[#This Row],[Date of Admission]])</f>
        <v>5</v>
      </c>
    </row>
    <row r="5399" spans="1:23" x14ac:dyDescent="0.3">
      <c r="A5399" t="s">
        <v>22750</v>
      </c>
      <c r="B5399">
        <v>49</v>
      </c>
      <c r="C5399" t="s">
        <v>8</v>
      </c>
      <c r="D5399" t="s">
        <v>16</v>
      </c>
      <c r="E5399" t="s">
        <v>20</v>
      </c>
      <c r="F5399" t="s">
        <v>10</v>
      </c>
      <c r="G5399" s="1">
        <v>44254</v>
      </c>
      <c r="H5399" t="s">
        <v>10277</v>
      </c>
      <c r="I5399" t="s">
        <v>10278</v>
      </c>
      <c r="J5399">
        <v>18765.122329999998</v>
      </c>
      <c r="K5399" t="s">
        <v>41</v>
      </c>
      <c r="L5399">
        <v>3801</v>
      </c>
      <c r="M5399">
        <v>118</v>
      </c>
      <c r="N5399" t="s">
        <v>48</v>
      </c>
      <c r="O5399" s="1">
        <v>44284</v>
      </c>
      <c r="P5399" t="s">
        <v>56</v>
      </c>
      <c r="Q5399" t="s">
        <v>50</v>
      </c>
      <c r="R5399">
        <f>Healthcare_Data_v1__4[[#This Row],[Discharge Date]]-Healthcare_Data_v1__4[[#This Row],[Date of Admission]]</f>
        <v>30</v>
      </c>
      <c r="S5399" t="str" cm="1">
        <f t="array" ref="S5399">_xlfn.IFS( Healthcare_Data_v1__4[[#This Row],[Days of Stay]]&lt;10,"Low",Healthcare_Data_v1__4[[#This Row],[Days of Stay]]&lt;20,"Med",Healthcare_Data_v1__4[[#This Row],[Days of Stay]]&lt;=30,"High")</f>
        <v>High</v>
      </c>
      <c r="T5399" t="str">
        <f>CONCATENATE(Healthcare_Data_v1__4[[#This Row],[Medical Condition]],Healthcare_Data_v1__4[[#This Row],[Duration]])</f>
        <v>HypertensionHigh</v>
      </c>
      <c r="U5399">
        <f>MONTH(Healthcare_Data_v1__4[[#This Row],[Date of Admission]])</f>
        <v>2</v>
      </c>
      <c r="V5399">
        <f>YEAR(Healthcare_Data_v1__4[[#This Row],[Date of Admission]])</f>
        <v>2021</v>
      </c>
      <c r="W5399">
        <f>DAY(Healthcare_Data_v1__4[[#This Row],[Date of Admission]])</f>
        <v>27</v>
      </c>
    </row>
    <row r="5400" spans="1:23" x14ac:dyDescent="0.3">
      <c r="A5400" t="s">
        <v>22751</v>
      </c>
      <c r="B5400">
        <v>83</v>
      </c>
      <c r="C5400" t="s">
        <v>3</v>
      </c>
      <c r="D5400" t="s">
        <v>15</v>
      </c>
      <c r="E5400" t="s">
        <v>23</v>
      </c>
      <c r="F5400" t="s">
        <v>10</v>
      </c>
      <c r="G5400" s="1">
        <v>44398</v>
      </c>
      <c r="H5400" t="s">
        <v>10279</v>
      </c>
      <c r="I5400" t="s">
        <v>10280</v>
      </c>
      <c r="J5400">
        <v>18765.10644</v>
      </c>
      <c r="K5400" t="s">
        <v>41</v>
      </c>
      <c r="L5400">
        <v>27111</v>
      </c>
      <c r="M5400">
        <v>330</v>
      </c>
      <c r="N5400" t="s">
        <v>55</v>
      </c>
      <c r="O5400" s="1">
        <v>44404</v>
      </c>
      <c r="P5400" t="s">
        <v>43</v>
      </c>
      <c r="Q5400" t="s">
        <v>50</v>
      </c>
      <c r="R5400">
        <f>Healthcare_Data_v1__4[[#This Row],[Discharge Date]]-Healthcare_Data_v1__4[[#This Row],[Date of Admission]]</f>
        <v>6</v>
      </c>
      <c r="S5400" t="str" cm="1">
        <f t="array" ref="S5400">_xlfn.IFS( Healthcare_Data_v1__4[[#This Row],[Days of Stay]]&lt;10,"Low",Healthcare_Data_v1__4[[#This Row],[Days of Stay]]&lt;20,"Med",Healthcare_Data_v1__4[[#This Row],[Days of Stay]]&lt;=30,"High")</f>
        <v>Low</v>
      </c>
      <c r="T5400" t="str">
        <f>CONCATENATE(Healthcare_Data_v1__4[[#This Row],[Medical Condition]],Healthcare_Data_v1__4[[#This Row],[Duration]])</f>
        <v>HypertensionLow</v>
      </c>
      <c r="U5400">
        <f>MONTH(Healthcare_Data_v1__4[[#This Row],[Date of Admission]])</f>
        <v>7</v>
      </c>
      <c r="V5400">
        <f>YEAR(Healthcare_Data_v1__4[[#This Row],[Date of Admission]])</f>
        <v>2021</v>
      </c>
      <c r="W5400">
        <f>DAY(Healthcare_Data_v1__4[[#This Row],[Date of Admission]])</f>
        <v>21</v>
      </c>
    </row>
    <row r="5401" spans="1:23" x14ac:dyDescent="0.3">
      <c r="A5401" t="s">
        <v>22752</v>
      </c>
      <c r="B5401">
        <v>47</v>
      </c>
      <c r="C5401" t="s">
        <v>8</v>
      </c>
      <c r="D5401" t="s">
        <v>15</v>
      </c>
      <c r="E5401" t="s">
        <v>23</v>
      </c>
      <c r="F5401" t="s">
        <v>6</v>
      </c>
      <c r="G5401" s="1">
        <v>44440</v>
      </c>
      <c r="H5401" t="s">
        <v>10281</v>
      </c>
      <c r="I5401" t="s">
        <v>10282</v>
      </c>
      <c r="J5401">
        <v>18761.748159999999</v>
      </c>
      <c r="K5401" t="s">
        <v>69</v>
      </c>
      <c r="L5401">
        <v>2913</v>
      </c>
      <c r="M5401">
        <v>427</v>
      </c>
      <c r="N5401" t="s">
        <v>42</v>
      </c>
      <c r="O5401" s="1">
        <v>44446</v>
      </c>
      <c r="P5401" t="s">
        <v>85</v>
      </c>
      <c r="Q5401" t="s">
        <v>50</v>
      </c>
      <c r="R5401">
        <f>Healthcare_Data_v1__4[[#This Row],[Discharge Date]]-Healthcare_Data_v1__4[[#This Row],[Date of Admission]]</f>
        <v>6</v>
      </c>
      <c r="S5401" t="str" cm="1">
        <f t="array" ref="S5401">_xlfn.IFS( Healthcare_Data_v1__4[[#This Row],[Days of Stay]]&lt;10,"Low",Healthcare_Data_v1__4[[#This Row],[Days of Stay]]&lt;20,"Med",Healthcare_Data_v1__4[[#This Row],[Days of Stay]]&lt;=30,"High")</f>
        <v>Low</v>
      </c>
      <c r="T5401" t="str">
        <f>CONCATENATE(Healthcare_Data_v1__4[[#This Row],[Medical Condition]],Healthcare_Data_v1__4[[#This Row],[Duration]])</f>
        <v>AsthmaLow</v>
      </c>
      <c r="U5401">
        <f>MONTH(Healthcare_Data_v1__4[[#This Row],[Date of Admission]])</f>
        <v>9</v>
      </c>
      <c r="V5401">
        <f>YEAR(Healthcare_Data_v1__4[[#This Row],[Date of Admission]])</f>
        <v>2021</v>
      </c>
      <c r="W5401">
        <f>DAY(Healthcare_Data_v1__4[[#This Row],[Date of Admission]])</f>
        <v>1</v>
      </c>
    </row>
    <row r="5402" spans="1:23" x14ac:dyDescent="0.3">
      <c r="A5402" t="s">
        <v>22753</v>
      </c>
      <c r="B5402">
        <v>30</v>
      </c>
      <c r="C5402" t="s">
        <v>5</v>
      </c>
      <c r="D5402" t="s">
        <v>16</v>
      </c>
      <c r="E5402" t="s">
        <v>20</v>
      </c>
      <c r="F5402" t="s">
        <v>7</v>
      </c>
      <c r="G5402" s="1">
        <v>45074</v>
      </c>
      <c r="H5402" t="s">
        <v>10283</v>
      </c>
      <c r="I5402" t="s">
        <v>10284</v>
      </c>
      <c r="J5402">
        <v>18761.088919999998</v>
      </c>
      <c r="K5402" t="s">
        <v>66</v>
      </c>
      <c r="L5402">
        <v>1531</v>
      </c>
      <c r="M5402">
        <v>417</v>
      </c>
      <c r="N5402" t="s">
        <v>48</v>
      </c>
      <c r="O5402" s="1">
        <v>45101</v>
      </c>
      <c r="P5402" t="s">
        <v>43</v>
      </c>
      <c r="Q5402" t="s">
        <v>44</v>
      </c>
      <c r="R5402">
        <f>Healthcare_Data_v1__4[[#This Row],[Discharge Date]]-Healthcare_Data_v1__4[[#This Row],[Date of Admission]]</f>
        <v>27</v>
      </c>
      <c r="S5402" t="str" cm="1">
        <f t="array" ref="S5402">_xlfn.IFS( Healthcare_Data_v1__4[[#This Row],[Days of Stay]]&lt;10,"Low",Healthcare_Data_v1__4[[#This Row],[Days of Stay]]&lt;20,"Med",Healthcare_Data_v1__4[[#This Row],[Days of Stay]]&lt;=30,"High")</f>
        <v>High</v>
      </c>
      <c r="T5402" t="str">
        <f>CONCATENATE(Healthcare_Data_v1__4[[#This Row],[Medical Condition]],Healthcare_Data_v1__4[[#This Row],[Duration]])</f>
        <v>ObesityHigh</v>
      </c>
      <c r="U5402">
        <f>MONTH(Healthcare_Data_v1__4[[#This Row],[Date of Admission]])</f>
        <v>5</v>
      </c>
      <c r="V5402">
        <f>YEAR(Healthcare_Data_v1__4[[#This Row],[Date of Admission]])</f>
        <v>2023</v>
      </c>
      <c r="W5402">
        <f>DAY(Healthcare_Data_v1__4[[#This Row],[Date of Admission]])</f>
        <v>28</v>
      </c>
    </row>
    <row r="5403" spans="1:23" x14ac:dyDescent="0.3">
      <c r="A5403" t="s">
        <v>22754</v>
      </c>
      <c r="B5403">
        <v>35</v>
      </c>
      <c r="C5403" t="s">
        <v>5</v>
      </c>
      <c r="D5403" t="s">
        <v>15</v>
      </c>
      <c r="E5403" t="s">
        <v>19</v>
      </c>
      <c r="F5403" t="s">
        <v>10</v>
      </c>
      <c r="G5403" s="1">
        <v>43989</v>
      </c>
      <c r="H5403" t="s">
        <v>10285</v>
      </c>
      <c r="I5403" t="s">
        <v>10286</v>
      </c>
      <c r="J5403">
        <v>18752.20995</v>
      </c>
      <c r="K5403" t="s">
        <v>47</v>
      </c>
      <c r="L5403">
        <v>28564</v>
      </c>
      <c r="M5403">
        <v>315</v>
      </c>
      <c r="N5403" t="s">
        <v>55</v>
      </c>
      <c r="O5403" s="1">
        <v>44013</v>
      </c>
      <c r="P5403" t="s">
        <v>43</v>
      </c>
      <c r="Q5403" t="s">
        <v>44</v>
      </c>
      <c r="R5403">
        <f>Healthcare_Data_v1__4[[#This Row],[Discharge Date]]-Healthcare_Data_v1__4[[#This Row],[Date of Admission]]</f>
        <v>24</v>
      </c>
      <c r="S5403" t="str" cm="1">
        <f t="array" ref="S5403">_xlfn.IFS( Healthcare_Data_v1__4[[#This Row],[Days of Stay]]&lt;10,"Low",Healthcare_Data_v1__4[[#This Row],[Days of Stay]]&lt;20,"Med",Healthcare_Data_v1__4[[#This Row],[Days of Stay]]&lt;=30,"High")</f>
        <v>High</v>
      </c>
      <c r="T5403" t="str">
        <f>CONCATENATE(Healthcare_Data_v1__4[[#This Row],[Medical Condition]],Healthcare_Data_v1__4[[#This Row],[Duration]])</f>
        <v>HypertensionHigh</v>
      </c>
      <c r="U5403">
        <f>MONTH(Healthcare_Data_v1__4[[#This Row],[Date of Admission]])</f>
        <v>6</v>
      </c>
      <c r="V5403">
        <f>YEAR(Healthcare_Data_v1__4[[#This Row],[Date of Admission]])</f>
        <v>2020</v>
      </c>
      <c r="W5403">
        <f>DAY(Healthcare_Data_v1__4[[#This Row],[Date of Admission]])</f>
        <v>7</v>
      </c>
    </row>
    <row r="5404" spans="1:23" x14ac:dyDescent="0.3">
      <c r="A5404" t="s">
        <v>22755</v>
      </c>
      <c r="B5404">
        <v>35</v>
      </c>
      <c r="C5404" t="s">
        <v>5</v>
      </c>
      <c r="D5404" t="s">
        <v>15</v>
      </c>
      <c r="E5404" t="s">
        <v>26</v>
      </c>
      <c r="F5404" t="s">
        <v>7</v>
      </c>
      <c r="G5404" s="1">
        <v>43749</v>
      </c>
      <c r="H5404" t="s">
        <v>5314</v>
      </c>
      <c r="I5404" t="s">
        <v>10287</v>
      </c>
      <c r="J5404">
        <v>18751.475040000001</v>
      </c>
      <c r="K5404" t="s">
        <v>63</v>
      </c>
      <c r="L5404">
        <v>19404</v>
      </c>
      <c r="M5404">
        <v>284</v>
      </c>
      <c r="N5404" t="s">
        <v>48</v>
      </c>
      <c r="O5404" s="1">
        <v>43776</v>
      </c>
      <c r="P5404" t="s">
        <v>85</v>
      </c>
      <c r="Q5404" t="s">
        <v>57</v>
      </c>
      <c r="R5404">
        <f>Healthcare_Data_v1__4[[#This Row],[Discharge Date]]-Healthcare_Data_v1__4[[#This Row],[Date of Admission]]</f>
        <v>27</v>
      </c>
      <c r="S5404" t="str" cm="1">
        <f t="array" ref="S5404">_xlfn.IFS( Healthcare_Data_v1__4[[#This Row],[Days of Stay]]&lt;10,"Low",Healthcare_Data_v1__4[[#This Row],[Days of Stay]]&lt;20,"Med",Healthcare_Data_v1__4[[#This Row],[Days of Stay]]&lt;=30,"High")</f>
        <v>High</v>
      </c>
      <c r="T5404" t="str">
        <f>CONCATENATE(Healthcare_Data_v1__4[[#This Row],[Medical Condition]],Healthcare_Data_v1__4[[#This Row],[Duration]])</f>
        <v>ObesityHigh</v>
      </c>
      <c r="U5404">
        <f>MONTH(Healthcare_Data_v1__4[[#This Row],[Date of Admission]])</f>
        <v>10</v>
      </c>
      <c r="V5404">
        <f>YEAR(Healthcare_Data_v1__4[[#This Row],[Date of Admission]])</f>
        <v>2019</v>
      </c>
      <c r="W5404">
        <f>DAY(Healthcare_Data_v1__4[[#This Row],[Date of Admission]])</f>
        <v>11</v>
      </c>
    </row>
    <row r="5405" spans="1:23" x14ac:dyDescent="0.3">
      <c r="A5405" t="s">
        <v>22756</v>
      </c>
      <c r="B5405">
        <v>36</v>
      </c>
      <c r="C5405" t="s">
        <v>5</v>
      </c>
      <c r="D5405" t="s">
        <v>15</v>
      </c>
      <c r="E5405" t="s">
        <v>22</v>
      </c>
      <c r="F5405" t="s">
        <v>10</v>
      </c>
      <c r="G5405" s="1">
        <v>44026</v>
      </c>
      <c r="H5405" t="s">
        <v>10288</v>
      </c>
      <c r="I5405" t="s">
        <v>2051</v>
      </c>
      <c r="J5405">
        <v>18740.356070000002</v>
      </c>
      <c r="K5405" t="s">
        <v>41</v>
      </c>
      <c r="L5405">
        <v>25312</v>
      </c>
      <c r="M5405">
        <v>297</v>
      </c>
      <c r="N5405" t="s">
        <v>48</v>
      </c>
      <c r="O5405" s="1">
        <v>44047</v>
      </c>
      <c r="P5405" t="s">
        <v>49</v>
      </c>
      <c r="Q5405" t="s">
        <v>44</v>
      </c>
      <c r="R5405">
        <f>Healthcare_Data_v1__4[[#This Row],[Discharge Date]]-Healthcare_Data_v1__4[[#This Row],[Date of Admission]]</f>
        <v>21</v>
      </c>
      <c r="S5405" t="str" cm="1">
        <f t="array" ref="S5405">_xlfn.IFS( Healthcare_Data_v1__4[[#This Row],[Days of Stay]]&lt;10,"Low",Healthcare_Data_v1__4[[#This Row],[Days of Stay]]&lt;20,"Med",Healthcare_Data_v1__4[[#This Row],[Days of Stay]]&lt;=30,"High")</f>
        <v>High</v>
      </c>
      <c r="T5405" t="str">
        <f>CONCATENATE(Healthcare_Data_v1__4[[#This Row],[Medical Condition]],Healthcare_Data_v1__4[[#This Row],[Duration]])</f>
        <v>HypertensionHigh</v>
      </c>
      <c r="U5405">
        <f>MONTH(Healthcare_Data_v1__4[[#This Row],[Date of Admission]])</f>
        <v>7</v>
      </c>
      <c r="V5405">
        <f>YEAR(Healthcare_Data_v1__4[[#This Row],[Date of Admission]])</f>
        <v>2020</v>
      </c>
      <c r="W5405">
        <f>DAY(Healthcare_Data_v1__4[[#This Row],[Date of Admission]])</f>
        <v>14</v>
      </c>
    </row>
    <row r="5406" spans="1:23" x14ac:dyDescent="0.3">
      <c r="A5406" t="s">
        <v>22757</v>
      </c>
      <c r="B5406">
        <v>68</v>
      </c>
      <c r="C5406" t="s">
        <v>3</v>
      </c>
      <c r="D5406" t="s">
        <v>15</v>
      </c>
      <c r="E5406" t="s">
        <v>23</v>
      </c>
      <c r="F5406" t="s">
        <v>4</v>
      </c>
      <c r="G5406" s="1">
        <v>43822</v>
      </c>
      <c r="H5406" t="s">
        <v>10289</v>
      </c>
      <c r="I5406" t="s">
        <v>10290</v>
      </c>
      <c r="J5406">
        <v>18739.048470000002</v>
      </c>
      <c r="K5406" t="s">
        <v>41</v>
      </c>
      <c r="L5406">
        <v>59919</v>
      </c>
      <c r="M5406">
        <v>139</v>
      </c>
      <c r="N5406" t="s">
        <v>42</v>
      </c>
      <c r="O5406" s="1">
        <v>43839</v>
      </c>
      <c r="P5406" t="s">
        <v>43</v>
      </c>
      <c r="Q5406" t="s">
        <v>57</v>
      </c>
      <c r="R5406">
        <f>Healthcare_Data_v1__4[[#This Row],[Discharge Date]]-Healthcare_Data_v1__4[[#This Row],[Date of Admission]]</f>
        <v>17</v>
      </c>
      <c r="S5406" t="str" cm="1">
        <f t="array" ref="S5406">_xlfn.IFS( Healthcare_Data_v1__4[[#This Row],[Days of Stay]]&lt;10,"Low",Healthcare_Data_v1__4[[#This Row],[Days of Stay]]&lt;20,"Med",Healthcare_Data_v1__4[[#This Row],[Days of Stay]]&lt;=30,"High")</f>
        <v>Med</v>
      </c>
      <c r="T5406" t="str">
        <f>CONCATENATE(Healthcare_Data_v1__4[[#This Row],[Medical Condition]],Healthcare_Data_v1__4[[#This Row],[Duration]])</f>
        <v>DiabetesMed</v>
      </c>
      <c r="U5406">
        <f>MONTH(Healthcare_Data_v1__4[[#This Row],[Date of Admission]])</f>
        <v>12</v>
      </c>
      <c r="V5406">
        <f>YEAR(Healthcare_Data_v1__4[[#This Row],[Date of Admission]])</f>
        <v>2019</v>
      </c>
      <c r="W5406">
        <f>DAY(Healthcare_Data_v1__4[[#This Row],[Date of Admission]])</f>
        <v>23</v>
      </c>
    </row>
    <row r="5407" spans="1:23" x14ac:dyDescent="0.3">
      <c r="A5407" t="s">
        <v>22758</v>
      </c>
      <c r="B5407">
        <v>54</v>
      </c>
      <c r="C5407" t="s">
        <v>8</v>
      </c>
      <c r="D5407" t="s">
        <v>16</v>
      </c>
      <c r="E5407" t="s">
        <v>26</v>
      </c>
      <c r="F5407" t="s">
        <v>10</v>
      </c>
      <c r="G5407" s="1">
        <v>44120</v>
      </c>
      <c r="H5407" t="s">
        <v>10291</v>
      </c>
      <c r="I5407" t="s">
        <v>10292</v>
      </c>
      <c r="J5407">
        <v>18733.579580000001</v>
      </c>
      <c r="K5407" t="s">
        <v>66</v>
      </c>
      <c r="L5407">
        <v>16137</v>
      </c>
      <c r="M5407">
        <v>126</v>
      </c>
      <c r="N5407" t="s">
        <v>48</v>
      </c>
      <c r="O5407" s="1">
        <v>44130</v>
      </c>
      <c r="P5407" t="s">
        <v>60</v>
      </c>
      <c r="Q5407" t="s">
        <v>44</v>
      </c>
      <c r="R5407">
        <f>Healthcare_Data_v1__4[[#This Row],[Discharge Date]]-Healthcare_Data_v1__4[[#This Row],[Date of Admission]]</f>
        <v>10</v>
      </c>
      <c r="S5407" t="str" cm="1">
        <f t="array" ref="S5407">_xlfn.IFS( Healthcare_Data_v1__4[[#This Row],[Days of Stay]]&lt;10,"Low",Healthcare_Data_v1__4[[#This Row],[Days of Stay]]&lt;20,"Med",Healthcare_Data_v1__4[[#This Row],[Days of Stay]]&lt;=30,"High")</f>
        <v>Med</v>
      </c>
      <c r="T5407" t="str">
        <f>CONCATENATE(Healthcare_Data_v1__4[[#This Row],[Medical Condition]],Healthcare_Data_v1__4[[#This Row],[Duration]])</f>
        <v>HypertensionMed</v>
      </c>
      <c r="U5407">
        <f>MONTH(Healthcare_Data_v1__4[[#This Row],[Date of Admission]])</f>
        <v>10</v>
      </c>
      <c r="V5407">
        <f>YEAR(Healthcare_Data_v1__4[[#This Row],[Date of Admission]])</f>
        <v>2020</v>
      </c>
      <c r="W5407">
        <f>DAY(Healthcare_Data_v1__4[[#This Row],[Date of Admission]])</f>
        <v>16</v>
      </c>
    </row>
    <row r="5408" spans="1:23" x14ac:dyDescent="0.3">
      <c r="A5408" t="s">
        <v>22759</v>
      </c>
      <c r="B5408">
        <v>69</v>
      </c>
      <c r="C5408" t="s">
        <v>3</v>
      </c>
      <c r="D5408" t="s">
        <v>16</v>
      </c>
      <c r="E5408" t="s">
        <v>22</v>
      </c>
      <c r="F5408" t="s">
        <v>4</v>
      </c>
      <c r="G5408" s="1">
        <v>44162</v>
      </c>
      <c r="H5408" t="s">
        <v>10293</v>
      </c>
      <c r="I5408" t="s">
        <v>10294</v>
      </c>
      <c r="J5408">
        <v>18733.230909999998</v>
      </c>
      <c r="K5408" t="s">
        <v>41</v>
      </c>
      <c r="L5408">
        <v>25432</v>
      </c>
      <c r="M5408">
        <v>466</v>
      </c>
      <c r="N5408" t="s">
        <v>48</v>
      </c>
      <c r="O5408" s="1">
        <v>44177</v>
      </c>
      <c r="P5408" t="s">
        <v>85</v>
      </c>
      <c r="Q5408" t="s">
        <v>57</v>
      </c>
      <c r="R5408">
        <f>Healthcare_Data_v1__4[[#This Row],[Discharge Date]]-Healthcare_Data_v1__4[[#This Row],[Date of Admission]]</f>
        <v>15</v>
      </c>
      <c r="S5408" t="str" cm="1">
        <f t="array" ref="S5408">_xlfn.IFS( Healthcare_Data_v1__4[[#This Row],[Days of Stay]]&lt;10,"Low",Healthcare_Data_v1__4[[#This Row],[Days of Stay]]&lt;20,"Med",Healthcare_Data_v1__4[[#This Row],[Days of Stay]]&lt;=30,"High")</f>
        <v>Med</v>
      </c>
      <c r="T5408" t="str">
        <f>CONCATENATE(Healthcare_Data_v1__4[[#This Row],[Medical Condition]],Healthcare_Data_v1__4[[#This Row],[Duration]])</f>
        <v>DiabetesMed</v>
      </c>
      <c r="U5408">
        <f>MONTH(Healthcare_Data_v1__4[[#This Row],[Date of Admission]])</f>
        <v>11</v>
      </c>
      <c r="V5408">
        <f>YEAR(Healthcare_Data_v1__4[[#This Row],[Date of Admission]])</f>
        <v>2020</v>
      </c>
      <c r="W5408">
        <f>DAY(Healthcare_Data_v1__4[[#This Row],[Date of Admission]])</f>
        <v>27</v>
      </c>
    </row>
    <row r="5409" spans="1:23" x14ac:dyDescent="0.3">
      <c r="A5409" t="s">
        <v>22760</v>
      </c>
      <c r="B5409">
        <v>35</v>
      </c>
      <c r="C5409" t="s">
        <v>5</v>
      </c>
      <c r="D5409" t="s">
        <v>16</v>
      </c>
      <c r="E5409" t="s">
        <v>22</v>
      </c>
      <c r="F5409" t="s">
        <v>10</v>
      </c>
      <c r="G5409" s="1">
        <v>44837</v>
      </c>
      <c r="H5409" t="s">
        <v>10295</v>
      </c>
      <c r="I5409" t="s">
        <v>10296</v>
      </c>
      <c r="J5409">
        <v>18713.72824</v>
      </c>
      <c r="K5409" t="s">
        <v>47</v>
      </c>
      <c r="L5409">
        <v>11672</v>
      </c>
      <c r="M5409">
        <v>458</v>
      </c>
      <c r="N5409" t="s">
        <v>55</v>
      </c>
      <c r="O5409" s="1">
        <v>44850</v>
      </c>
      <c r="P5409" t="s">
        <v>60</v>
      </c>
      <c r="Q5409" t="s">
        <v>50</v>
      </c>
      <c r="R5409">
        <f>Healthcare_Data_v1__4[[#This Row],[Discharge Date]]-Healthcare_Data_v1__4[[#This Row],[Date of Admission]]</f>
        <v>13</v>
      </c>
      <c r="S5409" t="str" cm="1">
        <f t="array" ref="S5409">_xlfn.IFS( Healthcare_Data_v1__4[[#This Row],[Days of Stay]]&lt;10,"Low",Healthcare_Data_v1__4[[#This Row],[Days of Stay]]&lt;20,"Med",Healthcare_Data_v1__4[[#This Row],[Days of Stay]]&lt;=30,"High")</f>
        <v>Med</v>
      </c>
      <c r="T5409" t="str">
        <f>CONCATENATE(Healthcare_Data_v1__4[[#This Row],[Medical Condition]],Healthcare_Data_v1__4[[#This Row],[Duration]])</f>
        <v>HypertensionMed</v>
      </c>
      <c r="U5409">
        <f>MONTH(Healthcare_Data_v1__4[[#This Row],[Date of Admission]])</f>
        <v>10</v>
      </c>
      <c r="V5409">
        <f>YEAR(Healthcare_Data_v1__4[[#This Row],[Date of Admission]])</f>
        <v>2022</v>
      </c>
      <c r="W5409">
        <f>DAY(Healthcare_Data_v1__4[[#This Row],[Date of Admission]])</f>
        <v>3</v>
      </c>
    </row>
    <row r="5410" spans="1:23" x14ac:dyDescent="0.3">
      <c r="A5410" t="s">
        <v>22761</v>
      </c>
      <c r="B5410">
        <v>69</v>
      </c>
      <c r="C5410" t="s">
        <v>3</v>
      </c>
      <c r="D5410" t="s">
        <v>15</v>
      </c>
      <c r="E5410" t="s">
        <v>19</v>
      </c>
      <c r="F5410" t="s">
        <v>10</v>
      </c>
      <c r="G5410" s="1">
        <v>43981</v>
      </c>
      <c r="H5410" t="s">
        <v>10297</v>
      </c>
      <c r="I5410" t="s">
        <v>10298</v>
      </c>
      <c r="J5410">
        <v>18712.077270000002</v>
      </c>
      <c r="K5410" t="s">
        <v>41</v>
      </c>
      <c r="L5410">
        <v>3812</v>
      </c>
      <c r="M5410">
        <v>331</v>
      </c>
      <c r="N5410" t="s">
        <v>55</v>
      </c>
      <c r="O5410" s="1">
        <v>43998</v>
      </c>
      <c r="P5410" t="s">
        <v>56</v>
      </c>
      <c r="Q5410" t="s">
        <v>57</v>
      </c>
      <c r="R5410">
        <f>Healthcare_Data_v1__4[[#This Row],[Discharge Date]]-Healthcare_Data_v1__4[[#This Row],[Date of Admission]]</f>
        <v>17</v>
      </c>
      <c r="S5410" t="str" cm="1">
        <f t="array" ref="S5410">_xlfn.IFS( Healthcare_Data_v1__4[[#This Row],[Days of Stay]]&lt;10,"Low",Healthcare_Data_v1__4[[#This Row],[Days of Stay]]&lt;20,"Med",Healthcare_Data_v1__4[[#This Row],[Days of Stay]]&lt;=30,"High")</f>
        <v>Med</v>
      </c>
      <c r="T5410" t="str">
        <f>CONCATENATE(Healthcare_Data_v1__4[[#This Row],[Medical Condition]],Healthcare_Data_v1__4[[#This Row],[Duration]])</f>
        <v>HypertensionMed</v>
      </c>
      <c r="U5410">
        <f>MONTH(Healthcare_Data_v1__4[[#This Row],[Date of Admission]])</f>
        <v>5</v>
      </c>
      <c r="V5410">
        <f>YEAR(Healthcare_Data_v1__4[[#This Row],[Date of Admission]])</f>
        <v>2020</v>
      </c>
      <c r="W5410">
        <f>DAY(Healthcare_Data_v1__4[[#This Row],[Date of Admission]])</f>
        <v>30</v>
      </c>
    </row>
    <row r="5411" spans="1:23" x14ac:dyDescent="0.3">
      <c r="A5411" t="s">
        <v>22762</v>
      </c>
      <c r="B5411">
        <v>52</v>
      </c>
      <c r="C5411" t="s">
        <v>8</v>
      </c>
      <c r="D5411" t="s">
        <v>16</v>
      </c>
      <c r="E5411" t="s">
        <v>22</v>
      </c>
      <c r="F5411" t="s">
        <v>10</v>
      </c>
      <c r="G5411" s="1">
        <v>45148</v>
      </c>
      <c r="H5411" t="s">
        <v>10299</v>
      </c>
      <c r="I5411" t="s">
        <v>10300</v>
      </c>
      <c r="J5411">
        <v>18709.749220000002</v>
      </c>
      <c r="K5411" t="s">
        <v>66</v>
      </c>
      <c r="L5411">
        <v>2094</v>
      </c>
      <c r="M5411">
        <v>297</v>
      </c>
      <c r="N5411" t="s">
        <v>48</v>
      </c>
      <c r="O5411" s="1">
        <v>45167</v>
      </c>
      <c r="P5411" t="s">
        <v>49</v>
      </c>
      <c r="Q5411" t="s">
        <v>57</v>
      </c>
      <c r="R5411">
        <f>Healthcare_Data_v1__4[[#This Row],[Discharge Date]]-Healthcare_Data_v1__4[[#This Row],[Date of Admission]]</f>
        <v>19</v>
      </c>
      <c r="S5411" t="str" cm="1">
        <f t="array" ref="S5411">_xlfn.IFS( Healthcare_Data_v1__4[[#This Row],[Days of Stay]]&lt;10,"Low",Healthcare_Data_v1__4[[#This Row],[Days of Stay]]&lt;20,"Med",Healthcare_Data_v1__4[[#This Row],[Days of Stay]]&lt;=30,"High")</f>
        <v>Med</v>
      </c>
      <c r="T5411" t="str">
        <f>CONCATENATE(Healthcare_Data_v1__4[[#This Row],[Medical Condition]],Healthcare_Data_v1__4[[#This Row],[Duration]])</f>
        <v>HypertensionMed</v>
      </c>
      <c r="U5411">
        <f>MONTH(Healthcare_Data_v1__4[[#This Row],[Date of Admission]])</f>
        <v>8</v>
      </c>
      <c r="V5411">
        <f>YEAR(Healthcare_Data_v1__4[[#This Row],[Date of Admission]])</f>
        <v>2023</v>
      </c>
      <c r="W5411">
        <f>DAY(Healthcare_Data_v1__4[[#This Row],[Date of Admission]])</f>
        <v>10</v>
      </c>
    </row>
    <row r="5412" spans="1:23" x14ac:dyDescent="0.3">
      <c r="A5412" t="s">
        <v>22763</v>
      </c>
      <c r="B5412">
        <v>33</v>
      </c>
      <c r="C5412" t="s">
        <v>5</v>
      </c>
      <c r="D5412" t="s">
        <v>15</v>
      </c>
      <c r="E5412" t="s">
        <v>20</v>
      </c>
      <c r="F5412" t="s">
        <v>7</v>
      </c>
      <c r="G5412" s="1">
        <v>44620</v>
      </c>
      <c r="H5412" t="s">
        <v>10301</v>
      </c>
      <c r="I5412" t="s">
        <v>10302</v>
      </c>
      <c r="J5412">
        <v>18693.98619</v>
      </c>
      <c r="K5412" t="s">
        <v>47</v>
      </c>
      <c r="L5412">
        <v>13868</v>
      </c>
      <c r="M5412">
        <v>397</v>
      </c>
      <c r="N5412" t="s">
        <v>42</v>
      </c>
      <c r="O5412" s="1">
        <v>44634</v>
      </c>
      <c r="P5412" t="s">
        <v>56</v>
      </c>
      <c r="Q5412" t="s">
        <v>50</v>
      </c>
      <c r="R5412">
        <f>Healthcare_Data_v1__4[[#This Row],[Discharge Date]]-Healthcare_Data_v1__4[[#This Row],[Date of Admission]]</f>
        <v>14</v>
      </c>
      <c r="S5412" t="str" cm="1">
        <f t="array" ref="S5412">_xlfn.IFS( Healthcare_Data_v1__4[[#This Row],[Days of Stay]]&lt;10,"Low",Healthcare_Data_v1__4[[#This Row],[Days of Stay]]&lt;20,"Med",Healthcare_Data_v1__4[[#This Row],[Days of Stay]]&lt;=30,"High")</f>
        <v>Med</v>
      </c>
      <c r="T5412" t="str">
        <f>CONCATENATE(Healthcare_Data_v1__4[[#This Row],[Medical Condition]],Healthcare_Data_v1__4[[#This Row],[Duration]])</f>
        <v>ObesityMed</v>
      </c>
      <c r="U5412">
        <f>MONTH(Healthcare_Data_v1__4[[#This Row],[Date of Admission]])</f>
        <v>2</v>
      </c>
      <c r="V5412">
        <f>YEAR(Healthcare_Data_v1__4[[#This Row],[Date of Admission]])</f>
        <v>2022</v>
      </c>
      <c r="W5412">
        <f>DAY(Healthcare_Data_v1__4[[#This Row],[Date of Admission]])</f>
        <v>28</v>
      </c>
    </row>
    <row r="5413" spans="1:23" x14ac:dyDescent="0.3">
      <c r="A5413" t="s">
        <v>22764</v>
      </c>
      <c r="B5413">
        <v>84</v>
      </c>
      <c r="C5413" t="s">
        <v>3</v>
      </c>
      <c r="D5413" t="s">
        <v>16</v>
      </c>
      <c r="E5413" t="s">
        <v>19</v>
      </c>
      <c r="F5413" t="s">
        <v>9</v>
      </c>
      <c r="G5413" s="1">
        <v>43815</v>
      </c>
      <c r="H5413" t="s">
        <v>10303</v>
      </c>
      <c r="I5413" t="s">
        <v>1507</v>
      </c>
      <c r="J5413">
        <v>18680.319790000001</v>
      </c>
      <c r="K5413" t="s">
        <v>41</v>
      </c>
      <c r="L5413">
        <v>4431</v>
      </c>
      <c r="M5413">
        <v>431</v>
      </c>
      <c r="N5413" t="s">
        <v>42</v>
      </c>
      <c r="O5413" s="1">
        <v>43818</v>
      </c>
      <c r="P5413" t="s">
        <v>85</v>
      </c>
      <c r="Q5413" t="s">
        <v>50</v>
      </c>
      <c r="R5413">
        <f>Healthcare_Data_v1__4[[#This Row],[Discharge Date]]-Healthcare_Data_v1__4[[#This Row],[Date of Admission]]</f>
        <v>3</v>
      </c>
      <c r="S5413" t="str" cm="1">
        <f t="array" ref="S5413">_xlfn.IFS( Healthcare_Data_v1__4[[#This Row],[Days of Stay]]&lt;10,"Low",Healthcare_Data_v1__4[[#This Row],[Days of Stay]]&lt;20,"Med",Healthcare_Data_v1__4[[#This Row],[Days of Stay]]&lt;=30,"High")</f>
        <v>Low</v>
      </c>
      <c r="T5413" t="str">
        <f>CONCATENATE(Healthcare_Data_v1__4[[#This Row],[Medical Condition]],Healthcare_Data_v1__4[[#This Row],[Duration]])</f>
        <v>ArthritisLow</v>
      </c>
      <c r="U5413">
        <f>MONTH(Healthcare_Data_v1__4[[#This Row],[Date of Admission]])</f>
        <v>12</v>
      </c>
      <c r="V5413">
        <f>YEAR(Healthcare_Data_v1__4[[#This Row],[Date of Admission]])</f>
        <v>2019</v>
      </c>
      <c r="W5413">
        <f>DAY(Healthcare_Data_v1__4[[#This Row],[Date of Admission]])</f>
        <v>16</v>
      </c>
    </row>
    <row r="5414" spans="1:23" x14ac:dyDescent="0.3">
      <c r="A5414" t="s">
        <v>22765</v>
      </c>
      <c r="B5414">
        <v>57</v>
      </c>
      <c r="C5414" t="s">
        <v>3</v>
      </c>
      <c r="D5414" t="s">
        <v>16</v>
      </c>
      <c r="E5414" t="s">
        <v>26</v>
      </c>
      <c r="F5414" t="s">
        <v>10</v>
      </c>
      <c r="G5414" s="1">
        <v>44220</v>
      </c>
      <c r="H5414" t="s">
        <v>10304</v>
      </c>
      <c r="I5414" t="s">
        <v>10305</v>
      </c>
      <c r="J5414">
        <v>18679.881949999999</v>
      </c>
      <c r="K5414" t="s">
        <v>47</v>
      </c>
      <c r="L5414">
        <v>28545</v>
      </c>
      <c r="M5414">
        <v>420</v>
      </c>
      <c r="N5414" t="s">
        <v>55</v>
      </c>
      <c r="O5414" s="1">
        <v>44240</v>
      </c>
      <c r="P5414" t="s">
        <v>85</v>
      </c>
      <c r="Q5414" t="s">
        <v>44</v>
      </c>
      <c r="R5414">
        <f>Healthcare_Data_v1__4[[#This Row],[Discharge Date]]-Healthcare_Data_v1__4[[#This Row],[Date of Admission]]</f>
        <v>20</v>
      </c>
      <c r="S5414" t="str" cm="1">
        <f t="array" ref="S5414">_xlfn.IFS( Healthcare_Data_v1__4[[#This Row],[Days of Stay]]&lt;10,"Low",Healthcare_Data_v1__4[[#This Row],[Days of Stay]]&lt;20,"Med",Healthcare_Data_v1__4[[#This Row],[Days of Stay]]&lt;=30,"High")</f>
        <v>High</v>
      </c>
      <c r="T5414" t="str">
        <f>CONCATENATE(Healthcare_Data_v1__4[[#This Row],[Medical Condition]],Healthcare_Data_v1__4[[#This Row],[Duration]])</f>
        <v>HypertensionHigh</v>
      </c>
      <c r="U5414">
        <f>MONTH(Healthcare_Data_v1__4[[#This Row],[Date of Admission]])</f>
        <v>1</v>
      </c>
      <c r="V5414">
        <f>YEAR(Healthcare_Data_v1__4[[#This Row],[Date of Admission]])</f>
        <v>2021</v>
      </c>
      <c r="W5414">
        <f>DAY(Healthcare_Data_v1__4[[#This Row],[Date of Admission]])</f>
        <v>24</v>
      </c>
    </row>
    <row r="5415" spans="1:23" x14ac:dyDescent="0.3">
      <c r="A5415" t="s">
        <v>22766</v>
      </c>
      <c r="B5415">
        <v>34</v>
      </c>
      <c r="C5415" t="s">
        <v>5</v>
      </c>
      <c r="D5415" t="s">
        <v>15</v>
      </c>
      <c r="E5415" t="s">
        <v>24</v>
      </c>
      <c r="F5415" t="s">
        <v>6</v>
      </c>
      <c r="G5415" s="1">
        <v>44626</v>
      </c>
      <c r="H5415" t="s">
        <v>10306</v>
      </c>
      <c r="I5415" t="s">
        <v>10307</v>
      </c>
      <c r="J5415">
        <v>18679.045760000001</v>
      </c>
      <c r="K5415" t="s">
        <v>63</v>
      </c>
      <c r="L5415">
        <v>40997</v>
      </c>
      <c r="M5415">
        <v>284</v>
      </c>
      <c r="N5415" t="s">
        <v>55</v>
      </c>
      <c r="O5415" s="1">
        <v>44633</v>
      </c>
      <c r="P5415" t="s">
        <v>49</v>
      </c>
      <c r="Q5415" t="s">
        <v>50</v>
      </c>
      <c r="R5415">
        <f>Healthcare_Data_v1__4[[#This Row],[Discharge Date]]-Healthcare_Data_v1__4[[#This Row],[Date of Admission]]</f>
        <v>7</v>
      </c>
      <c r="S5415" t="str" cm="1">
        <f t="array" ref="S5415">_xlfn.IFS( Healthcare_Data_v1__4[[#This Row],[Days of Stay]]&lt;10,"Low",Healthcare_Data_v1__4[[#This Row],[Days of Stay]]&lt;20,"Med",Healthcare_Data_v1__4[[#This Row],[Days of Stay]]&lt;=30,"High")</f>
        <v>Low</v>
      </c>
      <c r="T5415" t="str">
        <f>CONCATENATE(Healthcare_Data_v1__4[[#This Row],[Medical Condition]],Healthcare_Data_v1__4[[#This Row],[Duration]])</f>
        <v>AsthmaLow</v>
      </c>
      <c r="U5415">
        <f>MONTH(Healthcare_Data_v1__4[[#This Row],[Date of Admission]])</f>
        <v>3</v>
      </c>
      <c r="V5415">
        <f>YEAR(Healthcare_Data_v1__4[[#This Row],[Date of Admission]])</f>
        <v>2022</v>
      </c>
      <c r="W5415">
        <f>DAY(Healthcare_Data_v1__4[[#This Row],[Date of Admission]])</f>
        <v>6</v>
      </c>
    </row>
    <row r="5416" spans="1:23" x14ac:dyDescent="0.3">
      <c r="A5416" t="s">
        <v>18433</v>
      </c>
      <c r="B5416">
        <v>20</v>
      </c>
      <c r="C5416" t="s">
        <v>12</v>
      </c>
      <c r="D5416" t="s">
        <v>15</v>
      </c>
      <c r="E5416" t="s">
        <v>26</v>
      </c>
      <c r="F5416" t="s">
        <v>10</v>
      </c>
      <c r="G5416" s="1">
        <v>45179</v>
      </c>
      <c r="H5416" t="s">
        <v>10308</v>
      </c>
      <c r="I5416" t="s">
        <v>10309</v>
      </c>
      <c r="J5416">
        <v>18677.705150000002</v>
      </c>
      <c r="K5416" t="s">
        <v>66</v>
      </c>
      <c r="L5416">
        <v>8314</v>
      </c>
      <c r="M5416">
        <v>290</v>
      </c>
      <c r="N5416" t="s">
        <v>48</v>
      </c>
      <c r="O5416" s="1">
        <v>45196</v>
      </c>
      <c r="P5416" t="s">
        <v>60</v>
      </c>
      <c r="Q5416" t="s">
        <v>50</v>
      </c>
      <c r="R5416">
        <f>Healthcare_Data_v1__4[[#This Row],[Discharge Date]]-Healthcare_Data_v1__4[[#This Row],[Date of Admission]]</f>
        <v>17</v>
      </c>
      <c r="S5416" t="str" cm="1">
        <f t="array" ref="S5416">_xlfn.IFS( Healthcare_Data_v1__4[[#This Row],[Days of Stay]]&lt;10,"Low",Healthcare_Data_v1__4[[#This Row],[Days of Stay]]&lt;20,"Med",Healthcare_Data_v1__4[[#This Row],[Days of Stay]]&lt;=30,"High")</f>
        <v>Med</v>
      </c>
      <c r="T5416" t="str">
        <f>CONCATENATE(Healthcare_Data_v1__4[[#This Row],[Medical Condition]],Healthcare_Data_v1__4[[#This Row],[Duration]])</f>
        <v>HypertensionMed</v>
      </c>
      <c r="U5416">
        <f>MONTH(Healthcare_Data_v1__4[[#This Row],[Date of Admission]])</f>
        <v>9</v>
      </c>
      <c r="V5416">
        <f>YEAR(Healthcare_Data_v1__4[[#This Row],[Date of Admission]])</f>
        <v>2023</v>
      </c>
      <c r="W5416">
        <f>DAY(Healthcare_Data_v1__4[[#This Row],[Date of Admission]])</f>
        <v>10</v>
      </c>
    </row>
    <row r="5417" spans="1:23" x14ac:dyDescent="0.3">
      <c r="A5417" t="s">
        <v>10310</v>
      </c>
      <c r="B5417">
        <v>41</v>
      </c>
      <c r="C5417" t="s">
        <v>8</v>
      </c>
      <c r="D5417" t="s">
        <v>15</v>
      </c>
      <c r="E5417" t="s">
        <v>23</v>
      </c>
      <c r="F5417" t="s">
        <v>6</v>
      </c>
      <c r="G5417" s="1">
        <v>43540</v>
      </c>
      <c r="H5417" t="s">
        <v>10311</v>
      </c>
      <c r="I5417" t="s">
        <v>10312</v>
      </c>
      <c r="J5417">
        <v>18676.490119999999</v>
      </c>
      <c r="K5417" t="s">
        <v>66</v>
      </c>
      <c r="L5417">
        <v>33355</v>
      </c>
      <c r="M5417">
        <v>357</v>
      </c>
      <c r="N5417" t="s">
        <v>55</v>
      </c>
      <c r="O5417" s="1">
        <v>43564</v>
      </c>
      <c r="P5417" t="s">
        <v>49</v>
      </c>
      <c r="Q5417" t="s">
        <v>57</v>
      </c>
      <c r="R5417">
        <f>Healthcare_Data_v1__4[[#This Row],[Discharge Date]]-Healthcare_Data_v1__4[[#This Row],[Date of Admission]]</f>
        <v>24</v>
      </c>
      <c r="S5417" t="str" cm="1">
        <f t="array" ref="S5417">_xlfn.IFS( Healthcare_Data_v1__4[[#This Row],[Days of Stay]]&lt;10,"Low",Healthcare_Data_v1__4[[#This Row],[Days of Stay]]&lt;20,"Med",Healthcare_Data_v1__4[[#This Row],[Days of Stay]]&lt;=30,"High")</f>
        <v>High</v>
      </c>
      <c r="T5417" t="str">
        <f>CONCATENATE(Healthcare_Data_v1__4[[#This Row],[Medical Condition]],Healthcare_Data_v1__4[[#This Row],[Duration]])</f>
        <v>AsthmaHigh</v>
      </c>
      <c r="U5417">
        <f>MONTH(Healthcare_Data_v1__4[[#This Row],[Date of Admission]])</f>
        <v>3</v>
      </c>
      <c r="V5417">
        <f>YEAR(Healthcare_Data_v1__4[[#This Row],[Date of Admission]])</f>
        <v>2019</v>
      </c>
      <c r="W5417">
        <f>DAY(Healthcare_Data_v1__4[[#This Row],[Date of Admission]])</f>
        <v>16</v>
      </c>
    </row>
    <row r="5418" spans="1:23" x14ac:dyDescent="0.3">
      <c r="A5418" t="s">
        <v>22767</v>
      </c>
      <c r="B5418">
        <v>61</v>
      </c>
      <c r="C5418" t="s">
        <v>3</v>
      </c>
      <c r="D5418" t="s">
        <v>15</v>
      </c>
      <c r="E5418" t="s">
        <v>21</v>
      </c>
      <c r="F5418" t="s">
        <v>11</v>
      </c>
      <c r="G5418" s="1">
        <v>44193</v>
      </c>
      <c r="H5418" t="s">
        <v>7352</v>
      </c>
      <c r="I5418" t="s">
        <v>10313</v>
      </c>
      <c r="J5418">
        <v>18673.281350000001</v>
      </c>
      <c r="K5418" t="s">
        <v>41</v>
      </c>
      <c r="L5418">
        <v>42462</v>
      </c>
      <c r="M5418">
        <v>278</v>
      </c>
      <c r="N5418" t="s">
        <v>48</v>
      </c>
      <c r="O5418" s="1">
        <v>44210</v>
      </c>
      <c r="P5418" t="s">
        <v>49</v>
      </c>
      <c r="Q5418" t="s">
        <v>57</v>
      </c>
      <c r="R5418">
        <f>Healthcare_Data_v1__4[[#This Row],[Discharge Date]]-Healthcare_Data_v1__4[[#This Row],[Date of Admission]]</f>
        <v>17</v>
      </c>
      <c r="S5418" t="str" cm="1">
        <f t="array" ref="S5418">_xlfn.IFS( Healthcare_Data_v1__4[[#This Row],[Days of Stay]]&lt;10,"Low",Healthcare_Data_v1__4[[#This Row],[Days of Stay]]&lt;20,"Med",Healthcare_Data_v1__4[[#This Row],[Days of Stay]]&lt;=30,"High")</f>
        <v>Med</v>
      </c>
      <c r="T5418" t="str">
        <f>CONCATENATE(Healthcare_Data_v1__4[[#This Row],[Medical Condition]],Healthcare_Data_v1__4[[#This Row],[Duration]])</f>
        <v>CancerMed</v>
      </c>
      <c r="U5418">
        <f>MONTH(Healthcare_Data_v1__4[[#This Row],[Date of Admission]])</f>
        <v>12</v>
      </c>
      <c r="V5418">
        <f>YEAR(Healthcare_Data_v1__4[[#This Row],[Date of Admission]])</f>
        <v>2020</v>
      </c>
      <c r="W5418">
        <f>DAY(Healthcare_Data_v1__4[[#This Row],[Date of Admission]])</f>
        <v>28</v>
      </c>
    </row>
    <row r="5419" spans="1:23" x14ac:dyDescent="0.3">
      <c r="A5419" t="s">
        <v>22768</v>
      </c>
      <c r="B5419">
        <v>60</v>
      </c>
      <c r="C5419" t="s">
        <v>3</v>
      </c>
      <c r="D5419" t="s">
        <v>16</v>
      </c>
      <c r="E5419" t="s">
        <v>21</v>
      </c>
      <c r="F5419" t="s">
        <v>4</v>
      </c>
      <c r="G5419" s="1">
        <v>43432</v>
      </c>
      <c r="H5419" t="s">
        <v>4533</v>
      </c>
      <c r="I5419" t="s">
        <v>10314</v>
      </c>
      <c r="J5419">
        <v>18672.707989999999</v>
      </c>
      <c r="K5419" t="s">
        <v>47</v>
      </c>
      <c r="L5419">
        <v>12259</v>
      </c>
      <c r="M5419">
        <v>137</v>
      </c>
      <c r="N5419" t="s">
        <v>42</v>
      </c>
      <c r="O5419" s="1">
        <v>43441</v>
      </c>
      <c r="P5419" t="s">
        <v>49</v>
      </c>
      <c r="Q5419" t="s">
        <v>57</v>
      </c>
      <c r="R5419">
        <f>Healthcare_Data_v1__4[[#This Row],[Discharge Date]]-Healthcare_Data_v1__4[[#This Row],[Date of Admission]]</f>
        <v>9</v>
      </c>
      <c r="S5419" t="str" cm="1">
        <f t="array" ref="S5419">_xlfn.IFS( Healthcare_Data_v1__4[[#This Row],[Days of Stay]]&lt;10,"Low",Healthcare_Data_v1__4[[#This Row],[Days of Stay]]&lt;20,"Med",Healthcare_Data_v1__4[[#This Row],[Days of Stay]]&lt;=30,"High")</f>
        <v>Low</v>
      </c>
      <c r="T5419" t="str">
        <f>CONCATENATE(Healthcare_Data_v1__4[[#This Row],[Medical Condition]],Healthcare_Data_v1__4[[#This Row],[Duration]])</f>
        <v>DiabetesLow</v>
      </c>
      <c r="U5419">
        <f>MONTH(Healthcare_Data_v1__4[[#This Row],[Date of Admission]])</f>
        <v>11</v>
      </c>
      <c r="V5419">
        <f>YEAR(Healthcare_Data_v1__4[[#This Row],[Date of Admission]])</f>
        <v>2018</v>
      </c>
      <c r="W5419">
        <f>DAY(Healthcare_Data_v1__4[[#This Row],[Date of Admission]])</f>
        <v>28</v>
      </c>
    </row>
    <row r="5420" spans="1:23" x14ac:dyDescent="0.3">
      <c r="A5420" t="s">
        <v>22769</v>
      </c>
      <c r="B5420">
        <v>29</v>
      </c>
      <c r="C5420" t="s">
        <v>5</v>
      </c>
      <c r="D5420" t="s">
        <v>15</v>
      </c>
      <c r="E5420" t="s">
        <v>22</v>
      </c>
      <c r="F5420" t="s">
        <v>6</v>
      </c>
      <c r="G5420" s="1">
        <v>45152</v>
      </c>
      <c r="H5420" t="s">
        <v>10315</v>
      </c>
      <c r="I5420" t="s">
        <v>10316</v>
      </c>
      <c r="J5420">
        <v>18666.247940000001</v>
      </c>
      <c r="K5420" t="s">
        <v>66</v>
      </c>
      <c r="L5420">
        <v>20067</v>
      </c>
      <c r="M5420">
        <v>470</v>
      </c>
      <c r="N5420" t="s">
        <v>48</v>
      </c>
      <c r="O5420" s="1">
        <v>45158</v>
      </c>
      <c r="P5420" t="s">
        <v>60</v>
      </c>
      <c r="Q5420" t="s">
        <v>50</v>
      </c>
      <c r="R5420">
        <f>Healthcare_Data_v1__4[[#This Row],[Discharge Date]]-Healthcare_Data_v1__4[[#This Row],[Date of Admission]]</f>
        <v>6</v>
      </c>
      <c r="S5420" t="str" cm="1">
        <f t="array" ref="S5420">_xlfn.IFS( Healthcare_Data_v1__4[[#This Row],[Days of Stay]]&lt;10,"Low",Healthcare_Data_v1__4[[#This Row],[Days of Stay]]&lt;20,"Med",Healthcare_Data_v1__4[[#This Row],[Days of Stay]]&lt;=30,"High")</f>
        <v>Low</v>
      </c>
      <c r="T5420" t="str">
        <f>CONCATENATE(Healthcare_Data_v1__4[[#This Row],[Medical Condition]],Healthcare_Data_v1__4[[#This Row],[Duration]])</f>
        <v>AsthmaLow</v>
      </c>
      <c r="U5420">
        <f>MONTH(Healthcare_Data_v1__4[[#This Row],[Date of Admission]])</f>
        <v>8</v>
      </c>
      <c r="V5420">
        <f>YEAR(Healthcare_Data_v1__4[[#This Row],[Date of Admission]])</f>
        <v>2023</v>
      </c>
      <c r="W5420">
        <f>DAY(Healthcare_Data_v1__4[[#This Row],[Date of Admission]])</f>
        <v>14</v>
      </c>
    </row>
    <row r="5421" spans="1:23" x14ac:dyDescent="0.3">
      <c r="A5421" t="s">
        <v>22770</v>
      </c>
      <c r="B5421">
        <v>53</v>
      </c>
      <c r="C5421" t="s">
        <v>8</v>
      </c>
      <c r="D5421" t="s">
        <v>16</v>
      </c>
      <c r="E5421" t="s">
        <v>21</v>
      </c>
      <c r="F5421" t="s">
        <v>10</v>
      </c>
      <c r="G5421" s="1">
        <v>43431</v>
      </c>
      <c r="H5421" t="s">
        <v>10317</v>
      </c>
      <c r="I5421" t="s">
        <v>10318</v>
      </c>
      <c r="J5421">
        <v>18666.13119</v>
      </c>
      <c r="K5421" t="s">
        <v>66</v>
      </c>
      <c r="L5421">
        <v>7017</v>
      </c>
      <c r="M5421">
        <v>407</v>
      </c>
      <c r="N5421" t="s">
        <v>55</v>
      </c>
      <c r="O5421" s="1">
        <v>43452</v>
      </c>
      <c r="P5421" t="s">
        <v>49</v>
      </c>
      <c r="Q5421" t="s">
        <v>57</v>
      </c>
      <c r="R5421">
        <f>Healthcare_Data_v1__4[[#This Row],[Discharge Date]]-Healthcare_Data_v1__4[[#This Row],[Date of Admission]]</f>
        <v>21</v>
      </c>
      <c r="S5421" t="str" cm="1">
        <f t="array" ref="S5421">_xlfn.IFS( Healthcare_Data_v1__4[[#This Row],[Days of Stay]]&lt;10,"Low",Healthcare_Data_v1__4[[#This Row],[Days of Stay]]&lt;20,"Med",Healthcare_Data_v1__4[[#This Row],[Days of Stay]]&lt;=30,"High")</f>
        <v>High</v>
      </c>
      <c r="T5421" t="str">
        <f>CONCATENATE(Healthcare_Data_v1__4[[#This Row],[Medical Condition]],Healthcare_Data_v1__4[[#This Row],[Duration]])</f>
        <v>HypertensionHigh</v>
      </c>
      <c r="U5421">
        <f>MONTH(Healthcare_Data_v1__4[[#This Row],[Date of Admission]])</f>
        <v>11</v>
      </c>
      <c r="V5421">
        <f>YEAR(Healthcare_Data_v1__4[[#This Row],[Date of Admission]])</f>
        <v>2018</v>
      </c>
      <c r="W5421">
        <f>DAY(Healthcare_Data_v1__4[[#This Row],[Date of Admission]])</f>
        <v>27</v>
      </c>
    </row>
    <row r="5422" spans="1:23" x14ac:dyDescent="0.3">
      <c r="A5422" t="s">
        <v>22771</v>
      </c>
      <c r="B5422">
        <v>61</v>
      </c>
      <c r="C5422" t="s">
        <v>3</v>
      </c>
      <c r="D5422" t="s">
        <v>16</v>
      </c>
      <c r="E5422" t="s">
        <v>26</v>
      </c>
      <c r="F5422" t="s">
        <v>4</v>
      </c>
      <c r="G5422" s="1">
        <v>44837</v>
      </c>
      <c r="H5422" t="s">
        <v>3276</v>
      </c>
      <c r="I5422" t="s">
        <v>3099</v>
      </c>
      <c r="J5422">
        <v>18657.825239999998</v>
      </c>
      <c r="K5422" t="s">
        <v>63</v>
      </c>
      <c r="L5422">
        <v>35050</v>
      </c>
      <c r="M5422">
        <v>244</v>
      </c>
      <c r="N5422" t="s">
        <v>55</v>
      </c>
      <c r="O5422" s="1">
        <v>44863</v>
      </c>
      <c r="P5422" t="s">
        <v>85</v>
      </c>
      <c r="Q5422" t="s">
        <v>50</v>
      </c>
      <c r="R5422">
        <f>Healthcare_Data_v1__4[[#This Row],[Discharge Date]]-Healthcare_Data_v1__4[[#This Row],[Date of Admission]]</f>
        <v>26</v>
      </c>
      <c r="S5422" t="str" cm="1">
        <f t="array" ref="S5422">_xlfn.IFS( Healthcare_Data_v1__4[[#This Row],[Days of Stay]]&lt;10,"Low",Healthcare_Data_v1__4[[#This Row],[Days of Stay]]&lt;20,"Med",Healthcare_Data_v1__4[[#This Row],[Days of Stay]]&lt;=30,"High")</f>
        <v>High</v>
      </c>
      <c r="T5422" t="str">
        <f>CONCATENATE(Healthcare_Data_v1__4[[#This Row],[Medical Condition]],Healthcare_Data_v1__4[[#This Row],[Duration]])</f>
        <v>DiabetesHigh</v>
      </c>
      <c r="U5422">
        <f>MONTH(Healthcare_Data_v1__4[[#This Row],[Date of Admission]])</f>
        <v>10</v>
      </c>
      <c r="V5422">
        <f>YEAR(Healthcare_Data_v1__4[[#This Row],[Date of Admission]])</f>
        <v>2022</v>
      </c>
      <c r="W5422">
        <f>DAY(Healthcare_Data_v1__4[[#This Row],[Date of Admission]])</f>
        <v>3</v>
      </c>
    </row>
    <row r="5423" spans="1:23" x14ac:dyDescent="0.3">
      <c r="A5423" t="s">
        <v>22772</v>
      </c>
      <c r="B5423">
        <v>82</v>
      </c>
      <c r="C5423" t="s">
        <v>3</v>
      </c>
      <c r="D5423" t="s">
        <v>16</v>
      </c>
      <c r="E5423" t="s">
        <v>21</v>
      </c>
      <c r="F5423" t="s">
        <v>9</v>
      </c>
      <c r="G5423" s="1">
        <v>44292</v>
      </c>
      <c r="H5423" t="s">
        <v>6030</v>
      </c>
      <c r="I5423" t="s">
        <v>10319</v>
      </c>
      <c r="J5423">
        <v>18648.641660000001</v>
      </c>
      <c r="K5423" t="s">
        <v>41</v>
      </c>
      <c r="L5423">
        <v>29548</v>
      </c>
      <c r="M5423">
        <v>176</v>
      </c>
      <c r="N5423" t="s">
        <v>42</v>
      </c>
      <c r="O5423" s="1">
        <v>44298</v>
      </c>
      <c r="P5423" t="s">
        <v>43</v>
      </c>
      <c r="Q5423" t="s">
        <v>44</v>
      </c>
      <c r="R5423">
        <f>Healthcare_Data_v1__4[[#This Row],[Discharge Date]]-Healthcare_Data_v1__4[[#This Row],[Date of Admission]]</f>
        <v>6</v>
      </c>
      <c r="S5423" t="str" cm="1">
        <f t="array" ref="S5423">_xlfn.IFS( Healthcare_Data_v1__4[[#This Row],[Days of Stay]]&lt;10,"Low",Healthcare_Data_v1__4[[#This Row],[Days of Stay]]&lt;20,"Med",Healthcare_Data_v1__4[[#This Row],[Days of Stay]]&lt;=30,"High")</f>
        <v>Low</v>
      </c>
      <c r="T5423" t="str">
        <f>CONCATENATE(Healthcare_Data_v1__4[[#This Row],[Medical Condition]],Healthcare_Data_v1__4[[#This Row],[Duration]])</f>
        <v>ArthritisLow</v>
      </c>
      <c r="U5423">
        <f>MONTH(Healthcare_Data_v1__4[[#This Row],[Date of Admission]])</f>
        <v>4</v>
      </c>
      <c r="V5423">
        <f>YEAR(Healthcare_Data_v1__4[[#This Row],[Date of Admission]])</f>
        <v>2021</v>
      </c>
      <c r="W5423">
        <f>DAY(Healthcare_Data_v1__4[[#This Row],[Date of Admission]])</f>
        <v>6</v>
      </c>
    </row>
    <row r="5424" spans="1:23" x14ac:dyDescent="0.3">
      <c r="A5424" t="s">
        <v>22773</v>
      </c>
      <c r="B5424">
        <v>41</v>
      </c>
      <c r="C5424" t="s">
        <v>8</v>
      </c>
      <c r="D5424" t="s">
        <v>16</v>
      </c>
      <c r="E5424" t="s">
        <v>25</v>
      </c>
      <c r="F5424" t="s">
        <v>10</v>
      </c>
      <c r="G5424" s="1">
        <v>43759</v>
      </c>
      <c r="H5424" t="s">
        <v>10320</v>
      </c>
      <c r="I5424" t="s">
        <v>10321</v>
      </c>
      <c r="J5424">
        <v>18643.415290000001</v>
      </c>
      <c r="K5424" t="s">
        <v>47</v>
      </c>
      <c r="L5424">
        <v>9447</v>
      </c>
      <c r="M5424">
        <v>199</v>
      </c>
      <c r="N5424" t="s">
        <v>48</v>
      </c>
      <c r="O5424" s="1">
        <v>43776</v>
      </c>
      <c r="P5424" t="s">
        <v>85</v>
      </c>
      <c r="Q5424" t="s">
        <v>57</v>
      </c>
      <c r="R5424">
        <f>Healthcare_Data_v1__4[[#This Row],[Discharge Date]]-Healthcare_Data_v1__4[[#This Row],[Date of Admission]]</f>
        <v>17</v>
      </c>
      <c r="S5424" t="str" cm="1">
        <f t="array" ref="S5424">_xlfn.IFS( Healthcare_Data_v1__4[[#This Row],[Days of Stay]]&lt;10,"Low",Healthcare_Data_v1__4[[#This Row],[Days of Stay]]&lt;20,"Med",Healthcare_Data_v1__4[[#This Row],[Days of Stay]]&lt;=30,"High")</f>
        <v>Med</v>
      </c>
      <c r="T5424" t="str">
        <f>CONCATENATE(Healthcare_Data_v1__4[[#This Row],[Medical Condition]],Healthcare_Data_v1__4[[#This Row],[Duration]])</f>
        <v>HypertensionMed</v>
      </c>
      <c r="U5424">
        <f>MONTH(Healthcare_Data_v1__4[[#This Row],[Date of Admission]])</f>
        <v>10</v>
      </c>
      <c r="V5424">
        <f>YEAR(Healthcare_Data_v1__4[[#This Row],[Date of Admission]])</f>
        <v>2019</v>
      </c>
      <c r="W5424">
        <f>DAY(Healthcare_Data_v1__4[[#This Row],[Date of Admission]])</f>
        <v>21</v>
      </c>
    </row>
    <row r="5425" spans="1:23" x14ac:dyDescent="0.3">
      <c r="A5425" t="s">
        <v>22774</v>
      </c>
      <c r="B5425">
        <v>58</v>
      </c>
      <c r="C5425" t="s">
        <v>3</v>
      </c>
      <c r="D5425" t="s">
        <v>16</v>
      </c>
      <c r="E5425" t="s">
        <v>23</v>
      </c>
      <c r="F5425" t="s">
        <v>4</v>
      </c>
      <c r="G5425" s="1">
        <v>44130</v>
      </c>
      <c r="H5425" t="s">
        <v>10322</v>
      </c>
      <c r="I5425" t="s">
        <v>10323</v>
      </c>
      <c r="J5425">
        <v>18641.373490000002</v>
      </c>
      <c r="K5425" t="s">
        <v>66</v>
      </c>
      <c r="L5425">
        <v>2150</v>
      </c>
      <c r="M5425">
        <v>169</v>
      </c>
      <c r="N5425" t="s">
        <v>55</v>
      </c>
      <c r="O5425" s="1">
        <v>44135</v>
      </c>
      <c r="P5425" t="s">
        <v>85</v>
      </c>
      <c r="Q5425" t="s">
        <v>57</v>
      </c>
      <c r="R5425">
        <f>Healthcare_Data_v1__4[[#This Row],[Discharge Date]]-Healthcare_Data_v1__4[[#This Row],[Date of Admission]]</f>
        <v>5</v>
      </c>
      <c r="S5425" t="str" cm="1">
        <f t="array" ref="S5425">_xlfn.IFS( Healthcare_Data_v1__4[[#This Row],[Days of Stay]]&lt;10,"Low",Healthcare_Data_v1__4[[#This Row],[Days of Stay]]&lt;20,"Med",Healthcare_Data_v1__4[[#This Row],[Days of Stay]]&lt;=30,"High")</f>
        <v>Low</v>
      </c>
      <c r="T5425" t="str">
        <f>CONCATENATE(Healthcare_Data_v1__4[[#This Row],[Medical Condition]],Healthcare_Data_v1__4[[#This Row],[Duration]])</f>
        <v>DiabetesLow</v>
      </c>
      <c r="U5425">
        <f>MONTH(Healthcare_Data_v1__4[[#This Row],[Date of Admission]])</f>
        <v>10</v>
      </c>
      <c r="V5425">
        <f>YEAR(Healthcare_Data_v1__4[[#This Row],[Date of Admission]])</f>
        <v>2020</v>
      </c>
      <c r="W5425">
        <f>DAY(Healthcare_Data_v1__4[[#This Row],[Date of Admission]])</f>
        <v>26</v>
      </c>
    </row>
    <row r="5426" spans="1:23" x14ac:dyDescent="0.3">
      <c r="A5426" t="s">
        <v>22775</v>
      </c>
      <c r="B5426">
        <v>24</v>
      </c>
      <c r="C5426" t="s">
        <v>12</v>
      </c>
      <c r="D5426" t="s">
        <v>16</v>
      </c>
      <c r="E5426" t="s">
        <v>25</v>
      </c>
      <c r="F5426" t="s">
        <v>6</v>
      </c>
      <c r="G5426" s="1">
        <v>43581</v>
      </c>
      <c r="H5426" t="s">
        <v>10324</v>
      </c>
      <c r="I5426" t="s">
        <v>10325</v>
      </c>
      <c r="J5426">
        <v>18631.12674</v>
      </c>
      <c r="K5426" t="s">
        <v>47</v>
      </c>
      <c r="L5426">
        <v>35896</v>
      </c>
      <c r="M5426">
        <v>294</v>
      </c>
      <c r="N5426" t="s">
        <v>55</v>
      </c>
      <c r="O5426" s="1">
        <v>43607</v>
      </c>
      <c r="P5426" t="s">
        <v>60</v>
      </c>
      <c r="Q5426" t="s">
        <v>50</v>
      </c>
      <c r="R5426">
        <f>Healthcare_Data_v1__4[[#This Row],[Discharge Date]]-Healthcare_Data_v1__4[[#This Row],[Date of Admission]]</f>
        <v>26</v>
      </c>
      <c r="S5426" t="str" cm="1">
        <f t="array" ref="S5426">_xlfn.IFS( Healthcare_Data_v1__4[[#This Row],[Days of Stay]]&lt;10,"Low",Healthcare_Data_v1__4[[#This Row],[Days of Stay]]&lt;20,"Med",Healthcare_Data_v1__4[[#This Row],[Days of Stay]]&lt;=30,"High")</f>
        <v>High</v>
      </c>
      <c r="T5426" t="str">
        <f>CONCATENATE(Healthcare_Data_v1__4[[#This Row],[Medical Condition]],Healthcare_Data_v1__4[[#This Row],[Duration]])</f>
        <v>AsthmaHigh</v>
      </c>
      <c r="U5426">
        <f>MONTH(Healthcare_Data_v1__4[[#This Row],[Date of Admission]])</f>
        <v>4</v>
      </c>
      <c r="V5426">
        <f>YEAR(Healthcare_Data_v1__4[[#This Row],[Date of Admission]])</f>
        <v>2019</v>
      </c>
      <c r="W5426">
        <f>DAY(Healthcare_Data_v1__4[[#This Row],[Date of Admission]])</f>
        <v>26</v>
      </c>
    </row>
    <row r="5427" spans="1:23" x14ac:dyDescent="0.3">
      <c r="A5427" t="s">
        <v>3935</v>
      </c>
      <c r="B5427">
        <v>76</v>
      </c>
      <c r="C5427" t="s">
        <v>3</v>
      </c>
      <c r="D5427" t="s">
        <v>15</v>
      </c>
      <c r="E5427" t="s">
        <v>22</v>
      </c>
      <c r="F5427" t="s">
        <v>10</v>
      </c>
      <c r="G5427" s="1">
        <v>44325</v>
      </c>
      <c r="H5427" t="s">
        <v>6199</v>
      </c>
      <c r="I5427" t="s">
        <v>10326</v>
      </c>
      <c r="J5427">
        <v>18610.859469999999</v>
      </c>
      <c r="K5427" t="s">
        <v>47</v>
      </c>
      <c r="L5427">
        <v>13515</v>
      </c>
      <c r="M5427">
        <v>117</v>
      </c>
      <c r="N5427" t="s">
        <v>55</v>
      </c>
      <c r="O5427" s="1">
        <v>44353</v>
      </c>
      <c r="P5427" t="s">
        <v>60</v>
      </c>
      <c r="Q5427" t="s">
        <v>44</v>
      </c>
      <c r="R5427">
        <f>Healthcare_Data_v1__4[[#This Row],[Discharge Date]]-Healthcare_Data_v1__4[[#This Row],[Date of Admission]]</f>
        <v>28</v>
      </c>
      <c r="S5427" t="str" cm="1">
        <f t="array" ref="S5427">_xlfn.IFS( Healthcare_Data_v1__4[[#This Row],[Days of Stay]]&lt;10,"Low",Healthcare_Data_v1__4[[#This Row],[Days of Stay]]&lt;20,"Med",Healthcare_Data_v1__4[[#This Row],[Days of Stay]]&lt;=30,"High")</f>
        <v>High</v>
      </c>
      <c r="T5427" t="str">
        <f>CONCATENATE(Healthcare_Data_v1__4[[#This Row],[Medical Condition]],Healthcare_Data_v1__4[[#This Row],[Duration]])</f>
        <v>HypertensionHigh</v>
      </c>
      <c r="U5427">
        <f>MONTH(Healthcare_Data_v1__4[[#This Row],[Date of Admission]])</f>
        <v>5</v>
      </c>
      <c r="V5427">
        <f>YEAR(Healthcare_Data_v1__4[[#This Row],[Date of Admission]])</f>
        <v>2021</v>
      </c>
      <c r="W5427">
        <f>DAY(Healthcare_Data_v1__4[[#This Row],[Date of Admission]])</f>
        <v>9</v>
      </c>
    </row>
    <row r="5428" spans="1:23" x14ac:dyDescent="0.3">
      <c r="A5428" t="s">
        <v>22776</v>
      </c>
      <c r="B5428">
        <v>60</v>
      </c>
      <c r="C5428" t="s">
        <v>3</v>
      </c>
      <c r="D5428" t="s">
        <v>16</v>
      </c>
      <c r="E5428" t="s">
        <v>19</v>
      </c>
      <c r="F5428" t="s">
        <v>7</v>
      </c>
      <c r="G5428" s="1">
        <v>44581</v>
      </c>
      <c r="H5428" t="s">
        <v>10327</v>
      </c>
      <c r="I5428" t="s">
        <v>10328</v>
      </c>
      <c r="J5428">
        <v>18591.64631</v>
      </c>
      <c r="K5428" t="s">
        <v>41</v>
      </c>
      <c r="L5428">
        <v>8139</v>
      </c>
      <c r="M5428">
        <v>107</v>
      </c>
      <c r="N5428" t="s">
        <v>42</v>
      </c>
      <c r="O5428" s="1">
        <v>44586</v>
      </c>
      <c r="P5428" t="s">
        <v>60</v>
      </c>
      <c r="Q5428" t="s">
        <v>57</v>
      </c>
      <c r="R5428">
        <f>Healthcare_Data_v1__4[[#This Row],[Discharge Date]]-Healthcare_Data_v1__4[[#This Row],[Date of Admission]]</f>
        <v>5</v>
      </c>
      <c r="S5428" t="str" cm="1">
        <f t="array" ref="S5428">_xlfn.IFS( Healthcare_Data_v1__4[[#This Row],[Days of Stay]]&lt;10,"Low",Healthcare_Data_v1__4[[#This Row],[Days of Stay]]&lt;20,"Med",Healthcare_Data_v1__4[[#This Row],[Days of Stay]]&lt;=30,"High")</f>
        <v>Low</v>
      </c>
      <c r="T5428" t="str">
        <f>CONCATENATE(Healthcare_Data_v1__4[[#This Row],[Medical Condition]],Healthcare_Data_v1__4[[#This Row],[Duration]])</f>
        <v>ObesityLow</v>
      </c>
      <c r="U5428">
        <f>MONTH(Healthcare_Data_v1__4[[#This Row],[Date of Admission]])</f>
        <v>1</v>
      </c>
      <c r="V5428">
        <f>YEAR(Healthcare_Data_v1__4[[#This Row],[Date of Admission]])</f>
        <v>2022</v>
      </c>
      <c r="W5428">
        <f>DAY(Healthcare_Data_v1__4[[#This Row],[Date of Admission]])</f>
        <v>20</v>
      </c>
    </row>
    <row r="5429" spans="1:23" x14ac:dyDescent="0.3">
      <c r="A5429" t="s">
        <v>22777</v>
      </c>
      <c r="B5429">
        <v>38</v>
      </c>
      <c r="C5429" t="s">
        <v>5</v>
      </c>
      <c r="D5429" t="s">
        <v>16</v>
      </c>
      <c r="E5429" t="s">
        <v>23</v>
      </c>
      <c r="F5429" t="s">
        <v>9</v>
      </c>
      <c r="G5429" s="1">
        <v>44867</v>
      </c>
      <c r="H5429" t="s">
        <v>10329</v>
      </c>
      <c r="I5429" t="s">
        <v>10330</v>
      </c>
      <c r="J5429">
        <v>18591.572270000001</v>
      </c>
      <c r="K5429" t="s">
        <v>41</v>
      </c>
      <c r="L5429">
        <v>24990</v>
      </c>
      <c r="M5429">
        <v>257</v>
      </c>
      <c r="N5429" t="s">
        <v>42</v>
      </c>
      <c r="O5429" s="1">
        <v>44869</v>
      </c>
      <c r="P5429" t="s">
        <v>56</v>
      </c>
      <c r="Q5429" t="s">
        <v>50</v>
      </c>
      <c r="R5429">
        <f>Healthcare_Data_v1__4[[#This Row],[Discharge Date]]-Healthcare_Data_v1__4[[#This Row],[Date of Admission]]</f>
        <v>2</v>
      </c>
      <c r="S5429" t="str" cm="1">
        <f t="array" ref="S5429">_xlfn.IFS( Healthcare_Data_v1__4[[#This Row],[Days of Stay]]&lt;10,"Low",Healthcare_Data_v1__4[[#This Row],[Days of Stay]]&lt;20,"Med",Healthcare_Data_v1__4[[#This Row],[Days of Stay]]&lt;=30,"High")</f>
        <v>Low</v>
      </c>
      <c r="T5429" t="str">
        <f>CONCATENATE(Healthcare_Data_v1__4[[#This Row],[Medical Condition]],Healthcare_Data_v1__4[[#This Row],[Duration]])</f>
        <v>ArthritisLow</v>
      </c>
      <c r="U5429">
        <f>MONTH(Healthcare_Data_v1__4[[#This Row],[Date of Admission]])</f>
        <v>11</v>
      </c>
      <c r="V5429">
        <f>YEAR(Healthcare_Data_v1__4[[#This Row],[Date of Admission]])</f>
        <v>2022</v>
      </c>
      <c r="W5429">
        <f>DAY(Healthcare_Data_v1__4[[#This Row],[Date of Admission]])</f>
        <v>2</v>
      </c>
    </row>
    <row r="5430" spans="1:23" x14ac:dyDescent="0.3">
      <c r="A5430" t="s">
        <v>22778</v>
      </c>
      <c r="B5430">
        <v>29</v>
      </c>
      <c r="C5430" t="s">
        <v>5</v>
      </c>
      <c r="D5430" t="s">
        <v>16</v>
      </c>
      <c r="E5430" t="s">
        <v>20</v>
      </c>
      <c r="F5430" t="s">
        <v>6</v>
      </c>
      <c r="G5430" s="1">
        <v>43511</v>
      </c>
      <c r="H5430" t="s">
        <v>10331</v>
      </c>
      <c r="I5430" t="s">
        <v>10332</v>
      </c>
      <c r="J5430">
        <v>18589.387719999999</v>
      </c>
      <c r="K5430" t="s">
        <v>63</v>
      </c>
      <c r="L5430">
        <v>4944</v>
      </c>
      <c r="M5430">
        <v>457</v>
      </c>
      <c r="N5430" t="s">
        <v>48</v>
      </c>
      <c r="O5430" s="1">
        <v>43519</v>
      </c>
      <c r="P5430" t="s">
        <v>85</v>
      </c>
      <c r="Q5430" t="s">
        <v>44</v>
      </c>
      <c r="R5430">
        <f>Healthcare_Data_v1__4[[#This Row],[Discharge Date]]-Healthcare_Data_v1__4[[#This Row],[Date of Admission]]</f>
        <v>8</v>
      </c>
      <c r="S5430" t="str" cm="1">
        <f t="array" ref="S5430">_xlfn.IFS( Healthcare_Data_v1__4[[#This Row],[Days of Stay]]&lt;10,"Low",Healthcare_Data_v1__4[[#This Row],[Days of Stay]]&lt;20,"Med",Healthcare_Data_v1__4[[#This Row],[Days of Stay]]&lt;=30,"High")</f>
        <v>Low</v>
      </c>
      <c r="T5430" t="str">
        <f>CONCATENATE(Healthcare_Data_v1__4[[#This Row],[Medical Condition]],Healthcare_Data_v1__4[[#This Row],[Duration]])</f>
        <v>AsthmaLow</v>
      </c>
      <c r="U5430">
        <f>MONTH(Healthcare_Data_v1__4[[#This Row],[Date of Admission]])</f>
        <v>2</v>
      </c>
      <c r="V5430">
        <f>YEAR(Healthcare_Data_v1__4[[#This Row],[Date of Admission]])</f>
        <v>2019</v>
      </c>
      <c r="W5430">
        <f>DAY(Healthcare_Data_v1__4[[#This Row],[Date of Admission]])</f>
        <v>15</v>
      </c>
    </row>
    <row r="5431" spans="1:23" x14ac:dyDescent="0.3">
      <c r="A5431" t="s">
        <v>22779</v>
      </c>
      <c r="B5431">
        <v>62</v>
      </c>
      <c r="C5431" t="s">
        <v>3</v>
      </c>
      <c r="D5431" t="s">
        <v>15</v>
      </c>
      <c r="E5431" t="s">
        <v>26</v>
      </c>
      <c r="F5431" t="s">
        <v>9</v>
      </c>
      <c r="G5431" s="1">
        <v>44769</v>
      </c>
      <c r="H5431" t="s">
        <v>10333</v>
      </c>
      <c r="I5431" t="s">
        <v>1428</v>
      </c>
      <c r="J5431">
        <v>18588.10828</v>
      </c>
      <c r="K5431" t="s">
        <v>41</v>
      </c>
      <c r="L5431">
        <v>19611</v>
      </c>
      <c r="M5431">
        <v>329</v>
      </c>
      <c r="N5431" t="s">
        <v>42</v>
      </c>
      <c r="O5431" s="1">
        <v>44786</v>
      </c>
      <c r="P5431" t="s">
        <v>85</v>
      </c>
      <c r="Q5431" t="s">
        <v>57</v>
      </c>
      <c r="R5431">
        <f>Healthcare_Data_v1__4[[#This Row],[Discharge Date]]-Healthcare_Data_v1__4[[#This Row],[Date of Admission]]</f>
        <v>17</v>
      </c>
      <c r="S5431" t="str" cm="1">
        <f t="array" ref="S5431">_xlfn.IFS( Healthcare_Data_v1__4[[#This Row],[Days of Stay]]&lt;10,"Low",Healthcare_Data_v1__4[[#This Row],[Days of Stay]]&lt;20,"Med",Healthcare_Data_v1__4[[#This Row],[Days of Stay]]&lt;=30,"High")</f>
        <v>Med</v>
      </c>
      <c r="T5431" t="str">
        <f>CONCATENATE(Healthcare_Data_v1__4[[#This Row],[Medical Condition]],Healthcare_Data_v1__4[[#This Row],[Duration]])</f>
        <v>ArthritisMed</v>
      </c>
      <c r="U5431">
        <f>MONTH(Healthcare_Data_v1__4[[#This Row],[Date of Admission]])</f>
        <v>7</v>
      </c>
      <c r="V5431">
        <f>YEAR(Healthcare_Data_v1__4[[#This Row],[Date of Admission]])</f>
        <v>2022</v>
      </c>
      <c r="W5431">
        <f>DAY(Healthcare_Data_v1__4[[#This Row],[Date of Admission]])</f>
        <v>27</v>
      </c>
    </row>
    <row r="5432" spans="1:23" x14ac:dyDescent="0.3">
      <c r="A5432" t="s">
        <v>1727</v>
      </c>
      <c r="B5432">
        <v>28</v>
      </c>
      <c r="C5432" t="s">
        <v>5</v>
      </c>
      <c r="D5432" t="s">
        <v>15</v>
      </c>
      <c r="E5432" t="s">
        <v>26</v>
      </c>
      <c r="F5432" t="s">
        <v>4</v>
      </c>
      <c r="G5432" s="1">
        <v>44543</v>
      </c>
      <c r="H5432" t="s">
        <v>10334</v>
      </c>
      <c r="I5432" t="s">
        <v>10335</v>
      </c>
      <c r="J5432">
        <v>18582.576509999999</v>
      </c>
      <c r="K5432" t="s">
        <v>63</v>
      </c>
      <c r="M5432">
        <v>124</v>
      </c>
      <c r="N5432" t="s">
        <v>48</v>
      </c>
      <c r="O5432" s="1">
        <v>44557</v>
      </c>
      <c r="P5432" t="s">
        <v>60</v>
      </c>
      <c r="Q5432" t="s">
        <v>44</v>
      </c>
      <c r="R5432">
        <f>Healthcare_Data_v1__4[[#This Row],[Discharge Date]]-Healthcare_Data_v1__4[[#This Row],[Date of Admission]]</f>
        <v>14</v>
      </c>
      <c r="S5432" t="str" cm="1">
        <f t="array" ref="S5432">_xlfn.IFS( Healthcare_Data_v1__4[[#This Row],[Days of Stay]]&lt;10,"Low",Healthcare_Data_v1__4[[#This Row],[Days of Stay]]&lt;20,"Med",Healthcare_Data_v1__4[[#This Row],[Days of Stay]]&lt;=30,"High")</f>
        <v>Med</v>
      </c>
      <c r="T5432" t="str">
        <f>CONCATENATE(Healthcare_Data_v1__4[[#This Row],[Medical Condition]],Healthcare_Data_v1__4[[#This Row],[Duration]])</f>
        <v>DiabetesMed</v>
      </c>
      <c r="U5432">
        <f>MONTH(Healthcare_Data_v1__4[[#This Row],[Date of Admission]])</f>
        <v>12</v>
      </c>
      <c r="V5432">
        <f>YEAR(Healthcare_Data_v1__4[[#This Row],[Date of Admission]])</f>
        <v>2021</v>
      </c>
      <c r="W5432">
        <f>DAY(Healthcare_Data_v1__4[[#This Row],[Date of Admission]])</f>
        <v>13</v>
      </c>
    </row>
    <row r="5433" spans="1:23" x14ac:dyDescent="0.3">
      <c r="A5433" t="s">
        <v>22780</v>
      </c>
      <c r="B5433">
        <v>45</v>
      </c>
      <c r="C5433" t="s">
        <v>8</v>
      </c>
      <c r="D5433" t="s">
        <v>16</v>
      </c>
      <c r="E5433" t="s">
        <v>24</v>
      </c>
      <c r="F5433" t="s">
        <v>10</v>
      </c>
      <c r="G5433" s="1">
        <v>44760</v>
      </c>
      <c r="H5433" t="s">
        <v>10336</v>
      </c>
      <c r="I5433" t="s">
        <v>10337</v>
      </c>
      <c r="J5433">
        <v>18574.850040000001</v>
      </c>
      <c r="K5433" t="s">
        <v>63</v>
      </c>
      <c r="L5433">
        <v>4027</v>
      </c>
      <c r="M5433">
        <v>255</v>
      </c>
      <c r="N5433" t="s">
        <v>55</v>
      </c>
      <c r="O5433" s="1">
        <v>44766</v>
      </c>
      <c r="P5433" t="s">
        <v>85</v>
      </c>
      <c r="Q5433" t="s">
        <v>57</v>
      </c>
      <c r="R5433">
        <f>Healthcare_Data_v1__4[[#This Row],[Discharge Date]]-Healthcare_Data_v1__4[[#This Row],[Date of Admission]]</f>
        <v>6</v>
      </c>
      <c r="S5433" t="str" cm="1">
        <f t="array" ref="S5433">_xlfn.IFS( Healthcare_Data_v1__4[[#This Row],[Days of Stay]]&lt;10,"Low",Healthcare_Data_v1__4[[#This Row],[Days of Stay]]&lt;20,"Med",Healthcare_Data_v1__4[[#This Row],[Days of Stay]]&lt;=30,"High")</f>
        <v>Low</v>
      </c>
      <c r="T5433" t="str">
        <f>CONCATENATE(Healthcare_Data_v1__4[[#This Row],[Medical Condition]],Healthcare_Data_v1__4[[#This Row],[Duration]])</f>
        <v>HypertensionLow</v>
      </c>
      <c r="U5433">
        <f>MONTH(Healthcare_Data_v1__4[[#This Row],[Date of Admission]])</f>
        <v>7</v>
      </c>
      <c r="V5433">
        <f>YEAR(Healthcare_Data_v1__4[[#This Row],[Date of Admission]])</f>
        <v>2022</v>
      </c>
      <c r="W5433">
        <f>DAY(Healthcare_Data_v1__4[[#This Row],[Date of Admission]])</f>
        <v>18</v>
      </c>
    </row>
    <row r="5434" spans="1:23" x14ac:dyDescent="0.3">
      <c r="A5434" t="s">
        <v>8521</v>
      </c>
      <c r="B5434">
        <v>74</v>
      </c>
      <c r="C5434" t="s">
        <v>3</v>
      </c>
      <c r="D5434" t="s">
        <v>16</v>
      </c>
      <c r="E5434" t="s">
        <v>21</v>
      </c>
      <c r="F5434" t="s">
        <v>6</v>
      </c>
      <c r="G5434" s="1">
        <v>44667</v>
      </c>
      <c r="H5434" t="s">
        <v>10338</v>
      </c>
      <c r="I5434" t="s">
        <v>10339</v>
      </c>
      <c r="J5434">
        <v>18573.530279999999</v>
      </c>
      <c r="K5434" t="s">
        <v>47</v>
      </c>
      <c r="L5434">
        <v>42179</v>
      </c>
      <c r="M5434">
        <v>441</v>
      </c>
      <c r="N5434" t="s">
        <v>42</v>
      </c>
      <c r="O5434" s="1">
        <v>44689</v>
      </c>
      <c r="P5434" t="s">
        <v>43</v>
      </c>
      <c r="Q5434" t="s">
        <v>44</v>
      </c>
      <c r="R5434">
        <f>Healthcare_Data_v1__4[[#This Row],[Discharge Date]]-Healthcare_Data_v1__4[[#This Row],[Date of Admission]]</f>
        <v>22</v>
      </c>
      <c r="S5434" t="str" cm="1">
        <f t="array" ref="S5434">_xlfn.IFS( Healthcare_Data_v1__4[[#This Row],[Days of Stay]]&lt;10,"Low",Healthcare_Data_v1__4[[#This Row],[Days of Stay]]&lt;20,"Med",Healthcare_Data_v1__4[[#This Row],[Days of Stay]]&lt;=30,"High")</f>
        <v>High</v>
      </c>
      <c r="T5434" t="str">
        <f>CONCATENATE(Healthcare_Data_v1__4[[#This Row],[Medical Condition]],Healthcare_Data_v1__4[[#This Row],[Duration]])</f>
        <v>AsthmaHigh</v>
      </c>
      <c r="U5434">
        <f>MONTH(Healthcare_Data_v1__4[[#This Row],[Date of Admission]])</f>
        <v>4</v>
      </c>
      <c r="V5434">
        <f>YEAR(Healthcare_Data_v1__4[[#This Row],[Date of Admission]])</f>
        <v>2022</v>
      </c>
      <c r="W5434">
        <f>DAY(Healthcare_Data_v1__4[[#This Row],[Date of Admission]])</f>
        <v>16</v>
      </c>
    </row>
    <row r="5435" spans="1:23" x14ac:dyDescent="0.3">
      <c r="A5435" t="s">
        <v>22781</v>
      </c>
      <c r="B5435">
        <v>18</v>
      </c>
      <c r="C5435" t="s">
        <v>12</v>
      </c>
      <c r="D5435" t="s">
        <v>15</v>
      </c>
      <c r="E5435" t="s">
        <v>20</v>
      </c>
      <c r="F5435" t="s">
        <v>10</v>
      </c>
      <c r="G5435" s="1">
        <v>45128</v>
      </c>
      <c r="H5435" t="s">
        <v>10340</v>
      </c>
      <c r="I5435" t="s">
        <v>5394</v>
      </c>
      <c r="J5435">
        <v>18569.98691</v>
      </c>
      <c r="K5435" t="s">
        <v>63</v>
      </c>
      <c r="L5435">
        <v>17163</v>
      </c>
      <c r="M5435">
        <v>191</v>
      </c>
      <c r="N5435" t="s">
        <v>48</v>
      </c>
      <c r="O5435" s="1">
        <v>45138</v>
      </c>
      <c r="P5435" t="s">
        <v>43</v>
      </c>
      <c r="Q5435" t="s">
        <v>57</v>
      </c>
      <c r="R5435">
        <f>Healthcare_Data_v1__4[[#This Row],[Discharge Date]]-Healthcare_Data_v1__4[[#This Row],[Date of Admission]]</f>
        <v>10</v>
      </c>
      <c r="S5435" t="str" cm="1">
        <f t="array" ref="S5435">_xlfn.IFS( Healthcare_Data_v1__4[[#This Row],[Days of Stay]]&lt;10,"Low",Healthcare_Data_v1__4[[#This Row],[Days of Stay]]&lt;20,"Med",Healthcare_Data_v1__4[[#This Row],[Days of Stay]]&lt;=30,"High")</f>
        <v>Med</v>
      </c>
      <c r="T5435" t="str">
        <f>CONCATENATE(Healthcare_Data_v1__4[[#This Row],[Medical Condition]],Healthcare_Data_v1__4[[#This Row],[Duration]])</f>
        <v>HypertensionMed</v>
      </c>
      <c r="U5435">
        <f>MONTH(Healthcare_Data_v1__4[[#This Row],[Date of Admission]])</f>
        <v>7</v>
      </c>
      <c r="V5435">
        <f>YEAR(Healthcare_Data_v1__4[[#This Row],[Date of Admission]])</f>
        <v>2023</v>
      </c>
      <c r="W5435">
        <f>DAY(Healthcare_Data_v1__4[[#This Row],[Date of Admission]])</f>
        <v>21</v>
      </c>
    </row>
    <row r="5436" spans="1:23" x14ac:dyDescent="0.3">
      <c r="A5436" t="s">
        <v>4636</v>
      </c>
      <c r="B5436">
        <v>50</v>
      </c>
      <c r="C5436" t="s">
        <v>8</v>
      </c>
      <c r="D5436" t="s">
        <v>15</v>
      </c>
      <c r="E5436" t="s">
        <v>23</v>
      </c>
      <c r="F5436" t="s">
        <v>9</v>
      </c>
      <c r="G5436" s="1">
        <v>44870</v>
      </c>
      <c r="H5436" t="s">
        <v>10341</v>
      </c>
      <c r="I5436" t="s">
        <v>4459</v>
      </c>
      <c r="J5436">
        <v>18568.649870000001</v>
      </c>
      <c r="K5436" t="s">
        <v>66</v>
      </c>
      <c r="L5436">
        <v>10553</v>
      </c>
      <c r="M5436">
        <v>316</v>
      </c>
      <c r="N5436" t="s">
        <v>42</v>
      </c>
      <c r="O5436" s="1">
        <v>44884</v>
      </c>
      <c r="P5436" t="s">
        <v>49</v>
      </c>
      <c r="Q5436" t="s">
        <v>44</v>
      </c>
      <c r="R5436">
        <f>Healthcare_Data_v1__4[[#This Row],[Discharge Date]]-Healthcare_Data_v1__4[[#This Row],[Date of Admission]]</f>
        <v>14</v>
      </c>
      <c r="S5436" t="str" cm="1">
        <f t="array" ref="S5436">_xlfn.IFS( Healthcare_Data_v1__4[[#This Row],[Days of Stay]]&lt;10,"Low",Healthcare_Data_v1__4[[#This Row],[Days of Stay]]&lt;20,"Med",Healthcare_Data_v1__4[[#This Row],[Days of Stay]]&lt;=30,"High")</f>
        <v>Med</v>
      </c>
      <c r="T5436" t="str">
        <f>CONCATENATE(Healthcare_Data_v1__4[[#This Row],[Medical Condition]],Healthcare_Data_v1__4[[#This Row],[Duration]])</f>
        <v>ArthritisMed</v>
      </c>
      <c r="U5436">
        <f>MONTH(Healthcare_Data_v1__4[[#This Row],[Date of Admission]])</f>
        <v>11</v>
      </c>
      <c r="V5436">
        <f>YEAR(Healthcare_Data_v1__4[[#This Row],[Date of Admission]])</f>
        <v>2022</v>
      </c>
      <c r="W5436">
        <f>DAY(Healthcare_Data_v1__4[[#This Row],[Date of Admission]])</f>
        <v>5</v>
      </c>
    </row>
    <row r="5437" spans="1:23" x14ac:dyDescent="0.3">
      <c r="A5437" t="s">
        <v>22782</v>
      </c>
      <c r="B5437">
        <v>30</v>
      </c>
      <c r="C5437" t="s">
        <v>5</v>
      </c>
      <c r="D5437" t="s">
        <v>16</v>
      </c>
      <c r="E5437" t="s">
        <v>20</v>
      </c>
      <c r="F5437" t="s">
        <v>9</v>
      </c>
      <c r="G5437" s="1">
        <v>45177</v>
      </c>
      <c r="H5437" t="s">
        <v>10342</v>
      </c>
      <c r="I5437" t="s">
        <v>10343</v>
      </c>
      <c r="J5437">
        <v>18564.461039999998</v>
      </c>
      <c r="K5437" t="s">
        <v>47</v>
      </c>
      <c r="L5437">
        <v>13390</v>
      </c>
      <c r="M5437">
        <v>434</v>
      </c>
      <c r="N5437" t="s">
        <v>42</v>
      </c>
      <c r="O5437" s="1">
        <v>45178</v>
      </c>
      <c r="P5437" t="s">
        <v>49</v>
      </c>
      <c r="Q5437" t="s">
        <v>50</v>
      </c>
      <c r="R5437">
        <f>Healthcare_Data_v1__4[[#This Row],[Discharge Date]]-Healthcare_Data_v1__4[[#This Row],[Date of Admission]]</f>
        <v>1</v>
      </c>
      <c r="S5437" t="str" cm="1">
        <f t="array" ref="S5437">_xlfn.IFS( Healthcare_Data_v1__4[[#This Row],[Days of Stay]]&lt;10,"Low",Healthcare_Data_v1__4[[#This Row],[Days of Stay]]&lt;20,"Med",Healthcare_Data_v1__4[[#This Row],[Days of Stay]]&lt;=30,"High")</f>
        <v>Low</v>
      </c>
      <c r="T5437" t="str">
        <f>CONCATENATE(Healthcare_Data_v1__4[[#This Row],[Medical Condition]],Healthcare_Data_v1__4[[#This Row],[Duration]])</f>
        <v>ArthritisLow</v>
      </c>
      <c r="U5437">
        <f>MONTH(Healthcare_Data_v1__4[[#This Row],[Date of Admission]])</f>
        <v>9</v>
      </c>
      <c r="V5437">
        <f>YEAR(Healthcare_Data_v1__4[[#This Row],[Date of Admission]])</f>
        <v>2023</v>
      </c>
      <c r="W5437">
        <f>DAY(Healthcare_Data_v1__4[[#This Row],[Date of Admission]])</f>
        <v>8</v>
      </c>
    </row>
    <row r="5438" spans="1:23" x14ac:dyDescent="0.3">
      <c r="A5438" t="s">
        <v>22783</v>
      </c>
      <c r="B5438">
        <v>65</v>
      </c>
      <c r="C5438" t="s">
        <v>3</v>
      </c>
      <c r="D5438" t="s">
        <v>15</v>
      </c>
      <c r="E5438" t="s">
        <v>21</v>
      </c>
      <c r="F5438" t="s">
        <v>4</v>
      </c>
      <c r="G5438" s="1">
        <v>44244</v>
      </c>
      <c r="H5438" t="s">
        <v>9147</v>
      </c>
      <c r="I5438" t="s">
        <v>4691</v>
      </c>
      <c r="J5438">
        <v>18564.405900000002</v>
      </c>
      <c r="K5438" t="s">
        <v>41</v>
      </c>
      <c r="L5438">
        <v>27001</v>
      </c>
      <c r="M5438">
        <v>367</v>
      </c>
      <c r="N5438" t="s">
        <v>48</v>
      </c>
      <c r="O5438" s="1">
        <v>44269</v>
      </c>
      <c r="P5438" t="s">
        <v>56</v>
      </c>
      <c r="Q5438" t="s">
        <v>57</v>
      </c>
      <c r="R5438">
        <f>Healthcare_Data_v1__4[[#This Row],[Discharge Date]]-Healthcare_Data_v1__4[[#This Row],[Date of Admission]]</f>
        <v>25</v>
      </c>
      <c r="S5438" t="str" cm="1">
        <f t="array" ref="S5438">_xlfn.IFS( Healthcare_Data_v1__4[[#This Row],[Days of Stay]]&lt;10,"Low",Healthcare_Data_v1__4[[#This Row],[Days of Stay]]&lt;20,"Med",Healthcare_Data_v1__4[[#This Row],[Days of Stay]]&lt;=30,"High")</f>
        <v>High</v>
      </c>
      <c r="T5438" t="str">
        <f>CONCATENATE(Healthcare_Data_v1__4[[#This Row],[Medical Condition]],Healthcare_Data_v1__4[[#This Row],[Duration]])</f>
        <v>DiabetesHigh</v>
      </c>
      <c r="U5438">
        <f>MONTH(Healthcare_Data_v1__4[[#This Row],[Date of Admission]])</f>
        <v>2</v>
      </c>
      <c r="V5438">
        <f>YEAR(Healthcare_Data_v1__4[[#This Row],[Date of Admission]])</f>
        <v>2021</v>
      </c>
      <c r="W5438">
        <f>DAY(Healthcare_Data_v1__4[[#This Row],[Date of Admission]])</f>
        <v>17</v>
      </c>
    </row>
    <row r="5439" spans="1:23" x14ac:dyDescent="0.3">
      <c r="A5439" t="s">
        <v>22784</v>
      </c>
      <c r="B5439">
        <v>22</v>
      </c>
      <c r="C5439" t="s">
        <v>12</v>
      </c>
      <c r="D5439" t="s">
        <v>15</v>
      </c>
      <c r="E5439" t="s">
        <v>21</v>
      </c>
      <c r="F5439" t="s">
        <v>4</v>
      </c>
      <c r="G5439" s="1">
        <v>45012</v>
      </c>
      <c r="H5439" t="s">
        <v>10344</v>
      </c>
      <c r="I5439" t="s">
        <v>8777</v>
      </c>
      <c r="J5439">
        <v>18563.85672</v>
      </c>
      <c r="K5439" t="s">
        <v>69</v>
      </c>
      <c r="L5439">
        <v>31873</v>
      </c>
      <c r="M5439">
        <v>305</v>
      </c>
      <c r="N5439" t="s">
        <v>55</v>
      </c>
      <c r="O5439" s="1">
        <v>45037</v>
      </c>
      <c r="P5439" t="s">
        <v>85</v>
      </c>
      <c r="Q5439" t="s">
        <v>44</v>
      </c>
      <c r="R5439">
        <f>Healthcare_Data_v1__4[[#This Row],[Discharge Date]]-Healthcare_Data_v1__4[[#This Row],[Date of Admission]]</f>
        <v>25</v>
      </c>
      <c r="S5439" t="str" cm="1">
        <f t="array" ref="S5439">_xlfn.IFS( Healthcare_Data_v1__4[[#This Row],[Days of Stay]]&lt;10,"Low",Healthcare_Data_v1__4[[#This Row],[Days of Stay]]&lt;20,"Med",Healthcare_Data_v1__4[[#This Row],[Days of Stay]]&lt;=30,"High")</f>
        <v>High</v>
      </c>
      <c r="T5439" t="str">
        <f>CONCATENATE(Healthcare_Data_v1__4[[#This Row],[Medical Condition]],Healthcare_Data_v1__4[[#This Row],[Duration]])</f>
        <v>DiabetesHigh</v>
      </c>
      <c r="U5439">
        <f>MONTH(Healthcare_Data_v1__4[[#This Row],[Date of Admission]])</f>
        <v>3</v>
      </c>
      <c r="V5439">
        <f>YEAR(Healthcare_Data_v1__4[[#This Row],[Date of Admission]])</f>
        <v>2023</v>
      </c>
      <c r="W5439">
        <f>DAY(Healthcare_Data_v1__4[[#This Row],[Date of Admission]])</f>
        <v>27</v>
      </c>
    </row>
    <row r="5440" spans="1:23" x14ac:dyDescent="0.3">
      <c r="A5440" t="s">
        <v>3503</v>
      </c>
      <c r="B5440">
        <v>43</v>
      </c>
      <c r="C5440" t="s">
        <v>8</v>
      </c>
      <c r="D5440" t="s">
        <v>15</v>
      </c>
      <c r="E5440" t="s">
        <v>22</v>
      </c>
      <c r="F5440" t="s">
        <v>7</v>
      </c>
      <c r="G5440" s="1">
        <v>43469</v>
      </c>
      <c r="H5440" t="s">
        <v>10345</v>
      </c>
      <c r="I5440" t="s">
        <v>10346</v>
      </c>
      <c r="J5440">
        <v>18559.142090000001</v>
      </c>
      <c r="K5440" t="s">
        <v>66</v>
      </c>
      <c r="L5440">
        <v>8495</v>
      </c>
      <c r="M5440">
        <v>134</v>
      </c>
      <c r="N5440" t="s">
        <v>42</v>
      </c>
      <c r="O5440" s="1">
        <v>43470</v>
      </c>
      <c r="P5440" t="s">
        <v>56</v>
      </c>
      <c r="Q5440" t="s">
        <v>44</v>
      </c>
      <c r="R5440">
        <f>Healthcare_Data_v1__4[[#This Row],[Discharge Date]]-Healthcare_Data_v1__4[[#This Row],[Date of Admission]]</f>
        <v>1</v>
      </c>
      <c r="S5440" t="str" cm="1">
        <f t="array" ref="S5440">_xlfn.IFS( Healthcare_Data_v1__4[[#This Row],[Days of Stay]]&lt;10,"Low",Healthcare_Data_v1__4[[#This Row],[Days of Stay]]&lt;20,"Med",Healthcare_Data_v1__4[[#This Row],[Days of Stay]]&lt;=30,"High")</f>
        <v>Low</v>
      </c>
      <c r="T5440" t="str">
        <f>CONCATENATE(Healthcare_Data_v1__4[[#This Row],[Medical Condition]],Healthcare_Data_v1__4[[#This Row],[Duration]])</f>
        <v>ObesityLow</v>
      </c>
      <c r="U5440">
        <f>MONTH(Healthcare_Data_v1__4[[#This Row],[Date of Admission]])</f>
        <v>1</v>
      </c>
      <c r="V5440">
        <f>YEAR(Healthcare_Data_v1__4[[#This Row],[Date of Admission]])</f>
        <v>2019</v>
      </c>
      <c r="W5440">
        <f>DAY(Healthcare_Data_v1__4[[#This Row],[Date of Admission]])</f>
        <v>4</v>
      </c>
    </row>
    <row r="5441" spans="1:23" x14ac:dyDescent="0.3">
      <c r="A5441" t="s">
        <v>22785</v>
      </c>
      <c r="B5441">
        <v>70</v>
      </c>
      <c r="C5441" t="s">
        <v>3</v>
      </c>
      <c r="D5441" t="s">
        <v>15</v>
      </c>
      <c r="E5441" t="s">
        <v>22</v>
      </c>
      <c r="F5441" t="s">
        <v>10</v>
      </c>
      <c r="G5441" s="1">
        <v>44996</v>
      </c>
      <c r="H5441" t="s">
        <v>10347</v>
      </c>
      <c r="I5441" t="s">
        <v>8472</v>
      </c>
      <c r="J5441">
        <v>18558.76023</v>
      </c>
      <c r="K5441" t="s">
        <v>69</v>
      </c>
      <c r="L5441">
        <v>30449</v>
      </c>
      <c r="M5441">
        <v>197</v>
      </c>
      <c r="N5441" t="s">
        <v>55</v>
      </c>
      <c r="O5441" s="1">
        <v>45026</v>
      </c>
      <c r="P5441" t="s">
        <v>56</v>
      </c>
      <c r="Q5441" t="s">
        <v>50</v>
      </c>
      <c r="R5441">
        <f>Healthcare_Data_v1__4[[#This Row],[Discharge Date]]-Healthcare_Data_v1__4[[#This Row],[Date of Admission]]</f>
        <v>30</v>
      </c>
      <c r="S5441" t="str" cm="1">
        <f t="array" ref="S5441">_xlfn.IFS( Healthcare_Data_v1__4[[#This Row],[Days of Stay]]&lt;10,"Low",Healthcare_Data_v1__4[[#This Row],[Days of Stay]]&lt;20,"Med",Healthcare_Data_v1__4[[#This Row],[Days of Stay]]&lt;=30,"High")</f>
        <v>High</v>
      </c>
      <c r="T5441" t="str">
        <f>CONCATENATE(Healthcare_Data_v1__4[[#This Row],[Medical Condition]],Healthcare_Data_v1__4[[#This Row],[Duration]])</f>
        <v>HypertensionHigh</v>
      </c>
      <c r="U5441">
        <f>MONTH(Healthcare_Data_v1__4[[#This Row],[Date of Admission]])</f>
        <v>3</v>
      </c>
      <c r="V5441">
        <f>YEAR(Healthcare_Data_v1__4[[#This Row],[Date of Admission]])</f>
        <v>2023</v>
      </c>
      <c r="W5441">
        <f>DAY(Healthcare_Data_v1__4[[#This Row],[Date of Admission]])</f>
        <v>11</v>
      </c>
    </row>
    <row r="5442" spans="1:23" x14ac:dyDescent="0.3">
      <c r="A5442" t="s">
        <v>10348</v>
      </c>
      <c r="B5442">
        <v>41</v>
      </c>
      <c r="C5442" t="s">
        <v>8</v>
      </c>
      <c r="D5442" t="s">
        <v>16</v>
      </c>
      <c r="E5442" t="s">
        <v>24</v>
      </c>
      <c r="F5442" t="s">
        <v>9</v>
      </c>
      <c r="G5442" s="1">
        <v>44388</v>
      </c>
      <c r="H5442" t="s">
        <v>10349</v>
      </c>
      <c r="I5442" t="s">
        <v>717</v>
      </c>
      <c r="J5442">
        <v>18558.399219999999</v>
      </c>
      <c r="K5442" t="s">
        <v>69</v>
      </c>
      <c r="L5442">
        <v>33749</v>
      </c>
      <c r="M5442">
        <v>214</v>
      </c>
      <c r="N5442" t="s">
        <v>42</v>
      </c>
      <c r="O5442" s="1">
        <v>44407</v>
      </c>
      <c r="P5442" t="s">
        <v>85</v>
      </c>
      <c r="Q5442" t="s">
        <v>50</v>
      </c>
      <c r="R5442">
        <f>Healthcare_Data_v1__4[[#This Row],[Discharge Date]]-Healthcare_Data_v1__4[[#This Row],[Date of Admission]]</f>
        <v>19</v>
      </c>
      <c r="S5442" t="str" cm="1">
        <f t="array" ref="S5442">_xlfn.IFS( Healthcare_Data_v1__4[[#This Row],[Days of Stay]]&lt;10,"Low",Healthcare_Data_v1__4[[#This Row],[Days of Stay]]&lt;20,"Med",Healthcare_Data_v1__4[[#This Row],[Days of Stay]]&lt;=30,"High")</f>
        <v>Med</v>
      </c>
      <c r="T5442" t="str">
        <f>CONCATENATE(Healthcare_Data_v1__4[[#This Row],[Medical Condition]],Healthcare_Data_v1__4[[#This Row],[Duration]])</f>
        <v>ArthritisMed</v>
      </c>
      <c r="U5442">
        <f>MONTH(Healthcare_Data_v1__4[[#This Row],[Date of Admission]])</f>
        <v>7</v>
      </c>
      <c r="V5442">
        <f>YEAR(Healthcare_Data_v1__4[[#This Row],[Date of Admission]])</f>
        <v>2021</v>
      </c>
      <c r="W5442">
        <f>DAY(Healthcare_Data_v1__4[[#This Row],[Date of Admission]])</f>
        <v>11</v>
      </c>
    </row>
    <row r="5443" spans="1:23" x14ac:dyDescent="0.3">
      <c r="A5443" t="s">
        <v>22786</v>
      </c>
      <c r="B5443">
        <v>75</v>
      </c>
      <c r="C5443" t="s">
        <v>3</v>
      </c>
      <c r="D5443" t="s">
        <v>15</v>
      </c>
      <c r="E5443" t="s">
        <v>24</v>
      </c>
      <c r="F5443" t="s">
        <v>10</v>
      </c>
      <c r="G5443" s="1">
        <v>45130</v>
      </c>
      <c r="H5443" t="s">
        <v>10350</v>
      </c>
      <c r="I5443" t="s">
        <v>10351</v>
      </c>
      <c r="J5443">
        <v>18557.43981</v>
      </c>
      <c r="K5443" t="s">
        <v>66</v>
      </c>
      <c r="L5443">
        <v>34282</v>
      </c>
      <c r="M5443">
        <v>217</v>
      </c>
      <c r="N5443" t="s">
        <v>55</v>
      </c>
      <c r="O5443" s="1">
        <v>45131</v>
      </c>
      <c r="P5443" t="s">
        <v>49</v>
      </c>
      <c r="Q5443" t="s">
        <v>44</v>
      </c>
      <c r="R5443">
        <f>Healthcare_Data_v1__4[[#This Row],[Discharge Date]]-Healthcare_Data_v1__4[[#This Row],[Date of Admission]]</f>
        <v>1</v>
      </c>
      <c r="S5443" t="str" cm="1">
        <f t="array" ref="S5443">_xlfn.IFS( Healthcare_Data_v1__4[[#This Row],[Days of Stay]]&lt;10,"Low",Healthcare_Data_v1__4[[#This Row],[Days of Stay]]&lt;20,"Med",Healthcare_Data_v1__4[[#This Row],[Days of Stay]]&lt;=30,"High")</f>
        <v>Low</v>
      </c>
      <c r="T5443" t="str">
        <f>CONCATENATE(Healthcare_Data_v1__4[[#This Row],[Medical Condition]],Healthcare_Data_v1__4[[#This Row],[Duration]])</f>
        <v>HypertensionLow</v>
      </c>
      <c r="U5443">
        <f>MONTH(Healthcare_Data_v1__4[[#This Row],[Date of Admission]])</f>
        <v>7</v>
      </c>
      <c r="V5443">
        <f>YEAR(Healthcare_Data_v1__4[[#This Row],[Date of Admission]])</f>
        <v>2023</v>
      </c>
      <c r="W5443">
        <f>DAY(Healthcare_Data_v1__4[[#This Row],[Date of Admission]])</f>
        <v>23</v>
      </c>
    </row>
    <row r="5444" spans="1:23" x14ac:dyDescent="0.3">
      <c r="A5444" t="s">
        <v>22787</v>
      </c>
      <c r="B5444">
        <v>69</v>
      </c>
      <c r="C5444" t="s">
        <v>3</v>
      </c>
      <c r="D5444" t="s">
        <v>16</v>
      </c>
      <c r="E5444" t="s">
        <v>21</v>
      </c>
      <c r="F5444" t="s">
        <v>7</v>
      </c>
      <c r="G5444" s="1">
        <v>44019</v>
      </c>
      <c r="H5444" t="s">
        <v>10352</v>
      </c>
      <c r="I5444" t="s">
        <v>10353</v>
      </c>
      <c r="J5444">
        <v>18555.163359999999</v>
      </c>
      <c r="K5444" t="s">
        <v>63</v>
      </c>
      <c r="L5444">
        <v>22888</v>
      </c>
      <c r="M5444">
        <v>362</v>
      </c>
      <c r="N5444" t="s">
        <v>42</v>
      </c>
      <c r="O5444" s="1">
        <v>44026</v>
      </c>
      <c r="P5444" t="s">
        <v>43</v>
      </c>
      <c r="Q5444" t="s">
        <v>57</v>
      </c>
      <c r="R5444">
        <f>Healthcare_Data_v1__4[[#This Row],[Discharge Date]]-Healthcare_Data_v1__4[[#This Row],[Date of Admission]]</f>
        <v>7</v>
      </c>
      <c r="S5444" t="str" cm="1">
        <f t="array" ref="S5444">_xlfn.IFS( Healthcare_Data_v1__4[[#This Row],[Days of Stay]]&lt;10,"Low",Healthcare_Data_v1__4[[#This Row],[Days of Stay]]&lt;20,"Med",Healthcare_Data_v1__4[[#This Row],[Days of Stay]]&lt;=30,"High")</f>
        <v>Low</v>
      </c>
      <c r="T5444" t="str">
        <f>CONCATENATE(Healthcare_Data_v1__4[[#This Row],[Medical Condition]],Healthcare_Data_v1__4[[#This Row],[Duration]])</f>
        <v>ObesityLow</v>
      </c>
      <c r="U5444">
        <f>MONTH(Healthcare_Data_v1__4[[#This Row],[Date of Admission]])</f>
        <v>7</v>
      </c>
      <c r="V5444">
        <f>YEAR(Healthcare_Data_v1__4[[#This Row],[Date of Admission]])</f>
        <v>2020</v>
      </c>
      <c r="W5444">
        <f>DAY(Healthcare_Data_v1__4[[#This Row],[Date of Admission]])</f>
        <v>7</v>
      </c>
    </row>
    <row r="5445" spans="1:23" x14ac:dyDescent="0.3">
      <c r="A5445" t="s">
        <v>22788</v>
      </c>
      <c r="B5445">
        <v>45</v>
      </c>
      <c r="C5445" t="s">
        <v>8</v>
      </c>
      <c r="D5445" t="s">
        <v>16</v>
      </c>
      <c r="E5445" t="s">
        <v>21</v>
      </c>
      <c r="F5445" t="s">
        <v>9</v>
      </c>
      <c r="G5445" s="1">
        <v>44289</v>
      </c>
      <c r="H5445" t="s">
        <v>10354</v>
      </c>
      <c r="I5445" t="s">
        <v>10355</v>
      </c>
      <c r="J5445">
        <v>18554.870879999999</v>
      </c>
      <c r="K5445" t="s">
        <v>47</v>
      </c>
      <c r="L5445">
        <v>39004</v>
      </c>
      <c r="M5445">
        <v>357</v>
      </c>
      <c r="N5445" t="s">
        <v>55</v>
      </c>
      <c r="O5445" s="1">
        <v>44314</v>
      </c>
      <c r="P5445" t="s">
        <v>49</v>
      </c>
      <c r="Q5445" t="s">
        <v>50</v>
      </c>
      <c r="R5445">
        <f>Healthcare_Data_v1__4[[#This Row],[Discharge Date]]-Healthcare_Data_v1__4[[#This Row],[Date of Admission]]</f>
        <v>25</v>
      </c>
      <c r="S5445" t="str" cm="1">
        <f t="array" ref="S5445">_xlfn.IFS( Healthcare_Data_v1__4[[#This Row],[Days of Stay]]&lt;10,"Low",Healthcare_Data_v1__4[[#This Row],[Days of Stay]]&lt;20,"Med",Healthcare_Data_v1__4[[#This Row],[Days of Stay]]&lt;=30,"High")</f>
        <v>High</v>
      </c>
      <c r="T5445" t="str">
        <f>CONCATENATE(Healthcare_Data_v1__4[[#This Row],[Medical Condition]],Healthcare_Data_v1__4[[#This Row],[Duration]])</f>
        <v>ArthritisHigh</v>
      </c>
      <c r="U5445">
        <f>MONTH(Healthcare_Data_v1__4[[#This Row],[Date of Admission]])</f>
        <v>4</v>
      </c>
      <c r="V5445">
        <f>YEAR(Healthcare_Data_v1__4[[#This Row],[Date of Admission]])</f>
        <v>2021</v>
      </c>
      <c r="W5445">
        <f>DAY(Healthcare_Data_v1__4[[#This Row],[Date of Admission]])</f>
        <v>3</v>
      </c>
    </row>
    <row r="5446" spans="1:23" x14ac:dyDescent="0.3">
      <c r="A5446" t="s">
        <v>10356</v>
      </c>
      <c r="B5446">
        <v>81</v>
      </c>
      <c r="C5446" t="s">
        <v>3</v>
      </c>
      <c r="D5446" t="s">
        <v>16</v>
      </c>
      <c r="E5446" t="s">
        <v>22</v>
      </c>
      <c r="F5446" t="s">
        <v>11</v>
      </c>
      <c r="G5446" s="1">
        <v>44517</v>
      </c>
      <c r="H5446" t="s">
        <v>10357</v>
      </c>
      <c r="I5446" t="s">
        <v>10358</v>
      </c>
      <c r="J5446">
        <v>18553.192780000001</v>
      </c>
      <c r="K5446" t="s">
        <v>41</v>
      </c>
      <c r="L5446">
        <v>65177</v>
      </c>
      <c r="M5446">
        <v>227</v>
      </c>
      <c r="N5446" t="s">
        <v>42</v>
      </c>
      <c r="O5446" s="1">
        <v>44525</v>
      </c>
      <c r="P5446" t="s">
        <v>43</v>
      </c>
      <c r="Q5446" t="s">
        <v>44</v>
      </c>
      <c r="R5446">
        <f>Healthcare_Data_v1__4[[#This Row],[Discharge Date]]-Healthcare_Data_v1__4[[#This Row],[Date of Admission]]</f>
        <v>8</v>
      </c>
      <c r="S5446" t="str" cm="1">
        <f t="array" ref="S5446">_xlfn.IFS( Healthcare_Data_v1__4[[#This Row],[Days of Stay]]&lt;10,"Low",Healthcare_Data_v1__4[[#This Row],[Days of Stay]]&lt;20,"Med",Healthcare_Data_v1__4[[#This Row],[Days of Stay]]&lt;=30,"High")</f>
        <v>Low</v>
      </c>
      <c r="T5446" t="str">
        <f>CONCATENATE(Healthcare_Data_v1__4[[#This Row],[Medical Condition]],Healthcare_Data_v1__4[[#This Row],[Duration]])</f>
        <v>CancerLow</v>
      </c>
      <c r="U5446">
        <f>MONTH(Healthcare_Data_v1__4[[#This Row],[Date of Admission]])</f>
        <v>11</v>
      </c>
      <c r="V5446">
        <f>YEAR(Healthcare_Data_v1__4[[#This Row],[Date of Admission]])</f>
        <v>2021</v>
      </c>
      <c r="W5446">
        <f>DAY(Healthcare_Data_v1__4[[#This Row],[Date of Admission]])</f>
        <v>17</v>
      </c>
    </row>
    <row r="5447" spans="1:23" x14ac:dyDescent="0.3">
      <c r="A5447" t="s">
        <v>18267</v>
      </c>
      <c r="B5447">
        <v>47</v>
      </c>
      <c r="C5447" t="s">
        <v>8</v>
      </c>
      <c r="D5447" t="s">
        <v>15</v>
      </c>
      <c r="E5447" t="s">
        <v>19</v>
      </c>
      <c r="F5447" t="s">
        <v>4</v>
      </c>
      <c r="G5447" s="1">
        <v>44545</v>
      </c>
      <c r="H5447" t="s">
        <v>10359</v>
      </c>
      <c r="I5447" t="s">
        <v>10360</v>
      </c>
      <c r="J5447">
        <v>18553.149850000002</v>
      </c>
      <c r="K5447" t="s">
        <v>69</v>
      </c>
      <c r="L5447">
        <v>21114</v>
      </c>
      <c r="M5447">
        <v>464</v>
      </c>
      <c r="N5447" t="s">
        <v>55</v>
      </c>
      <c r="O5447" s="1">
        <v>44556</v>
      </c>
      <c r="P5447" t="s">
        <v>56</v>
      </c>
      <c r="Q5447" t="s">
        <v>50</v>
      </c>
      <c r="R5447">
        <f>Healthcare_Data_v1__4[[#This Row],[Discharge Date]]-Healthcare_Data_v1__4[[#This Row],[Date of Admission]]</f>
        <v>11</v>
      </c>
      <c r="S5447" t="str" cm="1">
        <f t="array" ref="S5447">_xlfn.IFS( Healthcare_Data_v1__4[[#This Row],[Days of Stay]]&lt;10,"Low",Healthcare_Data_v1__4[[#This Row],[Days of Stay]]&lt;20,"Med",Healthcare_Data_v1__4[[#This Row],[Days of Stay]]&lt;=30,"High")</f>
        <v>Med</v>
      </c>
      <c r="T5447" t="str">
        <f>CONCATENATE(Healthcare_Data_v1__4[[#This Row],[Medical Condition]],Healthcare_Data_v1__4[[#This Row],[Duration]])</f>
        <v>DiabetesMed</v>
      </c>
      <c r="U5447">
        <f>MONTH(Healthcare_Data_v1__4[[#This Row],[Date of Admission]])</f>
        <v>12</v>
      </c>
      <c r="V5447">
        <f>YEAR(Healthcare_Data_v1__4[[#This Row],[Date of Admission]])</f>
        <v>2021</v>
      </c>
      <c r="W5447">
        <f>DAY(Healthcare_Data_v1__4[[#This Row],[Date of Admission]])</f>
        <v>15</v>
      </c>
    </row>
    <row r="5448" spans="1:23" x14ac:dyDescent="0.3">
      <c r="A5448" t="s">
        <v>22789</v>
      </c>
      <c r="B5448">
        <v>26</v>
      </c>
      <c r="C5448" t="s">
        <v>5</v>
      </c>
      <c r="D5448" t="s">
        <v>15</v>
      </c>
      <c r="E5448" t="s">
        <v>26</v>
      </c>
      <c r="F5448" t="s">
        <v>10</v>
      </c>
      <c r="G5448" s="1">
        <v>44705</v>
      </c>
      <c r="H5448" t="s">
        <v>10361</v>
      </c>
      <c r="I5448" t="s">
        <v>4874</v>
      </c>
      <c r="J5448">
        <v>18552.684969999998</v>
      </c>
      <c r="K5448" t="s">
        <v>63</v>
      </c>
      <c r="L5448">
        <v>29361</v>
      </c>
      <c r="M5448">
        <v>433</v>
      </c>
      <c r="N5448" t="s">
        <v>55</v>
      </c>
      <c r="O5448" s="1">
        <v>44726</v>
      </c>
      <c r="P5448" t="s">
        <v>49</v>
      </c>
      <c r="Q5448" t="s">
        <v>44</v>
      </c>
      <c r="R5448">
        <f>Healthcare_Data_v1__4[[#This Row],[Discharge Date]]-Healthcare_Data_v1__4[[#This Row],[Date of Admission]]</f>
        <v>21</v>
      </c>
      <c r="S5448" t="str" cm="1">
        <f t="array" ref="S5448">_xlfn.IFS( Healthcare_Data_v1__4[[#This Row],[Days of Stay]]&lt;10,"Low",Healthcare_Data_v1__4[[#This Row],[Days of Stay]]&lt;20,"Med",Healthcare_Data_v1__4[[#This Row],[Days of Stay]]&lt;=30,"High")</f>
        <v>High</v>
      </c>
      <c r="T5448" t="str">
        <f>CONCATENATE(Healthcare_Data_v1__4[[#This Row],[Medical Condition]],Healthcare_Data_v1__4[[#This Row],[Duration]])</f>
        <v>HypertensionHigh</v>
      </c>
      <c r="U5448">
        <f>MONTH(Healthcare_Data_v1__4[[#This Row],[Date of Admission]])</f>
        <v>5</v>
      </c>
      <c r="V5448">
        <f>YEAR(Healthcare_Data_v1__4[[#This Row],[Date of Admission]])</f>
        <v>2022</v>
      </c>
      <c r="W5448">
        <f>DAY(Healthcare_Data_v1__4[[#This Row],[Date of Admission]])</f>
        <v>24</v>
      </c>
    </row>
    <row r="5449" spans="1:23" x14ac:dyDescent="0.3">
      <c r="A5449" t="s">
        <v>22790</v>
      </c>
      <c r="B5449">
        <v>78</v>
      </c>
      <c r="C5449" t="s">
        <v>3</v>
      </c>
      <c r="D5449" t="s">
        <v>16</v>
      </c>
      <c r="E5449" t="s">
        <v>26</v>
      </c>
      <c r="F5449" t="s">
        <v>11</v>
      </c>
      <c r="G5449" s="1">
        <v>44229</v>
      </c>
      <c r="H5449" t="s">
        <v>10362</v>
      </c>
      <c r="I5449" t="s">
        <v>10363</v>
      </c>
      <c r="J5449">
        <v>18546.31295</v>
      </c>
      <c r="K5449" t="s">
        <v>41</v>
      </c>
      <c r="L5449">
        <v>34844</v>
      </c>
      <c r="M5449">
        <v>354</v>
      </c>
      <c r="N5449" t="s">
        <v>42</v>
      </c>
      <c r="O5449" s="1">
        <v>44230</v>
      </c>
      <c r="P5449" t="s">
        <v>56</v>
      </c>
      <c r="Q5449" t="s">
        <v>44</v>
      </c>
      <c r="R5449">
        <f>Healthcare_Data_v1__4[[#This Row],[Discharge Date]]-Healthcare_Data_v1__4[[#This Row],[Date of Admission]]</f>
        <v>1</v>
      </c>
      <c r="S5449" t="str" cm="1">
        <f t="array" ref="S5449">_xlfn.IFS( Healthcare_Data_v1__4[[#This Row],[Days of Stay]]&lt;10,"Low",Healthcare_Data_v1__4[[#This Row],[Days of Stay]]&lt;20,"Med",Healthcare_Data_v1__4[[#This Row],[Days of Stay]]&lt;=30,"High")</f>
        <v>Low</v>
      </c>
      <c r="T5449" t="str">
        <f>CONCATENATE(Healthcare_Data_v1__4[[#This Row],[Medical Condition]],Healthcare_Data_v1__4[[#This Row],[Duration]])</f>
        <v>CancerLow</v>
      </c>
      <c r="U5449">
        <f>MONTH(Healthcare_Data_v1__4[[#This Row],[Date of Admission]])</f>
        <v>2</v>
      </c>
      <c r="V5449">
        <f>YEAR(Healthcare_Data_v1__4[[#This Row],[Date of Admission]])</f>
        <v>2021</v>
      </c>
      <c r="W5449">
        <f>DAY(Healthcare_Data_v1__4[[#This Row],[Date of Admission]])</f>
        <v>2</v>
      </c>
    </row>
    <row r="5450" spans="1:23" x14ac:dyDescent="0.3">
      <c r="A5450" t="s">
        <v>22791</v>
      </c>
      <c r="B5450">
        <v>73</v>
      </c>
      <c r="C5450" t="s">
        <v>3</v>
      </c>
      <c r="D5450" t="s">
        <v>15</v>
      </c>
      <c r="E5450" t="s">
        <v>26</v>
      </c>
      <c r="F5450" t="s">
        <v>4</v>
      </c>
      <c r="G5450" s="1">
        <v>44467</v>
      </c>
      <c r="H5450" t="s">
        <v>10364</v>
      </c>
      <c r="I5450" t="s">
        <v>10365</v>
      </c>
      <c r="J5450">
        <v>18544.081300000002</v>
      </c>
      <c r="K5450" t="s">
        <v>47</v>
      </c>
      <c r="L5450">
        <v>31590</v>
      </c>
      <c r="M5450">
        <v>219</v>
      </c>
      <c r="N5450" t="s">
        <v>55</v>
      </c>
      <c r="O5450" s="1">
        <v>44472</v>
      </c>
      <c r="P5450" t="s">
        <v>85</v>
      </c>
      <c r="Q5450" t="s">
        <v>44</v>
      </c>
      <c r="R5450">
        <f>Healthcare_Data_v1__4[[#This Row],[Discharge Date]]-Healthcare_Data_v1__4[[#This Row],[Date of Admission]]</f>
        <v>5</v>
      </c>
      <c r="S5450" t="str" cm="1">
        <f t="array" ref="S5450">_xlfn.IFS( Healthcare_Data_v1__4[[#This Row],[Days of Stay]]&lt;10,"Low",Healthcare_Data_v1__4[[#This Row],[Days of Stay]]&lt;20,"Med",Healthcare_Data_v1__4[[#This Row],[Days of Stay]]&lt;=30,"High")</f>
        <v>Low</v>
      </c>
      <c r="T5450" t="str">
        <f>CONCATENATE(Healthcare_Data_v1__4[[#This Row],[Medical Condition]],Healthcare_Data_v1__4[[#This Row],[Duration]])</f>
        <v>DiabetesLow</v>
      </c>
      <c r="U5450">
        <f>MONTH(Healthcare_Data_v1__4[[#This Row],[Date of Admission]])</f>
        <v>9</v>
      </c>
      <c r="V5450">
        <f>YEAR(Healthcare_Data_v1__4[[#This Row],[Date of Admission]])</f>
        <v>2021</v>
      </c>
      <c r="W5450">
        <f>DAY(Healthcare_Data_v1__4[[#This Row],[Date of Admission]])</f>
        <v>28</v>
      </c>
    </row>
    <row r="5451" spans="1:23" x14ac:dyDescent="0.3">
      <c r="A5451" t="s">
        <v>22792</v>
      </c>
      <c r="B5451">
        <v>60</v>
      </c>
      <c r="C5451" t="s">
        <v>3</v>
      </c>
      <c r="D5451" t="s">
        <v>16</v>
      </c>
      <c r="E5451" t="s">
        <v>22</v>
      </c>
      <c r="F5451" t="s">
        <v>7</v>
      </c>
      <c r="G5451" s="1">
        <v>44330</v>
      </c>
      <c r="H5451" t="s">
        <v>10366</v>
      </c>
      <c r="I5451" t="s">
        <v>10367</v>
      </c>
      <c r="J5451">
        <v>18541.053960000001</v>
      </c>
      <c r="K5451" t="s">
        <v>66</v>
      </c>
      <c r="L5451">
        <v>24817</v>
      </c>
      <c r="M5451">
        <v>471</v>
      </c>
      <c r="N5451" t="s">
        <v>48</v>
      </c>
      <c r="O5451" s="1">
        <v>44345</v>
      </c>
      <c r="P5451" t="s">
        <v>56</v>
      </c>
      <c r="Q5451" t="s">
        <v>57</v>
      </c>
      <c r="R5451">
        <f>Healthcare_Data_v1__4[[#This Row],[Discharge Date]]-Healthcare_Data_v1__4[[#This Row],[Date of Admission]]</f>
        <v>15</v>
      </c>
      <c r="S5451" t="str" cm="1">
        <f t="array" ref="S5451">_xlfn.IFS( Healthcare_Data_v1__4[[#This Row],[Days of Stay]]&lt;10,"Low",Healthcare_Data_v1__4[[#This Row],[Days of Stay]]&lt;20,"Med",Healthcare_Data_v1__4[[#This Row],[Days of Stay]]&lt;=30,"High")</f>
        <v>Med</v>
      </c>
      <c r="T5451" t="str">
        <f>CONCATENATE(Healthcare_Data_v1__4[[#This Row],[Medical Condition]],Healthcare_Data_v1__4[[#This Row],[Duration]])</f>
        <v>ObesityMed</v>
      </c>
      <c r="U5451">
        <f>MONTH(Healthcare_Data_v1__4[[#This Row],[Date of Admission]])</f>
        <v>5</v>
      </c>
      <c r="V5451">
        <f>YEAR(Healthcare_Data_v1__4[[#This Row],[Date of Admission]])</f>
        <v>2021</v>
      </c>
      <c r="W5451">
        <f>DAY(Healthcare_Data_v1__4[[#This Row],[Date of Admission]])</f>
        <v>14</v>
      </c>
    </row>
    <row r="5452" spans="1:23" x14ac:dyDescent="0.3">
      <c r="A5452" t="s">
        <v>22793</v>
      </c>
      <c r="B5452">
        <v>55</v>
      </c>
      <c r="C5452" t="s">
        <v>3</v>
      </c>
      <c r="D5452" t="s">
        <v>15</v>
      </c>
      <c r="E5452" t="s">
        <v>23</v>
      </c>
      <c r="F5452" t="s">
        <v>6</v>
      </c>
      <c r="G5452" s="1">
        <v>43602</v>
      </c>
      <c r="H5452" t="s">
        <v>10368</v>
      </c>
      <c r="I5452" t="s">
        <v>10369</v>
      </c>
      <c r="J5452">
        <v>18529.01226</v>
      </c>
      <c r="K5452" t="s">
        <v>69</v>
      </c>
      <c r="L5452">
        <v>24804</v>
      </c>
      <c r="M5452">
        <v>151</v>
      </c>
      <c r="N5452" t="s">
        <v>42</v>
      </c>
      <c r="O5452" s="1">
        <v>43619</v>
      </c>
      <c r="P5452" t="s">
        <v>60</v>
      </c>
      <c r="Q5452" t="s">
        <v>57</v>
      </c>
      <c r="R5452">
        <f>Healthcare_Data_v1__4[[#This Row],[Discharge Date]]-Healthcare_Data_v1__4[[#This Row],[Date of Admission]]</f>
        <v>17</v>
      </c>
      <c r="S5452" t="str" cm="1">
        <f t="array" ref="S5452">_xlfn.IFS( Healthcare_Data_v1__4[[#This Row],[Days of Stay]]&lt;10,"Low",Healthcare_Data_v1__4[[#This Row],[Days of Stay]]&lt;20,"Med",Healthcare_Data_v1__4[[#This Row],[Days of Stay]]&lt;=30,"High")</f>
        <v>Med</v>
      </c>
      <c r="T5452" t="str">
        <f>CONCATENATE(Healthcare_Data_v1__4[[#This Row],[Medical Condition]],Healthcare_Data_v1__4[[#This Row],[Duration]])</f>
        <v>AsthmaMed</v>
      </c>
      <c r="U5452">
        <f>MONTH(Healthcare_Data_v1__4[[#This Row],[Date of Admission]])</f>
        <v>5</v>
      </c>
      <c r="V5452">
        <f>YEAR(Healthcare_Data_v1__4[[#This Row],[Date of Admission]])</f>
        <v>2019</v>
      </c>
      <c r="W5452">
        <f>DAY(Healthcare_Data_v1__4[[#This Row],[Date of Admission]])</f>
        <v>17</v>
      </c>
    </row>
    <row r="5453" spans="1:23" x14ac:dyDescent="0.3">
      <c r="A5453" t="s">
        <v>22794</v>
      </c>
      <c r="B5453">
        <v>21</v>
      </c>
      <c r="C5453" t="s">
        <v>12</v>
      </c>
      <c r="D5453" t="s">
        <v>16</v>
      </c>
      <c r="E5453" t="s">
        <v>23</v>
      </c>
      <c r="F5453" t="s">
        <v>6</v>
      </c>
      <c r="G5453" s="1">
        <v>45068</v>
      </c>
      <c r="H5453" t="s">
        <v>10370</v>
      </c>
      <c r="I5453" t="s">
        <v>10371</v>
      </c>
      <c r="J5453">
        <v>18526.359850000001</v>
      </c>
      <c r="K5453" t="s">
        <v>63</v>
      </c>
      <c r="L5453">
        <v>44713</v>
      </c>
      <c r="M5453">
        <v>122</v>
      </c>
      <c r="N5453" t="s">
        <v>55</v>
      </c>
      <c r="O5453" s="1">
        <v>45077</v>
      </c>
      <c r="P5453" t="s">
        <v>56</v>
      </c>
      <c r="Q5453" t="s">
        <v>44</v>
      </c>
      <c r="R5453">
        <f>Healthcare_Data_v1__4[[#This Row],[Discharge Date]]-Healthcare_Data_v1__4[[#This Row],[Date of Admission]]</f>
        <v>9</v>
      </c>
      <c r="S5453" t="str" cm="1">
        <f t="array" ref="S5453">_xlfn.IFS( Healthcare_Data_v1__4[[#This Row],[Days of Stay]]&lt;10,"Low",Healthcare_Data_v1__4[[#This Row],[Days of Stay]]&lt;20,"Med",Healthcare_Data_v1__4[[#This Row],[Days of Stay]]&lt;=30,"High")</f>
        <v>Low</v>
      </c>
      <c r="T5453" t="str">
        <f>CONCATENATE(Healthcare_Data_v1__4[[#This Row],[Medical Condition]],Healthcare_Data_v1__4[[#This Row],[Duration]])</f>
        <v>AsthmaLow</v>
      </c>
      <c r="U5453">
        <f>MONTH(Healthcare_Data_v1__4[[#This Row],[Date of Admission]])</f>
        <v>5</v>
      </c>
      <c r="V5453">
        <f>YEAR(Healthcare_Data_v1__4[[#This Row],[Date of Admission]])</f>
        <v>2023</v>
      </c>
      <c r="W5453">
        <f>DAY(Healthcare_Data_v1__4[[#This Row],[Date of Admission]])</f>
        <v>22</v>
      </c>
    </row>
    <row r="5454" spans="1:23" x14ac:dyDescent="0.3">
      <c r="A5454" t="s">
        <v>22795</v>
      </c>
      <c r="B5454">
        <v>48</v>
      </c>
      <c r="C5454" t="s">
        <v>8</v>
      </c>
      <c r="D5454" t="s">
        <v>15</v>
      </c>
      <c r="E5454" t="s">
        <v>19</v>
      </c>
      <c r="F5454" t="s">
        <v>10</v>
      </c>
      <c r="G5454" s="1">
        <v>43521</v>
      </c>
      <c r="H5454" t="s">
        <v>10372</v>
      </c>
      <c r="I5454" t="s">
        <v>10373</v>
      </c>
      <c r="J5454">
        <v>18521.009969999999</v>
      </c>
      <c r="K5454" t="s">
        <v>69</v>
      </c>
      <c r="L5454">
        <v>27583</v>
      </c>
      <c r="M5454">
        <v>204</v>
      </c>
      <c r="N5454" t="s">
        <v>55</v>
      </c>
      <c r="O5454" s="1">
        <v>43533</v>
      </c>
      <c r="P5454" t="s">
        <v>56</v>
      </c>
      <c r="Q5454" t="s">
        <v>57</v>
      </c>
      <c r="R5454">
        <f>Healthcare_Data_v1__4[[#This Row],[Discharge Date]]-Healthcare_Data_v1__4[[#This Row],[Date of Admission]]</f>
        <v>12</v>
      </c>
      <c r="S5454" t="str" cm="1">
        <f t="array" ref="S5454">_xlfn.IFS( Healthcare_Data_v1__4[[#This Row],[Days of Stay]]&lt;10,"Low",Healthcare_Data_v1__4[[#This Row],[Days of Stay]]&lt;20,"Med",Healthcare_Data_v1__4[[#This Row],[Days of Stay]]&lt;=30,"High")</f>
        <v>Med</v>
      </c>
      <c r="T5454" t="str">
        <f>CONCATENATE(Healthcare_Data_v1__4[[#This Row],[Medical Condition]],Healthcare_Data_v1__4[[#This Row],[Duration]])</f>
        <v>HypertensionMed</v>
      </c>
      <c r="U5454">
        <f>MONTH(Healthcare_Data_v1__4[[#This Row],[Date of Admission]])</f>
        <v>2</v>
      </c>
      <c r="V5454">
        <f>YEAR(Healthcare_Data_v1__4[[#This Row],[Date of Admission]])</f>
        <v>2019</v>
      </c>
      <c r="W5454">
        <f>DAY(Healthcare_Data_v1__4[[#This Row],[Date of Admission]])</f>
        <v>25</v>
      </c>
    </row>
    <row r="5455" spans="1:23" x14ac:dyDescent="0.3">
      <c r="A5455" t="s">
        <v>22796</v>
      </c>
      <c r="B5455">
        <v>61</v>
      </c>
      <c r="C5455" t="s">
        <v>3</v>
      </c>
      <c r="D5455" t="s">
        <v>16</v>
      </c>
      <c r="E5455" t="s">
        <v>23</v>
      </c>
      <c r="F5455" t="s">
        <v>6</v>
      </c>
      <c r="G5455" s="1">
        <v>43794</v>
      </c>
      <c r="H5455" t="s">
        <v>10374</v>
      </c>
      <c r="I5455" t="s">
        <v>10375</v>
      </c>
      <c r="J5455">
        <v>18516.622920000002</v>
      </c>
      <c r="K5455" t="s">
        <v>63</v>
      </c>
      <c r="L5455">
        <v>12703</v>
      </c>
      <c r="M5455">
        <v>327</v>
      </c>
      <c r="N5455" t="s">
        <v>42</v>
      </c>
      <c r="O5455" s="1">
        <v>43813</v>
      </c>
      <c r="P5455" t="s">
        <v>56</v>
      </c>
      <c r="Q5455" t="s">
        <v>44</v>
      </c>
      <c r="R5455">
        <f>Healthcare_Data_v1__4[[#This Row],[Discharge Date]]-Healthcare_Data_v1__4[[#This Row],[Date of Admission]]</f>
        <v>19</v>
      </c>
      <c r="S5455" t="str" cm="1">
        <f t="array" ref="S5455">_xlfn.IFS( Healthcare_Data_v1__4[[#This Row],[Days of Stay]]&lt;10,"Low",Healthcare_Data_v1__4[[#This Row],[Days of Stay]]&lt;20,"Med",Healthcare_Data_v1__4[[#This Row],[Days of Stay]]&lt;=30,"High")</f>
        <v>Med</v>
      </c>
      <c r="T5455" t="str">
        <f>CONCATENATE(Healthcare_Data_v1__4[[#This Row],[Medical Condition]],Healthcare_Data_v1__4[[#This Row],[Duration]])</f>
        <v>AsthmaMed</v>
      </c>
      <c r="U5455">
        <f>MONTH(Healthcare_Data_v1__4[[#This Row],[Date of Admission]])</f>
        <v>11</v>
      </c>
      <c r="V5455">
        <f>YEAR(Healthcare_Data_v1__4[[#This Row],[Date of Admission]])</f>
        <v>2019</v>
      </c>
      <c r="W5455">
        <f>DAY(Healthcare_Data_v1__4[[#This Row],[Date of Admission]])</f>
        <v>25</v>
      </c>
    </row>
    <row r="5456" spans="1:23" x14ac:dyDescent="0.3">
      <c r="A5456" t="s">
        <v>22797</v>
      </c>
      <c r="B5456">
        <v>59</v>
      </c>
      <c r="C5456" t="s">
        <v>3</v>
      </c>
      <c r="D5456" t="s">
        <v>16</v>
      </c>
      <c r="E5456" t="s">
        <v>22</v>
      </c>
      <c r="F5456" t="s">
        <v>9</v>
      </c>
      <c r="G5456" s="1">
        <v>43921</v>
      </c>
      <c r="H5456" t="s">
        <v>10376</v>
      </c>
      <c r="I5456" t="s">
        <v>5020</v>
      </c>
      <c r="J5456">
        <v>18509.70579</v>
      </c>
      <c r="K5456" t="s">
        <v>47</v>
      </c>
      <c r="L5456">
        <v>38558</v>
      </c>
      <c r="M5456">
        <v>354</v>
      </c>
      <c r="N5456" t="s">
        <v>55</v>
      </c>
      <c r="O5456" s="1">
        <v>43942</v>
      </c>
      <c r="P5456" t="s">
        <v>85</v>
      </c>
      <c r="Q5456" t="s">
        <v>57</v>
      </c>
      <c r="R5456">
        <f>Healthcare_Data_v1__4[[#This Row],[Discharge Date]]-Healthcare_Data_v1__4[[#This Row],[Date of Admission]]</f>
        <v>21</v>
      </c>
      <c r="S5456" t="str" cm="1">
        <f t="array" ref="S5456">_xlfn.IFS( Healthcare_Data_v1__4[[#This Row],[Days of Stay]]&lt;10,"Low",Healthcare_Data_v1__4[[#This Row],[Days of Stay]]&lt;20,"Med",Healthcare_Data_v1__4[[#This Row],[Days of Stay]]&lt;=30,"High")</f>
        <v>High</v>
      </c>
      <c r="T5456" t="str">
        <f>CONCATENATE(Healthcare_Data_v1__4[[#This Row],[Medical Condition]],Healthcare_Data_v1__4[[#This Row],[Duration]])</f>
        <v>ArthritisHigh</v>
      </c>
      <c r="U5456">
        <f>MONTH(Healthcare_Data_v1__4[[#This Row],[Date of Admission]])</f>
        <v>3</v>
      </c>
      <c r="V5456">
        <f>YEAR(Healthcare_Data_v1__4[[#This Row],[Date of Admission]])</f>
        <v>2020</v>
      </c>
      <c r="W5456">
        <f>DAY(Healthcare_Data_v1__4[[#This Row],[Date of Admission]])</f>
        <v>31</v>
      </c>
    </row>
    <row r="5457" spans="1:23" x14ac:dyDescent="0.3">
      <c r="A5457" t="s">
        <v>22798</v>
      </c>
      <c r="B5457">
        <v>20</v>
      </c>
      <c r="C5457" t="s">
        <v>12</v>
      </c>
      <c r="D5457" t="s">
        <v>15</v>
      </c>
      <c r="E5457" t="s">
        <v>25</v>
      </c>
      <c r="F5457" t="s">
        <v>7</v>
      </c>
      <c r="G5457" s="1">
        <v>43428</v>
      </c>
      <c r="H5457" t="s">
        <v>2031</v>
      </c>
      <c r="I5457" t="s">
        <v>10377</v>
      </c>
      <c r="J5457">
        <v>18505.776330000001</v>
      </c>
      <c r="K5457" t="s">
        <v>63</v>
      </c>
      <c r="L5457">
        <v>10318</v>
      </c>
      <c r="M5457">
        <v>358</v>
      </c>
      <c r="N5457" t="s">
        <v>42</v>
      </c>
      <c r="O5457" s="1">
        <v>43430</v>
      </c>
      <c r="P5457" t="s">
        <v>85</v>
      </c>
      <c r="Q5457" t="s">
        <v>50</v>
      </c>
      <c r="R5457">
        <f>Healthcare_Data_v1__4[[#This Row],[Discharge Date]]-Healthcare_Data_v1__4[[#This Row],[Date of Admission]]</f>
        <v>2</v>
      </c>
      <c r="S5457" t="str" cm="1">
        <f t="array" ref="S5457">_xlfn.IFS( Healthcare_Data_v1__4[[#This Row],[Days of Stay]]&lt;10,"Low",Healthcare_Data_v1__4[[#This Row],[Days of Stay]]&lt;20,"Med",Healthcare_Data_v1__4[[#This Row],[Days of Stay]]&lt;=30,"High")</f>
        <v>Low</v>
      </c>
      <c r="T5457" t="str">
        <f>CONCATENATE(Healthcare_Data_v1__4[[#This Row],[Medical Condition]],Healthcare_Data_v1__4[[#This Row],[Duration]])</f>
        <v>ObesityLow</v>
      </c>
      <c r="U5457">
        <f>MONTH(Healthcare_Data_v1__4[[#This Row],[Date of Admission]])</f>
        <v>11</v>
      </c>
      <c r="V5457">
        <f>YEAR(Healthcare_Data_v1__4[[#This Row],[Date of Admission]])</f>
        <v>2018</v>
      </c>
      <c r="W5457">
        <f>DAY(Healthcare_Data_v1__4[[#This Row],[Date of Admission]])</f>
        <v>24</v>
      </c>
    </row>
    <row r="5458" spans="1:23" x14ac:dyDescent="0.3">
      <c r="A5458" t="s">
        <v>22799</v>
      </c>
      <c r="B5458">
        <v>38</v>
      </c>
      <c r="C5458" t="s">
        <v>5</v>
      </c>
      <c r="D5458" t="s">
        <v>16</v>
      </c>
      <c r="E5458" t="s">
        <v>26</v>
      </c>
      <c r="F5458" t="s">
        <v>10</v>
      </c>
      <c r="G5458" s="1">
        <v>45213</v>
      </c>
      <c r="H5458" t="s">
        <v>10378</v>
      </c>
      <c r="I5458" t="s">
        <v>10379</v>
      </c>
      <c r="J5458">
        <v>18501.77565</v>
      </c>
      <c r="K5458" t="s">
        <v>47</v>
      </c>
      <c r="L5458">
        <v>10508</v>
      </c>
      <c r="M5458">
        <v>285</v>
      </c>
      <c r="N5458" t="s">
        <v>48</v>
      </c>
      <c r="O5458" s="1">
        <v>45240</v>
      </c>
      <c r="P5458" t="s">
        <v>85</v>
      </c>
      <c r="Q5458" t="s">
        <v>57</v>
      </c>
      <c r="R5458">
        <f>Healthcare_Data_v1__4[[#This Row],[Discharge Date]]-Healthcare_Data_v1__4[[#This Row],[Date of Admission]]</f>
        <v>27</v>
      </c>
      <c r="S5458" t="str" cm="1">
        <f t="array" ref="S5458">_xlfn.IFS( Healthcare_Data_v1__4[[#This Row],[Days of Stay]]&lt;10,"Low",Healthcare_Data_v1__4[[#This Row],[Days of Stay]]&lt;20,"Med",Healthcare_Data_v1__4[[#This Row],[Days of Stay]]&lt;=30,"High")</f>
        <v>High</v>
      </c>
      <c r="T5458" t="str">
        <f>CONCATENATE(Healthcare_Data_v1__4[[#This Row],[Medical Condition]],Healthcare_Data_v1__4[[#This Row],[Duration]])</f>
        <v>HypertensionHigh</v>
      </c>
      <c r="U5458">
        <f>MONTH(Healthcare_Data_v1__4[[#This Row],[Date of Admission]])</f>
        <v>10</v>
      </c>
      <c r="V5458">
        <f>YEAR(Healthcare_Data_v1__4[[#This Row],[Date of Admission]])</f>
        <v>2023</v>
      </c>
      <c r="W5458">
        <f>DAY(Healthcare_Data_v1__4[[#This Row],[Date of Admission]])</f>
        <v>14</v>
      </c>
    </row>
    <row r="5459" spans="1:23" x14ac:dyDescent="0.3">
      <c r="A5459" t="s">
        <v>22800</v>
      </c>
      <c r="B5459">
        <v>77</v>
      </c>
      <c r="C5459" t="s">
        <v>3</v>
      </c>
      <c r="D5459" t="s">
        <v>15</v>
      </c>
      <c r="E5459" t="s">
        <v>26</v>
      </c>
      <c r="F5459" t="s">
        <v>4</v>
      </c>
      <c r="G5459" s="1">
        <v>43536</v>
      </c>
      <c r="H5459" t="s">
        <v>22801</v>
      </c>
      <c r="I5459" t="s">
        <v>10380</v>
      </c>
      <c r="J5459">
        <v>18498.898949999999</v>
      </c>
      <c r="K5459" t="s">
        <v>66</v>
      </c>
      <c r="L5459">
        <v>48588</v>
      </c>
      <c r="M5459">
        <v>137</v>
      </c>
      <c r="N5459" t="s">
        <v>48</v>
      </c>
      <c r="O5459" s="1">
        <v>43559</v>
      </c>
      <c r="P5459" t="s">
        <v>43</v>
      </c>
      <c r="Q5459" t="s">
        <v>44</v>
      </c>
      <c r="R5459">
        <f>Healthcare_Data_v1__4[[#This Row],[Discharge Date]]-Healthcare_Data_v1__4[[#This Row],[Date of Admission]]</f>
        <v>23</v>
      </c>
      <c r="S5459" t="str" cm="1">
        <f t="array" ref="S5459">_xlfn.IFS( Healthcare_Data_v1__4[[#This Row],[Days of Stay]]&lt;10,"Low",Healthcare_Data_v1__4[[#This Row],[Days of Stay]]&lt;20,"Med",Healthcare_Data_v1__4[[#This Row],[Days of Stay]]&lt;=30,"High")</f>
        <v>High</v>
      </c>
      <c r="T5459" t="str">
        <f>CONCATENATE(Healthcare_Data_v1__4[[#This Row],[Medical Condition]],Healthcare_Data_v1__4[[#This Row],[Duration]])</f>
        <v>DiabetesHigh</v>
      </c>
      <c r="U5459">
        <f>MONTH(Healthcare_Data_v1__4[[#This Row],[Date of Admission]])</f>
        <v>3</v>
      </c>
      <c r="V5459">
        <f>YEAR(Healthcare_Data_v1__4[[#This Row],[Date of Admission]])</f>
        <v>2019</v>
      </c>
      <c r="W5459">
        <f>DAY(Healthcare_Data_v1__4[[#This Row],[Date of Admission]])</f>
        <v>12</v>
      </c>
    </row>
    <row r="5460" spans="1:23" x14ac:dyDescent="0.3">
      <c r="A5460" t="s">
        <v>22802</v>
      </c>
      <c r="B5460">
        <v>56</v>
      </c>
      <c r="C5460" t="s">
        <v>3</v>
      </c>
      <c r="D5460" t="s">
        <v>16</v>
      </c>
      <c r="E5460" t="s">
        <v>24</v>
      </c>
      <c r="F5460" t="s">
        <v>11</v>
      </c>
      <c r="G5460" s="1">
        <v>45183</v>
      </c>
      <c r="H5460" t="s">
        <v>10381</v>
      </c>
      <c r="I5460" t="s">
        <v>5147</v>
      </c>
      <c r="J5460">
        <v>18494.68259</v>
      </c>
      <c r="K5460" t="s">
        <v>41</v>
      </c>
      <c r="L5460">
        <v>68774</v>
      </c>
      <c r="M5460">
        <v>215</v>
      </c>
      <c r="N5460" t="s">
        <v>42</v>
      </c>
      <c r="O5460" s="1">
        <v>45188</v>
      </c>
      <c r="P5460" t="s">
        <v>49</v>
      </c>
      <c r="Q5460" t="s">
        <v>44</v>
      </c>
      <c r="R5460">
        <f>Healthcare_Data_v1__4[[#This Row],[Discharge Date]]-Healthcare_Data_v1__4[[#This Row],[Date of Admission]]</f>
        <v>5</v>
      </c>
      <c r="S5460" t="str" cm="1">
        <f t="array" ref="S5460">_xlfn.IFS( Healthcare_Data_v1__4[[#This Row],[Days of Stay]]&lt;10,"Low",Healthcare_Data_v1__4[[#This Row],[Days of Stay]]&lt;20,"Med",Healthcare_Data_v1__4[[#This Row],[Days of Stay]]&lt;=30,"High")</f>
        <v>Low</v>
      </c>
      <c r="T5460" t="str">
        <f>CONCATENATE(Healthcare_Data_v1__4[[#This Row],[Medical Condition]],Healthcare_Data_v1__4[[#This Row],[Duration]])</f>
        <v>CancerLow</v>
      </c>
      <c r="U5460">
        <f>MONTH(Healthcare_Data_v1__4[[#This Row],[Date of Admission]])</f>
        <v>9</v>
      </c>
      <c r="V5460">
        <f>YEAR(Healthcare_Data_v1__4[[#This Row],[Date of Admission]])</f>
        <v>2023</v>
      </c>
      <c r="W5460">
        <f>DAY(Healthcare_Data_v1__4[[#This Row],[Date of Admission]])</f>
        <v>14</v>
      </c>
    </row>
    <row r="5461" spans="1:23" x14ac:dyDescent="0.3">
      <c r="A5461" t="s">
        <v>22803</v>
      </c>
      <c r="B5461">
        <v>62</v>
      </c>
      <c r="C5461" t="s">
        <v>3</v>
      </c>
      <c r="D5461" t="s">
        <v>15</v>
      </c>
      <c r="E5461" t="s">
        <v>23</v>
      </c>
      <c r="F5461" t="s">
        <v>7</v>
      </c>
      <c r="G5461" s="1">
        <v>43490</v>
      </c>
      <c r="H5461" t="s">
        <v>10382</v>
      </c>
      <c r="I5461" t="s">
        <v>10383</v>
      </c>
      <c r="J5461">
        <v>18490.39647</v>
      </c>
      <c r="K5461" t="s">
        <v>66</v>
      </c>
      <c r="L5461">
        <v>5718</v>
      </c>
      <c r="M5461">
        <v>311</v>
      </c>
      <c r="N5461" t="s">
        <v>48</v>
      </c>
      <c r="O5461" s="1">
        <v>43504</v>
      </c>
      <c r="P5461" t="s">
        <v>49</v>
      </c>
      <c r="Q5461" t="s">
        <v>50</v>
      </c>
      <c r="R5461">
        <f>Healthcare_Data_v1__4[[#This Row],[Discharge Date]]-Healthcare_Data_v1__4[[#This Row],[Date of Admission]]</f>
        <v>14</v>
      </c>
      <c r="S5461" t="str" cm="1">
        <f t="array" ref="S5461">_xlfn.IFS( Healthcare_Data_v1__4[[#This Row],[Days of Stay]]&lt;10,"Low",Healthcare_Data_v1__4[[#This Row],[Days of Stay]]&lt;20,"Med",Healthcare_Data_v1__4[[#This Row],[Days of Stay]]&lt;=30,"High")</f>
        <v>Med</v>
      </c>
      <c r="T5461" t="str">
        <f>CONCATENATE(Healthcare_Data_v1__4[[#This Row],[Medical Condition]],Healthcare_Data_v1__4[[#This Row],[Duration]])</f>
        <v>ObesityMed</v>
      </c>
      <c r="U5461">
        <f>MONTH(Healthcare_Data_v1__4[[#This Row],[Date of Admission]])</f>
        <v>1</v>
      </c>
      <c r="V5461">
        <f>YEAR(Healthcare_Data_v1__4[[#This Row],[Date of Admission]])</f>
        <v>2019</v>
      </c>
      <c r="W5461">
        <f>DAY(Healthcare_Data_v1__4[[#This Row],[Date of Admission]])</f>
        <v>25</v>
      </c>
    </row>
    <row r="5462" spans="1:23" x14ac:dyDescent="0.3">
      <c r="A5462" t="s">
        <v>22804</v>
      </c>
      <c r="B5462">
        <v>56</v>
      </c>
      <c r="C5462" t="s">
        <v>3</v>
      </c>
      <c r="D5462" t="s">
        <v>15</v>
      </c>
      <c r="E5462" t="s">
        <v>23</v>
      </c>
      <c r="F5462" t="s">
        <v>7</v>
      </c>
      <c r="G5462" s="1">
        <v>44325</v>
      </c>
      <c r="H5462" t="s">
        <v>10384</v>
      </c>
      <c r="I5462" t="s">
        <v>10385</v>
      </c>
      <c r="J5462">
        <v>18488.986420000001</v>
      </c>
      <c r="K5462" t="s">
        <v>69</v>
      </c>
      <c r="L5462">
        <v>16690</v>
      </c>
      <c r="M5462">
        <v>245</v>
      </c>
      <c r="N5462" t="s">
        <v>42</v>
      </c>
      <c r="O5462" s="1">
        <v>44333</v>
      </c>
      <c r="P5462" t="s">
        <v>85</v>
      </c>
      <c r="Q5462" t="s">
        <v>44</v>
      </c>
      <c r="R5462">
        <f>Healthcare_Data_v1__4[[#This Row],[Discharge Date]]-Healthcare_Data_v1__4[[#This Row],[Date of Admission]]</f>
        <v>8</v>
      </c>
      <c r="S5462" t="str" cm="1">
        <f t="array" ref="S5462">_xlfn.IFS( Healthcare_Data_v1__4[[#This Row],[Days of Stay]]&lt;10,"Low",Healthcare_Data_v1__4[[#This Row],[Days of Stay]]&lt;20,"Med",Healthcare_Data_v1__4[[#This Row],[Days of Stay]]&lt;=30,"High")</f>
        <v>Low</v>
      </c>
      <c r="T5462" t="str">
        <f>CONCATENATE(Healthcare_Data_v1__4[[#This Row],[Medical Condition]],Healthcare_Data_v1__4[[#This Row],[Duration]])</f>
        <v>ObesityLow</v>
      </c>
      <c r="U5462">
        <f>MONTH(Healthcare_Data_v1__4[[#This Row],[Date of Admission]])</f>
        <v>5</v>
      </c>
      <c r="V5462">
        <f>YEAR(Healthcare_Data_v1__4[[#This Row],[Date of Admission]])</f>
        <v>2021</v>
      </c>
      <c r="W5462">
        <f>DAY(Healthcare_Data_v1__4[[#This Row],[Date of Admission]])</f>
        <v>9</v>
      </c>
    </row>
    <row r="5463" spans="1:23" x14ac:dyDescent="0.3">
      <c r="A5463" t="s">
        <v>22805</v>
      </c>
      <c r="B5463">
        <v>23</v>
      </c>
      <c r="C5463" t="s">
        <v>12</v>
      </c>
      <c r="D5463" t="s">
        <v>16</v>
      </c>
      <c r="E5463" t="s">
        <v>24</v>
      </c>
      <c r="F5463" t="s">
        <v>4</v>
      </c>
      <c r="G5463" s="1">
        <v>44570</v>
      </c>
      <c r="H5463" t="s">
        <v>10386</v>
      </c>
      <c r="I5463" t="s">
        <v>10387</v>
      </c>
      <c r="J5463">
        <v>18487.287400000001</v>
      </c>
      <c r="K5463" t="s">
        <v>66</v>
      </c>
      <c r="L5463">
        <v>23659</v>
      </c>
      <c r="M5463">
        <v>123</v>
      </c>
      <c r="N5463" t="s">
        <v>48</v>
      </c>
      <c r="O5463" s="1">
        <v>44591</v>
      </c>
      <c r="P5463" t="s">
        <v>85</v>
      </c>
      <c r="Q5463" t="s">
        <v>44</v>
      </c>
      <c r="R5463">
        <f>Healthcare_Data_v1__4[[#This Row],[Discharge Date]]-Healthcare_Data_v1__4[[#This Row],[Date of Admission]]</f>
        <v>21</v>
      </c>
      <c r="S5463" t="str" cm="1">
        <f t="array" ref="S5463">_xlfn.IFS( Healthcare_Data_v1__4[[#This Row],[Days of Stay]]&lt;10,"Low",Healthcare_Data_v1__4[[#This Row],[Days of Stay]]&lt;20,"Med",Healthcare_Data_v1__4[[#This Row],[Days of Stay]]&lt;=30,"High")</f>
        <v>High</v>
      </c>
      <c r="T5463" t="str">
        <f>CONCATENATE(Healthcare_Data_v1__4[[#This Row],[Medical Condition]],Healthcare_Data_v1__4[[#This Row],[Duration]])</f>
        <v>DiabetesHigh</v>
      </c>
      <c r="U5463">
        <f>MONTH(Healthcare_Data_v1__4[[#This Row],[Date of Admission]])</f>
        <v>1</v>
      </c>
      <c r="V5463">
        <f>YEAR(Healthcare_Data_v1__4[[#This Row],[Date of Admission]])</f>
        <v>2022</v>
      </c>
      <c r="W5463">
        <f>DAY(Healthcare_Data_v1__4[[#This Row],[Date of Admission]])</f>
        <v>9</v>
      </c>
    </row>
    <row r="5464" spans="1:23" x14ac:dyDescent="0.3">
      <c r="A5464" t="s">
        <v>22806</v>
      </c>
      <c r="B5464">
        <v>55</v>
      </c>
      <c r="C5464" t="s">
        <v>3</v>
      </c>
      <c r="D5464" t="s">
        <v>16</v>
      </c>
      <c r="E5464" t="s">
        <v>24</v>
      </c>
      <c r="F5464" t="s">
        <v>10</v>
      </c>
      <c r="G5464" s="1">
        <v>44667</v>
      </c>
      <c r="H5464" t="s">
        <v>10388</v>
      </c>
      <c r="I5464" t="s">
        <v>10389</v>
      </c>
      <c r="J5464">
        <v>18487.061849999998</v>
      </c>
      <c r="K5464" t="s">
        <v>63</v>
      </c>
      <c r="L5464">
        <v>4396</v>
      </c>
      <c r="M5464">
        <v>454</v>
      </c>
      <c r="N5464" t="s">
        <v>48</v>
      </c>
      <c r="O5464" s="1">
        <v>44668</v>
      </c>
      <c r="P5464" t="s">
        <v>56</v>
      </c>
      <c r="Q5464" t="s">
        <v>50</v>
      </c>
      <c r="R5464">
        <f>Healthcare_Data_v1__4[[#This Row],[Discharge Date]]-Healthcare_Data_v1__4[[#This Row],[Date of Admission]]</f>
        <v>1</v>
      </c>
      <c r="S5464" t="str" cm="1">
        <f t="array" ref="S5464">_xlfn.IFS( Healthcare_Data_v1__4[[#This Row],[Days of Stay]]&lt;10,"Low",Healthcare_Data_v1__4[[#This Row],[Days of Stay]]&lt;20,"Med",Healthcare_Data_v1__4[[#This Row],[Days of Stay]]&lt;=30,"High")</f>
        <v>Low</v>
      </c>
      <c r="T5464" t="str">
        <f>CONCATENATE(Healthcare_Data_v1__4[[#This Row],[Medical Condition]],Healthcare_Data_v1__4[[#This Row],[Duration]])</f>
        <v>HypertensionLow</v>
      </c>
      <c r="U5464">
        <f>MONTH(Healthcare_Data_v1__4[[#This Row],[Date of Admission]])</f>
        <v>4</v>
      </c>
      <c r="V5464">
        <f>YEAR(Healthcare_Data_v1__4[[#This Row],[Date of Admission]])</f>
        <v>2022</v>
      </c>
      <c r="W5464">
        <f>DAY(Healthcare_Data_v1__4[[#This Row],[Date of Admission]])</f>
        <v>16</v>
      </c>
    </row>
    <row r="5465" spans="1:23" x14ac:dyDescent="0.3">
      <c r="A5465" t="s">
        <v>5629</v>
      </c>
      <c r="B5465">
        <v>69</v>
      </c>
      <c r="C5465" t="s">
        <v>3</v>
      </c>
      <c r="D5465" t="s">
        <v>16</v>
      </c>
      <c r="E5465" t="s">
        <v>20</v>
      </c>
      <c r="F5465" t="s">
        <v>10</v>
      </c>
      <c r="G5465" s="1">
        <v>43612</v>
      </c>
      <c r="H5465" t="s">
        <v>10390</v>
      </c>
      <c r="I5465" t="s">
        <v>10391</v>
      </c>
      <c r="J5465">
        <v>18486.510780000001</v>
      </c>
      <c r="K5465" t="s">
        <v>63</v>
      </c>
      <c r="L5465">
        <v>13619</v>
      </c>
      <c r="M5465">
        <v>180</v>
      </c>
      <c r="N5465" t="s">
        <v>55</v>
      </c>
      <c r="O5465" s="1">
        <v>43641</v>
      </c>
      <c r="P5465" t="s">
        <v>85</v>
      </c>
      <c r="Q5465" t="s">
        <v>57</v>
      </c>
      <c r="R5465">
        <f>Healthcare_Data_v1__4[[#This Row],[Discharge Date]]-Healthcare_Data_v1__4[[#This Row],[Date of Admission]]</f>
        <v>29</v>
      </c>
      <c r="S5465" t="str" cm="1">
        <f t="array" ref="S5465">_xlfn.IFS( Healthcare_Data_v1__4[[#This Row],[Days of Stay]]&lt;10,"Low",Healthcare_Data_v1__4[[#This Row],[Days of Stay]]&lt;20,"Med",Healthcare_Data_v1__4[[#This Row],[Days of Stay]]&lt;=30,"High")</f>
        <v>High</v>
      </c>
      <c r="T5465" t="str">
        <f>CONCATENATE(Healthcare_Data_v1__4[[#This Row],[Medical Condition]],Healthcare_Data_v1__4[[#This Row],[Duration]])</f>
        <v>HypertensionHigh</v>
      </c>
      <c r="U5465">
        <f>MONTH(Healthcare_Data_v1__4[[#This Row],[Date of Admission]])</f>
        <v>5</v>
      </c>
      <c r="V5465">
        <f>YEAR(Healthcare_Data_v1__4[[#This Row],[Date of Admission]])</f>
        <v>2019</v>
      </c>
      <c r="W5465">
        <f>DAY(Healthcare_Data_v1__4[[#This Row],[Date of Admission]])</f>
        <v>27</v>
      </c>
    </row>
    <row r="5466" spans="1:23" x14ac:dyDescent="0.3">
      <c r="A5466" t="s">
        <v>22807</v>
      </c>
      <c r="B5466">
        <v>41</v>
      </c>
      <c r="C5466" t="s">
        <v>8</v>
      </c>
      <c r="D5466" t="s">
        <v>16</v>
      </c>
      <c r="E5466" t="s">
        <v>21</v>
      </c>
      <c r="F5466" t="s">
        <v>11</v>
      </c>
      <c r="G5466" s="1">
        <v>44704</v>
      </c>
      <c r="H5466" t="s">
        <v>10392</v>
      </c>
      <c r="I5466" t="s">
        <v>5162</v>
      </c>
      <c r="J5466">
        <v>18484.39172</v>
      </c>
      <c r="K5466" t="s">
        <v>66</v>
      </c>
      <c r="L5466">
        <v>68072</v>
      </c>
      <c r="M5466">
        <v>155</v>
      </c>
      <c r="N5466" t="s">
        <v>42</v>
      </c>
      <c r="O5466" s="1">
        <v>44708</v>
      </c>
      <c r="P5466" t="s">
        <v>85</v>
      </c>
      <c r="Q5466" t="s">
        <v>50</v>
      </c>
      <c r="R5466">
        <f>Healthcare_Data_v1__4[[#This Row],[Discharge Date]]-Healthcare_Data_v1__4[[#This Row],[Date of Admission]]</f>
        <v>4</v>
      </c>
      <c r="S5466" t="str" cm="1">
        <f t="array" ref="S5466">_xlfn.IFS( Healthcare_Data_v1__4[[#This Row],[Days of Stay]]&lt;10,"Low",Healthcare_Data_v1__4[[#This Row],[Days of Stay]]&lt;20,"Med",Healthcare_Data_v1__4[[#This Row],[Days of Stay]]&lt;=30,"High")</f>
        <v>Low</v>
      </c>
      <c r="T5466" t="str">
        <f>CONCATENATE(Healthcare_Data_v1__4[[#This Row],[Medical Condition]],Healthcare_Data_v1__4[[#This Row],[Duration]])</f>
        <v>CancerLow</v>
      </c>
      <c r="U5466">
        <f>MONTH(Healthcare_Data_v1__4[[#This Row],[Date of Admission]])</f>
        <v>5</v>
      </c>
      <c r="V5466">
        <f>YEAR(Healthcare_Data_v1__4[[#This Row],[Date of Admission]])</f>
        <v>2022</v>
      </c>
      <c r="W5466">
        <f>DAY(Healthcare_Data_v1__4[[#This Row],[Date of Admission]])</f>
        <v>23</v>
      </c>
    </row>
    <row r="5467" spans="1:23" x14ac:dyDescent="0.3">
      <c r="A5467" t="s">
        <v>22808</v>
      </c>
      <c r="B5467">
        <v>75</v>
      </c>
      <c r="C5467" t="s">
        <v>3</v>
      </c>
      <c r="D5467" t="s">
        <v>16</v>
      </c>
      <c r="E5467" t="s">
        <v>21</v>
      </c>
      <c r="F5467" t="s">
        <v>10</v>
      </c>
      <c r="G5467" s="1">
        <v>43750</v>
      </c>
      <c r="H5467" t="s">
        <v>10393</v>
      </c>
      <c r="I5467" t="s">
        <v>10394</v>
      </c>
      <c r="J5467">
        <v>18482.145100000002</v>
      </c>
      <c r="K5467" t="s">
        <v>63</v>
      </c>
      <c r="L5467">
        <v>18798</v>
      </c>
      <c r="M5467">
        <v>419</v>
      </c>
      <c r="N5467" t="s">
        <v>48</v>
      </c>
      <c r="O5467" s="1">
        <v>43778</v>
      </c>
      <c r="P5467" t="s">
        <v>85</v>
      </c>
      <c r="Q5467" t="s">
        <v>44</v>
      </c>
      <c r="R5467">
        <f>Healthcare_Data_v1__4[[#This Row],[Discharge Date]]-Healthcare_Data_v1__4[[#This Row],[Date of Admission]]</f>
        <v>28</v>
      </c>
      <c r="S5467" t="str" cm="1">
        <f t="array" ref="S5467">_xlfn.IFS( Healthcare_Data_v1__4[[#This Row],[Days of Stay]]&lt;10,"Low",Healthcare_Data_v1__4[[#This Row],[Days of Stay]]&lt;20,"Med",Healthcare_Data_v1__4[[#This Row],[Days of Stay]]&lt;=30,"High")</f>
        <v>High</v>
      </c>
      <c r="T5467" t="str">
        <f>CONCATENATE(Healthcare_Data_v1__4[[#This Row],[Medical Condition]],Healthcare_Data_v1__4[[#This Row],[Duration]])</f>
        <v>HypertensionHigh</v>
      </c>
      <c r="U5467">
        <f>MONTH(Healthcare_Data_v1__4[[#This Row],[Date of Admission]])</f>
        <v>10</v>
      </c>
      <c r="V5467">
        <f>YEAR(Healthcare_Data_v1__4[[#This Row],[Date of Admission]])</f>
        <v>2019</v>
      </c>
      <c r="W5467">
        <f>DAY(Healthcare_Data_v1__4[[#This Row],[Date of Admission]])</f>
        <v>12</v>
      </c>
    </row>
    <row r="5468" spans="1:23" x14ac:dyDescent="0.3">
      <c r="A5468" t="s">
        <v>22809</v>
      </c>
      <c r="B5468">
        <v>35</v>
      </c>
      <c r="C5468" t="s">
        <v>5</v>
      </c>
      <c r="D5468" t="s">
        <v>16</v>
      </c>
      <c r="E5468" t="s">
        <v>21</v>
      </c>
      <c r="F5468" t="s">
        <v>4</v>
      </c>
      <c r="G5468" s="1">
        <v>44975</v>
      </c>
      <c r="H5468" t="s">
        <v>10395</v>
      </c>
      <c r="I5468" t="s">
        <v>10396</v>
      </c>
      <c r="J5468">
        <v>18477.24783</v>
      </c>
      <c r="K5468" t="s">
        <v>47</v>
      </c>
      <c r="L5468">
        <v>1472</v>
      </c>
      <c r="M5468">
        <v>309</v>
      </c>
      <c r="N5468" t="s">
        <v>42</v>
      </c>
      <c r="O5468" s="1">
        <v>44991</v>
      </c>
      <c r="P5468" t="s">
        <v>60</v>
      </c>
      <c r="Q5468" t="s">
        <v>44</v>
      </c>
      <c r="R5468">
        <f>Healthcare_Data_v1__4[[#This Row],[Discharge Date]]-Healthcare_Data_v1__4[[#This Row],[Date of Admission]]</f>
        <v>16</v>
      </c>
      <c r="S5468" t="str" cm="1">
        <f t="array" ref="S5468">_xlfn.IFS( Healthcare_Data_v1__4[[#This Row],[Days of Stay]]&lt;10,"Low",Healthcare_Data_v1__4[[#This Row],[Days of Stay]]&lt;20,"Med",Healthcare_Data_v1__4[[#This Row],[Days of Stay]]&lt;=30,"High")</f>
        <v>Med</v>
      </c>
      <c r="T5468" t="str">
        <f>CONCATENATE(Healthcare_Data_v1__4[[#This Row],[Medical Condition]],Healthcare_Data_v1__4[[#This Row],[Duration]])</f>
        <v>DiabetesMed</v>
      </c>
      <c r="U5468">
        <f>MONTH(Healthcare_Data_v1__4[[#This Row],[Date of Admission]])</f>
        <v>2</v>
      </c>
      <c r="V5468">
        <f>YEAR(Healthcare_Data_v1__4[[#This Row],[Date of Admission]])</f>
        <v>2023</v>
      </c>
      <c r="W5468">
        <f>DAY(Healthcare_Data_v1__4[[#This Row],[Date of Admission]])</f>
        <v>18</v>
      </c>
    </row>
    <row r="5469" spans="1:23" x14ac:dyDescent="0.3">
      <c r="A5469" t="s">
        <v>22810</v>
      </c>
      <c r="B5469">
        <v>44</v>
      </c>
      <c r="C5469" t="s">
        <v>8</v>
      </c>
      <c r="D5469" t="s">
        <v>15</v>
      </c>
      <c r="E5469" t="s">
        <v>21</v>
      </c>
      <c r="F5469" t="s">
        <v>9</v>
      </c>
      <c r="G5469" s="1">
        <v>44673</v>
      </c>
      <c r="H5469" t="s">
        <v>10397</v>
      </c>
      <c r="I5469" t="s">
        <v>10398</v>
      </c>
      <c r="J5469">
        <v>18476.707040000001</v>
      </c>
      <c r="K5469" t="s">
        <v>66</v>
      </c>
      <c r="L5469">
        <v>26079</v>
      </c>
      <c r="M5469">
        <v>286</v>
      </c>
      <c r="N5469" t="s">
        <v>55</v>
      </c>
      <c r="O5469" s="1">
        <v>44677</v>
      </c>
      <c r="P5469" t="s">
        <v>60</v>
      </c>
      <c r="Q5469" t="s">
        <v>57</v>
      </c>
      <c r="R5469">
        <f>Healthcare_Data_v1__4[[#This Row],[Discharge Date]]-Healthcare_Data_v1__4[[#This Row],[Date of Admission]]</f>
        <v>4</v>
      </c>
      <c r="S5469" t="str" cm="1">
        <f t="array" ref="S5469">_xlfn.IFS( Healthcare_Data_v1__4[[#This Row],[Days of Stay]]&lt;10,"Low",Healthcare_Data_v1__4[[#This Row],[Days of Stay]]&lt;20,"Med",Healthcare_Data_v1__4[[#This Row],[Days of Stay]]&lt;=30,"High")</f>
        <v>Low</v>
      </c>
      <c r="T5469" t="str">
        <f>CONCATENATE(Healthcare_Data_v1__4[[#This Row],[Medical Condition]],Healthcare_Data_v1__4[[#This Row],[Duration]])</f>
        <v>ArthritisLow</v>
      </c>
      <c r="U5469">
        <f>MONTH(Healthcare_Data_v1__4[[#This Row],[Date of Admission]])</f>
        <v>4</v>
      </c>
      <c r="V5469">
        <f>YEAR(Healthcare_Data_v1__4[[#This Row],[Date of Admission]])</f>
        <v>2022</v>
      </c>
      <c r="W5469">
        <f>DAY(Healthcare_Data_v1__4[[#This Row],[Date of Admission]])</f>
        <v>22</v>
      </c>
    </row>
    <row r="5470" spans="1:23" x14ac:dyDescent="0.3">
      <c r="A5470" t="s">
        <v>18117</v>
      </c>
      <c r="B5470">
        <v>39</v>
      </c>
      <c r="C5470" t="s">
        <v>5</v>
      </c>
      <c r="D5470" t="s">
        <v>15</v>
      </c>
      <c r="E5470" t="s">
        <v>24</v>
      </c>
      <c r="F5470" t="s">
        <v>11</v>
      </c>
      <c r="G5470" s="1">
        <v>43796</v>
      </c>
      <c r="H5470" t="s">
        <v>10399</v>
      </c>
      <c r="I5470" t="s">
        <v>10400</v>
      </c>
      <c r="J5470">
        <v>18473.366320000001</v>
      </c>
      <c r="K5470" t="s">
        <v>69</v>
      </c>
      <c r="L5470">
        <v>24479</v>
      </c>
      <c r="M5470">
        <v>481</v>
      </c>
      <c r="N5470" t="s">
        <v>48</v>
      </c>
      <c r="O5470" s="1">
        <v>43807</v>
      </c>
      <c r="P5470" t="s">
        <v>60</v>
      </c>
      <c r="Q5470" t="s">
        <v>57</v>
      </c>
      <c r="R5470">
        <f>Healthcare_Data_v1__4[[#This Row],[Discharge Date]]-Healthcare_Data_v1__4[[#This Row],[Date of Admission]]</f>
        <v>11</v>
      </c>
      <c r="S5470" t="str" cm="1">
        <f t="array" ref="S5470">_xlfn.IFS( Healthcare_Data_v1__4[[#This Row],[Days of Stay]]&lt;10,"Low",Healthcare_Data_v1__4[[#This Row],[Days of Stay]]&lt;20,"Med",Healthcare_Data_v1__4[[#This Row],[Days of Stay]]&lt;=30,"High")</f>
        <v>Med</v>
      </c>
      <c r="T5470" t="str">
        <f>CONCATENATE(Healthcare_Data_v1__4[[#This Row],[Medical Condition]],Healthcare_Data_v1__4[[#This Row],[Duration]])</f>
        <v>CancerMed</v>
      </c>
      <c r="U5470">
        <f>MONTH(Healthcare_Data_v1__4[[#This Row],[Date of Admission]])</f>
        <v>11</v>
      </c>
      <c r="V5470">
        <f>YEAR(Healthcare_Data_v1__4[[#This Row],[Date of Admission]])</f>
        <v>2019</v>
      </c>
      <c r="W5470">
        <f>DAY(Healthcare_Data_v1__4[[#This Row],[Date of Admission]])</f>
        <v>27</v>
      </c>
    </row>
    <row r="5471" spans="1:23" x14ac:dyDescent="0.3">
      <c r="A5471" t="s">
        <v>22811</v>
      </c>
      <c r="B5471">
        <v>84</v>
      </c>
      <c r="C5471" t="s">
        <v>3</v>
      </c>
      <c r="D5471" t="s">
        <v>15</v>
      </c>
      <c r="E5471" t="s">
        <v>25</v>
      </c>
      <c r="F5471" t="s">
        <v>9</v>
      </c>
      <c r="G5471" s="1">
        <v>43763</v>
      </c>
      <c r="H5471" t="s">
        <v>10401</v>
      </c>
      <c r="I5471" t="s">
        <v>472</v>
      </c>
      <c r="J5471">
        <v>18471.129870000001</v>
      </c>
      <c r="K5471" t="s">
        <v>69</v>
      </c>
      <c r="L5471">
        <v>32031</v>
      </c>
      <c r="M5471">
        <v>116</v>
      </c>
      <c r="N5471" t="s">
        <v>42</v>
      </c>
      <c r="O5471" s="1">
        <v>43766</v>
      </c>
      <c r="P5471" t="s">
        <v>56</v>
      </c>
      <c r="Q5471" t="s">
        <v>50</v>
      </c>
      <c r="R5471">
        <f>Healthcare_Data_v1__4[[#This Row],[Discharge Date]]-Healthcare_Data_v1__4[[#This Row],[Date of Admission]]</f>
        <v>3</v>
      </c>
      <c r="S5471" t="str" cm="1">
        <f t="array" ref="S5471">_xlfn.IFS( Healthcare_Data_v1__4[[#This Row],[Days of Stay]]&lt;10,"Low",Healthcare_Data_v1__4[[#This Row],[Days of Stay]]&lt;20,"Med",Healthcare_Data_v1__4[[#This Row],[Days of Stay]]&lt;=30,"High")</f>
        <v>Low</v>
      </c>
      <c r="T5471" t="str">
        <f>CONCATENATE(Healthcare_Data_v1__4[[#This Row],[Medical Condition]],Healthcare_Data_v1__4[[#This Row],[Duration]])</f>
        <v>ArthritisLow</v>
      </c>
      <c r="U5471">
        <f>MONTH(Healthcare_Data_v1__4[[#This Row],[Date of Admission]])</f>
        <v>10</v>
      </c>
      <c r="V5471">
        <f>YEAR(Healthcare_Data_v1__4[[#This Row],[Date of Admission]])</f>
        <v>2019</v>
      </c>
      <c r="W5471">
        <f>DAY(Healthcare_Data_v1__4[[#This Row],[Date of Admission]])</f>
        <v>25</v>
      </c>
    </row>
    <row r="5472" spans="1:23" x14ac:dyDescent="0.3">
      <c r="A5472" t="s">
        <v>10402</v>
      </c>
      <c r="B5472">
        <v>32</v>
      </c>
      <c r="C5472" t="s">
        <v>5</v>
      </c>
      <c r="D5472" t="s">
        <v>16</v>
      </c>
      <c r="E5472" t="s">
        <v>19</v>
      </c>
      <c r="F5472" t="s">
        <v>7</v>
      </c>
      <c r="G5472" s="1">
        <v>43734</v>
      </c>
      <c r="H5472" t="s">
        <v>10403</v>
      </c>
      <c r="I5472" t="s">
        <v>10404</v>
      </c>
      <c r="J5472">
        <v>18470.546119999999</v>
      </c>
      <c r="K5472" t="s">
        <v>66</v>
      </c>
      <c r="L5472">
        <v>24659</v>
      </c>
      <c r="M5472">
        <v>465</v>
      </c>
      <c r="N5472" t="s">
        <v>42</v>
      </c>
      <c r="O5472" s="1">
        <v>43736</v>
      </c>
      <c r="P5472" t="s">
        <v>60</v>
      </c>
      <c r="Q5472" t="s">
        <v>57</v>
      </c>
      <c r="R5472">
        <f>Healthcare_Data_v1__4[[#This Row],[Discharge Date]]-Healthcare_Data_v1__4[[#This Row],[Date of Admission]]</f>
        <v>2</v>
      </c>
      <c r="S5472" t="str" cm="1">
        <f t="array" ref="S5472">_xlfn.IFS( Healthcare_Data_v1__4[[#This Row],[Days of Stay]]&lt;10,"Low",Healthcare_Data_v1__4[[#This Row],[Days of Stay]]&lt;20,"Med",Healthcare_Data_v1__4[[#This Row],[Days of Stay]]&lt;=30,"High")</f>
        <v>Low</v>
      </c>
      <c r="T5472" t="str">
        <f>CONCATENATE(Healthcare_Data_v1__4[[#This Row],[Medical Condition]],Healthcare_Data_v1__4[[#This Row],[Duration]])</f>
        <v>ObesityLow</v>
      </c>
      <c r="U5472">
        <f>MONTH(Healthcare_Data_v1__4[[#This Row],[Date of Admission]])</f>
        <v>9</v>
      </c>
      <c r="V5472">
        <f>YEAR(Healthcare_Data_v1__4[[#This Row],[Date of Admission]])</f>
        <v>2019</v>
      </c>
      <c r="W5472">
        <f>DAY(Healthcare_Data_v1__4[[#This Row],[Date of Admission]])</f>
        <v>26</v>
      </c>
    </row>
    <row r="5473" spans="1:23" x14ac:dyDescent="0.3">
      <c r="A5473" t="s">
        <v>18475</v>
      </c>
      <c r="B5473">
        <v>38</v>
      </c>
      <c r="C5473" t="s">
        <v>5</v>
      </c>
      <c r="D5473" t="s">
        <v>15</v>
      </c>
      <c r="E5473" t="s">
        <v>21</v>
      </c>
      <c r="F5473" t="s">
        <v>7</v>
      </c>
      <c r="G5473" s="1">
        <v>44415</v>
      </c>
      <c r="H5473" t="s">
        <v>10405</v>
      </c>
      <c r="I5473" t="s">
        <v>10406</v>
      </c>
      <c r="J5473">
        <v>18464.95232</v>
      </c>
      <c r="K5473" t="s">
        <v>69</v>
      </c>
      <c r="L5473">
        <v>6491</v>
      </c>
      <c r="M5473">
        <v>188</v>
      </c>
      <c r="N5473" t="s">
        <v>42</v>
      </c>
      <c r="O5473" s="1">
        <v>44419</v>
      </c>
      <c r="P5473" t="s">
        <v>85</v>
      </c>
      <c r="Q5473" t="s">
        <v>44</v>
      </c>
      <c r="R5473">
        <f>Healthcare_Data_v1__4[[#This Row],[Discharge Date]]-Healthcare_Data_v1__4[[#This Row],[Date of Admission]]</f>
        <v>4</v>
      </c>
      <c r="S5473" t="str" cm="1">
        <f t="array" ref="S5473">_xlfn.IFS( Healthcare_Data_v1__4[[#This Row],[Days of Stay]]&lt;10,"Low",Healthcare_Data_v1__4[[#This Row],[Days of Stay]]&lt;20,"Med",Healthcare_Data_v1__4[[#This Row],[Days of Stay]]&lt;=30,"High")</f>
        <v>Low</v>
      </c>
      <c r="T5473" t="str">
        <f>CONCATENATE(Healthcare_Data_v1__4[[#This Row],[Medical Condition]],Healthcare_Data_v1__4[[#This Row],[Duration]])</f>
        <v>ObesityLow</v>
      </c>
      <c r="U5473">
        <f>MONTH(Healthcare_Data_v1__4[[#This Row],[Date of Admission]])</f>
        <v>8</v>
      </c>
      <c r="V5473">
        <f>YEAR(Healthcare_Data_v1__4[[#This Row],[Date of Admission]])</f>
        <v>2021</v>
      </c>
      <c r="W5473">
        <f>DAY(Healthcare_Data_v1__4[[#This Row],[Date of Admission]])</f>
        <v>7</v>
      </c>
    </row>
    <row r="5474" spans="1:23" x14ac:dyDescent="0.3">
      <c r="A5474" t="s">
        <v>22812</v>
      </c>
      <c r="B5474">
        <v>55</v>
      </c>
      <c r="C5474" t="s">
        <v>3</v>
      </c>
      <c r="D5474" t="s">
        <v>16</v>
      </c>
      <c r="E5474" t="s">
        <v>26</v>
      </c>
      <c r="F5474" t="s">
        <v>11</v>
      </c>
      <c r="G5474" s="1">
        <v>44942</v>
      </c>
      <c r="H5474" t="s">
        <v>10407</v>
      </c>
      <c r="I5474" t="s">
        <v>10408</v>
      </c>
      <c r="J5474">
        <v>18463.182820000002</v>
      </c>
      <c r="K5474" t="s">
        <v>69</v>
      </c>
      <c r="L5474">
        <v>38220</v>
      </c>
      <c r="M5474">
        <v>432</v>
      </c>
      <c r="N5474" t="s">
        <v>42</v>
      </c>
      <c r="O5474" s="1">
        <v>44947</v>
      </c>
      <c r="P5474" t="s">
        <v>49</v>
      </c>
      <c r="Q5474" t="s">
        <v>57</v>
      </c>
      <c r="R5474">
        <f>Healthcare_Data_v1__4[[#This Row],[Discharge Date]]-Healthcare_Data_v1__4[[#This Row],[Date of Admission]]</f>
        <v>5</v>
      </c>
      <c r="S5474" t="str" cm="1">
        <f t="array" ref="S5474">_xlfn.IFS( Healthcare_Data_v1__4[[#This Row],[Days of Stay]]&lt;10,"Low",Healthcare_Data_v1__4[[#This Row],[Days of Stay]]&lt;20,"Med",Healthcare_Data_v1__4[[#This Row],[Days of Stay]]&lt;=30,"High")</f>
        <v>Low</v>
      </c>
      <c r="T5474" t="str">
        <f>CONCATENATE(Healthcare_Data_v1__4[[#This Row],[Medical Condition]],Healthcare_Data_v1__4[[#This Row],[Duration]])</f>
        <v>CancerLow</v>
      </c>
      <c r="U5474">
        <f>MONTH(Healthcare_Data_v1__4[[#This Row],[Date of Admission]])</f>
        <v>1</v>
      </c>
      <c r="V5474">
        <f>YEAR(Healthcare_Data_v1__4[[#This Row],[Date of Admission]])</f>
        <v>2023</v>
      </c>
      <c r="W5474">
        <f>DAY(Healthcare_Data_v1__4[[#This Row],[Date of Admission]])</f>
        <v>16</v>
      </c>
    </row>
    <row r="5475" spans="1:23" x14ac:dyDescent="0.3">
      <c r="A5475" t="s">
        <v>22813</v>
      </c>
      <c r="B5475">
        <v>31</v>
      </c>
      <c r="C5475" t="s">
        <v>5</v>
      </c>
      <c r="D5475" t="s">
        <v>15</v>
      </c>
      <c r="E5475" t="s">
        <v>22</v>
      </c>
      <c r="F5475" t="s">
        <v>7</v>
      </c>
      <c r="G5475" s="1">
        <v>45061</v>
      </c>
      <c r="H5475" t="s">
        <v>10409</v>
      </c>
      <c r="I5475" t="s">
        <v>10410</v>
      </c>
      <c r="J5475">
        <v>18461.203979999998</v>
      </c>
      <c r="K5475" t="s">
        <v>69</v>
      </c>
      <c r="L5475">
        <v>6786</v>
      </c>
      <c r="M5475">
        <v>290</v>
      </c>
      <c r="N5475" t="s">
        <v>48</v>
      </c>
      <c r="O5475" s="1">
        <v>45063</v>
      </c>
      <c r="P5475" t="s">
        <v>49</v>
      </c>
      <c r="Q5475" t="s">
        <v>57</v>
      </c>
      <c r="R5475">
        <f>Healthcare_Data_v1__4[[#This Row],[Discharge Date]]-Healthcare_Data_v1__4[[#This Row],[Date of Admission]]</f>
        <v>2</v>
      </c>
      <c r="S5475" t="str" cm="1">
        <f t="array" ref="S5475">_xlfn.IFS( Healthcare_Data_v1__4[[#This Row],[Days of Stay]]&lt;10,"Low",Healthcare_Data_v1__4[[#This Row],[Days of Stay]]&lt;20,"Med",Healthcare_Data_v1__4[[#This Row],[Days of Stay]]&lt;=30,"High")</f>
        <v>Low</v>
      </c>
      <c r="T5475" t="str">
        <f>CONCATENATE(Healthcare_Data_v1__4[[#This Row],[Medical Condition]],Healthcare_Data_v1__4[[#This Row],[Duration]])</f>
        <v>ObesityLow</v>
      </c>
      <c r="U5475">
        <f>MONTH(Healthcare_Data_v1__4[[#This Row],[Date of Admission]])</f>
        <v>5</v>
      </c>
      <c r="V5475">
        <f>YEAR(Healthcare_Data_v1__4[[#This Row],[Date of Admission]])</f>
        <v>2023</v>
      </c>
      <c r="W5475">
        <f>DAY(Healthcare_Data_v1__4[[#This Row],[Date of Admission]])</f>
        <v>15</v>
      </c>
    </row>
    <row r="5476" spans="1:23" x14ac:dyDescent="0.3">
      <c r="A5476" t="s">
        <v>22814</v>
      </c>
      <c r="B5476">
        <v>81</v>
      </c>
      <c r="C5476" t="s">
        <v>3</v>
      </c>
      <c r="D5476" t="s">
        <v>15</v>
      </c>
      <c r="E5476" t="s">
        <v>25</v>
      </c>
      <c r="F5476" t="s">
        <v>4</v>
      </c>
      <c r="G5476" s="1">
        <v>43911</v>
      </c>
      <c r="H5476" t="s">
        <v>10411</v>
      </c>
      <c r="I5476" t="s">
        <v>3914</v>
      </c>
      <c r="J5476">
        <v>18461.008140000002</v>
      </c>
      <c r="K5476" t="s">
        <v>41</v>
      </c>
      <c r="L5476">
        <v>57236</v>
      </c>
      <c r="M5476">
        <v>358</v>
      </c>
      <c r="N5476" t="s">
        <v>55</v>
      </c>
      <c r="O5476" s="1">
        <v>43938</v>
      </c>
      <c r="P5476" t="s">
        <v>43</v>
      </c>
      <c r="Q5476" t="s">
        <v>57</v>
      </c>
      <c r="R5476">
        <f>Healthcare_Data_v1__4[[#This Row],[Discharge Date]]-Healthcare_Data_v1__4[[#This Row],[Date of Admission]]</f>
        <v>27</v>
      </c>
      <c r="S5476" t="str" cm="1">
        <f t="array" ref="S5476">_xlfn.IFS( Healthcare_Data_v1__4[[#This Row],[Days of Stay]]&lt;10,"Low",Healthcare_Data_v1__4[[#This Row],[Days of Stay]]&lt;20,"Med",Healthcare_Data_v1__4[[#This Row],[Days of Stay]]&lt;=30,"High")</f>
        <v>High</v>
      </c>
      <c r="T5476" t="str">
        <f>CONCATENATE(Healthcare_Data_v1__4[[#This Row],[Medical Condition]],Healthcare_Data_v1__4[[#This Row],[Duration]])</f>
        <v>DiabetesHigh</v>
      </c>
      <c r="U5476">
        <f>MONTH(Healthcare_Data_v1__4[[#This Row],[Date of Admission]])</f>
        <v>3</v>
      </c>
      <c r="V5476">
        <f>YEAR(Healthcare_Data_v1__4[[#This Row],[Date of Admission]])</f>
        <v>2020</v>
      </c>
      <c r="W5476">
        <f>DAY(Healthcare_Data_v1__4[[#This Row],[Date of Admission]])</f>
        <v>21</v>
      </c>
    </row>
    <row r="5477" spans="1:23" x14ac:dyDescent="0.3">
      <c r="A5477" t="s">
        <v>22815</v>
      </c>
      <c r="B5477">
        <v>23</v>
      </c>
      <c r="C5477" t="s">
        <v>12</v>
      </c>
      <c r="D5477" t="s">
        <v>16</v>
      </c>
      <c r="E5477" t="s">
        <v>23</v>
      </c>
      <c r="F5477" t="s">
        <v>4</v>
      </c>
      <c r="G5477" s="1">
        <v>44403</v>
      </c>
      <c r="H5477" t="s">
        <v>4096</v>
      </c>
      <c r="I5477" t="s">
        <v>10412</v>
      </c>
      <c r="J5477">
        <v>18443.474869999998</v>
      </c>
      <c r="K5477" t="s">
        <v>69</v>
      </c>
      <c r="L5477">
        <v>30525</v>
      </c>
      <c r="M5477">
        <v>238</v>
      </c>
      <c r="N5477" t="s">
        <v>48</v>
      </c>
      <c r="O5477" s="1">
        <v>44431</v>
      </c>
      <c r="P5477" t="s">
        <v>56</v>
      </c>
      <c r="Q5477" t="s">
        <v>50</v>
      </c>
      <c r="R5477">
        <f>Healthcare_Data_v1__4[[#This Row],[Discharge Date]]-Healthcare_Data_v1__4[[#This Row],[Date of Admission]]</f>
        <v>28</v>
      </c>
      <c r="S5477" t="str" cm="1">
        <f t="array" ref="S5477">_xlfn.IFS( Healthcare_Data_v1__4[[#This Row],[Days of Stay]]&lt;10,"Low",Healthcare_Data_v1__4[[#This Row],[Days of Stay]]&lt;20,"Med",Healthcare_Data_v1__4[[#This Row],[Days of Stay]]&lt;=30,"High")</f>
        <v>High</v>
      </c>
      <c r="T5477" t="str">
        <f>CONCATENATE(Healthcare_Data_v1__4[[#This Row],[Medical Condition]],Healthcare_Data_v1__4[[#This Row],[Duration]])</f>
        <v>DiabetesHigh</v>
      </c>
      <c r="U5477">
        <f>MONTH(Healthcare_Data_v1__4[[#This Row],[Date of Admission]])</f>
        <v>7</v>
      </c>
      <c r="V5477">
        <f>YEAR(Healthcare_Data_v1__4[[#This Row],[Date of Admission]])</f>
        <v>2021</v>
      </c>
      <c r="W5477">
        <f>DAY(Healthcare_Data_v1__4[[#This Row],[Date of Admission]])</f>
        <v>26</v>
      </c>
    </row>
    <row r="5478" spans="1:23" x14ac:dyDescent="0.3">
      <c r="A5478" t="s">
        <v>280</v>
      </c>
      <c r="B5478">
        <v>65</v>
      </c>
      <c r="C5478" t="s">
        <v>3</v>
      </c>
      <c r="D5478" t="s">
        <v>16</v>
      </c>
      <c r="E5478" t="s">
        <v>26</v>
      </c>
      <c r="F5478" t="s">
        <v>10</v>
      </c>
      <c r="G5478" s="1">
        <v>45062</v>
      </c>
      <c r="H5478" t="s">
        <v>10413</v>
      </c>
      <c r="I5478" t="s">
        <v>10414</v>
      </c>
      <c r="J5478">
        <v>18438.39516</v>
      </c>
      <c r="K5478" t="s">
        <v>47</v>
      </c>
      <c r="L5478">
        <v>31579</v>
      </c>
      <c r="M5478">
        <v>237</v>
      </c>
      <c r="N5478" t="s">
        <v>55</v>
      </c>
      <c r="O5478" s="1">
        <v>45064</v>
      </c>
      <c r="P5478" t="s">
        <v>85</v>
      </c>
      <c r="Q5478" t="s">
        <v>44</v>
      </c>
      <c r="R5478">
        <f>Healthcare_Data_v1__4[[#This Row],[Discharge Date]]-Healthcare_Data_v1__4[[#This Row],[Date of Admission]]</f>
        <v>2</v>
      </c>
      <c r="S5478" t="str" cm="1">
        <f t="array" ref="S5478">_xlfn.IFS( Healthcare_Data_v1__4[[#This Row],[Days of Stay]]&lt;10,"Low",Healthcare_Data_v1__4[[#This Row],[Days of Stay]]&lt;20,"Med",Healthcare_Data_v1__4[[#This Row],[Days of Stay]]&lt;=30,"High")</f>
        <v>Low</v>
      </c>
      <c r="T5478" t="str">
        <f>CONCATENATE(Healthcare_Data_v1__4[[#This Row],[Medical Condition]],Healthcare_Data_v1__4[[#This Row],[Duration]])</f>
        <v>HypertensionLow</v>
      </c>
      <c r="U5478">
        <f>MONTH(Healthcare_Data_v1__4[[#This Row],[Date of Admission]])</f>
        <v>5</v>
      </c>
      <c r="V5478">
        <f>YEAR(Healthcare_Data_v1__4[[#This Row],[Date of Admission]])</f>
        <v>2023</v>
      </c>
      <c r="W5478">
        <f>DAY(Healthcare_Data_v1__4[[#This Row],[Date of Admission]])</f>
        <v>16</v>
      </c>
    </row>
    <row r="5479" spans="1:23" x14ac:dyDescent="0.3">
      <c r="A5479" t="s">
        <v>22816</v>
      </c>
      <c r="B5479">
        <v>47</v>
      </c>
      <c r="C5479" t="s">
        <v>8</v>
      </c>
      <c r="D5479" t="s">
        <v>15</v>
      </c>
      <c r="E5479" t="s">
        <v>26</v>
      </c>
      <c r="F5479" t="s">
        <v>6</v>
      </c>
      <c r="G5479" s="1">
        <v>44835</v>
      </c>
      <c r="H5479" t="s">
        <v>10415</v>
      </c>
      <c r="I5479" t="s">
        <v>10416</v>
      </c>
      <c r="J5479">
        <v>18437.448499999999</v>
      </c>
      <c r="K5479" t="s">
        <v>69</v>
      </c>
      <c r="L5479">
        <v>43082</v>
      </c>
      <c r="M5479">
        <v>226</v>
      </c>
      <c r="N5479" t="s">
        <v>55</v>
      </c>
      <c r="O5479" s="1">
        <v>44842</v>
      </c>
      <c r="P5479" t="s">
        <v>60</v>
      </c>
      <c r="Q5479" t="s">
        <v>57</v>
      </c>
      <c r="R5479">
        <f>Healthcare_Data_v1__4[[#This Row],[Discharge Date]]-Healthcare_Data_v1__4[[#This Row],[Date of Admission]]</f>
        <v>7</v>
      </c>
      <c r="S5479" t="str" cm="1">
        <f t="array" ref="S5479">_xlfn.IFS( Healthcare_Data_v1__4[[#This Row],[Days of Stay]]&lt;10,"Low",Healthcare_Data_v1__4[[#This Row],[Days of Stay]]&lt;20,"Med",Healthcare_Data_v1__4[[#This Row],[Days of Stay]]&lt;=30,"High")</f>
        <v>Low</v>
      </c>
      <c r="T5479" t="str">
        <f>CONCATENATE(Healthcare_Data_v1__4[[#This Row],[Medical Condition]],Healthcare_Data_v1__4[[#This Row],[Duration]])</f>
        <v>AsthmaLow</v>
      </c>
      <c r="U5479">
        <f>MONTH(Healthcare_Data_v1__4[[#This Row],[Date of Admission]])</f>
        <v>10</v>
      </c>
      <c r="V5479">
        <f>YEAR(Healthcare_Data_v1__4[[#This Row],[Date of Admission]])</f>
        <v>2022</v>
      </c>
      <c r="W5479">
        <f>DAY(Healthcare_Data_v1__4[[#This Row],[Date of Admission]])</f>
        <v>1</v>
      </c>
    </row>
    <row r="5480" spans="1:23" x14ac:dyDescent="0.3">
      <c r="A5480" t="s">
        <v>22817</v>
      </c>
      <c r="B5480">
        <v>63</v>
      </c>
      <c r="C5480" t="s">
        <v>3</v>
      </c>
      <c r="D5480" t="s">
        <v>15</v>
      </c>
      <c r="E5480" t="s">
        <v>23</v>
      </c>
      <c r="F5480" t="s">
        <v>9</v>
      </c>
      <c r="G5480" s="1">
        <v>43919</v>
      </c>
      <c r="H5480" t="s">
        <v>10417</v>
      </c>
      <c r="I5480" t="s">
        <v>10418</v>
      </c>
      <c r="J5480">
        <v>18432.991000000002</v>
      </c>
      <c r="K5480" t="s">
        <v>41</v>
      </c>
      <c r="L5480">
        <v>3214</v>
      </c>
      <c r="M5480">
        <v>304</v>
      </c>
      <c r="N5480" t="s">
        <v>55</v>
      </c>
      <c r="O5480" s="1">
        <v>43923</v>
      </c>
      <c r="P5480" t="s">
        <v>60</v>
      </c>
      <c r="Q5480" t="s">
        <v>50</v>
      </c>
      <c r="R5480">
        <f>Healthcare_Data_v1__4[[#This Row],[Discharge Date]]-Healthcare_Data_v1__4[[#This Row],[Date of Admission]]</f>
        <v>4</v>
      </c>
      <c r="S5480" t="str" cm="1">
        <f t="array" ref="S5480">_xlfn.IFS( Healthcare_Data_v1__4[[#This Row],[Days of Stay]]&lt;10,"Low",Healthcare_Data_v1__4[[#This Row],[Days of Stay]]&lt;20,"Med",Healthcare_Data_v1__4[[#This Row],[Days of Stay]]&lt;=30,"High")</f>
        <v>Low</v>
      </c>
      <c r="T5480" t="str">
        <f>CONCATENATE(Healthcare_Data_v1__4[[#This Row],[Medical Condition]],Healthcare_Data_v1__4[[#This Row],[Duration]])</f>
        <v>ArthritisLow</v>
      </c>
      <c r="U5480">
        <f>MONTH(Healthcare_Data_v1__4[[#This Row],[Date of Admission]])</f>
        <v>3</v>
      </c>
      <c r="V5480">
        <f>YEAR(Healthcare_Data_v1__4[[#This Row],[Date of Admission]])</f>
        <v>2020</v>
      </c>
      <c r="W5480">
        <f>DAY(Healthcare_Data_v1__4[[#This Row],[Date of Admission]])</f>
        <v>29</v>
      </c>
    </row>
    <row r="5481" spans="1:23" x14ac:dyDescent="0.3">
      <c r="A5481" t="s">
        <v>6433</v>
      </c>
      <c r="B5481">
        <v>18</v>
      </c>
      <c r="C5481" t="s">
        <v>12</v>
      </c>
      <c r="D5481" t="s">
        <v>15</v>
      </c>
      <c r="E5481" t="s">
        <v>19</v>
      </c>
      <c r="F5481" t="s">
        <v>7</v>
      </c>
      <c r="G5481" s="1">
        <v>43754</v>
      </c>
      <c r="H5481" t="s">
        <v>6226</v>
      </c>
      <c r="I5481" t="s">
        <v>10419</v>
      </c>
      <c r="J5481">
        <v>18432.792679999999</v>
      </c>
      <c r="K5481" t="s">
        <v>63</v>
      </c>
      <c r="L5481">
        <v>6914</v>
      </c>
      <c r="M5481">
        <v>258</v>
      </c>
      <c r="N5481" t="s">
        <v>42</v>
      </c>
      <c r="O5481" s="1">
        <v>43756</v>
      </c>
      <c r="P5481" t="s">
        <v>49</v>
      </c>
      <c r="Q5481" t="s">
        <v>50</v>
      </c>
      <c r="R5481">
        <f>Healthcare_Data_v1__4[[#This Row],[Discharge Date]]-Healthcare_Data_v1__4[[#This Row],[Date of Admission]]</f>
        <v>2</v>
      </c>
      <c r="S5481" t="str" cm="1">
        <f t="array" ref="S5481">_xlfn.IFS( Healthcare_Data_v1__4[[#This Row],[Days of Stay]]&lt;10,"Low",Healthcare_Data_v1__4[[#This Row],[Days of Stay]]&lt;20,"Med",Healthcare_Data_v1__4[[#This Row],[Days of Stay]]&lt;=30,"High")</f>
        <v>Low</v>
      </c>
      <c r="T5481" t="str">
        <f>CONCATENATE(Healthcare_Data_v1__4[[#This Row],[Medical Condition]],Healthcare_Data_v1__4[[#This Row],[Duration]])</f>
        <v>ObesityLow</v>
      </c>
      <c r="U5481">
        <f>MONTH(Healthcare_Data_v1__4[[#This Row],[Date of Admission]])</f>
        <v>10</v>
      </c>
      <c r="V5481">
        <f>YEAR(Healthcare_Data_v1__4[[#This Row],[Date of Admission]])</f>
        <v>2019</v>
      </c>
      <c r="W5481">
        <f>DAY(Healthcare_Data_v1__4[[#This Row],[Date of Admission]])</f>
        <v>16</v>
      </c>
    </row>
    <row r="5482" spans="1:23" x14ac:dyDescent="0.3">
      <c r="A5482" t="s">
        <v>22818</v>
      </c>
      <c r="B5482">
        <v>60</v>
      </c>
      <c r="C5482" t="s">
        <v>3</v>
      </c>
      <c r="D5482" t="s">
        <v>16</v>
      </c>
      <c r="E5482" t="s">
        <v>20</v>
      </c>
      <c r="F5482" t="s">
        <v>10</v>
      </c>
      <c r="G5482" s="1">
        <v>43439</v>
      </c>
      <c r="H5482" t="s">
        <v>10420</v>
      </c>
      <c r="I5482" t="s">
        <v>10421</v>
      </c>
      <c r="J5482">
        <v>18432.54623</v>
      </c>
      <c r="K5482" t="s">
        <v>69</v>
      </c>
      <c r="L5482">
        <v>30653</v>
      </c>
      <c r="M5482">
        <v>345</v>
      </c>
      <c r="N5482" t="s">
        <v>55</v>
      </c>
      <c r="O5482" s="1">
        <v>43469</v>
      </c>
      <c r="P5482" t="s">
        <v>43</v>
      </c>
      <c r="Q5482" t="s">
        <v>57</v>
      </c>
      <c r="R5482">
        <f>Healthcare_Data_v1__4[[#This Row],[Discharge Date]]-Healthcare_Data_v1__4[[#This Row],[Date of Admission]]</f>
        <v>30</v>
      </c>
      <c r="S5482" t="str" cm="1">
        <f t="array" ref="S5482">_xlfn.IFS( Healthcare_Data_v1__4[[#This Row],[Days of Stay]]&lt;10,"Low",Healthcare_Data_v1__4[[#This Row],[Days of Stay]]&lt;20,"Med",Healthcare_Data_v1__4[[#This Row],[Days of Stay]]&lt;=30,"High")</f>
        <v>High</v>
      </c>
      <c r="T5482" t="str">
        <f>CONCATENATE(Healthcare_Data_v1__4[[#This Row],[Medical Condition]],Healthcare_Data_v1__4[[#This Row],[Duration]])</f>
        <v>HypertensionHigh</v>
      </c>
      <c r="U5482">
        <f>MONTH(Healthcare_Data_v1__4[[#This Row],[Date of Admission]])</f>
        <v>12</v>
      </c>
      <c r="V5482">
        <f>YEAR(Healthcare_Data_v1__4[[#This Row],[Date of Admission]])</f>
        <v>2018</v>
      </c>
      <c r="W5482">
        <f>DAY(Healthcare_Data_v1__4[[#This Row],[Date of Admission]])</f>
        <v>5</v>
      </c>
    </row>
    <row r="5483" spans="1:23" x14ac:dyDescent="0.3">
      <c r="A5483" t="s">
        <v>22819</v>
      </c>
      <c r="B5483">
        <v>84</v>
      </c>
      <c r="C5483" t="s">
        <v>3</v>
      </c>
      <c r="D5483" t="s">
        <v>15</v>
      </c>
      <c r="E5483" t="s">
        <v>23</v>
      </c>
      <c r="F5483" t="s">
        <v>11</v>
      </c>
      <c r="G5483" s="1">
        <v>43458</v>
      </c>
      <c r="H5483" t="s">
        <v>10422</v>
      </c>
      <c r="I5483" t="s">
        <v>10423</v>
      </c>
      <c r="J5483">
        <v>18428.607059999998</v>
      </c>
      <c r="K5483" t="s">
        <v>66</v>
      </c>
      <c r="L5483">
        <v>32812</v>
      </c>
      <c r="M5483">
        <v>286</v>
      </c>
      <c r="N5483" t="s">
        <v>42</v>
      </c>
      <c r="O5483" s="1">
        <v>43470</v>
      </c>
      <c r="P5483" t="s">
        <v>49</v>
      </c>
      <c r="Q5483" t="s">
        <v>44</v>
      </c>
      <c r="R5483">
        <f>Healthcare_Data_v1__4[[#This Row],[Discharge Date]]-Healthcare_Data_v1__4[[#This Row],[Date of Admission]]</f>
        <v>12</v>
      </c>
      <c r="S5483" t="str" cm="1">
        <f t="array" ref="S5483">_xlfn.IFS( Healthcare_Data_v1__4[[#This Row],[Days of Stay]]&lt;10,"Low",Healthcare_Data_v1__4[[#This Row],[Days of Stay]]&lt;20,"Med",Healthcare_Data_v1__4[[#This Row],[Days of Stay]]&lt;=30,"High")</f>
        <v>Med</v>
      </c>
      <c r="T5483" t="str">
        <f>CONCATENATE(Healthcare_Data_v1__4[[#This Row],[Medical Condition]],Healthcare_Data_v1__4[[#This Row],[Duration]])</f>
        <v>CancerMed</v>
      </c>
      <c r="U5483">
        <f>MONTH(Healthcare_Data_v1__4[[#This Row],[Date of Admission]])</f>
        <v>12</v>
      </c>
      <c r="V5483">
        <f>YEAR(Healthcare_Data_v1__4[[#This Row],[Date of Admission]])</f>
        <v>2018</v>
      </c>
      <c r="W5483">
        <f>DAY(Healthcare_Data_v1__4[[#This Row],[Date of Admission]])</f>
        <v>24</v>
      </c>
    </row>
    <row r="5484" spans="1:23" x14ac:dyDescent="0.3">
      <c r="A5484" t="s">
        <v>22820</v>
      </c>
      <c r="B5484">
        <v>31</v>
      </c>
      <c r="C5484" t="s">
        <v>5</v>
      </c>
      <c r="D5484" t="s">
        <v>16</v>
      </c>
      <c r="E5484" t="s">
        <v>22</v>
      </c>
      <c r="F5484" t="s">
        <v>6</v>
      </c>
      <c r="G5484" s="1">
        <v>44557</v>
      </c>
      <c r="H5484" t="s">
        <v>10424</v>
      </c>
      <c r="I5484" t="s">
        <v>10425</v>
      </c>
      <c r="J5484">
        <v>18427.151269999998</v>
      </c>
      <c r="K5484" t="s">
        <v>63</v>
      </c>
      <c r="L5484">
        <v>7059</v>
      </c>
      <c r="M5484">
        <v>109</v>
      </c>
      <c r="N5484" t="s">
        <v>48</v>
      </c>
      <c r="O5484" s="1">
        <v>44569</v>
      </c>
      <c r="P5484" t="s">
        <v>60</v>
      </c>
      <c r="Q5484" t="s">
        <v>50</v>
      </c>
      <c r="R5484">
        <f>Healthcare_Data_v1__4[[#This Row],[Discharge Date]]-Healthcare_Data_v1__4[[#This Row],[Date of Admission]]</f>
        <v>12</v>
      </c>
      <c r="S5484" t="str" cm="1">
        <f t="array" ref="S5484">_xlfn.IFS( Healthcare_Data_v1__4[[#This Row],[Days of Stay]]&lt;10,"Low",Healthcare_Data_v1__4[[#This Row],[Days of Stay]]&lt;20,"Med",Healthcare_Data_v1__4[[#This Row],[Days of Stay]]&lt;=30,"High")</f>
        <v>Med</v>
      </c>
      <c r="T5484" t="str">
        <f>CONCATENATE(Healthcare_Data_v1__4[[#This Row],[Medical Condition]],Healthcare_Data_v1__4[[#This Row],[Duration]])</f>
        <v>AsthmaMed</v>
      </c>
      <c r="U5484">
        <f>MONTH(Healthcare_Data_v1__4[[#This Row],[Date of Admission]])</f>
        <v>12</v>
      </c>
      <c r="V5484">
        <f>YEAR(Healthcare_Data_v1__4[[#This Row],[Date of Admission]])</f>
        <v>2021</v>
      </c>
      <c r="W5484">
        <f>DAY(Healthcare_Data_v1__4[[#This Row],[Date of Admission]])</f>
        <v>27</v>
      </c>
    </row>
    <row r="5485" spans="1:23" x14ac:dyDescent="0.3">
      <c r="A5485" t="s">
        <v>10426</v>
      </c>
      <c r="B5485">
        <v>58</v>
      </c>
      <c r="C5485" t="s">
        <v>3</v>
      </c>
      <c r="D5485" t="s">
        <v>15</v>
      </c>
      <c r="E5485" t="s">
        <v>25</v>
      </c>
      <c r="F5485" t="s">
        <v>6</v>
      </c>
      <c r="G5485" s="1">
        <v>43764</v>
      </c>
      <c r="H5485" t="s">
        <v>10427</v>
      </c>
      <c r="I5485" t="s">
        <v>10428</v>
      </c>
      <c r="J5485">
        <v>18424.8544</v>
      </c>
      <c r="K5485" t="s">
        <v>69</v>
      </c>
      <c r="L5485">
        <v>16058</v>
      </c>
      <c r="M5485">
        <v>495</v>
      </c>
      <c r="N5485" t="s">
        <v>42</v>
      </c>
      <c r="O5485" s="1">
        <v>43775</v>
      </c>
      <c r="P5485" t="s">
        <v>49</v>
      </c>
      <c r="Q5485" t="s">
        <v>44</v>
      </c>
      <c r="R5485">
        <f>Healthcare_Data_v1__4[[#This Row],[Discharge Date]]-Healthcare_Data_v1__4[[#This Row],[Date of Admission]]</f>
        <v>11</v>
      </c>
      <c r="S5485" t="str" cm="1">
        <f t="array" ref="S5485">_xlfn.IFS( Healthcare_Data_v1__4[[#This Row],[Days of Stay]]&lt;10,"Low",Healthcare_Data_v1__4[[#This Row],[Days of Stay]]&lt;20,"Med",Healthcare_Data_v1__4[[#This Row],[Days of Stay]]&lt;=30,"High")</f>
        <v>Med</v>
      </c>
      <c r="T5485" t="str">
        <f>CONCATENATE(Healthcare_Data_v1__4[[#This Row],[Medical Condition]],Healthcare_Data_v1__4[[#This Row],[Duration]])</f>
        <v>AsthmaMed</v>
      </c>
      <c r="U5485">
        <f>MONTH(Healthcare_Data_v1__4[[#This Row],[Date of Admission]])</f>
        <v>10</v>
      </c>
      <c r="V5485">
        <f>YEAR(Healthcare_Data_v1__4[[#This Row],[Date of Admission]])</f>
        <v>2019</v>
      </c>
      <c r="W5485">
        <f>DAY(Healthcare_Data_v1__4[[#This Row],[Date of Admission]])</f>
        <v>26</v>
      </c>
    </row>
    <row r="5486" spans="1:23" x14ac:dyDescent="0.3">
      <c r="A5486" t="s">
        <v>10429</v>
      </c>
      <c r="B5486">
        <v>65</v>
      </c>
      <c r="C5486" t="s">
        <v>3</v>
      </c>
      <c r="D5486" t="s">
        <v>16</v>
      </c>
      <c r="E5486" t="s">
        <v>20</v>
      </c>
      <c r="F5486" t="s">
        <v>10</v>
      </c>
      <c r="G5486" s="1">
        <v>44020</v>
      </c>
      <c r="H5486" t="s">
        <v>4060</v>
      </c>
      <c r="I5486" t="s">
        <v>10430</v>
      </c>
      <c r="J5486">
        <v>18419.881850000002</v>
      </c>
      <c r="K5486" t="s">
        <v>47</v>
      </c>
      <c r="L5486">
        <v>20417</v>
      </c>
      <c r="M5486">
        <v>466</v>
      </c>
      <c r="N5486" t="s">
        <v>48</v>
      </c>
      <c r="O5486" s="1">
        <v>44026</v>
      </c>
      <c r="P5486" t="s">
        <v>56</v>
      </c>
      <c r="Q5486" t="s">
        <v>44</v>
      </c>
      <c r="R5486">
        <f>Healthcare_Data_v1__4[[#This Row],[Discharge Date]]-Healthcare_Data_v1__4[[#This Row],[Date of Admission]]</f>
        <v>6</v>
      </c>
      <c r="S5486" t="str" cm="1">
        <f t="array" ref="S5486">_xlfn.IFS( Healthcare_Data_v1__4[[#This Row],[Days of Stay]]&lt;10,"Low",Healthcare_Data_v1__4[[#This Row],[Days of Stay]]&lt;20,"Med",Healthcare_Data_v1__4[[#This Row],[Days of Stay]]&lt;=30,"High")</f>
        <v>Low</v>
      </c>
      <c r="T5486" t="str">
        <f>CONCATENATE(Healthcare_Data_v1__4[[#This Row],[Medical Condition]],Healthcare_Data_v1__4[[#This Row],[Duration]])</f>
        <v>HypertensionLow</v>
      </c>
      <c r="U5486">
        <f>MONTH(Healthcare_Data_v1__4[[#This Row],[Date of Admission]])</f>
        <v>7</v>
      </c>
      <c r="V5486">
        <f>YEAR(Healthcare_Data_v1__4[[#This Row],[Date of Admission]])</f>
        <v>2020</v>
      </c>
      <c r="W5486">
        <f>DAY(Healthcare_Data_v1__4[[#This Row],[Date of Admission]])</f>
        <v>8</v>
      </c>
    </row>
    <row r="5487" spans="1:23" x14ac:dyDescent="0.3">
      <c r="A5487" t="s">
        <v>22821</v>
      </c>
      <c r="B5487">
        <v>46</v>
      </c>
      <c r="C5487" t="s">
        <v>8</v>
      </c>
      <c r="D5487" t="s">
        <v>15</v>
      </c>
      <c r="E5487" t="s">
        <v>19</v>
      </c>
      <c r="F5487" t="s">
        <v>9</v>
      </c>
      <c r="G5487" s="1">
        <v>44234</v>
      </c>
      <c r="H5487" t="s">
        <v>5165</v>
      </c>
      <c r="I5487" t="s">
        <v>10431</v>
      </c>
      <c r="J5487">
        <v>18417.553690000001</v>
      </c>
      <c r="K5487" t="s">
        <v>66</v>
      </c>
      <c r="L5487">
        <v>27020</v>
      </c>
      <c r="M5487">
        <v>209</v>
      </c>
      <c r="N5487" t="s">
        <v>42</v>
      </c>
      <c r="O5487" s="1">
        <v>44236</v>
      </c>
      <c r="P5487" t="s">
        <v>56</v>
      </c>
      <c r="Q5487" t="s">
        <v>44</v>
      </c>
      <c r="R5487">
        <f>Healthcare_Data_v1__4[[#This Row],[Discharge Date]]-Healthcare_Data_v1__4[[#This Row],[Date of Admission]]</f>
        <v>2</v>
      </c>
      <c r="S5487" t="str" cm="1">
        <f t="array" ref="S5487">_xlfn.IFS( Healthcare_Data_v1__4[[#This Row],[Days of Stay]]&lt;10,"Low",Healthcare_Data_v1__4[[#This Row],[Days of Stay]]&lt;20,"Med",Healthcare_Data_v1__4[[#This Row],[Days of Stay]]&lt;=30,"High")</f>
        <v>Low</v>
      </c>
      <c r="T5487" t="str">
        <f>CONCATENATE(Healthcare_Data_v1__4[[#This Row],[Medical Condition]],Healthcare_Data_v1__4[[#This Row],[Duration]])</f>
        <v>ArthritisLow</v>
      </c>
      <c r="U5487">
        <f>MONTH(Healthcare_Data_v1__4[[#This Row],[Date of Admission]])</f>
        <v>2</v>
      </c>
      <c r="V5487">
        <f>YEAR(Healthcare_Data_v1__4[[#This Row],[Date of Admission]])</f>
        <v>2021</v>
      </c>
      <c r="W5487">
        <f>DAY(Healthcare_Data_v1__4[[#This Row],[Date of Admission]])</f>
        <v>7</v>
      </c>
    </row>
    <row r="5488" spans="1:23" x14ac:dyDescent="0.3">
      <c r="A5488" t="s">
        <v>22822</v>
      </c>
      <c r="B5488">
        <v>65</v>
      </c>
      <c r="C5488" t="s">
        <v>3</v>
      </c>
      <c r="D5488" t="s">
        <v>15</v>
      </c>
      <c r="E5488" t="s">
        <v>24</v>
      </c>
      <c r="F5488" t="s">
        <v>9</v>
      </c>
      <c r="G5488" s="1">
        <v>44115</v>
      </c>
      <c r="H5488" t="s">
        <v>10432</v>
      </c>
      <c r="I5488" t="s">
        <v>10433</v>
      </c>
      <c r="J5488">
        <v>18416.89083</v>
      </c>
      <c r="K5488" t="s">
        <v>69</v>
      </c>
      <c r="L5488">
        <v>26165</v>
      </c>
      <c r="M5488">
        <v>325</v>
      </c>
      <c r="N5488" t="s">
        <v>42</v>
      </c>
      <c r="O5488" s="1">
        <v>44127</v>
      </c>
      <c r="P5488" t="s">
        <v>49</v>
      </c>
      <c r="Q5488" t="s">
        <v>44</v>
      </c>
      <c r="R5488">
        <f>Healthcare_Data_v1__4[[#This Row],[Discharge Date]]-Healthcare_Data_v1__4[[#This Row],[Date of Admission]]</f>
        <v>12</v>
      </c>
      <c r="S5488" t="str" cm="1">
        <f t="array" ref="S5488">_xlfn.IFS( Healthcare_Data_v1__4[[#This Row],[Days of Stay]]&lt;10,"Low",Healthcare_Data_v1__4[[#This Row],[Days of Stay]]&lt;20,"Med",Healthcare_Data_v1__4[[#This Row],[Days of Stay]]&lt;=30,"High")</f>
        <v>Med</v>
      </c>
      <c r="T5488" t="str">
        <f>CONCATENATE(Healthcare_Data_v1__4[[#This Row],[Medical Condition]],Healthcare_Data_v1__4[[#This Row],[Duration]])</f>
        <v>ArthritisMed</v>
      </c>
      <c r="U5488">
        <f>MONTH(Healthcare_Data_v1__4[[#This Row],[Date of Admission]])</f>
        <v>10</v>
      </c>
      <c r="V5488">
        <f>YEAR(Healthcare_Data_v1__4[[#This Row],[Date of Admission]])</f>
        <v>2020</v>
      </c>
      <c r="W5488">
        <f>DAY(Healthcare_Data_v1__4[[#This Row],[Date of Admission]])</f>
        <v>11</v>
      </c>
    </row>
    <row r="5489" spans="1:23" x14ac:dyDescent="0.3">
      <c r="A5489" t="s">
        <v>22823</v>
      </c>
      <c r="B5489">
        <v>81</v>
      </c>
      <c r="C5489" t="s">
        <v>3</v>
      </c>
      <c r="D5489" t="s">
        <v>15</v>
      </c>
      <c r="E5489" t="s">
        <v>22</v>
      </c>
      <c r="F5489" t="s">
        <v>9</v>
      </c>
      <c r="G5489" s="1">
        <v>44846</v>
      </c>
      <c r="H5489" t="s">
        <v>10434</v>
      </c>
      <c r="I5489" t="s">
        <v>10435</v>
      </c>
      <c r="J5489">
        <v>18416.707060000001</v>
      </c>
      <c r="K5489" t="s">
        <v>63</v>
      </c>
      <c r="L5489">
        <v>13806</v>
      </c>
      <c r="M5489">
        <v>254</v>
      </c>
      <c r="N5489" t="s">
        <v>42</v>
      </c>
      <c r="O5489" s="1">
        <v>44862</v>
      </c>
      <c r="P5489" t="s">
        <v>49</v>
      </c>
      <c r="Q5489" t="s">
        <v>44</v>
      </c>
      <c r="R5489">
        <f>Healthcare_Data_v1__4[[#This Row],[Discharge Date]]-Healthcare_Data_v1__4[[#This Row],[Date of Admission]]</f>
        <v>16</v>
      </c>
      <c r="S5489" t="str" cm="1">
        <f t="array" ref="S5489">_xlfn.IFS( Healthcare_Data_v1__4[[#This Row],[Days of Stay]]&lt;10,"Low",Healthcare_Data_v1__4[[#This Row],[Days of Stay]]&lt;20,"Med",Healthcare_Data_v1__4[[#This Row],[Days of Stay]]&lt;=30,"High")</f>
        <v>Med</v>
      </c>
      <c r="T5489" t="str">
        <f>CONCATENATE(Healthcare_Data_v1__4[[#This Row],[Medical Condition]],Healthcare_Data_v1__4[[#This Row],[Duration]])</f>
        <v>ArthritisMed</v>
      </c>
      <c r="U5489">
        <f>MONTH(Healthcare_Data_v1__4[[#This Row],[Date of Admission]])</f>
        <v>10</v>
      </c>
      <c r="V5489">
        <f>YEAR(Healthcare_Data_v1__4[[#This Row],[Date of Admission]])</f>
        <v>2022</v>
      </c>
      <c r="W5489">
        <f>DAY(Healthcare_Data_v1__4[[#This Row],[Date of Admission]])</f>
        <v>12</v>
      </c>
    </row>
    <row r="5490" spans="1:23" x14ac:dyDescent="0.3">
      <c r="A5490" t="s">
        <v>10436</v>
      </c>
      <c r="B5490">
        <v>80</v>
      </c>
      <c r="C5490" t="s">
        <v>3</v>
      </c>
      <c r="D5490" t="s">
        <v>15</v>
      </c>
      <c r="E5490" t="s">
        <v>22</v>
      </c>
      <c r="F5490" t="s">
        <v>11</v>
      </c>
      <c r="G5490" s="1">
        <v>44265</v>
      </c>
      <c r="H5490" t="s">
        <v>10437</v>
      </c>
      <c r="I5490" t="s">
        <v>10438</v>
      </c>
      <c r="J5490">
        <v>18414.932079999999</v>
      </c>
      <c r="K5490" t="s">
        <v>66</v>
      </c>
      <c r="L5490">
        <v>14851</v>
      </c>
      <c r="M5490">
        <v>327</v>
      </c>
      <c r="N5490" t="s">
        <v>42</v>
      </c>
      <c r="O5490" s="1">
        <v>44269</v>
      </c>
      <c r="P5490" t="s">
        <v>43</v>
      </c>
      <c r="Q5490" t="s">
        <v>44</v>
      </c>
      <c r="R5490">
        <f>Healthcare_Data_v1__4[[#This Row],[Discharge Date]]-Healthcare_Data_v1__4[[#This Row],[Date of Admission]]</f>
        <v>4</v>
      </c>
      <c r="S5490" t="str" cm="1">
        <f t="array" ref="S5490">_xlfn.IFS( Healthcare_Data_v1__4[[#This Row],[Days of Stay]]&lt;10,"Low",Healthcare_Data_v1__4[[#This Row],[Days of Stay]]&lt;20,"Med",Healthcare_Data_v1__4[[#This Row],[Days of Stay]]&lt;=30,"High")</f>
        <v>Low</v>
      </c>
      <c r="T5490" t="str">
        <f>CONCATENATE(Healthcare_Data_v1__4[[#This Row],[Medical Condition]],Healthcare_Data_v1__4[[#This Row],[Duration]])</f>
        <v>CancerLow</v>
      </c>
      <c r="U5490">
        <f>MONTH(Healthcare_Data_v1__4[[#This Row],[Date of Admission]])</f>
        <v>3</v>
      </c>
      <c r="V5490">
        <f>YEAR(Healthcare_Data_v1__4[[#This Row],[Date of Admission]])</f>
        <v>2021</v>
      </c>
      <c r="W5490">
        <f>DAY(Healthcare_Data_v1__4[[#This Row],[Date of Admission]])</f>
        <v>10</v>
      </c>
    </row>
    <row r="5491" spans="1:23" x14ac:dyDescent="0.3">
      <c r="A5491" t="s">
        <v>22824</v>
      </c>
      <c r="B5491">
        <v>76</v>
      </c>
      <c r="C5491" t="s">
        <v>3</v>
      </c>
      <c r="D5491" t="s">
        <v>15</v>
      </c>
      <c r="E5491" t="s">
        <v>21</v>
      </c>
      <c r="F5491" t="s">
        <v>4</v>
      </c>
      <c r="G5491" s="1">
        <v>44551</v>
      </c>
      <c r="H5491" t="s">
        <v>10439</v>
      </c>
      <c r="I5491" t="s">
        <v>10440</v>
      </c>
      <c r="J5491">
        <v>18413.480329999999</v>
      </c>
      <c r="K5491" t="s">
        <v>47</v>
      </c>
      <c r="L5491">
        <v>28542</v>
      </c>
      <c r="M5491">
        <v>412</v>
      </c>
      <c r="N5491" t="s">
        <v>55</v>
      </c>
      <c r="O5491" s="1">
        <v>44565</v>
      </c>
      <c r="P5491" t="s">
        <v>43</v>
      </c>
      <c r="Q5491" t="s">
        <v>57</v>
      </c>
      <c r="R5491">
        <f>Healthcare_Data_v1__4[[#This Row],[Discharge Date]]-Healthcare_Data_v1__4[[#This Row],[Date of Admission]]</f>
        <v>14</v>
      </c>
      <c r="S5491" t="str" cm="1">
        <f t="array" ref="S5491">_xlfn.IFS( Healthcare_Data_v1__4[[#This Row],[Days of Stay]]&lt;10,"Low",Healthcare_Data_v1__4[[#This Row],[Days of Stay]]&lt;20,"Med",Healthcare_Data_v1__4[[#This Row],[Days of Stay]]&lt;=30,"High")</f>
        <v>Med</v>
      </c>
      <c r="T5491" t="str">
        <f>CONCATENATE(Healthcare_Data_v1__4[[#This Row],[Medical Condition]],Healthcare_Data_v1__4[[#This Row],[Duration]])</f>
        <v>DiabetesMed</v>
      </c>
      <c r="U5491">
        <f>MONTH(Healthcare_Data_v1__4[[#This Row],[Date of Admission]])</f>
        <v>12</v>
      </c>
      <c r="V5491">
        <f>YEAR(Healthcare_Data_v1__4[[#This Row],[Date of Admission]])</f>
        <v>2021</v>
      </c>
      <c r="W5491">
        <f>DAY(Healthcare_Data_v1__4[[#This Row],[Date of Admission]])</f>
        <v>21</v>
      </c>
    </row>
    <row r="5492" spans="1:23" x14ac:dyDescent="0.3">
      <c r="A5492" t="s">
        <v>22825</v>
      </c>
      <c r="B5492">
        <v>70</v>
      </c>
      <c r="C5492" t="s">
        <v>3</v>
      </c>
      <c r="D5492" t="s">
        <v>15</v>
      </c>
      <c r="E5492" t="s">
        <v>20</v>
      </c>
      <c r="F5492" t="s">
        <v>6</v>
      </c>
      <c r="G5492" s="1">
        <v>44513</v>
      </c>
      <c r="H5492" t="s">
        <v>10441</v>
      </c>
      <c r="I5492" t="s">
        <v>10442</v>
      </c>
      <c r="J5492">
        <v>18411.96413</v>
      </c>
      <c r="K5492" t="s">
        <v>47</v>
      </c>
      <c r="L5492">
        <v>14037</v>
      </c>
      <c r="M5492">
        <v>118</v>
      </c>
      <c r="N5492" t="s">
        <v>48</v>
      </c>
      <c r="O5492" s="1">
        <v>44542</v>
      </c>
      <c r="P5492" t="s">
        <v>56</v>
      </c>
      <c r="Q5492" t="s">
        <v>50</v>
      </c>
      <c r="R5492">
        <f>Healthcare_Data_v1__4[[#This Row],[Discharge Date]]-Healthcare_Data_v1__4[[#This Row],[Date of Admission]]</f>
        <v>29</v>
      </c>
      <c r="S5492" t="str" cm="1">
        <f t="array" ref="S5492">_xlfn.IFS( Healthcare_Data_v1__4[[#This Row],[Days of Stay]]&lt;10,"Low",Healthcare_Data_v1__4[[#This Row],[Days of Stay]]&lt;20,"Med",Healthcare_Data_v1__4[[#This Row],[Days of Stay]]&lt;=30,"High")</f>
        <v>High</v>
      </c>
      <c r="T5492" t="str">
        <f>CONCATENATE(Healthcare_Data_v1__4[[#This Row],[Medical Condition]],Healthcare_Data_v1__4[[#This Row],[Duration]])</f>
        <v>AsthmaHigh</v>
      </c>
      <c r="U5492">
        <f>MONTH(Healthcare_Data_v1__4[[#This Row],[Date of Admission]])</f>
        <v>11</v>
      </c>
      <c r="V5492">
        <f>YEAR(Healthcare_Data_v1__4[[#This Row],[Date of Admission]])</f>
        <v>2021</v>
      </c>
      <c r="W5492">
        <f>DAY(Healthcare_Data_v1__4[[#This Row],[Date of Admission]])</f>
        <v>13</v>
      </c>
    </row>
    <row r="5493" spans="1:23" x14ac:dyDescent="0.3">
      <c r="A5493" t="s">
        <v>4590</v>
      </c>
      <c r="B5493">
        <v>51</v>
      </c>
      <c r="C5493" t="s">
        <v>8</v>
      </c>
      <c r="D5493" t="s">
        <v>16</v>
      </c>
      <c r="E5493" t="s">
        <v>21</v>
      </c>
      <c r="F5493" t="s">
        <v>9</v>
      </c>
      <c r="G5493" s="1">
        <v>44118</v>
      </c>
      <c r="H5493" t="s">
        <v>2357</v>
      </c>
      <c r="I5493" t="s">
        <v>6482</v>
      </c>
      <c r="J5493">
        <v>18406.789639999999</v>
      </c>
      <c r="K5493" t="s">
        <v>66</v>
      </c>
      <c r="L5493">
        <v>32426</v>
      </c>
      <c r="M5493">
        <v>435</v>
      </c>
      <c r="N5493" t="s">
        <v>42</v>
      </c>
      <c r="O5493" s="1">
        <v>44132</v>
      </c>
      <c r="P5493" t="s">
        <v>43</v>
      </c>
      <c r="Q5493" t="s">
        <v>50</v>
      </c>
      <c r="R5493">
        <f>Healthcare_Data_v1__4[[#This Row],[Discharge Date]]-Healthcare_Data_v1__4[[#This Row],[Date of Admission]]</f>
        <v>14</v>
      </c>
      <c r="S5493" t="str" cm="1">
        <f t="array" ref="S5493">_xlfn.IFS( Healthcare_Data_v1__4[[#This Row],[Days of Stay]]&lt;10,"Low",Healthcare_Data_v1__4[[#This Row],[Days of Stay]]&lt;20,"Med",Healthcare_Data_v1__4[[#This Row],[Days of Stay]]&lt;=30,"High")</f>
        <v>Med</v>
      </c>
      <c r="T5493" t="str">
        <f>CONCATENATE(Healthcare_Data_v1__4[[#This Row],[Medical Condition]],Healthcare_Data_v1__4[[#This Row],[Duration]])</f>
        <v>ArthritisMed</v>
      </c>
      <c r="U5493">
        <f>MONTH(Healthcare_Data_v1__4[[#This Row],[Date of Admission]])</f>
        <v>10</v>
      </c>
      <c r="V5493">
        <f>YEAR(Healthcare_Data_v1__4[[#This Row],[Date of Admission]])</f>
        <v>2020</v>
      </c>
      <c r="W5493">
        <f>DAY(Healthcare_Data_v1__4[[#This Row],[Date of Admission]])</f>
        <v>14</v>
      </c>
    </row>
    <row r="5494" spans="1:23" x14ac:dyDescent="0.3">
      <c r="A5494" t="s">
        <v>22826</v>
      </c>
      <c r="B5494">
        <v>58</v>
      </c>
      <c r="C5494" t="s">
        <v>3</v>
      </c>
      <c r="D5494" t="s">
        <v>16</v>
      </c>
      <c r="E5494" t="s">
        <v>26</v>
      </c>
      <c r="F5494" t="s">
        <v>11</v>
      </c>
      <c r="G5494" s="1">
        <v>43870</v>
      </c>
      <c r="H5494" t="s">
        <v>10443</v>
      </c>
      <c r="I5494" t="s">
        <v>4752</v>
      </c>
      <c r="J5494">
        <v>18396.453420000002</v>
      </c>
      <c r="K5494" t="s">
        <v>47</v>
      </c>
      <c r="L5494">
        <v>14803</v>
      </c>
      <c r="M5494">
        <v>474</v>
      </c>
      <c r="N5494" t="s">
        <v>48</v>
      </c>
      <c r="O5494" s="1">
        <v>43875</v>
      </c>
      <c r="P5494" t="s">
        <v>43</v>
      </c>
      <c r="Q5494" t="s">
        <v>50</v>
      </c>
      <c r="R5494">
        <f>Healthcare_Data_v1__4[[#This Row],[Discharge Date]]-Healthcare_Data_v1__4[[#This Row],[Date of Admission]]</f>
        <v>5</v>
      </c>
      <c r="S5494" t="str" cm="1">
        <f t="array" ref="S5494">_xlfn.IFS( Healthcare_Data_v1__4[[#This Row],[Days of Stay]]&lt;10,"Low",Healthcare_Data_v1__4[[#This Row],[Days of Stay]]&lt;20,"Med",Healthcare_Data_v1__4[[#This Row],[Days of Stay]]&lt;=30,"High")</f>
        <v>Low</v>
      </c>
      <c r="T5494" t="str">
        <f>CONCATENATE(Healthcare_Data_v1__4[[#This Row],[Medical Condition]],Healthcare_Data_v1__4[[#This Row],[Duration]])</f>
        <v>CancerLow</v>
      </c>
      <c r="U5494">
        <f>MONTH(Healthcare_Data_v1__4[[#This Row],[Date of Admission]])</f>
        <v>2</v>
      </c>
      <c r="V5494">
        <f>YEAR(Healthcare_Data_v1__4[[#This Row],[Date of Admission]])</f>
        <v>2020</v>
      </c>
      <c r="W5494">
        <f>DAY(Healthcare_Data_v1__4[[#This Row],[Date of Admission]])</f>
        <v>9</v>
      </c>
    </row>
    <row r="5495" spans="1:23" x14ac:dyDescent="0.3">
      <c r="A5495" t="s">
        <v>22827</v>
      </c>
      <c r="B5495">
        <v>21</v>
      </c>
      <c r="C5495" t="s">
        <v>12</v>
      </c>
      <c r="D5495" t="s">
        <v>15</v>
      </c>
      <c r="E5495" t="s">
        <v>25</v>
      </c>
      <c r="F5495" t="s">
        <v>4</v>
      </c>
      <c r="G5495" s="1">
        <v>44791</v>
      </c>
      <c r="H5495" t="s">
        <v>10444</v>
      </c>
      <c r="I5495" t="s">
        <v>10445</v>
      </c>
      <c r="J5495">
        <v>18392.19198</v>
      </c>
      <c r="K5495" t="s">
        <v>47</v>
      </c>
      <c r="L5495">
        <v>13911</v>
      </c>
      <c r="M5495">
        <v>315</v>
      </c>
      <c r="N5495" t="s">
        <v>48</v>
      </c>
      <c r="O5495" s="1">
        <v>44807</v>
      </c>
      <c r="P5495" t="s">
        <v>56</v>
      </c>
      <c r="Q5495" t="s">
        <v>50</v>
      </c>
      <c r="R5495">
        <f>Healthcare_Data_v1__4[[#This Row],[Discharge Date]]-Healthcare_Data_v1__4[[#This Row],[Date of Admission]]</f>
        <v>16</v>
      </c>
      <c r="S5495" t="str" cm="1">
        <f t="array" ref="S5495">_xlfn.IFS( Healthcare_Data_v1__4[[#This Row],[Days of Stay]]&lt;10,"Low",Healthcare_Data_v1__4[[#This Row],[Days of Stay]]&lt;20,"Med",Healthcare_Data_v1__4[[#This Row],[Days of Stay]]&lt;=30,"High")</f>
        <v>Med</v>
      </c>
      <c r="T5495" t="str">
        <f>CONCATENATE(Healthcare_Data_v1__4[[#This Row],[Medical Condition]],Healthcare_Data_v1__4[[#This Row],[Duration]])</f>
        <v>DiabetesMed</v>
      </c>
      <c r="U5495">
        <f>MONTH(Healthcare_Data_v1__4[[#This Row],[Date of Admission]])</f>
        <v>8</v>
      </c>
      <c r="V5495">
        <f>YEAR(Healthcare_Data_v1__4[[#This Row],[Date of Admission]])</f>
        <v>2022</v>
      </c>
      <c r="W5495">
        <f>DAY(Healthcare_Data_v1__4[[#This Row],[Date of Admission]])</f>
        <v>18</v>
      </c>
    </row>
    <row r="5496" spans="1:23" x14ac:dyDescent="0.3">
      <c r="A5496" t="s">
        <v>2017</v>
      </c>
      <c r="B5496">
        <v>28</v>
      </c>
      <c r="C5496" t="s">
        <v>5</v>
      </c>
      <c r="D5496" t="s">
        <v>15</v>
      </c>
      <c r="E5496" t="s">
        <v>20</v>
      </c>
      <c r="F5496" t="s">
        <v>7</v>
      </c>
      <c r="G5496" s="1">
        <v>44813</v>
      </c>
      <c r="H5496" t="s">
        <v>10446</v>
      </c>
      <c r="I5496" t="s">
        <v>10447</v>
      </c>
      <c r="J5496">
        <v>18391.763419999999</v>
      </c>
      <c r="K5496" t="s">
        <v>66</v>
      </c>
      <c r="L5496">
        <v>2915</v>
      </c>
      <c r="M5496">
        <v>125</v>
      </c>
      <c r="N5496" t="s">
        <v>48</v>
      </c>
      <c r="O5496" s="1">
        <v>44837</v>
      </c>
      <c r="P5496" t="s">
        <v>60</v>
      </c>
      <c r="Q5496" t="s">
        <v>44</v>
      </c>
      <c r="R5496">
        <f>Healthcare_Data_v1__4[[#This Row],[Discharge Date]]-Healthcare_Data_v1__4[[#This Row],[Date of Admission]]</f>
        <v>24</v>
      </c>
      <c r="S5496" t="str" cm="1">
        <f t="array" ref="S5496">_xlfn.IFS( Healthcare_Data_v1__4[[#This Row],[Days of Stay]]&lt;10,"Low",Healthcare_Data_v1__4[[#This Row],[Days of Stay]]&lt;20,"Med",Healthcare_Data_v1__4[[#This Row],[Days of Stay]]&lt;=30,"High")</f>
        <v>High</v>
      </c>
      <c r="T5496" t="str">
        <f>CONCATENATE(Healthcare_Data_v1__4[[#This Row],[Medical Condition]],Healthcare_Data_v1__4[[#This Row],[Duration]])</f>
        <v>ObesityHigh</v>
      </c>
      <c r="U5496">
        <f>MONTH(Healthcare_Data_v1__4[[#This Row],[Date of Admission]])</f>
        <v>9</v>
      </c>
      <c r="V5496">
        <f>YEAR(Healthcare_Data_v1__4[[#This Row],[Date of Admission]])</f>
        <v>2022</v>
      </c>
      <c r="W5496">
        <f>DAY(Healthcare_Data_v1__4[[#This Row],[Date of Admission]])</f>
        <v>9</v>
      </c>
    </row>
    <row r="5497" spans="1:23" x14ac:dyDescent="0.3">
      <c r="A5497" t="s">
        <v>22828</v>
      </c>
      <c r="B5497">
        <v>36</v>
      </c>
      <c r="C5497" t="s">
        <v>5</v>
      </c>
      <c r="D5497" t="s">
        <v>15</v>
      </c>
      <c r="E5497" t="s">
        <v>20</v>
      </c>
      <c r="F5497" t="s">
        <v>10</v>
      </c>
      <c r="G5497" s="1">
        <v>44558</v>
      </c>
      <c r="H5497" t="s">
        <v>22829</v>
      </c>
      <c r="I5497" t="s">
        <v>10448</v>
      </c>
      <c r="J5497">
        <v>18390.283429999999</v>
      </c>
      <c r="K5497" t="s">
        <v>47</v>
      </c>
      <c r="L5497">
        <v>820</v>
      </c>
      <c r="M5497">
        <v>354</v>
      </c>
      <c r="N5497" t="s">
        <v>48</v>
      </c>
      <c r="O5497" s="1">
        <v>44569</v>
      </c>
      <c r="P5497" t="s">
        <v>60</v>
      </c>
      <c r="Q5497" t="s">
        <v>57</v>
      </c>
      <c r="R5497">
        <f>Healthcare_Data_v1__4[[#This Row],[Discharge Date]]-Healthcare_Data_v1__4[[#This Row],[Date of Admission]]</f>
        <v>11</v>
      </c>
      <c r="S5497" t="str" cm="1">
        <f t="array" ref="S5497">_xlfn.IFS( Healthcare_Data_v1__4[[#This Row],[Days of Stay]]&lt;10,"Low",Healthcare_Data_v1__4[[#This Row],[Days of Stay]]&lt;20,"Med",Healthcare_Data_v1__4[[#This Row],[Days of Stay]]&lt;=30,"High")</f>
        <v>Med</v>
      </c>
      <c r="T5497" t="str">
        <f>CONCATENATE(Healthcare_Data_v1__4[[#This Row],[Medical Condition]],Healthcare_Data_v1__4[[#This Row],[Duration]])</f>
        <v>HypertensionMed</v>
      </c>
      <c r="U5497">
        <f>MONTH(Healthcare_Data_v1__4[[#This Row],[Date of Admission]])</f>
        <v>12</v>
      </c>
      <c r="V5497">
        <f>YEAR(Healthcare_Data_v1__4[[#This Row],[Date of Admission]])</f>
        <v>2021</v>
      </c>
      <c r="W5497">
        <f>DAY(Healthcare_Data_v1__4[[#This Row],[Date of Admission]])</f>
        <v>28</v>
      </c>
    </row>
    <row r="5498" spans="1:23" x14ac:dyDescent="0.3">
      <c r="A5498" t="s">
        <v>22830</v>
      </c>
      <c r="B5498">
        <v>85</v>
      </c>
      <c r="C5498" t="s">
        <v>3</v>
      </c>
      <c r="D5498" t="s">
        <v>16</v>
      </c>
      <c r="E5498" t="s">
        <v>23</v>
      </c>
      <c r="F5498" t="s">
        <v>10</v>
      </c>
      <c r="G5498" s="1">
        <v>43896</v>
      </c>
      <c r="H5498" t="s">
        <v>10449</v>
      </c>
      <c r="I5498" t="s">
        <v>10450</v>
      </c>
      <c r="J5498">
        <v>18390.048589999999</v>
      </c>
      <c r="K5498" t="s">
        <v>41</v>
      </c>
      <c r="L5498">
        <v>4466</v>
      </c>
      <c r="M5498">
        <v>266</v>
      </c>
      <c r="N5498" t="s">
        <v>55</v>
      </c>
      <c r="O5498" s="1">
        <v>43897</v>
      </c>
      <c r="P5498" t="s">
        <v>85</v>
      </c>
      <c r="Q5498" t="s">
        <v>57</v>
      </c>
      <c r="R5498">
        <f>Healthcare_Data_v1__4[[#This Row],[Discharge Date]]-Healthcare_Data_v1__4[[#This Row],[Date of Admission]]</f>
        <v>1</v>
      </c>
      <c r="S5498" t="str" cm="1">
        <f t="array" ref="S5498">_xlfn.IFS( Healthcare_Data_v1__4[[#This Row],[Days of Stay]]&lt;10,"Low",Healthcare_Data_v1__4[[#This Row],[Days of Stay]]&lt;20,"Med",Healthcare_Data_v1__4[[#This Row],[Days of Stay]]&lt;=30,"High")</f>
        <v>Low</v>
      </c>
      <c r="T5498" t="str">
        <f>CONCATENATE(Healthcare_Data_v1__4[[#This Row],[Medical Condition]],Healthcare_Data_v1__4[[#This Row],[Duration]])</f>
        <v>HypertensionLow</v>
      </c>
      <c r="U5498">
        <f>MONTH(Healthcare_Data_v1__4[[#This Row],[Date of Admission]])</f>
        <v>3</v>
      </c>
      <c r="V5498">
        <f>YEAR(Healthcare_Data_v1__4[[#This Row],[Date of Admission]])</f>
        <v>2020</v>
      </c>
      <c r="W5498">
        <f>DAY(Healthcare_Data_v1__4[[#This Row],[Date of Admission]])</f>
        <v>6</v>
      </c>
    </row>
    <row r="5499" spans="1:23" x14ac:dyDescent="0.3">
      <c r="A5499" t="s">
        <v>22831</v>
      </c>
      <c r="B5499">
        <v>83</v>
      </c>
      <c r="C5499" t="s">
        <v>3</v>
      </c>
      <c r="D5499" t="s">
        <v>15</v>
      </c>
      <c r="E5499" t="s">
        <v>23</v>
      </c>
      <c r="F5499" t="s">
        <v>10</v>
      </c>
      <c r="G5499" s="1">
        <v>45183</v>
      </c>
      <c r="H5499" t="s">
        <v>1549</v>
      </c>
      <c r="I5499" t="s">
        <v>10451</v>
      </c>
      <c r="J5499">
        <v>18387.592110000001</v>
      </c>
      <c r="K5499" t="s">
        <v>47</v>
      </c>
      <c r="L5499">
        <v>9780</v>
      </c>
      <c r="M5499">
        <v>498</v>
      </c>
      <c r="N5499" t="s">
        <v>55</v>
      </c>
      <c r="O5499" s="1">
        <v>45193</v>
      </c>
      <c r="P5499" t="s">
        <v>60</v>
      </c>
      <c r="Q5499" t="s">
        <v>44</v>
      </c>
      <c r="R5499">
        <f>Healthcare_Data_v1__4[[#This Row],[Discharge Date]]-Healthcare_Data_v1__4[[#This Row],[Date of Admission]]</f>
        <v>10</v>
      </c>
      <c r="S5499" t="str" cm="1">
        <f t="array" ref="S5499">_xlfn.IFS( Healthcare_Data_v1__4[[#This Row],[Days of Stay]]&lt;10,"Low",Healthcare_Data_v1__4[[#This Row],[Days of Stay]]&lt;20,"Med",Healthcare_Data_v1__4[[#This Row],[Days of Stay]]&lt;=30,"High")</f>
        <v>Med</v>
      </c>
      <c r="T5499" t="str">
        <f>CONCATENATE(Healthcare_Data_v1__4[[#This Row],[Medical Condition]],Healthcare_Data_v1__4[[#This Row],[Duration]])</f>
        <v>HypertensionMed</v>
      </c>
      <c r="U5499">
        <f>MONTH(Healthcare_Data_v1__4[[#This Row],[Date of Admission]])</f>
        <v>9</v>
      </c>
      <c r="V5499">
        <f>YEAR(Healthcare_Data_v1__4[[#This Row],[Date of Admission]])</f>
        <v>2023</v>
      </c>
      <c r="W5499">
        <f>DAY(Healthcare_Data_v1__4[[#This Row],[Date of Admission]])</f>
        <v>14</v>
      </c>
    </row>
    <row r="5500" spans="1:23" x14ac:dyDescent="0.3">
      <c r="A5500" t="s">
        <v>22832</v>
      </c>
      <c r="B5500">
        <v>55</v>
      </c>
      <c r="C5500" t="s">
        <v>3</v>
      </c>
      <c r="D5500" t="s">
        <v>16</v>
      </c>
      <c r="E5500" t="s">
        <v>23</v>
      </c>
      <c r="F5500" t="s">
        <v>11</v>
      </c>
      <c r="G5500" s="1">
        <v>43990</v>
      </c>
      <c r="H5500" t="s">
        <v>418</v>
      </c>
      <c r="I5500" t="s">
        <v>10452</v>
      </c>
      <c r="J5500">
        <v>18376.866040000001</v>
      </c>
      <c r="K5500" t="s">
        <v>41</v>
      </c>
      <c r="L5500">
        <v>28618</v>
      </c>
      <c r="M5500">
        <v>146</v>
      </c>
      <c r="N5500" t="s">
        <v>42</v>
      </c>
      <c r="O5500" s="1">
        <v>43999</v>
      </c>
      <c r="P5500" t="s">
        <v>43</v>
      </c>
      <c r="Q5500" t="s">
        <v>44</v>
      </c>
      <c r="R5500">
        <f>Healthcare_Data_v1__4[[#This Row],[Discharge Date]]-Healthcare_Data_v1__4[[#This Row],[Date of Admission]]</f>
        <v>9</v>
      </c>
      <c r="S5500" t="str" cm="1">
        <f t="array" ref="S5500">_xlfn.IFS( Healthcare_Data_v1__4[[#This Row],[Days of Stay]]&lt;10,"Low",Healthcare_Data_v1__4[[#This Row],[Days of Stay]]&lt;20,"Med",Healthcare_Data_v1__4[[#This Row],[Days of Stay]]&lt;=30,"High")</f>
        <v>Low</v>
      </c>
      <c r="T5500" t="str">
        <f>CONCATENATE(Healthcare_Data_v1__4[[#This Row],[Medical Condition]],Healthcare_Data_v1__4[[#This Row],[Duration]])</f>
        <v>CancerLow</v>
      </c>
      <c r="U5500">
        <f>MONTH(Healthcare_Data_v1__4[[#This Row],[Date of Admission]])</f>
        <v>6</v>
      </c>
      <c r="V5500">
        <f>YEAR(Healthcare_Data_v1__4[[#This Row],[Date of Admission]])</f>
        <v>2020</v>
      </c>
      <c r="W5500">
        <f>DAY(Healthcare_Data_v1__4[[#This Row],[Date of Admission]])</f>
        <v>8</v>
      </c>
    </row>
    <row r="5501" spans="1:23" x14ac:dyDescent="0.3">
      <c r="A5501" t="s">
        <v>10453</v>
      </c>
      <c r="B5501">
        <v>54</v>
      </c>
      <c r="C5501" t="s">
        <v>8</v>
      </c>
      <c r="D5501" t="s">
        <v>15</v>
      </c>
      <c r="E5501" t="s">
        <v>22</v>
      </c>
      <c r="F5501" t="s">
        <v>10</v>
      </c>
      <c r="G5501" s="1">
        <v>44236</v>
      </c>
      <c r="H5501" t="s">
        <v>8783</v>
      </c>
      <c r="I5501" t="s">
        <v>1041</v>
      </c>
      <c r="J5501">
        <v>18375.000810000001</v>
      </c>
      <c r="K5501" t="s">
        <v>63</v>
      </c>
      <c r="L5501">
        <v>13290</v>
      </c>
      <c r="M5501">
        <v>291</v>
      </c>
      <c r="N5501" t="s">
        <v>55</v>
      </c>
      <c r="O5501" s="1">
        <v>44250</v>
      </c>
      <c r="P5501" t="s">
        <v>49</v>
      </c>
      <c r="Q5501" t="s">
        <v>44</v>
      </c>
      <c r="R5501">
        <f>Healthcare_Data_v1__4[[#This Row],[Discharge Date]]-Healthcare_Data_v1__4[[#This Row],[Date of Admission]]</f>
        <v>14</v>
      </c>
      <c r="S5501" t="str" cm="1">
        <f t="array" ref="S5501">_xlfn.IFS( Healthcare_Data_v1__4[[#This Row],[Days of Stay]]&lt;10,"Low",Healthcare_Data_v1__4[[#This Row],[Days of Stay]]&lt;20,"Med",Healthcare_Data_v1__4[[#This Row],[Days of Stay]]&lt;=30,"High")</f>
        <v>Med</v>
      </c>
      <c r="T5501" t="str">
        <f>CONCATENATE(Healthcare_Data_v1__4[[#This Row],[Medical Condition]],Healthcare_Data_v1__4[[#This Row],[Duration]])</f>
        <v>HypertensionMed</v>
      </c>
      <c r="U5501">
        <f>MONTH(Healthcare_Data_v1__4[[#This Row],[Date of Admission]])</f>
        <v>2</v>
      </c>
      <c r="V5501">
        <f>YEAR(Healthcare_Data_v1__4[[#This Row],[Date of Admission]])</f>
        <v>2021</v>
      </c>
      <c r="W5501">
        <f>DAY(Healthcare_Data_v1__4[[#This Row],[Date of Admission]])</f>
        <v>9</v>
      </c>
    </row>
    <row r="5502" spans="1:23" x14ac:dyDescent="0.3">
      <c r="A5502" t="s">
        <v>10268</v>
      </c>
      <c r="B5502">
        <v>23</v>
      </c>
      <c r="C5502" t="s">
        <v>12</v>
      </c>
      <c r="D5502" t="s">
        <v>16</v>
      </c>
      <c r="E5502" t="s">
        <v>19</v>
      </c>
      <c r="F5502" t="s">
        <v>9</v>
      </c>
      <c r="G5502" s="1">
        <v>43581</v>
      </c>
      <c r="H5502" t="s">
        <v>10454</v>
      </c>
      <c r="I5502" t="s">
        <v>10455</v>
      </c>
      <c r="J5502">
        <v>18372.605230000001</v>
      </c>
      <c r="K5502" t="s">
        <v>63</v>
      </c>
      <c r="L5502">
        <v>20683</v>
      </c>
      <c r="M5502">
        <v>314</v>
      </c>
      <c r="N5502" t="s">
        <v>55</v>
      </c>
      <c r="O5502" s="1">
        <v>43607</v>
      </c>
      <c r="P5502" t="s">
        <v>43</v>
      </c>
      <c r="Q5502" t="s">
        <v>57</v>
      </c>
      <c r="R5502">
        <f>Healthcare_Data_v1__4[[#This Row],[Discharge Date]]-Healthcare_Data_v1__4[[#This Row],[Date of Admission]]</f>
        <v>26</v>
      </c>
      <c r="S5502" t="str" cm="1">
        <f t="array" ref="S5502">_xlfn.IFS( Healthcare_Data_v1__4[[#This Row],[Days of Stay]]&lt;10,"Low",Healthcare_Data_v1__4[[#This Row],[Days of Stay]]&lt;20,"Med",Healthcare_Data_v1__4[[#This Row],[Days of Stay]]&lt;=30,"High")</f>
        <v>High</v>
      </c>
      <c r="T5502" t="str">
        <f>CONCATENATE(Healthcare_Data_v1__4[[#This Row],[Medical Condition]],Healthcare_Data_v1__4[[#This Row],[Duration]])</f>
        <v>ArthritisHigh</v>
      </c>
      <c r="U5502">
        <f>MONTH(Healthcare_Data_v1__4[[#This Row],[Date of Admission]])</f>
        <v>4</v>
      </c>
      <c r="V5502">
        <f>YEAR(Healthcare_Data_v1__4[[#This Row],[Date of Admission]])</f>
        <v>2019</v>
      </c>
      <c r="W5502">
        <f>DAY(Healthcare_Data_v1__4[[#This Row],[Date of Admission]])</f>
        <v>26</v>
      </c>
    </row>
    <row r="5503" spans="1:23" x14ac:dyDescent="0.3">
      <c r="A5503" t="s">
        <v>22833</v>
      </c>
      <c r="B5503">
        <v>68</v>
      </c>
      <c r="C5503" t="s">
        <v>3</v>
      </c>
      <c r="D5503" t="s">
        <v>15</v>
      </c>
      <c r="E5503" t="s">
        <v>26</v>
      </c>
      <c r="F5503" t="s">
        <v>4</v>
      </c>
      <c r="G5503" s="1">
        <v>44940</v>
      </c>
      <c r="H5503" t="s">
        <v>22834</v>
      </c>
      <c r="I5503" t="s">
        <v>10456</v>
      </c>
      <c r="J5503">
        <v>18371.291450000001</v>
      </c>
      <c r="K5503" t="s">
        <v>63</v>
      </c>
      <c r="L5503">
        <v>11342</v>
      </c>
      <c r="M5503">
        <v>252</v>
      </c>
      <c r="N5503" t="s">
        <v>48</v>
      </c>
      <c r="O5503" s="1">
        <v>44965</v>
      </c>
      <c r="P5503" t="s">
        <v>56</v>
      </c>
      <c r="Q5503" t="s">
        <v>44</v>
      </c>
      <c r="R5503">
        <f>Healthcare_Data_v1__4[[#This Row],[Discharge Date]]-Healthcare_Data_v1__4[[#This Row],[Date of Admission]]</f>
        <v>25</v>
      </c>
      <c r="S5503" t="str" cm="1">
        <f t="array" ref="S5503">_xlfn.IFS( Healthcare_Data_v1__4[[#This Row],[Days of Stay]]&lt;10,"Low",Healthcare_Data_v1__4[[#This Row],[Days of Stay]]&lt;20,"Med",Healthcare_Data_v1__4[[#This Row],[Days of Stay]]&lt;=30,"High")</f>
        <v>High</v>
      </c>
      <c r="T5503" t="str">
        <f>CONCATENATE(Healthcare_Data_v1__4[[#This Row],[Medical Condition]],Healthcare_Data_v1__4[[#This Row],[Duration]])</f>
        <v>DiabetesHigh</v>
      </c>
      <c r="U5503">
        <f>MONTH(Healthcare_Data_v1__4[[#This Row],[Date of Admission]])</f>
        <v>1</v>
      </c>
      <c r="V5503">
        <f>YEAR(Healthcare_Data_v1__4[[#This Row],[Date of Admission]])</f>
        <v>2023</v>
      </c>
      <c r="W5503">
        <f>DAY(Healthcare_Data_v1__4[[#This Row],[Date of Admission]])</f>
        <v>14</v>
      </c>
    </row>
    <row r="5504" spans="1:23" x14ac:dyDescent="0.3">
      <c r="A5504" t="s">
        <v>22835</v>
      </c>
      <c r="B5504">
        <v>55</v>
      </c>
      <c r="C5504" t="s">
        <v>3</v>
      </c>
      <c r="D5504" t="s">
        <v>15</v>
      </c>
      <c r="E5504" t="s">
        <v>26</v>
      </c>
      <c r="F5504" t="s">
        <v>11</v>
      </c>
      <c r="G5504" s="1">
        <v>44994</v>
      </c>
      <c r="H5504" t="s">
        <v>10457</v>
      </c>
      <c r="I5504" t="s">
        <v>10458</v>
      </c>
      <c r="J5504">
        <v>18370.88955</v>
      </c>
      <c r="K5504" t="s">
        <v>41</v>
      </c>
      <c r="L5504">
        <v>48194</v>
      </c>
      <c r="M5504">
        <v>144</v>
      </c>
      <c r="N5504" t="s">
        <v>42</v>
      </c>
      <c r="O5504" s="1">
        <v>45004</v>
      </c>
      <c r="P5504" t="s">
        <v>43</v>
      </c>
      <c r="Q5504" t="s">
        <v>50</v>
      </c>
      <c r="R5504">
        <f>Healthcare_Data_v1__4[[#This Row],[Discharge Date]]-Healthcare_Data_v1__4[[#This Row],[Date of Admission]]</f>
        <v>10</v>
      </c>
      <c r="S5504" t="str" cm="1">
        <f t="array" ref="S5504">_xlfn.IFS( Healthcare_Data_v1__4[[#This Row],[Days of Stay]]&lt;10,"Low",Healthcare_Data_v1__4[[#This Row],[Days of Stay]]&lt;20,"Med",Healthcare_Data_v1__4[[#This Row],[Days of Stay]]&lt;=30,"High")</f>
        <v>Med</v>
      </c>
      <c r="T5504" t="str">
        <f>CONCATENATE(Healthcare_Data_v1__4[[#This Row],[Medical Condition]],Healthcare_Data_v1__4[[#This Row],[Duration]])</f>
        <v>CancerMed</v>
      </c>
      <c r="U5504">
        <f>MONTH(Healthcare_Data_v1__4[[#This Row],[Date of Admission]])</f>
        <v>3</v>
      </c>
      <c r="V5504">
        <f>YEAR(Healthcare_Data_v1__4[[#This Row],[Date of Admission]])</f>
        <v>2023</v>
      </c>
      <c r="W5504">
        <f>DAY(Healthcare_Data_v1__4[[#This Row],[Date of Admission]])</f>
        <v>9</v>
      </c>
    </row>
    <row r="5505" spans="1:23" x14ac:dyDescent="0.3">
      <c r="A5505" t="s">
        <v>22836</v>
      </c>
      <c r="B5505">
        <v>67</v>
      </c>
      <c r="C5505" t="s">
        <v>3</v>
      </c>
      <c r="D5505" t="s">
        <v>16</v>
      </c>
      <c r="E5505" t="s">
        <v>22</v>
      </c>
      <c r="F5505" t="s">
        <v>10</v>
      </c>
      <c r="G5505" s="1">
        <v>44254</v>
      </c>
      <c r="H5505" t="s">
        <v>10459</v>
      </c>
      <c r="I5505" t="s">
        <v>10460</v>
      </c>
      <c r="J5505">
        <v>18369.854800000001</v>
      </c>
      <c r="K5505" t="s">
        <v>69</v>
      </c>
      <c r="L5505">
        <v>6209</v>
      </c>
      <c r="M5505">
        <v>136</v>
      </c>
      <c r="N5505" t="s">
        <v>48</v>
      </c>
      <c r="O5505" s="1">
        <v>44255</v>
      </c>
      <c r="P5505" t="s">
        <v>60</v>
      </c>
      <c r="Q5505" t="s">
        <v>44</v>
      </c>
      <c r="R5505">
        <f>Healthcare_Data_v1__4[[#This Row],[Discharge Date]]-Healthcare_Data_v1__4[[#This Row],[Date of Admission]]</f>
        <v>1</v>
      </c>
      <c r="S5505" t="str" cm="1">
        <f t="array" ref="S5505">_xlfn.IFS( Healthcare_Data_v1__4[[#This Row],[Days of Stay]]&lt;10,"Low",Healthcare_Data_v1__4[[#This Row],[Days of Stay]]&lt;20,"Med",Healthcare_Data_v1__4[[#This Row],[Days of Stay]]&lt;=30,"High")</f>
        <v>Low</v>
      </c>
      <c r="T5505" t="str">
        <f>CONCATENATE(Healthcare_Data_v1__4[[#This Row],[Medical Condition]],Healthcare_Data_v1__4[[#This Row],[Duration]])</f>
        <v>HypertensionLow</v>
      </c>
      <c r="U5505">
        <f>MONTH(Healthcare_Data_v1__4[[#This Row],[Date of Admission]])</f>
        <v>2</v>
      </c>
      <c r="V5505">
        <f>YEAR(Healthcare_Data_v1__4[[#This Row],[Date of Admission]])</f>
        <v>2021</v>
      </c>
      <c r="W5505">
        <f>DAY(Healthcare_Data_v1__4[[#This Row],[Date of Admission]])</f>
        <v>27</v>
      </c>
    </row>
    <row r="5506" spans="1:23" x14ac:dyDescent="0.3">
      <c r="A5506" t="s">
        <v>22837</v>
      </c>
      <c r="B5506">
        <v>34</v>
      </c>
      <c r="C5506" t="s">
        <v>5</v>
      </c>
      <c r="D5506" t="s">
        <v>16</v>
      </c>
      <c r="E5506" t="s">
        <v>23</v>
      </c>
      <c r="F5506" t="s">
        <v>7</v>
      </c>
      <c r="G5506" s="1">
        <v>43656</v>
      </c>
      <c r="H5506" t="s">
        <v>10461</v>
      </c>
      <c r="I5506" t="s">
        <v>9512</v>
      </c>
      <c r="J5506">
        <v>18369.369289999999</v>
      </c>
      <c r="K5506" t="s">
        <v>69</v>
      </c>
      <c r="L5506">
        <v>10624</v>
      </c>
      <c r="M5506">
        <v>298</v>
      </c>
      <c r="N5506" t="s">
        <v>48</v>
      </c>
      <c r="O5506" s="1">
        <v>43663</v>
      </c>
      <c r="P5506" t="s">
        <v>56</v>
      </c>
      <c r="Q5506" t="s">
        <v>44</v>
      </c>
      <c r="R5506">
        <f>Healthcare_Data_v1__4[[#This Row],[Discharge Date]]-Healthcare_Data_v1__4[[#This Row],[Date of Admission]]</f>
        <v>7</v>
      </c>
      <c r="S5506" t="str" cm="1">
        <f t="array" ref="S5506">_xlfn.IFS( Healthcare_Data_v1__4[[#This Row],[Days of Stay]]&lt;10,"Low",Healthcare_Data_v1__4[[#This Row],[Days of Stay]]&lt;20,"Med",Healthcare_Data_v1__4[[#This Row],[Days of Stay]]&lt;=30,"High")</f>
        <v>Low</v>
      </c>
      <c r="T5506" t="str">
        <f>CONCATENATE(Healthcare_Data_v1__4[[#This Row],[Medical Condition]],Healthcare_Data_v1__4[[#This Row],[Duration]])</f>
        <v>ObesityLow</v>
      </c>
      <c r="U5506">
        <f>MONTH(Healthcare_Data_v1__4[[#This Row],[Date of Admission]])</f>
        <v>7</v>
      </c>
      <c r="V5506">
        <f>YEAR(Healthcare_Data_v1__4[[#This Row],[Date of Admission]])</f>
        <v>2019</v>
      </c>
      <c r="W5506">
        <f>DAY(Healthcare_Data_v1__4[[#This Row],[Date of Admission]])</f>
        <v>10</v>
      </c>
    </row>
    <row r="5507" spans="1:23" x14ac:dyDescent="0.3">
      <c r="A5507" t="s">
        <v>22838</v>
      </c>
      <c r="B5507">
        <v>85</v>
      </c>
      <c r="C5507" t="s">
        <v>3</v>
      </c>
      <c r="D5507" t="s">
        <v>15</v>
      </c>
      <c r="E5507" t="s">
        <v>25</v>
      </c>
      <c r="F5507" t="s">
        <v>9</v>
      </c>
      <c r="G5507" s="1">
        <v>43475</v>
      </c>
      <c r="H5507" t="s">
        <v>10462</v>
      </c>
      <c r="I5507" t="s">
        <v>10463</v>
      </c>
      <c r="J5507">
        <v>18361.945240000001</v>
      </c>
      <c r="K5507" t="s">
        <v>41</v>
      </c>
      <c r="L5507">
        <v>21985</v>
      </c>
      <c r="M5507">
        <v>152</v>
      </c>
      <c r="N5507" t="s">
        <v>55</v>
      </c>
      <c r="O5507" s="1">
        <v>43477</v>
      </c>
      <c r="P5507" t="s">
        <v>43</v>
      </c>
      <c r="Q5507" t="s">
        <v>44</v>
      </c>
      <c r="R5507">
        <f>Healthcare_Data_v1__4[[#This Row],[Discharge Date]]-Healthcare_Data_v1__4[[#This Row],[Date of Admission]]</f>
        <v>2</v>
      </c>
      <c r="S5507" t="str" cm="1">
        <f t="array" ref="S5507">_xlfn.IFS( Healthcare_Data_v1__4[[#This Row],[Days of Stay]]&lt;10,"Low",Healthcare_Data_v1__4[[#This Row],[Days of Stay]]&lt;20,"Med",Healthcare_Data_v1__4[[#This Row],[Days of Stay]]&lt;=30,"High")</f>
        <v>Low</v>
      </c>
      <c r="T5507" t="str">
        <f>CONCATENATE(Healthcare_Data_v1__4[[#This Row],[Medical Condition]],Healthcare_Data_v1__4[[#This Row],[Duration]])</f>
        <v>ArthritisLow</v>
      </c>
      <c r="U5507">
        <f>MONTH(Healthcare_Data_v1__4[[#This Row],[Date of Admission]])</f>
        <v>1</v>
      </c>
      <c r="V5507">
        <f>YEAR(Healthcare_Data_v1__4[[#This Row],[Date of Admission]])</f>
        <v>2019</v>
      </c>
      <c r="W5507">
        <f>DAY(Healthcare_Data_v1__4[[#This Row],[Date of Admission]])</f>
        <v>10</v>
      </c>
    </row>
    <row r="5508" spans="1:23" x14ac:dyDescent="0.3">
      <c r="A5508" t="s">
        <v>22839</v>
      </c>
      <c r="B5508">
        <v>42</v>
      </c>
      <c r="C5508" t="s">
        <v>8</v>
      </c>
      <c r="D5508" t="s">
        <v>15</v>
      </c>
      <c r="E5508" t="s">
        <v>26</v>
      </c>
      <c r="F5508" t="s">
        <v>9</v>
      </c>
      <c r="G5508" s="1">
        <v>45097</v>
      </c>
      <c r="H5508" t="s">
        <v>10464</v>
      </c>
      <c r="I5508" t="s">
        <v>1013</v>
      </c>
      <c r="J5508">
        <v>18349.205170000001</v>
      </c>
      <c r="K5508" t="s">
        <v>41</v>
      </c>
      <c r="L5508">
        <v>9442</v>
      </c>
      <c r="M5508">
        <v>265</v>
      </c>
      <c r="N5508" t="s">
        <v>42</v>
      </c>
      <c r="O5508" s="1">
        <v>45106</v>
      </c>
      <c r="P5508" t="s">
        <v>56</v>
      </c>
      <c r="Q5508" t="s">
        <v>50</v>
      </c>
      <c r="R5508">
        <f>Healthcare_Data_v1__4[[#This Row],[Discharge Date]]-Healthcare_Data_v1__4[[#This Row],[Date of Admission]]</f>
        <v>9</v>
      </c>
      <c r="S5508" t="str" cm="1">
        <f t="array" ref="S5508">_xlfn.IFS( Healthcare_Data_v1__4[[#This Row],[Days of Stay]]&lt;10,"Low",Healthcare_Data_v1__4[[#This Row],[Days of Stay]]&lt;20,"Med",Healthcare_Data_v1__4[[#This Row],[Days of Stay]]&lt;=30,"High")</f>
        <v>Low</v>
      </c>
      <c r="T5508" t="str">
        <f>CONCATENATE(Healthcare_Data_v1__4[[#This Row],[Medical Condition]],Healthcare_Data_v1__4[[#This Row],[Duration]])</f>
        <v>ArthritisLow</v>
      </c>
      <c r="U5508">
        <f>MONTH(Healthcare_Data_v1__4[[#This Row],[Date of Admission]])</f>
        <v>6</v>
      </c>
      <c r="V5508">
        <f>YEAR(Healthcare_Data_v1__4[[#This Row],[Date of Admission]])</f>
        <v>2023</v>
      </c>
      <c r="W5508">
        <f>DAY(Healthcare_Data_v1__4[[#This Row],[Date of Admission]])</f>
        <v>20</v>
      </c>
    </row>
    <row r="5509" spans="1:23" x14ac:dyDescent="0.3">
      <c r="A5509" t="s">
        <v>22840</v>
      </c>
      <c r="B5509">
        <v>36</v>
      </c>
      <c r="C5509" t="s">
        <v>5</v>
      </c>
      <c r="D5509" t="s">
        <v>16</v>
      </c>
      <c r="E5509" t="s">
        <v>22</v>
      </c>
      <c r="F5509" t="s">
        <v>10</v>
      </c>
      <c r="G5509" s="1">
        <v>44251</v>
      </c>
      <c r="H5509" t="s">
        <v>10465</v>
      </c>
      <c r="I5509" t="s">
        <v>10466</v>
      </c>
      <c r="J5509">
        <v>18349.115689999999</v>
      </c>
      <c r="K5509" t="s">
        <v>47</v>
      </c>
      <c r="L5509">
        <v>30375</v>
      </c>
      <c r="M5509">
        <v>267</v>
      </c>
      <c r="N5509" t="s">
        <v>55</v>
      </c>
      <c r="O5509" s="1">
        <v>44264</v>
      </c>
      <c r="P5509" t="s">
        <v>49</v>
      </c>
      <c r="Q5509" t="s">
        <v>44</v>
      </c>
      <c r="R5509">
        <f>Healthcare_Data_v1__4[[#This Row],[Discharge Date]]-Healthcare_Data_v1__4[[#This Row],[Date of Admission]]</f>
        <v>13</v>
      </c>
      <c r="S5509" t="str" cm="1">
        <f t="array" ref="S5509">_xlfn.IFS( Healthcare_Data_v1__4[[#This Row],[Days of Stay]]&lt;10,"Low",Healthcare_Data_v1__4[[#This Row],[Days of Stay]]&lt;20,"Med",Healthcare_Data_v1__4[[#This Row],[Days of Stay]]&lt;=30,"High")</f>
        <v>Med</v>
      </c>
      <c r="T5509" t="str">
        <f>CONCATENATE(Healthcare_Data_v1__4[[#This Row],[Medical Condition]],Healthcare_Data_v1__4[[#This Row],[Duration]])</f>
        <v>HypertensionMed</v>
      </c>
      <c r="U5509">
        <f>MONTH(Healthcare_Data_v1__4[[#This Row],[Date of Admission]])</f>
        <v>2</v>
      </c>
      <c r="V5509">
        <f>YEAR(Healthcare_Data_v1__4[[#This Row],[Date of Admission]])</f>
        <v>2021</v>
      </c>
      <c r="W5509">
        <f>DAY(Healthcare_Data_v1__4[[#This Row],[Date of Admission]])</f>
        <v>24</v>
      </c>
    </row>
    <row r="5510" spans="1:23" x14ac:dyDescent="0.3">
      <c r="A5510" t="s">
        <v>22841</v>
      </c>
      <c r="B5510">
        <v>67</v>
      </c>
      <c r="C5510" t="s">
        <v>3</v>
      </c>
      <c r="D5510" t="s">
        <v>16</v>
      </c>
      <c r="E5510" t="s">
        <v>25</v>
      </c>
      <c r="F5510" t="s">
        <v>11</v>
      </c>
      <c r="G5510" s="1">
        <v>44947</v>
      </c>
      <c r="H5510" t="s">
        <v>10467</v>
      </c>
      <c r="I5510" t="s">
        <v>2258</v>
      </c>
      <c r="J5510">
        <v>18338.663990000001</v>
      </c>
      <c r="K5510" t="s">
        <v>69</v>
      </c>
      <c r="L5510">
        <v>2958</v>
      </c>
      <c r="M5510">
        <v>407</v>
      </c>
      <c r="N5510" t="s">
        <v>48</v>
      </c>
      <c r="O5510" s="1">
        <v>44977</v>
      </c>
      <c r="P5510" t="s">
        <v>60</v>
      </c>
      <c r="Q5510" t="s">
        <v>50</v>
      </c>
      <c r="R5510">
        <f>Healthcare_Data_v1__4[[#This Row],[Discharge Date]]-Healthcare_Data_v1__4[[#This Row],[Date of Admission]]</f>
        <v>30</v>
      </c>
      <c r="S5510" t="str" cm="1">
        <f t="array" ref="S5510">_xlfn.IFS( Healthcare_Data_v1__4[[#This Row],[Days of Stay]]&lt;10,"Low",Healthcare_Data_v1__4[[#This Row],[Days of Stay]]&lt;20,"Med",Healthcare_Data_v1__4[[#This Row],[Days of Stay]]&lt;=30,"High")</f>
        <v>High</v>
      </c>
      <c r="T5510" t="str">
        <f>CONCATENATE(Healthcare_Data_v1__4[[#This Row],[Medical Condition]],Healthcare_Data_v1__4[[#This Row],[Duration]])</f>
        <v>CancerHigh</v>
      </c>
      <c r="U5510">
        <f>MONTH(Healthcare_Data_v1__4[[#This Row],[Date of Admission]])</f>
        <v>1</v>
      </c>
      <c r="V5510">
        <f>YEAR(Healthcare_Data_v1__4[[#This Row],[Date of Admission]])</f>
        <v>2023</v>
      </c>
      <c r="W5510">
        <f>DAY(Healthcare_Data_v1__4[[#This Row],[Date of Admission]])</f>
        <v>21</v>
      </c>
    </row>
    <row r="5511" spans="1:23" x14ac:dyDescent="0.3">
      <c r="A5511" t="s">
        <v>8492</v>
      </c>
      <c r="B5511">
        <v>28</v>
      </c>
      <c r="C5511" t="s">
        <v>5</v>
      </c>
      <c r="D5511" t="s">
        <v>15</v>
      </c>
      <c r="E5511" t="s">
        <v>19</v>
      </c>
      <c r="F5511" t="s">
        <v>6</v>
      </c>
      <c r="G5511" s="1">
        <v>43638</v>
      </c>
      <c r="H5511" t="s">
        <v>10468</v>
      </c>
      <c r="I5511" t="s">
        <v>10469</v>
      </c>
      <c r="J5511">
        <v>18337.78903</v>
      </c>
      <c r="K5511" t="s">
        <v>47</v>
      </c>
      <c r="L5511">
        <v>9075</v>
      </c>
      <c r="M5511">
        <v>440</v>
      </c>
      <c r="N5511" t="s">
        <v>55</v>
      </c>
      <c r="O5511" s="1">
        <v>43654</v>
      </c>
      <c r="P5511" t="s">
        <v>49</v>
      </c>
      <c r="Q5511" t="s">
        <v>50</v>
      </c>
      <c r="R5511">
        <f>Healthcare_Data_v1__4[[#This Row],[Discharge Date]]-Healthcare_Data_v1__4[[#This Row],[Date of Admission]]</f>
        <v>16</v>
      </c>
      <c r="S5511" t="str" cm="1">
        <f t="array" ref="S5511">_xlfn.IFS( Healthcare_Data_v1__4[[#This Row],[Days of Stay]]&lt;10,"Low",Healthcare_Data_v1__4[[#This Row],[Days of Stay]]&lt;20,"Med",Healthcare_Data_v1__4[[#This Row],[Days of Stay]]&lt;=30,"High")</f>
        <v>Med</v>
      </c>
      <c r="T5511" t="str">
        <f>CONCATENATE(Healthcare_Data_v1__4[[#This Row],[Medical Condition]],Healthcare_Data_v1__4[[#This Row],[Duration]])</f>
        <v>AsthmaMed</v>
      </c>
      <c r="U5511">
        <f>MONTH(Healthcare_Data_v1__4[[#This Row],[Date of Admission]])</f>
        <v>6</v>
      </c>
      <c r="V5511">
        <f>YEAR(Healthcare_Data_v1__4[[#This Row],[Date of Admission]])</f>
        <v>2019</v>
      </c>
      <c r="W5511">
        <f>DAY(Healthcare_Data_v1__4[[#This Row],[Date of Admission]])</f>
        <v>22</v>
      </c>
    </row>
    <row r="5512" spans="1:23" x14ac:dyDescent="0.3">
      <c r="A5512" t="s">
        <v>22842</v>
      </c>
      <c r="B5512">
        <v>55</v>
      </c>
      <c r="C5512" t="s">
        <v>3</v>
      </c>
      <c r="D5512" t="s">
        <v>15</v>
      </c>
      <c r="E5512" t="s">
        <v>22</v>
      </c>
      <c r="F5512" t="s">
        <v>10</v>
      </c>
      <c r="G5512" s="1">
        <v>44229</v>
      </c>
      <c r="H5512" t="s">
        <v>10470</v>
      </c>
      <c r="I5512" t="s">
        <v>10471</v>
      </c>
      <c r="J5512">
        <v>18335.971030000001</v>
      </c>
      <c r="K5512" t="s">
        <v>47</v>
      </c>
      <c r="L5512">
        <v>922</v>
      </c>
      <c r="M5512">
        <v>248</v>
      </c>
      <c r="N5512" t="s">
        <v>55</v>
      </c>
      <c r="O5512" s="1">
        <v>44246</v>
      </c>
      <c r="P5512" t="s">
        <v>49</v>
      </c>
      <c r="Q5512" t="s">
        <v>57</v>
      </c>
      <c r="R5512">
        <f>Healthcare_Data_v1__4[[#This Row],[Discharge Date]]-Healthcare_Data_v1__4[[#This Row],[Date of Admission]]</f>
        <v>17</v>
      </c>
      <c r="S5512" t="str" cm="1">
        <f t="array" ref="S5512">_xlfn.IFS( Healthcare_Data_v1__4[[#This Row],[Days of Stay]]&lt;10,"Low",Healthcare_Data_v1__4[[#This Row],[Days of Stay]]&lt;20,"Med",Healthcare_Data_v1__4[[#This Row],[Days of Stay]]&lt;=30,"High")</f>
        <v>Med</v>
      </c>
      <c r="T5512" t="str">
        <f>CONCATENATE(Healthcare_Data_v1__4[[#This Row],[Medical Condition]],Healthcare_Data_v1__4[[#This Row],[Duration]])</f>
        <v>HypertensionMed</v>
      </c>
      <c r="U5512">
        <f>MONTH(Healthcare_Data_v1__4[[#This Row],[Date of Admission]])</f>
        <v>2</v>
      </c>
      <c r="V5512">
        <f>YEAR(Healthcare_Data_v1__4[[#This Row],[Date of Admission]])</f>
        <v>2021</v>
      </c>
      <c r="W5512">
        <f>DAY(Healthcare_Data_v1__4[[#This Row],[Date of Admission]])</f>
        <v>2</v>
      </c>
    </row>
    <row r="5513" spans="1:23" x14ac:dyDescent="0.3">
      <c r="A5513" t="s">
        <v>22843</v>
      </c>
      <c r="B5513">
        <v>41</v>
      </c>
      <c r="C5513" t="s">
        <v>8</v>
      </c>
      <c r="D5513" t="s">
        <v>16</v>
      </c>
      <c r="E5513" t="s">
        <v>19</v>
      </c>
      <c r="F5513" t="s">
        <v>10</v>
      </c>
      <c r="G5513" s="1">
        <v>43632</v>
      </c>
      <c r="H5513" t="s">
        <v>10472</v>
      </c>
      <c r="I5513" t="s">
        <v>10473</v>
      </c>
      <c r="J5513">
        <v>18334.472890000001</v>
      </c>
      <c r="K5513" t="s">
        <v>41</v>
      </c>
      <c r="L5513">
        <v>12498</v>
      </c>
      <c r="M5513">
        <v>485</v>
      </c>
      <c r="N5513" t="s">
        <v>48</v>
      </c>
      <c r="O5513" s="1">
        <v>43651</v>
      </c>
      <c r="P5513" t="s">
        <v>85</v>
      </c>
      <c r="Q5513" t="s">
        <v>44</v>
      </c>
      <c r="R5513">
        <f>Healthcare_Data_v1__4[[#This Row],[Discharge Date]]-Healthcare_Data_v1__4[[#This Row],[Date of Admission]]</f>
        <v>19</v>
      </c>
      <c r="S5513" t="str" cm="1">
        <f t="array" ref="S5513">_xlfn.IFS( Healthcare_Data_v1__4[[#This Row],[Days of Stay]]&lt;10,"Low",Healthcare_Data_v1__4[[#This Row],[Days of Stay]]&lt;20,"Med",Healthcare_Data_v1__4[[#This Row],[Days of Stay]]&lt;=30,"High")</f>
        <v>Med</v>
      </c>
      <c r="T5513" t="str">
        <f>CONCATENATE(Healthcare_Data_v1__4[[#This Row],[Medical Condition]],Healthcare_Data_v1__4[[#This Row],[Duration]])</f>
        <v>HypertensionMed</v>
      </c>
      <c r="U5513">
        <f>MONTH(Healthcare_Data_v1__4[[#This Row],[Date of Admission]])</f>
        <v>6</v>
      </c>
      <c r="V5513">
        <f>YEAR(Healthcare_Data_v1__4[[#This Row],[Date of Admission]])</f>
        <v>2019</v>
      </c>
      <c r="W5513">
        <f>DAY(Healthcare_Data_v1__4[[#This Row],[Date of Admission]])</f>
        <v>16</v>
      </c>
    </row>
    <row r="5514" spans="1:23" x14ac:dyDescent="0.3">
      <c r="A5514" t="s">
        <v>22844</v>
      </c>
      <c r="B5514">
        <v>65</v>
      </c>
      <c r="C5514" t="s">
        <v>3</v>
      </c>
      <c r="D5514" t="s">
        <v>16</v>
      </c>
      <c r="E5514" t="s">
        <v>24</v>
      </c>
      <c r="F5514" t="s">
        <v>10</v>
      </c>
      <c r="G5514" s="1">
        <v>44000</v>
      </c>
      <c r="H5514" t="s">
        <v>10474</v>
      </c>
      <c r="I5514" t="s">
        <v>10475</v>
      </c>
      <c r="J5514">
        <v>18331.467970000002</v>
      </c>
      <c r="K5514" t="s">
        <v>63</v>
      </c>
      <c r="L5514">
        <v>763</v>
      </c>
      <c r="M5514">
        <v>274</v>
      </c>
      <c r="N5514" t="s">
        <v>55</v>
      </c>
      <c r="O5514" s="1">
        <v>44008</v>
      </c>
      <c r="P5514" t="s">
        <v>56</v>
      </c>
      <c r="Q5514" t="s">
        <v>57</v>
      </c>
      <c r="R5514">
        <f>Healthcare_Data_v1__4[[#This Row],[Discharge Date]]-Healthcare_Data_v1__4[[#This Row],[Date of Admission]]</f>
        <v>8</v>
      </c>
      <c r="S5514" t="str" cm="1">
        <f t="array" ref="S5514">_xlfn.IFS( Healthcare_Data_v1__4[[#This Row],[Days of Stay]]&lt;10,"Low",Healthcare_Data_v1__4[[#This Row],[Days of Stay]]&lt;20,"Med",Healthcare_Data_v1__4[[#This Row],[Days of Stay]]&lt;=30,"High")</f>
        <v>Low</v>
      </c>
      <c r="T5514" t="str">
        <f>CONCATENATE(Healthcare_Data_v1__4[[#This Row],[Medical Condition]],Healthcare_Data_v1__4[[#This Row],[Duration]])</f>
        <v>HypertensionLow</v>
      </c>
      <c r="U5514">
        <f>MONTH(Healthcare_Data_v1__4[[#This Row],[Date of Admission]])</f>
        <v>6</v>
      </c>
      <c r="V5514">
        <f>YEAR(Healthcare_Data_v1__4[[#This Row],[Date of Admission]])</f>
        <v>2020</v>
      </c>
      <c r="W5514">
        <f>DAY(Healthcare_Data_v1__4[[#This Row],[Date of Admission]])</f>
        <v>18</v>
      </c>
    </row>
    <row r="5515" spans="1:23" x14ac:dyDescent="0.3">
      <c r="A5515" t="s">
        <v>22845</v>
      </c>
      <c r="B5515">
        <v>34</v>
      </c>
      <c r="C5515" t="s">
        <v>5</v>
      </c>
      <c r="D5515" t="s">
        <v>15</v>
      </c>
      <c r="E5515" t="s">
        <v>22</v>
      </c>
      <c r="F5515" t="s">
        <v>6</v>
      </c>
      <c r="G5515" s="1">
        <v>43993</v>
      </c>
      <c r="H5515" t="s">
        <v>10476</v>
      </c>
      <c r="I5515" t="s">
        <v>10477</v>
      </c>
      <c r="J5515">
        <v>18326.016599999999</v>
      </c>
      <c r="K5515" t="s">
        <v>63</v>
      </c>
      <c r="L5515">
        <v>8883</v>
      </c>
      <c r="M5515">
        <v>253</v>
      </c>
      <c r="N5515" t="s">
        <v>48</v>
      </c>
      <c r="O5515" s="1">
        <v>44017</v>
      </c>
      <c r="P5515" t="s">
        <v>85</v>
      </c>
      <c r="Q5515" t="s">
        <v>44</v>
      </c>
      <c r="R5515">
        <f>Healthcare_Data_v1__4[[#This Row],[Discharge Date]]-Healthcare_Data_v1__4[[#This Row],[Date of Admission]]</f>
        <v>24</v>
      </c>
      <c r="S5515" t="str" cm="1">
        <f t="array" ref="S5515">_xlfn.IFS( Healthcare_Data_v1__4[[#This Row],[Days of Stay]]&lt;10,"Low",Healthcare_Data_v1__4[[#This Row],[Days of Stay]]&lt;20,"Med",Healthcare_Data_v1__4[[#This Row],[Days of Stay]]&lt;=30,"High")</f>
        <v>High</v>
      </c>
      <c r="T5515" t="str">
        <f>CONCATENATE(Healthcare_Data_v1__4[[#This Row],[Medical Condition]],Healthcare_Data_v1__4[[#This Row],[Duration]])</f>
        <v>AsthmaHigh</v>
      </c>
      <c r="U5515">
        <f>MONTH(Healthcare_Data_v1__4[[#This Row],[Date of Admission]])</f>
        <v>6</v>
      </c>
      <c r="V5515">
        <f>YEAR(Healthcare_Data_v1__4[[#This Row],[Date of Admission]])</f>
        <v>2020</v>
      </c>
      <c r="W5515">
        <f>DAY(Healthcare_Data_v1__4[[#This Row],[Date of Admission]])</f>
        <v>11</v>
      </c>
    </row>
    <row r="5516" spans="1:23" x14ac:dyDescent="0.3">
      <c r="A5516" t="s">
        <v>10478</v>
      </c>
      <c r="B5516">
        <v>36</v>
      </c>
      <c r="C5516" t="s">
        <v>5</v>
      </c>
      <c r="D5516" t="s">
        <v>15</v>
      </c>
      <c r="E5516" t="s">
        <v>20</v>
      </c>
      <c r="F5516" t="s">
        <v>6</v>
      </c>
      <c r="G5516" s="1">
        <v>44799</v>
      </c>
      <c r="H5516" t="s">
        <v>10479</v>
      </c>
      <c r="I5516" t="s">
        <v>10480</v>
      </c>
      <c r="J5516">
        <v>18319.546679999999</v>
      </c>
      <c r="K5516" t="s">
        <v>66</v>
      </c>
      <c r="L5516">
        <v>1409</v>
      </c>
      <c r="M5516">
        <v>228</v>
      </c>
      <c r="N5516" t="s">
        <v>48</v>
      </c>
      <c r="O5516" s="1">
        <v>44802</v>
      </c>
      <c r="P5516" t="s">
        <v>49</v>
      </c>
      <c r="Q5516" t="s">
        <v>44</v>
      </c>
      <c r="R5516">
        <f>Healthcare_Data_v1__4[[#This Row],[Discharge Date]]-Healthcare_Data_v1__4[[#This Row],[Date of Admission]]</f>
        <v>3</v>
      </c>
      <c r="S5516" t="str" cm="1">
        <f t="array" ref="S5516">_xlfn.IFS( Healthcare_Data_v1__4[[#This Row],[Days of Stay]]&lt;10,"Low",Healthcare_Data_v1__4[[#This Row],[Days of Stay]]&lt;20,"Med",Healthcare_Data_v1__4[[#This Row],[Days of Stay]]&lt;=30,"High")</f>
        <v>Low</v>
      </c>
      <c r="T5516" t="str">
        <f>CONCATENATE(Healthcare_Data_v1__4[[#This Row],[Medical Condition]],Healthcare_Data_v1__4[[#This Row],[Duration]])</f>
        <v>AsthmaLow</v>
      </c>
      <c r="U5516">
        <f>MONTH(Healthcare_Data_v1__4[[#This Row],[Date of Admission]])</f>
        <v>8</v>
      </c>
      <c r="V5516">
        <f>YEAR(Healthcare_Data_v1__4[[#This Row],[Date of Admission]])</f>
        <v>2022</v>
      </c>
      <c r="W5516">
        <f>DAY(Healthcare_Data_v1__4[[#This Row],[Date of Admission]])</f>
        <v>26</v>
      </c>
    </row>
    <row r="5517" spans="1:23" x14ac:dyDescent="0.3">
      <c r="A5517" t="s">
        <v>22846</v>
      </c>
      <c r="B5517">
        <v>58</v>
      </c>
      <c r="C5517" t="s">
        <v>3</v>
      </c>
      <c r="D5517" t="s">
        <v>15</v>
      </c>
      <c r="E5517" t="s">
        <v>25</v>
      </c>
      <c r="F5517" t="s">
        <v>4</v>
      </c>
      <c r="G5517" s="1">
        <v>43838</v>
      </c>
      <c r="H5517" t="s">
        <v>10481</v>
      </c>
      <c r="I5517" t="s">
        <v>4709</v>
      </c>
      <c r="J5517">
        <v>18318.460630000001</v>
      </c>
      <c r="K5517" t="s">
        <v>66</v>
      </c>
      <c r="L5517">
        <v>28133</v>
      </c>
      <c r="M5517">
        <v>485</v>
      </c>
      <c r="N5517" t="s">
        <v>48</v>
      </c>
      <c r="O5517" s="1">
        <v>43839</v>
      </c>
      <c r="P5517" t="s">
        <v>60</v>
      </c>
      <c r="Q5517" t="s">
        <v>50</v>
      </c>
      <c r="R5517">
        <f>Healthcare_Data_v1__4[[#This Row],[Discharge Date]]-Healthcare_Data_v1__4[[#This Row],[Date of Admission]]</f>
        <v>1</v>
      </c>
      <c r="S5517" t="str" cm="1">
        <f t="array" ref="S5517">_xlfn.IFS( Healthcare_Data_v1__4[[#This Row],[Days of Stay]]&lt;10,"Low",Healthcare_Data_v1__4[[#This Row],[Days of Stay]]&lt;20,"Med",Healthcare_Data_v1__4[[#This Row],[Days of Stay]]&lt;=30,"High")</f>
        <v>Low</v>
      </c>
      <c r="T5517" t="str">
        <f>CONCATENATE(Healthcare_Data_v1__4[[#This Row],[Medical Condition]],Healthcare_Data_v1__4[[#This Row],[Duration]])</f>
        <v>DiabetesLow</v>
      </c>
      <c r="U5517">
        <f>MONTH(Healthcare_Data_v1__4[[#This Row],[Date of Admission]])</f>
        <v>1</v>
      </c>
      <c r="V5517">
        <f>YEAR(Healthcare_Data_v1__4[[#This Row],[Date of Admission]])</f>
        <v>2020</v>
      </c>
      <c r="W5517">
        <f>DAY(Healthcare_Data_v1__4[[#This Row],[Date of Admission]])</f>
        <v>8</v>
      </c>
    </row>
    <row r="5518" spans="1:23" x14ac:dyDescent="0.3">
      <c r="A5518" t="s">
        <v>22847</v>
      </c>
      <c r="B5518">
        <v>69</v>
      </c>
      <c r="C5518" t="s">
        <v>3</v>
      </c>
      <c r="D5518" t="s">
        <v>16</v>
      </c>
      <c r="E5518" t="s">
        <v>23</v>
      </c>
      <c r="F5518" t="s">
        <v>10</v>
      </c>
      <c r="G5518" s="1">
        <v>45224</v>
      </c>
      <c r="H5518" t="s">
        <v>10482</v>
      </c>
      <c r="I5518" t="s">
        <v>10483</v>
      </c>
      <c r="J5518">
        <v>18313.775529999999</v>
      </c>
      <c r="K5518" t="s">
        <v>69</v>
      </c>
      <c r="L5518">
        <v>15534</v>
      </c>
      <c r="M5518">
        <v>187</v>
      </c>
      <c r="N5518" t="s">
        <v>55</v>
      </c>
      <c r="O5518" s="1">
        <v>45225</v>
      </c>
      <c r="P5518" t="s">
        <v>85</v>
      </c>
      <c r="Q5518" t="s">
        <v>44</v>
      </c>
      <c r="R5518">
        <f>Healthcare_Data_v1__4[[#This Row],[Discharge Date]]-Healthcare_Data_v1__4[[#This Row],[Date of Admission]]</f>
        <v>1</v>
      </c>
      <c r="S5518" t="str" cm="1">
        <f t="array" ref="S5518">_xlfn.IFS( Healthcare_Data_v1__4[[#This Row],[Days of Stay]]&lt;10,"Low",Healthcare_Data_v1__4[[#This Row],[Days of Stay]]&lt;20,"Med",Healthcare_Data_v1__4[[#This Row],[Days of Stay]]&lt;=30,"High")</f>
        <v>Low</v>
      </c>
      <c r="T5518" t="str">
        <f>CONCATENATE(Healthcare_Data_v1__4[[#This Row],[Medical Condition]],Healthcare_Data_v1__4[[#This Row],[Duration]])</f>
        <v>HypertensionLow</v>
      </c>
      <c r="U5518">
        <f>MONTH(Healthcare_Data_v1__4[[#This Row],[Date of Admission]])</f>
        <v>10</v>
      </c>
      <c r="V5518">
        <f>YEAR(Healthcare_Data_v1__4[[#This Row],[Date of Admission]])</f>
        <v>2023</v>
      </c>
      <c r="W5518">
        <f>DAY(Healthcare_Data_v1__4[[#This Row],[Date of Admission]])</f>
        <v>25</v>
      </c>
    </row>
    <row r="5519" spans="1:23" x14ac:dyDescent="0.3">
      <c r="A5519" t="s">
        <v>22848</v>
      </c>
      <c r="B5519">
        <v>51</v>
      </c>
      <c r="C5519" t="s">
        <v>8</v>
      </c>
      <c r="D5519" t="s">
        <v>15</v>
      </c>
      <c r="E5519" t="s">
        <v>24</v>
      </c>
      <c r="F5519" t="s">
        <v>7</v>
      </c>
      <c r="G5519" s="1">
        <v>43904</v>
      </c>
      <c r="H5519" t="s">
        <v>10484</v>
      </c>
      <c r="I5519" t="s">
        <v>10485</v>
      </c>
      <c r="J5519">
        <v>18312.49309</v>
      </c>
      <c r="K5519" t="s">
        <v>47</v>
      </c>
      <c r="L5519">
        <v>5958</v>
      </c>
      <c r="M5519">
        <v>449</v>
      </c>
      <c r="N5519" t="s">
        <v>48</v>
      </c>
      <c r="O5519" s="1">
        <v>43921</v>
      </c>
      <c r="P5519" t="s">
        <v>49</v>
      </c>
      <c r="Q5519" t="s">
        <v>50</v>
      </c>
      <c r="R5519">
        <f>Healthcare_Data_v1__4[[#This Row],[Discharge Date]]-Healthcare_Data_v1__4[[#This Row],[Date of Admission]]</f>
        <v>17</v>
      </c>
      <c r="S5519" t="str" cm="1">
        <f t="array" ref="S5519">_xlfn.IFS( Healthcare_Data_v1__4[[#This Row],[Days of Stay]]&lt;10,"Low",Healthcare_Data_v1__4[[#This Row],[Days of Stay]]&lt;20,"Med",Healthcare_Data_v1__4[[#This Row],[Days of Stay]]&lt;=30,"High")</f>
        <v>Med</v>
      </c>
      <c r="T5519" t="str">
        <f>CONCATENATE(Healthcare_Data_v1__4[[#This Row],[Medical Condition]],Healthcare_Data_v1__4[[#This Row],[Duration]])</f>
        <v>ObesityMed</v>
      </c>
      <c r="U5519">
        <f>MONTH(Healthcare_Data_v1__4[[#This Row],[Date of Admission]])</f>
        <v>3</v>
      </c>
      <c r="V5519">
        <f>YEAR(Healthcare_Data_v1__4[[#This Row],[Date of Admission]])</f>
        <v>2020</v>
      </c>
      <c r="W5519">
        <f>DAY(Healthcare_Data_v1__4[[#This Row],[Date of Admission]])</f>
        <v>14</v>
      </c>
    </row>
    <row r="5520" spans="1:23" x14ac:dyDescent="0.3">
      <c r="A5520" t="s">
        <v>20167</v>
      </c>
      <c r="B5520">
        <v>30</v>
      </c>
      <c r="C5520" t="s">
        <v>5</v>
      </c>
      <c r="D5520" t="s">
        <v>15</v>
      </c>
      <c r="E5520" t="s">
        <v>24</v>
      </c>
      <c r="F5520" t="s">
        <v>7</v>
      </c>
      <c r="G5520" s="1">
        <v>43625</v>
      </c>
      <c r="H5520" t="s">
        <v>10486</v>
      </c>
      <c r="I5520" t="s">
        <v>10487</v>
      </c>
      <c r="J5520">
        <v>18309.34938</v>
      </c>
      <c r="K5520" t="s">
        <v>66</v>
      </c>
      <c r="L5520">
        <v>6985</v>
      </c>
      <c r="M5520">
        <v>442</v>
      </c>
      <c r="N5520" t="s">
        <v>48</v>
      </c>
      <c r="O5520" s="1">
        <v>43649</v>
      </c>
      <c r="P5520" t="s">
        <v>43</v>
      </c>
      <c r="Q5520" t="s">
        <v>50</v>
      </c>
      <c r="R5520">
        <f>Healthcare_Data_v1__4[[#This Row],[Discharge Date]]-Healthcare_Data_v1__4[[#This Row],[Date of Admission]]</f>
        <v>24</v>
      </c>
      <c r="S5520" t="str" cm="1">
        <f t="array" ref="S5520">_xlfn.IFS( Healthcare_Data_v1__4[[#This Row],[Days of Stay]]&lt;10,"Low",Healthcare_Data_v1__4[[#This Row],[Days of Stay]]&lt;20,"Med",Healthcare_Data_v1__4[[#This Row],[Days of Stay]]&lt;=30,"High")</f>
        <v>High</v>
      </c>
      <c r="T5520" t="str">
        <f>CONCATENATE(Healthcare_Data_v1__4[[#This Row],[Medical Condition]],Healthcare_Data_v1__4[[#This Row],[Duration]])</f>
        <v>ObesityHigh</v>
      </c>
      <c r="U5520">
        <f>MONTH(Healthcare_Data_v1__4[[#This Row],[Date of Admission]])</f>
        <v>6</v>
      </c>
      <c r="V5520">
        <f>YEAR(Healthcare_Data_v1__4[[#This Row],[Date of Admission]])</f>
        <v>2019</v>
      </c>
      <c r="W5520">
        <f>DAY(Healthcare_Data_v1__4[[#This Row],[Date of Admission]])</f>
        <v>9</v>
      </c>
    </row>
    <row r="5521" spans="1:23" x14ac:dyDescent="0.3">
      <c r="A5521" t="s">
        <v>19146</v>
      </c>
      <c r="B5521">
        <v>23</v>
      </c>
      <c r="C5521" t="s">
        <v>12</v>
      </c>
      <c r="D5521" t="s">
        <v>15</v>
      </c>
      <c r="E5521" t="s">
        <v>23</v>
      </c>
      <c r="F5521" t="s">
        <v>6</v>
      </c>
      <c r="G5521" s="1">
        <v>44524</v>
      </c>
      <c r="H5521" t="s">
        <v>10488</v>
      </c>
      <c r="I5521" t="s">
        <v>10489</v>
      </c>
      <c r="J5521">
        <v>18308.167089999999</v>
      </c>
      <c r="K5521" t="s">
        <v>69</v>
      </c>
      <c r="L5521">
        <v>26273</v>
      </c>
      <c r="M5521">
        <v>340</v>
      </c>
      <c r="N5521" t="s">
        <v>42</v>
      </c>
      <c r="O5521" s="1">
        <v>44532</v>
      </c>
      <c r="P5521" t="s">
        <v>49</v>
      </c>
      <c r="Q5521" t="s">
        <v>44</v>
      </c>
      <c r="R5521">
        <f>Healthcare_Data_v1__4[[#This Row],[Discharge Date]]-Healthcare_Data_v1__4[[#This Row],[Date of Admission]]</f>
        <v>8</v>
      </c>
      <c r="S5521" t="str" cm="1">
        <f t="array" ref="S5521">_xlfn.IFS( Healthcare_Data_v1__4[[#This Row],[Days of Stay]]&lt;10,"Low",Healthcare_Data_v1__4[[#This Row],[Days of Stay]]&lt;20,"Med",Healthcare_Data_v1__4[[#This Row],[Days of Stay]]&lt;=30,"High")</f>
        <v>Low</v>
      </c>
      <c r="T5521" t="str">
        <f>CONCATENATE(Healthcare_Data_v1__4[[#This Row],[Medical Condition]],Healthcare_Data_v1__4[[#This Row],[Duration]])</f>
        <v>AsthmaLow</v>
      </c>
      <c r="U5521">
        <f>MONTH(Healthcare_Data_v1__4[[#This Row],[Date of Admission]])</f>
        <v>11</v>
      </c>
      <c r="V5521">
        <f>YEAR(Healthcare_Data_v1__4[[#This Row],[Date of Admission]])</f>
        <v>2021</v>
      </c>
      <c r="W5521">
        <f>DAY(Healthcare_Data_v1__4[[#This Row],[Date of Admission]])</f>
        <v>24</v>
      </c>
    </row>
    <row r="5522" spans="1:23" x14ac:dyDescent="0.3">
      <c r="A5522" t="s">
        <v>22849</v>
      </c>
      <c r="B5522">
        <v>80</v>
      </c>
      <c r="C5522" t="s">
        <v>3</v>
      </c>
      <c r="D5522" t="s">
        <v>16</v>
      </c>
      <c r="E5522" t="s">
        <v>24</v>
      </c>
      <c r="F5522" t="s">
        <v>9</v>
      </c>
      <c r="G5522" s="1">
        <v>43802</v>
      </c>
      <c r="H5522" t="s">
        <v>1481</v>
      </c>
      <c r="I5522" t="s">
        <v>10490</v>
      </c>
      <c r="J5522">
        <v>18300.54752</v>
      </c>
      <c r="K5522" t="s">
        <v>63</v>
      </c>
      <c r="L5522">
        <v>34496</v>
      </c>
      <c r="M5522">
        <v>278</v>
      </c>
      <c r="N5522" t="s">
        <v>55</v>
      </c>
      <c r="O5522" s="1">
        <v>43832</v>
      </c>
      <c r="P5522" t="s">
        <v>60</v>
      </c>
      <c r="Q5522" t="s">
        <v>44</v>
      </c>
      <c r="R5522">
        <f>Healthcare_Data_v1__4[[#This Row],[Discharge Date]]-Healthcare_Data_v1__4[[#This Row],[Date of Admission]]</f>
        <v>30</v>
      </c>
      <c r="S5522" t="str" cm="1">
        <f t="array" ref="S5522">_xlfn.IFS( Healthcare_Data_v1__4[[#This Row],[Days of Stay]]&lt;10,"Low",Healthcare_Data_v1__4[[#This Row],[Days of Stay]]&lt;20,"Med",Healthcare_Data_v1__4[[#This Row],[Days of Stay]]&lt;=30,"High")</f>
        <v>High</v>
      </c>
      <c r="T5522" t="str">
        <f>CONCATENATE(Healthcare_Data_v1__4[[#This Row],[Medical Condition]],Healthcare_Data_v1__4[[#This Row],[Duration]])</f>
        <v>ArthritisHigh</v>
      </c>
      <c r="U5522">
        <f>MONTH(Healthcare_Data_v1__4[[#This Row],[Date of Admission]])</f>
        <v>12</v>
      </c>
      <c r="V5522">
        <f>YEAR(Healthcare_Data_v1__4[[#This Row],[Date of Admission]])</f>
        <v>2019</v>
      </c>
      <c r="W5522">
        <f>DAY(Healthcare_Data_v1__4[[#This Row],[Date of Admission]])</f>
        <v>3</v>
      </c>
    </row>
    <row r="5523" spans="1:23" x14ac:dyDescent="0.3">
      <c r="A5523" t="s">
        <v>22850</v>
      </c>
      <c r="B5523">
        <v>59</v>
      </c>
      <c r="C5523" t="s">
        <v>3</v>
      </c>
      <c r="D5523" t="s">
        <v>15</v>
      </c>
      <c r="E5523" t="s">
        <v>23</v>
      </c>
      <c r="F5523" t="s">
        <v>7</v>
      </c>
      <c r="G5523" s="1">
        <v>45119</v>
      </c>
      <c r="H5523" t="s">
        <v>10491</v>
      </c>
      <c r="I5523" t="s">
        <v>8938</v>
      </c>
      <c r="J5523">
        <v>18298.38853</v>
      </c>
      <c r="K5523" t="s">
        <v>41</v>
      </c>
      <c r="L5523">
        <v>10165</v>
      </c>
      <c r="M5523">
        <v>195</v>
      </c>
      <c r="N5523" t="s">
        <v>42</v>
      </c>
      <c r="O5523" s="1">
        <v>45122</v>
      </c>
      <c r="P5523" t="s">
        <v>56</v>
      </c>
      <c r="Q5523" t="s">
        <v>57</v>
      </c>
      <c r="R5523">
        <f>Healthcare_Data_v1__4[[#This Row],[Discharge Date]]-Healthcare_Data_v1__4[[#This Row],[Date of Admission]]</f>
        <v>3</v>
      </c>
      <c r="S5523" t="str" cm="1">
        <f t="array" ref="S5523">_xlfn.IFS( Healthcare_Data_v1__4[[#This Row],[Days of Stay]]&lt;10,"Low",Healthcare_Data_v1__4[[#This Row],[Days of Stay]]&lt;20,"Med",Healthcare_Data_v1__4[[#This Row],[Days of Stay]]&lt;=30,"High")</f>
        <v>Low</v>
      </c>
      <c r="T5523" t="str">
        <f>CONCATENATE(Healthcare_Data_v1__4[[#This Row],[Medical Condition]],Healthcare_Data_v1__4[[#This Row],[Duration]])</f>
        <v>ObesityLow</v>
      </c>
      <c r="U5523">
        <f>MONTH(Healthcare_Data_v1__4[[#This Row],[Date of Admission]])</f>
        <v>7</v>
      </c>
      <c r="V5523">
        <f>YEAR(Healthcare_Data_v1__4[[#This Row],[Date of Admission]])</f>
        <v>2023</v>
      </c>
      <c r="W5523">
        <f>DAY(Healthcare_Data_v1__4[[#This Row],[Date of Admission]])</f>
        <v>12</v>
      </c>
    </row>
    <row r="5524" spans="1:23" x14ac:dyDescent="0.3">
      <c r="A5524" t="s">
        <v>22851</v>
      </c>
      <c r="B5524">
        <v>38</v>
      </c>
      <c r="C5524" t="s">
        <v>5</v>
      </c>
      <c r="D5524" t="s">
        <v>15</v>
      </c>
      <c r="E5524" t="s">
        <v>20</v>
      </c>
      <c r="F5524" t="s">
        <v>9</v>
      </c>
      <c r="G5524" s="1">
        <v>44471</v>
      </c>
      <c r="H5524" t="s">
        <v>10492</v>
      </c>
      <c r="I5524" t="s">
        <v>10493</v>
      </c>
      <c r="J5524">
        <v>18296.333419999999</v>
      </c>
      <c r="K5524" t="s">
        <v>66</v>
      </c>
      <c r="L5524">
        <v>15525</v>
      </c>
      <c r="M5524">
        <v>158</v>
      </c>
      <c r="N5524" t="s">
        <v>55</v>
      </c>
      <c r="O5524" s="1">
        <v>44487</v>
      </c>
      <c r="P5524" t="s">
        <v>43</v>
      </c>
      <c r="Q5524" t="s">
        <v>57</v>
      </c>
      <c r="R5524">
        <f>Healthcare_Data_v1__4[[#This Row],[Discharge Date]]-Healthcare_Data_v1__4[[#This Row],[Date of Admission]]</f>
        <v>16</v>
      </c>
      <c r="S5524" t="str" cm="1">
        <f t="array" ref="S5524">_xlfn.IFS( Healthcare_Data_v1__4[[#This Row],[Days of Stay]]&lt;10,"Low",Healthcare_Data_v1__4[[#This Row],[Days of Stay]]&lt;20,"Med",Healthcare_Data_v1__4[[#This Row],[Days of Stay]]&lt;=30,"High")</f>
        <v>Med</v>
      </c>
      <c r="T5524" t="str">
        <f>CONCATENATE(Healthcare_Data_v1__4[[#This Row],[Medical Condition]],Healthcare_Data_v1__4[[#This Row],[Duration]])</f>
        <v>ArthritisMed</v>
      </c>
      <c r="U5524">
        <f>MONTH(Healthcare_Data_v1__4[[#This Row],[Date of Admission]])</f>
        <v>10</v>
      </c>
      <c r="V5524">
        <f>YEAR(Healthcare_Data_v1__4[[#This Row],[Date of Admission]])</f>
        <v>2021</v>
      </c>
      <c r="W5524">
        <f>DAY(Healthcare_Data_v1__4[[#This Row],[Date of Admission]])</f>
        <v>2</v>
      </c>
    </row>
    <row r="5525" spans="1:23" x14ac:dyDescent="0.3">
      <c r="A5525" t="s">
        <v>22852</v>
      </c>
      <c r="B5525">
        <v>64</v>
      </c>
      <c r="C5525" t="s">
        <v>3</v>
      </c>
      <c r="D5525" t="s">
        <v>15</v>
      </c>
      <c r="E5525" t="s">
        <v>21</v>
      </c>
      <c r="F5525" t="s">
        <v>4</v>
      </c>
      <c r="G5525" s="1">
        <v>44752</v>
      </c>
      <c r="H5525" t="s">
        <v>10494</v>
      </c>
      <c r="I5525" t="s">
        <v>10495</v>
      </c>
      <c r="J5525">
        <v>18295.629369999999</v>
      </c>
      <c r="K5525" t="s">
        <v>69</v>
      </c>
      <c r="L5525">
        <v>23177</v>
      </c>
      <c r="M5525">
        <v>393</v>
      </c>
      <c r="N5525" t="s">
        <v>48</v>
      </c>
      <c r="O5525" s="1">
        <v>44778</v>
      </c>
      <c r="P5525" t="s">
        <v>56</v>
      </c>
      <c r="Q5525" t="s">
        <v>44</v>
      </c>
      <c r="R5525">
        <f>Healthcare_Data_v1__4[[#This Row],[Discharge Date]]-Healthcare_Data_v1__4[[#This Row],[Date of Admission]]</f>
        <v>26</v>
      </c>
      <c r="S5525" t="str" cm="1">
        <f t="array" ref="S5525">_xlfn.IFS( Healthcare_Data_v1__4[[#This Row],[Days of Stay]]&lt;10,"Low",Healthcare_Data_v1__4[[#This Row],[Days of Stay]]&lt;20,"Med",Healthcare_Data_v1__4[[#This Row],[Days of Stay]]&lt;=30,"High")</f>
        <v>High</v>
      </c>
      <c r="T5525" t="str">
        <f>CONCATENATE(Healthcare_Data_v1__4[[#This Row],[Medical Condition]],Healthcare_Data_v1__4[[#This Row],[Duration]])</f>
        <v>DiabetesHigh</v>
      </c>
      <c r="U5525">
        <f>MONTH(Healthcare_Data_v1__4[[#This Row],[Date of Admission]])</f>
        <v>7</v>
      </c>
      <c r="V5525">
        <f>YEAR(Healthcare_Data_v1__4[[#This Row],[Date of Admission]])</f>
        <v>2022</v>
      </c>
      <c r="W5525">
        <f>DAY(Healthcare_Data_v1__4[[#This Row],[Date of Admission]])</f>
        <v>10</v>
      </c>
    </row>
    <row r="5526" spans="1:23" x14ac:dyDescent="0.3">
      <c r="A5526" t="s">
        <v>22853</v>
      </c>
      <c r="B5526">
        <v>59</v>
      </c>
      <c r="C5526" t="s">
        <v>3</v>
      </c>
      <c r="D5526" t="s">
        <v>15</v>
      </c>
      <c r="E5526" t="s">
        <v>21</v>
      </c>
      <c r="F5526" t="s">
        <v>7</v>
      </c>
      <c r="G5526" s="1">
        <v>43914</v>
      </c>
      <c r="H5526" t="s">
        <v>10054</v>
      </c>
      <c r="I5526" t="s">
        <v>10496</v>
      </c>
      <c r="J5526">
        <v>18291.94817</v>
      </c>
      <c r="K5526" t="s">
        <v>47</v>
      </c>
      <c r="L5526">
        <v>6083</v>
      </c>
      <c r="M5526">
        <v>296</v>
      </c>
      <c r="N5526" t="s">
        <v>42</v>
      </c>
      <c r="O5526" s="1">
        <v>43917</v>
      </c>
      <c r="P5526" t="s">
        <v>60</v>
      </c>
      <c r="Q5526" t="s">
        <v>57</v>
      </c>
      <c r="R5526">
        <f>Healthcare_Data_v1__4[[#This Row],[Discharge Date]]-Healthcare_Data_v1__4[[#This Row],[Date of Admission]]</f>
        <v>3</v>
      </c>
      <c r="S5526" t="str" cm="1">
        <f t="array" ref="S5526">_xlfn.IFS( Healthcare_Data_v1__4[[#This Row],[Days of Stay]]&lt;10,"Low",Healthcare_Data_v1__4[[#This Row],[Days of Stay]]&lt;20,"Med",Healthcare_Data_v1__4[[#This Row],[Days of Stay]]&lt;=30,"High")</f>
        <v>Low</v>
      </c>
      <c r="T5526" t="str">
        <f>CONCATENATE(Healthcare_Data_v1__4[[#This Row],[Medical Condition]],Healthcare_Data_v1__4[[#This Row],[Duration]])</f>
        <v>ObesityLow</v>
      </c>
      <c r="U5526">
        <f>MONTH(Healthcare_Data_v1__4[[#This Row],[Date of Admission]])</f>
        <v>3</v>
      </c>
      <c r="V5526">
        <f>YEAR(Healthcare_Data_v1__4[[#This Row],[Date of Admission]])</f>
        <v>2020</v>
      </c>
      <c r="W5526">
        <f>DAY(Healthcare_Data_v1__4[[#This Row],[Date of Admission]])</f>
        <v>24</v>
      </c>
    </row>
    <row r="5527" spans="1:23" x14ac:dyDescent="0.3">
      <c r="A5527" t="s">
        <v>22854</v>
      </c>
      <c r="B5527">
        <v>71</v>
      </c>
      <c r="C5527" t="s">
        <v>3</v>
      </c>
      <c r="D5527" t="s">
        <v>15</v>
      </c>
      <c r="E5527" t="s">
        <v>21</v>
      </c>
      <c r="F5527" t="s">
        <v>4</v>
      </c>
      <c r="G5527" s="1">
        <v>44943</v>
      </c>
      <c r="H5527" t="s">
        <v>10497</v>
      </c>
      <c r="I5527" t="s">
        <v>10498</v>
      </c>
      <c r="J5527">
        <v>18291.789990000001</v>
      </c>
      <c r="K5527" t="s">
        <v>66</v>
      </c>
      <c r="L5527">
        <v>45114</v>
      </c>
      <c r="M5527">
        <v>151</v>
      </c>
      <c r="N5527" t="s">
        <v>48</v>
      </c>
      <c r="O5527" s="1">
        <v>44948</v>
      </c>
      <c r="P5527" t="s">
        <v>56</v>
      </c>
      <c r="Q5527" t="s">
        <v>44</v>
      </c>
      <c r="R5527">
        <f>Healthcare_Data_v1__4[[#This Row],[Discharge Date]]-Healthcare_Data_v1__4[[#This Row],[Date of Admission]]</f>
        <v>5</v>
      </c>
      <c r="S5527" t="str" cm="1">
        <f t="array" ref="S5527">_xlfn.IFS( Healthcare_Data_v1__4[[#This Row],[Days of Stay]]&lt;10,"Low",Healthcare_Data_v1__4[[#This Row],[Days of Stay]]&lt;20,"Med",Healthcare_Data_v1__4[[#This Row],[Days of Stay]]&lt;=30,"High")</f>
        <v>Low</v>
      </c>
      <c r="T5527" t="str">
        <f>CONCATENATE(Healthcare_Data_v1__4[[#This Row],[Medical Condition]],Healthcare_Data_v1__4[[#This Row],[Duration]])</f>
        <v>DiabetesLow</v>
      </c>
      <c r="U5527">
        <f>MONTH(Healthcare_Data_v1__4[[#This Row],[Date of Admission]])</f>
        <v>1</v>
      </c>
      <c r="V5527">
        <f>YEAR(Healthcare_Data_v1__4[[#This Row],[Date of Admission]])</f>
        <v>2023</v>
      </c>
      <c r="W5527">
        <f>DAY(Healthcare_Data_v1__4[[#This Row],[Date of Admission]])</f>
        <v>17</v>
      </c>
    </row>
    <row r="5528" spans="1:23" x14ac:dyDescent="0.3">
      <c r="A5528" t="s">
        <v>22855</v>
      </c>
      <c r="B5528">
        <v>40</v>
      </c>
      <c r="C5528" t="s">
        <v>8</v>
      </c>
      <c r="D5528" t="s">
        <v>16</v>
      </c>
      <c r="E5528" t="s">
        <v>22</v>
      </c>
      <c r="F5528" t="s">
        <v>10</v>
      </c>
      <c r="G5528" s="1">
        <v>44848</v>
      </c>
      <c r="H5528" t="s">
        <v>10499</v>
      </c>
      <c r="I5528" t="s">
        <v>10500</v>
      </c>
      <c r="J5528">
        <v>18289.054039999999</v>
      </c>
      <c r="K5528" t="s">
        <v>41</v>
      </c>
      <c r="L5528">
        <v>11011</v>
      </c>
      <c r="M5528">
        <v>486</v>
      </c>
      <c r="N5528" t="s">
        <v>48</v>
      </c>
      <c r="O5528" s="1">
        <v>44852</v>
      </c>
      <c r="P5528" t="s">
        <v>43</v>
      </c>
      <c r="Q5528" t="s">
        <v>44</v>
      </c>
      <c r="R5528">
        <f>Healthcare_Data_v1__4[[#This Row],[Discharge Date]]-Healthcare_Data_v1__4[[#This Row],[Date of Admission]]</f>
        <v>4</v>
      </c>
      <c r="S5528" t="str" cm="1">
        <f t="array" ref="S5528">_xlfn.IFS( Healthcare_Data_v1__4[[#This Row],[Days of Stay]]&lt;10,"Low",Healthcare_Data_v1__4[[#This Row],[Days of Stay]]&lt;20,"Med",Healthcare_Data_v1__4[[#This Row],[Days of Stay]]&lt;=30,"High")</f>
        <v>Low</v>
      </c>
      <c r="T5528" t="str">
        <f>CONCATENATE(Healthcare_Data_v1__4[[#This Row],[Medical Condition]],Healthcare_Data_v1__4[[#This Row],[Duration]])</f>
        <v>HypertensionLow</v>
      </c>
      <c r="U5528">
        <f>MONTH(Healthcare_Data_v1__4[[#This Row],[Date of Admission]])</f>
        <v>10</v>
      </c>
      <c r="V5528">
        <f>YEAR(Healthcare_Data_v1__4[[#This Row],[Date of Admission]])</f>
        <v>2022</v>
      </c>
      <c r="W5528">
        <f>DAY(Healthcare_Data_v1__4[[#This Row],[Date of Admission]])</f>
        <v>14</v>
      </c>
    </row>
    <row r="5529" spans="1:23" x14ac:dyDescent="0.3">
      <c r="A5529" t="s">
        <v>10501</v>
      </c>
      <c r="B5529">
        <v>53</v>
      </c>
      <c r="C5529" t="s">
        <v>8</v>
      </c>
      <c r="D5529" t="s">
        <v>15</v>
      </c>
      <c r="E5529" t="s">
        <v>21</v>
      </c>
      <c r="F5529" t="s">
        <v>9</v>
      </c>
      <c r="G5529" s="1">
        <v>45012</v>
      </c>
      <c r="H5529" t="s">
        <v>10502</v>
      </c>
      <c r="I5529" t="s">
        <v>10503</v>
      </c>
      <c r="J5529">
        <v>18287.592209999999</v>
      </c>
      <c r="K5529" t="s">
        <v>69</v>
      </c>
      <c r="L5529">
        <v>35611</v>
      </c>
      <c r="M5529">
        <v>130</v>
      </c>
      <c r="N5529" t="s">
        <v>55</v>
      </c>
      <c r="O5529" s="1">
        <v>45016</v>
      </c>
      <c r="P5529" t="s">
        <v>43</v>
      </c>
      <c r="Q5529" t="s">
        <v>50</v>
      </c>
      <c r="R5529">
        <f>Healthcare_Data_v1__4[[#This Row],[Discharge Date]]-Healthcare_Data_v1__4[[#This Row],[Date of Admission]]</f>
        <v>4</v>
      </c>
      <c r="S5529" t="str" cm="1">
        <f t="array" ref="S5529">_xlfn.IFS( Healthcare_Data_v1__4[[#This Row],[Days of Stay]]&lt;10,"Low",Healthcare_Data_v1__4[[#This Row],[Days of Stay]]&lt;20,"Med",Healthcare_Data_v1__4[[#This Row],[Days of Stay]]&lt;=30,"High")</f>
        <v>Low</v>
      </c>
      <c r="T5529" t="str">
        <f>CONCATENATE(Healthcare_Data_v1__4[[#This Row],[Medical Condition]],Healthcare_Data_v1__4[[#This Row],[Duration]])</f>
        <v>ArthritisLow</v>
      </c>
      <c r="U5529">
        <f>MONTH(Healthcare_Data_v1__4[[#This Row],[Date of Admission]])</f>
        <v>3</v>
      </c>
      <c r="V5529">
        <f>YEAR(Healthcare_Data_v1__4[[#This Row],[Date of Admission]])</f>
        <v>2023</v>
      </c>
      <c r="W5529">
        <f>DAY(Healthcare_Data_v1__4[[#This Row],[Date of Admission]])</f>
        <v>27</v>
      </c>
    </row>
    <row r="5530" spans="1:23" x14ac:dyDescent="0.3">
      <c r="A5530" t="s">
        <v>22856</v>
      </c>
      <c r="B5530">
        <v>51</v>
      </c>
      <c r="C5530" t="s">
        <v>8</v>
      </c>
      <c r="D5530" t="s">
        <v>16</v>
      </c>
      <c r="E5530" t="s">
        <v>23</v>
      </c>
      <c r="F5530" t="s">
        <v>10</v>
      </c>
      <c r="G5530" s="1">
        <v>43912</v>
      </c>
      <c r="H5530" t="s">
        <v>10504</v>
      </c>
      <c r="I5530" t="s">
        <v>10505</v>
      </c>
      <c r="J5530">
        <v>18286.927090000001</v>
      </c>
      <c r="K5530" t="s">
        <v>47</v>
      </c>
      <c r="L5530">
        <v>26671</v>
      </c>
      <c r="M5530">
        <v>104</v>
      </c>
      <c r="N5530" t="s">
        <v>48</v>
      </c>
      <c r="O5530" s="1">
        <v>43935</v>
      </c>
      <c r="P5530" t="s">
        <v>85</v>
      </c>
      <c r="Q5530" t="s">
        <v>57</v>
      </c>
      <c r="R5530">
        <f>Healthcare_Data_v1__4[[#This Row],[Discharge Date]]-Healthcare_Data_v1__4[[#This Row],[Date of Admission]]</f>
        <v>23</v>
      </c>
      <c r="S5530" t="str" cm="1">
        <f t="array" ref="S5530">_xlfn.IFS( Healthcare_Data_v1__4[[#This Row],[Days of Stay]]&lt;10,"Low",Healthcare_Data_v1__4[[#This Row],[Days of Stay]]&lt;20,"Med",Healthcare_Data_v1__4[[#This Row],[Days of Stay]]&lt;=30,"High")</f>
        <v>High</v>
      </c>
      <c r="T5530" t="str">
        <f>CONCATENATE(Healthcare_Data_v1__4[[#This Row],[Medical Condition]],Healthcare_Data_v1__4[[#This Row],[Duration]])</f>
        <v>HypertensionHigh</v>
      </c>
      <c r="U5530">
        <f>MONTH(Healthcare_Data_v1__4[[#This Row],[Date of Admission]])</f>
        <v>3</v>
      </c>
      <c r="V5530">
        <f>YEAR(Healthcare_Data_v1__4[[#This Row],[Date of Admission]])</f>
        <v>2020</v>
      </c>
      <c r="W5530">
        <f>DAY(Healthcare_Data_v1__4[[#This Row],[Date of Admission]])</f>
        <v>22</v>
      </c>
    </row>
    <row r="5531" spans="1:23" x14ac:dyDescent="0.3">
      <c r="A5531" t="s">
        <v>22857</v>
      </c>
      <c r="B5531">
        <v>83</v>
      </c>
      <c r="C5531" t="s">
        <v>3</v>
      </c>
      <c r="D5531" t="s">
        <v>16</v>
      </c>
      <c r="E5531" t="s">
        <v>21</v>
      </c>
      <c r="F5531" t="s">
        <v>9</v>
      </c>
      <c r="G5531" s="1">
        <v>44733</v>
      </c>
      <c r="H5531" t="s">
        <v>6488</v>
      </c>
      <c r="I5531" t="s">
        <v>6020</v>
      </c>
      <c r="J5531">
        <v>18280.357629999999</v>
      </c>
      <c r="K5531" t="s">
        <v>41</v>
      </c>
      <c r="L5531">
        <v>14340</v>
      </c>
      <c r="M5531">
        <v>384</v>
      </c>
      <c r="N5531" t="s">
        <v>55</v>
      </c>
      <c r="O5531" s="1">
        <v>44759</v>
      </c>
      <c r="P5531" t="s">
        <v>56</v>
      </c>
      <c r="Q5531" t="s">
        <v>44</v>
      </c>
      <c r="R5531">
        <f>Healthcare_Data_v1__4[[#This Row],[Discharge Date]]-Healthcare_Data_v1__4[[#This Row],[Date of Admission]]</f>
        <v>26</v>
      </c>
      <c r="S5531" t="str" cm="1">
        <f t="array" ref="S5531">_xlfn.IFS( Healthcare_Data_v1__4[[#This Row],[Days of Stay]]&lt;10,"Low",Healthcare_Data_v1__4[[#This Row],[Days of Stay]]&lt;20,"Med",Healthcare_Data_v1__4[[#This Row],[Days of Stay]]&lt;=30,"High")</f>
        <v>High</v>
      </c>
      <c r="T5531" t="str">
        <f>CONCATENATE(Healthcare_Data_v1__4[[#This Row],[Medical Condition]],Healthcare_Data_v1__4[[#This Row],[Duration]])</f>
        <v>ArthritisHigh</v>
      </c>
      <c r="U5531">
        <f>MONTH(Healthcare_Data_v1__4[[#This Row],[Date of Admission]])</f>
        <v>6</v>
      </c>
      <c r="V5531">
        <f>YEAR(Healthcare_Data_v1__4[[#This Row],[Date of Admission]])</f>
        <v>2022</v>
      </c>
      <c r="W5531">
        <f>DAY(Healthcare_Data_v1__4[[#This Row],[Date of Admission]])</f>
        <v>21</v>
      </c>
    </row>
    <row r="5532" spans="1:23" x14ac:dyDescent="0.3">
      <c r="A5532" t="s">
        <v>22858</v>
      </c>
      <c r="B5532">
        <v>69</v>
      </c>
      <c r="C5532" t="s">
        <v>3</v>
      </c>
      <c r="D5532" t="s">
        <v>15</v>
      </c>
      <c r="E5532" t="s">
        <v>26</v>
      </c>
      <c r="F5532" t="s">
        <v>4</v>
      </c>
      <c r="G5532" s="1">
        <v>45138</v>
      </c>
      <c r="H5532" t="s">
        <v>10506</v>
      </c>
      <c r="I5532" t="s">
        <v>10507</v>
      </c>
      <c r="J5532">
        <v>18258.10858</v>
      </c>
      <c r="K5532" t="s">
        <v>66</v>
      </c>
      <c r="L5532">
        <v>50581</v>
      </c>
      <c r="M5532">
        <v>394</v>
      </c>
      <c r="N5532" t="s">
        <v>55</v>
      </c>
      <c r="O5532" s="1">
        <v>45168</v>
      </c>
      <c r="P5532" t="s">
        <v>85</v>
      </c>
      <c r="Q5532" t="s">
        <v>50</v>
      </c>
      <c r="R5532">
        <f>Healthcare_Data_v1__4[[#This Row],[Discharge Date]]-Healthcare_Data_v1__4[[#This Row],[Date of Admission]]</f>
        <v>30</v>
      </c>
      <c r="S5532" t="str" cm="1">
        <f t="array" ref="S5532">_xlfn.IFS( Healthcare_Data_v1__4[[#This Row],[Days of Stay]]&lt;10,"Low",Healthcare_Data_v1__4[[#This Row],[Days of Stay]]&lt;20,"Med",Healthcare_Data_v1__4[[#This Row],[Days of Stay]]&lt;=30,"High")</f>
        <v>High</v>
      </c>
      <c r="T5532" t="str">
        <f>CONCATENATE(Healthcare_Data_v1__4[[#This Row],[Medical Condition]],Healthcare_Data_v1__4[[#This Row],[Duration]])</f>
        <v>DiabetesHigh</v>
      </c>
      <c r="U5532">
        <f>MONTH(Healthcare_Data_v1__4[[#This Row],[Date of Admission]])</f>
        <v>7</v>
      </c>
      <c r="V5532">
        <f>YEAR(Healthcare_Data_v1__4[[#This Row],[Date of Admission]])</f>
        <v>2023</v>
      </c>
      <c r="W5532">
        <f>DAY(Healthcare_Data_v1__4[[#This Row],[Date of Admission]])</f>
        <v>31</v>
      </c>
    </row>
    <row r="5533" spans="1:23" x14ac:dyDescent="0.3">
      <c r="A5533" t="s">
        <v>22859</v>
      </c>
      <c r="B5533">
        <v>28</v>
      </c>
      <c r="C5533" t="s">
        <v>5</v>
      </c>
      <c r="D5533" t="s">
        <v>16</v>
      </c>
      <c r="E5533" t="s">
        <v>25</v>
      </c>
      <c r="F5533" t="s">
        <v>6</v>
      </c>
      <c r="G5533" s="1">
        <v>44021</v>
      </c>
      <c r="H5533" t="s">
        <v>10508</v>
      </c>
      <c r="I5533" t="s">
        <v>10509</v>
      </c>
      <c r="J5533">
        <v>18252.71297</v>
      </c>
      <c r="K5533" t="s">
        <v>63</v>
      </c>
      <c r="L5533">
        <v>23969</v>
      </c>
      <c r="M5533">
        <v>243</v>
      </c>
      <c r="N5533" t="s">
        <v>48</v>
      </c>
      <c r="O5533" s="1">
        <v>44022</v>
      </c>
      <c r="P5533" t="s">
        <v>56</v>
      </c>
      <c r="Q5533" t="s">
        <v>57</v>
      </c>
      <c r="R5533">
        <f>Healthcare_Data_v1__4[[#This Row],[Discharge Date]]-Healthcare_Data_v1__4[[#This Row],[Date of Admission]]</f>
        <v>1</v>
      </c>
      <c r="S5533" t="str" cm="1">
        <f t="array" ref="S5533">_xlfn.IFS( Healthcare_Data_v1__4[[#This Row],[Days of Stay]]&lt;10,"Low",Healthcare_Data_v1__4[[#This Row],[Days of Stay]]&lt;20,"Med",Healthcare_Data_v1__4[[#This Row],[Days of Stay]]&lt;=30,"High")</f>
        <v>Low</v>
      </c>
      <c r="T5533" t="str">
        <f>CONCATENATE(Healthcare_Data_v1__4[[#This Row],[Medical Condition]],Healthcare_Data_v1__4[[#This Row],[Duration]])</f>
        <v>AsthmaLow</v>
      </c>
      <c r="U5533">
        <f>MONTH(Healthcare_Data_v1__4[[#This Row],[Date of Admission]])</f>
        <v>7</v>
      </c>
      <c r="V5533">
        <f>YEAR(Healthcare_Data_v1__4[[#This Row],[Date of Admission]])</f>
        <v>2020</v>
      </c>
      <c r="W5533">
        <f>DAY(Healthcare_Data_v1__4[[#This Row],[Date of Admission]])</f>
        <v>9</v>
      </c>
    </row>
    <row r="5534" spans="1:23" x14ac:dyDescent="0.3">
      <c r="A5534" t="s">
        <v>22860</v>
      </c>
      <c r="B5534">
        <v>18</v>
      </c>
      <c r="C5534" t="s">
        <v>12</v>
      </c>
      <c r="D5534" t="s">
        <v>16</v>
      </c>
      <c r="E5534" t="s">
        <v>21</v>
      </c>
      <c r="F5534" t="s">
        <v>10</v>
      </c>
      <c r="G5534" s="1">
        <v>43852</v>
      </c>
      <c r="H5534" t="s">
        <v>10510</v>
      </c>
      <c r="I5534" t="s">
        <v>10511</v>
      </c>
      <c r="J5534">
        <v>18250.98501</v>
      </c>
      <c r="K5534" t="s">
        <v>69</v>
      </c>
      <c r="L5534">
        <v>29550</v>
      </c>
      <c r="M5534">
        <v>167</v>
      </c>
      <c r="N5534" t="s">
        <v>55</v>
      </c>
      <c r="O5534" s="1">
        <v>43879</v>
      </c>
      <c r="P5534" t="s">
        <v>60</v>
      </c>
      <c r="Q5534" t="s">
        <v>50</v>
      </c>
      <c r="R5534">
        <f>Healthcare_Data_v1__4[[#This Row],[Discharge Date]]-Healthcare_Data_v1__4[[#This Row],[Date of Admission]]</f>
        <v>27</v>
      </c>
      <c r="S5534" t="str" cm="1">
        <f t="array" ref="S5534">_xlfn.IFS( Healthcare_Data_v1__4[[#This Row],[Days of Stay]]&lt;10,"Low",Healthcare_Data_v1__4[[#This Row],[Days of Stay]]&lt;20,"Med",Healthcare_Data_v1__4[[#This Row],[Days of Stay]]&lt;=30,"High")</f>
        <v>High</v>
      </c>
      <c r="T5534" t="str">
        <f>CONCATENATE(Healthcare_Data_v1__4[[#This Row],[Medical Condition]],Healthcare_Data_v1__4[[#This Row],[Duration]])</f>
        <v>HypertensionHigh</v>
      </c>
      <c r="U5534">
        <f>MONTH(Healthcare_Data_v1__4[[#This Row],[Date of Admission]])</f>
        <v>1</v>
      </c>
      <c r="V5534">
        <f>YEAR(Healthcare_Data_v1__4[[#This Row],[Date of Admission]])</f>
        <v>2020</v>
      </c>
      <c r="W5534">
        <f>DAY(Healthcare_Data_v1__4[[#This Row],[Date of Admission]])</f>
        <v>22</v>
      </c>
    </row>
    <row r="5535" spans="1:23" x14ac:dyDescent="0.3">
      <c r="A5535" t="s">
        <v>2063</v>
      </c>
      <c r="B5535">
        <v>19</v>
      </c>
      <c r="C5535" t="s">
        <v>12</v>
      </c>
      <c r="D5535" t="s">
        <v>15</v>
      </c>
      <c r="E5535" t="s">
        <v>21</v>
      </c>
      <c r="F5535" t="s">
        <v>7</v>
      </c>
      <c r="G5535" s="1">
        <v>44152</v>
      </c>
      <c r="H5535" t="s">
        <v>7561</v>
      </c>
      <c r="I5535" t="s">
        <v>10512</v>
      </c>
      <c r="J5535">
        <v>18247.685710000002</v>
      </c>
      <c r="K5535" t="s">
        <v>47</v>
      </c>
      <c r="L5535">
        <v>2886</v>
      </c>
      <c r="M5535">
        <v>102</v>
      </c>
      <c r="N5535" t="s">
        <v>42</v>
      </c>
      <c r="O5535" s="1">
        <v>44154</v>
      </c>
      <c r="P5535" t="s">
        <v>43</v>
      </c>
      <c r="Q5535" t="s">
        <v>57</v>
      </c>
      <c r="R5535">
        <f>Healthcare_Data_v1__4[[#This Row],[Discharge Date]]-Healthcare_Data_v1__4[[#This Row],[Date of Admission]]</f>
        <v>2</v>
      </c>
      <c r="S5535" t="str" cm="1">
        <f t="array" ref="S5535">_xlfn.IFS( Healthcare_Data_v1__4[[#This Row],[Days of Stay]]&lt;10,"Low",Healthcare_Data_v1__4[[#This Row],[Days of Stay]]&lt;20,"Med",Healthcare_Data_v1__4[[#This Row],[Days of Stay]]&lt;=30,"High")</f>
        <v>Low</v>
      </c>
      <c r="T5535" t="str">
        <f>CONCATENATE(Healthcare_Data_v1__4[[#This Row],[Medical Condition]],Healthcare_Data_v1__4[[#This Row],[Duration]])</f>
        <v>ObesityLow</v>
      </c>
      <c r="U5535">
        <f>MONTH(Healthcare_Data_v1__4[[#This Row],[Date of Admission]])</f>
        <v>11</v>
      </c>
      <c r="V5535">
        <f>YEAR(Healthcare_Data_v1__4[[#This Row],[Date of Admission]])</f>
        <v>2020</v>
      </c>
      <c r="W5535">
        <f>DAY(Healthcare_Data_v1__4[[#This Row],[Date of Admission]])</f>
        <v>17</v>
      </c>
    </row>
    <row r="5536" spans="1:23" x14ac:dyDescent="0.3">
      <c r="A5536" t="s">
        <v>22861</v>
      </c>
      <c r="B5536">
        <v>44</v>
      </c>
      <c r="C5536" t="s">
        <v>8</v>
      </c>
      <c r="D5536" t="s">
        <v>15</v>
      </c>
      <c r="E5536" t="s">
        <v>23</v>
      </c>
      <c r="F5536" t="s">
        <v>11</v>
      </c>
      <c r="G5536" s="1">
        <v>44334</v>
      </c>
      <c r="H5536" t="s">
        <v>10513</v>
      </c>
      <c r="I5536" t="s">
        <v>10514</v>
      </c>
      <c r="J5536">
        <v>18246.15108</v>
      </c>
      <c r="K5536" t="s">
        <v>47</v>
      </c>
      <c r="L5536">
        <v>19069</v>
      </c>
      <c r="M5536">
        <v>490</v>
      </c>
      <c r="N5536" t="s">
        <v>48</v>
      </c>
      <c r="O5536" s="1">
        <v>44344</v>
      </c>
      <c r="P5536" t="s">
        <v>49</v>
      </c>
      <c r="Q5536" t="s">
        <v>44</v>
      </c>
      <c r="R5536">
        <f>Healthcare_Data_v1__4[[#This Row],[Discharge Date]]-Healthcare_Data_v1__4[[#This Row],[Date of Admission]]</f>
        <v>10</v>
      </c>
      <c r="S5536" t="str" cm="1">
        <f t="array" ref="S5536">_xlfn.IFS( Healthcare_Data_v1__4[[#This Row],[Days of Stay]]&lt;10,"Low",Healthcare_Data_v1__4[[#This Row],[Days of Stay]]&lt;20,"Med",Healthcare_Data_v1__4[[#This Row],[Days of Stay]]&lt;=30,"High")</f>
        <v>Med</v>
      </c>
      <c r="T5536" t="str">
        <f>CONCATENATE(Healthcare_Data_v1__4[[#This Row],[Medical Condition]],Healthcare_Data_v1__4[[#This Row],[Duration]])</f>
        <v>CancerMed</v>
      </c>
      <c r="U5536">
        <f>MONTH(Healthcare_Data_v1__4[[#This Row],[Date of Admission]])</f>
        <v>5</v>
      </c>
      <c r="V5536">
        <f>YEAR(Healthcare_Data_v1__4[[#This Row],[Date of Admission]])</f>
        <v>2021</v>
      </c>
      <c r="W5536">
        <f>DAY(Healthcare_Data_v1__4[[#This Row],[Date of Admission]])</f>
        <v>18</v>
      </c>
    </row>
    <row r="5537" spans="1:23" x14ac:dyDescent="0.3">
      <c r="A5537" t="s">
        <v>22862</v>
      </c>
      <c r="B5537">
        <v>40</v>
      </c>
      <c r="C5537" t="s">
        <v>8</v>
      </c>
      <c r="D5537" t="s">
        <v>15</v>
      </c>
      <c r="E5537" t="s">
        <v>26</v>
      </c>
      <c r="F5537" t="s">
        <v>4</v>
      </c>
      <c r="G5537" s="1">
        <v>43535</v>
      </c>
      <c r="H5537" t="s">
        <v>10515</v>
      </c>
      <c r="I5537" t="s">
        <v>10516</v>
      </c>
      <c r="J5537">
        <v>18242.47136</v>
      </c>
      <c r="K5537" t="s">
        <v>47</v>
      </c>
      <c r="L5537">
        <v>46867</v>
      </c>
      <c r="M5537">
        <v>347</v>
      </c>
      <c r="N5537" t="s">
        <v>48</v>
      </c>
      <c r="O5537" s="1">
        <v>43552</v>
      </c>
      <c r="P5537" t="s">
        <v>43</v>
      </c>
      <c r="Q5537" t="s">
        <v>57</v>
      </c>
      <c r="R5537">
        <f>Healthcare_Data_v1__4[[#This Row],[Discharge Date]]-Healthcare_Data_v1__4[[#This Row],[Date of Admission]]</f>
        <v>17</v>
      </c>
      <c r="S5537" t="str" cm="1">
        <f t="array" ref="S5537">_xlfn.IFS( Healthcare_Data_v1__4[[#This Row],[Days of Stay]]&lt;10,"Low",Healthcare_Data_v1__4[[#This Row],[Days of Stay]]&lt;20,"Med",Healthcare_Data_v1__4[[#This Row],[Days of Stay]]&lt;=30,"High")</f>
        <v>Med</v>
      </c>
      <c r="T5537" t="str">
        <f>CONCATENATE(Healthcare_Data_v1__4[[#This Row],[Medical Condition]],Healthcare_Data_v1__4[[#This Row],[Duration]])</f>
        <v>DiabetesMed</v>
      </c>
      <c r="U5537">
        <f>MONTH(Healthcare_Data_v1__4[[#This Row],[Date of Admission]])</f>
        <v>3</v>
      </c>
      <c r="V5537">
        <f>YEAR(Healthcare_Data_v1__4[[#This Row],[Date of Admission]])</f>
        <v>2019</v>
      </c>
      <c r="W5537">
        <f>DAY(Healthcare_Data_v1__4[[#This Row],[Date of Admission]])</f>
        <v>11</v>
      </c>
    </row>
    <row r="5538" spans="1:23" x14ac:dyDescent="0.3">
      <c r="A5538" t="s">
        <v>22863</v>
      </c>
      <c r="B5538">
        <v>43</v>
      </c>
      <c r="C5538" t="s">
        <v>8</v>
      </c>
      <c r="D5538" t="s">
        <v>15</v>
      </c>
      <c r="E5538" t="s">
        <v>21</v>
      </c>
      <c r="F5538" t="s">
        <v>10</v>
      </c>
      <c r="G5538" s="1">
        <v>43889</v>
      </c>
      <c r="H5538" t="s">
        <v>10517</v>
      </c>
      <c r="I5538" t="s">
        <v>10518</v>
      </c>
      <c r="J5538">
        <v>18233.152279999998</v>
      </c>
      <c r="K5538" t="s">
        <v>69</v>
      </c>
      <c r="L5538">
        <v>17415</v>
      </c>
      <c r="M5538">
        <v>340</v>
      </c>
      <c r="N5538" t="s">
        <v>55</v>
      </c>
      <c r="O5538" s="1">
        <v>43915</v>
      </c>
      <c r="P5538" t="s">
        <v>56</v>
      </c>
      <c r="Q5538" t="s">
        <v>44</v>
      </c>
      <c r="R5538">
        <f>Healthcare_Data_v1__4[[#This Row],[Discharge Date]]-Healthcare_Data_v1__4[[#This Row],[Date of Admission]]</f>
        <v>26</v>
      </c>
      <c r="S5538" t="str" cm="1">
        <f t="array" ref="S5538">_xlfn.IFS( Healthcare_Data_v1__4[[#This Row],[Days of Stay]]&lt;10,"Low",Healthcare_Data_v1__4[[#This Row],[Days of Stay]]&lt;20,"Med",Healthcare_Data_v1__4[[#This Row],[Days of Stay]]&lt;=30,"High")</f>
        <v>High</v>
      </c>
      <c r="T5538" t="str">
        <f>CONCATENATE(Healthcare_Data_v1__4[[#This Row],[Medical Condition]],Healthcare_Data_v1__4[[#This Row],[Duration]])</f>
        <v>HypertensionHigh</v>
      </c>
      <c r="U5538">
        <f>MONTH(Healthcare_Data_v1__4[[#This Row],[Date of Admission]])</f>
        <v>2</v>
      </c>
      <c r="V5538">
        <f>YEAR(Healthcare_Data_v1__4[[#This Row],[Date of Admission]])</f>
        <v>2020</v>
      </c>
      <c r="W5538">
        <f>DAY(Healthcare_Data_v1__4[[#This Row],[Date of Admission]])</f>
        <v>28</v>
      </c>
    </row>
    <row r="5539" spans="1:23" x14ac:dyDescent="0.3">
      <c r="A5539" t="s">
        <v>22864</v>
      </c>
      <c r="B5539">
        <v>50</v>
      </c>
      <c r="C5539" t="s">
        <v>8</v>
      </c>
      <c r="D5539" t="s">
        <v>15</v>
      </c>
      <c r="E5539" t="s">
        <v>22</v>
      </c>
      <c r="F5539" t="s">
        <v>10</v>
      </c>
      <c r="G5539" s="1">
        <v>44666</v>
      </c>
      <c r="H5539" t="s">
        <v>10519</v>
      </c>
      <c r="I5539" t="s">
        <v>10520</v>
      </c>
      <c r="J5539">
        <v>18229.107100000001</v>
      </c>
      <c r="K5539" t="s">
        <v>69</v>
      </c>
      <c r="L5539">
        <v>21354</v>
      </c>
      <c r="M5539">
        <v>498</v>
      </c>
      <c r="N5539" t="s">
        <v>55</v>
      </c>
      <c r="O5539" s="1">
        <v>44669</v>
      </c>
      <c r="P5539" t="s">
        <v>43</v>
      </c>
      <c r="Q5539" t="s">
        <v>50</v>
      </c>
      <c r="R5539">
        <f>Healthcare_Data_v1__4[[#This Row],[Discharge Date]]-Healthcare_Data_v1__4[[#This Row],[Date of Admission]]</f>
        <v>3</v>
      </c>
      <c r="S5539" t="str" cm="1">
        <f t="array" ref="S5539">_xlfn.IFS( Healthcare_Data_v1__4[[#This Row],[Days of Stay]]&lt;10,"Low",Healthcare_Data_v1__4[[#This Row],[Days of Stay]]&lt;20,"Med",Healthcare_Data_v1__4[[#This Row],[Days of Stay]]&lt;=30,"High")</f>
        <v>Low</v>
      </c>
      <c r="T5539" t="str">
        <f>CONCATENATE(Healthcare_Data_v1__4[[#This Row],[Medical Condition]],Healthcare_Data_v1__4[[#This Row],[Duration]])</f>
        <v>HypertensionLow</v>
      </c>
      <c r="U5539">
        <f>MONTH(Healthcare_Data_v1__4[[#This Row],[Date of Admission]])</f>
        <v>4</v>
      </c>
      <c r="V5539">
        <f>YEAR(Healthcare_Data_v1__4[[#This Row],[Date of Admission]])</f>
        <v>2022</v>
      </c>
      <c r="W5539">
        <f>DAY(Healthcare_Data_v1__4[[#This Row],[Date of Admission]])</f>
        <v>15</v>
      </c>
    </row>
    <row r="5540" spans="1:23" x14ac:dyDescent="0.3">
      <c r="A5540" t="s">
        <v>22865</v>
      </c>
      <c r="B5540">
        <v>53</v>
      </c>
      <c r="C5540" t="s">
        <v>8</v>
      </c>
      <c r="D5540" t="s">
        <v>16</v>
      </c>
      <c r="E5540" t="s">
        <v>21</v>
      </c>
      <c r="F5540" t="s">
        <v>10</v>
      </c>
      <c r="G5540" s="1">
        <v>44013</v>
      </c>
      <c r="H5540" t="s">
        <v>10521</v>
      </c>
      <c r="I5540" t="s">
        <v>10522</v>
      </c>
      <c r="J5540">
        <v>18222.102449999998</v>
      </c>
      <c r="K5540" t="s">
        <v>47</v>
      </c>
      <c r="L5540">
        <v>25598</v>
      </c>
      <c r="M5540">
        <v>168</v>
      </c>
      <c r="N5540" t="s">
        <v>55</v>
      </c>
      <c r="O5540" s="1">
        <v>44043</v>
      </c>
      <c r="P5540" t="s">
        <v>85</v>
      </c>
      <c r="Q5540" t="s">
        <v>57</v>
      </c>
      <c r="R5540">
        <f>Healthcare_Data_v1__4[[#This Row],[Discharge Date]]-Healthcare_Data_v1__4[[#This Row],[Date of Admission]]</f>
        <v>30</v>
      </c>
      <c r="S5540" t="str" cm="1">
        <f t="array" ref="S5540">_xlfn.IFS( Healthcare_Data_v1__4[[#This Row],[Days of Stay]]&lt;10,"Low",Healthcare_Data_v1__4[[#This Row],[Days of Stay]]&lt;20,"Med",Healthcare_Data_v1__4[[#This Row],[Days of Stay]]&lt;=30,"High")</f>
        <v>High</v>
      </c>
      <c r="T5540" t="str">
        <f>CONCATENATE(Healthcare_Data_v1__4[[#This Row],[Medical Condition]],Healthcare_Data_v1__4[[#This Row],[Duration]])</f>
        <v>HypertensionHigh</v>
      </c>
      <c r="U5540">
        <f>MONTH(Healthcare_Data_v1__4[[#This Row],[Date of Admission]])</f>
        <v>7</v>
      </c>
      <c r="V5540">
        <f>YEAR(Healthcare_Data_v1__4[[#This Row],[Date of Admission]])</f>
        <v>2020</v>
      </c>
      <c r="W5540">
        <f>DAY(Healthcare_Data_v1__4[[#This Row],[Date of Admission]])</f>
        <v>1</v>
      </c>
    </row>
    <row r="5541" spans="1:23" x14ac:dyDescent="0.3">
      <c r="A5541" t="s">
        <v>7256</v>
      </c>
      <c r="B5541">
        <v>64</v>
      </c>
      <c r="C5541" t="s">
        <v>3</v>
      </c>
      <c r="D5541" t="s">
        <v>16</v>
      </c>
      <c r="E5541" t="s">
        <v>23</v>
      </c>
      <c r="F5541" t="s">
        <v>9</v>
      </c>
      <c r="G5541" s="1">
        <v>43870</v>
      </c>
      <c r="H5541" t="s">
        <v>10523</v>
      </c>
      <c r="I5541" t="s">
        <v>3164</v>
      </c>
      <c r="J5541">
        <v>18208.806420000001</v>
      </c>
      <c r="K5541" t="s">
        <v>66</v>
      </c>
      <c r="L5541">
        <v>39927</v>
      </c>
      <c r="M5541">
        <v>341</v>
      </c>
      <c r="N5541" t="s">
        <v>42</v>
      </c>
      <c r="O5541" s="1">
        <v>43885</v>
      </c>
      <c r="P5541" t="s">
        <v>60</v>
      </c>
      <c r="Q5541" t="s">
        <v>50</v>
      </c>
      <c r="R5541">
        <f>Healthcare_Data_v1__4[[#This Row],[Discharge Date]]-Healthcare_Data_v1__4[[#This Row],[Date of Admission]]</f>
        <v>15</v>
      </c>
      <c r="S5541" t="str" cm="1">
        <f t="array" ref="S5541">_xlfn.IFS( Healthcare_Data_v1__4[[#This Row],[Days of Stay]]&lt;10,"Low",Healthcare_Data_v1__4[[#This Row],[Days of Stay]]&lt;20,"Med",Healthcare_Data_v1__4[[#This Row],[Days of Stay]]&lt;=30,"High")</f>
        <v>Med</v>
      </c>
      <c r="T5541" t="str">
        <f>CONCATENATE(Healthcare_Data_v1__4[[#This Row],[Medical Condition]],Healthcare_Data_v1__4[[#This Row],[Duration]])</f>
        <v>ArthritisMed</v>
      </c>
      <c r="U5541">
        <f>MONTH(Healthcare_Data_v1__4[[#This Row],[Date of Admission]])</f>
        <v>2</v>
      </c>
      <c r="V5541">
        <f>YEAR(Healthcare_Data_v1__4[[#This Row],[Date of Admission]])</f>
        <v>2020</v>
      </c>
      <c r="W5541">
        <f>DAY(Healthcare_Data_v1__4[[#This Row],[Date of Admission]])</f>
        <v>9</v>
      </c>
    </row>
    <row r="5542" spans="1:23" x14ac:dyDescent="0.3">
      <c r="A5542" t="s">
        <v>22866</v>
      </c>
      <c r="B5542">
        <v>33</v>
      </c>
      <c r="C5542" t="s">
        <v>5</v>
      </c>
      <c r="D5542" t="s">
        <v>15</v>
      </c>
      <c r="E5542" t="s">
        <v>25</v>
      </c>
      <c r="F5542" t="s">
        <v>7</v>
      </c>
      <c r="G5542" s="1">
        <v>43481</v>
      </c>
      <c r="H5542" t="s">
        <v>10524</v>
      </c>
      <c r="I5542" t="s">
        <v>10525</v>
      </c>
      <c r="J5542">
        <v>18207.400959999999</v>
      </c>
      <c r="K5542" t="s">
        <v>66</v>
      </c>
      <c r="L5542">
        <v>2539</v>
      </c>
      <c r="M5542">
        <v>153</v>
      </c>
      <c r="N5542" t="s">
        <v>42</v>
      </c>
      <c r="O5542" s="1">
        <v>43487</v>
      </c>
      <c r="P5542" t="s">
        <v>56</v>
      </c>
      <c r="Q5542" t="s">
        <v>57</v>
      </c>
      <c r="R5542">
        <f>Healthcare_Data_v1__4[[#This Row],[Discharge Date]]-Healthcare_Data_v1__4[[#This Row],[Date of Admission]]</f>
        <v>6</v>
      </c>
      <c r="S5542" t="str" cm="1">
        <f t="array" ref="S5542">_xlfn.IFS( Healthcare_Data_v1__4[[#This Row],[Days of Stay]]&lt;10,"Low",Healthcare_Data_v1__4[[#This Row],[Days of Stay]]&lt;20,"Med",Healthcare_Data_v1__4[[#This Row],[Days of Stay]]&lt;=30,"High")</f>
        <v>Low</v>
      </c>
      <c r="T5542" t="str">
        <f>CONCATENATE(Healthcare_Data_v1__4[[#This Row],[Medical Condition]],Healthcare_Data_v1__4[[#This Row],[Duration]])</f>
        <v>ObesityLow</v>
      </c>
      <c r="U5542">
        <f>MONTH(Healthcare_Data_v1__4[[#This Row],[Date of Admission]])</f>
        <v>1</v>
      </c>
      <c r="V5542">
        <f>YEAR(Healthcare_Data_v1__4[[#This Row],[Date of Admission]])</f>
        <v>2019</v>
      </c>
      <c r="W5542">
        <f>DAY(Healthcare_Data_v1__4[[#This Row],[Date of Admission]])</f>
        <v>16</v>
      </c>
    </row>
    <row r="5543" spans="1:23" x14ac:dyDescent="0.3">
      <c r="A5543" t="s">
        <v>22867</v>
      </c>
      <c r="B5543">
        <v>56</v>
      </c>
      <c r="C5543" t="s">
        <v>3</v>
      </c>
      <c r="D5543" t="s">
        <v>15</v>
      </c>
      <c r="E5543" t="s">
        <v>21</v>
      </c>
      <c r="F5543" t="s">
        <v>9</v>
      </c>
      <c r="G5543" s="1">
        <v>44856</v>
      </c>
      <c r="H5543" t="s">
        <v>10526</v>
      </c>
      <c r="I5543" t="s">
        <v>8194</v>
      </c>
      <c r="J5543">
        <v>18200.829959999999</v>
      </c>
      <c r="K5543" t="s">
        <v>66</v>
      </c>
      <c r="L5543">
        <v>4265</v>
      </c>
      <c r="M5543">
        <v>283</v>
      </c>
      <c r="N5543" t="s">
        <v>55</v>
      </c>
      <c r="O5543" s="1">
        <v>44877</v>
      </c>
      <c r="P5543" t="s">
        <v>56</v>
      </c>
      <c r="Q5543" t="s">
        <v>50</v>
      </c>
      <c r="R5543">
        <f>Healthcare_Data_v1__4[[#This Row],[Discharge Date]]-Healthcare_Data_v1__4[[#This Row],[Date of Admission]]</f>
        <v>21</v>
      </c>
      <c r="S5543" t="str" cm="1">
        <f t="array" ref="S5543">_xlfn.IFS( Healthcare_Data_v1__4[[#This Row],[Days of Stay]]&lt;10,"Low",Healthcare_Data_v1__4[[#This Row],[Days of Stay]]&lt;20,"Med",Healthcare_Data_v1__4[[#This Row],[Days of Stay]]&lt;=30,"High")</f>
        <v>High</v>
      </c>
      <c r="T5543" t="str">
        <f>CONCATENATE(Healthcare_Data_v1__4[[#This Row],[Medical Condition]],Healthcare_Data_v1__4[[#This Row],[Duration]])</f>
        <v>ArthritisHigh</v>
      </c>
      <c r="U5543">
        <f>MONTH(Healthcare_Data_v1__4[[#This Row],[Date of Admission]])</f>
        <v>10</v>
      </c>
      <c r="V5543">
        <f>YEAR(Healthcare_Data_v1__4[[#This Row],[Date of Admission]])</f>
        <v>2022</v>
      </c>
      <c r="W5543">
        <f>DAY(Healthcare_Data_v1__4[[#This Row],[Date of Admission]])</f>
        <v>22</v>
      </c>
    </row>
    <row r="5544" spans="1:23" x14ac:dyDescent="0.3">
      <c r="A5544" t="s">
        <v>22868</v>
      </c>
      <c r="B5544">
        <v>73</v>
      </c>
      <c r="C5544" t="s">
        <v>3</v>
      </c>
      <c r="D5544" t="s">
        <v>15</v>
      </c>
      <c r="E5544" t="s">
        <v>19</v>
      </c>
      <c r="F5544" t="s">
        <v>6</v>
      </c>
      <c r="G5544" s="1">
        <v>44578</v>
      </c>
      <c r="H5544" t="s">
        <v>10527</v>
      </c>
      <c r="I5544" t="s">
        <v>10528</v>
      </c>
      <c r="J5544">
        <v>18196.00563</v>
      </c>
      <c r="K5544" t="s">
        <v>47</v>
      </c>
      <c r="L5544">
        <v>16695</v>
      </c>
      <c r="M5544">
        <v>353</v>
      </c>
      <c r="N5544" t="s">
        <v>42</v>
      </c>
      <c r="O5544" s="1">
        <v>44581</v>
      </c>
      <c r="P5544" t="s">
        <v>49</v>
      </c>
      <c r="Q5544" t="s">
        <v>50</v>
      </c>
      <c r="R5544">
        <f>Healthcare_Data_v1__4[[#This Row],[Discharge Date]]-Healthcare_Data_v1__4[[#This Row],[Date of Admission]]</f>
        <v>3</v>
      </c>
      <c r="S5544" t="str" cm="1">
        <f t="array" ref="S5544">_xlfn.IFS( Healthcare_Data_v1__4[[#This Row],[Days of Stay]]&lt;10,"Low",Healthcare_Data_v1__4[[#This Row],[Days of Stay]]&lt;20,"Med",Healthcare_Data_v1__4[[#This Row],[Days of Stay]]&lt;=30,"High")</f>
        <v>Low</v>
      </c>
      <c r="T5544" t="str">
        <f>CONCATENATE(Healthcare_Data_v1__4[[#This Row],[Medical Condition]],Healthcare_Data_v1__4[[#This Row],[Duration]])</f>
        <v>AsthmaLow</v>
      </c>
      <c r="U5544">
        <f>MONTH(Healthcare_Data_v1__4[[#This Row],[Date of Admission]])</f>
        <v>1</v>
      </c>
      <c r="V5544">
        <f>YEAR(Healthcare_Data_v1__4[[#This Row],[Date of Admission]])</f>
        <v>2022</v>
      </c>
      <c r="W5544">
        <f>DAY(Healthcare_Data_v1__4[[#This Row],[Date of Admission]])</f>
        <v>17</v>
      </c>
    </row>
    <row r="5545" spans="1:23" x14ac:dyDescent="0.3">
      <c r="A5545" t="s">
        <v>22869</v>
      </c>
      <c r="B5545">
        <v>31</v>
      </c>
      <c r="C5545" t="s">
        <v>5</v>
      </c>
      <c r="D5545" t="s">
        <v>15</v>
      </c>
      <c r="E5545" t="s">
        <v>25</v>
      </c>
      <c r="F5545" t="s">
        <v>6</v>
      </c>
      <c r="G5545" s="1">
        <v>44249</v>
      </c>
      <c r="H5545" t="s">
        <v>10529</v>
      </c>
      <c r="I5545" t="s">
        <v>10530</v>
      </c>
      <c r="J5545">
        <v>18194.675220000001</v>
      </c>
      <c r="K5545" t="s">
        <v>66</v>
      </c>
      <c r="L5545">
        <v>3086</v>
      </c>
      <c r="M5545">
        <v>247</v>
      </c>
      <c r="N5545" t="s">
        <v>48</v>
      </c>
      <c r="O5545" s="1">
        <v>44261</v>
      </c>
      <c r="P5545" t="s">
        <v>60</v>
      </c>
      <c r="Q5545" t="s">
        <v>57</v>
      </c>
      <c r="R5545">
        <f>Healthcare_Data_v1__4[[#This Row],[Discharge Date]]-Healthcare_Data_v1__4[[#This Row],[Date of Admission]]</f>
        <v>12</v>
      </c>
      <c r="S5545" t="str" cm="1">
        <f t="array" ref="S5545">_xlfn.IFS( Healthcare_Data_v1__4[[#This Row],[Days of Stay]]&lt;10,"Low",Healthcare_Data_v1__4[[#This Row],[Days of Stay]]&lt;20,"Med",Healthcare_Data_v1__4[[#This Row],[Days of Stay]]&lt;=30,"High")</f>
        <v>Med</v>
      </c>
      <c r="T5545" t="str">
        <f>CONCATENATE(Healthcare_Data_v1__4[[#This Row],[Medical Condition]],Healthcare_Data_v1__4[[#This Row],[Duration]])</f>
        <v>AsthmaMed</v>
      </c>
      <c r="U5545">
        <f>MONTH(Healthcare_Data_v1__4[[#This Row],[Date of Admission]])</f>
        <v>2</v>
      </c>
      <c r="V5545">
        <f>YEAR(Healthcare_Data_v1__4[[#This Row],[Date of Admission]])</f>
        <v>2021</v>
      </c>
      <c r="W5545">
        <f>DAY(Healthcare_Data_v1__4[[#This Row],[Date of Admission]])</f>
        <v>22</v>
      </c>
    </row>
    <row r="5546" spans="1:23" x14ac:dyDescent="0.3">
      <c r="A5546" t="s">
        <v>22870</v>
      </c>
      <c r="B5546">
        <v>29</v>
      </c>
      <c r="C5546" t="s">
        <v>5</v>
      </c>
      <c r="D5546" t="s">
        <v>15</v>
      </c>
      <c r="E5546" t="s">
        <v>24</v>
      </c>
      <c r="F5546" t="s">
        <v>10</v>
      </c>
      <c r="G5546" s="1">
        <v>44173</v>
      </c>
      <c r="H5546" t="s">
        <v>10531</v>
      </c>
      <c r="I5546" t="s">
        <v>10532</v>
      </c>
      <c r="J5546">
        <v>18189.973569999998</v>
      </c>
      <c r="K5546" t="s">
        <v>66</v>
      </c>
      <c r="L5546">
        <v>14067</v>
      </c>
      <c r="M5546">
        <v>200</v>
      </c>
      <c r="N5546" t="s">
        <v>55</v>
      </c>
      <c r="O5546" s="1">
        <v>44181</v>
      </c>
      <c r="P5546" t="s">
        <v>56</v>
      </c>
      <c r="Q5546" t="s">
        <v>57</v>
      </c>
      <c r="R5546">
        <f>Healthcare_Data_v1__4[[#This Row],[Discharge Date]]-Healthcare_Data_v1__4[[#This Row],[Date of Admission]]</f>
        <v>8</v>
      </c>
      <c r="S5546" t="str" cm="1">
        <f t="array" ref="S5546">_xlfn.IFS( Healthcare_Data_v1__4[[#This Row],[Days of Stay]]&lt;10,"Low",Healthcare_Data_v1__4[[#This Row],[Days of Stay]]&lt;20,"Med",Healthcare_Data_v1__4[[#This Row],[Days of Stay]]&lt;=30,"High")</f>
        <v>Low</v>
      </c>
      <c r="T5546" t="str">
        <f>CONCATENATE(Healthcare_Data_v1__4[[#This Row],[Medical Condition]],Healthcare_Data_v1__4[[#This Row],[Duration]])</f>
        <v>HypertensionLow</v>
      </c>
      <c r="U5546">
        <f>MONTH(Healthcare_Data_v1__4[[#This Row],[Date of Admission]])</f>
        <v>12</v>
      </c>
      <c r="V5546">
        <f>YEAR(Healthcare_Data_v1__4[[#This Row],[Date of Admission]])</f>
        <v>2020</v>
      </c>
      <c r="W5546">
        <f>DAY(Healthcare_Data_v1__4[[#This Row],[Date of Admission]])</f>
        <v>8</v>
      </c>
    </row>
    <row r="5547" spans="1:23" x14ac:dyDescent="0.3">
      <c r="A5547" t="s">
        <v>202</v>
      </c>
      <c r="B5547">
        <v>53</v>
      </c>
      <c r="C5547" t="s">
        <v>8</v>
      </c>
      <c r="D5547" t="s">
        <v>16</v>
      </c>
      <c r="E5547" t="s">
        <v>26</v>
      </c>
      <c r="F5547" t="s">
        <v>10</v>
      </c>
      <c r="G5547" s="1">
        <v>43630</v>
      </c>
      <c r="H5547" t="s">
        <v>10533</v>
      </c>
      <c r="I5547" t="s">
        <v>10534</v>
      </c>
      <c r="J5547">
        <v>18183.358339999999</v>
      </c>
      <c r="K5547" t="s">
        <v>47</v>
      </c>
      <c r="L5547">
        <v>25219</v>
      </c>
      <c r="M5547">
        <v>148</v>
      </c>
      <c r="N5547" t="s">
        <v>48</v>
      </c>
      <c r="O5547" s="1">
        <v>43634</v>
      </c>
      <c r="P5547" t="s">
        <v>60</v>
      </c>
      <c r="Q5547" t="s">
        <v>44</v>
      </c>
      <c r="R5547">
        <f>Healthcare_Data_v1__4[[#This Row],[Discharge Date]]-Healthcare_Data_v1__4[[#This Row],[Date of Admission]]</f>
        <v>4</v>
      </c>
      <c r="S5547" t="str" cm="1">
        <f t="array" ref="S5547">_xlfn.IFS( Healthcare_Data_v1__4[[#This Row],[Days of Stay]]&lt;10,"Low",Healthcare_Data_v1__4[[#This Row],[Days of Stay]]&lt;20,"Med",Healthcare_Data_v1__4[[#This Row],[Days of Stay]]&lt;=30,"High")</f>
        <v>Low</v>
      </c>
      <c r="T5547" t="str">
        <f>CONCATENATE(Healthcare_Data_v1__4[[#This Row],[Medical Condition]],Healthcare_Data_v1__4[[#This Row],[Duration]])</f>
        <v>HypertensionLow</v>
      </c>
      <c r="U5547">
        <f>MONTH(Healthcare_Data_v1__4[[#This Row],[Date of Admission]])</f>
        <v>6</v>
      </c>
      <c r="V5547">
        <f>YEAR(Healthcare_Data_v1__4[[#This Row],[Date of Admission]])</f>
        <v>2019</v>
      </c>
      <c r="W5547">
        <f>DAY(Healthcare_Data_v1__4[[#This Row],[Date of Admission]])</f>
        <v>14</v>
      </c>
    </row>
    <row r="5548" spans="1:23" x14ac:dyDescent="0.3">
      <c r="A5548" t="s">
        <v>10535</v>
      </c>
      <c r="B5548">
        <v>29</v>
      </c>
      <c r="C5548" t="s">
        <v>5</v>
      </c>
      <c r="D5548" t="s">
        <v>16</v>
      </c>
      <c r="E5548" t="s">
        <v>23</v>
      </c>
      <c r="F5548" t="s">
        <v>4</v>
      </c>
      <c r="G5548" s="1">
        <v>44183</v>
      </c>
      <c r="H5548" t="s">
        <v>9130</v>
      </c>
      <c r="I5548" t="s">
        <v>10536</v>
      </c>
      <c r="J5548">
        <v>18182.61376</v>
      </c>
      <c r="K5548" t="s">
        <v>47</v>
      </c>
      <c r="L5548">
        <v>33446</v>
      </c>
      <c r="M5548">
        <v>304</v>
      </c>
      <c r="N5548" t="s">
        <v>48</v>
      </c>
      <c r="O5548" s="1">
        <v>44204</v>
      </c>
      <c r="P5548" t="s">
        <v>49</v>
      </c>
      <c r="Q5548" t="s">
        <v>44</v>
      </c>
      <c r="R5548">
        <f>Healthcare_Data_v1__4[[#This Row],[Discharge Date]]-Healthcare_Data_v1__4[[#This Row],[Date of Admission]]</f>
        <v>21</v>
      </c>
      <c r="S5548" t="str" cm="1">
        <f t="array" ref="S5548">_xlfn.IFS( Healthcare_Data_v1__4[[#This Row],[Days of Stay]]&lt;10,"Low",Healthcare_Data_v1__4[[#This Row],[Days of Stay]]&lt;20,"Med",Healthcare_Data_v1__4[[#This Row],[Days of Stay]]&lt;=30,"High")</f>
        <v>High</v>
      </c>
      <c r="T5548" t="str">
        <f>CONCATENATE(Healthcare_Data_v1__4[[#This Row],[Medical Condition]],Healthcare_Data_v1__4[[#This Row],[Duration]])</f>
        <v>DiabetesHigh</v>
      </c>
      <c r="U5548">
        <f>MONTH(Healthcare_Data_v1__4[[#This Row],[Date of Admission]])</f>
        <v>12</v>
      </c>
      <c r="V5548">
        <f>YEAR(Healthcare_Data_v1__4[[#This Row],[Date of Admission]])</f>
        <v>2020</v>
      </c>
      <c r="W5548">
        <f>DAY(Healthcare_Data_v1__4[[#This Row],[Date of Admission]])</f>
        <v>18</v>
      </c>
    </row>
    <row r="5549" spans="1:23" x14ac:dyDescent="0.3">
      <c r="A5549" t="s">
        <v>22871</v>
      </c>
      <c r="B5549">
        <v>59</v>
      </c>
      <c r="C5549" t="s">
        <v>3</v>
      </c>
      <c r="D5549" t="s">
        <v>15</v>
      </c>
      <c r="E5549" t="s">
        <v>26</v>
      </c>
      <c r="F5549" t="s">
        <v>7</v>
      </c>
      <c r="G5549" s="1">
        <v>43439</v>
      </c>
      <c r="H5549" t="s">
        <v>10537</v>
      </c>
      <c r="I5549" t="s">
        <v>10538</v>
      </c>
      <c r="J5549">
        <v>18182.555660000002</v>
      </c>
      <c r="K5549" t="s">
        <v>66</v>
      </c>
      <c r="L5549">
        <v>3532</v>
      </c>
      <c r="M5549">
        <v>418</v>
      </c>
      <c r="N5549" t="s">
        <v>42</v>
      </c>
      <c r="O5549" s="1">
        <v>43450</v>
      </c>
      <c r="P5549" t="s">
        <v>49</v>
      </c>
      <c r="Q5549" t="s">
        <v>44</v>
      </c>
      <c r="R5549">
        <f>Healthcare_Data_v1__4[[#This Row],[Discharge Date]]-Healthcare_Data_v1__4[[#This Row],[Date of Admission]]</f>
        <v>11</v>
      </c>
      <c r="S5549" t="str" cm="1">
        <f t="array" ref="S5549">_xlfn.IFS( Healthcare_Data_v1__4[[#This Row],[Days of Stay]]&lt;10,"Low",Healthcare_Data_v1__4[[#This Row],[Days of Stay]]&lt;20,"Med",Healthcare_Data_v1__4[[#This Row],[Days of Stay]]&lt;=30,"High")</f>
        <v>Med</v>
      </c>
      <c r="T5549" t="str">
        <f>CONCATENATE(Healthcare_Data_v1__4[[#This Row],[Medical Condition]],Healthcare_Data_v1__4[[#This Row],[Duration]])</f>
        <v>ObesityMed</v>
      </c>
      <c r="U5549">
        <f>MONTH(Healthcare_Data_v1__4[[#This Row],[Date of Admission]])</f>
        <v>12</v>
      </c>
      <c r="V5549">
        <f>YEAR(Healthcare_Data_v1__4[[#This Row],[Date of Admission]])</f>
        <v>2018</v>
      </c>
      <c r="W5549">
        <f>DAY(Healthcare_Data_v1__4[[#This Row],[Date of Admission]])</f>
        <v>5</v>
      </c>
    </row>
    <row r="5550" spans="1:23" x14ac:dyDescent="0.3">
      <c r="A5550" t="s">
        <v>10539</v>
      </c>
      <c r="B5550">
        <v>85</v>
      </c>
      <c r="C5550" t="s">
        <v>3</v>
      </c>
      <c r="D5550" t="s">
        <v>15</v>
      </c>
      <c r="E5550" t="s">
        <v>24</v>
      </c>
      <c r="F5550" t="s">
        <v>6</v>
      </c>
      <c r="G5550" s="1">
        <v>44879</v>
      </c>
      <c r="H5550" t="s">
        <v>10540</v>
      </c>
      <c r="I5550" t="s">
        <v>10541</v>
      </c>
      <c r="J5550">
        <v>18178.349440000002</v>
      </c>
      <c r="K5550" t="s">
        <v>63</v>
      </c>
      <c r="L5550">
        <v>20897</v>
      </c>
      <c r="M5550">
        <v>308</v>
      </c>
      <c r="N5550" t="s">
        <v>48</v>
      </c>
      <c r="O5550" s="1">
        <v>44909</v>
      </c>
      <c r="P5550" t="s">
        <v>85</v>
      </c>
      <c r="Q5550" t="s">
        <v>57</v>
      </c>
      <c r="R5550">
        <f>Healthcare_Data_v1__4[[#This Row],[Discharge Date]]-Healthcare_Data_v1__4[[#This Row],[Date of Admission]]</f>
        <v>30</v>
      </c>
      <c r="S5550" t="str" cm="1">
        <f t="array" ref="S5550">_xlfn.IFS( Healthcare_Data_v1__4[[#This Row],[Days of Stay]]&lt;10,"Low",Healthcare_Data_v1__4[[#This Row],[Days of Stay]]&lt;20,"Med",Healthcare_Data_v1__4[[#This Row],[Days of Stay]]&lt;=30,"High")</f>
        <v>High</v>
      </c>
      <c r="T5550" t="str">
        <f>CONCATENATE(Healthcare_Data_v1__4[[#This Row],[Medical Condition]],Healthcare_Data_v1__4[[#This Row],[Duration]])</f>
        <v>AsthmaHigh</v>
      </c>
      <c r="U5550">
        <f>MONTH(Healthcare_Data_v1__4[[#This Row],[Date of Admission]])</f>
        <v>11</v>
      </c>
      <c r="V5550">
        <f>YEAR(Healthcare_Data_v1__4[[#This Row],[Date of Admission]])</f>
        <v>2022</v>
      </c>
      <c r="W5550">
        <f>DAY(Healthcare_Data_v1__4[[#This Row],[Date of Admission]])</f>
        <v>14</v>
      </c>
    </row>
    <row r="5551" spans="1:23" x14ac:dyDescent="0.3">
      <c r="A5551" t="s">
        <v>22872</v>
      </c>
      <c r="B5551">
        <v>73</v>
      </c>
      <c r="C5551" t="s">
        <v>3</v>
      </c>
      <c r="D5551" t="s">
        <v>16</v>
      </c>
      <c r="E5551" t="s">
        <v>19</v>
      </c>
      <c r="F5551" t="s">
        <v>9</v>
      </c>
      <c r="G5551" s="1">
        <v>44274</v>
      </c>
      <c r="H5551" t="s">
        <v>10542</v>
      </c>
      <c r="I5551" t="s">
        <v>10543</v>
      </c>
      <c r="J5551">
        <v>18173.30876</v>
      </c>
      <c r="K5551" t="s">
        <v>66</v>
      </c>
      <c r="L5551">
        <v>31078</v>
      </c>
      <c r="M5551">
        <v>238</v>
      </c>
      <c r="N5551" t="s">
        <v>48</v>
      </c>
      <c r="O5551" s="1">
        <v>44293</v>
      </c>
      <c r="P5551" t="s">
        <v>56</v>
      </c>
      <c r="Q5551" t="s">
        <v>50</v>
      </c>
      <c r="R5551">
        <f>Healthcare_Data_v1__4[[#This Row],[Discharge Date]]-Healthcare_Data_v1__4[[#This Row],[Date of Admission]]</f>
        <v>19</v>
      </c>
      <c r="S5551" t="str" cm="1">
        <f t="array" ref="S5551">_xlfn.IFS( Healthcare_Data_v1__4[[#This Row],[Days of Stay]]&lt;10,"Low",Healthcare_Data_v1__4[[#This Row],[Days of Stay]]&lt;20,"Med",Healthcare_Data_v1__4[[#This Row],[Days of Stay]]&lt;=30,"High")</f>
        <v>Med</v>
      </c>
      <c r="T5551" t="str">
        <f>CONCATENATE(Healthcare_Data_v1__4[[#This Row],[Medical Condition]],Healthcare_Data_v1__4[[#This Row],[Duration]])</f>
        <v>ArthritisMed</v>
      </c>
      <c r="U5551">
        <f>MONTH(Healthcare_Data_v1__4[[#This Row],[Date of Admission]])</f>
        <v>3</v>
      </c>
      <c r="V5551">
        <f>YEAR(Healthcare_Data_v1__4[[#This Row],[Date of Admission]])</f>
        <v>2021</v>
      </c>
      <c r="W5551">
        <f>DAY(Healthcare_Data_v1__4[[#This Row],[Date of Admission]])</f>
        <v>19</v>
      </c>
    </row>
    <row r="5552" spans="1:23" x14ac:dyDescent="0.3">
      <c r="A5552" t="s">
        <v>22873</v>
      </c>
      <c r="B5552">
        <v>23</v>
      </c>
      <c r="C5552" t="s">
        <v>12</v>
      </c>
      <c r="D5552" t="s">
        <v>15</v>
      </c>
      <c r="E5552" t="s">
        <v>19</v>
      </c>
      <c r="F5552" t="s">
        <v>4</v>
      </c>
      <c r="G5552" s="1">
        <v>43852</v>
      </c>
      <c r="H5552" t="s">
        <v>10544</v>
      </c>
      <c r="I5552" t="s">
        <v>10545</v>
      </c>
      <c r="J5552">
        <v>18169.564439999998</v>
      </c>
      <c r="K5552" t="s">
        <v>63</v>
      </c>
      <c r="L5552">
        <v>19665</v>
      </c>
      <c r="M5552">
        <v>433</v>
      </c>
      <c r="N5552" t="s">
        <v>55</v>
      </c>
      <c r="O5552" s="1">
        <v>43876</v>
      </c>
      <c r="P5552" t="s">
        <v>56</v>
      </c>
      <c r="Q5552" t="s">
        <v>57</v>
      </c>
      <c r="R5552">
        <f>Healthcare_Data_v1__4[[#This Row],[Discharge Date]]-Healthcare_Data_v1__4[[#This Row],[Date of Admission]]</f>
        <v>24</v>
      </c>
      <c r="S5552" t="str" cm="1">
        <f t="array" ref="S5552">_xlfn.IFS( Healthcare_Data_v1__4[[#This Row],[Days of Stay]]&lt;10,"Low",Healthcare_Data_v1__4[[#This Row],[Days of Stay]]&lt;20,"Med",Healthcare_Data_v1__4[[#This Row],[Days of Stay]]&lt;=30,"High")</f>
        <v>High</v>
      </c>
      <c r="T5552" t="str">
        <f>CONCATENATE(Healthcare_Data_v1__4[[#This Row],[Medical Condition]],Healthcare_Data_v1__4[[#This Row],[Duration]])</f>
        <v>DiabetesHigh</v>
      </c>
      <c r="U5552">
        <f>MONTH(Healthcare_Data_v1__4[[#This Row],[Date of Admission]])</f>
        <v>1</v>
      </c>
      <c r="V5552">
        <f>YEAR(Healthcare_Data_v1__4[[#This Row],[Date of Admission]])</f>
        <v>2020</v>
      </c>
      <c r="W5552">
        <f>DAY(Healthcare_Data_v1__4[[#This Row],[Date of Admission]])</f>
        <v>22</v>
      </c>
    </row>
    <row r="5553" spans="1:23" x14ac:dyDescent="0.3">
      <c r="A5553" t="s">
        <v>22874</v>
      </c>
      <c r="B5553">
        <v>80</v>
      </c>
      <c r="C5553" t="s">
        <v>3</v>
      </c>
      <c r="D5553" t="s">
        <v>15</v>
      </c>
      <c r="E5553" t="s">
        <v>20</v>
      </c>
      <c r="F5553" t="s">
        <v>10</v>
      </c>
      <c r="G5553" s="1">
        <v>43624</v>
      </c>
      <c r="H5553" t="s">
        <v>10546</v>
      </c>
      <c r="I5553" t="s">
        <v>1635</v>
      </c>
      <c r="J5553">
        <v>18168.847389999999</v>
      </c>
      <c r="K5553" t="s">
        <v>66</v>
      </c>
      <c r="L5553">
        <v>4561</v>
      </c>
      <c r="M5553">
        <v>309</v>
      </c>
      <c r="N5553" t="s">
        <v>55</v>
      </c>
      <c r="O5553" s="1">
        <v>43639</v>
      </c>
      <c r="P5553" t="s">
        <v>43</v>
      </c>
      <c r="Q5553" t="s">
        <v>57</v>
      </c>
      <c r="R5553">
        <f>Healthcare_Data_v1__4[[#This Row],[Discharge Date]]-Healthcare_Data_v1__4[[#This Row],[Date of Admission]]</f>
        <v>15</v>
      </c>
      <c r="S5553" t="str" cm="1">
        <f t="array" ref="S5553">_xlfn.IFS( Healthcare_Data_v1__4[[#This Row],[Days of Stay]]&lt;10,"Low",Healthcare_Data_v1__4[[#This Row],[Days of Stay]]&lt;20,"Med",Healthcare_Data_v1__4[[#This Row],[Days of Stay]]&lt;=30,"High")</f>
        <v>Med</v>
      </c>
      <c r="T5553" t="str">
        <f>CONCATENATE(Healthcare_Data_v1__4[[#This Row],[Medical Condition]],Healthcare_Data_v1__4[[#This Row],[Duration]])</f>
        <v>HypertensionMed</v>
      </c>
      <c r="U5553">
        <f>MONTH(Healthcare_Data_v1__4[[#This Row],[Date of Admission]])</f>
        <v>6</v>
      </c>
      <c r="V5553">
        <f>YEAR(Healthcare_Data_v1__4[[#This Row],[Date of Admission]])</f>
        <v>2019</v>
      </c>
      <c r="W5553">
        <f>DAY(Healthcare_Data_v1__4[[#This Row],[Date of Admission]])</f>
        <v>8</v>
      </c>
    </row>
    <row r="5554" spans="1:23" x14ac:dyDescent="0.3">
      <c r="A5554" t="s">
        <v>22875</v>
      </c>
      <c r="B5554">
        <v>31</v>
      </c>
      <c r="C5554" t="s">
        <v>5</v>
      </c>
      <c r="D5554" t="s">
        <v>15</v>
      </c>
      <c r="E5554" t="s">
        <v>24</v>
      </c>
      <c r="F5554" t="s">
        <v>6</v>
      </c>
      <c r="G5554" s="1">
        <v>43694</v>
      </c>
      <c r="H5554" t="s">
        <v>10547</v>
      </c>
      <c r="I5554" t="s">
        <v>10548</v>
      </c>
      <c r="J5554">
        <v>18161.599450000002</v>
      </c>
      <c r="K5554" t="s">
        <v>69</v>
      </c>
      <c r="L5554">
        <v>14981</v>
      </c>
      <c r="M5554">
        <v>365</v>
      </c>
      <c r="N5554" t="s">
        <v>48</v>
      </c>
      <c r="O5554" s="1">
        <v>43716</v>
      </c>
      <c r="P5554" t="s">
        <v>60</v>
      </c>
      <c r="Q5554" t="s">
        <v>44</v>
      </c>
      <c r="R5554">
        <f>Healthcare_Data_v1__4[[#This Row],[Discharge Date]]-Healthcare_Data_v1__4[[#This Row],[Date of Admission]]</f>
        <v>22</v>
      </c>
      <c r="S5554" t="str" cm="1">
        <f t="array" ref="S5554">_xlfn.IFS( Healthcare_Data_v1__4[[#This Row],[Days of Stay]]&lt;10,"Low",Healthcare_Data_v1__4[[#This Row],[Days of Stay]]&lt;20,"Med",Healthcare_Data_v1__4[[#This Row],[Days of Stay]]&lt;=30,"High")</f>
        <v>High</v>
      </c>
      <c r="T5554" t="str">
        <f>CONCATENATE(Healthcare_Data_v1__4[[#This Row],[Medical Condition]],Healthcare_Data_v1__4[[#This Row],[Duration]])</f>
        <v>AsthmaHigh</v>
      </c>
      <c r="U5554">
        <f>MONTH(Healthcare_Data_v1__4[[#This Row],[Date of Admission]])</f>
        <v>8</v>
      </c>
      <c r="V5554">
        <f>YEAR(Healthcare_Data_v1__4[[#This Row],[Date of Admission]])</f>
        <v>2019</v>
      </c>
      <c r="W5554">
        <f>DAY(Healthcare_Data_v1__4[[#This Row],[Date of Admission]])</f>
        <v>17</v>
      </c>
    </row>
    <row r="5555" spans="1:23" x14ac:dyDescent="0.3">
      <c r="A5555" t="s">
        <v>3935</v>
      </c>
      <c r="B5555">
        <v>54</v>
      </c>
      <c r="C5555" t="s">
        <v>8</v>
      </c>
      <c r="D5555" t="s">
        <v>16</v>
      </c>
      <c r="E5555" t="s">
        <v>23</v>
      </c>
      <c r="F5555" t="s">
        <v>10</v>
      </c>
      <c r="G5555" s="1">
        <v>44734</v>
      </c>
      <c r="H5555" t="s">
        <v>10549</v>
      </c>
      <c r="I5555" t="s">
        <v>10550</v>
      </c>
      <c r="J5555">
        <v>18159.295859999998</v>
      </c>
      <c r="K5555" t="s">
        <v>41</v>
      </c>
      <c r="L5555">
        <v>3299</v>
      </c>
      <c r="M5555">
        <v>311</v>
      </c>
      <c r="N5555" t="s">
        <v>55</v>
      </c>
      <c r="O5555" s="1">
        <v>44751</v>
      </c>
      <c r="P5555" t="s">
        <v>60</v>
      </c>
      <c r="Q5555" t="s">
        <v>50</v>
      </c>
      <c r="R5555">
        <f>Healthcare_Data_v1__4[[#This Row],[Discharge Date]]-Healthcare_Data_v1__4[[#This Row],[Date of Admission]]</f>
        <v>17</v>
      </c>
      <c r="S5555" t="str" cm="1">
        <f t="array" ref="S5555">_xlfn.IFS( Healthcare_Data_v1__4[[#This Row],[Days of Stay]]&lt;10,"Low",Healthcare_Data_v1__4[[#This Row],[Days of Stay]]&lt;20,"Med",Healthcare_Data_v1__4[[#This Row],[Days of Stay]]&lt;=30,"High")</f>
        <v>Med</v>
      </c>
      <c r="T5555" t="str">
        <f>CONCATENATE(Healthcare_Data_v1__4[[#This Row],[Medical Condition]],Healthcare_Data_v1__4[[#This Row],[Duration]])</f>
        <v>HypertensionMed</v>
      </c>
      <c r="U5555">
        <f>MONTH(Healthcare_Data_v1__4[[#This Row],[Date of Admission]])</f>
        <v>6</v>
      </c>
      <c r="V5555">
        <f>YEAR(Healthcare_Data_v1__4[[#This Row],[Date of Admission]])</f>
        <v>2022</v>
      </c>
      <c r="W5555">
        <f>DAY(Healthcare_Data_v1__4[[#This Row],[Date of Admission]])</f>
        <v>22</v>
      </c>
    </row>
    <row r="5556" spans="1:23" x14ac:dyDescent="0.3">
      <c r="A5556" t="s">
        <v>6611</v>
      </c>
      <c r="B5556">
        <v>76</v>
      </c>
      <c r="C5556" t="s">
        <v>3</v>
      </c>
      <c r="D5556" t="s">
        <v>16</v>
      </c>
      <c r="E5556" t="s">
        <v>24</v>
      </c>
      <c r="F5556" t="s">
        <v>10</v>
      </c>
      <c r="G5556" s="1">
        <v>44286</v>
      </c>
      <c r="H5556" t="s">
        <v>10551</v>
      </c>
      <c r="I5556" t="s">
        <v>10552</v>
      </c>
      <c r="J5556">
        <v>18157.932659999999</v>
      </c>
      <c r="K5556" t="s">
        <v>41</v>
      </c>
      <c r="L5556">
        <v>23117</v>
      </c>
      <c r="M5556">
        <v>463</v>
      </c>
      <c r="N5556" t="s">
        <v>48</v>
      </c>
      <c r="O5556" s="1">
        <v>44288</v>
      </c>
      <c r="P5556" t="s">
        <v>43</v>
      </c>
      <c r="Q5556" t="s">
        <v>50</v>
      </c>
      <c r="R5556">
        <f>Healthcare_Data_v1__4[[#This Row],[Discharge Date]]-Healthcare_Data_v1__4[[#This Row],[Date of Admission]]</f>
        <v>2</v>
      </c>
      <c r="S5556" t="str" cm="1">
        <f t="array" ref="S5556">_xlfn.IFS( Healthcare_Data_v1__4[[#This Row],[Days of Stay]]&lt;10,"Low",Healthcare_Data_v1__4[[#This Row],[Days of Stay]]&lt;20,"Med",Healthcare_Data_v1__4[[#This Row],[Days of Stay]]&lt;=30,"High")</f>
        <v>Low</v>
      </c>
      <c r="T5556" t="str">
        <f>CONCATENATE(Healthcare_Data_v1__4[[#This Row],[Medical Condition]],Healthcare_Data_v1__4[[#This Row],[Duration]])</f>
        <v>HypertensionLow</v>
      </c>
      <c r="U5556">
        <f>MONTH(Healthcare_Data_v1__4[[#This Row],[Date of Admission]])</f>
        <v>3</v>
      </c>
      <c r="V5556">
        <f>YEAR(Healthcare_Data_v1__4[[#This Row],[Date of Admission]])</f>
        <v>2021</v>
      </c>
      <c r="W5556">
        <f>DAY(Healthcare_Data_v1__4[[#This Row],[Date of Admission]])</f>
        <v>31</v>
      </c>
    </row>
    <row r="5557" spans="1:23" x14ac:dyDescent="0.3">
      <c r="A5557" t="s">
        <v>22876</v>
      </c>
      <c r="B5557">
        <v>67</v>
      </c>
      <c r="C5557" t="s">
        <v>3</v>
      </c>
      <c r="D5557" t="s">
        <v>15</v>
      </c>
      <c r="E5557" t="s">
        <v>24</v>
      </c>
      <c r="F5557" t="s">
        <v>9</v>
      </c>
      <c r="G5557" s="1">
        <v>44179</v>
      </c>
      <c r="H5557" t="s">
        <v>2797</v>
      </c>
      <c r="I5557" t="s">
        <v>614</v>
      </c>
      <c r="J5557">
        <v>18151.074410000001</v>
      </c>
      <c r="K5557" t="s">
        <v>47</v>
      </c>
      <c r="L5557">
        <v>19572</v>
      </c>
      <c r="M5557">
        <v>489</v>
      </c>
      <c r="N5557" t="s">
        <v>48</v>
      </c>
      <c r="O5557" s="1">
        <v>44196</v>
      </c>
      <c r="P5557" t="s">
        <v>56</v>
      </c>
      <c r="Q5557" t="s">
        <v>44</v>
      </c>
      <c r="R5557">
        <f>Healthcare_Data_v1__4[[#This Row],[Discharge Date]]-Healthcare_Data_v1__4[[#This Row],[Date of Admission]]</f>
        <v>17</v>
      </c>
      <c r="S5557" t="str" cm="1">
        <f t="array" ref="S5557">_xlfn.IFS( Healthcare_Data_v1__4[[#This Row],[Days of Stay]]&lt;10,"Low",Healthcare_Data_v1__4[[#This Row],[Days of Stay]]&lt;20,"Med",Healthcare_Data_v1__4[[#This Row],[Days of Stay]]&lt;=30,"High")</f>
        <v>Med</v>
      </c>
      <c r="T5557" t="str">
        <f>CONCATENATE(Healthcare_Data_v1__4[[#This Row],[Medical Condition]],Healthcare_Data_v1__4[[#This Row],[Duration]])</f>
        <v>ArthritisMed</v>
      </c>
      <c r="U5557">
        <f>MONTH(Healthcare_Data_v1__4[[#This Row],[Date of Admission]])</f>
        <v>12</v>
      </c>
      <c r="V5557">
        <f>YEAR(Healthcare_Data_v1__4[[#This Row],[Date of Admission]])</f>
        <v>2020</v>
      </c>
      <c r="W5557">
        <f>DAY(Healthcare_Data_v1__4[[#This Row],[Date of Admission]])</f>
        <v>14</v>
      </c>
    </row>
    <row r="5558" spans="1:23" x14ac:dyDescent="0.3">
      <c r="A5558" t="s">
        <v>22877</v>
      </c>
      <c r="B5558">
        <v>39</v>
      </c>
      <c r="C5558" t="s">
        <v>5</v>
      </c>
      <c r="D5558" t="s">
        <v>15</v>
      </c>
      <c r="E5558" t="s">
        <v>24</v>
      </c>
      <c r="F5558" t="s">
        <v>4</v>
      </c>
      <c r="G5558" s="1">
        <v>44683</v>
      </c>
      <c r="H5558" t="s">
        <v>10553</v>
      </c>
      <c r="I5558" t="s">
        <v>10554</v>
      </c>
      <c r="J5558">
        <v>18150.670999999998</v>
      </c>
      <c r="K5558" t="s">
        <v>69</v>
      </c>
      <c r="L5558">
        <v>39433</v>
      </c>
      <c r="M5558">
        <v>112</v>
      </c>
      <c r="N5558" t="s">
        <v>55</v>
      </c>
      <c r="O5558" s="1">
        <v>44702</v>
      </c>
      <c r="P5558" t="s">
        <v>43</v>
      </c>
      <c r="Q5558" t="s">
        <v>50</v>
      </c>
      <c r="R5558">
        <f>Healthcare_Data_v1__4[[#This Row],[Discharge Date]]-Healthcare_Data_v1__4[[#This Row],[Date of Admission]]</f>
        <v>19</v>
      </c>
      <c r="S5558" t="str" cm="1">
        <f t="array" ref="S5558">_xlfn.IFS( Healthcare_Data_v1__4[[#This Row],[Days of Stay]]&lt;10,"Low",Healthcare_Data_v1__4[[#This Row],[Days of Stay]]&lt;20,"Med",Healthcare_Data_v1__4[[#This Row],[Days of Stay]]&lt;=30,"High")</f>
        <v>Med</v>
      </c>
      <c r="T5558" t="str">
        <f>CONCATENATE(Healthcare_Data_v1__4[[#This Row],[Medical Condition]],Healthcare_Data_v1__4[[#This Row],[Duration]])</f>
        <v>DiabetesMed</v>
      </c>
      <c r="U5558">
        <f>MONTH(Healthcare_Data_v1__4[[#This Row],[Date of Admission]])</f>
        <v>5</v>
      </c>
      <c r="V5558">
        <f>YEAR(Healthcare_Data_v1__4[[#This Row],[Date of Admission]])</f>
        <v>2022</v>
      </c>
      <c r="W5558">
        <f>DAY(Healthcare_Data_v1__4[[#This Row],[Date of Admission]])</f>
        <v>2</v>
      </c>
    </row>
    <row r="5559" spans="1:23" x14ac:dyDescent="0.3">
      <c r="A5559" t="s">
        <v>22878</v>
      </c>
      <c r="B5559">
        <v>25</v>
      </c>
      <c r="C5559" t="s">
        <v>5</v>
      </c>
      <c r="D5559" t="s">
        <v>15</v>
      </c>
      <c r="E5559" t="s">
        <v>23</v>
      </c>
      <c r="F5559" t="s">
        <v>6</v>
      </c>
      <c r="G5559" s="1">
        <v>45147</v>
      </c>
      <c r="H5559" t="s">
        <v>10555</v>
      </c>
      <c r="I5559" t="s">
        <v>10556</v>
      </c>
      <c r="J5559">
        <v>18149.247159999999</v>
      </c>
      <c r="K5559" t="s">
        <v>47</v>
      </c>
      <c r="L5559">
        <v>12583</v>
      </c>
      <c r="M5559">
        <v>162</v>
      </c>
      <c r="N5559" t="s">
        <v>42</v>
      </c>
      <c r="O5559" s="1">
        <v>45150</v>
      </c>
      <c r="P5559" t="s">
        <v>85</v>
      </c>
      <c r="Q5559" t="s">
        <v>57</v>
      </c>
      <c r="R5559">
        <f>Healthcare_Data_v1__4[[#This Row],[Discharge Date]]-Healthcare_Data_v1__4[[#This Row],[Date of Admission]]</f>
        <v>3</v>
      </c>
      <c r="S5559" t="str" cm="1">
        <f t="array" ref="S5559">_xlfn.IFS( Healthcare_Data_v1__4[[#This Row],[Days of Stay]]&lt;10,"Low",Healthcare_Data_v1__4[[#This Row],[Days of Stay]]&lt;20,"Med",Healthcare_Data_v1__4[[#This Row],[Days of Stay]]&lt;=30,"High")</f>
        <v>Low</v>
      </c>
      <c r="T5559" t="str">
        <f>CONCATENATE(Healthcare_Data_v1__4[[#This Row],[Medical Condition]],Healthcare_Data_v1__4[[#This Row],[Duration]])</f>
        <v>AsthmaLow</v>
      </c>
      <c r="U5559">
        <f>MONTH(Healthcare_Data_v1__4[[#This Row],[Date of Admission]])</f>
        <v>8</v>
      </c>
      <c r="V5559">
        <f>YEAR(Healthcare_Data_v1__4[[#This Row],[Date of Admission]])</f>
        <v>2023</v>
      </c>
      <c r="W5559">
        <f>DAY(Healthcare_Data_v1__4[[#This Row],[Date of Admission]])</f>
        <v>9</v>
      </c>
    </row>
    <row r="5560" spans="1:23" x14ac:dyDescent="0.3">
      <c r="A5560" t="s">
        <v>22879</v>
      </c>
      <c r="B5560">
        <v>40</v>
      </c>
      <c r="C5560" t="s">
        <v>8</v>
      </c>
      <c r="D5560" t="s">
        <v>15</v>
      </c>
      <c r="E5560" t="s">
        <v>26</v>
      </c>
      <c r="F5560" t="s">
        <v>11</v>
      </c>
      <c r="G5560" s="1">
        <v>44331</v>
      </c>
      <c r="H5560" t="s">
        <v>10557</v>
      </c>
      <c r="I5560" t="s">
        <v>10558</v>
      </c>
      <c r="J5560">
        <v>18145.161530000001</v>
      </c>
      <c r="K5560" t="s">
        <v>47</v>
      </c>
      <c r="L5560">
        <v>15993</v>
      </c>
      <c r="M5560">
        <v>171</v>
      </c>
      <c r="N5560" t="s">
        <v>48</v>
      </c>
      <c r="O5560" s="1">
        <v>44360</v>
      </c>
      <c r="P5560" t="s">
        <v>49</v>
      </c>
      <c r="Q5560" t="s">
        <v>44</v>
      </c>
      <c r="R5560">
        <f>Healthcare_Data_v1__4[[#This Row],[Discharge Date]]-Healthcare_Data_v1__4[[#This Row],[Date of Admission]]</f>
        <v>29</v>
      </c>
      <c r="S5560" t="str" cm="1">
        <f t="array" ref="S5560">_xlfn.IFS( Healthcare_Data_v1__4[[#This Row],[Days of Stay]]&lt;10,"Low",Healthcare_Data_v1__4[[#This Row],[Days of Stay]]&lt;20,"Med",Healthcare_Data_v1__4[[#This Row],[Days of Stay]]&lt;=30,"High")</f>
        <v>High</v>
      </c>
      <c r="T5560" t="str">
        <f>CONCATENATE(Healthcare_Data_v1__4[[#This Row],[Medical Condition]],Healthcare_Data_v1__4[[#This Row],[Duration]])</f>
        <v>CancerHigh</v>
      </c>
      <c r="U5560">
        <f>MONTH(Healthcare_Data_v1__4[[#This Row],[Date of Admission]])</f>
        <v>5</v>
      </c>
      <c r="V5560">
        <f>YEAR(Healthcare_Data_v1__4[[#This Row],[Date of Admission]])</f>
        <v>2021</v>
      </c>
      <c r="W5560">
        <f>DAY(Healthcare_Data_v1__4[[#This Row],[Date of Admission]])</f>
        <v>15</v>
      </c>
    </row>
    <row r="5561" spans="1:23" x14ac:dyDescent="0.3">
      <c r="A5561" t="s">
        <v>22880</v>
      </c>
      <c r="B5561">
        <v>35</v>
      </c>
      <c r="C5561" t="s">
        <v>5</v>
      </c>
      <c r="D5561" t="s">
        <v>15</v>
      </c>
      <c r="E5561" t="s">
        <v>22</v>
      </c>
      <c r="F5561" t="s">
        <v>10</v>
      </c>
      <c r="G5561" s="1">
        <v>44386</v>
      </c>
      <c r="H5561" t="s">
        <v>10559</v>
      </c>
      <c r="I5561" t="s">
        <v>10560</v>
      </c>
      <c r="J5561">
        <v>18128.48821</v>
      </c>
      <c r="K5561" t="s">
        <v>69</v>
      </c>
      <c r="L5561">
        <v>3352</v>
      </c>
      <c r="M5561">
        <v>366</v>
      </c>
      <c r="N5561" t="s">
        <v>55</v>
      </c>
      <c r="O5561" s="1">
        <v>44391</v>
      </c>
      <c r="P5561" t="s">
        <v>60</v>
      </c>
      <c r="Q5561" t="s">
        <v>50</v>
      </c>
      <c r="R5561">
        <f>Healthcare_Data_v1__4[[#This Row],[Discharge Date]]-Healthcare_Data_v1__4[[#This Row],[Date of Admission]]</f>
        <v>5</v>
      </c>
      <c r="S5561" t="str" cm="1">
        <f t="array" ref="S5561">_xlfn.IFS( Healthcare_Data_v1__4[[#This Row],[Days of Stay]]&lt;10,"Low",Healthcare_Data_v1__4[[#This Row],[Days of Stay]]&lt;20,"Med",Healthcare_Data_v1__4[[#This Row],[Days of Stay]]&lt;=30,"High")</f>
        <v>Low</v>
      </c>
      <c r="T5561" t="str">
        <f>CONCATENATE(Healthcare_Data_v1__4[[#This Row],[Medical Condition]],Healthcare_Data_v1__4[[#This Row],[Duration]])</f>
        <v>HypertensionLow</v>
      </c>
      <c r="U5561">
        <f>MONTH(Healthcare_Data_v1__4[[#This Row],[Date of Admission]])</f>
        <v>7</v>
      </c>
      <c r="V5561">
        <f>YEAR(Healthcare_Data_v1__4[[#This Row],[Date of Admission]])</f>
        <v>2021</v>
      </c>
      <c r="W5561">
        <f>DAY(Healthcare_Data_v1__4[[#This Row],[Date of Admission]])</f>
        <v>9</v>
      </c>
    </row>
    <row r="5562" spans="1:23" x14ac:dyDescent="0.3">
      <c r="A5562" t="s">
        <v>22881</v>
      </c>
      <c r="B5562">
        <v>39</v>
      </c>
      <c r="C5562" t="s">
        <v>5</v>
      </c>
      <c r="D5562" t="s">
        <v>16</v>
      </c>
      <c r="E5562" t="s">
        <v>20</v>
      </c>
      <c r="F5562" t="s">
        <v>7</v>
      </c>
      <c r="G5562" s="1">
        <v>43418</v>
      </c>
      <c r="H5562" t="s">
        <v>6223</v>
      </c>
      <c r="I5562" t="s">
        <v>10561</v>
      </c>
      <c r="J5562">
        <v>18128.3956</v>
      </c>
      <c r="K5562" t="s">
        <v>66</v>
      </c>
      <c r="L5562">
        <v>1255</v>
      </c>
      <c r="M5562">
        <v>192</v>
      </c>
      <c r="N5562" t="s">
        <v>42</v>
      </c>
      <c r="O5562" s="1">
        <v>43419</v>
      </c>
      <c r="P5562" t="s">
        <v>49</v>
      </c>
      <c r="Q5562" t="s">
        <v>44</v>
      </c>
      <c r="R5562">
        <f>Healthcare_Data_v1__4[[#This Row],[Discharge Date]]-Healthcare_Data_v1__4[[#This Row],[Date of Admission]]</f>
        <v>1</v>
      </c>
      <c r="S5562" t="str" cm="1">
        <f t="array" ref="S5562">_xlfn.IFS( Healthcare_Data_v1__4[[#This Row],[Days of Stay]]&lt;10,"Low",Healthcare_Data_v1__4[[#This Row],[Days of Stay]]&lt;20,"Med",Healthcare_Data_v1__4[[#This Row],[Days of Stay]]&lt;=30,"High")</f>
        <v>Low</v>
      </c>
      <c r="T5562" t="str">
        <f>CONCATENATE(Healthcare_Data_v1__4[[#This Row],[Medical Condition]],Healthcare_Data_v1__4[[#This Row],[Duration]])</f>
        <v>ObesityLow</v>
      </c>
      <c r="U5562">
        <f>MONTH(Healthcare_Data_v1__4[[#This Row],[Date of Admission]])</f>
        <v>11</v>
      </c>
      <c r="V5562">
        <f>YEAR(Healthcare_Data_v1__4[[#This Row],[Date of Admission]])</f>
        <v>2018</v>
      </c>
      <c r="W5562">
        <f>DAY(Healthcare_Data_v1__4[[#This Row],[Date of Admission]])</f>
        <v>14</v>
      </c>
    </row>
    <row r="5563" spans="1:23" x14ac:dyDescent="0.3">
      <c r="A5563" t="s">
        <v>22882</v>
      </c>
      <c r="B5563">
        <v>74</v>
      </c>
      <c r="C5563" t="s">
        <v>3</v>
      </c>
      <c r="D5563" t="s">
        <v>16</v>
      </c>
      <c r="E5563" t="s">
        <v>19</v>
      </c>
      <c r="F5563" t="s">
        <v>9</v>
      </c>
      <c r="G5563" s="1">
        <v>44211</v>
      </c>
      <c r="H5563" t="s">
        <v>10562</v>
      </c>
      <c r="I5563" t="s">
        <v>10563</v>
      </c>
      <c r="J5563">
        <v>18119.590619999999</v>
      </c>
      <c r="K5563" t="s">
        <v>63</v>
      </c>
      <c r="L5563">
        <v>11484</v>
      </c>
      <c r="M5563">
        <v>252</v>
      </c>
      <c r="N5563" t="s">
        <v>48</v>
      </c>
      <c r="O5563" s="1">
        <v>44223</v>
      </c>
      <c r="P5563" t="s">
        <v>43</v>
      </c>
      <c r="Q5563" t="s">
        <v>50</v>
      </c>
      <c r="R5563">
        <f>Healthcare_Data_v1__4[[#This Row],[Discharge Date]]-Healthcare_Data_v1__4[[#This Row],[Date of Admission]]</f>
        <v>12</v>
      </c>
      <c r="S5563" t="str" cm="1">
        <f t="array" ref="S5563">_xlfn.IFS( Healthcare_Data_v1__4[[#This Row],[Days of Stay]]&lt;10,"Low",Healthcare_Data_v1__4[[#This Row],[Days of Stay]]&lt;20,"Med",Healthcare_Data_v1__4[[#This Row],[Days of Stay]]&lt;=30,"High")</f>
        <v>Med</v>
      </c>
      <c r="T5563" t="str">
        <f>CONCATENATE(Healthcare_Data_v1__4[[#This Row],[Medical Condition]],Healthcare_Data_v1__4[[#This Row],[Duration]])</f>
        <v>ArthritisMed</v>
      </c>
      <c r="U5563">
        <f>MONTH(Healthcare_Data_v1__4[[#This Row],[Date of Admission]])</f>
        <v>1</v>
      </c>
      <c r="V5563">
        <f>YEAR(Healthcare_Data_v1__4[[#This Row],[Date of Admission]])</f>
        <v>2021</v>
      </c>
      <c r="W5563">
        <f>DAY(Healthcare_Data_v1__4[[#This Row],[Date of Admission]])</f>
        <v>15</v>
      </c>
    </row>
    <row r="5564" spans="1:23" x14ac:dyDescent="0.3">
      <c r="A5564" t="s">
        <v>22883</v>
      </c>
      <c r="B5564">
        <v>23</v>
      </c>
      <c r="C5564" t="s">
        <v>12</v>
      </c>
      <c r="D5564" t="s">
        <v>15</v>
      </c>
      <c r="E5564" t="s">
        <v>21</v>
      </c>
      <c r="F5564" t="s">
        <v>7</v>
      </c>
      <c r="G5564" s="1">
        <v>45213</v>
      </c>
      <c r="H5564" t="s">
        <v>10564</v>
      </c>
      <c r="I5564" t="s">
        <v>10565</v>
      </c>
      <c r="J5564">
        <v>18116.154840467389</v>
      </c>
      <c r="K5564" t="s">
        <v>69</v>
      </c>
      <c r="L5564">
        <v>8588</v>
      </c>
      <c r="M5564">
        <v>139</v>
      </c>
      <c r="N5564" t="s">
        <v>42</v>
      </c>
      <c r="O5564" s="1">
        <v>45218</v>
      </c>
      <c r="P5564" t="s">
        <v>43</v>
      </c>
      <c r="Q5564" t="s">
        <v>50</v>
      </c>
      <c r="R5564">
        <f>Healthcare_Data_v1__4[[#This Row],[Discharge Date]]-Healthcare_Data_v1__4[[#This Row],[Date of Admission]]</f>
        <v>5</v>
      </c>
      <c r="S5564" t="str" cm="1">
        <f t="array" ref="S5564">_xlfn.IFS( Healthcare_Data_v1__4[[#This Row],[Days of Stay]]&lt;10,"Low",Healthcare_Data_v1__4[[#This Row],[Days of Stay]]&lt;20,"Med",Healthcare_Data_v1__4[[#This Row],[Days of Stay]]&lt;=30,"High")</f>
        <v>Low</v>
      </c>
      <c r="T5564" t="str">
        <f>CONCATENATE(Healthcare_Data_v1__4[[#This Row],[Medical Condition]],Healthcare_Data_v1__4[[#This Row],[Duration]])</f>
        <v>ObesityLow</v>
      </c>
      <c r="U5564">
        <f>MONTH(Healthcare_Data_v1__4[[#This Row],[Date of Admission]])</f>
        <v>10</v>
      </c>
      <c r="V5564">
        <f>YEAR(Healthcare_Data_v1__4[[#This Row],[Date of Admission]])</f>
        <v>2023</v>
      </c>
      <c r="W5564">
        <f>DAY(Healthcare_Data_v1__4[[#This Row],[Date of Admission]])</f>
        <v>14</v>
      </c>
    </row>
    <row r="5565" spans="1:23" x14ac:dyDescent="0.3">
      <c r="A5565" t="s">
        <v>19314</v>
      </c>
      <c r="B5565">
        <v>75</v>
      </c>
      <c r="C5565" t="s">
        <v>3</v>
      </c>
      <c r="D5565" t="s">
        <v>15</v>
      </c>
      <c r="E5565" t="s">
        <v>21</v>
      </c>
      <c r="F5565" t="s">
        <v>10</v>
      </c>
      <c r="G5565" s="1">
        <v>44377</v>
      </c>
      <c r="H5565" t="s">
        <v>10566</v>
      </c>
      <c r="I5565" t="s">
        <v>10567</v>
      </c>
      <c r="J5565">
        <v>18111.749449999999</v>
      </c>
      <c r="K5565" t="s">
        <v>63</v>
      </c>
      <c r="L5565">
        <v>9831</v>
      </c>
      <c r="M5565">
        <v>217</v>
      </c>
      <c r="N5565" t="s">
        <v>48</v>
      </c>
      <c r="O5565" s="1">
        <v>44404</v>
      </c>
      <c r="P5565" t="s">
        <v>85</v>
      </c>
      <c r="Q5565" t="s">
        <v>57</v>
      </c>
      <c r="R5565">
        <f>Healthcare_Data_v1__4[[#This Row],[Discharge Date]]-Healthcare_Data_v1__4[[#This Row],[Date of Admission]]</f>
        <v>27</v>
      </c>
      <c r="S5565" t="str" cm="1">
        <f t="array" ref="S5565">_xlfn.IFS( Healthcare_Data_v1__4[[#This Row],[Days of Stay]]&lt;10,"Low",Healthcare_Data_v1__4[[#This Row],[Days of Stay]]&lt;20,"Med",Healthcare_Data_v1__4[[#This Row],[Days of Stay]]&lt;=30,"High")</f>
        <v>High</v>
      </c>
      <c r="T5565" t="str">
        <f>CONCATENATE(Healthcare_Data_v1__4[[#This Row],[Medical Condition]],Healthcare_Data_v1__4[[#This Row],[Duration]])</f>
        <v>HypertensionHigh</v>
      </c>
      <c r="U5565">
        <f>MONTH(Healthcare_Data_v1__4[[#This Row],[Date of Admission]])</f>
        <v>6</v>
      </c>
      <c r="V5565">
        <f>YEAR(Healthcare_Data_v1__4[[#This Row],[Date of Admission]])</f>
        <v>2021</v>
      </c>
      <c r="W5565">
        <f>DAY(Healthcare_Data_v1__4[[#This Row],[Date of Admission]])</f>
        <v>30</v>
      </c>
    </row>
    <row r="5566" spans="1:23" x14ac:dyDescent="0.3">
      <c r="A5566" t="s">
        <v>22884</v>
      </c>
      <c r="B5566">
        <v>18</v>
      </c>
      <c r="C5566" t="s">
        <v>12</v>
      </c>
      <c r="D5566" t="s">
        <v>15</v>
      </c>
      <c r="E5566" t="s">
        <v>20</v>
      </c>
      <c r="F5566" t="s">
        <v>11</v>
      </c>
      <c r="G5566" s="1">
        <v>43845</v>
      </c>
      <c r="H5566" t="s">
        <v>10568</v>
      </c>
      <c r="I5566" t="s">
        <v>10569</v>
      </c>
      <c r="J5566">
        <v>18103.704249999999</v>
      </c>
      <c r="K5566" t="s">
        <v>66</v>
      </c>
      <c r="L5566">
        <v>47850</v>
      </c>
      <c r="M5566">
        <v>375</v>
      </c>
      <c r="N5566" t="s">
        <v>42</v>
      </c>
      <c r="O5566" s="1">
        <v>43854</v>
      </c>
      <c r="P5566" t="s">
        <v>43</v>
      </c>
      <c r="Q5566" t="s">
        <v>50</v>
      </c>
      <c r="R5566">
        <f>Healthcare_Data_v1__4[[#This Row],[Discharge Date]]-Healthcare_Data_v1__4[[#This Row],[Date of Admission]]</f>
        <v>9</v>
      </c>
      <c r="S5566" t="str" cm="1">
        <f t="array" ref="S5566">_xlfn.IFS( Healthcare_Data_v1__4[[#This Row],[Days of Stay]]&lt;10,"Low",Healthcare_Data_v1__4[[#This Row],[Days of Stay]]&lt;20,"Med",Healthcare_Data_v1__4[[#This Row],[Days of Stay]]&lt;=30,"High")</f>
        <v>Low</v>
      </c>
      <c r="T5566" t="str">
        <f>CONCATENATE(Healthcare_Data_v1__4[[#This Row],[Medical Condition]],Healthcare_Data_v1__4[[#This Row],[Duration]])</f>
        <v>CancerLow</v>
      </c>
      <c r="U5566">
        <f>MONTH(Healthcare_Data_v1__4[[#This Row],[Date of Admission]])</f>
        <v>1</v>
      </c>
      <c r="V5566">
        <f>YEAR(Healthcare_Data_v1__4[[#This Row],[Date of Admission]])</f>
        <v>2020</v>
      </c>
      <c r="W5566">
        <f>DAY(Healthcare_Data_v1__4[[#This Row],[Date of Admission]])</f>
        <v>15</v>
      </c>
    </row>
    <row r="5567" spans="1:23" x14ac:dyDescent="0.3">
      <c r="A5567" t="s">
        <v>18326</v>
      </c>
      <c r="B5567">
        <v>76</v>
      </c>
      <c r="C5567" t="s">
        <v>3</v>
      </c>
      <c r="D5567" t="s">
        <v>16</v>
      </c>
      <c r="E5567" t="s">
        <v>21</v>
      </c>
      <c r="F5567" t="s">
        <v>7</v>
      </c>
      <c r="G5567" s="1">
        <v>44822</v>
      </c>
      <c r="H5567" t="s">
        <v>10570</v>
      </c>
      <c r="I5567" t="s">
        <v>10571</v>
      </c>
      <c r="J5567">
        <v>18100.741099999999</v>
      </c>
      <c r="K5567" t="s">
        <v>66</v>
      </c>
      <c r="L5567">
        <v>8483</v>
      </c>
      <c r="M5567">
        <v>320</v>
      </c>
      <c r="N5567" t="s">
        <v>42</v>
      </c>
      <c r="O5567" s="1">
        <v>44833</v>
      </c>
      <c r="P5567" t="s">
        <v>43</v>
      </c>
      <c r="Q5567" t="s">
        <v>44</v>
      </c>
      <c r="R5567">
        <f>Healthcare_Data_v1__4[[#This Row],[Discharge Date]]-Healthcare_Data_v1__4[[#This Row],[Date of Admission]]</f>
        <v>11</v>
      </c>
      <c r="S5567" t="str" cm="1">
        <f t="array" ref="S5567">_xlfn.IFS( Healthcare_Data_v1__4[[#This Row],[Days of Stay]]&lt;10,"Low",Healthcare_Data_v1__4[[#This Row],[Days of Stay]]&lt;20,"Med",Healthcare_Data_v1__4[[#This Row],[Days of Stay]]&lt;=30,"High")</f>
        <v>Med</v>
      </c>
      <c r="T5567" t="str">
        <f>CONCATENATE(Healthcare_Data_v1__4[[#This Row],[Medical Condition]],Healthcare_Data_v1__4[[#This Row],[Duration]])</f>
        <v>ObesityMed</v>
      </c>
      <c r="U5567">
        <f>MONTH(Healthcare_Data_v1__4[[#This Row],[Date of Admission]])</f>
        <v>9</v>
      </c>
      <c r="V5567">
        <f>YEAR(Healthcare_Data_v1__4[[#This Row],[Date of Admission]])</f>
        <v>2022</v>
      </c>
      <c r="W5567">
        <f>DAY(Healthcare_Data_v1__4[[#This Row],[Date of Admission]])</f>
        <v>18</v>
      </c>
    </row>
    <row r="5568" spans="1:23" x14ac:dyDescent="0.3">
      <c r="A5568" t="s">
        <v>19393</v>
      </c>
      <c r="B5568">
        <v>59</v>
      </c>
      <c r="C5568" t="s">
        <v>3</v>
      </c>
      <c r="D5568" t="s">
        <v>16</v>
      </c>
      <c r="E5568" t="s">
        <v>22</v>
      </c>
      <c r="F5568" t="s">
        <v>7</v>
      </c>
      <c r="G5568" s="1">
        <v>44331</v>
      </c>
      <c r="H5568" t="s">
        <v>10572</v>
      </c>
      <c r="I5568" t="s">
        <v>10573</v>
      </c>
      <c r="J5568">
        <v>18100.37974</v>
      </c>
      <c r="K5568" t="s">
        <v>47</v>
      </c>
      <c r="L5568">
        <v>11211</v>
      </c>
      <c r="M5568">
        <v>428</v>
      </c>
      <c r="N5568" t="s">
        <v>48</v>
      </c>
      <c r="O5568" s="1">
        <v>44338</v>
      </c>
      <c r="P5568" t="s">
        <v>43</v>
      </c>
      <c r="Q5568" t="s">
        <v>57</v>
      </c>
      <c r="R5568">
        <f>Healthcare_Data_v1__4[[#This Row],[Discharge Date]]-Healthcare_Data_v1__4[[#This Row],[Date of Admission]]</f>
        <v>7</v>
      </c>
      <c r="S5568" t="str" cm="1">
        <f t="array" ref="S5568">_xlfn.IFS( Healthcare_Data_v1__4[[#This Row],[Days of Stay]]&lt;10,"Low",Healthcare_Data_v1__4[[#This Row],[Days of Stay]]&lt;20,"Med",Healthcare_Data_v1__4[[#This Row],[Days of Stay]]&lt;=30,"High")</f>
        <v>Low</v>
      </c>
      <c r="T5568" t="str">
        <f>CONCATENATE(Healthcare_Data_v1__4[[#This Row],[Medical Condition]],Healthcare_Data_v1__4[[#This Row],[Duration]])</f>
        <v>ObesityLow</v>
      </c>
      <c r="U5568">
        <f>MONTH(Healthcare_Data_v1__4[[#This Row],[Date of Admission]])</f>
        <v>5</v>
      </c>
      <c r="V5568">
        <f>YEAR(Healthcare_Data_v1__4[[#This Row],[Date of Admission]])</f>
        <v>2021</v>
      </c>
      <c r="W5568">
        <f>DAY(Healthcare_Data_v1__4[[#This Row],[Date of Admission]])</f>
        <v>15</v>
      </c>
    </row>
    <row r="5569" spans="1:23" x14ac:dyDescent="0.3">
      <c r="A5569" t="s">
        <v>22885</v>
      </c>
      <c r="B5569">
        <v>35</v>
      </c>
      <c r="C5569" t="s">
        <v>5</v>
      </c>
      <c r="D5569" t="s">
        <v>15</v>
      </c>
      <c r="E5569" t="s">
        <v>21</v>
      </c>
      <c r="F5569" t="s">
        <v>7</v>
      </c>
      <c r="G5569" s="1">
        <v>44938</v>
      </c>
      <c r="H5569" t="s">
        <v>10574</v>
      </c>
      <c r="I5569" t="s">
        <v>10575</v>
      </c>
      <c r="J5569">
        <v>18099.449390000002</v>
      </c>
      <c r="K5569" t="s">
        <v>41</v>
      </c>
      <c r="L5569">
        <v>20107</v>
      </c>
      <c r="M5569">
        <v>237</v>
      </c>
      <c r="N5569" t="s">
        <v>48</v>
      </c>
      <c r="O5569" s="1">
        <v>44941</v>
      </c>
      <c r="P5569" t="s">
        <v>56</v>
      </c>
      <c r="Q5569" t="s">
        <v>44</v>
      </c>
      <c r="R5569">
        <f>Healthcare_Data_v1__4[[#This Row],[Discharge Date]]-Healthcare_Data_v1__4[[#This Row],[Date of Admission]]</f>
        <v>3</v>
      </c>
      <c r="S5569" t="str" cm="1">
        <f t="array" ref="S5569">_xlfn.IFS( Healthcare_Data_v1__4[[#This Row],[Days of Stay]]&lt;10,"Low",Healthcare_Data_v1__4[[#This Row],[Days of Stay]]&lt;20,"Med",Healthcare_Data_v1__4[[#This Row],[Days of Stay]]&lt;=30,"High")</f>
        <v>Low</v>
      </c>
      <c r="T5569" t="str">
        <f>CONCATENATE(Healthcare_Data_v1__4[[#This Row],[Medical Condition]],Healthcare_Data_v1__4[[#This Row],[Duration]])</f>
        <v>ObesityLow</v>
      </c>
      <c r="U5569">
        <f>MONTH(Healthcare_Data_v1__4[[#This Row],[Date of Admission]])</f>
        <v>1</v>
      </c>
      <c r="V5569">
        <f>YEAR(Healthcare_Data_v1__4[[#This Row],[Date of Admission]])</f>
        <v>2023</v>
      </c>
      <c r="W5569">
        <f>DAY(Healthcare_Data_v1__4[[#This Row],[Date of Admission]])</f>
        <v>12</v>
      </c>
    </row>
    <row r="5570" spans="1:23" x14ac:dyDescent="0.3">
      <c r="A5570" t="s">
        <v>22886</v>
      </c>
      <c r="B5570">
        <v>21</v>
      </c>
      <c r="C5570" t="s">
        <v>12</v>
      </c>
      <c r="D5570" t="s">
        <v>16</v>
      </c>
      <c r="E5570" t="s">
        <v>22</v>
      </c>
      <c r="F5570" t="s">
        <v>10</v>
      </c>
      <c r="G5570" s="1">
        <v>44124</v>
      </c>
      <c r="H5570" t="s">
        <v>10576</v>
      </c>
      <c r="I5570" t="s">
        <v>10577</v>
      </c>
      <c r="J5570">
        <v>18098.691309999998</v>
      </c>
      <c r="K5570" t="s">
        <v>66</v>
      </c>
      <c r="L5570">
        <v>32149</v>
      </c>
      <c r="M5570">
        <v>195</v>
      </c>
      <c r="N5570" t="s">
        <v>42</v>
      </c>
      <c r="O5570" s="1">
        <v>44124</v>
      </c>
      <c r="P5570" t="s">
        <v>49</v>
      </c>
      <c r="Q5570" t="s">
        <v>57</v>
      </c>
      <c r="R5570">
        <f>Healthcare_Data_v1__4[[#This Row],[Discharge Date]]-Healthcare_Data_v1__4[[#This Row],[Date of Admission]]</f>
        <v>0</v>
      </c>
      <c r="S5570" t="str" cm="1">
        <f t="array" ref="S5570">_xlfn.IFS( Healthcare_Data_v1__4[[#This Row],[Days of Stay]]&lt;10,"Low",Healthcare_Data_v1__4[[#This Row],[Days of Stay]]&lt;20,"Med",Healthcare_Data_v1__4[[#This Row],[Days of Stay]]&lt;=30,"High")</f>
        <v>Low</v>
      </c>
      <c r="T5570" t="str">
        <f>CONCATENATE(Healthcare_Data_v1__4[[#This Row],[Medical Condition]],Healthcare_Data_v1__4[[#This Row],[Duration]])</f>
        <v>HypertensionLow</v>
      </c>
      <c r="U5570">
        <f>MONTH(Healthcare_Data_v1__4[[#This Row],[Date of Admission]])</f>
        <v>10</v>
      </c>
      <c r="V5570">
        <f>YEAR(Healthcare_Data_v1__4[[#This Row],[Date of Admission]])</f>
        <v>2020</v>
      </c>
      <c r="W5570">
        <f>DAY(Healthcare_Data_v1__4[[#This Row],[Date of Admission]])</f>
        <v>20</v>
      </c>
    </row>
    <row r="5571" spans="1:23" x14ac:dyDescent="0.3">
      <c r="A5571" t="s">
        <v>22887</v>
      </c>
      <c r="B5571">
        <v>40</v>
      </c>
      <c r="C5571" t="s">
        <v>8</v>
      </c>
      <c r="D5571" t="s">
        <v>15</v>
      </c>
      <c r="E5571" t="s">
        <v>24</v>
      </c>
      <c r="F5571" t="s">
        <v>4</v>
      </c>
      <c r="G5571" s="1">
        <v>45124</v>
      </c>
      <c r="H5571" t="s">
        <v>10578</v>
      </c>
      <c r="I5571" t="s">
        <v>10579</v>
      </c>
      <c r="J5571">
        <v>18097.228510000001</v>
      </c>
      <c r="K5571" t="s">
        <v>69</v>
      </c>
      <c r="L5571">
        <v>53627</v>
      </c>
      <c r="M5571">
        <v>346</v>
      </c>
      <c r="N5571" t="s">
        <v>48</v>
      </c>
      <c r="O5571" s="1">
        <v>45153</v>
      </c>
      <c r="P5571" t="s">
        <v>56</v>
      </c>
      <c r="Q5571" t="s">
        <v>44</v>
      </c>
      <c r="R5571">
        <f>Healthcare_Data_v1__4[[#This Row],[Discharge Date]]-Healthcare_Data_v1__4[[#This Row],[Date of Admission]]</f>
        <v>29</v>
      </c>
      <c r="S5571" t="str" cm="1">
        <f t="array" ref="S5571">_xlfn.IFS( Healthcare_Data_v1__4[[#This Row],[Days of Stay]]&lt;10,"Low",Healthcare_Data_v1__4[[#This Row],[Days of Stay]]&lt;20,"Med",Healthcare_Data_v1__4[[#This Row],[Days of Stay]]&lt;=30,"High")</f>
        <v>High</v>
      </c>
      <c r="T5571" t="str">
        <f>CONCATENATE(Healthcare_Data_v1__4[[#This Row],[Medical Condition]],Healthcare_Data_v1__4[[#This Row],[Duration]])</f>
        <v>DiabetesHigh</v>
      </c>
      <c r="U5571">
        <f>MONTH(Healthcare_Data_v1__4[[#This Row],[Date of Admission]])</f>
        <v>7</v>
      </c>
      <c r="V5571">
        <f>YEAR(Healthcare_Data_v1__4[[#This Row],[Date of Admission]])</f>
        <v>2023</v>
      </c>
      <c r="W5571">
        <f>DAY(Healthcare_Data_v1__4[[#This Row],[Date of Admission]])</f>
        <v>17</v>
      </c>
    </row>
    <row r="5572" spans="1:23" x14ac:dyDescent="0.3">
      <c r="A5572" t="s">
        <v>22888</v>
      </c>
      <c r="B5572">
        <v>26</v>
      </c>
      <c r="C5572" t="s">
        <v>5</v>
      </c>
      <c r="D5572" t="s">
        <v>16</v>
      </c>
      <c r="E5572" t="s">
        <v>24</v>
      </c>
      <c r="F5572" t="s">
        <v>11</v>
      </c>
      <c r="G5572" s="1">
        <v>45036</v>
      </c>
      <c r="H5572" t="s">
        <v>10580</v>
      </c>
      <c r="I5572" t="s">
        <v>6114</v>
      </c>
      <c r="J5572">
        <v>18089.911059999999</v>
      </c>
      <c r="K5572" t="s">
        <v>69</v>
      </c>
      <c r="L5572">
        <v>25468</v>
      </c>
      <c r="M5572">
        <v>355</v>
      </c>
      <c r="N5572" t="s">
        <v>48</v>
      </c>
      <c r="O5572" s="1">
        <v>45041</v>
      </c>
      <c r="P5572" t="s">
        <v>56</v>
      </c>
      <c r="Q5572" t="s">
        <v>57</v>
      </c>
      <c r="R5572">
        <f>Healthcare_Data_v1__4[[#This Row],[Discharge Date]]-Healthcare_Data_v1__4[[#This Row],[Date of Admission]]</f>
        <v>5</v>
      </c>
      <c r="S5572" t="str" cm="1">
        <f t="array" ref="S5572">_xlfn.IFS( Healthcare_Data_v1__4[[#This Row],[Days of Stay]]&lt;10,"Low",Healthcare_Data_v1__4[[#This Row],[Days of Stay]]&lt;20,"Med",Healthcare_Data_v1__4[[#This Row],[Days of Stay]]&lt;=30,"High")</f>
        <v>Low</v>
      </c>
      <c r="T5572" t="str">
        <f>CONCATENATE(Healthcare_Data_v1__4[[#This Row],[Medical Condition]],Healthcare_Data_v1__4[[#This Row],[Duration]])</f>
        <v>CancerLow</v>
      </c>
      <c r="U5572">
        <f>MONTH(Healthcare_Data_v1__4[[#This Row],[Date of Admission]])</f>
        <v>4</v>
      </c>
      <c r="V5572">
        <f>YEAR(Healthcare_Data_v1__4[[#This Row],[Date of Admission]])</f>
        <v>2023</v>
      </c>
      <c r="W5572">
        <f>DAY(Healthcare_Data_v1__4[[#This Row],[Date of Admission]])</f>
        <v>20</v>
      </c>
    </row>
    <row r="5573" spans="1:23" x14ac:dyDescent="0.3">
      <c r="A5573" t="s">
        <v>22889</v>
      </c>
      <c r="B5573">
        <v>46</v>
      </c>
      <c r="C5573" t="s">
        <v>8</v>
      </c>
      <c r="D5573" t="s">
        <v>16</v>
      </c>
      <c r="E5573" t="s">
        <v>19</v>
      </c>
      <c r="F5573" t="s">
        <v>9</v>
      </c>
      <c r="G5573" s="1">
        <v>43636</v>
      </c>
      <c r="H5573" t="s">
        <v>10581</v>
      </c>
      <c r="I5573" t="s">
        <v>10582</v>
      </c>
      <c r="J5573">
        <v>18088.274160000001</v>
      </c>
      <c r="K5573" t="s">
        <v>41</v>
      </c>
      <c r="L5573">
        <v>1191</v>
      </c>
      <c r="M5573">
        <v>405</v>
      </c>
      <c r="N5573" t="s">
        <v>48</v>
      </c>
      <c r="O5573" s="1">
        <v>43656</v>
      </c>
      <c r="P5573" t="s">
        <v>56</v>
      </c>
      <c r="Q5573" t="s">
        <v>57</v>
      </c>
      <c r="R5573">
        <f>Healthcare_Data_v1__4[[#This Row],[Discharge Date]]-Healthcare_Data_v1__4[[#This Row],[Date of Admission]]</f>
        <v>20</v>
      </c>
      <c r="S5573" t="str" cm="1">
        <f t="array" ref="S5573">_xlfn.IFS( Healthcare_Data_v1__4[[#This Row],[Days of Stay]]&lt;10,"Low",Healthcare_Data_v1__4[[#This Row],[Days of Stay]]&lt;20,"Med",Healthcare_Data_v1__4[[#This Row],[Days of Stay]]&lt;=30,"High")</f>
        <v>High</v>
      </c>
      <c r="T5573" t="str">
        <f>CONCATENATE(Healthcare_Data_v1__4[[#This Row],[Medical Condition]],Healthcare_Data_v1__4[[#This Row],[Duration]])</f>
        <v>ArthritisHigh</v>
      </c>
      <c r="U5573">
        <f>MONTH(Healthcare_Data_v1__4[[#This Row],[Date of Admission]])</f>
        <v>6</v>
      </c>
      <c r="V5573">
        <f>YEAR(Healthcare_Data_v1__4[[#This Row],[Date of Admission]])</f>
        <v>2019</v>
      </c>
      <c r="W5573">
        <f>DAY(Healthcare_Data_v1__4[[#This Row],[Date of Admission]])</f>
        <v>20</v>
      </c>
    </row>
    <row r="5574" spans="1:23" x14ac:dyDescent="0.3">
      <c r="A5574" t="s">
        <v>22890</v>
      </c>
      <c r="B5574">
        <v>54</v>
      </c>
      <c r="C5574" t="s">
        <v>8</v>
      </c>
      <c r="D5574" t="s">
        <v>15</v>
      </c>
      <c r="E5574" t="s">
        <v>20</v>
      </c>
      <c r="F5574" t="s">
        <v>11</v>
      </c>
      <c r="G5574" s="1">
        <v>44614</v>
      </c>
      <c r="H5574" t="s">
        <v>10583</v>
      </c>
      <c r="I5574" t="s">
        <v>10584</v>
      </c>
      <c r="J5574">
        <v>18081.596689999998</v>
      </c>
      <c r="K5574" t="s">
        <v>69</v>
      </c>
      <c r="L5574">
        <v>60339</v>
      </c>
      <c r="M5574">
        <v>191</v>
      </c>
      <c r="N5574" t="s">
        <v>48</v>
      </c>
      <c r="O5574" s="1">
        <v>44623</v>
      </c>
      <c r="P5574" t="s">
        <v>56</v>
      </c>
      <c r="Q5574" t="s">
        <v>57</v>
      </c>
      <c r="R5574">
        <f>Healthcare_Data_v1__4[[#This Row],[Discharge Date]]-Healthcare_Data_v1__4[[#This Row],[Date of Admission]]</f>
        <v>9</v>
      </c>
      <c r="S5574" t="str" cm="1">
        <f t="array" ref="S5574">_xlfn.IFS( Healthcare_Data_v1__4[[#This Row],[Days of Stay]]&lt;10,"Low",Healthcare_Data_v1__4[[#This Row],[Days of Stay]]&lt;20,"Med",Healthcare_Data_v1__4[[#This Row],[Days of Stay]]&lt;=30,"High")</f>
        <v>Low</v>
      </c>
      <c r="T5574" t="str">
        <f>CONCATENATE(Healthcare_Data_v1__4[[#This Row],[Medical Condition]],Healthcare_Data_v1__4[[#This Row],[Duration]])</f>
        <v>CancerLow</v>
      </c>
      <c r="U5574">
        <f>MONTH(Healthcare_Data_v1__4[[#This Row],[Date of Admission]])</f>
        <v>2</v>
      </c>
      <c r="V5574">
        <f>YEAR(Healthcare_Data_v1__4[[#This Row],[Date of Admission]])</f>
        <v>2022</v>
      </c>
      <c r="W5574">
        <f>DAY(Healthcare_Data_v1__4[[#This Row],[Date of Admission]])</f>
        <v>22</v>
      </c>
    </row>
    <row r="5575" spans="1:23" x14ac:dyDescent="0.3">
      <c r="A5575" t="s">
        <v>22891</v>
      </c>
      <c r="B5575">
        <v>53</v>
      </c>
      <c r="C5575" t="s">
        <v>8</v>
      </c>
      <c r="D5575" t="s">
        <v>16</v>
      </c>
      <c r="E5575" t="s">
        <v>21</v>
      </c>
      <c r="F5575" t="s">
        <v>9</v>
      </c>
      <c r="G5575" s="1">
        <v>44742</v>
      </c>
      <c r="H5575" t="s">
        <v>10585</v>
      </c>
      <c r="I5575" t="s">
        <v>10586</v>
      </c>
      <c r="J5575">
        <v>18080.339550000001</v>
      </c>
      <c r="K5575" t="s">
        <v>47</v>
      </c>
      <c r="L5575">
        <v>27724</v>
      </c>
      <c r="M5575">
        <v>476</v>
      </c>
      <c r="N5575" t="s">
        <v>42</v>
      </c>
      <c r="O5575" s="1">
        <v>44759</v>
      </c>
      <c r="P5575" t="s">
        <v>43</v>
      </c>
      <c r="Q5575" t="s">
        <v>50</v>
      </c>
      <c r="R5575">
        <f>Healthcare_Data_v1__4[[#This Row],[Discharge Date]]-Healthcare_Data_v1__4[[#This Row],[Date of Admission]]</f>
        <v>17</v>
      </c>
      <c r="S5575" t="str" cm="1">
        <f t="array" ref="S5575">_xlfn.IFS( Healthcare_Data_v1__4[[#This Row],[Days of Stay]]&lt;10,"Low",Healthcare_Data_v1__4[[#This Row],[Days of Stay]]&lt;20,"Med",Healthcare_Data_v1__4[[#This Row],[Days of Stay]]&lt;=30,"High")</f>
        <v>Med</v>
      </c>
      <c r="T5575" t="str">
        <f>CONCATENATE(Healthcare_Data_v1__4[[#This Row],[Medical Condition]],Healthcare_Data_v1__4[[#This Row],[Duration]])</f>
        <v>ArthritisMed</v>
      </c>
      <c r="U5575">
        <f>MONTH(Healthcare_Data_v1__4[[#This Row],[Date of Admission]])</f>
        <v>6</v>
      </c>
      <c r="V5575">
        <f>YEAR(Healthcare_Data_v1__4[[#This Row],[Date of Admission]])</f>
        <v>2022</v>
      </c>
      <c r="W5575">
        <f>DAY(Healthcare_Data_v1__4[[#This Row],[Date of Admission]])</f>
        <v>30</v>
      </c>
    </row>
    <row r="5576" spans="1:23" x14ac:dyDescent="0.3">
      <c r="A5576" t="s">
        <v>22892</v>
      </c>
      <c r="B5576">
        <v>67</v>
      </c>
      <c r="C5576" t="s">
        <v>3</v>
      </c>
      <c r="D5576" t="s">
        <v>16</v>
      </c>
      <c r="E5576" t="s">
        <v>22</v>
      </c>
      <c r="F5576" t="s">
        <v>9</v>
      </c>
      <c r="G5576" s="1">
        <v>44914</v>
      </c>
      <c r="H5576" t="s">
        <v>2071</v>
      </c>
      <c r="I5576" t="s">
        <v>10587</v>
      </c>
      <c r="J5576">
        <v>18079.934679999998</v>
      </c>
      <c r="K5576" t="s">
        <v>69</v>
      </c>
      <c r="L5576">
        <v>29083</v>
      </c>
      <c r="M5576">
        <v>319</v>
      </c>
      <c r="N5576" t="s">
        <v>55</v>
      </c>
      <c r="O5576" s="1">
        <v>44923</v>
      </c>
      <c r="P5576" t="s">
        <v>60</v>
      </c>
      <c r="Q5576" t="s">
        <v>57</v>
      </c>
      <c r="R5576">
        <f>Healthcare_Data_v1__4[[#This Row],[Discharge Date]]-Healthcare_Data_v1__4[[#This Row],[Date of Admission]]</f>
        <v>9</v>
      </c>
      <c r="S5576" t="str" cm="1">
        <f t="array" ref="S5576">_xlfn.IFS( Healthcare_Data_v1__4[[#This Row],[Days of Stay]]&lt;10,"Low",Healthcare_Data_v1__4[[#This Row],[Days of Stay]]&lt;20,"Med",Healthcare_Data_v1__4[[#This Row],[Days of Stay]]&lt;=30,"High")</f>
        <v>Low</v>
      </c>
      <c r="T5576" t="str">
        <f>CONCATENATE(Healthcare_Data_v1__4[[#This Row],[Medical Condition]],Healthcare_Data_v1__4[[#This Row],[Duration]])</f>
        <v>ArthritisLow</v>
      </c>
      <c r="U5576">
        <f>MONTH(Healthcare_Data_v1__4[[#This Row],[Date of Admission]])</f>
        <v>12</v>
      </c>
      <c r="V5576">
        <f>YEAR(Healthcare_Data_v1__4[[#This Row],[Date of Admission]])</f>
        <v>2022</v>
      </c>
      <c r="W5576">
        <f>DAY(Healthcare_Data_v1__4[[#This Row],[Date of Admission]])</f>
        <v>19</v>
      </c>
    </row>
    <row r="5577" spans="1:23" x14ac:dyDescent="0.3">
      <c r="A5577" t="s">
        <v>22893</v>
      </c>
      <c r="B5577">
        <v>45</v>
      </c>
      <c r="C5577" t="s">
        <v>8</v>
      </c>
      <c r="D5577" t="s">
        <v>16</v>
      </c>
      <c r="E5577" t="s">
        <v>23</v>
      </c>
      <c r="F5577" t="s">
        <v>9</v>
      </c>
      <c r="G5577" s="1">
        <v>44061</v>
      </c>
      <c r="H5577" t="s">
        <v>10588</v>
      </c>
      <c r="I5577" t="s">
        <v>10589</v>
      </c>
      <c r="J5577">
        <v>18072.267879999999</v>
      </c>
      <c r="K5577" t="s">
        <v>41</v>
      </c>
      <c r="L5577">
        <v>12351</v>
      </c>
      <c r="M5577">
        <v>277</v>
      </c>
      <c r="N5577" t="s">
        <v>42</v>
      </c>
      <c r="O5577" s="1">
        <v>44067</v>
      </c>
      <c r="P5577" t="s">
        <v>56</v>
      </c>
      <c r="Q5577" t="s">
        <v>50</v>
      </c>
      <c r="R5577">
        <f>Healthcare_Data_v1__4[[#This Row],[Discharge Date]]-Healthcare_Data_v1__4[[#This Row],[Date of Admission]]</f>
        <v>6</v>
      </c>
      <c r="S5577" t="str" cm="1">
        <f t="array" ref="S5577">_xlfn.IFS( Healthcare_Data_v1__4[[#This Row],[Days of Stay]]&lt;10,"Low",Healthcare_Data_v1__4[[#This Row],[Days of Stay]]&lt;20,"Med",Healthcare_Data_v1__4[[#This Row],[Days of Stay]]&lt;=30,"High")</f>
        <v>Low</v>
      </c>
      <c r="T5577" t="str">
        <f>CONCATENATE(Healthcare_Data_v1__4[[#This Row],[Medical Condition]],Healthcare_Data_v1__4[[#This Row],[Duration]])</f>
        <v>ArthritisLow</v>
      </c>
      <c r="U5577">
        <f>MONTH(Healthcare_Data_v1__4[[#This Row],[Date of Admission]])</f>
        <v>8</v>
      </c>
      <c r="V5577">
        <f>YEAR(Healthcare_Data_v1__4[[#This Row],[Date of Admission]])</f>
        <v>2020</v>
      </c>
      <c r="W5577">
        <f>DAY(Healthcare_Data_v1__4[[#This Row],[Date of Admission]])</f>
        <v>18</v>
      </c>
    </row>
    <row r="5578" spans="1:23" x14ac:dyDescent="0.3">
      <c r="A5578" t="s">
        <v>22894</v>
      </c>
      <c r="B5578">
        <v>31</v>
      </c>
      <c r="C5578" t="s">
        <v>5</v>
      </c>
      <c r="D5578" t="s">
        <v>16</v>
      </c>
      <c r="E5578" t="s">
        <v>25</v>
      </c>
      <c r="F5578" t="s">
        <v>10</v>
      </c>
      <c r="G5578" s="1">
        <v>43908</v>
      </c>
      <c r="H5578" t="s">
        <v>10590</v>
      </c>
      <c r="I5578" t="s">
        <v>10591</v>
      </c>
      <c r="J5578">
        <v>18068.305049999999</v>
      </c>
      <c r="K5578" t="s">
        <v>47</v>
      </c>
      <c r="L5578">
        <v>24032</v>
      </c>
      <c r="M5578">
        <v>380</v>
      </c>
      <c r="N5578" t="s">
        <v>55</v>
      </c>
      <c r="O5578" s="1">
        <v>43923</v>
      </c>
      <c r="P5578" t="s">
        <v>56</v>
      </c>
      <c r="Q5578" t="s">
        <v>50</v>
      </c>
      <c r="R5578">
        <f>Healthcare_Data_v1__4[[#This Row],[Discharge Date]]-Healthcare_Data_v1__4[[#This Row],[Date of Admission]]</f>
        <v>15</v>
      </c>
      <c r="S5578" t="str" cm="1">
        <f t="array" ref="S5578">_xlfn.IFS( Healthcare_Data_v1__4[[#This Row],[Days of Stay]]&lt;10,"Low",Healthcare_Data_v1__4[[#This Row],[Days of Stay]]&lt;20,"Med",Healthcare_Data_v1__4[[#This Row],[Days of Stay]]&lt;=30,"High")</f>
        <v>Med</v>
      </c>
      <c r="T5578" t="str">
        <f>CONCATENATE(Healthcare_Data_v1__4[[#This Row],[Medical Condition]],Healthcare_Data_v1__4[[#This Row],[Duration]])</f>
        <v>HypertensionMed</v>
      </c>
      <c r="U5578">
        <f>MONTH(Healthcare_Data_v1__4[[#This Row],[Date of Admission]])</f>
        <v>3</v>
      </c>
      <c r="V5578">
        <f>YEAR(Healthcare_Data_v1__4[[#This Row],[Date of Admission]])</f>
        <v>2020</v>
      </c>
      <c r="W5578">
        <f>DAY(Healthcare_Data_v1__4[[#This Row],[Date of Admission]])</f>
        <v>18</v>
      </c>
    </row>
    <row r="5579" spans="1:23" x14ac:dyDescent="0.3">
      <c r="A5579" t="s">
        <v>22895</v>
      </c>
      <c r="B5579">
        <v>80</v>
      </c>
      <c r="C5579" t="s">
        <v>3</v>
      </c>
      <c r="D5579" t="s">
        <v>15</v>
      </c>
      <c r="E5579" t="s">
        <v>22</v>
      </c>
      <c r="F5579" t="s">
        <v>4</v>
      </c>
      <c r="G5579" s="1">
        <v>44896</v>
      </c>
      <c r="H5579" t="s">
        <v>10592</v>
      </c>
      <c r="I5579" t="s">
        <v>10593</v>
      </c>
      <c r="J5579">
        <v>18065.876929999999</v>
      </c>
      <c r="K5579" t="s">
        <v>41</v>
      </c>
      <c r="L5579">
        <v>11064</v>
      </c>
      <c r="M5579">
        <v>116</v>
      </c>
      <c r="N5579" t="s">
        <v>55</v>
      </c>
      <c r="O5579" s="1">
        <v>44902</v>
      </c>
      <c r="P5579" t="s">
        <v>43</v>
      </c>
      <c r="Q5579" t="s">
        <v>50</v>
      </c>
      <c r="R5579">
        <f>Healthcare_Data_v1__4[[#This Row],[Discharge Date]]-Healthcare_Data_v1__4[[#This Row],[Date of Admission]]</f>
        <v>6</v>
      </c>
      <c r="S5579" t="str" cm="1">
        <f t="array" ref="S5579">_xlfn.IFS( Healthcare_Data_v1__4[[#This Row],[Days of Stay]]&lt;10,"Low",Healthcare_Data_v1__4[[#This Row],[Days of Stay]]&lt;20,"Med",Healthcare_Data_v1__4[[#This Row],[Days of Stay]]&lt;=30,"High")</f>
        <v>Low</v>
      </c>
      <c r="T5579" t="str">
        <f>CONCATENATE(Healthcare_Data_v1__4[[#This Row],[Medical Condition]],Healthcare_Data_v1__4[[#This Row],[Duration]])</f>
        <v>DiabetesLow</v>
      </c>
      <c r="U5579">
        <f>MONTH(Healthcare_Data_v1__4[[#This Row],[Date of Admission]])</f>
        <v>12</v>
      </c>
      <c r="V5579">
        <f>YEAR(Healthcare_Data_v1__4[[#This Row],[Date of Admission]])</f>
        <v>2022</v>
      </c>
      <c r="W5579">
        <f>DAY(Healthcare_Data_v1__4[[#This Row],[Date of Admission]])</f>
        <v>1</v>
      </c>
    </row>
    <row r="5580" spans="1:23" x14ac:dyDescent="0.3">
      <c r="A5580" t="s">
        <v>22896</v>
      </c>
      <c r="B5580">
        <v>51</v>
      </c>
      <c r="C5580" t="s">
        <v>8</v>
      </c>
      <c r="D5580" t="s">
        <v>16</v>
      </c>
      <c r="E5580" t="s">
        <v>22</v>
      </c>
      <c r="F5580" t="s">
        <v>4</v>
      </c>
      <c r="G5580" s="1">
        <v>43971</v>
      </c>
      <c r="H5580" t="s">
        <v>2088</v>
      </c>
      <c r="I5580" t="s">
        <v>5474</v>
      </c>
      <c r="J5580">
        <v>18062.341</v>
      </c>
      <c r="K5580" t="s">
        <v>41</v>
      </c>
      <c r="L5580">
        <v>53908</v>
      </c>
      <c r="M5580">
        <v>438</v>
      </c>
      <c r="N5580" t="s">
        <v>48</v>
      </c>
      <c r="O5580" s="1">
        <v>43992</v>
      </c>
      <c r="P5580" t="s">
        <v>60</v>
      </c>
      <c r="Q5580" t="s">
        <v>44</v>
      </c>
      <c r="R5580">
        <f>Healthcare_Data_v1__4[[#This Row],[Discharge Date]]-Healthcare_Data_v1__4[[#This Row],[Date of Admission]]</f>
        <v>21</v>
      </c>
      <c r="S5580" t="str" cm="1">
        <f t="array" ref="S5580">_xlfn.IFS( Healthcare_Data_v1__4[[#This Row],[Days of Stay]]&lt;10,"Low",Healthcare_Data_v1__4[[#This Row],[Days of Stay]]&lt;20,"Med",Healthcare_Data_v1__4[[#This Row],[Days of Stay]]&lt;=30,"High")</f>
        <v>High</v>
      </c>
      <c r="T5580" t="str">
        <f>CONCATENATE(Healthcare_Data_v1__4[[#This Row],[Medical Condition]],Healthcare_Data_v1__4[[#This Row],[Duration]])</f>
        <v>DiabetesHigh</v>
      </c>
      <c r="U5580">
        <f>MONTH(Healthcare_Data_v1__4[[#This Row],[Date of Admission]])</f>
        <v>5</v>
      </c>
      <c r="V5580">
        <f>YEAR(Healthcare_Data_v1__4[[#This Row],[Date of Admission]])</f>
        <v>2020</v>
      </c>
      <c r="W5580">
        <f>DAY(Healthcare_Data_v1__4[[#This Row],[Date of Admission]])</f>
        <v>20</v>
      </c>
    </row>
    <row r="5581" spans="1:23" x14ac:dyDescent="0.3">
      <c r="A5581" t="s">
        <v>22897</v>
      </c>
      <c r="B5581">
        <v>53</v>
      </c>
      <c r="C5581" t="s">
        <v>8</v>
      </c>
      <c r="D5581" t="s">
        <v>16</v>
      </c>
      <c r="E5581" t="s">
        <v>24</v>
      </c>
      <c r="F5581" t="s">
        <v>7</v>
      </c>
      <c r="G5581" s="1">
        <v>44142</v>
      </c>
      <c r="H5581" t="s">
        <v>10453</v>
      </c>
      <c r="I5581" t="s">
        <v>10594</v>
      </c>
      <c r="J5581">
        <v>18051.538909999999</v>
      </c>
      <c r="K5581" t="s">
        <v>41</v>
      </c>
      <c r="L5581">
        <v>11034</v>
      </c>
      <c r="M5581">
        <v>213</v>
      </c>
      <c r="N5581" t="s">
        <v>42</v>
      </c>
      <c r="O5581" s="1">
        <v>44164</v>
      </c>
      <c r="P5581" t="s">
        <v>60</v>
      </c>
      <c r="Q5581" t="s">
        <v>57</v>
      </c>
      <c r="R5581">
        <f>Healthcare_Data_v1__4[[#This Row],[Discharge Date]]-Healthcare_Data_v1__4[[#This Row],[Date of Admission]]</f>
        <v>22</v>
      </c>
      <c r="S5581" t="str" cm="1">
        <f t="array" ref="S5581">_xlfn.IFS( Healthcare_Data_v1__4[[#This Row],[Days of Stay]]&lt;10,"Low",Healthcare_Data_v1__4[[#This Row],[Days of Stay]]&lt;20,"Med",Healthcare_Data_v1__4[[#This Row],[Days of Stay]]&lt;=30,"High")</f>
        <v>High</v>
      </c>
      <c r="T5581" t="str">
        <f>CONCATENATE(Healthcare_Data_v1__4[[#This Row],[Medical Condition]],Healthcare_Data_v1__4[[#This Row],[Duration]])</f>
        <v>ObesityHigh</v>
      </c>
      <c r="U5581">
        <f>MONTH(Healthcare_Data_v1__4[[#This Row],[Date of Admission]])</f>
        <v>11</v>
      </c>
      <c r="V5581">
        <f>YEAR(Healthcare_Data_v1__4[[#This Row],[Date of Admission]])</f>
        <v>2020</v>
      </c>
      <c r="W5581">
        <f>DAY(Healthcare_Data_v1__4[[#This Row],[Date of Admission]])</f>
        <v>7</v>
      </c>
    </row>
    <row r="5582" spans="1:23" x14ac:dyDescent="0.3">
      <c r="A5582" t="s">
        <v>22898</v>
      </c>
      <c r="B5582">
        <v>80</v>
      </c>
      <c r="C5582" t="s">
        <v>3</v>
      </c>
      <c r="D5582" t="s">
        <v>16</v>
      </c>
      <c r="E5582" t="s">
        <v>25</v>
      </c>
      <c r="F5582" t="s">
        <v>6</v>
      </c>
      <c r="G5582" s="1">
        <v>44859</v>
      </c>
      <c r="H5582" t="s">
        <v>10595</v>
      </c>
      <c r="I5582" t="s">
        <v>10596</v>
      </c>
      <c r="J5582">
        <v>18051.287690000001</v>
      </c>
      <c r="K5582" t="s">
        <v>41</v>
      </c>
      <c r="L5582">
        <v>38520</v>
      </c>
      <c r="M5582">
        <v>289</v>
      </c>
      <c r="N5582" t="s">
        <v>48</v>
      </c>
      <c r="O5582" s="1">
        <v>44865</v>
      </c>
      <c r="P5582" t="s">
        <v>56</v>
      </c>
      <c r="Q5582" t="s">
        <v>57</v>
      </c>
      <c r="R5582">
        <f>Healthcare_Data_v1__4[[#This Row],[Discharge Date]]-Healthcare_Data_v1__4[[#This Row],[Date of Admission]]</f>
        <v>6</v>
      </c>
      <c r="S5582" t="str" cm="1">
        <f t="array" ref="S5582">_xlfn.IFS( Healthcare_Data_v1__4[[#This Row],[Days of Stay]]&lt;10,"Low",Healthcare_Data_v1__4[[#This Row],[Days of Stay]]&lt;20,"Med",Healthcare_Data_v1__4[[#This Row],[Days of Stay]]&lt;=30,"High")</f>
        <v>Low</v>
      </c>
      <c r="T5582" t="str">
        <f>CONCATENATE(Healthcare_Data_v1__4[[#This Row],[Medical Condition]],Healthcare_Data_v1__4[[#This Row],[Duration]])</f>
        <v>AsthmaLow</v>
      </c>
      <c r="U5582">
        <f>MONTH(Healthcare_Data_v1__4[[#This Row],[Date of Admission]])</f>
        <v>10</v>
      </c>
      <c r="V5582">
        <f>YEAR(Healthcare_Data_v1__4[[#This Row],[Date of Admission]])</f>
        <v>2022</v>
      </c>
      <c r="W5582">
        <f>DAY(Healthcare_Data_v1__4[[#This Row],[Date of Admission]])</f>
        <v>25</v>
      </c>
    </row>
    <row r="5583" spans="1:23" x14ac:dyDescent="0.3">
      <c r="A5583" t="s">
        <v>22899</v>
      </c>
      <c r="B5583">
        <v>77</v>
      </c>
      <c r="C5583" t="s">
        <v>3</v>
      </c>
      <c r="D5583" t="s">
        <v>15</v>
      </c>
      <c r="E5583" t="s">
        <v>19</v>
      </c>
      <c r="F5583" t="s">
        <v>9</v>
      </c>
      <c r="G5583" s="1">
        <v>44411</v>
      </c>
      <c r="H5583" t="s">
        <v>10597</v>
      </c>
      <c r="I5583" t="s">
        <v>2805</v>
      </c>
      <c r="J5583">
        <v>18047.47666</v>
      </c>
      <c r="K5583" t="s">
        <v>47</v>
      </c>
      <c r="L5583">
        <v>37916</v>
      </c>
      <c r="M5583">
        <v>143</v>
      </c>
      <c r="N5583" t="s">
        <v>55</v>
      </c>
      <c r="O5583" s="1">
        <v>44430</v>
      </c>
      <c r="P5583" t="s">
        <v>49</v>
      </c>
      <c r="Q5583" t="s">
        <v>57</v>
      </c>
      <c r="R5583">
        <f>Healthcare_Data_v1__4[[#This Row],[Discharge Date]]-Healthcare_Data_v1__4[[#This Row],[Date of Admission]]</f>
        <v>19</v>
      </c>
      <c r="S5583" t="str" cm="1">
        <f t="array" ref="S5583">_xlfn.IFS( Healthcare_Data_v1__4[[#This Row],[Days of Stay]]&lt;10,"Low",Healthcare_Data_v1__4[[#This Row],[Days of Stay]]&lt;20,"Med",Healthcare_Data_v1__4[[#This Row],[Days of Stay]]&lt;=30,"High")</f>
        <v>Med</v>
      </c>
      <c r="T5583" t="str">
        <f>CONCATENATE(Healthcare_Data_v1__4[[#This Row],[Medical Condition]],Healthcare_Data_v1__4[[#This Row],[Duration]])</f>
        <v>ArthritisMed</v>
      </c>
      <c r="U5583">
        <f>MONTH(Healthcare_Data_v1__4[[#This Row],[Date of Admission]])</f>
        <v>8</v>
      </c>
      <c r="V5583">
        <f>YEAR(Healthcare_Data_v1__4[[#This Row],[Date of Admission]])</f>
        <v>2021</v>
      </c>
      <c r="W5583">
        <f>DAY(Healthcare_Data_v1__4[[#This Row],[Date of Admission]])</f>
        <v>3</v>
      </c>
    </row>
    <row r="5584" spans="1:23" x14ac:dyDescent="0.3">
      <c r="A5584" t="s">
        <v>22900</v>
      </c>
      <c r="B5584">
        <v>76</v>
      </c>
      <c r="C5584" t="s">
        <v>3</v>
      </c>
      <c r="D5584" t="s">
        <v>16</v>
      </c>
      <c r="E5584" t="s">
        <v>26</v>
      </c>
      <c r="F5584" t="s">
        <v>9</v>
      </c>
      <c r="G5584" s="1">
        <v>44941</v>
      </c>
      <c r="H5584" t="s">
        <v>10598</v>
      </c>
      <c r="I5584" t="s">
        <v>10599</v>
      </c>
      <c r="J5584">
        <v>18044.307789999999</v>
      </c>
      <c r="K5584" t="s">
        <v>47</v>
      </c>
      <c r="L5584">
        <v>31811</v>
      </c>
      <c r="M5584">
        <v>309</v>
      </c>
      <c r="N5584" t="s">
        <v>55</v>
      </c>
      <c r="O5584" s="1">
        <v>44948</v>
      </c>
      <c r="P5584" t="s">
        <v>60</v>
      </c>
      <c r="Q5584" t="s">
        <v>57</v>
      </c>
      <c r="R5584">
        <f>Healthcare_Data_v1__4[[#This Row],[Discharge Date]]-Healthcare_Data_v1__4[[#This Row],[Date of Admission]]</f>
        <v>7</v>
      </c>
      <c r="S5584" t="str" cm="1">
        <f t="array" ref="S5584">_xlfn.IFS( Healthcare_Data_v1__4[[#This Row],[Days of Stay]]&lt;10,"Low",Healthcare_Data_v1__4[[#This Row],[Days of Stay]]&lt;20,"Med",Healthcare_Data_v1__4[[#This Row],[Days of Stay]]&lt;=30,"High")</f>
        <v>Low</v>
      </c>
      <c r="T5584" t="str">
        <f>CONCATENATE(Healthcare_Data_v1__4[[#This Row],[Medical Condition]],Healthcare_Data_v1__4[[#This Row],[Duration]])</f>
        <v>ArthritisLow</v>
      </c>
      <c r="U5584">
        <f>MONTH(Healthcare_Data_v1__4[[#This Row],[Date of Admission]])</f>
        <v>1</v>
      </c>
      <c r="V5584">
        <f>YEAR(Healthcare_Data_v1__4[[#This Row],[Date of Admission]])</f>
        <v>2023</v>
      </c>
      <c r="W5584">
        <f>DAY(Healthcare_Data_v1__4[[#This Row],[Date of Admission]])</f>
        <v>15</v>
      </c>
    </row>
    <row r="5585" spans="1:23" x14ac:dyDescent="0.3">
      <c r="A5585" t="s">
        <v>22901</v>
      </c>
      <c r="B5585">
        <v>68</v>
      </c>
      <c r="C5585" t="s">
        <v>3</v>
      </c>
      <c r="D5585" t="s">
        <v>16</v>
      </c>
      <c r="E5585" t="s">
        <v>24</v>
      </c>
      <c r="F5585" t="s">
        <v>10</v>
      </c>
      <c r="G5585" s="1">
        <v>44561</v>
      </c>
      <c r="H5585" t="s">
        <v>10600</v>
      </c>
      <c r="I5585" t="s">
        <v>10601</v>
      </c>
      <c r="J5585">
        <v>18035.357499999998</v>
      </c>
      <c r="K5585" t="s">
        <v>69</v>
      </c>
      <c r="L5585">
        <v>34454</v>
      </c>
      <c r="M5585">
        <v>367</v>
      </c>
      <c r="N5585" t="s">
        <v>42</v>
      </c>
      <c r="O5585" s="1">
        <v>44564</v>
      </c>
      <c r="P5585" t="s">
        <v>60</v>
      </c>
      <c r="Q5585" t="s">
        <v>50</v>
      </c>
      <c r="R5585">
        <f>Healthcare_Data_v1__4[[#This Row],[Discharge Date]]-Healthcare_Data_v1__4[[#This Row],[Date of Admission]]</f>
        <v>3</v>
      </c>
      <c r="S5585" t="str" cm="1">
        <f t="array" ref="S5585">_xlfn.IFS( Healthcare_Data_v1__4[[#This Row],[Days of Stay]]&lt;10,"Low",Healthcare_Data_v1__4[[#This Row],[Days of Stay]]&lt;20,"Med",Healthcare_Data_v1__4[[#This Row],[Days of Stay]]&lt;=30,"High")</f>
        <v>Low</v>
      </c>
      <c r="T5585" t="str">
        <f>CONCATENATE(Healthcare_Data_v1__4[[#This Row],[Medical Condition]],Healthcare_Data_v1__4[[#This Row],[Duration]])</f>
        <v>HypertensionLow</v>
      </c>
      <c r="U5585">
        <f>MONTH(Healthcare_Data_v1__4[[#This Row],[Date of Admission]])</f>
        <v>12</v>
      </c>
      <c r="V5585">
        <f>YEAR(Healthcare_Data_v1__4[[#This Row],[Date of Admission]])</f>
        <v>2021</v>
      </c>
      <c r="W5585">
        <f>DAY(Healthcare_Data_v1__4[[#This Row],[Date of Admission]])</f>
        <v>31</v>
      </c>
    </row>
    <row r="5586" spans="1:23" x14ac:dyDescent="0.3">
      <c r="A5586" t="s">
        <v>22902</v>
      </c>
      <c r="B5586">
        <v>23</v>
      </c>
      <c r="C5586" t="s">
        <v>12</v>
      </c>
      <c r="D5586" t="s">
        <v>15</v>
      </c>
      <c r="E5586" t="s">
        <v>25</v>
      </c>
      <c r="F5586" t="s">
        <v>4</v>
      </c>
      <c r="G5586" s="1">
        <v>44746</v>
      </c>
      <c r="H5586" t="s">
        <v>10602</v>
      </c>
      <c r="I5586" t="s">
        <v>10603</v>
      </c>
      <c r="J5586">
        <v>18035.34043</v>
      </c>
      <c r="K5586" t="s">
        <v>63</v>
      </c>
      <c r="L5586">
        <v>51929</v>
      </c>
      <c r="M5586">
        <v>374</v>
      </c>
      <c r="N5586" t="s">
        <v>55</v>
      </c>
      <c r="O5586" s="1">
        <v>44751</v>
      </c>
      <c r="P5586" t="s">
        <v>43</v>
      </c>
      <c r="Q5586" t="s">
        <v>50</v>
      </c>
      <c r="R5586">
        <f>Healthcare_Data_v1__4[[#This Row],[Discharge Date]]-Healthcare_Data_v1__4[[#This Row],[Date of Admission]]</f>
        <v>5</v>
      </c>
      <c r="S5586" t="str" cm="1">
        <f t="array" ref="S5586">_xlfn.IFS( Healthcare_Data_v1__4[[#This Row],[Days of Stay]]&lt;10,"Low",Healthcare_Data_v1__4[[#This Row],[Days of Stay]]&lt;20,"Med",Healthcare_Data_v1__4[[#This Row],[Days of Stay]]&lt;=30,"High")</f>
        <v>Low</v>
      </c>
      <c r="T5586" t="str">
        <f>CONCATENATE(Healthcare_Data_v1__4[[#This Row],[Medical Condition]],Healthcare_Data_v1__4[[#This Row],[Duration]])</f>
        <v>DiabetesLow</v>
      </c>
      <c r="U5586">
        <f>MONTH(Healthcare_Data_v1__4[[#This Row],[Date of Admission]])</f>
        <v>7</v>
      </c>
      <c r="V5586">
        <f>YEAR(Healthcare_Data_v1__4[[#This Row],[Date of Admission]])</f>
        <v>2022</v>
      </c>
      <c r="W5586">
        <f>DAY(Healthcare_Data_v1__4[[#This Row],[Date of Admission]])</f>
        <v>4</v>
      </c>
    </row>
    <row r="5587" spans="1:23" x14ac:dyDescent="0.3">
      <c r="A5587" t="s">
        <v>654</v>
      </c>
      <c r="B5587">
        <v>36</v>
      </c>
      <c r="C5587" t="s">
        <v>5</v>
      </c>
      <c r="D5587" t="s">
        <v>15</v>
      </c>
      <c r="E5587" t="s">
        <v>26</v>
      </c>
      <c r="F5587" t="s">
        <v>7</v>
      </c>
      <c r="G5587" s="1">
        <v>43506</v>
      </c>
      <c r="H5587" t="s">
        <v>22903</v>
      </c>
      <c r="I5587" t="s">
        <v>10604</v>
      </c>
      <c r="J5587">
        <v>18031.851439999999</v>
      </c>
      <c r="K5587" t="s">
        <v>66</v>
      </c>
      <c r="L5587">
        <v>1584</v>
      </c>
      <c r="M5587">
        <v>201</v>
      </c>
      <c r="N5587" t="s">
        <v>48</v>
      </c>
      <c r="O5587" s="1">
        <v>43521</v>
      </c>
      <c r="P5587" t="s">
        <v>43</v>
      </c>
      <c r="Q5587" t="s">
        <v>57</v>
      </c>
      <c r="R5587">
        <f>Healthcare_Data_v1__4[[#This Row],[Discharge Date]]-Healthcare_Data_v1__4[[#This Row],[Date of Admission]]</f>
        <v>15</v>
      </c>
      <c r="S5587" t="str" cm="1">
        <f t="array" ref="S5587">_xlfn.IFS( Healthcare_Data_v1__4[[#This Row],[Days of Stay]]&lt;10,"Low",Healthcare_Data_v1__4[[#This Row],[Days of Stay]]&lt;20,"Med",Healthcare_Data_v1__4[[#This Row],[Days of Stay]]&lt;=30,"High")</f>
        <v>Med</v>
      </c>
      <c r="T5587" t="str">
        <f>CONCATENATE(Healthcare_Data_v1__4[[#This Row],[Medical Condition]],Healthcare_Data_v1__4[[#This Row],[Duration]])</f>
        <v>ObesityMed</v>
      </c>
      <c r="U5587">
        <f>MONTH(Healthcare_Data_v1__4[[#This Row],[Date of Admission]])</f>
        <v>2</v>
      </c>
      <c r="V5587">
        <f>YEAR(Healthcare_Data_v1__4[[#This Row],[Date of Admission]])</f>
        <v>2019</v>
      </c>
      <c r="W5587">
        <f>DAY(Healthcare_Data_v1__4[[#This Row],[Date of Admission]])</f>
        <v>10</v>
      </c>
    </row>
    <row r="5588" spans="1:23" x14ac:dyDescent="0.3">
      <c r="A5588" t="s">
        <v>22904</v>
      </c>
      <c r="B5588">
        <v>43</v>
      </c>
      <c r="C5588" t="s">
        <v>8</v>
      </c>
      <c r="D5588" t="s">
        <v>15</v>
      </c>
      <c r="E5588" t="s">
        <v>25</v>
      </c>
      <c r="F5588" t="s">
        <v>7</v>
      </c>
      <c r="G5588" s="1">
        <v>44432</v>
      </c>
      <c r="H5588" t="s">
        <v>1731</v>
      </c>
      <c r="I5588" t="s">
        <v>717</v>
      </c>
      <c r="J5588">
        <v>18026.656190000002</v>
      </c>
      <c r="K5588" t="s">
        <v>69</v>
      </c>
      <c r="L5588">
        <v>18465</v>
      </c>
      <c r="M5588">
        <v>340</v>
      </c>
      <c r="N5588" t="s">
        <v>42</v>
      </c>
      <c r="O5588" s="1">
        <v>44453</v>
      </c>
      <c r="P5588" t="s">
        <v>85</v>
      </c>
      <c r="Q5588" t="s">
        <v>44</v>
      </c>
      <c r="R5588">
        <f>Healthcare_Data_v1__4[[#This Row],[Discharge Date]]-Healthcare_Data_v1__4[[#This Row],[Date of Admission]]</f>
        <v>21</v>
      </c>
      <c r="S5588" t="str" cm="1">
        <f t="array" ref="S5588">_xlfn.IFS( Healthcare_Data_v1__4[[#This Row],[Days of Stay]]&lt;10,"Low",Healthcare_Data_v1__4[[#This Row],[Days of Stay]]&lt;20,"Med",Healthcare_Data_v1__4[[#This Row],[Days of Stay]]&lt;=30,"High")</f>
        <v>High</v>
      </c>
      <c r="T5588" t="str">
        <f>CONCATENATE(Healthcare_Data_v1__4[[#This Row],[Medical Condition]],Healthcare_Data_v1__4[[#This Row],[Duration]])</f>
        <v>ObesityHigh</v>
      </c>
      <c r="U5588">
        <f>MONTH(Healthcare_Data_v1__4[[#This Row],[Date of Admission]])</f>
        <v>8</v>
      </c>
      <c r="V5588">
        <f>YEAR(Healthcare_Data_v1__4[[#This Row],[Date of Admission]])</f>
        <v>2021</v>
      </c>
      <c r="W5588">
        <f>DAY(Healthcare_Data_v1__4[[#This Row],[Date of Admission]])</f>
        <v>24</v>
      </c>
    </row>
    <row r="5589" spans="1:23" x14ac:dyDescent="0.3">
      <c r="A5589" t="s">
        <v>5531</v>
      </c>
      <c r="B5589">
        <v>47</v>
      </c>
      <c r="C5589" t="s">
        <v>8</v>
      </c>
      <c r="D5589" t="s">
        <v>15</v>
      </c>
      <c r="E5589" t="s">
        <v>24</v>
      </c>
      <c r="F5589" t="s">
        <v>4</v>
      </c>
      <c r="G5589" s="1">
        <v>43572</v>
      </c>
      <c r="H5589" t="s">
        <v>10605</v>
      </c>
      <c r="I5589" t="s">
        <v>10606</v>
      </c>
      <c r="J5589">
        <v>18019.171880000002</v>
      </c>
      <c r="K5589" t="s">
        <v>69</v>
      </c>
      <c r="L5589">
        <v>17586</v>
      </c>
      <c r="M5589">
        <v>399</v>
      </c>
      <c r="N5589" t="s">
        <v>55</v>
      </c>
      <c r="O5589" s="1">
        <v>43577</v>
      </c>
      <c r="P5589" t="s">
        <v>43</v>
      </c>
      <c r="Q5589" t="s">
        <v>50</v>
      </c>
      <c r="R5589">
        <f>Healthcare_Data_v1__4[[#This Row],[Discharge Date]]-Healthcare_Data_v1__4[[#This Row],[Date of Admission]]</f>
        <v>5</v>
      </c>
      <c r="S5589" t="str" cm="1">
        <f t="array" ref="S5589">_xlfn.IFS( Healthcare_Data_v1__4[[#This Row],[Days of Stay]]&lt;10,"Low",Healthcare_Data_v1__4[[#This Row],[Days of Stay]]&lt;20,"Med",Healthcare_Data_v1__4[[#This Row],[Days of Stay]]&lt;=30,"High")</f>
        <v>Low</v>
      </c>
      <c r="T5589" t="str">
        <f>CONCATENATE(Healthcare_Data_v1__4[[#This Row],[Medical Condition]],Healthcare_Data_v1__4[[#This Row],[Duration]])</f>
        <v>DiabetesLow</v>
      </c>
      <c r="U5589">
        <f>MONTH(Healthcare_Data_v1__4[[#This Row],[Date of Admission]])</f>
        <v>4</v>
      </c>
      <c r="V5589">
        <f>YEAR(Healthcare_Data_v1__4[[#This Row],[Date of Admission]])</f>
        <v>2019</v>
      </c>
      <c r="W5589">
        <f>DAY(Healthcare_Data_v1__4[[#This Row],[Date of Admission]])</f>
        <v>17</v>
      </c>
    </row>
    <row r="5590" spans="1:23" x14ac:dyDescent="0.3">
      <c r="A5590" t="s">
        <v>22905</v>
      </c>
      <c r="B5590">
        <v>42</v>
      </c>
      <c r="C5590" t="s">
        <v>8</v>
      </c>
      <c r="D5590" t="s">
        <v>16</v>
      </c>
      <c r="E5590" t="s">
        <v>26</v>
      </c>
      <c r="F5590" t="s">
        <v>11</v>
      </c>
      <c r="G5590" s="1">
        <v>44126</v>
      </c>
      <c r="H5590" t="s">
        <v>10607</v>
      </c>
      <c r="I5590" t="s">
        <v>10608</v>
      </c>
      <c r="J5590">
        <v>18017.89071</v>
      </c>
      <c r="K5590" t="s">
        <v>69</v>
      </c>
      <c r="L5590">
        <v>15095</v>
      </c>
      <c r="M5590">
        <v>397</v>
      </c>
      <c r="N5590" t="s">
        <v>48</v>
      </c>
      <c r="O5590" s="1">
        <v>44155</v>
      </c>
      <c r="P5590" t="s">
        <v>43</v>
      </c>
      <c r="Q5590" t="s">
        <v>44</v>
      </c>
      <c r="R5590">
        <f>Healthcare_Data_v1__4[[#This Row],[Discharge Date]]-Healthcare_Data_v1__4[[#This Row],[Date of Admission]]</f>
        <v>29</v>
      </c>
      <c r="S5590" t="str" cm="1">
        <f t="array" ref="S5590">_xlfn.IFS( Healthcare_Data_v1__4[[#This Row],[Days of Stay]]&lt;10,"Low",Healthcare_Data_v1__4[[#This Row],[Days of Stay]]&lt;20,"Med",Healthcare_Data_v1__4[[#This Row],[Days of Stay]]&lt;=30,"High")</f>
        <v>High</v>
      </c>
      <c r="T5590" t="str">
        <f>CONCATENATE(Healthcare_Data_v1__4[[#This Row],[Medical Condition]],Healthcare_Data_v1__4[[#This Row],[Duration]])</f>
        <v>CancerHigh</v>
      </c>
      <c r="U5590">
        <f>MONTH(Healthcare_Data_v1__4[[#This Row],[Date of Admission]])</f>
        <v>10</v>
      </c>
      <c r="V5590">
        <f>YEAR(Healthcare_Data_v1__4[[#This Row],[Date of Admission]])</f>
        <v>2020</v>
      </c>
      <c r="W5590">
        <f>DAY(Healthcare_Data_v1__4[[#This Row],[Date of Admission]])</f>
        <v>22</v>
      </c>
    </row>
    <row r="5591" spans="1:23" x14ac:dyDescent="0.3">
      <c r="A5591" t="s">
        <v>5982</v>
      </c>
      <c r="B5591">
        <v>75</v>
      </c>
      <c r="C5591" t="s">
        <v>3</v>
      </c>
      <c r="D5591" t="s">
        <v>15</v>
      </c>
      <c r="E5591" t="s">
        <v>26</v>
      </c>
      <c r="F5591" t="s">
        <v>4</v>
      </c>
      <c r="G5591" s="1">
        <v>44396</v>
      </c>
      <c r="H5591" t="s">
        <v>10609</v>
      </c>
      <c r="I5591" t="s">
        <v>10610</v>
      </c>
      <c r="J5591">
        <v>18014.430479999999</v>
      </c>
      <c r="K5591" t="s">
        <v>69</v>
      </c>
      <c r="L5591">
        <v>58676</v>
      </c>
      <c r="M5591">
        <v>307</v>
      </c>
      <c r="N5591" t="s">
        <v>48</v>
      </c>
      <c r="O5591" s="1">
        <v>44401</v>
      </c>
      <c r="P5591" t="s">
        <v>85</v>
      </c>
      <c r="Q5591" t="s">
        <v>50</v>
      </c>
      <c r="R5591">
        <f>Healthcare_Data_v1__4[[#This Row],[Discharge Date]]-Healthcare_Data_v1__4[[#This Row],[Date of Admission]]</f>
        <v>5</v>
      </c>
      <c r="S5591" t="str" cm="1">
        <f t="array" ref="S5591">_xlfn.IFS( Healthcare_Data_v1__4[[#This Row],[Days of Stay]]&lt;10,"Low",Healthcare_Data_v1__4[[#This Row],[Days of Stay]]&lt;20,"Med",Healthcare_Data_v1__4[[#This Row],[Days of Stay]]&lt;=30,"High")</f>
        <v>Low</v>
      </c>
      <c r="T5591" t="str">
        <f>CONCATENATE(Healthcare_Data_v1__4[[#This Row],[Medical Condition]],Healthcare_Data_v1__4[[#This Row],[Duration]])</f>
        <v>DiabetesLow</v>
      </c>
      <c r="U5591">
        <f>MONTH(Healthcare_Data_v1__4[[#This Row],[Date of Admission]])</f>
        <v>7</v>
      </c>
      <c r="V5591">
        <f>YEAR(Healthcare_Data_v1__4[[#This Row],[Date of Admission]])</f>
        <v>2021</v>
      </c>
      <c r="W5591">
        <f>DAY(Healthcare_Data_v1__4[[#This Row],[Date of Admission]])</f>
        <v>19</v>
      </c>
    </row>
    <row r="5592" spans="1:23" x14ac:dyDescent="0.3">
      <c r="A5592" t="s">
        <v>9715</v>
      </c>
      <c r="B5592">
        <v>18</v>
      </c>
      <c r="C5592" t="s">
        <v>12</v>
      </c>
      <c r="D5592" t="s">
        <v>15</v>
      </c>
      <c r="E5592" t="s">
        <v>26</v>
      </c>
      <c r="F5592" t="s">
        <v>10</v>
      </c>
      <c r="G5592" s="1">
        <v>44658</v>
      </c>
      <c r="H5592" t="s">
        <v>10611</v>
      </c>
      <c r="I5592" t="s">
        <v>10612</v>
      </c>
      <c r="J5592">
        <v>18013.25344</v>
      </c>
      <c r="K5592" t="s">
        <v>63</v>
      </c>
      <c r="L5592">
        <v>28571</v>
      </c>
      <c r="M5592">
        <v>433</v>
      </c>
      <c r="N5592" t="s">
        <v>42</v>
      </c>
      <c r="O5592" s="1">
        <v>44661</v>
      </c>
      <c r="P5592" t="s">
        <v>85</v>
      </c>
      <c r="Q5592" t="s">
        <v>57</v>
      </c>
      <c r="R5592">
        <f>Healthcare_Data_v1__4[[#This Row],[Discharge Date]]-Healthcare_Data_v1__4[[#This Row],[Date of Admission]]</f>
        <v>3</v>
      </c>
      <c r="S5592" t="str" cm="1">
        <f t="array" ref="S5592">_xlfn.IFS( Healthcare_Data_v1__4[[#This Row],[Days of Stay]]&lt;10,"Low",Healthcare_Data_v1__4[[#This Row],[Days of Stay]]&lt;20,"Med",Healthcare_Data_v1__4[[#This Row],[Days of Stay]]&lt;=30,"High")</f>
        <v>Low</v>
      </c>
      <c r="T5592" t="str">
        <f>CONCATENATE(Healthcare_Data_v1__4[[#This Row],[Medical Condition]],Healthcare_Data_v1__4[[#This Row],[Duration]])</f>
        <v>HypertensionLow</v>
      </c>
      <c r="U5592">
        <f>MONTH(Healthcare_Data_v1__4[[#This Row],[Date of Admission]])</f>
        <v>4</v>
      </c>
      <c r="V5592">
        <f>YEAR(Healthcare_Data_v1__4[[#This Row],[Date of Admission]])</f>
        <v>2022</v>
      </c>
      <c r="W5592">
        <f>DAY(Healthcare_Data_v1__4[[#This Row],[Date of Admission]])</f>
        <v>7</v>
      </c>
    </row>
    <row r="5593" spans="1:23" x14ac:dyDescent="0.3">
      <c r="A5593" t="s">
        <v>3573</v>
      </c>
      <c r="B5593">
        <v>67</v>
      </c>
      <c r="C5593" t="s">
        <v>3</v>
      </c>
      <c r="D5593" t="s">
        <v>16</v>
      </c>
      <c r="E5593" t="s">
        <v>19</v>
      </c>
      <c r="F5593" t="s">
        <v>10</v>
      </c>
      <c r="G5593" s="1">
        <v>44240</v>
      </c>
      <c r="H5593" t="s">
        <v>10613</v>
      </c>
      <c r="I5593" t="s">
        <v>10614</v>
      </c>
      <c r="J5593">
        <v>17995.647229999999</v>
      </c>
      <c r="K5593" t="s">
        <v>41</v>
      </c>
      <c r="L5593">
        <v>34681</v>
      </c>
      <c r="M5593">
        <v>133</v>
      </c>
      <c r="N5593" t="s">
        <v>42</v>
      </c>
      <c r="O5593" s="1">
        <v>44262</v>
      </c>
      <c r="P5593" t="s">
        <v>43</v>
      </c>
      <c r="Q5593" t="s">
        <v>57</v>
      </c>
      <c r="R5593">
        <f>Healthcare_Data_v1__4[[#This Row],[Discharge Date]]-Healthcare_Data_v1__4[[#This Row],[Date of Admission]]</f>
        <v>22</v>
      </c>
      <c r="S5593" t="str" cm="1">
        <f t="array" ref="S5593">_xlfn.IFS( Healthcare_Data_v1__4[[#This Row],[Days of Stay]]&lt;10,"Low",Healthcare_Data_v1__4[[#This Row],[Days of Stay]]&lt;20,"Med",Healthcare_Data_v1__4[[#This Row],[Days of Stay]]&lt;=30,"High")</f>
        <v>High</v>
      </c>
      <c r="T5593" t="str">
        <f>CONCATENATE(Healthcare_Data_v1__4[[#This Row],[Medical Condition]],Healthcare_Data_v1__4[[#This Row],[Duration]])</f>
        <v>HypertensionHigh</v>
      </c>
      <c r="U5593">
        <f>MONTH(Healthcare_Data_v1__4[[#This Row],[Date of Admission]])</f>
        <v>2</v>
      </c>
      <c r="V5593">
        <f>YEAR(Healthcare_Data_v1__4[[#This Row],[Date of Admission]])</f>
        <v>2021</v>
      </c>
      <c r="W5593">
        <f>DAY(Healthcare_Data_v1__4[[#This Row],[Date of Admission]])</f>
        <v>13</v>
      </c>
    </row>
    <row r="5594" spans="1:23" x14ac:dyDescent="0.3">
      <c r="A5594" t="s">
        <v>22906</v>
      </c>
      <c r="B5594">
        <v>20</v>
      </c>
      <c r="C5594" t="s">
        <v>12</v>
      </c>
      <c r="D5594" t="s">
        <v>16</v>
      </c>
      <c r="E5594" t="s">
        <v>25</v>
      </c>
      <c r="F5594" t="s">
        <v>7</v>
      </c>
      <c r="G5594" s="1">
        <v>44247</v>
      </c>
      <c r="H5594" t="s">
        <v>10615</v>
      </c>
      <c r="I5594" t="s">
        <v>10616</v>
      </c>
      <c r="J5594">
        <v>17992.159909999998</v>
      </c>
      <c r="K5594" t="s">
        <v>63</v>
      </c>
      <c r="L5594">
        <v>12266</v>
      </c>
      <c r="M5594">
        <v>184</v>
      </c>
      <c r="N5594" t="s">
        <v>42</v>
      </c>
      <c r="O5594" s="1">
        <v>44260</v>
      </c>
      <c r="P5594" t="s">
        <v>43</v>
      </c>
      <c r="Q5594" t="s">
        <v>57</v>
      </c>
      <c r="R5594">
        <f>Healthcare_Data_v1__4[[#This Row],[Discharge Date]]-Healthcare_Data_v1__4[[#This Row],[Date of Admission]]</f>
        <v>13</v>
      </c>
      <c r="S5594" t="str" cm="1">
        <f t="array" ref="S5594">_xlfn.IFS( Healthcare_Data_v1__4[[#This Row],[Days of Stay]]&lt;10,"Low",Healthcare_Data_v1__4[[#This Row],[Days of Stay]]&lt;20,"Med",Healthcare_Data_v1__4[[#This Row],[Days of Stay]]&lt;=30,"High")</f>
        <v>Med</v>
      </c>
      <c r="T5594" t="str">
        <f>CONCATENATE(Healthcare_Data_v1__4[[#This Row],[Medical Condition]],Healthcare_Data_v1__4[[#This Row],[Duration]])</f>
        <v>ObesityMed</v>
      </c>
      <c r="U5594">
        <f>MONTH(Healthcare_Data_v1__4[[#This Row],[Date of Admission]])</f>
        <v>2</v>
      </c>
      <c r="V5594">
        <f>YEAR(Healthcare_Data_v1__4[[#This Row],[Date of Admission]])</f>
        <v>2021</v>
      </c>
      <c r="W5594">
        <f>DAY(Healthcare_Data_v1__4[[#This Row],[Date of Admission]])</f>
        <v>20</v>
      </c>
    </row>
    <row r="5595" spans="1:23" x14ac:dyDescent="0.3">
      <c r="A5595" t="s">
        <v>22907</v>
      </c>
      <c r="B5595">
        <v>40</v>
      </c>
      <c r="C5595" t="s">
        <v>8</v>
      </c>
      <c r="D5595" t="s">
        <v>15</v>
      </c>
      <c r="E5595" t="s">
        <v>21</v>
      </c>
      <c r="F5595" t="s">
        <v>6</v>
      </c>
      <c r="G5595" s="1">
        <v>43845</v>
      </c>
      <c r="H5595" t="s">
        <v>3648</v>
      </c>
      <c r="I5595" t="s">
        <v>3009</v>
      </c>
      <c r="J5595">
        <v>17980.910469999999</v>
      </c>
      <c r="K5595" t="s">
        <v>66</v>
      </c>
      <c r="L5595">
        <v>27716</v>
      </c>
      <c r="M5595">
        <v>191</v>
      </c>
      <c r="N5595" t="s">
        <v>48</v>
      </c>
      <c r="O5595" s="1">
        <v>43873</v>
      </c>
      <c r="P5595" t="s">
        <v>56</v>
      </c>
      <c r="Q5595" t="s">
        <v>57</v>
      </c>
      <c r="R5595">
        <f>Healthcare_Data_v1__4[[#This Row],[Discharge Date]]-Healthcare_Data_v1__4[[#This Row],[Date of Admission]]</f>
        <v>28</v>
      </c>
      <c r="S5595" t="str" cm="1">
        <f t="array" ref="S5595">_xlfn.IFS( Healthcare_Data_v1__4[[#This Row],[Days of Stay]]&lt;10,"Low",Healthcare_Data_v1__4[[#This Row],[Days of Stay]]&lt;20,"Med",Healthcare_Data_v1__4[[#This Row],[Days of Stay]]&lt;=30,"High")</f>
        <v>High</v>
      </c>
      <c r="T5595" t="str">
        <f>CONCATENATE(Healthcare_Data_v1__4[[#This Row],[Medical Condition]],Healthcare_Data_v1__4[[#This Row],[Duration]])</f>
        <v>AsthmaHigh</v>
      </c>
      <c r="U5595">
        <f>MONTH(Healthcare_Data_v1__4[[#This Row],[Date of Admission]])</f>
        <v>1</v>
      </c>
      <c r="V5595">
        <f>YEAR(Healthcare_Data_v1__4[[#This Row],[Date of Admission]])</f>
        <v>2020</v>
      </c>
      <c r="W5595">
        <f>DAY(Healthcare_Data_v1__4[[#This Row],[Date of Admission]])</f>
        <v>15</v>
      </c>
    </row>
    <row r="5596" spans="1:23" x14ac:dyDescent="0.3">
      <c r="A5596" t="s">
        <v>22908</v>
      </c>
      <c r="B5596">
        <v>18</v>
      </c>
      <c r="C5596" t="s">
        <v>12</v>
      </c>
      <c r="D5596" t="s">
        <v>16</v>
      </c>
      <c r="E5596" t="s">
        <v>19</v>
      </c>
      <c r="F5596" t="s">
        <v>4</v>
      </c>
      <c r="G5596" s="1">
        <v>44478</v>
      </c>
      <c r="H5596" t="s">
        <v>10617</v>
      </c>
      <c r="I5596" t="s">
        <v>10618</v>
      </c>
      <c r="J5596">
        <v>17970.684529999999</v>
      </c>
      <c r="K5596" t="s">
        <v>63</v>
      </c>
      <c r="L5596">
        <v>15849</v>
      </c>
      <c r="M5596">
        <v>324</v>
      </c>
      <c r="N5596" t="s">
        <v>48</v>
      </c>
      <c r="O5596" s="1">
        <v>44500</v>
      </c>
      <c r="P5596" t="s">
        <v>56</v>
      </c>
      <c r="Q5596" t="s">
        <v>50</v>
      </c>
      <c r="R5596">
        <f>Healthcare_Data_v1__4[[#This Row],[Discharge Date]]-Healthcare_Data_v1__4[[#This Row],[Date of Admission]]</f>
        <v>22</v>
      </c>
      <c r="S5596" t="str" cm="1">
        <f t="array" ref="S5596">_xlfn.IFS( Healthcare_Data_v1__4[[#This Row],[Days of Stay]]&lt;10,"Low",Healthcare_Data_v1__4[[#This Row],[Days of Stay]]&lt;20,"Med",Healthcare_Data_v1__4[[#This Row],[Days of Stay]]&lt;=30,"High")</f>
        <v>High</v>
      </c>
      <c r="T5596" t="str">
        <f>CONCATENATE(Healthcare_Data_v1__4[[#This Row],[Medical Condition]],Healthcare_Data_v1__4[[#This Row],[Duration]])</f>
        <v>DiabetesHigh</v>
      </c>
      <c r="U5596">
        <f>MONTH(Healthcare_Data_v1__4[[#This Row],[Date of Admission]])</f>
        <v>10</v>
      </c>
      <c r="V5596">
        <f>YEAR(Healthcare_Data_v1__4[[#This Row],[Date of Admission]])</f>
        <v>2021</v>
      </c>
      <c r="W5596">
        <f>DAY(Healthcare_Data_v1__4[[#This Row],[Date of Admission]])</f>
        <v>9</v>
      </c>
    </row>
    <row r="5597" spans="1:23" x14ac:dyDescent="0.3">
      <c r="A5597" t="s">
        <v>22909</v>
      </c>
      <c r="B5597">
        <v>26</v>
      </c>
      <c r="C5597" t="s">
        <v>5</v>
      </c>
      <c r="D5597" t="s">
        <v>15</v>
      </c>
      <c r="E5597" t="s">
        <v>25</v>
      </c>
      <c r="F5597" t="s">
        <v>10</v>
      </c>
      <c r="G5597" s="1">
        <v>44113</v>
      </c>
      <c r="H5597" t="s">
        <v>10619</v>
      </c>
      <c r="I5597" t="s">
        <v>10620</v>
      </c>
      <c r="J5597">
        <v>17966.952939999999</v>
      </c>
      <c r="K5597" t="s">
        <v>47</v>
      </c>
      <c r="L5597">
        <v>5628</v>
      </c>
      <c r="M5597">
        <v>470</v>
      </c>
      <c r="N5597" t="s">
        <v>48</v>
      </c>
      <c r="O5597" s="1">
        <v>44129</v>
      </c>
      <c r="P5597" t="s">
        <v>56</v>
      </c>
      <c r="Q5597" t="s">
        <v>50</v>
      </c>
      <c r="R5597">
        <f>Healthcare_Data_v1__4[[#This Row],[Discharge Date]]-Healthcare_Data_v1__4[[#This Row],[Date of Admission]]</f>
        <v>16</v>
      </c>
      <c r="S5597" t="str" cm="1">
        <f t="array" ref="S5597">_xlfn.IFS( Healthcare_Data_v1__4[[#This Row],[Days of Stay]]&lt;10,"Low",Healthcare_Data_v1__4[[#This Row],[Days of Stay]]&lt;20,"Med",Healthcare_Data_v1__4[[#This Row],[Days of Stay]]&lt;=30,"High")</f>
        <v>Med</v>
      </c>
      <c r="T5597" t="str">
        <f>CONCATENATE(Healthcare_Data_v1__4[[#This Row],[Medical Condition]],Healthcare_Data_v1__4[[#This Row],[Duration]])</f>
        <v>HypertensionMed</v>
      </c>
      <c r="U5597">
        <f>MONTH(Healthcare_Data_v1__4[[#This Row],[Date of Admission]])</f>
        <v>10</v>
      </c>
      <c r="V5597">
        <f>YEAR(Healthcare_Data_v1__4[[#This Row],[Date of Admission]])</f>
        <v>2020</v>
      </c>
      <c r="W5597">
        <f>DAY(Healthcare_Data_v1__4[[#This Row],[Date of Admission]])</f>
        <v>9</v>
      </c>
    </row>
    <row r="5598" spans="1:23" x14ac:dyDescent="0.3">
      <c r="A5598" t="s">
        <v>22910</v>
      </c>
      <c r="B5598">
        <v>59</v>
      </c>
      <c r="C5598" t="s">
        <v>3</v>
      </c>
      <c r="D5598" t="s">
        <v>15</v>
      </c>
      <c r="E5598" t="s">
        <v>26</v>
      </c>
      <c r="F5598" t="s">
        <v>9</v>
      </c>
      <c r="G5598" s="1">
        <v>44388</v>
      </c>
      <c r="H5598" t="s">
        <v>10621</v>
      </c>
      <c r="I5598" t="s">
        <v>10622</v>
      </c>
      <c r="J5598">
        <v>17962.43577</v>
      </c>
      <c r="K5598" t="s">
        <v>66</v>
      </c>
      <c r="L5598">
        <v>3329</v>
      </c>
      <c r="M5598">
        <v>446</v>
      </c>
      <c r="N5598" t="s">
        <v>48</v>
      </c>
      <c r="O5598" s="1">
        <v>44392</v>
      </c>
      <c r="P5598" t="s">
        <v>85</v>
      </c>
      <c r="Q5598" t="s">
        <v>50</v>
      </c>
      <c r="R5598">
        <f>Healthcare_Data_v1__4[[#This Row],[Discharge Date]]-Healthcare_Data_v1__4[[#This Row],[Date of Admission]]</f>
        <v>4</v>
      </c>
      <c r="S5598" t="str" cm="1">
        <f t="array" ref="S5598">_xlfn.IFS( Healthcare_Data_v1__4[[#This Row],[Days of Stay]]&lt;10,"Low",Healthcare_Data_v1__4[[#This Row],[Days of Stay]]&lt;20,"Med",Healthcare_Data_v1__4[[#This Row],[Days of Stay]]&lt;=30,"High")</f>
        <v>Low</v>
      </c>
      <c r="T5598" t="str">
        <f>CONCATENATE(Healthcare_Data_v1__4[[#This Row],[Medical Condition]],Healthcare_Data_v1__4[[#This Row],[Duration]])</f>
        <v>ArthritisLow</v>
      </c>
      <c r="U5598">
        <f>MONTH(Healthcare_Data_v1__4[[#This Row],[Date of Admission]])</f>
        <v>7</v>
      </c>
      <c r="V5598">
        <f>YEAR(Healthcare_Data_v1__4[[#This Row],[Date of Admission]])</f>
        <v>2021</v>
      </c>
      <c r="W5598">
        <f>DAY(Healthcare_Data_v1__4[[#This Row],[Date of Admission]])</f>
        <v>11</v>
      </c>
    </row>
    <row r="5599" spans="1:23" x14ac:dyDescent="0.3">
      <c r="A5599" t="s">
        <v>10623</v>
      </c>
      <c r="B5599">
        <v>44</v>
      </c>
      <c r="C5599" t="s">
        <v>8</v>
      </c>
      <c r="D5599" t="s">
        <v>15</v>
      </c>
      <c r="E5599" t="s">
        <v>19</v>
      </c>
      <c r="F5599" t="s">
        <v>7</v>
      </c>
      <c r="G5599" s="1">
        <v>43852</v>
      </c>
      <c r="H5599" t="s">
        <v>22911</v>
      </c>
      <c r="I5599" t="s">
        <v>10624</v>
      </c>
      <c r="J5599">
        <v>17960.62499</v>
      </c>
      <c r="K5599" t="s">
        <v>69</v>
      </c>
      <c r="L5599">
        <v>8229</v>
      </c>
      <c r="M5599">
        <v>313</v>
      </c>
      <c r="N5599" t="s">
        <v>42</v>
      </c>
      <c r="O5599" s="1">
        <v>43863</v>
      </c>
      <c r="P5599" t="s">
        <v>60</v>
      </c>
      <c r="Q5599" t="s">
        <v>57</v>
      </c>
      <c r="R5599">
        <f>Healthcare_Data_v1__4[[#This Row],[Discharge Date]]-Healthcare_Data_v1__4[[#This Row],[Date of Admission]]</f>
        <v>11</v>
      </c>
      <c r="S5599" t="str" cm="1">
        <f t="array" ref="S5599">_xlfn.IFS( Healthcare_Data_v1__4[[#This Row],[Days of Stay]]&lt;10,"Low",Healthcare_Data_v1__4[[#This Row],[Days of Stay]]&lt;20,"Med",Healthcare_Data_v1__4[[#This Row],[Days of Stay]]&lt;=30,"High")</f>
        <v>Med</v>
      </c>
      <c r="T5599" t="str">
        <f>CONCATENATE(Healthcare_Data_v1__4[[#This Row],[Medical Condition]],Healthcare_Data_v1__4[[#This Row],[Duration]])</f>
        <v>ObesityMed</v>
      </c>
      <c r="U5599">
        <f>MONTH(Healthcare_Data_v1__4[[#This Row],[Date of Admission]])</f>
        <v>1</v>
      </c>
      <c r="V5599">
        <f>YEAR(Healthcare_Data_v1__4[[#This Row],[Date of Admission]])</f>
        <v>2020</v>
      </c>
      <c r="W5599">
        <f>DAY(Healthcare_Data_v1__4[[#This Row],[Date of Admission]])</f>
        <v>22</v>
      </c>
    </row>
    <row r="5600" spans="1:23" x14ac:dyDescent="0.3">
      <c r="A5600" t="s">
        <v>22912</v>
      </c>
      <c r="B5600">
        <v>70</v>
      </c>
      <c r="C5600" t="s">
        <v>3</v>
      </c>
      <c r="D5600" t="s">
        <v>15</v>
      </c>
      <c r="E5600" t="s">
        <v>25</v>
      </c>
      <c r="F5600" t="s">
        <v>6</v>
      </c>
      <c r="G5600" s="1">
        <v>44438</v>
      </c>
      <c r="H5600" t="s">
        <v>10625</v>
      </c>
      <c r="I5600" t="s">
        <v>10626</v>
      </c>
      <c r="J5600">
        <v>17959.667020000001</v>
      </c>
      <c r="K5600" t="s">
        <v>41</v>
      </c>
      <c r="L5600">
        <v>11826</v>
      </c>
      <c r="M5600">
        <v>137</v>
      </c>
      <c r="N5600" t="s">
        <v>48</v>
      </c>
      <c r="O5600" s="1">
        <v>44466</v>
      </c>
      <c r="P5600" t="s">
        <v>49</v>
      </c>
      <c r="Q5600" t="s">
        <v>50</v>
      </c>
      <c r="R5600">
        <f>Healthcare_Data_v1__4[[#This Row],[Discharge Date]]-Healthcare_Data_v1__4[[#This Row],[Date of Admission]]</f>
        <v>28</v>
      </c>
      <c r="S5600" t="str" cm="1">
        <f t="array" ref="S5600">_xlfn.IFS( Healthcare_Data_v1__4[[#This Row],[Days of Stay]]&lt;10,"Low",Healthcare_Data_v1__4[[#This Row],[Days of Stay]]&lt;20,"Med",Healthcare_Data_v1__4[[#This Row],[Days of Stay]]&lt;=30,"High")</f>
        <v>High</v>
      </c>
      <c r="T5600" t="str">
        <f>CONCATENATE(Healthcare_Data_v1__4[[#This Row],[Medical Condition]],Healthcare_Data_v1__4[[#This Row],[Duration]])</f>
        <v>AsthmaHigh</v>
      </c>
      <c r="U5600">
        <f>MONTH(Healthcare_Data_v1__4[[#This Row],[Date of Admission]])</f>
        <v>8</v>
      </c>
      <c r="V5600">
        <f>YEAR(Healthcare_Data_v1__4[[#This Row],[Date of Admission]])</f>
        <v>2021</v>
      </c>
      <c r="W5600">
        <f>DAY(Healthcare_Data_v1__4[[#This Row],[Date of Admission]])</f>
        <v>30</v>
      </c>
    </row>
    <row r="5601" spans="1:23" x14ac:dyDescent="0.3">
      <c r="A5601" t="s">
        <v>18577</v>
      </c>
      <c r="B5601">
        <v>35</v>
      </c>
      <c r="C5601" t="s">
        <v>5</v>
      </c>
      <c r="D5601" t="s">
        <v>16</v>
      </c>
      <c r="E5601" t="s">
        <v>22</v>
      </c>
      <c r="F5601" t="s">
        <v>10</v>
      </c>
      <c r="G5601" s="1">
        <v>44663</v>
      </c>
      <c r="H5601" t="s">
        <v>10627</v>
      </c>
      <c r="I5601" t="s">
        <v>10628</v>
      </c>
      <c r="J5601">
        <v>17959.427800000001</v>
      </c>
      <c r="K5601" t="s">
        <v>47</v>
      </c>
      <c r="L5601">
        <v>25682</v>
      </c>
      <c r="M5601">
        <v>493</v>
      </c>
      <c r="N5601" t="s">
        <v>55</v>
      </c>
      <c r="O5601" s="1">
        <v>44683</v>
      </c>
      <c r="P5601" t="s">
        <v>43</v>
      </c>
      <c r="Q5601" t="s">
        <v>44</v>
      </c>
      <c r="R5601">
        <f>Healthcare_Data_v1__4[[#This Row],[Discharge Date]]-Healthcare_Data_v1__4[[#This Row],[Date of Admission]]</f>
        <v>20</v>
      </c>
      <c r="S5601" t="str" cm="1">
        <f t="array" ref="S5601">_xlfn.IFS( Healthcare_Data_v1__4[[#This Row],[Days of Stay]]&lt;10,"Low",Healthcare_Data_v1__4[[#This Row],[Days of Stay]]&lt;20,"Med",Healthcare_Data_v1__4[[#This Row],[Days of Stay]]&lt;=30,"High")</f>
        <v>High</v>
      </c>
      <c r="T5601" t="str">
        <f>CONCATENATE(Healthcare_Data_v1__4[[#This Row],[Medical Condition]],Healthcare_Data_v1__4[[#This Row],[Duration]])</f>
        <v>HypertensionHigh</v>
      </c>
      <c r="U5601">
        <f>MONTH(Healthcare_Data_v1__4[[#This Row],[Date of Admission]])</f>
        <v>4</v>
      </c>
      <c r="V5601">
        <f>YEAR(Healthcare_Data_v1__4[[#This Row],[Date of Admission]])</f>
        <v>2022</v>
      </c>
      <c r="W5601">
        <f>DAY(Healthcare_Data_v1__4[[#This Row],[Date of Admission]])</f>
        <v>12</v>
      </c>
    </row>
    <row r="5602" spans="1:23" x14ac:dyDescent="0.3">
      <c r="A5602" t="s">
        <v>22913</v>
      </c>
      <c r="B5602">
        <v>42</v>
      </c>
      <c r="C5602" t="s">
        <v>8</v>
      </c>
      <c r="D5602" t="s">
        <v>16</v>
      </c>
      <c r="E5602" t="s">
        <v>20</v>
      </c>
      <c r="F5602" t="s">
        <v>10</v>
      </c>
      <c r="G5602" s="1">
        <v>43685</v>
      </c>
      <c r="H5602" t="s">
        <v>10629</v>
      </c>
      <c r="I5602" t="s">
        <v>2755</v>
      </c>
      <c r="J5602">
        <v>17956.17397</v>
      </c>
      <c r="K5602" t="s">
        <v>66</v>
      </c>
      <c r="L5602">
        <v>2914</v>
      </c>
      <c r="M5602">
        <v>349</v>
      </c>
      <c r="N5602" t="s">
        <v>48</v>
      </c>
      <c r="O5602" s="1">
        <v>43712</v>
      </c>
      <c r="P5602" t="s">
        <v>60</v>
      </c>
      <c r="Q5602" t="s">
        <v>50</v>
      </c>
      <c r="R5602">
        <f>Healthcare_Data_v1__4[[#This Row],[Discharge Date]]-Healthcare_Data_v1__4[[#This Row],[Date of Admission]]</f>
        <v>27</v>
      </c>
      <c r="S5602" t="str" cm="1">
        <f t="array" ref="S5602">_xlfn.IFS( Healthcare_Data_v1__4[[#This Row],[Days of Stay]]&lt;10,"Low",Healthcare_Data_v1__4[[#This Row],[Days of Stay]]&lt;20,"Med",Healthcare_Data_v1__4[[#This Row],[Days of Stay]]&lt;=30,"High")</f>
        <v>High</v>
      </c>
      <c r="T5602" t="str">
        <f>CONCATENATE(Healthcare_Data_v1__4[[#This Row],[Medical Condition]],Healthcare_Data_v1__4[[#This Row],[Duration]])</f>
        <v>HypertensionHigh</v>
      </c>
      <c r="U5602">
        <f>MONTH(Healthcare_Data_v1__4[[#This Row],[Date of Admission]])</f>
        <v>8</v>
      </c>
      <c r="V5602">
        <f>YEAR(Healthcare_Data_v1__4[[#This Row],[Date of Admission]])</f>
        <v>2019</v>
      </c>
      <c r="W5602">
        <f>DAY(Healthcare_Data_v1__4[[#This Row],[Date of Admission]])</f>
        <v>8</v>
      </c>
    </row>
    <row r="5603" spans="1:23" x14ac:dyDescent="0.3">
      <c r="A5603" t="s">
        <v>22914</v>
      </c>
      <c r="B5603">
        <v>22</v>
      </c>
      <c r="C5603" t="s">
        <v>12</v>
      </c>
      <c r="D5603" t="s">
        <v>15</v>
      </c>
      <c r="E5603" t="s">
        <v>20</v>
      </c>
      <c r="F5603" t="s">
        <v>11</v>
      </c>
      <c r="G5603" s="1">
        <v>44126</v>
      </c>
      <c r="H5603" t="s">
        <v>10630</v>
      </c>
      <c r="I5603" t="s">
        <v>10631</v>
      </c>
      <c r="J5603">
        <v>17952.114860000001</v>
      </c>
      <c r="K5603" t="s">
        <v>69</v>
      </c>
      <c r="L5603">
        <v>58658</v>
      </c>
      <c r="M5603">
        <v>381</v>
      </c>
      <c r="N5603" t="s">
        <v>48</v>
      </c>
      <c r="O5603" s="1">
        <v>44147</v>
      </c>
      <c r="P5603" t="s">
        <v>60</v>
      </c>
      <c r="Q5603" t="s">
        <v>57</v>
      </c>
      <c r="R5603">
        <f>Healthcare_Data_v1__4[[#This Row],[Discharge Date]]-Healthcare_Data_v1__4[[#This Row],[Date of Admission]]</f>
        <v>21</v>
      </c>
      <c r="S5603" t="str" cm="1">
        <f t="array" ref="S5603">_xlfn.IFS( Healthcare_Data_v1__4[[#This Row],[Days of Stay]]&lt;10,"Low",Healthcare_Data_v1__4[[#This Row],[Days of Stay]]&lt;20,"Med",Healthcare_Data_v1__4[[#This Row],[Days of Stay]]&lt;=30,"High")</f>
        <v>High</v>
      </c>
      <c r="T5603" t="str">
        <f>CONCATENATE(Healthcare_Data_v1__4[[#This Row],[Medical Condition]],Healthcare_Data_v1__4[[#This Row],[Duration]])</f>
        <v>CancerHigh</v>
      </c>
      <c r="U5603">
        <f>MONTH(Healthcare_Data_v1__4[[#This Row],[Date of Admission]])</f>
        <v>10</v>
      </c>
      <c r="V5603">
        <f>YEAR(Healthcare_Data_v1__4[[#This Row],[Date of Admission]])</f>
        <v>2020</v>
      </c>
      <c r="W5603">
        <f>DAY(Healthcare_Data_v1__4[[#This Row],[Date of Admission]])</f>
        <v>22</v>
      </c>
    </row>
    <row r="5604" spans="1:23" x14ac:dyDescent="0.3">
      <c r="A5604" t="s">
        <v>22915</v>
      </c>
      <c r="B5604">
        <v>56</v>
      </c>
      <c r="C5604" t="s">
        <v>3</v>
      </c>
      <c r="D5604" t="s">
        <v>15</v>
      </c>
      <c r="E5604" t="s">
        <v>23</v>
      </c>
      <c r="F5604" t="s">
        <v>11</v>
      </c>
      <c r="G5604" s="1">
        <v>43431</v>
      </c>
      <c r="H5604" t="s">
        <v>10632</v>
      </c>
      <c r="I5604" t="s">
        <v>10633</v>
      </c>
      <c r="J5604">
        <v>17946.769130000001</v>
      </c>
      <c r="K5604" t="s">
        <v>69</v>
      </c>
      <c r="L5604">
        <v>36873</v>
      </c>
      <c r="M5604">
        <v>352</v>
      </c>
      <c r="N5604" t="s">
        <v>42</v>
      </c>
      <c r="O5604" s="1">
        <v>43437</v>
      </c>
      <c r="P5604" t="s">
        <v>85</v>
      </c>
      <c r="Q5604" t="s">
        <v>57</v>
      </c>
      <c r="R5604">
        <f>Healthcare_Data_v1__4[[#This Row],[Discharge Date]]-Healthcare_Data_v1__4[[#This Row],[Date of Admission]]</f>
        <v>6</v>
      </c>
      <c r="S5604" t="str" cm="1">
        <f t="array" ref="S5604">_xlfn.IFS( Healthcare_Data_v1__4[[#This Row],[Days of Stay]]&lt;10,"Low",Healthcare_Data_v1__4[[#This Row],[Days of Stay]]&lt;20,"Med",Healthcare_Data_v1__4[[#This Row],[Days of Stay]]&lt;=30,"High")</f>
        <v>Low</v>
      </c>
      <c r="T5604" t="str">
        <f>CONCATENATE(Healthcare_Data_v1__4[[#This Row],[Medical Condition]],Healthcare_Data_v1__4[[#This Row],[Duration]])</f>
        <v>CancerLow</v>
      </c>
      <c r="U5604">
        <f>MONTH(Healthcare_Data_v1__4[[#This Row],[Date of Admission]])</f>
        <v>11</v>
      </c>
      <c r="V5604">
        <f>YEAR(Healthcare_Data_v1__4[[#This Row],[Date of Admission]])</f>
        <v>2018</v>
      </c>
      <c r="W5604">
        <f>DAY(Healthcare_Data_v1__4[[#This Row],[Date of Admission]])</f>
        <v>27</v>
      </c>
    </row>
    <row r="5605" spans="1:23" x14ac:dyDescent="0.3">
      <c r="A5605" t="s">
        <v>21369</v>
      </c>
      <c r="B5605">
        <v>62</v>
      </c>
      <c r="C5605" t="s">
        <v>3</v>
      </c>
      <c r="D5605" t="s">
        <v>15</v>
      </c>
      <c r="E5605" t="s">
        <v>21</v>
      </c>
      <c r="F5605" t="s">
        <v>7</v>
      </c>
      <c r="G5605" s="1">
        <v>44328</v>
      </c>
      <c r="H5605" t="s">
        <v>10634</v>
      </c>
      <c r="I5605" t="s">
        <v>10635</v>
      </c>
      <c r="J5605">
        <v>17945.91907</v>
      </c>
      <c r="K5605" t="s">
        <v>41</v>
      </c>
      <c r="L5605">
        <v>24088</v>
      </c>
      <c r="M5605">
        <v>231</v>
      </c>
      <c r="N5605" t="s">
        <v>48</v>
      </c>
      <c r="O5605" s="1">
        <v>44345</v>
      </c>
      <c r="P5605" t="s">
        <v>49</v>
      </c>
      <c r="Q5605" t="s">
        <v>50</v>
      </c>
      <c r="R5605">
        <f>Healthcare_Data_v1__4[[#This Row],[Discharge Date]]-Healthcare_Data_v1__4[[#This Row],[Date of Admission]]</f>
        <v>17</v>
      </c>
      <c r="S5605" t="str" cm="1">
        <f t="array" ref="S5605">_xlfn.IFS( Healthcare_Data_v1__4[[#This Row],[Days of Stay]]&lt;10,"Low",Healthcare_Data_v1__4[[#This Row],[Days of Stay]]&lt;20,"Med",Healthcare_Data_v1__4[[#This Row],[Days of Stay]]&lt;=30,"High")</f>
        <v>Med</v>
      </c>
      <c r="T5605" t="str">
        <f>CONCATENATE(Healthcare_Data_v1__4[[#This Row],[Medical Condition]],Healthcare_Data_v1__4[[#This Row],[Duration]])</f>
        <v>ObesityMed</v>
      </c>
      <c r="U5605">
        <f>MONTH(Healthcare_Data_v1__4[[#This Row],[Date of Admission]])</f>
        <v>5</v>
      </c>
      <c r="V5605">
        <f>YEAR(Healthcare_Data_v1__4[[#This Row],[Date of Admission]])</f>
        <v>2021</v>
      </c>
      <c r="W5605">
        <f>DAY(Healthcare_Data_v1__4[[#This Row],[Date of Admission]])</f>
        <v>12</v>
      </c>
    </row>
    <row r="5606" spans="1:23" x14ac:dyDescent="0.3">
      <c r="A5606" t="s">
        <v>22916</v>
      </c>
      <c r="B5606">
        <v>78</v>
      </c>
      <c r="C5606" t="s">
        <v>3</v>
      </c>
      <c r="D5606" t="s">
        <v>15</v>
      </c>
      <c r="E5606" t="s">
        <v>19</v>
      </c>
      <c r="F5606" t="s">
        <v>7</v>
      </c>
      <c r="G5606" s="1">
        <v>45223</v>
      </c>
      <c r="H5606" t="s">
        <v>10636</v>
      </c>
      <c r="I5606" t="s">
        <v>10637</v>
      </c>
      <c r="J5606">
        <v>17940.48659</v>
      </c>
      <c r="K5606" t="s">
        <v>41</v>
      </c>
      <c r="L5606">
        <v>1605</v>
      </c>
      <c r="M5606">
        <v>214</v>
      </c>
      <c r="N5606" t="s">
        <v>42</v>
      </c>
      <c r="O5606" s="1">
        <v>45227</v>
      </c>
      <c r="P5606" t="s">
        <v>85</v>
      </c>
      <c r="Q5606" t="s">
        <v>57</v>
      </c>
      <c r="R5606">
        <f>Healthcare_Data_v1__4[[#This Row],[Discharge Date]]-Healthcare_Data_v1__4[[#This Row],[Date of Admission]]</f>
        <v>4</v>
      </c>
      <c r="S5606" t="str" cm="1">
        <f t="array" ref="S5606">_xlfn.IFS( Healthcare_Data_v1__4[[#This Row],[Days of Stay]]&lt;10,"Low",Healthcare_Data_v1__4[[#This Row],[Days of Stay]]&lt;20,"Med",Healthcare_Data_v1__4[[#This Row],[Days of Stay]]&lt;=30,"High")</f>
        <v>Low</v>
      </c>
      <c r="T5606" t="str">
        <f>CONCATENATE(Healthcare_Data_v1__4[[#This Row],[Medical Condition]],Healthcare_Data_v1__4[[#This Row],[Duration]])</f>
        <v>ObesityLow</v>
      </c>
      <c r="U5606">
        <f>MONTH(Healthcare_Data_v1__4[[#This Row],[Date of Admission]])</f>
        <v>10</v>
      </c>
      <c r="V5606">
        <f>YEAR(Healthcare_Data_v1__4[[#This Row],[Date of Admission]])</f>
        <v>2023</v>
      </c>
      <c r="W5606">
        <f>DAY(Healthcare_Data_v1__4[[#This Row],[Date of Admission]])</f>
        <v>24</v>
      </c>
    </row>
    <row r="5607" spans="1:23" x14ac:dyDescent="0.3">
      <c r="A5607" t="s">
        <v>22917</v>
      </c>
      <c r="B5607">
        <v>39</v>
      </c>
      <c r="C5607" t="s">
        <v>5</v>
      </c>
      <c r="D5607" t="s">
        <v>15</v>
      </c>
      <c r="E5607" t="s">
        <v>21</v>
      </c>
      <c r="F5607" t="s">
        <v>4</v>
      </c>
      <c r="G5607" s="1">
        <v>44550</v>
      </c>
      <c r="H5607" t="s">
        <v>10638</v>
      </c>
      <c r="I5607" t="s">
        <v>10639</v>
      </c>
      <c r="J5607">
        <v>17935.51396</v>
      </c>
      <c r="K5607" t="s">
        <v>47</v>
      </c>
      <c r="L5607">
        <v>7073</v>
      </c>
      <c r="M5607">
        <v>346</v>
      </c>
      <c r="N5607" t="s">
        <v>48</v>
      </c>
      <c r="O5607" s="1">
        <v>44553</v>
      </c>
      <c r="P5607" t="s">
        <v>49</v>
      </c>
      <c r="Q5607" t="s">
        <v>57</v>
      </c>
      <c r="R5607">
        <f>Healthcare_Data_v1__4[[#This Row],[Discharge Date]]-Healthcare_Data_v1__4[[#This Row],[Date of Admission]]</f>
        <v>3</v>
      </c>
      <c r="S5607" t="str" cm="1">
        <f t="array" ref="S5607">_xlfn.IFS( Healthcare_Data_v1__4[[#This Row],[Days of Stay]]&lt;10,"Low",Healthcare_Data_v1__4[[#This Row],[Days of Stay]]&lt;20,"Med",Healthcare_Data_v1__4[[#This Row],[Days of Stay]]&lt;=30,"High")</f>
        <v>Low</v>
      </c>
      <c r="T5607" t="str">
        <f>CONCATENATE(Healthcare_Data_v1__4[[#This Row],[Medical Condition]],Healthcare_Data_v1__4[[#This Row],[Duration]])</f>
        <v>DiabetesLow</v>
      </c>
      <c r="U5607">
        <f>MONTH(Healthcare_Data_v1__4[[#This Row],[Date of Admission]])</f>
        <v>12</v>
      </c>
      <c r="V5607">
        <f>YEAR(Healthcare_Data_v1__4[[#This Row],[Date of Admission]])</f>
        <v>2021</v>
      </c>
      <c r="W5607">
        <f>DAY(Healthcare_Data_v1__4[[#This Row],[Date of Admission]])</f>
        <v>20</v>
      </c>
    </row>
    <row r="5608" spans="1:23" x14ac:dyDescent="0.3">
      <c r="A5608" t="s">
        <v>22918</v>
      </c>
      <c r="B5608">
        <v>33</v>
      </c>
      <c r="C5608" t="s">
        <v>5</v>
      </c>
      <c r="D5608" t="s">
        <v>16</v>
      </c>
      <c r="E5608" t="s">
        <v>24</v>
      </c>
      <c r="F5608" t="s">
        <v>6</v>
      </c>
      <c r="G5608" s="1">
        <v>44601</v>
      </c>
      <c r="H5608" t="s">
        <v>227</v>
      </c>
      <c r="I5608" t="s">
        <v>7738</v>
      </c>
      <c r="J5608">
        <v>17932.89731</v>
      </c>
      <c r="K5608" t="s">
        <v>69</v>
      </c>
      <c r="L5608">
        <v>4744</v>
      </c>
      <c r="M5608">
        <v>363</v>
      </c>
      <c r="N5608" t="s">
        <v>55</v>
      </c>
      <c r="O5608" s="1">
        <v>44608</v>
      </c>
      <c r="P5608" t="s">
        <v>43</v>
      </c>
      <c r="Q5608" t="s">
        <v>44</v>
      </c>
      <c r="R5608">
        <f>Healthcare_Data_v1__4[[#This Row],[Discharge Date]]-Healthcare_Data_v1__4[[#This Row],[Date of Admission]]</f>
        <v>7</v>
      </c>
      <c r="S5608" t="str" cm="1">
        <f t="array" ref="S5608">_xlfn.IFS( Healthcare_Data_v1__4[[#This Row],[Days of Stay]]&lt;10,"Low",Healthcare_Data_v1__4[[#This Row],[Days of Stay]]&lt;20,"Med",Healthcare_Data_v1__4[[#This Row],[Days of Stay]]&lt;=30,"High")</f>
        <v>Low</v>
      </c>
      <c r="T5608" t="str">
        <f>CONCATENATE(Healthcare_Data_v1__4[[#This Row],[Medical Condition]],Healthcare_Data_v1__4[[#This Row],[Duration]])</f>
        <v>AsthmaLow</v>
      </c>
      <c r="U5608">
        <f>MONTH(Healthcare_Data_v1__4[[#This Row],[Date of Admission]])</f>
        <v>2</v>
      </c>
      <c r="V5608">
        <f>YEAR(Healthcare_Data_v1__4[[#This Row],[Date of Admission]])</f>
        <v>2022</v>
      </c>
      <c r="W5608">
        <f>DAY(Healthcare_Data_v1__4[[#This Row],[Date of Admission]])</f>
        <v>9</v>
      </c>
    </row>
    <row r="5609" spans="1:23" x14ac:dyDescent="0.3">
      <c r="A5609" t="s">
        <v>22919</v>
      </c>
      <c r="B5609">
        <v>62</v>
      </c>
      <c r="C5609" t="s">
        <v>3</v>
      </c>
      <c r="D5609" t="s">
        <v>16</v>
      </c>
      <c r="E5609" t="s">
        <v>23</v>
      </c>
      <c r="F5609" t="s">
        <v>10</v>
      </c>
      <c r="G5609" s="1">
        <v>43933</v>
      </c>
      <c r="H5609" t="s">
        <v>5844</v>
      </c>
      <c r="I5609" t="s">
        <v>10640</v>
      </c>
      <c r="J5609">
        <v>17924.719819999998</v>
      </c>
      <c r="K5609" t="s">
        <v>41</v>
      </c>
      <c r="L5609">
        <v>5241</v>
      </c>
      <c r="M5609">
        <v>269</v>
      </c>
      <c r="N5609" t="s">
        <v>55</v>
      </c>
      <c r="O5609" s="1">
        <v>43957</v>
      </c>
      <c r="P5609" t="s">
        <v>60</v>
      </c>
      <c r="Q5609" t="s">
        <v>57</v>
      </c>
      <c r="R5609">
        <f>Healthcare_Data_v1__4[[#This Row],[Discharge Date]]-Healthcare_Data_v1__4[[#This Row],[Date of Admission]]</f>
        <v>24</v>
      </c>
      <c r="S5609" t="str" cm="1">
        <f t="array" ref="S5609">_xlfn.IFS( Healthcare_Data_v1__4[[#This Row],[Days of Stay]]&lt;10,"Low",Healthcare_Data_v1__4[[#This Row],[Days of Stay]]&lt;20,"Med",Healthcare_Data_v1__4[[#This Row],[Days of Stay]]&lt;=30,"High")</f>
        <v>High</v>
      </c>
      <c r="T5609" t="str">
        <f>CONCATENATE(Healthcare_Data_v1__4[[#This Row],[Medical Condition]],Healthcare_Data_v1__4[[#This Row],[Duration]])</f>
        <v>HypertensionHigh</v>
      </c>
      <c r="U5609">
        <f>MONTH(Healthcare_Data_v1__4[[#This Row],[Date of Admission]])</f>
        <v>4</v>
      </c>
      <c r="V5609">
        <f>YEAR(Healthcare_Data_v1__4[[#This Row],[Date of Admission]])</f>
        <v>2020</v>
      </c>
      <c r="W5609">
        <f>DAY(Healthcare_Data_v1__4[[#This Row],[Date of Admission]])</f>
        <v>12</v>
      </c>
    </row>
    <row r="5610" spans="1:23" x14ac:dyDescent="0.3">
      <c r="A5610" t="s">
        <v>3393</v>
      </c>
      <c r="B5610">
        <v>46</v>
      </c>
      <c r="C5610" t="s">
        <v>8</v>
      </c>
      <c r="D5610" t="s">
        <v>15</v>
      </c>
      <c r="E5610" t="s">
        <v>25</v>
      </c>
      <c r="F5610" t="s">
        <v>4</v>
      </c>
      <c r="G5610" s="1">
        <v>43476</v>
      </c>
      <c r="H5610" t="s">
        <v>10641</v>
      </c>
      <c r="I5610" t="s">
        <v>10642</v>
      </c>
      <c r="J5610">
        <v>17922.167020000001</v>
      </c>
      <c r="K5610" t="s">
        <v>66</v>
      </c>
      <c r="L5610">
        <v>43590</v>
      </c>
      <c r="M5610">
        <v>258</v>
      </c>
      <c r="N5610" t="s">
        <v>48</v>
      </c>
      <c r="O5610" s="1">
        <v>43495</v>
      </c>
      <c r="P5610" t="s">
        <v>85</v>
      </c>
      <c r="Q5610" t="s">
        <v>57</v>
      </c>
      <c r="R5610">
        <f>Healthcare_Data_v1__4[[#This Row],[Discharge Date]]-Healthcare_Data_v1__4[[#This Row],[Date of Admission]]</f>
        <v>19</v>
      </c>
      <c r="S5610" t="str" cm="1">
        <f t="array" ref="S5610">_xlfn.IFS( Healthcare_Data_v1__4[[#This Row],[Days of Stay]]&lt;10,"Low",Healthcare_Data_v1__4[[#This Row],[Days of Stay]]&lt;20,"Med",Healthcare_Data_v1__4[[#This Row],[Days of Stay]]&lt;=30,"High")</f>
        <v>Med</v>
      </c>
      <c r="T5610" t="str">
        <f>CONCATENATE(Healthcare_Data_v1__4[[#This Row],[Medical Condition]],Healthcare_Data_v1__4[[#This Row],[Duration]])</f>
        <v>DiabetesMed</v>
      </c>
      <c r="U5610">
        <f>MONTH(Healthcare_Data_v1__4[[#This Row],[Date of Admission]])</f>
        <v>1</v>
      </c>
      <c r="V5610">
        <f>YEAR(Healthcare_Data_v1__4[[#This Row],[Date of Admission]])</f>
        <v>2019</v>
      </c>
      <c r="W5610">
        <f>DAY(Healthcare_Data_v1__4[[#This Row],[Date of Admission]])</f>
        <v>11</v>
      </c>
    </row>
    <row r="5611" spans="1:23" x14ac:dyDescent="0.3">
      <c r="A5611" t="s">
        <v>22920</v>
      </c>
      <c r="B5611">
        <v>34</v>
      </c>
      <c r="C5611" t="s">
        <v>5</v>
      </c>
      <c r="D5611" t="s">
        <v>15</v>
      </c>
      <c r="E5611" t="s">
        <v>21</v>
      </c>
      <c r="F5611" t="s">
        <v>10</v>
      </c>
      <c r="G5611" s="1">
        <v>43443</v>
      </c>
      <c r="H5611" t="s">
        <v>5000</v>
      </c>
      <c r="I5611" t="s">
        <v>10643</v>
      </c>
      <c r="J5611">
        <v>17920.16156</v>
      </c>
      <c r="K5611" t="s">
        <v>66</v>
      </c>
      <c r="L5611">
        <v>15913</v>
      </c>
      <c r="M5611">
        <v>156</v>
      </c>
      <c r="N5611" t="s">
        <v>42</v>
      </c>
      <c r="O5611" s="1">
        <v>43466</v>
      </c>
      <c r="P5611" t="s">
        <v>60</v>
      </c>
      <c r="Q5611" t="s">
        <v>57</v>
      </c>
      <c r="R5611">
        <f>Healthcare_Data_v1__4[[#This Row],[Discharge Date]]-Healthcare_Data_v1__4[[#This Row],[Date of Admission]]</f>
        <v>23</v>
      </c>
      <c r="S5611" t="str" cm="1">
        <f t="array" ref="S5611">_xlfn.IFS( Healthcare_Data_v1__4[[#This Row],[Days of Stay]]&lt;10,"Low",Healthcare_Data_v1__4[[#This Row],[Days of Stay]]&lt;20,"Med",Healthcare_Data_v1__4[[#This Row],[Days of Stay]]&lt;=30,"High")</f>
        <v>High</v>
      </c>
      <c r="T5611" t="str">
        <f>CONCATENATE(Healthcare_Data_v1__4[[#This Row],[Medical Condition]],Healthcare_Data_v1__4[[#This Row],[Duration]])</f>
        <v>HypertensionHigh</v>
      </c>
      <c r="U5611">
        <f>MONTH(Healthcare_Data_v1__4[[#This Row],[Date of Admission]])</f>
        <v>12</v>
      </c>
      <c r="V5611">
        <f>YEAR(Healthcare_Data_v1__4[[#This Row],[Date of Admission]])</f>
        <v>2018</v>
      </c>
      <c r="W5611">
        <f>DAY(Healthcare_Data_v1__4[[#This Row],[Date of Admission]])</f>
        <v>9</v>
      </c>
    </row>
    <row r="5612" spans="1:23" x14ac:dyDescent="0.3">
      <c r="A5612" t="s">
        <v>10644</v>
      </c>
      <c r="B5612">
        <v>39</v>
      </c>
      <c r="C5612" t="s">
        <v>5</v>
      </c>
      <c r="D5612" t="s">
        <v>15</v>
      </c>
      <c r="E5612" t="s">
        <v>20</v>
      </c>
      <c r="F5612" t="s">
        <v>9</v>
      </c>
      <c r="G5612" s="1">
        <v>44161</v>
      </c>
      <c r="H5612" t="s">
        <v>10645</v>
      </c>
      <c r="I5612" t="s">
        <v>10646</v>
      </c>
      <c r="J5612">
        <v>17919.13394</v>
      </c>
      <c r="K5612" t="s">
        <v>66</v>
      </c>
      <c r="L5612">
        <v>28187</v>
      </c>
      <c r="M5612">
        <v>390</v>
      </c>
      <c r="N5612" t="s">
        <v>55</v>
      </c>
      <c r="O5612" s="1">
        <v>44178</v>
      </c>
      <c r="P5612" t="s">
        <v>85</v>
      </c>
      <c r="Q5612" t="s">
        <v>57</v>
      </c>
      <c r="R5612">
        <f>Healthcare_Data_v1__4[[#This Row],[Discharge Date]]-Healthcare_Data_v1__4[[#This Row],[Date of Admission]]</f>
        <v>17</v>
      </c>
      <c r="S5612" t="str" cm="1">
        <f t="array" ref="S5612">_xlfn.IFS( Healthcare_Data_v1__4[[#This Row],[Days of Stay]]&lt;10,"Low",Healthcare_Data_v1__4[[#This Row],[Days of Stay]]&lt;20,"Med",Healthcare_Data_v1__4[[#This Row],[Days of Stay]]&lt;=30,"High")</f>
        <v>Med</v>
      </c>
      <c r="T5612" t="str">
        <f>CONCATENATE(Healthcare_Data_v1__4[[#This Row],[Medical Condition]],Healthcare_Data_v1__4[[#This Row],[Duration]])</f>
        <v>ArthritisMed</v>
      </c>
      <c r="U5612">
        <f>MONTH(Healthcare_Data_v1__4[[#This Row],[Date of Admission]])</f>
        <v>11</v>
      </c>
      <c r="V5612">
        <f>YEAR(Healthcare_Data_v1__4[[#This Row],[Date of Admission]])</f>
        <v>2020</v>
      </c>
      <c r="W5612">
        <f>DAY(Healthcare_Data_v1__4[[#This Row],[Date of Admission]])</f>
        <v>26</v>
      </c>
    </row>
    <row r="5613" spans="1:23" x14ac:dyDescent="0.3">
      <c r="A5613" t="s">
        <v>22921</v>
      </c>
      <c r="B5613">
        <v>28</v>
      </c>
      <c r="C5613" t="s">
        <v>5</v>
      </c>
      <c r="D5613" t="s">
        <v>15</v>
      </c>
      <c r="E5613" t="s">
        <v>24</v>
      </c>
      <c r="F5613" t="s">
        <v>10</v>
      </c>
      <c r="G5613" s="1">
        <v>43646</v>
      </c>
      <c r="H5613" t="s">
        <v>10647</v>
      </c>
      <c r="I5613" t="s">
        <v>10648</v>
      </c>
      <c r="J5613">
        <v>17917.1783</v>
      </c>
      <c r="K5613" t="s">
        <v>63</v>
      </c>
      <c r="L5613">
        <v>13818</v>
      </c>
      <c r="M5613">
        <v>316</v>
      </c>
      <c r="N5613" t="s">
        <v>48</v>
      </c>
      <c r="O5613" s="1">
        <v>43648</v>
      </c>
      <c r="P5613" t="s">
        <v>49</v>
      </c>
      <c r="Q5613" t="s">
        <v>50</v>
      </c>
      <c r="R5613">
        <f>Healthcare_Data_v1__4[[#This Row],[Discharge Date]]-Healthcare_Data_v1__4[[#This Row],[Date of Admission]]</f>
        <v>2</v>
      </c>
      <c r="S5613" t="str" cm="1">
        <f t="array" ref="S5613">_xlfn.IFS( Healthcare_Data_v1__4[[#This Row],[Days of Stay]]&lt;10,"Low",Healthcare_Data_v1__4[[#This Row],[Days of Stay]]&lt;20,"Med",Healthcare_Data_v1__4[[#This Row],[Days of Stay]]&lt;=30,"High")</f>
        <v>Low</v>
      </c>
      <c r="T5613" t="str">
        <f>CONCATENATE(Healthcare_Data_v1__4[[#This Row],[Medical Condition]],Healthcare_Data_v1__4[[#This Row],[Duration]])</f>
        <v>HypertensionLow</v>
      </c>
      <c r="U5613">
        <f>MONTH(Healthcare_Data_v1__4[[#This Row],[Date of Admission]])</f>
        <v>6</v>
      </c>
      <c r="V5613">
        <f>YEAR(Healthcare_Data_v1__4[[#This Row],[Date of Admission]])</f>
        <v>2019</v>
      </c>
      <c r="W5613">
        <f>DAY(Healthcare_Data_v1__4[[#This Row],[Date of Admission]])</f>
        <v>30</v>
      </c>
    </row>
    <row r="5614" spans="1:23" x14ac:dyDescent="0.3">
      <c r="A5614" t="s">
        <v>22922</v>
      </c>
      <c r="B5614">
        <v>57</v>
      </c>
      <c r="C5614" t="s">
        <v>3</v>
      </c>
      <c r="D5614" t="s">
        <v>15</v>
      </c>
      <c r="E5614" t="s">
        <v>23</v>
      </c>
      <c r="F5614" t="s">
        <v>10</v>
      </c>
      <c r="G5614" s="1">
        <v>44965</v>
      </c>
      <c r="H5614" t="s">
        <v>10649</v>
      </c>
      <c r="I5614" t="s">
        <v>10650</v>
      </c>
      <c r="J5614">
        <v>17915.273420000001</v>
      </c>
      <c r="K5614" t="s">
        <v>69</v>
      </c>
      <c r="L5614">
        <v>14272</v>
      </c>
      <c r="M5614">
        <v>155</v>
      </c>
      <c r="N5614" t="s">
        <v>48</v>
      </c>
      <c r="O5614" s="1">
        <v>44990</v>
      </c>
      <c r="P5614" t="s">
        <v>49</v>
      </c>
      <c r="Q5614" t="s">
        <v>44</v>
      </c>
      <c r="R5614">
        <f>Healthcare_Data_v1__4[[#This Row],[Discharge Date]]-Healthcare_Data_v1__4[[#This Row],[Date of Admission]]</f>
        <v>25</v>
      </c>
      <c r="S5614" t="str" cm="1">
        <f t="array" ref="S5614">_xlfn.IFS( Healthcare_Data_v1__4[[#This Row],[Days of Stay]]&lt;10,"Low",Healthcare_Data_v1__4[[#This Row],[Days of Stay]]&lt;20,"Med",Healthcare_Data_v1__4[[#This Row],[Days of Stay]]&lt;=30,"High")</f>
        <v>High</v>
      </c>
      <c r="T5614" t="str">
        <f>CONCATENATE(Healthcare_Data_v1__4[[#This Row],[Medical Condition]],Healthcare_Data_v1__4[[#This Row],[Duration]])</f>
        <v>HypertensionHigh</v>
      </c>
      <c r="U5614">
        <f>MONTH(Healthcare_Data_v1__4[[#This Row],[Date of Admission]])</f>
        <v>2</v>
      </c>
      <c r="V5614">
        <f>YEAR(Healthcare_Data_v1__4[[#This Row],[Date of Admission]])</f>
        <v>2023</v>
      </c>
      <c r="W5614">
        <f>DAY(Healthcare_Data_v1__4[[#This Row],[Date of Admission]])</f>
        <v>8</v>
      </c>
    </row>
    <row r="5615" spans="1:23" x14ac:dyDescent="0.3">
      <c r="A5615" t="s">
        <v>22923</v>
      </c>
      <c r="B5615">
        <v>59</v>
      </c>
      <c r="C5615" t="s">
        <v>3</v>
      </c>
      <c r="D5615" t="s">
        <v>16</v>
      </c>
      <c r="E5615" t="s">
        <v>26</v>
      </c>
      <c r="F5615" t="s">
        <v>4</v>
      </c>
      <c r="G5615" s="1">
        <v>44180</v>
      </c>
      <c r="H5615" t="s">
        <v>10651</v>
      </c>
      <c r="I5615" t="s">
        <v>10652</v>
      </c>
      <c r="J5615">
        <v>17914.915919999999</v>
      </c>
      <c r="K5615" t="s">
        <v>41</v>
      </c>
      <c r="L5615">
        <v>55219</v>
      </c>
      <c r="M5615">
        <v>472</v>
      </c>
      <c r="N5615" t="s">
        <v>48</v>
      </c>
      <c r="O5615" s="1">
        <v>44202</v>
      </c>
      <c r="P5615" t="s">
        <v>43</v>
      </c>
      <c r="Q5615" t="s">
        <v>50</v>
      </c>
      <c r="R5615">
        <f>Healthcare_Data_v1__4[[#This Row],[Discharge Date]]-Healthcare_Data_v1__4[[#This Row],[Date of Admission]]</f>
        <v>22</v>
      </c>
      <c r="S5615" t="str" cm="1">
        <f t="array" ref="S5615">_xlfn.IFS( Healthcare_Data_v1__4[[#This Row],[Days of Stay]]&lt;10,"Low",Healthcare_Data_v1__4[[#This Row],[Days of Stay]]&lt;20,"Med",Healthcare_Data_v1__4[[#This Row],[Days of Stay]]&lt;=30,"High")</f>
        <v>High</v>
      </c>
      <c r="T5615" t="str">
        <f>CONCATENATE(Healthcare_Data_v1__4[[#This Row],[Medical Condition]],Healthcare_Data_v1__4[[#This Row],[Duration]])</f>
        <v>DiabetesHigh</v>
      </c>
      <c r="U5615">
        <f>MONTH(Healthcare_Data_v1__4[[#This Row],[Date of Admission]])</f>
        <v>12</v>
      </c>
      <c r="V5615">
        <f>YEAR(Healthcare_Data_v1__4[[#This Row],[Date of Admission]])</f>
        <v>2020</v>
      </c>
      <c r="W5615">
        <f>DAY(Healthcare_Data_v1__4[[#This Row],[Date of Admission]])</f>
        <v>15</v>
      </c>
    </row>
    <row r="5616" spans="1:23" x14ac:dyDescent="0.3">
      <c r="A5616" t="s">
        <v>22924</v>
      </c>
      <c r="B5616">
        <v>42</v>
      </c>
      <c r="C5616" t="s">
        <v>8</v>
      </c>
      <c r="D5616" t="s">
        <v>15</v>
      </c>
      <c r="E5616" t="s">
        <v>26</v>
      </c>
      <c r="F5616" t="s">
        <v>7</v>
      </c>
      <c r="G5616" s="1">
        <v>44000</v>
      </c>
      <c r="H5616" t="s">
        <v>10653</v>
      </c>
      <c r="I5616" t="s">
        <v>10654</v>
      </c>
      <c r="J5616">
        <v>17912.138589999999</v>
      </c>
      <c r="K5616" t="s">
        <v>41</v>
      </c>
      <c r="L5616">
        <v>3942</v>
      </c>
      <c r="M5616">
        <v>407</v>
      </c>
      <c r="N5616" t="s">
        <v>42</v>
      </c>
      <c r="O5616" s="1">
        <v>44004</v>
      </c>
      <c r="P5616" t="s">
        <v>56</v>
      </c>
      <c r="Q5616" t="s">
        <v>44</v>
      </c>
      <c r="R5616">
        <f>Healthcare_Data_v1__4[[#This Row],[Discharge Date]]-Healthcare_Data_v1__4[[#This Row],[Date of Admission]]</f>
        <v>4</v>
      </c>
      <c r="S5616" t="str" cm="1">
        <f t="array" ref="S5616">_xlfn.IFS( Healthcare_Data_v1__4[[#This Row],[Days of Stay]]&lt;10,"Low",Healthcare_Data_v1__4[[#This Row],[Days of Stay]]&lt;20,"Med",Healthcare_Data_v1__4[[#This Row],[Days of Stay]]&lt;=30,"High")</f>
        <v>Low</v>
      </c>
      <c r="T5616" t="str">
        <f>CONCATENATE(Healthcare_Data_v1__4[[#This Row],[Medical Condition]],Healthcare_Data_v1__4[[#This Row],[Duration]])</f>
        <v>ObesityLow</v>
      </c>
      <c r="U5616">
        <f>MONTH(Healthcare_Data_v1__4[[#This Row],[Date of Admission]])</f>
        <v>6</v>
      </c>
      <c r="V5616">
        <f>YEAR(Healthcare_Data_v1__4[[#This Row],[Date of Admission]])</f>
        <v>2020</v>
      </c>
      <c r="W5616">
        <f>DAY(Healthcare_Data_v1__4[[#This Row],[Date of Admission]])</f>
        <v>18</v>
      </c>
    </row>
    <row r="5617" spans="1:23" x14ac:dyDescent="0.3">
      <c r="A5617" t="s">
        <v>22925</v>
      </c>
      <c r="B5617">
        <v>82</v>
      </c>
      <c r="C5617" t="s">
        <v>3</v>
      </c>
      <c r="D5617" t="s">
        <v>15</v>
      </c>
      <c r="E5617" t="s">
        <v>22</v>
      </c>
      <c r="F5617" t="s">
        <v>6</v>
      </c>
      <c r="G5617" s="1">
        <v>45041</v>
      </c>
      <c r="H5617" t="s">
        <v>10655</v>
      </c>
      <c r="I5617" t="s">
        <v>10656</v>
      </c>
      <c r="J5617">
        <v>17907.579280000002</v>
      </c>
      <c r="K5617" t="s">
        <v>41</v>
      </c>
      <c r="L5617">
        <v>24966</v>
      </c>
      <c r="M5617">
        <v>374</v>
      </c>
      <c r="N5617" t="s">
        <v>42</v>
      </c>
      <c r="O5617" s="1">
        <v>45050</v>
      </c>
      <c r="P5617" t="s">
        <v>85</v>
      </c>
      <c r="Q5617" t="s">
        <v>57</v>
      </c>
      <c r="R5617">
        <f>Healthcare_Data_v1__4[[#This Row],[Discharge Date]]-Healthcare_Data_v1__4[[#This Row],[Date of Admission]]</f>
        <v>9</v>
      </c>
      <c r="S5617" t="str" cm="1">
        <f t="array" ref="S5617">_xlfn.IFS( Healthcare_Data_v1__4[[#This Row],[Days of Stay]]&lt;10,"Low",Healthcare_Data_v1__4[[#This Row],[Days of Stay]]&lt;20,"Med",Healthcare_Data_v1__4[[#This Row],[Days of Stay]]&lt;=30,"High")</f>
        <v>Low</v>
      </c>
      <c r="T5617" t="str">
        <f>CONCATENATE(Healthcare_Data_v1__4[[#This Row],[Medical Condition]],Healthcare_Data_v1__4[[#This Row],[Duration]])</f>
        <v>AsthmaLow</v>
      </c>
      <c r="U5617">
        <f>MONTH(Healthcare_Data_v1__4[[#This Row],[Date of Admission]])</f>
        <v>4</v>
      </c>
      <c r="V5617">
        <f>YEAR(Healthcare_Data_v1__4[[#This Row],[Date of Admission]])</f>
        <v>2023</v>
      </c>
      <c r="W5617">
        <f>DAY(Healthcare_Data_v1__4[[#This Row],[Date of Admission]])</f>
        <v>25</v>
      </c>
    </row>
    <row r="5618" spans="1:23" x14ac:dyDescent="0.3">
      <c r="A5618" t="s">
        <v>22926</v>
      </c>
      <c r="B5618">
        <v>45</v>
      </c>
      <c r="C5618" t="s">
        <v>8</v>
      </c>
      <c r="D5618" t="s">
        <v>16</v>
      </c>
      <c r="E5618" t="s">
        <v>21</v>
      </c>
      <c r="F5618" t="s">
        <v>10</v>
      </c>
      <c r="G5618" s="1">
        <v>43601</v>
      </c>
      <c r="H5618" t="s">
        <v>10657</v>
      </c>
      <c r="I5618" t="s">
        <v>10658</v>
      </c>
      <c r="J5618">
        <v>17904.470669999999</v>
      </c>
      <c r="K5618" t="s">
        <v>63</v>
      </c>
      <c r="L5618">
        <v>31054</v>
      </c>
      <c r="M5618">
        <v>167</v>
      </c>
      <c r="N5618" t="s">
        <v>42</v>
      </c>
      <c r="O5618" s="1">
        <v>43603</v>
      </c>
      <c r="P5618" t="s">
        <v>60</v>
      </c>
      <c r="Q5618" t="s">
        <v>50</v>
      </c>
      <c r="R5618">
        <f>Healthcare_Data_v1__4[[#This Row],[Discharge Date]]-Healthcare_Data_v1__4[[#This Row],[Date of Admission]]</f>
        <v>2</v>
      </c>
      <c r="S5618" t="str" cm="1">
        <f t="array" ref="S5618">_xlfn.IFS( Healthcare_Data_v1__4[[#This Row],[Days of Stay]]&lt;10,"Low",Healthcare_Data_v1__4[[#This Row],[Days of Stay]]&lt;20,"Med",Healthcare_Data_v1__4[[#This Row],[Days of Stay]]&lt;=30,"High")</f>
        <v>Low</v>
      </c>
      <c r="T5618" t="str">
        <f>CONCATENATE(Healthcare_Data_v1__4[[#This Row],[Medical Condition]],Healthcare_Data_v1__4[[#This Row],[Duration]])</f>
        <v>HypertensionLow</v>
      </c>
      <c r="U5618">
        <f>MONTH(Healthcare_Data_v1__4[[#This Row],[Date of Admission]])</f>
        <v>5</v>
      </c>
      <c r="V5618">
        <f>YEAR(Healthcare_Data_v1__4[[#This Row],[Date of Admission]])</f>
        <v>2019</v>
      </c>
      <c r="W5618">
        <f>DAY(Healthcare_Data_v1__4[[#This Row],[Date of Admission]])</f>
        <v>16</v>
      </c>
    </row>
    <row r="5619" spans="1:23" x14ac:dyDescent="0.3">
      <c r="A5619" t="s">
        <v>22927</v>
      </c>
      <c r="B5619">
        <v>26</v>
      </c>
      <c r="C5619" t="s">
        <v>5</v>
      </c>
      <c r="D5619" t="s">
        <v>16</v>
      </c>
      <c r="E5619" t="s">
        <v>26</v>
      </c>
      <c r="F5619" t="s">
        <v>7</v>
      </c>
      <c r="G5619" s="1">
        <v>45063</v>
      </c>
      <c r="H5619" t="s">
        <v>8960</v>
      </c>
      <c r="I5619" t="s">
        <v>10659</v>
      </c>
      <c r="J5619">
        <v>17898.562190000001</v>
      </c>
      <c r="K5619" t="s">
        <v>69</v>
      </c>
      <c r="L5619">
        <v>1016</v>
      </c>
      <c r="M5619">
        <v>229</v>
      </c>
      <c r="N5619" t="s">
        <v>42</v>
      </c>
      <c r="O5619" s="1">
        <v>45085</v>
      </c>
      <c r="P5619" t="s">
        <v>43</v>
      </c>
      <c r="Q5619" t="s">
        <v>44</v>
      </c>
      <c r="R5619">
        <f>Healthcare_Data_v1__4[[#This Row],[Discharge Date]]-Healthcare_Data_v1__4[[#This Row],[Date of Admission]]</f>
        <v>22</v>
      </c>
      <c r="S5619" t="str" cm="1">
        <f t="array" ref="S5619">_xlfn.IFS( Healthcare_Data_v1__4[[#This Row],[Days of Stay]]&lt;10,"Low",Healthcare_Data_v1__4[[#This Row],[Days of Stay]]&lt;20,"Med",Healthcare_Data_v1__4[[#This Row],[Days of Stay]]&lt;=30,"High")</f>
        <v>High</v>
      </c>
      <c r="T5619" t="str">
        <f>CONCATENATE(Healthcare_Data_v1__4[[#This Row],[Medical Condition]],Healthcare_Data_v1__4[[#This Row],[Duration]])</f>
        <v>ObesityHigh</v>
      </c>
      <c r="U5619">
        <f>MONTH(Healthcare_Data_v1__4[[#This Row],[Date of Admission]])</f>
        <v>5</v>
      </c>
      <c r="V5619">
        <f>YEAR(Healthcare_Data_v1__4[[#This Row],[Date of Admission]])</f>
        <v>2023</v>
      </c>
      <c r="W5619">
        <f>DAY(Healthcare_Data_v1__4[[#This Row],[Date of Admission]])</f>
        <v>17</v>
      </c>
    </row>
    <row r="5620" spans="1:23" x14ac:dyDescent="0.3">
      <c r="A5620" t="s">
        <v>22928</v>
      </c>
      <c r="B5620">
        <v>60</v>
      </c>
      <c r="C5620" t="s">
        <v>3</v>
      </c>
      <c r="D5620" t="s">
        <v>16</v>
      </c>
      <c r="E5620" t="s">
        <v>25</v>
      </c>
      <c r="F5620" t="s">
        <v>4</v>
      </c>
      <c r="G5620" s="1">
        <v>44788</v>
      </c>
      <c r="H5620" t="s">
        <v>10660</v>
      </c>
      <c r="I5620" t="s">
        <v>10661</v>
      </c>
      <c r="J5620">
        <v>17895.518349999998</v>
      </c>
      <c r="K5620" t="s">
        <v>41</v>
      </c>
      <c r="L5620">
        <v>58411</v>
      </c>
      <c r="M5620">
        <v>480</v>
      </c>
      <c r="N5620" t="s">
        <v>48</v>
      </c>
      <c r="O5620" s="1">
        <v>44805</v>
      </c>
      <c r="P5620" t="s">
        <v>43</v>
      </c>
      <c r="Q5620" t="s">
        <v>50</v>
      </c>
      <c r="R5620">
        <f>Healthcare_Data_v1__4[[#This Row],[Discharge Date]]-Healthcare_Data_v1__4[[#This Row],[Date of Admission]]</f>
        <v>17</v>
      </c>
      <c r="S5620" t="str" cm="1">
        <f t="array" ref="S5620">_xlfn.IFS( Healthcare_Data_v1__4[[#This Row],[Days of Stay]]&lt;10,"Low",Healthcare_Data_v1__4[[#This Row],[Days of Stay]]&lt;20,"Med",Healthcare_Data_v1__4[[#This Row],[Days of Stay]]&lt;=30,"High")</f>
        <v>Med</v>
      </c>
      <c r="T5620" t="str">
        <f>CONCATENATE(Healthcare_Data_v1__4[[#This Row],[Medical Condition]],Healthcare_Data_v1__4[[#This Row],[Duration]])</f>
        <v>DiabetesMed</v>
      </c>
      <c r="U5620">
        <f>MONTH(Healthcare_Data_v1__4[[#This Row],[Date of Admission]])</f>
        <v>8</v>
      </c>
      <c r="V5620">
        <f>YEAR(Healthcare_Data_v1__4[[#This Row],[Date of Admission]])</f>
        <v>2022</v>
      </c>
      <c r="W5620">
        <f>DAY(Healthcare_Data_v1__4[[#This Row],[Date of Admission]])</f>
        <v>15</v>
      </c>
    </row>
    <row r="5621" spans="1:23" x14ac:dyDescent="0.3">
      <c r="A5621" t="s">
        <v>22929</v>
      </c>
      <c r="B5621">
        <v>80</v>
      </c>
      <c r="C5621" t="s">
        <v>3</v>
      </c>
      <c r="D5621" t="s">
        <v>16</v>
      </c>
      <c r="E5621" t="s">
        <v>26</v>
      </c>
      <c r="F5621" t="s">
        <v>10</v>
      </c>
      <c r="G5621" s="1">
        <v>44452</v>
      </c>
      <c r="H5621" t="s">
        <v>10662</v>
      </c>
      <c r="I5621" t="s">
        <v>187</v>
      </c>
      <c r="J5621">
        <v>17890.537929999999</v>
      </c>
      <c r="K5621" t="s">
        <v>41</v>
      </c>
      <c r="L5621">
        <v>19310</v>
      </c>
      <c r="M5621">
        <v>448</v>
      </c>
      <c r="N5621" t="s">
        <v>48</v>
      </c>
      <c r="O5621" s="1">
        <v>44459</v>
      </c>
      <c r="P5621" t="s">
        <v>43</v>
      </c>
      <c r="Q5621" t="s">
        <v>44</v>
      </c>
      <c r="R5621">
        <f>Healthcare_Data_v1__4[[#This Row],[Discharge Date]]-Healthcare_Data_v1__4[[#This Row],[Date of Admission]]</f>
        <v>7</v>
      </c>
      <c r="S5621" t="str" cm="1">
        <f t="array" ref="S5621">_xlfn.IFS( Healthcare_Data_v1__4[[#This Row],[Days of Stay]]&lt;10,"Low",Healthcare_Data_v1__4[[#This Row],[Days of Stay]]&lt;20,"Med",Healthcare_Data_v1__4[[#This Row],[Days of Stay]]&lt;=30,"High")</f>
        <v>Low</v>
      </c>
      <c r="T5621" t="str">
        <f>CONCATENATE(Healthcare_Data_v1__4[[#This Row],[Medical Condition]],Healthcare_Data_v1__4[[#This Row],[Duration]])</f>
        <v>HypertensionLow</v>
      </c>
      <c r="U5621">
        <f>MONTH(Healthcare_Data_v1__4[[#This Row],[Date of Admission]])</f>
        <v>9</v>
      </c>
      <c r="V5621">
        <f>YEAR(Healthcare_Data_v1__4[[#This Row],[Date of Admission]])</f>
        <v>2021</v>
      </c>
      <c r="W5621">
        <f>DAY(Healthcare_Data_v1__4[[#This Row],[Date of Admission]])</f>
        <v>13</v>
      </c>
    </row>
    <row r="5622" spans="1:23" x14ac:dyDescent="0.3">
      <c r="A5622" t="s">
        <v>6048</v>
      </c>
      <c r="B5622">
        <v>29</v>
      </c>
      <c r="C5622" t="s">
        <v>5</v>
      </c>
      <c r="D5622" t="s">
        <v>16</v>
      </c>
      <c r="E5622" t="s">
        <v>25</v>
      </c>
      <c r="F5622" t="s">
        <v>10</v>
      </c>
      <c r="G5622" s="1">
        <v>45003</v>
      </c>
      <c r="H5622" t="s">
        <v>10663</v>
      </c>
      <c r="I5622" t="s">
        <v>10664</v>
      </c>
      <c r="J5622">
        <v>17888.860079999999</v>
      </c>
      <c r="K5622" t="s">
        <v>66</v>
      </c>
      <c r="L5622">
        <v>19512</v>
      </c>
      <c r="M5622">
        <v>359</v>
      </c>
      <c r="N5622" t="s">
        <v>42</v>
      </c>
      <c r="O5622" s="1">
        <v>45015</v>
      </c>
      <c r="P5622" t="s">
        <v>60</v>
      </c>
      <c r="Q5622" t="s">
        <v>44</v>
      </c>
      <c r="R5622">
        <f>Healthcare_Data_v1__4[[#This Row],[Discharge Date]]-Healthcare_Data_v1__4[[#This Row],[Date of Admission]]</f>
        <v>12</v>
      </c>
      <c r="S5622" t="str" cm="1">
        <f t="array" ref="S5622">_xlfn.IFS( Healthcare_Data_v1__4[[#This Row],[Days of Stay]]&lt;10,"Low",Healthcare_Data_v1__4[[#This Row],[Days of Stay]]&lt;20,"Med",Healthcare_Data_v1__4[[#This Row],[Days of Stay]]&lt;=30,"High")</f>
        <v>Med</v>
      </c>
      <c r="T5622" t="str">
        <f>CONCATENATE(Healthcare_Data_v1__4[[#This Row],[Medical Condition]],Healthcare_Data_v1__4[[#This Row],[Duration]])</f>
        <v>HypertensionMed</v>
      </c>
      <c r="U5622">
        <f>MONTH(Healthcare_Data_v1__4[[#This Row],[Date of Admission]])</f>
        <v>3</v>
      </c>
      <c r="V5622">
        <f>YEAR(Healthcare_Data_v1__4[[#This Row],[Date of Admission]])</f>
        <v>2023</v>
      </c>
      <c r="W5622">
        <f>DAY(Healthcare_Data_v1__4[[#This Row],[Date of Admission]])</f>
        <v>18</v>
      </c>
    </row>
    <row r="5623" spans="1:23" x14ac:dyDescent="0.3">
      <c r="A5623" t="s">
        <v>22930</v>
      </c>
      <c r="B5623">
        <v>69</v>
      </c>
      <c r="C5623" t="s">
        <v>3</v>
      </c>
      <c r="D5623" t="s">
        <v>16</v>
      </c>
      <c r="E5623" t="s">
        <v>23</v>
      </c>
      <c r="F5623" t="s">
        <v>4</v>
      </c>
      <c r="G5623" s="1">
        <v>43945</v>
      </c>
      <c r="H5623" t="s">
        <v>10665</v>
      </c>
      <c r="I5623" t="s">
        <v>10666</v>
      </c>
      <c r="J5623">
        <v>17887.175899999998</v>
      </c>
      <c r="K5623" t="s">
        <v>41</v>
      </c>
      <c r="L5623">
        <v>13203</v>
      </c>
      <c r="M5623">
        <v>385</v>
      </c>
      <c r="N5623" t="s">
        <v>48</v>
      </c>
      <c r="O5623" s="1">
        <v>43960</v>
      </c>
      <c r="P5623" t="s">
        <v>43</v>
      </c>
      <c r="Q5623" t="s">
        <v>44</v>
      </c>
      <c r="R5623">
        <f>Healthcare_Data_v1__4[[#This Row],[Discharge Date]]-Healthcare_Data_v1__4[[#This Row],[Date of Admission]]</f>
        <v>15</v>
      </c>
      <c r="S5623" t="str" cm="1">
        <f t="array" ref="S5623">_xlfn.IFS( Healthcare_Data_v1__4[[#This Row],[Days of Stay]]&lt;10,"Low",Healthcare_Data_v1__4[[#This Row],[Days of Stay]]&lt;20,"Med",Healthcare_Data_v1__4[[#This Row],[Days of Stay]]&lt;=30,"High")</f>
        <v>Med</v>
      </c>
      <c r="T5623" t="str">
        <f>CONCATENATE(Healthcare_Data_v1__4[[#This Row],[Medical Condition]],Healthcare_Data_v1__4[[#This Row],[Duration]])</f>
        <v>DiabetesMed</v>
      </c>
      <c r="U5623">
        <f>MONTH(Healthcare_Data_v1__4[[#This Row],[Date of Admission]])</f>
        <v>4</v>
      </c>
      <c r="V5623">
        <f>YEAR(Healthcare_Data_v1__4[[#This Row],[Date of Admission]])</f>
        <v>2020</v>
      </c>
      <c r="W5623">
        <f>DAY(Healthcare_Data_v1__4[[#This Row],[Date of Admission]])</f>
        <v>24</v>
      </c>
    </row>
    <row r="5624" spans="1:23" x14ac:dyDescent="0.3">
      <c r="A5624" t="s">
        <v>22931</v>
      </c>
      <c r="B5624">
        <v>53</v>
      </c>
      <c r="C5624" t="s">
        <v>8</v>
      </c>
      <c r="D5624" t="s">
        <v>15</v>
      </c>
      <c r="E5624" t="s">
        <v>26</v>
      </c>
      <c r="F5624" t="s">
        <v>6</v>
      </c>
      <c r="G5624" s="1">
        <v>44219</v>
      </c>
      <c r="H5624" t="s">
        <v>10667</v>
      </c>
      <c r="I5624" t="s">
        <v>10668</v>
      </c>
      <c r="J5624">
        <v>17885.382829999999</v>
      </c>
      <c r="K5624" t="s">
        <v>41</v>
      </c>
      <c r="L5624">
        <v>41293</v>
      </c>
      <c r="M5624">
        <v>226</v>
      </c>
      <c r="N5624" t="s">
        <v>48</v>
      </c>
      <c r="O5624" s="1">
        <v>44237</v>
      </c>
      <c r="P5624" t="s">
        <v>43</v>
      </c>
      <c r="Q5624" t="s">
        <v>57</v>
      </c>
      <c r="R5624">
        <f>Healthcare_Data_v1__4[[#This Row],[Discharge Date]]-Healthcare_Data_v1__4[[#This Row],[Date of Admission]]</f>
        <v>18</v>
      </c>
      <c r="S5624" t="str" cm="1">
        <f t="array" ref="S5624">_xlfn.IFS( Healthcare_Data_v1__4[[#This Row],[Days of Stay]]&lt;10,"Low",Healthcare_Data_v1__4[[#This Row],[Days of Stay]]&lt;20,"Med",Healthcare_Data_v1__4[[#This Row],[Days of Stay]]&lt;=30,"High")</f>
        <v>Med</v>
      </c>
      <c r="T5624" t="str">
        <f>CONCATENATE(Healthcare_Data_v1__4[[#This Row],[Medical Condition]],Healthcare_Data_v1__4[[#This Row],[Duration]])</f>
        <v>AsthmaMed</v>
      </c>
      <c r="U5624">
        <f>MONTH(Healthcare_Data_v1__4[[#This Row],[Date of Admission]])</f>
        <v>1</v>
      </c>
      <c r="V5624">
        <f>YEAR(Healthcare_Data_v1__4[[#This Row],[Date of Admission]])</f>
        <v>2021</v>
      </c>
      <c r="W5624">
        <f>DAY(Healthcare_Data_v1__4[[#This Row],[Date of Admission]])</f>
        <v>23</v>
      </c>
    </row>
    <row r="5625" spans="1:23" x14ac:dyDescent="0.3">
      <c r="A5625" t="s">
        <v>22932</v>
      </c>
      <c r="B5625">
        <v>37</v>
      </c>
      <c r="C5625" t="s">
        <v>5</v>
      </c>
      <c r="D5625" t="s">
        <v>15</v>
      </c>
      <c r="E5625" t="s">
        <v>20</v>
      </c>
      <c r="F5625" t="s">
        <v>11</v>
      </c>
      <c r="G5625" s="1">
        <v>44515</v>
      </c>
      <c r="H5625" t="s">
        <v>10669</v>
      </c>
      <c r="I5625" t="s">
        <v>10670</v>
      </c>
      <c r="J5625">
        <v>17885.16059</v>
      </c>
      <c r="K5625" t="s">
        <v>66</v>
      </c>
      <c r="L5625">
        <v>41366</v>
      </c>
      <c r="M5625">
        <v>487</v>
      </c>
      <c r="N5625" t="s">
        <v>48</v>
      </c>
      <c r="O5625" s="1">
        <v>44530</v>
      </c>
      <c r="P5625" t="s">
        <v>43</v>
      </c>
      <c r="Q5625" t="s">
        <v>50</v>
      </c>
      <c r="R5625">
        <f>Healthcare_Data_v1__4[[#This Row],[Discharge Date]]-Healthcare_Data_v1__4[[#This Row],[Date of Admission]]</f>
        <v>15</v>
      </c>
      <c r="S5625" t="str" cm="1">
        <f t="array" ref="S5625">_xlfn.IFS( Healthcare_Data_v1__4[[#This Row],[Days of Stay]]&lt;10,"Low",Healthcare_Data_v1__4[[#This Row],[Days of Stay]]&lt;20,"Med",Healthcare_Data_v1__4[[#This Row],[Days of Stay]]&lt;=30,"High")</f>
        <v>Med</v>
      </c>
      <c r="T5625" t="str">
        <f>CONCATENATE(Healthcare_Data_v1__4[[#This Row],[Medical Condition]],Healthcare_Data_v1__4[[#This Row],[Duration]])</f>
        <v>CancerMed</v>
      </c>
      <c r="U5625">
        <f>MONTH(Healthcare_Data_v1__4[[#This Row],[Date of Admission]])</f>
        <v>11</v>
      </c>
      <c r="V5625">
        <f>YEAR(Healthcare_Data_v1__4[[#This Row],[Date of Admission]])</f>
        <v>2021</v>
      </c>
      <c r="W5625">
        <f>DAY(Healthcare_Data_v1__4[[#This Row],[Date of Admission]])</f>
        <v>15</v>
      </c>
    </row>
    <row r="5626" spans="1:23" x14ac:dyDescent="0.3">
      <c r="A5626" t="s">
        <v>22933</v>
      </c>
      <c r="B5626">
        <v>25</v>
      </c>
      <c r="C5626" t="s">
        <v>5</v>
      </c>
      <c r="D5626" t="s">
        <v>15</v>
      </c>
      <c r="E5626" t="s">
        <v>21</v>
      </c>
      <c r="F5626" t="s">
        <v>6</v>
      </c>
      <c r="G5626" s="1">
        <v>44484</v>
      </c>
      <c r="H5626" t="s">
        <v>10671</v>
      </c>
      <c r="I5626" t="s">
        <v>984</v>
      </c>
      <c r="J5626">
        <v>17884.865809999999</v>
      </c>
      <c r="K5626" t="s">
        <v>66</v>
      </c>
      <c r="L5626">
        <v>43799</v>
      </c>
      <c r="M5626">
        <v>401</v>
      </c>
      <c r="N5626" t="s">
        <v>48</v>
      </c>
      <c r="O5626" s="1">
        <v>44512</v>
      </c>
      <c r="P5626" t="s">
        <v>43</v>
      </c>
      <c r="Q5626" t="s">
        <v>57</v>
      </c>
      <c r="R5626">
        <f>Healthcare_Data_v1__4[[#This Row],[Discharge Date]]-Healthcare_Data_v1__4[[#This Row],[Date of Admission]]</f>
        <v>28</v>
      </c>
      <c r="S5626" t="str" cm="1">
        <f t="array" ref="S5626">_xlfn.IFS( Healthcare_Data_v1__4[[#This Row],[Days of Stay]]&lt;10,"Low",Healthcare_Data_v1__4[[#This Row],[Days of Stay]]&lt;20,"Med",Healthcare_Data_v1__4[[#This Row],[Days of Stay]]&lt;=30,"High")</f>
        <v>High</v>
      </c>
      <c r="T5626" t="str">
        <f>CONCATENATE(Healthcare_Data_v1__4[[#This Row],[Medical Condition]],Healthcare_Data_v1__4[[#This Row],[Duration]])</f>
        <v>AsthmaHigh</v>
      </c>
      <c r="U5626">
        <f>MONTH(Healthcare_Data_v1__4[[#This Row],[Date of Admission]])</f>
        <v>10</v>
      </c>
      <c r="V5626">
        <f>YEAR(Healthcare_Data_v1__4[[#This Row],[Date of Admission]])</f>
        <v>2021</v>
      </c>
      <c r="W5626">
        <f>DAY(Healthcare_Data_v1__4[[#This Row],[Date of Admission]])</f>
        <v>15</v>
      </c>
    </row>
    <row r="5627" spans="1:23" x14ac:dyDescent="0.3">
      <c r="A5627" t="s">
        <v>22934</v>
      </c>
      <c r="B5627">
        <v>56</v>
      </c>
      <c r="C5627" t="s">
        <v>3</v>
      </c>
      <c r="D5627" t="s">
        <v>16</v>
      </c>
      <c r="E5627" t="s">
        <v>23</v>
      </c>
      <c r="F5627" t="s">
        <v>7</v>
      </c>
      <c r="G5627" s="1">
        <v>45204</v>
      </c>
      <c r="H5627" t="s">
        <v>10672</v>
      </c>
      <c r="I5627" t="s">
        <v>10673</v>
      </c>
      <c r="J5627">
        <v>17876.173419999999</v>
      </c>
      <c r="K5627" t="s">
        <v>63</v>
      </c>
      <c r="L5627">
        <v>21093</v>
      </c>
      <c r="M5627">
        <v>258</v>
      </c>
      <c r="N5627" t="s">
        <v>42</v>
      </c>
      <c r="O5627" s="1">
        <v>45215</v>
      </c>
      <c r="P5627" t="s">
        <v>49</v>
      </c>
      <c r="Q5627" t="s">
        <v>50</v>
      </c>
      <c r="R5627">
        <f>Healthcare_Data_v1__4[[#This Row],[Discharge Date]]-Healthcare_Data_v1__4[[#This Row],[Date of Admission]]</f>
        <v>11</v>
      </c>
      <c r="S5627" t="str" cm="1">
        <f t="array" ref="S5627">_xlfn.IFS( Healthcare_Data_v1__4[[#This Row],[Days of Stay]]&lt;10,"Low",Healthcare_Data_v1__4[[#This Row],[Days of Stay]]&lt;20,"Med",Healthcare_Data_v1__4[[#This Row],[Days of Stay]]&lt;=30,"High")</f>
        <v>Med</v>
      </c>
      <c r="T5627" t="str">
        <f>CONCATENATE(Healthcare_Data_v1__4[[#This Row],[Medical Condition]],Healthcare_Data_v1__4[[#This Row],[Duration]])</f>
        <v>ObesityMed</v>
      </c>
      <c r="U5627">
        <f>MONTH(Healthcare_Data_v1__4[[#This Row],[Date of Admission]])</f>
        <v>10</v>
      </c>
      <c r="V5627">
        <f>YEAR(Healthcare_Data_v1__4[[#This Row],[Date of Admission]])</f>
        <v>2023</v>
      </c>
      <c r="W5627">
        <f>DAY(Healthcare_Data_v1__4[[#This Row],[Date of Admission]])</f>
        <v>5</v>
      </c>
    </row>
    <row r="5628" spans="1:23" x14ac:dyDescent="0.3">
      <c r="A5628" t="s">
        <v>22935</v>
      </c>
      <c r="B5628">
        <v>70</v>
      </c>
      <c r="C5628" t="s">
        <v>3</v>
      </c>
      <c r="D5628" t="s">
        <v>15</v>
      </c>
      <c r="E5628" t="s">
        <v>22</v>
      </c>
      <c r="F5628" t="s">
        <v>7</v>
      </c>
      <c r="G5628" s="1">
        <v>44047</v>
      </c>
      <c r="H5628" t="s">
        <v>10674</v>
      </c>
      <c r="I5628" t="s">
        <v>388</v>
      </c>
      <c r="J5628">
        <v>17873.752700000001</v>
      </c>
      <c r="K5628" t="s">
        <v>41</v>
      </c>
      <c r="L5628">
        <v>15869</v>
      </c>
      <c r="M5628">
        <v>122</v>
      </c>
      <c r="N5628" t="s">
        <v>42</v>
      </c>
      <c r="O5628" s="1">
        <v>44053</v>
      </c>
      <c r="P5628" t="s">
        <v>43</v>
      </c>
      <c r="Q5628" t="s">
        <v>57</v>
      </c>
      <c r="R5628">
        <f>Healthcare_Data_v1__4[[#This Row],[Discharge Date]]-Healthcare_Data_v1__4[[#This Row],[Date of Admission]]</f>
        <v>6</v>
      </c>
      <c r="S5628" t="str" cm="1">
        <f t="array" ref="S5628">_xlfn.IFS( Healthcare_Data_v1__4[[#This Row],[Days of Stay]]&lt;10,"Low",Healthcare_Data_v1__4[[#This Row],[Days of Stay]]&lt;20,"Med",Healthcare_Data_v1__4[[#This Row],[Days of Stay]]&lt;=30,"High")</f>
        <v>Low</v>
      </c>
      <c r="T5628" t="str">
        <f>CONCATENATE(Healthcare_Data_v1__4[[#This Row],[Medical Condition]],Healthcare_Data_v1__4[[#This Row],[Duration]])</f>
        <v>ObesityLow</v>
      </c>
      <c r="U5628">
        <f>MONTH(Healthcare_Data_v1__4[[#This Row],[Date of Admission]])</f>
        <v>8</v>
      </c>
      <c r="V5628">
        <f>YEAR(Healthcare_Data_v1__4[[#This Row],[Date of Admission]])</f>
        <v>2020</v>
      </c>
      <c r="W5628">
        <f>DAY(Healthcare_Data_v1__4[[#This Row],[Date of Admission]])</f>
        <v>4</v>
      </c>
    </row>
    <row r="5629" spans="1:23" x14ac:dyDescent="0.3">
      <c r="A5629" t="s">
        <v>22936</v>
      </c>
      <c r="B5629">
        <v>48</v>
      </c>
      <c r="C5629" t="s">
        <v>8</v>
      </c>
      <c r="D5629" t="s">
        <v>15</v>
      </c>
      <c r="E5629" t="s">
        <v>19</v>
      </c>
      <c r="F5629" t="s">
        <v>7</v>
      </c>
      <c r="G5629" s="1">
        <v>43928</v>
      </c>
      <c r="H5629" t="s">
        <v>10675</v>
      </c>
      <c r="I5629" t="s">
        <v>10676</v>
      </c>
      <c r="J5629">
        <v>17873.152839999999</v>
      </c>
      <c r="K5629" t="s">
        <v>41</v>
      </c>
      <c r="L5629">
        <v>7912</v>
      </c>
      <c r="M5629">
        <v>317</v>
      </c>
      <c r="N5629" t="s">
        <v>42</v>
      </c>
      <c r="O5629" s="1">
        <v>43934</v>
      </c>
      <c r="P5629" t="s">
        <v>43</v>
      </c>
      <c r="Q5629" t="s">
        <v>50</v>
      </c>
      <c r="R5629">
        <f>Healthcare_Data_v1__4[[#This Row],[Discharge Date]]-Healthcare_Data_v1__4[[#This Row],[Date of Admission]]</f>
        <v>6</v>
      </c>
      <c r="S5629" t="str" cm="1">
        <f t="array" ref="S5629">_xlfn.IFS( Healthcare_Data_v1__4[[#This Row],[Days of Stay]]&lt;10,"Low",Healthcare_Data_v1__4[[#This Row],[Days of Stay]]&lt;20,"Med",Healthcare_Data_v1__4[[#This Row],[Days of Stay]]&lt;=30,"High")</f>
        <v>Low</v>
      </c>
      <c r="T5629" t="str">
        <f>CONCATENATE(Healthcare_Data_v1__4[[#This Row],[Medical Condition]],Healthcare_Data_v1__4[[#This Row],[Duration]])</f>
        <v>ObesityLow</v>
      </c>
      <c r="U5629">
        <f>MONTH(Healthcare_Data_v1__4[[#This Row],[Date of Admission]])</f>
        <v>4</v>
      </c>
      <c r="V5629">
        <f>YEAR(Healthcare_Data_v1__4[[#This Row],[Date of Admission]])</f>
        <v>2020</v>
      </c>
      <c r="W5629">
        <f>DAY(Healthcare_Data_v1__4[[#This Row],[Date of Admission]])</f>
        <v>7</v>
      </c>
    </row>
    <row r="5630" spans="1:23" x14ac:dyDescent="0.3">
      <c r="A5630" t="s">
        <v>22937</v>
      </c>
      <c r="B5630">
        <v>55</v>
      </c>
      <c r="C5630" t="s">
        <v>3</v>
      </c>
      <c r="D5630" t="s">
        <v>16</v>
      </c>
      <c r="E5630" t="s">
        <v>22</v>
      </c>
      <c r="F5630" t="s">
        <v>10</v>
      </c>
      <c r="G5630" s="1">
        <v>45055</v>
      </c>
      <c r="H5630" t="s">
        <v>10677</v>
      </c>
      <c r="I5630" t="s">
        <v>10678</v>
      </c>
      <c r="J5630">
        <v>17870.939269999999</v>
      </c>
      <c r="K5630" t="s">
        <v>69</v>
      </c>
      <c r="L5630">
        <v>19845</v>
      </c>
      <c r="M5630">
        <v>149</v>
      </c>
      <c r="N5630" t="s">
        <v>48</v>
      </c>
      <c r="O5630" s="1">
        <v>45060</v>
      </c>
      <c r="P5630" t="s">
        <v>49</v>
      </c>
      <c r="Q5630" t="s">
        <v>50</v>
      </c>
      <c r="R5630">
        <f>Healthcare_Data_v1__4[[#This Row],[Discharge Date]]-Healthcare_Data_v1__4[[#This Row],[Date of Admission]]</f>
        <v>5</v>
      </c>
      <c r="S5630" t="str" cm="1">
        <f t="array" ref="S5630">_xlfn.IFS( Healthcare_Data_v1__4[[#This Row],[Days of Stay]]&lt;10,"Low",Healthcare_Data_v1__4[[#This Row],[Days of Stay]]&lt;20,"Med",Healthcare_Data_v1__4[[#This Row],[Days of Stay]]&lt;=30,"High")</f>
        <v>Low</v>
      </c>
      <c r="T5630" t="str">
        <f>CONCATENATE(Healthcare_Data_v1__4[[#This Row],[Medical Condition]],Healthcare_Data_v1__4[[#This Row],[Duration]])</f>
        <v>HypertensionLow</v>
      </c>
      <c r="U5630">
        <f>MONTH(Healthcare_Data_v1__4[[#This Row],[Date of Admission]])</f>
        <v>5</v>
      </c>
      <c r="V5630">
        <f>YEAR(Healthcare_Data_v1__4[[#This Row],[Date of Admission]])</f>
        <v>2023</v>
      </c>
      <c r="W5630">
        <f>DAY(Healthcare_Data_v1__4[[#This Row],[Date of Admission]])</f>
        <v>9</v>
      </c>
    </row>
    <row r="5631" spans="1:23" x14ac:dyDescent="0.3">
      <c r="A5631" t="s">
        <v>22938</v>
      </c>
      <c r="B5631">
        <v>72</v>
      </c>
      <c r="C5631" t="s">
        <v>3</v>
      </c>
      <c r="D5631" t="s">
        <v>15</v>
      </c>
      <c r="E5631" t="s">
        <v>22</v>
      </c>
      <c r="F5631" t="s">
        <v>6</v>
      </c>
      <c r="G5631" s="1">
        <v>44561</v>
      </c>
      <c r="H5631" t="s">
        <v>10679</v>
      </c>
      <c r="I5631" t="s">
        <v>10680</v>
      </c>
      <c r="J5631">
        <v>17870.225989999999</v>
      </c>
      <c r="K5631" t="s">
        <v>41</v>
      </c>
      <c r="L5631">
        <v>19138</v>
      </c>
      <c r="M5631">
        <v>212</v>
      </c>
      <c r="N5631" t="s">
        <v>48</v>
      </c>
      <c r="O5631" s="1">
        <v>44584</v>
      </c>
      <c r="P5631" t="s">
        <v>43</v>
      </c>
      <c r="Q5631" t="s">
        <v>44</v>
      </c>
      <c r="R5631">
        <f>Healthcare_Data_v1__4[[#This Row],[Discharge Date]]-Healthcare_Data_v1__4[[#This Row],[Date of Admission]]</f>
        <v>23</v>
      </c>
      <c r="S5631" t="str" cm="1">
        <f t="array" ref="S5631">_xlfn.IFS( Healthcare_Data_v1__4[[#This Row],[Days of Stay]]&lt;10,"Low",Healthcare_Data_v1__4[[#This Row],[Days of Stay]]&lt;20,"Med",Healthcare_Data_v1__4[[#This Row],[Days of Stay]]&lt;=30,"High")</f>
        <v>High</v>
      </c>
      <c r="T5631" t="str">
        <f>CONCATENATE(Healthcare_Data_v1__4[[#This Row],[Medical Condition]],Healthcare_Data_v1__4[[#This Row],[Duration]])</f>
        <v>AsthmaHigh</v>
      </c>
      <c r="U5631">
        <f>MONTH(Healthcare_Data_v1__4[[#This Row],[Date of Admission]])</f>
        <v>12</v>
      </c>
      <c r="V5631">
        <f>YEAR(Healthcare_Data_v1__4[[#This Row],[Date of Admission]])</f>
        <v>2021</v>
      </c>
      <c r="W5631">
        <f>DAY(Healthcare_Data_v1__4[[#This Row],[Date of Admission]])</f>
        <v>31</v>
      </c>
    </row>
    <row r="5632" spans="1:23" x14ac:dyDescent="0.3">
      <c r="A5632" t="s">
        <v>22939</v>
      </c>
      <c r="B5632">
        <v>65</v>
      </c>
      <c r="C5632" t="s">
        <v>3</v>
      </c>
      <c r="D5632" t="s">
        <v>15</v>
      </c>
      <c r="E5632" t="s">
        <v>20</v>
      </c>
      <c r="F5632" t="s">
        <v>6</v>
      </c>
      <c r="G5632" s="1">
        <v>44390</v>
      </c>
      <c r="H5632" t="s">
        <v>10681</v>
      </c>
      <c r="I5632" t="s">
        <v>10682</v>
      </c>
      <c r="J5632">
        <v>17862.441340000001</v>
      </c>
      <c r="K5632" t="s">
        <v>41</v>
      </c>
      <c r="L5632">
        <v>3870</v>
      </c>
      <c r="M5632">
        <v>190</v>
      </c>
      <c r="N5632" t="s">
        <v>55</v>
      </c>
      <c r="O5632" s="1">
        <v>44411</v>
      </c>
      <c r="P5632" t="s">
        <v>49</v>
      </c>
      <c r="Q5632" t="s">
        <v>44</v>
      </c>
      <c r="R5632">
        <f>Healthcare_Data_v1__4[[#This Row],[Discharge Date]]-Healthcare_Data_v1__4[[#This Row],[Date of Admission]]</f>
        <v>21</v>
      </c>
      <c r="S5632" t="str" cm="1">
        <f t="array" ref="S5632">_xlfn.IFS( Healthcare_Data_v1__4[[#This Row],[Days of Stay]]&lt;10,"Low",Healthcare_Data_v1__4[[#This Row],[Days of Stay]]&lt;20,"Med",Healthcare_Data_v1__4[[#This Row],[Days of Stay]]&lt;=30,"High")</f>
        <v>High</v>
      </c>
      <c r="T5632" t="str">
        <f>CONCATENATE(Healthcare_Data_v1__4[[#This Row],[Medical Condition]],Healthcare_Data_v1__4[[#This Row],[Duration]])</f>
        <v>AsthmaHigh</v>
      </c>
      <c r="U5632">
        <f>MONTH(Healthcare_Data_v1__4[[#This Row],[Date of Admission]])</f>
        <v>7</v>
      </c>
      <c r="V5632">
        <f>YEAR(Healthcare_Data_v1__4[[#This Row],[Date of Admission]])</f>
        <v>2021</v>
      </c>
      <c r="W5632">
        <f>DAY(Healthcare_Data_v1__4[[#This Row],[Date of Admission]])</f>
        <v>13</v>
      </c>
    </row>
    <row r="5633" spans="1:23" x14ac:dyDescent="0.3">
      <c r="A5633" t="s">
        <v>20788</v>
      </c>
      <c r="B5633">
        <v>35</v>
      </c>
      <c r="C5633" t="s">
        <v>5</v>
      </c>
      <c r="D5633" t="s">
        <v>16</v>
      </c>
      <c r="E5633" t="s">
        <v>25</v>
      </c>
      <c r="F5633" t="s">
        <v>10</v>
      </c>
      <c r="G5633" s="1">
        <v>44564</v>
      </c>
      <c r="H5633" t="s">
        <v>10683</v>
      </c>
      <c r="I5633" t="s">
        <v>10684</v>
      </c>
      <c r="J5633">
        <v>17860.68679</v>
      </c>
      <c r="K5633" t="s">
        <v>47</v>
      </c>
      <c r="L5633">
        <v>17545</v>
      </c>
      <c r="M5633">
        <v>438</v>
      </c>
      <c r="N5633" t="s">
        <v>55</v>
      </c>
      <c r="O5633" s="1">
        <v>44570</v>
      </c>
      <c r="P5633" t="s">
        <v>49</v>
      </c>
      <c r="Q5633" t="s">
        <v>57</v>
      </c>
      <c r="R5633">
        <f>Healthcare_Data_v1__4[[#This Row],[Discharge Date]]-Healthcare_Data_v1__4[[#This Row],[Date of Admission]]</f>
        <v>6</v>
      </c>
      <c r="S5633" t="str" cm="1">
        <f t="array" ref="S5633">_xlfn.IFS( Healthcare_Data_v1__4[[#This Row],[Days of Stay]]&lt;10,"Low",Healthcare_Data_v1__4[[#This Row],[Days of Stay]]&lt;20,"Med",Healthcare_Data_v1__4[[#This Row],[Days of Stay]]&lt;=30,"High")</f>
        <v>Low</v>
      </c>
      <c r="T5633" t="str">
        <f>CONCATENATE(Healthcare_Data_v1__4[[#This Row],[Medical Condition]],Healthcare_Data_v1__4[[#This Row],[Duration]])</f>
        <v>HypertensionLow</v>
      </c>
      <c r="U5633">
        <f>MONTH(Healthcare_Data_v1__4[[#This Row],[Date of Admission]])</f>
        <v>1</v>
      </c>
      <c r="V5633">
        <f>YEAR(Healthcare_Data_v1__4[[#This Row],[Date of Admission]])</f>
        <v>2022</v>
      </c>
      <c r="W5633">
        <f>DAY(Healthcare_Data_v1__4[[#This Row],[Date of Admission]])</f>
        <v>3</v>
      </c>
    </row>
    <row r="5634" spans="1:23" x14ac:dyDescent="0.3">
      <c r="A5634" t="s">
        <v>22940</v>
      </c>
      <c r="B5634">
        <v>24</v>
      </c>
      <c r="C5634" t="s">
        <v>12</v>
      </c>
      <c r="D5634" t="s">
        <v>16</v>
      </c>
      <c r="E5634" t="s">
        <v>23</v>
      </c>
      <c r="F5634" t="s">
        <v>9</v>
      </c>
      <c r="G5634" s="1">
        <v>43574</v>
      </c>
      <c r="H5634" t="s">
        <v>10685</v>
      </c>
      <c r="I5634" t="s">
        <v>10686</v>
      </c>
      <c r="J5634">
        <v>17857.372820000001</v>
      </c>
      <c r="K5634" t="s">
        <v>47</v>
      </c>
      <c r="L5634">
        <v>33742</v>
      </c>
      <c r="M5634">
        <v>235</v>
      </c>
      <c r="N5634" t="s">
        <v>42</v>
      </c>
      <c r="O5634" s="1">
        <v>43580</v>
      </c>
      <c r="P5634" t="s">
        <v>85</v>
      </c>
      <c r="Q5634" t="s">
        <v>50</v>
      </c>
      <c r="R5634">
        <f>Healthcare_Data_v1__4[[#This Row],[Discharge Date]]-Healthcare_Data_v1__4[[#This Row],[Date of Admission]]</f>
        <v>6</v>
      </c>
      <c r="S5634" t="str" cm="1">
        <f t="array" ref="S5634">_xlfn.IFS( Healthcare_Data_v1__4[[#This Row],[Days of Stay]]&lt;10,"Low",Healthcare_Data_v1__4[[#This Row],[Days of Stay]]&lt;20,"Med",Healthcare_Data_v1__4[[#This Row],[Days of Stay]]&lt;=30,"High")</f>
        <v>Low</v>
      </c>
      <c r="T5634" t="str">
        <f>CONCATENATE(Healthcare_Data_v1__4[[#This Row],[Medical Condition]],Healthcare_Data_v1__4[[#This Row],[Duration]])</f>
        <v>ArthritisLow</v>
      </c>
      <c r="U5634">
        <f>MONTH(Healthcare_Data_v1__4[[#This Row],[Date of Admission]])</f>
        <v>4</v>
      </c>
      <c r="V5634">
        <f>YEAR(Healthcare_Data_v1__4[[#This Row],[Date of Admission]])</f>
        <v>2019</v>
      </c>
      <c r="W5634">
        <f>DAY(Healthcare_Data_v1__4[[#This Row],[Date of Admission]])</f>
        <v>19</v>
      </c>
    </row>
    <row r="5635" spans="1:23" x14ac:dyDescent="0.3">
      <c r="A5635" t="s">
        <v>22941</v>
      </c>
      <c r="B5635">
        <v>20</v>
      </c>
      <c r="C5635" t="s">
        <v>12</v>
      </c>
      <c r="D5635" t="s">
        <v>16</v>
      </c>
      <c r="E5635" t="s">
        <v>24</v>
      </c>
      <c r="F5635" t="s">
        <v>9</v>
      </c>
      <c r="G5635" s="1">
        <v>44861</v>
      </c>
      <c r="H5635" t="s">
        <v>10687</v>
      </c>
      <c r="I5635" t="s">
        <v>1086</v>
      </c>
      <c r="J5635">
        <v>17855.545760000001</v>
      </c>
      <c r="K5635" t="s">
        <v>63</v>
      </c>
      <c r="L5635">
        <v>38523</v>
      </c>
      <c r="M5635">
        <v>476</v>
      </c>
      <c r="N5635" t="s">
        <v>42</v>
      </c>
      <c r="O5635" s="1">
        <v>44882</v>
      </c>
      <c r="P5635" t="s">
        <v>60</v>
      </c>
      <c r="Q5635" t="s">
        <v>50</v>
      </c>
      <c r="R5635">
        <f>Healthcare_Data_v1__4[[#This Row],[Discharge Date]]-Healthcare_Data_v1__4[[#This Row],[Date of Admission]]</f>
        <v>21</v>
      </c>
      <c r="S5635" t="str" cm="1">
        <f t="array" ref="S5635">_xlfn.IFS( Healthcare_Data_v1__4[[#This Row],[Days of Stay]]&lt;10,"Low",Healthcare_Data_v1__4[[#This Row],[Days of Stay]]&lt;20,"Med",Healthcare_Data_v1__4[[#This Row],[Days of Stay]]&lt;=30,"High")</f>
        <v>High</v>
      </c>
      <c r="T5635" t="str">
        <f>CONCATENATE(Healthcare_Data_v1__4[[#This Row],[Medical Condition]],Healthcare_Data_v1__4[[#This Row],[Duration]])</f>
        <v>ArthritisHigh</v>
      </c>
      <c r="U5635">
        <f>MONTH(Healthcare_Data_v1__4[[#This Row],[Date of Admission]])</f>
        <v>10</v>
      </c>
      <c r="V5635">
        <f>YEAR(Healthcare_Data_v1__4[[#This Row],[Date of Admission]])</f>
        <v>2022</v>
      </c>
      <c r="W5635">
        <f>DAY(Healthcare_Data_v1__4[[#This Row],[Date of Admission]])</f>
        <v>27</v>
      </c>
    </row>
    <row r="5636" spans="1:23" x14ac:dyDescent="0.3">
      <c r="A5636" t="s">
        <v>22942</v>
      </c>
      <c r="B5636">
        <v>32</v>
      </c>
      <c r="C5636" t="s">
        <v>5</v>
      </c>
      <c r="D5636" t="s">
        <v>16</v>
      </c>
      <c r="E5636" t="s">
        <v>24</v>
      </c>
      <c r="F5636" t="s">
        <v>10</v>
      </c>
      <c r="G5636" s="1">
        <v>44615</v>
      </c>
      <c r="H5636" t="s">
        <v>10688</v>
      </c>
      <c r="I5636" t="s">
        <v>8363</v>
      </c>
      <c r="J5636">
        <v>17852.935689999998</v>
      </c>
      <c r="K5636" t="s">
        <v>66</v>
      </c>
      <c r="L5636">
        <v>16483</v>
      </c>
      <c r="M5636">
        <v>165</v>
      </c>
      <c r="N5636" t="s">
        <v>42</v>
      </c>
      <c r="O5636" s="1">
        <v>44621</v>
      </c>
      <c r="P5636" t="s">
        <v>49</v>
      </c>
      <c r="Q5636" t="s">
        <v>57</v>
      </c>
      <c r="R5636">
        <f>Healthcare_Data_v1__4[[#This Row],[Discharge Date]]-Healthcare_Data_v1__4[[#This Row],[Date of Admission]]</f>
        <v>6</v>
      </c>
      <c r="S5636" t="str" cm="1">
        <f t="array" ref="S5636">_xlfn.IFS( Healthcare_Data_v1__4[[#This Row],[Days of Stay]]&lt;10,"Low",Healthcare_Data_v1__4[[#This Row],[Days of Stay]]&lt;20,"Med",Healthcare_Data_v1__4[[#This Row],[Days of Stay]]&lt;=30,"High")</f>
        <v>Low</v>
      </c>
      <c r="T5636" t="str">
        <f>CONCATENATE(Healthcare_Data_v1__4[[#This Row],[Medical Condition]],Healthcare_Data_v1__4[[#This Row],[Duration]])</f>
        <v>HypertensionLow</v>
      </c>
      <c r="U5636">
        <f>MONTH(Healthcare_Data_v1__4[[#This Row],[Date of Admission]])</f>
        <v>2</v>
      </c>
      <c r="V5636">
        <f>YEAR(Healthcare_Data_v1__4[[#This Row],[Date of Admission]])</f>
        <v>2022</v>
      </c>
      <c r="W5636">
        <f>DAY(Healthcare_Data_v1__4[[#This Row],[Date of Admission]])</f>
        <v>23</v>
      </c>
    </row>
    <row r="5637" spans="1:23" x14ac:dyDescent="0.3">
      <c r="A5637" t="s">
        <v>22943</v>
      </c>
      <c r="B5637">
        <v>71</v>
      </c>
      <c r="C5637" t="s">
        <v>3</v>
      </c>
      <c r="D5637" t="s">
        <v>16</v>
      </c>
      <c r="E5637" t="s">
        <v>20</v>
      </c>
      <c r="F5637" t="s">
        <v>9</v>
      </c>
      <c r="G5637" s="1">
        <v>44970</v>
      </c>
      <c r="H5637" t="s">
        <v>76</v>
      </c>
      <c r="I5637" t="s">
        <v>10689</v>
      </c>
      <c r="J5637">
        <v>17847.799429999999</v>
      </c>
      <c r="K5637" t="s">
        <v>41</v>
      </c>
      <c r="L5637">
        <v>3062</v>
      </c>
      <c r="M5637">
        <v>303</v>
      </c>
      <c r="N5637" t="s">
        <v>48</v>
      </c>
      <c r="O5637" s="1">
        <v>44997</v>
      </c>
      <c r="P5637" t="s">
        <v>56</v>
      </c>
      <c r="Q5637" t="s">
        <v>44</v>
      </c>
      <c r="R5637">
        <f>Healthcare_Data_v1__4[[#This Row],[Discharge Date]]-Healthcare_Data_v1__4[[#This Row],[Date of Admission]]</f>
        <v>27</v>
      </c>
      <c r="S5637" t="str" cm="1">
        <f t="array" ref="S5637">_xlfn.IFS( Healthcare_Data_v1__4[[#This Row],[Days of Stay]]&lt;10,"Low",Healthcare_Data_v1__4[[#This Row],[Days of Stay]]&lt;20,"Med",Healthcare_Data_v1__4[[#This Row],[Days of Stay]]&lt;=30,"High")</f>
        <v>High</v>
      </c>
      <c r="T5637" t="str">
        <f>CONCATENATE(Healthcare_Data_v1__4[[#This Row],[Medical Condition]],Healthcare_Data_v1__4[[#This Row],[Duration]])</f>
        <v>ArthritisHigh</v>
      </c>
      <c r="U5637">
        <f>MONTH(Healthcare_Data_v1__4[[#This Row],[Date of Admission]])</f>
        <v>2</v>
      </c>
      <c r="V5637">
        <f>YEAR(Healthcare_Data_v1__4[[#This Row],[Date of Admission]])</f>
        <v>2023</v>
      </c>
      <c r="W5637">
        <f>DAY(Healthcare_Data_v1__4[[#This Row],[Date of Admission]])</f>
        <v>13</v>
      </c>
    </row>
    <row r="5638" spans="1:23" x14ac:dyDescent="0.3">
      <c r="A5638" t="s">
        <v>22944</v>
      </c>
      <c r="B5638">
        <v>81</v>
      </c>
      <c r="C5638" t="s">
        <v>3</v>
      </c>
      <c r="D5638" t="s">
        <v>16</v>
      </c>
      <c r="E5638" t="s">
        <v>20</v>
      </c>
      <c r="F5638" t="s">
        <v>4</v>
      </c>
      <c r="G5638" s="1">
        <v>45135</v>
      </c>
      <c r="H5638" t="s">
        <v>10690</v>
      </c>
      <c r="I5638" t="s">
        <v>10691</v>
      </c>
      <c r="J5638">
        <v>17844.64849</v>
      </c>
      <c r="K5638" t="s">
        <v>41</v>
      </c>
      <c r="L5638">
        <v>56360</v>
      </c>
      <c r="M5638">
        <v>331</v>
      </c>
      <c r="N5638" t="s">
        <v>55</v>
      </c>
      <c r="O5638" s="1">
        <v>45141</v>
      </c>
      <c r="P5638" t="s">
        <v>56</v>
      </c>
      <c r="Q5638" t="s">
        <v>44</v>
      </c>
      <c r="R5638">
        <f>Healthcare_Data_v1__4[[#This Row],[Discharge Date]]-Healthcare_Data_v1__4[[#This Row],[Date of Admission]]</f>
        <v>6</v>
      </c>
      <c r="S5638" t="str" cm="1">
        <f t="array" ref="S5638">_xlfn.IFS( Healthcare_Data_v1__4[[#This Row],[Days of Stay]]&lt;10,"Low",Healthcare_Data_v1__4[[#This Row],[Days of Stay]]&lt;20,"Med",Healthcare_Data_v1__4[[#This Row],[Days of Stay]]&lt;=30,"High")</f>
        <v>Low</v>
      </c>
      <c r="T5638" t="str">
        <f>CONCATENATE(Healthcare_Data_v1__4[[#This Row],[Medical Condition]],Healthcare_Data_v1__4[[#This Row],[Duration]])</f>
        <v>DiabetesLow</v>
      </c>
      <c r="U5638">
        <f>MONTH(Healthcare_Data_v1__4[[#This Row],[Date of Admission]])</f>
        <v>7</v>
      </c>
      <c r="V5638">
        <f>YEAR(Healthcare_Data_v1__4[[#This Row],[Date of Admission]])</f>
        <v>2023</v>
      </c>
      <c r="W5638">
        <f>DAY(Healthcare_Data_v1__4[[#This Row],[Date of Admission]])</f>
        <v>28</v>
      </c>
    </row>
    <row r="5639" spans="1:23" x14ac:dyDescent="0.3">
      <c r="A5639" t="s">
        <v>22945</v>
      </c>
      <c r="B5639">
        <v>54</v>
      </c>
      <c r="C5639" t="s">
        <v>8</v>
      </c>
      <c r="D5639" t="s">
        <v>16</v>
      </c>
      <c r="E5639" t="s">
        <v>20</v>
      </c>
      <c r="F5639" t="s">
        <v>7</v>
      </c>
      <c r="G5639" s="1">
        <v>43549</v>
      </c>
      <c r="H5639" t="s">
        <v>2535</v>
      </c>
      <c r="I5639" t="s">
        <v>10692</v>
      </c>
      <c r="J5639">
        <v>17838.520639999999</v>
      </c>
      <c r="K5639" t="s">
        <v>66</v>
      </c>
      <c r="L5639">
        <v>24712</v>
      </c>
      <c r="M5639">
        <v>184</v>
      </c>
      <c r="N5639" t="s">
        <v>42</v>
      </c>
      <c r="O5639" s="1">
        <v>43563</v>
      </c>
      <c r="P5639" t="s">
        <v>43</v>
      </c>
      <c r="Q5639" t="s">
        <v>57</v>
      </c>
      <c r="R5639">
        <f>Healthcare_Data_v1__4[[#This Row],[Discharge Date]]-Healthcare_Data_v1__4[[#This Row],[Date of Admission]]</f>
        <v>14</v>
      </c>
      <c r="S5639" t="str" cm="1">
        <f t="array" ref="S5639">_xlfn.IFS( Healthcare_Data_v1__4[[#This Row],[Days of Stay]]&lt;10,"Low",Healthcare_Data_v1__4[[#This Row],[Days of Stay]]&lt;20,"Med",Healthcare_Data_v1__4[[#This Row],[Days of Stay]]&lt;=30,"High")</f>
        <v>Med</v>
      </c>
      <c r="T5639" t="str">
        <f>CONCATENATE(Healthcare_Data_v1__4[[#This Row],[Medical Condition]],Healthcare_Data_v1__4[[#This Row],[Duration]])</f>
        <v>ObesityMed</v>
      </c>
      <c r="U5639">
        <f>MONTH(Healthcare_Data_v1__4[[#This Row],[Date of Admission]])</f>
        <v>3</v>
      </c>
      <c r="V5639">
        <f>YEAR(Healthcare_Data_v1__4[[#This Row],[Date of Admission]])</f>
        <v>2019</v>
      </c>
      <c r="W5639">
        <f>DAY(Healthcare_Data_v1__4[[#This Row],[Date of Admission]])</f>
        <v>25</v>
      </c>
    </row>
    <row r="5640" spans="1:23" x14ac:dyDescent="0.3">
      <c r="A5640" t="s">
        <v>22946</v>
      </c>
      <c r="B5640">
        <v>57</v>
      </c>
      <c r="C5640" t="s">
        <v>3</v>
      </c>
      <c r="D5640" t="s">
        <v>15</v>
      </c>
      <c r="E5640" t="s">
        <v>23</v>
      </c>
      <c r="F5640" t="s">
        <v>10</v>
      </c>
      <c r="G5640" s="1">
        <v>43505</v>
      </c>
      <c r="H5640" t="s">
        <v>7761</v>
      </c>
      <c r="I5640" t="s">
        <v>10693</v>
      </c>
      <c r="J5640">
        <v>17824.96545</v>
      </c>
      <c r="K5640" t="s">
        <v>63</v>
      </c>
      <c r="L5640">
        <v>5850</v>
      </c>
      <c r="M5640">
        <v>175</v>
      </c>
      <c r="N5640" t="s">
        <v>48</v>
      </c>
      <c r="O5640" s="1">
        <v>43509</v>
      </c>
      <c r="P5640" t="s">
        <v>85</v>
      </c>
      <c r="Q5640" t="s">
        <v>57</v>
      </c>
      <c r="R5640">
        <f>Healthcare_Data_v1__4[[#This Row],[Discharge Date]]-Healthcare_Data_v1__4[[#This Row],[Date of Admission]]</f>
        <v>4</v>
      </c>
      <c r="S5640" t="str" cm="1">
        <f t="array" ref="S5640">_xlfn.IFS( Healthcare_Data_v1__4[[#This Row],[Days of Stay]]&lt;10,"Low",Healthcare_Data_v1__4[[#This Row],[Days of Stay]]&lt;20,"Med",Healthcare_Data_v1__4[[#This Row],[Days of Stay]]&lt;=30,"High")</f>
        <v>Low</v>
      </c>
      <c r="T5640" t="str">
        <f>CONCATENATE(Healthcare_Data_v1__4[[#This Row],[Medical Condition]],Healthcare_Data_v1__4[[#This Row],[Duration]])</f>
        <v>HypertensionLow</v>
      </c>
      <c r="U5640">
        <f>MONTH(Healthcare_Data_v1__4[[#This Row],[Date of Admission]])</f>
        <v>2</v>
      </c>
      <c r="V5640">
        <f>YEAR(Healthcare_Data_v1__4[[#This Row],[Date of Admission]])</f>
        <v>2019</v>
      </c>
      <c r="W5640">
        <f>DAY(Healthcare_Data_v1__4[[#This Row],[Date of Admission]])</f>
        <v>9</v>
      </c>
    </row>
    <row r="5641" spans="1:23" x14ac:dyDescent="0.3">
      <c r="A5641" t="s">
        <v>10694</v>
      </c>
      <c r="B5641">
        <v>58</v>
      </c>
      <c r="C5641" t="s">
        <v>3</v>
      </c>
      <c r="D5641" t="s">
        <v>15</v>
      </c>
      <c r="E5641" t="s">
        <v>21</v>
      </c>
      <c r="F5641" t="s">
        <v>9</v>
      </c>
      <c r="G5641" s="1">
        <v>44903</v>
      </c>
      <c r="H5641" t="s">
        <v>10695</v>
      </c>
      <c r="I5641" t="s">
        <v>10696</v>
      </c>
      <c r="J5641">
        <v>17823.176039999998</v>
      </c>
      <c r="K5641" t="s">
        <v>63</v>
      </c>
      <c r="L5641">
        <v>4927</v>
      </c>
      <c r="M5641">
        <v>226</v>
      </c>
      <c r="N5641" t="s">
        <v>48</v>
      </c>
      <c r="O5641" s="1">
        <v>44931</v>
      </c>
      <c r="P5641" t="s">
        <v>56</v>
      </c>
      <c r="Q5641" t="s">
        <v>50</v>
      </c>
      <c r="R5641">
        <f>Healthcare_Data_v1__4[[#This Row],[Discharge Date]]-Healthcare_Data_v1__4[[#This Row],[Date of Admission]]</f>
        <v>28</v>
      </c>
      <c r="S5641" t="str" cm="1">
        <f t="array" ref="S5641">_xlfn.IFS( Healthcare_Data_v1__4[[#This Row],[Days of Stay]]&lt;10,"Low",Healthcare_Data_v1__4[[#This Row],[Days of Stay]]&lt;20,"Med",Healthcare_Data_v1__4[[#This Row],[Days of Stay]]&lt;=30,"High")</f>
        <v>High</v>
      </c>
      <c r="T5641" t="str">
        <f>CONCATENATE(Healthcare_Data_v1__4[[#This Row],[Medical Condition]],Healthcare_Data_v1__4[[#This Row],[Duration]])</f>
        <v>ArthritisHigh</v>
      </c>
      <c r="U5641">
        <f>MONTH(Healthcare_Data_v1__4[[#This Row],[Date of Admission]])</f>
        <v>12</v>
      </c>
      <c r="V5641">
        <f>YEAR(Healthcare_Data_v1__4[[#This Row],[Date of Admission]])</f>
        <v>2022</v>
      </c>
      <c r="W5641">
        <f>DAY(Healthcare_Data_v1__4[[#This Row],[Date of Admission]])</f>
        <v>8</v>
      </c>
    </row>
    <row r="5642" spans="1:23" x14ac:dyDescent="0.3">
      <c r="A5642" t="s">
        <v>22947</v>
      </c>
      <c r="B5642">
        <v>61</v>
      </c>
      <c r="C5642" t="s">
        <v>3</v>
      </c>
      <c r="D5642" t="s">
        <v>16</v>
      </c>
      <c r="E5642" t="s">
        <v>26</v>
      </c>
      <c r="F5642" t="s">
        <v>10</v>
      </c>
      <c r="G5642" s="1">
        <v>44738</v>
      </c>
      <c r="H5642" t="s">
        <v>10697</v>
      </c>
      <c r="I5642" t="s">
        <v>10698</v>
      </c>
      <c r="J5642">
        <v>17808.046279999999</v>
      </c>
      <c r="K5642" t="s">
        <v>41</v>
      </c>
      <c r="L5642">
        <v>25134</v>
      </c>
      <c r="M5642">
        <v>441</v>
      </c>
      <c r="N5642" t="s">
        <v>55</v>
      </c>
      <c r="O5642" s="1">
        <v>44768</v>
      </c>
      <c r="P5642" t="s">
        <v>85</v>
      </c>
      <c r="Q5642" t="s">
        <v>50</v>
      </c>
      <c r="R5642">
        <f>Healthcare_Data_v1__4[[#This Row],[Discharge Date]]-Healthcare_Data_v1__4[[#This Row],[Date of Admission]]</f>
        <v>30</v>
      </c>
      <c r="S5642" t="str" cm="1">
        <f t="array" ref="S5642">_xlfn.IFS( Healthcare_Data_v1__4[[#This Row],[Days of Stay]]&lt;10,"Low",Healthcare_Data_v1__4[[#This Row],[Days of Stay]]&lt;20,"Med",Healthcare_Data_v1__4[[#This Row],[Days of Stay]]&lt;=30,"High")</f>
        <v>High</v>
      </c>
      <c r="T5642" t="str">
        <f>CONCATENATE(Healthcare_Data_v1__4[[#This Row],[Medical Condition]],Healthcare_Data_v1__4[[#This Row],[Duration]])</f>
        <v>HypertensionHigh</v>
      </c>
      <c r="U5642">
        <f>MONTH(Healthcare_Data_v1__4[[#This Row],[Date of Admission]])</f>
        <v>6</v>
      </c>
      <c r="V5642">
        <f>YEAR(Healthcare_Data_v1__4[[#This Row],[Date of Admission]])</f>
        <v>2022</v>
      </c>
      <c r="W5642">
        <f>DAY(Healthcare_Data_v1__4[[#This Row],[Date of Admission]])</f>
        <v>26</v>
      </c>
    </row>
    <row r="5643" spans="1:23" x14ac:dyDescent="0.3">
      <c r="A5643" t="s">
        <v>10699</v>
      </c>
      <c r="B5643">
        <v>57</v>
      </c>
      <c r="C5643" t="s">
        <v>3</v>
      </c>
      <c r="D5643" t="s">
        <v>16</v>
      </c>
      <c r="E5643" t="s">
        <v>23</v>
      </c>
      <c r="F5643" t="s">
        <v>4</v>
      </c>
      <c r="G5643" s="1">
        <v>44210</v>
      </c>
      <c r="H5643" t="s">
        <v>10700</v>
      </c>
      <c r="I5643" t="s">
        <v>10701</v>
      </c>
      <c r="J5643">
        <v>17806.965189999999</v>
      </c>
      <c r="K5643" t="s">
        <v>69</v>
      </c>
      <c r="L5643">
        <v>34267</v>
      </c>
      <c r="M5643">
        <v>316</v>
      </c>
      <c r="N5643" t="s">
        <v>48</v>
      </c>
      <c r="O5643" s="1">
        <v>44222</v>
      </c>
      <c r="P5643" t="s">
        <v>85</v>
      </c>
      <c r="Q5643" t="s">
        <v>50</v>
      </c>
      <c r="R5643">
        <f>Healthcare_Data_v1__4[[#This Row],[Discharge Date]]-Healthcare_Data_v1__4[[#This Row],[Date of Admission]]</f>
        <v>12</v>
      </c>
      <c r="S5643" t="str" cm="1">
        <f t="array" ref="S5643">_xlfn.IFS( Healthcare_Data_v1__4[[#This Row],[Days of Stay]]&lt;10,"Low",Healthcare_Data_v1__4[[#This Row],[Days of Stay]]&lt;20,"Med",Healthcare_Data_v1__4[[#This Row],[Days of Stay]]&lt;=30,"High")</f>
        <v>Med</v>
      </c>
      <c r="T5643" t="str">
        <f>CONCATENATE(Healthcare_Data_v1__4[[#This Row],[Medical Condition]],Healthcare_Data_v1__4[[#This Row],[Duration]])</f>
        <v>DiabetesMed</v>
      </c>
      <c r="U5643">
        <f>MONTH(Healthcare_Data_v1__4[[#This Row],[Date of Admission]])</f>
        <v>1</v>
      </c>
      <c r="V5643">
        <f>YEAR(Healthcare_Data_v1__4[[#This Row],[Date of Admission]])</f>
        <v>2021</v>
      </c>
      <c r="W5643">
        <f>DAY(Healthcare_Data_v1__4[[#This Row],[Date of Admission]])</f>
        <v>14</v>
      </c>
    </row>
    <row r="5644" spans="1:23" x14ac:dyDescent="0.3">
      <c r="A5644" t="s">
        <v>22948</v>
      </c>
      <c r="B5644">
        <v>53</v>
      </c>
      <c r="C5644" t="s">
        <v>8</v>
      </c>
      <c r="D5644" t="s">
        <v>16</v>
      </c>
      <c r="E5644" t="s">
        <v>26</v>
      </c>
      <c r="F5644" t="s">
        <v>4</v>
      </c>
      <c r="G5644" s="1">
        <v>44941</v>
      </c>
      <c r="H5644" t="s">
        <v>10702</v>
      </c>
      <c r="I5644" t="s">
        <v>10703</v>
      </c>
      <c r="J5644">
        <v>17805.785029999999</v>
      </c>
      <c r="K5644" t="s">
        <v>47</v>
      </c>
      <c r="L5644">
        <v>15197</v>
      </c>
      <c r="M5644">
        <v>167</v>
      </c>
      <c r="N5644" t="s">
        <v>48</v>
      </c>
      <c r="O5644" s="1">
        <v>44944</v>
      </c>
      <c r="P5644" t="s">
        <v>85</v>
      </c>
      <c r="Q5644" t="s">
        <v>57</v>
      </c>
      <c r="R5644">
        <f>Healthcare_Data_v1__4[[#This Row],[Discharge Date]]-Healthcare_Data_v1__4[[#This Row],[Date of Admission]]</f>
        <v>3</v>
      </c>
      <c r="S5644" t="str" cm="1">
        <f t="array" ref="S5644">_xlfn.IFS( Healthcare_Data_v1__4[[#This Row],[Days of Stay]]&lt;10,"Low",Healthcare_Data_v1__4[[#This Row],[Days of Stay]]&lt;20,"Med",Healthcare_Data_v1__4[[#This Row],[Days of Stay]]&lt;=30,"High")</f>
        <v>Low</v>
      </c>
      <c r="T5644" t="str">
        <f>CONCATENATE(Healthcare_Data_v1__4[[#This Row],[Medical Condition]],Healthcare_Data_v1__4[[#This Row],[Duration]])</f>
        <v>DiabetesLow</v>
      </c>
      <c r="U5644">
        <f>MONTH(Healthcare_Data_v1__4[[#This Row],[Date of Admission]])</f>
        <v>1</v>
      </c>
      <c r="V5644">
        <f>YEAR(Healthcare_Data_v1__4[[#This Row],[Date of Admission]])</f>
        <v>2023</v>
      </c>
      <c r="W5644">
        <f>DAY(Healthcare_Data_v1__4[[#This Row],[Date of Admission]])</f>
        <v>15</v>
      </c>
    </row>
    <row r="5645" spans="1:23" x14ac:dyDescent="0.3">
      <c r="A5645" t="s">
        <v>22949</v>
      </c>
      <c r="B5645">
        <v>48</v>
      </c>
      <c r="C5645" t="s">
        <v>8</v>
      </c>
      <c r="D5645" t="s">
        <v>15</v>
      </c>
      <c r="E5645" t="s">
        <v>25</v>
      </c>
      <c r="F5645" t="s">
        <v>9</v>
      </c>
      <c r="G5645" s="1">
        <v>43830</v>
      </c>
      <c r="H5645" t="s">
        <v>10704</v>
      </c>
      <c r="I5645" t="s">
        <v>10705</v>
      </c>
      <c r="J5645">
        <v>17797.957709999999</v>
      </c>
      <c r="K5645" t="s">
        <v>66</v>
      </c>
      <c r="L5645">
        <v>5282</v>
      </c>
      <c r="M5645">
        <v>372</v>
      </c>
      <c r="N5645" t="s">
        <v>55</v>
      </c>
      <c r="O5645" s="1">
        <v>43854</v>
      </c>
      <c r="P5645" t="s">
        <v>56</v>
      </c>
      <c r="Q5645" t="s">
        <v>57</v>
      </c>
      <c r="R5645">
        <f>Healthcare_Data_v1__4[[#This Row],[Discharge Date]]-Healthcare_Data_v1__4[[#This Row],[Date of Admission]]</f>
        <v>24</v>
      </c>
      <c r="S5645" t="str" cm="1">
        <f t="array" ref="S5645">_xlfn.IFS( Healthcare_Data_v1__4[[#This Row],[Days of Stay]]&lt;10,"Low",Healthcare_Data_v1__4[[#This Row],[Days of Stay]]&lt;20,"Med",Healthcare_Data_v1__4[[#This Row],[Days of Stay]]&lt;=30,"High")</f>
        <v>High</v>
      </c>
      <c r="T5645" t="str">
        <f>CONCATENATE(Healthcare_Data_v1__4[[#This Row],[Medical Condition]],Healthcare_Data_v1__4[[#This Row],[Duration]])</f>
        <v>ArthritisHigh</v>
      </c>
      <c r="U5645">
        <f>MONTH(Healthcare_Data_v1__4[[#This Row],[Date of Admission]])</f>
        <v>12</v>
      </c>
      <c r="V5645">
        <f>YEAR(Healthcare_Data_v1__4[[#This Row],[Date of Admission]])</f>
        <v>2019</v>
      </c>
      <c r="W5645">
        <f>DAY(Healthcare_Data_v1__4[[#This Row],[Date of Admission]])</f>
        <v>31</v>
      </c>
    </row>
    <row r="5646" spans="1:23" x14ac:dyDescent="0.3">
      <c r="A5646" t="s">
        <v>22950</v>
      </c>
      <c r="B5646">
        <v>62</v>
      </c>
      <c r="C5646" t="s">
        <v>3</v>
      </c>
      <c r="D5646" t="s">
        <v>16</v>
      </c>
      <c r="E5646" t="s">
        <v>26</v>
      </c>
      <c r="F5646" t="s">
        <v>11</v>
      </c>
      <c r="G5646" s="1">
        <v>43631</v>
      </c>
      <c r="H5646" t="s">
        <v>10706</v>
      </c>
      <c r="I5646" t="s">
        <v>10707</v>
      </c>
      <c r="J5646">
        <v>17795.979780000001</v>
      </c>
      <c r="K5646" t="s">
        <v>41</v>
      </c>
      <c r="L5646">
        <v>59746</v>
      </c>
      <c r="M5646">
        <v>316</v>
      </c>
      <c r="N5646" t="s">
        <v>48</v>
      </c>
      <c r="O5646" s="1">
        <v>43632</v>
      </c>
      <c r="P5646" t="s">
        <v>49</v>
      </c>
      <c r="Q5646" t="s">
        <v>44</v>
      </c>
      <c r="R5646">
        <f>Healthcare_Data_v1__4[[#This Row],[Discharge Date]]-Healthcare_Data_v1__4[[#This Row],[Date of Admission]]</f>
        <v>1</v>
      </c>
      <c r="S5646" t="str" cm="1">
        <f t="array" ref="S5646">_xlfn.IFS( Healthcare_Data_v1__4[[#This Row],[Days of Stay]]&lt;10,"Low",Healthcare_Data_v1__4[[#This Row],[Days of Stay]]&lt;20,"Med",Healthcare_Data_v1__4[[#This Row],[Days of Stay]]&lt;=30,"High")</f>
        <v>Low</v>
      </c>
      <c r="T5646" t="str">
        <f>CONCATENATE(Healthcare_Data_v1__4[[#This Row],[Medical Condition]],Healthcare_Data_v1__4[[#This Row],[Duration]])</f>
        <v>CancerLow</v>
      </c>
      <c r="U5646">
        <f>MONTH(Healthcare_Data_v1__4[[#This Row],[Date of Admission]])</f>
        <v>6</v>
      </c>
      <c r="V5646">
        <f>YEAR(Healthcare_Data_v1__4[[#This Row],[Date of Admission]])</f>
        <v>2019</v>
      </c>
      <c r="W5646">
        <f>DAY(Healthcare_Data_v1__4[[#This Row],[Date of Admission]])</f>
        <v>15</v>
      </c>
    </row>
    <row r="5647" spans="1:23" x14ac:dyDescent="0.3">
      <c r="A5647" t="s">
        <v>22951</v>
      </c>
      <c r="B5647">
        <v>63</v>
      </c>
      <c r="C5647" t="s">
        <v>3</v>
      </c>
      <c r="D5647" t="s">
        <v>16</v>
      </c>
      <c r="E5647" t="s">
        <v>23</v>
      </c>
      <c r="F5647" t="s">
        <v>4</v>
      </c>
      <c r="G5647" s="1">
        <v>44236</v>
      </c>
      <c r="H5647" t="s">
        <v>10708</v>
      </c>
      <c r="I5647" t="s">
        <v>10709</v>
      </c>
      <c r="J5647">
        <v>17791.377909999999</v>
      </c>
      <c r="K5647" t="s">
        <v>41</v>
      </c>
      <c r="L5647">
        <v>56654</v>
      </c>
      <c r="M5647">
        <v>211</v>
      </c>
      <c r="N5647" t="s">
        <v>55</v>
      </c>
      <c r="O5647" s="1">
        <v>44245</v>
      </c>
      <c r="P5647" t="s">
        <v>85</v>
      </c>
      <c r="Q5647" t="s">
        <v>50</v>
      </c>
      <c r="R5647">
        <f>Healthcare_Data_v1__4[[#This Row],[Discharge Date]]-Healthcare_Data_v1__4[[#This Row],[Date of Admission]]</f>
        <v>9</v>
      </c>
      <c r="S5647" t="str" cm="1">
        <f t="array" ref="S5647">_xlfn.IFS( Healthcare_Data_v1__4[[#This Row],[Days of Stay]]&lt;10,"Low",Healthcare_Data_v1__4[[#This Row],[Days of Stay]]&lt;20,"Med",Healthcare_Data_v1__4[[#This Row],[Days of Stay]]&lt;=30,"High")</f>
        <v>Low</v>
      </c>
      <c r="T5647" t="str">
        <f>CONCATENATE(Healthcare_Data_v1__4[[#This Row],[Medical Condition]],Healthcare_Data_v1__4[[#This Row],[Duration]])</f>
        <v>DiabetesLow</v>
      </c>
      <c r="U5647">
        <f>MONTH(Healthcare_Data_v1__4[[#This Row],[Date of Admission]])</f>
        <v>2</v>
      </c>
      <c r="V5647">
        <f>YEAR(Healthcare_Data_v1__4[[#This Row],[Date of Admission]])</f>
        <v>2021</v>
      </c>
      <c r="W5647">
        <f>DAY(Healthcare_Data_v1__4[[#This Row],[Date of Admission]])</f>
        <v>9</v>
      </c>
    </row>
    <row r="5648" spans="1:23" x14ac:dyDescent="0.3">
      <c r="A5648" t="s">
        <v>19647</v>
      </c>
      <c r="B5648">
        <v>21</v>
      </c>
      <c r="C5648" t="s">
        <v>12</v>
      </c>
      <c r="D5648" t="s">
        <v>15</v>
      </c>
      <c r="E5648" t="s">
        <v>24</v>
      </c>
      <c r="F5648" t="s">
        <v>10</v>
      </c>
      <c r="G5648" s="1">
        <v>44993</v>
      </c>
      <c r="H5648" t="s">
        <v>4122</v>
      </c>
      <c r="I5648" t="s">
        <v>10710</v>
      </c>
      <c r="J5648">
        <v>17784.511829999999</v>
      </c>
      <c r="K5648" t="s">
        <v>66</v>
      </c>
      <c r="L5648">
        <v>13529</v>
      </c>
      <c r="M5648">
        <v>476</v>
      </c>
      <c r="N5648" t="s">
        <v>55</v>
      </c>
      <c r="O5648" s="1">
        <v>44994</v>
      </c>
      <c r="P5648" t="s">
        <v>56</v>
      </c>
      <c r="Q5648" t="s">
        <v>50</v>
      </c>
      <c r="R5648">
        <f>Healthcare_Data_v1__4[[#This Row],[Discharge Date]]-Healthcare_Data_v1__4[[#This Row],[Date of Admission]]</f>
        <v>1</v>
      </c>
      <c r="S5648" t="str" cm="1">
        <f t="array" ref="S5648">_xlfn.IFS( Healthcare_Data_v1__4[[#This Row],[Days of Stay]]&lt;10,"Low",Healthcare_Data_v1__4[[#This Row],[Days of Stay]]&lt;20,"Med",Healthcare_Data_v1__4[[#This Row],[Days of Stay]]&lt;=30,"High")</f>
        <v>Low</v>
      </c>
      <c r="T5648" t="str">
        <f>CONCATENATE(Healthcare_Data_v1__4[[#This Row],[Medical Condition]],Healthcare_Data_v1__4[[#This Row],[Duration]])</f>
        <v>HypertensionLow</v>
      </c>
      <c r="U5648">
        <f>MONTH(Healthcare_Data_v1__4[[#This Row],[Date of Admission]])</f>
        <v>3</v>
      </c>
      <c r="V5648">
        <f>YEAR(Healthcare_Data_v1__4[[#This Row],[Date of Admission]])</f>
        <v>2023</v>
      </c>
      <c r="W5648">
        <f>DAY(Healthcare_Data_v1__4[[#This Row],[Date of Admission]])</f>
        <v>8</v>
      </c>
    </row>
    <row r="5649" spans="1:23" x14ac:dyDescent="0.3">
      <c r="A5649" t="s">
        <v>1561</v>
      </c>
      <c r="B5649">
        <v>59</v>
      </c>
      <c r="C5649" t="s">
        <v>3</v>
      </c>
      <c r="D5649" t="s">
        <v>16</v>
      </c>
      <c r="E5649" t="s">
        <v>20</v>
      </c>
      <c r="F5649" t="s">
        <v>4</v>
      </c>
      <c r="G5649" s="1">
        <v>45150</v>
      </c>
      <c r="H5649" t="s">
        <v>10711</v>
      </c>
      <c r="I5649" t="s">
        <v>1118</v>
      </c>
      <c r="J5649">
        <v>17784.36361</v>
      </c>
      <c r="K5649" t="s">
        <v>63</v>
      </c>
      <c r="L5649">
        <v>43359</v>
      </c>
      <c r="M5649">
        <v>253</v>
      </c>
      <c r="N5649" t="s">
        <v>55</v>
      </c>
      <c r="O5649" s="1">
        <v>45153</v>
      </c>
      <c r="P5649" t="s">
        <v>56</v>
      </c>
      <c r="Q5649" t="s">
        <v>44</v>
      </c>
      <c r="R5649">
        <f>Healthcare_Data_v1__4[[#This Row],[Discharge Date]]-Healthcare_Data_v1__4[[#This Row],[Date of Admission]]</f>
        <v>3</v>
      </c>
      <c r="S5649" t="str" cm="1">
        <f t="array" ref="S5649">_xlfn.IFS( Healthcare_Data_v1__4[[#This Row],[Days of Stay]]&lt;10,"Low",Healthcare_Data_v1__4[[#This Row],[Days of Stay]]&lt;20,"Med",Healthcare_Data_v1__4[[#This Row],[Days of Stay]]&lt;=30,"High")</f>
        <v>Low</v>
      </c>
      <c r="T5649" t="str">
        <f>CONCATENATE(Healthcare_Data_v1__4[[#This Row],[Medical Condition]],Healthcare_Data_v1__4[[#This Row],[Duration]])</f>
        <v>DiabetesLow</v>
      </c>
      <c r="U5649">
        <f>MONTH(Healthcare_Data_v1__4[[#This Row],[Date of Admission]])</f>
        <v>8</v>
      </c>
      <c r="V5649">
        <f>YEAR(Healthcare_Data_v1__4[[#This Row],[Date of Admission]])</f>
        <v>2023</v>
      </c>
      <c r="W5649">
        <f>DAY(Healthcare_Data_v1__4[[#This Row],[Date of Admission]])</f>
        <v>12</v>
      </c>
    </row>
    <row r="5650" spans="1:23" x14ac:dyDescent="0.3">
      <c r="A5650" t="s">
        <v>22952</v>
      </c>
      <c r="B5650">
        <v>77</v>
      </c>
      <c r="C5650" t="s">
        <v>3</v>
      </c>
      <c r="D5650" t="s">
        <v>15</v>
      </c>
      <c r="E5650" t="s">
        <v>25</v>
      </c>
      <c r="F5650" t="s">
        <v>6</v>
      </c>
      <c r="G5650" s="1">
        <v>44943</v>
      </c>
      <c r="H5650" t="s">
        <v>10712</v>
      </c>
      <c r="I5650" t="s">
        <v>10713</v>
      </c>
      <c r="J5650">
        <v>17782.42067</v>
      </c>
      <c r="K5650" t="s">
        <v>41</v>
      </c>
      <c r="L5650">
        <v>10258</v>
      </c>
      <c r="M5650">
        <v>220</v>
      </c>
      <c r="N5650" t="s">
        <v>48</v>
      </c>
      <c r="O5650" s="1">
        <v>44968</v>
      </c>
      <c r="P5650" t="s">
        <v>43</v>
      </c>
      <c r="Q5650" t="s">
        <v>50</v>
      </c>
      <c r="R5650">
        <f>Healthcare_Data_v1__4[[#This Row],[Discharge Date]]-Healthcare_Data_v1__4[[#This Row],[Date of Admission]]</f>
        <v>25</v>
      </c>
      <c r="S5650" t="str" cm="1">
        <f t="array" ref="S5650">_xlfn.IFS( Healthcare_Data_v1__4[[#This Row],[Days of Stay]]&lt;10,"Low",Healthcare_Data_v1__4[[#This Row],[Days of Stay]]&lt;20,"Med",Healthcare_Data_v1__4[[#This Row],[Days of Stay]]&lt;=30,"High")</f>
        <v>High</v>
      </c>
      <c r="T5650" t="str">
        <f>CONCATENATE(Healthcare_Data_v1__4[[#This Row],[Medical Condition]],Healthcare_Data_v1__4[[#This Row],[Duration]])</f>
        <v>AsthmaHigh</v>
      </c>
      <c r="U5650">
        <f>MONTH(Healthcare_Data_v1__4[[#This Row],[Date of Admission]])</f>
        <v>1</v>
      </c>
      <c r="V5650">
        <f>YEAR(Healthcare_Data_v1__4[[#This Row],[Date of Admission]])</f>
        <v>2023</v>
      </c>
      <c r="W5650">
        <f>DAY(Healthcare_Data_v1__4[[#This Row],[Date of Admission]])</f>
        <v>17</v>
      </c>
    </row>
    <row r="5651" spans="1:23" x14ac:dyDescent="0.3">
      <c r="A5651" t="s">
        <v>22953</v>
      </c>
      <c r="B5651">
        <v>60</v>
      </c>
      <c r="C5651" t="s">
        <v>3</v>
      </c>
      <c r="D5651" t="s">
        <v>16</v>
      </c>
      <c r="E5651" t="s">
        <v>26</v>
      </c>
      <c r="F5651" t="s">
        <v>7</v>
      </c>
      <c r="G5651" s="1">
        <v>44564</v>
      </c>
      <c r="H5651" t="s">
        <v>10714</v>
      </c>
      <c r="I5651" t="s">
        <v>10715</v>
      </c>
      <c r="J5651">
        <v>17780.146519999998</v>
      </c>
      <c r="K5651" t="s">
        <v>41</v>
      </c>
      <c r="L5651">
        <v>24045</v>
      </c>
      <c r="M5651">
        <v>312</v>
      </c>
      <c r="N5651" t="s">
        <v>42</v>
      </c>
      <c r="O5651" s="1">
        <v>44570</v>
      </c>
      <c r="P5651" t="s">
        <v>60</v>
      </c>
      <c r="Q5651" t="s">
        <v>44</v>
      </c>
      <c r="R5651">
        <f>Healthcare_Data_v1__4[[#This Row],[Discharge Date]]-Healthcare_Data_v1__4[[#This Row],[Date of Admission]]</f>
        <v>6</v>
      </c>
      <c r="S5651" t="str" cm="1">
        <f t="array" ref="S5651">_xlfn.IFS( Healthcare_Data_v1__4[[#This Row],[Days of Stay]]&lt;10,"Low",Healthcare_Data_v1__4[[#This Row],[Days of Stay]]&lt;20,"Med",Healthcare_Data_v1__4[[#This Row],[Days of Stay]]&lt;=30,"High")</f>
        <v>Low</v>
      </c>
      <c r="T5651" t="str">
        <f>CONCATENATE(Healthcare_Data_v1__4[[#This Row],[Medical Condition]],Healthcare_Data_v1__4[[#This Row],[Duration]])</f>
        <v>ObesityLow</v>
      </c>
      <c r="U5651">
        <f>MONTH(Healthcare_Data_v1__4[[#This Row],[Date of Admission]])</f>
        <v>1</v>
      </c>
      <c r="V5651">
        <f>YEAR(Healthcare_Data_v1__4[[#This Row],[Date of Admission]])</f>
        <v>2022</v>
      </c>
      <c r="W5651">
        <f>DAY(Healthcare_Data_v1__4[[#This Row],[Date of Admission]])</f>
        <v>3</v>
      </c>
    </row>
    <row r="5652" spans="1:23" x14ac:dyDescent="0.3">
      <c r="A5652" t="s">
        <v>22954</v>
      </c>
      <c r="B5652">
        <v>45</v>
      </c>
      <c r="C5652" t="s">
        <v>8</v>
      </c>
      <c r="D5652" t="s">
        <v>15</v>
      </c>
      <c r="E5652" t="s">
        <v>24</v>
      </c>
      <c r="F5652" t="s">
        <v>7</v>
      </c>
      <c r="G5652" s="1">
        <v>44046</v>
      </c>
      <c r="H5652" t="s">
        <v>10716</v>
      </c>
      <c r="I5652" t="s">
        <v>10717</v>
      </c>
      <c r="J5652">
        <v>17777.47798</v>
      </c>
      <c r="K5652" t="s">
        <v>41</v>
      </c>
      <c r="L5652">
        <v>1474</v>
      </c>
      <c r="M5652">
        <v>228</v>
      </c>
      <c r="N5652" t="s">
        <v>42</v>
      </c>
      <c r="O5652" s="1">
        <v>44063</v>
      </c>
      <c r="P5652" t="s">
        <v>60</v>
      </c>
      <c r="Q5652" t="s">
        <v>50</v>
      </c>
      <c r="R5652">
        <f>Healthcare_Data_v1__4[[#This Row],[Discharge Date]]-Healthcare_Data_v1__4[[#This Row],[Date of Admission]]</f>
        <v>17</v>
      </c>
      <c r="S5652" t="str" cm="1">
        <f t="array" ref="S5652">_xlfn.IFS( Healthcare_Data_v1__4[[#This Row],[Days of Stay]]&lt;10,"Low",Healthcare_Data_v1__4[[#This Row],[Days of Stay]]&lt;20,"Med",Healthcare_Data_v1__4[[#This Row],[Days of Stay]]&lt;=30,"High")</f>
        <v>Med</v>
      </c>
      <c r="T5652" t="str">
        <f>CONCATENATE(Healthcare_Data_v1__4[[#This Row],[Medical Condition]],Healthcare_Data_v1__4[[#This Row],[Duration]])</f>
        <v>ObesityMed</v>
      </c>
      <c r="U5652">
        <f>MONTH(Healthcare_Data_v1__4[[#This Row],[Date of Admission]])</f>
        <v>8</v>
      </c>
      <c r="V5652">
        <f>YEAR(Healthcare_Data_v1__4[[#This Row],[Date of Admission]])</f>
        <v>2020</v>
      </c>
      <c r="W5652">
        <f>DAY(Healthcare_Data_v1__4[[#This Row],[Date of Admission]])</f>
        <v>3</v>
      </c>
    </row>
    <row r="5653" spans="1:23" x14ac:dyDescent="0.3">
      <c r="A5653" t="s">
        <v>8487</v>
      </c>
      <c r="B5653">
        <v>66</v>
      </c>
      <c r="C5653" t="s">
        <v>3</v>
      </c>
      <c r="D5653" t="s">
        <v>16</v>
      </c>
      <c r="E5653" t="s">
        <v>19</v>
      </c>
      <c r="F5653" t="s">
        <v>7</v>
      </c>
      <c r="G5653" s="1">
        <v>44599</v>
      </c>
      <c r="H5653" t="s">
        <v>10718</v>
      </c>
      <c r="I5653" t="s">
        <v>10719</v>
      </c>
      <c r="J5653">
        <v>17770.825799999999</v>
      </c>
      <c r="K5653" t="s">
        <v>41</v>
      </c>
      <c r="L5653">
        <v>3902</v>
      </c>
      <c r="M5653">
        <v>437</v>
      </c>
      <c r="N5653" t="s">
        <v>42</v>
      </c>
      <c r="O5653" s="1">
        <v>44622</v>
      </c>
      <c r="P5653" t="s">
        <v>60</v>
      </c>
      <c r="Q5653" t="s">
        <v>57</v>
      </c>
      <c r="R5653">
        <f>Healthcare_Data_v1__4[[#This Row],[Discharge Date]]-Healthcare_Data_v1__4[[#This Row],[Date of Admission]]</f>
        <v>23</v>
      </c>
      <c r="S5653" t="str" cm="1">
        <f t="array" ref="S5653">_xlfn.IFS( Healthcare_Data_v1__4[[#This Row],[Days of Stay]]&lt;10,"Low",Healthcare_Data_v1__4[[#This Row],[Days of Stay]]&lt;20,"Med",Healthcare_Data_v1__4[[#This Row],[Days of Stay]]&lt;=30,"High")</f>
        <v>High</v>
      </c>
      <c r="T5653" t="str">
        <f>CONCATENATE(Healthcare_Data_v1__4[[#This Row],[Medical Condition]],Healthcare_Data_v1__4[[#This Row],[Duration]])</f>
        <v>ObesityHigh</v>
      </c>
      <c r="U5653">
        <f>MONTH(Healthcare_Data_v1__4[[#This Row],[Date of Admission]])</f>
        <v>2</v>
      </c>
      <c r="V5653">
        <f>YEAR(Healthcare_Data_v1__4[[#This Row],[Date of Admission]])</f>
        <v>2022</v>
      </c>
      <c r="W5653">
        <f>DAY(Healthcare_Data_v1__4[[#This Row],[Date of Admission]])</f>
        <v>7</v>
      </c>
    </row>
    <row r="5654" spans="1:23" x14ac:dyDescent="0.3">
      <c r="A5654" t="s">
        <v>6379</v>
      </c>
      <c r="B5654">
        <v>48</v>
      </c>
      <c r="C5654" t="s">
        <v>8</v>
      </c>
      <c r="D5654" t="s">
        <v>16</v>
      </c>
      <c r="E5654" t="s">
        <v>23</v>
      </c>
      <c r="F5654" t="s">
        <v>10</v>
      </c>
      <c r="G5654" s="1">
        <v>44520</v>
      </c>
      <c r="H5654" t="s">
        <v>10720</v>
      </c>
      <c r="I5654" t="s">
        <v>10721</v>
      </c>
      <c r="J5654">
        <v>17768.885630000001</v>
      </c>
      <c r="K5654" t="s">
        <v>66</v>
      </c>
      <c r="L5654">
        <v>18349</v>
      </c>
      <c r="M5654">
        <v>489</v>
      </c>
      <c r="N5654" t="s">
        <v>55</v>
      </c>
      <c r="O5654" s="1">
        <v>44547</v>
      </c>
      <c r="P5654" t="s">
        <v>60</v>
      </c>
      <c r="Q5654" t="s">
        <v>50</v>
      </c>
      <c r="R5654">
        <f>Healthcare_Data_v1__4[[#This Row],[Discharge Date]]-Healthcare_Data_v1__4[[#This Row],[Date of Admission]]</f>
        <v>27</v>
      </c>
      <c r="S5654" t="str" cm="1">
        <f t="array" ref="S5654">_xlfn.IFS( Healthcare_Data_v1__4[[#This Row],[Days of Stay]]&lt;10,"Low",Healthcare_Data_v1__4[[#This Row],[Days of Stay]]&lt;20,"Med",Healthcare_Data_v1__4[[#This Row],[Days of Stay]]&lt;=30,"High")</f>
        <v>High</v>
      </c>
      <c r="T5654" t="str">
        <f>CONCATENATE(Healthcare_Data_v1__4[[#This Row],[Medical Condition]],Healthcare_Data_v1__4[[#This Row],[Duration]])</f>
        <v>HypertensionHigh</v>
      </c>
      <c r="U5654">
        <f>MONTH(Healthcare_Data_v1__4[[#This Row],[Date of Admission]])</f>
        <v>11</v>
      </c>
      <c r="V5654">
        <f>YEAR(Healthcare_Data_v1__4[[#This Row],[Date of Admission]])</f>
        <v>2021</v>
      </c>
      <c r="W5654">
        <f>DAY(Healthcare_Data_v1__4[[#This Row],[Date of Admission]])</f>
        <v>20</v>
      </c>
    </row>
    <row r="5655" spans="1:23" x14ac:dyDescent="0.3">
      <c r="A5655" t="s">
        <v>22955</v>
      </c>
      <c r="B5655">
        <v>31</v>
      </c>
      <c r="C5655" t="s">
        <v>5</v>
      </c>
      <c r="D5655" t="s">
        <v>15</v>
      </c>
      <c r="E5655" t="s">
        <v>24</v>
      </c>
      <c r="F5655" t="s">
        <v>11</v>
      </c>
      <c r="G5655" s="1">
        <v>44076</v>
      </c>
      <c r="H5655" t="s">
        <v>10722</v>
      </c>
      <c r="I5655" t="s">
        <v>10723</v>
      </c>
      <c r="J5655">
        <v>17765.20738</v>
      </c>
      <c r="K5655" t="s">
        <v>63</v>
      </c>
      <c r="L5655">
        <v>8518</v>
      </c>
      <c r="M5655">
        <v>192</v>
      </c>
      <c r="N5655" t="s">
        <v>42</v>
      </c>
      <c r="O5655" s="1">
        <v>44093</v>
      </c>
      <c r="P5655" t="s">
        <v>56</v>
      </c>
      <c r="Q5655" t="s">
        <v>57</v>
      </c>
      <c r="R5655">
        <f>Healthcare_Data_v1__4[[#This Row],[Discharge Date]]-Healthcare_Data_v1__4[[#This Row],[Date of Admission]]</f>
        <v>17</v>
      </c>
      <c r="S5655" t="str" cm="1">
        <f t="array" ref="S5655">_xlfn.IFS( Healthcare_Data_v1__4[[#This Row],[Days of Stay]]&lt;10,"Low",Healthcare_Data_v1__4[[#This Row],[Days of Stay]]&lt;20,"Med",Healthcare_Data_v1__4[[#This Row],[Days of Stay]]&lt;=30,"High")</f>
        <v>Med</v>
      </c>
      <c r="T5655" t="str">
        <f>CONCATENATE(Healthcare_Data_v1__4[[#This Row],[Medical Condition]],Healthcare_Data_v1__4[[#This Row],[Duration]])</f>
        <v>CancerMed</v>
      </c>
      <c r="U5655">
        <f>MONTH(Healthcare_Data_v1__4[[#This Row],[Date of Admission]])</f>
        <v>9</v>
      </c>
      <c r="V5655">
        <f>YEAR(Healthcare_Data_v1__4[[#This Row],[Date of Admission]])</f>
        <v>2020</v>
      </c>
      <c r="W5655">
        <f>DAY(Healthcare_Data_v1__4[[#This Row],[Date of Admission]])</f>
        <v>2</v>
      </c>
    </row>
    <row r="5656" spans="1:23" x14ac:dyDescent="0.3">
      <c r="A5656" t="s">
        <v>6628</v>
      </c>
      <c r="B5656">
        <v>70</v>
      </c>
      <c r="C5656" t="s">
        <v>3</v>
      </c>
      <c r="D5656" t="s">
        <v>16</v>
      </c>
      <c r="E5656" t="s">
        <v>23</v>
      </c>
      <c r="F5656" t="s">
        <v>6</v>
      </c>
      <c r="G5656" s="1">
        <v>45224</v>
      </c>
      <c r="H5656" t="s">
        <v>10724</v>
      </c>
      <c r="I5656" t="s">
        <v>10725</v>
      </c>
      <c r="J5656">
        <v>17762.801340000002</v>
      </c>
      <c r="K5656" t="s">
        <v>41</v>
      </c>
      <c r="L5656">
        <v>30911</v>
      </c>
      <c r="M5656">
        <v>193</v>
      </c>
      <c r="N5656" t="s">
        <v>48</v>
      </c>
      <c r="O5656" s="1">
        <v>45229</v>
      </c>
      <c r="P5656" t="s">
        <v>56</v>
      </c>
      <c r="Q5656" t="s">
        <v>57</v>
      </c>
      <c r="R5656">
        <f>Healthcare_Data_v1__4[[#This Row],[Discharge Date]]-Healthcare_Data_v1__4[[#This Row],[Date of Admission]]</f>
        <v>5</v>
      </c>
      <c r="S5656" t="str" cm="1">
        <f t="array" ref="S5656">_xlfn.IFS( Healthcare_Data_v1__4[[#This Row],[Days of Stay]]&lt;10,"Low",Healthcare_Data_v1__4[[#This Row],[Days of Stay]]&lt;20,"Med",Healthcare_Data_v1__4[[#This Row],[Days of Stay]]&lt;=30,"High")</f>
        <v>Low</v>
      </c>
      <c r="T5656" t="str">
        <f>CONCATENATE(Healthcare_Data_v1__4[[#This Row],[Medical Condition]],Healthcare_Data_v1__4[[#This Row],[Duration]])</f>
        <v>AsthmaLow</v>
      </c>
      <c r="U5656">
        <f>MONTH(Healthcare_Data_v1__4[[#This Row],[Date of Admission]])</f>
        <v>10</v>
      </c>
      <c r="V5656">
        <f>YEAR(Healthcare_Data_v1__4[[#This Row],[Date of Admission]])</f>
        <v>2023</v>
      </c>
      <c r="W5656">
        <f>DAY(Healthcare_Data_v1__4[[#This Row],[Date of Admission]])</f>
        <v>25</v>
      </c>
    </row>
    <row r="5657" spans="1:23" x14ac:dyDescent="0.3">
      <c r="A5657" t="s">
        <v>22956</v>
      </c>
      <c r="B5657">
        <v>72</v>
      </c>
      <c r="C5657" t="s">
        <v>3</v>
      </c>
      <c r="D5657" t="s">
        <v>15</v>
      </c>
      <c r="E5657" t="s">
        <v>24</v>
      </c>
      <c r="F5657" t="s">
        <v>9</v>
      </c>
      <c r="G5657" s="1">
        <v>44824</v>
      </c>
      <c r="H5657" t="s">
        <v>10726</v>
      </c>
      <c r="I5657" t="s">
        <v>10727</v>
      </c>
      <c r="J5657">
        <v>17762.498169999999</v>
      </c>
      <c r="K5657" t="s">
        <v>41</v>
      </c>
      <c r="L5657">
        <v>20202</v>
      </c>
      <c r="M5657">
        <v>492</v>
      </c>
      <c r="N5657" t="s">
        <v>48</v>
      </c>
      <c r="O5657" s="1">
        <v>44837</v>
      </c>
      <c r="P5657" t="s">
        <v>60</v>
      </c>
      <c r="Q5657" t="s">
        <v>50</v>
      </c>
      <c r="R5657">
        <f>Healthcare_Data_v1__4[[#This Row],[Discharge Date]]-Healthcare_Data_v1__4[[#This Row],[Date of Admission]]</f>
        <v>13</v>
      </c>
      <c r="S5657" t="str" cm="1">
        <f t="array" ref="S5657">_xlfn.IFS( Healthcare_Data_v1__4[[#This Row],[Days of Stay]]&lt;10,"Low",Healthcare_Data_v1__4[[#This Row],[Days of Stay]]&lt;20,"Med",Healthcare_Data_v1__4[[#This Row],[Days of Stay]]&lt;=30,"High")</f>
        <v>Med</v>
      </c>
      <c r="T5657" t="str">
        <f>CONCATENATE(Healthcare_Data_v1__4[[#This Row],[Medical Condition]],Healthcare_Data_v1__4[[#This Row],[Duration]])</f>
        <v>ArthritisMed</v>
      </c>
      <c r="U5657">
        <f>MONTH(Healthcare_Data_v1__4[[#This Row],[Date of Admission]])</f>
        <v>9</v>
      </c>
      <c r="V5657">
        <f>YEAR(Healthcare_Data_v1__4[[#This Row],[Date of Admission]])</f>
        <v>2022</v>
      </c>
      <c r="W5657">
        <f>DAY(Healthcare_Data_v1__4[[#This Row],[Date of Admission]])</f>
        <v>20</v>
      </c>
    </row>
    <row r="5658" spans="1:23" x14ac:dyDescent="0.3">
      <c r="A5658" t="s">
        <v>22957</v>
      </c>
      <c r="B5658">
        <v>74</v>
      </c>
      <c r="C5658" t="s">
        <v>3</v>
      </c>
      <c r="D5658" t="s">
        <v>16</v>
      </c>
      <c r="E5658" t="s">
        <v>22</v>
      </c>
      <c r="F5658" t="s">
        <v>9</v>
      </c>
      <c r="G5658" s="1">
        <v>43978</v>
      </c>
      <c r="H5658" t="s">
        <v>10728</v>
      </c>
      <c r="I5658" t="s">
        <v>10729</v>
      </c>
      <c r="J5658">
        <v>17760.49741</v>
      </c>
      <c r="K5658" t="s">
        <v>47</v>
      </c>
      <c r="L5658">
        <v>3692</v>
      </c>
      <c r="M5658">
        <v>492</v>
      </c>
      <c r="N5658" t="s">
        <v>42</v>
      </c>
      <c r="O5658" s="1">
        <v>43997</v>
      </c>
      <c r="P5658" t="s">
        <v>49</v>
      </c>
      <c r="Q5658" t="s">
        <v>44</v>
      </c>
      <c r="R5658">
        <f>Healthcare_Data_v1__4[[#This Row],[Discharge Date]]-Healthcare_Data_v1__4[[#This Row],[Date of Admission]]</f>
        <v>19</v>
      </c>
      <c r="S5658" t="str" cm="1">
        <f t="array" ref="S5658">_xlfn.IFS( Healthcare_Data_v1__4[[#This Row],[Days of Stay]]&lt;10,"Low",Healthcare_Data_v1__4[[#This Row],[Days of Stay]]&lt;20,"Med",Healthcare_Data_v1__4[[#This Row],[Days of Stay]]&lt;=30,"High")</f>
        <v>Med</v>
      </c>
      <c r="T5658" t="str">
        <f>CONCATENATE(Healthcare_Data_v1__4[[#This Row],[Medical Condition]],Healthcare_Data_v1__4[[#This Row],[Duration]])</f>
        <v>ArthritisMed</v>
      </c>
      <c r="U5658">
        <f>MONTH(Healthcare_Data_v1__4[[#This Row],[Date of Admission]])</f>
        <v>5</v>
      </c>
      <c r="V5658">
        <f>YEAR(Healthcare_Data_v1__4[[#This Row],[Date of Admission]])</f>
        <v>2020</v>
      </c>
      <c r="W5658">
        <f>DAY(Healthcare_Data_v1__4[[#This Row],[Date of Admission]])</f>
        <v>27</v>
      </c>
    </row>
    <row r="5659" spans="1:23" x14ac:dyDescent="0.3">
      <c r="A5659" t="s">
        <v>21762</v>
      </c>
      <c r="B5659">
        <v>39</v>
      </c>
      <c r="C5659" t="s">
        <v>5</v>
      </c>
      <c r="D5659" t="s">
        <v>16</v>
      </c>
      <c r="E5659" t="s">
        <v>25</v>
      </c>
      <c r="F5659" t="s">
        <v>6</v>
      </c>
      <c r="G5659" s="1">
        <v>43806</v>
      </c>
      <c r="H5659" t="s">
        <v>5028</v>
      </c>
      <c r="I5659" t="s">
        <v>10730</v>
      </c>
      <c r="J5659">
        <v>17756.425920000001</v>
      </c>
      <c r="K5659" t="s">
        <v>69</v>
      </c>
      <c r="L5659">
        <v>19139</v>
      </c>
      <c r="M5659">
        <v>490</v>
      </c>
      <c r="N5659" t="s">
        <v>42</v>
      </c>
      <c r="O5659" s="1">
        <v>43808</v>
      </c>
      <c r="P5659" t="s">
        <v>49</v>
      </c>
      <c r="Q5659" t="s">
        <v>44</v>
      </c>
      <c r="R5659">
        <f>Healthcare_Data_v1__4[[#This Row],[Discharge Date]]-Healthcare_Data_v1__4[[#This Row],[Date of Admission]]</f>
        <v>2</v>
      </c>
      <c r="S5659" t="str" cm="1">
        <f t="array" ref="S5659">_xlfn.IFS( Healthcare_Data_v1__4[[#This Row],[Days of Stay]]&lt;10,"Low",Healthcare_Data_v1__4[[#This Row],[Days of Stay]]&lt;20,"Med",Healthcare_Data_v1__4[[#This Row],[Days of Stay]]&lt;=30,"High")</f>
        <v>Low</v>
      </c>
      <c r="T5659" t="str">
        <f>CONCATENATE(Healthcare_Data_v1__4[[#This Row],[Medical Condition]],Healthcare_Data_v1__4[[#This Row],[Duration]])</f>
        <v>AsthmaLow</v>
      </c>
      <c r="U5659">
        <f>MONTH(Healthcare_Data_v1__4[[#This Row],[Date of Admission]])</f>
        <v>12</v>
      </c>
      <c r="V5659">
        <f>YEAR(Healthcare_Data_v1__4[[#This Row],[Date of Admission]])</f>
        <v>2019</v>
      </c>
      <c r="W5659">
        <f>DAY(Healthcare_Data_v1__4[[#This Row],[Date of Admission]])</f>
        <v>7</v>
      </c>
    </row>
    <row r="5660" spans="1:23" x14ac:dyDescent="0.3">
      <c r="A5660" t="s">
        <v>19271</v>
      </c>
      <c r="B5660">
        <v>52</v>
      </c>
      <c r="C5660" t="s">
        <v>8</v>
      </c>
      <c r="D5660" t="s">
        <v>16</v>
      </c>
      <c r="E5660" t="s">
        <v>24</v>
      </c>
      <c r="F5660" t="s">
        <v>4</v>
      </c>
      <c r="G5660" s="1">
        <v>44489</v>
      </c>
      <c r="H5660" t="s">
        <v>10731</v>
      </c>
      <c r="I5660" t="s">
        <v>10732</v>
      </c>
      <c r="J5660">
        <v>17750.267749999999</v>
      </c>
      <c r="K5660" t="s">
        <v>66</v>
      </c>
      <c r="L5660">
        <v>14963</v>
      </c>
      <c r="M5660">
        <v>323</v>
      </c>
      <c r="N5660" t="s">
        <v>48</v>
      </c>
      <c r="O5660" s="1">
        <v>44503</v>
      </c>
      <c r="P5660" t="s">
        <v>60</v>
      </c>
      <c r="Q5660" t="s">
        <v>44</v>
      </c>
      <c r="R5660">
        <f>Healthcare_Data_v1__4[[#This Row],[Discharge Date]]-Healthcare_Data_v1__4[[#This Row],[Date of Admission]]</f>
        <v>14</v>
      </c>
      <c r="S5660" t="str" cm="1">
        <f t="array" ref="S5660">_xlfn.IFS( Healthcare_Data_v1__4[[#This Row],[Days of Stay]]&lt;10,"Low",Healthcare_Data_v1__4[[#This Row],[Days of Stay]]&lt;20,"Med",Healthcare_Data_v1__4[[#This Row],[Days of Stay]]&lt;=30,"High")</f>
        <v>Med</v>
      </c>
      <c r="T5660" t="str">
        <f>CONCATENATE(Healthcare_Data_v1__4[[#This Row],[Medical Condition]],Healthcare_Data_v1__4[[#This Row],[Duration]])</f>
        <v>DiabetesMed</v>
      </c>
      <c r="U5660">
        <f>MONTH(Healthcare_Data_v1__4[[#This Row],[Date of Admission]])</f>
        <v>10</v>
      </c>
      <c r="V5660">
        <f>YEAR(Healthcare_Data_v1__4[[#This Row],[Date of Admission]])</f>
        <v>2021</v>
      </c>
      <c r="W5660">
        <f>DAY(Healthcare_Data_v1__4[[#This Row],[Date of Admission]])</f>
        <v>20</v>
      </c>
    </row>
    <row r="5661" spans="1:23" x14ac:dyDescent="0.3">
      <c r="A5661" t="s">
        <v>22958</v>
      </c>
      <c r="B5661">
        <v>61</v>
      </c>
      <c r="C5661" t="s">
        <v>3</v>
      </c>
      <c r="D5661" t="s">
        <v>16</v>
      </c>
      <c r="E5661" t="s">
        <v>20</v>
      </c>
      <c r="F5661" t="s">
        <v>9</v>
      </c>
      <c r="G5661" s="1">
        <v>45027</v>
      </c>
      <c r="H5661" t="s">
        <v>10733</v>
      </c>
      <c r="I5661" t="s">
        <v>10734</v>
      </c>
      <c r="J5661">
        <v>17745.769799999998</v>
      </c>
      <c r="K5661" t="s">
        <v>66</v>
      </c>
      <c r="L5661">
        <v>7142</v>
      </c>
      <c r="M5661">
        <v>252</v>
      </c>
      <c r="N5661" t="s">
        <v>48</v>
      </c>
      <c r="O5661" s="1">
        <v>45051</v>
      </c>
      <c r="P5661" t="s">
        <v>85</v>
      </c>
      <c r="Q5661" t="s">
        <v>44</v>
      </c>
      <c r="R5661">
        <f>Healthcare_Data_v1__4[[#This Row],[Discharge Date]]-Healthcare_Data_v1__4[[#This Row],[Date of Admission]]</f>
        <v>24</v>
      </c>
      <c r="S5661" t="str" cm="1">
        <f t="array" ref="S5661">_xlfn.IFS( Healthcare_Data_v1__4[[#This Row],[Days of Stay]]&lt;10,"Low",Healthcare_Data_v1__4[[#This Row],[Days of Stay]]&lt;20,"Med",Healthcare_Data_v1__4[[#This Row],[Days of Stay]]&lt;=30,"High")</f>
        <v>High</v>
      </c>
      <c r="T5661" t="str">
        <f>CONCATENATE(Healthcare_Data_v1__4[[#This Row],[Medical Condition]],Healthcare_Data_v1__4[[#This Row],[Duration]])</f>
        <v>ArthritisHigh</v>
      </c>
      <c r="U5661">
        <f>MONTH(Healthcare_Data_v1__4[[#This Row],[Date of Admission]])</f>
        <v>4</v>
      </c>
      <c r="V5661">
        <f>YEAR(Healthcare_Data_v1__4[[#This Row],[Date of Admission]])</f>
        <v>2023</v>
      </c>
      <c r="W5661">
        <f>DAY(Healthcare_Data_v1__4[[#This Row],[Date of Admission]])</f>
        <v>11</v>
      </c>
    </row>
    <row r="5662" spans="1:23" x14ac:dyDescent="0.3">
      <c r="A5662" t="s">
        <v>22959</v>
      </c>
      <c r="B5662">
        <v>38</v>
      </c>
      <c r="C5662" t="s">
        <v>5</v>
      </c>
      <c r="D5662" t="s">
        <v>16</v>
      </c>
      <c r="E5662" t="s">
        <v>20</v>
      </c>
      <c r="F5662" t="s">
        <v>9</v>
      </c>
      <c r="G5662" s="1">
        <v>44025</v>
      </c>
      <c r="H5662" t="s">
        <v>10735</v>
      </c>
      <c r="I5662" t="s">
        <v>10736</v>
      </c>
      <c r="J5662">
        <v>17745.534149999999</v>
      </c>
      <c r="K5662" t="s">
        <v>41</v>
      </c>
      <c r="L5662">
        <v>30067</v>
      </c>
      <c r="M5662">
        <v>221</v>
      </c>
      <c r="N5662" t="s">
        <v>55</v>
      </c>
      <c r="O5662" s="1">
        <v>44044</v>
      </c>
      <c r="P5662" t="s">
        <v>49</v>
      </c>
      <c r="Q5662" t="s">
        <v>44</v>
      </c>
      <c r="R5662">
        <f>Healthcare_Data_v1__4[[#This Row],[Discharge Date]]-Healthcare_Data_v1__4[[#This Row],[Date of Admission]]</f>
        <v>19</v>
      </c>
      <c r="S5662" t="str" cm="1">
        <f t="array" ref="S5662">_xlfn.IFS( Healthcare_Data_v1__4[[#This Row],[Days of Stay]]&lt;10,"Low",Healthcare_Data_v1__4[[#This Row],[Days of Stay]]&lt;20,"Med",Healthcare_Data_v1__4[[#This Row],[Days of Stay]]&lt;=30,"High")</f>
        <v>Med</v>
      </c>
      <c r="T5662" t="str">
        <f>CONCATENATE(Healthcare_Data_v1__4[[#This Row],[Medical Condition]],Healthcare_Data_v1__4[[#This Row],[Duration]])</f>
        <v>ArthritisMed</v>
      </c>
      <c r="U5662">
        <f>MONTH(Healthcare_Data_v1__4[[#This Row],[Date of Admission]])</f>
        <v>7</v>
      </c>
      <c r="V5662">
        <f>YEAR(Healthcare_Data_v1__4[[#This Row],[Date of Admission]])</f>
        <v>2020</v>
      </c>
      <c r="W5662">
        <f>DAY(Healthcare_Data_v1__4[[#This Row],[Date of Admission]])</f>
        <v>13</v>
      </c>
    </row>
    <row r="5663" spans="1:23" x14ac:dyDescent="0.3">
      <c r="A5663" t="s">
        <v>22960</v>
      </c>
      <c r="B5663">
        <v>58</v>
      </c>
      <c r="C5663" t="s">
        <v>3</v>
      </c>
      <c r="D5663" t="s">
        <v>16</v>
      </c>
      <c r="E5663" t="s">
        <v>24</v>
      </c>
      <c r="F5663" t="s">
        <v>4</v>
      </c>
      <c r="G5663" s="1">
        <v>43677</v>
      </c>
      <c r="H5663" t="s">
        <v>10737</v>
      </c>
      <c r="I5663" t="s">
        <v>10738</v>
      </c>
      <c r="J5663">
        <v>17732.296709999999</v>
      </c>
      <c r="K5663" t="s">
        <v>63</v>
      </c>
      <c r="L5663">
        <v>36575</v>
      </c>
      <c r="M5663">
        <v>476</v>
      </c>
      <c r="N5663" t="s">
        <v>55</v>
      </c>
      <c r="O5663" s="1">
        <v>43695</v>
      </c>
      <c r="P5663" t="s">
        <v>60</v>
      </c>
      <c r="Q5663" t="s">
        <v>50</v>
      </c>
      <c r="R5663">
        <f>Healthcare_Data_v1__4[[#This Row],[Discharge Date]]-Healthcare_Data_v1__4[[#This Row],[Date of Admission]]</f>
        <v>18</v>
      </c>
      <c r="S5663" t="str" cm="1">
        <f t="array" ref="S5663">_xlfn.IFS( Healthcare_Data_v1__4[[#This Row],[Days of Stay]]&lt;10,"Low",Healthcare_Data_v1__4[[#This Row],[Days of Stay]]&lt;20,"Med",Healthcare_Data_v1__4[[#This Row],[Days of Stay]]&lt;=30,"High")</f>
        <v>Med</v>
      </c>
      <c r="T5663" t="str">
        <f>CONCATENATE(Healthcare_Data_v1__4[[#This Row],[Medical Condition]],Healthcare_Data_v1__4[[#This Row],[Duration]])</f>
        <v>DiabetesMed</v>
      </c>
      <c r="U5663">
        <f>MONTH(Healthcare_Data_v1__4[[#This Row],[Date of Admission]])</f>
        <v>7</v>
      </c>
      <c r="V5663">
        <f>YEAR(Healthcare_Data_v1__4[[#This Row],[Date of Admission]])</f>
        <v>2019</v>
      </c>
      <c r="W5663">
        <f>DAY(Healthcare_Data_v1__4[[#This Row],[Date of Admission]])</f>
        <v>31</v>
      </c>
    </row>
    <row r="5664" spans="1:23" x14ac:dyDescent="0.3">
      <c r="A5664" t="s">
        <v>10739</v>
      </c>
      <c r="B5664">
        <v>83</v>
      </c>
      <c r="C5664" t="s">
        <v>3</v>
      </c>
      <c r="D5664" t="s">
        <v>16</v>
      </c>
      <c r="E5664" t="s">
        <v>23</v>
      </c>
      <c r="F5664" t="s">
        <v>7</v>
      </c>
      <c r="G5664" s="1">
        <v>44939</v>
      </c>
      <c r="H5664" t="s">
        <v>10740</v>
      </c>
      <c r="I5664" t="s">
        <v>10741</v>
      </c>
      <c r="J5664">
        <v>17728.763889999998</v>
      </c>
      <c r="K5664" t="s">
        <v>69</v>
      </c>
      <c r="L5664">
        <v>1506</v>
      </c>
      <c r="M5664">
        <v>271</v>
      </c>
      <c r="N5664" t="s">
        <v>42</v>
      </c>
      <c r="O5664" s="1">
        <v>44945</v>
      </c>
      <c r="P5664" t="s">
        <v>60</v>
      </c>
      <c r="Q5664" t="s">
        <v>44</v>
      </c>
      <c r="R5664">
        <f>Healthcare_Data_v1__4[[#This Row],[Discharge Date]]-Healthcare_Data_v1__4[[#This Row],[Date of Admission]]</f>
        <v>6</v>
      </c>
      <c r="S5664" t="str" cm="1">
        <f t="array" ref="S5664">_xlfn.IFS( Healthcare_Data_v1__4[[#This Row],[Days of Stay]]&lt;10,"Low",Healthcare_Data_v1__4[[#This Row],[Days of Stay]]&lt;20,"Med",Healthcare_Data_v1__4[[#This Row],[Days of Stay]]&lt;=30,"High")</f>
        <v>Low</v>
      </c>
      <c r="T5664" t="str">
        <f>CONCATENATE(Healthcare_Data_v1__4[[#This Row],[Medical Condition]],Healthcare_Data_v1__4[[#This Row],[Duration]])</f>
        <v>ObesityLow</v>
      </c>
      <c r="U5664">
        <f>MONTH(Healthcare_Data_v1__4[[#This Row],[Date of Admission]])</f>
        <v>1</v>
      </c>
      <c r="V5664">
        <f>YEAR(Healthcare_Data_v1__4[[#This Row],[Date of Admission]])</f>
        <v>2023</v>
      </c>
      <c r="W5664">
        <f>DAY(Healthcare_Data_v1__4[[#This Row],[Date of Admission]])</f>
        <v>13</v>
      </c>
    </row>
    <row r="5665" spans="1:23" x14ac:dyDescent="0.3">
      <c r="A5665" t="s">
        <v>22961</v>
      </c>
      <c r="B5665">
        <v>84</v>
      </c>
      <c r="C5665" t="s">
        <v>3</v>
      </c>
      <c r="D5665" t="s">
        <v>15</v>
      </c>
      <c r="E5665" t="s">
        <v>24</v>
      </c>
      <c r="F5665" t="s">
        <v>10</v>
      </c>
      <c r="G5665" s="1">
        <v>43762</v>
      </c>
      <c r="H5665" t="s">
        <v>10742</v>
      </c>
      <c r="I5665" t="s">
        <v>10743</v>
      </c>
      <c r="J5665">
        <v>17717.937539999999</v>
      </c>
      <c r="K5665" t="s">
        <v>47</v>
      </c>
      <c r="L5665">
        <v>2892</v>
      </c>
      <c r="M5665">
        <v>227</v>
      </c>
      <c r="N5665" t="s">
        <v>48</v>
      </c>
      <c r="O5665" s="1">
        <v>43771</v>
      </c>
      <c r="P5665" t="s">
        <v>85</v>
      </c>
      <c r="Q5665" t="s">
        <v>57</v>
      </c>
      <c r="R5665">
        <f>Healthcare_Data_v1__4[[#This Row],[Discharge Date]]-Healthcare_Data_v1__4[[#This Row],[Date of Admission]]</f>
        <v>9</v>
      </c>
      <c r="S5665" t="str" cm="1">
        <f t="array" ref="S5665">_xlfn.IFS( Healthcare_Data_v1__4[[#This Row],[Days of Stay]]&lt;10,"Low",Healthcare_Data_v1__4[[#This Row],[Days of Stay]]&lt;20,"Med",Healthcare_Data_v1__4[[#This Row],[Days of Stay]]&lt;=30,"High")</f>
        <v>Low</v>
      </c>
      <c r="T5665" t="str">
        <f>CONCATENATE(Healthcare_Data_v1__4[[#This Row],[Medical Condition]],Healthcare_Data_v1__4[[#This Row],[Duration]])</f>
        <v>HypertensionLow</v>
      </c>
      <c r="U5665">
        <f>MONTH(Healthcare_Data_v1__4[[#This Row],[Date of Admission]])</f>
        <v>10</v>
      </c>
      <c r="V5665">
        <f>YEAR(Healthcare_Data_v1__4[[#This Row],[Date of Admission]])</f>
        <v>2019</v>
      </c>
      <c r="W5665">
        <f>DAY(Healthcare_Data_v1__4[[#This Row],[Date of Admission]])</f>
        <v>24</v>
      </c>
    </row>
    <row r="5666" spans="1:23" x14ac:dyDescent="0.3">
      <c r="A5666" t="s">
        <v>22962</v>
      </c>
      <c r="B5666">
        <v>58</v>
      </c>
      <c r="C5666" t="s">
        <v>3</v>
      </c>
      <c r="D5666" t="s">
        <v>15</v>
      </c>
      <c r="E5666" t="s">
        <v>22</v>
      </c>
      <c r="F5666" t="s">
        <v>11</v>
      </c>
      <c r="G5666" s="1">
        <v>43672</v>
      </c>
      <c r="H5666" t="s">
        <v>10744</v>
      </c>
      <c r="I5666" t="s">
        <v>10745</v>
      </c>
      <c r="J5666">
        <v>17715.870849999999</v>
      </c>
      <c r="K5666" t="s">
        <v>63</v>
      </c>
      <c r="L5666">
        <v>42790</v>
      </c>
      <c r="M5666">
        <v>247</v>
      </c>
      <c r="N5666" t="s">
        <v>42</v>
      </c>
      <c r="O5666" s="1">
        <v>43674</v>
      </c>
      <c r="P5666" t="s">
        <v>43</v>
      </c>
      <c r="Q5666" t="s">
        <v>50</v>
      </c>
      <c r="R5666">
        <f>Healthcare_Data_v1__4[[#This Row],[Discharge Date]]-Healthcare_Data_v1__4[[#This Row],[Date of Admission]]</f>
        <v>2</v>
      </c>
      <c r="S5666" t="str" cm="1">
        <f t="array" ref="S5666">_xlfn.IFS( Healthcare_Data_v1__4[[#This Row],[Days of Stay]]&lt;10,"Low",Healthcare_Data_v1__4[[#This Row],[Days of Stay]]&lt;20,"Med",Healthcare_Data_v1__4[[#This Row],[Days of Stay]]&lt;=30,"High")</f>
        <v>Low</v>
      </c>
      <c r="T5666" t="str">
        <f>CONCATENATE(Healthcare_Data_v1__4[[#This Row],[Medical Condition]],Healthcare_Data_v1__4[[#This Row],[Duration]])</f>
        <v>CancerLow</v>
      </c>
      <c r="U5666">
        <f>MONTH(Healthcare_Data_v1__4[[#This Row],[Date of Admission]])</f>
        <v>7</v>
      </c>
      <c r="V5666">
        <f>YEAR(Healthcare_Data_v1__4[[#This Row],[Date of Admission]])</f>
        <v>2019</v>
      </c>
      <c r="W5666">
        <f>DAY(Healthcare_Data_v1__4[[#This Row],[Date of Admission]])</f>
        <v>26</v>
      </c>
    </row>
    <row r="5667" spans="1:23" x14ac:dyDescent="0.3">
      <c r="A5667" t="s">
        <v>22963</v>
      </c>
      <c r="B5667">
        <v>72</v>
      </c>
      <c r="C5667" t="s">
        <v>3</v>
      </c>
      <c r="D5667" t="s">
        <v>15</v>
      </c>
      <c r="E5667" t="s">
        <v>23</v>
      </c>
      <c r="F5667" t="s">
        <v>10</v>
      </c>
      <c r="G5667" s="1">
        <v>44607</v>
      </c>
      <c r="H5667" t="s">
        <v>10746</v>
      </c>
      <c r="I5667" t="s">
        <v>10747</v>
      </c>
      <c r="J5667">
        <v>17714.241549999999</v>
      </c>
      <c r="K5667" t="s">
        <v>69</v>
      </c>
      <c r="L5667">
        <v>6889</v>
      </c>
      <c r="M5667">
        <v>128</v>
      </c>
      <c r="N5667" t="s">
        <v>48</v>
      </c>
      <c r="O5667" s="1">
        <v>44610</v>
      </c>
      <c r="P5667" t="s">
        <v>49</v>
      </c>
      <c r="Q5667" t="s">
        <v>44</v>
      </c>
      <c r="R5667">
        <f>Healthcare_Data_v1__4[[#This Row],[Discharge Date]]-Healthcare_Data_v1__4[[#This Row],[Date of Admission]]</f>
        <v>3</v>
      </c>
      <c r="S5667" t="str" cm="1">
        <f t="array" ref="S5667">_xlfn.IFS( Healthcare_Data_v1__4[[#This Row],[Days of Stay]]&lt;10,"Low",Healthcare_Data_v1__4[[#This Row],[Days of Stay]]&lt;20,"Med",Healthcare_Data_v1__4[[#This Row],[Days of Stay]]&lt;=30,"High")</f>
        <v>Low</v>
      </c>
      <c r="T5667" t="str">
        <f>CONCATENATE(Healthcare_Data_v1__4[[#This Row],[Medical Condition]],Healthcare_Data_v1__4[[#This Row],[Duration]])</f>
        <v>HypertensionLow</v>
      </c>
      <c r="U5667">
        <f>MONTH(Healthcare_Data_v1__4[[#This Row],[Date of Admission]])</f>
        <v>2</v>
      </c>
      <c r="V5667">
        <f>YEAR(Healthcare_Data_v1__4[[#This Row],[Date of Admission]])</f>
        <v>2022</v>
      </c>
      <c r="W5667">
        <f>DAY(Healthcare_Data_v1__4[[#This Row],[Date of Admission]])</f>
        <v>15</v>
      </c>
    </row>
    <row r="5668" spans="1:23" x14ac:dyDescent="0.3">
      <c r="A5668" t="s">
        <v>3276</v>
      </c>
      <c r="B5668">
        <v>19</v>
      </c>
      <c r="C5668" t="s">
        <v>12</v>
      </c>
      <c r="D5668" t="s">
        <v>16</v>
      </c>
      <c r="E5668" t="s">
        <v>19</v>
      </c>
      <c r="F5668" t="s">
        <v>7</v>
      </c>
      <c r="G5668" s="1">
        <v>43683</v>
      </c>
      <c r="H5668" t="s">
        <v>10748</v>
      </c>
      <c r="I5668" t="s">
        <v>10749</v>
      </c>
      <c r="J5668">
        <v>17713.79838</v>
      </c>
      <c r="K5668" t="s">
        <v>66</v>
      </c>
      <c r="L5668">
        <v>13682</v>
      </c>
      <c r="M5668">
        <v>305</v>
      </c>
      <c r="N5668" t="s">
        <v>55</v>
      </c>
      <c r="O5668" s="1">
        <v>43697</v>
      </c>
      <c r="P5668" t="s">
        <v>85</v>
      </c>
      <c r="Q5668" t="s">
        <v>50</v>
      </c>
      <c r="R5668">
        <f>Healthcare_Data_v1__4[[#This Row],[Discharge Date]]-Healthcare_Data_v1__4[[#This Row],[Date of Admission]]</f>
        <v>14</v>
      </c>
      <c r="S5668" t="str" cm="1">
        <f t="array" ref="S5668">_xlfn.IFS( Healthcare_Data_v1__4[[#This Row],[Days of Stay]]&lt;10,"Low",Healthcare_Data_v1__4[[#This Row],[Days of Stay]]&lt;20,"Med",Healthcare_Data_v1__4[[#This Row],[Days of Stay]]&lt;=30,"High")</f>
        <v>Med</v>
      </c>
      <c r="T5668" t="str">
        <f>CONCATENATE(Healthcare_Data_v1__4[[#This Row],[Medical Condition]],Healthcare_Data_v1__4[[#This Row],[Duration]])</f>
        <v>ObesityMed</v>
      </c>
      <c r="U5668">
        <f>MONTH(Healthcare_Data_v1__4[[#This Row],[Date of Admission]])</f>
        <v>8</v>
      </c>
      <c r="V5668">
        <f>YEAR(Healthcare_Data_v1__4[[#This Row],[Date of Admission]])</f>
        <v>2019</v>
      </c>
      <c r="W5668">
        <f>DAY(Healthcare_Data_v1__4[[#This Row],[Date of Admission]])</f>
        <v>6</v>
      </c>
    </row>
    <row r="5669" spans="1:23" x14ac:dyDescent="0.3">
      <c r="A5669" t="s">
        <v>22964</v>
      </c>
      <c r="B5669">
        <v>64</v>
      </c>
      <c r="C5669" t="s">
        <v>3</v>
      </c>
      <c r="D5669" t="s">
        <v>15</v>
      </c>
      <c r="E5669" t="s">
        <v>24</v>
      </c>
      <c r="F5669" t="s">
        <v>11</v>
      </c>
      <c r="G5669" s="1">
        <v>44708</v>
      </c>
      <c r="H5669" t="s">
        <v>10750</v>
      </c>
      <c r="I5669" t="s">
        <v>10751</v>
      </c>
      <c r="J5669">
        <v>17712.411329999999</v>
      </c>
      <c r="K5669" t="s">
        <v>69</v>
      </c>
      <c r="L5669">
        <v>19603</v>
      </c>
      <c r="M5669">
        <v>119</v>
      </c>
      <c r="N5669" t="s">
        <v>42</v>
      </c>
      <c r="O5669" s="1">
        <v>44723</v>
      </c>
      <c r="P5669" t="s">
        <v>60</v>
      </c>
      <c r="Q5669" t="s">
        <v>57</v>
      </c>
      <c r="R5669">
        <f>Healthcare_Data_v1__4[[#This Row],[Discharge Date]]-Healthcare_Data_v1__4[[#This Row],[Date of Admission]]</f>
        <v>15</v>
      </c>
      <c r="S5669" t="str" cm="1">
        <f t="array" ref="S5669">_xlfn.IFS( Healthcare_Data_v1__4[[#This Row],[Days of Stay]]&lt;10,"Low",Healthcare_Data_v1__4[[#This Row],[Days of Stay]]&lt;20,"Med",Healthcare_Data_v1__4[[#This Row],[Days of Stay]]&lt;=30,"High")</f>
        <v>Med</v>
      </c>
      <c r="T5669" t="str">
        <f>CONCATENATE(Healthcare_Data_v1__4[[#This Row],[Medical Condition]],Healthcare_Data_v1__4[[#This Row],[Duration]])</f>
        <v>CancerMed</v>
      </c>
      <c r="U5669">
        <f>MONTH(Healthcare_Data_v1__4[[#This Row],[Date of Admission]])</f>
        <v>5</v>
      </c>
      <c r="V5669">
        <f>YEAR(Healthcare_Data_v1__4[[#This Row],[Date of Admission]])</f>
        <v>2022</v>
      </c>
      <c r="W5669">
        <f>DAY(Healthcare_Data_v1__4[[#This Row],[Date of Admission]])</f>
        <v>27</v>
      </c>
    </row>
    <row r="5670" spans="1:23" x14ac:dyDescent="0.3">
      <c r="A5670" t="s">
        <v>3799</v>
      </c>
      <c r="B5670">
        <v>74</v>
      </c>
      <c r="C5670" t="s">
        <v>3</v>
      </c>
      <c r="D5670" t="s">
        <v>15</v>
      </c>
      <c r="E5670" t="s">
        <v>26</v>
      </c>
      <c r="F5670" t="s">
        <v>9</v>
      </c>
      <c r="G5670" s="1">
        <v>43957</v>
      </c>
      <c r="H5670" t="s">
        <v>10752</v>
      </c>
      <c r="I5670" t="s">
        <v>10753</v>
      </c>
      <c r="J5670">
        <v>17711.16</v>
      </c>
      <c r="K5670" t="s">
        <v>47</v>
      </c>
      <c r="L5670">
        <v>12158</v>
      </c>
      <c r="M5670">
        <v>113</v>
      </c>
      <c r="N5670" t="s">
        <v>55</v>
      </c>
      <c r="O5670" s="1">
        <v>43969</v>
      </c>
      <c r="P5670" t="s">
        <v>56</v>
      </c>
      <c r="Q5670" t="s">
        <v>57</v>
      </c>
      <c r="R5670">
        <f>Healthcare_Data_v1__4[[#This Row],[Discharge Date]]-Healthcare_Data_v1__4[[#This Row],[Date of Admission]]</f>
        <v>12</v>
      </c>
      <c r="S5670" t="str" cm="1">
        <f t="array" ref="S5670">_xlfn.IFS( Healthcare_Data_v1__4[[#This Row],[Days of Stay]]&lt;10,"Low",Healthcare_Data_v1__4[[#This Row],[Days of Stay]]&lt;20,"Med",Healthcare_Data_v1__4[[#This Row],[Days of Stay]]&lt;=30,"High")</f>
        <v>Med</v>
      </c>
      <c r="T5670" t="str">
        <f>CONCATENATE(Healthcare_Data_v1__4[[#This Row],[Medical Condition]],Healthcare_Data_v1__4[[#This Row],[Duration]])</f>
        <v>ArthritisMed</v>
      </c>
      <c r="U5670">
        <f>MONTH(Healthcare_Data_v1__4[[#This Row],[Date of Admission]])</f>
        <v>5</v>
      </c>
      <c r="V5670">
        <f>YEAR(Healthcare_Data_v1__4[[#This Row],[Date of Admission]])</f>
        <v>2020</v>
      </c>
      <c r="W5670">
        <f>DAY(Healthcare_Data_v1__4[[#This Row],[Date of Admission]])</f>
        <v>6</v>
      </c>
    </row>
    <row r="5671" spans="1:23" x14ac:dyDescent="0.3">
      <c r="A5671" t="s">
        <v>22965</v>
      </c>
      <c r="B5671">
        <v>84</v>
      </c>
      <c r="C5671" t="s">
        <v>3</v>
      </c>
      <c r="D5671" t="s">
        <v>16</v>
      </c>
      <c r="E5671" t="s">
        <v>21</v>
      </c>
      <c r="F5671" t="s">
        <v>6</v>
      </c>
      <c r="G5671" s="1">
        <v>44932</v>
      </c>
      <c r="H5671" t="s">
        <v>10754</v>
      </c>
      <c r="I5671" t="s">
        <v>10755</v>
      </c>
      <c r="J5671">
        <v>17706.827949999999</v>
      </c>
      <c r="K5671" t="s">
        <v>69</v>
      </c>
      <c r="L5671">
        <v>7887</v>
      </c>
      <c r="M5671">
        <v>112</v>
      </c>
      <c r="N5671" t="s">
        <v>42</v>
      </c>
      <c r="O5671" s="1">
        <v>44934</v>
      </c>
      <c r="P5671" t="s">
        <v>43</v>
      </c>
      <c r="Q5671" t="s">
        <v>50</v>
      </c>
      <c r="R5671">
        <f>Healthcare_Data_v1__4[[#This Row],[Discharge Date]]-Healthcare_Data_v1__4[[#This Row],[Date of Admission]]</f>
        <v>2</v>
      </c>
      <c r="S5671" t="str" cm="1">
        <f t="array" ref="S5671">_xlfn.IFS( Healthcare_Data_v1__4[[#This Row],[Days of Stay]]&lt;10,"Low",Healthcare_Data_v1__4[[#This Row],[Days of Stay]]&lt;20,"Med",Healthcare_Data_v1__4[[#This Row],[Days of Stay]]&lt;=30,"High")</f>
        <v>Low</v>
      </c>
      <c r="T5671" t="str">
        <f>CONCATENATE(Healthcare_Data_v1__4[[#This Row],[Medical Condition]],Healthcare_Data_v1__4[[#This Row],[Duration]])</f>
        <v>AsthmaLow</v>
      </c>
      <c r="U5671">
        <f>MONTH(Healthcare_Data_v1__4[[#This Row],[Date of Admission]])</f>
        <v>1</v>
      </c>
      <c r="V5671">
        <f>YEAR(Healthcare_Data_v1__4[[#This Row],[Date of Admission]])</f>
        <v>2023</v>
      </c>
      <c r="W5671">
        <f>DAY(Healthcare_Data_v1__4[[#This Row],[Date of Admission]])</f>
        <v>6</v>
      </c>
    </row>
    <row r="5672" spans="1:23" x14ac:dyDescent="0.3">
      <c r="A5672" t="s">
        <v>22966</v>
      </c>
      <c r="B5672">
        <v>66</v>
      </c>
      <c r="C5672" t="s">
        <v>3</v>
      </c>
      <c r="D5672" t="s">
        <v>15</v>
      </c>
      <c r="E5672" t="s">
        <v>21</v>
      </c>
      <c r="F5672" t="s">
        <v>6</v>
      </c>
      <c r="G5672" s="1">
        <v>44131</v>
      </c>
      <c r="H5672" t="s">
        <v>10756</v>
      </c>
      <c r="I5672" t="s">
        <v>10757</v>
      </c>
      <c r="J5672">
        <v>17698.421849999999</v>
      </c>
      <c r="K5672" t="s">
        <v>69</v>
      </c>
      <c r="L5672">
        <v>14126</v>
      </c>
      <c r="M5672">
        <v>307</v>
      </c>
      <c r="N5672" t="s">
        <v>48</v>
      </c>
      <c r="O5672" s="1">
        <v>44149</v>
      </c>
      <c r="P5672" t="s">
        <v>43</v>
      </c>
      <c r="Q5672" t="s">
        <v>44</v>
      </c>
      <c r="R5672">
        <f>Healthcare_Data_v1__4[[#This Row],[Discharge Date]]-Healthcare_Data_v1__4[[#This Row],[Date of Admission]]</f>
        <v>18</v>
      </c>
      <c r="S5672" t="str" cm="1">
        <f t="array" ref="S5672">_xlfn.IFS( Healthcare_Data_v1__4[[#This Row],[Days of Stay]]&lt;10,"Low",Healthcare_Data_v1__4[[#This Row],[Days of Stay]]&lt;20,"Med",Healthcare_Data_v1__4[[#This Row],[Days of Stay]]&lt;=30,"High")</f>
        <v>Med</v>
      </c>
      <c r="T5672" t="str">
        <f>CONCATENATE(Healthcare_Data_v1__4[[#This Row],[Medical Condition]],Healthcare_Data_v1__4[[#This Row],[Duration]])</f>
        <v>AsthmaMed</v>
      </c>
      <c r="U5672">
        <f>MONTH(Healthcare_Data_v1__4[[#This Row],[Date of Admission]])</f>
        <v>10</v>
      </c>
      <c r="V5672">
        <f>YEAR(Healthcare_Data_v1__4[[#This Row],[Date of Admission]])</f>
        <v>2020</v>
      </c>
      <c r="W5672">
        <f>DAY(Healthcare_Data_v1__4[[#This Row],[Date of Admission]])</f>
        <v>27</v>
      </c>
    </row>
    <row r="5673" spans="1:23" x14ac:dyDescent="0.3">
      <c r="A5673" t="s">
        <v>22967</v>
      </c>
      <c r="B5673">
        <v>46</v>
      </c>
      <c r="C5673" t="s">
        <v>8</v>
      </c>
      <c r="D5673" t="s">
        <v>15</v>
      </c>
      <c r="E5673" t="s">
        <v>20</v>
      </c>
      <c r="F5673" t="s">
        <v>4</v>
      </c>
      <c r="G5673" s="1">
        <v>44446</v>
      </c>
      <c r="H5673" t="s">
        <v>10758</v>
      </c>
      <c r="I5673" t="s">
        <v>3149</v>
      </c>
      <c r="J5673">
        <v>17686.667850000002</v>
      </c>
      <c r="K5673" t="s">
        <v>47</v>
      </c>
      <c r="L5673">
        <v>32182</v>
      </c>
      <c r="M5673">
        <v>140</v>
      </c>
      <c r="N5673" t="s">
        <v>55</v>
      </c>
      <c r="O5673" s="1">
        <v>44467</v>
      </c>
      <c r="P5673" t="s">
        <v>43</v>
      </c>
      <c r="Q5673" t="s">
        <v>44</v>
      </c>
      <c r="R5673">
        <f>Healthcare_Data_v1__4[[#This Row],[Discharge Date]]-Healthcare_Data_v1__4[[#This Row],[Date of Admission]]</f>
        <v>21</v>
      </c>
      <c r="S5673" t="str" cm="1">
        <f t="array" ref="S5673">_xlfn.IFS( Healthcare_Data_v1__4[[#This Row],[Days of Stay]]&lt;10,"Low",Healthcare_Data_v1__4[[#This Row],[Days of Stay]]&lt;20,"Med",Healthcare_Data_v1__4[[#This Row],[Days of Stay]]&lt;=30,"High")</f>
        <v>High</v>
      </c>
      <c r="T5673" t="str">
        <f>CONCATENATE(Healthcare_Data_v1__4[[#This Row],[Medical Condition]],Healthcare_Data_v1__4[[#This Row],[Duration]])</f>
        <v>DiabetesHigh</v>
      </c>
      <c r="U5673">
        <f>MONTH(Healthcare_Data_v1__4[[#This Row],[Date of Admission]])</f>
        <v>9</v>
      </c>
      <c r="V5673">
        <f>YEAR(Healthcare_Data_v1__4[[#This Row],[Date of Admission]])</f>
        <v>2021</v>
      </c>
      <c r="W5673">
        <f>DAY(Healthcare_Data_v1__4[[#This Row],[Date of Admission]])</f>
        <v>7</v>
      </c>
    </row>
    <row r="5674" spans="1:23" x14ac:dyDescent="0.3">
      <c r="A5674" t="s">
        <v>22968</v>
      </c>
      <c r="B5674">
        <v>52</v>
      </c>
      <c r="C5674" t="s">
        <v>8</v>
      </c>
      <c r="D5674" t="s">
        <v>16</v>
      </c>
      <c r="E5674" t="s">
        <v>24</v>
      </c>
      <c r="F5674" t="s">
        <v>10</v>
      </c>
      <c r="G5674" s="1">
        <v>44238</v>
      </c>
      <c r="H5674" t="s">
        <v>10759</v>
      </c>
      <c r="I5674" t="s">
        <v>10760</v>
      </c>
      <c r="J5674">
        <v>17682.413130000001</v>
      </c>
      <c r="K5674" t="s">
        <v>63</v>
      </c>
      <c r="L5674">
        <v>19344</v>
      </c>
      <c r="M5674">
        <v>442</v>
      </c>
      <c r="N5674" t="s">
        <v>48</v>
      </c>
      <c r="O5674" s="1">
        <v>44250</v>
      </c>
      <c r="P5674" t="s">
        <v>56</v>
      </c>
      <c r="Q5674" t="s">
        <v>44</v>
      </c>
      <c r="R5674">
        <f>Healthcare_Data_v1__4[[#This Row],[Discharge Date]]-Healthcare_Data_v1__4[[#This Row],[Date of Admission]]</f>
        <v>12</v>
      </c>
      <c r="S5674" t="str" cm="1">
        <f t="array" ref="S5674">_xlfn.IFS( Healthcare_Data_v1__4[[#This Row],[Days of Stay]]&lt;10,"Low",Healthcare_Data_v1__4[[#This Row],[Days of Stay]]&lt;20,"Med",Healthcare_Data_v1__4[[#This Row],[Days of Stay]]&lt;=30,"High")</f>
        <v>Med</v>
      </c>
      <c r="T5674" t="str">
        <f>CONCATENATE(Healthcare_Data_v1__4[[#This Row],[Medical Condition]],Healthcare_Data_v1__4[[#This Row],[Duration]])</f>
        <v>HypertensionMed</v>
      </c>
      <c r="U5674">
        <f>MONTH(Healthcare_Data_v1__4[[#This Row],[Date of Admission]])</f>
        <v>2</v>
      </c>
      <c r="V5674">
        <f>YEAR(Healthcare_Data_v1__4[[#This Row],[Date of Admission]])</f>
        <v>2021</v>
      </c>
      <c r="W5674">
        <f>DAY(Healthcare_Data_v1__4[[#This Row],[Date of Admission]])</f>
        <v>11</v>
      </c>
    </row>
    <row r="5675" spans="1:23" x14ac:dyDescent="0.3">
      <c r="A5675" t="s">
        <v>22969</v>
      </c>
      <c r="B5675">
        <v>33</v>
      </c>
      <c r="C5675" t="s">
        <v>5</v>
      </c>
      <c r="D5675" t="s">
        <v>15</v>
      </c>
      <c r="E5675" t="s">
        <v>23</v>
      </c>
      <c r="F5675" t="s">
        <v>6</v>
      </c>
      <c r="G5675" s="1">
        <v>44278</v>
      </c>
      <c r="H5675" t="s">
        <v>10761</v>
      </c>
      <c r="I5675" t="s">
        <v>10047</v>
      </c>
      <c r="J5675">
        <v>17681.24065</v>
      </c>
      <c r="K5675" t="s">
        <v>47</v>
      </c>
      <c r="L5675">
        <v>13431</v>
      </c>
      <c r="M5675">
        <v>217</v>
      </c>
      <c r="N5675" t="s">
        <v>55</v>
      </c>
      <c r="O5675" s="1">
        <v>44282</v>
      </c>
      <c r="P5675" t="s">
        <v>60</v>
      </c>
      <c r="Q5675" t="s">
        <v>44</v>
      </c>
      <c r="R5675">
        <f>Healthcare_Data_v1__4[[#This Row],[Discharge Date]]-Healthcare_Data_v1__4[[#This Row],[Date of Admission]]</f>
        <v>4</v>
      </c>
      <c r="S5675" t="str" cm="1">
        <f t="array" ref="S5675">_xlfn.IFS( Healthcare_Data_v1__4[[#This Row],[Days of Stay]]&lt;10,"Low",Healthcare_Data_v1__4[[#This Row],[Days of Stay]]&lt;20,"Med",Healthcare_Data_v1__4[[#This Row],[Days of Stay]]&lt;=30,"High")</f>
        <v>Low</v>
      </c>
      <c r="T5675" t="str">
        <f>CONCATENATE(Healthcare_Data_v1__4[[#This Row],[Medical Condition]],Healthcare_Data_v1__4[[#This Row],[Duration]])</f>
        <v>AsthmaLow</v>
      </c>
      <c r="U5675">
        <f>MONTH(Healthcare_Data_v1__4[[#This Row],[Date of Admission]])</f>
        <v>3</v>
      </c>
      <c r="V5675">
        <f>YEAR(Healthcare_Data_v1__4[[#This Row],[Date of Admission]])</f>
        <v>2021</v>
      </c>
      <c r="W5675">
        <f>DAY(Healthcare_Data_v1__4[[#This Row],[Date of Admission]])</f>
        <v>23</v>
      </c>
    </row>
    <row r="5676" spans="1:23" x14ac:dyDescent="0.3">
      <c r="A5676" t="s">
        <v>22970</v>
      </c>
      <c r="B5676">
        <v>57</v>
      </c>
      <c r="C5676" t="s">
        <v>3</v>
      </c>
      <c r="D5676" t="s">
        <v>16</v>
      </c>
      <c r="E5676" t="s">
        <v>25</v>
      </c>
      <c r="F5676" t="s">
        <v>7</v>
      </c>
      <c r="G5676" s="1">
        <v>45117</v>
      </c>
      <c r="H5676" t="s">
        <v>10762</v>
      </c>
      <c r="I5676" t="s">
        <v>10763</v>
      </c>
      <c r="J5676">
        <v>17679.798630000001</v>
      </c>
      <c r="K5676" t="s">
        <v>63</v>
      </c>
      <c r="L5676">
        <v>7494</v>
      </c>
      <c r="M5676">
        <v>369</v>
      </c>
      <c r="N5676" t="s">
        <v>48</v>
      </c>
      <c r="O5676" s="1">
        <v>45140</v>
      </c>
      <c r="P5676" t="s">
        <v>43</v>
      </c>
      <c r="Q5676" t="s">
        <v>50</v>
      </c>
      <c r="R5676">
        <f>Healthcare_Data_v1__4[[#This Row],[Discharge Date]]-Healthcare_Data_v1__4[[#This Row],[Date of Admission]]</f>
        <v>23</v>
      </c>
      <c r="S5676" t="str" cm="1">
        <f t="array" ref="S5676">_xlfn.IFS( Healthcare_Data_v1__4[[#This Row],[Days of Stay]]&lt;10,"Low",Healthcare_Data_v1__4[[#This Row],[Days of Stay]]&lt;20,"Med",Healthcare_Data_v1__4[[#This Row],[Days of Stay]]&lt;=30,"High")</f>
        <v>High</v>
      </c>
      <c r="T5676" t="str">
        <f>CONCATENATE(Healthcare_Data_v1__4[[#This Row],[Medical Condition]],Healthcare_Data_v1__4[[#This Row],[Duration]])</f>
        <v>ObesityHigh</v>
      </c>
      <c r="U5676">
        <f>MONTH(Healthcare_Data_v1__4[[#This Row],[Date of Admission]])</f>
        <v>7</v>
      </c>
      <c r="V5676">
        <f>YEAR(Healthcare_Data_v1__4[[#This Row],[Date of Admission]])</f>
        <v>2023</v>
      </c>
      <c r="W5676">
        <f>DAY(Healthcare_Data_v1__4[[#This Row],[Date of Admission]])</f>
        <v>10</v>
      </c>
    </row>
    <row r="5677" spans="1:23" x14ac:dyDescent="0.3">
      <c r="A5677" t="s">
        <v>22971</v>
      </c>
      <c r="B5677">
        <v>75</v>
      </c>
      <c r="C5677" t="s">
        <v>3</v>
      </c>
      <c r="D5677" t="s">
        <v>15</v>
      </c>
      <c r="E5677" t="s">
        <v>25</v>
      </c>
      <c r="F5677" t="s">
        <v>6</v>
      </c>
      <c r="G5677" s="1">
        <v>44297</v>
      </c>
      <c r="H5677" t="s">
        <v>10764</v>
      </c>
      <c r="I5677" t="s">
        <v>10765</v>
      </c>
      <c r="J5677">
        <v>17676.80716</v>
      </c>
      <c r="K5677" t="s">
        <v>69</v>
      </c>
      <c r="L5677">
        <v>44711</v>
      </c>
      <c r="M5677">
        <v>375</v>
      </c>
      <c r="N5677" t="s">
        <v>48</v>
      </c>
      <c r="O5677" s="1">
        <v>44307</v>
      </c>
      <c r="P5677" t="s">
        <v>85</v>
      </c>
      <c r="Q5677" t="s">
        <v>57</v>
      </c>
      <c r="R5677">
        <f>Healthcare_Data_v1__4[[#This Row],[Discharge Date]]-Healthcare_Data_v1__4[[#This Row],[Date of Admission]]</f>
        <v>10</v>
      </c>
      <c r="S5677" t="str" cm="1">
        <f t="array" ref="S5677">_xlfn.IFS( Healthcare_Data_v1__4[[#This Row],[Days of Stay]]&lt;10,"Low",Healthcare_Data_v1__4[[#This Row],[Days of Stay]]&lt;20,"Med",Healthcare_Data_v1__4[[#This Row],[Days of Stay]]&lt;=30,"High")</f>
        <v>Med</v>
      </c>
      <c r="T5677" t="str">
        <f>CONCATENATE(Healthcare_Data_v1__4[[#This Row],[Medical Condition]],Healthcare_Data_v1__4[[#This Row],[Duration]])</f>
        <v>AsthmaMed</v>
      </c>
      <c r="U5677">
        <f>MONTH(Healthcare_Data_v1__4[[#This Row],[Date of Admission]])</f>
        <v>4</v>
      </c>
      <c r="V5677">
        <f>YEAR(Healthcare_Data_v1__4[[#This Row],[Date of Admission]])</f>
        <v>2021</v>
      </c>
      <c r="W5677">
        <f>DAY(Healthcare_Data_v1__4[[#This Row],[Date of Admission]])</f>
        <v>11</v>
      </c>
    </row>
    <row r="5678" spans="1:23" x14ac:dyDescent="0.3">
      <c r="A5678" t="s">
        <v>22972</v>
      </c>
      <c r="B5678">
        <v>66</v>
      </c>
      <c r="C5678" t="s">
        <v>3</v>
      </c>
      <c r="D5678" t="s">
        <v>15</v>
      </c>
      <c r="E5678" t="s">
        <v>19</v>
      </c>
      <c r="F5678" t="s">
        <v>6</v>
      </c>
      <c r="G5678" s="1">
        <v>43960</v>
      </c>
      <c r="H5678" t="s">
        <v>10766</v>
      </c>
      <c r="I5678" t="s">
        <v>10767</v>
      </c>
      <c r="J5678">
        <v>17675.46789</v>
      </c>
      <c r="K5678" t="s">
        <v>41</v>
      </c>
      <c r="L5678">
        <v>12485</v>
      </c>
      <c r="M5678">
        <v>338</v>
      </c>
      <c r="N5678" t="s">
        <v>55</v>
      </c>
      <c r="O5678" s="1">
        <v>43972</v>
      </c>
      <c r="P5678" t="s">
        <v>43</v>
      </c>
      <c r="Q5678" t="s">
        <v>57</v>
      </c>
      <c r="R5678">
        <f>Healthcare_Data_v1__4[[#This Row],[Discharge Date]]-Healthcare_Data_v1__4[[#This Row],[Date of Admission]]</f>
        <v>12</v>
      </c>
      <c r="S5678" t="str" cm="1">
        <f t="array" ref="S5678">_xlfn.IFS( Healthcare_Data_v1__4[[#This Row],[Days of Stay]]&lt;10,"Low",Healthcare_Data_v1__4[[#This Row],[Days of Stay]]&lt;20,"Med",Healthcare_Data_v1__4[[#This Row],[Days of Stay]]&lt;=30,"High")</f>
        <v>Med</v>
      </c>
      <c r="T5678" t="str">
        <f>CONCATENATE(Healthcare_Data_v1__4[[#This Row],[Medical Condition]],Healthcare_Data_v1__4[[#This Row],[Duration]])</f>
        <v>AsthmaMed</v>
      </c>
      <c r="U5678">
        <f>MONTH(Healthcare_Data_v1__4[[#This Row],[Date of Admission]])</f>
        <v>5</v>
      </c>
      <c r="V5678">
        <f>YEAR(Healthcare_Data_v1__4[[#This Row],[Date of Admission]])</f>
        <v>2020</v>
      </c>
      <c r="W5678">
        <f>DAY(Healthcare_Data_v1__4[[#This Row],[Date of Admission]])</f>
        <v>9</v>
      </c>
    </row>
    <row r="5679" spans="1:23" x14ac:dyDescent="0.3">
      <c r="A5679" t="s">
        <v>22973</v>
      </c>
      <c r="B5679">
        <v>53</v>
      </c>
      <c r="C5679" t="s">
        <v>8</v>
      </c>
      <c r="D5679" t="s">
        <v>15</v>
      </c>
      <c r="E5679" t="s">
        <v>26</v>
      </c>
      <c r="F5679" t="s">
        <v>10</v>
      </c>
      <c r="G5679" s="1">
        <v>44371</v>
      </c>
      <c r="H5679" t="s">
        <v>10768</v>
      </c>
      <c r="I5679" t="s">
        <v>8207</v>
      </c>
      <c r="J5679">
        <v>17665.02261</v>
      </c>
      <c r="K5679" t="s">
        <v>41</v>
      </c>
      <c r="L5679">
        <v>3021</v>
      </c>
      <c r="M5679">
        <v>499</v>
      </c>
      <c r="N5679" t="s">
        <v>48</v>
      </c>
      <c r="O5679" s="1">
        <v>44399</v>
      </c>
      <c r="P5679" t="s">
        <v>49</v>
      </c>
      <c r="Q5679" t="s">
        <v>44</v>
      </c>
      <c r="R5679">
        <f>Healthcare_Data_v1__4[[#This Row],[Discharge Date]]-Healthcare_Data_v1__4[[#This Row],[Date of Admission]]</f>
        <v>28</v>
      </c>
      <c r="S5679" t="str" cm="1">
        <f t="array" ref="S5679">_xlfn.IFS( Healthcare_Data_v1__4[[#This Row],[Days of Stay]]&lt;10,"Low",Healthcare_Data_v1__4[[#This Row],[Days of Stay]]&lt;20,"Med",Healthcare_Data_v1__4[[#This Row],[Days of Stay]]&lt;=30,"High")</f>
        <v>High</v>
      </c>
      <c r="T5679" t="str">
        <f>CONCATENATE(Healthcare_Data_v1__4[[#This Row],[Medical Condition]],Healthcare_Data_v1__4[[#This Row],[Duration]])</f>
        <v>HypertensionHigh</v>
      </c>
      <c r="U5679">
        <f>MONTH(Healthcare_Data_v1__4[[#This Row],[Date of Admission]])</f>
        <v>6</v>
      </c>
      <c r="V5679">
        <f>YEAR(Healthcare_Data_v1__4[[#This Row],[Date of Admission]])</f>
        <v>2021</v>
      </c>
      <c r="W5679">
        <f>DAY(Healthcare_Data_v1__4[[#This Row],[Date of Admission]])</f>
        <v>24</v>
      </c>
    </row>
    <row r="5680" spans="1:23" x14ac:dyDescent="0.3">
      <c r="A5680" t="s">
        <v>10769</v>
      </c>
      <c r="B5680">
        <v>70</v>
      </c>
      <c r="C5680" t="s">
        <v>3</v>
      </c>
      <c r="D5680" t="s">
        <v>16</v>
      </c>
      <c r="E5680" t="s">
        <v>25</v>
      </c>
      <c r="F5680" t="s">
        <v>11</v>
      </c>
      <c r="G5680" s="1">
        <v>43449</v>
      </c>
      <c r="H5680" t="s">
        <v>10770</v>
      </c>
      <c r="I5680" t="s">
        <v>10771</v>
      </c>
      <c r="J5680">
        <v>17663.999970000001</v>
      </c>
      <c r="K5680" t="s">
        <v>41</v>
      </c>
      <c r="L5680">
        <v>65872</v>
      </c>
      <c r="M5680">
        <v>152</v>
      </c>
      <c r="N5680" t="s">
        <v>48</v>
      </c>
      <c r="O5680" s="1">
        <v>43465</v>
      </c>
      <c r="P5680" t="s">
        <v>49</v>
      </c>
      <c r="Q5680" t="s">
        <v>50</v>
      </c>
      <c r="R5680">
        <f>Healthcare_Data_v1__4[[#This Row],[Discharge Date]]-Healthcare_Data_v1__4[[#This Row],[Date of Admission]]</f>
        <v>16</v>
      </c>
      <c r="S5680" t="str" cm="1">
        <f t="array" ref="S5680">_xlfn.IFS( Healthcare_Data_v1__4[[#This Row],[Days of Stay]]&lt;10,"Low",Healthcare_Data_v1__4[[#This Row],[Days of Stay]]&lt;20,"Med",Healthcare_Data_v1__4[[#This Row],[Days of Stay]]&lt;=30,"High")</f>
        <v>Med</v>
      </c>
      <c r="T5680" t="str">
        <f>CONCATENATE(Healthcare_Data_v1__4[[#This Row],[Medical Condition]],Healthcare_Data_v1__4[[#This Row],[Duration]])</f>
        <v>CancerMed</v>
      </c>
      <c r="U5680">
        <f>MONTH(Healthcare_Data_v1__4[[#This Row],[Date of Admission]])</f>
        <v>12</v>
      </c>
      <c r="V5680">
        <f>YEAR(Healthcare_Data_v1__4[[#This Row],[Date of Admission]])</f>
        <v>2018</v>
      </c>
      <c r="W5680">
        <f>DAY(Healthcare_Data_v1__4[[#This Row],[Date of Admission]])</f>
        <v>15</v>
      </c>
    </row>
    <row r="5681" spans="1:23" x14ac:dyDescent="0.3">
      <c r="A5681" t="s">
        <v>22974</v>
      </c>
      <c r="B5681">
        <v>20</v>
      </c>
      <c r="C5681" t="s">
        <v>12</v>
      </c>
      <c r="D5681" t="s">
        <v>15</v>
      </c>
      <c r="E5681" t="s">
        <v>23</v>
      </c>
      <c r="F5681" t="s">
        <v>4</v>
      </c>
      <c r="G5681" s="1">
        <v>44579</v>
      </c>
      <c r="H5681" t="s">
        <v>10772</v>
      </c>
      <c r="I5681" t="s">
        <v>10773</v>
      </c>
      <c r="J5681">
        <v>17663.242040000001</v>
      </c>
      <c r="K5681" t="s">
        <v>66</v>
      </c>
      <c r="L5681">
        <v>5530</v>
      </c>
      <c r="M5681">
        <v>174</v>
      </c>
      <c r="N5681" t="s">
        <v>55</v>
      </c>
      <c r="O5681" s="1">
        <v>44603</v>
      </c>
      <c r="P5681" t="s">
        <v>43</v>
      </c>
      <c r="Q5681" t="s">
        <v>44</v>
      </c>
      <c r="R5681">
        <f>Healthcare_Data_v1__4[[#This Row],[Discharge Date]]-Healthcare_Data_v1__4[[#This Row],[Date of Admission]]</f>
        <v>24</v>
      </c>
      <c r="S5681" t="str" cm="1">
        <f t="array" ref="S5681">_xlfn.IFS( Healthcare_Data_v1__4[[#This Row],[Days of Stay]]&lt;10,"Low",Healthcare_Data_v1__4[[#This Row],[Days of Stay]]&lt;20,"Med",Healthcare_Data_v1__4[[#This Row],[Days of Stay]]&lt;=30,"High")</f>
        <v>High</v>
      </c>
      <c r="T5681" t="str">
        <f>CONCATENATE(Healthcare_Data_v1__4[[#This Row],[Medical Condition]],Healthcare_Data_v1__4[[#This Row],[Duration]])</f>
        <v>DiabetesHigh</v>
      </c>
      <c r="U5681">
        <f>MONTH(Healthcare_Data_v1__4[[#This Row],[Date of Admission]])</f>
        <v>1</v>
      </c>
      <c r="V5681">
        <f>YEAR(Healthcare_Data_v1__4[[#This Row],[Date of Admission]])</f>
        <v>2022</v>
      </c>
      <c r="W5681">
        <f>DAY(Healthcare_Data_v1__4[[#This Row],[Date of Admission]])</f>
        <v>18</v>
      </c>
    </row>
    <row r="5682" spans="1:23" x14ac:dyDescent="0.3">
      <c r="A5682" t="s">
        <v>22975</v>
      </c>
      <c r="B5682">
        <v>75</v>
      </c>
      <c r="C5682" t="s">
        <v>3</v>
      </c>
      <c r="D5682" t="s">
        <v>15</v>
      </c>
      <c r="E5682" t="s">
        <v>21</v>
      </c>
      <c r="F5682" t="s">
        <v>4</v>
      </c>
      <c r="G5682" s="1">
        <v>44757</v>
      </c>
      <c r="H5682" t="s">
        <v>10774</v>
      </c>
      <c r="I5682" t="s">
        <v>10775</v>
      </c>
      <c r="J5682">
        <v>17662.584800000001</v>
      </c>
      <c r="K5682" t="s">
        <v>41</v>
      </c>
      <c r="L5682">
        <v>2888</v>
      </c>
      <c r="M5682">
        <v>334</v>
      </c>
      <c r="N5682" t="s">
        <v>48</v>
      </c>
      <c r="O5682" s="1">
        <v>44767</v>
      </c>
      <c r="P5682" t="s">
        <v>56</v>
      </c>
      <c r="Q5682" t="s">
        <v>57</v>
      </c>
      <c r="R5682">
        <f>Healthcare_Data_v1__4[[#This Row],[Discharge Date]]-Healthcare_Data_v1__4[[#This Row],[Date of Admission]]</f>
        <v>10</v>
      </c>
      <c r="S5682" t="str" cm="1">
        <f t="array" ref="S5682">_xlfn.IFS( Healthcare_Data_v1__4[[#This Row],[Days of Stay]]&lt;10,"Low",Healthcare_Data_v1__4[[#This Row],[Days of Stay]]&lt;20,"Med",Healthcare_Data_v1__4[[#This Row],[Days of Stay]]&lt;=30,"High")</f>
        <v>Med</v>
      </c>
      <c r="T5682" t="str">
        <f>CONCATENATE(Healthcare_Data_v1__4[[#This Row],[Medical Condition]],Healthcare_Data_v1__4[[#This Row],[Duration]])</f>
        <v>DiabetesMed</v>
      </c>
      <c r="U5682">
        <f>MONTH(Healthcare_Data_v1__4[[#This Row],[Date of Admission]])</f>
        <v>7</v>
      </c>
      <c r="V5682">
        <f>YEAR(Healthcare_Data_v1__4[[#This Row],[Date of Admission]])</f>
        <v>2022</v>
      </c>
      <c r="W5682">
        <f>DAY(Healthcare_Data_v1__4[[#This Row],[Date of Admission]])</f>
        <v>15</v>
      </c>
    </row>
    <row r="5683" spans="1:23" x14ac:dyDescent="0.3">
      <c r="A5683" t="s">
        <v>22976</v>
      </c>
      <c r="B5683">
        <v>34</v>
      </c>
      <c r="C5683" t="s">
        <v>5</v>
      </c>
      <c r="D5683" t="s">
        <v>16</v>
      </c>
      <c r="E5683" t="s">
        <v>22</v>
      </c>
      <c r="F5683" t="s">
        <v>9</v>
      </c>
      <c r="G5683" s="1">
        <v>44555</v>
      </c>
      <c r="H5683" t="s">
        <v>10776</v>
      </c>
      <c r="I5683" t="s">
        <v>10777</v>
      </c>
      <c r="J5683">
        <v>17652.225119999999</v>
      </c>
      <c r="K5683" t="s">
        <v>66</v>
      </c>
      <c r="L5683">
        <v>8015</v>
      </c>
      <c r="M5683">
        <v>105</v>
      </c>
      <c r="N5683" t="s">
        <v>55</v>
      </c>
      <c r="O5683" s="1">
        <v>44558</v>
      </c>
      <c r="P5683" t="s">
        <v>85</v>
      </c>
      <c r="Q5683" t="s">
        <v>57</v>
      </c>
      <c r="R5683">
        <f>Healthcare_Data_v1__4[[#This Row],[Discharge Date]]-Healthcare_Data_v1__4[[#This Row],[Date of Admission]]</f>
        <v>3</v>
      </c>
      <c r="S5683" t="str" cm="1">
        <f t="array" ref="S5683">_xlfn.IFS( Healthcare_Data_v1__4[[#This Row],[Days of Stay]]&lt;10,"Low",Healthcare_Data_v1__4[[#This Row],[Days of Stay]]&lt;20,"Med",Healthcare_Data_v1__4[[#This Row],[Days of Stay]]&lt;=30,"High")</f>
        <v>Low</v>
      </c>
      <c r="T5683" t="str">
        <f>CONCATENATE(Healthcare_Data_v1__4[[#This Row],[Medical Condition]],Healthcare_Data_v1__4[[#This Row],[Duration]])</f>
        <v>ArthritisLow</v>
      </c>
      <c r="U5683">
        <f>MONTH(Healthcare_Data_v1__4[[#This Row],[Date of Admission]])</f>
        <v>12</v>
      </c>
      <c r="V5683">
        <f>YEAR(Healthcare_Data_v1__4[[#This Row],[Date of Admission]])</f>
        <v>2021</v>
      </c>
      <c r="W5683">
        <f>DAY(Healthcare_Data_v1__4[[#This Row],[Date of Admission]])</f>
        <v>25</v>
      </c>
    </row>
    <row r="5684" spans="1:23" x14ac:dyDescent="0.3">
      <c r="A5684" t="s">
        <v>22977</v>
      </c>
      <c r="B5684">
        <v>23</v>
      </c>
      <c r="C5684" t="s">
        <v>12</v>
      </c>
      <c r="D5684" t="s">
        <v>16</v>
      </c>
      <c r="E5684" t="s">
        <v>21</v>
      </c>
      <c r="F5684" t="s">
        <v>10</v>
      </c>
      <c r="G5684" s="1">
        <v>43779</v>
      </c>
      <c r="H5684" t="s">
        <v>10778</v>
      </c>
      <c r="I5684" t="s">
        <v>10779</v>
      </c>
      <c r="J5684">
        <v>17651.365419999998</v>
      </c>
      <c r="K5684" t="s">
        <v>69</v>
      </c>
      <c r="L5684">
        <v>33388</v>
      </c>
      <c r="M5684">
        <v>366</v>
      </c>
      <c r="N5684" t="s">
        <v>42</v>
      </c>
      <c r="O5684" s="1">
        <v>43785</v>
      </c>
      <c r="P5684" t="s">
        <v>43</v>
      </c>
      <c r="Q5684" t="s">
        <v>44</v>
      </c>
      <c r="R5684">
        <f>Healthcare_Data_v1__4[[#This Row],[Discharge Date]]-Healthcare_Data_v1__4[[#This Row],[Date of Admission]]</f>
        <v>6</v>
      </c>
      <c r="S5684" t="str" cm="1">
        <f t="array" ref="S5684">_xlfn.IFS( Healthcare_Data_v1__4[[#This Row],[Days of Stay]]&lt;10,"Low",Healthcare_Data_v1__4[[#This Row],[Days of Stay]]&lt;20,"Med",Healthcare_Data_v1__4[[#This Row],[Days of Stay]]&lt;=30,"High")</f>
        <v>Low</v>
      </c>
      <c r="T5684" t="str">
        <f>CONCATENATE(Healthcare_Data_v1__4[[#This Row],[Medical Condition]],Healthcare_Data_v1__4[[#This Row],[Duration]])</f>
        <v>HypertensionLow</v>
      </c>
      <c r="U5684">
        <f>MONTH(Healthcare_Data_v1__4[[#This Row],[Date of Admission]])</f>
        <v>11</v>
      </c>
      <c r="V5684">
        <f>YEAR(Healthcare_Data_v1__4[[#This Row],[Date of Admission]])</f>
        <v>2019</v>
      </c>
      <c r="W5684">
        <f>DAY(Healthcare_Data_v1__4[[#This Row],[Date of Admission]])</f>
        <v>10</v>
      </c>
    </row>
    <row r="5685" spans="1:23" x14ac:dyDescent="0.3">
      <c r="A5685" t="s">
        <v>22978</v>
      </c>
      <c r="B5685">
        <v>23</v>
      </c>
      <c r="C5685" t="s">
        <v>12</v>
      </c>
      <c r="D5685" t="s">
        <v>16</v>
      </c>
      <c r="E5685" t="s">
        <v>19</v>
      </c>
      <c r="F5685" t="s">
        <v>11</v>
      </c>
      <c r="G5685" s="1">
        <v>44679</v>
      </c>
      <c r="H5685" t="s">
        <v>10780</v>
      </c>
      <c r="I5685" t="s">
        <v>10781</v>
      </c>
      <c r="J5685">
        <v>17646.738659999999</v>
      </c>
      <c r="K5685" t="s">
        <v>69</v>
      </c>
      <c r="L5685">
        <v>4889</v>
      </c>
      <c r="M5685">
        <v>273</v>
      </c>
      <c r="N5685" t="s">
        <v>55</v>
      </c>
      <c r="O5685" s="1">
        <v>44698</v>
      </c>
      <c r="P5685" t="s">
        <v>56</v>
      </c>
      <c r="Q5685" t="s">
        <v>50</v>
      </c>
      <c r="R5685">
        <f>Healthcare_Data_v1__4[[#This Row],[Discharge Date]]-Healthcare_Data_v1__4[[#This Row],[Date of Admission]]</f>
        <v>19</v>
      </c>
      <c r="S5685" t="str" cm="1">
        <f t="array" ref="S5685">_xlfn.IFS( Healthcare_Data_v1__4[[#This Row],[Days of Stay]]&lt;10,"Low",Healthcare_Data_v1__4[[#This Row],[Days of Stay]]&lt;20,"Med",Healthcare_Data_v1__4[[#This Row],[Days of Stay]]&lt;=30,"High")</f>
        <v>Med</v>
      </c>
      <c r="T5685" t="str">
        <f>CONCATENATE(Healthcare_Data_v1__4[[#This Row],[Medical Condition]],Healthcare_Data_v1__4[[#This Row],[Duration]])</f>
        <v>CancerMed</v>
      </c>
      <c r="U5685">
        <f>MONTH(Healthcare_Data_v1__4[[#This Row],[Date of Admission]])</f>
        <v>4</v>
      </c>
      <c r="V5685">
        <f>YEAR(Healthcare_Data_v1__4[[#This Row],[Date of Admission]])</f>
        <v>2022</v>
      </c>
      <c r="W5685">
        <f>DAY(Healthcare_Data_v1__4[[#This Row],[Date of Admission]])</f>
        <v>28</v>
      </c>
    </row>
    <row r="5686" spans="1:23" x14ac:dyDescent="0.3">
      <c r="A5686" t="s">
        <v>22979</v>
      </c>
      <c r="B5686">
        <v>49</v>
      </c>
      <c r="C5686" t="s">
        <v>8</v>
      </c>
      <c r="D5686" t="s">
        <v>16</v>
      </c>
      <c r="E5686" t="s">
        <v>20</v>
      </c>
      <c r="F5686" t="s">
        <v>4</v>
      </c>
      <c r="G5686" s="1">
        <v>43580</v>
      </c>
      <c r="H5686" t="s">
        <v>1502</v>
      </c>
      <c r="I5686" t="s">
        <v>10782</v>
      </c>
      <c r="J5686">
        <v>17638.844079999999</v>
      </c>
      <c r="K5686" t="s">
        <v>47</v>
      </c>
      <c r="L5686">
        <v>8376</v>
      </c>
      <c r="M5686">
        <v>361</v>
      </c>
      <c r="N5686" t="s">
        <v>48</v>
      </c>
      <c r="O5686" s="1">
        <v>43587</v>
      </c>
      <c r="P5686" t="s">
        <v>60</v>
      </c>
      <c r="Q5686" t="s">
        <v>50</v>
      </c>
      <c r="R5686">
        <f>Healthcare_Data_v1__4[[#This Row],[Discharge Date]]-Healthcare_Data_v1__4[[#This Row],[Date of Admission]]</f>
        <v>7</v>
      </c>
      <c r="S5686" t="str" cm="1">
        <f t="array" ref="S5686">_xlfn.IFS( Healthcare_Data_v1__4[[#This Row],[Days of Stay]]&lt;10,"Low",Healthcare_Data_v1__4[[#This Row],[Days of Stay]]&lt;20,"Med",Healthcare_Data_v1__4[[#This Row],[Days of Stay]]&lt;=30,"High")</f>
        <v>Low</v>
      </c>
      <c r="T5686" t="str">
        <f>CONCATENATE(Healthcare_Data_v1__4[[#This Row],[Medical Condition]],Healthcare_Data_v1__4[[#This Row],[Duration]])</f>
        <v>DiabetesLow</v>
      </c>
      <c r="U5686">
        <f>MONTH(Healthcare_Data_v1__4[[#This Row],[Date of Admission]])</f>
        <v>4</v>
      </c>
      <c r="V5686">
        <f>YEAR(Healthcare_Data_v1__4[[#This Row],[Date of Admission]])</f>
        <v>2019</v>
      </c>
      <c r="W5686">
        <f>DAY(Healthcare_Data_v1__4[[#This Row],[Date of Admission]])</f>
        <v>25</v>
      </c>
    </row>
    <row r="5687" spans="1:23" x14ac:dyDescent="0.3">
      <c r="A5687" t="s">
        <v>22980</v>
      </c>
      <c r="B5687">
        <v>51</v>
      </c>
      <c r="C5687" t="s">
        <v>8</v>
      </c>
      <c r="D5687" t="s">
        <v>15</v>
      </c>
      <c r="E5687" t="s">
        <v>22</v>
      </c>
      <c r="F5687" t="s">
        <v>10</v>
      </c>
      <c r="G5687" s="1">
        <v>44267</v>
      </c>
      <c r="H5687" t="s">
        <v>10783</v>
      </c>
      <c r="I5687" t="s">
        <v>10784</v>
      </c>
      <c r="J5687">
        <v>17630.391319999999</v>
      </c>
      <c r="K5687" t="s">
        <v>47</v>
      </c>
      <c r="L5687">
        <v>19129</v>
      </c>
      <c r="M5687">
        <v>456</v>
      </c>
      <c r="N5687" t="s">
        <v>55</v>
      </c>
      <c r="O5687" s="1">
        <v>44297</v>
      </c>
      <c r="P5687" t="s">
        <v>43</v>
      </c>
      <c r="Q5687" t="s">
        <v>50</v>
      </c>
      <c r="R5687">
        <f>Healthcare_Data_v1__4[[#This Row],[Discharge Date]]-Healthcare_Data_v1__4[[#This Row],[Date of Admission]]</f>
        <v>30</v>
      </c>
      <c r="S5687" t="str" cm="1">
        <f t="array" ref="S5687">_xlfn.IFS( Healthcare_Data_v1__4[[#This Row],[Days of Stay]]&lt;10,"Low",Healthcare_Data_v1__4[[#This Row],[Days of Stay]]&lt;20,"Med",Healthcare_Data_v1__4[[#This Row],[Days of Stay]]&lt;=30,"High")</f>
        <v>High</v>
      </c>
      <c r="T5687" t="str">
        <f>CONCATENATE(Healthcare_Data_v1__4[[#This Row],[Medical Condition]],Healthcare_Data_v1__4[[#This Row],[Duration]])</f>
        <v>HypertensionHigh</v>
      </c>
      <c r="U5687">
        <f>MONTH(Healthcare_Data_v1__4[[#This Row],[Date of Admission]])</f>
        <v>3</v>
      </c>
      <c r="V5687">
        <f>YEAR(Healthcare_Data_v1__4[[#This Row],[Date of Admission]])</f>
        <v>2021</v>
      </c>
      <c r="W5687">
        <f>DAY(Healthcare_Data_v1__4[[#This Row],[Date of Admission]])</f>
        <v>12</v>
      </c>
    </row>
    <row r="5688" spans="1:23" x14ac:dyDescent="0.3">
      <c r="A5688" t="s">
        <v>22981</v>
      </c>
      <c r="B5688">
        <v>74</v>
      </c>
      <c r="C5688" t="s">
        <v>3</v>
      </c>
      <c r="D5688" t="s">
        <v>15</v>
      </c>
      <c r="E5688" t="s">
        <v>25</v>
      </c>
      <c r="F5688" t="s">
        <v>9</v>
      </c>
      <c r="G5688" s="1">
        <v>44517</v>
      </c>
      <c r="H5688" t="s">
        <v>10785</v>
      </c>
      <c r="I5688" t="s">
        <v>10786</v>
      </c>
      <c r="J5688">
        <v>17629.500049999999</v>
      </c>
      <c r="K5688" t="s">
        <v>47</v>
      </c>
      <c r="L5688">
        <v>23608</v>
      </c>
      <c r="M5688">
        <v>234</v>
      </c>
      <c r="N5688" t="s">
        <v>48</v>
      </c>
      <c r="O5688" s="1">
        <v>44531</v>
      </c>
      <c r="P5688" t="s">
        <v>85</v>
      </c>
      <c r="Q5688" t="s">
        <v>50</v>
      </c>
      <c r="R5688">
        <f>Healthcare_Data_v1__4[[#This Row],[Discharge Date]]-Healthcare_Data_v1__4[[#This Row],[Date of Admission]]</f>
        <v>14</v>
      </c>
      <c r="S5688" t="str" cm="1">
        <f t="array" ref="S5688">_xlfn.IFS( Healthcare_Data_v1__4[[#This Row],[Days of Stay]]&lt;10,"Low",Healthcare_Data_v1__4[[#This Row],[Days of Stay]]&lt;20,"Med",Healthcare_Data_v1__4[[#This Row],[Days of Stay]]&lt;=30,"High")</f>
        <v>Med</v>
      </c>
      <c r="T5688" t="str">
        <f>CONCATENATE(Healthcare_Data_v1__4[[#This Row],[Medical Condition]],Healthcare_Data_v1__4[[#This Row],[Duration]])</f>
        <v>ArthritisMed</v>
      </c>
      <c r="U5688">
        <f>MONTH(Healthcare_Data_v1__4[[#This Row],[Date of Admission]])</f>
        <v>11</v>
      </c>
      <c r="V5688">
        <f>YEAR(Healthcare_Data_v1__4[[#This Row],[Date of Admission]])</f>
        <v>2021</v>
      </c>
      <c r="W5688">
        <f>DAY(Healthcare_Data_v1__4[[#This Row],[Date of Admission]])</f>
        <v>17</v>
      </c>
    </row>
    <row r="5689" spans="1:23" x14ac:dyDescent="0.3">
      <c r="A5689" t="s">
        <v>22982</v>
      </c>
      <c r="B5689">
        <v>32</v>
      </c>
      <c r="C5689" t="s">
        <v>5</v>
      </c>
      <c r="D5689" t="s">
        <v>15</v>
      </c>
      <c r="E5689" t="s">
        <v>25</v>
      </c>
      <c r="F5689" t="s">
        <v>6</v>
      </c>
      <c r="G5689" s="1">
        <v>44631</v>
      </c>
      <c r="H5689" t="s">
        <v>10787</v>
      </c>
      <c r="I5689" t="s">
        <v>10788</v>
      </c>
      <c r="J5689">
        <v>17596.330389999999</v>
      </c>
      <c r="K5689" t="s">
        <v>66</v>
      </c>
      <c r="L5689">
        <v>18909</v>
      </c>
      <c r="M5689">
        <v>405</v>
      </c>
      <c r="N5689" t="s">
        <v>48</v>
      </c>
      <c r="O5689" s="1">
        <v>44637</v>
      </c>
      <c r="P5689" t="s">
        <v>60</v>
      </c>
      <c r="Q5689" t="s">
        <v>50</v>
      </c>
      <c r="R5689">
        <f>Healthcare_Data_v1__4[[#This Row],[Discharge Date]]-Healthcare_Data_v1__4[[#This Row],[Date of Admission]]</f>
        <v>6</v>
      </c>
      <c r="S5689" t="str" cm="1">
        <f t="array" ref="S5689">_xlfn.IFS( Healthcare_Data_v1__4[[#This Row],[Days of Stay]]&lt;10,"Low",Healthcare_Data_v1__4[[#This Row],[Days of Stay]]&lt;20,"Med",Healthcare_Data_v1__4[[#This Row],[Days of Stay]]&lt;=30,"High")</f>
        <v>Low</v>
      </c>
      <c r="T5689" t="str">
        <f>CONCATENATE(Healthcare_Data_v1__4[[#This Row],[Medical Condition]],Healthcare_Data_v1__4[[#This Row],[Duration]])</f>
        <v>AsthmaLow</v>
      </c>
      <c r="U5689">
        <f>MONTH(Healthcare_Data_v1__4[[#This Row],[Date of Admission]])</f>
        <v>3</v>
      </c>
      <c r="V5689">
        <f>YEAR(Healthcare_Data_v1__4[[#This Row],[Date of Admission]])</f>
        <v>2022</v>
      </c>
      <c r="W5689">
        <f>DAY(Healthcare_Data_v1__4[[#This Row],[Date of Admission]])</f>
        <v>11</v>
      </c>
    </row>
    <row r="5690" spans="1:23" x14ac:dyDescent="0.3">
      <c r="A5690" t="s">
        <v>22983</v>
      </c>
      <c r="B5690">
        <v>48</v>
      </c>
      <c r="C5690" t="s">
        <v>8</v>
      </c>
      <c r="D5690" t="s">
        <v>15</v>
      </c>
      <c r="E5690" t="s">
        <v>23</v>
      </c>
      <c r="F5690" t="s">
        <v>11</v>
      </c>
      <c r="G5690" s="1">
        <v>43634</v>
      </c>
      <c r="H5690" t="s">
        <v>10789</v>
      </c>
      <c r="I5690" t="s">
        <v>3204</v>
      </c>
      <c r="J5690">
        <v>17590.423169999998</v>
      </c>
      <c r="K5690" t="s">
        <v>63</v>
      </c>
      <c r="L5690">
        <v>20413</v>
      </c>
      <c r="M5690">
        <v>480</v>
      </c>
      <c r="N5690" t="s">
        <v>48</v>
      </c>
      <c r="O5690" s="1">
        <v>43639</v>
      </c>
      <c r="P5690" t="s">
        <v>85</v>
      </c>
      <c r="Q5690" t="s">
        <v>50</v>
      </c>
      <c r="R5690">
        <f>Healthcare_Data_v1__4[[#This Row],[Discharge Date]]-Healthcare_Data_v1__4[[#This Row],[Date of Admission]]</f>
        <v>5</v>
      </c>
      <c r="S5690" t="str" cm="1">
        <f t="array" ref="S5690">_xlfn.IFS( Healthcare_Data_v1__4[[#This Row],[Days of Stay]]&lt;10,"Low",Healthcare_Data_v1__4[[#This Row],[Days of Stay]]&lt;20,"Med",Healthcare_Data_v1__4[[#This Row],[Days of Stay]]&lt;=30,"High")</f>
        <v>Low</v>
      </c>
      <c r="T5690" t="str">
        <f>CONCATENATE(Healthcare_Data_v1__4[[#This Row],[Medical Condition]],Healthcare_Data_v1__4[[#This Row],[Duration]])</f>
        <v>CancerLow</v>
      </c>
      <c r="U5690">
        <f>MONTH(Healthcare_Data_v1__4[[#This Row],[Date of Admission]])</f>
        <v>6</v>
      </c>
      <c r="V5690">
        <f>YEAR(Healthcare_Data_v1__4[[#This Row],[Date of Admission]])</f>
        <v>2019</v>
      </c>
      <c r="W5690">
        <f>DAY(Healthcare_Data_v1__4[[#This Row],[Date of Admission]])</f>
        <v>18</v>
      </c>
    </row>
    <row r="5691" spans="1:23" x14ac:dyDescent="0.3">
      <c r="A5691" t="s">
        <v>22984</v>
      </c>
      <c r="B5691">
        <v>27</v>
      </c>
      <c r="C5691" t="s">
        <v>5</v>
      </c>
      <c r="D5691" t="s">
        <v>16</v>
      </c>
      <c r="E5691" t="s">
        <v>26</v>
      </c>
      <c r="F5691" t="s">
        <v>6</v>
      </c>
      <c r="G5691" s="1">
        <v>43674</v>
      </c>
      <c r="H5691" t="s">
        <v>10790</v>
      </c>
      <c r="I5691" t="s">
        <v>10791</v>
      </c>
      <c r="J5691">
        <v>17586.7775</v>
      </c>
      <c r="K5691" t="s">
        <v>69</v>
      </c>
      <c r="L5691">
        <v>19055</v>
      </c>
      <c r="M5691">
        <v>167</v>
      </c>
      <c r="N5691" t="s">
        <v>55</v>
      </c>
      <c r="O5691" s="1">
        <v>43680</v>
      </c>
      <c r="P5691" t="s">
        <v>85</v>
      </c>
      <c r="Q5691" t="s">
        <v>44</v>
      </c>
      <c r="R5691">
        <f>Healthcare_Data_v1__4[[#This Row],[Discharge Date]]-Healthcare_Data_v1__4[[#This Row],[Date of Admission]]</f>
        <v>6</v>
      </c>
      <c r="S5691" t="str" cm="1">
        <f t="array" ref="S5691">_xlfn.IFS( Healthcare_Data_v1__4[[#This Row],[Days of Stay]]&lt;10,"Low",Healthcare_Data_v1__4[[#This Row],[Days of Stay]]&lt;20,"Med",Healthcare_Data_v1__4[[#This Row],[Days of Stay]]&lt;=30,"High")</f>
        <v>Low</v>
      </c>
      <c r="T5691" t="str">
        <f>CONCATENATE(Healthcare_Data_v1__4[[#This Row],[Medical Condition]],Healthcare_Data_v1__4[[#This Row],[Duration]])</f>
        <v>AsthmaLow</v>
      </c>
      <c r="U5691">
        <f>MONTH(Healthcare_Data_v1__4[[#This Row],[Date of Admission]])</f>
        <v>7</v>
      </c>
      <c r="V5691">
        <f>YEAR(Healthcare_Data_v1__4[[#This Row],[Date of Admission]])</f>
        <v>2019</v>
      </c>
      <c r="W5691">
        <f>DAY(Healthcare_Data_v1__4[[#This Row],[Date of Admission]])</f>
        <v>28</v>
      </c>
    </row>
    <row r="5692" spans="1:23" x14ac:dyDescent="0.3">
      <c r="A5692" t="s">
        <v>22985</v>
      </c>
      <c r="B5692">
        <v>55</v>
      </c>
      <c r="C5692" t="s">
        <v>3</v>
      </c>
      <c r="D5692" t="s">
        <v>16</v>
      </c>
      <c r="E5692" t="s">
        <v>21</v>
      </c>
      <c r="F5692" t="s">
        <v>9</v>
      </c>
      <c r="G5692" s="1">
        <v>44463</v>
      </c>
      <c r="H5692" t="s">
        <v>10792</v>
      </c>
      <c r="I5692" t="s">
        <v>4874</v>
      </c>
      <c r="J5692">
        <v>17586.259549999999</v>
      </c>
      <c r="K5692" t="s">
        <v>41</v>
      </c>
      <c r="L5692">
        <v>24289</v>
      </c>
      <c r="M5692">
        <v>314</v>
      </c>
      <c r="N5692" t="s">
        <v>55</v>
      </c>
      <c r="O5692" s="1">
        <v>44464</v>
      </c>
      <c r="P5692" t="s">
        <v>43</v>
      </c>
      <c r="Q5692" t="s">
        <v>50</v>
      </c>
      <c r="R5692">
        <f>Healthcare_Data_v1__4[[#This Row],[Discharge Date]]-Healthcare_Data_v1__4[[#This Row],[Date of Admission]]</f>
        <v>1</v>
      </c>
      <c r="S5692" t="str" cm="1">
        <f t="array" ref="S5692">_xlfn.IFS( Healthcare_Data_v1__4[[#This Row],[Days of Stay]]&lt;10,"Low",Healthcare_Data_v1__4[[#This Row],[Days of Stay]]&lt;20,"Med",Healthcare_Data_v1__4[[#This Row],[Days of Stay]]&lt;=30,"High")</f>
        <v>Low</v>
      </c>
      <c r="T5692" t="str">
        <f>CONCATENATE(Healthcare_Data_v1__4[[#This Row],[Medical Condition]],Healthcare_Data_v1__4[[#This Row],[Duration]])</f>
        <v>ArthritisLow</v>
      </c>
      <c r="U5692">
        <f>MONTH(Healthcare_Data_v1__4[[#This Row],[Date of Admission]])</f>
        <v>9</v>
      </c>
      <c r="V5692">
        <f>YEAR(Healthcare_Data_v1__4[[#This Row],[Date of Admission]])</f>
        <v>2021</v>
      </c>
      <c r="W5692">
        <f>DAY(Healthcare_Data_v1__4[[#This Row],[Date of Admission]])</f>
        <v>24</v>
      </c>
    </row>
    <row r="5693" spans="1:23" x14ac:dyDescent="0.3">
      <c r="A5693" t="s">
        <v>22986</v>
      </c>
      <c r="B5693">
        <v>44</v>
      </c>
      <c r="C5693" t="s">
        <v>8</v>
      </c>
      <c r="D5693" t="s">
        <v>15</v>
      </c>
      <c r="E5693" t="s">
        <v>19</v>
      </c>
      <c r="F5693" t="s">
        <v>7</v>
      </c>
      <c r="G5693" s="1">
        <v>44593</v>
      </c>
      <c r="H5693" t="s">
        <v>10793</v>
      </c>
      <c r="I5693" t="s">
        <v>10794</v>
      </c>
      <c r="J5693">
        <v>17586.220649999999</v>
      </c>
      <c r="K5693" t="s">
        <v>63</v>
      </c>
      <c r="L5693">
        <v>18775</v>
      </c>
      <c r="M5693">
        <v>237</v>
      </c>
      <c r="N5693" t="s">
        <v>42</v>
      </c>
      <c r="O5693" s="1">
        <v>44608</v>
      </c>
      <c r="P5693" t="s">
        <v>60</v>
      </c>
      <c r="Q5693" t="s">
        <v>50</v>
      </c>
      <c r="R5693">
        <f>Healthcare_Data_v1__4[[#This Row],[Discharge Date]]-Healthcare_Data_v1__4[[#This Row],[Date of Admission]]</f>
        <v>15</v>
      </c>
      <c r="S5693" t="str" cm="1">
        <f t="array" ref="S5693">_xlfn.IFS( Healthcare_Data_v1__4[[#This Row],[Days of Stay]]&lt;10,"Low",Healthcare_Data_v1__4[[#This Row],[Days of Stay]]&lt;20,"Med",Healthcare_Data_v1__4[[#This Row],[Days of Stay]]&lt;=30,"High")</f>
        <v>Med</v>
      </c>
      <c r="T5693" t="str">
        <f>CONCATENATE(Healthcare_Data_v1__4[[#This Row],[Medical Condition]],Healthcare_Data_v1__4[[#This Row],[Duration]])</f>
        <v>ObesityMed</v>
      </c>
      <c r="U5693">
        <f>MONTH(Healthcare_Data_v1__4[[#This Row],[Date of Admission]])</f>
        <v>2</v>
      </c>
      <c r="V5693">
        <f>YEAR(Healthcare_Data_v1__4[[#This Row],[Date of Admission]])</f>
        <v>2022</v>
      </c>
      <c r="W5693">
        <f>DAY(Healthcare_Data_v1__4[[#This Row],[Date of Admission]])</f>
        <v>1</v>
      </c>
    </row>
    <row r="5694" spans="1:23" x14ac:dyDescent="0.3">
      <c r="A5694" t="s">
        <v>5634</v>
      </c>
      <c r="B5694">
        <v>74</v>
      </c>
      <c r="C5694" t="s">
        <v>3</v>
      </c>
      <c r="D5694" t="s">
        <v>15</v>
      </c>
      <c r="E5694" t="s">
        <v>21</v>
      </c>
      <c r="F5694" t="s">
        <v>11</v>
      </c>
      <c r="G5694" s="1">
        <v>44157</v>
      </c>
      <c r="H5694" t="s">
        <v>10795</v>
      </c>
      <c r="I5694" t="s">
        <v>10796</v>
      </c>
      <c r="J5694">
        <v>17579.797630000001</v>
      </c>
      <c r="K5694" t="s">
        <v>69</v>
      </c>
      <c r="L5694">
        <v>68441</v>
      </c>
      <c r="M5694">
        <v>398</v>
      </c>
      <c r="N5694" t="s">
        <v>48</v>
      </c>
      <c r="O5694" s="1">
        <v>44170</v>
      </c>
      <c r="P5694" t="s">
        <v>49</v>
      </c>
      <c r="Q5694" t="s">
        <v>50</v>
      </c>
      <c r="R5694">
        <f>Healthcare_Data_v1__4[[#This Row],[Discharge Date]]-Healthcare_Data_v1__4[[#This Row],[Date of Admission]]</f>
        <v>13</v>
      </c>
      <c r="S5694" t="str" cm="1">
        <f t="array" ref="S5694">_xlfn.IFS( Healthcare_Data_v1__4[[#This Row],[Days of Stay]]&lt;10,"Low",Healthcare_Data_v1__4[[#This Row],[Days of Stay]]&lt;20,"Med",Healthcare_Data_v1__4[[#This Row],[Days of Stay]]&lt;=30,"High")</f>
        <v>Med</v>
      </c>
      <c r="T5694" t="str">
        <f>CONCATENATE(Healthcare_Data_v1__4[[#This Row],[Medical Condition]],Healthcare_Data_v1__4[[#This Row],[Duration]])</f>
        <v>CancerMed</v>
      </c>
      <c r="U5694">
        <f>MONTH(Healthcare_Data_v1__4[[#This Row],[Date of Admission]])</f>
        <v>11</v>
      </c>
      <c r="V5694">
        <f>YEAR(Healthcare_Data_v1__4[[#This Row],[Date of Admission]])</f>
        <v>2020</v>
      </c>
      <c r="W5694">
        <f>DAY(Healthcare_Data_v1__4[[#This Row],[Date of Admission]])</f>
        <v>22</v>
      </c>
    </row>
    <row r="5695" spans="1:23" x14ac:dyDescent="0.3">
      <c r="A5695" t="s">
        <v>22987</v>
      </c>
      <c r="B5695">
        <v>64</v>
      </c>
      <c r="C5695" t="s">
        <v>3</v>
      </c>
      <c r="D5695" t="s">
        <v>15</v>
      </c>
      <c r="E5695" t="s">
        <v>24</v>
      </c>
      <c r="F5695" t="s">
        <v>4</v>
      </c>
      <c r="G5695" s="1">
        <v>43787</v>
      </c>
      <c r="H5695" t="s">
        <v>10797</v>
      </c>
      <c r="I5695" t="s">
        <v>10798</v>
      </c>
      <c r="J5695">
        <v>17575.561590000001</v>
      </c>
      <c r="K5695" t="s">
        <v>66</v>
      </c>
      <c r="L5695">
        <v>21407</v>
      </c>
      <c r="M5695">
        <v>326</v>
      </c>
      <c r="N5695" t="s">
        <v>48</v>
      </c>
      <c r="O5695" s="1">
        <v>43812</v>
      </c>
      <c r="P5695" t="s">
        <v>60</v>
      </c>
      <c r="Q5695" t="s">
        <v>57</v>
      </c>
      <c r="R5695">
        <f>Healthcare_Data_v1__4[[#This Row],[Discharge Date]]-Healthcare_Data_v1__4[[#This Row],[Date of Admission]]</f>
        <v>25</v>
      </c>
      <c r="S5695" t="str" cm="1">
        <f t="array" ref="S5695">_xlfn.IFS( Healthcare_Data_v1__4[[#This Row],[Days of Stay]]&lt;10,"Low",Healthcare_Data_v1__4[[#This Row],[Days of Stay]]&lt;20,"Med",Healthcare_Data_v1__4[[#This Row],[Days of Stay]]&lt;=30,"High")</f>
        <v>High</v>
      </c>
      <c r="T5695" t="str">
        <f>CONCATENATE(Healthcare_Data_v1__4[[#This Row],[Medical Condition]],Healthcare_Data_v1__4[[#This Row],[Duration]])</f>
        <v>DiabetesHigh</v>
      </c>
      <c r="U5695">
        <f>MONTH(Healthcare_Data_v1__4[[#This Row],[Date of Admission]])</f>
        <v>11</v>
      </c>
      <c r="V5695">
        <f>YEAR(Healthcare_Data_v1__4[[#This Row],[Date of Admission]])</f>
        <v>2019</v>
      </c>
      <c r="W5695">
        <f>DAY(Healthcare_Data_v1__4[[#This Row],[Date of Admission]])</f>
        <v>18</v>
      </c>
    </row>
    <row r="5696" spans="1:23" x14ac:dyDescent="0.3">
      <c r="A5696" t="s">
        <v>22988</v>
      </c>
      <c r="B5696">
        <v>83</v>
      </c>
      <c r="C5696" t="s">
        <v>3</v>
      </c>
      <c r="D5696" t="s">
        <v>15</v>
      </c>
      <c r="E5696" t="s">
        <v>24</v>
      </c>
      <c r="F5696" t="s">
        <v>9</v>
      </c>
      <c r="G5696" s="1">
        <v>44623</v>
      </c>
      <c r="H5696" t="s">
        <v>10799</v>
      </c>
      <c r="I5696" t="s">
        <v>10800</v>
      </c>
      <c r="J5696">
        <v>17572.705880000001</v>
      </c>
      <c r="K5696" t="s">
        <v>66</v>
      </c>
      <c r="L5696">
        <v>10848</v>
      </c>
      <c r="M5696">
        <v>270</v>
      </c>
      <c r="N5696" t="s">
        <v>42</v>
      </c>
      <c r="O5696" s="1">
        <v>44631</v>
      </c>
      <c r="P5696" t="s">
        <v>85</v>
      </c>
      <c r="Q5696" t="s">
        <v>50</v>
      </c>
      <c r="R5696">
        <f>Healthcare_Data_v1__4[[#This Row],[Discharge Date]]-Healthcare_Data_v1__4[[#This Row],[Date of Admission]]</f>
        <v>8</v>
      </c>
      <c r="S5696" t="str" cm="1">
        <f t="array" ref="S5696">_xlfn.IFS( Healthcare_Data_v1__4[[#This Row],[Days of Stay]]&lt;10,"Low",Healthcare_Data_v1__4[[#This Row],[Days of Stay]]&lt;20,"Med",Healthcare_Data_v1__4[[#This Row],[Days of Stay]]&lt;=30,"High")</f>
        <v>Low</v>
      </c>
      <c r="T5696" t="str">
        <f>CONCATENATE(Healthcare_Data_v1__4[[#This Row],[Medical Condition]],Healthcare_Data_v1__4[[#This Row],[Duration]])</f>
        <v>ArthritisLow</v>
      </c>
      <c r="U5696">
        <f>MONTH(Healthcare_Data_v1__4[[#This Row],[Date of Admission]])</f>
        <v>3</v>
      </c>
      <c r="V5696">
        <f>YEAR(Healthcare_Data_v1__4[[#This Row],[Date of Admission]])</f>
        <v>2022</v>
      </c>
      <c r="W5696">
        <f>DAY(Healthcare_Data_v1__4[[#This Row],[Date of Admission]])</f>
        <v>3</v>
      </c>
    </row>
    <row r="5697" spans="1:23" x14ac:dyDescent="0.3">
      <c r="A5697" t="s">
        <v>22989</v>
      </c>
      <c r="B5697">
        <v>76</v>
      </c>
      <c r="C5697" t="s">
        <v>3</v>
      </c>
      <c r="D5697" t="s">
        <v>15</v>
      </c>
      <c r="E5697" t="s">
        <v>25</v>
      </c>
      <c r="F5697" t="s">
        <v>7</v>
      </c>
      <c r="G5697" s="1">
        <v>43760</v>
      </c>
      <c r="H5697" t="s">
        <v>10801</v>
      </c>
      <c r="I5697" t="s">
        <v>10802</v>
      </c>
      <c r="J5697">
        <v>17572.063730000002</v>
      </c>
      <c r="K5697" t="s">
        <v>47</v>
      </c>
      <c r="L5697">
        <v>17231</v>
      </c>
      <c r="M5697">
        <v>210</v>
      </c>
      <c r="N5697" t="s">
        <v>55</v>
      </c>
      <c r="O5697" s="1">
        <v>43778</v>
      </c>
      <c r="P5697" t="s">
        <v>60</v>
      </c>
      <c r="Q5697" t="s">
        <v>50</v>
      </c>
      <c r="R5697">
        <f>Healthcare_Data_v1__4[[#This Row],[Discharge Date]]-Healthcare_Data_v1__4[[#This Row],[Date of Admission]]</f>
        <v>18</v>
      </c>
      <c r="S5697" t="str" cm="1">
        <f t="array" ref="S5697">_xlfn.IFS( Healthcare_Data_v1__4[[#This Row],[Days of Stay]]&lt;10,"Low",Healthcare_Data_v1__4[[#This Row],[Days of Stay]]&lt;20,"Med",Healthcare_Data_v1__4[[#This Row],[Days of Stay]]&lt;=30,"High")</f>
        <v>Med</v>
      </c>
      <c r="T5697" t="str">
        <f>CONCATENATE(Healthcare_Data_v1__4[[#This Row],[Medical Condition]],Healthcare_Data_v1__4[[#This Row],[Duration]])</f>
        <v>ObesityMed</v>
      </c>
      <c r="U5697">
        <f>MONTH(Healthcare_Data_v1__4[[#This Row],[Date of Admission]])</f>
        <v>10</v>
      </c>
      <c r="V5697">
        <f>YEAR(Healthcare_Data_v1__4[[#This Row],[Date of Admission]])</f>
        <v>2019</v>
      </c>
      <c r="W5697">
        <f>DAY(Healthcare_Data_v1__4[[#This Row],[Date of Admission]])</f>
        <v>22</v>
      </c>
    </row>
    <row r="5698" spans="1:23" x14ac:dyDescent="0.3">
      <c r="A5698" t="s">
        <v>22990</v>
      </c>
      <c r="B5698">
        <v>22</v>
      </c>
      <c r="C5698" t="s">
        <v>12</v>
      </c>
      <c r="D5698" t="s">
        <v>15</v>
      </c>
      <c r="E5698" t="s">
        <v>21</v>
      </c>
      <c r="F5698" t="s">
        <v>4</v>
      </c>
      <c r="G5698" s="1">
        <v>45058</v>
      </c>
      <c r="H5698" t="s">
        <v>10803</v>
      </c>
      <c r="I5698" t="s">
        <v>810</v>
      </c>
      <c r="J5698">
        <v>17569.853340000001</v>
      </c>
      <c r="K5698" t="s">
        <v>63</v>
      </c>
      <c r="L5698">
        <v>56881</v>
      </c>
      <c r="M5698">
        <v>358</v>
      </c>
      <c r="N5698" t="s">
        <v>48</v>
      </c>
      <c r="O5698" s="1">
        <v>45085</v>
      </c>
      <c r="P5698" t="s">
        <v>43</v>
      </c>
      <c r="Q5698" t="s">
        <v>57</v>
      </c>
      <c r="R5698">
        <f>Healthcare_Data_v1__4[[#This Row],[Discharge Date]]-Healthcare_Data_v1__4[[#This Row],[Date of Admission]]</f>
        <v>27</v>
      </c>
      <c r="S5698" t="str" cm="1">
        <f t="array" ref="S5698">_xlfn.IFS( Healthcare_Data_v1__4[[#This Row],[Days of Stay]]&lt;10,"Low",Healthcare_Data_v1__4[[#This Row],[Days of Stay]]&lt;20,"Med",Healthcare_Data_v1__4[[#This Row],[Days of Stay]]&lt;=30,"High")</f>
        <v>High</v>
      </c>
      <c r="T5698" t="str">
        <f>CONCATENATE(Healthcare_Data_v1__4[[#This Row],[Medical Condition]],Healthcare_Data_v1__4[[#This Row],[Duration]])</f>
        <v>DiabetesHigh</v>
      </c>
      <c r="U5698">
        <f>MONTH(Healthcare_Data_v1__4[[#This Row],[Date of Admission]])</f>
        <v>5</v>
      </c>
      <c r="V5698">
        <f>YEAR(Healthcare_Data_v1__4[[#This Row],[Date of Admission]])</f>
        <v>2023</v>
      </c>
      <c r="W5698">
        <f>DAY(Healthcare_Data_v1__4[[#This Row],[Date of Admission]])</f>
        <v>12</v>
      </c>
    </row>
    <row r="5699" spans="1:23" x14ac:dyDescent="0.3">
      <c r="A5699" t="s">
        <v>20793</v>
      </c>
      <c r="B5699">
        <v>49</v>
      </c>
      <c r="C5699" t="s">
        <v>8</v>
      </c>
      <c r="D5699" t="s">
        <v>15</v>
      </c>
      <c r="E5699" t="s">
        <v>23</v>
      </c>
      <c r="F5699" t="s">
        <v>9</v>
      </c>
      <c r="G5699" s="1">
        <v>43980</v>
      </c>
      <c r="H5699" t="s">
        <v>10804</v>
      </c>
      <c r="I5699" t="s">
        <v>10805</v>
      </c>
      <c r="J5699">
        <v>17563.679520000002</v>
      </c>
      <c r="K5699" t="s">
        <v>47</v>
      </c>
      <c r="L5699">
        <v>10421</v>
      </c>
      <c r="M5699">
        <v>153</v>
      </c>
      <c r="N5699" t="s">
        <v>42</v>
      </c>
      <c r="O5699" s="1">
        <v>44002</v>
      </c>
      <c r="P5699" t="s">
        <v>85</v>
      </c>
      <c r="Q5699" t="s">
        <v>57</v>
      </c>
      <c r="R5699">
        <f>Healthcare_Data_v1__4[[#This Row],[Discharge Date]]-Healthcare_Data_v1__4[[#This Row],[Date of Admission]]</f>
        <v>22</v>
      </c>
      <c r="S5699" t="str" cm="1">
        <f t="array" ref="S5699">_xlfn.IFS( Healthcare_Data_v1__4[[#This Row],[Days of Stay]]&lt;10,"Low",Healthcare_Data_v1__4[[#This Row],[Days of Stay]]&lt;20,"Med",Healthcare_Data_v1__4[[#This Row],[Days of Stay]]&lt;=30,"High")</f>
        <v>High</v>
      </c>
      <c r="T5699" t="str">
        <f>CONCATENATE(Healthcare_Data_v1__4[[#This Row],[Medical Condition]],Healthcare_Data_v1__4[[#This Row],[Duration]])</f>
        <v>ArthritisHigh</v>
      </c>
      <c r="U5699">
        <f>MONTH(Healthcare_Data_v1__4[[#This Row],[Date of Admission]])</f>
        <v>5</v>
      </c>
      <c r="V5699">
        <f>YEAR(Healthcare_Data_v1__4[[#This Row],[Date of Admission]])</f>
        <v>2020</v>
      </c>
      <c r="W5699">
        <f>DAY(Healthcare_Data_v1__4[[#This Row],[Date of Admission]])</f>
        <v>29</v>
      </c>
    </row>
    <row r="5700" spans="1:23" x14ac:dyDescent="0.3">
      <c r="A5700" t="s">
        <v>22991</v>
      </c>
      <c r="B5700">
        <v>31</v>
      </c>
      <c r="C5700" t="s">
        <v>5</v>
      </c>
      <c r="D5700" t="s">
        <v>15</v>
      </c>
      <c r="E5700" t="s">
        <v>25</v>
      </c>
      <c r="F5700" t="s">
        <v>6</v>
      </c>
      <c r="G5700" s="1">
        <v>44952</v>
      </c>
      <c r="H5700" t="s">
        <v>10806</v>
      </c>
      <c r="I5700" t="s">
        <v>388</v>
      </c>
      <c r="J5700">
        <v>17561.08596</v>
      </c>
      <c r="K5700" t="s">
        <v>69</v>
      </c>
      <c r="L5700">
        <v>29785</v>
      </c>
      <c r="M5700">
        <v>299</v>
      </c>
      <c r="N5700" t="s">
        <v>55</v>
      </c>
      <c r="O5700" s="1">
        <v>44970</v>
      </c>
      <c r="P5700" t="s">
        <v>56</v>
      </c>
      <c r="Q5700" t="s">
        <v>50</v>
      </c>
      <c r="R5700">
        <f>Healthcare_Data_v1__4[[#This Row],[Discharge Date]]-Healthcare_Data_v1__4[[#This Row],[Date of Admission]]</f>
        <v>18</v>
      </c>
      <c r="S5700" t="str" cm="1">
        <f t="array" ref="S5700">_xlfn.IFS( Healthcare_Data_v1__4[[#This Row],[Days of Stay]]&lt;10,"Low",Healthcare_Data_v1__4[[#This Row],[Days of Stay]]&lt;20,"Med",Healthcare_Data_v1__4[[#This Row],[Days of Stay]]&lt;=30,"High")</f>
        <v>Med</v>
      </c>
      <c r="T5700" t="str">
        <f>CONCATENATE(Healthcare_Data_v1__4[[#This Row],[Medical Condition]],Healthcare_Data_v1__4[[#This Row],[Duration]])</f>
        <v>AsthmaMed</v>
      </c>
      <c r="U5700">
        <f>MONTH(Healthcare_Data_v1__4[[#This Row],[Date of Admission]])</f>
        <v>1</v>
      </c>
      <c r="V5700">
        <f>YEAR(Healthcare_Data_v1__4[[#This Row],[Date of Admission]])</f>
        <v>2023</v>
      </c>
      <c r="W5700">
        <f>DAY(Healthcare_Data_v1__4[[#This Row],[Date of Admission]])</f>
        <v>26</v>
      </c>
    </row>
    <row r="5701" spans="1:23" x14ac:dyDescent="0.3">
      <c r="A5701" t="s">
        <v>22992</v>
      </c>
      <c r="B5701">
        <v>21</v>
      </c>
      <c r="C5701" t="s">
        <v>12</v>
      </c>
      <c r="D5701" t="s">
        <v>15</v>
      </c>
      <c r="E5701" t="s">
        <v>24</v>
      </c>
      <c r="F5701" t="s">
        <v>7</v>
      </c>
      <c r="G5701" s="1">
        <v>43910</v>
      </c>
      <c r="H5701" t="s">
        <v>10807</v>
      </c>
      <c r="I5701" t="s">
        <v>9740</v>
      </c>
      <c r="J5701">
        <v>17557.99352</v>
      </c>
      <c r="K5701" t="s">
        <v>69</v>
      </c>
      <c r="L5701">
        <v>5801</v>
      </c>
      <c r="M5701">
        <v>117</v>
      </c>
      <c r="N5701" t="s">
        <v>55</v>
      </c>
      <c r="O5701" s="1">
        <v>43928</v>
      </c>
      <c r="P5701" t="s">
        <v>60</v>
      </c>
      <c r="Q5701" t="s">
        <v>50</v>
      </c>
      <c r="R5701">
        <f>Healthcare_Data_v1__4[[#This Row],[Discharge Date]]-Healthcare_Data_v1__4[[#This Row],[Date of Admission]]</f>
        <v>18</v>
      </c>
      <c r="S5701" t="str" cm="1">
        <f t="array" ref="S5701">_xlfn.IFS( Healthcare_Data_v1__4[[#This Row],[Days of Stay]]&lt;10,"Low",Healthcare_Data_v1__4[[#This Row],[Days of Stay]]&lt;20,"Med",Healthcare_Data_v1__4[[#This Row],[Days of Stay]]&lt;=30,"High")</f>
        <v>Med</v>
      </c>
      <c r="T5701" t="str">
        <f>CONCATENATE(Healthcare_Data_v1__4[[#This Row],[Medical Condition]],Healthcare_Data_v1__4[[#This Row],[Duration]])</f>
        <v>ObesityMed</v>
      </c>
      <c r="U5701">
        <f>MONTH(Healthcare_Data_v1__4[[#This Row],[Date of Admission]])</f>
        <v>3</v>
      </c>
      <c r="V5701">
        <f>YEAR(Healthcare_Data_v1__4[[#This Row],[Date of Admission]])</f>
        <v>2020</v>
      </c>
      <c r="W5701">
        <f>DAY(Healthcare_Data_v1__4[[#This Row],[Date of Admission]])</f>
        <v>20</v>
      </c>
    </row>
    <row r="5702" spans="1:23" x14ac:dyDescent="0.3">
      <c r="A5702" t="s">
        <v>22993</v>
      </c>
      <c r="B5702">
        <v>46</v>
      </c>
      <c r="C5702" t="s">
        <v>8</v>
      </c>
      <c r="D5702" t="s">
        <v>16</v>
      </c>
      <c r="E5702" t="s">
        <v>23</v>
      </c>
      <c r="F5702" t="s">
        <v>4</v>
      </c>
      <c r="G5702" s="1">
        <v>45149</v>
      </c>
      <c r="H5702" t="s">
        <v>10808</v>
      </c>
      <c r="I5702" t="s">
        <v>10809</v>
      </c>
      <c r="J5702">
        <v>17557.81221</v>
      </c>
      <c r="K5702" t="s">
        <v>66</v>
      </c>
      <c r="L5702">
        <v>46198</v>
      </c>
      <c r="M5702">
        <v>376</v>
      </c>
      <c r="N5702" t="s">
        <v>55</v>
      </c>
      <c r="O5702" s="1">
        <v>45159</v>
      </c>
      <c r="P5702" t="s">
        <v>43</v>
      </c>
      <c r="Q5702" t="s">
        <v>44</v>
      </c>
      <c r="R5702">
        <f>Healthcare_Data_v1__4[[#This Row],[Discharge Date]]-Healthcare_Data_v1__4[[#This Row],[Date of Admission]]</f>
        <v>10</v>
      </c>
      <c r="S5702" t="str" cm="1">
        <f t="array" ref="S5702">_xlfn.IFS( Healthcare_Data_v1__4[[#This Row],[Days of Stay]]&lt;10,"Low",Healthcare_Data_v1__4[[#This Row],[Days of Stay]]&lt;20,"Med",Healthcare_Data_v1__4[[#This Row],[Days of Stay]]&lt;=30,"High")</f>
        <v>Med</v>
      </c>
      <c r="T5702" t="str">
        <f>CONCATENATE(Healthcare_Data_v1__4[[#This Row],[Medical Condition]],Healthcare_Data_v1__4[[#This Row],[Duration]])</f>
        <v>DiabetesMed</v>
      </c>
      <c r="U5702">
        <f>MONTH(Healthcare_Data_v1__4[[#This Row],[Date of Admission]])</f>
        <v>8</v>
      </c>
      <c r="V5702">
        <f>YEAR(Healthcare_Data_v1__4[[#This Row],[Date of Admission]])</f>
        <v>2023</v>
      </c>
      <c r="W5702">
        <f>DAY(Healthcare_Data_v1__4[[#This Row],[Date of Admission]])</f>
        <v>11</v>
      </c>
    </row>
    <row r="5703" spans="1:23" x14ac:dyDescent="0.3">
      <c r="A5703" t="s">
        <v>22994</v>
      </c>
      <c r="B5703">
        <v>53</v>
      </c>
      <c r="C5703" t="s">
        <v>8</v>
      </c>
      <c r="D5703" t="s">
        <v>16</v>
      </c>
      <c r="E5703" t="s">
        <v>22</v>
      </c>
      <c r="F5703" t="s">
        <v>9</v>
      </c>
      <c r="G5703" s="1">
        <v>45156</v>
      </c>
      <c r="H5703" t="s">
        <v>10810</v>
      </c>
      <c r="I5703" t="s">
        <v>10811</v>
      </c>
      <c r="J5703">
        <v>17557.108400000001</v>
      </c>
      <c r="K5703" t="s">
        <v>47</v>
      </c>
      <c r="L5703">
        <v>35830</v>
      </c>
      <c r="M5703">
        <v>406</v>
      </c>
      <c r="N5703" t="s">
        <v>42</v>
      </c>
      <c r="O5703" s="1">
        <v>45159</v>
      </c>
      <c r="P5703" t="s">
        <v>85</v>
      </c>
      <c r="Q5703" t="s">
        <v>50</v>
      </c>
      <c r="R5703">
        <f>Healthcare_Data_v1__4[[#This Row],[Discharge Date]]-Healthcare_Data_v1__4[[#This Row],[Date of Admission]]</f>
        <v>3</v>
      </c>
      <c r="S5703" t="str" cm="1">
        <f t="array" ref="S5703">_xlfn.IFS( Healthcare_Data_v1__4[[#This Row],[Days of Stay]]&lt;10,"Low",Healthcare_Data_v1__4[[#This Row],[Days of Stay]]&lt;20,"Med",Healthcare_Data_v1__4[[#This Row],[Days of Stay]]&lt;=30,"High")</f>
        <v>Low</v>
      </c>
      <c r="T5703" t="str">
        <f>CONCATENATE(Healthcare_Data_v1__4[[#This Row],[Medical Condition]],Healthcare_Data_v1__4[[#This Row],[Duration]])</f>
        <v>ArthritisLow</v>
      </c>
      <c r="U5703">
        <f>MONTH(Healthcare_Data_v1__4[[#This Row],[Date of Admission]])</f>
        <v>8</v>
      </c>
      <c r="V5703">
        <f>YEAR(Healthcare_Data_v1__4[[#This Row],[Date of Admission]])</f>
        <v>2023</v>
      </c>
      <c r="W5703">
        <f>DAY(Healthcare_Data_v1__4[[#This Row],[Date of Admission]])</f>
        <v>18</v>
      </c>
    </row>
    <row r="5704" spans="1:23" x14ac:dyDescent="0.3">
      <c r="A5704" t="s">
        <v>22995</v>
      </c>
      <c r="B5704">
        <v>36</v>
      </c>
      <c r="C5704" t="s">
        <v>5</v>
      </c>
      <c r="D5704" t="s">
        <v>15</v>
      </c>
      <c r="E5704" t="s">
        <v>23</v>
      </c>
      <c r="F5704" t="s">
        <v>11</v>
      </c>
      <c r="G5704" s="1">
        <v>44069</v>
      </c>
      <c r="H5704" t="s">
        <v>10812</v>
      </c>
      <c r="I5704" t="s">
        <v>10813</v>
      </c>
      <c r="J5704">
        <v>17557.106380000001</v>
      </c>
      <c r="K5704" t="s">
        <v>63</v>
      </c>
      <c r="L5704">
        <v>59747</v>
      </c>
      <c r="M5704">
        <v>482</v>
      </c>
      <c r="N5704" t="s">
        <v>42</v>
      </c>
      <c r="O5704" s="1">
        <v>44072</v>
      </c>
      <c r="P5704" t="s">
        <v>49</v>
      </c>
      <c r="Q5704" t="s">
        <v>44</v>
      </c>
      <c r="R5704">
        <f>Healthcare_Data_v1__4[[#This Row],[Discharge Date]]-Healthcare_Data_v1__4[[#This Row],[Date of Admission]]</f>
        <v>3</v>
      </c>
      <c r="S5704" t="str" cm="1">
        <f t="array" ref="S5704">_xlfn.IFS( Healthcare_Data_v1__4[[#This Row],[Days of Stay]]&lt;10,"Low",Healthcare_Data_v1__4[[#This Row],[Days of Stay]]&lt;20,"Med",Healthcare_Data_v1__4[[#This Row],[Days of Stay]]&lt;=30,"High")</f>
        <v>Low</v>
      </c>
      <c r="T5704" t="str">
        <f>CONCATENATE(Healthcare_Data_v1__4[[#This Row],[Medical Condition]],Healthcare_Data_v1__4[[#This Row],[Duration]])</f>
        <v>CancerLow</v>
      </c>
      <c r="U5704">
        <f>MONTH(Healthcare_Data_v1__4[[#This Row],[Date of Admission]])</f>
        <v>8</v>
      </c>
      <c r="V5704">
        <f>YEAR(Healthcare_Data_v1__4[[#This Row],[Date of Admission]])</f>
        <v>2020</v>
      </c>
      <c r="W5704">
        <f>DAY(Healthcare_Data_v1__4[[#This Row],[Date of Admission]])</f>
        <v>26</v>
      </c>
    </row>
    <row r="5705" spans="1:23" x14ac:dyDescent="0.3">
      <c r="A5705" t="s">
        <v>22996</v>
      </c>
      <c r="B5705">
        <v>48</v>
      </c>
      <c r="C5705" t="s">
        <v>8</v>
      </c>
      <c r="D5705" t="s">
        <v>16</v>
      </c>
      <c r="E5705" t="s">
        <v>19</v>
      </c>
      <c r="F5705" t="s">
        <v>7</v>
      </c>
      <c r="G5705" s="1">
        <v>44716</v>
      </c>
      <c r="H5705" t="s">
        <v>2466</v>
      </c>
      <c r="I5705" t="s">
        <v>10814</v>
      </c>
      <c r="J5705">
        <v>17556.589360000002</v>
      </c>
      <c r="K5705" t="s">
        <v>63</v>
      </c>
      <c r="L5705">
        <v>6929</v>
      </c>
      <c r="M5705">
        <v>238</v>
      </c>
      <c r="N5705" t="s">
        <v>42</v>
      </c>
      <c r="O5705" s="1">
        <v>44733</v>
      </c>
      <c r="P5705" t="s">
        <v>60</v>
      </c>
      <c r="Q5705" t="s">
        <v>50</v>
      </c>
      <c r="R5705">
        <f>Healthcare_Data_v1__4[[#This Row],[Discharge Date]]-Healthcare_Data_v1__4[[#This Row],[Date of Admission]]</f>
        <v>17</v>
      </c>
      <c r="S5705" t="str" cm="1">
        <f t="array" ref="S5705">_xlfn.IFS( Healthcare_Data_v1__4[[#This Row],[Days of Stay]]&lt;10,"Low",Healthcare_Data_v1__4[[#This Row],[Days of Stay]]&lt;20,"Med",Healthcare_Data_v1__4[[#This Row],[Days of Stay]]&lt;=30,"High")</f>
        <v>Med</v>
      </c>
      <c r="T5705" t="str">
        <f>CONCATENATE(Healthcare_Data_v1__4[[#This Row],[Medical Condition]],Healthcare_Data_v1__4[[#This Row],[Duration]])</f>
        <v>ObesityMed</v>
      </c>
      <c r="U5705">
        <f>MONTH(Healthcare_Data_v1__4[[#This Row],[Date of Admission]])</f>
        <v>6</v>
      </c>
      <c r="V5705">
        <f>YEAR(Healthcare_Data_v1__4[[#This Row],[Date of Admission]])</f>
        <v>2022</v>
      </c>
      <c r="W5705">
        <f>DAY(Healthcare_Data_v1__4[[#This Row],[Date of Admission]])</f>
        <v>4</v>
      </c>
    </row>
    <row r="5706" spans="1:23" x14ac:dyDescent="0.3">
      <c r="A5706" t="s">
        <v>22997</v>
      </c>
      <c r="B5706">
        <v>44</v>
      </c>
      <c r="C5706" t="s">
        <v>8</v>
      </c>
      <c r="D5706" t="s">
        <v>15</v>
      </c>
      <c r="E5706" t="s">
        <v>24</v>
      </c>
      <c r="F5706" t="s">
        <v>7</v>
      </c>
      <c r="G5706" s="1">
        <v>43707</v>
      </c>
      <c r="H5706" t="s">
        <v>10815</v>
      </c>
      <c r="I5706" t="s">
        <v>10816</v>
      </c>
      <c r="J5706">
        <v>17553.6646</v>
      </c>
      <c r="K5706" t="s">
        <v>69</v>
      </c>
      <c r="L5706">
        <v>16078</v>
      </c>
      <c r="M5706">
        <v>291</v>
      </c>
      <c r="N5706" t="s">
        <v>42</v>
      </c>
      <c r="O5706" s="1">
        <v>43711</v>
      </c>
      <c r="P5706" t="s">
        <v>56</v>
      </c>
      <c r="Q5706" t="s">
        <v>44</v>
      </c>
      <c r="R5706">
        <f>Healthcare_Data_v1__4[[#This Row],[Discharge Date]]-Healthcare_Data_v1__4[[#This Row],[Date of Admission]]</f>
        <v>4</v>
      </c>
      <c r="S5706" t="str" cm="1">
        <f t="array" ref="S5706">_xlfn.IFS( Healthcare_Data_v1__4[[#This Row],[Days of Stay]]&lt;10,"Low",Healthcare_Data_v1__4[[#This Row],[Days of Stay]]&lt;20,"Med",Healthcare_Data_v1__4[[#This Row],[Days of Stay]]&lt;=30,"High")</f>
        <v>Low</v>
      </c>
      <c r="T5706" t="str">
        <f>CONCATENATE(Healthcare_Data_v1__4[[#This Row],[Medical Condition]],Healthcare_Data_v1__4[[#This Row],[Duration]])</f>
        <v>ObesityLow</v>
      </c>
      <c r="U5706">
        <f>MONTH(Healthcare_Data_v1__4[[#This Row],[Date of Admission]])</f>
        <v>8</v>
      </c>
      <c r="V5706">
        <f>YEAR(Healthcare_Data_v1__4[[#This Row],[Date of Admission]])</f>
        <v>2019</v>
      </c>
      <c r="W5706">
        <f>DAY(Healthcare_Data_v1__4[[#This Row],[Date of Admission]])</f>
        <v>30</v>
      </c>
    </row>
    <row r="5707" spans="1:23" x14ac:dyDescent="0.3">
      <c r="A5707" t="s">
        <v>22998</v>
      </c>
      <c r="B5707">
        <v>63</v>
      </c>
      <c r="C5707" t="s">
        <v>3</v>
      </c>
      <c r="D5707" t="s">
        <v>15</v>
      </c>
      <c r="E5707" t="s">
        <v>24</v>
      </c>
      <c r="F5707" t="s">
        <v>10</v>
      </c>
      <c r="G5707" s="1">
        <v>44928</v>
      </c>
      <c r="H5707" t="s">
        <v>7993</v>
      </c>
      <c r="I5707" t="s">
        <v>5261</v>
      </c>
      <c r="J5707">
        <v>17547.56784</v>
      </c>
      <c r="K5707" t="s">
        <v>47</v>
      </c>
      <c r="L5707">
        <v>29303</v>
      </c>
      <c r="M5707">
        <v>168</v>
      </c>
      <c r="N5707" t="s">
        <v>55</v>
      </c>
      <c r="O5707" s="1">
        <v>44935</v>
      </c>
      <c r="P5707" t="s">
        <v>85</v>
      </c>
      <c r="Q5707" t="s">
        <v>57</v>
      </c>
      <c r="R5707">
        <f>Healthcare_Data_v1__4[[#This Row],[Discharge Date]]-Healthcare_Data_v1__4[[#This Row],[Date of Admission]]</f>
        <v>7</v>
      </c>
      <c r="S5707" t="str" cm="1">
        <f t="array" ref="S5707">_xlfn.IFS( Healthcare_Data_v1__4[[#This Row],[Days of Stay]]&lt;10,"Low",Healthcare_Data_v1__4[[#This Row],[Days of Stay]]&lt;20,"Med",Healthcare_Data_v1__4[[#This Row],[Days of Stay]]&lt;=30,"High")</f>
        <v>Low</v>
      </c>
      <c r="T5707" t="str">
        <f>CONCATENATE(Healthcare_Data_v1__4[[#This Row],[Medical Condition]],Healthcare_Data_v1__4[[#This Row],[Duration]])</f>
        <v>HypertensionLow</v>
      </c>
      <c r="U5707">
        <f>MONTH(Healthcare_Data_v1__4[[#This Row],[Date of Admission]])</f>
        <v>1</v>
      </c>
      <c r="V5707">
        <f>YEAR(Healthcare_Data_v1__4[[#This Row],[Date of Admission]])</f>
        <v>2023</v>
      </c>
      <c r="W5707">
        <f>DAY(Healthcare_Data_v1__4[[#This Row],[Date of Admission]])</f>
        <v>2</v>
      </c>
    </row>
    <row r="5708" spans="1:23" x14ac:dyDescent="0.3">
      <c r="A5708" t="s">
        <v>22999</v>
      </c>
      <c r="B5708">
        <v>36</v>
      </c>
      <c r="C5708" t="s">
        <v>5</v>
      </c>
      <c r="D5708" t="s">
        <v>16</v>
      </c>
      <c r="E5708" t="s">
        <v>26</v>
      </c>
      <c r="F5708" t="s">
        <v>10</v>
      </c>
      <c r="G5708" s="1">
        <v>44662</v>
      </c>
      <c r="H5708" t="s">
        <v>10817</v>
      </c>
      <c r="I5708" t="s">
        <v>10818</v>
      </c>
      <c r="J5708">
        <v>17544.541710000001</v>
      </c>
      <c r="K5708" t="s">
        <v>69</v>
      </c>
      <c r="L5708">
        <v>4151</v>
      </c>
      <c r="M5708">
        <v>148</v>
      </c>
      <c r="N5708" t="s">
        <v>48</v>
      </c>
      <c r="O5708" s="1">
        <v>44690</v>
      </c>
      <c r="P5708" t="s">
        <v>43</v>
      </c>
      <c r="Q5708" t="s">
        <v>44</v>
      </c>
      <c r="R5708">
        <f>Healthcare_Data_v1__4[[#This Row],[Discharge Date]]-Healthcare_Data_v1__4[[#This Row],[Date of Admission]]</f>
        <v>28</v>
      </c>
      <c r="S5708" t="str" cm="1">
        <f t="array" ref="S5708">_xlfn.IFS( Healthcare_Data_v1__4[[#This Row],[Days of Stay]]&lt;10,"Low",Healthcare_Data_v1__4[[#This Row],[Days of Stay]]&lt;20,"Med",Healthcare_Data_v1__4[[#This Row],[Days of Stay]]&lt;=30,"High")</f>
        <v>High</v>
      </c>
      <c r="T5708" t="str">
        <f>CONCATENATE(Healthcare_Data_v1__4[[#This Row],[Medical Condition]],Healthcare_Data_v1__4[[#This Row],[Duration]])</f>
        <v>HypertensionHigh</v>
      </c>
      <c r="U5708">
        <f>MONTH(Healthcare_Data_v1__4[[#This Row],[Date of Admission]])</f>
        <v>4</v>
      </c>
      <c r="V5708">
        <f>YEAR(Healthcare_Data_v1__4[[#This Row],[Date of Admission]])</f>
        <v>2022</v>
      </c>
      <c r="W5708">
        <f>DAY(Healthcare_Data_v1__4[[#This Row],[Date of Admission]])</f>
        <v>11</v>
      </c>
    </row>
    <row r="5709" spans="1:23" x14ac:dyDescent="0.3">
      <c r="A5709" t="s">
        <v>23000</v>
      </c>
      <c r="B5709">
        <v>36</v>
      </c>
      <c r="C5709" t="s">
        <v>5</v>
      </c>
      <c r="D5709" t="s">
        <v>16</v>
      </c>
      <c r="E5709" t="s">
        <v>21</v>
      </c>
      <c r="F5709" t="s">
        <v>4</v>
      </c>
      <c r="G5709" s="1">
        <v>43730</v>
      </c>
      <c r="H5709" t="s">
        <v>10819</v>
      </c>
      <c r="I5709" t="s">
        <v>10820</v>
      </c>
      <c r="J5709">
        <v>17542.065019999998</v>
      </c>
      <c r="K5709" t="s">
        <v>63</v>
      </c>
      <c r="L5709">
        <v>5809</v>
      </c>
      <c r="M5709">
        <v>388</v>
      </c>
      <c r="N5709" t="s">
        <v>48</v>
      </c>
      <c r="O5709" s="1">
        <v>43741</v>
      </c>
      <c r="P5709" t="s">
        <v>85</v>
      </c>
      <c r="Q5709" t="s">
        <v>57</v>
      </c>
      <c r="R5709">
        <f>Healthcare_Data_v1__4[[#This Row],[Discharge Date]]-Healthcare_Data_v1__4[[#This Row],[Date of Admission]]</f>
        <v>11</v>
      </c>
      <c r="S5709" t="str" cm="1">
        <f t="array" ref="S5709">_xlfn.IFS( Healthcare_Data_v1__4[[#This Row],[Days of Stay]]&lt;10,"Low",Healthcare_Data_v1__4[[#This Row],[Days of Stay]]&lt;20,"Med",Healthcare_Data_v1__4[[#This Row],[Days of Stay]]&lt;=30,"High")</f>
        <v>Med</v>
      </c>
      <c r="T5709" t="str">
        <f>CONCATENATE(Healthcare_Data_v1__4[[#This Row],[Medical Condition]],Healthcare_Data_v1__4[[#This Row],[Duration]])</f>
        <v>DiabetesMed</v>
      </c>
      <c r="U5709">
        <f>MONTH(Healthcare_Data_v1__4[[#This Row],[Date of Admission]])</f>
        <v>9</v>
      </c>
      <c r="V5709">
        <f>YEAR(Healthcare_Data_v1__4[[#This Row],[Date of Admission]])</f>
        <v>2019</v>
      </c>
      <c r="W5709">
        <f>DAY(Healthcare_Data_v1__4[[#This Row],[Date of Admission]])</f>
        <v>22</v>
      </c>
    </row>
    <row r="5710" spans="1:23" x14ac:dyDescent="0.3">
      <c r="A5710" t="s">
        <v>7781</v>
      </c>
      <c r="B5710">
        <v>47</v>
      </c>
      <c r="C5710" t="s">
        <v>8</v>
      </c>
      <c r="D5710" t="s">
        <v>15</v>
      </c>
      <c r="E5710" t="s">
        <v>26</v>
      </c>
      <c r="F5710" t="s">
        <v>7</v>
      </c>
      <c r="G5710" s="1">
        <v>44405</v>
      </c>
      <c r="H5710" t="s">
        <v>10821</v>
      </c>
      <c r="I5710" t="s">
        <v>10822</v>
      </c>
      <c r="J5710">
        <v>17541.665209999999</v>
      </c>
      <c r="K5710" t="s">
        <v>41</v>
      </c>
      <c r="L5710">
        <v>914</v>
      </c>
      <c r="M5710">
        <v>379</v>
      </c>
      <c r="N5710" t="s">
        <v>55</v>
      </c>
      <c r="O5710" s="1">
        <v>44429</v>
      </c>
      <c r="P5710" t="s">
        <v>43</v>
      </c>
      <c r="Q5710" t="s">
        <v>57</v>
      </c>
      <c r="R5710">
        <f>Healthcare_Data_v1__4[[#This Row],[Discharge Date]]-Healthcare_Data_v1__4[[#This Row],[Date of Admission]]</f>
        <v>24</v>
      </c>
      <c r="S5710" t="str" cm="1">
        <f t="array" ref="S5710">_xlfn.IFS( Healthcare_Data_v1__4[[#This Row],[Days of Stay]]&lt;10,"Low",Healthcare_Data_v1__4[[#This Row],[Days of Stay]]&lt;20,"Med",Healthcare_Data_v1__4[[#This Row],[Days of Stay]]&lt;=30,"High")</f>
        <v>High</v>
      </c>
      <c r="T5710" t="str">
        <f>CONCATENATE(Healthcare_Data_v1__4[[#This Row],[Medical Condition]],Healthcare_Data_v1__4[[#This Row],[Duration]])</f>
        <v>ObesityHigh</v>
      </c>
      <c r="U5710">
        <f>MONTH(Healthcare_Data_v1__4[[#This Row],[Date of Admission]])</f>
        <v>7</v>
      </c>
      <c r="V5710">
        <f>YEAR(Healthcare_Data_v1__4[[#This Row],[Date of Admission]])</f>
        <v>2021</v>
      </c>
      <c r="W5710">
        <f>DAY(Healthcare_Data_v1__4[[#This Row],[Date of Admission]])</f>
        <v>28</v>
      </c>
    </row>
    <row r="5711" spans="1:23" x14ac:dyDescent="0.3">
      <c r="A5711" t="s">
        <v>23001</v>
      </c>
      <c r="B5711">
        <v>62</v>
      </c>
      <c r="C5711" t="s">
        <v>3</v>
      </c>
      <c r="D5711" t="s">
        <v>16</v>
      </c>
      <c r="E5711" t="s">
        <v>20</v>
      </c>
      <c r="F5711" t="s">
        <v>9</v>
      </c>
      <c r="G5711" s="1">
        <v>44802</v>
      </c>
      <c r="H5711" t="s">
        <v>10823</v>
      </c>
      <c r="I5711" t="s">
        <v>10824</v>
      </c>
      <c r="J5711">
        <v>17539.132099999999</v>
      </c>
      <c r="K5711" t="s">
        <v>69</v>
      </c>
      <c r="L5711">
        <v>38720</v>
      </c>
      <c r="M5711">
        <v>292</v>
      </c>
      <c r="N5711" t="s">
        <v>42</v>
      </c>
      <c r="O5711" s="1">
        <v>44810</v>
      </c>
      <c r="P5711" t="s">
        <v>56</v>
      </c>
      <c r="Q5711" t="s">
        <v>50</v>
      </c>
      <c r="R5711">
        <f>Healthcare_Data_v1__4[[#This Row],[Discharge Date]]-Healthcare_Data_v1__4[[#This Row],[Date of Admission]]</f>
        <v>8</v>
      </c>
      <c r="S5711" t="str" cm="1">
        <f t="array" ref="S5711">_xlfn.IFS( Healthcare_Data_v1__4[[#This Row],[Days of Stay]]&lt;10,"Low",Healthcare_Data_v1__4[[#This Row],[Days of Stay]]&lt;20,"Med",Healthcare_Data_v1__4[[#This Row],[Days of Stay]]&lt;=30,"High")</f>
        <v>Low</v>
      </c>
      <c r="T5711" t="str">
        <f>CONCATENATE(Healthcare_Data_v1__4[[#This Row],[Medical Condition]],Healthcare_Data_v1__4[[#This Row],[Duration]])</f>
        <v>ArthritisLow</v>
      </c>
      <c r="U5711">
        <f>MONTH(Healthcare_Data_v1__4[[#This Row],[Date of Admission]])</f>
        <v>8</v>
      </c>
      <c r="V5711">
        <f>YEAR(Healthcare_Data_v1__4[[#This Row],[Date of Admission]])</f>
        <v>2022</v>
      </c>
      <c r="W5711">
        <f>DAY(Healthcare_Data_v1__4[[#This Row],[Date of Admission]])</f>
        <v>29</v>
      </c>
    </row>
    <row r="5712" spans="1:23" x14ac:dyDescent="0.3">
      <c r="A5712" t="s">
        <v>23002</v>
      </c>
      <c r="B5712">
        <v>71</v>
      </c>
      <c r="C5712" t="s">
        <v>3</v>
      </c>
      <c r="D5712" t="s">
        <v>15</v>
      </c>
      <c r="E5712" t="s">
        <v>20</v>
      </c>
      <c r="F5712" t="s">
        <v>7</v>
      </c>
      <c r="G5712" s="1">
        <v>44813</v>
      </c>
      <c r="H5712" t="s">
        <v>23003</v>
      </c>
      <c r="I5712" t="s">
        <v>10825</v>
      </c>
      <c r="J5712">
        <v>17538.842496181747</v>
      </c>
      <c r="K5712" t="s">
        <v>41</v>
      </c>
      <c r="L5712">
        <v>22483</v>
      </c>
      <c r="M5712">
        <v>170</v>
      </c>
      <c r="N5712" t="s">
        <v>55</v>
      </c>
      <c r="O5712" s="1">
        <v>44843</v>
      </c>
      <c r="P5712" t="s">
        <v>43</v>
      </c>
      <c r="Q5712" t="s">
        <v>44</v>
      </c>
      <c r="R5712">
        <f>Healthcare_Data_v1__4[[#This Row],[Discharge Date]]-Healthcare_Data_v1__4[[#This Row],[Date of Admission]]</f>
        <v>30</v>
      </c>
      <c r="S5712" t="str" cm="1">
        <f t="array" ref="S5712">_xlfn.IFS( Healthcare_Data_v1__4[[#This Row],[Days of Stay]]&lt;10,"Low",Healthcare_Data_v1__4[[#This Row],[Days of Stay]]&lt;20,"Med",Healthcare_Data_v1__4[[#This Row],[Days of Stay]]&lt;=30,"High")</f>
        <v>High</v>
      </c>
      <c r="T5712" t="str">
        <f>CONCATENATE(Healthcare_Data_v1__4[[#This Row],[Medical Condition]],Healthcare_Data_v1__4[[#This Row],[Duration]])</f>
        <v>ObesityHigh</v>
      </c>
      <c r="U5712">
        <f>MONTH(Healthcare_Data_v1__4[[#This Row],[Date of Admission]])</f>
        <v>9</v>
      </c>
      <c r="V5712">
        <f>YEAR(Healthcare_Data_v1__4[[#This Row],[Date of Admission]])</f>
        <v>2022</v>
      </c>
      <c r="W5712">
        <f>DAY(Healthcare_Data_v1__4[[#This Row],[Date of Admission]])</f>
        <v>9</v>
      </c>
    </row>
    <row r="5713" spans="1:23" x14ac:dyDescent="0.3">
      <c r="A5713" t="s">
        <v>23004</v>
      </c>
      <c r="B5713">
        <v>67</v>
      </c>
      <c r="C5713" t="s">
        <v>3</v>
      </c>
      <c r="D5713" t="s">
        <v>16</v>
      </c>
      <c r="E5713" t="s">
        <v>19</v>
      </c>
      <c r="F5713" t="s">
        <v>10</v>
      </c>
      <c r="G5713" s="1">
        <v>44437</v>
      </c>
      <c r="H5713" t="s">
        <v>10826</v>
      </c>
      <c r="I5713" t="s">
        <v>10827</v>
      </c>
      <c r="J5713">
        <v>17534.853930000001</v>
      </c>
      <c r="K5713" t="s">
        <v>47</v>
      </c>
      <c r="L5713">
        <v>32609</v>
      </c>
      <c r="M5713">
        <v>471</v>
      </c>
      <c r="N5713" t="s">
        <v>42</v>
      </c>
      <c r="O5713" s="1">
        <v>44459</v>
      </c>
      <c r="P5713" t="s">
        <v>56</v>
      </c>
      <c r="Q5713" t="s">
        <v>50</v>
      </c>
      <c r="R5713">
        <f>Healthcare_Data_v1__4[[#This Row],[Discharge Date]]-Healthcare_Data_v1__4[[#This Row],[Date of Admission]]</f>
        <v>22</v>
      </c>
      <c r="S5713" t="str" cm="1">
        <f t="array" ref="S5713">_xlfn.IFS( Healthcare_Data_v1__4[[#This Row],[Days of Stay]]&lt;10,"Low",Healthcare_Data_v1__4[[#This Row],[Days of Stay]]&lt;20,"Med",Healthcare_Data_v1__4[[#This Row],[Days of Stay]]&lt;=30,"High")</f>
        <v>High</v>
      </c>
      <c r="T5713" t="str">
        <f>CONCATENATE(Healthcare_Data_v1__4[[#This Row],[Medical Condition]],Healthcare_Data_v1__4[[#This Row],[Duration]])</f>
        <v>HypertensionHigh</v>
      </c>
      <c r="U5713">
        <f>MONTH(Healthcare_Data_v1__4[[#This Row],[Date of Admission]])</f>
        <v>8</v>
      </c>
      <c r="V5713">
        <f>YEAR(Healthcare_Data_v1__4[[#This Row],[Date of Admission]])</f>
        <v>2021</v>
      </c>
      <c r="W5713">
        <f>DAY(Healthcare_Data_v1__4[[#This Row],[Date of Admission]])</f>
        <v>29</v>
      </c>
    </row>
    <row r="5714" spans="1:23" x14ac:dyDescent="0.3">
      <c r="A5714" t="s">
        <v>23005</v>
      </c>
      <c r="B5714">
        <v>35</v>
      </c>
      <c r="C5714" t="s">
        <v>5</v>
      </c>
      <c r="D5714" t="s">
        <v>16</v>
      </c>
      <c r="E5714" t="s">
        <v>23</v>
      </c>
      <c r="F5714" t="s">
        <v>4</v>
      </c>
      <c r="G5714" s="1">
        <v>44720</v>
      </c>
      <c r="H5714" t="s">
        <v>10535</v>
      </c>
      <c r="I5714" t="s">
        <v>10828</v>
      </c>
      <c r="J5714">
        <v>17530.424149999999</v>
      </c>
      <c r="K5714" t="s">
        <v>63</v>
      </c>
      <c r="L5714">
        <v>57957</v>
      </c>
      <c r="M5714">
        <v>243</v>
      </c>
      <c r="N5714" t="s">
        <v>48</v>
      </c>
      <c r="O5714" s="1">
        <v>44726</v>
      </c>
      <c r="P5714" t="s">
        <v>56</v>
      </c>
      <c r="Q5714" t="s">
        <v>44</v>
      </c>
      <c r="R5714">
        <f>Healthcare_Data_v1__4[[#This Row],[Discharge Date]]-Healthcare_Data_v1__4[[#This Row],[Date of Admission]]</f>
        <v>6</v>
      </c>
      <c r="S5714" t="str" cm="1">
        <f t="array" ref="S5714">_xlfn.IFS( Healthcare_Data_v1__4[[#This Row],[Days of Stay]]&lt;10,"Low",Healthcare_Data_v1__4[[#This Row],[Days of Stay]]&lt;20,"Med",Healthcare_Data_v1__4[[#This Row],[Days of Stay]]&lt;=30,"High")</f>
        <v>Low</v>
      </c>
      <c r="T5714" t="str">
        <f>CONCATENATE(Healthcare_Data_v1__4[[#This Row],[Medical Condition]],Healthcare_Data_v1__4[[#This Row],[Duration]])</f>
        <v>DiabetesLow</v>
      </c>
      <c r="U5714">
        <f>MONTH(Healthcare_Data_v1__4[[#This Row],[Date of Admission]])</f>
        <v>6</v>
      </c>
      <c r="V5714">
        <f>YEAR(Healthcare_Data_v1__4[[#This Row],[Date of Admission]])</f>
        <v>2022</v>
      </c>
      <c r="W5714">
        <f>DAY(Healthcare_Data_v1__4[[#This Row],[Date of Admission]])</f>
        <v>8</v>
      </c>
    </row>
    <row r="5715" spans="1:23" x14ac:dyDescent="0.3">
      <c r="A5715" t="s">
        <v>21888</v>
      </c>
      <c r="B5715">
        <v>31</v>
      </c>
      <c r="C5715" t="s">
        <v>5</v>
      </c>
      <c r="D5715" t="s">
        <v>15</v>
      </c>
      <c r="E5715" t="s">
        <v>23</v>
      </c>
      <c r="F5715" t="s">
        <v>11</v>
      </c>
      <c r="G5715" s="1">
        <v>44440</v>
      </c>
      <c r="H5715" t="s">
        <v>9344</v>
      </c>
      <c r="I5715" t="s">
        <v>10829</v>
      </c>
      <c r="J5715">
        <v>17528.087350000002</v>
      </c>
      <c r="K5715" t="s">
        <v>66</v>
      </c>
      <c r="L5715">
        <v>29172</v>
      </c>
      <c r="M5715">
        <v>370</v>
      </c>
      <c r="N5715" t="s">
        <v>42</v>
      </c>
      <c r="O5715" s="1">
        <v>44446</v>
      </c>
      <c r="P5715" t="s">
        <v>85</v>
      </c>
      <c r="Q5715" t="s">
        <v>44</v>
      </c>
      <c r="R5715">
        <f>Healthcare_Data_v1__4[[#This Row],[Discharge Date]]-Healthcare_Data_v1__4[[#This Row],[Date of Admission]]</f>
        <v>6</v>
      </c>
      <c r="S5715" t="str" cm="1">
        <f t="array" ref="S5715">_xlfn.IFS( Healthcare_Data_v1__4[[#This Row],[Days of Stay]]&lt;10,"Low",Healthcare_Data_v1__4[[#This Row],[Days of Stay]]&lt;20,"Med",Healthcare_Data_v1__4[[#This Row],[Days of Stay]]&lt;=30,"High")</f>
        <v>Low</v>
      </c>
      <c r="T5715" t="str">
        <f>CONCATENATE(Healthcare_Data_v1__4[[#This Row],[Medical Condition]],Healthcare_Data_v1__4[[#This Row],[Duration]])</f>
        <v>CancerLow</v>
      </c>
      <c r="U5715">
        <f>MONTH(Healthcare_Data_v1__4[[#This Row],[Date of Admission]])</f>
        <v>9</v>
      </c>
      <c r="V5715">
        <f>YEAR(Healthcare_Data_v1__4[[#This Row],[Date of Admission]])</f>
        <v>2021</v>
      </c>
      <c r="W5715">
        <f>DAY(Healthcare_Data_v1__4[[#This Row],[Date of Admission]])</f>
        <v>1</v>
      </c>
    </row>
    <row r="5716" spans="1:23" x14ac:dyDescent="0.3">
      <c r="A5716" t="s">
        <v>23006</v>
      </c>
      <c r="B5716">
        <v>31</v>
      </c>
      <c r="C5716" t="s">
        <v>5</v>
      </c>
      <c r="D5716" t="s">
        <v>15</v>
      </c>
      <c r="E5716" t="s">
        <v>19</v>
      </c>
      <c r="F5716" t="s">
        <v>6</v>
      </c>
      <c r="G5716" s="1">
        <v>45057</v>
      </c>
      <c r="H5716" t="s">
        <v>10830</v>
      </c>
      <c r="I5716" t="s">
        <v>10831</v>
      </c>
      <c r="J5716">
        <v>17526.37026</v>
      </c>
      <c r="K5716" t="s">
        <v>47</v>
      </c>
      <c r="L5716">
        <v>4623</v>
      </c>
      <c r="M5716">
        <v>151</v>
      </c>
      <c r="N5716" t="s">
        <v>55</v>
      </c>
      <c r="O5716" s="1">
        <v>45085</v>
      </c>
      <c r="P5716" t="s">
        <v>85</v>
      </c>
      <c r="Q5716" t="s">
        <v>57</v>
      </c>
      <c r="R5716">
        <f>Healthcare_Data_v1__4[[#This Row],[Discharge Date]]-Healthcare_Data_v1__4[[#This Row],[Date of Admission]]</f>
        <v>28</v>
      </c>
      <c r="S5716" t="str" cm="1">
        <f t="array" ref="S5716">_xlfn.IFS( Healthcare_Data_v1__4[[#This Row],[Days of Stay]]&lt;10,"Low",Healthcare_Data_v1__4[[#This Row],[Days of Stay]]&lt;20,"Med",Healthcare_Data_v1__4[[#This Row],[Days of Stay]]&lt;=30,"High")</f>
        <v>High</v>
      </c>
      <c r="T5716" t="str">
        <f>CONCATENATE(Healthcare_Data_v1__4[[#This Row],[Medical Condition]],Healthcare_Data_v1__4[[#This Row],[Duration]])</f>
        <v>AsthmaHigh</v>
      </c>
      <c r="U5716">
        <f>MONTH(Healthcare_Data_v1__4[[#This Row],[Date of Admission]])</f>
        <v>5</v>
      </c>
      <c r="V5716">
        <f>YEAR(Healthcare_Data_v1__4[[#This Row],[Date of Admission]])</f>
        <v>2023</v>
      </c>
      <c r="W5716">
        <f>DAY(Healthcare_Data_v1__4[[#This Row],[Date of Admission]])</f>
        <v>11</v>
      </c>
    </row>
    <row r="5717" spans="1:23" x14ac:dyDescent="0.3">
      <c r="A5717" t="s">
        <v>23007</v>
      </c>
      <c r="B5717">
        <v>64</v>
      </c>
      <c r="C5717" t="s">
        <v>3</v>
      </c>
      <c r="D5717" t="s">
        <v>16</v>
      </c>
      <c r="E5717" t="s">
        <v>26</v>
      </c>
      <c r="F5717" t="s">
        <v>6</v>
      </c>
      <c r="G5717" s="1">
        <v>44772</v>
      </c>
      <c r="H5717" t="s">
        <v>10832</v>
      </c>
      <c r="I5717" t="s">
        <v>10833</v>
      </c>
      <c r="J5717">
        <v>17524.28601</v>
      </c>
      <c r="K5717" t="s">
        <v>63</v>
      </c>
      <c r="L5717">
        <v>14698</v>
      </c>
      <c r="M5717">
        <v>263</v>
      </c>
      <c r="N5717" t="s">
        <v>48</v>
      </c>
      <c r="O5717" s="1">
        <v>44774</v>
      </c>
      <c r="P5717" t="s">
        <v>43</v>
      </c>
      <c r="Q5717" t="s">
        <v>44</v>
      </c>
      <c r="R5717">
        <f>Healthcare_Data_v1__4[[#This Row],[Discharge Date]]-Healthcare_Data_v1__4[[#This Row],[Date of Admission]]</f>
        <v>2</v>
      </c>
      <c r="S5717" t="str" cm="1">
        <f t="array" ref="S5717">_xlfn.IFS( Healthcare_Data_v1__4[[#This Row],[Days of Stay]]&lt;10,"Low",Healthcare_Data_v1__4[[#This Row],[Days of Stay]]&lt;20,"Med",Healthcare_Data_v1__4[[#This Row],[Days of Stay]]&lt;=30,"High")</f>
        <v>Low</v>
      </c>
      <c r="T5717" t="str">
        <f>CONCATENATE(Healthcare_Data_v1__4[[#This Row],[Medical Condition]],Healthcare_Data_v1__4[[#This Row],[Duration]])</f>
        <v>AsthmaLow</v>
      </c>
      <c r="U5717">
        <f>MONTH(Healthcare_Data_v1__4[[#This Row],[Date of Admission]])</f>
        <v>7</v>
      </c>
      <c r="V5717">
        <f>YEAR(Healthcare_Data_v1__4[[#This Row],[Date of Admission]])</f>
        <v>2022</v>
      </c>
      <c r="W5717">
        <f>DAY(Healthcare_Data_v1__4[[#This Row],[Date of Admission]])</f>
        <v>30</v>
      </c>
    </row>
    <row r="5718" spans="1:23" x14ac:dyDescent="0.3">
      <c r="A5718" t="s">
        <v>23008</v>
      </c>
      <c r="B5718">
        <v>68</v>
      </c>
      <c r="C5718" t="s">
        <v>3</v>
      </c>
      <c r="D5718" t="s">
        <v>15</v>
      </c>
      <c r="E5718" t="s">
        <v>19</v>
      </c>
      <c r="F5718" t="s">
        <v>7</v>
      </c>
      <c r="G5718" s="1">
        <v>44091</v>
      </c>
      <c r="H5718" t="s">
        <v>10834</v>
      </c>
      <c r="I5718" t="s">
        <v>1057</v>
      </c>
      <c r="J5718">
        <v>17524.18651</v>
      </c>
      <c r="K5718" t="s">
        <v>47</v>
      </c>
      <c r="L5718">
        <v>8252</v>
      </c>
      <c r="M5718">
        <v>299</v>
      </c>
      <c r="N5718" t="s">
        <v>48</v>
      </c>
      <c r="O5718" s="1">
        <v>44096</v>
      </c>
      <c r="P5718" t="s">
        <v>49</v>
      </c>
      <c r="Q5718" t="s">
        <v>44</v>
      </c>
      <c r="R5718">
        <f>Healthcare_Data_v1__4[[#This Row],[Discharge Date]]-Healthcare_Data_v1__4[[#This Row],[Date of Admission]]</f>
        <v>5</v>
      </c>
      <c r="S5718" t="str" cm="1">
        <f t="array" ref="S5718">_xlfn.IFS( Healthcare_Data_v1__4[[#This Row],[Days of Stay]]&lt;10,"Low",Healthcare_Data_v1__4[[#This Row],[Days of Stay]]&lt;20,"Med",Healthcare_Data_v1__4[[#This Row],[Days of Stay]]&lt;=30,"High")</f>
        <v>Low</v>
      </c>
      <c r="T5718" t="str">
        <f>CONCATENATE(Healthcare_Data_v1__4[[#This Row],[Medical Condition]],Healthcare_Data_v1__4[[#This Row],[Duration]])</f>
        <v>ObesityLow</v>
      </c>
      <c r="U5718">
        <f>MONTH(Healthcare_Data_v1__4[[#This Row],[Date of Admission]])</f>
        <v>9</v>
      </c>
      <c r="V5718">
        <f>YEAR(Healthcare_Data_v1__4[[#This Row],[Date of Admission]])</f>
        <v>2020</v>
      </c>
      <c r="W5718">
        <f>DAY(Healthcare_Data_v1__4[[#This Row],[Date of Admission]])</f>
        <v>17</v>
      </c>
    </row>
    <row r="5719" spans="1:23" x14ac:dyDescent="0.3">
      <c r="A5719" t="s">
        <v>23009</v>
      </c>
      <c r="B5719">
        <v>45</v>
      </c>
      <c r="C5719" t="s">
        <v>8</v>
      </c>
      <c r="D5719" t="s">
        <v>16</v>
      </c>
      <c r="E5719" t="s">
        <v>20</v>
      </c>
      <c r="F5719" t="s">
        <v>6</v>
      </c>
      <c r="G5719" s="1">
        <v>44750</v>
      </c>
      <c r="H5719" t="s">
        <v>10835</v>
      </c>
      <c r="I5719" t="s">
        <v>6011</v>
      </c>
      <c r="J5719">
        <v>17519.571479999999</v>
      </c>
      <c r="K5719" t="s">
        <v>66</v>
      </c>
      <c r="L5719">
        <v>18471</v>
      </c>
      <c r="M5719">
        <v>489</v>
      </c>
      <c r="N5719" t="s">
        <v>55</v>
      </c>
      <c r="O5719" s="1">
        <v>44751</v>
      </c>
      <c r="P5719" t="s">
        <v>49</v>
      </c>
      <c r="Q5719" t="s">
        <v>44</v>
      </c>
      <c r="R5719">
        <f>Healthcare_Data_v1__4[[#This Row],[Discharge Date]]-Healthcare_Data_v1__4[[#This Row],[Date of Admission]]</f>
        <v>1</v>
      </c>
      <c r="S5719" t="str" cm="1">
        <f t="array" ref="S5719">_xlfn.IFS( Healthcare_Data_v1__4[[#This Row],[Days of Stay]]&lt;10,"Low",Healthcare_Data_v1__4[[#This Row],[Days of Stay]]&lt;20,"Med",Healthcare_Data_v1__4[[#This Row],[Days of Stay]]&lt;=30,"High")</f>
        <v>Low</v>
      </c>
      <c r="T5719" t="str">
        <f>CONCATENATE(Healthcare_Data_v1__4[[#This Row],[Medical Condition]],Healthcare_Data_v1__4[[#This Row],[Duration]])</f>
        <v>AsthmaLow</v>
      </c>
      <c r="U5719">
        <f>MONTH(Healthcare_Data_v1__4[[#This Row],[Date of Admission]])</f>
        <v>7</v>
      </c>
      <c r="V5719">
        <f>YEAR(Healthcare_Data_v1__4[[#This Row],[Date of Admission]])</f>
        <v>2022</v>
      </c>
      <c r="W5719">
        <f>DAY(Healthcare_Data_v1__4[[#This Row],[Date of Admission]])</f>
        <v>8</v>
      </c>
    </row>
    <row r="5720" spans="1:23" x14ac:dyDescent="0.3">
      <c r="A5720" t="s">
        <v>23010</v>
      </c>
      <c r="B5720">
        <v>51</v>
      </c>
      <c r="C5720" t="s">
        <v>8</v>
      </c>
      <c r="D5720" t="s">
        <v>15</v>
      </c>
      <c r="E5720" t="s">
        <v>24</v>
      </c>
      <c r="F5720" t="s">
        <v>9</v>
      </c>
      <c r="G5720" s="1">
        <v>44420</v>
      </c>
      <c r="H5720" t="s">
        <v>10836</v>
      </c>
      <c r="I5720" t="s">
        <v>10837</v>
      </c>
      <c r="J5720">
        <v>17510.827570000001</v>
      </c>
      <c r="K5720" t="s">
        <v>69</v>
      </c>
      <c r="L5720">
        <v>11331</v>
      </c>
      <c r="M5720">
        <v>462</v>
      </c>
      <c r="N5720" t="s">
        <v>42</v>
      </c>
      <c r="O5720" s="1">
        <v>44431</v>
      </c>
      <c r="P5720" t="s">
        <v>56</v>
      </c>
      <c r="Q5720" t="s">
        <v>57</v>
      </c>
      <c r="R5720">
        <f>Healthcare_Data_v1__4[[#This Row],[Discharge Date]]-Healthcare_Data_v1__4[[#This Row],[Date of Admission]]</f>
        <v>11</v>
      </c>
      <c r="S5720" t="str" cm="1">
        <f t="array" ref="S5720">_xlfn.IFS( Healthcare_Data_v1__4[[#This Row],[Days of Stay]]&lt;10,"Low",Healthcare_Data_v1__4[[#This Row],[Days of Stay]]&lt;20,"Med",Healthcare_Data_v1__4[[#This Row],[Days of Stay]]&lt;=30,"High")</f>
        <v>Med</v>
      </c>
      <c r="T5720" t="str">
        <f>CONCATENATE(Healthcare_Data_v1__4[[#This Row],[Medical Condition]],Healthcare_Data_v1__4[[#This Row],[Duration]])</f>
        <v>ArthritisMed</v>
      </c>
      <c r="U5720">
        <f>MONTH(Healthcare_Data_v1__4[[#This Row],[Date of Admission]])</f>
        <v>8</v>
      </c>
      <c r="V5720">
        <f>YEAR(Healthcare_Data_v1__4[[#This Row],[Date of Admission]])</f>
        <v>2021</v>
      </c>
      <c r="W5720">
        <f>DAY(Healthcare_Data_v1__4[[#This Row],[Date of Admission]])</f>
        <v>12</v>
      </c>
    </row>
    <row r="5721" spans="1:23" x14ac:dyDescent="0.3">
      <c r="A5721" t="s">
        <v>23011</v>
      </c>
      <c r="B5721">
        <v>73</v>
      </c>
      <c r="C5721" t="s">
        <v>3</v>
      </c>
      <c r="D5721" t="s">
        <v>15</v>
      </c>
      <c r="E5721" t="s">
        <v>23</v>
      </c>
      <c r="F5721" t="s">
        <v>10</v>
      </c>
      <c r="G5721" s="1">
        <v>45186</v>
      </c>
      <c r="H5721" t="s">
        <v>10838</v>
      </c>
      <c r="I5721" t="s">
        <v>10839</v>
      </c>
      <c r="J5721">
        <v>17510.078430000001</v>
      </c>
      <c r="K5721" t="s">
        <v>41</v>
      </c>
      <c r="L5721">
        <v>3759</v>
      </c>
      <c r="M5721">
        <v>174</v>
      </c>
      <c r="N5721" t="s">
        <v>55</v>
      </c>
      <c r="O5721" s="1">
        <v>45207</v>
      </c>
      <c r="P5721" t="s">
        <v>43</v>
      </c>
      <c r="Q5721" t="s">
        <v>44</v>
      </c>
      <c r="R5721">
        <f>Healthcare_Data_v1__4[[#This Row],[Discharge Date]]-Healthcare_Data_v1__4[[#This Row],[Date of Admission]]</f>
        <v>21</v>
      </c>
      <c r="S5721" t="str" cm="1">
        <f t="array" ref="S5721">_xlfn.IFS( Healthcare_Data_v1__4[[#This Row],[Days of Stay]]&lt;10,"Low",Healthcare_Data_v1__4[[#This Row],[Days of Stay]]&lt;20,"Med",Healthcare_Data_v1__4[[#This Row],[Days of Stay]]&lt;=30,"High")</f>
        <v>High</v>
      </c>
      <c r="T5721" t="str">
        <f>CONCATENATE(Healthcare_Data_v1__4[[#This Row],[Medical Condition]],Healthcare_Data_v1__4[[#This Row],[Duration]])</f>
        <v>HypertensionHigh</v>
      </c>
      <c r="U5721">
        <f>MONTH(Healthcare_Data_v1__4[[#This Row],[Date of Admission]])</f>
        <v>9</v>
      </c>
      <c r="V5721">
        <f>YEAR(Healthcare_Data_v1__4[[#This Row],[Date of Admission]])</f>
        <v>2023</v>
      </c>
      <c r="W5721">
        <f>DAY(Healthcare_Data_v1__4[[#This Row],[Date of Admission]])</f>
        <v>17</v>
      </c>
    </row>
    <row r="5722" spans="1:23" x14ac:dyDescent="0.3">
      <c r="A5722" t="s">
        <v>23012</v>
      </c>
      <c r="B5722">
        <v>63</v>
      </c>
      <c r="C5722" t="s">
        <v>3</v>
      </c>
      <c r="D5722" t="s">
        <v>15</v>
      </c>
      <c r="E5722" t="s">
        <v>20</v>
      </c>
      <c r="F5722" t="s">
        <v>6</v>
      </c>
      <c r="G5722" s="1">
        <v>43471</v>
      </c>
      <c r="H5722" t="s">
        <v>10840</v>
      </c>
      <c r="I5722" t="s">
        <v>10841</v>
      </c>
      <c r="J5722">
        <v>17500.932209999999</v>
      </c>
      <c r="K5722" t="s">
        <v>41</v>
      </c>
      <c r="L5722">
        <v>25962</v>
      </c>
      <c r="M5722">
        <v>342</v>
      </c>
      <c r="N5722" t="s">
        <v>42</v>
      </c>
      <c r="O5722" s="1">
        <v>43490</v>
      </c>
      <c r="P5722" t="s">
        <v>43</v>
      </c>
      <c r="Q5722" t="s">
        <v>44</v>
      </c>
      <c r="R5722">
        <f>Healthcare_Data_v1__4[[#This Row],[Discharge Date]]-Healthcare_Data_v1__4[[#This Row],[Date of Admission]]</f>
        <v>19</v>
      </c>
      <c r="S5722" t="str" cm="1">
        <f t="array" ref="S5722">_xlfn.IFS( Healthcare_Data_v1__4[[#This Row],[Days of Stay]]&lt;10,"Low",Healthcare_Data_v1__4[[#This Row],[Days of Stay]]&lt;20,"Med",Healthcare_Data_v1__4[[#This Row],[Days of Stay]]&lt;=30,"High")</f>
        <v>Med</v>
      </c>
      <c r="T5722" t="str">
        <f>CONCATENATE(Healthcare_Data_v1__4[[#This Row],[Medical Condition]],Healthcare_Data_v1__4[[#This Row],[Duration]])</f>
        <v>AsthmaMed</v>
      </c>
      <c r="U5722">
        <f>MONTH(Healthcare_Data_v1__4[[#This Row],[Date of Admission]])</f>
        <v>1</v>
      </c>
      <c r="V5722">
        <f>YEAR(Healthcare_Data_v1__4[[#This Row],[Date of Admission]])</f>
        <v>2019</v>
      </c>
      <c r="W5722">
        <f>DAY(Healthcare_Data_v1__4[[#This Row],[Date of Admission]])</f>
        <v>6</v>
      </c>
    </row>
    <row r="5723" spans="1:23" x14ac:dyDescent="0.3">
      <c r="A5723" t="s">
        <v>4063</v>
      </c>
      <c r="B5723">
        <v>58</v>
      </c>
      <c r="C5723" t="s">
        <v>3</v>
      </c>
      <c r="D5723" t="s">
        <v>16</v>
      </c>
      <c r="E5723" t="s">
        <v>19</v>
      </c>
      <c r="F5723" t="s">
        <v>9</v>
      </c>
      <c r="G5723" s="1">
        <v>44100</v>
      </c>
      <c r="H5723" t="s">
        <v>10842</v>
      </c>
      <c r="I5723" t="s">
        <v>10843</v>
      </c>
      <c r="J5723">
        <v>17496.810679999999</v>
      </c>
      <c r="K5723" t="s">
        <v>41</v>
      </c>
      <c r="L5723">
        <v>37894</v>
      </c>
      <c r="M5723">
        <v>485</v>
      </c>
      <c r="N5723" t="s">
        <v>42</v>
      </c>
      <c r="O5723" s="1">
        <v>44105</v>
      </c>
      <c r="P5723" t="s">
        <v>49</v>
      </c>
      <c r="Q5723" t="s">
        <v>57</v>
      </c>
      <c r="R5723">
        <f>Healthcare_Data_v1__4[[#This Row],[Discharge Date]]-Healthcare_Data_v1__4[[#This Row],[Date of Admission]]</f>
        <v>5</v>
      </c>
      <c r="S5723" t="str" cm="1">
        <f t="array" ref="S5723">_xlfn.IFS( Healthcare_Data_v1__4[[#This Row],[Days of Stay]]&lt;10,"Low",Healthcare_Data_v1__4[[#This Row],[Days of Stay]]&lt;20,"Med",Healthcare_Data_v1__4[[#This Row],[Days of Stay]]&lt;=30,"High")</f>
        <v>Low</v>
      </c>
      <c r="T5723" t="str">
        <f>CONCATENATE(Healthcare_Data_v1__4[[#This Row],[Medical Condition]],Healthcare_Data_v1__4[[#This Row],[Duration]])</f>
        <v>ArthritisLow</v>
      </c>
      <c r="U5723">
        <f>MONTH(Healthcare_Data_v1__4[[#This Row],[Date of Admission]])</f>
        <v>9</v>
      </c>
      <c r="V5723">
        <f>YEAR(Healthcare_Data_v1__4[[#This Row],[Date of Admission]])</f>
        <v>2020</v>
      </c>
      <c r="W5723">
        <f>DAY(Healthcare_Data_v1__4[[#This Row],[Date of Admission]])</f>
        <v>26</v>
      </c>
    </row>
    <row r="5724" spans="1:23" x14ac:dyDescent="0.3">
      <c r="A5724" t="s">
        <v>21728</v>
      </c>
      <c r="B5724">
        <v>77</v>
      </c>
      <c r="C5724" t="s">
        <v>3</v>
      </c>
      <c r="D5724" t="s">
        <v>15</v>
      </c>
      <c r="E5724" t="s">
        <v>19</v>
      </c>
      <c r="F5724" t="s">
        <v>10</v>
      </c>
      <c r="G5724" s="1">
        <v>44009</v>
      </c>
      <c r="H5724" t="s">
        <v>10844</v>
      </c>
      <c r="I5724" t="s">
        <v>2456</v>
      </c>
      <c r="J5724">
        <v>17487.432809999998</v>
      </c>
      <c r="K5724" t="s">
        <v>66</v>
      </c>
      <c r="L5724">
        <v>20592</v>
      </c>
      <c r="M5724">
        <v>213</v>
      </c>
      <c r="N5724" t="s">
        <v>55</v>
      </c>
      <c r="O5724" s="1">
        <v>44012</v>
      </c>
      <c r="P5724" t="s">
        <v>85</v>
      </c>
      <c r="Q5724" t="s">
        <v>50</v>
      </c>
      <c r="R5724">
        <f>Healthcare_Data_v1__4[[#This Row],[Discharge Date]]-Healthcare_Data_v1__4[[#This Row],[Date of Admission]]</f>
        <v>3</v>
      </c>
      <c r="S5724" t="str" cm="1">
        <f t="array" ref="S5724">_xlfn.IFS( Healthcare_Data_v1__4[[#This Row],[Days of Stay]]&lt;10,"Low",Healthcare_Data_v1__4[[#This Row],[Days of Stay]]&lt;20,"Med",Healthcare_Data_v1__4[[#This Row],[Days of Stay]]&lt;=30,"High")</f>
        <v>Low</v>
      </c>
      <c r="T5724" t="str">
        <f>CONCATENATE(Healthcare_Data_v1__4[[#This Row],[Medical Condition]],Healthcare_Data_v1__4[[#This Row],[Duration]])</f>
        <v>HypertensionLow</v>
      </c>
      <c r="U5724">
        <f>MONTH(Healthcare_Data_v1__4[[#This Row],[Date of Admission]])</f>
        <v>6</v>
      </c>
      <c r="V5724">
        <f>YEAR(Healthcare_Data_v1__4[[#This Row],[Date of Admission]])</f>
        <v>2020</v>
      </c>
      <c r="W5724">
        <f>DAY(Healthcare_Data_v1__4[[#This Row],[Date of Admission]])</f>
        <v>27</v>
      </c>
    </row>
    <row r="5725" spans="1:23" x14ac:dyDescent="0.3">
      <c r="A5725" t="s">
        <v>23013</v>
      </c>
      <c r="B5725">
        <v>23</v>
      </c>
      <c r="C5725" t="s">
        <v>12</v>
      </c>
      <c r="D5725" t="s">
        <v>15</v>
      </c>
      <c r="E5725" t="s">
        <v>21</v>
      </c>
      <c r="F5725" t="s">
        <v>6</v>
      </c>
      <c r="G5725" s="1">
        <v>44329</v>
      </c>
      <c r="H5725" t="s">
        <v>10845</v>
      </c>
      <c r="I5725" t="s">
        <v>10846</v>
      </c>
      <c r="J5725">
        <v>17483.33754</v>
      </c>
      <c r="K5725" t="s">
        <v>66</v>
      </c>
      <c r="L5725">
        <v>43701</v>
      </c>
      <c r="M5725">
        <v>447</v>
      </c>
      <c r="N5725" t="s">
        <v>42</v>
      </c>
      <c r="O5725" s="1">
        <v>44330</v>
      </c>
      <c r="P5725" t="s">
        <v>43</v>
      </c>
      <c r="Q5725" t="s">
        <v>57</v>
      </c>
      <c r="R5725">
        <f>Healthcare_Data_v1__4[[#This Row],[Discharge Date]]-Healthcare_Data_v1__4[[#This Row],[Date of Admission]]</f>
        <v>1</v>
      </c>
      <c r="S5725" t="str" cm="1">
        <f t="array" ref="S5725">_xlfn.IFS( Healthcare_Data_v1__4[[#This Row],[Days of Stay]]&lt;10,"Low",Healthcare_Data_v1__4[[#This Row],[Days of Stay]]&lt;20,"Med",Healthcare_Data_v1__4[[#This Row],[Days of Stay]]&lt;=30,"High")</f>
        <v>Low</v>
      </c>
      <c r="T5725" t="str">
        <f>CONCATENATE(Healthcare_Data_v1__4[[#This Row],[Medical Condition]],Healthcare_Data_v1__4[[#This Row],[Duration]])</f>
        <v>AsthmaLow</v>
      </c>
      <c r="U5725">
        <f>MONTH(Healthcare_Data_v1__4[[#This Row],[Date of Admission]])</f>
        <v>5</v>
      </c>
      <c r="V5725">
        <f>YEAR(Healthcare_Data_v1__4[[#This Row],[Date of Admission]])</f>
        <v>2021</v>
      </c>
      <c r="W5725">
        <f>DAY(Healthcare_Data_v1__4[[#This Row],[Date of Admission]])</f>
        <v>13</v>
      </c>
    </row>
    <row r="5726" spans="1:23" x14ac:dyDescent="0.3">
      <c r="A5726" t="s">
        <v>23014</v>
      </c>
      <c r="B5726">
        <v>36</v>
      </c>
      <c r="C5726" t="s">
        <v>5</v>
      </c>
      <c r="D5726" t="s">
        <v>16</v>
      </c>
      <c r="E5726" t="s">
        <v>20</v>
      </c>
      <c r="F5726" t="s">
        <v>10</v>
      </c>
      <c r="G5726" s="1">
        <v>44493</v>
      </c>
      <c r="H5726" t="s">
        <v>10847</v>
      </c>
      <c r="I5726" t="s">
        <v>10848</v>
      </c>
      <c r="J5726">
        <v>17480.791430000001</v>
      </c>
      <c r="K5726" t="s">
        <v>47</v>
      </c>
      <c r="L5726">
        <v>13343</v>
      </c>
      <c r="M5726">
        <v>491</v>
      </c>
      <c r="N5726" t="s">
        <v>55</v>
      </c>
      <c r="O5726" s="1">
        <v>44513</v>
      </c>
      <c r="P5726" t="s">
        <v>56</v>
      </c>
      <c r="Q5726" t="s">
        <v>44</v>
      </c>
      <c r="R5726">
        <f>Healthcare_Data_v1__4[[#This Row],[Discharge Date]]-Healthcare_Data_v1__4[[#This Row],[Date of Admission]]</f>
        <v>20</v>
      </c>
      <c r="S5726" t="str" cm="1">
        <f t="array" ref="S5726">_xlfn.IFS( Healthcare_Data_v1__4[[#This Row],[Days of Stay]]&lt;10,"Low",Healthcare_Data_v1__4[[#This Row],[Days of Stay]]&lt;20,"Med",Healthcare_Data_v1__4[[#This Row],[Days of Stay]]&lt;=30,"High")</f>
        <v>High</v>
      </c>
      <c r="T5726" t="str">
        <f>CONCATENATE(Healthcare_Data_v1__4[[#This Row],[Medical Condition]],Healthcare_Data_v1__4[[#This Row],[Duration]])</f>
        <v>HypertensionHigh</v>
      </c>
      <c r="U5726">
        <f>MONTH(Healthcare_Data_v1__4[[#This Row],[Date of Admission]])</f>
        <v>10</v>
      </c>
      <c r="V5726">
        <f>YEAR(Healthcare_Data_v1__4[[#This Row],[Date of Admission]])</f>
        <v>2021</v>
      </c>
      <c r="W5726">
        <f>DAY(Healthcare_Data_v1__4[[#This Row],[Date of Admission]])</f>
        <v>24</v>
      </c>
    </row>
    <row r="5727" spans="1:23" x14ac:dyDescent="0.3">
      <c r="A5727" t="s">
        <v>6614</v>
      </c>
      <c r="B5727">
        <v>78</v>
      </c>
      <c r="C5727" t="s">
        <v>3</v>
      </c>
      <c r="D5727" t="s">
        <v>15</v>
      </c>
      <c r="E5727" t="s">
        <v>20</v>
      </c>
      <c r="F5727" t="s">
        <v>6</v>
      </c>
      <c r="G5727" s="1">
        <v>43674</v>
      </c>
      <c r="H5727" t="s">
        <v>8618</v>
      </c>
      <c r="I5727" t="s">
        <v>10849</v>
      </c>
      <c r="J5727">
        <v>17475.098000000002</v>
      </c>
      <c r="K5727" t="s">
        <v>47</v>
      </c>
      <c r="L5727">
        <v>19903</v>
      </c>
      <c r="M5727">
        <v>370</v>
      </c>
      <c r="N5727" t="s">
        <v>55</v>
      </c>
      <c r="O5727" s="1">
        <v>43690</v>
      </c>
      <c r="P5727" t="s">
        <v>60</v>
      </c>
      <c r="Q5727" t="s">
        <v>50</v>
      </c>
      <c r="R5727">
        <f>Healthcare_Data_v1__4[[#This Row],[Discharge Date]]-Healthcare_Data_v1__4[[#This Row],[Date of Admission]]</f>
        <v>16</v>
      </c>
      <c r="S5727" t="str" cm="1">
        <f t="array" ref="S5727">_xlfn.IFS( Healthcare_Data_v1__4[[#This Row],[Days of Stay]]&lt;10,"Low",Healthcare_Data_v1__4[[#This Row],[Days of Stay]]&lt;20,"Med",Healthcare_Data_v1__4[[#This Row],[Days of Stay]]&lt;=30,"High")</f>
        <v>Med</v>
      </c>
      <c r="T5727" t="str">
        <f>CONCATENATE(Healthcare_Data_v1__4[[#This Row],[Medical Condition]],Healthcare_Data_v1__4[[#This Row],[Duration]])</f>
        <v>AsthmaMed</v>
      </c>
      <c r="U5727">
        <f>MONTH(Healthcare_Data_v1__4[[#This Row],[Date of Admission]])</f>
        <v>7</v>
      </c>
      <c r="V5727">
        <f>YEAR(Healthcare_Data_v1__4[[#This Row],[Date of Admission]])</f>
        <v>2019</v>
      </c>
      <c r="W5727">
        <f>DAY(Healthcare_Data_v1__4[[#This Row],[Date of Admission]])</f>
        <v>28</v>
      </c>
    </row>
    <row r="5728" spans="1:23" x14ac:dyDescent="0.3">
      <c r="A5728" t="s">
        <v>23015</v>
      </c>
      <c r="B5728">
        <v>59</v>
      </c>
      <c r="C5728" t="s">
        <v>3</v>
      </c>
      <c r="D5728" t="s">
        <v>15</v>
      </c>
      <c r="E5728" t="s">
        <v>26</v>
      </c>
      <c r="F5728" t="s">
        <v>11</v>
      </c>
      <c r="G5728" s="1">
        <v>43533</v>
      </c>
      <c r="H5728" t="s">
        <v>10850</v>
      </c>
      <c r="I5728" t="s">
        <v>10851</v>
      </c>
      <c r="J5728">
        <v>17468.222470000001</v>
      </c>
      <c r="K5728" t="s">
        <v>41</v>
      </c>
      <c r="L5728">
        <v>33063</v>
      </c>
      <c r="M5728">
        <v>151</v>
      </c>
      <c r="N5728" t="s">
        <v>42</v>
      </c>
      <c r="O5728" s="1">
        <v>43550</v>
      </c>
      <c r="P5728" t="s">
        <v>85</v>
      </c>
      <c r="Q5728" t="s">
        <v>57</v>
      </c>
      <c r="R5728">
        <f>Healthcare_Data_v1__4[[#This Row],[Discharge Date]]-Healthcare_Data_v1__4[[#This Row],[Date of Admission]]</f>
        <v>17</v>
      </c>
      <c r="S5728" t="str" cm="1">
        <f t="array" ref="S5728">_xlfn.IFS( Healthcare_Data_v1__4[[#This Row],[Days of Stay]]&lt;10,"Low",Healthcare_Data_v1__4[[#This Row],[Days of Stay]]&lt;20,"Med",Healthcare_Data_v1__4[[#This Row],[Days of Stay]]&lt;=30,"High")</f>
        <v>Med</v>
      </c>
      <c r="T5728" t="str">
        <f>CONCATENATE(Healthcare_Data_v1__4[[#This Row],[Medical Condition]],Healthcare_Data_v1__4[[#This Row],[Duration]])</f>
        <v>CancerMed</v>
      </c>
      <c r="U5728">
        <f>MONTH(Healthcare_Data_v1__4[[#This Row],[Date of Admission]])</f>
        <v>3</v>
      </c>
      <c r="V5728">
        <f>YEAR(Healthcare_Data_v1__4[[#This Row],[Date of Admission]])</f>
        <v>2019</v>
      </c>
      <c r="W5728">
        <f>DAY(Healthcare_Data_v1__4[[#This Row],[Date of Admission]])</f>
        <v>9</v>
      </c>
    </row>
    <row r="5729" spans="1:23" x14ac:dyDescent="0.3">
      <c r="A5729" t="s">
        <v>23016</v>
      </c>
      <c r="B5729">
        <v>31</v>
      </c>
      <c r="C5729" t="s">
        <v>5</v>
      </c>
      <c r="D5729" t="s">
        <v>15</v>
      </c>
      <c r="E5729" t="s">
        <v>25</v>
      </c>
      <c r="F5729" t="s">
        <v>4</v>
      </c>
      <c r="G5729" s="1">
        <v>44694</v>
      </c>
      <c r="H5729" t="s">
        <v>10852</v>
      </c>
      <c r="I5729" t="s">
        <v>10853</v>
      </c>
      <c r="J5729">
        <v>17467.762729999999</v>
      </c>
      <c r="K5729" t="s">
        <v>63</v>
      </c>
      <c r="L5729">
        <v>46922</v>
      </c>
      <c r="M5729">
        <v>219</v>
      </c>
      <c r="N5729" t="s">
        <v>48</v>
      </c>
      <c r="O5729" s="1">
        <v>44722</v>
      </c>
      <c r="P5729" t="s">
        <v>60</v>
      </c>
      <c r="Q5729" t="s">
        <v>44</v>
      </c>
      <c r="R5729">
        <f>Healthcare_Data_v1__4[[#This Row],[Discharge Date]]-Healthcare_Data_v1__4[[#This Row],[Date of Admission]]</f>
        <v>28</v>
      </c>
      <c r="S5729" t="str" cm="1">
        <f t="array" ref="S5729">_xlfn.IFS( Healthcare_Data_v1__4[[#This Row],[Days of Stay]]&lt;10,"Low",Healthcare_Data_v1__4[[#This Row],[Days of Stay]]&lt;20,"Med",Healthcare_Data_v1__4[[#This Row],[Days of Stay]]&lt;=30,"High")</f>
        <v>High</v>
      </c>
      <c r="T5729" t="str">
        <f>CONCATENATE(Healthcare_Data_v1__4[[#This Row],[Medical Condition]],Healthcare_Data_v1__4[[#This Row],[Duration]])</f>
        <v>DiabetesHigh</v>
      </c>
      <c r="U5729">
        <f>MONTH(Healthcare_Data_v1__4[[#This Row],[Date of Admission]])</f>
        <v>5</v>
      </c>
      <c r="V5729">
        <f>YEAR(Healthcare_Data_v1__4[[#This Row],[Date of Admission]])</f>
        <v>2022</v>
      </c>
      <c r="W5729">
        <f>DAY(Healthcare_Data_v1__4[[#This Row],[Date of Admission]])</f>
        <v>13</v>
      </c>
    </row>
    <row r="5730" spans="1:23" x14ac:dyDescent="0.3">
      <c r="A5730" t="s">
        <v>23017</v>
      </c>
      <c r="B5730">
        <v>19</v>
      </c>
      <c r="C5730" t="s">
        <v>12</v>
      </c>
      <c r="D5730" t="s">
        <v>15</v>
      </c>
      <c r="E5730" t="s">
        <v>26</v>
      </c>
      <c r="F5730" t="s">
        <v>4</v>
      </c>
      <c r="G5730" s="1">
        <v>43745</v>
      </c>
      <c r="H5730" t="s">
        <v>10854</v>
      </c>
      <c r="I5730" t="s">
        <v>10855</v>
      </c>
      <c r="J5730">
        <v>17460.9568</v>
      </c>
      <c r="K5730" t="s">
        <v>47</v>
      </c>
      <c r="L5730">
        <v>10195</v>
      </c>
      <c r="M5730">
        <v>216</v>
      </c>
      <c r="N5730" t="s">
        <v>55</v>
      </c>
      <c r="O5730" s="1">
        <v>43771</v>
      </c>
      <c r="P5730" t="s">
        <v>60</v>
      </c>
      <c r="Q5730" t="s">
        <v>44</v>
      </c>
      <c r="R5730">
        <f>Healthcare_Data_v1__4[[#This Row],[Discharge Date]]-Healthcare_Data_v1__4[[#This Row],[Date of Admission]]</f>
        <v>26</v>
      </c>
      <c r="S5730" t="str" cm="1">
        <f t="array" ref="S5730">_xlfn.IFS( Healthcare_Data_v1__4[[#This Row],[Days of Stay]]&lt;10,"Low",Healthcare_Data_v1__4[[#This Row],[Days of Stay]]&lt;20,"Med",Healthcare_Data_v1__4[[#This Row],[Days of Stay]]&lt;=30,"High")</f>
        <v>High</v>
      </c>
      <c r="T5730" t="str">
        <f>CONCATENATE(Healthcare_Data_v1__4[[#This Row],[Medical Condition]],Healthcare_Data_v1__4[[#This Row],[Duration]])</f>
        <v>DiabetesHigh</v>
      </c>
      <c r="U5730">
        <f>MONTH(Healthcare_Data_v1__4[[#This Row],[Date of Admission]])</f>
        <v>10</v>
      </c>
      <c r="V5730">
        <f>YEAR(Healthcare_Data_v1__4[[#This Row],[Date of Admission]])</f>
        <v>2019</v>
      </c>
      <c r="W5730">
        <f>DAY(Healthcare_Data_v1__4[[#This Row],[Date of Admission]])</f>
        <v>7</v>
      </c>
    </row>
    <row r="5731" spans="1:23" x14ac:dyDescent="0.3">
      <c r="A5731" t="s">
        <v>23018</v>
      </c>
      <c r="B5731">
        <v>29</v>
      </c>
      <c r="C5731" t="s">
        <v>5</v>
      </c>
      <c r="D5731" t="s">
        <v>15</v>
      </c>
      <c r="E5731" t="s">
        <v>22</v>
      </c>
      <c r="F5731" t="s">
        <v>11</v>
      </c>
      <c r="G5731" s="1">
        <v>43478</v>
      </c>
      <c r="H5731" t="s">
        <v>10856</v>
      </c>
      <c r="I5731" t="s">
        <v>10857</v>
      </c>
      <c r="J5731">
        <v>17456.333979999999</v>
      </c>
      <c r="K5731" t="s">
        <v>63</v>
      </c>
      <c r="L5731">
        <v>53474</v>
      </c>
      <c r="M5731">
        <v>463</v>
      </c>
      <c r="N5731" t="s">
        <v>42</v>
      </c>
      <c r="O5731" s="1">
        <v>43501</v>
      </c>
      <c r="P5731" t="s">
        <v>85</v>
      </c>
      <c r="Q5731" t="s">
        <v>50</v>
      </c>
      <c r="R5731">
        <f>Healthcare_Data_v1__4[[#This Row],[Discharge Date]]-Healthcare_Data_v1__4[[#This Row],[Date of Admission]]</f>
        <v>23</v>
      </c>
      <c r="S5731" t="str" cm="1">
        <f t="array" ref="S5731">_xlfn.IFS( Healthcare_Data_v1__4[[#This Row],[Days of Stay]]&lt;10,"Low",Healthcare_Data_v1__4[[#This Row],[Days of Stay]]&lt;20,"Med",Healthcare_Data_v1__4[[#This Row],[Days of Stay]]&lt;=30,"High")</f>
        <v>High</v>
      </c>
      <c r="T5731" t="str">
        <f>CONCATENATE(Healthcare_Data_v1__4[[#This Row],[Medical Condition]],Healthcare_Data_v1__4[[#This Row],[Duration]])</f>
        <v>CancerHigh</v>
      </c>
      <c r="U5731">
        <f>MONTH(Healthcare_Data_v1__4[[#This Row],[Date of Admission]])</f>
        <v>1</v>
      </c>
      <c r="V5731">
        <f>YEAR(Healthcare_Data_v1__4[[#This Row],[Date of Admission]])</f>
        <v>2019</v>
      </c>
      <c r="W5731">
        <f>DAY(Healthcare_Data_v1__4[[#This Row],[Date of Admission]])</f>
        <v>13</v>
      </c>
    </row>
    <row r="5732" spans="1:23" x14ac:dyDescent="0.3">
      <c r="A5732" t="s">
        <v>23019</v>
      </c>
      <c r="B5732">
        <v>68</v>
      </c>
      <c r="C5732" t="s">
        <v>3</v>
      </c>
      <c r="D5732" t="s">
        <v>15</v>
      </c>
      <c r="E5732" t="s">
        <v>20</v>
      </c>
      <c r="F5732" t="s">
        <v>7</v>
      </c>
      <c r="G5732" s="1">
        <v>43972</v>
      </c>
      <c r="H5732" t="s">
        <v>10858</v>
      </c>
      <c r="I5732" t="s">
        <v>10859</v>
      </c>
      <c r="J5732">
        <v>17452.66776</v>
      </c>
      <c r="K5732" t="s">
        <v>41</v>
      </c>
      <c r="L5732">
        <v>16342</v>
      </c>
      <c r="M5732">
        <v>331</v>
      </c>
      <c r="N5732" t="s">
        <v>42</v>
      </c>
      <c r="O5732" s="1">
        <v>43995</v>
      </c>
      <c r="P5732" t="s">
        <v>56</v>
      </c>
      <c r="Q5732" t="s">
        <v>50</v>
      </c>
      <c r="R5732">
        <f>Healthcare_Data_v1__4[[#This Row],[Discharge Date]]-Healthcare_Data_v1__4[[#This Row],[Date of Admission]]</f>
        <v>23</v>
      </c>
      <c r="S5732" t="str" cm="1">
        <f t="array" ref="S5732">_xlfn.IFS( Healthcare_Data_v1__4[[#This Row],[Days of Stay]]&lt;10,"Low",Healthcare_Data_v1__4[[#This Row],[Days of Stay]]&lt;20,"Med",Healthcare_Data_v1__4[[#This Row],[Days of Stay]]&lt;=30,"High")</f>
        <v>High</v>
      </c>
      <c r="T5732" t="str">
        <f>CONCATENATE(Healthcare_Data_v1__4[[#This Row],[Medical Condition]],Healthcare_Data_v1__4[[#This Row],[Duration]])</f>
        <v>ObesityHigh</v>
      </c>
      <c r="U5732">
        <f>MONTH(Healthcare_Data_v1__4[[#This Row],[Date of Admission]])</f>
        <v>5</v>
      </c>
      <c r="V5732">
        <f>YEAR(Healthcare_Data_v1__4[[#This Row],[Date of Admission]])</f>
        <v>2020</v>
      </c>
      <c r="W5732">
        <f>DAY(Healthcare_Data_v1__4[[#This Row],[Date of Admission]])</f>
        <v>21</v>
      </c>
    </row>
    <row r="5733" spans="1:23" x14ac:dyDescent="0.3">
      <c r="A5733" t="s">
        <v>10860</v>
      </c>
      <c r="B5733">
        <v>40</v>
      </c>
      <c r="C5733" t="s">
        <v>8</v>
      </c>
      <c r="D5733" t="s">
        <v>16</v>
      </c>
      <c r="E5733" t="s">
        <v>23</v>
      </c>
      <c r="F5733" t="s">
        <v>7</v>
      </c>
      <c r="G5733" s="1">
        <v>45012</v>
      </c>
      <c r="H5733" t="s">
        <v>10861</v>
      </c>
      <c r="I5733" t="s">
        <v>614</v>
      </c>
      <c r="J5733">
        <v>17439.486860000001</v>
      </c>
      <c r="K5733" t="s">
        <v>41</v>
      </c>
      <c r="L5733">
        <v>21078</v>
      </c>
      <c r="M5733">
        <v>375</v>
      </c>
      <c r="N5733" t="s">
        <v>48</v>
      </c>
      <c r="O5733" s="1">
        <v>45015</v>
      </c>
      <c r="P5733" t="s">
        <v>49</v>
      </c>
      <c r="Q5733" t="s">
        <v>57</v>
      </c>
      <c r="R5733">
        <f>Healthcare_Data_v1__4[[#This Row],[Discharge Date]]-Healthcare_Data_v1__4[[#This Row],[Date of Admission]]</f>
        <v>3</v>
      </c>
      <c r="S5733" t="str" cm="1">
        <f t="array" ref="S5733">_xlfn.IFS( Healthcare_Data_v1__4[[#This Row],[Days of Stay]]&lt;10,"Low",Healthcare_Data_v1__4[[#This Row],[Days of Stay]]&lt;20,"Med",Healthcare_Data_v1__4[[#This Row],[Days of Stay]]&lt;=30,"High")</f>
        <v>Low</v>
      </c>
      <c r="T5733" t="str">
        <f>CONCATENATE(Healthcare_Data_v1__4[[#This Row],[Medical Condition]],Healthcare_Data_v1__4[[#This Row],[Duration]])</f>
        <v>ObesityLow</v>
      </c>
      <c r="U5733">
        <f>MONTH(Healthcare_Data_v1__4[[#This Row],[Date of Admission]])</f>
        <v>3</v>
      </c>
      <c r="V5733">
        <f>YEAR(Healthcare_Data_v1__4[[#This Row],[Date of Admission]])</f>
        <v>2023</v>
      </c>
      <c r="W5733">
        <f>DAY(Healthcare_Data_v1__4[[#This Row],[Date of Admission]])</f>
        <v>27</v>
      </c>
    </row>
    <row r="5734" spans="1:23" x14ac:dyDescent="0.3">
      <c r="A5734" t="s">
        <v>23020</v>
      </c>
      <c r="B5734">
        <v>25</v>
      </c>
      <c r="C5734" t="s">
        <v>5</v>
      </c>
      <c r="D5734" t="s">
        <v>15</v>
      </c>
      <c r="E5734" t="s">
        <v>21</v>
      </c>
      <c r="F5734" t="s">
        <v>7</v>
      </c>
      <c r="G5734" s="1">
        <v>43903</v>
      </c>
      <c r="H5734" t="s">
        <v>10862</v>
      </c>
      <c r="I5734" t="s">
        <v>10863</v>
      </c>
      <c r="J5734">
        <v>17435.281900000002</v>
      </c>
      <c r="K5734" t="s">
        <v>66</v>
      </c>
      <c r="L5734">
        <v>13597</v>
      </c>
      <c r="M5734">
        <v>170</v>
      </c>
      <c r="N5734" t="s">
        <v>48</v>
      </c>
      <c r="O5734" s="1">
        <v>43924</v>
      </c>
      <c r="P5734" t="s">
        <v>85</v>
      </c>
      <c r="Q5734" t="s">
        <v>44</v>
      </c>
      <c r="R5734">
        <f>Healthcare_Data_v1__4[[#This Row],[Discharge Date]]-Healthcare_Data_v1__4[[#This Row],[Date of Admission]]</f>
        <v>21</v>
      </c>
      <c r="S5734" t="str" cm="1">
        <f t="array" ref="S5734">_xlfn.IFS( Healthcare_Data_v1__4[[#This Row],[Days of Stay]]&lt;10,"Low",Healthcare_Data_v1__4[[#This Row],[Days of Stay]]&lt;20,"Med",Healthcare_Data_v1__4[[#This Row],[Days of Stay]]&lt;=30,"High")</f>
        <v>High</v>
      </c>
      <c r="T5734" t="str">
        <f>CONCATENATE(Healthcare_Data_v1__4[[#This Row],[Medical Condition]],Healthcare_Data_v1__4[[#This Row],[Duration]])</f>
        <v>ObesityHigh</v>
      </c>
      <c r="U5734">
        <f>MONTH(Healthcare_Data_v1__4[[#This Row],[Date of Admission]])</f>
        <v>3</v>
      </c>
      <c r="V5734">
        <f>YEAR(Healthcare_Data_v1__4[[#This Row],[Date of Admission]])</f>
        <v>2020</v>
      </c>
      <c r="W5734">
        <f>DAY(Healthcare_Data_v1__4[[#This Row],[Date of Admission]])</f>
        <v>13</v>
      </c>
    </row>
    <row r="5735" spans="1:23" x14ac:dyDescent="0.3">
      <c r="A5735" t="s">
        <v>23021</v>
      </c>
      <c r="B5735">
        <v>85</v>
      </c>
      <c r="C5735" t="s">
        <v>3</v>
      </c>
      <c r="D5735" t="s">
        <v>15</v>
      </c>
      <c r="E5735" t="s">
        <v>20</v>
      </c>
      <c r="F5735" t="s">
        <v>11</v>
      </c>
      <c r="G5735" s="1">
        <v>44929</v>
      </c>
      <c r="H5735" t="s">
        <v>10864</v>
      </c>
      <c r="I5735" t="s">
        <v>10865</v>
      </c>
      <c r="J5735">
        <v>17435.18921</v>
      </c>
      <c r="K5735" t="s">
        <v>47</v>
      </c>
      <c r="L5735">
        <v>37052</v>
      </c>
      <c r="M5735">
        <v>134</v>
      </c>
      <c r="N5735" t="s">
        <v>42</v>
      </c>
      <c r="O5735" s="1">
        <v>44941</v>
      </c>
      <c r="P5735" t="s">
        <v>60</v>
      </c>
      <c r="Q5735" t="s">
        <v>57</v>
      </c>
      <c r="R5735">
        <f>Healthcare_Data_v1__4[[#This Row],[Discharge Date]]-Healthcare_Data_v1__4[[#This Row],[Date of Admission]]</f>
        <v>12</v>
      </c>
      <c r="S5735" t="str" cm="1">
        <f t="array" ref="S5735">_xlfn.IFS( Healthcare_Data_v1__4[[#This Row],[Days of Stay]]&lt;10,"Low",Healthcare_Data_v1__4[[#This Row],[Days of Stay]]&lt;20,"Med",Healthcare_Data_v1__4[[#This Row],[Days of Stay]]&lt;=30,"High")</f>
        <v>Med</v>
      </c>
      <c r="T5735" t="str">
        <f>CONCATENATE(Healthcare_Data_v1__4[[#This Row],[Medical Condition]],Healthcare_Data_v1__4[[#This Row],[Duration]])</f>
        <v>CancerMed</v>
      </c>
      <c r="U5735">
        <f>MONTH(Healthcare_Data_v1__4[[#This Row],[Date of Admission]])</f>
        <v>1</v>
      </c>
      <c r="V5735">
        <f>YEAR(Healthcare_Data_v1__4[[#This Row],[Date of Admission]])</f>
        <v>2023</v>
      </c>
      <c r="W5735">
        <f>DAY(Healthcare_Data_v1__4[[#This Row],[Date of Admission]])</f>
        <v>3</v>
      </c>
    </row>
    <row r="5736" spans="1:23" x14ac:dyDescent="0.3">
      <c r="A5736" t="s">
        <v>23022</v>
      </c>
      <c r="B5736">
        <v>34</v>
      </c>
      <c r="C5736" t="s">
        <v>5</v>
      </c>
      <c r="D5736" t="s">
        <v>16</v>
      </c>
      <c r="E5736" t="s">
        <v>21</v>
      </c>
      <c r="F5736" t="s">
        <v>11</v>
      </c>
      <c r="G5736" s="1">
        <v>43488</v>
      </c>
      <c r="H5736" t="s">
        <v>10866</v>
      </c>
      <c r="I5736" t="s">
        <v>1562</v>
      </c>
      <c r="J5736">
        <v>17433.958879999998</v>
      </c>
      <c r="K5736" t="s">
        <v>66</v>
      </c>
      <c r="L5736">
        <v>59680</v>
      </c>
      <c r="M5736">
        <v>255</v>
      </c>
      <c r="N5736" t="s">
        <v>48</v>
      </c>
      <c r="O5736" s="1">
        <v>43491</v>
      </c>
      <c r="P5736" t="s">
        <v>43</v>
      </c>
      <c r="Q5736" t="s">
        <v>44</v>
      </c>
      <c r="R5736">
        <f>Healthcare_Data_v1__4[[#This Row],[Discharge Date]]-Healthcare_Data_v1__4[[#This Row],[Date of Admission]]</f>
        <v>3</v>
      </c>
      <c r="S5736" t="str" cm="1">
        <f t="array" ref="S5736">_xlfn.IFS( Healthcare_Data_v1__4[[#This Row],[Days of Stay]]&lt;10,"Low",Healthcare_Data_v1__4[[#This Row],[Days of Stay]]&lt;20,"Med",Healthcare_Data_v1__4[[#This Row],[Days of Stay]]&lt;=30,"High")</f>
        <v>Low</v>
      </c>
      <c r="T5736" t="str">
        <f>CONCATENATE(Healthcare_Data_v1__4[[#This Row],[Medical Condition]],Healthcare_Data_v1__4[[#This Row],[Duration]])</f>
        <v>CancerLow</v>
      </c>
      <c r="U5736">
        <f>MONTH(Healthcare_Data_v1__4[[#This Row],[Date of Admission]])</f>
        <v>1</v>
      </c>
      <c r="V5736">
        <f>YEAR(Healthcare_Data_v1__4[[#This Row],[Date of Admission]])</f>
        <v>2019</v>
      </c>
      <c r="W5736">
        <f>DAY(Healthcare_Data_v1__4[[#This Row],[Date of Admission]])</f>
        <v>23</v>
      </c>
    </row>
    <row r="5737" spans="1:23" x14ac:dyDescent="0.3">
      <c r="A5737" t="s">
        <v>23023</v>
      </c>
      <c r="B5737">
        <v>41</v>
      </c>
      <c r="C5737" t="s">
        <v>8</v>
      </c>
      <c r="D5737" t="s">
        <v>15</v>
      </c>
      <c r="E5737" t="s">
        <v>22</v>
      </c>
      <c r="F5737" t="s">
        <v>9</v>
      </c>
      <c r="G5737" s="1">
        <v>44646</v>
      </c>
      <c r="H5737" t="s">
        <v>8514</v>
      </c>
      <c r="I5737" t="s">
        <v>10867</v>
      </c>
      <c r="J5737">
        <v>17432.303260000001</v>
      </c>
      <c r="K5737" t="s">
        <v>66</v>
      </c>
      <c r="L5737">
        <v>12457</v>
      </c>
      <c r="M5737">
        <v>146</v>
      </c>
      <c r="N5737" t="s">
        <v>42</v>
      </c>
      <c r="O5737" s="1">
        <v>44649</v>
      </c>
      <c r="P5737" t="s">
        <v>56</v>
      </c>
      <c r="Q5737" t="s">
        <v>50</v>
      </c>
      <c r="R5737">
        <f>Healthcare_Data_v1__4[[#This Row],[Discharge Date]]-Healthcare_Data_v1__4[[#This Row],[Date of Admission]]</f>
        <v>3</v>
      </c>
      <c r="S5737" t="str" cm="1">
        <f t="array" ref="S5737">_xlfn.IFS( Healthcare_Data_v1__4[[#This Row],[Days of Stay]]&lt;10,"Low",Healthcare_Data_v1__4[[#This Row],[Days of Stay]]&lt;20,"Med",Healthcare_Data_v1__4[[#This Row],[Days of Stay]]&lt;=30,"High")</f>
        <v>Low</v>
      </c>
      <c r="T5737" t="str">
        <f>CONCATENATE(Healthcare_Data_v1__4[[#This Row],[Medical Condition]],Healthcare_Data_v1__4[[#This Row],[Duration]])</f>
        <v>ArthritisLow</v>
      </c>
      <c r="U5737">
        <f>MONTH(Healthcare_Data_v1__4[[#This Row],[Date of Admission]])</f>
        <v>3</v>
      </c>
      <c r="V5737">
        <f>YEAR(Healthcare_Data_v1__4[[#This Row],[Date of Admission]])</f>
        <v>2022</v>
      </c>
      <c r="W5737">
        <f>DAY(Healthcare_Data_v1__4[[#This Row],[Date of Admission]])</f>
        <v>26</v>
      </c>
    </row>
    <row r="5738" spans="1:23" x14ac:dyDescent="0.3">
      <c r="A5738" t="s">
        <v>23024</v>
      </c>
      <c r="B5738">
        <v>54</v>
      </c>
      <c r="C5738" t="s">
        <v>8</v>
      </c>
      <c r="D5738" t="s">
        <v>15</v>
      </c>
      <c r="E5738" t="s">
        <v>26</v>
      </c>
      <c r="F5738" t="s">
        <v>4</v>
      </c>
      <c r="G5738" s="1">
        <v>44162</v>
      </c>
      <c r="H5738" t="s">
        <v>10868</v>
      </c>
      <c r="I5738" t="s">
        <v>10869</v>
      </c>
      <c r="J5738">
        <v>17430.45062</v>
      </c>
      <c r="K5738" t="s">
        <v>66</v>
      </c>
      <c r="L5738">
        <v>52340</v>
      </c>
      <c r="M5738">
        <v>330</v>
      </c>
      <c r="N5738" t="s">
        <v>48</v>
      </c>
      <c r="O5738" s="1">
        <v>44183</v>
      </c>
      <c r="P5738" t="s">
        <v>60</v>
      </c>
      <c r="Q5738" t="s">
        <v>44</v>
      </c>
      <c r="R5738">
        <f>Healthcare_Data_v1__4[[#This Row],[Discharge Date]]-Healthcare_Data_v1__4[[#This Row],[Date of Admission]]</f>
        <v>21</v>
      </c>
      <c r="S5738" t="str" cm="1">
        <f t="array" ref="S5738">_xlfn.IFS( Healthcare_Data_v1__4[[#This Row],[Days of Stay]]&lt;10,"Low",Healthcare_Data_v1__4[[#This Row],[Days of Stay]]&lt;20,"Med",Healthcare_Data_v1__4[[#This Row],[Days of Stay]]&lt;=30,"High")</f>
        <v>High</v>
      </c>
      <c r="T5738" t="str">
        <f>CONCATENATE(Healthcare_Data_v1__4[[#This Row],[Medical Condition]],Healthcare_Data_v1__4[[#This Row],[Duration]])</f>
        <v>DiabetesHigh</v>
      </c>
      <c r="U5738">
        <f>MONTH(Healthcare_Data_v1__4[[#This Row],[Date of Admission]])</f>
        <v>11</v>
      </c>
      <c r="V5738">
        <f>YEAR(Healthcare_Data_v1__4[[#This Row],[Date of Admission]])</f>
        <v>2020</v>
      </c>
      <c r="W5738">
        <f>DAY(Healthcare_Data_v1__4[[#This Row],[Date of Admission]])</f>
        <v>27</v>
      </c>
    </row>
    <row r="5739" spans="1:23" x14ac:dyDescent="0.3">
      <c r="A5739" t="s">
        <v>23025</v>
      </c>
      <c r="B5739">
        <v>21</v>
      </c>
      <c r="C5739" t="s">
        <v>12</v>
      </c>
      <c r="D5739" t="s">
        <v>15</v>
      </c>
      <c r="E5739" t="s">
        <v>19</v>
      </c>
      <c r="F5739" t="s">
        <v>11</v>
      </c>
      <c r="G5739" s="1">
        <v>44911</v>
      </c>
      <c r="H5739" t="s">
        <v>10870</v>
      </c>
      <c r="I5739" t="s">
        <v>3396</v>
      </c>
      <c r="J5739">
        <v>17428.45117</v>
      </c>
      <c r="K5739" t="s">
        <v>66</v>
      </c>
      <c r="L5739">
        <v>79788</v>
      </c>
      <c r="M5739">
        <v>431</v>
      </c>
      <c r="N5739" t="s">
        <v>42</v>
      </c>
      <c r="O5739" s="1">
        <v>44929</v>
      </c>
      <c r="P5739" t="s">
        <v>43</v>
      </c>
      <c r="Q5739" t="s">
        <v>44</v>
      </c>
      <c r="R5739">
        <f>Healthcare_Data_v1__4[[#This Row],[Discharge Date]]-Healthcare_Data_v1__4[[#This Row],[Date of Admission]]</f>
        <v>18</v>
      </c>
      <c r="S5739" t="str" cm="1">
        <f t="array" ref="S5739">_xlfn.IFS( Healthcare_Data_v1__4[[#This Row],[Days of Stay]]&lt;10,"Low",Healthcare_Data_v1__4[[#This Row],[Days of Stay]]&lt;20,"Med",Healthcare_Data_v1__4[[#This Row],[Days of Stay]]&lt;=30,"High")</f>
        <v>Med</v>
      </c>
      <c r="T5739" t="str">
        <f>CONCATENATE(Healthcare_Data_v1__4[[#This Row],[Medical Condition]],Healthcare_Data_v1__4[[#This Row],[Duration]])</f>
        <v>CancerMed</v>
      </c>
      <c r="U5739">
        <f>MONTH(Healthcare_Data_v1__4[[#This Row],[Date of Admission]])</f>
        <v>12</v>
      </c>
      <c r="V5739">
        <f>YEAR(Healthcare_Data_v1__4[[#This Row],[Date of Admission]])</f>
        <v>2022</v>
      </c>
      <c r="W5739">
        <f>DAY(Healthcare_Data_v1__4[[#This Row],[Date of Admission]])</f>
        <v>16</v>
      </c>
    </row>
    <row r="5740" spans="1:23" x14ac:dyDescent="0.3">
      <c r="A5740" t="s">
        <v>1410</v>
      </c>
      <c r="B5740">
        <v>62</v>
      </c>
      <c r="C5740" t="s">
        <v>3</v>
      </c>
      <c r="D5740" t="s">
        <v>16</v>
      </c>
      <c r="E5740" t="s">
        <v>24</v>
      </c>
      <c r="F5740" t="s">
        <v>4</v>
      </c>
      <c r="G5740" s="1">
        <v>43629</v>
      </c>
      <c r="H5740" t="s">
        <v>524</v>
      </c>
      <c r="I5740" t="s">
        <v>10871</v>
      </c>
      <c r="J5740">
        <v>17425.50173</v>
      </c>
      <c r="K5740" t="s">
        <v>69</v>
      </c>
      <c r="L5740">
        <v>30876</v>
      </c>
      <c r="M5740">
        <v>339</v>
      </c>
      <c r="N5740" t="s">
        <v>48</v>
      </c>
      <c r="O5740" s="1">
        <v>43655</v>
      </c>
      <c r="P5740" t="s">
        <v>85</v>
      </c>
      <c r="Q5740" t="s">
        <v>57</v>
      </c>
      <c r="R5740">
        <f>Healthcare_Data_v1__4[[#This Row],[Discharge Date]]-Healthcare_Data_v1__4[[#This Row],[Date of Admission]]</f>
        <v>26</v>
      </c>
      <c r="S5740" t="str" cm="1">
        <f t="array" ref="S5740">_xlfn.IFS( Healthcare_Data_v1__4[[#This Row],[Days of Stay]]&lt;10,"Low",Healthcare_Data_v1__4[[#This Row],[Days of Stay]]&lt;20,"Med",Healthcare_Data_v1__4[[#This Row],[Days of Stay]]&lt;=30,"High")</f>
        <v>High</v>
      </c>
      <c r="T5740" t="str">
        <f>CONCATENATE(Healthcare_Data_v1__4[[#This Row],[Medical Condition]],Healthcare_Data_v1__4[[#This Row],[Duration]])</f>
        <v>DiabetesHigh</v>
      </c>
      <c r="U5740">
        <f>MONTH(Healthcare_Data_v1__4[[#This Row],[Date of Admission]])</f>
        <v>6</v>
      </c>
      <c r="V5740">
        <f>YEAR(Healthcare_Data_v1__4[[#This Row],[Date of Admission]])</f>
        <v>2019</v>
      </c>
      <c r="W5740">
        <f>DAY(Healthcare_Data_v1__4[[#This Row],[Date of Admission]])</f>
        <v>13</v>
      </c>
    </row>
    <row r="5741" spans="1:23" x14ac:dyDescent="0.3">
      <c r="A5741" t="s">
        <v>23026</v>
      </c>
      <c r="B5741">
        <v>54</v>
      </c>
      <c r="C5741" t="s">
        <v>8</v>
      </c>
      <c r="D5741" t="s">
        <v>15</v>
      </c>
      <c r="E5741" t="s">
        <v>22</v>
      </c>
      <c r="F5741" t="s">
        <v>11</v>
      </c>
      <c r="G5741" s="1">
        <v>44821</v>
      </c>
      <c r="H5741" t="s">
        <v>10872</v>
      </c>
      <c r="I5741" t="s">
        <v>10873</v>
      </c>
      <c r="J5741">
        <v>17424.321479999999</v>
      </c>
      <c r="K5741" t="s">
        <v>69</v>
      </c>
      <c r="L5741">
        <v>32935</v>
      </c>
      <c r="M5741">
        <v>475</v>
      </c>
      <c r="N5741" t="s">
        <v>55</v>
      </c>
      <c r="O5741" s="1">
        <v>44842</v>
      </c>
      <c r="P5741" t="s">
        <v>49</v>
      </c>
      <c r="Q5741" t="s">
        <v>57</v>
      </c>
      <c r="R5741">
        <f>Healthcare_Data_v1__4[[#This Row],[Discharge Date]]-Healthcare_Data_v1__4[[#This Row],[Date of Admission]]</f>
        <v>21</v>
      </c>
      <c r="S5741" t="str" cm="1">
        <f t="array" ref="S5741">_xlfn.IFS( Healthcare_Data_v1__4[[#This Row],[Days of Stay]]&lt;10,"Low",Healthcare_Data_v1__4[[#This Row],[Days of Stay]]&lt;20,"Med",Healthcare_Data_v1__4[[#This Row],[Days of Stay]]&lt;=30,"High")</f>
        <v>High</v>
      </c>
      <c r="T5741" t="str">
        <f>CONCATENATE(Healthcare_Data_v1__4[[#This Row],[Medical Condition]],Healthcare_Data_v1__4[[#This Row],[Duration]])</f>
        <v>CancerHigh</v>
      </c>
      <c r="U5741">
        <f>MONTH(Healthcare_Data_v1__4[[#This Row],[Date of Admission]])</f>
        <v>9</v>
      </c>
      <c r="V5741">
        <f>YEAR(Healthcare_Data_v1__4[[#This Row],[Date of Admission]])</f>
        <v>2022</v>
      </c>
      <c r="W5741">
        <f>DAY(Healthcare_Data_v1__4[[#This Row],[Date of Admission]])</f>
        <v>17</v>
      </c>
    </row>
    <row r="5742" spans="1:23" x14ac:dyDescent="0.3">
      <c r="A5742" t="s">
        <v>23027</v>
      </c>
      <c r="B5742">
        <v>31</v>
      </c>
      <c r="C5742" t="s">
        <v>5</v>
      </c>
      <c r="D5742" t="s">
        <v>16</v>
      </c>
      <c r="E5742" t="s">
        <v>21</v>
      </c>
      <c r="F5742" t="s">
        <v>6</v>
      </c>
      <c r="G5742" s="1">
        <v>44721</v>
      </c>
      <c r="H5742" t="s">
        <v>10874</v>
      </c>
      <c r="I5742" t="s">
        <v>1562</v>
      </c>
      <c r="J5742">
        <v>17420.044569999998</v>
      </c>
      <c r="K5742" t="s">
        <v>69</v>
      </c>
      <c r="L5742">
        <v>43631</v>
      </c>
      <c r="M5742">
        <v>433</v>
      </c>
      <c r="N5742" t="s">
        <v>55</v>
      </c>
      <c r="O5742" s="1">
        <v>44726</v>
      </c>
      <c r="P5742" t="s">
        <v>85</v>
      </c>
      <c r="Q5742" t="s">
        <v>44</v>
      </c>
      <c r="R5742">
        <f>Healthcare_Data_v1__4[[#This Row],[Discharge Date]]-Healthcare_Data_v1__4[[#This Row],[Date of Admission]]</f>
        <v>5</v>
      </c>
      <c r="S5742" t="str" cm="1">
        <f t="array" ref="S5742">_xlfn.IFS( Healthcare_Data_v1__4[[#This Row],[Days of Stay]]&lt;10,"Low",Healthcare_Data_v1__4[[#This Row],[Days of Stay]]&lt;20,"Med",Healthcare_Data_v1__4[[#This Row],[Days of Stay]]&lt;=30,"High")</f>
        <v>Low</v>
      </c>
      <c r="T5742" t="str">
        <f>CONCATENATE(Healthcare_Data_v1__4[[#This Row],[Medical Condition]],Healthcare_Data_v1__4[[#This Row],[Duration]])</f>
        <v>AsthmaLow</v>
      </c>
      <c r="U5742">
        <f>MONTH(Healthcare_Data_v1__4[[#This Row],[Date of Admission]])</f>
        <v>6</v>
      </c>
      <c r="V5742">
        <f>YEAR(Healthcare_Data_v1__4[[#This Row],[Date of Admission]])</f>
        <v>2022</v>
      </c>
      <c r="W5742">
        <f>DAY(Healthcare_Data_v1__4[[#This Row],[Date of Admission]])</f>
        <v>9</v>
      </c>
    </row>
    <row r="5743" spans="1:23" x14ac:dyDescent="0.3">
      <c r="A5743" t="s">
        <v>23028</v>
      </c>
      <c r="B5743">
        <v>42</v>
      </c>
      <c r="C5743" t="s">
        <v>8</v>
      </c>
      <c r="D5743" t="s">
        <v>16</v>
      </c>
      <c r="E5743" t="s">
        <v>20</v>
      </c>
      <c r="F5743" t="s">
        <v>4</v>
      </c>
      <c r="G5743" s="1">
        <v>45158</v>
      </c>
      <c r="H5743" t="s">
        <v>10875</v>
      </c>
      <c r="I5743" t="s">
        <v>10876</v>
      </c>
      <c r="J5743">
        <v>17417.225589999998</v>
      </c>
      <c r="K5743" t="s">
        <v>69</v>
      </c>
      <c r="L5743">
        <v>17160</v>
      </c>
      <c r="M5743">
        <v>357</v>
      </c>
      <c r="N5743" t="s">
        <v>48</v>
      </c>
      <c r="O5743" s="1">
        <v>45170</v>
      </c>
      <c r="P5743" t="s">
        <v>85</v>
      </c>
      <c r="Q5743" t="s">
        <v>44</v>
      </c>
      <c r="R5743">
        <f>Healthcare_Data_v1__4[[#This Row],[Discharge Date]]-Healthcare_Data_v1__4[[#This Row],[Date of Admission]]</f>
        <v>12</v>
      </c>
      <c r="S5743" t="str" cm="1">
        <f t="array" ref="S5743">_xlfn.IFS( Healthcare_Data_v1__4[[#This Row],[Days of Stay]]&lt;10,"Low",Healthcare_Data_v1__4[[#This Row],[Days of Stay]]&lt;20,"Med",Healthcare_Data_v1__4[[#This Row],[Days of Stay]]&lt;=30,"High")</f>
        <v>Med</v>
      </c>
      <c r="T5743" t="str">
        <f>CONCATENATE(Healthcare_Data_v1__4[[#This Row],[Medical Condition]],Healthcare_Data_v1__4[[#This Row],[Duration]])</f>
        <v>DiabetesMed</v>
      </c>
      <c r="U5743">
        <f>MONTH(Healthcare_Data_v1__4[[#This Row],[Date of Admission]])</f>
        <v>8</v>
      </c>
      <c r="V5743">
        <f>YEAR(Healthcare_Data_v1__4[[#This Row],[Date of Admission]])</f>
        <v>2023</v>
      </c>
      <c r="W5743">
        <f>DAY(Healthcare_Data_v1__4[[#This Row],[Date of Admission]])</f>
        <v>20</v>
      </c>
    </row>
    <row r="5744" spans="1:23" x14ac:dyDescent="0.3">
      <c r="A5744" t="s">
        <v>23029</v>
      </c>
      <c r="B5744">
        <v>32</v>
      </c>
      <c r="C5744" t="s">
        <v>5</v>
      </c>
      <c r="D5744" t="s">
        <v>16</v>
      </c>
      <c r="E5744" t="s">
        <v>22</v>
      </c>
      <c r="F5744" t="s">
        <v>10</v>
      </c>
      <c r="G5744" s="1">
        <v>45229</v>
      </c>
      <c r="H5744" t="s">
        <v>10877</v>
      </c>
      <c r="I5744" t="s">
        <v>1418</v>
      </c>
      <c r="J5744">
        <v>17414.785390000001</v>
      </c>
      <c r="K5744" t="s">
        <v>47</v>
      </c>
      <c r="L5744">
        <v>8909</v>
      </c>
      <c r="M5744">
        <v>232</v>
      </c>
      <c r="N5744" t="s">
        <v>48</v>
      </c>
      <c r="O5744" s="1">
        <v>45230</v>
      </c>
      <c r="P5744" t="s">
        <v>56</v>
      </c>
      <c r="Q5744" t="s">
        <v>57</v>
      </c>
      <c r="R5744">
        <f>Healthcare_Data_v1__4[[#This Row],[Discharge Date]]-Healthcare_Data_v1__4[[#This Row],[Date of Admission]]</f>
        <v>1</v>
      </c>
      <c r="S5744" t="str" cm="1">
        <f t="array" ref="S5744">_xlfn.IFS( Healthcare_Data_v1__4[[#This Row],[Days of Stay]]&lt;10,"Low",Healthcare_Data_v1__4[[#This Row],[Days of Stay]]&lt;20,"Med",Healthcare_Data_v1__4[[#This Row],[Days of Stay]]&lt;=30,"High")</f>
        <v>Low</v>
      </c>
      <c r="T5744" t="str">
        <f>CONCATENATE(Healthcare_Data_v1__4[[#This Row],[Medical Condition]],Healthcare_Data_v1__4[[#This Row],[Duration]])</f>
        <v>HypertensionLow</v>
      </c>
      <c r="U5744">
        <f>MONTH(Healthcare_Data_v1__4[[#This Row],[Date of Admission]])</f>
        <v>10</v>
      </c>
      <c r="V5744">
        <f>YEAR(Healthcare_Data_v1__4[[#This Row],[Date of Admission]])</f>
        <v>2023</v>
      </c>
      <c r="W5744">
        <f>DAY(Healthcare_Data_v1__4[[#This Row],[Date of Admission]])</f>
        <v>30</v>
      </c>
    </row>
    <row r="5745" spans="1:23" x14ac:dyDescent="0.3">
      <c r="A5745" t="s">
        <v>23030</v>
      </c>
      <c r="B5745">
        <v>32</v>
      </c>
      <c r="C5745" t="s">
        <v>5</v>
      </c>
      <c r="D5745" t="s">
        <v>16</v>
      </c>
      <c r="E5745" t="s">
        <v>24</v>
      </c>
      <c r="F5745" t="s">
        <v>11</v>
      </c>
      <c r="G5745" s="1">
        <v>44086</v>
      </c>
      <c r="H5745" t="s">
        <v>10878</v>
      </c>
      <c r="I5745" t="s">
        <v>10879</v>
      </c>
      <c r="J5745">
        <v>17414.648509999999</v>
      </c>
      <c r="K5745" t="s">
        <v>47</v>
      </c>
      <c r="L5745">
        <v>55712</v>
      </c>
      <c r="M5745">
        <v>441</v>
      </c>
      <c r="N5745" t="s">
        <v>48</v>
      </c>
      <c r="O5745" s="1">
        <v>44092</v>
      </c>
      <c r="P5745" t="s">
        <v>49</v>
      </c>
      <c r="Q5745" t="s">
        <v>44</v>
      </c>
      <c r="R5745">
        <f>Healthcare_Data_v1__4[[#This Row],[Discharge Date]]-Healthcare_Data_v1__4[[#This Row],[Date of Admission]]</f>
        <v>6</v>
      </c>
      <c r="S5745" t="str" cm="1">
        <f t="array" ref="S5745">_xlfn.IFS( Healthcare_Data_v1__4[[#This Row],[Days of Stay]]&lt;10,"Low",Healthcare_Data_v1__4[[#This Row],[Days of Stay]]&lt;20,"Med",Healthcare_Data_v1__4[[#This Row],[Days of Stay]]&lt;=30,"High")</f>
        <v>Low</v>
      </c>
      <c r="T5745" t="str">
        <f>CONCATENATE(Healthcare_Data_v1__4[[#This Row],[Medical Condition]],Healthcare_Data_v1__4[[#This Row],[Duration]])</f>
        <v>CancerLow</v>
      </c>
      <c r="U5745">
        <f>MONTH(Healthcare_Data_v1__4[[#This Row],[Date of Admission]])</f>
        <v>9</v>
      </c>
      <c r="V5745">
        <f>YEAR(Healthcare_Data_v1__4[[#This Row],[Date of Admission]])</f>
        <v>2020</v>
      </c>
      <c r="W5745">
        <f>DAY(Healthcare_Data_v1__4[[#This Row],[Date of Admission]])</f>
        <v>12</v>
      </c>
    </row>
    <row r="5746" spans="1:23" x14ac:dyDescent="0.3">
      <c r="A5746" t="s">
        <v>23031</v>
      </c>
      <c r="B5746">
        <v>23</v>
      </c>
      <c r="C5746" t="s">
        <v>12</v>
      </c>
      <c r="D5746" t="s">
        <v>16</v>
      </c>
      <c r="E5746" t="s">
        <v>21</v>
      </c>
      <c r="F5746" t="s">
        <v>6</v>
      </c>
      <c r="G5746" s="1">
        <v>45159</v>
      </c>
      <c r="H5746" t="s">
        <v>10880</v>
      </c>
      <c r="I5746" t="s">
        <v>3498</v>
      </c>
      <c r="J5746">
        <v>17413.736260000001</v>
      </c>
      <c r="K5746" t="s">
        <v>63</v>
      </c>
      <c r="L5746">
        <v>15393</v>
      </c>
      <c r="M5746">
        <v>245</v>
      </c>
      <c r="N5746" t="s">
        <v>42</v>
      </c>
      <c r="O5746" s="1">
        <v>45172</v>
      </c>
      <c r="P5746" t="s">
        <v>49</v>
      </c>
      <c r="Q5746" t="s">
        <v>44</v>
      </c>
      <c r="R5746">
        <f>Healthcare_Data_v1__4[[#This Row],[Discharge Date]]-Healthcare_Data_v1__4[[#This Row],[Date of Admission]]</f>
        <v>13</v>
      </c>
      <c r="S5746" t="str" cm="1">
        <f t="array" ref="S5746">_xlfn.IFS( Healthcare_Data_v1__4[[#This Row],[Days of Stay]]&lt;10,"Low",Healthcare_Data_v1__4[[#This Row],[Days of Stay]]&lt;20,"Med",Healthcare_Data_v1__4[[#This Row],[Days of Stay]]&lt;=30,"High")</f>
        <v>Med</v>
      </c>
      <c r="T5746" t="str">
        <f>CONCATENATE(Healthcare_Data_v1__4[[#This Row],[Medical Condition]],Healthcare_Data_v1__4[[#This Row],[Duration]])</f>
        <v>AsthmaMed</v>
      </c>
      <c r="U5746">
        <f>MONTH(Healthcare_Data_v1__4[[#This Row],[Date of Admission]])</f>
        <v>8</v>
      </c>
      <c r="V5746">
        <f>YEAR(Healthcare_Data_v1__4[[#This Row],[Date of Admission]])</f>
        <v>2023</v>
      </c>
      <c r="W5746">
        <f>DAY(Healthcare_Data_v1__4[[#This Row],[Date of Admission]])</f>
        <v>21</v>
      </c>
    </row>
    <row r="5747" spans="1:23" x14ac:dyDescent="0.3">
      <c r="A5747" t="s">
        <v>23032</v>
      </c>
      <c r="B5747">
        <v>77</v>
      </c>
      <c r="C5747" t="s">
        <v>3</v>
      </c>
      <c r="D5747" t="s">
        <v>16</v>
      </c>
      <c r="E5747" t="s">
        <v>21</v>
      </c>
      <c r="F5747" t="s">
        <v>6</v>
      </c>
      <c r="G5747" s="1">
        <v>43486</v>
      </c>
      <c r="H5747" t="s">
        <v>3692</v>
      </c>
      <c r="I5747" t="s">
        <v>10881</v>
      </c>
      <c r="J5747">
        <v>17412.286319999999</v>
      </c>
      <c r="K5747" t="s">
        <v>63</v>
      </c>
      <c r="L5747">
        <v>24008</v>
      </c>
      <c r="M5747">
        <v>376</v>
      </c>
      <c r="N5747" t="s">
        <v>48</v>
      </c>
      <c r="O5747" s="1">
        <v>43507</v>
      </c>
      <c r="P5747" t="s">
        <v>56</v>
      </c>
      <c r="Q5747" t="s">
        <v>50</v>
      </c>
      <c r="R5747">
        <f>Healthcare_Data_v1__4[[#This Row],[Discharge Date]]-Healthcare_Data_v1__4[[#This Row],[Date of Admission]]</f>
        <v>21</v>
      </c>
      <c r="S5747" t="str" cm="1">
        <f t="array" ref="S5747">_xlfn.IFS( Healthcare_Data_v1__4[[#This Row],[Days of Stay]]&lt;10,"Low",Healthcare_Data_v1__4[[#This Row],[Days of Stay]]&lt;20,"Med",Healthcare_Data_v1__4[[#This Row],[Days of Stay]]&lt;=30,"High")</f>
        <v>High</v>
      </c>
      <c r="T5747" t="str">
        <f>CONCATENATE(Healthcare_Data_v1__4[[#This Row],[Medical Condition]],Healthcare_Data_v1__4[[#This Row],[Duration]])</f>
        <v>AsthmaHigh</v>
      </c>
      <c r="U5747">
        <f>MONTH(Healthcare_Data_v1__4[[#This Row],[Date of Admission]])</f>
        <v>1</v>
      </c>
      <c r="V5747">
        <f>YEAR(Healthcare_Data_v1__4[[#This Row],[Date of Admission]])</f>
        <v>2019</v>
      </c>
      <c r="W5747">
        <f>DAY(Healthcare_Data_v1__4[[#This Row],[Date of Admission]])</f>
        <v>21</v>
      </c>
    </row>
    <row r="5748" spans="1:23" x14ac:dyDescent="0.3">
      <c r="A5748" t="s">
        <v>23033</v>
      </c>
      <c r="B5748">
        <v>83</v>
      </c>
      <c r="C5748" t="s">
        <v>3</v>
      </c>
      <c r="D5748" t="s">
        <v>16</v>
      </c>
      <c r="E5748" t="s">
        <v>24</v>
      </c>
      <c r="F5748" t="s">
        <v>11</v>
      </c>
      <c r="G5748" s="1">
        <v>44640</v>
      </c>
      <c r="H5748" t="s">
        <v>10882</v>
      </c>
      <c r="I5748" t="s">
        <v>10883</v>
      </c>
      <c r="J5748">
        <v>17410.998920000002</v>
      </c>
      <c r="K5748" t="s">
        <v>41</v>
      </c>
      <c r="L5748">
        <v>22102</v>
      </c>
      <c r="M5748">
        <v>150</v>
      </c>
      <c r="N5748" t="s">
        <v>55</v>
      </c>
      <c r="O5748" s="1">
        <v>44670</v>
      </c>
      <c r="P5748" t="s">
        <v>43</v>
      </c>
      <c r="Q5748" t="s">
        <v>50</v>
      </c>
      <c r="R5748">
        <f>Healthcare_Data_v1__4[[#This Row],[Discharge Date]]-Healthcare_Data_v1__4[[#This Row],[Date of Admission]]</f>
        <v>30</v>
      </c>
      <c r="S5748" t="str" cm="1">
        <f t="array" ref="S5748">_xlfn.IFS( Healthcare_Data_v1__4[[#This Row],[Days of Stay]]&lt;10,"Low",Healthcare_Data_v1__4[[#This Row],[Days of Stay]]&lt;20,"Med",Healthcare_Data_v1__4[[#This Row],[Days of Stay]]&lt;=30,"High")</f>
        <v>High</v>
      </c>
      <c r="T5748" t="str">
        <f>CONCATENATE(Healthcare_Data_v1__4[[#This Row],[Medical Condition]],Healthcare_Data_v1__4[[#This Row],[Duration]])</f>
        <v>CancerHigh</v>
      </c>
      <c r="U5748">
        <f>MONTH(Healthcare_Data_v1__4[[#This Row],[Date of Admission]])</f>
        <v>3</v>
      </c>
      <c r="V5748">
        <f>YEAR(Healthcare_Data_v1__4[[#This Row],[Date of Admission]])</f>
        <v>2022</v>
      </c>
      <c r="W5748">
        <f>DAY(Healthcare_Data_v1__4[[#This Row],[Date of Admission]])</f>
        <v>20</v>
      </c>
    </row>
    <row r="5749" spans="1:23" x14ac:dyDescent="0.3">
      <c r="A5749" t="s">
        <v>23034</v>
      </c>
      <c r="B5749">
        <v>18</v>
      </c>
      <c r="C5749" t="s">
        <v>12</v>
      </c>
      <c r="D5749" t="s">
        <v>15</v>
      </c>
      <c r="E5749" t="s">
        <v>25</v>
      </c>
      <c r="F5749" t="s">
        <v>11</v>
      </c>
      <c r="G5749" s="1">
        <v>44278</v>
      </c>
      <c r="H5749" t="s">
        <v>10884</v>
      </c>
      <c r="I5749" t="s">
        <v>10885</v>
      </c>
      <c r="J5749">
        <v>17409.79176</v>
      </c>
      <c r="K5749" t="s">
        <v>47</v>
      </c>
      <c r="L5749">
        <v>12563</v>
      </c>
      <c r="M5749">
        <v>390</v>
      </c>
      <c r="N5749" t="s">
        <v>42</v>
      </c>
      <c r="O5749" s="1">
        <v>44281</v>
      </c>
      <c r="P5749" t="s">
        <v>49</v>
      </c>
      <c r="Q5749" t="s">
        <v>50</v>
      </c>
      <c r="R5749">
        <f>Healthcare_Data_v1__4[[#This Row],[Discharge Date]]-Healthcare_Data_v1__4[[#This Row],[Date of Admission]]</f>
        <v>3</v>
      </c>
      <c r="S5749" t="str" cm="1">
        <f t="array" ref="S5749">_xlfn.IFS( Healthcare_Data_v1__4[[#This Row],[Days of Stay]]&lt;10,"Low",Healthcare_Data_v1__4[[#This Row],[Days of Stay]]&lt;20,"Med",Healthcare_Data_v1__4[[#This Row],[Days of Stay]]&lt;=30,"High")</f>
        <v>Low</v>
      </c>
      <c r="T5749" t="str">
        <f>CONCATENATE(Healthcare_Data_v1__4[[#This Row],[Medical Condition]],Healthcare_Data_v1__4[[#This Row],[Duration]])</f>
        <v>CancerLow</v>
      </c>
      <c r="U5749">
        <f>MONTH(Healthcare_Data_v1__4[[#This Row],[Date of Admission]])</f>
        <v>3</v>
      </c>
      <c r="V5749">
        <f>YEAR(Healthcare_Data_v1__4[[#This Row],[Date of Admission]])</f>
        <v>2021</v>
      </c>
      <c r="W5749">
        <f>DAY(Healthcare_Data_v1__4[[#This Row],[Date of Admission]])</f>
        <v>23</v>
      </c>
    </row>
    <row r="5750" spans="1:23" x14ac:dyDescent="0.3">
      <c r="A5750" t="s">
        <v>23035</v>
      </c>
      <c r="B5750">
        <v>18</v>
      </c>
      <c r="C5750" t="s">
        <v>12</v>
      </c>
      <c r="D5750" t="s">
        <v>16</v>
      </c>
      <c r="E5750" t="s">
        <v>19</v>
      </c>
      <c r="F5750" t="s">
        <v>10</v>
      </c>
      <c r="G5750" s="1">
        <v>43455</v>
      </c>
      <c r="H5750" t="s">
        <v>10886</v>
      </c>
      <c r="I5750" t="s">
        <v>10887</v>
      </c>
      <c r="J5750">
        <v>17408.21298</v>
      </c>
      <c r="K5750" t="s">
        <v>66</v>
      </c>
      <c r="L5750">
        <v>15421</v>
      </c>
      <c r="M5750">
        <v>208</v>
      </c>
      <c r="N5750" t="s">
        <v>42</v>
      </c>
      <c r="O5750" s="1">
        <v>43468</v>
      </c>
      <c r="P5750" t="s">
        <v>49</v>
      </c>
      <c r="Q5750" t="s">
        <v>50</v>
      </c>
      <c r="R5750">
        <f>Healthcare_Data_v1__4[[#This Row],[Discharge Date]]-Healthcare_Data_v1__4[[#This Row],[Date of Admission]]</f>
        <v>13</v>
      </c>
      <c r="S5750" t="str" cm="1">
        <f t="array" ref="S5750">_xlfn.IFS( Healthcare_Data_v1__4[[#This Row],[Days of Stay]]&lt;10,"Low",Healthcare_Data_v1__4[[#This Row],[Days of Stay]]&lt;20,"Med",Healthcare_Data_v1__4[[#This Row],[Days of Stay]]&lt;=30,"High")</f>
        <v>Med</v>
      </c>
      <c r="T5750" t="str">
        <f>CONCATENATE(Healthcare_Data_v1__4[[#This Row],[Medical Condition]],Healthcare_Data_v1__4[[#This Row],[Duration]])</f>
        <v>HypertensionMed</v>
      </c>
      <c r="U5750">
        <f>MONTH(Healthcare_Data_v1__4[[#This Row],[Date of Admission]])</f>
        <v>12</v>
      </c>
      <c r="V5750">
        <f>YEAR(Healthcare_Data_v1__4[[#This Row],[Date of Admission]])</f>
        <v>2018</v>
      </c>
      <c r="W5750">
        <f>DAY(Healthcare_Data_v1__4[[#This Row],[Date of Admission]])</f>
        <v>21</v>
      </c>
    </row>
    <row r="5751" spans="1:23" x14ac:dyDescent="0.3">
      <c r="A5751" t="s">
        <v>1876</v>
      </c>
      <c r="B5751">
        <v>72</v>
      </c>
      <c r="C5751" t="s">
        <v>3</v>
      </c>
      <c r="D5751" t="s">
        <v>15</v>
      </c>
      <c r="E5751" t="s">
        <v>26</v>
      </c>
      <c r="F5751" t="s">
        <v>9</v>
      </c>
      <c r="G5751" s="1">
        <v>45175</v>
      </c>
      <c r="H5751" t="s">
        <v>10888</v>
      </c>
      <c r="I5751" t="s">
        <v>10889</v>
      </c>
      <c r="J5751">
        <v>17406.582419999999</v>
      </c>
      <c r="K5751" t="s">
        <v>66</v>
      </c>
      <c r="L5751">
        <v>24920</v>
      </c>
      <c r="M5751">
        <v>352</v>
      </c>
      <c r="N5751" t="s">
        <v>42</v>
      </c>
      <c r="O5751" s="1">
        <v>45185</v>
      </c>
      <c r="P5751" t="s">
        <v>60</v>
      </c>
      <c r="Q5751" t="s">
        <v>57</v>
      </c>
      <c r="R5751">
        <f>Healthcare_Data_v1__4[[#This Row],[Discharge Date]]-Healthcare_Data_v1__4[[#This Row],[Date of Admission]]</f>
        <v>10</v>
      </c>
      <c r="S5751" t="str" cm="1">
        <f t="array" ref="S5751">_xlfn.IFS( Healthcare_Data_v1__4[[#This Row],[Days of Stay]]&lt;10,"Low",Healthcare_Data_v1__4[[#This Row],[Days of Stay]]&lt;20,"Med",Healthcare_Data_v1__4[[#This Row],[Days of Stay]]&lt;=30,"High")</f>
        <v>Med</v>
      </c>
      <c r="T5751" t="str">
        <f>CONCATENATE(Healthcare_Data_v1__4[[#This Row],[Medical Condition]],Healthcare_Data_v1__4[[#This Row],[Duration]])</f>
        <v>ArthritisMed</v>
      </c>
      <c r="U5751">
        <f>MONTH(Healthcare_Data_v1__4[[#This Row],[Date of Admission]])</f>
        <v>9</v>
      </c>
      <c r="V5751">
        <f>YEAR(Healthcare_Data_v1__4[[#This Row],[Date of Admission]])</f>
        <v>2023</v>
      </c>
      <c r="W5751">
        <f>DAY(Healthcare_Data_v1__4[[#This Row],[Date of Admission]])</f>
        <v>6</v>
      </c>
    </row>
    <row r="5752" spans="1:23" x14ac:dyDescent="0.3">
      <c r="A5752" t="s">
        <v>23036</v>
      </c>
      <c r="B5752">
        <v>34</v>
      </c>
      <c r="C5752" t="s">
        <v>5</v>
      </c>
      <c r="D5752" t="s">
        <v>16</v>
      </c>
      <c r="E5752" t="s">
        <v>21</v>
      </c>
      <c r="F5752" t="s">
        <v>11</v>
      </c>
      <c r="G5752" s="1">
        <v>43886</v>
      </c>
      <c r="H5752" t="s">
        <v>10890</v>
      </c>
      <c r="I5752" t="s">
        <v>10891</v>
      </c>
      <c r="J5752">
        <v>17406.120630000001</v>
      </c>
      <c r="K5752" t="s">
        <v>66</v>
      </c>
      <c r="L5752">
        <v>45037</v>
      </c>
      <c r="M5752">
        <v>143</v>
      </c>
      <c r="N5752" t="s">
        <v>48</v>
      </c>
      <c r="O5752" s="1">
        <v>43903</v>
      </c>
      <c r="P5752" t="s">
        <v>43</v>
      </c>
      <c r="Q5752" t="s">
        <v>50</v>
      </c>
      <c r="R5752">
        <f>Healthcare_Data_v1__4[[#This Row],[Discharge Date]]-Healthcare_Data_v1__4[[#This Row],[Date of Admission]]</f>
        <v>17</v>
      </c>
      <c r="S5752" t="str" cm="1">
        <f t="array" ref="S5752">_xlfn.IFS( Healthcare_Data_v1__4[[#This Row],[Days of Stay]]&lt;10,"Low",Healthcare_Data_v1__4[[#This Row],[Days of Stay]]&lt;20,"Med",Healthcare_Data_v1__4[[#This Row],[Days of Stay]]&lt;=30,"High")</f>
        <v>Med</v>
      </c>
      <c r="T5752" t="str">
        <f>CONCATENATE(Healthcare_Data_v1__4[[#This Row],[Medical Condition]],Healthcare_Data_v1__4[[#This Row],[Duration]])</f>
        <v>CancerMed</v>
      </c>
      <c r="U5752">
        <f>MONTH(Healthcare_Data_v1__4[[#This Row],[Date of Admission]])</f>
        <v>2</v>
      </c>
      <c r="V5752">
        <f>YEAR(Healthcare_Data_v1__4[[#This Row],[Date of Admission]])</f>
        <v>2020</v>
      </c>
      <c r="W5752">
        <f>DAY(Healthcare_Data_v1__4[[#This Row],[Date of Admission]])</f>
        <v>25</v>
      </c>
    </row>
    <row r="5753" spans="1:23" x14ac:dyDescent="0.3">
      <c r="A5753" t="s">
        <v>23037</v>
      </c>
      <c r="B5753">
        <v>21</v>
      </c>
      <c r="C5753" t="s">
        <v>12</v>
      </c>
      <c r="D5753" t="s">
        <v>16</v>
      </c>
      <c r="E5753" t="s">
        <v>24</v>
      </c>
      <c r="F5753" t="s">
        <v>6</v>
      </c>
      <c r="G5753" s="1">
        <v>44920</v>
      </c>
      <c r="H5753" t="s">
        <v>10892</v>
      </c>
      <c r="I5753" t="s">
        <v>10893</v>
      </c>
      <c r="J5753">
        <v>17392.349890000001</v>
      </c>
      <c r="K5753" t="s">
        <v>66</v>
      </c>
      <c r="L5753">
        <v>37691</v>
      </c>
      <c r="M5753">
        <v>366</v>
      </c>
      <c r="N5753" t="s">
        <v>55</v>
      </c>
      <c r="O5753" s="1">
        <v>44926</v>
      </c>
      <c r="P5753" t="s">
        <v>85</v>
      </c>
      <c r="Q5753" t="s">
        <v>57</v>
      </c>
      <c r="R5753">
        <f>Healthcare_Data_v1__4[[#This Row],[Discharge Date]]-Healthcare_Data_v1__4[[#This Row],[Date of Admission]]</f>
        <v>6</v>
      </c>
      <c r="S5753" t="str" cm="1">
        <f t="array" ref="S5753">_xlfn.IFS( Healthcare_Data_v1__4[[#This Row],[Days of Stay]]&lt;10,"Low",Healthcare_Data_v1__4[[#This Row],[Days of Stay]]&lt;20,"Med",Healthcare_Data_v1__4[[#This Row],[Days of Stay]]&lt;=30,"High")</f>
        <v>Low</v>
      </c>
      <c r="T5753" t="str">
        <f>CONCATENATE(Healthcare_Data_v1__4[[#This Row],[Medical Condition]],Healthcare_Data_v1__4[[#This Row],[Duration]])</f>
        <v>AsthmaLow</v>
      </c>
      <c r="U5753">
        <f>MONTH(Healthcare_Data_v1__4[[#This Row],[Date of Admission]])</f>
        <v>12</v>
      </c>
      <c r="V5753">
        <f>YEAR(Healthcare_Data_v1__4[[#This Row],[Date of Admission]])</f>
        <v>2022</v>
      </c>
      <c r="W5753">
        <f>DAY(Healthcare_Data_v1__4[[#This Row],[Date of Admission]])</f>
        <v>25</v>
      </c>
    </row>
    <row r="5754" spans="1:23" x14ac:dyDescent="0.3">
      <c r="A5754" t="s">
        <v>23038</v>
      </c>
      <c r="B5754">
        <v>25</v>
      </c>
      <c r="C5754" t="s">
        <v>5</v>
      </c>
      <c r="D5754" t="s">
        <v>16</v>
      </c>
      <c r="E5754" t="s">
        <v>21</v>
      </c>
      <c r="F5754" t="s">
        <v>4</v>
      </c>
      <c r="G5754" s="1">
        <v>43619</v>
      </c>
      <c r="H5754" t="s">
        <v>9231</v>
      </c>
      <c r="I5754" t="s">
        <v>10894</v>
      </c>
      <c r="J5754">
        <v>17390.697769999999</v>
      </c>
      <c r="K5754" t="s">
        <v>63</v>
      </c>
      <c r="L5754">
        <v>22006</v>
      </c>
      <c r="M5754">
        <v>212</v>
      </c>
      <c r="N5754" t="s">
        <v>55</v>
      </c>
      <c r="O5754" s="1">
        <v>43638</v>
      </c>
      <c r="P5754" t="s">
        <v>85</v>
      </c>
      <c r="Q5754" t="s">
        <v>50</v>
      </c>
      <c r="R5754">
        <f>Healthcare_Data_v1__4[[#This Row],[Discharge Date]]-Healthcare_Data_v1__4[[#This Row],[Date of Admission]]</f>
        <v>19</v>
      </c>
      <c r="S5754" t="str" cm="1">
        <f t="array" ref="S5754">_xlfn.IFS( Healthcare_Data_v1__4[[#This Row],[Days of Stay]]&lt;10,"Low",Healthcare_Data_v1__4[[#This Row],[Days of Stay]]&lt;20,"Med",Healthcare_Data_v1__4[[#This Row],[Days of Stay]]&lt;=30,"High")</f>
        <v>Med</v>
      </c>
      <c r="T5754" t="str">
        <f>CONCATENATE(Healthcare_Data_v1__4[[#This Row],[Medical Condition]],Healthcare_Data_v1__4[[#This Row],[Duration]])</f>
        <v>DiabetesMed</v>
      </c>
      <c r="U5754">
        <f>MONTH(Healthcare_Data_v1__4[[#This Row],[Date of Admission]])</f>
        <v>6</v>
      </c>
      <c r="V5754">
        <f>YEAR(Healthcare_Data_v1__4[[#This Row],[Date of Admission]])</f>
        <v>2019</v>
      </c>
      <c r="W5754">
        <f>DAY(Healthcare_Data_v1__4[[#This Row],[Date of Admission]])</f>
        <v>3</v>
      </c>
    </row>
    <row r="5755" spans="1:23" x14ac:dyDescent="0.3">
      <c r="A5755" t="s">
        <v>23039</v>
      </c>
      <c r="B5755">
        <v>76</v>
      </c>
      <c r="C5755" t="s">
        <v>3</v>
      </c>
      <c r="D5755" t="s">
        <v>15</v>
      </c>
      <c r="E5755" t="s">
        <v>26</v>
      </c>
      <c r="F5755" t="s">
        <v>9</v>
      </c>
      <c r="G5755" s="1">
        <v>44430</v>
      </c>
      <c r="H5755" t="s">
        <v>10895</v>
      </c>
      <c r="I5755" t="s">
        <v>10896</v>
      </c>
      <c r="J5755">
        <v>17383.954280000002</v>
      </c>
      <c r="K5755" t="s">
        <v>47</v>
      </c>
      <c r="L5755">
        <v>28008</v>
      </c>
      <c r="M5755">
        <v>409</v>
      </c>
      <c r="N5755" t="s">
        <v>42</v>
      </c>
      <c r="O5755" s="1">
        <v>44440</v>
      </c>
      <c r="P5755" t="s">
        <v>43</v>
      </c>
      <c r="Q5755" t="s">
        <v>44</v>
      </c>
      <c r="R5755">
        <f>Healthcare_Data_v1__4[[#This Row],[Discharge Date]]-Healthcare_Data_v1__4[[#This Row],[Date of Admission]]</f>
        <v>10</v>
      </c>
      <c r="S5755" t="str" cm="1">
        <f t="array" ref="S5755">_xlfn.IFS( Healthcare_Data_v1__4[[#This Row],[Days of Stay]]&lt;10,"Low",Healthcare_Data_v1__4[[#This Row],[Days of Stay]]&lt;20,"Med",Healthcare_Data_v1__4[[#This Row],[Days of Stay]]&lt;=30,"High")</f>
        <v>Med</v>
      </c>
      <c r="T5755" t="str">
        <f>CONCATENATE(Healthcare_Data_v1__4[[#This Row],[Medical Condition]],Healthcare_Data_v1__4[[#This Row],[Duration]])</f>
        <v>ArthritisMed</v>
      </c>
      <c r="U5755">
        <f>MONTH(Healthcare_Data_v1__4[[#This Row],[Date of Admission]])</f>
        <v>8</v>
      </c>
      <c r="V5755">
        <f>YEAR(Healthcare_Data_v1__4[[#This Row],[Date of Admission]])</f>
        <v>2021</v>
      </c>
      <c r="W5755">
        <f>DAY(Healthcare_Data_v1__4[[#This Row],[Date of Admission]])</f>
        <v>22</v>
      </c>
    </row>
    <row r="5756" spans="1:23" x14ac:dyDescent="0.3">
      <c r="A5756" t="s">
        <v>23040</v>
      </c>
      <c r="B5756">
        <v>74</v>
      </c>
      <c r="C5756" t="s">
        <v>3</v>
      </c>
      <c r="D5756" t="s">
        <v>15</v>
      </c>
      <c r="E5756" t="s">
        <v>25</v>
      </c>
      <c r="F5756" t="s">
        <v>9</v>
      </c>
      <c r="G5756" s="1">
        <v>45211</v>
      </c>
      <c r="H5756" t="s">
        <v>10897</v>
      </c>
      <c r="I5756" t="s">
        <v>10898</v>
      </c>
      <c r="J5756">
        <v>17383.266459999999</v>
      </c>
      <c r="K5756" t="s">
        <v>66</v>
      </c>
      <c r="L5756">
        <v>13278</v>
      </c>
      <c r="M5756">
        <v>253</v>
      </c>
      <c r="N5756" t="s">
        <v>42</v>
      </c>
      <c r="O5756" s="1">
        <v>45223</v>
      </c>
      <c r="P5756" t="s">
        <v>60</v>
      </c>
      <c r="Q5756" t="s">
        <v>57</v>
      </c>
      <c r="R5756">
        <f>Healthcare_Data_v1__4[[#This Row],[Discharge Date]]-Healthcare_Data_v1__4[[#This Row],[Date of Admission]]</f>
        <v>12</v>
      </c>
      <c r="S5756" t="str" cm="1">
        <f t="array" ref="S5756">_xlfn.IFS( Healthcare_Data_v1__4[[#This Row],[Days of Stay]]&lt;10,"Low",Healthcare_Data_v1__4[[#This Row],[Days of Stay]]&lt;20,"Med",Healthcare_Data_v1__4[[#This Row],[Days of Stay]]&lt;=30,"High")</f>
        <v>Med</v>
      </c>
      <c r="T5756" t="str">
        <f>CONCATENATE(Healthcare_Data_v1__4[[#This Row],[Medical Condition]],Healthcare_Data_v1__4[[#This Row],[Duration]])</f>
        <v>ArthritisMed</v>
      </c>
      <c r="U5756">
        <f>MONTH(Healthcare_Data_v1__4[[#This Row],[Date of Admission]])</f>
        <v>10</v>
      </c>
      <c r="V5756">
        <f>YEAR(Healthcare_Data_v1__4[[#This Row],[Date of Admission]])</f>
        <v>2023</v>
      </c>
      <c r="W5756">
        <f>DAY(Healthcare_Data_v1__4[[#This Row],[Date of Admission]])</f>
        <v>12</v>
      </c>
    </row>
    <row r="5757" spans="1:23" x14ac:dyDescent="0.3">
      <c r="A5757" t="s">
        <v>23041</v>
      </c>
      <c r="B5757">
        <v>65</v>
      </c>
      <c r="C5757" t="s">
        <v>3</v>
      </c>
      <c r="D5757" t="s">
        <v>15</v>
      </c>
      <c r="E5757" t="s">
        <v>21</v>
      </c>
      <c r="F5757" t="s">
        <v>10</v>
      </c>
      <c r="G5757" s="1">
        <v>45037</v>
      </c>
      <c r="H5757" t="s">
        <v>10899</v>
      </c>
      <c r="I5757" t="s">
        <v>10900</v>
      </c>
      <c r="J5757">
        <v>17382.48891</v>
      </c>
      <c r="K5757" t="s">
        <v>63</v>
      </c>
      <c r="L5757">
        <v>34429</v>
      </c>
      <c r="M5757">
        <v>466</v>
      </c>
      <c r="N5757" t="s">
        <v>55</v>
      </c>
      <c r="O5757" s="1">
        <v>45056</v>
      </c>
      <c r="P5757" t="s">
        <v>56</v>
      </c>
      <c r="Q5757" t="s">
        <v>57</v>
      </c>
      <c r="R5757">
        <f>Healthcare_Data_v1__4[[#This Row],[Discharge Date]]-Healthcare_Data_v1__4[[#This Row],[Date of Admission]]</f>
        <v>19</v>
      </c>
      <c r="S5757" t="str" cm="1">
        <f t="array" ref="S5757">_xlfn.IFS( Healthcare_Data_v1__4[[#This Row],[Days of Stay]]&lt;10,"Low",Healthcare_Data_v1__4[[#This Row],[Days of Stay]]&lt;20,"Med",Healthcare_Data_v1__4[[#This Row],[Days of Stay]]&lt;=30,"High")</f>
        <v>Med</v>
      </c>
      <c r="T5757" t="str">
        <f>CONCATENATE(Healthcare_Data_v1__4[[#This Row],[Medical Condition]],Healthcare_Data_v1__4[[#This Row],[Duration]])</f>
        <v>HypertensionMed</v>
      </c>
      <c r="U5757">
        <f>MONTH(Healthcare_Data_v1__4[[#This Row],[Date of Admission]])</f>
        <v>4</v>
      </c>
      <c r="V5757">
        <f>YEAR(Healthcare_Data_v1__4[[#This Row],[Date of Admission]])</f>
        <v>2023</v>
      </c>
      <c r="W5757">
        <f>DAY(Healthcare_Data_v1__4[[#This Row],[Date of Admission]])</f>
        <v>21</v>
      </c>
    </row>
    <row r="5758" spans="1:23" x14ac:dyDescent="0.3">
      <c r="A5758" t="s">
        <v>23042</v>
      </c>
      <c r="B5758">
        <v>52</v>
      </c>
      <c r="C5758" t="s">
        <v>8</v>
      </c>
      <c r="D5758" t="s">
        <v>16</v>
      </c>
      <c r="E5758" t="s">
        <v>21</v>
      </c>
      <c r="F5758" t="s">
        <v>4</v>
      </c>
      <c r="G5758" s="1">
        <v>44750</v>
      </c>
      <c r="H5758" t="s">
        <v>10901</v>
      </c>
      <c r="I5758" t="s">
        <v>10902</v>
      </c>
      <c r="J5758">
        <v>17379.81266</v>
      </c>
      <c r="K5758" t="s">
        <v>63</v>
      </c>
      <c r="L5758">
        <v>44617</v>
      </c>
      <c r="M5758">
        <v>339</v>
      </c>
      <c r="N5758" t="s">
        <v>48</v>
      </c>
      <c r="O5758" s="1">
        <v>44751</v>
      </c>
      <c r="P5758" t="s">
        <v>85</v>
      </c>
      <c r="Q5758" t="s">
        <v>44</v>
      </c>
      <c r="R5758">
        <f>Healthcare_Data_v1__4[[#This Row],[Discharge Date]]-Healthcare_Data_v1__4[[#This Row],[Date of Admission]]</f>
        <v>1</v>
      </c>
      <c r="S5758" t="str" cm="1">
        <f t="array" ref="S5758">_xlfn.IFS( Healthcare_Data_v1__4[[#This Row],[Days of Stay]]&lt;10,"Low",Healthcare_Data_v1__4[[#This Row],[Days of Stay]]&lt;20,"Med",Healthcare_Data_v1__4[[#This Row],[Days of Stay]]&lt;=30,"High")</f>
        <v>Low</v>
      </c>
      <c r="T5758" t="str">
        <f>CONCATENATE(Healthcare_Data_v1__4[[#This Row],[Medical Condition]],Healthcare_Data_v1__4[[#This Row],[Duration]])</f>
        <v>DiabetesLow</v>
      </c>
      <c r="U5758">
        <f>MONTH(Healthcare_Data_v1__4[[#This Row],[Date of Admission]])</f>
        <v>7</v>
      </c>
      <c r="V5758">
        <f>YEAR(Healthcare_Data_v1__4[[#This Row],[Date of Admission]])</f>
        <v>2022</v>
      </c>
      <c r="W5758">
        <f>DAY(Healthcare_Data_v1__4[[#This Row],[Date of Admission]])</f>
        <v>8</v>
      </c>
    </row>
    <row r="5759" spans="1:23" x14ac:dyDescent="0.3">
      <c r="A5759" t="s">
        <v>23043</v>
      </c>
      <c r="B5759">
        <v>23</v>
      </c>
      <c r="C5759" t="s">
        <v>12</v>
      </c>
      <c r="D5759" t="s">
        <v>15</v>
      </c>
      <c r="E5759" t="s">
        <v>20</v>
      </c>
      <c r="F5759" t="s">
        <v>4</v>
      </c>
      <c r="G5759" s="1">
        <v>43539</v>
      </c>
      <c r="H5759" t="s">
        <v>10903</v>
      </c>
      <c r="I5759" t="s">
        <v>10904</v>
      </c>
      <c r="J5759">
        <v>17379.535220000002</v>
      </c>
      <c r="K5759" t="s">
        <v>69</v>
      </c>
      <c r="L5759">
        <v>8505</v>
      </c>
      <c r="M5759">
        <v>467</v>
      </c>
      <c r="N5759" t="s">
        <v>48</v>
      </c>
      <c r="O5759" s="1">
        <v>43563</v>
      </c>
      <c r="P5759" t="s">
        <v>60</v>
      </c>
      <c r="Q5759" t="s">
        <v>50</v>
      </c>
      <c r="R5759">
        <f>Healthcare_Data_v1__4[[#This Row],[Discharge Date]]-Healthcare_Data_v1__4[[#This Row],[Date of Admission]]</f>
        <v>24</v>
      </c>
      <c r="S5759" t="str" cm="1">
        <f t="array" ref="S5759">_xlfn.IFS( Healthcare_Data_v1__4[[#This Row],[Days of Stay]]&lt;10,"Low",Healthcare_Data_v1__4[[#This Row],[Days of Stay]]&lt;20,"Med",Healthcare_Data_v1__4[[#This Row],[Days of Stay]]&lt;=30,"High")</f>
        <v>High</v>
      </c>
      <c r="T5759" t="str">
        <f>CONCATENATE(Healthcare_Data_v1__4[[#This Row],[Medical Condition]],Healthcare_Data_v1__4[[#This Row],[Duration]])</f>
        <v>DiabetesHigh</v>
      </c>
      <c r="U5759">
        <f>MONTH(Healthcare_Data_v1__4[[#This Row],[Date of Admission]])</f>
        <v>3</v>
      </c>
      <c r="V5759">
        <f>YEAR(Healthcare_Data_v1__4[[#This Row],[Date of Admission]])</f>
        <v>2019</v>
      </c>
      <c r="W5759">
        <f>DAY(Healthcare_Data_v1__4[[#This Row],[Date of Admission]])</f>
        <v>15</v>
      </c>
    </row>
    <row r="5760" spans="1:23" x14ac:dyDescent="0.3">
      <c r="A5760" t="s">
        <v>23044</v>
      </c>
      <c r="B5760">
        <v>49</v>
      </c>
      <c r="C5760" t="s">
        <v>8</v>
      </c>
      <c r="D5760" t="s">
        <v>15</v>
      </c>
      <c r="E5760" t="s">
        <v>24</v>
      </c>
      <c r="F5760" t="s">
        <v>9</v>
      </c>
      <c r="G5760" s="1">
        <v>44740</v>
      </c>
      <c r="H5760" t="s">
        <v>2739</v>
      </c>
      <c r="I5760" t="s">
        <v>10905</v>
      </c>
      <c r="J5760">
        <v>17366.669430000002</v>
      </c>
      <c r="K5760" t="s">
        <v>69</v>
      </c>
      <c r="L5760">
        <v>12796</v>
      </c>
      <c r="M5760">
        <v>434</v>
      </c>
      <c r="N5760" t="s">
        <v>42</v>
      </c>
      <c r="O5760" s="1">
        <v>44751</v>
      </c>
      <c r="P5760" t="s">
        <v>43</v>
      </c>
      <c r="Q5760" t="s">
        <v>44</v>
      </c>
      <c r="R5760">
        <f>Healthcare_Data_v1__4[[#This Row],[Discharge Date]]-Healthcare_Data_v1__4[[#This Row],[Date of Admission]]</f>
        <v>11</v>
      </c>
      <c r="S5760" t="str" cm="1">
        <f t="array" ref="S5760">_xlfn.IFS( Healthcare_Data_v1__4[[#This Row],[Days of Stay]]&lt;10,"Low",Healthcare_Data_v1__4[[#This Row],[Days of Stay]]&lt;20,"Med",Healthcare_Data_v1__4[[#This Row],[Days of Stay]]&lt;=30,"High")</f>
        <v>Med</v>
      </c>
      <c r="T5760" t="str">
        <f>CONCATENATE(Healthcare_Data_v1__4[[#This Row],[Medical Condition]],Healthcare_Data_v1__4[[#This Row],[Duration]])</f>
        <v>ArthritisMed</v>
      </c>
      <c r="U5760">
        <f>MONTH(Healthcare_Data_v1__4[[#This Row],[Date of Admission]])</f>
        <v>6</v>
      </c>
      <c r="V5760">
        <f>YEAR(Healthcare_Data_v1__4[[#This Row],[Date of Admission]])</f>
        <v>2022</v>
      </c>
      <c r="W5760">
        <f>DAY(Healthcare_Data_v1__4[[#This Row],[Date of Admission]])</f>
        <v>28</v>
      </c>
    </row>
    <row r="5761" spans="1:23" x14ac:dyDescent="0.3">
      <c r="A5761" t="s">
        <v>23045</v>
      </c>
      <c r="B5761">
        <v>30</v>
      </c>
      <c r="C5761" t="s">
        <v>5</v>
      </c>
      <c r="D5761" t="s">
        <v>15</v>
      </c>
      <c r="E5761" t="s">
        <v>21</v>
      </c>
      <c r="F5761" t="s">
        <v>6</v>
      </c>
      <c r="G5761" s="1">
        <v>44144</v>
      </c>
      <c r="H5761" t="s">
        <v>10906</v>
      </c>
      <c r="I5761" t="s">
        <v>7214</v>
      </c>
      <c r="J5761">
        <v>17361.384150000002</v>
      </c>
      <c r="K5761" t="s">
        <v>47</v>
      </c>
      <c r="L5761">
        <v>36855</v>
      </c>
      <c r="M5761">
        <v>118</v>
      </c>
      <c r="N5761" t="s">
        <v>42</v>
      </c>
      <c r="O5761" s="1">
        <v>44150</v>
      </c>
      <c r="P5761" t="s">
        <v>56</v>
      </c>
      <c r="Q5761" t="s">
        <v>44</v>
      </c>
      <c r="R5761">
        <f>Healthcare_Data_v1__4[[#This Row],[Discharge Date]]-Healthcare_Data_v1__4[[#This Row],[Date of Admission]]</f>
        <v>6</v>
      </c>
      <c r="S5761" t="str" cm="1">
        <f t="array" ref="S5761">_xlfn.IFS( Healthcare_Data_v1__4[[#This Row],[Days of Stay]]&lt;10,"Low",Healthcare_Data_v1__4[[#This Row],[Days of Stay]]&lt;20,"Med",Healthcare_Data_v1__4[[#This Row],[Days of Stay]]&lt;=30,"High")</f>
        <v>Low</v>
      </c>
      <c r="T5761" t="str">
        <f>CONCATENATE(Healthcare_Data_v1__4[[#This Row],[Medical Condition]],Healthcare_Data_v1__4[[#This Row],[Duration]])</f>
        <v>AsthmaLow</v>
      </c>
      <c r="U5761">
        <f>MONTH(Healthcare_Data_v1__4[[#This Row],[Date of Admission]])</f>
        <v>11</v>
      </c>
      <c r="V5761">
        <f>YEAR(Healthcare_Data_v1__4[[#This Row],[Date of Admission]])</f>
        <v>2020</v>
      </c>
      <c r="W5761">
        <f>DAY(Healthcare_Data_v1__4[[#This Row],[Date of Admission]])</f>
        <v>9</v>
      </c>
    </row>
    <row r="5762" spans="1:23" x14ac:dyDescent="0.3">
      <c r="A5762" t="s">
        <v>23046</v>
      </c>
      <c r="B5762">
        <v>23</v>
      </c>
      <c r="C5762" t="s">
        <v>12</v>
      </c>
      <c r="D5762" t="s">
        <v>15</v>
      </c>
      <c r="E5762" t="s">
        <v>21</v>
      </c>
      <c r="F5762" t="s">
        <v>4</v>
      </c>
      <c r="G5762" s="1">
        <v>44076</v>
      </c>
      <c r="H5762" t="s">
        <v>10907</v>
      </c>
      <c r="I5762" t="s">
        <v>10908</v>
      </c>
      <c r="J5762">
        <v>17357.833630000001</v>
      </c>
      <c r="K5762" t="s">
        <v>69</v>
      </c>
      <c r="L5762">
        <v>50021</v>
      </c>
      <c r="M5762">
        <v>241</v>
      </c>
      <c r="N5762" t="s">
        <v>55</v>
      </c>
      <c r="O5762" s="1">
        <v>44086</v>
      </c>
      <c r="P5762" t="s">
        <v>43</v>
      </c>
      <c r="Q5762" t="s">
        <v>44</v>
      </c>
      <c r="R5762">
        <f>Healthcare_Data_v1__4[[#This Row],[Discharge Date]]-Healthcare_Data_v1__4[[#This Row],[Date of Admission]]</f>
        <v>10</v>
      </c>
      <c r="S5762" t="str" cm="1">
        <f t="array" ref="S5762">_xlfn.IFS( Healthcare_Data_v1__4[[#This Row],[Days of Stay]]&lt;10,"Low",Healthcare_Data_v1__4[[#This Row],[Days of Stay]]&lt;20,"Med",Healthcare_Data_v1__4[[#This Row],[Days of Stay]]&lt;=30,"High")</f>
        <v>Med</v>
      </c>
      <c r="T5762" t="str">
        <f>CONCATENATE(Healthcare_Data_v1__4[[#This Row],[Medical Condition]],Healthcare_Data_v1__4[[#This Row],[Duration]])</f>
        <v>DiabetesMed</v>
      </c>
      <c r="U5762">
        <f>MONTH(Healthcare_Data_v1__4[[#This Row],[Date of Admission]])</f>
        <v>9</v>
      </c>
      <c r="V5762">
        <f>YEAR(Healthcare_Data_v1__4[[#This Row],[Date of Admission]])</f>
        <v>2020</v>
      </c>
      <c r="W5762">
        <f>DAY(Healthcare_Data_v1__4[[#This Row],[Date of Admission]])</f>
        <v>2</v>
      </c>
    </row>
    <row r="5763" spans="1:23" x14ac:dyDescent="0.3">
      <c r="A5763" t="s">
        <v>23047</v>
      </c>
      <c r="B5763">
        <v>24</v>
      </c>
      <c r="C5763" t="s">
        <v>12</v>
      </c>
      <c r="D5763" t="s">
        <v>15</v>
      </c>
      <c r="E5763" t="s">
        <v>23</v>
      </c>
      <c r="F5763" t="s">
        <v>4</v>
      </c>
      <c r="G5763" s="1">
        <v>43851</v>
      </c>
      <c r="H5763" t="s">
        <v>10909</v>
      </c>
      <c r="I5763" t="s">
        <v>4154</v>
      </c>
      <c r="J5763">
        <v>17355.021530000002</v>
      </c>
      <c r="K5763" t="s">
        <v>63</v>
      </c>
      <c r="L5763">
        <v>13079</v>
      </c>
      <c r="M5763">
        <v>412</v>
      </c>
      <c r="N5763" t="s">
        <v>48</v>
      </c>
      <c r="O5763" s="1">
        <v>43859</v>
      </c>
      <c r="P5763" t="s">
        <v>56</v>
      </c>
      <c r="Q5763" t="s">
        <v>44</v>
      </c>
      <c r="R5763">
        <f>Healthcare_Data_v1__4[[#This Row],[Discharge Date]]-Healthcare_Data_v1__4[[#This Row],[Date of Admission]]</f>
        <v>8</v>
      </c>
      <c r="S5763" t="str" cm="1">
        <f t="array" ref="S5763">_xlfn.IFS( Healthcare_Data_v1__4[[#This Row],[Days of Stay]]&lt;10,"Low",Healthcare_Data_v1__4[[#This Row],[Days of Stay]]&lt;20,"Med",Healthcare_Data_v1__4[[#This Row],[Days of Stay]]&lt;=30,"High")</f>
        <v>Low</v>
      </c>
      <c r="T5763" t="str">
        <f>CONCATENATE(Healthcare_Data_v1__4[[#This Row],[Medical Condition]],Healthcare_Data_v1__4[[#This Row],[Duration]])</f>
        <v>DiabetesLow</v>
      </c>
      <c r="U5763">
        <f>MONTH(Healthcare_Data_v1__4[[#This Row],[Date of Admission]])</f>
        <v>1</v>
      </c>
      <c r="V5763">
        <f>YEAR(Healthcare_Data_v1__4[[#This Row],[Date of Admission]])</f>
        <v>2020</v>
      </c>
      <c r="W5763">
        <f>DAY(Healthcare_Data_v1__4[[#This Row],[Date of Admission]])</f>
        <v>21</v>
      </c>
    </row>
    <row r="5764" spans="1:23" x14ac:dyDescent="0.3">
      <c r="A5764" t="s">
        <v>23048</v>
      </c>
      <c r="B5764">
        <v>26</v>
      </c>
      <c r="C5764" t="s">
        <v>5</v>
      </c>
      <c r="D5764" t="s">
        <v>16</v>
      </c>
      <c r="E5764" t="s">
        <v>23</v>
      </c>
      <c r="F5764" t="s">
        <v>6</v>
      </c>
      <c r="G5764" s="1">
        <v>45079</v>
      </c>
      <c r="H5764" t="s">
        <v>10910</v>
      </c>
      <c r="I5764" t="s">
        <v>10911</v>
      </c>
      <c r="J5764">
        <v>17346.12111</v>
      </c>
      <c r="K5764" t="s">
        <v>66</v>
      </c>
      <c r="L5764">
        <v>15561</v>
      </c>
      <c r="M5764">
        <v>187</v>
      </c>
      <c r="N5764" t="s">
        <v>55</v>
      </c>
      <c r="O5764" s="1">
        <v>45102</v>
      </c>
      <c r="P5764" t="s">
        <v>60</v>
      </c>
      <c r="Q5764" t="s">
        <v>50</v>
      </c>
      <c r="R5764">
        <f>Healthcare_Data_v1__4[[#This Row],[Discharge Date]]-Healthcare_Data_v1__4[[#This Row],[Date of Admission]]</f>
        <v>23</v>
      </c>
      <c r="S5764" t="str" cm="1">
        <f t="array" ref="S5764">_xlfn.IFS( Healthcare_Data_v1__4[[#This Row],[Days of Stay]]&lt;10,"Low",Healthcare_Data_v1__4[[#This Row],[Days of Stay]]&lt;20,"Med",Healthcare_Data_v1__4[[#This Row],[Days of Stay]]&lt;=30,"High")</f>
        <v>High</v>
      </c>
      <c r="T5764" t="str">
        <f>CONCATENATE(Healthcare_Data_v1__4[[#This Row],[Medical Condition]],Healthcare_Data_v1__4[[#This Row],[Duration]])</f>
        <v>AsthmaHigh</v>
      </c>
      <c r="U5764">
        <f>MONTH(Healthcare_Data_v1__4[[#This Row],[Date of Admission]])</f>
        <v>6</v>
      </c>
      <c r="V5764">
        <f>YEAR(Healthcare_Data_v1__4[[#This Row],[Date of Admission]])</f>
        <v>2023</v>
      </c>
      <c r="W5764">
        <f>DAY(Healthcare_Data_v1__4[[#This Row],[Date of Admission]])</f>
        <v>2</v>
      </c>
    </row>
    <row r="5765" spans="1:23" x14ac:dyDescent="0.3">
      <c r="A5765" t="s">
        <v>23049</v>
      </c>
      <c r="B5765">
        <v>64</v>
      </c>
      <c r="C5765" t="s">
        <v>3</v>
      </c>
      <c r="D5765" t="s">
        <v>15</v>
      </c>
      <c r="E5765" t="s">
        <v>26</v>
      </c>
      <c r="F5765" t="s">
        <v>7</v>
      </c>
      <c r="G5765" s="1">
        <v>43569</v>
      </c>
      <c r="H5765" t="s">
        <v>10912</v>
      </c>
      <c r="I5765" t="s">
        <v>10913</v>
      </c>
      <c r="J5765">
        <v>17344.890619999998</v>
      </c>
      <c r="K5765" t="s">
        <v>63</v>
      </c>
      <c r="L5765">
        <v>16838</v>
      </c>
      <c r="M5765">
        <v>422</v>
      </c>
      <c r="N5765" t="s">
        <v>48</v>
      </c>
      <c r="O5765" s="1">
        <v>43590</v>
      </c>
      <c r="P5765" t="s">
        <v>43</v>
      </c>
      <c r="Q5765" t="s">
        <v>44</v>
      </c>
      <c r="R5765">
        <f>Healthcare_Data_v1__4[[#This Row],[Discharge Date]]-Healthcare_Data_v1__4[[#This Row],[Date of Admission]]</f>
        <v>21</v>
      </c>
      <c r="S5765" t="str" cm="1">
        <f t="array" ref="S5765">_xlfn.IFS( Healthcare_Data_v1__4[[#This Row],[Days of Stay]]&lt;10,"Low",Healthcare_Data_v1__4[[#This Row],[Days of Stay]]&lt;20,"Med",Healthcare_Data_v1__4[[#This Row],[Days of Stay]]&lt;=30,"High")</f>
        <v>High</v>
      </c>
      <c r="T5765" t="str">
        <f>CONCATENATE(Healthcare_Data_v1__4[[#This Row],[Medical Condition]],Healthcare_Data_v1__4[[#This Row],[Duration]])</f>
        <v>ObesityHigh</v>
      </c>
      <c r="U5765">
        <f>MONTH(Healthcare_Data_v1__4[[#This Row],[Date of Admission]])</f>
        <v>4</v>
      </c>
      <c r="V5765">
        <f>YEAR(Healthcare_Data_v1__4[[#This Row],[Date of Admission]])</f>
        <v>2019</v>
      </c>
      <c r="W5765">
        <f>DAY(Healthcare_Data_v1__4[[#This Row],[Date of Admission]])</f>
        <v>14</v>
      </c>
    </row>
    <row r="5766" spans="1:23" x14ac:dyDescent="0.3">
      <c r="A5766" t="s">
        <v>23050</v>
      </c>
      <c r="B5766">
        <v>31</v>
      </c>
      <c r="C5766" t="s">
        <v>5</v>
      </c>
      <c r="D5766" t="s">
        <v>15</v>
      </c>
      <c r="E5766" t="s">
        <v>23</v>
      </c>
      <c r="F5766" t="s">
        <v>4</v>
      </c>
      <c r="G5766" s="1">
        <v>44149</v>
      </c>
      <c r="H5766" t="s">
        <v>10914</v>
      </c>
      <c r="I5766" t="s">
        <v>10915</v>
      </c>
      <c r="J5766">
        <v>17333.242320000001</v>
      </c>
      <c r="K5766" t="s">
        <v>66</v>
      </c>
      <c r="L5766">
        <v>54658</v>
      </c>
      <c r="M5766">
        <v>386</v>
      </c>
      <c r="N5766" t="s">
        <v>48</v>
      </c>
      <c r="O5766" s="1">
        <v>44165</v>
      </c>
      <c r="P5766" t="s">
        <v>49</v>
      </c>
      <c r="Q5766" t="s">
        <v>44</v>
      </c>
      <c r="R5766">
        <f>Healthcare_Data_v1__4[[#This Row],[Discharge Date]]-Healthcare_Data_v1__4[[#This Row],[Date of Admission]]</f>
        <v>16</v>
      </c>
      <c r="S5766" t="str" cm="1">
        <f t="array" ref="S5766">_xlfn.IFS( Healthcare_Data_v1__4[[#This Row],[Days of Stay]]&lt;10,"Low",Healthcare_Data_v1__4[[#This Row],[Days of Stay]]&lt;20,"Med",Healthcare_Data_v1__4[[#This Row],[Days of Stay]]&lt;=30,"High")</f>
        <v>Med</v>
      </c>
      <c r="T5766" t="str">
        <f>CONCATENATE(Healthcare_Data_v1__4[[#This Row],[Medical Condition]],Healthcare_Data_v1__4[[#This Row],[Duration]])</f>
        <v>DiabetesMed</v>
      </c>
      <c r="U5766">
        <f>MONTH(Healthcare_Data_v1__4[[#This Row],[Date of Admission]])</f>
        <v>11</v>
      </c>
      <c r="V5766">
        <f>YEAR(Healthcare_Data_v1__4[[#This Row],[Date of Admission]])</f>
        <v>2020</v>
      </c>
      <c r="W5766">
        <f>DAY(Healthcare_Data_v1__4[[#This Row],[Date of Admission]])</f>
        <v>14</v>
      </c>
    </row>
    <row r="5767" spans="1:23" x14ac:dyDescent="0.3">
      <c r="A5767" t="s">
        <v>23051</v>
      </c>
      <c r="B5767">
        <v>58</v>
      </c>
      <c r="C5767" t="s">
        <v>3</v>
      </c>
      <c r="D5767" t="s">
        <v>15</v>
      </c>
      <c r="E5767" t="s">
        <v>26</v>
      </c>
      <c r="F5767" t="s">
        <v>11</v>
      </c>
      <c r="G5767" s="1">
        <v>45164</v>
      </c>
      <c r="H5767" t="s">
        <v>10916</v>
      </c>
      <c r="I5767" t="s">
        <v>10917</v>
      </c>
      <c r="J5767">
        <v>17329.470130000002</v>
      </c>
      <c r="K5767" t="s">
        <v>63</v>
      </c>
      <c r="L5767">
        <v>63142</v>
      </c>
      <c r="M5767">
        <v>186</v>
      </c>
      <c r="N5767" t="s">
        <v>42</v>
      </c>
      <c r="O5767" s="1">
        <v>45179</v>
      </c>
      <c r="P5767" t="s">
        <v>60</v>
      </c>
      <c r="Q5767" t="s">
        <v>50</v>
      </c>
      <c r="R5767">
        <f>Healthcare_Data_v1__4[[#This Row],[Discharge Date]]-Healthcare_Data_v1__4[[#This Row],[Date of Admission]]</f>
        <v>15</v>
      </c>
      <c r="S5767" t="str" cm="1">
        <f t="array" ref="S5767">_xlfn.IFS( Healthcare_Data_v1__4[[#This Row],[Days of Stay]]&lt;10,"Low",Healthcare_Data_v1__4[[#This Row],[Days of Stay]]&lt;20,"Med",Healthcare_Data_v1__4[[#This Row],[Days of Stay]]&lt;=30,"High")</f>
        <v>Med</v>
      </c>
      <c r="T5767" t="str">
        <f>CONCATENATE(Healthcare_Data_v1__4[[#This Row],[Medical Condition]],Healthcare_Data_v1__4[[#This Row],[Duration]])</f>
        <v>CancerMed</v>
      </c>
      <c r="U5767">
        <f>MONTH(Healthcare_Data_v1__4[[#This Row],[Date of Admission]])</f>
        <v>8</v>
      </c>
      <c r="V5767">
        <f>YEAR(Healthcare_Data_v1__4[[#This Row],[Date of Admission]])</f>
        <v>2023</v>
      </c>
      <c r="W5767">
        <f>DAY(Healthcare_Data_v1__4[[#This Row],[Date of Admission]])</f>
        <v>26</v>
      </c>
    </row>
    <row r="5768" spans="1:23" x14ac:dyDescent="0.3">
      <c r="A5768" t="s">
        <v>23052</v>
      </c>
      <c r="B5768">
        <v>34</v>
      </c>
      <c r="C5768" t="s">
        <v>5</v>
      </c>
      <c r="D5768" t="s">
        <v>16</v>
      </c>
      <c r="E5768" t="s">
        <v>22</v>
      </c>
      <c r="F5768" t="s">
        <v>11</v>
      </c>
      <c r="G5768" s="1">
        <v>44822</v>
      </c>
      <c r="H5768" t="s">
        <v>10918</v>
      </c>
      <c r="I5768" t="s">
        <v>1041</v>
      </c>
      <c r="J5768">
        <v>17329.301810000001</v>
      </c>
      <c r="K5768" t="s">
        <v>63</v>
      </c>
      <c r="L5768">
        <v>18032</v>
      </c>
      <c r="M5768">
        <v>110</v>
      </c>
      <c r="N5768" t="s">
        <v>42</v>
      </c>
      <c r="O5768" s="1">
        <v>44828</v>
      </c>
      <c r="P5768" t="s">
        <v>60</v>
      </c>
      <c r="Q5768" t="s">
        <v>57</v>
      </c>
      <c r="R5768">
        <f>Healthcare_Data_v1__4[[#This Row],[Discharge Date]]-Healthcare_Data_v1__4[[#This Row],[Date of Admission]]</f>
        <v>6</v>
      </c>
      <c r="S5768" t="str" cm="1">
        <f t="array" ref="S5768">_xlfn.IFS( Healthcare_Data_v1__4[[#This Row],[Days of Stay]]&lt;10,"Low",Healthcare_Data_v1__4[[#This Row],[Days of Stay]]&lt;20,"Med",Healthcare_Data_v1__4[[#This Row],[Days of Stay]]&lt;=30,"High")</f>
        <v>Low</v>
      </c>
      <c r="T5768" t="str">
        <f>CONCATENATE(Healthcare_Data_v1__4[[#This Row],[Medical Condition]],Healthcare_Data_v1__4[[#This Row],[Duration]])</f>
        <v>CancerLow</v>
      </c>
      <c r="U5768">
        <f>MONTH(Healthcare_Data_v1__4[[#This Row],[Date of Admission]])</f>
        <v>9</v>
      </c>
      <c r="V5768">
        <f>YEAR(Healthcare_Data_v1__4[[#This Row],[Date of Admission]])</f>
        <v>2022</v>
      </c>
      <c r="W5768">
        <f>DAY(Healthcare_Data_v1__4[[#This Row],[Date of Admission]])</f>
        <v>18</v>
      </c>
    </row>
    <row r="5769" spans="1:23" x14ac:dyDescent="0.3">
      <c r="A5769" t="s">
        <v>103</v>
      </c>
      <c r="B5769">
        <v>82</v>
      </c>
      <c r="C5769" t="s">
        <v>3</v>
      </c>
      <c r="D5769" t="s">
        <v>16</v>
      </c>
      <c r="E5769" t="s">
        <v>24</v>
      </c>
      <c r="F5769" t="s">
        <v>6</v>
      </c>
      <c r="G5769" s="1">
        <v>44868</v>
      </c>
      <c r="H5769" t="s">
        <v>932</v>
      </c>
      <c r="I5769" t="s">
        <v>10919</v>
      </c>
      <c r="J5769">
        <v>17326.870610000002</v>
      </c>
      <c r="K5769" t="s">
        <v>66</v>
      </c>
      <c r="L5769">
        <v>18128</v>
      </c>
      <c r="M5769">
        <v>440</v>
      </c>
      <c r="N5769" t="s">
        <v>42</v>
      </c>
      <c r="O5769" s="1">
        <v>44890</v>
      </c>
      <c r="P5769" t="s">
        <v>49</v>
      </c>
      <c r="Q5769" t="s">
        <v>57</v>
      </c>
      <c r="R5769">
        <f>Healthcare_Data_v1__4[[#This Row],[Discharge Date]]-Healthcare_Data_v1__4[[#This Row],[Date of Admission]]</f>
        <v>22</v>
      </c>
      <c r="S5769" t="str" cm="1">
        <f t="array" ref="S5769">_xlfn.IFS( Healthcare_Data_v1__4[[#This Row],[Days of Stay]]&lt;10,"Low",Healthcare_Data_v1__4[[#This Row],[Days of Stay]]&lt;20,"Med",Healthcare_Data_v1__4[[#This Row],[Days of Stay]]&lt;=30,"High")</f>
        <v>High</v>
      </c>
      <c r="T5769" t="str">
        <f>CONCATENATE(Healthcare_Data_v1__4[[#This Row],[Medical Condition]],Healthcare_Data_v1__4[[#This Row],[Duration]])</f>
        <v>AsthmaHigh</v>
      </c>
      <c r="U5769">
        <f>MONTH(Healthcare_Data_v1__4[[#This Row],[Date of Admission]])</f>
        <v>11</v>
      </c>
      <c r="V5769">
        <f>YEAR(Healthcare_Data_v1__4[[#This Row],[Date of Admission]])</f>
        <v>2022</v>
      </c>
      <c r="W5769">
        <f>DAY(Healthcare_Data_v1__4[[#This Row],[Date of Admission]])</f>
        <v>3</v>
      </c>
    </row>
    <row r="5770" spans="1:23" x14ac:dyDescent="0.3">
      <c r="A5770" t="s">
        <v>23053</v>
      </c>
      <c r="B5770">
        <v>75</v>
      </c>
      <c r="C5770" t="s">
        <v>3</v>
      </c>
      <c r="D5770" t="s">
        <v>15</v>
      </c>
      <c r="E5770" t="s">
        <v>21</v>
      </c>
      <c r="F5770" t="s">
        <v>7</v>
      </c>
      <c r="G5770" s="1">
        <v>44966</v>
      </c>
      <c r="H5770" t="s">
        <v>10920</v>
      </c>
      <c r="I5770" t="s">
        <v>1558</v>
      </c>
      <c r="J5770">
        <v>17307.389520000001</v>
      </c>
      <c r="K5770" t="s">
        <v>66</v>
      </c>
      <c r="L5770">
        <v>21624</v>
      </c>
      <c r="M5770">
        <v>108</v>
      </c>
      <c r="N5770" t="s">
        <v>42</v>
      </c>
      <c r="O5770" s="1">
        <v>44967</v>
      </c>
      <c r="P5770" t="s">
        <v>56</v>
      </c>
      <c r="Q5770" t="s">
        <v>50</v>
      </c>
      <c r="R5770">
        <f>Healthcare_Data_v1__4[[#This Row],[Discharge Date]]-Healthcare_Data_v1__4[[#This Row],[Date of Admission]]</f>
        <v>1</v>
      </c>
      <c r="S5770" t="str" cm="1">
        <f t="array" ref="S5770">_xlfn.IFS( Healthcare_Data_v1__4[[#This Row],[Days of Stay]]&lt;10,"Low",Healthcare_Data_v1__4[[#This Row],[Days of Stay]]&lt;20,"Med",Healthcare_Data_v1__4[[#This Row],[Days of Stay]]&lt;=30,"High")</f>
        <v>Low</v>
      </c>
      <c r="T5770" t="str">
        <f>CONCATENATE(Healthcare_Data_v1__4[[#This Row],[Medical Condition]],Healthcare_Data_v1__4[[#This Row],[Duration]])</f>
        <v>ObesityLow</v>
      </c>
      <c r="U5770">
        <f>MONTH(Healthcare_Data_v1__4[[#This Row],[Date of Admission]])</f>
        <v>2</v>
      </c>
      <c r="V5770">
        <f>YEAR(Healthcare_Data_v1__4[[#This Row],[Date of Admission]])</f>
        <v>2023</v>
      </c>
      <c r="W5770">
        <f>DAY(Healthcare_Data_v1__4[[#This Row],[Date of Admission]])</f>
        <v>9</v>
      </c>
    </row>
    <row r="5771" spans="1:23" x14ac:dyDescent="0.3">
      <c r="A5771" t="s">
        <v>23054</v>
      </c>
      <c r="B5771">
        <v>38</v>
      </c>
      <c r="C5771" t="s">
        <v>5</v>
      </c>
      <c r="D5771" t="s">
        <v>15</v>
      </c>
      <c r="E5771" t="s">
        <v>26</v>
      </c>
      <c r="F5771" t="s">
        <v>7</v>
      </c>
      <c r="G5771" s="1">
        <v>43769</v>
      </c>
      <c r="H5771" t="s">
        <v>10921</v>
      </c>
      <c r="I5771" t="s">
        <v>10922</v>
      </c>
      <c r="J5771">
        <v>17302.46848</v>
      </c>
      <c r="K5771" t="s">
        <v>66</v>
      </c>
      <c r="L5771">
        <v>9248</v>
      </c>
      <c r="M5771">
        <v>194</v>
      </c>
      <c r="N5771" t="s">
        <v>48</v>
      </c>
      <c r="O5771" s="1">
        <v>43797</v>
      </c>
      <c r="P5771" t="s">
        <v>49</v>
      </c>
      <c r="Q5771" t="s">
        <v>44</v>
      </c>
      <c r="R5771">
        <f>Healthcare_Data_v1__4[[#This Row],[Discharge Date]]-Healthcare_Data_v1__4[[#This Row],[Date of Admission]]</f>
        <v>28</v>
      </c>
      <c r="S5771" t="str" cm="1">
        <f t="array" ref="S5771">_xlfn.IFS( Healthcare_Data_v1__4[[#This Row],[Days of Stay]]&lt;10,"Low",Healthcare_Data_v1__4[[#This Row],[Days of Stay]]&lt;20,"Med",Healthcare_Data_v1__4[[#This Row],[Days of Stay]]&lt;=30,"High")</f>
        <v>High</v>
      </c>
      <c r="T5771" t="str">
        <f>CONCATENATE(Healthcare_Data_v1__4[[#This Row],[Medical Condition]],Healthcare_Data_v1__4[[#This Row],[Duration]])</f>
        <v>ObesityHigh</v>
      </c>
      <c r="U5771">
        <f>MONTH(Healthcare_Data_v1__4[[#This Row],[Date of Admission]])</f>
        <v>10</v>
      </c>
      <c r="V5771">
        <f>YEAR(Healthcare_Data_v1__4[[#This Row],[Date of Admission]])</f>
        <v>2019</v>
      </c>
      <c r="W5771">
        <f>DAY(Healthcare_Data_v1__4[[#This Row],[Date of Admission]])</f>
        <v>31</v>
      </c>
    </row>
    <row r="5772" spans="1:23" x14ac:dyDescent="0.3">
      <c r="A5772" t="s">
        <v>23055</v>
      </c>
      <c r="B5772">
        <v>51</v>
      </c>
      <c r="C5772" t="s">
        <v>8</v>
      </c>
      <c r="D5772" t="s">
        <v>16</v>
      </c>
      <c r="E5772" t="s">
        <v>23</v>
      </c>
      <c r="F5772" t="s">
        <v>9</v>
      </c>
      <c r="G5772" s="1">
        <v>44433</v>
      </c>
      <c r="H5772" t="s">
        <v>4694</v>
      </c>
      <c r="I5772" t="s">
        <v>10923</v>
      </c>
      <c r="J5772">
        <v>17298.137490000001</v>
      </c>
      <c r="K5772" t="s">
        <v>47</v>
      </c>
      <c r="L5772">
        <v>14833</v>
      </c>
      <c r="M5772">
        <v>108</v>
      </c>
      <c r="N5772" t="s">
        <v>42</v>
      </c>
      <c r="O5772" s="1">
        <v>44435</v>
      </c>
      <c r="P5772" t="s">
        <v>85</v>
      </c>
      <c r="Q5772" t="s">
        <v>44</v>
      </c>
      <c r="R5772">
        <f>Healthcare_Data_v1__4[[#This Row],[Discharge Date]]-Healthcare_Data_v1__4[[#This Row],[Date of Admission]]</f>
        <v>2</v>
      </c>
      <c r="S5772" t="str" cm="1">
        <f t="array" ref="S5772">_xlfn.IFS( Healthcare_Data_v1__4[[#This Row],[Days of Stay]]&lt;10,"Low",Healthcare_Data_v1__4[[#This Row],[Days of Stay]]&lt;20,"Med",Healthcare_Data_v1__4[[#This Row],[Days of Stay]]&lt;=30,"High")</f>
        <v>Low</v>
      </c>
      <c r="T5772" t="str">
        <f>CONCATENATE(Healthcare_Data_v1__4[[#This Row],[Medical Condition]],Healthcare_Data_v1__4[[#This Row],[Duration]])</f>
        <v>ArthritisLow</v>
      </c>
      <c r="U5772">
        <f>MONTH(Healthcare_Data_v1__4[[#This Row],[Date of Admission]])</f>
        <v>8</v>
      </c>
      <c r="V5772">
        <f>YEAR(Healthcare_Data_v1__4[[#This Row],[Date of Admission]])</f>
        <v>2021</v>
      </c>
      <c r="W5772">
        <f>DAY(Healthcare_Data_v1__4[[#This Row],[Date of Admission]])</f>
        <v>25</v>
      </c>
    </row>
    <row r="5773" spans="1:23" x14ac:dyDescent="0.3">
      <c r="A5773" t="s">
        <v>18160</v>
      </c>
      <c r="B5773">
        <v>48</v>
      </c>
      <c r="C5773" t="s">
        <v>8</v>
      </c>
      <c r="D5773" t="s">
        <v>15</v>
      </c>
      <c r="E5773" t="s">
        <v>21</v>
      </c>
      <c r="F5773" t="s">
        <v>9</v>
      </c>
      <c r="G5773" s="1">
        <v>43660</v>
      </c>
      <c r="H5773" t="s">
        <v>10924</v>
      </c>
      <c r="I5773" t="s">
        <v>10925</v>
      </c>
      <c r="J5773">
        <v>17296.630730000001</v>
      </c>
      <c r="K5773" t="s">
        <v>47</v>
      </c>
      <c r="L5773">
        <v>7004</v>
      </c>
      <c r="M5773">
        <v>452</v>
      </c>
      <c r="N5773" t="s">
        <v>42</v>
      </c>
      <c r="O5773" s="1">
        <v>43681</v>
      </c>
      <c r="P5773" t="s">
        <v>56</v>
      </c>
      <c r="Q5773" t="s">
        <v>44</v>
      </c>
      <c r="R5773">
        <f>Healthcare_Data_v1__4[[#This Row],[Discharge Date]]-Healthcare_Data_v1__4[[#This Row],[Date of Admission]]</f>
        <v>21</v>
      </c>
      <c r="S5773" t="str" cm="1">
        <f t="array" ref="S5773">_xlfn.IFS( Healthcare_Data_v1__4[[#This Row],[Days of Stay]]&lt;10,"Low",Healthcare_Data_v1__4[[#This Row],[Days of Stay]]&lt;20,"Med",Healthcare_Data_v1__4[[#This Row],[Days of Stay]]&lt;=30,"High")</f>
        <v>High</v>
      </c>
      <c r="T5773" t="str">
        <f>CONCATENATE(Healthcare_Data_v1__4[[#This Row],[Medical Condition]],Healthcare_Data_v1__4[[#This Row],[Duration]])</f>
        <v>ArthritisHigh</v>
      </c>
      <c r="U5773">
        <f>MONTH(Healthcare_Data_v1__4[[#This Row],[Date of Admission]])</f>
        <v>7</v>
      </c>
      <c r="V5773">
        <f>YEAR(Healthcare_Data_v1__4[[#This Row],[Date of Admission]])</f>
        <v>2019</v>
      </c>
      <c r="W5773">
        <f>DAY(Healthcare_Data_v1__4[[#This Row],[Date of Admission]])</f>
        <v>14</v>
      </c>
    </row>
    <row r="5774" spans="1:23" x14ac:dyDescent="0.3">
      <c r="A5774" t="s">
        <v>23056</v>
      </c>
      <c r="B5774">
        <v>40</v>
      </c>
      <c r="C5774" t="s">
        <v>8</v>
      </c>
      <c r="D5774" t="s">
        <v>15</v>
      </c>
      <c r="E5774" t="s">
        <v>20</v>
      </c>
      <c r="F5774" t="s">
        <v>7</v>
      </c>
      <c r="G5774" s="1">
        <v>43472</v>
      </c>
      <c r="H5774" t="s">
        <v>10926</v>
      </c>
      <c r="I5774" t="s">
        <v>9707</v>
      </c>
      <c r="J5774">
        <v>17296.24278</v>
      </c>
      <c r="K5774" t="s">
        <v>69</v>
      </c>
      <c r="L5774">
        <v>751</v>
      </c>
      <c r="M5774">
        <v>341</v>
      </c>
      <c r="N5774" t="s">
        <v>42</v>
      </c>
      <c r="O5774" s="1">
        <v>43493</v>
      </c>
      <c r="P5774" t="s">
        <v>56</v>
      </c>
      <c r="Q5774" t="s">
        <v>50</v>
      </c>
      <c r="R5774">
        <f>Healthcare_Data_v1__4[[#This Row],[Discharge Date]]-Healthcare_Data_v1__4[[#This Row],[Date of Admission]]</f>
        <v>21</v>
      </c>
      <c r="S5774" t="str" cm="1">
        <f t="array" ref="S5774">_xlfn.IFS( Healthcare_Data_v1__4[[#This Row],[Days of Stay]]&lt;10,"Low",Healthcare_Data_v1__4[[#This Row],[Days of Stay]]&lt;20,"Med",Healthcare_Data_v1__4[[#This Row],[Days of Stay]]&lt;=30,"High")</f>
        <v>High</v>
      </c>
      <c r="T5774" t="str">
        <f>CONCATENATE(Healthcare_Data_v1__4[[#This Row],[Medical Condition]],Healthcare_Data_v1__4[[#This Row],[Duration]])</f>
        <v>ObesityHigh</v>
      </c>
      <c r="U5774">
        <f>MONTH(Healthcare_Data_v1__4[[#This Row],[Date of Admission]])</f>
        <v>1</v>
      </c>
      <c r="V5774">
        <f>YEAR(Healthcare_Data_v1__4[[#This Row],[Date of Admission]])</f>
        <v>2019</v>
      </c>
      <c r="W5774">
        <f>DAY(Healthcare_Data_v1__4[[#This Row],[Date of Admission]])</f>
        <v>7</v>
      </c>
    </row>
    <row r="5775" spans="1:23" x14ac:dyDescent="0.3">
      <c r="A5775" t="s">
        <v>23057</v>
      </c>
      <c r="B5775">
        <v>82</v>
      </c>
      <c r="C5775" t="s">
        <v>3</v>
      </c>
      <c r="D5775" t="s">
        <v>16</v>
      </c>
      <c r="E5775" t="s">
        <v>26</v>
      </c>
      <c r="F5775" t="s">
        <v>11</v>
      </c>
      <c r="G5775" s="1">
        <v>44766</v>
      </c>
      <c r="H5775" t="s">
        <v>10927</v>
      </c>
      <c r="I5775" t="s">
        <v>10928</v>
      </c>
      <c r="J5775">
        <v>17294.919460000001</v>
      </c>
      <c r="K5775" t="s">
        <v>47</v>
      </c>
      <c r="L5775">
        <v>45859</v>
      </c>
      <c r="M5775">
        <v>484</v>
      </c>
      <c r="N5775" t="s">
        <v>42</v>
      </c>
      <c r="O5775" s="1">
        <v>44772</v>
      </c>
      <c r="P5775" t="s">
        <v>43</v>
      </c>
      <c r="Q5775" t="s">
        <v>50</v>
      </c>
      <c r="R5775">
        <f>Healthcare_Data_v1__4[[#This Row],[Discharge Date]]-Healthcare_Data_v1__4[[#This Row],[Date of Admission]]</f>
        <v>6</v>
      </c>
      <c r="S5775" t="str" cm="1">
        <f t="array" ref="S5775">_xlfn.IFS( Healthcare_Data_v1__4[[#This Row],[Days of Stay]]&lt;10,"Low",Healthcare_Data_v1__4[[#This Row],[Days of Stay]]&lt;20,"Med",Healthcare_Data_v1__4[[#This Row],[Days of Stay]]&lt;=30,"High")</f>
        <v>Low</v>
      </c>
      <c r="T5775" t="str">
        <f>CONCATENATE(Healthcare_Data_v1__4[[#This Row],[Medical Condition]],Healthcare_Data_v1__4[[#This Row],[Duration]])</f>
        <v>CancerLow</v>
      </c>
      <c r="U5775">
        <f>MONTH(Healthcare_Data_v1__4[[#This Row],[Date of Admission]])</f>
        <v>7</v>
      </c>
      <c r="V5775">
        <f>YEAR(Healthcare_Data_v1__4[[#This Row],[Date of Admission]])</f>
        <v>2022</v>
      </c>
      <c r="W5775">
        <f>DAY(Healthcare_Data_v1__4[[#This Row],[Date of Admission]])</f>
        <v>24</v>
      </c>
    </row>
    <row r="5776" spans="1:23" x14ac:dyDescent="0.3">
      <c r="A5776" t="s">
        <v>2690</v>
      </c>
      <c r="B5776">
        <v>36</v>
      </c>
      <c r="C5776" t="s">
        <v>5</v>
      </c>
      <c r="D5776" t="s">
        <v>15</v>
      </c>
      <c r="E5776" t="s">
        <v>23</v>
      </c>
      <c r="F5776" t="s">
        <v>4</v>
      </c>
      <c r="G5776" s="1">
        <v>44913</v>
      </c>
      <c r="H5776" t="s">
        <v>10929</v>
      </c>
      <c r="I5776" t="s">
        <v>10930</v>
      </c>
      <c r="J5776">
        <v>17294.88466</v>
      </c>
      <c r="K5776" t="s">
        <v>63</v>
      </c>
      <c r="L5776">
        <v>32351</v>
      </c>
      <c r="M5776">
        <v>376</v>
      </c>
      <c r="N5776" t="s">
        <v>55</v>
      </c>
      <c r="O5776" s="1">
        <v>44920</v>
      </c>
      <c r="P5776" t="s">
        <v>85</v>
      </c>
      <c r="Q5776" t="s">
        <v>44</v>
      </c>
      <c r="R5776">
        <f>Healthcare_Data_v1__4[[#This Row],[Discharge Date]]-Healthcare_Data_v1__4[[#This Row],[Date of Admission]]</f>
        <v>7</v>
      </c>
      <c r="S5776" t="str" cm="1">
        <f t="array" ref="S5776">_xlfn.IFS( Healthcare_Data_v1__4[[#This Row],[Days of Stay]]&lt;10,"Low",Healthcare_Data_v1__4[[#This Row],[Days of Stay]]&lt;20,"Med",Healthcare_Data_v1__4[[#This Row],[Days of Stay]]&lt;=30,"High")</f>
        <v>Low</v>
      </c>
      <c r="T5776" t="str">
        <f>CONCATENATE(Healthcare_Data_v1__4[[#This Row],[Medical Condition]],Healthcare_Data_v1__4[[#This Row],[Duration]])</f>
        <v>DiabetesLow</v>
      </c>
      <c r="U5776">
        <f>MONTH(Healthcare_Data_v1__4[[#This Row],[Date of Admission]])</f>
        <v>12</v>
      </c>
      <c r="V5776">
        <f>YEAR(Healthcare_Data_v1__4[[#This Row],[Date of Admission]])</f>
        <v>2022</v>
      </c>
      <c r="W5776">
        <f>DAY(Healthcare_Data_v1__4[[#This Row],[Date of Admission]])</f>
        <v>18</v>
      </c>
    </row>
    <row r="5777" spans="1:23" x14ac:dyDescent="0.3">
      <c r="A5777" t="s">
        <v>23058</v>
      </c>
      <c r="B5777">
        <v>26</v>
      </c>
      <c r="C5777" t="s">
        <v>5</v>
      </c>
      <c r="D5777" t="s">
        <v>16</v>
      </c>
      <c r="E5777" t="s">
        <v>22</v>
      </c>
      <c r="F5777" t="s">
        <v>6</v>
      </c>
      <c r="G5777" s="1">
        <v>45009</v>
      </c>
      <c r="H5777" t="s">
        <v>10931</v>
      </c>
      <c r="I5777" t="s">
        <v>10932</v>
      </c>
      <c r="J5777">
        <v>17291.745480000001</v>
      </c>
      <c r="K5777" t="s">
        <v>66</v>
      </c>
      <c r="L5777">
        <v>39197</v>
      </c>
      <c r="M5777">
        <v>430</v>
      </c>
      <c r="N5777" t="s">
        <v>55</v>
      </c>
      <c r="O5777" s="1">
        <v>45023</v>
      </c>
      <c r="P5777" t="s">
        <v>43</v>
      </c>
      <c r="Q5777" t="s">
        <v>50</v>
      </c>
      <c r="R5777">
        <f>Healthcare_Data_v1__4[[#This Row],[Discharge Date]]-Healthcare_Data_v1__4[[#This Row],[Date of Admission]]</f>
        <v>14</v>
      </c>
      <c r="S5777" t="str" cm="1">
        <f t="array" ref="S5777">_xlfn.IFS( Healthcare_Data_v1__4[[#This Row],[Days of Stay]]&lt;10,"Low",Healthcare_Data_v1__4[[#This Row],[Days of Stay]]&lt;20,"Med",Healthcare_Data_v1__4[[#This Row],[Days of Stay]]&lt;=30,"High")</f>
        <v>Med</v>
      </c>
      <c r="T5777" t="str">
        <f>CONCATENATE(Healthcare_Data_v1__4[[#This Row],[Medical Condition]],Healthcare_Data_v1__4[[#This Row],[Duration]])</f>
        <v>AsthmaMed</v>
      </c>
      <c r="U5777">
        <f>MONTH(Healthcare_Data_v1__4[[#This Row],[Date of Admission]])</f>
        <v>3</v>
      </c>
      <c r="V5777">
        <f>YEAR(Healthcare_Data_v1__4[[#This Row],[Date of Admission]])</f>
        <v>2023</v>
      </c>
      <c r="W5777">
        <f>DAY(Healthcare_Data_v1__4[[#This Row],[Date of Admission]])</f>
        <v>24</v>
      </c>
    </row>
    <row r="5778" spans="1:23" x14ac:dyDescent="0.3">
      <c r="A5778" t="s">
        <v>23059</v>
      </c>
      <c r="B5778">
        <v>84</v>
      </c>
      <c r="C5778" t="s">
        <v>3</v>
      </c>
      <c r="D5778" t="s">
        <v>16</v>
      </c>
      <c r="E5778" t="s">
        <v>24</v>
      </c>
      <c r="F5778" t="s">
        <v>11</v>
      </c>
      <c r="G5778" s="1">
        <v>43828</v>
      </c>
      <c r="H5778" t="s">
        <v>10933</v>
      </c>
      <c r="I5778" t="s">
        <v>10934</v>
      </c>
      <c r="J5778">
        <v>17288.958719999999</v>
      </c>
      <c r="K5778" t="s">
        <v>69</v>
      </c>
      <c r="L5778">
        <v>51232</v>
      </c>
      <c r="M5778">
        <v>185</v>
      </c>
      <c r="N5778" t="s">
        <v>42</v>
      </c>
      <c r="O5778" s="1">
        <v>43833</v>
      </c>
      <c r="P5778" t="s">
        <v>85</v>
      </c>
      <c r="Q5778" t="s">
        <v>50</v>
      </c>
      <c r="R5778">
        <f>Healthcare_Data_v1__4[[#This Row],[Discharge Date]]-Healthcare_Data_v1__4[[#This Row],[Date of Admission]]</f>
        <v>5</v>
      </c>
      <c r="S5778" t="str" cm="1">
        <f t="array" ref="S5778">_xlfn.IFS( Healthcare_Data_v1__4[[#This Row],[Days of Stay]]&lt;10,"Low",Healthcare_Data_v1__4[[#This Row],[Days of Stay]]&lt;20,"Med",Healthcare_Data_v1__4[[#This Row],[Days of Stay]]&lt;=30,"High")</f>
        <v>Low</v>
      </c>
      <c r="T5778" t="str">
        <f>CONCATENATE(Healthcare_Data_v1__4[[#This Row],[Medical Condition]],Healthcare_Data_v1__4[[#This Row],[Duration]])</f>
        <v>CancerLow</v>
      </c>
      <c r="U5778">
        <f>MONTH(Healthcare_Data_v1__4[[#This Row],[Date of Admission]])</f>
        <v>12</v>
      </c>
      <c r="V5778">
        <f>YEAR(Healthcare_Data_v1__4[[#This Row],[Date of Admission]])</f>
        <v>2019</v>
      </c>
      <c r="W5778">
        <f>DAY(Healthcare_Data_v1__4[[#This Row],[Date of Admission]])</f>
        <v>29</v>
      </c>
    </row>
    <row r="5779" spans="1:23" x14ac:dyDescent="0.3">
      <c r="A5779" t="s">
        <v>23060</v>
      </c>
      <c r="B5779">
        <v>56</v>
      </c>
      <c r="C5779" t="s">
        <v>3</v>
      </c>
      <c r="D5779" t="s">
        <v>16</v>
      </c>
      <c r="E5779" t="s">
        <v>26</v>
      </c>
      <c r="F5779" t="s">
        <v>7</v>
      </c>
      <c r="G5779" s="1">
        <v>44564</v>
      </c>
      <c r="H5779" t="s">
        <v>10935</v>
      </c>
      <c r="I5779" t="s">
        <v>10936</v>
      </c>
      <c r="J5779">
        <v>17286.801060000002</v>
      </c>
      <c r="K5779" t="s">
        <v>47</v>
      </c>
      <c r="L5779">
        <v>24474</v>
      </c>
      <c r="M5779">
        <v>403</v>
      </c>
      <c r="N5779" t="s">
        <v>55</v>
      </c>
      <c r="O5779" s="1">
        <v>44575</v>
      </c>
      <c r="P5779" t="s">
        <v>43</v>
      </c>
      <c r="Q5779" t="s">
        <v>44</v>
      </c>
      <c r="R5779">
        <f>Healthcare_Data_v1__4[[#This Row],[Discharge Date]]-Healthcare_Data_v1__4[[#This Row],[Date of Admission]]</f>
        <v>11</v>
      </c>
      <c r="S5779" t="str" cm="1">
        <f t="array" ref="S5779">_xlfn.IFS( Healthcare_Data_v1__4[[#This Row],[Days of Stay]]&lt;10,"Low",Healthcare_Data_v1__4[[#This Row],[Days of Stay]]&lt;20,"Med",Healthcare_Data_v1__4[[#This Row],[Days of Stay]]&lt;=30,"High")</f>
        <v>Med</v>
      </c>
      <c r="T5779" t="str">
        <f>CONCATENATE(Healthcare_Data_v1__4[[#This Row],[Medical Condition]],Healthcare_Data_v1__4[[#This Row],[Duration]])</f>
        <v>ObesityMed</v>
      </c>
      <c r="U5779">
        <f>MONTH(Healthcare_Data_v1__4[[#This Row],[Date of Admission]])</f>
        <v>1</v>
      </c>
      <c r="V5779">
        <f>YEAR(Healthcare_Data_v1__4[[#This Row],[Date of Admission]])</f>
        <v>2022</v>
      </c>
      <c r="W5779">
        <f>DAY(Healthcare_Data_v1__4[[#This Row],[Date of Admission]])</f>
        <v>3</v>
      </c>
    </row>
    <row r="5780" spans="1:23" x14ac:dyDescent="0.3">
      <c r="A5780" t="s">
        <v>7879</v>
      </c>
      <c r="B5780">
        <v>72</v>
      </c>
      <c r="C5780" t="s">
        <v>3</v>
      </c>
      <c r="D5780" t="s">
        <v>16</v>
      </c>
      <c r="E5780" t="s">
        <v>21</v>
      </c>
      <c r="F5780" t="s">
        <v>11</v>
      </c>
      <c r="G5780" s="1">
        <v>43785</v>
      </c>
      <c r="H5780" t="s">
        <v>10937</v>
      </c>
      <c r="I5780" t="s">
        <v>10938</v>
      </c>
      <c r="J5780">
        <v>17283.607059999998</v>
      </c>
      <c r="K5780" t="s">
        <v>69</v>
      </c>
      <c r="L5780">
        <v>35182</v>
      </c>
      <c r="M5780">
        <v>276</v>
      </c>
      <c r="N5780" t="s">
        <v>48</v>
      </c>
      <c r="O5780" s="1">
        <v>43800</v>
      </c>
      <c r="P5780" t="s">
        <v>85</v>
      </c>
      <c r="Q5780" t="s">
        <v>50</v>
      </c>
      <c r="R5780">
        <f>Healthcare_Data_v1__4[[#This Row],[Discharge Date]]-Healthcare_Data_v1__4[[#This Row],[Date of Admission]]</f>
        <v>15</v>
      </c>
      <c r="S5780" t="str" cm="1">
        <f t="array" ref="S5780">_xlfn.IFS( Healthcare_Data_v1__4[[#This Row],[Days of Stay]]&lt;10,"Low",Healthcare_Data_v1__4[[#This Row],[Days of Stay]]&lt;20,"Med",Healthcare_Data_v1__4[[#This Row],[Days of Stay]]&lt;=30,"High")</f>
        <v>Med</v>
      </c>
      <c r="T5780" t="str">
        <f>CONCATENATE(Healthcare_Data_v1__4[[#This Row],[Medical Condition]],Healthcare_Data_v1__4[[#This Row],[Duration]])</f>
        <v>CancerMed</v>
      </c>
      <c r="U5780">
        <f>MONTH(Healthcare_Data_v1__4[[#This Row],[Date of Admission]])</f>
        <v>11</v>
      </c>
      <c r="V5780">
        <f>YEAR(Healthcare_Data_v1__4[[#This Row],[Date of Admission]])</f>
        <v>2019</v>
      </c>
      <c r="W5780">
        <f>DAY(Healthcare_Data_v1__4[[#This Row],[Date of Admission]])</f>
        <v>16</v>
      </c>
    </row>
    <row r="5781" spans="1:23" x14ac:dyDescent="0.3">
      <c r="A5781" t="s">
        <v>23061</v>
      </c>
      <c r="B5781">
        <v>20</v>
      </c>
      <c r="C5781" t="s">
        <v>12</v>
      </c>
      <c r="D5781" t="s">
        <v>15</v>
      </c>
      <c r="E5781" t="s">
        <v>23</v>
      </c>
      <c r="F5781" t="s">
        <v>11</v>
      </c>
      <c r="G5781" s="1">
        <v>44600</v>
      </c>
      <c r="H5781" t="s">
        <v>10939</v>
      </c>
      <c r="I5781" t="s">
        <v>1374</v>
      </c>
      <c r="J5781">
        <v>17282.44225</v>
      </c>
      <c r="K5781" t="s">
        <v>66</v>
      </c>
      <c r="L5781">
        <v>69057</v>
      </c>
      <c r="M5781">
        <v>351</v>
      </c>
      <c r="N5781" t="s">
        <v>55</v>
      </c>
      <c r="O5781" s="1">
        <v>44614</v>
      </c>
      <c r="P5781" t="s">
        <v>43</v>
      </c>
      <c r="Q5781" t="s">
        <v>50</v>
      </c>
      <c r="R5781">
        <f>Healthcare_Data_v1__4[[#This Row],[Discharge Date]]-Healthcare_Data_v1__4[[#This Row],[Date of Admission]]</f>
        <v>14</v>
      </c>
      <c r="S5781" t="str" cm="1">
        <f t="array" ref="S5781">_xlfn.IFS( Healthcare_Data_v1__4[[#This Row],[Days of Stay]]&lt;10,"Low",Healthcare_Data_v1__4[[#This Row],[Days of Stay]]&lt;20,"Med",Healthcare_Data_v1__4[[#This Row],[Days of Stay]]&lt;=30,"High")</f>
        <v>Med</v>
      </c>
      <c r="T5781" t="str">
        <f>CONCATENATE(Healthcare_Data_v1__4[[#This Row],[Medical Condition]],Healthcare_Data_v1__4[[#This Row],[Duration]])</f>
        <v>CancerMed</v>
      </c>
      <c r="U5781">
        <f>MONTH(Healthcare_Data_v1__4[[#This Row],[Date of Admission]])</f>
        <v>2</v>
      </c>
      <c r="V5781">
        <f>YEAR(Healthcare_Data_v1__4[[#This Row],[Date of Admission]])</f>
        <v>2022</v>
      </c>
      <c r="W5781">
        <f>DAY(Healthcare_Data_v1__4[[#This Row],[Date of Admission]])</f>
        <v>8</v>
      </c>
    </row>
    <row r="5782" spans="1:23" x14ac:dyDescent="0.3">
      <c r="A5782" t="s">
        <v>3304</v>
      </c>
      <c r="B5782">
        <v>35</v>
      </c>
      <c r="C5782" t="s">
        <v>5</v>
      </c>
      <c r="D5782" t="s">
        <v>15</v>
      </c>
      <c r="E5782" t="s">
        <v>23</v>
      </c>
      <c r="F5782" t="s">
        <v>4</v>
      </c>
      <c r="G5782" s="1">
        <v>43618</v>
      </c>
      <c r="H5782" t="s">
        <v>10940</v>
      </c>
      <c r="I5782" t="s">
        <v>10941</v>
      </c>
      <c r="J5782">
        <v>17282.358189999999</v>
      </c>
      <c r="K5782" t="s">
        <v>41</v>
      </c>
      <c r="L5782">
        <v>27658</v>
      </c>
      <c r="M5782">
        <v>123</v>
      </c>
      <c r="N5782" t="s">
        <v>55</v>
      </c>
      <c r="O5782" s="1">
        <v>43641</v>
      </c>
      <c r="P5782" t="s">
        <v>60</v>
      </c>
      <c r="Q5782" t="s">
        <v>50</v>
      </c>
      <c r="R5782">
        <f>Healthcare_Data_v1__4[[#This Row],[Discharge Date]]-Healthcare_Data_v1__4[[#This Row],[Date of Admission]]</f>
        <v>23</v>
      </c>
      <c r="S5782" t="str" cm="1">
        <f t="array" ref="S5782">_xlfn.IFS( Healthcare_Data_v1__4[[#This Row],[Days of Stay]]&lt;10,"Low",Healthcare_Data_v1__4[[#This Row],[Days of Stay]]&lt;20,"Med",Healthcare_Data_v1__4[[#This Row],[Days of Stay]]&lt;=30,"High")</f>
        <v>High</v>
      </c>
      <c r="T5782" t="str">
        <f>CONCATENATE(Healthcare_Data_v1__4[[#This Row],[Medical Condition]],Healthcare_Data_v1__4[[#This Row],[Duration]])</f>
        <v>DiabetesHigh</v>
      </c>
      <c r="U5782">
        <f>MONTH(Healthcare_Data_v1__4[[#This Row],[Date of Admission]])</f>
        <v>6</v>
      </c>
      <c r="V5782">
        <f>YEAR(Healthcare_Data_v1__4[[#This Row],[Date of Admission]])</f>
        <v>2019</v>
      </c>
      <c r="W5782">
        <f>DAY(Healthcare_Data_v1__4[[#This Row],[Date of Admission]])</f>
        <v>2</v>
      </c>
    </row>
    <row r="5783" spans="1:23" x14ac:dyDescent="0.3">
      <c r="A5783" t="s">
        <v>1954</v>
      </c>
      <c r="B5783">
        <v>80</v>
      </c>
      <c r="C5783" t="s">
        <v>3</v>
      </c>
      <c r="D5783" t="s">
        <v>16</v>
      </c>
      <c r="E5783" t="s">
        <v>21</v>
      </c>
      <c r="F5783" t="s">
        <v>11</v>
      </c>
      <c r="G5783" s="1">
        <v>44586</v>
      </c>
      <c r="H5783" t="s">
        <v>10942</v>
      </c>
      <c r="I5783" t="s">
        <v>583</v>
      </c>
      <c r="J5783">
        <v>17278.929209999998</v>
      </c>
      <c r="K5783" t="s">
        <v>69</v>
      </c>
      <c r="L5783">
        <v>22082</v>
      </c>
      <c r="M5783">
        <v>245</v>
      </c>
      <c r="N5783" t="s">
        <v>48</v>
      </c>
      <c r="O5783" s="1">
        <v>44603</v>
      </c>
      <c r="P5783" t="s">
        <v>60</v>
      </c>
      <c r="Q5783" t="s">
        <v>50</v>
      </c>
      <c r="R5783">
        <f>Healthcare_Data_v1__4[[#This Row],[Discharge Date]]-Healthcare_Data_v1__4[[#This Row],[Date of Admission]]</f>
        <v>17</v>
      </c>
      <c r="S5783" t="str" cm="1">
        <f t="array" ref="S5783">_xlfn.IFS( Healthcare_Data_v1__4[[#This Row],[Days of Stay]]&lt;10,"Low",Healthcare_Data_v1__4[[#This Row],[Days of Stay]]&lt;20,"Med",Healthcare_Data_v1__4[[#This Row],[Days of Stay]]&lt;=30,"High")</f>
        <v>Med</v>
      </c>
      <c r="T5783" t="str">
        <f>CONCATENATE(Healthcare_Data_v1__4[[#This Row],[Medical Condition]],Healthcare_Data_v1__4[[#This Row],[Duration]])</f>
        <v>CancerMed</v>
      </c>
      <c r="U5783">
        <f>MONTH(Healthcare_Data_v1__4[[#This Row],[Date of Admission]])</f>
        <v>1</v>
      </c>
      <c r="V5783">
        <f>YEAR(Healthcare_Data_v1__4[[#This Row],[Date of Admission]])</f>
        <v>2022</v>
      </c>
      <c r="W5783">
        <f>DAY(Healthcare_Data_v1__4[[#This Row],[Date of Admission]])</f>
        <v>25</v>
      </c>
    </row>
    <row r="5784" spans="1:23" x14ac:dyDescent="0.3">
      <c r="A5784" t="s">
        <v>23062</v>
      </c>
      <c r="B5784">
        <v>29</v>
      </c>
      <c r="C5784" t="s">
        <v>5</v>
      </c>
      <c r="D5784" t="s">
        <v>15</v>
      </c>
      <c r="E5784" t="s">
        <v>21</v>
      </c>
      <c r="F5784" t="s">
        <v>6</v>
      </c>
      <c r="G5784" s="1">
        <v>43938</v>
      </c>
      <c r="H5784" t="s">
        <v>10943</v>
      </c>
      <c r="I5784" t="s">
        <v>10944</v>
      </c>
      <c r="J5784">
        <v>17278.095880000001</v>
      </c>
      <c r="K5784" t="s">
        <v>47</v>
      </c>
      <c r="L5784">
        <v>14632</v>
      </c>
      <c r="M5784">
        <v>137</v>
      </c>
      <c r="N5784" t="s">
        <v>48</v>
      </c>
      <c r="O5784" s="1">
        <v>43949</v>
      </c>
      <c r="P5784" t="s">
        <v>43</v>
      </c>
      <c r="Q5784" t="s">
        <v>44</v>
      </c>
      <c r="R5784">
        <f>Healthcare_Data_v1__4[[#This Row],[Discharge Date]]-Healthcare_Data_v1__4[[#This Row],[Date of Admission]]</f>
        <v>11</v>
      </c>
      <c r="S5784" t="str" cm="1">
        <f t="array" ref="S5784">_xlfn.IFS( Healthcare_Data_v1__4[[#This Row],[Days of Stay]]&lt;10,"Low",Healthcare_Data_v1__4[[#This Row],[Days of Stay]]&lt;20,"Med",Healthcare_Data_v1__4[[#This Row],[Days of Stay]]&lt;=30,"High")</f>
        <v>Med</v>
      </c>
      <c r="T5784" t="str">
        <f>CONCATENATE(Healthcare_Data_v1__4[[#This Row],[Medical Condition]],Healthcare_Data_v1__4[[#This Row],[Duration]])</f>
        <v>AsthmaMed</v>
      </c>
      <c r="U5784">
        <f>MONTH(Healthcare_Data_v1__4[[#This Row],[Date of Admission]])</f>
        <v>4</v>
      </c>
      <c r="V5784">
        <f>YEAR(Healthcare_Data_v1__4[[#This Row],[Date of Admission]])</f>
        <v>2020</v>
      </c>
      <c r="W5784">
        <f>DAY(Healthcare_Data_v1__4[[#This Row],[Date of Admission]])</f>
        <v>17</v>
      </c>
    </row>
    <row r="5785" spans="1:23" x14ac:dyDescent="0.3">
      <c r="A5785" t="s">
        <v>21883</v>
      </c>
      <c r="B5785">
        <v>53</v>
      </c>
      <c r="C5785" t="s">
        <v>8</v>
      </c>
      <c r="D5785" t="s">
        <v>15</v>
      </c>
      <c r="E5785" t="s">
        <v>23</v>
      </c>
      <c r="F5785" t="s">
        <v>9</v>
      </c>
      <c r="G5785" s="1">
        <v>43889</v>
      </c>
      <c r="H5785" t="s">
        <v>10945</v>
      </c>
      <c r="I5785" t="s">
        <v>10946</v>
      </c>
      <c r="J5785">
        <v>17275.31855</v>
      </c>
      <c r="K5785" t="s">
        <v>66</v>
      </c>
      <c r="L5785">
        <v>15882</v>
      </c>
      <c r="M5785">
        <v>157</v>
      </c>
      <c r="N5785" t="s">
        <v>42</v>
      </c>
      <c r="O5785" s="1">
        <v>43904</v>
      </c>
      <c r="P5785" t="s">
        <v>56</v>
      </c>
      <c r="Q5785" t="s">
        <v>57</v>
      </c>
      <c r="R5785">
        <f>Healthcare_Data_v1__4[[#This Row],[Discharge Date]]-Healthcare_Data_v1__4[[#This Row],[Date of Admission]]</f>
        <v>15</v>
      </c>
      <c r="S5785" t="str" cm="1">
        <f t="array" ref="S5785">_xlfn.IFS( Healthcare_Data_v1__4[[#This Row],[Days of Stay]]&lt;10,"Low",Healthcare_Data_v1__4[[#This Row],[Days of Stay]]&lt;20,"Med",Healthcare_Data_v1__4[[#This Row],[Days of Stay]]&lt;=30,"High")</f>
        <v>Med</v>
      </c>
      <c r="T5785" t="str">
        <f>CONCATENATE(Healthcare_Data_v1__4[[#This Row],[Medical Condition]],Healthcare_Data_v1__4[[#This Row],[Duration]])</f>
        <v>ArthritisMed</v>
      </c>
      <c r="U5785">
        <f>MONTH(Healthcare_Data_v1__4[[#This Row],[Date of Admission]])</f>
        <v>2</v>
      </c>
      <c r="V5785">
        <f>YEAR(Healthcare_Data_v1__4[[#This Row],[Date of Admission]])</f>
        <v>2020</v>
      </c>
      <c r="W5785">
        <f>DAY(Healthcare_Data_v1__4[[#This Row],[Date of Admission]])</f>
        <v>28</v>
      </c>
    </row>
    <row r="5786" spans="1:23" x14ac:dyDescent="0.3">
      <c r="A5786" t="s">
        <v>23063</v>
      </c>
      <c r="B5786">
        <v>54</v>
      </c>
      <c r="C5786" t="s">
        <v>8</v>
      </c>
      <c r="D5786" t="s">
        <v>15</v>
      </c>
      <c r="E5786" t="s">
        <v>21</v>
      </c>
      <c r="F5786" t="s">
        <v>11</v>
      </c>
      <c r="G5786" s="1">
        <v>45184</v>
      </c>
      <c r="H5786" t="s">
        <v>10947</v>
      </c>
      <c r="I5786" t="s">
        <v>10948</v>
      </c>
      <c r="J5786">
        <v>17273.87456</v>
      </c>
      <c r="K5786" t="s">
        <v>66</v>
      </c>
      <c r="L5786">
        <v>6934</v>
      </c>
      <c r="M5786">
        <v>286</v>
      </c>
      <c r="N5786" t="s">
        <v>48</v>
      </c>
      <c r="O5786" s="1">
        <v>45188</v>
      </c>
      <c r="P5786" t="s">
        <v>49</v>
      </c>
      <c r="Q5786" t="s">
        <v>57</v>
      </c>
      <c r="R5786">
        <f>Healthcare_Data_v1__4[[#This Row],[Discharge Date]]-Healthcare_Data_v1__4[[#This Row],[Date of Admission]]</f>
        <v>4</v>
      </c>
      <c r="S5786" t="str" cm="1">
        <f t="array" ref="S5786">_xlfn.IFS( Healthcare_Data_v1__4[[#This Row],[Days of Stay]]&lt;10,"Low",Healthcare_Data_v1__4[[#This Row],[Days of Stay]]&lt;20,"Med",Healthcare_Data_v1__4[[#This Row],[Days of Stay]]&lt;=30,"High")</f>
        <v>Low</v>
      </c>
      <c r="T5786" t="str">
        <f>CONCATENATE(Healthcare_Data_v1__4[[#This Row],[Medical Condition]],Healthcare_Data_v1__4[[#This Row],[Duration]])</f>
        <v>CancerLow</v>
      </c>
      <c r="U5786">
        <f>MONTH(Healthcare_Data_v1__4[[#This Row],[Date of Admission]])</f>
        <v>9</v>
      </c>
      <c r="V5786">
        <f>YEAR(Healthcare_Data_v1__4[[#This Row],[Date of Admission]])</f>
        <v>2023</v>
      </c>
      <c r="W5786">
        <f>DAY(Healthcare_Data_v1__4[[#This Row],[Date of Admission]])</f>
        <v>15</v>
      </c>
    </row>
    <row r="5787" spans="1:23" x14ac:dyDescent="0.3">
      <c r="A5787" t="s">
        <v>23064</v>
      </c>
      <c r="B5787">
        <v>79</v>
      </c>
      <c r="C5787" t="s">
        <v>3</v>
      </c>
      <c r="D5787" t="s">
        <v>16</v>
      </c>
      <c r="E5787" t="s">
        <v>22</v>
      </c>
      <c r="F5787" t="s">
        <v>11</v>
      </c>
      <c r="G5787" s="1">
        <v>44940</v>
      </c>
      <c r="H5787" t="s">
        <v>10949</v>
      </c>
      <c r="I5787" t="s">
        <v>10950</v>
      </c>
      <c r="J5787">
        <v>17273.541649999999</v>
      </c>
      <c r="K5787" t="s">
        <v>41</v>
      </c>
      <c r="L5787">
        <v>15706</v>
      </c>
      <c r="M5787">
        <v>433</v>
      </c>
      <c r="N5787" t="s">
        <v>42</v>
      </c>
      <c r="O5787" s="1">
        <v>44945</v>
      </c>
      <c r="P5787" t="s">
        <v>60</v>
      </c>
      <c r="Q5787" t="s">
        <v>50</v>
      </c>
      <c r="R5787">
        <f>Healthcare_Data_v1__4[[#This Row],[Discharge Date]]-Healthcare_Data_v1__4[[#This Row],[Date of Admission]]</f>
        <v>5</v>
      </c>
      <c r="S5787" t="str" cm="1">
        <f t="array" ref="S5787">_xlfn.IFS( Healthcare_Data_v1__4[[#This Row],[Days of Stay]]&lt;10,"Low",Healthcare_Data_v1__4[[#This Row],[Days of Stay]]&lt;20,"Med",Healthcare_Data_v1__4[[#This Row],[Days of Stay]]&lt;=30,"High")</f>
        <v>Low</v>
      </c>
      <c r="T5787" t="str">
        <f>CONCATENATE(Healthcare_Data_v1__4[[#This Row],[Medical Condition]],Healthcare_Data_v1__4[[#This Row],[Duration]])</f>
        <v>CancerLow</v>
      </c>
      <c r="U5787">
        <f>MONTH(Healthcare_Data_v1__4[[#This Row],[Date of Admission]])</f>
        <v>1</v>
      </c>
      <c r="V5787">
        <f>YEAR(Healthcare_Data_v1__4[[#This Row],[Date of Admission]])</f>
        <v>2023</v>
      </c>
      <c r="W5787">
        <f>DAY(Healthcare_Data_v1__4[[#This Row],[Date of Admission]])</f>
        <v>14</v>
      </c>
    </row>
    <row r="5788" spans="1:23" x14ac:dyDescent="0.3">
      <c r="A5788" t="s">
        <v>23065</v>
      </c>
      <c r="B5788">
        <v>63</v>
      </c>
      <c r="C5788" t="s">
        <v>3</v>
      </c>
      <c r="D5788" t="s">
        <v>16</v>
      </c>
      <c r="E5788" t="s">
        <v>23</v>
      </c>
      <c r="F5788" t="s">
        <v>9</v>
      </c>
      <c r="G5788" s="1">
        <v>44722</v>
      </c>
      <c r="H5788" t="s">
        <v>10951</v>
      </c>
      <c r="I5788" t="s">
        <v>10952</v>
      </c>
      <c r="J5788">
        <v>17273.468929999999</v>
      </c>
      <c r="K5788" t="s">
        <v>47</v>
      </c>
      <c r="L5788">
        <v>24709</v>
      </c>
      <c r="M5788">
        <v>357</v>
      </c>
      <c r="N5788" t="s">
        <v>42</v>
      </c>
      <c r="O5788" s="1">
        <v>44737</v>
      </c>
      <c r="P5788" t="s">
        <v>49</v>
      </c>
      <c r="Q5788" t="s">
        <v>57</v>
      </c>
      <c r="R5788">
        <f>Healthcare_Data_v1__4[[#This Row],[Discharge Date]]-Healthcare_Data_v1__4[[#This Row],[Date of Admission]]</f>
        <v>15</v>
      </c>
      <c r="S5788" t="str" cm="1">
        <f t="array" ref="S5788">_xlfn.IFS( Healthcare_Data_v1__4[[#This Row],[Days of Stay]]&lt;10,"Low",Healthcare_Data_v1__4[[#This Row],[Days of Stay]]&lt;20,"Med",Healthcare_Data_v1__4[[#This Row],[Days of Stay]]&lt;=30,"High")</f>
        <v>Med</v>
      </c>
      <c r="T5788" t="str">
        <f>CONCATENATE(Healthcare_Data_v1__4[[#This Row],[Medical Condition]],Healthcare_Data_v1__4[[#This Row],[Duration]])</f>
        <v>ArthritisMed</v>
      </c>
      <c r="U5788">
        <f>MONTH(Healthcare_Data_v1__4[[#This Row],[Date of Admission]])</f>
        <v>6</v>
      </c>
      <c r="V5788">
        <f>YEAR(Healthcare_Data_v1__4[[#This Row],[Date of Admission]])</f>
        <v>2022</v>
      </c>
      <c r="W5788">
        <f>DAY(Healthcare_Data_v1__4[[#This Row],[Date of Admission]])</f>
        <v>10</v>
      </c>
    </row>
    <row r="5789" spans="1:23" x14ac:dyDescent="0.3">
      <c r="A5789" t="s">
        <v>23066</v>
      </c>
      <c r="B5789">
        <v>56</v>
      </c>
      <c r="C5789" t="s">
        <v>3</v>
      </c>
      <c r="D5789" t="s">
        <v>15</v>
      </c>
      <c r="E5789" t="s">
        <v>23</v>
      </c>
      <c r="F5789" t="s">
        <v>7</v>
      </c>
      <c r="G5789" s="1">
        <v>44272</v>
      </c>
      <c r="H5789" t="s">
        <v>10953</v>
      </c>
      <c r="I5789" t="s">
        <v>10954</v>
      </c>
      <c r="J5789">
        <v>17273.323789999999</v>
      </c>
      <c r="K5789" t="s">
        <v>66</v>
      </c>
      <c r="L5789">
        <v>22008</v>
      </c>
      <c r="M5789">
        <v>368</v>
      </c>
      <c r="N5789" t="s">
        <v>42</v>
      </c>
      <c r="O5789" s="1">
        <v>44295</v>
      </c>
      <c r="P5789" t="s">
        <v>60</v>
      </c>
      <c r="Q5789" t="s">
        <v>50</v>
      </c>
      <c r="R5789">
        <f>Healthcare_Data_v1__4[[#This Row],[Discharge Date]]-Healthcare_Data_v1__4[[#This Row],[Date of Admission]]</f>
        <v>23</v>
      </c>
      <c r="S5789" t="str" cm="1">
        <f t="array" ref="S5789">_xlfn.IFS( Healthcare_Data_v1__4[[#This Row],[Days of Stay]]&lt;10,"Low",Healthcare_Data_v1__4[[#This Row],[Days of Stay]]&lt;20,"Med",Healthcare_Data_v1__4[[#This Row],[Days of Stay]]&lt;=30,"High")</f>
        <v>High</v>
      </c>
      <c r="T5789" t="str">
        <f>CONCATENATE(Healthcare_Data_v1__4[[#This Row],[Medical Condition]],Healthcare_Data_v1__4[[#This Row],[Duration]])</f>
        <v>ObesityHigh</v>
      </c>
      <c r="U5789">
        <f>MONTH(Healthcare_Data_v1__4[[#This Row],[Date of Admission]])</f>
        <v>3</v>
      </c>
      <c r="V5789">
        <f>YEAR(Healthcare_Data_v1__4[[#This Row],[Date of Admission]])</f>
        <v>2021</v>
      </c>
      <c r="W5789">
        <f>DAY(Healthcare_Data_v1__4[[#This Row],[Date of Admission]])</f>
        <v>17</v>
      </c>
    </row>
    <row r="5790" spans="1:23" x14ac:dyDescent="0.3">
      <c r="A5790" t="s">
        <v>23067</v>
      </c>
      <c r="B5790">
        <v>61</v>
      </c>
      <c r="C5790" t="s">
        <v>3</v>
      </c>
      <c r="D5790" t="s">
        <v>16</v>
      </c>
      <c r="E5790" t="s">
        <v>25</v>
      </c>
      <c r="F5790" t="s">
        <v>10</v>
      </c>
      <c r="G5790" s="1">
        <v>43456</v>
      </c>
      <c r="H5790" t="s">
        <v>10955</v>
      </c>
      <c r="I5790" t="s">
        <v>10956</v>
      </c>
      <c r="J5790">
        <v>17271.83512</v>
      </c>
      <c r="K5790" t="s">
        <v>41</v>
      </c>
      <c r="L5790">
        <v>33084</v>
      </c>
      <c r="M5790">
        <v>188</v>
      </c>
      <c r="N5790" t="s">
        <v>48</v>
      </c>
      <c r="O5790" s="1">
        <v>43467</v>
      </c>
      <c r="P5790" t="s">
        <v>49</v>
      </c>
      <c r="Q5790" t="s">
        <v>50</v>
      </c>
      <c r="R5790">
        <f>Healthcare_Data_v1__4[[#This Row],[Discharge Date]]-Healthcare_Data_v1__4[[#This Row],[Date of Admission]]</f>
        <v>11</v>
      </c>
      <c r="S5790" t="str" cm="1">
        <f t="array" ref="S5790">_xlfn.IFS( Healthcare_Data_v1__4[[#This Row],[Days of Stay]]&lt;10,"Low",Healthcare_Data_v1__4[[#This Row],[Days of Stay]]&lt;20,"Med",Healthcare_Data_v1__4[[#This Row],[Days of Stay]]&lt;=30,"High")</f>
        <v>Med</v>
      </c>
      <c r="T5790" t="str">
        <f>CONCATENATE(Healthcare_Data_v1__4[[#This Row],[Medical Condition]],Healthcare_Data_v1__4[[#This Row],[Duration]])</f>
        <v>HypertensionMed</v>
      </c>
      <c r="U5790">
        <f>MONTH(Healthcare_Data_v1__4[[#This Row],[Date of Admission]])</f>
        <v>12</v>
      </c>
      <c r="V5790">
        <f>YEAR(Healthcare_Data_v1__4[[#This Row],[Date of Admission]])</f>
        <v>2018</v>
      </c>
      <c r="W5790">
        <f>DAY(Healthcare_Data_v1__4[[#This Row],[Date of Admission]])</f>
        <v>22</v>
      </c>
    </row>
    <row r="5791" spans="1:23" x14ac:dyDescent="0.3">
      <c r="A5791" t="s">
        <v>23068</v>
      </c>
      <c r="B5791">
        <v>32</v>
      </c>
      <c r="C5791" t="s">
        <v>5</v>
      </c>
      <c r="D5791" t="s">
        <v>15</v>
      </c>
      <c r="E5791" t="s">
        <v>24</v>
      </c>
      <c r="F5791" t="s">
        <v>6</v>
      </c>
      <c r="G5791" s="1">
        <v>43929</v>
      </c>
      <c r="H5791" t="s">
        <v>10957</v>
      </c>
      <c r="I5791" t="s">
        <v>10958</v>
      </c>
      <c r="J5791">
        <v>17265.23245568014</v>
      </c>
      <c r="K5791" t="s">
        <v>47</v>
      </c>
      <c r="L5791">
        <v>17839</v>
      </c>
      <c r="M5791">
        <v>393</v>
      </c>
      <c r="N5791" t="s">
        <v>42</v>
      </c>
      <c r="O5791" s="1">
        <v>43937</v>
      </c>
      <c r="P5791" t="s">
        <v>60</v>
      </c>
      <c r="Q5791" t="s">
        <v>57</v>
      </c>
      <c r="R5791">
        <f>Healthcare_Data_v1__4[[#This Row],[Discharge Date]]-Healthcare_Data_v1__4[[#This Row],[Date of Admission]]</f>
        <v>8</v>
      </c>
      <c r="S5791" t="str" cm="1">
        <f t="array" ref="S5791">_xlfn.IFS( Healthcare_Data_v1__4[[#This Row],[Days of Stay]]&lt;10,"Low",Healthcare_Data_v1__4[[#This Row],[Days of Stay]]&lt;20,"Med",Healthcare_Data_v1__4[[#This Row],[Days of Stay]]&lt;=30,"High")</f>
        <v>Low</v>
      </c>
      <c r="T5791" t="str">
        <f>CONCATENATE(Healthcare_Data_v1__4[[#This Row],[Medical Condition]],Healthcare_Data_v1__4[[#This Row],[Duration]])</f>
        <v>AsthmaLow</v>
      </c>
      <c r="U5791">
        <f>MONTH(Healthcare_Data_v1__4[[#This Row],[Date of Admission]])</f>
        <v>4</v>
      </c>
      <c r="V5791">
        <f>YEAR(Healthcare_Data_v1__4[[#This Row],[Date of Admission]])</f>
        <v>2020</v>
      </c>
      <c r="W5791">
        <f>DAY(Healthcare_Data_v1__4[[#This Row],[Date of Admission]])</f>
        <v>8</v>
      </c>
    </row>
    <row r="5792" spans="1:23" x14ac:dyDescent="0.3">
      <c r="A5792" t="s">
        <v>23069</v>
      </c>
      <c r="B5792">
        <v>55</v>
      </c>
      <c r="C5792" t="s">
        <v>3</v>
      </c>
      <c r="D5792" t="s">
        <v>16</v>
      </c>
      <c r="E5792" t="s">
        <v>24</v>
      </c>
      <c r="F5792" t="s">
        <v>9</v>
      </c>
      <c r="G5792" s="1">
        <v>44311</v>
      </c>
      <c r="H5792" t="s">
        <v>10959</v>
      </c>
      <c r="I5792" t="s">
        <v>10960</v>
      </c>
      <c r="J5792">
        <v>17265.23245568014</v>
      </c>
      <c r="K5792" t="s">
        <v>69</v>
      </c>
      <c r="L5792">
        <v>34331</v>
      </c>
      <c r="M5792">
        <v>215</v>
      </c>
      <c r="N5792" t="s">
        <v>42</v>
      </c>
      <c r="O5792" s="1">
        <v>44319</v>
      </c>
      <c r="P5792" t="s">
        <v>56</v>
      </c>
      <c r="Q5792" t="s">
        <v>57</v>
      </c>
      <c r="R5792">
        <f>Healthcare_Data_v1__4[[#This Row],[Discharge Date]]-Healthcare_Data_v1__4[[#This Row],[Date of Admission]]</f>
        <v>8</v>
      </c>
      <c r="S5792" t="str" cm="1">
        <f t="array" ref="S5792">_xlfn.IFS( Healthcare_Data_v1__4[[#This Row],[Days of Stay]]&lt;10,"Low",Healthcare_Data_v1__4[[#This Row],[Days of Stay]]&lt;20,"Med",Healthcare_Data_v1__4[[#This Row],[Days of Stay]]&lt;=30,"High")</f>
        <v>Low</v>
      </c>
      <c r="T5792" t="str">
        <f>CONCATENATE(Healthcare_Data_v1__4[[#This Row],[Medical Condition]],Healthcare_Data_v1__4[[#This Row],[Duration]])</f>
        <v>ArthritisLow</v>
      </c>
      <c r="U5792">
        <f>MONTH(Healthcare_Data_v1__4[[#This Row],[Date of Admission]])</f>
        <v>4</v>
      </c>
      <c r="V5792">
        <f>YEAR(Healthcare_Data_v1__4[[#This Row],[Date of Admission]])</f>
        <v>2021</v>
      </c>
      <c r="W5792">
        <f>DAY(Healthcare_Data_v1__4[[#This Row],[Date of Admission]])</f>
        <v>25</v>
      </c>
    </row>
    <row r="5793" spans="1:23" x14ac:dyDescent="0.3">
      <c r="A5793" t="s">
        <v>23070</v>
      </c>
      <c r="B5793">
        <v>60</v>
      </c>
      <c r="C5793" t="s">
        <v>3</v>
      </c>
      <c r="D5793" t="s">
        <v>16</v>
      </c>
      <c r="E5793" t="s">
        <v>22</v>
      </c>
      <c r="F5793" t="s">
        <v>11</v>
      </c>
      <c r="G5793" s="1">
        <v>44971</v>
      </c>
      <c r="H5793" t="s">
        <v>10961</v>
      </c>
      <c r="I5793" t="s">
        <v>10962</v>
      </c>
      <c r="J5793">
        <v>17265.23245568014</v>
      </c>
      <c r="K5793" t="s">
        <v>66</v>
      </c>
      <c r="L5793">
        <v>46242</v>
      </c>
      <c r="M5793">
        <v>209</v>
      </c>
      <c r="N5793" t="s">
        <v>48</v>
      </c>
      <c r="O5793" s="1">
        <v>44989</v>
      </c>
      <c r="P5793" t="s">
        <v>85</v>
      </c>
      <c r="Q5793" t="s">
        <v>57</v>
      </c>
      <c r="R5793">
        <f>Healthcare_Data_v1__4[[#This Row],[Discharge Date]]-Healthcare_Data_v1__4[[#This Row],[Date of Admission]]</f>
        <v>18</v>
      </c>
      <c r="S5793" t="str" cm="1">
        <f t="array" ref="S5793">_xlfn.IFS( Healthcare_Data_v1__4[[#This Row],[Days of Stay]]&lt;10,"Low",Healthcare_Data_v1__4[[#This Row],[Days of Stay]]&lt;20,"Med",Healthcare_Data_v1__4[[#This Row],[Days of Stay]]&lt;=30,"High")</f>
        <v>Med</v>
      </c>
      <c r="T5793" t="str">
        <f>CONCATENATE(Healthcare_Data_v1__4[[#This Row],[Medical Condition]],Healthcare_Data_v1__4[[#This Row],[Duration]])</f>
        <v>CancerMed</v>
      </c>
      <c r="U5793">
        <f>MONTH(Healthcare_Data_v1__4[[#This Row],[Date of Admission]])</f>
        <v>2</v>
      </c>
      <c r="V5793">
        <f>YEAR(Healthcare_Data_v1__4[[#This Row],[Date of Admission]])</f>
        <v>2023</v>
      </c>
      <c r="W5793">
        <f>DAY(Healthcare_Data_v1__4[[#This Row],[Date of Admission]])</f>
        <v>14</v>
      </c>
    </row>
    <row r="5794" spans="1:23" x14ac:dyDescent="0.3">
      <c r="A5794" t="s">
        <v>23071</v>
      </c>
      <c r="B5794">
        <v>24</v>
      </c>
      <c r="C5794" t="s">
        <v>12</v>
      </c>
      <c r="D5794" t="s">
        <v>16</v>
      </c>
      <c r="E5794" t="s">
        <v>25</v>
      </c>
      <c r="F5794" t="s">
        <v>6</v>
      </c>
      <c r="G5794" s="1">
        <v>44847</v>
      </c>
      <c r="H5794" t="s">
        <v>10963</v>
      </c>
      <c r="I5794" t="s">
        <v>10964</v>
      </c>
      <c r="J5794">
        <v>17261.128290000001</v>
      </c>
      <c r="K5794" t="s">
        <v>69</v>
      </c>
      <c r="L5794">
        <v>7961</v>
      </c>
      <c r="M5794">
        <v>277</v>
      </c>
      <c r="N5794" t="s">
        <v>55</v>
      </c>
      <c r="O5794" s="1">
        <v>44863</v>
      </c>
      <c r="P5794" t="s">
        <v>85</v>
      </c>
      <c r="Q5794" t="s">
        <v>57</v>
      </c>
      <c r="R5794">
        <f>Healthcare_Data_v1__4[[#This Row],[Discharge Date]]-Healthcare_Data_v1__4[[#This Row],[Date of Admission]]</f>
        <v>16</v>
      </c>
      <c r="S5794" t="str" cm="1">
        <f t="array" ref="S5794">_xlfn.IFS( Healthcare_Data_v1__4[[#This Row],[Days of Stay]]&lt;10,"Low",Healthcare_Data_v1__4[[#This Row],[Days of Stay]]&lt;20,"Med",Healthcare_Data_v1__4[[#This Row],[Days of Stay]]&lt;=30,"High")</f>
        <v>Med</v>
      </c>
      <c r="T5794" t="str">
        <f>CONCATENATE(Healthcare_Data_v1__4[[#This Row],[Medical Condition]],Healthcare_Data_v1__4[[#This Row],[Duration]])</f>
        <v>AsthmaMed</v>
      </c>
      <c r="U5794">
        <f>MONTH(Healthcare_Data_v1__4[[#This Row],[Date of Admission]])</f>
        <v>10</v>
      </c>
      <c r="V5794">
        <f>YEAR(Healthcare_Data_v1__4[[#This Row],[Date of Admission]])</f>
        <v>2022</v>
      </c>
      <c r="W5794">
        <f>DAY(Healthcare_Data_v1__4[[#This Row],[Date of Admission]])</f>
        <v>13</v>
      </c>
    </row>
    <row r="5795" spans="1:23" x14ac:dyDescent="0.3">
      <c r="A5795" t="s">
        <v>23072</v>
      </c>
      <c r="B5795">
        <v>60</v>
      </c>
      <c r="C5795" t="s">
        <v>3</v>
      </c>
      <c r="D5795" t="s">
        <v>16</v>
      </c>
      <c r="E5795" t="s">
        <v>19</v>
      </c>
      <c r="F5795" t="s">
        <v>11</v>
      </c>
      <c r="G5795" s="1">
        <v>43675</v>
      </c>
      <c r="H5795" t="s">
        <v>10965</v>
      </c>
      <c r="I5795" t="s">
        <v>10966</v>
      </c>
      <c r="J5795">
        <v>17253.112069999999</v>
      </c>
      <c r="K5795" t="s">
        <v>66</v>
      </c>
      <c r="L5795">
        <v>34559</v>
      </c>
      <c r="M5795">
        <v>337</v>
      </c>
      <c r="N5795" t="s">
        <v>48</v>
      </c>
      <c r="O5795" s="1">
        <v>43702</v>
      </c>
      <c r="P5795" t="s">
        <v>56</v>
      </c>
      <c r="Q5795" t="s">
        <v>44</v>
      </c>
      <c r="R5795">
        <f>Healthcare_Data_v1__4[[#This Row],[Discharge Date]]-Healthcare_Data_v1__4[[#This Row],[Date of Admission]]</f>
        <v>27</v>
      </c>
      <c r="S5795" t="str" cm="1">
        <f t="array" ref="S5795">_xlfn.IFS( Healthcare_Data_v1__4[[#This Row],[Days of Stay]]&lt;10,"Low",Healthcare_Data_v1__4[[#This Row],[Days of Stay]]&lt;20,"Med",Healthcare_Data_v1__4[[#This Row],[Days of Stay]]&lt;=30,"High")</f>
        <v>High</v>
      </c>
      <c r="T5795" t="str">
        <f>CONCATENATE(Healthcare_Data_v1__4[[#This Row],[Medical Condition]],Healthcare_Data_v1__4[[#This Row],[Duration]])</f>
        <v>CancerHigh</v>
      </c>
      <c r="U5795">
        <f>MONTH(Healthcare_Data_v1__4[[#This Row],[Date of Admission]])</f>
        <v>7</v>
      </c>
      <c r="V5795">
        <f>YEAR(Healthcare_Data_v1__4[[#This Row],[Date of Admission]])</f>
        <v>2019</v>
      </c>
      <c r="W5795">
        <f>DAY(Healthcare_Data_v1__4[[#This Row],[Date of Admission]])</f>
        <v>29</v>
      </c>
    </row>
    <row r="5796" spans="1:23" x14ac:dyDescent="0.3">
      <c r="A5796" t="s">
        <v>23073</v>
      </c>
      <c r="B5796">
        <v>53</v>
      </c>
      <c r="C5796" t="s">
        <v>8</v>
      </c>
      <c r="D5796" t="s">
        <v>16</v>
      </c>
      <c r="E5796" t="s">
        <v>26</v>
      </c>
      <c r="F5796" t="s">
        <v>11</v>
      </c>
      <c r="G5796" s="1">
        <v>44832</v>
      </c>
      <c r="H5796" t="s">
        <v>10967</v>
      </c>
      <c r="I5796" t="s">
        <v>10968</v>
      </c>
      <c r="J5796">
        <v>17238.309720000001</v>
      </c>
      <c r="K5796" t="s">
        <v>41</v>
      </c>
      <c r="L5796">
        <v>28992</v>
      </c>
      <c r="M5796">
        <v>410</v>
      </c>
      <c r="N5796" t="s">
        <v>42</v>
      </c>
      <c r="O5796" s="1">
        <v>44853</v>
      </c>
      <c r="P5796" t="s">
        <v>85</v>
      </c>
      <c r="Q5796" t="s">
        <v>50</v>
      </c>
      <c r="R5796">
        <f>Healthcare_Data_v1__4[[#This Row],[Discharge Date]]-Healthcare_Data_v1__4[[#This Row],[Date of Admission]]</f>
        <v>21</v>
      </c>
      <c r="S5796" t="str" cm="1">
        <f t="array" ref="S5796">_xlfn.IFS( Healthcare_Data_v1__4[[#This Row],[Days of Stay]]&lt;10,"Low",Healthcare_Data_v1__4[[#This Row],[Days of Stay]]&lt;20,"Med",Healthcare_Data_v1__4[[#This Row],[Days of Stay]]&lt;=30,"High")</f>
        <v>High</v>
      </c>
      <c r="T5796" t="str">
        <f>CONCATENATE(Healthcare_Data_v1__4[[#This Row],[Medical Condition]],Healthcare_Data_v1__4[[#This Row],[Duration]])</f>
        <v>CancerHigh</v>
      </c>
      <c r="U5796">
        <f>MONTH(Healthcare_Data_v1__4[[#This Row],[Date of Admission]])</f>
        <v>9</v>
      </c>
      <c r="V5796">
        <f>YEAR(Healthcare_Data_v1__4[[#This Row],[Date of Admission]])</f>
        <v>2022</v>
      </c>
      <c r="W5796">
        <f>DAY(Healthcare_Data_v1__4[[#This Row],[Date of Admission]])</f>
        <v>28</v>
      </c>
    </row>
    <row r="5797" spans="1:23" x14ac:dyDescent="0.3">
      <c r="A5797" t="s">
        <v>23074</v>
      </c>
      <c r="B5797">
        <v>29</v>
      </c>
      <c r="C5797" t="s">
        <v>5</v>
      </c>
      <c r="D5797" t="s">
        <v>15</v>
      </c>
      <c r="E5797" t="s">
        <v>21</v>
      </c>
      <c r="F5797" t="s">
        <v>11</v>
      </c>
      <c r="G5797" s="1">
        <v>44166</v>
      </c>
      <c r="H5797" t="s">
        <v>10969</v>
      </c>
      <c r="I5797" t="s">
        <v>10970</v>
      </c>
      <c r="J5797">
        <v>17232.672299999998</v>
      </c>
      <c r="K5797" t="s">
        <v>63</v>
      </c>
      <c r="L5797">
        <v>72277</v>
      </c>
      <c r="M5797">
        <v>357</v>
      </c>
      <c r="N5797" t="s">
        <v>42</v>
      </c>
      <c r="O5797" s="1">
        <v>44172</v>
      </c>
      <c r="P5797" t="s">
        <v>49</v>
      </c>
      <c r="Q5797" t="s">
        <v>57</v>
      </c>
      <c r="R5797">
        <f>Healthcare_Data_v1__4[[#This Row],[Discharge Date]]-Healthcare_Data_v1__4[[#This Row],[Date of Admission]]</f>
        <v>6</v>
      </c>
      <c r="S5797" t="str" cm="1">
        <f t="array" ref="S5797">_xlfn.IFS( Healthcare_Data_v1__4[[#This Row],[Days of Stay]]&lt;10,"Low",Healthcare_Data_v1__4[[#This Row],[Days of Stay]]&lt;20,"Med",Healthcare_Data_v1__4[[#This Row],[Days of Stay]]&lt;=30,"High")</f>
        <v>Low</v>
      </c>
      <c r="T5797" t="str">
        <f>CONCATENATE(Healthcare_Data_v1__4[[#This Row],[Medical Condition]],Healthcare_Data_v1__4[[#This Row],[Duration]])</f>
        <v>CancerLow</v>
      </c>
      <c r="U5797">
        <f>MONTH(Healthcare_Data_v1__4[[#This Row],[Date of Admission]])</f>
        <v>12</v>
      </c>
      <c r="V5797">
        <f>YEAR(Healthcare_Data_v1__4[[#This Row],[Date of Admission]])</f>
        <v>2020</v>
      </c>
      <c r="W5797">
        <f>DAY(Healthcare_Data_v1__4[[#This Row],[Date of Admission]])</f>
        <v>1</v>
      </c>
    </row>
    <row r="5798" spans="1:23" x14ac:dyDescent="0.3">
      <c r="A5798" t="s">
        <v>23075</v>
      </c>
      <c r="B5798">
        <v>32</v>
      </c>
      <c r="C5798" t="s">
        <v>5</v>
      </c>
      <c r="D5798" t="s">
        <v>16</v>
      </c>
      <c r="E5798" t="s">
        <v>24</v>
      </c>
      <c r="F5798" t="s">
        <v>6</v>
      </c>
      <c r="G5798" s="1">
        <v>44837</v>
      </c>
      <c r="H5798" t="s">
        <v>10971</v>
      </c>
      <c r="I5798" t="s">
        <v>10972</v>
      </c>
      <c r="J5798">
        <v>17230.860659999998</v>
      </c>
      <c r="K5798" t="s">
        <v>63</v>
      </c>
      <c r="L5798">
        <v>41575</v>
      </c>
      <c r="M5798">
        <v>342</v>
      </c>
      <c r="N5798" t="s">
        <v>55</v>
      </c>
      <c r="O5798" s="1">
        <v>44854</v>
      </c>
      <c r="P5798" t="s">
        <v>49</v>
      </c>
      <c r="Q5798" t="s">
        <v>57</v>
      </c>
      <c r="R5798">
        <f>Healthcare_Data_v1__4[[#This Row],[Discharge Date]]-Healthcare_Data_v1__4[[#This Row],[Date of Admission]]</f>
        <v>17</v>
      </c>
      <c r="S5798" t="str" cm="1">
        <f t="array" ref="S5798">_xlfn.IFS( Healthcare_Data_v1__4[[#This Row],[Days of Stay]]&lt;10,"Low",Healthcare_Data_v1__4[[#This Row],[Days of Stay]]&lt;20,"Med",Healthcare_Data_v1__4[[#This Row],[Days of Stay]]&lt;=30,"High")</f>
        <v>Med</v>
      </c>
      <c r="T5798" t="str">
        <f>CONCATENATE(Healthcare_Data_v1__4[[#This Row],[Medical Condition]],Healthcare_Data_v1__4[[#This Row],[Duration]])</f>
        <v>AsthmaMed</v>
      </c>
      <c r="U5798">
        <f>MONTH(Healthcare_Data_v1__4[[#This Row],[Date of Admission]])</f>
        <v>10</v>
      </c>
      <c r="V5798">
        <f>YEAR(Healthcare_Data_v1__4[[#This Row],[Date of Admission]])</f>
        <v>2022</v>
      </c>
      <c r="W5798">
        <f>DAY(Healthcare_Data_v1__4[[#This Row],[Date of Admission]])</f>
        <v>3</v>
      </c>
    </row>
    <row r="5799" spans="1:23" x14ac:dyDescent="0.3">
      <c r="A5799" t="s">
        <v>2631</v>
      </c>
      <c r="B5799">
        <v>35</v>
      </c>
      <c r="C5799" t="s">
        <v>5</v>
      </c>
      <c r="D5799" t="s">
        <v>16</v>
      </c>
      <c r="E5799" t="s">
        <v>23</v>
      </c>
      <c r="F5799" t="s">
        <v>6</v>
      </c>
      <c r="G5799" s="1">
        <v>44482</v>
      </c>
      <c r="H5799" t="s">
        <v>10973</v>
      </c>
      <c r="I5799" t="s">
        <v>10974</v>
      </c>
      <c r="J5799">
        <v>17222.727780000001</v>
      </c>
      <c r="K5799" t="s">
        <v>63</v>
      </c>
      <c r="L5799">
        <v>40105</v>
      </c>
      <c r="M5799">
        <v>236</v>
      </c>
      <c r="N5799" t="s">
        <v>55</v>
      </c>
      <c r="O5799" s="1">
        <v>44488</v>
      </c>
      <c r="P5799" t="s">
        <v>49</v>
      </c>
      <c r="Q5799" t="s">
        <v>57</v>
      </c>
      <c r="R5799">
        <f>Healthcare_Data_v1__4[[#This Row],[Discharge Date]]-Healthcare_Data_v1__4[[#This Row],[Date of Admission]]</f>
        <v>6</v>
      </c>
      <c r="S5799" t="str" cm="1">
        <f t="array" ref="S5799">_xlfn.IFS( Healthcare_Data_v1__4[[#This Row],[Days of Stay]]&lt;10,"Low",Healthcare_Data_v1__4[[#This Row],[Days of Stay]]&lt;20,"Med",Healthcare_Data_v1__4[[#This Row],[Days of Stay]]&lt;=30,"High")</f>
        <v>Low</v>
      </c>
      <c r="T5799" t="str">
        <f>CONCATENATE(Healthcare_Data_v1__4[[#This Row],[Medical Condition]],Healthcare_Data_v1__4[[#This Row],[Duration]])</f>
        <v>AsthmaLow</v>
      </c>
      <c r="U5799">
        <f>MONTH(Healthcare_Data_v1__4[[#This Row],[Date of Admission]])</f>
        <v>10</v>
      </c>
      <c r="V5799">
        <f>YEAR(Healthcare_Data_v1__4[[#This Row],[Date of Admission]])</f>
        <v>2021</v>
      </c>
      <c r="W5799">
        <f>DAY(Healthcare_Data_v1__4[[#This Row],[Date of Admission]])</f>
        <v>13</v>
      </c>
    </row>
    <row r="5800" spans="1:23" x14ac:dyDescent="0.3">
      <c r="A5800" t="s">
        <v>23076</v>
      </c>
      <c r="B5800">
        <v>25</v>
      </c>
      <c r="C5800" t="s">
        <v>5</v>
      </c>
      <c r="D5800" t="s">
        <v>16</v>
      </c>
      <c r="E5800" t="s">
        <v>23</v>
      </c>
      <c r="F5800" t="s">
        <v>9</v>
      </c>
      <c r="G5800" s="1">
        <v>43910</v>
      </c>
      <c r="H5800" t="s">
        <v>10975</v>
      </c>
      <c r="I5800" t="s">
        <v>10976</v>
      </c>
      <c r="J5800">
        <v>17221.973249999999</v>
      </c>
      <c r="K5800" t="s">
        <v>47</v>
      </c>
      <c r="L5800">
        <v>18183</v>
      </c>
      <c r="M5800">
        <v>111</v>
      </c>
      <c r="N5800" t="s">
        <v>42</v>
      </c>
      <c r="O5800" s="1">
        <v>43911</v>
      </c>
      <c r="P5800" t="s">
        <v>43</v>
      </c>
      <c r="Q5800" t="s">
        <v>44</v>
      </c>
      <c r="R5800">
        <f>Healthcare_Data_v1__4[[#This Row],[Discharge Date]]-Healthcare_Data_v1__4[[#This Row],[Date of Admission]]</f>
        <v>1</v>
      </c>
      <c r="S5800" t="str" cm="1">
        <f t="array" ref="S5800">_xlfn.IFS( Healthcare_Data_v1__4[[#This Row],[Days of Stay]]&lt;10,"Low",Healthcare_Data_v1__4[[#This Row],[Days of Stay]]&lt;20,"Med",Healthcare_Data_v1__4[[#This Row],[Days of Stay]]&lt;=30,"High")</f>
        <v>Low</v>
      </c>
      <c r="T5800" t="str">
        <f>CONCATENATE(Healthcare_Data_v1__4[[#This Row],[Medical Condition]],Healthcare_Data_v1__4[[#This Row],[Duration]])</f>
        <v>ArthritisLow</v>
      </c>
      <c r="U5800">
        <f>MONTH(Healthcare_Data_v1__4[[#This Row],[Date of Admission]])</f>
        <v>3</v>
      </c>
      <c r="V5800">
        <f>YEAR(Healthcare_Data_v1__4[[#This Row],[Date of Admission]])</f>
        <v>2020</v>
      </c>
      <c r="W5800">
        <f>DAY(Healthcare_Data_v1__4[[#This Row],[Date of Admission]])</f>
        <v>20</v>
      </c>
    </row>
    <row r="5801" spans="1:23" x14ac:dyDescent="0.3">
      <c r="A5801" t="s">
        <v>23077</v>
      </c>
      <c r="B5801">
        <v>82</v>
      </c>
      <c r="C5801" t="s">
        <v>3</v>
      </c>
      <c r="D5801" t="s">
        <v>16</v>
      </c>
      <c r="E5801" t="s">
        <v>24</v>
      </c>
      <c r="F5801" t="s">
        <v>4</v>
      </c>
      <c r="G5801" s="1">
        <v>44970</v>
      </c>
      <c r="H5801" t="s">
        <v>10977</v>
      </c>
      <c r="I5801" t="s">
        <v>5238</v>
      </c>
      <c r="J5801">
        <v>17215.119340000001</v>
      </c>
      <c r="K5801" t="s">
        <v>47</v>
      </c>
      <c r="L5801">
        <v>30084</v>
      </c>
      <c r="M5801">
        <v>199</v>
      </c>
      <c r="N5801" t="s">
        <v>48</v>
      </c>
      <c r="O5801" s="1">
        <v>44994</v>
      </c>
      <c r="P5801" t="s">
        <v>60</v>
      </c>
      <c r="Q5801" t="s">
        <v>44</v>
      </c>
      <c r="R5801">
        <f>Healthcare_Data_v1__4[[#This Row],[Discharge Date]]-Healthcare_Data_v1__4[[#This Row],[Date of Admission]]</f>
        <v>24</v>
      </c>
      <c r="S5801" t="str" cm="1">
        <f t="array" ref="S5801">_xlfn.IFS( Healthcare_Data_v1__4[[#This Row],[Days of Stay]]&lt;10,"Low",Healthcare_Data_v1__4[[#This Row],[Days of Stay]]&lt;20,"Med",Healthcare_Data_v1__4[[#This Row],[Days of Stay]]&lt;=30,"High")</f>
        <v>High</v>
      </c>
      <c r="T5801" t="str">
        <f>CONCATENATE(Healthcare_Data_v1__4[[#This Row],[Medical Condition]],Healthcare_Data_v1__4[[#This Row],[Duration]])</f>
        <v>DiabetesHigh</v>
      </c>
      <c r="U5801">
        <f>MONTH(Healthcare_Data_v1__4[[#This Row],[Date of Admission]])</f>
        <v>2</v>
      </c>
      <c r="V5801">
        <f>YEAR(Healthcare_Data_v1__4[[#This Row],[Date of Admission]])</f>
        <v>2023</v>
      </c>
      <c r="W5801">
        <f>DAY(Healthcare_Data_v1__4[[#This Row],[Date of Admission]])</f>
        <v>13</v>
      </c>
    </row>
    <row r="5802" spans="1:23" x14ac:dyDescent="0.3">
      <c r="A5802" t="s">
        <v>7774</v>
      </c>
      <c r="B5802">
        <v>83</v>
      </c>
      <c r="C5802" t="s">
        <v>3</v>
      </c>
      <c r="D5802" t="s">
        <v>15</v>
      </c>
      <c r="E5802" t="s">
        <v>25</v>
      </c>
      <c r="F5802" t="s">
        <v>7</v>
      </c>
      <c r="G5802" s="1">
        <v>43850</v>
      </c>
      <c r="H5802" t="s">
        <v>591</v>
      </c>
      <c r="I5802" t="s">
        <v>1229</v>
      </c>
      <c r="J5802">
        <v>17209.629580000001</v>
      </c>
      <c r="K5802" t="s">
        <v>47</v>
      </c>
      <c r="L5802">
        <v>8740</v>
      </c>
      <c r="M5802">
        <v>109</v>
      </c>
      <c r="N5802" t="s">
        <v>55</v>
      </c>
      <c r="O5802" s="1">
        <v>43863</v>
      </c>
      <c r="P5802" t="s">
        <v>60</v>
      </c>
      <c r="Q5802" t="s">
        <v>50</v>
      </c>
      <c r="R5802">
        <f>Healthcare_Data_v1__4[[#This Row],[Discharge Date]]-Healthcare_Data_v1__4[[#This Row],[Date of Admission]]</f>
        <v>13</v>
      </c>
      <c r="S5802" t="str" cm="1">
        <f t="array" ref="S5802">_xlfn.IFS( Healthcare_Data_v1__4[[#This Row],[Days of Stay]]&lt;10,"Low",Healthcare_Data_v1__4[[#This Row],[Days of Stay]]&lt;20,"Med",Healthcare_Data_v1__4[[#This Row],[Days of Stay]]&lt;=30,"High")</f>
        <v>Med</v>
      </c>
      <c r="T5802" t="str">
        <f>CONCATENATE(Healthcare_Data_v1__4[[#This Row],[Medical Condition]],Healthcare_Data_v1__4[[#This Row],[Duration]])</f>
        <v>ObesityMed</v>
      </c>
      <c r="U5802">
        <f>MONTH(Healthcare_Data_v1__4[[#This Row],[Date of Admission]])</f>
        <v>1</v>
      </c>
      <c r="V5802">
        <f>YEAR(Healthcare_Data_v1__4[[#This Row],[Date of Admission]])</f>
        <v>2020</v>
      </c>
      <c r="W5802">
        <f>DAY(Healthcare_Data_v1__4[[#This Row],[Date of Admission]])</f>
        <v>20</v>
      </c>
    </row>
    <row r="5803" spans="1:23" x14ac:dyDescent="0.3">
      <c r="A5803" t="s">
        <v>23078</v>
      </c>
      <c r="B5803">
        <v>62</v>
      </c>
      <c r="C5803" t="s">
        <v>3</v>
      </c>
      <c r="D5803" t="s">
        <v>16</v>
      </c>
      <c r="E5803" t="s">
        <v>24</v>
      </c>
      <c r="F5803" t="s">
        <v>4</v>
      </c>
      <c r="G5803" s="1">
        <v>44426</v>
      </c>
      <c r="H5803" t="s">
        <v>10978</v>
      </c>
      <c r="I5803" t="s">
        <v>10979</v>
      </c>
      <c r="J5803">
        <v>17206.63219</v>
      </c>
      <c r="K5803" t="s">
        <v>47</v>
      </c>
      <c r="M5803">
        <v>124</v>
      </c>
      <c r="N5803" t="s">
        <v>48</v>
      </c>
      <c r="O5803" s="1">
        <v>44442</v>
      </c>
      <c r="P5803" t="s">
        <v>49</v>
      </c>
      <c r="Q5803" t="s">
        <v>50</v>
      </c>
      <c r="R5803">
        <f>Healthcare_Data_v1__4[[#This Row],[Discharge Date]]-Healthcare_Data_v1__4[[#This Row],[Date of Admission]]</f>
        <v>16</v>
      </c>
      <c r="S5803" t="str" cm="1">
        <f t="array" ref="S5803">_xlfn.IFS( Healthcare_Data_v1__4[[#This Row],[Days of Stay]]&lt;10,"Low",Healthcare_Data_v1__4[[#This Row],[Days of Stay]]&lt;20,"Med",Healthcare_Data_v1__4[[#This Row],[Days of Stay]]&lt;=30,"High")</f>
        <v>Med</v>
      </c>
      <c r="T5803" t="str">
        <f>CONCATENATE(Healthcare_Data_v1__4[[#This Row],[Medical Condition]],Healthcare_Data_v1__4[[#This Row],[Duration]])</f>
        <v>DiabetesMed</v>
      </c>
      <c r="U5803">
        <f>MONTH(Healthcare_Data_v1__4[[#This Row],[Date of Admission]])</f>
        <v>8</v>
      </c>
      <c r="V5803">
        <f>YEAR(Healthcare_Data_v1__4[[#This Row],[Date of Admission]])</f>
        <v>2021</v>
      </c>
      <c r="W5803">
        <f>DAY(Healthcare_Data_v1__4[[#This Row],[Date of Admission]])</f>
        <v>18</v>
      </c>
    </row>
    <row r="5804" spans="1:23" x14ac:dyDescent="0.3">
      <c r="A5804" t="s">
        <v>23079</v>
      </c>
      <c r="B5804">
        <v>28</v>
      </c>
      <c r="C5804" t="s">
        <v>5</v>
      </c>
      <c r="D5804" t="s">
        <v>16</v>
      </c>
      <c r="E5804" t="s">
        <v>22</v>
      </c>
      <c r="F5804" t="s">
        <v>10</v>
      </c>
      <c r="G5804" s="1">
        <v>44601</v>
      </c>
      <c r="H5804" t="s">
        <v>10980</v>
      </c>
      <c r="I5804" t="s">
        <v>649</v>
      </c>
      <c r="J5804">
        <v>17204.729490000002</v>
      </c>
      <c r="K5804" t="s">
        <v>69</v>
      </c>
      <c r="L5804">
        <v>33138</v>
      </c>
      <c r="M5804">
        <v>399</v>
      </c>
      <c r="N5804" t="s">
        <v>48</v>
      </c>
      <c r="O5804" s="1">
        <v>44625</v>
      </c>
      <c r="P5804" t="s">
        <v>60</v>
      </c>
      <c r="Q5804" t="s">
        <v>44</v>
      </c>
      <c r="R5804">
        <f>Healthcare_Data_v1__4[[#This Row],[Discharge Date]]-Healthcare_Data_v1__4[[#This Row],[Date of Admission]]</f>
        <v>24</v>
      </c>
      <c r="S5804" t="str" cm="1">
        <f t="array" ref="S5804">_xlfn.IFS( Healthcare_Data_v1__4[[#This Row],[Days of Stay]]&lt;10,"Low",Healthcare_Data_v1__4[[#This Row],[Days of Stay]]&lt;20,"Med",Healthcare_Data_v1__4[[#This Row],[Days of Stay]]&lt;=30,"High")</f>
        <v>High</v>
      </c>
      <c r="T5804" t="str">
        <f>CONCATENATE(Healthcare_Data_v1__4[[#This Row],[Medical Condition]],Healthcare_Data_v1__4[[#This Row],[Duration]])</f>
        <v>HypertensionHigh</v>
      </c>
      <c r="U5804">
        <f>MONTH(Healthcare_Data_v1__4[[#This Row],[Date of Admission]])</f>
        <v>2</v>
      </c>
      <c r="V5804">
        <f>YEAR(Healthcare_Data_v1__4[[#This Row],[Date of Admission]])</f>
        <v>2022</v>
      </c>
      <c r="W5804">
        <f>DAY(Healthcare_Data_v1__4[[#This Row],[Date of Admission]])</f>
        <v>9</v>
      </c>
    </row>
    <row r="5805" spans="1:23" x14ac:dyDescent="0.3">
      <c r="A5805" t="s">
        <v>23080</v>
      </c>
      <c r="B5805">
        <v>76</v>
      </c>
      <c r="C5805" t="s">
        <v>3</v>
      </c>
      <c r="D5805" t="s">
        <v>16</v>
      </c>
      <c r="E5805" t="s">
        <v>26</v>
      </c>
      <c r="F5805" t="s">
        <v>10</v>
      </c>
      <c r="G5805" s="1">
        <v>43684</v>
      </c>
      <c r="H5805" t="s">
        <v>10981</v>
      </c>
      <c r="I5805" t="s">
        <v>10982</v>
      </c>
      <c r="J5805">
        <v>17199.73245</v>
      </c>
      <c r="K5805" t="s">
        <v>47</v>
      </c>
      <c r="L5805">
        <v>31742</v>
      </c>
      <c r="M5805">
        <v>175</v>
      </c>
      <c r="N5805" t="s">
        <v>55</v>
      </c>
      <c r="O5805" s="1">
        <v>43702</v>
      </c>
      <c r="P5805" t="s">
        <v>60</v>
      </c>
      <c r="Q5805" t="s">
        <v>44</v>
      </c>
      <c r="R5805">
        <f>Healthcare_Data_v1__4[[#This Row],[Discharge Date]]-Healthcare_Data_v1__4[[#This Row],[Date of Admission]]</f>
        <v>18</v>
      </c>
      <c r="S5805" t="str" cm="1">
        <f t="array" ref="S5805">_xlfn.IFS( Healthcare_Data_v1__4[[#This Row],[Days of Stay]]&lt;10,"Low",Healthcare_Data_v1__4[[#This Row],[Days of Stay]]&lt;20,"Med",Healthcare_Data_v1__4[[#This Row],[Days of Stay]]&lt;=30,"High")</f>
        <v>Med</v>
      </c>
      <c r="T5805" t="str">
        <f>CONCATENATE(Healthcare_Data_v1__4[[#This Row],[Medical Condition]],Healthcare_Data_v1__4[[#This Row],[Duration]])</f>
        <v>HypertensionMed</v>
      </c>
      <c r="U5805">
        <f>MONTH(Healthcare_Data_v1__4[[#This Row],[Date of Admission]])</f>
        <v>8</v>
      </c>
      <c r="V5805">
        <f>YEAR(Healthcare_Data_v1__4[[#This Row],[Date of Admission]])</f>
        <v>2019</v>
      </c>
      <c r="W5805">
        <f>DAY(Healthcare_Data_v1__4[[#This Row],[Date of Admission]])</f>
        <v>7</v>
      </c>
    </row>
    <row r="5806" spans="1:23" x14ac:dyDescent="0.3">
      <c r="A5806" t="s">
        <v>23081</v>
      </c>
      <c r="B5806">
        <v>46</v>
      </c>
      <c r="C5806" t="s">
        <v>8</v>
      </c>
      <c r="D5806" t="s">
        <v>16</v>
      </c>
      <c r="E5806" t="s">
        <v>19</v>
      </c>
      <c r="F5806" t="s">
        <v>6</v>
      </c>
      <c r="G5806" s="1">
        <v>44617</v>
      </c>
      <c r="H5806" t="s">
        <v>10983</v>
      </c>
      <c r="I5806" t="s">
        <v>10984</v>
      </c>
      <c r="J5806">
        <v>17196.590489999999</v>
      </c>
      <c r="K5806" t="s">
        <v>69</v>
      </c>
      <c r="L5806">
        <v>20724</v>
      </c>
      <c r="M5806">
        <v>423</v>
      </c>
      <c r="N5806" t="s">
        <v>48</v>
      </c>
      <c r="O5806" s="1">
        <v>44632</v>
      </c>
      <c r="P5806" t="s">
        <v>49</v>
      </c>
      <c r="Q5806" t="s">
        <v>50</v>
      </c>
      <c r="R5806">
        <f>Healthcare_Data_v1__4[[#This Row],[Discharge Date]]-Healthcare_Data_v1__4[[#This Row],[Date of Admission]]</f>
        <v>15</v>
      </c>
      <c r="S5806" t="str" cm="1">
        <f t="array" ref="S5806">_xlfn.IFS( Healthcare_Data_v1__4[[#This Row],[Days of Stay]]&lt;10,"Low",Healthcare_Data_v1__4[[#This Row],[Days of Stay]]&lt;20,"Med",Healthcare_Data_v1__4[[#This Row],[Days of Stay]]&lt;=30,"High")</f>
        <v>Med</v>
      </c>
      <c r="T5806" t="str">
        <f>CONCATENATE(Healthcare_Data_v1__4[[#This Row],[Medical Condition]],Healthcare_Data_v1__4[[#This Row],[Duration]])</f>
        <v>AsthmaMed</v>
      </c>
      <c r="U5806">
        <f>MONTH(Healthcare_Data_v1__4[[#This Row],[Date of Admission]])</f>
        <v>2</v>
      </c>
      <c r="V5806">
        <f>YEAR(Healthcare_Data_v1__4[[#This Row],[Date of Admission]])</f>
        <v>2022</v>
      </c>
      <c r="W5806">
        <f>DAY(Healthcare_Data_v1__4[[#This Row],[Date of Admission]])</f>
        <v>25</v>
      </c>
    </row>
    <row r="5807" spans="1:23" x14ac:dyDescent="0.3">
      <c r="A5807" t="s">
        <v>23082</v>
      </c>
      <c r="B5807">
        <v>24</v>
      </c>
      <c r="C5807" t="s">
        <v>12</v>
      </c>
      <c r="D5807" t="s">
        <v>15</v>
      </c>
      <c r="E5807" t="s">
        <v>23</v>
      </c>
      <c r="F5807" t="s">
        <v>10</v>
      </c>
      <c r="G5807" s="1">
        <v>45021</v>
      </c>
      <c r="H5807" t="s">
        <v>10985</v>
      </c>
      <c r="I5807" t="s">
        <v>10986</v>
      </c>
      <c r="J5807">
        <v>17180.85684</v>
      </c>
      <c r="K5807" t="s">
        <v>63</v>
      </c>
      <c r="L5807">
        <v>22495</v>
      </c>
      <c r="M5807">
        <v>294</v>
      </c>
      <c r="N5807" t="s">
        <v>55</v>
      </c>
      <c r="O5807" s="1">
        <v>45031</v>
      </c>
      <c r="P5807" t="s">
        <v>49</v>
      </c>
      <c r="Q5807" t="s">
        <v>50</v>
      </c>
      <c r="R5807">
        <f>Healthcare_Data_v1__4[[#This Row],[Discharge Date]]-Healthcare_Data_v1__4[[#This Row],[Date of Admission]]</f>
        <v>10</v>
      </c>
      <c r="S5807" t="str" cm="1">
        <f t="array" ref="S5807">_xlfn.IFS( Healthcare_Data_v1__4[[#This Row],[Days of Stay]]&lt;10,"Low",Healthcare_Data_v1__4[[#This Row],[Days of Stay]]&lt;20,"Med",Healthcare_Data_v1__4[[#This Row],[Days of Stay]]&lt;=30,"High")</f>
        <v>Med</v>
      </c>
      <c r="T5807" t="str">
        <f>CONCATENATE(Healthcare_Data_v1__4[[#This Row],[Medical Condition]],Healthcare_Data_v1__4[[#This Row],[Duration]])</f>
        <v>HypertensionMed</v>
      </c>
      <c r="U5807">
        <f>MONTH(Healthcare_Data_v1__4[[#This Row],[Date of Admission]])</f>
        <v>4</v>
      </c>
      <c r="V5807">
        <f>YEAR(Healthcare_Data_v1__4[[#This Row],[Date of Admission]])</f>
        <v>2023</v>
      </c>
      <c r="W5807">
        <f>DAY(Healthcare_Data_v1__4[[#This Row],[Date of Admission]])</f>
        <v>5</v>
      </c>
    </row>
    <row r="5808" spans="1:23" x14ac:dyDescent="0.3">
      <c r="A5808" t="s">
        <v>23083</v>
      </c>
      <c r="B5808">
        <v>46</v>
      </c>
      <c r="C5808" t="s">
        <v>8</v>
      </c>
      <c r="D5808" t="s">
        <v>16</v>
      </c>
      <c r="E5808" t="s">
        <v>25</v>
      </c>
      <c r="F5808" t="s">
        <v>4</v>
      </c>
      <c r="G5808" s="1">
        <v>45167</v>
      </c>
      <c r="H5808" t="s">
        <v>10987</v>
      </c>
      <c r="I5808" t="s">
        <v>10988</v>
      </c>
      <c r="J5808">
        <v>17172.601279999999</v>
      </c>
      <c r="K5808" t="s">
        <v>69</v>
      </c>
      <c r="L5808">
        <v>54601</v>
      </c>
      <c r="M5808">
        <v>274</v>
      </c>
      <c r="N5808" t="s">
        <v>55</v>
      </c>
      <c r="O5808" s="1">
        <v>45186</v>
      </c>
      <c r="P5808" t="s">
        <v>60</v>
      </c>
      <c r="Q5808" t="s">
        <v>50</v>
      </c>
      <c r="R5808">
        <f>Healthcare_Data_v1__4[[#This Row],[Discharge Date]]-Healthcare_Data_v1__4[[#This Row],[Date of Admission]]</f>
        <v>19</v>
      </c>
      <c r="S5808" t="str" cm="1">
        <f t="array" ref="S5808">_xlfn.IFS( Healthcare_Data_v1__4[[#This Row],[Days of Stay]]&lt;10,"Low",Healthcare_Data_v1__4[[#This Row],[Days of Stay]]&lt;20,"Med",Healthcare_Data_v1__4[[#This Row],[Days of Stay]]&lt;=30,"High")</f>
        <v>Med</v>
      </c>
      <c r="T5808" t="str">
        <f>CONCATENATE(Healthcare_Data_v1__4[[#This Row],[Medical Condition]],Healthcare_Data_v1__4[[#This Row],[Duration]])</f>
        <v>DiabetesMed</v>
      </c>
      <c r="U5808">
        <f>MONTH(Healthcare_Data_v1__4[[#This Row],[Date of Admission]])</f>
        <v>8</v>
      </c>
      <c r="V5808">
        <f>YEAR(Healthcare_Data_v1__4[[#This Row],[Date of Admission]])</f>
        <v>2023</v>
      </c>
      <c r="W5808">
        <f>DAY(Healthcare_Data_v1__4[[#This Row],[Date of Admission]])</f>
        <v>29</v>
      </c>
    </row>
    <row r="5809" spans="1:23" x14ac:dyDescent="0.3">
      <c r="A5809" t="s">
        <v>23084</v>
      </c>
      <c r="B5809">
        <v>40</v>
      </c>
      <c r="C5809" t="s">
        <v>8</v>
      </c>
      <c r="D5809" t="s">
        <v>16</v>
      </c>
      <c r="E5809" t="s">
        <v>21</v>
      </c>
      <c r="F5809" t="s">
        <v>10</v>
      </c>
      <c r="G5809" s="1">
        <v>45213</v>
      </c>
      <c r="H5809" t="s">
        <v>10989</v>
      </c>
      <c r="I5809" t="s">
        <v>10990</v>
      </c>
      <c r="J5809">
        <v>17163.459800000001</v>
      </c>
      <c r="K5809" t="s">
        <v>47</v>
      </c>
      <c r="L5809">
        <v>15312</v>
      </c>
      <c r="M5809">
        <v>401</v>
      </c>
      <c r="N5809" t="s">
        <v>48</v>
      </c>
      <c r="O5809" s="1">
        <v>45222</v>
      </c>
      <c r="P5809" t="s">
        <v>85</v>
      </c>
      <c r="Q5809" t="s">
        <v>44</v>
      </c>
      <c r="R5809">
        <f>Healthcare_Data_v1__4[[#This Row],[Discharge Date]]-Healthcare_Data_v1__4[[#This Row],[Date of Admission]]</f>
        <v>9</v>
      </c>
      <c r="S5809" t="str" cm="1">
        <f t="array" ref="S5809">_xlfn.IFS( Healthcare_Data_v1__4[[#This Row],[Days of Stay]]&lt;10,"Low",Healthcare_Data_v1__4[[#This Row],[Days of Stay]]&lt;20,"Med",Healthcare_Data_v1__4[[#This Row],[Days of Stay]]&lt;=30,"High")</f>
        <v>Low</v>
      </c>
      <c r="T5809" t="str">
        <f>CONCATENATE(Healthcare_Data_v1__4[[#This Row],[Medical Condition]],Healthcare_Data_v1__4[[#This Row],[Duration]])</f>
        <v>HypertensionLow</v>
      </c>
      <c r="U5809">
        <f>MONTH(Healthcare_Data_v1__4[[#This Row],[Date of Admission]])</f>
        <v>10</v>
      </c>
      <c r="V5809">
        <f>YEAR(Healthcare_Data_v1__4[[#This Row],[Date of Admission]])</f>
        <v>2023</v>
      </c>
      <c r="W5809">
        <f>DAY(Healthcare_Data_v1__4[[#This Row],[Date of Admission]])</f>
        <v>14</v>
      </c>
    </row>
    <row r="5810" spans="1:23" x14ac:dyDescent="0.3">
      <c r="A5810" t="s">
        <v>23085</v>
      </c>
      <c r="B5810">
        <v>45</v>
      </c>
      <c r="C5810" t="s">
        <v>8</v>
      </c>
      <c r="D5810" t="s">
        <v>15</v>
      </c>
      <c r="E5810" t="s">
        <v>24</v>
      </c>
      <c r="F5810" t="s">
        <v>7</v>
      </c>
      <c r="G5810" s="1">
        <v>44664</v>
      </c>
      <c r="H5810" t="s">
        <v>10991</v>
      </c>
      <c r="I5810" t="s">
        <v>10992</v>
      </c>
      <c r="J5810">
        <v>17162.79176</v>
      </c>
      <c r="K5810" t="s">
        <v>47</v>
      </c>
      <c r="L5810">
        <v>24731</v>
      </c>
      <c r="M5810">
        <v>133</v>
      </c>
      <c r="N5810" t="s">
        <v>42</v>
      </c>
      <c r="O5810" s="1">
        <v>44668</v>
      </c>
      <c r="P5810" t="s">
        <v>85</v>
      </c>
      <c r="Q5810" t="s">
        <v>44</v>
      </c>
      <c r="R5810">
        <f>Healthcare_Data_v1__4[[#This Row],[Discharge Date]]-Healthcare_Data_v1__4[[#This Row],[Date of Admission]]</f>
        <v>4</v>
      </c>
      <c r="S5810" t="str" cm="1">
        <f t="array" ref="S5810">_xlfn.IFS( Healthcare_Data_v1__4[[#This Row],[Days of Stay]]&lt;10,"Low",Healthcare_Data_v1__4[[#This Row],[Days of Stay]]&lt;20,"Med",Healthcare_Data_v1__4[[#This Row],[Days of Stay]]&lt;=30,"High")</f>
        <v>Low</v>
      </c>
      <c r="T5810" t="str">
        <f>CONCATENATE(Healthcare_Data_v1__4[[#This Row],[Medical Condition]],Healthcare_Data_v1__4[[#This Row],[Duration]])</f>
        <v>ObesityLow</v>
      </c>
      <c r="U5810">
        <f>MONTH(Healthcare_Data_v1__4[[#This Row],[Date of Admission]])</f>
        <v>4</v>
      </c>
      <c r="V5810">
        <f>YEAR(Healthcare_Data_v1__4[[#This Row],[Date of Admission]])</f>
        <v>2022</v>
      </c>
      <c r="W5810">
        <f>DAY(Healthcare_Data_v1__4[[#This Row],[Date of Admission]])</f>
        <v>13</v>
      </c>
    </row>
    <row r="5811" spans="1:23" x14ac:dyDescent="0.3">
      <c r="A5811" t="s">
        <v>23086</v>
      </c>
      <c r="B5811">
        <v>56</v>
      </c>
      <c r="C5811" t="s">
        <v>3</v>
      </c>
      <c r="D5811" t="s">
        <v>16</v>
      </c>
      <c r="E5811" t="s">
        <v>22</v>
      </c>
      <c r="F5811" t="s">
        <v>10</v>
      </c>
      <c r="G5811" s="1">
        <v>43593</v>
      </c>
      <c r="H5811" t="s">
        <v>10993</v>
      </c>
      <c r="I5811" t="s">
        <v>10994</v>
      </c>
      <c r="J5811">
        <v>17162.74696</v>
      </c>
      <c r="K5811" t="s">
        <v>69</v>
      </c>
      <c r="L5811">
        <v>10236</v>
      </c>
      <c r="M5811">
        <v>213</v>
      </c>
      <c r="N5811" t="s">
        <v>55</v>
      </c>
      <c r="O5811" s="1">
        <v>43600</v>
      </c>
      <c r="P5811" t="s">
        <v>43</v>
      </c>
      <c r="Q5811" t="s">
        <v>57</v>
      </c>
      <c r="R5811">
        <f>Healthcare_Data_v1__4[[#This Row],[Discharge Date]]-Healthcare_Data_v1__4[[#This Row],[Date of Admission]]</f>
        <v>7</v>
      </c>
      <c r="S5811" t="str" cm="1">
        <f t="array" ref="S5811">_xlfn.IFS( Healthcare_Data_v1__4[[#This Row],[Days of Stay]]&lt;10,"Low",Healthcare_Data_v1__4[[#This Row],[Days of Stay]]&lt;20,"Med",Healthcare_Data_v1__4[[#This Row],[Days of Stay]]&lt;=30,"High")</f>
        <v>Low</v>
      </c>
      <c r="T5811" t="str">
        <f>CONCATENATE(Healthcare_Data_v1__4[[#This Row],[Medical Condition]],Healthcare_Data_v1__4[[#This Row],[Duration]])</f>
        <v>HypertensionLow</v>
      </c>
      <c r="U5811">
        <f>MONTH(Healthcare_Data_v1__4[[#This Row],[Date of Admission]])</f>
        <v>5</v>
      </c>
      <c r="V5811">
        <f>YEAR(Healthcare_Data_v1__4[[#This Row],[Date of Admission]])</f>
        <v>2019</v>
      </c>
      <c r="W5811">
        <f>DAY(Healthcare_Data_v1__4[[#This Row],[Date of Admission]])</f>
        <v>8</v>
      </c>
    </row>
    <row r="5812" spans="1:23" x14ac:dyDescent="0.3">
      <c r="A5812" t="s">
        <v>23087</v>
      </c>
      <c r="B5812">
        <v>58</v>
      </c>
      <c r="C5812" t="s">
        <v>3</v>
      </c>
      <c r="D5812" t="s">
        <v>16</v>
      </c>
      <c r="E5812" t="s">
        <v>25</v>
      </c>
      <c r="F5812" t="s">
        <v>10</v>
      </c>
      <c r="G5812" s="1">
        <v>44212</v>
      </c>
      <c r="H5812" t="s">
        <v>10995</v>
      </c>
      <c r="I5812" t="s">
        <v>1963</v>
      </c>
      <c r="J5812">
        <v>17160.317879999999</v>
      </c>
      <c r="K5812" t="s">
        <v>41</v>
      </c>
      <c r="L5812">
        <v>29094</v>
      </c>
      <c r="M5812">
        <v>396</v>
      </c>
      <c r="N5812" t="s">
        <v>48</v>
      </c>
      <c r="O5812" s="1">
        <v>44225</v>
      </c>
      <c r="P5812" t="s">
        <v>49</v>
      </c>
      <c r="Q5812" t="s">
        <v>50</v>
      </c>
      <c r="R5812">
        <f>Healthcare_Data_v1__4[[#This Row],[Discharge Date]]-Healthcare_Data_v1__4[[#This Row],[Date of Admission]]</f>
        <v>13</v>
      </c>
      <c r="S5812" t="str" cm="1">
        <f t="array" ref="S5812">_xlfn.IFS( Healthcare_Data_v1__4[[#This Row],[Days of Stay]]&lt;10,"Low",Healthcare_Data_v1__4[[#This Row],[Days of Stay]]&lt;20,"Med",Healthcare_Data_v1__4[[#This Row],[Days of Stay]]&lt;=30,"High")</f>
        <v>Med</v>
      </c>
      <c r="T5812" t="str">
        <f>CONCATENATE(Healthcare_Data_v1__4[[#This Row],[Medical Condition]],Healthcare_Data_v1__4[[#This Row],[Duration]])</f>
        <v>HypertensionMed</v>
      </c>
      <c r="U5812">
        <f>MONTH(Healthcare_Data_v1__4[[#This Row],[Date of Admission]])</f>
        <v>1</v>
      </c>
      <c r="V5812">
        <f>YEAR(Healthcare_Data_v1__4[[#This Row],[Date of Admission]])</f>
        <v>2021</v>
      </c>
      <c r="W5812">
        <f>DAY(Healthcare_Data_v1__4[[#This Row],[Date of Admission]])</f>
        <v>16</v>
      </c>
    </row>
    <row r="5813" spans="1:23" x14ac:dyDescent="0.3">
      <c r="A5813" t="s">
        <v>10996</v>
      </c>
      <c r="B5813">
        <v>57</v>
      </c>
      <c r="C5813" t="s">
        <v>3</v>
      </c>
      <c r="D5813" t="s">
        <v>16</v>
      </c>
      <c r="E5813" t="s">
        <v>21</v>
      </c>
      <c r="F5813" t="s">
        <v>4</v>
      </c>
      <c r="G5813" s="1">
        <v>44918</v>
      </c>
      <c r="H5813" t="s">
        <v>10997</v>
      </c>
      <c r="I5813" t="s">
        <v>10998</v>
      </c>
      <c r="J5813">
        <v>17156.329269999998</v>
      </c>
      <c r="K5813" t="s">
        <v>41</v>
      </c>
      <c r="L5813">
        <v>7336</v>
      </c>
      <c r="M5813">
        <v>452</v>
      </c>
      <c r="N5813" t="s">
        <v>48</v>
      </c>
      <c r="O5813" s="1">
        <v>44943</v>
      </c>
      <c r="P5813" t="s">
        <v>85</v>
      </c>
      <c r="Q5813" t="s">
        <v>44</v>
      </c>
      <c r="R5813">
        <f>Healthcare_Data_v1__4[[#This Row],[Discharge Date]]-Healthcare_Data_v1__4[[#This Row],[Date of Admission]]</f>
        <v>25</v>
      </c>
      <c r="S5813" t="str" cm="1">
        <f t="array" ref="S5813">_xlfn.IFS( Healthcare_Data_v1__4[[#This Row],[Days of Stay]]&lt;10,"Low",Healthcare_Data_v1__4[[#This Row],[Days of Stay]]&lt;20,"Med",Healthcare_Data_v1__4[[#This Row],[Days of Stay]]&lt;=30,"High")</f>
        <v>High</v>
      </c>
      <c r="T5813" t="str">
        <f>CONCATENATE(Healthcare_Data_v1__4[[#This Row],[Medical Condition]],Healthcare_Data_v1__4[[#This Row],[Duration]])</f>
        <v>DiabetesHigh</v>
      </c>
      <c r="U5813">
        <f>MONTH(Healthcare_Data_v1__4[[#This Row],[Date of Admission]])</f>
        <v>12</v>
      </c>
      <c r="V5813">
        <f>YEAR(Healthcare_Data_v1__4[[#This Row],[Date of Admission]])</f>
        <v>2022</v>
      </c>
      <c r="W5813">
        <f>DAY(Healthcare_Data_v1__4[[#This Row],[Date of Admission]])</f>
        <v>23</v>
      </c>
    </row>
    <row r="5814" spans="1:23" x14ac:dyDescent="0.3">
      <c r="A5814" t="s">
        <v>23088</v>
      </c>
      <c r="B5814">
        <v>72</v>
      </c>
      <c r="C5814" t="s">
        <v>3</v>
      </c>
      <c r="D5814" t="s">
        <v>16</v>
      </c>
      <c r="E5814" t="s">
        <v>23</v>
      </c>
      <c r="F5814" t="s">
        <v>9</v>
      </c>
      <c r="G5814" s="1">
        <v>43691</v>
      </c>
      <c r="H5814" t="s">
        <v>10999</v>
      </c>
      <c r="I5814" t="s">
        <v>11000</v>
      </c>
      <c r="J5814">
        <v>17154.867289999998</v>
      </c>
      <c r="K5814" t="s">
        <v>63</v>
      </c>
      <c r="L5814">
        <v>24074</v>
      </c>
      <c r="M5814">
        <v>408</v>
      </c>
      <c r="N5814" t="s">
        <v>42</v>
      </c>
      <c r="O5814" s="1">
        <v>43697</v>
      </c>
      <c r="P5814" t="s">
        <v>49</v>
      </c>
      <c r="Q5814" t="s">
        <v>44</v>
      </c>
      <c r="R5814">
        <f>Healthcare_Data_v1__4[[#This Row],[Discharge Date]]-Healthcare_Data_v1__4[[#This Row],[Date of Admission]]</f>
        <v>6</v>
      </c>
      <c r="S5814" t="str" cm="1">
        <f t="array" ref="S5814">_xlfn.IFS( Healthcare_Data_v1__4[[#This Row],[Days of Stay]]&lt;10,"Low",Healthcare_Data_v1__4[[#This Row],[Days of Stay]]&lt;20,"Med",Healthcare_Data_v1__4[[#This Row],[Days of Stay]]&lt;=30,"High")</f>
        <v>Low</v>
      </c>
      <c r="T5814" t="str">
        <f>CONCATENATE(Healthcare_Data_v1__4[[#This Row],[Medical Condition]],Healthcare_Data_v1__4[[#This Row],[Duration]])</f>
        <v>ArthritisLow</v>
      </c>
      <c r="U5814">
        <f>MONTH(Healthcare_Data_v1__4[[#This Row],[Date of Admission]])</f>
        <v>8</v>
      </c>
      <c r="V5814">
        <f>YEAR(Healthcare_Data_v1__4[[#This Row],[Date of Admission]])</f>
        <v>2019</v>
      </c>
      <c r="W5814">
        <f>DAY(Healthcare_Data_v1__4[[#This Row],[Date of Admission]])</f>
        <v>14</v>
      </c>
    </row>
    <row r="5815" spans="1:23" x14ac:dyDescent="0.3">
      <c r="A5815" t="s">
        <v>11001</v>
      </c>
      <c r="B5815">
        <v>55</v>
      </c>
      <c r="C5815" t="s">
        <v>3</v>
      </c>
      <c r="D5815" t="s">
        <v>16</v>
      </c>
      <c r="E5815" t="s">
        <v>22</v>
      </c>
      <c r="F5815" t="s">
        <v>4</v>
      </c>
      <c r="G5815" s="1">
        <v>43829</v>
      </c>
      <c r="H5815" t="s">
        <v>11002</v>
      </c>
      <c r="I5815" t="s">
        <v>11003</v>
      </c>
      <c r="J5815">
        <v>17146.590250000001</v>
      </c>
      <c r="K5815" t="s">
        <v>47</v>
      </c>
      <c r="L5815">
        <v>17147</v>
      </c>
      <c r="M5815">
        <v>182</v>
      </c>
      <c r="N5815" t="s">
        <v>48</v>
      </c>
      <c r="O5815" s="1">
        <v>43840</v>
      </c>
      <c r="P5815" t="s">
        <v>49</v>
      </c>
      <c r="Q5815" t="s">
        <v>50</v>
      </c>
      <c r="R5815">
        <f>Healthcare_Data_v1__4[[#This Row],[Discharge Date]]-Healthcare_Data_v1__4[[#This Row],[Date of Admission]]</f>
        <v>11</v>
      </c>
      <c r="S5815" t="str" cm="1">
        <f t="array" ref="S5815">_xlfn.IFS( Healthcare_Data_v1__4[[#This Row],[Days of Stay]]&lt;10,"Low",Healthcare_Data_v1__4[[#This Row],[Days of Stay]]&lt;20,"Med",Healthcare_Data_v1__4[[#This Row],[Days of Stay]]&lt;=30,"High")</f>
        <v>Med</v>
      </c>
      <c r="T5815" t="str">
        <f>CONCATENATE(Healthcare_Data_v1__4[[#This Row],[Medical Condition]],Healthcare_Data_v1__4[[#This Row],[Duration]])</f>
        <v>DiabetesMed</v>
      </c>
      <c r="U5815">
        <f>MONTH(Healthcare_Data_v1__4[[#This Row],[Date of Admission]])</f>
        <v>12</v>
      </c>
      <c r="V5815">
        <f>YEAR(Healthcare_Data_v1__4[[#This Row],[Date of Admission]])</f>
        <v>2019</v>
      </c>
      <c r="W5815">
        <f>DAY(Healthcare_Data_v1__4[[#This Row],[Date of Admission]])</f>
        <v>30</v>
      </c>
    </row>
    <row r="5816" spans="1:23" x14ac:dyDescent="0.3">
      <c r="A5816" t="s">
        <v>1995</v>
      </c>
      <c r="B5816">
        <v>44</v>
      </c>
      <c r="C5816" t="s">
        <v>8</v>
      </c>
      <c r="D5816" t="s">
        <v>15</v>
      </c>
      <c r="E5816" t="s">
        <v>21</v>
      </c>
      <c r="F5816" t="s">
        <v>10</v>
      </c>
      <c r="G5816" s="1">
        <v>44625</v>
      </c>
      <c r="H5816" t="s">
        <v>11004</v>
      </c>
      <c r="I5816" t="s">
        <v>11005</v>
      </c>
      <c r="J5816">
        <v>17141.493920000001</v>
      </c>
      <c r="K5816" t="s">
        <v>63</v>
      </c>
      <c r="L5816">
        <v>14398</v>
      </c>
      <c r="M5816">
        <v>354</v>
      </c>
      <c r="N5816" t="s">
        <v>42</v>
      </c>
      <c r="O5816" s="1">
        <v>44639</v>
      </c>
      <c r="P5816" t="s">
        <v>85</v>
      </c>
      <c r="Q5816" t="s">
        <v>44</v>
      </c>
      <c r="R5816">
        <f>Healthcare_Data_v1__4[[#This Row],[Discharge Date]]-Healthcare_Data_v1__4[[#This Row],[Date of Admission]]</f>
        <v>14</v>
      </c>
      <c r="S5816" t="str" cm="1">
        <f t="array" ref="S5816">_xlfn.IFS( Healthcare_Data_v1__4[[#This Row],[Days of Stay]]&lt;10,"Low",Healthcare_Data_v1__4[[#This Row],[Days of Stay]]&lt;20,"Med",Healthcare_Data_v1__4[[#This Row],[Days of Stay]]&lt;=30,"High")</f>
        <v>Med</v>
      </c>
      <c r="T5816" t="str">
        <f>CONCATENATE(Healthcare_Data_v1__4[[#This Row],[Medical Condition]],Healthcare_Data_v1__4[[#This Row],[Duration]])</f>
        <v>HypertensionMed</v>
      </c>
      <c r="U5816">
        <f>MONTH(Healthcare_Data_v1__4[[#This Row],[Date of Admission]])</f>
        <v>3</v>
      </c>
      <c r="V5816">
        <f>YEAR(Healthcare_Data_v1__4[[#This Row],[Date of Admission]])</f>
        <v>2022</v>
      </c>
      <c r="W5816">
        <f>DAY(Healthcare_Data_v1__4[[#This Row],[Date of Admission]])</f>
        <v>5</v>
      </c>
    </row>
    <row r="5817" spans="1:23" x14ac:dyDescent="0.3">
      <c r="A5817" t="s">
        <v>23089</v>
      </c>
      <c r="B5817">
        <v>36</v>
      </c>
      <c r="C5817" t="s">
        <v>5</v>
      </c>
      <c r="D5817" t="s">
        <v>15</v>
      </c>
      <c r="E5817" t="s">
        <v>23</v>
      </c>
      <c r="F5817" t="s">
        <v>7</v>
      </c>
      <c r="G5817" s="1">
        <v>44927</v>
      </c>
      <c r="H5817" t="s">
        <v>11006</v>
      </c>
      <c r="I5817" t="s">
        <v>11007</v>
      </c>
      <c r="J5817">
        <v>17131.743569999999</v>
      </c>
      <c r="K5817" t="s">
        <v>47</v>
      </c>
      <c r="L5817">
        <v>5638</v>
      </c>
      <c r="M5817">
        <v>404</v>
      </c>
      <c r="N5817" t="s">
        <v>42</v>
      </c>
      <c r="O5817" s="1">
        <v>44927</v>
      </c>
      <c r="P5817" t="s">
        <v>60</v>
      </c>
      <c r="Q5817" t="s">
        <v>57</v>
      </c>
      <c r="R5817">
        <f>Healthcare_Data_v1__4[[#This Row],[Discharge Date]]-Healthcare_Data_v1__4[[#This Row],[Date of Admission]]</f>
        <v>0</v>
      </c>
      <c r="S5817" t="str" cm="1">
        <f t="array" ref="S5817">_xlfn.IFS( Healthcare_Data_v1__4[[#This Row],[Days of Stay]]&lt;10,"Low",Healthcare_Data_v1__4[[#This Row],[Days of Stay]]&lt;20,"Med",Healthcare_Data_v1__4[[#This Row],[Days of Stay]]&lt;=30,"High")</f>
        <v>Low</v>
      </c>
      <c r="T5817" t="str">
        <f>CONCATENATE(Healthcare_Data_v1__4[[#This Row],[Medical Condition]],Healthcare_Data_v1__4[[#This Row],[Duration]])</f>
        <v>ObesityLow</v>
      </c>
      <c r="U5817">
        <f>MONTH(Healthcare_Data_v1__4[[#This Row],[Date of Admission]])</f>
        <v>1</v>
      </c>
      <c r="V5817">
        <f>YEAR(Healthcare_Data_v1__4[[#This Row],[Date of Admission]])</f>
        <v>2023</v>
      </c>
      <c r="W5817">
        <f>DAY(Healthcare_Data_v1__4[[#This Row],[Date of Admission]])</f>
        <v>1</v>
      </c>
    </row>
    <row r="5818" spans="1:23" x14ac:dyDescent="0.3">
      <c r="A5818" t="s">
        <v>6914</v>
      </c>
      <c r="B5818">
        <v>52</v>
      </c>
      <c r="C5818" t="s">
        <v>8</v>
      </c>
      <c r="D5818" t="s">
        <v>16</v>
      </c>
      <c r="E5818" t="s">
        <v>24</v>
      </c>
      <c r="F5818" t="s">
        <v>6</v>
      </c>
      <c r="G5818" s="1">
        <v>43789</v>
      </c>
      <c r="H5818" t="s">
        <v>11008</v>
      </c>
      <c r="I5818" t="s">
        <v>11009</v>
      </c>
      <c r="J5818">
        <v>17130.246159999999</v>
      </c>
      <c r="K5818" t="s">
        <v>63</v>
      </c>
      <c r="L5818">
        <v>3283</v>
      </c>
      <c r="M5818">
        <v>126</v>
      </c>
      <c r="N5818" t="s">
        <v>42</v>
      </c>
      <c r="O5818" s="1">
        <v>43793</v>
      </c>
      <c r="P5818" t="s">
        <v>85</v>
      </c>
      <c r="Q5818" t="s">
        <v>50</v>
      </c>
      <c r="R5818">
        <f>Healthcare_Data_v1__4[[#This Row],[Discharge Date]]-Healthcare_Data_v1__4[[#This Row],[Date of Admission]]</f>
        <v>4</v>
      </c>
      <c r="S5818" t="str" cm="1">
        <f t="array" ref="S5818">_xlfn.IFS( Healthcare_Data_v1__4[[#This Row],[Days of Stay]]&lt;10,"Low",Healthcare_Data_v1__4[[#This Row],[Days of Stay]]&lt;20,"Med",Healthcare_Data_v1__4[[#This Row],[Days of Stay]]&lt;=30,"High")</f>
        <v>Low</v>
      </c>
      <c r="T5818" t="str">
        <f>CONCATENATE(Healthcare_Data_v1__4[[#This Row],[Medical Condition]],Healthcare_Data_v1__4[[#This Row],[Duration]])</f>
        <v>AsthmaLow</v>
      </c>
      <c r="U5818">
        <f>MONTH(Healthcare_Data_v1__4[[#This Row],[Date of Admission]])</f>
        <v>11</v>
      </c>
      <c r="V5818">
        <f>YEAR(Healthcare_Data_v1__4[[#This Row],[Date of Admission]])</f>
        <v>2019</v>
      </c>
      <c r="W5818">
        <f>DAY(Healthcare_Data_v1__4[[#This Row],[Date of Admission]])</f>
        <v>20</v>
      </c>
    </row>
    <row r="5819" spans="1:23" x14ac:dyDescent="0.3">
      <c r="A5819" t="s">
        <v>23090</v>
      </c>
      <c r="B5819">
        <v>46</v>
      </c>
      <c r="C5819" t="s">
        <v>8</v>
      </c>
      <c r="D5819" t="s">
        <v>15</v>
      </c>
      <c r="E5819" t="s">
        <v>25</v>
      </c>
      <c r="F5819" t="s">
        <v>10</v>
      </c>
      <c r="G5819" s="1">
        <v>44846</v>
      </c>
      <c r="H5819" t="s">
        <v>11010</v>
      </c>
      <c r="I5819" t="s">
        <v>11011</v>
      </c>
      <c r="J5819">
        <v>17129.655340000001</v>
      </c>
      <c r="K5819" t="s">
        <v>66</v>
      </c>
      <c r="L5819">
        <v>16585</v>
      </c>
      <c r="M5819">
        <v>136</v>
      </c>
      <c r="N5819" t="s">
        <v>55</v>
      </c>
      <c r="O5819" s="1">
        <v>44858</v>
      </c>
      <c r="P5819" t="s">
        <v>56</v>
      </c>
      <c r="Q5819" t="s">
        <v>50</v>
      </c>
      <c r="R5819">
        <f>Healthcare_Data_v1__4[[#This Row],[Discharge Date]]-Healthcare_Data_v1__4[[#This Row],[Date of Admission]]</f>
        <v>12</v>
      </c>
      <c r="S5819" t="str" cm="1">
        <f t="array" ref="S5819">_xlfn.IFS( Healthcare_Data_v1__4[[#This Row],[Days of Stay]]&lt;10,"Low",Healthcare_Data_v1__4[[#This Row],[Days of Stay]]&lt;20,"Med",Healthcare_Data_v1__4[[#This Row],[Days of Stay]]&lt;=30,"High")</f>
        <v>Med</v>
      </c>
      <c r="T5819" t="str">
        <f>CONCATENATE(Healthcare_Data_v1__4[[#This Row],[Medical Condition]],Healthcare_Data_v1__4[[#This Row],[Duration]])</f>
        <v>HypertensionMed</v>
      </c>
      <c r="U5819">
        <f>MONTH(Healthcare_Data_v1__4[[#This Row],[Date of Admission]])</f>
        <v>10</v>
      </c>
      <c r="V5819">
        <f>YEAR(Healthcare_Data_v1__4[[#This Row],[Date of Admission]])</f>
        <v>2022</v>
      </c>
      <c r="W5819">
        <f>DAY(Healthcare_Data_v1__4[[#This Row],[Date of Admission]])</f>
        <v>12</v>
      </c>
    </row>
    <row r="5820" spans="1:23" x14ac:dyDescent="0.3">
      <c r="A5820" t="s">
        <v>23091</v>
      </c>
      <c r="B5820">
        <v>28</v>
      </c>
      <c r="C5820" t="s">
        <v>5</v>
      </c>
      <c r="D5820" t="s">
        <v>15</v>
      </c>
      <c r="E5820" t="s">
        <v>23</v>
      </c>
      <c r="F5820" t="s">
        <v>10</v>
      </c>
      <c r="G5820" s="1">
        <v>45213</v>
      </c>
      <c r="H5820" t="s">
        <v>11012</v>
      </c>
      <c r="I5820" t="s">
        <v>11013</v>
      </c>
      <c r="J5820">
        <v>17122.76441</v>
      </c>
      <c r="K5820" t="s">
        <v>47</v>
      </c>
      <c r="L5820">
        <v>10492</v>
      </c>
      <c r="M5820">
        <v>246</v>
      </c>
      <c r="N5820" t="s">
        <v>55</v>
      </c>
      <c r="O5820" s="1">
        <v>45238</v>
      </c>
      <c r="P5820" t="s">
        <v>43</v>
      </c>
      <c r="Q5820" t="s">
        <v>50</v>
      </c>
      <c r="R5820">
        <f>Healthcare_Data_v1__4[[#This Row],[Discharge Date]]-Healthcare_Data_v1__4[[#This Row],[Date of Admission]]</f>
        <v>25</v>
      </c>
      <c r="S5820" t="str" cm="1">
        <f t="array" ref="S5820">_xlfn.IFS( Healthcare_Data_v1__4[[#This Row],[Days of Stay]]&lt;10,"Low",Healthcare_Data_v1__4[[#This Row],[Days of Stay]]&lt;20,"Med",Healthcare_Data_v1__4[[#This Row],[Days of Stay]]&lt;=30,"High")</f>
        <v>High</v>
      </c>
      <c r="T5820" t="str">
        <f>CONCATENATE(Healthcare_Data_v1__4[[#This Row],[Medical Condition]],Healthcare_Data_v1__4[[#This Row],[Duration]])</f>
        <v>HypertensionHigh</v>
      </c>
      <c r="U5820">
        <f>MONTH(Healthcare_Data_v1__4[[#This Row],[Date of Admission]])</f>
        <v>10</v>
      </c>
      <c r="V5820">
        <f>YEAR(Healthcare_Data_v1__4[[#This Row],[Date of Admission]])</f>
        <v>2023</v>
      </c>
      <c r="W5820">
        <f>DAY(Healthcare_Data_v1__4[[#This Row],[Date of Admission]])</f>
        <v>14</v>
      </c>
    </row>
    <row r="5821" spans="1:23" x14ac:dyDescent="0.3">
      <c r="A5821" t="s">
        <v>23092</v>
      </c>
      <c r="B5821">
        <v>32</v>
      </c>
      <c r="C5821" t="s">
        <v>5</v>
      </c>
      <c r="D5821" t="s">
        <v>16</v>
      </c>
      <c r="E5821" t="s">
        <v>24</v>
      </c>
      <c r="F5821" t="s">
        <v>7</v>
      </c>
      <c r="G5821" s="1">
        <v>44566</v>
      </c>
      <c r="H5821" t="s">
        <v>11014</v>
      </c>
      <c r="I5821" t="s">
        <v>11015</v>
      </c>
      <c r="J5821">
        <v>17120.674599999998</v>
      </c>
      <c r="K5821" t="s">
        <v>66</v>
      </c>
      <c r="L5821">
        <v>12283</v>
      </c>
      <c r="M5821">
        <v>343</v>
      </c>
      <c r="N5821" t="s">
        <v>42</v>
      </c>
      <c r="O5821" s="1">
        <v>44589</v>
      </c>
      <c r="P5821" t="s">
        <v>85</v>
      </c>
      <c r="Q5821" t="s">
        <v>44</v>
      </c>
      <c r="R5821">
        <f>Healthcare_Data_v1__4[[#This Row],[Discharge Date]]-Healthcare_Data_v1__4[[#This Row],[Date of Admission]]</f>
        <v>23</v>
      </c>
      <c r="S5821" t="str" cm="1">
        <f t="array" ref="S5821">_xlfn.IFS( Healthcare_Data_v1__4[[#This Row],[Days of Stay]]&lt;10,"Low",Healthcare_Data_v1__4[[#This Row],[Days of Stay]]&lt;20,"Med",Healthcare_Data_v1__4[[#This Row],[Days of Stay]]&lt;=30,"High")</f>
        <v>High</v>
      </c>
      <c r="T5821" t="str">
        <f>CONCATENATE(Healthcare_Data_v1__4[[#This Row],[Medical Condition]],Healthcare_Data_v1__4[[#This Row],[Duration]])</f>
        <v>ObesityHigh</v>
      </c>
      <c r="U5821">
        <f>MONTH(Healthcare_Data_v1__4[[#This Row],[Date of Admission]])</f>
        <v>1</v>
      </c>
      <c r="V5821">
        <f>YEAR(Healthcare_Data_v1__4[[#This Row],[Date of Admission]])</f>
        <v>2022</v>
      </c>
      <c r="W5821">
        <f>DAY(Healthcare_Data_v1__4[[#This Row],[Date of Admission]])</f>
        <v>5</v>
      </c>
    </row>
    <row r="5822" spans="1:23" x14ac:dyDescent="0.3">
      <c r="A5822" t="s">
        <v>23093</v>
      </c>
      <c r="B5822">
        <v>50</v>
      </c>
      <c r="C5822" t="s">
        <v>8</v>
      </c>
      <c r="D5822" t="s">
        <v>16</v>
      </c>
      <c r="E5822" t="s">
        <v>19</v>
      </c>
      <c r="F5822" t="s">
        <v>9</v>
      </c>
      <c r="G5822" s="1">
        <v>44393</v>
      </c>
      <c r="H5822" t="s">
        <v>11016</v>
      </c>
      <c r="I5822" t="s">
        <v>11017</v>
      </c>
      <c r="J5822">
        <v>17116.974180000001</v>
      </c>
      <c r="K5822" t="s">
        <v>66</v>
      </c>
      <c r="L5822">
        <v>19198</v>
      </c>
      <c r="M5822">
        <v>197</v>
      </c>
      <c r="N5822" t="s">
        <v>42</v>
      </c>
      <c r="O5822" s="1">
        <v>44407</v>
      </c>
      <c r="P5822" t="s">
        <v>56</v>
      </c>
      <c r="Q5822" t="s">
        <v>50</v>
      </c>
      <c r="R5822">
        <f>Healthcare_Data_v1__4[[#This Row],[Discharge Date]]-Healthcare_Data_v1__4[[#This Row],[Date of Admission]]</f>
        <v>14</v>
      </c>
      <c r="S5822" t="str" cm="1">
        <f t="array" ref="S5822">_xlfn.IFS( Healthcare_Data_v1__4[[#This Row],[Days of Stay]]&lt;10,"Low",Healthcare_Data_v1__4[[#This Row],[Days of Stay]]&lt;20,"Med",Healthcare_Data_v1__4[[#This Row],[Days of Stay]]&lt;=30,"High")</f>
        <v>Med</v>
      </c>
      <c r="T5822" t="str">
        <f>CONCATENATE(Healthcare_Data_v1__4[[#This Row],[Medical Condition]],Healthcare_Data_v1__4[[#This Row],[Duration]])</f>
        <v>ArthritisMed</v>
      </c>
      <c r="U5822">
        <f>MONTH(Healthcare_Data_v1__4[[#This Row],[Date of Admission]])</f>
        <v>7</v>
      </c>
      <c r="V5822">
        <f>YEAR(Healthcare_Data_v1__4[[#This Row],[Date of Admission]])</f>
        <v>2021</v>
      </c>
      <c r="W5822">
        <f>DAY(Healthcare_Data_v1__4[[#This Row],[Date of Admission]])</f>
        <v>16</v>
      </c>
    </row>
    <row r="5823" spans="1:23" x14ac:dyDescent="0.3">
      <c r="A5823" t="s">
        <v>23094</v>
      </c>
      <c r="B5823">
        <v>19</v>
      </c>
      <c r="C5823" t="s">
        <v>12</v>
      </c>
      <c r="D5823" t="s">
        <v>16</v>
      </c>
      <c r="E5823" t="s">
        <v>21</v>
      </c>
      <c r="F5823" t="s">
        <v>10</v>
      </c>
      <c r="G5823" s="1">
        <v>45074</v>
      </c>
      <c r="H5823" t="s">
        <v>11018</v>
      </c>
      <c r="I5823" t="s">
        <v>4641</v>
      </c>
      <c r="J5823">
        <v>17116.964059999998</v>
      </c>
      <c r="K5823" t="s">
        <v>66</v>
      </c>
      <c r="L5823">
        <v>29685</v>
      </c>
      <c r="M5823">
        <v>256</v>
      </c>
      <c r="N5823" t="s">
        <v>55</v>
      </c>
      <c r="O5823" s="1">
        <v>45076</v>
      </c>
      <c r="P5823" t="s">
        <v>60</v>
      </c>
      <c r="Q5823" t="s">
        <v>44</v>
      </c>
      <c r="R5823">
        <f>Healthcare_Data_v1__4[[#This Row],[Discharge Date]]-Healthcare_Data_v1__4[[#This Row],[Date of Admission]]</f>
        <v>2</v>
      </c>
      <c r="S5823" t="str" cm="1">
        <f t="array" ref="S5823">_xlfn.IFS( Healthcare_Data_v1__4[[#This Row],[Days of Stay]]&lt;10,"Low",Healthcare_Data_v1__4[[#This Row],[Days of Stay]]&lt;20,"Med",Healthcare_Data_v1__4[[#This Row],[Days of Stay]]&lt;=30,"High")</f>
        <v>Low</v>
      </c>
      <c r="T5823" t="str">
        <f>CONCATENATE(Healthcare_Data_v1__4[[#This Row],[Medical Condition]],Healthcare_Data_v1__4[[#This Row],[Duration]])</f>
        <v>HypertensionLow</v>
      </c>
      <c r="U5823">
        <f>MONTH(Healthcare_Data_v1__4[[#This Row],[Date of Admission]])</f>
        <v>5</v>
      </c>
      <c r="V5823">
        <f>YEAR(Healthcare_Data_v1__4[[#This Row],[Date of Admission]])</f>
        <v>2023</v>
      </c>
      <c r="W5823">
        <f>DAY(Healthcare_Data_v1__4[[#This Row],[Date of Admission]])</f>
        <v>28</v>
      </c>
    </row>
    <row r="5824" spans="1:23" x14ac:dyDescent="0.3">
      <c r="A5824" t="s">
        <v>3638</v>
      </c>
      <c r="B5824">
        <v>19</v>
      </c>
      <c r="C5824" t="s">
        <v>12</v>
      </c>
      <c r="D5824" t="s">
        <v>16</v>
      </c>
      <c r="E5824" t="s">
        <v>23</v>
      </c>
      <c r="F5824" t="s">
        <v>6</v>
      </c>
      <c r="G5824" s="1">
        <v>45136</v>
      </c>
      <c r="H5824" t="s">
        <v>11019</v>
      </c>
      <c r="I5824" t="s">
        <v>11020</v>
      </c>
      <c r="J5824">
        <v>17102.528839999999</v>
      </c>
      <c r="K5824" t="s">
        <v>66</v>
      </c>
      <c r="L5824">
        <v>9603</v>
      </c>
      <c r="M5824">
        <v>241</v>
      </c>
      <c r="N5824" t="s">
        <v>48</v>
      </c>
      <c r="O5824" s="1">
        <v>45155</v>
      </c>
      <c r="P5824" t="s">
        <v>85</v>
      </c>
      <c r="Q5824" t="s">
        <v>57</v>
      </c>
      <c r="R5824">
        <f>Healthcare_Data_v1__4[[#This Row],[Discharge Date]]-Healthcare_Data_v1__4[[#This Row],[Date of Admission]]</f>
        <v>19</v>
      </c>
      <c r="S5824" t="str" cm="1">
        <f t="array" ref="S5824">_xlfn.IFS( Healthcare_Data_v1__4[[#This Row],[Days of Stay]]&lt;10,"Low",Healthcare_Data_v1__4[[#This Row],[Days of Stay]]&lt;20,"Med",Healthcare_Data_v1__4[[#This Row],[Days of Stay]]&lt;=30,"High")</f>
        <v>Med</v>
      </c>
      <c r="T5824" t="str">
        <f>CONCATENATE(Healthcare_Data_v1__4[[#This Row],[Medical Condition]],Healthcare_Data_v1__4[[#This Row],[Duration]])</f>
        <v>AsthmaMed</v>
      </c>
      <c r="U5824">
        <f>MONTH(Healthcare_Data_v1__4[[#This Row],[Date of Admission]])</f>
        <v>7</v>
      </c>
      <c r="V5824">
        <f>YEAR(Healthcare_Data_v1__4[[#This Row],[Date of Admission]])</f>
        <v>2023</v>
      </c>
      <c r="W5824">
        <f>DAY(Healthcare_Data_v1__4[[#This Row],[Date of Admission]])</f>
        <v>29</v>
      </c>
    </row>
    <row r="5825" spans="1:23" x14ac:dyDescent="0.3">
      <c r="A5825" t="s">
        <v>23095</v>
      </c>
      <c r="B5825">
        <v>85</v>
      </c>
      <c r="C5825" t="s">
        <v>3</v>
      </c>
      <c r="D5825" t="s">
        <v>16</v>
      </c>
      <c r="E5825" t="s">
        <v>26</v>
      </c>
      <c r="F5825" t="s">
        <v>9</v>
      </c>
      <c r="G5825" s="1">
        <v>44482</v>
      </c>
      <c r="H5825" t="s">
        <v>11021</v>
      </c>
      <c r="I5825" t="s">
        <v>11022</v>
      </c>
      <c r="J5825">
        <v>17098.134910000001</v>
      </c>
      <c r="K5825" t="s">
        <v>66</v>
      </c>
      <c r="L5825">
        <v>28082</v>
      </c>
      <c r="M5825">
        <v>362</v>
      </c>
      <c r="N5825" t="s">
        <v>42</v>
      </c>
      <c r="O5825" s="1">
        <v>44486</v>
      </c>
      <c r="P5825" t="s">
        <v>60</v>
      </c>
      <c r="Q5825" t="s">
        <v>44</v>
      </c>
      <c r="R5825">
        <f>Healthcare_Data_v1__4[[#This Row],[Discharge Date]]-Healthcare_Data_v1__4[[#This Row],[Date of Admission]]</f>
        <v>4</v>
      </c>
      <c r="S5825" t="str" cm="1">
        <f t="array" ref="S5825">_xlfn.IFS( Healthcare_Data_v1__4[[#This Row],[Days of Stay]]&lt;10,"Low",Healthcare_Data_v1__4[[#This Row],[Days of Stay]]&lt;20,"Med",Healthcare_Data_v1__4[[#This Row],[Days of Stay]]&lt;=30,"High")</f>
        <v>Low</v>
      </c>
      <c r="T5825" t="str">
        <f>CONCATENATE(Healthcare_Data_v1__4[[#This Row],[Medical Condition]],Healthcare_Data_v1__4[[#This Row],[Duration]])</f>
        <v>ArthritisLow</v>
      </c>
      <c r="U5825">
        <f>MONTH(Healthcare_Data_v1__4[[#This Row],[Date of Admission]])</f>
        <v>10</v>
      </c>
      <c r="V5825">
        <f>YEAR(Healthcare_Data_v1__4[[#This Row],[Date of Admission]])</f>
        <v>2021</v>
      </c>
      <c r="W5825">
        <f>DAY(Healthcare_Data_v1__4[[#This Row],[Date of Admission]])</f>
        <v>13</v>
      </c>
    </row>
    <row r="5826" spans="1:23" x14ac:dyDescent="0.3">
      <c r="A5826" t="s">
        <v>23096</v>
      </c>
      <c r="B5826">
        <v>77</v>
      </c>
      <c r="C5826" t="s">
        <v>3</v>
      </c>
      <c r="D5826" t="s">
        <v>15</v>
      </c>
      <c r="E5826" t="s">
        <v>22</v>
      </c>
      <c r="F5826" t="s">
        <v>10</v>
      </c>
      <c r="G5826" s="1">
        <v>45127</v>
      </c>
      <c r="H5826" t="s">
        <v>11023</v>
      </c>
      <c r="I5826" t="s">
        <v>11024</v>
      </c>
      <c r="J5826">
        <v>17096.957920000001</v>
      </c>
      <c r="K5826" t="s">
        <v>41</v>
      </c>
      <c r="L5826">
        <v>31903</v>
      </c>
      <c r="M5826">
        <v>174</v>
      </c>
      <c r="N5826" t="s">
        <v>42</v>
      </c>
      <c r="O5826" s="1">
        <v>45129</v>
      </c>
      <c r="P5826" t="s">
        <v>43</v>
      </c>
      <c r="Q5826" t="s">
        <v>44</v>
      </c>
      <c r="R5826">
        <f>Healthcare_Data_v1__4[[#This Row],[Discharge Date]]-Healthcare_Data_v1__4[[#This Row],[Date of Admission]]</f>
        <v>2</v>
      </c>
      <c r="S5826" t="str" cm="1">
        <f t="array" ref="S5826">_xlfn.IFS( Healthcare_Data_v1__4[[#This Row],[Days of Stay]]&lt;10,"Low",Healthcare_Data_v1__4[[#This Row],[Days of Stay]]&lt;20,"Med",Healthcare_Data_v1__4[[#This Row],[Days of Stay]]&lt;=30,"High")</f>
        <v>Low</v>
      </c>
      <c r="T5826" t="str">
        <f>CONCATENATE(Healthcare_Data_v1__4[[#This Row],[Medical Condition]],Healthcare_Data_v1__4[[#This Row],[Duration]])</f>
        <v>HypertensionLow</v>
      </c>
      <c r="U5826">
        <f>MONTH(Healthcare_Data_v1__4[[#This Row],[Date of Admission]])</f>
        <v>7</v>
      </c>
      <c r="V5826">
        <f>YEAR(Healthcare_Data_v1__4[[#This Row],[Date of Admission]])</f>
        <v>2023</v>
      </c>
      <c r="W5826">
        <f>DAY(Healthcare_Data_v1__4[[#This Row],[Date of Admission]])</f>
        <v>20</v>
      </c>
    </row>
    <row r="5827" spans="1:23" x14ac:dyDescent="0.3">
      <c r="A5827" t="s">
        <v>23097</v>
      </c>
      <c r="B5827">
        <v>24</v>
      </c>
      <c r="C5827" t="s">
        <v>12</v>
      </c>
      <c r="D5827" t="s">
        <v>16</v>
      </c>
      <c r="E5827" t="s">
        <v>24</v>
      </c>
      <c r="F5827" t="s">
        <v>4</v>
      </c>
      <c r="G5827" s="1">
        <v>44954</v>
      </c>
      <c r="H5827" t="s">
        <v>11025</v>
      </c>
      <c r="I5827" t="s">
        <v>11026</v>
      </c>
      <c r="J5827">
        <v>17096.176380000001</v>
      </c>
      <c r="K5827" t="s">
        <v>69</v>
      </c>
      <c r="L5827">
        <v>22835</v>
      </c>
      <c r="M5827">
        <v>348</v>
      </c>
      <c r="N5827" t="s">
        <v>48</v>
      </c>
      <c r="O5827" s="1">
        <v>44964</v>
      </c>
      <c r="P5827" t="s">
        <v>85</v>
      </c>
      <c r="Q5827" t="s">
        <v>50</v>
      </c>
      <c r="R5827">
        <f>Healthcare_Data_v1__4[[#This Row],[Discharge Date]]-Healthcare_Data_v1__4[[#This Row],[Date of Admission]]</f>
        <v>10</v>
      </c>
      <c r="S5827" t="str" cm="1">
        <f t="array" ref="S5827">_xlfn.IFS( Healthcare_Data_v1__4[[#This Row],[Days of Stay]]&lt;10,"Low",Healthcare_Data_v1__4[[#This Row],[Days of Stay]]&lt;20,"Med",Healthcare_Data_v1__4[[#This Row],[Days of Stay]]&lt;=30,"High")</f>
        <v>Med</v>
      </c>
      <c r="T5827" t="str">
        <f>CONCATENATE(Healthcare_Data_v1__4[[#This Row],[Medical Condition]],Healthcare_Data_v1__4[[#This Row],[Duration]])</f>
        <v>DiabetesMed</v>
      </c>
      <c r="U5827">
        <f>MONTH(Healthcare_Data_v1__4[[#This Row],[Date of Admission]])</f>
        <v>1</v>
      </c>
      <c r="V5827">
        <f>YEAR(Healthcare_Data_v1__4[[#This Row],[Date of Admission]])</f>
        <v>2023</v>
      </c>
      <c r="W5827">
        <f>DAY(Healthcare_Data_v1__4[[#This Row],[Date of Admission]])</f>
        <v>28</v>
      </c>
    </row>
    <row r="5828" spans="1:23" x14ac:dyDescent="0.3">
      <c r="A5828" t="s">
        <v>7634</v>
      </c>
      <c r="B5828">
        <v>44</v>
      </c>
      <c r="C5828" t="s">
        <v>8</v>
      </c>
      <c r="D5828" t="s">
        <v>15</v>
      </c>
      <c r="E5828" t="s">
        <v>25</v>
      </c>
      <c r="F5828" t="s">
        <v>7</v>
      </c>
      <c r="G5828" s="1">
        <v>44763</v>
      </c>
      <c r="H5828" t="s">
        <v>11027</v>
      </c>
      <c r="I5828" t="s">
        <v>4461</v>
      </c>
      <c r="J5828">
        <v>17093.081389999999</v>
      </c>
      <c r="K5828" t="s">
        <v>69</v>
      </c>
      <c r="L5828">
        <v>13032</v>
      </c>
      <c r="M5828">
        <v>201</v>
      </c>
      <c r="N5828" t="s">
        <v>42</v>
      </c>
      <c r="O5828" s="1">
        <v>44778</v>
      </c>
      <c r="P5828" t="s">
        <v>43</v>
      </c>
      <c r="Q5828" t="s">
        <v>50</v>
      </c>
      <c r="R5828">
        <f>Healthcare_Data_v1__4[[#This Row],[Discharge Date]]-Healthcare_Data_v1__4[[#This Row],[Date of Admission]]</f>
        <v>15</v>
      </c>
      <c r="S5828" t="str" cm="1">
        <f t="array" ref="S5828">_xlfn.IFS( Healthcare_Data_v1__4[[#This Row],[Days of Stay]]&lt;10,"Low",Healthcare_Data_v1__4[[#This Row],[Days of Stay]]&lt;20,"Med",Healthcare_Data_v1__4[[#This Row],[Days of Stay]]&lt;=30,"High")</f>
        <v>Med</v>
      </c>
      <c r="T5828" t="str">
        <f>CONCATENATE(Healthcare_Data_v1__4[[#This Row],[Medical Condition]],Healthcare_Data_v1__4[[#This Row],[Duration]])</f>
        <v>ObesityMed</v>
      </c>
      <c r="U5828">
        <f>MONTH(Healthcare_Data_v1__4[[#This Row],[Date of Admission]])</f>
        <v>7</v>
      </c>
      <c r="V5828">
        <f>YEAR(Healthcare_Data_v1__4[[#This Row],[Date of Admission]])</f>
        <v>2022</v>
      </c>
      <c r="W5828">
        <f>DAY(Healthcare_Data_v1__4[[#This Row],[Date of Admission]])</f>
        <v>21</v>
      </c>
    </row>
    <row r="5829" spans="1:23" x14ac:dyDescent="0.3">
      <c r="A5829" t="s">
        <v>23098</v>
      </c>
      <c r="B5829">
        <v>46</v>
      </c>
      <c r="C5829" t="s">
        <v>8</v>
      </c>
      <c r="D5829" t="s">
        <v>15</v>
      </c>
      <c r="E5829" t="s">
        <v>24</v>
      </c>
      <c r="F5829" t="s">
        <v>10</v>
      </c>
      <c r="G5829" s="1">
        <v>44306</v>
      </c>
      <c r="H5829" t="s">
        <v>11028</v>
      </c>
      <c r="I5829" t="s">
        <v>717</v>
      </c>
      <c r="J5829">
        <v>17091.965899999999</v>
      </c>
      <c r="K5829" t="s">
        <v>63</v>
      </c>
      <c r="L5829">
        <v>8345</v>
      </c>
      <c r="M5829">
        <v>472</v>
      </c>
      <c r="N5829" t="s">
        <v>48</v>
      </c>
      <c r="O5829" s="1">
        <v>44315</v>
      </c>
      <c r="P5829" t="s">
        <v>49</v>
      </c>
      <c r="Q5829" t="s">
        <v>57</v>
      </c>
      <c r="R5829">
        <f>Healthcare_Data_v1__4[[#This Row],[Discharge Date]]-Healthcare_Data_v1__4[[#This Row],[Date of Admission]]</f>
        <v>9</v>
      </c>
      <c r="S5829" t="str" cm="1">
        <f t="array" ref="S5829">_xlfn.IFS( Healthcare_Data_v1__4[[#This Row],[Days of Stay]]&lt;10,"Low",Healthcare_Data_v1__4[[#This Row],[Days of Stay]]&lt;20,"Med",Healthcare_Data_v1__4[[#This Row],[Days of Stay]]&lt;=30,"High")</f>
        <v>Low</v>
      </c>
      <c r="T5829" t="str">
        <f>CONCATENATE(Healthcare_Data_v1__4[[#This Row],[Medical Condition]],Healthcare_Data_v1__4[[#This Row],[Duration]])</f>
        <v>HypertensionLow</v>
      </c>
      <c r="U5829">
        <f>MONTH(Healthcare_Data_v1__4[[#This Row],[Date of Admission]])</f>
        <v>4</v>
      </c>
      <c r="V5829">
        <f>YEAR(Healthcare_Data_v1__4[[#This Row],[Date of Admission]])</f>
        <v>2021</v>
      </c>
      <c r="W5829">
        <f>DAY(Healthcare_Data_v1__4[[#This Row],[Date of Admission]])</f>
        <v>20</v>
      </c>
    </row>
    <row r="5830" spans="1:23" x14ac:dyDescent="0.3">
      <c r="A5830" t="s">
        <v>23099</v>
      </c>
      <c r="B5830">
        <v>60</v>
      </c>
      <c r="C5830" t="s">
        <v>3</v>
      </c>
      <c r="D5830" t="s">
        <v>16</v>
      </c>
      <c r="E5830" t="s">
        <v>19</v>
      </c>
      <c r="F5830" t="s">
        <v>6</v>
      </c>
      <c r="G5830" s="1">
        <v>44064</v>
      </c>
      <c r="H5830" t="s">
        <v>11029</v>
      </c>
      <c r="I5830" t="s">
        <v>11030</v>
      </c>
      <c r="J5830">
        <v>17089.293860000002</v>
      </c>
      <c r="K5830" t="s">
        <v>69</v>
      </c>
      <c r="L5830">
        <v>40993</v>
      </c>
      <c r="M5830">
        <v>369</v>
      </c>
      <c r="N5830" t="s">
        <v>42</v>
      </c>
      <c r="O5830" s="1">
        <v>44067</v>
      </c>
      <c r="P5830" t="s">
        <v>60</v>
      </c>
      <c r="Q5830" t="s">
        <v>57</v>
      </c>
      <c r="R5830">
        <f>Healthcare_Data_v1__4[[#This Row],[Discharge Date]]-Healthcare_Data_v1__4[[#This Row],[Date of Admission]]</f>
        <v>3</v>
      </c>
      <c r="S5830" t="str" cm="1">
        <f t="array" ref="S5830">_xlfn.IFS( Healthcare_Data_v1__4[[#This Row],[Days of Stay]]&lt;10,"Low",Healthcare_Data_v1__4[[#This Row],[Days of Stay]]&lt;20,"Med",Healthcare_Data_v1__4[[#This Row],[Days of Stay]]&lt;=30,"High")</f>
        <v>Low</v>
      </c>
      <c r="T5830" t="str">
        <f>CONCATENATE(Healthcare_Data_v1__4[[#This Row],[Medical Condition]],Healthcare_Data_v1__4[[#This Row],[Duration]])</f>
        <v>AsthmaLow</v>
      </c>
      <c r="U5830">
        <f>MONTH(Healthcare_Data_v1__4[[#This Row],[Date of Admission]])</f>
        <v>8</v>
      </c>
      <c r="V5830">
        <f>YEAR(Healthcare_Data_v1__4[[#This Row],[Date of Admission]])</f>
        <v>2020</v>
      </c>
      <c r="W5830">
        <f>DAY(Healthcare_Data_v1__4[[#This Row],[Date of Admission]])</f>
        <v>21</v>
      </c>
    </row>
    <row r="5831" spans="1:23" x14ac:dyDescent="0.3">
      <c r="A5831" t="s">
        <v>23100</v>
      </c>
      <c r="B5831">
        <v>51</v>
      </c>
      <c r="C5831" t="s">
        <v>8</v>
      </c>
      <c r="D5831" t="s">
        <v>15</v>
      </c>
      <c r="E5831" t="s">
        <v>20</v>
      </c>
      <c r="F5831" t="s">
        <v>7</v>
      </c>
      <c r="G5831" s="1">
        <v>45046</v>
      </c>
      <c r="H5831" t="s">
        <v>10178</v>
      </c>
      <c r="I5831" t="s">
        <v>11031</v>
      </c>
      <c r="J5831">
        <v>17087.45535</v>
      </c>
      <c r="K5831" t="s">
        <v>69</v>
      </c>
      <c r="L5831">
        <v>6065</v>
      </c>
      <c r="M5831">
        <v>407</v>
      </c>
      <c r="N5831" t="s">
        <v>55</v>
      </c>
      <c r="O5831" s="1">
        <v>45076</v>
      </c>
      <c r="P5831" t="s">
        <v>43</v>
      </c>
      <c r="Q5831" t="s">
        <v>57</v>
      </c>
      <c r="R5831">
        <f>Healthcare_Data_v1__4[[#This Row],[Discharge Date]]-Healthcare_Data_v1__4[[#This Row],[Date of Admission]]</f>
        <v>30</v>
      </c>
      <c r="S5831" t="str" cm="1">
        <f t="array" ref="S5831">_xlfn.IFS( Healthcare_Data_v1__4[[#This Row],[Days of Stay]]&lt;10,"Low",Healthcare_Data_v1__4[[#This Row],[Days of Stay]]&lt;20,"Med",Healthcare_Data_v1__4[[#This Row],[Days of Stay]]&lt;=30,"High")</f>
        <v>High</v>
      </c>
      <c r="T5831" t="str">
        <f>CONCATENATE(Healthcare_Data_v1__4[[#This Row],[Medical Condition]],Healthcare_Data_v1__4[[#This Row],[Duration]])</f>
        <v>ObesityHigh</v>
      </c>
      <c r="U5831">
        <f>MONTH(Healthcare_Data_v1__4[[#This Row],[Date of Admission]])</f>
        <v>4</v>
      </c>
      <c r="V5831">
        <f>YEAR(Healthcare_Data_v1__4[[#This Row],[Date of Admission]])</f>
        <v>2023</v>
      </c>
      <c r="W5831">
        <f>DAY(Healthcare_Data_v1__4[[#This Row],[Date of Admission]])</f>
        <v>30</v>
      </c>
    </row>
    <row r="5832" spans="1:23" x14ac:dyDescent="0.3">
      <c r="A5832" t="s">
        <v>23101</v>
      </c>
      <c r="B5832">
        <v>76</v>
      </c>
      <c r="C5832" t="s">
        <v>3</v>
      </c>
      <c r="D5832" t="s">
        <v>16</v>
      </c>
      <c r="E5832" t="s">
        <v>20</v>
      </c>
      <c r="F5832" t="s">
        <v>9</v>
      </c>
      <c r="G5832" s="1">
        <v>44557</v>
      </c>
      <c r="H5832" t="s">
        <v>11032</v>
      </c>
      <c r="I5832" t="s">
        <v>11033</v>
      </c>
      <c r="J5832">
        <v>17077.134859999998</v>
      </c>
      <c r="K5832" t="s">
        <v>66</v>
      </c>
      <c r="L5832">
        <v>19759</v>
      </c>
      <c r="M5832">
        <v>410</v>
      </c>
      <c r="N5832" t="s">
        <v>42</v>
      </c>
      <c r="O5832" s="1">
        <v>44576</v>
      </c>
      <c r="P5832" t="s">
        <v>60</v>
      </c>
      <c r="Q5832" t="s">
        <v>57</v>
      </c>
      <c r="R5832">
        <f>Healthcare_Data_v1__4[[#This Row],[Discharge Date]]-Healthcare_Data_v1__4[[#This Row],[Date of Admission]]</f>
        <v>19</v>
      </c>
      <c r="S5832" t="str" cm="1">
        <f t="array" ref="S5832">_xlfn.IFS( Healthcare_Data_v1__4[[#This Row],[Days of Stay]]&lt;10,"Low",Healthcare_Data_v1__4[[#This Row],[Days of Stay]]&lt;20,"Med",Healthcare_Data_v1__4[[#This Row],[Days of Stay]]&lt;=30,"High")</f>
        <v>Med</v>
      </c>
      <c r="T5832" t="str">
        <f>CONCATENATE(Healthcare_Data_v1__4[[#This Row],[Medical Condition]],Healthcare_Data_v1__4[[#This Row],[Duration]])</f>
        <v>ArthritisMed</v>
      </c>
      <c r="U5832">
        <f>MONTH(Healthcare_Data_v1__4[[#This Row],[Date of Admission]])</f>
        <v>12</v>
      </c>
      <c r="V5832">
        <f>YEAR(Healthcare_Data_v1__4[[#This Row],[Date of Admission]])</f>
        <v>2021</v>
      </c>
      <c r="W5832">
        <f>DAY(Healthcare_Data_v1__4[[#This Row],[Date of Admission]])</f>
        <v>27</v>
      </c>
    </row>
    <row r="5833" spans="1:23" x14ac:dyDescent="0.3">
      <c r="A5833" t="s">
        <v>11034</v>
      </c>
      <c r="B5833">
        <v>67</v>
      </c>
      <c r="C5833" t="s">
        <v>3</v>
      </c>
      <c r="D5833" t="s">
        <v>16</v>
      </c>
      <c r="E5833" t="s">
        <v>25</v>
      </c>
      <c r="F5833" t="s">
        <v>9</v>
      </c>
      <c r="G5833" s="1">
        <v>43432</v>
      </c>
      <c r="H5833" t="s">
        <v>11035</v>
      </c>
      <c r="I5833" t="s">
        <v>11036</v>
      </c>
      <c r="J5833">
        <v>17073.839499999998</v>
      </c>
      <c r="K5833" t="s">
        <v>69</v>
      </c>
      <c r="L5833">
        <v>34579</v>
      </c>
      <c r="M5833">
        <v>437</v>
      </c>
      <c r="N5833" t="s">
        <v>42</v>
      </c>
      <c r="O5833" s="1">
        <v>43453</v>
      </c>
      <c r="P5833" t="s">
        <v>60</v>
      </c>
      <c r="Q5833" t="s">
        <v>50</v>
      </c>
      <c r="R5833">
        <f>Healthcare_Data_v1__4[[#This Row],[Discharge Date]]-Healthcare_Data_v1__4[[#This Row],[Date of Admission]]</f>
        <v>21</v>
      </c>
      <c r="S5833" t="str" cm="1">
        <f t="array" ref="S5833">_xlfn.IFS( Healthcare_Data_v1__4[[#This Row],[Days of Stay]]&lt;10,"Low",Healthcare_Data_v1__4[[#This Row],[Days of Stay]]&lt;20,"Med",Healthcare_Data_v1__4[[#This Row],[Days of Stay]]&lt;=30,"High")</f>
        <v>High</v>
      </c>
      <c r="T5833" t="str">
        <f>CONCATENATE(Healthcare_Data_v1__4[[#This Row],[Medical Condition]],Healthcare_Data_v1__4[[#This Row],[Duration]])</f>
        <v>ArthritisHigh</v>
      </c>
      <c r="U5833">
        <f>MONTH(Healthcare_Data_v1__4[[#This Row],[Date of Admission]])</f>
        <v>11</v>
      </c>
      <c r="V5833">
        <f>YEAR(Healthcare_Data_v1__4[[#This Row],[Date of Admission]])</f>
        <v>2018</v>
      </c>
      <c r="W5833">
        <f>DAY(Healthcare_Data_v1__4[[#This Row],[Date of Admission]])</f>
        <v>28</v>
      </c>
    </row>
    <row r="5834" spans="1:23" x14ac:dyDescent="0.3">
      <c r="A5834" t="s">
        <v>23102</v>
      </c>
      <c r="B5834">
        <v>70</v>
      </c>
      <c r="C5834" t="s">
        <v>3</v>
      </c>
      <c r="D5834" t="s">
        <v>16</v>
      </c>
      <c r="E5834" t="s">
        <v>26</v>
      </c>
      <c r="F5834" t="s">
        <v>11</v>
      </c>
      <c r="G5834" s="1">
        <v>44764</v>
      </c>
      <c r="H5834" t="s">
        <v>11037</v>
      </c>
      <c r="I5834" t="s">
        <v>11038</v>
      </c>
      <c r="J5834">
        <v>17072.214400000001</v>
      </c>
      <c r="K5834" t="s">
        <v>63</v>
      </c>
      <c r="L5834">
        <v>75099</v>
      </c>
      <c r="M5834">
        <v>167</v>
      </c>
      <c r="N5834" t="s">
        <v>42</v>
      </c>
      <c r="O5834" s="1">
        <v>44773</v>
      </c>
      <c r="P5834" t="s">
        <v>85</v>
      </c>
      <c r="Q5834" t="s">
        <v>50</v>
      </c>
      <c r="R5834">
        <f>Healthcare_Data_v1__4[[#This Row],[Discharge Date]]-Healthcare_Data_v1__4[[#This Row],[Date of Admission]]</f>
        <v>9</v>
      </c>
      <c r="S5834" t="str" cm="1">
        <f t="array" ref="S5834">_xlfn.IFS( Healthcare_Data_v1__4[[#This Row],[Days of Stay]]&lt;10,"Low",Healthcare_Data_v1__4[[#This Row],[Days of Stay]]&lt;20,"Med",Healthcare_Data_v1__4[[#This Row],[Days of Stay]]&lt;=30,"High")</f>
        <v>Low</v>
      </c>
      <c r="T5834" t="str">
        <f>CONCATENATE(Healthcare_Data_v1__4[[#This Row],[Medical Condition]],Healthcare_Data_v1__4[[#This Row],[Duration]])</f>
        <v>CancerLow</v>
      </c>
      <c r="U5834">
        <f>MONTH(Healthcare_Data_v1__4[[#This Row],[Date of Admission]])</f>
        <v>7</v>
      </c>
      <c r="V5834">
        <f>YEAR(Healthcare_Data_v1__4[[#This Row],[Date of Admission]])</f>
        <v>2022</v>
      </c>
      <c r="W5834">
        <f>DAY(Healthcare_Data_v1__4[[#This Row],[Date of Admission]])</f>
        <v>22</v>
      </c>
    </row>
    <row r="5835" spans="1:23" x14ac:dyDescent="0.3">
      <c r="A5835" t="s">
        <v>23103</v>
      </c>
      <c r="B5835">
        <v>39</v>
      </c>
      <c r="C5835" t="s">
        <v>5</v>
      </c>
      <c r="D5835" t="s">
        <v>16</v>
      </c>
      <c r="E5835" t="s">
        <v>22</v>
      </c>
      <c r="F5835" t="s">
        <v>6</v>
      </c>
      <c r="G5835" s="1">
        <v>44738</v>
      </c>
      <c r="H5835" t="s">
        <v>11039</v>
      </c>
      <c r="I5835" t="s">
        <v>11040</v>
      </c>
      <c r="J5835">
        <v>17069.926370000001</v>
      </c>
      <c r="K5835" t="s">
        <v>66</v>
      </c>
      <c r="L5835">
        <v>34511</v>
      </c>
      <c r="M5835">
        <v>239</v>
      </c>
      <c r="N5835" t="s">
        <v>42</v>
      </c>
      <c r="O5835" s="1">
        <v>44742</v>
      </c>
      <c r="P5835" t="s">
        <v>56</v>
      </c>
      <c r="Q5835" t="s">
        <v>44</v>
      </c>
      <c r="R5835">
        <f>Healthcare_Data_v1__4[[#This Row],[Discharge Date]]-Healthcare_Data_v1__4[[#This Row],[Date of Admission]]</f>
        <v>4</v>
      </c>
      <c r="S5835" t="str" cm="1">
        <f t="array" ref="S5835">_xlfn.IFS( Healthcare_Data_v1__4[[#This Row],[Days of Stay]]&lt;10,"Low",Healthcare_Data_v1__4[[#This Row],[Days of Stay]]&lt;20,"Med",Healthcare_Data_v1__4[[#This Row],[Days of Stay]]&lt;=30,"High")</f>
        <v>Low</v>
      </c>
      <c r="T5835" t="str">
        <f>CONCATENATE(Healthcare_Data_v1__4[[#This Row],[Medical Condition]],Healthcare_Data_v1__4[[#This Row],[Duration]])</f>
        <v>AsthmaLow</v>
      </c>
      <c r="U5835">
        <f>MONTH(Healthcare_Data_v1__4[[#This Row],[Date of Admission]])</f>
        <v>6</v>
      </c>
      <c r="V5835">
        <f>YEAR(Healthcare_Data_v1__4[[#This Row],[Date of Admission]])</f>
        <v>2022</v>
      </c>
      <c r="W5835">
        <f>DAY(Healthcare_Data_v1__4[[#This Row],[Date of Admission]])</f>
        <v>26</v>
      </c>
    </row>
    <row r="5836" spans="1:23" x14ac:dyDescent="0.3">
      <c r="A5836" t="s">
        <v>22739</v>
      </c>
      <c r="B5836">
        <v>24</v>
      </c>
      <c r="C5836" t="s">
        <v>12</v>
      </c>
      <c r="D5836" t="s">
        <v>15</v>
      </c>
      <c r="E5836" t="s">
        <v>23</v>
      </c>
      <c r="F5836" t="s">
        <v>7</v>
      </c>
      <c r="G5836" s="1">
        <v>45210</v>
      </c>
      <c r="H5836" t="s">
        <v>11041</v>
      </c>
      <c r="I5836" t="s">
        <v>11042</v>
      </c>
      <c r="J5836">
        <v>17064.464390000001</v>
      </c>
      <c r="K5836" t="s">
        <v>63</v>
      </c>
      <c r="L5836">
        <v>6589</v>
      </c>
      <c r="M5836">
        <v>486</v>
      </c>
      <c r="N5836" t="s">
        <v>55</v>
      </c>
      <c r="O5836" s="1">
        <v>45216</v>
      </c>
      <c r="P5836" t="s">
        <v>43</v>
      </c>
      <c r="Q5836" t="s">
        <v>50</v>
      </c>
      <c r="R5836">
        <f>Healthcare_Data_v1__4[[#This Row],[Discharge Date]]-Healthcare_Data_v1__4[[#This Row],[Date of Admission]]</f>
        <v>6</v>
      </c>
      <c r="S5836" t="str" cm="1">
        <f t="array" ref="S5836">_xlfn.IFS( Healthcare_Data_v1__4[[#This Row],[Days of Stay]]&lt;10,"Low",Healthcare_Data_v1__4[[#This Row],[Days of Stay]]&lt;20,"Med",Healthcare_Data_v1__4[[#This Row],[Days of Stay]]&lt;=30,"High")</f>
        <v>Low</v>
      </c>
      <c r="T5836" t="str">
        <f>CONCATENATE(Healthcare_Data_v1__4[[#This Row],[Medical Condition]],Healthcare_Data_v1__4[[#This Row],[Duration]])</f>
        <v>ObesityLow</v>
      </c>
      <c r="U5836">
        <f>MONTH(Healthcare_Data_v1__4[[#This Row],[Date of Admission]])</f>
        <v>10</v>
      </c>
      <c r="V5836">
        <f>YEAR(Healthcare_Data_v1__4[[#This Row],[Date of Admission]])</f>
        <v>2023</v>
      </c>
      <c r="W5836">
        <f>DAY(Healthcare_Data_v1__4[[#This Row],[Date of Admission]])</f>
        <v>11</v>
      </c>
    </row>
    <row r="5837" spans="1:23" x14ac:dyDescent="0.3">
      <c r="A5837" t="s">
        <v>23104</v>
      </c>
      <c r="B5837">
        <v>48</v>
      </c>
      <c r="C5837" t="s">
        <v>8</v>
      </c>
      <c r="D5837" t="s">
        <v>16</v>
      </c>
      <c r="E5837" t="s">
        <v>21</v>
      </c>
      <c r="F5837" t="s">
        <v>10</v>
      </c>
      <c r="G5837" s="1">
        <v>43510</v>
      </c>
      <c r="H5837" t="s">
        <v>11043</v>
      </c>
      <c r="I5837" t="s">
        <v>11044</v>
      </c>
      <c r="J5837">
        <v>17063.665639999999</v>
      </c>
      <c r="K5837" t="s">
        <v>63</v>
      </c>
      <c r="L5837">
        <v>29355</v>
      </c>
      <c r="M5837">
        <v>127</v>
      </c>
      <c r="N5837" t="s">
        <v>55</v>
      </c>
      <c r="O5837" s="1">
        <v>43511</v>
      </c>
      <c r="P5837" t="s">
        <v>49</v>
      </c>
      <c r="Q5837" t="s">
        <v>50</v>
      </c>
      <c r="R5837">
        <f>Healthcare_Data_v1__4[[#This Row],[Discharge Date]]-Healthcare_Data_v1__4[[#This Row],[Date of Admission]]</f>
        <v>1</v>
      </c>
      <c r="S5837" t="str" cm="1">
        <f t="array" ref="S5837">_xlfn.IFS( Healthcare_Data_v1__4[[#This Row],[Days of Stay]]&lt;10,"Low",Healthcare_Data_v1__4[[#This Row],[Days of Stay]]&lt;20,"Med",Healthcare_Data_v1__4[[#This Row],[Days of Stay]]&lt;=30,"High")</f>
        <v>Low</v>
      </c>
      <c r="T5837" t="str">
        <f>CONCATENATE(Healthcare_Data_v1__4[[#This Row],[Medical Condition]],Healthcare_Data_v1__4[[#This Row],[Duration]])</f>
        <v>HypertensionLow</v>
      </c>
      <c r="U5837">
        <f>MONTH(Healthcare_Data_v1__4[[#This Row],[Date of Admission]])</f>
        <v>2</v>
      </c>
      <c r="V5837">
        <f>YEAR(Healthcare_Data_v1__4[[#This Row],[Date of Admission]])</f>
        <v>2019</v>
      </c>
      <c r="W5837">
        <f>DAY(Healthcare_Data_v1__4[[#This Row],[Date of Admission]])</f>
        <v>14</v>
      </c>
    </row>
    <row r="5838" spans="1:23" x14ac:dyDescent="0.3">
      <c r="A5838" t="s">
        <v>23105</v>
      </c>
      <c r="B5838">
        <v>31</v>
      </c>
      <c r="C5838" t="s">
        <v>5</v>
      </c>
      <c r="D5838" t="s">
        <v>15</v>
      </c>
      <c r="E5838" t="s">
        <v>23</v>
      </c>
      <c r="F5838" t="s">
        <v>11</v>
      </c>
      <c r="G5838" s="1">
        <v>43920</v>
      </c>
      <c r="H5838" t="s">
        <v>11045</v>
      </c>
      <c r="I5838" t="s">
        <v>11046</v>
      </c>
      <c r="J5838">
        <v>17056.574560000001</v>
      </c>
      <c r="K5838" t="s">
        <v>66</v>
      </c>
      <c r="L5838">
        <v>36048</v>
      </c>
      <c r="M5838">
        <v>277</v>
      </c>
      <c r="N5838" t="s">
        <v>48</v>
      </c>
      <c r="O5838" s="1">
        <v>43921</v>
      </c>
      <c r="P5838" t="s">
        <v>56</v>
      </c>
      <c r="Q5838" t="s">
        <v>44</v>
      </c>
      <c r="R5838">
        <f>Healthcare_Data_v1__4[[#This Row],[Discharge Date]]-Healthcare_Data_v1__4[[#This Row],[Date of Admission]]</f>
        <v>1</v>
      </c>
      <c r="S5838" t="str" cm="1">
        <f t="array" ref="S5838">_xlfn.IFS( Healthcare_Data_v1__4[[#This Row],[Days of Stay]]&lt;10,"Low",Healthcare_Data_v1__4[[#This Row],[Days of Stay]]&lt;20,"Med",Healthcare_Data_v1__4[[#This Row],[Days of Stay]]&lt;=30,"High")</f>
        <v>Low</v>
      </c>
      <c r="T5838" t="str">
        <f>CONCATENATE(Healthcare_Data_v1__4[[#This Row],[Medical Condition]],Healthcare_Data_v1__4[[#This Row],[Duration]])</f>
        <v>CancerLow</v>
      </c>
      <c r="U5838">
        <f>MONTH(Healthcare_Data_v1__4[[#This Row],[Date of Admission]])</f>
        <v>3</v>
      </c>
      <c r="V5838">
        <f>YEAR(Healthcare_Data_v1__4[[#This Row],[Date of Admission]])</f>
        <v>2020</v>
      </c>
      <c r="W5838">
        <f>DAY(Healthcare_Data_v1__4[[#This Row],[Date of Admission]])</f>
        <v>30</v>
      </c>
    </row>
    <row r="5839" spans="1:23" x14ac:dyDescent="0.3">
      <c r="A5839" t="s">
        <v>18920</v>
      </c>
      <c r="B5839">
        <v>85</v>
      </c>
      <c r="C5839" t="s">
        <v>3</v>
      </c>
      <c r="D5839" t="s">
        <v>15</v>
      </c>
      <c r="E5839" t="s">
        <v>24</v>
      </c>
      <c r="F5839" t="s">
        <v>11</v>
      </c>
      <c r="G5839" s="1">
        <v>43853</v>
      </c>
      <c r="H5839" t="s">
        <v>23106</v>
      </c>
      <c r="I5839" t="s">
        <v>6696</v>
      </c>
      <c r="J5839">
        <v>17050.325509999999</v>
      </c>
      <c r="K5839" t="s">
        <v>41</v>
      </c>
      <c r="L5839">
        <v>41251</v>
      </c>
      <c r="M5839">
        <v>299</v>
      </c>
      <c r="N5839" t="s">
        <v>42</v>
      </c>
      <c r="O5839" s="1">
        <v>43863</v>
      </c>
      <c r="P5839" t="s">
        <v>85</v>
      </c>
      <c r="Q5839" t="s">
        <v>57</v>
      </c>
      <c r="R5839">
        <f>Healthcare_Data_v1__4[[#This Row],[Discharge Date]]-Healthcare_Data_v1__4[[#This Row],[Date of Admission]]</f>
        <v>10</v>
      </c>
      <c r="S5839" t="str" cm="1">
        <f t="array" ref="S5839">_xlfn.IFS( Healthcare_Data_v1__4[[#This Row],[Days of Stay]]&lt;10,"Low",Healthcare_Data_v1__4[[#This Row],[Days of Stay]]&lt;20,"Med",Healthcare_Data_v1__4[[#This Row],[Days of Stay]]&lt;=30,"High")</f>
        <v>Med</v>
      </c>
      <c r="T5839" t="str">
        <f>CONCATENATE(Healthcare_Data_v1__4[[#This Row],[Medical Condition]],Healthcare_Data_v1__4[[#This Row],[Duration]])</f>
        <v>CancerMed</v>
      </c>
      <c r="U5839">
        <f>MONTH(Healthcare_Data_v1__4[[#This Row],[Date of Admission]])</f>
        <v>1</v>
      </c>
      <c r="V5839">
        <f>YEAR(Healthcare_Data_v1__4[[#This Row],[Date of Admission]])</f>
        <v>2020</v>
      </c>
      <c r="W5839">
        <f>DAY(Healthcare_Data_v1__4[[#This Row],[Date of Admission]])</f>
        <v>23</v>
      </c>
    </row>
    <row r="5840" spans="1:23" x14ac:dyDescent="0.3">
      <c r="A5840" t="s">
        <v>23107</v>
      </c>
      <c r="B5840">
        <v>62</v>
      </c>
      <c r="C5840" t="s">
        <v>3</v>
      </c>
      <c r="D5840" t="s">
        <v>16</v>
      </c>
      <c r="E5840" t="s">
        <v>20</v>
      </c>
      <c r="F5840" t="s">
        <v>11</v>
      </c>
      <c r="G5840" s="1">
        <v>43833</v>
      </c>
      <c r="H5840" t="s">
        <v>11047</v>
      </c>
      <c r="I5840" t="s">
        <v>11048</v>
      </c>
      <c r="J5840">
        <v>17039.984400000001</v>
      </c>
      <c r="K5840" t="s">
        <v>41</v>
      </c>
      <c r="L5840">
        <v>5754</v>
      </c>
      <c r="M5840">
        <v>206</v>
      </c>
      <c r="N5840" t="s">
        <v>42</v>
      </c>
      <c r="O5840" s="1">
        <v>43835</v>
      </c>
      <c r="P5840" t="s">
        <v>56</v>
      </c>
      <c r="Q5840" t="s">
        <v>50</v>
      </c>
      <c r="R5840">
        <f>Healthcare_Data_v1__4[[#This Row],[Discharge Date]]-Healthcare_Data_v1__4[[#This Row],[Date of Admission]]</f>
        <v>2</v>
      </c>
      <c r="S5840" t="str" cm="1">
        <f t="array" ref="S5840">_xlfn.IFS( Healthcare_Data_v1__4[[#This Row],[Days of Stay]]&lt;10,"Low",Healthcare_Data_v1__4[[#This Row],[Days of Stay]]&lt;20,"Med",Healthcare_Data_v1__4[[#This Row],[Days of Stay]]&lt;=30,"High")</f>
        <v>Low</v>
      </c>
      <c r="T5840" t="str">
        <f>CONCATENATE(Healthcare_Data_v1__4[[#This Row],[Medical Condition]],Healthcare_Data_v1__4[[#This Row],[Duration]])</f>
        <v>CancerLow</v>
      </c>
      <c r="U5840">
        <f>MONTH(Healthcare_Data_v1__4[[#This Row],[Date of Admission]])</f>
        <v>1</v>
      </c>
      <c r="V5840">
        <f>YEAR(Healthcare_Data_v1__4[[#This Row],[Date of Admission]])</f>
        <v>2020</v>
      </c>
      <c r="W5840">
        <f>DAY(Healthcare_Data_v1__4[[#This Row],[Date of Admission]])</f>
        <v>3</v>
      </c>
    </row>
    <row r="5841" spans="1:23" x14ac:dyDescent="0.3">
      <c r="A5841" t="s">
        <v>11049</v>
      </c>
      <c r="B5841">
        <v>62</v>
      </c>
      <c r="C5841" t="s">
        <v>3</v>
      </c>
      <c r="D5841" t="s">
        <v>16</v>
      </c>
      <c r="E5841" t="s">
        <v>26</v>
      </c>
      <c r="F5841" t="s">
        <v>6</v>
      </c>
      <c r="G5841" s="1">
        <v>43512</v>
      </c>
      <c r="H5841" t="s">
        <v>11050</v>
      </c>
      <c r="I5841" t="s">
        <v>11051</v>
      </c>
      <c r="J5841">
        <v>17034.414809999998</v>
      </c>
      <c r="K5841" t="s">
        <v>41</v>
      </c>
      <c r="L5841">
        <v>3406</v>
      </c>
      <c r="M5841">
        <v>204</v>
      </c>
      <c r="N5841" t="s">
        <v>55</v>
      </c>
      <c r="O5841" s="1">
        <v>43536</v>
      </c>
      <c r="P5841" t="s">
        <v>43</v>
      </c>
      <c r="Q5841" t="s">
        <v>50</v>
      </c>
      <c r="R5841">
        <f>Healthcare_Data_v1__4[[#This Row],[Discharge Date]]-Healthcare_Data_v1__4[[#This Row],[Date of Admission]]</f>
        <v>24</v>
      </c>
      <c r="S5841" t="str" cm="1">
        <f t="array" ref="S5841">_xlfn.IFS( Healthcare_Data_v1__4[[#This Row],[Days of Stay]]&lt;10,"Low",Healthcare_Data_v1__4[[#This Row],[Days of Stay]]&lt;20,"Med",Healthcare_Data_v1__4[[#This Row],[Days of Stay]]&lt;=30,"High")</f>
        <v>High</v>
      </c>
      <c r="T5841" t="str">
        <f>CONCATENATE(Healthcare_Data_v1__4[[#This Row],[Medical Condition]],Healthcare_Data_v1__4[[#This Row],[Duration]])</f>
        <v>AsthmaHigh</v>
      </c>
      <c r="U5841">
        <f>MONTH(Healthcare_Data_v1__4[[#This Row],[Date of Admission]])</f>
        <v>2</v>
      </c>
      <c r="V5841">
        <f>YEAR(Healthcare_Data_v1__4[[#This Row],[Date of Admission]])</f>
        <v>2019</v>
      </c>
      <c r="W5841">
        <f>DAY(Healthcare_Data_v1__4[[#This Row],[Date of Admission]])</f>
        <v>16</v>
      </c>
    </row>
    <row r="5842" spans="1:23" x14ac:dyDescent="0.3">
      <c r="A5842" t="s">
        <v>23108</v>
      </c>
      <c r="B5842">
        <v>53</v>
      </c>
      <c r="C5842" t="s">
        <v>8</v>
      </c>
      <c r="D5842" t="s">
        <v>15</v>
      </c>
      <c r="E5842" t="s">
        <v>24</v>
      </c>
      <c r="F5842" t="s">
        <v>9</v>
      </c>
      <c r="G5842" s="1">
        <v>43646</v>
      </c>
      <c r="H5842" t="s">
        <v>2244</v>
      </c>
      <c r="I5842" t="s">
        <v>3099</v>
      </c>
      <c r="J5842">
        <v>17033.934069999999</v>
      </c>
      <c r="K5842" t="s">
        <v>63</v>
      </c>
      <c r="L5842">
        <v>20236</v>
      </c>
      <c r="M5842">
        <v>372</v>
      </c>
      <c r="N5842" t="s">
        <v>42</v>
      </c>
      <c r="O5842" s="1">
        <v>43648</v>
      </c>
      <c r="P5842" t="s">
        <v>56</v>
      </c>
      <c r="Q5842" t="s">
        <v>57</v>
      </c>
      <c r="R5842">
        <f>Healthcare_Data_v1__4[[#This Row],[Discharge Date]]-Healthcare_Data_v1__4[[#This Row],[Date of Admission]]</f>
        <v>2</v>
      </c>
      <c r="S5842" t="str" cm="1">
        <f t="array" ref="S5842">_xlfn.IFS( Healthcare_Data_v1__4[[#This Row],[Days of Stay]]&lt;10,"Low",Healthcare_Data_v1__4[[#This Row],[Days of Stay]]&lt;20,"Med",Healthcare_Data_v1__4[[#This Row],[Days of Stay]]&lt;=30,"High")</f>
        <v>Low</v>
      </c>
      <c r="T5842" t="str">
        <f>CONCATENATE(Healthcare_Data_v1__4[[#This Row],[Medical Condition]],Healthcare_Data_v1__4[[#This Row],[Duration]])</f>
        <v>ArthritisLow</v>
      </c>
      <c r="U5842">
        <f>MONTH(Healthcare_Data_v1__4[[#This Row],[Date of Admission]])</f>
        <v>6</v>
      </c>
      <c r="V5842">
        <f>YEAR(Healthcare_Data_v1__4[[#This Row],[Date of Admission]])</f>
        <v>2019</v>
      </c>
      <c r="W5842">
        <f>DAY(Healthcare_Data_v1__4[[#This Row],[Date of Admission]])</f>
        <v>30</v>
      </c>
    </row>
    <row r="5843" spans="1:23" x14ac:dyDescent="0.3">
      <c r="A5843" t="s">
        <v>19786</v>
      </c>
      <c r="B5843">
        <v>21</v>
      </c>
      <c r="C5843" t="s">
        <v>12</v>
      </c>
      <c r="D5843" t="s">
        <v>16</v>
      </c>
      <c r="E5843" t="s">
        <v>22</v>
      </c>
      <c r="F5843" t="s">
        <v>10</v>
      </c>
      <c r="G5843" s="1">
        <v>43451</v>
      </c>
      <c r="H5843" t="s">
        <v>11052</v>
      </c>
      <c r="I5843" t="s">
        <v>11053</v>
      </c>
      <c r="J5843">
        <v>17033.022389999998</v>
      </c>
      <c r="K5843" t="s">
        <v>69</v>
      </c>
      <c r="L5843">
        <v>24829</v>
      </c>
      <c r="M5843">
        <v>446</v>
      </c>
      <c r="N5843" t="s">
        <v>48</v>
      </c>
      <c r="O5843" s="1">
        <v>43473</v>
      </c>
      <c r="P5843" t="s">
        <v>43</v>
      </c>
      <c r="Q5843" t="s">
        <v>50</v>
      </c>
      <c r="R5843">
        <f>Healthcare_Data_v1__4[[#This Row],[Discharge Date]]-Healthcare_Data_v1__4[[#This Row],[Date of Admission]]</f>
        <v>22</v>
      </c>
      <c r="S5843" t="str" cm="1">
        <f t="array" ref="S5843">_xlfn.IFS( Healthcare_Data_v1__4[[#This Row],[Days of Stay]]&lt;10,"Low",Healthcare_Data_v1__4[[#This Row],[Days of Stay]]&lt;20,"Med",Healthcare_Data_v1__4[[#This Row],[Days of Stay]]&lt;=30,"High")</f>
        <v>High</v>
      </c>
      <c r="T5843" t="str">
        <f>CONCATENATE(Healthcare_Data_v1__4[[#This Row],[Medical Condition]],Healthcare_Data_v1__4[[#This Row],[Duration]])</f>
        <v>HypertensionHigh</v>
      </c>
      <c r="U5843">
        <f>MONTH(Healthcare_Data_v1__4[[#This Row],[Date of Admission]])</f>
        <v>12</v>
      </c>
      <c r="V5843">
        <f>YEAR(Healthcare_Data_v1__4[[#This Row],[Date of Admission]])</f>
        <v>2018</v>
      </c>
      <c r="W5843">
        <f>DAY(Healthcare_Data_v1__4[[#This Row],[Date of Admission]])</f>
        <v>17</v>
      </c>
    </row>
    <row r="5844" spans="1:23" x14ac:dyDescent="0.3">
      <c r="A5844" t="s">
        <v>23109</v>
      </c>
      <c r="B5844">
        <v>51</v>
      </c>
      <c r="C5844" t="s">
        <v>8</v>
      </c>
      <c r="D5844" t="s">
        <v>16</v>
      </c>
      <c r="E5844" t="s">
        <v>19</v>
      </c>
      <c r="F5844" t="s">
        <v>9</v>
      </c>
      <c r="G5844" s="1">
        <v>45094</v>
      </c>
      <c r="H5844" t="s">
        <v>11054</v>
      </c>
      <c r="I5844" t="s">
        <v>11055</v>
      </c>
      <c r="J5844">
        <v>17033.00779</v>
      </c>
      <c r="K5844" t="s">
        <v>66</v>
      </c>
      <c r="L5844">
        <v>4947</v>
      </c>
      <c r="M5844">
        <v>154</v>
      </c>
      <c r="N5844" t="s">
        <v>42</v>
      </c>
      <c r="O5844" s="1">
        <v>45110</v>
      </c>
      <c r="P5844" t="s">
        <v>56</v>
      </c>
      <c r="Q5844" t="s">
        <v>57</v>
      </c>
      <c r="R5844">
        <f>Healthcare_Data_v1__4[[#This Row],[Discharge Date]]-Healthcare_Data_v1__4[[#This Row],[Date of Admission]]</f>
        <v>16</v>
      </c>
      <c r="S5844" t="str" cm="1">
        <f t="array" ref="S5844">_xlfn.IFS( Healthcare_Data_v1__4[[#This Row],[Days of Stay]]&lt;10,"Low",Healthcare_Data_v1__4[[#This Row],[Days of Stay]]&lt;20,"Med",Healthcare_Data_v1__4[[#This Row],[Days of Stay]]&lt;=30,"High")</f>
        <v>Med</v>
      </c>
      <c r="T5844" t="str">
        <f>CONCATENATE(Healthcare_Data_v1__4[[#This Row],[Medical Condition]],Healthcare_Data_v1__4[[#This Row],[Duration]])</f>
        <v>ArthritisMed</v>
      </c>
      <c r="U5844">
        <f>MONTH(Healthcare_Data_v1__4[[#This Row],[Date of Admission]])</f>
        <v>6</v>
      </c>
      <c r="V5844">
        <f>YEAR(Healthcare_Data_v1__4[[#This Row],[Date of Admission]])</f>
        <v>2023</v>
      </c>
      <c r="W5844">
        <f>DAY(Healthcare_Data_v1__4[[#This Row],[Date of Admission]])</f>
        <v>17</v>
      </c>
    </row>
    <row r="5845" spans="1:23" x14ac:dyDescent="0.3">
      <c r="A5845" t="s">
        <v>7023</v>
      </c>
      <c r="B5845">
        <v>70</v>
      </c>
      <c r="C5845" t="s">
        <v>3</v>
      </c>
      <c r="D5845" t="s">
        <v>16</v>
      </c>
      <c r="E5845" t="s">
        <v>23</v>
      </c>
      <c r="F5845" t="s">
        <v>11</v>
      </c>
      <c r="G5845" s="1">
        <v>44074</v>
      </c>
      <c r="H5845" t="s">
        <v>11056</v>
      </c>
      <c r="I5845" t="s">
        <v>11057</v>
      </c>
      <c r="J5845">
        <v>17024.346409999998</v>
      </c>
      <c r="K5845" t="s">
        <v>41</v>
      </c>
      <c r="L5845">
        <v>26504</v>
      </c>
      <c r="M5845">
        <v>413</v>
      </c>
      <c r="N5845" t="s">
        <v>42</v>
      </c>
      <c r="O5845" s="1">
        <v>44087</v>
      </c>
      <c r="P5845" t="s">
        <v>49</v>
      </c>
      <c r="Q5845" t="s">
        <v>57</v>
      </c>
      <c r="R5845">
        <f>Healthcare_Data_v1__4[[#This Row],[Discharge Date]]-Healthcare_Data_v1__4[[#This Row],[Date of Admission]]</f>
        <v>13</v>
      </c>
      <c r="S5845" t="str" cm="1">
        <f t="array" ref="S5845">_xlfn.IFS( Healthcare_Data_v1__4[[#This Row],[Days of Stay]]&lt;10,"Low",Healthcare_Data_v1__4[[#This Row],[Days of Stay]]&lt;20,"Med",Healthcare_Data_v1__4[[#This Row],[Days of Stay]]&lt;=30,"High")</f>
        <v>Med</v>
      </c>
      <c r="T5845" t="str">
        <f>CONCATENATE(Healthcare_Data_v1__4[[#This Row],[Medical Condition]],Healthcare_Data_v1__4[[#This Row],[Duration]])</f>
        <v>CancerMed</v>
      </c>
      <c r="U5845">
        <f>MONTH(Healthcare_Data_v1__4[[#This Row],[Date of Admission]])</f>
        <v>8</v>
      </c>
      <c r="V5845">
        <f>YEAR(Healthcare_Data_v1__4[[#This Row],[Date of Admission]])</f>
        <v>2020</v>
      </c>
      <c r="W5845">
        <f>DAY(Healthcare_Data_v1__4[[#This Row],[Date of Admission]])</f>
        <v>31</v>
      </c>
    </row>
    <row r="5846" spans="1:23" x14ac:dyDescent="0.3">
      <c r="A5846" t="s">
        <v>23110</v>
      </c>
      <c r="B5846">
        <v>78</v>
      </c>
      <c r="C5846" t="s">
        <v>3</v>
      </c>
      <c r="D5846" t="s">
        <v>16</v>
      </c>
      <c r="E5846" t="s">
        <v>20</v>
      </c>
      <c r="F5846" t="s">
        <v>11</v>
      </c>
      <c r="G5846" s="1">
        <v>44187</v>
      </c>
      <c r="H5846" t="s">
        <v>10084</v>
      </c>
      <c r="I5846" t="s">
        <v>11058</v>
      </c>
      <c r="J5846">
        <v>17012.19989</v>
      </c>
      <c r="K5846" t="s">
        <v>41</v>
      </c>
      <c r="L5846">
        <v>55810</v>
      </c>
      <c r="M5846">
        <v>439</v>
      </c>
      <c r="N5846" t="s">
        <v>55</v>
      </c>
      <c r="O5846" s="1">
        <v>44195</v>
      </c>
      <c r="P5846" t="s">
        <v>49</v>
      </c>
      <c r="Q5846" t="s">
        <v>57</v>
      </c>
      <c r="R5846">
        <f>Healthcare_Data_v1__4[[#This Row],[Discharge Date]]-Healthcare_Data_v1__4[[#This Row],[Date of Admission]]</f>
        <v>8</v>
      </c>
      <c r="S5846" t="str" cm="1">
        <f t="array" ref="S5846">_xlfn.IFS( Healthcare_Data_v1__4[[#This Row],[Days of Stay]]&lt;10,"Low",Healthcare_Data_v1__4[[#This Row],[Days of Stay]]&lt;20,"Med",Healthcare_Data_v1__4[[#This Row],[Days of Stay]]&lt;=30,"High")</f>
        <v>Low</v>
      </c>
      <c r="T5846" t="str">
        <f>CONCATENATE(Healthcare_Data_v1__4[[#This Row],[Medical Condition]],Healthcare_Data_v1__4[[#This Row],[Duration]])</f>
        <v>CancerLow</v>
      </c>
      <c r="U5846">
        <f>MONTH(Healthcare_Data_v1__4[[#This Row],[Date of Admission]])</f>
        <v>12</v>
      </c>
      <c r="V5846">
        <f>YEAR(Healthcare_Data_v1__4[[#This Row],[Date of Admission]])</f>
        <v>2020</v>
      </c>
      <c r="W5846">
        <f>DAY(Healthcare_Data_v1__4[[#This Row],[Date of Admission]])</f>
        <v>22</v>
      </c>
    </row>
    <row r="5847" spans="1:23" x14ac:dyDescent="0.3">
      <c r="A5847" t="s">
        <v>23111</v>
      </c>
      <c r="B5847">
        <v>20</v>
      </c>
      <c r="C5847" t="s">
        <v>12</v>
      </c>
      <c r="D5847" t="s">
        <v>15</v>
      </c>
      <c r="E5847" t="s">
        <v>22</v>
      </c>
      <c r="F5847" t="s">
        <v>10</v>
      </c>
      <c r="G5847" s="1">
        <v>44500</v>
      </c>
      <c r="H5847" t="s">
        <v>11059</v>
      </c>
      <c r="I5847" t="s">
        <v>11060</v>
      </c>
      <c r="J5847">
        <v>17008.743200000001</v>
      </c>
      <c r="K5847" t="s">
        <v>66</v>
      </c>
      <c r="L5847">
        <v>26248</v>
      </c>
      <c r="M5847">
        <v>137</v>
      </c>
      <c r="N5847" t="s">
        <v>55</v>
      </c>
      <c r="O5847" s="1">
        <v>44501</v>
      </c>
      <c r="P5847" t="s">
        <v>85</v>
      </c>
      <c r="Q5847" t="s">
        <v>44</v>
      </c>
      <c r="R5847">
        <f>Healthcare_Data_v1__4[[#This Row],[Discharge Date]]-Healthcare_Data_v1__4[[#This Row],[Date of Admission]]</f>
        <v>1</v>
      </c>
      <c r="S5847" t="str" cm="1">
        <f t="array" ref="S5847">_xlfn.IFS( Healthcare_Data_v1__4[[#This Row],[Days of Stay]]&lt;10,"Low",Healthcare_Data_v1__4[[#This Row],[Days of Stay]]&lt;20,"Med",Healthcare_Data_v1__4[[#This Row],[Days of Stay]]&lt;=30,"High")</f>
        <v>Low</v>
      </c>
      <c r="T5847" t="str">
        <f>CONCATENATE(Healthcare_Data_v1__4[[#This Row],[Medical Condition]],Healthcare_Data_v1__4[[#This Row],[Duration]])</f>
        <v>HypertensionLow</v>
      </c>
      <c r="U5847">
        <f>MONTH(Healthcare_Data_v1__4[[#This Row],[Date of Admission]])</f>
        <v>10</v>
      </c>
      <c r="V5847">
        <f>YEAR(Healthcare_Data_v1__4[[#This Row],[Date of Admission]])</f>
        <v>2021</v>
      </c>
      <c r="W5847">
        <f>DAY(Healthcare_Data_v1__4[[#This Row],[Date of Admission]])</f>
        <v>31</v>
      </c>
    </row>
    <row r="5848" spans="1:23" x14ac:dyDescent="0.3">
      <c r="A5848" t="s">
        <v>11061</v>
      </c>
      <c r="B5848">
        <v>22</v>
      </c>
      <c r="C5848" t="s">
        <v>12</v>
      </c>
      <c r="D5848" t="s">
        <v>15</v>
      </c>
      <c r="E5848" t="s">
        <v>24</v>
      </c>
      <c r="F5848" t="s">
        <v>10</v>
      </c>
      <c r="G5848" s="1">
        <v>44821</v>
      </c>
      <c r="H5848" t="s">
        <v>11062</v>
      </c>
      <c r="I5848" t="s">
        <v>11063</v>
      </c>
      <c r="J5848">
        <v>17008.14489</v>
      </c>
      <c r="K5848" t="s">
        <v>66</v>
      </c>
      <c r="L5848">
        <v>10435</v>
      </c>
      <c r="M5848">
        <v>328</v>
      </c>
      <c r="N5848" t="s">
        <v>55</v>
      </c>
      <c r="O5848" s="1">
        <v>44828</v>
      </c>
      <c r="P5848" t="s">
        <v>60</v>
      </c>
      <c r="Q5848" t="s">
        <v>57</v>
      </c>
      <c r="R5848">
        <f>Healthcare_Data_v1__4[[#This Row],[Discharge Date]]-Healthcare_Data_v1__4[[#This Row],[Date of Admission]]</f>
        <v>7</v>
      </c>
      <c r="S5848" t="str" cm="1">
        <f t="array" ref="S5848">_xlfn.IFS( Healthcare_Data_v1__4[[#This Row],[Days of Stay]]&lt;10,"Low",Healthcare_Data_v1__4[[#This Row],[Days of Stay]]&lt;20,"Med",Healthcare_Data_v1__4[[#This Row],[Days of Stay]]&lt;=30,"High")</f>
        <v>Low</v>
      </c>
      <c r="T5848" t="str">
        <f>CONCATENATE(Healthcare_Data_v1__4[[#This Row],[Medical Condition]],Healthcare_Data_v1__4[[#This Row],[Duration]])</f>
        <v>HypertensionLow</v>
      </c>
      <c r="U5848">
        <f>MONTH(Healthcare_Data_v1__4[[#This Row],[Date of Admission]])</f>
        <v>9</v>
      </c>
      <c r="V5848">
        <f>YEAR(Healthcare_Data_v1__4[[#This Row],[Date of Admission]])</f>
        <v>2022</v>
      </c>
      <c r="W5848">
        <f>DAY(Healthcare_Data_v1__4[[#This Row],[Date of Admission]])</f>
        <v>17</v>
      </c>
    </row>
    <row r="5849" spans="1:23" x14ac:dyDescent="0.3">
      <c r="A5849" t="s">
        <v>21827</v>
      </c>
      <c r="B5849">
        <v>80</v>
      </c>
      <c r="C5849" t="s">
        <v>3</v>
      </c>
      <c r="D5849" t="s">
        <v>16</v>
      </c>
      <c r="E5849" t="s">
        <v>21</v>
      </c>
      <c r="F5849" t="s">
        <v>4</v>
      </c>
      <c r="G5849" s="1">
        <v>43477</v>
      </c>
      <c r="H5849" t="s">
        <v>11064</v>
      </c>
      <c r="I5849" t="s">
        <v>11065</v>
      </c>
      <c r="J5849">
        <v>17007.396649999999</v>
      </c>
      <c r="K5849" t="s">
        <v>41</v>
      </c>
      <c r="L5849">
        <v>50276</v>
      </c>
      <c r="M5849">
        <v>214</v>
      </c>
      <c r="N5849" t="s">
        <v>55</v>
      </c>
      <c r="O5849" s="1">
        <v>43490</v>
      </c>
      <c r="P5849" t="s">
        <v>56</v>
      </c>
      <c r="Q5849" t="s">
        <v>50</v>
      </c>
      <c r="R5849">
        <f>Healthcare_Data_v1__4[[#This Row],[Discharge Date]]-Healthcare_Data_v1__4[[#This Row],[Date of Admission]]</f>
        <v>13</v>
      </c>
      <c r="S5849" t="str" cm="1">
        <f t="array" ref="S5849">_xlfn.IFS( Healthcare_Data_v1__4[[#This Row],[Days of Stay]]&lt;10,"Low",Healthcare_Data_v1__4[[#This Row],[Days of Stay]]&lt;20,"Med",Healthcare_Data_v1__4[[#This Row],[Days of Stay]]&lt;=30,"High")</f>
        <v>Med</v>
      </c>
      <c r="T5849" t="str">
        <f>CONCATENATE(Healthcare_Data_v1__4[[#This Row],[Medical Condition]],Healthcare_Data_v1__4[[#This Row],[Duration]])</f>
        <v>DiabetesMed</v>
      </c>
      <c r="U5849">
        <f>MONTH(Healthcare_Data_v1__4[[#This Row],[Date of Admission]])</f>
        <v>1</v>
      </c>
      <c r="V5849">
        <f>YEAR(Healthcare_Data_v1__4[[#This Row],[Date of Admission]])</f>
        <v>2019</v>
      </c>
      <c r="W5849">
        <f>DAY(Healthcare_Data_v1__4[[#This Row],[Date of Admission]])</f>
        <v>12</v>
      </c>
    </row>
    <row r="5850" spans="1:23" x14ac:dyDescent="0.3">
      <c r="A5850" t="s">
        <v>18382</v>
      </c>
      <c r="B5850">
        <v>31</v>
      </c>
      <c r="C5850" t="s">
        <v>5</v>
      </c>
      <c r="D5850" t="s">
        <v>15</v>
      </c>
      <c r="E5850" t="s">
        <v>24</v>
      </c>
      <c r="F5850" t="s">
        <v>4</v>
      </c>
      <c r="G5850" s="1">
        <v>45210</v>
      </c>
      <c r="H5850" t="s">
        <v>11066</v>
      </c>
      <c r="I5850" t="s">
        <v>11067</v>
      </c>
      <c r="J5850">
        <v>17002.134679999999</v>
      </c>
      <c r="K5850" t="s">
        <v>63</v>
      </c>
      <c r="L5850">
        <v>42421</v>
      </c>
      <c r="M5850">
        <v>150</v>
      </c>
      <c r="N5850" t="s">
        <v>55</v>
      </c>
      <c r="O5850" s="1">
        <v>45237</v>
      </c>
      <c r="P5850" t="s">
        <v>85</v>
      </c>
      <c r="Q5850" t="s">
        <v>44</v>
      </c>
      <c r="R5850">
        <f>Healthcare_Data_v1__4[[#This Row],[Discharge Date]]-Healthcare_Data_v1__4[[#This Row],[Date of Admission]]</f>
        <v>27</v>
      </c>
      <c r="S5850" t="str" cm="1">
        <f t="array" ref="S5850">_xlfn.IFS( Healthcare_Data_v1__4[[#This Row],[Days of Stay]]&lt;10,"Low",Healthcare_Data_v1__4[[#This Row],[Days of Stay]]&lt;20,"Med",Healthcare_Data_v1__4[[#This Row],[Days of Stay]]&lt;=30,"High")</f>
        <v>High</v>
      </c>
      <c r="T5850" t="str">
        <f>CONCATENATE(Healthcare_Data_v1__4[[#This Row],[Medical Condition]],Healthcare_Data_v1__4[[#This Row],[Duration]])</f>
        <v>DiabetesHigh</v>
      </c>
      <c r="U5850">
        <f>MONTH(Healthcare_Data_v1__4[[#This Row],[Date of Admission]])</f>
        <v>10</v>
      </c>
      <c r="V5850">
        <f>YEAR(Healthcare_Data_v1__4[[#This Row],[Date of Admission]])</f>
        <v>2023</v>
      </c>
      <c r="W5850">
        <f>DAY(Healthcare_Data_v1__4[[#This Row],[Date of Admission]])</f>
        <v>11</v>
      </c>
    </row>
    <row r="5851" spans="1:23" x14ac:dyDescent="0.3">
      <c r="A5851" t="s">
        <v>23112</v>
      </c>
      <c r="B5851">
        <v>34</v>
      </c>
      <c r="C5851" t="s">
        <v>5</v>
      </c>
      <c r="D5851" t="s">
        <v>15</v>
      </c>
      <c r="E5851" t="s">
        <v>23</v>
      </c>
      <c r="F5851" t="s">
        <v>6</v>
      </c>
      <c r="G5851" s="1">
        <v>45143</v>
      </c>
      <c r="H5851" t="s">
        <v>11068</v>
      </c>
      <c r="I5851" t="s">
        <v>2241</v>
      </c>
      <c r="J5851">
        <v>17001.573039999999</v>
      </c>
      <c r="K5851" t="s">
        <v>63</v>
      </c>
      <c r="L5851">
        <v>13206</v>
      </c>
      <c r="M5851">
        <v>338</v>
      </c>
      <c r="N5851" t="s">
        <v>42</v>
      </c>
      <c r="O5851" s="1">
        <v>45144</v>
      </c>
      <c r="P5851" t="s">
        <v>85</v>
      </c>
      <c r="Q5851" t="s">
        <v>50</v>
      </c>
      <c r="R5851">
        <f>Healthcare_Data_v1__4[[#This Row],[Discharge Date]]-Healthcare_Data_v1__4[[#This Row],[Date of Admission]]</f>
        <v>1</v>
      </c>
      <c r="S5851" t="str" cm="1">
        <f t="array" ref="S5851">_xlfn.IFS( Healthcare_Data_v1__4[[#This Row],[Days of Stay]]&lt;10,"Low",Healthcare_Data_v1__4[[#This Row],[Days of Stay]]&lt;20,"Med",Healthcare_Data_v1__4[[#This Row],[Days of Stay]]&lt;=30,"High")</f>
        <v>Low</v>
      </c>
      <c r="T5851" t="str">
        <f>CONCATENATE(Healthcare_Data_v1__4[[#This Row],[Medical Condition]],Healthcare_Data_v1__4[[#This Row],[Duration]])</f>
        <v>AsthmaLow</v>
      </c>
      <c r="U5851">
        <f>MONTH(Healthcare_Data_v1__4[[#This Row],[Date of Admission]])</f>
        <v>8</v>
      </c>
      <c r="V5851">
        <f>YEAR(Healthcare_Data_v1__4[[#This Row],[Date of Admission]])</f>
        <v>2023</v>
      </c>
      <c r="W5851">
        <f>DAY(Healthcare_Data_v1__4[[#This Row],[Date of Admission]])</f>
        <v>5</v>
      </c>
    </row>
    <row r="5852" spans="1:23" x14ac:dyDescent="0.3">
      <c r="A5852" t="s">
        <v>23113</v>
      </c>
      <c r="B5852">
        <v>40</v>
      </c>
      <c r="C5852" t="s">
        <v>8</v>
      </c>
      <c r="D5852" t="s">
        <v>16</v>
      </c>
      <c r="E5852" t="s">
        <v>22</v>
      </c>
      <c r="F5852" t="s">
        <v>6</v>
      </c>
      <c r="G5852" s="1">
        <v>43705</v>
      </c>
      <c r="H5852" t="s">
        <v>23114</v>
      </c>
      <c r="I5852" t="s">
        <v>11069</v>
      </c>
      <c r="J5852">
        <v>17000.358349999999</v>
      </c>
      <c r="K5852" t="s">
        <v>69</v>
      </c>
      <c r="L5852">
        <v>3549</v>
      </c>
      <c r="M5852">
        <v>429</v>
      </c>
      <c r="N5852" t="s">
        <v>48</v>
      </c>
      <c r="O5852" s="1">
        <v>43729</v>
      </c>
      <c r="P5852" t="s">
        <v>43</v>
      </c>
      <c r="Q5852" t="s">
        <v>50</v>
      </c>
      <c r="R5852">
        <f>Healthcare_Data_v1__4[[#This Row],[Discharge Date]]-Healthcare_Data_v1__4[[#This Row],[Date of Admission]]</f>
        <v>24</v>
      </c>
      <c r="S5852" t="str" cm="1">
        <f t="array" ref="S5852">_xlfn.IFS( Healthcare_Data_v1__4[[#This Row],[Days of Stay]]&lt;10,"Low",Healthcare_Data_v1__4[[#This Row],[Days of Stay]]&lt;20,"Med",Healthcare_Data_v1__4[[#This Row],[Days of Stay]]&lt;=30,"High")</f>
        <v>High</v>
      </c>
      <c r="T5852" t="str">
        <f>CONCATENATE(Healthcare_Data_v1__4[[#This Row],[Medical Condition]],Healthcare_Data_v1__4[[#This Row],[Duration]])</f>
        <v>AsthmaHigh</v>
      </c>
      <c r="U5852">
        <f>MONTH(Healthcare_Data_v1__4[[#This Row],[Date of Admission]])</f>
        <v>8</v>
      </c>
      <c r="V5852">
        <f>YEAR(Healthcare_Data_v1__4[[#This Row],[Date of Admission]])</f>
        <v>2019</v>
      </c>
      <c r="W5852">
        <f>DAY(Healthcare_Data_v1__4[[#This Row],[Date of Admission]])</f>
        <v>28</v>
      </c>
    </row>
    <row r="5853" spans="1:23" x14ac:dyDescent="0.3">
      <c r="A5853" t="s">
        <v>23115</v>
      </c>
      <c r="B5853">
        <v>39</v>
      </c>
      <c r="C5853" t="s">
        <v>5</v>
      </c>
      <c r="D5853" t="s">
        <v>16</v>
      </c>
      <c r="E5853" t="s">
        <v>23</v>
      </c>
      <c r="F5853" t="s">
        <v>4</v>
      </c>
      <c r="G5853" s="1">
        <v>44234</v>
      </c>
      <c r="H5853" t="s">
        <v>11070</v>
      </c>
      <c r="I5853" t="s">
        <v>11071</v>
      </c>
      <c r="J5853">
        <v>17000.016199999998</v>
      </c>
      <c r="K5853" t="s">
        <v>47</v>
      </c>
      <c r="L5853">
        <v>13073</v>
      </c>
      <c r="M5853">
        <v>324</v>
      </c>
      <c r="N5853" t="s">
        <v>55</v>
      </c>
      <c r="O5853" s="1">
        <v>44260</v>
      </c>
      <c r="P5853" t="s">
        <v>85</v>
      </c>
      <c r="Q5853" t="s">
        <v>57</v>
      </c>
      <c r="R5853">
        <f>Healthcare_Data_v1__4[[#This Row],[Discharge Date]]-Healthcare_Data_v1__4[[#This Row],[Date of Admission]]</f>
        <v>26</v>
      </c>
      <c r="S5853" t="str" cm="1">
        <f t="array" ref="S5853">_xlfn.IFS( Healthcare_Data_v1__4[[#This Row],[Days of Stay]]&lt;10,"Low",Healthcare_Data_v1__4[[#This Row],[Days of Stay]]&lt;20,"Med",Healthcare_Data_v1__4[[#This Row],[Days of Stay]]&lt;=30,"High")</f>
        <v>High</v>
      </c>
      <c r="T5853" t="str">
        <f>CONCATENATE(Healthcare_Data_v1__4[[#This Row],[Medical Condition]],Healthcare_Data_v1__4[[#This Row],[Duration]])</f>
        <v>DiabetesHigh</v>
      </c>
      <c r="U5853">
        <f>MONTH(Healthcare_Data_v1__4[[#This Row],[Date of Admission]])</f>
        <v>2</v>
      </c>
      <c r="V5853">
        <f>YEAR(Healthcare_Data_v1__4[[#This Row],[Date of Admission]])</f>
        <v>2021</v>
      </c>
      <c r="W5853">
        <f>DAY(Healthcare_Data_v1__4[[#This Row],[Date of Admission]])</f>
        <v>7</v>
      </c>
    </row>
    <row r="5854" spans="1:23" x14ac:dyDescent="0.3">
      <c r="A5854" t="s">
        <v>23116</v>
      </c>
      <c r="B5854">
        <v>50</v>
      </c>
      <c r="C5854" t="s">
        <v>8</v>
      </c>
      <c r="D5854" t="s">
        <v>16</v>
      </c>
      <c r="E5854" t="s">
        <v>20</v>
      </c>
      <c r="F5854" t="s">
        <v>11</v>
      </c>
      <c r="G5854" s="1">
        <v>44761</v>
      </c>
      <c r="H5854" t="s">
        <v>11072</v>
      </c>
      <c r="I5854" t="s">
        <v>11073</v>
      </c>
      <c r="J5854">
        <v>16994.823700000001</v>
      </c>
      <c r="K5854" t="s">
        <v>47</v>
      </c>
      <c r="L5854">
        <v>57733</v>
      </c>
      <c r="M5854">
        <v>183</v>
      </c>
      <c r="N5854" t="s">
        <v>48</v>
      </c>
      <c r="O5854" s="1">
        <v>44769</v>
      </c>
      <c r="P5854" t="s">
        <v>85</v>
      </c>
      <c r="Q5854" t="s">
        <v>57</v>
      </c>
      <c r="R5854">
        <f>Healthcare_Data_v1__4[[#This Row],[Discharge Date]]-Healthcare_Data_v1__4[[#This Row],[Date of Admission]]</f>
        <v>8</v>
      </c>
      <c r="S5854" t="str" cm="1">
        <f t="array" ref="S5854">_xlfn.IFS( Healthcare_Data_v1__4[[#This Row],[Days of Stay]]&lt;10,"Low",Healthcare_Data_v1__4[[#This Row],[Days of Stay]]&lt;20,"Med",Healthcare_Data_v1__4[[#This Row],[Days of Stay]]&lt;=30,"High")</f>
        <v>Low</v>
      </c>
      <c r="T5854" t="str">
        <f>CONCATENATE(Healthcare_Data_v1__4[[#This Row],[Medical Condition]],Healthcare_Data_v1__4[[#This Row],[Duration]])</f>
        <v>CancerLow</v>
      </c>
      <c r="U5854">
        <f>MONTH(Healthcare_Data_v1__4[[#This Row],[Date of Admission]])</f>
        <v>7</v>
      </c>
      <c r="V5854">
        <f>YEAR(Healthcare_Data_v1__4[[#This Row],[Date of Admission]])</f>
        <v>2022</v>
      </c>
      <c r="W5854">
        <f>DAY(Healthcare_Data_v1__4[[#This Row],[Date of Admission]])</f>
        <v>19</v>
      </c>
    </row>
    <row r="5855" spans="1:23" x14ac:dyDescent="0.3">
      <c r="A5855" t="s">
        <v>11074</v>
      </c>
      <c r="B5855">
        <v>76</v>
      </c>
      <c r="C5855" t="s">
        <v>3</v>
      </c>
      <c r="D5855" t="s">
        <v>15</v>
      </c>
      <c r="E5855" t="s">
        <v>26</v>
      </c>
      <c r="F5855" t="s">
        <v>7</v>
      </c>
      <c r="G5855" s="1">
        <v>44144</v>
      </c>
      <c r="H5855" t="s">
        <v>11075</v>
      </c>
      <c r="I5855" t="s">
        <v>11076</v>
      </c>
      <c r="J5855">
        <v>16989.611359999999</v>
      </c>
      <c r="K5855" t="s">
        <v>41</v>
      </c>
      <c r="L5855">
        <v>23528</v>
      </c>
      <c r="M5855">
        <v>267</v>
      </c>
      <c r="N5855" t="s">
        <v>55</v>
      </c>
      <c r="O5855" s="1">
        <v>44146</v>
      </c>
      <c r="P5855" t="s">
        <v>43</v>
      </c>
      <c r="Q5855" t="s">
        <v>50</v>
      </c>
      <c r="R5855">
        <f>Healthcare_Data_v1__4[[#This Row],[Discharge Date]]-Healthcare_Data_v1__4[[#This Row],[Date of Admission]]</f>
        <v>2</v>
      </c>
      <c r="S5855" t="str" cm="1">
        <f t="array" ref="S5855">_xlfn.IFS( Healthcare_Data_v1__4[[#This Row],[Days of Stay]]&lt;10,"Low",Healthcare_Data_v1__4[[#This Row],[Days of Stay]]&lt;20,"Med",Healthcare_Data_v1__4[[#This Row],[Days of Stay]]&lt;=30,"High")</f>
        <v>Low</v>
      </c>
      <c r="T5855" t="str">
        <f>CONCATENATE(Healthcare_Data_v1__4[[#This Row],[Medical Condition]],Healthcare_Data_v1__4[[#This Row],[Duration]])</f>
        <v>ObesityLow</v>
      </c>
      <c r="U5855">
        <f>MONTH(Healthcare_Data_v1__4[[#This Row],[Date of Admission]])</f>
        <v>11</v>
      </c>
      <c r="V5855">
        <f>YEAR(Healthcare_Data_v1__4[[#This Row],[Date of Admission]])</f>
        <v>2020</v>
      </c>
      <c r="W5855">
        <f>DAY(Healthcare_Data_v1__4[[#This Row],[Date of Admission]])</f>
        <v>9</v>
      </c>
    </row>
    <row r="5856" spans="1:23" x14ac:dyDescent="0.3">
      <c r="A5856" t="s">
        <v>23117</v>
      </c>
      <c r="B5856">
        <v>61</v>
      </c>
      <c r="C5856" t="s">
        <v>3</v>
      </c>
      <c r="D5856" t="s">
        <v>15</v>
      </c>
      <c r="E5856" t="s">
        <v>24</v>
      </c>
      <c r="F5856" t="s">
        <v>7</v>
      </c>
      <c r="G5856" s="1">
        <v>43567</v>
      </c>
      <c r="H5856" t="s">
        <v>11077</v>
      </c>
      <c r="I5856" t="s">
        <v>11078</v>
      </c>
      <c r="J5856">
        <v>16986.050569999999</v>
      </c>
      <c r="K5856" t="s">
        <v>41</v>
      </c>
      <c r="L5856">
        <v>23189</v>
      </c>
      <c r="M5856">
        <v>128</v>
      </c>
      <c r="N5856" t="s">
        <v>42</v>
      </c>
      <c r="O5856" s="1">
        <v>43576</v>
      </c>
      <c r="P5856" t="s">
        <v>56</v>
      </c>
      <c r="Q5856" t="s">
        <v>44</v>
      </c>
      <c r="R5856">
        <f>Healthcare_Data_v1__4[[#This Row],[Discharge Date]]-Healthcare_Data_v1__4[[#This Row],[Date of Admission]]</f>
        <v>9</v>
      </c>
      <c r="S5856" t="str" cm="1">
        <f t="array" ref="S5856">_xlfn.IFS( Healthcare_Data_v1__4[[#This Row],[Days of Stay]]&lt;10,"Low",Healthcare_Data_v1__4[[#This Row],[Days of Stay]]&lt;20,"Med",Healthcare_Data_v1__4[[#This Row],[Days of Stay]]&lt;=30,"High")</f>
        <v>Low</v>
      </c>
      <c r="T5856" t="str">
        <f>CONCATENATE(Healthcare_Data_v1__4[[#This Row],[Medical Condition]],Healthcare_Data_v1__4[[#This Row],[Duration]])</f>
        <v>ObesityLow</v>
      </c>
      <c r="U5856">
        <f>MONTH(Healthcare_Data_v1__4[[#This Row],[Date of Admission]])</f>
        <v>4</v>
      </c>
      <c r="V5856">
        <f>YEAR(Healthcare_Data_v1__4[[#This Row],[Date of Admission]])</f>
        <v>2019</v>
      </c>
      <c r="W5856">
        <f>DAY(Healthcare_Data_v1__4[[#This Row],[Date of Admission]])</f>
        <v>12</v>
      </c>
    </row>
    <row r="5857" spans="1:23" x14ac:dyDescent="0.3">
      <c r="A5857" t="s">
        <v>23118</v>
      </c>
      <c r="B5857">
        <v>39</v>
      </c>
      <c r="C5857" t="s">
        <v>5</v>
      </c>
      <c r="D5857" t="s">
        <v>15</v>
      </c>
      <c r="E5857" t="s">
        <v>25</v>
      </c>
      <c r="F5857" t="s">
        <v>11</v>
      </c>
      <c r="G5857" s="1">
        <v>44985</v>
      </c>
      <c r="H5857" t="s">
        <v>11079</v>
      </c>
      <c r="I5857" t="s">
        <v>11080</v>
      </c>
      <c r="J5857">
        <v>16985.281470000002</v>
      </c>
      <c r="K5857" t="s">
        <v>41</v>
      </c>
      <c r="L5857">
        <v>14196</v>
      </c>
      <c r="M5857">
        <v>374</v>
      </c>
      <c r="N5857" t="s">
        <v>55</v>
      </c>
      <c r="O5857" s="1">
        <v>44994</v>
      </c>
      <c r="P5857" t="s">
        <v>49</v>
      </c>
      <c r="Q5857" t="s">
        <v>50</v>
      </c>
      <c r="R5857">
        <f>Healthcare_Data_v1__4[[#This Row],[Discharge Date]]-Healthcare_Data_v1__4[[#This Row],[Date of Admission]]</f>
        <v>9</v>
      </c>
      <c r="S5857" t="str" cm="1">
        <f t="array" ref="S5857">_xlfn.IFS( Healthcare_Data_v1__4[[#This Row],[Days of Stay]]&lt;10,"Low",Healthcare_Data_v1__4[[#This Row],[Days of Stay]]&lt;20,"Med",Healthcare_Data_v1__4[[#This Row],[Days of Stay]]&lt;=30,"High")</f>
        <v>Low</v>
      </c>
      <c r="T5857" t="str">
        <f>CONCATENATE(Healthcare_Data_v1__4[[#This Row],[Medical Condition]],Healthcare_Data_v1__4[[#This Row],[Duration]])</f>
        <v>CancerLow</v>
      </c>
      <c r="U5857">
        <f>MONTH(Healthcare_Data_v1__4[[#This Row],[Date of Admission]])</f>
        <v>2</v>
      </c>
      <c r="V5857">
        <f>YEAR(Healthcare_Data_v1__4[[#This Row],[Date of Admission]])</f>
        <v>2023</v>
      </c>
      <c r="W5857">
        <f>DAY(Healthcare_Data_v1__4[[#This Row],[Date of Admission]])</f>
        <v>28</v>
      </c>
    </row>
    <row r="5858" spans="1:23" x14ac:dyDescent="0.3">
      <c r="A5858" t="s">
        <v>23119</v>
      </c>
      <c r="B5858">
        <v>54</v>
      </c>
      <c r="C5858" t="s">
        <v>8</v>
      </c>
      <c r="D5858" t="s">
        <v>15</v>
      </c>
      <c r="E5858" t="s">
        <v>19</v>
      </c>
      <c r="F5858" t="s">
        <v>10</v>
      </c>
      <c r="G5858" s="1">
        <v>44143</v>
      </c>
      <c r="H5858" t="s">
        <v>9976</v>
      </c>
      <c r="I5858" t="s">
        <v>11081</v>
      </c>
      <c r="J5858">
        <v>16983.9879</v>
      </c>
      <c r="K5858" t="s">
        <v>66</v>
      </c>
      <c r="L5858">
        <v>19311</v>
      </c>
      <c r="M5858">
        <v>282</v>
      </c>
      <c r="N5858" t="s">
        <v>48</v>
      </c>
      <c r="O5858" s="1">
        <v>44153</v>
      </c>
      <c r="P5858" t="s">
        <v>60</v>
      </c>
      <c r="Q5858" t="s">
        <v>50</v>
      </c>
      <c r="R5858">
        <f>Healthcare_Data_v1__4[[#This Row],[Discharge Date]]-Healthcare_Data_v1__4[[#This Row],[Date of Admission]]</f>
        <v>10</v>
      </c>
      <c r="S5858" t="str" cm="1">
        <f t="array" ref="S5858">_xlfn.IFS( Healthcare_Data_v1__4[[#This Row],[Days of Stay]]&lt;10,"Low",Healthcare_Data_v1__4[[#This Row],[Days of Stay]]&lt;20,"Med",Healthcare_Data_v1__4[[#This Row],[Days of Stay]]&lt;=30,"High")</f>
        <v>Med</v>
      </c>
      <c r="T5858" t="str">
        <f>CONCATENATE(Healthcare_Data_v1__4[[#This Row],[Medical Condition]],Healthcare_Data_v1__4[[#This Row],[Duration]])</f>
        <v>HypertensionMed</v>
      </c>
      <c r="U5858">
        <f>MONTH(Healthcare_Data_v1__4[[#This Row],[Date of Admission]])</f>
        <v>11</v>
      </c>
      <c r="V5858">
        <f>YEAR(Healthcare_Data_v1__4[[#This Row],[Date of Admission]])</f>
        <v>2020</v>
      </c>
      <c r="W5858">
        <f>DAY(Healthcare_Data_v1__4[[#This Row],[Date of Admission]])</f>
        <v>8</v>
      </c>
    </row>
    <row r="5859" spans="1:23" x14ac:dyDescent="0.3">
      <c r="A5859" t="s">
        <v>23120</v>
      </c>
      <c r="B5859">
        <v>65</v>
      </c>
      <c r="C5859" t="s">
        <v>3</v>
      </c>
      <c r="D5859" t="s">
        <v>16</v>
      </c>
      <c r="E5859" t="s">
        <v>26</v>
      </c>
      <c r="F5859" t="s">
        <v>9</v>
      </c>
      <c r="G5859" s="1">
        <v>43573</v>
      </c>
      <c r="H5859" t="s">
        <v>11082</v>
      </c>
      <c r="I5859" t="s">
        <v>3197</v>
      </c>
      <c r="J5859">
        <v>16982.235639999999</v>
      </c>
      <c r="K5859" t="s">
        <v>41</v>
      </c>
      <c r="L5859">
        <v>20250</v>
      </c>
      <c r="M5859">
        <v>319</v>
      </c>
      <c r="N5859" t="s">
        <v>42</v>
      </c>
      <c r="O5859" s="1">
        <v>43595</v>
      </c>
      <c r="P5859" t="s">
        <v>49</v>
      </c>
      <c r="Q5859" t="s">
        <v>57</v>
      </c>
      <c r="R5859">
        <f>Healthcare_Data_v1__4[[#This Row],[Discharge Date]]-Healthcare_Data_v1__4[[#This Row],[Date of Admission]]</f>
        <v>22</v>
      </c>
      <c r="S5859" t="str" cm="1">
        <f t="array" ref="S5859">_xlfn.IFS( Healthcare_Data_v1__4[[#This Row],[Days of Stay]]&lt;10,"Low",Healthcare_Data_v1__4[[#This Row],[Days of Stay]]&lt;20,"Med",Healthcare_Data_v1__4[[#This Row],[Days of Stay]]&lt;=30,"High")</f>
        <v>High</v>
      </c>
      <c r="T5859" t="str">
        <f>CONCATENATE(Healthcare_Data_v1__4[[#This Row],[Medical Condition]],Healthcare_Data_v1__4[[#This Row],[Duration]])</f>
        <v>ArthritisHigh</v>
      </c>
      <c r="U5859">
        <f>MONTH(Healthcare_Data_v1__4[[#This Row],[Date of Admission]])</f>
        <v>4</v>
      </c>
      <c r="V5859">
        <f>YEAR(Healthcare_Data_v1__4[[#This Row],[Date of Admission]])</f>
        <v>2019</v>
      </c>
      <c r="W5859">
        <f>DAY(Healthcare_Data_v1__4[[#This Row],[Date of Admission]])</f>
        <v>18</v>
      </c>
    </row>
    <row r="5860" spans="1:23" x14ac:dyDescent="0.3">
      <c r="A5860" t="s">
        <v>23121</v>
      </c>
      <c r="B5860">
        <v>76</v>
      </c>
      <c r="C5860" t="s">
        <v>3</v>
      </c>
      <c r="D5860" t="s">
        <v>15</v>
      </c>
      <c r="E5860" t="s">
        <v>26</v>
      </c>
      <c r="F5860" t="s">
        <v>10</v>
      </c>
      <c r="G5860" s="1">
        <v>44903</v>
      </c>
      <c r="H5860" t="s">
        <v>11083</v>
      </c>
      <c r="I5860" t="s">
        <v>5032</v>
      </c>
      <c r="J5860">
        <v>16981.593639999999</v>
      </c>
      <c r="K5860" t="s">
        <v>41</v>
      </c>
      <c r="L5860">
        <v>8191</v>
      </c>
      <c r="M5860">
        <v>192</v>
      </c>
      <c r="N5860" t="s">
        <v>55</v>
      </c>
      <c r="O5860" s="1">
        <v>44929</v>
      </c>
      <c r="P5860" t="s">
        <v>56</v>
      </c>
      <c r="Q5860" t="s">
        <v>57</v>
      </c>
      <c r="R5860">
        <f>Healthcare_Data_v1__4[[#This Row],[Discharge Date]]-Healthcare_Data_v1__4[[#This Row],[Date of Admission]]</f>
        <v>26</v>
      </c>
      <c r="S5860" t="str" cm="1">
        <f t="array" ref="S5860">_xlfn.IFS( Healthcare_Data_v1__4[[#This Row],[Days of Stay]]&lt;10,"Low",Healthcare_Data_v1__4[[#This Row],[Days of Stay]]&lt;20,"Med",Healthcare_Data_v1__4[[#This Row],[Days of Stay]]&lt;=30,"High")</f>
        <v>High</v>
      </c>
      <c r="T5860" t="str">
        <f>CONCATENATE(Healthcare_Data_v1__4[[#This Row],[Medical Condition]],Healthcare_Data_v1__4[[#This Row],[Duration]])</f>
        <v>HypertensionHigh</v>
      </c>
      <c r="U5860">
        <f>MONTH(Healthcare_Data_v1__4[[#This Row],[Date of Admission]])</f>
        <v>12</v>
      </c>
      <c r="V5860">
        <f>YEAR(Healthcare_Data_v1__4[[#This Row],[Date of Admission]])</f>
        <v>2022</v>
      </c>
      <c r="W5860">
        <f>DAY(Healthcare_Data_v1__4[[#This Row],[Date of Admission]])</f>
        <v>8</v>
      </c>
    </row>
    <row r="5861" spans="1:23" x14ac:dyDescent="0.3">
      <c r="A5861" t="s">
        <v>23122</v>
      </c>
      <c r="B5861">
        <v>41</v>
      </c>
      <c r="C5861" t="s">
        <v>8</v>
      </c>
      <c r="D5861" t="s">
        <v>15</v>
      </c>
      <c r="E5861" t="s">
        <v>21</v>
      </c>
      <c r="F5861" t="s">
        <v>7</v>
      </c>
      <c r="G5861" s="1">
        <v>43846</v>
      </c>
      <c r="H5861" t="s">
        <v>11084</v>
      </c>
      <c r="I5861" t="s">
        <v>11085</v>
      </c>
      <c r="J5861">
        <v>16976.304599999999</v>
      </c>
      <c r="K5861" t="s">
        <v>69</v>
      </c>
      <c r="L5861">
        <v>9668</v>
      </c>
      <c r="M5861">
        <v>268</v>
      </c>
      <c r="N5861" t="s">
        <v>42</v>
      </c>
      <c r="O5861" s="1">
        <v>43859</v>
      </c>
      <c r="P5861" t="s">
        <v>60</v>
      </c>
      <c r="Q5861" t="s">
        <v>50</v>
      </c>
      <c r="R5861">
        <f>Healthcare_Data_v1__4[[#This Row],[Discharge Date]]-Healthcare_Data_v1__4[[#This Row],[Date of Admission]]</f>
        <v>13</v>
      </c>
      <c r="S5861" t="str" cm="1">
        <f t="array" ref="S5861">_xlfn.IFS( Healthcare_Data_v1__4[[#This Row],[Days of Stay]]&lt;10,"Low",Healthcare_Data_v1__4[[#This Row],[Days of Stay]]&lt;20,"Med",Healthcare_Data_v1__4[[#This Row],[Days of Stay]]&lt;=30,"High")</f>
        <v>Med</v>
      </c>
      <c r="T5861" t="str">
        <f>CONCATENATE(Healthcare_Data_v1__4[[#This Row],[Medical Condition]],Healthcare_Data_v1__4[[#This Row],[Duration]])</f>
        <v>ObesityMed</v>
      </c>
      <c r="U5861">
        <f>MONTH(Healthcare_Data_v1__4[[#This Row],[Date of Admission]])</f>
        <v>1</v>
      </c>
      <c r="V5861">
        <f>YEAR(Healthcare_Data_v1__4[[#This Row],[Date of Admission]])</f>
        <v>2020</v>
      </c>
      <c r="W5861">
        <f>DAY(Healthcare_Data_v1__4[[#This Row],[Date of Admission]])</f>
        <v>16</v>
      </c>
    </row>
    <row r="5862" spans="1:23" x14ac:dyDescent="0.3">
      <c r="A5862" t="s">
        <v>23123</v>
      </c>
      <c r="B5862">
        <v>68</v>
      </c>
      <c r="C5862" t="s">
        <v>3</v>
      </c>
      <c r="D5862" t="s">
        <v>15</v>
      </c>
      <c r="E5862" t="s">
        <v>26</v>
      </c>
      <c r="F5862" t="s">
        <v>9</v>
      </c>
      <c r="G5862" s="1">
        <v>44847</v>
      </c>
      <c r="H5862" t="s">
        <v>11086</v>
      </c>
      <c r="I5862" t="s">
        <v>11087</v>
      </c>
      <c r="J5862">
        <v>16968.226170000002</v>
      </c>
      <c r="K5862" t="s">
        <v>41</v>
      </c>
      <c r="L5862">
        <v>4420</v>
      </c>
      <c r="M5862">
        <v>174</v>
      </c>
      <c r="N5862" t="s">
        <v>55</v>
      </c>
      <c r="O5862" s="1">
        <v>44866</v>
      </c>
      <c r="P5862" t="s">
        <v>49</v>
      </c>
      <c r="Q5862" t="s">
        <v>44</v>
      </c>
      <c r="R5862">
        <f>Healthcare_Data_v1__4[[#This Row],[Discharge Date]]-Healthcare_Data_v1__4[[#This Row],[Date of Admission]]</f>
        <v>19</v>
      </c>
      <c r="S5862" t="str" cm="1">
        <f t="array" ref="S5862">_xlfn.IFS( Healthcare_Data_v1__4[[#This Row],[Days of Stay]]&lt;10,"Low",Healthcare_Data_v1__4[[#This Row],[Days of Stay]]&lt;20,"Med",Healthcare_Data_v1__4[[#This Row],[Days of Stay]]&lt;=30,"High")</f>
        <v>Med</v>
      </c>
      <c r="T5862" t="str">
        <f>CONCATENATE(Healthcare_Data_v1__4[[#This Row],[Medical Condition]],Healthcare_Data_v1__4[[#This Row],[Duration]])</f>
        <v>ArthritisMed</v>
      </c>
      <c r="U5862">
        <f>MONTH(Healthcare_Data_v1__4[[#This Row],[Date of Admission]])</f>
        <v>10</v>
      </c>
      <c r="V5862">
        <f>YEAR(Healthcare_Data_v1__4[[#This Row],[Date of Admission]])</f>
        <v>2022</v>
      </c>
      <c r="W5862">
        <f>DAY(Healthcare_Data_v1__4[[#This Row],[Date of Admission]])</f>
        <v>13</v>
      </c>
    </row>
    <row r="5863" spans="1:23" x14ac:dyDescent="0.3">
      <c r="A5863" t="s">
        <v>23124</v>
      </c>
      <c r="B5863">
        <v>53</v>
      </c>
      <c r="C5863" t="s">
        <v>8</v>
      </c>
      <c r="D5863" t="s">
        <v>16</v>
      </c>
      <c r="E5863" t="s">
        <v>20</v>
      </c>
      <c r="F5863" t="s">
        <v>10</v>
      </c>
      <c r="G5863" s="1">
        <v>44783</v>
      </c>
      <c r="H5863" t="s">
        <v>23125</v>
      </c>
      <c r="I5863" t="s">
        <v>11088</v>
      </c>
      <c r="J5863">
        <v>16963.85108</v>
      </c>
      <c r="K5863" t="s">
        <v>47</v>
      </c>
      <c r="L5863">
        <v>3217</v>
      </c>
      <c r="M5863">
        <v>374</v>
      </c>
      <c r="N5863" t="s">
        <v>48</v>
      </c>
      <c r="O5863" s="1">
        <v>44791</v>
      </c>
      <c r="P5863" t="s">
        <v>60</v>
      </c>
      <c r="Q5863" t="s">
        <v>50</v>
      </c>
      <c r="R5863">
        <f>Healthcare_Data_v1__4[[#This Row],[Discharge Date]]-Healthcare_Data_v1__4[[#This Row],[Date of Admission]]</f>
        <v>8</v>
      </c>
      <c r="S5863" t="str" cm="1">
        <f t="array" ref="S5863">_xlfn.IFS( Healthcare_Data_v1__4[[#This Row],[Days of Stay]]&lt;10,"Low",Healthcare_Data_v1__4[[#This Row],[Days of Stay]]&lt;20,"Med",Healthcare_Data_v1__4[[#This Row],[Days of Stay]]&lt;=30,"High")</f>
        <v>Low</v>
      </c>
      <c r="T5863" t="str">
        <f>CONCATENATE(Healthcare_Data_v1__4[[#This Row],[Medical Condition]],Healthcare_Data_v1__4[[#This Row],[Duration]])</f>
        <v>HypertensionLow</v>
      </c>
      <c r="U5863">
        <f>MONTH(Healthcare_Data_v1__4[[#This Row],[Date of Admission]])</f>
        <v>8</v>
      </c>
      <c r="V5863">
        <f>YEAR(Healthcare_Data_v1__4[[#This Row],[Date of Admission]])</f>
        <v>2022</v>
      </c>
      <c r="W5863">
        <f>DAY(Healthcare_Data_v1__4[[#This Row],[Date of Admission]])</f>
        <v>10</v>
      </c>
    </row>
    <row r="5864" spans="1:23" x14ac:dyDescent="0.3">
      <c r="A5864" t="s">
        <v>19102</v>
      </c>
      <c r="B5864">
        <v>42</v>
      </c>
      <c r="C5864" t="s">
        <v>8</v>
      </c>
      <c r="D5864" t="s">
        <v>16</v>
      </c>
      <c r="E5864" t="s">
        <v>22</v>
      </c>
      <c r="F5864" t="s">
        <v>4</v>
      </c>
      <c r="G5864" s="1">
        <v>44497</v>
      </c>
      <c r="H5864" t="s">
        <v>11089</v>
      </c>
      <c r="I5864" t="s">
        <v>3156</v>
      </c>
      <c r="J5864">
        <v>16959.940729999998</v>
      </c>
      <c r="K5864" t="s">
        <v>66</v>
      </c>
      <c r="L5864">
        <v>47423</v>
      </c>
      <c r="M5864">
        <v>486</v>
      </c>
      <c r="N5864" t="s">
        <v>48</v>
      </c>
      <c r="O5864" s="1">
        <v>44498</v>
      </c>
      <c r="P5864" t="s">
        <v>56</v>
      </c>
      <c r="Q5864" t="s">
        <v>44</v>
      </c>
      <c r="R5864">
        <f>Healthcare_Data_v1__4[[#This Row],[Discharge Date]]-Healthcare_Data_v1__4[[#This Row],[Date of Admission]]</f>
        <v>1</v>
      </c>
      <c r="S5864" t="str" cm="1">
        <f t="array" ref="S5864">_xlfn.IFS( Healthcare_Data_v1__4[[#This Row],[Days of Stay]]&lt;10,"Low",Healthcare_Data_v1__4[[#This Row],[Days of Stay]]&lt;20,"Med",Healthcare_Data_v1__4[[#This Row],[Days of Stay]]&lt;=30,"High")</f>
        <v>Low</v>
      </c>
      <c r="T5864" t="str">
        <f>CONCATENATE(Healthcare_Data_v1__4[[#This Row],[Medical Condition]],Healthcare_Data_v1__4[[#This Row],[Duration]])</f>
        <v>DiabetesLow</v>
      </c>
      <c r="U5864">
        <f>MONTH(Healthcare_Data_v1__4[[#This Row],[Date of Admission]])</f>
        <v>10</v>
      </c>
      <c r="V5864">
        <f>YEAR(Healthcare_Data_v1__4[[#This Row],[Date of Admission]])</f>
        <v>2021</v>
      </c>
      <c r="W5864">
        <f>DAY(Healthcare_Data_v1__4[[#This Row],[Date of Admission]])</f>
        <v>28</v>
      </c>
    </row>
    <row r="5865" spans="1:23" x14ac:dyDescent="0.3">
      <c r="A5865" t="s">
        <v>23126</v>
      </c>
      <c r="B5865">
        <v>74</v>
      </c>
      <c r="C5865" t="s">
        <v>3</v>
      </c>
      <c r="D5865" t="s">
        <v>16</v>
      </c>
      <c r="E5865" t="s">
        <v>26</v>
      </c>
      <c r="F5865" t="s">
        <v>9</v>
      </c>
      <c r="G5865" s="1">
        <v>44050</v>
      </c>
      <c r="H5865" t="s">
        <v>11090</v>
      </c>
      <c r="I5865" t="s">
        <v>11091</v>
      </c>
      <c r="J5865">
        <v>16956.878639999999</v>
      </c>
      <c r="K5865" t="s">
        <v>41</v>
      </c>
      <c r="L5865">
        <v>15730</v>
      </c>
      <c r="M5865">
        <v>352</v>
      </c>
      <c r="N5865" t="s">
        <v>42</v>
      </c>
      <c r="O5865" s="1">
        <v>44058</v>
      </c>
      <c r="P5865" t="s">
        <v>60</v>
      </c>
      <c r="Q5865" t="s">
        <v>50</v>
      </c>
      <c r="R5865">
        <f>Healthcare_Data_v1__4[[#This Row],[Discharge Date]]-Healthcare_Data_v1__4[[#This Row],[Date of Admission]]</f>
        <v>8</v>
      </c>
      <c r="S5865" t="str" cm="1">
        <f t="array" ref="S5865">_xlfn.IFS( Healthcare_Data_v1__4[[#This Row],[Days of Stay]]&lt;10,"Low",Healthcare_Data_v1__4[[#This Row],[Days of Stay]]&lt;20,"Med",Healthcare_Data_v1__4[[#This Row],[Days of Stay]]&lt;=30,"High")</f>
        <v>Low</v>
      </c>
      <c r="T5865" t="str">
        <f>CONCATENATE(Healthcare_Data_v1__4[[#This Row],[Medical Condition]],Healthcare_Data_v1__4[[#This Row],[Duration]])</f>
        <v>ArthritisLow</v>
      </c>
      <c r="U5865">
        <f>MONTH(Healthcare_Data_v1__4[[#This Row],[Date of Admission]])</f>
        <v>8</v>
      </c>
      <c r="V5865">
        <f>YEAR(Healthcare_Data_v1__4[[#This Row],[Date of Admission]])</f>
        <v>2020</v>
      </c>
      <c r="W5865">
        <f>DAY(Healthcare_Data_v1__4[[#This Row],[Date of Admission]])</f>
        <v>7</v>
      </c>
    </row>
    <row r="5866" spans="1:23" x14ac:dyDescent="0.3">
      <c r="A5866" t="s">
        <v>20299</v>
      </c>
      <c r="B5866">
        <v>77</v>
      </c>
      <c r="C5866" t="s">
        <v>3</v>
      </c>
      <c r="D5866" t="s">
        <v>15</v>
      </c>
      <c r="E5866" t="s">
        <v>25</v>
      </c>
      <c r="F5866" t="s">
        <v>11</v>
      </c>
      <c r="G5866" s="1">
        <v>43403</v>
      </c>
      <c r="H5866" t="s">
        <v>11092</v>
      </c>
      <c r="I5866" t="s">
        <v>11093</v>
      </c>
      <c r="J5866">
        <v>16948.494050000001</v>
      </c>
      <c r="K5866" t="s">
        <v>41</v>
      </c>
      <c r="L5866">
        <v>58085</v>
      </c>
      <c r="M5866">
        <v>204</v>
      </c>
      <c r="N5866" t="s">
        <v>48</v>
      </c>
      <c r="O5866" s="1">
        <v>43426</v>
      </c>
      <c r="P5866" t="s">
        <v>85</v>
      </c>
      <c r="Q5866" t="s">
        <v>50</v>
      </c>
      <c r="R5866">
        <f>Healthcare_Data_v1__4[[#This Row],[Discharge Date]]-Healthcare_Data_v1__4[[#This Row],[Date of Admission]]</f>
        <v>23</v>
      </c>
      <c r="S5866" t="str" cm="1">
        <f t="array" ref="S5866">_xlfn.IFS( Healthcare_Data_v1__4[[#This Row],[Days of Stay]]&lt;10,"Low",Healthcare_Data_v1__4[[#This Row],[Days of Stay]]&lt;20,"Med",Healthcare_Data_v1__4[[#This Row],[Days of Stay]]&lt;=30,"High")</f>
        <v>High</v>
      </c>
      <c r="T5866" t="str">
        <f>CONCATENATE(Healthcare_Data_v1__4[[#This Row],[Medical Condition]],Healthcare_Data_v1__4[[#This Row],[Duration]])</f>
        <v>CancerHigh</v>
      </c>
      <c r="U5866">
        <f>MONTH(Healthcare_Data_v1__4[[#This Row],[Date of Admission]])</f>
        <v>10</v>
      </c>
      <c r="V5866">
        <f>YEAR(Healthcare_Data_v1__4[[#This Row],[Date of Admission]])</f>
        <v>2018</v>
      </c>
      <c r="W5866">
        <f>DAY(Healthcare_Data_v1__4[[#This Row],[Date of Admission]])</f>
        <v>30</v>
      </c>
    </row>
    <row r="5867" spans="1:23" x14ac:dyDescent="0.3">
      <c r="A5867" t="s">
        <v>23127</v>
      </c>
      <c r="B5867">
        <v>20</v>
      </c>
      <c r="C5867" t="s">
        <v>12</v>
      </c>
      <c r="D5867" t="s">
        <v>16</v>
      </c>
      <c r="E5867" t="s">
        <v>22</v>
      </c>
      <c r="F5867" t="s">
        <v>4</v>
      </c>
      <c r="G5867" s="1">
        <v>43981</v>
      </c>
      <c r="H5867" t="s">
        <v>11094</v>
      </c>
      <c r="I5867" t="s">
        <v>6641</v>
      </c>
      <c r="J5867">
        <v>16934.07878</v>
      </c>
      <c r="K5867" t="s">
        <v>63</v>
      </c>
      <c r="L5867">
        <v>11183</v>
      </c>
      <c r="M5867">
        <v>337</v>
      </c>
      <c r="N5867" t="s">
        <v>48</v>
      </c>
      <c r="O5867" s="1">
        <v>44011</v>
      </c>
      <c r="P5867" t="s">
        <v>43</v>
      </c>
      <c r="Q5867" t="s">
        <v>50</v>
      </c>
      <c r="R5867">
        <f>Healthcare_Data_v1__4[[#This Row],[Discharge Date]]-Healthcare_Data_v1__4[[#This Row],[Date of Admission]]</f>
        <v>30</v>
      </c>
      <c r="S5867" t="str" cm="1">
        <f t="array" ref="S5867">_xlfn.IFS( Healthcare_Data_v1__4[[#This Row],[Days of Stay]]&lt;10,"Low",Healthcare_Data_v1__4[[#This Row],[Days of Stay]]&lt;20,"Med",Healthcare_Data_v1__4[[#This Row],[Days of Stay]]&lt;=30,"High")</f>
        <v>High</v>
      </c>
      <c r="T5867" t="str">
        <f>CONCATENATE(Healthcare_Data_v1__4[[#This Row],[Medical Condition]],Healthcare_Data_v1__4[[#This Row],[Duration]])</f>
        <v>DiabetesHigh</v>
      </c>
      <c r="U5867">
        <f>MONTH(Healthcare_Data_v1__4[[#This Row],[Date of Admission]])</f>
        <v>5</v>
      </c>
      <c r="V5867">
        <f>YEAR(Healthcare_Data_v1__4[[#This Row],[Date of Admission]])</f>
        <v>2020</v>
      </c>
      <c r="W5867">
        <f>DAY(Healthcare_Data_v1__4[[#This Row],[Date of Admission]])</f>
        <v>30</v>
      </c>
    </row>
    <row r="5868" spans="1:23" x14ac:dyDescent="0.3">
      <c r="A5868" t="s">
        <v>23128</v>
      </c>
      <c r="B5868">
        <v>24</v>
      </c>
      <c r="C5868" t="s">
        <v>12</v>
      </c>
      <c r="D5868" t="s">
        <v>15</v>
      </c>
      <c r="E5868" t="s">
        <v>21</v>
      </c>
      <c r="F5868" t="s">
        <v>6</v>
      </c>
      <c r="G5868" s="1">
        <v>44159</v>
      </c>
      <c r="H5868" t="s">
        <v>11095</v>
      </c>
      <c r="I5868" t="s">
        <v>11096</v>
      </c>
      <c r="J5868">
        <v>16929.147130000001</v>
      </c>
      <c r="K5868" t="s">
        <v>66</v>
      </c>
      <c r="L5868">
        <v>2377</v>
      </c>
      <c r="M5868">
        <v>351</v>
      </c>
      <c r="N5868" t="s">
        <v>55</v>
      </c>
      <c r="O5868" s="1">
        <v>44168</v>
      </c>
      <c r="P5868" t="s">
        <v>56</v>
      </c>
      <c r="Q5868" t="s">
        <v>50</v>
      </c>
      <c r="R5868">
        <f>Healthcare_Data_v1__4[[#This Row],[Discharge Date]]-Healthcare_Data_v1__4[[#This Row],[Date of Admission]]</f>
        <v>9</v>
      </c>
      <c r="S5868" t="str" cm="1">
        <f t="array" ref="S5868">_xlfn.IFS( Healthcare_Data_v1__4[[#This Row],[Days of Stay]]&lt;10,"Low",Healthcare_Data_v1__4[[#This Row],[Days of Stay]]&lt;20,"Med",Healthcare_Data_v1__4[[#This Row],[Days of Stay]]&lt;=30,"High")</f>
        <v>Low</v>
      </c>
      <c r="T5868" t="str">
        <f>CONCATENATE(Healthcare_Data_v1__4[[#This Row],[Medical Condition]],Healthcare_Data_v1__4[[#This Row],[Duration]])</f>
        <v>AsthmaLow</v>
      </c>
      <c r="U5868">
        <f>MONTH(Healthcare_Data_v1__4[[#This Row],[Date of Admission]])</f>
        <v>11</v>
      </c>
      <c r="V5868">
        <f>YEAR(Healthcare_Data_v1__4[[#This Row],[Date of Admission]])</f>
        <v>2020</v>
      </c>
      <c r="W5868">
        <f>DAY(Healthcare_Data_v1__4[[#This Row],[Date of Admission]])</f>
        <v>24</v>
      </c>
    </row>
    <row r="5869" spans="1:23" x14ac:dyDescent="0.3">
      <c r="A5869" t="s">
        <v>23129</v>
      </c>
      <c r="B5869">
        <v>48</v>
      </c>
      <c r="C5869" t="s">
        <v>8</v>
      </c>
      <c r="D5869" t="s">
        <v>16</v>
      </c>
      <c r="E5869" t="s">
        <v>25</v>
      </c>
      <c r="F5869" t="s">
        <v>9</v>
      </c>
      <c r="G5869" s="1">
        <v>44037</v>
      </c>
      <c r="H5869" t="s">
        <v>11097</v>
      </c>
      <c r="I5869" t="s">
        <v>11098</v>
      </c>
      <c r="J5869">
        <v>16925.313699999999</v>
      </c>
      <c r="K5869" t="s">
        <v>47</v>
      </c>
      <c r="L5869">
        <v>33830</v>
      </c>
      <c r="M5869">
        <v>354</v>
      </c>
      <c r="N5869" t="s">
        <v>48</v>
      </c>
      <c r="O5869" s="1">
        <v>44058</v>
      </c>
      <c r="P5869" t="s">
        <v>49</v>
      </c>
      <c r="Q5869" t="s">
        <v>57</v>
      </c>
      <c r="R5869">
        <f>Healthcare_Data_v1__4[[#This Row],[Discharge Date]]-Healthcare_Data_v1__4[[#This Row],[Date of Admission]]</f>
        <v>21</v>
      </c>
      <c r="S5869" t="str" cm="1">
        <f t="array" ref="S5869">_xlfn.IFS( Healthcare_Data_v1__4[[#This Row],[Days of Stay]]&lt;10,"Low",Healthcare_Data_v1__4[[#This Row],[Days of Stay]]&lt;20,"Med",Healthcare_Data_v1__4[[#This Row],[Days of Stay]]&lt;=30,"High")</f>
        <v>High</v>
      </c>
      <c r="T5869" t="str">
        <f>CONCATENATE(Healthcare_Data_v1__4[[#This Row],[Medical Condition]],Healthcare_Data_v1__4[[#This Row],[Duration]])</f>
        <v>ArthritisHigh</v>
      </c>
      <c r="U5869">
        <f>MONTH(Healthcare_Data_v1__4[[#This Row],[Date of Admission]])</f>
        <v>7</v>
      </c>
      <c r="V5869">
        <f>YEAR(Healthcare_Data_v1__4[[#This Row],[Date of Admission]])</f>
        <v>2020</v>
      </c>
      <c r="W5869">
        <f>DAY(Healthcare_Data_v1__4[[#This Row],[Date of Admission]])</f>
        <v>25</v>
      </c>
    </row>
    <row r="5870" spans="1:23" x14ac:dyDescent="0.3">
      <c r="A5870" t="s">
        <v>9735</v>
      </c>
      <c r="B5870">
        <v>36</v>
      </c>
      <c r="C5870" t="s">
        <v>5</v>
      </c>
      <c r="D5870" t="s">
        <v>16</v>
      </c>
      <c r="E5870" t="s">
        <v>22</v>
      </c>
      <c r="F5870" t="s">
        <v>10</v>
      </c>
      <c r="G5870" s="1">
        <v>44892</v>
      </c>
      <c r="H5870" t="s">
        <v>11099</v>
      </c>
      <c r="I5870" t="s">
        <v>9203</v>
      </c>
      <c r="J5870">
        <v>16925.114269999998</v>
      </c>
      <c r="K5870" t="s">
        <v>66</v>
      </c>
      <c r="L5870">
        <v>3147</v>
      </c>
      <c r="M5870">
        <v>263</v>
      </c>
      <c r="N5870" t="s">
        <v>55</v>
      </c>
      <c r="O5870" s="1">
        <v>44913</v>
      </c>
      <c r="P5870" t="s">
        <v>85</v>
      </c>
      <c r="Q5870" t="s">
        <v>50</v>
      </c>
      <c r="R5870">
        <f>Healthcare_Data_v1__4[[#This Row],[Discharge Date]]-Healthcare_Data_v1__4[[#This Row],[Date of Admission]]</f>
        <v>21</v>
      </c>
      <c r="S5870" t="str" cm="1">
        <f t="array" ref="S5870">_xlfn.IFS( Healthcare_Data_v1__4[[#This Row],[Days of Stay]]&lt;10,"Low",Healthcare_Data_v1__4[[#This Row],[Days of Stay]]&lt;20,"Med",Healthcare_Data_v1__4[[#This Row],[Days of Stay]]&lt;=30,"High")</f>
        <v>High</v>
      </c>
      <c r="T5870" t="str">
        <f>CONCATENATE(Healthcare_Data_v1__4[[#This Row],[Medical Condition]],Healthcare_Data_v1__4[[#This Row],[Duration]])</f>
        <v>HypertensionHigh</v>
      </c>
      <c r="U5870">
        <f>MONTH(Healthcare_Data_v1__4[[#This Row],[Date of Admission]])</f>
        <v>11</v>
      </c>
      <c r="V5870">
        <f>YEAR(Healthcare_Data_v1__4[[#This Row],[Date of Admission]])</f>
        <v>2022</v>
      </c>
      <c r="W5870">
        <f>DAY(Healthcare_Data_v1__4[[#This Row],[Date of Admission]])</f>
        <v>27</v>
      </c>
    </row>
    <row r="5871" spans="1:23" x14ac:dyDescent="0.3">
      <c r="A5871" t="s">
        <v>23130</v>
      </c>
      <c r="B5871">
        <v>80</v>
      </c>
      <c r="C5871" t="s">
        <v>3</v>
      </c>
      <c r="D5871" t="s">
        <v>15</v>
      </c>
      <c r="E5871" t="s">
        <v>24</v>
      </c>
      <c r="F5871" t="s">
        <v>7</v>
      </c>
      <c r="G5871" s="1">
        <v>45153</v>
      </c>
      <c r="H5871" t="s">
        <v>4993</v>
      </c>
      <c r="I5871" t="s">
        <v>11100</v>
      </c>
      <c r="J5871">
        <v>16922.045419999999</v>
      </c>
      <c r="K5871" t="s">
        <v>41</v>
      </c>
      <c r="L5871">
        <v>10426</v>
      </c>
      <c r="M5871">
        <v>177</v>
      </c>
      <c r="N5871" t="s">
        <v>55</v>
      </c>
      <c r="O5871" s="1">
        <v>45172</v>
      </c>
      <c r="P5871" t="s">
        <v>85</v>
      </c>
      <c r="Q5871" t="s">
        <v>50</v>
      </c>
      <c r="R5871">
        <f>Healthcare_Data_v1__4[[#This Row],[Discharge Date]]-Healthcare_Data_v1__4[[#This Row],[Date of Admission]]</f>
        <v>19</v>
      </c>
      <c r="S5871" t="str" cm="1">
        <f t="array" ref="S5871">_xlfn.IFS( Healthcare_Data_v1__4[[#This Row],[Days of Stay]]&lt;10,"Low",Healthcare_Data_v1__4[[#This Row],[Days of Stay]]&lt;20,"Med",Healthcare_Data_v1__4[[#This Row],[Days of Stay]]&lt;=30,"High")</f>
        <v>Med</v>
      </c>
      <c r="T5871" t="str">
        <f>CONCATENATE(Healthcare_Data_v1__4[[#This Row],[Medical Condition]],Healthcare_Data_v1__4[[#This Row],[Duration]])</f>
        <v>ObesityMed</v>
      </c>
      <c r="U5871">
        <f>MONTH(Healthcare_Data_v1__4[[#This Row],[Date of Admission]])</f>
        <v>8</v>
      </c>
      <c r="V5871">
        <f>YEAR(Healthcare_Data_v1__4[[#This Row],[Date of Admission]])</f>
        <v>2023</v>
      </c>
      <c r="W5871">
        <f>DAY(Healthcare_Data_v1__4[[#This Row],[Date of Admission]])</f>
        <v>15</v>
      </c>
    </row>
    <row r="5872" spans="1:23" x14ac:dyDescent="0.3">
      <c r="A5872" t="s">
        <v>23131</v>
      </c>
      <c r="B5872">
        <v>81</v>
      </c>
      <c r="C5872" t="s">
        <v>3</v>
      </c>
      <c r="D5872" t="s">
        <v>15</v>
      </c>
      <c r="E5872" t="s">
        <v>26</v>
      </c>
      <c r="F5872" t="s">
        <v>10</v>
      </c>
      <c r="G5872" s="1">
        <v>44401</v>
      </c>
      <c r="H5872" t="s">
        <v>11101</v>
      </c>
      <c r="I5872" t="s">
        <v>11102</v>
      </c>
      <c r="J5872">
        <v>16908.481110000001</v>
      </c>
      <c r="K5872" t="s">
        <v>41</v>
      </c>
      <c r="L5872">
        <v>31256</v>
      </c>
      <c r="M5872">
        <v>288</v>
      </c>
      <c r="N5872" t="s">
        <v>42</v>
      </c>
      <c r="O5872" s="1">
        <v>44414</v>
      </c>
      <c r="P5872" t="s">
        <v>60</v>
      </c>
      <c r="Q5872" t="s">
        <v>57</v>
      </c>
      <c r="R5872">
        <f>Healthcare_Data_v1__4[[#This Row],[Discharge Date]]-Healthcare_Data_v1__4[[#This Row],[Date of Admission]]</f>
        <v>13</v>
      </c>
      <c r="S5872" t="str" cm="1">
        <f t="array" ref="S5872">_xlfn.IFS( Healthcare_Data_v1__4[[#This Row],[Days of Stay]]&lt;10,"Low",Healthcare_Data_v1__4[[#This Row],[Days of Stay]]&lt;20,"Med",Healthcare_Data_v1__4[[#This Row],[Days of Stay]]&lt;=30,"High")</f>
        <v>Med</v>
      </c>
      <c r="T5872" t="str">
        <f>CONCATENATE(Healthcare_Data_v1__4[[#This Row],[Medical Condition]],Healthcare_Data_v1__4[[#This Row],[Duration]])</f>
        <v>HypertensionMed</v>
      </c>
      <c r="U5872">
        <f>MONTH(Healthcare_Data_v1__4[[#This Row],[Date of Admission]])</f>
        <v>7</v>
      </c>
      <c r="V5872">
        <f>YEAR(Healthcare_Data_v1__4[[#This Row],[Date of Admission]])</f>
        <v>2021</v>
      </c>
      <c r="W5872">
        <f>DAY(Healthcare_Data_v1__4[[#This Row],[Date of Admission]])</f>
        <v>24</v>
      </c>
    </row>
    <row r="5873" spans="1:23" x14ac:dyDescent="0.3">
      <c r="A5873" t="s">
        <v>23132</v>
      </c>
      <c r="B5873">
        <v>47</v>
      </c>
      <c r="C5873" t="s">
        <v>8</v>
      </c>
      <c r="D5873" t="s">
        <v>15</v>
      </c>
      <c r="E5873" t="s">
        <v>19</v>
      </c>
      <c r="F5873" t="s">
        <v>11</v>
      </c>
      <c r="G5873" s="1">
        <v>44033</v>
      </c>
      <c r="H5873" t="s">
        <v>11103</v>
      </c>
      <c r="I5873" t="s">
        <v>11104</v>
      </c>
      <c r="J5873">
        <v>16907.596509999999</v>
      </c>
      <c r="K5873" t="s">
        <v>63</v>
      </c>
      <c r="L5873">
        <v>42300</v>
      </c>
      <c r="M5873">
        <v>136</v>
      </c>
      <c r="N5873" t="s">
        <v>48</v>
      </c>
      <c r="O5873" s="1">
        <v>44051</v>
      </c>
      <c r="P5873" t="s">
        <v>56</v>
      </c>
      <c r="Q5873" t="s">
        <v>57</v>
      </c>
      <c r="R5873">
        <f>Healthcare_Data_v1__4[[#This Row],[Discharge Date]]-Healthcare_Data_v1__4[[#This Row],[Date of Admission]]</f>
        <v>18</v>
      </c>
      <c r="S5873" t="str" cm="1">
        <f t="array" ref="S5873">_xlfn.IFS( Healthcare_Data_v1__4[[#This Row],[Days of Stay]]&lt;10,"Low",Healthcare_Data_v1__4[[#This Row],[Days of Stay]]&lt;20,"Med",Healthcare_Data_v1__4[[#This Row],[Days of Stay]]&lt;=30,"High")</f>
        <v>Med</v>
      </c>
      <c r="T5873" t="str">
        <f>CONCATENATE(Healthcare_Data_v1__4[[#This Row],[Medical Condition]],Healthcare_Data_v1__4[[#This Row],[Duration]])</f>
        <v>CancerMed</v>
      </c>
      <c r="U5873">
        <f>MONTH(Healthcare_Data_v1__4[[#This Row],[Date of Admission]])</f>
        <v>7</v>
      </c>
      <c r="V5873">
        <f>YEAR(Healthcare_Data_v1__4[[#This Row],[Date of Admission]])</f>
        <v>2020</v>
      </c>
      <c r="W5873">
        <f>DAY(Healthcare_Data_v1__4[[#This Row],[Date of Admission]])</f>
        <v>21</v>
      </c>
    </row>
    <row r="5874" spans="1:23" x14ac:dyDescent="0.3">
      <c r="A5874" t="s">
        <v>6849</v>
      </c>
      <c r="B5874">
        <v>46</v>
      </c>
      <c r="C5874" t="s">
        <v>8</v>
      </c>
      <c r="D5874" t="s">
        <v>15</v>
      </c>
      <c r="E5874" t="s">
        <v>22</v>
      </c>
      <c r="F5874" t="s">
        <v>11</v>
      </c>
      <c r="G5874" s="1">
        <v>44189</v>
      </c>
      <c r="H5874" t="s">
        <v>11105</v>
      </c>
      <c r="I5874" t="s">
        <v>11106</v>
      </c>
      <c r="J5874">
        <v>16907.041450000001</v>
      </c>
      <c r="K5874" t="s">
        <v>69</v>
      </c>
      <c r="L5874">
        <v>29615</v>
      </c>
      <c r="M5874">
        <v>222</v>
      </c>
      <c r="N5874" t="s">
        <v>42</v>
      </c>
      <c r="O5874" s="1">
        <v>44208</v>
      </c>
      <c r="P5874" t="s">
        <v>60</v>
      </c>
      <c r="Q5874" t="s">
        <v>57</v>
      </c>
      <c r="R5874">
        <f>Healthcare_Data_v1__4[[#This Row],[Discharge Date]]-Healthcare_Data_v1__4[[#This Row],[Date of Admission]]</f>
        <v>19</v>
      </c>
      <c r="S5874" t="str" cm="1">
        <f t="array" ref="S5874">_xlfn.IFS( Healthcare_Data_v1__4[[#This Row],[Days of Stay]]&lt;10,"Low",Healthcare_Data_v1__4[[#This Row],[Days of Stay]]&lt;20,"Med",Healthcare_Data_v1__4[[#This Row],[Days of Stay]]&lt;=30,"High")</f>
        <v>Med</v>
      </c>
      <c r="T5874" t="str">
        <f>CONCATENATE(Healthcare_Data_v1__4[[#This Row],[Medical Condition]],Healthcare_Data_v1__4[[#This Row],[Duration]])</f>
        <v>CancerMed</v>
      </c>
      <c r="U5874">
        <f>MONTH(Healthcare_Data_v1__4[[#This Row],[Date of Admission]])</f>
        <v>12</v>
      </c>
      <c r="V5874">
        <f>YEAR(Healthcare_Data_v1__4[[#This Row],[Date of Admission]])</f>
        <v>2020</v>
      </c>
      <c r="W5874">
        <f>DAY(Healthcare_Data_v1__4[[#This Row],[Date of Admission]])</f>
        <v>24</v>
      </c>
    </row>
    <row r="5875" spans="1:23" x14ac:dyDescent="0.3">
      <c r="A5875" t="s">
        <v>23133</v>
      </c>
      <c r="B5875">
        <v>79</v>
      </c>
      <c r="C5875" t="s">
        <v>3</v>
      </c>
      <c r="D5875" t="s">
        <v>15</v>
      </c>
      <c r="E5875" t="s">
        <v>21</v>
      </c>
      <c r="F5875" t="s">
        <v>7</v>
      </c>
      <c r="G5875" s="1">
        <v>43950</v>
      </c>
      <c r="H5875" t="s">
        <v>11107</v>
      </c>
      <c r="I5875" t="s">
        <v>11108</v>
      </c>
      <c r="J5875">
        <v>16899.593229999999</v>
      </c>
      <c r="K5875" t="s">
        <v>41</v>
      </c>
      <c r="L5875">
        <v>8797</v>
      </c>
      <c r="M5875">
        <v>217</v>
      </c>
      <c r="N5875" t="s">
        <v>55</v>
      </c>
      <c r="O5875" s="1">
        <v>43964</v>
      </c>
      <c r="P5875" t="s">
        <v>56</v>
      </c>
      <c r="Q5875" t="s">
        <v>44</v>
      </c>
      <c r="R5875">
        <f>Healthcare_Data_v1__4[[#This Row],[Discharge Date]]-Healthcare_Data_v1__4[[#This Row],[Date of Admission]]</f>
        <v>14</v>
      </c>
      <c r="S5875" t="str" cm="1">
        <f t="array" ref="S5875">_xlfn.IFS( Healthcare_Data_v1__4[[#This Row],[Days of Stay]]&lt;10,"Low",Healthcare_Data_v1__4[[#This Row],[Days of Stay]]&lt;20,"Med",Healthcare_Data_v1__4[[#This Row],[Days of Stay]]&lt;=30,"High")</f>
        <v>Med</v>
      </c>
      <c r="T5875" t="str">
        <f>CONCATENATE(Healthcare_Data_v1__4[[#This Row],[Medical Condition]],Healthcare_Data_v1__4[[#This Row],[Duration]])</f>
        <v>ObesityMed</v>
      </c>
      <c r="U5875">
        <f>MONTH(Healthcare_Data_v1__4[[#This Row],[Date of Admission]])</f>
        <v>4</v>
      </c>
      <c r="V5875">
        <f>YEAR(Healthcare_Data_v1__4[[#This Row],[Date of Admission]])</f>
        <v>2020</v>
      </c>
      <c r="W5875">
        <f>DAY(Healthcare_Data_v1__4[[#This Row],[Date of Admission]])</f>
        <v>29</v>
      </c>
    </row>
    <row r="5876" spans="1:23" x14ac:dyDescent="0.3">
      <c r="A5876" t="s">
        <v>23134</v>
      </c>
      <c r="B5876">
        <v>60</v>
      </c>
      <c r="C5876" t="s">
        <v>3</v>
      </c>
      <c r="D5876" t="s">
        <v>16</v>
      </c>
      <c r="E5876" t="s">
        <v>20</v>
      </c>
      <c r="F5876" t="s">
        <v>6</v>
      </c>
      <c r="G5876" s="1">
        <v>43562</v>
      </c>
      <c r="H5876" t="s">
        <v>11109</v>
      </c>
      <c r="I5876" t="s">
        <v>11110</v>
      </c>
      <c r="J5876">
        <v>16898.207559999999</v>
      </c>
      <c r="K5876" t="s">
        <v>41</v>
      </c>
      <c r="L5876">
        <v>13575</v>
      </c>
      <c r="M5876">
        <v>491</v>
      </c>
      <c r="N5876" t="s">
        <v>55</v>
      </c>
      <c r="O5876" s="1">
        <v>43580</v>
      </c>
      <c r="P5876" t="s">
        <v>56</v>
      </c>
      <c r="Q5876" t="s">
        <v>44</v>
      </c>
      <c r="R5876">
        <f>Healthcare_Data_v1__4[[#This Row],[Discharge Date]]-Healthcare_Data_v1__4[[#This Row],[Date of Admission]]</f>
        <v>18</v>
      </c>
      <c r="S5876" t="str" cm="1">
        <f t="array" ref="S5876">_xlfn.IFS( Healthcare_Data_v1__4[[#This Row],[Days of Stay]]&lt;10,"Low",Healthcare_Data_v1__4[[#This Row],[Days of Stay]]&lt;20,"Med",Healthcare_Data_v1__4[[#This Row],[Days of Stay]]&lt;=30,"High")</f>
        <v>Med</v>
      </c>
      <c r="T5876" t="str">
        <f>CONCATENATE(Healthcare_Data_v1__4[[#This Row],[Medical Condition]],Healthcare_Data_v1__4[[#This Row],[Duration]])</f>
        <v>AsthmaMed</v>
      </c>
      <c r="U5876">
        <f>MONTH(Healthcare_Data_v1__4[[#This Row],[Date of Admission]])</f>
        <v>4</v>
      </c>
      <c r="V5876">
        <f>YEAR(Healthcare_Data_v1__4[[#This Row],[Date of Admission]])</f>
        <v>2019</v>
      </c>
      <c r="W5876">
        <f>DAY(Healthcare_Data_v1__4[[#This Row],[Date of Admission]])</f>
        <v>7</v>
      </c>
    </row>
    <row r="5877" spans="1:23" x14ac:dyDescent="0.3">
      <c r="A5877" t="s">
        <v>23135</v>
      </c>
      <c r="B5877">
        <v>84</v>
      </c>
      <c r="C5877" t="s">
        <v>3</v>
      </c>
      <c r="D5877" t="s">
        <v>15</v>
      </c>
      <c r="E5877" t="s">
        <v>23</v>
      </c>
      <c r="F5877" t="s">
        <v>9</v>
      </c>
      <c r="G5877" s="1">
        <v>44296</v>
      </c>
      <c r="H5877" t="s">
        <v>2009</v>
      </c>
      <c r="I5877" t="s">
        <v>11111</v>
      </c>
      <c r="J5877">
        <v>16896.417219999999</v>
      </c>
      <c r="K5877" t="s">
        <v>41</v>
      </c>
      <c r="L5877">
        <v>21244</v>
      </c>
      <c r="M5877">
        <v>192</v>
      </c>
      <c r="N5877" t="s">
        <v>55</v>
      </c>
      <c r="O5877" s="1">
        <v>44301</v>
      </c>
      <c r="P5877" t="s">
        <v>60</v>
      </c>
      <c r="Q5877" t="s">
        <v>44</v>
      </c>
      <c r="R5877">
        <f>Healthcare_Data_v1__4[[#This Row],[Discharge Date]]-Healthcare_Data_v1__4[[#This Row],[Date of Admission]]</f>
        <v>5</v>
      </c>
      <c r="S5877" t="str" cm="1">
        <f t="array" ref="S5877">_xlfn.IFS( Healthcare_Data_v1__4[[#This Row],[Days of Stay]]&lt;10,"Low",Healthcare_Data_v1__4[[#This Row],[Days of Stay]]&lt;20,"Med",Healthcare_Data_v1__4[[#This Row],[Days of Stay]]&lt;=30,"High")</f>
        <v>Low</v>
      </c>
      <c r="T5877" t="str">
        <f>CONCATENATE(Healthcare_Data_v1__4[[#This Row],[Medical Condition]],Healthcare_Data_v1__4[[#This Row],[Duration]])</f>
        <v>ArthritisLow</v>
      </c>
      <c r="U5877">
        <f>MONTH(Healthcare_Data_v1__4[[#This Row],[Date of Admission]])</f>
        <v>4</v>
      </c>
      <c r="V5877">
        <f>YEAR(Healthcare_Data_v1__4[[#This Row],[Date of Admission]])</f>
        <v>2021</v>
      </c>
      <c r="W5877">
        <f>DAY(Healthcare_Data_v1__4[[#This Row],[Date of Admission]])</f>
        <v>10</v>
      </c>
    </row>
    <row r="5878" spans="1:23" x14ac:dyDescent="0.3">
      <c r="A5878" t="s">
        <v>23136</v>
      </c>
      <c r="B5878">
        <v>46</v>
      </c>
      <c r="C5878" t="s">
        <v>8</v>
      </c>
      <c r="D5878" t="s">
        <v>16</v>
      </c>
      <c r="E5878" t="s">
        <v>21</v>
      </c>
      <c r="F5878" t="s">
        <v>7</v>
      </c>
      <c r="G5878" s="1">
        <v>44762</v>
      </c>
      <c r="H5878" t="s">
        <v>11112</v>
      </c>
      <c r="I5878" t="s">
        <v>11113</v>
      </c>
      <c r="J5878">
        <v>16886.876919999999</v>
      </c>
      <c r="K5878" t="s">
        <v>41</v>
      </c>
      <c r="L5878">
        <v>20679</v>
      </c>
      <c r="M5878">
        <v>317</v>
      </c>
      <c r="N5878" t="s">
        <v>48</v>
      </c>
      <c r="O5878" s="1">
        <v>44766</v>
      </c>
      <c r="P5878" t="s">
        <v>49</v>
      </c>
      <c r="Q5878" t="s">
        <v>57</v>
      </c>
      <c r="R5878">
        <f>Healthcare_Data_v1__4[[#This Row],[Discharge Date]]-Healthcare_Data_v1__4[[#This Row],[Date of Admission]]</f>
        <v>4</v>
      </c>
      <c r="S5878" t="str" cm="1">
        <f t="array" ref="S5878">_xlfn.IFS( Healthcare_Data_v1__4[[#This Row],[Days of Stay]]&lt;10,"Low",Healthcare_Data_v1__4[[#This Row],[Days of Stay]]&lt;20,"Med",Healthcare_Data_v1__4[[#This Row],[Days of Stay]]&lt;=30,"High")</f>
        <v>Low</v>
      </c>
      <c r="T5878" t="str">
        <f>CONCATENATE(Healthcare_Data_v1__4[[#This Row],[Medical Condition]],Healthcare_Data_v1__4[[#This Row],[Duration]])</f>
        <v>ObesityLow</v>
      </c>
      <c r="U5878">
        <f>MONTH(Healthcare_Data_v1__4[[#This Row],[Date of Admission]])</f>
        <v>7</v>
      </c>
      <c r="V5878">
        <f>YEAR(Healthcare_Data_v1__4[[#This Row],[Date of Admission]])</f>
        <v>2022</v>
      </c>
      <c r="W5878">
        <f>DAY(Healthcare_Data_v1__4[[#This Row],[Date of Admission]])</f>
        <v>20</v>
      </c>
    </row>
    <row r="5879" spans="1:23" x14ac:dyDescent="0.3">
      <c r="A5879" t="s">
        <v>7608</v>
      </c>
      <c r="B5879">
        <v>80</v>
      </c>
      <c r="C5879" t="s">
        <v>3</v>
      </c>
      <c r="D5879" t="s">
        <v>15</v>
      </c>
      <c r="E5879" t="s">
        <v>25</v>
      </c>
      <c r="F5879" t="s">
        <v>9</v>
      </c>
      <c r="G5879" s="1">
        <v>44892</v>
      </c>
      <c r="H5879" t="s">
        <v>11114</v>
      </c>
      <c r="I5879" t="s">
        <v>11115</v>
      </c>
      <c r="J5879">
        <v>16884.732530000001</v>
      </c>
      <c r="K5879" t="s">
        <v>41</v>
      </c>
      <c r="L5879">
        <v>38705</v>
      </c>
      <c r="M5879">
        <v>261</v>
      </c>
      <c r="N5879" t="s">
        <v>42</v>
      </c>
      <c r="O5879" s="1">
        <v>44913</v>
      </c>
      <c r="P5879" t="s">
        <v>43</v>
      </c>
      <c r="Q5879" t="s">
        <v>57</v>
      </c>
      <c r="R5879">
        <f>Healthcare_Data_v1__4[[#This Row],[Discharge Date]]-Healthcare_Data_v1__4[[#This Row],[Date of Admission]]</f>
        <v>21</v>
      </c>
      <c r="S5879" t="str" cm="1">
        <f t="array" ref="S5879">_xlfn.IFS( Healthcare_Data_v1__4[[#This Row],[Days of Stay]]&lt;10,"Low",Healthcare_Data_v1__4[[#This Row],[Days of Stay]]&lt;20,"Med",Healthcare_Data_v1__4[[#This Row],[Days of Stay]]&lt;=30,"High")</f>
        <v>High</v>
      </c>
      <c r="T5879" t="str">
        <f>CONCATENATE(Healthcare_Data_v1__4[[#This Row],[Medical Condition]],Healthcare_Data_v1__4[[#This Row],[Duration]])</f>
        <v>ArthritisHigh</v>
      </c>
      <c r="U5879">
        <f>MONTH(Healthcare_Data_v1__4[[#This Row],[Date of Admission]])</f>
        <v>11</v>
      </c>
      <c r="V5879">
        <f>YEAR(Healthcare_Data_v1__4[[#This Row],[Date of Admission]])</f>
        <v>2022</v>
      </c>
      <c r="W5879">
        <f>DAY(Healthcare_Data_v1__4[[#This Row],[Date of Admission]])</f>
        <v>27</v>
      </c>
    </row>
    <row r="5880" spans="1:23" x14ac:dyDescent="0.3">
      <c r="A5880" t="s">
        <v>23137</v>
      </c>
      <c r="B5880">
        <v>56</v>
      </c>
      <c r="C5880" t="s">
        <v>3</v>
      </c>
      <c r="D5880" t="s">
        <v>16</v>
      </c>
      <c r="E5880" t="s">
        <v>19</v>
      </c>
      <c r="F5880" t="s">
        <v>6</v>
      </c>
      <c r="G5880" s="1">
        <v>45225</v>
      </c>
      <c r="H5880" t="s">
        <v>11116</v>
      </c>
      <c r="I5880" t="s">
        <v>11117</v>
      </c>
      <c r="J5880">
        <v>16883.564549999999</v>
      </c>
      <c r="K5880" t="s">
        <v>63</v>
      </c>
      <c r="L5880">
        <v>35128</v>
      </c>
      <c r="M5880">
        <v>349</v>
      </c>
      <c r="N5880" t="s">
        <v>48</v>
      </c>
      <c r="O5880" s="1">
        <v>45234</v>
      </c>
      <c r="P5880" t="s">
        <v>56</v>
      </c>
      <c r="Q5880" t="s">
        <v>57</v>
      </c>
      <c r="R5880">
        <f>Healthcare_Data_v1__4[[#This Row],[Discharge Date]]-Healthcare_Data_v1__4[[#This Row],[Date of Admission]]</f>
        <v>9</v>
      </c>
      <c r="S5880" t="str" cm="1">
        <f t="array" ref="S5880">_xlfn.IFS( Healthcare_Data_v1__4[[#This Row],[Days of Stay]]&lt;10,"Low",Healthcare_Data_v1__4[[#This Row],[Days of Stay]]&lt;20,"Med",Healthcare_Data_v1__4[[#This Row],[Days of Stay]]&lt;=30,"High")</f>
        <v>Low</v>
      </c>
      <c r="T5880" t="str">
        <f>CONCATENATE(Healthcare_Data_v1__4[[#This Row],[Medical Condition]],Healthcare_Data_v1__4[[#This Row],[Duration]])</f>
        <v>AsthmaLow</v>
      </c>
      <c r="U5880">
        <f>MONTH(Healthcare_Data_v1__4[[#This Row],[Date of Admission]])</f>
        <v>10</v>
      </c>
      <c r="V5880">
        <f>YEAR(Healthcare_Data_v1__4[[#This Row],[Date of Admission]])</f>
        <v>2023</v>
      </c>
      <c r="W5880">
        <f>DAY(Healthcare_Data_v1__4[[#This Row],[Date of Admission]])</f>
        <v>26</v>
      </c>
    </row>
    <row r="5881" spans="1:23" x14ac:dyDescent="0.3">
      <c r="A5881" t="s">
        <v>23138</v>
      </c>
      <c r="B5881">
        <v>21</v>
      </c>
      <c r="C5881" t="s">
        <v>12</v>
      </c>
      <c r="D5881" t="s">
        <v>16</v>
      </c>
      <c r="E5881" t="s">
        <v>23</v>
      </c>
      <c r="F5881" t="s">
        <v>6</v>
      </c>
      <c r="G5881" s="1">
        <v>43801</v>
      </c>
      <c r="H5881" t="s">
        <v>11118</v>
      </c>
      <c r="I5881" t="s">
        <v>11119</v>
      </c>
      <c r="J5881">
        <v>16871.99206</v>
      </c>
      <c r="K5881" t="s">
        <v>66</v>
      </c>
      <c r="L5881">
        <v>23558</v>
      </c>
      <c r="M5881">
        <v>425</v>
      </c>
      <c r="N5881" t="s">
        <v>55</v>
      </c>
      <c r="O5881" s="1">
        <v>43811</v>
      </c>
      <c r="P5881" t="s">
        <v>85</v>
      </c>
      <c r="Q5881" t="s">
        <v>50</v>
      </c>
      <c r="R5881">
        <f>Healthcare_Data_v1__4[[#This Row],[Discharge Date]]-Healthcare_Data_v1__4[[#This Row],[Date of Admission]]</f>
        <v>10</v>
      </c>
      <c r="S5881" t="str" cm="1">
        <f t="array" ref="S5881">_xlfn.IFS( Healthcare_Data_v1__4[[#This Row],[Days of Stay]]&lt;10,"Low",Healthcare_Data_v1__4[[#This Row],[Days of Stay]]&lt;20,"Med",Healthcare_Data_v1__4[[#This Row],[Days of Stay]]&lt;=30,"High")</f>
        <v>Med</v>
      </c>
      <c r="T5881" t="str">
        <f>CONCATENATE(Healthcare_Data_v1__4[[#This Row],[Medical Condition]],Healthcare_Data_v1__4[[#This Row],[Duration]])</f>
        <v>AsthmaMed</v>
      </c>
      <c r="U5881">
        <f>MONTH(Healthcare_Data_v1__4[[#This Row],[Date of Admission]])</f>
        <v>12</v>
      </c>
      <c r="V5881">
        <f>YEAR(Healthcare_Data_v1__4[[#This Row],[Date of Admission]])</f>
        <v>2019</v>
      </c>
      <c r="W5881">
        <f>DAY(Healthcare_Data_v1__4[[#This Row],[Date of Admission]])</f>
        <v>2</v>
      </c>
    </row>
    <row r="5882" spans="1:23" x14ac:dyDescent="0.3">
      <c r="A5882" t="s">
        <v>23139</v>
      </c>
      <c r="B5882">
        <v>58</v>
      </c>
      <c r="C5882" t="s">
        <v>3</v>
      </c>
      <c r="D5882" t="s">
        <v>15</v>
      </c>
      <c r="E5882" t="s">
        <v>19</v>
      </c>
      <c r="F5882" t="s">
        <v>7</v>
      </c>
      <c r="G5882" s="1">
        <v>43661</v>
      </c>
      <c r="H5882" t="s">
        <v>5226</v>
      </c>
      <c r="I5882" t="s">
        <v>11120</v>
      </c>
      <c r="J5882">
        <v>16870.93907</v>
      </c>
      <c r="K5882" t="s">
        <v>66</v>
      </c>
      <c r="L5882">
        <v>22614</v>
      </c>
      <c r="M5882">
        <v>461</v>
      </c>
      <c r="N5882" t="s">
        <v>48</v>
      </c>
      <c r="O5882" s="1">
        <v>43670</v>
      </c>
      <c r="P5882" t="s">
        <v>60</v>
      </c>
      <c r="Q5882" t="s">
        <v>57</v>
      </c>
      <c r="R5882">
        <f>Healthcare_Data_v1__4[[#This Row],[Discharge Date]]-Healthcare_Data_v1__4[[#This Row],[Date of Admission]]</f>
        <v>9</v>
      </c>
      <c r="S5882" t="str" cm="1">
        <f t="array" ref="S5882">_xlfn.IFS( Healthcare_Data_v1__4[[#This Row],[Days of Stay]]&lt;10,"Low",Healthcare_Data_v1__4[[#This Row],[Days of Stay]]&lt;20,"Med",Healthcare_Data_v1__4[[#This Row],[Days of Stay]]&lt;=30,"High")</f>
        <v>Low</v>
      </c>
      <c r="T5882" t="str">
        <f>CONCATENATE(Healthcare_Data_v1__4[[#This Row],[Medical Condition]],Healthcare_Data_v1__4[[#This Row],[Duration]])</f>
        <v>ObesityLow</v>
      </c>
      <c r="U5882">
        <f>MONTH(Healthcare_Data_v1__4[[#This Row],[Date of Admission]])</f>
        <v>7</v>
      </c>
      <c r="V5882">
        <f>YEAR(Healthcare_Data_v1__4[[#This Row],[Date of Admission]])</f>
        <v>2019</v>
      </c>
      <c r="W5882">
        <f>DAY(Healthcare_Data_v1__4[[#This Row],[Date of Admission]])</f>
        <v>15</v>
      </c>
    </row>
    <row r="5883" spans="1:23" x14ac:dyDescent="0.3">
      <c r="A5883" t="s">
        <v>23140</v>
      </c>
      <c r="B5883">
        <v>18</v>
      </c>
      <c r="C5883" t="s">
        <v>12</v>
      </c>
      <c r="D5883" t="s">
        <v>15</v>
      </c>
      <c r="E5883" t="s">
        <v>20</v>
      </c>
      <c r="F5883" t="s">
        <v>6</v>
      </c>
      <c r="G5883" s="1">
        <v>43609</v>
      </c>
      <c r="H5883" t="s">
        <v>11121</v>
      </c>
      <c r="I5883" t="s">
        <v>11122</v>
      </c>
      <c r="J5883">
        <v>16865.002120000001</v>
      </c>
      <c r="K5883" t="s">
        <v>69</v>
      </c>
      <c r="L5883">
        <v>12981</v>
      </c>
      <c r="M5883">
        <v>444</v>
      </c>
      <c r="N5883" t="s">
        <v>55</v>
      </c>
      <c r="O5883" s="1">
        <v>43634</v>
      </c>
      <c r="P5883" t="s">
        <v>85</v>
      </c>
      <c r="Q5883" t="s">
        <v>44</v>
      </c>
      <c r="R5883">
        <f>Healthcare_Data_v1__4[[#This Row],[Discharge Date]]-Healthcare_Data_v1__4[[#This Row],[Date of Admission]]</f>
        <v>25</v>
      </c>
      <c r="S5883" t="str" cm="1">
        <f t="array" ref="S5883">_xlfn.IFS( Healthcare_Data_v1__4[[#This Row],[Days of Stay]]&lt;10,"Low",Healthcare_Data_v1__4[[#This Row],[Days of Stay]]&lt;20,"Med",Healthcare_Data_v1__4[[#This Row],[Days of Stay]]&lt;=30,"High")</f>
        <v>High</v>
      </c>
      <c r="T5883" t="str">
        <f>CONCATENATE(Healthcare_Data_v1__4[[#This Row],[Medical Condition]],Healthcare_Data_v1__4[[#This Row],[Duration]])</f>
        <v>AsthmaHigh</v>
      </c>
      <c r="U5883">
        <f>MONTH(Healthcare_Data_v1__4[[#This Row],[Date of Admission]])</f>
        <v>5</v>
      </c>
      <c r="V5883">
        <f>YEAR(Healthcare_Data_v1__4[[#This Row],[Date of Admission]])</f>
        <v>2019</v>
      </c>
      <c r="W5883">
        <f>DAY(Healthcare_Data_v1__4[[#This Row],[Date of Admission]])</f>
        <v>24</v>
      </c>
    </row>
    <row r="5884" spans="1:23" x14ac:dyDescent="0.3">
      <c r="A5884" t="s">
        <v>23141</v>
      </c>
      <c r="B5884">
        <v>56</v>
      </c>
      <c r="C5884" t="s">
        <v>3</v>
      </c>
      <c r="D5884" t="s">
        <v>16</v>
      </c>
      <c r="E5884" t="s">
        <v>25</v>
      </c>
      <c r="F5884" t="s">
        <v>10</v>
      </c>
      <c r="G5884" s="1">
        <v>44430</v>
      </c>
      <c r="H5884" t="s">
        <v>6008</v>
      </c>
      <c r="I5884" t="s">
        <v>11123</v>
      </c>
      <c r="J5884">
        <v>16861.576679999998</v>
      </c>
      <c r="K5884" t="s">
        <v>69</v>
      </c>
      <c r="L5884">
        <v>10451</v>
      </c>
      <c r="M5884">
        <v>285</v>
      </c>
      <c r="N5884" t="s">
        <v>48</v>
      </c>
      <c r="O5884" s="1">
        <v>44449</v>
      </c>
      <c r="P5884" t="s">
        <v>85</v>
      </c>
      <c r="Q5884" t="s">
        <v>57</v>
      </c>
      <c r="R5884">
        <f>Healthcare_Data_v1__4[[#This Row],[Discharge Date]]-Healthcare_Data_v1__4[[#This Row],[Date of Admission]]</f>
        <v>19</v>
      </c>
      <c r="S5884" t="str" cm="1">
        <f t="array" ref="S5884">_xlfn.IFS( Healthcare_Data_v1__4[[#This Row],[Days of Stay]]&lt;10,"Low",Healthcare_Data_v1__4[[#This Row],[Days of Stay]]&lt;20,"Med",Healthcare_Data_v1__4[[#This Row],[Days of Stay]]&lt;=30,"High")</f>
        <v>Med</v>
      </c>
      <c r="T5884" t="str">
        <f>CONCATENATE(Healthcare_Data_v1__4[[#This Row],[Medical Condition]],Healthcare_Data_v1__4[[#This Row],[Duration]])</f>
        <v>HypertensionMed</v>
      </c>
      <c r="U5884">
        <f>MONTH(Healthcare_Data_v1__4[[#This Row],[Date of Admission]])</f>
        <v>8</v>
      </c>
      <c r="V5884">
        <f>YEAR(Healthcare_Data_v1__4[[#This Row],[Date of Admission]])</f>
        <v>2021</v>
      </c>
      <c r="W5884">
        <f>DAY(Healthcare_Data_v1__4[[#This Row],[Date of Admission]])</f>
        <v>22</v>
      </c>
    </row>
    <row r="5885" spans="1:23" x14ac:dyDescent="0.3">
      <c r="A5885" t="s">
        <v>7023</v>
      </c>
      <c r="B5885">
        <v>27</v>
      </c>
      <c r="C5885" t="s">
        <v>5</v>
      </c>
      <c r="D5885" t="s">
        <v>15</v>
      </c>
      <c r="E5885" t="s">
        <v>22</v>
      </c>
      <c r="F5885" t="s">
        <v>6</v>
      </c>
      <c r="G5885" s="1">
        <v>43640</v>
      </c>
      <c r="H5885" t="s">
        <v>11124</v>
      </c>
      <c r="I5885" t="s">
        <v>11125</v>
      </c>
      <c r="J5885">
        <v>16861.01439</v>
      </c>
      <c r="K5885" t="s">
        <v>66</v>
      </c>
      <c r="L5885">
        <v>40647</v>
      </c>
      <c r="M5885">
        <v>313</v>
      </c>
      <c r="N5885" t="s">
        <v>55</v>
      </c>
      <c r="O5885" s="1">
        <v>43646</v>
      </c>
      <c r="P5885" t="s">
        <v>43</v>
      </c>
      <c r="Q5885" t="s">
        <v>50</v>
      </c>
      <c r="R5885">
        <f>Healthcare_Data_v1__4[[#This Row],[Discharge Date]]-Healthcare_Data_v1__4[[#This Row],[Date of Admission]]</f>
        <v>6</v>
      </c>
      <c r="S5885" t="str" cm="1">
        <f t="array" ref="S5885">_xlfn.IFS( Healthcare_Data_v1__4[[#This Row],[Days of Stay]]&lt;10,"Low",Healthcare_Data_v1__4[[#This Row],[Days of Stay]]&lt;20,"Med",Healthcare_Data_v1__4[[#This Row],[Days of Stay]]&lt;=30,"High")</f>
        <v>Low</v>
      </c>
      <c r="T5885" t="str">
        <f>CONCATENATE(Healthcare_Data_v1__4[[#This Row],[Medical Condition]],Healthcare_Data_v1__4[[#This Row],[Duration]])</f>
        <v>AsthmaLow</v>
      </c>
      <c r="U5885">
        <f>MONTH(Healthcare_Data_v1__4[[#This Row],[Date of Admission]])</f>
        <v>6</v>
      </c>
      <c r="V5885">
        <f>YEAR(Healthcare_Data_v1__4[[#This Row],[Date of Admission]])</f>
        <v>2019</v>
      </c>
      <c r="W5885">
        <f>DAY(Healthcare_Data_v1__4[[#This Row],[Date of Admission]])</f>
        <v>24</v>
      </c>
    </row>
    <row r="5886" spans="1:23" x14ac:dyDescent="0.3">
      <c r="A5886" t="s">
        <v>6919</v>
      </c>
      <c r="B5886">
        <v>36</v>
      </c>
      <c r="C5886" t="s">
        <v>5</v>
      </c>
      <c r="D5886" t="s">
        <v>15</v>
      </c>
      <c r="E5886" t="s">
        <v>22</v>
      </c>
      <c r="F5886" t="s">
        <v>11</v>
      </c>
      <c r="G5886" s="1">
        <v>43923</v>
      </c>
      <c r="H5886" t="s">
        <v>11126</v>
      </c>
      <c r="I5886" t="s">
        <v>11127</v>
      </c>
      <c r="J5886">
        <v>16859.482779999998</v>
      </c>
      <c r="K5886" t="s">
        <v>66</v>
      </c>
      <c r="L5886">
        <v>43277</v>
      </c>
      <c r="M5886">
        <v>478</v>
      </c>
      <c r="N5886" t="s">
        <v>55</v>
      </c>
      <c r="O5886" s="1">
        <v>43948</v>
      </c>
      <c r="P5886" t="s">
        <v>85</v>
      </c>
      <c r="Q5886" t="s">
        <v>44</v>
      </c>
      <c r="R5886">
        <f>Healthcare_Data_v1__4[[#This Row],[Discharge Date]]-Healthcare_Data_v1__4[[#This Row],[Date of Admission]]</f>
        <v>25</v>
      </c>
      <c r="S5886" t="str" cm="1">
        <f t="array" ref="S5886">_xlfn.IFS( Healthcare_Data_v1__4[[#This Row],[Days of Stay]]&lt;10,"Low",Healthcare_Data_v1__4[[#This Row],[Days of Stay]]&lt;20,"Med",Healthcare_Data_v1__4[[#This Row],[Days of Stay]]&lt;=30,"High")</f>
        <v>High</v>
      </c>
      <c r="T5886" t="str">
        <f>CONCATENATE(Healthcare_Data_v1__4[[#This Row],[Medical Condition]],Healthcare_Data_v1__4[[#This Row],[Duration]])</f>
        <v>CancerHigh</v>
      </c>
      <c r="U5886">
        <f>MONTH(Healthcare_Data_v1__4[[#This Row],[Date of Admission]])</f>
        <v>4</v>
      </c>
      <c r="V5886">
        <f>YEAR(Healthcare_Data_v1__4[[#This Row],[Date of Admission]])</f>
        <v>2020</v>
      </c>
      <c r="W5886">
        <f>DAY(Healthcare_Data_v1__4[[#This Row],[Date of Admission]])</f>
        <v>2</v>
      </c>
    </row>
    <row r="5887" spans="1:23" x14ac:dyDescent="0.3">
      <c r="A5887" t="s">
        <v>23142</v>
      </c>
      <c r="B5887">
        <v>82</v>
      </c>
      <c r="C5887" t="s">
        <v>3</v>
      </c>
      <c r="D5887" t="s">
        <v>16</v>
      </c>
      <c r="E5887" t="s">
        <v>26</v>
      </c>
      <c r="F5887" t="s">
        <v>11</v>
      </c>
      <c r="G5887" s="1">
        <v>44987</v>
      </c>
      <c r="H5887" t="s">
        <v>11128</v>
      </c>
      <c r="I5887" t="s">
        <v>11129</v>
      </c>
      <c r="J5887">
        <v>16858.160830000001</v>
      </c>
      <c r="K5887" t="s">
        <v>41</v>
      </c>
      <c r="L5887">
        <v>36029</v>
      </c>
      <c r="M5887">
        <v>495</v>
      </c>
      <c r="N5887" t="s">
        <v>42</v>
      </c>
      <c r="O5887" s="1">
        <v>45006</v>
      </c>
      <c r="P5887" t="s">
        <v>49</v>
      </c>
      <c r="Q5887" t="s">
        <v>50</v>
      </c>
      <c r="R5887">
        <f>Healthcare_Data_v1__4[[#This Row],[Discharge Date]]-Healthcare_Data_v1__4[[#This Row],[Date of Admission]]</f>
        <v>19</v>
      </c>
      <c r="S5887" t="str" cm="1">
        <f t="array" ref="S5887">_xlfn.IFS( Healthcare_Data_v1__4[[#This Row],[Days of Stay]]&lt;10,"Low",Healthcare_Data_v1__4[[#This Row],[Days of Stay]]&lt;20,"Med",Healthcare_Data_v1__4[[#This Row],[Days of Stay]]&lt;=30,"High")</f>
        <v>Med</v>
      </c>
      <c r="T5887" t="str">
        <f>CONCATENATE(Healthcare_Data_v1__4[[#This Row],[Medical Condition]],Healthcare_Data_v1__4[[#This Row],[Duration]])</f>
        <v>CancerMed</v>
      </c>
      <c r="U5887">
        <f>MONTH(Healthcare_Data_v1__4[[#This Row],[Date of Admission]])</f>
        <v>3</v>
      </c>
      <c r="V5887">
        <f>YEAR(Healthcare_Data_v1__4[[#This Row],[Date of Admission]])</f>
        <v>2023</v>
      </c>
      <c r="W5887">
        <f>DAY(Healthcare_Data_v1__4[[#This Row],[Date of Admission]])</f>
        <v>2</v>
      </c>
    </row>
    <row r="5888" spans="1:23" x14ac:dyDescent="0.3">
      <c r="A5888" t="s">
        <v>23143</v>
      </c>
      <c r="B5888">
        <v>41</v>
      </c>
      <c r="C5888" t="s">
        <v>8</v>
      </c>
      <c r="D5888" t="s">
        <v>15</v>
      </c>
      <c r="E5888" t="s">
        <v>19</v>
      </c>
      <c r="F5888" t="s">
        <v>11</v>
      </c>
      <c r="G5888" s="1">
        <v>44018</v>
      </c>
      <c r="H5888" t="s">
        <v>11130</v>
      </c>
      <c r="I5888" t="s">
        <v>11131</v>
      </c>
      <c r="J5888">
        <v>16856.819159999999</v>
      </c>
      <c r="K5888" t="s">
        <v>41</v>
      </c>
      <c r="L5888">
        <v>19286</v>
      </c>
      <c r="M5888">
        <v>113</v>
      </c>
      <c r="N5888" t="s">
        <v>55</v>
      </c>
      <c r="O5888" s="1">
        <v>44044</v>
      </c>
      <c r="P5888" t="s">
        <v>60</v>
      </c>
      <c r="Q5888" t="s">
        <v>44</v>
      </c>
      <c r="R5888">
        <f>Healthcare_Data_v1__4[[#This Row],[Discharge Date]]-Healthcare_Data_v1__4[[#This Row],[Date of Admission]]</f>
        <v>26</v>
      </c>
      <c r="S5888" t="str" cm="1">
        <f t="array" ref="S5888">_xlfn.IFS( Healthcare_Data_v1__4[[#This Row],[Days of Stay]]&lt;10,"Low",Healthcare_Data_v1__4[[#This Row],[Days of Stay]]&lt;20,"Med",Healthcare_Data_v1__4[[#This Row],[Days of Stay]]&lt;=30,"High")</f>
        <v>High</v>
      </c>
      <c r="T5888" t="str">
        <f>CONCATENATE(Healthcare_Data_v1__4[[#This Row],[Medical Condition]],Healthcare_Data_v1__4[[#This Row],[Duration]])</f>
        <v>CancerHigh</v>
      </c>
      <c r="U5888">
        <f>MONTH(Healthcare_Data_v1__4[[#This Row],[Date of Admission]])</f>
        <v>7</v>
      </c>
      <c r="V5888">
        <f>YEAR(Healthcare_Data_v1__4[[#This Row],[Date of Admission]])</f>
        <v>2020</v>
      </c>
      <c r="W5888">
        <f>DAY(Healthcare_Data_v1__4[[#This Row],[Date of Admission]])</f>
        <v>6</v>
      </c>
    </row>
    <row r="5889" spans="1:23" x14ac:dyDescent="0.3">
      <c r="A5889" t="s">
        <v>23144</v>
      </c>
      <c r="B5889">
        <v>37</v>
      </c>
      <c r="C5889" t="s">
        <v>5</v>
      </c>
      <c r="D5889" t="s">
        <v>15</v>
      </c>
      <c r="E5889" t="s">
        <v>25</v>
      </c>
      <c r="F5889" t="s">
        <v>10</v>
      </c>
      <c r="G5889" s="1">
        <v>43849</v>
      </c>
      <c r="H5889" t="s">
        <v>11132</v>
      </c>
      <c r="I5889" t="s">
        <v>11133</v>
      </c>
      <c r="J5889">
        <v>16852.166929999999</v>
      </c>
      <c r="K5889" t="s">
        <v>69</v>
      </c>
      <c r="L5889">
        <v>8821</v>
      </c>
      <c r="M5889">
        <v>253</v>
      </c>
      <c r="N5889" t="s">
        <v>48</v>
      </c>
      <c r="O5889" s="1">
        <v>43856</v>
      </c>
      <c r="P5889" t="s">
        <v>56</v>
      </c>
      <c r="Q5889" t="s">
        <v>57</v>
      </c>
      <c r="R5889">
        <f>Healthcare_Data_v1__4[[#This Row],[Discharge Date]]-Healthcare_Data_v1__4[[#This Row],[Date of Admission]]</f>
        <v>7</v>
      </c>
      <c r="S5889" t="str" cm="1">
        <f t="array" ref="S5889">_xlfn.IFS( Healthcare_Data_v1__4[[#This Row],[Days of Stay]]&lt;10,"Low",Healthcare_Data_v1__4[[#This Row],[Days of Stay]]&lt;20,"Med",Healthcare_Data_v1__4[[#This Row],[Days of Stay]]&lt;=30,"High")</f>
        <v>Low</v>
      </c>
      <c r="T5889" t="str">
        <f>CONCATENATE(Healthcare_Data_v1__4[[#This Row],[Medical Condition]],Healthcare_Data_v1__4[[#This Row],[Duration]])</f>
        <v>HypertensionLow</v>
      </c>
      <c r="U5889">
        <f>MONTH(Healthcare_Data_v1__4[[#This Row],[Date of Admission]])</f>
        <v>1</v>
      </c>
      <c r="V5889">
        <f>YEAR(Healthcare_Data_v1__4[[#This Row],[Date of Admission]])</f>
        <v>2020</v>
      </c>
      <c r="W5889">
        <f>DAY(Healthcare_Data_v1__4[[#This Row],[Date of Admission]])</f>
        <v>19</v>
      </c>
    </row>
    <row r="5890" spans="1:23" x14ac:dyDescent="0.3">
      <c r="A5890" t="s">
        <v>23145</v>
      </c>
      <c r="B5890">
        <v>23</v>
      </c>
      <c r="C5890" t="s">
        <v>12</v>
      </c>
      <c r="D5890" t="s">
        <v>15</v>
      </c>
      <c r="E5890" t="s">
        <v>21</v>
      </c>
      <c r="F5890" t="s">
        <v>6</v>
      </c>
      <c r="G5890" s="1">
        <v>43678</v>
      </c>
      <c r="H5890" t="s">
        <v>11134</v>
      </c>
      <c r="I5890" t="s">
        <v>11135</v>
      </c>
      <c r="J5890">
        <v>16846.547480000001</v>
      </c>
      <c r="K5890" t="s">
        <v>63</v>
      </c>
      <c r="L5890">
        <v>16744</v>
      </c>
      <c r="M5890">
        <v>371</v>
      </c>
      <c r="N5890" t="s">
        <v>55</v>
      </c>
      <c r="O5890" s="1">
        <v>43693</v>
      </c>
      <c r="P5890" t="s">
        <v>49</v>
      </c>
      <c r="Q5890" t="s">
        <v>44</v>
      </c>
      <c r="R5890">
        <f>Healthcare_Data_v1__4[[#This Row],[Discharge Date]]-Healthcare_Data_v1__4[[#This Row],[Date of Admission]]</f>
        <v>15</v>
      </c>
      <c r="S5890" t="str" cm="1">
        <f t="array" ref="S5890">_xlfn.IFS( Healthcare_Data_v1__4[[#This Row],[Days of Stay]]&lt;10,"Low",Healthcare_Data_v1__4[[#This Row],[Days of Stay]]&lt;20,"Med",Healthcare_Data_v1__4[[#This Row],[Days of Stay]]&lt;=30,"High")</f>
        <v>Med</v>
      </c>
      <c r="T5890" t="str">
        <f>CONCATENATE(Healthcare_Data_v1__4[[#This Row],[Medical Condition]],Healthcare_Data_v1__4[[#This Row],[Duration]])</f>
        <v>AsthmaMed</v>
      </c>
      <c r="U5890">
        <f>MONTH(Healthcare_Data_v1__4[[#This Row],[Date of Admission]])</f>
        <v>8</v>
      </c>
      <c r="V5890">
        <f>YEAR(Healthcare_Data_v1__4[[#This Row],[Date of Admission]])</f>
        <v>2019</v>
      </c>
      <c r="W5890">
        <f>DAY(Healthcare_Data_v1__4[[#This Row],[Date of Admission]])</f>
        <v>1</v>
      </c>
    </row>
    <row r="5891" spans="1:23" x14ac:dyDescent="0.3">
      <c r="A5891" t="s">
        <v>23146</v>
      </c>
      <c r="B5891">
        <v>31</v>
      </c>
      <c r="C5891" t="s">
        <v>5</v>
      </c>
      <c r="D5891" t="s">
        <v>15</v>
      </c>
      <c r="E5891" t="s">
        <v>25</v>
      </c>
      <c r="F5891" t="s">
        <v>4</v>
      </c>
      <c r="G5891" s="1">
        <v>43999</v>
      </c>
      <c r="H5891" t="s">
        <v>11136</v>
      </c>
      <c r="I5891" t="s">
        <v>11137</v>
      </c>
      <c r="J5891">
        <v>16846.174739999999</v>
      </c>
      <c r="K5891" t="s">
        <v>47</v>
      </c>
      <c r="L5891">
        <v>40865</v>
      </c>
      <c r="M5891">
        <v>293</v>
      </c>
      <c r="N5891" t="s">
        <v>48</v>
      </c>
      <c r="O5891" s="1">
        <v>44008</v>
      </c>
      <c r="P5891" t="s">
        <v>49</v>
      </c>
      <c r="Q5891" t="s">
        <v>44</v>
      </c>
      <c r="R5891">
        <f>Healthcare_Data_v1__4[[#This Row],[Discharge Date]]-Healthcare_Data_v1__4[[#This Row],[Date of Admission]]</f>
        <v>9</v>
      </c>
      <c r="S5891" t="str" cm="1">
        <f t="array" ref="S5891">_xlfn.IFS( Healthcare_Data_v1__4[[#This Row],[Days of Stay]]&lt;10,"Low",Healthcare_Data_v1__4[[#This Row],[Days of Stay]]&lt;20,"Med",Healthcare_Data_v1__4[[#This Row],[Days of Stay]]&lt;=30,"High")</f>
        <v>Low</v>
      </c>
      <c r="T5891" t="str">
        <f>CONCATENATE(Healthcare_Data_v1__4[[#This Row],[Medical Condition]],Healthcare_Data_v1__4[[#This Row],[Duration]])</f>
        <v>DiabetesLow</v>
      </c>
      <c r="U5891">
        <f>MONTH(Healthcare_Data_v1__4[[#This Row],[Date of Admission]])</f>
        <v>6</v>
      </c>
      <c r="V5891">
        <f>YEAR(Healthcare_Data_v1__4[[#This Row],[Date of Admission]])</f>
        <v>2020</v>
      </c>
      <c r="W5891">
        <f>DAY(Healthcare_Data_v1__4[[#This Row],[Date of Admission]])</f>
        <v>17</v>
      </c>
    </row>
    <row r="5892" spans="1:23" x14ac:dyDescent="0.3">
      <c r="A5892" t="s">
        <v>23147</v>
      </c>
      <c r="B5892">
        <v>52</v>
      </c>
      <c r="C5892" t="s">
        <v>8</v>
      </c>
      <c r="D5892" t="s">
        <v>15</v>
      </c>
      <c r="E5892" t="s">
        <v>20</v>
      </c>
      <c r="F5892" t="s">
        <v>7</v>
      </c>
      <c r="G5892" s="1">
        <v>45075</v>
      </c>
      <c r="H5892" t="s">
        <v>11138</v>
      </c>
      <c r="I5892" t="s">
        <v>11139</v>
      </c>
      <c r="J5892">
        <v>16845.574980000001</v>
      </c>
      <c r="K5892" t="s">
        <v>41</v>
      </c>
      <c r="L5892">
        <v>19349</v>
      </c>
      <c r="M5892">
        <v>143</v>
      </c>
      <c r="N5892" t="s">
        <v>55</v>
      </c>
      <c r="O5892" s="1">
        <v>45089</v>
      </c>
      <c r="P5892" t="s">
        <v>60</v>
      </c>
      <c r="Q5892" t="s">
        <v>57</v>
      </c>
      <c r="R5892">
        <f>Healthcare_Data_v1__4[[#This Row],[Discharge Date]]-Healthcare_Data_v1__4[[#This Row],[Date of Admission]]</f>
        <v>14</v>
      </c>
      <c r="S5892" t="str" cm="1">
        <f t="array" ref="S5892">_xlfn.IFS( Healthcare_Data_v1__4[[#This Row],[Days of Stay]]&lt;10,"Low",Healthcare_Data_v1__4[[#This Row],[Days of Stay]]&lt;20,"Med",Healthcare_Data_v1__4[[#This Row],[Days of Stay]]&lt;=30,"High")</f>
        <v>Med</v>
      </c>
      <c r="T5892" t="str">
        <f>CONCATENATE(Healthcare_Data_v1__4[[#This Row],[Medical Condition]],Healthcare_Data_v1__4[[#This Row],[Duration]])</f>
        <v>ObesityMed</v>
      </c>
      <c r="U5892">
        <f>MONTH(Healthcare_Data_v1__4[[#This Row],[Date of Admission]])</f>
        <v>5</v>
      </c>
      <c r="V5892">
        <f>YEAR(Healthcare_Data_v1__4[[#This Row],[Date of Admission]])</f>
        <v>2023</v>
      </c>
      <c r="W5892">
        <f>DAY(Healthcare_Data_v1__4[[#This Row],[Date of Admission]])</f>
        <v>29</v>
      </c>
    </row>
    <row r="5893" spans="1:23" x14ac:dyDescent="0.3">
      <c r="A5893" t="s">
        <v>23148</v>
      </c>
      <c r="B5893">
        <v>49</v>
      </c>
      <c r="C5893" t="s">
        <v>8</v>
      </c>
      <c r="D5893" t="s">
        <v>15</v>
      </c>
      <c r="E5893" t="s">
        <v>21</v>
      </c>
      <c r="F5893" t="s">
        <v>10</v>
      </c>
      <c r="G5893" s="1">
        <v>43614</v>
      </c>
      <c r="H5893" t="s">
        <v>11140</v>
      </c>
      <c r="I5893" t="s">
        <v>11141</v>
      </c>
      <c r="J5893">
        <v>16842.185030000001</v>
      </c>
      <c r="K5893" t="s">
        <v>63</v>
      </c>
      <c r="L5893">
        <v>14064</v>
      </c>
      <c r="M5893">
        <v>307</v>
      </c>
      <c r="N5893" t="s">
        <v>55</v>
      </c>
      <c r="O5893" s="1">
        <v>43634</v>
      </c>
      <c r="P5893" t="s">
        <v>43</v>
      </c>
      <c r="Q5893" t="s">
        <v>44</v>
      </c>
      <c r="R5893">
        <f>Healthcare_Data_v1__4[[#This Row],[Discharge Date]]-Healthcare_Data_v1__4[[#This Row],[Date of Admission]]</f>
        <v>20</v>
      </c>
      <c r="S5893" t="str" cm="1">
        <f t="array" ref="S5893">_xlfn.IFS( Healthcare_Data_v1__4[[#This Row],[Days of Stay]]&lt;10,"Low",Healthcare_Data_v1__4[[#This Row],[Days of Stay]]&lt;20,"Med",Healthcare_Data_v1__4[[#This Row],[Days of Stay]]&lt;=30,"High")</f>
        <v>High</v>
      </c>
      <c r="T5893" t="str">
        <f>CONCATENATE(Healthcare_Data_v1__4[[#This Row],[Medical Condition]],Healthcare_Data_v1__4[[#This Row],[Duration]])</f>
        <v>HypertensionHigh</v>
      </c>
      <c r="U5893">
        <f>MONTH(Healthcare_Data_v1__4[[#This Row],[Date of Admission]])</f>
        <v>5</v>
      </c>
      <c r="V5893">
        <f>YEAR(Healthcare_Data_v1__4[[#This Row],[Date of Admission]])</f>
        <v>2019</v>
      </c>
      <c r="W5893">
        <f>DAY(Healthcare_Data_v1__4[[#This Row],[Date of Admission]])</f>
        <v>29</v>
      </c>
    </row>
    <row r="5894" spans="1:23" x14ac:dyDescent="0.3">
      <c r="A5894" t="s">
        <v>23149</v>
      </c>
      <c r="B5894">
        <v>33</v>
      </c>
      <c r="C5894" t="s">
        <v>5</v>
      </c>
      <c r="D5894" t="s">
        <v>15</v>
      </c>
      <c r="E5894" t="s">
        <v>22</v>
      </c>
      <c r="F5894" t="s">
        <v>6</v>
      </c>
      <c r="G5894" s="1">
        <v>44497</v>
      </c>
      <c r="H5894" t="s">
        <v>11142</v>
      </c>
      <c r="I5894" t="s">
        <v>11143</v>
      </c>
      <c r="J5894">
        <v>16837.945670000001</v>
      </c>
      <c r="K5894" t="s">
        <v>66</v>
      </c>
      <c r="L5894">
        <v>36685</v>
      </c>
      <c r="M5894">
        <v>307</v>
      </c>
      <c r="N5894" t="s">
        <v>55</v>
      </c>
      <c r="O5894" s="1">
        <v>44512</v>
      </c>
      <c r="P5894" t="s">
        <v>43</v>
      </c>
      <c r="Q5894" t="s">
        <v>50</v>
      </c>
      <c r="R5894">
        <f>Healthcare_Data_v1__4[[#This Row],[Discharge Date]]-Healthcare_Data_v1__4[[#This Row],[Date of Admission]]</f>
        <v>15</v>
      </c>
      <c r="S5894" t="str" cm="1">
        <f t="array" ref="S5894">_xlfn.IFS( Healthcare_Data_v1__4[[#This Row],[Days of Stay]]&lt;10,"Low",Healthcare_Data_v1__4[[#This Row],[Days of Stay]]&lt;20,"Med",Healthcare_Data_v1__4[[#This Row],[Days of Stay]]&lt;=30,"High")</f>
        <v>Med</v>
      </c>
      <c r="T5894" t="str">
        <f>CONCATENATE(Healthcare_Data_v1__4[[#This Row],[Medical Condition]],Healthcare_Data_v1__4[[#This Row],[Duration]])</f>
        <v>AsthmaMed</v>
      </c>
      <c r="U5894">
        <f>MONTH(Healthcare_Data_v1__4[[#This Row],[Date of Admission]])</f>
        <v>10</v>
      </c>
      <c r="V5894">
        <f>YEAR(Healthcare_Data_v1__4[[#This Row],[Date of Admission]])</f>
        <v>2021</v>
      </c>
      <c r="W5894">
        <f>DAY(Healthcare_Data_v1__4[[#This Row],[Date of Admission]])</f>
        <v>28</v>
      </c>
    </row>
    <row r="5895" spans="1:23" x14ac:dyDescent="0.3">
      <c r="A5895" t="s">
        <v>23150</v>
      </c>
      <c r="B5895">
        <v>35</v>
      </c>
      <c r="C5895" t="s">
        <v>5</v>
      </c>
      <c r="D5895" t="s">
        <v>15</v>
      </c>
      <c r="E5895" t="s">
        <v>19</v>
      </c>
      <c r="F5895" t="s">
        <v>9</v>
      </c>
      <c r="G5895" s="1">
        <v>44410</v>
      </c>
      <c r="H5895" t="s">
        <v>11144</v>
      </c>
      <c r="I5895" t="s">
        <v>11145</v>
      </c>
      <c r="J5895">
        <v>16833.786619999999</v>
      </c>
      <c r="K5895" t="s">
        <v>47</v>
      </c>
      <c r="L5895">
        <v>19382</v>
      </c>
      <c r="M5895">
        <v>394</v>
      </c>
      <c r="N5895" t="s">
        <v>55</v>
      </c>
      <c r="O5895" s="1">
        <v>44427</v>
      </c>
      <c r="P5895" t="s">
        <v>60</v>
      </c>
      <c r="Q5895" t="s">
        <v>57</v>
      </c>
      <c r="R5895">
        <f>Healthcare_Data_v1__4[[#This Row],[Discharge Date]]-Healthcare_Data_v1__4[[#This Row],[Date of Admission]]</f>
        <v>17</v>
      </c>
      <c r="S5895" t="str" cm="1">
        <f t="array" ref="S5895">_xlfn.IFS( Healthcare_Data_v1__4[[#This Row],[Days of Stay]]&lt;10,"Low",Healthcare_Data_v1__4[[#This Row],[Days of Stay]]&lt;20,"Med",Healthcare_Data_v1__4[[#This Row],[Days of Stay]]&lt;=30,"High")</f>
        <v>Med</v>
      </c>
      <c r="T5895" t="str">
        <f>CONCATENATE(Healthcare_Data_v1__4[[#This Row],[Medical Condition]],Healthcare_Data_v1__4[[#This Row],[Duration]])</f>
        <v>ArthritisMed</v>
      </c>
      <c r="U5895">
        <f>MONTH(Healthcare_Data_v1__4[[#This Row],[Date of Admission]])</f>
        <v>8</v>
      </c>
      <c r="V5895">
        <f>YEAR(Healthcare_Data_v1__4[[#This Row],[Date of Admission]])</f>
        <v>2021</v>
      </c>
      <c r="W5895">
        <f>DAY(Healthcare_Data_v1__4[[#This Row],[Date of Admission]])</f>
        <v>2</v>
      </c>
    </row>
    <row r="5896" spans="1:23" x14ac:dyDescent="0.3">
      <c r="A5896" t="s">
        <v>23151</v>
      </c>
      <c r="B5896">
        <v>54</v>
      </c>
      <c r="C5896" t="s">
        <v>8</v>
      </c>
      <c r="D5896" t="s">
        <v>15</v>
      </c>
      <c r="E5896" t="s">
        <v>26</v>
      </c>
      <c r="F5896" t="s">
        <v>11</v>
      </c>
      <c r="G5896" s="1">
        <v>44146</v>
      </c>
      <c r="H5896" t="s">
        <v>11146</v>
      </c>
      <c r="I5896" t="s">
        <v>11147</v>
      </c>
      <c r="J5896">
        <v>16832.086050000002</v>
      </c>
      <c r="K5896" t="s">
        <v>66</v>
      </c>
      <c r="L5896">
        <v>8295</v>
      </c>
      <c r="M5896">
        <v>414</v>
      </c>
      <c r="N5896" t="s">
        <v>48</v>
      </c>
      <c r="O5896" s="1">
        <v>44164</v>
      </c>
      <c r="P5896" t="s">
        <v>56</v>
      </c>
      <c r="Q5896" t="s">
        <v>44</v>
      </c>
      <c r="R5896">
        <f>Healthcare_Data_v1__4[[#This Row],[Discharge Date]]-Healthcare_Data_v1__4[[#This Row],[Date of Admission]]</f>
        <v>18</v>
      </c>
      <c r="S5896" t="str" cm="1">
        <f t="array" ref="S5896">_xlfn.IFS( Healthcare_Data_v1__4[[#This Row],[Days of Stay]]&lt;10,"Low",Healthcare_Data_v1__4[[#This Row],[Days of Stay]]&lt;20,"Med",Healthcare_Data_v1__4[[#This Row],[Days of Stay]]&lt;=30,"High")</f>
        <v>Med</v>
      </c>
      <c r="T5896" t="str">
        <f>CONCATENATE(Healthcare_Data_v1__4[[#This Row],[Medical Condition]],Healthcare_Data_v1__4[[#This Row],[Duration]])</f>
        <v>CancerMed</v>
      </c>
      <c r="U5896">
        <f>MONTH(Healthcare_Data_v1__4[[#This Row],[Date of Admission]])</f>
        <v>11</v>
      </c>
      <c r="V5896">
        <f>YEAR(Healthcare_Data_v1__4[[#This Row],[Date of Admission]])</f>
        <v>2020</v>
      </c>
      <c r="W5896">
        <f>DAY(Healthcare_Data_v1__4[[#This Row],[Date of Admission]])</f>
        <v>11</v>
      </c>
    </row>
    <row r="5897" spans="1:23" x14ac:dyDescent="0.3">
      <c r="A5897" t="s">
        <v>23152</v>
      </c>
      <c r="B5897">
        <v>60</v>
      </c>
      <c r="C5897" t="s">
        <v>3</v>
      </c>
      <c r="D5897" t="s">
        <v>16</v>
      </c>
      <c r="E5897" t="s">
        <v>19</v>
      </c>
      <c r="F5897" t="s">
        <v>11</v>
      </c>
      <c r="G5897" s="1">
        <v>44148</v>
      </c>
      <c r="H5897" t="s">
        <v>11148</v>
      </c>
      <c r="I5897" t="s">
        <v>11149</v>
      </c>
      <c r="J5897">
        <v>16829.964230000001</v>
      </c>
      <c r="K5897" t="s">
        <v>41</v>
      </c>
      <c r="L5897">
        <v>38758</v>
      </c>
      <c r="M5897">
        <v>264</v>
      </c>
      <c r="N5897" t="s">
        <v>55</v>
      </c>
      <c r="O5897" s="1">
        <v>44157</v>
      </c>
      <c r="P5897" t="s">
        <v>60</v>
      </c>
      <c r="Q5897" t="s">
        <v>50</v>
      </c>
      <c r="R5897">
        <f>Healthcare_Data_v1__4[[#This Row],[Discharge Date]]-Healthcare_Data_v1__4[[#This Row],[Date of Admission]]</f>
        <v>9</v>
      </c>
      <c r="S5897" t="str" cm="1">
        <f t="array" ref="S5897">_xlfn.IFS( Healthcare_Data_v1__4[[#This Row],[Days of Stay]]&lt;10,"Low",Healthcare_Data_v1__4[[#This Row],[Days of Stay]]&lt;20,"Med",Healthcare_Data_v1__4[[#This Row],[Days of Stay]]&lt;=30,"High")</f>
        <v>Low</v>
      </c>
      <c r="T5897" t="str">
        <f>CONCATENATE(Healthcare_Data_v1__4[[#This Row],[Medical Condition]],Healthcare_Data_v1__4[[#This Row],[Duration]])</f>
        <v>CancerLow</v>
      </c>
      <c r="U5897">
        <f>MONTH(Healthcare_Data_v1__4[[#This Row],[Date of Admission]])</f>
        <v>11</v>
      </c>
      <c r="V5897">
        <f>YEAR(Healthcare_Data_v1__4[[#This Row],[Date of Admission]])</f>
        <v>2020</v>
      </c>
      <c r="W5897">
        <f>DAY(Healthcare_Data_v1__4[[#This Row],[Date of Admission]])</f>
        <v>13</v>
      </c>
    </row>
    <row r="5898" spans="1:23" x14ac:dyDescent="0.3">
      <c r="A5898" t="s">
        <v>23153</v>
      </c>
      <c r="B5898">
        <v>83</v>
      </c>
      <c r="C5898" t="s">
        <v>3</v>
      </c>
      <c r="D5898" t="s">
        <v>15</v>
      </c>
      <c r="E5898" t="s">
        <v>25</v>
      </c>
      <c r="F5898" t="s">
        <v>7</v>
      </c>
      <c r="G5898" s="1">
        <v>44239</v>
      </c>
      <c r="H5898" t="s">
        <v>11150</v>
      </c>
      <c r="I5898" t="s">
        <v>11151</v>
      </c>
      <c r="J5898">
        <v>16828.164799999999</v>
      </c>
      <c r="K5898" t="s">
        <v>41</v>
      </c>
      <c r="L5898">
        <v>12608</v>
      </c>
      <c r="M5898">
        <v>287</v>
      </c>
      <c r="N5898" t="s">
        <v>55</v>
      </c>
      <c r="O5898" s="1">
        <v>44246</v>
      </c>
      <c r="P5898" t="s">
        <v>43</v>
      </c>
      <c r="Q5898" t="s">
        <v>57</v>
      </c>
      <c r="R5898">
        <f>Healthcare_Data_v1__4[[#This Row],[Discharge Date]]-Healthcare_Data_v1__4[[#This Row],[Date of Admission]]</f>
        <v>7</v>
      </c>
      <c r="S5898" t="str" cm="1">
        <f t="array" ref="S5898">_xlfn.IFS( Healthcare_Data_v1__4[[#This Row],[Days of Stay]]&lt;10,"Low",Healthcare_Data_v1__4[[#This Row],[Days of Stay]]&lt;20,"Med",Healthcare_Data_v1__4[[#This Row],[Days of Stay]]&lt;=30,"High")</f>
        <v>Low</v>
      </c>
      <c r="T5898" t="str">
        <f>CONCATENATE(Healthcare_Data_v1__4[[#This Row],[Medical Condition]],Healthcare_Data_v1__4[[#This Row],[Duration]])</f>
        <v>ObesityLow</v>
      </c>
      <c r="U5898">
        <f>MONTH(Healthcare_Data_v1__4[[#This Row],[Date of Admission]])</f>
        <v>2</v>
      </c>
      <c r="V5898">
        <f>YEAR(Healthcare_Data_v1__4[[#This Row],[Date of Admission]])</f>
        <v>2021</v>
      </c>
      <c r="W5898">
        <f>DAY(Healthcare_Data_v1__4[[#This Row],[Date of Admission]])</f>
        <v>12</v>
      </c>
    </row>
    <row r="5899" spans="1:23" x14ac:dyDescent="0.3">
      <c r="A5899" t="s">
        <v>23154</v>
      </c>
      <c r="B5899">
        <v>78</v>
      </c>
      <c r="C5899" t="s">
        <v>3</v>
      </c>
      <c r="D5899" t="s">
        <v>16</v>
      </c>
      <c r="E5899" t="s">
        <v>20</v>
      </c>
      <c r="F5899" t="s">
        <v>4</v>
      </c>
      <c r="G5899" s="1">
        <v>44602</v>
      </c>
      <c r="H5899" t="s">
        <v>11152</v>
      </c>
      <c r="I5899" t="s">
        <v>11153</v>
      </c>
      <c r="J5899">
        <v>16827.441019999998</v>
      </c>
      <c r="K5899" t="s">
        <v>41</v>
      </c>
      <c r="L5899">
        <v>49085</v>
      </c>
      <c r="M5899">
        <v>117</v>
      </c>
      <c r="N5899" t="s">
        <v>48</v>
      </c>
      <c r="O5899" s="1">
        <v>44621</v>
      </c>
      <c r="P5899" t="s">
        <v>49</v>
      </c>
      <c r="Q5899" t="s">
        <v>57</v>
      </c>
      <c r="R5899">
        <f>Healthcare_Data_v1__4[[#This Row],[Discharge Date]]-Healthcare_Data_v1__4[[#This Row],[Date of Admission]]</f>
        <v>19</v>
      </c>
      <c r="S5899" t="str" cm="1">
        <f t="array" ref="S5899">_xlfn.IFS( Healthcare_Data_v1__4[[#This Row],[Days of Stay]]&lt;10,"Low",Healthcare_Data_v1__4[[#This Row],[Days of Stay]]&lt;20,"Med",Healthcare_Data_v1__4[[#This Row],[Days of Stay]]&lt;=30,"High")</f>
        <v>Med</v>
      </c>
      <c r="T5899" t="str">
        <f>CONCATENATE(Healthcare_Data_v1__4[[#This Row],[Medical Condition]],Healthcare_Data_v1__4[[#This Row],[Duration]])</f>
        <v>DiabetesMed</v>
      </c>
      <c r="U5899">
        <f>MONTH(Healthcare_Data_v1__4[[#This Row],[Date of Admission]])</f>
        <v>2</v>
      </c>
      <c r="V5899">
        <f>YEAR(Healthcare_Data_v1__4[[#This Row],[Date of Admission]])</f>
        <v>2022</v>
      </c>
      <c r="W5899">
        <f>DAY(Healthcare_Data_v1__4[[#This Row],[Date of Admission]])</f>
        <v>10</v>
      </c>
    </row>
    <row r="5900" spans="1:23" x14ac:dyDescent="0.3">
      <c r="A5900" t="s">
        <v>23155</v>
      </c>
      <c r="B5900">
        <v>54</v>
      </c>
      <c r="C5900" t="s">
        <v>8</v>
      </c>
      <c r="D5900" t="s">
        <v>15</v>
      </c>
      <c r="E5900" t="s">
        <v>19</v>
      </c>
      <c r="F5900" t="s">
        <v>9</v>
      </c>
      <c r="G5900" s="1">
        <v>45127</v>
      </c>
      <c r="H5900" t="s">
        <v>11154</v>
      </c>
      <c r="I5900" t="s">
        <v>6641</v>
      </c>
      <c r="J5900">
        <v>16824.790710000001</v>
      </c>
      <c r="K5900" t="s">
        <v>63</v>
      </c>
      <c r="L5900">
        <v>8094</v>
      </c>
      <c r="M5900">
        <v>360</v>
      </c>
      <c r="N5900" t="s">
        <v>48</v>
      </c>
      <c r="O5900" s="1">
        <v>45155</v>
      </c>
      <c r="P5900" t="s">
        <v>49</v>
      </c>
      <c r="Q5900" t="s">
        <v>57</v>
      </c>
      <c r="R5900">
        <f>Healthcare_Data_v1__4[[#This Row],[Discharge Date]]-Healthcare_Data_v1__4[[#This Row],[Date of Admission]]</f>
        <v>28</v>
      </c>
      <c r="S5900" t="str" cm="1">
        <f t="array" ref="S5900">_xlfn.IFS( Healthcare_Data_v1__4[[#This Row],[Days of Stay]]&lt;10,"Low",Healthcare_Data_v1__4[[#This Row],[Days of Stay]]&lt;20,"Med",Healthcare_Data_v1__4[[#This Row],[Days of Stay]]&lt;=30,"High")</f>
        <v>High</v>
      </c>
      <c r="T5900" t="str">
        <f>CONCATENATE(Healthcare_Data_v1__4[[#This Row],[Medical Condition]],Healthcare_Data_v1__4[[#This Row],[Duration]])</f>
        <v>ArthritisHigh</v>
      </c>
      <c r="U5900">
        <f>MONTH(Healthcare_Data_v1__4[[#This Row],[Date of Admission]])</f>
        <v>7</v>
      </c>
      <c r="V5900">
        <f>YEAR(Healthcare_Data_v1__4[[#This Row],[Date of Admission]])</f>
        <v>2023</v>
      </c>
      <c r="W5900">
        <f>DAY(Healthcare_Data_v1__4[[#This Row],[Date of Admission]])</f>
        <v>20</v>
      </c>
    </row>
    <row r="5901" spans="1:23" x14ac:dyDescent="0.3">
      <c r="A5901" t="s">
        <v>23156</v>
      </c>
      <c r="B5901">
        <v>29</v>
      </c>
      <c r="C5901" t="s">
        <v>5</v>
      </c>
      <c r="D5901" t="s">
        <v>15</v>
      </c>
      <c r="E5901" t="s">
        <v>26</v>
      </c>
      <c r="F5901" t="s">
        <v>9</v>
      </c>
      <c r="G5901" s="1">
        <v>44022</v>
      </c>
      <c r="H5901" t="s">
        <v>11155</v>
      </c>
      <c r="I5901" t="s">
        <v>11156</v>
      </c>
      <c r="J5901">
        <v>16824.163140000001</v>
      </c>
      <c r="K5901" t="s">
        <v>47</v>
      </c>
      <c r="L5901">
        <v>13216</v>
      </c>
      <c r="M5901">
        <v>391</v>
      </c>
      <c r="N5901" t="s">
        <v>55</v>
      </c>
      <c r="O5901" s="1">
        <v>44029</v>
      </c>
      <c r="P5901" t="s">
        <v>49</v>
      </c>
      <c r="Q5901" t="s">
        <v>44</v>
      </c>
      <c r="R5901">
        <f>Healthcare_Data_v1__4[[#This Row],[Discharge Date]]-Healthcare_Data_v1__4[[#This Row],[Date of Admission]]</f>
        <v>7</v>
      </c>
      <c r="S5901" t="str" cm="1">
        <f t="array" ref="S5901">_xlfn.IFS( Healthcare_Data_v1__4[[#This Row],[Days of Stay]]&lt;10,"Low",Healthcare_Data_v1__4[[#This Row],[Days of Stay]]&lt;20,"Med",Healthcare_Data_v1__4[[#This Row],[Days of Stay]]&lt;=30,"High")</f>
        <v>Low</v>
      </c>
      <c r="T5901" t="str">
        <f>CONCATENATE(Healthcare_Data_v1__4[[#This Row],[Medical Condition]],Healthcare_Data_v1__4[[#This Row],[Duration]])</f>
        <v>ArthritisLow</v>
      </c>
      <c r="U5901">
        <f>MONTH(Healthcare_Data_v1__4[[#This Row],[Date of Admission]])</f>
        <v>7</v>
      </c>
      <c r="V5901">
        <f>YEAR(Healthcare_Data_v1__4[[#This Row],[Date of Admission]])</f>
        <v>2020</v>
      </c>
      <c r="W5901">
        <f>DAY(Healthcare_Data_v1__4[[#This Row],[Date of Admission]])</f>
        <v>10</v>
      </c>
    </row>
    <row r="5902" spans="1:23" x14ac:dyDescent="0.3">
      <c r="A5902" t="s">
        <v>23157</v>
      </c>
      <c r="B5902">
        <v>34</v>
      </c>
      <c r="C5902" t="s">
        <v>5</v>
      </c>
      <c r="D5902" t="s">
        <v>16</v>
      </c>
      <c r="E5902" t="s">
        <v>21</v>
      </c>
      <c r="F5902" t="s">
        <v>6</v>
      </c>
      <c r="G5902" s="1">
        <v>44449</v>
      </c>
      <c r="H5902" t="s">
        <v>782</v>
      </c>
      <c r="I5902" t="s">
        <v>11157</v>
      </c>
      <c r="J5902">
        <v>16823.459500000001</v>
      </c>
      <c r="K5902" t="s">
        <v>41</v>
      </c>
      <c r="L5902">
        <v>12183</v>
      </c>
      <c r="M5902">
        <v>433</v>
      </c>
      <c r="N5902" t="s">
        <v>48</v>
      </c>
      <c r="O5902" s="1">
        <v>44476</v>
      </c>
      <c r="P5902" t="s">
        <v>60</v>
      </c>
      <c r="Q5902" t="s">
        <v>44</v>
      </c>
      <c r="R5902">
        <f>Healthcare_Data_v1__4[[#This Row],[Discharge Date]]-Healthcare_Data_v1__4[[#This Row],[Date of Admission]]</f>
        <v>27</v>
      </c>
      <c r="S5902" t="str" cm="1">
        <f t="array" ref="S5902">_xlfn.IFS( Healthcare_Data_v1__4[[#This Row],[Days of Stay]]&lt;10,"Low",Healthcare_Data_v1__4[[#This Row],[Days of Stay]]&lt;20,"Med",Healthcare_Data_v1__4[[#This Row],[Days of Stay]]&lt;=30,"High")</f>
        <v>High</v>
      </c>
      <c r="T5902" t="str">
        <f>CONCATENATE(Healthcare_Data_v1__4[[#This Row],[Medical Condition]],Healthcare_Data_v1__4[[#This Row],[Duration]])</f>
        <v>AsthmaHigh</v>
      </c>
      <c r="U5902">
        <f>MONTH(Healthcare_Data_v1__4[[#This Row],[Date of Admission]])</f>
        <v>9</v>
      </c>
      <c r="V5902">
        <f>YEAR(Healthcare_Data_v1__4[[#This Row],[Date of Admission]])</f>
        <v>2021</v>
      </c>
      <c r="W5902">
        <f>DAY(Healthcare_Data_v1__4[[#This Row],[Date of Admission]])</f>
        <v>10</v>
      </c>
    </row>
    <row r="5903" spans="1:23" x14ac:dyDescent="0.3">
      <c r="A5903" t="s">
        <v>23158</v>
      </c>
      <c r="B5903">
        <v>50</v>
      </c>
      <c r="C5903" t="s">
        <v>8</v>
      </c>
      <c r="D5903" t="s">
        <v>15</v>
      </c>
      <c r="E5903" t="s">
        <v>20</v>
      </c>
      <c r="F5903" t="s">
        <v>10</v>
      </c>
      <c r="G5903" s="1">
        <v>44057</v>
      </c>
      <c r="H5903" t="s">
        <v>11158</v>
      </c>
      <c r="I5903" t="s">
        <v>1428</v>
      </c>
      <c r="J5903">
        <v>16819.41591</v>
      </c>
      <c r="K5903" t="s">
        <v>41</v>
      </c>
      <c r="L5903">
        <v>16623</v>
      </c>
      <c r="M5903">
        <v>424</v>
      </c>
      <c r="N5903" t="s">
        <v>55</v>
      </c>
      <c r="O5903" s="1">
        <v>44060</v>
      </c>
      <c r="P5903" t="s">
        <v>43</v>
      </c>
      <c r="Q5903" t="s">
        <v>50</v>
      </c>
      <c r="R5903">
        <f>Healthcare_Data_v1__4[[#This Row],[Discharge Date]]-Healthcare_Data_v1__4[[#This Row],[Date of Admission]]</f>
        <v>3</v>
      </c>
      <c r="S5903" t="str" cm="1">
        <f t="array" ref="S5903">_xlfn.IFS( Healthcare_Data_v1__4[[#This Row],[Days of Stay]]&lt;10,"Low",Healthcare_Data_v1__4[[#This Row],[Days of Stay]]&lt;20,"Med",Healthcare_Data_v1__4[[#This Row],[Days of Stay]]&lt;=30,"High")</f>
        <v>Low</v>
      </c>
      <c r="T5903" t="str">
        <f>CONCATENATE(Healthcare_Data_v1__4[[#This Row],[Medical Condition]],Healthcare_Data_v1__4[[#This Row],[Duration]])</f>
        <v>HypertensionLow</v>
      </c>
      <c r="U5903">
        <f>MONTH(Healthcare_Data_v1__4[[#This Row],[Date of Admission]])</f>
        <v>8</v>
      </c>
      <c r="V5903">
        <f>YEAR(Healthcare_Data_v1__4[[#This Row],[Date of Admission]])</f>
        <v>2020</v>
      </c>
      <c r="W5903">
        <f>DAY(Healthcare_Data_v1__4[[#This Row],[Date of Admission]])</f>
        <v>14</v>
      </c>
    </row>
    <row r="5904" spans="1:23" x14ac:dyDescent="0.3">
      <c r="A5904" t="s">
        <v>23159</v>
      </c>
      <c r="B5904">
        <v>83</v>
      </c>
      <c r="C5904" t="s">
        <v>3</v>
      </c>
      <c r="D5904" t="s">
        <v>15</v>
      </c>
      <c r="E5904" t="s">
        <v>23</v>
      </c>
      <c r="F5904" t="s">
        <v>10</v>
      </c>
      <c r="G5904" s="1">
        <v>44162</v>
      </c>
      <c r="H5904" t="s">
        <v>11159</v>
      </c>
      <c r="I5904" t="s">
        <v>11160</v>
      </c>
      <c r="J5904">
        <v>16814.005700000002</v>
      </c>
      <c r="K5904" t="s">
        <v>41</v>
      </c>
      <c r="L5904">
        <v>15944</v>
      </c>
      <c r="M5904">
        <v>477</v>
      </c>
      <c r="N5904" t="s">
        <v>42</v>
      </c>
      <c r="O5904" s="1">
        <v>44164</v>
      </c>
      <c r="P5904" t="s">
        <v>49</v>
      </c>
      <c r="Q5904" t="s">
        <v>50</v>
      </c>
      <c r="R5904">
        <f>Healthcare_Data_v1__4[[#This Row],[Discharge Date]]-Healthcare_Data_v1__4[[#This Row],[Date of Admission]]</f>
        <v>2</v>
      </c>
      <c r="S5904" t="str" cm="1">
        <f t="array" ref="S5904">_xlfn.IFS( Healthcare_Data_v1__4[[#This Row],[Days of Stay]]&lt;10,"Low",Healthcare_Data_v1__4[[#This Row],[Days of Stay]]&lt;20,"Med",Healthcare_Data_v1__4[[#This Row],[Days of Stay]]&lt;=30,"High")</f>
        <v>Low</v>
      </c>
      <c r="T5904" t="str">
        <f>CONCATENATE(Healthcare_Data_v1__4[[#This Row],[Medical Condition]],Healthcare_Data_v1__4[[#This Row],[Duration]])</f>
        <v>HypertensionLow</v>
      </c>
      <c r="U5904">
        <f>MONTH(Healthcare_Data_v1__4[[#This Row],[Date of Admission]])</f>
        <v>11</v>
      </c>
      <c r="V5904">
        <f>YEAR(Healthcare_Data_v1__4[[#This Row],[Date of Admission]])</f>
        <v>2020</v>
      </c>
      <c r="W5904">
        <f>DAY(Healthcare_Data_v1__4[[#This Row],[Date of Admission]])</f>
        <v>27</v>
      </c>
    </row>
    <row r="5905" spans="1:23" x14ac:dyDescent="0.3">
      <c r="A5905" t="s">
        <v>23160</v>
      </c>
      <c r="B5905">
        <v>27</v>
      </c>
      <c r="C5905" t="s">
        <v>5</v>
      </c>
      <c r="D5905" t="s">
        <v>15</v>
      </c>
      <c r="E5905" t="s">
        <v>24</v>
      </c>
      <c r="F5905" t="s">
        <v>6</v>
      </c>
      <c r="G5905" s="1">
        <v>44729</v>
      </c>
      <c r="H5905" t="s">
        <v>11161</v>
      </c>
      <c r="I5905" t="s">
        <v>11162</v>
      </c>
      <c r="J5905">
        <v>16811.165830000002</v>
      </c>
      <c r="K5905" t="s">
        <v>69</v>
      </c>
      <c r="L5905">
        <v>39674</v>
      </c>
      <c r="M5905">
        <v>283</v>
      </c>
      <c r="N5905" t="s">
        <v>55</v>
      </c>
      <c r="O5905" s="1">
        <v>44749</v>
      </c>
      <c r="P5905" t="s">
        <v>60</v>
      </c>
      <c r="Q5905" t="s">
        <v>57</v>
      </c>
      <c r="R5905">
        <f>Healthcare_Data_v1__4[[#This Row],[Discharge Date]]-Healthcare_Data_v1__4[[#This Row],[Date of Admission]]</f>
        <v>20</v>
      </c>
      <c r="S5905" t="str" cm="1">
        <f t="array" ref="S5905">_xlfn.IFS( Healthcare_Data_v1__4[[#This Row],[Days of Stay]]&lt;10,"Low",Healthcare_Data_v1__4[[#This Row],[Days of Stay]]&lt;20,"Med",Healthcare_Data_v1__4[[#This Row],[Days of Stay]]&lt;=30,"High")</f>
        <v>High</v>
      </c>
      <c r="T5905" t="str">
        <f>CONCATENATE(Healthcare_Data_v1__4[[#This Row],[Medical Condition]],Healthcare_Data_v1__4[[#This Row],[Duration]])</f>
        <v>AsthmaHigh</v>
      </c>
      <c r="U5905">
        <f>MONTH(Healthcare_Data_v1__4[[#This Row],[Date of Admission]])</f>
        <v>6</v>
      </c>
      <c r="V5905">
        <f>YEAR(Healthcare_Data_v1__4[[#This Row],[Date of Admission]])</f>
        <v>2022</v>
      </c>
      <c r="W5905">
        <f>DAY(Healthcare_Data_v1__4[[#This Row],[Date of Admission]])</f>
        <v>17</v>
      </c>
    </row>
    <row r="5906" spans="1:23" x14ac:dyDescent="0.3">
      <c r="A5906" t="s">
        <v>23161</v>
      </c>
      <c r="B5906">
        <v>38</v>
      </c>
      <c r="C5906" t="s">
        <v>5</v>
      </c>
      <c r="D5906" t="s">
        <v>15</v>
      </c>
      <c r="E5906" t="s">
        <v>25</v>
      </c>
      <c r="F5906" t="s">
        <v>4</v>
      </c>
      <c r="G5906" s="1">
        <v>44549</v>
      </c>
      <c r="H5906" t="s">
        <v>11163</v>
      </c>
      <c r="I5906" t="s">
        <v>224</v>
      </c>
      <c r="J5906">
        <v>16806.753799999999</v>
      </c>
      <c r="K5906" t="s">
        <v>63</v>
      </c>
      <c r="L5906">
        <v>15437</v>
      </c>
      <c r="M5906">
        <v>325</v>
      </c>
      <c r="N5906" t="s">
        <v>48</v>
      </c>
      <c r="O5906" s="1">
        <v>44560</v>
      </c>
      <c r="P5906" t="s">
        <v>56</v>
      </c>
      <c r="Q5906" t="s">
        <v>44</v>
      </c>
      <c r="R5906">
        <f>Healthcare_Data_v1__4[[#This Row],[Discharge Date]]-Healthcare_Data_v1__4[[#This Row],[Date of Admission]]</f>
        <v>11</v>
      </c>
      <c r="S5906" t="str" cm="1">
        <f t="array" ref="S5906">_xlfn.IFS( Healthcare_Data_v1__4[[#This Row],[Days of Stay]]&lt;10,"Low",Healthcare_Data_v1__4[[#This Row],[Days of Stay]]&lt;20,"Med",Healthcare_Data_v1__4[[#This Row],[Days of Stay]]&lt;=30,"High")</f>
        <v>Med</v>
      </c>
      <c r="T5906" t="str">
        <f>CONCATENATE(Healthcare_Data_v1__4[[#This Row],[Medical Condition]],Healthcare_Data_v1__4[[#This Row],[Duration]])</f>
        <v>DiabetesMed</v>
      </c>
      <c r="U5906">
        <f>MONTH(Healthcare_Data_v1__4[[#This Row],[Date of Admission]])</f>
        <v>12</v>
      </c>
      <c r="V5906">
        <f>YEAR(Healthcare_Data_v1__4[[#This Row],[Date of Admission]])</f>
        <v>2021</v>
      </c>
      <c r="W5906">
        <f>DAY(Healthcare_Data_v1__4[[#This Row],[Date of Admission]])</f>
        <v>19</v>
      </c>
    </row>
    <row r="5907" spans="1:23" x14ac:dyDescent="0.3">
      <c r="A5907" t="s">
        <v>23162</v>
      </c>
      <c r="B5907">
        <v>63</v>
      </c>
      <c r="C5907" t="s">
        <v>3</v>
      </c>
      <c r="D5907" t="s">
        <v>16</v>
      </c>
      <c r="E5907" t="s">
        <v>21</v>
      </c>
      <c r="F5907" t="s">
        <v>11</v>
      </c>
      <c r="G5907" s="1">
        <v>44114</v>
      </c>
      <c r="H5907" t="s">
        <v>11164</v>
      </c>
      <c r="I5907" t="s">
        <v>11165</v>
      </c>
      <c r="J5907">
        <v>16804.4872</v>
      </c>
      <c r="K5907" t="s">
        <v>41</v>
      </c>
      <c r="L5907">
        <v>6683</v>
      </c>
      <c r="M5907">
        <v>272</v>
      </c>
      <c r="N5907" t="s">
        <v>48</v>
      </c>
      <c r="O5907" s="1">
        <v>44140</v>
      </c>
      <c r="P5907" t="s">
        <v>85</v>
      </c>
      <c r="Q5907" t="s">
        <v>44</v>
      </c>
      <c r="R5907">
        <f>Healthcare_Data_v1__4[[#This Row],[Discharge Date]]-Healthcare_Data_v1__4[[#This Row],[Date of Admission]]</f>
        <v>26</v>
      </c>
      <c r="S5907" t="str" cm="1">
        <f t="array" ref="S5907">_xlfn.IFS( Healthcare_Data_v1__4[[#This Row],[Days of Stay]]&lt;10,"Low",Healthcare_Data_v1__4[[#This Row],[Days of Stay]]&lt;20,"Med",Healthcare_Data_v1__4[[#This Row],[Days of Stay]]&lt;=30,"High")</f>
        <v>High</v>
      </c>
      <c r="T5907" t="str">
        <f>CONCATENATE(Healthcare_Data_v1__4[[#This Row],[Medical Condition]],Healthcare_Data_v1__4[[#This Row],[Duration]])</f>
        <v>CancerHigh</v>
      </c>
      <c r="U5907">
        <f>MONTH(Healthcare_Data_v1__4[[#This Row],[Date of Admission]])</f>
        <v>10</v>
      </c>
      <c r="V5907">
        <f>YEAR(Healthcare_Data_v1__4[[#This Row],[Date of Admission]])</f>
        <v>2020</v>
      </c>
      <c r="W5907">
        <f>DAY(Healthcare_Data_v1__4[[#This Row],[Date of Admission]])</f>
        <v>10</v>
      </c>
    </row>
    <row r="5908" spans="1:23" x14ac:dyDescent="0.3">
      <c r="A5908" t="s">
        <v>23163</v>
      </c>
      <c r="B5908">
        <v>77</v>
      </c>
      <c r="C5908" t="s">
        <v>3</v>
      </c>
      <c r="D5908" t="s">
        <v>15</v>
      </c>
      <c r="E5908" t="s">
        <v>22</v>
      </c>
      <c r="F5908" t="s">
        <v>7</v>
      </c>
      <c r="G5908" s="1">
        <v>44424</v>
      </c>
      <c r="H5908" t="s">
        <v>11166</v>
      </c>
      <c r="I5908" t="s">
        <v>11167</v>
      </c>
      <c r="J5908">
        <v>16798.183590000001</v>
      </c>
      <c r="K5908" t="s">
        <v>41</v>
      </c>
      <c r="L5908">
        <v>18517</v>
      </c>
      <c r="M5908">
        <v>312</v>
      </c>
      <c r="N5908" t="s">
        <v>48</v>
      </c>
      <c r="O5908" s="1">
        <v>44445</v>
      </c>
      <c r="P5908" t="s">
        <v>60</v>
      </c>
      <c r="Q5908" t="s">
        <v>57</v>
      </c>
      <c r="R5908">
        <f>Healthcare_Data_v1__4[[#This Row],[Discharge Date]]-Healthcare_Data_v1__4[[#This Row],[Date of Admission]]</f>
        <v>21</v>
      </c>
      <c r="S5908" t="str" cm="1">
        <f t="array" ref="S5908">_xlfn.IFS( Healthcare_Data_v1__4[[#This Row],[Days of Stay]]&lt;10,"Low",Healthcare_Data_v1__4[[#This Row],[Days of Stay]]&lt;20,"Med",Healthcare_Data_v1__4[[#This Row],[Days of Stay]]&lt;=30,"High")</f>
        <v>High</v>
      </c>
      <c r="T5908" t="str">
        <f>CONCATENATE(Healthcare_Data_v1__4[[#This Row],[Medical Condition]],Healthcare_Data_v1__4[[#This Row],[Duration]])</f>
        <v>ObesityHigh</v>
      </c>
      <c r="U5908">
        <f>MONTH(Healthcare_Data_v1__4[[#This Row],[Date of Admission]])</f>
        <v>8</v>
      </c>
      <c r="V5908">
        <f>YEAR(Healthcare_Data_v1__4[[#This Row],[Date of Admission]])</f>
        <v>2021</v>
      </c>
      <c r="W5908">
        <f>DAY(Healthcare_Data_v1__4[[#This Row],[Date of Admission]])</f>
        <v>16</v>
      </c>
    </row>
    <row r="5909" spans="1:23" x14ac:dyDescent="0.3">
      <c r="A5909" t="s">
        <v>23164</v>
      </c>
      <c r="B5909">
        <v>37</v>
      </c>
      <c r="C5909" t="s">
        <v>5</v>
      </c>
      <c r="D5909" t="s">
        <v>15</v>
      </c>
      <c r="E5909" t="s">
        <v>26</v>
      </c>
      <c r="F5909" t="s">
        <v>4</v>
      </c>
      <c r="G5909" s="1">
        <v>43880</v>
      </c>
      <c r="H5909" t="s">
        <v>11168</v>
      </c>
      <c r="I5909" t="s">
        <v>11169</v>
      </c>
      <c r="J5909">
        <v>16788.422190000001</v>
      </c>
      <c r="K5909" t="s">
        <v>41</v>
      </c>
      <c r="L5909">
        <v>57761</v>
      </c>
      <c r="M5909">
        <v>304</v>
      </c>
      <c r="N5909" t="s">
        <v>48</v>
      </c>
      <c r="O5909" s="1">
        <v>43910</v>
      </c>
      <c r="P5909" t="s">
        <v>60</v>
      </c>
      <c r="Q5909" t="s">
        <v>44</v>
      </c>
      <c r="R5909">
        <f>Healthcare_Data_v1__4[[#This Row],[Discharge Date]]-Healthcare_Data_v1__4[[#This Row],[Date of Admission]]</f>
        <v>30</v>
      </c>
      <c r="S5909" t="str" cm="1">
        <f t="array" ref="S5909">_xlfn.IFS( Healthcare_Data_v1__4[[#This Row],[Days of Stay]]&lt;10,"Low",Healthcare_Data_v1__4[[#This Row],[Days of Stay]]&lt;20,"Med",Healthcare_Data_v1__4[[#This Row],[Days of Stay]]&lt;=30,"High")</f>
        <v>High</v>
      </c>
      <c r="T5909" t="str">
        <f>CONCATENATE(Healthcare_Data_v1__4[[#This Row],[Medical Condition]],Healthcare_Data_v1__4[[#This Row],[Duration]])</f>
        <v>DiabetesHigh</v>
      </c>
      <c r="U5909">
        <f>MONTH(Healthcare_Data_v1__4[[#This Row],[Date of Admission]])</f>
        <v>2</v>
      </c>
      <c r="V5909">
        <f>YEAR(Healthcare_Data_v1__4[[#This Row],[Date of Admission]])</f>
        <v>2020</v>
      </c>
      <c r="W5909">
        <f>DAY(Healthcare_Data_v1__4[[#This Row],[Date of Admission]])</f>
        <v>19</v>
      </c>
    </row>
    <row r="5910" spans="1:23" x14ac:dyDescent="0.3">
      <c r="A5910" t="s">
        <v>23165</v>
      </c>
      <c r="B5910">
        <v>57</v>
      </c>
      <c r="C5910" t="s">
        <v>3</v>
      </c>
      <c r="D5910" t="s">
        <v>16</v>
      </c>
      <c r="E5910" t="s">
        <v>23</v>
      </c>
      <c r="F5910" t="s">
        <v>6</v>
      </c>
      <c r="G5910" s="1">
        <v>44520</v>
      </c>
      <c r="H5910" t="s">
        <v>3799</v>
      </c>
      <c r="I5910" t="s">
        <v>11170</v>
      </c>
      <c r="J5910">
        <v>16782.618409999999</v>
      </c>
      <c r="K5910" t="s">
        <v>41</v>
      </c>
      <c r="L5910">
        <v>29790</v>
      </c>
      <c r="M5910">
        <v>192</v>
      </c>
      <c r="N5910" t="s">
        <v>55</v>
      </c>
      <c r="O5910" s="1">
        <v>44550</v>
      </c>
      <c r="P5910" t="s">
        <v>85</v>
      </c>
      <c r="Q5910" t="s">
        <v>57</v>
      </c>
      <c r="R5910">
        <f>Healthcare_Data_v1__4[[#This Row],[Discharge Date]]-Healthcare_Data_v1__4[[#This Row],[Date of Admission]]</f>
        <v>30</v>
      </c>
      <c r="S5910" t="str" cm="1">
        <f t="array" ref="S5910">_xlfn.IFS( Healthcare_Data_v1__4[[#This Row],[Days of Stay]]&lt;10,"Low",Healthcare_Data_v1__4[[#This Row],[Days of Stay]]&lt;20,"Med",Healthcare_Data_v1__4[[#This Row],[Days of Stay]]&lt;=30,"High")</f>
        <v>High</v>
      </c>
      <c r="T5910" t="str">
        <f>CONCATENATE(Healthcare_Data_v1__4[[#This Row],[Medical Condition]],Healthcare_Data_v1__4[[#This Row],[Duration]])</f>
        <v>AsthmaHigh</v>
      </c>
      <c r="U5910">
        <f>MONTH(Healthcare_Data_v1__4[[#This Row],[Date of Admission]])</f>
        <v>11</v>
      </c>
      <c r="V5910">
        <f>YEAR(Healthcare_Data_v1__4[[#This Row],[Date of Admission]])</f>
        <v>2021</v>
      </c>
      <c r="W5910">
        <f>DAY(Healthcare_Data_v1__4[[#This Row],[Date of Admission]])</f>
        <v>20</v>
      </c>
    </row>
    <row r="5911" spans="1:23" x14ac:dyDescent="0.3">
      <c r="A5911" t="s">
        <v>23166</v>
      </c>
      <c r="B5911">
        <v>29</v>
      </c>
      <c r="C5911" t="s">
        <v>5</v>
      </c>
      <c r="D5911" t="s">
        <v>16</v>
      </c>
      <c r="E5911" t="s">
        <v>25</v>
      </c>
      <c r="F5911" t="s">
        <v>4</v>
      </c>
      <c r="G5911" s="1">
        <v>45168</v>
      </c>
      <c r="H5911" t="s">
        <v>526</v>
      </c>
      <c r="I5911" t="s">
        <v>3365</v>
      </c>
      <c r="J5911">
        <v>16768.523270000002</v>
      </c>
      <c r="K5911" t="s">
        <v>63</v>
      </c>
      <c r="L5911">
        <v>36458</v>
      </c>
      <c r="M5911">
        <v>195</v>
      </c>
      <c r="N5911" t="s">
        <v>48</v>
      </c>
      <c r="O5911" s="1">
        <v>45180</v>
      </c>
      <c r="P5911" t="s">
        <v>56</v>
      </c>
      <c r="Q5911" t="s">
        <v>44</v>
      </c>
      <c r="R5911">
        <f>Healthcare_Data_v1__4[[#This Row],[Discharge Date]]-Healthcare_Data_v1__4[[#This Row],[Date of Admission]]</f>
        <v>12</v>
      </c>
      <c r="S5911" t="str" cm="1">
        <f t="array" ref="S5911">_xlfn.IFS( Healthcare_Data_v1__4[[#This Row],[Days of Stay]]&lt;10,"Low",Healthcare_Data_v1__4[[#This Row],[Days of Stay]]&lt;20,"Med",Healthcare_Data_v1__4[[#This Row],[Days of Stay]]&lt;=30,"High")</f>
        <v>Med</v>
      </c>
      <c r="T5911" t="str">
        <f>CONCATENATE(Healthcare_Data_v1__4[[#This Row],[Medical Condition]],Healthcare_Data_v1__4[[#This Row],[Duration]])</f>
        <v>DiabetesMed</v>
      </c>
      <c r="U5911">
        <f>MONTH(Healthcare_Data_v1__4[[#This Row],[Date of Admission]])</f>
        <v>8</v>
      </c>
      <c r="V5911">
        <f>YEAR(Healthcare_Data_v1__4[[#This Row],[Date of Admission]])</f>
        <v>2023</v>
      </c>
      <c r="W5911">
        <f>DAY(Healthcare_Data_v1__4[[#This Row],[Date of Admission]])</f>
        <v>30</v>
      </c>
    </row>
    <row r="5912" spans="1:23" x14ac:dyDescent="0.3">
      <c r="A5912" t="s">
        <v>23167</v>
      </c>
      <c r="B5912">
        <v>85</v>
      </c>
      <c r="C5912" t="s">
        <v>3</v>
      </c>
      <c r="D5912" t="s">
        <v>15</v>
      </c>
      <c r="E5912" t="s">
        <v>26</v>
      </c>
      <c r="F5912" t="s">
        <v>7</v>
      </c>
      <c r="G5912" s="1">
        <v>44428</v>
      </c>
      <c r="H5912" t="s">
        <v>11171</v>
      </c>
      <c r="I5912" t="s">
        <v>3510</v>
      </c>
      <c r="J5912">
        <v>16767.571680000001</v>
      </c>
      <c r="K5912" t="s">
        <v>69</v>
      </c>
      <c r="L5912">
        <v>672</v>
      </c>
      <c r="M5912">
        <v>389</v>
      </c>
      <c r="N5912" t="s">
        <v>48</v>
      </c>
      <c r="O5912" s="1">
        <v>44432</v>
      </c>
      <c r="P5912" t="s">
        <v>43</v>
      </c>
      <c r="Q5912" t="s">
        <v>57</v>
      </c>
      <c r="R5912">
        <f>Healthcare_Data_v1__4[[#This Row],[Discharge Date]]-Healthcare_Data_v1__4[[#This Row],[Date of Admission]]</f>
        <v>4</v>
      </c>
      <c r="S5912" t="str" cm="1">
        <f t="array" ref="S5912">_xlfn.IFS( Healthcare_Data_v1__4[[#This Row],[Days of Stay]]&lt;10,"Low",Healthcare_Data_v1__4[[#This Row],[Days of Stay]]&lt;20,"Med",Healthcare_Data_v1__4[[#This Row],[Days of Stay]]&lt;=30,"High")</f>
        <v>Low</v>
      </c>
      <c r="T5912" t="str">
        <f>CONCATENATE(Healthcare_Data_v1__4[[#This Row],[Medical Condition]],Healthcare_Data_v1__4[[#This Row],[Duration]])</f>
        <v>ObesityLow</v>
      </c>
      <c r="U5912">
        <f>MONTH(Healthcare_Data_v1__4[[#This Row],[Date of Admission]])</f>
        <v>8</v>
      </c>
      <c r="V5912">
        <f>YEAR(Healthcare_Data_v1__4[[#This Row],[Date of Admission]])</f>
        <v>2021</v>
      </c>
      <c r="W5912">
        <f>DAY(Healthcare_Data_v1__4[[#This Row],[Date of Admission]])</f>
        <v>20</v>
      </c>
    </row>
    <row r="5913" spans="1:23" x14ac:dyDescent="0.3">
      <c r="A5913" t="s">
        <v>4060</v>
      </c>
      <c r="B5913">
        <v>45</v>
      </c>
      <c r="C5913" t="s">
        <v>8</v>
      </c>
      <c r="D5913" t="s">
        <v>16</v>
      </c>
      <c r="E5913" t="s">
        <v>26</v>
      </c>
      <c r="F5913" t="s">
        <v>10</v>
      </c>
      <c r="G5913" s="1">
        <v>44829</v>
      </c>
      <c r="H5913" t="s">
        <v>11172</v>
      </c>
      <c r="I5913" t="s">
        <v>11173</v>
      </c>
      <c r="J5913">
        <v>16762.843769999999</v>
      </c>
      <c r="K5913" t="s">
        <v>66</v>
      </c>
      <c r="L5913">
        <v>12617</v>
      </c>
      <c r="M5913">
        <v>243</v>
      </c>
      <c r="N5913" t="s">
        <v>42</v>
      </c>
      <c r="O5913" s="1">
        <v>44832</v>
      </c>
      <c r="P5913" t="s">
        <v>43</v>
      </c>
      <c r="Q5913" t="s">
        <v>44</v>
      </c>
      <c r="R5913">
        <f>Healthcare_Data_v1__4[[#This Row],[Discharge Date]]-Healthcare_Data_v1__4[[#This Row],[Date of Admission]]</f>
        <v>3</v>
      </c>
      <c r="S5913" t="str" cm="1">
        <f t="array" ref="S5913">_xlfn.IFS( Healthcare_Data_v1__4[[#This Row],[Days of Stay]]&lt;10,"Low",Healthcare_Data_v1__4[[#This Row],[Days of Stay]]&lt;20,"Med",Healthcare_Data_v1__4[[#This Row],[Days of Stay]]&lt;=30,"High")</f>
        <v>Low</v>
      </c>
      <c r="T5913" t="str">
        <f>CONCATENATE(Healthcare_Data_v1__4[[#This Row],[Medical Condition]],Healthcare_Data_v1__4[[#This Row],[Duration]])</f>
        <v>HypertensionLow</v>
      </c>
      <c r="U5913">
        <f>MONTH(Healthcare_Data_v1__4[[#This Row],[Date of Admission]])</f>
        <v>9</v>
      </c>
      <c r="V5913">
        <f>YEAR(Healthcare_Data_v1__4[[#This Row],[Date of Admission]])</f>
        <v>2022</v>
      </c>
      <c r="W5913">
        <f>DAY(Healthcare_Data_v1__4[[#This Row],[Date of Admission]])</f>
        <v>25</v>
      </c>
    </row>
    <row r="5914" spans="1:23" x14ac:dyDescent="0.3">
      <c r="A5914" t="s">
        <v>23168</v>
      </c>
      <c r="B5914">
        <v>18</v>
      </c>
      <c r="C5914" t="s">
        <v>12</v>
      </c>
      <c r="D5914" t="s">
        <v>15</v>
      </c>
      <c r="E5914" t="s">
        <v>20</v>
      </c>
      <c r="F5914" t="s">
        <v>7</v>
      </c>
      <c r="G5914" s="1">
        <v>43792</v>
      </c>
      <c r="H5914" t="s">
        <v>553</v>
      </c>
      <c r="I5914" t="s">
        <v>11174</v>
      </c>
      <c r="J5914">
        <v>16758.619559999999</v>
      </c>
      <c r="K5914" t="s">
        <v>69</v>
      </c>
      <c r="L5914">
        <v>10372</v>
      </c>
      <c r="M5914">
        <v>196</v>
      </c>
      <c r="N5914" t="s">
        <v>55</v>
      </c>
      <c r="O5914" s="1">
        <v>43800</v>
      </c>
      <c r="P5914" t="s">
        <v>85</v>
      </c>
      <c r="Q5914" t="s">
        <v>44</v>
      </c>
      <c r="R5914">
        <f>Healthcare_Data_v1__4[[#This Row],[Discharge Date]]-Healthcare_Data_v1__4[[#This Row],[Date of Admission]]</f>
        <v>8</v>
      </c>
      <c r="S5914" t="str" cm="1">
        <f t="array" ref="S5914">_xlfn.IFS( Healthcare_Data_v1__4[[#This Row],[Days of Stay]]&lt;10,"Low",Healthcare_Data_v1__4[[#This Row],[Days of Stay]]&lt;20,"Med",Healthcare_Data_v1__4[[#This Row],[Days of Stay]]&lt;=30,"High")</f>
        <v>Low</v>
      </c>
      <c r="T5914" t="str">
        <f>CONCATENATE(Healthcare_Data_v1__4[[#This Row],[Medical Condition]],Healthcare_Data_v1__4[[#This Row],[Duration]])</f>
        <v>ObesityLow</v>
      </c>
      <c r="U5914">
        <f>MONTH(Healthcare_Data_v1__4[[#This Row],[Date of Admission]])</f>
        <v>11</v>
      </c>
      <c r="V5914">
        <f>YEAR(Healthcare_Data_v1__4[[#This Row],[Date of Admission]])</f>
        <v>2019</v>
      </c>
      <c r="W5914">
        <f>DAY(Healthcare_Data_v1__4[[#This Row],[Date of Admission]])</f>
        <v>23</v>
      </c>
    </row>
    <row r="5915" spans="1:23" x14ac:dyDescent="0.3">
      <c r="A5915" t="s">
        <v>23169</v>
      </c>
      <c r="B5915">
        <v>73</v>
      </c>
      <c r="C5915" t="s">
        <v>3</v>
      </c>
      <c r="D5915" t="s">
        <v>16</v>
      </c>
      <c r="E5915" t="s">
        <v>19</v>
      </c>
      <c r="F5915" t="s">
        <v>11</v>
      </c>
      <c r="G5915" s="1">
        <v>44262</v>
      </c>
      <c r="H5915" t="s">
        <v>11175</v>
      </c>
      <c r="I5915" t="s">
        <v>11176</v>
      </c>
      <c r="J5915">
        <v>16758.380949999999</v>
      </c>
      <c r="K5915" t="s">
        <v>66</v>
      </c>
      <c r="L5915">
        <v>50078</v>
      </c>
      <c r="M5915">
        <v>470</v>
      </c>
      <c r="N5915" t="s">
        <v>42</v>
      </c>
      <c r="O5915" s="1">
        <v>44285</v>
      </c>
      <c r="P5915" t="s">
        <v>43</v>
      </c>
      <c r="Q5915" t="s">
        <v>57</v>
      </c>
      <c r="R5915">
        <f>Healthcare_Data_v1__4[[#This Row],[Discharge Date]]-Healthcare_Data_v1__4[[#This Row],[Date of Admission]]</f>
        <v>23</v>
      </c>
      <c r="S5915" t="str" cm="1">
        <f t="array" ref="S5915">_xlfn.IFS( Healthcare_Data_v1__4[[#This Row],[Days of Stay]]&lt;10,"Low",Healthcare_Data_v1__4[[#This Row],[Days of Stay]]&lt;20,"Med",Healthcare_Data_v1__4[[#This Row],[Days of Stay]]&lt;=30,"High")</f>
        <v>High</v>
      </c>
      <c r="T5915" t="str">
        <f>CONCATENATE(Healthcare_Data_v1__4[[#This Row],[Medical Condition]],Healthcare_Data_v1__4[[#This Row],[Duration]])</f>
        <v>CancerHigh</v>
      </c>
      <c r="U5915">
        <f>MONTH(Healthcare_Data_v1__4[[#This Row],[Date of Admission]])</f>
        <v>3</v>
      </c>
      <c r="V5915">
        <f>YEAR(Healthcare_Data_v1__4[[#This Row],[Date of Admission]])</f>
        <v>2021</v>
      </c>
      <c r="W5915">
        <f>DAY(Healthcare_Data_v1__4[[#This Row],[Date of Admission]])</f>
        <v>7</v>
      </c>
    </row>
    <row r="5916" spans="1:23" x14ac:dyDescent="0.3">
      <c r="A5916" t="s">
        <v>23170</v>
      </c>
      <c r="B5916">
        <v>66</v>
      </c>
      <c r="C5916" t="s">
        <v>3</v>
      </c>
      <c r="D5916" t="s">
        <v>15</v>
      </c>
      <c r="E5916" t="s">
        <v>25</v>
      </c>
      <c r="F5916" t="s">
        <v>6</v>
      </c>
      <c r="G5916" s="1">
        <v>45056</v>
      </c>
      <c r="H5916" t="s">
        <v>11177</v>
      </c>
      <c r="I5916" t="s">
        <v>11178</v>
      </c>
      <c r="J5916">
        <v>16757.553909999999</v>
      </c>
      <c r="K5916" t="s">
        <v>69</v>
      </c>
      <c r="L5916">
        <v>2742</v>
      </c>
      <c r="M5916">
        <v>445</v>
      </c>
      <c r="N5916" t="s">
        <v>48</v>
      </c>
      <c r="O5916" s="1">
        <v>45066</v>
      </c>
      <c r="P5916" t="s">
        <v>60</v>
      </c>
      <c r="Q5916" t="s">
        <v>57</v>
      </c>
      <c r="R5916">
        <f>Healthcare_Data_v1__4[[#This Row],[Discharge Date]]-Healthcare_Data_v1__4[[#This Row],[Date of Admission]]</f>
        <v>10</v>
      </c>
      <c r="S5916" t="str" cm="1">
        <f t="array" ref="S5916">_xlfn.IFS( Healthcare_Data_v1__4[[#This Row],[Days of Stay]]&lt;10,"Low",Healthcare_Data_v1__4[[#This Row],[Days of Stay]]&lt;20,"Med",Healthcare_Data_v1__4[[#This Row],[Days of Stay]]&lt;=30,"High")</f>
        <v>Med</v>
      </c>
      <c r="T5916" t="str">
        <f>CONCATENATE(Healthcare_Data_v1__4[[#This Row],[Medical Condition]],Healthcare_Data_v1__4[[#This Row],[Duration]])</f>
        <v>AsthmaMed</v>
      </c>
      <c r="U5916">
        <f>MONTH(Healthcare_Data_v1__4[[#This Row],[Date of Admission]])</f>
        <v>5</v>
      </c>
      <c r="V5916">
        <f>YEAR(Healthcare_Data_v1__4[[#This Row],[Date of Admission]])</f>
        <v>2023</v>
      </c>
      <c r="W5916">
        <f>DAY(Healthcare_Data_v1__4[[#This Row],[Date of Admission]])</f>
        <v>10</v>
      </c>
    </row>
    <row r="5917" spans="1:23" x14ac:dyDescent="0.3">
      <c r="A5917" t="s">
        <v>11179</v>
      </c>
      <c r="B5917">
        <v>76</v>
      </c>
      <c r="C5917" t="s">
        <v>3</v>
      </c>
      <c r="D5917" t="s">
        <v>16</v>
      </c>
      <c r="E5917" t="s">
        <v>26</v>
      </c>
      <c r="F5917" t="s">
        <v>9</v>
      </c>
      <c r="G5917" s="1">
        <v>43675</v>
      </c>
      <c r="H5917" t="s">
        <v>11180</v>
      </c>
      <c r="I5917" t="s">
        <v>11181</v>
      </c>
      <c r="J5917">
        <v>16755.264899999998</v>
      </c>
      <c r="K5917" t="s">
        <v>69</v>
      </c>
      <c r="L5917">
        <v>23851</v>
      </c>
      <c r="M5917">
        <v>398</v>
      </c>
      <c r="N5917" t="s">
        <v>42</v>
      </c>
      <c r="O5917" s="1">
        <v>43683</v>
      </c>
      <c r="P5917" t="s">
        <v>56</v>
      </c>
      <c r="Q5917" t="s">
        <v>44</v>
      </c>
      <c r="R5917">
        <f>Healthcare_Data_v1__4[[#This Row],[Discharge Date]]-Healthcare_Data_v1__4[[#This Row],[Date of Admission]]</f>
        <v>8</v>
      </c>
      <c r="S5917" t="str" cm="1">
        <f t="array" ref="S5917">_xlfn.IFS( Healthcare_Data_v1__4[[#This Row],[Days of Stay]]&lt;10,"Low",Healthcare_Data_v1__4[[#This Row],[Days of Stay]]&lt;20,"Med",Healthcare_Data_v1__4[[#This Row],[Days of Stay]]&lt;=30,"High")</f>
        <v>Low</v>
      </c>
      <c r="T5917" t="str">
        <f>CONCATENATE(Healthcare_Data_v1__4[[#This Row],[Medical Condition]],Healthcare_Data_v1__4[[#This Row],[Duration]])</f>
        <v>ArthritisLow</v>
      </c>
      <c r="U5917">
        <f>MONTH(Healthcare_Data_v1__4[[#This Row],[Date of Admission]])</f>
        <v>7</v>
      </c>
      <c r="V5917">
        <f>YEAR(Healthcare_Data_v1__4[[#This Row],[Date of Admission]])</f>
        <v>2019</v>
      </c>
      <c r="W5917">
        <f>DAY(Healthcare_Data_v1__4[[#This Row],[Date of Admission]])</f>
        <v>29</v>
      </c>
    </row>
    <row r="5918" spans="1:23" x14ac:dyDescent="0.3">
      <c r="A5918" t="s">
        <v>23171</v>
      </c>
      <c r="B5918">
        <v>39</v>
      </c>
      <c r="C5918" t="s">
        <v>5</v>
      </c>
      <c r="D5918" t="s">
        <v>15</v>
      </c>
      <c r="E5918" t="s">
        <v>26</v>
      </c>
      <c r="F5918" t="s">
        <v>10</v>
      </c>
      <c r="G5918" s="1">
        <v>45085</v>
      </c>
      <c r="H5918" t="s">
        <v>11182</v>
      </c>
      <c r="I5918" t="s">
        <v>11183</v>
      </c>
      <c r="J5918">
        <v>16753.68346</v>
      </c>
      <c r="K5918" t="s">
        <v>66</v>
      </c>
      <c r="L5918">
        <v>1132</v>
      </c>
      <c r="M5918">
        <v>424</v>
      </c>
      <c r="N5918" t="s">
        <v>42</v>
      </c>
      <c r="O5918" s="1">
        <v>45105</v>
      </c>
      <c r="P5918" t="s">
        <v>49</v>
      </c>
      <c r="Q5918" t="s">
        <v>57</v>
      </c>
      <c r="R5918">
        <f>Healthcare_Data_v1__4[[#This Row],[Discharge Date]]-Healthcare_Data_v1__4[[#This Row],[Date of Admission]]</f>
        <v>20</v>
      </c>
      <c r="S5918" t="str" cm="1">
        <f t="array" ref="S5918">_xlfn.IFS( Healthcare_Data_v1__4[[#This Row],[Days of Stay]]&lt;10,"Low",Healthcare_Data_v1__4[[#This Row],[Days of Stay]]&lt;20,"Med",Healthcare_Data_v1__4[[#This Row],[Days of Stay]]&lt;=30,"High")</f>
        <v>High</v>
      </c>
      <c r="T5918" t="str">
        <f>CONCATENATE(Healthcare_Data_v1__4[[#This Row],[Medical Condition]],Healthcare_Data_v1__4[[#This Row],[Duration]])</f>
        <v>HypertensionHigh</v>
      </c>
      <c r="U5918">
        <f>MONTH(Healthcare_Data_v1__4[[#This Row],[Date of Admission]])</f>
        <v>6</v>
      </c>
      <c r="V5918">
        <f>YEAR(Healthcare_Data_v1__4[[#This Row],[Date of Admission]])</f>
        <v>2023</v>
      </c>
      <c r="W5918">
        <f>DAY(Healthcare_Data_v1__4[[#This Row],[Date of Admission]])</f>
        <v>8</v>
      </c>
    </row>
    <row r="5919" spans="1:23" x14ac:dyDescent="0.3">
      <c r="A5919" t="s">
        <v>23172</v>
      </c>
      <c r="B5919">
        <v>66</v>
      </c>
      <c r="C5919" t="s">
        <v>3</v>
      </c>
      <c r="D5919" t="s">
        <v>15</v>
      </c>
      <c r="E5919" t="s">
        <v>21</v>
      </c>
      <c r="F5919" t="s">
        <v>4</v>
      </c>
      <c r="G5919" s="1">
        <v>44536</v>
      </c>
      <c r="H5919" t="s">
        <v>23173</v>
      </c>
      <c r="I5919" t="s">
        <v>11184</v>
      </c>
      <c r="J5919">
        <v>16752.463169999999</v>
      </c>
      <c r="K5919" t="s">
        <v>41</v>
      </c>
      <c r="L5919">
        <v>30560</v>
      </c>
      <c r="M5919">
        <v>387</v>
      </c>
      <c r="N5919" t="s">
        <v>55</v>
      </c>
      <c r="O5919" s="1">
        <v>44545</v>
      </c>
      <c r="P5919" t="s">
        <v>85</v>
      </c>
      <c r="Q5919" t="s">
        <v>44</v>
      </c>
      <c r="R5919">
        <f>Healthcare_Data_v1__4[[#This Row],[Discharge Date]]-Healthcare_Data_v1__4[[#This Row],[Date of Admission]]</f>
        <v>9</v>
      </c>
      <c r="S5919" t="str" cm="1">
        <f t="array" ref="S5919">_xlfn.IFS( Healthcare_Data_v1__4[[#This Row],[Days of Stay]]&lt;10,"Low",Healthcare_Data_v1__4[[#This Row],[Days of Stay]]&lt;20,"Med",Healthcare_Data_v1__4[[#This Row],[Days of Stay]]&lt;=30,"High")</f>
        <v>Low</v>
      </c>
      <c r="T5919" t="str">
        <f>CONCATENATE(Healthcare_Data_v1__4[[#This Row],[Medical Condition]],Healthcare_Data_v1__4[[#This Row],[Duration]])</f>
        <v>DiabetesLow</v>
      </c>
      <c r="U5919">
        <f>MONTH(Healthcare_Data_v1__4[[#This Row],[Date of Admission]])</f>
        <v>12</v>
      </c>
      <c r="V5919">
        <f>YEAR(Healthcare_Data_v1__4[[#This Row],[Date of Admission]])</f>
        <v>2021</v>
      </c>
      <c r="W5919">
        <f>DAY(Healthcare_Data_v1__4[[#This Row],[Date of Admission]])</f>
        <v>6</v>
      </c>
    </row>
    <row r="5920" spans="1:23" x14ac:dyDescent="0.3">
      <c r="A5920" t="s">
        <v>23174</v>
      </c>
      <c r="B5920">
        <v>29</v>
      </c>
      <c r="C5920" t="s">
        <v>5</v>
      </c>
      <c r="D5920" t="s">
        <v>15</v>
      </c>
      <c r="E5920" t="s">
        <v>25</v>
      </c>
      <c r="F5920" t="s">
        <v>10</v>
      </c>
      <c r="G5920" s="1">
        <v>44994</v>
      </c>
      <c r="H5920" t="s">
        <v>11185</v>
      </c>
      <c r="I5920" t="s">
        <v>11186</v>
      </c>
      <c r="J5920">
        <v>16749.908769999998</v>
      </c>
      <c r="K5920" t="s">
        <v>63</v>
      </c>
      <c r="L5920">
        <v>6238</v>
      </c>
      <c r="M5920">
        <v>297</v>
      </c>
      <c r="N5920" t="s">
        <v>42</v>
      </c>
      <c r="O5920" s="1">
        <v>45006</v>
      </c>
      <c r="P5920" t="s">
        <v>49</v>
      </c>
      <c r="Q5920" t="s">
        <v>44</v>
      </c>
      <c r="R5920">
        <f>Healthcare_Data_v1__4[[#This Row],[Discharge Date]]-Healthcare_Data_v1__4[[#This Row],[Date of Admission]]</f>
        <v>12</v>
      </c>
      <c r="S5920" t="str" cm="1">
        <f t="array" ref="S5920">_xlfn.IFS( Healthcare_Data_v1__4[[#This Row],[Days of Stay]]&lt;10,"Low",Healthcare_Data_v1__4[[#This Row],[Days of Stay]]&lt;20,"Med",Healthcare_Data_v1__4[[#This Row],[Days of Stay]]&lt;=30,"High")</f>
        <v>Med</v>
      </c>
      <c r="T5920" t="str">
        <f>CONCATENATE(Healthcare_Data_v1__4[[#This Row],[Medical Condition]],Healthcare_Data_v1__4[[#This Row],[Duration]])</f>
        <v>HypertensionMed</v>
      </c>
      <c r="U5920">
        <f>MONTH(Healthcare_Data_v1__4[[#This Row],[Date of Admission]])</f>
        <v>3</v>
      </c>
      <c r="V5920">
        <f>YEAR(Healthcare_Data_v1__4[[#This Row],[Date of Admission]])</f>
        <v>2023</v>
      </c>
      <c r="W5920">
        <f>DAY(Healthcare_Data_v1__4[[#This Row],[Date of Admission]])</f>
        <v>9</v>
      </c>
    </row>
    <row r="5921" spans="1:23" x14ac:dyDescent="0.3">
      <c r="A5921" t="s">
        <v>23175</v>
      </c>
      <c r="B5921">
        <v>18</v>
      </c>
      <c r="C5921" t="s">
        <v>12</v>
      </c>
      <c r="D5921" t="s">
        <v>15</v>
      </c>
      <c r="E5921" t="s">
        <v>25</v>
      </c>
      <c r="F5921" t="s">
        <v>6</v>
      </c>
      <c r="G5921" s="1">
        <v>44863</v>
      </c>
      <c r="H5921" t="s">
        <v>11187</v>
      </c>
      <c r="I5921" t="s">
        <v>2752</v>
      </c>
      <c r="J5921">
        <v>16749.606540000001</v>
      </c>
      <c r="K5921" t="s">
        <v>63</v>
      </c>
      <c r="L5921">
        <v>15894</v>
      </c>
      <c r="M5921">
        <v>224</v>
      </c>
      <c r="N5921" t="s">
        <v>48</v>
      </c>
      <c r="O5921" s="1">
        <v>44878</v>
      </c>
      <c r="P5921" t="s">
        <v>85</v>
      </c>
      <c r="Q5921" t="s">
        <v>44</v>
      </c>
      <c r="R5921">
        <f>Healthcare_Data_v1__4[[#This Row],[Discharge Date]]-Healthcare_Data_v1__4[[#This Row],[Date of Admission]]</f>
        <v>15</v>
      </c>
      <c r="S5921" t="str" cm="1">
        <f t="array" ref="S5921">_xlfn.IFS( Healthcare_Data_v1__4[[#This Row],[Days of Stay]]&lt;10,"Low",Healthcare_Data_v1__4[[#This Row],[Days of Stay]]&lt;20,"Med",Healthcare_Data_v1__4[[#This Row],[Days of Stay]]&lt;=30,"High")</f>
        <v>Med</v>
      </c>
      <c r="T5921" t="str">
        <f>CONCATENATE(Healthcare_Data_v1__4[[#This Row],[Medical Condition]],Healthcare_Data_v1__4[[#This Row],[Duration]])</f>
        <v>AsthmaMed</v>
      </c>
      <c r="U5921">
        <f>MONTH(Healthcare_Data_v1__4[[#This Row],[Date of Admission]])</f>
        <v>10</v>
      </c>
      <c r="V5921">
        <f>YEAR(Healthcare_Data_v1__4[[#This Row],[Date of Admission]])</f>
        <v>2022</v>
      </c>
      <c r="W5921">
        <f>DAY(Healthcare_Data_v1__4[[#This Row],[Date of Admission]])</f>
        <v>29</v>
      </c>
    </row>
    <row r="5922" spans="1:23" x14ac:dyDescent="0.3">
      <c r="A5922" t="s">
        <v>23176</v>
      </c>
      <c r="B5922">
        <v>31</v>
      </c>
      <c r="C5922" t="s">
        <v>5</v>
      </c>
      <c r="D5922" t="s">
        <v>16</v>
      </c>
      <c r="E5922" t="s">
        <v>21</v>
      </c>
      <c r="F5922" t="s">
        <v>9</v>
      </c>
      <c r="G5922" s="1">
        <v>44266</v>
      </c>
      <c r="H5922" t="s">
        <v>2714</v>
      </c>
      <c r="I5922" t="s">
        <v>11188</v>
      </c>
      <c r="J5922">
        <v>16746.438269999999</v>
      </c>
      <c r="K5922" t="s">
        <v>63</v>
      </c>
      <c r="L5922">
        <v>11466</v>
      </c>
      <c r="M5922">
        <v>477</v>
      </c>
      <c r="N5922" t="s">
        <v>48</v>
      </c>
      <c r="O5922" s="1">
        <v>44273</v>
      </c>
      <c r="P5922" t="s">
        <v>49</v>
      </c>
      <c r="Q5922" t="s">
        <v>57</v>
      </c>
      <c r="R5922">
        <f>Healthcare_Data_v1__4[[#This Row],[Discharge Date]]-Healthcare_Data_v1__4[[#This Row],[Date of Admission]]</f>
        <v>7</v>
      </c>
      <c r="S5922" t="str" cm="1">
        <f t="array" ref="S5922">_xlfn.IFS( Healthcare_Data_v1__4[[#This Row],[Days of Stay]]&lt;10,"Low",Healthcare_Data_v1__4[[#This Row],[Days of Stay]]&lt;20,"Med",Healthcare_Data_v1__4[[#This Row],[Days of Stay]]&lt;=30,"High")</f>
        <v>Low</v>
      </c>
      <c r="T5922" t="str">
        <f>CONCATENATE(Healthcare_Data_v1__4[[#This Row],[Medical Condition]],Healthcare_Data_v1__4[[#This Row],[Duration]])</f>
        <v>ArthritisLow</v>
      </c>
      <c r="U5922">
        <f>MONTH(Healthcare_Data_v1__4[[#This Row],[Date of Admission]])</f>
        <v>3</v>
      </c>
      <c r="V5922">
        <f>YEAR(Healthcare_Data_v1__4[[#This Row],[Date of Admission]])</f>
        <v>2021</v>
      </c>
      <c r="W5922">
        <f>DAY(Healthcare_Data_v1__4[[#This Row],[Date of Admission]])</f>
        <v>11</v>
      </c>
    </row>
    <row r="5923" spans="1:23" x14ac:dyDescent="0.3">
      <c r="A5923" t="s">
        <v>23177</v>
      </c>
      <c r="B5923">
        <v>40</v>
      </c>
      <c r="C5923" t="s">
        <v>8</v>
      </c>
      <c r="D5923" t="s">
        <v>16</v>
      </c>
      <c r="E5923" t="s">
        <v>24</v>
      </c>
      <c r="F5923" t="s">
        <v>6</v>
      </c>
      <c r="G5923" s="1">
        <v>43889</v>
      </c>
      <c r="H5923" t="s">
        <v>11189</v>
      </c>
      <c r="I5923" t="s">
        <v>11190</v>
      </c>
      <c r="J5923">
        <v>16744.2968</v>
      </c>
      <c r="K5923" t="s">
        <v>69</v>
      </c>
      <c r="L5923">
        <v>2510</v>
      </c>
      <c r="M5923">
        <v>269</v>
      </c>
      <c r="N5923" t="s">
        <v>55</v>
      </c>
      <c r="O5923" s="1">
        <v>43913</v>
      </c>
      <c r="P5923" t="s">
        <v>85</v>
      </c>
      <c r="Q5923" t="s">
        <v>57</v>
      </c>
      <c r="R5923">
        <f>Healthcare_Data_v1__4[[#This Row],[Discharge Date]]-Healthcare_Data_v1__4[[#This Row],[Date of Admission]]</f>
        <v>24</v>
      </c>
      <c r="S5923" t="str" cm="1">
        <f t="array" ref="S5923">_xlfn.IFS( Healthcare_Data_v1__4[[#This Row],[Days of Stay]]&lt;10,"Low",Healthcare_Data_v1__4[[#This Row],[Days of Stay]]&lt;20,"Med",Healthcare_Data_v1__4[[#This Row],[Days of Stay]]&lt;=30,"High")</f>
        <v>High</v>
      </c>
      <c r="T5923" t="str">
        <f>CONCATENATE(Healthcare_Data_v1__4[[#This Row],[Medical Condition]],Healthcare_Data_v1__4[[#This Row],[Duration]])</f>
        <v>AsthmaHigh</v>
      </c>
      <c r="U5923">
        <f>MONTH(Healthcare_Data_v1__4[[#This Row],[Date of Admission]])</f>
        <v>2</v>
      </c>
      <c r="V5923">
        <f>YEAR(Healthcare_Data_v1__4[[#This Row],[Date of Admission]])</f>
        <v>2020</v>
      </c>
      <c r="W5923">
        <f>DAY(Healthcare_Data_v1__4[[#This Row],[Date of Admission]])</f>
        <v>28</v>
      </c>
    </row>
    <row r="5924" spans="1:23" x14ac:dyDescent="0.3">
      <c r="A5924" t="s">
        <v>23178</v>
      </c>
      <c r="B5924">
        <v>35</v>
      </c>
      <c r="C5924" t="s">
        <v>5</v>
      </c>
      <c r="D5924" t="s">
        <v>16</v>
      </c>
      <c r="E5924" t="s">
        <v>24</v>
      </c>
      <c r="F5924" t="s">
        <v>4</v>
      </c>
      <c r="G5924" s="1">
        <v>44021</v>
      </c>
      <c r="H5924" t="s">
        <v>11191</v>
      </c>
      <c r="I5924" t="s">
        <v>11192</v>
      </c>
      <c r="J5924">
        <v>16743.16876</v>
      </c>
      <c r="K5924" t="s">
        <v>41</v>
      </c>
      <c r="L5924">
        <v>41646</v>
      </c>
      <c r="M5924">
        <v>298</v>
      </c>
      <c r="N5924" t="s">
        <v>55</v>
      </c>
      <c r="O5924" s="1">
        <v>44047</v>
      </c>
      <c r="P5924" t="s">
        <v>43</v>
      </c>
      <c r="Q5924" t="s">
        <v>57</v>
      </c>
      <c r="R5924">
        <f>Healthcare_Data_v1__4[[#This Row],[Discharge Date]]-Healthcare_Data_v1__4[[#This Row],[Date of Admission]]</f>
        <v>26</v>
      </c>
      <c r="S5924" t="str" cm="1">
        <f t="array" ref="S5924">_xlfn.IFS( Healthcare_Data_v1__4[[#This Row],[Days of Stay]]&lt;10,"Low",Healthcare_Data_v1__4[[#This Row],[Days of Stay]]&lt;20,"Med",Healthcare_Data_v1__4[[#This Row],[Days of Stay]]&lt;=30,"High")</f>
        <v>High</v>
      </c>
      <c r="T5924" t="str">
        <f>CONCATENATE(Healthcare_Data_v1__4[[#This Row],[Medical Condition]],Healthcare_Data_v1__4[[#This Row],[Duration]])</f>
        <v>DiabetesHigh</v>
      </c>
      <c r="U5924">
        <f>MONTH(Healthcare_Data_v1__4[[#This Row],[Date of Admission]])</f>
        <v>7</v>
      </c>
      <c r="V5924">
        <f>YEAR(Healthcare_Data_v1__4[[#This Row],[Date of Admission]])</f>
        <v>2020</v>
      </c>
      <c r="W5924">
        <f>DAY(Healthcare_Data_v1__4[[#This Row],[Date of Admission]])</f>
        <v>9</v>
      </c>
    </row>
    <row r="5925" spans="1:23" x14ac:dyDescent="0.3">
      <c r="A5925" t="s">
        <v>11193</v>
      </c>
      <c r="B5925">
        <v>28</v>
      </c>
      <c r="C5925" t="s">
        <v>5</v>
      </c>
      <c r="D5925" t="s">
        <v>15</v>
      </c>
      <c r="E5925" t="s">
        <v>20</v>
      </c>
      <c r="F5925" t="s">
        <v>4</v>
      </c>
      <c r="G5925" s="1">
        <v>43936</v>
      </c>
      <c r="H5925" t="s">
        <v>11194</v>
      </c>
      <c r="I5925" t="s">
        <v>11195</v>
      </c>
      <c r="J5925">
        <v>16740.251189999999</v>
      </c>
      <c r="K5925" t="s">
        <v>41</v>
      </c>
      <c r="L5925">
        <v>25871</v>
      </c>
      <c r="M5925">
        <v>224</v>
      </c>
      <c r="N5925" t="s">
        <v>55</v>
      </c>
      <c r="O5925" s="1">
        <v>43944</v>
      </c>
      <c r="P5925" t="s">
        <v>56</v>
      </c>
      <c r="Q5925" t="s">
        <v>44</v>
      </c>
      <c r="R5925">
        <f>Healthcare_Data_v1__4[[#This Row],[Discharge Date]]-Healthcare_Data_v1__4[[#This Row],[Date of Admission]]</f>
        <v>8</v>
      </c>
      <c r="S5925" t="str" cm="1">
        <f t="array" ref="S5925">_xlfn.IFS( Healthcare_Data_v1__4[[#This Row],[Days of Stay]]&lt;10,"Low",Healthcare_Data_v1__4[[#This Row],[Days of Stay]]&lt;20,"Med",Healthcare_Data_v1__4[[#This Row],[Days of Stay]]&lt;=30,"High")</f>
        <v>Low</v>
      </c>
      <c r="T5925" t="str">
        <f>CONCATENATE(Healthcare_Data_v1__4[[#This Row],[Medical Condition]],Healthcare_Data_v1__4[[#This Row],[Duration]])</f>
        <v>DiabetesLow</v>
      </c>
      <c r="U5925">
        <f>MONTH(Healthcare_Data_v1__4[[#This Row],[Date of Admission]])</f>
        <v>4</v>
      </c>
      <c r="V5925">
        <f>YEAR(Healthcare_Data_v1__4[[#This Row],[Date of Admission]])</f>
        <v>2020</v>
      </c>
      <c r="W5925">
        <f>DAY(Healthcare_Data_v1__4[[#This Row],[Date of Admission]])</f>
        <v>15</v>
      </c>
    </row>
    <row r="5926" spans="1:23" x14ac:dyDescent="0.3">
      <c r="A5926" t="s">
        <v>23179</v>
      </c>
      <c r="B5926">
        <v>31</v>
      </c>
      <c r="C5926" t="s">
        <v>5</v>
      </c>
      <c r="D5926" t="s">
        <v>15</v>
      </c>
      <c r="E5926" t="s">
        <v>20</v>
      </c>
      <c r="F5926" t="s">
        <v>7</v>
      </c>
      <c r="G5926" s="1">
        <v>45164</v>
      </c>
      <c r="H5926" t="s">
        <v>11196</v>
      </c>
      <c r="I5926" t="s">
        <v>11197</v>
      </c>
      <c r="J5926">
        <v>16737.73416</v>
      </c>
      <c r="K5926" t="s">
        <v>41</v>
      </c>
      <c r="L5926">
        <v>13177</v>
      </c>
      <c r="M5926">
        <v>446</v>
      </c>
      <c r="N5926" t="s">
        <v>55</v>
      </c>
      <c r="O5926" s="1">
        <v>45190</v>
      </c>
      <c r="P5926" t="s">
        <v>60</v>
      </c>
      <c r="Q5926" t="s">
        <v>57</v>
      </c>
      <c r="R5926">
        <f>Healthcare_Data_v1__4[[#This Row],[Discharge Date]]-Healthcare_Data_v1__4[[#This Row],[Date of Admission]]</f>
        <v>26</v>
      </c>
      <c r="S5926" t="str" cm="1">
        <f t="array" ref="S5926">_xlfn.IFS( Healthcare_Data_v1__4[[#This Row],[Days of Stay]]&lt;10,"Low",Healthcare_Data_v1__4[[#This Row],[Days of Stay]]&lt;20,"Med",Healthcare_Data_v1__4[[#This Row],[Days of Stay]]&lt;=30,"High")</f>
        <v>High</v>
      </c>
      <c r="T5926" t="str">
        <f>CONCATENATE(Healthcare_Data_v1__4[[#This Row],[Medical Condition]],Healthcare_Data_v1__4[[#This Row],[Duration]])</f>
        <v>ObesityHigh</v>
      </c>
      <c r="U5926">
        <f>MONTH(Healthcare_Data_v1__4[[#This Row],[Date of Admission]])</f>
        <v>8</v>
      </c>
      <c r="V5926">
        <f>YEAR(Healthcare_Data_v1__4[[#This Row],[Date of Admission]])</f>
        <v>2023</v>
      </c>
      <c r="W5926">
        <f>DAY(Healthcare_Data_v1__4[[#This Row],[Date of Admission]])</f>
        <v>26</v>
      </c>
    </row>
    <row r="5927" spans="1:23" x14ac:dyDescent="0.3">
      <c r="A5927" t="s">
        <v>23180</v>
      </c>
      <c r="B5927">
        <v>35</v>
      </c>
      <c r="C5927" t="s">
        <v>5</v>
      </c>
      <c r="D5927" t="s">
        <v>16</v>
      </c>
      <c r="E5927" t="s">
        <v>25</v>
      </c>
      <c r="F5927" t="s">
        <v>7</v>
      </c>
      <c r="G5927" s="1">
        <v>44151</v>
      </c>
      <c r="H5927" t="s">
        <v>11198</v>
      </c>
      <c r="I5927" t="s">
        <v>11199</v>
      </c>
      <c r="J5927">
        <v>16727.34676</v>
      </c>
      <c r="K5927" t="s">
        <v>69</v>
      </c>
      <c r="L5927">
        <v>3450</v>
      </c>
      <c r="M5927">
        <v>118</v>
      </c>
      <c r="N5927" t="s">
        <v>55</v>
      </c>
      <c r="O5927" s="1">
        <v>44175</v>
      </c>
      <c r="P5927" t="s">
        <v>56</v>
      </c>
      <c r="Q5927" t="s">
        <v>57</v>
      </c>
      <c r="R5927">
        <f>Healthcare_Data_v1__4[[#This Row],[Discharge Date]]-Healthcare_Data_v1__4[[#This Row],[Date of Admission]]</f>
        <v>24</v>
      </c>
      <c r="S5927" t="str" cm="1">
        <f t="array" ref="S5927">_xlfn.IFS( Healthcare_Data_v1__4[[#This Row],[Days of Stay]]&lt;10,"Low",Healthcare_Data_v1__4[[#This Row],[Days of Stay]]&lt;20,"Med",Healthcare_Data_v1__4[[#This Row],[Days of Stay]]&lt;=30,"High")</f>
        <v>High</v>
      </c>
      <c r="T5927" t="str">
        <f>CONCATENATE(Healthcare_Data_v1__4[[#This Row],[Medical Condition]],Healthcare_Data_v1__4[[#This Row],[Duration]])</f>
        <v>ObesityHigh</v>
      </c>
      <c r="U5927">
        <f>MONTH(Healthcare_Data_v1__4[[#This Row],[Date of Admission]])</f>
        <v>11</v>
      </c>
      <c r="V5927">
        <f>YEAR(Healthcare_Data_v1__4[[#This Row],[Date of Admission]])</f>
        <v>2020</v>
      </c>
      <c r="W5927">
        <f>DAY(Healthcare_Data_v1__4[[#This Row],[Date of Admission]])</f>
        <v>16</v>
      </c>
    </row>
    <row r="5928" spans="1:23" x14ac:dyDescent="0.3">
      <c r="A5928" t="s">
        <v>23181</v>
      </c>
      <c r="B5928">
        <v>80</v>
      </c>
      <c r="C5928" t="s">
        <v>3</v>
      </c>
      <c r="D5928" t="s">
        <v>15</v>
      </c>
      <c r="E5928" t="s">
        <v>26</v>
      </c>
      <c r="F5928" t="s">
        <v>11</v>
      </c>
      <c r="G5928" s="1">
        <v>43813</v>
      </c>
      <c r="H5928" t="s">
        <v>11200</v>
      </c>
      <c r="I5928" t="s">
        <v>11201</v>
      </c>
      <c r="J5928">
        <v>16723.56999</v>
      </c>
      <c r="K5928" t="s">
        <v>66</v>
      </c>
      <c r="L5928">
        <v>60363</v>
      </c>
      <c r="M5928">
        <v>185</v>
      </c>
      <c r="N5928" t="s">
        <v>55</v>
      </c>
      <c r="O5928" s="1">
        <v>43840</v>
      </c>
      <c r="P5928" t="s">
        <v>56</v>
      </c>
      <c r="Q5928" t="s">
        <v>57</v>
      </c>
      <c r="R5928">
        <f>Healthcare_Data_v1__4[[#This Row],[Discharge Date]]-Healthcare_Data_v1__4[[#This Row],[Date of Admission]]</f>
        <v>27</v>
      </c>
      <c r="S5928" t="str" cm="1">
        <f t="array" ref="S5928">_xlfn.IFS( Healthcare_Data_v1__4[[#This Row],[Days of Stay]]&lt;10,"Low",Healthcare_Data_v1__4[[#This Row],[Days of Stay]]&lt;20,"Med",Healthcare_Data_v1__4[[#This Row],[Days of Stay]]&lt;=30,"High")</f>
        <v>High</v>
      </c>
      <c r="T5928" t="str">
        <f>CONCATENATE(Healthcare_Data_v1__4[[#This Row],[Medical Condition]],Healthcare_Data_v1__4[[#This Row],[Duration]])</f>
        <v>CancerHigh</v>
      </c>
      <c r="U5928">
        <f>MONTH(Healthcare_Data_v1__4[[#This Row],[Date of Admission]])</f>
        <v>12</v>
      </c>
      <c r="V5928">
        <f>YEAR(Healthcare_Data_v1__4[[#This Row],[Date of Admission]])</f>
        <v>2019</v>
      </c>
      <c r="W5928">
        <f>DAY(Healthcare_Data_v1__4[[#This Row],[Date of Admission]])</f>
        <v>14</v>
      </c>
    </row>
    <row r="5929" spans="1:23" x14ac:dyDescent="0.3">
      <c r="A5929" t="s">
        <v>23182</v>
      </c>
      <c r="B5929">
        <v>42</v>
      </c>
      <c r="C5929" t="s">
        <v>8</v>
      </c>
      <c r="D5929" t="s">
        <v>16</v>
      </c>
      <c r="E5929" t="s">
        <v>24</v>
      </c>
      <c r="F5929" t="s">
        <v>7</v>
      </c>
      <c r="G5929" s="1">
        <v>43756</v>
      </c>
      <c r="H5929" t="s">
        <v>11202</v>
      </c>
      <c r="I5929" t="s">
        <v>11203</v>
      </c>
      <c r="J5929">
        <v>16709.798739999998</v>
      </c>
      <c r="K5929" t="s">
        <v>41</v>
      </c>
      <c r="L5929">
        <v>17275</v>
      </c>
      <c r="M5929">
        <v>368</v>
      </c>
      <c r="N5929" t="s">
        <v>48</v>
      </c>
      <c r="O5929" s="1">
        <v>43758</v>
      </c>
      <c r="P5929" t="s">
        <v>49</v>
      </c>
      <c r="Q5929" t="s">
        <v>44</v>
      </c>
      <c r="R5929">
        <f>Healthcare_Data_v1__4[[#This Row],[Discharge Date]]-Healthcare_Data_v1__4[[#This Row],[Date of Admission]]</f>
        <v>2</v>
      </c>
      <c r="S5929" t="str" cm="1">
        <f t="array" ref="S5929">_xlfn.IFS( Healthcare_Data_v1__4[[#This Row],[Days of Stay]]&lt;10,"Low",Healthcare_Data_v1__4[[#This Row],[Days of Stay]]&lt;20,"Med",Healthcare_Data_v1__4[[#This Row],[Days of Stay]]&lt;=30,"High")</f>
        <v>Low</v>
      </c>
      <c r="T5929" t="str">
        <f>CONCATENATE(Healthcare_Data_v1__4[[#This Row],[Medical Condition]],Healthcare_Data_v1__4[[#This Row],[Duration]])</f>
        <v>ObesityLow</v>
      </c>
      <c r="U5929">
        <f>MONTH(Healthcare_Data_v1__4[[#This Row],[Date of Admission]])</f>
        <v>10</v>
      </c>
      <c r="V5929">
        <f>YEAR(Healthcare_Data_v1__4[[#This Row],[Date of Admission]])</f>
        <v>2019</v>
      </c>
      <c r="W5929">
        <f>DAY(Healthcare_Data_v1__4[[#This Row],[Date of Admission]])</f>
        <v>18</v>
      </c>
    </row>
    <row r="5930" spans="1:23" x14ac:dyDescent="0.3">
      <c r="A5930" t="s">
        <v>23183</v>
      </c>
      <c r="B5930">
        <v>82</v>
      </c>
      <c r="C5930" t="s">
        <v>3</v>
      </c>
      <c r="D5930" t="s">
        <v>15</v>
      </c>
      <c r="E5930" t="s">
        <v>26</v>
      </c>
      <c r="F5930" t="s">
        <v>6</v>
      </c>
      <c r="G5930" s="1">
        <v>44692</v>
      </c>
      <c r="H5930" t="s">
        <v>23184</v>
      </c>
      <c r="I5930" t="s">
        <v>11204</v>
      </c>
      <c r="J5930">
        <v>16705.6659</v>
      </c>
      <c r="K5930" t="s">
        <v>66</v>
      </c>
      <c r="L5930">
        <v>6195</v>
      </c>
      <c r="M5930">
        <v>333</v>
      </c>
      <c r="N5930" t="s">
        <v>55</v>
      </c>
      <c r="O5930" s="1">
        <v>44698</v>
      </c>
      <c r="P5930" t="s">
        <v>85</v>
      </c>
      <c r="Q5930" t="s">
        <v>50</v>
      </c>
      <c r="R5930">
        <f>Healthcare_Data_v1__4[[#This Row],[Discharge Date]]-Healthcare_Data_v1__4[[#This Row],[Date of Admission]]</f>
        <v>6</v>
      </c>
      <c r="S5930" t="str" cm="1">
        <f t="array" ref="S5930">_xlfn.IFS( Healthcare_Data_v1__4[[#This Row],[Days of Stay]]&lt;10,"Low",Healthcare_Data_v1__4[[#This Row],[Days of Stay]]&lt;20,"Med",Healthcare_Data_v1__4[[#This Row],[Days of Stay]]&lt;=30,"High")</f>
        <v>Low</v>
      </c>
      <c r="T5930" t="str">
        <f>CONCATENATE(Healthcare_Data_v1__4[[#This Row],[Medical Condition]],Healthcare_Data_v1__4[[#This Row],[Duration]])</f>
        <v>AsthmaLow</v>
      </c>
      <c r="U5930">
        <f>MONTH(Healthcare_Data_v1__4[[#This Row],[Date of Admission]])</f>
        <v>5</v>
      </c>
      <c r="V5930">
        <f>YEAR(Healthcare_Data_v1__4[[#This Row],[Date of Admission]])</f>
        <v>2022</v>
      </c>
      <c r="W5930">
        <f>DAY(Healthcare_Data_v1__4[[#This Row],[Date of Admission]])</f>
        <v>11</v>
      </c>
    </row>
    <row r="5931" spans="1:23" x14ac:dyDescent="0.3">
      <c r="A5931" t="s">
        <v>23185</v>
      </c>
      <c r="B5931">
        <v>50</v>
      </c>
      <c r="C5931" t="s">
        <v>8</v>
      </c>
      <c r="D5931" t="s">
        <v>15</v>
      </c>
      <c r="E5931" t="s">
        <v>21</v>
      </c>
      <c r="F5931" t="s">
        <v>4</v>
      </c>
      <c r="G5931" s="1">
        <v>44756</v>
      </c>
      <c r="H5931" t="s">
        <v>11205</v>
      </c>
      <c r="I5931" t="s">
        <v>11206</v>
      </c>
      <c r="J5931">
        <v>16696.293750000001</v>
      </c>
      <c r="K5931" t="s">
        <v>66</v>
      </c>
      <c r="L5931">
        <v>34991</v>
      </c>
      <c r="M5931">
        <v>236</v>
      </c>
      <c r="N5931" t="s">
        <v>48</v>
      </c>
      <c r="O5931" s="1">
        <v>44785</v>
      </c>
      <c r="P5931" t="s">
        <v>60</v>
      </c>
      <c r="Q5931" t="s">
        <v>50</v>
      </c>
      <c r="R5931">
        <f>Healthcare_Data_v1__4[[#This Row],[Discharge Date]]-Healthcare_Data_v1__4[[#This Row],[Date of Admission]]</f>
        <v>29</v>
      </c>
      <c r="S5931" t="str" cm="1">
        <f t="array" ref="S5931">_xlfn.IFS( Healthcare_Data_v1__4[[#This Row],[Days of Stay]]&lt;10,"Low",Healthcare_Data_v1__4[[#This Row],[Days of Stay]]&lt;20,"Med",Healthcare_Data_v1__4[[#This Row],[Days of Stay]]&lt;=30,"High")</f>
        <v>High</v>
      </c>
      <c r="T5931" t="str">
        <f>CONCATENATE(Healthcare_Data_v1__4[[#This Row],[Medical Condition]],Healthcare_Data_v1__4[[#This Row],[Duration]])</f>
        <v>DiabetesHigh</v>
      </c>
      <c r="U5931">
        <f>MONTH(Healthcare_Data_v1__4[[#This Row],[Date of Admission]])</f>
        <v>7</v>
      </c>
      <c r="V5931">
        <f>YEAR(Healthcare_Data_v1__4[[#This Row],[Date of Admission]])</f>
        <v>2022</v>
      </c>
      <c r="W5931">
        <f>DAY(Healthcare_Data_v1__4[[#This Row],[Date of Admission]])</f>
        <v>14</v>
      </c>
    </row>
    <row r="5932" spans="1:23" x14ac:dyDescent="0.3">
      <c r="A5932" t="s">
        <v>23186</v>
      </c>
      <c r="B5932">
        <v>64</v>
      </c>
      <c r="C5932" t="s">
        <v>3</v>
      </c>
      <c r="D5932" t="s">
        <v>15</v>
      </c>
      <c r="E5932" t="s">
        <v>22</v>
      </c>
      <c r="F5932" t="s">
        <v>6</v>
      </c>
      <c r="G5932" s="1">
        <v>43811</v>
      </c>
      <c r="H5932" t="s">
        <v>11207</v>
      </c>
      <c r="I5932" t="s">
        <v>11208</v>
      </c>
      <c r="J5932">
        <v>16695.194650000001</v>
      </c>
      <c r="K5932" t="s">
        <v>47</v>
      </c>
      <c r="L5932">
        <v>34220</v>
      </c>
      <c r="M5932">
        <v>151</v>
      </c>
      <c r="N5932" t="s">
        <v>48</v>
      </c>
      <c r="O5932" s="1">
        <v>43824</v>
      </c>
      <c r="P5932" t="s">
        <v>49</v>
      </c>
      <c r="Q5932" t="s">
        <v>50</v>
      </c>
      <c r="R5932">
        <f>Healthcare_Data_v1__4[[#This Row],[Discharge Date]]-Healthcare_Data_v1__4[[#This Row],[Date of Admission]]</f>
        <v>13</v>
      </c>
      <c r="S5932" t="str" cm="1">
        <f t="array" ref="S5932">_xlfn.IFS( Healthcare_Data_v1__4[[#This Row],[Days of Stay]]&lt;10,"Low",Healthcare_Data_v1__4[[#This Row],[Days of Stay]]&lt;20,"Med",Healthcare_Data_v1__4[[#This Row],[Days of Stay]]&lt;=30,"High")</f>
        <v>Med</v>
      </c>
      <c r="T5932" t="str">
        <f>CONCATENATE(Healthcare_Data_v1__4[[#This Row],[Medical Condition]],Healthcare_Data_v1__4[[#This Row],[Duration]])</f>
        <v>AsthmaMed</v>
      </c>
      <c r="U5932">
        <f>MONTH(Healthcare_Data_v1__4[[#This Row],[Date of Admission]])</f>
        <v>12</v>
      </c>
      <c r="V5932">
        <f>YEAR(Healthcare_Data_v1__4[[#This Row],[Date of Admission]])</f>
        <v>2019</v>
      </c>
      <c r="W5932">
        <f>DAY(Healthcare_Data_v1__4[[#This Row],[Date of Admission]])</f>
        <v>12</v>
      </c>
    </row>
    <row r="5933" spans="1:23" x14ac:dyDescent="0.3">
      <c r="A5933" t="s">
        <v>23187</v>
      </c>
      <c r="B5933">
        <v>25</v>
      </c>
      <c r="C5933" t="s">
        <v>5</v>
      </c>
      <c r="D5933" t="s">
        <v>16</v>
      </c>
      <c r="E5933" t="s">
        <v>24</v>
      </c>
      <c r="F5933" t="s">
        <v>6</v>
      </c>
      <c r="G5933" s="1">
        <v>44625</v>
      </c>
      <c r="H5933" t="s">
        <v>11209</v>
      </c>
      <c r="I5933" t="s">
        <v>11210</v>
      </c>
      <c r="J5933">
        <v>16694.2693</v>
      </c>
      <c r="K5933" t="s">
        <v>69</v>
      </c>
      <c r="L5933">
        <v>4541</v>
      </c>
      <c r="M5933">
        <v>448</v>
      </c>
      <c r="N5933" t="s">
        <v>55</v>
      </c>
      <c r="O5933" s="1">
        <v>44650</v>
      </c>
      <c r="P5933" t="s">
        <v>85</v>
      </c>
      <c r="Q5933" t="s">
        <v>44</v>
      </c>
      <c r="R5933">
        <f>Healthcare_Data_v1__4[[#This Row],[Discharge Date]]-Healthcare_Data_v1__4[[#This Row],[Date of Admission]]</f>
        <v>25</v>
      </c>
      <c r="S5933" t="str" cm="1">
        <f t="array" ref="S5933">_xlfn.IFS( Healthcare_Data_v1__4[[#This Row],[Days of Stay]]&lt;10,"Low",Healthcare_Data_v1__4[[#This Row],[Days of Stay]]&lt;20,"Med",Healthcare_Data_v1__4[[#This Row],[Days of Stay]]&lt;=30,"High")</f>
        <v>High</v>
      </c>
      <c r="T5933" t="str">
        <f>CONCATENATE(Healthcare_Data_v1__4[[#This Row],[Medical Condition]],Healthcare_Data_v1__4[[#This Row],[Duration]])</f>
        <v>AsthmaHigh</v>
      </c>
      <c r="U5933">
        <f>MONTH(Healthcare_Data_v1__4[[#This Row],[Date of Admission]])</f>
        <v>3</v>
      </c>
      <c r="V5933">
        <f>YEAR(Healthcare_Data_v1__4[[#This Row],[Date of Admission]])</f>
        <v>2022</v>
      </c>
      <c r="W5933">
        <f>DAY(Healthcare_Data_v1__4[[#This Row],[Date of Admission]])</f>
        <v>5</v>
      </c>
    </row>
    <row r="5934" spans="1:23" x14ac:dyDescent="0.3">
      <c r="A5934" t="s">
        <v>23188</v>
      </c>
      <c r="B5934">
        <v>46</v>
      </c>
      <c r="C5934" t="s">
        <v>8</v>
      </c>
      <c r="D5934" t="s">
        <v>16</v>
      </c>
      <c r="E5934" t="s">
        <v>21</v>
      </c>
      <c r="F5934" t="s">
        <v>4</v>
      </c>
      <c r="G5934" s="1">
        <v>43843</v>
      </c>
      <c r="H5934" t="s">
        <v>11211</v>
      </c>
      <c r="I5934" t="s">
        <v>11212</v>
      </c>
      <c r="J5934">
        <v>16692.69083</v>
      </c>
      <c r="K5934" t="s">
        <v>41</v>
      </c>
      <c r="L5934">
        <v>6418</v>
      </c>
      <c r="M5934">
        <v>125</v>
      </c>
      <c r="N5934" t="s">
        <v>55</v>
      </c>
      <c r="O5934" s="1">
        <v>43859</v>
      </c>
      <c r="P5934" t="s">
        <v>60</v>
      </c>
      <c r="Q5934" t="s">
        <v>50</v>
      </c>
      <c r="R5934">
        <f>Healthcare_Data_v1__4[[#This Row],[Discharge Date]]-Healthcare_Data_v1__4[[#This Row],[Date of Admission]]</f>
        <v>16</v>
      </c>
      <c r="S5934" t="str" cm="1">
        <f t="array" ref="S5934">_xlfn.IFS( Healthcare_Data_v1__4[[#This Row],[Days of Stay]]&lt;10,"Low",Healthcare_Data_v1__4[[#This Row],[Days of Stay]]&lt;20,"Med",Healthcare_Data_v1__4[[#This Row],[Days of Stay]]&lt;=30,"High")</f>
        <v>Med</v>
      </c>
      <c r="T5934" t="str">
        <f>CONCATENATE(Healthcare_Data_v1__4[[#This Row],[Medical Condition]],Healthcare_Data_v1__4[[#This Row],[Duration]])</f>
        <v>DiabetesMed</v>
      </c>
      <c r="U5934">
        <f>MONTH(Healthcare_Data_v1__4[[#This Row],[Date of Admission]])</f>
        <v>1</v>
      </c>
      <c r="V5934">
        <f>YEAR(Healthcare_Data_v1__4[[#This Row],[Date of Admission]])</f>
        <v>2020</v>
      </c>
      <c r="W5934">
        <f>DAY(Healthcare_Data_v1__4[[#This Row],[Date of Admission]])</f>
        <v>13</v>
      </c>
    </row>
    <row r="5935" spans="1:23" x14ac:dyDescent="0.3">
      <c r="A5935" t="s">
        <v>23189</v>
      </c>
      <c r="B5935">
        <v>53</v>
      </c>
      <c r="C5935" t="s">
        <v>8</v>
      </c>
      <c r="D5935" t="s">
        <v>15</v>
      </c>
      <c r="E5935" t="s">
        <v>20</v>
      </c>
      <c r="F5935" t="s">
        <v>6</v>
      </c>
      <c r="G5935" s="1">
        <v>44297</v>
      </c>
      <c r="H5935" t="s">
        <v>11213</v>
      </c>
      <c r="I5935" t="s">
        <v>3253</v>
      </c>
      <c r="J5935">
        <v>16689.98054</v>
      </c>
      <c r="K5935" t="s">
        <v>47</v>
      </c>
      <c r="L5935">
        <v>16768</v>
      </c>
      <c r="M5935">
        <v>384</v>
      </c>
      <c r="N5935" t="s">
        <v>48</v>
      </c>
      <c r="O5935" s="1">
        <v>44319</v>
      </c>
      <c r="P5935" t="s">
        <v>60</v>
      </c>
      <c r="Q5935" t="s">
        <v>44</v>
      </c>
      <c r="R5935">
        <f>Healthcare_Data_v1__4[[#This Row],[Discharge Date]]-Healthcare_Data_v1__4[[#This Row],[Date of Admission]]</f>
        <v>22</v>
      </c>
      <c r="S5935" t="str" cm="1">
        <f t="array" ref="S5935">_xlfn.IFS( Healthcare_Data_v1__4[[#This Row],[Days of Stay]]&lt;10,"Low",Healthcare_Data_v1__4[[#This Row],[Days of Stay]]&lt;20,"Med",Healthcare_Data_v1__4[[#This Row],[Days of Stay]]&lt;=30,"High")</f>
        <v>High</v>
      </c>
      <c r="T5935" t="str">
        <f>CONCATENATE(Healthcare_Data_v1__4[[#This Row],[Medical Condition]],Healthcare_Data_v1__4[[#This Row],[Duration]])</f>
        <v>AsthmaHigh</v>
      </c>
      <c r="U5935">
        <f>MONTH(Healthcare_Data_v1__4[[#This Row],[Date of Admission]])</f>
        <v>4</v>
      </c>
      <c r="V5935">
        <f>YEAR(Healthcare_Data_v1__4[[#This Row],[Date of Admission]])</f>
        <v>2021</v>
      </c>
      <c r="W5935">
        <f>DAY(Healthcare_Data_v1__4[[#This Row],[Date of Admission]])</f>
        <v>11</v>
      </c>
    </row>
    <row r="5936" spans="1:23" x14ac:dyDescent="0.3">
      <c r="A5936" t="s">
        <v>23190</v>
      </c>
      <c r="B5936">
        <v>81</v>
      </c>
      <c r="C5936" t="s">
        <v>3</v>
      </c>
      <c r="D5936" t="s">
        <v>15</v>
      </c>
      <c r="E5936" t="s">
        <v>25</v>
      </c>
      <c r="F5936" t="s">
        <v>10</v>
      </c>
      <c r="G5936" s="1">
        <v>43767</v>
      </c>
      <c r="H5936" t="s">
        <v>11214</v>
      </c>
      <c r="I5936" t="s">
        <v>11215</v>
      </c>
      <c r="J5936">
        <v>16688.24337</v>
      </c>
      <c r="K5936" t="s">
        <v>47</v>
      </c>
      <c r="L5936">
        <v>23685</v>
      </c>
      <c r="M5936">
        <v>391</v>
      </c>
      <c r="N5936" t="s">
        <v>55</v>
      </c>
      <c r="O5936" s="1">
        <v>43796</v>
      </c>
      <c r="P5936" t="s">
        <v>85</v>
      </c>
      <c r="Q5936" t="s">
        <v>44</v>
      </c>
      <c r="R5936">
        <f>Healthcare_Data_v1__4[[#This Row],[Discharge Date]]-Healthcare_Data_v1__4[[#This Row],[Date of Admission]]</f>
        <v>29</v>
      </c>
      <c r="S5936" t="str" cm="1">
        <f t="array" ref="S5936">_xlfn.IFS( Healthcare_Data_v1__4[[#This Row],[Days of Stay]]&lt;10,"Low",Healthcare_Data_v1__4[[#This Row],[Days of Stay]]&lt;20,"Med",Healthcare_Data_v1__4[[#This Row],[Days of Stay]]&lt;=30,"High")</f>
        <v>High</v>
      </c>
      <c r="T5936" t="str">
        <f>CONCATENATE(Healthcare_Data_v1__4[[#This Row],[Medical Condition]],Healthcare_Data_v1__4[[#This Row],[Duration]])</f>
        <v>HypertensionHigh</v>
      </c>
      <c r="U5936">
        <f>MONTH(Healthcare_Data_v1__4[[#This Row],[Date of Admission]])</f>
        <v>10</v>
      </c>
      <c r="V5936">
        <f>YEAR(Healthcare_Data_v1__4[[#This Row],[Date of Admission]])</f>
        <v>2019</v>
      </c>
      <c r="W5936">
        <f>DAY(Healthcare_Data_v1__4[[#This Row],[Date of Admission]])</f>
        <v>29</v>
      </c>
    </row>
    <row r="5937" spans="1:23" x14ac:dyDescent="0.3">
      <c r="A5937" t="s">
        <v>23191</v>
      </c>
      <c r="B5937">
        <v>32</v>
      </c>
      <c r="C5937" t="s">
        <v>5</v>
      </c>
      <c r="D5937" t="s">
        <v>15</v>
      </c>
      <c r="E5937" t="s">
        <v>20</v>
      </c>
      <c r="F5937" t="s">
        <v>10</v>
      </c>
      <c r="G5937" s="1">
        <v>44689</v>
      </c>
      <c r="H5937" t="s">
        <v>11216</v>
      </c>
      <c r="I5937" t="s">
        <v>11217</v>
      </c>
      <c r="J5937">
        <v>16685.10743</v>
      </c>
      <c r="K5937" t="s">
        <v>69</v>
      </c>
      <c r="L5937">
        <v>11455</v>
      </c>
      <c r="M5937">
        <v>158</v>
      </c>
      <c r="N5937" t="s">
        <v>48</v>
      </c>
      <c r="O5937" s="1">
        <v>44701</v>
      </c>
      <c r="P5937" t="s">
        <v>43</v>
      </c>
      <c r="Q5937" t="s">
        <v>44</v>
      </c>
      <c r="R5937">
        <f>Healthcare_Data_v1__4[[#This Row],[Discharge Date]]-Healthcare_Data_v1__4[[#This Row],[Date of Admission]]</f>
        <v>12</v>
      </c>
      <c r="S5937" t="str" cm="1">
        <f t="array" ref="S5937">_xlfn.IFS( Healthcare_Data_v1__4[[#This Row],[Days of Stay]]&lt;10,"Low",Healthcare_Data_v1__4[[#This Row],[Days of Stay]]&lt;20,"Med",Healthcare_Data_v1__4[[#This Row],[Days of Stay]]&lt;=30,"High")</f>
        <v>Med</v>
      </c>
      <c r="T5937" t="str">
        <f>CONCATENATE(Healthcare_Data_v1__4[[#This Row],[Medical Condition]],Healthcare_Data_v1__4[[#This Row],[Duration]])</f>
        <v>HypertensionMed</v>
      </c>
      <c r="U5937">
        <f>MONTH(Healthcare_Data_v1__4[[#This Row],[Date of Admission]])</f>
        <v>5</v>
      </c>
      <c r="V5937">
        <f>YEAR(Healthcare_Data_v1__4[[#This Row],[Date of Admission]])</f>
        <v>2022</v>
      </c>
      <c r="W5937">
        <f>DAY(Healthcare_Data_v1__4[[#This Row],[Date of Admission]])</f>
        <v>8</v>
      </c>
    </row>
    <row r="5938" spans="1:23" x14ac:dyDescent="0.3">
      <c r="A5938" t="s">
        <v>23192</v>
      </c>
      <c r="B5938">
        <v>76</v>
      </c>
      <c r="C5938" t="s">
        <v>3</v>
      </c>
      <c r="D5938" t="s">
        <v>16</v>
      </c>
      <c r="E5938" t="s">
        <v>19</v>
      </c>
      <c r="F5938" t="s">
        <v>11</v>
      </c>
      <c r="G5938" s="1">
        <v>44556</v>
      </c>
      <c r="H5938" t="s">
        <v>11218</v>
      </c>
      <c r="I5938" t="s">
        <v>11219</v>
      </c>
      <c r="J5938">
        <v>16683.958210000001</v>
      </c>
      <c r="K5938" t="s">
        <v>66</v>
      </c>
      <c r="L5938">
        <v>48137</v>
      </c>
      <c r="M5938">
        <v>290</v>
      </c>
      <c r="N5938" t="s">
        <v>55</v>
      </c>
      <c r="O5938" s="1">
        <v>44583</v>
      </c>
      <c r="P5938" t="s">
        <v>49</v>
      </c>
      <c r="Q5938" t="s">
        <v>44</v>
      </c>
      <c r="R5938">
        <f>Healthcare_Data_v1__4[[#This Row],[Discharge Date]]-Healthcare_Data_v1__4[[#This Row],[Date of Admission]]</f>
        <v>27</v>
      </c>
      <c r="S5938" t="str" cm="1">
        <f t="array" ref="S5938">_xlfn.IFS( Healthcare_Data_v1__4[[#This Row],[Days of Stay]]&lt;10,"Low",Healthcare_Data_v1__4[[#This Row],[Days of Stay]]&lt;20,"Med",Healthcare_Data_v1__4[[#This Row],[Days of Stay]]&lt;=30,"High")</f>
        <v>High</v>
      </c>
      <c r="T5938" t="str">
        <f>CONCATENATE(Healthcare_Data_v1__4[[#This Row],[Medical Condition]],Healthcare_Data_v1__4[[#This Row],[Duration]])</f>
        <v>CancerHigh</v>
      </c>
      <c r="U5938">
        <f>MONTH(Healthcare_Data_v1__4[[#This Row],[Date of Admission]])</f>
        <v>12</v>
      </c>
      <c r="V5938">
        <f>YEAR(Healthcare_Data_v1__4[[#This Row],[Date of Admission]])</f>
        <v>2021</v>
      </c>
      <c r="W5938">
        <f>DAY(Healthcare_Data_v1__4[[#This Row],[Date of Admission]])</f>
        <v>26</v>
      </c>
    </row>
    <row r="5939" spans="1:23" x14ac:dyDescent="0.3">
      <c r="A5939" t="s">
        <v>23193</v>
      </c>
      <c r="B5939">
        <v>81</v>
      </c>
      <c r="C5939" t="s">
        <v>3</v>
      </c>
      <c r="D5939" t="s">
        <v>16</v>
      </c>
      <c r="E5939" t="s">
        <v>22</v>
      </c>
      <c r="F5939" t="s">
        <v>4</v>
      </c>
      <c r="G5939" s="1">
        <v>43782</v>
      </c>
      <c r="H5939" t="s">
        <v>11220</v>
      </c>
      <c r="I5939" t="s">
        <v>11221</v>
      </c>
      <c r="J5939">
        <v>16682.119190000001</v>
      </c>
      <c r="K5939" t="s">
        <v>63</v>
      </c>
      <c r="L5939">
        <v>30915</v>
      </c>
      <c r="M5939">
        <v>452</v>
      </c>
      <c r="N5939" t="s">
        <v>48</v>
      </c>
      <c r="O5939" s="1">
        <v>43807</v>
      </c>
      <c r="P5939" t="s">
        <v>49</v>
      </c>
      <c r="Q5939" t="s">
        <v>44</v>
      </c>
      <c r="R5939">
        <f>Healthcare_Data_v1__4[[#This Row],[Discharge Date]]-Healthcare_Data_v1__4[[#This Row],[Date of Admission]]</f>
        <v>25</v>
      </c>
      <c r="S5939" t="str" cm="1">
        <f t="array" ref="S5939">_xlfn.IFS( Healthcare_Data_v1__4[[#This Row],[Days of Stay]]&lt;10,"Low",Healthcare_Data_v1__4[[#This Row],[Days of Stay]]&lt;20,"Med",Healthcare_Data_v1__4[[#This Row],[Days of Stay]]&lt;=30,"High")</f>
        <v>High</v>
      </c>
      <c r="T5939" t="str">
        <f>CONCATENATE(Healthcare_Data_v1__4[[#This Row],[Medical Condition]],Healthcare_Data_v1__4[[#This Row],[Duration]])</f>
        <v>DiabetesHigh</v>
      </c>
      <c r="U5939">
        <f>MONTH(Healthcare_Data_v1__4[[#This Row],[Date of Admission]])</f>
        <v>11</v>
      </c>
      <c r="V5939">
        <f>YEAR(Healthcare_Data_v1__4[[#This Row],[Date of Admission]])</f>
        <v>2019</v>
      </c>
      <c r="W5939">
        <f>DAY(Healthcare_Data_v1__4[[#This Row],[Date of Admission]])</f>
        <v>13</v>
      </c>
    </row>
    <row r="5940" spans="1:23" x14ac:dyDescent="0.3">
      <c r="A5940" t="s">
        <v>23194</v>
      </c>
      <c r="B5940">
        <v>55</v>
      </c>
      <c r="C5940" t="s">
        <v>3</v>
      </c>
      <c r="D5940" t="s">
        <v>16</v>
      </c>
      <c r="E5940" t="s">
        <v>23</v>
      </c>
      <c r="F5940" t="s">
        <v>10</v>
      </c>
      <c r="G5940" s="1">
        <v>44600</v>
      </c>
      <c r="H5940" t="s">
        <v>11222</v>
      </c>
      <c r="I5940" t="s">
        <v>735</v>
      </c>
      <c r="J5940">
        <v>16678.465950000002</v>
      </c>
      <c r="K5940" t="s">
        <v>47</v>
      </c>
      <c r="L5940">
        <v>20200</v>
      </c>
      <c r="M5940">
        <v>436</v>
      </c>
      <c r="N5940" t="s">
        <v>55</v>
      </c>
      <c r="O5940" s="1">
        <v>44609</v>
      </c>
      <c r="P5940" t="s">
        <v>49</v>
      </c>
      <c r="Q5940" t="s">
        <v>44</v>
      </c>
      <c r="R5940">
        <f>Healthcare_Data_v1__4[[#This Row],[Discharge Date]]-Healthcare_Data_v1__4[[#This Row],[Date of Admission]]</f>
        <v>9</v>
      </c>
      <c r="S5940" t="str" cm="1">
        <f t="array" ref="S5940">_xlfn.IFS( Healthcare_Data_v1__4[[#This Row],[Days of Stay]]&lt;10,"Low",Healthcare_Data_v1__4[[#This Row],[Days of Stay]]&lt;20,"Med",Healthcare_Data_v1__4[[#This Row],[Days of Stay]]&lt;=30,"High")</f>
        <v>Low</v>
      </c>
      <c r="T5940" t="str">
        <f>CONCATENATE(Healthcare_Data_v1__4[[#This Row],[Medical Condition]],Healthcare_Data_v1__4[[#This Row],[Duration]])</f>
        <v>HypertensionLow</v>
      </c>
      <c r="U5940">
        <f>MONTH(Healthcare_Data_v1__4[[#This Row],[Date of Admission]])</f>
        <v>2</v>
      </c>
      <c r="V5940">
        <f>YEAR(Healthcare_Data_v1__4[[#This Row],[Date of Admission]])</f>
        <v>2022</v>
      </c>
      <c r="W5940">
        <f>DAY(Healthcare_Data_v1__4[[#This Row],[Date of Admission]])</f>
        <v>8</v>
      </c>
    </row>
    <row r="5941" spans="1:23" x14ac:dyDescent="0.3">
      <c r="A5941" t="s">
        <v>23195</v>
      </c>
      <c r="B5941">
        <v>61</v>
      </c>
      <c r="C5941" t="s">
        <v>3</v>
      </c>
      <c r="D5941" t="s">
        <v>16</v>
      </c>
      <c r="E5941" t="s">
        <v>25</v>
      </c>
      <c r="F5941" t="s">
        <v>10</v>
      </c>
      <c r="G5941" s="1">
        <v>45070</v>
      </c>
      <c r="H5941" t="s">
        <v>11223</v>
      </c>
      <c r="I5941" t="s">
        <v>11224</v>
      </c>
      <c r="J5941">
        <v>16677.106660000001</v>
      </c>
      <c r="K5941" t="s">
        <v>69</v>
      </c>
      <c r="L5941">
        <v>10761</v>
      </c>
      <c r="M5941">
        <v>122</v>
      </c>
      <c r="N5941" t="s">
        <v>42</v>
      </c>
      <c r="O5941" s="1">
        <v>45072</v>
      </c>
      <c r="P5941" t="s">
        <v>43</v>
      </c>
      <c r="Q5941" t="s">
        <v>50</v>
      </c>
      <c r="R5941">
        <f>Healthcare_Data_v1__4[[#This Row],[Discharge Date]]-Healthcare_Data_v1__4[[#This Row],[Date of Admission]]</f>
        <v>2</v>
      </c>
      <c r="S5941" t="str" cm="1">
        <f t="array" ref="S5941">_xlfn.IFS( Healthcare_Data_v1__4[[#This Row],[Days of Stay]]&lt;10,"Low",Healthcare_Data_v1__4[[#This Row],[Days of Stay]]&lt;20,"Med",Healthcare_Data_v1__4[[#This Row],[Days of Stay]]&lt;=30,"High")</f>
        <v>Low</v>
      </c>
      <c r="T5941" t="str">
        <f>CONCATENATE(Healthcare_Data_v1__4[[#This Row],[Medical Condition]],Healthcare_Data_v1__4[[#This Row],[Duration]])</f>
        <v>HypertensionLow</v>
      </c>
      <c r="U5941">
        <f>MONTH(Healthcare_Data_v1__4[[#This Row],[Date of Admission]])</f>
        <v>5</v>
      </c>
      <c r="V5941">
        <f>YEAR(Healthcare_Data_v1__4[[#This Row],[Date of Admission]])</f>
        <v>2023</v>
      </c>
      <c r="W5941">
        <f>DAY(Healthcare_Data_v1__4[[#This Row],[Date of Admission]])</f>
        <v>24</v>
      </c>
    </row>
    <row r="5942" spans="1:23" x14ac:dyDescent="0.3">
      <c r="A5942" t="s">
        <v>23196</v>
      </c>
      <c r="B5942">
        <v>70</v>
      </c>
      <c r="C5942" t="s">
        <v>3</v>
      </c>
      <c r="D5942" t="s">
        <v>15</v>
      </c>
      <c r="E5942" t="s">
        <v>21</v>
      </c>
      <c r="F5942" t="s">
        <v>4</v>
      </c>
      <c r="G5942" s="1">
        <v>44021</v>
      </c>
      <c r="H5942" t="s">
        <v>11225</v>
      </c>
      <c r="I5942" t="s">
        <v>11226</v>
      </c>
      <c r="J5942">
        <v>16676.245650000001</v>
      </c>
      <c r="K5942" t="s">
        <v>66</v>
      </c>
      <c r="L5942">
        <v>46867</v>
      </c>
      <c r="M5942">
        <v>394</v>
      </c>
      <c r="N5942" t="s">
        <v>55</v>
      </c>
      <c r="O5942" s="1">
        <v>44035</v>
      </c>
      <c r="P5942" t="s">
        <v>43</v>
      </c>
      <c r="Q5942" t="s">
        <v>44</v>
      </c>
      <c r="R5942">
        <f>Healthcare_Data_v1__4[[#This Row],[Discharge Date]]-Healthcare_Data_v1__4[[#This Row],[Date of Admission]]</f>
        <v>14</v>
      </c>
      <c r="S5942" t="str" cm="1">
        <f t="array" ref="S5942">_xlfn.IFS( Healthcare_Data_v1__4[[#This Row],[Days of Stay]]&lt;10,"Low",Healthcare_Data_v1__4[[#This Row],[Days of Stay]]&lt;20,"Med",Healthcare_Data_v1__4[[#This Row],[Days of Stay]]&lt;=30,"High")</f>
        <v>Med</v>
      </c>
      <c r="T5942" t="str">
        <f>CONCATENATE(Healthcare_Data_v1__4[[#This Row],[Medical Condition]],Healthcare_Data_v1__4[[#This Row],[Duration]])</f>
        <v>DiabetesMed</v>
      </c>
      <c r="U5942">
        <f>MONTH(Healthcare_Data_v1__4[[#This Row],[Date of Admission]])</f>
        <v>7</v>
      </c>
      <c r="V5942">
        <f>YEAR(Healthcare_Data_v1__4[[#This Row],[Date of Admission]])</f>
        <v>2020</v>
      </c>
      <c r="W5942">
        <f>DAY(Healthcare_Data_v1__4[[#This Row],[Date of Admission]])</f>
        <v>9</v>
      </c>
    </row>
    <row r="5943" spans="1:23" x14ac:dyDescent="0.3">
      <c r="A5943" t="s">
        <v>23197</v>
      </c>
      <c r="B5943">
        <v>66</v>
      </c>
      <c r="C5943" t="s">
        <v>3</v>
      </c>
      <c r="D5943" t="s">
        <v>16</v>
      </c>
      <c r="E5943" t="s">
        <v>19</v>
      </c>
      <c r="F5943" t="s">
        <v>4</v>
      </c>
      <c r="G5943" s="1">
        <v>44791</v>
      </c>
      <c r="H5943" t="s">
        <v>5905</v>
      </c>
      <c r="I5943" t="s">
        <v>11227</v>
      </c>
      <c r="J5943">
        <v>16673.91806</v>
      </c>
      <c r="K5943" t="s">
        <v>63</v>
      </c>
      <c r="L5943">
        <v>45684</v>
      </c>
      <c r="M5943">
        <v>468</v>
      </c>
      <c r="N5943" t="s">
        <v>48</v>
      </c>
      <c r="O5943" s="1">
        <v>44807</v>
      </c>
      <c r="P5943" t="s">
        <v>56</v>
      </c>
      <c r="Q5943" t="s">
        <v>44</v>
      </c>
      <c r="R5943">
        <f>Healthcare_Data_v1__4[[#This Row],[Discharge Date]]-Healthcare_Data_v1__4[[#This Row],[Date of Admission]]</f>
        <v>16</v>
      </c>
      <c r="S5943" t="str" cm="1">
        <f t="array" ref="S5943">_xlfn.IFS( Healthcare_Data_v1__4[[#This Row],[Days of Stay]]&lt;10,"Low",Healthcare_Data_v1__4[[#This Row],[Days of Stay]]&lt;20,"Med",Healthcare_Data_v1__4[[#This Row],[Days of Stay]]&lt;=30,"High")</f>
        <v>Med</v>
      </c>
      <c r="T5943" t="str">
        <f>CONCATENATE(Healthcare_Data_v1__4[[#This Row],[Medical Condition]],Healthcare_Data_v1__4[[#This Row],[Duration]])</f>
        <v>DiabetesMed</v>
      </c>
      <c r="U5943">
        <f>MONTH(Healthcare_Data_v1__4[[#This Row],[Date of Admission]])</f>
        <v>8</v>
      </c>
      <c r="V5943">
        <f>YEAR(Healthcare_Data_v1__4[[#This Row],[Date of Admission]])</f>
        <v>2022</v>
      </c>
      <c r="W5943">
        <f>DAY(Healthcare_Data_v1__4[[#This Row],[Date of Admission]])</f>
        <v>18</v>
      </c>
    </row>
    <row r="5944" spans="1:23" x14ac:dyDescent="0.3">
      <c r="A5944" t="s">
        <v>11228</v>
      </c>
      <c r="B5944">
        <v>38</v>
      </c>
      <c r="C5944" t="s">
        <v>5</v>
      </c>
      <c r="D5944" t="s">
        <v>16</v>
      </c>
      <c r="E5944" t="s">
        <v>20</v>
      </c>
      <c r="F5944" t="s">
        <v>9</v>
      </c>
      <c r="G5944" s="1">
        <v>44996</v>
      </c>
      <c r="H5944" t="s">
        <v>11229</v>
      </c>
      <c r="I5944" t="s">
        <v>11230</v>
      </c>
      <c r="J5944">
        <v>16669.46343</v>
      </c>
      <c r="K5944" t="s">
        <v>47</v>
      </c>
      <c r="L5944">
        <v>36053</v>
      </c>
      <c r="M5944">
        <v>449</v>
      </c>
      <c r="N5944" t="s">
        <v>48</v>
      </c>
      <c r="O5944" s="1">
        <v>45013</v>
      </c>
      <c r="P5944" t="s">
        <v>56</v>
      </c>
      <c r="Q5944" t="s">
        <v>50</v>
      </c>
      <c r="R5944">
        <f>Healthcare_Data_v1__4[[#This Row],[Discharge Date]]-Healthcare_Data_v1__4[[#This Row],[Date of Admission]]</f>
        <v>17</v>
      </c>
      <c r="S5944" t="str" cm="1">
        <f t="array" ref="S5944">_xlfn.IFS( Healthcare_Data_v1__4[[#This Row],[Days of Stay]]&lt;10,"Low",Healthcare_Data_v1__4[[#This Row],[Days of Stay]]&lt;20,"Med",Healthcare_Data_v1__4[[#This Row],[Days of Stay]]&lt;=30,"High")</f>
        <v>Med</v>
      </c>
      <c r="T5944" t="str">
        <f>CONCATENATE(Healthcare_Data_v1__4[[#This Row],[Medical Condition]],Healthcare_Data_v1__4[[#This Row],[Duration]])</f>
        <v>ArthritisMed</v>
      </c>
      <c r="U5944">
        <f>MONTH(Healthcare_Data_v1__4[[#This Row],[Date of Admission]])</f>
        <v>3</v>
      </c>
      <c r="V5944">
        <f>YEAR(Healthcare_Data_v1__4[[#This Row],[Date of Admission]])</f>
        <v>2023</v>
      </c>
      <c r="W5944">
        <f>DAY(Healthcare_Data_v1__4[[#This Row],[Date of Admission]])</f>
        <v>11</v>
      </c>
    </row>
    <row r="5945" spans="1:23" x14ac:dyDescent="0.3">
      <c r="A5945" t="s">
        <v>23198</v>
      </c>
      <c r="B5945">
        <v>22</v>
      </c>
      <c r="C5945" t="s">
        <v>12</v>
      </c>
      <c r="D5945" t="s">
        <v>15</v>
      </c>
      <c r="E5945" t="s">
        <v>22</v>
      </c>
      <c r="F5945" t="s">
        <v>7</v>
      </c>
      <c r="G5945" s="1">
        <v>44552</v>
      </c>
      <c r="H5945" t="s">
        <v>11231</v>
      </c>
      <c r="I5945" t="s">
        <v>11232</v>
      </c>
      <c r="J5945">
        <v>16669.21214</v>
      </c>
      <c r="K5945" t="s">
        <v>47</v>
      </c>
      <c r="L5945">
        <v>17510</v>
      </c>
      <c r="M5945">
        <v>435</v>
      </c>
      <c r="N5945" t="s">
        <v>55</v>
      </c>
      <c r="O5945" s="1">
        <v>44577</v>
      </c>
      <c r="P5945" t="s">
        <v>43</v>
      </c>
      <c r="Q5945" t="s">
        <v>50</v>
      </c>
      <c r="R5945">
        <f>Healthcare_Data_v1__4[[#This Row],[Discharge Date]]-Healthcare_Data_v1__4[[#This Row],[Date of Admission]]</f>
        <v>25</v>
      </c>
      <c r="S5945" t="str" cm="1">
        <f t="array" ref="S5945">_xlfn.IFS( Healthcare_Data_v1__4[[#This Row],[Days of Stay]]&lt;10,"Low",Healthcare_Data_v1__4[[#This Row],[Days of Stay]]&lt;20,"Med",Healthcare_Data_v1__4[[#This Row],[Days of Stay]]&lt;=30,"High")</f>
        <v>High</v>
      </c>
      <c r="T5945" t="str">
        <f>CONCATENATE(Healthcare_Data_v1__4[[#This Row],[Medical Condition]],Healthcare_Data_v1__4[[#This Row],[Duration]])</f>
        <v>ObesityHigh</v>
      </c>
      <c r="U5945">
        <f>MONTH(Healthcare_Data_v1__4[[#This Row],[Date of Admission]])</f>
        <v>12</v>
      </c>
      <c r="V5945">
        <f>YEAR(Healthcare_Data_v1__4[[#This Row],[Date of Admission]])</f>
        <v>2021</v>
      </c>
      <c r="W5945">
        <f>DAY(Healthcare_Data_v1__4[[#This Row],[Date of Admission]])</f>
        <v>22</v>
      </c>
    </row>
    <row r="5946" spans="1:23" x14ac:dyDescent="0.3">
      <c r="A5946" t="s">
        <v>23199</v>
      </c>
      <c r="B5946">
        <v>41</v>
      </c>
      <c r="C5946" t="s">
        <v>8</v>
      </c>
      <c r="D5946" t="s">
        <v>15</v>
      </c>
      <c r="E5946" t="s">
        <v>24</v>
      </c>
      <c r="F5946" t="s">
        <v>10</v>
      </c>
      <c r="G5946" s="1">
        <v>43648</v>
      </c>
      <c r="H5946" t="s">
        <v>11233</v>
      </c>
      <c r="I5946" t="s">
        <v>11234</v>
      </c>
      <c r="J5946">
        <v>16668.62557</v>
      </c>
      <c r="K5946" t="s">
        <v>41</v>
      </c>
      <c r="L5946">
        <v>22634</v>
      </c>
      <c r="M5946">
        <v>136</v>
      </c>
      <c r="N5946" t="s">
        <v>42</v>
      </c>
      <c r="O5946" s="1">
        <v>43653</v>
      </c>
      <c r="P5946" t="s">
        <v>43</v>
      </c>
      <c r="Q5946" t="s">
        <v>50</v>
      </c>
      <c r="R5946">
        <f>Healthcare_Data_v1__4[[#This Row],[Discharge Date]]-Healthcare_Data_v1__4[[#This Row],[Date of Admission]]</f>
        <v>5</v>
      </c>
      <c r="S5946" t="str" cm="1">
        <f t="array" ref="S5946">_xlfn.IFS( Healthcare_Data_v1__4[[#This Row],[Days of Stay]]&lt;10,"Low",Healthcare_Data_v1__4[[#This Row],[Days of Stay]]&lt;20,"Med",Healthcare_Data_v1__4[[#This Row],[Days of Stay]]&lt;=30,"High")</f>
        <v>Low</v>
      </c>
      <c r="T5946" t="str">
        <f>CONCATENATE(Healthcare_Data_v1__4[[#This Row],[Medical Condition]],Healthcare_Data_v1__4[[#This Row],[Duration]])</f>
        <v>HypertensionLow</v>
      </c>
      <c r="U5946">
        <f>MONTH(Healthcare_Data_v1__4[[#This Row],[Date of Admission]])</f>
        <v>7</v>
      </c>
      <c r="V5946">
        <f>YEAR(Healthcare_Data_v1__4[[#This Row],[Date of Admission]])</f>
        <v>2019</v>
      </c>
      <c r="W5946">
        <f>DAY(Healthcare_Data_v1__4[[#This Row],[Date of Admission]])</f>
        <v>2</v>
      </c>
    </row>
    <row r="5947" spans="1:23" x14ac:dyDescent="0.3">
      <c r="A5947" t="s">
        <v>11235</v>
      </c>
      <c r="B5947">
        <v>36</v>
      </c>
      <c r="C5947" t="s">
        <v>5</v>
      </c>
      <c r="D5947" t="s">
        <v>15</v>
      </c>
      <c r="E5947" t="s">
        <v>22</v>
      </c>
      <c r="F5947" t="s">
        <v>9</v>
      </c>
      <c r="G5947" s="1">
        <v>44165</v>
      </c>
      <c r="H5947" t="s">
        <v>11236</v>
      </c>
      <c r="I5947" t="s">
        <v>11237</v>
      </c>
      <c r="J5947">
        <v>16657.250650000002</v>
      </c>
      <c r="K5947" t="s">
        <v>41</v>
      </c>
      <c r="L5947">
        <v>834</v>
      </c>
      <c r="M5947">
        <v>102</v>
      </c>
      <c r="N5947" t="s">
        <v>55</v>
      </c>
      <c r="O5947" s="1">
        <v>44191</v>
      </c>
      <c r="P5947" t="s">
        <v>43</v>
      </c>
      <c r="Q5947" t="s">
        <v>44</v>
      </c>
      <c r="R5947">
        <f>Healthcare_Data_v1__4[[#This Row],[Discharge Date]]-Healthcare_Data_v1__4[[#This Row],[Date of Admission]]</f>
        <v>26</v>
      </c>
      <c r="S5947" t="str" cm="1">
        <f t="array" ref="S5947">_xlfn.IFS( Healthcare_Data_v1__4[[#This Row],[Days of Stay]]&lt;10,"Low",Healthcare_Data_v1__4[[#This Row],[Days of Stay]]&lt;20,"Med",Healthcare_Data_v1__4[[#This Row],[Days of Stay]]&lt;=30,"High")</f>
        <v>High</v>
      </c>
      <c r="T5947" t="str">
        <f>CONCATENATE(Healthcare_Data_v1__4[[#This Row],[Medical Condition]],Healthcare_Data_v1__4[[#This Row],[Duration]])</f>
        <v>ArthritisHigh</v>
      </c>
      <c r="U5947">
        <f>MONTH(Healthcare_Data_v1__4[[#This Row],[Date of Admission]])</f>
        <v>11</v>
      </c>
      <c r="V5947">
        <f>YEAR(Healthcare_Data_v1__4[[#This Row],[Date of Admission]])</f>
        <v>2020</v>
      </c>
      <c r="W5947">
        <f>DAY(Healthcare_Data_v1__4[[#This Row],[Date of Admission]])</f>
        <v>30</v>
      </c>
    </row>
    <row r="5948" spans="1:23" x14ac:dyDescent="0.3">
      <c r="A5948" t="s">
        <v>23200</v>
      </c>
      <c r="B5948">
        <v>65</v>
      </c>
      <c r="C5948" t="s">
        <v>3</v>
      </c>
      <c r="D5948" t="s">
        <v>15</v>
      </c>
      <c r="E5948" t="s">
        <v>24</v>
      </c>
      <c r="F5948" t="s">
        <v>7</v>
      </c>
      <c r="G5948" s="1">
        <v>44605</v>
      </c>
      <c r="H5948" t="s">
        <v>11238</v>
      </c>
      <c r="I5948" t="s">
        <v>11239</v>
      </c>
      <c r="J5948">
        <v>16654.141</v>
      </c>
      <c r="K5948" t="s">
        <v>66</v>
      </c>
      <c r="L5948">
        <v>13797</v>
      </c>
      <c r="M5948">
        <v>204</v>
      </c>
      <c r="N5948" t="s">
        <v>55</v>
      </c>
      <c r="O5948" s="1">
        <v>44615</v>
      </c>
      <c r="P5948" t="s">
        <v>85</v>
      </c>
      <c r="Q5948" t="s">
        <v>57</v>
      </c>
      <c r="R5948">
        <f>Healthcare_Data_v1__4[[#This Row],[Discharge Date]]-Healthcare_Data_v1__4[[#This Row],[Date of Admission]]</f>
        <v>10</v>
      </c>
      <c r="S5948" t="str" cm="1">
        <f t="array" ref="S5948">_xlfn.IFS( Healthcare_Data_v1__4[[#This Row],[Days of Stay]]&lt;10,"Low",Healthcare_Data_v1__4[[#This Row],[Days of Stay]]&lt;20,"Med",Healthcare_Data_v1__4[[#This Row],[Days of Stay]]&lt;=30,"High")</f>
        <v>Med</v>
      </c>
      <c r="T5948" t="str">
        <f>CONCATENATE(Healthcare_Data_v1__4[[#This Row],[Medical Condition]],Healthcare_Data_v1__4[[#This Row],[Duration]])</f>
        <v>ObesityMed</v>
      </c>
      <c r="U5948">
        <f>MONTH(Healthcare_Data_v1__4[[#This Row],[Date of Admission]])</f>
        <v>2</v>
      </c>
      <c r="V5948">
        <f>YEAR(Healthcare_Data_v1__4[[#This Row],[Date of Admission]])</f>
        <v>2022</v>
      </c>
      <c r="W5948">
        <f>DAY(Healthcare_Data_v1__4[[#This Row],[Date of Admission]])</f>
        <v>13</v>
      </c>
    </row>
    <row r="5949" spans="1:23" x14ac:dyDescent="0.3">
      <c r="A5949" t="s">
        <v>23201</v>
      </c>
      <c r="B5949">
        <v>19</v>
      </c>
      <c r="C5949" t="s">
        <v>12</v>
      </c>
      <c r="D5949" t="s">
        <v>15</v>
      </c>
      <c r="E5949" t="s">
        <v>19</v>
      </c>
      <c r="F5949" t="s">
        <v>9</v>
      </c>
      <c r="G5949" s="1">
        <v>43806</v>
      </c>
      <c r="H5949" t="s">
        <v>11240</v>
      </c>
      <c r="I5949" t="s">
        <v>11241</v>
      </c>
      <c r="J5949">
        <v>16652.104350000001</v>
      </c>
      <c r="K5949" t="s">
        <v>69</v>
      </c>
      <c r="L5949">
        <v>15435</v>
      </c>
      <c r="M5949">
        <v>127</v>
      </c>
      <c r="N5949" t="s">
        <v>42</v>
      </c>
      <c r="O5949" s="1">
        <v>43812</v>
      </c>
      <c r="P5949" t="s">
        <v>60</v>
      </c>
      <c r="Q5949" t="s">
        <v>57</v>
      </c>
      <c r="R5949">
        <f>Healthcare_Data_v1__4[[#This Row],[Discharge Date]]-Healthcare_Data_v1__4[[#This Row],[Date of Admission]]</f>
        <v>6</v>
      </c>
      <c r="S5949" t="str" cm="1">
        <f t="array" ref="S5949">_xlfn.IFS( Healthcare_Data_v1__4[[#This Row],[Days of Stay]]&lt;10,"Low",Healthcare_Data_v1__4[[#This Row],[Days of Stay]]&lt;20,"Med",Healthcare_Data_v1__4[[#This Row],[Days of Stay]]&lt;=30,"High")</f>
        <v>Low</v>
      </c>
      <c r="T5949" t="str">
        <f>CONCATENATE(Healthcare_Data_v1__4[[#This Row],[Medical Condition]],Healthcare_Data_v1__4[[#This Row],[Duration]])</f>
        <v>ArthritisLow</v>
      </c>
      <c r="U5949">
        <f>MONTH(Healthcare_Data_v1__4[[#This Row],[Date of Admission]])</f>
        <v>12</v>
      </c>
      <c r="V5949">
        <f>YEAR(Healthcare_Data_v1__4[[#This Row],[Date of Admission]])</f>
        <v>2019</v>
      </c>
      <c r="W5949">
        <f>DAY(Healthcare_Data_v1__4[[#This Row],[Date of Admission]])</f>
        <v>7</v>
      </c>
    </row>
    <row r="5950" spans="1:23" x14ac:dyDescent="0.3">
      <c r="A5950" t="s">
        <v>23202</v>
      </c>
      <c r="B5950">
        <v>76</v>
      </c>
      <c r="C5950" t="s">
        <v>3</v>
      </c>
      <c r="D5950" t="s">
        <v>16</v>
      </c>
      <c r="E5950" t="s">
        <v>25</v>
      </c>
      <c r="F5950" t="s">
        <v>9</v>
      </c>
      <c r="G5950" s="1">
        <v>43632</v>
      </c>
      <c r="H5950" t="s">
        <v>11242</v>
      </c>
      <c r="I5950" t="s">
        <v>11243</v>
      </c>
      <c r="J5950">
        <v>16651.909090000001</v>
      </c>
      <c r="K5950" t="s">
        <v>69</v>
      </c>
      <c r="L5950">
        <v>13521</v>
      </c>
      <c r="M5950">
        <v>357</v>
      </c>
      <c r="N5950" t="s">
        <v>42</v>
      </c>
      <c r="O5950" s="1">
        <v>43645</v>
      </c>
      <c r="P5950" t="s">
        <v>85</v>
      </c>
      <c r="Q5950" t="s">
        <v>44</v>
      </c>
      <c r="R5950">
        <f>Healthcare_Data_v1__4[[#This Row],[Discharge Date]]-Healthcare_Data_v1__4[[#This Row],[Date of Admission]]</f>
        <v>13</v>
      </c>
      <c r="S5950" t="str" cm="1">
        <f t="array" ref="S5950">_xlfn.IFS( Healthcare_Data_v1__4[[#This Row],[Days of Stay]]&lt;10,"Low",Healthcare_Data_v1__4[[#This Row],[Days of Stay]]&lt;20,"Med",Healthcare_Data_v1__4[[#This Row],[Days of Stay]]&lt;=30,"High")</f>
        <v>Med</v>
      </c>
      <c r="T5950" t="str">
        <f>CONCATENATE(Healthcare_Data_v1__4[[#This Row],[Medical Condition]],Healthcare_Data_v1__4[[#This Row],[Duration]])</f>
        <v>ArthritisMed</v>
      </c>
      <c r="U5950">
        <f>MONTH(Healthcare_Data_v1__4[[#This Row],[Date of Admission]])</f>
        <v>6</v>
      </c>
      <c r="V5950">
        <f>YEAR(Healthcare_Data_v1__4[[#This Row],[Date of Admission]])</f>
        <v>2019</v>
      </c>
      <c r="W5950">
        <f>DAY(Healthcare_Data_v1__4[[#This Row],[Date of Admission]])</f>
        <v>16</v>
      </c>
    </row>
    <row r="5951" spans="1:23" x14ac:dyDescent="0.3">
      <c r="A5951" t="s">
        <v>23203</v>
      </c>
      <c r="B5951">
        <v>81</v>
      </c>
      <c r="C5951" t="s">
        <v>3</v>
      </c>
      <c r="D5951" t="s">
        <v>15</v>
      </c>
      <c r="E5951" t="s">
        <v>19</v>
      </c>
      <c r="F5951" t="s">
        <v>4</v>
      </c>
      <c r="G5951" s="1">
        <v>43886</v>
      </c>
      <c r="H5951" t="s">
        <v>11244</v>
      </c>
      <c r="I5951" t="s">
        <v>11245</v>
      </c>
      <c r="J5951">
        <v>16644.456870000002</v>
      </c>
      <c r="K5951" t="s">
        <v>63</v>
      </c>
      <c r="L5951">
        <v>54501</v>
      </c>
      <c r="M5951">
        <v>472</v>
      </c>
      <c r="N5951" t="s">
        <v>48</v>
      </c>
      <c r="O5951" s="1">
        <v>43899</v>
      </c>
      <c r="P5951" t="s">
        <v>60</v>
      </c>
      <c r="Q5951" t="s">
        <v>44</v>
      </c>
      <c r="R5951">
        <f>Healthcare_Data_v1__4[[#This Row],[Discharge Date]]-Healthcare_Data_v1__4[[#This Row],[Date of Admission]]</f>
        <v>13</v>
      </c>
      <c r="S5951" t="str" cm="1">
        <f t="array" ref="S5951">_xlfn.IFS( Healthcare_Data_v1__4[[#This Row],[Days of Stay]]&lt;10,"Low",Healthcare_Data_v1__4[[#This Row],[Days of Stay]]&lt;20,"Med",Healthcare_Data_v1__4[[#This Row],[Days of Stay]]&lt;=30,"High")</f>
        <v>Med</v>
      </c>
      <c r="T5951" t="str">
        <f>CONCATENATE(Healthcare_Data_v1__4[[#This Row],[Medical Condition]],Healthcare_Data_v1__4[[#This Row],[Duration]])</f>
        <v>DiabetesMed</v>
      </c>
      <c r="U5951">
        <f>MONTH(Healthcare_Data_v1__4[[#This Row],[Date of Admission]])</f>
        <v>2</v>
      </c>
      <c r="V5951">
        <f>YEAR(Healthcare_Data_v1__4[[#This Row],[Date of Admission]])</f>
        <v>2020</v>
      </c>
      <c r="W5951">
        <f>DAY(Healthcare_Data_v1__4[[#This Row],[Date of Admission]])</f>
        <v>25</v>
      </c>
    </row>
    <row r="5952" spans="1:23" x14ac:dyDescent="0.3">
      <c r="A5952" t="s">
        <v>23204</v>
      </c>
      <c r="B5952">
        <v>65</v>
      </c>
      <c r="C5952" t="s">
        <v>3</v>
      </c>
      <c r="D5952" t="s">
        <v>16</v>
      </c>
      <c r="E5952" t="s">
        <v>22</v>
      </c>
      <c r="F5952" t="s">
        <v>10</v>
      </c>
      <c r="G5952" s="1">
        <v>43795</v>
      </c>
      <c r="H5952" t="s">
        <v>11246</v>
      </c>
      <c r="I5952" t="s">
        <v>11247</v>
      </c>
      <c r="J5952">
        <v>16644.052250000001</v>
      </c>
      <c r="K5952" t="s">
        <v>47</v>
      </c>
      <c r="L5952">
        <v>4467</v>
      </c>
      <c r="M5952">
        <v>466</v>
      </c>
      <c r="N5952" t="s">
        <v>55</v>
      </c>
      <c r="O5952" s="1">
        <v>43815</v>
      </c>
      <c r="P5952" t="s">
        <v>56</v>
      </c>
      <c r="Q5952" t="s">
        <v>57</v>
      </c>
      <c r="R5952">
        <f>Healthcare_Data_v1__4[[#This Row],[Discharge Date]]-Healthcare_Data_v1__4[[#This Row],[Date of Admission]]</f>
        <v>20</v>
      </c>
      <c r="S5952" t="str" cm="1">
        <f t="array" ref="S5952">_xlfn.IFS( Healthcare_Data_v1__4[[#This Row],[Days of Stay]]&lt;10,"Low",Healthcare_Data_v1__4[[#This Row],[Days of Stay]]&lt;20,"Med",Healthcare_Data_v1__4[[#This Row],[Days of Stay]]&lt;=30,"High")</f>
        <v>High</v>
      </c>
      <c r="T5952" t="str">
        <f>CONCATENATE(Healthcare_Data_v1__4[[#This Row],[Medical Condition]],Healthcare_Data_v1__4[[#This Row],[Duration]])</f>
        <v>HypertensionHigh</v>
      </c>
      <c r="U5952">
        <f>MONTH(Healthcare_Data_v1__4[[#This Row],[Date of Admission]])</f>
        <v>11</v>
      </c>
      <c r="V5952">
        <f>YEAR(Healthcare_Data_v1__4[[#This Row],[Date of Admission]])</f>
        <v>2019</v>
      </c>
      <c r="W5952">
        <f>DAY(Healthcare_Data_v1__4[[#This Row],[Date of Admission]])</f>
        <v>26</v>
      </c>
    </row>
    <row r="5953" spans="1:23" x14ac:dyDescent="0.3">
      <c r="A5953" t="s">
        <v>23205</v>
      </c>
      <c r="B5953">
        <v>84</v>
      </c>
      <c r="C5953" t="s">
        <v>3</v>
      </c>
      <c r="D5953" t="s">
        <v>15</v>
      </c>
      <c r="E5953" t="s">
        <v>20</v>
      </c>
      <c r="F5953" t="s">
        <v>9</v>
      </c>
      <c r="G5953" s="1">
        <v>44649</v>
      </c>
      <c r="H5953" t="s">
        <v>11248</v>
      </c>
      <c r="I5953" t="s">
        <v>11249</v>
      </c>
      <c r="J5953">
        <v>16640.2048</v>
      </c>
      <c r="K5953" t="s">
        <v>63</v>
      </c>
      <c r="L5953">
        <v>8804</v>
      </c>
      <c r="M5953">
        <v>179</v>
      </c>
      <c r="N5953" t="s">
        <v>48</v>
      </c>
      <c r="O5953" s="1">
        <v>44672</v>
      </c>
      <c r="P5953" t="s">
        <v>43</v>
      </c>
      <c r="Q5953" t="s">
        <v>44</v>
      </c>
      <c r="R5953">
        <f>Healthcare_Data_v1__4[[#This Row],[Discharge Date]]-Healthcare_Data_v1__4[[#This Row],[Date of Admission]]</f>
        <v>23</v>
      </c>
      <c r="S5953" t="str" cm="1">
        <f t="array" ref="S5953">_xlfn.IFS( Healthcare_Data_v1__4[[#This Row],[Days of Stay]]&lt;10,"Low",Healthcare_Data_v1__4[[#This Row],[Days of Stay]]&lt;20,"Med",Healthcare_Data_v1__4[[#This Row],[Days of Stay]]&lt;=30,"High")</f>
        <v>High</v>
      </c>
      <c r="T5953" t="str">
        <f>CONCATENATE(Healthcare_Data_v1__4[[#This Row],[Medical Condition]],Healthcare_Data_v1__4[[#This Row],[Duration]])</f>
        <v>ArthritisHigh</v>
      </c>
      <c r="U5953">
        <f>MONTH(Healthcare_Data_v1__4[[#This Row],[Date of Admission]])</f>
        <v>3</v>
      </c>
      <c r="V5953">
        <f>YEAR(Healthcare_Data_v1__4[[#This Row],[Date of Admission]])</f>
        <v>2022</v>
      </c>
      <c r="W5953">
        <f>DAY(Healthcare_Data_v1__4[[#This Row],[Date of Admission]])</f>
        <v>29</v>
      </c>
    </row>
    <row r="5954" spans="1:23" x14ac:dyDescent="0.3">
      <c r="A5954" t="s">
        <v>20210</v>
      </c>
      <c r="B5954">
        <v>66</v>
      </c>
      <c r="C5954" t="s">
        <v>3</v>
      </c>
      <c r="D5954" t="s">
        <v>15</v>
      </c>
      <c r="E5954" t="s">
        <v>19</v>
      </c>
      <c r="F5954" t="s">
        <v>10</v>
      </c>
      <c r="G5954" s="1">
        <v>44522</v>
      </c>
      <c r="H5954" t="s">
        <v>11250</v>
      </c>
      <c r="I5954" t="s">
        <v>8213</v>
      </c>
      <c r="J5954">
        <v>16639.91174</v>
      </c>
      <c r="K5954" t="s">
        <v>41</v>
      </c>
      <c r="L5954">
        <v>12805</v>
      </c>
      <c r="M5954">
        <v>311</v>
      </c>
      <c r="N5954" t="s">
        <v>42</v>
      </c>
      <c r="O5954" s="1">
        <v>44541</v>
      </c>
      <c r="P5954" t="s">
        <v>60</v>
      </c>
      <c r="Q5954" t="s">
        <v>44</v>
      </c>
      <c r="R5954">
        <f>Healthcare_Data_v1__4[[#This Row],[Discharge Date]]-Healthcare_Data_v1__4[[#This Row],[Date of Admission]]</f>
        <v>19</v>
      </c>
      <c r="S5954" t="str" cm="1">
        <f t="array" ref="S5954">_xlfn.IFS( Healthcare_Data_v1__4[[#This Row],[Days of Stay]]&lt;10,"Low",Healthcare_Data_v1__4[[#This Row],[Days of Stay]]&lt;20,"Med",Healthcare_Data_v1__4[[#This Row],[Days of Stay]]&lt;=30,"High")</f>
        <v>Med</v>
      </c>
      <c r="T5954" t="str">
        <f>CONCATENATE(Healthcare_Data_v1__4[[#This Row],[Medical Condition]],Healthcare_Data_v1__4[[#This Row],[Duration]])</f>
        <v>HypertensionMed</v>
      </c>
      <c r="U5954">
        <f>MONTH(Healthcare_Data_v1__4[[#This Row],[Date of Admission]])</f>
        <v>11</v>
      </c>
      <c r="V5954">
        <f>YEAR(Healthcare_Data_v1__4[[#This Row],[Date of Admission]])</f>
        <v>2021</v>
      </c>
      <c r="W5954">
        <f>DAY(Healthcare_Data_v1__4[[#This Row],[Date of Admission]])</f>
        <v>22</v>
      </c>
    </row>
    <row r="5955" spans="1:23" x14ac:dyDescent="0.3">
      <c r="A5955" t="s">
        <v>23206</v>
      </c>
      <c r="B5955">
        <v>77</v>
      </c>
      <c r="C5955" t="s">
        <v>3</v>
      </c>
      <c r="D5955" t="s">
        <v>16</v>
      </c>
      <c r="E5955" t="s">
        <v>19</v>
      </c>
      <c r="F5955" t="s">
        <v>10</v>
      </c>
      <c r="G5955" s="1">
        <v>43756</v>
      </c>
      <c r="H5955" t="s">
        <v>11251</v>
      </c>
      <c r="I5955" t="s">
        <v>11252</v>
      </c>
      <c r="J5955">
        <v>16638.265360000001</v>
      </c>
      <c r="K5955" t="s">
        <v>47</v>
      </c>
      <c r="L5955">
        <v>6179</v>
      </c>
      <c r="M5955">
        <v>378</v>
      </c>
      <c r="N5955" t="s">
        <v>48</v>
      </c>
      <c r="O5955" s="1">
        <v>43779</v>
      </c>
      <c r="P5955" t="s">
        <v>60</v>
      </c>
      <c r="Q5955" t="s">
        <v>57</v>
      </c>
      <c r="R5955">
        <f>Healthcare_Data_v1__4[[#This Row],[Discharge Date]]-Healthcare_Data_v1__4[[#This Row],[Date of Admission]]</f>
        <v>23</v>
      </c>
      <c r="S5955" t="str" cm="1">
        <f t="array" ref="S5955">_xlfn.IFS( Healthcare_Data_v1__4[[#This Row],[Days of Stay]]&lt;10,"Low",Healthcare_Data_v1__4[[#This Row],[Days of Stay]]&lt;20,"Med",Healthcare_Data_v1__4[[#This Row],[Days of Stay]]&lt;=30,"High")</f>
        <v>High</v>
      </c>
      <c r="T5955" t="str">
        <f>CONCATENATE(Healthcare_Data_v1__4[[#This Row],[Medical Condition]],Healthcare_Data_v1__4[[#This Row],[Duration]])</f>
        <v>HypertensionHigh</v>
      </c>
      <c r="U5955">
        <f>MONTH(Healthcare_Data_v1__4[[#This Row],[Date of Admission]])</f>
        <v>10</v>
      </c>
      <c r="V5955">
        <f>YEAR(Healthcare_Data_v1__4[[#This Row],[Date of Admission]])</f>
        <v>2019</v>
      </c>
      <c r="W5955">
        <f>DAY(Healthcare_Data_v1__4[[#This Row],[Date of Admission]])</f>
        <v>18</v>
      </c>
    </row>
    <row r="5956" spans="1:23" x14ac:dyDescent="0.3">
      <c r="A5956" t="s">
        <v>23207</v>
      </c>
      <c r="B5956">
        <v>47</v>
      </c>
      <c r="C5956" t="s">
        <v>8</v>
      </c>
      <c r="D5956" t="s">
        <v>16</v>
      </c>
      <c r="E5956" t="s">
        <v>22</v>
      </c>
      <c r="F5956" t="s">
        <v>11</v>
      </c>
      <c r="G5956" s="1">
        <v>45001</v>
      </c>
      <c r="H5956" t="s">
        <v>11253</v>
      </c>
      <c r="I5956" t="s">
        <v>11254</v>
      </c>
      <c r="J5956">
        <v>16635.974450000002</v>
      </c>
      <c r="K5956" t="s">
        <v>63</v>
      </c>
      <c r="L5956">
        <v>13116</v>
      </c>
      <c r="M5956">
        <v>471</v>
      </c>
      <c r="N5956" t="s">
        <v>48</v>
      </c>
      <c r="O5956" s="1">
        <v>45027</v>
      </c>
      <c r="P5956" t="s">
        <v>43</v>
      </c>
      <c r="Q5956" t="s">
        <v>44</v>
      </c>
      <c r="R5956">
        <f>Healthcare_Data_v1__4[[#This Row],[Discharge Date]]-Healthcare_Data_v1__4[[#This Row],[Date of Admission]]</f>
        <v>26</v>
      </c>
      <c r="S5956" t="str" cm="1">
        <f t="array" ref="S5956">_xlfn.IFS( Healthcare_Data_v1__4[[#This Row],[Days of Stay]]&lt;10,"Low",Healthcare_Data_v1__4[[#This Row],[Days of Stay]]&lt;20,"Med",Healthcare_Data_v1__4[[#This Row],[Days of Stay]]&lt;=30,"High")</f>
        <v>High</v>
      </c>
      <c r="T5956" t="str">
        <f>CONCATENATE(Healthcare_Data_v1__4[[#This Row],[Medical Condition]],Healthcare_Data_v1__4[[#This Row],[Duration]])</f>
        <v>CancerHigh</v>
      </c>
      <c r="U5956">
        <f>MONTH(Healthcare_Data_v1__4[[#This Row],[Date of Admission]])</f>
        <v>3</v>
      </c>
      <c r="V5956">
        <f>YEAR(Healthcare_Data_v1__4[[#This Row],[Date of Admission]])</f>
        <v>2023</v>
      </c>
      <c r="W5956">
        <f>DAY(Healthcare_Data_v1__4[[#This Row],[Date of Admission]])</f>
        <v>16</v>
      </c>
    </row>
    <row r="5957" spans="1:23" x14ac:dyDescent="0.3">
      <c r="A5957" t="s">
        <v>23208</v>
      </c>
      <c r="B5957">
        <v>23</v>
      </c>
      <c r="C5957" t="s">
        <v>12</v>
      </c>
      <c r="D5957" t="s">
        <v>16</v>
      </c>
      <c r="E5957" t="s">
        <v>26</v>
      </c>
      <c r="F5957" t="s">
        <v>7</v>
      </c>
      <c r="G5957" s="1">
        <v>44080</v>
      </c>
      <c r="H5957" t="s">
        <v>11255</v>
      </c>
      <c r="I5957" t="s">
        <v>11256</v>
      </c>
      <c r="J5957">
        <v>16632.205379999999</v>
      </c>
      <c r="K5957" t="s">
        <v>47</v>
      </c>
      <c r="L5957">
        <v>17346</v>
      </c>
      <c r="M5957">
        <v>173</v>
      </c>
      <c r="N5957" t="s">
        <v>42</v>
      </c>
      <c r="O5957" s="1">
        <v>44087</v>
      </c>
      <c r="P5957" t="s">
        <v>60</v>
      </c>
      <c r="Q5957" t="s">
        <v>44</v>
      </c>
      <c r="R5957">
        <f>Healthcare_Data_v1__4[[#This Row],[Discharge Date]]-Healthcare_Data_v1__4[[#This Row],[Date of Admission]]</f>
        <v>7</v>
      </c>
      <c r="S5957" t="str" cm="1">
        <f t="array" ref="S5957">_xlfn.IFS( Healthcare_Data_v1__4[[#This Row],[Days of Stay]]&lt;10,"Low",Healthcare_Data_v1__4[[#This Row],[Days of Stay]]&lt;20,"Med",Healthcare_Data_v1__4[[#This Row],[Days of Stay]]&lt;=30,"High")</f>
        <v>Low</v>
      </c>
      <c r="T5957" t="str">
        <f>CONCATENATE(Healthcare_Data_v1__4[[#This Row],[Medical Condition]],Healthcare_Data_v1__4[[#This Row],[Duration]])</f>
        <v>ObesityLow</v>
      </c>
      <c r="U5957">
        <f>MONTH(Healthcare_Data_v1__4[[#This Row],[Date of Admission]])</f>
        <v>9</v>
      </c>
      <c r="V5957">
        <f>YEAR(Healthcare_Data_v1__4[[#This Row],[Date of Admission]])</f>
        <v>2020</v>
      </c>
      <c r="W5957">
        <f>DAY(Healthcare_Data_v1__4[[#This Row],[Date of Admission]])</f>
        <v>6</v>
      </c>
    </row>
    <row r="5958" spans="1:23" x14ac:dyDescent="0.3">
      <c r="A5958" t="s">
        <v>7613</v>
      </c>
      <c r="B5958">
        <v>52</v>
      </c>
      <c r="C5958" t="s">
        <v>8</v>
      </c>
      <c r="D5958" t="s">
        <v>15</v>
      </c>
      <c r="E5958" t="s">
        <v>20</v>
      </c>
      <c r="F5958" t="s">
        <v>4</v>
      </c>
      <c r="G5958" s="1">
        <v>43415</v>
      </c>
      <c r="H5958" t="s">
        <v>11257</v>
      </c>
      <c r="I5958" t="s">
        <v>1262</v>
      </c>
      <c r="J5958">
        <v>16625.218260000001</v>
      </c>
      <c r="K5958" t="s">
        <v>41</v>
      </c>
      <c r="L5958">
        <v>32036</v>
      </c>
      <c r="M5958">
        <v>390</v>
      </c>
      <c r="N5958" t="s">
        <v>48</v>
      </c>
      <c r="O5958" s="1">
        <v>43429</v>
      </c>
      <c r="P5958" t="s">
        <v>56</v>
      </c>
      <c r="Q5958" t="s">
        <v>57</v>
      </c>
      <c r="R5958">
        <f>Healthcare_Data_v1__4[[#This Row],[Discharge Date]]-Healthcare_Data_v1__4[[#This Row],[Date of Admission]]</f>
        <v>14</v>
      </c>
      <c r="S5958" t="str" cm="1">
        <f t="array" ref="S5958">_xlfn.IFS( Healthcare_Data_v1__4[[#This Row],[Days of Stay]]&lt;10,"Low",Healthcare_Data_v1__4[[#This Row],[Days of Stay]]&lt;20,"Med",Healthcare_Data_v1__4[[#This Row],[Days of Stay]]&lt;=30,"High")</f>
        <v>Med</v>
      </c>
      <c r="T5958" t="str">
        <f>CONCATENATE(Healthcare_Data_v1__4[[#This Row],[Medical Condition]],Healthcare_Data_v1__4[[#This Row],[Duration]])</f>
        <v>DiabetesMed</v>
      </c>
      <c r="U5958">
        <f>MONTH(Healthcare_Data_v1__4[[#This Row],[Date of Admission]])</f>
        <v>11</v>
      </c>
      <c r="V5958">
        <f>YEAR(Healthcare_Data_v1__4[[#This Row],[Date of Admission]])</f>
        <v>2018</v>
      </c>
      <c r="W5958">
        <f>DAY(Healthcare_Data_v1__4[[#This Row],[Date of Admission]])</f>
        <v>11</v>
      </c>
    </row>
    <row r="5959" spans="1:23" x14ac:dyDescent="0.3">
      <c r="A5959" t="s">
        <v>23209</v>
      </c>
      <c r="B5959">
        <v>53</v>
      </c>
      <c r="C5959" t="s">
        <v>8</v>
      </c>
      <c r="D5959" t="s">
        <v>15</v>
      </c>
      <c r="E5959" t="s">
        <v>23</v>
      </c>
      <c r="F5959" t="s">
        <v>11</v>
      </c>
      <c r="G5959" s="1">
        <v>45073</v>
      </c>
      <c r="H5959" t="s">
        <v>11258</v>
      </c>
      <c r="I5959" t="s">
        <v>5048</v>
      </c>
      <c r="J5959">
        <v>16623.16836</v>
      </c>
      <c r="K5959" t="s">
        <v>41</v>
      </c>
      <c r="L5959">
        <v>64923</v>
      </c>
      <c r="M5959">
        <v>402</v>
      </c>
      <c r="N5959" t="s">
        <v>48</v>
      </c>
      <c r="O5959" s="1">
        <v>45083</v>
      </c>
      <c r="P5959" t="s">
        <v>60</v>
      </c>
      <c r="Q5959" t="s">
        <v>44</v>
      </c>
      <c r="R5959">
        <f>Healthcare_Data_v1__4[[#This Row],[Discharge Date]]-Healthcare_Data_v1__4[[#This Row],[Date of Admission]]</f>
        <v>10</v>
      </c>
      <c r="S5959" t="str" cm="1">
        <f t="array" ref="S5959">_xlfn.IFS( Healthcare_Data_v1__4[[#This Row],[Days of Stay]]&lt;10,"Low",Healthcare_Data_v1__4[[#This Row],[Days of Stay]]&lt;20,"Med",Healthcare_Data_v1__4[[#This Row],[Days of Stay]]&lt;=30,"High")</f>
        <v>Med</v>
      </c>
      <c r="T5959" t="str">
        <f>CONCATENATE(Healthcare_Data_v1__4[[#This Row],[Medical Condition]],Healthcare_Data_v1__4[[#This Row],[Duration]])</f>
        <v>CancerMed</v>
      </c>
      <c r="U5959">
        <f>MONTH(Healthcare_Data_v1__4[[#This Row],[Date of Admission]])</f>
        <v>5</v>
      </c>
      <c r="V5959">
        <f>YEAR(Healthcare_Data_v1__4[[#This Row],[Date of Admission]])</f>
        <v>2023</v>
      </c>
      <c r="W5959">
        <f>DAY(Healthcare_Data_v1__4[[#This Row],[Date of Admission]])</f>
        <v>27</v>
      </c>
    </row>
    <row r="5960" spans="1:23" x14ac:dyDescent="0.3">
      <c r="A5960" t="s">
        <v>23210</v>
      </c>
      <c r="B5960">
        <v>60</v>
      </c>
      <c r="C5960" t="s">
        <v>3</v>
      </c>
      <c r="D5960" t="s">
        <v>16</v>
      </c>
      <c r="E5960" t="s">
        <v>22</v>
      </c>
      <c r="F5960" t="s">
        <v>11</v>
      </c>
      <c r="G5960" s="1">
        <v>44564</v>
      </c>
      <c r="H5960" t="s">
        <v>11259</v>
      </c>
      <c r="I5960" t="s">
        <v>11260</v>
      </c>
      <c r="J5960">
        <v>16621.961889999999</v>
      </c>
      <c r="K5960" t="s">
        <v>63</v>
      </c>
      <c r="L5960">
        <v>61427</v>
      </c>
      <c r="M5960">
        <v>268</v>
      </c>
      <c r="N5960" t="s">
        <v>42</v>
      </c>
      <c r="O5960" s="1">
        <v>44568</v>
      </c>
      <c r="P5960" t="s">
        <v>43</v>
      </c>
      <c r="Q5960" t="s">
        <v>50</v>
      </c>
      <c r="R5960">
        <f>Healthcare_Data_v1__4[[#This Row],[Discharge Date]]-Healthcare_Data_v1__4[[#This Row],[Date of Admission]]</f>
        <v>4</v>
      </c>
      <c r="S5960" t="str" cm="1">
        <f t="array" ref="S5960">_xlfn.IFS( Healthcare_Data_v1__4[[#This Row],[Days of Stay]]&lt;10,"Low",Healthcare_Data_v1__4[[#This Row],[Days of Stay]]&lt;20,"Med",Healthcare_Data_v1__4[[#This Row],[Days of Stay]]&lt;=30,"High")</f>
        <v>Low</v>
      </c>
      <c r="T5960" t="str">
        <f>CONCATENATE(Healthcare_Data_v1__4[[#This Row],[Medical Condition]],Healthcare_Data_v1__4[[#This Row],[Duration]])</f>
        <v>CancerLow</v>
      </c>
      <c r="U5960">
        <f>MONTH(Healthcare_Data_v1__4[[#This Row],[Date of Admission]])</f>
        <v>1</v>
      </c>
      <c r="V5960">
        <f>YEAR(Healthcare_Data_v1__4[[#This Row],[Date of Admission]])</f>
        <v>2022</v>
      </c>
      <c r="W5960">
        <f>DAY(Healthcare_Data_v1__4[[#This Row],[Date of Admission]])</f>
        <v>3</v>
      </c>
    </row>
    <row r="5961" spans="1:23" x14ac:dyDescent="0.3">
      <c r="A5961" t="s">
        <v>23211</v>
      </c>
      <c r="B5961">
        <v>74</v>
      </c>
      <c r="C5961" t="s">
        <v>3</v>
      </c>
      <c r="D5961" t="s">
        <v>15</v>
      </c>
      <c r="E5961" t="s">
        <v>20</v>
      </c>
      <c r="F5961" t="s">
        <v>4</v>
      </c>
      <c r="G5961" s="1">
        <v>44425</v>
      </c>
      <c r="H5961" t="s">
        <v>11261</v>
      </c>
      <c r="I5961" t="s">
        <v>11262</v>
      </c>
      <c r="J5961">
        <v>16617.195790000002</v>
      </c>
      <c r="K5961" t="s">
        <v>69</v>
      </c>
      <c r="L5961">
        <v>42978</v>
      </c>
      <c r="M5961">
        <v>406</v>
      </c>
      <c r="N5961" t="s">
        <v>48</v>
      </c>
      <c r="O5961" s="1">
        <v>44445</v>
      </c>
      <c r="P5961" t="s">
        <v>49</v>
      </c>
      <c r="Q5961" t="s">
        <v>44</v>
      </c>
      <c r="R5961">
        <f>Healthcare_Data_v1__4[[#This Row],[Discharge Date]]-Healthcare_Data_v1__4[[#This Row],[Date of Admission]]</f>
        <v>20</v>
      </c>
      <c r="S5961" t="str" cm="1">
        <f t="array" ref="S5961">_xlfn.IFS( Healthcare_Data_v1__4[[#This Row],[Days of Stay]]&lt;10,"Low",Healthcare_Data_v1__4[[#This Row],[Days of Stay]]&lt;20,"Med",Healthcare_Data_v1__4[[#This Row],[Days of Stay]]&lt;=30,"High")</f>
        <v>High</v>
      </c>
      <c r="T5961" t="str">
        <f>CONCATENATE(Healthcare_Data_v1__4[[#This Row],[Medical Condition]],Healthcare_Data_v1__4[[#This Row],[Duration]])</f>
        <v>DiabetesHigh</v>
      </c>
      <c r="U5961">
        <f>MONTH(Healthcare_Data_v1__4[[#This Row],[Date of Admission]])</f>
        <v>8</v>
      </c>
      <c r="V5961">
        <f>YEAR(Healthcare_Data_v1__4[[#This Row],[Date of Admission]])</f>
        <v>2021</v>
      </c>
      <c r="W5961">
        <f>DAY(Healthcare_Data_v1__4[[#This Row],[Date of Admission]])</f>
        <v>17</v>
      </c>
    </row>
    <row r="5962" spans="1:23" x14ac:dyDescent="0.3">
      <c r="A5962" t="s">
        <v>1954</v>
      </c>
      <c r="B5962">
        <v>41</v>
      </c>
      <c r="C5962" t="s">
        <v>8</v>
      </c>
      <c r="D5962" t="s">
        <v>15</v>
      </c>
      <c r="E5962" t="s">
        <v>19</v>
      </c>
      <c r="F5962" t="s">
        <v>10</v>
      </c>
      <c r="G5962" s="1">
        <v>43525</v>
      </c>
      <c r="H5962" t="s">
        <v>6222</v>
      </c>
      <c r="I5962" t="s">
        <v>11263</v>
      </c>
      <c r="J5962">
        <v>16614.746709999999</v>
      </c>
      <c r="K5962" t="s">
        <v>47</v>
      </c>
      <c r="L5962">
        <v>1285</v>
      </c>
      <c r="M5962">
        <v>423</v>
      </c>
      <c r="N5962" t="s">
        <v>55</v>
      </c>
      <c r="O5962" s="1">
        <v>43543</v>
      </c>
      <c r="P5962" t="s">
        <v>85</v>
      </c>
      <c r="Q5962" t="s">
        <v>50</v>
      </c>
      <c r="R5962">
        <f>Healthcare_Data_v1__4[[#This Row],[Discharge Date]]-Healthcare_Data_v1__4[[#This Row],[Date of Admission]]</f>
        <v>18</v>
      </c>
      <c r="S5962" t="str" cm="1">
        <f t="array" ref="S5962">_xlfn.IFS( Healthcare_Data_v1__4[[#This Row],[Days of Stay]]&lt;10,"Low",Healthcare_Data_v1__4[[#This Row],[Days of Stay]]&lt;20,"Med",Healthcare_Data_v1__4[[#This Row],[Days of Stay]]&lt;=30,"High")</f>
        <v>Med</v>
      </c>
      <c r="T5962" t="str">
        <f>CONCATENATE(Healthcare_Data_v1__4[[#This Row],[Medical Condition]],Healthcare_Data_v1__4[[#This Row],[Duration]])</f>
        <v>HypertensionMed</v>
      </c>
      <c r="U5962">
        <f>MONTH(Healthcare_Data_v1__4[[#This Row],[Date of Admission]])</f>
        <v>3</v>
      </c>
      <c r="V5962">
        <f>YEAR(Healthcare_Data_v1__4[[#This Row],[Date of Admission]])</f>
        <v>2019</v>
      </c>
      <c r="W5962">
        <f>DAY(Healthcare_Data_v1__4[[#This Row],[Date of Admission]])</f>
        <v>1</v>
      </c>
    </row>
    <row r="5963" spans="1:23" x14ac:dyDescent="0.3">
      <c r="A5963" t="s">
        <v>19351</v>
      </c>
      <c r="B5963">
        <v>21</v>
      </c>
      <c r="C5963" t="s">
        <v>12</v>
      </c>
      <c r="D5963" t="s">
        <v>15</v>
      </c>
      <c r="E5963" t="s">
        <v>21</v>
      </c>
      <c r="F5963" t="s">
        <v>7</v>
      </c>
      <c r="G5963" s="1">
        <v>44312</v>
      </c>
      <c r="H5963" t="s">
        <v>11264</v>
      </c>
      <c r="I5963" t="s">
        <v>5543</v>
      </c>
      <c r="J5963">
        <v>16614.524089999999</v>
      </c>
      <c r="K5963" t="s">
        <v>47</v>
      </c>
      <c r="L5963">
        <v>9339</v>
      </c>
      <c r="M5963">
        <v>366</v>
      </c>
      <c r="N5963" t="s">
        <v>42</v>
      </c>
      <c r="O5963" s="1">
        <v>44332</v>
      </c>
      <c r="P5963" t="s">
        <v>43</v>
      </c>
      <c r="Q5963" t="s">
        <v>50</v>
      </c>
      <c r="R5963">
        <f>Healthcare_Data_v1__4[[#This Row],[Discharge Date]]-Healthcare_Data_v1__4[[#This Row],[Date of Admission]]</f>
        <v>20</v>
      </c>
      <c r="S5963" t="str" cm="1">
        <f t="array" ref="S5963">_xlfn.IFS( Healthcare_Data_v1__4[[#This Row],[Days of Stay]]&lt;10,"Low",Healthcare_Data_v1__4[[#This Row],[Days of Stay]]&lt;20,"Med",Healthcare_Data_v1__4[[#This Row],[Days of Stay]]&lt;=30,"High")</f>
        <v>High</v>
      </c>
      <c r="T5963" t="str">
        <f>CONCATENATE(Healthcare_Data_v1__4[[#This Row],[Medical Condition]],Healthcare_Data_v1__4[[#This Row],[Duration]])</f>
        <v>ObesityHigh</v>
      </c>
      <c r="U5963">
        <f>MONTH(Healthcare_Data_v1__4[[#This Row],[Date of Admission]])</f>
        <v>4</v>
      </c>
      <c r="V5963">
        <f>YEAR(Healthcare_Data_v1__4[[#This Row],[Date of Admission]])</f>
        <v>2021</v>
      </c>
      <c r="W5963">
        <f>DAY(Healthcare_Data_v1__4[[#This Row],[Date of Admission]])</f>
        <v>26</v>
      </c>
    </row>
    <row r="5964" spans="1:23" x14ac:dyDescent="0.3">
      <c r="A5964" t="s">
        <v>23212</v>
      </c>
      <c r="B5964">
        <v>49</v>
      </c>
      <c r="C5964" t="s">
        <v>8</v>
      </c>
      <c r="D5964" t="s">
        <v>16</v>
      </c>
      <c r="E5964" t="s">
        <v>22</v>
      </c>
      <c r="F5964" t="s">
        <v>6</v>
      </c>
      <c r="G5964" s="1">
        <v>44411</v>
      </c>
      <c r="H5964" t="s">
        <v>11265</v>
      </c>
      <c r="I5964" t="s">
        <v>11266</v>
      </c>
      <c r="J5964">
        <v>16610.048360000001</v>
      </c>
      <c r="K5964" t="s">
        <v>66</v>
      </c>
      <c r="L5964">
        <v>26075</v>
      </c>
      <c r="M5964">
        <v>458</v>
      </c>
      <c r="N5964" t="s">
        <v>55</v>
      </c>
      <c r="O5964" s="1">
        <v>44425</v>
      </c>
      <c r="P5964" t="s">
        <v>49</v>
      </c>
      <c r="Q5964" t="s">
        <v>57</v>
      </c>
      <c r="R5964">
        <f>Healthcare_Data_v1__4[[#This Row],[Discharge Date]]-Healthcare_Data_v1__4[[#This Row],[Date of Admission]]</f>
        <v>14</v>
      </c>
      <c r="S5964" t="str" cm="1">
        <f t="array" ref="S5964">_xlfn.IFS( Healthcare_Data_v1__4[[#This Row],[Days of Stay]]&lt;10,"Low",Healthcare_Data_v1__4[[#This Row],[Days of Stay]]&lt;20,"Med",Healthcare_Data_v1__4[[#This Row],[Days of Stay]]&lt;=30,"High")</f>
        <v>Med</v>
      </c>
      <c r="T5964" t="str">
        <f>CONCATENATE(Healthcare_Data_v1__4[[#This Row],[Medical Condition]],Healthcare_Data_v1__4[[#This Row],[Duration]])</f>
        <v>AsthmaMed</v>
      </c>
      <c r="U5964">
        <f>MONTH(Healthcare_Data_v1__4[[#This Row],[Date of Admission]])</f>
        <v>8</v>
      </c>
      <c r="V5964">
        <f>YEAR(Healthcare_Data_v1__4[[#This Row],[Date of Admission]])</f>
        <v>2021</v>
      </c>
      <c r="W5964">
        <f>DAY(Healthcare_Data_v1__4[[#This Row],[Date of Admission]])</f>
        <v>3</v>
      </c>
    </row>
    <row r="5965" spans="1:23" x14ac:dyDescent="0.3">
      <c r="A5965" t="s">
        <v>23213</v>
      </c>
      <c r="B5965">
        <v>32</v>
      </c>
      <c r="C5965" t="s">
        <v>5</v>
      </c>
      <c r="D5965" t="s">
        <v>16</v>
      </c>
      <c r="E5965" t="s">
        <v>22</v>
      </c>
      <c r="F5965" t="s">
        <v>10</v>
      </c>
      <c r="G5965" s="1">
        <v>43524</v>
      </c>
      <c r="H5965" t="s">
        <v>11267</v>
      </c>
      <c r="I5965" t="s">
        <v>11268</v>
      </c>
      <c r="J5965">
        <v>16608.197629999999</v>
      </c>
      <c r="K5965" t="s">
        <v>69</v>
      </c>
      <c r="L5965">
        <v>24530</v>
      </c>
      <c r="M5965">
        <v>149</v>
      </c>
      <c r="N5965" t="s">
        <v>55</v>
      </c>
      <c r="O5965" s="1">
        <v>43535</v>
      </c>
      <c r="P5965" t="s">
        <v>56</v>
      </c>
      <c r="Q5965" t="s">
        <v>44</v>
      </c>
      <c r="R5965">
        <f>Healthcare_Data_v1__4[[#This Row],[Discharge Date]]-Healthcare_Data_v1__4[[#This Row],[Date of Admission]]</f>
        <v>11</v>
      </c>
      <c r="S5965" t="str" cm="1">
        <f t="array" ref="S5965">_xlfn.IFS( Healthcare_Data_v1__4[[#This Row],[Days of Stay]]&lt;10,"Low",Healthcare_Data_v1__4[[#This Row],[Days of Stay]]&lt;20,"Med",Healthcare_Data_v1__4[[#This Row],[Days of Stay]]&lt;=30,"High")</f>
        <v>Med</v>
      </c>
      <c r="T5965" t="str">
        <f>CONCATENATE(Healthcare_Data_v1__4[[#This Row],[Medical Condition]],Healthcare_Data_v1__4[[#This Row],[Duration]])</f>
        <v>HypertensionMed</v>
      </c>
      <c r="U5965">
        <f>MONTH(Healthcare_Data_v1__4[[#This Row],[Date of Admission]])</f>
        <v>2</v>
      </c>
      <c r="V5965">
        <f>YEAR(Healthcare_Data_v1__4[[#This Row],[Date of Admission]])</f>
        <v>2019</v>
      </c>
      <c r="W5965">
        <f>DAY(Healthcare_Data_v1__4[[#This Row],[Date of Admission]])</f>
        <v>28</v>
      </c>
    </row>
    <row r="5966" spans="1:23" x14ac:dyDescent="0.3">
      <c r="A5966" t="s">
        <v>23214</v>
      </c>
      <c r="B5966">
        <v>28</v>
      </c>
      <c r="C5966" t="s">
        <v>5</v>
      </c>
      <c r="D5966" t="s">
        <v>15</v>
      </c>
      <c r="E5966" t="s">
        <v>26</v>
      </c>
      <c r="F5966" t="s">
        <v>9</v>
      </c>
      <c r="G5966" s="1">
        <v>43504</v>
      </c>
      <c r="H5966" t="s">
        <v>1528</v>
      </c>
      <c r="I5966" t="s">
        <v>4494</v>
      </c>
      <c r="J5966">
        <v>16604.59276</v>
      </c>
      <c r="K5966" t="s">
        <v>66</v>
      </c>
      <c r="L5966">
        <v>2630</v>
      </c>
      <c r="M5966">
        <v>139</v>
      </c>
      <c r="N5966" t="s">
        <v>42</v>
      </c>
      <c r="O5966" s="1">
        <v>43514</v>
      </c>
      <c r="P5966" t="s">
        <v>56</v>
      </c>
      <c r="Q5966" t="s">
        <v>50</v>
      </c>
      <c r="R5966">
        <f>Healthcare_Data_v1__4[[#This Row],[Discharge Date]]-Healthcare_Data_v1__4[[#This Row],[Date of Admission]]</f>
        <v>10</v>
      </c>
      <c r="S5966" t="str" cm="1">
        <f t="array" ref="S5966">_xlfn.IFS( Healthcare_Data_v1__4[[#This Row],[Days of Stay]]&lt;10,"Low",Healthcare_Data_v1__4[[#This Row],[Days of Stay]]&lt;20,"Med",Healthcare_Data_v1__4[[#This Row],[Days of Stay]]&lt;=30,"High")</f>
        <v>Med</v>
      </c>
      <c r="T5966" t="str">
        <f>CONCATENATE(Healthcare_Data_v1__4[[#This Row],[Medical Condition]],Healthcare_Data_v1__4[[#This Row],[Duration]])</f>
        <v>ArthritisMed</v>
      </c>
      <c r="U5966">
        <f>MONTH(Healthcare_Data_v1__4[[#This Row],[Date of Admission]])</f>
        <v>2</v>
      </c>
      <c r="V5966">
        <f>YEAR(Healthcare_Data_v1__4[[#This Row],[Date of Admission]])</f>
        <v>2019</v>
      </c>
      <c r="W5966">
        <f>DAY(Healthcare_Data_v1__4[[#This Row],[Date of Admission]])</f>
        <v>8</v>
      </c>
    </row>
    <row r="5967" spans="1:23" x14ac:dyDescent="0.3">
      <c r="A5967" t="s">
        <v>23215</v>
      </c>
      <c r="B5967">
        <v>24</v>
      </c>
      <c r="C5967" t="s">
        <v>12</v>
      </c>
      <c r="D5967" t="s">
        <v>15</v>
      </c>
      <c r="E5967" t="s">
        <v>22</v>
      </c>
      <c r="F5967" t="s">
        <v>9</v>
      </c>
      <c r="G5967" s="1">
        <v>43915</v>
      </c>
      <c r="H5967" t="s">
        <v>11269</v>
      </c>
      <c r="I5967" t="s">
        <v>11270</v>
      </c>
      <c r="J5967">
        <v>16601.669569999998</v>
      </c>
      <c r="K5967" t="s">
        <v>69</v>
      </c>
      <c r="L5967">
        <v>15083</v>
      </c>
      <c r="M5967">
        <v>301</v>
      </c>
      <c r="N5967" t="s">
        <v>48</v>
      </c>
      <c r="O5967" s="1">
        <v>43917</v>
      </c>
      <c r="P5967" t="s">
        <v>56</v>
      </c>
      <c r="Q5967" t="s">
        <v>44</v>
      </c>
      <c r="R5967">
        <f>Healthcare_Data_v1__4[[#This Row],[Discharge Date]]-Healthcare_Data_v1__4[[#This Row],[Date of Admission]]</f>
        <v>2</v>
      </c>
      <c r="S5967" t="str" cm="1">
        <f t="array" ref="S5967">_xlfn.IFS( Healthcare_Data_v1__4[[#This Row],[Days of Stay]]&lt;10,"Low",Healthcare_Data_v1__4[[#This Row],[Days of Stay]]&lt;20,"Med",Healthcare_Data_v1__4[[#This Row],[Days of Stay]]&lt;=30,"High")</f>
        <v>Low</v>
      </c>
      <c r="T5967" t="str">
        <f>CONCATENATE(Healthcare_Data_v1__4[[#This Row],[Medical Condition]],Healthcare_Data_v1__4[[#This Row],[Duration]])</f>
        <v>ArthritisLow</v>
      </c>
      <c r="U5967">
        <f>MONTH(Healthcare_Data_v1__4[[#This Row],[Date of Admission]])</f>
        <v>3</v>
      </c>
      <c r="V5967">
        <f>YEAR(Healthcare_Data_v1__4[[#This Row],[Date of Admission]])</f>
        <v>2020</v>
      </c>
      <c r="W5967">
        <f>DAY(Healthcare_Data_v1__4[[#This Row],[Date of Admission]])</f>
        <v>25</v>
      </c>
    </row>
    <row r="5968" spans="1:23" x14ac:dyDescent="0.3">
      <c r="A5968" t="s">
        <v>23216</v>
      </c>
      <c r="B5968">
        <v>75</v>
      </c>
      <c r="C5968" t="s">
        <v>3</v>
      </c>
      <c r="D5968" t="s">
        <v>15</v>
      </c>
      <c r="E5968" t="s">
        <v>23</v>
      </c>
      <c r="F5968" t="s">
        <v>10</v>
      </c>
      <c r="G5968" s="1">
        <v>43760</v>
      </c>
      <c r="H5968" t="s">
        <v>11271</v>
      </c>
      <c r="I5968" t="s">
        <v>11272</v>
      </c>
      <c r="J5968">
        <v>16598.742450000002</v>
      </c>
      <c r="K5968" t="s">
        <v>41</v>
      </c>
      <c r="L5968">
        <v>22913</v>
      </c>
      <c r="M5968">
        <v>146</v>
      </c>
      <c r="N5968" t="s">
        <v>55</v>
      </c>
      <c r="O5968" s="1">
        <v>43782</v>
      </c>
      <c r="P5968" t="s">
        <v>49</v>
      </c>
      <c r="Q5968" t="s">
        <v>44</v>
      </c>
      <c r="R5968">
        <f>Healthcare_Data_v1__4[[#This Row],[Discharge Date]]-Healthcare_Data_v1__4[[#This Row],[Date of Admission]]</f>
        <v>22</v>
      </c>
      <c r="S5968" t="str" cm="1">
        <f t="array" ref="S5968">_xlfn.IFS( Healthcare_Data_v1__4[[#This Row],[Days of Stay]]&lt;10,"Low",Healthcare_Data_v1__4[[#This Row],[Days of Stay]]&lt;20,"Med",Healthcare_Data_v1__4[[#This Row],[Days of Stay]]&lt;=30,"High")</f>
        <v>High</v>
      </c>
      <c r="T5968" t="str">
        <f>CONCATENATE(Healthcare_Data_v1__4[[#This Row],[Medical Condition]],Healthcare_Data_v1__4[[#This Row],[Duration]])</f>
        <v>HypertensionHigh</v>
      </c>
      <c r="U5968">
        <f>MONTH(Healthcare_Data_v1__4[[#This Row],[Date of Admission]])</f>
        <v>10</v>
      </c>
      <c r="V5968">
        <f>YEAR(Healthcare_Data_v1__4[[#This Row],[Date of Admission]])</f>
        <v>2019</v>
      </c>
      <c r="W5968">
        <f>DAY(Healthcare_Data_v1__4[[#This Row],[Date of Admission]])</f>
        <v>22</v>
      </c>
    </row>
    <row r="5969" spans="1:23" x14ac:dyDescent="0.3">
      <c r="A5969" t="s">
        <v>10189</v>
      </c>
      <c r="B5969">
        <v>71</v>
      </c>
      <c r="C5969" t="s">
        <v>3</v>
      </c>
      <c r="D5969" t="s">
        <v>15</v>
      </c>
      <c r="E5969" t="s">
        <v>24</v>
      </c>
      <c r="F5969" t="s">
        <v>7</v>
      </c>
      <c r="G5969" s="1">
        <v>44841</v>
      </c>
      <c r="H5969" t="s">
        <v>11273</v>
      </c>
      <c r="I5969" t="s">
        <v>11274</v>
      </c>
      <c r="J5969">
        <v>16591.93577</v>
      </c>
      <c r="K5969" t="s">
        <v>41</v>
      </c>
      <c r="L5969">
        <v>14456</v>
      </c>
      <c r="M5969">
        <v>422</v>
      </c>
      <c r="N5969" t="s">
        <v>42</v>
      </c>
      <c r="O5969" s="1">
        <v>44847</v>
      </c>
      <c r="P5969" t="s">
        <v>60</v>
      </c>
      <c r="Q5969" t="s">
        <v>50</v>
      </c>
      <c r="R5969">
        <f>Healthcare_Data_v1__4[[#This Row],[Discharge Date]]-Healthcare_Data_v1__4[[#This Row],[Date of Admission]]</f>
        <v>6</v>
      </c>
      <c r="S5969" t="str" cm="1">
        <f t="array" ref="S5969">_xlfn.IFS( Healthcare_Data_v1__4[[#This Row],[Days of Stay]]&lt;10,"Low",Healthcare_Data_v1__4[[#This Row],[Days of Stay]]&lt;20,"Med",Healthcare_Data_v1__4[[#This Row],[Days of Stay]]&lt;=30,"High")</f>
        <v>Low</v>
      </c>
      <c r="T5969" t="str">
        <f>CONCATENATE(Healthcare_Data_v1__4[[#This Row],[Medical Condition]],Healthcare_Data_v1__4[[#This Row],[Duration]])</f>
        <v>ObesityLow</v>
      </c>
      <c r="U5969">
        <f>MONTH(Healthcare_Data_v1__4[[#This Row],[Date of Admission]])</f>
        <v>10</v>
      </c>
      <c r="V5969">
        <f>YEAR(Healthcare_Data_v1__4[[#This Row],[Date of Admission]])</f>
        <v>2022</v>
      </c>
      <c r="W5969">
        <f>DAY(Healthcare_Data_v1__4[[#This Row],[Date of Admission]])</f>
        <v>7</v>
      </c>
    </row>
    <row r="5970" spans="1:23" x14ac:dyDescent="0.3">
      <c r="A5970" t="s">
        <v>23217</v>
      </c>
      <c r="B5970">
        <v>78</v>
      </c>
      <c r="C5970" t="s">
        <v>3</v>
      </c>
      <c r="D5970" t="s">
        <v>15</v>
      </c>
      <c r="E5970" t="s">
        <v>19</v>
      </c>
      <c r="F5970" t="s">
        <v>11</v>
      </c>
      <c r="G5970" s="1">
        <v>45071</v>
      </c>
      <c r="H5970" t="s">
        <v>11275</v>
      </c>
      <c r="I5970" t="s">
        <v>11276</v>
      </c>
      <c r="J5970">
        <v>16590.66922</v>
      </c>
      <c r="K5970" t="s">
        <v>66</v>
      </c>
      <c r="L5970">
        <v>35834</v>
      </c>
      <c r="M5970">
        <v>105</v>
      </c>
      <c r="N5970" t="s">
        <v>48</v>
      </c>
      <c r="O5970" s="1">
        <v>45088</v>
      </c>
      <c r="P5970" t="s">
        <v>43</v>
      </c>
      <c r="Q5970" t="s">
        <v>44</v>
      </c>
      <c r="R5970">
        <f>Healthcare_Data_v1__4[[#This Row],[Discharge Date]]-Healthcare_Data_v1__4[[#This Row],[Date of Admission]]</f>
        <v>17</v>
      </c>
      <c r="S5970" t="str" cm="1">
        <f t="array" ref="S5970">_xlfn.IFS( Healthcare_Data_v1__4[[#This Row],[Days of Stay]]&lt;10,"Low",Healthcare_Data_v1__4[[#This Row],[Days of Stay]]&lt;20,"Med",Healthcare_Data_v1__4[[#This Row],[Days of Stay]]&lt;=30,"High")</f>
        <v>Med</v>
      </c>
      <c r="T5970" t="str">
        <f>CONCATENATE(Healthcare_Data_v1__4[[#This Row],[Medical Condition]],Healthcare_Data_v1__4[[#This Row],[Duration]])</f>
        <v>CancerMed</v>
      </c>
      <c r="U5970">
        <f>MONTH(Healthcare_Data_v1__4[[#This Row],[Date of Admission]])</f>
        <v>5</v>
      </c>
      <c r="V5970">
        <f>YEAR(Healthcare_Data_v1__4[[#This Row],[Date of Admission]])</f>
        <v>2023</v>
      </c>
      <c r="W5970">
        <f>DAY(Healthcare_Data_v1__4[[#This Row],[Date of Admission]])</f>
        <v>25</v>
      </c>
    </row>
    <row r="5971" spans="1:23" x14ac:dyDescent="0.3">
      <c r="A5971" t="s">
        <v>23218</v>
      </c>
      <c r="B5971">
        <v>22</v>
      </c>
      <c r="C5971" t="s">
        <v>12</v>
      </c>
      <c r="D5971" t="s">
        <v>16</v>
      </c>
      <c r="E5971" t="s">
        <v>23</v>
      </c>
      <c r="F5971" t="s">
        <v>6</v>
      </c>
      <c r="G5971" s="1">
        <v>43593</v>
      </c>
      <c r="H5971" t="s">
        <v>11277</v>
      </c>
      <c r="I5971" t="s">
        <v>11278</v>
      </c>
      <c r="J5971">
        <v>16589.204580000001</v>
      </c>
      <c r="K5971" t="s">
        <v>63</v>
      </c>
      <c r="L5971">
        <v>15552</v>
      </c>
      <c r="M5971">
        <v>137</v>
      </c>
      <c r="N5971" t="s">
        <v>55</v>
      </c>
      <c r="O5971" s="1">
        <v>43622</v>
      </c>
      <c r="P5971" t="s">
        <v>60</v>
      </c>
      <c r="Q5971" t="s">
        <v>57</v>
      </c>
      <c r="R5971">
        <f>Healthcare_Data_v1__4[[#This Row],[Discharge Date]]-Healthcare_Data_v1__4[[#This Row],[Date of Admission]]</f>
        <v>29</v>
      </c>
      <c r="S5971" t="str" cm="1">
        <f t="array" ref="S5971">_xlfn.IFS( Healthcare_Data_v1__4[[#This Row],[Days of Stay]]&lt;10,"Low",Healthcare_Data_v1__4[[#This Row],[Days of Stay]]&lt;20,"Med",Healthcare_Data_v1__4[[#This Row],[Days of Stay]]&lt;=30,"High")</f>
        <v>High</v>
      </c>
      <c r="T5971" t="str">
        <f>CONCATENATE(Healthcare_Data_v1__4[[#This Row],[Medical Condition]],Healthcare_Data_v1__4[[#This Row],[Duration]])</f>
        <v>AsthmaHigh</v>
      </c>
      <c r="U5971">
        <f>MONTH(Healthcare_Data_v1__4[[#This Row],[Date of Admission]])</f>
        <v>5</v>
      </c>
      <c r="V5971">
        <f>YEAR(Healthcare_Data_v1__4[[#This Row],[Date of Admission]])</f>
        <v>2019</v>
      </c>
      <c r="W5971">
        <f>DAY(Healthcare_Data_v1__4[[#This Row],[Date of Admission]])</f>
        <v>8</v>
      </c>
    </row>
    <row r="5972" spans="1:23" x14ac:dyDescent="0.3">
      <c r="A5972" t="s">
        <v>23219</v>
      </c>
      <c r="B5972">
        <v>61</v>
      </c>
      <c r="C5972" t="s">
        <v>3</v>
      </c>
      <c r="D5972" t="s">
        <v>15</v>
      </c>
      <c r="E5972" t="s">
        <v>26</v>
      </c>
      <c r="F5972" t="s">
        <v>10</v>
      </c>
      <c r="G5972" s="1">
        <v>44155</v>
      </c>
      <c r="H5972" t="s">
        <v>11279</v>
      </c>
      <c r="I5972" t="s">
        <v>11280</v>
      </c>
      <c r="J5972">
        <v>16586.94904</v>
      </c>
      <c r="K5972" t="s">
        <v>69</v>
      </c>
      <c r="L5972">
        <v>13811</v>
      </c>
      <c r="M5972">
        <v>412</v>
      </c>
      <c r="N5972" t="s">
        <v>48</v>
      </c>
      <c r="O5972" s="1">
        <v>44181</v>
      </c>
      <c r="P5972" t="s">
        <v>49</v>
      </c>
      <c r="Q5972" t="s">
        <v>57</v>
      </c>
      <c r="R5972">
        <f>Healthcare_Data_v1__4[[#This Row],[Discharge Date]]-Healthcare_Data_v1__4[[#This Row],[Date of Admission]]</f>
        <v>26</v>
      </c>
      <c r="S5972" t="str" cm="1">
        <f t="array" ref="S5972">_xlfn.IFS( Healthcare_Data_v1__4[[#This Row],[Days of Stay]]&lt;10,"Low",Healthcare_Data_v1__4[[#This Row],[Days of Stay]]&lt;20,"Med",Healthcare_Data_v1__4[[#This Row],[Days of Stay]]&lt;=30,"High")</f>
        <v>High</v>
      </c>
      <c r="T5972" t="str">
        <f>CONCATENATE(Healthcare_Data_v1__4[[#This Row],[Medical Condition]],Healthcare_Data_v1__4[[#This Row],[Duration]])</f>
        <v>HypertensionHigh</v>
      </c>
      <c r="U5972">
        <f>MONTH(Healthcare_Data_v1__4[[#This Row],[Date of Admission]])</f>
        <v>11</v>
      </c>
      <c r="V5972">
        <f>YEAR(Healthcare_Data_v1__4[[#This Row],[Date of Admission]])</f>
        <v>2020</v>
      </c>
      <c r="W5972">
        <f>DAY(Healthcare_Data_v1__4[[#This Row],[Date of Admission]])</f>
        <v>20</v>
      </c>
    </row>
    <row r="5973" spans="1:23" x14ac:dyDescent="0.3">
      <c r="A5973" t="s">
        <v>23220</v>
      </c>
      <c r="B5973">
        <v>41</v>
      </c>
      <c r="C5973" t="s">
        <v>8</v>
      </c>
      <c r="D5973" t="s">
        <v>15</v>
      </c>
      <c r="E5973" t="s">
        <v>22</v>
      </c>
      <c r="F5973" t="s">
        <v>10</v>
      </c>
      <c r="G5973" s="1">
        <v>44843</v>
      </c>
      <c r="H5973" t="s">
        <v>11281</v>
      </c>
      <c r="I5973" t="s">
        <v>11282</v>
      </c>
      <c r="J5973">
        <v>16586.691900000002</v>
      </c>
      <c r="K5973" t="s">
        <v>41</v>
      </c>
      <c r="L5973">
        <v>5858</v>
      </c>
      <c r="M5973">
        <v>198</v>
      </c>
      <c r="N5973" t="s">
        <v>48</v>
      </c>
      <c r="O5973" s="1">
        <v>44867</v>
      </c>
      <c r="P5973" t="s">
        <v>49</v>
      </c>
      <c r="Q5973" t="s">
        <v>44</v>
      </c>
      <c r="R5973">
        <f>Healthcare_Data_v1__4[[#This Row],[Discharge Date]]-Healthcare_Data_v1__4[[#This Row],[Date of Admission]]</f>
        <v>24</v>
      </c>
      <c r="S5973" t="str" cm="1">
        <f t="array" ref="S5973">_xlfn.IFS( Healthcare_Data_v1__4[[#This Row],[Days of Stay]]&lt;10,"Low",Healthcare_Data_v1__4[[#This Row],[Days of Stay]]&lt;20,"Med",Healthcare_Data_v1__4[[#This Row],[Days of Stay]]&lt;=30,"High")</f>
        <v>High</v>
      </c>
      <c r="T5973" t="str">
        <f>CONCATENATE(Healthcare_Data_v1__4[[#This Row],[Medical Condition]],Healthcare_Data_v1__4[[#This Row],[Duration]])</f>
        <v>HypertensionHigh</v>
      </c>
      <c r="U5973">
        <f>MONTH(Healthcare_Data_v1__4[[#This Row],[Date of Admission]])</f>
        <v>10</v>
      </c>
      <c r="V5973">
        <f>YEAR(Healthcare_Data_v1__4[[#This Row],[Date of Admission]])</f>
        <v>2022</v>
      </c>
      <c r="W5973">
        <f>DAY(Healthcare_Data_v1__4[[#This Row],[Date of Admission]])</f>
        <v>9</v>
      </c>
    </row>
    <row r="5974" spans="1:23" x14ac:dyDescent="0.3">
      <c r="A5974" t="s">
        <v>23221</v>
      </c>
      <c r="B5974">
        <v>67</v>
      </c>
      <c r="C5974" t="s">
        <v>3</v>
      </c>
      <c r="D5974" t="s">
        <v>16</v>
      </c>
      <c r="E5974" t="s">
        <v>25</v>
      </c>
      <c r="F5974" t="s">
        <v>6</v>
      </c>
      <c r="G5974" s="1">
        <v>45117</v>
      </c>
      <c r="H5974" t="s">
        <v>11283</v>
      </c>
      <c r="I5974" t="s">
        <v>11284</v>
      </c>
      <c r="J5974">
        <v>16585.48171</v>
      </c>
      <c r="K5974" t="s">
        <v>63</v>
      </c>
      <c r="L5974">
        <v>7418</v>
      </c>
      <c r="M5974">
        <v>448</v>
      </c>
      <c r="N5974" t="s">
        <v>55</v>
      </c>
      <c r="O5974" s="1">
        <v>45127</v>
      </c>
      <c r="P5974" t="s">
        <v>49</v>
      </c>
      <c r="Q5974" t="s">
        <v>57</v>
      </c>
      <c r="R5974">
        <f>Healthcare_Data_v1__4[[#This Row],[Discharge Date]]-Healthcare_Data_v1__4[[#This Row],[Date of Admission]]</f>
        <v>10</v>
      </c>
      <c r="S5974" t="str" cm="1">
        <f t="array" ref="S5974">_xlfn.IFS( Healthcare_Data_v1__4[[#This Row],[Days of Stay]]&lt;10,"Low",Healthcare_Data_v1__4[[#This Row],[Days of Stay]]&lt;20,"Med",Healthcare_Data_v1__4[[#This Row],[Days of Stay]]&lt;=30,"High")</f>
        <v>Med</v>
      </c>
      <c r="T5974" t="str">
        <f>CONCATENATE(Healthcare_Data_v1__4[[#This Row],[Medical Condition]],Healthcare_Data_v1__4[[#This Row],[Duration]])</f>
        <v>AsthmaMed</v>
      </c>
      <c r="U5974">
        <f>MONTH(Healthcare_Data_v1__4[[#This Row],[Date of Admission]])</f>
        <v>7</v>
      </c>
      <c r="V5974">
        <f>YEAR(Healthcare_Data_v1__4[[#This Row],[Date of Admission]])</f>
        <v>2023</v>
      </c>
      <c r="W5974">
        <f>DAY(Healthcare_Data_v1__4[[#This Row],[Date of Admission]])</f>
        <v>10</v>
      </c>
    </row>
    <row r="5975" spans="1:23" x14ac:dyDescent="0.3">
      <c r="A5975" t="s">
        <v>19398</v>
      </c>
      <c r="B5975">
        <v>44</v>
      </c>
      <c r="C5975" t="s">
        <v>8</v>
      </c>
      <c r="D5975" t="s">
        <v>16</v>
      </c>
      <c r="E5975" t="s">
        <v>20</v>
      </c>
      <c r="F5975" t="s">
        <v>10</v>
      </c>
      <c r="G5975" s="1">
        <v>44250</v>
      </c>
      <c r="H5975" t="s">
        <v>11285</v>
      </c>
      <c r="I5975" t="s">
        <v>11286</v>
      </c>
      <c r="J5975">
        <v>16585.168399999999</v>
      </c>
      <c r="K5975" t="s">
        <v>47</v>
      </c>
      <c r="L5975">
        <v>19317</v>
      </c>
      <c r="M5975">
        <v>426</v>
      </c>
      <c r="N5975" t="s">
        <v>48</v>
      </c>
      <c r="O5975" s="1">
        <v>44279</v>
      </c>
      <c r="P5975" t="s">
        <v>56</v>
      </c>
      <c r="Q5975" t="s">
        <v>57</v>
      </c>
      <c r="R5975">
        <f>Healthcare_Data_v1__4[[#This Row],[Discharge Date]]-Healthcare_Data_v1__4[[#This Row],[Date of Admission]]</f>
        <v>29</v>
      </c>
      <c r="S5975" t="str" cm="1">
        <f t="array" ref="S5975">_xlfn.IFS( Healthcare_Data_v1__4[[#This Row],[Days of Stay]]&lt;10,"Low",Healthcare_Data_v1__4[[#This Row],[Days of Stay]]&lt;20,"Med",Healthcare_Data_v1__4[[#This Row],[Days of Stay]]&lt;=30,"High")</f>
        <v>High</v>
      </c>
      <c r="T5975" t="str">
        <f>CONCATENATE(Healthcare_Data_v1__4[[#This Row],[Medical Condition]],Healthcare_Data_v1__4[[#This Row],[Duration]])</f>
        <v>HypertensionHigh</v>
      </c>
      <c r="U5975">
        <f>MONTH(Healthcare_Data_v1__4[[#This Row],[Date of Admission]])</f>
        <v>2</v>
      </c>
      <c r="V5975">
        <f>YEAR(Healthcare_Data_v1__4[[#This Row],[Date of Admission]])</f>
        <v>2021</v>
      </c>
      <c r="W5975">
        <f>DAY(Healthcare_Data_v1__4[[#This Row],[Date of Admission]])</f>
        <v>23</v>
      </c>
    </row>
    <row r="5976" spans="1:23" x14ac:dyDescent="0.3">
      <c r="A5976" t="s">
        <v>23222</v>
      </c>
      <c r="B5976">
        <v>66</v>
      </c>
      <c r="C5976" t="s">
        <v>3</v>
      </c>
      <c r="D5976" t="s">
        <v>16</v>
      </c>
      <c r="E5976" t="s">
        <v>21</v>
      </c>
      <c r="F5976" t="s">
        <v>11</v>
      </c>
      <c r="G5976" s="1">
        <v>44375</v>
      </c>
      <c r="H5976" t="s">
        <v>11287</v>
      </c>
      <c r="I5976" t="s">
        <v>11288</v>
      </c>
      <c r="J5976">
        <v>16581.204809999999</v>
      </c>
      <c r="K5976" t="s">
        <v>41</v>
      </c>
      <c r="L5976">
        <v>25756</v>
      </c>
      <c r="M5976">
        <v>204</v>
      </c>
      <c r="N5976" t="s">
        <v>42</v>
      </c>
      <c r="O5976" s="1">
        <v>44385</v>
      </c>
      <c r="P5976" t="s">
        <v>56</v>
      </c>
      <c r="Q5976" t="s">
        <v>44</v>
      </c>
      <c r="R5976">
        <f>Healthcare_Data_v1__4[[#This Row],[Discharge Date]]-Healthcare_Data_v1__4[[#This Row],[Date of Admission]]</f>
        <v>10</v>
      </c>
      <c r="S5976" t="str" cm="1">
        <f t="array" ref="S5976">_xlfn.IFS( Healthcare_Data_v1__4[[#This Row],[Days of Stay]]&lt;10,"Low",Healthcare_Data_v1__4[[#This Row],[Days of Stay]]&lt;20,"Med",Healthcare_Data_v1__4[[#This Row],[Days of Stay]]&lt;=30,"High")</f>
        <v>Med</v>
      </c>
      <c r="T5976" t="str">
        <f>CONCATENATE(Healthcare_Data_v1__4[[#This Row],[Medical Condition]],Healthcare_Data_v1__4[[#This Row],[Duration]])</f>
        <v>CancerMed</v>
      </c>
      <c r="U5976">
        <f>MONTH(Healthcare_Data_v1__4[[#This Row],[Date of Admission]])</f>
        <v>6</v>
      </c>
      <c r="V5976">
        <f>YEAR(Healthcare_Data_v1__4[[#This Row],[Date of Admission]])</f>
        <v>2021</v>
      </c>
      <c r="W5976">
        <f>DAY(Healthcare_Data_v1__4[[#This Row],[Date of Admission]])</f>
        <v>28</v>
      </c>
    </row>
    <row r="5977" spans="1:23" x14ac:dyDescent="0.3">
      <c r="A5977" t="s">
        <v>23223</v>
      </c>
      <c r="B5977">
        <v>59</v>
      </c>
      <c r="C5977" t="s">
        <v>3</v>
      </c>
      <c r="D5977" t="s">
        <v>16</v>
      </c>
      <c r="E5977" t="s">
        <v>20</v>
      </c>
      <c r="F5977" t="s">
        <v>10</v>
      </c>
      <c r="G5977" s="1">
        <v>44454</v>
      </c>
      <c r="H5977" t="s">
        <v>11289</v>
      </c>
      <c r="I5977" t="s">
        <v>11290</v>
      </c>
      <c r="J5977">
        <v>16575.72939</v>
      </c>
      <c r="K5977" t="s">
        <v>47</v>
      </c>
      <c r="L5977">
        <v>22463</v>
      </c>
      <c r="M5977">
        <v>198</v>
      </c>
      <c r="N5977" t="s">
        <v>42</v>
      </c>
      <c r="O5977" s="1">
        <v>44455</v>
      </c>
      <c r="P5977" t="s">
        <v>49</v>
      </c>
      <c r="Q5977" t="s">
        <v>44</v>
      </c>
      <c r="R5977">
        <f>Healthcare_Data_v1__4[[#This Row],[Discharge Date]]-Healthcare_Data_v1__4[[#This Row],[Date of Admission]]</f>
        <v>1</v>
      </c>
      <c r="S5977" t="str" cm="1">
        <f t="array" ref="S5977">_xlfn.IFS( Healthcare_Data_v1__4[[#This Row],[Days of Stay]]&lt;10,"Low",Healthcare_Data_v1__4[[#This Row],[Days of Stay]]&lt;20,"Med",Healthcare_Data_v1__4[[#This Row],[Days of Stay]]&lt;=30,"High")</f>
        <v>Low</v>
      </c>
      <c r="T5977" t="str">
        <f>CONCATENATE(Healthcare_Data_v1__4[[#This Row],[Medical Condition]],Healthcare_Data_v1__4[[#This Row],[Duration]])</f>
        <v>HypertensionLow</v>
      </c>
      <c r="U5977">
        <f>MONTH(Healthcare_Data_v1__4[[#This Row],[Date of Admission]])</f>
        <v>9</v>
      </c>
      <c r="V5977">
        <f>YEAR(Healthcare_Data_v1__4[[#This Row],[Date of Admission]])</f>
        <v>2021</v>
      </c>
      <c r="W5977">
        <f>DAY(Healthcare_Data_v1__4[[#This Row],[Date of Admission]])</f>
        <v>15</v>
      </c>
    </row>
    <row r="5978" spans="1:23" x14ac:dyDescent="0.3">
      <c r="A5978" t="s">
        <v>23224</v>
      </c>
      <c r="B5978">
        <v>75</v>
      </c>
      <c r="C5978" t="s">
        <v>3</v>
      </c>
      <c r="D5978" t="s">
        <v>16</v>
      </c>
      <c r="E5978" t="s">
        <v>25</v>
      </c>
      <c r="F5978" t="s">
        <v>9</v>
      </c>
      <c r="G5978" s="1">
        <v>45153</v>
      </c>
      <c r="H5978" t="s">
        <v>11291</v>
      </c>
      <c r="I5978" t="s">
        <v>11292</v>
      </c>
      <c r="J5978">
        <v>16565.85571</v>
      </c>
      <c r="K5978" t="s">
        <v>47</v>
      </c>
      <c r="L5978">
        <v>26827</v>
      </c>
      <c r="M5978">
        <v>268</v>
      </c>
      <c r="N5978" t="s">
        <v>42</v>
      </c>
      <c r="O5978" s="1">
        <v>45166</v>
      </c>
      <c r="P5978" t="s">
        <v>43</v>
      </c>
      <c r="Q5978" t="s">
        <v>57</v>
      </c>
      <c r="R5978">
        <f>Healthcare_Data_v1__4[[#This Row],[Discharge Date]]-Healthcare_Data_v1__4[[#This Row],[Date of Admission]]</f>
        <v>13</v>
      </c>
      <c r="S5978" t="str" cm="1">
        <f t="array" ref="S5978">_xlfn.IFS( Healthcare_Data_v1__4[[#This Row],[Days of Stay]]&lt;10,"Low",Healthcare_Data_v1__4[[#This Row],[Days of Stay]]&lt;20,"Med",Healthcare_Data_v1__4[[#This Row],[Days of Stay]]&lt;=30,"High")</f>
        <v>Med</v>
      </c>
      <c r="T5978" t="str">
        <f>CONCATENATE(Healthcare_Data_v1__4[[#This Row],[Medical Condition]],Healthcare_Data_v1__4[[#This Row],[Duration]])</f>
        <v>ArthritisMed</v>
      </c>
      <c r="U5978">
        <f>MONTH(Healthcare_Data_v1__4[[#This Row],[Date of Admission]])</f>
        <v>8</v>
      </c>
      <c r="V5978">
        <f>YEAR(Healthcare_Data_v1__4[[#This Row],[Date of Admission]])</f>
        <v>2023</v>
      </c>
      <c r="W5978">
        <f>DAY(Healthcare_Data_v1__4[[#This Row],[Date of Admission]])</f>
        <v>15</v>
      </c>
    </row>
    <row r="5979" spans="1:23" x14ac:dyDescent="0.3">
      <c r="A5979" t="s">
        <v>23225</v>
      </c>
      <c r="B5979">
        <v>78</v>
      </c>
      <c r="C5979" t="s">
        <v>3</v>
      </c>
      <c r="D5979" t="s">
        <v>16</v>
      </c>
      <c r="E5979" t="s">
        <v>26</v>
      </c>
      <c r="F5979" t="s">
        <v>11</v>
      </c>
      <c r="G5979" s="1">
        <v>43485</v>
      </c>
      <c r="H5979" t="s">
        <v>11293</v>
      </c>
      <c r="I5979" t="s">
        <v>8359</v>
      </c>
      <c r="J5979">
        <v>16563.350160000002</v>
      </c>
      <c r="K5979" t="s">
        <v>47</v>
      </c>
      <c r="L5979">
        <v>31074</v>
      </c>
      <c r="M5979">
        <v>347</v>
      </c>
      <c r="N5979" t="s">
        <v>42</v>
      </c>
      <c r="O5979" s="1">
        <v>43504</v>
      </c>
      <c r="P5979" t="s">
        <v>56</v>
      </c>
      <c r="Q5979" t="s">
        <v>44</v>
      </c>
      <c r="R5979">
        <f>Healthcare_Data_v1__4[[#This Row],[Discharge Date]]-Healthcare_Data_v1__4[[#This Row],[Date of Admission]]</f>
        <v>19</v>
      </c>
      <c r="S5979" t="str" cm="1">
        <f t="array" ref="S5979">_xlfn.IFS( Healthcare_Data_v1__4[[#This Row],[Days of Stay]]&lt;10,"Low",Healthcare_Data_v1__4[[#This Row],[Days of Stay]]&lt;20,"Med",Healthcare_Data_v1__4[[#This Row],[Days of Stay]]&lt;=30,"High")</f>
        <v>Med</v>
      </c>
      <c r="T5979" t="str">
        <f>CONCATENATE(Healthcare_Data_v1__4[[#This Row],[Medical Condition]],Healthcare_Data_v1__4[[#This Row],[Duration]])</f>
        <v>CancerMed</v>
      </c>
      <c r="U5979">
        <f>MONTH(Healthcare_Data_v1__4[[#This Row],[Date of Admission]])</f>
        <v>1</v>
      </c>
      <c r="V5979">
        <f>YEAR(Healthcare_Data_v1__4[[#This Row],[Date of Admission]])</f>
        <v>2019</v>
      </c>
      <c r="W5979">
        <f>DAY(Healthcare_Data_v1__4[[#This Row],[Date of Admission]])</f>
        <v>20</v>
      </c>
    </row>
    <row r="5980" spans="1:23" x14ac:dyDescent="0.3">
      <c r="A5980" t="s">
        <v>23226</v>
      </c>
      <c r="B5980">
        <v>27</v>
      </c>
      <c r="C5980" t="s">
        <v>5</v>
      </c>
      <c r="D5980" t="s">
        <v>16</v>
      </c>
      <c r="E5980" t="s">
        <v>21</v>
      </c>
      <c r="F5980" t="s">
        <v>6</v>
      </c>
      <c r="G5980" s="1">
        <v>45226</v>
      </c>
      <c r="H5980" t="s">
        <v>11294</v>
      </c>
      <c r="I5980" t="s">
        <v>11295</v>
      </c>
      <c r="J5980">
        <v>16554.360140000001</v>
      </c>
      <c r="K5980" t="s">
        <v>47</v>
      </c>
      <c r="L5980">
        <v>4935</v>
      </c>
      <c r="M5980">
        <v>395</v>
      </c>
      <c r="N5980" t="s">
        <v>55</v>
      </c>
      <c r="O5980" s="1">
        <v>45243</v>
      </c>
      <c r="P5980" t="s">
        <v>60</v>
      </c>
      <c r="Q5980" t="s">
        <v>50</v>
      </c>
      <c r="R5980">
        <f>Healthcare_Data_v1__4[[#This Row],[Discharge Date]]-Healthcare_Data_v1__4[[#This Row],[Date of Admission]]</f>
        <v>17</v>
      </c>
      <c r="S5980" t="str" cm="1">
        <f t="array" ref="S5980">_xlfn.IFS( Healthcare_Data_v1__4[[#This Row],[Days of Stay]]&lt;10,"Low",Healthcare_Data_v1__4[[#This Row],[Days of Stay]]&lt;20,"Med",Healthcare_Data_v1__4[[#This Row],[Days of Stay]]&lt;=30,"High")</f>
        <v>Med</v>
      </c>
      <c r="T5980" t="str">
        <f>CONCATENATE(Healthcare_Data_v1__4[[#This Row],[Medical Condition]],Healthcare_Data_v1__4[[#This Row],[Duration]])</f>
        <v>AsthmaMed</v>
      </c>
      <c r="U5980">
        <f>MONTH(Healthcare_Data_v1__4[[#This Row],[Date of Admission]])</f>
        <v>10</v>
      </c>
      <c r="V5980">
        <f>YEAR(Healthcare_Data_v1__4[[#This Row],[Date of Admission]])</f>
        <v>2023</v>
      </c>
      <c r="W5980">
        <f>DAY(Healthcare_Data_v1__4[[#This Row],[Date of Admission]])</f>
        <v>27</v>
      </c>
    </row>
    <row r="5981" spans="1:23" x14ac:dyDescent="0.3">
      <c r="A5981" t="s">
        <v>23227</v>
      </c>
      <c r="B5981">
        <v>22</v>
      </c>
      <c r="C5981" t="s">
        <v>12</v>
      </c>
      <c r="D5981" t="s">
        <v>16</v>
      </c>
      <c r="E5981" t="s">
        <v>21</v>
      </c>
      <c r="F5981" t="s">
        <v>4</v>
      </c>
      <c r="G5981" s="1">
        <v>43716</v>
      </c>
      <c r="H5981" t="s">
        <v>11296</v>
      </c>
      <c r="I5981" t="s">
        <v>11297</v>
      </c>
      <c r="J5981">
        <v>16552.671709999999</v>
      </c>
      <c r="K5981" t="s">
        <v>63</v>
      </c>
      <c r="L5981">
        <v>1654</v>
      </c>
      <c r="M5981">
        <v>357</v>
      </c>
      <c r="N5981" t="s">
        <v>48</v>
      </c>
      <c r="O5981" s="1">
        <v>43720</v>
      </c>
      <c r="P5981" t="s">
        <v>49</v>
      </c>
      <c r="Q5981" t="s">
        <v>50</v>
      </c>
      <c r="R5981">
        <f>Healthcare_Data_v1__4[[#This Row],[Discharge Date]]-Healthcare_Data_v1__4[[#This Row],[Date of Admission]]</f>
        <v>4</v>
      </c>
      <c r="S5981" t="str" cm="1">
        <f t="array" ref="S5981">_xlfn.IFS( Healthcare_Data_v1__4[[#This Row],[Days of Stay]]&lt;10,"Low",Healthcare_Data_v1__4[[#This Row],[Days of Stay]]&lt;20,"Med",Healthcare_Data_v1__4[[#This Row],[Days of Stay]]&lt;=30,"High")</f>
        <v>Low</v>
      </c>
      <c r="T5981" t="str">
        <f>CONCATENATE(Healthcare_Data_v1__4[[#This Row],[Medical Condition]],Healthcare_Data_v1__4[[#This Row],[Duration]])</f>
        <v>DiabetesLow</v>
      </c>
      <c r="U5981">
        <f>MONTH(Healthcare_Data_v1__4[[#This Row],[Date of Admission]])</f>
        <v>9</v>
      </c>
      <c r="V5981">
        <f>YEAR(Healthcare_Data_v1__4[[#This Row],[Date of Admission]])</f>
        <v>2019</v>
      </c>
      <c r="W5981">
        <f>DAY(Healthcare_Data_v1__4[[#This Row],[Date of Admission]])</f>
        <v>8</v>
      </c>
    </row>
    <row r="5982" spans="1:23" x14ac:dyDescent="0.3">
      <c r="A5982" t="s">
        <v>23228</v>
      </c>
      <c r="B5982">
        <v>78</v>
      </c>
      <c r="C5982" t="s">
        <v>3</v>
      </c>
      <c r="D5982" t="s">
        <v>15</v>
      </c>
      <c r="E5982" t="s">
        <v>20</v>
      </c>
      <c r="F5982" t="s">
        <v>6</v>
      </c>
      <c r="G5982" s="1">
        <v>44032</v>
      </c>
      <c r="H5982" t="s">
        <v>11298</v>
      </c>
      <c r="I5982" t="s">
        <v>5679</v>
      </c>
      <c r="J5982">
        <v>16550.299480000001</v>
      </c>
      <c r="K5982" t="s">
        <v>69</v>
      </c>
      <c r="L5982">
        <v>43051</v>
      </c>
      <c r="M5982">
        <v>140</v>
      </c>
      <c r="N5982" t="s">
        <v>55</v>
      </c>
      <c r="O5982" s="1">
        <v>44062</v>
      </c>
      <c r="P5982" t="s">
        <v>85</v>
      </c>
      <c r="Q5982" t="s">
        <v>44</v>
      </c>
      <c r="R5982">
        <f>Healthcare_Data_v1__4[[#This Row],[Discharge Date]]-Healthcare_Data_v1__4[[#This Row],[Date of Admission]]</f>
        <v>30</v>
      </c>
      <c r="S5982" t="str" cm="1">
        <f t="array" ref="S5982">_xlfn.IFS( Healthcare_Data_v1__4[[#This Row],[Days of Stay]]&lt;10,"Low",Healthcare_Data_v1__4[[#This Row],[Days of Stay]]&lt;20,"Med",Healthcare_Data_v1__4[[#This Row],[Days of Stay]]&lt;=30,"High")</f>
        <v>High</v>
      </c>
      <c r="T5982" t="str">
        <f>CONCATENATE(Healthcare_Data_v1__4[[#This Row],[Medical Condition]],Healthcare_Data_v1__4[[#This Row],[Duration]])</f>
        <v>AsthmaHigh</v>
      </c>
      <c r="U5982">
        <f>MONTH(Healthcare_Data_v1__4[[#This Row],[Date of Admission]])</f>
        <v>7</v>
      </c>
      <c r="V5982">
        <f>YEAR(Healthcare_Data_v1__4[[#This Row],[Date of Admission]])</f>
        <v>2020</v>
      </c>
      <c r="W5982">
        <f>DAY(Healthcare_Data_v1__4[[#This Row],[Date of Admission]])</f>
        <v>20</v>
      </c>
    </row>
    <row r="5983" spans="1:23" x14ac:dyDescent="0.3">
      <c r="A5983" t="s">
        <v>23229</v>
      </c>
      <c r="B5983">
        <v>46</v>
      </c>
      <c r="C5983" t="s">
        <v>8</v>
      </c>
      <c r="D5983" t="s">
        <v>16</v>
      </c>
      <c r="E5983" t="s">
        <v>26</v>
      </c>
      <c r="F5983" t="s">
        <v>11</v>
      </c>
      <c r="G5983" s="1">
        <v>44190</v>
      </c>
      <c r="H5983" t="s">
        <v>11299</v>
      </c>
      <c r="I5983" t="s">
        <v>11300</v>
      </c>
      <c r="J5983">
        <v>16543.585729999999</v>
      </c>
      <c r="K5983" t="s">
        <v>66</v>
      </c>
      <c r="L5983">
        <v>61605</v>
      </c>
      <c r="M5983">
        <v>473</v>
      </c>
      <c r="N5983" t="s">
        <v>48</v>
      </c>
      <c r="O5983" s="1">
        <v>44212</v>
      </c>
      <c r="P5983" t="s">
        <v>56</v>
      </c>
      <c r="Q5983" t="s">
        <v>50</v>
      </c>
      <c r="R5983">
        <f>Healthcare_Data_v1__4[[#This Row],[Discharge Date]]-Healthcare_Data_v1__4[[#This Row],[Date of Admission]]</f>
        <v>22</v>
      </c>
      <c r="S5983" t="str" cm="1">
        <f t="array" ref="S5983">_xlfn.IFS( Healthcare_Data_v1__4[[#This Row],[Days of Stay]]&lt;10,"Low",Healthcare_Data_v1__4[[#This Row],[Days of Stay]]&lt;20,"Med",Healthcare_Data_v1__4[[#This Row],[Days of Stay]]&lt;=30,"High")</f>
        <v>High</v>
      </c>
      <c r="T5983" t="str">
        <f>CONCATENATE(Healthcare_Data_v1__4[[#This Row],[Medical Condition]],Healthcare_Data_v1__4[[#This Row],[Duration]])</f>
        <v>CancerHigh</v>
      </c>
      <c r="U5983">
        <f>MONTH(Healthcare_Data_v1__4[[#This Row],[Date of Admission]])</f>
        <v>12</v>
      </c>
      <c r="V5983">
        <f>YEAR(Healthcare_Data_v1__4[[#This Row],[Date of Admission]])</f>
        <v>2020</v>
      </c>
      <c r="W5983">
        <f>DAY(Healthcare_Data_v1__4[[#This Row],[Date of Admission]])</f>
        <v>25</v>
      </c>
    </row>
    <row r="5984" spans="1:23" x14ac:dyDescent="0.3">
      <c r="A5984" t="s">
        <v>2734</v>
      </c>
      <c r="B5984">
        <v>36</v>
      </c>
      <c r="C5984" t="s">
        <v>5</v>
      </c>
      <c r="D5984" t="s">
        <v>15</v>
      </c>
      <c r="E5984" t="s">
        <v>24</v>
      </c>
      <c r="F5984" t="s">
        <v>11</v>
      </c>
      <c r="G5984" s="1">
        <v>43869</v>
      </c>
      <c r="H5984" t="s">
        <v>11301</v>
      </c>
      <c r="I5984" t="s">
        <v>11302</v>
      </c>
      <c r="J5984">
        <v>16543.51456</v>
      </c>
      <c r="K5984" t="s">
        <v>47</v>
      </c>
      <c r="L5984">
        <v>44366</v>
      </c>
      <c r="M5984">
        <v>131</v>
      </c>
      <c r="N5984" t="s">
        <v>48</v>
      </c>
      <c r="O5984" s="1">
        <v>43892</v>
      </c>
      <c r="P5984" t="s">
        <v>56</v>
      </c>
      <c r="Q5984" t="s">
        <v>57</v>
      </c>
      <c r="R5984">
        <f>Healthcare_Data_v1__4[[#This Row],[Discharge Date]]-Healthcare_Data_v1__4[[#This Row],[Date of Admission]]</f>
        <v>23</v>
      </c>
      <c r="S5984" t="str" cm="1">
        <f t="array" ref="S5984">_xlfn.IFS( Healthcare_Data_v1__4[[#This Row],[Days of Stay]]&lt;10,"Low",Healthcare_Data_v1__4[[#This Row],[Days of Stay]]&lt;20,"Med",Healthcare_Data_v1__4[[#This Row],[Days of Stay]]&lt;=30,"High")</f>
        <v>High</v>
      </c>
      <c r="T5984" t="str">
        <f>CONCATENATE(Healthcare_Data_v1__4[[#This Row],[Medical Condition]],Healthcare_Data_v1__4[[#This Row],[Duration]])</f>
        <v>CancerHigh</v>
      </c>
      <c r="U5984">
        <f>MONTH(Healthcare_Data_v1__4[[#This Row],[Date of Admission]])</f>
        <v>2</v>
      </c>
      <c r="V5984">
        <f>YEAR(Healthcare_Data_v1__4[[#This Row],[Date of Admission]])</f>
        <v>2020</v>
      </c>
      <c r="W5984">
        <f>DAY(Healthcare_Data_v1__4[[#This Row],[Date of Admission]])</f>
        <v>8</v>
      </c>
    </row>
    <row r="5985" spans="1:23" x14ac:dyDescent="0.3">
      <c r="A5985" t="s">
        <v>23230</v>
      </c>
      <c r="B5985">
        <v>63</v>
      </c>
      <c r="C5985" t="s">
        <v>3</v>
      </c>
      <c r="D5985" t="s">
        <v>16</v>
      </c>
      <c r="E5985" t="s">
        <v>20</v>
      </c>
      <c r="F5985" t="s">
        <v>6</v>
      </c>
      <c r="G5985" s="1">
        <v>44510</v>
      </c>
      <c r="H5985" t="s">
        <v>11303</v>
      </c>
      <c r="I5985" t="s">
        <v>11304</v>
      </c>
      <c r="J5985">
        <v>16532.05949</v>
      </c>
      <c r="K5985" t="s">
        <v>41</v>
      </c>
      <c r="L5985">
        <v>21204</v>
      </c>
      <c r="M5985">
        <v>434</v>
      </c>
      <c r="N5985" t="s">
        <v>48</v>
      </c>
      <c r="O5985" s="1">
        <v>44535</v>
      </c>
      <c r="P5985" t="s">
        <v>85</v>
      </c>
      <c r="Q5985" t="s">
        <v>57</v>
      </c>
      <c r="R5985">
        <f>Healthcare_Data_v1__4[[#This Row],[Discharge Date]]-Healthcare_Data_v1__4[[#This Row],[Date of Admission]]</f>
        <v>25</v>
      </c>
      <c r="S5985" t="str" cm="1">
        <f t="array" ref="S5985">_xlfn.IFS( Healthcare_Data_v1__4[[#This Row],[Days of Stay]]&lt;10,"Low",Healthcare_Data_v1__4[[#This Row],[Days of Stay]]&lt;20,"Med",Healthcare_Data_v1__4[[#This Row],[Days of Stay]]&lt;=30,"High")</f>
        <v>High</v>
      </c>
      <c r="T5985" t="str">
        <f>CONCATENATE(Healthcare_Data_v1__4[[#This Row],[Medical Condition]],Healthcare_Data_v1__4[[#This Row],[Duration]])</f>
        <v>AsthmaHigh</v>
      </c>
      <c r="U5985">
        <f>MONTH(Healthcare_Data_v1__4[[#This Row],[Date of Admission]])</f>
        <v>11</v>
      </c>
      <c r="V5985">
        <f>YEAR(Healthcare_Data_v1__4[[#This Row],[Date of Admission]])</f>
        <v>2021</v>
      </c>
      <c r="W5985">
        <f>DAY(Healthcare_Data_v1__4[[#This Row],[Date of Admission]])</f>
        <v>10</v>
      </c>
    </row>
    <row r="5986" spans="1:23" x14ac:dyDescent="0.3">
      <c r="A5986" t="s">
        <v>23231</v>
      </c>
      <c r="B5986">
        <v>23</v>
      </c>
      <c r="C5986" t="s">
        <v>12</v>
      </c>
      <c r="D5986" t="s">
        <v>15</v>
      </c>
      <c r="E5986" t="s">
        <v>24</v>
      </c>
      <c r="F5986" t="s">
        <v>7</v>
      </c>
      <c r="G5986" s="1">
        <v>43431</v>
      </c>
      <c r="H5986" t="s">
        <v>11305</v>
      </c>
      <c r="I5986" t="s">
        <v>7331</v>
      </c>
      <c r="J5986">
        <v>16520.466240000002</v>
      </c>
      <c r="K5986" t="s">
        <v>47</v>
      </c>
      <c r="L5986">
        <v>20402</v>
      </c>
      <c r="M5986">
        <v>491</v>
      </c>
      <c r="N5986" t="s">
        <v>48</v>
      </c>
      <c r="O5986" s="1">
        <v>43441</v>
      </c>
      <c r="P5986" t="s">
        <v>60</v>
      </c>
      <c r="Q5986" t="s">
        <v>57</v>
      </c>
      <c r="R5986">
        <f>Healthcare_Data_v1__4[[#This Row],[Discharge Date]]-Healthcare_Data_v1__4[[#This Row],[Date of Admission]]</f>
        <v>10</v>
      </c>
      <c r="S5986" t="str" cm="1">
        <f t="array" ref="S5986">_xlfn.IFS( Healthcare_Data_v1__4[[#This Row],[Days of Stay]]&lt;10,"Low",Healthcare_Data_v1__4[[#This Row],[Days of Stay]]&lt;20,"Med",Healthcare_Data_v1__4[[#This Row],[Days of Stay]]&lt;=30,"High")</f>
        <v>Med</v>
      </c>
      <c r="T5986" t="str">
        <f>CONCATENATE(Healthcare_Data_v1__4[[#This Row],[Medical Condition]],Healthcare_Data_v1__4[[#This Row],[Duration]])</f>
        <v>ObesityMed</v>
      </c>
      <c r="U5986">
        <f>MONTH(Healthcare_Data_v1__4[[#This Row],[Date of Admission]])</f>
        <v>11</v>
      </c>
      <c r="V5986">
        <f>YEAR(Healthcare_Data_v1__4[[#This Row],[Date of Admission]])</f>
        <v>2018</v>
      </c>
      <c r="W5986">
        <f>DAY(Healthcare_Data_v1__4[[#This Row],[Date of Admission]])</f>
        <v>27</v>
      </c>
    </row>
    <row r="5987" spans="1:23" x14ac:dyDescent="0.3">
      <c r="A5987" t="s">
        <v>4932</v>
      </c>
      <c r="B5987">
        <v>26</v>
      </c>
      <c r="C5987" t="s">
        <v>5</v>
      </c>
      <c r="D5987" t="s">
        <v>15</v>
      </c>
      <c r="E5987" t="s">
        <v>22</v>
      </c>
      <c r="F5987" t="s">
        <v>4</v>
      </c>
      <c r="G5987" s="1">
        <v>43523</v>
      </c>
      <c r="H5987" t="s">
        <v>11306</v>
      </c>
      <c r="I5987" t="s">
        <v>11307</v>
      </c>
      <c r="J5987">
        <v>16520.077720000001</v>
      </c>
      <c r="K5987" t="s">
        <v>47</v>
      </c>
      <c r="L5987">
        <v>16592</v>
      </c>
      <c r="M5987">
        <v>425</v>
      </c>
      <c r="N5987" t="s">
        <v>55</v>
      </c>
      <c r="O5987" s="1">
        <v>43527</v>
      </c>
      <c r="P5987" t="s">
        <v>49</v>
      </c>
      <c r="Q5987" t="s">
        <v>50</v>
      </c>
      <c r="R5987">
        <f>Healthcare_Data_v1__4[[#This Row],[Discharge Date]]-Healthcare_Data_v1__4[[#This Row],[Date of Admission]]</f>
        <v>4</v>
      </c>
      <c r="S5987" t="str" cm="1">
        <f t="array" ref="S5987">_xlfn.IFS( Healthcare_Data_v1__4[[#This Row],[Days of Stay]]&lt;10,"Low",Healthcare_Data_v1__4[[#This Row],[Days of Stay]]&lt;20,"Med",Healthcare_Data_v1__4[[#This Row],[Days of Stay]]&lt;=30,"High")</f>
        <v>Low</v>
      </c>
      <c r="T5987" t="str">
        <f>CONCATENATE(Healthcare_Data_v1__4[[#This Row],[Medical Condition]],Healthcare_Data_v1__4[[#This Row],[Duration]])</f>
        <v>DiabetesLow</v>
      </c>
      <c r="U5987">
        <f>MONTH(Healthcare_Data_v1__4[[#This Row],[Date of Admission]])</f>
        <v>2</v>
      </c>
      <c r="V5987">
        <f>YEAR(Healthcare_Data_v1__4[[#This Row],[Date of Admission]])</f>
        <v>2019</v>
      </c>
      <c r="W5987">
        <f>DAY(Healthcare_Data_v1__4[[#This Row],[Date of Admission]])</f>
        <v>27</v>
      </c>
    </row>
    <row r="5988" spans="1:23" x14ac:dyDescent="0.3">
      <c r="A5988" t="s">
        <v>23232</v>
      </c>
      <c r="B5988">
        <v>20</v>
      </c>
      <c r="C5988" t="s">
        <v>12</v>
      </c>
      <c r="D5988" t="s">
        <v>15</v>
      </c>
      <c r="E5988" t="s">
        <v>25</v>
      </c>
      <c r="F5988" t="s">
        <v>4</v>
      </c>
      <c r="G5988" s="1">
        <v>44284</v>
      </c>
      <c r="H5988" t="s">
        <v>11235</v>
      </c>
      <c r="I5988" t="s">
        <v>11308</v>
      </c>
      <c r="J5988">
        <v>16515.050859999999</v>
      </c>
      <c r="K5988" t="s">
        <v>66</v>
      </c>
      <c r="L5988">
        <v>3261</v>
      </c>
      <c r="M5988">
        <v>473</v>
      </c>
      <c r="N5988" t="s">
        <v>55</v>
      </c>
      <c r="O5988" s="1">
        <v>44299</v>
      </c>
      <c r="P5988" t="s">
        <v>85</v>
      </c>
      <c r="Q5988" t="s">
        <v>50</v>
      </c>
      <c r="R5988">
        <f>Healthcare_Data_v1__4[[#This Row],[Discharge Date]]-Healthcare_Data_v1__4[[#This Row],[Date of Admission]]</f>
        <v>15</v>
      </c>
      <c r="S5988" t="str" cm="1">
        <f t="array" ref="S5988">_xlfn.IFS( Healthcare_Data_v1__4[[#This Row],[Days of Stay]]&lt;10,"Low",Healthcare_Data_v1__4[[#This Row],[Days of Stay]]&lt;20,"Med",Healthcare_Data_v1__4[[#This Row],[Days of Stay]]&lt;=30,"High")</f>
        <v>Med</v>
      </c>
      <c r="T5988" t="str">
        <f>CONCATENATE(Healthcare_Data_v1__4[[#This Row],[Medical Condition]],Healthcare_Data_v1__4[[#This Row],[Duration]])</f>
        <v>DiabetesMed</v>
      </c>
      <c r="U5988">
        <f>MONTH(Healthcare_Data_v1__4[[#This Row],[Date of Admission]])</f>
        <v>3</v>
      </c>
      <c r="V5988">
        <f>YEAR(Healthcare_Data_v1__4[[#This Row],[Date of Admission]])</f>
        <v>2021</v>
      </c>
      <c r="W5988">
        <f>DAY(Healthcare_Data_v1__4[[#This Row],[Date of Admission]])</f>
        <v>29</v>
      </c>
    </row>
    <row r="5989" spans="1:23" x14ac:dyDescent="0.3">
      <c r="A5989" t="s">
        <v>23233</v>
      </c>
      <c r="B5989">
        <v>63</v>
      </c>
      <c r="C5989" t="s">
        <v>3</v>
      </c>
      <c r="D5989" t="s">
        <v>15</v>
      </c>
      <c r="E5989" t="s">
        <v>23</v>
      </c>
      <c r="F5989" t="s">
        <v>9</v>
      </c>
      <c r="G5989" s="1">
        <v>45147</v>
      </c>
      <c r="H5989" t="s">
        <v>11309</v>
      </c>
      <c r="I5989" t="s">
        <v>11310</v>
      </c>
      <c r="J5989">
        <v>16514.20347</v>
      </c>
      <c r="K5989" t="s">
        <v>47</v>
      </c>
      <c r="L5989">
        <v>13754</v>
      </c>
      <c r="M5989">
        <v>478</v>
      </c>
      <c r="N5989" t="s">
        <v>42</v>
      </c>
      <c r="O5989" s="1">
        <v>45153</v>
      </c>
      <c r="P5989" t="s">
        <v>49</v>
      </c>
      <c r="Q5989" t="s">
        <v>57</v>
      </c>
      <c r="R5989">
        <f>Healthcare_Data_v1__4[[#This Row],[Discharge Date]]-Healthcare_Data_v1__4[[#This Row],[Date of Admission]]</f>
        <v>6</v>
      </c>
      <c r="S5989" t="str" cm="1">
        <f t="array" ref="S5989">_xlfn.IFS( Healthcare_Data_v1__4[[#This Row],[Days of Stay]]&lt;10,"Low",Healthcare_Data_v1__4[[#This Row],[Days of Stay]]&lt;20,"Med",Healthcare_Data_v1__4[[#This Row],[Days of Stay]]&lt;=30,"High")</f>
        <v>Low</v>
      </c>
      <c r="T5989" t="str">
        <f>CONCATENATE(Healthcare_Data_v1__4[[#This Row],[Medical Condition]],Healthcare_Data_v1__4[[#This Row],[Duration]])</f>
        <v>ArthritisLow</v>
      </c>
      <c r="U5989">
        <f>MONTH(Healthcare_Data_v1__4[[#This Row],[Date of Admission]])</f>
        <v>8</v>
      </c>
      <c r="V5989">
        <f>YEAR(Healthcare_Data_v1__4[[#This Row],[Date of Admission]])</f>
        <v>2023</v>
      </c>
      <c r="W5989">
        <f>DAY(Healthcare_Data_v1__4[[#This Row],[Date of Admission]])</f>
        <v>9</v>
      </c>
    </row>
    <row r="5990" spans="1:23" x14ac:dyDescent="0.3">
      <c r="A5990" t="s">
        <v>23234</v>
      </c>
      <c r="B5990">
        <v>58</v>
      </c>
      <c r="C5990" t="s">
        <v>3</v>
      </c>
      <c r="D5990" t="s">
        <v>16</v>
      </c>
      <c r="E5990" t="s">
        <v>26</v>
      </c>
      <c r="F5990" t="s">
        <v>9</v>
      </c>
      <c r="G5990" s="1">
        <v>45212</v>
      </c>
      <c r="H5990" t="s">
        <v>6476</v>
      </c>
      <c r="I5990" t="s">
        <v>2026</v>
      </c>
      <c r="J5990">
        <v>16513.310079999999</v>
      </c>
      <c r="K5990" t="s">
        <v>66</v>
      </c>
      <c r="L5990">
        <v>11392</v>
      </c>
      <c r="M5990">
        <v>259</v>
      </c>
      <c r="N5990" t="s">
        <v>48</v>
      </c>
      <c r="O5990" s="1">
        <v>45218</v>
      </c>
      <c r="P5990" t="s">
        <v>56</v>
      </c>
      <c r="Q5990" t="s">
        <v>57</v>
      </c>
      <c r="R5990">
        <f>Healthcare_Data_v1__4[[#This Row],[Discharge Date]]-Healthcare_Data_v1__4[[#This Row],[Date of Admission]]</f>
        <v>6</v>
      </c>
      <c r="S5990" t="str" cm="1">
        <f t="array" ref="S5990">_xlfn.IFS( Healthcare_Data_v1__4[[#This Row],[Days of Stay]]&lt;10,"Low",Healthcare_Data_v1__4[[#This Row],[Days of Stay]]&lt;20,"Med",Healthcare_Data_v1__4[[#This Row],[Days of Stay]]&lt;=30,"High")</f>
        <v>Low</v>
      </c>
      <c r="T5990" t="str">
        <f>CONCATENATE(Healthcare_Data_v1__4[[#This Row],[Medical Condition]],Healthcare_Data_v1__4[[#This Row],[Duration]])</f>
        <v>ArthritisLow</v>
      </c>
      <c r="U5990">
        <f>MONTH(Healthcare_Data_v1__4[[#This Row],[Date of Admission]])</f>
        <v>10</v>
      </c>
      <c r="V5990">
        <f>YEAR(Healthcare_Data_v1__4[[#This Row],[Date of Admission]])</f>
        <v>2023</v>
      </c>
      <c r="W5990">
        <f>DAY(Healthcare_Data_v1__4[[#This Row],[Date of Admission]])</f>
        <v>13</v>
      </c>
    </row>
    <row r="5991" spans="1:23" x14ac:dyDescent="0.3">
      <c r="A5991" t="s">
        <v>23235</v>
      </c>
      <c r="B5991">
        <v>69</v>
      </c>
      <c r="C5991" t="s">
        <v>3</v>
      </c>
      <c r="D5991" t="s">
        <v>15</v>
      </c>
      <c r="E5991" t="s">
        <v>26</v>
      </c>
      <c r="F5991" t="s">
        <v>11</v>
      </c>
      <c r="G5991" s="1">
        <v>44705</v>
      </c>
      <c r="H5991" t="s">
        <v>11311</v>
      </c>
      <c r="I5991" t="s">
        <v>11312</v>
      </c>
      <c r="J5991">
        <v>16512.393080000002</v>
      </c>
      <c r="K5991" t="s">
        <v>41</v>
      </c>
      <c r="L5991">
        <v>24906</v>
      </c>
      <c r="M5991">
        <v>377</v>
      </c>
      <c r="N5991" t="s">
        <v>48</v>
      </c>
      <c r="O5991" s="1">
        <v>44723</v>
      </c>
      <c r="P5991" t="s">
        <v>56</v>
      </c>
      <c r="Q5991" t="s">
        <v>50</v>
      </c>
      <c r="R5991">
        <f>Healthcare_Data_v1__4[[#This Row],[Discharge Date]]-Healthcare_Data_v1__4[[#This Row],[Date of Admission]]</f>
        <v>18</v>
      </c>
      <c r="S5991" t="str" cm="1">
        <f t="array" ref="S5991">_xlfn.IFS( Healthcare_Data_v1__4[[#This Row],[Days of Stay]]&lt;10,"Low",Healthcare_Data_v1__4[[#This Row],[Days of Stay]]&lt;20,"Med",Healthcare_Data_v1__4[[#This Row],[Days of Stay]]&lt;=30,"High")</f>
        <v>Med</v>
      </c>
      <c r="T5991" t="str">
        <f>CONCATENATE(Healthcare_Data_v1__4[[#This Row],[Medical Condition]],Healthcare_Data_v1__4[[#This Row],[Duration]])</f>
        <v>CancerMed</v>
      </c>
      <c r="U5991">
        <f>MONTH(Healthcare_Data_v1__4[[#This Row],[Date of Admission]])</f>
        <v>5</v>
      </c>
      <c r="V5991">
        <f>YEAR(Healthcare_Data_v1__4[[#This Row],[Date of Admission]])</f>
        <v>2022</v>
      </c>
      <c r="W5991">
        <f>DAY(Healthcare_Data_v1__4[[#This Row],[Date of Admission]])</f>
        <v>24</v>
      </c>
    </row>
    <row r="5992" spans="1:23" x14ac:dyDescent="0.3">
      <c r="A5992" t="s">
        <v>23236</v>
      </c>
      <c r="B5992">
        <v>77</v>
      </c>
      <c r="C5992" t="s">
        <v>3</v>
      </c>
      <c r="D5992" t="s">
        <v>16</v>
      </c>
      <c r="E5992" t="s">
        <v>25</v>
      </c>
      <c r="F5992" t="s">
        <v>11</v>
      </c>
      <c r="G5992" s="1">
        <v>43764</v>
      </c>
      <c r="H5992" t="s">
        <v>11313</v>
      </c>
      <c r="I5992" t="s">
        <v>11314</v>
      </c>
      <c r="J5992">
        <v>16504.664089999998</v>
      </c>
      <c r="K5992" t="s">
        <v>69</v>
      </c>
      <c r="L5992">
        <v>51199</v>
      </c>
      <c r="M5992">
        <v>196</v>
      </c>
      <c r="N5992" t="s">
        <v>42</v>
      </c>
      <c r="O5992" s="1">
        <v>43780</v>
      </c>
      <c r="P5992" t="s">
        <v>43</v>
      </c>
      <c r="Q5992" t="s">
        <v>57</v>
      </c>
      <c r="R5992">
        <f>Healthcare_Data_v1__4[[#This Row],[Discharge Date]]-Healthcare_Data_v1__4[[#This Row],[Date of Admission]]</f>
        <v>16</v>
      </c>
      <c r="S5992" t="str" cm="1">
        <f t="array" ref="S5992">_xlfn.IFS( Healthcare_Data_v1__4[[#This Row],[Days of Stay]]&lt;10,"Low",Healthcare_Data_v1__4[[#This Row],[Days of Stay]]&lt;20,"Med",Healthcare_Data_v1__4[[#This Row],[Days of Stay]]&lt;=30,"High")</f>
        <v>Med</v>
      </c>
      <c r="T5992" t="str">
        <f>CONCATENATE(Healthcare_Data_v1__4[[#This Row],[Medical Condition]],Healthcare_Data_v1__4[[#This Row],[Duration]])</f>
        <v>CancerMed</v>
      </c>
      <c r="U5992">
        <f>MONTH(Healthcare_Data_v1__4[[#This Row],[Date of Admission]])</f>
        <v>10</v>
      </c>
      <c r="V5992">
        <f>YEAR(Healthcare_Data_v1__4[[#This Row],[Date of Admission]])</f>
        <v>2019</v>
      </c>
      <c r="W5992">
        <f>DAY(Healthcare_Data_v1__4[[#This Row],[Date of Admission]])</f>
        <v>26</v>
      </c>
    </row>
    <row r="5993" spans="1:23" x14ac:dyDescent="0.3">
      <c r="A5993" t="s">
        <v>23237</v>
      </c>
      <c r="B5993">
        <v>74</v>
      </c>
      <c r="C5993" t="s">
        <v>3</v>
      </c>
      <c r="D5993" t="s">
        <v>16</v>
      </c>
      <c r="E5993" t="s">
        <v>20</v>
      </c>
      <c r="F5993" t="s">
        <v>10</v>
      </c>
      <c r="G5993" s="1">
        <v>45068</v>
      </c>
      <c r="H5993" t="s">
        <v>11315</v>
      </c>
      <c r="I5993" t="s">
        <v>11316</v>
      </c>
      <c r="J5993">
        <v>16502.40655</v>
      </c>
      <c r="K5993" t="s">
        <v>69</v>
      </c>
      <c r="L5993">
        <v>12076</v>
      </c>
      <c r="M5993">
        <v>235</v>
      </c>
      <c r="N5993" t="s">
        <v>48</v>
      </c>
      <c r="O5993" s="1">
        <v>45079</v>
      </c>
      <c r="P5993" t="s">
        <v>85</v>
      </c>
      <c r="Q5993" t="s">
        <v>50</v>
      </c>
      <c r="R5993">
        <f>Healthcare_Data_v1__4[[#This Row],[Discharge Date]]-Healthcare_Data_v1__4[[#This Row],[Date of Admission]]</f>
        <v>11</v>
      </c>
      <c r="S5993" t="str" cm="1">
        <f t="array" ref="S5993">_xlfn.IFS( Healthcare_Data_v1__4[[#This Row],[Days of Stay]]&lt;10,"Low",Healthcare_Data_v1__4[[#This Row],[Days of Stay]]&lt;20,"Med",Healthcare_Data_v1__4[[#This Row],[Days of Stay]]&lt;=30,"High")</f>
        <v>Med</v>
      </c>
      <c r="T5993" t="str">
        <f>CONCATENATE(Healthcare_Data_v1__4[[#This Row],[Medical Condition]],Healthcare_Data_v1__4[[#This Row],[Duration]])</f>
        <v>HypertensionMed</v>
      </c>
      <c r="U5993">
        <f>MONTH(Healthcare_Data_v1__4[[#This Row],[Date of Admission]])</f>
        <v>5</v>
      </c>
      <c r="V5993">
        <f>YEAR(Healthcare_Data_v1__4[[#This Row],[Date of Admission]])</f>
        <v>2023</v>
      </c>
      <c r="W5993">
        <f>DAY(Healthcare_Data_v1__4[[#This Row],[Date of Admission]])</f>
        <v>22</v>
      </c>
    </row>
    <row r="5994" spans="1:23" x14ac:dyDescent="0.3">
      <c r="A5994" t="s">
        <v>23238</v>
      </c>
      <c r="B5994">
        <v>30</v>
      </c>
      <c r="C5994" t="s">
        <v>5</v>
      </c>
      <c r="D5994" t="s">
        <v>15</v>
      </c>
      <c r="E5994" t="s">
        <v>21</v>
      </c>
      <c r="F5994" t="s">
        <v>6</v>
      </c>
      <c r="G5994" s="1">
        <v>44204</v>
      </c>
      <c r="H5994" t="s">
        <v>11317</v>
      </c>
      <c r="I5994" t="s">
        <v>11318</v>
      </c>
      <c r="J5994">
        <v>16498.5638</v>
      </c>
      <c r="K5994" t="s">
        <v>69</v>
      </c>
      <c r="L5994">
        <v>2843</v>
      </c>
      <c r="M5994">
        <v>152</v>
      </c>
      <c r="N5994" t="s">
        <v>55</v>
      </c>
      <c r="O5994" s="1">
        <v>44232</v>
      </c>
      <c r="P5994" t="s">
        <v>85</v>
      </c>
      <c r="Q5994" t="s">
        <v>44</v>
      </c>
      <c r="R5994">
        <f>Healthcare_Data_v1__4[[#This Row],[Discharge Date]]-Healthcare_Data_v1__4[[#This Row],[Date of Admission]]</f>
        <v>28</v>
      </c>
      <c r="S5994" t="str" cm="1">
        <f t="array" ref="S5994">_xlfn.IFS( Healthcare_Data_v1__4[[#This Row],[Days of Stay]]&lt;10,"Low",Healthcare_Data_v1__4[[#This Row],[Days of Stay]]&lt;20,"Med",Healthcare_Data_v1__4[[#This Row],[Days of Stay]]&lt;=30,"High")</f>
        <v>High</v>
      </c>
      <c r="T5994" t="str">
        <f>CONCATENATE(Healthcare_Data_v1__4[[#This Row],[Medical Condition]],Healthcare_Data_v1__4[[#This Row],[Duration]])</f>
        <v>AsthmaHigh</v>
      </c>
      <c r="U5994">
        <f>MONTH(Healthcare_Data_v1__4[[#This Row],[Date of Admission]])</f>
        <v>1</v>
      </c>
      <c r="V5994">
        <f>YEAR(Healthcare_Data_v1__4[[#This Row],[Date of Admission]])</f>
        <v>2021</v>
      </c>
      <c r="W5994">
        <f>DAY(Healthcare_Data_v1__4[[#This Row],[Date of Admission]])</f>
        <v>8</v>
      </c>
    </row>
    <row r="5995" spans="1:23" x14ac:dyDescent="0.3">
      <c r="A5995" t="s">
        <v>23239</v>
      </c>
      <c r="B5995">
        <v>67</v>
      </c>
      <c r="C5995" t="s">
        <v>3</v>
      </c>
      <c r="D5995" t="s">
        <v>16</v>
      </c>
      <c r="E5995" t="s">
        <v>23</v>
      </c>
      <c r="F5995" t="s">
        <v>11</v>
      </c>
      <c r="G5995" s="1">
        <v>43685</v>
      </c>
      <c r="H5995" t="s">
        <v>11319</v>
      </c>
      <c r="I5995" t="s">
        <v>11320</v>
      </c>
      <c r="J5995">
        <v>16497.772110000002</v>
      </c>
      <c r="K5995" t="s">
        <v>66</v>
      </c>
      <c r="L5995">
        <v>37679</v>
      </c>
      <c r="M5995">
        <v>219</v>
      </c>
      <c r="N5995" t="s">
        <v>48</v>
      </c>
      <c r="O5995" s="1">
        <v>43708</v>
      </c>
      <c r="P5995" t="s">
        <v>56</v>
      </c>
      <c r="Q5995" t="s">
        <v>50</v>
      </c>
      <c r="R5995">
        <f>Healthcare_Data_v1__4[[#This Row],[Discharge Date]]-Healthcare_Data_v1__4[[#This Row],[Date of Admission]]</f>
        <v>23</v>
      </c>
      <c r="S5995" t="str" cm="1">
        <f t="array" ref="S5995">_xlfn.IFS( Healthcare_Data_v1__4[[#This Row],[Days of Stay]]&lt;10,"Low",Healthcare_Data_v1__4[[#This Row],[Days of Stay]]&lt;20,"Med",Healthcare_Data_v1__4[[#This Row],[Days of Stay]]&lt;=30,"High")</f>
        <v>High</v>
      </c>
      <c r="T5995" t="str">
        <f>CONCATENATE(Healthcare_Data_v1__4[[#This Row],[Medical Condition]],Healthcare_Data_v1__4[[#This Row],[Duration]])</f>
        <v>CancerHigh</v>
      </c>
      <c r="U5995">
        <f>MONTH(Healthcare_Data_v1__4[[#This Row],[Date of Admission]])</f>
        <v>8</v>
      </c>
      <c r="V5995">
        <f>YEAR(Healthcare_Data_v1__4[[#This Row],[Date of Admission]])</f>
        <v>2019</v>
      </c>
      <c r="W5995">
        <f>DAY(Healthcare_Data_v1__4[[#This Row],[Date of Admission]])</f>
        <v>8</v>
      </c>
    </row>
    <row r="5996" spans="1:23" x14ac:dyDescent="0.3">
      <c r="A5996" t="s">
        <v>23240</v>
      </c>
      <c r="B5996">
        <v>76</v>
      </c>
      <c r="C5996" t="s">
        <v>3</v>
      </c>
      <c r="D5996" t="s">
        <v>15</v>
      </c>
      <c r="E5996" t="s">
        <v>26</v>
      </c>
      <c r="F5996" t="s">
        <v>11</v>
      </c>
      <c r="G5996" s="1">
        <v>44480</v>
      </c>
      <c r="H5996" t="s">
        <v>11321</v>
      </c>
      <c r="I5996" t="s">
        <v>11322</v>
      </c>
      <c r="J5996">
        <v>16494.20765</v>
      </c>
      <c r="K5996" t="s">
        <v>66</v>
      </c>
      <c r="L5996">
        <v>4369</v>
      </c>
      <c r="M5996">
        <v>358</v>
      </c>
      <c r="N5996" t="s">
        <v>48</v>
      </c>
      <c r="O5996" s="1">
        <v>44489</v>
      </c>
      <c r="P5996" t="s">
        <v>49</v>
      </c>
      <c r="Q5996" t="s">
        <v>50</v>
      </c>
      <c r="R5996">
        <f>Healthcare_Data_v1__4[[#This Row],[Discharge Date]]-Healthcare_Data_v1__4[[#This Row],[Date of Admission]]</f>
        <v>9</v>
      </c>
      <c r="S5996" t="str" cm="1">
        <f t="array" ref="S5996">_xlfn.IFS( Healthcare_Data_v1__4[[#This Row],[Days of Stay]]&lt;10,"Low",Healthcare_Data_v1__4[[#This Row],[Days of Stay]]&lt;20,"Med",Healthcare_Data_v1__4[[#This Row],[Days of Stay]]&lt;=30,"High")</f>
        <v>Low</v>
      </c>
      <c r="T5996" t="str">
        <f>CONCATENATE(Healthcare_Data_v1__4[[#This Row],[Medical Condition]],Healthcare_Data_v1__4[[#This Row],[Duration]])</f>
        <v>CancerLow</v>
      </c>
      <c r="U5996">
        <f>MONTH(Healthcare_Data_v1__4[[#This Row],[Date of Admission]])</f>
        <v>10</v>
      </c>
      <c r="V5996">
        <f>YEAR(Healthcare_Data_v1__4[[#This Row],[Date of Admission]])</f>
        <v>2021</v>
      </c>
      <c r="W5996">
        <f>DAY(Healthcare_Data_v1__4[[#This Row],[Date of Admission]])</f>
        <v>11</v>
      </c>
    </row>
    <row r="5997" spans="1:23" x14ac:dyDescent="0.3">
      <c r="A5997" t="s">
        <v>23241</v>
      </c>
      <c r="B5997">
        <v>25</v>
      </c>
      <c r="C5997" t="s">
        <v>5</v>
      </c>
      <c r="D5997" t="s">
        <v>16</v>
      </c>
      <c r="E5997" t="s">
        <v>24</v>
      </c>
      <c r="F5997" t="s">
        <v>6</v>
      </c>
      <c r="G5997" s="1">
        <v>43787</v>
      </c>
      <c r="H5997" t="s">
        <v>11323</v>
      </c>
      <c r="I5997" t="s">
        <v>11324</v>
      </c>
      <c r="J5997">
        <v>16489.573120000001</v>
      </c>
      <c r="K5997" t="s">
        <v>47</v>
      </c>
      <c r="M5997">
        <v>124</v>
      </c>
      <c r="N5997" t="s">
        <v>48</v>
      </c>
      <c r="O5997" s="1">
        <v>43806</v>
      </c>
      <c r="P5997" t="s">
        <v>56</v>
      </c>
      <c r="Q5997" t="s">
        <v>57</v>
      </c>
      <c r="R5997">
        <f>Healthcare_Data_v1__4[[#This Row],[Discharge Date]]-Healthcare_Data_v1__4[[#This Row],[Date of Admission]]</f>
        <v>19</v>
      </c>
      <c r="S5997" t="str" cm="1">
        <f t="array" ref="S5997">_xlfn.IFS( Healthcare_Data_v1__4[[#This Row],[Days of Stay]]&lt;10,"Low",Healthcare_Data_v1__4[[#This Row],[Days of Stay]]&lt;20,"Med",Healthcare_Data_v1__4[[#This Row],[Days of Stay]]&lt;=30,"High")</f>
        <v>Med</v>
      </c>
      <c r="T5997" t="str">
        <f>CONCATENATE(Healthcare_Data_v1__4[[#This Row],[Medical Condition]],Healthcare_Data_v1__4[[#This Row],[Duration]])</f>
        <v>AsthmaMed</v>
      </c>
      <c r="U5997">
        <f>MONTH(Healthcare_Data_v1__4[[#This Row],[Date of Admission]])</f>
        <v>11</v>
      </c>
      <c r="V5997">
        <f>YEAR(Healthcare_Data_v1__4[[#This Row],[Date of Admission]])</f>
        <v>2019</v>
      </c>
      <c r="W5997">
        <f>DAY(Healthcare_Data_v1__4[[#This Row],[Date of Admission]])</f>
        <v>18</v>
      </c>
    </row>
    <row r="5998" spans="1:23" x14ac:dyDescent="0.3">
      <c r="A5998" t="s">
        <v>23242</v>
      </c>
      <c r="B5998">
        <v>20</v>
      </c>
      <c r="C5998" t="s">
        <v>12</v>
      </c>
      <c r="D5998" t="s">
        <v>15</v>
      </c>
      <c r="E5998" t="s">
        <v>21</v>
      </c>
      <c r="F5998" t="s">
        <v>7</v>
      </c>
      <c r="G5998" s="1">
        <v>45009</v>
      </c>
      <c r="H5998" t="s">
        <v>11325</v>
      </c>
      <c r="I5998" t="s">
        <v>11326</v>
      </c>
      <c r="J5998">
        <v>16488.899300000001</v>
      </c>
      <c r="K5998" t="s">
        <v>47</v>
      </c>
      <c r="L5998">
        <v>9110</v>
      </c>
      <c r="M5998">
        <v>158</v>
      </c>
      <c r="N5998" t="s">
        <v>55</v>
      </c>
      <c r="O5998" s="1">
        <v>45035</v>
      </c>
      <c r="P5998" t="s">
        <v>85</v>
      </c>
      <c r="Q5998" t="s">
        <v>57</v>
      </c>
      <c r="R5998">
        <f>Healthcare_Data_v1__4[[#This Row],[Discharge Date]]-Healthcare_Data_v1__4[[#This Row],[Date of Admission]]</f>
        <v>26</v>
      </c>
      <c r="S5998" t="str" cm="1">
        <f t="array" ref="S5998">_xlfn.IFS( Healthcare_Data_v1__4[[#This Row],[Days of Stay]]&lt;10,"Low",Healthcare_Data_v1__4[[#This Row],[Days of Stay]]&lt;20,"Med",Healthcare_Data_v1__4[[#This Row],[Days of Stay]]&lt;=30,"High")</f>
        <v>High</v>
      </c>
      <c r="T5998" t="str">
        <f>CONCATENATE(Healthcare_Data_v1__4[[#This Row],[Medical Condition]],Healthcare_Data_v1__4[[#This Row],[Duration]])</f>
        <v>ObesityHigh</v>
      </c>
      <c r="U5998">
        <f>MONTH(Healthcare_Data_v1__4[[#This Row],[Date of Admission]])</f>
        <v>3</v>
      </c>
      <c r="V5998">
        <f>YEAR(Healthcare_Data_v1__4[[#This Row],[Date of Admission]])</f>
        <v>2023</v>
      </c>
      <c r="W5998">
        <f>DAY(Healthcare_Data_v1__4[[#This Row],[Date of Admission]])</f>
        <v>24</v>
      </c>
    </row>
    <row r="5999" spans="1:23" x14ac:dyDescent="0.3">
      <c r="A5999" t="s">
        <v>23243</v>
      </c>
      <c r="B5999">
        <v>78</v>
      </c>
      <c r="C5999" t="s">
        <v>3</v>
      </c>
      <c r="D5999" t="s">
        <v>16</v>
      </c>
      <c r="E5999" t="s">
        <v>22</v>
      </c>
      <c r="F5999" t="s">
        <v>7</v>
      </c>
      <c r="G5999" s="1">
        <v>44109</v>
      </c>
      <c r="H5999" t="s">
        <v>11327</v>
      </c>
      <c r="I5999" t="s">
        <v>11328</v>
      </c>
      <c r="J5999">
        <v>16488.625059999998</v>
      </c>
      <c r="K5999" t="s">
        <v>41</v>
      </c>
      <c r="L5999">
        <v>2375</v>
      </c>
      <c r="M5999">
        <v>488</v>
      </c>
      <c r="N5999" t="s">
        <v>55</v>
      </c>
      <c r="O5999" s="1">
        <v>44113</v>
      </c>
      <c r="P5999" t="s">
        <v>43</v>
      </c>
      <c r="Q5999" t="s">
        <v>44</v>
      </c>
      <c r="R5999">
        <f>Healthcare_Data_v1__4[[#This Row],[Discharge Date]]-Healthcare_Data_v1__4[[#This Row],[Date of Admission]]</f>
        <v>4</v>
      </c>
      <c r="S5999" t="str" cm="1">
        <f t="array" ref="S5999">_xlfn.IFS( Healthcare_Data_v1__4[[#This Row],[Days of Stay]]&lt;10,"Low",Healthcare_Data_v1__4[[#This Row],[Days of Stay]]&lt;20,"Med",Healthcare_Data_v1__4[[#This Row],[Days of Stay]]&lt;=30,"High")</f>
        <v>Low</v>
      </c>
      <c r="T5999" t="str">
        <f>CONCATENATE(Healthcare_Data_v1__4[[#This Row],[Medical Condition]],Healthcare_Data_v1__4[[#This Row],[Duration]])</f>
        <v>ObesityLow</v>
      </c>
      <c r="U5999">
        <f>MONTH(Healthcare_Data_v1__4[[#This Row],[Date of Admission]])</f>
        <v>10</v>
      </c>
      <c r="V5999">
        <f>YEAR(Healthcare_Data_v1__4[[#This Row],[Date of Admission]])</f>
        <v>2020</v>
      </c>
      <c r="W5999">
        <f>DAY(Healthcare_Data_v1__4[[#This Row],[Date of Admission]])</f>
        <v>5</v>
      </c>
    </row>
    <row r="6000" spans="1:23" x14ac:dyDescent="0.3">
      <c r="A6000" t="s">
        <v>23244</v>
      </c>
      <c r="B6000">
        <v>57</v>
      </c>
      <c r="C6000" t="s">
        <v>3</v>
      </c>
      <c r="D6000" t="s">
        <v>15</v>
      </c>
      <c r="E6000" t="s">
        <v>26</v>
      </c>
      <c r="F6000" t="s">
        <v>6</v>
      </c>
      <c r="G6000" s="1">
        <v>44165</v>
      </c>
      <c r="H6000" t="s">
        <v>8884</v>
      </c>
      <c r="I6000" t="s">
        <v>11329</v>
      </c>
      <c r="J6000">
        <v>16487.527340000001</v>
      </c>
      <c r="K6000" t="s">
        <v>66</v>
      </c>
      <c r="L6000">
        <v>13674</v>
      </c>
      <c r="M6000">
        <v>434</v>
      </c>
      <c r="N6000" t="s">
        <v>55</v>
      </c>
      <c r="O6000" s="1">
        <v>44194</v>
      </c>
      <c r="P6000" t="s">
        <v>56</v>
      </c>
      <c r="Q6000" t="s">
        <v>57</v>
      </c>
      <c r="R6000">
        <f>Healthcare_Data_v1__4[[#This Row],[Discharge Date]]-Healthcare_Data_v1__4[[#This Row],[Date of Admission]]</f>
        <v>29</v>
      </c>
      <c r="S6000" t="str" cm="1">
        <f t="array" ref="S6000">_xlfn.IFS( Healthcare_Data_v1__4[[#This Row],[Days of Stay]]&lt;10,"Low",Healthcare_Data_v1__4[[#This Row],[Days of Stay]]&lt;20,"Med",Healthcare_Data_v1__4[[#This Row],[Days of Stay]]&lt;=30,"High")</f>
        <v>High</v>
      </c>
      <c r="T6000" t="str">
        <f>CONCATENATE(Healthcare_Data_v1__4[[#This Row],[Medical Condition]],Healthcare_Data_v1__4[[#This Row],[Duration]])</f>
        <v>AsthmaHigh</v>
      </c>
      <c r="U6000">
        <f>MONTH(Healthcare_Data_v1__4[[#This Row],[Date of Admission]])</f>
        <v>11</v>
      </c>
      <c r="V6000">
        <f>YEAR(Healthcare_Data_v1__4[[#This Row],[Date of Admission]])</f>
        <v>2020</v>
      </c>
      <c r="W6000">
        <f>DAY(Healthcare_Data_v1__4[[#This Row],[Date of Admission]])</f>
        <v>30</v>
      </c>
    </row>
    <row r="6001" spans="1:23" x14ac:dyDescent="0.3">
      <c r="A6001" t="s">
        <v>23245</v>
      </c>
      <c r="B6001">
        <v>50</v>
      </c>
      <c r="C6001" t="s">
        <v>8</v>
      </c>
      <c r="D6001" t="s">
        <v>15</v>
      </c>
      <c r="E6001" t="s">
        <v>20</v>
      </c>
      <c r="F6001" t="s">
        <v>9</v>
      </c>
      <c r="G6001" s="1">
        <v>43625</v>
      </c>
      <c r="H6001" t="s">
        <v>11330</v>
      </c>
      <c r="I6001" t="s">
        <v>7343</v>
      </c>
      <c r="J6001">
        <v>16486.421709999999</v>
      </c>
      <c r="K6001" t="s">
        <v>66</v>
      </c>
      <c r="L6001">
        <v>34262</v>
      </c>
      <c r="M6001">
        <v>402</v>
      </c>
      <c r="N6001" t="s">
        <v>55</v>
      </c>
      <c r="O6001" s="1">
        <v>43643</v>
      </c>
      <c r="P6001" t="s">
        <v>56</v>
      </c>
      <c r="Q6001" t="s">
        <v>50</v>
      </c>
      <c r="R6001">
        <f>Healthcare_Data_v1__4[[#This Row],[Discharge Date]]-Healthcare_Data_v1__4[[#This Row],[Date of Admission]]</f>
        <v>18</v>
      </c>
      <c r="S6001" t="str" cm="1">
        <f t="array" ref="S6001">_xlfn.IFS( Healthcare_Data_v1__4[[#This Row],[Days of Stay]]&lt;10,"Low",Healthcare_Data_v1__4[[#This Row],[Days of Stay]]&lt;20,"Med",Healthcare_Data_v1__4[[#This Row],[Days of Stay]]&lt;=30,"High")</f>
        <v>Med</v>
      </c>
      <c r="T6001" t="str">
        <f>CONCATENATE(Healthcare_Data_v1__4[[#This Row],[Medical Condition]],Healthcare_Data_v1__4[[#This Row],[Duration]])</f>
        <v>ArthritisMed</v>
      </c>
      <c r="U6001">
        <f>MONTH(Healthcare_Data_v1__4[[#This Row],[Date of Admission]])</f>
        <v>6</v>
      </c>
      <c r="V6001">
        <f>YEAR(Healthcare_Data_v1__4[[#This Row],[Date of Admission]])</f>
        <v>2019</v>
      </c>
      <c r="W6001">
        <f>DAY(Healthcare_Data_v1__4[[#This Row],[Date of Admission]])</f>
        <v>9</v>
      </c>
    </row>
    <row r="6002" spans="1:23" x14ac:dyDescent="0.3">
      <c r="A6002" t="s">
        <v>23246</v>
      </c>
      <c r="B6002">
        <v>85</v>
      </c>
      <c r="C6002" t="s">
        <v>3</v>
      </c>
      <c r="D6002" t="s">
        <v>15</v>
      </c>
      <c r="E6002" t="s">
        <v>19</v>
      </c>
      <c r="F6002" t="s">
        <v>10</v>
      </c>
      <c r="G6002" s="1">
        <v>44468</v>
      </c>
      <c r="H6002" t="s">
        <v>11331</v>
      </c>
      <c r="I6002" t="s">
        <v>11332</v>
      </c>
      <c r="J6002">
        <v>16485.107479999999</v>
      </c>
      <c r="K6002" t="s">
        <v>63</v>
      </c>
      <c r="L6002">
        <v>6279</v>
      </c>
      <c r="M6002">
        <v>341</v>
      </c>
      <c r="N6002" t="s">
        <v>55</v>
      </c>
      <c r="O6002" s="1">
        <v>44489</v>
      </c>
      <c r="P6002" t="s">
        <v>43</v>
      </c>
      <c r="Q6002" t="s">
        <v>44</v>
      </c>
      <c r="R6002">
        <f>Healthcare_Data_v1__4[[#This Row],[Discharge Date]]-Healthcare_Data_v1__4[[#This Row],[Date of Admission]]</f>
        <v>21</v>
      </c>
      <c r="S6002" t="str" cm="1">
        <f t="array" ref="S6002">_xlfn.IFS( Healthcare_Data_v1__4[[#This Row],[Days of Stay]]&lt;10,"Low",Healthcare_Data_v1__4[[#This Row],[Days of Stay]]&lt;20,"Med",Healthcare_Data_v1__4[[#This Row],[Days of Stay]]&lt;=30,"High")</f>
        <v>High</v>
      </c>
      <c r="T6002" t="str">
        <f>CONCATENATE(Healthcare_Data_v1__4[[#This Row],[Medical Condition]],Healthcare_Data_v1__4[[#This Row],[Duration]])</f>
        <v>HypertensionHigh</v>
      </c>
      <c r="U6002">
        <f>MONTH(Healthcare_Data_v1__4[[#This Row],[Date of Admission]])</f>
        <v>9</v>
      </c>
      <c r="V6002">
        <f>YEAR(Healthcare_Data_v1__4[[#This Row],[Date of Admission]])</f>
        <v>2021</v>
      </c>
      <c r="W6002">
        <f>DAY(Healthcare_Data_v1__4[[#This Row],[Date of Admission]])</f>
        <v>29</v>
      </c>
    </row>
    <row r="6003" spans="1:23" x14ac:dyDescent="0.3">
      <c r="A6003" t="s">
        <v>23247</v>
      </c>
      <c r="B6003">
        <v>37</v>
      </c>
      <c r="C6003" t="s">
        <v>5</v>
      </c>
      <c r="D6003" t="s">
        <v>16</v>
      </c>
      <c r="E6003" t="s">
        <v>26</v>
      </c>
      <c r="F6003" t="s">
        <v>4</v>
      </c>
      <c r="G6003" s="1">
        <v>44782</v>
      </c>
      <c r="H6003" t="s">
        <v>11333</v>
      </c>
      <c r="I6003" t="s">
        <v>11334</v>
      </c>
      <c r="J6003">
        <v>16484.543610000001</v>
      </c>
      <c r="K6003" t="s">
        <v>41</v>
      </c>
      <c r="L6003">
        <v>11014</v>
      </c>
      <c r="M6003">
        <v>256</v>
      </c>
      <c r="N6003" t="s">
        <v>55</v>
      </c>
      <c r="O6003" s="1">
        <v>44788</v>
      </c>
      <c r="P6003" t="s">
        <v>85</v>
      </c>
      <c r="Q6003" t="s">
        <v>44</v>
      </c>
      <c r="R6003">
        <f>Healthcare_Data_v1__4[[#This Row],[Discharge Date]]-Healthcare_Data_v1__4[[#This Row],[Date of Admission]]</f>
        <v>6</v>
      </c>
      <c r="S6003" t="str" cm="1">
        <f t="array" ref="S6003">_xlfn.IFS( Healthcare_Data_v1__4[[#This Row],[Days of Stay]]&lt;10,"Low",Healthcare_Data_v1__4[[#This Row],[Days of Stay]]&lt;20,"Med",Healthcare_Data_v1__4[[#This Row],[Days of Stay]]&lt;=30,"High")</f>
        <v>Low</v>
      </c>
      <c r="T6003" t="str">
        <f>CONCATENATE(Healthcare_Data_v1__4[[#This Row],[Medical Condition]],Healthcare_Data_v1__4[[#This Row],[Duration]])</f>
        <v>DiabetesLow</v>
      </c>
      <c r="U6003">
        <f>MONTH(Healthcare_Data_v1__4[[#This Row],[Date of Admission]])</f>
        <v>8</v>
      </c>
      <c r="V6003">
        <f>YEAR(Healthcare_Data_v1__4[[#This Row],[Date of Admission]])</f>
        <v>2022</v>
      </c>
      <c r="W6003">
        <f>DAY(Healthcare_Data_v1__4[[#This Row],[Date of Admission]])</f>
        <v>9</v>
      </c>
    </row>
    <row r="6004" spans="1:23" x14ac:dyDescent="0.3">
      <c r="A6004" t="s">
        <v>11335</v>
      </c>
      <c r="B6004">
        <v>56</v>
      </c>
      <c r="C6004" t="s">
        <v>3</v>
      </c>
      <c r="D6004" t="s">
        <v>15</v>
      </c>
      <c r="E6004" t="s">
        <v>26</v>
      </c>
      <c r="F6004" t="s">
        <v>6</v>
      </c>
      <c r="G6004" s="1">
        <v>44352</v>
      </c>
      <c r="H6004" t="s">
        <v>11336</v>
      </c>
      <c r="I6004" t="s">
        <v>11337</v>
      </c>
      <c r="J6004">
        <v>16482.776969999999</v>
      </c>
      <c r="K6004" t="s">
        <v>41</v>
      </c>
      <c r="L6004">
        <v>35912</v>
      </c>
      <c r="M6004">
        <v>439</v>
      </c>
      <c r="N6004" t="s">
        <v>55</v>
      </c>
      <c r="O6004" s="1">
        <v>44360</v>
      </c>
      <c r="P6004" t="s">
        <v>43</v>
      </c>
      <c r="Q6004" t="s">
        <v>44</v>
      </c>
      <c r="R6004">
        <f>Healthcare_Data_v1__4[[#This Row],[Discharge Date]]-Healthcare_Data_v1__4[[#This Row],[Date of Admission]]</f>
        <v>8</v>
      </c>
      <c r="S6004" t="str" cm="1">
        <f t="array" ref="S6004">_xlfn.IFS( Healthcare_Data_v1__4[[#This Row],[Days of Stay]]&lt;10,"Low",Healthcare_Data_v1__4[[#This Row],[Days of Stay]]&lt;20,"Med",Healthcare_Data_v1__4[[#This Row],[Days of Stay]]&lt;=30,"High")</f>
        <v>Low</v>
      </c>
      <c r="T6004" t="str">
        <f>CONCATENATE(Healthcare_Data_v1__4[[#This Row],[Medical Condition]],Healthcare_Data_v1__4[[#This Row],[Duration]])</f>
        <v>AsthmaLow</v>
      </c>
      <c r="U6004">
        <f>MONTH(Healthcare_Data_v1__4[[#This Row],[Date of Admission]])</f>
        <v>6</v>
      </c>
      <c r="V6004">
        <f>YEAR(Healthcare_Data_v1__4[[#This Row],[Date of Admission]])</f>
        <v>2021</v>
      </c>
      <c r="W6004">
        <f>DAY(Healthcare_Data_v1__4[[#This Row],[Date of Admission]])</f>
        <v>5</v>
      </c>
    </row>
    <row r="6005" spans="1:23" x14ac:dyDescent="0.3">
      <c r="A6005" t="s">
        <v>23248</v>
      </c>
      <c r="B6005">
        <v>27</v>
      </c>
      <c r="C6005" t="s">
        <v>5</v>
      </c>
      <c r="D6005" t="s">
        <v>15</v>
      </c>
      <c r="E6005" t="s">
        <v>25</v>
      </c>
      <c r="F6005" t="s">
        <v>10</v>
      </c>
      <c r="G6005" s="1">
        <v>43528</v>
      </c>
      <c r="H6005" t="s">
        <v>11338</v>
      </c>
      <c r="I6005" t="s">
        <v>2992</v>
      </c>
      <c r="J6005">
        <v>16474.614710000002</v>
      </c>
      <c r="K6005" t="s">
        <v>47</v>
      </c>
      <c r="L6005">
        <v>8629</v>
      </c>
      <c r="M6005">
        <v>122</v>
      </c>
      <c r="N6005" t="s">
        <v>55</v>
      </c>
      <c r="O6005" s="1">
        <v>43531</v>
      </c>
      <c r="P6005" t="s">
        <v>85</v>
      </c>
      <c r="Q6005" t="s">
        <v>57</v>
      </c>
      <c r="R6005">
        <f>Healthcare_Data_v1__4[[#This Row],[Discharge Date]]-Healthcare_Data_v1__4[[#This Row],[Date of Admission]]</f>
        <v>3</v>
      </c>
      <c r="S6005" t="str" cm="1">
        <f t="array" ref="S6005">_xlfn.IFS( Healthcare_Data_v1__4[[#This Row],[Days of Stay]]&lt;10,"Low",Healthcare_Data_v1__4[[#This Row],[Days of Stay]]&lt;20,"Med",Healthcare_Data_v1__4[[#This Row],[Days of Stay]]&lt;=30,"High")</f>
        <v>Low</v>
      </c>
      <c r="T6005" t="str">
        <f>CONCATENATE(Healthcare_Data_v1__4[[#This Row],[Medical Condition]],Healthcare_Data_v1__4[[#This Row],[Duration]])</f>
        <v>HypertensionLow</v>
      </c>
      <c r="U6005">
        <f>MONTH(Healthcare_Data_v1__4[[#This Row],[Date of Admission]])</f>
        <v>3</v>
      </c>
      <c r="V6005">
        <f>YEAR(Healthcare_Data_v1__4[[#This Row],[Date of Admission]])</f>
        <v>2019</v>
      </c>
      <c r="W6005">
        <f>DAY(Healthcare_Data_v1__4[[#This Row],[Date of Admission]])</f>
        <v>4</v>
      </c>
    </row>
    <row r="6006" spans="1:23" x14ac:dyDescent="0.3">
      <c r="A6006" t="s">
        <v>20514</v>
      </c>
      <c r="B6006">
        <v>25</v>
      </c>
      <c r="C6006" t="s">
        <v>5</v>
      </c>
      <c r="D6006" t="s">
        <v>15</v>
      </c>
      <c r="E6006" t="s">
        <v>22</v>
      </c>
      <c r="F6006" t="s">
        <v>10</v>
      </c>
      <c r="G6006" s="1">
        <v>44562</v>
      </c>
      <c r="H6006" t="s">
        <v>11339</v>
      </c>
      <c r="I6006" t="s">
        <v>1558</v>
      </c>
      <c r="J6006">
        <v>16474.443660000001</v>
      </c>
      <c r="K6006" t="s">
        <v>47</v>
      </c>
      <c r="L6006">
        <v>16025</v>
      </c>
      <c r="M6006">
        <v>242</v>
      </c>
      <c r="N6006" t="s">
        <v>55</v>
      </c>
      <c r="O6006" s="1">
        <v>44570</v>
      </c>
      <c r="P6006" t="s">
        <v>85</v>
      </c>
      <c r="Q6006" t="s">
        <v>50</v>
      </c>
      <c r="R6006">
        <f>Healthcare_Data_v1__4[[#This Row],[Discharge Date]]-Healthcare_Data_v1__4[[#This Row],[Date of Admission]]</f>
        <v>8</v>
      </c>
      <c r="S6006" t="str" cm="1">
        <f t="array" ref="S6006">_xlfn.IFS( Healthcare_Data_v1__4[[#This Row],[Days of Stay]]&lt;10,"Low",Healthcare_Data_v1__4[[#This Row],[Days of Stay]]&lt;20,"Med",Healthcare_Data_v1__4[[#This Row],[Days of Stay]]&lt;=30,"High")</f>
        <v>Low</v>
      </c>
      <c r="T6006" t="str">
        <f>CONCATENATE(Healthcare_Data_v1__4[[#This Row],[Medical Condition]],Healthcare_Data_v1__4[[#This Row],[Duration]])</f>
        <v>HypertensionLow</v>
      </c>
      <c r="U6006">
        <f>MONTH(Healthcare_Data_v1__4[[#This Row],[Date of Admission]])</f>
        <v>1</v>
      </c>
      <c r="V6006">
        <f>YEAR(Healthcare_Data_v1__4[[#This Row],[Date of Admission]])</f>
        <v>2022</v>
      </c>
      <c r="W6006">
        <f>DAY(Healthcare_Data_v1__4[[#This Row],[Date of Admission]])</f>
        <v>1</v>
      </c>
    </row>
    <row r="6007" spans="1:23" x14ac:dyDescent="0.3">
      <c r="A6007" t="s">
        <v>23249</v>
      </c>
      <c r="B6007">
        <v>34</v>
      </c>
      <c r="C6007" t="s">
        <v>5</v>
      </c>
      <c r="D6007" t="s">
        <v>15</v>
      </c>
      <c r="E6007" t="s">
        <v>25</v>
      </c>
      <c r="F6007" t="s">
        <v>6</v>
      </c>
      <c r="G6007" s="1">
        <v>44557</v>
      </c>
      <c r="H6007" t="s">
        <v>11340</v>
      </c>
      <c r="I6007" t="s">
        <v>11341</v>
      </c>
      <c r="J6007">
        <v>16472.32821</v>
      </c>
      <c r="K6007" t="s">
        <v>47</v>
      </c>
      <c r="L6007">
        <v>29102</v>
      </c>
      <c r="M6007">
        <v>441</v>
      </c>
      <c r="N6007" t="s">
        <v>48</v>
      </c>
      <c r="O6007" s="1">
        <v>44560</v>
      </c>
      <c r="P6007" t="s">
        <v>85</v>
      </c>
      <c r="Q6007" t="s">
        <v>57</v>
      </c>
      <c r="R6007">
        <f>Healthcare_Data_v1__4[[#This Row],[Discharge Date]]-Healthcare_Data_v1__4[[#This Row],[Date of Admission]]</f>
        <v>3</v>
      </c>
      <c r="S6007" t="str" cm="1">
        <f t="array" ref="S6007">_xlfn.IFS( Healthcare_Data_v1__4[[#This Row],[Days of Stay]]&lt;10,"Low",Healthcare_Data_v1__4[[#This Row],[Days of Stay]]&lt;20,"Med",Healthcare_Data_v1__4[[#This Row],[Days of Stay]]&lt;=30,"High")</f>
        <v>Low</v>
      </c>
      <c r="T6007" t="str">
        <f>CONCATENATE(Healthcare_Data_v1__4[[#This Row],[Medical Condition]],Healthcare_Data_v1__4[[#This Row],[Duration]])</f>
        <v>AsthmaLow</v>
      </c>
      <c r="U6007">
        <f>MONTH(Healthcare_Data_v1__4[[#This Row],[Date of Admission]])</f>
        <v>12</v>
      </c>
      <c r="V6007">
        <f>YEAR(Healthcare_Data_v1__4[[#This Row],[Date of Admission]])</f>
        <v>2021</v>
      </c>
      <c r="W6007">
        <f>DAY(Healthcare_Data_v1__4[[#This Row],[Date of Admission]])</f>
        <v>27</v>
      </c>
    </row>
    <row r="6008" spans="1:23" x14ac:dyDescent="0.3">
      <c r="A6008" t="s">
        <v>23250</v>
      </c>
      <c r="B6008">
        <v>27</v>
      </c>
      <c r="C6008" t="s">
        <v>5</v>
      </c>
      <c r="D6008" t="s">
        <v>16</v>
      </c>
      <c r="E6008" t="s">
        <v>19</v>
      </c>
      <c r="F6008" t="s">
        <v>6</v>
      </c>
      <c r="G6008" s="1">
        <v>43589</v>
      </c>
      <c r="H6008" t="s">
        <v>439</v>
      </c>
      <c r="I6008" t="s">
        <v>11342</v>
      </c>
      <c r="J6008">
        <v>16471.19326</v>
      </c>
      <c r="K6008" t="s">
        <v>63</v>
      </c>
      <c r="L6008">
        <v>35085</v>
      </c>
      <c r="M6008">
        <v>333</v>
      </c>
      <c r="N6008" t="s">
        <v>55</v>
      </c>
      <c r="O6008" s="1">
        <v>43607</v>
      </c>
      <c r="P6008" t="s">
        <v>60</v>
      </c>
      <c r="Q6008" t="s">
        <v>50</v>
      </c>
      <c r="R6008">
        <f>Healthcare_Data_v1__4[[#This Row],[Discharge Date]]-Healthcare_Data_v1__4[[#This Row],[Date of Admission]]</f>
        <v>18</v>
      </c>
      <c r="S6008" t="str" cm="1">
        <f t="array" ref="S6008">_xlfn.IFS( Healthcare_Data_v1__4[[#This Row],[Days of Stay]]&lt;10,"Low",Healthcare_Data_v1__4[[#This Row],[Days of Stay]]&lt;20,"Med",Healthcare_Data_v1__4[[#This Row],[Days of Stay]]&lt;=30,"High")</f>
        <v>Med</v>
      </c>
      <c r="T6008" t="str">
        <f>CONCATENATE(Healthcare_Data_v1__4[[#This Row],[Medical Condition]],Healthcare_Data_v1__4[[#This Row],[Duration]])</f>
        <v>AsthmaMed</v>
      </c>
      <c r="U6008">
        <f>MONTH(Healthcare_Data_v1__4[[#This Row],[Date of Admission]])</f>
        <v>5</v>
      </c>
      <c r="V6008">
        <f>YEAR(Healthcare_Data_v1__4[[#This Row],[Date of Admission]])</f>
        <v>2019</v>
      </c>
      <c r="W6008">
        <f>DAY(Healthcare_Data_v1__4[[#This Row],[Date of Admission]])</f>
        <v>4</v>
      </c>
    </row>
    <row r="6009" spans="1:23" x14ac:dyDescent="0.3">
      <c r="A6009" t="s">
        <v>23251</v>
      </c>
      <c r="B6009">
        <v>31</v>
      </c>
      <c r="C6009" t="s">
        <v>5</v>
      </c>
      <c r="D6009" t="s">
        <v>15</v>
      </c>
      <c r="E6009" t="s">
        <v>25</v>
      </c>
      <c r="F6009" t="s">
        <v>6</v>
      </c>
      <c r="G6009" s="1">
        <v>45000</v>
      </c>
      <c r="H6009" t="s">
        <v>11343</v>
      </c>
      <c r="I6009" t="s">
        <v>974</v>
      </c>
      <c r="J6009">
        <v>16470.299800000001</v>
      </c>
      <c r="K6009" t="s">
        <v>47</v>
      </c>
      <c r="L6009">
        <v>3657</v>
      </c>
      <c r="M6009">
        <v>332</v>
      </c>
      <c r="N6009" t="s">
        <v>48</v>
      </c>
      <c r="O6009" s="1">
        <v>45027</v>
      </c>
      <c r="P6009" t="s">
        <v>56</v>
      </c>
      <c r="Q6009" t="s">
        <v>57</v>
      </c>
      <c r="R6009">
        <f>Healthcare_Data_v1__4[[#This Row],[Discharge Date]]-Healthcare_Data_v1__4[[#This Row],[Date of Admission]]</f>
        <v>27</v>
      </c>
      <c r="S6009" t="str" cm="1">
        <f t="array" ref="S6009">_xlfn.IFS( Healthcare_Data_v1__4[[#This Row],[Days of Stay]]&lt;10,"Low",Healthcare_Data_v1__4[[#This Row],[Days of Stay]]&lt;20,"Med",Healthcare_Data_v1__4[[#This Row],[Days of Stay]]&lt;=30,"High")</f>
        <v>High</v>
      </c>
      <c r="T6009" t="str">
        <f>CONCATENATE(Healthcare_Data_v1__4[[#This Row],[Medical Condition]],Healthcare_Data_v1__4[[#This Row],[Duration]])</f>
        <v>AsthmaHigh</v>
      </c>
      <c r="U6009">
        <f>MONTH(Healthcare_Data_v1__4[[#This Row],[Date of Admission]])</f>
        <v>3</v>
      </c>
      <c r="V6009">
        <f>YEAR(Healthcare_Data_v1__4[[#This Row],[Date of Admission]])</f>
        <v>2023</v>
      </c>
      <c r="W6009">
        <f>DAY(Healthcare_Data_v1__4[[#This Row],[Date of Admission]])</f>
        <v>15</v>
      </c>
    </row>
    <row r="6010" spans="1:23" x14ac:dyDescent="0.3">
      <c r="A6010" t="s">
        <v>10826</v>
      </c>
      <c r="B6010">
        <v>76</v>
      </c>
      <c r="C6010" t="s">
        <v>3</v>
      </c>
      <c r="D6010" t="s">
        <v>15</v>
      </c>
      <c r="E6010" t="s">
        <v>23</v>
      </c>
      <c r="F6010" t="s">
        <v>4</v>
      </c>
      <c r="G6010" s="1">
        <v>45016</v>
      </c>
      <c r="H6010" t="s">
        <v>11344</v>
      </c>
      <c r="I6010" t="s">
        <v>11345</v>
      </c>
      <c r="J6010">
        <v>16462.223300000001</v>
      </c>
      <c r="K6010" t="s">
        <v>63</v>
      </c>
      <c r="L6010">
        <v>46770</v>
      </c>
      <c r="M6010">
        <v>330</v>
      </c>
      <c r="N6010" t="s">
        <v>48</v>
      </c>
      <c r="O6010" s="1">
        <v>45042</v>
      </c>
      <c r="P6010" t="s">
        <v>49</v>
      </c>
      <c r="Q6010" t="s">
        <v>50</v>
      </c>
      <c r="R6010">
        <f>Healthcare_Data_v1__4[[#This Row],[Discharge Date]]-Healthcare_Data_v1__4[[#This Row],[Date of Admission]]</f>
        <v>26</v>
      </c>
      <c r="S6010" t="str" cm="1">
        <f t="array" ref="S6010">_xlfn.IFS( Healthcare_Data_v1__4[[#This Row],[Days of Stay]]&lt;10,"Low",Healthcare_Data_v1__4[[#This Row],[Days of Stay]]&lt;20,"Med",Healthcare_Data_v1__4[[#This Row],[Days of Stay]]&lt;=30,"High")</f>
        <v>High</v>
      </c>
      <c r="T6010" t="str">
        <f>CONCATENATE(Healthcare_Data_v1__4[[#This Row],[Medical Condition]],Healthcare_Data_v1__4[[#This Row],[Duration]])</f>
        <v>DiabetesHigh</v>
      </c>
      <c r="U6010">
        <f>MONTH(Healthcare_Data_v1__4[[#This Row],[Date of Admission]])</f>
        <v>3</v>
      </c>
      <c r="V6010">
        <f>YEAR(Healthcare_Data_v1__4[[#This Row],[Date of Admission]])</f>
        <v>2023</v>
      </c>
      <c r="W6010">
        <f>DAY(Healthcare_Data_v1__4[[#This Row],[Date of Admission]])</f>
        <v>31</v>
      </c>
    </row>
    <row r="6011" spans="1:23" x14ac:dyDescent="0.3">
      <c r="A6011" t="s">
        <v>23252</v>
      </c>
      <c r="B6011">
        <v>27</v>
      </c>
      <c r="C6011" t="s">
        <v>5</v>
      </c>
      <c r="D6011" t="s">
        <v>16</v>
      </c>
      <c r="E6011" t="s">
        <v>24</v>
      </c>
      <c r="F6011" t="s">
        <v>6</v>
      </c>
      <c r="G6011" s="1">
        <v>45161</v>
      </c>
      <c r="H6011" t="s">
        <v>11346</v>
      </c>
      <c r="I6011" t="s">
        <v>11347</v>
      </c>
      <c r="J6011">
        <v>16461.248879999999</v>
      </c>
      <c r="K6011" t="s">
        <v>66</v>
      </c>
      <c r="L6011">
        <v>4358</v>
      </c>
      <c r="M6011">
        <v>297</v>
      </c>
      <c r="N6011" t="s">
        <v>48</v>
      </c>
      <c r="O6011" s="1">
        <v>45179</v>
      </c>
      <c r="P6011" t="s">
        <v>56</v>
      </c>
      <c r="Q6011" t="s">
        <v>50</v>
      </c>
      <c r="R6011">
        <f>Healthcare_Data_v1__4[[#This Row],[Discharge Date]]-Healthcare_Data_v1__4[[#This Row],[Date of Admission]]</f>
        <v>18</v>
      </c>
      <c r="S6011" t="str" cm="1">
        <f t="array" ref="S6011">_xlfn.IFS( Healthcare_Data_v1__4[[#This Row],[Days of Stay]]&lt;10,"Low",Healthcare_Data_v1__4[[#This Row],[Days of Stay]]&lt;20,"Med",Healthcare_Data_v1__4[[#This Row],[Days of Stay]]&lt;=30,"High")</f>
        <v>Med</v>
      </c>
      <c r="T6011" t="str">
        <f>CONCATENATE(Healthcare_Data_v1__4[[#This Row],[Medical Condition]],Healthcare_Data_v1__4[[#This Row],[Duration]])</f>
        <v>AsthmaMed</v>
      </c>
      <c r="U6011">
        <f>MONTH(Healthcare_Data_v1__4[[#This Row],[Date of Admission]])</f>
        <v>8</v>
      </c>
      <c r="V6011">
        <f>YEAR(Healthcare_Data_v1__4[[#This Row],[Date of Admission]])</f>
        <v>2023</v>
      </c>
      <c r="W6011">
        <f>DAY(Healthcare_Data_v1__4[[#This Row],[Date of Admission]])</f>
        <v>23</v>
      </c>
    </row>
    <row r="6012" spans="1:23" x14ac:dyDescent="0.3">
      <c r="A6012" t="s">
        <v>23253</v>
      </c>
      <c r="B6012">
        <v>30</v>
      </c>
      <c r="C6012" t="s">
        <v>5</v>
      </c>
      <c r="D6012" t="s">
        <v>16</v>
      </c>
      <c r="E6012" t="s">
        <v>20</v>
      </c>
      <c r="F6012" t="s">
        <v>10</v>
      </c>
      <c r="G6012" s="1">
        <v>43827</v>
      </c>
      <c r="H6012" t="s">
        <v>11348</v>
      </c>
      <c r="I6012" t="s">
        <v>11349</v>
      </c>
      <c r="J6012">
        <v>16455.594509999999</v>
      </c>
      <c r="K6012" t="s">
        <v>47</v>
      </c>
      <c r="L6012">
        <v>9037</v>
      </c>
      <c r="M6012">
        <v>497</v>
      </c>
      <c r="N6012" t="s">
        <v>55</v>
      </c>
      <c r="O6012" s="1">
        <v>43856</v>
      </c>
      <c r="P6012" t="s">
        <v>85</v>
      </c>
      <c r="Q6012" t="s">
        <v>50</v>
      </c>
      <c r="R6012">
        <f>Healthcare_Data_v1__4[[#This Row],[Discharge Date]]-Healthcare_Data_v1__4[[#This Row],[Date of Admission]]</f>
        <v>29</v>
      </c>
      <c r="S6012" t="str" cm="1">
        <f t="array" ref="S6012">_xlfn.IFS( Healthcare_Data_v1__4[[#This Row],[Days of Stay]]&lt;10,"Low",Healthcare_Data_v1__4[[#This Row],[Days of Stay]]&lt;20,"Med",Healthcare_Data_v1__4[[#This Row],[Days of Stay]]&lt;=30,"High")</f>
        <v>High</v>
      </c>
      <c r="T6012" t="str">
        <f>CONCATENATE(Healthcare_Data_v1__4[[#This Row],[Medical Condition]],Healthcare_Data_v1__4[[#This Row],[Duration]])</f>
        <v>HypertensionHigh</v>
      </c>
      <c r="U6012">
        <f>MONTH(Healthcare_Data_v1__4[[#This Row],[Date of Admission]])</f>
        <v>12</v>
      </c>
      <c r="V6012">
        <f>YEAR(Healthcare_Data_v1__4[[#This Row],[Date of Admission]])</f>
        <v>2019</v>
      </c>
      <c r="W6012">
        <f>DAY(Healthcare_Data_v1__4[[#This Row],[Date of Admission]])</f>
        <v>28</v>
      </c>
    </row>
    <row r="6013" spans="1:23" x14ac:dyDescent="0.3">
      <c r="A6013" t="s">
        <v>23254</v>
      </c>
      <c r="B6013">
        <v>30</v>
      </c>
      <c r="C6013" t="s">
        <v>5</v>
      </c>
      <c r="D6013" t="s">
        <v>16</v>
      </c>
      <c r="E6013" t="s">
        <v>21</v>
      </c>
      <c r="F6013" t="s">
        <v>7</v>
      </c>
      <c r="G6013" s="1">
        <v>44852</v>
      </c>
      <c r="H6013" t="s">
        <v>11350</v>
      </c>
      <c r="I6013" t="s">
        <v>11351</v>
      </c>
      <c r="J6013">
        <v>16453.37688</v>
      </c>
      <c r="K6013" t="s">
        <v>47</v>
      </c>
      <c r="L6013">
        <v>5759</v>
      </c>
      <c r="M6013">
        <v>126</v>
      </c>
      <c r="N6013" t="s">
        <v>42</v>
      </c>
      <c r="O6013" s="1">
        <v>44858</v>
      </c>
      <c r="P6013" t="s">
        <v>85</v>
      </c>
      <c r="Q6013" t="s">
        <v>50</v>
      </c>
      <c r="R6013">
        <f>Healthcare_Data_v1__4[[#This Row],[Discharge Date]]-Healthcare_Data_v1__4[[#This Row],[Date of Admission]]</f>
        <v>6</v>
      </c>
      <c r="S6013" t="str" cm="1">
        <f t="array" ref="S6013">_xlfn.IFS( Healthcare_Data_v1__4[[#This Row],[Days of Stay]]&lt;10,"Low",Healthcare_Data_v1__4[[#This Row],[Days of Stay]]&lt;20,"Med",Healthcare_Data_v1__4[[#This Row],[Days of Stay]]&lt;=30,"High")</f>
        <v>Low</v>
      </c>
      <c r="T6013" t="str">
        <f>CONCATENATE(Healthcare_Data_v1__4[[#This Row],[Medical Condition]],Healthcare_Data_v1__4[[#This Row],[Duration]])</f>
        <v>ObesityLow</v>
      </c>
      <c r="U6013">
        <f>MONTH(Healthcare_Data_v1__4[[#This Row],[Date of Admission]])</f>
        <v>10</v>
      </c>
      <c r="V6013">
        <f>YEAR(Healthcare_Data_v1__4[[#This Row],[Date of Admission]])</f>
        <v>2022</v>
      </c>
      <c r="W6013">
        <f>DAY(Healthcare_Data_v1__4[[#This Row],[Date of Admission]])</f>
        <v>18</v>
      </c>
    </row>
    <row r="6014" spans="1:23" x14ac:dyDescent="0.3">
      <c r="A6014" t="s">
        <v>23255</v>
      </c>
      <c r="B6014">
        <v>39</v>
      </c>
      <c r="C6014" t="s">
        <v>5</v>
      </c>
      <c r="D6014" t="s">
        <v>16</v>
      </c>
      <c r="E6014" t="s">
        <v>22</v>
      </c>
      <c r="F6014" t="s">
        <v>10</v>
      </c>
      <c r="G6014" s="1">
        <v>44489</v>
      </c>
      <c r="H6014" t="s">
        <v>11352</v>
      </c>
      <c r="I6014" t="s">
        <v>11353</v>
      </c>
      <c r="J6014">
        <v>16447.178830000001</v>
      </c>
      <c r="K6014" t="s">
        <v>63</v>
      </c>
      <c r="L6014">
        <v>32118</v>
      </c>
      <c r="M6014">
        <v>405</v>
      </c>
      <c r="N6014" t="s">
        <v>48</v>
      </c>
      <c r="O6014" s="1">
        <v>44501</v>
      </c>
      <c r="P6014" t="s">
        <v>43</v>
      </c>
      <c r="Q6014" t="s">
        <v>50</v>
      </c>
      <c r="R6014">
        <f>Healthcare_Data_v1__4[[#This Row],[Discharge Date]]-Healthcare_Data_v1__4[[#This Row],[Date of Admission]]</f>
        <v>12</v>
      </c>
      <c r="S6014" t="str" cm="1">
        <f t="array" ref="S6014">_xlfn.IFS( Healthcare_Data_v1__4[[#This Row],[Days of Stay]]&lt;10,"Low",Healthcare_Data_v1__4[[#This Row],[Days of Stay]]&lt;20,"Med",Healthcare_Data_v1__4[[#This Row],[Days of Stay]]&lt;=30,"High")</f>
        <v>Med</v>
      </c>
      <c r="T6014" t="str">
        <f>CONCATENATE(Healthcare_Data_v1__4[[#This Row],[Medical Condition]],Healthcare_Data_v1__4[[#This Row],[Duration]])</f>
        <v>HypertensionMed</v>
      </c>
      <c r="U6014">
        <f>MONTH(Healthcare_Data_v1__4[[#This Row],[Date of Admission]])</f>
        <v>10</v>
      </c>
      <c r="V6014">
        <f>YEAR(Healthcare_Data_v1__4[[#This Row],[Date of Admission]])</f>
        <v>2021</v>
      </c>
      <c r="W6014">
        <f>DAY(Healthcare_Data_v1__4[[#This Row],[Date of Admission]])</f>
        <v>20</v>
      </c>
    </row>
    <row r="6015" spans="1:23" x14ac:dyDescent="0.3">
      <c r="A6015" t="s">
        <v>23256</v>
      </c>
      <c r="B6015">
        <v>42</v>
      </c>
      <c r="C6015" t="s">
        <v>8</v>
      </c>
      <c r="D6015" t="s">
        <v>16</v>
      </c>
      <c r="E6015" t="s">
        <v>19</v>
      </c>
      <c r="F6015" t="s">
        <v>6</v>
      </c>
      <c r="G6015" s="1">
        <v>44001</v>
      </c>
      <c r="H6015" t="s">
        <v>11354</v>
      </c>
      <c r="I6015" t="s">
        <v>11355</v>
      </c>
      <c r="J6015">
        <v>16445.542990000002</v>
      </c>
      <c r="K6015" t="s">
        <v>69</v>
      </c>
      <c r="L6015">
        <v>14644</v>
      </c>
      <c r="M6015">
        <v>298</v>
      </c>
      <c r="N6015" t="s">
        <v>42</v>
      </c>
      <c r="O6015" s="1">
        <v>44012</v>
      </c>
      <c r="P6015" t="s">
        <v>56</v>
      </c>
      <c r="Q6015" t="s">
        <v>57</v>
      </c>
      <c r="R6015">
        <f>Healthcare_Data_v1__4[[#This Row],[Discharge Date]]-Healthcare_Data_v1__4[[#This Row],[Date of Admission]]</f>
        <v>11</v>
      </c>
      <c r="S6015" t="str" cm="1">
        <f t="array" ref="S6015">_xlfn.IFS( Healthcare_Data_v1__4[[#This Row],[Days of Stay]]&lt;10,"Low",Healthcare_Data_v1__4[[#This Row],[Days of Stay]]&lt;20,"Med",Healthcare_Data_v1__4[[#This Row],[Days of Stay]]&lt;=30,"High")</f>
        <v>Med</v>
      </c>
      <c r="T6015" t="str">
        <f>CONCATENATE(Healthcare_Data_v1__4[[#This Row],[Medical Condition]],Healthcare_Data_v1__4[[#This Row],[Duration]])</f>
        <v>AsthmaMed</v>
      </c>
      <c r="U6015">
        <f>MONTH(Healthcare_Data_v1__4[[#This Row],[Date of Admission]])</f>
        <v>6</v>
      </c>
      <c r="V6015">
        <f>YEAR(Healthcare_Data_v1__4[[#This Row],[Date of Admission]])</f>
        <v>2020</v>
      </c>
      <c r="W6015">
        <f>DAY(Healthcare_Data_v1__4[[#This Row],[Date of Admission]])</f>
        <v>19</v>
      </c>
    </row>
    <row r="6016" spans="1:23" x14ac:dyDescent="0.3">
      <c r="A6016" t="s">
        <v>23257</v>
      </c>
      <c r="B6016">
        <v>77</v>
      </c>
      <c r="C6016" t="s">
        <v>3</v>
      </c>
      <c r="D6016" t="s">
        <v>16</v>
      </c>
      <c r="E6016" t="s">
        <v>20</v>
      </c>
      <c r="F6016" t="s">
        <v>11</v>
      </c>
      <c r="G6016" s="1">
        <v>44388</v>
      </c>
      <c r="H6016" t="s">
        <v>11356</v>
      </c>
      <c r="I6016" t="s">
        <v>11357</v>
      </c>
      <c r="J6016">
        <v>16434.21891</v>
      </c>
      <c r="K6016" t="s">
        <v>63</v>
      </c>
      <c r="L6016">
        <v>48747</v>
      </c>
      <c r="M6016">
        <v>199</v>
      </c>
      <c r="N6016" t="s">
        <v>42</v>
      </c>
      <c r="O6016" s="1">
        <v>44398</v>
      </c>
      <c r="P6016" t="s">
        <v>85</v>
      </c>
      <c r="Q6016" t="s">
        <v>57</v>
      </c>
      <c r="R6016">
        <f>Healthcare_Data_v1__4[[#This Row],[Discharge Date]]-Healthcare_Data_v1__4[[#This Row],[Date of Admission]]</f>
        <v>10</v>
      </c>
      <c r="S6016" t="str" cm="1">
        <f t="array" ref="S6016">_xlfn.IFS( Healthcare_Data_v1__4[[#This Row],[Days of Stay]]&lt;10,"Low",Healthcare_Data_v1__4[[#This Row],[Days of Stay]]&lt;20,"Med",Healthcare_Data_v1__4[[#This Row],[Days of Stay]]&lt;=30,"High")</f>
        <v>Med</v>
      </c>
      <c r="T6016" t="str">
        <f>CONCATENATE(Healthcare_Data_v1__4[[#This Row],[Medical Condition]],Healthcare_Data_v1__4[[#This Row],[Duration]])</f>
        <v>CancerMed</v>
      </c>
      <c r="U6016">
        <f>MONTH(Healthcare_Data_v1__4[[#This Row],[Date of Admission]])</f>
        <v>7</v>
      </c>
      <c r="V6016">
        <f>YEAR(Healthcare_Data_v1__4[[#This Row],[Date of Admission]])</f>
        <v>2021</v>
      </c>
      <c r="W6016">
        <f>DAY(Healthcare_Data_v1__4[[#This Row],[Date of Admission]])</f>
        <v>11</v>
      </c>
    </row>
    <row r="6017" spans="1:23" x14ac:dyDescent="0.3">
      <c r="A6017" t="s">
        <v>23258</v>
      </c>
      <c r="B6017">
        <v>34</v>
      </c>
      <c r="C6017" t="s">
        <v>5</v>
      </c>
      <c r="D6017" t="s">
        <v>16</v>
      </c>
      <c r="E6017" t="s">
        <v>20</v>
      </c>
      <c r="F6017" t="s">
        <v>9</v>
      </c>
      <c r="G6017" s="1">
        <v>44910</v>
      </c>
      <c r="H6017" t="s">
        <v>1087</v>
      </c>
      <c r="I6017" t="s">
        <v>8122</v>
      </c>
      <c r="J6017">
        <v>16419.614310000001</v>
      </c>
      <c r="K6017" t="s">
        <v>66</v>
      </c>
      <c r="L6017">
        <v>32247</v>
      </c>
      <c r="M6017">
        <v>497</v>
      </c>
      <c r="N6017" t="s">
        <v>42</v>
      </c>
      <c r="O6017" s="1">
        <v>44914</v>
      </c>
      <c r="P6017" t="s">
        <v>56</v>
      </c>
      <c r="Q6017" t="s">
        <v>57</v>
      </c>
      <c r="R6017">
        <f>Healthcare_Data_v1__4[[#This Row],[Discharge Date]]-Healthcare_Data_v1__4[[#This Row],[Date of Admission]]</f>
        <v>4</v>
      </c>
      <c r="S6017" t="str" cm="1">
        <f t="array" ref="S6017">_xlfn.IFS( Healthcare_Data_v1__4[[#This Row],[Days of Stay]]&lt;10,"Low",Healthcare_Data_v1__4[[#This Row],[Days of Stay]]&lt;20,"Med",Healthcare_Data_v1__4[[#This Row],[Days of Stay]]&lt;=30,"High")</f>
        <v>Low</v>
      </c>
      <c r="T6017" t="str">
        <f>CONCATENATE(Healthcare_Data_v1__4[[#This Row],[Medical Condition]],Healthcare_Data_v1__4[[#This Row],[Duration]])</f>
        <v>ArthritisLow</v>
      </c>
      <c r="U6017">
        <f>MONTH(Healthcare_Data_v1__4[[#This Row],[Date of Admission]])</f>
        <v>12</v>
      </c>
      <c r="V6017">
        <f>YEAR(Healthcare_Data_v1__4[[#This Row],[Date of Admission]])</f>
        <v>2022</v>
      </c>
      <c r="W6017">
        <f>DAY(Healthcare_Data_v1__4[[#This Row],[Date of Admission]])</f>
        <v>15</v>
      </c>
    </row>
    <row r="6018" spans="1:23" x14ac:dyDescent="0.3">
      <c r="A6018" t="s">
        <v>23259</v>
      </c>
      <c r="B6018">
        <v>59</v>
      </c>
      <c r="C6018" t="s">
        <v>3</v>
      </c>
      <c r="D6018" t="s">
        <v>16</v>
      </c>
      <c r="E6018" t="s">
        <v>21</v>
      </c>
      <c r="F6018" t="s">
        <v>7</v>
      </c>
      <c r="G6018" s="1">
        <v>43669</v>
      </c>
      <c r="H6018" t="s">
        <v>11358</v>
      </c>
      <c r="I6018" t="s">
        <v>11359</v>
      </c>
      <c r="J6018">
        <v>16419.154310000002</v>
      </c>
      <c r="K6018" t="s">
        <v>41</v>
      </c>
      <c r="L6018">
        <v>23403</v>
      </c>
      <c r="M6018">
        <v>320</v>
      </c>
      <c r="N6018" t="s">
        <v>48</v>
      </c>
      <c r="O6018" s="1">
        <v>43678</v>
      </c>
      <c r="P6018" t="s">
        <v>56</v>
      </c>
      <c r="Q6018" t="s">
        <v>44</v>
      </c>
      <c r="R6018">
        <f>Healthcare_Data_v1__4[[#This Row],[Discharge Date]]-Healthcare_Data_v1__4[[#This Row],[Date of Admission]]</f>
        <v>9</v>
      </c>
      <c r="S6018" t="str" cm="1">
        <f t="array" ref="S6018">_xlfn.IFS( Healthcare_Data_v1__4[[#This Row],[Days of Stay]]&lt;10,"Low",Healthcare_Data_v1__4[[#This Row],[Days of Stay]]&lt;20,"Med",Healthcare_Data_v1__4[[#This Row],[Days of Stay]]&lt;=30,"High")</f>
        <v>Low</v>
      </c>
      <c r="T6018" t="str">
        <f>CONCATENATE(Healthcare_Data_v1__4[[#This Row],[Medical Condition]],Healthcare_Data_v1__4[[#This Row],[Duration]])</f>
        <v>ObesityLow</v>
      </c>
      <c r="U6018">
        <f>MONTH(Healthcare_Data_v1__4[[#This Row],[Date of Admission]])</f>
        <v>7</v>
      </c>
      <c r="V6018">
        <f>YEAR(Healthcare_Data_v1__4[[#This Row],[Date of Admission]])</f>
        <v>2019</v>
      </c>
      <c r="W6018">
        <f>DAY(Healthcare_Data_v1__4[[#This Row],[Date of Admission]])</f>
        <v>23</v>
      </c>
    </row>
    <row r="6019" spans="1:23" x14ac:dyDescent="0.3">
      <c r="A6019" t="s">
        <v>23260</v>
      </c>
      <c r="B6019">
        <v>82</v>
      </c>
      <c r="C6019" t="s">
        <v>3</v>
      </c>
      <c r="D6019" t="s">
        <v>15</v>
      </c>
      <c r="E6019" t="s">
        <v>24</v>
      </c>
      <c r="F6019" t="s">
        <v>4</v>
      </c>
      <c r="G6019" s="1">
        <v>44612</v>
      </c>
      <c r="H6019" t="s">
        <v>11360</v>
      </c>
      <c r="I6019" t="s">
        <v>11361</v>
      </c>
      <c r="J6019">
        <v>16411.741539999999</v>
      </c>
      <c r="K6019" t="s">
        <v>66</v>
      </c>
      <c r="L6019">
        <v>3747</v>
      </c>
      <c r="M6019">
        <v>157</v>
      </c>
      <c r="N6019" t="s">
        <v>42</v>
      </c>
      <c r="O6019" s="1">
        <v>44616</v>
      </c>
      <c r="P6019" t="s">
        <v>43</v>
      </c>
      <c r="Q6019" t="s">
        <v>50</v>
      </c>
      <c r="R6019">
        <f>Healthcare_Data_v1__4[[#This Row],[Discharge Date]]-Healthcare_Data_v1__4[[#This Row],[Date of Admission]]</f>
        <v>4</v>
      </c>
      <c r="S6019" t="str" cm="1">
        <f t="array" ref="S6019">_xlfn.IFS( Healthcare_Data_v1__4[[#This Row],[Days of Stay]]&lt;10,"Low",Healthcare_Data_v1__4[[#This Row],[Days of Stay]]&lt;20,"Med",Healthcare_Data_v1__4[[#This Row],[Days of Stay]]&lt;=30,"High")</f>
        <v>Low</v>
      </c>
      <c r="T6019" t="str">
        <f>CONCATENATE(Healthcare_Data_v1__4[[#This Row],[Medical Condition]],Healthcare_Data_v1__4[[#This Row],[Duration]])</f>
        <v>DiabetesLow</v>
      </c>
      <c r="U6019">
        <f>MONTH(Healthcare_Data_v1__4[[#This Row],[Date of Admission]])</f>
        <v>2</v>
      </c>
      <c r="V6019">
        <f>YEAR(Healthcare_Data_v1__4[[#This Row],[Date of Admission]])</f>
        <v>2022</v>
      </c>
      <c r="W6019">
        <f>DAY(Healthcare_Data_v1__4[[#This Row],[Date of Admission]])</f>
        <v>20</v>
      </c>
    </row>
    <row r="6020" spans="1:23" x14ac:dyDescent="0.3">
      <c r="A6020" t="s">
        <v>23261</v>
      </c>
      <c r="B6020">
        <v>79</v>
      </c>
      <c r="C6020" t="s">
        <v>3</v>
      </c>
      <c r="D6020" t="s">
        <v>15</v>
      </c>
      <c r="E6020" t="s">
        <v>25</v>
      </c>
      <c r="F6020" t="s">
        <v>7</v>
      </c>
      <c r="G6020" s="1">
        <v>44956</v>
      </c>
      <c r="H6020" t="s">
        <v>11362</v>
      </c>
      <c r="I6020" t="s">
        <v>11363</v>
      </c>
      <c r="J6020">
        <v>16410.083839999999</v>
      </c>
      <c r="K6020" t="s">
        <v>69</v>
      </c>
      <c r="L6020">
        <v>13155</v>
      </c>
      <c r="M6020">
        <v>397</v>
      </c>
      <c r="N6020" t="s">
        <v>48</v>
      </c>
      <c r="O6020" s="1">
        <v>44967</v>
      </c>
      <c r="P6020" t="s">
        <v>85</v>
      </c>
      <c r="Q6020" t="s">
        <v>44</v>
      </c>
      <c r="R6020">
        <f>Healthcare_Data_v1__4[[#This Row],[Discharge Date]]-Healthcare_Data_v1__4[[#This Row],[Date of Admission]]</f>
        <v>11</v>
      </c>
      <c r="S6020" t="str" cm="1">
        <f t="array" ref="S6020">_xlfn.IFS( Healthcare_Data_v1__4[[#This Row],[Days of Stay]]&lt;10,"Low",Healthcare_Data_v1__4[[#This Row],[Days of Stay]]&lt;20,"Med",Healthcare_Data_v1__4[[#This Row],[Days of Stay]]&lt;=30,"High")</f>
        <v>Med</v>
      </c>
      <c r="T6020" t="str">
        <f>CONCATENATE(Healthcare_Data_v1__4[[#This Row],[Medical Condition]],Healthcare_Data_v1__4[[#This Row],[Duration]])</f>
        <v>ObesityMed</v>
      </c>
      <c r="U6020">
        <f>MONTH(Healthcare_Data_v1__4[[#This Row],[Date of Admission]])</f>
        <v>1</v>
      </c>
      <c r="V6020">
        <f>YEAR(Healthcare_Data_v1__4[[#This Row],[Date of Admission]])</f>
        <v>2023</v>
      </c>
      <c r="W6020">
        <f>DAY(Healthcare_Data_v1__4[[#This Row],[Date of Admission]])</f>
        <v>30</v>
      </c>
    </row>
    <row r="6021" spans="1:23" x14ac:dyDescent="0.3">
      <c r="A6021" t="s">
        <v>23262</v>
      </c>
      <c r="B6021">
        <v>19</v>
      </c>
      <c r="C6021" t="s">
        <v>12</v>
      </c>
      <c r="D6021" t="s">
        <v>15</v>
      </c>
      <c r="E6021" t="s">
        <v>20</v>
      </c>
      <c r="F6021" t="s">
        <v>4</v>
      </c>
      <c r="G6021" s="1">
        <v>43876</v>
      </c>
      <c r="H6021" t="s">
        <v>11364</v>
      </c>
      <c r="I6021" t="s">
        <v>11365</v>
      </c>
      <c r="J6021">
        <v>16406.39559</v>
      </c>
      <c r="K6021" t="s">
        <v>66</v>
      </c>
      <c r="L6021">
        <v>9257</v>
      </c>
      <c r="M6021">
        <v>386</v>
      </c>
      <c r="N6021" t="s">
        <v>48</v>
      </c>
      <c r="O6021" s="1">
        <v>43901</v>
      </c>
      <c r="P6021" t="s">
        <v>60</v>
      </c>
      <c r="Q6021" t="s">
        <v>57</v>
      </c>
      <c r="R6021">
        <f>Healthcare_Data_v1__4[[#This Row],[Discharge Date]]-Healthcare_Data_v1__4[[#This Row],[Date of Admission]]</f>
        <v>25</v>
      </c>
      <c r="S6021" t="str" cm="1">
        <f t="array" ref="S6021">_xlfn.IFS( Healthcare_Data_v1__4[[#This Row],[Days of Stay]]&lt;10,"Low",Healthcare_Data_v1__4[[#This Row],[Days of Stay]]&lt;20,"Med",Healthcare_Data_v1__4[[#This Row],[Days of Stay]]&lt;=30,"High")</f>
        <v>High</v>
      </c>
      <c r="T6021" t="str">
        <f>CONCATENATE(Healthcare_Data_v1__4[[#This Row],[Medical Condition]],Healthcare_Data_v1__4[[#This Row],[Duration]])</f>
        <v>DiabetesHigh</v>
      </c>
      <c r="U6021">
        <f>MONTH(Healthcare_Data_v1__4[[#This Row],[Date of Admission]])</f>
        <v>2</v>
      </c>
      <c r="V6021">
        <f>YEAR(Healthcare_Data_v1__4[[#This Row],[Date of Admission]])</f>
        <v>2020</v>
      </c>
      <c r="W6021">
        <f>DAY(Healthcare_Data_v1__4[[#This Row],[Date of Admission]])</f>
        <v>15</v>
      </c>
    </row>
    <row r="6022" spans="1:23" x14ac:dyDescent="0.3">
      <c r="A6022" t="s">
        <v>3374</v>
      </c>
      <c r="B6022">
        <v>85</v>
      </c>
      <c r="C6022" t="s">
        <v>3</v>
      </c>
      <c r="D6022" t="s">
        <v>16</v>
      </c>
      <c r="E6022" t="s">
        <v>23</v>
      </c>
      <c r="F6022" t="s">
        <v>9</v>
      </c>
      <c r="G6022" s="1">
        <v>44944</v>
      </c>
      <c r="H6022" t="s">
        <v>11366</v>
      </c>
      <c r="I6022" t="s">
        <v>11367</v>
      </c>
      <c r="J6022">
        <v>16403.253290000001</v>
      </c>
      <c r="K6022" t="s">
        <v>69</v>
      </c>
      <c r="L6022">
        <v>25967</v>
      </c>
      <c r="M6022">
        <v>210</v>
      </c>
      <c r="N6022" t="s">
        <v>55</v>
      </c>
      <c r="O6022" s="1">
        <v>44972</v>
      </c>
      <c r="P6022" t="s">
        <v>85</v>
      </c>
      <c r="Q6022" t="s">
        <v>57</v>
      </c>
      <c r="R6022">
        <f>Healthcare_Data_v1__4[[#This Row],[Discharge Date]]-Healthcare_Data_v1__4[[#This Row],[Date of Admission]]</f>
        <v>28</v>
      </c>
      <c r="S6022" t="str" cm="1">
        <f t="array" ref="S6022">_xlfn.IFS( Healthcare_Data_v1__4[[#This Row],[Days of Stay]]&lt;10,"Low",Healthcare_Data_v1__4[[#This Row],[Days of Stay]]&lt;20,"Med",Healthcare_Data_v1__4[[#This Row],[Days of Stay]]&lt;=30,"High")</f>
        <v>High</v>
      </c>
      <c r="T6022" t="str">
        <f>CONCATENATE(Healthcare_Data_v1__4[[#This Row],[Medical Condition]],Healthcare_Data_v1__4[[#This Row],[Duration]])</f>
        <v>ArthritisHigh</v>
      </c>
      <c r="U6022">
        <f>MONTH(Healthcare_Data_v1__4[[#This Row],[Date of Admission]])</f>
        <v>1</v>
      </c>
      <c r="V6022">
        <f>YEAR(Healthcare_Data_v1__4[[#This Row],[Date of Admission]])</f>
        <v>2023</v>
      </c>
      <c r="W6022">
        <f>DAY(Healthcare_Data_v1__4[[#This Row],[Date of Admission]])</f>
        <v>18</v>
      </c>
    </row>
    <row r="6023" spans="1:23" x14ac:dyDescent="0.3">
      <c r="A6023" t="s">
        <v>23263</v>
      </c>
      <c r="B6023">
        <v>83</v>
      </c>
      <c r="C6023" t="s">
        <v>3</v>
      </c>
      <c r="D6023" t="s">
        <v>15</v>
      </c>
      <c r="E6023" t="s">
        <v>22</v>
      </c>
      <c r="F6023" t="s">
        <v>10</v>
      </c>
      <c r="G6023" s="1">
        <v>44193</v>
      </c>
      <c r="H6023" t="s">
        <v>5043</v>
      </c>
      <c r="I6023" t="s">
        <v>11368</v>
      </c>
      <c r="J6023">
        <v>16395.35745</v>
      </c>
      <c r="K6023" t="s">
        <v>66</v>
      </c>
      <c r="L6023">
        <v>12891</v>
      </c>
      <c r="M6023">
        <v>291</v>
      </c>
      <c r="N6023" t="s">
        <v>42</v>
      </c>
      <c r="O6023" s="1">
        <v>44196</v>
      </c>
      <c r="P6023" t="s">
        <v>43</v>
      </c>
      <c r="Q6023" t="s">
        <v>50</v>
      </c>
      <c r="R6023">
        <f>Healthcare_Data_v1__4[[#This Row],[Discharge Date]]-Healthcare_Data_v1__4[[#This Row],[Date of Admission]]</f>
        <v>3</v>
      </c>
      <c r="S6023" t="str" cm="1">
        <f t="array" ref="S6023">_xlfn.IFS( Healthcare_Data_v1__4[[#This Row],[Days of Stay]]&lt;10,"Low",Healthcare_Data_v1__4[[#This Row],[Days of Stay]]&lt;20,"Med",Healthcare_Data_v1__4[[#This Row],[Days of Stay]]&lt;=30,"High")</f>
        <v>Low</v>
      </c>
      <c r="T6023" t="str">
        <f>CONCATENATE(Healthcare_Data_v1__4[[#This Row],[Medical Condition]],Healthcare_Data_v1__4[[#This Row],[Duration]])</f>
        <v>HypertensionLow</v>
      </c>
      <c r="U6023">
        <f>MONTH(Healthcare_Data_v1__4[[#This Row],[Date of Admission]])</f>
        <v>12</v>
      </c>
      <c r="V6023">
        <f>YEAR(Healthcare_Data_v1__4[[#This Row],[Date of Admission]])</f>
        <v>2020</v>
      </c>
      <c r="W6023">
        <f>DAY(Healthcare_Data_v1__4[[#This Row],[Date of Admission]])</f>
        <v>28</v>
      </c>
    </row>
    <row r="6024" spans="1:23" x14ac:dyDescent="0.3">
      <c r="A6024" t="s">
        <v>23264</v>
      </c>
      <c r="B6024">
        <v>70</v>
      </c>
      <c r="C6024" t="s">
        <v>3</v>
      </c>
      <c r="D6024" t="s">
        <v>16</v>
      </c>
      <c r="E6024" t="s">
        <v>22</v>
      </c>
      <c r="F6024" t="s">
        <v>7</v>
      </c>
      <c r="G6024" s="1">
        <v>43569</v>
      </c>
      <c r="H6024" t="s">
        <v>11369</v>
      </c>
      <c r="I6024" t="s">
        <v>11370</v>
      </c>
      <c r="J6024">
        <v>16395.200789999999</v>
      </c>
      <c r="K6024" t="s">
        <v>41</v>
      </c>
      <c r="L6024">
        <v>11291</v>
      </c>
      <c r="M6024">
        <v>368</v>
      </c>
      <c r="N6024" t="s">
        <v>48</v>
      </c>
      <c r="O6024" s="1">
        <v>43572</v>
      </c>
      <c r="P6024" t="s">
        <v>43</v>
      </c>
      <c r="Q6024" t="s">
        <v>57</v>
      </c>
      <c r="R6024">
        <f>Healthcare_Data_v1__4[[#This Row],[Discharge Date]]-Healthcare_Data_v1__4[[#This Row],[Date of Admission]]</f>
        <v>3</v>
      </c>
      <c r="S6024" t="str" cm="1">
        <f t="array" ref="S6024">_xlfn.IFS( Healthcare_Data_v1__4[[#This Row],[Days of Stay]]&lt;10,"Low",Healthcare_Data_v1__4[[#This Row],[Days of Stay]]&lt;20,"Med",Healthcare_Data_v1__4[[#This Row],[Days of Stay]]&lt;=30,"High")</f>
        <v>Low</v>
      </c>
      <c r="T6024" t="str">
        <f>CONCATENATE(Healthcare_Data_v1__4[[#This Row],[Medical Condition]],Healthcare_Data_v1__4[[#This Row],[Duration]])</f>
        <v>ObesityLow</v>
      </c>
      <c r="U6024">
        <f>MONTH(Healthcare_Data_v1__4[[#This Row],[Date of Admission]])</f>
        <v>4</v>
      </c>
      <c r="V6024">
        <f>YEAR(Healthcare_Data_v1__4[[#This Row],[Date of Admission]])</f>
        <v>2019</v>
      </c>
      <c r="W6024">
        <f>DAY(Healthcare_Data_v1__4[[#This Row],[Date of Admission]])</f>
        <v>14</v>
      </c>
    </row>
    <row r="6025" spans="1:23" x14ac:dyDescent="0.3">
      <c r="A6025" t="s">
        <v>23265</v>
      </c>
      <c r="B6025">
        <v>48</v>
      </c>
      <c r="C6025" t="s">
        <v>8</v>
      </c>
      <c r="D6025" t="s">
        <v>15</v>
      </c>
      <c r="E6025" t="s">
        <v>25</v>
      </c>
      <c r="F6025" t="s">
        <v>9</v>
      </c>
      <c r="G6025" s="1">
        <v>43751</v>
      </c>
      <c r="H6025" t="s">
        <v>11371</v>
      </c>
      <c r="I6025" t="s">
        <v>11372</v>
      </c>
      <c r="J6025">
        <v>16393.544470000001</v>
      </c>
      <c r="K6025" t="s">
        <v>47</v>
      </c>
      <c r="L6025">
        <v>21281</v>
      </c>
      <c r="M6025">
        <v>371</v>
      </c>
      <c r="N6025" t="s">
        <v>48</v>
      </c>
      <c r="O6025" s="1">
        <v>43771</v>
      </c>
      <c r="P6025" t="s">
        <v>43</v>
      </c>
      <c r="Q6025" t="s">
        <v>44</v>
      </c>
      <c r="R6025">
        <f>Healthcare_Data_v1__4[[#This Row],[Discharge Date]]-Healthcare_Data_v1__4[[#This Row],[Date of Admission]]</f>
        <v>20</v>
      </c>
      <c r="S6025" t="str" cm="1">
        <f t="array" ref="S6025">_xlfn.IFS( Healthcare_Data_v1__4[[#This Row],[Days of Stay]]&lt;10,"Low",Healthcare_Data_v1__4[[#This Row],[Days of Stay]]&lt;20,"Med",Healthcare_Data_v1__4[[#This Row],[Days of Stay]]&lt;=30,"High")</f>
        <v>High</v>
      </c>
      <c r="T6025" t="str">
        <f>CONCATENATE(Healthcare_Data_v1__4[[#This Row],[Medical Condition]],Healthcare_Data_v1__4[[#This Row],[Duration]])</f>
        <v>ArthritisHigh</v>
      </c>
      <c r="U6025">
        <f>MONTH(Healthcare_Data_v1__4[[#This Row],[Date of Admission]])</f>
        <v>10</v>
      </c>
      <c r="V6025">
        <f>YEAR(Healthcare_Data_v1__4[[#This Row],[Date of Admission]])</f>
        <v>2019</v>
      </c>
      <c r="W6025">
        <f>DAY(Healthcare_Data_v1__4[[#This Row],[Date of Admission]])</f>
        <v>13</v>
      </c>
    </row>
    <row r="6026" spans="1:23" x14ac:dyDescent="0.3">
      <c r="A6026" t="s">
        <v>23266</v>
      </c>
      <c r="B6026">
        <v>63</v>
      </c>
      <c r="C6026" t="s">
        <v>3</v>
      </c>
      <c r="D6026" t="s">
        <v>15</v>
      </c>
      <c r="E6026" t="s">
        <v>22</v>
      </c>
      <c r="F6026" t="s">
        <v>10</v>
      </c>
      <c r="G6026" s="1">
        <v>43788</v>
      </c>
      <c r="H6026" t="s">
        <v>11373</v>
      </c>
      <c r="I6026" t="s">
        <v>11374</v>
      </c>
      <c r="J6026">
        <v>16384.583070000001</v>
      </c>
      <c r="K6026" t="s">
        <v>41</v>
      </c>
      <c r="L6026">
        <v>12001</v>
      </c>
      <c r="M6026">
        <v>248</v>
      </c>
      <c r="N6026" t="s">
        <v>48</v>
      </c>
      <c r="O6026" s="1">
        <v>43818</v>
      </c>
      <c r="P6026" t="s">
        <v>49</v>
      </c>
      <c r="Q6026" t="s">
        <v>50</v>
      </c>
      <c r="R6026">
        <f>Healthcare_Data_v1__4[[#This Row],[Discharge Date]]-Healthcare_Data_v1__4[[#This Row],[Date of Admission]]</f>
        <v>30</v>
      </c>
      <c r="S6026" t="str" cm="1">
        <f t="array" ref="S6026">_xlfn.IFS( Healthcare_Data_v1__4[[#This Row],[Days of Stay]]&lt;10,"Low",Healthcare_Data_v1__4[[#This Row],[Days of Stay]]&lt;20,"Med",Healthcare_Data_v1__4[[#This Row],[Days of Stay]]&lt;=30,"High")</f>
        <v>High</v>
      </c>
      <c r="T6026" t="str">
        <f>CONCATENATE(Healthcare_Data_v1__4[[#This Row],[Medical Condition]],Healthcare_Data_v1__4[[#This Row],[Duration]])</f>
        <v>HypertensionHigh</v>
      </c>
      <c r="U6026">
        <f>MONTH(Healthcare_Data_v1__4[[#This Row],[Date of Admission]])</f>
        <v>11</v>
      </c>
      <c r="V6026">
        <f>YEAR(Healthcare_Data_v1__4[[#This Row],[Date of Admission]])</f>
        <v>2019</v>
      </c>
      <c r="W6026">
        <f>DAY(Healthcare_Data_v1__4[[#This Row],[Date of Admission]])</f>
        <v>19</v>
      </c>
    </row>
    <row r="6027" spans="1:23" x14ac:dyDescent="0.3">
      <c r="A6027" t="s">
        <v>23267</v>
      </c>
      <c r="B6027">
        <v>49</v>
      </c>
      <c r="C6027" t="s">
        <v>8</v>
      </c>
      <c r="D6027" t="s">
        <v>16</v>
      </c>
      <c r="E6027" t="s">
        <v>23</v>
      </c>
      <c r="F6027" t="s">
        <v>7</v>
      </c>
      <c r="G6027" s="1">
        <v>43796</v>
      </c>
      <c r="H6027" t="s">
        <v>11375</v>
      </c>
      <c r="I6027" t="s">
        <v>1007</v>
      </c>
      <c r="J6027">
        <v>16383.70181</v>
      </c>
      <c r="K6027" t="s">
        <v>66</v>
      </c>
      <c r="L6027">
        <v>20319</v>
      </c>
      <c r="M6027">
        <v>462</v>
      </c>
      <c r="N6027" t="s">
        <v>42</v>
      </c>
      <c r="O6027" s="1">
        <v>43800</v>
      </c>
      <c r="P6027" t="s">
        <v>43</v>
      </c>
      <c r="Q6027" t="s">
        <v>57</v>
      </c>
      <c r="R6027">
        <f>Healthcare_Data_v1__4[[#This Row],[Discharge Date]]-Healthcare_Data_v1__4[[#This Row],[Date of Admission]]</f>
        <v>4</v>
      </c>
      <c r="S6027" t="str" cm="1">
        <f t="array" ref="S6027">_xlfn.IFS( Healthcare_Data_v1__4[[#This Row],[Days of Stay]]&lt;10,"Low",Healthcare_Data_v1__4[[#This Row],[Days of Stay]]&lt;20,"Med",Healthcare_Data_v1__4[[#This Row],[Days of Stay]]&lt;=30,"High")</f>
        <v>Low</v>
      </c>
      <c r="T6027" t="str">
        <f>CONCATENATE(Healthcare_Data_v1__4[[#This Row],[Medical Condition]],Healthcare_Data_v1__4[[#This Row],[Duration]])</f>
        <v>ObesityLow</v>
      </c>
      <c r="U6027">
        <f>MONTH(Healthcare_Data_v1__4[[#This Row],[Date of Admission]])</f>
        <v>11</v>
      </c>
      <c r="V6027">
        <f>YEAR(Healthcare_Data_v1__4[[#This Row],[Date of Admission]])</f>
        <v>2019</v>
      </c>
      <c r="W6027">
        <f>DAY(Healthcare_Data_v1__4[[#This Row],[Date of Admission]])</f>
        <v>27</v>
      </c>
    </row>
    <row r="6028" spans="1:23" x14ac:dyDescent="0.3">
      <c r="A6028" t="s">
        <v>23268</v>
      </c>
      <c r="B6028">
        <v>72</v>
      </c>
      <c r="C6028" t="s">
        <v>3</v>
      </c>
      <c r="D6028" t="s">
        <v>16</v>
      </c>
      <c r="E6028" t="s">
        <v>21</v>
      </c>
      <c r="F6028" t="s">
        <v>10</v>
      </c>
      <c r="G6028" s="1">
        <v>44142</v>
      </c>
      <c r="H6028" t="s">
        <v>11376</v>
      </c>
      <c r="I6028" t="s">
        <v>11377</v>
      </c>
      <c r="J6028">
        <v>16378.192300000001</v>
      </c>
      <c r="K6028" t="s">
        <v>41</v>
      </c>
      <c r="L6028">
        <v>7613</v>
      </c>
      <c r="M6028">
        <v>179</v>
      </c>
      <c r="N6028" t="s">
        <v>55</v>
      </c>
      <c r="O6028" s="1">
        <v>44172</v>
      </c>
      <c r="P6028" t="s">
        <v>56</v>
      </c>
      <c r="Q6028" t="s">
        <v>57</v>
      </c>
      <c r="R6028">
        <f>Healthcare_Data_v1__4[[#This Row],[Discharge Date]]-Healthcare_Data_v1__4[[#This Row],[Date of Admission]]</f>
        <v>30</v>
      </c>
      <c r="S6028" t="str" cm="1">
        <f t="array" ref="S6028">_xlfn.IFS( Healthcare_Data_v1__4[[#This Row],[Days of Stay]]&lt;10,"Low",Healthcare_Data_v1__4[[#This Row],[Days of Stay]]&lt;20,"Med",Healthcare_Data_v1__4[[#This Row],[Days of Stay]]&lt;=30,"High")</f>
        <v>High</v>
      </c>
      <c r="T6028" t="str">
        <f>CONCATENATE(Healthcare_Data_v1__4[[#This Row],[Medical Condition]],Healthcare_Data_v1__4[[#This Row],[Duration]])</f>
        <v>HypertensionHigh</v>
      </c>
      <c r="U6028">
        <f>MONTH(Healthcare_Data_v1__4[[#This Row],[Date of Admission]])</f>
        <v>11</v>
      </c>
      <c r="V6028">
        <f>YEAR(Healthcare_Data_v1__4[[#This Row],[Date of Admission]])</f>
        <v>2020</v>
      </c>
      <c r="W6028">
        <f>DAY(Healthcare_Data_v1__4[[#This Row],[Date of Admission]])</f>
        <v>7</v>
      </c>
    </row>
    <row r="6029" spans="1:23" x14ac:dyDescent="0.3">
      <c r="A6029" t="s">
        <v>3328</v>
      </c>
      <c r="B6029">
        <v>45</v>
      </c>
      <c r="C6029" t="s">
        <v>8</v>
      </c>
      <c r="D6029" t="s">
        <v>16</v>
      </c>
      <c r="E6029" t="s">
        <v>19</v>
      </c>
      <c r="F6029" t="s">
        <v>10</v>
      </c>
      <c r="G6029" s="1">
        <v>45115</v>
      </c>
      <c r="H6029" t="s">
        <v>11378</v>
      </c>
      <c r="I6029" t="s">
        <v>11379</v>
      </c>
      <c r="J6029">
        <v>16377.54182</v>
      </c>
      <c r="K6029" t="s">
        <v>47</v>
      </c>
      <c r="L6029">
        <v>26800</v>
      </c>
      <c r="M6029">
        <v>145</v>
      </c>
      <c r="N6029" t="s">
        <v>48</v>
      </c>
      <c r="O6029" s="1">
        <v>45129</v>
      </c>
      <c r="P6029" t="s">
        <v>43</v>
      </c>
      <c r="Q6029" t="s">
        <v>57</v>
      </c>
      <c r="R6029">
        <f>Healthcare_Data_v1__4[[#This Row],[Discharge Date]]-Healthcare_Data_v1__4[[#This Row],[Date of Admission]]</f>
        <v>14</v>
      </c>
      <c r="S6029" t="str" cm="1">
        <f t="array" ref="S6029">_xlfn.IFS( Healthcare_Data_v1__4[[#This Row],[Days of Stay]]&lt;10,"Low",Healthcare_Data_v1__4[[#This Row],[Days of Stay]]&lt;20,"Med",Healthcare_Data_v1__4[[#This Row],[Days of Stay]]&lt;=30,"High")</f>
        <v>Med</v>
      </c>
      <c r="T6029" t="str">
        <f>CONCATENATE(Healthcare_Data_v1__4[[#This Row],[Medical Condition]],Healthcare_Data_v1__4[[#This Row],[Duration]])</f>
        <v>HypertensionMed</v>
      </c>
      <c r="U6029">
        <f>MONTH(Healthcare_Data_v1__4[[#This Row],[Date of Admission]])</f>
        <v>7</v>
      </c>
      <c r="V6029">
        <f>YEAR(Healthcare_Data_v1__4[[#This Row],[Date of Admission]])</f>
        <v>2023</v>
      </c>
      <c r="W6029">
        <f>DAY(Healthcare_Data_v1__4[[#This Row],[Date of Admission]])</f>
        <v>8</v>
      </c>
    </row>
    <row r="6030" spans="1:23" x14ac:dyDescent="0.3">
      <c r="A6030" t="s">
        <v>23269</v>
      </c>
      <c r="B6030">
        <v>60</v>
      </c>
      <c r="C6030" t="s">
        <v>3</v>
      </c>
      <c r="D6030" t="s">
        <v>16</v>
      </c>
      <c r="E6030" t="s">
        <v>24</v>
      </c>
      <c r="F6030" t="s">
        <v>7</v>
      </c>
      <c r="G6030" s="1">
        <v>44389</v>
      </c>
      <c r="H6030" t="s">
        <v>11380</v>
      </c>
      <c r="I6030" t="s">
        <v>4872</v>
      </c>
      <c r="J6030">
        <v>16374.25584</v>
      </c>
      <c r="K6030" t="s">
        <v>63</v>
      </c>
      <c r="L6030">
        <v>17007</v>
      </c>
      <c r="M6030">
        <v>336</v>
      </c>
      <c r="N6030" t="s">
        <v>48</v>
      </c>
      <c r="O6030" s="1">
        <v>44409</v>
      </c>
      <c r="P6030" t="s">
        <v>49</v>
      </c>
      <c r="Q6030" t="s">
        <v>57</v>
      </c>
      <c r="R6030">
        <f>Healthcare_Data_v1__4[[#This Row],[Discharge Date]]-Healthcare_Data_v1__4[[#This Row],[Date of Admission]]</f>
        <v>20</v>
      </c>
      <c r="S6030" t="str" cm="1">
        <f t="array" ref="S6030">_xlfn.IFS( Healthcare_Data_v1__4[[#This Row],[Days of Stay]]&lt;10,"Low",Healthcare_Data_v1__4[[#This Row],[Days of Stay]]&lt;20,"Med",Healthcare_Data_v1__4[[#This Row],[Days of Stay]]&lt;=30,"High")</f>
        <v>High</v>
      </c>
      <c r="T6030" t="str">
        <f>CONCATENATE(Healthcare_Data_v1__4[[#This Row],[Medical Condition]],Healthcare_Data_v1__4[[#This Row],[Duration]])</f>
        <v>ObesityHigh</v>
      </c>
      <c r="U6030">
        <f>MONTH(Healthcare_Data_v1__4[[#This Row],[Date of Admission]])</f>
        <v>7</v>
      </c>
      <c r="V6030">
        <f>YEAR(Healthcare_Data_v1__4[[#This Row],[Date of Admission]])</f>
        <v>2021</v>
      </c>
      <c r="W6030">
        <f>DAY(Healthcare_Data_v1__4[[#This Row],[Date of Admission]])</f>
        <v>12</v>
      </c>
    </row>
    <row r="6031" spans="1:23" x14ac:dyDescent="0.3">
      <c r="A6031" t="s">
        <v>23270</v>
      </c>
      <c r="B6031">
        <v>81</v>
      </c>
      <c r="C6031" t="s">
        <v>3</v>
      </c>
      <c r="D6031" t="s">
        <v>16</v>
      </c>
      <c r="E6031" t="s">
        <v>22</v>
      </c>
      <c r="F6031" t="s">
        <v>7</v>
      </c>
      <c r="G6031" s="1">
        <v>43900</v>
      </c>
      <c r="H6031" t="s">
        <v>11381</v>
      </c>
      <c r="I6031" t="s">
        <v>11382</v>
      </c>
      <c r="J6031">
        <v>16372.45508</v>
      </c>
      <c r="K6031" t="s">
        <v>66</v>
      </c>
      <c r="L6031">
        <v>5958</v>
      </c>
      <c r="M6031">
        <v>290</v>
      </c>
      <c r="N6031" t="s">
        <v>55</v>
      </c>
      <c r="O6031" s="1">
        <v>43918</v>
      </c>
      <c r="P6031" t="s">
        <v>85</v>
      </c>
      <c r="Q6031" t="s">
        <v>44</v>
      </c>
      <c r="R6031">
        <f>Healthcare_Data_v1__4[[#This Row],[Discharge Date]]-Healthcare_Data_v1__4[[#This Row],[Date of Admission]]</f>
        <v>18</v>
      </c>
      <c r="S6031" t="str" cm="1">
        <f t="array" ref="S6031">_xlfn.IFS( Healthcare_Data_v1__4[[#This Row],[Days of Stay]]&lt;10,"Low",Healthcare_Data_v1__4[[#This Row],[Days of Stay]]&lt;20,"Med",Healthcare_Data_v1__4[[#This Row],[Days of Stay]]&lt;=30,"High")</f>
        <v>Med</v>
      </c>
      <c r="T6031" t="str">
        <f>CONCATENATE(Healthcare_Data_v1__4[[#This Row],[Medical Condition]],Healthcare_Data_v1__4[[#This Row],[Duration]])</f>
        <v>ObesityMed</v>
      </c>
      <c r="U6031">
        <f>MONTH(Healthcare_Data_v1__4[[#This Row],[Date of Admission]])</f>
        <v>3</v>
      </c>
      <c r="V6031">
        <f>YEAR(Healthcare_Data_v1__4[[#This Row],[Date of Admission]])</f>
        <v>2020</v>
      </c>
      <c r="W6031">
        <f>DAY(Healthcare_Data_v1__4[[#This Row],[Date of Admission]])</f>
        <v>10</v>
      </c>
    </row>
    <row r="6032" spans="1:23" x14ac:dyDescent="0.3">
      <c r="A6032" t="s">
        <v>23271</v>
      </c>
      <c r="B6032">
        <v>41</v>
      </c>
      <c r="C6032" t="s">
        <v>8</v>
      </c>
      <c r="D6032" t="s">
        <v>16</v>
      </c>
      <c r="E6032" t="s">
        <v>19</v>
      </c>
      <c r="F6032" t="s">
        <v>7</v>
      </c>
      <c r="G6032" s="1">
        <v>44931</v>
      </c>
      <c r="H6032" t="s">
        <v>11383</v>
      </c>
      <c r="I6032" t="s">
        <v>11384</v>
      </c>
      <c r="J6032">
        <v>16369.003989999999</v>
      </c>
      <c r="K6032" t="s">
        <v>47</v>
      </c>
      <c r="L6032">
        <v>15049</v>
      </c>
      <c r="M6032">
        <v>273</v>
      </c>
      <c r="N6032" t="s">
        <v>55</v>
      </c>
      <c r="O6032" s="1">
        <v>44954</v>
      </c>
      <c r="P6032" t="s">
        <v>49</v>
      </c>
      <c r="Q6032" t="s">
        <v>44</v>
      </c>
      <c r="R6032">
        <f>Healthcare_Data_v1__4[[#This Row],[Discharge Date]]-Healthcare_Data_v1__4[[#This Row],[Date of Admission]]</f>
        <v>23</v>
      </c>
      <c r="S6032" t="str" cm="1">
        <f t="array" ref="S6032">_xlfn.IFS( Healthcare_Data_v1__4[[#This Row],[Days of Stay]]&lt;10,"Low",Healthcare_Data_v1__4[[#This Row],[Days of Stay]]&lt;20,"Med",Healthcare_Data_v1__4[[#This Row],[Days of Stay]]&lt;=30,"High")</f>
        <v>High</v>
      </c>
      <c r="T6032" t="str">
        <f>CONCATENATE(Healthcare_Data_v1__4[[#This Row],[Medical Condition]],Healthcare_Data_v1__4[[#This Row],[Duration]])</f>
        <v>ObesityHigh</v>
      </c>
      <c r="U6032">
        <f>MONTH(Healthcare_Data_v1__4[[#This Row],[Date of Admission]])</f>
        <v>1</v>
      </c>
      <c r="V6032">
        <f>YEAR(Healthcare_Data_v1__4[[#This Row],[Date of Admission]])</f>
        <v>2023</v>
      </c>
      <c r="W6032">
        <f>DAY(Healthcare_Data_v1__4[[#This Row],[Date of Admission]])</f>
        <v>5</v>
      </c>
    </row>
    <row r="6033" spans="1:23" x14ac:dyDescent="0.3">
      <c r="A6033" t="s">
        <v>23272</v>
      </c>
      <c r="B6033">
        <v>66</v>
      </c>
      <c r="C6033" t="s">
        <v>3</v>
      </c>
      <c r="D6033" t="s">
        <v>15</v>
      </c>
      <c r="E6033" t="s">
        <v>25</v>
      </c>
      <c r="F6033" t="s">
        <v>10</v>
      </c>
      <c r="G6033" s="1">
        <v>43772</v>
      </c>
      <c r="H6033" t="s">
        <v>11385</v>
      </c>
      <c r="I6033" t="s">
        <v>11386</v>
      </c>
      <c r="J6033">
        <v>16360.81753</v>
      </c>
      <c r="K6033" t="s">
        <v>41</v>
      </c>
      <c r="L6033">
        <v>8364</v>
      </c>
      <c r="M6033">
        <v>354</v>
      </c>
      <c r="N6033" t="s">
        <v>42</v>
      </c>
      <c r="O6033" s="1">
        <v>43787</v>
      </c>
      <c r="P6033" t="s">
        <v>49</v>
      </c>
      <c r="Q6033" t="s">
        <v>44</v>
      </c>
      <c r="R6033">
        <f>Healthcare_Data_v1__4[[#This Row],[Discharge Date]]-Healthcare_Data_v1__4[[#This Row],[Date of Admission]]</f>
        <v>15</v>
      </c>
      <c r="S6033" t="str" cm="1">
        <f t="array" ref="S6033">_xlfn.IFS( Healthcare_Data_v1__4[[#This Row],[Days of Stay]]&lt;10,"Low",Healthcare_Data_v1__4[[#This Row],[Days of Stay]]&lt;20,"Med",Healthcare_Data_v1__4[[#This Row],[Days of Stay]]&lt;=30,"High")</f>
        <v>Med</v>
      </c>
      <c r="T6033" t="str">
        <f>CONCATENATE(Healthcare_Data_v1__4[[#This Row],[Medical Condition]],Healthcare_Data_v1__4[[#This Row],[Duration]])</f>
        <v>HypertensionMed</v>
      </c>
      <c r="U6033">
        <f>MONTH(Healthcare_Data_v1__4[[#This Row],[Date of Admission]])</f>
        <v>11</v>
      </c>
      <c r="V6033">
        <f>YEAR(Healthcare_Data_v1__4[[#This Row],[Date of Admission]])</f>
        <v>2019</v>
      </c>
      <c r="W6033">
        <f>DAY(Healthcare_Data_v1__4[[#This Row],[Date of Admission]])</f>
        <v>3</v>
      </c>
    </row>
    <row r="6034" spans="1:23" x14ac:dyDescent="0.3">
      <c r="A6034" t="s">
        <v>23273</v>
      </c>
      <c r="B6034">
        <v>31</v>
      </c>
      <c r="C6034" t="s">
        <v>5</v>
      </c>
      <c r="D6034" t="s">
        <v>16</v>
      </c>
      <c r="E6034" t="s">
        <v>24</v>
      </c>
      <c r="F6034" t="s">
        <v>6</v>
      </c>
      <c r="G6034" s="1">
        <v>44994</v>
      </c>
      <c r="H6034" t="s">
        <v>11387</v>
      </c>
      <c r="I6034" t="s">
        <v>11388</v>
      </c>
      <c r="J6034">
        <v>16354.340039999999</v>
      </c>
      <c r="K6034" t="s">
        <v>69</v>
      </c>
      <c r="L6034">
        <v>23681</v>
      </c>
      <c r="M6034">
        <v>283</v>
      </c>
      <c r="N6034" t="s">
        <v>48</v>
      </c>
      <c r="O6034" s="1">
        <v>45004</v>
      </c>
      <c r="P6034" t="s">
        <v>85</v>
      </c>
      <c r="Q6034" t="s">
        <v>44</v>
      </c>
      <c r="R6034">
        <f>Healthcare_Data_v1__4[[#This Row],[Discharge Date]]-Healthcare_Data_v1__4[[#This Row],[Date of Admission]]</f>
        <v>10</v>
      </c>
      <c r="S6034" t="str" cm="1">
        <f t="array" ref="S6034">_xlfn.IFS( Healthcare_Data_v1__4[[#This Row],[Days of Stay]]&lt;10,"Low",Healthcare_Data_v1__4[[#This Row],[Days of Stay]]&lt;20,"Med",Healthcare_Data_v1__4[[#This Row],[Days of Stay]]&lt;=30,"High")</f>
        <v>Med</v>
      </c>
      <c r="T6034" t="str">
        <f>CONCATENATE(Healthcare_Data_v1__4[[#This Row],[Medical Condition]],Healthcare_Data_v1__4[[#This Row],[Duration]])</f>
        <v>AsthmaMed</v>
      </c>
      <c r="U6034">
        <f>MONTH(Healthcare_Data_v1__4[[#This Row],[Date of Admission]])</f>
        <v>3</v>
      </c>
      <c r="V6034">
        <f>YEAR(Healthcare_Data_v1__4[[#This Row],[Date of Admission]])</f>
        <v>2023</v>
      </c>
      <c r="W6034">
        <f>DAY(Healthcare_Data_v1__4[[#This Row],[Date of Admission]])</f>
        <v>9</v>
      </c>
    </row>
    <row r="6035" spans="1:23" x14ac:dyDescent="0.3">
      <c r="A6035" t="s">
        <v>23274</v>
      </c>
      <c r="B6035">
        <v>55</v>
      </c>
      <c r="C6035" t="s">
        <v>3</v>
      </c>
      <c r="D6035" t="s">
        <v>16</v>
      </c>
      <c r="E6035" t="s">
        <v>20</v>
      </c>
      <c r="F6035" t="s">
        <v>4</v>
      </c>
      <c r="G6035" s="1">
        <v>44389</v>
      </c>
      <c r="H6035" t="s">
        <v>11389</v>
      </c>
      <c r="I6035" t="s">
        <v>11390</v>
      </c>
      <c r="J6035">
        <v>16341.63495</v>
      </c>
      <c r="K6035" t="s">
        <v>69</v>
      </c>
      <c r="L6035">
        <v>46956</v>
      </c>
      <c r="M6035">
        <v>129</v>
      </c>
      <c r="N6035" t="s">
        <v>42</v>
      </c>
      <c r="O6035" s="1">
        <v>44402</v>
      </c>
      <c r="P6035" t="s">
        <v>43</v>
      </c>
      <c r="Q6035" t="s">
        <v>44</v>
      </c>
      <c r="R6035">
        <f>Healthcare_Data_v1__4[[#This Row],[Discharge Date]]-Healthcare_Data_v1__4[[#This Row],[Date of Admission]]</f>
        <v>13</v>
      </c>
      <c r="S6035" t="str" cm="1">
        <f t="array" ref="S6035">_xlfn.IFS( Healthcare_Data_v1__4[[#This Row],[Days of Stay]]&lt;10,"Low",Healthcare_Data_v1__4[[#This Row],[Days of Stay]]&lt;20,"Med",Healthcare_Data_v1__4[[#This Row],[Days of Stay]]&lt;=30,"High")</f>
        <v>Med</v>
      </c>
      <c r="T6035" t="str">
        <f>CONCATENATE(Healthcare_Data_v1__4[[#This Row],[Medical Condition]],Healthcare_Data_v1__4[[#This Row],[Duration]])</f>
        <v>DiabetesMed</v>
      </c>
      <c r="U6035">
        <f>MONTH(Healthcare_Data_v1__4[[#This Row],[Date of Admission]])</f>
        <v>7</v>
      </c>
      <c r="V6035">
        <f>YEAR(Healthcare_Data_v1__4[[#This Row],[Date of Admission]])</f>
        <v>2021</v>
      </c>
      <c r="W6035">
        <f>DAY(Healthcare_Data_v1__4[[#This Row],[Date of Admission]])</f>
        <v>12</v>
      </c>
    </row>
    <row r="6036" spans="1:23" x14ac:dyDescent="0.3">
      <c r="A6036" t="s">
        <v>23275</v>
      </c>
      <c r="B6036">
        <v>60</v>
      </c>
      <c r="C6036" t="s">
        <v>3</v>
      </c>
      <c r="D6036" t="s">
        <v>16</v>
      </c>
      <c r="E6036" t="s">
        <v>26</v>
      </c>
      <c r="F6036" t="s">
        <v>11</v>
      </c>
      <c r="G6036" s="1">
        <v>44285</v>
      </c>
      <c r="H6036" t="s">
        <v>11391</v>
      </c>
      <c r="I6036" t="s">
        <v>11392</v>
      </c>
      <c r="J6036">
        <v>16340.718929999999</v>
      </c>
      <c r="K6036" t="s">
        <v>66</v>
      </c>
      <c r="L6036">
        <v>59941</v>
      </c>
      <c r="M6036">
        <v>257</v>
      </c>
      <c r="N6036" t="s">
        <v>48</v>
      </c>
      <c r="O6036" s="1">
        <v>44305</v>
      </c>
      <c r="P6036" t="s">
        <v>60</v>
      </c>
      <c r="Q6036" t="s">
        <v>50</v>
      </c>
      <c r="R6036">
        <f>Healthcare_Data_v1__4[[#This Row],[Discharge Date]]-Healthcare_Data_v1__4[[#This Row],[Date of Admission]]</f>
        <v>20</v>
      </c>
      <c r="S6036" t="str" cm="1">
        <f t="array" ref="S6036">_xlfn.IFS( Healthcare_Data_v1__4[[#This Row],[Days of Stay]]&lt;10,"Low",Healthcare_Data_v1__4[[#This Row],[Days of Stay]]&lt;20,"Med",Healthcare_Data_v1__4[[#This Row],[Days of Stay]]&lt;=30,"High")</f>
        <v>High</v>
      </c>
      <c r="T6036" t="str">
        <f>CONCATENATE(Healthcare_Data_v1__4[[#This Row],[Medical Condition]],Healthcare_Data_v1__4[[#This Row],[Duration]])</f>
        <v>CancerHigh</v>
      </c>
      <c r="U6036">
        <f>MONTH(Healthcare_Data_v1__4[[#This Row],[Date of Admission]])</f>
        <v>3</v>
      </c>
      <c r="V6036">
        <f>YEAR(Healthcare_Data_v1__4[[#This Row],[Date of Admission]])</f>
        <v>2021</v>
      </c>
      <c r="W6036">
        <f>DAY(Healthcare_Data_v1__4[[#This Row],[Date of Admission]])</f>
        <v>30</v>
      </c>
    </row>
    <row r="6037" spans="1:23" x14ac:dyDescent="0.3">
      <c r="A6037" t="s">
        <v>10359</v>
      </c>
      <c r="B6037">
        <v>28</v>
      </c>
      <c r="C6037" t="s">
        <v>5</v>
      </c>
      <c r="D6037" t="s">
        <v>16</v>
      </c>
      <c r="E6037" t="s">
        <v>24</v>
      </c>
      <c r="F6037" t="s">
        <v>7</v>
      </c>
      <c r="G6037" s="1">
        <v>44075</v>
      </c>
      <c r="H6037" t="s">
        <v>11393</v>
      </c>
      <c r="I6037" t="s">
        <v>11394</v>
      </c>
      <c r="J6037">
        <v>16332.899240000001</v>
      </c>
      <c r="K6037" t="s">
        <v>63</v>
      </c>
      <c r="L6037">
        <v>13126</v>
      </c>
      <c r="M6037">
        <v>418</v>
      </c>
      <c r="N6037" t="s">
        <v>42</v>
      </c>
      <c r="O6037" s="1">
        <v>44080</v>
      </c>
      <c r="P6037" t="s">
        <v>60</v>
      </c>
      <c r="Q6037" t="s">
        <v>50</v>
      </c>
      <c r="R6037">
        <f>Healthcare_Data_v1__4[[#This Row],[Discharge Date]]-Healthcare_Data_v1__4[[#This Row],[Date of Admission]]</f>
        <v>5</v>
      </c>
      <c r="S6037" t="str" cm="1">
        <f t="array" ref="S6037">_xlfn.IFS( Healthcare_Data_v1__4[[#This Row],[Days of Stay]]&lt;10,"Low",Healthcare_Data_v1__4[[#This Row],[Days of Stay]]&lt;20,"Med",Healthcare_Data_v1__4[[#This Row],[Days of Stay]]&lt;=30,"High")</f>
        <v>Low</v>
      </c>
      <c r="T6037" t="str">
        <f>CONCATENATE(Healthcare_Data_v1__4[[#This Row],[Medical Condition]],Healthcare_Data_v1__4[[#This Row],[Duration]])</f>
        <v>ObesityLow</v>
      </c>
      <c r="U6037">
        <f>MONTH(Healthcare_Data_v1__4[[#This Row],[Date of Admission]])</f>
        <v>9</v>
      </c>
      <c r="V6037">
        <f>YEAR(Healthcare_Data_v1__4[[#This Row],[Date of Admission]])</f>
        <v>2020</v>
      </c>
      <c r="W6037">
        <f>DAY(Healthcare_Data_v1__4[[#This Row],[Date of Admission]])</f>
        <v>1</v>
      </c>
    </row>
    <row r="6038" spans="1:23" x14ac:dyDescent="0.3">
      <c r="A6038" t="s">
        <v>23276</v>
      </c>
      <c r="B6038">
        <v>73</v>
      </c>
      <c r="C6038" t="s">
        <v>3</v>
      </c>
      <c r="D6038" t="s">
        <v>15</v>
      </c>
      <c r="E6038" t="s">
        <v>21</v>
      </c>
      <c r="F6038" t="s">
        <v>7</v>
      </c>
      <c r="G6038" s="1">
        <v>44922</v>
      </c>
      <c r="H6038" t="s">
        <v>8859</v>
      </c>
      <c r="I6038" t="s">
        <v>11395</v>
      </c>
      <c r="J6038">
        <v>16327.49612</v>
      </c>
      <c r="K6038" t="s">
        <v>66</v>
      </c>
      <c r="L6038">
        <v>15427</v>
      </c>
      <c r="M6038">
        <v>473</v>
      </c>
      <c r="N6038" t="s">
        <v>55</v>
      </c>
      <c r="O6038" s="1">
        <v>44940</v>
      </c>
      <c r="P6038" t="s">
        <v>56</v>
      </c>
      <c r="Q6038" t="s">
        <v>57</v>
      </c>
      <c r="R6038">
        <f>Healthcare_Data_v1__4[[#This Row],[Discharge Date]]-Healthcare_Data_v1__4[[#This Row],[Date of Admission]]</f>
        <v>18</v>
      </c>
      <c r="S6038" t="str" cm="1">
        <f t="array" ref="S6038">_xlfn.IFS( Healthcare_Data_v1__4[[#This Row],[Days of Stay]]&lt;10,"Low",Healthcare_Data_v1__4[[#This Row],[Days of Stay]]&lt;20,"Med",Healthcare_Data_v1__4[[#This Row],[Days of Stay]]&lt;=30,"High")</f>
        <v>Med</v>
      </c>
      <c r="T6038" t="str">
        <f>CONCATENATE(Healthcare_Data_v1__4[[#This Row],[Medical Condition]],Healthcare_Data_v1__4[[#This Row],[Duration]])</f>
        <v>ObesityMed</v>
      </c>
      <c r="U6038">
        <f>MONTH(Healthcare_Data_v1__4[[#This Row],[Date of Admission]])</f>
        <v>12</v>
      </c>
      <c r="V6038">
        <f>YEAR(Healthcare_Data_v1__4[[#This Row],[Date of Admission]])</f>
        <v>2022</v>
      </c>
      <c r="W6038">
        <f>DAY(Healthcare_Data_v1__4[[#This Row],[Date of Admission]])</f>
        <v>27</v>
      </c>
    </row>
    <row r="6039" spans="1:23" x14ac:dyDescent="0.3">
      <c r="A6039" t="s">
        <v>23277</v>
      </c>
      <c r="B6039">
        <v>67</v>
      </c>
      <c r="C6039" t="s">
        <v>3</v>
      </c>
      <c r="D6039" t="s">
        <v>15</v>
      </c>
      <c r="E6039" t="s">
        <v>26</v>
      </c>
      <c r="F6039" t="s">
        <v>4</v>
      </c>
      <c r="G6039" s="1">
        <v>44412</v>
      </c>
      <c r="H6039" t="s">
        <v>11396</v>
      </c>
      <c r="I6039" t="s">
        <v>11397</v>
      </c>
      <c r="J6039">
        <v>16325.036120000001</v>
      </c>
      <c r="K6039" t="s">
        <v>41</v>
      </c>
      <c r="L6039">
        <v>6093</v>
      </c>
      <c r="M6039">
        <v>467</v>
      </c>
      <c r="N6039" t="s">
        <v>55</v>
      </c>
      <c r="O6039" s="1">
        <v>44435</v>
      </c>
      <c r="P6039" t="s">
        <v>49</v>
      </c>
      <c r="Q6039" t="s">
        <v>50</v>
      </c>
      <c r="R6039">
        <f>Healthcare_Data_v1__4[[#This Row],[Discharge Date]]-Healthcare_Data_v1__4[[#This Row],[Date of Admission]]</f>
        <v>23</v>
      </c>
      <c r="S6039" t="str" cm="1">
        <f t="array" ref="S6039">_xlfn.IFS( Healthcare_Data_v1__4[[#This Row],[Days of Stay]]&lt;10,"Low",Healthcare_Data_v1__4[[#This Row],[Days of Stay]]&lt;20,"Med",Healthcare_Data_v1__4[[#This Row],[Days of Stay]]&lt;=30,"High")</f>
        <v>High</v>
      </c>
      <c r="T6039" t="str">
        <f>CONCATENATE(Healthcare_Data_v1__4[[#This Row],[Medical Condition]],Healthcare_Data_v1__4[[#This Row],[Duration]])</f>
        <v>DiabetesHigh</v>
      </c>
      <c r="U6039">
        <f>MONTH(Healthcare_Data_v1__4[[#This Row],[Date of Admission]])</f>
        <v>8</v>
      </c>
      <c r="V6039">
        <f>YEAR(Healthcare_Data_v1__4[[#This Row],[Date of Admission]])</f>
        <v>2021</v>
      </c>
      <c r="W6039">
        <f>DAY(Healthcare_Data_v1__4[[#This Row],[Date of Admission]])</f>
        <v>4</v>
      </c>
    </row>
    <row r="6040" spans="1:23" x14ac:dyDescent="0.3">
      <c r="A6040" t="s">
        <v>5279</v>
      </c>
      <c r="B6040">
        <v>59</v>
      </c>
      <c r="C6040" t="s">
        <v>3</v>
      </c>
      <c r="D6040" t="s">
        <v>16</v>
      </c>
      <c r="E6040" t="s">
        <v>22</v>
      </c>
      <c r="F6040" t="s">
        <v>7</v>
      </c>
      <c r="G6040" s="1">
        <v>44422</v>
      </c>
      <c r="H6040" t="s">
        <v>11398</v>
      </c>
      <c r="I6040" t="s">
        <v>11399</v>
      </c>
      <c r="J6040">
        <v>16324.60044</v>
      </c>
      <c r="K6040" t="s">
        <v>41</v>
      </c>
      <c r="L6040">
        <v>8330</v>
      </c>
      <c r="M6040">
        <v>229</v>
      </c>
      <c r="N6040" t="s">
        <v>42</v>
      </c>
      <c r="O6040" s="1">
        <v>44432</v>
      </c>
      <c r="P6040" t="s">
        <v>49</v>
      </c>
      <c r="Q6040" t="s">
        <v>57</v>
      </c>
      <c r="R6040">
        <f>Healthcare_Data_v1__4[[#This Row],[Discharge Date]]-Healthcare_Data_v1__4[[#This Row],[Date of Admission]]</f>
        <v>10</v>
      </c>
      <c r="S6040" t="str" cm="1">
        <f t="array" ref="S6040">_xlfn.IFS( Healthcare_Data_v1__4[[#This Row],[Days of Stay]]&lt;10,"Low",Healthcare_Data_v1__4[[#This Row],[Days of Stay]]&lt;20,"Med",Healthcare_Data_v1__4[[#This Row],[Days of Stay]]&lt;=30,"High")</f>
        <v>Med</v>
      </c>
      <c r="T6040" t="str">
        <f>CONCATENATE(Healthcare_Data_v1__4[[#This Row],[Medical Condition]],Healthcare_Data_v1__4[[#This Row],[Duration]])</f>
        <v>ObesityMed</v>
      </c>
      <c r="U6040">
        <f>MONTH(Healthcare_Data_v1__4[[#This Row],[Date of Admission]])</f>
        <v>8</v>
      </c>
      <c r="V6040">
        <f>YEAR(Healthcare_Data_v1__4[[#This Row],[Date of Admission]])</f>
        <v>2021</v>
      </c>
      <c r="W6040">
        <f>DAY(Healthcare_Data_v1__4[[#This Row],[Date of Admission]])</f>
        <v>14</v>
      </c>
    </row>
    <row r="6041" spans="1:23" x14ac:dyDescent="0.3">
      <c r="A6041" t="s">
        <v>23278</v>
      </c>
      <c r="B6041">
        <v>46</v>
      </c>
      <c r="C6041" t="s">
        <v>8</v>
      </c>
      <c r="D6041" t="s">
        <v>16</v>
      </c>
      <c r="E6041" t="s">
        <v>22</v>
      </c>
      <c r="F6041" t="s">
        <v>4</v>
      </c>
      <c r="G6041" s="1">
        <v>44197</v>
      </c>
      <c r="H6041" t="s">
        <v>11400</v>
      </c>
      <c r="I6041" t="s">
        <v>11401</v>
      </c>
      <c r="J6041">
        <v>16320.015369999999</v>
      </c>
      <c r="K6041" t="s">
        <v>69</v>
      </c>
      <c r="L6041">
        <v>49679</v>
      </c>
      <c r="M6041">
        <v>174</v>
      </c>
      <c r="N6041" t="s">
        <v>55</v>
      </c>
      <c r="O6041" s="1">
        <v>44204</v>
      </c>
      <c r="P6041" t="s">
        <v>85</v>
      </c>
      <c r="Q6041" t="s">
        <v>44</v>
      </c>
      <c r="R6041">
        <f>Healthcare_Data_v1__4[[#This Row],[Discharge Date]]-Healthcare_Data_v1__4[[#This Row],[Date of Admission]]</f>
        <v>7</v>
      </c>
      <c r="S6041" t="str" cm="1">
        <f t="array" ref="S6041">_xlfn.IFS( Healthcare_Data_v1__4[[#This Row],[Days of Stay]]&lt;10,"Low",Healthcare_Data_v1__4[[#This Row],[Days of Stay]]&lt;20,"Med",Healthcare_Data_v1__4[[#This Row],[Days of Stay]]&lt;=30,"High")</f>
        <v>Low</v>
      </c>
      <c r="T6041" t="str">
        <f>CONCATENATE(Healthcare_Data_v1__4[[#This Row],[Medical Condition]],Healthcare_Data_v1__4[[#This Row],[Duration]])</f>
        <v>DiabetesLow</v>
      </c>
      <c r="U6041">
        <f>MONTH(Healthcare_Data_v1__4[[#This Row],[Date of Admission]])</f>
        <v>1</v>
      </c>
      <c r="V6041">
        <f>YEAR(Healthcare_Data_v1__4[[#This Row],[Date of Admission]])</f>
        <v>2021</v>
      </c>
      <c r="W6041">
        <f>DAY(Healthcare_Data_v1__4[[#This Row],[Date of Admission]])</f>
        <v>1</v>
      </c>
    </row>
    <row r="6042" spans="1:23" x14ac:dyDescent="0.3">
      <c r="A6042" t="s">
        <v>23279</v>
      </c>
      <c r="B6042">
        <v>21</v>
      </c>
      <c r="C6042" t="s">
        <v>12</v>
      </c>
      <c r="D6042" t="s">
        <v>15</v>
      </c>
      <c r="E6042" t="s">
        <v>24</v>
      </c>
      <c r="F6042" t="s">
        <v>10</v>
      </c>
      <c r="G6042" s="1">
        <v>45033</v>
      </c>
      <c r="H6042" t="s">
        <v>11402</v>
      </c>
      <c r="I6042" t="s">
        <v>11403</v>
      </c>
      <c r="J6042">
        <v>16307.4208</v>
      </c>
      <c r="K6042" t="s">
        <v>63</v>
      </c>
      <c r="L6042">
        <v>20003</v>
      </c>
      <c r="M6042">
        <v>215</v>
      </c>
      <c r="N6042" t="s">
        <v>55</v>
      </c>
      <c r="O6042" s="1">
        <v>45034</v>
      </c>
      <c r="P6042" t="s">
        <v>49</v>
      </c>
      <c r="Q6042" t="s">
        <v>44</v>
      </c>
      <c r="R6042">
        <f>Healthcare_Data_v1__4[[#This Row],[Discharge Date]]-Healthcare_Data_v1__4[[#This Row],[Date of Admission]]</f>
        <v>1</v>
      </c>
      <c r="S6042" t="str" cm="1">
        <f t="array" ref="S6042">_xlfn.IFS( Healthcare_Data_v1__4[[#This Row],[Days of Stay]]&lt;10,"Low",Healthcare_Data_v1__4[[#This Row],[Days of Stay]]&lt;20,"Med",Healthcare_Data_v1__4[[#This Row],[Days of Stay]]&lt;=30,"High")</f>
        <v>Low</v>
      </c>
      <c r="T6042" t="str">
        <f>CONCATENATE(Healthcare_Data_v1__4[[#This Row],[Medical Condition]],Healthcare_Data_v1__4[[#This Row],[Duration]])</f>
        <v>HypertensionLow</v>
      </c>
      <c r="U6042">
        <f>MONTH(Healthcare_Data_v1__4[[#This Row],[Date of Admission]])</f>
        <v>4</v>
      </c>
      <c r="V6042">
        <f>YEAR(Healthcare_Data_v1__4[[#This Row],[Date of Admission]])</f>
        <v>2023</v>
      </c>
      <c r="W6042">
        <f>DAY(Healthcare_Data_v1__4[[#This Row],[Date of Admission]])</f>
        <v>17</v>
      </c>
    </row>
    <row r="6043" spans="1:23" x14ac:dyDescent="0.3">
      <c r="A6043" t="s">
        <v>7334</v>
      </c>
      <c r="B6043">
        <v>49</v>
      </c>
      <c r="C6043" t="s">
        <v>8</v>
      </c>
      <c r="D6043" t="s">
        <v>16</v>
      </c>
      <c r="E6043" t="s">
        <v>20</v>
      </c>
      <c r="F6043" t="s">
        <v>11</v>
      </c>
      <c r="G6043" s="1">
        <v>43853</v>
      </c>
      <c r="H6043" t="s">
        <v>11404</v>
      </c>
      <c r="I6043" t="s">
        <v>11405</v>
      </c>
      <c r="J6043">
        <v>16298.4735</v>
      </c>
      <c r="K6043" t="s">
        <v>63</v>
      </c>
      <c r="L6043">
        <v>11112</v>
      </c>
      <c r="M6043">
        <v>270</v>
      </c>
      <c r="N6043" t="s">
        <v>48</v>
      </c>
      <c r="O6043" s="1">
        <v>43860</v>
      </c>
      <c r="P6043" t="s">
        <v>60</v>
      </c>
      <c r="Q6043" t="s">
        <v>50</v>
      </c>
      <c r="R6043">
        <f>Healthcare_Data_v1__4[[#This Row],[Discharge Date]]-Healthcare_Data_v1__4[[#This Row],[Date of Admission]]</f>
        <v>7</v>
      </c>
      <c r="S6043" t="str" cm="1">
        <f t="array" ref="S6043">_xlfn.IFS( Healthcare_Data_v1__4[[#This Row],[Days of Stay]]&lt;10,"Low",Healthcare_Data_v1__4[[#This Row],[Days of Stay]]&lt;20,"Med",Healthcare_Data_v1__4[[#This Row],[Days of Stay]]&lt;=30,"High")</f>
        <v>Low</v>
      </c>
      <c r="T6043" t="str">
        <f>CONCATENATE(Healthcare_Data_v1__4[[#This Row],[Medical Condition]],Healthcare_Data_v1__4[[#This Row],[Duration]])</f>
        <v>CancerLow</v>
      </c>
      <c r="U6043">
        <f>MONTH(Healthcare_Data_v1__4[[#This Row],[Date of Admission]])</f>
        <v>1</v>
      </c>
      <c r="V6043">
        <f>YEAR(Healthcare_Data_v1__4[[#This Row],[Date of Admission]])</f>
        <v>2020</v>
      </c>
      <c r="W6043">
        <f>DAY(Healthcare_Data_v1__4[[#This Row],[Date of Admission]])</f>
        <v>23</v>
      </c>
    </row>
    <row r="6044" spans="1:23" x14ac:dyDescent="0.3">
      <c r="A6044" t="s">
        <v>8661</v>
      </c>
      <c r="B6044">
        <v>76</v>
      </c>
      <c r="C6044" t="s">
        <v>3</v>
      </c>
      <c r="D6044" t="s">
        <v>15</v>
      </c>
      <c r="E6044" t="s">
        <v>22</v>
      </c>
      <c r="F6044" t="s">
        <v>10</v>
      </c>
      <c r="G6044" s="1">
        <v>44145</v>
      </c>
      <c r="H6044" t="s">
        <v>11406</v>
      </c>
      <c r="I6044" t="s">
        <v>6631</v>
      </c>
      <c r="J6044">
        <v>16293.62077</v>
      </c>
      <c r="K6044" t="s">
        <v>41</v>
      </c>
      <c r="L6044">
        <v>34103</v>
      </c>
      <c r="M6044">
        <v>107</v>
      </c>
      <c r="N6044" t="s">
        <v>55</v>
      </c>
      <c r="O6044" s="1">
        <v>44156</v>
      </c>
      <c r="P6044" t="s">
        <v>43</v>
      </c>
      <c r="Q6044" t="s">
        <v>44</v>
      </c>
      <c r="R6044">
        <f>Healthcare_Data_v1__4[[#This Row],[Discharge Date]]-Healthcare_Data_v1__4[[#This Row],[Date of Admission]]</f>
        <v>11</v>
      </c>
      <c r="S6044" t="str" cm="1">
        <f t="array" ref="S6044">_xlfn.IFS( Healthcare_Data_v1__4[[#This Row],[Days of Stay]]&lt;10,"Low",Healthcare_Data_v1__4[[#This Row],[Days of Stay]]&lt;20,"Med",Healthcare_Data_v1__4[[#This Row],[Days of Stay]]&lt;=30,"High")</f>
        <v>Med</v>
      </c>
      <c r="T6044" t="str">
        <f>CONCATENATE(Healthcare_Data_v1__4[[#This Row],[Medical Condition]],Healthcare_Data_v1__4[[#This Row],[Duration]])</f>
        <v>HypertensionMed</v>
      </c>
      <c r="U6044">
        <f>MONTH(Healthcare_Data_v1__4[[#This Row],[Date of Admission]])</f>
        <v>11</v>
      </c>
      <c r="V6044">
        <f>YEAR(Healthcare_Data_v1__4[[#This Row],[Date of Admission]])</f>
        <v>2020</v>
      </c>
      <c r="W6044">
        <f>DAY(Healthcare_Data_v1__4[[#This Row],[Date of Admission]])</f>
        <v>10</v>
      </c>
    </row>
    <row r="6045" spans="1:23" x14ac:dyDescent="0.3">
      <c r="A6045" t="s">
        <v>23280</v>
      </c>
      <c r="B6045">
        <v>43</v>
      </c>
      <c r="C6045" t="s">
        <v>8</v>
      </c>
      <c r="D6045" t="s">
        <v>15</v>
      </c>
      <c r="E6045" t="s">
        <v>22</v>
      </c>
      <c r="F6045" t="s">
        <v>7</v>
      </c>
      <c r="G6045" s="1">
        <v>44371</v>
      </c>
      <c r="H6045" t="s">
        <v>11407</v>
      </c>
      <c r="I6045" t="s">
        <v>11408</v>
      </c>
      <c r="J6045">
        <v>16292.16359</v>
      </c>
      <c r="K6045" t="s">
        <v>66</v>
      </c>
      <c r="L6045">
        <v>2372</v>
      </c>
      <c r="M6045">
        <v>417</v>
      </c>
      <c r="N6045" t="s">
        <v>42</v>
      </c>
      <c r="O6045" s="1">
        <v>44389</v>
      </c>
      <c r="P6045" t="s">
        <v>49</v>
      </c>
      <c r="Q6045" t="s">
        <v>44</v>
      </c>
      <c r="R6045">
        <f>Healthcare_Data_v1__4[[#This Row],[Discharge Date]]-Healthcare_Data_v1__4[[#This Row],[Date of Admission]]</f>
        <v>18</v>
      </c>
      <c r="S6045" t="str" cm="1">
        <f t="array" ref="S6045">_xlfn.IFS( Healthcare_Data_v1__4[[#This Row],[Days of Stay]]&lt;10,"Low",Healthcare_Data_v1__4[[#This Row],[Days of Stay]]&lt;20,"Med",Healthcare_Data_v1__4[[#This Row],[Days of Stay]]&lt;=30,"High")</f>
        <v>Med</v>
      </c>
      <c r="T6045" t="str">
        <f>CONCATENATE(Healthcare_Data_v1__4[[#This Row],[Medical Condition]],Healthcare_Data_v1__4[[#This Row],[Duration]])</f>
        <v>ObesityMed</v>
      </c>
      <c r="U6045">
        <f>MONTH(Healthcare_Data_v1__4[[#This Row],[Date of Admission]])</f>
        <v>6</v>
      </c>
      <c r="V6045">
        <f>YEAR(Healthcare_Data_v1__4[[#This Row],[Date of Admission]])</f>
        <v>2021</v>
      </c>
      <c r="W6045">
        <f>DAY(Healthcare_Data_v1__4[[#This Row],[Date of Admission]])</f>
        <v>24</v>
      </c>
    </row>
    <row r="6046" spans="1:23" x14ac:dyDescent="0.3">
      <c r="A6046" t="s">
        <v>23281</v>
      </c>
      <c r="B6046">
        <v>23</v>
      </c>
      <c r="C6046" t="s">
        <v>12</v>
      </c>
      <c r="D6046" t="s">
        <v>16</v>
      </c>
      <c r="E6046" t="s">
        <v>21</v>
      </c>
      <c r="F6046" t="s">
        <v>7</v>
      </c>
      <c r="G6046" s="1">
        <v>43759</v>
      </c>
      <c r="H6046" t="s">
        <v>11409</v>
      </c>
      <c r="I6046" t="s">
        <v>11410</v>
      </c>
      <c r="J6046">
        <v>16292.01283</v>
      </c>
      <c r="K6046" t="s">
        <v>47</v>
      </c>
      <c r="L6046">
        <v>13130</v>
      </c>
      <c r="M6046">
        <v>333</v>
      </c>
      <c r="N6046" t="s">
        <v>42</v>
      </c>
      <c r="O6046" s="1">
        <v>43778</v>
      </c>
      <c r="P6046" t="s">
        <v>85</v>
      </c>
      <c r="Q6046" t="s">
        <v>44</v>
      </c>
      <c r="R6046">
        <f>Healthcare_Data_v1__4[[#This Row],[Discharge Date]]-Healthcare_Data_v1__4[[#This Row],[Date of Admission]]</f>
        <v>19</v>
      </c>
      <c r="S6046" t="str" cm="1">
        <f t="array" ref="S6046">_xlfn.IFS( Healthcare_Data_v1__4[[#This Row],[Days of Stay]]&lt;10,"Low",Healthcare_Data_v1__4[[#This Row],[Days of Stay]]&lt;20,"Med",Healthcare_Data_v1__4[[#This Row],[Days of Stay]]&lt;=30,"High")</f>
        <v>Med</v>
      </c>
      <c r="T6046" t="str">
        <f>CONCATENATE(Healthcare_Data_v1__4[[#This Row],[Medical Condition]],Healthcare_Data_v1__4[[#This Row],[Duration]])</f>
        <v>ObesityMed</v>
      </c>
      <c r="U6046">
        <f>MONTH(Healthcare_Data_v1__4[[#This Row],[Date of Admission]])</f>
        <v>10</v>
      </c>
      <c r="V6046">
        <f>YEAR(Healthcare_Data_v1__4[[#This Row],[Date of Admission]])</f>
        <v>2019</v>
      </c>
      <c r="W6046">
        <f>DAY(Healthcare_Data_v1__4[[#This Row],[Date of Admission]])</f>
        <v>21</v>
      </c>
    </row>
    <row r="6047" spans="1:23" x14ac:dyDescent="0.3">
      <c r="A6047" t="s">
        <v>23282</v>
      </c>
      <c r="B6047">
        <v>18</v>
      </c>
      <c r="C6047" t="s">
        <v>12</v>
      </c>
      <c r="D6047" t="s">
        <v>15</v>
      </c>
      <c r="E6047" t="s">
        <v>24</v>
      </c>
      <c r="F6047" t="s">
        <v>6</v>
      </c>
      <c r="G6047" s="1">
        <v>43454</v>
      </c>
      <c r="H6047" t="s">
        <v>23283</v>
      </c>
      <c r="I6047" t="s">
        <v>11411</v>
      </c>
      <c r="J6047">
        <v>16287.45347</v>
      </c>
      <c r="K6047" t="s">
        <v>69</v>
      </c>
      <c r="L6047">
        <v>31798</v>
      </c>
      <c r="M6047">
        <v>115</v>
      </c>
      <c r="N6047" t="s">
        <v>55</v>
      </c>
      <c r="O6047" s="1">
        <v>43477</v>
      </c>
      <c r="P6047" t="s">
        <v>43</v>
      </c>
      <c r="Q6047" t="s">
        <v>57</v>
      </c>
      <c r="R6047">
        <f>Healthcare_Data_v1__4[[#This Row],[Discharge Date]]-Healthcare_Data_v1__4[[#This Row],[Date of Admission]]</f>
        <v>23</v>
      </c>
      <c r="S6047" t="str" cm="1">
        <f t="array" ref="S6047">_xlfn.IFS( Healthcare_Data_v1__4[[#This Row],[Days of Stay]]&lt;10,"Low",Healthcare_Data_v1__4[[#This Row],[Days of Stay]]&lt;20,"Med",Healthcare_Data_v1__4[[#This Row],[Days of Stay]]&lt;=30,"High")</f>
        <v>High</v>
      </c>
      <c r="T6047" t="str">
        <f>CONCATENATE(Healthcare_Data_v1__4[[#This Row],[Medical Condition]],Healthcare_Data_v1__4[[#This Row],[Duration]])</f>
        <v>AsthmaHigh</v>
      </c>
      <c r="U6047">
        <f>MONTH(Healthcare_Data_v1__4[[#This Row],[Date of Admission]])</f>
        <v>12</v>
      </c>
      <c r="V6047">
        <f>YEAR(Healthcare_Data_v1__4[[#This Row],[Date of Admission]])</f>
        <v>2018</v>
      </c>
      <c r="W6047">
        <f>DAY(Healthcare_Data_v1__4[[#This Row],[Date of Admission]])</f>
        <v>20</v>
      </c>
    </row>
    <row r="6048" spans="1:23" x14ac:dyDescent="0.3">
      <c r="A6048" t="s">
        <v>23284</v>
      </c>
      <c r="B6048">
        <v>33</v>
      </c>
      <c r="C6048" t="s">
        <v>5</v>
      </c>
      <c r="D6048" t="s">
        <v>16</v>
      </c>
      <c r="E6048" t="s">
        <v>26</v>
      </c>
      <c r="F6048" t="s">
        <v>4</v>
      </c>
      <c r="G6048" s="1">
        <v>45081</v>
      </c>
      <c r="H6048" t="s">
        <v>11412</v>
      </c>
      <c r="I6048" t="s">
        <v>11413</v>
      </c>
      <c r="J6048">
        <v>16285.049069999999</v>
      </c>
      <c r="K6048" t="s">
        <v>69</v>
      </c>
      <c r="L6048">
        <v>54776</v>
      </c>
      <c r="M6048">
        <v>284</v>
      </c>
      <c r="N6048" t="s">
        <v>55</v>
      </c>
      <c r="O6048" s="1">
        <v>45108</v>
      </c>
      <c r="P6048" t="s">
        <v>49</v>
      </c>
      <c r="Q6048" t="s">
        <v>44</v>
      </c>
      <c r="R6048">
        <f>Healthcare_Data_v1__4[[#This Row],[Discharge Date]]-Healthcare_Data_v1__4[[#This Row],[Date of Admission]]</f>
        <v>27</v>
      </c>
      <c r="S6048" t="str" cm="1">
        <f t="array" ref="S6048">_xlfn.IFS( Healthcare_Data_v1__4[[#This Row],[Days of Stay]]&lt;10,"Low",Healthcare_Data_v1__4[[#This Row],[Days of Stay]]&lt;20,"Med",Healthcare_Data_v1__4[[#This Row],[Days of Stay]]&lt;=30,"High")</f>
        <v>High</v>
      </c>
      <c r="T6048" t="str">
        <f>CONCATENATE(Healthcare_Data_v1__4[[#This Row],[Medical Condition]],Healthcare_Data_v1__4[[#This Row],[Duration]])</f>
        <v>DiabetesHigh</v>
      </c>
      <c r="U6048">
        <f>MONTH(Healthcare_Data_v1__4[[#This Row],[Date of Admission]])</f>
        <v>6</v>
      </c>
      <c r="V6048">
        <f>YEAR(Healthcare_Data_v1__4[[#This Row],[Date of Admission]])</f>
        <v>2023</v>
      </c>
      <c r="W6048">
        <f>DAY(Healthcare_Data_v1__4[[#This Row],[Date of Admission]])</f>
        <v>4</v>
      </c>
    </row>
    <row r="6049" spans="1:23" x14ac:dyDescent="0.3">
      <c r="A6049" t="s">
        <v>23285</v>
      </c>
      <c r="B6049">
        <v>78</v>
      </c>
      <c r="C6049" t="s">
        <v>3</v>
      </c>
      <c r="D6049" t="s">
        <v>16</v>
      </c>
      <c r="E6049" t="s">
        <v>19</v>
      </c>
      <c r="F6049" t="s">
        <v>9</v>
      </c>
      <c r="G6049" s="1">
        <v>43868</v>
      </c>
      <c r="H6049" t="s">
        <v>11414</v>
      </c>
      <c r="I6049" t="s">
        <v>11415</v>
      </c>
      <c r="J6049">
        <v>16281.35176</v>
      </c>
      <c r="K6049" t="s">
        <v>41</v>
      </c>
      <c r="L6049">
        <v>19357</v>
      </c>
      <c r="M6049">
        <v>155</v>
      </c>
      <c r="N6049" t="s">
        <v>55</v>
      </c>
      <c r="O6049" s="1">
        <v>43894</v>
      </c>
      <c r="P6049" t="s">
        <v>60</v>
      </c>
      <c r="Q6049" t="s">
        <v>57</v>
      </c>
      <c r="R6049">
        <f>Healthcare_Data_v1__4[[#This Row],[Discharge Date]]-Healthcare_Data_v1__4[[#This Row],[Date of Admission]]</f>
        <v>26</v>
      </c>
      <c r="S6049" t="str" cm="1">
        <f t="array" ref="S6049">_xlfn.IFS( Healthcare_Data_v1__4[[#This Row],[Days of Stay]]&lt;10,"Low",Healthcare_Data_v1__4[[#This Row],[Days of Stay]]&lt;20,"Med",Healthcare_Data_v1__4[[#This Row],[Days of Stay]]&lt;=30,"High")</f>
        <v>High</v>
      </c>
      <c r="T6049" t="str">
        <f>CONCATENATE(Healthcare_Data_v1__4[[#This Row],[Medical Condition]],Healthcare_Data_v1__4[[#This Row],[Duration]])</f>
        <v>ArthritisHigh</v>
      </c>
      <c r="U6049">
        <f>MONTH(Healthcare_Data_v1__4[[#This Row],[Date of Admission]])</f>
        <v>2</v>
      </c>
      <c r="V6049">
        <f>YEAR(Healthcare_Data_v1__4[[#This Row],[Date of Admission]])</f>
        <v>2020</v>
      </c>
      <c r="W6049">
        <f>DAY(Healthcare_Data_v1__4[[#This Row],[Date of Admission]])</f>
        <v>7</v>
      </c>
    </row>
    <row r="6050" spans="1:23" x14ac:dyDescent="0.3">
      <c r="A6050" t="s">
        <v>23286</v>
      </c>
      <c r="B6050">
        <v>76</v>
      </c>
      <c r="C6050" t="s">
        <v>3</v>
      </c>
      <c r="D6050" t="s">
        <v>15</v>
      </c>
      <c r="E6050" t="s">
        <v>21</v>
      </c>
      <c r="F6050" t="s">
        <v>9</v>
      </c>
      <c r="G6050" s="1">
        <v>43575</v>
      </c>
      <c r="H6050" t="s">
        <v>11416</v>
      </c>
      <c r="I6050" t="s">
        <v>11417</v>
      </c>
      <c r="J6050">
        <v>16274.400320000001</v>
      </c>
      <c r="K6050" t="s">
        <v>41</v>
      </c>
      <c r="L6050">
        <v>1633</v>
      </c>
      <c r="M6050">
        <v>495</v>
      </c>
      <c r="N6050" t="s">
        <v>42</v>
      </c>
      <c r="O6050" s="1">
        <v>43582</v>
      </c>
      <c r="P6050" t="s">
        <v>43</v>
      </c>
      <c r="Q6050" t="s">
        <v>57</v>
      </c>
      <c r="R6050">
        <f>Healthcare_Data_v1__4[[#This Row],[Discharge Date]]-Healthcare_Data_v1__4[[#This Row],[Date of Admission]]</f>
        <v>7</v>
      </c>
      <c r="S6050" t="str" cm="1">
        <f t="array" ref="S6050">_xlfn.IFS( Healthcare_Data_v1__4[[#This Row],[Days of Stay]]&lt;10,"Low",Healthcare_Data_v1__4[[#This Row],[Days of Stay]]&lt;20,"Med",Healthcare_Data_v1__4[[#This Row],[Days of Stay]]&lt;=30,"High")</f>
        <v>Low</v>
      </c>
      <c r="T6050" t="str">
        <f>CONCATENATE(Healthcare_Data_v1__4[[#This Row],[Medical Condition]],Healthcare_Data_v1__4[[#This Row],[Duration]])</f>
        <v>ArthritisLow</v>
      </c>
      <c r="U6050">
        <f>MONTH(Healthcare_Data_v1__4[[#This Row],[Date of Admission]])</f>
        <v>4</v>
      </c>
      <c r="V6050">
        <f>YEAR(Healthcare_Data_v1__4[[#This Row],[Date of Admission]])</f>
        <v>2019</v>
      </c>
      <c r="W6050">
        <f>DAY(Healthcare_Data_v1__4[[#This Row],[Date of Admission]])</f>
        <v>20</v>
      </c>
    </row>
    <row r="6051" spans="1:23" x14ac:dyDescent="0.3">
      <c r="A6051" t="s">
        <v>23287</v>
      </c>
      <c r="B6051">
        <v>64</v>
      </c>
      <c r="C6051" t="s">
        <v>3</v>
      </c>
      <c r="D6051" t="s">
        <v>15</v>
      </c>
      <c r="E6051" t="s">
        <v>25</v>
      </c>
      <c r="F6051" t="s">
        <v>6</v>
      </c>
      <c r="G6051" s="1">
        <v>44027</v>
      </c>
      <c r="H6051" t="s">
        <v>11418</v>
      </c>
      <c r="I6051" t="s">
        <v>9109</v>
      </c>
      <c r="J6051">
        <v>16269.124980000001</v>
      </c>
      <c r="K6051" t="s">
        <v>41</v>
      </c>
      <c r="L6051">
        <v>16811</v>
      </c>
      <c r="M6051">
        <v>304</v>
      </c>
      <c r="N6051" t="s">
        <v>48</v>
      </c>
      <c r="O6051" s="1">
        <v>44053</v>
      </c>
      <c r="P6051" t="s">
        <v>43</v>
      </c>
      <c r="Q6051" t="s">
        <v>57</v>
      </c>
      <c r="R6051">
        <f>Healthcare_Data_v1__4[[#This Row],[Discharge Date]]-Healthcare_Data_v1__4[[#This Row],[Date of Admission]]</f>
        <v>26</v>
      </c>
      <c r="S6051" t="str" cm="1">
        <f t="array" ref="S6051">_xlfn.IFS( Healthcare_Data_v1__4[[#This Row],[Days of Stay]]&lt;10,"Low",Healthcare_Data_v1__4[[#This Row],[Days of Stay]]&lt;20,"Med",Healthcare_Data_v1__4[[#This Row],[Days of Stay]]&lt;=30,"High")</f>
        <v>High</v>
      </c>
      <c r="T6051" t="str">
        <f>CONCATENATE(Healthcare_Data_v1__4[[#This Row],[Medical Condition]],Healthcare_Data_v1__4[[#This Row],[Duration]])</f>
        <v>AsthmaHigh</v>
      </c>
      <c r="U6051">
        <f>MONTH(Healthcare_Data_v1__4[[#This Row],[Date of Admission]])</f>
        <v>7</v>
      </c>
      <c r="V6051">
        <f>YEAR(Healthcare_Data_v1__4[[#This Row],[Date of Admission]])</f>
        <v>2020</v>
      </c>
      <c r="W6051">
        <f>DAY(Healthcare_Data_v1__4[[#This Row],[Date of Admission]])</f>
        <v>15</v>
      </c>
    </row>
    <row r="6052" spans="1:23" x14ac:dyDescent="0.3">
      <c r="A6052" t="s">
        <v>23288</v>
      </c>
      <c r="B6052">
        <v>81</v>
      </c>
      <c r="C6052" t="s">
        <v>3</v>
      </c>
      <c r="D6052" t="s">
        <v>16</v>
      </c>
      <c r="E6052" t="s">
        <v>23</v>
      </c>
      <c r="F6052" t="s">
        <v>9</v>
      </c>
      <c r="G6052" s="1">
        <v>44863</v>
      </c>
      <c r="H6052" t="s">
        <v>11419</v>
      </c>
      <c r="I6052" t="s">
        <v>11420</v>
      </c>
      <c r="J6052">
        <v>16267.71243</v>
      </c>
      <c r="K6052" t="s">
        <v>41</v>
      </c>
      <c r="L6052">
        <v>24126</v>
      </c>
      <c r="M6052">
        <v>116</v>
      </c>
      <c r="N6052" t="s">
        <v>48</v>
      </c>
      <c r="O6052" s="1">
        <v>44881</v>
      </c>
      <c r="P6052" t="s">
        <v>60</v>
      </c>
      <c r="Q6052" t="s">
        <v>44</v>
      </c>
      <c r="R6052">
        <f>Healthcare_Data_v1__4[[#This Row],[Discharge Date]]-Healthcare_Data_v1__4[[#This Row],[Date of Admission]]</f>
        <v>18</v>
      </c>
      <c r="S6052" t="str" cm="1">
        <f t="array" ref="S6052">_xlfn.IFS( Healthcare_Data_v1__4[[#This Row],[Days of Stay]]&lt;10,"Low",Healthcare_Data_v1__4[[#This Row],[Days of Stay]]&lt;20,"Med",Healthcare_Data_v1__4[[#This Row],[Days of Stay]]&lt;=30,"High")</f>
        <v>Med</v>
      </c>
      <c r="T6052" t="str">
        <f>CONCATENATE(Healthcare_Data_v1__4[[#This Row],[Medical Condition]],Healthcare_Data_v1__4[[#This Row],[Duration]])</f>
        <v>ArthritisMed</v>
      </c>
      <c r="U6052">
        <f>MONTH(Healthcare_Data_v1__4[[#This Row],[Date of Admission]])</f>
        <v>10</v>
      </c>
      <c r="V6052">
        <f>YEAR(Healthcare_Data_v1__4[[#This Row],[Date of Admission]])</f>
        <v>2022</v>
      </c>
      <c r="W6052">
        <f>DAY(Healthcare_Data_v1__4[[#This Row],[Date of Admission]])</f>
        <v>29</v>
      </c>
    </row>
    <row r="6053" spans="1:23" x14ac:dyDescent="0.3">
      <c r="A6053" t="s">
        <v>19558</v>
      </c>
      <c r="B6053">
        <v>85</v>
      </c>
      <c r="C6053" t="s">
        <v>3</v>
      </c>
      <c r="D6053" t="s">
        <v>15</v>
      </c>
      <c r="E6053" t="s">
        <v>23</v>
      </c>
      <c r="F6053" t="s">
        <v>4</v>
      </c>
      <c r="G6053" s="1">
        <v>44764</v>
      </c>
      <c r="H6053" t="s">
        <v>11421</v>
      </c>
      <c r="I6053" t="s">
        <v>11422</v>
      </c>
      <c r="J6053">
        <v>16256.92685</v>
      </c>
      <c r="K6053" t="s">
        <v>41</v>
      </c>
      <c r="L6053">
        <v>50162</v>
      </c>
      <c r="M6053">
        <v>239</v>
      </c>
      <c r="N6053" t="s">
        <v>55</v>
      </c>
      <c r="O6053" s="1">
        <v>44790</v>
      </c>
      <c r="P6053" t="s">
        <v>60</v>
      </c>
      <c r="Q6053" t="s">
        <v>50</v>
      </c>
      <c r="R6053">
        <f>Healthcare_Data_v1__4[[#This Row],[Discharge Date]]-Healthcare_Data_v1__4[[#This Row],[Date of Admission]]</f>
        <v>26</v>
      </c>
      <c r="S6053" t="str" cm="1">
        <f t="array" ref="S6053">_xlfn.IFS( Healthcare_Data_v1__4[[#This Row],[Days of Stay]]&lt;10,"Low",Healthcare_Data_v1__4[[#This Row],[Days of Stay]]&lt;20,"Med",Healthcare_Data_v1__4[[#This Row],[Days of Stay]]&lt;=30,"High")</f>
        <v>High</v>
      </c>
      <c r="T6053" t="str">
        <f>CONCATENATE(Healthcare_Data_v1__4[[#This Row],[Medical Condition]],Healthcare_Data_v1__4[[#This Row],[Duration]])</f>
        <v>DiabetesHigh</v>
      </c>
      <c r="U6053">
        <f>MONTH(Healthcare_Data_v1__4[[#This Row],[Date of Admission]])</f>
        <v>7</v>
      </c>
      <c r="V6053">
        <f>YEAR(Healthcare_Data_v1__4[[#This Row],[Date of Admission]])</f>
        <v>2022</v>
      </c>
      <c r="W6053">
        <f>DAY(Healthcare_Data_v1__4[[#This Row],[Date of Admission]])</f>
        <v>22</v>
      </c>
    </row>
    <row r="6054" spans="1:23" x14ac:dyDescent="0.3">
      <c r="A6054" t="s">
        <v>23289</v>
      </c>
      <c r="B6054">
        <v>37</v>
      </c>
      <c r="C6054" t="s">
        <v>5</v>
      </c>
      <c r="D6054" t="s">
        <v>16</v>
      </c>
      <c r="E6054" t="s">
        <v>26</v>
      </c>
      <c r="F6054" t="s">
        <v>7</v>
      </c>
      <c r="G6054" s="1">
        <v>45190</v>
      </c>
      <c r="H6054" t="s">
        <v>11423</v>
      </c>
      <c r="I6054" t="s">
        <v>11424</v>
      </c>
      <c r="J6054">
        <v>16256.606250000001</v>
      </c>
      <c r="K6054" t="s">
        <v>63</v>
      </c>
      <c r="L6054">
        <v>7314</v>
      </c>
      <c r="M6054">
        <v>456</v>
      </c>
      <c r="N6054" t="s">
        <v>55</v>
      </c>
      <c r="O6054" s="1">
        <v>45213</v>
      </c>
      <c r="P6054" t="s">
        <v>60</v>
      </c>
      <c r="Q6054" t="s">
        <v>44</v>
      </c>
      <c r="R6054">
        <f>Healthcare_Data_v1__4[[#This Row],[Discharge Date]]-Healthcare_Data_v1__4[[#This Row],[Date of Admission]]</f>
        <v>23</v>
      </c>
      <c r="S6054" t="str" cm="1">
        <f t="array" ref="S6054">_xlfn.IFS( Healthcare_Data_v1__4[[#This Row],[Days of Stay]]&lt;10,"Low",Healthcare_Data_v1__4[[#This Row],[Days of Stay]]&lt;20,"Med",Healthcare_Data_v1__4[[#This Row],[Days of Stay]]&lt;=30,"High")</f>
        <v>High</v>
      </c>
      <c r="T6054" t="str">
        <f>CONCATENATE(Healthcare_Data_v1__4[[#This Row],[Medical Condition]],Healthcare_Data_v1__4[[#This Row],[Duration]])</f>
        <v>ObesityHigh</v>
      </c>
      <c r="U6054">
        <f>MONTH(Healthcare_Data_v1__4[[#This Row],[Date of Admission]])</f>
        <v>9</v>
      </c>
      <c r="V6054">
        <f>YEAR(Healthcare_Data_v1__4[[#This Row],[Date of Admission]])</f>
        <v>2023</v>
      </c>
      <c r="W6054">
        <f>DAY(Healthcare_Data_v1__4[[#This Row],[Date of Admission]])</f>
        <v>21</v>
      </c>
    </row>
    <row r="6055" spans="1:23" x14ac:dyDescent="0.3">
      <c r="A6055" t="s">
        <v>18920</v>
      </c>
      <c r="B6055">
        <v>62</v>
      </c>
      <c r="C6055" t="s">
        <v>3</v>
      </c>
      <c r="D6055" t="s">
        <v>15</v>
      </c>
      <c r="E6055" t="s">
        <v>21</v>
      </c>
      <c r="F6055" t="s">
        <v>7</v>
      </c>
      <c r="G6055" s="1">
        <v>43589</v>
      </c>
      <c r="H6055" t="s">
        <v>11425</v>
      </c>
      <c r="I6055" t="s">
        <v>11426</v>
      </c>
      <c r="J6055">
        <v>16255.47334</v>
      </c>
      <c r="K6055" t="s">
        <v>41</v>
      </c>
      <c r="L6055">
        <v>4182</v>
      </c>
      <c r="M6055">
        <v>375</v>
      </c>
      <c r="N6055" t="s">
        <v>42</v>
      </c>
      <c r="O6055" s="1">
        <v>43592</v>
      </c>
      <c r="P6055" t="s">
        <v>43</v>
      </c>
      <c r="Q6055" t="s">
        <v>44</v>
      </c>
      <c r="R6055">
        <f>Healthcare_Data_v1__4[[#This Row],[Discharge Date]]-Healthcare_Data_v1__4[[#This Row],[Date of Admission]]</f>
        <v>3</v>
      </c>
      <c r="S6055" t="str" cm="1">
        <f t="array" ref="S6055">_xlfn.IFS( Healthcare_Data_v1__4[[#This Row],[Days of Stay]]&lt;10,"Low",Healthcare_Data_v1__4[[#This Row],[Days of Stay]]&lt;20,"Med",Healthcare_Data_v1__4[[#This Row],[Days of Stay]]&lt;=30,"High")</f>
        <v>Low</v>
      </c>
      <c r="T6055" t="str">
        <f>CONCATENATE(Healthcare_Data_v1__4[[#This Row],[Medical Condition]],Healthcare_Data_v1__4[[#This Row],[Duration]])</f>
        <v>ObesityLow</v>
      </c>
      <c r="U6055">
        <f>MONTH(Healthcare_Data_v1__4[[#This Row],[Date of Admission]])</f>
        <v>5</v>
      </c>
      <c r="V6055">
        <f>YEAR(Healthcare_Data_v1__4[[#This Row],[Date of Admission]])</f>
        <v>2019</v>
      </c>
      <c r="W6055">
        <f>DAY(Healthcare_Data_v1__4[[#This Row],[Date of Admission]])</f>
        <v>4</v>
      </c>
    </row>
    <row r="6056" spans="1:23" x14ac:dyDescent="0.3">
      <c r="A6056" t="s">
        <v>23290</v>
      </c>
      <c r="B6056">
        <v>31</v>
      </c>
      <c r="C6056" t="s">
        <v>5</v>
      </c>
      <c r="D6056" t="s">
        <v>15</v>
      </c>
      <c r="E6056" t="s">
        <v>25</v>
      </c>
      <c r="F6056" t="s">
        <v>9</v>
      </c>
      <c r="G6056" s="1">
        <v>44648</v>
      </c>
      <c r="H6056" t="s">
        <v>11427</v>
      </c>
      <c r="I6056" t="s">
        <v>7829</v>
      </c>
      <c r="J6056">
        <v>16249.5152</v>
      </c>
      <c r="K6056" t="s">
        <v>47</v>
      </c>
      <c r="L6056">
        <v>8406</v>
      </c>
      <c r="M6056">
        <v>130</v>
      </c>
      <c r="N6056" t="s">
        <v>42</v>
      </c>
      <c r="O6056" s="1">
        <v>44649</v>
      </c>
      <c r="P6056" t="s">
        <v>43</v>
      </c>
      <c r="Q6056" t="s">
        <v>44</v>
      </c>
      <c r="R6056">
        <f>Healthcare_Data_v1__4[[#This Row],[Discharge Date]]-Healthcare_Data_v1__4[[#This Row],[Date of Admission]]</f>
        <v>1</v>
      </c>
      <c r="S6056" t="str" cm="1">
        <f t="array" ref="S6056">_xlfn.IFS( Healthcare_Data_v1__4[[#This Row],[Days of Stay]]&lt;10,"Low",Healthcare_Data_v1__4[[#This Row],[Days of Stay]]&lt;20,"Med",Healthcare_Data_v1__4[[#This Row],[Days of Stay]]&lt;=30,"High")</f>
        <v>Low</v>
      </c>
      <c r="T6056" t="str">
        <f>CONCATENATE(Healthcare_Data_v1__4[[#This Row],[Medical Condition]],Healthcare_Data_v1__4[[#This Row],[Duration]])</f>
        <v>ArthritisLow</v>
      </c>
      <c r="U6056">
        <f>MONTH(Healthcare_Data_v1__4[[#This Row],[Date of Admission]])</f>
        <v>3</v>
      </c>
      <c r="V6056">
        <f>YEAR(Healthcare_Data_v1__4[[#This Row],[Date of Admission]])</f>
        <v>2022</v>
      </c>
      <c r="W6056">
        <f>DAY(Healthcare_Data_v1__4[[#This Row],[Date of Admission]])</f>
        <v>28</v>
      </c>
    </row>
    <row r="6057" spans="1:23" x14ac:dyDescent="0.3">
      <c r="A6057" t="s">
        <v>23291</v>
      </c>
      <c r="B6057">
        <v>35</v>
      </c>
      <c r="C6057" t="s">
        <v>5</v>
      </c>
      <c r="D6057" t="s">
        <v>15</v>
      </c>
      <c r="E6057" t="s">
        <v>22</v>
      </c>
      <c r="F6057" t="s">
        <v>9</v>
      </c>
      <c r="G6057" s="1">
        <v>44789</v>
      </c>
      <c r="H6057" t="s">
        <v>11428</v>
      </c>
      <c r="I6057" t="s">
        <v>11429</v>
      </c>
      <c r="J6057">
        <v>16247.634190000001</v>
      </c>
      <c r="K6057" t="s">
        <v>63</v>
      </c>
      <c r="L6057">
        <v>1971</v>
      </c>
      <c r="M6057">
        <v>201</v>
      </c>
      <c r="N6057" t="s">
        <v>48</v>
      </c>
      <c r="O6057" s="1">
        <v>44810</v>
      </c>
      <c r="P6057" t="s">
        <v>43</v>
      </c>
      <c r="Q6057" t="s">
        <v>44</v>
      </c>
      <c r="R6057">
        <f>Healthcare_Data_v1__4[[#This Row],[Discharge Date]]-Healthcare_Data_v1__4[[#This Row],[Date of Admission]]</f>
        <v>21</v>
      </c>
      <c r="S6057" t="str" cm="1">
        <f t="array" ref="S6057">_xlfn.IFS( Healthcare_Data_v1__4[[#This Row],[Days of Stay]]&lt;10,"Low",Healthcare_Data_v1__4[[#This Row],[Days of Stay]]&lt;20,"Med",Healthcare_Data_v1__4[[#This Row],[Days of Stay]]&lt;=30,"High")</f>
        <v>High</v>
      </c>
      <c r="T6057" t="str">
        <f>CONCATENATE(Healthcare_Data_v1__4[[#This Row],[Medical Condition]],Healthcare_Data_v1__4[[#This Row],[Duration]])</f>
        <v>ArthritisHigh</v>
      </c>
      <c r="U6057">
        <f>MONTH(Healthcare_Data_v1__4[[#This Row],[Date of Admission]])</f>
        <v>8</v>
      </c>
      <c r="V6057">
        <f>YEAR(Healthcare_Data_v1__4[[#This Row],[Date of Admission]])</f>
        <v>2022</v>
      </c>
      <c r="W6057">
        <f>DAY(Healthcare_Data_v1__4[[#This Row],[Date of Admission]])</f>
        <v>16</v>
      </c>
    </row>
    <row r="6058" spans="1:23" x14ac:dyDescent="0.3">
      <c r="A6058" t="s">
        <v>23292</v>
      </c>
      <c r="B6058">
        <v>81</v>
      </c>
      <c r="C6058" t="s">
        <v>3</v>
      </c>
      <c r="D6058" t="s">
        <v>15</v>
      </c>
      <c r="E6058" t="s">
        <v>22</v>
      </c>
      <c r="F6058" t="s">
        <v>9</v>
      </c>
      <c r="G6058" s="1">
        <v>45184</v>
      </c>
      <c r="H6058" t="s">
        <v>7191</v>
      </c>
      <c r="I6058" t="s">
        <v>11430</v>
      </c>
      <c r="J6058">
        <v>16246.30927</v>
      </c>
      <c r="K6058" t="s">
        <v>41</v>
      </c>
      <c r="L6058">
        <v>34549</v>
      </c>
      <c r="M6058">
        <v>405</v>
      </c>
      <c r="N6058" t="s">
        <v>55</v>
      </c>
      <c r="O6058" s="1">
        <v>45186</v>
      </c>
      <c r="P6058" t="s">
        <v>85</v>
      </c>
      <c r="Q6058" t="s">
        <v>57</v>
      </c>
      <c r="R6058">
        <f>Healthcare_Data_v1__4[[#This Row],[Discharge Date]]-Healthcare_Data_v1__4[[#This Row],[Date of Admission]]</f>
        <v>2</v>
      </c>
      <c r="S6058" t="str" cm="1">
        <f t="array" ref="S6058">_xlfn.IFS( Healthcare_Data_v1__4[[#This Row],[Days of Stay]]&lt;10,"Low",Healthcare_Data_v1__4[[#This Row],[Days of Stay]]&lt;20,"Med",Healthcare_Data_v1__4[[#This Row],[Days of Stay]]&lt;=30,"High")</f>
        <v>Low</v>
      </c>
      <c r="T6058" t="str">
        <f>CONCATENATE(Healthcare_Data_v1__4[[#This Row],[Medical Condition]],Healthcare_Data_v1__4[[#This Row],[Duration]])</f>
        <v>ArthritisLow</v>
      </c>
      <c r="U6058">
        <f>MONTH(Healthcare_Data_v1__4[[#This Row],[Date of Admission]])</f>
        <v>9</v>
      </c>
      <c r="V6058">
        <f>YEAR(Healthcare_Data_v1__4[[#This Row],[Date of Admission]])</f>
        <v>2023</v>
      </c>
      <c r="W6058">
        <f>DAY(Healthcare_Data_v1__4[[#This Row],[Date of Admission]])</f>
        <v>15</v>
      </c>
    </row>
    <row r="6059" spans="1:23" x14ac:dyDescent="0.3">
      <c r="A6059" t="s">
        <v>10776</v>
      </c>
      <c r="B6059">
        <v>40</v>
      </c>
      <c r="C6059" t="s">
        <v>8</v>
      </c>
      <c r="D6059" t="s">
        <v>16</v>
      </c>
      <c r="E6059" t="s">
        <v>25</v>
      </c>
      <c r="F6059" t="s">
        <v>9</v>
      </c>
      <c r="G6059" s="1">
        <v>43561</v>
      </c>
      <c r="H6059" t="s">
        <v>11431</v>
      </c>
      <c r="I6059" t="s">
        <v>11432</v>
      </c>
      <c r="J6059">
        <v>16234.187459999999</v>
      </c>
      <c r="K6059" t="s">
        <v>41</v>
      </c>
      <c r="L6059">
        <v>4931</v>
      </c>
      <c r="M6059">
        <v>369</v>
      </c>
      <c r="N6059" t="s">
        <v>55</v>
      </c>
      <c r="O6059" s="1">
        <v>43591</v>
      </c>
      <c r="P6059" t="s">
        <v>60</v>
      </c>
      <c r="Q6059" t="s">
        <v>57</v>
      </c>
      <c r="R6059">
        <f>Healthcare_Data_v1__4[[#This Row],[Discharge Date]]-Healthcare_Data_v1__4[[#This Row],[Date of Admission]]</f>
        <v>30</v>
      </c>
      <c r="S6059" t="str" cm="1">
        <f t="array" ref="S6059">_xlfn.IFS( Healthcare_Data_v1__4[[#This Row],[Days of Stay]]&lt;10,"Low",Healthcare_Data_v1__4[[#This Row],[Days of Stay]]&lt;20,"Med",Healthcare_Data_v1__4[[#This Row],[Days of Stay]]&lt;=30,"High")</f>
        <v>High</v>
      </c>
      <c r="T6059" t="str">
        <f>CONCATENATE(Healthcare_Data_v1__4[[#This Row],[Medical Condition]],Healthcare_Data_v1__4[[#This Row],[Duration]])</f>
        <v>ArthritisHigh</v>
      </c>
      <c r="U6059">
        <f>MONTH(Healthcare_Data_v1__4[[#This Row],[Date of Admission]])</f>
        <v>4</v>
      </c>
      <c r="V6059">
        <f>YEAR(Healthcare_Data_v1__4[[#This Row],[Date of Admission]])</f>
        <v>2019</v>
      </c>
      <c r="W6059">
        <f>DAY(Healthcare_Data_v1__4[[#This Row],[Date of Admission]])</f>
        <v>6</v>
      </c>
    </row>
    <row r="6060" spans="1:23" x14ac:dyDescent="0.3">
      <c r="A6060" t="s">
        <v>23293</v>
      </c>
      <c r="B6060">
        <v>72</v>
      </c>
      <c r="C6060" t="s">
        <v>3</v>
      </c>
      <c r="D6060" t="s">
        <v>15</v>
      </c>
      <c r="E6060" t="s">
        <v>19</v>
      </c>
      <c r="F6060" t="s">
        <v>4</v>
      </c>
      <c r="G6060" s="1">
        <v>44677</v>
      </c>
      <c r="H6060" t="s">
        <v>11433</v>
      </c>
      <c r="I6060" t="s">
        <v>11434</v>
      </c>
      <c r="J6060">
        <v>16234.18238</v>
      </c>
      <c r="K6060" t="s">
        <v>41</v>
      </c>
      <c r="L6060">
        <v>23707</v>
      </c>
      <c r="M6060">
        <v>449</v>
      </c>
      <c r="N6060" t="s">
        <v>48</v>
      </c>
      <c r="O6060" s="1">
        <v>44682</v>
      </c>
      <c r="P6060" t="s">
        <v>56</v>
      </c>
      <c r="Q6060" t="s">
        <v>44</v>
      </c>
      <c r="R6060">
        <f>Healthcare_Data_v1__4[[#This Row],[Discharge Date]]-Healthcare_Data_v1__4[[#This Row],[Date of Admission]]</f>
        <v>5</v>
      </c>
      <c r="S6060" t="str" cm="1">
        <f t="array" ref="S6060">_xlfn.IFS( Healthcare_Data_v1__4[[#This Row],[Days of Stay]]&lt;10,"Low",Healthcare_Data_v1__4[[#This Row],[Days of Stay]]&lt;20,"Med",Healthcare_Data_v1__4[[#This Row],[Days of Stay]]&lt;=30,"High")</f>
        <v>Low</v>
      </c>
      <c r="T6060" t="str">
        <f>CONCATENATE(Healthcare_Data_v1__4[[#This Row],[Medical Condition]],Healthcare_Data_v1__4[[#This Row],[Duration]])</f>
        <v>DiabetesLow</v>
      </c>
      <c r="U6060">
        <f>MONTH(Healthcare_Data_v1__4[[#This Row],[Date of Admission]])</f>
        <v>4</v>
      </c>
      <c r="V6060">
        <f>YEAR(Healthcare_Data_v1__4[[#This Row],[Date of Admission]])</f>
        <v>2022</v>
      </c>
      <c r="W6060">
        <f>DAY(Healthcare_Data_v1__4[[#This Row],[Date of Admission]])</f>
        <v>26</v>
      </c>
    </row>
    <row r="6061" spans="1:23" x14ac:dyDescent="0.3">
      <c r="A6061" t="s">
        <v>23294</v>
      </c>
      <c r="B6061">
        <v>24</v>
      </c>
      <c r="C6061" t="s">
        <v>12</v>
      </c>
      <c r="D6061" t="s">
        <v>15</v>
      </c>
      <c r="E6061" t="s">
        <v>24</v>
      </c>
      <c r="F6061" t="s">
        <v>7</v>
      </c>
      <c r="G6061" s="1">
        <v>45042</v>
      </c>
      <c r="H6061" t="s">
        <v>11435</v>
      </c>
      <c r="I6061" t="s">
        <v>11436</v>
      </c>
      <c r="J6061">
        <v>16233.43759</v>
      </c>
      <c r="K6061" t="s">
        <v>66</v>
      </c>
      <c r="L6061">
        <v>5644</v>
      </c>
      <c r="M6061">
        <v>193</v>
      </c>
      <c r="N6061" t="s">
        <v>42</v>
      </c>
      <c r="O6061" s="1">
        <v>45042</v>
      </c>
      <c r="P6061" t="s">
        <v>56</v>
      </c>
      <c r="Q6061" t="s">
        <v>50</v>
      </c>
      <c r="R6061">
        <f>Healthcare_Data_v1__4[[#This Row],[Discharge Date]]-Healthcare_Data_v1__4[[#This Row],[Date of Admission]]</f>
        <v>0</v>
      </c>
      <c r="S6061" t="str" cm="1">
        <f t="array" ref="S6061">_xlfn.IFS( Healthcare_Data_v1__4[[#This Row],[Days of Stay]]&lt;10,"Low",Healthcare_Data_v1__4[[#This Row],[Days of Stay]]&lt;20,"Med",Healthcare_Data_v1__4[[#This Row],[Days of Stay]]&lt;=30,"High")</f>
        <v>Low</v>
      </c>
      <c r="T6061" t="str">
        <f>CONCATENATE(Healthcare_Data_v1__4[[#This Row],[Medical Condition]],Healthcare_Data_v1__4[[#This Row],[Duration]])</f>
        <v>ObesityLow</v>
      </c>
      <c r="U6061">
        <f>MONTH(Healthcare_Data_v1__4[[#This Row],[Date of Admission]])</f>
        <v>4</v>
      </c>
      <c r="V6061">
        <f>YEAR(Healthcare_Data_v1__4[[#This Row],[Date of Admission]])</f>
        <v>2023</v>
      </c>
      <c r="W6061">
        <f>DAY(Healthcare_Data_v1__4[[#This Row],[Date of Admission]])</f>
        <v>26</v>
      </c>
    </row>
    <row r="6062" spans="1:23" x14ac:dyDescent="0.3">
      <c r="A6062" t="s">
        <v>23295</v>
      </c>
      <c r="B6062">
        <v>38</v>
      </c>
      <c r="C6062" t="s">
        <v>5</v>
      </c>
      <c r="D6062" t="s">
        <v>15</v>
      </c>
      <c r="E6062" t="s">
        <v>26</v>
      </c>
      <c r="F6062" t="s">
        <v>6</v>
      </c>
      <c r="G6062" s="1">
        <v>45123</v>
      </c>
      <c r="H6062" t="s">
        <v>11437</v>
      </c>
      <c r="I6062" t="s">
        <v>11438</v>
      </c>
      <c r="J6062">
        <v>16232.94512</v>
      </c>
      <c r="K6062" t="s">
        <v>47</v>
      </c>
      <c r="L6062">
        <v>37443</v>
      </c>
      <c r="M6062">
        <v>128</v>
      </c>
      <c r="N6062" t="s">
        <v>42</v>
      </c>
      <c r="O6062" s="1">
        <v>45129</v>
      </c>
      <c r="P6062" t="s">
        <v>85</v>
      </c>
      <c r="Q6062" t="s">
        <v>57</v>
      </c>
      <c r="R6062">
        <f>Healthcare_Data_v1__4[[#This Row],[Discharge Date]]-Healthcare_Data_v1__4[[#This Row],[Date of Admission]]</f>
        <v>6</v>
      </c>
      <c r="S6062" t="str" cm="1">
        <f t="array" ref="S6062">_xlfn.IFS( Healthcare_Data_v1__4[[#This Row],[Days of Stay]]&lt;10,"Low",Healthcare_Data_v1__4[[#This Row],[Days of Stay]]&lt;20,"Med",Healthcare_Data_v1__4[[#This Row],[Days of Stay]]&lt;=30,"High")</f>
        <v>Low</v>
      </c>
      <c r="T6062" t="str">
        <f>CONCATENATE(Healthcare_Data_v1__4[[#This Row],[Medical Condition]],Healthcare_Data_v1__4[[#This Row],[Duration]])</f>
        <v>AsthmaLow</v>
      </c>
      <c r="U6062">
        <f>MONTH(Healthcare_Data_v1__4[[#This Row],[Date of Admission]])</f>
        <v>7</v>
      </c>
      <c r="V6062">
        <f>YEAR(Healthcare_Data_v1__4[[#This Row],[Date of Admission]])</f>
        <v>2023</v>
      </c>
      <c r="W6062">
        <f>DAY(Healthcare_Data_v1__4[[#This Row],[Date of Admission]])</f>
        <v>16</v>
      </c>
    </row>
    <row r="6063" spans="1:23" x14ac:dyDescent="0.3">
      <c r="A6063" t="s">
        <v>23296</v>
      </c>
      <c r="B6063">
        <v>37</v>
      </c>
      <c r="C6063" t="s">
        <v>5</v>
      </c>
      <c r="D6063" t="s">
        <v>15</v>
      </c>
      <c r="E6063" t="s">
        <v>25</v>
      </c>
      <c r="F6063" t="s">
        <v>4</v>
      </c>
      <c r="G6063" s="1">
        <v>44858</v>
      </c>
      <c r="H6063" t="s">
        <v>11439</v>
      </c>
      <c r="I6063" t="s">
        <v>11440</v>
      </c>
      <c r="J6063">
        <v>16230.452789999999</v>
      </c>
      <c r="K6063" t="s">
        <v>47</v>
      </c>
      <c r="L6063">
        <v>40012</v>
      </c>
      <c r="M6063">
        <v>372</v>
      </c>
      <c r="N6063" t="s">
        <v>48</v>
      </c>
      <c r="O6063" s="1">
        <v>44868</v>
      </c>
      <c r="P6063" t="s">
        <v>85</v>
      </c>
      <c r="Q6063" t="s">
        <v>50</v>
      </c>
      <c r="R6063">
        <f>Healthcare_Data_v1__4[[#This Row],[Discharge Date]]-Healthcare_Data_v1__4[[#This Row],[Date of Admission]]</f>
        <v>10</v>
      </c>
      <c r="S6063" t="str" cm="1">
        <f t="array" ref="S6063">_xlfn.IFS( Healthcare_Data_v1__4[[#This Row],[Days of Stay]]&lt;10,"Low",Healthcare_Data_v1__4[[#This Row],[Days of Stay]]&lt;20,"Med",Healthcare_Data_v1__4[[#This Row],[Days of Stay]]&lt;=30,"High")</f>
        <v>Med</v>
      </c>
      <c r="T6063" t="str">
        <f>CONCATENATE(Healthcare_Data_v1__4[[#This Row],[Medical Condition]],Healthcare_Data_v1__4[[#This Row],[Duration]])</f>
        <v>DiabetesMed</v>
      </c>
      <c r="U6063">
        <f>MONTH(Healthcare_Data_v1__4[[#This Row],[Date of Admission]])</f>
        <v>10</v>
      </c>
      <c r="V6063">
        <f>YEAR(Healthcare_Data_v1__4[[#This Row],[Date of Admission]])</f>
        <v>2022</v>
      </c>
      <c r="W6063">
        <f>DAY(Healthcare_Data_v1__4[[#This Row],[Date of Admission]])</f>
        <v>24</v>
      </c>
    </row>
    <row r="6064" spans="1:23" x14ac:dyDescent="0.3">
      <c r="A6064" t="s">
        <v>23297</v>
      </c>
      <c r="B6064">
        <v>52</v>
      </c>
      <c r="C6064" t="s">
        <v>8</v>
      </c>
      <c r="D6064" t="s">
        <v>15</v>
      </c>
      <c r="E6064" t="s">
        <v>23</v>
      </c>
      <c r="F6064" t="s">
        <v>7</v>
      </c>
      <c r="G6064" s="1">
        <v>45131</v>
      </c>
      <c r="H6064" t="s">
        <v>11441</v>
      </c>
      <c r="I6064" t="s">
        <v>11442</v>
      </c>
      <c r="J6064">
        <v>16223.848749999999</v>
      </c>
      <c r="K6064" t="s">
        <v>66</v>
      </c>
      <c r="L6064">
        <v>20820</v>
      </c>
      <c r="M6064">
        <v>327</v>
      </c>
      <c r="N6064" t="s">
        <v>42</v>
      </c>
      <c r="O6064" s="1">
        <v>45146</v>
      </c>
      <c r="P6064" t="s">
        <v>49</v>
      </c>
      <c r="Q6064" t="s">
        <v>50</v>
      </c>
      <c r="R6064">
        <f>Healthcare_Data_v1__4[[#This Row],[Discharge Date]]-Healthcare_Data_v1__4[[#This Row],[Date of Admission]]</f>
        <v>15</v>
      </c>
      <c r="S6064" t="str" cm="1">
        <f t="array" ref="S6064">_xlfn.IFS( Healthcare_Data_v1__4[[#This Row],[Days of Stay]]&lt;10,"Low",Healthcare_Data_v1__4[[#This Row],[Days of Stay]]&lt;20,"Med",Healthcare_Data_v1__4[[#This Row],[Days of Stay]]&lt;=30,"High")</f>
        <v>Med</v>
      </c>
      <c r="T6064" t="str">
        <f>CONCATENATE(Healthcare_Data_v1__4[[#This Row],[Medical Condition]],Healthcare_Data_v1__4[[#This Row],[Duration]])</f>
        <v>ObesityMed</v>
      </c>
      <c r="U6064">
        <f>MONTH(Healthcare_Data_v1__4[[#This Row],[Date of Admission]])</f>
        <v>7</v>
      </c>
      <c r="V6064">
        <f>YEAR(Healthcare_Data_v1__4[[#This Row],[Date of Admission]])</f>
        <v>2023</v>
      </c>
      <c r="W6064">
        <f>DAY(Healthcare_Data_v1__4[[#This Row],[Date of Admission]])</f>
        <v>24</v>
      </c>
    </row>
    <row r="6065" spans="1:23" x14ac:dyDescent="0.3">
      <c r="A6065" t="s">
        <v>21851</v>
      </c>
      <c r="B6065">
        <v>51</v>
      </c>
      <c r="C6065" t="s">
        <v>8</v>
      </c>
      <c r="D6065" t="s">
        <v>16</v>
      </c>
      <c r="E6065" t="s">
        <v>26</v>
      </c>
      <c r="F6065" t="s">
        <v>7</v>
      </c>
      <c r="G6065" s="1">
        <v>44942</v>
      </c>
      <c r="H6065" t="s">
        <v>11443</v>
      </c>
      <c r="I6065" t="s">
        <v>11444</v>
      </c>
      <c r="J6065">
        <v>16214.66878</v>
      </c>
      <c r="K6065" t="s">
        <v>69</v>
      </c>
      <c r="L6065">
        <v>15652</v>
      </c>
      <c r="M6065">
        <v>399</v>
      </c>
      <c r="N6065" t="s">
        <v>42</v>
      </c>
      <c r="O6065" s="1">
        <v>44960</v>
      </c>
      <c r="P6065" t="s">
        <v>43</v>
      </c>
      <c r="Q6065" t="s">
        <v>57</v>
      </c>
      <c r="R6065">
        <f>Healthcare_Data_v1__4[[#This Row],[Discharge Date]]-Healthcare_Data_v1__4[[#This Row],[Date of Admission]]</f>
        <v>18</v>
      </c>
      <c r="S6065" t="str" cm="1">
        <f t="array" ref="S6065">_xlfn.IFS( Healthcare_Data_v1__4[[#This Row],[Days of Stay]]&lt;10,"Low",Healthcare_Data_v1__4[[#This Row],[Days of Stay]]&lt;20,"Med",Healthcare_Data_v1__4[[#This Row],[Days of Stay]]&lt;=30,"High")</f>
        <v>Med</v>
      </c>
      <c r="T6065" t="str">
        <f>CONCATENATE(Healthcare_Data_v1__4[[#This Row],[Medical Condition]],Healthcare_Data_v1__4[[#This Row],[Duration]])</f>
        <v>ObesityMed</v>
      </c>
      <c r="U6065">
        <f>MONTH(Healthcare_Data_v1__4[[#This Row],[Date of Admission]])</f>
        <v>1</v>
      </c>
      <c r="V6065">
        <f>YEAR(Healthcare_Data_v1__4[[#This Row],[Date of Admission]])</f>
        <v>2023</v>
      </c>
      <c r="W6065">
        <f>DAY(Healthcare_Data_v1__4[[#This Row],[Date of Admission]])</f>
        <v>16</v>
      </c>
    </row>
    <row r="6066" spans="1:23" x14ac:dyDescent="0.3">
      <c r="A6066" t="s">
        <v>23298</v>
      </c>
      <c r="B6066">
        <v>31</v>
      </c>
      <c r="C6066" t="s">
        <v>5</v>
      </c>
      <c r="D6066" t="s">
        <v>16</v>
      </c>
      <c r="E6066" t="s">
        <v>19</v>
      </c>
      <c r="F6066" t="s">
        <v>10</v>
      </c>
      <c r="G6066" s="1">
        <v>44428</v>
      </c>
      <c r="H6066" t="s">
        <v>11445</v>
      </c>
      <c r="I6066" t="s">
        <v>11446</v>
      </c>
      <c r="J6066">
        <v>16212.577380000001</v>
      </c>
      <c r="K6066" t="s">
        <v>69</v>
      </c>
      <c r="L6066">
        <v>16494</v>
      </c>
      <c r="M6066">
        <v>460</v>
      </c>
      <c r="N6066" t="s">
        <v>48</v>
      </c>
      <c r="O6066" s="1">
        <v>44430</v>
      </c>
      <c r="P6066" t="s">
        <v>85</v>
      </c>
      <c r="Q6066" t="s">
        <v>57</v>
      </c>
      <c r="R6066">
        <f>Healthcare_Data_v1__4[[#This Row],[Discharge Date]]-Healthcare_Data_v1__4[[#This Row],[Date of Admission]]</f>
        <v>2</v>
      </c>
      <c r="S6066" t="str" cm="1">
        <f t="array" ref="S6066">_xlfn.IFS( Healthcare_Data_v1__4[[#This Row],[Days of Stay]]&lt;10,"Low",Healthcare_Data_v1__4[[#This Row],[Days of Stay]]&lt;20,"Med",Healthcare_Data_v1__4[[#This Row],[Days of Stay]]&lt;=30,"High")</f>
        <v>Low</v>
      </c>
      <c r="T6066" t="str">
        <f>CONCATENATE(Healthcare_Data_v1__4[[#This Row],[Medical Condition]],Healthcare_Data_v1__4[[#This Row],[Duration]])</f>
        <v>HypertensionLow</v>
      </c>
      <c r="U6066">
        <f>MONTH(Healthcare_Data_v1__4[[#This Row],[Date of Admission]])</f>
        <v>8</v>
      </c>
      <c r="V6066">
        <f>YEAR(Healthcare_Data_v1__4[[#This Row],[Date of Admission]])</f>
        <v>2021</v>
      </c>
      <c r="W6066">
        <f>DAY(Healthcare_Data_v1__4[[#This Row],[Date of Admission]])</f>
        <v>20</v>
      </c>
    </row>
    <row r="6067" spans="1:23" x14ac:dyDescent="0.3">
      <c r="A6067" t="s">
        <v>19420</v>
      </c>
      <c r="B6067">
        <v>55</v>
      </c>
      <c r="C6067" t="s">
        <v>3</v>
      </c>
      <c r="D6067" t="s">
        <v>15</v>
      </c>
      <c r="E6067" t="s">
        <v>19</v>
      </c>
      <c r="F6067" t="s">
        <v>9</v>
      </c>
      <c r="G6067" s="1">
        <v>44716</v>
      </c>
      <c r="H6067" t="s">
        <v>11447</v>
      </c>
      <c r="I6067" t="s">
        <v>11448</v>
      </c>
      <c r="J6067">
        <v>16212.398450000001</v>
      </c>
      <c r="K6067" t="s">
        <v>41</v>
      </c>
      <c r="L6067">
        <v>31251</v>
      </c>
      <c r="M6067">
        <v>459</v>
      </c>
      <c r="N6067" t="s">
        <v>42</v>
      </c>
      <c r="O6067" s="1">
        <v>44738</v>
      </c>
      <c r="P6067" t="s">
        <v>43</v>
      </c>
      <c r="Q6067" t="s">
        <v>50</v>
      </c>
      <c r="R6067">
        <f>Healthcare_Data_v1__4[[#This Row],[Discharge Date]]-Healthcare_Data_v1__4[[#This Row],[Date of Admission]]</f>
        <v>22</v>
      </c>
      <c r="S6067" t="str" cm="1">
        <f t="array" ref="S6067">_xlfn.IFS( Healthcare_Data_v1__4[[#This Row],[Days of Stay]]&lt;10,"Low",Healthcare_Data_v1__4[[#This Row],[Days of Stay]]&lt;20,"Med",Healthcare_Data_v1__4[[#This Row],[Days of Stay]]&lt;=30,"High")</f>
        <v>High</v>
      </c>
      <c r="T6067" t="str">
        <f>CONCATENATE(Healthcare_Data_v1__4[[#This Row],[Medical Condition]],Healthcare_Data_v1__4[[#This Row],[Duration]])</f>
        <v>ArthritisHigh</v>
      </c>
      <c r="U6067">
        <f>MONTH(Healthcare_Data_v1__4[[#This Row],[Date of Admission]])</f>
        <v>6</v>
      </c>
      <c r="V6067">
        <f>YEAR(Healthcare_Data_v1__4[[#This Row],[Date of Admission]])</f>
        <v>2022</v>
      </c>
      <c r="W6067">
        <f>DAY(Healthcare_Data_v1__4[[#This Row],[Date of Admission]])</f>
        <v>4</v>
      </c>
    </row>
    <row r="6068" spans="1:23" x14ac:dyDescent="0.3">
      <c r="A6068" t="s">
        <v>23299</v>
      </c>
      <c r="B6068">
        <v>70</v>
      </c>
      <c r="C6068" t="s">
        <v>3</v>
      </c>
      <c r="D6068" t="s">
        <v>15</v>
      </c>
      <c r="E6068" t="s">
        <v>22</v>
      </c>
      <c r="F6068" t="s">
        <v>6</v>
      </c>
      <c r="G6068" s="1">
        <v>43958</v>
      </c>
      <c r="H6068" t="s">
        <v>11449</v>
      </c>
      <c r="I6068" t="s">
        <v>11450</v>
      </c>
      <c r="J6068">
        <v>16207.5409</v>
      </c>
      <c r="K6068" t="s">
        <v>41</v>
      </c>
      <c r="L6068">
        <v>36591</v>
      </c>
      <c r="M6068">
        <v>443</v>
      </c>
      <c r="N6068" t="s">
        <v>55</v>
      </c>
      <c r="O6068" s="1">
        <v>43986</v>
      </c>
      <c r="P6068" t="s">
        <v>43</v>
      </c>
      <c r="Q6068" t="s">
        <v>57</v>
      </c>
      <c r="R6068">
        <f>Healthcare_Data_v1__4[[#This Row],[Discharge Date]]-Healthcare_Data_v1__4[[#This Row],[Date of Admission]]</f>
        <v>28</v>
      </c>
      <c r="S6068" t="str" cm="1">
        <f t="array" ref="S6068">_xlfn.IFS( Healthcare_Data_v1__4[[#This Row],[Days of Stay]]&lt;10,"Low",Healthcare_Data_v1__4[[#This Row],[Days of Stay]]&lt;20,"Med",Healthcare_Data_v1__4[[#This Row],[Days of Stay]]&lt;=30,"High")</f>
        <v>High</v>
      </c>
      <c r="T6068" t="str">
        <f>CONCATENATE(Healthcare_Data_v1__4[[#This Row],[Medical Condition]],Healthcare_Data_v1__4[[#This Row],[Duration]])</f>
        <v>AsthmaHigh</v>
      </c>
      <c r="U6068">
        <f>MONTH(Healthcare_Data_v1__4[[#This Row],[Date of Admission]])</f>
        <v>5</v>
      </c>
      <c r="V6068">
        <f>YEAR(Healthcare_Data_v1__4[[#This Row],[Date of Admission]])</f>
        <v>2020</v>
      </c>
      <c r="W6068">
        <f>DAY(Healthcare_Data_v1__4[[#This Row],[Date of Admission]])</f>
        <v>7</v>
      </c>
    </row>
    <row r="6069" spans="1:23" x14ac:dyDescent="0.3">
      <c r="A6069" t="s">
        <v>11451</v>
      </c>
      <c r="B6069">
        <v>20</v>
      </c>
      <c r="C6069" t="s">
        <v>12</v>
      </c>
      <c r="D6069" t="s">
        <v>15</v>
      </c>
      <c r="E6069" t="s">
        <v>19</v>
      </c>
      <c r="F6069" t="s">
        <v>4</v>
      </c>
      <c r="G6069" s="1">
        <v>44965</v>
      </c>
      <c r="H6069" t="s">
        <v>11452</v>
      </c>
      <c r="I6069" t="s">
        <v>11453</v>
      </c>
      <c r="J6069">
        <v>16207.265429999999</v>
      </c>
      <c r="K6069" t="s">
        <v>47</v>
      </c>
      <c r="L6069">
        <v>1779</v>
      </c>
      <c r="M6069">
        <v>332</v>
      </c>
      <c r="N6069" t="s">
        <v>55</v>
      </c>
      <c r="O6069" s="1">
        <v>44984</v>
      </c>
      <c r="P6069" t="s">
        <v>60</v>
      </c>
      <c r="Q6069" t="s">
        <v>57</v>
      </c>
      <c r="R6069">
        <f>Healthcare_Data_v1__4[[#This Row],[Discharge Date]]-Healthcare_Data_v1__4[[#This Row],[Date of Admission]]</f>
        <v>19</v>
      </c>
      <c r="S6069" t="str" cm="1">
        <f t="array" ref="S6069">_xlfn.IFS( Healthcare_Data_v1__4[[#This Row],[Days of Stay]]&lt;10,"Low",Healthcare_Data_v1__4[[#This Row],[Days of Stay]]&lt;20,"Med",Healthcare_Data_v1__4[[#This Row],[Days of Stay]]&lt;=30,"High")</f>
        <v>Med</v>
      </c>
      <c r="T6069" t="str">
        <f>CONCATENATE(Healthcare_Data_v1__4[[#This Row],[Medical Condition]],Healthcare_Data_v1__4[[#This Row],[Duration]])</f>
        <v>DiabetesMed</v>
      </c>
      <c r="U6069">
        <f>MONTH(Healthcare_Data_v1__4[[#This Row],[Date of Admission]])</f>
        <v>2</v>
      </c>
      <c r="V6069">
        <f>YEAR(Healthcare_Data_v1__4[[#This Row],[Date of Admission]])</f>
        <v>2023</v>
      </c>
      <c r="W6069">
        <f>DAY(Healthcare_Data_v1__4[[#This Row],[Date of Admission]])</f>
        <v>8</v>
      </c>
    </row>
    <row r="6070" spans="1:23" x14ac:dyDescent="0.3">
      <c r="A6070" t="s">
        <v>23300</v>
      </c>
      <c r="B6070">
        <v>84</v>
      </c>
      <c r="C6070" t="s">
        <v>3</v>
      </c>
      <c r="D6070" t="s">
        <v>16</v>
      </c>
      <c r="E6070" t="s">
        <v>24</v>
      </c>
      <c r="F6070" t="s">
        <v>6</v>
      </c>
      <c r="G6070" s="1">
        <v>44675</v>
      </c>
      <c r="H6070" t="s">
        <v>11454</v>
      </c>
      <c r="I6070" t="s">
        <v>11455</v>
      </c>
      <c r="J6070">
        <v>16203.363429999999</v>
      </c>
      <c r="K6070" t="s">
        <v>41</v>
      </c>
      <c r="L6070">
        <v>24063</v>
      </c>
      <c r="M6070">
        <v>311</v>
      </c>
      <c r="N6070" t="s">
        <v>55</v>
      </c>
      <c r="O6070" s="1">
        <v>44682</v>
      </c>
      <c r="P6070" t="s">
        <v>85</v>
      </c>
      <c r="Q6070" t="s">
        <v>57</v>
      </c>
      <c r="R6070">
        <f>Healthcare_Data_v1__4[[#This Row],[Discharge Date]]-Healthcare_Data_v1__4[[#This Row],[Date of Admission]]</f>
        <v>7</v>
      </c>
      <c r="S6070" t="str" cm="1">
        <f t="array" ref="S6070">_xlfn.IFS( Healthcare_Data_v1__4[[#This Row],[Days of Stay]]&lt;10,"Low",Healthcare_Data_v1__4[[#This Row],[Days of Stay]]&lt;20,"Med",Healthcare_Data_v1__4[[#This Row],[Days of Stay]]&lt;=30,"High")</f>
        <v>Low</v>
      </c>
      <c r="T6070" t="str">
        <f>CONCATENATE(Healthcare_Data_v1__4[[#This Row],[Medical Condition]],Healthcare_Data_v1__4[[#This Row],[Duration]])</f>
        <v>AsthmaLow</v>
      </c>
      <c r="U6070">
        <f>MONTH(Healthcare_Data_v1__4[[#This Row],[Date of Admission]])</f>
        <v>4</v>
      </c>
      <c r="V6070">
        <f>YEAR(Healthcare_Data_v1__4[[#This Row],[Date of Admission]])</f>
        <v>2022</v>
      </c>
      <c r="W6070">
        <f>DAY(Healthcare_Data_v1__4[[#This Row],[Date of Admission]])</f>
        <v>24</v>
      </c>
    </row>
    <row r="6071" spans="1:23" x14ac:dyDescent="0.3">
      <c r="A6071" t="s">
        <v>23301</v>
      </c>
      <c r="B6071">
        <v>29</v>
      </c>
      <c r="C6071" t="s">
        <v>5</v>
      </c>
      <c r="D6071" t="s">
        <v>16</v>
      </c>
      <c r="E6071" t="s">
        <v>20</v>
      </c>
      <c r="F6071" t="s">
        <v>11</v>
      </c>
      <c r="G6071" s="1">
        <v>44481</v>
      </c>
      <c r="H6071" t="s">
        <v>11456</v>
      </c>
      <c r="I6071" t="s">
        <v>11457</v>
      </c>
      <c r="J6071">
        <v>16197.11492</v>
      </c>
      <c r="K6071" t="s">
        <v>47</v>
      </c>
      <c r="L6071">
        <v>35974</v>
      </c>
      <c r="M6071">
        <v>192</v>
      </c>
      <c r="N6071" t="s">
        <v>48</v>
      </c>
      <c r="O6071" s="1">
        <v>44483</v>
      </c>
      <c r="P6071" t="s">
        <v>56</v>
      </c>
      <c r="Q6071" t="s">
        <v>44</v>
      </c>
      <c r="R6071">
        <f>Healthcare_Data_v1__4[[#This Row],[Discharge Date]]-Healthcare_Data_v1__4[[#This Row],[Date of Admission]]</f>
        <v>2</v>
      </c>
      <c r="S6071" t="str" cm="1">
        <f t="array" ref="S6071">_xlfn.IFS( Healthcare_Data_v1__4[[#This Row],[Days of Stay]]&lt;10,"Low",Healthcare_Data_v1__4[[#This Row],[Days of Stay]]&lt;20,"Med",Healthcare_Data_v1__4[[#This Row],[Days of Stay]]&lt;=30,"High")</f>
        <v>Low</v>
      </c>
      <c r="T6071" t="str">
        <f>CONCATENATE(Healthcare_Data_v1__4[[#This Row],[Medical Condition]],Healthcare_Data_v1__4[[#This Row],[Duration]])</f>
        <v>CancerLow</v>
      </c>
      <c r="U6071">
        <f>MONTH(Healthcare_Data_v1__4[[#This Row],[Date of Admission]])</f>
        <v>10</v>
      </c>
      <c r="V6071">
        <f>YEAR(Healthcare_Data_v1__4[[#This Row],[Date of Admission]])</f>
        <v>2021</v>
      </c>
      <c r="W6071">
        <f>DAY(Healthcare_Data_v1__4[[#This Row],[Date of Admission]])</f>
        <v>12</v>
      </c>
    </row>
    <row r="6072" spans="1:23" x14ac:dyDescent="0.3">
      <c r="A6072" t="s">
        <v>23302</v>
      </c>
      <c r="B6072">
        <v>38</v>
      </c>
      <c r="C6072" t="s">
        <v>5</v>
      </c>
      <c r="D6072" t="s">
        <v>16</v>
      </c>
      <c r="E6072" t="s">
        <v>24</v>
      </c>
      <c r="F6072" t="s">
        <v>6</v>
      </c>
      <c r="G6072" s="1">
        <v>43508</v>
      </c>
      <c r="H6072" t="s">
        <v>11458</v>
      </c>
      <c r="I6072" t="s">
        <v>11459</v>
      </c>
      <c r="J6072">
        <v>16191.995489999999</v>
      </c>
      <c r="K6072" t="s">
        <v>47</v>
      </c>
      <c r="L6072">
        <v>2632</v>
      </c>
      <c r="M6072">
        <v>136</v>
      </c>
      <c r="N6072" t="s">
        <v>48</v>
      </c>
      <c r="O6072" s="1">
        <v>43536</v>
      </c>
      <c r="P6072" t="s">
        <v>43</v>
      </c>
      <c r="Q6072" t="s">
        <v>44</v>
      </c>
      <c r="R6072">
        <f>Healthcare_Data_v1__4[[#This Row],[Discharge Date]]-Healthcare_Data_v1__4[[#This Row],[Date of Admission]]</f>
        <v>28</v>
      </c>
      <c r="S6072" t="str" cm="1">
        <f t="array" ref="S6072">_xlfn.IFS( Healthcare_Data_v1__4[[#This Row],[Days of Stay]]&lt;10,"Low",Healthcare_Data_v1__4[[#This Row],[Days of Stay]]&lt;20,"Med",Healthcare_Data_v1__4[[#This Row],[Days of Stay]]&lt;=30,"High")</f>
        <v>High</v>
      </c>
      <c r="T6072" t="str">
        <f>CONCATENATE(Healthcare_Data_v1__4[[#This Row],[Medical Condition]],Healthcare_Data_v1__4[[#This Row],[Duration]])</f>
        <v>AsthmaHigh</v>
      </c>
      <c r="U6072">
        <f>MONTH(Healthcare_Data_v1__4[[#This Row],[Date of Admission]])</f>
        <v>2</v>
      </c>
      <c r="V6072">
        <f>YEAR(Healthcare_Data_v1__4[[#This Row],[Date of Admission]])</f>
        <v>2019</v>
      </c>
      <c r="W6072">
        <f>DAY(Healthcare_Data_v1__4[[#This Row],[Date of Admission]])</f>
        <v>12</v>
      </c>
    </row>
    <row r="6073" spans="1:23" x14ac:dyDescent="0.3">
      <c r="A6073" t="s">
        <v>23303</v>
      </c>
      <c r="B6073">
        <v>46</v>
      </c>
      <c r="C6073" t="s">
        <v>8</v>
      </c>
      <c r="D6073" t="s">
        <v>15</v>
      </c>
      <c r="E6073" t="s">
        <v>26</v>
      </c>
      <c r="F6073" t="s">
        <v>4</v>
      </c>
      <c r="G6073" s="1">
        <v>44651</v>
      </c>
      <c r="H6073" t="s">
        <v>11460</v>
      </c>
      <c r="I6073" t="s">
        <v>11461</v>
      </c>
      <c r="J6073">
        <v>16190.395270000001</v>
      </c>
      <c r="K6073" t="s">
        <v>41</v>
      </c>
      <c r="L6073">
        <v>50428</v>
      </c>
      <c r="M6073">
        <v>255</v>
      </c>
      <c r="N6073" t="s">
        <v>55</v>
      </c>
      <c r="O6073" s="1">
        <v>44675</v>
      </c>
      <c r="P6073" t="s">
        <v>60</v>
      </c>
      <c r="Q6073" t="s">
        <v>44</v>
      </c>
      <c r="R6073">
        <f>Healthcare_Data_v1__4[[#This Row],[Discharge Date]]-Healthcare_Data_v1__4[[#This Row],[Date of Admission]]</f>
        <v>24</v>
      </c>
      <c r="S6073" t="str" cm="1">
        <f t="array" ref="S6073">_xlfn.IFS( Healthcare_Data_v1__4[[#This Row],[Days of Stay]]&lt;10,"Low",Healthcare_Data_v1__4[[#This Row],[Days of Stay]]&lt;20,"Med",Healthcare_Data_v1__4[[#This Row],[Days of Stay]]&lt;=30,"High")</f>
        <v>High</v>
      </c>
      <c r="T6073" t="str">
        <f>CONCATENATE(Healthcare_Data_v1__4[[#This Row],[Medical Condition]],Healthcare_Data_v1__4[[#This Row],[Duration]])</f>
        <v>DiabetesHigh</v>
      </c>
      <c r="U6073">
        <f>MONTH(Healthcare_Data_v1__4[[#This Row],[Date of Admission]])</f>
        <v>3</v>
      </c>
      <c r="V6073">
        <f>YEAR(Healthcare_Data_v1__4[[#This Row],[Date of Admission]])</f>
        <v>2022</v>
      </c>
      <c r="W6073">
        <f>DAY(Healthcare_Data_v1__4[[#This Row],[Date of Admission]])</f>
        <v>31</v>
      </c>
    </row>
    <row r="6074" spans="1:23" x14ac:dyDescent="0.3">
      <c r="A6074" t="s">
        <v>5208</v>
      </c>
      <c r="B6074">
        <v>40</v>
      </c>
      <c r="C6074" t="s">
        <v>8</v>
      </c>
      <c r="D6074" t="s">
        <v>16</v>
      </c>
      <c r="E6074" t="s">
        <v>22</v>
      </c>
      <c r="F6074" t="s">
        <v>9</v>
      </c>
      <c r="G6074" s="1">
        <v>44212</v>
      </c>
      <c r="H6074" t="s">
        <v>23304</v>
      </c>
      <c r="I6074" t="s">
        <v>11462</v>
      </c>
      <c r="J6074">
        <v>16189.78536</v>
      </c>
      <c r="K6074" t="s">
        <v>69</v>
      </c>
      <c r="L6074">
        <v>15334</v>
      </c>
      <c r="M6074">
        <v>242</v>
      </c>
      <c r="N6074" t="s">
        <v>48</v>
      </c>
      <c r="O6074" s="1">
        <v>44230</v>
      </c>
      <c r="P6074" t="s">
        <v>60</v>
      </c>
      <c r="Q6074" t="s">
        <v>44</v>
      </c>
      <c r="R6074">
        <f>Healthcare_Data_v1__4[[#This Row],[Discharge Date]]-Healthcare_Data_v1__4[[#This Row],[Date of Admission]]</f>
        <v>18</v>
      </c>
      <c r="S6074" t="str" cm="1">
        <f t="array" ref="S6074">_xlfn.IFS( Healthcare_Data_v1__4[[#This Row],[Days of Stay]]&lt;10,"Low",Healthcare_Data_v1__4[[#This Row],[Days of Stay]]&lt;20,"Med",Healthcare_Data_v1__4[[#This Row],[Days of Stay]]&lt;=30,"High")</f>
        <v>Med</v>
      </c>
      <c r="T6074" t="str">
        <f>CONCATENATE(Healthcare_Data_v1__4[[#This Row],[Medical Condition]],Healthcare_Data_v1__4[[#This Row],[Duration]])</f>
        <v>ArthritisMed</v>
      </c>
      <c r="U6074">
        <f>MONTH(Healthcare_Data_v1__4[[#This Row],[Date of Admission]])</f>
        <v>1</v>
      </c>
      <c r="V6074">
        <f>YEAR(Healthcare_Data_v1__4[[#This Row],[Date of Admission]])</f>
        <v>2021</v>
      </c>
      <c r="W6074">
        <f>DAY(Healthcare_Data_v1__4[[#This Row],[Date of Admission]])</f>
        <v>16</v>
      </c>
    </row>
    <row r="6075" spans="1:23" x14ac:dyDescent="0.3">
      <c r="A6075" t="s">
        <v>23305</v>
      </c>
      <c r="B6075">
        <v>74</v>
      </c>
      <c r="C6075" t="s">
        <v>3</v>
      </c>
      <c r="D6075" t="s">
        <v>16</v>
      </c>
      <c r="E6075" t="s">
        <v>24</v>
      </c>
      <c r="F6075" t="s">
        <v>11</v>
      </c>
      <c r="G6075" s="1">
        <v>43842</v>
      </c>
      <c r="H6075" t="s">
        <v>23306</v>
      </c>
      <c r="I6075" t="s">
        <v>11463</v>
      </c>
      <c r="J6075">
        <v>16188.91791</v>
      </c>
      <c r="K6075" t="s">
        <v>41</v>
      </c>
      <c r="L6075">
        <v>7768</v>
      </c>
      <c r="M6075">
        <v>294</v>
      </c>
      <c r="N6075" t="s">
        <v>48</v>
      </c>
      <c r="O6075" s="1">
        <v>43855</v>
      </c>
      <c r="P6075" t="s">
        <v>56</v>
      </c>
      <c r="Q6075" t="s">
        <v>44</v>
      </c>
      <c r="R6075">
        <f>Healthcare_Data_v1__4[[#This Row],[Discharge Date]]-Healthcare_Data_v1__4[[#This Row],[Date of Admission]]</f>
        <v>13</v>
      </c>
      <c r="S6075" t="str" cm="1">
        <f t="array" ref="S6075">_xlfn.IFS( Healthcare_Data_v1__4[[#This Row],[Days of Stay]]&lt;10,"Low",Healthcare_Data_v1__4[[#This Row],[Days of Stay]]&lt;20,"Med",Healthcare_Data_v1__4[[#This Row],[Days of Stay]]&lt;=30,"High")</f>
        <v>Med</v>
      </c>
      <c r="T6075" t="str">
        <f>CONCATENATE(Healthcare_Data_v1__4[[#This Row],[Medical Condition]],Healthcare_Data_v1__4[[#This Row],[Duration]])</f>
        <v>CancerMed</v>
      </c>
      <c r="U6075">
        <f>MONTH(Healthcare_Data_v1__4[[#This Row],[Date of Admission]])</f>
        <v>1</v>
      </c>
      <c r="V6075">
        <f>YEAR(Healthcare_Data_v1__4[[#This Row],[Date of Admission]])</f>
        <v>2020</v>
      </c>
      <c r="W6075">
        <f>DAY(Healthcare_Data_v1__4[[#This Row],[Date of Admission]])</f>
        <v>12</v>
      </c>
    </row>
    <row r="6076" spans="1:23" x14ac:dyDescent="0.3">
      <c r="A6076" t="s">
        <v>23307</v>
      </c>
      <c r="B6076">
        <v>65</v>
      </c>
      <c r="C6076" t="s">
        <v>3</v>
      </c>
      <c r="D6076" t="s">
        <v>15</v>
      </c>
      <c r="E6076" t="s">
        <v>19</v>
      </c>
      <c r="F6076" t="s">
        <v>11</v>
      </c>
      <c r="G6076" s="1">
        <v>45141</v>
      </c>
      <c r="H6076" t="s">
        <v>11464</v>
      </c>
      <c r="I6076" t="s">
        <v>11465</v>
      </c>
      <c r="J6076">
        <v>16188.28758</v>
      </c>
      <c r="K6076" t="s">
        <v>41</v>
      </c>
      <c r="L6076">
        <v>2930</v>
      </c>
      <c r="M6076">
        <v>154</v>
      </c>
      <c r="N6076" t="s">
        <v>42</v>
      </c>
      <c r="O6076" s="1">
        <v>45143</v>
      </c>
      <c r="P6076" t="s">
        <v>43</v>
      </c>
      <c r="Q6076" t="s">
        <v>50</v>
      </c>
      <c r="R6076">
        <f>Healthcare_Data_v1__4[[#This Row],[Discharge Date]]-Healthcare_Data_v1__4[[#This Row],[Date of Admission]]</f>
        <v>2</v>
      </c>
      <c r="S6076" t="str" cm="1">
        <f t="array" ref="S6076">_xlfn.IFS( Healthcare_Data_v1__4[[#This Row],[Days of Stay]]&lt;10,"Low",Healthcare_Data_v1__4[[#This Row],[Days of Stay]]&lt;20,"Med",Healthcare_Data_v1__4[[#This Row],[Days of Stay]]&lt;=30,"High")</f>
        <v>Low</v>
      </c>
      <c r="T6076" t="str">
        <f>CONCATENATE(Healthcare_Data_v1__4[[#This Row],[Medical Condition]],Healthcare_Data_v1__4[[#This Row],[Duration]])</f>
        <v>CancerLow</v>
      </c>
      <c r="U6076">
        <f>MONTH(Healthcare_Data_v1__4[[#This Row],[Date of Admission]])</f>
        <v>8</v>
      </c>
      <c r="V6076">
        <f>YEAR(Healthcare_Data_v1__4[[#This Row],[Date of Admission]])</f>
        <v>2023</v>
      </c>
      <c r="W6076">
        <f>DAY(Healthcare_Data_v1__4[[#This Row],[Date of Admission]])</f>
        <v>3</v>
      </c>
    </row>
    <row r="6077" spans="1:23" x14ac:dyDescent="0.3">
      <c r="A6077" t="s">
        <v>23308</v>
      </c>
      <c r="B6077">
        <v>80</v>
      </c>
      <c r="C6077" t="s">
        <v>3</v>
      </c>
      <c r="D6077" t="s">
        <v>16</v>
      </c>
      <c r="E6077" t="s">
        <v>26</v>
      </c>
      <c r="F6077" t="s">
        <v>10</v>
      </c>
      <c r="G6077" s="1">
        <v>44757</v>
      </c>
      <c r="H6077" t="s">
        <v>11466</v>
      </c>
      <c r="I6077" t="s">
        <v>11467</v>
      </c>
      <c r="J6077">
        <v>16183.07502</v>
      </c>
      <c r="K6077" t="s">
        <v>41</v>
      </c>
      <c r="L6077">
        <v>6104</v>
      </c>
      <c r="M6077">
        <v>113</v>
      </c>
      <c r="N6077" t="s">
        <v>48</v>
      </c>
      <c r="O6077" s="1">
        <v>44768</v>
      </c>
      <c r="P6077" t="s">
        <v>43</v>
      </c>
      <c r="Q6077" t="s">
        <v>57</v>
      </c>
      <c r="R6077">
        <f>Healthcare_Data_v1__4[[#This Row],[Discharge Date]]-Healthcare_Data_v1__4[[#This Row],[Date of Admission]]</f>
        <v>11</v>
      </c>
      <c r="S6077" t="str" cm="1">
        <f t="array" ref="S6077">_xlfn.IFS( Healthcare_Data_v1__4[[#This Row],[Days of Stay]]&lt;10,"Low",Healthcare_Data_v1__4[[#This Row],[Days of Stay]]&lt;20,"Med",Healthcare_Data_v1__4[[#This Row],[Days of Stay]]&lt;=30,"High")</f>
        <v>Med</v>
      </c>
      <c r="T6077" t="str">
        <f>CONCATENATE(Healthcare_Data_v1__4[[#This Row],[Medical Condition]],Healthcare_Data_v1__4[[#This Row],[Duration]])</f>
        <v>HypertensionMed</v>
      </c>
      <c r="U6077">
        <f>MONTH(Healthcare_Data_v1__4[[#This Row],[Date of Admission]])</f>
        <v>7</v>
      </c>
      <c r="V6077">
        <f>YEAR(Healthcare_Data_v1__4[[#This Row],[Date of Admission]])</f>
        <v>2022</v>
      </c>
      <c r="W6077">
        <f>DAY(Healthcare_Data_v1__4[[#This Row],[Date of Admission]])</f>
        <v>15</v>
      </c>
    </row>
    <row r="6078" spans="1:23" x14ac:dyDescent="0.3">
      <c r="A6078" t="s">
        <v>23309</v>
      </c>
      <c r="B6078">
        <v>60</v>
      </c>
      <c r="C6078" t="s">
        <v>3</v>
      </c>
      <c r="D6078" t="s">
        <v>16</v>
      </c>
      <c r="E6078" t="s">
        <v>19</v>
      </c>
      <c r="F6078" t="s">
        <v>11</v>
      </c>
      <c r="G6078" s="1">
        <v>44396</v>
      </c>
      <c r="H6078" t="s">
        <v>11468</v>
      </c>
      <c r="I6078" t="s">
        <v>11469</v>
      </c>
      <c r="J6078">
        <v>16182.796689999999</v>
      </c>
      <c r="K6078" t="s">
        <v>41</v>
      </c>
      <c r="L6078">
        <v>45338</v>
      </c>
      <c r="M6078">
        <v>118</v>
      </c>
      <c r="N6078" t="s">
        <v>48</v>
      </c>
      <c r="O6078" s="1">
        <v>44414</v>
      </c>
      <c r="P6078" t="s">
        <v>56</v>
      </c>
      <c r="Q6078" t="s">
        <v>57</v>
      </c>
      <c r="R6078">
        <f>Healthcare_Data_v1__4[[#This Row],[Discharge Date]]-Healthcare_Data_v1__4[[#This Row],[Date of Admission]]</f>
        <v>18</v>
      </c>
      <c r="S6078" t="str" cm="1">
        <f t="array" ref="S6078">_xlfn.IFS( Healthcare_Data_v1__4[[#This Row],[Days of Stay]]&lt;10,"Low",Healthcare_Data_v1__4[[#This Row],[Days of Stay]]&lt;20,"Med",Healthcare_Data_v1__4[[#This Row],[Days of Stay]]&lt;=30,"High")</f>
        <v>Med</v>
      </c>
      <c r="T6078" t="str">
        <f>CONCATENATE(Healthcare_Data_v1__4[[#This Row],[Medical Condition]],Healthcare_Data_v1__4[[#This Row],[Duration]])</f>
        <v>CancerMed</v>
      </c>
      <c r="U6078">
        <f>MONTH(Healthcare_Data_v1__4[[#This Row],[Date of Admission]])</f>
        <v>7</v>
      </c>
      <c r="V6078">
        <f>YEAR(Healthcare_Data_v1__4[[#This Row],[Date of Admission]])</f>
        <v>2021</v>
      </c>
      <c r="W6078">
        <f>DAY(Healthcare_Data_v1__4[[#This Row],[Date of Admission]])</f>
        <v>19</v>
      </c>
    </row>
    <row r="6079" spans="1:23" x14ac:dyDescent="0.3">
      <c r="A6079" t="s">
        <v>23310</v>
      </c>
      <c r="B6079">
        <v>80</v>
      </c>
      <c r="C6079" t="s">
        <v>3</v>
      </c>
      <c r="D6079" t="s">
        <v>15</v>
      </c>
      <c r="E6079" t="s">
        <v>25</v>
      </c>
      <c r="F6079" t="s">
        <v>11</v>
      </c>
      <c r="G6079" s="1">
        <v>43565</v>
      </c>
      <c r="H6079" t="s">
        <v>11470</v>
      </c>
      <c r="I6079" t="s">
        <v>11471</v>
      </c>
      <c r="J6079">
        <v>16180.071620000001</v>
      </c>
      <c r="K6079" t="s">
        <v>41</v>
      </c>
      <c r="L6079">
        <v>1991</v>
      </c>
      <c r="M6079">
        <v>292</v>
      </c>
      <c r="N6079" t="s">
        <v>48</v>
      </c>
      <c r="O6079" s="1">
        <v>43584</v>
      </c>
      <c r="P6079" t="s">
        <v>60</v>
      </c>
      <c r="Q6079" t="s">
        <v>44</v>
      </c>
      <c r="R6079">
        <f>Healthcare_Data_v1__4[[#This Row],[Discharge Date]]-Healthcare_Data_v1__4[[#This Row],[Date of Admission]]</f>
        <v>19</v>
      </c>
      <c r="S6079" t="str" cm="1">
        <f t="array" ref="S6079">_xlfn.IFS( Healthcare_Data_v1__4[[#This Row],[Days of Stay]]&lt;10,"Low",Healthcare_Data_v1__4[[#This Row],[Days of Stay]]&lt;20,"Med",Healthcare_Data_v1__4[[#This Row],[Days of Stay]]&lt;=30,"High")</f>
        <v>Med</v>
      </c>
      <c r="T6079" t="str">
        <f>CONCATENATE(Healthcare_Data_v1__4[[#This Row],[Medical Condition]],Healthcare_Data_v1__4[[#This Row],[Duration]])</f>
        <v>CancerMed</v>
      </c>
      <c r="U6079">
        <f>MONTH(Healthcare_Data_v1__4[[#This Row],[Date of Admission]])</f>
        <v>4</v>
      </c>
      <c r="V6079">
        <f>YEAR(Healthcare_Data_v1__4[[#This Row],[Date of Admission]])</f>
        <v>2019</v>
      </c>
      <c r="W6079">
        <f>DAY(Healthcare_Data_v1__4[[#This Row],[Date of Admission]])</f>
        <v>10</v>
      </c>
    </row>
    <row r="6080" spans="1:23" x14ac:dyDescent="0.3">
      <c r="A6080" t="s">
        <v>23311</v>
      </c>
      <c r="B6080">
        <v>23</v>
      </c>
      <c r="C6080" t="s">
        <v>12</v>
      </c>
      <c r="D6080" t="s">
        <v>15</v>
      </c>
      <c r="E6080" t="s">
        <v>25</v>
      </c>
      <c r="F6080" t="s">
        <v>10</v>
      </c>
      <c r="G6080" s="1">
        <v>44067</v>
      </c>
      <c r="H6080" t="s">
        <v>3756</v>
      </c>
      <c r="I6080" t="s">
        <v>11472</v>
      </c>
      <c r="J6080">
        <v>16178.06849</v>
      </c>
      <c r="K6080" t="s">
        <v>66</v>
      </c>
      <c r="L6080">
        <v>14748</v>
      </c>
      <c r="M6080">
        <v>125</v>
      </c>
      <c r="N6080" t="s">
        <v>55</v>
      </c>
      <c r="O6080" s="1">
        <v>44079</v>
      </c>
      <c r="P6080" t="s">
        <v>49</v>
      </c>
      <c r="Q6080" t="s">
        <v>44</v>
      </c>
      <c r="R6080">
        <f>Healthcare_Data_v1__4[[#This Row],[Discharge Date]]-Healthcare_Data_v1__4[[#This Row],[Date of Admission]]</f>
        <v>12</v>
      </c>
      <c r="S6080" t="str" cm="1">
        <f t="array" ref="S6080">_xlfn.IFS( Healthcare_Data_v1__4[[#This Row],[Days of Stay]]&lt;10,"Low",Healthcare_Data_v1__4[[#This Row],[Days of Stay]]&lt;20,"Med",Healthcare_Data_v1__4[[#This Row],[Days of Stay]]&lt;=30,"High")</f>
        <v>Med</v>
      </c>
      <c r="T6080" t="str">
        <f>CONCATENATE(Healthcare_Data_v1__4[[#This Row],[Medical Condition]],Healthcare_Data_v1__4[[#This Row],[Duration]])</f>
        <v>HypertensionMed</v>
      </c>
      <c r="U6080">
        <f>MONTH(Healthcare_Data_v1__4[[#This Row],[Date of Admission]])</f>
        <v>8</v>
      </c>
      <c r="V6080">
        <f>YEAR(Healthcare_Data_v1__4[[#This Row],[Date of Admission]])</f>
        <v>2020</v>
      </c>
      <c r="W6080">
        <f>DAY(Healthcare_Data_v1__4[[#This Row],[Date of Admission]])</f>
        <v>24</v>
      </c>
    </row>
    <row r="6081" spans="1:23" x14ac:dyDescent="0.3">
      <c r="A6081" t="s">
        <v>23312</v>
      </c>
      <c r="B6081">
        <v>70</v>
      </c>
      <c r="C6081" t="s">
        <v>3</v>
      </c>
      <c r="D6081" t="s">
        <v>15</v>
      </c>
      <c r="E6081" t="s">
        <v>22</v>
      </c>
      <c r="F6081" t="s">
        <v>4</v>
      </c>
      <c r="G6081" s="1">
        <v>43900</v>
      </c>
      <c r="H6081" t="s">
        <v>11473</v>
      </c>
      <c r="I6081" t="s">
        <v>11474</v>
      </c>
      <c r="J6081">
        <v>16176.52432</v>
      </c>
      <c r="K6081" t="s">
        <v>41</v>
      </c>
      <c r="L6081">
        <v>29172</v>
      </c>
      <c r="M6081">
        <v>253</v>
      </c>
      <c r="N6081" t="s">
        <v>55</v>
      </c>
      <c r="O6081" s="1">
        <v>43926</v>
      </c>
      <c r="P6081" t="s">
        <v>60</v>
      </c>
      <c r="Q6081" t="s">
        <v>50</v>
      </c>
      <c r="R6081">
        <f>Healthcare_Data_v1__4[[#This Row],[Discharge Date]]-Healthcare_Data_v1__4[[#This Row],[Date of Admission]]</f>
        <v>26</v>
      </c>
      <c r="S6081" t="str" cm="1">
        <f t="array" ref="S6081">_xlfn.IFS( Healthcare_Data_v1__4[[#This Row],[Days of Stay]]&lt;10,"Low",Healthcare_Data_v1__4[[#This Row],[Days of Stay]]&lt;20,"Med",Healthcare_Data_v1__4[[#This Row],[Days of Stay]]&lt;=30,"High")</f>
        <v>High</v>
      </c>
      <c r="T6081" t="str">
        <f>CONCATENATE(Healthcare_Data_v1__4[[#This Row],[Medical Condition]],Healthcare_Data_v1__4[[#This Row],[Duration]])</f>
        <v>DiabetesHigh</v>
      </c>
      <c r="U6081">
        <f>MONTH(Healthcare_Data_v1__4[[#This Row],[Date of Admission]])</f>
        <v>3</v>
      </c>
      <c r="V6081">
        <f>YEAR(Healthcare_Data_v1__4[[#This Row],[Date of Admission]])</f>
        <v>2020</v>
      </c>
      <c r="W6081">
        <f>DAY(Healthcare_Data_v1__4[[#This Row],[Date of Admission]])</f>
        <v>10</v>
      </c>
    </row>
    <row r="6082" spans="1:23" x14ac:dyDescent="0.3">
      <c r="A6082" t="s">
        <v>23313</v>
      </c>
      <c r="B6082">
        <v>63</v>
      </c>
      <c r="C6082" t="s">
        <v>3</v>
      </c>
      <c r="D6082" t="s">
        <v>15</v>
      </c>
      <c r="E6082" t="s">
        <v>26</v>
      </c>
      <c r="F6082" t="s">
        <v>11</v>
      </c>
      <c r="G6082" s="1">
        <v>45197</v>
      </c>
      <c r="H6082" t="s">
        <v>11475</v>
      </c>
      <c r="I6082" t="s">
        <v>11476</v>
      </c>
      <c r="J6082">
        <v>16172.270560000001</v>
      </c>
      <c r="K6082" t="s">
        <v>41</v>
      </c>
      <c r="L6082">
        <v>64688</v>
      </c>
      <c r="M6082">
        <v>252</v>
      </c>
      <c r="N6082" t="s">
        <v>48</v>
      </c>
      <c r="O6082" s="1">
        <v>45204</v>
      </c>
      <c r="P6082" t="s">
        <v>85</v>
      </c>
      <c r="Q6082" t="s">
        <v>44</v>
      </c>
      <c r="R6082">
        <f>Healthcare_Data_v1__4[[#This Row],[Discharge Date]]-Healthcare_Data_v1__4[[#This Row],[Date of Admission]]</f>
        <v>7</v>
      </c>
      <c r="S6082" t="str" cm="1">
        <f t="array" ref="S6082">_xlfn.IFS( Healthcare_Data_v1__4[[#This Row],[Days of Stay]]&lt;10,"Low",Healthcare_Data_v1__4[[#This Row],[Days of Stay]]&lt;20,"Med",Healthcare_Data_v1__4[[#This Row],[Days of Stay]]&lt;=30,"High")</f>
        <v>Low</v>
      </c>
      <c r="T6082" t="str">
        <f>CONCATENATE(Healthcare_Data_v1__4[[#This Row],[Medical Condition]],Healthcare_Data_v1__4[[#This Row],[Duration]])</f>
        <v>CancerLow</v>
      </c>
      <c r="U6082">
        <f>MONTH(Healthcare_Data_v1__4[[#This Row],[Date of Admission]])</f>
        <v>9</v>
      </c>
      <c r="V6082">
        <f>YEAR(Healthcare_Data_v1__4[[#This Row],[Date of Admission]])</f>
        <v>2023</v>
      </c>
      <c r="W6082">
        <f>DAY(Healthcare_Data_v1__4[[#This Row],[Date of Admission]])</f>
        <v>28</v>
      </c>
    </row>
    <row r="6083" spans="1:23" x14ac:dyDescent="0.3">
      <c r="A6083" t="s">
        <v>23314</v>
      </c>
      <c r="B6083">
        <v>31</v>
      </c>
      <c r="C6083" t="s">
        <v>5</v>
      </c>
      <c r="D6083" t="s">
        <v>16</v>
      </c>
      <c r="E6083" t="s">
        <v>25</v>
      </c>
      <c r="F6083" t="s">
        <v>9</v>
      </c>
      <c r="G6083" s="1">
        <v>45083</v>
      </c>
      <c r="H6083" t="s">
        <v>8160</v>
      </c>
      <c r="I6083" t="s">
        <v>11477</v>
      </c>
      <c r="J6083">
        <v>16167.878199999999</v>
      </c>
      <c r="K6083" t="s">
        <v>69</v>
      </c>
      <c r="L6083">
        <v>35758</v>
      </c>
      <c r="M6083">
        <v>394</v>
      </c>
      <c r="N6083" t="s">
        <v>42</v>
      </c>
      <c r="O6083" s="1">
        <v>45091</v>
      </c>
      <c r="P6083" t="s">
        <v>49</v>
      </c>
      <c r="Q6083" t="s">
        <v>44</v>
      </c>
      <c r="R6083">
        <f>Healthcare_Data_v1__4[[#This Row],[Discharge Date]]-Healthcare_Data_v1__4[[#This Row],[Date of Admission]]</f>
        <v>8</v>
      </c>
      <c r="S6083" t="str" cm="1">
        <f t="array" ref="S6083">_xlfn.IFS( Healthcare_Data_v1__4[[#This Row],[Days of Stay]]&lt;10,"Low",Healthcare_Data_v1__4[[#This Row],[Days of Stay]]&lt;20,"Med",Healthcare_Data_v1__4[[#This Row],[Days of Stay]]&lt;=30,"High")</f>
        <v>Low</v>
      </c>
      <c r="T6083" t="str">
        <f>CONCATENATE(Healthcare_Data_v1__4[[#This Row],[Medical Condition]],Healthcare_Data_v1__4[[#This Row],[Duration]])</f>
        <v>ArthritisLow</v>
      </c>
      <c r="U6083">
        <f>MONTH(Healthcare_Data_v1__4[[#This Row],[Date of Admission]])</f>
        <v>6</v>
      </c>
      <c r="V6083">
        <f>YEAR(Healthcare_Data_v1__4[[#This Row],[Date of Admission]])</f>
        <v>2023</v>
      </c>
      <c r="W6083">
        <f>DAY(Healthcare_Data_v1__4[[#This Row],[Date of Admission]])</f>
        <v>6</v>
      </c>
    </row>
    <row r="6084" spans="1:23" x14ac:dyDescent="0.3">
      <c r="A6084" t="s">
        <v>23315</v>
      </c>
      <c r="B6084">
        <v>77</v>
      </c>
      <c r="C6084" t="s">
        <v>3</v>
      </c>
      <c r="D6084" t="s">
        <v>16</v>
      </c>
      <c r="E6084" t="s">
        <v>24</v>
      </c>
      <c r="F6084" t="s">
        <v>9</v>
      </c>
      <c r="G6084" s="1">
        <v>44447</v>
      </c>
      <c r="H6084" t="s">
        <v>11478</v>
      </c>
      <c r="I6084" t="s">
        <v>11479</v>
      </c>
      <c r="J6084">
        <v>16164.67175</v>
      </c>
      <c r="K6084" t="s">
        <v>41</v>
      </c>
      <c r="L6084">
        <v>18893</v>
      </c>
      <c r="M6084">
        <v>362</v>
      </c>
      <c r="N6084" t="s">
        <v>55</v>
      </c>
      <c r="O6084" s="1">
        <v>44474</v>
      </c>
      <c r="P6084" t="s">
        <v>56</v>
      </c>
      <c r="Q6084" t="s">
        <v>57</v>
      </c>
      <c r="R6084">
        <f>Healthcare_Data_v1__4[[#This Row],[Discharge Date]]-Healthcare_Data_v1__4[[#This Row],[Date of Admission]]</f>
        <v>27</v>
      </c>
      <c r="S6084" t="str" cm="1">
        <f t="array" ref="S6084">_xlfn.IFS( Healthcare_Data_v1__4[[#This Row],[Days of Stay]]&lt;10,"Low",Healthcare_Data_v1__4[[#This Row],[Days of Stay]]&lt;20,"Med",Healthcare_Data_v1__4[[#This Row],[Days of Stay]]&lt;=30,"High")</f>
        <v>High</v>
      </c>
      <c r="T6084" t="str">
        <f>CONCATENATE(Healthcare_Data_v1__4[[#This Row],[Medical Condition]],Healthcare_Data_v1__4[[#This Row],[Duration]])</f>
        <v>ArthritisHigh</v>
      </c>
      <c r="U6084">
        <f>MONTH(Healthcare_Data_v1__4[[#This Row],[Date of Admission]])</f>
        <v>9</v>
      </c>
      <c r="V6084">
        <f>YEAR(Healthcare_Data_v1__4[[#This Row],[Date of Admission]])</f>
        <v>2021</v>
      </c>
      <c r="W6084">
        <f>DAY(Healthcare_Data_v1__4[[#This Row],[Date of Admission]])</f>
        <v>8</v>
      </c>
    </row>
    <row r="6085" spans="1:23" x14ac:dyDescent="0.3">
      <c r="A6085" t="s">
        <v>23316</v>
      </c>
      <c r="B6085">
        <v>53</v>
      </c>
      <c r="C6085" t="s">
        <v>8</v>
      </c>
      <c r="D6085" t="s">
        <v>16</v>
      </c>
      <c r="E6085" t="s">
        <v>19</v>
      </c>
      <c r="F6085" t="s">
        <v>10</v>
      </c>
      <c r="G6085" s="1">
        <v>44170</v>
      </c>
      <c r="H6085" t="s">
        <v>6981</v>
      </c>
      <c r="I6085" t="s">
        <v>11480</v>
      </c>
      <c r="J6085">
        <v>16160.26059</v>
      </c>
      <c r="K6085" t="s">
        <v>47</v>
      </c>
      <c r="L6085">
        <v>34915</v>
      </c>
      <c r="M6085">
        <v>372</v>
      </c>
      <c r="N6085" t="s">
        <v>55</v>
      </c>
      <c r="O6085" s="1">
        <v>44181</v>
      </c>
      <c r="P6085" t="s">
        <v>85</v>
      </c>
      <c r="Q6085" t="s">
        <v>57</v>
      </c>
      <c r="R6085">
        <f>Healthcare_Data_v1__4[[#This Row],[Discharge Date]]-Healthcare_Data_v1__4[[#This Row],[Date of Admission]]</f>
        <v>11</v>
      </c>
      <c r="S6085" t="str" cm="1">
        <f t="array" ref="S6085">_xlfn.IFS( Healthcare_Data_v1__4[[#This Row],[Days of Stay]]&lt;10,"Low",Healthcare_Data_v1__4[[#This Row],[Days of Stay]]&lt;20,"Med",Healthcare_Data_v1__4[[#This Row],[Days of Stay]]&lt;=30,"High")</f>
        <v>Med</v>
      </c>
      <c r="T6085" t="str">
        <f>CONCATENATE(Healthcare_Data_v1__4[[#This Row],[Medical Condition]],Healthcare_Data_v1__4[[#This Row],[Duration]])</f>
        <v>HypertensionMed</v>
      </c>
      <c r="U6085">
        <f>MONTH(Healthcare_Data_v1__4[[#This Row],[Date of Admission]])</f>
        <v>12</v>
      </c>
      <c r="V6085">
        <f>YEAR(Healthcare_Data_v1__4[[#This Row],[Date of Admission]])</f>
        <v>2020</v>
      </c>
      <c r="W6085">
        <f>DAY(Healthcare_Data_v1__4[[#This Row],[Date of Admission]])</f>
        <v>5</v>
      </c>
    </row>
    <row r="6086" spans="1:23" x14ac:dyDescent="0.3">
      <c r="A6086" t="s">
        <v>11481</v>
      </c>
      <c r="B6086">
        <v>74</v>
      </c>
      <c r="C6086" t="s">
        <v>3</v>
      </c>
      <c r="D6086" t="s">
        <v>15</v>
      </c>
      <c r="E6086" t="s">
        <v>24</v>
      </c>
      <c r="F6086" t="s">
        <v>4</v>
      </c>
      <c r="G6086" s="1">
        <v>45161</v>
      </c>
      <c r="H6086" t="s">
        <v>11482</v>
      </c>
      <c r="I6086" t="s">
        <v>11483</v>
      </c>
      <c r="J6086">
        <v>16151.68857</v>
      </c>
      <c r="K6086" t="s">
        <v>41</v>
      </c>
      <c r="L6086">
        <v>15687</v>
      </c>
      <c r="M6086">
        <v>457</v>
      </c>
      <c r="N6086" t="s">
        <v>55</v>
      </c>
      <c r="O6086" s="1">
        <v>45170</v>
      </c>
      <c r="P6086" t="s">
        <v>49</v>
      </c>
      <c r="Q6086" t="s">
        <v>57</v>
      </c>
      <c r="R6086">
        <f>Healthcare_Data_v1__4[[#This Row],[Discharge Date]]-Healthcare_Data_v1__4[[#This Row],[Date of Admission]]</f>
        <v>9</v>
      </c>
      <c r="S6086" t="str" cm="1">
        <f t="array" ref="S6086">_xlfn.IFS( Healthcare_Data_v1__4[[#This Row],[Days of Stay]]&lt;10,"Low",Healthcare_Data_v1__4[[#This Row],[Days of Stay]]&lt;20,"Med",Healthcare_Data_v1__4[[#This Row],[Days of Stay]]&lt;=30,"High")</f>
        <v>Low</v>
      </c>
      <c r="T6086" t="str">
        <f>CONCATENATE(Healthcare_Data_v1__4[[#This Row],[Medical Condition]],Healthcare_Data_v1__4[[#This Row],[Duration]])</f>
        <v>DiabetesLow</v>
      </c>
      <c r="U6086">
        <f>MONTH(Healthcare_Data_v1__4[[#This Row],[Date of Admission]])</f>
        <v>8</v>
      </c>
      <c r="V6086">
        <f>YEAR(Healthcare_Data_v1__4[[#This Row],[Date of Admission]])</f>
        <v>2023</v>
      </c>
      <c r="W6086">
        <f>DAY(Healthcare_Data_v1__4[[#This Row],[Date of Admission]])</f>
        <v>23</v>
      </c>
    </row>
    <row r="6087" spans="1:23" x14ac:dyDescent="0.3">
      <c r="A6087" t="s">
        <v>23317</v>
      </c>
      <c r="B6087">
        <v>61</v>
      </c>
      <c r="C6087" t="s">
        <v>3</v>
      </c>
      <c r="D6087" t="s">
        <v>16</v>
      </c>
      <c r="E6087" t="s">
        <v>26</v>
      </c>
      <c r="F6087" t="s">
        <v>11</v>
      </c>
      <c r="G6087" s="1">
        <v>44650</v>
      </c>
      <c r="H6087" t="s">
        <v>11484</v>
      </c>
      <c r="I6087" t="s">
        <v>11485</v>
      </c>
      <c r="J6087">
        <v>16150.280199999999</v>
      </c>
      <c r="K6087" t="s">
        <v>41</v>
      </c>
      <c r="L6087">
        <v>27871</v>
      </c>
      <c r="M6087">
        <v>257</v>
      </c>
      <c r="N6087" t="s">
        <v>55</v>
      </c>
      <c r="O6087" s="1">
        <v>44652</v>
      </c>
      <c r="P6087" t="s">
        <v>85</v>
      </c>
      <c r="Q6087" t="s">
        <v>57</v>
      </c>
      <c r="R6087">
        <f>Healthcare_Data_v1__4[[#This Row],[Discharge Date]]-Healthcare_Data_v1__4[[#This Row],[Date of Admission]]</f>
        <v>2</v>
      </c>
      <c r="S6087" t="str" cm="1">
        <f t="array" ref="S6087">_xlfn.IFS( Healthcare_Data_v1__4[[#This Row],[Days of Stay]]&lt;10,"Low",Healthcare_Data_v1__4[[#This Row],[Days of Stay]]&lt;20,"Med",Healthcare_Data_v1__4[[#This Row],[Days of Stay]]&lt;=30,"High")</f>
        <v>Low</v>
      </c>
      <c r="T6087" t="str">
        <f>CONCATENATE(Healthcare_Data_v1__4[[#This Row],[Medical Condition]],Healthcare_Data_v1__4[[#This Row],[Duration]])</f>
        <v>CancerLow</v>
      </c>
      <c r="U6087">
        <f>MONTH(Healthcare_Data_v1__4[[#This Row],[Date of Admission]])</f>
        <v>3</v>
      </c>
      <c r="V6087">
        <f>YEAR(Healthcare_Data_v1__4[[#This Row],[Date of Admission]])</f>
        <v>2022</v>
      </c>
      <c r="W6087">
        <f>DAY(Healthcare_Data_v1__4[[#This Row],[Date of Admission]])</f>
        <v>30</v>
      </c>
    </row>
    <row r="6088" spans="1:23" x14ac:dyDescent="0.3">
      <c r="A6088" t="s">
        <v>23318</v>
      </c>
      <c r="B6088">
        <v>24</v>
      </c>
      <c r="C6088" t="s">
        <v>12</v>
      </c>
      <c r="D6088" t="s">
        <v>16</v>
      </c>
      <c r="E6088" t="s">
        <v>20</v>
      </c>
      <c r="F6088" t="s">
        <v>7</v>
      </c>
      <c r="G6088" s="1">
        <v>45065</v>
      </c>
      <c r="H6088" t="s">
        <v>11486</v>
      </c>
      <c r="I6088" t="s">
        <v>11487</v>
      </c>
      <c r="J6088">
        <v>16141.23798</v>
      </c>
      <c r="K6088" t="s">
        <v>69</v>
      </c>
      <c r="L6088">
        <v>8549</v>
      </c>
      <c r="M6088">
        <v>175</v>
      </c>
      <c r="N6088" t="s">
        <v>42</v>
      </c>
      <c r="O6088" s="1">
        <v>45082</v>
      </c>
      <c r="P6088" t="s">
        <v>43</v>
      </c>
      <c r="Q6088" t="s">
        <v>50</v>
      </c>
      <c r="R6088">
        <f>Healthcare_Data_v1__4[[#This Row],[Discharge Date]]-Healthcare_Data_v1__4[[#This Row],[Date of Admission]]</f>
        <v>17</v>
      </c>
      <c r="S6088" t="str" cm="1">
        <f t="array" ref="S6088">_xlfn.IFS( Healthcare_Data_v1__4[[#This Row],[Days of Stay]]&lt;10,"Low",Healthcare_Data_v1__4[[#This Row],[Days of Stay]]&lt;20,"Med",Healthcare_Data_v1__4[[#This Row],[Days of Stay]]&lt;=30,"High")</f>
        <v>Med</v>
      </c>
      <c r="T6088" t="str">
        <f>CONCATENATE(Healthcare_Data_v1__4[[#This Row],[Medical Condition]],Healthcare_Data_v1__4[[#This Row],[Duration]])</f>
        <v>ObesityMed</v>
      </c>
      <c r="U6088">
        <f>MONTH(Healthcare_Data_v1__4[[#This Row],[Date of Admission]])</f>
        <v>5</v>
      </c>
      <c r="V6088">
        <f>YEAR(Healthcare_Data_v1__4[[#This Row],[Date of Admission]])</f>
        <v>2023</v>
      </c>
      <c r="W6088">
        <f>DAY(Healthcare_Data_v1__4[[#This Row],[Date of Admission]])</f>
        <v>19</v>
      </c>
    </row>
    <row r="6089" spans="1:23" x14ac:dyDescent="0.3">
      <c r="A6089" t="s">
        <v>22432</v>
      </c>
      <c r="B6089">
        <v>67</v>
      </c>
      <c r="C6089" t="s">
        <v>3</v>
      </c>
      <c r="D6089" t="s">
        <v>15</v>
      </c>
      <c r="E6089" t="s">
        <v>22</v>
      </c>
      <c r="F6089" t="s">
        <v>10</v>
      </c>
      <c r="G6089" s="1">
        <v>43718</v>
      </c>
      <c r="H6089" t="s">
        <v>11488</v>
      </c>
      <c r="I6089" t="s">
        <v>11489</v>
      </c>
      <c r="J6089">
        <v>16136.769749999999</v>
      </c>
      <c r="K6089" t="s">
        <v>41</v>
      </c>
      <c r="L6089">
        <v>27310</v>
      </c>
      <c r="M6089">
        <v>283</v>
      </c>
      <c r="N6089" t="s">
        <v>55</v>
      </c>
      <c r="O6089" s="1">
        <v>43733</v>
      </c>
      <c r="P6089" t="s">
        <v>43</v>
      </c>
      <c r="Q6089" t="s">
        <v>57</v>
      </c>
      <c r="R6089">
        <f>Healthcare_Data_v1__4[[#This Row],[Discharge Date]]-Healthcare_Data_v1__4[[#This Row],[Date of Admission]]</f>
        <v>15</v>
      </c>
      <c r="S6089" t="str" cm="1">
        <f t="array" ref="S6089">_xlfn.IFS( Healthcare_Data_v1__4[[#This Row],[Days of Stay]]&lt;10,"Low",Healthcare_Data_v1__4[[#This Row],[Days of Stay]]&lt;20,"Med",Healthcare_Data_v1__4[[#This Row],[Days of Stay]]&lt;=30,"High")</f>
        <v>Med</v>
      </c>
      <c r="T6089" t="str">
        <f>CONCATENATE(Healthcare_Data_v1__4[[#This Row],[Medical Condition]],Healthcare_Data_v1__4[[#This Row],[Duration]])</f>
        <v>HypertensionMed</v>
      </c>
      <c r="U6089">
        <f>MONTH(Healthcare_Data_v1__4[[#This Row],[Date of Admission]])</f>
        <v>9</v>
      </c>
      <c r="V6089">
        <f>YEAR(Healthcare_Data_v1__4[[#This Row],[Date of Admission]])</f>
        <v>2019</v>
      </c>
      <c r="W6089">
        <f>DAY(Healthcare_Data_v1__4[[#This Row],[Date of Admission]])</f>
        <v>10</v>
      </c>
    </row>
    <row r="6090" spans="1:23" x14ac:dyDescent="0.3">
      <c r="A6090" t="s">
        <v>23319</v>
      </c>
      <c r="B6090">
        <v>71</v>
      </c>
      <c r="C6090" t="s">
        <v>3</v>
      </c>
      <c r="D6090" t="s">
        <v>15</v>
      </c>
      <c r="E6090" t="s">
        <v>20</v>
      </c>
      <c r="F6090" t="s">
        <v>7</v>
      </c>
      <c r="G6090" s="1">
        <v>44222</v>
      </c>
      <c r="H6090" t="s">
        <v>10996</v>
      </c>
      <c r="I6090" t="s">
        <v>1135</v>
      </c>
      <c r="J6090">
        <v>16134.14632</v>
      </c>
      <c r="K6090" t="s">
        <v>41</v>
      </c>
      <c r="L6090">
        <v>8962</v>
      </c>
      <c r="M6090">
        <v>335</v>
      </c>
      <c r="N6090" t="s">
        <v>55</v>
      </c>
      <c r="O6090" s="1">
        <v>44252</v>
      </c>
      <c r="P6090" t="s">
        <v>56</v>
      </c>
      <c r="Q6090" t="s">
        <v>57</v>
      </c>
      <c r="R6090">
        <f>Healthcare_Data_v1__4[[#This Row],[Discharge Date]]-Healthcare_Data_v1__4[[#This Row],[Date of Admission]]</f>
        <v>30</v>
      </c>
      <c r="S6090" t="str" cm="1">
        <f t="array" ref="S6090">_xlfn.IFS( Healthcare_Data_v1__4[[#This Row],[Days of Stay]]&lt;10,"Low",Healthcare_Data_v1__4[[#This Row],[Days of Stay]]&lt;20,"Med",Healthcare_Data_v1__4[[#This Row],[Days of Stay]]&lt;=30,"High")</f>
        <v>High</v>
      </c>
      <c r="T6090" t="str">
        <f>CONCATENATE(Healthcare_Data_v1__4[[#This Row],[Medical Condition]],Healthcare_Data_v1__4[[#This Row],[Duration]])</f>
        <v>ObesityHigh</v>
      </c>
      <c r="U6090">
        <f>MONTH(Healthcare_Data_v1__4[[#This Row],[Date of Admission]])</f>
        <v>1</v>
      </c>
      <c r="V6090">
        <f>YEAR(Healthcare_Data_v1__4[[#This Row],[Date of Admission]])</f>
        <v>2021</v>
      </c>
      <c r="W6090">
        <f>DAY(Healthcare_Data_v1__4[[#This Row],[Date of Admission]])</f>
        <v>26</v>
      </c>
    </row>
    <row r="6091" spans="1:23" x14ac:dyDescent="0.3">
      <c r="A6091" t="s">
        <v>23320</v>
      </c>
      <c r="B6091">
        <v>22</v>
      </c>
      <c r="C6091" t="s">
        <v>12</v>
      </c>
      <c r="D6091" t="s">
        <v>15</v>
      </c>
      <c r="E6091" t="s">
        <v>26</v>
      </c>
      <c r="F6091" t="s">
        <v>10</v>
      </c>
      <c r="G6091" s="1">
        <v>43762</v>
      </c>
      <c r="H6091" t="s">
        <v>23321</v>
      </c>
      <c r="I6091" t="s">
        <v>11490</v>
      </c>
      <c r="J6091">
        <v>16127.11794</v>
      </c>
      <c r="K6091" t="s">
        <v>47</v>
      </c>
      <c r="L6091">
        <v>13290</v>
      </c>
      <c r="M6091">
        <v>204</v>
      </c>
      <c r="N6091" t="s">
        <v>42</v>
      </c>
      <c r="O6091" s="1">
        <v>43774</v>
      </c>
      <c r="P6091" t="s">
        <v>49</v>
      </c>
      <c r="Q6091" t="s">
        <v>44</v>
      </c>
      <c r="R6091">
        <f>Healthcare_Data_v1__4[[#This Row],[Discharge Date]]-Healthcare_Data_v1__4[[#This Row],[Date of Admission]]</f>
        <v>12</v>
      </c>
      <c r="S6091" t="str" cm="1">
        <f t="array" ref="S6091">_xlfn.IFS( Healthcare_Data_v1__4[[#This Row],[Days of Stay]]&lt;10,"Low",Healthcare_Data_v1__4[[#This Row],[Days of Stay]]&lt;20,"Med",Healthcare_Data_v1__4[[#This Row],[Days of Stay]]&lt;=30,"High")</f>
        <v>Med</v>
      </c>
      <c r="T6091" t="str">
        <f>CONCATENATE(Healthcare_Data_v1__4[[#This Row],[Medical Condition]],Healthcare_Data_v1__4[[#This Row],[Duration]])</f>
        <v>HypertensionMed</v>
      </c>
      <c r="U6091">
        <f>MONTH(Healthcare_Data_v1__4[[#This Row],[Date of Admission]])</f>
        <v>10</v>
      </c>
      <c r="V6091">
        <f>YEAR(Healthcare_Data_v1__4[[#This Row],[Date of Admission]])</f>
        <v>2019</v>
      </c>
      <c r="W6091">
        <f>DAY(Healthcare_Data_v1__4[[#This Row],[Date of Admission]])</f>
        <v>24</v>
      </c>
    </row>
    <row r="6092" spans="1:23" x14ac:dyDescent="0.3">
      <c r="A6092" t="s">
        <v>23322</v>
      </c>
      <c r="B6092">
        <v>71</v>
      </c>
      <c r="C6092" t="s">
        <v>3</v>
      </c>
      <c r="D6092" t="s">
        <v>15</v>
      </c>
      <c r="E6092" t="s">
        <v>24</v>
      </c>
      <c r="F6092" t="s">
        <v>11</v>
      </c>
      <c r="G6092" s="1">
        <v>44207</v>
      </c>
      <c r="H6092" t="s">
        <v>11491</v>
      </c>
      <c r="I6092" t="s">
        <v>11492</v>
      </c>
      <c r="J6092">
        <v>16124.806930000001</v>
      </c>
      <c r="K6092" t="s">
        <v>41</v>
      </c>
      <c r="L6092">
        <v>22138</v>
      </c>
      <c r="M6092">
        <v>135</v>
      </c>
      <c r="N6092" t="s">
        <v>48</v>
      </c>
      <c r="O6092" s="1">
        <v>44231</v>
      </c>
      <c r="P6092" t="s">
        <v>85</v>
      </c>
      <c r="Q6092" t="s">
        <v>50</v>
      </c>
      <c r="R6092">
        <f>Healthcare_Data_v1__4[[#This Row],[Discharge Date]]-Healthcare_Data_v1__4[[#This Row],[Date of Admission]]</f>
        <v>24</v>
      </c>
      <c r="S6092" t="str" cm="1">
        <f t="array" ref="S6092">_xlfn.IFS( Healthcare_Data_v1__4[[#This Row],[Days of Stay]]&lt;10,"Low",Healthcare_Data_v1__4[[#This Row],[Days of Stay]]&lt;20,"Med",Healthcare_Data_v1__4[[#This Row],[Days of Stay]]&lt;=30,"High")</f>
        <v>High</v>
      </c>
      <c r="T6092" t="str">
        <f>CONCATENATE(Healthcare_Data_v1__4[[#This Row],[Medical Condition]],Healthcare_Data_v1__4[[#This Row],[Duration]])</f>
        <v>CancerHigh</v>
      </c>
      <c r="U6092">
        <f>MONTH(Healthcare_Data_v1__4[[#This Row],[Date of Admission]])</f>
        <v>1</v>
      </c>
      <c r="V6092">
        <f>YEAR(Healthcare_Data_v1__4[[#This Row],[Date of Admission]])</f>
        <v>2021</v>
      </c>
      <c r="W6092">
        <f>DAY(Healthcare_Data_v1__4[[#This Row],[Date of Admission]])</f>
        <v>11</v>
      </c>
    </row>
    <row r="6093" spans="1:23" x14ac:dyDescent="0.3">
      <c r="A6093" t="s">
        <v>23323</v>
      </c>
      <c r="B6093">
        <v>79</v>
      </c>
      <c r="C6093" t="s">
        <v>3</v>
      </c>
      <c r="D6093" t="s">
        <v>15</v>
      </c>
      <c r="E6093" t="s">
        <v>19</v>
      </c>
      <c r="F6093" t="s">
        <v>9</v>
      </c>
      <c r="G6093" s="1">
        <v>44239</v>
      </c>
      <c r="H6093" t="s">
        <v>11493</v>
      </c>
      <c r="I6093" t="s">
        <v>11494</v>
      </c>
      <c r="J6093">
        <v>16124.703949999999</v>
      </c>
      <c r="K6093" t="s">
        <v>41</v>
      </c>
      <c r="L6093">
        <v>4263</v>
      </c>
      <c r="M6093">
        <v>339</v>
      </c>
      <c r="N6093" t="s">
        <v>48</v>
      </c>
      <c r="O6093" s="1">
        <v>44267</v>
      </c>
      <c r="P6093" t="s">
        <v>56</v>
      </c>
      <c r="Q6093" t="s">
        <v>50</v>
      </c>
      <c r="R6093">
        <f>Healthcare_Data_v1__4[[#This Row],[Discharge Date]]-Healthcare_Data_v1__4[[#This Row],[Date of Admission]]</f>
        <v>28</v>
      </c>
      <c r="S6093" t="str" cm="1">
        <f t="array" ref="S6093">_xlfn.IFS( Healthcare_Data_v1__4[[#This Row],[Days of Stay]]&lt;10,"Low",Healthcare_Data_v1__4[[#This Row],[Days of Stay]]&lt;20,"Med",Healthcare_Data_v1__4[[#This Row],[Days of Stay]]&lt;=30,"High")</f>
        <v>High</v>
      </c>
      <c r="T6093" t="str">
        <f>CONCATENATE(Healthcare_Data_v1__4[[#This Row],[Medical Condition]],Healthcare_Data_v1__4[[#This Row],[Duration]])</f>
        <v>ArthritisHigh</v>
      </c>
      <c r="U6093">
        <f>MONTH(Healthcare_Data_v1__4[[#This Row],[Date of Admission]])</f>
        <v>2</v>
      </c>
      <c r="V6093">
        <f>YEAR(Healthcare_Data_v1__4[[#This Row],[Date of Admission]])</f>
        <v>2021</v>
      </c>
      <c r="W6093">
        <f>DAY(Healthcare_Data_v1__4[[#This Row],[Date of Admission]])</f>
        <v>12</v>
      </c>
    </row>
    <row r="6094" spans="1:23" x14ac:dyDescent="0.3">
      <c r="A6094" t="s">
        <v>23324</v>
      </c>
      <c r="B6094">
        <v>23</v>
      </c>
      <c r="C6094" t="s">
        <v>12</v>
      </c>
      <c r="D6094" t="s">
        <v>16</v>
      </c>
      <c r="E6094" t="s">
        <v>22</v>
      </c>
      <c r="F6094" t="s">
        <v>10</v>
      </c>
      <c r="G6094" s="1">
        <v>44518</v>
      </c>
      <c r="H6094" t="s">
        <v>11495</v>
      </c>
      <c r="I6094" t="s">
        <v>11496</v>
      </c>
      <c r="J6094">
        <v>16124.41682</v>
      </c>
      <c r="K6094" t="s">
        <v>66</v>
      </c>
      <c r="L6094">
        <v>3290</v>
      </c>
      <c r="M6094">
        <v>122</v>
      </c>
      <c r="N6094" t="s">
        <v>48</v>
      </c>
      <c r="O6094" s="1">
        <v>44528</v>
      </c>
      <c r="P6094" t="s">
        <v>60</v>
      </c>
      <c r="Q6094" t="s">
        <v>57</v>
      </c>
      <c r="R6094">
        <f>Healthcare_Data_v1__4[[#This Row],[Discharge Date]]-Healthcare_Data_v1__4[[#This Row],[Date of Admission]]</f>
        <v>10</v>
      </c>
      <c r="S6094" t="str" cm="1">
        <f t="array" ref="S6094">_xlfn.IFS( Healthcare_Data_v1__4[[#This Row],[Days of Stay]]&lt;10,"Low",Healthcare_Data_v1__4[[#This Row],[Days of Stay]]&lt;20,"Med",Healthcare_Data_v1__4[[#This Row],[Days of Stay]]&lt;=30,"High")</f>
        <v>Med</v>
      </c>
      <c r="T6094" t="str">
        <f>CONCATENATE(Healthcare_Data_v1__4[[#This Row],[Medical Condition]],Healthcare_Data_v1__4[[#This Row],[Duration]])</f>
        <v>HypertensionMed</v>
      </c>
      <c r="U6094">
        <f>MONTH(Healthcare_Data_v1__4[[#This Row],[Date of Admission]])</f>
        <v>11</v>
      </c>
      <c r="V6094">
        <f>YEAR(Healthcare_Data_v1__4[[#This Row],[Date of Admission]])</f>
        <v>2021</v>
      </c>
      <c r="W6094">
        <f>DAY(Healthcare_Data_v1__4[[#This Row],[Date of Admission]])</f>
        <v>18</v>
      </c>
    </row>
    <row r="6095" spans="1:23" x14ac:dyDescent="0.3">
      <c r="A6095" t="s">
        <v>18605</v>
      </c>
      <c r="B6095">
        <v>59</v>
      </c>
      <c r="C6095" t="s">
        <v>3</v>
      </c>
      <c r="D6095" t="s">
        <v>15</v>
      </c>
      <c r="E6095" t="s">
        <v>26</v>
      </c>
      <c r="F6095" t="s">
        <v>10</v>
      </c>
      <c r="G6095" s="1">
        <v>43451</v>
      </c>
      <c r="H6095" t="s">
        <v>11497</v>
      </c>
      <c r="I6095" t="s">
        <v>11498</v>
      </c>
      <c r="J6095">
        <v>16122.7081</v>
      </c>
      <c r="K6095" t="s">
        <v>69</v>
      </c>
      <c r="L6095">
        <v>8962</v>
      </c>
      <c r="M6095">
        <v>397</v>
      </c>
      <c r="N6095" t="s">
        <v>55</v>
      </c>
      <c r="O6095" s="1">
        <v>43456</v>
      </c>
      <c r="P6095" t="s">
        <v>49</v>
      </c>
      <c r="Q6095" t="s">
        <v>57</v>
      </c>
      <c r="R6095">
        <f>Healthcare_Data_v1__4[[#This Row],[Discharge Date]]-Healthcare_Data_v1__4[[#This Row],[Date of Admission]]</f>
        <v>5</v>
      </c>
      <c r="S6095" t="str" cm="1">
        <f t="array" ref="S6095">_xlfn.IFS( Healthcare_Data_v1__4[[#This Row],[Days of Stay]]&lt;10,"Low",Healthcare_Data_v1__4[[#This Row],[Days of Stay]]&lt;20,"Med",Healthcare_Data_v1__4[[#This Row],[Days of Stay]]&lt;=30,"High")</f>
        <v>Low</v>
      </c>
      <c r="T6095" t="str">
        <f>CONCATENATE(Healthcare_Data_v1__4[[#This Row],[Medical Condition]],Healthcare_Data_v1__4[[#This Row],[Duration]])</f>
        <v>HypertensionLow</v>
      </c>
      <c r="U6095">
        <f>MONTH(Healthcare_Data_v1__4[[#This Row],[Date of Admission]])</f>
        <v>12</v>
      </c>
      <c r="V6095">
        <f>YEAR(Healthcare_Data_v1__4[[#This Row],[Date of Admission]])</f>
        <v>2018</v>
      </c>
      <c r="W6095">
        <f>DAY(Healthcare_Data_v1__4[[#This Row],[Date of Admission]])</f>
        <v>17</v>
      </c>
    </row>
    <row r="6096" spans="1:23" x14ac:dyDescent="0.3">
      <c r="A6096" t="s">
        <v>23325</v>
      </c>
      <c r="B6096">
        <v>53</v>
      </c>
      <c r="C6096" t="s">
        <v>8</v>
      </c>
      <c r="D6096" t="s">
        <v>16</v>
      </c>
      <c r="E6096" t="s">
        <v>23</v>
      </c>
      <c r="F6096" t="s">
        <v>11</v>
      </c>
      <c r="G6096" s="1">
        <v>44254</v>
      </c>
      <c r="H6096" t="s">
        <v>11499</v>
      </c>
      <c r="I6096" t="s">
        <v>11500</v>
      </c>
      <c r="J6096">
        <v>16119.78138</v>
      </c>
      <c r="K6096" t="s">
        <v>47</v>
      </c>
      <c r="L6096">
        <v>73677</v>
      </c>
      <c r="M6096">
        <v>131</v>
      </c>
      <c r="N6096" t="s">
        <v>48</v>
      </c>
      <c r="O6096" s="1">
        <v>44278</v>
      </c>
      <c r="P6096" t="s">
        <v>60</v>
      </c>
      <c r="Q6096" t="s">
        <v>44</v>
      </c>
      <c r="R6096">
        <f>Healthcare_Data_v1__4[[#This Row],[Discharge Date]]-Healthcare_Data_v1__4[[#This Row],[Date of Admission]]</f>
        <v>24</v>
      </c>
      <c r="S6096" t="str" cm="1">
        <f t="array" ref="S6096">_xlfn.IFS( Healthcare_Data_v1__4[[#This Row],[Days of Stay]]&lt;10,"Low",Healthcare_Data_v1__4[[#This Row],[Days of Stay]]&lt;20,"Med",Healthcare_Data_v1__4[[#This Row],[Days of Stay]]&lt;=30,"High")</f>
        <v>High</v>
      </c>
      <c r="T6096" t="str">
        <f>CONCATENATE(Healthcare_Data_v1__4[[#This Row],[Medical Condition]],Healthcare_Data_v1__4[[#This Row],[Duration]])</f>
        <v>CancerHigh</v>
      </c>
      <c r="U6096">
        <f>MONTH(Healthcare_Data_v1__4[[#This Row],[Date of Admission]])</f>
        <v>2</v>
      </c>
      <c r="V6096">
        <f>YEAR(Healthcare_Data_v1__4[[#This Row],[Date of Admission]])</f>
        <v>2021</v>
      </c>
      <c r="W6096">
        <f>DAY(Healthcare_Data_v1__4[[#This Row],[Date of Admission]])</f>
        <v>27</v>
      </c>
    </row>
    <row r="6097" spans="1:23" x14ac:dyDescent="0.3">
      <c r="A6097" t="s">
        <v>23326</v>
      </c>
      <c r="B6097">
        <v>22</v>
      </c>
      <c r="C6097" t="s">
        <v>12</v>
      </c>
      <c r="D6097" t="s">
        <v>15</v>
      </c>
      <c r="E6097" t="s">
        <v>23</v>
      </c>
      <c r="F6097" t="s">
        <v>6</v>
      </c>
      <c r="G6097" s="1">
        <v>45214</v>
      </c>
      <c r="H6097" t="s">
        <v>11501</v>
      </c>
      <c r="I6097" t="s">
        <v>11502</v>
      </c>
      <c r="J6097">
        <v>16118.39163</v>
      </c>
      <c r="K6097" t="s">
        <v>63</v>
      </c>
      <c r="L6097">
        <v>29613</v>
      </c>
      <c r="M6097">
        <v>218</v>
      </c>
      <c r="N6097" t="s">
        <v>42</v>
      </c>
      <c r="O6097" s="1">
        <v>45224</v>
      </c>
      <c r="P6097" t="s">
        <v>85</v>
      </c>
      <c r="Q6097" t="s">
        <v>50</v>
      </c>
      <c r="R6097">
        <f>Healthcare_Data_v1__4[[#This Row],[Discharge Date]]-Healthcare_Data_v1__4[[#This Row],[Date of Admission]]</f>
        <v>10</v>
      </c>
      <c r="S6097" t="str" cm="1">
        <f t="array" ref="S6097">_xlfn.IFS( Healthcare_Data_v1__4[[#This Row],[Days of Stay]]&lt;10,"Low",Healthcare_Data_v1__4[[#This Row],[Days of Stay]]&lt;20,"Med",Healthcare_Data_v1__4[[#This Row],[Days of Stay]]&lt;=30,"High")</f>
        <v>Med</v>
      </c>
      <c r="T6097" t="str">
        <f>CONCATENATE(Healthcare_Data_v1__4[[#This Row],[Medical Condition]],Healthcare_Data_v1__4[[#This Row],[Duration]])</f>
        <v>AsthmaMed</v>
      </c>
      <c r="U6097">
        <f>MONTH(Healthcare_Data_v1__4[[#This Row],[Date of Admission]])</f>
        <v>10</v>
      </c>
      <c r="V6097">
        <f>YEAR(Healthcare_Data_v1__4[[#This Row],[Date of Admission]])</f>
        <v>2023</v>
      </c>
      <c r="W6097">
        <f>DAY(Healthcare_Data_v1__4[[#This Row],[Date of Admission]])</f>
        <v>15</v>
      </c>
    </row>
    <row r="6098" spans="1:23" x14ac:dyDescent="0.3">
      <c r="A6098" t="s">
        <v>23327</v>
      </c>
      <c r="B6098">
        <v>84</v>
      </c>
      <c r="C6098" t="s">
        <v>3</v>
      </c>
      <c r="D6098" t="s">
        <v>15</v>
      </c>
      <c r="E6098" t="s">
        <v>24</v>
      </c>
      <c r="F6098" t="s">
        <v>11</v>
      </c>
      <c r="G6098" s="1">
        <v>43559</v>
      </c>
      <c r="H6098" t="s">
        <v>11503</v>
      </c>
      <c r="I6098" t="s">
        <v>8967</v>
      </c>
      <c r="J6098">
        <v>16114.420459999999</v>
      </c>
      <c r="K6098" t="s">
        <v>41</v>
      </c>
      <c r="M6098">
        <v>124</v>
      </c>
      <c r="N6098" t="s">
        <v>42</v>
      </c>
      <c r="O6098" s="1">
        <v>43560</v>
      </c>
      <c r="P6098" t="s">
        <v>56</v>
      </c>
      <c r="Q6098" t="s">
        <v>44</v>
      </c>
      <c r="R6098">
        <f>Healthcare_Data_v1__4[[#This Row],[Discharge Date]]-Healthcare_Data_v1__4[[#This Row],[Date of Admission]]</f>
        <v>1</v>
      </c>
      <c r="S6098" t="str" cm="1">
        <f t="array" ref="S6098">_xlfn.IFS( Healthcare_Data_v1__4[[#This Row],[Days of Stay]]&lt;10,"Low",Healthcare_Data_v1__4[[#This Row],[Days of Stay]]&lt;20,"Med",Healthcare_Data_v1__4[[#This Row],[Days of Stay]]&lt;=30,"High")</f>
        <v>Low</v>
      </c>
      <c r="T6098" t="str">
        <f>CONCATENATE(Healthcare_Data_v1__4[[#This Row],[Medical Condition]],Healthcare_Data_v1__4[[#This Row],[Duration]])</f>
        <v>CancerLow</v>
      </c>
      <c r="U6098">
        <f>MONTH(Healthcare_Data_v1__4[[#This Row],[Date of Admission]])</f>
        <v>4</v>
      </c>
      <c r="V6098">
        <f>YEAR(Healthcare_Data_v1__4[[#This Row],[Date of Admission]])</f>
        <v>2019</v>
      </c>
      <c r="W6098">
        <f>DAY(Healthcare_Data_v1__4[[#This Row],[Date of Admission]])</f>
        <v>4</v>
      </c>
    </row>
    <row r="6099" spans="1:23" x14ac:dyDescent="0.3">
      <c r="A6099" t="s">
        <v>23328</v>
      </c>
      <c r="B6099">
        <v>64</v>
      </c>
      <c r="C6099" t="s">
        <v>3</v>
      </c>
      <c r="D6099" t="s">
        <v>16</v>
      </c>
      <c r="E6099" t="s">
        <v>21</v>
      </c>
      <c r="F6099" t="s">
        <v>6</v>
      </c>
      <c r="G6099" s="1">
        <v>44123</v>
      </c>
      <c r="H6099" t="s">
        <v>11504</v>
      </c>
      <c r="I6099" t="s">
        <v>11505</v>
      </c>
      <c r="J6099">
        <v>16104.62817</v>
      </c>
      <c r="K6099" t="s">
        <v>41</v>
      </c>
      <c r="L6099">
        <v>17542</v>
      </c>
      <c r="M6099">
        <v>170</v>
      </c>
      <c r="N6099" t="s">
        <v>42</v>
      </c>
      <c r="O6099" s="1">
        <v>44141</v>
      </c>
      <c r="P6099" t="s">
        <v>56</v>
      </c>
      <c r="Q6099" t="s">
        <v>57</v>
      </c>
      <c r="R6099">
        <f>Healthcare_Data_v1__4[[#This Row],[Discharge Date]]-Healthcare_Data_v1__4[[#This Row],[Date of Admission]]</f>
        <v>18</v>
      </c>
      <c r="S6099" t="str" cm="1">
        <f t="array" ref="S6099">_xlfn.IFS( Healthcare_Data_v1__4[[#This Row],[Days of Stay]]&lt;10,"Low",Healthcare_Data_v1__4[[#This Row],[Days of Stay]]&lt;20,"Med",Healthcare_Data_v1__4[[#This Row],[Days of Stay]]&lt;=30,"High")</f>
        <v>Med</v>
      </c>
      <c r="T6099" t="str">
        <f>CONCATENATE(Healthcare_Data_v1__4[[#This Row],[Medical Condition]],Healthcare_Data_v1__4[[#This Row],[Duration]])</f>
        <v>AsthmaMed</v>
      </c>
      <c r="U6099">
        <f>MONTH(Healthcare_Data_v1__4[[#This Row],[Date of Admission]])</f>
        <v>10</v>
      </c>
      <c r="V6099">
        <f>YEAR(Healthcare_Data_v1__4[[#This Row],[Date of Admission]])</f>
        <v>2020</v>
      </c>
      <c r="W6099">
        <f>DAY(Healthcare_Data_v1__4[[#This Row],[Date of Admission]])</f>
        <v>19</v>
      </c>
    </row>
    <row r="6100" spans="1:23" x14ac:dyDescent="0.3">
      <c r="A6100" t="s">
        <v>23329</v>
      </c>
      <c r="B6100">
        <v>67</v>
      </c>
      <c r="C6100" t="s">
        <v>3</v>
      </c>
      <c r="D6100" t="s">
        <v>15</v>
      </c>
      <c r="E6100" t="s">
        <v>23</v>
      </c>
      <c r="F6100" t="s">
        <v>7</v>
      </c>
      <c r="G6100" s="1">
        <v>43819</v>
      </c>
      <c r="H6100" t="s">
        <v>6914</v>
      </c>
      <c r="I6100" t="s">
        <v>11506</v>
      </c>
      <c r="J6100">
        <v>16104.568439999999</v>
      </c>
      <c r="K6100" t="s">
        <v>41</v>
      </c>
      <c r="L6100">
        <v>14569</v>
      </c>
      <c r="M6100">
        <v>381</v>
      </c>
      <c r="N6100" t="s">
        <v>42</v>
      </c>
      <c r="O6100" s="1">
        <v>43835</v>
      </c>
      <c r="P6100" t="s">
        <v>85</v>
      </c>
      <c r="Q6100" t="s">
        <v>44</v>
      </c>
      <c r="R6100">
        <f>Healthcare_Data_v1__4[[#This Row],[Discharge Date]]-Healthcare_Data_v1__4[[#This Row],[Date of Admission]]</f>
        <v>16</v>
      </c>
      <c r="S6100" t="str" cm="1">
        <f t="array" ref="S6100">_xlfn.IFS( Healthcare_Data_v1__4[[#This Row],[Days of Stay]]&lt;10,"Low",Healthcare_Data_v1__4[[#This Row],[Days of Stay]]&lt;20,"Med",Healthcare_Data_v1__4[[#This Row],[Days of Stay]]&lt;=30,"High")</f>
        <v>Med</v>
      </c>
      <c r="T6100" t="str">
        <f>CONCATENATE(Healthcare_Data_v1__4[[#This Row],[Medical Condition]],Healthcare_Data_v1__4[[#This Row],[Duration]])</f>
        <v>ObesityMed</v>
      </c>
      <c r="U6100">
        <f>MONTH(Healthcare_Data_v1__4[[#This Row],[Date of Admission]])</f>
        <v>12</v>
      </c>
      <c r="V6100">
        <f>YEAR(Healthcare_Data_v1__4[[#This Row],[Date of Admission]])</f>
        <v>2019</v>
      </c>
      <c r="W6100">
        <f>DAY(Healthcare_Data_v1__4[[#This Row],[Date of Admission]])</f>
        <v>20</v>
      </c>
    </row>
    <row r="6101" spans="1:23" x14ac:dyDescent="0.3">
      <c r="A6101" t="s">
        <v>23330</v>
      </c>
      <c r="B6101">
        <v>51</v>
      </c>
      <c r="C6101" t="s">
        <v>8</v>
      </c>
      <c r="D6101" t="s">
        <v>15</v>
      </c>
      <c r="E6101" t="s">
        <v>25</v>
      </c>
      <c r="F6101" t="s">
        <v>9</v>
      </c>
      <c r="G6101" s="1">
        <v>44155</v>
      </c>
      <c r="H6101" t="s">
        <v>2465</v>
      </c>
      <c r="I6101" t="s">
        <v>11507</v>
      </c>
      <c r="J6101">
        <v>16101.69353</v>
      </c>
      <c r="K6101" t="s">
        <v>47</v>
      </c>
      <c r="L6101">
        <v>24073</v>
      </c>
      <c r="M6101">
        <v>300</v>
      </c>
      <c r="N6101" t="s">
        <v>42</v>
      </c>
      <c r="O6101" s="1">
        <v>44160</v>
      </c>
      <c r="P6101" t="s">
        <v>56</v>
      </c>
      <c r="Q6101" t="s">
        <v>57</v>
      </c>
      <c r="R6101">
        <f>Healthcare_Data_v1__4[[#This Row],[Discharge Date]]-Healthcare_Data_v1__4[[#This Row],[Date of Admission]]</f>
        <v>5</v>
      </c>
      <c r="S6101" t="str" cm="1">
        <f t="array" ref="S6101">_xlfn.IFS( Healthcare_Data_v1__4[[#This Row],[Days of Stay]]&lt;10,"Low",Healthcare_Data_v1__4[[#This Row],[Days of Stay]]&lt;20,"Med",Healthcare_Data_v1__4[[#This Row],[Days of Stay]]&lt;=30,"High")</f>
        <v>Low</v>
      </c>
      <c r="T6101" t="str">
        <f>CONCATENATE(Healthcare_Data_v1__4[[#This Row],[Medical Condition]],Healthcare_Data_v1__4[[#This Row],[Duration]])</f>
        <v>ArthritisLow</v>
      </c>
      <c r="U6101">
        <f>MONTH(Healthcare_Data_v1__4[[#This Row],[Date of Admission]])</f>
        <v>11</v>
      </c>
      <c r="V6101">
        <f>YEAR(Healthcare_Data_v1__4[[#This Row],[Date of Admission]])</f>
        <v>2020</v>
      </c>
      <c r="W6101">
        <f>DAY(Healthcare_Data_v1__4[[#This Row],[Date of Admission]])</f>
        <v>20</v>
      </c>
    </row>
    <row r="6102" spans="1:23" x14ac:dyDescent="0.3">
      <c r="A6102" t="s">
        <v>23331</v>
      </c>
      <c r="B6102">
        <v>35</v>
      </c>
      <c r="C6102" t="s">
        <v>5</v>
      </c>
      <c r="D6102" t="s">
        <v>15</v>
      </c>
      <c r="E6102" t="s">
        <v>19</v>
      </c>
      <c r="F6102" t="s">
        <v>4</v>
      </c>
      <c r="G6102" s="1">
        <v>43542</v>
      </c>
      <c r="H6102" t="s">
        <v>11508</v>
      </c>
      <c r="I6102" t="s">
        <v>11509</v>
      </c>
      <c r="J6102">
        <v>16101.597889999999</v>
      </c>
      <c r="K6102" t="s">
        <v>47</v>
      </c>
      <c r="L6102">
        <v>20477</v>
      </c>
      <c r="M6102">
        <v>156</v>
      </c>
      <c r="N6102" t="s">
        <v>55</v>
      </c>
      <c r="O6102" s="1">
        <v>43565</v>
      </c>
      <c r="P6102" t="s">
        <v>49</v>
      </c>
      <c r="Q6102" t="s">
        <v>44</v>
      </c>
      <c r="R6102">
        <f>Healthcare_Data_v1__4[[#This Row],[Discharge Date]]-Healthcare_Data_v1__4[[#This Row],[Date of Admission]]</f>
        <v>23</v>
      </c>
      <c r="S6102" t="str" cm="1">
        <f t="array" ref="S6102">_xlfn.IFS( Healthcare_Data_v1__4[[#This Row],[Days of Stay]]&lt;10,"Low",Healthcare_Data_v1__4[[#This Row],[Days of Stay]]&lt;20,"Med",Healthcare_Data_v1__4[[#This Row],[Days of Stay]]&lt;=30,"High")</f>
        <v>High</v>
      </c>
      <c r="T6102" t="str">
        <f>CONCATENATE(Healthcare_Data_v1__4[[#This Row],[Medical Condition]],Healthcare_Data_v1__4[[#This Row],[Duration]])</f>
        <v>DiabetesHigh</v>
      </c>
      <c r="U6102">
        <f>MONTH(Healthcare_Data_v1__4[[#This Row],[Date of Admission]])</f>
        <v>3</v>
      </c>
      <c r="V6102">
        <f>YEAR(Healthcare_Data_v1__4[[#This Row],[Date of Admission]])</f>
        <v>2019</v>
      </c>
      <c r="W6102">
        <f>DAY(Healthcare_Data_v1__4[[#This Row],[Date of Admission]])</f>
        <v>18</v>
      </c>
    </row>
    <row r="6103" spans="1:23" x14ac:dyDescent="0.3">
      <c r="A6103" t="s">
        <v>23332</v>
      </c>
      <c r="B6103">
        <v>67</v>
      </c>
      <c r="C6103" t="s">
        <v>3</v>
      </c>
      <c r="D6103" t="s">
        <v>15</v>
      </c>
      <c r="E6103" t="s">
        <v>23</v>
      </c>
      <c r="F6103" t="s">
        <v>4</v>
      </c>
      <c r="G6103" s="1">
        <v>44956</v>
      </c>
      <c r="H6103" t="s">
        <v>11510</v>
      </c>
      <c r="I6103" t="s">
        <v>11511</v>
      </c>
      <c r="J6103">
        <v>16100.48869</v>
      </c>
      <c r="K6103" t="s">
        <v>41</v>
      </c>
      <c r="L6103">
        <v>28789</v>
      </c>
      <c r="M6103">
        <v>311</v>
      </c>
      <c r="N6103" t="s">
        <v>55</v>
      </c>
      <c r="O6103" s="1">
        <v>44965</v>
      </c>
      <c r="P6103" t="s">
        <v>85</v>
      </c>
      <c r="Q6103" t="s">
        <v>44</v>
      </c>
      <c r="R6103">
        <f>Healthcare_Data_v1__4[[#This Row],[Discharge Date]]-Healthcare_Data_v1__4[[#This Row],[Date of Admission]]</f>
        <v>9</v>
      </c>
      <c r="S6103" t="str" cm="1">
        <f t="array" ref="S6103">_xlfn.IFS( Healthcare_Data_v1__4[[#This Row],[Days of Stay]]&lt;10,"Low",Healthcare_Data_v1__4[[#This Row],[Days of Stay]]&lt;20,"Med",Healthcare_Data_v1__4[[#This Row],[Days of Stay]]&lt;=30,"High")</f>
        <v>Low</v>
      </c>
      <c r="T6103" t="str">
        <f>CONCATENATE(Healthcare_Data_v1__4[[#This Row],[Medical Condition]],Healthcare_Data_v1__4[[#This Row],[Duration]])</f>
        <v>DiabetesLow</v>
      </c>
      <c r="U6103">
        <f>MONTH(Healthcare_Data_v1__4[[#This Row],[Date of Admission]])</f>
        <v>1</v>
      </c>
      <c r="V6103">
        <f>YEAR(Healthcare_Data_v1__4[[#This Row],[Date of Admission]])</f>
        <v>2023</v>
      </c>
      <c r="W6103">
        <f>DAY(Healthcare_Data_v1__4[[#This Row],[Date of Admission]])</f>
        <v>30</v>
      </c>
    </row>
    <row r="6104" spans="1:23" x14ac:dyDescent="0.3">
      <c r="A6104" t="s">
        <v>23333</v>
      </c>
      <c r="B6104">
        <v>51</v>
      </c>
      <c r="C6104" t="s">
        <v>8</v>
      </c>
      <c r="D6104" t="s">
        <v>15</v>
      </c>
      <c r="E6104" t="s">
        <v>22</v>
      </c>
      <c r="F6104" t="s">
        <v>10</v>
      </c>
      <c r="G6104" s="1">
        <v>43962</v>
      </c>
      <c r="H6104" t="s">
        <v>11512</v>
      </c>
      <c r="I6104" t="s">
        <v>11513</v>
      </c>
      <c r="J6104">
        <v>16097.883239999999</v>
      </c>
      <c r="K6104" t="s">
        <v>63</v>
      </c>
      <c r="L6104">
        <v>30564</v>
      </c>
      <c r="M6104">
        <v>392</v>
      </c>
      <c r="N6104" t="s">
        <v>48</v>
      </c>
      <c r="O6104" s="1">
        <v>43965</v>
      </c>
      <c r="P6104" t="s">
        <v>56</v>
      </c>
      <c r="Q6104" t="s">
        <v>57</v>
      </c>
      <c r="R6104">
        <f>Healthcare_Data_v1__4[[#This Row],[Discharge Date]]-Healthcare_Data_v1__4[[#This Row],[Date of Admission]]</f>
        <v>3</v>
      </c>
      <c r="S6104" t="str" cm="1">
        <f t="array" ref="S6104">_xlfn.IFS( Healthcare_Data_v1__4[[#This Row],[Days of Stay]]&lt;10,"Low",Healthcare_Data_v1__4[[#This Row],[Days of Stay]]&lt;20,"Med",Healthcare_Data_v1__4[[#This Row],[Days of Stay]]&lt;=30,"High")</f>
        <v>Low</v>
      </c>
      <c r="T6104" t="str">
        <f>CONCATENATE(Healthcare_Data_v1__4[[#This Row],[Medical Condition]],Healthcare_Data_v1__4[[#This Row],[Duration]])</f>
        <v>HypertensionLow</v>
      </c>
      <c r="U6104">
        <f>MONTH(Healthcare_Data_v1__4[[#This Row],[Date of Admission]])</f>
        <v>5</v>
      </c>
      <c r="V6104">
        <f>YEAR(Healthcare_Data_v1__4[[#This Row],[Date of Admission]])</f>
        <v>2020</v>
      </c>
      <c r="W6104">
        <f>DAY(Healthcare_Data_v1__4[[#This Row],[Date of Admission]])</f>
        <v>11</v>
      </c>
    </row>
    <row r="6105" spans="1:23" x14ac:dyDescent="0.3">
      <c r="A6105" t="s">
        <v>23334</v>
      </c>
      <c r="B6105">
        <v>48</v>
      </c>
      <c r="C6105" t="s">
        <v>8</v>
      </c>
      <c r="D6105" t="s">
        <v>15</v>
      </c>
      <c r="E6105" t="s">
        <v>26</v>
      </c>
      <c r="F6105" t="s">
        <v>7</v>
      </c>
      <c r="G6105" s="1">
        <v>45012</v>
      </c>
      <c r="H6105" t="s">
        <v>11514</v>
      </c>
      <c r="I6105" t="s">
        <v>11515</v>
      </c>
      <c r="J6105">
        <v>16097.256880000001</v>
      </c>
      <c r="K6105" t="s">
        <v>66</v>
      </c>
      <c r="L6105">
        <v>23045</v>
      </c>
      <c r="M6105">
        <v>209</v>
      </c>
      <c r="N6105" t="s">
        <v>55</v>
      </c>
      <c r="O6105" s="1">
        <v>45024</v>
      </c>
      <c r="P6105" t="s">
        <v>85</v>
      </c>
      <c r="Q6105" t="s">
        <v>50</v>
      </c>
      <c r="R6105">
        <f>Healthcare_Data_v1__4[[#This Row],[Discharge Date]]-Healthcare_Data_v1__4[[#This Row],[Date of Admission]]</f>
        <v>12</v>
      </c>
      <c r="S6105" t="str" cm="1">
        <f t="array" ref="S6105">_xlfn.IFS( Healthcare_Data_v1__4[[#This Row],[Days of Stay]]&lt;10,"Low",Healthcare_Data_v1__4[[#This Row],[Days of Stay]]&lt;20,"Med",Healthcare_Data_v1__4[[#This Row],[Days of Stay]]&lt;=30,"High")</f>
        <v>Med</v>
      </c>
      <c r="T6105" t="str">
        <f>CONCATENATE(Healthcare_Data_v1__4[[#This Row],[Medical Condition]],Healthcare_Data_v1__4[[#This Row],[Duration]])</f>
        <v>ObesityMed</v>
      </c>
      <c r="U6105">
        <f>MONTH(Healthcare_Data_v1__4[[#This Row],[Date of Admission]])</f>
        <v>3</v>
      </c>
      <c r="V6105">
        <f>YEAR(Healthcare_Data_v1__4[[#This Row],[Date of Admission]])</f>
        <v>2023</v>
      </c>
      <c r="W6105">
        <f>DAY(Healthcare_Data_v1__4[[#This Row],[Date of Admission]])</f>
        <v>27</v>
      </c>
    </row>
    <row r="6106" spans="1:23" x14ac:dyDescent="0.3">
      <c r="A6106" t="s">
        <v>6039</v>
      </c>
      <c r="B6106">
        <v>83</v>
      </c>
      <c r="C6106" t="s">
        <v>3</v>
      </c>
      <c r="D6106" t="s">
        <v>15</v>
      </c>
      <c r="E6106" t="s">
        <v>24</v>
      </c>
      <c r="F6106" t="s">
        <v>10</v>
      </c>
      <c r="G6106" s="1">
        <v>43624</v>
      </c>
      <c r="H6106" t="s">
        <v>11516</v>
      </c>
      <c r="I6106" t="s">
        <v>1940</v>
      </c>
      <c r="J6106">
        <v>16086.16128</v>
      </c>
      <c r="K6106" t="s">
        <v>41</v>
      </c>
      <c r="L6106">
        <v>17782</v>
      </c>
      <c r="M6106">
        <v>355</v>
      </c>
      <c r="N6106" t="s">
        <v>55</v>
      </c>
      <c r="O6106" s="1">
        <v>43638</v>
      </c>
      <c r="P6106" t="s">
        <v>60</v>
      </c>
      <c r="Q6106" t="s">
        <v>57</v>
      </c>
      <c r="R6106">
        <f>Healthcare_Data_v1__4[[#This Row],[Discharge Date]]-Healthcare_Data_v1__4[[#This Row],[Date of Admission]]</f>
        <v>14</v>
      </c>
      <c r="S6106" t="str" cm="1">
        <f t="array" ref="S6106">_xlfn.IFS( Healthcare_Data_v1__4[[#This Row],[Days of Stay]]&lt;10,"Low",Healthcare_Data_v1__4[[#This Row],[Days of Stay]]&lt;20,"Med",Healthcare_Data_v1__4[[#This Row],[Days of Stay]]&lt;=30,"High")</f>
        <v>Med</v>
      </c>
      <c r="T6106" t="str">
        <f>CONCATENATE(Healthcare_Data_v1__4[[#This Row],[Medical Condition]],Healthcare_Data_v1__4[[#This Row],[Duration]])</f>
        <v>HypertensionMed</v>
      </c>
      <c r="U6106">
        <f>MONTH(Healthcare_Data_v1__4[[#This Row],[Date of Admission]])</f>
        <v>6</v>
      </c>
      <c r="V6106">
        <f>YEAR(Healthcare_Data_v1__4[[#This Row],[Date of Admission]])</f>
        <v>2019</v>
      </c>
      <c r="W6106">
        <f>DAY(Healthcare_Data_v1__4[[#This Row],[Date of Admission]])</f>
        <v>8</v>
      </c>
    </row>
    <row r="6107" spans="1:23" x14ac:dyDescent="0.3">
      <c r="A6107" t="s">
        <v>23335</v>
      </c>
      <c r="B6107">
        <v>73</v>
      </c>
      <c r="C6107" t="s">
        <v>3</v>
      </c>
      <c r="D6107" t="s">
        <v>15</v>
      </c>
      <c r="E6107" t="s">
        <v>21</v>
      </c>
      <c r="F6107" t="s">
        <v>6</v>
      </c>
      <c r="G6107" s="1">
        <v>44699</v>
      </c>
      <c r="H6107" t="s">
        <v>11517</v>
      </c>
      <c r="I6107" t="s">
        <v>11518</v>
      </c>
      <c r="J6107">
        <v>16085.449479999999</v>
      </c>
      <c r="K6107" t="s">
        <v>41</v>
      </c>
      <c r="L6107">
        <v>28424</v>
      </c>
      <c r="M6107">
        <v>272</v>
      </c>
      <c r="N6107" t="s">
        <v>48</v>
      </c>
      <c r="O6107" s="1">
        <v>44710</v>
      </c>
      <c r="P6107" t="s">
        <v>49</v>
      </c>
      <c r="Q6107" t="s">
        <v>57</v>
      </c>
      <c r="R6107">
        <f>Healthcare_Data_v1__4[[#This Row],[Discharge Date]]-Healthcare_Data_v1__4[[#This Row],[Date of Admission]]</f>
        <v>11</v>
      </c>
      <c r="S6107" t="str" cm="1">
        <f t="array" ref="S6107">_xlfn.IFS( Healthcare_Data_v1__4[[#This Row],[Days of Stay]]&lt;10,"Low",Healthcare_Data_v1__4[[#This Row],[Days of Stay]]&lt;20,"Med",Healthcare_Data_v1__4[[#This Row],[Days of Stay]]&lt;=30,"High")</f>
        <v>Med</v>
      </c>
      <c r="T6107" t="str">
        <f>CONCATENATE(Healthcare_Data_v1__4[[#This Row],[Medical Condition]],Healthcare_Data_v1__4[[#This Row],[Duration]])</f>
        <v>AsthmaMed</v>
      </c>
      <c r="U6107">
        <f>MONTH(Healthcare_Data_v1__4[[#This Row],[Date of Admission]])</f>
        <v>5</v>
      </c>
      <c r="V6107">
        <f>YEAR(Healthcare_Data_v1__4[[#This Row],[Date of Admission]])</f>
        <v>2022</v>
      </c>
      <c r="W6107">
        <f>DAY(Healthcare_Data_v1__4[[#This Row],[Date of Admission]])</f>
        <v>18</v>
      </c>
    </row>
    <row r="6108" spans="1:23" x14ac:dyDescent="0.3">
      <c r="A6108" t="s">
        <v>23336</v>
      </c>
      <c r="B6108">
        <v>74</v>
      </c>
      <c r="C6108" t="s">
        <v>3</v>
      </c>
      <c r="D6108" t="s">
        <v>16</v>
      </c>
      <c r="E6108" t="s">
        <v>24</v>
      </c>
      <c r="F6108" t="s">
        <v>10</v>
      </c>
      <c r="G6108" s="1">
        <v>43891</v>
      </c>
      <c r="H6108" t="s">
        <v>219</v>
      </c>
      <c r="I6108" t="s">
        <v>11519</v>
      </c>
      <c r="J6108">
        <v>16082.78073</v>
      </c>
      <c r="K6108" t="s">
        <v>41</v>
      </c>
      <c r="L6108">
        <v>5194</v>
      </c>
      <c r="M6108">
        <v>363</v>
      </c>
      <c r="N6108" t="s">
        <v>42</v>
      </c>
      <c r="O6108" s="1">
        <v>43893</v>
      </c>
      <c r="P6108" t="s">
        <v>85</v>
      </c>
      <c r="Q6108" t="s">
        <v>57</v>
      </c>
      <c r="R6108">
        <f>Healthcare_Data_v1__4[[#This Row],[Discharge Date]]-Healthcare_Data_v1__4[[#This Row],[Date of Admission]]</f>
        <v>2</v>
      </c>
      <c r="S6108" t="str" cm="1">
        <f t="array" ref="S6108">_xlfn.IFS( Healthcare_Data_v1__4[[#This Row],[Days of Stay]]&lt;10,"Low",Healthcare_Data_v1__4[[#This Row],[Days of Stay]]&lt;20,"Med",Healthcare_Data_v1__4[[#This Row],[Days of Stay]]&lt;=30,"High")</f>
        <v>Low</v>
      </c>
      <c r="T6108" t="str">
        <f>CONCATENATE(Healthcare_Data_v1__4[[#This Row],[Medical Condition]],Healthcare_Data_v1__4[[#This Row],[Duration]])</f>
        <v>HypertensionLow</v>
      </c>
      <c r="U6108">
        <f>MONTH(Healthcare_Data_v1__4[[#This Row],[Date of Admission]])</f>
        <v>3</v>
      </c>
      <c r="V6108">
        <f>YEAR(Healthcare_Data_v1__4[[#This Row],[Date of Admission]])</f>
        <v>2020</v>
      </c>
      <c r="W6108">
        <f>DAY(Healthcare_Data_v1__4[[#This Row],[Date of Admission]])</f>
        <v>1</v>
      </c>
    </row>
    <row r="6109" spans="1:23" x14ac:dyDescent="0.3">
      <c r="A6109" t="s">
        <v>23337</v>
      </c>
      <c r="B6109">
        <v>58</v>
      </c>
      <c r="C6109" t="s">
        <v>3</v>
      </c>
      <c r="D6109" t="s">
        <v>16</v>
      </c>
      <c r="E6109" t="s">
        <v>20</v>
      </c>
      <c r="F6109" t="s">
        <v>7</v>
      </c>
      <c r="G6109" s="1">
        <v>43710</v>
      </c>
      <c r="H6109" t="s">
        <v>11520</v>
      </c>
      <c r="I6109" t="s">
        <v>11521</v>
      </c>
      <c r="J6109">
        <v>16080.284079999999</v>
      </c>
      <c r="K6109" t="s">
        <v>69</v>
      </c>
      <c r="L6109">
        <v>1823</v>
      </c>
      <c r="M6109">
        <v>361</v>
      </c>
      <c r="N6109" t="s">
        <v>42</v>
      </c>
      <c r="O6109" s="1">
        <v>43720</v>
      </c>
      <c r="P6109" t="s">
        <v>56</v>
      </c>
      <c r="Q6109" t="s">
        <v>50</v>
      </c>
      <c r="R6109">
        <f>Healthcare_Data_v1__4[[#This Row],[Discharge Date]]-Healthcare_Data_v1__4[[#This Row],[Date of Admission]]</f>
        <v>10</v>
      </c>
      <c r="S6109" t="str" cm="1">
        <f t="array" ref="S6109">_xlfn.IFS( Healthcare_Data_v1__4[[#This Row],[Days of Stay]]&lt;10,"Low",Healthcare_Data_v1__4[[#This Row],[Days of Stay]]&lt;20,"Med",Healthcare_Data_v1__4[[#This Row],[Days of Stay]]&lt;=30,"High")</f>
        <v>Med</v>
      </c>
      <c r="T6109" t="str">
        <f>CONCATENATE(Healthcare_Data_v1__4[[#This Row],[Medical Condition]],Healthcare_Data_v1__4[[#This Row],[Duration]])</f>
        <v>ObesityMed</v>
      </c>
      <c r="U6109">
        <f>MONTH(Healthcare_Data_v1__4[[#This Row],[Date of Admission]])</f>
        <v>9</v>
      </c>
      <c r="V6109">
        <f>YEAR(Healthcare_Data_v1__4[[#This Row],[Date of Admission]])</f>
        <v>2019</v>
      </c>
      <c r="W6109">
        <f>DAY(Healthcare_Data_v1__4[[#This Row],[Date of Admission]])</f>
        <v>2</v>
      </c>
    </row>
    <row r="6110" spans="1:23" x14ac:dyDescent="0.3">
      <c r="A6110" t="s">
        <v>5956</v>
      </c>
      <c r="B6110">
        <v>62</v>
      </c>
      <c r="C6110" t="s">
        <v>3</v>
      </c>
      <c r="D6110" t="s">
        <v>15</v>
      </c>
      <c r="E6110" t="s">
        <v>22</v>
      </c>
      <c r="F6110" t="s">
        <v>7</v>
      </c>
      <c r="G6110" s="1">
        <v>43835</v>
      </c>
      <c r="H6110" t="s">
        <v>11522</v>
      </c>
      <c r="I6110" t="s">
        <v>2719</v>
      </c>
      <c r="J6110">
        <v>16078.88465</v>
      </c>
      <c r="K6110" t="s">
        <v>41</v>
      </c>
      <c r="L6110">
        <v>13054</v>
      </c>
      <c r="M6110">
        <v>130</v>
      </c>
      <c r="N6110" t="s">
        <v>42</v>
      </c>
      <c r="O6110" s="1">
        <v>43841</v>
      </c>
      <c r="P6110" t="s">
        <v>85</v>
      </c>
      <c r="Q6110" t="s">
        <v>50</v>
      </c>
      <c r="R6110">
        <f>Healthcare_Data_v1__4[[#This Row],[Discharge Date]]-Healthcare_Data_v1__4[[#This Row],[Date of Admission]]</f>
        <v>6</v>
      </c>
      <c r="S6110" t="str" cm="1">
        <f t="array" ref="S6110">_xlfn.IFS( Healthcare_Data_v1__4[[#This Row],[Days of Stay]]&lt;10,"Low",Healthcare_Data_v1__4[[#This Row],[Days of Stay]]&lt;20,"Med",Healthcare_Data_v1__4[[#This Row],[Days of Stay]]&lt;=30,"High")</f>
        <v>Low</v>
      </c>
      <c r="T6110" t="str">
        <f>CONCATENATE(Healthcare_Data_v1__4[[#This Row],[Medical Condition]],Healthcare_Data_v1__4[[#This Row],[Duration]])</f>
        <v>ObesityLow</v>
      </c>
      <c r="U6110">
        <f>MONTH(Healthcare_Data_v1__4[[#This Row],[Date of Admission]])</f>
        <v>1</v>
      </c>
      <c r="V6110">
        <f>YEAR(Healthcare_Data_v1__4[[#This Row],[Date of Admission]])</f>
        <v>2020</v>
      </c>
      <c r="W6110">
        <f>DAY(Healthcare_Data_v1__4[[#This Row],[Date of Admission]])</f>
        <v>5</v>
      </c>
    </row>
    <row r="6111" spans="1:23" x14ac:dyDescent="0.3">
      <c r="A6111" t="s">
        <v>23338</v>
      </c>
      <c r="B6111">
        <v>37</v>
      </c>
      <c r="C6111" t="s">
        <v>5</v>
      </c>
      <c r="D6111" t="s">
        <v>16</v>
      </c>
      <c r="E6111" t="s">
        <v>23</v>
      </c>
      <c r="F6111" t="s">
        <v>11</v>
      </c>
      <c r="G6111" s="1">
        <v>43508</v>
      </c>
      <c r="H6111" t="s">
        <v>11523</v>
      </c>
      <c r="I6111" t="s">
        <v>11524</v>
      </c>
      <c r="J6111">
        <v>16078.490180000001</v>
      </c>
      <c r="K6111" t="s">
        <v>63</v>
      </c>
      <c r="L6111">
        <v>54044</v>
      </c>
      <c r="M6111">
        <v>134</v>
      </c>
      <c r="N6111" t="s">
        <v>55</v>
      </c>
      <c r="O6111" s="1">
        <v>43514</v>
      </c>
      <c r="P6111" t="s">
        <v>85</v>
      </c>
      <c r="Q6111" t="s">
        <v>44</v>
      </c>
      <c r="R6111">
        <f>Healthcare_Data_v1__4[[#This Row],[Discharge Date]]-Healthcare_Data_v1__4[[#This Row],[Date of Admission]]</f>
        <v>6</v>
      </c>
      <c r="S6111" t="str" cm="1">
        <f t="array" ref="S6111">_xlfn.IFS( Healthcare_Data_v1__4[[#This Row],[Days of Stay]]&lt;10,"Low",Healthcare_Data_v1__4[[#This Row],[Days of Stay]]&lt;20,"Med",Healthcare_Data_v1__4[[#This Row],[Days of Stay]]&lt;=30,"High")</f>
        <v>Low</v>
      </c>
      <c r="T6111" t="str">
        <f>CONCATENATE(Healthcare_Data_v1__4[[#This Row],[Medical Condition]],Healthcare_Data_v1__4[[#This Row],[Duration]])</f>
        <v>CancerLow</v>
      </c>
      <c r="U6111">
        <f>MONTH(Healthcare_Data_v1__4[[#This Row],[Date of Admission]])</f>
        <v>2</v>
      </c>
      <c r="V6111">
        <f>YEAR(Healthcare_Data_v1__4[[#This Row],[Date of Admission]])</f>
        <v>2019</v>
      </c>
      <c r="W6111">
        <f>DAY(Healthcare_Data_v1__4[[#This Row],[Date of Admission]])</f>
        <v>12</v>
      </c>
    </row>
    <row r="6112" spans="1:23" x14ac:dyDescent="0.3">
      <c r="A6112" t="s">
        <v>23339</v>
      </c>
      <c r="B6112">
        <v>38</v>
      </c>
      <c r="C6112" t="s">
        <v>5</v>
      </c>
      <c r="D6112" t="s">
        <v>16</v>
      </c>
      <c r="E6112" t="s">
        <v>21</v>
      </c>
      <c r="F6112" t="s">
        <v>6</v>
      </c>
      <c r="G6112" s="1">
        <v>43737</v>
      </c>
      <c r="H6112" t="s">
        <v>11525</v>
      </c>
      <c r="I6112" t="s">
        <v>11526</v>
      </c>
      <c r="J6112">
        <v>16071.49879</v>
      </c>
      <c r="K6112" t="s">
        <v>69</v>
      </c>
      <c r="L6112">
        <v>37967</v>
      </c>
      <c r="M6112">
        <v>137</v>
      </c>
      <c r="N6112" t="s">
        <v>55</v>
      </c>
      <c r="O6112" s="1">
        <v>43762</v>
      </c>
      <c r="P6112" t="s">
        <v>85</v>
      </c>
      <c r="Q6112" t="s">
        <v>57</v>
      </c>
      <c r="R6112">
        <f>Healthcare_Data_v1__4[[#This Row],[Discharge Date]]-Healthcare_Data_v1__4[[#This Row],[Date of Admission]]</f>
        <v>25</v>
      </c>
      <c r="S6112" t="str" cm="1">
        <f t="array" ref="S6112">_xlfn.IFS( Healthcare_Data_v1__4[[#This Row],[Days of Stay]]&lt;10,"Low",Healthcare_Data_v1__4[[#This Row],[Days of Stay]]&lt;20,"Med",Healthcare_Data_v1__4[[#This Row],[Days of Stay]]&lt;=30,"High")</f>
        <v>High</v>
      </c>
      <c r="T6112" t="str">
        <f>CONCATENATE(Healthcare_Data_v1__4[[#This Row],[Medical Condition]],Healthcare_Data_v1__4[[#This Row],[Duration]])</f>
        <v>AsthmaHigh</v>
      </c>
      <c r="U6112">
        <f>MONTH(Healthcare_Data_v1__4[[#This Row],[Date of Admission]])</f>
        <v>9</v>
      </c>
      <c r="V6112">
        <f>YEAR(Healthcare_Data_v1__4[[#This Row],[Date of Admission]])</f>
        <v>2019</v>
      </c>
      <c r="W6112">
        <f>DAY(Healthcare_Data_v1__4[[#This Row],[Date of Admission]])</f>
        <v>29</v>
      </c>
    </row>
    <row r="6113" spans="1:23" x14ac:dyDescent="0.3">
      <c r="A6113" t="s">
        <v>23340</v>
      </c>
      <c r="B6113">
        <v>66</v>
      </c>
      <c r="C6113" t="s">
        <v>3</v>
      </c>
      <c r="D6113" t="s">
        <v>16</v>
      </c>
      <c r="E6113" t="s">
        <v>25</v>
      </c>
      <c r="F6113" t="s">
        <v>7</v>
      </c>
      <c r="G6113" s="1">
        <v>44061</v>
      </c>
      <c r="H6113" t="s">
        <v>11527</v>
      </c>
      <c r="I6113" t="s">
        <v>11528</v>
      </c>
      <c r="J6113">
        <v>16071.307769999999</v>
      </c>
      <c r="K6113" t="s">
        <v>41</v>
      </c>
      <c r="L6113">
        <v>6621</v>
      </c>
      <c r="M6113">
        <v>372</v>
      </c>
      <c r="N6113" t="s">
        <v>55</v>
      </c>
      <c r="O6113" s="1">
        <v>44089</v>
      </c>
      <c r="P6113" t="s">
        <v>43</v>
      </c>
      <c r="Q6113" t="s">
        <v>44</v>
      </c>
      <c r="R6113">
        <f>Healthcare_Data_v1__4[[#This Row],[Discharge Date]]-Healthcare_Data_v1__4[[#This Row],[Date of Admission]]</f>
        <v>28</v>
      </c>
      <c r="S6113" t="str" cm="1">
        <f t="array" ref="S6113">_xlfn.IFS( Healthcare_Data_v1__4[[#This Row],[Days of Stay]]&lt;10,"Low",Healthcare_Data_v1__4[[#This Row],[Days of Stay]]&lt;20,"Med",Healthcare_Data_v1__4[[#This Row],[Days of Stay]]&lt;=30,"High")</f>
        <v>High</v>
      </c>
      <c r="T6113" t="str">
        <f>CONCATENATE(Healthcare_Data_v1__4[[#This Row],[Medical Condition]],Healthcare_Data_v1__4[[#This Row],[Duration]])</f>
        <v>ObesityHigh</v>
      </c>
      <c r="U6113">
        <f>MONTH(Healthcare_Data_v1__4[[#This Row],[Date of Admission]])</f>
        <v>8</v>
      </c>
      <c r="V6113">
        <f>YEAR(Healthcare_Data_v1__4[[#This Row],[Date of Admission]])</f>
        <v>2020</v>
      </c>
      <c r="W6113">
        <f>DAY(Healthcare_Data_v1__4[[#This Row],[Date of Admission]])</f>
        <v>18</v>
      </c>
    </row>
    <row r="6114" spans="1:23" x14ac:dyDescent="0.3">
      <c r="A6114" t="s">
        <v>8665</v>
      </c>
      <c r="B6114">
        <v>79</v>
      </c>
      <c r="C6114" t="s">
        <v>3</v>
      </c>
      <c r="D6114" t="s">
        <v>15</v>
      </c>
      <c r="E6114" t="s">
        <v>24</v>
      </c>
      <c r="F6114" t="s">
        <v>6</v>
      </c>
      <c r="G6114" s="1">
        <v>43741</v>
      </c>
      <c r="H6114" t="s">
        <v>11529</v>
      </c>
      <c r="I6114" t="s">
        <v>11530</v>
      </c>
      <c r="J6114">
        <v>16065.889510000001</v>
      </c>
      <c r="K6114" t="s">
        <v>41</v>
      </c>
      <c r="L6114">
        <v>16268</v>
      </c>
      <c r="M6114">
        <v>136</v>
      </c>
      <c r="N6114" t="s">
        <v>55</v>
      </c>
      <c r="O6114" s="1">
        <v>43751</v>
      </c>
      <c r="P6114" t="s">
        <v>60</v>
      </c>
      <c r="Q6114" t="s">
        <v>57</v>
      </c>
      <c r="R6114">
        <f>Healthcare_Data_v1__4[[#This Row],[Discharge Date]]-Healthcare_Data_v1__4[[#This Row],[Date of Admission]]</f>
        <v>10</v>
      </c>
      <c r="S6114" t="str" cm="1">
        <f t="array" ref="S6114">_xlfn.IFS( Healthcare_Data_v1__4[[#This Row],[Days of Stay]]&lt;10,"Low",Healthcare_Data_v1__4[[#This Row],[Days of Stay]]&lt;20,"Med",Healthcare_Data_v1__4[[#This Row],[Days of Stay]]&lt;=30,"High")</f>
        <v>Med</v>
      </c>
      <c r="T6114" t="str">
        <f>CONCATENATE(Healthcare_Data_v1__4[[#This Row],[Medical Condition]],Healthcare_Data_v1__4[[#This Row],[Duration]])</f>
        <v>AsthmaMed</v>
      </c>
      <c r="U6114">
        <f>MONTH(Healthcare_Data_v1__4[[#This Row],[Date of Admission]])</f>
        <v>10</v>
      </c>
      <c r="V6114">
        <f>YEAR(Healthcare_Data_v1__4[[#This Row],[Date of Admission]])</f>
        <v>2019</v>
      </c>
      <c r="W6114">
        <f>DAY(Healthcare_Data_v1__4[[#This Row],[Date of Admission]])</f>
        <v>3</v>
      </c>
    </row>
    <row r="6115" spans="1:23" x14ac:dyDescent="0.3">
      <c r="A6115" t="s">
        <v>23341</v>
      </c>
      <c r="B6115">
        <v>54</v>
      </c>
      <c r="C6115" t="s">
        <v>8</v>
      </c>
      <c r="D6115" t="s">
        <v>16</v>
      </c>
      <c r="E6115" t="s">
        <v>21</v>
      </c>
      <c r="F6115" t="s">
        <v>10</v>
      </c>
      <c r="G6115" s="1">
        <v>43939</v>
      </c>
      <c r="H6115" t="s">
        <v>11531</v>
      </c>
      <c r="I6115" t="s">
        <v>11532</v>
      </c>
      <c r="J6115">
        <v>16065.369780000001</v>
      </c>
      <c r="K6115" t="s">
        <v>69</v>
      </c>
      <c r="L6115">
        <v>4717</v>
      </c>
      <c r="M6115">
        <v>228</v>
      </c>
      <c r="N6115" t="s">
        <v>42</v>
      </c>
      <c r="O6115" s="1">
        <v>43962</v>
      </c>
      <c r="P6115" t="s">
        <v>85</v>
      </c>
      <c r="Q6115" t="s">
        <v>50</v>
      </c>
      <c r="R6115">
        <f>Healthcare_Data_v1__4[[#This Row],[Discharge Date]]-Healthcare_Data_v1__4[[#This Row],[Date of Admission]]</f>
        <v>23</v>
      </c>
      <c r="S6115" t="str" cm="1">
        <f t="array" ref="S6115">_xlfn.IFS( Healthcare_Data_v1__4[[#This Row],[Days of Stay]]&lt;10,"Low",Healthcare_Data_v1__4[[#This Row],[Days of Stay]]&lt;20,"Med",Healthcare_Data_v1__4[[#This Row],[Days of Stay]]&lt;=30,"High")</f>
        <v>High</v>
      </c>
      <c r="T6115" t="str">
        <f>CONCATENATE(Healthcare_Data_v1__4[[#This Row],[Medical Condition]],Healthcare_Data_v1__4[[#This Row],[Duration]])</f>
        <v>HypertensionHigh</v>
      </c>
      <c r="U6115">
        <f>MONTH(Healthcare_Data_v1__4[[#This Row],[Date of Admission]])</f>
        <v>4</v>
      </c>
      <c r="V6115">
        <f>YEAR(Healthcare_Data_v1__4[[#This Row],[Date of Admission]])</f>
        <v>2020</v>
      </c>
      <c r="W6115">
        <f>DAY(Healthcare_Data_v1__4[[#This Row],[Date of Admission]])</f>
        <v>18</v>
      </c>
    </row>
    <row r="6116" spans="1:23" x14ac:dyDescent="0.3">
      <c r="A6116" t="s">
        <v>23342</v>
      </c>
      <c r="B6116">
        <v>63</v>
      </c>
      <c r="C6116" t="s">
        <v>3</v>
      </c>
      <c r="D6116" t="s">
        <v>16</v>
      </c>
      <c r="E6116" t="s">
        <v>21</v>
      </c>
      <c r="F6116" t="s">
        <v>9</v>
      </c>
      <c r="G6116" s="1">
        <v>44066</v>
      </c>
      <c r="H6116" t="s">
        <v>11533</v>
      </c>
      <c r="I6116" t="s">
        <v>11534</v>
      </c>
      <c r="J6116">
        <v>16062.08294</v>
      </c>
      <c r="K6116" t="s">
        <v>63</v>
      </c>
      <c r="L6116">
        <v>38433</v>
      </c>
      <c r="M6116">
        <v>461</v>
      </c>
      <c r="N6116" t="s">
        <v>48</v>
      </c>
      <c r="O6116" s="1">
        <v>44090</v>
      </c>
      <c r="P6116" t="s">
        <v>85</v>
      </c>
      <c r="Q6116" t="s">
        <v>50</v>
      </c>
      <c r="R6116">
        <f>Healthcare_Data_v1__4[[#This Row],[Discharge Date]]-Healthcare_Data_v1__4[[#This Row],[Date of Admission]]</f>
        <v>24</v>
      </c>
      <c r="S6116" t="str" cm="1">
        <f t="array" ref="S6116">_xlfn.IFS( Healthcare_Data_v1__4[[#This Row],[Days of Stay]]&lt;10,"Low",Healthcare_Data_v1__4[[#This Row],[Days of Stay]]&lt;20,"Med",Healthcare_Data_v1__4[[#This Row],[Days of Stay]]&lt;=30,"High")</f>
        <v>High</v>
      </c>
      <c r="T6116" t="str">
        <f>CONCATENATE(Healthcare_Data_v1__4[[#This Row],[Medical Condition]],Healthcare_Data_v1__4[[#This Row],[Duration]])</f>
        <v>ArthritisHigh</v>
      </c>
      <c r="U6116">
        <f>MONTH(Healthcare_Data_v1__4[[#This Row],[Date of Admission]])</f>
        <v>8</v>
      </c>
      <c r="V6116">
        <f>YEAR(Healthcare_Data_v1__4[[#This Row],[Date of Admission]])</f>
        <v>2020</v>
      </c>
      <c r="W6116">
        <f>DAY(Healthcare_Data_v1__4[[#This Row],[Date of Admission]])</f>
        <v>23</v>
      </c>
    </row>
    <row r="6117" spans="1:23" x14ac:dyDescent="0.3">
      <c r="A6117" t="s">
        <v>23343</v>
      </c>
      <c r="B6117">
        <v>59</v>
      </c>
      <c r="C6117" t="s">
        <v>3</v>
      </c>
      <c r="D6117" t="s">
        <v>15</v>
      </c>
      <c r="E6117" t="s">
        <v>23</v>
      </c>
      <c r="F6117" t="s">
        <v>7</v>
      </c>
      <c r="G6117" s="1">
        <v>44809</v>
      </c>
      <c r="H6117" t="s">
        <v>11535</v>
      </c>
      <c r="I6117" t="s">
        <v>11536</v>
      </c>
      <c r="J6117">
        <v>16061.868570000001</v>
      </c>
      <c r="K6117" t="s">
        <v>41</v>
      </c>
      <c r="L6117">
        <v>7799</v>
      </c>
      <c r="M6117">
        <v>364</v>
      </c>
      <c r="N6117" t="s">
        <v>42</v>
      </c>
      <c r="O6117" s="1">
        <v>44828</v>
      </c>
      <c r="P6117" t="s">
        <v>85</v>
      </c>
      <c r="Q6117" t="s">
        <v>57</v>
      </c>
      <c r="R6117">
        <f>Healthcare_Data_v1__4[[#This Row],[Discharge Date]]-Healthcare_Data_v1__4[[#This Row],[Date of Admission]]</f>
        <v>19</v>
      </c>
      <c r="S6117" t="str" cm="1">
        <f t="array" ref="S6117">_xlfn.IFS( Healthcare_Data_v1__4[[#This Row],[Days of Stay]]&lt;10,"Low",Healthcare_Data_v1__4[[#This Row],[Days of Stay]]&lt;20,"Med",Healthcare_Data_v1__4[[#This Row],[Days of Stay]]&lt;=30,"High")</f>
        <v>Med</v>
      </c>
      <c r="T6117" t="str">
        <f>CONCATENATE(Healthcare_Data_v1__4[[#This Row],[Medical Condition]],Healthcare_Data_v1__4[[#This Row],[Duration]])</f>
        <v>ObesityMed</v>
      </c>
      <c r="U6117">
        <f>MONTH(Healthcare_Data_v1__4[[#This Row],[Date of Admission]])</f>
        <v>9</v>
      </c>
      <c r="V6117">
        <f>YEAR(Healthcare_Data_v1__4[[#This Row],[Date of Admission]])</f>
        <v>2022</v>
      </c>
      <c r="W6117">
        <f>DAY(Healthcare_Data_v1__4[[#This Row],[Date of Admission]])</f>
        <v>5</v>
      </c>
    </row>
    <row r="6118" spans="1:23" x14ac:dyDescent="0.3">
      <c r="A6118" t="s">
        <v>23344</v>
      </c>
      <c r="B6118">
        <v>52</v>
      </c>
      <c r="C6118" t="s">
        <v>8</v>
      </c>
      <c r="D6118" t="s">
        <v>15</v>
      </c>
      <c r="E6118" t="s">
        <v>26</v>
      </c>
      <c r="F6118" t="s">
        <v>11</v>
      </c>
      <c r="G6118" s="1">
        <v>44834</v>
      </c>
      <c r="H6118" t="s">
        <v>11537</v>
      </c>
      <c r="I6118" t="s">
        <v>11538</v>
      </c>
      <c r="J6118">
        <v>16058.46177</v>
      </c>
      <c r="K6118" t="s">
        <v>66</v>
      </c>
      <c r="L6118">
        <v>75853</v>
      </c>
      <c r="M6118">
        <v>329</v>
      </c>
      <c r="N6118" t="s">
        <v>48</v>
      </c>
      <c r="O6118" s="1">
        <v>44857</v>
      </c>
      <c r="P6118" t="s">
        <v>60</v>
      </c>
      <c r="Q6118" t="s">
        <v>44</v>
      </c>
      <c r="R6118">
        <f>Healthcare_Data_v1__4[[#This Row],[Discharge Date]]-Healthcare_Data_v1__4[[#This Row],[Date of Admission]]</f>
        <v>23</v>
      </c>
      <c r="S6118" t="str" cm="1">
        <f t="array" ref="S6118">_xlfn.IFS( Healthcare_Data_v1__4[[#This Row],[Days of Stay]]&lt;10,"Low",Healthcare_Data_v1__4[[#This Row],[Days of Stay]]&lt;20,"Med",Healthcare_Data_v1__4[[#This Row],[Days of Stay]]&lt;=30,"High")</f>
        <v>High</v>
      </c>
      <c r="T6118" t="str">
        <f>CONCATENATE(Healthcare_Data_v1__4[[#This Row],[Medical Condition]],Healthcare_Data_v1__4[[#This Row],[Duration]])</f>
        <v>CancerHigh</v>
      </c>
      <c r="U6118">
        <f>MONTH(Healthcare_Data_v1__4[[#This Row],[Date of Admission]])</f>
        <v>9</v>
      </c>
      <c r="V6118">
        <f>YEAR(Healthcare_Data_v1__4[[#This Row],[Date of Admission]])</f>
        <v>2022</v>
      </c>
      <c r="W6118">
        <f>DAY(Healthcare_Data_v1__4[[#This Row],[Date of Admission]])</f>
        <v>30</v>
      </c>
    </row>
    <row r="6119" spans="1:23" x14ac:dyDescent="0.3">
      <c r="A6119" t="s">
        <v>23345</v>
      </c>
      <c r="B6119">
        <v>23</v>
      </c>
      <c r="C6119" t="s">
        <v>12</v>
      </c>
      <c r="D6119" t="s">
        <v>15</v>
      </c>
      <c r="E6119" t="s">
        <v>26</v>
      </c>
      <c r="F6119" t="s">
        <v>9</v>
      </c>
      <c r="G6119" s="1">
        <v>44199</v>
      </c>
      <c r="H6119" t="s">
        <v>798</v>
      </c>
      <c r="I6119" t="s">
        <v>4411</v>
      </c>
      <c r="J6119">
        <v>16058.37262</v>
      </c>
      <c r="K6119" t="s">
        <v>47</v>
      </c>
      <c r="L6119">
        <v>31036</v>
      </c>
      <c r="M6119">
        <v>171</v>
      </c>
      <c r="N6119" t="s">
        <v>42</v>
      </c>
      <c r="O6119" s="1">
        <v>44217</v>
      </c>
      <c r="P6119" t="s">
        <v>49</v>
      </c>
      <c r="Q6119" t="s">
        <v>44</v>
      </c>
      <c r="R6119">
        <f>Healthcare_Data_v1__4[[#This Row],[Discharge Date]]-Healthcare_Data_v1__4[[#This Row],[Date of Admission]]</f>
        <v>18</v>
      </c>
      <c r="S6119" t="str" cm="1">
        <f t="array" ref="S6119">_xlfn.IFS( Healthcare_Data_v1__4[[#This Row],[Days of Stay]]&lt;10,"Low",Healthcare_Data_v1__4[[#This Row],[Days of Stay]]&lt;20,"Med",Healthcare_Data_v1__4[[#This Row],[Days of Stay]]&lt;=30,"High")</f>
        <v>Med</v>
      </c>
      <c r="T6119" t="str">
        <f>CONCATENATE(Healthcare_Data_v1__4[[#This Row],[Medical Condition]],Healthcare_Data_v1__4[[#This Row],[Duration]])</f>
        <v>ArthritisMed</v>
      </c>
      <c r="U6119">
        <f>MONTH(Healthcare_Data_v1__4[[#This Row],[Date of Admission]])</f>
        <v>1</v>
      </c>
      <c r="V6119">
        <f>YEAR(Healthcare_Data_v1__4[[#This Row],[Date of Admission]])</f>
        <v>2021</v>
      </c>
      <c r="W6119">
        <f>DAY(Healthcare_Data_v1__4[[#This Row],[Date of Admission]])</f>
        <v>3</v>
      </c>
    </row>
    <row r="6120" spans="1:23" x14ac:dyDescent="0.3">
      <c r="A6120" t="s">
        <v>20034</v>
      </c>
      <c r="B6120">
        <v>70</v>
      </c>
      <c r="C6120" t="s">
        <v>3</v>
      </c>
      <c r="D6120" t="s">
        <v>15</v>
      </c>
      <c r="E6120" t="s">
        <v>20</v>
      </c>
      <c r="F6120" t="s">
        <v>6</v>
      </c>
      <c r="G6120" s="1">
        <v>43895</v>
      </c>
      <c r="H6120" t="s">
        <v>11539</v>
      </c>
      <c r="I6120" t="s">
        <v>11540</v>
      </c>
      <c r="J6120">
        <v>16057.79977</v>
      </c>
      <c r="K6120" t="s">
        <v>69</v>
      </c>
      <c r="L6120">
        <v>42491</v>
      </c>
      <c r="M6120">
        <v>131</v>
      </c>
      <c r="N6120" t="s">
        <v>55</v>
      </c>
      <c r="O6120" s="1">
        <v>43908</v>
      </c>
      <c r="P6120" t="s">
        <v>49</v>
      </c>
      <c r="Q6120" t="s">
        <v>44</v>
      </c>
      <c r="R6120">
        <f>Healthcare_Data_v1__4[[#This Row],[Discharge Date]]-Healthcare_Data_v1__4[[#This Row],[Date of Admission]]</f>
        <v>13</v>
      </c>
      <c r="S6120" t="str" cm="1">
        <f t="array" ref="S6120">_xlfn.IFS( Healthcare_Data_v1__4[[#This Row],[Days of Stay]]&lt;10,"Low",Healthcare_Data_v1__4[[#This Row],[Days of Stay]]&lt;20,"Med",Healthcare_Data_v1__4[[#This Row],[Days of Stay]]&lt;=30,"High")</f>
        <v>Med</v>
      </c>
      <c r="T6120" t="str">
        <f>CONCATENATE(Healthcare_Data_v1__4[[#This Row],[Medical Condition]],Healthcare_Data_v1__4[[#This Row],[Duration]])</f>
        <v>AsthmaMed</v>
      </c>
      <c r="U6120">
        <f>MONTH(Healthcare_Data_v1__4[[#This Row],[Date of Admission]])</f>
        <v>3</v>
      </c>
      <c r="V6120">
        <f>YEAR(Healthcare_Data_v1__4[[#This Row],[Date of Admission]])</f>
        <v>2020</v>
      </c>
      <c r="W6120">
        <f>DAY(Healthcare_Data_v1__4[[#This Row],[Date of Admission]])</f>
        <v>5</v>
      </c>
    </row>
    <row r="6121" spans="1:23" x14ac:dyDescent="0.3">
      <c r="A6121" t="s">
        <v>23346</v>
      </c>
      <c r="B6121">
        <v>37</v>
      </c>
      <c r="C6121" t="s">
        <v>5</v>
      </c>
      <c r="D6121" t="s">
        <v>15</v>
      </c>
      <c r="E6121" t="s">
        <v>22</v>
      </c>
      <c r="F6121" t="s">
        <v>6</v>
      </c>
      <c r="G6121" s="1">
        <v>44522</v>
      </c>
      <c r="H6121" t="s">
        <v>11541</v>
      </c>
      <c r="I6121" t="s">
        <v>11542</v>
      </c>
      <c r="J6121">
        <v>16057.56835</v>
      </c>
      <c r="K6121" t="s">
        <v>47</v>
      </c>
      <c r="L6121">
        <v>22814</v>
      </c>
      <c r="M6121">
        <v>387</v>
      </c>
      <c r="N6121" t="s">
        <v>48</v>
      </c>
      <c r="O6121" s="1">
        <v>44528</v>
      </c>
      <c r="P6121" t="s">
        <v>85</v>
      </c>
      <c r="Q6121" t="s">
        <v>50</v>
      </c>
      <c r="R6121">
        <f>Healthcare_Data_v1__4[[#This Row],[Discharge Date]]-Healthcare_Data_v1__4[[#This Row],[Date of Admission]]</f>
        <v>6</v>
      </c>
      <c r="S6121" t="str" cm="1">
        <f t="array" ref="S6121">_xlfn.IFS( Healthcare_Data_v1__4[[#This Row],[Days of Stay]]&lt;10,"Low",Healthcare_Data_v1__4[[#This Row],[Days of Stay]]&lt;20,"Med",Healthcare_Data_v1__4[[#This Row],[Days of Stay]]&lt;=30,"High")</f>
        <v>Low</v>
      </c>
      <c r="T6121" t="str">
        <f>CONCATENATE(Healthcare_Data_v1__4[[#This Row],[Medical Condition]],Healthcare_Data_v1__4[[#This Row],[Duration]])</f>
        <v>AsthmaLow</v>
      </c>
      <c r="U6121">
        <f>MONTH(Healthcare_Data_v1__4[[#This Row],[Date of Admission]])</f>
        <v>11</v>
      </c>
      <c r="V6121">
        <f>YEAR(Healthcare_Data_v1__4[[#This Row],[Date of Admission]])</f>
        <v>2021</v>
      </c>
      <c r="W6121">
        <f>DAY(Healthcare_Data_v1__4[[#This Row],[Date of Admission]])</f>
        <v>22</v>
      </c>
    </row>
    <row r="6122" spans="1:23" x14ac:dyDescent="0.3">
      <c r="A6122" t="s">
        <v>11543</v>
      </c>
      <c r="B6122">
        <v>77</v>
      </c>
      <c r="C6122" t="s">
        <v>3</v>
      </c>
      <c r="D6122" t="s">
        <v>15</v>
      </c>
      <c r="E6122" t="s">
        <v>21</v>
      </c>
      <c r="F6122" t="s">
        <v>6</v>
      </c>
      <c r="G6122" s="1">
        <v>44920</v>
      </c>
      <c r="H6122" t="s">
        <v>11544</v>
      </c>
      <c r="I6122" t="s">
        <v>11545</v>
      </c>
      <c r="J6122">
        <v>16050.60951</v>
      </c>
      <c r="K6122" t="s">
        <v>63</v>
      </c>
      <c r="L6122">
        <v>27572</v>
      </c>
      <c r="M6122">
        <v>172</v>
      </c>
      <c r="N6122" t="s">
        <v>42</v>
      </c>
      <c r="O6122" s="1">
        <v>44939</v>
      </c>
      <c r="P6122" t="s">
        <v>56</v>
      </c>
      <c r="Q6122" t="s">
        <v>57</v>
      </c>
      <c r="R6122">
        <f>Healthcare_Data_v1__4[[#This Row],[Discharge Date]]-Healthcare_Data_v1__4[[#This Row],[Date of Admission]]</f>
        <v>19</v>
      </c>
      <c r="S6122" t="str" cm="1">
        <f t="array" ref="S6122">_xlfn.IFS( Healthcare_Data_v1__4[[#This Row],[Days of Stay]]&lt;10,"Low",Healthcare_Data_v1__4[[#This Row],[Days of Stay]]&lt;20,"Med",Healthcare_Data_v1__4[[#This Row],[Days of Stay]]&lt;=30,"High")</f>
        <v>Med</v>
      </c>
      <c r="T6122" t="str">
        <f>CONCATENATE(Healthcare_Data_v1__4[[#This Row],[Medical Condition]],Healthcare_Data_v1__4[[#This Row],[Duration]])</f>
        <v>AsthmaMed</v>
      </c>
      <c r="U6122">
        <f>MONTH(Healthcare_Data_v1__4[[#This Row],[Date of Admission]])</f>
        <v>12</v>
      </c>
      <c r="V6122">
        <f>YEAR(Healthcare_Data_v1__4[[#This Row],[Date of Admission]])</f>
        <v>2022</v>
      </c>
      <c r="W6122">
        <f>DAY(Healthcare_Data_v1__4[[#This Row],[Date of Admission]])</f>
        <v>25</v>
      </c>
    </row>
    <row r="6123" spans="1:23" x14ac:dyDescent="0.3">
      <c r="A6123" t="s">
        <v>23347</v>
      </c>
      <c r="B6123">
        <v>25</v>
      </c>
      <c r="C6123" t="s">
        <v>5</v>
      </c>
      <c r="D6123" t="s">
        <v>15</v>
      </c>
      <c r="E6123" t="s">
        <v>26</v>
      </c>
      <c r="F6123" t="s">
        <v>4</v>
      </c>
      <c r="G6123" s="1">
        <v>44411</v>
      </c>
      <c r="H6123" t="s">
        <v>11546</v>
      </c>
      <c r="I6123" t="s">
        <v>11547</v>
      </c>
      <c r="J6123">
        <v>16050.03392</v>
      </c>
      <c r="K6123" t="s">
        <v>69</v>
      </c>
      <c r="L6123">
        <v>27282</v>
      </c>
      <c r="M6123">
        <v>445</v>
      </c>
      <c r="N6123" t="s">
        <v>55</v>
      </c>
      <c r="O6123" s="1">
        <v>44436</v>
      </c>
      <c r="P6123" t="s">
        <v>56</v>
      </c>
      <c r="Q6123" t="s">
        <v>50</v>
      </c>
      <c r="R6123">
        <f>Healthcare_Data_v1__4[[#This Row],[Discharge Date]]-Healthcare_Data_v1__4[[#This Row],[Date of Admission]]</f>
        <v>25</v>
      </c>
      <c r="S6123" t="str" cm="1">
        <f t="array" ref="S6123">_xlfn.IFS( Healthcare_Data_v1__4[[#This Row],[Days of Stay]]&lt;10,"Low",Healthcare_Data_v1__4[[#This Row],[Days of Stay]]&lt;20,"Med",Healthcare_Data_v1__4[[#This Row],[Days of Stay]]&lt;=30,"High")</f>
        <v>High</v>
      </c>
      <c r="T6123" t="str">
        <f>CONCATENATE(Healthcare_Data_v1__4[[#This Row],[Medical Condition]],Healthcare_Data_v1__4[[#This Row],[Duration]])</f>
        <v>DiabetesHigh</v>
      </c>
      <c r="U6123">
        <f>MONTH(Healthcare_Data_v1__4[[#This Row],[Date of Admission]])</f>
        <v>8</v>
      </c>
      <c r="V6123">
        <f>YEAR(Healthcare_Data_v1__4[[#This Row],[Date of Admission]])</f>
        <v>2021</v>
      </c>
      <c r="W6123">
        <f>DAY(Healthcare_Data_v1__4[[#This Row],[Date of Admission]])</f>
        <v>3</v>
      </c>
    </row>
    <row r="6124" spans="1:23" x14ac:dyDescent="0.3">
      <c r="A6124" t="s">
        <v>23348</v>
      </c>
      <c r="B6124">
        <v>51</v>
      </c>
      <c r="C6124" t="s">
        <v>8</v>
      </c>
      <c r="D6124" t="s">
        <v>16</v>
      </c>
      <c r="E6124" t="s">
        <v>22</v>
      </c>
      <c r="F6124" t="s">
        <v>11</v>
      </c>
      <c r="G6124" s="1">
        <v>43577</v>
      </c>
      <c r="H6124" t="s">
        <v>11548</v>
      </c>
      <c r="I6124" t="s">
        <v>11549</v>
      </c>
      <c r="J6124">
        <v>16046.386619999999</v>
      </c>
      <c r="K6124" t="s">
        <v>66</v>
      </c>
      <c r="L6124">
        <v>19841</v>
      </c>
      <c r="M6124">
        <v>305</v>
      </c>
      <c r="N6124" t="s">
        <v>55</v>
      </c>
      <c r="O6124" s="1">
        <v>43588</v>
      </c>
      <c r="P6124" t="s">
        <v>49</v>
      </c>
      <c r="Q6124" t="s">
        <v>50</v>
      </c>
      <c r="R6124">
        <f>Healthcare_Data_v1__4[[#This Row],[Discharge Date]]-Healthcare_Data_v1__4[[#This Row],[Date of Admission]]</f>
        <v>11</v>
      </c>
      <c r="S6124" t="str" cm="1">
        <f t="array" ref="S6124">_xlfn.IFS( Healthcare_Data_v1__4[[#This Row],[Days of Stay]]&lt;10,"Low",Healthcare_Data_v1__4[[#This Row],[Days of Stay]]&lt;20,"Med",Healthcare_Data_v1__4[[#This Row],[Days of Stay]]&lt;=30,"High")</f>
        <v>Med</v>
      </c>
      <c r="T6124" t="str">
        <f>CONCATENATE(Healthcare_Data_v1__4[[#This Row],[Medical Condition]],Healthcare_Data_v1__4[[#This Row],[Duration]])</f>
        <v>CancerMed</v>
      </c>
      <c r="U6124">
        <f>MONTH(Healthcare_Data_v1__4[[#This Row],[Date of Admission]])</f>
        <v>4</v>
      </c>
      <c r="V6124">
        <f>YEAR(Healthcare_Data_v1__4[[#This Row],[Date of Admission]])</f>
        <v>2019</v>
      </c>
      <c r="W6124">
        <f>DAY(Healthcare_Data_v1__4[[#This Row],[Date of Admission]])</f>
        <v>22</v>
      </c>
    </row>
    <row r="6125" spans="1:23" x14ac:dyDescent="0.3">
      <c r="A6125" t="s">
        <v>23349</v>
      </c>
      <c r="B6125">
        <v>41</v>
      </c>
      <c r="C6125" t="s">
        <v>8</v>
      </c>
      <c r="D6125" t="s">
        <v>15</v>
      </c>
      <c r="E6125" t="s">
        <v>21</v>
      </c>
      <c r="F6125" t="s">
        <v>4</v>
      </c>
      <c r="G6125" s="1">
        <v>43981</v>
      </c>
      <c r="H6125" t="s">
        <v>11550</v>
      </c>
      <c r="I6125" t="s">
        <v>11551</v>
      </c>
      <c r="J6125">
        <v>16044.86067</v>
      </c>
      <c r="K6125" t="s">
        <v>69</v>
      </c>
      <c r="L6125">
        <v>25929</v>
      </c>
      <c r="M6125">
        <v>428</v>
      </c>
      <c r="N6125" t="s">
        <v>55</v>
      </c>
      <c r="O6125" s="1">
        <v>43991</v>
      </c>
      <c r="P6125" t="s">
        <v>56</v>
      </c>
      <c r="Q6125" t="s">
        <v>50</v>
      </c>
      <c r="R6125">
        <f>Healthcare_Data_v1__4[[#This Row],[Discharge Date]]-Healthcare_Data_v1__4[[#This Row],[Date of Admission]]</f>
        <v>10</v>
      </c>
      <c r="S6125" t="str" cm="1">
        <f t="array" ref="S6125">_xlfn.IFS( Healthcare_Data_v1__4[[#This Row],[Days of Stay]]&lt;10,"Low",Healthcare_Data_v1__4[[#This Row],[Days of Stay]]&lt;20,"Med",Healthcare_Data_v1__4[[#This Row],[Days of Stay]]&lt;=30,"High")</f>
        <v>Med</v>
      </c>
      <c r="T6125" t="str">
        <f>CONCATENATE(Healthcare_Data_v1__4[[#This Row],[Medical Condition]],Healthcare_Data_v1__4[[#This Row],[Duration]])</f>
        <v>DiabetesMed</v>
      </c>
      <c r="U6125">
        <f>MONTH(Healthcare_Data_v1__4[[#This Row],[Date of Admission]])</f>
        <v>5</v>
      </c>
      <c r="V6125">
        <f>YEAR(Healthcare_Data_v1__4[[#This Row],[Date of Admission]])</f>
        <v>2020</v>
      </c>
      <c r="W6125">
        <f>DAY(Healthcare_Data_v1__4[[#This Row],[Date of Admission]])</f>
        <v>30</v>
      </c>
    </row>
    <row r="6126" spans="1:23" x14ac:dyDescent="0.3">
      <c r="A6126" t="s">
        <v>2742</v>
      </c>
      <c r="B6126">
        <v>65</v>
      </c>
      <c r="C6126" t="s">
        <v>3</v>
      </c>
      <c r="D6126" t="s">
        <v>15</v>
      </c>
      <c r="E6126" t="s">
        <v>22</v>
      </c>
      <c r="F6126" t="s">
        <v>4</v>
      </c>
      <c r="G6126" s="1">
        <v>43810</v>
      </c>
      <c r="H6126" t="s">
        <v>11552</v>
      </c>
      <c r="I6126" t="s">
        <v>11553</v>
      </c>
      <c r="J6126">
        <v>16044.83604</v>
      </c>
      <c r="K6126" t="s">
        <v>66</v>
      </c>
      <c r="L6126">
        <v>49638</v>
      </c>
      <c r="M6126">
        <v>484</v>
      </c>
      <c r="N6126" t="s">
        <v>48</v>
      </c>
      <c r="O6126" s="1">
        <v>43830</v>
      </c>
      <c r="P6126" t="s">
        <v>43</v>
      </c>
      <c r="Q6126" t="s">
        <v>57</v>
      </c>
      <c r="R6126">
        <f>Healthcare_Data_v1__4[[#This Row],[Discharge Date]]-Healthcare_Data_v1__4[[#This Row],[Date of Admission]]</f>
        <v>20</v>
      </c>
      <c r="S6126" t="str" cm="1">
        <f t="array" ref="S6126">_xlfn.IFS( Healthcare_Data_v1__4[[#This Row],[Days of Stay]]&lt;10,"Low",Healthcare_Data_v1__4[[#This Row],[Days of Stay]]&lt;20,"Med",Healthcare_Data_v1__4[[#This Row],[Days of Stay]]&lt;=30,"High")</f>
        <v>High</v>
      </c>
      <c r="T6126" t="str">
        <f>CONCATENATE(Healthcare_Data_v1__4[[#This Row],[Medical Condition]],Healthcare_Data_v1__4[[#This Row],[Duration]])</f>
        <v>DiabetesHigh</v>
      </c>
      <c r="U6126">
        <f>MONTH(Healthcare_Data_v1__4[[#This Row],[Date of Admission]])</f>
        <v>12</v>
      </c>
      <c r="V6126">
        <f>YEAR(Healthcare_Data_v1__4[[#This Row],[Date of Admission]])</f>
        <v>2019</v>
      </c>
      <c r="W6126">
        <f>DAY(Healthcare_Data_v1__4[[#This Row],[Date of Admission]])</f>
        <v>11</v>
      </c>
    </row>
    <row r="6127" spans="1:23" x14ac:dyDescent="0.3">
      <c r="A6127" t="s">
        <v>23350</v>
      </c>
      <c r="B6127">
        <v>37</v>
      </c>
      <c r="C6127" t="s">
        <v>5</v>
      </c>
      <c r="D6127" t="s">
        <v>16</v>
      </c>
      <c r="E6127" t="s">
        <v>26</v>
      </c>
      <c r="F6127" t="s">
        <v>9</v>
      </c>
      <c r="G6127" s="1">
        <v>44371</v>
      </c>
      <c r="H6127" t="s">
        <v>1039</v>
      </c>
      <c r="I6127" t="s">
        <v>11554</v>
      </c>
      <c r="J6127">
        <v>16038.7</v>
      </c>
      <c r="K6127" t="s">
        <v>69</v>
      </c>
      <c r="L6127">
        <v>16190</v>
      </c>
      <c r="M6127">
        <v>262</v>
      </c>
      <c r="N6127" t="s">
        <v>48</v>
      </c>
      <c r="O6127" s="1">
        <v>44378</v>
      </c>
      <c r="P6127" t="s">
        <v>49</v>
      </c>
      <c r="Q6127" t="s">
        <v>57</v>
      </c>
      <c r="R6127">
        <f>Healthcare_Data_v1__4[[#This Row],[Discharge Date]]-Healthcare_Data_v1__4[[#This Row],[Date of Admission]]</f>
        <v>7</v>
      </c>
      <c r="S6127" t="str" cm="1">
        <f t="array" ref="S6127">_xlfn.IFS( Healthcare_Data_v1__4[[#This Row],[Days of Stay]]&lt;10,"Low",Healthcare_Data_v1__4[[#This Row],[Days of Stay]]&lt;20,"Med",Healthcare_Data_v1__4[[#This Row],[Days of Stay]]&lt;=30,"High")</f>
        <v>Low</v>
      </c>
      <c r="T6127" t="str">
        <f>CONCATENATE(Healthcare_Data_v1__4[[#This Row],[Medical Condition]],Healthcare_Data_v1__4[[#This Row],[Duration]])</f>
        <v>ArthritisLow</v>
      </c>
      <c r="U6127">
        <f>MONTH(Healthcare_Data_v1__4[[#This Row],[Date of Admission]])</f>
        <v>6</v>
      </c>
      <c r="V6127">
        <f>YEAR(Healthcare_Data_v1__4[[#This Row],[Date of Admission]])</f>
        <v>2021</v>
      </c>
      <c r="W6127">
        <f>DAY(Healthcare_Data_v1__4[[#This Row],[Date of Admission]])</f>
        <v>24</v>
      </c>
    </row>
    <row r="6128" spans="1:23" x14ac:dyDescent="0.3">
      <c r="A6128" t="s">
        <v>23351</v>
      </c>
      <c r="B6128">
        <v>60</v>
      </c>
      <c r="C6128" t="s">
        <v>3</v>
      </c>
      <c r="D6128" t="s">
        <v>16</v>
      </c>
      <c r="E6128" t="s">
        <v>21</v>
      </c>
      <c r="F6128" t="s">
        <v>7</v>
      </c>
      <c r="G6128" s="1">
        <v>45062</v>
      </c>
      <c r="H6128" t="s">
        <v>11555</v>
      </c>
      <c r="I6128" t="s">
        <v>11556</v>
      </c>
      <c r="J6128">
        <v>16037.141739999999</v>
      </c>
      <c r="K6128" t="s">
        <v>63</v>
      </c>
      <c r="L6128">
        <v>8306</v>
      </c>
      <c r="M6128">
        <v>353</v>
      </c>
      <c r="N6128" t="s">
        <v>55</v>
      </c>
      <c r="O6128" s="1">
        <v>45080</v>
      </c>
      <c r="P6128" t="s">
        <v>56</v>
      </c>
      <c r="Q6128" t="s">
        <v>44</v>
      </c>
      <c r="R6128">
        <f>Healthcare_Data_v1__4[[#This Row],[Discharge Date]]-Healthcare_Data_v1__4[[#This Row],[Date of Admission]]</f>
        <v>18</v>
      </c>
      <c r="S6128" t="str" cm="1">
        <f t="array" ref="S6128">_xlfn.IFS( Healthcare_Data_v1__4[[#This Row],[Days of Stay]]&lt;10,"Low",Healthcare_Data_v1__4[[#This Row],[Days of Stay]]&lt;20,"Med",Healthcare_Data_v1__4[[#This Row],[Days of Stay]]&lt;=30,"High")</f>
        <v>Med</v>
      </c>
      <c r="T6128" t="str">
        <f>CONCATENATE(Healthcare_Data_v1__4[[#This Row],[Medical Condition]],Healthcare_Data_v1__4[[#This Row],[Duration]])</f>
        <v>ObesityMed</v>
      </c>
      <c r="U6128">
        <f>MONTH(Healthcare_Data_v1__4[[#This Row],[Date of Admission]])</f>
        <v>5</v>
      </c>
      <c r="V6128">
        <f>YEAR(Healthcare_Data_v1__4[[#This Row],[Date of Admission]])</f>
        <v>2023</v>
      </c>
      <c r="W6128">
        <f>DAY(Healthcare_Data_v1__4[[#This Row],[Date of Admission]])</f>
        <v>16</v>
      </c>
    </row>
    <row r="6129" spans="1:23" x14ac:dyDescent="0.3">
      <c r="A6129" t="s">
        <v>23352</v>
      </c>
      <c r="B6129">
        <v>31</v>
      </c>
      <c r="C6129" t="s">
        <v>5</v>
      </c>
      <c r="D6129" t="s">
        <v>15</v>
      </c>
      <c r="E6129" t="s">
        <v>21</v>
      </c>
      <c r="F6129" t="s">
        <v>4</v>
      </c>
      <c r="G6129" s="1">
        <v>44097</v>
      </c>
      <c r="H6129" t="s">
        <v>11557</v>
      </c>
      <c r="I6129" t="s">
        <v>11558</v>
      </c>
      <c r="J6129">
        <v>16035.230380000001</v>
      </c>
      <c r="K6129" t="s">
        <v>47</v>
      </c>
      <c r="L6129">
        <v>24291</v>
      </c>
      <c r="M6129">
        <v>370</v>
      </c>
      <c r="N6129" t="s">
        <v>55</v>
      </c>
      <c r="O6129" s="1">
        <v>44098</v>
      </c>
      <c r="P6129" t="s">
        <v>60</v>
      </c>
      <c r="Q6129" t="s">
        <v>44</v>
      </c>
      <c r="R6129">
        <f>Healthcare_Data_v1__4[[#This Row],[Discharge Date]]-Healthcare_Data_v1__4[[#This Row],[Date of Admission]]</f>
        <v>1</v>
      </c>
      <c r="S6129" t="str" cm="1">
        <f t="array" ref="S6129">_xlfn.IFS( Healthcare_Data_v1__4[[#This Row],[Days of Stay]]&lt;10,"Low",Healthcare_Data_v1__4[[#This Row],[Days of Stay]]&lt;20,"Med",Healthcare_Data_v1__4[[#This Row],[Days of Stay]]&lt;=30,"High")</f>
        <v>Low</v>
      </c>
      <c r="T6129" t="str">
        <f>CONCATENATE(Healthcare_Data_v1__4[[#This Row],[Medical Condition]],Healthcare_Data_v1__4[[#This Row],[Duration]])</f>
        <v>DiabetesLow</v>
      </c>
      <c r="U6129">
        <f>MONTH(Healthcare_Data_v1__4[[#This Row],[Date of Admission]])</f>
        <v>9</v>
      </c>
      <c r="V6129">
        <f>YEAR(Healthcare_Data_v1__4[[#This Row],[Date of Admission]])</f>
        <v>2020</v>
      </c>
      <c r="W6129">
        <f>DAY(Healthcare_Data_v1__4[[#This Row],[Date of Admission]])</f>
        <v>23</v>
      </c>
    </row>
    <row r="6130" spans="1:23" x14ac:dyDescent="0.3">
      <c r="A6130" t="s">
        <v>23353</v>
      </c>
      <c r="B6130">
        <v>67</v>
      </c>
      <c r="C6130" t="s">
        <v>3</v>
      </c>
      <c r="D6130" t="s">
        <v>16</v>
      </c>
      <c r="E6130" t="s">
        <v>23</v>
      </c>
      <c r="F6130" t="s">
        <v>9</v>
      </c>
      <c r="G6130" s="1">
        <v>45182</v>
      </c>
      <c r="H6130" t="s">
        <v>11559</v>
      </c>
      <c r="I6130" t="s">
        <v>11359</v>
      </c>
      <c r="J6130">
        <v>16028.61159</v>
      </c>
      <c r="K6130" t="s">
        <v>41</v>
      </c>
      <c r="L6130">
        <v>23618</v>
      </c>
      <c r="M6130">
        <v>127</v>
      </c>
      <c r="N6130" t="s">
        <v>42</v>
      </c>
      <c r="O6130" s="1">
        <v>45183</v>
      </c>
      <c r="P6130" t="s">
        <v>60</v>
      </c>
      <c r="Q6130" t="s">
        <v>44</v>
      </c>
      <c r="R6130">
        <f>Healthcare_Data_v1__4[[#This Row],[Discharge Date]]-Healthcare_Data_v1__4[[#This Row],[Date of Admission]]</f>
        <v>1</v>
      </c>
      <c r="S6130" t="str" cm="1">
        <f t="array" ref="S6130">_xlfn.IFS( Healthcare_Data_v1__4[[#This Row],[Days of Stay]]&lt;10,"Low",Healthcare_Data_v1__4[[#This Row],[Days of Stay]]&lt;20,"Med",Healthcare_Data_v1__4[[#This Row],[Days of Stay]]&lt;=30,"High")</f>
        <v>Low</v>
      </c>
      <c r="T6130" t="str">
        <f>CONCATENATE(Healthcare_Data_v1__4[[#This Row],[Medical Condition]],Healthcare_Data_v1__4[[#This Row],[Duration]])</f>
        <v>ArthritisLow</v>
      </c>
      <c r="U6130">
        <f>MONTH(Healthcare_Data_v1__4[[#This Row],[Date of Admission]])</f>
        <v>9</v>
      </c>
      <c r="V6130">
        <f>YEAR(Healthcare_Data_v1__4[[#This Row],[Date of Admission]])</f>
        <v>2023</v>
      </c>
      <c r="W6130">
        <f>DAY(Healthcare_Data_v1__4[[#This Row],[Date of Admission]])</f>
        <v>13</v>
      </c>
    </row>
    <row r="6131" spans="1:23" x14ac:dyDescent="0.3">
      <c r="A6131" t="s">
        <v>23354</v>
      </c>
      <c r="B6131">
        <v>54</v>
      </c>
      <c r="C6131" t="s">
        <v>8</v>
      </c>
      <c r="D6131" t="s">
        <v>16</v>
      </c>
      <c r="E6131" t="s">
        <v>26</v>
      </c>
      <c r="F6131" t="s">
        <v>10</v>
      </c>
      <c r="G6131" s="1">
        <v>44935</v>
      </c>
      <c r="H6131" t="s">
        <v>11560</v>
      </c>
      <c r="I6131" t="s">
        <v>11561</v>
      </c>
      <c r="J6131">
        <v>16028.34649</v>
      </c>
      <c r="K6131" t="s">
        <v>41</v>
      </c>
      <c r="L6131">
        <v>18477</v>
      </c>
      <c r="M6131">
        <v>239</v>
      </c>
      <c r="N6131" t="s">
        <v>55</v>
      </c>
      <c r="O6131" s="1">
        <v>44942</v>
      </c>
      <c r="P6131" t="s">
        <v>56</v>
      </c>
      <c r="Q6131" t="s">
        <v>50</v>
      </c>
      <c r="R6131">
        <f>Healthcare_Data_v1__4[[#This Row],[Discharge Date]]-Healthcare_Data_v1__4[[#This Row],[Date of Admission]]</f>
        <v>7</v>
      </c>
      <c r="S6131" t="str" cm="1">
        <f t="array" ref="S6131">_xlfn.IFS( Healthcare_Data_v1__4[[#This Row],[Days of Stay]]&lt;10,"Low",Healthcare_Data_v1__4[[#This Row],[Days of Stay]]&lt;20,"Med",Healthcare_Data_v1__4[[#This Row],[Days of Stay]]&lt;=30,"High")</f>
        <v>Low</v>
      </c>
      <c r="T6131" t="str">
        <f>CONCATENATE(Healthcare_Data_v1__4[[#This Row],[Medical Condition]],Healthcare_Data_v1__4[[#This Row],[Duration]])</f>
        <v>HypertensionLow</v>
      </c>
      <c r="U6131">
        <f>MONTH(Healthcare_Data_v1__4[[#This Row],[Date of Admission]])</f>
        <v>1</v>
      </c>
      <c r="V6131">
        <f>YEAR(Healthcare_Data_v1__4[[#This Row],[Date of Admission]])</f>
        <v>2023</v>
      </c>
      <c r="W6131">
        <f>DAY(Healthcare_Data_v1__4[[#This Row],[Date of Admission]])</f>
        <v>9</v>
      </c>
    </row>
    <row r="6132" spans="1:23" x14ac:dyDescent="0.3">
      <c r="A6132" t="s">
        <v>23355</v>
      </c>
      <c r="B6132">
        <v>26</v>
      </c>
      <c r="C6132" t="s">
        <v>5</v>
      </c>
      <c r="D6132" t="s">
        <v>16</v>
      </c>
      <c r="E6132" t="s">
        <v>25</v>
      </c>
      <c r="F6132" t="s">
        <v>6</v>
      </c>
      <c r="G6132" s="1">
        <v>44170</v>
      </c>
      <c r="H6132" t="s">
        <v>11562</v>
      </c>
      <c r="I6132" t="s">
        <v>11563</v>
      </c>
      <c r="J6132">
        <v>16025.50109</v>
      </c>
      <c r="K6132" t="s">
        <v>69</v>
      </c>
      <c r="L6132">
        <v>44410</v>
      </c>
      <c r="M6132">
        <v>497</v>
      </c>
      <c r="N6132" t="s">
        <v>42</v>
      </c>
      <c r="O6132" s="1">
        <v>44193</v>
      </c>
      <c r="P6132" t="s">
        <v>85</v>
      </c>
      <c r="Q6132" t="s">
        <v>50</v>
      </c>
      <c r="R6132">
        <f>Healthcare_Data_v1__4[[#This Row],[Discharge Date]]-Healthcare_Data_v1__4[[#This Row],[Date of Admission]]</f>
        <v>23</v>
      </c>
      <c r="S6132" t="str" cm="1">
        <f t="array" ref="S6132">_xlfn.IFS( Healthcare_Data_v1__4[[#This Row],[Days of Stay]]&lt;10,"Low",Healthcare_Data_v1__4[[#This Row],[Days of Stay]]&lt;20,"Med",Healthcare_Data_v1__4[[#This Row],[Days of Stay]]&lt;=30,"High")</f>
        <v>High</v>
      </c>
      <c r="T6132" t="str">
        <f>CONCATENATE(Healthcare_Data_v1__4[[#This Row],[Medical Condition]],Healthcare_Data_v1__4[[#This Row],[Duration]])</f>
        <v>AsthmaHigh</v>
      </c>
      <c r="U6132">
        <f>MONTH(Healthcare_Data_v1__4[[#This Row],[Date of Admission]])</f>
        <v>12</v>
      </c>
      <c r="V6132">
        <f>YEAR(Healthcare_Data_v1__4[[#This Row],[Date of Admission]])</f>
        <v>2020</v>
      </c>
      <c r="W6132">
        <f>DAY(Healthcare_Data_v1__4[[#This Row],[Date of Admission]])</f>
        <v>5</v>
      </c>
    </row>
    <row r="6133" spans="1:23" x14ac:dyDescent="0.3">
      <c r="A6133" t="s">
        <v>23356</v>
      </c>
      <c r="B6133">
        <v>76</v>
      </c>
      <c r="C6133" t="s">
        <v>3</v>
      </c>
      <c r="D6133" t="s">
        <v>16</v>
      </c>
      <c r="E6133" t="s">
        <v>24</v>
      </c>
      <c r="F6133" t="s">
        <v>10</v>
      </c>
      <c r="G6133" s="1">
        <v>45134</v>
      </c>
      <c r="H6133" t="s">
        <v>11564</v>
      </c>
      <c r="I6133" t="s">
        <v>11565</v>
      </c>
      <c r="J6133">
        <v>16025.42786</v>
      </c>
      <c r="K6133" t="s">
        <v>41</v>
      </c>
      <c r="L6133">
        <v>12927</v>
      </c>
      <c r="M6133">
        <v>285</v>
      </c>
      <c r="N6133" t="s">
        <v>42</v>
      </c>
      <c r="O6133" s="1">
        <v>45144</v>
      </c>
      <c r="P6133" t="s">
        <v>56</v>
      </c>
      <c r="Q6133" t="s">
        <v>44</v>
      </c>
      <c r="R6133">
        <f>Healthcare_Data_v1__4[[#This Row],[Discharge Date]]-Healthcare_Data_v1__4[[#This Row],[Date of Admission]]</f>
        <v>10</v>
      </c>
      <c r="S6133" t="str" cm="1">
        <f t="array" ref="S6133">_xlfn.IFS( Healthcare_Data_v1__4[[#This Row],[Days of Stay]]&lt;10,"Low",Healthcare_Data_v1__4[[#This Row],[Days of Stay]]&lt;20,"Med",Healthcare_Data_v1__4[[#This Row],[Days of Stay]]&lt;=30,"High")</f>
        <v>Med</v>
      </c>
      <c r="T6133" t="str">
        <f>CONCATENATE(Healthcare_Data_v1__4[[#This Row],[Medical Condition]],Healthcare_Data_v1__4[[#This Row],[Duration]])</f>
        <v>HypertensionMed</v>
      </c>
      <c r="U6133">
        <f>MONTH(Healthcare_Data_v1__4[[#This Row],[Date of Admission]])</f>
        <v>7</v>
      </c>
      <c r="V6133">
        <f>YEAR(Healthcare_Data_v1__4[[#This Row],[Date of Admission]])</f>
        <v>2023</v>
      </c>
      <c r="W6133">
        <f>DAY(Healthcare_Data_v1__4[[#This Row],[Date of Admission]])</f>
        <v>27</v>
      </c>
    </row>
    <row r="6134" spans="1:23" x14ac:dyDescent="0.3">
      <c r="A6134" t="s">
        <v>23357</v>
      </c>
      <c r="B6134">
        <v>58</v>
      </c>
      <c r="C6134" t="s">
        <v>3</v>
      </c>
      <c r="D6134" t="s">
        <v>15</v>
      </c>
      <c r="E6134" t="s">
        <v>22</v>
      </c>
      <c r="F6134" t="s">
        <v>11</v>
      </c>
      <c r="G6134" s="1">
        <v>43562</v>
      </c>
      <c r="H6134" t="s">
        <v>3405</v>
      </c>
      <c r="I6134" t="s">
        <v>11566</v>
      </c>
      <c r="J6134">
        <v>16012.754629999999</v>
      </c>
      <c r="K6134" t="s">
        <v>41</v>
      </c>
      <c r="L6134">
        <v>34714</v>
      </c>
      <c r="M6134">
        <v>364</v>
      </c>
      <c r="N6134" t="s">
        <v>55</v>
      </c>
      <c r="O6134" s="1">
        <v>43587</v>
      </c>
      <c r="P6134" t="s">
        <v>49</v>
      </c>
      <c r="Q6134" t="s">
        <v>50</v>
      </c>
      <c r="R6134">
        <f>Healthcare_Data_v1__4[[#This Row],[Discharge Date]]-Healthcare_Data_v1__4[[#This Row],[Date of Admission]]</f>
        <v>25</v>
      </c>
      <c r="S6134" t="str" cm="1">
        <f t="array" ref="S6134">_xlfn.IFS( Healthcare_Data_v1__4[[#This Row],[Days of Stay]]&lt;10,"Low",Healthcare_Data_v1__4[[#This Row],[Days of Stay]]&lt;20,"Med",Healthcare_Data_v1__4[[#This Row],[Days of Stay]]&lt;=30,"High")</f>
        <v>High</v>
      </c>
      <c r="T6134" t="str">
        <f>CONCATENATE(Healthcare_Data_v1__4[[#This Row],[Medical Condition]],Healthcare_Data_v1__4[[#This Row],[Duration]])</f>
        <v>CancerHigh</v>
      </c>
      <c r="U6134">
        <f>MONTH(Healthcare_Data_v1__4[[#This Row],[Date of Admission]])</f>
        <v>4</v>
      </c>
      <c r="V6134">
        <f>YEAR(Healthcare_Data_v1__4[[#This Row],[Date of Admission]])</f>
        <v>2019</v>
      </c>
      <c r="W6134">
        <f>DAY(Healthcare_Data_v1__4[[#This Row],[Date of Admission]])</f>
        <v>7</v>
      </c>
    </row>
    <row r="6135" spans="1:23" x14ac:dyDescent="0.3">
      <c r="A6135" t="s">
        <v>22218</v>
      </c>
      <c r="B6135">
        <v>81</v>
      </c>
      <c r="C6135" t="s">
        <v>3</v>
      </c>
      <c r="D6135" t="s">
        <v>15</v>
      </c>
      <c r="E6135" t="s">
        <v>24</v>
      </c>
      <c r="F6135" t="s">
        <v>7</v>
      </c>
      <c r="G6135" s="1">
        <v>43907</v>
      </c>
      <c r="H6135" t="s">
        <v>11567</v>
      </c>
      <c r="I6135" t="s">
        <v>11568</v>
      </c>
      <c r="J6135">
        <v>15998.683929999999</v>
      </c>
      <c r="K6135" t="s">
        <v>63</v>
      </c>
      <c r="L6135">
        <v>18828</v>
      </c>
      <c r="M6135">
        <v>426</v>
      </c>
      <c r="N6135" t="s">
        <v>42</v>
      </c>
      <c r="O6135" s="1">
        <v>43913</v>
      </c>
      <c r="P6135" t="s">
        <v>43</v>
      </c>
      <c r="Q6135" t="s">
        <v>50</v>
      </c>
      <c r="R6135">
        <f>Healthcare_Data_v1__4[[#This Row],[Discharge Date]]-Healthcare_Data_v1__4[[#This Row],[Date of Admission]]</f>
        <v>6</v>
      </c>
      <c r="S6135" t="str" cm="1">
        <f t="array" ref="S6135">_xlfn.IFS( Healthcare_Data_v1__4[[#This Row],[Days of Stay]]&lt;10,"Low",Healthcare_Data_v1__4[[#This Row],[Days of Stay]]&lt;20,"Med",Healthcare_Data_v1__4[[#This Row],[Days of Stay]]&lt;=30,"High")</f>
        <v>Low</v>
      </c>
      <c r="T6135" t="str">
        <f>CONCATENATE(Healthcare_Data_v1__4[[#This Row],[Medical Condition]],Healthcare_Data_v1__4[[#This Row],[Duration]])</f>
        <v>ObesityLow</v>
      </c>
      <c r="U6135">
        <f>MONTH(Healthcare_Data_v1__4[[#This Row],[Date of Admission]])</f>
        <v>3</v>
      </c>
      <c r="V6135">
        <f>YEAR(Healthcare_Data_v1__4[[#This Row],[Date of Admission]])</f>
        <v>2020</v>
      </c>
      <c r="W6135">
        <f>DAY(Healthcare_Data_v1__4[[#This Row],[Date of Admission]])</f>
        <v>17</v>
      </c>
    </row>
    <row r="6136" spans="1:23" x14ac:dyDescent="0.3">
      <c r="A6136" t="s">
        <v>23358</v>
      </c>
      <c r="B6136">
        <v>20</v>
      </c>
      <c r="C6136" t="s">
        <v>12</v>
      </c>
      <c r="D6136" t="s">
        <v>15</v>
      </c>
      <c r="E6136" t="s">
        <v>20</v>
      </c>
      <c r="F6136" t="s">
        <v>7</v>
      </c>
      <c r="G6136" s="1">
        <v>43797</v>
      </c>
      <c r="H6136" t="s">
        <v>11569</v>
      </c>
      <c r="I6136" t="s">
        <v>7726</v>
      </c>
      <c r="J6136">
        <v>15995.757030000001</v>
      </c>
      <c r="K6136" t="s">
        <v>47</v>
      </c>
      <c r="L6136">
        <v>18761</v>
      </c>
      <c r="M6136">
        <v>443</v>
      </c>
      <c r="N6136" t="s">
        <v>42</v>
      </c>
      <c r="O6136" s="1">
        <v>43807</v>
      </c>
      <c r="P6136" t="s">
        <v>85</v>
      </c>
      <c r="Q6136" t="s">
        <v>57</v>
      </c>
      <c r="R6136">
        <f>Healthcare_Data_v1__4[[#This Row],[Discharge Date]]-Healthcare_Data_v1__4[[#This Row],[Date of Admission]]</f>
        <v>10</v>
      </c>
      <c r="S6136" t="str" cm="1">
        <f t="array" ref="S6136">_xlfn.IFS( Healthcare_Data_v1__4[[#This Row],[Days of Stay]]&lt;10,"Low",Healthcare_Data_v1__4[[#This Row],[Days of Stay]]&lt;20,"Med",Healthcare_Data_v1__4[[#This Row],[Days of Stay]]&lt;=30,"High")</f>
        <v>Med</v>
      </c>
      <c r="T6136" t="str">
        <f>CONCATENATE(Healthcare_Data_v1__4[[#This Row],[Medical Condition]],Healthcare_Data_v1__4[[#This Row],[Duration]])</f>
        <v>ObesityMed</v>
      </c>
      <c r="U6136">
        <f>MONTH(Healthcare_Data_v1__4[[#This Row],[Date of Admission]])</f>
        <v>11</v>
      </c>
      <c r="V6136">
        <f>YEAR(Healthcare_Data_v1__4[[#This Row],[Date of Admission]])</f>
        <v>2019</v>
      </c>
      <c r="W6136">
        <f>DAY(Healthcare_Data_v1__4[[#This Row],[Date of Admission]])</f>
        <v>28</v>
      </c>
    </row>
    <row r="6137" spans="1:23" x14ac:dyDescent="0.3">
      <c r="A6137" t="s">
        <v>23359</v>
      </c>
      <c r="B6137">
        <v>68</v>
      </c>
      <c r="C6137" t="s">
        <v>3</v>
      </c>
      <c r="D6137" t="s">
        <v>15</v>
      </c>
      <c r="E6137" t="s">
        <v>21</v>
      </c>
      <c r="F6137" t="s">
        <v>10</v>
      </c>
      <c r="G6137" s="1">
        <v>43721</v>
      </c>
      <c r="H6137" t="s">
        <v>11570</v>
      </c>
      <c r="I6137" t="s">
        <v>11571</v>
      </c>
      <c r="J6137">
        <v>15992.916429999999</v>
      </c>
      <c r="K6137" t="s">
        <v>41</v>
      </c>
      <c r="L6137">
        <v>10053</v>
      </c>
      <c r="M6137">
        <v>460</v>
      </c>
      <c r="N6137" t="s">
        <v>55</v>
      </c>
      <c r="O6137" s="1">
        <v>43747</v>
      </c>
      <c r="P6137" t="s">
        <v>49</v>
      </c>
      <c r="Q6137" t="s">
        <v>50</v>
      </c>
      <c r="R6137">
        <f>Healthcare_Data_v1__4[[#This Row],[Discharge Date]]-Healthcare_Data_v1__4[[#This Row],[Date of Admission]]</f>
        <v>26</v>
      </c>
      <c r="S6137" t="str" cm="1">
        <f t="array" ref="S6137">_xlfn.IFS( Healthcare_Data_v1__4[[#This Row],[Days of Stay]]&lt;10,"Low",Healthcare_Data_v1__4[[#This Row],[Days of Stay]]&lt;20,"Med",Healthcare_Data_v1__4[[#This Row],[Days of Stay]]&lt;=30,"High")</f>
        <v>High</v>
      </c>
      <c r="T6137" t="str">
        <f>CONCATENATE(Healthcare_Data_v1__4[[#This Row],[Medical Condition]],Healthcare_Data_v1__4[[#This Row],[Duration]])</f>
        <v>HypertensionHigh</v>
      </c>
      <c r="U6137">
        <f>MONTH(Healthcare_Data_v1__4[[#This Row],[Date of Admission]])</f>
        <v>9</v>
      </c>
      <c r="V6137">
        <f>YEAR(Healthcare_Data_v1__4[[#This Row],[Date of Admission]])</f>
        <v>2019</v>
      </c>
      <c r="W6137">
        <f>DAY(Healthcare_Data_v1__4[[#This Row],[Date of Admission]])</f>
        <v>13</v>
      </c>
    </row>
    <row r="6138" spans="1:23" x14ac:dyDescent="0.3">
      <c r="A6138" t="s">
        <v>23360</v>
      </c>
      <c r="B6138">
        <v>19</v>
      </c>
      <c r="C6138" t="s">
        <v>12</v>
      </c>
      <c r="D6138" t="s">
        <v>16</v>
      </c>
      <c r="E6138" t="s">
        <v>23</v>
      </c>
      <c r="F6138" t="s">
        <v>11</v>
      </c>
      <c r="G6138" s="1">
        <v>44914</v>
      </c>
      <c r="H6138" t="s">
        <v>2235</v>
      </c>
      <c r="I6138" t="s">
        <v>11572</v>
      </c>
      <c r="J6138">
        <v>15982.63458</v>
      </c>
      <c r="K6138" t="s">
        <v>66</v>
      </c>
      <c r="L6138">
        <v>15563</v>
      </c>
      <c r="M6138">
        <v>389</v>
      </c>
      <c r="N6138" t="s">
        <v>42</v>
      </c>
      <c r="O6138" s="1">
        <v>44933</v>
      </c>
      <c r="P6138" t="s">
        <v>85</v>
      </c>
      <c r="Q6138" t="s">
        <v>50</v>
      </c>
      <c r="R6138">
        <f>Healthcare_Data_v1__4[[#This Row],[Discharge Date]]-Healthcare_Data_v1__4[[#This Row],[Date of Admission]]</f>
        <v>19</v>
      </c>
      <c r="S6138" t="str" cm="1">
        <f t="array" ref="S6138">_xlfn.IFS( Healthcare_Data_v1__4[[#This Row],[Days of Stay]]&lt;10,"Low",Healthcare_Data_v1__4[[#This Row],[Days of Stay]]&lt;20,"Med",Healthcare_Data_v1__4[[#This Row],[Days of Stay]]&lt;=30,"High")</f>
        <v>Med</v>
      </c>
      <c r="T6138" t="str">
        <f>CONCATENATE(Healthcare_Data_v1__4[[#This Row],[Medical Condition]],Healthcare_Data_v1__4[[#This Row],[Duration]])</f>
        <v>CancerMed</v>
      </c>
      <c r="U6138">
        <f>MONTH(Healthcare_Data_v1__4[[#This Row],[Date of Admission]])</f>
        <v>12</v>
      </c>
      <c r="V6138">
        <f>YEAR(Healthcare_Data_v1__4[[#This Row],[Date of Admission]])</f>
        <v>2022</v>
      </c>
      <c r="W6138">
        <f>DAY(Healthcare_Data_v1__4[[#This Row],[Date of Admission]])</f>
        <v>19</v>
      </c>
    </row>
    <row r="6139" spans="1:23" x14ac:dyDescent="0.3">
      <c r="A6139" t="s">
        <v>10046</v>
      </c>
      <c r="B6139">
        <v>68</v>
      </c>
      <c r="C6139" t="s">
        <v>3</v>
      </c>
      <c r="D6139" t="s">
        <v>15</v>
      </c>
      <c r="E6139" t="s">
        <v>19</v>
      </c>
      <c r="F6139" t="s">
        <v>4</v>
      </c>
      <c r="G6139" s="1">
        <v>44217</v>
      </c>
      <c r="H6139" t="s">
        <v>11573</v>
      </c>
      <c r="I6139" t="s">
        <v>11574</v>
      </c>
      <c r="J6139">
        <v>15980.18388</v>
      </c>
      <c r="K6139" t="s">
        <v>66</v>
      </c>
      <c r="L6139">
        <v>11697</v>
      </c>
      <c r="M6139">
        <v>286</v>
      </c>
      <c r="N6139" t="s">
        <v>48</v>
      </c>
      <c r="O6139" s="1">
        <v>44228</v>
      </c>
      <c r="P6139" t="s">
        <v>56</v>
      </c>
      <c r="Q6139" t="s">
        <v>57</v>
      </c>
      <c r="R6139">
        <f>Healthcare_Data_v1__4[[#This Row],[Discharge Date]]-Healthcare_Data_v1__4[[#This Row],[Date of Admission]]</f>
        <v>11</v>
      </c>
      <c r="S6139" t="str" cm="1">
        <f t="array" ref="S6139">_xlfn.IFS( Healthcare_Data_v1__4[[#This Row],[Days of Stay]]&lt;10,"Low",Healthcare_Data_v1__4[[#This Row],[Days of Stay]]&lt;20,"Med",Healthcare_Data_v1__4[[#This Row],[Days of Stay]]&lt;=30,"High")</f>
        <v>Med</v>
      </c>
      <c r="T6139" t="str">
        <f>CONCATENATE(Healthcare_Data_v1__4[[#This Row],[Medical Condition]],Healthcare_Data_v1__4[[#This Row],[Duration]])</f>
        <v>DiabetesMed</v>
      </c>
      <c r="U6139">
        <f>MONTH(Healthcare_Data_v1__4[[#This Row],[Date of Admission]])</f>
        <v>1</v>
      </c>
      <c r="V6139">
        <f>YEAR(Healthcare_Data_v1__4[[#This Row],[Date of Admission]])</f>
        <v>2021</v>
      </c>
      <c r="W6139">
        <f>DAY(Healthcare_Data_v1__4[[#This Row],[Date of Admission]])</f>
        <v>21</v>
      </c>
    </row>
    <row r="6140" spans="1:23" x14ac:dyDescent="0.3">
      <c r="A6140" t="s">
        <v>23361</v>
      </c>
      <c r="B6140">
        <v>76</v>
      </c>
      <c r="C6140" t="s">
        <v>3</v>
      </c>
      <c r="D6140" t="s">
        <v>16</v>
      </c>
      <c r="E6140" t="s">
        <v>21</v>
      </c>
      <c r="F6140" t="s">
        <v>7</v>
      </c>
      <c r="G6140" s="1">
        <v>44011</v>
      </c>
      <c r="H6140" t="s">
        <v>11575</v>
      </c>
      <c r="I6140" t="s">
        <v>11576</v>
      </c>
      <c r="J6140">
        <v>15979.69392</v>
      </c>
      <c r="K6140" t="s">
        <v>69</v>
      </c>
      <c r="L6140">
        <v>10388</v>
      </c>
      <c r="M6140">
        <v>338</v>
      </c>
      <c r="N6140" t="s">
        <v>42</v>
      </c>
      <c r="O6140" s="1">
        <v>44028</v>
      </c>
      <c r="P6140" t="s">
        <v>56</v>
      </c>
      <c r="Q6140" t="s">
        <v>44</v>
      </c>
      <c r="R6140">
        <f>Healthcare_Data_v1__4[[#This Row],[Discharge Date]]-Healthcare_Data_v1__4[[#This Row],[Date of Admission]]</f>
        <v>17</v>
      </c>
      <c r="S6140" t="str" cm="1">
        <f t="array" ref="S6140">_xlfn.IFS( Healthcare_Data_v1__4[[#This Row],[Days of Stay]]&lt;10,"Low",Healthcare_Data_v1__4[[#This Row],[Days of Stay]]&lt;20,"Med",Healthcare_Data_v1__4[[#This Row],[Days of Stay]]&lt;=30,"High")</f>
        <v>Med</v>
      </c>
      <c r="T6140" t="str">
        <f>CONCATENATE(Healthcare_Data_v1__4[[#This Row],[Medical Condition]],Healthcare_Data_v1__4[[#This Row],[Duration]])</f>
        <v>ObesityMed</v>
      </c>
      <c r="U6140">
        <f>MONTH(Healthcare_Data_v1__4[[#This Row],[Date of Admission]])</f>
        <v>6</v>
      </c>
      <c r="V6140">
        <f>YEAR(Healthcare_Data_v1__4[[#This Row],[Date of Admission]])</f>
        <v>2020</v>
      </c>
      <c r="W6140">
        <f>DAY(Healthcare_Data_v1__4[[#This Row],[Date of Admission]])</f>
        <v>29</v>
      </c>
    </row>
    <row r="6141" spans="1:23" x14ac:dyDescent="0.3">
      <c r="A6141" t="s">
        <v>23362</v>
      </c>
      <c r="B6141">
        <v>62</v>
      </c>
      <c r="C6141" t="s">
        <v>3</v>
      </c>
      <c r="D6141" t="s">
        <v>15</v>
      </c>
      <c r="E6141" t="s">
        <v>24</v>
      </c>
      <c r="F6141" t="s">
        <v>10</v>
      </c>
      <c r="G6141" s="1">
        <v>44857</v>
      </c>
      <c r="H6141" t="s">
        <v>11577</v>
      </c>
      <c r="I6141" t="s">
        <v>11578</v>
      </c>
      <c r="J6141">
        <v>15971.28045</v>
      </c>
      <c r="K6141" t="s">
        <v>69</v>
      </c>
      <c r="L6141">
        <v>28749</v>
      </c>
      <c r="M6141">
        <v>492</v>
      </c>
      <c r="N6141" t="s">
        <v>55</v>
      </c>
      <c r="O6141" s="1">
        <v>44858</v>
      </c>
      <c r="P6141" t="s">
        <v>60</v>
      </c>
      <c r="Q6141" t="s">
        <v>57</v>
      </c>
      <c r="R6141">
        <f>Healthcare_Data_v1__4[[#This Row],[Discharge Date]]-Healthcare_Data_v1__4[[#This Row],[Date of Admission]]</f>
        <v>1</v>
      </c>
      <c r="S6141" t="str" cm="1">
        <f t="array" ref="S6141">_xlfn.IFS( Healthcare_Data_v1__4[[#This Row],[Days of Stay]]&lt;10,"Low",Healthcare_Data_v1__4[[#This Row],[Days of Stay]]&lt;20,"Med",Healthcare_Data_v1__4[[#This Row],[Days of Stay]]&lt;=30,"High")</f>
        <v>Low</v>
      </c>
      <c r="T6141" t="str">
        <f>CONCATENATE(Healthcare_Data_v1__4[[#This Row],[Medical Condition]],Healthcare_Data_v1__4[[#This Row],[Duration]])</f>
        <v>HypertensionLow</v>
      </c>
      <c r="U6141">
        <f>MONTH(Healthcare_Data_v1__4[[#This Row],[Date of Admission]])</f>
        <v>10</v>
      </c>
      <c r="V6141">
        <f>YEAR(Healthcare_Data_v1__4[[#This Row],[Date of Admission]])</f>
        <v>2022</v>
      </c>
      <c r="W6141">
        <f>DAY(Healthcare_Data_v1__4[[#This Row],[Date of Admission]])</f>
        <v>23</v>
      </c>
    </row>
    <row r="6142" spans="1:23" x14ac:dyDescent="0.3">
      <c r="A6142" t="s">
        <v>23363</v>
      </c>
      <c r="B6142">
        <v>63</v>
      </c>
      <c r="C6142" t="s">
        <v>3</v>
      </c>
      <c r="D6142" t="s">
        <v>16</v>
      </c>
      <c r="E6142" t="s">
        <v>20</v>
      </c>
      <c r="F6142" t="s">
        <v>10</v>
      </c>
      <c r="G6142" s="1">
        <v>44390</v>
      </c>
      <c r="H6142" t="s">
        <v>7834</v>
      </c>
      <c r="I6142" t="s">
        <v>11579</v>
      </c>
      <c r="J6142">
        <v>15969.571669999999</v>
      </c>
      <c r="K6142" t="s">
        <v>66</v>
      </c>
      <c r="L6142">
        <v>8878</v>
      </c>
      <c r="M6142">
        <v>474</v>
      </c>
      <c r="N6142" t="s">
        <v>55</v>
      </c>
      <c r="O6142" s="1">
        <v>44395</v>
      </c>
      <c r="P6142" t="s">
        <v>85</v>
      </c>
      <c r="Q6142" t="s">
        <v>57</v>
      </c>
      <c r="R6142">
        <f>Healthcare_Data_v1__4[[#This Row],[Discharge Date]]-Healthcare_Data_v1__4[[#This Row],[Date of Admission]]</f>
        <v>5</v>
      </c>
      <c r="S6142" t="str" cm="1">
        <f t="array" ref="S6142">_xlfn.IFS( Healthcare_Data_v1__4[[#This Row],[Days of Stay]]&lt;10,"Low",Healthcare_Data_v1__4[[#This Row],[Days of Stay]]&lt;20,"Med",Healthcare_Data_v1__4[[#This Row],[Days of Stay]]&lt;=30,"High")</f>
        <v>Low</v>
      </c>
      <c r="T6142" t="str">
        <f>CONCATENATE(Healthcare_Data_v1__4[[#This Row],[Medical Condition]],Healthcare_Data_v1__4[[#This Row],[Duration]])</f>
        <v>HypertensionLow</v>
      </c>
      <c r="U6142">
        <f>MONTH(Healthcare_Data_v1__4[[#This Row],[Date of Admission]])</f>
        <v>7</v>
      </c>
      <c r="V6142">
        <f>YEAR(Healthcare_Data_v1__4[[#This Row],[Date of Admission]])</f>
        <v>2021</v>
      </c>
      <c r="W6142">
        <f>DAY(Healthcare_Data_v1__4[[#This Row],[Date of Admission]])</f>
        <v>13</v>
      </c>
    </row>
    <row r="6143" spans="1:23" x14ac:dyDescent="0.3">
      <c r="A6143" t="s">
        <v>4204</v>
      </c>
      <c r="B6143">
        <v>26</v>
      </c>
      <c r="C6143" t="s">
        <v>5</v>
      </c>
      <c r="D6143" t="s">
        <v>16</v>
      </c>
      <c r="E6143" t="s">
        <v>22</v>
      </c>
      <c r="F6143" t="s">
        <v>11</v>
      </c>
      <c r="G6143" s="1">
        <v>44508</v>
      </c>
      <c r="H6143" t="s">
        <v>584</v>
      </c>
      <c r="I6143" t="s">
        <v>11580</v>
      </c>
      <c r="J6143">
        <v>15967.34266</v>
      </c>
      <c r="K6143" t="s">
        <v>63</v>
      </c>
      <c r="L6143">
        <v>46895</v>
      </c>
      <c r="M6143">
        <v>241</v>
      </c>
      <c r="N6143" t="s">
        <v>48</v>
      </c>
      <c r="O6143" s="1">
        <v>44520</v>
      </c>
      <c r="P6143" t="s">
        <v>49</v>
      </c>
      <c r="Q6143" t="s">
        <v>57</v>
      </c>
      <c r="R6143">
        <f>Healthcare_Data_v1__4[[#This Row],[Discharge Date]]-Healthcare_Data_v1__4[[#This Row],[Date of Admission]]</f>
        <v>12</v>
      </c>
      <c r="S6143" t="str" cm="1">
        <f t="array" ref="S6143">_xlfn.IFS( Healthcare_Data_v1__4[[#This Row],[Days of Stay]]&lt;10,"Low",Healthcare_Data_v1__4[[#This Row],[Days of Stay]]&lt;20,"Med",Healthcare_Data_v1__4[[#This Row],[Days of Stay]]&lt;=30,"High")</f>
        <v>Med</v>
      </c>
      <c r="T6143" t="str">
        <f>CONCATENATE(Healthcare_Data_v1__4[[#This Row],[Medical Condition]],Healthcare_Data_v1__4[[#This Row],[Duration]])</f>
        <v>CancerMed</v>
      </c>
      <c r="U6143">
        <f>MONTH(Healthcare_Data_v1__4[[#This Row],[Date of Admission]])</f>
        <v>11</v>
      </c>
      <c r="V6143">
        <f>YEAR(Healthcare_Data_v1__4[[#This Row],[Date of Admission]])</f>
        <v>2021</v>
      </c>
      <c r="W6143">
        <f>DAY(Healthcare_Data_v1__4[[#This Row],[Date of Admission]])</f>
        <v>8</v>
      </c>
    </row>
    <row r="6144" spans="1:23" x14ac:dyDescent="0.3">
      <c r="A6144" t="s">
        <v>23364</v>
      </c>
      <c r="B6144">
        <v>77</v>
      </c>
      <c r="C6144" t="s">
        <v>3</v>
      </c>
      <c r="D6144" t="s">
        <v>15</v>
      </c>
      <c r="E6144" t="s">
        <v>21</v>
      </c>
      <c r="F6144" t="s">
        <v>11</v>
      </c>
      <c r="G6144" s="1">
        <v>44964</v>
      </c>
      <c r="H6144" t="s">
        <v>11581</v>
      </c>
      <c r="I6144" t="s">
        <v>11582</v>
      </c>
      <c r="J6144">
        <v>15964.27598</v>
      </c>
      <c r="K6144" t="s">
        <v>66</v>
      </c>
      <c r="L6144">
        <v>73960</v>
      </c>
      <c r="M6144">
        <v>428</v>
      </c>
      <c r="N6144" t="s">
        <v>42</v>
      </c>
      <c r="O6144" s="1">
        <v>44969</v>
      </c>
      <c r="P6144" t="s">
        <v>60</v>
      </c>
      <c r="Q6144" t="s">
        <v>57</v>
      </c>
      <c r="R6144">
        <f>Healthcare_Data_v1__4[[#This Row],[Discharge Date]]-Healthcare_Data_v1__4[[#This Row],[Date of Admission]]</f>
        <v>5</v>
      </c>
      <c r="S6144" t="str" cm="1">
        <f t="array" ref="S6144">_xlfn.IFS( Healthcare_Data_v1__4[[#This Row],[Days of Stay]]&lt;10,"Low",Healthcare_Data_v1__4[[#This Row],[Days of Stay]]&lt;20,"Med",Healthcare_Data_v1__4[[#This Row],[Days of Stay]]&lt;=30,"High")</f>
        <v>Low</v>
      </c>
      <c r="T6144" t="str">
        <f>CONCATENATE(Healthcare_Data_v1__4[[#This Row],[Medical Condition]],Healthcare_Data_v1__4[[#This Row],[Duration]])</f>
        <v>CancerLow</v>
      </c>
      <c r="U6144">
        <f>MONTH(Healthcare_Data_v1__4[[#This Row],[Date of Admission]])</f>
        <v>2</v>
      </c>
      <c r="V6144">
        <f>YEAR(Healthcare_Data_v1__4[[#This Row],[Date of Admission]])</f>
        <v>2023</v>
      </c>
      <c r="W6144">
        <f>DAY(Healthcare_Data_v1__4[[#This Row],[Date of Admission]])</f>
        <v>7</v>
      </c>
    </row>
    <row r="6145" spans="1:23" x14ac:dyDescent="0.3">
      <c r="A6145" t="s">
        <v>23365</v>
      </c>
      <c r="B6145">
        <v>50</v>
      </c>
      <c r="C6145" t="s">
        <v>8</v>
      </c>
      <c r="D6145" t="s">
        <v>16</v>
      </c>
      <c r="E6145" t="s">
        <v>21</v>
      </c>
      <c r="F6145" t="s">
        <v>9</v>
      </c>
      <c r="G6145" s="1">
        <v>43500</v>
      </c>
      <c r="H6145" t="s">
        <v>11583</v>
      </c>
      <c r="I6145" t="s">
        <v>11584</v>
      </c>
      <c r="J6145">
        <v>15963.236730000001</v>
      </c>
      <c r="K6145" t="s">
        <v>69</v>
      </c>
      <c r="L6145">
        <v>34404</v>
      </c>
      <c r="M6145">
        <v>489</v>
      </c>
      <c r="N6145" t="s">
        <v>55</v>
      </c>
      <c r="O6145" s="1">
        <v>43528</v>
      </c>
      <c r="P6145" t="s">
        <v>85</v>
      </c>
      <c r="Q6145" t="s">
        <v>57</v>
      </c>
      <c r="R6145">
        <f>Healthcare_Data_v1__4[[#This Row],[Discharge Date]]-Healthcare_Data_v1__4[[#This Row],[Date of Admission]]</f>
        <v>28</v>
      </c>
      <c r="S6145" t="str" cm="1">
        <f t="array" ref="S6145">_xlfn.IFS( Healthcare_Data_v1__4[[#This Row],[Days of Stay]]&lt;10,"Low",Healthcare_Data_v1__4[[#This Row],[Days of Stay]]&lt;20,"Med",Healthcare_Data_v1__4[[#This Row],[Days of Stay]]&lt;=30,"High")</f>
        <v>High</v>
      </c>
      <c r="T6145" t="str">
        <f>CONCATENATE(Healthcare_Data_v1__4[[#This Row],[Medical Condition]],Healthcare_Data_v1__4[[#This Row],[Duration]])</f>
        <v>ArthritisHigh</v>
      </c>
      <c r="U6145">
        <f>MONTH(Healthcare_Data_v1__4[[#This Row],[Date of Admission]])</f>
        <v>2</v>
      </c>
      <c r="V6145">
        <f>YEAR(Healthcare_Data_v1__4[[#This Row],[Date of Admission]])</f>
        <v>2019</v>
      </c>
      <c r="W6145">
        <f>DAY(Healthcare_Data_v1__4[[#This Row],[Date of Admission]])</f>
        <v>4</v>
      </c>
    </row>
    <row r="6146" spans="1:23" x14ac:dyDescent="0.3">
      <c r="A6146" t="s">
        <v>23366</v>
      </c>
      <c r="B6146">
        <v>57</v>
      </c>
      <c r="C6146" t="s">
        <v>3</v>
      </c>
      <c r="D6146" t="s">
        <v>16</v>
      </c>
      <c r="E6146" t="s">
        <v>25</v>
      </c>
      <c r="F6146" t="s">
        <v>9</v>
      </c>
      <c r="G6146" s="1">
        <v>43809</v>
      </c>
      <c r="H6146" t="s">
        <v>11585</v>
      </c>
      <c r="I6146" t="s">
        <v>11586</v>
      </c>
      <c r="J6146">
        <v>15963.03076</v>
      </c>
      <c r="K6146" t="s">
        <v>69</v>
      </c>
      <c r="L6146">
        <v>36346</v>
      </c>
      <c r="M6146">
        <v>154</v>
      </c>
      <c r="N6146" t="s">
        <v>48</v>
      </c>
      <c r="O6146" s="1">
        <v>43830</v>
      </c>
      <c r="P6146" t="s">
        <v>85</v>
      </c>
      <c r="Q6146" t="s">
        <v>50</v>
      </c>
      <c r="R6146">
        <f>Healthcare_Data_v1__4[[#This Row],[Discharge Date]]-Healthcare_Data_v1__4[[#This Row],[Date of Admission]]</f>
        <v>21</v>
      </c>
      <c r="S6146" t="str" cm="1">
        <f t="array" ref="S6146">_xlfn.IFS( Healthcare_Data_v1__4[[#This Row],[Days of Stay]]&lt;10,"Low",Healthcare_Data_v1__4[[#This Row],[Days of Stay]]&lt;20,"Med",Healthcare_Data_v1__4[[#This Row],[Days of Stay]]&lt;=30,"High")</f>
        <v>High</v>
      </c>
      <c r="T6146" t="str">
        <f>CONCATENATE(Healthcare_Data_v1__4[[#This Row],[Medical Condition]],Healthcare_Data_v1__4[[#This Row],[Duration]])</f>
        <v>ArthritisHigh</v>
      </c>
      <c r="U6146">
        <f>MONTH(Healthcare_Data_v1__4[[#This Row],[Date of Admission]])</f>
        <v>12</v>
      </c>
      <c r="V6146">
        <f>YEAR(Healthcare_Data_v1__4[[#This Row],[Date of Admission]])</f>
        <v>2019</v>
      </c>
      <c r="W6146">
        <f>DAY(Healthcare_Data_v1__4[[#This Row],[Date of Admission]])</f>
        <v>10</v>
      </c>
    </row>
    <row r="6147" spans="1:23" x14ac:dyDescent="0.3">
      <c r="A6147" t="s">
        <v>23367</v>
      </c>
      <c r="B6147">
        <v>18</v>
      </c>
      <c r="C6147" t="s">
        <v>12</v>
      </c>
      <c r="D6147" t="s">
        <v>15</v>
      </c>
      <c r="E6147" t="s">
        <v>24</v>
      </c>
      <c r="F6147" t="s">
        <v>11</v>
      </c>
      <c r="G6147" s="1">
        <v>43937</v>
      </c>
      <c r="H6147" t="s">
        <v>11587</v>
      </c>
      <c r="I6147" t="s">
        <v>11588</v>
      </c>
      <c r="J6147">
        <v>15955.56457</v>
      </c>
      <c r="K6147" t="s">
        <v>69</v>
      </c>
      <c r="L6147">
        <v>14730</v>
      </c>
      <c r="M6147">
        <v>398</v>
      </c>
      <c r="N6147" t="s">
        <v>42</v>
      </c>
      <c r="O6147" s="1">
        <v>43958</v>
      </c>
      <c r="P6147" t="s">
        <v>43</v>
      </c>
      <c r="Q6147" t="s">
        <v>50</v>
      </c>
      <c r="R6147">
        <f>Healthcare_Data_v1__4[[#This Row],[Discharge Date]]-Healthcare_Data_v1__4[[#This Row],[Date of Admission]]</f>
        <v>21</v>
      </c>
      <c r="S6147" t="str" cm="1">
        <f t="array" ref="S6147">_xlfn.IFS( Healthcare_Data_v1__4[[#This Row],[Days of Stay]]&lt;10,"Low",Healthcare_Data_v1__4[[#This Row],[Days of Stay]]&lt;20,"Med",Healthcare_Data_v1__4[[#This Row],[Days of Stay]]&lt;=30,"High")</f>
        <v>High</v>
      </c>
      <c r="T6147" t="str">
        <f>CONCATENATE(Healthcare_Data_v1__4[[#This Row],[Medical Condition]],Healthcare_Data_v1__4[[#This Row],[Duration]])</f>
        <v>CancerHigh</v>
      </c>
      <c r="U6147">
        <f>MONTH(Healthcare_Data_v1__4[[#This Row],[Date of Admission]])</f>
        <v>4</v>
      </c>
      <c r="V6147">
        <f>YEAR(Healthcare_Data_v1__4[[#This Row],[Date of Admission]])</f>
        <v>2020</v>
      </c>
      <c r="W6147">
        <f>DAY(Healthcare_Data_v1__4[[#This Row],[Date of Admission]])</f>
        <v>16</v>
      </c>
    </row>
    <row r="6148" spans="1:23" x14ac:dyDescent="0.3">
      <c r="A6148" t="s">
        <v>23368</v>
      </c>
      <c r="B6148">
        <v>31</v>
      </c>
      <c r="C6148" t="s">
        <v>5</v>
      </c>
      <c r="D6148" t="s">
        <v>15</v>
      </c>
      <c r="E6148" t="s">
        <v>24</v>
      </c>
      <c r="F6148" t="s">
        <v>9</v>
      </c>
      <c r="G6148" s="1">
        <v>44264</v>
      </c>
      <c r="H6148" t="s">
        <v>11589</v>
      </c>
      <c r="I6148" t="s">
        <v>2398</v>
      </c>
      <c r="J6148">
        <v>15955.52785</v>
      </c>
      <c r="K6148" t="s">
        <v>66</v>
      </c>
      <c r="L6148">
        <v>1181</v>
      </c>
      <c r="M6148">
        <v>370</v>
      </c>
      <c r="N6148" t="s">
        <v>55</v>
      </c>
      <c r="O6148" s="1">
        <v>44274</v>
      </c>
      <c r="P6148" t="s">
        <v>43</v>
      </c>
      <c r="Q6148" t="s">
        <v>50</v>
      </c>
      <c r="R6148">
        <f>Healthcare_Data_v1__4[[#This Row],[Discharge Date]]-Healthcare_Data_v1__4[[#This Row],[Date of Admission]]</f>
        <v>10</v>
      </c>
      <c r="S6148" t="str" cm="1">
        <f t="array" ref="S6148">_xlfn.IFS( Healthcare_Data_v1__4[[#This Row],[Days of Stay]]&lt;10,"Low",Healthcare_Data_v1__4[[#This Row],[Days of Stay]]&lt;20,"Med",Healthcare_Data_v1__4[[#This Row],[Days of Stay]]&lt;=30,"High")</f>
        <v>Med</v>
      </c>
      <c r="T6148" t="str">
        <f>CONCATENATE(Healthcare_Data_v1__4[[#This Row],[Medical Condition]],Healthcare_Data_v1__4[[#This Row],[Duration]])</f>
        <v>ArthritisMed</v>
      </c>
      <c r="U6148">
        <f>MONTH(Healthcare_Data_v1__4[[#This Row],[Date of Admission]])</f>
        <v>3</v>
      </c>
      <c r="V6148">
        <f>YEAR(Healthcare_Data_v1__4[[#This Row],[Date of Admission]])</f>
        <v>2021</v>
      </c>
      <c r="W6148">
        <f>DAY(Healthcare_Data_v1__4[[#This Row],[Date of Admission]])</f>
        <v>9</v>
      </c>
    </row>
    <row r="6149" spans="1:23" x14ac:dyDescent="0.3">
      <c r="A6149" t="s">
        <v>23369</v>
      </c>
      <c r="B6149">
        <v>45</v>
      </c>
      <c r="C6149" t="s">
        <v>8</v>
      </c>
      <c r="D6149" t="s">
        <v>16</v>
      </c>
      <c r="E6149" t="s">
        <v>23</v>
      </c>
      <c r="F6149" t="s">
        <v>10</v>
      </c>
      <c r="G6149" s="1">
        <v>44444</v>
      </c>
      <c r="H6149" t="s">
        <v>11590</v>
      </c>
      <c r="I6149" t="s">
        <v>11591</v>
      </c>
      <c r="J6149">
        <v>15951.76046</v>
      </c>
      <c r="K6149" t="s">
        <v>69</v>
      </c>
      <c r="L6149">
        <v>22806</v>
      </c>
      <c r="M6149">
        <v>346</v>
      </c>
      <c r="N6149" t="s">
        <v>55</v>
      </c>
      <c r="O6149" s="1">
        <v>44459</v>
      </c>
      <c r="P6149" t="s">
        <v>85</v>
      </c>
      <c r="Q6149" t="s">
        <v>57</v>
      </c>
      <c r="R6149">
        <f>Healthcare_Data_v1__4[[#This Row],[Discharge Date]]-Healthcare_Data_v1__4[[#This Row],[Date of Admission]]</f>
        <v>15</v>
      </c>
      <c r="S6149" t="str" cm="1">
        <f t="array" ref="S6149">_xlfn.IFS( Healthcare_Data_v1__4[[#This Row],[Days of Stay]]&lt;10,"Low",Healthcare_Data_v1__4[[#This Row],[Days of Stay]]&lt;20,"Med",Healthcare_Data_v1__4[[#This Row],[Days of Stay]]&lt;=30,"High")</f>
        <v>Med</v>
      </c>
      <c r="T6149" t="str">
        <f>CONCATENATE(Healthcare_Data_v1__4[[#This Row],[Medical Condition]],Healthcare_Data_v1__4[[#This Row],[Duration]])</f>
        <v>HypertensionMed</v>
      </c>
      <c r="U6149">
        <f>MONTH(Healthcare_Data_v1__4[[#This Row],[Date of Admission]])</f>
        <v>9</v>
      </c>
      <c r="V6149">
        <f>YEAR(Healthcare_Data_v1__4[[#This Row],[Date of Admission]])</f>
        <v>2021</v>
      </c>
      <c r="W6149">
        <f>DAY(Healthcare_Data_v1__4[[#This Row],[Date of Admission]])</f>
        <v>5</v>
      </c>
    </row>
    <row r="6150" spans="1:23" x14ac:dyDescent="0.3">
      <c r="A6150" t="s">
        <v>23370</v>
      </c>
      <c r="B6150">
        <v>84</v>
      </c>
      <c r="C6150" t="s">
        <v>3</v>
      </c>
      <c r="D6150" t="s">
        <v>16</v>
      </c>
      <c r="E6150" t="s">
        <v>19</v>
      </c>
      <c r="F6150" t="s">
        <v>9</v>
      </c>
      <c r="G6150" s="1">
        <v>44945</v>
      </c>
      <c r="H6150" t="s">
        <v>11592</v>
      </c>
      <c r="I6150" t="s">
        <v>11593</v>
      </c>
      <c r="J6150">
        <v>15951.63571</v>
      </c>
      <c r="K6150" t="s">
        <v>69</v>
      </c>
      <c r="L6150">
        <v>2585</v>
      </c>
      <c r="M6150">
        <v>312</v>
      </c>
      <c r="N6150" t="s">
        <v>48</v>
      </c>
      <c r="O6150" s="1">
        <v>44948</v>
      </c>
      <c r="P6150" t="s">
        <v>49</v>
      </c>
      <c r="Q6150" t="s">
        <v>57</v>
      </c>
      <c r="R6150">
        <f>Healthcare_Data_v1__4[[#This Row],[Discharge Date]]-Healthcare_Data_v1__4[[#This Row],[Date of Admission]]</f>
        <v>3</v>
      </c>
      <c r="S6150" t="str" cm="1">
        <f t="array" ref="S6150">_xlfn.IFS( Healthcare_Data_v1__4[[#This Row],[Days of Stay]]&lt;10,"Low",Healthcare_Data_v1__4[[#This Row],[Days of Stay]]&lt;20,"Med",Healthcare_Data_v1__4[[#This Row],[Days of Stay]]&lt;=30,"High")</f>
        <v>Low</v>
      </c>
      <c r="T6150" t="str">
        <f>CONCATENATE(Healthcare_Data_v1__4[[#This Row],[Medical Condition]],Healthcare_Data_v1__4[[#This Row],[Duration]])</f>
        <v>ArthritisLow</v>
      </c>
      <c r="U6150">
        <f>MONTH(Healthcare_Data_v1__4[[#This Row],[Date of Admission]])</f>
        <v>1</v>
      </c>
      <c r="V6150">
        <f>YEAR(Healthcare_Data_v1__4[[#This Row],[Date of Admission]])</f>
        <v>2023</v>
      </c>
      <c r="W6150">
        <f>DAY(Healthcare_Data_v1__4[[#This Row],[Date of Admission]])</f>
        <v>19</v>
      </c>
    </row>
    <row r="6151" spans="1:23" x14ac:dyDescent="0.3">
      <c r="A6151" t="s">
        <v>11594</v>
      </c>
      <c r="B6151">
        <v>28</v>
      </c>
      <c r="C6151" t="s">
        <v>5</v>
      </c>
      <c r="D6151" t="s">
        <v>16</v>
      </c>
      <c r="E6151" t="s">
        <v>22</v>
      </c>
      <c r="F6151" t="s">
        <v>4</v>
      </c>
      <c r="G6151" s="1">
        <v>44613</v>
      </c>
      <c r="H6151" t="s">
        <v>10888</v>
      </c>
      <c r="I6151" t="s">
        <v>11595</v>
      </c>
      <c r="J6151">
        <v>15948.20448</v>
      </c>
      <c r="K6151" t="s">
        <v>63</v>
      </c>
      <c r="L6151">
        <v>46187</v>
      </c>
      <c r="M6151">
        <v>345</v>
      </c>
      <c r="N6151" t="s">
        <v>48</v>
      </c>
      <c r="O6151" s="1">
        <v>44632</v>
      </c>
      <c r="P6151" t="s">
        <v>56</v>
      </c>
      <c r="Q6151" t="s">
        <v>50</v>
      </c>
      <c r="R6151">
        <f>Healthcare_Data_v1__4[[#This Row],[Discharge Date]]-Healthcare_Data_v1__4[[#This Row],[Date of Admission]]</f>
        <v>19</v>
      </c>
      <c r="S6151" t="str" cm="1">
        <f t="array" ref="S6151">_xlfn.IFS( Healthcare_Data_v1__4[[#This Row],[Days of Stay]]&lt;10,"Low",Healthcare_Data_v1__4[[#This Row],[Days of Stay]]&lt;20,"Med",Healthcare_Data_v1__4[[#This Row],[Days of Stay]]&lt;=30,"High")</f>
        <v>Med</v>
      </c>
      <c r="T6151" t="str">
        <f>CONCATENATE(Healthcare_Data_v1__4[[#This Row],[Medical Condition]],Healthcare_Data_v1__4[[#This Row],[Duration]])</f>
        <v>DiabetesMed</v>
      </c>
      <c r="U6151">
        <f>MONTH(Healthcare_Data_v1__4[[#This Row],[Date of Admission]])</f>
        <v>2</v>
      </c>
      <c r="V6151">
        <f>YEAR(Healthcare_Data_v1__4[[#This Row],[Date of Admission]])</f>
        <v>2022</v>
      </c>
      <c r="W6151">
        <f>DAY(Healthcare_Data_v1__4[[#This Row],[Date of Admission]])</f>
        <v>21</v>
      </c>
    </row>
    <row r="6152" spans="1:23" x14ac:dyDescent="0.3">
      <c r="A6152" t="s">
        <v>23371</v>
      </c>
      <c r="B6152">
        <v>67</v>
      </c>
      <c r="C6152" t="s">
        <v>3</v>
      </c>
      <c r="D6152" t="s">
        <v>15</v>
      </c>
      <c r="E6152" t="s">
        <v>19</v>
      </c>
      <c r="F6152" t="s">
        <v>11</v>
      </c>
      <c r="G6152" s="1">
        <v>44893</v>
      </c>
      <c r="H6152" t="s">
        <v>11596</v>
      </c>
      <c r="I6152" t="s">
        <v>11597</v>
      </c>
      <c r="J6152">
        <v>15947.267529999999</v>
      </c>
      <c r="K6152" t="s">
        <v>47</v>
      </c>
      <c r="L6152">
        <v>75855</v>
      </c>
      <c r="M6152">
        <v>302</v>
      </c>
      <c r="N6152" t="s">
        <v>42</v>
      </c>
      <c r="O6152" s="1">
        <v>44902</v>
      </c>
      <c r="P6152" t="s">
        <v>85</v>
      </c>
      <c r="Q6152" t="s">
        <v>50</v>
      </c>
      <c r="R6152">
        <f>Healthcare_Data_v1__4[[#This Row],[Discharge Date]]-Healthcare_Data_v1__4[[#This Row],[Date of Admission]]</f>
        <v>9</v>
      </c>
      <c r="S6152" t="str" cm="1">
        <f t="array" ref="S6152">_xlfn.IFS( Healthcare_Data_v1__4[[#This Row],[Days of Stay]]&lt;10,"Low",Healthcare_Data_v1__4[[#This Row],[Days of Stay]]&lt;20,"Med",Healthcare_Data_v1__4[[#This Row],[Days of Stay]]&lt;=30,"High")</f>
        <v>Low</v>
      </c>
      <c r="T6152" t="str">
        <f>CONCATENATE(Healthcare_Data_v1__4[[#This Row],[Medical Condition]],Healthcare_Data_v1__4[[#This Row],[Duration]])</f>
        <v>CancerLow</v>
      </c>
      <c r="U6152">
        <f>MONTH(Healthcare_Data_v1__4[[#This Row],[Date of Admission]])</f>
        <v>11</v>
      </c>
      <c r="V6152">
        <f>YEAR(Healthcare_Data_v1__4[[#This Row],[Date of Admission]])</f>
        <v>2022</v>
      </c>
      <c r="W6152">
        <f>DAY(Healthcare_Data_v1__4[[#This Row],[Date of Admission]])</f>
        <v>28</v>
      </c>
    </row>
    <row r="6153" spans="1:23" x14ac:dyDescent="0.3">
      <c r="A6153" t="s">
        <v>23372</v>
      </c>
      <c r="B6153">
        <v>42</v>
      </c>
      <c r="C6153" t="s">
        <v>8</v>
      </c>
      <c r="D6153" t="s">
        <v>15</v>
      </c>
      <c r="E6153" t="s">
        <v>20</v>
      </c>
      <c r="F6153" t="s">
        <v>7</v>
      </c>
      <c r="G6153" s="1">
        <v>43504</v>
      </c>
      <c r="H6153" t="s">
        <v>11598</v>
      </c>
      <c r="I6153" t="s">
        <v>11599</v>
      </c>
      <c r="J6153">
        <v>15946.789049999999</v>
      </c>
      <c r="K6153" t="s">
        <v>41</v>
      </c>
      <c r="L6153">
        <v>20414</v>
      </c>
      <c r="M6153">
        <v>105</v>
      </c>
      <c r="N6153" t="s">
        <v>55</v>
      </c>
      <c r="O6153" s="1">
        <v>43528</v>
      </c>
      <c r="P6153" t="s">
        <v>56</v>
      </c>
      <c r="Q6153" t="s">
        <v>50</v>
      </c>
      <c r="R6153">
        <f>Healthcare_Data_v1__4[[#This Row],[Discharge Date]]-Healthcare_Data_v1__4[[#This Row],[Date of Admission]]</f>
        <v>24</v>
      </c>
      <c r="S6153" t="str" cm="1">
        <f t="array" ref="S6153">_xlfn.IFS( Healthcare_Data_v1__4[[#This Row],[Days of Stay]]&lt;10,"Low",Healthcare_Data_v1__4[[#This Row],[Days of Stay]]&lt;20,"Med",Healthcare_Data_v1__4[[#This Row],[Days of Stay]]&lt;=30,"High")</f>
        <v>High</v>
      </c>
      <c r="T6153" t="str">
        <f>CONCATENATE(Healthcare_Data_v1__4[[#This Row],[Medical Condition]],Healthcare_Data_v1__4[[#This Row],[Duration]])</f>
        <v>ObesityHigh</v>
      </c>
      <c r="U6153">
        <f>MONTH(Healthcare_Data_v1__4[[#This Row],[Date of Admission]])</f>
        <v>2</v>
      </c>
      <c r="V6153">
        <f>YEAR(Healthcare_Data_v1__4[[#This Row],[Date of Admission]])</f>
        <v>2019</v>
      </c>
      <c r="W6153">
        <f>DAY(Healthcare_Data_v1__4[[#This Row],[Date of Admission]])</f>
        <v>8</v>
      </c>
    </row>
    <row r="6154" spans="1:23" x14ac:dyDescent="0.3">
      <c r="A6154" t="s">
        <v>23373</v>
      </c>
      <c r="B6154">
        <v>67</v>
      </c>
      <c r="C6154" t="s">
        <v>3</v>
      </c>
      <c r="D6154" t="s">
        <v>15</v>
      </c>
      <c r="E6154" t="s">
        <v>22</v>
      </c>
      <c r="F6154" t="s">
        <v>4</v>
      </c>
      <c r="G6154" s="1">
        <v>43981</v>
      </c>
      <c r="H6154" t="s">
        <v>11600</v>
      </c>
      <c r="I6154" t="s">
        <v>11601</v>
      </c>
      <c r="J6154">
        <v>15943.974469999999</v>
      </c>
      <c r="K6154" t="s">
        <v>66</v>
      </c>
      <c r="L6154">
        <v>58142</v>
      </c>
      <c r="M6154">
        <v>321</v>
      </c>
      <c r="N6154" t="s">
        <v>55</v>
      </c>
      <c r="O6154" s="1">
        <v>44008</v>
      </c>
      <c r="P6154" t="s">
        <v>85</v>
      </c>
      <c r="Q6154" t="s">
        <v>50</v>
      </c>
      <c r="R6154">
        <f>Healthcare_Data_v1__4[[#This Row],[Discharge Date]]-Healthcare_Data_v1__4[[#This Row],[Date of Admission]]</f>
        <v>27</v>
      </c>
      <c r="S6154" t="str" cm="1">
        <f t="array" ref="S6154">_xlfn.IFS( Healthcare_Data_v1__4[[#This Row],[Days of Stay]]&lt;10,"Low",Healthcare_Data_v1__4[[#This Row],[Days of Stay]]&lt;20,"Med",Healthcare_Data_v1__4[[#This Row],[Days of Stay]]&lt;=30,"High")</f>
        <v>High</v>
      </c>
      <c r="T6154" t="str">
        <f>CONCATENATE(Healthcare_Data_v1__4[[#This Row],[Medical Condition]],Healthcare_Data_v1__4[[#This Row],[Duration]])</f>
        <v>DiabetesHigh</v>
      </c>
      <c r="U6154">
        <f>MONTH(Healthcare_Data_v1__4[[#This Row],[Date of Admission]])</f>
        <v>5</v>
      </c>
      <c r="V6154">
        <f>YEAR(Healthcare_Data_v1__4[[#This Row],[Date of Admission]])</f>
        <v>2020</v>
      </c>
      <c r="W6154">
        <f>DAY(Healthcare_Data_v1__4[[#This Row],[Date of Admission]])</f>
        <v>30</v>
      </c>
    </row>
    <row r="6155" spans="1:23" x14ac:dyDescent="0.3">
      <c r="A6155" t="s">
        <v>23374</v>
      </c>
      <c r="B6155">
        <v>78</v>
      </c>
      <c r="C6155" t="s">
        <v>3</v>
      </c>
      <c r="D6155" t="s">
        <v>15</v>
      </c>
      <c r="E6155" t="s">
        <v>20</v>
      </c>
      <c r="F6155" t="s">
        <v>9</v>
      </c>
      <c r="G6155" s="1">
        <v>43446</v>
      </c>
      <c r="H6155" t="s">
        <v>11602</v>
      </c>
      <c r="I6155" t="s">
        <v>11603</v>
      </c>
      <c r="J6155">
        <v>15940.957329999999</v>
      </c>
      <c r="K6155" t="s">
        <v>47</v>
      </c>
      <c r="L6155">
        <v>33824</v>
      </c>
      <c r="M6155">
        <v>381</v>
      </c>
      <c r="N6155" t="s">
        <v>55</v>
      </c>
      <c r="O6155" s="1">
        <v>43472</v>
      </c>
      <c r="P6155" t="s">
        <v>49</v>
      </c>
      <c r="Q6155" t="s">
        <v>44</v>
      </c>
      <c r="R6155">
        <f>Healthcare_Data_v1__4[[#This Row],[Discharge Date]]-Healthcare_Data_v1__4[[#This Row],[Date of Admission]]</f>
        <v>26</v>
      </c>
      <c r="S6155" t="str" cm="1">
        <f t="array" ref="S6155">_xlfn.IFS( Healthcare_Data_v1__4[[#This Row],[Days of Stay]]&lt;10,"Low",Healthcare_Data_v1__4[[#This Row],[Days of Stay]]&lt;20,"Med",Healthcare_Data_v1__4[[#This Row],[Days of Stay]]&lt;=30,"High")</f>
        <v>High</v>
      </c>
      <c r="T6155" t="str">
        <f>CONCATENATE(Healthcare_Data_v1__4[[#This Row],[Medical Condition]],Healthcare_Data_v1__4[[#This Row],[Duration]])</f>
        <v>ArthritisHigh</v>
      </c>
      <c r="U6155">
        <f>MONTH(Healthcare_Data_v1__4[[#This Row],[Date of Admission]])</f>
        <v>12</v>
      </c>
      <c r="V6155">
        <f>YEAR(Healthcare_Data_v1__4[[#This Row],[Date of Admission]])</f>
        <v>2018</v>
      </c>
      <c r="W6155">
        <f>DAY(Healthcare_Data_v1__4[[#This Row],[Date of Admission]])</f>
        <v>12</v>
      </c>
    </row>
    <row r="6156" spans="1:23" x14ac:dyDescent="0.3">
      <c r="A6156" t="s">
        <v>23375</v>
      </c>
      <c r="B6156">
        <v>78</v>
      </c>
      <c r="C6156" t="s">
        <v>3</v>
      </c>
      <c r="D6156" t="s">
        <v>15</v>
      </c>
      <c r="E6156" t="s">
        <v>26</v>
      </c>
      <c r="F6156" t="s">
        <v>10</v>
      </c>
      <c r="G6156" s="1">
        <v>44124</v>
      </c>
      <c r="H6156" t="s">
        <v>11604</v>
      </c>
      <c r="I6156" t="s">
        <v>11605</v>
      </c>
      <c r="J6156">
        <v>15939.6741</v>
      </c>
      <c r="K6156" t="s">
        <v>66</v>
      </c>
      <c r="L6156">
        <v>7159</v>
      </c>
      <c r="M6156">
        <v>299</v>
      </c>
      <c r="N6156" t="s">
        <v>48</v>
      </c>
      <c r="O6156" s="1">
        <v>44130</v>
      </c>
      <c r="P6156" t="s">
        <v>60</v>
      </c>
      <c r="Q6156" t="s">
        <v>50</v>
      </c>
      <c r="R6156">
        <f>Healthcare_Data_v1__4[[#This Row],[Discharge Date]]-Healthcare_Data_v1__4[[#This Row],[Date of Admission]]</f>
        <v>6</v>
      </c>
      <c r="S6156" t="str" cm="1">
        <f t="array" ref="S6156">_xlfn.IFS( Healthcare_Data_v1__4[[#This Row],[Days of Stay]]&lt;10,"Low",Healthcare_Data_v1__4[[#This Row],[Days of Stay]]&lt;20,"Med",Healthcare_Data_v1__4[[#This Row],[Days of Stay]]&lt;=30,"High")</f>
        <v>Low</v>
      </c>
      <c r="T6156" t="str">
        <f>CONCATENATE(Healthcare_Data_v1__4[[#This Row],[Medical Condition]],Healthcare_Data_v1__4[[#This Row],[Duration]])</f>
        <v>HypertensionLow</v>
      </c>
      <c r="U6156">
        <f>MONTH(Healthcare_Data_v1__4[[#This Row],[Date of Admission]])</f>
        <v>10</v>
      </c>
      <c r="V6156">
        <f>YEAR(Healthcare_Data_v1__4[[#This Row],[Date of Admission]])</f>
        <v>2020</v>
      </c>
      <c r="W6156">
        <f>DAY(Healthcare_Data_v1__4[[#This Row],[Date of Admission]])</f>
        <v>20</v>
      </c>
    </row>
    <row r="6157" spans="1:23" x14ac:dyDescent="0.3">
      <c r="A6157" t="s">
        <v>23376</v>
      </c>
      <c r="B6157">
        <v>44</v>
      </c>
      <c r="C6157" t="s">
        <v>8</v>
      </c>
      <c r="D6157" t="s">
        <v>16</v>
      </c>
      <c r="E6157" t="s">
        <v>21</v>
      </c>
      <c r="F6157" t="s">
        <v>11</v>
      </c>
      <c r="G6157" s="1">
        <v>43967</v>
      </c>
      <c r="H6157" t="s">
        <v>11606</v>
      </c>
      <c r="I6157" t="s">
        <v>11607</v>
      </c>
      <c r="J6157">
        <v>15937.0888</v>
      </c>
      <c r="K6157" t="s">
        <v>66</v>
      </c>
      <c r="L6157">
        <v>36277</v>
      </c>
      <c r="M6157">
        <v>171</v>
      </c>
      <c r="N6157" t="s">
        <v>48</v>
      </c>
      <c r="O6157" s="1">
        <v>43986</v>
      </c>
      <c r="P6157" t="s">
        <v>85</v>
      </c>
      <c r="Q6157" t="s">
        <v>57</v>
      </c>
      <c r="R6157">
        <f>Healthcare_Data_v1__4[[#This Row],[Discharge Date]]-Healthcare_Data_v1__4[[#This Row],[Date of Admission]]</f>
        <v>19</v>
      </c>
      <c r="S6157" t="str" cm="1">
        <f t="array" ref="S6157">_xlfn.IFS( Healthcare_Data_v1__4[[#This Row],[Days of Stay]]&lt;10,"Low",Healthcare_Data_v1__4[[#This Row],[Days of Stay]]&lt;20,"Med",Healthcare_Data_v1__4[[#This Row],[Days of Stay]]&lt;=30,"High")</f>
        <v>Med</v>
      </c>
      <c r="T6157" t="str">
        <f>CONCATENATE(Healthcare_Data_v1__4[[#This Row],[Medical Condition]],Healthcare_Data_v1__4[[#This Row],[Duration]])</f>
        <v>CancerMed</v>
      </c>
      <c r="U6157">
        <f>MONTH(Healthcare_Data_v1__4[[#This Row],[Date of Admission]])</f>
        <v>5</v>
      </c>
      <c r="V6157">
        <f>YEAR(Healthcare_Data_v1__4[[#This Row],[Date of Admission]])</f>
        <v>2020</v>
      </c>
      <c r="W6157">
        <f>DAY(Healthcare_Data_v1__4[[#This Row],[Date of Admission]])</f>
        <v>16</v>
      </c>
    </row>
    <row r="6158" spans="1:23" x14ac:dyDescent="0.3">
      <c r="A6158" t="s">
        <v>11608</v>
      </c>
      <c r="B6158">
        <v>52</v>
      </c>
      <c r="C6158" t="s">
        <v>8</v>
      </c>
      <c r="D6158" t="s">
        <v>15</v>
      </c>
      <c r="E6158" t="s">
        <v>22</v>
      </c>
      <c r="F6158" t="s">
        <v>9</v>
      </c>
      <c r="G6158" s="1">
        <v>44734</v>
      </c>
      <c r="H6158" t="s">
        <v>11609</v>
      </c>
      <c r="I6158" t="s">
        <v>11610</v>
      </c>
      <c r="J6158">
        <v>15927.518410000001</v>
      </c>
      <c r="K6158" t="s">
        <v>47</v>
      </c>
      <c r="L6158">
        <v>9186</v>
      </c>
      <c r="M6158">
        <v>184</v>
      </c>
      <c r="N6158" t="s">
        <v>42</v>
      </c>
      <c r="O6158" s="1">
        <v>44742</v>
      </c>
      <c r="P6158" t="s">
        <v>85</v>
      </c>
      <c r="Q6158" t="s">
        <v>44</v>
      </c>
      <c r="R6158">
        <f>Healthcare_Data_v1__4[[#This Row],[Discharge Date]]-Healthcare_Data_v1__4[[#This Row],[Date of Admission]]</f>
        <v>8</v>
      </c>
      <c r="S6158" t="str" cm="1">
        <f t="array" ref="S6158">_xlfn.IFS( Healthcare_Data_v1__4[[#This Row],[Days of Stay]]&lt;10,"Low",Healthcare_Data_v1__4[[#This Row],[Days of Stay]]&lt;20,"Med",Healthcare_Data_v1__4[[#This Row],[Days of Stay]]&lt;=30,"High")</f>
        <v>Low</v>
      </c>
      <c r="T6158" t="str">
        <f>CONCATENATE(Healthcare_Data_v1__4[[#This Row],[Medical Condition]],Healthcare_Data_v1__4[[#This Row],[Duration]])</f>
        <v>ArthritisLow</v>
      </c>
      <c r="U6158">
        <f>MONTH(Healthcare_Data_v1__4[[#This Row],[Date of Admission]])</f>
        <v>6</v>
      </c>
      <c r="V6158">
        <f>YEAR(Healthcare_Data_v1__4[[#This Row],[Date of Admission]])</f>
        <v>2022</v>
      </c>
      <c r="W6158">
        <f>DAY(Healthcare_Data_v1__4[[#This Row],[Date of Admission]])</f>
        <v>22</v>
      </c>
    </row>
    <row r="6159" spans="1:23" x14ac:dyDescent="0.3">
      <c r="A6159" t="s">
        <v>23377</v>
      </c>
      <c r="B6159">
        <v>81</v>
      </c>
      <c r="C6159" t="s">
        <v>3</v>
      </c>
      <c r="D6159" t="s">
        <v>16</v>
      </c>
      <c r="E6159" t="s">
        <v>24</v>
      </c>
      <c r="F6159" t="s">
        <v>9</v>
      </c>
      <c r="G6159" s="1">
        <v>44673</v>
      </c>
      <c r="H6159" t="s">
        <v>11611</v>
      </c>
      <c r="I6159" t="s">
        <v>11612</v>
      </c>
      <c r="J6159">
        <v>15924.80826</v>
      </c>
      <c r="K6159" t="s">
        <v>41</v>
      </c>
      <c r="L6159">
        <v>1594</v>
      </c>
      <c r="M6159">
        <v>433</v>
      </c>
      <c r="N6159" t="s">
        <v>48</v>
      </c>
      <c r="O6159" s="1">
        <v>44689</v>
      </c>
      <c r="P6159" t="s">
        <v>49</v>
      </c>
      <c r="Q6159" t="s">
        <v>57</v>
      </c>
      <c r="R6159">
        <f>Healthcare_Data_v1__4[[#This Row],[Discharge Date]]-Healthcare_Data_v1__4[[#This Row],[Date of Admission]]</f>
        <v>16</v>
      </c>
      <c r="S6159" t="str" cm="1">
        <f t="array" ref="S6159">_xlfn.IFS( Healthcare_Data_v1__4[[#This Row],[Days of Stay]]&lt;10,"Low",Healthcare_Data_v1__4[[#This Row],[Days of Stay]]&lt;20,"Med",Healthcare_Data_v1__4[[#This Row],[Days of Stay]]&lt;=30,"High")</f>
        <v>Med</v>
      </c>
      <c r="T6159" t="str">
        <f>CONCATENATE(Healthcare_Data_v1__4[[#This Row],[Medical Condition]],Healthcare_Data_v1__4[[#This Row],[Duration]])</f>
        <v>ArthritisMed</v>
      </c>
      <c r="U6159">
        <f>MONTH(Healthcare_Data_v1__4[[#This Row],[Date of Admission]])</f>
        <v>4</v>
      </c>
      <c r="V6159">
        <f>YEAR(Healthcare_Data_v1__4[[#This Row],[Date of Admission]])</f>
        <v>2022</v>
      </c>
      <c r="W6159">
        <f>DAY(Healthcare_Data_v1__4[[#This Row],[Date of Admission]])</f>
        <v>22</v>
      </c>
    </row>
    <row r="6160" spans="1:23" x14ac:dyDescent="0.3">
      <c r="A6160" t="s">
        <v>23378</v>
      </c>
      <c r="B6160">
        <v>64</v>
      </c>
      <c r="C6160" t="s">
        <v>3</v>
      </c>
      <c r="D6160" t="s">
        <v>15</v>
      </c>
      <c r="E6160" t="s">
        <v>26</v>
      </c>
      <c r="F6160" t="s">
        <v>10</v>
      </c>
      <c r="G6160" s="1">
        <v>43843</v>
      </c>
      <c r="H6160" t="s">
        <v>11613</v>
      </c>
      <c r="I6160" t="s">
        <v>11614</v>
      </c>
      <c r="J6160">
        <v>15924.576639999999</v>
      </c>
      <c r="K6160" t="s">
        <v>66</v>
      </c>
      <c r="L6160">
        <v>11855</v>
      </c>
      <c r="M6160">
        <v>105</v>
      </c>
      <c r="N6160" t="s">
        <v>48</v>
      </c>
      <c r="O6160" s="1">
        <v>43848</v>
      </c>
      <c r="P6160" t="s">
        <v>43</v>
      </c>
      <c r="Q6160" t="s">
        <v>44</v>
      </c>
      <c r="R6160">
        <f>Healthcare_Data_v1__4[[#This Row],[Discharge Date]]-Healthcare_Data_v1__4[[#This Row],[Date of Admission]]</f>
        <v>5</v>
      </c>
      <c r="S6160" t="str" cm="1">
        <f t="array" ref="S6160">_xlfn.IFS( Healthcare_Data_v1__4[[#This Row],[Days of Stay]]&lt;10,"Low",Healthcare_Data_v1__4[[#This Row],[Days of Stay]]&lt;20,"Med",Healthcare_Data_v1__4[[#This Row],[Days of Stay]]&lt;=30,"High")</f>
        <v>Low</v>
      </c>
      <c r="T6160" t="str">
        <f>CONCATENATE(Healthcare_Data_v1__4[[#This Row],[Medical Condition]],Healthcare_Data_v1__4[[#This Row],[Duration]])</f>
        <v>HypertensionLow</v>
      </c>
      <c r="U6160">
        <f>MONTH(Healthcare_Data_v1__4[[#This Row],[Date of Admission]])</f>
        <v>1</v>
      </c>
      <c r="V6160">
        <f>YEAR(Healthcare_Data_v1__4[[#This Row],[Date of Admission]])</f>
        <v>2020</v>
      </c>
      <c r="W6160">
        <f>DAY(Healthcare_Data_v1__4[[#This Row],[Date of Admission]])</f>
        <v>13</v>
      </c>
    </row>
    <row r="6161" spans="1:23" x14ac:dyDescent="0.3">
      <c r="A6161" t="s">
        <v>23379</v>
      </c>
      <c r="B6161">
        <v>51</v>
      </c>
      <c r="C6161" t="s">
        <v>8</v>
      </c>
      <c r="D6161" t="s">
        <v>16</v>
      </c>
      <c r="E6161" t="s">
        <v>24</v>
      </c>
      <c r="F6161" t="s">
        <v>9</v>
      </c>
      <c r="G6161" s="1">
        <v>45193</v>
      </c>
      <c r="H6161" t="s">
        <v>11615</v>
      </c>
      <c r="I6161" t="s">
        <v>11616</v>
      </c>
      <c r="J6161">
        <v>15924.498900000001</v>
      </c>
      <c r="K6161" t="s">
        <v>47</v>
      </c>
      <c r="L6161">
        <v>12920</v>
      </c>
      <c r="M6161">
        <v>360</v>
      </c>
      <c r="N6161" t="s">
        <v>48</v>
      </c>
      <c r="O6161" s="1">
        <v>45202</v>
      </c>
      <c r="P6161" t="s">
        <v>56</v>
      </c>
      <c r="Q6161" t="s">
        <v>44</v>
      </c>
      <c r="R6161">
        <f>Healthcare_Data_v1__4[[#This Row],[Discharge Date]]-Healthcare_Data_v1__4[[#This Row],[Date of Admission]]</f>
        <v>9</v>
      </c>
      <c r="S6161" t="str" cm="1">
        <f t="array" ref="S6161">_xlfn.IFS( Healthcare_Data_v1__4[[#This Row],[Days of Stay]]&lt;10,"Low",Healthcare_Data_v1__4[[#This Row],[Days of Stay]]&lt;20,"Med",Healthcare_Data_v1__4[[#This Row],[Days of Stay]]&lt;=30,"High")</f>
        <v>Low</v>
      </c>
      <c r="T6161" t="str">
        <f>CONCATENATE(Healthcare_Data_v1__4[[#This Row],[Medical Condition]],Healthcare_Data_v1__4[[#This Row],[Duration]])</f>
        <v>ArthritisLow</v>
      </c>
      <c r="U6161">
        <f>MONTH(Healthcare_Data_v1__4[[#This Row],[Date of Admission]])</f>
        <v>9</v>
      </c>
      <c r="V6161">
        <f>YEAR(Healthcare_Data_v1__4[[#This Row],[Date of Admission]])</f>
        <v>2023</v>
      </c>
      <c r="W6161">
        <f>DAY(Healthcare_Data_v1__4[[#This Row],[Date of Admission]])</f>
        <v>24</v>
      </c>
    </row>
    <row r="6162" spans="1:23" x14ac:dyDescent="0.3">
      <c r="A6162" t="s">
        <v>23380</v>
      </c>
      <c r="B6162">
        <v>41</v>
      </c>
      <c r="C6162" t="s">
        <v>8</v>
      </c>
      <c r="D6162" t="s">
        <v>15</v>
      </c>
      <c r="E6162" t="s">
        <v>19</v>
      </c>
      <c r="F6162" t="s">
        <v>6</v>
      </c>
      <c r="G6162" s="1">
        <v>43411</v>
      </c>
      <c r="H6162" t="s">
        <v>11617</v>
      </c>
      <c r="I6162" t="s">
        <v>11618</v>
      </c>
      <c r="J6162">
        <v>15918.124809999999</v>
      </c>
      <c r="K6162" t="s">
        <v>63</v>
      </c>
      <c r="L6162">
        <v>40627</v>
      </c>
      <c r="M6162">
        <v>115</v>
      </c>
      <c r="N6162" t="s">
        <v>55</v>
      </c>
      <c r="O6162" s="1">
        <v>43421</v>
      </c>
      <c r="P6162" t="s">
        <v>85</v>
      </c>
      <c r="Q6162" t="s">
        <v>44</v>
      </c>
      <c r="R6162">
        <f>Healthcare_Data_v1__4[[#This Row],[Discharge Date]]-Healthcare_Data_v1__4[[#This Row],[Date of Admission]]</f>
        <v>10</v>
      </c>
      <c r="S6162" t="str" cm="1">
        <f t="array" ref="S6162">_xlfn.IFS( Healthcare_Data_v1__4[[#This Row],[Days of Stay]]&lt;10,"Low",Healthcare_Data_v1__4[[#This Row],[Days of Stay]]&lt;20,"Med",Healthcare_Data_v1__4[[#This Row],[Days of Stay]]&lt;=30,"High")</f>
        <v>Med</v>
      </c>
      <c r="T6162" t="str">
        <f>CONCATENATE(Healthcare_Data_v1__4[[#This Row],[Medical Condition]],Healthcare_Data_v1__4[[#This Row],[Duration]])</f>
        <v>AsthmaMed</v>
      </c>
      <c r="U6162">
        <f>MONTH(Healthcare_Data_v1__4[[#This Row],[Date of Admission]])</f>
        <v>11</v>
      </c>
      <c r="V6162">
        <f>YEAR(Healthcare_Data_v1__4[[#This Row],[Date of Admission]])</f>
        <v>2018</v>
      </c>
      <c r="W6162">
        <f>DAY(Healthcare_Data_v1__4[[#This Row],[Date of Admission]])</f>
        <v>7</v>
      </c>
    </row>
    <row r="6163" spans="1:23" x14ac:dyDescent="0.3">
      <c r="A6163" t="s">
        <v>22547</v>
      </c>
      <c r="B6163">
        <v>80</v>
      </c>
      <c r="C6163" t="s">
        <v>3</v>
      </c>
      <c r="D6163" t="s">
        <v>16</v>
      </c>
      <c r="E6163" t="s">
        <v>26</v>
      </c>
      <c r="F6163" t="s">
        <v>9</v>
      </c>
      <c r="G6163" s="1">
        <v>44307</v>
      </c>
      <c r="H6163" t="s">
        <v>11619</v>
      </c>
      <c r="I6163" t="s">
        <v>11620</v>
      </c>
      <c r="J6163">
        <v>15916.285809999999</v>
      </c>
      <c r="K6163" t="s">
        <v>66</v>
      </c>
      <c r="L6163">
        <v>16599</v>
      </c>
      <c r="M6163">
        <v>235</v>
      </c>
      <c r="N6163" t="s">
        <v>55</v>
      </c>
      <c r="O6163" s="1">
        <v>44318</v>
      </c>
      <c r="P6163" t="s">
        <v>56</v>
      </c>
      <c r="Q6163" t="s">
        <v>44</v>
      </c>
      <c r="R6163">
        <f>Healthcare_Data_v1__4[[#This Row],[Discharge Date]]-Healthcare_Data_v1__4[[#This Row],[Date of Admission]]</f>
        <v>11</v>
      </c>
      <c r="S6163" t="str" cm="1">
        <f t="array" ref="S6163">_xlfn.IFS( Healthcare_Data_v1__4[[#This Row],[Days of Stay]]&lt;10,"Low",Healthcare_Data_v1__4[[#This Row],[Days of Stay]]&lt;20,"Med",Healthcare_Data_v1__4[[#This Row],[Days of Stay]]&lt;=30,"High")</f>
        <v>Med</v>
      </c>
      <c r="T6163" t="str">
        <f>CONCATENATE(Healthcare_Data_v1__4[[#This Row],[Medical Condition]],Healthcare_Data_v1__4[[#This Row],[Duration]])</f>
        <v>ArthritisMed</v>
      </c>
      <c r="U6163">
        <f>MONTH(Healthcare_Data_v1__4[[#This Row],[Date of Admission]])</f>
        <v>4</v>
      </c>
      <c r="V6163">
        <f>YEAR(Healthcare_Data_v1__4[[#This Row],[Date of Admission]])</f>
        <v>2021</v>
      </c>
      <c r="W6163">
        <f>DAY(Healthcare_Data_v1__4[[#This Row],[Date of Admission]])</f>
        <v>21</v>
      </c>
    </row>
    <row r="6164" spans="1:23" x14ac:dyDescent="0.3">
      <c r="A6164" t="s">
        <v>23381</v>
      </c>
      <c r="B6164">
        <v>36</v>
      </c>
      <c r="C6164" t="s">
        <v>5</v>
      </c>
      <c r="D6164" t="s">
        <v>16</v>
      </c>
      <c r="E6164" t="s">
        <v>22</v>
      </c>
      <c r="F6164" t="s">
        <v>9</v>
      </c>
      <c r="G6164" s="1">
        <v>45107</v>
      </c>
      <c r="H6164" t="s">
        <v>11621</v>
      </c>
      <c r="I6164" t="s">
        <v>11622</v>
      </c>
      <c r="J6164">
        <v>15913.16015</v>
      </c>
      <c r="K6164" t="s">
        <v>63</v>
      </c>
      <c r="L6164">
        <v>7920</v>
      </c>
      <c r="M6164">
        <v>405</v>
      </c>
      <c r="N6164" t="s">
        <v>42</v>
      </c>
      <c r="O6164" s="1">
        <v>45114</v>
      </c>
      <c r="P6164" t="s">
        <v>56</v>
      </c>
      <c r="Q6164" t="s">
        <v>57</v>
      </c>
      <c r="R6164">
        <f>Healthcare_Data_v1__4[[#This Row],[Discharge Date]]-Healthcare_Data_v1__4[[#This Row],[Date of Admission]]</f>
        <v>7</v>
      </c>
      <c r="S6164" t="str" cm="1">
        <f t="array" ref="S6164">_xlfn.IFS( Healthcare_Data_v1__4[[#This Row],[Days of Stay]]&lt;10,"Low",Healthcare_Data_v1__4[[#This Row],[Days of Stay]]&lt;20,"Med",Healthcare_Data_v1__4[[#This Row],[Days of Stay]]&lt;=30,"High")</f>
        <v>Low</v>
      </c>
      <c r="T6164" t="str">
        <f>CONCATENATE(Healthcare_Data_v1__4[[#This Row],[Medical Condition]],Healthcare_Data_v1__4[[#This Row],[Duration]])</f>
        <v>ArthritisLow</v>
      </c>
      <c r="U6164">
        <f>MONTH(Healthcare_Data_v1__4[[#This Row],[Date of Admission]])</f>
        <v>6</v>
      </c>
      <c r="V6164">
        <f>YEAR(Healthcare_Data_v1__4[[#This Row],[Date of Admission]])</f>
        <v>2023</v>
      </c>
      <c r="W6164">
        <f>DAY(Healthcare_Data_v1__4[[#This Row],[Date of Admission]])</f>
        <v>30</v>
      </c>
    </row>
    <row r="6165" spans="1:23" x14ac:dyDescent="0.3">
      <c r="A6165" t="s">
        <v>23382</v>
      </c>
      <c r="B6165">
        <v>59</v>
      </c>
      <c r="C6165" t="s">
        <v>3</v>
      </c>
      <c r="D6165" t="s">
        <v>15</v>
      </c>
      <c r="E6165" t="s">
        <v>22</v>
      </c>
      <c r="F6165" t="s">
        <v>4</v>
      </c>
      <c r="G6165" s="1">
        <v>44124</v>
      </c>
      <c r="H6165" t="s">
        <v>11623</v>
      </c>
      <c r="I6165" t="s">
        <v>11624</v>
      </c>
      <c r="J6165">
        <v>15912.90308</v>
      </c>
      <c r="K6165" t="s">
        <v>66</v>
      </c>
      <c r="M6165">
        <v>124</v>
      </c>
      <c r="N6165" t="s">
        <v>48</v>
      </c>
      <c r="O6165" s="1">
        <v>44152</v>
      </c>
      <c r="P6165" t="s">
        <v>43</v>
      </c>
      <c r="Q6165" t="s">
        <v>57</v>
      </c>
      <c r="R6165">
        <f>Healthcare_Data_v1__4[[#This Row],[Discharge Date]]-Healthcare_Data_v1__4[[#This Row],[Date of Admission]]</f>
        <v>28</v>
      </c>
      <c r="S6165" t="str" cm="1">
        <f t="array" ref="S6165">_xlfn.IFS( Healthcare_Data_v1__4[[#This Row],[Days of Stay]]&lt;10,"Low",Healthcare_Data_v1__4[[#This Row],[Days of Stay]]&lt;20,"Med",Healthcare_Data_v1__4[[#This Row],[Days of Stay]]&lt;=30,"High")</f>
        <v>High</v>
      </c>
      <c r="T6165" t="str">
        <f>CONCATENATE(Healthcare_Data_v1__4[[#This Row],[Medical Condition]],Healthcare_Data_v1__4[[#This Row],[Duration]])</f>
        <v>DiabetesHigh</v>
      </c>
      <c r="U6165">
        <f>MONTH(Healthcare_Data_v1__4[[#This Row],[Date of Admission]])</f>
        <v>10</v>
      </c>
      <c r="V6165">
        <f>YEAR(Healthcare_Data_v1__4[[#This Row],[Date of Admission]])</f>
        <v>2020</v>
      </c>
      <c r="W6165">
        <f>DAY(Healthcare_Data_v1__4[[#This Row],[Date of Admission]])</f>
        <v>20</v>
      </c>
    </row>
    <row r="6166" spans="1:23" x14ac:dyDescent="0.3">
      <c r="A6166" t="s">
        <v>7606</v>
      </c>
      <c r="B6166">
        <v>67</v>
      </c>
      <c r="C6166" t="s">
        <v>3</v>
      </c>
      <c r="D6166" t="s">
        <v>15</v>
      </c>
      <c r="E6166" t="s">
        <v>23</v>
      </c>
      <c r="F6166" t="s">
        <v>6</v>
      </c>
      <c r="G6166" s="1">
        <v>44816</v>
      </c>
      <c r="H6166" t="s">
        <v>889</v>
      </c>
      <c r="I6166" t="s">
        <v>9787</v>
      </c>
      <c r="J6166">
        <v>15912.32602</v>
      </c>
      <c r="K6166" t="s">
        <v>66</v>
      </c>
      <c r="L6166">
        <v>6181</v>
      </c>
      <c r="M6166">
        <v>323</v>
      </c>
      <c r="N6166" t="s">
        <v>55</v>
      </c>
      <c r="O6166" s="1">
        <v>44844</v>
      </c>
      <c r="P6166" t="s">
        <v>56</v>
      </c>
      <c r="Q6166" t="s">
        <v>44</v>
      </c>
      <c r="R6166">
        <f>Healthcare_Data_v1__4[[#This Row],[Discharge Date]]-Healthcare_Data_v1__4[[#This Row],[Date of Admission]]</f>
        <v>28</v>
      </c>
      <c r="S6166" t="str" cm="1">
        <f t="array" ref="S6166">_xlfn.IFS( Healthcare_Data_v1__4[[#This Row],[Days of Stay]]&lt;10,"Low",Healthcare_Data_v1__4[[#This Row],[Days of Stay]]&lt;20,"Med",Healthcare_Data_v1__4[[#This Row],[Days of Stay]]&lt;=30,"High")</f>
        <v>High</v>
      </c>
      <c r="T6166" t="str">
        <f>CONCATENATE(Healthcare_Data_v1__4[[#This Row],[Medical Condition]],Healthcare_Data_v1__4[[#This Row],[Duration]])</f>
        <v>AsthmaHigh</v>
      </c>
      <c r="U6166">
        <f>MONTH(Healthcare_Data_v1__4[[#This Row],[Date of Admission]])</f>
        <v>9</v>
      </c>
      <c r="V6166">
        <f>YEAR(Healthcare_Data_v1__4[[#This Row],[Date of Admission]])</f>
        <v>2022</v>
      </c>
      <c r="W6166">
        <f>DAY(Healthcare_Data_v1__4[[#This Row],[Date of Admission]])</f>
        <v>12</v>
      </c>
    </row>
    <row r="6167" spans="1:23" x14ac:dyDescent="0.3">
      <c r="A6167" t="s">
        <v>23383</v>
      </c>
      <c r="B6167">
        <v>50</v>
      </c>
      <c r="C6167" t="s">
        <v>8</v>
      </c>
      <c r="D6167" t="s">
        <v>16</v>
      </c>
      <c r="E6167" t="s">
        <v>22</v>
      </c>
      <c r="F6167" t="s">
        <v>6</v>
      </c>
      <c r="G6167" s="1">
        <v>43903</v>
      </c>
      <c r="H6167" t="s">
        <v>11625</v>
      </c>
      <c r="I6167" t="s">
        <v>11626</v>
      </c>
      <c r="J6167">
        <v>15910.13975</v>
      </c>
      <c r="K6167" t="s">
        <v>69</v>
      </c>
      <c r="L6167">
        <v>37348</v>
      </c>
      <c r="M6167">
        <v>170</v>
      </c>
      <c r="N6167" t="s">
        <v>55</v>
      </c>
      <c r="O6167" s="1">
        <v>43926</v>
      </c>
      <c r="P6167" t="s">
        <v>60</v>
      </c>
      <c r="Q6167" t="s">
        <v>57</v>
      </c>
      <c r="R6167">
        <f>Healthcare_Data_v1__4[[#This Row],[Discharge Date]]-Healthcare_Data_v1__4[[#This Row],[Date of Admission]]</f>
        <v>23</v>
      </c>
      <c r="S6167" t="str" cm="1">
        <f t="array" ref="S6167">_xlfn.IFS( Healthcare_Data_v1__4[[#This Row],[Days of Stay]]&lt;10,"Low",Healthcare_Data_v1__4[[#This Row],[Days of Stay]]&lt;20,"Med",Healthcare_Data_v1__4[[#This Row],[Days of Stay]]&lt;=30,"High")</f>
        <v>High</v>
      </c>
      <c r="T6167" t="str">
        <f>CONCATENATE(Healthcare_Data_v1__4[[#This Row],[Medical Condition]],Healthcare_Data_v1__4[[#This Row],[Duration]])</f>
        <v>AsthmaHigh</v>
      </c>
      <c r="U6167">
        <f>MONTH(Healthcare_Data_v1__4[[#This Row],[Date of Admission]])</f>
        <v>3</v>
      </c>
      <c r="V6167">
        <f>YEAR(Healthcare_Data_v1__4[[#This Row],[Date of Admission]])</f>
        <v>2020</v>
      </c>
      <c r="W6167">
        <f>DAY(Healthcare_Data_v1__4[[#This Row],[Date of Admission]])</f>
        <v>13</v>
      </c>
    </row>
    <row r="6168" spans="1:23" x14ac:dyDescent="0.3">
      <c r="A6168" t="s">
        <v>23384</v>
      </c>
      <c r="B6168">
        <v>58</v>
      </c>
      <c r="C6168" t="s">
        <v>3</v>
      </c>
      <c r="D6168" t="s">
        <v>16</v>
      </c>
      <c r="E6168" t="s">
        <v>21</v>
      </c>
      <c r="F6168" t="s">
        <v>4</v>
      </c>
      <c r="G6168" s="1">
        <v>45167</v>
      </c>
      <c r="H6168" t="s">
        <v>11627</v>
      </c>
      <c r="I6168" t="s">
        <v>11628</v>
      </c>
      <c r="J6168">
        <v>15905.879000000001</v>
      </c>
      <c r="K6168" t="s">
        <v>66</v>
      </c>
      <c r="L6168">
        <v>35365</v>
      </c>
      <c r="M6168">
        <v>311</v>
      </c>
      <c r="N6168" t="s">
        <v>48</v>
      </c>
      <c r="O6168" s="1">
        <v>45176</v>
      </c>
      <c r="P6168" t="s">
        <v>49</v>
      </c>
      <c r="Q6168" t="s">
        <v>44</v>
      </c>
      <c r="R6168">
        <f>Healthcare_Data_v1__4[[#This Row],[Discharge Date]]-Healthcare_Data_v1__4[[#This Row],[Date of Admission]]</f>
        <v>9</v>
      </c>
      <c r="S6168" t="str" cm="1">
        <f t="array" ref="S6168">_xlfn.IFS( Healthcare_Data_v1__4[[#This Row],[Days of Stay]]&lt;10,"Low",Healthcare_Data_v1__4[[#This Row],[Days of Stay]]&lt;20,"Med",Healthcare_Data_v1__4[[#This Row],[Days of Stay]]&lt;=30,"High")</f>
        <v>Low</v>
      </c>
      <c r="T6168" t="str">
        <f>CONCATENATE(Healthcare_Data_v1__4[[#This Row],[Medical Condition]],Healthcare_Data_v1__4[[#This Row],[Duration]])</f>
        <v>DiabetesLow</v>
      </c>
      <c r="U6168">
        <f>MONTH(Healthcare_Data_v1__4[[#This Row],[Date of Admission]])</f>
        <v>8</v>
      </c>
      <c r="V6168">
        <f>YEAR(Healthcare_Data_v1__4[[#This Row],[Date of Admission]])</f>
        <v>2023</v>
      </c>
      <c r="W6168">
        <f>DAY(Healthcare_Data_v1__4[[#This Row],[Date of Admission]])</f>
        <v>29</v>
      </c>
    </row>
    <row r="6169" spans="1:23" x14ac:dyDescent="0.3">
      <c r="A6169" t="s">
        <v>23385</v>
      </c>
      <c r="B6169">
        <v>49</v>
      </c>
      <c r="C6169" t="s">
        <v>8</v>
      </c>
      <c r="D6169" t="s">
        <v>16</v>
      </c>
      <c r="E6169" t="s">
        <v>22</v>
      </c>
      <c r="F6169" t="s">
        <v>7</v>
      </c>
      <c r="G6169" s="1">
        <v>44188</v>
      </c>
      <c r="H6169" t="s">
        <v>11629</v>
      </c>
      <c r="I6169" t="s">
        <v>7612</v>
      </c>
      <c r="J6169">
        <v>15903.04513</v>
      </c>
      <c r="K6169" t="s">
        <v>47</v>
      </c>
      <c r="L6169">
        <v>15980</v>
      </c>
      <c r="M6169">
        <v>467</v>
      </c>
      <c r="N6169" t="s">
        <v>55</v>
      </c>
      <c r="O6169" s="1">
        <v>44207</v>
      </c>
      <c r="P6169" t="s">
        <v>85</v>
      </c>
      <c r="Q6169" t="s">
        <v>57</v>
      </c>
      <c r="R6169">
        <f>Healthcare_Data_v1__4[[#This Row],[Discharge Date]]-Healthcare_Data_v1__4[[#This Row],[Date of Admission]]</f>
        <v>19</v>
      </c>
      <c r="S6169" t="str" cm="1">
        <f t="array" ref="S6169">_xlfn.IFS( Healthcare_Data_v1__4[[#This Row],[Days of Stay]]&lt;10,"Low",Healthcare_Data_v1__4[[#This Row],[Days of Stay]]&lt;20,"Med",Healthcare_Data_v1__4[[#This Row],[Days of Stay]]&lt;=30,"High")</f>
        <v>Med</v>
      </c>
      <c r="T6169" t="str">
        <f>CONCATENATE(Healthcare_Data_v1__4[[#This Row],[Medical Condition]],Healthcare_Data_v1__4[[#This Row],[Duration]])</f>
        <v>ObesityMed</v>
      </c>
      <c r="U6169">
        <f>MONTH(Healthcare_Data_v1__4[[#This Row],[Date of Admission]])</f>
        <v>12</v>
      </c>
      <c r="V6169">
        <f>YEAR(Healthcare_Data_v1__4[[#This Row],[Date of Admission]])</f>
        <v>2020</v>
      </c>
      <c r="W6169">
        <f>DAY(Healthcare_Data_v1__4[[#This Row],[Date of Admission]])</f>
        <v>23</v>
      </c>
    </row>
    <row r="6170" spans="1:23" x14ac:dyDescent="0.3">
      <c r="A6170" t="s">
        <v>23386</v>
      </c>
      <c r="B6170">
        <v>79</v>
      </c>
      <c r="C6170" t="s">
        <v>3</v>
      </c>
      <c r="D6170" t="s">
        <v>16</v>
      </c>
      <c r="E6170" t="s">
        <v>25</v>
      </c>
      <c r="F6170" t="s">
        <v>9</v>
      </c>
      <c r="G6170" s="1">
        <v>43596</v>
      </c>
      <c r="H6170" t="s">
        <v>11630</v>
      </c>
      <c r="I6170" t="s">
        <v>11631</v>
      </c>
      <c r="J6170">
        <v>15901.32422</v>
      </c>
      <c r="K6170" t="s">
        <v>69</v>
      </c>
      <c r="L6170">
        <v>23374</v>
      </c>
      <c r="M6170">
        <v>327</v>
      </c>
      <c r="N6170" t="s">
        <v>55</v>
      </c>
      <c r="O6170" s="1">
        <v>43615</v>
      </c>
      <c r="P6170" t="s">
        <v>56</v>
      </c>
      <c r="Q6170" t="s">
        <v>44</v>
      </c>
      <c r="R6170">
        <f>Healthcare_Data_v1__4[[#This Row],[Discharge Date]]-Healthcare_Data_v1__4[[#This Row],[Date of Admission]]</f>
        <v>19</v>
      </c>
      <c r="S6170" t="str" cm="1">
        <f t="array" ref="S6170">_xlfn.IFS( Healthcare_Data_v1__4[[#This Row],[Days of Stay]]&lt;10,"Low",Healthcare_Data_v1__4[[#This Row],[Days of Stay]]&lt;20,"Med",Healthcare_Data_v1__4[[#This Row],[Days of Stay]]&lt;=30,"High")</f>
        <v>Med</v>
      </c>
      <c r="T6170" t="str">
        <f>CONCATENATE(Healthcare_Data_v1__4[[#This Row],[Medical Condition]],Healthcare_Data_v1__4[[#This Row],[Duration]])</f>
        <v>ArthritisMed</v>
      </c>
      <c r="U6170">
        <f>MONTH(Healthcare_Data_v1__4[[#This Row],[Date of Admission]])</f>
        <v>5</v>
      </c>
      <c r="V6170">
        <f>YEAR(Healthcare_Data_v1__4[[#This Row],[Date of Admission]])</f>
        <v>2019</v>
      </c>
      <c r="W6170">
        <f>DAY(Healthcare_Data_v1__4[[#This Row],[Date of Admission]])</f>
        <v>11</v>
      </c>
    </row>
    <row r="6171" spans="1:23" x14ac:dyDescent="0.3">
      <c r="A6171" t="s">
        <v>23387</v>
      </c>
      <c r="B6171">
        <v>81</v>
      </c>
      <c r="C6171" t="s">
        <v>3</v>
      </c>
      <c r="D6171" t="s">
        <v>16</v>
      </c>
      <c r="E6171" t="s">
        <v>23</v>
      </c>
      <c r="F6171" t="s">
        <v>9</v>
      </c>
      <c r="G6171" s="1">
        <v>43493</v>
      </c>
      <c r="H6171" t="s">
        <v>11460</v>
      </c>
      <c r="I6171" t="s">
        <v>8025</v>
      </c>
      <c r="J6171">
        <v>15896.534890000001</v>
      </c>
      <c r="K6171" t="s">
        <v>69</v>
      </c>
      <c r="L6171">
        <v>16485</v>
      </c>
      <c r="M6171">
        <v>195</v>
      </c>
      <c r="N6171" t="s">
        <v>55</v>
      </c>
      <c r="O6171" s="1">
        <v>43502</v>
      </c>
      <c r="P6171" t="s">
        <v>56</v>
      </c>
      <c r="Q6171" t="s">
        <v>50</v>
      </c>
      <c r="R6171">
        <f>Healthcare_Data_v1__4[[#This Row],[Discharge Date]]-Healthcare_Data_v1__4[[#This Row],[Date of Admission]]</f>
        <v>9</v>
      </c>
      <c r="S6171" t="str" cm="1">
        <f t="array" ref="S6171">_xlfn.IFS( Healthcare_Data_v1__4[[#This Row],[Days of Stay]]&lt;10,"Low",Healthcare_Data_v1__4[[#This Row],[Days of Stay]]&lt;20,"Med",Healthcare_Data_v1__4[[#This Row],[Days of Stay]]&lt;=30,"High")</f>
        <v>Low</v>
      </c>
      <c r="T6171" t="str">
        <f>CONCATENATE(Healthcare_Data_v1__4[[#This Row],[Medical Condition]],Healthcare_Data_v1__4[[#This Row],[Duration]])</f>
        <v>ArthritisLow</v>
      </c>
      <c r="U6171">
        <f>MONTH(Healthcare_Data_v1__4[[#This Row],[Date of Admission]])</f>
        <v>1</v>
      </c>
      <c r="V6171">
        <f>YEAR(Healthcare_Data_v1__4[[#This Row],[Date of Admission]])</f>
        <v>2019</v>
      </c>
      <c r="W6171">
        <f>DAY(Healthcare_Data_v1__4[[#This Row],[Date of Admission]])</f>
        <v>28</v>
      </c>
    </row>
    <row r="6172" spans="1:23" x14ac:dyDescent="0.3">
      <c r="A6172" t="s">
        <v>23388</v>
      </c>
      <c r="B6172">
        <v>65</v>
      </c>
      <c r="C6172" t="s">
        <v>3</v>
      </c>
      <c r="D6172" t="s">
        <v>16</v>
      </c>
      <c r="E6172" t="s">
        <v>24</v>
      </c>
      <c r="F6172" t="s">
        <v>4</v>
      </c>
      <c r="G6172" s="1">
        <v>44827</v>
      </c>
      <c r="H6172" t="s">
        <v>11632</v>
      </c>
      <c r="I6172" t="s">
        <v>1656</v>
      </c>
      <c r="J6172">
        <v>15894.56127</v>
      </c>
      <c r="K6172" t="s">
        <v>47</v>
      </c>
      <c r="L6172">
        <v>38646</v>
      </c>
      <c r="M6172">
        <v>437</v>
      </c>
      <c r="N6172" t="s">
        <v>55</v>
      </c>
      <c r="O6172" s="1">
        <v>44852</v>
      </c>
      <c r="P6172" t="s">
        <v>85</v>
      </c>
      <c r="Q6172" t="s">
        <v>50</v>
      </c>
      <c r="R6172">
        <f>Healthcare_Data_v1__4[[#This Row],[Discharge Date]]-Healthcare_Data_v1__4[[#This Row],[Date of Admission]]</f>
        <v>25</v>
      </c>
      <c r="S6172" t="str" cm="1">
        <f t="array" ref="S6172">_xlfn.IFS( Healthcare_Data_v1__4[[#This Row],[Days of Stay]]&lt;10,"Low",Healthcare_Data_v1__4[[#This Row],[Days of Stay]]&lt;20,"Med",Healthcare_Data_v1__4[[#This Row],[Days of Stay]]&lt;=30,"High")</f>
        <v>High</v>
      </c>
      <c r="T6172" t="str">
        <f>CONCATENATE(Healthcare_Data_v1__4[[#This Row],[Medical Condition]],Healthcare_Data_v1__4[[#This Row],[Duration]])</f>
        <v>DiabetesHigh</v>
      </c>
      <c r="U6172">
        <f>MONTH(Healthcare_Data_v1__4[[#This Row],[Date of Admission]])</f>
        <v>9</v>
      </c>
      <c r="V6172">
        <f>YEAR(Healthcare_Data_v1__4[[#This Row],[Date of Admission]])</f>
        <v>2022</v>
      </c>
      <c r="W6172">
        <f>DAY(Healthcare_Data_v1__4[[#This Row],[Date of Admission]])</f>
        <v>23</v>
      </c>
    </row>
    <row r="6173" spans="1:23" x14ac:dyDescent="0.3">
      <c r="A6173" t="s">
        <v>23389</v>
      </c>
      <c r="B6173">
        <v>69</v>
      </c>
      <c r="C6173" t="s">
        <v>3</v>
      </c>
      <c r="D6173" t="s">
        <v>15</v>
      </c>
      <c r="E6173" t="s">
        <v>20</v>
      </c>
      <c r="F6173" t="s">
        <v>9</v>
      </c>
      <c r="G6173" s="1">
        <v>44882</v>
      </c>
      <c r="H6173" t="s">
        <v>10011</v>
      </c>
      <c r="I6173" t="s">
        <v>11633</v>
      </c>
      <c r="J6173">
        <v>15893.8413</v>
      </c>
      <c r="K6173" t="s">
        <v>69</v>
      </c>
      <c r="L6173">
        <v>31854</v>
      </c>
      <c r="M6173">
        <v>151</v>
      </c>
      <c r="N6173" t="s">
        <v>55</v>
      </c>
      <c r="O6173" s="1">
        <v>44908</v>
      </c>
      <c r="P6173" t="s">
        <v>60</v>
      </c>
      <c r="Q6173" t="s">
        <v>57</v>
      </c>
      <c r="R6173">
        <f>Healthcare_Data_v1__4[[#This Row],[Discharge Date]]-Healthcare_Data_v1__4[[#This Row],[Date of Admission]]</f>
        <v>26</v>
      </c>
      <c r="S6173" t="str" cm="1">
        <f t="array" ref="S6173">_xlfn.IFS( Healthcare_Data_v1__4[[#This Row],[Days of Stay]]&lt;10,"Low",Healthcare_Data_v1__4[[#This Row],[Days of Stay]]&lt;20,"Med",Healthcare_Data_v1__4[[#This Row],[Days of Stay]]&lt;=30,"High")</f>
        <v>High</v>
      </c>
      <c r="T6173" t="str">
        <f>CONCATENATE(Healthcare_Data_v1__4[[#This Row],[Medical Condition]],Healthcare_Data_v1__4[[#This Row],[Duration]])</f>
        <v>ArthritisHigh</v>
      </c>
      <c r="U6173">
        <f>MONTH(Healthcare_Data_v1__4[[#This Row],[Date of Admission]])</f>
        <v>11</v>
      </c>
      <c r="V6173">
        <f>YEAR(Healthcare_Data_v1__4[[#This Row],[Date of Admission]])</f>
        <v>2022</v>
      </c>
      <c r="W6173">
        <f>DAY(Healthcare_Data_v1__4[[#This Row],[Date of Admission]])</f>
        <v>17</v>
      </c>
    </row>
    <row r="6174" spans="1:23" x14ac:dyDescent="0.3">
      <c r="A6174" t="s">
        <v>23390</v>
      </c>
      <c r="B6174">
        <v>60</v>
      </c>
      <c r="C6174" t="s">
        <v>3</v>
      </c>
      <c r="D6174" t="s">
        <v>16</v>
      </c>
      <c r="E6174" t="s">
        <v>20</v>
      </c>
      <c r="F6174" t="s">
        <v>7</v>
      </c>
      <c r="G6174" s="1">
        <v>44965</v>
      </c>
      <c r="H6174" t="s">
        <v>11634</v>
      </c>
      <c r="I6174" t="s">
        <v>11635</v>
      </c>
      <c r="J6174">
        <v>15889.30933</v>
      </c>
      <c r="K6174" t="s">
        <v>66</v>
      </c>
      <c r="L6174">
        <v>18673</v>
      </c>
      <c r="M6174">
        <v>424</v>
      </c>
      <c r="N6174" t="s">
        <v>42</v>
      </c>
      <c r="O6174" s="1">
        <v>44970</v>
      </c>
      <c r="P6174" t="s">
        <v>43</v>
      </c>
      <c r="Q6174" t="s">
        <v>50</v>
      </c>
      <c r="R6174">
        <f>Healthcare_Data_v1__4[[#This Row],[Discharge Date]]-Healthcare_Data_v1__4[[#This Row],[Date of Admission]]</f>
        <v>5</v>
      </c>
      <c r="S6174" t="str" cm="1">
        <f t="array" ref="S6174">_xlfn.IFS( Healthcare_Data_v1__4[[#This Row],[Days of Stay]]&lt;10,"Low",Healthcare_Data_v1__4[[#This Row],[Days of Stay]]&lt;20,"Med",Healthcare_Data_v1__4[[#This Row],[Days of Stay]]&lt;=30,"High")</f>
        <v>Low</v>
      </c>
      <c r="T6174" t="str">
        <f>CONCATENATE(Healthcare_Data_v1__4[[#This Row],[Medical Condition]],Healthcare_Data_v1__4[[#This Row],[Duration]])</f>
        <v>ObesityLow</v>
      </c>
      <c r="U6174">
        <f>MONTH(Healthcare_Data_v1__4[[#This Row],[Date of Admission]])</f>
        <v>2</v>
      </c>
      <c r="V6174">
        <f>YEAR(Healthcare_Data_v1__4[[#This Row],[Date of Admission]])</f>
        <v>2023</v>
      </c>
      <c r="W6174">
        <f>DAY(Healthcare_Data_v1__4[[#This Row],[Date of Admission]])</f>
        <v>8</v>
      </c>
    </row>
    <row r="6175" spans="1:23" x14ac:dyDescent="0.3">
      <c r="A6175" t="s">
        <v>23391</v>
      </c>
      <c r="B6175">
        <v>78</v>
      </c>
      <c r="C6175" t="s">
        <v>3</v>
      </c>
      <c r="D6175" t="s">
        <v>15</v>
      </c>
      <c r="E6175" t="s">
        <v>21</v>
      </c>
      <c r="F6175" t="s">
        <v>11</v>
      </c>
      <c r="G6175" s="1">
        <v>43601</v>
      </c>
      <c r="H6175" t="s">
        <v>11636</v>
      </c>
      <c r="I6175" t="s">
        <v>11637</v>
      </c>
      <c r="J6175">
        <v>15882.05458</v>
      </c>
      <c r="K6175" t="s">
        <v>41</v>
      </c>
      <c r="L6175">
        <v>47139</v>
      </c>
      <c r="M6175">
        <v>401</v>
      </c>
      <c r="N6175" t="s">
        <v>48</v>
      </c>
      <c r="O6175" s="1">
        <v>43612</v>
      </c>
      <c r="P6175" t="s">
        <v>60</v>
      </c>
      <c r="Q6175" t="s">
        <v>44</v>
      </c>
      <c r="R6175">
        <f>Healthcare_Data_v1__4[[#This Row],[Discharge Date]]-Healthcare_Data_v1__4[[#This Row],[Date of Admission]]</f>
        <v>11</v>
      </c>
      <c r="S6175" t="str" cm="1">
        <f t="array" ref="S6175">_xlfn.IFS( Healthcare_Data_v1__4[[#This Row],[Days of Stay]]&lt;10,"Low",Healthcare_Data_v1__4[[#This Row],[Days of Stay]]&lt;20,"Med",Healthcare_Data_v1__4[[#This Row],[Days of Stay]]&lt;=30,"High")</f>
        <v>Med</v>
      </c>
      <c r="T6175" t="str">
        <f>CONCATENATE(Healthcare_Data_v1__4[[#This Row],[Medical Condition]],Healthcare_Data_v1__4[[#This Row],[Duration]])</f>
        <v>CancerMed</v>
      </c>
      <c r="U6175">
        <f>MONTH(Healthcare_Data_v1__4[[#This Row],[Date of Admission]])</f>
        <v>5</v>
      </c>
      <c r="V6175">
        <f>YEAR(Healthcare_Data_v1__4[[#This Row],[Date of Admission]])</f>
        <v>2019</v>
      </c>
      <c r="W6175">
        <f>DAY(Healthcare_Data_v1__4[[#This Row],[Date of Admission]])</f>
        <v>16</v>
      </c>
    </row>
    <row r="6176" spans="1:23" x14ac:dyDescent="0.3">
      <c r="A6176" t="s">
        <v>23392</v>
      </c>
      <c r="B6176">
        <v>21</v>
      </c>
      <c r="C6176" t="s">
        <v>12</v>
      </c>
      <c r="D6176" t="s">
        <v>15</v>
      </c>
      <c r="E6176" t="s">
        <v>24</v>
      </c>
      <c r="F6176" t="s">
        <v>7</v>
      </c>
      <c r="G6176" s="1">
        <v>44185</v>
      </c>
      <c r="H6176" t="s">
        <v>11638</v>
      </c>
      <c r="I6176" t="s">
        <v>11639</v>
      </c>
      <c r="J6176">
        <v>15881.67555</v>
      </c>
      <c r="K6176" t="s">
        <v>47</v>
      </c>
      <c r="L6176">
        <v>2065</v>
      </c>
      <c r="M6176">
        <v>340</v>
      </c>
      <c r="N6176" t="s">
        <v>42</v>
      </c>
      <c r="O6176" s="1">
        <v>44187</v>
      </c>
      <c r="P6176" t="s">
        <v>56</v>
      </c>
      <c r="Q6176" t="s">
        <v>50</v>
      </c>
      <c r="R6176">
        <f>Healthcare_Data_v1__4[[#This Row],[Discharge Date]]-Healthcare_Data_v1__4[[#This Row],[Date of Admission]]</f>
        <v>2</v>
      </c>
      <c r="S6176" t="str" cm="1">
        <f t="array" ref="S6176">_xlfn.IFS( Healthcare_Data_v1__4[[#This Row],[Days of Stay]]&lt;10,"Low",Healthcare_Data_v1__4[[#This Row],[Days of Stay]]&lt;20,"Med",Healthcare_Data_v1__4[[#This Row],[Days of Stay]]&lt;=30,"High")</f>
        <v>Low</v>
      </c>
      <c r="T6176" t="str">
        <f>CONCATENATE(Healthcare_Data_v1__4[[#This Row],[Medical Condition]],Healthcare_Data_v1__4[[#This Row],[Duration]])</f>
        <v>ObesityLow</v>
      </c>
      <c r="U6176">
        <f>MONTH(Healthcare_Data_v1__4[[#This Row],[Date of Admission]])</f>
        <v>12</v>
      </c>
      <c r="V6176">
        <f>YEAR(Healthcare_Data_v1__4[[#This Row],[Date of Admission]])</f>
        <v>2020</v>
      </c>
      <c r="W6176">
        <f>DAY(Healthcare_Data_v1__4[[#This Row],[Date of Admission]])</f>
        <v>20</v>
      </c>
    </row>
    <row r="6177" spans="1:23" x14ac:dyDescent="0.3">
      <c r="A6177" t="s">
        <v>9420</v>
      </c>
      <c r="B6177">
        <v>84</v>
      </c>
      <c r="C6177" t="s">
        <v>3</v>
      </c>
      <c r="D6177" t="s">
        <v>16</v>
      </c>
      <c r="E6177" t="s">
        <v>26</v>
      </c>
      <c r="F6177" t="s">
        <v>7</v>
      </c>
      <c r="G6177" s="1">
        <v>44877</v>
      </c>
      <c r="H6177" t="s">
        <v>11640</v>
      </c>
      <c r="I6177" t="s">
        <v>11641</v>
      </c>
      <c r="J6177">
        <v>15875.33165</v>
      </c>
      <c r="K6177" t="s">
        <v>47</v>
      </c>
      <c r="L6177">
        <v>21963</v>
      </c>
      <c r="M6177">
        <v>362</v>
      </c>
      <c r="N6177" t="s">
        <v>42</v>
      </c>
      <c r="O6177" s="1">
        <v>44892</v>
      </c>
      <c r="P6177" t="s">
        <v>43</v>
      </c>
      <c r="Q6177" t="s">
        <v>57</v>
      </c>
      <c r="R6177">
        <f>Healthcare_Data_v1__4[[#This Row],[Discharge Date]]-Healthcare_Data_v1__4[[#This Row],[Date of Admission]]</f>
        <v>15</v>
      </c>
      <c r="S6177" t="str" cm="1">
        <f t="array" ref="S6177">_xlfn.IFS( Healthcare_Data_v1__4[[#This Row],[Days of Stay]]&lt;10,"Low",Healthcare_Data_v1__4[[#This Row],[Days of Stay]]&lt;20,"Med",Healthcare_Data_v1__4[[#This Row],[Days of Stay]]&lt;=30,"High")</f>
        <v>Med</v>
      </c>
      <c r="T6177" t="str">
        <f>CONCATENATE(Healthcare_Data_v1__4[[#This Row],[Medical Condition]],Healthcare_Data_v1__4[[#This Row],[Duration]])</f>
        <v>ObesityMed</v>
      </c>
      <c r="U6177">
        <f>MONTH(Healthcare_Data_v1__4[[#This Row],[Date of Admission]])</f>
        <v>11</v>
      </c>
      <c r="V6177">
        <f>YEAR(Healthcare_Data_v1__4[[#This Row],[Date of Admission]])</f>
        <v>2022</v>
      </c>
      <c r="W6177">
        <f>DAY(Healthcare_Data_v1__4[[#This Row],[Date of Admission]])</f>
        <v>12</v>
      </c>
    </row>
    <row r="6178" spans="1:23" x14ac:dyDescent="0.3">
      <c r="A6178" t="s">
        <v>23393</v>
      </c>
      <c r="B6178">
        <v>18</v>
      </c>
      <c r="C6178" t="s">
        <v>12</v>
      </c>
      <c r="D6178" t="s">
        <v>15</v>
      </c>
      <c r="E6178" t="s">
        <v>21</v>
      </c>
      <c r="F6178" t="s">
        <v>4</v>
      </c>
      <c r="G6178" s="1">
        <v>43969</v>
      </c>
      <c r="H6178" t="s">
        <v>11642</v>
      </c>
      <c r="I6178" t="s">
        <v>11643</v>
      </c>
      <c r="J6178">
        <v>15870.29891</v>
      </c>
      <c r="K6178" t="s">
        <v>47</v>
      </c>
      <c r="L6178">
        <v>32323</v>
      </c>
      <c r="M6178">
        <v>201</v>
      </c>
      <c r="N6178" t="s">
        <v>55</v>
      </c>
      <c r="O6178" s="1">
        <v>43996</v>
      </c>
      <c r="P6178" t="s">
        <v>56</v>
      </c>
      <c r="Q6178" t="s">
        <v>57</v>
      </c>
      <c r="R6178">
        <f>Healthcare_Data_v1__4[[#This Row],[Discharge Date]]-Healthcare_Data_v1__4[[#This Row],[Date of Admission]]</f>
        <v>27</v>
      </c>
      <c r="S6178" t="str" cm="1">
        <f t="array" ref="S6178">_xlfn.IFS( Healthcare_Data_v1__4[[#This Row],[Days of Stay]]&lt;10,"Low",Healthcare_Data_v1__4[[#This Row],[Days of Stay]]&lt;20,"Med",Healthcare_Data_v1__4[[#This Row],[Days of Stay]]&lt;=30,"High")</f>
        <v>High</v>
      </c>
      <c r="T6178" t="str">
        <f>CONCATENATE(Healthcare_Data_v1__4[[#This Row],[Medical Condition]],Healthcare_Data_v1__4[[#This Row],[Duration]])</f>
        <v>DiabetesHigh</v>
      </c>
      <c r="U6178">
        <f>MONTH(Healthcare_Data_v1__4[[#This Row],[Date of Admission]])</f>
        <v>5</v>
      </c>
      <c r="V6178">
        <f>YEAR(Healthcare_Data_v1__4[[#This Row],[Date of Admission]])</f>
        <v>2020</v>
      </c>
      <c r="W6178">
        <f>DAY(Healthcare_Data_v1__4[[#This Row],[Date of Admission]])</f>
        <v>18</v>
      </c>
    </row>
    <row r="6179" spans="1:23" x14ac:dyDescent="0.3">
      <c r="A6179" t="s">
        <v>23394</v>
      </c>
      <c r="B6179">
        <v>46</v>
      </c>
      <c r="C6179" t="s">
        <v>8</v>
      </c>
      <c r="D6179" t="s">
        <v>16</v>
      </c>
      <c r="E6179" t="s">
        <v>25</v>
      </c>
      <c r="F6179" t="s">
        <v>7</v>
      </c>
      <c r="G6179" s="1">
        <v>43966</v>
      </c>
      <c r="H6179" t="s">
        <v>8312</v>
      </c>
      <c r="I6179" t="s">
        <v>11644</v>
      </c>
      <c r="J6179">
        <v>15869.41798</v>
      </c>
      <c r="K6179" t="s">
        <v>41</v>
      </c>
      <c r="L6179">
        <v>19299</v>
      </c>
      <c r="M6179">
        <v>407</v>
      </c>
      <c r="N6179" t="s">
        <v>42</v>
      </c>
      <c r="O6179" s="1">
        <v>43979</v>
      </c>
      <c r="P6179" t="s">
        <v>49</v>
      </c>
      <c r="Q6179" t="s">
        <v>50</v>
      </c>
      <c r="R6179">
        <f>Healthcare_Data_v1__4[[#This Row],[Discharge Date]]-Healthcare_Data_v1__4[[#This Row],[Date of Admission]]</f>
        <v>13</v>
      </c>
      <c r="S6179" t="str" cm="1">
        <f t="array" ref="S6179">_xlfn.IFS( Healthcare_Data_v1__4[[#This Row],[Days of Stay]]&lt;10,"Low",Healthcare_Data_v1__4[[#This Row],[Days of Stay]]&lt;20,"Med",Healthcare_Data_v1__4[[#This Row],[Days of Stay]]&lt;=30,"High")</f>
        <v>Med</v>
      </c>
      <c r="T6179" t="str">
        <f>CONCATENATE(Healthcare_Data_v1__4[[#This Row],[Medical Condition]],Healthcare_Data_v1__4[[#This Row],[Duration]])</f>
        <v>ObesityMed</v>
      </c>
      <c r="U6179">
        <f>MONTH(Healthcare_Data_v1__4[[#This Row],[Date of Admission]])</f>
        <v>5</v>
      </c>
      <c r="V6179">
        <f>YEAR(Healthcare_Data_v1__4[[#This Row],[Date of Admission]])</f>
        <v>2020</v>
      </c>
      <c r="W6179">
        <f>DAY(Healthcare_Data_v1__4[[#This Row],[Date of Admission]])</f>
        <v>15</v>
      </c>
    </row>
    <row r="6180" spans="1:23" x14ac:dyDescent="0.3">
      <c r="A6180" t="s">
        <v>23395</v>
      </c>
      <c r="B6180">
        <v>57</v>
      </c>
      <c r="C6180" t="s">
        <v>3</v>
      </c>
      <c r="D6180" t="s">
        <v>15</v>
      </c>
      <c r="E6180" t="s">
        <v>26</v>
      </c>
      <c r="F6180" t="s">
        <v>11</v>
      </c>
      <c r="G6180" s="1">
        <v>44215</v>
      </c>
      <c r="H6180" t="s">
        <v>96</v>
      </c>
      <c r="I6180" t="s">
        <v>11645</v>
      </c>
      <c r="J6180">
        <v>15868.700650000001</v>
      </c>
      <c r="K6180" t="s">
        <v>66</v>
      </c>
      <c r="L6180">
        <v>45717</v>
      </c>
      <c r="M6180">
        <v>421</v>
      </c>
      <c r="N6180" t="s">
        <v>55</v>
      </c>
      <c r="O6180" s="1">
        <v>44229</v>
      </c>
      <c r="P6180" t="s">
        <v>49</v>
      </c>
      <c r="Q6180" t="s">
        <v>50</v>
      </c>
      <c r="R6180">
        <f>Healthcare_Data_v1__4[[#This Row],[Discharge Date]]-Healthcare_Data_v1__4[[#This Row],[Date of Admission]]</f>
        <v>14</v>
      </c>
      <c r="S6180" t="str" cm="1">
        <f t="array" ref="S6180">_xlfn.IFS( Healthcare_Data_v1__4[[#This Row],[Days of Stay]]&lt;10,"Low",Healthcare_Data_v1__4[[#This Row],[Days of Stay]]&lt;20,"Med",Healthcare_Data_v1__4[[#This Row],[Days of Stay]]&lt;=30,"High")</f>
        <v>Med</v>
      </c>
      <c r="T6180" t="str">
        <f>CONCATENATE(Healthcare_Data_v1__4[[#This Row],[Medical Condition]],Healthcare_Data_v1__4[[#This Row],[Duration]])</f>
        <v>CancerMed</v>
      </c>
      <c r="U6180">
        <f>MONTH(Healthcare_Data_v1__4[[#This Row],[Date of Admission]])</f>
        <v>1</v>
      </c>
      <c r="V6180">
        <f>YEAR(Healthcare_Data_v1__4[[#This Row],[Date of Admission]])</f>
        <v>2021</v>
      </c>
      <c r="W6180">
        <f>DAY(Healthcare_Data_v1__4[[#This Row],[Date of Admission]])</f>
        <v>19</v>
      </c>
    </row>
    <row r="6181" spans="1:23" x14ac:dyDescent="0.3">
      <c r="A6181" t="s">
        <v>23396</v>
      </c>
      <c r="B6181">
        <v>28</v>
      </c>
      <c r="C6181" t="s">
        <v>5</v>
      </c>
      <c r="D6181" t="s">
        <v>16</v>
      </c>
      <c r="E6181" t="s">
        <v>23</v>
      </c>
      <c r="F6181" t="s">
        <v>11</v>
      </c>
      <c r="G6181" s="1">
        <v>43610</v>
      </c>
      <c r="H6181" t="s">
        <v>11646</v>
      </c>
      <c r="I6181" t="s">
        <v>5230</v>
      </c>
      <c r="J6181">
        <v>15848.81763</v>
      </c>
      <c r="K6181" t="s">
        <v>63</v>
      </c>
      <c r="L6181">
        <v>79785</v>
      </c>
      <c r="M6181">
        <v>374</v>
      </c>
      <c r="N6181" t="s">
        <v>48</v>
      </c>
      <c r="O6181" s="1">
        <v>43627</v>
      </c>
      <c r="P6181" t="s">
        <v>60</v>
      </c>
      <c r="Q6181" t="s">
        <v>57</v>
      </c>
      <c r="R6181">
        <f>Healthcare_Data_v1__4[[#This Row],[Discharge Date]]-Healthcare_Data_v1__4[[#This Row],[Date of Admission]]</f>
        <v>17</v>
      </c>
      <c r="S6181" t="str" cm="1">
        <f t="array" ref="S6181">_xlfn.IFS( Healthcare_Data_v1__4[[#This Row],[Days of Stay]]&lt;10,"Low",Healthcare_Data_v1__4[[#This Row],[Days of Stay]]&lt;20,"Med",Healthcare_Data_v1__4[[#This Row],[Days of Stay]]&lt;=30,"High")</f>
        <v>Med</v>
      </c>
      <c r="T6181" t="str">
        <f>CONCATENATE(Healthcare_Data_v1__4[[#This Row],[Medical Condition]],Healthcare_Data_v1__4[[#This Row],[Duration]])</f>
        <v>CancerMed</v>
      </c>
      <c r="U6181">
        <f>MONTH(Healthcare_Data_v1__4[[#This Row],[Date of Admission]])</f>
        <v>5</v>
      </c>
      <c r="V6181">
        <f>YEAR(Healthcare_Data_v1__4[[#This Row],[Date of Admission]])</f>
        <v>2019</v>
      </c>
      <c r="W6181">
        <f>DAY(Healthcare_Data_v1__4[[#This Row],[Date of Admission]])</f>
        <v>25</v>
      </c>
    </row>
    <row r="6182" spans="1:23" x14ac:dyDescent="0.3">
      <c r="A6182" t="s">
        <v>4233</v>
      </c>
      <c r="B6182">
        <v>71</v>
      </c>
      <c r="C6182" t="s">
        <v>3</v>
      </c>
      <c r="D6182" t="s">
        <v>15</v>
      </c>
      <c r="E6182" t="s">
        <v>19</v>
      </c>
      <c r="F6182" t="s">
        <v>4</v>
      </c>
      <c r="G6182" s="1">
        <v>44161</v>
      </c>
      <c r="H6182" t="s">
        <v>11647</v>
      </c>
      <c r="I6182" t="s">
        <v>11648</v>
      </c>
      <c r="J6182">
        <v>15845.10663</v>
      </c>
      <c r="K6182" t="s">
        <v>63</v>
      </c>
      <c r="L6182">
        <v>40809</v>
      </c>
      <c r="M6182">
        <v>342</v>
      </c>
      <c r="N6182" t="s">
        <v>48</v>
      </c>
      <c r="O6182" s="1">
        <v>44181</v>
      </c>
      <c r="P6182" t="s">
        <v>85</v>
      </c>
      <c r="Q6182" t="s">
        <v>50</v>
      </c>
      <c r="R6182">
        <f>Healthcare_Data_v1__4[[#This Row],[Discharge Date]]-Healthcare_Data_v1__4[[#This Row],[Date of Admission]]</f>
        <v>20</v>
      </c>
      <c r="S6182" t="str" cm="1">
        <f t="array" ref="S6182">_xlfn.IFS( Healthcare_Data_v1__4[[#This Row],[Days of Stay]]&lt;10,"Low",Healthcare_Data_v1__4[[#This Row],[Days of Stay]]&lt;20,"Med",Healthcare_Data_v1__4[[#This Row],[Days of Stay]]&lt;=30,"High")</f>
        <v>High</v>
      </c>
      <c r="T6182" t="str">
        <f>CONCATENATE(Healthcare_Data_v1__4[[#This Row],[Medical Condition]],Healthcare_Data_v1__4[[#This Row],[Duration]])</f>
        <v>DiabetesHigh</v>
      </c>
      <c r="U6182">
        <f>MONTH(Healthcare_Data_v1__4[[#This Row],[Date of Admission]])</f>
        <v>11</v>
      </c>
      <c r="V6182">
        <f>YEAR(Healthcare_Data_v1__4[[#This Row],[Date of Admission]])</f>
        <v>2020</v>
      </c>
      <c r="W6182">
        <f>DAY(Healthcare_Data_v1__4[[#This Row],[Date of Admission]])</f>
        <v>26</v>
      </c>
    </row>
    <row r="6183" spans="1:23" x14ac:dyDescent="0.3">
      <c r="A6183" t="s">
        <v>23397</v>
      </c>
      <c r="B6183">
        <v>81</v>
      </c>
      <c r="C6183" t="s">
        <v>3</v>
      </c>
      <c r="D6183" t="s">
        <v>15</v>
      </c>
      <c r="E6183" t="s">
        <v>21</v>
      </c>
      <c r="F6183" t="s">
        <v>4</v>
      </c>
      <c r="G6183" s="1">
        <v>45079</v>
      </c>
      <c r="H6183" t="s">
        <v>11649</v>
      </c>
      <c r="I6183" t="s">
        <v>11650</v>
      </c>
      <c r="J6183">
        <v>15833.32893</v>
      </c>
      <c r="K6183" t="s">
        <v>47</v>
      </c>
      <c r="L6183">
        <v>5890</v>
      </c>
      <c r="M6183">
        <v>474</v>
      </c>
      <c r="N6183" t="s">
        <v>55</v>
      </c>
      <c r="O6183" s="1">
        <v>45103</v>
      </c>
      <c r="P6183" t="s">
        <v>56</v>
      </c>
      <c r="Q6183" t="s">
        <v>57</v>
      </c>
      <c r="R6183">
        <f>Healthcare_Data_v1__4[[#This Row],[Discharge Date]]-Healthcare_Data_v1__4[[#This Row],[Date of Admission]]</f>
        <v>24</v>
      </c>
      <c r="S6183" t="str" cm="1">
        <f t="array" ref="S6183">_xlfn.IFS( Healthcare_Data_v1__4[[#This Row],[Days of Stay]]&lt;10,"Low",Healthcare_Data_v1__4[[#This Row],[Days of Stay]]&lt;20,"Med",Healthcare_Data_v1__4[[#This Row],[Days of Stay]]&lt;=30,"High")</f>
        <v>High</v>
      </c>
      <c r="T6183" t="str">
        <f>CONCATENATE(Healthcare_Data_v1__4[[#This Row],[Medical Condition]],Healthcare_Data_v1__4[[#This Row],[Duration]])</f>
        <v>DiabetesHigh</v>
      </c>
      <c r="U6183">
        <f>MONTH(Healthcare_Data_v1__4[[#This Row],[Date of Admission]])</f>
        <v>6</v>
      </c>
      <c r="V6183">
        <f>YEAR(Healthcare_Data_v1__4[[#This Row],[Date of Admission]])</f>
        <v>2023</v>
      </c>
      <c r="W6183">
        <f>DAY(Healthcare_Data_v1__4[[#This Row],[Date of Admission]])</f>
        <v>2</v>
      </c>
    </row>
    <row r="6184" spans="1:23" x14ac:dyDescent="0.3">
      <c r="A6184" t="s">
        <v>23398</v>
      </c>
      <c r="B6184">
        <v>41</v>
      </c>
      <c r="C6184" t="s">
        <v>8</v>
      </c>
      <c r="D6184" t="s">
        <v>15</v>
      </c>
      <c r="E6184" t="s">
        <v>19</v>
      </c>
      <c r="F6184" t="s">
        <v>7</v>
      </c>
      <c r="G6184" s="1">
        <v>44954</v>
      </c>
      <c r="H6184" t="s">
        <v>11651</v>
      </c>
      <c r="I6184" t="s">
        <v>11652</v>
      </c>
      <c r="J6184">
        <v>15831.89827</v>
      </c>
      <c r="K6184" t="s">
        <v>41</v>
      </c>
      <c r="L6184">
        <v>22981</v>
      </c>
      <c r="M6184">
        <v>230</v>
      </c>
      <c r="N6184" t="s">
        <v>42</v>
      </c>
      <c r="O6184" s="1">
        <v>44955</v>
      </c>
      <c r="P6184" t="s">
        <v>60</v>
      </c>
      <c r="Q6184" t="s">
        <v>50</v>
      </c>
      <c r="R6184">
        <f>Healthcare_Data_v1__4[[#This Row],[Discharge Date]]-Healthcare_Data_v1__4[[#This Row],[Date of Admission]]</f>
        <v>1</v>
      </c>
      <c r="S6184" t="str" cm="1">
        <f t="array" ref="S6184">_xlfn.IFS( Healthcare_Data_v1__4[[#This Row],[Days of Stay]]&lt;10,"Low",Healthcare_Data_v1__4[[#This Row],[Days of Stay]]&lt;20,"Med",Healthcare_Data_v1__4[[#This Row],[Days of Stay]]&lt;=30,"High")</f>
        <v>Low</v>
      </c>
      <c r="T6184" t="str">
        <f>CONCATENATE(Healthcare_Data_v1__4[[#This Row],[Medical Condition]],Healthcare_Data_v1__4[[#This Row],[Duration]])</f>
        <v>ObesityLow</v>
      </c>
      <c r="U6184">
        <f>MONTH(Healthcare_Data_v1__4[[#This Row],[Date of Admission]])</f>
        <v>1</v>
      </c>
      <c r="V6184">
        <f>YEAR(Healthcare_Data_v1__4[[#This Row],[Date of Admission]])</f>
        <v>2023</v>
      </c>
      <c r="W6184">
        <f>DAY(Healthcare_Data_v1__4[[#This Row],[Date of Admission]])</f>
        <v>28</v>
      </c>
    </row>
    <row r="6185" spans="1:23" x14ac:dyDescent="0.3">
      <c r="A6185" t="s">
        <v>23399</v>
      </c>
      <c r="B6185">
        <v>69</v>
      </c>
      <c r="C6185" t="s">
        <v>3</v>
      </c>
      <c r="D6185" t="s">
        <v>16</v>
      </c>
      <c r="E6185" t="s">
        <v>23</v>
      </c>
      <c r="F6185" t="s">
        <v>11</v>
      </c>
      <c r="G6185" s="1">
        <v>43437</v>
      </c>
      <c r="H6185" t="s">
        <v>11653</v>
      </c>
      <c r="I6185" t="s">
        <v>1975</v>
      </c>
      <c r="J6185">
        <v>15829.9763</v>
      </c>
      <c r="K6185" t="s">
        <v>69</v>
      </c>
      <c r="L6185">
        <v>7101</v>
      </c>
      <c r="M6185">
        <v>388</v>
      </c>
      <c r="N6185" t="s">
        <v>55</v>
      </c>
      <c r="O6185" s="1">
        <v>43438</v>
      </c>
      <c r="P6185" t="s">
        <v>85</v>
      </c>
      <c r="Q6185" t="s">
        <v>57</v>
      </c>
      <c r="R6185">
        <f>Healthcare_Data_v1__4[[#This Row],[Discharge Date]]-Healthcare_Data_v1__4[[#This Row],[Date of Admission]]</f>
        <v>1</v>
      </c>
      <c r="S6185" t="str" cm="1">
        <f t="array" ref="S6185">_xlfn.IFS( Healthcare_Data_v1__4[[#This Row],[Days of Stay]]&lt;10,"Low",Healthcare_Data_v1__4[[#This Row],[Days of Stay]]&lt;20,"Med",Healthcare_Data_v1__4[[#This Row],[Days of Stay]]&lt;=30,"High")</f>
        <v>Low</v>
      </c>
      <c r="T6185" t="str">
        <f>CONCATENATE(Healthcare_Data_v1__4[[#This Row],[Medical Condition]],Healthcare_Data_v1__4[[#This Row],[Duration]])</f>
        <v>CancerLow</v>
      </c>
      <c r="U6185">
        <f>MONTH(Healthcare_Data_v1__4[[#This Row],[Date of Admission]])</f>
        <v>12</v>
      </c>
      <c r="V6185">
        <f>YEAR(Healthcare_Data_v1__4[[#This Row],[Date of Admission]])</f>
        <v>2018</v>
      </c>
      <c r="W6185">
        <f>DAY(Healthcare_Data_v1__4[[#This Row],[Date of Admission]])</f>
        <v>3</v>
      </c>
    </row>
    <row r="6186" spans="1:23" x14ac:dyDescent="0.3">
      <c r="A6186" t="s">
        <v>23400</v>
      </c>
      <c r="B6186">
        <v>28</v>
      </c>
      <c r="C6186" t="s">
        <v>5</v>
      </c>
      <c r="D6186" t="s">
        <v>15</v>
      </c>
      <c r="E6186" t="s">
        <v>24</v>
      </c>
      <c r="F6186" t="s">
        <v>10</v>
      </c>
      <c r="G6186" s="1">
        <v>44825</v>
      </c>
      <c r="H6186" t="s">
        <v>11654</v>
      </c>
      <c r="I6186" t="s">
        <v>11655</v>
      </c>
      <c r="J6186">
        <v>15827.03548</v>
      </c>
      <c r="K6186" t="s">
        <v>69</v>
      </c>
      <c r="L6186">
        <v>29777</v>
      </c>
      <c r="M6186">
        <v>210</v>
      </c>
      <c r="N6186" t="s">
        <v>55</v>
      </c>
      <c r="O6186" s="1">
        <v>44846</v>
      </c>
      <c r="P6186" t="s">
        <v>49</v>
      </c>
      <c r="Q6186" t="s">
        <v>50</v>
      </c>
      <c r="R6186">
        <f>Healthcare_Data_v1__4[[#This Row],[Discharge Date]]-Healthcare_Data_v1__4[[#This Row],[Date of Admission]]</f>
        <v>21</v>
      </c>
      <c r="S6186" t="str" cm="1">
        <f t="array" ref="S6186">_xlfn.IFS( Healthcare_Data_v1__4[[#This Row],[Days of Stay]]&lt;10,"Low",Healthcare_Data_v1__4[[#This Row],[Days of Stay]]&lt;20,"Med",Healthcare_Data_v1__4[[#This Row],[Days of Stay]]&lt;=30,"High")</f>
        <v>High</v>
      </c>
      <c r="T6186" t="str">
        <f>CONCATENATE(Healthcare_Data_v1__4[[#This Row],[Medical Condition]],Healthcare_Data_v1__4[[#This Row],[Duration]])</f>
        <v>HypertensionHigh</v>
      </c>
      <c r="U6186">
        <f>MONTH(Healthcare_Data_v1__4[[#This Row],[Date of Admission]])</f>
        <v>9</v>
      </c>
      <c r="V6186">
        <f>YEAR(Healthcare_Data_v1__4[[#This Row],[Date of Admission]])</f>
        <v>2022</v>
      </c>
      <c r="W6186">
        <f>DAY(Healthcare_Data_v1__4[[#This Row],[Date of Admission]])</f>
        <v>21</v>
      </c>
    </row>
    <row r="6187" spans="1:23" x14ac:dyDescent="0.3">
      <c r="A6187" t="s">
        <v>21968</v>
      </c>
      <c r="B6187">
        <v>35</v>
      </c>
      <c r="C6187" t="s">
        <v>5</v>
      </c>
      <c r="D6187" t="s">
        <v>16</v>
      </c>
      <c r="E6187" t="s">
        <v>24</v>
      </c>
      <c r="F6187" t="s">
        <v>9</v>
      </c>
      <c r="G6187" s="1">
        <v>44040</v>
      </c>
      <c r="H6187" t="s">
        <v>11283</v>
      </c>
      <c r="I6187" t="s">
        <v>11656</v>
      </c>
      <c r="J6187">
        <v>15824.770689999999</v>
      </c>
      <c r="K6187" t="s">
        <v>66</v>
      </c>
      <c r="L6187">
        <v>32137</v>
      </c>
      <c r="M6187">
        <v>191</v>
      </c>
      <c r="N6187" t="s">
        <v>42</v>
      </c>
      <c r="O6187" s="1">
        <v>44045</v>
      </c>
      <c r="P6187" t="s">
        <v>60</v>
      </c>
      <c r="Q6187" t="s">
        <v>50</v>
      </c>
      <c r="R6187">
        <f>Healthcare_Data_v1__4[[#This Row],[Discharge Date]]-Healthcare_Data_v1__4[[#This Row],[Date of Admission]]</f>
        <v>5</v>
      </c>
      <c r="S6187" t="str" cm="1">
        <f t="array" ref="S6187">_xlfn.IFS( Healthcare_Data_v1__4[[#This Row],[Days of Stay]]&lt;10,"Low",Healthcare_Data_v1__4[[#This Row],[Days of Stay]]&lt;20,"Med",Healthcare_Data_v1__4[[#This Row],[Days of Stay]]&lt;=30,"High")</f>
        <v>Low</v>
      </c>
      <c r="T6187" t="str">
        <f>CONCATENATE(Healthcare_Data_v1__4[[#This Row],[Medical Condition]],Healthcare_Data_v1__4[[#This Row],[Duration]])</f>
        <v>ArthritisLow</v>
      </c>
      <c r="U6187">
        <f>MONTH(Healthcare_Data_v1__4[[#This Row],[Date of Admission]])</f>
        <v>7</v>
      </c>
      <c r="V6187">
        <f>YEAR(Healthcare_Data_v1__4[[#This Row],[Date of Admission]])</f>
        <v>2020</v>
      </c>
      <c r="W6187">
        <f>DAY(Healthcare_Data_v1__4[[#This Row],[Date of Admission]])</f>
        <v>28</v>
      </c>
    </row>
    <row r="6188" spans="1:23" x14ac:dyDescent="0.3">
      <c r="A6188" t="s">
        <v>6340</v>
      </c>
      <c r="B6188">
        <v>29</v>
      </c>
      <c r="C6188" t="s">
        <v>5</v>
      </c>
      <c r="D6188" t="s">
        <v>16</v>
      </c>
      <c r="E6188" t="s">
        <v>20</v>
      </c>
      <c r="F6188" t="s">
        <v>9</v>
      </c>
      <c r="G6188" s="1">
        <v>44587</v>
      </c>
      <c r="H6188" t="s">
        <v>11657</v>
      </c>
      <c r="I6188" t="s">
        <v>2026</v>
      </c>
      <c r="J6188">
        <v>15815.108319999999</v>
      </c>
      <c r="K6188" t="s">
        <v>66</v>
      </c>
      <c r="L6188">
        <v>2420</v>
      </c>
      <c r="M6188">
        <v>204</v>
      </c>
      <c r="N6188" t="s">
        <v>55</v>
      </c>
      <c r="O6188" s="1">
        <v>44598</v>
      </c>
      <c r="P6188" t="s">
        <v>56</v>
      </c>
      <c r="Q6188" t="s">
        <v>57</v>
      </c>
      <c r="R6188">
        <f>Healthcare_Data_v1__4[[#This Row],[Discharge Date]]-Healthcare_Data_v1__4[[#This Row],[Date of Admission]]</f>
        <v>11</v>
      </c>
      <c r="S6188" t="str" cm="1">
        <f t="array" ref="S6188">_xlfn.IFS( Healthcare_Data_v1__4[[#This Row],[Days of Stay]]&lt;10,"Low",Healthcare_Data_v1__4[[#This Row],[Days of Stay]]&lt;20,"Med",Healthcare_Data_v1__4[[#This Row],[Days of Stay]]&lt;=30,"High")</f>
        <v>Med</v>
      </c>
      <c r="T6188" t="str">
        <f>CONCATENATE(Healthcare_Data_v1__4[[#This Row],[Medical Condition]],Healthcare_Data_v1__4[[#This Row],[Duration]])</f>
        <v>ArthritisMed</v>
      </c>
      <c r="U6188">
        <f>MONTH(Healthcare_Data_v1__4[[#This Row],[Date of Admission]])</f>
        <v>1</v>
      </c>
      <c r="V6188">
        <f>YEAR(Healthcare_Data_v1__4[[#This Row],[Date of Admission]])</f>
        <v>2022</v>
      </c>
      <c r="W6188">
        <f>DAY(Healthcare_Data_v1__4[[#This Row],[Date of Admission]])</f>
        <v>26</v>
      </c>
    </row>
    <row r="6189" spans="1:23" x14ac:dyDescent="0.3">
      <c r="A6189" t="s">
        <v>23401</v>
      </c>
      <c r="B6189">
        <v>27</v>
      </c>
      <c r="C6189" t="s">
        <v>5</v>
      </c>
      <c r="D6189" t="s">
        <v>16</v>
      </c>
      <c r="E6189" t="s">
        <v>23</v>
      </c>
      <c r="F6189" t="s">
        <v>7</v>
      </c>
      <c r="G6189" s="1">
        <v>43490</v>
      </c>
      <c r="H6189" t="s">
        <v>11658</v>
      </c>
      <c r="I6189" t="s">
        <v>11659</v>
      </c>
      <c r="J6189">
        <v>15808.62903</v>
      </c>
      <c r="K6189" t="s">
        <v>47</v>
      </c>
      <c r="L6189">
        <v>7148</v>
      </c>
      <c r="M6189">
        <v>120</v>
      </c>
      <c r="N6189" t="s">
        <v>55</v>
      </c>
      <c r="O6189" s="1">
        <v>43519</v>
      </c>
      <c r="P6189" t="s">
        <v>60</v>
      </c>
      <c r="Q6189" t="s">
        <v>44</v>
      </c>
      <c r="R6189">
        <f>Healthcare_Data_v1__4[[#This Row],[Discharge Date]]-Healthcare_Data_v1__4[[#This Row],[Date of Admission]]</f>
        <v>29</v>
      </c>
      <c r="S6189" t="str" cm="1">
        <f t="array" ref="S6189">_xlfn.IFS( Healthcare_Data_v1__4[[#This Row],[Days of Stay]]&lt;10,"Low",Healthcare_Data_v1__4[[#This Row],[Days of Stay]]&lt;20,"Med",Healthcare_Data_v1__4[[#This Row],[Days of Stay]]&lt;=30,"High")</f>
        <v>High</v>
      </c>
      <c r="T6189" t="str">
        <f>CONCATENATE(Healthcare_Data_v1__4[[#This Row],[Medical Condition]],Healthcare_Data_v1__4[[#This Row],[Duration]])</f>
        <v>ObesityHigh</v>
      </c>
      <c r="U6189">
        <f>MONTH(Healthcare_Data_v1__4[[#This Row],[Date of Admission]])</f>
        <v>1</v>
      </c>
      <c r="V6189">
        <f>YEAR(Healthcare_Data_v1__4[[#This Row],[Date of Admission]])</f>
        <v>2019</v>
      </c>
      <c r="W6189">
        <f>DAY(Healthcare_Data_v1__4[[#This Row],[Date of Admission]])</f>
        <v>25</v>
      </c>
    </row>
    <row r="6190" spans="1:23" x14ac:dyDescent="0.3">
      <c r="A6190" t="s">
        <v>23402</v>
      </c>
      <c r="B6190">
        <v>57</v>
      </c>
      <c r="C6190" t="s">
        <v>3</v>
      </c>
      <c r="D6190" t="s">
        <v>15</v>
      </c>
      <c r="E6190" t="s">
        <v>22</v>
      </c>
      <c r="F6190" t="s">
        <v>7</v>
      </c>
      <c r="G6190" s="1">
        <v>43844</v>
      </c>
      <c r="H6190" t="s">
        <v>11660</v>
      </c>
      <c r="I6190" t="s">
        <v>11661</v>
      </c>
      <c r="J6190">
        <v>15806.794379999999</v>
      </c>
      <c r="K6190" t="s">
        <v>66</v>
      </c>
      <c r="L6190">
        <v>2765</v>
      </c>
      <c r="M6190">
        <v>241</v>
      </c>
      <c r="N6190" t="s">
        <v>42</v>
      </c>
      <c r="O6190" s="1">
        <v>43864</v>
      </c>
      <c r="P6190" t="s">
        <v>43</v>
      </c>
      <c r="Q6190" t="s">
        <v>50</v>
      </c>
      <c r="R6190">
        <f>Healthcare_Data_v1__4[[#This Row],[Discharge Date]]-Healthcare_Data_v1__4[[#This Row],[Date of Admission]]</f>
        <v>20</v>
      </c>
      <c r="S6190" t="str" cm="1">
        <f t="array" ref="S6190">_xlfn.IFS( Healthcare_Data_v1__4[[#This Row],[Days of Stay]]&lt;10,"Low",Healthcare_Data_v1__4[[#This Row],[Days of Stay]]&lt;20,"Med",Healthcare_Data_v1__4[[#This Row],[Days of Stay]]&lt;=30,"High")</f>
        <v>High</v>
      </c>
      <c r="T6190" t="str">
        <f>CONCATENATE(Healthcare_Data_v1__4[[#This Row],[Medical Condition]],Healthcare_Data_v1__4[[#This Row],[Duration]])</f>
        <v>ObesityHigh</v>
      </c>
      <c r="U6190">
        <f>MONTH(Healthcare_Data_v1__4[[#This Row],[Date of Admission]])</f>
        <v>1</v>
      </c>
      <c r="V6190">
        <f>YEAR(Healthcare_Data_v1__4[[#This Row],[Date of Admission]])</f>
        <v>2020</v>
      </c>
      <c r="W6190">
        <f>DAY(Healthcare_Data_v1__4[[#This Row],[Date of Admission]])</f>
        <v>14</v>
      </c>
    </row>
    <row r="6191" spans="1:23" x14ac:dyDescent="0.3">
      <c r="A6191" t="s">
        <v>23403</v>
      </c>
      <c r="B6191">
        <v>70</v>
      </c>
      <c r="C6191" t="s">
        <v>3</v>
      </c>
      <c r="D6191" t="s">
        <v>15</v>
      </c>
      <c r="E6191" t="s">
        <v>22</v>
      </c>
      <c r="F6191" t="s">
        <v>4</v>
      </c>
      <c r="G6191" s="1">
        <v>44450</v>
      </c>
      <c r="H6191" t="s">
        <v>8394</v>
      </c>
      <c r="I6191" t="s">
        <v>11662</v>
      </c>
      <c r="J6191">
        <v>15804.57015</v>
      </c>
      <c r="K6191" t="s">
        <v>63</v>
      </c>
      <c r="L6191">
        <v>57248</v>
      </c>
      <c r="M6191">
        <v>230</v>
      </c>
      <c r="N6191" t="s">
        <v>55</v>
      </c>
      <c r="O6191" s="1">
        <v>44457</v>
      </c>
      <c r="P6191" t="s">
        <v>43</v>
      </c>
      <c r="Q6191" t="s">
        <v>50</v>
      </c>
      <c r="R6191">
        <f>Healthcare_Data_v1__4[[#This Row],[Discharge Date]]-Healthcare_Data_v1__4[[#This Row],[Date of Admission]]</f>
        <v>7</v>
      </c>
      <c r="S6191" t="str" cm="1">
        <f t="array" ref="S6191">_xlfn.IFS( Healthcare_Data_v1__4[[#This Row],[Days of Stay]]&lt;10,"Low",Healthcare_Data_v1__4[[#This Row],[Days of Stay]]&lt;20,"Med",Healthcare_Data_v1__4[[#This Row],[Days of Stay]]&lt;=30,"High")</f>
        <v>Low</v>
      </c>
      <c r="T6191" t="str">
        <f>CONCATENATE(Healthcare_Data_v1__4[[#This Row],[Medical Condition]],Healthcare_Data_v1__4[[#This Row],[Duration]])</f>
        <v>DiabetesLow</v>
      </c>
      <c r="U6191">
        <f>MONTH(Healthcare_Data_v1__4[[#This Row],[Date of Admission]])</f>
        <v>9</v>
      </c>
      <c r="V6191">
        <f>YEAR(Healthcare_Data_v1__4[[#This Row],[Date of Admission]])</f>
        <v>2021</v>
      </c>
      <c r="W6191">
        <f>DAY(Healthcare_Data_v1__4[[#This Row],[Date of Admission]])</f>
        <v>11</v>
      </c>
    </row>
    <row r="6192" spans="1:23" x14ac:dyDescent="0.3">
      <c r="A6192" t="s">
        <v>23404</v>
      </c>
      <c r="B6192">
        <v>48</v>
      </c>
      <c r="C6192" t="s">
        <v>8</v>
      </c>
      <c r="D6192" t="s">
        <v>16</v>
      </c>
      <c r="E6192" t="s">
        <v>26</v>
      </c>
      <c r="F6192" t="s">
        <v>9</v>
      </c>
      <c r="G6192" s="1">
        <v>43776</v>
      </c>
      <c r="H6192" t="s">
        <v>11663</v>
      </c>
      <c r="I6192" t="s">
        <v>11664</v>
      </c>
      <c r="J6192">
        <v>15804.371499999999</v>
      </c>
      <c r="K6192" t="s">
        <v>66</v>
      </c>
      <c r="L6192">
        <v>31450</v>
      </c>
      <c r="M6192">
        <v>468</v>
      </c>
      <c r="N6192" t="s">
        <v>42</v>
      </c>
      <c r="O6192" s="1">
        <v>43781</v>
      </c>
      <c r="P6192" t="s">
        <v>60</v>
      </c>
      <c r="Q6192" t="s">
        <v>44</v>
      </c>
      <c r="R6192">
        <f>Healthcare_Data_v1__4[[#This Row],[Discharge Date]]-Healthcare_Data_v1__4[[#This Row],[Date of Admission]]</f>
        <v>5</v>
      </c>
      <c r="S6192" t="str" cm="1">
        <f t="array" ref="S6192">_xlfn.IFS( Healthcare_Data_v1__4[[#This Row],[Days of Stay]]&lt;10,"Low",Healthcare_Data_v1__4[[#This Row],[Days of Stay]]&lt;20,"Med",Healthcare_Data_v1__4[[#This Row],[Days of Stay]]&lt;=30,"High")</f>
        <v>Low</v>
      </c>
      <c r="T6192" t="str">
        <f>CONCATENATE(Healthcare_Data_v1__4[[#This Row],[Medical Condition]],Healthcare_Data_v1__4[[#This Row],[Duration]])</f>
        <v>ArthritisLow</v>
      </c>
      <c r="U6192">
        <f>MONTH(Healthcare_Data_v1__4[[#This Row],[Date of Admission]])</f>
        <v>11</v>
      </c>
      <c r="V6192">
        <f>YEAR(Healthcare_Data_v1__4[[#This Row],[Date of Admission]])</f>
        <v>2019</v>
      </c>
      <c r="W6192">
        <f>DAY(Healthcare_Data_v1__4[[#This Row],[Date of Admission]])</f>
        <v>7</v>
      </c>
    </row>
    <row r="6193" spans="1:23" x14ac:dyDescent="0.3">
      <c r="A6193" t="s">
        <v>23405</v>
      </c>
      <c r="B6193">
        <v>43</v>
      </c>
      <c r="C6193" t="s">
        <v>8</v>
      </c>
      <c r="D6193" t="s">
        <v>15</v>
      </c>
      <c r="E6193" t="s">
        <v>23</v>
      </c>
      <c r="F6193" t="s">
        <v>11</v>
      </c>
      <c r="G6193" s="1">
        <v>44889</v>
      </c>
      <c r="H6193" t="s">
        <v>11665</v>
      </c>
      <c r="I6193" t="s">
        <v>11666</v>
      </c>
      <c r="J6193">
        <v>15804.321830000001</v>
      </c>
      <c r="K6193" t="s">
        <v>69</v>
      </c>
      <c r="L6193">
        <v>38841</v>
      </c>
      <c r="M6193">
        <v>230</v>
      </c>
      <c r="N6193" t="s">
        <v>48</v>
      </c>
      <c r="O6193" s="1">
        <v>44890</v>
      </c>
      <c r="P6193" t="s">
        <v>85</v>
      </c>
      <c r="Q6193" t="s">
        <v>50</v>
      </c>
      <c r="R6193">
        <f>Healthcare_Data_v1__4[[#This Row],[Discharge Date]]-Healthcare_Data_v1__4[[#This Row],[Date of Admission]]</f>
        <v>1</v>
      </c>
      <c r="S6193" t="str" cm="1">
        <f t="array" ref="S6193">_xlfn.IFS( Healthcare_Data_v1__4[[#This Row],[Days of Stay]]&lt;10,"Low",Healthcare_Data_v1__4[[#This Row],[Days of Stay]]&lt;20,"Med",Healthcare_Data_v1__4[[#This Row],[Days of Stay]]&lt;=30,"High")</f>
        <v>Low</v>
      </c>
      <c r="T6193" t="str">
        <f>CONCATENATE(Healthcare_Data_v1__4[[#This Row],[Medical Condition]],Healthcare_Data_v1__4[[#This Row],[Duration]])</f>
        <v>CancerLow</v>
      </c>
      <c r="U6193">
        <f>MONTH(Healthcare_Data_v1__4[[#This Row],[Date of Admission]])</f>
        <v>11</v>
      </c>
      <c r="V6193">
        <f>YEAR(Healthcare_Data_v1__4[[#This Row],[Date of Admission]])</f>
        <v>2022</v>
      </c>
      <c r="W6193">
        <f>DAY(Healthcare_Data_v1__4[[#This Row],[Date of Admission]])</f>
        <v>24</v>
      </c>
    </row>
    <row r="6194" spans="1:23" x14ac:dyDescent="0.3">
      <c r="A6194" t="s">
        <v>23406</v>
      </c>
      <c r="B6194">
        <v>64</v>
      </c>
      <c r="C6194" t="s">
        <v>3</v>
      </c>
      <c r="D6194" t="s">
        <v>15</v>
      </c>
      <c r="E6194" t="s">
        <v>22</v>
      </c>
      <c r="F6194" t="s">
        <v>6</v>
      </c>
      <c r="G6194" s="1">
        <v>44308</v>
      </c>
      <c r="H6194" t="s">
        <v>4983</v>
      </c>
      <c r="I6194" t="s">
        <v>11667</v>
      </c>
      <c r="J6194">
        <v>15803.68037</v>
      </c>
      <c r="K6194" t="s">
        <v>69</v>
      </c>
      <c r="L6194">
        <v>14503</v>
      </c>
      <c r="M6194">
        <v>148</v>
      </c>
      <c r="N6194" t="s">
        <v>55</v>
      </c>
      <c r="O6194" s="1">
        <v>44320</v>
      </c>
      <c r="P6194" t="s">
        <v>56</v>
      </c>
      <c r="Q6194" t="s">
        <v>50</v>
      </c>
      <c r="R6194">
        <f>Healthcare_Data_v1__4[[#This Row],[Discharge Date]]-Healthcare_Data_v1__4[[#This Row],[Date of Admission]]</f>
        <v>12</v>
      </c>
      <c r="S6194" t="str" cm="1">
        <f t="array" ref="S6194">_xlfn.IFS( Healthcare_Data_v1__4[[#This Row],[Days of Stay]]&lt;10,"Low",Healthcare_Data_v1__4[[#This Row],[Days of Stay]]&lt;20,"Med",Healthcare_Data_v1__4[[#This Row],[Days of Stay]]&lt;=30,"High")</f>
        <v>Med</v>
      </c>
      <c r="T6194" t="str">
        <f>CONCATENATE(Healthcare_Data_v1__4[[#This Row],[Medical Condition]],Healthcare_Data_v1__4[[#This Row],[Duration]])</f>
        <v>AsthmaMed</v>
      </c>
      <c r="U6194">
        <f>MONTH(Healthcare_Data_v1__4[[#This Row],[Date of Admission]])</f>
        <v>4</v>
      </c>
      <c r="V6194">
        <f>YEAR(Healthcare_Data_v1__4[[#This Row],[Date of Admission]])</f>
        <v>2021</v>
      </c>
      <c r="W6194">
        <f>DAY(Healthcare_Data_v1__4[[#This Row],[Date of Admission]])</f>
        <v>22</v>
      </c>
    </row>
    <row r="6195" spans="1:23" x14ac:dyDescent="0.3">
      <c r="A6195" t="s">
        <v>23407</v>
      </c>
      <c r="B6195">
        <v>83</v>
      </c>
      <c r="C6195" t="s">
        <v>3</v>
      </c>
      <c r="D6195" t="s">
        <v>16</v>
      </c>
      <c r="E6195" t="s">
        <v>22</v>
      </c>
      <c r="F6195" t="s">
        <v>10</v>
      </c>
      <c r="G6195" s="1">
        <v>45177</v>
      </c>
      <c r="H6195" t="s">
        <v>11668</v>
      </c>
      <c r="I6195" t="s">
        <v>1651</v>
      </c>
      <c r="J6195">
        <v>15798.63823</v>
      </c>
      <c r="K6195" t="s">
        <v>66</v>
      </c>
      <c r="L6195">
        <v>32589</v>
      </c>
      <c r="M6195">
        <v>377</v>
      </c>
      <c r="N6195" t="s">
        <v>55</v>
      </c>
      <c r="O6195" s="1">
        <v>45178</v>
      </c>
      <c r="P6195" t="s">
        <v>49</v>
      </c>
      <c r="Q6195" t="s">
        <v>44</v>
      </c>
      <c r="R6195">
        <f>Healthcare_Data_v1__4[[#This Row],[Discharge Date]]-Healthcare_Data_v1__4[[#This Row],[Date of Admission]]</f>
        <v>1</v>
      </c>
      <c r="S6195" t="str" cm="1">
        <f t="array" ref="S6195">_xlfn.IFS( Healthcare_Data_v1__4[[#This Row],[Days of Stay]]&lt;10,"Low",Healthcare_Data_v1__4[[#This Row],[Days of Stay]]&lt;20,"Med",Healthcare_Data_v1__4[[#This Row],[Days of Stay]]&lt;=30,"High")</f>
        <v>Low</v>
      </c>
      <c r="T6195" t="str">
        <f>CONCATENATE(Healthcare_Data_v1__4[[#This Row],[Medical Condition]],Healthcare_Data_v1__4[[#This Row],[Duration]])</f>
        <v>HypertensionLow</v>
      </c>
      <c r="U6195">
        <f>MONTH(Healthcare_Data_v1__4[[#This Row],[Date of Admission]])</f>
        <v>9</v>
      </c>
      <c r="V6195">
        <f>YEAR(Healthcare_Data_v1__4[[#This Row],[Date of Admission]])</f>
        <v>2023</v>
      </c>
      <c r="W6195">
        <f>DAY(Healthcare_Data_v1__4[[#This Row],[Date of Admission]])</f>
        <v>8</v>
      </c>
    </row>
    <row r="6196" spans="1:23" x14ac:dyDescent="0.3">
      <c r="A6196" t="s">
        <v>23408</v>
      </c>
      <c r="B6196">
        <v>61</v>
      </c>
      <c r="C6196" t="s">
        <v>3</v>
      </c>
      <c r="D6196" t="s">
        <v>16</v>
      </c>
      <c r="E6196" t="s">
        <v>26</v>
      </c>
      <c r="F6196" t="s">
        <v>10</v>
      </c>
      <c r="G6196" s="1">
        <v>43554</v>
      </c>
      <c r="H6196" t="s">
        <v>11669</v>
      </c>
      <c r="I6196" t="s">
        <v>11670</v>
      </c>
      <c r="J6196">
        <v>15793.000110000001</v>
      </c>
      <c r="K6196" t="s">
        <v>41</v>
      </c>
      <c r="L6196">
        <v>13539</v>
      </c>
      <c r="M6196">
        <v>136</v>
      </c>
      <c r="N6196" t="s">
        <v>55</v>
      </c>
      <c r="O6196" s="1">
        <v>43573</v>
      </c>
      <c r="P6196" t="s">
        <v>49</v>
      </c>
      <c r="Q6196" t="s">
        <v>44</v>
      </c>
      <c r="R6196">
        <f>Healthcare_Data_v1__4[[#This Row],[Discharge Date]]-Healthcare_Data_v1__4[[#This Row],[Date of Admission]]</f>
        <v>19</v>
      </c>
      <c r="S6196" t="str" cm="1">
        <f t="array" ref="S6196">_xlfn.IFS( Healthcare_Data_v1__4[[#This Row],[Days of Stay]]&lt;10,"Low",Healthcare_Data_v1__4[[#This Row],[Days of Stay]]&lt;20,"Med",Healthcare_Data_v1__4[[#This Row],[Days of Stay]]&lt;=30,"High")</f>
        <v>Med</v>
      </c>
      <c r="T6196" t="str">
        <f>CONCATENATE(Healthcare_Data_v1__4[[#This Row],[Medical Condition]],Healthcare_Data_v1__4[[#This Row],[Duration]])</f>
        <v>HypertensionMed</v>
      </c>
      <c r="U6196">
        <f>MONTH(Healthcare_Data_v1__4[[#This Row],[Date of Admission]])</f>
        <v>3</v>
      </c>
      <c r="V6196">
        <f>YEAR(Healthcare_Data_v1__4[[#This Row],[Date of Admission]])</f>
        <v>2019</v>
      </c>
      <c r="W6196">
        <f>DAY(Healthcare_Data_v1__4[[#This Row],[Date of Admission]])</f>
        <v>30</v>
      </c>
    </row>
    <row r="6197" spans="1:23" x14ac:dyDescent="0.3">
      <c r="A6197" t="s">
        <v>23409</v>
      </c>
      <c r="B6197">
        <v>21</v>
      </c>
      <c r="C6197" t="s">
        <v>12</v>
      </c>
      <c r="D6197" t="s">
        <v>16</v>
      </c>
      <c r="E6197" t="s">
        <v>24</v>
      </c>
      <c r="F6197" t="s">
        <v>4</v>
      </c>
      <c r="G6197" s="1">
        <v>43483</v>
      </c>
      <c r="H6197" t="s">
        <v>8859</v>
      </c>
      <c r="I6197" t="s">
        <v>11671</v>
      </c>
      <c r="J6197">
        <v>15783.2472</v>
      </c>
      <c r="K6197" t="s">
        <v>66</v>
      </c>
      <c r="L6197">
        <v>33605</v>
      </c>
      <c r="M6197">
        <v>117</v>
      </c>
      <c r="N6197" t="s">
        <v>55</v>
      </c>
      <c r="O6197" s="1">
        <v>43497</v>
      </c>
      <c r="P6197" t="s">
        <v>49</v>
      </c>
      <c r="Q6197" t="s">
        <v>57</v>
      </c>
      <c r="R6197">
        <f>Healthcare_Data_v1__4[[#This Row],[Discharge Date]]-Healthcare_Data_v1__4[[#This Row],[Date of Admission]]</f>
        <v>14</v>
      </c>
      <c r="S6197" t="str" cm="1">
        <f t="array" ref="S6197">_xlfn.IFS( Healthcare_Data_v1__4[[#This Row],[Days of Stay]]&lt;10,"Low",Healthcare_Data_v1__4[[#This Row],[Days of Stay]]&lt;20,"Med",Healthcare_Data_v1__4[[#This Row],[Days of Stay]]&lt;=30,"High")</f>
        <v>Med</v>
      </c>
      <c r="T6197" t="str">
        <f>CONCATENATE(Healthcare_Data_v1__4[[#This Row],[Medical Condition]],Healthcare_Data_v1__4[[#This Row],[Duration]])</f>
        <v>DiabetesMed</v>
      </c>
      <c r="U6197">
        <f>MONTH(Healthcare_Data_v1__4[[#This Row],[Date of Admission]])</f>
        <v>1</v>
      </c>
      <c r="V6197">
        <f>YEAR(Healthcare_Data_v1__4[[#This Row],[Date of Admission]])</f>
        <v>2019</v>
      </c>
      <c r="W6197">
        <f>DAY(Healthcare_Data_v1__4[[#This Row],[Date of Admission]])</f>
        <v>18</v>
      </c>
    </row>
    <row r="6198" spans="1:23" x14ac:dyDescent="0.3">
      <c r="A6198" t="s">
        <v>23410</v>
      </c>
      <c r="B6198">
        <v>64</v>
      </c>
      <c r="C6198" t="s">
        <v>3</v>
      </c>
      <c r="D6198" t="s">
        <v>15</v>
      </c>
      <c r="E6198" t="s">
        <v>26</v>
      </c>
      <c r="F6198" t="s">
        <v>6</v>
      </c>
      <c r="G6198" s="1">
        <v>43935</v>
      </c>
      <c r="H6198" t="s">
        <v>11672</v>
      </c>
      <c r="I6198" t="s">
        <v>8992</v>
      </c>
      <c r="J6198">
        <v>15777.796899999999</v>
      </c>
      <c r="K6198" t="s">
        <v>41</v>
      </c>
      <c r="L6198">
        <v>6918</v>
      </c>
      <c r="M6198">
        <v>471</v>
      </c>
      <c r="N6198" t="s">
        <v>48</v>
      </c>
      <c r="O6198" s="1">
        <v>43956</v>
      </c>
      <c r="P6198" t="s">
        <v>43</v>
      </c>
      <c r="Q6198" t="s">
        <v>44</v>
      </c>
      <c r="R6198">
        <f>Healthcare_Data_v1__4[[#This Row],[Discharge Date]]-Healthcare_Data_v1__4[[#This Row],[Date of Admission]]</f>
        <v>21</v>
      </c>
      <c r="S6198" t="str" cm="1">
        <f t="array" ref="S6198">_xlfn.IFS( Healthcare_Data_v1__4[[#This Row],[Days of Stay]]&lt;10,"Low",Healthcare_Data_v1__4[[#This Row],[Days of Stay]]&lt;20,"Med",Healthcare_Data_v1__4[[#This Row],[Days of Stay]]&lt;=30,"High")</f>
        <v>High</v>
      </c>
      <c r="T6198" t="str">
        <f>CONCATENATE(Healthcare_Data_v1__4[[#This Row],[Medical Condition]],Healthcare_Data_v1__4[[#This Row],[Duration]])</f>
        <v>AsthmaHigh</v>
      </c>
      <c r="U6198">
        <f>MONTH(Healthcare_Data_v1__4[[#This Row],[Date of Admission]])</f>
        <v>4</v>
      </c>
      <c r="V6198">
        <f>YEAR(Healthcare_Data_v1__4[[#This Row],[Date of Admission]])</f>
        <v>2020</v>
      </c>
      <c r="W6198">
        <f>DAY(Healthcare_Data_v1__4[[#This Row],[Date of Admission]])</f>
        <v>14</v>
      </c>
    </row>
    <row r="6199" spans="1:23" x14ac:dyDescent="0.3">
      <c r="A6199" t="s">
        <v>23411</v>
      </c>
      <c r="B6199">
        <v>84</v>
      </c>
      <c r="C6199" t="s">
        <v>3</v>
      </c>
      <c r="D6199" t="s">
        <v>15</v>
      </c>
      <c r="E6199" t="s">
        <v>25</v>
      </c>
      <c r="F6199" t="s">
        <v>4</v>
      </c>
      <c r="G6199" s="1">
        <v>44178</v>
      </c>
      <c r="H6199" t="s">
        <v>11673</v>
      </c>
      <c r="I6199" t="s">
        <v>11674</v>
      </c>
      <c r="J6199">
        <v>15775.97084</v>
      </c>
      <c r="K6199" t="s">
        <v>41</v>
      </c>
      <c r="L6199">
        <v>4612</v>
      </c>
      <c r="M6199">
        <v>301</v>
      </c>
      <c r="N6199" t="s">
        <v>48</v>
      </c>
      <c r="O6199" s="1">
        <v>44193</v>
      </c>
      <c r="P6199" t="s">
        <v>60</v>
      </c>
      <c r="Q6199" t="s">
        <v>44</v>
      </c>
      <c r="R6199">
        <f>Healthcare_Data_v1__4[[#This Row],[Discharge Date]]-Healthcare_Data_v1__4[[#This Row],[Date of Admission]]</f>
        <v>15</v>
      </c>
      <c r="S6199" t="str" cm="1">
        <f t="array" ref="S6199">_xlfn.IFS( Healthcare_Data_v1__4[[#This Row],[Days of Stay]]&lt;10,"Low",Healthcare_Data_v1__4[[#This Row],[Days of Stay]]&lt;20,"Med",Healthcare_Data_v1__4[[#This Row],[Days of Stay]]&lt;=30,"High")</f>
        <v>Med</v>
      </c>
      <c r="T6199" t="str">
        <f>CONCATENATE(Healthcare_Data_v1__4[[#This Row],[Medical Condition]],Healthcare_Data_v1__4[[#This Row],[Duration]])</f>
        <v>DiabetesMed</v>
      </c>
      <c r="U6199">
        <f>MONTH(Healthcare_Data_v1__4[[#This Row],[Date of Admission]])</f>
        <v>12</v>
      </c>
      <c r="V6199">
        <f>YEAR(Healthcare_Data_v1__4[[#This Row],[Date of Admission]])</f>
        <v>2020</v>
      </c>
      <c r="W6199">
        <f>DAY(Healthcare_Data_v1__4[[#This Row],[Date of Admission]])</f>
        <v>13</v>
      </c>
    </row>
    <row r="6200" spans="1:23" x14ac:dyDescent="0.3">
      <c r="A6200" t="s">
        <v>23412</v>
      </c>
      <c r="B6200">
        <v>31</v>
      </c>
      <c r="C6200" t="s">
        <v>5</v>
      </c>
      <c r="D6200" t="s">
        <v>15</v>
      </c>
      <c r="E6200" t="s">
        <v>26</v>
      </c>
      <c r="F6200" t="s">
        <v>10</v>
      </c>
      <c r="G6200" s="1">
        <v>44298</v>
      </c>
      <c r="H6200" t="s">
        <v>11675</v>
      </c>
      <c r="I6200" t="s">
        <v>11676</v>
      </c>
      <c r="J6200">
        <v>15773.02017</v>
      </c>
      <c r="K6200" t="s">
        <v>47</v>
      </c>
      <c r="L6200">
        <v>22779</v>
      </c>
      <c r="M6200">
        <v>491</v>
      </c>
      <c r="N6200" t="s">
        <v>48</v>
      </c>
      <c r="O6200" s="1">
        <v>44327</v>
      </c>
      <c r="P6200" t="s">
        <v>49</v>
      </c>
      <c r="Q6200" t="s">
        <v>57</v>
      </c>
      <c r="R6200">
        <f>Healthcare_Data_v1__4[[#This Row],[Discharge Date]]-Healthcare_Data_v1__4[[#This Row],[Date of Admission]]</f>
        <v>29</v>
      </c>
      <c r="S6200" t="str" cm="1">
        <f t="array" ref="S6200">_xlfn.IFS( Healthcare_Data_v1__4[[#This Row],[Days of Stay]]&lt;10,"Low",Healthcare_Data_v1__4[[#This Row],[Days of Stay]]&lt;20,"Med",Healthcare_Data_v1__4[[#This Row],[Days of Stay]]&lt;=30,"High")</f>
        <v>High</v>
      </c>
      <c r="T6200" t="str">
        <f>CONCATENATE(Healthcare_Data_v1__4[[#This Row],[Medical Condition]],Healthcare_Data_v1__4[[#This Row],[Duration]])</f>
        <v>HypertensionHigh</v>
      </c>
      <c r="U6200">
        <f>MONTH(Healthcare_Data_v1__4[[#This Row],[Date of Admission]])</f>
        <v>4</v>
      </c>
      <c r="V6200">
        <f>YEAR(Healthcare_Data_v1__4[[#This Row],[Date of Admission]])</f>
        <v>2021</v>
      </c>
      <c r="W6200">
        <f>DAY(Healthcare_Data_v1__4[[#This Row],[Date of Admission]])</f>
        <v>12</v>
      </c>
    </row>
    <row r="6201" spans="1:23" x14ac:dyDescent="0.3">
      <c r="A6201" t="s">
        <v>23413</v>
      </c>
      <c r="B6201">
        <v>81</v>
      </c>
      <c r="C6201" t="s">
        <v>3</v>
      </c>
      <c r="D6201" t="s">
        <v>15</v>
      </c>
      <c r="E6201" t="s">
        <v>21</v>
      </c>
      <c r="F6201" t="s">
        <v>11</v>
      </c>
      <c r="G6201" s="1">
        <v>45117</v>
      </c>
      <c r="H6201" t="s">
        <v>11677</v>
      </c>
      <c r="I6201" t="s">
        <v>11678</v>
      </c>
      <c r="J6201">
        <v>15772.92728</v>
      </c>
      <c r="K6201" t="s">
        <v>41</v>
      </c>
      <c r="L6201">
        <v>29704</v>
      </c>
      <c r="M6201">
        <v>206</v>
      </c>
      <c r="N6201" t="s">
        <v>55</v>
      </c>
      <c r="O6201" s="1">
        <v>45142</v>
      </c>
      <c r="P6201" t="s">
        <v>85</v>
      </c>
      <c r="Q6201" t="s">
        <v>50</v>
      </c>
      <c r="R6201">
        <f>Healthcare_Data_v1__4[[#This Row],[Discharge Date]]-Healthcare_Data_v1__4[[#This Row],[Date of Admission]]</f>
        <v>25</v>
      </c>
      <c r="S6201" t="str" cm="1">
        <f t="array" ref="S6201">_xlfn.IFS( Healthcare_Data_v1__4[[#This Row],[Days of Stay]]&lt;10,"Low",Healthcare_Data_v1__4[[#This Row],[Days of Stay]]&lt;20,"Med",Healthcare_Data_v1__4[[#This Row],[Days of Stay]]&lt;=30,"High")</f>
        <v>High</v>
      </c>
      <c r="T6201" t="str">
        <f>CONCATENATE(Healthcare_Data_v1__4[[#This Row],[Medical Condition]],Healthcare_Data_v1__4[[#This Row],[Duration]])</f>
        <v>CancerHigh</v>
      </c>
      <c r="U6201">
        <f>MONTH(Healthcare_Data_v1__4[[#This Row],[Date of Admission]])</f>
        <v>7</v>
      </c>
      <c r="V6201">
        <f>YEAR(Healthcare_Data_v1__4[[#This Row],[Date of Admission]])</f>
        <v>2023</v>
      </c>
      <c r="W6201">
        <f>DAY(Healthcare_Data_v1__4[[#This Row],[Date of Admission]])</f>
        <v>10</v>
      </c>
    </row>
    <row r="6202" spans="1:23" x14ac:dyDescent="0.3">
      <c r="A6202" t="s">
        <v>23414</v>
      </c>
      <c r="B6202">
        <v>57</v>
      </c>
      <c r="C6202" t="s">
        <v>3</v>
      </c>
      <c r="D6202" t="s">
        <v>15</v>
      </c>
      <c r="E6202" t="s">
        <v>19</v>
      </c>
      <c r="F6202" t="s">
        <v>10</v>
      </c>
      <c r="G6202" s="1">
        <v>43566</v>
      </c>
      <c r="H6202" t="s">
        <v>939</v>
      </c>
      <c r="I6202" t="s">
        <v>2398</v>
      </c>
      <c r="J6202">
        <v>15763.535320000001</v>
      </c>
      <c r="K6202" t="s">
        <v>63</v>
      </c>
      <c r="L6202">
        <v>11069</v>
      </c>
      <c r="M6202">
        <v>115</v>
      </c>
      <c r="N6202" t="s">
        <v>48</v>
      </c>
      <c r="O6202" s="1">
        <v>43567</v>
      </c>
      <c r="P6202" t="s">
        <v>56</v>
      </c>
      <c r="Q6202" t="s">
        <v>44</v>
      </c>
      <c r="R6202">
        <f>Healthcare_Data_v1__4[[#This Row],[Discharge Date]]-Healthcare_Data_v1__4[[#This Row],[Date of Admission]]</f>
        <v>1</v>
      </c>
      <c r="S6202" t="str" cm="1">
        <f t="array" ref="S6202">_xlfn.IFS( Healthcare_Data_v1__4[[#This Row],[Days of Stay]]&lt;10,"Low",Healthcare_Data_v1__4[[#This Row],[Days of Stay]]&lt;20,"Med",Healthcare_Data_v1__4[[#This Row],[Days of Stay]]&lt;=30,"High")</f>
        <v>Low</v>
      </c>
      <c r="T6202" t="str">
        <f>CONCATENATE(Healthcare_Data_v1__4[[#This Row],[Medical Condition]],Healthcare_Data_v1__4[[#This Row],[Duration]])</f>
        <v>HypertensionLow</v>
      </c>
      <c r="U6202">
        <f>MONTH(Healthcare_Data_v1__4[[#This Row],[Date of Admission]])</f>
        <v>4</v>
      </c>
      <c r="V6202">
        <f>YEAR(Healthcare_Data_v1__4[[#This Row],[Date of Admission]])</f>
        <v>2019</v>
      </c>
      <c r="W6202">
        <f>DAY(Healthcare_Data_v1__4[[#This Row],[Date of Admission]])</f>
        <v>11</v>
      </c>
    </row>
    <row r="6203" spans="1:23" x14ac:dyDescent="0.3">
      <c r="A6203" t="s">
        <v>23415</v>
      </c>
      <c r="B6203">
        <v>52</v>
      </c>
      <c r="C6203" t="s">
        <v>8</v>
      </c>
      <c r="D6203" t="s">
        <v>15</v>
      </c>
      <c r="E6203" t="s">
        <v>26</v>
      </c>
      <c r="F6203" t="s">
        <v>6</v>
      </c>
      <c r="G6203" s="1">
        <v>44307</v>
      </c>
      <c r="H6203" t="s">
        <v>11679</v>
      </c>
      <c r="I6203" t="s">
        <v>11680</v>
      </c>
      <c r="J6203">
        <v>15762.32669</v>
      </c>
      <c r="K6203" t="s">
        <v>47</v>
      </c>
      <c r="L6203">
        <v>13021</v>
      </c>
      <c r="M6203">
        <v>349</v>
      </c>
      <c r="N6203" t="s">
        <v>55</v>
      </c>
      <c r="O6203" s="1">
        <v>44337</v>
      </c>
      <c r="P6203" t="s">
        <v>49</v>
      </c>
      <c r="Q6203" t="s">
        <v>44</v>
      </c>
      <c r="R6203">
        <f>Healthcare_Data_v1__4[[#This Row],[Discharge Date]]-Healthcare_Data_v1__4[[#This Row],[Date of Admission]]</f>
        <v>30</v>
      </c>
      <c r="S6203" t="str" cm="1">
        <f t="array" ref="S6203">_xlfn.IFS( Healthcare_Data_v1__4[[#This Row],[Days of Stay]]&lt;10,"Low",Healthcare_Data_v1__4[[#This Row],[Days of Stay]]&lt;20,"Med",Healthcare_Data_v1__4[[#This Row],[Days of Stay]]&lt;=30,"High")</f>
        <v>High</v>
      </c>
      <c r="T6203" t="str">
        <f>CONCATENATE(Healthcare_Data_v1__4[[#This Row],[Medical Condition]],Healthcare_Data_v1__4[[#This Row],[Duration]])</f>
        <v>AsthmaHigh</v>
      </c>
      <c r="U6203">
        <f>MONTH(Healthcare_Data_v1__4[[#This Row],[Date of Admission]])</f>
        <v>4</v>
      </c>
      <c r="V6203">
        <f>YEAR(Healthcare_Data_v1__4[[#This Row],[Date of Admission]])</f>
        <v>2021</v>
      </c>
      <c r="W6203">
        <f>DAY(Healthcare_Data_v1__4[[#This Row],[Date of Admission]])</f>
        <v>21</v>
      </c>
    </row>
    <row r="6204" spans="1:23" x14ac:dyDescent="0.3">
      <c r="A6204" t="s">
        <v>23416</v>
      </c>
      <c r="B6204">
        <v>72</v>
      </c>
      <c r="C6204" t="s">
        <v>3</v>
      </c>
      <c r="D6204" t="s">
        <v>16</v>
      </c>
      <c r="E6204" t="s">
        <v>24</v>
      </c>
      <c r="F6204" t="s">
        <v>11</v>
      </c>
      <c r="G6204" s="1">
        <v>43908</v>
      </c>
      <c r="H6204" t="s">
        <v>11681</v>
      </c>
      <c r="I6204" t="s">
        <v>11682</v>
      </c>
      <c r="J6204">
        <v>15760.28837</v>
      </c>
      <c r="K6204" t="s">
        <v>41</v>
      </c>
      <c r="L6204">
        <v>5578</v>
      </c>
      <c r="M6204">
        <v>172</v>
      </c>
      <c r="N6204" t="s">
        <v>48</v>
      </c>
      <c r="O6204" s="1">
        <v>43930</v>
      </c>
      <c r="P6204" t="s">
        <v>49</v>
      </c>
      <c r="Q6204" t="s">
        <v>44</v>
      </c>
      <c r="R6204">
        <f>Healthcare_Data_v1__4[[#This Row],[Discharge Date]]-Healthcare_Data_v1__4[[#This Row],[Date of Admission]]</f>
        <v>22</v>
      </c>
      <c r="S6204" t="str" cm="1">
        <f t="array" ref="S6204">_xlfn.IFS( Healthcare_Data_v1__4[[#This Row],[Days of Stay]]&lt;10,"Low",Healthcare_Data_v1__4[[#This Row],[Days of Stay]]&lt;20,"Med",Healthcare_Data_v1__4[[#This Row],[Days of Stay]]&lt;=30,"High")</f>
        <v>High</v>
      </c>
      <c r="T6204" t="str">
        <f>CONCATENATE(Healthcare_Data_v1__4[[#This Row],[Medical Condition]],Healthcare_Data_v1__4[[#This Row],[Duration]])</f>
        <v>CancerHigh</v>
      </c>
      <c r="U6204">
        <f>MONTH(Healthcare_Data_v1__4[[#This Row],[Date of Admission]])</f>
        <v>3</v>
      </c>
      <c r="V6204">
        <f>YEAR(Healthcare_Data_v1__4[[#This Row],[Date of Admission]])</f>
        <v>2020</v>
      </c>
      <c r="W6204">
        <f>DAY(Healthcare_Data_v1__4[[#This Row],[Date of Admission]])</f>
        <v>18</v>
      </c>
    </row>
    <row r="6205" spans="1:23" x14ac:dyDescent="0.3">
      <c r="A6205" t="s">
        <v>23417</v>
      </c>
      <c r="B6205">
        <v>81</v>
      </c>
      <c r="C6205" t="s">
        <v>3</v>
      </c>
      <c r="D6205" t="s">
        <v>16</v>
      </c>
      <c r="E6205" t="s">
        <v>19</v>
      </c>
      <c r="F6205" t="s">
        <v>11</v>
      </c>
      <c r="G6205" s="1">
        <v>45183</v>
      </c>
      <c r="H6205" t="s">
        <v>11683</v>
      </c>
      <c r="I6205" t="s">
        <v>11684</v>
      </c>
      <c r="J6205">
        <v>15760.217199999999</v>
      </c>
      <c r="K6205" t="s">
        <v>41</v>
      </c>
      <c r="L6205">
        <v>58697</v>
      </c>
      <c r="M6205">
        <v>475</v>
      </c>
      <c r="N6205" t="s">
        <v>55</v>
      </c>
      <c r="O6205" s="1">
        <v>45192</v>
      </c>
      <c r="P6205" t="s">
        <v>85</v>
      </c>
      <c r="Q6205" t="s">
        <v>44</v>
      </c>
      <c r="R6205">
        <f>Healthcare_Data_v1__4[[#This Row],[Discharge Date]]-Healthcare_Data_v1__4[[#This Row],[Date of Admission]]</f>
        <v>9</v>
      </c>
      <c r="S6205" t="str" cm="1">
        <f t="array" ref="S6205">_xlfn.IFS( Healthcare_Data_v1__4[[#This Row],[Days of Stay]]&lt;10,"Low",Healthcare_Data_v1__4[[#This Row],[Days of Stay]]&lt;20,"Med",Healthcare_Data_v1__4[[#This Row],[Days of Stay]]&lt;=30,"High")</f>
        <v>Low</v>
      </c>
      <c r="T6205" t="str">
        <f>CONCATENATE(Healthcare_Data_v1__4[[#This Row],[Medical Condition]],Healthcare_Data_v1__4[[#This Row],[Duration]])</f>
        <v>CancerLow</v>
      </c>
      <c r="U6205">
        <f>MONTH(Healthcare_Data_v1__4[[#This Row],[Date of Admission]])</f>
        <v>9</v>
      </c>
      <c r="V6205">
        <f>YEAR(Healthcare_Data_v1__4[[#This Row],[Date of Admission]])</f>
        <v>2023</v>
      </c>
      <c r="W6205">
        <f>DAY(Healthcare_Data_v1__4[[#This Row],[Date of Admission]])</f>
        <v>14</v>
      </c>
    </row>
    <row r="6206" spans="1:23" x14ac:dyDescent="0.3">
      <c r="A6206" t="s">
        <v>19044</v>
      </c>
      <c r="B6206">
        <v>82</v>
      </c>
      <c r="C6206" t="s">
        <v>3</v>
      </c>
      <c r="D6206" t="s">
        <v>16</v>
      </c>
      <c r="E6206" t="s">
        <v>21</v>
      </c>
      <c r="F6206" t="s">
        <v>10</v>
      </c>
      <c r="G6206" s="1">
        <v>44261</v>
      </c>
      <c r="H6206" t="s">
        <v>11685</v>
      </c>
      <c r="I6206" t="s">
        <v>1262</v>
      </c>
      <c r="J6206">
        <v>15758.657569999999</v>
      </c>
      <c r="K6206" t="s">
        <v>41</v>
      </c>
      <c r="L6206">
        <v>12516</v>
      </c>
      <c r="M6206">
        <v>188</v>
      </c>
      <c r="N6206" t="s">
        <v>55</v>
      </c>
      <c r="O6206" s="1">
        <v>44264</v>
      </c>
      <c r="P6206" t="s">
        <v>49</v>
      </c>
      <c r="Q6206" t="s">
        <v>50</v>
      </c>
      <c r="R6206">
        <f>Healthcare_Data_v1__4[[#This Row],[Discharge Date]]-Healthcare_Data_v1__4[[#This Row],[Date of Admission]]</f>
        <v>3</v>
      </c>
      <c r="S6206" t="str" cm="1">
        <f t="array" ref="S6206">_xlfn.IFS( Healthcare_Data_v1__4[[#This Row],[Days of Stay]]&lt;10,"Low",Healthcare_Data_v1__4[[#This Row],[Days of Stay]]&lt;20,"Med",Healthcare_Data_v1__4[[#This Row],[Days of Stay]]&lt;=30,"High")</f>
        <v>Low</v>
      </c>
      <c r="T6206" t="str">
        <f>CONCATENATE(Healthcare_Data_v1__4[[#This Row],[Medical Condition]],Healthcare_Data_v1__4[[#This Row],[Duration]])</f>
        <v>HypertensionLow</v>
      </c>
      <c r="U6206">
        <f>MONTH(Healthcare_Data_v1__4[[#This Row],[Date of Admission]])</f>
        <v>3</v>
      </c>
      <c r="V6206">
        <f>YEAR(Healthcare_Data_v1__4[[#This Row],[Date of Admission]])</f>
        <v>2021</v>
      </c>
      <c r="W6206">
        <f>DAY(Healthcare_Data_v1__4[[#This Row],[Date of Admission]])</f>
        <v>6</v>
      </c>
    </row>
    <row r="6207" spans="1:23" x14ac:dyDescent="0.3">
      <c r="A6207" t="s">
        <v>23418</v>
      </c>
      <c r="B6207">
        <v>60</v>
      </c>
      <c r="C6207" t="s">
        <v>3</v>
      </c>
      <c r="D6207" t="s">
        <v>16</v>
      </c>
      <c r="E6207" t="s">
        <v>25</v>
      </c>
      <c r="F6207" t="s">
        <v>10</v>
      </c>
      <c r="G6207" s="1">
        <v>44775</v>
      </c>
      <c r="H6207" t="s">
        <v>11686</v>
      </c>
      <c r="I6207" t="s">
        <v>11687</v>
      </c>
      <c r="J6207">
        <v>15756.43477</v>
      </c>
      <c r="K6207" t="s">
        <v>41</v>
      </c>
      <c r="L6207">
        <v>31748</v>
      </c>
      <c r="M6207">
        <v>384</v>
      </c>
      <c r="N6207" t="s">
        <v>55</v>
      </c>
      <c r="O6207" s="1">
        <v>44786</v>
      </c>
      <c r="P6207" t="s">
        <v>60</v>
      </c>
      <c r="Q6207" t="s">
        <v>57</v>
      </c>
      <c r="R6207">
        <f>Healthcare_Data_v1__4[[#This Row],[Discharge Date]]-Healthcare_Data_v1__4[[#This Row],[Date of Admission]]</f>
        <v>11</v>
      </c>
      <c r="S6207" t="str" cm="1">
        <f t="array" ref="S6207">_xlfn.IFS( Healthcare_Data_v1__4[[#This Row],[Days of Stay]]&lt;10,"Low",Healthcare_Data_v1__4[[#This Row],[Days of Stay]]&lt;20,"Med",Healthcare_Data_v1__4[[#This Row],[Days of Stay]]&lt;=30,"High")</f>
        <v>Med</v>
      </c>
      <c r="T6207" t="str">
        <f>CONCATENATE(Healthcare_Data_v1__4[[#This Row],[Medical Condition]],Healthcare_Data_v1__4[[#This Row],[Duration]])</f>
        <v>HypertensionMed</v>
      </c>
      <c r="U6207">
        <f>MONTH(Healthcare_Data_v1__4[[#This Row],[Date of Admission]])</f>
        <v>8</v>
      </c>
      <c r="V6207">
        <f>YEAR(Healthcare_Data_v1__4[[#This Row],[Date of Admission]])</f>
        <v>2022</v>
      </c>
      <c r="W6207">
        <f>DAY(Healthcare_Data_v1__4[[#This Row],[Date of Admission]])</f>
        <v>2</v>
      </c>
    </row>
    <row r="6208" spans="1:23" x14ac:dyDescent="0.3">
      <c r="A6208" t="s">
        <v>23419</v>
      </c>
      <c r="B6208">
        <v>53</v>
      </c>
      <c r="C6208" t="s">
        <v>8</v>
      </c>
      <c r="D6208" t="s">
        <v>15</v>
      </c>
      <c r="E6208" t="s">
        <v>22</v>
      </c>
      <c r="F6208" t="s">
        <v>7</v>
      </c>
      <c r="G6208" s="1">
        <v>44196</v>
      </c>
      <c r="H6208" t="s">
        <v>11688</v>
      </c>
      <c r="I6208" t="s">
        <v>11689</v>
      </c>
      <c r="J6208">
        <v>15756.28204</v>
      </c>
      <c r="K6208" t="s">
        <v>66</v>
      </c>
      <c r="L6208">
        <v>23532</v>
      </c>
      <c r="M6208">
        <v>242</v>
      </c>
      <c r="N6208" t="s">
        <v>42</v>
      </c>
      <c r="O6208" s="1">
        <v>44200</v>
      </c>
      <c r="P6208" t="s">
        <v>43</v>
      </c>
      <c r="Q6208" t="s">
        <v>57</v>
      </c>
      <c r="R6208">
        <f>Healthcare_Data_v1__4[[#This Row],[Discharge Date]]-Healthcare_Data_v1__4[[#This Row],[Date of Admission]]</f>
        <v>4</v>
      </c>
      <c r="S6208" t="str" cm="1">
        <f t="array" ref="S6208">_xlfn.IFS( Healthcare_Data_v1__4[[#This Row],[Days of Stay]]&lt;10,"Low",Healthcare_Data_v1__4[[#This Row],[Days of Stay]]&lt;20,"Med",Healthcare_Data_v1__4[[#This Row],[Days of Stay]]&lt;=30,"High")</f>
        <v>Low</v>
      </c>
      <c r="T6208" t="str">
        <f>CONCATENATE(Healthcare_Data_v1__4[[#This Row],[Medical Condition]],Healthcare_Data_v1__4[[#This Row],[Duration]])</f>
        <v>ObesityLow</v>
      </c>
      <c r="U6208">
        <f>MONTH(Healthcare_Data_v1__4[[#This Row],[Date of Admission]])</f>
        <v>12</v>
      </c>
      <c r="V6208">
        <f>YEAR(Healthcare_Data_v1__4[[#This Row],[Date of Admission]])</f>
        <v>2020</v>
      </c>
      <c r="W6208">
        <f>DAY(Healthcare_Data_v1__4[[#This Row],[Date of Admission]])</f>
        <v>31</v>
      </c>
    </row>
    <row r="6209" spans="1:23" x14ac:dyDescent="0.3">
      <c r="A6209" t="s">
        <v>23420</v>
      </c>
      <c r="B6209">
        <v>30</v>
      </c>
      <c r="C6209" t="s">
        <v>5</v>
      </c>
      <c r="D6209" t="s">
        <v>15</v>
      </c>
      <c r="E6209" t="s">
        <v>20</v>
      </c>
      <c r="F6209" t="s">
        <v>11</v>
      </c>
      <c r="G6209" s="1">
        <v>44692</v>
      </c>
      <c r="H6209" t="s">
        <v>11690</v>
      </c>
      <c r="I6209" t="s">
        <v>11691</v>
      </c>
      <c r="J6209">
        <v>15755.46767</v>
      </c>
      <c r="K6209" t="s">
        <v>69</v>
      </c>
      <c r="L6209">
        <v>48110</v>
      </c>
      <c r="M6209">
        <v>398</v>
      </c>
      <c r="N6209" t="s">
        <v>55</v>
      </c>
      <c r="O6209" s="1">
        <v>44713</v>
      </c>
      <c r="P6209" t="s">
        <v>85</v>
      </c>
      <c r="Q6209" t="s">
        <v>44</v>
      </c>
      <c r="R6209">
        <f>Healthcare_Data_v1__4[[#This Row],[Discharge Date]]-Healthcare_Data_v1__4[[#This Row],[Date of Admission]]</f>
        <v>21</v>
      </c>
      <c r="S6209" t="str" cm="1">
        <f t="array" ref="S6209">_xlfn.IFS( Healthcare_Data_v1__4[[#This Row],[Days of Stay]]&lt;10,"Low",Healthcare_Data_v1__4[[#This Row],[Days of Stay]]&lt;20,"Med",Healthcare_Data_v1__4[[#This Row],[Days of Stay]]&lt;=30,"High")</f>
        <v>High</v>
      </c>
      <c r="T6209" t="str">
        <f>CONCATENATE(Healthcare_Data_v1__4[[#This Row],[Medical Condition]],Healthcare_Data_v1__4[[#This Row],[Duration]])</f>
        <v>CancerHigh</v>
      </c>
      <c r="U6209">
        <f>MONTH(Healthcare_Data_v1__4[[#This Row],[Date of Admission]])</f>
        <v>5</v>
      </c>
      <c r="V6209">
        <f>YEAR(Healthcare_Data_v1__4[[#This Row],[Date of Admission]])</f>
        <v>2022</v>
      </c>
      <c r="W6209">
        <f>DAY(Healthcare_Data_v1__4[[#This Row],[Date of Admission]])</f>
        <v>11</v>
      </c>
    </row>
    <row r="6210" spans="1:23" x14ac:dyDescent="0.3">
      <c r="A6210" t="s">
        <v>23421</v>
      </c>
      <c r="B6210">
        <v>39</v>
      </c>
      <c r="C6210" t="s">
        <v>5</v>
      </c>
      <c r="D6210" t="s">
        <v>15</v>
      </c>
      <c r="E6210" t="s">
        <v>20</v>
      </c>
      <c r="F6210" t="s">
        <v>6</v>
      </c>
      <c r="G6210" s="1">
        <v>43901</v>
      </c>
      <c r="H6210" t="s">
        <v>11692</v>
      </c>
      <c r="I6210" t="s">
        <v>11693</v>
      </c>
      <c r="J6210">
        <v>15753.24734</v>
      </c>
      <c r="K6210" t="s">
        <v>69</v>
      </c>
      <c r="L6210">
        <v>32345</v>
      </c>
      <c r="M6210">
        <v>362</v>
      </c>
      <c r="N6210" t="s">
        <v>48</v>
      </c>
      <c r="O6210" s="1">
        <v>43922</v>
      </c>
      <c r="P6210" t="s">
        <v>60</v>
      </c>
      <c r="Q6210" t="s">
        <v>50</v>
      </c>
      <c r="R6210">
        <f>Healthcare_Data_v1__4[[#This Row],[Discharge Date]]-Healthcare_Data_v1__4[[#This Row],[Date of Admission]]</f>
        <v>21</v>
      </c>
      <c r="S6210" t="str" cm="1">
        <f t="array" ref="S6210">_xlfn.IFS( Healthcare_Data_v1__4[[#This Row],[Days of Stay]]&lt;10,"Low",Healthcare_Data_v1__4[[#This Row],[Days of Stay]]&lt;20,"Med",Healthcare_Data_v1__4[[#This Row],[Days of Stay]]&lt;=30,"High")</f>
        <v>High</v>
      </c>
      <c r="T6210" t="str">
        <f>CONCATENATE(Healthcare_Data_v1__4[[#This Row],[Medical Condition]],Healthcare_Data_v1__4[[#This Row],[Duration]])</f>
        <v>AsthmaHigh</v>
      </c>
      <c r="U6210">
        <f>MONTH(Healthcare_Data_v1__4[[#This Row],[Date of Admission]])</f>
        <v>3</v>
      </c>
      <c r="V6210">
        <f>YEAR(Healthcare_Data_v1__4[[#This Row],[Date of Admission]])</f>
        <v>2020</v>
      </c>
      <c r="W6210">
        <f>DAY(Healthcare_Data_v1__4[[#This Row],[Date of Admission]])</f>
        <v>11</v>
      </c>
    </row>
    <row r="6211" spans="1:23" x14ac:dyDescent="0.3">
      <c r="A6211" t="s">
        <v>23422</v>
      </c>
      <c r="B6211">
        <v>58</v>
      </c>
      <c r="C6211" t="s">
        <v>3</v>
      </c>
      <c r="D6211" t="s">
        <v>16</v>
      </c>
      <c r="E6211" t="s">
        <v>19</v>
      </c>
      <c r="F6211" t="s">
        <v>9</v>
      </c>
      <c r="G6211" s="1">
        <v>43764</v>
      </c>
      <c r="H6211" t="s">
        <v>11694</v>
      </c>
      <c r="I6211" t="s">
        <v>11695</v>
      </c>
      <c r="J6211">
        <v>15746.434960000001</v>
      </c>
      <c r="K6211" t="s">
        <v>69</v>
      </c>
      <c r="L6211">
        <v>12503</v>
      </c>
      <c r="M6211">
        <v>427</v>
      </c>
      <c r="N6211" t="s">
        <v>42</v>
      </c>
      <c r="O6211" s="1">
        <v>43766</v>
      </c>
      <c r="P6211" t="s">
        <v>60</v>
      </c>
      <c r="Q6211" t="s">
        <v>57</v>
      </c>
      <c r="R6211">
        <f>Healthcare_Data_v1__4[[#This Row],[Discharge Date]]-Healthcare_Data_v1__4[[#This Row],[Date of Admission]]</f>
        <v>2</v>
      </c>
      <c r="S6211" t="str" cm="1">
        <f t="array" ref="S6211">_xlfn.IFS( Healthcare_Data_v1__4[[#This Row],[Days of Stay]]&lt;10,"Low",Healthcare_Data_v1__4[[#This Row],[Days of Stay]]&lt;20,"Med",Healthcare_Data_v1__4[[#This Row],[Days of Stay]]&lt;=30,"High")</f>
        <v>Low</v>
      </c>
      <c r="T6211" t="str">
        <f>CONCATENATE(Healthcare_Data_v1__4[[#This Row],[Medical Condition]],Healthcare_Data_v1__4[[#This Row],[Duration]])</f>
        <v>ArthritisLow</v>
      </c>
      <c r="U6211">
        <f>MONTH(Healthcare_Data_v1__4[[#This Row],[Date of Admission]])</f>
        <v>10</v>
      </c>
      <c r="V6211">
        <f>YEAR(Healthcare_Data_v1__4[[#This Row],[Date of Admission]])</f>
        <v>2019</v>
      </c>
      <c r="W6211">
        <f>DAY(Healthcare_Data_v1__4[[#This Row],[Date of Admission]])</f>
        <v>26</v>
      </c>
    </row>
    <row r="6212" spans="1:23" x14ac:dyDescent="0.3">
      <c r="A6212" t="s">
        <v>23423</v>
      </c>
      <c r="B6212">
        <v>76</v>
      </c>
      <c r="C6212" t="s">
        <v>3</v>
      </c>
      <c r="D6212" t="s">
        <v>15</v>
      </c>
      <c r="E6212" t="s">
        <v>25</v>
      </c>
      <c r="F6212" t="s">
        <v>7</v>
      </c>
      <c r="G6212" s="1">
        <v>43799</v>
      </c>
      <c r="H6212" t="s">
        <v>11696</v>
      </c>
      <c r="I6212" t="s">
        <v>11697</v>
      </c>
      <c r="J6212">
        <v>15744.30769</v>
      </c>
      <c r="K6212" t="s">
        <v>41</v>
      </c>
      <c r="L6212">
        <v>19296</v>
      </c>
      <c r="M6212">
        <v>106</v>
      </c>
      <c r="N6212" t="s">
        <v>42</v>
      </c>
      <c r="O6212" s="1">
        <v>43809</v>
      </c>
      <c r="P6212" t="s">
        <v>49</v>
      </c>
      <c r="Q6212" t="s">
        <v>44</v>
      </c>
      <c r="R6212">
        <f>Healthcare_Data_v1__4[[#This Row],[Discharge Date]]-Healthcare_Data_v1__4[[#This Row],[Date of Admission]]</f>
        <v>10</v>
      </c>
      <c r="S6212" t="str" cm="1">
        <f t="array" ref="S6212">_xlfn.IFS( Healthcare_Data_v1__4[[#This Row],[Days of Stay]]&lt;10,"Low",Healthcare_Data_v1__4[[#This Row],[Days of Stay]]&lt;20,"Med",Healthcare_Data_v1__4[[#This Row],[Days of Stay]]&lt;=30,"High")</f>
        <v>Med</v>
      </c>
      <c r="T6212" t="str">
        <f>CONCATENATE(Healthcare_Data_v1__4[[#This Row],[Medical Condition]],Healthcare_Data_v1__4[[#This Row],[Duration]])</f>
        <v>ObesityMed</v>
      </c>
      <c r="U6212">
        <f>MONTH(Healthcare_Data_v1__4[[#This Row],[Date of Admission]])</f>
        <v>11</v>
      </c>
      <c r="V6212">
        <f>YEAR(Healthcare_Data_v1__4[[#This Row],[Date of Admission]])</f>
        <v>2019</v>
      </c>
      <c r="W6212">
        <f>DAY(Healthcare_Data_v1__4[[#This Row],[Date of Admission]])</f>
        <v>30</v>
      </c>
    </row>
    <row r="6213" spans="1:23" x14ac:dyDescent="0.3">
      <c r="A6213" t="s">
        <v>23424</v>
      </c>
      <c r="B6213">
        <v>51</v>
      </c>
      <c r="C6213" t="s">
        <v>8</v>
      </c>
      <c r="D6213" t="s">
        <v>16</v>
      </c>
      <c r="E6213" t="s">
        <v>26</v>
      </c>
      <c r="F6213" t="s">
        <v>9</v>
      </c>
      <c r="G6213" s="1">
        <v>43512</v>
      </c>
      <c r="H6213" t="s">
        <v>11698</v>
      </c>
      <c r="I6213" t="s">
        <v>11699</v>
      </c>
      <c r="J6213">
        <v>15742.473319999999</v>
      </c>
      <c r="K6213" t="s">
        <v>41</v>
      </c>
      <c r="L6213">
        <v>35139</v>
      </c>
      <c r="M6213">
        <v>208</v>
      </c>
      <c r="N6213" t="s">
        <v>42</v>
      </c>
      <c r="O6213" s="1">
        <v>43529</v>
      </c>
      <c r="P6213" t="s">
        <v>60</v>
      </c>
      <c r="Q6213" t="s">
        <v>57</v>
      </c>
      <c r="R6213">
        <f>Healthcare_Data_v1__4[[#This Row],[Discharge Date]]-Healthcare_Data_v1__4[[#This Row],[Date of Admission]]</f>
        <v>17</v>
      </c>
      <c r="S6213" t="str" cm="1">
        <f t="array" ref="S6213">_xlfn.IFS( Healthcare_Data_v1__4[[#This Row],[Days of Stay]]&lt;10,"Low",Healthcare_Data_v1__4[[#This Row],[Days of Stay]]&lt;20,"Med",Healthcare_Data_v1__4[[#This Row],[Days of Stay]]&lt;=30,"High")</f>
        <v>Med</v>
      </c>
      <c r="T6213" t="str">
        <f>CONCATENATE(Healthcare_Data_v1__4[[#This Row],[Medical Condition]],Healthcare_Data_v1__4[[#This Row],[Duration]])</f>
        <v>ArthritisMed</v>
      </c>
      <c r="U6213">
        <f>MONTH(Healthcare_Data_v1__4[[#This Row],[Date of Admission]])</f>
        <v>2</v>
      </c>
      <c r="V6213">
        <f>YEAR(Healthcare_Data_v1__4[[#This Row],[Date of Admission]])</f>
        <v>2019</v>
      </c>
      <c r="W6213">
        <f>DAY(Healthcare_Data_v1__4[[#This Row],[Date of Admission]])</f>
        <v>16</v>
      </c>
    </row>
    <row r="6214" spans="1:23" x14ac:dyDescent="0.3">
      <c r="A6214" t="s">
        <v>23425</v>
      </c>
      <c r="B6214">
        <v>36</v>
      </c>
      <c r="C6214" t="s">
        <v>5</v>
      </c>
      <c r="D6214" t="s">
        <v>16</v>
      </c>
      <c r="E6214" t="s">
        <v>25</v>
      </c>
      <c r="F6214" t="s">
        <v>7</v>
      </c>
      <c r="G6214" s="1">
        <v>44141</v>
      </c>
      <c r="H6214" t="s">
        <v>11700</v>
      </c>
      <c r="I6214" t="s">
        <v>11701</v>
      </c>
      <c r="J6214">
        <v>15741.885039999999</v>
      </c>
      <c r="K6214" t="s">
        <v>47</v>
      </c>
      <c r="L6214">
        <v>22584</v>
      </c>
      <c r="M6214">
        <v>206</v>
      </c>
      <c r="N6214" t="s">
        <v>42</v>
      </c>
      <c r="O6214" s="1">
        <v>44156</v>
      </c>
      <c r="P6214" t="s">
        <v>56</v>
      </c>
      <c r="Q6214" t="s">
        <v>44</v>
      </c>
      <c r="R6214">
        <f>Healthcare_Data_v1__4[[#This Row],[Discharge Date]]-Healthcare_Data_v1__4[[#This Row],[Date of Admission]]</f>
        <v>15</v>
      </c>
      <c r="S6214" t="str" cm="1">
        <f t="array" ref="S6214">_xlfn.IFS( Healthcare_Data_v1__4[[#This Row],[Days of Stay]]&lt;10,"Low",Healthcare_Data_v1__4[[#This Row],[Days of Stay]]&lt;20,"Med",Healthcare_Data_v1__4[[#This Row],[Days of Stay]]&lt;=30,"High")</f>
        <v>Med</v>
      </c>
      <c r="T6214" t="str">
        <f>CONCATENATE(Healthcare_Data_v1__4[[#This Row],[Medical Condition]],Healthcare_Data_v1__4[[#This Row],[Duration]])</f>
        <v>ObesityMed</v>
      </c>
      <c r="U6214">
        <f>MONTH(Healthcare_Data_v1__4[[#This Row],[Date of Admission]])</f>
        <v>11</v>
      </c>
      <c r="V6214">
        <f>YEAR(Healthcare_Data_v1__4[[#This Row],[Date of Admission]])</f>
        <v>2020</v>
      </c>
      <c r="W6214">
        <f>DAY(Healthcare_Data_v1__4[[#This Row],[Date of Admission]])</f>
        <v>6</v>
      </c>
    </row>
    <row r="6215" spans="1:23" x14ac:dyDescent="0.3">
      <c r="A6215" t="s">
        <v>23426</v>
      </c>
      <c r="B6215">
        <v>81</v>
      </c>
      <c r="C6215" t="s">
        <v>3</v>
      </c>
      <c r="D6215" t="s">
        <v>16</v>
      </c>
      <c r="E6215" t="s">
        <v>20</v>
      </c>
      <c r="F6215" t="s">
        <v>10</v>
      </c>
      <c r="G6215" s="1">
        <v>43901</v>
      </c>
      <c r="H6215" t="s">
        <v>11702</v>
      </c>
      <c r="I6215" t="s">
        <v>11703</v>
      </c>
      <c r="J6215">
        <v>15741.69297</v>
      </c>
      <c r="K6215" t="s">
        <v>41</v>
      </c>
      <c r="L6215">
        <v>18415</v>
      </c>
      <c r="M6215">
        <v>200</v>
      </c>
      <c r="N6215" t="s">
        <v>48</v>
      </c>
      <c r="O6215" s="1">
        <v>43915</v>
      </c>
      <c r="P6215" t="s">
        <v>60</v>
      </c>
      <c r="Q6215" t="s">
        <v>50</v>
      </c>
      <c r="R6215">
        <f>Healthcare_Data_v1__4[[#This Row],[Discharge Date]]-Healthcare_Data_v1__4[[#This Row],[Date of Admission]]</f>
        <v>14</v>
      </c>
      <c r="S6215" t="str" cm="1">
        <f t="array" ref="S6215">_xlfn.IFS( Healthcare_Data_v1__4[[#This Row],[Days of Stay]]&lt;10,"Low",Healthcare_Data_v1__4[[#This Row],[Days of Stay]]&lt;20,"Med",Healthcare_Data_v1__4[[#This Row],[Days of Stay]]&lt;=30,"High")</f>
        <v>Med</v>
      </c>
      <c r="T6215" t="str">
        <f>CONCATENATE(Healthcare_Data_v1__4[[#This Row],[Medical Condition]],Healthcare_Data_v1__4[[#This Row],[Duration]])</f>
        <v>HypertensionMed</v>
      </c>
      <c r="U6215">
        <f>MONTH(Healthcare_Data_v1__4[[#This Row],[Date of Admission]])</f>
        <v>3</v>
      </c>
      <c r="V6215">
        <f>YEAR(Healthcare_Data_v1__4[[#This Row],[Date of Admission]])</f>
        <v>2020</v>
      </c>
      <c r="W6215">
        <f>DAY(Healthcare_Data_v1__4[[#This Row],[Date of Admission]])</f>
        <v>11</v>
      </c>
    </row>
    <row r="6216" spans="1:23" x14ac:dyDescent="0.3">
      <c r="A6216" t="s">
        <v>23427</v>
      </c>
      <c r="B6216">
        <v>31</v>
      </c>
      <c r="C6216" t="s">
        <v>5</v>
      </c>
      <c r="D6216" t="s">
        <v>15</v>
      </c>
      <c r="E6216" t="s">
        <v>23</v>
      </c>
      <c r="F6216" t="s">
        <v>11</v>
      </c>
      <c r="G6216" s="1">
        <v>44550</v>
      </c>
      <c r="H6216" t="s">
        <v>11704</v>
      </c>
      <c r="I6216" t="s">
        <v>8992</v>
      </c>
      <c r="J6216">
        <v>15737.677299999999</v>
      </c>
      <c r="K6216" t="s">
        <v>66</v>
      </c>
      <c r="L6216">
        <v>23415</v>
      </c>
      <c r="M6216">
        <v>257</v>
      </c>
      <c r="N6216" t="s">
        <v>48</v>
      </c>
      <c r="O6216" s="1">
        <v>44573</v>
      </c>
      <c r="P6216" t="s">
        <v>85</v>
      </c>
      <c r="Q6216" t="s">
        <v>50</v>
      </c>
      <c r="R6216">
        <f>Healthcare_Data_v1__4[[#This Row],[Discharge Date]]-Healthcare_Data_v1__4[[#This Row],[Date of Admission]]</f>
        <v>23</v>
      </c>
      <c r="S6216" t="str" cm="1">
        <f t="array" ref="S6216">_xlfn.IFS( Healthcare_Data_v1__4[[#This Row],[Days of Stay]]&lt;10,"Low",Healthcare_Data_v1__4[[#This Row],[Days of Stay]]&lt;20,"Med",Healthcare_Data_v1__4[[#This Row],[Days of Stay]]&lt;=30,"High")</f>
        <v>High</v>
      </c>
      <c r="T6216" t="str">
        <f>CONCATENATE(Healthcare_Data_v1__4[[#This Row],[Medical Condition]],Healthcare_Data_v1__4[[#This Row],[Duration]])</f>
        <v>CancerHigh</v>
      </c>
      <c r="U6216">
        <f>MONTH(Healthcare_Data_v1__4[[#This Row],[Date of Admission]])</f>
        <v>12</v>
      </c>
      <c r="V6216">
        <f>YEAR(Healthcare_Data_v1__4[[#This Row],[Date of Admission]])</f>
        <v>2021</v>
      </c>
      <c r="W6216">
        <f>DAY(Healthcare_Data_v1__4[[#This Row],[Date of Admission]])</f>
        <v>20</v>
      </c>
    </row>
    <row r="6217" spans="1:23" x14ac:dyDescent="0.3">
      <c r="A6217" t="s">
        <v>20737</v>
      </c>
      <c r="B6217">
        <v>49</v>
      </c>
      <c r="C6217" t="s">
        <v>8</v>
      </c>
      <c r="D6217" t="s">
        <v>16</v>
      </c>
      <c r="E6217" t="s">
        <v>25</v>
      </c>
      <c r="F6217" t="s">
        <v>4</v>
      </c>
      <c r="G6217" s="1">
        <v>44540</v>
      </c>
      <c r="H6217" t="s">
        <v>11705</v>
      </c>
      <c r="I6217" t="s">
        <v>11706</v>
      </c>
      <c r="J6217">
        <v>15736.529210000001</v>
      </c>
      <c r="K6217" t="s">
        <v>66</v>
      </c>
      <c r="L6217">
        <v>42313</v>
      </c>
      <c r="M6217">
        <v>354</v>
      </c>
      <c r="N6217" t="s">
        <v>48</v>
      </c>
      <c r="O6217" s="1">
        <v>44554</v>
      </c>
      <c r="P6217" t="s">
        <v>49</v>
      </c>
      <c r="Q6217" t="s">
        <v>57</v>
      </c>
      <c r="R6217">
        <f>Healthcare_Data_v1__4[[#This Row],[Discharge Date]]-Healthcare_Data_v1__4[[#This Row],[Date of Admission]]</f>
        <v>14</v>
      </c>
      <c r="S6217" t="str" cm="1">
        <f t="array" ref="S6217">_xlfn.IFS( Healthcare_Data_v1__4[[#This Row],[Days of Stay]]&lt;10,"Low",Healthcare_Data_v1__4[[#This Row],[Days of Stay]]&lt;20,"Med",Healthcare_Data_v1__4[[#This Row],[Days of Stay]]&lt;=30,"High")</f>
        <v>Med</v>
      </c>
      <c r="T6217" t="str">
        <f>CONCATENATE(Healthcare_Data_v1__4[[#This Row],[Medical Condition]],Healthcare_Data_v1__4[[#This Row],[Duration]])</f>
        <v>DiabetesMed</v>
      </c>
      <c r="U6217">
        <f>MONTH(Healthcare_Data_v1__4[[#This Row],[Date of Admission]])</f>
        <v>12</v>
      </c>
      <c r="V6217">
        <f>YEAR(Healthcare_Data_v1__4[[#This Row],[Date of Admission]])</f>
        <v>2021</v>
      </c>
      <c r="W6217">
        <f>DAY(Healthcare_Data_v1__4[[#This Row],[Date of Admission]])</f>
        <v>10</v>
      </c>
    </row>
    <row r="6218" spans="1:23" x14ac:dyDescent="0.3">
      <c r="A6218" t="s">
        <v>23428</v>
      </c>
      <c r="B6218">
        <v>68</v>
      </c>
      <c r="C6218" t="s">
        <v>3</v>
      </c>
      <c r="D6218" t="s">
        <v>16</v>
      </c>
      <c r="E6218" t="s">
        <v>25</v>
      </c>
      <c r="F6218" t="s">
        <v>11</v>
      </c>
      <c r="G6218" s="1">
        <v>44599</v>
      </c>
      <c r="H6218" t="s">
        <v>11707</v>
      </c>
      <c r="I6218" t="s">
        <v>3424</v>
      </c>
      <c r="J6218">
        <v>15730.49122</v>
      </c>
      <c r="K6218" t="s">
        <v>41</v>
      </c>
      <c r="L6218">
        <v>51421</v>
      </c>
      <c r="M6218">
        <v>250</v>
      </c>
      <c r="N6218" t="s">
        <v>42</v>
      </c>
      <c r="O6218" s="1">
        <v>44602</v>
      </c>
      <c r="P6218" t="s">
        <v>43</v>
      </c>
      <c r="Q6218" t="s">
        <v>50</v>
      </c>
      <c r="R6218">
        <f>Healthcare_Data_v1__4[[#This Row],[Discharge Date]]-Healthcare_Data_v1__4[[#This Row],[Date of Admission]]</f>
        <v>3</v>
      </c>
      <c r="S6218" t="str" cm="1">
        <f t="array" ref="S6218">_xlfn.IFS( Healthcare_Data_v1__4[[#This Row],[Days of Stay]]&lt;10,"Low",Healthcare_Data_v1__4[[#This Row],[Days of Stay]]&lt;20,"Med",Healthcare_Data_v1__4[[#This Row],[Days of Stay]]&lt;=30,"High")</f>
        <v>Low</v>
      </c>
      <c r="T6218" t="str">
        <f>CONCATENATE(Healthcare_Data_v1__4[[#This Row],[Medical Condition]],Healthcare_Data_v1__4[[#This Row],[Duration]])</f>
        <v>CancerLow</v>
      </c>
      <c r="U6218">
        <f>MONTH(Healthcare_Data_v1__4[[#This Row],[Date of Admission]])</f>
        <v>2</v>
      </c>
      <c r="V6218">
        <f>YEAR(Healthcare_Data_v1__4[[#This Row],[Date of Admission]])</f>
        <v>2022</v>
      </c>
      <c r="W6218">
        <f>DAY(Healthcare_Data_v1__4[[#This Row],[Date of Admission]])</f>
        <v>7</v>
      </c>
    </row>
    <row r="6219" spans="1:23" x14ac:dyDescent="0.3">
      <c r="A6219" t="s">
        <v>23429</v>
      </c>
      <c r="B6219">
        <v>77</v>
      </c>
      <c r="C6219" t="s">
        <v>3</v>
      </c>
      <c r="D6219" t="s">
        <v>15</v>
      </c>
      <c r="E6219" t="s">
        <v>24</v>
      </c>
      <c r="F6219" t="s">
        <v>10</v>
      </c>
      <c r="G6219" s="1">
        <v>44662</v>
      </c>
      <c r="H6219" t="s">
        <v>11708</v>
      </c>
      <c r="I6219" t="s">
        <v>11709</v>
      </c>
      <c r="J6219">
        <v>15726.60067</v>
      </c>
      <c r="K6219" t="s">
        <v>41</v>
      </c>
      <c r="L6219">
        <v>7659</v>
      </c>
      <c r="M6219">
        <v>371</v>
      </c>
      <c r="N6219" t="s">
        <v>55</v>
      </c>
      <c r="O6219" s="1">
        <v>44691</v>
      </c>
      <c r="P6219" t="s">
        <v>49</v>
      </c>
      <c r="Q6219" t="s">
        <v>44</v>
      </c>
      <c r="R6219">
        <f>Healthcare_Data_v1__4[[#This Row],[Discharge Date]]-Healthcare_Data_v1__4[[#This Row],[Date of Admission]]</f>
        <v>29</v>
      </c>
      <c r="S6219" t="str" cm="1">
        <f t="array" ref="S6219">_xlfn.IFS( Healthcare_Data_v1__4[[#This Row],[Days of Stay]]&lt;10,"Low",Healthcare_Data_v1__4[[#This Row],[Days of Stay]]&lt;20,"Med",Healthcare_Data_v1__4[[#This Row],[Days of Stay]]&lt;=30,"High")</f>
        <v>High</v>
      </c>
      <c r="T6219" t="str">
        <f>CONCATENATE(Healthcare_Data_v1__4[[#This Row],[Medical Condition]],Healthcare_Data_v1__4[[#This Row],[Duration]])</f>
        <v>HypertensionHigh</v>
      </c>
      <c r="U6219">
        <f>MONTH(Healthcare_Data_v1__4[[#This Row],[Date of Admission]])</f>
        <v>4</v>
      </c>
      <c r="V6219">
        <f>YEAR(Healthcare_Data_v1__4[[#This Row],[Date of Admission]])</f>
        <v>2022</v>
      </c>
      <c r="W6219">
        <f>DAY(Healthcare_Data_v1__4[[#This Row],[Date of Admission]])</f>
        <v>11</v>
      </c>
    </row>
    <row r="6220" spans="1:23" x14ac:dyDescent="0.3">
      <c r="A6220" t="s">
        <v>23430</v>
      </c>
      <c r="B6220">
        <v>57</v>
      </c>
      <c r="C6220" t="s">
        <v>3</v>
      </c>
      <c r="D6220" t="s">
        <v>16</v>
      </c>
      <c r="E6220" t="s">
        <v>26</v>
      </c>
      <c r="F6220" t="s">
        <v>11</v>
      </c>
      <c r="G6220" s="1">
        <v>44764</v>
      </c>
      <c r="H6220" t="s">
        <v>11710</v>
      </c>
      <c r="I6220" t="s">
        <v>11711</v>
      </c>
      <c r="J6220">
        <v>15725.784019999999</v>
      </c>
      <c r="K6220" t="s">
        <v>41</v>
      </c>
      <c r="L6220">
        <v>43791</v>
      </c>
      <c r="M6220">
        <v>343</v>
      </c>
      <c r="N6220" t="s">
        <v>42</v>
      </c>
      <c r="O6220" s="1">
        <v>44770</v>
      </c>
      <c r="P6220" t="s">
        <v>60</v>
      </c>
      <c r="Q6220" t="s">
        <v>44</v>
      </c>
      <c r="R6220">
        <f>Healthcare_Data_v1__4[[#This Row],[Discharge Date]]-Healthcare_Data_v1__4[[#This Row],[Date of Admission]]</f>
        <v>6</v>
      </c>
      <c r="S6220" t="str" cm="1">
        <f t="array" ref="S6220">_xlfn.IFS( Healthcare_Data_v1__4[[#This Row],[Days of Stay]]&lt;10,"Low",Healthcare_Data_v1__4[[#This Row],[Days of Stay]]&lt;20,"Med",Healthcare_Data_v1__4[[#This Row],[Days of Stay]]&lt;=30,"High")</f>
        <v>Low</v>
      </c>
      <c r="T6220" t="str">
        <f>CONCATENATE(Healthcare_Data_v1__4[[#This Row],[Medical Condition]],Healthcare_Data_v1__4[[#This Row],[Duration]])</f>
        <v>CancerLow</v>
      </c>
      <c r="U6220">
        <f>MONTH(Healthcare_Data_v1__4[[#This Row],[Date of Admission]])</f>
        <v>7</v>
      </c>
      <c r="V6220">
        <f>YEAR(Healthcare_Data_v1__4[[#This Row],[Date of Admission]])</f>
        <v>2022</v>
      </c>
      <c r="W6220">
        <f>DAY(Healthcare_Data_v1__4[[#This Row],[Date of Admission]])</f>
        <v>22</v>
      </c>
    </row>
    <row r="6221" spans="1:23" x14ac:dyDescent="0.3">
      <c r="A6221" t="s">
        <v>23431</v>
      </c>
      <c r="B6221">
        <v>43</v>
      </c>
      <c r="C6221" t="s">
        <v>8</v>
      </c>
      <c r="D6221" t="s">
        <v>16</v>
      </c>
      <c r="E6221" t="s">
        <v>25</v>
      </c>
      <c r="F6221" t="s">
        <v>4</v>
      </c>
      <c r="G6221" s="1">
        <v>44456</v>
      </c>
      <c r="H6221" t="s">
        <v>11712</v>
      </c>
      <c r="I6221" t="s">
        <v>11713</v>
      </c>
      <c r="J6221">
        <v>15719.288560000001</v>
      </c>
      <c r="K6221" t="s">
        <v>47</v>
      </c>
      <c r="L6221">
        <v>41173</v>
      </c>
      <c r="M6221">
        <v>103</v>
      </c>
      <c r="N6221" t="s">
        <v>55</v>
      </c>
      <c r="O6221" s="1">
        <v>44482</v>
      </c>
      <c r="P6221" t="s">
        <v>85</v>
      </c>
      <c r="Q6221" t="s">
        <v>57</v>
      </c>
      <c r="R6221">
        <f>Healthcare_Data_v1__4[[#This Row],[Discharge Date]]-Healthcare_Data_v1__4[[#This Row],[Date of Admission]]</f>
        <v>26</v>
      </c>
      <c r="S6221" t="str" cm="1">
        <f t="array" ref="S6221">_xlfn.IFS( Healthcare_Data_v1__4[[#This Row],[Days of Stay]]&lt;10,"Low",Healthcare_Data_v1__4[[#This Row],[Days of Stay]]&lt;20,"Med",Healthcare_Data_v1__4[[#This Row],[Days of Stay]]&lt;=30,"High")</f>
        <v>High</v>
      </c>
      <c r="T6221" t="str">
        <f>CONCATENATE(Healthcare_Data_v1__4[[#This Row],[Medical Condition]],Healthcare_Data_v1__4[[#This Row],[Duration]])</f>
        <v>DiabetesHigh</v>
      </c>
      <c r="U6221">
        <f>MONTH(Healthcare_Data_v1__4[[#This Row],[Date of Admission]])</f>
        <v>9</v>
      </c>
      <c r="V6221">
        <f>YEAR(Healthcare_Data_v1__4[[#This Row],[Date of Admission]])</f>
        <v>2021</v>
      </c>
      <c r="W6221">
        <f>DAY(Healthcare_Data_v1__4[[#This Row],[Date of Admission]])</f>
        <v>17</v>
      </c>
    </row>
    <row r="6222" spans="1:23" x14ac:dyDescent="0.3">
      <c r="A6222" t="s">
        <v>23432</v>
      </c>
      <c r="B6222">
        <v>38</v>
      </c>
      <c r="C6222" t="s">
        <v>5</v>
      </c>
      <c r="D6222" t="s">
        <v>15</v>
      </c>
      <c r="E6222" t="s">
        <v>21</v>
      </c>
      <c r="F6222" t="s">
        <v>11</v>
      </c>
      <c r="G6222" s="1">
        <v>44703</v>
      </c>
      <c r="H6222" t="s">
        <v>11714</v>
      </c>
      <c r="I6222" t="s">
        <v>11715</v>
      </c>
      <c r="J6222">
        <v>15715.688980000001</v>
      </c>
      <c r="K6222" t="s">
        <v>63</v>
      </c>
      <c r="L6222">
        <v>3154</v>
      </c>
      <c r="M6222">
        <v>391</v>
      </c>
      <c r="N6222" t="s">
        <v>55</v>
      </c>
      <c r="O6222" s="1">
        <v>44715</v>
      </c>
      <c r="P6222" t="s">
        <v>56</v>
      </c>
      <c r="Q6222" t="s">
        <v>57</v>
      </c>
      <c r="R6222">
        <f>Healthcare_Data_v1__4[[#This Row],[Discharge Date]]-Healthcare_Data_v1__4[[#This Row],[Date of Admission]]</f>
        <v>12</v>
      </c>
      <c r="S6222" t="str" cm="1">
        <f t="array" ref="S6222">_xlfn.IFS( Healthcare_Data_v1__4[[#This Row],[Days of Stay]]&lt;10,"Low",Healthcare_Data_v1__4[[#This Row],[Days of Stay]]&lt;20,"Med",Healthcare_Data_v1__4[[#This Row],[Days of Stay]]&lt;=30,"High")</f>
        <v>Med</v>
      </c>
      <c r="T6222" t="str">
        <f>CONCATENATE(Healthcare_Data_v1__4[[#This Row],[Medical Condition]],Healthcare_Data_v1__4[[#This Row],[Duration]])</f>
        <v>CancerMed</v>
      </c>
      <c r="U6222">
        <f>MONTH(Healthcare_Data_v1__4[[#This Row],[Date of Admission]])</f>
        <v>5</v>
      </c>
      <c r="V6222">
        <f>YEAR(Healthcare_Data_v1__4[[#This Row],[Date of Admission]])</f>
        <v>2022</v>
      </c>
      <c r="W6222">
        <f>DAY(Healthcare_Data_v1__4[[#This Row],[Date of Admission]])</f>
        <v>22</v>
      </c>
    </row>
    <row r="6223" spans="1:23" x14ac:dyDescent="0.3">
      <c r="A6223" t="s">
        <v>23433</v>
      </c>
      <c r="B6223">
        <v>39</v>
      </c>
      <c r="C6223" t="s">
        <v>5</v>
      </c>
      <c r="D6223" t="s">
        <v>15</v>
      </c>
      <c r="E6223" t="s">
        <v>21</v>
      </c>
      <c r="F6223" t="s">
        <v>11</v>
      </c>
      <c r="G6223" s="1">
        <v>44732</v>
      </c>
      <c r="H6223" t="s">
        <v>11716</v>
      </c>
      <c r="I6223" t="s">
        <v>11717</v>
      </c>
      <c r="J6223">
        <v>15712.175789999999</v>
      </c>
      <c r="K6223" t="s">
        <v>66</v>
      </c>
      <c r="L6223">
        <v>7190</v>
      </c>
      <c r="M6223">
        <v>372</v>
      </c>
      <c r="N6223" t="s">
        <v>48</v>
      </c>
      <c r="O6223" s="1">
        <v>44746</v>
      </c>
      <c r="P6223" t="s">
        <v>60</v>
      </c>
      <c r="Q6223" t="s">
        <v>50</v>
      </c>
      <c r="R6223">
        <f>Healthcare_Data_v1__4[[#This Row],[Discharge Date]]-Healthcare_Data_v1__4[[#This Row],[Date of Admission]]</f>
        <v>14</v>
      </c>
      <c r="S6223" t="str" cm="1">
        <f t="array" ref="S6223">_xlfn.IFS( Healthcare_Data_v1__4[[#This Row],[Days of Stay]]&lt;10,"Low",Healthcare_Data_v1__4[[#This Row],[Days of Stay]]&lt;20,"Med",Healthcare_Data_v1__4[[#This Row],[Days of Stay]]&lt;=30,"High")</f>
        <v>Med</v>
      </c>
      <c r="T6223" t="str">
        <f>CONCATENATE(Healthcare_Data_v1__4[[#This Row],[Medical Condition]],Healthcare_Data_v1__4[[#This Row],[Duration]])</f>
        <v>CancerMed</v>
      </c>
      <c r="U6223">
        <f>MONTH(Healthcare_Data_v1__4[[#This Row],[Date of Admission]])</f>
        <v>6</v>
      </c>
      <c r="V6223">
        <f>YEAR(Healthcare_Data_v1__4[[#This Row],[Date of Admission]])</f>
        <v>2022</v>
      </c>
      <c r="W6223">
        <f>DAY(Healthcare_Data_v1__4[[#This Row],[Date of Admission]])</f>
        <v>20</v>
      </c>
    </row>
    <row r="6224" spans="1:23" x14ac:dyDescent="0.3">
      <c r="A6224" t="s">
        <v>23434</v>
      </c>
      <c r="B6224">
        <v>74</v>
      </c>
      <c r="C6224" t="s">
        <v>3</v>
      </c>
      <c r="D6224" t="s">
        <v>16</v>
      </c>
      <c r="E6224" t="s">
        <v>19</v>
      </c>
      <c r="F6224" t="s">
        <v>10</v>
      </c>
      <c r="G6224" s="1">
        <v>45181</v>
      </c>
      <c r="H6224" t="s">
        <v>11718</v>
      </c>
      <c r="I6224" t="s">
        <v>6698</v>
      </c>
      <c r="J6224">
        <v>15710.78284</v>
      </c>
      <c r="K6224" t="s">
        <v>41</v>
      </c>
      <c r="L6224">
        <v>17089</v>
      </c>
      <c r="M6224">
        <v>116</v>
      </c>
      <c r="N6224" t="s">
        <v>55</v>
      </c>
      <c r="O6224" s="1">
        <v>45208</v>
      </c>
      <c r="P6224" t="s">
        <v>85</v>
      </c>
      <c r="Q6224" t="s">
        <v>57</v>
      </c>
      <c r="R6224">
        <f>Healthcare_Data_v1__4[[#This Row],[Discharge Date]]-Healthcare_Data_v1__4[[#This Row],[Date of Admission]]</f>
        <v>27</v>
      </c>
      <c r="S6224" t="str" cm="1">
        <f t="array" ref="S6224">_xlfn.IFS( Healthcare_Data_v1__4[[#This Row],[Days of Stay]]&lt;10,"Low",Healthcare_Data_v1__4[[#This Row],[Days of Stay]]&lt;20,"Med",Healthcare_Data_v1__4[[#This Row],[Days of Stay]]&lt;=30,"High")</f>
        <v>High</v>
      </c>
      <c r="T6224" t="str">
        <f>CONCATENATE(Healthcare_Data_v1__4[[#This Row],[Medical Condition]],Healthcare_Data_v1__4[[#This Row],[Duration]])</f>
        <v>HypertensionHigh</v>
      </c>
      <c r="U6224">
        <f>MONTH(Healthcare_Data_v1__4[[#This Row],[Date of Admission]])</f>
        <v>9</v>
      </c>
      <c r="V6224">
        <f>YEAR(Healthcare_Data_v1__4[[#This Row],[Date of Admission]])</f>
        <v>2023</v>
      </c>
      <c r="W6224">
        <f>DAY(Healthcare_Data_v1__4[[#This Row],[Date of Admission]])</f>
        <v>12</v>
      </c>
    </row>
    <row r="6225" spans="1:23" x14ac:dyDescent="0.3">
      <c r="A6225" t="s">
        <v>22674</v>
      </c>
      <c r="B6225">
        <v>48</v>
      </c>
      <c r="C6225" t="s">
        <v>8</v>
      </c>
      <c r="D6225" t="s">
        <v>15</v>
      </c>
      <c r="E6225" t="s">
        <v>19</v>
      </c>
      <c r="F6225" t="s">
        <v>11</v>
      </c>
      <c r="G6225" s="1">
        <v>44209</v>
      </c>
      <c r="H6225" t="s">
        <v>11719</v>
      </c>
      <c r="I6225" t="s">
        <v>11720</v>
      </c>
      <c r="J6225">
        <v>15706.00553</v>
      </c>
      <c r="K6225" t="s">
        <v>63</v>
      </c>
      <c r="L6225">
        <v>16532</v>
      </c>
      <c r="M6225">
        <v>136</v>
      </c>
      <c r="N6225" t="s">
        <v>55</v>
      </c>
      <c r="O6225" s="1">
        <v>44223</v>
      </c>
      <c r="P6225" t="s">
        <v>85</v>
      </c>
      <c r="Q6225" t="s">
        <v>57</v>
      </c>
      <c r="R6225">
        <f>Healthcare_Data_v1__4[[#This Row],[Discharge Date]]-Healthcare_Data_v1__4[[#This Row],[Date of Admission]]</f>
        <v>14</v>
      </c>
      <c r="S6225" t="str" cm="1">
        <f t="array" ref="S6225">_xlfn.IFS( Healthcare_Data_v1__4[[#This Row],[Days of Stay]]&lt;10,"Low",Healthcare_Data_v1__4[[#This Row],[Days of Stay]]&lt;20,"Med",Healthcare_Data_v1__4[[#This Row],[Days of Stay]]&lt;=30,"High")</f>
        <v>Med</v>
      </c>
      <c r="T6225" t="str">
        <f>CONCATENATE(Healthcare_Data_v1__4[[#This Row],[Medical Condition]],Healthcare_Data_v1__4[[#This Row],[Duration]])</f>
        <v>CancerMed</v>
      </c>
      <c r="U6225">
        <f>MONTH(Healthcare_Data_v1__4[[#This Row],[Date of Admission]])</f>
        <v>1</v>
      </c>
      <c r="V6225">
        <f>YEAR(Healthcare_Data_v1__4[[#This Row],[Date of Admission]])</f>
        <v>2021</v>
      </c>
      <c r="W6225">
        <f>DAY(Healthcare_Data_v1__4[[#This Row],[Date of Admission]])</f>
        <v>13</v>
      </c>
    </row>
    <row r="6226" spans="1:23" x14ac:dyDescent="0.3">
      <c r="A6226" t="s">
        <v>23435</v>
      </c>
      <c r="B6226">
        <v>67</v>
      </c>
      <c r="C6226" t="s">
        <v>3</v>
      </c>
      <c r="D6226" t="s">
        <v>16</v>
      </c>
      <c r="E6226" t="s">
        <v>25</v>
      </c>
      <c r="F6226" t="s">
        <v>9</v>
      </c>
      <c r="G6226" s="1">
        <v>43993</v>
      </c>
      <c r="H6226" t="s">
        <v>11721</v>
      </c>
      <c r="I6226" t="s">
        <v>11722</v>
      </c>
      <c r="J6226">
        <v>15705.860500000001</v>
      </c>
      <c r="K6226" t="s">
        <v>41</v>
      </c>
      <c r="L6226">
        <v>30844</v>
      </c>
      <c r="M6226">
        <v>225</v>
      </c>
      <c r="N6226" t="s">
        <v>42</v>
      </c>
      <c r="O6226" s="1">
        <v>43993</v>
      </c>
      <c r="P6226" t="s">
        <v>85</v>
      </c>
      <c r="Q6226" t="s">
        <v>44</v>
      </c>
      <c r="R6226">
        <f>Healthcare_Data_v1__4[[#This Row],[Discharge Date]]-Healthcare_Data_v1__4[[#This Row],[Date of Admission]]</f>
        <v>0</v>
      </c>
      <c r="S6226" t="str" cm="1">
        <f t="array" ref="S6226">_xlfn.IFS( Healthcare_Data_v1__4[[#This Row],[Days of Stay]]&lt;10,"Low",Healthcare_Data_v1__4[[#This Row],[Days of Stay]]&lt;20,"Med",Healthcare_Data_v1__4[[#This Row],[Days of Stay]]&lt;=30,"High")</f>
        <v>Low</v>
      </c>
      <c r="T6226" t="str">
        <f>CONCATENATE(Healthcare_Data_v1__4[[#This Row],[Medical Condition]],Healthcare_Data_v1__4[[#This Row],[Duration]])</f>
        <v>ArthritisLow</v>
      </c>
      <c r="U6226">
        <f>MONTH(Healthcare_Data_v1__4[[#This Row],[Date of Admission]])</f>
        <v>6</v>
      </c>
      <c r="V6226">
        <f>YEAR(Healthcare_Data_v1__4[[#This Row],[Date of Admission]])</f>
        <v>2020</v>
      </c>
      <c r="W6226">
        <f>DAY(Healthcare_Data_v1__4[[#This Row],[Date of Admission]])</f>
        <v>11</v>
      </c>
    </row>
    <row r="6227" spans="1:23" x14ac:dyDescent="0.3">
      <c r="A6227" t="s">
        <v>23436</v>
      </c>
      <c r="B6227">
        <v>57</v>
      </c>
      <c r="C6227" t="s">
        <v>3</v>
      </c>
      <c r="D6227" t="s">
        <v>16</v>
      </c>
      <c r="E6227" t="s">
        <v>19</v>
      </c>
      <c r="F6227" t="s">
        <v>9</v>
      </c>
      <c r="G6227" s="1">
        <v>44502</v>
      </c>
      <c r="H6227" t="s">
        <v>9993</v>
      </c>
      <c r="I6227" t="s">
        <v>11723</v>
      </c>
      <c r="J6227">
        <v>15704.538790000001</v>
      </c>
      <c r="K6227" t="s">
        <v>69</v>
      </c>
      <c r="L6227">
        <v>4454</v>
      </c>
      <c r="M6227">
        <v>285</v>
      </c>
      <c r="N6227" t="s">
        <v>42</v>
      </c>
      <c r="O6227" s="1">
        <v>44523</v>
      </c>
      <c r="P6227" t="s">
        <v>85</v>
      </c>
      <c r="Q6227" t="s">
        <v>44</v>
      </c>
      <c r="R6227">
        <f>Healthcare_Data_v1__4[[#This Row],[Discharge Date]]-Healthcare_Data_v1__4[[#This Row],[Date of Admission]]</f>
        <v>21</v>
      </c>
      <c r="S6227" t="str" cm="1">
        <f t="array" ref="S6227">_xlfn.IFS( Healthcare_Data_v1__4[[#This Row],[Days of Stay]]&lt;10,"Low",Healthcare_Data_v1__4[[#This Row],[Days of Stay]]&lt;20,"Med",Healthcare_Data_v1__4[[#This Row],[Days of Stay]]&lt;=30,"High")</f>
        <v>High</v>
      </c>
      <c r="T6227" t="str">
        <f>CONCATENATE(Healthcare_Data_v1__4[[#This Row],[Medical Condition]],Healthcare_Data_v1__4[[#This Row],[Duration]])</f>
        <v>ArthritisHigh</v>
      </c>
      <c r="U6227">
        <f>MONTH(Healthcare_Data_v1__4[[#This Row],[Date of Admission]])</f>
        <v>11</v>
      </c>
      <c r="V6227">
        <f>YEAR(Healthcare_Data_v1__4[[#This Row],[Date of Admission]])</f>
        <v>2021</v>
      </c>
      <c r="W6227">
        <f>DAY(Healthcare_Data_v1__4[[#This Row],[Date of Admission]])</f>
        <v>2</v>
      </c>
    </row>
    <row r="6228" spans="1:23" x14ac:dyDescent="0.3">
      <c r="A6228" t="s">
        <v>23437</v>
      </c>
      <c r="B6228">
        <v>51</v>
      </c>
      <c r="C6228" t="s">
        <v>8</v>
      </c>
      <c r="D6228" t="s">
        <v>15</v>
      </c>
      <c r="E6228" t="s">
        <v>26</v>
      </c>
      <c r="F6228" t="s">
        <v>6</v>
      </c>
      <c r="G6228" s="1">
        <v>44729</v>
      </c>
      <c r="H6228" t="s">
        <v>11724</v>
      </c>
      <c r="I6228" t="s">
        <v>11725</v>
      </c>
      <c r="J6228">
        <v>15700.762350000001</v>
      </c>
      <c r="K6228" t="s">
        <v>47</v>
      </c>
      <c r="L6228">
        <v>31110</v>
      </c>
      <c r="M6228">
        <v>379</v>
      </c>
      <c r="N6228" t="s">
        <v>55</v>
      </c>
      <c r="O6228" s="1">
        <v>44748</v>
      </c>
      <c r="P6228" t="s">
        <v>49</v>
      </c>
      <c r="Q6228" t="s">
        <v>50</v>
      </c>
      <c r="R6228">
        <f>Healthcare_Data_v1__4[[#This Row],[Discharge Date]]-Healthcare_Data_v1__4[[#This Row],[Date of Admission]]</f>
        <v>19</v>
      </c>
      <c r="S6228" t="str" cm="1">
        <f t="array" ref="S6228">_xlfn.IFS( Healthcare_Data_v1__4[[#This Row],[Days of Stay]]&lt;10,"Low",Healthcare_Data_v1__4[[#This Row],[Days of Stay]]&lt;20,"Med",Healthcare_Data_v1__4[[#This Row],[Days of Stay]]&lt;=30,"High")</f>
        <v>Med</v>
      </c>
      <c r="T6228" t="str">
        <f>CONCATENATE(Healthcare_Data_v1__4[[#This Row],[Medical Condition]],Healthcare_Data_v1__4[[#This Row],[Duration]])</f>
        <v>AsthmaMed</v>
      </c>
      <c r="U6228">
        <f>MONTH(Healthcare_Data_v1__4[[#This Row],[Date of Admission]])</f>
        <v>6</v>
      </c>
      <c r="V6228">
        <f>YEAR(Healthcare_Data_v1__4[[#This Row],[Date of Admission]])</f>
        <v>2022</v>
      </c>
      <c r="W6228">
        <f>DAY(Healthcare_Data_v1__4[[#This Row],[Date of Admission]])</f>
        <v>17</v>
      </c>
    </row>
    <row r="6229" spans="1:23" x14ac:dyDescent="0.3">
      <c r="A6229" t="s">
        <v>23438</v>
      </c>
      <c r="B6229">
        <v>69</v>
      </c>
      <c r="C6229" t="s">
        <v>3</v>
      </c>
      <c r="D6229" t="s">
        <v>16</v>
      </c>
      <c r="E6229" t="s">
        <v>23</v>
      </c>
      <c r="F6229" t="s">
        <v>11</v>
      </c>
      <c r="G6229" s="1">
        <v>43725</v>
      </c>
      <c r="H6229" t="s">
        <v>11726</v>
      </c>
      <c r="I6229" t="s">
        <v>11727</v>
      </c>
      <c r="J6229">
        <v>15698.37045</v>
      </c>
      <c r="K6229" t="s">
        <v>41</v>
      </c>
      <c r="L6229">
        <v>66590</v>
      </c>
      <c r="M6229">
        <v>239</v>
      </c>
      <c r="N6229" t="s">
        <v>48</v>
      </c>
      <c r="O6229" s="1">
        <v>43748</v>
      </c>
      <c r="P6229" t="s">
        <v>49</v>
      </c>
      <c r="Q6229" t="s">
        <v>57</v>
      </c>
      <c r="R6229">
        <f>Healthcare_Data_v1__4[[#This Row],[Discharge Date]]-Healthcare_Data_v1__4[[#This Row],[Date of Admission]]</f>
        <v>23</v>
      </c>
      <c r="S6229" t="str" cm="1">
        <f t="array" ref="S6229">_xlfn.IFS( Healthcare_Data_v1__4[[#This Row],[Days of Stay]]&lt;10,"Low",Healthcare_Data_v1__4[[#This Row],[Days of Stay]]&lt;20,"Med",Healthcare_Data_v1__4[[#This Row],[Days of Stay]]&lt;=30,"High")</f>
        <v>High</v>
      </c>
      <c r="T6229" t="str">
        <f>CONCATENATE(Healthcare_Data_v1__4[[#This Row],[Medical Condition]],Healthcare_Data_v1__4[[#This Row],[Duration]])</f>
        <v>CancerHigh</v>
      </c>
      <c r="U6229">
        <f>MONTH(Healthcare_Data_v1__4[[#This Row],[Date of Admission]])</f>
        <v>9</v>
      </c>
      <c r="V6229">
        <f>YEAR(Healthcare_Data_v1__4[[#This Row],[Date of Admission]])</f>
        <v>2019</v>
      </c>
      <c r="W6229">
        <f>DAY(Healthcare_Data_v1__4[[#This Row],[Date of Admission]])</f>
        <v>17</v>
      </c>
    </row>
    <row r="6230" spans="1:23" x14ac:dyDescent="0.3">
      <c r="A6230" t="s">
        <v>23439</v>
      </c>
      <c r="B6230">
        <v>78</v>
      </c>
      <c r="C6230" t="s">
        <v>3</v>
      </c>
      <c r="D6230" t="s">
        <v>16</v>
      </c>
      <c r="E6230" t="s">
        <v>24</v>
      </c>
      <c r="F6230" t="s">
        <v>10</v>
      </c>
      <c r="G6230" s="1">
        <v>44665</v>
      </c>
      <c r="H6230" t="s">
        <v>11728</v>
      </c>
      <c r="I6230" t="s">
        <v>11729</v>
      </c>
      <c r="J6230">
        <v>15696.71898</v>
      </c>
      <c r="K6230" t="s">
        <v>41</v>
      </c>
      <c r="L6230">
        <v>12484</v>
      </c>
      <c r="M6230">
        <v>115</v>
      </c>
      <c r="N6230" t="s">
        <v>48</v>
      </c>
      <c r="O6230" s="1">
        <v>44693</v>
      </c>
      <c r="P6230" t="s">
        <v>56</v>
      </c>
      <c r="Q6230" t="s">
        <v>44</v>
      </c>
      <c r="R6230">
        <f>Healthcare_Data_v1__4[[#This Row],[Discharge Date]]-Healthcare_Data_v1__4[[#This Row],[Date of Admission]]</f>
        <v>28</v>
      </c>
      <c r="S6230" t="str" cm="1">
        <f t="array" ref="S6230">_xlfn.IFS( Healthcare_Data_v1__4[[#This Row],[Days of Stay]]&lt;10,"Low",Healthcare_Data_v1__4[[#This Row],[Days of Stay]]&lt;20,"Med",Healthcare_Data_v1__4[[#This Row],[Days of Stay]]&lt;=30,"High")</f>
        <v>High</v>
      </c>
      <c r="T6230" t="str">
        <f>CONCATENATE(Healthcare_Data_v1__4[[#This Row],[Medical Condition]],Healthcare_Data_v1__4[[#This Row],[Duration]])</f>
        <v>HypertensionHigh</v>
      </c>
      <c r="U6230">
        <f>MONTH(Healthcare_Data_v1__4[[#This Row],[Date of Admission]])</f>
        <v>4</v>
      </c>
      <c r="V6230">
        <f>YEAR(Healthcare_Data_v1__4[[#This Row],[Date of Admission]])</f>
        <v>2022</v>
      </c>
      <c r="W6230">
        <f>DAY(Healthcare_Data_v1__4[[#This Row],[Date of Admission]])</f>
        <v>14</v>
      </c>
    </row>
    <row r="6231" spans="1:23" x14ac:dyDescent="0.3">
      <c r="A6231" t="s">
        <v>23324</v>
      </c>
      <c r="B6231">
        <v>29</v>
      </c>
      <c r="C6231" t="s">
        <v>5</v>
      </c>
      <c r="D6231" t="s">
        <v>16</v>
      </c>
      <c r="E6231" t="s">
        <v>20</v>
      </c>
      <c r="F6231" t="s">
        <v>4</v>
      </c>
      <c r="G6231" s="1">
        <v>44490</v>
      </c>
      <c r="H6231" t="s">
        <v>11730</v>
      </c>
      <c r="I6231" t="s">
        <v>11731</v>
      </c>
      <c r="J6231">
        <v>15694.972040000001</v>
      </c>
      <c r="K6231" t="s">
        <v>63</v>
      </c>
      <c r="L6231">
        <v>49186</v>
      </c>
      <c r="M6231">
        <v>454</v>
      </c>
      <c r="N6231" t="s">
        <v>48</v>
      </c>
      <c r="O6231" s="1">
        <v>44504</v>
      </c>
      <c r="P6231" t="s">
        <v>56</v>
      </c>
      <c r="Q6231" t="s">
        <v>57</v>
      </c>
      <c r="R6231">
        <f>Healthcare_Data_v1__4[[#This Row],[Discharge Date]]-Healthcare_Data_v1__4[[#This Row],[Date of Admission]]</f>
        <v>14</v>
      </c>
      <c r="S6231" t="str" cm="1">
        <f t="array" ref="S6231">_xlfn.IFS( Healthcare_Data_v1__4[[#This Row],[Days of Stay]]&lt;10,"Low",Healthcare_Data_v1__4[[#This Row],[Days of Stay]]&lt;20,"Med",Healthcare_Data_v1__4[[#This Row],[Days of Stay]]&lt;=30,"High")</f>
        <v>Med</v>
      </c>
      <c r="T6231" t="str">
        <f>CONCATENATE(Healthcare_Data_v1__4[[#This Row],[Medical Condition]],Healthcare_Data_v1__4[[#This Row],[Duration]])</f>
        <v>DiabetesMed</v>
      </c>
      <c r="U6231">
        <f>MONTH(Healthcare_Data_v1__4[[#This Row],[Date of Admission]])</f>
        <v>10</v>
      </c>
      <c r="V6231">
        <f>YEAR(Healthcare_Data_v1__4[[#This Row],[Date of Admission]])</f>
        <v>2021</v>
      </c>
      <c r="W6231">
        <f>DAY(Healthcare_Data_v1__4[[#This Row],[Date of Admission]])</f>
        <v>21</v>
      </c>
    </row>
    <row r="6232" spans="1:23" x14ac:dyDescent="0.3">
      <c r="A6232" t="s">
        <v>23440</v>
      </c>
      <c r="B6232">
        <v>74</v>
      </c>
      <c r="C6232" t="s">
        <v>3</v>
      </c>
      <c r="D6232" t="s">
        <v>15</v>
      </c>
      <c r="E6232" t="s">
        <v>24</v>
      </c>
      <c r="F6232" t="s">
        <v>7</v>
      </c>
      <c r="G6232" s="1">
        <v>44627</v>
      </c>
      <c r="H6232" t="s">
        <v>11732</v>
      </c>
      <c r="I6232" t="s">
        <v>11733</v>
      </c>
      <c r="J6232">
        <v>15693.50995</v>
      </c>
      <c r="K6232" t="s">
        <v>41</v>
      </c>
      <c r="L6232">
        <v>11086</v>
      </c>
      <c r="M6232">
        <v>159</v>
      </c>
      <c r="N6232" t="s">
        <v>42</v>
      </c>
      <c r="O6232" s="1">
        <v>44631</v>
      </c>
      <c r="P6232" t="s">
        <v>49</v>
      </c>
      <c r="Q6232" t="s">
        <v>44</v>
      </c>
      <c r="R6232">
        <f>Healthcare_Data_v1__4[[#This Row],[Discharge Date]]-Healthcare_Data_v1__4[[#This Row],[Date of Admission]]</f>
        <v>4</v>
      </c>
      <c r="S6232" t="str" cm="1">
        <f t="array" ref="S6232">_xlfn.IFS( Healthcare_Data_v1__4[[#This Row],[Days of Stay]]&lt;10,"Low",Healthcare_Data_v1__4[[#This Row],[Days of Stay]]&lt;20,"Med",Healthcare_Data_v1__4[[#This Row],[Days of Stay]]&lt;=30,"High")</f>
        <v>Low</v>
      </c>
      <c r="T6232" t="str">
        <f>CONCATENATE(Healthcare_Data_v1__4[[#This Row],[Medical Condition]],Healthcare_Data_v1__4[[#This Row],[Duration]])</f>
        <v>ObesityLow</v>
      </c>
      <c r="U6232">
        <f>MONTH(Healthcare_Data_v1__4[[#This Row],[Date of Admission]])</f>
        <v>3</v>
      </c>
      <c r="V6232">
        <f>YEAR(Healthcare_Data_v1__4[[#This Row],[Date of Admission]])</f>
        <v>2022</v>
      </c>
      <c r="W6232">
        <f>DAY(Healthcare_Data_v1__4[[#This Row],[Date of Admission]])</f>
        <v>7</v>
      </c>
    </row>
    <row r="6233" spans="1:23" x14ac:dyDescent="0.3">
      <c r="A6233" t="s">
        <v>23441</v>
      </c>
      <c r="B6233">
        <v>31</v>
      </c>
      <c r="C6233" t="s">
        <v>5</v>
      </c>
      <c r="D6233" t="s">
        <v>15</v>
      </c>
      <c r="E6233" t="s">
        <v>19</v>
      </c>
      <c r="F6233" t="s">
        <v>10</v>
      </c>
      <c r="G6233" s="1">
        <v>44173</v>
      </c>
      <c r="H6233" t="s">
        <v>11734</v>
      </c>
      <c r="I6233" t="s">
        <v>11735</v>
      </c>
      <c r="J6233">
        <v>15689.838320000001</v>
      </c>
      <c r="K6233" t="s">
        <v>47</v>
      </c>
      <c r="L6233">
        <v>18882</v>
      </c>
      <c r="M6233">
        <v>458</v>
      </c>
      <c r="N6233" t="s">
        <v>48</v>
      </c>
      <c r="O6233" s="1">
        <v>44180</v>
      </c>
      <c r="P6233" t="s">
        <v>56</v>
      </c>
      <c r="Q6233" t="s">
        <v>50</v>
      </c>
      <c r="R6233">
        <f>Healthcare_Data_v1__4[[#This Row],[Discharge Date]]-Healthcare_Data_v1__4[[#This Row],[Date of Admission]]</f>
        <v>7</v>
      </c>
      <c r="S6233" t="str" cm="1">
        <f t="array" ref="S6233">_xlfn.IFS( Healthcare_Data_v1__4[[#This Row],[Days of Stay]]&lt;10,"Low",Healthcare_Data_v1__4[[#This Row],[Days of Stay]]&lt;20,"Med",Healthcare_Data_v1__4[[#This Row],[Days of Stay]]&lt;=30,"High")</f>
        <v>Low</v>
      </c>
      <c r="T6233" t="str">
        <f>CONCATENATE(Healthcare_Data_v1__4[[#This Row],[Medical Condition]],Healthcare_Data_v1__4[[#This Row],[Duration]])</f>
        <v>HypertensionLow</v>
      </c>
      <c r="U6233">
        <f>MONTH(Healthcare_Data_v1__4[[#This Row],[Date of Admission]])</f>
        <v>12</v>
      </c>
      <c r="V6233">
        <f>YEAR(Healthcare_Data_v1__4[[#This Row],[Date of Admission]])</f>
        <v>2020</v>
      </c>
      <c r="W6233">
        <f>DAY(Healthcare_Data_v1__4[[#This Row],[Date of Admission]])</f>
        <v>8</v>
      </c>
    </row>
    <row r="6234" spans="1:23" x14ac:dyDescent="0.3">
      <c r="A6234" t="s">
        <v>23442</v>
      </c>
      <c r="B6234">
        <v>57</v>
      </c>
      <c r="C6234" t="s">
        <v>3</v>
      </c>
      <c r="D6234" t="s">
        <v>16</v>
      </c>
      <c r="E6234" t="s">
        <v>26</v>
      </c>
      <c r="F6234" t="s">
        <v>7</v>
      </c>
      <c r="G6234" s="1">
        <v>45224</v>
      </c>
      <c r="H6234" t="s">
        <v>5915</v>
      </c>
      <c r="I6234" t="s">
        <v>11736</v>
      </c>
      <c r="J6234">
        <v>15686.50138</v>
      </c>
      <c r="K6234" t="s">
        <v>63</v>
      </c>
      <c r="L6234">
        <v>8872</v>
      </c>
      <c r="M6234">
        <v>409</v>
      </c>
      <c r="N6234" t="s">
        <v>55</v>
      </c>
      <c r="O6234" s="1">
        <v>45229</v>
      </c>
      <c r="P6234" t="s">
        <v>60</v>
      </c>
      <c r="Q6234" t="s">
        <v>50</v>
      </c>
      <c r="R6234">
        <f>Healthcare_Data_v1__4[[#This Row],[Discharge Date]]-Healthcare_Data_v1__4[[#This Row],[Date of Admission]]</f>
        <v>5</v>
      </c>
      <c r="S6234" t="str" cm="1">
        <f t="array" ref="S6234">_xlfn.IFS( Healthcare_Data_v1__4[[#This Row],[Days of Stay]]&lt;10,"Low",Healthcare_Data_v1__4[[#This Row],[Days of Stay]]&lt;20,"Med",Healthcare_Data_v1__4[[#This Row],[Days of Stay]]&lt;=30,"High")</f>
        <v>Low</v>
      </c>
      <c r="T6234" t="str">
        <f>CONCATENATE(Healthcare_Data_v1__4[[#This Row],[Medical Condition]],Healthcare_Data_v1__4[[#This Row],[Duration]])</f>
        <v>ObesityLow</v>
      </c>
      <c r="U6234">
        <f>MONTH(Healthcare_Data_v1__4[[#This Row],[Date of Admission]])</f>
        <v>10</v>
      </c>
      <c r="V6234">
        <f>YEAR(Healthcare_Data_v1__4[[#This Row],[Date of Admission]])</f>
        <v>2023</v>
      </c>
      <c r="W6234">
        <f>DAY(Healthcare_Data_v1__4[[#This Row],[Date of Admission]])</f>
        <v>25</v>
      </c>
    </row>
    <row r="6235" spans="1:23" x14ac:dyDescent="0.3">
      <c r="A6235" t="s">
        <v>23443</v>
      </c>
      <c r="B6235">
        <v>63</v>
      </c>
      <c r="C6235" t="s">
        <v>3</v>
      </c>
      <c r="D6235" t="s">
        <v>16</v>
      </c>
      <c r="E6235" t="s">
        <v>26</v>
      </c>
      <c r="F6235" t="s">
        <v>10</v>
      </c>
      <c r="G6235" s="1">
        <v>45177</v>
      </c>
      <c r="H6235" t="s">
        <v>11737</v>
      </c>
      <c r="I6235" t="s">
        <v>11738</v>
      </c>
      <c r="J6235">
        <v>15686.47589</v>
      </c>
      <c r="K6235" t="s">
        <v>41</v>
      </c>
      <c r="L6235">
        <v>31218</v>
      </c>
      <c r="M6235">
        <v>135</v>
      </c>
      <c r="N6235" t="s">
        <v>55</v>
      </c>
      <c r="O6235" s="1">
        <v>45204</v>
      </c>
      <c r="P6235" t="s">
        <v>56</v>
      </c>
      <c r="Q6235" t="s">
        <v>50</v>
      </c>
      <c r="R6235">
        <f>Healthcare_Data_v1__4[[#This Row],[Discharge Date]]-Healthcare_Data_v1__4[[#This Row],[Date of Admission]]</f>
        <v>27</v>
      </c>
      <c r="S6235" t="str" cm="1">
        <f t="array" ref="S6235">_xlfn.IFS( Healthcare_Data_v1__4[[#This Row],[Days of Stay]]&lt;10,"Low",Healthcare_Data_v1__4[[#This Row],[Days of Stay]]&lt;20,"Med",Healthcare_Data_v1__4[[#This Row],[Days of Stay]]&lt;=30,"High")</f>
        <v>High</v>
      </c>
      <c r="T6235" t="str">
        <f>CONCATENATE(Healthcare_Data_v1__4[[#This Row],[Medical Condition]],Healthcare_Data_v1__4[[#This Row],[Duration]])</f>
        <v>HypertensionHigh</v>
      </c>
      <c r="U6235">
        <f>MONTH(Healthcare_Data_v1__4[[#This Row],[Date of Admission]])</f>
        <v>9</v>
      </c>
      <c r="V6235">
        <f>YEAR(Healthcare_Data_v1__4[[#This Row],[Date of Admission]])</f>
        <v>2023</v>
      </c>
      <c r="W6235">
        <f>DAY(Healthcare_Data_v1__4[[#This Row],[Date of Admission]])</f>
        <v>8</v>
      </c>
    </row>
    <row r="6236" spans="1:23" x14ac:dyDescent="0.3">
      <c r="A6236" t="s">
        <v>11739</v>
      </c>
      <c r="B6236">
        <v>28</v>
      </c>
      <c r="C6236" t="s">
        <v>5</v>
      </c>
      <c r="D6236" t="s">
        <v>15</v>
      </c>
      <c r="E6236" t="s">
        <v>24</v>
      </c>
      <c r="F6236" t="s">
        <v>4</v>
      </c>
      <c r="G6236" s="1">
        <v>44633</v>
      </c>
      <c r="H6236" t="s">
        <v>11740</v>
      </c>
      <c r="I6236" t="s">
        <v>1243</v>
      </c>
      <c r="J6236">
        <v>15680.9118</v>
      </c>
      <c r="K6236" t="s">
        <v>47</v>
      </c>
      <c r="L6236">
        <v>14529</v>
      </c>
      <c r="M6236">
        <v>461</v>
      </c>
      <c r="N6236" t="s">
        <v>48</v>
      </c>
      <c r="O6236" s="1">
        <v>44639</v>
      </c>
      <c r="P6236" t="s">
        <v>60</v>
      </c>
      <c r="Q6236" t="s">
        <v>50</v>
      </c>
      <c r="R6236">
        <f>Healthcare_Data_v1__4[[#This Row],[Discharge Date]]-Healthcare_Data_v1__4[[#This Row],[Date of Admission]]</f>
        <v>6</v>
      </c>
      <c r="S6236" t="str" cm="1">
        <f t="array" ref="S6236">_xlfn.IFS( Healthcare_Data_v1__4[[#This Row],[Days of Stay]]&lt;10,"Low",Healthcare_Data_v1__4[[#This Row],[Days of Stay]]&lt;20,"Med",Healthcare_Data_v1__4[[#This Row],[Days of Stay]]&lt;=30,"High")</f>
        <v>Low</v>
      </c>
      <c r="T6236" t="str">
        <f>CONCATENATE(Healthcare_Data_v1__4[[#This Row],[Medical Condition]],Healthcare_Data_v1__4[[#This Row],[Duration]])</f>
        <v>DiabetesLow</v>
      </c>
      <c r="U6236">
        <f>MONTH(Healthcare_Data_v1__4[[#This Row],[Date of Admission]])</f>
        <v>3</v>
      </c>
      <c r="V6236">
        <f>YEAR(Healthcare_Data_v1__4[[#This Row],[Date of Admission]])</f>
        <v>2022</v>
      </c>
      <c r="W6236">
        <f>DAY(Healthcare_Data_v1__4[[#This Row],[Date of Admission]])</f>
        <v>13</v>
      </c>
    </row>
    <row r="6237" spans="1:23" x14ac:dyDescent="0.3">
      <c r="A6237" t="s">
        <v>23444</v>
      </c>
      <c r="B6237">
        <v>24</v>
      </c>
      <c r="C6237" t="s">
        <v>12</v>
      </c>
      <c r="D6237" t="s">
        <v>15</v>
      </c>
      <c r="E6237" t="s">
        <v>20</v>
      </c>
      <c r="F6237" t="s">
        <v>4</v>
      </c>
      <c r="G6237" s="1">
        <v>44297</v>
      </c>
      <c r="H6237" t="s">
        <v>11741</v>
      </c>
      <c r="I6237" t="s">
        <v>11742</v>
      </c>
      <c r="J6237">
        <v>15678.224980000001</v>
      </c>
      <c r="K6237" t="s">
        <v>69</v>
      </c>
      <c r="L6237">
        <v>31771</v>
      </c>
      <c r="M6237">
        <v>425</v>
      </c>
      <c r="N6237" t="s">
        <v>55</v>
      </c>
      <c r="O6237" s="1">
        <v>44311</v>
      </c>
      <c r="P6237" t="s">
        <v>60</v>
      </c>
      <c r="Q6237" t="s">
        <v>44</v>
      </c>
      <c r="R6237">
        <f>Healthcare_Data_v1__4[[#This Row],[Discharge Date]]-Healthcare_Data_v1__4[[#This Row],[Date of Admission]]</f>
        <v>14</v>
      </c>
      <c r="S6237" t="str" cm="1">
        <f t="array" ref="S6237">_xlfn.IFS( Healthcare_Data_v1__4[[#This Row],[Days of Stay]]&lt;10,"Low",Healthcare_Data_v1__4[[#This Row],[Days of Stay]]&lt;20,"Med",Healthcare_Data_v1__4[[#This Row],[Days of Stay]]&lt;=30,"High")</f>
        <v>Med</v>
      </c>
      <c r="T6237" t="str">
        <f>CONCATENATE(Healthcare_Data_v1__4[[#This Row],[Medical Condition]],Healthcare_Data_v1__4[[#This Row],[Duration]])</f>
        <v>DiabetesMed</v>
      </c>
      <c r="U6237">
        <f>MONTH(Healthcare_Data_v1__4[[#This Row],[Date of Admission]])</f>
        <v>4</v>
      </c>
      <c r="V6237">
        <f>YEAR(Healthcare_Data_v1__4[[#This Row],[Date of Admission]])</f>
        <v>2021</v>
      </c>
      <c r="W6237">
        <f>DAY(Healthcare_Data_v1__4[[#This Row],[Date of Admission]])</f>
        <v>11</v>
      </c>
    </row>
    <row r="6238" spans="1:23" x14ac:dyDescent="0.3">
      <c r="A6238" t="s">
        <v>23445</v>
      </c>
      <c r="B6238">
        <v>36</v>
      </c>
      <c r="C6238" t="s">
        <v>5</v>
      </c>
      <c r="D6238" t="s">
        <v>16</v>
      </c>
      <c r="E6238" t="s">
        <v>21</v>
      </c>
      <c r="F6238" t="s">
        <v>11</v>
      </c>
      <c r="G6238" s="1">
        <v>44618</v>
      </c>
      <c r="H6238" t="s">
        <v>11743</v>
      </c>
      <c r="I6238" t="s">
        <v>11744</v>
      </c>
      <c r="J6238">
        <v>15673.60075</v>
      </c>
      <c r="K6238" t="s">
        <v>66</v>
      </c>
      <c r="L6238">
        <v>43291</v>
      </c>
      <c r="M6238">
        <v>433</v>
      </c>
      <c r="N6238" t="s">
        <v>42</v>
      </c>
      <c r="O6238" s="1">
        <v>44621</v>
      </c>
      <c r="P6238" t="s">
        <v>49</v>
      </c>
      <c r="Q6238" t="s">
        <v>44</v>
      </c>
      <c r="R6238">
        <f>Healthcare_Data_v1__4[[#This Row],[Discharge Date]]-Healthcare_Data_v1__4[[#This Row],[Date of Admission]]</f>
        <v>3</v>
      </c>
      <c r="S6238" t="str" cm="1">
        <f t="array" ref="S6238">_xlfn.IFS( Healthcare_Data_v1__4[[#This Row],[Days of Stay]]&lt;10,"Low",Healthcare_Data_v1__4[[#This Row],[Days of Stay]]&lt;20,"Med",Healthcare_Data_v1__4[[#This Row],[Days of Stay]]&lt;=30,"High")</f>
        <v>Low</v>
      </c>
      <c r="T6238" t="str">
        <f>CONCATENATE(Healthcare_Data_v1__4[[#This Row],[Medical Condition]],Healthcare_Data_v1__4[[#This Row],[Duration]])</f>
        <v>CancerLow</v>
      </c>
      <c r="U6238">
        <f>MONTH(Healthcare_Data_v1__4[[#This Row],[Date of Admission]])</f>
        <v>2</v>
      </c>
      <c r="V6238">
        <f>YEAR(Healthcare_Data_v1__4[[#This Row],[Date of Admission]])</f>
        <v>2022</v>
      </c>
      <c r="W6238">
        <f>DAY(Healthcare_Data_v1__4[[#This Row],[Date of Admission]])</f>
        <v>26</v>
      </c>
    </row>
    <row r="6239" spans="1:23" x14ac:dyDescent="0.3">
      <c r="A6239" t="s">
        <v>23446</v>
      </c>
      <c r="B6239">
        <v>72</v>
      </c>
      <c r="C6239" t="s">
        <v>3</v>
      </c>
      <c r="D6239" t="s">
        <v>16</v>
      </c>
      <c r="E6239" t="s">
        <v>23</v>
      </c>
      <c r="F6239" t="s">
        <v>10</v>
      </c>
      <c r="G6239" s="1">
        <v>44273</v>
      </c>
      <c r="H6239" t="s">
        <v>11745</v>
      </c>
      <c r="I6239" t="s">
        <v>11746</v>
      </c>
      <c r="J6239">
        <v>15673.56453</v>
      </c>
      <c r="K6239" t="s">
        <v>41</v>
      </c>
      <c r="L6239">
        <v>22949</v>
      </c>
      <c r="M6239">
        <v>345</v>
      </c>
      <c r="N6239" t="s">
        <v>55</v>
      </c>
      <c r="O6239" s="1">
        <v>44285</v>
      </c>
      <c r="P6239" t="s">
        <v>60</v>
      </c>
      <c r="Q6239" t="s">
        <v>44</v>
      </c>
      <c r="R6239">
        <f>Healthcare_Data_v1__4[[#This Row],[Discharge Date]]-Healthcare_Data_v1__4[[#This Row],[Date of Admission]]</f>
        <v>12</v>
      </c>
      <c r="S6239" t="str" cm="1">
        <f t="array" ref="S6239">_xlfn.IFS( Healthcare_Data_v1__4[[#This Row],[Days of Stay]]&lt;10,"Low",Healthcare_Data_v1__4[[#This Row],[Days of Stay]]&lt;20,"Med",Healthcare_Data_v1__4[[#This Row],[Days of Stay]]&lt;=30,"High")</f>
        <v>Med</v>
      </c>
      <c r="T6239" t="str">
        <f>CONCATENATE(Healthcare_Data_v1__4[[#This Row],[Medical Condition]],Healthcare_Data_v1__4[[#This Row],[Duration]])</f>
        <v>HypertensionMed</v>
      </c>
      <c r="U6239">
        <f>MONTH(Healthcare_Data_v1__4[[#This Row],[Date of Admission]])</f>
        <v>3</v>
      </c>
      <c r="V6239">
        <f>YEAR(Healthcare_Data_v1__4[[#This Row],[Date of Admission]])</f>
        <v>2021</v>
      </c>
      <c r="W6239">
        <f>DAY(Healthcare_Data_v1__4[[#This Row],[Date of Admission]])</f>
        <v>18</v>
      </c>
    </row>
    <row r="6240" spans="1:23" x14ac:dyDescent="0.3">
      <c r="A6240" t="s">
        <v>23447</v>
      </c>
      <c r="B6240">
        <v>64</v>
      </c>
      <c r="C6240" t="s">
        <v>3</v>
      </c>
      <c r="D6240" t="s">
        <v>16</v>
      </c>
      <c r="E6240" t="s">
        <v>21</v>
      </c>
      <c r="F6240" t="s">
        <v>9</v>
      </c>
      <c r="G6240" s="1">
        <v>44186</v>
      </c>
      <c r="H6240" t="s">
        <v>23448</v>
      </c>
      <c r="I6240" t="s">
        <v>11747</v>
      </c>
      <c r="J6240">
        <v>15663.275799999999</v>
      </c>
      <c r="K6240" t="s">
        <v>41</v>
      </c>
      <c r="L6240">
        <v>36136</v>
      </c>
      <c r="M6240">
        <v>308</v>
      </c>
      <c r="N6240" t="s">
        <v>42</v>
      </c>
      <c r="O6240" s="1">
        <v>44192</v>
      </c>
      <c r="P6240" t="s">
        <v>85</v>
      </c>
      <c r="Q6240" t="s">
        <v>44</v>
      </c>
      <c r="R6240">
        <f>Healthcare_Data_v1__4[[#This Row],[Discharge Date]]-Healthcare_Data_v1__4[[#This Row],[Date of Admission]]</f>
        <v>6</v>
      </c>
      <c r="S6240" t="str" cm="1">
        <f t="array" ref="S6240">_xlfn.IFS( Healthcare_Data_v1__4[[#This Row],[Days of Stay]]&lt;10,"Low",Healthcare_Data_v1__4[[#This Row],[Days of Stay]]&lt;20,"Med",Healthcare_Data_v1__4[[#This Row],[Days of Stay]]&lt;=30,"High")</f>
        <v>Low</v>
      </c>
      <c r="T6240" t="str">
        <f>CONCATENATE(Healthcare_Data_v1__4[[#This Row],[Medical Condition]],Healthcare_Data_v1__4[[#This Row],[Duration]])</f>
        <v>ArthritisLow</v>
      </c>
      <c r="U6240">
        <f>MONTH(Healthcare_Data_v1__4[[#This Row],[Date of Admission]])</f>
        <v>12</v>
      </c>
      <c r="V6240">
        <f>YEAR(Healthcare_Data_v1__4[[#This Row],[Date of Admission]])</f>
        <v>2020</v>
      </c>
      <c r="W6240">
        <f>DAY(Healthcare_Data_v1__4[[#This Row],[Date of Admission]])</f>
        <v>21</v>
      </c>
    </row>
    <row r="6241" spans="1:23" x14ac:dyDescent="0.3">
      <c r="A6241" t="s">
        <v>7103</v>
      </c>
      <c r="B6241">
        <v>78</v>
      </c>
      <c r="C6241" t="s">
        <v>3</v>
      </c>
      <c r="D6241" t="s">
        <v>15</v>
      </c>
      <c r="E6241" t="s">
        <v>20</v>
      </c>
      <c r="F6241" t="s">
        <v>6</v>
      </c>
      <c r="G6241" s="1">
        <v>44671</v>
      </c>
      <c r="H6241" t="s">
        <v>11748</v>
      </c>
      <c r="I6241" t="s">
        <v>11749</v>
      </c>
      <c r="J6241">
        <v>15661.2763</v>
      </c>
      <c r="K6241" t="s">
        <v>41</v>
      </c>
      <c r="L6241">
        <v>38647</v>
      </c>
      <c r="M6241">
        <v>437</v>
      </c>
      <c r="N6241" t="s">
        <v>55</v>
      </c>
      <c r="O6241" s="1">
        <v>44672</v>
      </c>
      <c r="P6241" t="s">
        <v>85</v>
      </c>
      <c r="Q6241" t="s">
        <v>57</v>
      </c>
      <c r="R6241">
        <f>Healthcare_Data_v1__4[[#This Row],[Discharge Date]]-Healthcare_Data_v1__4[[#This Row],[Date of Admission]]</f>
        <v>1</v>
      </c>
      <c r="S6241" t="str" cm="1">
        <f t="array" ref="S6241">_xlfn.IFS( Healthcare_Data_v1__4[[#This Row],[Days of Stay]]&lt;10,"Low",Healthcare_Data_v1__4[[#This Row],[Days of Stay]]&lt;20,"Med",Healthcare_Data_v1__4[[#This Row],[Days of Stay]]&lt;=30,"High")</f>
        <v>Low</v>
      </c>
      <c r="T6241" t="str">
        <f>CONCATENATE(Healthcare_Data_v1__4[[#This Row],[Medical Condition]],Healthcare_Data_v1__4[[#This Row],[Duration]])</f>
        <v>AsthmaLow</v>
      </c>
      <c r="U6241">
        <f>MONTH(Healthcare_Data_v1__4[[#This Row],[Date of Admission]])</f>
        <v>4</v>
      </c>
      <c r="V6241">
        <f>YEAR(Healthcare_Data_v1__4[[#This Row],[Date of Admission]])</f>
        <v>2022</v>
      </c>
      <c r="W6241">
        <f>DAY(Healthcare_Data_v1__4[[#This Row],[Date of Admission]])</f>
        <v>20</v>
      </c>
    </row>
    <row r="6242" spans="1:23" x14ac:dyDescent="0.3">
      <c r="A6242" t="s">
        <v>23449</v>
      </c>
      <c r="B6242">
        <v>73</v>
      </c>
      <c r="C6242" t="s">
        <v>3</v>
      </c>
      <c r="D6242" t="s">
        <v>16</v>
      </c>
      <c r="E6242" t="s">
        <v>20</v>
      </c>
      <c r="F6242" t="s">
        <v>9</v>
      </c>
      <c r="G6242" s="1">
        <v>43711</v>
      </c>
      <c r="H6242" t="s">
        <v>11750</v>
      </c>
      <c r="I6242" t="s">
        <v>11751</v>
      </c>
      <c r="J6242">
        <v>15659.232910000001</v>
      </c>
      <c r="K6242" t="s">
        <v>41</v>
      </c>
      <c r="L6242">
        <v>27761</v>
      </c>
      <c r="M6242">
        <v>291</v>
      </c>
      <c r="N6242" t="s">
        <v>42</v>
      </c>
      <c r="O6242" s="1">
        <v>43727</v>
      </c>
      <c r="P6242" t="s">
        <v>49</v>
      </c>
      <c r="Q6242" t="s">
        <v>44</v>
      </c>
      <c r="R6242">
        <f>Healthcare_Data_v1__4[[#This Row],[Discharge Date]]-Healthcare_Data_v1__4[[#This Row],[Date of Admission]]</f>
        <v>16</v>
      </c>
      <c r="S6242" t="str" cm="1">
        <f t="array" ref="S6242">_xlfn.IFS( Healthcare_Data_v1__4[[#This Row],[Days of Stay]]&lt;10,"Low",Healthcare_Data_v1__4[[#This Row],[Days of Stay]]&lt;20,"Med",Healthcare_Data_v1__4[[#This Row],[Days of Stay]]&lt;=30,"High")</f>
        <v>Med</v>
      </c>
      <c r="T6242" t="str">
        <f>CONCATENATE(Healthcare_Data_v1__4[[#This Row],[Medical Condition]],Healthcare_Data_v1__4[[#This Row],[Duration]])</f>
        <v>ArthritisMed</v>
      </c>
      <c r="U6242">
        <f>MONTH(Healthcare_Data_v1__4[[#This Row],[Date of Admission]])</f>
        <v>9</v>
      </c>
      <c r="V6242">
        <f>YEAR(Healthcare_Data_v1__4[[#This Row],[Date of Admission]])</f>
        <v>2019</v>
      </c>
      <c r="W6242">
        <f>DAY(Healthcare_Data_v1__4[[#This Row],[Date of Admission]])</f>
        <v>3</v>
      </c>
    </row>
    <row r="6243" spans="1:23" x14ac:dyDescent="0.3">
      <c r="A6243" t="s">
        <v>23450</v>
      </c>
      <c r="B6243">
        <v>48</v>
      </c>
      <c r="C6243" t="s">
        <v>8</v>
      </c>
      <c r="D6243" t="s">
        <v>15</v>
      </c>
      <c r="E6243" t="s">
        <v>22</v>
      </c>
      <c r="F6243" t="s">
        <v>7</v>
      </c>
      <c r="G6243" s="1">
        <v>43455</v>
      </c>
      <c r="H6243" t="s">
        <v>6123</v>
      </c>
      <c r="I6243" t="s">
        <v>11752</v>
      </c>
      <c r="J6243">
        <v>15658.014950000001</v>
      </c>
      <c r="K6243" t="s">
        <v>41</v>
      </c>
      <c r="L6243">
        <v>14843</v>
      </c>
      <c r="M6243">
        <v>142</v>
      </c>
      <c r="N6243" t="s">
        <v>55</v>
      </c>
      <c r="O6243" s="1">
        <v>43478</v>
      </c>
      <c r="P6243" t="s">
        <v>56</v>
      </c>
      <c r="Q6243" t="s">
        <v>50</v>
      </c>
      <c r="R6243">
        <f>Healthcare_Data_v1__4[[#This Row],[Discharge Date]]-Healthcare_Data_v1__4[[#This Row],[Date of Admission]]</f>
        <v>23</v>
      </c>
      <c r="S6243" t="str" cm="1">
        <f t="array" ref="S6243">_xlfn.IFS( Healthcare_Data_v1__4[[#This Row],[Days of Stay]]&lt;10,"Low",Healthcare_Data_v1__4[[#This Row],[Days of Stay]]&lt;20,"Med",Healthcare_Data_v1__4[[#This Row],[Days of Stay]]&lt;=30,"High")</f>
        <v>High</v>
      </c>
      <c r="T6243" t="str">
        <f>CONCATENATE(Healthcare_Data_v1__4[[#This Row],[Medical Condition]],Healthcare_Data_v1__4[[#This Row],[Duration]])</f>
        <v>ObesityHigh</v>
      </c>
      <c r="U6243">
        <f>MONTH(Healthcare_Data_v1__4[[#This Row],[Date of Admission]])</f>
        <v>12</v>
      </c>
      <c r="V6243">
        <f>YEAR(Healthcare_Data_v1__4[[#This Row],[Date of Admission]])</f>
        <v>2018</v>
      </c>
      <c r="W6243">
        <f>DAY(Healthcare_Data_v1__4[[#This Row],[Date of Admission]])</f>
        <v>21</v>
      </c>
    </row>
    <row r="6244" spans="1:23" x14ac:dyDescent="0.3">
      <c r="A6244" t="s">
        <v>3799</v>
      </c>
      <c r="B6244">
        <v>27</v>
      </c>
      <c r="C6244" t="s">
        <v>5</v>
      </c>
      <c r="D6244" t="s">
        <v>16</v>
      </c>
      <c r="E6244" t="s">
        <v>22</v>
      </c>
      <c r="F6244" t="s">
        <v>4</v>
      </c>
      <c r="G6244" s="1">
        <v>43794</v>
      </c>
      <c r="H6244" t="s">
        <v>11753</v>
      </c>
      <c r="I6244" t="s">
        <v>11754</v>
      </c>
      <c r="J6244">
        <v>15654.805469999999</v>
      </c>
      <c r="K6244" t="s">
        <v>47</v>
      </c>
      <c r="L6244">
        <v>5678</v>
      </c>
      <c r="M6244">
        <v>463</v>
      </c>
      <c r="N6244" t="s">
        <v>48</v>
      </c>
      <c r="O6244" s="1">
        <v>43824</v>
      </c>
      <c r="P6244" t="s">
        <v>56</v>
      </c>
      <c r="Q6244" t="s">
        <v>44</v>
      </c>
      <c r="R6244">
        <f>Healthcare_Data_v1__4[[#This Row],[Discharge Date]]-Healthcare_Data_v1__4[[#This Row],[Date of Admission]]</f>
        <v>30</v>
      </c>
      <c r="S6244" t="str" cm="1">
        <f t="array" ref="S6244">_xlfn.IFS( Healthcare_Data_v1__4[[#This Row],[Days of Stay]]&lt;10,"Low",Healthcare_Data_v1__4[[#This Row],[Days of Stay]]&lt;20,"Med",Healthcare_Data_v1__4[[#This Row],[Days of Stay]]&lt;=30,"High")</f>
        <v>High</v>
      </c>
      <c r="T6244" t="str">
        <f>CONCATENATE(Healthcare_Data_v1__4[[#This Row],[Medical Condition]],Healthcare_Data_v1__4[[#This Row],[Duration]])</f>
        <v>DiabetesHigh</v>
      </c>
      <c r="U6244">
        <f>MONTH(Healthcare_Data_v1__4[[#This Row],[Date of Admission]])</f>
        <v>11</v>
      </c>
      <c r="V6244">
        <f>YEAR(Healthcare_Data_v1__4[[#This Row],[Date of Admission]])</f>
        <v>2019</v>
      </c>
      <c r="W6244">
        <f>DAY(Healthcare_Data_v1__4[[#This Row],[Date of Admission]])</f>
        <v>25</v>
      </c>
    </row>
    <row r="6245" spans="1:23" x14ac:dyDescent="0.3">
      <c r="A6245" t="s">
        <v>23451</v>
      </c>
      <c r="B6245">
        <v>84</v>
      </c>
      <c r="C6245" t="s">
        <v>3</v>
      </c>
      <c r="D6245" t="s">
        <v>15</v>
      </c>
      <c r="E6245" t="s">
        <v>25</v>
      </c>
      <c r="F6245" t="s">
        <v>10</v>
      </c>
      <c r="G6245" s="1">
        <v>44973</v>
      </c>
      <c r="H6245" t="s">
        <v>11755</v>
      </c>
      <c r="I6245" t="s">
        <v>11756</v>
      </c>
      <c r="J6245">
        <v>15651.706190000001</v>
      </c>
      <c r="K6245" t="s">
        <v>41</v>
      </c>
      <c r="L6245">
        <v>33944</v>
      </c>
      <c r="M6245">
        <v>154</v>
      </c>
      <c r="N6245" t="s">
        <v>48</v>
      </c>
      <c r="O6245" s="1">
        <v>44975</v>
      </c>
      <c r="P6245" t="s">
        <v>56</v>
      </c>
      <c r="Q6245" t="s">
        <v>57</v>
      </c>
      <c r="R6245">
        <f>Healthcare_Data_v1__4[[#This Row],[Discharge Date]]-Healthcare_Data_v1__4[[#This Row],[Date of Admission]]</f>
        <v>2</v>
      </c>
      <c r="S6245" t="str" cm="1">
        <f t="array" ref="S6245">_xlfn.IFS( Healthcare_Data_v1__4[[#This Row],[Days of Stay]]&lt;10,"Low",Healthcare_Data_v1__4[[#This Row],[Days of Stay]]&lt;20,"Med",Healthcare_Data_v1__4[[#This Row],[Days of Stay]]&lt;=30,"High")</f>
        <v>Low</v>
      </c>
      <c r="T6245" t="str">
        <f>CONCATENATE(Healthcare_Data_v1__4[[#This Row],[Medical Condition]],Healthcare_Data_v1__4[[#This Row],[Duration]])</f>
        <v>HypertensionLow</v>
      </c>
      <c r="U6245">
        <f>MONTH(Healthcare_Data_v1__4[[#This Row],[Date of Admission]])</f>
        <v>2</v>
      </c>
      <c r="V6245">
        <f>YEAR(Healthcare_Data_v1__4[[#This Row],[Date of Admission]])</f>
        <v>2023</v>
      </c>
      <c r="W6245">
        <f>DAY(Healthcare_Data_v1__4[[#This Row],[Date of Admission]])</f>
        <v>16</v>
      </c>
    </row>
    <row r="6246" spans="1:23" x14ac:dyDescent="0.3">
      <c r="A6246" t="s">
        <v>23452</v>
      </c>
      <c r="B6246">
        <v>36</v>
      </c>
      <c r="C6246" t="s">
        <v>5</v>
      </c>
      <c r="D6246" t="s">
        <v>16</v>
      </c>
      <c r="E6246" t="s">
        <v>21</v>
      </c>
      <c r="F6246" t="s">
        <v>10</v>
      </c>
      <c r="G6246" s="1">
        <v>45194</v>
      </c>
      <c r="H6246" t="s">
        <v>1439</v>
      </c>
      <c r="I6246" t="s">
        <v>11757</v>
      </c>
      <c r="J6246">
        <v>15649.964599999999</v>
      </c>
      <c r="K6246" t="s">
        <v>41</v>
      </c>
      <c r="L6246">
        <v>1594</v>
      </c>
      <c r="M6246">
        <v>133</v>
      </c>
      <c r="N6246" t="s">
        <v>48</v>
      </c>
      <c r="O6246" s="1">
        <v>45210</v>
      </c>
      <c r="P6246" t="s">
        <v>49</v>
      </c>
      <c r="Q6246" t="s">
        <v>50</v>
      </c>
      <c r="R6246">
        <f>Healthcare_Data_v1__4[[#This Row],[Discharge Date]]-Healthcare_Data_v1__4[[#This Row],[Date of Admission]]</f>
        <v>16</v>
      </c>
      <c r="S6246" t="str" cm="1">
        <f t="array" ref="S6246">_xlfn.IFS( Healthcare_Data_v1__4[[#This Row],[Days of Stay]]&lt;10,"Low",Healthcare_Data_v1__4[[#This Row],[Days of Stay]]&lt;20,"Med",Healthcare_Data_v1__4[[#This Row],[Days of Stay]]&lt;=30,"High")</f>
        <v>Med</v>
      </c>
      <c r="T6246" t="str">
        <f>CONCATENATE(Healthcare_Data_v1__4[[#This Row],[Medical Condition]],Healthcare_Data_v1__4[[#This Row],[Duration]])</f>
        <v>HypertensionMed</v>
      </c>
      <c r="U6246">
        <f>MONTH(Healthcare_Data_v1__4[[#This Row],[Date of Admission]])</f>
        <v>9</v>
      </c>
      <c r="V6246">
        <f>YEAR(Healthcare_Data_v1__4[[#This Row],[Date of Admission]])</f>
        <v>2023</v>
      </c>
      <c r="W6246">
        <f>DAY(Healthcare_Data_v1__4[[#This Row],[Date of Admission]])</f>
        <v>25</v>
      </c>
    </row>
    <row r="6247" spans="1:23" x14ac:dyDescent="0.3">
      <c r="A6247" t="s">
        <v>23453</v>
      </c>
      <c r="B6247">
        <v>49</v>
      </c>
      <c r="C6247" t="s">
        <v>8</v>
      </c>
      <c r="D6247" t="s">
        <v>16</v>
      </c>
      <c r="E6247" t="s">
        <v>21</v>
      </c>
      <c r="F6247" t="s">
        <v>7</v>
      </c>
      <c r="G6247" s="1">
        <v>44420</v>
      </c>
      <c r="H6247" t="s">
        <v>11758</v>
      </c>
      <c r="I6247" t="s">
        <v>11759</v>
      </c>
      <c r="J6247">
        <v>15643.99555</v>
      </c>
      <c r="K6247" t="s">
        <v>41</v>
      </c>
      <c r="L6247">
        <v>21483</v>
      </c>
      <c r="M6247">
        <v>394</v>
      </c>
      <c r="N6247" t="s">
        <v>55</v>
      </c>
      <c r="O6247" s="1">
        <v>44424</v>
      </c>
      <c r="P6247" t="s">
        <v>49</v>
      </c>
      <c r="Q6247" t="s">
        <v>44</v>
      </c>
      <c r="R6247">
        <f>Healthcare_Data_v1__4[[#This Row],[Discharge Date]]-Healthcare_Data_v1__4[[#This Row],[Date of Admission]]</f>
        <v>4</v>
      </c>
      <c r="S6247" t="str" cm="1">
        <f t="array" ref="S6247">_xlfn.IFS( Healthcare_Data_v1__4[[#This Row],[Days of Stay]]&lt;10,"Low",Healthcare_Data_v1__4[[#This Row],[Days of Stay]]&lt;20,"Med",Healthcare_Data_v1__4[[#This Row],[Days of Stay]]&lt;=30,"High")</f>
        <v>Low</v>
      </c>
      <c r="T6247" t="str">
        <f>CONCATENATE(Healthcare_Data_v1__4[[#This Row],[Medical Condition]],Healthcare_Data_v1__4[[#This Row],[Duration]])</f>
        <v>ObesityLow</v>
      </c>
      <c r="U6247">
        <f>MONTH(Healthcare_Data_v1__4[[#This Row],[Date of Admission]])</f>
        <v>8</v>
      </c>
      <c r="V6247">
        <f>YEAR(Healthcare_Data_v1__4[[#This Row],[Date of Admission]])</f>
        <v>2021</v>
      </c>
      <c r="W6247">
        <f>DAY(Healthcare_Data_v1__4[[#This Row],[Date of Admission]])</f>
        <v>12</v>
      </c>
    </row>
    <row r="6248" spans="1:23" x14ac:dyDescent="0.3">
      <c r="A6248" t="s">
        <v>23454</v>
      </c>
      <c r="B6248">
        <v>41</v>
      </c>
      <c r="C6248" t="s">
        <v>8</v>
      </c>
      <c r="D6248" t="s">
        <v>16</v>
      </c>
      <c r="E6248" t="s">
        <v>21</v>
      </c>
      <c r="F6248" t="s">
        <v>10</v>
      </c>
      <c r="G6248" s="1">
        <v>45061</v>
      </c>
      <c r="H6248" t="s">
        <v>11760</v>
      </c>
      <c r="I6248" t="s">
        <v>2169</v>
      </c>
      <c r="J6248">
        <v>15636.34879</v>
      </c>
      <c r="K6248" t="s">
        <v>69</v>
      </c>
      <c r="L6248">
        <v>16120</v>
      </c>
      <c r="M6248">
        <v>164</v>
      </c>
      <c r="N6248" t="s">
        <v>55</v>
      </c>
      <c r="O6248" s="1">
        <v>45067</v>
      </c>
      <c r="P6248" t="s">
        <v>85</v>
      </c>
      <c r="Q6248" t="s">
        <v>50</v>
      </c>
      <c r="R6248">
        <f>Healthcare_Data_v1__4[[#This Row],[Discharge Date]]-Healthcare_Data_v1__4[[#This Row],[Date of Admission]]</f>
        <v>6</v>
      </c>
      <c r="S6248" t="str" cm="1">
        <f t="array" ref="S6248">_xlfn.IFS( Healthcare_Data_v1__4[[#This Row],[Days of Stay]]&lt;10,"Low",Healthcare_Data_v1__4[[#This Row],[Days of Stay]]&lt;20,"Med",Healthcare_Data_v1__4[[#This Row],[Days of Stay]]&lt;=30,"High")</f>
        <v>Low</v>
      </c>
      <c r="T6248" t="str">
        <f>CONCATENATE(Healthcare_Data_v1__4[[#This Row],[Medical Condition]],Healthcare_Data_v1__4[[#This Row],[Duration]])</f>
        <v>HypertensionLow</v>
      </c>
      <c r="U6248">
        <f>MONTH(Healthcare_Data_v1__4[[#This Row],[Date of Admission]])</f>
        <v>5</v>
      </c>
      <c r="V6248">
        <f>YEAR(Healthcare_Data_v1__4[[#This Row],[Date of Admission]])</f>
        <v>2023</v>
      </c>
      <c r="W6248">
        <f>DAY(Healthcare_Data_v1__4[[#This Row],[Date of Admission]])</f>
        <v>15</v>
      </c>
    </row>
    <row r="6249" spans="1:23" x14ac:dyDescent="0.3">
      <c r="A6249" t="s">
        <v>23455</v>
      </c>
      <c r="B6249">
        <v>66</v>
      </c>
      <c r="C6249" t="s">
        <v>3</v>
      </c>
      <c r="D6249" t="s">
        <v>16</v>
      </c>
      <c r="E6249" t="s">
        <v>24</v>
      </c>
      <c r="F6249" t="s">
        <v>10</v>
      </c>
      <c r="G6249" s="1">
        <v>43560</v>
      </c>
      <c r="H6249" t="s">
        <v>3861</v>
      </c>
      <c r="I6249" t="s">
        <v>11761</v>
      </c>
      <c r="J6249">
        <v>15635.718860000001</v>
      </c>
      <c r="K6249" t="s">
        <v>41</v>
      </c>
      <c r="L6249">
        <v>25418</v>
      </c>
      <c r="M6249">
        <v>339</v>
      </c>
      <c r="N6249" t="s">
        <v>55</v>
      </c>
      <c r="O6249" s="1">
        <v>43563</v>
      </c>
      <c r="P6249" t="s">
        <v>60</v>
      </c>
      <c r="Q6249" t="s">
        <v>44</v>
      </c>
      <c r="R6249">
        <f>Healthcare_Data_v1__4[[#This Row],[Discharge Date]]-Healthcare_Data_v1__4[[#This Row],[Date of Admission]]</f>
        <v>3</v>
      </c>
      <c r="S6249" t="str" cm="1">
        <f t="array" ref="S6249">_xlfn.IFS( Healthcare_Data_v1__4[[#This Row],[Days of Stay]]&lt;10,"Low",Healthcare_Data_v1__4[[#This Row],[Days of Stay]]&lt;20,"Med",Healthcare_Data_v1__4[[#This Row],[Days of Stay]]&lt;=30,"High")</f>
        <v>Low</v>
      </c>
      <c r="T6249" t="str">
        <f>CONCATENATE(Healthcare_Data_v1__4[[#This Row],[Medical Condition]],Healthcare_Data_v1__4[[#This Row],[Duration]])</f>
        <v>HypertensionLow</v>
      </c>
      <c r="U6249">
        <f>MONTH(Healthcare_Data_v1__4[[#This Row],[Date of Admission]])</f>
        <v>4</v>
      </c>
      <c r="V6249">
        <f>YEAR(Healthcare_Data_v1__4[[#This Row],[Date of Admission]])</f>
        <v>2019</v>
      </c>
      <c r="W6249">
        <f>DAY(Healthcare_Data_v1__4[[#This Row],[Date of Admission]])</f>
        <v>5</v>
      </c>
    </row>
    <row r="6250" spans="1:23" x14ac:dyDescent="0.3">
      <c r="A6250" t="s">
        <v>23456</v>
      </c>
      <c r="B6250">
        <v>47</v>
      </c>
      <c r="C6250" t="s">
        <v>8</v>
      </c>
      <c r="D6250" t="s">
        <v>16</v>
      </c>
      <c r="E6250" t="s">
        <v>21</v>
      </c>
      <c r="F6250" t="s">
        <v>10</v>
      </c>
      <c r="G6250" s="1">
        <v>45168</v>
      </c>
      <c r="H6250" t="s">
        <v>11762</v>
      </c>
      <c r="I6250" t="s">
        <v>11763</v>
      </c>
      <c r="J6250">
        <v>15634.67109</v>
      </c>
      <c r="K6250" t="s">
        <v>63</v>
      </c>
      <c r="L6250">
        <v>14421</v>
      </c>
      <c r="M6250">
        <v>444</v>
      </c>
      <c r="N6250" t="s">
        <v>48</v>
      </c>
      <c r="O6250" s="1">
        <v>45172</v>
      </c>
      <c r="P6250" t="s">
        <v>49</v>
      </c>
      <c r="Q6250" t="s">
        <v>50</v>
      </c>
      <c r="R6250">
        <f>Healthcare_Data_v1__4[[#This Row],[Discharge Date]]-Healthcare_Data_v1__4[[#This Row],[Date of Admission]]</f>
        <v>4</v>
      </c>
      <c r="S6250" t="str" cm="1">
        <f t="array" ref="S6250">_xlfn.IFS( Healthcare_Data_v1__4[[#This Row],[Days of Stay]]&lt;10,"Low",Healthcare_Data_v1__4[[#This Row],[Days of Stay]]&lt;20,"Med",Healthcare_Data_v1__4[[#This Row],[Days of Stay]]&lt;=30,"High")</f>
        <v>Low</v>
      </c>
      <c r="T6250" t="str">
        <f>CONCATENATE(Healthcare_Data_v1__4[[#This Row],[Medical Condition]],Healthcare_Data_v1__4[[#This Row],[Duration]])</f>
        <v>HypertensionLow</v>
      </c>
      <c r="U6250">
        <f>MONTH(Healthcare_Data_v1__4[[#This Row],[Date of Admission]])</f>
        <v>8</v>
      </c>
      <c r="V6250">
        <f>YEAR(Healthcare_Data_v1__4[[#This Row],[Date of Admission]])</f>
        <v>2023</v>
      </c>
      <c r="W6250">
        <f>DAY(Healthcare_Data_v1__4[[#This Row],[Date of Admission]])</f>
        <v>30</v>
      </c>
    </row>
    <row r="6251" spans="1:23" x14ac:dyDescent="0.3">
      <c r="A6251" t="s">
        <v>23457</v>
      </c>
      <c r="B6251">
        <v>43</v>
      </c>
      <c r="C6251" t="s">
        <v>8</v>
      </c>
      <c r="D6251" t="s">
        <v>15</v>
      </c>
      <c r="E6251" t="s">
        <v>23</v>
      </c>
      <c r="F6251" t="s">
        <v>11</v>
      </c>
      <c r="G6251" s="1">
        <v>44819</v>
      </c>
      <c r="H6251" t="s">
        <v>8276</v>
      </c>
      <c r="I6251" t="s">
        <v>11764</v>
      </c>
      <c r="J6251">
        <v>15633.000959999999</v>
      </c>
      <c r="K6251" t="s">
        <v>69</v>
      </c>
      <c r="L6251">
        <v>5107</v>
      </c>
      <c r="M6251">
        <v>271</v>
      </c>
      <c r="N6251" t="s">
        <v>42</v>
      </c>
      <c r="O6251" s="1">
        <v>44832</v>
      </c>
      <c r="P6251" t="s">
        <v>49</v>
      </c>
      <c r="Q6251" t="s">
        <v>50</v>
      </c>
      <c r="R6251">
        <f>Healthcare_Data_v1__4[[#This Row],[Discharge Date]]-Healthcare_Data_v1__4[[#This Row],[Date of Admission]]</f>
        <v>13</v>
      </c>
      <c r="S6251" t="str" cm="1">
        <f t="array" ref="S6251">_xlfn.IFS( Healthcare_Data_v1__4[[#This Row],[Days of Stay]]&lt;10,"Low",Healthcare_Data_v1__4[[#This Row],[Days of Stay]]&lt;20,"Med",Healthcare_Data_v1__4[[#This Row],[Days of Stay]]&lt;=30,"High")</f>
        <v>Med</v>
      </c>
      <c r="T6251" t="str">
        <f>CONCATENATE(Healthcare_Data_v1__4[[#This Row],[Medical Condition]],Healthcare_Data_v1__4[[#This Row],[Duration]])</f>
        <v>CancerMed</v>
      </c>
      <c r="U6251">
        <f>MONTH(Healthcare_Data_v1__4[[#This Row],[Date of Admission]])</f>
        <v>9</v>
      </c>
      <c r="V6251">
        <f>YEAR(Healthcare_Data_v1__4[[#This Row],[Date of Admission]])</f>
        <v>2022</v>
      </c>
      <c r="W6251">
        <f>DAY(Healthcare_Data_v1__4[[#This Row],[Date of Admission]])</f>
        <v>15</v>
      </c>
    </row>
    <row r="6252" spans="1:23" x14ac:dyDescent="0.3">
      <c r="A6252" t="s">
        <v>23458</v>
      </c>
      <c r="B6252">
        <v>28</v>
      </c>
      <c r="C6252" t="s">
        <v>5</v>
      </c>
      <c r="D6252" t="s">
        <v>15</v>
      </c>
      <c r="E6252" t="s">
        <v>24</v>
      </c>
      <c r="F6252" t="s">
        <v>9</v>
      </c>
      <c r="G6252" s="1">
        <v>44857</v>
      </c>
      <c r="H6252" t="s">
        <v>11765</v>
      </c>
      <c r="I6252" t="s">
        <v>11766</v>
      </c>
      <c r="J6252">
        <v>15626.91819</v>
      </c>
      <c r="K6252" t="s">
        <v>63</v>
      </c>
      <c r="L6252">
        <v>20093</v>
      </c>
      <c r="M6252">
        <v>308</v>
      </c>
      <c r="N6252" t="s">
        <v>42</v>
      </c>
      <c r="O6252" s="1">
        <v>44871</v>
      </c>
      <c r="P6252" t="s">
        <v>56</v>
      </c>
      <c r="Q6252" t="s">
        <v>44</v>
      </c>
      <c r="R6252">
        <f>Healthcare_Data_v1__4[[#This Row],[Discharge Date]]-Healthcare_Data_v1__4[[#This Row],[Date of Admission]]</f>
        <v>14</v>
      </c>
      <c r="S6252" t="str" cm="1">
        <f t="array" ref="S6252">_xlfn.IFS( Healthcare_Data_v1__4[[#This Row],[Days of Stay]]&lt;10,"Low",Healthcare_Data_v1__4[[#This Row],[Days of Stay]]&lt;20,"Med",Healthcare_Data_v1__4[[#This Row],[Days of Stay]]&lt;=30,"High")</f>
        <v>Med</v>
      </c>
      <c r="T6252" t="str">
        <f>CONCATENATE(Healthcare_Data_v1__4[[#This Row],[Medical Condition]],Healthcare_Data_v1__4[[#This Row],[Duration]])</f>
        <v>ArthritisMed</v>
      </c>
      <c r="U6252">
        <f>MONTH(Healthcare_Data_v1__4[[#This Row],[Date of Admission]])</f>
        <v>10</v>
      </c>
      <c r="V6252">
        <f>YEAR(Healthcare_Data_v1__4[[#This Row],[Date of Admission]])</f>
        <v>2022</v>
      </c>
      <c r="W6252">
        <f>DAY(Healthcare_Data_v1__4[[#This Row],[Date of Admission]])</f>
        <v>23</v>
      </c>
    </row>
    <row r="6253" spans="1:23" x14ac:dyDescent="0.3">
      <c r="A6253" t="s">
        <v>23459</v>
      </c>
      <c r="B6253">
        <v>38</v>
      </c>
      <c r="C6253" t="s">
        <v>5</v>
      </c>
      <c r="D6253" t="s">
        <v>16</v>
      </c>
      <c r="E6253" t="s">
        <v>25</v>
      </c>
      <c r="F6253" t="s">
        <v>10</v>
      </c>
      <c r="G6253" s="1">
        <v>44152</v>
      </c>
      <c r="H6253" t="s">
        <v>11767</v>
      </c>
      <c r="I6253" t="s">
        <v>11768</v>
      </c>
      <c r="J6253">
        <v>15626.77159</v>
      </c>
      <c r="K6253" t="s">
        <v>41</v>
      </c>
      <c r="L6253">
        <v>8553</v>
      </c>
      <c r="M6253">
        <v>178</v>
      </c>
      <c r="N6253" t="s">
        <v>55</v>
      </c>
      <c r="O6253" s="1">
        <v>44157</v>
      </c>
      <c r="P6253" t="s">
        <v>60</v>
      </c>
      <c r="Q6253" t="s">
        <v>57</v>
      </c>
      <c r="R6253">
        <f>Healthcare_Data_v1__4[[#This Row],[Discharge Date]]-Healthcare_Data_v1__4[[#This Row],[Date of Admission]]</f>
        <v>5</v>
      </c>
      <c r="S6253" t="str" cm="1">
        <f t="array" ref="S6253">_xlfn.IFS( Healthcare_Data_v1__4[[#This Row],[Days of Stay]]&lt;10,"Low",Healthcare_Data_v1__4[[#This Row],[Days of Stay]]&lt;20,"Med",Healthcare_Data_v1__4[[#This Row],[Days of Stay]]&lt;=30,"High")</f>
        <v>Low</v>
      </c>
      <c r="T6253" t="str">
        <f>CONCATENATE(Healthcare_Data_v1__4[[#This Row],[Medical Condition]],Healthcare_Data_v1__4[[#This Row],[Duration]])</f>
        <v>HypertensionLow</v>
      </c>
      <c r="U6253">
        <f>MONTH(Healthcare_Data_v1__4[[#This Row],[Date of Admission]])</f>
        <v>11</v>
      </c>
      <c r="V6253">
        <f>YEAR(Healthcare_Data_v1__4[[#This Row],[Date of Admission]])</f>
        <v>2020</v>
      </c>
      <c r="W6253">
        <f>DAY(Healthcare_Data_v1__4[[#This Row],[Date of Admission]])</f>
        <v>17</v>
      </c>
    </row>
    <row r="6254" spans="1:23" x14ac:dyDescent="0.3">
      <c r="A6254" t="s">
        <v>23460</v>
      </c>
      <c r="B6254">
        <v>26</v>
      </c>
      <c r="C6254" t="s">
        <v>5</v>
      </c>
      <c r="D6254" t="s">
        <v>16</v>
      </c>
      <c r="E6254" t="s">
        <v>22</v>
      </c>
      <c r="F6254" t="s">
        <v>9</v>
      </c>
      <c r="G6254" s="1">
        <v>44039</v>
      </c>
      <c r="H6254" t="s">
        <v>11769</v>
      </c>
      <c r="I6254" t="s">
        <v>11770</v>
      </c>
      <c r="J6254">
        <v>15626.13366</v>
      </c>
      <c r="K6254" t="s">
        <v>63</v>
      </c>
      <c r="L6254">
        <v>38583</v>
      </c>
      <c r="M6254">
        <v>134</v>
      </c>
      <c r="N6254" t="s">
        <v>42</v>
      </c>
      <c r="O6254" s="1">
        <v>44045</v>
      </c>
      <c r="P6254" t="s">
        <v>85</v>
      </c>
      <c r="Q6254" t="s">
        <v>44</v>
      </c>
      <c r="R6254">
        <f>Healthcare_Data_v1__4[[#This Row],[Discharge Date]]-Healthcare_Data_v1__4[[#This Row],[Date of Admission]]</f>
        <v>6</v>
      </c>
      <c r="S6254" t="str" cm="1">
        <f t="array" ref="S6254">_xlfn.IFS( Healthcare_Data_v1__4[[#This Row],[Days of Stay]]&lt;10,"Low",Healthcare_Data_v1__4[[#This Row],[Days of Stay]]&lt;20,"Med",Healthcare_Data_v1__4[[#This Row],[Days of Stay]]&lt;=30,"High")</f>
        <v>Low</v>
      </c>
      <c r="T6254" t="str">
        <f>CONCATENATE(Healthcare_Data_v1__4[[#This Row],[Medical Condition]],Healthcare_Data_v1__4[[#This Row],[Duration]])</f>
        <v>ArthritisLow</v>
      </c>
      <c r="U6254">
        <f>MONTH(Healthcare_Data_v1__4[[#This Row],[Date of Admission]])</f>
        <v>7</v>
      </c>
      <c r="V6254">
        <f>YEAR(Healthcare_Data_v1__4[[#This Row],[Date of Admission]])</f>
        <v>2020</v>
      </c>
      <c r="W6254">
        <f>DAY(Healthcare_Data_v1__4[[#This Row],[Date of Admission]])</f>
        <v>27</v>
      </c>
    </row>
    <row r="6255" spans="1:23" x14ac:dyDescent="0.3">
      <c r="A6255" t="s">
        <v>23461</v>
      </c>
      <c r="B6255">
        <v>47</v>
      </c>
      <c r="C6255" t="s">
        <v>8</v>
      </c>
      <c r="D6255" t="s">
        <v>15</v>
      </c>
      <c r="E6255" t="s">
        <v>25</v>
      </c>
      <c r="F6255" t="s">
        <v>4</v>
      </c>
      <c r="G6255" s="1">
        <v>43539</v>
      </c>
      <c r="H6255" t="s">
        <v>7900</v>
      </c>
      <c r="I6255" t="s">
        <v>6172</v>
      </c>
      <c r="J6255">
        <v>15625.510700000001</v>
      </c>
      <c r="K6255" t="s">
        <v>41</v>
      </c>
      <c r="L6255">
        <v>21134</v>
      </c>
      <c r="M6255">
        <v>311</v>
      </c>
      <c r="N6255" t="s">
        <v>48</v>
      </c>
      <c r="O6255" s="1">
        <v>43548</v>
      </c>
      <c r="P6255" t="s">
        <v>56</v>
      </c>
      <c r="Q6255" t="s">
        <v>50</v>
      </c>
      <c r="R6255">
        <f>Healthcare_Data_v1__4[[#This Row],[Discharge Date]]-Healthcare_Data_v1__4[[#This Row],[Date of Admission]]</f>
        <v>9</v>
      </c>
      <c r="S6255" t="str" cm="1">
        <f t="array" ref="S6255">_xlfn.IFS( Healthcare_Data_v1__4[[#This Row],[Days of Stay]]&lt;10,"Low",Healthcare_Data_v1__4[[#This Row],[Days of Stay]]&lt;20,"Med",Healthcare_Data_v1__4[[#This Row],[Days of Stay]]&lt;=30,"High")</f>
        <v>Low</v>
      </c>
      <c r="T6255" t="str">
        <f>CONCATENATE(Healthcare_Data_v1__4[[#This Row],[Medical Condition]],Healthcare_Data_v1__4[[#This Row],[Duration]])</f>
        <v>DiabetesLow</v>
      </c>
      <c r="U6255">
        <f>MONTH(Healthcare_Data_v1__4[[#This Row],[Date of Admission]])</f>
        <v>3</v>
      </c>
      <c r="V6255">
        <f>YEAR(Healthcare_Data_v1__4[[#This Row],[Date of Admission]])</f>
        <v>2019</v>
      </c>
      <c r="W6255">
        <f>DAY(Healthcare_Data_v1__4[[#This Row],[Date of Admission]])</f>
        <v>15</v>
      </c>
    </row>
    <row r="6256" spans="1:23" x14ac:dyDescent="0.3">
      <c r="A6256" t="s">
        <v>23462</v>
      </c>
      <c r="B6256">
        <v>84</v>
      </c>
      <c r="C6256" t="s">
        <v>3</v>
      </c>
      <c r="D6256" t="s">
        <v>16</v>
      </c>
      <c r="E6256" t="s">
        <v>21</v>
      </c>
      <c r="F6256" t="s">
        <v>11</v>
      </c>
      <c r="G6256" s="1">
        <v>44251</v>
      </c>
      <c r="H6256" t="s">
        <v>11771</v>
      </c>
      <c r="I6256" t="s">
        <v>11772</v>
      </c>
      <c r="J6256">
        <v>15620.52406</v>
      </c>
      <c r="K6256" t="s">
        <v>41</v>
      </c>
      <c r="L6256">
        <v>24690</v>
      </c>
      <c r="M6256">
        <v>127</v>
      </c>
      <c r="N6256" t="s">
        <v>48</v>
      </c>
      <c r="O6256" s="1">
        <v>44275</v>
      </c>
      <c r="P6256" t="s">
        <v>49</v>
      </c>
      <c r="Q6256" t="s">
        <v>50</v>
      </c>
      <c r="R6256">
        <f>Healthcare_Data_v1__4[[#This Row],[Discharge Date]]-Healthcare_Data_v1__4[[#This Row],[Date of Admission]]</f>
        <v>24</v>
      </c>
      <c r="S6256" t="str" cm="1">
        <f t="array" ref="S6256">_xlfn.IFS( Healthcare_Data_v1__4[[#This Row],[Days of Stay]]&lt;10,"Low",Healthcare_Data_v1__4[[#This Row],[Days of Stay]]&lt;20,"Med",Healthcare_Data_v1__4[[#This Row],[Days of Stay]]&lt;=30,"High")</f>
        <v>High</v>
      </c>
      <c r="T6256" t="str">
        <f>CONCATENATE(Healthcare_Data_v1__4[[#This Row],[Medical Condition]],Healthcare_Data_v1__4[[#This Row],[Duration]])</f>
        <v>CancerHigh</v>
      </c>
      <c r="U6256">
        <f>MONTH(Healthcare_Data_v1__4[[#This Row],[Date of Admission]])</f>
        <v>2</v>
      </c>
      <c r="V6256">
        <f>YEAR(Healthcare_Data_v1__4[[#This Row],[Date of Admission]])</f>
        <v>2021</v>
      </c>
      <c r="W6256">
        <f>DAY(Healthcare_Data_v1__4[[#This Row],[Date of Admission]])</f>
        <v>24</v>
      </c>
    </row>
    <row r="6257" spans="1:23" x14ac:dyDescent="0.3">
      <c r="A6257" t="s">
        <v>11773</v>
      </c>
      <c r="B6257">
        <v>48</v>
      </c>
      <c r="C6257" t="s">
        <v>8</v>
      </c>
      <c r="D6257" t="s">
        <v>15</v>
      </c>
      <c r="E6257" t="s">
        <v>23</v>
      </c>
      <c r="F6257" t="s">
        <v>7</v>
      </c>
      <c r="G6257" s="1">
        <v>43573</v>
      </c>
      <c r="H6257" t="s">
        <v>11774</v>
      </c>
      <c r="I6257" t="s">
        <v>11775</v>
      </c>
      <c r="J6257">
        <v>15616.77102</v>
      </c>
      <c r="K6257" t="s">
        <v>47</v>
      </c>
      <c r="L6257">
        <v>4638</v>
      </c>
      <c r="M6257">
        <v>261</v>
      </c>
      <c r="N6257" t="s">
        <v>42</v>
      </c>
      <c r="O6257" s="1">
        <v>43579</v>
      </c>
      <c r="P6257" t="s">
        <v>60</v>
      </c>
      <c r="Q6257" t="s">
        <v>50</v>
      </c>
      <c r="R6257">
        <f>Healthcare_Data_v1__4[[#This Row],[Discharge Date]]-Healthcare_Data_v1__4[[#This Row],[Date of Admission]]</f>
        <v>6</v>
      </c>
      <c r="S6257" t="str" cm="1">
        <f t="array" ref="S6257">_xlfn.IFS( Healthcare_Data_v1__4[[#This Row],[Days of Stay]]&lt;10,"Low",Healthcare_Data_v1__4[[#This Row],[Days of Stay]]&lt;20,"Med",Healthcare_Data_v1__4[[#This Row],[Days of Stay]]&lt;=30,"High")</f>
        <v>Low</v>
      </c>
      <c r="T6257" t="str">
        <f>CONCATENATE(Healthcare_Data_v1__4[[#This Row],[Medical Condition]],Healthcare_Data_v1__4[[#This Row],[Duration]])</f>
        <v>ObesityLow</v>
      </c>
      <c r="U6257">
        <f>MONTH(Healthcare_Data_v1__4[[#This Row],[Date of Admission]])</f>
        <v>4</v>
      </c>
      <c r="V6257">
        <f>YEAR(Healthcare_Data_v1__4[[#This Row],[Date of Admission]])</f>
        <v>2019</v>
      </c>
      <c r="W6257">
        <f>DAY(Healthcare_Data_v1__4[[#This Row],[Date of Admission]])</f>
        <v>18</v>
      </c>
    </row>
    <row r="6258" spans="1:23" x14ac:dyDescent="0.3">
      <c r="A6258" t="s">
        <v>23463</v>
      </c>
      <c r="B6258">
        <v>43</v>
      </c>
      <c r="C6258" t="s">
        <v>8</v>
      </c>
      <c r="D6258" t="s">
        <v>16</v>
      </c>
      <c r="E6258" t="s">
        <v>21</v>
      </c>
      <c r="F6258" t="s">
        <v>10</v>
      </c>
      <c r="G6258" s="1">
        <v>44323</v>
      </c>
      <c r="H6258" t="s">
        <v>11776</v>
      </c>
      <c r="I6258" t="s">
        <v>422</v>
      </c>
      <c r="J6258">
        <v>15605.75625</v>
      </c>
      <c r="K6258" t="s">
        <v>41</v>
      </c>
      <c r="L6258">
        <v>31790</v>
      </c>
      <c r="M6258">
        <v>399</v>
      </c>
      <c r="N6258" t="s">
        <v>55</v>
      </c>
      <c r="O6258" s="1">
        <v>44337</v>
      </c>
      <c r="P6258" t="s">
        <v>49</v>
      </c>
      <c r="Q6258" t="s">
        <v>57</v>
      </c>
      <c r="R6258">
        <f>Healthcare_Data_v1__4[[#This Row],[Discharge Date]]-Healthcare_Data_v1__4[[#This Row],[Date of Admission]]</f>
        <v>14</v>
      </c>
      <c r="S6258" t="str" cm="1">
        <f t="array" ref="S6258">_xlfn.IFS( Healthcare_Data_v1__4[[#This Row],[Days of Stay]]&lt;10,"Low",Healthcare_Data_v1__4[[#This Row],[Days of Stay]]&lt;20,"Med",Healthcare_Data_v1__4[[#This Row],[Days of Stay]]&lt;=30,"High")</f>
        <v>Med</v>
      </c>
      <c r="T6258" t="str">
        <f>CONCATENATE(Healthcare_Data_v1__4[[#This Row],[Medical Condition]],Healthcare_Data_v1__4[[#This Row],[Duration]])</f>
        <v>HypertensionMed</v>
      </c>
      <c r="U6258">
        <f>MONTH(Healthcare_Data_v1__4[[#This Row],[Date of Admission]])</f>
        <v>5</v>
      </c>
      <c r="V6258">
        <f>YEAR(Healthcare_Data_v1__4[[#This Row],[Date of Admission]])</f>
        <v>2021</v>
      </c>
      <c r="W6258">
        <f>DAY(Healthcare_Data_v1__4[[#This Row],[Date of Admission]])</f>
        <v>7</v>
      </c>
    </row>
    <row r="6259" spans="1:23" x14ac:dyDescent="0.3">
      <c r="A6259" t="s">
        <v>11777</v>
      </c>
      <c r="B6259">
        <v>32</v>
      </c>
      <c r="C6259" t="s">
        <v>5</v>
      </c>
      <c r="D6259" t="s">
        <v>15</v>
      </c>
      <c r="E6259" t="s">
        <v>23</v>
      </c>
      <c r="F6259" t="s">
        <v>9</v>
      </c>
      <c r="G6259" s="1">
        <v>44656</v>
      </c>
      <c r="H6259" t="s">
        <v>11778</v>
      </c>
      <c r="I6259" t="s">
        <v>11779</v>
      </c>
      <c r="J6259">
        <v>15598.83404</v>
      </c>
      <c r="K6259" t="s">
        <v>63</v>
      </c>
      <c r="L6259">
        <v>7619</v>
      </c>
      <c r="M6259">
        <v>196</v>
      </c>
      <c r="N6259" t="s">
        <v>42</v>
      </c>
      <c r="O6259" s="1">
        <v>44670</v>
      </c>
      <c r="P6259" t="s">
        <v>60</v>
      </c>
      <c r="Q6259" t="s">
        <v>44</v>
      </c>
      <c r="R6259">
        <f>Healthcare_Data_v1__4[[#This Row],[Discharge Date]]-Healthcare_Data_v1__4[[#This Row],[Date of Admission]]</f>
        <v>14</v>
      </c>
      <c r="S6259" t="str" cm="1">
        <f t="array" ref="S6259">_xlfn.IFS( Healthcare_Data_v1__4[[#This Row],[Days of Stay]]&lt;10,"Low",Healthcare_Data_v1__4[[#This Row],[Days of Stay]]&lt;20,"Med",Healthcare_Data_v1__4[[#This Row],[Days of Stay]]&lt;=30,"High")</f>
        <v>Med</v>
      </c>
      <c r="T6259" t="str">
        <f>CONCATENATE(Healthcare_Data_v1__4[[#This Row],[Medical Condition]],Healthcare_Data_v1__4[[#This Row],[Duration]])</f>
        <v>ArthritisMed</v>
      </c>
      <c r="U6259">
        <f>MONTH(Healthcare_Data_v1__4[[#This Row],[Date of Admission]])</f>
        <v>4</v>
      </c>
      <c r="V6259">
        <f>YEAR(Healthcare_Data_v1__4[[#This Row],[Date of Admission]])</f>
        <v>2022</v>
      </c>
      <c r="W6259">
        <f>DAY(Healthcare_Data_v1__4[[#This Row],[Date of Admission]])</f>
        <v>5</v>
      </c>
    </row>
    <row r="6260" spans="1:23" x14ac:dyDescent="0.3">
      <c r="A6260" t="s">
        <v>23464</v>
      </c>
      <c r="B6260">
        <v>33</v>
      </c>
      <c r="C6260" t="s">
        <v>5</v>
      </c>
      <c r="D6260" t="s">
        <v>15</v>
      </c>
      <c r="E6260" t="s">
        <v>21</v>
      </c>
      <c r="F6260" t="s">
        <v>7</v>
      </c>
      <c r="G6260" s="1">
        <v>45197</v>
      </c>
      <c r="H6260" t="s">
        <v>11780</v>
      </c>
      <c r="I6260" t="s">
        <v>11781</v>
      </c>
      <c r="J6260">
        <v>15597.90157</v>
      </c>
      <c r="K6260" t="s">
        <v>66</v>
      </c>
      <c r="L6260">
        <v>23263</v>
      </c>
      <c r="M6260">
        <v>275</v>
      </c>
      <c r="N6260" t="s">
        <v>55</v>
      </c>
      <c r="O6260" s="1">
        <v>45208</v>
      </c>
      <c r="P6260" t="s">
        <v>56</v>
      </c>
      <c r="Q6260" t="s">
        <v>50</v>
      </c>
      <c r="R6260">
        <f>Healthcare_Data_v1__4[[#This Row],[Discharge Date]]-Healthcare_Data_v1__4[[#This Row],[Date of Admission]]</f>
        <v>11</v>
      </c>
      <c r="S6260" t="str" cm="1">
        <f t="array" ref="S6260">_xlfn.IFS( Healthcare_Data_v1__4[[#This Row],[Days of Stay]]&lt;10,"Low",Healthcare_Data_v1__4[[#This Row],[Days of Stay]]&lt;20,"Med",Healthcare_Data_v1__4[[#This Row],[Days of Stay]]&lt;=30,"High")</f>
        <v>Med</v>
      </c>
      <c r="T6260" t="str">
        <f>CONCATENATE(Healthcare_Data_v1__4[[#This Row],[Medical Condition]],Healthcare_Data_v1__4[[#This Row],[Duration]])</f>
        <v>ObesityMed</v>
      </c>
      <c r="U6260">
        <f>MONTH(Healthcare_Data_v1__4[[#This Row],[Date of Admission]])</f>
        <v>9</v>
      </c>
      <c r="V6260">
        <f>YEAR(Healthcare_Data_v1__4[[#This Row],[Date of Admission]])</f>
        <v>2023</v>
      </c>
      <c r="W6260">
        <f>DAY(Healthcare_Data_v1__4[[#This Row],[Date of Admission]])</f>
        <v>28</v>
      </c>
    </row>
    <row r="6261" spans="1:23" x14ac:dyDescent="0.3">
      <c r="A6261" t="s">
        <v>23465</v>
      </c>
      <c r="B6261">
        <v>36</v>
      </c>
      <c r="C6261" t="s">
        <v>5</v>
      </c>
      <c r="D6261" t="s">
        <v>16</v>
      </c>
      <c r="E6261" t="s">
        <v>21</v>
      </c>
      <c r="F6261" t="s">
        <v>7</v>
      </c>
      <c r="G6261" s="1">
        <v>44316</v>
      </c>
      <c r="H6261" t="s">
        <v>11782</v>
      </c>
      <c r="I6261" t="s">
        <v>11783</v>
      </c>
      <c r="J6261">
        <v>15594.50728</v>
      </c>
      <c r="K6261" t="s">
        <v>41</v>
      </c>
      <c r="L6261">
        <v>9488</v>
      </c>
      <c r="M6261">
        <v>106</v>
      </c>
      <c r="N6261" t="s">
        <v>42</v>
      </c>
      <c r="O6261" s="1">
        <v>44321</v>
      </c>
      <c r="P6261" t="s">
        <v>49</v>
      </c>
      <c r="Q6261" t="s">
        <v>50</v>
      </c>
      <c r="R6261">
        <f>Healthcare_Data_v1__4[[#This Row],[Discharge Date]]-Healthcare_Data_v1__4[[#This Row],[Date of Admission]]</f>
        <v>5</v>
      </c>
      <c r="S6261" t="str" cm="1">
        <f t="array" ref="S6261">_xlfn.IFS( Healthcare_Data_v1__4[[#This Row],[Days of Stay]]&lt;10,"Low",Healthcare_Data_v1__4[[#This Row],[Days of Stay]]&lt;20,"Med",Healthcare_Data_v1__4[[#This Row],[Days of Stay]]&lt;=30,"High")</f>
        <v>Low</v>
      </c>
      <c r="T6261" t="str">
        <f>CONCATENATE(Healthcare_Data_v1__4[[#This Row],[Medical Condition]],Healthcare_Data_v1__4[[#This Row],[Duration]])</f>
        <v>ObesityLow</v>
      </c>
      <c r="U6261">
        <f>MONTH(Healthcare_Data_v1__4[[#This Row],[Date of Admission]])</f>
        <v>4</v>
      </c>
      <c r="V6261">
        <f>YEAR(Healthcare_Data_v1__4[[#This Row],[Date of Admission]])</f>
        <v>2021</v>
      </c>
      <c r="W6261">
        <f>DAY(Healthcare_Data_v1__4[[#This Row],[Date of Admission]])</f>
        <v>30</v>
      </c>
    </row>
    <row r="6262" spans="1:23" x14ac:dyDescent="0.3">
      <c r="A6262" t="s">
        <v>23466</v>
      </c>
      <c r="B6262">
        <v>33</v>
      </c>
      <c r="C6262" t="s">
        <v>5</v>
      </c>
      <c r="D6262" t="s">
        <v>16</v>
      </c>
      <c r="E6262" t="s">
        <v>20</v>
      </c>
      <c r="F6262" t="s">
        <v>11</v>
      </c>
      <c r="G6262" s="1">
        <v>45199</v>
      </c>
      <c r="H6262" t="s">
        <v>11784</v>
      </c>
      <c r="I6262" t="s">
        <v>11785</v>
      </c>
      <c r="J6262">
        <v>15592.4403</v>
      </c>
      <c r="K6262" t="s">
        <v>69</v>
      </c>
      <c r="L6262">
        <v>6327</v>
      </c>
      <c r="M6262">
        <v>463</v>
      </c>
      <c r="N6262" t="s">
        <v>55</v>
      </c>
      <c r="O6262" s="1">
        <v>45208</v>
      </c>
      <c r="P6262" t="s">
        <v>85</v>
      </c>
      <c r="Q6262" t="s">
        <v>57</v>
      </c>
      <c r="R6262">
        <f>Healthcare_Data_v1__4[[#This Row],[Discharge Date]]-Healthcare_Data_v1__4[[#This Row],[Date of Admission]]</f>
        <v>9</v>
      </c>
      <c r="S6262" t="str" cm="1">
        <f t="array" ref="S6262">_xlfn.IFS( Healthcare_Data_v1__4[[#This Row],[Days of Stay]]&lt;10,"Low",Healthcare_Data_v1__4[[#This Row],[Days of Stay]]&lt;20,"Med",Healthcare_Data_v1__4[[#This Row],[Days of Stay]]&lt;=30,"High")</f>
        <v>Low</v>
      </c>
      <c r="T6262" t="str">
        <f>CONCATENATE(Healthcare_Data_v1__4[[#This Row],[Medical Condition]],Healthcare_Data_v1__4[[#This Row],[Duration]])</f>
        <v>CancerLow</v>
      </c>
      <c r="U6262">
        <f>MONTH(Healthcare_Data_v1__4[[#This Row],[Date of Admission]])</f>
        <v>9</v>
      </c>
      <c r="V6262">
        <f>YEAR(Healthcare_Data_v1__4[[#This Row],[Date of Admission]])</f>
        <v>2023</v>
      </c>
      <c r="W6262">
        <f>DAY(Healthcare_Data_v1__4[[#This Row],[Date of Admission]])</f>
        <v>30</v>
      </c>
    </row>
    <row r="6263" spans="1:23" x14ac:dyDescent="0.3">
      <c r="A6263" t="s">
        <v>23467</v>
      </c>
      <c r="B6263">
        <v>30</v>
      </c>
      <c r="C6263" t="s">
        <v>5</v>
      </c>
      <c r="D6263" t="s">
        <v>15</v>
      </c>
      <c r="E6263" t="s">
        <v>23</v>
      </c>
      <c r="F6263" t="s">
        <v>7</v>
      </c>
      <c r="G6263" s="1">
        <v>45041</v>
      </c>
      <c r="H6263" t="s">
        <v>11786</v>
      </c>
      <c r="I6263" t="s">
        <v>11787</v>
      </c>
      <c r="J6263">
        <v>15590.45134</v>
      </c>
      <c r="K6263" t="s">
        <v>47</v>
      </c>
      <c r="L6263">
        <v>17410</v>
      </c>
      <c r="M6263">
        <v>413</v>
      </c>
      <c r="N6263" t="s">
        <v>55</v>
      </c>
      <c r="O6263" s="1">
        <v>45053</v>
      </c>
      <c r="P6263" t="s">
        <v>85</v>
      </c>
      <c r="Q6263" t="s">
        <v>57</v>
      </c>
      <c r="R6263">
        <f>Healthcare_Data_v1__4[[#This Row],[Discharge Date]]-Healthcare_Data_v1__4[[#This Row],[Date of Admission]]</f>
        <v>12</v>
      </c>
      <c r="S6263" t="str" cm="1">
        <f t="array" ref="S6263">_xlfn.IFS( Healthcare_Data_v1__4[[#This Row],[Days of Stay]]&lt;10,"Low",Healthcare_Data_v1__4[[#This Row],[Days of Stay]]&lt;20,"Med",Healthcare_Data_v1__4[[#This Row],[Days of Stay]]&lt;=30,"High")</f>
        <v>Med</v>
      </c>
      <c r="T6263" t="str">
        <f>CONCATENATE(Healthcare_Data_v1__4[[#This Row],[Medical Condition]],Healthcare_Data_v1__4[[#This Row],[Duration]])</f>
        <v>ObesityMed</v>
      </c>
      <c r="U6263">
        <f>MONTH(Healthcare_Data_v1__4[[#This Row],[Date of Admission]])</f>
        <v>4</v>
      </c>
      <c r="V6263">
        <f>YEAR(Healthcare_Data_v1__4[[#This Row],[Date of Admission]])</f>
        <v>2023</v>
      </c>
      <c r="W6263">
        <f>DAY(Healthcare_Data_v1__4[[#This Row],[Date of Admission]])</f>
        <v>25</v>
      </c>
    </row>
    <row r="6264" spans="1:23" x14ac:dyDescent="0.3">
      <c r="A6264" t="s">
        <v>23468</v>
      </c>
      <c r="B6264">
        <v>24</v>
      </c>
      <c r="C6264" t="s">
        <v>12</v>
      </c>
      <c r="D6264" t="s">
        <v>15</v>
      </c>
      <c r="E6264" t="s">
        <v>23</v>
      </c>
      <c r="F6264" t="s">
        <v>6</v>
      </c>
      <c r="G6264" s="1">
        <v>44374</v>
      </c>
      <c r="H6264" t="s">
        <v>11788</v>
      </c>
      <c r="I6264" t="s">
        <v>931</v>
      </c>
      <c r="J6264">
        <v>15588.811320000001</v>
      </c>
      <c r="K6264" t="s">
        <v>47</v>
      </c>
      <c r="L6264">
        <v>15472</v>
      </c>
      <c r="M6264">
        <v>405</v>
      </c>
      <c r="N6264" t="s">
        <v>48</v>
      </c>
      <c r="O6264" s="1">
        <v>44400</v>
      </c>
      <c r="P6264" t="s">
        <v>49</v>
      </c>
      <c r="Q6264" t="s">
        <v>50</v>
      </c>
      <c r="R6264">
        <f>Healthcare_Data_v1__4[[#This Row],[Discharge Date]]-Healthcare_Data_v1__4[[#This Row],[Date of Admission]]</f>
        <v>26</v>
      </c>
      <c r="S6264" t="str" cm="1">
        <f t="array" ref="S6264">_xlfn.IFS( Healthcare_Data_v1__4[[#This Row],[Days of Stay]]&lt;10,"Low",Healthcare_Data_v1__4[[#This Row],[Days of Stay]]&lt;20,"Med",Healthcare_Data_v1__4[[#This Row],[Days of Stay]]&lt;=30,"High")</f>
        <v>High</v>
      </c>
      <c r="T6264" t="str">
        <f>CONCATENATE(Healthcare_Data_v1__4[[#This Row],[Medical Condition]],Healthcare_Data_v1__4[[#This Row],[Duration]])</f>
        <v>AsthmaHigh</v>
      </c>
      <c r="U6264">
        <f>MONTH(Healthcare_Data_v1__4[[#This Row],[Date of Admission]])</f>
        <v>6</v>
      </c>
      <c r="V6264">
        <f>YEAR(Healthcare_Data_v1__4[[#This Row],[Date of Admission]])</f>
        <v>2021</v>
      </c>
      <c r="W6264">
        <f>DAY(Healthcare_Data_v1__4[[#This Row],[Date of Admission]])</f>
        <v>27</v>
      </c>
    </row>
    <row r="6265" spans="1:23" x14ac:dyDescent="0.3">
      <c r="A6265" t="s">
        <v>23469</v>
      </c>
      <c r="B6265">
        <v>49</v>
      </c>
      <c r="C6265" t="s">
        <v>8</v>
      </c>
      <c r="D6265" t="s">
        <v>15</v>
      </c>
      <c r="E6265" t="s">
        <v>20</v>
      </c>
      <c r="F6265" t="s">
        <v>9</v>
      </c>
      <c r="G6265" s="1">
        <v>44350</v>
      </c>
      <c r="H6265" t="s">
        <v>11789</v>
      </c>
      <c r="I6265" t="s">
        <v>11790</v>
      </c>
      <c r="J6265">
        <v>15587.30659</v>
      </c>
      <c r="K6265" t="s">
        <v>41</v>
      </c>
      <c r="L6265">
        <v>21381</v>
      </c>
      <c r="M6265">
        <v>327</v>
      </c>
      <c r="N6265" t="s">
        <v>42</v>
      </c>
      <c r="O6265" s="1">
        <v>44366</v>
      </c>
      <c r="P6265" t="s">
        <v>56</v>
      </c>
      <c r="Q6265" t="s">
        <v>57</v>
      </c>
      <c r="R6265">
        <f>Healthcare_Data_v1__4[[#This Row],[Discharge Date]]-Healthcare_Data_v1__4[[#This Row],[Date of Admission]]</f>
        <v>16</v>
      </c>
      <c r="S6265" t="str" cm="1">
        <f t="array" ref="S6265">_xlfn.IFS( Healthcare_Data_v1__4[[#This Row],[Days of Stay]]&lt;10,"Low",Healthcare_Data_v1__4[[#This Row],[Days of Stay]]&lt;20,"Med",Healthcare_Data_v1__4[[#This Row],[Days of Stay]]&lt;=30,"High")</f>
        <v>Med</v>
      </c>
      <c r="T6265" t="str">
        <f>CONCATENATE(Healthcare_Data_v1__4[[#This Row],[Medical Condition]],Healthcare_Data_v1__4[[#This Row],[Duration]])</f>
        <v>ArthritisMed</v>
      </c>
      <c r="U6265">
        <f>MONTH(Healthcare_Data_v1__4[[#This Row],[Date of Admission]])</f>
        <v>6</v>
      </c>
      <c r="V6265">
        <f>YEAR(Healthcare_Data_v1__4[[#This Row],[Date of Admission]])</f>
        <v>2021</v>
      </c>
      <c r="W6265">
        <f>DAY(Healthcare_Data_v1__4[[#This Row],[Date of Admission]])</f>
        <v>3</v>
      </c>
    </row>
    <row r="6266" spans="1:23" x14ac:dyDescent="0.3">
      <c r="A6266" t="s">
        <v>23470</v>
      </c>
      <c r="B6266">
        <v>49</v>
      </c>
      <c r="C6266" t="s">
        <v>8</v>
      </c>
      <c r="D6266" t="s">
        <v>16</v>
      </c>
      <c r="E6266" t="s">
        <v>24</v>
      </c>
      <c r="F6266" t="s">
        <v>10</v>
      </c>
      <c r="G6266" s="1">
        <v>43690</v>
      </c>
      <c r="H6266" t="s">
        <v>11791</v>
      </c>
      <c r="I6266" t="s">
        <v>11792</v>
      </c>
      <c r="J6266">
        <v>15571.959360000001</v>
      </c>
      <c r="K6266" t="s">
        <v>69</v>
      </c>
      <c r="L6266">
        <v>23709</v>
      </c>
      <c r="M6266">
        <v>293</v>
      </c>
      <c r="N6266" t="s">
        <v>48</v>
      </c>
      <c r="O6266" s="1">
        <v>43696</v>
      </c>
      <c r="P6266" t="s">
        <v>56</v>
      </c>
      <c r="Q6266" t="s">
        <v>50</v>
      </c>
      <c r="R6266">
        <f>Healthcare_Data_v1__4[[#This Row],[Discharge Date]]-Healthcare_Data_v1__4[[#This Row],[Date of Admission]]</f>
        <v>6</v>
      </c>
      <c r="S6266" t="str" cm="1">
        <f t="array" ref="S6266">_xlfn.IFS( Healthcare_Data_v1__4[[#This Row],[Days of Stay]]&lt;10,"Low",Healthcare_Data_v1__4[[#This Row],[Days of Stay]]&lt;20,"Med",Healthcare_Data_v1__4[[#This Row],[Days of Stay]]&lt;=30,"High")</f>
        <v>Low</v>
      </c>
      <c r="T6266" t="str">
        <f>CONCATENATE(Healthcare_Data_v1__4[[#This Row],[Medical Condition]],Healthcare_Data_v1__4[[#This Row],[Duration]])</f>
        <v>HypertensionLow</v>
      </c>
      <c r="U6266">
        <f>MONTH(Healthcare_Data_v1__4[[#This Row],[Date of Admission]])</f>
        <v>8</v>
      </c>
      <c r="V6266">
        <f>YEAR(Healthcare_Data_v1__4[[#This Row],[Date of Admission]])</f>
        <v>2019</v>
      </c>
      <c r="W6266">
        <f>DAY(Healthcare_Data_v1__4[[#This Row],[Date of Admission]])</f>
        <v>13</v>
      </c>
    </row>
    <row r="6267" spans="1:23" x14ac:dyDescent="0.3">
      <c r="A6267" t="s">
        <v>23471</v>
      </c>
      <c r="B6267">
        <v>47</v>
      </c>
      <c r="C6267" t="s">
        <v>8</v>
      </c>
      <c r="D6267" t="s">
        <v>16</v>
      </c>
      <c r="E6267" t="s">
        <v>25</v>
      </c>
      <c r="F6267" t="s">
        <v>10</v>
      </c>
      <c r="G6267" s="1">
        <v>43857</v>
      </c>
      <c r="H6267" t="s">
        <v>11793</v>
      </c>
      <c r="I6267" t="s">
        <v>2723</v>
      </c>
      <c r="J6267">
        <v>15570.23251</v>
      </c>
      <c r="K6267" t="s">
        <v>47</v>
      </c>
      <c r="L6267">
        <v>14846</v>
      </c>
      <c r="M6267">
        <v>206</v>
      </c>
      <c r="N6267" t="s">
        <v>48</v>
      </c>
      <c r="O6267" s="1">
        <v>43860</v>
      </c>
      <c r="P6267" t="s">
        <v>49</v>
      </c>
      <c r="Q6267" t="s">
        <v>57</v>
      </c>
      <c r="R6267">
        <f>Healthcare_Data_v1__4[[#This Row],[Discharge Date]]-Healthcare_Data_v1__4[[#This Row],[Date of Admission]]</f>
        <v>3</v>
      </c>
      <c r="S6267" t="str" cm="1">
        <f t="array" ref="S6267">_xlfn.IFS( Healthcare_Data_v1__4[[#This Row],[Days of Stay]]&lt;10,"Low",Healthcare_Data_v1__4[[#This Row],[Days of Stay]]&lt;20,"Med",Healthcare_Data_v1__4[[#This Row],[Days of Stay]]&lt;=30,"High")</f>
        <v>Low</v>
      </c>
      <c r="T6267" t="str">
        <f>CONCATENATE(Healthcare_Data_v1__4[[#This Row],[Medical Condition]],Healthcare_Data_v1__4[[#This Row],[Duration]])</f>
        <v>HypertensionLow</v>
      </c>
      <c r="U6267">
        <f>MONTH(Healthcare_Data_v1__4[[#This Row],[Date of Admission]])</f>
        <v>1</v>
      </c>
      <c r="V6267">
        <f>YEAR(Healthcare_Data_v1__4[[#This Row],[Date of Admission]])</f>
        <v>2020</v>
      </c>
      <c r="W6267">
        <f>DAY(Healthcare_Data_v1__4[[#This Row],[Date of Admission]])</f>
        <v>27</v>
      </c>
    </row>
    <row r="6268" spans="1:23" x14ac:dyDescent="0.3">
      <c r="A6268" t="s">
        <v>23472</v>
      </c>
      <c r="B6268">
        <v>48</v>
      </c>
      <c r="C6268" t="s">
        <v>8</v>
      </c>
      <c r="D6268" t="s">
        <v>16</v>
      </c>
      <c r="E6268" t="s">
        <v>19</v>
      </c>
      <c r="F6268" t="s">
        <v>11</v>
      </c>
      <c r="G6268" s="1">
        <v>45118</v>
      </c>
      <c r="H6268" t="s">
        <v>11794</v>
      </c>
      <c r="I6268" t="s">
        <v>2053</v>
      </c>
      <c r="J6268">
        <v>15569.265789999999</v>
      </c>
      <c r="K6268" t="s">
        <v>47</v>
      </c>
      <c r="L6268">
        <v>58426</v>
      </c>
      <c r="M6268">
        <v>421</v>
      </c>
      <c r="N6268" t="s">
        <v>48</v>
      </c>
      <c r="O6268" s="1">
        <v>45148</v>
      </c>
      <c r="P6268" t="s">
        <v>85</v>
      </c>
      <c r="Q6268" t="s">
        <v>50</v>
      </c>
      <c r="R6268">
        <f>Healthcare_Data_v1__4[[#This Row],[Discharge Date]]-Healthcare_Data_v1__4[[#This Row],[Date of Admission]]</f>
        <v>30</v>
      </c>
      <c r="S6268" t="str" cm="1">
        <f t="array" ref="S6268">_xlfn.IFS( Healthcare_Data_v1__4[[#This Row],[Days of Stay]]&lt;10,"Low",Healthcare_Data_v1__4[[#This Row],[Days of Stay]]&lt;20,"Med",Healthcare_Data_v1__4[[#This Row],[Days of Stay]]&lt;=30,"High")</f>
        <v>High</v>
      </c>
      <c r="T6268" t="str">
        <f>CONCATENATE(Healthcare_Data_v1__4[[#This Row],[Medical Condition]],Healthcare_Data_v1__4[[#This Row],[Duration]])</f>
        <v>CancerHigh</v>
      </c>
      <c r="U6268">
        <f>MONTH(Healthcare_Data_v1__4[[#This Row],[Date of Admission]])</f>
        <v>7</v>
      </c>
      <c r="V6268">
        <f>YEAR(Healthcare_Data_v1__4[[#This Row],[Date of Admission]])</f>
        <v>2023</v>
      </c>
      <c r="W6268">
        <f>DAY(Healthcare_Data_v1__4[[#This Row],[Date of Admission]])</f>
        <v>11</v>
      </c>
    </row>
    <row r="6269" spans="1:23" x14ac:dyDescent="0.3">
      <c r="A6269" t="s">
        <v>23473</v>
      </c>
      <c r="B6269">
        <v>31</v>
      </c>
      <c r="C6269" t="s">
        <v>5</v>
      </c>
      <c r="D6269" t="s">
        <v>15</v>
      </c>
      <c r="E6269" t="s">
        <v>20</v>
      </c>
      <c r="F6269" t="s">
        <v>6</v>
      </c>
      <c r="G6269" s="1">
        <v>44964</v>
      </c>
      <c r="H6269" t="s">
        <v>11795</v>
      </c>
      <c r="I6269" t="s">
        <v>4783</v>
      </c>
      <c r="J6269">
        <v>15562.551240000001</v>
      </c>
      <c r="K6269" t="s">
        <v>47</v>
      </c>
      <c r="L6269">
        <v>43469</v>
      </c>
      <c r="M6269">
        <v>355</v>
      </c>
      <c r="N6269" t="s">
        <v>55</v>
      </c>
      <c r="O6269" s="1">
        <v>44985</v>
      </c>
      <c r="P6269" t="s">
        <v>56</v>
      </c>
      <c r="Q6269" t="s">
        <v>44</v>
      </c>
      <c r="R6269">
        <f>Healthcare_Data_v1__4[[#This Row],[Discharge Date]]-Healthcare_Data_v1__4[[#This Row],[Date of Admission]]</f>
        <v>21</v>
      </c>
      <c r="S6269" t="str" cm="1">
        <f t="array" ref="S6269">_xlfn.IFS( Healthcare_Data_v1__4[[#This Row],[Days of Stay]]&lt;10,"Low",Healthcare_Data_v1__4[[#This Row],[Days of Stay]]&lt;20,"Med",Healthcare_Data_v1__4[[#This Row],[Days of Stay]]&lt;=30,"High")</f>
        <v>High</v>
      </c>
      <c r="T6269" t="str">
        <f>CONCATENATE(Healthcare_Data_v1__4[[#This Row],[Medical Condition]],Healthcare_Data_v1__4[[#This Row],[Duration]])</f>
        <v>AsthmaHigh</v>
      </c>
      <c r="U6269">
        <f>MONTH(Healthcare_Data_v1__4[[#This Row],[Date of Admission]])</f>
        <v>2</v>
      </c>
      <c r="V6269">
        <f>YEAR(Healthcare_Data_v1__4[[#This Row],[Date of Admission]])</f>
        <v>2023</v>
      </c>
      <c r="W6269">
        <f>DAY(Healthcare_Data_v1__4[[#This Row],[Date of Admission]])</f>
        <v>7</v>
      </c>
    </row>
    <row r="6270" spans="1:23" x14ac:dyDescent="0.3">
      <c r="A6270" t="s">
        <v>23474</v>
      </c>
      <c r="B6270">
        <v>74</v>
      </c>
      <c r="C6270" t="s">
        <v>3</v>
      </c>
      <c r="D6270" t="s">
        <v>16</v>
      </c>
      <c r="E6270" t="s">
        <v>20</v>
      </c>
      <c r="F6270" t="s">
        <v>10</v>
      </c>
      <c r="G6270" s="1">
        <v>45050</v>
      </c>
      <c r="H6270" t="s">
        <v>11796</v>
      </c>
      <c r="I6270" t="s">
        <v>11797</v>
      </c>
      <c r="J6270">
        <v>15560.85621</v>
      </c>
      <c r="K6270" t="s">
        <v>41</v>
      </c>
      <c r="L6270">
        <v>8535</v>
      </c>
      <c r="M6270">
        <v>289</v>
      </c>
      <c r="N6270" t="s">
        <v>55</v>
      </c>
      <c r="O6270" s="1">
        <v>45070</v>
      </c>
      <c r="P6270" t="s">
        <v>56</v>
      </c>
      <c r="Q6270" t="s">
        <v>57</v>
      </c>
      <c r="R6270">
        <f>Healthcare_Data_v1__4[[#This Row],[Discharge Date]]-Healthcare_Data_v1__4[[#This Row],[Date of Admission]]</f>
        <v>20</v>
      </c>
      <c r="S6270" t="str" cm="1">
        <f t="array" ref="S6270">_xlfn.IFS( Healthcare_Data_v1__4[[#This Row],[Days of Stay]]&lt;10,"Low",Healthcare_Data_v1__4[[#This Row],[Days of Stay]]&lt;20,"Med",Healthcare_Data_v1__4[[#This Row],[Days of Stay]]&lt;=30,"High")</f>
        <v>High</v>
      </c>
      <c r="T6270" t="str">
        <f>CONCATENATE(Healthcare_Data_v1__4[[#This Row],[Medical Condition]],Healthcare_Data_v1__4[[#This Row],[Duration]])</f>
        <v>HypertensionHigh</v>
      </c>
      <c r="U6270">
        <f>MONTH(Healthcare_Data_v1__4[[#This Row],[Date of Admission]])</f>
        <v>5</v>
      </c>
      <c r="V6270">
        <f>YEAR(Healthcare_Data_v1__4[[#This Row],[Date of Admission]])</f>
        <v>2023</v>
      </c>
      <c r="W6270">
        <f>DAY(Healthcare_Data_v1__4[[#This Row],[Date of Admission]])</f>
        <v>4</v>
      </c>
    </row>
    <row r="6271" spans="1:23" x14ac:dyDescent="0.3">
      <c r="A6271" t="s">
        <v>23475</v>
      </c>
      <c r="B6271">
        <v>25</v>
      </c>
      <c r="C6271" t="s">
        <v>5</v>
      </c>
      <c r="D6271" t="s">
        <v>15</v>
      </c>
      <c r="E6271" t="s">
        <v>20</v>
      </c>
      <c r="F6271" t="s">
        <v>7</v>
      </c>
      <c r="G6271" s="1">
        <v>44723</v>
      </c>
      <c r="H6271" t="s">
        <v>11798</v>
      </c>
      <c r="I6271" t="s">
        <v>11799</v>
      </c>
      <c r="J6271">
        <v>15558.090249999999</v>
      </c>
      <c r="K6271" t="s">
        <v>47</v>
      </c>
      <c r="L6271">
        <v>18867</v>
      </c>
      <c r="M6271">
        <v>149</v>
      </c>
      <c r="N6271" t="s">
        <v>55</v>
      </c>
      <c r="O6271" s="1">
        <v>44725</v>
      </c>
      <c r="P6271" t="s">
        <v>85</v>
      </c>
      <c r="Q6271" t="s">
        <v>50</v>
      </c>
      <c r="R6271">
        <f>Healthcare_Data_v1__4[[#This Row],[Discharge Date]]-Healthcare_Data_v1__4[[#This Row],[Date of Admission]]</f>
        <v>2</v>
      </c>
      <c r="S6271" t="str" cm="1">
        <f t="array" ref="S6271">_xlfn.IFS( Healthcare_Data_v1__4[[#This Row],[Days of Stay]]&lt;10,"Low",Healthcare_Data_v1__4[[#This Row],[Days of Stay]]&lt;20,"Med",Healthcare_Data_v1__4[[#This Row],[Days of Stay]]&lt;=30,"High")</f>
        <v>Low</v>
      </c>
      <c r="T6271" t="str">
        <f>CONCATENATE(Healthcare_Data_v1__4[[#This Row],[Medical Condition]],Healthcare_Data_v1__4[[#This Row],[Duration]])</f>
        <v>ObesityLow</v>
      </c>
      <c r="U6271">
        <f>MONTH(Healthcare_Data_v1__4[[#This Row],[Date of Admission]])</f>
        <v>6</v>
      </c>
      <c r="V6271">
        <f>YEAR(Healthcare_Data_v1__4[[#This Row],[Date of Admission]])</f>
        <v>2022</v>
      </c>
      <c r="W6271">
        <f>DAY(Healthcare_Data_v1__4[[#This Row],[Date of Admission]])</f>
        <v>11</v>
      </c>
    </row>
    <row r="6272" spans="1:23" x14ac:dyDescent="0.3">
      <c r="A6272" t="s">
        <v>23476</v>
      </c>
      <c r="B6272">
        <v>64</v>
      </c>
      <c r="C6272" t="s">
        <v>3</v>
      </c>
      <c r="D6272" t="s">
        <v>16</v>
      </c>
      <c r="E6272" t="s">
        <v>24</v>
      </c>
      <c r="F6272" t="s">
        <v>10</v>
      </c>
      <c r="G6272" s="1">
        <v>44670</v>
      </c>
      <c r="H6272" t="s">
        <v>11800</v>
      </c>
      <c r="I6272" t="s">
        <v>679</v>
      </c>
      <c r="J6272">
        <v>15555.37205</v>
      </c>
      <c r="K6272" t="s">
        <v>41</v>
      </c>
      <c r="L6272">
        <v>14119</v>
      </c>
      <c r="M6272">
        <v>118</v>
      </c>
      <c r="N6272" t="s">
        <v>48</v>
      </c>
      <c r="O6272" s="1">
        <v>44679</v>
      </c>
      <c r="P6272" t="s">
        <v>60</v>
      </c>
      <c r="Q6272" t="s">
        <v>50</v>
      </c>
      <c r="R6272">
        <f>Healthcare_Data_v1__4[[#This Row],[Discharge Date]]-Healthcare_Data_v1__4[[#This Row],[Date of Admission]]</f>
        <v>9</v>
      </c>
      <c r="S6272" t="str" cm="1">
        <f t="array" ref="S6272">_xlfn.IFS( Healthcare_Data_v1__4[[#This Row],[Days of Stay]]&lt;10,"Low",Healthcare_Data_v1__4[[#This Row],[Days of Stay]]&lt;20,"Med",Healthcare_Data_v1__4[[#This Row],[Days of Stay]]&lt;=30,"High")</f>
        <v>Low</v>
      </c>
      <c r="T6272" t="str">
        <f>CONCATENATE(Healthcare_Data_v1__4[[#This Row],[Medical Condition]],Healthcare_Data_v1__4[[#This Row],[Duration]])</f>
        <v>HypertensionLow</v>
      </c>
      <c r="U6272">
        <f>MONTH(Healthcare_Data_v1__4[[#This Row],[Date of Admission]])</f>
        <v>4</v>
      </c>
      <c r="V6272">
        <f>YEAR(Healthcare_Data_v1__4[[#This Row],[Date of Admission]])</f>
        <v>2022</v>
      </c>
      <c r="W6272">
        <f>DAY(Healthcare_Data_v1__4[[#This Row],[Date of Admission]])</f>
        <v>19</v>
      </c>
    </row>
    <row r="6273" spans="1:23" x14ac:dyDescent="0.3">
      <c r="A6273" t="s">
        <v>23477</v>
      </c>
      <c r="B6273">
        <v>70</v>
      </c>
      <c r="C6273" t="s">
        <v>3</v>
      </c>
      <c r="D6273" t="s">
        <v>16</v>
      </c>
      <c r="E6273" t="s">
        <v>26</v>
      </c>
      <c r="F6273" t="s">
        <v>9</v>
      </c>
      <c r="G6273" s="1">
        <v>43513</v>
      </c>
      <c r="H6273" t="s">
        <v>11801</v>
      </c>
      <c r="I6273" t="s">
        <v>11802</v>
      </c>
      <c r="J6273">
        <v>15554.5051</v>
      </c>
      <c r="K6273" t="s">
        <v>41</v>
      </c>
      <c r="L6273">
        <v>12482</v>
      </c>
      <c r="M6273">
        <v>491</v>
      </c>
      <c r="N6273" t="s">
        <v>42</v>
      </c>
      <c r="O6273" s="1">
        <v>43529</v>
      </c>
      <c r="P6273" t="s">
        <v>43</v>
      </c>
      <c r="Q6273" t="s">
        <v>50</v>
      </c>
      <c r="R6273">
        <f>Healthcare_Data_v1__4[[#This Row],[Discharge Date]]-Healthcare_Data_v1__4[[#This Row],[Date of Admission]]</f>
        <v>16</v>
      </c>
      <c r="S6273" t="str" cm="1">
        <f t="array" ref="S6273">_xlfn.IFS( Healthcare_Data_v1__4[[#This Row],[Days of Stay]]&lt;10,"Low",Healthcare_Data_v1__4[[#This Row],[Days of Stay]]&lt;20,"Med",Healthcare_Data_v1__4[[#This Row],[Days of Stay]]&lt;=30,"High")</f>
        <v>Med</v>
      </c>
      <c r="T6273" t="str">
        <f>CONCATENATE(Healthcare_Data_v1__4[[#This Row],[Medical Condition]],Healthcare_Data_v1__4[[#This Row],[Duration]])</f>
        <v>ArthritisMed</v>
      </c>
      <c r="U6273">
        <f>MONTH(Healthcare_Data_v1__4[[#This Row],[Date of Admission]])</f>
        <v>2</v>
      </c>
      <c r="V6273">
        <f>YEAR(Healthcare_Data_v1__4[[#This Row],[Date of Admission]])</f>
        <v>2019</v>
      </c>
      <c r="W6273">
        <f>DAY(Healthcare_Data_v1__4[[#This Row],[Date of Admission]])</f>
        <v>17</v>
      </c>
    </row>
    <row r="6274" spans="1:23" x14ac:dyDescent="0.3">
      <c r="A6274" t="s">
        <v>76</v>
      </c>
      <c r="B6274">
        <v>59</v>
      </c>
      <c r="C6274" t="s">
        <v>3</v>
      </c>
      <c r="D6274" t="s">
        <v>15</v>
      </c>
      <c r="E6274" t="s">
        <v>24</v>
      </c>
      <c r="F6274" t="s">
        <v>6</v>
      </c>
      <c r="G6274" s="1">
        <v>44559</v>
      </c>
      <c r="H6274" t="s">
        <v>11803</v>
      </c>
      <c r="I6274" t="s">
        <v>11804</v>
      </c>
      <c r="J6274">
        <v>15552.213030000001</v>
      </c>
      <c r="K6274" t="s">
        <v>66</v>
      </c>
      <c r="L6274">
        <v>40990</v>
      </c>
      <c r="M6274">
        <v>257</v>
      </c>
      <c r="N6274" t="s">
        <v>48</v>
      </c>
      <c r="O6274" s="1">
        <v>44576</v>
      </c>
      <c r="P6274" t="s">
        <v>60</v>
      </c>
      <c r="Q6274" t="s">
        <v>50</v>
      </c>
      <c r="R6274">
        <f>Healthcare_Data_v1__4[[#This Row],[Discharge Date]]-Healthcare_Data_v1__4[[#This Row],[Date of Admission]]</f>
        <v>17</v>
      </c>
      <c r="S6274" t="str" cm="1">
        <f t="array" ref="S6274">_xlfn.IFS( Healthcare_Data_v1__4[[#This Row],[Days of Stay]]&lt;10,"Low",Healthcare_Data_v1__4[[#This Row],[Days of Stay]]&lt;20,"Med",Healthcare_Data_v1__4[[#This Row],[Days of Stay]]&lt;=30,"High")</f>
        <v>Med</v>
      </c>
      <c r="T6274" t="str">
        <f>CONCATENATE(Healthcare_Data_v1__4[[#This Row],[Medical Condition]],Healthcare_Data_v1__4[[#This Row],[Duration]])</f>
        <v>AsthmaMed</v>
      </c>
      <c r="U6274">
        <f>MONTH(Healthcare_Data_v1__4[[#This Row],[Date of Admission]])</f>
        <v>12</v>
      </c>
      <c r="V6274">
        <f>YEAR(Healthcare_Data_v1__4[[#This Row],[Date of Admission]])</f>
        <v>2021</v>
      </c>
      <c r="W6274">
        <f>DAY(Healthcare_Data_v1__4[[#This Row],[Date of Admission]])</f>
        <v>29</v>
      </c>
    </row>
    <row r="6275" spans="1:23" x14ac:dyDescent="0.3">
      <c r="A6275" t="s">
        <v>7780</v>
      </c>
      <c r="B6275">
        <v>32</v>
      </c>
      <c r="C6275" t="s">
        <v>5</v>
      </c>
      <c r="D6275" t="s">
        <v>15</v>
      </c>
      <c r="E6275" t="s">
        <v>22</v>
      </c>
      <c r="F6275" t="s">
        <v>11</v>
      </c>
      <c r="G6275" s="1">
        <v>45222</v>
      </c>
      <c r="H6275" t="s">
        <v>11805</v>
      </c>
      <c r="I6275" t="s">
        <v>11806</v>
      </c>
      <c r="J6275">
        <v>15551.201719999999</v>
      </c>
      <c r="K6275" t="s">
        <v>66</v>
      </c>
      <c r="L6275">
        <v>69787</v>
      </c>
      <c r="M6275">
        <v>469</v>
      </c>
      <c r="N6275" t="s">
        <v>42</v>
      </c>
      <c r="O6275" s="1">
        <v>45229</v>
      </c>
      <c r="P6275" t="s">
        <v>49</v>
      </c>
      <c r="Q6275" t="s">
        <v>57</v>
      </c>
      <c r="R6275">
        <f>Healthcare_Data_v1__4[[#This Row],[Discharge Date]]-Healthcare_Data_v1__4[[#This Row],[Date of Admission]]</f>
        <v>7</v>
      </c>
      <c r="S6275" t="str" cm="1">
        <f t="array" ref="S6275">_xlfn.IFS( Healthcare_Data_v1__4[[#This Row],[Days of Stay]]&lt;10,"Low",Healthcare_Data_v1__4[[#This Row],[Days of Stay]]&lt;20,"Med",Healthcare_Data_v1__4[[#This Row],[Days of Stay]]&lt;=30,"High")</f>
        <v>Low</v>
      </c>
      <c r="T6275" t="str">
        <f>CONCATENATE(Healthcare_Data_v1__4[[#This Row],[Medical Condition]],Healthcare_Data_v1__4[[#This Row],[Duration]])</f>
        <v>CancerLow</v>
      </c>
      <c r="U6275">
        <f>MONTH(Healthcare_Data_v1__4[[#This Row],[Date of Admission]])</f>
        <v>10</v>
      </c>
      <c r="V6275">
        <f>YEAR(Healthcare_Data_v1__4[[#This Row],[Date of Admission]])</f>
        <v>2023</v>
      </c>
      <c r="W6275">
        <f>DAY(Healthcare_Data_v1__4[[#This Row],[Date of Admission]])</f>
        <v>23</v>
      </c>
    </row>
    <row r="6276" spans="1:23" x14ac:dyDescent="0.3">
      <c r="A6276" t="s">
        <v>23478</v>
      </c>
      <c r="B6276">
        <v>78</v>
      </c>
      <c r="C6276" t="s">
        <v>3</v>
      </c>
      <c r="D6276" t="s">
        <v>15</v>
      </c>
      <c r="E6276" t="s">
        <v>26</v>
      </c>
      <c r="F6276" t="s">
        <v>9</v>
      </c>
      <c r="G6276" s="1">
        <v>44477</v>
      </c>
      <c r="H6276" t="s">
        <v>11807</v>
      </c>
      <c r="I6276" t="s">
        <v>11808</v>
      </c>
      <c r="J6276">
        <v>15550.453600000001</v>
      </c>
      <c r="K6276" t="s">
        <v>41</v>
      </c>
      <c r="L6276">
        <v>23913</v>
      </c>
      <c r="M6276">
        <v>229</v>
      </c>
      <c r="N6276" t="s">
        <v>42</v>
      </c>
      <c r="O6276" s="1">
        <v>44485</v>
      </c>
      <c r="P6276" t="s">
        <v>43</v>
      </c>
      <c r="Q6276" t="s">
        <v>57</v>
      </c>
      <c r="R6276">
        <f>Healthcare_Data_v1__4[[#This Row],[Discharge Date]]-Healthcare_Data_v1__4[[#This Row],[Date of Admission]]</f>
        <v>8</v>
      </c>
      <c r="S6276" t="str" cm="1">
        <f t="array" ref="S6276">_xlfn.IFS( Healthcare_Data_v1__4[[#This Row],[Days of Stay]]&lt;10,"Low",Healthcare_Data_v1__4[[#This Row],[Days of Stay]]&lt;20,"Med",Healthcare_Data_v1__4[[#This Row],[Days of Stay]]&lt;=30,"High")</f>
        <v>Low</v>
      </c>
      <c r="T6276" t="str">
        <f>CONCATENATE(Healthcare_Data_v1__4[[#This Row],[Medical Condition]],Healthcare_Data_v1__4[[#This Row],[Duration]])</f>
        <v>ArthritisLow</v>
      </c>
      <c r="U6276">
        <f>MONTH(Healthcare_Data_v1__4[[#This Row],[Date of Admission]])</f>
        <v>10</v>
      </c>
      <c r="V6276">
        <f>YEAR(Healthcare_Data_v1__4[[#This Row],[Date of Admission]])</f>
        <v>2021</v>
      </c>
      <c r="W6276">
        <f>DAY(Healthcare_Data_v1__4[[#This Row],[Date of Admission]])</f>
        <v>8</v>
      </c>
    </row>
    <row r="6277" spans="1:23" x14ac:dyDescent="0.3">
      <c r="A6277" t="s">
        <v>23479</v>
      </c>
      <c r="B6277">
        <v>78</v>
      </c>
      <c r="C6277" t="s">
        <v>3</v>
      </c>
      <c r="D6277" t="s">
        <v>16</v>
      </c>
      <c r="E6277" t="s">
        <v>19</v>
      </c>
      <c r="F6277" t="s">
        <v>10</v>
      </c>
      <c r="G6277" s="1">
        <v>45202</v>
      </c>
      <c r="H6277" t="s">
        <v>11809</v>
      </c>
      <c r="I6277" t="s">
        <v>11810</v>
      </c>
      <c r="J6277">
        <v>15543.89861</v>
      </c>
      <c r="K6277" t="s">
        <v>41</v>
      </c>
      <c r="L6277">
        <v>22919</v>
      </c>
      <c r="M6277">
        <v>101</v>
      </c>
      <c r="N6277" t="s">
        <v>55</v>
      </c>
      <c r="O6277" s="1">
        <v>45227</v>
      </c>
      <c r="P6277" t="s">
        <v>60</v>
      </c>
      <c r="Q6277" t="s">
        <v>44</v>
      </c>
      <c r="R6277">
        <f>Healthcare_Data_v1__4[[#This Row],[Discharge Date]]-Healthcare_Data_v1__4[[#This Row],[Date of Admission]]</f>
        <v>25</v>
      </c>
      <c r="S6277" t="str" cm="1">
        <f t="array" ref="S6277">_xlfn.IFS( Healthcare_Data_v1__4[[#This Row],[Days of Stay]]&lt;10,"Low",Healthcare_Data_v1__4[[#This Row],[Days of Stay]]&lt;20,"Med",Healthcare_Data_v1__4[[#This Row],[Days of Stay]]&lt;=30,"High")</f>
        <v>High</v>
      </c>
      <c r="T6277" t="str">
        <f>CONCATENATE(Healthcare_Data_v1__4[[#This Row],[Medical Condition]],Healthcare_Data_v1__4[[#This Row],[Duration]])</f>
        <v>HypertensionHigh</v>
      </c>
      <c r="U6277">
        <f>MONTH(Healthcare_Data_v1__4[[#This Row],[Date of Admission]])</f>
        <v>10</v>
      </c>
      <c r="V6277">
        <f>YEAR(Healthcare_Data_v1__4[[#This Row],[Date of Admission]])</f>
        <v>2023</v>
      </c>
      <c r="W6277">
        <f>DAY(Healthcare_Data_v1__4[[#This Row],[Date of Admission]])</f>
        <v>3</v>
      </c>
    </row>
    <row r="6278" spans="1:23" x14ac:dyDescent="0.3">
      <c r="A6278" t="s">
        <v>5094</v>
      </c>
      <c r="B6278">
        <v>33</v>
      </c>
      <c r="C6278" t="s">
        <v>5</v>
      </c>
      <c r="D6278" t="s">
        <v>16</v>
      </c>
      <c r="E6278" t="s">
        <v>26</v>
      </c>
      <c r="F6278" t="s">
        <v>10</v>
      </c>
      <c r="G6278" s="1">
        <v>44515</v>
      </c>
      <c r="H6278" t="s">
        <v>870</v>
      </c>
      <c r="I6278" t="s">
        <v>11811</v>
      </c>
      <c r="J6278">
        <v>15543.840889999999</v>
      </c>
      <c r="K6278" t="s">
        <v>47</v>
      </c>
      <c r="L6278">
        <v>6639</v>
      </c>
      <c r="M6278">
        <v>347</v>
      </c>
      <c r="N6278" t="s">
        <v>48</v>
      </c>
      <c r="O6278" s="1">
        <v>44537</v>
      </c>
      <c r="P6278" t="s">
        <v>60</v>
      </c>
      <c r="Q6278" t="s">
        <v>50</v>
      </c>
      <c r="R6278">
        <f>Healthcare_Data_v1__4[[#This Row],[Discharge Date]]-Healthcare_Data_v1__4[[#This Row],[Date of Admission]]</f>
        <v>22</v>
      </c>
      <c r="S6278" t="str" cm="1">
        <f t="array" ref="S6278">_xlfn.IFS( Healthcare_Data_v1__4[[#This Row],[Days of Stay]]&lt;10,"Low",Healthcare_Data_v1__4[[#This Row],[Days of Stay]]&lt;20,"Med",Healthcare_Data_v1__4[[#This Row],[Days of Stay]]&lt;=30,"High")</f>
        <v>High</v>
      </c>
      <c r="T6278" t="str">
        <f>CONCATENATE(Healthcare_Data_v1__4[[#This Row],[Medical Condition]],Healthcare_Data_v1__4[[#This Row],[Duration]])</f>
        <v>HypertensionHigh</v>
      </c>
      <c r="U6278">
        <f>MONTH(Healthcare_Data_v1__4[[#This Row],[Date of Admission]])</f>
        <v>11</v>
      </c>
      <c r="V6278">
        <f>YEAR(Healthcare_Data_v1__4[[#This Row],[Date of Admission]])</f>
        <v>2021</v>
      </c>
      <c r="W6278">
        <f>DAY(Healthcare_Data_v1__4[[#This Row],[Date of Admission]])</f>
        <v>15</v>
      </c>
    </row>
    <row r="6279" spans="1:23" x14ac:dyDescent="0.3">
      <c r="A6279" t="s">
        <v>23480</v>
      </c>
      <c r="B6279">
        <v>38</v>
      </c>
      <c r="C6279" t="s">
        <v>5</v>
      </c>
      <c r="D6279" t="s">
        <v>15</v>
      </c>
      <c r="E6279" t="s">
        <v>20</v>
      </c>
      <c r="F6279" t="s">
        <v>6</v>
      </c>
      <c r="G6279" s="1">
        <v>43670</v>
      </c>
      <c r="H6279" t="s">
        <v>11812</v>
      </c>
      <c r="I6279" t="s">
        <v>11813</v>
      </c>
      <c r="J6279">
        <v>15542.138859999999</v>
      </c>
      <c r="K6279" t="s">
        <v>41</v>
      </c>
      <c r="L6279">
        <v>19941</v>
      </c>
      <c r="M6279">
        <v>310</v>
      </c>
      <c r="N6279" t="s">
        <v>48</v>
      </c>
      <c r="O6279" s="1">
        <v>43691</v>
      </c>
      <c r="P6279" t="s">
        <v>85</v>
      </c>
      <c r="Q6279" t="s">
        <v>44</v>
      </c>
      <c r="R6279">
        <f>Healthcare_Data_v1__4[[#This Row],[Discharge Date]]-Healthcare_Data_v1__4[[#This Row],[Date of Admission]]</f>
        <v>21</v>
      </c>
      <c r="S6279" t="str" cm="1">
        <f t="array" ref="S6279">_xlfn.IFS( Healthcare_Data_v1__4[[#This Row],[Days of Stay]]&lt;10,"Low",Healthcare_Data_v1__4[[#This Row],[Days of Stay]]&lt;20,"Med",Healthcare_Data_v1__4[[#This Row],[Days of Stay]]&lt;=30,"High")</f>
        <v>High</v>
      </c>
      <c r="T6279" t="str">
        <f>CONCATENATE(Healthcare_Data_v1__4[[#This Row],[Medical Condition]],Healthcare_Data_v1__4[[#This Row],[Duration]])</f>
        <v>AsthmaHigh</v>
      </c>
      <c r="U6279">
        <f>MONTH(Healthcare_Data_v1__4[[#This Row],[Date of Admission]])</f>
        <v>7</v>
      </c>
      <c r="V6279">
        <f>YEAR(Healthcare_Data_v1__4[[#This Row],[Date of Admission]])</f>
        <v>2019</v>
      </c>
      <c r="W6279">
        <f>DAY(Healthcare_Data_v1__4[[#This Row],[Date of Admission]])</f>
        <v>24</v>
      </c>
    </row>
    <row r="6280" spans="1:23" x14ac:dyDescent="0.3">
      <c r="A6280" t="s">
        <v>23481</v>
      </c>
      <c r="B6280">
        <v>27</v>
      </c>
      <c r="C6280" t="s">
        <v>5</v>
      </c>
      <c r="D6280" t="s">
        <v>15</v>
      </c>
      <c r="E6280" t="s">
        <v>26</v>
      </c>
      <c r="F6280" t="s">
        <v>9</v>
      </c>
      <c r="G6280" s="1">
        <v>44835</v>
      </c>
      <c r="H6280" t="s">
        <v>11814</v>
      </c>
      <c r="I6280" t="s">
        <v>2669</v>
      </c>
      <c r="J6280">
        <v>15539.357819999999</v>
      </c>
      <c r="K6280" t="s">
        <v>47</v>
      </c>
      <c r="L6280">
        <v>22470</v>
      </c>
      <c r="M6280">
        <v>299</v>
      </c>
      <c r="N6280" t="s">
        <v>42</v>
      </c>
      <c r="O6280" s="1">
        <v>44840</v>
      </c>
      <c r="P6280" t="s">
        <v>85</v>
      </c>
      <c r="Q6280" t="s">
        <v>44</v>
      </c>
      <c r="R6280">
        <f>Healthcare_Data_v1__4[[#This Row],[Discharge Date]]-Healthcare_Data_v1__4[[#This Row],[Date of Admission]]</f>
        <v>5</v>
      </c>
      <c r="S6280" t="str" cm="1">
        <f t="array" ref="S6280">_xlfn.IFS( Healthcare_Data_v1__4[[#This Row],[Days of Stay]]&lt;10,"Low",Healthcare_Data_v1__4[[#This Row],[Days of Stay]]&lt;20,"Med",Healthcare_Data_v1__4[[#This Row],[Days of Stay]]&lt;=30,"High")</f>
        <v>Low</v>
      </c>
      <c r="T6280" t="str">
        <f>CONCATENATE(Healthcare_Data_v1__4[[#This Row],[Medical Condition]],Healthcare_Data_v1__4[[#This Row],[Duration]])</f>
        <v>ArthritisLow</v>
      </c>
      <c r="U6280">
        <f>MONTH(Healthcare_Data_v1__4[[#This Row],[Date of Admission]])</f>
        <v>10</v>
      </c>
      <c r="V6280">
        <f>YEAR(Healthcare_Data_v1__4[[#This Row],[Date of Admission]])</f>
        <v>2022</v>
      </c>
      <c r="W6280">
        <f>DAY(Healthcare_Data_v1__4[[#This Row],[Date of Admission]])</f>
        <v>1</v>
      </c>
    </row>
    <row r="6281" spans="1:23" x14ac:dyDescent="0.3">
      <c r="A6281" t="s">
        <v>23482</v>
      </c>
      <c r="B6281">
        <v>75</v>
      </c>
      <c r="C6281" t="s">
        <v>3</v>
      </c>
      <c r="D6281" t="s">
        <v>16</v>
      </c>
      <c r="E6281" t="s">
        <v>20</v>
      </c>
      <c r="F6281" t="s">
        <v>10</v>
      </c>
      <c r="G6281" s="1">
        <v>43888</v>
      </c>
      <c r="H6281" t="s">
        <v>11815</v>
      </c>
      <c r="I6281" t="s">
        <v>1514</v>
      </c>
      <c r="J6281">
        <v>15537.355380000001</v>
      </c>
      <c r="K6281" t="s">
        <v>41</v>
      </c>
      <c r="L6281">
        <v>31822</v>
      </c>
      <c r="M6281">
        <v>485</v>
      </c>
      <c r="N6281" t="s">
        <v>48</v>
      </c>
      <c r="O6281" s="1">
        <v>43915</v>
      </c>
      <c r="P6281" t="s">
        <v>85</v>
      </c>
      <c r="Q6281" t="s">
        <v>57</v>
      </c>
      <c r="R6281">
        <f>Healthcare_Data_v1__4[[#This Row],[Discharge Date]]-Healthcare_Data_v1__4[[#This Row],[Date of Admission]]</f>
        <v>27</v>
      </c>
      <c r="S6281" t="str" cm="1">
        <f t="array" ref="S6281">_xlfn.IFS( Healthcare_Data_v1__4[[#This Row],[Days of Stay]]&lt;10,"Low",Healthcare_Data_v1__4[[#This Row],[Days of Stay]]&lt;20,"Med",Healthcare_Data_v1__4[[#This Row],[Days of Stay]]&lt;=30,"High")</f>
        <v>High</v>
      </c>
      <c r="T6281" t="str">
        <f>CONCATENATE(Healthcare_Data_v1__4[[#This Row],[Medical Condition]],Healthcare_Data_v1__4[[#This Row],[Duration]])</f>
        <v>HypertensionHigh</v>
      </c>
      <c r="U6281">
        <f>MONTH(Healthcare_Data_v1__4[[#This Row],[Date of Admission]])</f>
        <v>2</v>
      </c>
      <c r="V6281">
        <f>YEAR(Healthcare_Data_v1__4[[#This Row],[Date of Admission]])</f>
        <v>2020</v>
      </c>
      <c r="W6281">
        <f>DAY(Healthcare_Data_v1__4[[#This Row],[Date of Admission]])</f>
        <v>27</v>
      </c>
    </row>
    <row r="6282" spans="1:23" x14ac:dyDescent="0.3">
      <c r="A6282" t="s">
        <v>23483</v>
      </c>
      <c r="B6282">
        <v>62</v>
      </c>
      <c r="C6282" t="s">
        <v>3</v>
      </c>
      <c r="D6282" t="s">
        <v>15</v>
      </c>
      <c r="E6282" t="s">
        <v>20</v>
      </c>
      <c r="F6282" t="s">
        <v>7</v>
      </c>
      <c r="G6282" s="1">
        <v>44070</v>
      </c>
      <c r="H6282" t="s">
        <v>11816</v>
      </c>
      <c r="I6282" t="s">
        <v>11817</v>
      </c>
      <c r="J6282">
        <v>15534.425450000001</v>
      </c>
      <c r="K6282" t="s">
        <v>41</v>
      </c>
      <c r="L6282">
        <v>18251</v>
      </c>
      <c r="M6282">
        <v>266</v>
      </c>
      <c r="N6282" t="s">
        <v>55</v>
      </c>
      <c r="O6282" s="1">
        <v>44100</v>
      </c>
      <c r="P6282" t="s">
        <v>43</v>
      </c>
      <c r="Q6282" t="s">
        <v>50</v>
      </c>
      <c r="R6282">
        <f>Healthcare_Data_v1__4[[#This Row],[Discharge Date]]-Healthcare_Data_v1__4[[#This Row],[Date of Admission]]</f>
        <v>30</v>
      </c>
      <c r="S6282" t="str" cm="1">
        <f t="array" ref="S6282">_xlfn.IFS( Healthcare_Data_v1__4[[#This Row],[Days of Stay]]&lt;10,"Low",Healthcare_Data_v1__4[[#This Row],[Days of Stay]]&lt;20,"Med",Healthcare_Data_v1__4[[#This Row],[Days of Stay]]&lt;=30,"High")</f>
        <v>High</v>
      </c>
      <c r="T6282" t="str">
        <f>CONCATENATE(Healthcare_Data_v1__4[[#This Row],[Medical Condition]],Healthcare_Data_v1__4[[#This Row],[Duration]])</f>
        <v>ObesityHigh</v>
      </c>
      <c r="U6282">
        <f>MONTH(Healthcare_Data_v1__4[[#This Row],[Date of Admission]])</f>
        <v>8</v>
      </c>
      <c r="V6282">
        <f>YEAR(Healthcare_Data_v1__4[[#This Row],[Date of Admission]])</f>
        <v>2020</v>
      </c>
      <c r="W6282">
        <f>DAY(Healthcare_Data_v1__4[[#This Row],[Date of Admission]])</f>
        <v>27</v>
      </c>
    </row>
    <row r="6283" spans="1:23" x14ac:dyDescent="0.3">
      <c r="A6283" t="s">
        <v>23484</v>
      </c>
      <c r="B6283">
        <v>40</v>
      </c>
      <c r="C6283" t="s">
        <v>8</v>
      </c>
      <c r="D6283" t="s">
        <v>15</v>
      </c>
      <c r="E6283" t="s">
        <v>22</v>
      </c>
      <c r="F6283" t="s">
        <v>4</v>
      </c>
      <c r="G6283" s="1">
        <v>43801</v>
      </c>
      <c r="H6283" t="s">
        <v>11818</v>
      </c>
      <c r="I6283" t="s">
        <v>11819</v>
      </c>
      <c r="J6283">
        <v>15533.661400000001</v>
      </c>
      <c r="K6283" t="s">
        <v>63</v>
      </c>
      <c r="L6283">
        <v>53728</v>
      </c>
      <c r="M6283">
        <v>387</v>
      </c>
      <c r="N6283" t="s">
        <v>55</v>
      </c>
      <c r="O6283" s="1">
        <v>43811</v>
      </c>
      <c r="P6283" t="s">
        <v>56</v>
      </c>
      <c r="Q6283" t="s">
        <v>44</v>
      </c>
      <c r="R6283">
        <f>Healthcare_Data_v1__4[[#This Row],[Discharge Date]]-Healthcare_Data_v1__4[[#This Row],[Date of Admission]]</f>
        <v>10</v>
      </c>
      <c r="S6283" t="str" cm="1">
        <f t="array" ref="S6283">_xlfn.IFS( Healthcare_Data_v1__4[[#This Row],[Days of Stay]]&lt;10,"Low",Healthcare_Data_v1__4[[#This Row],[Days of Stay]]&lt;20,"Med",Healthcare_Data_v1__4[[#This Row],[Days of Stay]]&lt;=30,"High")</f>
        <v>Med</v>
      </c>
      <c r="T6283" t="str">
        <f>CONCATENATE(Healthcare_Data_v1__4[[#This Row],[Medical Condition]],Healthcare_Data_v1__4[[#This Row],[Duration]])</f>
        <v>DiabetesMed</v>
      </c>
      <c r="U6283">
        <f>MONTH(Healthcare_Data_v1__4[[#This Row],[Date of Admission]])</f>
        <v>12</v>
      </c>
      <c r="V6283">
        <f>YEAR(Healthcare_Data_v1__4[[#This Row],[Date of Admission]])</f>
        <v>2019</v>
      </c>
      <c r="W6283">
        <f>DAY(Healthcare_Data_v1__4[[#This Row],[Date of Admission]])</f>
        <v>2</v>
      </c>
    </row>
    <row r="6284" spans="1:23" x14ac:dyDescent="0.3">
      <c r="A6284" t="s">
        <v>11820</v>
      </c>
      <c r="B6284">
        <v>54</v>
      </c>
      <c r="C6284" t="s">
        <v>8</v>
      </c>
      <c r="D6284" t="s">
        <v>15</v>
      </c>
      <c r="E6284" t="s">
        <v>23</v>
      </c>
      <c r="F6284" t="s">
        <v>11</v>
      </c>
      <c r="G6284" s="1">
        <v>44193</v>
      </c>
      <c r="H6284" t="s">
        <v>11821</v>
      </c>
      <c r="I6284" t="s">
        <v>11822</v>
      </c>
      <c r="J6284">
        <v>15533.4841</v>
      </c>
      <c r="K6284" t="s">
        <v>66</v>
      </c>
      <c r="L6284">
        <v>32956</v>
      </c>
      <c r="M6284">
        <v>367</v>
      </c>
      <c r="N6284" t="s">
        <v>42</v>
      </c>
      <c r="O6284" s="1">
        <v>44207</v>
      </c>
      <c r="P6284" t="s">
        <v>56</v>
      </c>
      <c r="Q6284" t="s">
        <v>57</v>
      </c>
      <c r="R6284">
        <f>Healthcare_Data_v1__4[[#This Row],[Discharge Date]]-Healthcare_Data_v1__4[[#This Row],[Date of Admission]]</f>
        <v>14</v>
      </c>
      <c r="S6284" t="str" cm="1">
        <f t="array" ref="S6284">_xlfn.IFS( Healthcare_Data_v1__4[[#This Row],[Days of Stay]]&lt;10,"Low",Healthcare_Data_v1__4[[#This Row],[Days of Stay]]&lt;20,"Med",Healthcare_Data_v1__4[[#This Row],[Days of Stay]]&lt;=30,"High")</f>
        <v>Med</v>
      </c>
      <c r="T6284" t="str">
        <f>CONCATENATE(Healthcare_Data_v1__4[[#This Row],[Medical Condition]],Healthcare_Data_v1__4[[#This Row],[Duration]])</f>
        <v>CancerMed</v>
      </c>
      <c r="U6284">
        <f>MONTH(Healthcare_Data_v1__4[[#This Row],[Date of Admission]])</f>
        <v>12</v>
      </c>
      <c r="V6284">
        <f>YEAR(Healthcare_Data_v1__4[[#This Row],[Date of Admission]])</f>
        <v>2020</v>
      </c>
      <c r="W6284">
        <f>DAY(Healthcare_Data_v1__4[[#This Row],[Date of Admission]])</f>
        <v>28</v>
      </c>
    </row>
    <row r="6285" spans="1:23" x14ac:dyDescent="0.3">
      <c r="A6285" t="s">
        <v>23485</v>
      </c>
      <c r="B6285">
        <v>35</v>
      </c>
      <c r="C6285" t="s">
        <v>5</v>
      </c>
      <c r="D6285" t="s">
        <v>16</v>
      </c>
      <c r="E6285" t="s">
        <v>26</v>
      </c>
      <c r="F6285" t="s">
        <v>7</v>
      </c>
      <c r="G6285" s="1">
        <v>44917</v>
      </c>
      <c r="H6285" t="s">
        <v>11823</v>
      </c>
      <c r="I6285" t="s">
        <v>11824</v>
      </c>
      <c r="J6285">
        <v>15530.45615</v>
      </c>
      <c r="K6285" t="s">
        <v>41</v>
      </c>
      <c r="L6285">
        <v>1388</v>
      </c>
      <c r="M6285">
        <v>191</v>
      </c>
      <c r="N6285" t="s">
        <v>42</v>
      </c>
      <c r="O6285" s="1">
        <v>44923</v>
      </c>
      <c r="P6285" t="s">
        <v>56</v>
      </c>
      <c r="Q6285" t="s">
        <v>50</v>
      </c>
      <c r="R6285">
        <f>Healthcare_Data_v1__4[[#This Row],[Discharge Date]]-Healthcare_Data_v1__4[[#This Row],[Date of Admission]]</f>
        <v>6</v>
      </c>
      <c r="S6285" t="str" cm="1">
        <f t="array" ref="S6285">_xlfn.IFS( Healthcare_Data_v1__4[[#This Row],[Days of Stay]]&lt;10,"Low",Healthcare_Data_v1__4[[#This Row],[Days of Stay]]&lt;20,"Med",Healthcare_Data_v1__4[[#This Row],[Days of Stay]]&lt;=30,"High")</f>
        <v>Low</v>
      </c>
      <c r="T6285" t="str">
        <f>CONCATENATE(Healthcare_Data_v1__4[[#This Row],[Medical Condition]],Healthcare_Data_v1__4[[#This Row],[Duration]])</f>
        <v>ObesityLow</v>
      </c>
      <c r="U6285">
        <f>MONTH(Healthcare_Data_v1__4[[#This Row],[Date of Admission]])</f>
        <v>12</v>
      </c>
      <c r="V6285">
        <f>YEAR(Healthcare_Data_v1__4[[#This Row],[Date of Admission]])</f>
        <v>2022</v>
      </c>
      <c r="W6285">
        <f>DAY(Healthcare_Data_v1__4[[#This Row],[Date of Admission]])</f>
        <v>22</v>
      </c>
    </row>
    <row r="6286" spans="1:23" x14ac:dyDescent="0.3">
      <c r="A6286" t="s">
        <v>23486</v>
      </c>
      <c r="B6286">
        <v>67</v>
      </c>
      <c r="C6286" t="s">
        <v>3</v>
      </c>
      <c r="D6286" t="s">
        <v>15</v>
      </c>
      <c r="E6286" t="s">
        <v>24</v>
      </c>
      <c r="F6286" t="s">
        <v>9</v>
      </c>
      <c r="G6286" s="1">
        <v>43860</v>
      </c>
      <c r="H6286" t="s">
        <v>11825</v>
      </c>
      <c r="I6286" t="s">
        <v>11826</v>
      </c>
      <c r="J6286">
        <v>15525.30221</v>
      </c>
      <c r="K6286" t="s">
        <v>41</v>
      </c>
      <c r="L6286">
        <v>24850</v>
      </c>
      <c r="M6286">
        <v>411</v>
      </c>
      <c r="N6286" t="s">
        <v>42</v>
      </c>
      <c r="O6286" s="1">
        <v>43873</v>
      </c>
      <c r="P6286" t="s">
        <v>43</v>
      </c>
      <c r="Q6286" t="s">
        <v>44</v>
      </c>
      <c r="R6286">
        <f>Healthcare_Data_v1__4[[#This Row],[Discharge Date]]-Healthcare_Data_v1__4[[#This Row],[Date of Admission]]</f>
        <v>13</v>
      </c>
      <c r="S6286" t="str" cm="1">
        <f t="array" ref="S6286">_xlfn.IFS( Healthcare_Data_v1__4[[#This Row],[Days of Stay]]&lt;10,"Low",Healthcare_Data_v1__4[[#This Row],[Days of Stay]]&lt;20,"Med",Healthcare_Data_v1__4[[#This Row],[Days of Stay]]&lt;=30,"High")</f>
        <v>Med</v>
      </c>
      <c r="T6286" t="str">
        <f>CONCATENATE(Healthcare_Data_v1__4[[#This Row],[Medical Condition]],Healthcare_Data_v1__4[[#This Row],[Duration]])</f>
        <v>ArthritisMed</v>
      </c>
      <c r="U6286">
        <f>MONTH(Healthcare_Data_v1__4[[#This Row],[Date of Admission]])</f>
        <v>1</v>
      </c>
      <c r="V6286">
        <f>YEAR(Healthcare_Data_v1__4[[#This Row],[Date of Admission]])</f>
        <v>2020</v>
      </c>
      <c r="W6286">
        <f>DAY(Healthcare_Data_v1__4[[#This Row],[Date of Admission]])</f>
        <v>30</v>
      </c>
    </row>
    <row r="6287" spans="1:23" x14ac:dyDescent="0.3">
      <c r="A6287" t="s">
        <v>7644</v>
      </c>
      <c r="B6287">
        <v>82</v>
      </c>
      <c r="C6287" t="s">
        <v>3</v>
      </c>
      <c r="D6287" t="s">
        <v>15</v>
      </c>
      <c r="E6287" t="s">
        <v>21</v>
      </c>
      <c r="F6287" t="s">
        <v>11</v>
      </c>
      <c r="G6287" s="1">
        <v>44864</v>
      </c>
      <c r="H6287" t="s">
        <v>11827</v>
      </c>
      <c r="I6287" t="s">
        <v>11828</v>
      </c>
      <c r="J6287">
        <v>15521.435219999999</v>
      </c>
      <c r="K6287" t="s">
        <v>41</v>
      </c>
      <c r="L6287">
        <v>17002</v>
      </c>
      <c r="M6287">
        <v>359</v>
      </c>
      <c r="N6287" t="s">
        <v>42</v>
      </c>
      <c r="O6287" s="1">
        <v>44868</v>
      </c>
      <c r="P6287" t="s">
        <v>56</v>
      </c>
      <c r="Q6287" t="s">
        <v>57</v>
      </c>
      <c r="R6287">
        <f>Healthcare_Data_v1__4[[#This Row],[Discharge Date]]-Healthcare_Data_v1__4[[#This Row],[Date of Admission]]</f>
        <v>4</v>
      </c>
      <c r="S6287" t="str" cm="1">
        <f t="array" ref="S6287">_xlfn.IFS( Healthcare_Data_v1__4[[#This Row],[Days of Stay]]&lt;10,"Low",Healthcare_Data_v1__4[[#This Row],[Days of Stay]]&lt;20,"Med",Healthcare_Data_v1__4[[#This Row],[Days of Stay]]&lt;=30,"High")</f>
        <v>Low</v>
      </c>
      <c r="T6287" t="str">
        <f>CONCATENATE(Healthcare_Data_v1__4[[#This Row],[Medical Condition]],Healthcare_Data_v1__4[[#This Row],[Duration]])</f>
        <v>CancerLow</v>
      </c>
      <c r="U6287">
        <f>MONTH(Healthcare_Data_v1__4[[#This Row],[Date of Admission]])</f>
        <v>10</v>
      </c>
      <c r="V6287">
        <f>YEAR(Healthcare_Data_v1__4[[#This Row],[Date of Admission]])</f>
        <v>2022</v>
      </c>
      <c r="W6287">
        <f>DAY(Healthcare_Data_v1__4[[#This Row],[Date of Admission]])</f>
        <v>30</v>
      </c>
    </row>
    <row r="6288" spans="1:23" x14ac:dyDescent="0.3">
      <c r="A6288" t="s">
        <v>23487</v>
      </c>
      <c r="B6288">
        <v>61</v>
      </c>
      <c r="C6288" t="s">
        <v>3</v>
      </c>
      <c r="D6288" t="s">
        <v>15</v>
      </c>
      <c r="E6288" t="s">
        <v>19</v>
      </c>
      <c r="F6288" t="s">
        <v>4</v>
      </c>
      <c r="G6288" s="1">
        <v>44974</v>
      </c>
      <c r="H6288" t="s">
        <v>11829</v>
      </c>
      <c r="I6288" t="s">
        <v>11830</v>
      </c>
      <c r="J6288">
        <v>15520.650610000001</v>
      </c>
      <c r="K6288" t="s">
        <v>41</v>
      </c>
      <c r="L6288">
        <v>4374</v>
      </c>
      <c r="M6288">
        <v>153</v>
      </c>
      <c r="N6288" t="s">
        <v>55</v>
      </c>
      <c r="O6288" s="1">
        <v>44985</v>
      </c>
      <c r="P6288" t="s">
        <v>49</v>
      </c>
      <c r="Q6288" t="s">
        <v>57</v>
      </c>
      <c r="R6288">
        <f>Healthcare_Data_v1__4[[#This Row],[Discharge Date]]-Healthcare_Data_v1__4[[#This Row],[Date of Admission]]</f>
        <v>11</v>
      </c>
      <c r="S6288" t="str" cm="1">
        <f t="array" ref="S6288">_xlfn.IFS( Healthcare_Data_v1__4[[#This Row],[Days of Stay]]&lt;10,"Low",Healthcare_Data_v1__4[[#This Row],[Days of Stay]]&lt;20,"Med",Healthcare_Data_v1__4[[#This Row],[Days of Stay]]&lt;=30,"High")</f>
        <v>Med</v>
      </c>
      <c r="T6288" t="str">
        <f>CONCATENATE(Healthcare_Data_v1__4[[#This Row],[Medical Condition]],Healthcare_Data_v1__4[[#This Row],[Duration]])</f>
        <v>DiabetesMed</v>
      </c>
      <c r="U6288">
        <f>MONTH(Healthcare_Data_v1__4[[#This Row],[Date of Admission]])</f>
        <v>2</v>
      </c>
      <c r="V6288">
        <f>YEAR(Healthcare_Data_v1__4[[#This Row],[Date of Admission]])</f>
        <v>2023</v>
      </c>
      <c r="W6288">
        <f>DAY(Healthcare_Data_v1__4[[#This Row],[Date of Admission]])</f>
        <v>17</v>
      </c>
    </row>
    <row r="6289" spans="1:23" x14ac:dyDescent="0.3">
      <c r="A6289" t="s">
        <v>23488</v>
      </c>
      <c r="B6289">
        <v>60</v>
      </c>
      <c r="C6289" t="s">
        <v>3</v>
      </c>
      <c r="D6289" t="s">
        <v>16</v>
      </c>
      <c r="E6289" t="s">
        <v>20</v>
      </c>
      <c r="F6289" t="s">
        <v>9</v>
      </c>
      <c r="G6289" s="1">
        <v>43675</v>
      </c>
      <c r="H6289" t="s">
        <v>11831</v>
      </c>
      <c r="I6289" t="s">
        <v>11832</v>
      </c>
      <c r="J6289">
        <v>15520.646860000001</v>
      </c>
      <c r="K6289" t="s">
        <v>41</v>
      </c>
      <c r="L6289">
        <v>13027</v>
      </c>
      <c r="M6289">
        <v>141</v>
      </c>
      <c r="N6289" t="s">
        <v>42</v>
      </c>
      <c r="O6289" s="1">
        <v>43679</v>
      </c>
      <c r="P6289" t="s">
        <v>56</v>
      </c>
      <c r="Q6289" t="s">
        <v>44</v>
      </c>
      <c r="R6289">
        <f>Healthcare_Data_v1__4[[#This Row],[Discharge Date]]-Healthcare_Data_v1__4[[#This Row],[Date of Admission]]</f>
        <v>4</v>
      </c>
      <c r="S6289" t="str" cm="1">
        <f t="array" ref="S6289">_xlfn.IFS( Healthcare_Data_v1__4[[#This Row],[Days of Stay]]&lt;10,"Low",Healthcare_Data_v1__4[[#This Row],[Days of Stay]]&lt;20,"Med",Healthcare_Data_v1__4[[#This Row],[Days of Stay]]&lt;=30,"High")</f>
        <v>Low</v>
      </c>
      <c r="T6289" t="str">
        <f>CONCATENATE(Healthcare_Data_v1__4[[#This Row],[Medical Condition]],Healthcare_Data_v1__4[[#This Row],[Duration]])</f>
        <v>ArthritisLow</v>
      </c>
      <c r="U6289">
        <f>MONTH(Healthcare_Data_v1__4[[#This Row],[Date of Admission]])</f>
        <v>7</v>
      </c>
      <c r="V6289">
        <f>YEAR(Healthcare_Data_v1__4[[#This Row],[Date of Admission]])</f>
        <v>2019</v>
      </c>
      <c r="W6289">
        <f>DAY(Healthcare_Data_v1__4[[#This Row],[Date of Admission]])</f>
        <v>29</v>
      </c>
    </row>
    <row r="6290" spans="1:23" x14ac:dyDescent="0.3">
      <c r="A6290" t="s">
        <v>23489</v>
      </c>
      <c r="B6290">
        <v>35</v>
      </c>
      <c r="C6290" t="s">
        <v>5</v>
      </c>
      <c r="D6290" t="s">
        <v>16</v>
      </c>
      <c r="E6290" t="s">
        <v>25</v>
      </c>
      <c r="F6290" t="s">
        <v>6</v>
      </c>
      <c r="G6290" s="1">
        <v>44373</v>
      </c>
      <c r="H6290" t="s">
        <v>4624</v>
      </c>
      <c r="I6290" t="s">
        <v>4188</v>
      </c>
      <c r="J6290">
        <v>15517.67979</v>
      </c>
      <c r="K6290" t="s">
        <v>66</v>
      </c>
      <c r="L6290">
        <v>20068</v>
      </c>
      <c r="M6290">
        <v>468</v>
      </c>
      <c r="N6290" t="s">
        <v>48</v>
      </c>
      <c r="O6290" s="1">
        <v>44390</v>
      </c>
      <c r="P6290" t="s">
        <v>85</v>
      </c>
      <c r="Q6290" t="s">
        <v>57</v>
      </c>
      <c r="R6290">
        <f>Healthcare_Data_v1__4[[#This Row],[Discharge Date]]-Healthcare_Data_v1__4[[#This Row],[Date of Admission]]</f>
        <v>17</v>
      </c>
      <c r="S6290" t="str" cm="1">
        <f t="array" ref="S6290">_xlfn.IFS( Healthcare_Data_v1__4[[#This Row],[Days of Stay]]&lt;10,"Low",Healthcare_Data_v1__4[[#This Row],[Days of Stay]]&lt;20,"Med",Healthcare_Data_v1__4[[#This Row],[Days of Stay]]&lt;=30,"High")</f>
        <v>Med</v>
      </c>
      <c r="T6290" t="str">
        <f>CONCATENATE(Healthcare_Data_v1__4[[#This Row],[Medical Condition]],Healthcare_Data_v1__4[[#This Row],[Duration]])</f>
        <v>AsthmaMed</v>
      </c>
      <c r="U6290">
        <f>MONTH(Healthcare_Data_v1__4[[#This Row],[Date of Admission]])</f>
        <v>6</v>
      </c>
      <c r="V6290">
        <f>YEAR(Healthcare_Data_v1__4[[#This Row],[Date of Admission]])</f>
        <v>2021</v>
      </c>
      <c r="W6290">
        <f>DAY(Healthcare_Data_v1__4[[#This Row],[Date of Admission]])</f>
        <v>26</v>
      </c>
    </row>
    <row r="6291" spans="1:23" x14ac:dyDescent="0.3">
      <c r="A6291" t="s">
        <v>23490</v>
      </c>
      <c r="B6291">
        <v>25</v>
      </c>
      <c r="C6291" t="s">
        <v>5</v>
      </c>
      <c r="D6291" t="s">
        <v>16</v>
      </c>
      <c r="E6291" t="s">
        <v>24</v>
      </c>
      <c r="F6291" t="s">
        <v>10</v>
      </c>
      <c r="G6291" s="1">
        <v>44749</v>
      </c>
      <c r="H6291" t="s">
        <v>11833</v>
      </c>
      <c r="I6291" t="s">
        <v>11834</v>
      </c>
      <c r="J6291">
        <v>15516.25815</v>
      </c>
      <c r="K6291" t="s">
        <v>63</v>
      </c>
      <c r="L6291">
        <v>19757</v>
      </c>
      <c r="M6291">
        <v>348</v>
      </c>
      <c r="N6291" t="s">
        <v>55</v>
      </c>
      <c r="O6291" s="1">
        <v>44777</v>
      </c>
      <c r="P6291" t="s">
        <v>43</v>
      </c>
      <c r="Q6291" t="s">
        <v>44</v>
      </c>
      <c r="R6291">
        <f>Healthcare_Data_v1__4[[#This Row],[Discharge Date]]-Healthcare_Data_v1__4[[#This Row],[Date of Admission]]</f>
        <v>28</v>
      </c>
      <c r="S6291" t="str" cm="1">
        <f t="array" ref="S6291">_xlfn.IFS( Healthcare_Data_v1__4[[#This Row],[Days of Stay]]&lt;10,"Low",Healthcare_Data_v1__4[[#This Row],[Days of Stay]]&lt;20,"Med",Healthcare_Data_v1__4[[#This Row],[Days of Stay]]&lt;=30,"High")</f>
        <v>High</v>
      </c>
      <c r="T6291" t="str">
        <f>CONCATENATE(Healthcare_Data_v1__4[[#This Row],[Medical Condition]],Healthcare_Data_v1__4[[#This Row],[Duration]])</f>
        <v>HypertensionHigh</v>
      </c>
      <c r="U6291">
        <f>MONTH(Healthcare_Data_v1__4[[#This Row],[Date of Admission]])</f>
        <v>7</v>
      </c>
      <c r="V6291">
        <f>YEAR(Healthcare_Data_v1__4[[#This Row],[Date of Admission]])</f>
        <v>2022</v>
      </c>
      <c r="W6291">
        <f>DAY(Healthcare_Data_v1__4[[#This Row],[Date of Admission]])</f>
        <v>7</v>
      </c>
    </row>
    <row r="6292" spans="1:23" x14ac:dyDescent="0.3">
      <c r="A6292" t="s">
        <v>23491</v>
      </c>
      <c r="B6292">
        <v>35</v>
      </c>
      <c r="C6292" t="s">
        <v>5</v>
      </c>
      <c r="D6292" t="s">
        <v>15</v>
      </c>
      <c r="E6292" t="s">
        <v>23</v>
      </c>
      <c r="F6292" t="s">
        <v>4</v>
      </c>
      <c r="G6292" s="1">
        <v>43810</v>
      </c>
      <c r="H6292" t="s">
        <v>11835</v>
      </c>
      <c r="I6292" t="s">
        <v>11836</v>
      </c>
      <c r="J6292">
        <v>15515.68309</v>
      </c>
      <c r="K6292" t="s">
        <v>63</v>
      </c>
      <c r="L6292">
        <v>37977</v>
      </c>
      <c r="M6292">
        <v>304</v>
      </c>
      <c r="N6292" t="s">
        <v>48</v>
      </c>
      <c r="O6292" s="1">
        <v>43825</v>
      </c>
      <c r="P6292" t="s">
        <v>56</v>
      </c>
      <c r="Q6292" t="s">
        <v>44</v>
      </c>
      <c r="R6292">
        <f>Healthcare_Data_v1__4[[#This Row],[Discharge Date]]-Healthcare_Data_v1__4[[#This Row],[Date of Admission]]</f>
        <v>15</v>
      </c>
      <c r="S6292" t="str" cm="1">
        <f t="array" ref="S6292">_xlfn.IFS( Healthcare_Data_v1__4[[#This Row],[Days of Stay]]&lt;10,"Low",Healthcare_Data_v1__4[[#This Row],[Days of Stay]]&lt;20,"Med",Healthcare_Data_v1__4[[#This Row],[Days of Stay]]&lt;=30,"High")</f>
        <v>Med</v>
      </c>
      <c r="T6292" t="str">
        <f>CONCATENATE(Healthcare_Data_v1__4[[#This Row],[Medical Condition]],Healthcare_Data_v1__4[[#This Row],[Duration]])</f>
        <v>DiabetesMed</v>
      </c>
      <c r="U6292">
        <f>MONTH(Healthcare_Data_v1__4[[#This Row],[Date of Admission]])</f>
        <v>12</v>
      </c>
      <c r="V6292">
        <f>YEAR(Healthcare_Data_v1__4[[#This Row],[Date of Admission]])</f>
        <v>2019</v>
      </c>
      <c r="W6292">
        <f>DAY(Healthcare_Data_v1__4[[#This Row],[Date of Admission]])</f>
        <v>11</v>
      </c>
    </row>
    <row r="6293" spans="1:23" x14ac:dyDescent="0.3">
      <c r="A6293" t="s">
        <v>23492</v>
      </c>
      <c r="B6293">
        <v>78</v>
      </c>
      <c r="C6293" t="s">
        <v>3</v>
      </c>
      <c r="D6293" t="s">
        <v>16</v>
      </c>
      <c r="E6293" t="s">
        <v>23</v>
      </c>
      <c r="F6293" t="s">
        <v>11</v>
      </c>
      <c r="G6293" s="1">
        <v>44361</v>
      </c>
      <c r="H6293" t="s">
        <v>11837</v>
      </c>
      <c r="I6293" t="s">
        <v>11838</v>
      </c>
      <c r="J6293">
        <v>15496.012199999999</v>
      </c>
      <c r="K6293" t="s">
        <v>66</v>
      </c>
      <c r="L6293">
        <v>66272</v>
      </c>
      <c r="M6293">
        <v>306</v>
      </c>
      <c r="N6293" t="s">
        <v>55</v>
      </c>
      <c r="O6293" s="1">
        <v>44368</v>
      </c>
      <c r="P6293" t="s">
        <v>60</v>
      </c>
      <c r="Q6293" t="s">
        <v>57</v>
      </c>
      <c r="R6293">
        <f>Healthcare_Data_v1__4[[#This Row],[Discharge Date]]-Healthcare_Data_v1__4[[#This Row],[Date of Admission]]</f>
        <v>7</v>
      </c>
      <c r="S6293" t="str" cm="1">
        <f t="array" ref="S6293">_xlfn.IFS( Healthcare_Data_v1__4[[#This Row],[Days of Stay]]&lt;10,"Low",Healthcare_Data_v1__4[[#This Row],[Days of Stay]]&lt;20,"Med",Healthcare_Data_v1__4[[#This Row],[Days of Stay]]&lt;=30,"High")</f>
        <v>Low</v>
      </c>
      <c r="T6293" t="str">
        <f>CONCATENATE(Healthcare_Data_v1__4[[#This Row],[Medical Condition]],Healthcare_Data_v1__4[[#This Row],[Duration]])</f>
        <v>CancerLow</v>
      </c>
      <c r="U6293">
        <f>MONTH(Healthcare_Data_v1__4[[#This Row],[Date of Admission]])</f>
        <v>6</v>
      </c>
      <c r="V6293">
        <f>YEAR(Healthcare_Data_v1__4[[#This Row],[Date of Admission]])</f>
        <v>2021</v>
      </c>
      <c r="W6293">
        <f>DAY(Healthcare_Data_v1__4[[#This Row],[Date of Admission]])</f>
        <v>14</v>
      </c>
    </row>
    <row r="6294" spans="1:23" x14ac:dyDescent="0.3">
      <c r="A6294" t="s">
        <v>20013</v>
      </c>
      <c r="B6294">
        <v>66</v>
      </c>
      <c r="C6294" t="s">
        <v>3</v>
      </c>
      <c r="D6294" t="s">
        <v>15</v>
      </c>
      <c r="E6294" t="s">
        <v>23</v>
      </c>
      <c r="F6294" t="s">
        <v>4</v>
      </c>
      <c r="G6294" s="1">
        <v>44516</v>
      </c>
      <c r="H6294" t="s">
        <v>11839</v>
      </c>
      <c r="I6294" t="s">
        <v>11840</v>
      </c>
      <c r="J6294">
        <v>15495.65898</v>
      </c>
      <c r="K6294" t="s">
        <v>47</v>
      </c>
      <c r="L6294">
        <v>13066</v>
      </c>
      <c r="M6294">
        <v>415</v>
      </c>
      <c r="N6294" t="s">
        <v>48</v>
      </c>
      <c r="O6294" s="1">
        <v>44530</v>
      </c>
      <c r="P6294" t="s">
        <v>60</v>
      </c>
      <c r="Q6294" t="s">
        <v>44</v>
      </c>
      <c r="R6294">
        <f>Healthcare_Data_v1__4[[#This Row],[Discharge Date]]-Healthcare_Data_v1__4[[#This Row],[Date of Admission]]</f>
        <v>14</v>
      </c>
      <c r="S6294" t="str" cm="1">
        <f t="array" ref="S6294">_xlfn.IFS( Healthcare_Data_v1__4[[#This Row],[Days of Stay]]&lt;10,"Low",Healthcare_Data_v1__4[[#This Row],[Days of Stay]]&lt;20,"Med",Healthcare_Data_v1__4[[#This Row],[Days of Stay]]&lt;=30,"High")</f>
        <v>Med</v>
      </c>
      <c r="T6294" t="str">
        <f>CONCATENATE(Healthcare_Data_v1__4[[#This Row],[Medical Condition]],Healthcare_Data_v1__4[[#This Row],[Duration]])</f>
        <v>DiabetesMed</v>
      </c>
      <c r="U6294">
        <f>MONTH(Healthcare_Data_v1__4[[#This Row],[Date of Admission]])</f>
        <v>11</v>
      </c>
      <c r="V6294">
        <f>YEAR(Healthcare_Data_v1__4[[#This Row],[Date of Admission]])</f>
        <v>2021</v>
      </c>
      <c r="W6294">
        <f>DAY(Healthcare_Data_v1__4[[#This Row],[Date of Admission]])</f>
        <v>16</v>
      </c>
    </row>
    <row r="6295" spans="1:23" x14ac:dyDescent="0.3">
      <c r="A6295" t="s">
        <v>23493</v>
      </c>
      <c r="B6295">
        <v>53</v>
      </c>
      <c r="C6295" t="s">
        <v>8</v>
      </c>
      <c r="D6295" t="s">
        <v>16</v>
      </c>
      <c r="E6295" t="s">
        <v>26</v>
      </c>
      <c r="F6295" t="s">
        <v>6</v>
      </c>
      <c r="G6295" s="1">
        <v>45168</v>
      </c>
      <c r="H6295" t="s">
        <v>11841</v>
      </c>
      <c r="I6295" t="s">
        <v>7548</v>
      </c>
      <c r="J6295">
        <v>15495.014789999999</v>
      </c>
      <c r="K6295" t="s">
        <v>63</v>
      </c>
      <c r="L6295">
        <v>19256</v>
      </c>
      <c r="M6295">
        <v>147</v>
      </c>
      <c r="N6295" t="s">
        <v>48</v>
      </c>
      <c r="O6295" s="1">
        <v>45177</v>
      </c>
      <c r="P6295" t="s">
        <v>49</v>
      </c>
      <c r="Q6295" t="s">
        <v>50</v>
      </c>
      <c r="R6295">
        <f>Healthcare_Data_v1__4[[#This Row],[Discharge Date]]-Healthcare_Data_v1__4[[#This Row],[Date of Admission]]</f>
        <v>9</v>
      </c>
      <c r="S6295" t="str" cm="1">
        <f t="array" ref="S6295">_xlfn.IFS( Healthcare_Data_v1__4[[#This Row],[Days of Stay]]&lt;10,"Low",Healthcare_Data_v1__4[[#This Row],[Days of Stay]]&lt;20,"Med",Healthcare_Data_v1__4[[#This Row],[Days of Stay]]&lt;=30,"High")</f>
        <v>Low</v>
      </c>
      <c r="T6295" t="str">
        <f>CONCATENATE(Healthcare_Data_v1__4[[#This Row],[Medical Condition]],Healthcare_Data_v1__4[[#This Row],[Duration]])</f>
        <v>AsthmaLow</v>
      </c>
      <c r="U6295">
        <f>MONTH(Healthcare_Data_v1__4[[#This Row],[Date of Admission]])</f>
        <v>8</v>
      </c>
      <c r="V6295">
        <f>YEAR(Healthcare_Data_v1__4[[#This Row],[Date of Admission]])</f>
        <v>2023</v>
      </c>
      <c r="W6295">
        <f>DAY(Healthcare_Data_v1__4[[#This Row],[Date of Admission]])</f>
        <v>30</v>
      </c>
    </row>
    <row r="6296" spans="1:23" x14ac:dyDescent="0.3">
      <c r="A6296" t="s">
        <v>23494</v>
      </c>
      <c r="B6296">
        <v>46</v>
      </c>
      <c r="C6296" t="s">
        <v>8</v>
      </c>
      <c r="D6296" t="s">
        <v>15</v>
      </c>
      <c r="E6296" t="s">
        <v>21</v>
      </c>
      <c r="F6296" t="s">
        <v>4</v>
      </c>
      <c r="G6296" s="1">
        <v>44314</v>
      </c>
      <c r="H6296" t="s">
        <v>11842</v>
      </c>
      <c r="I6296" t="s">
        <v>11843</v>
      </c>
      <c r="J6296">
        <v>15491.986000000001</v>
      </c>
      <c r="K6296" t="s">
        <v>41</v>
      </c>
      <c r="L6296">
        <v>10058</v>
      </c>
      <c r="M6296">
        <v>258</v>
      </c>
      <c r="N6296" t="s">
        <v>55</v>
      </c>
      <c r="O6296" s="1">
        <v>44332</v>
      </c>
      <c r="P6296" t="s">
        <v>56</v>
      </c>
      <c r="Q6296" t="s">
        <v>57</v>
      </c>
      <c r="R6296">
        <f>Healthcare_Data_v1__4[[#This Row],[Discharge Date]]-Healthcare_Data_v1__4[[#This Row],[Date of Admission]]</f>
        <v>18</v>
      </c>
      <c r="S6296" t="str" cm="1">
        <f t="array" ref="S6296">_xlfn.IFS( Healthcare_Data_v1__4[[#This Row],[Days of Stay]]&lt;10,"Low",Healthcare_Data_v1__4[[#This Row],[Days of Stay]]&lt;20,"Med",Healthcare_Data_v1__4[[#This Row],[Days of Stay]]&lt;=30,"High")</f>
        <v>Med</v>
      </c>
      <c r="T6296" t="str">
        <f>CONCATENATE(Healthcare_Data_v1__4[[#This Row],[Medical Condition]],Healthcare_Data_v1__4[[#This Row],[Duration]])</f>
        <v>DiabetesMed</v>
      </c>
      <c r="U6296">
        <f>MONTH(Healthcare_Data_v1__4[[#This Row],[Date of Admission]])</f>
        <v>4</v>
      </c>
      <c r="V6296">
        <f>YEAR(Healthcare_Data_v1__4[[#This Row],[Date of Admission]])</f>
        <v>2021</v>
      </c>
      <c r="W6296">
        <f>DAY(Healthcare_Data_v1__4[[#This Row],[Date of Admission]])</f>
        <v>28</v>
      </c>
    </row>
    <row r="6297" spans="1:23" x14ac:dyDescent="0.3">
      <c r="A6297" t="s">
        <v>23495</v>
      </c>
      <c r="B6297">
        <v>50</v>
      </c>
      <c r="C6297" t="s">
        <v>8</v>
      </c>
      <c r="D6297" t="s">
        <v>16</v>
      </c>
      <c r="E6297" t="s">
        <v>20</v>
      </c>
      <c r="F6297" t="s">
        <v>6</v>
      </c>
      <c r="G6297" s="1">
        <v>44067</v>
      </c>
      <c r="H6297" t="s">
        <v>11844</v>
      </c>
      <c r="I6297" t="s">
        <v>11845</v>
      </c>
      <c r="J6297">
        <v>15482.495639999999</v>
      </c>
      <c r="K6297" t="s">
        <v>66</v>
      </c>
      <c r="L6297">
        <v>43538</v>
      </c>
      <c r="M6297">
        <v>188</v>
      </c>
      <c r="N6297" t="s">
        <v>55</v>
      </c>
      <c r="O6297" s="1">
        <v>44080</v>
      </c>
      <c r="P6297" t="s">
        <v>85</v>
      </c>
      <c r="Q6297" t="s">
        <v>50</v>
      </c>
      <c r="R6297">
        <f>Healthcare_Data_v1__4[[#This Row],[Discharge Date]]-Healthcare_Data_v1__4[[#This Row],[Date of Admission]]</f>
        <v>13</v>
      </c>
      <c r="S6297" t="str" cm="1">
        <f t="array" ref="S6297">_xlfn.IFS( Healthcare_Data_v1__4[[#This Row],[Days of Stay]]&lt;10,"Low",Healthcare_Data_v1__4[[#This Row],[Days of Stay]]&lt;20,"Med",Healthcare_Data_v1__4[[#This Row],[Days of Stay]]&lt;=30,"High")</f>
        <v>Med</v>
      </c>
      <c r="T6297" t="str">
        <f>CONCATENATE(Healthcare_Data_v1__4[[#This Row],[Medical Condition]],Healthcare_Data_v1__4[[#This Row],[Duration]])</f>
        <v>AsthmaMed</v>
      </c>
      <c r="U6297">
        <f>MONTH(Healthcare_Data_v1__4[[#This Row],[Date of Admission]])</f>
        <v>8</v>
      </c>
      <c r="V6297">
        <f>YEAR(Healthcare_Data_v1__4[[#This Row],[Date of Admission]])</f>
        <v>2020</v>
      </c>
      <c r="W6297">
        <f>DAY(Healthcare_Data_v1__4[[#This Row],[Date of Admission]])</f>
        <v>24</v>
      </c>
    </row>
    <row r="6298" spans="1:23" x14ac:dyDescent="0.3">
      <c r="A6298" t="s">
        <v>18999</v>
      </c>
      <c r="B6298">
        <v>80</v>
      </c>
      <c r="C6298" t="s">
        <v>3</v>
      </c>
      <c r="D6298" t="s">
        <v>15</v>
      </c>
      <c r="E6298" t="s">
        <v>20</v>
      </c>
      <c r="F6298" t="s">
        <v>11</v>
      </c>
      <c r="G6298" s="1">
        <v>44288</v>
      </c>
      <c r="H6298" t="s">
        <v>11846</v>
      </c>
      <c r="I6298" t="s">
        <v>11847</v>
      </c>
      <c r="J6298">
        <v>15480.49193</v>
      </c>
      <c r="K6298" t="s">
        <v>66</v>
      </c>
      <c r="L6298">
        <v>25622</v>
      </c>
      <c r="M6298">
        <v>411</v>
      </c>
      <c r="N6298" t="s">
        <v>42</v>
      </c>
      <c r="O6298" s="1">
        <v>44291</v>
      </c>
      <c r="P6298" t="s">
        <v>43</v>
      </c>
      <c r="Q6298" t="s">
        <v>50</v>
      </c>
      <c r="R6298">
        <f>Healthcare_Data_v1__4[[#This Row],[Discharge Date]]-Healthcare_Data_v1__4[[#This Row],[Date of Admission]]</f>
        <v>3</v>
      </c>
      <c r="S6298" t="str" cm="1">
        <f t="array" ref="S6298">_xlfn.IFS( Healthcare_Data_v1__4[[#This Row],[Days of Stay]]&lt;10,"Low",Healthcare_Data_v1__4[[#This Row],[Days of Stay]]&lt;20,"Med",Healthcare_Data_v1__4[[#This Row],[Days of Stay]]&lt;=30,"High")</f>
        <v>Low</v>
      </c>
      <c r="T6298" t="str">
        <f>CONCATENATE(Healthcare_Data_v1__4[[#This Row],[Medical Condition]],Healthcare_Data_v1__4[[#This Row],[Duration]])</f>
        <v>CancerLow</v>
      </c>
      <c r="U6298">
        <f>MONTH(Healthcare_Data_v1__4[[#This Row],[Date of Admission]])</f>
        <v>4</v>
      </c>
      <c r="V6298">
        <f>YEAR(Healthcare_Data_v1__4[[#This Row],[Date of Admission]])</f>
        <v>2021</v>
      </c>
      <c r="W6298">
        <f>DAY(Healthcare_Data_v1__4[[#This Row],[Date of Admission]])</f>
        <v>2</v>
      </c>
    </row>
    <row r="6299" spans="1:23" x14ac:dyDescent="0.3">
      <c r="A6299" t="s">
        <v>5316</v>
      </c>
      <c r="B6299">
        <v>62</v>
      </c>
      <c r="C6299" t="s">
        <v>3</v>
      </c>
      <c r="D6299" t="s">
        <v>16</v>
      </c>
      <c r="E6299" t="s">
        <v>20</v>
      </c>
      <c r="F6299" t="s">
        <v>10</v>
      </c>
      <c r="G6299" s="1">
        <v>44687</v>
      </c>
      <c r="H6299" t="s">
        <v>11848</v>
      </c>
      <c r="I6299" t="s">
        <v>11849</v>
      </c>
      <c r="J6299">
        <v>15472.76268</v>
      </c>
      <c r="K6299" t="s">
        <v>69</v>
      </c>
      <c r="L6299">
        <v>22766</v>
      </c>
      <c r="M6299">
        <v>158</v>
      </c>
      <c r="N6299" t="s">
        <v>55</v>
      </c>
      <c r="O6299" s="1">
        <v>44704</v>
      </c>
      <c r="P6299" t="s">
        <v>49</v>
      </c>
      <c r="Q6299" t="s">
        <v>44</v>
      </c>
      <c r="R6299">
        <f>Healthcare_Data_v1__4[[#This Row],[Discharge Date]]-Healthcare_Data_v1__4[[#This Row],[Date of Admission]]</f>
        <v>17</v>
      </c>
      <c r="S6299" t="str" cm="1">
        <f t="array" ref="S6299">_xlfn.IFS( Healthcare_Data_v1__4[[#This Row],[Days of Stay]]&lt;10,"Low",Healthcare_Data_v1__4[[#This Row],[Days of Stay]]&lt;20,"Med",Healthcare_Data_v1__4[[#This Row],[Days of Stay]]&lt;=30,"High")</f>
        <v>Med</v>
      </c>
      <c r="T6299" t="str">
        <f>CONCATENATE(Healthcare_Data_v1__4[[#This Row],[Medical Condition]],Healthcare_Data_v1__4[[#This Row],[Duration]])</f>
        <v>HypertensionMed</v>
      </c>
      <c r="U6299">
        <f>MONTH(Healthcare_Data_v1__4[[#This Row],[Date of Admission]])</f>
        <v>5</v>
      </c>
      <c r="V6299">
        <f>YEAR(Healthcare_Data_v1__4[[#This Row],[Date of Admission]])</f>
        <v>2022</v>
      </c>
      <c r="W6299">
        <f>DAY(Healthcare_Data_v1__4[[#This Row],[Date of Admission]])</f>
        <v>6</v>
      </c>
    </row>
    <row r="6300" spans="1:23" x14ac:dyDescent="0.3">
      <c r="A6300" t="s">
        <v>23496</v>
      </c>
      <c r="B6300">
        <v>32</v>
      </c>
      <c r="C6300" t="s">
        <v>5</v>
      </c>
      <c r="D6300" t="s">
        <v>15</v>
      </c>
      <c r="E6300" t="s">
        <v>22</v>
      </c>
      <c r="F6300" t="s">
        <v>7</v>
      </c>
      <c r="G6300" s="1">
        <v>44327</v>
      </c>
      <c r="H6300" t="s">
        <v>11850</v>
      </c>
      <c r="I6300" t="s">
        <v>11851</v>
      </c>
      <c r="J6300">
        <v>15472.40137</v>
      </c>
      <c r="K6300" t="s">
        <v>47</v>
      </c>
      <c r="L6300">
        <v>18066</v>
      </c>
      <c r="M6300">
        <v>378</v>
      </c>
      <c r="N6300" t="s">
        <v>42</v>
      </c>
      <c r="O6300" s="1">
        <v>44342</v>
      </c>
      <c r="P6300" t="s">
        <v>60</v>
      </c>
      <c r="Q6300" t="s">
        <v>50</v>
      </c>
      <c r="R6300">
        <f>Healthcare_Data_v1__4[[#This Row],[Discharge Date]]-Healthcare_Data_v1__4[[#This Row],[Date of Admission]]</f>
        <v>15</v>
      </c>
      <c r="S6300" t="str" cm="1">
        <f t="array" ref="S6300">_xlfn.IFS( Healthcare_Data_v1__4[[#This Row],[Days of Stay]]&lt;10,"Low",Healthcare_Data_v1__4[[#This Row],[Days of Stay]]&lt;20,"Med",Healthcare_Data_v1__4[[#This Row],[Days of Stay]]&lt;=30,"High")</f>
        <v>Med</v>
      </c>
      <c r="T6300" t="str">
        <f>CONCATENATE(Healthcare_Data_v1__4[[#This Row],[Medical Condition]],Healthcare_Data_v1__4[[#This Row],[Duration]])</f>
        <v>ObesityMed</v>
      </c>
      <c r="U6300">
        <f>MONTH(Healthcare_Data_v1__4[[#This Row],[Date of Admission]])</f>
        <v>5</v>
      </c>
      <c r="V6300">
        <f>YEAR(Healthcare_Data_v1__4[[#This Row],[Date of Admission]])</f>
        <v>2021</v>
      </c>
      <c r="W6300">
        <f>DAY(Healthcare_Data_v1__4[[#This Row],[Date of Admission]])</f>
        <v>11</v>
      </c>
    </row>
    <row r="6301" spans="1:23" x14ac:dyDescent="0.3">
      <c r="A6301" t="s">
        <v>23497</v>
      </c>
      <c r="B6301">
        <v>84</v>
      </c>
      <c r="C6301" t="s">
        <v>3</v>
      </c>
      <c r="D6301" t="s">
        <v>16</v>
      </c>
      <c r="E6301" t="s">
        <v>22</v>
      </c>
      <c r="F6301" t="s">
        <v>10</v>
      </c>
      <c r="G6301" s="1">
        <v>43586</v>
      </c>
      <c r="H6301" t="s">
        <v>11852</v>
      </c>
      <c r="I6301" t="s">
        <v>11853</v>
      </c>
      <c r="J6301">
        <v>15469.465560000001</v>
      </c>
      <c r="K6301" t="s">
        <v>41</v>
      </c>
      <c r="L6301">
        <v>17273</v>
      </c>
      <c r="M6301">
        <v>283</v>
      </c>
      <c r="N6301" t="s">
        <v>55</v>
      </c>
      <c r="O6301" s="1">
        <v>43606</v>
      </c>
      <c r="P6301" t="s">
        <v>56</v>
      </c>
      <c r="Q6301" t="s">
        <v>44</v>
      </c>
      <c r="R6301">
        <f>Healthcare_Data_v1__4[[#This Row],[Discharge Date]]-Healthcare_Data_v1__4[[#This Row],[Date of Admission]]</f>
        <v>20</v>
      </c>
      <c r="S6301" t="str" cm="1">
        <f t="array" ref="S6301">_xlfn.IFS( Healthcare_Data_v1__4[[#This Row],[Days of Stay]]&lt;10,"Low",Healthcare_Data_v1__4[[#This Row],[Days of Stay]]&lt;20,"Med",Healthcare_Data_v1__4[[#This Row],[Days of Stay]]&lt;=30,"High")</f>
        <v>High</v>
      </c>
      <c r="T6301" t="str">
        <f>CONCATENATE(Healthcare_Data_v1__4[[#This Row],[Medical Condition]],Healthcare_Data_v1__4[[#This Row],[Duration]])</f>
        <v>HypertensionHigh</v>
      </c>
      <c r="U6301">
        <f>MONTH(Healthcare_Data_v1__4[[#This Row],[Date of Admission]])</f>
        <v>5</v>
      </c>
      <c r="V6301">
        <f>YEAR(Healthcare_Data_v1__4[[#This Row],[Date of Admission]])</f>
        <v>2019</v>
      </c>
      <c r="W6301">
        <f>DAY(Healthcare_Data_v1__4[[#This Row],[Date of Admission]])</f>
        <v>1</v>
      </c>
    </row>
    <row r="6302" spans="1:23" x14ac:dyDescent="0.3">
      <c r="A6302" t="s">
        <v>23498</v>
      </c>
      <c r="B6302">
        <v>78</v>
      </c>
      <c r="C6302" t="s">
        <v>3</v>
      </c>
      <c r="D6302" t="s">
        <v>16</v>
      </c>
      <c r="E6302" t="s">
        <v>25</v>
      </c>
      <c r="F6302" t="s">
        <v>10</v>
      </c>
      <c r="G6302" s="1">
        <v>45088</v>
      </c>
      <c r="H6302" t="s">
        <v>11854</v>
      </c>
      <c r="I6302" t="s">
        <v>11855</v>
      </c>
      <c r="J6302">
        <v>15465.20858</v>
      </c>
      <c r="K6302" t="s">
        <v>41</v>
      </c>
      <c r="L6302">
        <v>10868</v>
      </c>
      <c r="M6302">
        <v>332</v>
      </c>
      <c r="N6302" t="s">
        <v>48</v>
      </c>
      <c r="O6302" s="1">
        <v>45107</v>
      </c>
      <c r="P6302" t="s">
        <v>56</v>
      </c>
      <c r="Q6302" t="s">
        <v>50</v>
      </c>
      <c r="R6302">
        <f>Healthcare_Data_v1__4[[#This Row],[Discharge Date]]-Healthcare_Data_v1__4[[#This Row],[Date of Admission]]</f>
        <v>19</v>
      </c>
      <c r="S6302" t="str" cm="1">
        <f t="array" ref="S6302">_xlfn.IFS( Healthcare_Data_v1__4[[#This Row],[Days of Stay]]&lt;10,"Low",Healthcare_Data_v1__4[[#This Row],[Days of Stay]]&lt;20,"Med",Healthcare_Data_v1__4[[#This Row],[Days of Stay]]&lt;=30,"High")</f>
        <v>Med</v>
      </c>
      <c r="T6302" t="str">
        <f>CONCATENATE(Healthcare_Data_v1__4[[#This Row],[Medical Condition]],Healthcare_Data_v1__4[[#This Row],[Duration]])</f>
        <v>HypertensionMed</v>
      </c>
      <c r="U6302">
        <f>MONTH(Healthcare_Data_v1__4[[#This Row],[Date of Admission]])</f>
        <v>6</v>
      </c>
      <c r="V6302">
        <f>YEAR(Healthcare_Data_v1__4[[#This Row],[Date of Admission]])</f>
        <v>2023</v>
      </c>
      <c r="W6302">
        <f>DAY(Healthcare_Data_v1__4[[#This Row],[Date of Admission]])</f>
        <v>11</v>
      </c>
    </row>
    <row r="6303" spans="1:23" x14ac:dyDescent="0.3">
      <c r="A6303" t="s">
        <v>23499</v>
      </c>
      <c r="B6303">
        <v>30</v>
      </c>
      <c r="C6303" t="s">
        <v>5</v>
      </c>
      <c r="D6303" t="s">
        <v>15</v>
      </c>
      <c r="E6303" t="s">
        <v>22</v>
      </c>
      <c r="F6303" t="s">
        <v>7</v>
      </c>
      <c r="G6303" s="1">
        <v>43912</v>
      </c>
      <c r="H6303" t="s">
        <v>11856</v>
      </c>
      <c r="I6303" t="s">
        <v>11857</v>
      </c>
      <c r="J6303">
        <v>15463.0975</v>
      </c>
      <c r="K6303" t="s">
        <v>69</v>
      </c>
      <c r="L6303">
        <v>19063</v>
      </c>
      <c r="M6303">
        <v>144</v>
      </c>
      <c r="N6303" t="s">
        <v>42</v>
      </c>
      <c r="O6303" s="1">
        <v>43932</v>
      </c>
      <c r="P6303" t="s">
        <v>56</v>
      </c>
      <c r="Q6303" t="s">
        <v>44</v>
      </c>
      <c r="R6303">
        <f>Healthcare_Data_v1__4[[#This Row],[Discharge Date]]-Healthcare_Data_v1__4[[#This Row],[Date of Admission]]</f>
        <v>20</v>
      </c>
      <c r="S6303" t="str" cm="1">
        <f t="array" ref="S6303">_xlfn.IFS( Healthcare_Data_v1__4[[#This Row],[Days of Stay]]&lt;10,"Low",Healthcare_Data_v1__4[[#This Row],[Days of Stay]]&lt;20,"Med",Healthcare_Data_v1__4[[#This Row],[Days of Stay]]&lt;=30,"High")</f>
        <v>High</v>
      </c>
      <c r="T6303" t="str">
        <f>CONCATENATE(Healthcare_Data_v1__4[[#This Row],[Medical Condition]],Healthcare_Data_v1__4[[#This Row],[Duration]])</f>
        <v>ObesityHigh</v>
      </c>
      <c r="U6303">
        <f>MONTH(Healthcare_Data_v1__4[[#This Row],[Date of Admission]])</f>
        <v>3</v>
      </c>
      <c r="V6303">
        <f>YEAR(Healthcare_Data_v1__4[[#This Row],[Date of Admission]])</f>
        <v>2020</v>
      </c>
      <c r="W6303">
        <f>DAY(Healthcare_Data_v1__4[[#This Row],[Date of Admission]])</f>
        <v>22</v>
      </c>
    </row>
    <row r="6304" spans="1:23" x14ac:dyDescent="0.3">
      <c r="A6304" t="s">
        <v>23500</v>
      </c>
      <c r="B6304">
        <v>70</v>
      </c>
      <c r="C6304" t="s">
        <v>3</v>
      </c>
      <c r="D6304" t="s">
        <v>16</v>
      </c>
      <c r="E6304" t="s">
        <v>21</v>
      </c>
      <c r="F6304" t="s">
        <v>4</v>
      </c>
      <c r="G6304" s="1">
        <v>44320</v>
      </c>
      <c r="H6304" t="s">
        <v>11858</v>
      </c>
      <c r="I6304" t="s">
        <v>8735</v>
      </c>
      <c r="J6304">
        <v>15457.494860000001</v>
      </c>
      <c r="K6304" t="s">
        <v>47</v>
      </c>
      <c r="L6304">
        <v>51101</v>
      </c>
      <c r="M6304">
        <v>480</v>
      </c>
      <c r="N6304" t="s">
        <v>55</v>
      </c>
      <c r="O6304" s="1">
        <v>44336</v>
      </c>
      <c r="P6304" t="s">
        <v>43</v>
      </c>
      <c r="Q6304" t="s">
        <v>57</v>
      </c>
      <c r="R6304">
        <f>Healthcare_Data_v1__4[[#This Row],[Discharge Date]]-Healthcare_Data_v1__4[[#This Row],[Date of Admission]]</f>
        <v>16</v>
      </c>
      <c r="S6304" t="str" cm="1">
        <f t="array" ref="S6304">_xlfn.IFS( Healthcare_Data_v1__4[[#This Row],[Days of Stay]]&lt;10,"Low",Healthcare_Data_v1__4[[#This Row],[Days of Stay]]&lt;20,"Med",Healthcare_Data_v1__4[[#This Row],[Days of Stay]]&lt;=30,"High")</f>
        <v>Med</v>
      </c>
      <c r="T6304" t="str">
        <f>CONCATENATE(Healthcare_Data_v1__4[[#This Row],[Medical Condition]],Healthcare_Data_v1__4[[#This Row],[Duration]])</f>
        <v>DiabetesMed</v>
      </c>
      <c r="U6304">
        <f>MONTH(Healthcare_Data_v1__4[[#This Row],[Date of Admission]])</f>
        <v>5</v>
      </c>
      <c r="V6304">
        <f>YEAR(Healthcare_Data_v1__4[[#This Row],[Date of Admission]])</f>
        <v>2021</v>
      </c>
      <c r="W6304">
        <f>DAY(Healthcare_Data_v1__4[[#This Row],[Date of Admission]])</f>
        <v>4</v>
      </c>
    </row>
    <row r="6305" spans="1:23" x14ac:dyDescent="0.3">
      <c r="A6305" t="s">
        <v>4966</v>
      </c>
      <c r="B6305">
        <v>44</v>
      </c>
      <c r="C6305" t="s">
        <v>8</v>
      </c>
      <c r="D6305" t="s">
        <v>15</v>
      </c>
      <c r="E6305" t="s">
        <v>22</v>
      </c>
      <c r="F6305" t="s">
        <v>10</v>
      </c>
      <c r="G6305" s="1">
        <v>44878</v>
      </c>
      <c r="H6305" t="s">
        <v>11859</v>
      </c>
      <c r="I6305" t="s">
        <v>11860</v>
      </c>
      <c r="J6305">
        <v>15436.89962</v>
      </c>
      <c r="K6305" t="s">
        <v>63</v>
      </c>
      <c r="L6305">
        <v>9687</v>
      </c>
      <c r="M6305">
        <v>158</v>
      </c>
      <c r="N6305" t="s">
        <v>48</v>
      </c>
      <c r="O6305" s="1">
        <v>44904</v>
      </c>
      <c r="P6305" t="s">
        <v>60</v>
      </c>
      <c r="Q6305" t="s">
        <v>57</v>
      </c>
      <c r="R6305">
        <f>Healthcare_Data_v1__4[[#This Row],[Discharge Date]]-Healthcare_Data_v1__4[[#This Row],[Date of Admission]]</f>
        <v>26</v>
      </c>
      <c r="S6305" t="str" cm="1">
        <f t="array" ref="S6305">_xlfn.IFS( Healthcare_Data_v1__4[[#This Row],[Days of Stay]]&lt;10,"Low",Healthcare_Data_v1__4[[#This Row],[Days of Stay]]&lt;20,"Med",Healthcare_Data_v1__4[[#This Row],[Days of Stay]]&lt;=30,"High")</f>
        <v>High</v>
      </c>
      <c r="T6305" t="str">
        <f>CONCATENATE(Healthcare_Data_v1__4[[#This Row],[Medical Condition]],Healthcare_Data_v1__4[[#This Row],[Duration]])</f>
        <v>HypertensionHigh</v>
      </c>
      <c r="U6305">
        <f>MONTH(Healthcare_Data_v1__4[[#This Row],[Date of Admission]])</f>
        <v>11</v>
      </c>
      <c r="V6305">
        <f>YEAR(Healthcare_Data_v1__4[[#This Row],[Date of Admission]])</f>
        <v>2022</v>
      </c>
      <c r="W6305">
        <f>DAY(Healthcare_Data_v1__4[[#This Row],[Date of Admission]])</f>
        <v>13</v>
      </c>
    </row>
    <row r="6306" spans="1:23" x14ac:dyDescent="0.3">
      <c r="A6306" t="s">
        <v>19928</v>
      </c>
      <c r="B6306">
        <v>44</v>
      </c>
      <c r="C6306" t="s">
        <v>8</v>
      </c>
      <c r="D6306" t="s">
        <v>15</v>
      </c>
      <c r="E6306" t="s">
        <v>25</v>
      </c>
      <c r="F6306" t="s">
        <v>11</v>
      </c>
      <c r="G6306" s="1">
        <v>44053</v>
      </c>
      <c r="H6306" t="s">
        <v>11861</v>
      </c>
      <c r="I6306" t="s">
        <v>5149</v>
      </c>
      <c r="J6306">
        <v>15435.178680000001</v>
      </c>
      <c r="K6306" t="s">
        <v>41</v>
      </c>
      <c r="L6306">
        <v>57842</v>
      </c>
      <c r="M6306">
        <v>303</v>
      </c>
      <c r="N6306" t="s">
        <v>48</v>
      </c>
      <c r="O6306" s="1">
        <v>44067</v>
      </c>
      <c r="P6306" t="s">
        <v>56</v>
      </c>
      <c r="Q6306" t="s">
        <v>57</v>
      </c>
      <c r="R6306">
        <f>Healthcare_Data_v1__4[[#This Row],[Discharge Date]]-Healthcare_Data_v1__4[[#This Row],[Date of Admission]]</f>
        <v>14</v>
      </c>
      <c r="S6306" t="str" cm="1">
        <f t="array" ref="S6306">_xlfn.IFS( Healthcare_Data_v1__4[[#This Row],[Days of Stay]]&lt;10,"Low",Healthcare_Data_v1__4[[#This Row],[Days of Stay]]&lt;20,"Med",Healthcare_Data_v1__4[[#This Row],[Days of Stay]]&lt;=30,"High")</f>
        <v>Med</v>
      </c>
      <c r="T6306" t="str">
        <f>CONCATENATE(Healthcare_Data_v1__4[[#This Row],[Medical Condition]],Healthcare_Data_v1__4[[#This Row],[Duration]])</f>
        <v>CancerMed</v>
      </c>
      <c r="U6306">
        <f>MONTH(Healthcare_Data_v1__4[[#This Row],[Date of Admission]])</f>
        <v>8</v>
      </c>
      <c r="V6306">
        <f>YEAR(Healthcare_Data_v1__4[[#This Row],[Date of Admission]])</f>
        <v>2020</v>
      </c>
      <c r="W6306">
        <f>DAY(Healthcare_Data_v1__4[[#This Row],[Date of Admission]])</f>
        <v>10</v>
      </c>
    </row>
    <row r="6307" spans="1:23" x14ac:dyDescent="0.3">
      <c r="A6307" t="s">
        <v>23501</v>
      </c>
      <c r="B6307">
        <v>79</v>
      </c>
      <c r="C6307" t="s">
        <v>3</v>
      </c>
      <c r="D6307" t="s">
        <v>15</v>
      </c>
      <c r="E6307" t="s">
        <v>19</v>
      </c>
      <c r="F6307" t="s">
        <v>9</v>
      </c>
      <c r="G6307" s="1">
        <v>44209</v>
      </c>
      <c r="H6307" t="s">
        <v>11862</v>
      </c>
      <c r="I6307" t="s">
        <v>11863</v>
      </c>
      <c r="J6307">
        <v>15434.16979</v>
      </c>
      <c r="K6307" t="s">
        <v>41</v>
      </c>
      <c r="L6307">
        <v>4644</v>
      </c>
      <c r="M6307">
        <v>304</v>
      </c>
      <c r="N6307" t="s">
        <v>42</v>
      </c>
      <c r="O6307" s="1">
        <v>44216</v>
      </c>
      <c r="P6307" t="s">
        <v>60</v>
      </c>
      <c r="Q6307" t="s">
        <v>44</v>
      </c>
      <c r="R6307">
        <f>Healthcare_Data_v1__4[[#This Row],[Discharge Date]]-Healthcare_Data_v1__4[[#This Row],[Date of Admission]]</f>
        <v>7</v>
      </c>
      <c r="S6307" t="str" cm="1">
        <f t="array" ref="S6307">_xlfn.IFS( Healthcare_Data_v1__4[[#This Row],[Days of Stay]]&lt;10,"Low",Healthcare_Data_v1__4[[#This Row],[Days of Stay]]&lt;20,"Med",Healthcare_Data_v1__4[[#This Row],[Days of Stay]]&lt;=30,"High")</f>
        <v>Low</v>
      </c>
      <c r="T6307" t="str">
        <f>CONCATENATE(Healthcare_Data_v1__4[[#This Row],[Medical Condition]],Healthcare_Data_v1__4[[#This Row],[Duration]])</f>
        <v>ArthritisLow</v>
      </c>
      <c r="U6307">
        <f>MONTH(Healthcare_Data_v1__4[[#This Row],[Date of Admission]])</f>
        <v>1</v>
      </c>
      <c r="V6307">
        <f>YEAR(Healthcare_Data_v1__4[[#This Row],[Date of Admission]])</f>
        <v>2021</v>
      </c>
      <c r="W6307">
        <f>DAY(Healthcare_Data_v1__4[[#This Row],[Date of Admission]])</f>
        <v>13</v>
      </c>
    </row>
    <row r="6308" spans="1:23" x14ac:dyDescent="0.3">
      <c r="A6308" t="s">
        <v>23502</v>
      </c>
      <c r="B6308">
        <v>20</v>
      </c>
      <c r="C6308" t="s">
        <v>12</v>
      </c>
      <c r="D6308" t="s">
        <v>16</v>
      </c>
      <c r="E6308" t="s">
        <v>25</v>
      </c>
      <c r="F6308" t="s">
        <v>6</v>
      </c>
      <c r="G6308" s="1">
        <v>43970</v>
      </c>
      <c r="H6308" t="s">
        <v>11864</v>
      </c>
      <c r="I6308" t="s">
        <v>11865</v>
      </c>
      <c r="J6308">
        <v>15426.67634</v>
      </c>
      <c r="K6308" t="s">
        <v>69</v>
      </c>
      <c r="L6308">
        <v>42505</v>
      </c>
      <c r="M6308">
        <v>240</v>
      </c>
      <c r="N6308" t="s">
        <v>48</v>
      </c>
      <c r="O6308" s="1">
        <v>43994</v>
      </c>
      <c r="P6308" t="s">
        <v>56</v>
      </c>
      <c r="Q6308" t="s">
        <v>57</v>
      </c>
      <c r="R6308">
        <f>Healthcare_Data_v1__4[[#This Row],[Discharge Date]]-Healthcare_Data_v1__4[[#This Row],[Date of Admission]]</f>
        <v>24</v>
      </c>
      <c r="S6308" t="str" cm="1">
        <f t="array" ref="S6308">_xlfn.IFS( Healthcare_Data_v1__4[[#This Row],[Days of Stay]]&lt;10,"Low",Healthcare_Data_v1__4[[#This Row],[Days of Stay]]&lt;20,"Med",Healthcare_Data_v1__4[[#This Row],[Days of Stay]]&lt;=30,"High")</f>
        <v>High</v>
      </c>
      <c r="T6308" t="str">
        <f>CONCATENATE(Healthcare_Data_v1__4[[#This Row],[Medical Condition]],Healthcare_Data_v1__4[[#This Row],[Duration]])</f>
        <v>AsthmaHigh</v>
      </c>
      <c r="U6308">
        <f>MONTH(Healthcare_Data_v1__4[[#This Row],[Date of Admission]])</f>
        <v>5</v>
      </c>
      <c r="V6308">
        <f>YEAR(Healthcare_Data_v1__4[[#This Row],[Date of Admission]])</f>
        <v>2020</v>
      </c>
      <c r="W6308">
        <f>DAY(Healthcare_Data_v1__4[[#This Row],[Date of Admission]])</f>
        <v>19</v>
      </c>
    </row>
    <row r="6309" spans="1:23" x14ac:dyDescent="0.3">
      <c r="A6309" t="s">
        <v>23503</v>
      </c>
      <c r="B6309">
        <v>29</v>
      </c>
      <c r="C6309" t="s">
        <v>5</v>
      </c>
      <c r="D6309" t="s">
        <v>15</v>
      </c>
      <c r="E6309" t="s">
        <v>25</v>
      </c>
      <c r="F6309" t="s">
        <v>9</v>
      </c>
      <c r="G6309" s="1">
        <v>44400</v>
      </c>
      <c r="H6309" t="s">
        <v>11866</v>
      </c>
      <c r="I6309" t="s">
        <v>11867</v>
      </c>
      <c r="J6309">
        <v>15422.71538</v>
      </c>
      <c r="K6309" t="s">
        <v>66</v>
      </c>
      <c r="L6309">
        <v>23848</v>
      </c>
      <c r="M6309">
        <v>278</v>
      </c>
      <c r="N6309" t="s">
        <v>42</v>
      </c>
      <c r="O6309" s="1">
        <v>44406</v>
      </c>
      <c r="P6309" t="s">
        <v>56</v>
      </c>
      <c r="Q6309" t="s">
        <v>44</v>
      </c>
      <c r="R6309">
        <f>Healthcare_Data_v1__4[[#This Row],[Discharge Date]]-Healthcare_Data_v1__4[[#This Row],[Date of Admission]]</f>
        <v>6</v>
      </c>
      <c r="S6309" t="str" cm="1">
        <f t="array" ref="S6309">_xlfn.IFS( Healthcare_Data_v1__4[[#This Row],[Days of Stay]]&lt;10,"Low",Healthcare_Data_v1__4[[#This Row],[Days of Stay]]&lt;20,"Med",Healthcare_Data_v1__4[[#This Row],[Days of Stay]]&lt;=30,"High")</f>
        <v>Low</v>
      </c>
      <c r="T6309" t="str">
        <f>CONCATENATE(Healthcare_Data_v1__4[[#This Row],[Medical Condition]],Healthcare_Data_v1__4[[#This Row],[Duration]])</f>
        <v>ArthritisLow</v>
      </c>
      <c r="U6309">
        <f>MONTH(Healthcare_Data_v1__4[[#This Row],[Date of Admission]])</f>
        <v>7</v>
      </c>
      <c r="V6309">
        <f>YEAR(Healthcare_Data_v1__4[[#This Row],[Date of Admission]])</f>
        <v>2021</v>
      </c>
      <c r="W6309">
        <f>DAY(Healthcare_Data_v1__4[[#This Row],[Date of Admission]])</f>
        <v>23</v>
      </c>
    </row>
    <row r="6310" spans="1:23" x14ac:dyDescent="0.3">
      <c r="A6310" t="s">
        <v>23504</v>
      </c>
      <c r="B6310">
        <v>43</v>
      </c>
      <c r="C6310" t="s">
        <v>8</v>
      </c>
      <c r="D6310" t="s">
        <v>16</v>
      </c>
      <c r="E6310" t="s">
        <v>22</v>
      </c>
      <c r="F6310" t="s">
        <v>7</v>
      </c>
      <c r="G6310" s="1">
        <v>44871</v>
      </c>
      <c r="H6310" t="s">
        <v>11868</v>
      </c>
      <c r="I6310" t="s">
        <v>11869</v>
      </c>
      <c r="J6310">
        <v>15421.7155</v>
      </c>
      <c r="K6310" t="s">
        <v>66</v>
      </c>
      <c r="L6310">
        <v>22903</v>
      </c>
      <c r="M6310">
        <v>384</v>
      </c>
      <c r="N6310" t="s">
        <v>42</v>
      </c>
      <c r="O6310" s="1">
        <v>44876</v>
      </c>
      <c r="P6310" t="s">
        <v>43</v>
      </c>
      <c r="Q6310" t="s">
        <v>44</v>
      </c>
      <c r="R6310">
        <f>Healthcare_Data_v1__4[[#This Row],[Discharge Date]]-Healthcare_Data_v1__4[[#This Row],[Date of Admission]]</f>
        <v>5</v>
      </c>
      <c r="S6310" t="str" cm="1">
        <f t="array" ref="S6310">_xlfn.IFS( Healthcare_Data_v1__4[[#This Row],[Days of Stay]]&lt;10,"Low",Healthcare_Data_v1__4[[#This Row],[Days of Stay]]&lt;20,"Med",Healthcare_Data_v1__4[[#This Row],[Days of Stay]]&lt;=30,"High")</f>
        <v>Low</v>
      </c>
      <c r="T6310" t="str">
        <f>CONCATENATE(Healthcare_Data_v1__4[[#This Row],[Medical Condition]],Healthcare_Data_v1__4[[#This Row],[Duration]])</f>
        <v>ObesityLow</v>
      </c>
      <c r="U6310">
        <f>MONTH(Healthcare_Data_v1__4[[#This Row],[Date of Admission]])</f>
        <v>11</v>
      </c>
      <c r="V6310">
        <f>YEAR(Healthcare_Data_v1__4[[#This Row],[Date of Admission]])</f>
        <v>2022</v>
      </c>
      <c r="W6310">
        <f>DAY(Healthcare_Data_v1__4[[#This Row],[Date of Admission]])</f>
        <v>6</v>
      </c>
    </row>
    <row r="6311" spans="1:23" x14ac:dyDescent="0.3">
      <c r="A6311" t="s">
        <v>23505</v>
      </c>
      <c r="B6311">
        <v>46</v>
      </c>
      <c r="C6311" t="s">
        <v>8</v>
      </c>
      <c r="D6311" t="s">
        <v>16</v>
      </c>
      <c r="E6311" t="s">
        <v>22</v>
      </c>
      <c r="F6311" t="s">
        <v>10</v>
      </c>
      <c r="G6311" s="1">
        <v>45041</v>
      </c>
      <c r="H6311" t="s">
        <v>11870</v>
      </c>
      <c r="I6311" t="s">
        <v>11871</v>
      </c>
      <c r="J6311">
        <v>15421.020560000001</v>
      </c>
      <c r="K6311" t="s">
        <v>47</v>
      </c>
      <c r="L6311">
        <v>3439</v>
      </c>
      <c r="M6311">
        <v>173</v>
      </c>
      <c r="N6311" t="s">
        <v>48</v>
      </c>
      <c r="O6311" s="1">
        <v>45065</v>
      </c>
      <c r="P6311" t="s">
        <v>49</v>
      </c>
      <c r="Q6311" t="s">
        <v>57</v>
      </c>
      <c r="R6311">
        <f>Healthcare_Data_v1__4[[#This Row],[Discharge Date]]-Healthcare_Data_v1__4[[#This Row],[Date of Admission]]</f>
        <v>24</v>
      </c>
      <c r="S6311" t="str" cm="1">
        <f t="array" ref="S6311">_xlfn.IFS( Healthcare_Data_v1__4[[#This Row],[Days of Stay]]&lt;10,"Low",Healthcare_Data_v1__4[[#This Row],[Days of Stay]]&lt;20,"Med",Healthcare_Data_v1__4[[#This Row],[Days of Stay]]&lt;=30,"High")</f>
        <v>High</v>
      </c>
      <c r="T6311" t="str">
        <f>CONCATENATE(Healthcare_Data_v1__4[[#This Row],[Medical Condition]],Healthcare_Data_v1__4[[#This Row],[Duration]])</f>
        <v>HypertensionHigh</v>
      </c>
      <c r="U6311">
        <f>MONTH(Healthcare_Data_v1__4[[#This Row],[Date of Admission]])</f>
        <v>4</v>
      </c>
      <c r="V6311">
        <f>YEAR(Healthcare_Data_v1__4[[#This Row],[Date of Admission]])</f>
        <v>2023</v>
      </c>
      <c r="W6311">
        <f>DAY(Healthcare_Data_v1__4[[#This Row],[Date of Admission]])</f>
        <v>25</v>
      </c>
    </row>
    <row r="6312" spans="1:23" x14ac:dyDescent="0.3">
      <c r="A6312" t="s">
        <v>23506</v>
      </c>
      <c r="B6312">
        <v>18</v>
      </c>
      <c r="C6312" t="s">
        <v>12</v>
      </c>
      <c r="D6312" t="s">
        <v>15</v>
      </c>
      <c r="E6312" t="s">
        <v>23</v>
      </c>
      <c r="F6312" t="s">
        <v>4</v>
      </c>
      <c r="G6312" s="1">
        <v>44256</v>
      </c>
      <c r="H6312" t="s">
        <v>11872</v>
      </c>
      <c r="I6312" t="s">
        <v>11873</v>
      </c>
      <c r="J6312">
        <v>15410.291660000001</v>
      </c>
      <c r="K6312" t="s">
        <v>66</v>
      </c>
      <c r="L6312">
        <v>28254</v>
      </c>
      <c r="M6312">
        <v>258</v>
      </c>
      <c r="N6312" t="s">
        <v>55</v>
      </c>
      <c r="O6312" s="1">
        <v>44276</v>
      </c>
      <c r="P6312" t="s">
        <v>49</v>
      </c>
      <c r="Q6312" t="s">
        <v>57</v>
      </c>
      <c r="R6312">
        <f>Healthcare_Data_v1__4[[#This Row],[Discharge Date]]-Healthcare_Data_v1__4[[#This Row],[Date of Admission]]</f>
        <v>20</v>
      </c>
      <c r="S6312" t="str" cm="1">
        <f t="array" ref="S6312">_xlfn.IFS( Healthcare_Data_v1__4[[#This Row],[Days of Stay]]&lt;10,"Low",Healthcare_Data_v1__4[[#This Row],[Days of Stay]]&lt;20,"Med",Healthcare_Data_v1__4[[#This Row],[Days of Stay]]&lt;=30,"High")</f>
        <v>High</v>
      </c>
      <c r="T6312" t="str">
        <f>CONCATENATE(Healthcare_Data_v1__4[[#This Row],[Medical Condition]],Healthcare_Data_v1__4[[#This Row],[Duration]])</f>
        <v>DiabetesHigh</v>
      </c>
      <c r="U6312">
        <f>MONTH(Healthcare_Data_v1__4[[#This Row],[Date of Admission]])</f>
        <v>3</v>
      </c>
      <c r="V6312">
        <f>YEAR(Healthcare_Data_v1__4[[#This Row],[Date of Admission]])</f>
        <v>2021</v>
      </c>
      <c r="W6312">
        <f>DAY(Healthcare_Data_v1__4[[#This Row],[Date of Admission]])</f>
        <v>1</v>
      </c>
    </row>
    <row r="6313" spans="1:23" x14ac:dyDescent="0.3">
      <c r="A6313" t="s">
        <v>23507</v>
      </c>
      <c r="B6313">
        <v>33</v>
      </c>
      <c r="C6313" t="s">
        <v>5</v>
      </c>
      <c r="D6313" t="s">
        <v>15</v>
      </c>
      <c r="E6313" t="s">
        <v>19</v>
      </c>
      <c r="F6313" t="s">
        <v>6</v>
      </c>
      <c r="G6313" s="1">
        <v>43714</v>
      </c>
      <c r="H6313" t="s">
        <v>11874</v>
      </c>
      <c r="I6313" t="s">
        <v>7517</v>
      </c>
      <c r="J6313">
        <v>15407.76914</v>
      </c>
      <c r="K6313" t="s">
        <v>66</v>
      </c>
      <c r="L6313">
        <v>31847</v>
      </c>
      <c r="M6313">
        <v>320</v>
      </c>
      <c r="N6313" t="s">
        <v>55</v>
      </c>
      <c r="O6313" s="1">
        <v>43736</v>
      </c>
      <c r="P6313" t="s">
        <v>43</v>
      </c>
      <c r="Q6313" t="s">
        <v>57</v>
      </c>
      <c r="R6313">
        <f>Healthcare_Data_v1__4[[#This Row],[Discharge Date]]-Healthcare_Data_v1__4[[#This Row],[Date of Admission]]</f>
        <v>22</v>
      </c>
      <c r="S6313" t="str" cm="1">
        <f t="array" ref="S6313">_xlfn.IFS( Healthcare_Data_v1__4[[#This Row],[Days of Stay]]&lt;10,"Low",Healthcare_Data_v1__4[[#This Row],[Days of Stay]]&lt;20,"Med",Healthcare_Data_v1__4[[#This Row],[Days of Stay]]&lt;=30,"High")</f>
        <v>High</v>
      </c>
      <c r="T6313" t="str">
        <f>CONCATENATE(Healthcare_Data_v1__4[[#This Row],[Medical Condition]],Healthcare_Data_v1__4[[#This Row],[Duration]])</f>
        <v>AsthmaHigh</v>
      </c>
      <c r="U6313">
        <f>MONTH(Healthcare_Data_v1__4[[#This Row],[Date of Admission]])</f>
        <v>9</v>
      </c>
      <c r="V6313">
        <f>YEAR(Healthcare_Data_v1__4[[#This Row],[Date of Admission]])</f>
        <v>2019</v>
      </c>
      <c r="W6313">
        <f>DAY(Healthcare_Data_v1__4[[#This Row],[Date of Admission]])</f>
        <v>6</v>
      </c>
    </row>
    <row r="6314" spans="1:23" x14ac:dyDescent="0.3">
      <c r="A6314" t="s">
        <v>8783</v>
      </c>
      <c r="B6314">
        <v>46</v>
      </c>
      <c r="C6314" t="s">
        <v>8</v>
      </c>
      <c r="D6314" t="s">
        <v>15</v>
      </c>
      <c r="E6314" t="s">
        <v>26</v>
      </c>
      <c r="F6314" t="s">
        <v>9</v>
      </c>
      <c r="G6314" s="1">
        <v>44728</v>
      </c>
      <c r="H6314" t="s">
        <v>11875</v>
      </c>
      <c r="I6314" t="s">
        <v>11876</v>
      </c>
      <c r="J6314">
        <v>15402.66057</v>
      </c>
      <c r="K6314" t="s">
        <v>41</v>
      </c>
      <c r="L6314">
        <v>25935</v>
      </c>
      <c r="M6314">
        <v>426</v>
      </c>
      <c r="N6314" t="s">
        <v>42</v>
      </c>
      <c r="O6314" s="1">
        <v>44741</v>
      </c>
      <c r="P6314" t="s">
        <v>85</v>
      </c>
      <c r="Q6314" t="s">
        <v>50</v>
      </c>
      <c r="R6314">
        <f>Healthcare_Data_v1__4[[#This Row],[Discharge Date]]-Healthcare_Data_v1__4[[#This Row],[Date of Admission]]</f>
        <v>13</v>
      </c>
      <c r="S6314" t="str" cm="1">
        <f t="array" ref="S6314">_xlfn.IFS( Healthcare_Data_v1__4[[#This Row],[Days of Stay]]&lt;10,"Low",Healthcare_Data_v1__4[[#This Row],[Days of Stay]]&lt;20,"Med",Healthcare_Data_v1__4[[#This Row],[Days of Stay]]&lt;=30,"High")</f>
        <v>Med</v>
      </c>
      <c r="T6314" t="str">
        <f>CONCATENATE(Healthcare_Data_v1__4[[#This Row],[Medical Condition]],Healthcare_Data_v1__4[[#This Row],[Duration]])</f>
        <v>ArthritisMed</v>
      </c>
      <c r="U6314">
        <f>MONTH(Healthcare_Data_v1__4[[#This Row],[Date of Admission]])</f>
        <v>6</v>
      </c>
      <c r="V6314">
        <f>YEAR(Healthcare_Data_v1__4[[#This Row],[Date of Admission]])</f>
        <v>2022</v>
      </c>
      <c r="W6314">
        <f>DAY(Healthcare_Data_v1__4[[#This Row],[Date of Admission]])</f>
        <v>16</v>
      </c>
    </row>
    <row r="6315" spans="1:23" x14ac:dyDescent="0.3">
      <c r="A6315" t="s">
        <v>23508</v>
      </c>
      <c r="B6315">
        <v>43</v>
      </c>
      <c r="C6315" t="s">
        <v>8</v>
      </c>
      <c r="D6315" t="s">
        <v>15</v>
      </c>
      <c r="E6315" t="s">
        <v>22</v>
      </c>
      <c r="F6315" t="s">
        <v>4</v>
      </c>
      <c r="G6315" s="1">
        <v>44656</v>
      </c>
      <c r="H6315" t="s">
        <v>11877</v>
      </c>
      <c r="I6315" t="s">
        <v>11878</v>
      </c>
      <c r="J6315">
        <v>15400.096289999999</v>
      </c>
      <c r="K6315" t="s">
        <v>41</v>
      </c>
      <c r="L6315">
        <v>29787</v>
      </c>
      <c r="M6315">
        <v>172</v>
      </c>
      <c r="N6315" t="s">
        <v>55</v>
      </c>
      <c r="O6315" s="1">
        <v>44660</v>
      </c>
      <c r="P6315" t="s">
        <v>56</v>
      </c>
      <c r="Q6315" t="s">
        <v>50</v>
      </c>
      <c r="R6315">
        <f>Healthcare_Data_v1__4[[#This Row],[Discharge Date]]-Healthcare_Data_v1__4[[#This Row],[Date of Admission]]</f>
        <v>4</v>
      </c>
      <c r="S6315" t="str" cm="1">
        <f t="array" ref="S6315">_xlfn.IFS( Healthcare_Data_v1__4[[#This Row],[Days of Stay]]&lt;10,"Low",Healthcare_Data_v1__4[[#This Row],[Days of Stay]]&lt;20,"Med",Healthcare_Data_v1__4[[#This Row],[Days of Stay]]&lt;=30,"High")</f>
        <v>Low</v>
      </c>
      <c r="T6315" t="str">
        <f>CONCATENATE(Healthcare_Data_v1__4[[#This Row],[Medical Condition]],Healthcare_Data_v1__4[[#This Row],[Duration]])</f>
        <v>DiabetesLow</v>
      </c>
      <c r="U6315">
        <f>MONTH(Healthcare_Data_v1__4[[#This Row],[Date of Admission]])</f>
        <v>4</v>
      </c>
      <c r="V6315">
        <f>YEAR(Healthcare_Data_v1__4[[#This Row],[Date of Admission]])</f>
        <v>2022</v>
      </c>
      <c r="W6315">
        <f>DAY(Healthcare_Data_v1__4[[#This Row],[Date of Admission]])</f>
        <v>5</v>
      </c>
    </row>
    <row r="6316" spans="1:23" x14ac:dyDescent="0.3">
      <c r="A6316" t="s">
        <v>21143</v>
      </c>
      <c r="B6316">
        <v>60</v>
      </c>
      <c r="C6316" t="s">
        <v>3</v>
      </c>
      <c r="D6316" t="s">
        <v>16</v>
      </c>
      <c r="E6316" t="s">
        <v>26</v>
      </c>
      <c r="F6316" t="s">
        <v>11</v>
      </c>
      <c r="G6316" s="1">
        <v>43845</v>
      </c>
      <c r="H6316" t="s">
        <v>11879</v>
      </c>
      <c r="I6316" t="s">
        <v>11880</v>
      </c>
      <c r="J6316">
        <v>15392.695040000001</v>
      </c>
      <c r="K6316" t="s">
        <v>69</v>
      </c>
      <c r="L6316">
        <v>73128</v>
      </c>
      <c r="M6316">
        <v>427</v>
      </c>
      <c r="N6316" t="s">
        <v>55</v>
      </c>
      <c r="O6316" s="1">
        <v>43848</v>
      </c>
      <c r="P6316" t="s">
        <v>49</v>
      </c>
      <c r="Q6316" t="s">
        <v>50</v>
      </c>
      <c r="R6316">
        <f>Healthcare_Data_v1__4[[#This Row],[Discharge Date]]-Healthcare_Data_v1__4[[#This Row],[Date of Admission]]</f>
        <v>3</v>
      </c>
      <c r="S6316" t="str" cm="1">
        <f t="array" ref="S6316">_xlfn.IFS( Healthcare_Data_v1__4[[#This Row],[Days of Stay]]&lt;10,"Low",Healthcare_Data_v1__4[[#This Row],[Days of Stay]]&lt;20,"Med",Healthcare_Data_v1__4[[#This Row],[Days of Stay]]&lt;=30,"High")</f>
        <v>Low</v>
      </c>
      <c r="T6316" t="str">
        <f>CONCATENATE(Healthcare_Data_v1__4[[#This Row],[Medical Condition]],Healthcare_Data_v1__4[[#This Row],[Duration]])</f>
        <v>CancerLow</v>
      </c>
      <c r="U6316">
        <f>MONTH(Healthcare_Data_v1__4[[#This Row],[Date of Admission]])</f>
        <v>1</v>
      </c>
      <c r="V6316">
        <f>YEAR(Healthcare_Data_v1__4[[#This Row],[Date of Admission]])</f>
        <v>2020</v>
      </c>
      <c r="W6316">
        <f>DAY(Healthcare_Data_v1__4[[#This Row],[Date of Admission]])</f>
        <v>15</v>
      </c>
    </row>
    <row r="6317" spans="1:23" x14ac:dyDescent="0.3">
      <c r="A6317" t="s">
        <v>23509</v>
      </c>
      <c r="B6317">
        <v>53</v>
      </c>
      <c r="C6317" t="s">
        <v>8</v>
      </c>
      <c r="D6317" t="s">
        <v>15</v>
      </c>
      <c r="E6317" t="s">
        <v>25</v>
      </c>
      <c r="F6317" t="s">
        <v>6</v>
      </c>
      <c r="G6317" s="1">
        <v>44390</v>
      </c>
      <c r="H6317" t="s">
        <v>11881</v>
      </c>
      <c r="I6317" t="s">
        <v>11882</v>
      </c>
      <c r="J6317">
        <v>15384.89544</v>
      </c>
      <c r="K6317" t="s">
        <v>66</v>
      </c>
      <c r="L6317">
        <v>28460</v>
      </c>
      <c r="M6317">
        <v>261</v>
      </c>
      <c r="N6317" t="s">
        <v>55</v>
      </c>
      <c r="O6317" s="1">
        <v>44410</v>
      </c>
      <c r="P6317" t="s">
        <v>85</v>
      </c>
      <c r="Q6317" t="s">
        <v>50</v>
      </c>
      <c r="R6317">
        <f>Healthcare_Data_v1__4[[#This Row],[Discharge Date]]-Healthcare_Data_v1__4[[#This Row],[Date of Admission]]</f>
        <v>20</v>
      </c>
      <c r="S6317" t="str" cm="1">
        <f t="array" ref="S6317">_xlfn.IFS( Healthcare_Data_v1__4[[#This Row],[Days of Stay]]&lt;10,"Low",Healthcare_Data_v1__4[[#This Row],[Days of Stay]]&lt;20,"Med",Healthcare_Data_v1__4[[#This Row],[Days of Stay]]&lt;=30,"High")</f>
        <v>High</v>
      </c>
      <c r="T6317" t="str">
        <f>CONCATENATE(Healthcare_Data_v1__4[[#This Row],[Medical Condition]],Healthcare_Data_v1__4[[#This Row],[Duration]])</f>
        <v>AsthmaHigh</v>
      </c>
      <c r="U6317">
        <f>MONTH(Healthcare_Data_v1__4[[#This Row],[Date of Admission]])</f>
        <v>7</v>
      </c>
      <c r="V6317">
        <f>YEAR(Healthcare_Data_v1__4[[#This Row],[Date of Admission]])</f>
        <v>2021</v>
      </c>
      <c r="W6317">
        <f>DAY(Healthcare_Data_v1__4[[#This Row],[Date of Admission]])</f>
        <v>13</v>
      </c>
    </row>
    <row r="6318" spans="1:23" x14ac:dyDescent="0.3">
      <c r="A6318" t="s">
        <v>23510</v>
      </c>
      <c r="B6318">
        <v>66</v>
      </c>
      <c r="C6318" t="s">
        <v>3</v>
      </c>
      <c r="D6318" t="s">
        <v>15</v>
      </c>
      <c r="E6318" t="s">
        <v>25</v>
      </c>
      <c r="F6318" t="s">
        <v>7</v>
      </c>
      <c r="G6318" s="1">
        <v>44507</v>
      </c>
      <c r="H6318" t="s">
        <v>10246</v>
      </c>
      <c r="I6318" t="s">
        <v>11883</v>
      </c>
      <c r="J6318">
        <v>15375.93658</v>
      </c>
      <c r="K6318" t="s">
        <v>41</v>
      </c>
      <c r="L6318">
        <v>1307</v>
      </c>
      <c r="M6318">
        <v>466</v>
      </c>
      <c r="N6318" t="s">
        <v>42</v>
      </c>
      <c r="O6318" s="1">
        <v>44525</v>
      </c>
      <c r="P6318" t="s">
        <v>85</v>
      </c>
      <c r="Q6318" t="s">
        <v>44</v>
      </c>
      <c r="R6318">
        <f>Healthcare_Data_v1__4[[#This Row],[Discharge Date]]-Healthcare_Data_v1__4[[#This Row],[Date of Admission]]</f>
        <v>18</v>
      </c>
      <c r="S6318" t="str" cm="1">
        <f t="array" ref="S6318">_xlfn.IFS( Healthcare_Data_v1__4[[#This Row],[Days of Stay]]&lt;10,"Low",Healthcare_Data_v1__4[[#This Row],[Days of Stay]]&lt;20,"Med",Healthcare_Data_v1__4[[#This Row],[Days of Stay]]&lt;=30,"High")</f>
        <v>Med</v>
      </c>
      <c r="T6318" t="str">
        <f>CONCATENATE(Healthcare_Data_v1__4[[#This Row],[Medical Condition]],Healthcare_Data_v1__4[[#This Row],[Duration]])</f>
        <v>ObesityMed</v>
      </c>
      <c r="U6318">
        <f>MONTH(Healthcare_Data_v1__4[[#This Row],[Date of Admission]])</f>
        <v>11</v>
      </c>
      <c r="V6318">
        <f>YEAR(Healthcare_Data_v1__4[[#This Row],[Date of Admission]])</f>
        <v>2021</v>
      </c>
      <c r="W6318">
        <f>DAY(Healthcare_Data_v1__4[[#This Row],[Date of Admission]])</f>
        <v>7</v>
      </c>
    </row>
    <row r="6319" spans="1:23" x14ac:dyDescent="0.3">
      <c r="A6319" t="s">
        <v>23511</v>
      </c>
      <c r="B6319">
        <v>52</v>
      </c>
      <c r="C6319" t="s">
        <v>8</v>
      </c>
      <c r="D6319" t="s">
        <v>16</v>
      </c>
      <c r="E6319" t="s">
        <v>20</v>
      </c>
      <c r="F6319" t="s">
        <v>4</v>
      </c>
      <c r="G6319" s="1">
        <v>43997</v>
      </c>
      <c r="H6319" t="s">
        <v>11884</v>
      </c>
      <c r="I6319" t="s">
        <v>11885</v>
      </c>
      <c r="J6319">
        <v>15373.87607</v>
      </c>
      <c r="K6319" t="s">
        <v>66</v>
      </c>
      <c r="L6319">
        <v>10993</v>
      </c>
      <c r="M6319">
        <v>301</v>
      </c>
      <c r="N6319" t="s">
        <v>55</v>
      </c>
      <c r="O6319" s="1">
        <v>43999</v>
      </c>
      <c r="P6319" t="s">
        <v>56</v>
      </c>
      <c r="Q6319" t="s">
        <v>44</v>
      </c>
      <c r="R6319">
        <f>Healthcare_Data_v1__4[[#This Row],[Discharge Date]]-Healthcare_Data_v1__4[[#This Row],[Date of Admission]]</f>
        <v>2</v>
      </c>
      <c r="S6319" t="str" cm="1">
        <f t="array" ref="S6319">_xlfn.IFS( Healthcare_Data_v1__4[[#This Row],[Days of Stay]]&lt;10,"Low",Healthcare_Data_v1__4[[#This Row],[Days of Stay]]&lt;20,"Med",Healthcare_Data_v1__4[[#This Row],[Days of Stay]]&lt;=30,"High")</f>
        <v>Low</v>
      </c>
      <c r="T6319" t="str">
        <f>CONCATENATE(Healthcare_Data_v1__4[[#This Row],[Medical Condition]],Healthcare_Data_v1__4[[#This Row],[Duration]])</f>
        <v>DiabetesLow</v>
      </c>
      <c r="U6319">
        <f>MONTH(Healthcare_Data_v1__4[[#This Row],[Date of Admission]])</f>
        <v>6</v>
      </c>
      <c r="V6319">
        <f>YEAR(Healthcare_Data_v1__4[[#This Row],[Date of Admission]])</f>
        <v>2020</v>
      </c>
      <c r="W6319">
        <f>DAY(Healthcare_Data_v1__4[[#This Row],[Date of Admission]])</f>
        <v>15</v>
      </c>
    </row>
    <row r="6320" spans="1:23" x14ac:dyDescent="0.3">
      <c r="A6320" t="s">
        <v>23512</v>
      </c>
      <c r="B6320">
        <v>83</v>
      </c>
      <c r="C6320" t="s">
        <v>3</v>
      </c>
      <c r="D6320" t="s">
        <v>15</v>
      </c>
      <c r="E6320" t="s">
        <v>22</v>
      </c>
      <c r="F6320" t="s">
        <v>11</v>
      </c>
      <c r="G6320" s="1">
        <v>44606</v>
      </c>
      <c r="H6320" t="s">
        <v>11886</v>
      </c>
      <c r="I6320" t="s">
        <v>607</v>
      </c>
      <c r="J6320">
        <v>15366.343709999999</v>
      </c>
      <c r="K6320" t="s">
        <v>47</v>
      </c>
      <c r="L6320">
        <v>62091</v>
      </c>
      <c r="M6320">
        <v>418</v>
      </c>
      <c r="N6320" t="s">
        <v>48</v>
      </c>
      <c r="O6320" s="1">
        <v>44620</v>
      </c>
      <c r="P6320" t="s">
        <v>56</v>
      </c>
      <c r="Q6320" t="s">
        <v>44</v>
      </c>
      <c r="R6320">
        <f>Healthcare_Data_v1__4[[#This Row],[Discharge Date]]-Healthcare_Data_v1__4[[#This Row],[Date of Admission]]</f>
        <v>14</v>
      </c>
      <c r="S6320" t="str" cm="1">
        <f t="array" ref="S6320">_xlfn.IFS( Healthcare_Data_v1__4[[#This Row],[Days of Stay]]&lt;10,"Low",Healthcare_Data_v1__4[[#This Row],[Days of Stay]]&lt;20,"Med",Healthcare_Data_v1__4[[#This Row],[Days of Stay]]&lt;=30,"High")</f>
        <v>Med</v>
      </c>
      <c r="T6320" t="str">
        <f>CONCATENATE(Healthcare_Data_v1__4[[#This Row],[Medical Condition]],Healthcare_Data_v1__4[[#This Row],[Duration]])</f>
        <v>CancerMed</v>
      </c>
      <c r="U6320">
        <f>MONTH(Healthcare_Data_v1__4[[#This Row],[Date of Admission]])</f>
        <v>2</v>
      </c>
      <c r="V6320">
        <f>YEAR(Healthcare_Data_v1__4[[#This Row],[Date of Admission]])</f>
        <v>2022</v>
      </c>
      <c r="W6320">
        <f>DAY(Healthcare_Data_v1__4[[#This Row],[Date of Admission]])</f>
        <v>14</v>
      </c>
    </row>
    <row r="6321" spans="1:23" x14ac:dyDescent="0.3">
      <c r="A6321" t="s">
        <v>23513</v>
      </c>
      <c r="B6321">
        <v>38</v>
      </c>
      <c r="C6321" t="s">
        <v>5</v>
      </c>
      <c r="D6321" t="s">
        <v>16</v>
      </c>
      <c r="E6321" t="s">
        <v>22</v>
      </c>
      <c r="F6321" t="s">
        <v>6</v>
      </c>
      <c r="G6321" s="1">
        <v>43904</v>
      </c>
      <c r="H6321" t="s">
        <v>11887</v>
      </c>
      <c r="I6321" t="s">
        <v>11888</v>
      </c>
      <c r="J6321">
        <v>15365.44665</v>
      </c>
      <c r="K6321" t="s">
        <v>47</v>
      </c>
      <c r="L6321">
        <v>14230</v>
      </c>
      <c r="M6321">
        <v>472</v>
      </c>
      <c r="N6321" t="s">
        <v>55</v>
      </c>
      <c r="O6321" s="1">
        <v>43905</v>
      </c>
      <c r="P6321" t="s">
        <v>43</v>
      </c>
      <c r="Q6321" t="s">
        <v>44</v>
      </c>
      <c r="R6321">
        <f>Healthcare_Data_v1__4[[#This Row],[Discharge Date]]-Healthcare_Data_v1__4[[#This Row],[Date of Admission]]</f>
        <v>1</v>
      </c>
      <c r="S6321" t="str" cm="1">
        <f t="array" ref="S6321">_xlfn.IFS( Healthcare_Data_v1__4[[#This Row],[Days of Stay]]&lt;10,"Low",Healthcare_Data_v1__4[[#This Row],[Days of Stay]]&lt;20,"Med",Healthcare_Data_v1__4[[#This Row],[Days of Stay]]&lt;=30,"High")</f>
        <v>Low</v>
      </c>
      <c r="T6321" t="str">
        <f>CONCATENATE(Healthcare_Data_v1__4[[#This Row],[Medical Condition]],Healthcare_Data_v1__4[[#This Row],[Duration]])</f>
        <v>AsthmaLow</v>
      </c>
      <c r="U6321">
        <f>MONTH(Healthcare_Data_v1__4[[#This Row],[Date of Admission]])</f>
        <v>3</v>
      </c>
      <c r="V6321">
        <f>YEAR(Healthcare_Data_v1__4[[#This Row],[Date of Admission]])</f>
        <v>2020</v>
      </c>
      <c r="W6321">
        <f>DAY(Healthcare_Data_v1__4[[#This Row],[Date of Admission]])</f>
        <v>14</v>
      </c>
    </row>
    <row r="6322" spans="1:23" x14ac:dyDescent="0.3">
      <c r="A6322" t="s">
        <v>23514</v>
      </c>
      <c r="B6322">
        <v>46</v>
      </c>
      <c r="C6322" t="s">
        <v>8</v>
      </c>
      <c r="D6322" t="s">
        <v>15</v>
      </c>
      <c r="E6322" t="s">
        <v>26</v>
      </c>
      <c r="F6322" t="s">
        <v>6</v>
      </c>
      <c r="G6322" s="1">
        <v>44836</v>
      </c>
      <c r="H6322" t="s">
        <v>11889</v>
      </c>
      <c r="I6322" t="s">
        <v>11890</v>
      </c>
      <c r="J6322">
        <v>15359.05341</v>
      </c>
      <c r="K6322" t="s">
        <v>69</v>
      </c>
      <c r="L6322">
        <v>20857</v>
      </c>
      <c r="M6322">
        <v>379</v>
      </c>
      <c r="N6322" t="s">
        <v>55</v>
      </c>
      <c r="O6322" s="1">
        <v>44843</v>
      </c>
      <c r="P6322" t="s">
        <v>60</v>
      </c>
      <c r="Q6322" t="s">
        <v>44</v>
      </c>
      <c r="R6322">
        <f>Healthcare_Data_v1__4[[#This Row],[Discharge Date]]-Healthcare_Data_v1__4[[#This Row],[Date of Admission]]</f>
        <v>7</v>
      </c>
      <c r="S6322" t="str" cm="1">
        <f t="array" ref="S6322">_xlfn.IFS( Healthcare_Data_v1__4[[#This Row],[Days of Stay]]&lt;10,"Low",Healthcare_Data_v1__4[[#This Row],[Days of Stay]]&lt;20,"Med",Healthcare_Data_v1__4[[#This Row],[Days of Stay]]&lt;=30,"High")</f>
        <v>Low</v>
      </c>
      <c r="T6322" t="str">
        <f>CONCATENATE(Healthcare_Data_v1__4[[#This Row],[Medical Condition]],Healthcare_Data_v1__4[[#This Row],[Duration]])</f>
        <v>AsthmaLow</v>
      </c>
      <c r="U6322">
        <f>MONTH(Healthcare_Data_v1__4[[#This Row],[Date of Admission]])</f>
        <v>10</v>
      </c>
      <c r="V6322">
        <f>YEAR(Healthcare_Data_v1__4[[#This Row],[Date of Admission]])</f>
        <v>2022</v>
      </c>
      <c r="W6322">
        <f>DAY(Healthcare_Data_v1__4[[#This Row],[Date of Admission]])</f>
        <v>2</v>
      </c>
    </row>
    <row r="6323" spans="1:23" x14ac:dyDescent="0.3">
      <c r="A6323" t="s">
        <v>11891</v>
      </c>
      <c r="B6323">
        <v>55</v>
      </c>
      <c r="C6323" t="s">
        <v>3</v>
      </c>
      <c r="D6323" t="s">
        <v>15</v>
      </c>
      <c r="E6323" t="s">
        <v>20</v>
      </c>
      <c r="F6323" t="s">
        <v>11</v>
      </c>
      <c r="G6323" s="1">
        <v>45117</v>
      </c>
      <c r="H6323" t="s">
        <v>11892</v>
      </c>
      <c r="I6323" t="s">
        <v>11893</v>
      </c>
      <c r="J6323">
        <v>15354.941999999999</v>
      </c>
      <c r="K6323" t="s">
        <v>66</v>
      </c>
      <c r="L6323">
        <v>15042</v>
      </c>
      <c r="M6323">
        <v>254</v>
      </c>
      <c r="N6323" t="s">
        <v>42</v>
      </c>
      <c r="O6323" s="1">
        <v>45120</v>
      </c>
      <c r="P6323" t="s">
        <v>49</v>
      </c>
      <c r="Q6323" t="s">
        <v>50</v>
      </c>
      <c r="R6323">
        <f>Healthcare_Data_v1__4[[#This Row],[Discharge Date]]-Healthcare_Data_v1__4[[#This Row],[Date of Admission]]</f>
        <v>3</v>
      </c>
      <c r="S6323" t="str" cm="1">
        <f t="array" ref="S6323">_xlfn.IFS( Healthcare_Data_v1__4[[#This Row],[Days of Stay]]&lt;10,"Low",Healthcare_Data_v1__4[[#This Row],[Days of Stay]]&lt;20,"Med",Healthcare_Data_v1__4[[#This Row],[Days of Stay]]&lt;=30,"High")</f>
        <v>Low</v>
      </c>
      <c r="T6323" t="str">
        <f>CONCATENATE(Healthcare_Data_v1__4[[#This Row],[Medical Condition]],Healthcare_Data_v1__4[[#This Row],[Duration]])</f>
        <v>CancerLow</v>
      </c>
      <c r="U6323">
        <f>MONTH(Healthcare_Data_v1__4[[#This Row],[Date of Admission]])</f>
        <v>7</v>
      </c>
      <c r="V6323">
        <f>YEAR(Healthcare_Data_v1__4[[#This Row],[Date of Admission]])</f>
        <v>2023</v>
      </c>
      <c r="W6323">
        <f>DAY(Healthcare_Data_v1__4[[#This Row],[Date of Admission]])</f>
        <v>10</v>
      </c>
    </row>
    <row r="6324" spans="1:23" x14ac:dyDescent="0.3">
      <c r="A6324" t="s">
        <v>23515</v>
      </c>
      <c r="B6324">
        <v>20</v>
      </c>
      <c r="C6324" t="s">
        <v>12</v>
      </c>
      <c r="D6324" t="s">
        <v>16</v>
      </c>
      <c r="E6324" t="s">
        <v>25</v>
      </c>
      <c r="F6324" t="s">
        <v>10</v>
      </c>
      <c r="G6324" s="1">
        <v>43825</v>
      </c>
      <c r="H6324" t="s">
        <v>11894</v>
      </c>
      <c r="I6324" t="s">
        <v>11895</v>
      </c>
      <c r="J6324">
        <v>15353.74353</v>
      </c>
      <c r="K6324" t="s">
        <v>66</v>
      </c>
      <c r="L6324">
        <v>19117</v>
      </c>
      <c r="M6324">
        <v>350</v>
      </c>
      <c r="N6324" t="s">
        <v>55</v>
      </c>
      <c r="O6324" s="1">
        <v>43841</v>
      </c>
      <c r="P6324" t="s">
        <v>43</v>
      </c>
      <c r="Q6324" t="s">
        <v>50</v>
      </c>
      <c r="R6324">
        <f>Healthcare_Data_v1__4[[#This Row],[Discharge Date]]-Healthcare_Data_v1__4[[#This Row],[Date of Admission]]</f>
        <v>16</v>
      </c>
      <c r="S6324" t="str" cm="1">
        <f t="array" ref="S6324">_xlfn.IFS( Healthcare_Data_v1__4[[#This Row],[Days of Stay]]&lt;10,"Low",Healthcare_Data_v1__4[[#This Row],[Days of Stay]]&lt;20,"Med",Healthcare_Data_v1__4[[#This Row],[Days of Stay]]&lt;=30,"High")</f>
        <v>Med</v>
      </c>
      <c r="T6324" t="str">
        <f>CONCATENATE(Healthcare_Data_v1__4[[#This Row],[Medical Condition]],Healthcare_Data_v1__4[[#This Row],[Duration]])</f>
        <v>HypertensionMed</v>
      </c>
      <c r="U6324">
        <f>MONTH(Healthcare_Data_v1__4[[#This Row],[Date of Admission]])</f>
        <v>12</v>
      </c>
      <c r="V6324">
        <f>YEAR(Healthcare_Data_v1__4[[#This Row],[Date of Admission]])</f>
        <v>2019</v>
      </c>
      <c r="W6324">
        <f>DAY(Healthcare_Data_v1__4[[#This Row],[Date of Admission]])</f>
        <v>26</v>
      </c>
    </row>
    <row r="6325" spans="1:23" x14ac:dyDescent="0.3">
      <c r="A6325" t="s">
        <v>23516</v>
      </c>
      <c r="B6325">
        <v>18</v>
      </c>
      <c r="C6325" t="s">
        <v>12</v>
      </c>
      <c r="D6325" t="s">
        <v>16</v>
      </c>
      <c r="E6325" t="s">
        <v>24</v>
      </c>
      <c r="F6325" t="s">
        <v>9</v>
      </c>
      <c r="G6325" s="1">
        <v>45047</v>
      </c>
      <c r="H6325" t="s">
        <v>11896</v>
      </c>
      <c r="I6325" t="s">
        <v>11897</v>
      </c>
      <c r="J6325">
        <v>15344.91581</v>
      </c>
      <c r="K6325" t="s">
        <v>63</v>
      </c>
      <c r="L6325">
        <v>37174</v>
      </c>
      <c r="M6325">
        <v>489</v>
      </c>
      <c r="N6325" t="s">
        <v>42</v>
      </c>
      <c r="O6325" s="1">
        <v>45053</v>
      </c>
      <c r="P6325" t="s">
        <v>49</v>
      </c>
      <c r="Q6325" t="s">
        <v>44</v>
      </c>
      <c r="R6325">
        <f>Healthcare_Data_v1__4[[#This Row],[Discharge Date]]-Healthcare_Data_v1__4[[#This Row],[Date of Admission]]</f>
        <v>6</v>
      </c>
      <c r="S6325" t="str" cm="1">
        <f t="array" ref="S6325">_xlfn.IFS( Healthcare_Data_v1__4[[#This Row],[Days of Stay]]&lt;10,"Low",Healthcare_Data_v1__4[[#This Row],[Days of Stay]]&lt;20,"Med",Healthcare_Data_v1__4[[#This Row],[Days of Stay]]&lt;=30,"High")</f>
        <v>Low</v>
      </c>
      <c r="T6325" t="str">
        <f>CONCATENATE(Healthcare_Data_v1__4[[#This Row],[Medical Condition]],Healthcare_Data_v1__4[[#This Row],[Duration]])</f>
        <v>ArthritisLow</v>
      </c>
      <c r="U6325">
        <f>MONTH(Healthcare_Data_v1__4[[#This Row],[Date of Admission]])</f>
        <v>5</v>
      </c>
      <c r="V6325">
        <f>YEAR(Healthcare_Data_v1__4[[#This Row],[Date of Admission]])</f>
        <v>2023</v>
      </c>
      <c r="W6325">
        <f>DAY(Healthcare_Data_v1__4[[#This Row],[Date of Admission]])</f>
        <v>1</v>
      </c>
    </row>
    <row r="6326" spans="1:23" x14ac:dyDescent="0.3">
      <c r="A6326" t="s">
        <v>23517</v>
      </c>
      <c r="B6326">
        <v>55</v>
      </c>
      <c r="C6326" t="s">
        <v>3</v>
      </c>
      <c r="D6326" t="s">
        <v>16</v>
      </c>
      <c r="E6326" t="s">
        <v>20</v>
      </c>
      <c r="F6326" t="s">
        <v>7</v>
      </c>
      <c r="G6326" s="1">
        <v>44523</v>
      </c>
      <c r="H6326" t="s">
        <v>11898</v>
      </c>
      <c r="I6326" t="s">
        <v>3365</v>
      </c>
      <c r="J6326">
        <v>15343.52212</v>
      </c>
      <c r="K6326" t="s">
        <v>47</v>
      </c>
      <c r="L6326">
        <v>20512</v>
      </c>
      <c r="M6326">
        <v>332</v>
      </c>
      <c r="N6326" t="s">
        <v>42</v>
      </c>
      <c r="O6326" s="1">
        <v>44525</v>
      </c>
      <c r="P6326" t="s">
        <v>49</v>
      </c>
      <c r="Q6326" t="s">
        <v>57</v>
      </c>
      <c r="R6326">
        <f>Healthcare_Data_v1__4[[#This Row],[Discharge Date]]-Healthcare_Data_v1__4[[#This Row],[Date of Admission]]</f>
        <v>2</v>
      </c>
      <c r="S6326" t="str" cm="1">
        <f t="array" ref="S6326">_xlfn.IFS( Healthcare_Data_v1__4[[#This Row],[Days of Stay]]&lt;10,"Low",Healthcare_Data_v1__4[[#This Row],[Days of Stay]]&lt;20,"Med",Healthcare_Data_v1__4[[#This Row],[Days of Stay]]&lt;=30,"High")</f>
        <v>Low</v>
      </c>
      <c r="T6326" t="str">
        <f>CONCATENATE(Healthcare_Data_v1__4[[#This Row],[Medical Condition]],Healthcare_Data_v1__4[[#This Row],[Duration]])</f>
        <v>ObesityLow</v>
      </c>
      <c r="U6326">
        <f>MONTH(Healthcare_Data_v1__4[[#This Row],[Date of Admission]])</f>
        <v>11</v>
      </c>
      <c r="V6326">
        <f>YEAR(Healthcare_Data_v1__4[[#This Row],[Date of Admission]])</f>
        <v>2021</v>
      </c>
      <c r="W6326">
        <f>DAY(Healthcare_Data_v1__4[[#This Row],[Date of Admission]])</f>
        <v>23</v>
      </c>
    </row>
    <row r="6327" spans="1:23" x14ac:dyDescent="0.3">
      <c r="A6327" t="s">
        <v>23518</v>
      </c>
      <c r="B6327">
        <v>76</v>
      </c>
      <c r="C6327" t="s">
        <v>3</v>
      </c>
      <c r="D6327" t="s">
        <v>15</v>
      </c>
      <c r="E6327" t="s">
        <v>25</v>
      </c>
      <c r="F6327" t="s">
        <v>6</v>
      </c>
      <c r="G6327" s="1">
        <v>43487</v>
      </c>
      <c r="H6327" t="s">
        <v>11899</v>
      </c>
      <c r="I6327" t="s">
        <v>3251</v>
      </c>
      <c r="J6327">
        <v>15343.300219999999</v>
      </c>
      <c r="K6327" t="s">
        <v>63</v>
      </c>
      <c r="L6327">
        <v>10806</v>
      </c>
      <c r="M6327">
        <v>134</v>
      </c>
      <c r="N6327" t="s">
        <v>55</v>
      </c>
      <c r="O6327" s="1">
        <v>43517</v>
      </c>
      <c r="P6327" t="s">
        <v>56</v>
      </c>
      <c r="Q6327" t="s">
        <v>50</v>
      </c>
      <c r="R6327">
        <f>Healthcare_Data_v1__4[[#This Row],[Discharge Date]]-Healthcare_Data_v1__4[[#This Row],[Date of Admission]]</f>
        <v>30</v>
      </c>
      <c r="S6327" t="str" cm="1">
        <f t="array" ref="S6327">_xlfn.IFS( Healthcare_Data_v1__4[[#This Row],[Days of Stay]]&lt;10,"Low",Healthcare_Data_v1__4[[#This Row],[Days of Stay]]&lt;20,"Med",Healthcare_Data_v1__4[[#This Row],[Days of Stay]]&lt;=30,"High")</f>
        <v>High</v>
      </c>
      <c r="T6327" t="str">
        <f>CONCATENATE(Healthcare_Data_v1__4[[#This Row],[Medical Condition]],Healthcare_Data_v1__4[[#This Row],[Duration]])</f>
        <v>AsthmaHigh</v>
      </c>
      <c r="U6327">
        <f>MONTH(Healthcare_Data_v1__4[[#This Row],[Date of Admission]])</f>
        <v>1</v>
      </c>
      <c r="V6327">
        <f>YEAR(Healthcare_Data_v1__4[[#This Row],[Date of Admission]])</f>
        <v>2019</v>
      </c>
      <c r="W6327">
        <f>DAY(Healthcare_Data_v1__4[[#This Row],[Date of Admission]])</f>
        <v>22</v>
      </c>
    </row>
    <row r="6328" spans="1:23" x14ac:dyDescent="0.3">
      <c r="A6328" t="s">
        <v>23519</v>
      </c>
      <c r="B6328">
        <v>23</v>
      </c>
      <c r="C6328" t="s">
        <v>12</v>
      </c>
      <c r="D6328" t="s">
        <v>15</v>
      </c>
      <c r="E6328" t="s">
        <v>22</v>
      </c>
      <c r="F6328" t="s">
        <v>6</v>
      </c>
      <c r="G6328" s="1">
        <v>43746</v>
      </c>
      <c r="H6328" t="s">
        <v>2990</v>
      </c>
      <c r="I6328" t="s">
        <v>11900</v>
      </c>
      <c r="J6328">
        <v>15340.209860000001</v>
      </c>
      <c r="K6328" t="s">
        <v>69</v>
      </c>
      <c r="L6328">
        <v>25714</v>
      </c>
      <c r="M6328">
        <v>193</v>
      </c>
      <c r="N6328" t="s">
        <v>55</v>
      </c>
      <c r="O6328" s="1">
        <v>43762</v>
      </c>
      <c r="P6328" t="s">
        <v>49</v>
      </c>
      <c r="Q6328" t="s">
        <v>57</v>
      </c>
      <c r="R6328">
        <f>Healthcare_Data_v1__4[[#This Row],[Discharge Date]]-Healthcare_Data_v1__4[[#This Row],[Date of Admission]]</f>
        <v>16</v>
      </c>
      <c r="S6328" t="str" cm="1">
        <f t="array" ref="S6328">_xlfn.IFS( Healthcare_Data_v1__4[[#This Row],[Days of Stay]]&lt;10,"Low",Healthcare_Data_v1__4[[#This Row],[Days of Stay]]&lt;20,"Med",Healthcare_Data_v1__4[[#This Row],[Days of Stay]]&lt;=30,"High")</f>
        <v>Med</v>
      </c>
      <c r="T6328" t="str">
        <f>CONCATENATE(Healthcare_Data_v1__4[[#This Row],[Medical Condition]],Healthcare_Data_v1__4[[#This Row],[Duration]])</f>
        <v>AsthmaMed</v>
      </c>
      <c r="U6328">
        <f>MONTH(Healthcare_Data_v1__4[[#This Row],[Date of Admission]])</f>
        <v>10</v>
      </c>
      <c r="V6328">
        <f>YEAR(Healthcare_Data_v1__4[[#This Row],[Date of Admission]])</f>
        <v>2019</v>
      </c>
      <c r="W6328">
        <f>DAY(Healthcare_Data_v1__4[[#This Row],[Date of Admission]])</f>
        <v>8</v>
      </c>
    </row>
    <row r="6329" spans="1:23" x14ac:dyDescent="0.3">
      <c r="A6329" t="s">
        <v>23520</v>
      </c>
      <c r="B6329">
        <v>85</v>
      </c>
      <c r="C6329" t="s">
        <v>3</v>
      </c>
      <c r="D6329" t="s">
        <v>15</v>
      </c>
      <c r="E6329" t="s">
        <v>23</v>
      </c>
      <c r="F6329" t="s">
        <v>7</v>
      </c>
      <c r="G6329" s="1">
        <v>44774</v>
      </c>
      <c r="H6329" t="s">
        <v>11901</v>
      </c>
      <c r="I6329" t="s">
        <v>11902</v>
      </c>
      <c r="J6329">
        <v>15333.998890000001</v>
      </c>
      <c r="K6329" t="s">
        <v>41</v>
      </c>
      <c r="L6329">
        <v>7130</v>
      </c>
      <c r="M6329">
        <v>286</v>
      </c>
      <c r="N6329" t="s">
        <v>42</v>
      </c>
      <c r="O6329" s="1">
        <v>44790</v>
      </c>
      <c r="P6329" t="s">
        <v>85</v>
      </c>
      <c r="Q6329" t="s">
        <v>44</v>
      </c>
      <c r="R6329">
        <f>Healthcare_Data_v1__4[[#This Row],[Discharge Date]]-Healthcare_Data_v1__4[[#This Row],[Date of Admission]]</f>
        <v>16</v>
      </c>
      <c r="S6329" t="str" cm="1">
        <f t="array" ref="S6329">_xlfn.IFS( Healthcare_Data_v1__4[[#This Row],[Days of Stay]]&lt;10,"Low",Healthcare_Data_v1__4[[#This Row],[Days of Stay]]&lt;20,"Med",Healthcare_Data_v1__4[[#This Row],[Days of Stay]]&lt;=30,"High")</f>
        <v>Med</v>
      </c>
      <c r="T6329" t="str">
        <f>CONCATENATE(Healthcare_Data_v1__4[[#This Row],[Medical Condition]],Healthcare_Data_v1__4[[#This Row],[Duration]])</f>
        <v>ObesityMed</v>
      </c>
      <c r="U6329">
        <f>MONTH(Healthcare_Data_v1__4[[#This Row],[Date of Admission]])</f>
        <v>8</v>
      </c>
      <c r="V6329">
        <f>YEAR(Healthcare_Data_v1__4[[#This Row],[Date of Admission]])</f>
        <v>2022</v>
      </c>
      <c r="W6329">
        <f>DAY(Healthcare_Data_v1__4[[#This Row],[Date of Admission]])</f>
        <v>1</v>
      </c>
    </row>
    <row r="6330" spans="1:23" x14ac:dyDescent="0.3">
      <c r="A6330" t="s">
        <v>23521</v>
      </c>
      <c r="B6330">
        <v>57</v>
      </c>
      <c r="C6330" t="s">
        <v>3</v>
      </c>
      <c r="D6330" t="s">
        <v>15</v>
      </c>
      <c r="E6330" t="s">
        <v>26</v>
      </c>
      <c r="F6330" t="s">
        <v>7</v>
      </c>
      <c r="G6330" s="1">
        <v>44188</v>
      </c>
      <c r="H6330" t="s">
        <v>11903</v>
      </c>
      <c r="I6330" t="s">
        <v>11904</v>
      </c>
      <c r="J6330">
        <v>15332.76498</v>
      </c>
      <c r="K6330" t="s">
        <v>66</v>
      </c>
      <c r="L6330">
        <v>2560</v>
      </c>
      <c r="M6330">
        <v>373</v>
      </c>
      <c r="N6330" t="s">
        <v>42</v>
      </c>
      <c r="O6330" s="1">
        <v>44189</v>
      </c>
      <c r="P6330" t="s">
        <v>43</v>
      </c>
      <c r="Q6330" t="s">
        <v>44</v>
      </c>
      <c r="R6330">
        <f>Healthcare_Data_v1__4[[#This Row],[Discharge Date]]-Healthcare_Data_v1__4[[#This Row],[Date of Admission]]</f>
        <v>1</v>
      </c>
      <c r="S6330" t="str" cm="1">
        <f t="array" ref="S6330">_xlfn.IFS( Healthcare_Data_v1__4[[#This Row],[Days of Stay]]&lt;10,"Low",Healthcare_Data_v1__4[[#This Row],[Days of Stay]]&lt;20,"Med",Healthcare_Data_v1__4[[#This Row],[Days of Stay]]&lt;=30,"High")</f>
        <v>Low</v>
      </c>
      <c r="T6330" t="str">
        <f>CONCATENATE(Healthcare_Data_v1__4[[#This Row],[Medical Condition]],Healthcare_Data_v1__4[[#This Row],[Duration]])</f>
        <v>ObesityLow</v>
      </c>
      <c r="U6330">
        <f>MONTH(Healthcare_Data_v1__4[[#This Row],[Date of Admission]])</f>
        <v>12</v>
      </c>
      <c r="V6330">
        <f>YEAR(Healthcare_Data_v1__4[[#This Row],[Date of Admission]])</f>
        <v>2020</v>
      </c>
      <c r="W6330">
        <f>DAY(Healthcare_Data_v1__4[[#This Row],[Date of Admission]])</f>
        <v>23</v>
      </c>
    </row>
    <row r="6331" spans="1:23" x14ac:dyDescent="0.3">
      <c r="A6331" t="s">
        <v>23522</v>
      </c>
      <c r="B6331">
        <v>68</v>
      </c>
      <c r="C6331" t="s">
        <v>3</v>
      </c>
      <c r="D6331" t="s">
        <v>15</v>
      </c>
      <c r="E6331" t="s">
        <v>25</v>
      </c>
      <c r="F6331" t="s">
        <v>9</v>
      </c>
      <c r="G6331" s="1">
        <v>44978</v>
      </c>
      <c r="H6331" t="s">
        <v>11905</v>
      </c>
      <c r="I6331" t="s">
        <v>11906</v>
      </c>
      <c r="J6331">
        <v>15332.247670000001</v>
      </c>
      <c r="K6331" t="s">
        <v>41</v>
      </c>
      <c r="L6331">
        <v>28741</v>
      </c>
      <c r="M6331">
        <v>168</v>
      </c>
      <c r="N6331" t="s">
        <v>55</v>
      </c>
      <c r="O6331" s="1">
        <v>45007</v>
      </c>
      <c r="P6331" t="s">
        <v>85</v>
      </c>
      <c r="Q6331" t="s">
        <v>57</v>
      </c>
      <c r="R6331">
        <f>Healthcare_Data_v1__4[[#This Row],[Discharge Date]]-Healthcare_Data_v1__4[[#This Row],[Date of Admission]]</f>
        <v>29</v>
      </c>
      <c r="S6331" t="str" cm="1">
        <f t="array" ref="S6331">_xlfn.IFS( Healthcare_Data_v1__4[[#This Row],[Days of Stay]]&lt;10,"Low",Healthcare_Data_v1__4[[#This Row],[Days of Stay]]&lt;20,"Med",Healthcare_Data_v1__4[[#This Row],[Days of Stay]]&lt;=30,"High")</f>
        <v>High</v>
      </c>
      <c r="T6331" t="str">
        <f>CONCATENATE(Healthcare_Data_v1__4[[#This Row],[Medical Condition]],Healthcare_Data_v1__4[[#This Row],[Duration]])</f>
        <v>ArthritisHigh</v>
      </c>
      <c r="U6331">
        <f>MONTH(Healthcare_Data_v1__4[[#This Row],[Date of Admission]])</f>
        <v>2</v>
      </c>
      <c r="V6331">
        <f>YEAR(Healthcare_Data_v1__4[[#This Row],[Date of Admission]])</f>
        <v>2023</v>
      </c>
      <c r="W6331">
        <f>DAY(Healthcare_Data_v1__4[[#This Row],[Date of Admission]])</f>
        <v>21</v>
      </c>
    </row>
    <row r="6332" spans="1:23" x14ac:dyDescent="0.3">
      <c r="A6332" t="s">
        <v>23523</v>
      </c>
      <c r="B6332">
        <v>78</v>
      </c>
      <c r="C6332" t="s">
        <v>3</v>
      </c>
      <c r="D6332" t="s">
        <v>15</v>
      </c>
      <c r="E6332" t="s">
        <v>22</v>
      </c>
      <c r="F6332" t="s">
        <v>7</v>
      </c>
      <c r="G6332" s="1">
        <v>44860</v>
      </c>
      <c r="H6332" t="s">
        <v>2701</v>
      </c>
      <c r="I6332" t="s">
        <v>11907</v>
      </c>
      <c r="J6332">
        <v>15331.27865</v>
      </c>
      <c r="K6332" t="s">
        <v>47</v>
      </c>
      <c r="L6332">
        <v>21937</v>
      </c>
      <c r="M6332">
        <v>274</v>
      </c>
      <c r="N6332" t="s">
        <v>42</v>
      </c>
      <c r="O6332" s="1">
        <v>44881</v>
      </c>
      <c r="P6332" t="s">
        <v>60</v>
      </c>
      <c r="Q6332" t="s">
        <v>44</v>
      </c>
      <c r="R6332">
        <f>Healthcare_Data_v1__4[[#This Row],[Discharge Date]]-Healthcare_Data_v1__4[[#This Row],[Date of Admission]]</f>
        <v>21</v>
      </c>
      <c r="S6332" t="str" cm="1">
        <f t="array" ref="S6332">_xlfn.IFS( Healthcare_Data_v1__4[[#This Row],[Days of Stay]]&lt;10,"Low",Healthcare_Data_v1__4[[#This Row],[Days of Stay]]&lt;20,"Med",Healthcare_Data_v1__4[[#This Row],[Days of Stay]]&lt;=30,"High")</f>
        <v>High</v>
      </c>
      <c r="T6332" t="str">
        <f>CONCATENATE(Healthcare_Data_v1__4[[#This Row],[Medical Condition]],Healthcare_Data_v1__4[[#This Row],[Duration]])</f>
        <v>ObesityHigh</v>
      </c>
      <c r="U6332">
        <f>MONTH(Healthcare_Data_v1__4[[#This Row],[Date of Admission]])</f>
        <v>10</v>
      </c>
      <c r="V6332">
        <f>YEAR(Healthcare_Data_v1__4[[#This Row],[Date of Admission]])</f>
        <v>2022</v>
      </c>
      <c r="W6332">
        <f>DAY(Healthcare_Data_v1__4[[#This Row],[Date of Admission]])</f>
        <v>26</v>
      </c>
    </row>
    <row r="6333" spans="1:23" x14ac:dyDescent="0.3">
      <c r="A6333" t="s">
        <v>23524</v>
      </c>
      <c r="B6333">
        <v>83</v>
      </c>
      <c r="C6333" t="s">
        <v>3</v>
      </c>
      <c r="D6333" t="s">
        <v>15</v>
      </c>
      <c r="E6333" t="s">
        <v>26</v>
      </c>
      <c r="F6333" t="s">
        <v>4</v>
      </c>
      <c r="G6333" s="1">
        <v>44082</v>
      </c>
      <c r="H6333" t="s">
        <v>11908</v>
      </c>
      <c r="I6333" t="s">
        <v>11909</v>
      </c>
      <c r="J6333">
        <v>15326.85943</v>
      </c>
      <c r="K6333" t="s">
        <v>66</v>
      </c>
      <c r="L6333">
        <v>23285</v>
      </c>
      <c r="M6333">
        <v>313</v>
      </c>
      <c r="N6333" t="s">
        <v>55</v>
      </c>
      <c r="O6333" s="1">
        <v>44087</v>
      </c>
      <c r="P6333" t="s">
        <v>60</v>
      </c>
      <c r="Q6333" t="s">
        <v>50</v>
      </c>
      <c r="R6333">
        <f>Healthcare_Data_v1__4[[#This Row],[Discharge Date]]-Healthcare_Data_v1__4[[#This Row],[Date of Admission]]</f>
        <v>5</v>
      </c>
      <c r="S6333" t="str" cm="1">
        <f t="array" ref="S6333">_xlfn.IFS( Healthcare_Data_v1__4[[#This Row],[Days of Stay]]&lt;10,"Low",Healthcare_Data_v1__4[[#This Row],[Days of Stay]]&lt;20,"Med",Healthcare_Data_v1__4[[#This Row],[Days of Stay]]&lt;=30,"High")</f>
        <v>Low</v>
      </c>
      <c r="T6333" t="str">
        <f>CONCATENATE(Healthcare_Data_v1__4[[#This Row],[Medical Condition]],Healthcare_Data_v1__4[[#This Row],[Duration]])</f>
        <v>DiabetesLow</v>
      </c>
      <c r="U6333">
        <f>MONTH(Healthcare_Data_v1__4[[#This Row],[Date of Admission]])</f>
        <v>9</v>
      </c>
      <c r="V6333">
        <f>YEAR(Healthcare_Data_v1__4[[#This Row],[Date of Admission]])</f>
        <v>2020</v>
      </c>
      <c r="W6333">
        <f>DAY(Healthcare_Data_v1__4[[#This Row],[Date of Admission]])</f>
        <v>8</v>
      </c>
    </row>
    <row r="6334" spans="1:23" x14ac:dyDescent="0.3">
      <c r="A6334" t="s">
        <v>23525</v>
      </c>
      <c r="B6334">
        <v>24</v>
      </c>
      <c r="C6334" t="s">
        <v>12</v>
      </c>
      <c r="D6334" t="s">
        <v>15</v>
      </c>
      <c r="E6334" t="s">
        <v>24</v>
      </c>
      <c r="F6334" t="s">
        <v>7</v>
      </c>
      <c r="G6334" s="1">
        <v>44426</v>
      </c>
      <c r="H6334" t="s">
        <v>11910</v>
      </c>
      <c r="I6334" t="s">
        <v>11911</v>
      </c>
      <c r="J6334">
        <v>15318.840840000001</v>
      </c>
      <c r="K6334" t="s">
        <v>66</v>
      </c>
      <c r="L6334">
        <v>1251</v>
      </c>
      <c r="M6334">
        <v>421</v>
      </c>
      <c r="N6334" t="s">
        <v>42</v>
      </c>
      <c r="O6334" s="1">
        <v>44430</v>
      </c>
      <c r="P6334" t="s">
        <v>56</v>
      </c>
      <c r="Q6334" t="s">
        <v>57</v>
      </c>
      <c r="R6334">
        <f>Healthcare_Data_v1__4[[#This Row],[Discharge Date]]-Healthcare_Data_v1__4[[#This Row],[Date of Admission]]</f>
        <v>4</v>
      </c>
      <c r="S6334" t="str" cm="1">
        <f t="array" ref="S6334">_xlfn.IFS( Healthcare_Data_v1__4[[#This Row],[Days of Stay]]&lt;10,"Low",Healthcare_Data_v1__4[[#This Row],[Days of Stay]]&lt;20,"Med",Healthcare_Data_v1__4[[#This Row],[Days of Stay]]&lt;=30,"High")</f>
        <v>Low</v>
      </c>
      <c r="T6334" t="str">
        <f>CONCATENATE(Healthcare_Data_v1__4[[#This Row],[Medical Condition]],Healthcare_Data_v1__4[[#This Row],[Duration]])</f>
        <v>ObesityLow</v>
      </c>
      <c r="U6334">
        <f>MONTH(Healthcare_Data_v1__4[[#This Row],[Date of Admission]])</f>
        <v>8</v>
      </c>
      <c r="V6334">
        <f>YEAR(Healthcare_Data_v1__4[[#This Row],[Date of Admission]])</f>
        <v>2021</v>
      </c>
      <c r="W6334">
        <f>DAY(Healthcare_Data_v1__4[[#This Row],[Date of Admission]])</f>
        <v>18</v>
      </c>
    </row>
    <row r="6335" spans="1:23" x14ac:dyDescent="0.3">
      <c r="A6335" t="s">
        <v>23526</v>
      </c>
      <c r="B6335">
        <v>64</v>
      </c>
      <c r="C6335" t="s">
        <v>3</v>
      </c>
      <c r="D6335" t="s">
        <v>16</v>
      </c>
      <c r="E6335" t="s">
        <v>24</v>
      </c>
      <c r="F6335" t="s">
        <v>7</v>
      </c>
      <c r="G6335" s="1">
        <v>44655</v>
      </c>
      <c r="H6335" t="s">
        <v>11912</v>
      </c>
      <c r="I6335" t="s">
        <v>5454</v>
      </c>
      <c r="J6335">
        <v>15313.60857</v>
      </c>
      <c r="K6335" t="s">
        <v>47</v>
      </c>
      <c r="L6335">
        <v>13821</v>
      </c>
      <c r="M6335">
        <v>336</v>
      </c>
      <c r="N6335" t="s">
        <v>42</v>
      </c>
      <c r="O6335" s="1">
        <v>44657</v>
      </c>
      <c r="P6335" t="s">
        <v>85</v>
      </c>
      <c r="Q6335" t="s">
        <v>50</v>
      </c>
      <c r="R6335">
        <f>Healthcare_Data_v1__4[[#This Row],[Discharge Date]]-Healthcare_Data_v1__4[[#This Row],[Date of Admission]]</f>
        <v>2</v>
      </c>
      <c r="S6335" t="str" cm="1">
        <f t="array" ref="S6335">_xlfn.IFS( Healthcare_Data_v1__4[[#This Row],[Days of Stay]]&lt;10,"Low",Healthcare_Data_v1__4[[#This Row],[Days of Stay]]&lt;20,"Med",Healthcare_Data_v1__4[[#This Row],[Days of Stay]]&lt;=30,"High")</f>
        <v>Low</v>
      </c>
      <c r="T6335" t="str">
        <f>CONCATENATE(Healthcare_Data_v1__4[[#This Row],[Medical Condition]],Healthcare_Data_v1__4[[#This Row],[Duration]])</f>
        <v>ObesityLow</v>
      </c>
      <c r="U6335">
        <f>MONTH(Healthcare_Data_v1__4[[#This Row],[Date of Admission]])</f>
        <v>4</v>
      </c>
      <c r="V6335">
        <f>YEAR(Healthcare_Data_v1__4[[#This Row],[Date of Admission]])</f>
        <v>2022</v>
      </c>
      <c r="W6335">
        <f>DAY(Healthcare_Data_v1__4[[#This Row],[Date of Admission]])</f>
        <v>4</v>
      </c>
    </row>
    <row r="6336" spans="1:23" x14ac:dyDescent="0.3">
      <c r="A6336" t="s">
        <v>23527</v>
      </c>
      <c r="B6336">
        <v>23</v>
      </c>
      <c r="C6336" t="s">
        <v>12</v>
      </c>
      <c r="D6336" t="s">
        <v>15</v>
      </c>
      <c r="E6336" t="s">
        <v>23</v>
      </c>
      <c r="F6336" t="s">
        <v>6</v>
      </c>
      <c r="G6336" s="1">
        <v>43540</v>
      </c>
      <c r="H6336" t="s">
        <v>11913</v>
      </c>
      <c r="I6336" t="s">
        <v>11914</v>
      </c>
      <c r="J6336">
        <v>15312.110839999999</v>
      </c>
      <c r="K6336" t="s">
        <v>47</v>
      </c>
      <c r="L6336">
        <v>3729</v>
      </c>
      <c r="M6336">
        <v>338</v>
      </c>
      <c r="N6336" t="s">
        <v>55</v>
      </c>
      <c r="O6336" s="1">
        <v>43553</v>
      </c>
      <c r="P6336" t="s">
        <v>49</v>
      </c>
      <c r="Q6336" t="s">
        <v>50</v>
      </c>
      <c r="R6336">
        <f>Healthcare_Data_v1__4[[#This Row],[Discharge Date]]-Healthcare_Data_v1__4[[#This Row],[Date of Admission]]</f>
        <v>13</v>
      </c>
      <c r="S6336" t="str" cm="1">
        <f t="array" ref="S6336">_xlfn.IFS( Healthcare_Data_v1__4[[#This Row],[Days of Stay]]&lt;10,"Low",Healthcare_Data_v1__4[[#This Row],[Days of Stay]]&lt;20,"Med",Healthcare_Data_v1__4[[#This Row],[Days of Stay]]&lt;=30,"High")</f>
        <v>Med</v>
      </c>
      <c r="T6336" t="str">
        <f>CONCATENATE(Healthcare_Data_v1__4[[#This Row],[Medical Condition]],Healthcare_Data_v1__4[[#This Row],[Duration]])</f>
        <v>AsthmaMed</v>
      </c>
      <c r="U6336">
        <f>MONTH(Healthcare_Data_v1__4[[#This Row],[Date of Admission]])</f>
        <v>3</v>
      </c>
      <c r="V6336">
        <f>YEAR(Healthcare_Data_v1__4[[#This Row],[Date of Admission]])</f>
        <v>2019</v>
      </c>
      <c r="W6336">
        <f>DAY(Healthcare_Data_v1__4[[#This Row],[Date of Admission]])</f>
        <v>16</v>
      </c>
    </row>
    <row r="6337" spans="1:23" x14ac:dyDescent="0.3">
      <c r="A6337" t="s">
        <v>23528</v>
      </c>
      <c r="B6337">
        <v>23</v>
      </c>
      <c r="C6337" t="s">
        <v>12</v>
      </c>
      <c r="D6337" t="s">
        <v>15</v>
      </c>
      <c r="E6337" t="s">
        <v>24</v>
      </c>
      <c r="F6337" t="s">
        <v>11</v>
      </c>
      <c r="G6337" s="1">
        <v>44634</v>
      </c>
      <c r="H6337" t="s">
        <v>11915</v>
      </c>
      <c r="I6337" t="s">
        <v>11916</v>
      </c>
      <c r="J6337">
        <v>15306.543610000001</v>
      </c>
      <c r="K6337" t="s">
        <v>69</v>
      </c>
      <c r="L6337">
        <v>29767</v>
      </c>
      <c r="M6337">
        <v>110</v>
      </c>
      <c r="N6337" t="s">
        <v>48</v>
      </c>
      <c r="O6337" s="1">
        <v>44642</v>
      </c>
      <c r="P6337" t="s">
        <v>43</v>
      </c>
      <c r="Q6337" t="s">
        <v>50</v>
      </c>
      <c r="R6337">
        <f>Healthcare_Data_v1__4[[#This Row],[Discharge Date]]-Healthcare_Data_v1__4[[#This Row],[Date of Admission]]</f>
        <v>8</v>
      </c>
      <c r="S6337" t="str" cm="1">
        <f t="array" ref="S6337">_xlfn.IFS( Healthcare_Data_v1__4[[#This Row],[Days of Stay]]&lt;10,"Low",Healthcare_Data_v1__4[[#This Row],[Days of Stay]]&lt;20,"Med",Healthcare_Data_v1__4[[#This Row],[Days of Stay]]&lt;=30,"High")</f>
        <v>Low</v>
      </c>
      <c r="T6337" t="str">
        <f>CONCATENATE(Healthcare_Data_v1__4[[#This Row],[Medical Condition]],Healthcare_Data_v1__4[[#This Row],[Duration]])</f>
        <v>CancerLow</v>
      </c>
      <c r="U6337">
        <f>MONTH(Healthcare_Data_v1__4[[#This Row],[Date of Admission]])</f>
        <v>3</v>
      </c>
      <c r="V6337">
        <f>YEAR(Healthcare_Data_v1__4[[#This Row],[Date of Admission]])</f>
        <v>2022</v>
      </c>
      <c r="W6337">
        <f>DAY(Healthcare_Data_v1__4[[#This Row],[Date of Admission]])</f>
        <v>14</v>
      </c>
    </row>
    <row r="6338" spans="1:23" x14ac:dyDescent="0.3">
      <c r="A6338" t="s">
        <v>23529</v>
      </c>
      <c r="B6338">
        <v>62</v>
      </c>
      <c r="C6338" t="s">
        <v>3</v>
      </c>
      <c r="D6338" t="s">
        <v>15</v>
      </c>
      <c r="E6338" t="s">
        <v>26</v>
      </c>
      <c r="F6338" t="s">
        <v>4</v>
      </c>
      <c r="G6338" s="1">
        <v>44971</v>
      </c>
      <c r="H6338" t="s">
        <v>11917</v>
      </c>
      <c r="I6338" t="s">
        <v>11918</v>
      </c>
      <c r="J6338">
        <v>15302.27571</v>
      </c>
      <c r="K6338" t="s">
        <v>63</v>
      </c>
      <c r="L6338">
        <v>34626</v>
      </c>
      <c r="M6338">
        <v>220</v>
      </c>
      <c r="N6338" t="s">
        <v>55</v>
      </c>
      <c r="O6338" s="1">
        <v>44978</v>
      </c>
      <c r="P6338" t="s">
        <v>85</v>
      </c>
      <c r="Q6338" t="s">
        <v>50</v>
      </c>
      <c r="R6338">
        <f>Healthcare_Data_v1__4[[#This Row],[Discharge Date]]-Healthcare_Data_v1__4[[#This Row],[Date of Admission]]</f>
        <v>7</v>
      </c>
      <c r="S6338" t="str" cm="1">
        <f t="array" ref="S6338">_xlfn.IFS( Healthcare_Data_v1__4[[#This Row],[Days of Stay]]&lt;10,"Low",Healthcare_Data_v1__4[[#This Row],[Days of Stay]]&lt;20,"Med",Healthcare_Data_v1__4[[#This Row],[Days of Stay]]&lt;=30,"High")</f>
        <v>Low</v>
      </c>
      <c r="T6338" t="str">
        <f>CONCATENATE(Healthcare_Data_v1__4[[#This Row],[Medical Condition]],Healthcare_Data_v1__4[[#This Row],[Duration]])</f>
        <v>DiabetesLow</v>
      </c>
      <c r="U6338">
        <f>MONTH(Healthcare_Data_v1__4[[#This Row],[Date of Admission]])</f>
        <v>2</v>
      </c>
      <c r="V6338">
        <f>YEAR(Healthcare_Data_v1__4[[#This Row],[Date of Admission]])</f>
        <v>2023</v>
      </c>
      <c r="W6338">
        <f>DAY(Healthcare_Data_v1__4[[#This Row],[Date of Admission]])</f>
        <v>14</v>
      </c>
    </row>
    <row r="6339" spans="1:23" x14ac:dyDescent="0.3">
      <c r="A6339" t="s">
        <v>23530</v>
      </c>
      <c r="B6339">
        <v>73</v>
      </c>
      <c r="C6339" t="s">
        <v>3</v>
      </c>
      <c r="D6339" t="s">
        <v>16</v>
      </c>
      <c r="E6339" t="s">
        <v>19</v>
      </c>
      <c r="F6339" t="s">
        <v>4</v>
      </c>
      <c r="G6339" s="1">
        <v>44019</v>
      </c>
      <c r="H6339" t="s">
        <v>364</v>
      </c>
      <c r="I6339" t="s">
        <v>11919</v>
      </c>
      <c r="J6339">
        <v>15301.83491</v>
      </c>
      <c r="K6339" t="s">
        <v>63</v>
      </c>
      <c r="L6339">
        <v>38403</v>
      </c>
      <c r="M6339">
        <v>187</v>
      </c>
      <c r="N6339" t="s">
        <v>55</v>
      </c>
      <c r="O6339" s="1">
        <v>44036</v>
      </c>
      <c r="P6339" t="s">
        <v>60</v>
      </c>
      <c r="Q6339" t="s">
        <v>50</v>
      </c>
      <c r="R6339">
        <f>Healthcare_Data_v1__4[[#This Row],[Discharge Date]]-Healthcare_Data_v1__4[[#This Row],[Date of Admission]]</f>
        <v>17</v>
      </c>
      <c r="S6339" t="str" cm="1">
        <f t="array" ref="S6339">_xlfn.IFS( Healthcare_Data_v1__4[[#This Row],[Days of Stay]]&lt;10,"Low",Healthcare_Data_v1__4[[#This Row],[Days of Stay]]&lt;20,"Med",Healthcare_Data_v1__4[[#This Row],[Days of Stay]]&lt;=30,"High")</f>
        <v>Med</v>
      </c>
      <c r="T6339" t="str">
        <f>CONCATENATE(Healthcare_Data_v1__4[[#This Row],[Medical Condition]],Healthcare_Data_v1__4[[#This Row],[Duration]])</f>
        <v>DiabetesMed</v>
      </c>
      <c r="U6339">
        <f>MONTH(Healthcare_Data_v1__4[[#This Row],[Date of Admission]])</f>
        <v>7</v>
      </c>
      <c r="V6339">
        <f>YEAR(Healthcare_Data_v1__4[[#This Row],[Date of Admission]])</f>
        <v>2020</v>
      </c>
      <c r="W6339">
        <f>DAY(Healthcare_Data_v1__4[[#This Row],[Date of Admission]])</f>
        <v>7</v>
      </c>
    </row>
    <row r="6340" spans="1:23" x14ac:dyDescent="0.3">
      <c r="A6340" t="s">
        <v>23531</v>
      </c>
      <c r="B6340">
        <v>34</v>
      </c>
      <c r="C6340" t="s">
        <v>5</v>
      </c>
      <c r="D6340" t="s">
        <v>15</v>
      </c>
      <c r="E6340" t="s">
        <v>26</v>
      </c>
      <c r="F6340" t="s">
        <v>6</v>
      </c>
      <c r="G6340" s="1">
        <v>43411</v>
      </c>
      <c r="H6340" t="s">
        <v>11920</v>
      </c>
      <c r="I6340" t="s">
        <v>8207</v>
      </c>
      <c r="J6340">
        <v>15301.28694</v>
      </c>
      <c r="K6340" t="s">
        <v>47</v>
      </c>
      <c r="L6340">
        <v>15319</v>
      </c>
      <c r="M6340">
        <v>162</v>
      </c>
      <c r="N6340" t="s">
        <v>55</v>
      </c>
      <c r="O6340" s="1">
        <v>43426</v>
      </c>
      <c r="P6340" t="s">
        <v>43</v>
      </c>
      <c r="Q6340" t="s">
        <v>57</v>
      </c>
      <c r="R6340">
        <f>Healthcare_Data_v1__4[[#This Row],[Discharge Date]]-Healthcare_Data_v1__4[[#This Row],[Date of Admission]]</f>
        <v>15</v>
      </c>
      <c r="S6340" t="str" cm="1">
        <f t="array" ref="S6340">_xlfn.IFS( Healthcare_Data_v1__4[[#This Row],[Days of Stay]]&lt;10,"Low",Healthcare_Data_v1__4[[#This Row],[Days of Stay]]&lt;20,"Med",Healthcare_Data_v1__4[[#This Row],[Days of Stay]]&lt;=30,"High")</f>
        <v>Med</v>
      </c>
      <c r="T6340" t="str">
        <f>CONCATENATE(Healthcare_Data_v1__4[[#This Row],[Medical Condition]],Healthcare_Data_v1__4[[#This Row],[Duration]])</f>
        <v>AsthmaMed</v>
      </c>
      <c r="U6340">
        <f>MONTH(Healthcare_Data_v1__4[[#This Row],[Date of Admission]])</f>
        <v>11</v>
      </c>
      <c r="V6340">
        <f>YEAR(Healthcare_Data_v1__4[[#This Row],[Date of Admission]])</f>
        <v>2018</v>
      </c>
      <c r="W6340">
        <f>DAY(Healthcare_Data_v1__4[[#This Row],[Date of Admission]])</f>
        <v>7</v>
      </c>
    </row>
    <row r="6341" spans="1:23" x14ac:dyDescent="0.3">
      <c r="A6341" t="s">
        <v>23532</v>
      </c>
      <c r="B6341">
        <v>19</v>
      </c>
      <c r="C6341" t="s">
        <v>12</v>
      </c>
      <c r="D6341" t="s">
        <v>16</v>
      </c>
      <c r="E6341" t="s">
        <v>21</v>
      </c>
      <c r="F6341" t="s">
        <v>10</v>
      </c>
      <c r="G6341" s="1">
        <v>44970</v>
      </c>
      <c r="H6341" t="s">
        <v>11921</v>
      </c>
      <c r="I6341" t="s">
        <v>11922</v>
      </c>
      <c r="J6341">
        <v>15299.47221</v>
      </c>
      <c r="K6341" t="s">
        <v>63</v>
      </c>
      <c r="L6341">
        <v>12081</v>
      </c>
      <c r="M6341">
        <v>337</v>
      </c>
      <c r="N6341" t="s">
        <v>48</v>
      </c>
      <c r="O6341" s="1">
        <v>44997</v>
      </c>
      <c r="P6341" t="s">
        <v>60</v>
      </c>
      <c r="Q6341" t="s">
        <v>44</v>
      </c>
      <c r="R6341">
        <f>Healthcare_Data_v1__4[[#This Row],[Discharge Date]]-Healthcare_Data_v1__4[[#This Row],[Date of Admission]]</f>
        <v>27</v>
      </c>
      <c r="S6341" t="str" cm="1">
        <f t="array" ref="S6341">_xlfn.IFS( Healthcare_Data_v1__4[[#This Row],[Days of Stay]]&lt;10,"Low",Healthcare_Data_v1__4[[#This Row],[Days of Stay]]&lt;20,"Med",Healthcare_Data_v1__4[[#This Row],[Days of Stay]]&lt;=30,"High")</f>
        <v>High</v>
      </c>
      <c r="T6341" t="str">
        <f>CONCATENATE(Healthcare_Data_v1__4[[#This Row],[Medical Condition]],Healthcare_Data_v1__4[[#This Row],[Duration]])</f>
        <v>HypertensionHigh</v>
      </c>
      <c r="U6341">
        <f>MONTH(Healthcare_Data_v1__4[[#This Row],[Date of Admission]])</f>
        <v>2</v>
      </c>
      <c r="V6341">
        <f>YEAR(Healthcare_Data_v1__4[[#This Row],[Date of Admission]])</f>
        <v>2023</v>
      </c>
      <c r="W6341">
        <f>DAY(Healthcare_Data_v1__4[[#This Row],[Date of Admission]])</f>
        <v>13</v>
      </c>
    </row>
    <row r="6342" spans="1:23" x14ac:dyDescent="0.3">
      <c r="A6342" t="s">
        <v>23533</v>
      </c>
      <c r="B6342">
        <v>80</v>
      </c>
      <c r="C6342" t="s">
        <v>3</v>
      </c>
      <c r="D6342" t="s">
        <v>16</v>
      </c>
      <c r="E6342" t="s">
        <v>25</v>
      </c>
      <c r="F6342" t="s">
        <v>9</v>
      </c>
      <c r="G6342" s="1">
        <v>43604</v>
      </c>
      <c r="H6342" t="s">
        <v>11923</v>
      </c>
      <c r="I6342" t="s">
        <v>11924</v>
      </c>
      <c r="J6342">
        <v>15299.045099999999</v>
      </c>
      <c r="K6342" t="s">
        <v>66</v>
      </c>
      <c r="L6342">
        <v>35652</v>
      </c>
      <c r="M6342">
        <v>367</v>
      </c>
      <c r="N6342" t="s">
        <v>55</v>
      </c>
      <c r="O6342" s="1">
        <v>43632</v>
      </c>
      <c r="P6342" t="s">
        <v>49</v>
      </c>
      <c r="Q6342" t="s">
        <v>57</v>
      </c>
      <c r="R6342">
        <f>Healthcare_Data_v1__4[[#This Row],[Discharge Date]]-Healthcare_Data_v1__4[[#This Row],[Date of Admission]]</f>
        <v>28</v>
      </c>
      <c r="S6342" t="str" cm="1">
        <f t="array" ref="S6342">_xlfn.IFS( Healthcare_Data_v1__4[[#This Row],[Days of Stay]]&lt;10,"Low",Healthcare_Data_v1__4[[#This Row],[Days of Stay]]&lt;20,"Med",Healthcare_Data_v1__4[[#This Row],[Days of Stay]]&lt;=30,"High")</f>
        <v>High</v>
      </c>
      <c r="T6342" t="str">
        <f>CONCATENATE(Healthcare_Data_v1__4[[#This Row],[Medical Condition]],Healthcare_Data_v1__4[[#This Row],[Duration]])</f>
        <v>ArthritisHigh</v>
      </c>
      <c r="U6342">
        <f>MONTH(Healthcare_Data_v1__4[[#This Row],[Date of Admission]])</f>
        <v>5</v>
      </c>
      <c r="V6342">
        <f>YEAR(Healthcare_Data_v1__4[[#This Row],[Date of Admission]])</f>
        <v>2019</v>
      </c>
      <c r="W6342">
        <f>DAY(Healthcare_Data_v1__4[[#This Row],[Date of Admission]])</f>
        <v>19</v>
      </c>
    </row>
    <row r="6343" spans="1:23" x14ac:dyDescent="0.3">
      <c r="A6343" t="s">
        <v>23534</v>
      </c>
      <c r="B6343">
        <v>37</v>
      </c>
      <c r="C6343" t="s">
        <v>5</v>
      </c>
      <c r="D6343" t="s">
        <v>16</v>
      </c>
      <c r="E6343" t="s">
        <v>25</v>
      </c>
      <c r="F6343" t="s">
        <v>4</v>
      </c>
      <c r="G6343" s="1">
        <v>45159</v>
      </c>
      <c r="H6343" t="s">
        <v>11925</v>
      </c>
      <c r="I6343" t="s">
        <v>11926</v>
      </c>
      <c r="J6343">
        <v>15288.86332</v>
      </c>
      <c r="K6343" t="s">
        <v>66</v>
      </c>
      <c r="L6343">
        <v>7125</v>
      </c>
      <c r="M6343">
        <v>228</v>
      </c>
      <c r="N6343" t="s">
        <v>55</v>
      </c>
      <c r="O6343" s="1">
        <v>45165</v>
      </c>
      <c r="P6343" t="s">
        <v>49</v>
      </c>
      <c r="Q6343" t="s">
        <v>57</v>
      </c>
      <c r="R6343">
        <f>Healthcare_Data_v1__4[[#This Row],[Discharge Date]]-Healthcare_Data_v1__4[[#This Row],[Date of Admission]]</f>
        <v>6</v>
      </c>
      <c r="S6343" t="str" cm="1">
        <f t="array" ref="S6343">_xlfn.IFS( Healthcare_Data_v1__4[[#This Row],[Days of Stay]]&lt;10,"Low",Healthcare_Data_v1__4[[#This Row],[Days of Stay]]&lt;20,"Med",Healthcare_Data_v1__4[[#This Row],[Days of Stay]]&lt;=30,"High")</f>
        <v>Low</v>
      </c>
      <c r="T6343" t="str">
        <f>CONCATENATE(Healthcare_Data_v1__4[[#This Row],[Medical Condition]],Healthcare_Data_v1__4[[#This Row],[Duration]])</f>
        <v>DiabetesLow</v>
      </c>
      <c r="U6343">
        <f>MONTH(Healthcare_Data_v1__4[[#This Row],[Date of Admission]])</f>
        <v>8</v>
      </c>
      <c r="V6343">
        <f>YEAR(Healthcare_Data_v1__4[[#This Row],[Date of Admission]])</f>
        <v>2023</v>
      </c>
      <c r="W6343">
        <f>DAY(Healthcare_Data_v1__4[[#This Row],[Date of Admission]])</f>
        <v>21</v>
      </c>
    </row>
    <row r="6344" spans="1:23" x14ac:dyDescent="0.3">
      <c r="A6344" t="s">
        <v>23535</v>
      </c>
      <c r="B6344">
        <v>75</v>
      </c>
      <c r="C6344" t="s">
        <v>3</v>
      </c>
      <c r="D6344" t="s">
        <v>16</v>
      </c>
      <c r="E6344" t="s">
        <v>20</v>
      </c>
      <c r="F6344" t="s">
        <v>6</v>
      </c>
      <c r="G6344" s="1">
        <v>45077</v>
      </c>
      <c r="H6344" t="s">
        <v>11927</v>
      </c>
      <c r="I6344" t="s">
        <v>11928</v>
      </c>
      <c r="J6344">
        <v>15287.048479999999</v>
      </c>
      <c r="K6344" t="s">
        <v>47</v>
      </c>
      <c r="L6344">
        <v>9473</v>
      </c>
      <c r="M6344">
        <v>294</v>
      </c>
      <c r="N6344" t="s">
        <v>48</v>
      </c>
      <c r="O6344" s="1">
        <v>45081</v>
      </c>
      <c r="P6344" t="s">
        <v>60</v>
      </c>
      <c r="Q6344" t="s">
        <v>44</v>
      </c>
      <c r="R6344">
        <f>Healthcare_Data_v1__4[[#This Row],[Discharge Date]]-Healthcare_Data_v1__4[[#This Row],[Date of Admission]]</f>
        <v>4</v>
      </c>
      <c r="S6344" t="str" cm="1">
        <f t="array" ref="S6344">_xlfn.IFS( Healthcare_Data_v1__4[[#This Row],[Days of Stay]]&lt;10,"Low",Healthcare_Data_v1__4[[#This Row],[Days of Stay]]&lt;20,"Med",Healthcare_Data_v1__4[[#This Row],[Days of Stay]]&lt;=30,"High")</f>
        <v>Low</v>
      </c>
      <c r="T6344" t="str">
        <f>CONCATENATE(Healthcare_Data_v1__4[[#This Row],[Medical Condition]],Healthcare_Data_v1__4[[#This Row],[Duration]])</f>
        <v>AsthmaLow</v>
      </c>
      <c r="U6344">
        <f>MONTH(Healthcare_Data_v1__4[[#This Row],[Date of Admission]])</f>
        <v>5</v>
      </c>
      <c r="V6344">
        <f>YEAR(Healthcare_Data_v1__4[[#This Row],[Date of Admission]])</f>
        <v>2023</v>
      </c>
      <c r="W6344">
        <f>DAY(Healthcare_Data_v1__4[[#This Row],[Date of Admission]])</f>
        <v>31</v>
      </c>
    </row>
    <row r="6345" spans="1:23" x14ac:dyDescent="0.3">
      <c r="A6345" t="s">
        <v>23536</v>
      </c>
      <c r="B6345">
        <v>27</v>
      </c>
      <c r="C6345" t="s">
        <v>5</v>
      </c>
      <c r="D6345" t="s">
        <v>16</v>
      </c>
      <c r="E6345" t="s">
        <v>22</v>
      </c>
      <c r="F6345" t="s">
        <v>6</v>
      </c>
      <c r="G6345" s="1">
        <v>43503</v>
      </c>
      <c r="H6345" t="s">
        <v>11929</v>
      </c>
      <c r="I6345" t="s">
        <v>11930</v>
      </c>
      <c r="J6345">
        <v>15285.45104</v>
      </c>
      <c r="K6345" t="s">
        <v>47</v>
      </c>
      <c r="L6345">
        <v>25282</v>
      </c>
      <c r="M6345">
        <v>316</v>
      </c>
      <c r="N6345" t="s">
        <v>55</v>
      </c>
      <c r="O6345" s="1">
        <v>43506</v>
      </c>
      <c r="P6345" t="s">
        <v>49</v>
      </c>
      <c r="Q6345" t="s">
        <v>44</v>
      </c>
      <c r="R6345">
        <f>Healthcare_Data_v1__4[[#This Row],[Discharge Date]]-Healthcare_Data_v1__4[[#This Row],[Date of Admission]]</f>
        <v>3</v>
      </c>
      <c r="S6345" t="str" cm="1">
        <f t="array" ref="S6345">_xlfn.IFS( Healthcare_Data_v1__4[[#This Row],[Days of Stay]]&lt;10,"Low",Healthcare_Data_v1__4[[#This Row],[Days of Stay]]&lt;20,"Med",Healthcare_Data_v1__4[[#This Row],[Days of Stay]]&lt;=30,"High")</f>
        <v>Low</v>
      </c>
      <c r="T6345" t="str">
        <f>CONCATENATE(Healthcare_Data_v1__4[[#This Row],[Medical Condition]],Healthcare_Data_v1__4[[#This Row],[Duration]])</f>
        <v>AsthmaLow</v>
      </c>
      <c r="U6345">
        <f>MONTH(Healthcare_Data_v1__4[[#This Row],[Date of Admission]])</f>
        <v>2</v>
      </c>
      <c r="V6345">
        <f>YEAR(Healthcare_Data_v1__4[[#This Row],[Date of Admission]])</f>
        <v>2019</v>
      </c>
      <c r="W6345">
        <f>DAY(Healthcare_Data_v1__4[[#This Row],[Date of Admission]])</f>
        <v>7</v>
      </c>
    </row>
    <row r="6346" spans="1:23" x14ac:dyDescent="0.3">
      <c r="A6346" t="s">
        <v>23537</v>
      </c>
      <c r="B6346">
        <v>44</v>
      </c>
      <c r="C6346" t="s">
        <v>8</v>
      </c>
      <c r="D6346" t="s">
        <v>16</v>
      </c>
      <c r="E6346" t="s">
        <v>25</v>
      </c>
      <c r="F6346" t="s">
        <v>4</v>
      </c>
      <c r="G6346" s="1">
        <v>44087</v>
      </c>
      <c r="H6346" t="s">
        <v>11335</v>
      </c>
      <c r="I6346" t="s">
        <v>1071</v>
      </c>
      <c r="J6346">
        <v>15282.68202</v>
      </c>
      <c r="K6346" t="s">
        <v>63</v>
      </c>
      <c r="L6346">
        <v>3012</v>
      </c>
      <c r="M6346">
        <v>425</v>
      </c>
      <c r="N6346" t="s">
        <v>55</v>
      </c>
      <c r="O6346" s="1">
        <v>44098</v>
      </c>
      <c r="P6346" t="s">
        <v>49</v>
      </c>
      <c r="Q6346" t="s">
        <v>44</v>
      </c>
      <c r="R6346">
        <f>Healthcare_Data_v1__4[[#This Row],[Discharge Date]]-Healthcare_Data_v1__4[[#This Row],[Date of Admission]]</f>
        <v>11</v>
      </c>
      <c r="S6346" t="str" cm="1">
        <f t="array" ref="S6346">_xlfn.IFS( Healthcare_Data_v1__4[[#This Row],[Days of Stay]]&lt;10,"Low",Healthcare_Data_v1__4[[#This Row],[Days of Stay]]&lt;20,"Med",Healthcare_Data_v1__4[[#This Row],[Days of Stay]]&lt;=30,"High")</f>
        <v>Med</v>
      </c>
      <c r="T6346" t="str">
        <f>CONCATENATE(Healthcare_Data_v1__4[[#This Row],[Medical Condition]],Healthcare_Data_v1__4[[#This Row],[Duration]])</f>
        <v>DiabetesMed</v>
      </c>
      <c r="U6346">
        <f>MONTH(Healthcare_Data_v1__4[[#This Row],[Date of Admission]])</f>
        <v>9</v>
      </c>
      <c r="V6346">
        <f>YEAR(Healthcare_Data_v1__4[[#This Row],[Date of Admission]])</f>
        <v>2020</v>
      </c>
      <c r="W6346">
        <f>DAY(Healthcare_Data_v1__4[[#This Row],[Date of Admission]])</f>
        <v>13</v>
      </c>
    </row>
    <row r="6347" spans="1:23" x14ac:dyDescent="0.3">
      <c r="A6347" t="s">
        <v>23538</v>
      </c>
      <c r="B6347">
        <v>61</v>
      </c>
      <c r="C6347" t="s">
        <v>3</v>
      </c>
      <c r="D6347" t="s">
        <v>16</v>
      </c>
      <c r="E6347" t="s">
        <v>25</v>
      </c>
      <c r="F6347" t="s">
        <v>11</v>
      </c>
      <c r="G6347" s="1">
        <v>44258</v>
      </c>
      <c r="H6347" t="s">
        <v>11931</v>
      </c>
      <c r="I6347" t="s">
        <v>11932</v>
      </c>
      <c r="J6347">
        <v>15281.47284</v>
      </c>
      <c r="K6347" t="s">
        <v>63</v>
      </c>
      <c r="L6347">
        <v>63727</v>
      </c>
      <c r="M6347">
        <v>159</v>
      </c>
      <c r="N6347" t="s">
        <v>42</v>
      </c>
      <c r="O6347" s="1">
        <v>44268</v>
      </c>
      <c r="P6347" t="s">
        <v>49</v>
      </c>
      <c r="Q6347" t="s">
        <v>44</v>
      </c>
      <c r="R6347">
        <f>Healthcare_Data_v1__4[[#This Row],[Discharge Date]]-Healthcare_Data_v1__4[[#This Row],[Date of Admission]]</f>
        <v>10</v>
      </c>
      <c r="S6347" t="str" cm="1">
        <f t="array" ref="S6347">_xlfn.IFS( Healthcare_Data_v1__4[[#This Row],[Days of Stay]]&lt;10,"Low",Healthcare_Data_v1__4[[#This Row],[Days of Stay]]&lt;20,"Med",Healthcare_Data_v1__4[[#This Row],[Days of Stay]]&lt;=30,"High")</f>
        <v>Med</v>
      </c>
      <c r="T6347" t="str">
        <f>CONCATENATE(Healthcare_Data_v1__4[[#This Row],[Medical Condition]],Healthcare_Data_v1__4[[#This Row],[Duration]])</f>
        <v>CancerMed</v>
      </c>
      <c r="U6347">
        <f>MONTH(Healthcare_Data_v1__4[[#This Row],[Date of Admission]])</f>
        <v>3</v>
      </c>
      <c r="V6347">
        <f>YEAR(Healthcare_Data_v1__4[[#This Row],[Date of Admission]])</f>
        <v>2021</v>
      </c>
      <c r="W6347">
        <f>DAY(Healthcare_Data_v1__4[[#This Row],[Date of Admission]])</f>
        <v>3</v>
      </c>
    </row>
    <row r="6348" spans="1:23" x14ac:dyDescent="0.3">
      <c r="A6348" t="s">
        <v>23539</v>
      </c>
      <c r="B6348">
        <v>21</v>
      </c>
      <c r="C6348" t="s">
        <v>12</v>
      </c>
      <c r="D6348" t="s">
        <v>16</v>
      </c>
      <c r="E6348" t="s">
        <v>25</v>
      </c>
      <c r="F6348" t="s">
        <v>9</v>
      </c>
      <c r="G6348" s="1">
        <v>43931</v>
      </c>
      <c r="H6348" t="s">
        <v>11933</v>
      </c>
      <c r="I6348" t="s">
        <v>11934</v>
      </c>
      <c r="J6348">
        <v>15278.39459</v>
      </c>
      <c r="K6348" t="s">
        <v>66</v>
      </c>
      <c r="L6348">
        <v>30997</v>
      </c>
      <c r="M6348">
        <v>451</v>
      </c>
      <c r="N6348" t="s">
        <v>48</v>
      </c>
      <c r="O6348" s="1">
        <v>43937</v>
      </c>
      <c r="P6348" t="s">
        <v>49</v>
      </c>
      <c r="Q6348" t="s">
        <v>57</v>
      </c>
      <c r="R6348">
        <f>Healthcare_Data_v1__4[[#This Row],[Discharge Date]]-Healthcare_Data_v1__4[[#This Row],[Date of Admission]]</f>
        <v>6</v>
      </c>
      <c r="S6348" t="str" cm="1">
        <f t="array" ref="S6348">_xlfn.IFS( Healthcare_Data_v1__4[[#This Row],[Days of Stay]]&lt;10,"Low",Healthcare_Data_v1__4[[#This Row],[Days of Stay]]&lt;20,"Med",Healthcare_Data_v1__4[[#This Row],[Days of Stay]]&lt;=30,"High")</f>
        <v>Low</v>
      </c>
      <c r="T6348" t="str">
        <f>CONCATENATE(Healthcare_Data_v1__4[[#This Row],[Medical Condition]],Healthcare_Data_v1__4[[#This Row],[Duration]])</f>
        <v>ArthritisLow</v>
      </c>
      <c r="U6348">
        <f>MONTH(Healthcare_Data_v1__4[[#This Row],[Date of Admission]])</f>
        <v>4</v>
      </c>
      <c r="V6348">
        <f>YEAR(Healthcare_Data_v1__4[[#This Row],[Date of Admission]])</f>
        <v>2020</v>
      </c>
      <c r="W6348">
        <f>DAY(Healthcare_Data_v1__4[[#This Row],[Date of Admission]])</f>
        <v>10</v>
      </c>
    </row>
    <row r="6349" spans="1:23" x14ac:dyDescent="0.3">
      <c r="A6349" t="s">
        <v>23540</v>
      </c>
      <c r="B6349">
        <v>44</v>
      </c>
      <c r="C6349" t="s">
        <v>8</v>
      </c>
      <c r="D6349" t="s">
        <v>15</v>
      </c>
      <c r="E6349" t="s">
        <v>21</v>
      </c>
      <c r="F6349" t="s">
        <v>6</v>
      </c>
      <c r="G6349" s="1">
        <v>44584</v>
      </c>
      <c r="H6349" t="s">
        <v>11935</v>
      </c>
      <c r="I6349" t="s">
        <v>11936</v>
      </c>
      <c r="J6349">
        <v>15277.441860000001</v>
      </c>
      <c r="K6349" t="s">
        <v>66</v>
      </c>
      <c r="L6349">
        <v>34548</v>
      </c>
      <c r="M6349">
        <v>468</v>
      </c>
      <c r="N6349" t="s">
        <v>55</v>
      </c>
      <c r="O6349" s="1">
        <v>44604</v>
      </c>
      <c r="P6349" t="s">
        <v>49</v>
      </c>
      <c r="Q6349" t="s">
        <v>44</v>
      </c>
      <c r="R6349">
        <f>Healthcare_Data_v1__4[[#This Row],[Discharge Date]]-Healthcare_Data_v1__4[[#This Row],[Date of Admission]]</f>
        <v>20</v>
      </c>
      <c r="S6349" t="str" cm="1">
        <f t="array" ref="S6349">_xlfn.IFS( Healthcare_Data_v1__4[[#This Row],[Days of Stay]]&lt;10,"Low",Healthcare_Data_v1__4[[#This Row],[Days of Stay]]&lt;20,"Med",Healthcare_Data_v1__4[[#This Row],[Days of Stay]]&lt;=30,"High")</f>
        <v>High</v>
      </c>
      <c r="T6349" t="str">
        <f>CONCATENATE(Healthcare_Data_v1__4[[#This Row],[Medical Condition]],Healthcare_Data_v1__4[[#This Row],[Duration]])</f>
        <v>AsthmaHigh</v>
      </c>
      <c r="U6349">
        <f>MONTH(Healthcare_Data_v1__4[[#This Row],[Date of Admission]])</f>
        <v>1</v>
      </c>
      <c r="V6349">
        <f>YEAR(Healthcare_Data_v1__4[[#This Row],[Date of Admission]])</f>
        <v>2022</v>
      </c>
      <c r="W6349">
        <f>DAY(Healthcare_Data_v1__4[[#This Row],[Date of Admission]])</f>
        <v>23</v>
      </c>
    </row>
    <row r="6350" spans="1:23" x14ac:dyDescent="0.3">
      <c r="A6350" t="s">
        <v>23541</v>
      </c>
      <c r="B6350">
        <v>50</v>
      </c>
      <c r="C6350" t="s">
        <v>8</v>
      </c>
      <c r="D6350" t="s">
        <v>16</v>
      </c>
      <c r="E6350" t="s">
        <v>19</v>
      </c>
      <c r="F6350" t="s">
        <v>10</v>
      </c>
      <c r="G6350" s="1">
        <v>44765</v>
      </c>
      <c r="H6350" t="s">
        <v>11937</v>
      </c>
      <c r="I6350" t="s">
        <v>11938</v>
      </c>
      <c r="J6350">
        <v>15275.78991</v>
      </c>
      <c r="K6350" t="s">
        <v>63</v>
      </c>
      <c r="L6350">
        <v>25473</v>
      </c>
      <c r="M6350">
        <v>389</v>
      </c>
      <c r="N6350" t="s">
        <v>48</v>
      </c>
      <c r="O6350" s="1">
        <v>44774</v>
      </c>
      <c r="P6350" t="s">
        <v>85</v>
      </c>
      <c r="Q6350" t="s">
        <v>50</v>
      </c>
      <c r="R6350">
        <f>Healthcare_Data_v1__4[[#This Row],[Discharge Date]]-Healthcare_Data_v1__4[[#This Row],[Date of Admission]]</f>
        <v>9</v>
      </c>
      <c r="S6350" t="str" cm="1">
        <f t="array" ref="S6350">_xlfn.IFS( Healthcare_Data_v1__4[[#This Row],[Days of Stay]]&lt;10,"Low",Healthcare_Data_v1__4[[#This Row],[Days of Stay]]&lt;20,"Med",Healthcare_Data_v1__4[[#This Row],[Days of Stay]]&lt;=30,"High")</f>
        <v>Low</v>
      </c>
      <c r="T6350" t="str">
        <f>CONCATENATE(Healthcare_Data_v1__4[[#This Row],[Medical Condition]],Healthcare_Data_v1__4[[#This Row],[Duration]])</f>
        <v>HypertensionLow</v>
      </c>
      <c r="U6350">
        <f>MONTH(Healthcare_Data_v1__4[[#This Row],[Date of Admission]])</f>
        <v>7</v>
      </c>
      <c r="V6350">
        <f>YEAR(Healthcare_Data_v1__4[[#This Row],[Date of Admission]])</f>
        <v>2022</v>
      </c>
      <c r="W6350">
        <f>DAY(Healthcare_Data_v1__4[[#This Row],[Date of Admission]])</f>
        <v>23</v>
      </c>
    </row>
    <row r="6351" spans="1:23" x14ac:dyDescent="0.3">
      <c r="A6351" t="s">
        <v>23542</v>
      </c>
      <c r="B6351">
        <v>53</v>
      </c>
      <c r="C6351" t="s">
        <v>8</v>
      </c>
      <c r="D6351" t="s">
        <v>15</v>
      </c>
      <c r="E6351" t="s">
        <v>24</v>
      </c>
      <c r="F6351" t="s">
        <v>7</v>
      </c>
      <c r="G6351" s="1">
        <v>43745</v>
      </c>
      <c r="H6351" t="s">
        <v>11939</v>
      </c>
      <c r="I6351" t="s">
        <v>3253</v>
      </c>
      <c r="J6351">
        <v>15273.682409999999</v>
      </c>
      <c r="K6351" t="s">
        <v>41</v>
      </c>
      <c r="L6351">
        <v>5746</v>
      </c>
      <c r="M6351">
        <v>296</v>
      </c>
      <c r="N6351" t="s">
        <v>42</v>
      </c>
      <c r="O6351" s="1">
        <v>43748</v>
      </c>
      <c r="P6351" t="s">
        <v>56</v>
      </c>
      <c r="Q6351" t="s">
        <v>50</v>
      </c>
      <c r="R6351">
        <f>Healthcare_Data_v1__4[[#This Row],[Discharge Date]]-Healthcare_Data_v1__4[[#This Row],[Date of Admission]]</f>
        <v>3</v>
      </c>
      <c r="S6351" t="str" cm="1">
        <f t="array" ref="S6351">_xlfn.IFS( Healthcare_Data_v1__4[[#This Row],[Days of Stay]]&lt;10,"Low",Healthcare_Data_v1__4[[#This Row],[Days of Stay]]&lt;20,"Med",Healthcare_Data_v1__4[[#This Row],[Days of Stay]]&lt;=30,"High")</f>
        <v>Low</v>
      </c>
      <c r="T6351" t="str">
        <f>CONCATENATE(Healthcare_Data_v1__4[[#This Row],[Medical Condition]],Healthcare_Data_v1__4[[#This Row],[Duration]])</f>
        <v>ObesityLow</v>
      </c>
      <c r="U6351">
        <f>MONTH(Healthcare_Data_v1__4[[#This Row],[Date of Admission]])</f>
        <v>10</v>
      </c>
      <c r="V6351">
        <f>YEAR(Healthcare_Data_v1__4[[#This Row],[Date of Admission]])</f>
        <v>2019</v>
      </c>
      <c r="W6351">
        <f>DAY(Healthcare_Data_v1__4[[#This Row],[Date of Admission]])</f>
        <v>7</v>
      </c>
    </row>
    <row r="6352" spans="1:23" x14ac:dyDescent="0.3">
      <c r="A6352" t="s">
        <v>23543</v>
      </c>
      <c r="B6352">
        <v>40</v>
      </c>
      <c r="C6352" t="s">
        <v>8</v>
      </c>
      <c r="D6352" t="s">
        <v>16</v>
      </c>
      <c r="E6352" t="s">
        <v>22</v>
      </c>
      <c r="F6352" t="s">
        <v>7</v>
      </c>
      <c r="G6352" s="1">
        <v>43563</v>
      </c>
      <c r="H6352" t="s">
        <v>11940</v>
      </c>
      <c r="I6352" t="s">
        <v>11941</v>
      </c>
      <c r="J6352">
        <v>15269.700070000001</v>
      </c>
      <c r="K6352" t="s">
        <v>66</v>
      </c>
      <c r="L6352">
        <v>22843</v>
      </c>
      <c r="M6352">
        <v>498</v>
      </c>
      <c r="N6352" t="s">
        <v>42</v>
      </c>
      <c r="O6352" s="1">
        <v>43577</v>
      </c>
      <c r="P6352" t="s">
        <v>43</v>
      </c>
      <c r="Q6352" t="s">
        <v>57</v>
      </c>
      <c r="R6352">
        <f>Healthcare_Data_v1__4[[#This Row],[Discharge Date]]-Healthcare_Data_v1__4[[#This Row],[Date of Admission]]</f>
        <v>14</v>
      </c>
      <c r="S6352" t="str" cm="1">
        <f t="array" ref="S6352">_xlfn.IFS( Healthcare_Data_v1__4[[#This Row],[Days of Stay]]&lt;10,"Low",Healthcare_Data_v1__4[[#This Row],[Days of Stay]]&lt;20,"Med",Healthcare_Data_v1__4[[#This Row],[Days of Stay]]&lt;=30,"High")</f>
        <v>Med</v>
      </c>
      <c r="T6352" t="str">
        <f>CONCATENATE(Healthcare_Data_v1__4[[#This Row],[Medical Condition]],Healthcare_Data_v1__4[[#This Row],[Duration]])</f>
        <v>ObesityMed</v>
      </c>
      <c r="U6352">
        <f>MONTH(Healthcare_Data_v1__4[[#This Row],[Date of Admission]])</f>
        <v>4</v>
      </c>
      <c r="V6352">
        <f>YEAR(Healthcare_Data_v1__4[[#This Row],[Date of Admission]])</f>
        <v>2019</v>
      </c>
      <c r="W6352">
        <f>DAY(Healthcare_Data_v1__4[[#This Row],[Date of Admission]])</f>
        <v>8</v>
      </c>
    </row>
    <row r="6353" spans="1:23" x14ac:dyDescent="0.3">
      <c r="A6353" t="s">
        <v>23544</v>
      </c>
      <c r="B6353">
        <v>52</v>
      </c>
      <c r="C6353" t="s">
        <v>8</v>
      </c>
      <c r="D6353" t="s">
        <v>15</v>
      </c>
      <c r="E6353" t="s">
        <v>24</v>
      </c>
      <c r="F6353" t="s">
        <v>11</v>
      </c>
      <c r="G6353" s="1">
        <v>44720</v>
      </c>
      <c r="H6353" t="s">
        <v>11942</v>
      </c>
      <c r="I6353" t="s">
        <v>11943</v>
      </c>
      <c r="J6353">
        <v>15265.034970000001</v>
      </c>
      <c r="K6353" t="s">
        <v>63</v>
      </c>
      <c r="L6353">
        <v>43150</v>
      </c>
      <c r="M6353">
        <v>362</v>
      </c>
      <c r="N6353" t="s">
        <v>42</v>
      </c>
      <c r="O6353" s="1">
        <v>44721</v>
      </c>
      <c r="P6353" t="s">
        <v>85</v>
      </c>
      <c r="Q6353" t="s">
        <v>57</v>
      </c>
      <c r="R6353">
        <f>Healthcare_Data_v1__4[[#This Row],[Discharge Date]]-Healthcare_Data_v1__4[[#This Row],[Date of Admission]]</f>
        <v>1</v>
      </c>
      <c r="S6353" t="str" cm="1">
        <f t="array" ref="S6353">_xlfn.IFS( Healthcare_Data_v1__4[[#This Row],[Days of Stay]]&lt;10,"Low",Healthcare_Data_v1__4[[#This Row],[Days of Stay]]&lt;20,"Med",Healthcare_Data_v1__4[[#This Row],[Days of Stay]]&lt;=30,"High")</f>
        <v>Low</v>
      </c>
      <c r="T6353" t="str">
        <f>CONCATENATE(Healthcare_Data_v1__4[[#This Row],[Medical Condition]],Healthcare_Data_v1__4[[#This Row],[Duration]])</f>
        <v>CancerLow</v>
      </c>
      <c r="U6353">
        <f>MONTH(Healthcare_Data_v1__4[[#This Row],[Date of Admission]])</f>
        <v>6</v>
      </c>
      <c r="V6353">
        <f>YEAR(Healthcare_Data_v1__4[[#This Row],[Date of Admission]])</f>
        <v>2022</v>
      </c>
      <c r="W6353">
        <f>DAY(Healthcare_Data_v1__4[[#This Row],[Date of Admission]])</f>
        <v>8</v>
      </c>
    </row>
    <row r="6354" spans="1:23" x14ac:dyDescent="0.3">
      <c r="A6354" t="s">
        <v>23545</v>
      </c>
      <c r="B6354">
        <v>33</v>
      </c>
      <c r="C6354" t="s">
        <v>5</v>
      </c>
      <c r="D6354" t="s">
        <v>15</v>
      </c>
      <c r="E6354" t="s">
        <v>19</v>
      </c>
      <c r="F6354" t="s">
        <v>7</v>
      </c>
      <c r="G6354" s="1">
        <v>45222</v>
      </c>
      <c r="H6354" t="s">
        <v>11944</v>
      </c>
      <c r="I6354" t="s">
        <v>11945</v>
      </c>
      <c r="J6354">
        <v>15251.563749999999</v>
      </c>
      <c r="K6354" t="s">
        <v>63</v>
      </c>
      <c r="L6354">
        <v>9863</v>
      </c>
      <c r="M6354">
        <v>179</v>
      </c>
      <c r="N6354" t="s">
        <v>42</v>
      </c>
      <c r="O6354" s="1">
        <v>45238</v>
      </c>
      <c r="P6354" t="s">
        <v>49</v>
      </c>
      <c r="Q6354" t="s">
        <v>57</v>
      </c>
      <c r="R6354">
        <f>Healthcare_Data_v1__4[[#This Row],[Discharge Date]]-Healthcare_Data_v1__4[[#This Row],[Date of Admission]]</f>
        <v>16</v>
      </c>
      <c r="S6354" t="str" cm="1">
        <f t="array" ref="S6354">_xlfn.IFS( Healthcare_Data_v1__4[[#This Row],[Days of Stay]]&lt;10,"Low",Healthcare_Data_v1__4[[#This Row],[Days of Stay]]&lt;20,"Med",Healthcare_Data_v1__4[[#This Row],[Days of Stay]]&lt;=30,"High")</f>
        <v>Med</v>
      </c>
      <c r="T6354" t="str">
        <f>CONCATENATE(Healthcare_Data_v1__4[[#This Row],[Medical Condition]],Healthcare_Data_v1__4[[#This Row],[Duration]])</f>
        <v>ObesityMed</v>
      </c>
      <c r="U6354">
        <f>MONTH(Healthcare_Data_v1__4[[#This Row],[Date of Admission]])</f>
        <v>10</v>
      </c>
      <c r="V6354">
        <f>YEAR(Healthcare_Data_v1__4[[#This Row],[Date of Admission]])</f>
        <v>2023</v>
      </c>
      <c r="W6354">
        <f>DAY(Healthcare_Data_v1__4[[#This Row],[Date of Admission]])</f>
        <v>23</v>
      </c>
    </row>
    <row r="6355" spans="1:23" x14ac:dyDescent="0.3">
      <c r="A6355" t="s">
        <v>23546</v>
      </c>
      <c r="B6355">
        <v>71</v>
      </c>
      <c r="C6355" t="s">
        <v>3</v>
      </c>
      <c r="D6355" t="s">
        <v>15</v>
      </c>
      <c r="E6355" t="s">
        <v>21</v>
      </c>
      <c r="F6355" t="s">
        <v>10</v>
      </c>
      <c r="G6355" s="1">
        <v>44154</v>
      </c>
      <c r="H6355" t="s">
        <v>11946</v>
      </c>
      <c r="I6355" t="s">
        <v>11947</v>
      </c>
      <c r="J6355">
        <v>15248.275509999999</v>
      </c>
      <c r="K6355" t="s">
        <v>66</v>
      </c>
      <c r="L6355">
        <v>14640</v>
      </c>
      <c r="M6355">
        <v>469</v>
      </c>
      <c r="N6355" t="s">
        <v>48</v>
      </c>
      <c r="O6355" s="1">
        <v>44168</v>
      </c>
      <c r="P6355" t="s">
        <v>85</v>
      </c>
      <c r="Q6355" t="s">
        <v>57</v>
      </c>
      <c r="R6355">
        <f>Healthcare_Data_v1__4[[#This Row],[Discharge Date]]-Healthcare_Data_v1__4[[#This Row],[Date of Admission]]</f>
        <v>14</v>
      </c>
      <c r="S6355" t="str" cm="1">
        <f t="array" ref="S6355">_xlfn.IFS( Healthcare_Data_v1__4[[#This Row],[Days of Stay]]&lt;10,"Low",Healthcare_Data_v1__4[[#This Row],[Days of Stay]]&lt;20,"Med",Healthcare_Data_v1__4[[#This Row],[Days of Stay]]&lt;=30,"High")</f>
        <v>Med</v>
      </c>
      <c r="T6355" t="str">
        <f>CONCATENATE(Healthcare_Data_v1__4[[#This Row],[Medical Condition]],Healthcare_Data_v1__4[[#This Row],[Duration]])</f>
        <v>HypertensionMed</v>
      </c>
      <c r="U6355">
        <f>MONTH(Healthcare_Data_v1__4[[#This Row],[Date of Admission]])</f>
        <v>11</v>
      </c>
      <c r="V6355">
        <f>YEAR(Healthcare_Data_v1__4[[#This Row],[Date of Admission]])</f>
        <v>2020</v>
      </c>
      <c r="W6355">
        <f>DAY(Healthcare_Data_v1__4[[#This Row],[Date of Admission]])</f>
        <v>19</v>
      </c>
    </row>
    <row r="6356" spans="1:23" x14ac:dyDescent="0.3">
      <c r="A6356" t="s">
        <v>20205</v>
      </c>
      <c r="B6356">
        <v>57</v>
      </c>
      <c r="C6356" t="s">
        <v>3</v>
      </c>
      <c r="D6356" t="s">
        <v>16</v>
      </c>
      <c r="E6356" t="s">
        <v>22</v>
      </c>
      <c r="F6356" t="s">
        <v>4</v>
      </c>
      <c r="G6356" s="1">
        <v>43802</v>
      </c>
      <c r="H6356" t="s">
        <v>11948</v>
      </c>
      <c r="I6356" t="s">
        <v>11949</v>
      </c>
      <c r="J6356">
        <v>15234.541639999999</v>
      </c>
      <c r="K6356" t="s">
        <v>41</v>
      </c>
      <c r="L6356">
        <v>35768</v>
      </c>
      <c r="M6356">
        <v>191</v>
      </c>
      <c r="N6356" t="s">
        <v>55</v>
      </c>
      <c r="O6356" s="1">
        <v>43826</v>
      </c>
      <c r="P6356" t="s">
        <v>85</v>
      </c>
      <c r="Q6356" t="s">
        <v>50</v>
      </c>
      <c r="R6356">
        <f>Healthcare_Data_v1__4[[#This Row],[Discharge Date]]-Healthcare_Data_v1__4[[#This Row],[Date of Admission]]</f>
        <v>24</v>
      </c>
      <c r="S6356" t="str" cm="1">
        <f t="array" ref="S6356">_xlfn.IFS( Healthcare_Data_v1__4[[#This Row],[Days of Stay]]&lt;10,"Low",Healthcare_Data_v1__4[[#This Row],[Days of Stay]]&lt;20,"Med",Healthcare_Data_v1__4[[#This Row],[Days of Stay]]&lt;=30,"High")</f>
        <v>High</v>
      </c>
      <c r="T6356" t="str">
        <f>CONCATENATE(Healthcare_Data_v1__4[[#This Row],[Medical Condition]],Healthcare_Data_v1__4[[#This Row],[Duration]])</f>
        <v>DiabetesHigh</v>
      </c>
      <c r="U6356">
        <f>MONTH(Healthcare_Data_v1__4[[#This Row],[Date of Admission]])</f>
        <v>12</v>
      </c>
      <c r="V6356">
        <f>YEAR(Healthcare_Data_v1__4[[#This Row],[Date of Admission]])</f>
        <v>2019</v>
      </c>
      <c r="W6356">
        <f>DAY(Healthcare_Data_v1__4[[#This Row],[Date of Admission]])</f>
        <v>3</v>
      </c>
    </row>
    <row r="6357" spans="1:23" x14ac:dyDescent="0.3">
      <c r="A6357" t="s">
        <v>23547</v>
      </c>
      <c r="B6357">
        <v>25</v>
      </c>
      <c r="C6357" t="s">
        <v>5</v>
      </c>
      <c r="D6357" t="s">
        <v>15</v>
      </c>
      <c r="E6357" t="s">
        <v>19</v>
      </c>
      <c r="F6357" t="s">
        <v>11</v>
      </c>
      <c r="G6357" s="1">
        <v>43519</v>
      </c>
      <c r="H6357" t="s">
        <v>11950</v>
      </c>
      <c r="I6357" t="s">
        <v>11951</v>
      </c>
      <c r="J6357">
        <v>15231.715120000001</v>
      </c>
      <c r="K6357" t="s">
        <v>47</v>
      </c>
      <c r="L6357">
        <v>70969</v>
      </c>
      <c r="M6357">
        <v>450</v>
      </c>
      <c r="N6357" t="s">
        <v>55</v>
      </c>
      <c r="O6357" s="1">
        <v>43529</v>
      </c>
      <c r="P6357" t="s">
        <v>60</v>
      </c>
      <c r="Q6357" t="s">
        <v>44</v>
      </c>
      <c r="R6357">
        <f>Healthcare_Data_v1__4[[#This Row],[Discharge Date]]-Healthcare_Data_v1__4[[#This Row],[Date of Admission]]</f>
        <v>10</v>
      </c>
      <c r="S6357" t="str" cm="1">
        <f t="array" ref="S6357">_xlfn.IFS( Healthcare_Data_v1__4[[#This Row],[Days of Stay]]&lt;10,"Low",Healthcare_Data_v1__4[[#This Row],[Days of Stay]]&lt;20,"Med",Healthcare_Data_v1__4[[#This Row],[Days of Stay]]&lt;=30,"High")</f>
        <v>Med</v>
      </c>
      <c r="T6357" t="str">
        <f>CONCATENATE(Healthcare_Data_v1__4[[#This Row],[Medical Condition]],Healthcare_Data_v1__4[[#This Row],[Duration]])</f>
        <v>CancerMed</v>
      </c>
      <c r="U6357">
        <f>MONTH(Healthcare_Data_v1__4[[#This Row],[Date of Admission]])</f>
        <v>2</v>
      </c>
      <c r="V6357">
        <f>YEAR(Healthcare_Data_v1__4[[#This Row],[Date of Admission]])</f>
        <v>2019</v>
      </c>
      <c r="W6357">
        <f>DAY(Healthcare_Data_v1__4[[#This Row],[Date of Admission]])</f>
        <v>23</v>
      </c>
    </row>
    <row r="6358" spans="1:23" x14ac:dyDescent="0.3">
      <c r="A6358" t="s">
        <v>23548</v>
      </c>
      <c r="B6358">
        <v>40</v>
      </c>
      <c r="C6358" t="s">
        <v>8</v>
      </c>
      <c r="D6358" t="s">
        <v>16</v>
      </c>
      <c r="E6358" t="s">
        <v>19</v>
      </c>
      <c r="F6358" t="s">
        <v>6</v>
      </c>
      <c r="G6358" s="1">
        <v>44358</v>
      </c>
      <c r="H6358" t="s">
        <v>11952</v>
      </c>
      <c r="I6358" t="s">
        <v>11953</v>
      </c>
      <c r="J6358">
        <v>15229.831319999999</v>
      </c>
      <c r="K6358" t="s">
        <v>63</v>
      </c>
      <c r="L6358">
        <v>8342</v>
      </c>
      <c r="M6358">
        <v>382</v>
      </c>
      <c r="N6358" t="s">
        <v>48</v>
      </c>
      <c r="O6358" s="1">
        <v>44369</v>
      </c>
      <c r="P6358" t="s">
        <v>60</v>
      </c>
      <c r="Q6358" t="s">
        <v>50</v>
      </c>
      <c r="R6358">
        <f>Healthcare_Data_v1__4[[#This Row],[Discharge Date]]-Healthcare_Data_v1__4[[#This Row],[Date of Admission]]</f>
        <v>11</v>
      </c>
      <c r="S6358" t="str" cm="1">
        <f t="array" ref="S6358">_xlfn.IFS( Healthcare_Data_v1__4[[#This Row],[Days of Stay]]&lt;10,"Low",Healthcare_Data_v1__4[[#This Row],[Days of Stay]]&lt;20,"Med",Healthcare_Data_v1__4[[#This Row],[Days of Stay]]&lt;=30,"High")</f>
        <v>Med</v>
      </c>
      <c r="T6358" t="str">
        <f>CONCATENATE(Healthcare_Data_v1__4[[#This Row],[Medical Condition]],Healthcare_Data_v1__4[[#This Row],[Duration]])</f>
        <v>AsthmaMed</v>
      </c>
      <c r="U6358">
        <f>MONTH(Healthcare_Data_v1__4[[#This Row],[Date of Admission]])</f>
        <v>6</v>
      </c>
      <c r="V6358">
        <f>YEAR(Healthcare_Data_v1__4[[#This Row],[Date of Admission]])</f>
        <v>2021</v>
      </c>
      <c r="W6358">
        <f>DAY(Healthcare_Data_v1__4[[#This Row],[Date of Admission]])</f>
        <v>11</v>
      </c>
    </row>
    <row r="6359" spans="1:23" x14ac:dyDescent="0.3">
      <c r="A6359" t="s">
        <v>23549</v>
      </c>
      <c r="B6359">
        <v>45</v>
      </c>
      <c r="C6359" t="s">
        <v>8</v>
      </c>
      <c r="D6359" t="s">
        <v>15</v>
      </c>
      <c r="E6359" t="s">
        <v>21</v>
      </c>
      <c r="F6359" t="s">
        <v>11</v>
      </c>
      <c r="G6359" s="1">
        <v>43560</v>
      </c>
      <c r="H6359" t="s">
        <v>11954</v>
      </c>
      <c r="I6359" t="s">
        <v>11955</v>
      </c>
      <c r="J6359">
        <v>15224.03328</v>
      </c>
      <c r="K6359" t="s">
        <v>41</v>
      </c>
      <c r="L6359">
        <v>52852</v>
      </c>
      <c r="M6359">
        <v>129</v>
      </c>
      <c r="N6359" t="s">
        <v>42</v>
      </c>
      <c r="O6359" s="1">
        <v>43567</v>
      </c>
      <c r="P6359" t="s">
        <v>43</v>
      </c>
      <c r="Q6359" t="s">
        <v>44</v>
      </c>
      <c r="R6359">
        <f>Healthcare_Data_v1__4[[#This Row],[Discharge Date]]-Healthcare_Data_v1__4[[#This Row],[Date of Admission]]</f>
        <v>7</v>
      </c>
      <c r="S6359" t="str" cm="1">
        <f t="array" ref="S6359">_xlfn.IFS( Healthcare_Data_v1__4[[#This Row],[Days of Stay]]&lt;10,"Low",Healthcare_Data_v1__4[[#This Row],[Days of Stay]]&lt;20,"Med",Healthcare_Data_v1__4[[#This Row],[Days of Stay]]&lt;=30,"High")</f>
        <v>Low</v>
      </c>
      <c r="T6359" t="str">
        <f>CONCATENATE(Healthcare_Data_v1__4[[#This Row],[Medical Condition]],Healthcare_Data_v1__4[[#This Row],[Duration]])</f>
        <v>CancerLow</v>
      </c>
      <c r="U6359">
        <f>MONTH(Healthcare_Data_v1__4[[#This Row],[Date of Admission]])</f>
        <v>4</v>
      </c>
      <c r="V6359">
        <f>YEAR(Healthcare_Data_v1__4[[#This Row],[Date of Admission]])</f>
        <v>2019</v>
      </c>
      <c r="W6359">
        <f>DAY(Healthcare_Data_v1__4[[#This Row],[Date of Admission]])</f>
        <v>5</v>
      </c>
    </row>
    <row r="6360" spans="1:23" x14ac:dyDescent="0.3">
      <c r="A6360" t="s">
        <v>23550</v>
      </c>
      <c r="B6360">
        <v>26</v>
      </c>
      <c r="C6360" t="s">
        <v>5</v>
      </c>
      <c r="D6360" t="s">
        <v>16</v>
      </c>
      <c r="E6360" t="s">
        <v>24</v>
      </c>
      <c r="F6360" t="s">
        <v>6</v>
      </c>
      <c r="G6360" s="1">
        <v>43739</v>
      </c>
      <c r="H6360" t="s">
        <v>11956</v>
      </c>
      <c r="I6360" t="s">
        <v>11957</v>
      </c>
      <c r="J6360">
        <v>15222.818240000001</v>
      </c>
      <c r="K6360" t="s">
        <v>69</v>
      </c>
      <c r="L6360">
        <v>8858</v>
      </c>
      <c r="M6360">
        <v>285</v>
      </c>
      <c r="N6360" t="s">
        <v>42</v>
      </c>
      <c r="O6360" s="1">
        <v>43755</v>
      </c>
      <c r="P6360" t="s">
        <v>60</v>
      </c>
      <c r="Q6360" t="s">
        <v>44</v>
      </c>
      <c r="R6360">
        <f>Healthcare_Data_v1__4[[#This Row],[Discharge Date]]-Healthcare_Data_v1__4[[#This Row],[Date of Admission]]</f>
        <v>16</v>
      </c>
      <c r="S6360" t="str" cm="1">
        <f t="array" ref="S6360">_xlfn.IFS( Healthcare_Data_v1__4[[#This Row],[Days of Stay]]&lt;10,"Low",Healthcare_Data_v1__4[[#This Row],[Days of Stay]]&lt;20,"Med",Healthcare_Data_v1__4[[#This Row],[Days of Stay]]&lt;=30,"High")</f>
        <v>Med</v>
      </c>
      <c r="T6360" t="str">
        <f>CONCATENATE(Healthcare_Data_v1__4[[#This Row],[Medical Condition]],Healthcare_Data_v1__4[[#This Row],[Duration]])</f>
        <v>AsthmaMed</v>
      </c>
      <c r="U6360">
        <f>MONTH(Healthcare_Data_v1__4[[#This Row],[Date of Admission]])</f>
        <v>10</v>
      </c>
      <c r="V6360">
        <f>YEAR(Healthcare_Data_v1__4[[#This Row],[Date of Admission]])</f>
        <v>2019</v>
      </c>
      <c r="W6360">
        <f>DAY(Healthcare_Data_v1__4[[#This Row],[Date of Admission]])</f>
        <v>1</v>
      </c>
    </row>
    <row r="6361" spans="1:23" x14ac:dyDescent="0.3">
      <c r="A6361" t="s">
        <v>23551</v>
      </c>
      <c r="B6361">
        <v>22</v>
      </c>
      <c r="C6361" t="s">
        <v>12</v>
      </c>
      <c r="D6361" t="s">
        <v>16</v>
      </c>
      <c r="E6361" t="s">
        <v>25</v>
      </c>
      <c r="F6361" t="s">
        <v>9</v>
      </c>
      <c r="G6361" s="1">
        <v>44465</v>
      </c>
      <c r="H6361" t="s">
        <v>11958</v>
      </c>
      <c r="I6361" t="s">
        <v>11959</v>
      </c>
      <c r="J6361">
        <v>15214.588390000001</v>
      </c>
      <c r="K6361" t="s">
        <v>63</v>
      </c>
      <c r="L6361">
        <v>32698</v>
      </c>
      <c r="M6361">
        <v>114</v>
      </c>
      <c r="N6361" t="s">
        <v>55</v>
      </c>
      <c r="O6361" s="1">
        <v>44491</v>
      </c>
      <c r="P6361" t="s">
        <v>43</v>
      </c>
      <c r="Q6361" t="s">
        <v>57</v>
      </c>
      <c r="R6361">
        <f>Healthcare_Data_v1__4[[#This Row],[Discharge Date]]-Healthcare_Data_v1__4[[#This Row],[Date of Admission]]</f>
        <v>26</v>
      </c>
      <c r="S6361" t="str" cm="1">
        <f t="array" ref="S6361">_xlfn.IFS( Healthcare_Data_v1__4[[#This Row],[Days of Stay]]&lt;10,"Low",Healthcare_Data_v1__4[[#This Row],[Days of Stay]]&lt;20,"Med",Healthcare_Data_v1__4[[#This Row],[Days of Stay]]&lt;=30,"High")</f>
        <v>High</v>
      </c>
      <c r="T6361" t="str">
        <f>CONCATENATE(Healthcare_Data_v1__4[[#This Row],[Medical Condition]],Healthcare_Data_v1__4[[#This Row],[Duration]])</f>
        <v>ArthritisHigh</v>
      </c>
      <c r="U6361">
        <f>MONTH(Healthcare_Data_v1__4[[#This Row],[Date of Admission]])</f>
        <v>9</v>
      </c>
      <c r="V6361">
        <f>YEAR(Healthcare_Data_v1__4[[#This Row],[Date of Admission]])</f>
        <v>2021</v>
      </c>
      <c r="W6361">
        <f>DAY(Healthcare_Data_v1__4[[#This Row],[Date of Admission]])</f>
        <v>26</v>
      </c>
    </row>
    <row r="6362" spans="1:23" x14ac:dyDescent="0.3">
      <c r="A6362" t="s">
        <v>23552</v>
      </c>
      <c r="B6362">
        <v>52</v>
      </c>
      <c r="C6362" t="s">
        <v>8</v>
      </c>
      <c r="D6362" t="s">
        <v>16</v>
      </c>
      <c r="E6362" t="s">
        <v>26</v>
      </c>
      <c r="F6362" t="s">
        <v>11</v>
      </c>
      <c r="G6362" s="1">
        <v>43950</v>
      </c>
      <c r="H6362" t="s">
        <v>11960</v>
      </c>
      <c r="I6362" t="s">
        <v>11961</v>
      </c>
      <c r="J6362">
        <v>15209.347599999999</v>
      </c>
      <c r="K6362" t="s">
        <v>47</v>
      </c>
      <c r="L6362">
        <v>70569</v>
      </c>
      <c r="M6362">
        <v>247</v>
      </c>
      <c r="N6362" t="s">
        <v>48</v>
      </c>
      <c r="O6362" s="1">
        <v>43952</v>
      </c>
      <c r="P6362" t="s">
        <v>56</v>
      </c>
      <c r="Q6362" t="s">
        <v>44</v>
      </c>
      <c r="R6362">
        <f>Healthcare_Data_v1__4[[#This Row],[Discharge Date]]-Healthcare_Data_v1__4[[#This Row],[Date of Admission]]</f>
        <v>2</v>
      </c>
      <c r="S6362" t="str" cm="1">
        <f t="array" ref="S6362">_xlfn.IFS( Healthcare_Data_v1__4[[#This Row],[Days of Stay]]&lt;10,"Low",Healthcare_Data_v1__4[[#This Row],[Days of Stay]]&lt;20,"Med",Healthcare_Data_v1__4[[#This Row],[Days of Stay]]&lt;=30,"High")</f>
        <v>Low</v>
      </c>
      <c r="T6362" t="str">
        <f>CONCATENATE(Healthcare_Data_v1__4[[#This Row],[Medical Condition]],Healthcare_Data_v1__4[[#This Row],[Duration]])</f>
        <v>CancerLow</v>
      </c>
      <c r="U6362">
        <f>MONTH(Healthcare_Data_v1__4[[#This Row],[Date of Admission]])</f>
        <v>4</v>
      </c>
      <c r="V6362">
        <f>YEAR(Healthcare_Data_v1__4[[#This Row],[Date of Admission]])</f>
        <v>2020</v>
      </c>
      <c r="W6362">
        <f>DAY(Healthcare_Data_v1__4[[#This Row],[Date of Admission]])</f>
        <v>29</v>
      </c>
    </row>
    <row r="6363" spans="1:23" x14ac:dyDescent="0.3">
      <c r="A6363" t="s">
        <v>23553</v>
      </c>
      <c r="B6363">
        <v>49</v>
      </c>
      <c r="C6363" t="s">
        <v>8</v>
      </c>
      <c r="D6363" t="s">
        <v>15</v>
      </c>
      <c r="E6363" t="s">
        <v>23</v>
      </c>
      <c r="F6363" t="s">
        <v>6</v>
      </c>
      <c r="G6363" s="1">
        <v>44484</v>
      </c>
      <c r="H6363" t="s">
        <v>11962</v>
      </c>
      <c r="I6363" t="s">
        <v>11963</v>
      </c>
      <c r="J6363">
        <v>15203.965109999999</v>
      </c>
      <c r="K6363" t="s">
        <v>63</v>
      </c>
      <c r="L6363">
        <v>32327</v>
      </c>
      <c r="M6363">
        <v>157</v>
      </c>
      <c r="N6363" t="s">
        <v>48</v>
      </c>
      <c r="O6363" s="1">
        <v>44510</v>
      </c>
      <c r="P6363" t="s">
        <v>85</v>
      </c>
      <c r="Q6363" t="s">
        <v>57</v>
      </c>
      <c r="R6363">
        <f>Healthcare_Data_v1__4[[#This Row],[Discharge Date]]-Healthcare_Data_v1__4[[#This Row],[Date of Admission]]</f>
        <v>26</v>
      </c>
      <c r="S6363" t="str" cm="1">
        <f t="array" ref="S6363">_xlfn.IFS( Healthcare_Data_v1__4[[#This Row],[Days of Stay]]&lt;10,"Low",Healthcare_Data_v1__4[[#This Row],[Days of Stay]]&lt;20,"Med",Healthcare_Data_v1__4[[#This Row],[Days of Stay]]&lt;=30,"High")</f>
        <v>High</v>
      </c>
      <c r="T6363" t="str">
        <f>CONCATENATE(Healthcare_Data_v1__4[[#This Row],[Medical Condition]],Healthcare_Data_v1__4[[#This Row],[Duration]])</f>
        <v>AsthmaHigh</v>
      </c>
      <c r="U6363">
        <f>MONTH(Healthcare_Data_v1__4[[#This Row],[Date of Admission]])</f>
        <v>10</v>
      </c>
      <c r="V6363">
        <f>YEAR(Healthcare_Data_v1__4[[#This Row],[Date of Admission]])</f>
        <v>2021</v>
      </c>
      <c r="W6363">
        <f>DAY(Healthcare_Data_v1__4[[#This Row],[Date of Admission]])</f>
        <v>15</v>
      </c>
    </row>
    <row r="6364" spans="1:23" x14ac:dyDescent="0.3">
      <c r="A6364" t="s">
        <v>23554</v>
      </c>
      <c r="B6364">
        <v>61</v>
      </c>
      <c r="C6364" t="s">
        <v>3</v>
      </c>
      <c r="D6364" t="s">
        <v>16</v>
      </c>
      <c r="E6364" t="s">
        <v>26</v>
      </c>
      <c r="F6364" t="s">
        <v>7</v>
      </c>
      <c r="G6364" s="1">
        <v>44518</v>
      </c>
      <c r="H6364" t="s">
        <v>11964</v>
      </c>
      <c r="I6364" t="s">
        <v>11965</v>
      </c>
      <c r="J6364">
        <v>15201.338449999999</v>
      </c>
      <c r="K6364" t="s">
        <v>41</v>
      </c>
      <c r="L6364">
        <v>19040</v>
      </c>
      <c r="M6364">
        <v>455</v>
      </c>
      <c r="N6364" t="s">
        <v>42</v>
      </c>
      <c r="O6364" s="1">
        <v>44539</v>
      </c>
      <c r="P6364" t="s">
        <v>60</v>
      </c>
      <c r="Q6364" t="s">
        <v>57</v>
      </c>
      <c r="R6364">
        <f>Healthcare_Data_v1__4[[#This Row],[Discharge Date]]-Healthcare_Data_v1__4[[#This Row],[Date of Admission]]</f>
        <v>21</v>
      </c>
      <c r="S6364" t="str" cm="1">
        <f t="array" ref="S6364">_xlfn.IFS( Healthcare_Data_v1__4[[#This Row],[Days of Stay]]&lt;10,"Low",Healthcare_Data_v1__4[[#This Row],[Days of Stay]]&lt;20,"Med",Healthcare_Data_v1__4[[#This Row],[Days of Stay]]&lt;=30,"High")</f>
        <v>High</v>
      </c>
      <c r="T6364" t="str">
        <f>CONCATENATE(Healthcare_Data_v1__4[[#This Row],[Medical Condition]],Healthcare_Data_v1__4[[#This Row],[Duration]])</f>
        <v>ObesityHigh</v>
      </c>
      <c r="U6364">
        <f>MONTH(Healthcare_Data_v1__4[[#This Row],[Date of Admission]])</f>
        <v>11</v>
      </c>
      <c r="V6364">
        <f>YEAR(Healthcare_Data_v1__4[[#This Row],[Date of Admission]])</f>
        <v>2021</v>
      </c>
      <c r="W6364">
        <f>DAY(Healthcare_Data_v1__4[[#This Row],[Date of Admission]])</f>
        <v>18</v>
      </c>
    </row>
    <row r="6365" spans="1:23" x14ac:dyDescent="0.3">
      <c r="A6365" t="s">
        <v>23555</v>
      </c>
      <c r="B6365">
        <v>41</v>
      </c>
      <c r="C6365" t="s">
        <v>8</v>
      </c>
      <c r="D6365" t="s">
        <v>15</v>
      </c>
      <c r="E6365" t="s">
        <v>23</v>
      </c>
      <c r="F6365" t="s">
        <v>11</v>
      </c>
      <c r="G6365" s="1">
        <v>43466</v>
      </c>
      <c r="H6365" t="s">
        <v>11966</v>
      </c>
      <c r="I6365" t="s">
        <v>11967</v>
      </c>
      <c r="J6365">
        <v>15198.57228</v>
      </c>
      <c r="K6365" t="s">
        <v>69</v>
      </c>
      <c r="L6365">
        <v>18296</v>
      </c>
      <c r="M6365">
        <v>172</v>
      </c>
      <c r="N6365" t="s">
        <v>55</v>
      </c>
      <c r="O6365" s="1">
        <v>43480</v>
      </c>
      <c r="P6365" t="s">
        <v>60</v>
      </c>
      <c r="Q6365" t="s">
        <v>50</v>
      </c>
      <c r="R6365">
        <f>Healthcare_Data_v1__4[[#This Row],[Discharge Date]]-Healthcare_Data_v1__4[[#This Row],[Date of Admission]]</f>
        <v>14</v>
      </c>
      <c r="S6365" t="str" cm="1">
        <f t="array" ref="S6365">_xlfn.IFS( Healthcare_Data_v1__4[[#This Row],[Days of Stay]]&lt;10,"Low",Healthcare_Data_v1__4[[#This Row],[Days of Stay]]&lt;20,"Med",Healthcare_Data_v1__4[[#This Row],[Days of Stay]]&lt;=30,"High")</f>
        <v>Med</v>
      </c>
      <c r="T6365" t="str">
        <f>CONCATENATE(Healthcare_Data_v1__4[[#This Row],[Medical Condition]],Healthcare_Data_v1__4[[#This Row],[Duration]])</f>
        <v>CancerMed</v>
      </c>
      <c r="U6365">
        <f>MONTH(Healthcare_Data_v1__4[[#This Row],[Date of Admission]])</f>
        <v>1</v>
      </c>
      <c r="V6365">
        <f>YEAR(Healthcare_Data_v1__4[[#This Row],[Date of Admission]])</f>
        <v>2019</v>
      </c>
      <c r="W6365">
        <f>DAY(Healthcare_Data_v1__4[[#This Row],[Date of Admission]])</f>
        <v>1</v>
      </c>
    </row>
    <row r="6366" spans="1:23" x14ac:dyDescent="0.3">
      <c r="A6366" t="s">
        <v>23556</v>
      </c>
      <c r="B6366">
        <v>81</v>
      </c>
      <c r="C6366" t="s">
        <v>3</v>
      </c>
      <c r="D6366" t="s">
        <v>15</v>
      </c>
      <c r="E6366" t="s">
        <v>26</v>
      </c>
      <c r="F6366" t="s">
        <v>9</v>
      </c>
      <c r="G6366" s="1">
        <v>43535</v>
      </c>
      <c r="H6366" t="s">
        <v>11968</v>
      </c>
      <c r="I6366" t="s">
        <v>11969</v>
      </c>
      <c r="J6366">
        <v>15197.229429999999</v>
      </c>
      <c r="K6366" t="s">
        <v>66</v>
      </c>
      <c r="L6366">
        <v>2733</v>
      </c>
      <c r="M6366">
        <v>222</v>
      </c>
      <c r="N6366" t="s">
        <v>55</v>
      </c>
      <c r="O6366" s="1">
        <v>43536</v>
      </c>
      <c r="P6366" t="s">
        <v>60</v>
      </c>
      <c r="Q6366" t="s">
        <v>44</v>
      </c>
      <c r="R6366">
        <f>Healthcare_Data_v1__4[[#This Row],[Discharge Date]]-Healthcare_Data_v1__4[[#This Row],[Date of Admission]]</f>
        <v>1</v>
      </c>
      <c r="S6366" t="str" cm="1">
        <f t="array" ref="S6366">_xlfn.IFS( Healthcare_Data_v1__4[[#This Row],[Days of Stay]]&lt;10,"Low",Healthcare_Data_v1__4[[#This Row],[Days of Stay]]&lt;20,"Med",Healthcare_Data_v1__4[[#This Row],[Days of Stay]]&lt;=30,"High")</f>
        <v>Low</v>
      </c>
      <c r="T6366" t="str">
        <f>CONCATENATE(Healthcare_Data_v1__4[[#This Row],[Medical Condition]],Healthcare_Data_v1__4[[#This Row],[Duration]])</f>
        <v>ArthritisLow</v>
      </c>
      <c r="U6366">
        <f>MONTH(Healthcare_Data_v1__4[[#This Row],[Date of Admission]])</f>
        <v>3</v>
      </c>
      <c r="V6366">
        <f>YEAR(Healthcare_Data_v1__4[[#This Row],[Date of Admission]])</f>
        <v>2019</v>
      </c>
      <c r="W6366">
        <f>DAY(Healthcare_Data_v1__4[[#This Row],[Date of Admission]])</f>
        <v>11</v>
      </c>
    </row>
    <row r="6367" spans="1:23" x14ac:dyDescent="0.3">
      <c r="A6367" t="s">
        <v>23557</v>
      </c>
      <c r="B6367">
        <v>78</v>
      </c>
      <c r="C6367" t="s">
        <v>3</v>
      </c>
      <c r="D6367" t="s">
        <v>16</v>
      </c>
      <c r="E6367" t="s">
        <v>23</v>
      </c>
      <c r="F6367" t="s">
        <v>10</v>
      </c>
      <c r="G6367" s="1">
        <v>44916</v>
      </c>
      <c r="H6367" t="s">
        <v>11970</v>
      </c>
      <c r="I6367" t="s">
        <v>11971</v>
      </c>
      <c r="J6367">
        <v>15195.44442</v>
      </c>
      <c r="K6367" t="s">
        <v>41</v>
      </c>
      <c r="L6367">
        <v>14175</v>
      </c>
      <c r="M6367">
        <v>203</v>
      </c>
      <c r="N6367" t="s">
        <v>48</v>
      </c>
      <c r="O6367" s="1">
        <v>44944</v>
      </c>
      <c r="P6367" t="s">
        <v>56</v>
      </c>
      <c r="Q6367" t="s">
        <v>50</v>
      </c>
      <c r="R6367">
        <f>Healthcare_Data_v1__4[[#This Row],[Discharge Date]]-Healthcare_Data_v1__4[[#This Row],[Date of Admission]]</f>
        <v>28</v>
      </c>
      <c r="S6367" t="str" cm="1">
        <f t="array" ref="S6367">_xlfn.IFS( Healthcare_Data_v1__4[[#This Row],[Days of Stay]]&lt;10,"Low",Healthcare_Data_v1__4[[#This Row],[Days of Stay]]&lt;20,"Med",Healthcare_Data_v1__4[[#This Row],[Days of Stay]]&lt;=30,"High")</f>
        <v>High</v>
      </c>
      <c r="T6367" t="str">
        <f>CONCATENATE(Healthcare_Data_v1__4[[#This Row],[Medical Condition]],Healthcare_Data_v1__4[[#This Row],[Duration]])</f>
        <v>HypertensionHigh</v>
      </c>
      <c r="U6367">
        <f>MONTH(Healthcare_Data_v1__4[[#This Row],[Date of Admission]])</f>
        <v>12</v>
      </c>
      <c r="V6367">
        <f>YEAR(Healthcare_Data_v1__4[[#This Row],[Date of Admission]])</f>
        <v>2022</v>
      </c>
      <c r="W6367">
        <f>DAY(Healthcare_Data_v1__4[[#This Row],[Date of Admission]])</f>
        <v>21</v>
      </c>
    </row>
    <row r="6368" spans="1:23" x14ac:dyDescent="0.3">
      <c r="A6368" t="s">
        <v>23558</v>
      </c>
      <c r="B6368">
        <v>21</v>
      </c>
      <c r="C6368" t="s">
        <v>12</v>
      </c>
      <c r="D6368" t="s">
        <v>16</v>
      </c>
      <c r="E6368" t="s">
        <v>26</v>
      </c>
      <c r="F6368" t="s">
        <v>11</v>
      </c>
      <c r="G6368" s="1">
        <v>43484</v>
      </c>
      <c r="H6368" t="s">
        <v>3573</v>
      </c>
      <c r="I6368" t="s">
        <v>11972</v>
      </c>
      <c r="J6368">
        <v>15193.17095</v>
      </c>
      <c r="K6368" t="s">
        <v>47</v>
      </c>
      <c r="L6368">
        <v>72580</v>
      </c>
      <c r="M6368">
        <v>490</v>
      </c>
      <c r="N6368" t="s">
        <v>48</v>
      </c>
      <c r="O6368" s="1">
        <v>43511</v>
      </c>
      <c r="P6368" t="s">
        <v>49</v>
      </c>
      <c r="Q6368" t="s">
        <v>44</v>
      </c>
      <c r="R6368">
        <f>Healthcare_Data_v1__4[[#This Row],[Discharge Date]]-Healthcare_Data_v1__4[[#This Row],[Date of Admission]]</f>
        <v>27</v>
      </c>
      <c r="S6368" t="str" cm="1">
        <f t="array" ref="S6368">_xlfn.IFS( Healthcare_Data_v1__4[[#This Row],[Days of Stay]]&lt;10,"Low",Healthcare_Data_v1__4[[#This Row],[Days of Stay]]&lt;20,"Med",Healthcare_Data_v1__4[[#This Row],[Days of Stay]]&lt;=30,"High")</f>
        <v>High</v>
      </c>
      <c r="T6368" t="str">
        <f>CONCATENATE(Healthcare_Data_v1__4[[#This Row],[Medical Condition]],Healthcare_Data_v1__4[[#This Row],[Duration]])</f>
        <v>CancerHigh</v>
      </c>
      <c r="U6368">
        <f>MONTH(Healthcare_Data_v1__4[[#This Row],[Date of Admission]])</f>
        <v>1</v>
      </c>
      <c r="V6368">
        <f>YEAR(Healthcare_Data_v1__4[[#This Row],[Date of Admission]])</f>
        <v>2019</v>
      </c>
      <c r="W6368">
        <f>DAY(Healthcare_Data_v1__4[[#This Row],[Date of Admission]])</f>
        <v>19</v>
      </c>
    </row>
    <row r="6369" spans="1:23" x14ac:dyDescent="0.3">
      <c r="A6369" t="s">
        <v>23559</v>
      </c>
      <c r="B6369">
        <v>32</v>
      </c>
      <c r="C6369" t="s">
        <v>5</v>
      </c>
      <c r="D6369" t="s">
        <v>15</v>
      </c>
      <c r="E6369" t="s">
        <v>21</v>
      </c>
      <c r="F6369" t="s">
        <v>11</v>
      </c>
      <c r="G6369" s="1">
        <v>43799</v>
      </c>
      <c r="H6369" t="s">
        <v>11973</v>
      </c>
      <c r="I6369" t="s">
        <v>11974</v>
      </c>
      <c r="J6369">
        <v>15192.886570000001</v>
      </c>
      <c r="K6369" t="s">
        <v>47</v>
      </c>
      <c r="L6369">
        <v>13765</v>
      </c>
      <c r="M6369">
        <v>310</v>
      </c>
      <c r="N6369" t="s">
        <v>48</v>
      </c>
      <c r="O6369" s="1">
        <v>43824</v>
      </c>
      <c r="P6369" t="s">
        <v>56</v>
      </c>
      <c r="Q6369" t="s">
        <v>50</v>
      </c>
      <c r="R6369">
        <f>Healthcare_Data_v1__4[[#This Row],[Discharge Date]]-Healthcare_Data_v1__4[[#This Row],[Date of Admission]]</f>
        <v>25</v>
      </c>
      <c r="S6369" t="str" cm="1">
        <f t="array" ref="S6369">_xlfn.IFS( Healthcare_Data_v1__4[[#This Row],[Days of Stay]]&lt;10,"Low",Healthcare_Data_v1__4[[#This Row],[Days of Stay]]&lt;20,"Med",Healthcare_Data_v1__4[[#This Row],[Days of Stay]]&lt;=30,"High")</f>
        <v>High</v>
      </c>
      <c r="T6369" t="str">
        <f>CONCATENATE(Healthcare_Data_v1__4[[#This Row],[Medical Condition]],Healthcare_Data_v1__4[[#This Row],[Duration]])</f>
        <v>CancerHigh</v>
      </c>
      <c r="U6369">
        <f>MONTH(Healthcare_Data_v1__4[[#This Row],[Date of Admission]])</f>
        <v>11</v>
      </c>
      <c r="V6369">
        <f>YEAR(Healthcare_Data_v1__4[[#This Row],[Date of Admission]])</f>
        <v>2019</v>
      </c>
      <c r="W6369">
        <f>DAY(Healthcare_Data_v1__4[[#This Row],[Date of Admission]])</f>
        <v>30</v>
      </c>
    </row>
    <row r="6370" spans="1:23" x14ac:dyDescent="0.3">
      <c r="A6370" t="s">
        <v>23560</v>
      </c>
      <c r="B6370">
        <v>48</v>
      </c>
      <c r="C6370" t="s">
        <v>8</v>
      </c>
      <c r="D6370" t="s">
        <v>15</v>
      </c>
      <c r="E6370" t="s">
        <v>22</v>
      </c>
      <c r="F6370" t="s">
        <v>6</v>
      </c>
      <c r="G6370" s="1">
        <v>44742</v>
      </c>
      <c r="H6370" t="s">
        <v>11975</v>
      </c>
      <c r="I6370" t="s">
        <v>11969</v>
      </c>
      <c r="J6370">
        <v>15186.909470000001</v>
      </c>
      <c r="K6370" t="s">
        <v>47</v>
      </c>
      <c r="L6370">
        <v>18740</v>
      </c>
      <c r="M6370">
        <v>153</v>
      </c>
      <c r="N6370" t="s">
        <v>55</v>
      </c>
      <c r="O6370" s="1">
        <v>44753</v>
      </c>
      <c r="P6370" t="s">
        <v>60</v>
      </c>
      <c r="Q6370" t="s">
        <v>44</v>
      </c>
      <c r="R6370">
        <f>Healthcare_Data_v1__4[[#This Row],[Discharge Date]]-Healthcare_Data_v1__4[[#This Row],[Date of Admission]]</f>
        <v>11</v>
      </c>
      <c r="S6370" t="str" cm="1">
        <f t="array" ref="S6370">_xlfn.IFS( Healthcare_Data_v1__4[[#This Row],[Days of Stay]]&lt;10,"Low",Healthcare_Data_v1__4[[#This Row],[Days of Stay]]&lt;20,"Med",Healthcare_Data_v1__4[[#This Row],[Days of Stay]]&lt;=30,"High")</f>
        <v>Med</v>
      </c>
      <c r="T6370" t="str">
        <f>CONCATENATE(Healthcare_Data_v1__4[[#This Row],[Medical Condition]],Healthcare_Data_v1__4[[#This Row],[Duration]])</f>
        <v>AsthmaMed</v>
      </c>
      <c r="U6370">
        <f>MONTH(Healthcare_Data_v1__4[[#This Row],[Date of Admission]])</f>
        <v>6</v>
      </c>
      <c r="V6370">
        <f>YEAR(Healthcare_Data_v1__4[[#This Row],[Date of Admission]])</f>
        <v>2022</v>
      </c>
      <c r="W6370">
        <f>DAY(Healthcare_Data_v1__4[[#This Row],[Date of Admission]])</f>
        <v>30</v>
      </c>
    </row>
    <row r="6371" spans="1:23" x14ac:dyDescent="0.3">
      <c r="A6371" t="s">
        <v>23561</v>
      </c>
      <c r="B6371">
        <v>43</v>
      </c>
      <c r="C6371" t="s">
        <v>8</v>
      </c>
      <c r="D6371" t="s">
        <v>15</v>
      </c>
      <c r="E6371" t="s">
        <v>24</v>
      </c>
      <c r="F6371" t="s">
        <v>7</v>
      </c>
      <c r="G6371" s="1">
        <v>44491</v>
      </c>
      <c r="H6371" t="s">
        <v>11976</v>
      </c>
      <c r="I6371" t="s">
        <v>11977</v>
      </c>
      <c r="J6371">
        <v>15174.24373</v>
      </c>
      <c r="K6371" t="s">
        <v>63</v>
      </c>
      <c r="L6371">
        <v>21649</v>
      </c>
      <c r="M6371">
        <v>486</v>
      </c>
      <c r="N6371" t="s">
        <v>42</v>
      </c>
      <c r="O6371" s="1">
        <v>44506</v>
      </c>
      <c r="P6371" t="s">
        <v>85</v>
      </c>
      <c r="Q6371" t="s">
        <v>57</v>
      </c>
      <c r="R6371">
        <f>Healthcare_Data_v1__4[[#This Row],[Discharge Date]]-Healthcare_Data_v1__4[[#This Row],[Date of Admission]]</f>
        <v>15</v>
      </c>
      <c r="S6371" t="str" cm="1">
        <f t="array" ref="S6371">_xlfn.IFS( Healthcare_Data_v1__4[[#This Row],[Days of Stay]]&lt;10,"Low",Healthcare_Data_v1__4[[#This Row],[Days of Stay]]&lt;20,"Med",Healthcare_Data_v1__4[[#This Row],[Days of Stay]]&lt;=30,"High")</f>
        <v>Med</v>
      </c>
      <c r="T6371" t="str">
        <f>CONCATENATE(Healthcare_Data_v1__4[[#This Row],[Medical Condition]],Healthcare_Data_v1__4[[#This Row],[Duration]])</f>
        <v>ObesityMed</v>
      </c>
      <c r="U6371">
        <f>MONTH(Healthcare_Data_v1__4[[#This Row],[Date of Admission]])</f>
        <v>10</v>
      </c>
      <c r="V6371">
        <f>YEAR(Healthcare_Data_v1__4[[#This Row],[Date of Admission]])</f>
        <v>2021</v>
      </c>
      <c r="W6371">
        <f>DAY(Healthcare_Data_v1__4[[#This Row],[Date of Admission]])</f>
        <v>22</v>
      </c>
    </row>
    <row r="6372" spans="1:23" x14ac:dyDescent="0.3">
      <c r="A6372" t="s">
        <v>5184</v>
      </c>
      <c r="B6372">
        <v>46</v>
      </c>
      <c r="C6372" t="s">
        <v>8</v>
      </c>
      <c r="D6372" t="s">
        <v>16</v>
      </c>
      <c r="E6372" t="s">
        <v>19</v>
      </c>
      <c r="F6372" t="s">
        <v>7</v>
      </c>
      <c r="G6372" s="1">
        <v>44364</v>
      </c>
      <c r="H6372" t="s">
        <v>3360</v>
      </c>
      <c r="I6372" t="s">
        <v>11978</v>
      </c>
      <c r="J6372">
        <v>15159.47766</v>
      </c>
      <c r="K6372" t="s">
        <v>47</v>
      </c>
      <c r="L6372">
        <v>24260</v>
      </c>
      <c r="M6372">
        <v>142</v>
      </c>
      <c r="N6372" t="s">
        <v>42</v>
      </c>
      <c r="O6372" s="1">
        <v>44371</v>
      </c>
      <c r="P6372" t="s">
        <v>43</v>
      </c>
      <c r="Q6372" t="s">
        <v>50</v>
      </c>
      <c r="R6372">
        <f>Healthcare_Data_v1__4[[#This Row],[Discharge Date]]-Healthcare_Data_v1__4[[#This Row],[Date of Admission]]</f>
        <v>7</v>
      </c>
      <c r="S6372" t="str" cm="1">
        <f t="array" ref="S6372">_xlfn.IFS( Healthcare_Data_v1__4[[#This Row],[Days of Stay]]&lt;10,"Low",Healthcare_Data_v1__4[[#This Row],[Days of Stay]]&lt;20,"Med",Healthcare_Data_v1__4[[#This Row],[Days of Stay]]&lt;=30,"High")</f>
        <v>Low</v>
      </c>
      <c r="T6372" t="str">
        <f>CONCATENATE(Healthcare_Data_v1__4[[#This Row],[Medical Condition]],Healthcare_Data_v1__4[[#This Row],[Duration]])</f>
        <v>ObesityLow</v>
      </c>
      <c r="U6372">
        <f>MONTH(Healthcare_Data_v1__4[[#This Row],[Date of Admission]])</f>
        <v>6</v>
      </c>
      <c r="V6372">
        <f>YEAR(Healthcare_Data_v1__4[[#This Row],[Date of Admission]])</f>
        <v>2021</v>
      </c>
      <c r="W6372">
        <f>DAY(Healthcare_Data_v1__4[[#This Row],[Date of Admission]])</f>
        <v>17</v>
      </c>
    </row>
    <row r="6373" spans="1:23" x14ac:dyDescent="0.3">
      <c r="A6373" t="s">
        <v>23562</v>
      </c>
      <c r="B6373">
        <v>80</v>
      </c>
      <c r="C6373" t="s">
        <v>3</v>
      </c>
      <c r="D6373" t="s">
        <v>16</v>
      </c>
      <c r="E6373" t="s">
        <v>22</v>
      </c>
      <c r="F6373" t="s">
        <v>6</v>
      </c>
      <c r="G6373" s="1">
        <v>43979</v>
      </c>
      <c r="H6373" t="s">
        <v>11979</v>
      </c>
      <c r="I6373" t="s">
        <v>11980</v>
      </c>
      <c r="J6373">
        <v>15158.54988</v>
      </c>
      <c r="K6373" t="s">
        <v>63</v>
      </c>
      <c r="L6373">
        <v>13359</v>
      </c>
      <c r="M6373">
        <v>406</v>
      </c>
      <c r="N6373" t="s">
        <v>48</v>
      </c>
      <c r="O6373" s="1">
        <v>43999</v>
      </c>
      <c r="P6373" t="s">
        <v>43</v>
      </c>
      <c r="Q6373" t="s">
        <v>50</v>
      </c>
      <c r="R6373">
        <f>Healthcare_Data_v1__4[[#This Row],[Discharge Date]]-Healthcare_Data_v1__4[[#This Row],[Date of Admission]]</f>
        <v>20</v>
      </c>
      <c r="S6373" t="str" cm="1">
        <f t="array" ref="S6373">_xlfn.IFS( Healthcare_Data_v1__4[[#This Row],[Days of Stay]]&lt;10,"Low",Healthcare_Data_v1__4[[#This Row],[Days of Stay]]&lt;20,"Med",Healthcare_Data_v1__4[[#This Row],[Days of Stay]]&lt;=30,"High")</f>
        <v>High</v>
      </c>
      <c r="T6373" t="str">
        <f>CONCATENATE(Healthcare_Data_v1__4[[#This Row],[Medical Condition]],Healthcare_Data_v1__4[[#This Row],[Duration]])</f>
        <v>AsthmaHigh</v>
      </c>
      <c r="U6373">
        <f>MONTH(Healthcare_Data_v1__4[[#This Row],[Date of Admission]])</f>
        <v>5</v>
      </c>
      <c r="V6373">
        <f>YEAR(Healthcare_Data_v1__4[[#This Row],[Date of Admission]])</f>
        <v>2020</v>
      </c>
      <c r="W6373">
        <f>DAY(Healthcare_Data_v1__4[[#This Row],[Date of Admission]])</f>
        <v>28</v>
      </c>
    </row>
    <row r="6374" spans="1:23" x14ac:dyDescent="0.3">
      <c r="A6374" t="s">
        <v>23563</v>
      </c>
      <c r="B6374">
        <v>67</v>
      </c>
      <c r="C6374" t="s">
        <v>3</v>
      </c>
      <c r="D6374" t="s">
        <v>16</v>
      </c>
      <c r="E6374" t="s">
        <v>20</v>
      </c>
      <c r="F6374" t="s">
        <v>11</v>
      </c>
      <c r="G6374" s="1">
        <v>44698</v>
      </c>
      <c r="H6374" t="s">
        <v>11981</v>
      </c>
      <c r="I6374" t="s">
        <v>11982</v>
      </c>
      <c r="J6374">
        <v>15157.17469</v>
      </c>
      <c r="K6374" t="s">
        <v>63</v>
      </c>
      <c r="L6374">
        <v>66788</v>
      </c>
      <c r="M6374">
        <v>208</v>
      </c>
      <c r="N6374" t="s">
        <v>42</v>
      </c>
      <c r="O6374" s="1">
        <v>44700</v>
      </c>
      <c r="P6374" t="s">
        <v>60</v>
      </c>
      <c r="Q6374" t="s">
        <v>44</v>
      </c>
      <c r="R6374">
        <f>Healthcare_Data_v1__4[[#This Row],[Discharge Date]]-Healthcare_Data_v1__4[[#This Row],[Date of Admission]]</f>
        <v>2</v>
      </c>
      <c r="S6374" t="str" cm="1">
        <f t="array" ref="S6374">_xlfn.IFS( Healthcare_Data_v1__4[[#This Row],[Days of Stay]]&lt;10,"Low",Healthcare_Data_v1__4[[#This Row],[Days of Stay]]&lt;20,"Med",Healthcare_Data_v1__4[[#This Row],[Days of Stay]]&lt;=30,"High")</f>
        <v>Low</v>
      </c>
      <c r="T6374" t="str">
        <f>CONCATENATE(Healthcare_Data_v1__4[[#This Row],[Medical Condition]],Healthcare_Data_v1__4[[#This Row],[Duration]])</f>
        <v>CancerLow</v>
      </c>
      <c r="U6374">
        <f>MONTH(Healthcare_Data_v1__4[[#This Row],[Date of Admission]])</f>
        <v>5</v>
      </c>
      <c r="V6374">
        <f>YEAR(Healthcare_Data_v1__4[[#This Row],[Date of Admission]])</f>
        <v>2022</v>
      </c>
      <c r="W6374">
        <f>DAY(Healthcare_Data_v1__4[[#This Row],[Date of Admission]])</f>
        <v>17</v>
      </c>
    </row>
    <row r="6375" spans="1:23" x14ac:dyDescent="0.3">
      <c r="A6375" t="s">
        <v>23564</v>
      </c>
      <c r="B6375">
        <v>55</v>
      </c>
      <c r="C6375" t="s">
        <v>3</v>
      </c>
      <c r="D6375" t="s">
        <v>15</v>
      </c>
      <c r="E6375" t="s">
        <v>22</v>
      </c>
      <c r="F6375" t="s">
        <v>9</v>
      </c>
      <c r="G6375" s="1">
        <v>43646</v>
      </c>
      <c r="H6375" t="s">
        <v>11548</v>
      </c>
      <c r="I6375" t="s">
        <v>11983</v>
      </c>
      <c r="J6375">
        <v>15150.16921</v>
      </c>
      <c r="K6375" t="s">
        <v>41</v>
      </c>
      <c r="L6375">
        <v>36090</v>
      </c>
      <c r="M6375">
        <v>455</v>
      </c>
      <c r="N6375" t="s">
        <v>55</v>
      </c>
      <c r="O6375" s="1">
        <v>43650</v>
      </c>
      <c r="P6375" t="s">
        <v>56</v>
      </c>
      <c r="Q6375" t="s">
        <v>57</v>
      </c>
      <c r="R6375">
        <f>Healthcare_Data_v1__4[[#This Row],[Discharge Date]]-Healthcare_Data_v1__4[[#This Row],[Date of Admission]]</f>
        <v>4</v>
      </c>
      <c r="S6375" t="str" cm="1">
        <f t="array" ref="S6375">_xlfn.IFS( Healthcare_Data_v1__4[[#This Row],[Days of Stay]]&lt;10,"Low",Healthcare_Data_v1__4[[#This Row],[Days of Stay]]&lt;20,"Med",Healthcare_Data_v1__4[[#This Row],[Days of Stay]]&lt;=30,"High")</f>
        <v>Low</v>
      </c>
      <c r="T6375" t="str">
        <f>CONCATENATE(Healthcare_Data_v1__4[[#This Row],[Medical Condition]],Healthcare_Data_v1__4[[#This Row],[Duration]])</f>
        <v>ArthritisLow</v>
      </c>
      <c r="U6375">
        <f>MONTH(Healthcare_Data_v1__4[[#This Row],[Date of Admission]])</f>
        <v>6</v>
      </c>
      <c r="V6375">
        <f>YEAR(Healthcare_Data_v1__4[[#This Row],[Date of Admission]])</f>
        <v>2019</v>
      </c>
      <c r="W6375">
        <f>DAY(Healthcare_Data_v1__4[[#This Row],[Date of Admission]])</f>
        <v>30</v>
      </c>
    </row>
    <row r="6376" spans="1:23" x14ac:dyDescent="0.3">
      <c r="A6376" t="s">
        <v>10985</v>
      </c>
      <c r="B6376">
        <v>77</v>
      </c>
      <c r="C6376" t="s">
        <v>3</v>
      </c>
      <c r="D6376" t="s">
        <v>15</v>
      </c>
      <c r="E6376" t="s">
        <v>25</v>
      </c>
      <c r="F6376" t="s">
        <v>6</v>
      </c>
      <c r="G6376" s="1">
        <v>44362</v>
      </c>
      <c r="H6376" t="s">
        <v>11984</v>
      </c>
      <c r="I6376" t="s">
        <v>11985</v>
      </c>
      <c r="J6376">
        <v>15145.745440000001</v>
      </c>
      <c r="K6376" t="s">
        <v>47</v>
      </c>
      <c r="L6376">
        <v>22146</v>
      </c>
      <c r="M6376">
        <v>478</v>
      </c>
      <c r="N6376" t="s">
        <v>48</v>
      </c>
      <c r="O6376" s="1">
        <v>44368</v>
      </c>
      <c r="P6376" t="s">
        <v>85</v>
      </c>
      <c r="Q6376" t="s">
        <v>44</v>
      </c>
      <c r="R6376">
        <f>Healthcare_Data_v1__4[[#This Row],[Discharge Date]]-Healthcare_Data_v1__4[[#This Row],[Date of Admission]]</f>
        <v>6</v>
      </c>
      <c r="S6376" t="str" cm="1">
        <f t="array" ref="S6376">_xlfn.IFS( Healthcare_Data_v1__4[[#This Row],[Days of Stay]]&lt;10,"Low",Healthcare_Data_v1__4[[#This Row],[Days of Stay]]&lt;20,"Med",Healthcare_Data_v1__4[[#This Row],[Days of Stay]]&lt;=30,"High")</f>
        <v>Low</v>
      </c>
      <c r="T6376" t="str">
        <f>CONCATENATE(Healthcare_Data_v1__4[[#This Row],[Medical Condition]],Healthcare_Data_v1__4[[#This Row],[Duration]])</f>
        <v>AsthmaLow</v>
      </c>
      <c r="U6376">
        <f>MONTH(Healthcare_Data_v1__4[[#This Row],[Date of Admission]])</f>
        <v>6</v>
      </c>
      <c r="V6376">
        <f>YEAR(Healthcare_Data_v1__4[[#This Row],[Date of Admission]])</f>
        <v>2021</v>
      </c>
      <c r="W6376">
        <f>DAY(Healthcare_Data_v1__4[[#This Row],[Date of Admission]])</f>
        <v>15</v>
      </c>
    </row>
    <row r="6377" spans="1:23" x14ac:dyDescent="0.3">
      <c r="A6377" t="s">
        <v>23565</v>
      </c>
      <c r="B6377">
        <v>39</v>
      </c>
      <c r="C6377" t="s">
        <v>5</v>
      </c>
      <c r="D6377" t="s">
        <v>15</v>
      </c>
      <c r="E6377" t="s">
        <v>23</v>
      </c>
      <c r="F6377" t="s">
        <v>4</v>
      </c>
      <c r="G6377" s="1">
        <v>44994</v>
      </c>
      <c r="H6377" t="s">
        <v>11986</v>
      </c>
      <c r="I6377" t="s">
        <v>11987</v>
      </c>
      <c r="J6377">
        <v>15140.46479</v>
      </c>
      <c r="K6377" t="s">
        <v>69</v>
      </c>
      <c r="L6377">
        <v>24949</v>
      </c>
      <c r="M6377">
        <v>351</v>
      </c>
      <c r="N6377" t="s">
        <v>55</v>
      </c>
      <c r="O6377" s="1">
        <v>45006</v>
      </c>
      <c r="P6377" t="s">
        <v>85</v>
      </c>
      <c r="Q6377" t="s">
        <v>50</v>
      </c>
      <c r="R6377">
        <f>Healthcare_Data_v1__4[[#This Row],[Discharge Date]]-Healthcare_Data_v1__4[[#This Row],[Date of Admission]]</f>
        <v>12</v>
      </c>
      <c r="S6377" t="str" cm="1">
        <f t="array" ref="S6377">_xlfn.IFS( Healthcare_Data_v1__4[[#This Row],[Days of Stay]]&lt;10,"Low",Healthcare_Data_v1__4[[#This Row],[Days of Stay]]&lt;20,"Med",Healthcare_Data_v1__4[[#This Row],[Days of Stay]]&lt;=30,"High")</f>
        <v>Med</v>
      </c>
      <c r="T6377" t="str">
        <f>CONCATENATE(Healthcare_Data_v1__4[[#This Row],[Medical Condition]],Healthcare_Data_v1__4[[#This Row],[Duration]])</f>
        <v>DiabetesMed</v>
      </c>
      <c r="U6377">
        <f>MONTH(Healthcare_Data_v1__4[[#This Row],[Date of Admission]])</f>
        <v>3</v>
      </c>
      <c r="V6377">
        <f>YEAR(Healthcare_Data_v1__4[[#This Row],[Date of Admission]])</f>
        <v>2023</v>
      </c>
      <c r="W6377">
        <f>DAY(Healthcare_Data_v1__4[[#This Row],[Date of Admission]])</f>
        <v>9</v>
      </c>
    </row>
    <row r="6378" spans="1:23" x14ac:dyDescent="0.3">
      <c r="A6378" t="s">
        <v>23566</v>
      </c>
      <c r="B6378">
        <v>64</v>
      </c>
      <c r="C6378" t="s">
        <v>3</v>
      </c>
      <c r="D6378" t="s">
        <v>16</v>
      </c>
      <c r="E6378" t="s">
        <v>22</v>
      </c>
      <c r="F6378" t="s">
        <v>7</v>
      </c>
      <c r="G6378" s="1">
        <v>44599</v>
      </c>
      <c r="H6378" t="s">
        <v>11988</v>
      </c>
      <c r="I6378" t="s">
        <v>11989</v>
      </c>
      <c r="J6378">
        <v>15140.220520000001</v>
      </c>
      <c r="K6378" t="s">
        <v>66</v>
      </c>
      <c r="L6378">
        <v>5362</v>
      </c>
      <c r="M6378">
        <v>145</v>
      </c>
      <c r="N6378" t="s">
        <v>42</v>
      </c>
      <c r="O6378" s="1">
        <v>44609</v>
      </c>
      <c r="P6378" t="s">
        <v>43</v>
      </c>
      <c r="Q6378" t="s">
        <v>44</v>
      </c>
      <c r="R6378">
        <f>Healthcare_Data_v1__4[[#This Row],[Discharge Date]]-Healthcare_Data_v1__4[[#This Row],[Date of Admission]]</f>
        <v>10</v>
      </c>
      <c r="S6378" t="str" cm="1">
        <f t="array" ref="S6378">_xlfn.IFS( Healthcare_Data_v1__4[[#This Row],[Days of Stay]]&lt;10,"Low",Healthcare_Data_v1__4[[#This Row],[Days of Stay]]&lt;20,"Med",Healthcare_Data_v1__4[[#This Row],[Days of Stay]]&lt;=30,"High")</f>
        <v>Med</v>
      </c>
      <c r="T6378" t="str">
        <f>CONCATENATE(Healthcare_Data_v1__4[[#This Row],[Medical Condition]],Healthcare_Data_v1__4[[#This Row],[Duration]])</f>
        <v>ObesityMed</v>
      </c>
      <c r="U6378">
        <f>MONTH(Healthcare_Data_v1__4[[#This Row],[Date of Admission]])</f>
        <v>2</v>
      </c>
      <c r="V6378">
        <f>YEAR(Healthcare_Data_v1__4[[#This Row],[Date of Admission]])</f>
        <v>2022</v>
      </c>
      <c r="W6378">
        <f>DAY(Healthcare_Data_v1__4[[#This Row],[Date of Admission]])</f>
        <v>7</v>
      </c>
    </row>
    <row r="6379" spans="1:23" x14ac:dyDescent="0.3">
      <c r="A6379" t="s">
        <v>23567</v>
      </c>
      <c r="B6379">
        <v>82</v>
      </c>
      <c r="C6379" t="s">
        <v>3</v>
      </c>
      <c r="D6379" t="s">
        <v>15</v>
      </c>
      <c r="E6379" t="s">
        <v>20</v>
      </c>
      <c r="F6379" t="s">
        <v>9</v>
      </c>
      <c r="G6379" s="1">
        <v>44664</v>
      </c>
      <c r="H6379" t="s">
        <v>11594</v>
      </c>
      <c r="I6379" t="s">
        <v>11990</v>
      </c>
      <c r="J6379">
        <v>15137.99813</v>
      </c>
      <c r="K6379" t="s">
        <v>63</v>
      </c>
      <c r="L6379">
        <v>15599</v>
      </c>
      <c r="M6379">
        <v>382</v>
      </c>
      <c r="N6379" t="s">
        <v>48</v>
      </c>
      <c r="O6379" s="1">
        <v>44690</v>
      </c>
      <c r="P6379" t="s">
        <v>43</v>
      </c>
      <c r="Q6379" t="s">
        <v>57</v>
      </c>
      <c r="R6379">
        <f>Healthcare_Data_v1__4[[#This Row],[Discharge Date]]-Healthcare_Data_v1__4[[#This Row],[Date of Admission]]</f>
        <v>26</v>
      </c>
      <c r="S6379" t="str" cm="1">
        <f t="array" ref="S6379">_xlfn.IFS( Healthcare_Data_v1__4[[#This Row],[Days of Stay]]&lt;10,"Low",Healthcare_Data_v1__4[[#This Row],[Days of Stay]]&lt;20,"Med",Healthcare_Data_v1__4[[#This Row],[Days of Stay]]&lt;=30,"High")</f>
        <v>High</v>
      </c>
      <c r="T6379" t="str">
        <f>CONCATENATE(Healthcare_Data_v1__4[[#This Row],[Medical Condition]],Healthcare_Data_v1__4[[#This Row],[Duration]])</f>
        <v>ArthritisHigh</v>
      </c>
      <c r="U6379">
        <f>MONTH(Healthcare_Data_v1__4[[#This Row],[Date of Admission]])</f>
        <v>4</v>
      </c>
      <c r="V6379">
        <f>YEAR(Healthcare_Data_v1__4[[#This Row],[Date of Admission]])</f>
        <v>2022</v>
      </c>
      <c r="W6379">
        <f>DAY(Healthcare_Data_v1__4[[#This Row],[Date of Admission]])</f>
        <v>13</v>
      </c>
    </row>
    <row r="6380" spans="1:23" x14ac:dyDescent="0.3">
      <c r="A6380" t="s">
        <v>5960</v>
      </c>
      <c r="B6380">
        <v>31</v>
      </c>
      <c r="C6380" t="s">
        <v>5</v>
      </c>
      <c r="D6380" t="s">
        <v>15</v>
      </c>
      <c r="E6380" t="s">
        <v>25</v>
      </c>
      <c r="F6380" t="s">
        <v>10</v>
      </c>
      <c r="G6380" s="1">
        <v>43948</v>
      </c>
      <c r="H6380" t="s">
        <v>11991</v>
      </c>
      <c r="I6380" t="s">
        <v>11992</v>
      </c>
      <c r="J6380">
        <v>15133.703289999999</v>
      </c>
      <c r="K6380" t="s">
        <v>47</v>
      </c>
      <c r="L6380">
        <v>23117</v>
      </c>
      <c r="M6380">
        <v>163</v>
      </c>
      <c r="N6380" t="s">
        <v>55</v>
      </c>
      <c r="O6380" s="1">
        <v>43975</v>
      </c>
      <c r="P6380" t="s">
        <v>43</v>
      </c>
      <c r="Q6380" t="s">
        <v>50</v>
      </c>
      <c r="R6380">
        <f>Healthcare_Data_v1__4[[#This Row],[Discharge Date]]-Healthcare_Data_v1__4[[#This Row],[Date of Admission]]</f>
        <v>27</v>
      </c>
      <c r="S6380" t="str" cm="1">
        <f t="array" ref="S6380">_xlfn.IFS( Healthcare_Data_v1__4[[#This Row],[Days of Stay]]&lt;10,"Low",Healthcare_Data_v1__4[[#This Row],[Days of Stay]]&lt;20,"Med",Healthcare_Data_v1__4[[#This Row],[Days of Stay]]&lt;=30,"High")</f>
        <v>High</v>
      </c>
      <c r="T6380" t="str">
        <f>CONCATENATE(Healthcare_Data_v1__4[[#This Row],[Medical Condition]],Healthcare_Data_v1__4[[#This Row],[Duration]])</f>
        <v>HypertensionHigh</v>
      </c>
      <c r="U6380">
        <f>MONTH(Healthcare_Data_v1__4[[#This Row],[Date of Admission]])</f>
        <v>4</v>
      </c>
      <c r="V6380">
        <f>YEAR(Healthcare_Data_v1__4[[#This Row],[Date of Admission]])</f>
        <v>2020</v>
      </c>
      <c r="W6380">
        <f>DAY(Healthcare_Data_v1__4[[#This Row],[Date of Admission]])</f>
        <v>27</v>
      </c>
    </row>
    <row r="6381" spans="1:23" x14ac:dyDescent="0.3">
      <c r="A6381" t="s">
        <v>23568</v>
      </c>
      <c r="B6381">
        <v>78</v>
      </c>
      <c r="C6381" t="s">
        <v>3</v>
      </c>
      <c r="D6381" t="s">
        <v>15</v>
      </c>
      <c r="E6381" t="s">
        <v>23</v>
      </c>
      <c r="F6381" t="s">
        <v>11</v>
      </c>
      <c r="G6381" s="1">
        <v>44542</v>
      </c>
      <c r="H6381" t="s">
        <v>11993</v>
      </c>
      <c r="I6381" t="s">
        <v>11994</v>
      </c>
      <c r="J6381">
        <v>15133.39401</v>
      </c>
      <c r="K6381" t="s">
        <v>47</v>
      </c>
      <c r="L6381">
        <v>56570</v>
      </c>
      <c r="M6381">
        <v>455</v>
      </c>
      <c r="N6381" t="s">
        <v>48</v>
      </c>
      <c r="O6381" s="1">
        <v>44552</v>
      </c>
      <c r="P6381" t="s">
        <v>56</v>
      </c>
      <c r="Q6381" t="s">
        <v>50</v>
      </c>
      <c r="R6381">
        <f>Healthcare_Data_v1__4[[#This Row],[Discharge Date]]-Healthcare_Data_v1__4[[#This Row],[Date of Admission]]</f>
        <v>10</v>
      </c>
      <c r="S6381" t="str" cm="1">
        <f t="array" ref="S6381">_xlfn.IFS( Healthcare_Data_v1__4[[#This Row],[Days of Stay]]&lt;10,"Low",Healthcare_Data_v1__4[[#This Row],[Days of Stay]]&lt;20,"Med",Healthcare_Data_v1__4[[#This Row],[Days of Stay]]&lt;=30,"High")</f>
        <v>Med</v>
      </c>
      <c r="T6381" t="str">
        <f>CONCATENATE(Healthcare_Data_v1__4[[#This Row],[Medical Condition]],Healthcare_Data_v1__4[[#This Row],[Duration]])</f>
        <v>CancerMed</v>
      </c>
      <c r="U6381">
        <f>MONTH(Healthcare_Data_v1__4[[#This Row],[Date of Admission]])</f>
        <v>12</v>
      </c>
      <c r="V6381">
        <f>YEAR(Healthcare_Data_v1__4[[#This Row],[Date of Admission]])</f>
        <v>2021</v>
      </c>
      <c r="W6381">
        <f>DAY(Healthcare_Data_v1__4[[#This Row],[Date of Admission]])</f>
        <v>12</v>
      </c>
    </row>
    <row r="6382" spans="1:23" x14ac:dyDescent="0.3">
      <c r="A6382" t="s">
        <v>23569</v>
      </c>
      <c r="B6382">
        <v>19</v>
      </c>
      <c r="C6382" t="s">
        <v>12</v>
      </c>
      <c r="D6382" t="s">
        <v>16</v>
      </c>
      <c r="E6382" t="s">
        <v>20</v>
      </c>
      <c r="F6382" t="s">
        <v>6</v>
      </c>
      <c r="G6382" s="1">
        <v>44398</v>
      </c>
      <c r="H6382" t="s">
        <v>11995</v>
      </c>
      <c r="I6382" t="s">
        <v>11996</v>
      </c>
      <c r="J6382">
        <v>15133.13169</v>
      </c>
      <c r="K6382" t="s">
        <v>66</v>
      </c>
      <c r="L6382">
        <v>14691</v>
      </c>
      <c r="M6382">
        <v>125</v>
      </c>
      <c r="N6382" t="s">
        <v>55</v>
      </c>
      <c r="O6382" s="1">
        <v>44422</v>
      </c>
      <c r="P6382" t="s">
        <v>43</v>
      </c>
      <c r="Q6382" t="s">
        <v>44</v>
      </c>
      <c r="R6382">
        <f>Healthcare_Data_v1__4[[#This Row],[Discharge Date]]-Healthcare_Data_v1__4[[#This Row],[Date of Admission]]</f>
        <v>24</v>
      </c>
      <c r="S6382" t="str" cm="1">
        <f t="array" ref="S6382">_xlfn.IFS( Healthcare_Data_v1__4[[#This Row],[Days of Stay]]&lt;10,"Low",Healthcare_Data_v1__4[[#This Row],[Days of Stay]]&lt;20,"Med",Healthcare_Data_v1__4[[#This Row],[Days of Stay]]&lt;=30,"High")</f>
        <v>High</v>
      </c>
      <c r="T6382" t="str">
        <f>CONCATENATE(Healthcare_Data_v1__4[[#This Row],[Medical Condition]],Healthcare_Data_v1__4[[#This Row],[Duration]])</f>
        <v>AsthmaHigh</v>
      </c>
      <c r="U6382">
        <f>MONTH(Healthcare_Data_v1__4[[#This Row],[Date of Admission]])</f>
        <v>7</v>
      </c>
      <c r="V6382">
        <f>YEAR(Healthcare_Data_v1__4[[#This Row],[Date of Admission]])</f>
        <v>2021</v>
      </c>
      <c r="W6382">
        <f>DAY(Healthcare_Data_v1__4[[#This Row],[Date of Admission]])</f>
        <v>21</v>
      </c>
    </row>
    <row r="6383" spans="1:23" x14ac:dyDescent="0.3">
      <c r="A6383" t="s">
        <v>23570</v>
      </c>
      <c r="B6383">
        <v>56</v>
      </c>
      <c r="C6383" t="s">
        <v>3</v>
      </c>
      <c r="D6383" t="s">
        <v>16</v>
      </c>
      <c r="E6383" t="s">
        <v>25</v>
      </c>
      <c r="F6383" t="s">
        <v>7</v>
      </c>
      <c r="G6383" s="1">
        <v>43984</v>
      </c>
      <c r="H6383" t="s">
        <v>10737</v>
      </c>
      <c r="I6383" t="s">
        <v>11997</v>
      </c>
      <c r="J6383">
        <v>15131.24833</v>
      </c>
      <c r="K6383" t="s">
        <v>69</v>
      </c>
      <c r="L6383">
        <v>10440</v>
      </c>
      <c r="M6383">
        <v>140</v>
      </c>
      <c r="N6383" t="s">
        <v>42</v>
      </c>
      <c r="O6383" s="1">
        <v>43993</v>
      </c>
      <c r="P6383" t="s">
        <v>85</v>
      </c>
      <c r="Q6383" t="s">
        <v>50</v>
      </c>
      <c r="R6383">
        <f>Healthcare_Data_v1__4[[#This Row],[Discharge Date]]-Healthcare_Data_v1__4[[#This Row],[Date of Admission]]</f>
        <v>9</v>
      </c>
      <c r="S6383" t="str" cm="1">
        <f t="array" ref="S6383">_xlfn.IFS( Healthcare_Data_v1__4[[#This Row],[Days of Stay]]&lt;10,"Low",Healthcare_Data_v1__4[[#This Row],[Days of Stay]]&lt;20,"Med",Healthcare_Data_v1__4[[#This Row],[Days of Stay]]&lt;=30,"High")</f>
        <v>Low</v>
      </c>
      <c r="T6383" t="str">
        <f>CONCATENATE(Healthcare_Data_v1__4[[#This Row],[Medical Condition]],Healthcare_Data_v1__4[[#This Row],[Duration]])</f>
        <v>ObesityLow</v>
      </c>
      <c r="U6383">
        <f>MONTH(Healthcare_Data_v1__4[[#This Row],[Date of Admission]])</f>
        <v>6</v>
      </c>
      <c r="V6383">
        <f>YEAR(Healthcare_Data_v1__4[[#This Row],[Date of Admission]])</f>
        <v>2020</v>
      </c>
      <c r="W6383">
        <f>DAY(Healthcare_Data_v1__4[[#This Row],[Date of Admission]])</f>
        <v>2</v>
      </c>
    </row>
    <row r="6384" spans="1:23" x14ac:dyDescent="0.3">
      <c r="A6384" t="s">
        <v>23571</v>
      </c>
      <c r="B6384">
        <v>68</v>
      </c>
      <c r="C6384" t="s">
        <v>3</v>
      </c>
      <c r="D6384" t="s">
        <v>15</v>
      </c>
      <c r="E6384" t="s">
        <v>22</v>
      </c>
      <c r="F6384" t="s">
        <v>9</v>
      </c>
      <c r="G6384" s="1">
        <v>44943</v>
      </c>
      <c r="H6384" t="s">
        <v>11998</v>
      </c>
      <c r="I6384" t="s">
        <v>11999</v>
      </c>
      <c r="J6384">
        <v>15129.692359999999</v>
      </c>
      <c r="K6384" t="s">
        <v>69</v>
      </c>
      <c r="L6384">
        <v>30464</v>
      </c>
      <c r="M6384">
        <v>485</v>
      </c>
      <c r="N6384" t="s">
        <v>42</v>
      </c>
      <c r="O6384" s="1">
        <v>44950</v>
      </c>
      <c r="P6384" t="s">
        <v>43</v>
      </c>
      <c r="Q6384" t="s">
        <v>57</v>
      </c>
      <c r="R6384">
        <f>Healthcare_Data_v1__4[[#This Row],[Discharge Date]]-Healthcare_Data_v1__4[[#This Row],[Date of Admission]]</f>
        <v>7</v>
      </c>
      <c r="S6384" t="str" cm="1">
        <f t="array" ref="S6384">_xlfn.IFS( Healthcare_Data_v1__4[[#This Row],[Days of Stay]]&lt;10,"Low",Healthcare_Data_v1__4[[#This Row],[Days of Stay]]&lt;20,"Med",Healthcare_Data_v1__4[[#This Row],[Days of Stay]]&lt;=30,"High")</f>
        <v>Low</v>
      </c>
      <c r="T6384" t="str">
        <f>CONCATENATE(Healthcare_Data_v1__4[[#This Row],[Medical Condition]],Healthcare_Data_v1__4[[#This Row],[Duration]])</f>
        <v>ArthritisLow</v>
      </c>
      <c r="U6384">
        <f>MONTH(Healthcare_Data_v1__4[[#This Row],[Date of Admission]])</f>
        <v>1</v>
      </c>
      <c r="V6384">
        <f>YEAR(Healthcare_Data_v1__4[[#This Row],[Date of Admission]])</f>
        <v>2023</v>
      </c>
      <c r="W6384">
        <f>DAY(Healthcare_Data_v1__4[[#This Row],[Date of Admission]])</f>
        <v>17</v>
      </c>
    </row>
    <row r="6385" spans="1:23" x14ac:dyDescent="0.3">
      <c r="A6385" t="s">
        <v>23572</v>
      </c>
      <c r="B6385">
        <v>21</v>
      </c>
      <c r="C6385" t="s">
        <v>12</v>
      </c>
      <c r="D6385" t="s">
        <v>15</v>
      </c>
      <c r="E6385" t="s">
        <v>21</v>
      </c>
      <c r="F6385" t="s">
        <v>10</v>
      </c>
      <c r="G6385" s="1">
        <v>44850</v>
      </c>
      <c r="H6385" t="s">
        <v>12000</v>
      </c>
      <c r="I6385" t="s">
        <v>12001</v>
      </c>
      <c r="J6385">
        <v>15113.04178</v>
      </c>
      <c r="K6385" t="s">
        <v>69</v>
      </c>
      <c r="L6385">
        <v>2277</v>
      </c>
      <c r="M6385">
        <v>145</v>
      </c>
      <c r="N6385" t="s">
        <v>55</v>
      </c>
      <c r="O6385" s="1">
        <v>44854</v>
      </c>
      <c r="P6385" t="s">
        <v>85</v>
      </c>
      <c r="Q6385" t="s">
        <v>44</v>
      </c>
      <c r="R6385">
        <f>Healthcare_Data_v1__4[[#This Row],[Discharge Date]]-Healthcare_Data_v1__4[[#This Row],[Date of Admission]]</f>
        <v>4</v>
      </c>
      <c r="S6385" t="str" cm="1">
        <f t="array" ref="S6385">_xlfn.IFS( Healthcare_Data_v1__4[[#This Row],[Days of Stay]]&lt;10,"Low",Healthcare_Data_v1__4[[#This Row],[Days of Stay]]&lt;20,"Med",Healthcare_Data_v1__4[[#This Row],[Days of Stay]]&lt;=30,"High")</f>
        <v>Low</v>
      </c>
      <c r="T6385" t="str">
        <f>CONCATENATE(Healthcare_Data_v1__4[[#This Row],[Medical Condition]],Healthcare_Data_v1__4[[#This Row],[Duration]])</f>
        <v>HypertensionLow</v>
      </c>
      <c r="U6385">
        <f>MONTH(Healthcare_Data_v1__4[[#This Row],[Date of Admission]])</f>
        <v>10</v>
      </c>
      <c r="V6385">
        <f>YEAR(Healthcare_Data_v1__4[[#This Row],[Date of Admission]])</f>
        <v>2022</v>
      </c>
      <c r="W6385">
        <f>DAY(Healthcare_Data_v1__4[[#This Row],[Date of Admission]])</f>
        <v>16</v>
      </c>
    </row>
    <row r="6386" spans="1:23" x14ac:dyDescent="0.3">
      <c r="A6386" t="s">
        <v>23573</v>
      </c>
      <c r="B6386">
        <v>32</v>
      </c>
      <c r="C6386" t="s">
        <v>5</v>
      </c>
      <c r="D6386" t="s">
        <v>16</v>
      </c>
      <c r="E6386" t="s">
        <v>26</v>
      </c>
      <c r="F6386" t="s">
        <v>10</v>
      </c>
      <c r="G6386" s="1">
        <v>44127</v>
      </c>
      <c r="H6386" t="s">
        <v>12002</v>
      </c>
      <c r="I6386" t="s">
        <v>12003</v>
      </c>
      <c r="J6386">
        <v>15111.153120000001</v>
      </c>
      <c r="K6386" t="s">
        <v>47</v>
      </c>
      <c r="L6386">
        <v>9000</v>
      </c>
      <c r="M6386">
        <v>190</v>
      </c>
      <c r="N6386" t="s">
        <v>55</v>
      </c>
      <c r="O6386" s="1">
        <v>44147</v>
      </c>
      <c r="P6386" t="s">
        <v>43</v>
      </c>
      <c r="Q6386" t="s">
        <v>44</v>
      </c>
      <c r="R6386">
        <f>Healthcare_Data_v1__4[[#This Row],[Discharge Date]]-Healthcare_Data_v1__4[[#This Row],[Date of Admission]]</f>
        <v>20</v>
      </c>
      <c r="S6386" t="str" cm="1">
        <f t="array" ref="S6386">_xlfn.IFS( Healthcare_Data_v1__4[[#This Row],[Days of Stay]]&lt;10,"Low",Healthcare_Data_v1__4[[#This Row],[Days of Stay]]&lt;20,"Med",Healthcare_Data_v1__4[[#This Row],[Days of Stay]]&lt;=30,"High")</f>
        <v>High</v>
      </c>
      <c r="T6386" t="str">
        <f>CONCATENATE(Healthcare_Data_v1__4[[#This Row],[Medical Condition]],Healthcare_Data_v1__4[[#This Row],[Duration]])</f>
        <v>HypertensionHigh</v>
      </c>
      <c r="U6386">
        <f>MONTH(Healthcare_Data_v1__4[[#This Row],[Date of Admission]])</f>
        <v>10</v>
      </c>
      <c r="V6386">
        <f>YEAR(Healthcare_Data_v1__4[[#This Row],[Date of Admission]])</f>
        <v>2020</v>
      </c>
      <c r="W6386">
        <f>DAY(Healthcare_Data_v1__4[[#This Row],[Date of Admission]])</f>
        <v>23</v>
      </c>
    </row>
    <row r="6387" spans="1:23" x14ac:dyDescent="0.3">
      <c r="A6387" t="s">
        <v>23574</v>
      </c>
      <c r="B6387">
        <v>37</v>
      </c>
      <c r="C6387" t="s">
        <v>5</v>
      </c>
      <c r="D6387" t="s">
        <v>16</v>
      </c>
      <c r="E6387" t="s">
        <v>23</v>
      </c>
      <c r="F6387" t="s">
        <v>11</v>
      </c>
      <c r="G6387" s="1">
        <v>45092</v>
      </c>
      <c r="H6387" t="s">
        <v>122</v>
      </c>
      <c r="I6387" t="s">
        <v>12004</v>
      </c>
      <c r="J6387">
        <v>15101.43082</v>
      </c>
      <c r="K6387" t="s">
        <v>63</v>
      </c>
      <c r="L6387">
        <v>10006</v>
      </c>
      <c r="M6387">
        <v>143</v>
      </c>
      <c r="N6387" t="s">
        <v>55</v>
      </c>
      <c r="O6387" s="1">
        <v>45110</v>
      </c>
      <c r="P6387" t="s">
        <v>60</v>
      </c>
      <c r="Q6387" t="s">
        <v>44</v>
      </c>
      <c r="R6387">
        <f>Healthcare_Data_v1__4[[#This Row],[Discharge Date]]-Healthcare_Data_v1__4[[#This Row],[Date of Admission]]</f>
        <v>18</v>
      </c>
      <c r="S6387" t="str" cm="1">
        <f t="array" ref="S6387">_xlfn.IFS( Healthcare_Data_v1__4[[#This Row],[Days of Stay]]&lt;10,"Low",Healthcare_Data_v1__4[[#This Row],[Days of Stay]]&lt;20,"Med",Healthcare_Data_v1__4[[#This Row],[Days of Stay]]&lt;=30,"High")</f>
        <v>Med</v>
      </c>
      <c r="T6387" t="str">
        <f>CONCATENATE(Healthcare_Data_v1__4[[#This Row],[Medical Condition]],Healthcare_Data_v1__4[[#This Row],[Duration]])</f>
        <v>CancerMed</v>
      </c>
      <c r="U6387">
        <f>MONTH(Healthcare_Data_v1__4[[#This Row],[Date of Admission]])</f>
        <v>6</v>
      </c>
      <c r="V6387">
        <f>YEAR(Healthcare_Data_v1__4[[#This Row],[Date of Admission]])</f>
        <v>2023</v>
      </c>
      <c r="W6387">
        <f>DAY(Healthcare_Data_v1__4[[#This Row],[Date of Admission]])</f>
        <v>15</v>
      </c>
    </row>
    <row r="6388" spans="1:23" x14ac:dyDescent="0.3">
      <c r="A6388" t="s">
        <v>23575</v>
      </c>
      <c r="B6388">
        <v>41</v>
      </c>
      <c r="C6388" t="s">
        <v>8</v>
      </c>
      <c r="D6388" t="s">
        <v>16</v>
      </c>
      <c r="E6388" t="s">
        <v>24</v>
      </c>
      <c r="F6388" t="s">
        <v>7</v>
      </c>
      <c r="G6388" s="1">
        <v>43610</v>
      </c>
      <c r="H6388" t="s">
        <v>12005</v>
      </c>
      <c r="I6388" t="s">
        <v>2286</v>
      </c>
      <c r="J6388">
        <v>15101.03105</v>
      </c>
      <c r="K6388" t="s">
        <v>41</v>
      </c>
      <c r="L6388">
        <v>1639</v>
      </c>
      <c r="M6388">
        <v>396</v>
      </c>
      <c r="N6388" t="s">
        <v>42</v>
      </c>
      <c r="O6388" s="1">
        <v>43614</v>
      </c>
      <c r="P6388" t="s">
        <v>49</v>
      </c>
      <c r="Q6388" t="s">
        <v>50</v>
      </c>
      <c r="R6388">
        <f>Healthcare_Data_v1__4[[#This Row],[Discharge Date]]-Healthcare_Data_v1__4[[#This Row],[Date of Admission]]</f>
        <v>4</v>
      </c>
      <c r="S6388" t="str" cm="1">
        <f t="array" ref="S6388">_xlfn.IFS( Healthcare_Data_v1__4[[#This Row],[Days of Stay]]&lt;10,"Low",Healthcare_Data_v1__4[[#This Row],[Days of Stay]]&lt;20,"Med",Healthcare_Data_v1__4[[#This Row],[Days of Stay]]&lt;=30,"High")</f>
        <v>Low</v>
      </c>
      <c r="T6388" t="str">
        <f>CONCATENATE(Healthcare_Data_v1__4[[#This Row],[Medical Condition]],Healthcare_Data_v1__4[[#This Row],[Duration]])</f>
        <v>ObesityLow</v>
      </c>
      <c r="U6388">
        <f>MONTH(Healthcare_Data_v1__4[[#This Row],[Date of Admission]])</f>
        <v>5</v>
      </c>
      <c r="V6388">
        <f>YEAR(Healthcare_Data_v1__4[[#This Row],[Date of Admission]])</f>
        <v>2019</v>
      </c>
      <c r="W6388">
        <f>DAY(Healthcare_Data_v1__4[[#This Row],[Date of Admission]])</f>
        <v>25</v>
      </c>
    </row>
    <row r="6389" spans="1:23" x14ac:dyDescent="0.3">
      <c r="A6389" t="s">
        <v>23576</v>
      </c>
      <c r="B6389">
        <v>84</v>
      </c>
      <c r="C6389" t="s">
        <v>3</v>
      </c>
      <c r="D6389" t="s">
        <v>15</v>
      </c>
      <c r="E6389" t="s">
        <v>26</v>
      </c>
      <c r="F6389" t="s">
        <v>11</v>
      </c>
      <c r="G6389" s="1">
        <v>44888</v>
      </c>
      <c r="H6389" t="s">
        <v>12006</v>
      </c>
      <c r="I6389" t="s">
        <v>12007</v>
      </c>
      <c r="J6389">
        <v>15099.80421</v>
      </c>
      <c r="K6389" t="s">
        <v>47</v>
      </c>
      <c r="L6389">
        <v>77648</v>
      </c>
      <c r="M6389">
        <v>447</v>
      </c>
      <c r="N6389" t="s">
        <v>42</v>
      </c>
      <c r="O6389" s="1">
        <v>44897</v>
      </c>
      <c r="P6389" t="s">
        <v>49</v>
      </c>
      <c r="Q6389" t="s">
        <v>57</v>
      </c>
      <c r="R6389">
        <f>Healthcare_Data_v1__4[[#This Row],[Discharge Date]]-Healthcare_Data_v1__4[[#This Row],[Date of Admission]]</f>
        <v>9</v>
      </c>
      <c r="S6389" t="str" cm="1">
        <f t="array" ref="S6389">_xlfn.IFS( Healthcare_Data_v1__4[[#This Row],[Days of Stay]]&lt;10,"Low",Healthcare_Data_v1__4[[#This Row],[Days of Stay]]&lt;20,"Med",Healthcare_Data_v1__4[[#This Row],[Days of Stay]]&lt;=30,"High")</f>
        <v>Low</v>
      </c>
      <c r="T6389" t="str">
        <f>CONCATENATE(Healthcare_Data_v1__4[[#This Row],[Medical Condition]],Healthcare_Data_v1__4[[#This Row],[Duration]])</f>
        <v>CancerLow</v>
      </c>
      <c r="U6389">
        <f>MONTH(Healthcare_Data_v1__4[[#This Row],[Date of Admission]])</f>
        <v>11</v>
      </c>
      <c r="V6389">
        <f>YEAR(Healthcare_Data_v1__4[[#This Row],[Date of Admission]])</f>
        <v>2022</v>
      </c>
      <c r="W6389">
        <f>DAY(Healthcare_Data_v1__4[[#This Row],[Date of Admission]])</f>
        <v>23</v>
      </c>
    </row>
    <row r="6390" spans="1:23" x14ac:dyDescent="0.3">
      <c r="A6390" t="s">
        <v>10553</v>
      </c>
      <c r="B6390">
        <v>68</v>
      </c>
      <c r="C6390" t="s">
        <v>3</v>
      </c>
      <c r="D6390" t="s">
        <v>15</v>
      </c>
      <c r="E6390" t="s">
        <v>23</v>
      </c>
      <c r="F6390" t="s">
        <v>10</v>
      </c>
      <c r="G6390" s="1">
        <v>44238</v>
      </c>
      <c r="H6390" t="s">
        <v>12008</v>
      </c>
      <c r="I6390" t="s">
        <v>12009</v>
      </c>
      <c r="J6390">
        <v>15096.3537</v>
      </c>
      <c r="K6390" t="s">
        <v>66</v>
      </c>
      <c r="L6390">
        <v>18712</v>
      </c>
      <c r="M6390">
        <v>415</v>
      </c>
      <c r="N6390" t="s">
        <v>48</v>
      </c>
      <c r="O6390" s="1">
        <v>44254</v>
      </c>
      <c r="P6390" t="s">
        <v>85</v>
      </c>
      <c r="Q6390" t="s">
        <v>50</v>
      </c>
      <c r="R6390">
        <f>Healthcare_Data_v1__4[[#This Row],[Discharge Date]]-Healthcare_Data_v1__4[[#This Row],[Date of Admission]]</f>
        <v>16</v>
      </c>
      <c r="S6390" t="str" cm="1">
        <f t="array" ref="S6390">_xlfn.IFS( Healthcare_Data_v1__4[[#This Row],[Days of Stay]]&lt;10,"Low",Healthcare_Data_v1__4[[#This Row],[Days of Stay]]&lt;20,"Med",Healthcare_Data_v1__4[[#This Row],[Days of Stay]]&lt;=30,"High")</f>
        <v>Med</v>
      </c>
      <c r="T6390" t="str">
        <f>CONCATENATE(Healthcare_Data_v1__4[[#This Row],[Medical Condition]],Healthcare_Data_v1__4[[#This Row],[Duration]])</f>
        <v>HypertensionMed</v>
      </c>
      <c r="U6390">
        <f>MONTH(Healthcare_Data_v1__4[[#This Row],[Date of Admission]])</f>
        <v>2</v>
      </c>
      <c r="V6390">
        <f>YEAR(Healthcare_Data_v1__4[[#This Row],[Date of Admission]])</f>
        <v>2021</v>
      </c>
      <c r="W6390">
        <f>DAY(Healthcare_Data_v1__4[[#This Row],[Date of Admission]])</f>
        <v>11</v>
      </c>
    </row>
    <row r="6391" spans="1:23" x14ac:dyDescent="0.3">
      <c r="A6391" t="s">
        <v>23577</v>
      </c>
      <c r="B6391">
        <v>77</v>
      </c>
      <c r="C6391" t="s">
        <v>3</v>
      </c>
      <c r="D6391" t="s">
        <v>15</v>
      </c>
      <c r="E6391" t="s">
        <v>19</v>
      </c>
      <c r="F6391" t="s">
        <v>4</v>
      </c>
      <c r="G6391" s="1">
        <v>45227</v>
      </c>
      <c r="H6391" t="s">
        <v>12010</v>
      </c>
      <c r="I6391" t="s">
        <v>12011</v>
      </c>
      <c r="J6391">
        <v>15096.25232</v>
      </c>
      <c r="K6391" t="s">
        <v>41</v>
      </c>
      <c r="L6391">
        <v>41475</v>
      </c>
      <c r="M6391">
        <v>309</v>
      </c>
      <c r="N6391" t="s">
        <v>55</v>
      </c>
      <c r="O6391" s="1">
        <v>45246</v>
      </c>
      <c r="P6391" t="s">
        <v>56</v>
      </c>
      <c r="Q6391" t="s">
        <v>57</v>
      </c>
      <c r="R6391">
        <f>Healthcare_Data_v1__4[[#This Row],[Discharge Date]]-Healthcare_Data_v1__4[[#This Row],[Date of Admission]]</f>
        <v>19</v>
      </c>
      <c r="S6391" t="str" cm="1">
        <f t="array" ref="S6391">_xlfn.IFS( Healthcare_Data_v1__4[[#This Row],[Days of Stay]]&lt;10,"Low",Healthcare_Data_v1__4[[#This Row],[Days of Stay]]&lt;20,"Med",Healthcare_Data_v1__4[[#This Row],[Days of Stay]]&lt;=30,"High")</f>
        <v>Med</v>
      </c>
      <c r="T6391" t="str">
        <f>CONCATENATE(Healthcare_Data_v1__4[[#This Row],[Medical Condition]],Healthcare_Data_v1__4[[#This Row],[Duration]])</f>
        <v>DiabetesMed</v>
      </c>
      <c r="U6391">
        <f>MONTH(Healthcare_Data_v1__4[[#This Row],[Date of Admission]])</f>
        <v>10</v>
      </c>
      <c r="V6391">
        <f>YEAR(Healthcare_Data_v1__4[[#This Row],[Date of Admission]])</f>
        <v>2023</v>
      </c>
      <c r="W6391">
        <f>DAY(Healthcare_Data_v1__4[[#This Row],[Date of Admission]])</f>
        <v>28</v>
      </c>
    </row>
    <row r="6392" spans="1:23" x14ac:dyDescent="0.3">
      <c r="A6392" t="s">
        <v>23578</v>
      </c>
      <c r="B6392">
        <v>71</v>
      </c>
      <c r="C6392" t="s">
        <v>3</v>
      </c>
      <c r="D6392" t="s">
        <v>16</v>
      </c>
      <c r="E6392" t="s">
        <v>23</v>
      </c>
      <c r="F6392" t="s">
        <v>4</v>
      </c>
      <c r="G6392" s="1">
        <v>44088</v>
      </c>
      <c r="H6392" t="s">
        <v>12012</v>
      </c>
      <c r="I6392" t="s">
        <v>12013</v>
      </c>
      <c r="J6392">
        <v>15095.48121</v>
      </c>
      <c r="K6392" t="s">
        <v>69</v>
      </c>
      <c r="L6392">
        <v>53384</v>
      </c>
      <c r="M6392">
        <v>319</v>
      </c>
      <c r="N6392" t="s">
        <v>55</v>
      </c>
      <c r="O6392" s="1">
        <v>44090</v>
      </c>
      <c r="P6392" t="s">
        <v>49</v>
      </c>
      <c r="Q6392" t="s">
        <v>57</v>
      </c>
      <c r="R6392">
        <f>Healthcare_Data_v1__4[[#This Row],[Discharge Date]]-Healthcare_Data_v1__4[[#This Row],[Date of Admission]]</f>
        <v>2</v>
      </c>
      <c r="S6392" t="str" cm="1">
        <f t="array" ref="S6392">_xlfn.IFS( Healthcare_Data_v1__4[[#This Row],[Days of Stay]]&lt;10,"Low",Healthcare_Data_v1__4[[#This Row],[Days of Stay]]&lt;20,"Med",Healthcare_Data_v1__4[[#This Row],[Days of Stay]]&lt;=30,"High")</f>
        <v>Low</v>
      </c>
      <c r="T6392" t="str">
        <f>CONCATENATE(Healthcare_Data_v1__4[[#This Row],[Medical Condition]],Healthcare_Data_v1__4[[#This Row],[Duration]])</f>
        <v>DiabetesLow</v>
      </c>
      <c r="U6392">
        <f>MONTH(Healthcare_Data_v1__4[[#This Row],[Date of Admission]])</f>
        <v>9</v>
      </c>
      <c r="V6392">
        <f>YEAR(Healthcare_Data_v1__4[[#This Row],[Date of Admission]])</f>
        <v>2020</v>
      </c>
      <c r="W6392">
        <f>DAY(Healthcare_Data_v1__4[[#This Row],[Date of Admission]])</f>
        <v>14</v>
      </c>
    </row>
    <row r="6393" spans="1:23" x14ac:dyDescent="0.3">
      <c r="A6393" t="s">
        <v>23579</v>
      </c>
      <c r="B6393">
        <v>74</v>
      </c>
      <c r="C6393" t="s">
        <v>3</v>
      </c>
      <c r="D6393" t="s">
        <v>15</v>
      </c>
      <c r="E6393" t="s">
        <v>22</v>
      </c>
      <c r="F6393" t="s">
        <v>9</v>
      </c>
      <c r="G6393" s="1">
        <v>43991</v>
      </c>
      <c r="H6393" t="s">
        <v>7894</v>
      </c>
      <c r="I6393" t="s">
        <v>12014</v>
      </c>
      <c r="J6393">
        <v>15093.70275</v>
      </c>
      <c r="K6393" t="s">
        <v>41</v>
      </c>
      <c r="L6393">
        <v>18864</v>
      </c>
      <c r="M6393">
        <v>458</v>
      </c>
      <c r="N6393" t="s">
        <v>42</v>
      </c>
      <c r="O6393" s="1">
        <v>43994</v>
      </c>
      <c r="P6393" t="s">
        <v>60</v>
      </c>
      <c r="Q6393" t="s">
        <v>57</v>
      </c>
      <c r="R6393">
        <f>Healthcare_Data_v1__4[[#This Row],[Discharge Date]]-Healthcare_Data_v1__4[[#This Row],[Date of Admission]]</f>
        <v>3</v>
      </c>
      <c r="S6393" t="str" cm="1">
        <f t="array" ref="S6393">_xlfn.IFS( Healthcare_Data_v1__4[[#This Row],[Days of Stay]]&lt;10,"Low",Healthcare_Data_v1__4[[#This Row],[Days of Stay]]&lt;20,"Med",Healthcare_Data_v1__4[[#This Row],[Days of Stay]]&lt;=30,"High")</f>
        <v>Low</v>
      </c>
      <c r="T6393" t="str">
        <f>CONCATENATE(Healthcare_Data_v1__4[[#This Row],[Medical Condition]],Healthcare_Data_v1__4[[#This Row],[Duration]])</f>
        <v>ArthritisLow</v>
      </c>
      <c r="U6393">
        <f>MONTH(Healthcare_Data_v1__4[[#This Row],[Date of Admission]])</f>
        <v>6</v>
      </c>
      <c r="V6393">
        <f>YEAR(Healthcare_Data_v1__4[[#This Row],[Date of Admission]])</f>
        <v>2020</v>
      </c>
      <c r="W6393">
        <f>DAY(Healthcare_Data_v1__4[[#This Row],[Date of Admission]])</f>
        <v>9</v>
      </c>
    </row>
    <row r="6394" spans="1:23" x14ac:dyDescent="0.3">
      <c r="A6394" t="s">
        <v>23580</v>
      </c>
      <c r="B6394">
        <v>81</v>
      </c>
      <c r="C6394" t="s">
        <v>3</v>
      </c>
      <c r="D6394" t="s">
        <v>15</v>
      </c>
      <c r="E6394" t="s">
        <v>19</v>
      </c>
      <c r="F6394" t="s">
        <v>11</v>
      </c>
      <c r="G6394" s="1">
        <v>43784</v>
      </c>
      <c r="H6394" t="s">
        <v>12015</v>
      </c>
      <c r="I6394" t="s">
        <v>12016</v>
      </c>
      <c r="J6394">
        <v>15092.00063</v>
      </c>
      <c r="K6394" t="s">
        <v>41</v>
      </c>
      <c r="L6394">
        <v>15209</v>
      </c>
      <c r="M6394">
        <v>227</v>
      </c>
      <c r="N6394" t="s">
        <v>48</v>
      </c>
      <c r="O6394" s="1">
        <v>43814</v>
      </c>
      <c r="P6394" t="s">
        <v>43</v>
      </c>
      <c r="Q6394" t="s">
        <v>50</v>
      </c>
      <c r="R6394">
        <f>Healthcare_Data_v1__4[[#This Row],[Discharge Date]]-Healthcare_Data_v1__4[[#This Row],[Date of Admission]]</f>
        <v>30</v>
      </c>
      <c r="S6394" t="str" cm="1">
        <f t="array" ref="S6394">_xlfn.IFS( Healthcare_Data_v1__4[[#This Row],[Days of Stay]]&lt;10,"Low",Healthcare_Data_v1__4[[#This Row],[Days of Stay]]&lt;20,"Med",Healthcare_Data_v1__4[[#This Row],[Days of Stay]]&lt;=30,"High")</f>
        <v>High</v>
      </c>
      <c r="T6394" t="str">
        <f>CONCATENATE(Healthcare_Data_v1__4[[#This Row],[Medical Condition]],Healthcare_Data_v1__4[[#This Row],[Duration]])</f>
        <v>CancerHigh</v>
      </c>
      <c r="U6394">
        <f>MONTH(Healthcare_Data_v1__4[[#This Row],[Date of Admission]])</f>
        <v>11</v>
      </c>
      <c r="V6394">
        <f>YEAR(Healthcare_Data_v1__4[[#This Row],[Date of Admission]])</f>
        <v>2019</v>
      </c>
      <c r="W6394">
        <f>DAY(Healthcare_Data_v1__4[[#This Row],[Date of Admission]])</f>
        <v>15</v>
      </c>
    </row>
    <row r="6395" spans="1:23" x14ac:dyDescent="0.3">
      <c r="A6395" t="s">
        <v>23581</v>
      </c>
      <c r="B6395">
        <v>33</v>
      </c>
      <c r="C6395" t="s">
        <v>5</v>
      </c>
      <c r="D6395" t="s">
        <v>16</v>
      </c>
      <c r="E6395" t="s">
        <v>21</v>
      </c>
      <c r="F6395" t="s">
        <v>6</v>
      </c>
      <c r="G6395" s="1">
        <v>45068</v>
      </c>
      <c r="H6395" t="s">
        <v>12017</v>
      </c>
      <c r="I6395" t="s">
        <v>12018</v>
      </c>
      <c r="J6395">
        <v>15090.988499999999</v>
      </c>
      <c r="K6395" t="s">
        <v>69</v>
      </c>
      <c r="L6395">
        <v>34357</v>
      </c>
      <c r="M6395">
        <v>154</v>
      </c>
      <c r="N6395" t="s">
        <v>42</v>
      </c>
      <c r="O6395" s="1">
        <v>45087</v>
      </c>
      <c r="P6395" t="s">
        <v>43</v>
      </c>
      <c r="Q6395" t="s">
        <v>57</v>
      </c>
      <c r="R6395">
        <f>Healthcare_Data_v1__4[[#This Row],[Discharge Date]]-Healthcare_Data_v1__4[[#This Row],[Date of Admission]]</f>
        <v>19</v>
      </c>
      <c r="S6395" t="str" cm="1">
        <f t="array" ref="S6395">_xlfn.IFS( Healthcare_Data_v1__4[[#This Row],[Days of Stay]]&lt;10,"Low",Healthcare_Data_v1__4[[#This Row],[Days of Stay]]&lt;20,"Med",Healthcare_Data_v1__4[[#This Row],[Days of Stay]]&lt;=30,"High")</f>
        <v>Med</v>
      </c>
      <c r="T6395" t="str">
        <f>CONCATENATE(Healthcare_Data_v1__4[[#This Row],[Medical Condition]],Healthcare_Data_v1__4[[#This Row],[Duration]])</f>
        <v>AsthmaMed</v>
      </c>
      <c r="U6395">
        <f>MONTH(Healthcare_Data_v1__4[[#This Row],[Date of Admission]])</f>
        <v>5</v>
      </c>
      <c r="V6395">
        <f>YEAR(Healthcare_Data_v1__4[[#This Row],[Date of Admission]])</f>
        <v>2023</v>
      </c>
      <c r="W6395">
        <f>DAY(Healthcare_Data_v1__4[[#This Row],[Date of Admission]])</f>
        <v>22</v>
      </c>
    </row>
    <row r="6396" spans="1:23" x14ac:dyDescent="0.3">
      <c r="A6396" t="s">
        <v>23582</v>
      </c>
      <c r="B6396">
        <v>40</v>
      </c>
      <c r="C6396" t="s">
        <v>8</v>
      </c>
      <c r="D6396" t="s">
        <v>16</v>
      </c>
      <c r="E6396" t="s">
        <v>23</v>
      </c>
      <c r="F6396" t="s">
        <v>4</v>
      </c>
      <c r="G6396" s="1">
        <v>43687</v>
      </c>
      <c r="H6396" t="s">
        <v>12019</v>
      </c>
      <c r="I6396" t="s">
        <v>12020</v>
      </c>
      <c r="J6396">
        <v>15090.57393</v>
      </c>
      <c r="K6396" t="s">
        <v>69</v>
      </c>
      <c r="L6396">
        <v>9873</v>
      </c>
      <c r="M6396">
        <v>416</v>
      </c>
      <c r="N6396" t="s">
        <v>55</v>
      </c>
      <c r="O6396" s="1">
        <v>43703</v>
      </c>
      <c r="P6396" t="s">
        <v>56</v>
      </c>
      <c r="Q6396" t="s">
        <v>44</v>
      </c>
      <c r="R6396">
        <f>Healthcare_Data_v1__4[[#This Row],[Discharge Date]]-Healthcare_Data_v1__4[[#This Row],[Date of Admission]]</f>
        <v>16</v>
      </c>
      <c r="S6396" t="str" cm="1">
        <f t="array" ref="S6396">_xlfn.IFS( Healthcare_Data_v1__4[[#This Row],[Days of Stay]]&lt;10,"Low",Healthcare_Data_v1__4[[#This Row],[Days of Stay]]&lt;20,"Med",Healthcare_Data_v1__4[[#This Row],[Days of Stay]]&lt;=30,"High")</f>
        <v>Med</v>
      </c>
      <c r="T6396" t="str">
        <f>CONCATENATE(Healthcare_Data_v1__4[[#This Row],[Medical Condition]],Healthcare_Data_v1__4[[#This Row],[Duration]])</f>
        <v>DiabetesMed</v>
      </c>
      <c r="U6396">
        <f>MONTH(Healthcare_Data_v1__4[[#This Row],[Date of Admission]])</f>
        <v>8</v>
      </c>
      <c r="V6396">
        <f>YEAR(Healthcare_Data_v1__4[[#This Row],[Date of Admission]])</f>
        <v>2019</v>
      </c>
      <c r="W6396">
        <f>DAY(Healthcare_Data_v1__4[[#This Row],[Date of Admission]])</f>
        <v>10</v>
      </c>
    </row>
    <row r="6397" spans="1:23" x14ac:dyDescent="0.3">
      <c r="A6397" t="s">
        <v>23583</v>
      </c>
      <c r="B6397">
        <v>61</v>
      </c>
      <c r="C6397" t="s">
        <v>3</v>
      </c>
      <c r="D6397" t="s">
        <v>16</v>
      </c>
      <c r="E6397" t="s">
        <v>19</v>
      </c>
      <c r="F6397" t="s">
        <v>9</v>
      </c>
      <c r="G6397" s="1">
        <v>44300</v>
      </c>
      <c r="H6397" t="s">
        <v>23584</v>
      </c>
      <c r="I6397" t="s">
        <v>12021</v>
      </c>
      <c r="J6397">
        <v>15082.817779999999</v>
      </c>
      <c r="K6397" t="s">
        <v>69</v>
      </c>
      <c r="L6397">
        <v>20927</v>
      </c>
      <c r="M6397">
        <v>261</v>
      </c>
      <c r="N6397" t="s">
        <v>55</v>
      </c>
      <c r="O6397" s="1">
        <v>44319</v>
      </c>
      <c r="P6397" t="s">
        <v>43</v>
      </c>
      <c r="Q6397" t="s">
        <v>50</v>
      </c>
      <c r="R6397">
        <f>Healthcare_Data_v1__4[[#This Row],[Discharge Date]]-Healthcare_Data_v1__4[[#This Row],[Date of Admission]]</f>
        <v>19</v>
      </c>
      <c r="S6397" t="str" cm="1">
        <f t="array" ref="S6397">_xlfn.IFS( Healthcare_Data_v1__4[[#This Row],[Days of Stay]]&lt;10,"Low",Healthcare_Data_v1__4[[#This Row],[Days of Stay]]&lt;20,"Med",Healthcare_Data_v1__4[[#This Row],[Days of Stay]]&lt;=30,"High")</f>
        <v>Med</v>
      </c>
      <c r="T6397" t="str">
        <f>CONCATENATE(Healthcare_Data_v1__4[[#This Row],[Medical Condition]],Healthcare_Data_v1__4[[#This Row],[Duration]])</f>
        <v>ArthritisMed</v>
      </c>
      <c r="U6397">
        <f>MONTH(Healthcare_Data_v1__4[[#This Row],[Date of Admission]])</f>
        <v>4</v>
      </c>
      <c r="V6397">
        <f>YEAR(Healthcare_Data_v1__4[[#This Row],[Date of Admission]])</f>
        <v>2021</v>
      </c>
      <c r="W6397">
        <f>DAY(Healthcare_Data_v1__4[[#This Row],[Date of Admission]])</f>
        <v>14</v>
      </c>
    </row>
    <row r="6398" spans="1:23" x14ac:dyDescent="0.3">
      <c r="A6398" t="s">
        <v>23585</v>
      </c>
      <c r="B6398">
        <v>49</v>
      </c>
      <c r="C6398" t="s">
        <v>8</v>
      </c>
      <c r="D6398" t="s">
        <v>15</v>
      </c>
      <c r="E6398" t="s">
        <v>23</v>
      </c>
      <c r="F6398" t="s">
        <v>11</v>
      </c>
      <c r="G6398" s="1">
        <v>44877</v>
      </c>
      <c r="H6398" t="s">
        <v>12022</v>
      </c>
      <c r="I6398" t="s">
        <v>12023</v>
      </c>
      <c r="J6398">
        <v>15074.5144</v>
      </c>
      <c r="K6398" t="s">
        <v>47</v>
      </c>
      <c r="L6398">
        <v>28703</v>
      </c>
      <c r="M6398">
        <v>131</v>
      </c>
      <c r="N6398" t="s">
        <v>42</v>
      </c>
      <c r="O6398" s="1">
        <v>44882</v>
      </c>
      <c r="P6398" t="s">
        <v>43</v>
      </c>
      <c r="Q6398" t="s">
        <v>50</v>
      </c>
      <c r="R6398">
        <f>Healthcare_Data_v1__4[[#This Row],[Discharge Date]]-Healthcare_Data_v1__4[[#This Row],[Date of Admission]]</f>
        <v>5</v>
      </c>
      <c r="S6398" t="str" cm="1">
        <f t="array" ref="S6398">_xlfn.IFS( Healthcare_Data_v1__4[[#This Row],[Days of Stay]]&lt;10,"Low",Healthcare_Data_v1__4[[#This Row],[Days of Stay]]&lt;20,"Med",Healthcare_Data_v1__4[[#This Row],[Days of Stay]]&lt;=30,"High")</f>
        <v>Low</v>
      </c>
      <c r="T6398" t="str">
        <f>CONCATENATE(Healthcare_Data_v1__4[[#This Row],[Medical Condition]],Healthcare_Data_v1__4[[#This Row],[Duration]])</f>
        <v>CancerLow</v>
      </c>
      <c r="U6398">
        <f>MONTH(Healthcare_Data_v1__4[[#This Row],[Date of Admission]])</f>
        <v>11</v>
      </c>
      <c r="V6398">
        <f>YEAR(Healthcare_Data_v1__4[[#This Row],[Date of Admission]])</f>
        <v>2022</v>
      </c>
      <c r="W6398">
        <f>DAY(Healthcare_Data_v1__4[[#This Row],[Date of Admission]])</f>
        <v>12</v>
      </c>
    </row>
    <row r="6399" spans="1:23" x14ac:dyDescent="0.3">
      <c r="A6399" t="s">
        <v>23586</v>
      </c>
      <c r="B6399">
        <v>59</v>
      </c>
      <c r="C6399" t="s">
        <v>3</v>
      </c>
      <c r="D6399" t="s">
        <v>15</v>
      </c>
      <c r="E6399" t="s">
        <v>24</v>
      </c>
      <c r="F6399" t="s">
        <v>4</v>
      </c>
      <c r="G6399" s="1">
        <v>44592</v>
      </c>
      <c r="H6399" t="s">
        <v>3799</v>
      </c>
      <c r="I6399" t="s">
        <v>12024</v>
      </c>
      <c r="J6399">
        <v>15068.949210000001</v>
      </c>
      <c r="K6399" t="s">
        <v>69</v>
      </c>
      <c r="L6399">
        <v>1714</v>
      </c>
      <c r="M6399">
        <v>461</v>
      </c>
      <c r="N6399" t="s">
        <v>55</v>
      </c>
      <c r="O6399" s="1">
        <v>44606</v>
      </c>
      <c r="P6399" t="s">
        <v>43</v>
      </c>
      <c r="Q6399" t="s">
        <v>57</v>
      </c>
      <c r="R6399">
        <f>Healthcare_Data_v1__4[[#This Row],[Discharge Date]]-Healthcare_Data_v1__4[[#This Row],[Date of Admission]]</f>
        <v>14</v>
      </c>
      <c r="S6399" t="str" cm="1">
        <f t="array" ref="S6399">_xlfn.IFS( Healthcare_Data_v1__4[[#This Row],[Days of Stay]]&lt;10,"Low",Healthcare_Data_v1__4[[#This Row],[Days of Stay]]&lt;20,"Med",Healthcare_Data_v1__4[[#This Row],[Days of Stay]]&lt;=30,"High")</f>
        <v>Med</v>
      </c>
      <c r="T6399" t="str">
        <f>CONCATENATE(Healthcare_Data_v1__4[[#This Row],[Medical Condition]],Healthcare_Data_v1__4[[#This Row],[Duration]])</f>
        <v>DiabetesMed</v>
      </c>
      <c r="U6399">
        <f>MONTH(Healthcare_Data_v1__4[[#This Row],[Date of Admission]])</f>
        <v>1</v>
      </c>
      <c r="V6399">
        <f>YEAR(Healthcare_Data_v1__4[[#This Row],[Date of Admission]])</f>
        <v>2022</v>
      </c>
      <c r="W6399">
        <f>DAY(Healthcare_Data_v1__4[[#This Row],[Date of Admission]])</f>
        <v>31</v>
      </c>
    </row>
    <row r="6400" spans="1:23" x14ac:dyDescent="0.3">
      <c r="A6400" t="s">
        <v>23587</v>
      </c>
      <c r="B6400">
        <v>58</v>
      </c>
      <c r="C6400" t="s">
        <v>3</v>
      </c>
      <c r="D6400" t="s">
        <v>16</v>
      </c>
      <c r="E6400" t="s">
        <v>25</v>
      </c>
      <c r="F6400" t="s">
        <v>6</v>
      </c>
      <c r="G6400" s="1">
        <v>44623</v>
      </c>
      <c r="H6400" t="s">
        <v>12025</v>
      </c>
      <c r="I6400" t="s">
        <v>12026</v>
      </c>
      <c r="J6400">
        <v>15063.90251</v>
      </c>
      <c r="K6400" t="s">
        <v>63</v>
      </c>
      <c r="L6400">
        <v>13781</v>
      </c>
      <c r="M6400">
        <v>476</v>
      </c>
      <c r="N6400" t="s">
        <v>55</v>
      </c>
      <c r="O6400" s="1">
        <v>44653</v>
      </c>
      <c r="P6400" t="s">
        <v>60</v>
      </c>
      <c r="Q6400" t="s">
        <v>50</v>
      </c>
      <c r="R6400">
        <f>Healthcare_Data_v1__4[[#This Row],[Discharge Date]]-Healthcare_Data_v1__4[[#This Row],[Date of Admission]]</f>
        <v>30</v>
      </c>
      <c r="S6400" t="str" cm="1">
        <f t="array" ref="S6400">_xlfn.IFS( Healthcare_Data_v1__4[[#This Row],[Days of Stay]]&lt;10,"Low",Healthcare_Data_v1__4[[#This Row],[Days of Stay]]&lt;20,"Med",Healthcare_Data_v1__4[[#This Row],[Days of Stay]]&lt;=30,"High")</f>
        <v>High</v>
      </c>
      <c r="T6400" t="str">
        <f>CONCATENATE(Healthcare_Data_v1__4[[#This Row],[Medical Condition]],Healthcare_Data_v1__4[[#This Row],[Duration]])</f>
        <v>AsthmaHigh</v>
      </c>
      <c r="U6400">
        <f>MONTH(Healthcare_Data_v1__4[[#This Row],[Date of Admission]])</f>
        <v>3</v>
      </c>
      <c r="V6400">
        <f>YEAR(Healthcare_Data_v1__4[[#This Row],[Date of Admission]])</f>
        <v>2022</v>
      </c>
      <c r="W6400">
        <f>DAY(Healthcare_Data_v1__4[[#This Row],[Date of Admission]])</f>
        <v>3</v>
      </c>
    </row>
    <row r="6401" spans="1:23" x14ac:dyDescent="0.3">
      <c r="A6401" t="s">
        <v>23588</v>
      </c>
      <c r="B6401">
        <v>51</v>
      </c>
      <c r="C6401" t="s">
        <v>8</v>
      </c>
      <c r="D6401" t="s">
        <v>15</v>
      </c>
      <c r="E6401" t="s">
        <v>23</v>
      </c>
      <c r="F6401" t="s">
        <v>4</v>
      </c>
      <c r="G6401" s="1">
        <v>44542</v>
      </c>
      <c r="H6401" t="s">
        <v>8063</v>
      </c>
      <c r="I6401" t="s">
        <v>12027</v>
      </c>
      <c r="J6401">
        <v>15061.60246</v>
      </c>
      <c r="K6401" t="s">
        <v>63</v>
      </c>
      <c r="L6401">
        <v>18733</v>
      </c>
      <c r="M6401">
        <v>196</v>
      </c>
      <c r="N6401" t="s">
        <v>55</v>
      </c>
      <c r="O6401" s="1">
        <v>44568</v>
      </c>
      <c r="P6401" t="s">
        <v>60</v>
      </c>
      <c r="Q6401" t="s">
        <v>57</v>
      </c>
      <c r="R6401">
        <f>Healthcare_Data_v1__4[[#This Row],[Discharge Date]]-Healthcare_Data_v1__4[[#This Row],[Date of Admission]]</f>
        <v>26</v>
      </c>
      <c r="S6401" t="str" cm="1">
        <f t="array" ref="S6401">_xlfn.IFS( Healthcare_Data_v1__4[[#This Row],[Days of Stay]]&lt;10,"Low",Healthcare_Data_v1__4[[#This Row],[Days of Stay]]&lt;20,"Med",Healthcare_Data_v1__4[[#This Row],[Days of Stay]]&lt;=30,"High")</f>
        <v>High</v>
      </c>
      <c r="T6401" t="str">
        <f>CONCATENATE(Healthcare_Data_v1__4[[#This Row],[Medical Condition]],Healthcare_Data_v1__4[[#This Row],[Duration]])</f>
        <v>DiabetesHigh</v>
      </c>
      <c r="U6401">
        <f>MONTH(Healthcare_Data_v1__4[[#This Row],[Date of Admission]])</f>
        <v>12</v>
      </c>
      <c r="V6401">
        <f>YEAR(Healthcare_Data_v1__4[[#This Row],[Date of Admission]])</f>
        <v>2021</v>
      </c>
      <c r="W6401">
        <f>DAY(Healthcare_Data_v1__4[[#This Row],[Date of Admission]])</f>
        <v>12</v>
      </c>
    </row>
    <row r="6402" spans="1:23" x14ac:dyDescent="0.3">
      <c r="A6402" t="s">
        <v>23589</v>
      </c>
      <c r="B6402">
        <v>30</v>
      </c>
      <c r="C6402" t="s">
        <v>5</v>
      </c>
      <c r="D6402" t="s">
        <v>15</v>
      </c>
      <c r="E6402" t="s">
        <v>25</v>
      </c>
      <c r="F6402" t="s">
        <v>10</v>
      </c>
      <c r="G6402" s="1">
        <v>45192</v>
      </c>
      <c r="H6402" t="s">
        <v>12028</v>
      </c>
      <c r="I6402" t="s">
        <v>12029</v>
      </c>
      <c r="J6402">
        <v>15056.405489999999</v>
      </c>
      <c r="K6402" t="s">
        <v>69</v>
      </c>
      <c r="L6402">
        <v>31404</v>
      </c>
      <c r="M6402">
        <v>469</v>
      </c>
      <c r="N6402" t="s">
        <v>55</v>
      </c>
      <c r="O6402" s="1">
        <v>45197</v>
      </c>
      <c r="P6402" t="s">
        <v>43</v>
      </c>
      <c r="Q6402" t="s">
        <v>57</v>
      </c>
      <c r="R6402">
        <f>Healthcare_Data_v1__4[[#This Row],[Discharge Date]]-Healthcare_Data_v1__4[[#This Row],[Date of Admission]]</f>
        <v>5</v>
      </c>
      <c r="S6402" t="str" cm="1">
        <f t="array" ref="S6402">_xlfn.IFS( Healthcare_Data_v1__4[[#This Row],[Days of Stay]]&lt;10,"Low",Healthcare_Data_v1__4[[#This Row],[Days of Stay]]&lt;20,"Med",Healthcare_Data_v1__4[[#This Row],[Days of Stay]]&lt;=30,"High")</f>
        <v>Low</v>
      </c>
      <c r="T6402" t="str">
        <f>CONCATENATE(Healthcare_Data_v1__4[[#This Row],[Medical Condition]],Healthcare_Data_v1__4[[#This Row],[Duration]])</f>
        <v>HypertensionLow</v>
      </c>
      <c r="U6402">
        <f>MONTH(Healthcare_Data_v1__4[[#This Row],[Date of Admission]])</f>
        <v>9</v>
      </c>
      <c r="V6402">
        <f>YEAR(Healthcare_Data_v1__4[[#This Row],[Date of Admission]])</f>
        <v>2023</v>
      </c>
      <c r="W6402">
        <f>DAY(Healthcare_Data_v1__4[[#This Row],[Date of Admission]])</f>
        <v>23</v>
      </c>
    </row>
    <row r="6403" spans="1:23" x14ac:dyDescent="0.3">
      <c r="A6403" t="s">
        <v>23590</v>
      </c>
      <c r="B6403">
        <v>45</v>
      </c>
      <c r="C6403" t="s">
        <v>8</v>
      </c>
      <c r="D6403" t="s">
        <v>15</v>
      </c>
      <c r="E6403" t="s">
        <v>22</v>
      </c>
      <c r="F6403" t="s">
        <v>6</v>
      </c>
      <c r="G6403" s="1">
        <v>44236</v>
      </c>
      <c r="H6403" t="s">
        <v>9073</v>
      </c>
      <c r="I6403" t="s">
        <v>12030</v>
      </c>
      <c r="J6403">
        <v>15050.117899999999</v>
      </c>
      <c r="K6403" t="s">
        <v>47</v>
      </c>
      <c r="L6403">
        <v>1359</v>
      </c>
      <c r="M6403">
        <v>307</v>
      </c>
      <c r="N6403" t="s">
        <v>55</v>
      </c>
      <c r="O6403" s="1">
        <v>44266</v>
      </c>
      <c r="P6403" t="s">
        <v>56</v>
      </c>
      <c r="Q6403" t="s">
        <v>57</v>
      </c>
      <c r="R6403">
        <f>Healthcare_Data_v1__4[[#This Row],[Discharge Date]]-Healthcare_Data_v1__4[[#This Row],[Date of Admission]]</f>
        <v>30</v>
      </c>
      <c r="S6403" t="str" cm="1">
        <f t="array" ref="S6403">_xlfn.IFS( Healthcare_Data_v1__4[[#This Row],[Days of Stay]]&lt;10,"Low",Healthcare_Data_v1__4[[#This Row],[Days of Stay]]&lt;20,"Med",Healthcare_Data_v1__4[[#This Row],[Days of Stay]]&lt;=30,"High")</f>
        <v>High</v>
      </c>
      <c r="T6403" t="str">
        <f>CONCATENATE(Healthcare_Data_v1__4[[#This Row],[Medical Condition]],Healthcare_Data_v1__4[[#This Row],[Duration]])</f>
        <v>AsthmaHigh</v>
      </c>
      <c r="U6403">
        <f>MONTH(Healthcare_Data_v1__4[[#This Row],[Date of Admission]])</f>
        <v>2</v>
      </c>
      <c r="V6403">
        <f>YEAR(Healthcare_Data_v1__4[[#This Row],[Date of Admission]])</f>
        <v>2021</v>
      </c>
      <c r="W6403">
        <f>DAY(Healthcare_Data_v1__4[[#This Row],[Date of Admission]])</f>
        <v>9</v>
      </c>
    </row>
    <row r="6404" spans="1:23" x14ac:dyDescent="0.3">
      <c r="A6404" t="s">
        <v>23591</v>
      </c>
      <c r="B6404">
        <v>71</v>
      </c>
      <c r="C6404" t="s">
        <v>3</v>
      </c>
      <c r="D6404" t="s">
        <v>16</v>
      </c>
      <c r="E6404" t="s">
        <v>24</v>
      </c>
      <c r="F6404" t="s">
        <v>11</v>
      </c>
      <c r="G6404" s="1">
        <v>45140</v>
      </c>
      <c r="H6404" t="s">
        <v>12031</v>
      </c>
      <c r="I6404" t="s">
        <v>3204</v>
      </c>
      <c r="J6404">
        <v>15049.4437</v>
      </c>
      <c r="K6404" t="s">
        <v>47</v>
      </c>
      <c r="L6404">
        <v>34571</v>
      </c>
      <c r="M6404">
        <v>291</v>
      </c>
      <c r="N6404" t="s">
        <v>55</v>
      </c>
      <c r="O6404" s="1">
        <v>45159</v>
      </c>
      <c r="P6404" t="s">
        <v>43</v>
      </c>
      <c r="Q6404" t="s">
        <v>57</v>
      </c>
      <c r="R6404">
        <f>Healthcare_Data_v1__4[[#This Row],[Discharge Date]]-Healthcare_Data_v1__4[[#This Row],[Date of Admission]]</f>
        <v>19</v>
      </c>
      <c r="S6404" t="str" cm="1">
        <f t="array" ref="S6404">_xlfn.IFS( Healthcare_Data_v1__4[[#This Row],[Days of Stay]]&lt;10,"Low",Healthcare_Data_v1__4[[#This Row],[Days of Stay]]&lt;20,"Med",Healthcare_Data_v1__4[[#This Row],[Days of Stay]]&lt;=30,"High")</f>
        <v>Med</v>
      </c>
      <c r="T6404" t="str">
        <f>CONCATENATE(Healthcare_Data_v1__4[[#This Row],[Medical Condition]],Healthcare_Data_v1__4[[#This Row],[Duration]])</f>
        <v>CancerMed</v>
      </c>
      <c r="U6404">
        <f>MONTH(Healthcare_Data_v1__4[[#This Row],[Date of Admission]])</f>
        <v>8</v>
      </c>
      <c r="V6404">
        <f>YEAR(Healthcare_Data_v1__4[[#This Row],[Date of Admission]])</f>
        <v>2023</v>
      </c>
      <c r="W6404">
        <f>DAY(Healthcare_Data_v1__4[[#This Row],[Date of Admission]])</f>
        <v>2</v>
      </c>
    </row>
    <row r="6405" spans="1:23" x14ac:dyDescent="0.3">
      <c r="A6405" t="s">
        <v>23592</v>
      </c>
      <c r="B6405">
        <v>50</v>
      </c>
      <c r="C6405" t="s">
        <v>8</v>
      </c>
      <c r="D6405" t="s">
        <v>15</v>
      </c>
      <c r="E6405" t="s">
        <v>20</v>
      </c>
      <c r="F6405" t="s">
        <v>9</v>
      </c>
      <c r="G6405" s="1">
        <v>44659</v>
      </c>
      <c r="H6405" t="s">
        <v>12032</v>
      </c>
      <c r="I6405" t="s">
        <v>12033</v>
      </c>
      <c r="J6405">
        <v>15047.660980000001</v>
      </c>
      <c r="K6405" t="s">
        <v>63</v>
      </c>
      <c r="L6405">
        <v>19405</v>
      </c>
      <c r="M6405">
        <v>450</v>
      </c>
      <c r="N6405" t="s">
        <v>55</v>
      </c>
      <c r="O6405" s="1">
        <v>44663</v>
      </c>
      <c r="P6405" t="s">
        <v>43</v>
      </c>
      <c r="Q6405" t="s">
        <v>57</v>
      </c>
      <c r="R6405">
        <f>Healthcare_Data_v1__4[[#This Row],[Discharge Date]]-Healthcare_Data_v1__4[[#This Row],[Date of Admission]]</f>
        <v>4</v>
      </c>
      <c r="S6405" t="str" cm="1">
        <f t="array" ref="S6405">_xlfn.IFS( Healthcare_Data_v1__4[[#This Row],[Days of Stay]]&lt;10,"Low",Healthcare_Data_v1__4[[#This Row],[Days of Stay]]&lt;20,"Med",Healthcare_Data_v1__4[[#This Row],[Days of Stay]]&lt;=30,"High")</f>
        <v>Low</v>
      </c>
      <c r="T6405" t="str">
        <f>CONCATENATE(Healthcare_Data_v1__4[[#This Row],[Medical Condition]],Healthcare_Data_v1__4[[#This Row],[Duration]])</f>
        <v>ArthritisLow</v>
      </c>
      <c r="U6405">
        <f>MONTH(Healthcare_Data_v1__4[[#This Row],[Date of Admission]])</f>
        <v>4</v>
      </c>
      <c r="V6405">
        <f>YEAR(Healthcare_Data_v1__4[[#This Row],[Date of Admission]])</f>
        <v>2022</v>
      </c>
      <c r="W6405">
        <f>DAY(Healthcare_Data_v1__4[[#This Row],[Date of Admission]])</f>
        <v>8</v>
      </c>
    </row>
    <row r="6406" spans="1:23" x14ac:dyDescent="0.3">
      <c r="A6406" t="s">
        <v>2662</v>
      </c>
      <c r="B6406">
        <v>57</v>
      </c>
      <c r="C6406" t="s">
        <v>3</v>
      </c>
      <c r="D6406" t="s">
        <v>15</v>
      </c>
      <c r="E6406" t="s">
        <v>22</v>
      </c>
      <c r="F6406" t="s">
        <v>4</v>
      </c>
      <c r="G6406" s="1">
        <v>44738</v>
      </c>
      <c r="H6406" t="s">
        <v>12034</v>
      </c>
      <c r="I6406" t="s">
        <v>8494</v>
      </c>
      <c r="J6406">
        <v>15041.54441</v>
      </c>
      <c r="K6406" t="s">
        <v>69</v>
      </c>
      <c r="L6406">
        <v>52960</v>
      </c>
      <c r="M6406">
        <v>466</v>
      </c>
      <c r="N6406" t="s">
        <v>55</v>
      </c>
      <c r="O6406" s="1">
        <v>44744</v>
      </c>
      <c r="P6406" t="s">
        <v>56</v>
      </c>
      <c r="Q6406" t="s">
        <v>44</v>
      </c>
      <c r="R6406">
        <f>Healthcare_Data_v1__4[[#This Row],[Discharge Date]]-Healthcare_Data_v1__4[[#This Row],[Date of Admission]]</f>
        <v>6</v>
      </c>
      <c r="S6406" t="str" cm="1">
        <f t="array" ref="S6406">_xlfn.IFS( Healthcare_Data_v1__4[[#This Row],[Days of Stay]]&lt;10,"Low",Healthcare_Data_v1__4[[#This Row],[Days of Stay]]&lt;20,"Med",Healthcare_Data_v1__4[[#This Row],[Days of Stay]]&lt;=30,"High")</f>
        <v>Low</v>
      </c>
      <c r="T6406" t="str">
        <f>CONCATENATE(Healthcare_Data_v1__4[[#This Row],[Medical Condition]],Healthcare_Data_v1__4[[#This Row],[Duration]])</f>
        <v>DiabetesLow</v>
      </c>
      <c r="U6406">
        <f>MONTH(Healthcare_Data_v1__4[[#This Row],[Date of Admission]])</f>
        <v>6</v>
      </c>
      <c r="V6406">
        <f>YEAR(Healthcare_Data_v1__4[[#This Row],[Date of Admission]])</f>
        <v>2022</v>
      </c>
      <c r="W6406">
        <f>DAY(Healthcare_Data_v1__4[[#This Row],[Date of Admission]])</f>
        <v>26</v>
      </c>
    </row>
    <row r="6407" spans="1:23" x14ac:dyDescent="0.3">
      <c r="A6407" t="s">
        <v>23593</v>
      </c>
      <c r="B6407">
        <v>62</v>
      </c>
      <c r="C6407" t="s">
        <v>3</v>
      </c>
      <c r="D6407" t="s">
        <v>15</v>
      </c>
      <c r="E6407" t="s">
        <v>25</v>
      </c>
      <c r="F6407" t="s">
        <v>10</v>
      </c>
      <c r="G6407" s="1">
        <v>43522</v>
      </c>
      <c r="H6407" t="s">
        <v>12035</v>
      </c>
      <c r="I6407" t="s">
        <v>12036</v>
      </c>
      <c r="J6407">
        <v>15039.039919999999</v>
      </c>
      <c r="K6407" t="s">
        <v>66</v>
      </c>
      <c r="L6407">
        <v>25214</v>
      </c>
      <c r="M6407">
        <v>409</v>
      </c>
      <c r="N6407" t="s">
        <v>48</v>
      </c>
      <c r="O6407" s="1">
        <v>43548</v>
      </c>
      <c r="P6407" t="s">
        <v>85</v>
      </c>
      <c r="Q6407" t="s">
        <v>50</v>
      </c>
      <c r="R6407">
        <f>Healthcare_Data_v1__4[[#This Row],[Discharge Date]]-Healthcare_Data_v1__4[[#This Row],[Date of Admission]]</f>
        <v>26</v>
      </c>
      <c r="S6407" t="str" cm="1">
        <f t="array" ref="S6407">_xlfn.IFS( Healthcare_Data_v1__4[[#This Row],[Days of Stay]]&lt;10,"Low",Healthcare_Data_v1__4[[#This Row],[Days of Stay]]&lt;20,"Med",Healthcare_Data_v1__4[[#This Row],[Days of Stay]]&lt;=30,"High")</f>
        <v>High</v>
      </c>
      <c r="T6407" t="str">
        <f>CONCATENATE(Healthcare_Data_v1__4[[#This Row],[Medical Condition]],Healthcare_Data_v1__4[[#This Row],[Duration]])</f>
        <v>HypertensionHigh</v>
      </c>
      <c r="U6407">
        <f>MONTH(Healthcare_Data_v1__4[[#This Row],[Date of Admission]])</f>
        <v>2</v>
      </c>
      <c r="V6407">
        <f>YEAR(Healthcare_Data_v1__4[[#This Row],[Date of Admission]])</f>
        <v>2019</v>
      </c>
      <c r="W6407">
        <f>DAY(Healthcare_Data_v1__4[[#This Row],[Date of Admission]])</f>
        <v>26</v>
      </c>
    </row>
    <row r="6408" spans="1:23" x14ac:dyDescent="0.3">
      <c r="A6408" t="s">
        <v>23594</v>
      </c>
      <c r="B6408">
        <v>53</v>
      </c>
      <c r="C6408" t="s">
        <v>8</v>
      </c>
      <c r="D6408" t="s">
        <v>15</v>
      </c>
      <c r="E6408" t="s">
        <v>26</v>
      </c>
      <c r="F6408" t="s">
        <v>4</v>
      </c>
      <c r="G6408" s="1">
        <v>43832</v>
      </c>
      <c r="H6408" t="s">
        <v>10929</v>
      </c>
      <c r="I6408" t="s">
        <v>12037</v>
      </c>
      <c r="J6408">
        <v>15038.77505</v>
      </c>
      <c r="K6408" t="s">
        <v>66</v>
      </c>
      <c r="L6408">
        <v>1557</v>
      </c>
      <c r="M6408">
        <v>146</v>
      </c>
      <c r="N6408" t="s">
        <v>55</v>
      </c>
      <c r="O6408" s="1">
        <v>43835</v>
      </c>
      <c r="P6408" t="s">
        <v>43</v>
      </c>
      <c r="Q6408" t="s">
        <v>57</v>
      </c>
      <c r="R6408">
        <f>Healthcare_Data_v1__4[[#This Row],[Discharge Date]]-Healthcare_Data_v1__4[[#This Row],[Date of Admission]]</f>
        <v>3</v>
      </c>
      <c r="S6408" t="str" cm="1">
        <f t="array" ref="S6408">_xlfn.IFS( Healthcare_Data_v1__4[[#This Row],[Days of Stay]]&lt;10,"Low",Healthcare_Data_v1__4[[#This Row],[Days of Stay]]&lt;20,"Med",Healthcare_Data_v1__4[[#This Row],[Days of Stay]]&lt;=30,"High")</f>
        <v>Low</v>
      </c>
      <c r="T6408" t="str">
        <f>CONCATENATE(Healthcare_Data_v1__4[[#This Row],[Medical Condition]],Healthcare_Data_v1__4[[#This Row],[Duration]])</f>
        <v>DiabetesLow</v>
      </c>
      <c r="U6408">
        <f>MONTH(Healthcare_Data_v1__4[[#This Row],[Date of Admission]])</f>
        <v>1</v>
      </c>
      <c r="V6408">
        <f>YEAR(Healthcare_Data_v1__4[[#This Row],[Date of Admission]])</f>
        <v>2020</v>
      </c>
      <c r="W6408">
        <f>DAY(Healthcare_Data_v1__4[[#This Row],[Date of Admission]])</f>
        <v>2</v>
      </c>
    </row>
    <row r="6409" spans="1:23" x14ac:dyDescent="0.3">
      <c r="A6409" t="s">
        <v>19841</v>
      </c>
      <c r="B6409">
        <v>20</v>
      </c>
      <c r="C6409" t="s">
        <v>12</v>
      </c>
      <c r="D6409" t="s">
        <v>15</v>
      </c>
      <c r="E6409" t="s">
        <v>22</v>
      </c>
      <c r="F6409" t="s">
        <v>6</v>
      </c>
      <c r="G6409" s="1">
        <v>43996</v>
      </c>
      <c r="H6409" t="s">
        <v>12038</v>
      </c>
      <c r="I6409" t="s">
        <v>12039</v>
      </c>
      <c r="J6409">
        <v>15038.0733</v>
      </c>
      <c r="K6409" t="s">
        <v>47</v>
      </c>
      <c r="L6409">
        <v>2217</v>
      </c>
      <c r="M6409">
        <v>234</v>
      </c>
      <c r="N6409" t="s">
        <v>55</v>
      </c>
      <c r="O6409" s="1">
        <v>44020</v>
      </c>
      <c r="P6409" t="s">
        <v>49</v>
      </c>
      <c r="Q6409" t="s">
        <v>44</v>
      </c>
      <c r="R6409">
        <f>Healthcare_Data_v1__4[[#This Row],[Discharge Date]]-Healthcare_Data_v1__4[[#This Row],[Date of Admission]]</f>
        <v>24</v>
      </c>
      <c r="S6409" t="str" cm="1">
        <f t="array" ref="S6409">_xlfn.IFS( Healthcare_Data_v1__4[[#This Row],[Days of Stay]]&lt;10,"Low",Healthcare_Data_v1__4[[#This Row],[Days of Stay]]&lt;20,"Med",Healthcare_Data_v1__4[[#This Row],[Days of Stay]]&lt;=30,"High")</f>
        <v>High</v>
      </c>
      <c r="T6409" t="str">
        <f>CONCATENATE(Healthcare_Data_v1__4[[#This Row],[Medical Condition]],Healthcare_Data_v1__4[[#This Row],[Duration]])</f>
        <v>AsthmaHigh</v>
      </c>
      <c r="U6409">
        <f>MONTH(Healthcare_Data_v1__4[[#This Row],[Date of Admission]])</f>
        <v>6</v>
      </c>
      <c r="V6409">
        <f>YEAR(Healthcare_Data_v1__4[[#This Row],[Date of Admission]])</f>
        <v>2020</v>
      </c>
      <c r="W6409">
        <f>DAY(Healthcare_Data_v1__4[[#This Row],[Date of Admission]])</f>
        <v>14</v>
      </c>
    </row>
    <row r="6410" spans="1:23" x14ac:dyDescent="0.3">
      <c r="A6410" t="s">
        <v>12040</v>
      </c>
      <c r="B6410">
        <v>47</v>
      </c>
      <c r="C6410" t="s">
        <v>8</v>
      </c>
      <c r="D6410" t="s">
        <v>16</v>
      </c>
      <c r="E6410" t="s">
        <v>19</v>
      </c>
      <c r="F6410" t="s">
        <v>9</v>
      </c>
      <c r="G6410" s="1">
        <v>44891</v>
      </c>
      <c r="H6410" t="s">
        <v>12041</v>
      </c>
      <c r="I6410" t="s">
        <v>7655</v>
      </c>
      <c r="J6410">
        <v>15027.79586</v>
      </c>
      <c r="K6410" t="s">
        <v>69</v>
      </c>
      <c r="L6410">
        <v>22017</v>
      </c>
      <c r="M6410">
        <v>463</v>
      </c>
      <c r="N6410" t="s">
        <v>48</v>
      </c>
      <c r="O6410" s="1">
        <v>44914</v>
      </c>
      <c r="P6410" t="s">
        <v>60</v>
      </c>
      <c r="Q6410" t="s">
        <v>57</v>
      </c>
      <c r="R6410">
        <f>Healthcare_Data_v1__4[[#This Row],[Discharge Date]]-Healthcare_Data_v1__4[[#This Row],[Date of Admission]]</f>
        <v>23</v>
      </c>
      <c r="S6410" t="str" cm="1">
        <f t="array" ref="S6410">_xlfn.IFS( Healthcare_Data_v1__4[[#This Row],[Days of Stay]]&lt;10,"Low",Healthcare_Data_v1__4[[#This Row],[Days of Stay]]&lt;20,"Med",Healthcare_Data_v1__4[[#This Row],[Days of Stay]]&lt;=30,"High")</f>
        <v>High</v>
      </c>
      <c r="T6410" t="str">
        <f>CONCATENATE(Healthcare_Data_v1__4[[#This Row],[Medical Condition]],Healthcare_Data_v1__4[[#This Row],[Duration]])</f>
        <v>ArthritisHigh</v>
      </c>
      <c r="U6410">
        <f>MONTH(Healthcare_Data_v1__4[[#This Row],[Date of Admission]])</f>
        <v>11</v>
      </c>
      <c r="V6410">
        <f>YEAR(Healthcare_Data_v1__4[[#This Row],[Date of Admission]])</f>
        <v>2022</v>
      </c>
      <c r="W6410">
        <f>DAY(Healthcare_Data_v1__4[[#This Row],[Date of Admission]])</f>
        <v>26</v>
      </c>
    </row>
    <row r="6411" spans="1:23" x14ac:dyDescent="0.3">
      <c r="A6411" t="s">
        <v>23595</v>
      </c>
      <c r="B6411">
        <v>26</v>
      </c>
      <c r="C6411" t="s">
        <v>5</v>
      </c>
      <c r="D6411" t="s">
        <v>16</v>
      </c>
      <c r="E6411" t="s">
        <v>25</v>
      </c>
      <c r="F6411" t="s">
        <v>9</v>
      </c>
      <c r="G6411" s="1">
        <v>44153</v>
      </c>
      <c r="H6411" t="s">
        <v>12042</v>
      </c>
      <c r="I6411" t="s">
        <v>12043</v>
      </c>
      <c r="J6411">
        <v>15027.025439999999</v>
      </c>
      <c r="K6411" t="s">
        <v>63</v>
      </c>
      <c r="L6411">
        <v>5987</v>
      </c>
      <c r="M6411">
        <v>105</v>
      </c>
      <c r="N6411" t="s">
        <v>42</v>
      </c>
      <c r="O6411" s="1">
        <v>44168</v>
      </c>
      <c r="P6411" t="s">
        <v>60</v>
      </c>
      <c r="Q6411" t="s">
        <v>44</v>
      </c>
      <c r="R6411">
        <f>Healthcare_Data_v1__4[[#This Row],[Discharge Date]]-Healthcare_Data_v1__4[[#This Row],[Date of Admission]]</f>
        <v>15</v>
      </c>
      <c r="S6411" t="str" cm="1">
        <f t="array" ref="S6411">_xlfn.IFS( Healthcare_Data_v1__4[[#This Row],[Days of Stay]]&lt;10,"Low",Healthcare_Data_v1__4[[#This Row],[Days of Stay]]&lt;20,"Med",Healthcare_Data_v1__4[[#This Row],[Days of Stay]]&lt;=30,"High")</f>
        <v>Med</v>
      </c>
      <c r="T6411" t="str">
        <f>CONCATENATE(Healthcare_Data_v1__4[[#This Row],[Medical Condition]],Healthcare_Data_v1__4[[#This Row],[Duration]])</f>
        <v>ArthritisMed</v>
      </c>
      <c r="U6411">
        <f>MONTH(Healthcare_Data_v1__4[[#This Row],[Date of Admission]])</f>
        <v>11</v>
      </c>
      <c r="V6411">
        <f>YEAR(Healthcare_Data_v1__4[[#This Row],[Date of Admission]])</f>
        <v>2020</v>
      </c>
      <c r="W6411">
        <f>DAY(Healthcare_Data_v1__4[[#This Row],[Date of Admission]])</f>
        <v>18</v>
      </c>
    </row>
    <row r="6412" spans="1:23" x14ac:dyDescent="0.3">
      <c r="A6412" t="s">
        <v>76</v>
      </c>
      <c r="B6412">
        <v>51</v>
      </c>
      <c r="C6412" t="s">
        <v>8</v>
      </c>
      <c r="D6412" t="s">
        <v>15</v>
      </c>
      <c r="E6412" t="s">
        <v>19</v>
      </c>
      <c r="F6412" t="s">
        <v>4</v>
      </c>
      <c r="G6412" s="1">
        <v>43759</v>
      </c>
      <c r="H6412" t="s">
        <v>12044</v>
      </c>
      <c r="I6412" t="s">
        <v>12045</v>
      </c>
      <c r="J6412">
        <v>15025.18794</v>
      </c>
      <c r="K6412" t="s">
        <v>47</v>
      </c>
      <c r="L6412">
        <v>48949</v>
      </c>
      <c r="M6412">
        <v>281</v>
      </c>
      <c r="N6412" t="s">
        <v>55</v>
      </c>
      <c r="O6412" s="1">
        <v>43773</v>
      </c>
      <c r="P6412" t="s">
        <v>60</v>
      </c>
      <c r="Q6412" t="s">
        <v>50</v>
      </c>
      <c r="R6412">
        <f>Healthcare_Data_v1__4[[#This Row],[Discharge Date]]-Healthcare_Data_v1__4[[#This Row],[Date of Admission]]</f>
        <v>14</v>
      </c>
      <c r="S6412" t="str" cm="1">
        <f t="array" ref="S6412">_xlfn.IFS( Healthcare_Data_v1__4[[#This Row],[Days of Stay]]&lt;10,"Low",Healthcare_Data_v1__4[[#This Row],[Days of Stay]]&lt;20,"Med",Healthcare_Data_v1__4[[#This Row],[Days of Stay]]&lt;=30,"High")</f>
        <v>Med</v>
      </c>
      <c r="T6412" t="str">
        <f>CONCATENATE(Healthcare_Data_v1__4[[#This Row],[Medical Condition]],Healthcare_Data_v1__4[[#This Row],[Duration]])</f>
        <v>DiabetesMed</v>
      </c>
      <c r="U6412">
        <f>MONTH(Healthcare_Data_v1__4[[#This Row],[Date of Admission]])</f>
        <v>10</v>
      </c>
      <c r="V6412">
        <f>YEAR(Healthcare_Data_v1__4[[#This Row],[Date of Admission]])</f>
        <v>2019</v>
      </c>
      <c r="W6412">
        <f>DAY(Healthcare_Data_v1__4[[#This Row],[Date of Admission]])</f>
        <v>21</v>
      </c>
    </row>
    <row r="6413" spans="1:23" x14ac:dyDescent="0.3">
      <c r="A6413" t="s">
        <v>2481</v>
      </c>
      <c r="B6413">
        <v>78</v>
      </c>
      <c r="C6413" t="s">
        <v>3</v>
      </c>
      <c r="D6413" t="s">
        <v>15</v>
      </c>
      <c r="E6413" t="s">
        <v>23</v>
      </c>
      <c r="F6413" t="s">
        <v>7</v>
      </c>
      <c r="G6413" s="1">
        <v>43778</v>
      </c>
      <c r="H6413" t="s">
        <v>3799</v>
      </c>
      <c r="I6413" t="s">
        <v>12046</v>
      </c>
      <c r="J6413">
        <v>15024.99365</v>
      </c>
      <c r="K6413" t="s">
        <v>63</v>
      </c>
      <c r="L6413">
        <v>19155</v>
      </c>
      <c r="M6413">
        <v>386</v>
      </c>
      <c r="N6413" t="s">
        <v>42</v>
      </c>
      <c r="O6413" s="1">
        <v>43796</v>
      </c>
      <c r="P6413" t="s">
        <v>85</v>
      </c>
      <c r="Q6413" t="s">
        <v>57</v>
      </c>
      <c r="R6413">
        <f>Healthcare_Data_v1__4[[#This Row],[Discharge Date]]-Healthcare_Data_v1__4[[#This Row],[Date of Admission]]</f>
        <v>18</v>
      </c>
      <c r="S6413" t="str" cm="1">
        <f t="array" ref="S6413">_xlfn.IFS( Healthcare_Data_v1__4[[#This Row],[Days of Stay]]&lt;10,"Low",Healthcare_Data_v1__4[[#This Row],[Days of Stay]]&lt;20,"Med",Healthcare_Data_v1__4[[#This Row],[Days of Stay]]&lt;=30,"High")</f>
        <v>Med</v>
      </c>
      <c r="T6413" t="str">
        <f>CONCATENATE(Healthcare_Data_v1__4[[#This Row],[Medical Condition]],Healthcare_Data_v1__4[[#This Row],[Duration]])</f>
        <v>ObesityMed</v>
      </c>
      <c r="U6413">
        <f>MONTH(Healthcare_Data_v1__4[[#This Row],[Date of Admission]])</f>
        <v>11</v>
      </c>
      <c r="V6413">
        <f>YEAR(Healthcare_Data_v1__4[[#This Row],[Date of Admission]])</f>
        <v>2019</v>
      </c>
      <c r="W6413">
        <f>DAY(Healthcare_Data_v1__4[[#This Row],[Date of Admission]])</f>
        <v>9</v>
      </c>
    </row>
    <row r="6414" spans="1:23" x14ac:dyDescent="0.3">
      <c r="A6414" t="s">
        <v>23596</v>
      </c>
      <c r="B6414">
        <v>20</v>
      </c>
      <c r="C6414" t="s">
        <v>12</v>
      </c>
      <c r="D6414" t="s">
        <v>16</v>
      </c>
      <c r="E6414" t="s">
        <v>21</v>
      </c>
      <c r="F6414" t="s">
        <v>10</v>
      </c>
      <c r="G6414" s="1">
        <v>45097</v>
      </c>
      <c r="H6414" t="s">
        <v>12047</v>
      </c>
      <c r="I6414" t="s">
        <v>12048</v>
      </c>
      <c r="J6414">
        <v>15023.279500000001</v>
      </c>
      <c r="K6414" t="s">
        <v>63</v>
      </c>
      <c r="L6414">
        <v>5488</v>
      </c>
      <c r="M6414">
        <v>469</v>
      </c>
      <c r="N6414" t="s">
        <v>55</v>
      </c>
      <c r="O6414" s="1">
        <v>45103</v>
      </c>
      <c r="P6414" t="s">
        <v>49</v>
      </c>
      <c r="Q6414" t="s">
        <v>44</v>
      </c>
      <c r="R6414">
        <f>Healthcare_Data_v1__4[[#This Row],[Discharge Date]]-Healthcare_Data_v1__4[[#This Row],[Date of Admission]]</f>
        <v>6</v>
      </c>
      <c r="S6414" t="str" cm="1">
        <f t="array" ref="S6414">_xlfn.IFS( Healthcare_Data_v1__4[[#This Row],[Days of Stay]]&lt;10,"Low",Healthcare_Data_v1__4[[#This Row],[Days of Stay]]&lt;20,"Med",Healthcare_Data_v1__4[[#This Row],[Days of Stay]]&lt;=30,"High")</f>
        <v>Low</v>
      </c>
      <c r="T6414" t="str">
        <f>CONCATENATE(Healthcare_Data_v1__4[[#This Row],[Medical Condition]],Healthcare_Data_v1__4[[#This Row],[Duration]])</f>
        <v>HypertensionLow</v>
      </c>
      <c r="U6414">
        <f>MONTH(Healthcare_Data_v1__4[[#This Row],[Date of Admission]])</f>
        <v>6</v>
      </c>
      <c r="V6414">
        <f>YEAR(Healthcare_Data_v1__4[[#This Row],[Date of Admission]])</f>
        <v>2023</v>
      </c>
      <c r="W6414">
        <f>DAY(Healthcare_Data_v1__4[[#This Row],[Date of Admission]])</f>
        <v>20</v>
      </c>
    </row>
    <row r="6415" spans="1:23" x14ac:dyDescent="0.3">
      <c r="A6415" t="s">
        <v>23597</v>
      </c>
      <c r="B6415">
        <v>43</v>
      </c>
      <c r="C6415" t="s">
        <v>8</v>
      </c>
      <c r="D6415" t="s">
        <v>16</v>
      </c>
      <c r="E6415" t="s">
        <v>23</v>
      </c>
      <c r="F6415" t="s">
        <v>10</v>
      </c>
      <c r="G6415" s="1">
        <v>43735</v>
      </c>
      <c r="H6415" t="s">
        <v>12049</v>
      </c>
      <c r="I6415" t="s">
        <v>12050</v>
      </c>
      <c r="J6415">
        <v>15023.127130000001</v>
      </c>
      <c r="K6415" t="s">
        <v>66</v>
      </c>
      <c r="L6415">
        <v>10132</v>
      </c>
      <c r="M6415">
        <v>167</v>
      </c>
      <c r="N6415" t="s">
        <v>48</v>
      </c>
      <c r="O6415" s="1">
        <v>43760</v>
      </c>
      <c r="P6415" t="s">
        <v>85</v>
      </c>
      <c r="Q6415" t="s">
        <v>50</v>
      </c>
      <c r="R6415">
        <f>Healthcare_Data_v1__4[[#This Row],[Discharge Date]]-Healthcare_Data_v1__4[[#This Row],[Date of Admission]]</f>
        <v>25</v>
      </c>
      <c r="S6415" t="str" cm="1">
        <f t="array" ref="S6415">_xlfn.IFS( Healthcare_Data_v1__4[[#This Row],[Days of Stay]]&lt;10,"Low",Healthcare_Data_v1__4[[#This Row],[Days of Stay]]&lt;20,"Med",Healthcare_Data_v1__4[[#This Row],[Days of Stay]]&lt;=30,"High")</f>
        <v>High</v>
      </c>
      <c r="T6415" t="str">
        <f>CONCATENATE(Healthcare_Data_v1__4[[#This Row],[Medical Condition]],Healthcare_Data_v1__4[[#This Row],[Duration]])</f>
        <v>HypertensionHigh</v>
      </c>
      <c r="U6415">
        <f>MONTH(Healthcare_Data_v1__4[[#This Row],[Date of Admission]])</f>
        <v>9</v>
      </c>
      <c r="V6415">
        <f>YEAR(Healthcare_Data_v1__4[[#This Row],[Date of Admission]])</f>
        <v>2019</v>
      </c>
      <c r="W6415">
        <f>DAY(Healthcare_Data_v1__4[[#This Row],[Date of Admission]])</f>
        <v>27</v>
      </c>
    </row>
    <row r="6416" spans="1:23" x14ac:dyDescent="0.3">
      <c r="A6416" t="s">
        <v>23598</v>
      </c>
      <c r="B6416">
        <v>52</v>
      </c>
      <c r="C6416" t="s">
        <v>8</v>
      </c>
      <c r="D6416" t="s">
        <v>15</v>
      </c>
      <c r="E6416" t="s">
        <v>26</v>
      </c>
      <c r="F6416" t="s">
        <v>10</v>
      </c>
      <c r="G6416" s="1">
        <v>45030</v>
      </c>
      <c r="H6416" t="s">
        <v>12051</v>
      </c>
      <c r="I6416" t="s">
        <v>12052</v>
      </c>
      <c r="J6416">
        <v>15019.50705</v>
      </c>
      <c r="K6416" t="s">
        <v>69</v>
      </c>
      <c r="L6416">
        <v>26752</v>
      </c>
      <c r="M6416">
        <v>455</v>
      </c>
      <c r="N6416" t="s">
        <v>48</v>
      </c>
      <c r="O6416" s="1">
        <v>45038</v>
      </c>
      <c r="P6416" t="s">
        <v>56</v>
      </c>
      <c r="Q6416" t="s">
        <v>44</v>
      </c>
      <c r="R6416">
        <f>Healthcare_Data_v1__4[[#This Row],[Discharge Date]]-Healthcare_Data_v1__4[[#This Row],[Date of Admission]]</f>
        <v>8</v>
      </c>
      <c r="S6416" t="str" cm="1">
        <f t="array" ref="S6416">_xlfn.IFS( Healthcare_Data_v1__4[[#This Row],[Days of Stay]]&lt;10,"Low",Healthcare_Data_v1__4[[#This Row],[Days of Stay]]&lt;20,"Med",Healthcare_Data_v1__4[[#This Row],[Days of Stay]]&lt;=30,"High")</f>
        <v>Low</v>
      </c>
      <c r="T6416" t="str">
        <f>CONCATENATE(Healthcare_Data_v1__4[[#This Row],[Medical Condition]],Healthcare_Data_v1__4[[#This Row],[Duration]])</f>
        <v>HypertensionLow</v>
      </c>
      <c r="U6416">
        <f>MONTH(Healthcare_Data_v1__4[[#This Row],[Date of Admission]])</f>
        <v>4</v>
      </c>
      <c r="V6416">
        <f>YEAR(Healthcare_Data_v1__4[[#This Row],[Date of Admission]])</f>
        <v>2023</v>
      </c>
      <c r="W6416">
        <f>DAY(Healthcare_Data_v1__4[[#This Row],[Date of Admission]])</f>
        <v>14</v>
      </c>
    </row>
    <row r="6417" spans="1:23" x14ac:dyDescent="0.3">
      <c r="A6417" t="s">
        <v>23599</v>
      </c>
      <c r="B6417">
        <v>26</v>
      </c>
      <c r="C6417" t="s">
        <v>5</v>
      </c>
      <c r="D6417" t="s">
        <v>15</v>
      </c>
      <c r="E6417" t="s">
        <v>22</v>
      </c>
      <c r="F6417" t="s">
        <v>6</v>
      </c>
      <c r="G6417" s="1">
        <v>44405</v>
      </c>
      <c r="H6417" t="s">
        <v>12053</v>
      </c>
      <c r="I6417" t="s">
        <v>12054</v>
      </c>
      <c r="J6417">
        <v>15018.59597</v>
      </c>
      <c r="K6417" t="s">
        <v>63</v>
      </c>
      <c r="L6417">
        <v>7822</v>
      </c>
      <c r="M6417">
        <v>444</v>
      </c>
      <c r="N6417" t="s">
        <v>55</v>
      </c>
      <c r="O6417" s="1">
        <v>44411</v>
      </c>
      <c r="P6417" t="s">
        <v>85</v>
      </c>
      <c r="Q6417" t="s">
        <v>50</v>
      </c>
      <c r="R6417">
        <f>Healthcare_Data_v1__4[[#This Row],[Discharge Date]]-Healthcare_Data_v1__4[[#This Row],[Date of Admission]]</f>
        <v>6</v>
      </c>
      <c r="S6417" t="str" cm="1">
        <f t="array" ref="S6417">_xlfn.IFS( Healthcare_Data_v1__4[[#This Row],[Days of Stay]]&lt;10,"Low",Healthcare_Data_v1__4[[#This Row],[Days of Stay]]&lt;20,"Med",Healthcare_Data_v1__4[[#This Row],[Days of Stay]]&lt;=30,"High")</f>
        <v>Low</v>
      </c>
      <c r="T6417" t="str">
        <f>CONCATENATE(Healthcare_Data_v1__4[[#This Row],[Medical Condition]],Healthcare_Data_v1__4[[#This Row],[Duration]])</f>
        <v>AsthmaLow</v>
      </c>
      <c r="U6417">
        <f>MONTH(Healthcare_Data_v1__4[[#This Row],[Date of Admission]])</f>
        <v>7</v>
      </c>
      <c r="V6417">
        <f>YEAR(Healthcare_Data_v1__4[[#This Row],[Date of Admission]])</f>
        <v>2021</v>
      </c>
      <c r="W6417">
        <f>DAY(Healthcare_Data_v1__4[[#This Row],[Date of Admission]])</f>
        <v>28</v>
      </c>
    </row>
    <row r="6418" spans="1:23" x14ac:dyDescent="0.3">
      <c r="A6418" t="s">
        <v>23600</v>
      </c>
      <c r="B6418">
        <v>46</v>
      </c>
      <c r="C6418" t="s">
        <v>8</v>
      </c>
      <c r="D6418" t="s">
        <v>16</v>
      </c>
      <c r="E6418" t="s">
        <v>25</v>
      </c>
      <c r="F6418" t="s">
        <v>4</v>
      </c>
      <c r="G6418" s="1">
        <v>44274</v>
      </c>
      <c r="H6418" t="s">
        <v>6599</v>
      </c>
      <c r="I6418" t="s">
        <v>12055</v>
      </c>
      <c r="J6418">
        <v>15017.085719999999</v>
      </c>
      <c r="K6418" t="s">
        <v>66</v>
      </c>
      <c r="L6418">
        <v>32758</v>
      </c>
      <c r="M6418">
        <v>405</v>
      </c>
      <c r="N6418" t="s">
        <v>55</v>
      </c>
      <c r="O6418" s="1">
        <v>44277</v>
      </c>
      <c r="P6418" t="s">
        <v>56</v>
      </c>
      <c r="Q6418" t="s">
        <v>44</v>
      </c>
      <c r="R6418">
        <f>Healthcare_Data_v1__4[[#This Row],[Discharge Date]]-Healthcare_Data_v1__4[[#This Row],[Date of Admission]]</f>
        <v>3</v>
      </c>
      <c r="S6418" t="str" cm="1">
        <f t="array" ref="S6418">_xlfn.IFS( Healthcare_Data_v1__4[[#This Row],[Days of Stay]]&lt;10,"Low",Healthcare_Data_v1__4[[#This Row],[Days of Stay]]&lt;20,"Med",Healthcare_Data_v1__4[[#This Row],[Days of Stay]]&lt;=30,"High")</f>
        <v>Low</v>
      </c>
      <c r="T6418" t="str">
        <f>CONCATENATE(Healthcare_Data_v1__4[[#This Row],[Medical Condition]],Healthcare_Data_v1__4[[#This Row],[Duration]])</f>
        <v>DiabetesLow</v>
      </c>
      <c r="U6418">
        <f>MONTH(Healthcare_Data_v1__4[[#This Row],[Date of Admission]])</f>
        <v>3</v>
      </c>
      <c r="V6418">
        <f>YEAR(Healthcare_Data_v1__4[[#This Row],[Date of Admission]])</f>
        <v>2021</v>
      </c>
      <c r="W6418">
        <f>DAY(Healthcare_Data_v1__4[[#This Row],[Date of Admission]])</f>
        <v>19</v>
      </c>
    </row>
    <row r="6419" spans="1:23" x14ac:dyDescent="0.3">
      <c r="A6419" t="s">
        <v>23601</v>
      </c>
      <c r="B6419">
        <v>53</v>
      </c>
      <c r="C6419" t="s">
        <v>8</v>
      </c>
      <c r="D6419" t="s">
        <v>15</v>
      </c>
      <c r="E6419" t="s">
        <v>24</v>
      </c>
      <c r="F6419" t="s">
        <v>4</v>
      </c>
      <c r="G6419" s="1">
        <v>45031</v>
      </c>
      <c r="H6419" t="s">
        <v>12056</v>
      </c>
      <c r="I6419" t="s">
        <v>12057</v>
      </c>
      <c r="J6419">
        <v>15013.53592</v>
      </c>
      <c r="K6419" t="s">
        <v>69</v>
      </c>
      <c r="L6419">
        <v>23967</v>
      </c>
      <c r="M6419">
        <v>155</v>
      </c>
      <c r="N6419" t="s">
        <v>48</v>
      </c>
      <c r="O6419" s="1">
        <v>45048</v>
      </c>
      <c r="P6419" t="s">
        <v>49</v>
      </c>
      <c r="Q6419" t="s">
        <v>50</v>
      </c>
      <c r="R6419">
        <f>Healthcare_Data_v1__4[[#This Row],[Discharge Date]]-Healthcare_Data_v1__4[[#This Row],[Date of Admission]]</f>
        <v>17</v>
      </c>
      <c r="S6419" t="str" cm="1">
        <f t="array" ref="S6419">_xlfn.IFS( Healthcare_Data_v1__4[[#This Row],[Days of Stay]]&lt;10,"Low",Healthcare_Data_v1__4[[#This Row],[Days of Stay]]&lt;20,"Med",Healthcare_Data_v1__4[[#This Row],[Days of Stay]]&lt;=30,"High")</f>
        <v>Med</v>
      </c>
      <c r="T6419" t="str">
        <f>CONCATENATE(Healthcare_Data_v1__4[[#This Row],[Medical Condition]],Healthcare_Data_v1__4[[#This Row],[Duration]])</f>
        <v>DiabetesMed</v>
      </c>
      <c r="U6419">
        <f>MONTH(Healthcare_Data_v1__4[[#This Row],[Date of Admission]])</f>
        <v>4</v>
      </c>
      <c r="V6419">
        <f>YEAR(Healthcare_Data_v1__4[[#This Row],[Date of Admission]])</f>
        <v>2023</v>
      </c>
      <c r="W6419">
        <f>DAY(Healthcare_Data_v1__4[[#This Row],[Date of Admission]])</f>
        <v>15</v>
      </c>
    </row>
    <row r="6420" spans="1:23" x14ac:dyDescent="0.3">
      <c r="A6420" t="s">
        <v>23602</v>
      </c>
      <c r="B6420">
        <v>58</v>
      </c>
      <c r="C6420" t="s">
        <v>3</v>
      </c>
      <c r="D6420" t="s">
        <v>15</v>
      </c>
      <c r="E6420" t="s">
        <v>20</v>
      </c>
      <c r="F6420" t="s">
        <v>7</v>
      </c>
      <c r="G6420" s="1">
        <v>45224</v>
      </c>
      <c r="H6420" t="s">
        <v>12058</v>
      </c>
      <c r="I6420" t="s">
        <v>12059</v>
      </c>
      <c r="J6420">
        <v>15012.31172</v>
      </c>
      <c r="K6420" t="s">
        <v>63</v>
      </c>
      <c r="L6420">
        <v>15910</v>
      </c>
      <c r="M6420">
        <v>432</v>
      </c>
      <c r="N6420" t="s">
        <v>42</v>
      </c>
      <c r="O6420" s="1">
        <v>45235</v>
      </c>
      <c r="P6420" t="s">
        <v>85</v>
      </c>
      <c r="Q6420" t="s">
        <v>44</v>
      </c>
      <c r="R6420">
        <f>Healthcare_Data_v1__4[[#This Row],[Discharge Date]]-Healthcare_Data_v1__4[[#This Row],[Date of Admission]]</f>
        <v>11</v>
      </c>
      <c r="S6420" t="str" cm="1">
        <f t="array" ref="S6420">_xlfn.IFS( Healthcare_Data_v1__4[[#This Row],[Days of Stay]]&lt;10,"Low",Healthcare_Data_v1__4[[#This Row],[Days of Stay]]&lt;20,"Med",Healthcare_Data_v1__4[[#This Row],[Days of Stay]]&lt;=30,"High")</f>
        <v>Med</v>
      </c>
      <c r="T6420" t="str">
        <f>CONCATENATE(Healthcare_Data_v1__4[[#This Row],[Medical Condition]],Healthcare_Data_v1__4[[#This Row],[Duration]])</f>
        <v>ObesityMed</v>
      </c>
      <c r="U6420">
        <f>MONTH(Healthcare_Data_v1__4[[#This Row],[Date of Admission]])</f>
        <v>10</v>
      </c>
      <c r="V6420">
        <f>YEAR(Healthcare_Data_v1__4[[#This Row],[Date of Admission]])</f>
        <v>2023</v>
      </c>
      <c r="W6420">
        <f>DAY(Healthcare_Data_v1__4[[#This Row],[Date of Admission]])</f>
        <v>25</v>
      </c>
    </row>
    <row r="6421" spans="1:23" x14ac:dyDescent="0.3">
      <c r="A6421" t="s">
        <v>23603</v>
      </c>
      <c r="B6421">
        <v>57</v>
      </c>
      <c r="C6421" t="s">
        <v>3</v>
      </c>
      <c r="D6421" t="s">
        <v>16</v>
      </c>
      <c r="E6421" t="s">
        <v>22</v>
      </c>
      <c r="F6421" t="s">
        <v>6</v>
      </c>
      <c r="G6421" s="1">
        <v>44907</v>
      </c>
      <c r="H6421" t="s">
        <v>12060</v>
      </c>
      <c r="I6421" t="s">
        <v>12061</v>
      </c>
      <c r="J6421">
        <v>14999.21362</v>
      </c>
      <c r="K6421" t="s">
        <v>41</v>
      </c>
      <c r="L6421">
        <v>29984</v>
      </c>
      <c r="M6421">
        <v>135</v>
      </c>
      <c r="N6421" t="s">
        <v>48</v>
      </c>
      <c r="O6421" s="1">
        <v>44924</v>
      </c>
      <c r="P6421" t="s">
        <v>56</v>
      </c>
      <c r="Q6421" t="s">
        <v>50</v>
      </c>
      <c r="R6421">
        <f>Healthcare_Data_v1__4[[#This Row],[Discharge Date]]-Healthcare_Data_v1__4[[#This Row],[Date of Admission]]</f>
        <v>17</v>
      </c>
      <c r="S6421" t="str" cm="1">
        <f t="array" ref="S6421">_xlfn.IFS( Healthcare_Data_v1__4[[#This Row],[Days of Stay]]&lt;10,"Low",Healthcare_Data_v1__4[[#This Row],[Days of Stay]]&lt;20,"Med",Healthcare_Data_v1__4[[#This Row],[Days of Stay]]&lt;=30,"High")</f>
        <v>Med</v>
      </c>
      <c r="T6421" t="str">
        <f>CONCATENATE(Healthcare_Data_v1__4[[#This Row],[Medical Condition]],Healthcare_Data_v1__4[[#This Row],[Duration]])</f>
        <v>AsthmaMed</v>
      </c>
      <c r="U6421">
        <f>MONTH(Healthcare_Data_v1__4[[#This Row],[Date of Admission]])</f>
        <v>12</v>
      </c>
      <c r="V6421">
        <f>YEAR(Healthcare_Data_v1__4[[#This Row],[Date of Admission]])</f>
        <v>2022</v>
      </c>
      <c r="W6421">
        <f>DAY(Healthcare_Data_v1__4[[#This Row],[Date of Admission]])</f>
        <v>12</v>
      </c>
    </row>
    <row r="6422" spans="1:23" x14ac:dyDescent="0.3">
      <c r="A6422" t="s">
        <v>23604</v>
      </c>
      <c r="B6422">
        <v>22</v>
      </c>
      <c r="C6422" t="s">
        <v>12</v>
      </c>
      <c r="D6422" t="s">
        <v>16</v>
      </c>
      <c r="E6422" t="s">
        <v>20</v>
      </c>
      <c r="F6422" t="s">
        <v>9</v>
      </c>
      <c r="G6422" s="1">
        <v>43490</v>
      </c>
      <c r="H6422" t="s">
        <v>12062</v>
      </c>
      <c r="I6422" t="s">
        <v>12063</v>
      </c>
      <c r="J6422">
        <v>14999.20384</v>
      </c>
      <c r="K6422" t="s">
        <v>47</v>
      </c>
      <c r="L6422">
        <v>21744</v>
      </c>
      <c r="M6422">
        <v>138</v>
      </c>
      <c r="N6422" t="s">
        <v>55</v>
      </c>
      <c r="O6422" s="1">
        <v>43516</v>
      </c>
      <c r="P6422" t="s">
        <v>85</v>
      </c>
      <c r="Q6422" t="s">
        <v>57</v>
      </c>
      <c r="R6422">
        <f>Healthcare_Data_v1__4[[#This Row],[Discharge Date]]-Healthcare_Data_v1__4[[#This Row],[Date of Admission]]</f>
        <v>26</v>
      </c>
      <c r="S6422" t="str" cm="1">
        <f t="array" ref="S6422">_xlfn.IFS( Healthcare_Data_v1__4[[#This Row],[Days of Stay]]&lt;10,"Low",Healthcare_Data_v1__4[[#This Row],[Days of Stay]]&lt;20,"Med",Healthcare_Data_v1__4[[#This Row],[Days of Stay]]&lt;=30,"High")</f>
        <v>High</v>
      </c>
      <c r="T6422" t="str">
        <f>CONCATENATE(Healthcare_Data_v1__4[[#This Row],[Medical Condition]],Healthcare_Data_v1__4[[#This Row],[Duration]])</f>
        <v>ArthritisHigh</v>
      </c>
      <c r="U6422">
        <f>MONTH(Healthcare_Data_v1__4[[#This Row],[Date of Admission]])</f>
        <v>1</v>
      </c>
      <c r="V6422">
        <f>YEAR(Healthcare_Data_v1__4[[#This Row],[Date of Admission]])</f>
        <v>2019</v>
      </c>
      <c r="W6422">
        <f>DAY(Healthcare_Data_v1__4[[#This Row],[Date of Admission]])</f>
        <v>25</v>
      </c>
    </row>
    <row r="6423" spans="1:23" x14ac:dyDescent="0.3">
      <c r="A6423" t="s">
        <v>23605</v>
      </c>
      <c r="B6423">
        <v>40</v>
      </c>
      <c r="C6423" t="s">
        <v>8</v>
      </c>
      <c r="D6423" t="s">
        <v>16</v>
      </c>
      <c r="E6423" t="s">
        <v>23</v>
      </c>
      <c r="F6423" t="s">
        <v>4</v>
      </c>
      <c r="G6423" s="1">
        <v>45182</v>
      </c>
      <c r="H6423" t="s">
        <v>12064</v>
      </c>
      <c r="I6423" t="s">
        <v>12065</v>
      </c>
      <c r="J6423">
        <v>14995.950210000001</v>
      </c>
      <c r="K6423" t="s">
        <v>69</v>
      </c>
      <c r="L6423">
        <v>52719</v>
      </c>
      <c r="M6423">
        <v>488</v>
      </c>
      <c r="N6423" t="s">
        <v>55</v>
      </c>
      <c r="O6423" s="1">
        <v>45201</v>
      </c>
      <c r="P6423" t="s">
        <v>49</v>
      </c>
      <c r="Q6423" t="s">
        <v>57</v>
      </c>
      <c r="R6423">
        <f>Healthcare_Data_v1__4[[#This Row],[Discharge Date]]-Healthcare_Data_v1__4[[#This Row],[Date of Admission]]</f>
        <v>19</v>
      </c>
      <c r="S6423" t="str" cm="1">
        <f t="array" ref="S6423">_xlfn.IFS( Healthcare_Data_v1__4[[#This Row],[Days of Stay]]&lt;10,"Low",Healthcare_Data_v1__4[[#This Row],[Days of Stay]]&lt;20,"Med",Healthcare_Data_v1__4[[#This Row],[Days of Stay]]&lt;=30,"High")</f>
        <v>Med</v>
      </c>
      <c r="T6423" t="str">
        <f>CONCATENATE(Healthcare_Data_v1__4[[#This Row],[Medical Condition]],Healthcare_Data_v1__4[[#This Row],[Duration]])</f>
        <v>DiabetesMed</v>
      </c>
      <c r="U6423">
        <f>MONTH(Healthcare_Data_v1__4[[#This Row],[Date of Admission]])</f>
        <v>9</v>
      </c>
      <c r="V6423">
        <f>YEAR(Healthcare_Data_v1__4[[#This Row],[Date of Admission]])</f>
        <v>2023</v>
      </c>
      <c r="W6423">
        <f>DAY(Healthcare_Data_v1__4[[#This Row],[Date of Admission]])</f>
        <v>13</v>
      </c>
    </row>
    <row r="6424" spans="1:23" x14ac:dyDescent="0.3">
      <c r="A6424" t="s">
        <v>23606</v>
      </c>
      <c r="B6424">
        <v>43</v>
      </c>
      <c r="C6424" t="s">
        <v>8</v>
      </c>
      <c r="D6424" t="s">
        <v>15</v>
      </c>
      <c r="E6424" t="s">
        <v>19</v>
      </c>
      <c r="F6424" t="s">
        <v>4</v>
      </c>
      <c r="G6424" s="1">
        <v>44717</v>
      </c>
      <c r="H6424" t="s">
        <v>12066</v>
      </c>
      <c r="I6424" t="s">
        <v>12067</v>
      </c>
      <c r="J6424">
        <v>14991.83339</v>
      </c>
      <c r="K6424" t="s">
        <v>47</v>
      </c>
      <c r="L6424">
        <v>2841</v>
      </c>
      <c r="M6424">
        <v>118</v>
      </c>
      <c r="N6424" t="s">
        <v>55</v>
      </c>
      <c r="O6424" s="1">
        <v>44743</v>
      </c>
      <c r="P6424" t="s">
        <v>56</v>
      </c>
      <c r="Q6424" t="s">
        <v>50</v>
      </c>
      <c r="R6424">
        <f>Healthcare_Data_v1__4[[#This Row],[Discharge Date]]-Healthcare_Data_v1__4[[#This Row],[Date of Admission]]</f>
        <v>26</v>
      </c>
      <c r="S6424" t="str" cm="1">
        <f t="array" ref="S6424">_xlfn.IFS( Healthcare_Data_v1__4[[#This Row],[Days of Stay]]&lt;10,"Low",Healthcare_Data_v1__4[[#This Row],[Days of Stay]]&lt;20,"Med",Healthcare_Data_v1__4[[#This Row],[Days of Stay]]&lt;=30,"High")</f>
        <v>High</v>
      </c>
      <c r="T6424" t="str">
        <f>CONCATENATE(Healthcare_Data_v1__4[[#This Row],[Medical Condition]],Healthcare_Data_v1__4[[#This Row],[Duration]])</f>
        <v>DiabetesHigh</v>
      </c>
      <c r="U6424">
        <f>MONTH(Healthcare_Data_v1__4[[#This Row],[Date of Admission]])</f>
        <v>6</v>
      </c>
      <c r="V6424">
        <f>YEAR(Healthcare_Data_v1__4[[#This Row],[Date of Admission]])</f>
        <v>2022</v>
      </c>
      <c r="W6424">
        <f>DAY(Healthcare_Data_v1__4[[#This Row],[Date of Admission]])</f>
        <v>5</v>
      </c>
    </row>
    <row r="6425" spans="1:23" x14ac:dyDescent="0.3">
      <c r="A6425" t="s">
        <v>23607</v>
      </c>
      <c r="B6425">
        <v>68</v>
      </c>
      <c r="C6425" t="s">
        <v>3</v>
      </c>
      <c r="D6425" t="s">
        <v>15</v>
      </c>
      <c r="E6425" t="s">
        <v>25</v>
      </c>
      <c r="F6425" t="s">
        <v>7</v>
      </c>
      <c r="G6425" s="1">
        <v>44916</v>
      </c>
      <c r="H6425" t="s">
        <v>12068</v>
      </c>
      <c r="I6425" t="s">
        <v>12069</v>
      </c>
      <c r="J6425">
        <v>14986.28196</v>
      </c>
      <c r="K6425" t="s">
        <v>69</v>
      </c>
      <c r="L6425">
        <v>5351</v>
      </c>
      <c r="M6425">
        <v>141</v>
      </c>
      <c r="N6425" t="s">
        <v>42</v>
      </c>
      <c r="O6425" s="1">
        <v>44919</v>
      </c>
      <c r="P6425" t="s">
        <v>60</v>
      </c>
      <c r="Q6425" t="s">
        <v>50</v>
      </c>
      <c r="R6425">
        <f>Healthcare_Data_v1__4[[#This Row],[Discharge Date]]-Healthcare_Data_v1__4[[#This Row],[Date of Admission]]</f>
        <v>3</v>
      </c>
      <c r="S6425" t="str" cm="1">
        <f t="array" ref="S6425">_xlfn.IFS( Healthcare_Data_v1__4[[#This Row],[Days of Stay]]&lt;10,"Low",Healthcare_Data_v1__4[[#This Row],[Days of Stay]]&lt;20,"Med",Healthcare_Data_v1__4[[#This Row],[Days of Stay]]&lt;=30,"High")</f>
        <v>Low</v>
      </c>
      <c r="T6425" t="str">
        <f>CONCATENATE(Healthcare_Data_v1__4[[#This Row],[Medical Condition]],Healthcare_Data_v1__4[[#This Row],[Duration]])</f>
        <v>ObesityLow</v>
      </c>
      <c r="U6425">
        <f>MONTH(Healthcare_Data_v1__4[[#This Row],[Date of Admission]])</f>
        <v>12</v>
      </c>
      <c r="V6425">
        <f>YEAR(Healthcare_Data_v1__4[[#This Row],[Date of Admission]])</f>
        <v>2022</v>
      </c>
      <c r="W6425">
        <f>DAY(Healthcare_Data_v1__4[[#This Row],[Date of Admission]])</f>
        <v>21</v>
      </c>
    </row>
    <row r="6426" spans="1:23" x14ac:dyDescent="0.3">
      <c r="A6426" t="s">
        <v>23608</v>
      </c>
      <c r="B6426">
        <v>51</v>
      </c>
      <c r="C6426" t="s">
        <v>8</v>
      </c>
      <c r="D6426" t="s">
        <v>16</v>
      </c>
      <c r="E6426" t="s">
        <v>20</v>
      </c>
      <c r="F6426" t="s">
        <v>9</v>
      </c>
      <c r="G6426" s="1">
        <v>43928</v>
      </c>
      <c r="H6426" t="s">
        <v>12070</v>
      </c>
      <c r="I6426" t="s">
        <v>12071</v>
      </c>
      <c r="J6426">
        <v>14981.08272</v>
      </c>
      <c r="K6426" t="s">
        <v>41</v>
      </c>
      <c r="L6426">
        <v>21203</v>
      </c>
      <c r="M6426">
        <v>229</v>
      </c>
      <c r="N6426" t="s">
        <v>55</v>
      </c>
      <c r="O6426" s="1">
        <v>43941</v>
      </c>
      <c r="P6426" t="s">
        <v>60</v>
      </c>
      <c r="Q6426" t="s">
        <v>57</v>
      </c>
      <c r="R6426">
        <f>Healthcare_Data_v1__4[[#This Row],[Discharge Date]]-Healthcare_Data_v1__4[[#This Row],[Date of Admission]]</f>
        <v>13</v>
      </c>
      <c r="S6426" t="str" cm="1">
        <f t="array" ref="S6426">_xlfn.IFS( Healthcare_Data_v1__4[[#This Row],[Days of Stay]]&lt;10,"Low",Healthcare_Data_v1__4[[#This Row],[Days of Stay]]&lt;20,"Med",Healthcare_Data_v1__4[[#This Row],[Days of Stay]]&lt;=30,"High")</f>
        <v>Med</v>
      </c>
      <c r="T6426" t="str">
        <f>CONCATENATE(Healthcare_Data_v1__4[[#This Row],[Medical Condition]],Healthcare_Data_v1__4[[#This Row],[Duration]])</f>
        <v>ArthritisMed</v>
      </c>
      <c r="U6426">
        <f>MONTH(Healthcare_Data_v1__4[[#This Row],[Date of Admission]])</f>
        <v>4</v>
      </c>
      <c r="V6426">
        <f>YEAR(Healthcare_Data_v1__4[[#This Row],[Date of Admission]])</f>
        <v>2020</v>
      </c>
      <c r="W6426">
        <f>DAY(Healthcare_Data_v1__4[[#This Row],[Date of Admission]])</f>
        <v>7</v>
      </c>
    </row>
    <row r="6427" spans="1:23" x14ac:dyDescent="0.3">
      <c r="A6427" t="s">
        <v>23609</v>
      </c>
      <c r="B6427">
        <v>41</v>
      </c>
      <c r="C6427" t="s">
        <v>8</v>
      </c>
      <c r="D6427" t="s">
        <v>15</v>
      </c>
      <c r="E6427" t="s">
        <v>20</v>
      </c>
      <c r="F6427" t="s">
        <v>10</v>
      </c>
      <c r="G6427" s="1">
        <v>44363</v>
      </c>
      <c r="H6427" t="s">
        <v>12072</v>
      </c>
      <c r="I6427" t="s">
        <v>12073</v>
      </c>
      <c r="J6427">
        <v>14972.33239</v>
      </c>
      <c r="K6427" t="s">
        <v>41</v>
      </c>
      <c r="L6427">
        <v>12939</v>
      </c>
      <c r="M6427">
        <v>391</v>
      </c>
      <c r="N6427" t="s">
        <v>55</v>
      </c>
      <c r="O6427" s="1">
        <v>44387</v>
      </c>
      <c r="P6427" t="s">
        <v>56</v>
      </c>
      <c r="Q6427" t="s">
        <v>44</v>
      </c>
      <c r="R6427">
        <f>Healthcare_Data_v1__4[[#This Row],[Discharge Date]]-Healthcare_Data_v1__4[[#This Row],[Date of Admission]]</f>
        <v>24</v>
      </c>
      <c r="S6427" t="str" cm="1">
        <f t="array" ref="S6427">_xlfn.IFS( Healthcare_Data_v1__4[[#This Row],[Days of Stay]]&lt;10,"Low",Healthcare_Data_v1__4[[#This Row],[Days of Stay]]&lt;20,"Med",Healthcare_Data_v1__4[[#This Row],[Days of Stay]]&lt;=30,"High")</f>
        <v>High</v>
      </c>
      <c r="T6427" t="str">
        <f>CONCATENATE(Healthcare_Data_v1__4[[#This Row],[Medical Condition]],Healthcare_Data_v1__4[[#This Row],[Duration]])</f>
        <v>HypertensionHigh</v>
      </c>
      <c r="U6427">
        <f>MONTH(Healthcare_Data_v1__4[[#This Row],[Date of Admission]])</f>
        <v>6</v>
      </c>
      <c r="V6427">
        <f>YEAR(Healthcare_Data_v1__4[[#This Row],[Date of Admission]])</f>
        <v>2021</v>
      </c>
      <c r="W6427">
        <f>DAY(Healthcare_Data_v1__4[[#This Row],[Date of Admission]])</f>
        <v>16</v>
      </c>
    </row>
    <row r="6428" spans="1:23" x14ac:dyDescent="0.3">
      <c r="A6428" t="s">
        <v>2081</v>
      </c>
      <c r="B6428">
        <v>77</v>
      </c>
      <c r="C6428" t="s">
        <v>3</v>
      </c>
      <c r="D6428" t="s">
        <v>16</v>
      </c>
      <c r="E6428" t="s">
        <v>20</v>
      </c>
      <c r="F6428" t="s">
        <v>7</v>
      </c>
      <c r="G6428" s="1">
        <v>43914</v>
      </c>
      <c r="H6428" t="s">
        <v>12074</v>
      </c>
      <c r="I6428" t="s">
        <v>12075</v>
      </c>
      <c r="J6428">
        <v>14969.2595</v>
      </c>
      <c r="K6428" t="s">
        <v>47</v>
      </c>
      <c r="L6428">
        <v>12924</v>
      </c>
      <c r="M6428">
        <v>428</v>
      </c>
      <c r="N6428" t="s">
        <v>42</v>
      </c>
      <c r="O6428" s="1">
        <v>43931</v>
      </c>
      <c r="P6428" t="s">
        <v>60</v>
      </c>
      <c r="Q6428" t="s">
        <v>57</v>
      </c>
      <c r="R6428">
        <f>Healthcare_Data_v1__4[[#This Row],[Discharge Date]]-Healthcare_Data_v1__4[[#This Row],[Date of Admission]]</f>
        <v>17</v>
      </c>
      <c r="S6428" t="str" cm="1">
        <f t="array" ref="S6428">_xlfn.IFS( Healthcare_Data_v1__4[[#This Row],[Days of Stay]]&lt;10,"Low",Healthcare_Data_v1__4[[#This Row],[Days of Stay]]&lt;20,"Med",Healthcare_Data_v1__4[[#This Row],[Days of Stay]]&lt;=30,"High")</f>
        <v>Med</v>
      </c>
      <c r="T6428" t="str">
        <f>CONCATENATE(Healthcare_Data_v1__4[[#This Row],[Medical Condition]],Healthcare_Data_v1__4[[#This Row],[Duration]])</f>
        <v>ObesityMed</v>
      </c>
      <c r="U6428">
        <f>MONTH(Healthcare_Data_v1__4[[#This Row],[Date of Admission]])</f>
        <v>3</v>
      </c>
      <c r="V6428">
        <f>YEAR(Healthcare_Data_v1__4[[#This Row],[Date of Admission]])</f>
        <v>2020</v>
      </c>
      <c r="W6428">
        <f>DAY(Healthcare_Data_v1__4[[#This Row],[Date of Admission]])</f>
        <v>24</v>
      </c>
    </row>
    <row r="6429" spans="1:23" x14ac:dyDescent="0.3">
      <c r="A6429" t="s">
        <v>23610</v>
      </c>
      <c r="B6429">
        <v>59</v>
      </c>
      <c r="C6429" t="s">
        <v>3</v>
      </c>
      <c r="D6429" t="s">
        <v>15</v>
      </c>
      <c r="E6429" t="s">
        <v>22</v>
      </c>
      <c r="F6429" t="s">
        <v>4</v>
      </c>
      <c r="G6429" s="1">
        <v>43898</v>
      </c>
      <c r="H6429" t="s">
        <v>12076</v>
      </c>
      <c r="I6429" t="s">
        <v>12077</v>
      </c>
      <c r="J6429">
        <v>14962.948969999999</v>
      </c>
      <c r="K6429" t="s">
        <v>63</v>
      </c>
      <c r="L6429">
        <v>46240</v>
      </c>
      <c r="M6429">
        <v>193</v>
      </c>
      <c r="N6429" t="s">
        <v>48</v>
      </c>
      <c r="O6429" s="1">
        <v>43905</v>
      </c>
      <c r="P6429" t="s">
        <v>43</v>
      </c>
      <c r="Q6429" t="s">
        <v>44</v>
      </c>
      <c r="R6429">
        <f>Healthcare_Data_v1__4[[#This Row],[Discharge Date]]-Healthcare_Data_v1__4[[#This Row],[Date of Admission]]</f>
        <v>7</v>
      </c>
      <c r="S6429" t="str" cm="1">
        <f t="array" ref="S6429">_xlfn.IFS( Healthcare_Data_v1__4[[#This Row],[Days of Stay]]&lt;10,"Low",Healthcare_Data_v1__4[[#This Row],[Days of Stay]]&lt;20,"Med",Healthcare_Data_v1__4[[#This Row],[Days of Stay]]&lt;=30,"High")</f>
        <v>Low</v>
      </c>
      <c r="T6429" t="str">
        <f>CONCATENATE(Healthcare_Data_v1__4[[#This Row],[Medical Condition]],Healthcare_Data_v1__4[[#This Row],[Duration]])</f>
        <v>DiabetesLow</v>
      </c>
      <c r="U6429">
        <f>MONTH(Healthcare_Data_v1__4[[#This Row],[Date of Admission]])</f>
        <v>3</v>
      </c>
      <c r="V6429">
        <f>YEAR(Healthcare_Data_v1__4[[#This Row],[Date of Admission]])</f>
        <v>2020</v>
      </c>
      <c r="W6429">
        <f>DAY(Healthcare_Data_v1__4[[#This Row],[Date of Admission]])</f>
        <v>8</v>
      </c>
    </row>
    <row r="6430" spans="1:23" x14ac:dyDescent="0.3">
      <c r="A6430" t="s">
        <v>20570</v>
      </c>
      <c r="B6430">
        <v>39</v>
      </c>
      <c r="C6430" t="s">
        <v>5</v>
      </c>
      <c r="D6430" t="s">
        <v>16</v>
      </c>
      <c r="E6430" t="s">
        <v>19</v>
      </c>
      <c r="F6430" t="s">
        <v>10</v>
      </c>
      <c r="G6430" s="1">
        <v>44406</v>
      </c>
      <c r="H6430" t="s">
        <v>12078</v>
      </c>
      <c r="I6430" t="s">
        <v>12079</v>
      </c>
      <c r="J6430">
        <v>14962.93237</v>
      </c>
      <c r="K6430" t="s">
        <v>41</v>
      </c>
      <c r="L6430">
        <v>18258</v>
      </c>
      <c r="M6430">
        <v>414</v>
      </c>
      <c r="N6430" t="s">
        <v>55</v>
      </c>
      <c r="O6430" s="1">
        <v>44414</v>
      </c>
      <c r="P6430" t="s">
        <v>43</v>
      </c>
      <c r="Q6430" t="s">
        <v>50</v>
      </c>
      <c r="R6430">
        <f>Healthcare_Data_v1__4[[#This Row],[Discharge Date]]-Healthcare_Data_v1__4[[#This Row],[Date of Admission]]</f>
        <v>8</v>
      </c>
      <c r="S6430" t="str" cm="1">
        <f t="array" ref="S6430">_xlfn.IFS( Healthcare_Data_v1__4[[#This Row],[Days of Stay]]&lt;10,"Low",Healthcare_Data_v1__4[[#This Row],[Days of Stay]]&lt;20,"Med",Healthcare_Data_v1__4[[#This Row],[Days of Stay]]&lt;=30,"High")</f>
        <v>Low</v>
      </c>
      <c r="T6430" t="str">
        <f>CONCATENATE(Healthcare_Data_v1__4[[#This Row],[Medical Condition]],Healthcare_Data_v1__4[[#This Row],[Duration]])</f>
        <v>HypertensionLow</v>
      </c>
      <c r="U6430">
        <f>MONTH(Healthcare_Data_v1__4[[#This Row],[Date of Admission]])</f>
        <v>7</v>
      </c>
      <c r="V6430">
        <f>YEAR(Healthcare_Data_v1__4[[#This Row],[Date of Admission]])</f>
        <v>2021</v>
      </c>
      <c r="W6430">
        <f>DAY(Healthcare_Data_v1__4[[#This Row],[Date of Admission]])</f>
        <v>29</v>
      </c>
    </row>
    <row r="6431" spans="1:23" x14ac:dyDescent="0.3">
      <c r="A6431" t="s">
        <v>23611</v>
      </c>
      <c r="B6431">
        <v>38</v>
      </c>
      <c r="C6431" t="s">
        <v>5</v>
      </c>
      <c r="D6431" t="s">
        <v>16</v>
      </c>
      <c r="E6431" t="s">
        <v>22</v>
      </c>
      <c r="F6431" t="s">
        <v>4</v>
      </c>
      <c r="G6431" s="1">
        <v>44581</v>
      </c>
      <c r="H6431" t="s">
        <v>12080</v>
      </c>
      <c r="I6431" t="s">
        <v>12081</v>
      </c>
      <c r="J6431">
        <v>14960.50628</v>
      </c>
      <c r="K6431" t="s">
        <v>66</v>
      </c>
      <c r="L6431">
        <v>13595</v>
      </c>
      <c r="M6431">
        <v>294</v>
      </c>
      <c r="N6431" t="s">
        <v>55</v>
      </c>
      <c r="O6431" s="1">
        <v>44610</v>
      </c>
      <c r="P6431" t="s">
        <v>49</v>
      </c>
      <c r="Q6431" t="s">
        <v>57</v>
      </c>
      <c r="R6431">
        <f>Healthcare_Data_v1__4[[#This Row],[Discharge Date]]-Healthcare_Data_v1__4[[#This Row],[Date of Admission]]</f>
        <v>29</v>
      </c>
      <c r="S6431" t="str" cm="1">
        <f t="array" ref="S6431">_xlfn.IFS( Healthcare_Data_v1__4[[#This Row],[Days of Stay]]&lt;10,"Low",Healthcare_Data_v1__4[[#This Row],[Days of Stay]]&lt;20,"Med",Healthcare_Data_v1__4[[#This Row],[Days of Stay]]&lt;=30,"High")</f>
        <v>High</v>
      </c>
      <c r="T6431" t="str">
        <f>CONCATENATE(Healthcare_Data_v1__4[[#This Row],[Medical Condition]],Healthcare_Data_v1__4[[#This Row],[Duration]])</f>
        <v>DiabetesHigh</v>
      </c>
      <c r="U6431">
        <f>MONTH(Healthcare_Data_v1__4[[#This Row],[Date of Admission]])</f>
        <v>1</v>
      </c>
      <c r="V6431">
        <f>YEAR(Healthcare_Data_v1__4[[#This Row],[Date of Admission]])</f>
        <v>2022</v>
      </c>
      <c r="W6431">
        <f>DAY(Healthcare_Data_v1__4[[#This Row],[Date of Admission]])</f>
        <v>20</v>
      </c>
    </row>
    <row r="6432" spans="1:23" x14ac:dyDescent="0.3">
      <c r="A6432" t="s">
        <v>10959</v>
      </c>
      <c r="B6432">
        <v>54</v>
      </c>
      <c r="C6432" t="s">
        <v>8</v>
      </c>
      <c r="D6432" t="s">
        <v>16</v>
      </c>
      <c r="E6432" t="s">
        <v>20</v>
      </c>
      <c r="F6432" t="s">
        <v>11</v>
      </c>
      <c r="G6432" s="1">
        <v>44084</v>
      </c>
      <c r="H6432" t="s">
        <v>12082</v>
      </c>
      <c r="I6432" t="s">
        <v>12083</v>
      </c>
      <c r="J6432">
        <v>14953.37326</v>
      </c>
      <c r="K6432" t="s">
        <v>66</v>
      </c>
      <c r="L6432">
        <v>19942</v>
      </c>
      <c r="M6432">
        <v>294</v>
      </c>
      <c r="N6432" t="s">
        <v>48</v>
      </c>
      <c r="O6432" s="1">
        <v>44110</v>
      </c>
      <c r="P6432" t="s">
        <v>60</v>
      </c>
      <c r="Q6432" t="s">
        <v>50</v>
      </c>
      <c r="R6432">
        <f>Healthcare_Data_v1__4[[#This Row],[Discharge Date]]-Healthcare_Data_v1__4[[#This Row],[Date of Admission]]</f>
        <v>26</v>
      </c>
      <c r="S6432" t="str" cm="1">
        <f t="array" ref="S6432">_xlfn.IFS( Healthcare_Data_v1__4[[#This Row],[Days of Stay]]&lt;10,"Low",Healthcare_Data_v1__4[[#This Row],[Days of Stay]]&lt;20,"Med",Healthcare_Data_v1__4[[#This Row],[Days of Stay]]&lt;=30,"High")</f>
        <v>High</v>
      </c>
      <c r="T6432" t="str">
        <f>CONCATENATE(Healthcare_Data_v1__4[[#This Row],[Medical Condition]],Healthcare_Data_v1__4[[#This Row],[Duration]])</f>
        <v>CancerHigh</v>
      </c>
      <c r="U6432">
        <f>MONTH(Healthcare_Data_v1__4[[#This Row],[Date of Admission]])</f>
        <v>9</v>
      </c>
      <c r="V6432">
        <f>YEAR(Healthcare_Data_v1__4[[#This Row],[Date of Admission]])</f>
        <v>2020</v>
      </c>
      <c r="W6432">
        <f>DAY(Healthcare_Data_v1__4[[#This Row],[Date of Admission]])</f>
        <v>10</v>
      </c>
    </row>
    <row r="6433" spans="1:23" x14ac:dyDescent="0.3">
      <c r="A6433" t="s">
        <v>23612</v>
      </c>
      <c r="B6433">
        <v>19</v>
      </c>
      <c r="C6433" t="s">
        <v>12</v>
      </c>
      <c r="D6433" t="s">
        <v>15</v>
      </c>
      <c r="E6433" t="s">
        <v>21</v>
      </c>
      <c r="F6433" t="s">
        <v>6</v>
      </c>
      <c r="G6433" s="1">
        <v>45161</v>
      </c>
      <c r="H6433" t="s">
        <v>12084</v>
      </c>
      <c r="I6433" t="s">
        <v>12085</v>
      </c>
      <c r="J6433">
        <v>14949.93309</v>
      </c>
      <c r="K6433" t="s">
        <v>47</v>
      </c>
      <c r="L6433">
        <v>20948</v>
      </c>
      <c r="M6433">
        <v>315</v>
      </c>
      <c r="N6433" t="s">
        <v>55</v>
      </c>
      <c r="O6433" s="1">
        <v>45170</v>
      </c>
      <c r="P6433" t="s">
        <v>56</v>
      </c>
      <c r="Q6433" t="s">
        <v>44</v>
      </c>
      <c r="R6433">
        <f>Healthcare_Data_v1__4[[#This Row],[Discharge Date]]-Healthcare_Data_v1__4[[#This Row],[Date of Admission]]</f>
        <v>9</v>
      </c>
      <c r="S6433" t="str" cm="1">
        <f t="array" ref="S6433">_xlfn.IFS( Healthcare_Data_v1__4[[#This Row],[Days of Stay]]&lt;10,"Low",Healthcare_Data_v1__4[[#This Row],[Days of Stay]]&lt;20,"Med",Healthcare_Data_v1__4[[#This Row],[Days of Stay]]&lt;=30,"High")</f>
        <v>Low</v>
      </c>
      <c r="T6433" t="str">
        <f>CONCATENATE(Healthcare_Data_v1__4[[#This Row],[Medical Condition]],Healthcare_Data_v1__4[[#This Row],[Duration]])</f>
        <v>AsthmaLow</v>
      </c>
      <c r="U6433">
        <f>MONTH(Healthcare_Data_v1__4[[#This Row],[Date of Admission]])</f>
        <v>8</v>
      </c>
      <c r="V6433">
        <f>YEAR(Healthcare_Data_v1__4[[#This Row],[Date of Admission]])</f>
        <v>2023</v>
      </c>
      <c r="W6433">
        <f>DAY(Healthcare_Data_v1__4[[#This Row],[Date of Admission]])</f>
        <v>23</v>
      </c>
    </row>
    <row r="6434" spans="1:23" x14ac:dyDescent="0.3">
      <c r="A6434" t="s">
        <v>23613</v>
      </c>
      <c r="B6434">
        <v>56</v>
      </c>
      <c r="C6434" t="s">
        <v>3</v>
      </c>
      <c r="D6434" t="s">
        <v>15</v>
      </c>
      <c r="E6434" t="s">
        <v>26</v>
      </c>
      <c r="F6434" t="s">
        <v>11</v>
      </c>
      <c r="G6434" s="1">
        <v>44469</v>
      </c>
      <c r="H6434" t="s">
        <v>12086</v>
      </c>
      <c r="I6434" t="s">
        <v>12087</v>
      </c>
      <c r="J6434">
        <v>14948.57799</v>
      </c>
      <c r="K6434" t="s">
        <v>47</v>
      </c>
      <c r="L6434">
        <v>38653</v>
      </c>
      <c r="M6434">
        <v>179</v>
      </c>
      <c r="N6434" t="s">
        <v>55</v>
      </c>
      <c r="O6434" s="1">
        <v>44498</v>
      </c>
      <c r="P6434" t="s">
        <v>43</v>
      </c>
      <c r="Q6434" t="s">
        <v>50</v>
      </c>
      <c r="R6434">
        <f>Healthcare_Data_v1__4[[#This Row],[Discharge Date]]-Healthcare_Data_v1__4[[#This Row],[Date of Admission]]</f>
        <v>29</v>
      </c>
      <c r="S6434" t="str" cm="1">
        <f t="array" ref="S6434">_xlfn.IFS( Healthcare_Data_v1__4[[#This Row],[Days of Stay]]&lt;10,"Low",Healthcare_Data_v1__4[[#This Row],[Days of Stay]]&lt;20,"Med",Healthcare_Data_v1__4[[#This Row],[Days of Stay]]&lt;=30,"High")</f>
        <v>High</v>
      </c>
      <c r="T6434" t="str">
        <f>CONCATENATE(Healthcare_Data_v1__4[[#This Row],[Medical Condition]],Healthcare_Data_v1__4[[#This Row],[Duration]])</f>
        <v>CancerHigh</v>
      </c>
      <c r="U6434">
        <f>MONTH(Healthcare_Data_v1__4[[#This Row],[Date of Admission]])</f>
        <v>9</v>
      </c>
      <c r="V6434">
        <f>YEAR(Healthcare_Data_v1__4[[#This Row],[Date of Admission]])</f>
        <v>2021</v>
      </c>
      <c r="W6434">
        <f>DAY(Healthcare_Data_v1__4[[#This Row],[Date of Admission]])</f>
        <v>30</v>
      </c>
    </row>
    <row r="6435" spans="1:23" x14ac:dyDescent="0.3">
      <c r="A6435" t="s">
        <v>23614</v>
      </c>
      <c r="B6435">
        <v>67</v>
      </c>
      <c r="C6435" t="s">
        <v>3</v>
      </c>
      <c r="D6435" t="s">
        <v>16</v>
      </c>
      <c r="E6435" t="s">
        <v>26</v>
      </c>
      <c r="F6435" t="s">
        <v>4</v>
      </c>
      <c r="G6435" s="1">
        <v>44236</v>
      </c>
      <c r="H6435" t="s">
        <v>5501</v>
      </c>
      <c r="I6435" t="s">
        <v>12088</v>
      </c>
      <c r="J6435">
        <v>14945.51304</v>
      </c>
      <c r="K6435" t="s">
        <v>69</v>
      </c>
      <c r="L6435">
        <v>37023</v>
      </c>
      <c r="M6435">
        <v>205</v>
      </c>
      <c r="N6435" t="s">
        <v>55</v>
      </c>
      <c r="O6435" s="1">
        <v>44256</v>
      </c>
      <c r="P6435" t="s">
        <v>43</v>
      </c>
      <c r="Q6435" t="s">
        <v>44</v>
      </c>
      <c r="R6435">
        <f>Healthcare_Data_v1__4[[#This Row],[Discharge Date]]-Healthcare_Data_v1__4[[#This Row],[Date of Admission]]</f>
        <v>20</v>
      </c>
      <c r="S6435" t="str" cm="1">
        <f t="array" ref="S6435">_xlfn.IFS( Healthcare_Data_v1__4[[#This Row],[Days of Stay]]&lt;10,"Low",Healthcare_Data_v1__4[[#This Row],[Days of Stay]]&lt;20,"Med",Healthcare_Data_v1__4[[#This Row],[Days of Stay]]&lt;=30,"High")</f>
        <v>High</v>
      </c>
      <c r="T6435" t="str">
        <f>CONCATENATE(Healthcare_Data_v1__4[[#This Row],[Medical Condition]],Healthcare_Data_v1__4[[#This Row],[Duration]])</f>
        <v>DiabetesHigh</v>
      </c>
      <c r="U6435">
        <f>MONTH(Healthcare_Data_v1__4[[#This Row],[Date of Admission]])</f>
        <v>2</v>
      </c>
      <c r="V6435">
        <f>YEAR(Healthcare_Data_v1__4[[#This Row],[Date of Admission]])</f>
        <v>2021</v>
      </c>
      <c r="W6435">
        <f>DAY(Healthcare_Data_v1__4[[#This Row],[Date of Admission]])</f>
        <v>9</v>
      </c>
    </row>
    <row r="6436" spans="1:23" x14ac:dyDescent="0.3">
      <c r="A6436" t="s">
        <v>23615</v>
      </c>
      <c r="B6436">
        <v>32</v>
      </c>
      <c r="C6436" t="s">
        <v>5</v>
      </c>
      <c r="D6436" t="s">
        <v>15</v>
      </c>
      <c r="E6436" t="s">
        <v>19</v>
      </c>
      <c r="F6436" t="s">
        <v>7</v>
      </c>
      <c r="G6436" s="1">
        <v>44240</v>
      </c>
      <c r="H6436" t="s">
        <v>12089</v>
      </c>
      <c r="I6436" t="s">
        <v>12090</v>
      </c>
      <c r="J6436">
        <v>14945.146629999999</v>
      </c>
      <c r="K6436" t="s">
        <v>69</v>
      </c>
      <c r="L6436">
        <v>987</v>
      </c>
      <c r="M6436">
        <v>392</v>
      </c>
      <c r="N6436" t="s">
        <v>42</v>
      </c>
      <c r="O6436" s="1">
        <v>44240</v>
      </c>
      <c r="P6436" t="s">
        <v>56</v>
      </c>
      <c r="Q6436" t="s">
        <v>57</v>
      </c>
      <c r="R6436">
        <f>Healthcare_Data_v1__4[[#This Row],[Discharge Date]]-Healthcare_Data_v1__4[[#This Row],[Date of Admission]]</f>
        <v>0</v>
      </c>
      <c r="S6436" t="str" cm="1">
        <f t="array" ref="S6436">_xlfn.IFS( Healthcare_Data_v1__4[[#This Row],[Days of Stay]]&lt;10,"Low",Healthcare_Data_v1__4[[#This Row],[Days of Stay]]&lt;20,"Med",Healthcare_Data_v1__4[[#This Row],[Days of Stay]]&lt;=30,"High")</f>
        <v>Low</v>
      </c>
      <c r="T6436" t="str">
        <f>CONCATENATE(Healthcare_Data_v1__4[[#This Row],[Medical Condition]],Healthcare_Data_v1__4[[#This Row],[Duration]])</f>
        <v>ObesityLow</v>
      </c>
      <c r="U6436">
        <f>MONTH(Healthcare_Data_v1__4[[#This Row],[Date of Admission]])</f>
        <v>2</v>
      </c>
      <c r="V6436">
        <f>YEAR(Healthcare_Data_v1__4[[#This Row],[Date of Admission]])</f>
        <v>2021</v>
      </c>
      <c r="W6436">
        <f>DAY(Healthcare_Data_v1__4[[#This Row],[Date of Admission]])</f>
        <v>13</v>
      </c>
    </row>
    <row r="6437" spans="1:23" x14ac:dyDescent="0.3">
      <c r="A6437" t="s">
        <v>23616</v>
      </c>
      <c r="B6437">
        <v>71</v>
      </c>
      <c r="C6437" t="s">
        <v>3</v>
      </c>
      <c r="D6437" t="s">
        <v>15</v>
      </c>
      <c r="E6437" t="s">
        <v>26</v>
      </c>
      <c r="F6437" t="s">
        <v>9</v>
      </c>
      <c r="G6437" s="1">
        <v>43726</v>
      </c>
      <c r="H6437" t="s">
        <v>12091</v>
      </c>
      <c r="I6437" t="s">
        <v>12092</v>
      </c>
      <c r="J6437">
        <v>14938.867190000001</v>
      </c>
      <c r="K6437" t="s">
        <v>63</v>
      </c>
      <c r="L6437">
        <v>17711</v>
      </c>
      <c r="M6437">
        <v>331</v>
      </c>
      <c r="N6437" t="s">
        <v>48</v>
      </c>
      <c r="O6437" s="1">
        <v>43750</v>
      </c>
      <c r="P6437" t="s">
        <v>60</v>
      </c>
      <c r="Q6437" t="s">
        <v>57</v>
      </c>
      <c r="R6437">
        <f>Healthcare_Data_v1__4[[#This Row],[Discharge Date]]-Healthcare_Data_v1__4[[#This Row],[Date of Admission]]</f>
        <v>24</v>
      </c>
      <c r="S6437" t="str" cm="1">
        <f t="array" ref="S6437">_xlfn.IFS( Healthcare_Data_v1__4[[#This Row],[Days of Stay]]&lt;10,"Low",Healthcare_Data_v1__4[[#This Row],[Days of Stay]]&lt;20,"Med",Healthcare_Data_v1__4[[#This Row],[Days of Stay]]&lt;=30,"High")</f>
        <v>High</v>
      </c>
      <c r="T6437" t="str">
        <f>CONCATENATE(Healthcare_Data_v1__4[[#This Row],[Medical Condition]],Healthcare_Data_v1__4[[#This Row],[Duration]])</f>
        <v>ArthritisHigh</v>
      </c>
      <c r="U6437">
        <f>MONTH(Healthcare_Data_v1__4[[#This Row],[Date of Admission]])</f>
        <v>9</v>
      </c>
      <c r="V6437">
        <f>YEAR(Healthcare_Data_v1__4[[#This Row],[Date of Admission]])</f>
        <v>2019</v>
      </c>
      <c r="W6437">
        <f>DAY(Healthcare_Data_v1__4[[#This Row],[Date of Admission]])</f>
        <v>18</v>
      </c>
    </row>
    <row r="6438" spans="1:23" x14ac:dyDescent="0.3">
      <c r="A6438" t="s">
        <v>19193</v>
      </c>
      <c r="B6438">
        <v>61</v>
      </c>
      <c r="C6438" t="s">
        <v>3</v>
      </c>
      <c r="D6438" t="s">
        <v>16</v>
      </c>
      <c r="E6438" t="s">
        <v>22</v>
      </c>
      <c r="F6438" t="s">
        <v>9</v>
      </c>
      <c r="G6438" s="1">
        <v>44177</v>
      </c>
      <c r="H6438" t="s">
        <v>12093</v>
      </c>
      <c r="I6438" t="s">
        <v>8528</v>
      </c>
      <c r="J6438">
        <v>14936.76864</v>
      </c>
      <c r="K6438" t="s">
        <v>69</v>
      </c>
      <c r="L6438">
        <v>8528</v>
      </c>
      <c r="M6438">
        <v>134</v>
      </c>
      <c r="N6438" t="s">
        <v>48</v>
      </c>
      <c r="O6438" s="1">
        <v>44194</v>
      </c>
      <c r="P6438" t="s">
        <v>56</v>
      </c>
      <c r="Q6438" t="s">
        <v>57</v>
      </c>
      <c r="R6438">
        <f>Healthcare_Data_v1__4[[#This Row],[Discharge Date]]-Healthcare_Data_v1__4[[#This Row],[Date of Admission]]</f>
        <v>17</v>
      </c>
      <c r="S6438" t="str" cm="1">
        <f t="array" ref="S6438">_xlfn.IFS( Healthcare_Data_v1__4[[#This Row],[Days of Stay]]&lt;10,"Low",Healthcare_Data_v1__4[[#This Row],[Days of Stay]]&lt;20,"Med",Healthcare_Data_v1__4[[#This Row],[Days of Stay]]&lt;=30,"High")</f>
        <v>Med</v>
      </c>
      <c r="T6438" t="str">
        <f>CONCATENATE(Healthcare_Data_v1__4[[#This Row],[Medical Condition]],Healthcare_Data_v1__4[[#This Row],[Duration]])</f>
        <v>ArthritisMed</v>
      </c>
      <c r="U6438">
        <f>MONTH(Healthcare_Data_v1__4[[#This Row],[Date of Admission]])</f>
        <v>12</v>
      </c>
      <c r="V6438">
        <f>YEAR(Healthcare_Data_v1__4[[#This Row],[Date of Admission]])</f>
        <v>2020</v>
      </c>
      <c r="W6438">
        <f>DAY(Healthcare_Data_v1__4[[#This Row],[Date of Admission]])</f>
        <v>12</v>
      </c>
    </row>
    <row r="6439" spans="1:23" x14ac:dyDescent="0.3">
      <c r="A6439" t="s">
        <v>23617</v>
      </c>
      <c r="B6439">
        <v>21</v>
      </c>
      <c r="C6439" t="s">
        <v>12</v>
      </c>
      <c r="D6439" t="s">
        <v>16</v>
      </c>
      <c r="E6439" t="s">
        <v>25</v>
      </c>
      <c r="F6439" t="s">
        <v>10</v>
      </c>
      <c r="G6439" s="1">
        <v>45217</v>
      </c>
      <c r="H6439" t="s">
        <v>12094</v>
      </c>
      <c r="I6439" t="s">
        <v>12095</v>
      </c>
      <c r="J6439">
        <v>14934.87802</v>
      </c>
      <c r="K6439" t="s">
        <v>47</v>
      </c>
      <c r="L6439">
        <v>5512</v>
      </c>
      <c r="M6439">
        <v>152</v>
      </c>
      <c r="N6439" t="s">
        <v>48</v>
      </c>
      <c r="O6439" s="1">
        <v>45230</v>
      </c>
      <c r="P6439" t="s">
        <v>85</v>
      </c>
      <c r="Q6439" t="s">
        <v>44</v>
      </c>
      <c r="R6439">
        <f>Healthcare_Data_v1__4[[#This Row],[Discharge Date]]-Healthcare_Data_v1__4[[#This Row],[Date of Admission]]</f>
        <v>13</v>
      </c>
      <c r="S6439" t="str" cm="1">
        <f t="array" ref="S6439">_xlfn.IFS( Healthcare_Data_v1__4[[#This Row],[Days of Stay]]&lt;10,"Low",Healthcare_Data_v1__4[[#This Row],[Days of Stay]]&lt;20,"Med",Healthcare_Data_v1__4[[#This Row],[Days of Stay]]&lt;=30,"High")</f>
        <v>Med</v>
      </c>
      <c r="T6439" t="str">
        <f>CONCATENATE(Healthcare_Data_v1__4[[#This Row],[Medical Condition]],Healthcare_Data_v1__4[[#This Row],[Duration]])</f>
        <v>HypertensionMed</v>
      </c>
      <c r="U6439">
        <f>MONTH(Healthcare_Data_v1__4[[#This Row],[Date of Admission]])</f>
        <v>10</v>
      </c>
      <c r="V6439">
        <f>YEAR(Healthcare_Data_v1__4[[#This Row],[Date of Admission]])</f>
        <v>2023</v>
      </c>
      <c r="W6439">
        <f>DAY(Healthcare_Data_v1__4[[#This Row],[Date of Admission]])</f>
        <v>18</v>
      </c>
    </row>
    <row r="6440" spans="1:23" x14ac:dyDescent="0.3">
      <c r="A6440" t="s">
        <v>1406</v>
      </c>
      <c r="B6440">
        <v>66</v>
      </c>
      <c r="C6440" t="s">
        <v>3</v>
      </c>
      <c r="D6440" t="s">
        <v>15</v>
      </c>
      <c r="E6440" t="s">
        <v>19</v>
      </c>
      <c r="F6440" t="s">
        <v>4</v>
      </c>
      <c r="G6440" s="1">
        <v>44957</v>
      </c>
      <c r="H6440" t="s">
        <v>12096</v>
      </c>
      <c r="I6440" t="s">
        <v>12097</v>
      </c>
      <c r="J6440">
        <v>14934.47582</v>
      </c>
      <c r="K6440" t="s">
        <v>41</v>
      </c>
      <c r="L6440">
        <v>27946</v>
      </c>
      <c r="M6440">
        <v>457</v>
      </c>
      <c r="N6440" t="s">
        <v>55</v>
      </c>
      <c r="O6440" s="1">
        <v>44985</v>
      </c>
      <c r="P6440" t="s">
        <v>85</v>
      </c>
      <c r="Q6440" t="s">
        <v>44</v>
      </c>
      <c r="R6440">
        <f>Healthcare_Data_v1__4[[#This Row],[Discharge Date]]-Healthcare_Data_v1__4[[#This Row],[Date of Admission]]</f>
        <v>28</v>
      </c>
      <c r="S6440" t="str" cm="1">
        <f t="array" ref="S6440">_xlfn.IFS( Healthcare_Data_v1__4[[#This Row],[Days of Stay]]&lt;10,"Low",Healthcare_Data_v1__4[[#This Row],[Days of Stay]]&lt;20,"Med",Healthcare_Data_v1__4[[#This Row],[Days of Stay]]&lt;=30,"High")</f>
        <v>High</v>
      </c>
      <c r="T6440" t="str">
        <f>CONCATENATE(Healthcare_Data_v1__4[[#This Row],[Medical Condition]],Healthcare_Data_v1__4[[#This Row],[Duration]])</f>
        <v>DiabetesHigh</v>
      </c>
      <c r="U6440">
        <f>MONTH(Healthcare_Data_v1__4[[#This Row],[Date of Admission]])</f>
        <v>1</v>
      </c>
      <c r="V6440">
        <f>YEAR(Healthcare_Data_v1__4[[#This Row],[Date of Admission]])</f>
        <v>2023</v>
      </c>
      <c r="W6440">
        <f>DAY(Healthcare_Data_v1__4[[#This Row],[Date of Admission]])</f>
        <v>31</v>
      </c>
    </row>
    <row r="6441" spans="1:23" x14ac:dyDescent="0.3">
      <c r="A6441" t="s">
        <v>23618</v>
      </c>
      <c r="B6441">
        <v>21</v>
      </c>
      <c r="C6441" t="s">
        <v>12</v>
      </c>
      <c r="D6441" t="s">
        <v>16</v>
      </c>
      <c r="E6441" t="s">
        <v>22</v>
      </c>
      <c r="F6441" t="s">
        <v>6</v>
      </c>
      <c r="G6441" s="1">
        <v>44133</v>
      </c>
      <c r="H6441" t="s">
        <v>12098</v>
      </c>
      <c r="I6441" t="s">
        <v>12099</v>
      </c>
      <c r="J6441">
        <v>14924.08208</v>
      </c>
      <c r="K6441" t="s">
        <v>63</v>
      </c>
      <c r="L6441">
        <v>20568</v>
      </c>
      <c r="M6441">
        <v>165</v>
      </c>
      <c r="N6441" t="s">
        <v>55</v>
      </c>
      <c r="O6441" s="1">
        <v>44153</v>
      </c>
      <c r="P6441" t="s">
        <v>43</v>
      </c>
      <c r="Q6441" t="s">
        <v>50</v>
      </c>
      <c r="R6441">
        <f>Healthcare_Data_v1__4[[#This Row],[Discharge Date]]-Healthcare_Data_v1__4[[#This Row],[Date of Admission]]</f>
        <v>20</v>
      </c>
      <c r="S6441" t="str" cm="1">
        <f t="array" ref="S6441">_xlfn.IFS( Healthcare_Data_v1__4[[#This Row],[Days of Stay]]&lt;10,"Low",Healthcare_Data_v1__4[[#This Row],[Days of Stay]]&lt;20,"Med",Healthcare_Data_v1__4[[#This Row],[Days of Stay]]&lt;=30,"High")</f>
        <v>High</v>
      </c>
      <c r="T6441" t="str">
        <f>CONCATENATE(Healthcare_Data_v1__4[[#This Row],[Medical Condition]],Healthcare_Data_v1__4[[#This Row],[Duration]])</f>
        <v>AsthmaHigh</v>
      </c>
      <c r="U6441">
        <f>MONTH(Healthcare_Data_v1__4[[#This Row],[Date of Admission]])</f>
        <v>10</v>
      </c>
      <c r="V6441">
        <f>YEAR(Healthcare_Data_v1__4[[#This Row],[Date of Admission]])</f>
        <v>2020</v>
      </c>
      <c r="W6441">
        <f>DAY(Healthcare_Data_v1__4[[#This Row],[Date of Admission]])</f>
        <v>29</v>
      </c>
    </row>
    <row r="6442" spans="1:23" x14ac:dyDescent="0.3">
      <c r="A6442" t="s">
        <v>4371</v>
      </c>
      <c r="B6442">
        <v>23</v>
      </c>
      <c r="C6442" t="s">
        <v>12</v>
      </c>
      <c r="D6442" t="s">
        <v>15</v>
      </c>
      <c r="E6442" t="s">
        <v>19</v>
      </c>
      <c r="F6442" t="s">
        <v>7</v>
      </c>
      <c r="G6442" s="1">
        <v>43475</v>
      </c>
      <c r="H6442" t="s">
        <v>12100</v>
      </c>
      <c r="I6442" t="s">
        <v>12101</v>
      </c>
      <c r="J6442">
        <v>14919.80077</v>
      </c>
      <c r="K6442" t="s">
        <v>66</v>
      </c>
      <c r="L6442">
        <v>24737</v>
      </c>
      <c r="M6442">
        <v>126</v>
      </c>
      <c r="N6442" t="s">
        <v>42</v>
      </c>
      <c r="O6442" s="1">
        <v>43486</v>
      </c>
      <c r="P6442" t="s">
        <v>60</v>
      </c>
      <c r="Q6442" t="s">
        <v>50</v>
      </c>
      <c r="R6442">
        <f>Healthcare_Data_v1__4[[#This Row],[Discharge Date]]-Healthcare_Data_v1__4[[#This Row],[Date of Admission]]</f>
        <v>11</v>
      </c>
      <c r="S6442" t="str" cm="1">
        <f t="array" ref="S6442">_xlfn.IFS( Healthcare_Data_v1__4[[#This Row],[Days of Stay]]&lt;10,"Low",Healthcare_Data_v1__4[[#This Row],[Days of Stay]]&lt;20,"Med",Healthcare_Data_v1__4[[#This Row],[Days of Stay]]&lt;=30,"High")</f>
        <v>Med</v>
      </c>
      <c r="T6442" t="str">
        <f>CONCATENATE(Healthcare_Data_v1__4[[#This Row],[Medical Condition]],Healthcare_Data_v1__4[[#This Row],[Duration]])</f>
        <v>ObesityMed</v>
      </c>
      <c r="U6442">
        <f>MONTH(Healthcare_Data_v1__4[[#This Row],[Date of Admission]])</f>
        <v>1</v>
      </c>
      <c r="V6442">
        <f>YEAR(Healthcare_Data_v1__4[[#This Row],[Date of Admission]])</f>
        <v>2019</v>
      </c>
      <c r="W6442">
        <f>DAY(Healthcare_Data_v1__4[[#This Row],[Date of Admission]])</f>
        <v>10</v>
      </c>
    </row>
    <row r="6443" spans="1:23" x14ac:dyDescent="0.3">
      <c r="A6443" t="s">
        <v>23619</v>
      </c>
      <c r="B6443">
        <v>20</v>
      </c>
      <c r="C6443" t="s">
        <v>12</v>
      </c>
      <c r="D6443" t="s">
        <v>15</v>
      </c>
      <c r="E6443" t="s">
        <v>25</v>
      </c>
      <c r="F6443" t="s">
        <v>4</v>
      </c>
      <c r="G6443" s="1">
        <v>44243</v>
      </c>
      <c r="H6443" t="s">
        <v>9184</v>
      </c>
      <c r="I6443" t="s">
        <v>12102</v>
      </c>
      <c r="J6443">
        <v>14919.18482</v>
      </c>
      <c r="K6443" t="s">
        <v>69</v>
      </c>
      <c r="L6443">
        <v>21134</v>
      </c>
      <c r="M6443">
        <v>329</v>
      </c>
      <c r="N6443" t="s">
        <v>48</v>
      </c>
      <c r="O6443" s="1">
        <v>44273</v>
      </c>
      <c r="P6443" t="s">
        <v>60</v>
      </c>
      <c r="Q6443" t="s">
        <v>50</v>
      </c>
      <c r="R6443">
        <f>Healthcare_Data_v1__4[[#This Row],[Discharge Date]]-Healthcare_Data_v1__4[[#This Row],[Date of Admission]]</f>
        <v>30</v>
      </c>
      <c r="S6443" t="str" cm="1">
        <f t="array" ref="S6443">_xlfn.IFS( Healthcare_Data_v1__4[[#This Row],[Days of Stay]]&lt;10,"Low",Healthcare_Data_v1__4[[#This Row],[Days of Stay]]&lt;20,"Med",Healthcare_Data_v1__4[[#This Row],[Days of Stay]]&lt;=30,"High")</f>
        <v>High</v>
      </c>
      <c r="T6443" t="str">
        <f>CONCATENATE(Healthcare_Data_v1__4[[#This Row],[Medical Condition]],Healthcare_Data_v1__4[[#This Row],[Duration]])</f>
        <v>DiabetesHigh</v>
      </c>
      <c r="U6443">
        <f>MONTH(Healthcare_Data_v1__4[[#This Row],[Date of Admission]])</f>
        <v>2</v>
      </c>
      <c r="V6443">
        <f>YEAR(Healthcare_Data_v1__4[[#This Row],[Date of Admission]])</f>
        <v>2021</v>
      </c>
      <c r="W6443">
        <f>DAY(Healthcare_Data_v1__4[[#This Row],[Date of Admission]])</f>
        <v>16</v>
      </c>
    </row>
    <row r="6444" spans="1:23" x14ac:dyDescent="0.3">
      <c r="A6444" t="s">
        <v>23620</v>
      </c>
      <c r="B6444">
        <v>40</v>
      </c>
      <c r="C6444" t="s">
        <v>8</v>
      </c>
      <c r="D6444" t="s">
        <v>16</v>
      </c>
      <c r="E6444" t="s">
        <v>24</v>
      </c>
      <c r="F6444" t="s">
        <v>6</v>
      </c>
      <c r="G6444" s="1">
        <v>44705</v>
      </c>
      <c r="H6444" t="s">
        <v>12103</v>
      </c>
      <c r="I6444" t="s">
        <v>12104</v>
      </c>
      <c r="J6444">
        <v>14916.49121</v>
      </c>
      <c r="K6444" t="s">
        <v>69</v>
      </c>
      <c r="L6444">
        <v>39221</v>
      </c>
      <c r="M6444">
        <v>406</v>
      </c>
      <c r="N6444" t="s">
        <v>48</v>
      </c>
      <c r="O6444" s="1">
        <v>44719</v>
      </c>
      <c r="P6444" t="s">
        <v>49</v>
      </c>
      <c r="Q6444" t="s">
        <v>57</v>
      </c>
      <c r="R6444">
        <f>Healthcare_Data_v1__4[[#This Row],[Discharge Date]]-Healthcare_Data_v1__4[[#This Row],[Date of Admission]]</f>
        <v>14</v>
      </c>
      <c r="S6444" t="str" cm="1">
        <f t="array" ref="S6444">_xlfn.IFS( Healthcare_Data_v1__4[[#This Row],[Days of Stay]]&lt;10,"Low",Healthcare_Data_v1__4[[#This Row],[Days of Stay]]&lt;20,"Med",Healthcare_Data_v1__4[[#This Row],[Days of Stay]]&lt;=30,"High")</f>
        <v>Med</v>
      </c>
      <c r="T6444" t="str">
        <f>CONCATENATE(Healthcare_Data_v1__4[[#This Row],[Medical Condition]],Healthcare_Data_v1__4[[#This Row],[Duration]])</f>
        <v>AsthmaMed</v>
      </c>
      <c r="U6444">
        <f>MONTH(Healthcare_Data_v1__4[[#This Row],[Date of Admission]])</f>
        <v>5</v>
      </c>
      <c r="V6444">
        <f>YEAR(Healthcare_Data_v1__4[[#This Row],[Date of Admission]])</f>
        <v>2022</v>
      </c>
      <c r="W6444">
        <f>DAY(Healthcare_Data_v1__4[[#This Row],[Date of Admission]])</f>
        <v>24</v>
      </c>
    </row>
    <row r="6445" spans="1:23" x14ac:dyDescent="0.3">
      <c r="A6445" t="s">
        <v>23621</v>
      </c>
      <c r="B6445">
        <v>53</v>
      </c>
      <c r="C6445" t="s">
        <v>8</v>
      </c>
      <c r="D6445" t="s">
        <v>15</v>
      </c>
      <c r="E6445" t="s">
        <v>25</v>
      </c>
      <c r="F6445" t="s">
        <v>11</v>
      </c>
      <c r="G6445" s="1">
        <v>45152</v>
      </c>
      <c r="H6445" t="s">
        <v>12105</v>
      </c>
      <c r="I6445" t="s">
        <v>12106</v>
      </c>
      <c r="J6445">
        <v>14914.652120000001</v>
      </c>
      <c r="K6445" t="s">
        <v>47</v>
      </c>
      <c r="L6445">
        <v>32175</v>
      </c>
      <c r="M6445">
        <v>374</v>
      </c>
      <c r="N6445" t="s">
        <v>42</v>
      </c>
      <c r="O6445" s="1">
        <v>45153</v>
      </c>
      <c r="P6445" t="s">
        <v>43</v>
      </c>
      <c r="Q6445" t="s">
        <v>57</v>
      </c>
      <c r="R6445">
        <f>Healthcare_Data_v1__4[[#This Row],[Discharge Date]]-Healthcare_Data_v1__4[[#This Row],[Date of Admission]]</f>
        <v>1</v>
      </c>
      <c r="S6445" t="str" cm="1">
        <f t="array" ref="S6445">_xlfn.IFS( Healthcare_Data_v1__4[[#This Row],[Days of Stay]]&lt;10,"Low",Healthcare_Data_v1__4[[#This Row],[Days of Stay]]&lt;20,"Med",Healthcare_Data_v1__4[[#This Row],[Days of Stay]]&lt;=30,"High")</f>
        <v>Low</v>
      </c>
      <c r="T6445" t="str">
        <f>CONCATENATE(Healthcare_Data_v1__4[[#This Row],[Medical Condition]],Healthcare_Data_v1__4[[#This Row],[Duration]])</f>
        <v>CancerLow</v>
      </c>
      <c r="U6445">
        <f>MONTH(Healthcare_Data_v1__4[[#This Row],[Date of Admission]])</f>
        <v>8</v>
      </c>
      <c r="V6445">
        <f>YEAR(Healthcare_Data_v1__4[[#This Row],[Date of Admission]])</f>
        <v>2023</v>
      </c>
      <c r="W6445">
        <f>DAY(Healthcare_Data_v1__4[[#This Row],[Date of Admission]])</f>
        <v>14</v>
      </c>
    </row>
    <row r="6446" spans="1:23" x14ac:dyDescent="0.3">
      <c r="A6446" t="s">
        <v>23622</v>
      </c>
      <c r="B6446">
        <v>47</v>
      </c>
      <c r="C6446" t="s">
        <v>8</v>
      </c>
      <c r="D6446" t="s">
        <v>16</v>
      </c>
      <c r="E6446" t="s">
        <v>22</v>
      </c>
      <c r="F6446" t="s">
        <v>7</v>
      </c>
      <c r="G6446" s="1">
        <v>44875</v>
      </c>
      <c r="H6446" t="s">
        <v>12107</v>
      </c>
      <c r="I6446" t="s">
        <v>12108</v>
      </c>
      <c r="J6446">
        <v>14897.298280000001</v>
      </c>
      <c r="K6446" t="s">
        <v>41</v>
      </c>
      <c r="L6446">
        <v>17904</v>
      </c>
      <c r="M6446">
        <v>297</v>
      </c>
      <c r="N6446" t="s">
        <v>48</v>
      </c>
      <c r="O6446" s="1">
        <v>44889</v>
      </c>
      <c r="P6446" t="s">
        <v>56</v>
      </c>
      <c r="Q6446" t="s">
        <v>44</v>
      </c>
      <c r="R6446">
        <f>Healthcare_Data_v1__4[[#This Row],[Discharge Date]]-Healthcare_Data_v1__4[[#This Row],[Date of Admission]]</f>
        <v>14</v>
      </c>
      <c r="S6446" t="str" cm="1">
        <f t="array" ref="S6446">_xlfn.IFS( Healthcare_Data_v1__4[[#This Row],[Days of Stay]]&lt;10,"Low",Healthcare_Data_v1__4[[#This Row],[Days of Stay]]&lt;20,"Med",Healthcare_Data_v1__4[[#This Row],[Days of Stay]]&lt;=30,"High")</f>
        <v>Med</v>
      </c>
      <c r="T6446" t="str">
        <f>CONCATENATE(Healthcare_Data_v1__4[[#This Row],[Medical Condition]],Healthcare_Data_v1__4[[#This Row],[Duration]])</f>
        <v>ObesityMed</v>
      </c>
      <c r="U6446">
        <f>MONTH(Healthcare_Data_v1__4[[#This Row],[Date of Admission]])</f>
        <v>11</v>
      </c>
      <c r="V6446">
        <f>YEAR(Healthcare_Data_v1__4[[#This Row],[Date of Admission]])</f>
        <v>2022</v>
      </c>
      <c r="W6446">
        <f>DAY(Healthcare_Data_v1__4[[#This Row],[Date of Admission]])</f>
        <v>10</v>
      </c>
    </row>
    <row r="6447" spans="1:23" x14ac:dyDescent="0.3">
      <c r="A6447" t="s">
        <v>23623</v>
      </c>
      <c r="B6447">
        <v>51</v>
      </c>
      <c r="C6447" t="s">
        <v>8</v>
      </c>
      <c r="D6447" t="s">
        <v>15</v>
      </c>
      <c r="E6447" t="s">
        <v>21</v>
      </c>
      <c r="F6447" t="s">
        <v>11</v>
      </c>
      <c r="G6447" s="1">
        <v>44923</v>
      </c>
      <c r="H6447" t="s">
        <v>12109</v>
      </c>
      <c r="I6447" t="s">
        <v>12110</v>
      </c>
      <c r="J6447">
        <v>14891.547</v>
      </c>
      <c r="K6447" t="s">
        <v>63</v>
      </c>
      <c r="L6447">
        <v>76844</v>
      </c>
      <c r="M6447">
        <v>216</v>
      </c>
      <c r="N6447" t="s">
        <v>48</v>
      </c>
      <c r="O6447" s="1">
        <v>44941</v>
      </c>
      <c r="P6447" t="s">
        <v>49</v>
      </c>
      <c r="Q6447" t="s">
        <v>50</v>
      </c>
      <c r="R6447">
        <f>Healthcare_Data_v1__4[[#This Row],[Discharge Date]]-Healthcare_Data_v1__4[[#This Row],[Date of Admission]]</f>
        <v>18</v>
      </c>
      <c r="S6447" t="str" cm="1">
        <f t="array" ref="S6447">_xlfn.IFS( Healthcare_Data_v1__4[[#This Row],[Days of Stay]]&lt;10,"Low",Healthcare_Data_v1__4[[#This Row],[Days of Stay]]&lt;20,"Med",Healthcare_Data_v1__4[[#This Row],[Days of Stay]]&lt;=30,"High")</f>
        <v>Med</v>
      </c>
      <c r="T6447" t="str">
        <f>CONCATENATE(Healthcare_Data_v1__4[[#This Row],[Medical Condition]],Healthcare_Data_v1__4[[#This Row],[Duration]])</f>
        <v>CancerMed</v>
      </c>
      <c r="U6447">
        <f>MONTH(Healthcare_Data_v1__4[[#This Row],[Date of Admission]])</f>
        <v>12</v>
      </c>
      <c r="V6447">
        <f>YEAR(Healthcare_Data_v1__4[[#This Row],[Date of Admission]])</f>
        <v>2022</v>
      </c>
      <c r="W6447">
        <f>DAY(Healthcare_Data_v1__4[[#This Row],[Date of Admission]])</f>
        <v>28</v>
      </c>
    </row>
    <row r="6448" spans="1:23" x14ac:dyDescent="0.3">
      <c r="A6448" t="s">
        <v>23624</v>
      </c>
      <c r="B6448">
        <v>84</v>
      </c>
      <c r="C6448" t="s">
        <v>3</v>
      </c>
      <c r="D6448" t="s">
        <v>16</v>
      </c>
      <c r="E6448" t="s">
        <v>26</v>
      </c>
      <c r="F6448" t="s">
        <v>9</v>
      </c>
      <c r="G6448" s="1">
        <v>45010</v>
      </c>
      <c r="H6448" t="s">
        <v>12111</v>
      </c>
      <c r="I6448" t="s">
        <v>12112</v>
      </c>
      <c r="J6448">
        <v>14885.35507</v>
      </c>
      <c r="K6448" t="s">
        <v>47</v>
      </c>
      <c r="L6448">
        <v>28067</v>
      </c>
      <c r="M6448">
        <v>244</v>
      </c>
      <c r="N6448" t="s">
        <v>48</v>
      </c>
      <c r="O6448" s="1">
        <v>45017</v>
      </c>
      <c r="P6448" t="s">
        <v>43</v>
      </c>
      <c r="Q6448" t="s">
        <v>50</v>
      </c>
      <c r="R6448">
        <f>Healthcare_Data_v1__4[[#This Row],[Discharge Date]]-Healthcare_Data_v1__4[[#This Row],[Date of Admission]]</f>
        <v>7</v>
      </c>
      <c r="S6448" t="str" cm="1">
        <f t="array" ref="S6448">_xlfn.IFS( Healthcare_Data_v1__4[[#This Row],[Days of Stay]]&lt;10,"Low",Healthcare_Data_v1__4[[#This Row],[Days of Stay]]&lt;20,"Med",Healthcare_Data_v1__4[[#This Row],[Days of Stay]]&lt;=30,"High")</f>
        <v>Low</v>
      </c>
      <c r="T6448" t="str">
        <f>CONCATENATE(Healthcare_Data_v1__4[[#This Row],[Medical Condition]],Healthcare_Data_v1__4[[#This Row],[Duration]])</f>
        <v>ArthritisLow</v>
      </c>
      <c r="U6448">
        <f>MONTH(Healthcare_Data_v1__4[[#This Row],[Date of Admission]])</f>
        <v>3</v>
      </c>
      <c r="V6448">
        <f>YEAR(Healthcare_Data_v1__4[[#This Row],[Date of Admission]])</f>
        <v>2023</v>
      </c>
      <c r="W6448">
        <f>DAY(Healthcare_Data_v1__4[[#This Row],[Date of Admission]])</f>
        <v>25</v>
      </c>
    </row>
    <row r="6449" spans="1:23" x14ac:dyDescent="0.3">
      <c r="A6449" t="s">
        <v>23625</v>
      </c>
      <c r="B6449">
        <v>32</v>
      </c>
      <c r="C6449" t="s">
        <v>5</v>
      </c>
      <c r="D6449" t="s">
        <v>16</v>
      </c>
      <c r="E6449" t="s">
        <v>26</v>
      </c>
      <c r="F6449" t="s">
        <v>11</v>
      </c>
      <c r="G6449" s="1">
        <v>43672</v>
      </c>
      <c r="H6449" t="s">
        <v>12113</v>
      </c>
      <c r="I6449" t="s">
        <v>12114</v>
      </c>
      <c r="J6449">
        <v>14884.68835</v>
      </c>
      <c r="K6449" t="s">
        <v>47</v>
      </c>
      <c r="L6449">
        <v>41625</v>
      </c>
      <c r="M6449">
        <v>167</v>
      </c>
      <c r="N6449" t="s">
        <v>48</v>
      </c>
      <c r="O6449" s="1">
        <v>43694</v>
      </c>
      <c r="P6449" t="s">
        <v>56</v>
      </c>
      <c r="Q6449" t="s">
        <v>44</v>
      </c>
      <c r="R6449">
        <f>Healthcare_Data_v1__4[[#This Row],[Discharge Date]]-Healthcare_Data_v1__4[[#This Row],[Date of Admission]]</f>
        <v>22</v>
      </c>
      <c r="S6449" t="str" cm="1">
        <f t="array" ref="S6449">_xlfn.IFS( Healthcare_Data_v1__4[[#This Row],[Days of Stay]]&lt;10,"Low",Healthcare_Data_v1__4[[#This Row],[Days of Stay]]&lt;20,"Med",Healthcare_Data_v1__4[[#This Row],[Days of Stay]]&lt;=30,"High")</f>
        <v>High</v>
      </c>
      <c r="T6449" t="str">
        <f>CONCATENATE(Healthcare_Data_v1__4[[#This Row],[Medical Condition]],Healthcare_Data_v1__4[[#This Row],[Duration]])</f>
        <v>CancerHigh</v>
      </c>
      <c r="U6449">
        <f>MONTH(Healthcare_Data_v1__4[[#This Row],[Date of Admission]])</f>
        <v>7</v>
      </c>
      <c r="V6449">
        <f>YEAR(Healthcare_Data_v1__4[[#This Row],[Date of Admission]])</f>
        <v>2019</v>
      </c>
      <c r="W6449">
        <f>DAY(Healthcare_Data_v1__4[[#This Row],[Date of Admission]])</f>
        <v>26</v>
      </c>
    </row>
    <row r="6450" spans="1:23" x14ac:dyDescent="0.3">
      <c r="A6450" t="s">
        <v>23626</v>
      </c>
      <c r="B6450">
        <v>30</v>
      </c>
      <c r="C6450" t="s">
        <v>5</v>
      </c>
      <c r="D6450" t="s">
        <v>15</v>
      </c>
      <c r="E6450" t="s">
        <v>23</v>
      </c>
      <c r="F6450" t="s">
        <v>6</v>
      </c>
      <c r="G6450" s="1">
        <v>43577</v>
      </c>
      <c r="H6450" t="s">
        <v>12115</v>
      </c>
      <c r="I6450" t="s">
        <v>1467</v>
      </c>
      <c r="J6450">
        <v>14883.53248</v>
      </c>
      <c r="K6450" t="s">
        <v>66</v>
      </c>
      <c r="L6450">
        <v>17806</v>
      </c>
      <c r="M6450">
        <v>103</v>
      </c>
      <c r="N6450" t="s">
        <v>48</v>
      </c>
      <c r="O6450" s="1">
        <v>43594</v>
      </c>
      <c r="P6450" t="s">
        <v>60</v>
      </c>
      <c r="Q6450" t="s">
        <v>57</v>
      </c>
      <c r="R6450">
        <f>Healthcare_Data_v1__4[[#This Row],[Discharge Date]]-Healthcare_Data_v1__4[[#This Row],[Date of Admission]]</f>
        <v>17</v>
      </c>
      <c r="S6450" t="str" cm="1">
        <f t="array" ref="S6450">_xlfn.IFS( Healthcare_Data_v1__4[[#This Row],[Days of Stay]]&lt;10,"Low",Healthcare_Data_v1__4[[#This Row],[Days of Stay]]&lt;20,"Med",Healthcare_Data_v1__4[[#This Row],[Days of Stay]]&lt;=30,"High")</f>
        <v>Med</v>
      </c>
      <c r="T6450" t="str">
        <f>CONCATENATE(Healthcare_Data_v1__4[[#This Row],[Medical Condition]],Healthcare_Data_v1__4[[#This Row],[Duration]])</f>
        <v>AsthmaMed</v>
      </c>
      <c r="U6450">
        <f>MONTH(Healthcare_Data_v1__4[[#This Row],[Date of Admission]])</f>
        <v>4</v>
      </c>
      <c r="V6450">
        <f>YEAR(Healthcare_Data_v1__4[[#This Row],[Date of Admission]])</f>
        <v>2019</v>
      </c>
      <c r="W6450">
        <f>DAY(Healthcare_Data_v1__4[[#This Row],[Date of Admission]])</f>
        <v>22</v>
      </c>
    </row>
    <row r="6451" spans="1:23" x14ac:dyDescent="0.3">
      <c r="A6451" t="s">
        <v>23627</v>
      </c>
      <c r="B6451">
        <v>44</v>
      </c>
      <c r="C6451" t="s">
        <v>8</v>
      </c>
      <c r="D6451" t="s">
        <v>16</v>
      </c>
      <c r="E6451" t="s">
        <v>23</v>
      </c>
      <c r="F6451" t="s">
        <v>6</v>
      </c>
      <c r="G6451" s="1">
        <v>44840</v>
      </c>
      <c r="H6451" t="s">
        <v>12116</v>
      </c>
      <c r="I6451" t="s">
        <v>2232</v>
      </c>
      <c r="J6451">
        <v>14883.00001</v>
      </c>
      <c r="K6451" t="s">
        <v>47</v>
      </c>
      <c r="L6451">
        <v>11925</v>
      </c>
      <c r="M6451">
        <v>142</v>
      </c>
      <c r="N6451" t="s">
        <v>55</v>
      </c>
      <c r="O6451" s="1">
        <v>44856</v>
      </c>
      <c r="P6451" t="s">
        <v>43</v>
      </c>
      <c r="Q6451" t="s">
        <v>44</v>
      </c>
      <c r="R6451">
        <f>Healthcare_Data_v1__4[[#This Row],[Discharge Date]]-Healthcare_Data_v1__4[[#This Row],[Date of Admission]]</f>
        <v>16</v>
      </c>
      <c r="S6451" t="str" cm="1">
        <f t="array" ref="S6451">_xlfn.IFS( Healthcare_Data_v1__4[[#This Row],[Days of Stay]]&lt;10,"Low",Healthcare_Data_v1__4[[#This Row],[Days of Stay]]&lt;20,"Med",Healthcare_Data_v1__4[[#This Row],[Days of Stay]]&lt;=30,"High")</f>
        <v>Med</v>
      </c>
      <c r="T6451" t="str">
        <f>CONCATENATE(Healthcare_Data_v1__4[[#This Row],[Medical Condition]],Healthcare_Data_v1__4[[#This Row],[Duration]])</f>
        <v>AsthmaMed</v>
      </c>
      <c r="U6451">
        <f>MONTH(Healthcare_Data_v1__4[[#This Row],[Date of Admission]])</f>
        <v>10</v>
      </c>
      <c r="V6451">
        <f>YEAR(Healthcare_Data_v1__4[[#This Row],[Date of Admission]])</f>
        <v>2022</v>
      </c>
      <c r="W6451">
        <f>DAY(Healthcare_Data_v1__4[[#This Row],[Date of Admission]])</f>
        <v>6</v>
      </c>
    </row>
    <row r="6452" spans="1:23" x14ac:dyDescent="0.3">
      <c r="A6452" t="s">
        <v>23628</v>
      </c>
      <c r="B6452">
        <v>70</v>
      </c>
      <c r="C6452" t="s">
        <v>3</v>
      </c>
      <c r="D6452" t="s">
        <v>16</v>
      </c>
      <c r="E6452" t="s">
        <v>19</v>
      </c>
      <c r="F6452" t="s">
        <v>9</v>
      </c>
      <c r="G6452" s="1">
        <v>43539</v>
      </c>
      <c r="H6452" t="s">
        <v>12117</v>
      </c>
      <c r="I6452" t="s">
        <v>11579</v>
      </c>
      <c r="J6452">
        <v>14869.99546</v>
      </c>
      <c r="K6452" t="s">
        <v>69</v>
      </c>
      <c r="L6452">
        <v>14972</v>
      </c>
      <c r="M6452">
        <v>385</v>
      </c>
      <c r="N6452" t="s">
        <v>48</v>
      </c>
      <c r="O6452" s="1">
        <v>43568</v>
      </c>
      <c r="P6452" t="s">
        <v>49</v>
      </c>
      <c r="Q6452" t="s">
        <v>57</v>
      </c>
      <c r="R6452">
        <f>Healthcare_Data_v1__4[[#This Row],[Discharge Date]]-Healthcare_Data_v1__4[[#This Row],[Date of Admission]]</f>
        <v>29</v>
      </c>
      <c r="S6452" t="str" cm="1">
        <f t="array" ref="S6452">_xlfn.IFS( Healthcare_Data_v1__4[[#This Row],[Days of Stay]]&lt;10,"Low",Healthcare_Data_v1__4[[#This Row],[Days of Stay]]&lt;20,"Med",Healthcare_Data_v1__4[[#This Row],[Days of Stay]]&lt;=30,"High")</f>
        <v>High</v>
      </c>
      <c r="T6452" t="str">
        <f>CONCATENATE(Healthcare_Data_v1__4[[#This Row],[Medical Condition]],Healthcare_Data_v1__4[[#This Row],[Duration]])</f>
        <v>ArthritisHigh</v>
      </c>
      <c r="U6452">
        <f>MONTH(Healthcare_Data_v1__4[[#This Row],[Date of Admission]])</f>
        <v>3</v>
      </c>
      <c r="V6452">
        <f>YEAR(Healthcare_Data_v1__4[[#This Row],[Date of Admission]])</f>
        <v>2019</v>
      </c>
      <c r="W6452">
        <f>DAY(Healthcare_Data_v1__4[[#This Row],[Date of Admission]])</f>
        <v>15</v>
      </c>
    </row>
    <row r="6453" spans="1:23" x14ac:dyDescent="0.3">
      <c r="A6453" t="s">
        <v>23629</v>
      </c>
      <c r="B6453">
        <v>57</v>
      </c>
      <c r="C6453" t="s">
        <v>3</v>
      </c>
      <c r="D6453" t="s">
        <v>16</v>
      </c>
      <c r="E6453" t="s">
        <v>26</v>
      </c>
      <c r="F6453" t="s">
        <v>7</v>
      </c>
      <c r="G6453" s="1">
        <v>44396</v>
      </c>
      <c r="H6453" t="s">
        <v>12118</v>
      </c>
      <c r="I6453" t="s">
        <v>12119</v>
      </c>
      <c r="J6453">
        <v>14858.027050000001</v>
      </c>
      <c r="K6453" t="s">
        <v>47</v>
      </c>
      <c r="L6453">
        <v>9463</v>
      </c>
      <c r="M6453">
        <v>229</v>
      </c>
      <c r="N6453" t="s">
        <v>48</v>
      </c>
      <c r="O6453" s="1">
        <v>44403</v>
      </c>
      <c r="P6453" t="s">
        <v>85</v>
      </c>
      <c r="Q6453" t="s">
        <v>50</v>
      </c>
      <c r="R6453">
        <f>Healthcare_Data_v1__4[[#This Row],[Discharge Date]]-Healthcare_Data_v1__4[[#This Row],[Date of Admission]]</f>
        <v>7</v>
      </c>
      <c r="S6453" t="str" cm="1">
        <f t="array" ref="S6453">_xlfn.IFS( Healthcare_Data_v1__4[[#This Row],[Days of Stay]]&lt;10,"Low",Healthcare_Data_v1__4[[#This Row],[Days of Stay]]&lt;20,"Med",Healthcare_Data_v1__4[[#This Row],[Days of Stay]]&lt;=30,"High")</f>
        <v>Low</v>
      </c>
      <c r="T6453" t="str">
        <f>CONCATENATE(Healthcare_Data_v1__4[[#This Row],[Medical Condition]],Healthcare_Data_v1__4[[#This Row],[Duration]])</f>
        <v>ObesityLow</v>
      </c>
      <c r="U6453">
        <f>MONTH(Healthcare_Data_v1__4[[#This Row],[Date of Admission]])</f>
        <v>7</v>
      </c>
      <c r="V6453">
        <f>YEAR(Healthcare_Data_v1__4[[#This Row],[Date of Admission]])</f>
        <v>2021</v>
      </c>
      <c r="W6453">
        <f>DAY(Healthcare_Data_v1__4[[#This Row],[Date of Admission]])</f>
        <v>19</v>
      </c>
    </row>
    <row r="6454" spans="1:23" x14ac:dyDescent="0.3">
      <c r="A6454" t="s">
        <v>9341</v>
      </c>
      <c r="B6454">
        <v>50</v>
      </c>
      <c r="C6454" t="s">
        <v>8</v>
      </c>
      <c r="D6454" t="s">
        <v>16</v>
      </c>
      <c r="E6454" t="s">
        <v>19</v>
      </c>
      <c r="F6454" t="s">
        <v>9</v>
      </c>
      <c r="G6454" s="1">
        <v>45020</v>
      </c>
      <c r="H6454" t="s">
        <v>12120</v>
      </c>
      <c r="I6454" t="s">
        <v>12121</v>
      </c>
      <c r="J6454">
        <v>14855.13978</v>
      </c>
      <c r="K6454" t="s">
        <v>69</v>
      </c>
      <c r="L6454">
        <v>3543</v>
      </c>
      <c r="M6454">
        <v>312</v>
      </c>
      <c r="N6454" t="s">
        <v>55</v>
      </c>
      <c r="O6454" s="1">
        <v>45026</v>
      </c>
      <c r="P6454" t="s">
        <v>56</v>
      </c>
      <c r="Q6454" t="s">
        <v>50</v>
      </c>
      <c r="R6454">
        <f>Healthcare_Data_v1__4[[#This Row],[Discharge Date]]-Healthcare_Data_v1__4[[#This Row],[Date of Admission]]</f>
        <v>6</v>
      </c>
      <c r="S6454" t="str" cm="1">
        <f t="array" ref="S6454">_xlfn.IFS( Healthcare_Data_v1__4[[#This Row],[Days of Stay]]&lt;10,"Low",Healthcare_Data_v1__4[[#This Row],[Days of Stay]]&lt;20,"Med",Healthcare_Data_v1__4[[#This Row],[Days of Stay]]&lt;=30,"High")</f>
        <v>Low</v>
      </c>
      <c r="T6454" t="str">
        <f>CONCATENATE(Healthcare_Data_v1__4[[#This Row],[Medical Condition]],Healthcare_Data_v1__4[[#This Row],[Duration]])</f>
        <v>ArthritisLow</v>
      </c>
      <c r="U6454">
        <f>MONTH(Healthcare_Data_v1__4[[#This Row],[Date of Admission]])</f>
        <v>4</v>
      </c>
      <c r="V6454">
        <f>YEAR(Healthcare_Data_v1__4[[#This Row],[Date of Admission]])</f>
        <v>2023</v>
      </c>
      <c r="W6454">
        <f>DAY(Healthcare_Data_v1__4[[#This Row],[Date of Admission]])</f>
        <v>4</v>
      </c>
    </row>
    <row r="6455" spans="1:23" x14ac:dyDescent="0.3">
      <c r="A6455" t="s">
        <v>23630</v>
      </c>
      <c r="B6455">
        <v>45</v>
      </c>
      <c r="C6455" t="s">
        <v>8</v>
      </c>
      <c r="D6455" t="s">
        <v>15</v>
      </c>
      <c r="E6455" t="s">
        <v>21</v>
      </c>
      <c r="F6455" t="s">
        <v>7</v>
      </c>
      <c r="G6455" s="1">
        <v>44316</v>
      </c>
      <c r="H6455" t="s">
        <v>12122</v>
      </c>
      <c r="I6455" t="s">
        <v>12123</v>
      </c>
      <c r="J6455">
        <v>14850.897349999999</v>
      </c>
      <c r="K6455" t="s">
        <v>66</v>
      </c>
      <c r="L6455">
        <v>14404</v>
      </c>
      <c r="M6455">
        <v>294</v>
      </c>
      <c r="N6455" t="s">
        <v>42</v>
      </c>
      <c r="O6455" s="1">
        <v>44328</v>
      </c>
      <c r="P6455" t="s">
        <v>56</v>
      </c>
      <c r="Q6455" t="s">
        <v>44</v>
      </c>
      <c r="R6455">
        <f>Healthcare_Data_v1__4[[#This Row],[Discharge Date]]-Healthcare_Data_v1__4[[#This Row],[Date of Admission]]</f>
        <v>12</v>
      </c>
      <c r="S6455" t="str" cm="1">
        <f t="array" ref="S6455">_xlfn.IFS( Healthcare_Data_v1__4[[#This Row],[Days of Stay]]&lt;10,"Low",Healthcare_Data_v1__4[[#This Row],[Days of Stay]]&lt;20,"Med",Healthcare_Data_v1__4[[#This Row],[Days of Stay]]&lt;=30,"High")</f>
        <v>Med</v>
      </c>
      <c r="T6455" t="str">
        <f>CONCATENATE(Healthcare_Data_v1__4[[#This Row],[Medical Condition]],Healthcare_Data_v1__4[[#This Row],[Duration]])</f>
        <v>ObesityMed</v>
      </c>
      <c r="U6455">
        <f>MONTH(Healthcare_Data_v1__4[[#This Row],[Date of Admission]])</f>
        <v>4</v>
      </c>
      <c r="V6455">
        <f>YEAR(Healthcare_Data_v1__4[[#This Row],[Date of Admission]])</f>
        <v>2021</v>
      </c>
      <c r="W6455">
        <f>DAY(Healthcare_Data_v1__4[[#This Row],[Date of Admission]])</f>
        <v>30</v>
      </c>
    </row>
    <row r="6456" spans="1:23" x14ac:dyDescent="0.3">
      <c r="A6456" t="s">
        <v>23631</v>
      </c>
      <c r="B6456">
        <v>66</v>
      </c>
      <c r="C6456" t="s">
        <v>3</v>
      </c>
      <c r="D6456" t="s">
        <v>15</v>
      </c>
      <c r="E6456" t="s">
        <v>20</v>
      </c>
      <c r="F6456" t="s">
        <v>7</v>
      </c>
      <c r="G6456" s="1">
        <v>44098</v>
      </c>
      <c r="H6456" t="s">
        <v>12124</v>
      </c>
      <c r="I6456" t="s">
        <v>12125</v>
      </c>
      <c r="J6456">
        <v>14847.488890000001</v>
      </c>
      <c r="K6456" t="s">
        <v>66</v>
      </c>
      <c r="L6456">
        <v>17587</v>
      </c>
      <c r="M6456">
        <v>342</v>
      </c>
      <c r="N6456" t="s">
        <v>48</v>
      </c>
      <c r="O6456" s="1">
        <v>44112</v>
      </c>
      <c r="P6456" t="s">
        <v>56</v>
      </c>
      <c r="Q6456" t="s">
        <v>44</v>
      </c>
      <c r="R6456">
        <f>Healthcare_Data_v1__4[[#This Row],[Discharge Date]]-Healthcare_Data_v1__4[[#This Row],[Date of Admission]]</f>
        <v>14</v>
      </c>
      <c r="S6456" t="str" cm="1">
        <f t="array" ref="S6456">_xlfn.IFS( Healthcare_Data_v1__4[[#This Row],[Days of Stay]]&lt;10,"Low",Healthcare_Data_v1__4[[#This Row],[Days of Stay]]&lt;20,"Med",Healthcare_Data_v1__4[[#This Row],[Days of Stay]]&lt;=30,"High")</f>
        <v>Med</v>
      </c>
      <c r="T6456" t="str">
        <f>CONCATENATE(Healthcare_Data_v1__4[[#This Row],[Medical Condition]],Healthcare_Data_v1__4[[#This Row],[Duration]])</f>
        <v>ObesityMed</v>
      </c>
      <c r="U6456">
        <f>MONTH(Healthcare_Data_v1__4[[#This Row],[Date of Admission]])</f>
        <v>9</v>
      </c>
      <c r="V6456">
        <f>YEAR(Healthcare_Data_v1__4[[#This Row],[Date of Admission]])</f>
        <v>2020</v>
      </c>
      <c r="W6456">
        <f>DAY(Healthcare_Data_v1__4[[#This Row],[Date of Admission]])</f>
        <v>24</v>
      </c>
    </row>
    <row r="6457" spans="1:23" x14ac:dyDescent="0.3">
      <c r="A6457" t="s">
        <v>23632</v>
      </c>
      <c r="B6457">
        <v>47</v>
      </c>
      <c r="C6457" t="s">
        <v>8</v>
      </c>
      <c r="D6457" t="s">
        <v>15</v>
      </c>
      <c r="E6457" t="s">
        <v>24</v>
      </c>
      <c r="F6457" t="s">
        <v>9</v>
      </c>
      <c r="G6457" s="1">
        <v>44358</v>
      </c>
      <c r="H6457" t="s">
        <v>10860</v>
      </c>
      <c r="I6457" t="s">
        <v>12126</v>
      </c>
      <c r="J6457">
        <v>14846.25452</v>
      </c>
      <c r="K6457" t="s">
        <v>69</v>
      </c>
      <c r="L6457">
        <v>15473</v>
      </c>
      <c r="M6457">
        <v>102</v>
      </c>
      <c r="N6457" t="s">
        <v>48</v>
      </c>
      <c r="O6457" s="1">
        <v>44382</v>
      </c>
      <c r="P6457" t="s">
        <v>56</v>
      </c>
      <c r="Q6457" t="s">
        <v>50</v>
      </c>
      <c r="R6457">
        <f>Healthcare_Data_v1__4[[#This Row],[Discharge Date]]-Healthcare_Data_v1__4[[#This Row],[Date of Admission]]</f>
        <v>24</v>
      </c>
      <c r="S6457" t="str" cm="1">
        <f t="array" ref="S6457">_xlfn.IFS( Healthcare_Data_v1__4[[#This Row],[Days of Stay]]&lt;10,"Low",Healthcare_Data_v1__4[[#This Row],[Days of Stay]]&lt;20,"Med",Healthcare_Data_v1__4[[#This Row],[Days of Stay]]&lt;=30,"High")</f>
        <v>High</v>
      </c>
      <c r="T6457" t="str">
        <f>CONCATENATE(Healthcare_Data_v1__4[[#This Row],[Medical Condition]],Healthcare_Data_v1__4[[#This Row],[Duration]])</f>
        <v>ArthritisHigh</v>
      </c>
      <c r="U6457">
        <f>MONTH(Healthcare_Data_v1__4[[#This Row],[Date of Admission]])</f>
        <v>6</v>
      </c>
      <c r="V6457">
        <f>YEAR(Healthcare_Data_v1__4[[#This Row],[Date of Admission]])</f>
        <v>2021</v>
      </c>
      <c r="W6457">
        <f>DAY(Healthcare_Data_v1__4[[#This Row],[Date of Admission]])</f>
        <v>11</v>
      </c>
    </row>
    <row r="6458" spans="1:23" x14ac:dyDescent="0.3">
      <c r="A6458" t="s">
        <v>21936</v>
      </c>
      <c r="B6458">
        <v>51</v>
      </c>
      <c r="C6458" t="s">
        <v>8</v>
      </c>
      <c r="D6458" t="s">
        <v>16</v>
      </c>
      <c r="E6458" t="s">
        <v>25</v>
      </c>
      <c r="F6458" t="s">
        <v>4</v>
      </c>
      <c r="G6458" s="1">
        <v>44400</v>
      </c>
      <c r="H6458" t="s">
        <v>12127</v>
      </c>
      <c r="I6458" t="s">
        <v>12128</v>
      </c>
      <c r="J6458">
        <v>14846.134169999999</v>
      </c>
      <c r="K6458" t="s">
        <v>69</v>
      </c>
      <c r="L6458">
        <v>39770</v>
      </c>
      <c r="M6458">
        <v>313</v>
      </c>
      <c r="N6458" t="s">
        <v>42</v>
      </c>
      <c r="O6458" s="1">
        <v>44410</v>
      </c>
      <c r="P6458" t="s">
        <v>49</v>
      </c>
      <c r="Q6458" t="s">
        <v>44</v>
      </c>
      <c r="R6458">
        <f>Healthcare_Data_v1__4[[#This Row],[Discharge Date]]-Healthcare_Data_v1__4[[#This Row],[Date of Admission]]</f>
        <v>10</v>
      </c>
      <c r="S6458" t="str" cm="1">
        <f t="array" ref="S6458">_xlfn.IFS( Healthcare_Data_v1__4[[#This Row],[Days of Stay]]&lt;10,"Low",Healthcare_Data_v1__4[[#This Row],[Days of Stay]]&lt;20,"Med",Healthcare_Data_v1__4[[#This Row],[Days of Stay]]&lt;=30,"High")</f>
        <v>Med</v>
      </c>
      <c r="T6458" t="str">
        <f>CONCATENATE(Healthcare_Data_v1__4[[#This Row],[Medical Condition]],Healthcare_Data_v1__4[[#This Row],[Duration]])</f>
        <v>DiabetesMed</v>
      </c>
      <c r="U6458">
        <f>MONTH(Healthcare_Data_v1__4[[#This Row],[Date of Admission]])</f>
        <v>7</v>
      </c>
      <c r="V6458">
        <f>YEAR(Healthcare_Data_v1__4[[#This Row],[Date of Admission]])</f>
        <v>2021</v>
      </c>
      <c r="W6458">
        <f>DAY(Healthcare_Data_v1__4[[#This Row],[Date of Admission]])</f>
        <v>23</v>
      </c>
    </row>
    <row r="6459" spans="1:23" x14ac:dyDescent="0.3">
      <c r="A6459" t="s">
        <v>10888</v>
      </c>
      <c r="B6459">
        <v>72</v>
      </c>
      <c r="C6459" t="s">
        <v>3</v>
      </c>
      <c r="D6459" t="s">
        <v>15</v>
      </c>
      <c r="E6459" t="s">
        <v>26</v>
      </c>
      <c r="F6459" t="s">
        <v>10</v>
      </c>
      <c r="G6459" s="1">
        <v>44674</v>
      </c>
      <c r="H6459" t="s">
        <v>12129</v>
      </c>
      <c r="I6459" t="s">
        <v>1111</v>
      </c>
      <c r="J6459">
        <v>14846.13286</v>
      </c>
      <c r="K6459" t="s">
        <v>47</v>
      </c>
      <c r="L6459">
        <v>2872</v>
      </c>
      <c r="M6459">
        <v>360</v>
      </c>
      <c r="N6459" t="s">
        <v>55</v>
      </c>
      <c r="O6459" s="1">
        <v>44697</v>
      </c>
      <c r="P6459" t="s">
        <v>85</v>
      </c>
      <c r="Q6459" t="s">
        <v>57</v>
      </c>
      <c r="R6459">
        <f>Healthcare_Data_v1__4[[#This Row],[Discharge Date]]-Healthcare_Data_v1__4[[#This Row],[Date of Admission]]</f>
        <v>23</v>
      </c>
      <c r="S6459" t="str" cm="1">
        <f t="array" ref="S6459">_xlfn.IFS( Healthcare_Data_v1__4[[#This Row],[Days of Stay]]&lt;10,"Low",Healthcare_Data_v1__4[[#This Row],[Days of Stay]]&lt;20,"Med",Healthcare_Data_v1__4[[#This Row],[Days of Stay]]&lt;=30,"High")</f>
        <v>High</v>
      </c>
      <c r="T6459" t="str">
        <f>CONCATENATE(Healthcare_Data_v1__4[[#This Row],[Medical Condition]],Healthcare_Data_v1__4[[#This Row],[Duration]])</f>
        <v>HypertensionHigh</v>
      </c>
      <c r="U6459">
        <f>MONTH(Healthcare_Data_v1__4[[#This Row],[Date of Admission]])</f>
        <v>4</v>
      </c>
      <c r="V6459">
        <f>YEAR(Healthcare_Data_v1__4[[#This Row],[Date of Admission]])</f>
        <v>2022</v>
      </c>
      <c r="W6459">
        <f>DAY(Healthcare_Data_v1__4[[#This Row],[Date of Admission]])</f>
        <v>23</v>
      </c>
    </row>
    <row r="6460" spans="1:23" x14ac:dyDescent="0.3">
      <c r="A6460" t="s">
        <v>23633</v>
      </c>
      <c r="B6460">
        <v>27</v>
      </c>
      <c r="C6460" t="s">
        <v>5</v>
      </c>
      <c r="D6460" t="s">
        <v>16</v>
      </c>
      <c r="E6460" t="s">
        <v>26</v>
      </c>
      <c r="F6460" t="s">
        <v>7</v>
      </c>
      <c r="G6460" s="1">
        <v>44865</v>
      </c>
      <c r="H6460" t="s">
        <v>7237</v>
      </c>
      <c r="I6460" t="s">
        <v>2267</v>
      </c>
      <c r="J6460">
        <v>14845.80164</v>
      </c>
      <c r="K6460" t="s">
        <v>63</v>
      </c>
      <c r="L6460">
        <v>22443</v>
      </c>
      <c r="M6460">
        <v>482</v>
      </c>
      <c r="N6460" t="s">
        <v>42</v>
      </c>
      <c r="O6460" s="1">
        <v>44870</v>
      </c>
      <c r="P6460" t="s">
        <v>43</v>
      </c>
      <c r="Q6460" t="s">
        <v>44</v>
      </c>
      <c r="R6460">
        <f>Healthcare_Data_v1__4[[#This Row],[Discharge Date]]-Healthcare_Data_v1__4[[#This Row],[Date of Admission]]</f>
        <v>5</v>
      </c>
      <c r="S6460" t="str" cm="1">
        <f t="array" ref="S6460">_xlfn.IFS( Healthcare_Data_v1__4[[#This Row],[Days of Stay]]&lt;10,"Low",Healthcare_Data_v1__4[[#This Row],[Days of Stay]]&lt;20,"Med",Healthcare_Data_v1__4[[#This Row],[Days of Stay]]&lt;=30,"High")</f>
        <v>Low</v>
      </c>
      <c r="T6460" t="str">
        <f>CONCATENATE(Healthcare_Data_v1__4[[#This Row],[Medical Condition]],Healthcare_Data_v1__4[[#This Row],[Duration]])</f>
        <v>ObesityLow</v>
      </c>
      <c r="U6460">
        <f>MONTH(Healthcare_Data_v1__4[[#This Row],[Date of Admission]])</f>
        <v>10</v>
      </c>
      <c r="V6460">
        <f>YEAR(Healthcare_Data_v1__4[[#This Row],[Date of Admission]])</f>
        <v>2022</v>
      </c>
      <c r="W6460">
        <f>DAY(Healthcare_Data_v1__4[[#This Row],[Date of Admission]])</f>
        <v>31</v>
      </c>
    </row>
    <row r="6461" spans="1:23" x14ac:dyDescent="0.3">
      <c r="A6461" t="s">
        <v>23634</v>
      </c>
      <c r="B6461">
        <v>72</v>
      </c>
      <c r="C6461" t="s">
        <v>3</v>
      </c>
      <c r="D6461" t="s">
        <v>16</v>
      </c>
      <c r="E6461" t="s">
        <v>22</v>
      </c>
      <c r="F6461" t="s">
        <v>11</v>
      </c>
      <c r="G6461" s="1">
        <v>43970</v>
      </c>
      <c r="H6461" t="s">
        <v>12130</v>
      </c>
      <c r="I6461" t="s">
        <v>12131</v>
      </c>
      <c r="J6461">
        <v>14842.54083</v>
      </c>
      <c r="K6461" t="s">
        <v>69</v>
      </c>
      <c r="L6461">
        <v>65055</v>
      </c>
      <c r="M6461">
        <v>316</v>
      </c>
      <c r="N6461" t="s">
        <v>42</v>
      </c>
      <c r="O6461" s="1">
        <v>43987</v>
      </c>
      <c r="P6461" t="s">
        <v>85</v>
      </c>
      <c r="Q6461" t="s">
        <v>44</v>
      </c>
      <c r="R6461">
        <f>Healthcare_Data_v1__4[[#This Row],[Discharge Date]]-Healthcare_Data_v1__4[[#This Row],[Date of Admission]]</f>
        <v>17</v>
      </c>
      <c r="S6461" t="str" cm="1">
        <f t="array" ref="S6461">_xlfn.IFS( Healthcare_Data_v1__4[[#This Row],[Days of Stay]]&lt;10,"Low",Healthcare_Data_v1__4[[#This Row],[Days of Stay]]&lt;20,"Med",Healthcare_Data_v1__4[[#This Row],[Days of Stay]]&lt;=30,"High")</f>
        <v>Med</v>
      </c>
      <c r="T6461" t="str">
        <f>CONCATENATE(Healthcare_Data_v1__4[[#This Row],[Medical Condition]],Healthcare_Data_v1__4[[#This Row],[Duration]])</f>
        <v>CancerMed</v>
      </c>
      <c r="U6461">
        <f>MONTH(Healthcare_Data_v1__4[[#This Row],[Date of Admission]])</f>
        <v>5</v>
      </c>
      <c r="V6461">
        <f>YEAR(Healthcare_Data_v1__4[[#This Row],[Date of Admission]])</f>
        <v>2020</v>
      </c>
      <c r="W6461">
        <f>DAY(Healthcare_Data_v1__4[[#This Row],[Date of Admission]])</f>
        <v>19</v>
      </c>
    </row>
    <row r="6462" spans="1:23" x14ac:dyDescent="0.3">
      <c r="A6462" t="s">
        <v>23635</v>
      </c>
      <c r="B6462">
        <v>75</v>
      </c>
      <c r="C6462" t="s">
        <v>3</v>
      </c>
      <c r="D6462" t="s">
        <v>16</v>
      </c>
      <c r="E6462" t="s">
        <v>22</v>
      </c>
      <c r="F6462" t="s">
        <v>4</v>
      </c>
      <c r="G6462" s="1">
        <v>43438</v>
      </c>
      <c r="H6462" t="s">
        <v>12132</v>
      </c>
      <c r="I6462" t="s">
        <v>4823</v>
      </c>
      <c r="J6462">
        <v>14839.05831</v>
      </c>
      <c r="K6462" t="s">
        <v>66</v>
      </c>
      <c r="L6462">
        <v>45213</v>
      </c>
      <c r="M6462">
        <v>313</v>
      </c>
      <c r="N6462" t="s">
        <v>55</v>
      </c>
      <c r="O6462" s="1">
        <v>43453</v>
      </c>
      <c r="P6462" t="s">
        <v>49</v>
      </c>
      <c r="Q6462" t="s">
        <v>57</v>
      </c>
      <c r="R6462">
        <f>Healthcare_Data_v1__4[[#This Row],[Discharge Date]]-Healthcare_Data_v1__4[[#This Row],[Date of Admission]]</f>
        <v>15</v>
      </c>
      <c r="S6462" t="str" cm="1">
        <f t="array" ref="S6462">_xlfn.IFS( Healthcare_Data_v1__4[[#This Row],[Days of Stay]]&lt;10,"Low",Healthcare_Data_v1__4[[#This Row],[Days of Stay]]&lt;20,"Med",Healthcare_Data_v1__4[[#This Row],[Days of Stay]]&lt;=30,"High")</f>
        <v>Med</v>
      </c>
      <c r="T6462" t="str">
        <f>CONCATENATE(Healthcare_Data_v1__4[[#This Row],[Medical Condition]],Healthcare_Data_v1__4[[#This Row],[Duration]])</f>
        <v>DiabetesMed</v>
      </c>
      <c r="U6462">
        <f>MONTH(Healthcare_Data_v1__4[[#This Row],[Date of Admission]])</f>
        <v>12</v>
      </c>
      <c r="V6462">
        <f>YEAR(Healthcare_Data_v1__4[[#This Row],[Date of Admission]])</f>
        <v>2018</v>
      </c>
      <c r="W6462">
        <f>DAY(Healthcare_Data_v1__4[[#This Row],[Date of Admission]])</f>
        <v>4</v>
      </c>
    </row>
    <row r="6463" spans="1:23" x14ac:dyDescent="0.3">
      <c r="A6463" t="s">
        <v>23636</v>
      </c>
      <c r="B6463">
        <v>59</v>
      </c>
      <c r="C6463" t="s">
        <v>3</v>
      </c>
      <c r="D6463" t="s">
        <v>16</v>
      </c>
      <c r="E6463" t="s">
        <v>20</v>
      </c>
      <c r="F6463" t="s">
        <v>4</v>
      </c>
      <c r="G6463" s="1">
        <v>43973</v>
      </c>
      <c r="H6463" t="s">
        <v>12133</v>
      </c>
      <c r="I6463" t="s">
        <v>12134</v>
      </c>
      <c r="J6463">
        <v>14836.50424</v>
      </c>
      <c r="K6463" t="s">
        <v>69</v>
      </c>
      <c r="L6463">
        <v>14662</v>
      </c>
      <c r="M6463">
        <v>434</v>
      </c>
      <c r="N6463" t="s">
        <v>48</v>
      </c>
      <c r="O6463" s="1">
        <v>43993</v>
      </c>
      <c r="P6463" t="s">
        <v>56</v>
      </c>
      <c r="Q6463" t="s">
        <v>57</v>
      </c>
      <c r="R6463">
        <f>Healthcare_Data_v1__4[[#This Row],[Discharge Date]]-Healthcare_Data_v1__4[[#This Row],[Date of Admission]]</f>
        <v>20</v>
      </c>
      <c r="S6463" t="str" cm="1">
        <f t="array" ref="S6463">_xlfn.IFS( Healthcare_Data_v1__4[[#This Row],[Days of Stay]]&lt;10,"Low",Healthcare_Data_v1__4[[#This Row],[Days of Stay]]&lt;20,"Med",Healthcare_Data_v1__4[[#This Row],[Days of Stay]]&lt;=30,"High")</f>
        <v>High</v>
      </c>
      <c r="T6463" t="str">
        <f>CONCATENATE(Healthcare_Data_v1__4[[#This Row],[Medical Condition]],Healthcare_Data_v1__4[[#This Row],[Duration]])</f>
        <v>DiabetesHigh</v>
      </c>
      <c r="U6463">
        <f>MONTH(Healthcare_Data_v1__4[[#This Row],[Date of Admission]])</f>
        <v>5</v>
      </c>
      <c r="V6463">
        <f>YEAR(Healthcare_Data_v1__4[[#This Row],[Date of Admission]])</f>
        <v>2020</v>
      </c>
      <c r="W6463">
        <f>DAY(Healthcare_Data_v1__4[[#This Row],[Date of Admission]])</f>
        <v>22</v>
      </c>
    </row>
    <row r="6464" spans="1:23" x14ac:dyDescent="0.3">
      <c r="A6464" t="s">
        <v>23637</v>
      </c>
      <c r="B6464">
        <v>53</v>
      </c>
      <c r="C6464" t="s">
        <v>8</v>
      </c>
      <c r="D6464" t="s">
        <v>16</v>
      </c>
      <c r="E6464" t="s">
        <v>22</v>
      </c>
      <c r="F6464" t="s">
        <v>4</v>
      </c>
      <c r="G6464" s="1">
        <v>44726</v>
      </c>
      <c r="H6464" t="s">
        <v>12135</v>
      </c>
      <c r="I6464" t="s">
        <v>12136</v>
      </c>
      <c r="J6464">
        <v>14834.16122</v>
      </c>
      <c r="K6464" t="s">
        <v>66</v>
      </c>
      <c r="L6464">
        <v>30112</v>
      </c>
      <c r="M6464">
        <v>382</v>
      </c>
      <c r="N6464" t="s">
        <v>55</v>
      </c>
      <c r="O6464" s="1">
        <v>44755</v>
      </c>
      <c r="P6464" t="s">
        <v>56</v>
      </c>
      <c r="Q6464" t="s">
        <v>57</v>
      </c>
      <c r="R6464">
        <f>Healthcare_Data_v1__4[[#This Row],[Discharge Date]]-Healthcare_Data_v1__4[[#This Row],[Date of Admission]]</f>
        <v>29</v>
      </c>
      <c r="S6464" t="str" cm="1">
        <f t="array" ref="S6464">_xlfn.IFS( Healthcare_Data_v1__4[[#This Row],[Days of Stay]]&lt;10,"Low",Healthcare_Data_v1__4[[#This Row],[Days of Stay]]&lt;20,"Med",Healthcare_Data_v1__4[[#This Row],[Days of Stay]]&lt;=30,"High")</f>
        <v>High</v>
      </c>
      <c r="T6464" t="str">
        <f>CONCATENATE(Healthcare_Data_v1__4[[#This Row],[Medical Condition]],Healthcare_Data_v1__4[[#This Row],[Duration]])</f>
        <v>DiabetesHigh</v>
      </c>
      <c r="U6464">
        <f>MONTH(Healthcare_Data_v1__4[[#This Row],[Date of Admission]])</f>
        <v>6</v>
      </c>
      <c r="V6464">
        <f>YEAR(Healthcare_Data_v1__4[[#This Row],[Date of Admission]])</f>
        <v>2022</v>
      </c>
      <c r="W6464">
        <f>DAY(Healthcare_Data_v1__4[[#This Row],[Date of Admission]])</f>
        <v>14</v>
      </c>
    </row>
    <row r="6465" spans="1:23" x14ac:dyDescent="0.3">
      <c r="A6465" t="s">
        <v>23638</v>
      </c>
      <c r="B6465">
        <v>68</v>
      </c>
      <c r="C6465" t="s">
        <v>3</v>
      </c>
      <c r="D6465" t="s">
        <v>15</v>
      </c>
      <c r="E6465" t="s">
        <v>19</v>
      </c>
      <c r="F6465" t="s">
        <v>6</v>
      </c>
      <c r="G6465" s="1">
        <v>44267</v>
      </c>
      <c r="H6465" t="s">
        <v>12137</v>
      </c>
      <c r="I6465" t="s">
        <v>12138</v>
      </c>
      <c r="J6465">
        <v>14832.93381</v>
      </c>
      <c r="K6465" t="s">
        <v>69</v>
      </c>
      <c r="L6465">
        <v>42235</v>
      </c>
      <c r="M6465">
        <v>429</v>
      </c>
      <c r="N6465" t="s">
        <v>48</v>
      </c>
      <c r="O6465" s="1">
        <v>44292</v>
      </c>
      <c r="P6465" t="s">
        <v>49</v>
      </c>
      <c r="Q6465" t="s">
        <v>57</v>
      </c>
      <c r="R6465">
        <f>Healthcare_Data_v1__4[[#This Row],[Discharge Date]]-Healthcare_Data_v1__4[[#This Row],[Date of Admission]]</f>
        <v>25</v>
      </c>
      <c r="S6465" t="str" cm="1">
        <f t="array" ref="S6465">_xlfn.IFS( Healthcare_Data_v1__4[[#This Row],[Days of Stay]]&lt;10,"Low",Healthcare_Data_v1__4[[#This Row],[Days of Stay]]&lt;20,"Med",Healthcare_Data_v1__4[[#This Row],[Days of Stay]]&lt;=30,"High")</f>
        <v>High</v>
      </c>
      <c r="T6465" t="str">
        <f>CONCATENATE(Healthcare_Data_v1__4[[#This Row],[Medical Condition]],Healthcare_Data_v1__4[[#This Row],[Duration]])</f>
        <v>AsthmaHigh</v>
      </c>
      <c r="U6465">
        <f>MONTH(Healthcare_Data_v1__4[[#This Row],[Date of Admission]])</f>
        <v>3</v>
      </c>
      <c r="V6465">
        <f>YEAR(Healthcare_Data_v1__4[[#This Row],[Date of Admission]])</f>
        <v>2021</v>
      </c>
      <c r="W6465">
        <f>DAY(Healthcare_Data_v1__4[[#This Row],[Date of Admission]])</f>
        <v>12</v>
      </c>
    </row>
    <row r="6466" spans="1:23" x14ac:dyDescent="0.3">
      <c r="A6466" t="s">
        <v>23639</v>
      </c>
      <c r="B6466">
        <v>33</v>
      </c>
      <c r="C6466" t="s">
        <v>5</v>
      </c>
      <c r="D6466" t="s">
        <v>16</v>
      </c>
      <c r="E6466" t="s">
        <v>22</v>
      </c>
      <c r="F6466" t="s">
        <v>4</v>
      </c>
      <c r="G6466" s="1">
        <v>44716</v>
      </c>
      <c r="H6466" t="s">
        <v>12139</v>
      </c>
      <c r="I6466" t="s">
        <v>12140</v>
      </c>
      <c r="J6466">
        <v>14832.505219999999</v>
      </c>
      <c r="K6466" t="s">
        <v>47</v>
      </c>
      <c r="L6466">
        <v>23396</v>
      </c>
      <c r="M6466">
        <v>356</v>
      </c>
      <c r="N6466" t="s">
        <v>55</v>
      </c>
      <c r="O6466" s="1">
        <v>44737</v>
      </c>
      <c r="P6466" t="s">
        <v>49</v>
      </c>
      <c r="Q6466" t="s">
        <v>44</v>
      </c>
      <c r="R6466">
        <f>Healthcare_Data_v1__4[[#This Row],[Discharge Date]]-Healthcare_Data_v1__4[[#This Row],[Date of Admission]]</f>
        <v>21</v>
      </c>
      <c r="S6466" t="str" cm="1">
        <f t="array" ref="S6466">_xlfn.IFS( Healthcare_Data_v1__4[[#This Row],[Days of Stay]]&lt;10,"Low",Healthcare_Data_v1__4[[#This Row],[Days of Stay]]&lt;20,"Med",Healthcare_Data_v1__4[[#This Row],[Days of Stay]]&lt;=30,"High")</f>
        <v>High</v>
      </c>
      <c r="T6466" t="str">
        <f>CONCATENATE(Healthcare_Data_v1__4[[#This Row],[Medical Condition]],Healthcare_Data_v1__4[[#This Row],[Duration]])</f>
        <v>DiabetesHigh</v>
      </c>
      <c r="U6466">
        <f>MONTH(Healthcare_Data_v1__4[[#This Row],[Date of Admission]])</f>
        <v>6</v>
      </c>
      <c r="V6466">
        <f>YEAR(Healthcare_Data_v1__4[[#This Row],[Date of Admission]])</f>
        <v>2022</v>
      </c>
      <c r="W6466">
        <f>DAY(Healthcare_Data_v1__4[[#This Row],[Date of Admission]])</f>
        <v>4</v>
      </c>
    </row>
    <row r="6467" spans="1:23" x14ac:dyDescent="0.3">
      <c r="A6467" t="s">
        <v>624</v>
      </c>
      <c r="B6467">
        <v>28</v>
      </c>
      <c r="C6467" t="s">
        <v>5</v>
      </c>
      <c r="D6467" t="s">
        <v>15</v>
      </c>
      <c r="E6467" t="s">
        <v>25</v>
      </c>
      <c r="F6467" t="s">
        <v>6</v>
      </c>
      <c r="G6467" s="1">
        <v>44524</v>
      </c>
      <c r="H6467" t="s">
        <v>12141</v>
      </c>
      <c r="I6467" t="s">
        <v>12142</v>
      </c>
      <c r="J6467">
        <v>14815.35088</v>
      </c>
      <c r="K6467" t="s">
        <v>66</v>
      </c>
      <c r="L6467">
        <v>27779</v>
      </c>
      <c r="M6467">
        <v>415</v>
      </c>
      <c r="N6467" t="s">
        <v>48</v>
      </c>
      <c r="O6467" s="1">
        <v>44526</v>
      </c>
      <c r="P6467" t="s">
        <v>56</v>
      </c>
      <c r="Q6467" t="s">
        <v>57</v>
      </c>
      <c r="R6467">
        <f>Healthcare_Data_v1__4[[#This Row],[Discharge Date]]-Healthcare_Data_v1__4[[#This Row],[Date of Admission]]</f>
        <v>2</v>
      </c>
      <c r="S6467" t="str" cm="1">
        <f t="array" ref="S6467">_xlfn.IFS( Healthcare_Data_v1__4[[#This Row],[Days of Stay]]&lt;10,"Low",Healthcare_Data_v1__4[[#This Row],[Days of Stay]]&lt;20,"Med",Healthcare_Data_v1__4[[#This Row],[Days of Stay]]&lt;=30,"High")</f>
        <v>Low</v>
      </c>
      <c r="T6467" t="str">
        <f>CONCATENATE(Healthcare_Data_v1__4[[#This Row],[Medical Condition]],Healthcare_Data_v1__4[[#This Row],[Duration]])</f>
        <v>AsthmaLow</v>
      </c>
      <c r="U6467">
        <f>MONTH(Healthcare_Data_v1__4[[#This Row],[Date of Admission]])</f>
        <v>11</v>
      </c>
      <c r="V6467">
        <f>YEAR(Healthcare_Data_v1__4[[#This Row],[Date of Admission]])</f>
        <v>2021</v>
      </c>
      <c r="W6467">
        <f>DAY(Healthcare_Data_v1__4[[#This Row],[Date of Admission]])</f>
        <v>24</v>
      </c>
    </row>
    <row r="6468" spans="1:23" x14ac:dyDescent="0.3">
      <c r="A6468" t="s">
        <v>23640</v>
      </c>
      <c r="B6468">
        <v>37</v>
      </c>
      <c r="C6468" t="s">
        <v>5</v>
      </c>
      <c r="D6468" t="s">
        <v>15</v>
      </c>
      <c r="E6468" t="s">
        <v>20</v>
      </c>
      <c r="F6468" t="s">
        <v>10</v>
      </c>
      <c r="G6468" s="1">
        <v>44760</v>
      </c>
      <c r="H6468" t="s">
        <v>2082</v>
      </c>
      <c r="I6468" t="s">
        <v>12143</v>
      </c>
      <c r="J6468">
        <v>14804.359930000001</v>
      </c>
      <c r="K6468" t="s">
        <v>66</v>
      </c>
      <c r="L6468">
        <v>6586</v>
      </c>
      <c r="M6468">
        <v>399</v>
      </c>
      <c r="N6468" t="s">
        <v>48</v>
      </c>
      <c r="O6468" s="1">
        <v>44788</v>
      </c>
      <c r="P6468" t="s">
        <v>85</v>
      </c>
      <c r="Q6468" t="s">
        <v>50</v>
      </c>
      <c r="R6468">
        <f>Healthcare_Data_v1__4[[#This Row],[Discharge Date]]-Healthcare_Data_v1__4[[#This Row],[Date of Admission]]</f>
        <v>28</v>
      </c>
      <c r="S6468" t="str" cm="1">
        <f t="array" ref="S6468">_xlfn.IFS( Healthcare_Data_v1__4[[#This Row],[Days of Stay]]&lt;10,"Low",Healthcare_Data_v1__4[[#This Row],[Days of Stay]]&lt;20,"Med",Healthcare_Data_v1__4[[#This Row],[Days of Stay]]&lt;=30,"High")</f>
        <v>High</v>
      </c>
      <c r="T6468" t="str">
        <f>CONCATENATE(Healthcare_Data_v1__4[[#This Row],[Medical Condition]],Healthcare_Data_v1__4[[#This Row],[Duration]])</f>
        <v>HypertensionHigh</v>
      </c>
      <c r="U6468">
        <f>MONTH(Healthcare_Data_v1__4[[#This Row],[Date of Admission]])</f>
        <v>7</v>
      </c>
      <c r="V6468">
        <f>YEAR(Healthcare_Data_v1__4[[#This Row],[Date of Admission]])</f>
        <v>2022</v>
      </c>
      <c r="W6468">
        <f>DAY(Healthcare_Data_v1__4[[#This Row],[Date of Admission]])</f>
        <v>18</v>
      </c>
    </row>
    <row r="6469" spans="1:23" x14ac:dyDescent="0.3">
      <c r="A6469" t="s">
        <v>23641</v>
      </c>
      <c r="B6469">
        <v>49</v>
      </c>
      <c r="C6469" t="s">
        <v>8</v>
      </c>
      <c r="D6469" t="s">
        <v>16</v>
      </c>
      <c r="E6469" t="s">
        <v>24</v>
      </c>
      <c r="F6469" t="s">
        <v>10</v>
      </c>
      <c r="G6469" s="1">
        <v>44043</v>
      </c>
      <c r="H6469" t="s">
        <v>12144</v>
      </c>
      <c r="I6469" t="s">
        <v>12145</v>
      </c>
      <c r="J6469">
        <v>14803.05271</v>
      </c>
      <c r="K6469" t="s">
        <v>66</v>
      </c>
      <c r="L6469">
        <v>2681</v>
      </c>
      <c r="M6469">
        <v>272</v>
      </c>
      <c r="N6469" t="s">
        <v>48</v>
      </c>
      <c r="O6469" s="1">
        <v>44044</v>
      </c>
      <c r="P6469" t="s">
        <v>60</v>
      </c>
      <c r="Q6469" t="s">
        <v>57</v>
      </c>
      <c r="R6469">
        <f>Healthcare_Data_v1__4[[#This Row],[Discharge Date]]-Healthcare_Data_v1__4[[#This Row],[Date of Admission]]</f>
        <v>1</v>
      </c>
      <c r="S6469" t="str" cm="1">
        <f t="array" ref="S6469">_xlfn.IFS( Healthcare_Data_v1__4[[#This Row],[Days of Stay]]&lt;10,"Low",Healthcare_Data_v1__4[[#This Row],[Days of Stay]]&lt;20,"Med",Healthcare_Data_v1__4[[#This Row],[Days of Stay]]&lt;=30,"High")</f>
        <v>Low</v>
      </c>
      <c r="T6469" t="str">
        <f>CONCATENATE(Healthcare_Data_v1__4[[#This Row],[Medical Condition]],Healthcare_Data_v1__4[[#This Row],[Duration]])</f>
        <v>HypertensionLow</v>
      </c>
      <c r="U6469">
        <f>MONTH(Healthcare_Data_v1__4[[#This Row],[Date of Admission]])</f>
        <v>7</v>
      </c>
      <c r="V6469">
        <f>YEAR(Healthcare_Data_v1__4[[#This Row],[Date of Admission]])</f>
        <v>2020</v>
      </c>
      <c r="W6469">
        <f>DAY(Healthcare_Data_v1__4[[#This Row],[Date of Admission]])</f>
        <v>31</v>
      </c>
    </row>
    <row r="6470" spans="1:23" x14ac:dyDescent="0.3">
      <c r="A6470" t="s">
        <v>1619</v>
      </c>
      <c r="B6470">
        <v>75</v>
      </c>
      <c r="C6470" t="s">
        <v>3</v>
      </c>
      <c r="D6470" t="s">
        <v>16</v>
      </c>
      <c r="E6470" t="s">
        <v>21</v>
      </c>
      <c r="F6470" t="s">
        <v>7</v>
      </c>
      <c r="G6470" s="1">
        <v>44827</v>
      </c>
      <c r="H6470" t="s">
        <v>12146</v>
      </c>
      <c r="I6470" t="s">
        <v>12147</v>
      </c>
      <c r="J6470">
        <v>14801.529850000001</v>
      </c>
      <c r="K6470" t="s">
        <v>66</v>
      </c>
      <c r="L6470">
        <v>6055</v>
      </c>
      <c r="M6470">
        <v>169</v>
      </c>
      <c r="N6470" t="s">
        <v>42</v>
      </c>
      <c r="O6470" s="1">
        <v>44841</v>
      </c>
      <c r="P6470" t="s">
        <v>49</v>
      </c>
      <c r="Q6470" t="s">
        <v>50</v>
      </c>
      <c r="R6470">
        <f>Healthcare_Data_v1__4[[#This Row],[Discharge Date]]-Healthcare_Data_v1__4[[#This Row],[Date of Admission]]</f>
        <v>14</v>
      </c>
      <c r="S6470" t="str" cm="1">
        <f t="array" ref="S6470">_xlfn.IFS( Healthcare_Data_v1__4[[#This Row],[Days of Stay]]&lt;10,"Low",Healthcare_Data_v1__4[[#This Row],[Days of Stay]]&lt;20,"Med",Healthcare_Data_v1__4[[#This Row],[Days of Stay]]&lt;=30,"High")</f>
        <v>Med</v>
      </c>
      <c r="T6470" t="str">
        <f>CONCATENATE(Healthcare_Data_v1__4[[#This Row],[Medical Condition]],Healthcare_Data_v1__4[[#This Row],[Duration]])</f>
        <v>ObesityMed</v>
      </c>
      <c r="U6470">
        <f>MONTH(Healthcare_Data_v1__4[[#This Row],[Date of Admission]])</f>
        <v>9</v>
      </c>
      <c r="V6470">
        <f>YEAR(Healthcare_Data_v1__4[[#This Row],[Date of Admission]])</f>
        <v>2022</v>
      </c>
      <c r="W6470">
        <f>DAY(Healthcare_Data_v1__4[[#This Row],[Date of Admission]])</f>
        <v>23</v>
      </c>
    </row>
    <row r="6471" spans="1:23" x14ac:dyDescent="0.3">
      <c r="A6471" t="s">
        <v>23642</v>
      </c>
      <c r="B6471">
        <v>59</v>
      </c>
      <c r="C6471" t="s">
        <v>3</v>
      </c>
      <c r="D6471" t="s">
        <v>15</v>
      </c>
      <c r="E6471" t="s">
        <v>24</v>
      </c>
      <c r="F6471" t="s">
        <v>7</v>
      </c>
      <c r="G6471" s="1">
        <v>44024</v>
      </c>
      <c r="H6471" t="s">
        <v>10189</v>
      </c>
      <c r="I6471" t="s">
        <v>12148</v>
      </c>
      <c r="J6471">
        <v>14790.70421</v>
      </c>
      <c r="K6471" t="s">
        <v>63</v>
      </c>
      <c r="L6471">
        <v>4228</v>
      </c>
      <c r="M6471">
        <v>326</v>
      </c>
      <c r="N6471" t="s">
        <v>48</v>
      </c>
      <c r="O6471" s="1">
        <v>44045</v>
      </c>
      <c r="P6471" t="s">
        <v>49</v>
      </c>
      <c r="Q6471" t="s">
        <v>50</v>
      </c>
      <c r="R6471">
        <f>Healthcare_Data_v1__4[[#This Row],[Discharge Date]]-Healthcare_Data_v1__4[[#This Row],[Date of Admission]]</f>
        <v>21</v>
      </c>
      <c r="S6471" t="str" cm="1">
        <f t="array" ref="S6471">_xlfn.IFS( Healthcare_Data_v1__4[[#This Row],[Days of Stay]]&lt;10,"Low",Healthcare_Data_v1__4[[#This Row],[Days of Stay]]&lt;20,"Med",Healthcare_Data_v1__4[[#This Row],[Days of Stay]]&lt;=30,"High")</f>
        <v>High</v>
      </c>
      <c r="T6471" t="str">
        <f>CONCATENATE(Healthcare_Data_v1__4[[#This Row],[Medical Condition]],Healthcare_Data_v1__4[[#This Row],[Duration]])</f>
        <v>ObesityHigh</v>
      </c>
      <c r="U6471">
        <f>MONTH(Healthcare_Data_v1__4[[#This Row],[Date of Admission]])</f>
        <v>7</v>
      </c>
      <c r="V6471">
        <f>YEAR(Healthcare_Data_v1__4[[#This Row],[Date of Admission]])</f>
        <v>2020</v>
      </c>
      <c r="W6471">
        <f>DAY(Healthcare_Data_v1__4[[#This Row],[Date of Admission]])</f>
        <v>12</v>
      </c>
    </row>
    <row r="6472" spans="1:23" x14ac:dyDescent="0.3">
      <c r="A6472" t="s">
        <v>23643</v>
      </c>
      <c r="B6472">
        <v>26</v>
      </c>
      <c r="C6472" t="s">
        <v>5</v>
      </c>
      <c r="D6472" t="s">
        <v>15</v>
      </c>
      <c r="E6472" t="s">
        <v>20</v>
      </c>
      <c r="F6472" t="s">
        <v>10</v>
      </c>
      <c r="G6472" s="1">
        <v>44702</v>
      </c>
      <c r="H6472" t="s">
        <v>12149</v>
      </c>
      <c r="I6472" t="s">
        <v>12150</v>
      </c>
      <c r="J6472">
        <v>14787.53047</v>
      </c>
      <c r="K6472" t="s">
        <v>47</v>
      </c>
      <c r="L6472">
        <v>1477</v>
      </c>
      <c r="M6472">
        <v>191</v>
      </c>
      <c r="N6472" t="s">
        <v>48</v>
      </c>
      <c r="O6472" s="1">
        <v>44713</v>
      </c>
      <c r="P6472" t="s">
        <v>49</v>
      </c>
      <c r="Q6472" t="s">
        <v>44</v>
      </c>
      <c r="R6472">
        <f>Healthcare_Data_v1__4[[#This Row],[Discharge Date]]-Healthcare_Data_v1__4[[#This Row],[Date of Admission]]</f>
        <v>11</v>
      </c>
      <c r="S6472" t="str" cm="1">
        <f t="array" ref="S6472">_xlfn.IFS( Healthcare_Data_v1__4[[#This Row],[Days of Stay]]&lt;10,"Low",Healthcare_Data_v1__4[[#This Row],[Days of Stay]]&lt;20,"Med",Healthcare_Data_v1__4[[#This Row],[Days of Stay]]&lt;=30,"High")</f>
        <v>Med</v>
      </c>
      <c r="T6472" t="str">
        <f>CONCATENATE(Healthcare_Data_v1__4[[#This Row],[Medical Condition]],Healthcare_Data_v1__4[[#This Row],[Duration]])</f>
        <v>HypertensionMed</v>
      </c>
      <c r="U6472">
        <f>MONTH(Healthcare_Data_v1__4[[#This Row],[Date of Admission]])</f>
        <v>5</v>
      </c>
      <c r="V6472">
        <f>YEAR(Healthcare_Data_v1__4[[#This Row],[Date of Admission]])</f>
        <v>2022</v>
      </c>
      <c r="W6472">
        <f>DAY(Healthcare_Data_v1__4[[#This Row],[Date of Admission]])</f>
        <v>21</v>
      </c>
    </row>
    <row r="6473" spans="1:23" x14ac:dyDescent="0.3">
      <c r="A6473" t="s">
        <v>2179</v>
      </c>
      <c r="B6473">
        <v>21</v>
      </c>
      <c r="C6473" t="s">
        <v>12</v>
      </c>
      <c r="D6473" t="s">
        <v>16</v>
      </c>
      <c r="E6473" t="s">
        <v>26</v>
      </c>
      <c r="F6473" t="s">
        <v>10</v>
      </c>
      <c r="G6473" s="1">
        <v>44508</v>
      </c>
      <c r="H6473" t="s">
        <v>12151</v>
      </c>
      <c r="I6473" t="s">
        <v>12152</v>
      </c>
      <c r="J6473">
        <v>14782.16293</v>
      </c>
      <c r="K6473" t="s">
        <v>63</v>
      </c>
      <c r="L6473">
        <v>25212</v>
      </c>
      <c r="M6473">
        <v>271</v>
      </c>
      <c r="N6473" t="s">
        <v>48</v>
      </c>
      <c r="O6473" s="1">
        <v>44515</v>
      </c>
      <c r="P6473" t="s">
        <v>49</v>
      </c>
      <c r="Q6473" t="s">
        <v>57</v>
      </c>
      <c r="R6473">
        <f>Healthcare_Data_v1__4[[#This Row],[Discharge Date]]-Healthcare_Data_v1__4[[#This Row],[Date of Admission]]</f>
        <v>7</v>
      </c>
      <c r="S6473" t="str" cm="1">
        <f t="array" ref="S6473">_xlfn.IFS( Healthcare_Data_v1__4[[#This Row],[Days of Stay]]&lt;10,"Low",Healthcare_Data_v1__4[[#This Row],[Days of Stay]]&lt;20,"Med",Healthcare_Data_v1__4[[#This Row],[Days of Stay]]&lt;=30,"High")</f>
        <v>Low</v>
      </c>
      <c r="T6473" t="str">
        <f>CONCATENATE(Healthcare_Data_v1__4[[#This Row],[Medical Condition]],Healthcare_Data_v1__4[[#This Row],[Duration]])</f>
        <v>HypertensionLow</v>
      </c>
      <c r="U6473">
        <f>MONTH(Healthcare_Data_v1__4[[#This Row],[Date of Admission]])</f>
        <v>11</v>
      </c>
      <c r="V6473">
        <f>YEAR(Healthcare_Data_v1__4[[#This Row],[Date of Admission]])</f>
        <v>2021</v>
      </c>
      <c r="W6473">
        <f>DAY(Healthcare_Data_v1__4[[#This Row],[Date of Admission]])</f>
        <v>8</v>
      </c>
    </row>
    <row r="6474" spans="1:23" x14ac:dyDescent="0.3">
      <c r="A6474" t="s">
        <v>23644</v>
      </c>
      <c r="B6474">
        <v>29</v>
      </c>
      <c r="C6474" t="s">
        <v>5</v>
      </c>
      <c r="D6474" t="s">
        <v>15</v>
      </c>
      <c r="E6474" t="s">
        <v>26</v>
      </c>
      <c r="F6474" t="s">
        <v>4</v>
      </c>
      <c r="G6474" s="1">
        <v>45071</v>
      </c>
      <c r="H6474" t="s">
        <v>12153</v>
      </c>
      <c r="I6474" t="s">
        <v>12154</v>
      </c>
      <c r="J6474">
        <v>14781.88841</v>
      </c>
      <c r="K6474" t="s">
        <v>63</v>
      </c>
      <c r="L6474">
        <v>56157</v>
      </c>
      <c r="M6474">
        <v>427</v>
      </c>
      <c r="N6474" t="s">
        <v>48</v>
      </c>
      <c r="O6474" s="1">
        <v>45088</v>
      </c>
      <c r="P6474" t="s">
        <v>49</v>
      </c>
      <c r="Q6474" t="s">
        <v>57</v>
      </c>
      <c r="R6474">
        <f>Healthcare_Data_v1__4[[#This Row],[Discharge Date]]-Healthcare_Data_v1__4[[#This Row],[Date of Admission]]</f>
        <v>17</v>
      </c>
      <c r="S6474" t="str" cm="1">
        <f t="array" ref="S6474">_xlfn.IFS( Healthcare_Data_v1__4[[#This Row],[Days of Stay]]&lt;10,"Low",Healthcare_Data_v1__4[[#This Row],[Days of Stay]]&lt;20,"Med",Healthcare_Data_v1__4[[#This Row],[Days of Stay]]&lt;=30,"High")</f>
        <v>Med</v>
      </c>
      <c r="T6474" t="str">
        <f>CONCATENATE(Healthcare_Data_v1__4[[#This Row],[Medical Condition]],Healthcare_Data_v1__4[[#This Row],[Duration]])</f>
        <v>DiabetesMed</v>
      </c>
      <c r="U6474">
        <f>MONTH(Healthcare_Data_v1__4[[#This Row],[Date of Admission]])</f>
        <v>5</v>
      </c>
      <c r="V6474">
        <f>YEAR(Healthcare_Data_v1__4[[#This Row],[Date of Admission]])</f>
        <v>2023</v>
      </c>
      <c r="W6474">
        <f>DAY(Healthcare_Data_v1__4[[#This Row],[Date of Admission]])</f>
        <v>25</v>
      </c>
    </row>
    <row r="6475" spans="1:23" x14ac:dyDescent="0.3">
      <c r="A6475" t="s">
        <v>23645</v>
      </c>
      <c r="B6475">
        <v>59</v>
      </c>
      <c r="C6475" t="s">
        <v>3</v>
      </c>
      <c r="D6475" t="s">
        <v>16</v>
      </c>
      <c r="E6475" t="s">
        <v>26</v>
      </c>
      <c r="F6475" t="s">
        <v>7</v>
      </c>
      <c r="G6475" s="1">
        <v>43840</v>
      </c>
      <c r="H6475" t="s">
        <v>12155</v>
      </c>
      <c r="I6475" t="s">
        <v>12156</v>
      </c>
      <c r="J6475">
        <v>14780.972229999999</v>
      </c>
      <c r="K6475" t="s">
        <v>47</v>
      </c>
      <c r="L6475">
        <v>5088</v>
      </c>
      <c r="M6475">
        <v>460</v>
      </c>
      <c r="N6475" t="s">
        <v>48</v>
      </c>
      <c r="O6475" s="1">
        <v>43854</v>
      </c>
      <c r="P6475" t="s">
        <v>49</v>
      </c>
      <c r="Q6475" t="s">
        <v>44</v>
      </c>
      <c r="R6475">
        <f>Healthcare_Data_v1__4[[#This Row],[Discharge Date]]-Healthcare_Data_v1__4[[#This Row],[Date of Admission]]</f>
        <v>14</v>
      </c>
      <c r="S6475" t="str" cm="1">
        <f t="array" ref="S6475">_xlfn.IFS( Healthcare_Data_v1__4[[#This Row],[Days of Stay]]&lt;10,"Low",Healthcare_Data_v1__4[[#This Row],[Days of Stay]]&lt;20,"Med",Healthcare_Data_v1__4[[#This Row],[Days of Stay]]&lt;=30,"High")</f>
        <v>Med</v>
      </c>
      <c r="T6475" t="str">
        <f>CONCATENATE(Healthcare_Data_v1__4[[#This Row],[Medical Condition]],Healthcare_Data_v1__4[[#This Row],[Duration]])</f>
        <v>ObesityMed</v>
      </c>
      <c r="U6475">
        <f>MONTH(Healthcare_Data_v1__4[[#This Row],[Date of Admission]])</f>
        <v>1</v>
      </c>
      <c r="V6475">
        <f>YEAR(Healthcare_Data_v1__4[[#This Row],[Date of Admission]])</f>
        <v>2020</v>
      </c>
      <c r="W6475">
        <f>DAY(Healthcare_Data_v1__4[[#This Row],[Date of Admission]])</f>
        <v>10</v>
      </c>
    </row>
    <row r="6476" spans="1:23" x14ac:dyDescent="0.3">
      <c r="A6476" t="s">
        <v>23646</v>
      </c>
      <c r="B6476">
        <v>49</v>
      </c>
      <c r="C6476" t="s">
        <v>8</v>
      </c>
      <c r="D6476" t="s">
        <v>15</v>
      </c>
      <c r="E6476" t="s">
        <v>24</v>
      </c>
      <c r="F6476" t="s">
        <v>7</v>
      </c>
      <c r="G6476" s="1">
        <v>44743</v>
      </c>
      <c r="H6476" t="s">
        <v>12157</v>
      </c>
      <c r="I6476" t="s">
        <v>1507</v>
      </c>
      <c r="J6476">
        <v>14775.48813</v>
      </c>
      <c r="K6476" t="s">
        <v>63</v>
      </c>
      <c r="L6476">
        <v>19448</v>
      </c>
      <c r="M6476">
        <v>214</v>
      </c>
      <c r="N6476" t="s">
        <v>42</v>
      </c>
      <c r="O6476" s="1">
        <v>44746</v>
      </c>
      <c r="P6476" t="s">
        <v>49</v>
      </c>
      <c r="Q6476" t="s">
        <v>50</v>
      </c>
      <c r="R6476">
        <f>Healthcare_Data_v1__4[[#This Row],[Discharge Date]]-Healthcare_Data_v1__4[[#This Row],[Date of Admission]]</f>
        <v>3</v>
      </c>
      <c r="S6476" t="str" cm="1">
        <f t="array" ref="S6476">_xlfn.IFS( Healthcare_Data_v1__4[[#This Row],[Days of Stay]]&lt;10,"Low",Healthcare_Data_v1__4[[#This Row],[Days of Stay]]&lt;20,"Med",Healthcare_Data_v1__4[[#This Row],[Days of Stay]]&lt;=30,"High")</f>
        <v>Low</v>
      </c>
      <c r="T6476" t="str">
        <f>CONCATENATE(Healthcare_Data_v1__4[[#This Row],[Medical Condition]],Healthcare_Data_v1__4[[#This Row],[Duration]])</f>
        <v>ObesityLow</v>
      </c>
      <c r="U6476">
        <f>MONTH(Healthcare_Data_v1__4[[#This Row],[Date of Admission]])</f>
        <v>7</v>
      </c>
      <c r="V6476">
        <f>YEAR(Healthcare_Data_v1__4[[#This Row],[Date of Admission]])</f>
        <v>2022</v>
      </c>
      <c r="W6476">
        <f>DAY(Healthcare_Data_v1__4[[#This Row],[Date of Admission]])</f>
        <v>1</v>
      </c>
    </row>
    <row r="6477" spans="1:23" x14ac:dyDescent="0.3">
      <c r="A6477" t="s">
        <v>23647</v>
      </c>
      <c r="B6477">
        <v>57</v>
      </c>
      <c r="C6477" t="s">
        <v>3</v>
      </c>
      <c r="D6477" t="s">
        <v>16</v>
      </c>
      <c r="E6477" t="s">
        <v>25</v>
      </c>
      <c r="F6477" t="s">
        <v>11</v>
      </c>
      <c r="G6477" s="1">
        <v>44688</v>
      </c>
      <c r="H6477" t="s">
        <v>307</v>
      </c>
      <c r="I6477" t="s">
        <v>12158</v>
      </c>
      <c r="J6477">
        <v>14765.79898</v>
      </c>
      <c r="K6477" t="s">
        <v>47</v>
      </c>
      <c r="L6477">
        <v>75499</v>
      </c>
      <c r="M6477">
        <v>144</v>
      </c>
      <c r="N6477" t="s">
        <v>42</v>
      </c>
      <c r="O6477" s="1">
        <v>44691</v>
      </c>
      <c r="P6477" t="s">
        <v>49</v>
      </c>
      <c r="Q6477" t="s">
        <v>50</v>
      </c>
      <c r="R6477">
        <f>Healthcare_Data_v1__4[[#This Row],[Discharge Date]]-Healthcare_Data_v1__4[[#This Row],[Date of Admission]]</f>
        <v>3</v>
      </c>
      <c r="S6477" t="str" cm="1">
        <f t="array" ref="S6477">_xlfn.IFS( Healthcare_Data_v1__4[[#This Row],[Days of Stay]]&lt;10,"Low",Healthcare_Data_v1__4[[#This Row],[Days of Stay]]&lt;20,"Med",Healthcare_Data_v1__4[[#This Row],[Days of Stay]]&lt;=30,"High")</f>
        <v>Low</v>
      </c>
      <c r="T6477" t="str">
        <f>CONCATENATE(Healthcare_Data_v1__4[[#This Row],[Medical Condition]],Healthcare_Data_v1__4[[#This Row],[Duration]])</f>
        <v>CancerLow</v>
      </c>
      <c r="U6477">
        <f>MONTH(Healthcare_Data_v1__4[[#This Row],[Date of Admission]])</f>
        <v>5</v>
      </c>
      <c r="V6477">
        <f>YEAR(Healthcare_Data_v1__4[[#This Row],[Date of Admission]])</f>
        <v>2022</v>
      </c>
      <c r="W6477">
        <f>DAY(Healthcare_Data_v1__4[[#This Row],[Date of Admission]])</f>
        <v>7</v>
      </c>
    </row>
    <row r="6478" spans="1:23" x14ac:dyDescent="0.3">
      <c r="A6478" t="s">
        <v>23648</v>
      </c>
      <c r="B6478">
        <v>72</v>
      </c>
      <c r="C6478" t="s">
        <v>3</v>
      </c>
      <c r="D6478" t="s">
        <v>16</v>
      </c>
      <c r="E6478" t="s">
        <v>19</v>
      </c>
      <c r="F6478" t="s">
        <v>9</v>
      </c>
      <c r="G6478" s="1">
        <v>44163</v>
      </c>
      <c r="H6478" t="s">
        <v>8058</v>
      </c>
      <c r="I6478" t="s">
        <v>12159</v>
      </c>
      <c r="J6478">
        <v>14761.92252</v>
      </c>
      <c r="K6478" t="s">
        <v>69</v>
      </c>
      <c r="L6478">
        <v>14969</v>
      </c>
      <c r="M6478">
        <v>157</v>
      </c>
      <c r="N6478" t="s">
        <v>55</v>
      </c>
      <c r="O6478" s="1">
        <v>44189</v>
      </c>
      <c r="P6478" t="s">
        <v>85</v>
      </c>
      <c r="Q6478" t="s">
        <v>57</v>
      </c>
      <c r="R6478">
        <f>Healthcare_Data_v1__4[[#This Row],[Discharge Date]]-Healthcare_Data_v1__4[[#This Row],[Date of Admission]]</f>
        <v>26</v>
      </c>
      <c r="S6478" t="str" cm="1">
        <f t="array" ref="S6478">_xlfn.IFS( Healthcare_Data_v1__4[[#This Row],[Days of Stay]]&lt;10,"Low",Healthcare_Data_v1__4[[#This Row],[Days of Stay]]&lt;20,"Med",Healthcare_Data_v1__4[[#This Row],[Days of Stay]]&lt;=30,"High")</f>
        <v>High</v>
      </c>
      <c r="T6478" t="str">
        <f>CONCATENATE(Healthcare_Data_v1__4[[#This Row],[Medical Condition]],Healthcare_Data_v1__4[[#This Row],[Duration]])</f>
        <v>ArthritisHigh</v>
      </c>
      <c r="U6478">
        <f>MONTH(Healthcare_Data_v1__4[[#This Row],[Date of Admission]])</f>
        <v>11</v>
      </c>
      <c r="V6478">
        <f>YEAR(Healthcare_Data_v1__4[[#This Row],[Date of Admission]])</f>
        <v>2020</v>
      </c>
      <c r="W6478">
        <f>DAY(Healthcare_Data_v1__4[[#This Row],[Date of Admission]])</f>
        <v>28</v>
      </c>
    </row>
    <row r="6479" spans="1:23" x14ac:dyDescent="0.3">
      <c r="A6479" t="s">
        <v>9752</v>
      </c>
      <c r="B6479">
        <v>79</v>
      </c>
      <c r="C6479" t="s">
        <v>3</v>
      </c>
      <c r="D6479" t="s">
        <v>16</v>
      </c>
      <c r="E6479" t="s">
        <v>22</v>
      </c>
      <c r="F6479" t="s">
        <v>7</v>
      </c>
      <c r="G6479" s="1">
        <v>43588</v>
      </c>
      <c r="H6479" t="s">
        <v>12160</v>
      </c>
      <c r="I6479" t="s">
        <v>12161</v>
      </c>
      <c r="J6479">
        <v>14754.512419999999</v>
      </c>
      <c r="K6479" t="s">
        <v>41</v>
      </c>
      <c r="L6479">
        <v>13046</v>
      </c>
      <c r="M6479">
        <v>305</v>
      </c>
      <c r="N6479" t="s">
        <v>42</v>
      </c>
      <c r="O6479" s="1">
        <v>43589</v>
      </c>
      <c r="P6479" t="s">
        <v>49</v>
      </c>
      <c r="Q6479" t="s">
        <v>50</v>
      </c>
      <c r="R6479">
        <f>Healthcare_Data_v1__4[[#This Row],[Discharge Date]]-Healthcare_Data_v1__4[[#This Row],[Date of Admission]]</f>
        <v>1</v>
      </c>
      <c r="S6479" t="str" cm="1">
        <f t="array" ref="S6479">_xlfn.IFS( Healthcare_Data_v1__4[[#This Row],[Days of Stay]]&lt;10,"Low",Healthcare_Data_v1__4[[#This Row],[Days of Stay]]&lt;20,"Med",Healthcare_Data_v1__4[[#This Row],[Days of Stay]]&lt;=30,"High")</f>
        <v>Low</v>
      </c>
      <c r="T6479" t="str">
        <f>CONCATENATE(Healthcare_Data_v1__4[[#This Row],[Medical Condition]],Healthcare_Data_v1__4[[#This Row],[Duration]])</f>
        <v>ObesityLow</v>
      </c>
      <c r="U6479">
        <f>MONTH(Healthcare_Data_v1__4[[#This Row],[Date of Admission]])</f>
        <v>5</v>
      </c>
      <c r="V6479">
        <f>YEAR(Healthcare_Data_v1__4[[#This Row],[Date of Admission]])</f>
        <v>2019</v>
      </c>
      <c r="W6479">
        <f>DAY(Healthcare_Data_v1__4[[#This Row],[Date of Admission]])</f>
        <v>3</v>
      </c>
    </row>
    <row r="6480" spans="1:23" x14ac:dyDescent="0.3">
      <c r="A6480" t="s">
        <v>23649</v>
      </c>
      <c r="B6480">
        <v>47</v>
      </c>
      <c r="C6480" t="s">
        <v>8</v>
      </c>
      <c r="D6480" t="s">
        <v>16</v>
      </c>
      <c r="E6480" t="s">
        <v>25</v>
      </c>
      <c r="F6480" t="s">
        <v>10</v>
      </c>
      <c r="G6480" s="1">
        <v>43963</v>
      </c>
      <c r="H6480" t="s">
        <v>12162</v>
      </c>
      <c r="I6480" t="s">
        <v>12163</v>
      </c>
      <c r="J6480">
        <v>14748.032090000001</v>
      </c>
      <c r="K6480" t="s">
        <v>41</v>
      </c>
      <c r="L6480">
        <v>13523</v>
      </c>
      <c r="M6480">
        <v>379</v>
      </c>
      <c r="N6480" t="s">
        <v>48</v>
      </c>
      <c r="O6480" s="1">
        <v>43964</v>
      </c>
      <c r="P6480" t="s">
        <v>85</v>
      </c>
      <c r="Q6480" t="s">
        <v>44</v>
      </c>
      <c r="R6480">
        <f>Healthcare_Data_v1__4[[#This Row],[Discharge Date]]-Healthcare_Data_v1__4[[#This Row],[Date of Admission]]</f>
        <v>1</v>
      </c>
      <c r="S6480" t="str" cm="1">
        <f t="array" ref="S6480">_xlfn.IFS( Healthcare_Data_v1__4[[#This Row],[Days of Stay]]&lt;10,"Low",Healthcare_Data_v1__4[[#This Row],[Days of Stay]]&lt;20,"Med",Healthcare_Data_v1__4[[#This Row],[Days of Stay]]&lt;=30,"High")</f>
        <v>Low</v>
      </c>
      <c r="T6480" t="str">
        <f>CONCATENATE(Healthcare_Data_v1__4[[#This Row],[Medical Condition]],Healthcare_Data_v1__4[[#This Row],[Duration]])</f>
        <v>HypertensionLow</v>
      </c>
      <c r="U6480">
        <f>MONTH(Healthcare_Data_v1__4[[#This Row],[Date of Admission]])</f>
        <v>5</v>
      </c>
      <c r="V6480">
        <f>YEAR(Healthcare_Data_v1__4[[#This Row],[Date of Admission]])</f>
        <v>2020</v>
      </c>
      <c r="W6480">
        <f>DAY(Healthcare_Data_v1__4[[#This Row],[Date of Admission]])</f>
        <v>12</v>
      </c>
    </row>
    <row r="6481" spans="1:23" x14ac:dyDescent="0.3">
      <c r="A6481" t="s">
        <v>23650</v>
      </c>
      <c r="B6481">
        <v>83</v>
      </c>
      <c r="C6481" t="s">
        <v>3</v>
      </c>
      <c r="D6481" t="s">
        <v>15</v>
      </c>
      <c r="E6481" t="s">
        <v>24</v>
      </c>
      <c r="F6481" t="s">
        <v>9</v>
      </c>
      <c r="G6481" s="1">
        <v>44603</v>
      </c>
      <c r="H6481" t="s">
        <v>12164</v>
      </c>
      <c r="I6481" t="s">
        <v>12165</v>
      </c>
      <c r="J6481">
        <v>14747.66324</v>
      </c>
      <c r="K6481" t="s">
        <v>41</v>
      </c>
      <c r="L6481">
        <v>38510</v>
      </c>
      <c r="M6481">
        <v>427</v>
      </c>
      <c r="N6481" t="s">
        <v>42</v>
      </c>
      <c r="O6481" s="1">
        <v>44609</v>
      </c>
      <c r="P6481" t="s">
        <v>49</v>
      </c>
      <c r="Q6481" t="s">
        <v>44</v>
      </c>
      <c r="R6481">
        <f>Healthcare_Data_v1__4[[#This Row],[Discharge Date]]-Healthcare_Data_v1__4[[#This Row],[Date of Admission]]</f>
        <v>6</v>
      </c>
      <c r="S6481" t="str" cm="1">
        <f t="array" ref="S6481">_xlfn.IFS( Healthcare_Data_v1__4[[#This Row],[Days of Stay]]&lt;10,"Low",Healthcare_Data_v1__4[[#This Row],[Days of Stay]]&lt;20,"Med",Healthcare_Data_v1__4[[#This Row],[Days of Stay]]&lt;=30,"High")</f>
        <v>Low</v>
      </c>
      <c r="T6481" t="str">
        <f>CONCATENATE(Healthcare_Data_v1__4[[#This Row],[Medical Condition]],Healthcare_Data_v1__4[[#This Row],[Duration]])</f>
        <v>ArthritisLow</v>
      </c>
      <c r="U6481">
        <f>MONTH(Healthcare_Data_v1__4[[#This Row],[Date of Admission]])</f>
        <v>2</v>
      </c>
      <c r="V6481">
        <f>YEAR(Healthcare_Data_v1__4[[#This Row],[Date of Admission]])</f>
        <v>2022</v>
      </c>
      <c r="W6481">
        <f>DAY(Healthcare_Data_v1__4[[#This Row],[Date of Admission]])</f>
        <v>11</v>
      </c>
    </row>
    <row r="6482" spans="1:23" x14ac:dyDescent="0.3">
      <c r="A6482" t="s">
        <v>12166</v>
      </c>
      <c r="B6482">
        <v>53</v>
      </c>
      <c r="C6482" t="s">
        <v>8</v>
      </c>
      <c r="D6482" t="s">
        <v>15</v>
      </c>
      <c r="E6482" t="s">
        <v>25</v>
      </c>
      <c r="F6482" t="s">
        <v>7</v>
      </c>
      <c r="G6482" s="1">
        <v>43976</v>
      </c>
      <c r="H6482" t="s">
        <v>12167</v>
      </c>
      <c r="I6482" t="s">
        <v>12168</v>
      </c>
      <c r="J6482">
        <v>14747.537850000001</v>
      </c>
      <c r="K6482" t="s">
        <v>69</v>
      </c>
      <c r="L6482">
        <v>10716</v>
      </c>
      <c r="M6482">
        <v>135</v>
      </c>
      <c r="N6482" t="s">
        <v>48</v>
      </c>
      <c r="O6482" s="1">
        <v>43999</v>
      </c>
      <c r="P6482" t="s">
        <v>85</v>
      </c>
      <c r="Q6482" t="s">
        <v>44</v>
      </c>
      <c r="R6482">
        <f>Healthcare_Data_v1__4[[#This Row],[Discharge Date]]-Healthcare_Data_v1__4[[#This Row],[Date of Admission]]</f>
        <v>23</v>
      </c>
      <c r="S6482" t="str" cm="1">
        <f t="array" ref="S6482">_xlfn.IFS( Healthcare_Data_v1__4[[#This Row],[Days of Stay]]&lt;10,"Low",Healthcare_Data_v1__4[[#This Row],[Days of Stay]]&lt;20,"Med",Healthcare_Data_v1__4[[#This Row],[Days of Stay]]&lt;=30,"High")</f>
        <v>High</v>
      </c>
      <c r="T6482" t="str">
        <f>CONCATENATE(Healthcare_Data_v1__4[[#This Row],[Medical Condition]],Healthcare_Data_v1__4[[#This Row],[Duration]])</f>
        <v>ObesityHigh</v>
      </c>
      <c r="U6482">
        <f>MONTH(Healthcare_Data_v1__4[[#This Row],[Date of Admission]])</f>
        <v>5</v>
      </c>
      <c r="V6482">
        <f>YEAR(Healthcare_Data_v1__4[[#This Row],[Date of Admission]])</f>
        <v>2020</v>
      </c>
      <c r="W6482">
        <f>DAY(Healthcare_Data_v1__4[[#This Row],[Date of Admission]])</f>
        <v>25</v>
      </c>
    </row>
    <row r="6483" spans="1:23" x14ac:dyDescent="0.3">
      <c r="A6483" t="s">
        <v>23651</v>
      </c>
      <c r="B6483">
        <v>55</v>
      </c>
      <c r="C6483" t="s">
        <v>3</v>
      </c>
      <c r="D6483" t="s">
        <v>16</v>
      </c>
      <c r="E6483" t="s">
        <v>24</v>
      </c>
      <c r="F6483" t="s">
        <v>6</v>
      </c>
      <c r="G6483" s="1">
        <v>44517</v>
      </c>
      <c r="H6483" t="s">
        <v>9332</v>
      </c>
      <c r="I6483" t="s">
        <v>5516</v>
      </c>
      <c r="J6483">
        <v>14746.75411</v>
      </c>
      <c r="K6483" t="s">
        <v>69</v>
      </c>
      <c r="L6483">
        <v>31863</v>
      </c>
      <c r="M6483">
        <v>219</v>
      </c>
      <c r="N6483" t="s">
        <v>55</v>
      </c>
      <c r="O6483" s="1">
        <v>44537</v>
      </c>
      <c r="P6483" t="s">
        <v>85</v>
      </c>
      <c r="Q6483" t="s">
        <v>50</v>
      </c>
      <c r="R6483">
        <f>Healthcare_Data_v1__4[[#This Row],[Discharge Date]]-Healthcare_Data_v1__4[[#This Row],[Date of Admission]]</f>
        <v>20</v>
      </c>
      <c r="S6483" t="str" cm="1">
        <f t="array" ref="S6483">_xlfn.IFS( Healthcare_Data_v1__4[[#This Row],[Days of Stay]]&lt;10,"Low",Healthcare_Data_v1__4[[#This Row],[Days of Stay]]&lt;20,"Med",Healthcare_Data_v1__4[[#This Row],[Days of Stay]]&lt;=30,"High")</f>
        <v>High</v>
      </c>
      <c r="T6483" t="str">
        <f>CONCATENATE(Healthcare_Data_v1__4[[#This Row],[Medical Condition]],Healthcare_Data_v1__4[[#This Row],[Duration]])</f>
        <v>AsthmaHigh</v>
      </c>
      <c r="U6483">
        <f>MONTH(Healthcare_Data_v1__4[[#This Row],[Date of Admission]])</f>
        <v>11</v>
      </c>
      <c r="V6483">
        <f>YEAR(Healthcare_Data_v1__4[[#This Row],[Date of Admission]])</f>
        <v>2021</v>
      </c>
      <c r="W6483">
        <f>DAY(Healthcare_Data_v1__4[[#This Row],[Date of Admission]])</f>
        <v>17</v>
      </c>
    </row>
    <row r="6484" spans="1:23" x14ac:dyDescent="0.3">
      <c r="A6484" t="s">
        <v>23652</v>
      </c>
      <c r="B6484">
        <v>25</v>
      </c>
      <c r="C6484" t="s">
        <v>5</v>
      </c>
      <c r="D6484" t="s">
        <v>16</v>
      </c>
      <c r="E6484" t="s">
        <v>19</v>
      </c>
      <c r="F6484" t="s">
        <v>6</v>
      </c>
      <c r="G6484" s="1">
        <v>43949</v>
      </c>
      <c r="H6484" t="s">
        <v>12169</v>
      </c>
      <c r="I6484" t="s">
        <v>12170</v>
      </c>
      <c r="J6484">
        <v>14740.90351</v>
      </c>
      <c r="K6484" t="s">
        <v>47</v>
      </c>
      <c r="L6484">
        <v>31952</v>
      </c>
      <c r="M6484">
        <v>281</v>
      </c>
      <c r="N6484" t="s">
        <v>55</v>
      </c>
      <c r="O6484" s="1">
        <v>43955</v>
      </c>
      <c r="P6484" t="s">
        <v>56</v>
      </c>
      <c r="Q6484" t="s">
        <v>44</v>
      </c>
      <c r="R6484">
        <f>Healthcare_Data_v1__4[[#This Row],[Discharge Date]]-Healthcare_Data_v1__4[[#This Row],[Date of Admission]]</f>
        <v>6</v>
      </c>
      <c r="S6484" t="str" cm="1">
        <f t="array" ref="S6484">_xlfn.IFS( Healthcare_Data_v1__4[[#This Row],[Days of Stay]]&lt;10,"Low",Healthcare_Data_v1__4[[#This Row],[Days of Stay]]&lt;20,"Med",Healthcare_Data_v1__4[[#This Row],[Days of Stay]]&lt;=30,"High")</f>
        <v>Low</v>
      </c>
      <c r="T6484" t="str">
        <f>CONCATENATE(Healthcare_Data_v1__4[[#This Row],[Medical Condition]],Healthcare_Data_v1__4[[#This Row],[Duration]])</f>
        <v>AsthmaLow</v>
      </c>
      <c r="U6484">
        <f>MONTH(Healthcare_Data_v1__4[[#This Row],[Date of Admission]])</f>
        <v>4</v>
      </c>
      <c r="V6484">
        <f>YEAR(Healthcare_Data_v1__4[[#This Row],[Date of Admission]])</f>
        <v>2020</v>
      </c>
      <c r="W6484">
        <f>DAY(Healthcare_Data_v1__4[[#This Row],[Date of Admission]])</f>
        <v>28</v>
      </c>
    </row>
    <row r="6485" spans="1:23" x14ac:dyDescent="0.3">
      <c r="A6485" t="s">
        <v>23653</v>
      </c>
      <c r="B6485">
        <v>63</v>
      </c>
      <c r="C6485" t="s">
        <v>3</v>
      </c>
      <c r="D6485" t="s">
        <v>16</v>
      </c>
      <c r="E6485" t="s">
        <v>24</v>
      </c>
      <c r="F6485" t="s">
        <v>11</v>
      </c>
      <c r="G6485" s="1">
        <v>44870</v>
      </c>
      <c r="H6485" t="s">
        <v>7231</v>
      </c>
      <c r="I6485" t="s">
        <v>12171</v>
      </c>
      <c r="J6485">
        <v>14738.6149</v>
      </c>
      <c r="K6485" t="s">
        <v>41</v>
      </c>
      <c r="L6485">
        <v>56774</v>
      </c>
      <c r="M6485">
        <v>248</v>
      </c>
      <c r="N6485" t="s">
        <v>42</v>
      </c>
      <c r="O6485" s="1">
        <v>44892</v>
      </c>
      <c r="P6485" t="s">
        <v>56</v>
      </c>
      <c r="Q6485" t="s">
        <v>50</v>
      </c>
      <c r="R6485">
        <f>Healthcare_Data_v1__4[[#This Row],[Discharge Date]]-Healthcare_Data_v1__4[[#This Row],[Date of Admission]]</f>
        <v>22</v>
      </c>
      <c r="S6485" t="str" cm="1">
        <f t="array" ref="S6485">_xlfn.IFS( Healthcare_Data_v1__4[[#This Row],[Days of Stay]]&lt;10,"Low",Healthcare_Data_v1__4[[#This Row],[Days of Stay]]&lt;20,"Med",Healthcare_Data_v1__4[[#This Row],[Days of Stay]]&lt;=30,"High")</f>
        <v>High</v>
      </c>
      <c r="T6485" t="str">
        <f>CONCATENATE(Healthcare_Data_v1__4[[#This Row],[Medical Condition]],Healthcare_Data_v1__4[[#This Row],[Duration]])</f>
        <v>CancerHigh</v>
      </c>
      <c r="U6485">
        <f>MONTH(Healthcare_Data_v1__4[[#This Row],[Date of Admission]])</f>
        <v>11</v>
      </c>
      <c r="V6485">
        <f>YEAR(Healthcare_Data_v1__4[[#This Row],[Date of Admission]])</f>
        <v>2022</v>
      </c>
      <c r="W6485">
        <f>DAY(Healthcare_Data_v1__4[[#This Row],[Date of Admission]])</f>
        <v>5</v>
      </c>
    </row>
    <row r="6486" spans="1:23" x14ac:dyDescent="0.3">
      <c r="A6486" t="s">
        <v>23654</v>
      </c>
      <c r="B6486">
        <v>82</v>
      </c>
      <c r="C6486" t="s">
        <v>3</v>
      </c>
      <c r="D6486" t="s">
        <v>16</v>
      </c>
      <c r="E6486" t="s">
        <v>25</v>
      </c>
      <c r="F6486" t="s">
        <v>7</v>
      </c>
      <c r="G6486" s="1">
        <v>45213</v>
      </c>
      <c r="H6486" t="s">
        <v>12172</v>
      </c>
      <c r="I6486" t="s">
        <v>12173</v>
      </c>
      <c r="J6486">
        <v>14733.623670000001</v>
      </c>
      <c r="K6486" t="s">
        <v>41</v>
      </c>
      <c r="L6486">
        <v>24080</v>
      </c>
      <c r="M6486">
        <v>416</v>
      </c>
      <c r="N6486" t="s">
        <v>42</v>
      </c>
      <c r="O6486" s="1">
        <v>45217</v>
      </c>
      <c r="P6486" t="s">
        <v>49</v>
      </c>
      <c r="Q6486" t="s">
        <v>44</v>
      </c>
      <c r="R6486">
        <f>Healthcare_Data_v1__4[[#This Row],[Discharge Date]]-Healthcare_Data_v1__4[[#This Row],[Date of Admission]]</f>
        <v>4</v>
      </c>
      <c r="S6486" t="str" cm="1">
        <f t="array" ref="S6486">_xlfn.IFS( Healthcare_Data_v1__4[[#This Row],[Days of Stay]]&lt;10,"Low",Healthcare_Data_v1__4[[#This Row],[Days of Stay]]&lt;20,"Med",Healthcare_Data_v1__4[[#This Row],[Days of Stay]]&lt;=30,"High")</f>
        <v>Low</v>
      </c>
      <c r="T6486" t="str">
        <f>CONCATENATE(Healthcare_Data_v1__4[[#This Row],[Medical Condition]],Healthcare_Data_v1__4[[#This Row],[Duration]])</f>
        <v>ObesityLow</v>
      </c>
      <c r="U6486">
        <f>MONTH(Healthcare_Data_v1__4[[#This Row],[Date of Admission]])</f>
        <v>10</v>
      </c>
      <c r="V6486">
        <f>YEAR(Healthcare_Data_v1__4[[#This Row],[Date of Admission]])</f>
        <v>2023</v>
      </c>
      <c r="W6486">
        <f>DAY(Healthcare_Data_v1__4[[#This Row],[Date of Admission]])</f>
        <v>14</v>
      </c>
    </row>
    <row r="6487" spans="1:23" x14ac:dyDescent="0.3">
      <c r="A6487" t="s">
        <v>23655</v>
      </c>
      <c r="B6487">
        <v>68</v>
      </c>
      <c r="C6487" t="s">
        <v>3</v>
      </c>
      <c r="D6487" t="s">
        <v>16</v>
      </c>
      <c r="E6487" t="s">
        <v>20</v>
      </c>
      <c r="F6487" t="s">
        <v>9</v>
      </c>
      <c r="G6487" s="1">
        <v>44563</v>
      </c>
      <c r="H6487" t="s">
        <v>12174</v>
      </c>
      <c r="I6487" t="s">
        <v>12175</v>
      </c>
      <c r="J6487">
        <v>14730.48689</v>
      </c>
      <c r="K6487" t="s">
        <v>41</v>
      </c>
      <c r="L6487">
        <v>8374</v>
      </c>
      <c r="M6487">
        <v>168</v>
      </c>
      <c r="N6487" t="s">
        <v>42</v>
      </c>
      <c r="O6487" s="1">
        <v>44565</v>
      </c>
      <c r="P6487" t="s">
        <v>85</v>
      </c>
      <c r="Q6487" t="s">
        <v>50</v>
      </c>
      <c r="R6487">
        <f>Healthcare_Data_v1__4[[#This Row],[Discharge Date]]-Healthcare_Data_v1__4[[#This Row],[Date of Admission]]</f>
        <v>2</v>
      </c>
      <c r="S6487" t="str" cm="1">
        <f t="array" ref="S6487">_xlfn.IFS( Healthcare_Data_v1__4[[#This Row],[Days of Stay]]&lt;10,"Low",Healthcare_Data_v1__4[[#This Row],[Days of Stay]]&lt;20,"Med",Healthcare_Data_v1__4[[#This Row],[Days of Stay]]&lt;=30,"High")</f>
        <v>Low</v>
      </c>
      <c r="T6487" t="str">
        <f>CONCATENATE(Healthcare_Data_v1__4[[#This Row],[Medical Condition]],Healthcare_Data_v1__4[[#This Row],[Duration]])</f>
        <v>ArthritisLow</v>
      </c>
      <c r="U6487">
        <f>MONTH(Healthcare_Data_v1__4[[#This Row],[Date of Admission]])</f>
        <v>1</v>
      </c>
      <c r="V6487">
        <f>YEAR(Healthcare_Data_v1__4[[#This Row],[Date of Admission]])</f>
        <v>2022</v>
      </c>
      <c r="W6487">
        <f>DAY(Healthcare_Data_v1__4[[#This Row],[Date of Admission]])</f>
        <v>2</v>
      </c>
    </row>
    <row r="6488" spans="1:23" x14ac:dyDescent="0.3">
      <c r="A6488" t="s">
        <v>23656</v>
      </c>
      <c r="B6488">
        <v>72</v>
      </c>
      <c r="C6488" t="s">
        <v>3</v>
      </c>
      <c r="D6488" t="s">
        <v>15</v>
      </c>
      <c r="E6488" t="s">
        <v>25</v>
      </c>
      <c r="F6488" t="s">
        <v>6</v>
      </c>
      <c r="G6488" s="1">
        <v>44455</v>
      </c>
      <c r="H6488" t="s">
        <v>12176</v>
      </c>
      <c r="I6488" t="s">
        <v>12177</v>
      </c>
      <c r="J6488">
        <v>14727.560589999999</v>
      </c>
      <c r="K6488" t="s">
        <v>41</v>
      </c>
      <c r="L6488">
        <v>24136</v>
      </c>
      <c r="M6488">
        <v>411</v>
      </c>
      <c r="N6488" t="s">
        <v>55</v>
      </c>
      <c r="O6488" s="1">
        <v>44480</v>
      </c>
      <c r="P6488" t="s">
        <v>43</v>
      </c>
      <c r="Q6488" t="s">
        <v>44</v>
      </c>
      <c r="R6488">
        <f>Healthcare_Data_v1__4[[#This Row],[Discharge Date]]-Healthcare_Data_v1__4[[#This Row],[Date of Admission]]</f>
        <v>25</v>
      </c>
      <c r="S6488" t="str" cm="1">
        <f t="array" ref="S6488">_xlfn.IFS( Healthcare_Data_v1__4[[#This Row],[Days of Stay]]&lt;10,"Low",Healthcare_Data_v1__4[[#This Row],[Days of Stay]]&lt;20,"Med",Healthcare_Data_v1__4[[#This Row],[Days of Stay]]&lt;=30,"High")</f>
        <v>High</v>
      </c>
      <c r="T6488" t="str">
        <f>CONCATENATE(Healthcare_Data_v1__4[[#This Row],[Medical Condition]],Healthcare_Data_v1__4[[#This Row],[Duration]])</f>
        <v>AsthmaHigh</v>
      </c>
      <c r="U6488">
        <f>MONTH(Healthcare_Data_v1__4[[#This Row],[Date of Admission]])</f>
        <v>9</v>
      </c>
      <c r="V6488">
        <f>YEAR(Healthcare_Data_v1__4[[#This Row],[Date of Admission]])</f>
        <v>2021</v>
      </c>
      <c r="W6488">
        <f>DAY(Healthcare_Data_v1__4[[#This Row],[Date of Admission]])</f>
        <v>16</v>
      </c>
    </row>
    <row r="6489" spans="1:23" x14ac:dyDescent="0.3">
      <c r="A6489" t="s">
        <v>22202</v>
      </c>
      <c r="B6489">
        <v>40</v>
      </c>
      <c r="C6489" t="s">
        <v>8</v>
      </c>
      <c r="D6489" t="s">
        <v>15</v>
      </c>
      <c r="E6489" t="s">
        <v>23</v>
      </c>
      <c r="F6489" t="s">
        <v>11</v>
      </c>
      <c r="G6489" s="1">
        <v>44797</v>
      </c>
      <c r="H6489" t="s">
        <v>12178</v>
      </c>
      <c r="I6489" t="s">
        <v>12179</v>
      </c>
      <c r="J6489">
        <v>14722.231449999999</v>
      </c>
      <c r="K6489" t="s">
        <v>69</v>
      </c>
      <c r="L6489">
        <v>46549</v>
      </c>
      <c r="M6489">
        <v>341</v>
      </c>
      <c r="N6489" t="s">
        <v>42</v>
      </c>
      <c r="O6489" s="1">
        <v>44814</v>
      </c>
      <c r="P6489" t="s">
        <v>85</v>
      </c>
      <c r="Q6489" t="s">
        <v>57</v>
      </c>
      <c r="R6489">
        <f>Healthcare_Data_v1__4[[#This Row],[Discharge Date]]-Healthcare_Data_v1__4[[#This Row],[Date of Admission]]</f>
        <v>17</v>
      </c>
      <c r="S6489" t="str" cm="1">
        <f t="array" ref="S6489">_xlfn.IFS( Healthcare_Data_v1__4[[#This Row],[Days of Stay]]&lt;10,"Low",Healthcare_Data_v1__4[[#This Row],[Days of Stay]]&lt;20,"Med",Healthcare_Data_v1__4[[#This Row],[Days of Stay]]&lt;=30,"High")</f>
        <v>Med</v>
      </c>
      <c r="T6489" t="str">
        <f>CONCATENATE(Healthcare_Data_v1__4[[#This Row],[Medical Condition]],Healthcare_Data_v1__4[[#This Row],[Duration]])</f>
        <v>CancerMed</v>
      </c>
      <c r="U6489">
        <f>MONTH(Healthcare_Data_v1__4[[#This Row],[Date of Admission]])</f>
        <v>8</v>
      </c>
      <c r="V6489">
        <f>YEAR(Healthcare_Data_v1__4[[#This Row],[Date of Admission]])</f>
        <v>2022</v>
      </c>
      <c r="W6489">
        <f>DAY(Healthcare_Data_v1__4[[#This Row],[Date of Admission]])</f>
        <v>24</v>
      </c>
    </row>
    <row r="6490" spans="1:23" x14ac:dyDescent="0.3">
      <c r="A6490" t="s">
        <v>23657</v>
      </c>
      <c r="B6490">
        <v>67</v>
      </c>
      <c r="C6490" t="s">
        <v>3</v>
      </c>
      <c r="D6490" t="s">
        <v>15</v>
      </c>
      <c r="E6490" t="s">
        <v>25</v>
      </c>
      <c r="F6490" t="s">
        <v>7</v>
      </c>
      <c r="G6490" s="1">
        <v>44066</v>
      </c>
      <c r="H6490" t="s">
        <v>12180</v>
      </c>
      <c r="I6490" t="s">
        <v>12181</v>
      </c>
      <c r="J6490">
        <v>14722.024939999999</v>
      </c>
      <c r="K6490" t="s">
        <v>41</v>
      </c>
      <c r="L6490">
        <v>15658</v>
      </c>
      <c r="M6490">
        <v>347</v>
      </c>
      <c r="N6490" t="s">
        <v>48</v>
      </c>
      <c r="O6490" s="1">
        <v>44093</v>
      </c>
      <c r="P6490" t="s">
        <v>85</v>
      </c>
      <c r="Q6490" t="s">
        <v>57</v>
      </c>
      <c r="R6490">
        <f>Healthcare_Data_v1__4[[#This Row],[Discharge Date]]-Healthcare_Data_v1__4[[#This Row],[Date of Admission]]</f>
        <v>27</v>
      </c>
      <c r="S6490" t="str" cm="1">
        <f t="array" ref="S6490">_xlfn.IFS( Healthcare_Data_v1__4[[#This Row],[Days of Stay]]&lt;10,"Low",Healthcare_Data_v1__4[[#This Row],[Days of Stay]]&lt;20,"Med",Healthcare_Data_v1__4[[#This Row],[Days of Stay]]&lt;=30,"High")</f>
        <v>High</v>
      </c>
      <c r="T6490" t="str">
        <f>CONCATENATE(Healthcare_Data_v1__4[[#This Row],[Medical Condition]],Healthcare_Data_v1__4[[#This Row],[Duration]])</f>
        <v>ObesityHigh</v>
      </c>
      <c r="U6490">
        <f>MONTH(Healthcare_Data_v1__4[[#This Row],[Date of Admission]])</f>
        <v>8</v>
      </c>
      <c r="V6490">
        <f>YEAR(Healthcare_Data_v1__4[[#This Row],[Date of Admission]])</f>
        <v>2020</v>
      </c>
      <c r="W6490">
        <f>DAY(Healthcare_Data_v1__4[[#This Row],[Date of Admission]])</f>
        <v>23</v>
      </c>
    </row>
    <row r="6491" spans="1:23" x14ac:dyDescent="0.3">
      <c r="A6491" t="s">
        <v>23658</v>
      </c>
      <c r="B6491">
        <v>28</v>
      </c>
      <c r="C6491" t="s">
        <v>5</v>
      </c>
      <c r="D6491" t="s">
        <v>16</v>
      </c>
      <c r="E6491" t="s">
        <v>19</v>
      </c>
      <c r="F6491" t="s">
        <v>10</v>
      </c>
      <c r="G6491" s="1">
        <v>43513</v>
      </c>
      <c r="H6491" t="s">
        <v>12182</v>
      </c>
      <c r="I6491" t="s">
        <v>12183</v>
      </c>
      <c r="J6491">
        <v>14721.302470000001</v>
      </c>
      <c r="K6491" t="s">
        <v>69</v>
      </c>
      <c r="L6491">
        <v>12677</v>
      </c>
      <c r="M6491">
        <v>319</v>
      </c>
      <c r="N6491" t="s">
        <v>48</v>
      </c>
      <c r="O6491" s="1">
        <v>43543</v>
      </c>
      <c r="P6491" t="s">
        <v>85</v>
      </c>
      <c r="Q6491" t="s">
        <v>50</v>
      </c>
      <c r="R6491">
        <f>Healthcare_Data_v1__4[[#This Row],[Discharge Date]]-Healthcare_Data_v1__4[[#This Row],[Date of Admission]]</f>
        <v>30</v>
      </c>
      <c r="S6491" t="str" cm="1">
        <f t="array" ref="S6491">_xlfn.IFS( Healthcare_Data_v1__4[[#This Row],[Days of Stay]]&lt;10,"Low",Healthcare_Data_v1__4[[#This Row],[Days of Stay]]&lt;20,"Med",Healthcare_Data_v1__4[[#This Row],[Days of Stay]]&lt;=30,"High")</f>
        <v>High</v>
      </c>
      <c r="T6491" t="str">
        <f>CONCATENATE(Healthcare_Data_v1__4[[#This Row],[Medical Condition]],Healthcare_Data_v1__4[[#This Row],[Duration]])</f>
        <v>HypertensionHigh</v>
      </c>
      <c r="U6491">
        <f>MONTH(Healthcare_Data_v1__4[[#This Row],[Date of Admission]])</f>
        <v>2</v>
      </c>
      <c r="V6491">
        <f>YEAR(Healthcare_Data_v1__4[[#This Row],[Date of Admission]])</f>
        <v>2019</v>
      </c>
      <c r="W6491">
        <f>DAY(Healthcare_Data_v1__4[[#This Row],[Date of Admission]])</f>
        <v>17</v>
      </c>
    </row>
    <row r="6492" spans="1:23" x14ac:dyDescent="0.3">
      <c r="A6492" t="s">
        <v>23659</v>
      </c>
      <c r="B6492">
        <v>47</v>
      </c>
      <c r="C6492" t="s">
        <v>8</v>
      </c>
      <c r="D6492" t="s">
        <v>15</v>
      </c>
      <c r="E6492" t="s">
        <v>20</v>
      </c>
      <c r="F6492" t="s">
        <v>4</v>
      </c>
      <c r="G6492" s="1">
        <v>44249</v>
      </c>
      <c r="H6492" t="s">
        <v>12184</v>
      </c>
      <c r="I6492" t="s">
        <v>12185</v>
      </c>
      <c r="J6492">
        <v>14718.082700000001</v>
      </c>
      <c r="K6492" t="s">
        <v>47</v>
      </c>
      <c r="L6492">
        <v>26626</v>
      </c>
      <c r="M6492">
        <v>268</v>
      </c>
      <c r="N6492" t="s">
        <v>42</v>
      </c>
      <c r="O6492" s="1">
        <v>44271</v>
      </c>
      <c r="P6492" t="s">
        <v>60</v>
      </c>
      <c r="Q6492" t="s">
        <v>50</v>
      </c>
      <c r="R6492">
        <f>Healthcare_Data_v1__4[[#This Row],[Discharge Date]]-Healthcare_Data_v1__4[[#This Row],[Date of Admission]]</f>
        <v>22</v>
      </c>
      <c r="S6492" t="str" cm="1">
        <f t="array" ref="S6492">_xlfn.IFS( Healthcare_Data_v1__4[[#This Row],[Days of Stay]]&lt;10,"Low",Healthcare_Data_v1__4[[#This Row],[Days of Stay]]&lt;20,"Med",Healthcare_Data_v1__4[[#This Row],[Days of Stay]]&lt;=30,"High")</f>
        <v>High</v>
      </c>
      <c r="T6492" t="str">
        <f>CONCATENATE(Healthcare_Data_v1__4[[#This Row],[Medical Condition]],Healthcare_Data_v1__4[[#This Row],[Duration]])</f>
        <v>DiabetesHigh</v>
      </c>
      <c r="U6492">
        <f>MONTH(Healthcare_Data_v1__4[[#This Row],[Date of Admission]])</f>
        <v>2</v>
      </c>
      <c r="V6492">
        <f>YEAR(Healthcare_Data_v1__4[[#This Row],[Date of Admission]])</f>
        <v>2021</v>
      </c>
      <c r="W6492">
        <f>DAY(Healthcare_Data_v1__4[[#This Row],[Date of Admission]])</f>
        <v>22</v>
      </c>
    </row>
    <row r="6493" spans="1:23" x14ac:dyDescent="0.3">
      <c r="A6493" t="s">
        <v>23660</v>
      </c>
      <c r="B6493">
        <v>51</v>
      </c>
      <c r="C6493" t="s">
        <v>8</v>
      </c>
      <c r="D6493" t="s">
        <v>15</v>
      </c>
      <c r="E6493" t="s">
        <v>25</v>
      </c>
      <c r="F6493" t="s">
        <v>11</v>
      </c>
      <c r="G6493" s="1">
        <v>44448</v>
      </c>
      <c r="H6493" t="s">
        <v>12186</v>
      </c>
      <c r="I6493" t="s">
        <v>12187</v>
      </c>
      <c r="J6493">
        <v>14709.39057</v>
      </c>
      <c r="K6493" t="s">
        <v>41</v>
      </c>
      <c r="L6493">
        <v>3276</v>
      </c>
      <c r="M6493">
        <v>295</v>
      </c>
      <c r="N6493" t="s">
        <v>48</v>
      </c>
      <c r="O6493" s="1">
        <v>44476</v>
      </c>
      <c r="P6493" t="s">
        <v>85</v>
      </c>
      <c r="Q6493" t="s">
        <v>44</v>
      </c>
      <c r="R6493">
        <f>Healthcare_Data_v1__4[[#This Row],[Discharge Date]]-Healthcare_Data_v1__4[[#This Row],[Date of Admission]]</f>
        <v>28</v>
      </c>
      <c r="S6493" t="str" cm="1">
        <f t="array" ref="S6493">_xlfn.IFS( Healthcare_Data_v1__4[[#This Row],[Days of Stay]]&lt;10,"Low",Healthcare_Data_v1__4[[#This Row],[Days of Stay]]&lt;20,"Med",Healthcare_Data_v1__4[[#This Row],[Days of Stay]]&lt;=30,"High")</f>
        <v>High</v>
      </c>
      <c r="T6493" t="str">
        <f>CONCATENATE(Healthcare_Data_v1__4[[#This Row],[Medical Condition]],Healthcare_Data_v1__4[[#This Row],[Duration]])</f>
        <v>CancerHigh</v>
      </c>
      <c r="U6493">
        <f>MONTH(Healthcare_Data_v1__4[[#This Row],[Date of Admission]])</f>
        <v>9</v>
      </c>
      <c r="V6493">
        <f>YEAR(Healthcare_Data_v1__4[[#This Row],[Date of Admission]])</f>
        <v>2021</v>
      </c>
      <c r="W6493">
        <f>DAY(Healthcare_Data_v1__4[[#This Row],[Date of Admission]])</f>
        <v>9</v>
      </c>
    </row>
    <row r="6494" spans="1:23" x14ac:dyDescent="0.3">
      <c r="A6494" t="s">
        <v>23661</v>
      </c>
      <c r="B6494">
        <v>22</v>
      </c>
      <c r="C6494" t="s">
        <v>12</v>
      </c>
      <c r="D6494" t="s">
        <v>16</v>
      </c>
      <c r="E6494" t="s">
        <v>26</v>
      </c>
      <c r="F6494" t="s">
        <v>6</v>
      </c>
      <c r="G6494" s="1">
        <v>44133</v>
      </c>
      <c r="H6494" t="s">
        <v>12188</v>
      </c>
      <c r="I6494" t="s">
        <v>12189</v>
      </c>
      <c r="J6494">
        <v>14707.786980000001</v>
      </c>
      <c r="K6494" t="s">
        <v>69</v>
      </c>
      <c r="L6494">
        <v>36199</v>
      </c>
      <c r="M6494">
        <v>102</v>
      </c>
      <c r="N6494" t="s">
        <v>55</v>
      </c>
      <c r="O6494" s="1">
        <v>44144</v>
      </c>
      <c r="P6494" t="s">
        <v>43</v>
      </c>
      <c r="Q6494" t="s">
        <v>57</v>
      </c>
      <c r="R6494">
        <f>Healthcare_Data_v1__4[[#This Row],[Discharge Date]]-Healthcare_Data_v1__4[[#This Row],[Date of Admission]]</f>
        <v>11</v>
      </c>
      <c r="S6494" t="str" cm="1">
        <f t="array" ref="S6494">_xlfn.IFS( Healthcare_Data_v1__4[[#This Row],[Days of Stay]]&lt;10,"Low",Healthcare_Data_v1__4[[#This Row],[Days of Stay]]&lt;20,"Med",Healthcare_Data_v1__4[[#This Row],[Days of Stay]]&lt;=30,"High")</f>
        <v>Med</v>
      </c>
      <c r="T6494" t="str">
        <f>CONCATENATE(Healthcare_Data_v1__4[[#This Row],[Medical Condition]],Healthcare_Data_v1__4[[#This Row],[Duration]])</f>
        <v>AsthmaMed</v>
      </c>
      <c r="U6494">
        <f>MONTH(Healthcare_Data_v1__4[[#This Row],[Date of Admission]])</f>
        <v>10</v>
      </c>
      <c r="V6494">
        <f>YEAR(Healthcare_Data_v1__4[[#This Row],[Date of Admission]])</f>
        <v>2020</v>
      </c>
      <c r="W6494">
        <f>DAY(Healthcare_Data_v1__4[[#This Row],[Date of Admission]])</f>
        <v>29</v>
      </c>
    </row>
    <row r="6495" spans="1:23" x14ac:dyDescent="0.3">
      <c r="A6495" t="s">
        <v>23662</v>
      </c>
      <c r="B6495">
        <v>24</v>
      </c>
      <c r="C6495" t="s">
        <v>12</v>
      </c>
      <c r="D6495" t="s">
        <v>16</v>
      </c>
      <c r="E6495" t="s">
        <v>26</v>
      </c>
      <c r="F6495" t="s">
        <v>7</v>
      </c>
      <c r="G6495" s="1">
        <v>43759</v>
      </c>
      <c r="H6495" t="s">
        <v>12190</v>
      </c>
      <c r="I6495" t="s">
        <v>12191</v>
      </c>
      <c r="J6495">
        <v>14707.31883</v>
      </c>
      <c r="K6495" t="s">
        <v>47</v>
      </c>
      <c r="L6495">
        <v>19843</v>
      </c>
      <c r="M6495">
        <v>498</v>
      </c>
      <c r="N6495" t="s">
        <v>42</v>
      </c>
      <c r="O6495" s="1">
        <v>43763</v>
      </c>
      <c r="P6495" t="s">
        <v>49</v>
      </c>
      <c r="Q6495" t="s">
        <v>44</v>
      </c>
      <c r="R6495">
        <f>Healthcare_Data_v1__4[[#This Row],[Discharge Date]]-Healthcare_Data_v1__4[[#This Row],[Date of Admission]]</f>
        <v>4</v>
      </c>
      <c r="S6495" t="str" cm="1">
        <f t="array" ref="S6495">_xlfn.IFS( Healthcare_Data_v1__4[[#This Row],[Days of Stay]]&lt;10,"Low",Healthcare_Data_v1__4[[#This Row],[Days of Stay]]&lt;20,"Med",Healthcare_Data_v1__4[[#This Row],[Days of Stay]]&lt;=30,"High")</f>
        <v>Low</v>
      </c>
      <c r="T6495" t="str">
        <f>CONCATENATE(Healthcare_Data_v1__4[[#This Row],[Medical Condition]],Healthcare_Data_v1__4[[#This Row],[Duration]])</f>
        <v>ObesityLow</v>
      </c>
      <c r="U6495">
        <f>MONTH(Healthcare_Data_v1__4[[#This Row],[Date of Admission]])</f>
        <v>10</v>
      </c>
      <c r="V6495">
        <f>YEAR(Healthcare_Data_v1__4[[#This Row],[Date of Admission]])</f>
        <v>2019</v>
      </c>
      <c r="W6495">
        <f>DAY(Healthcare_Data_v1__4[[#This Row],[Date of Admission]])</f>
        <v>21</v>
      </c>
    </row>
    <row r="6496" spans="1:23" x14ac:dyDescent="0.3">
      <c r="A6496" t="s">
        <v>2393</v>
      </c>
      <c r="B6496">
        <v>43</v>
      </c>
      <c r="C6496" t="s">
        <v>8</v>
      </c>
      <c r="D6496" t="s">
        <v>15</v>
      </c>
      <c r="E6496" t="s">
        <v>21</v>
      </c>
      <c r="F6496" t="s">
        <v>9</v>
      </c>
      <c r="G6496" s="1">
        <v>44373</v>
      </c>
      <c r="H6496" t="s">
        <v>12192</v>
      </c>
      <c r="I6496" t="s">
        <v>9223</v>
      </c>
      <c r="J6496">
        <v>14703.94411</v>
      </c>
      <c r="K6496" t="s">
        <v>41</v>
      </c>
      <c r="L6496">
        <v>9104</v>
      </c>
      <c r="M6496">
        <v>364</v>
      </c>
      <c r="N6496" t="s">
        <v>55</v>
      </c>
      <c r="O6496" s="1">
        <v>44388</v>
      </c>
      <c r="P6496" t="s">
        <v>49</v>
      </c>
      <c r="Q6496" t="s">
        <v>44</v>
      </c>
      <c r="R6496">
        <f>Healthcare_Data_v1__4[[#This Row],[Discharge Date]]-Healthcare_Data_v1__4[[#This Row],[Date of Admission]]</f>
        <v>15</v>
      </c>
      <c r="S6496" t="str" cm="1">
        <f t="array" ref="S6496">_xlfn.IFS( Healthcare_Data_v1__4[[#This Row],[Days of Stay]]&lt;10,"Low",Healthcare_Data_v1__4[[#This Row],[Days of Stay]]&lt;20,"Med",Healthcare_Data_v1__4[[#This Row],[Days of Stay]]&lt;=30,"High")</f>
        <v>Med</v>
      </c>
      <c r="T6496" t="str">
        <f>CONCATENATE(Healthcare_Data_v1__4[[#This Row],[Medical Condition]],Healthcare_Data_v1__4[[#This Row],[Duration]])</f>
        <v>ArthritisMed</v>
      </c>
      <c r="U6496">
        <f>MONTH(Healthcare_Data_v1__4[[#This Row],[Date of Admission]])</f>
        <v>6</v>
      </c>
      <c r="V6496">
        <f>YEAR(Healthcare_Data_v1__4[[#This Row],[Date of Admission]])</f>
        <v>2021</v>
      </c>
      <c r="W6496">
        <f>DAY(Healthcare_Data_v1__4[[#This Row],[Date of Admission]])</f>
        <v>26</v>
      </c>
    </row>
    <row r="6497" spans="1:23" x14ac:dyDescent="0.3">
      <c r="A6497" t="s">
        <v>18378</v>
      </c>
      <c r="B6497">
        <v>22</v>
      </c>
      <c r="C6497" t="s">
        <v>12</v>
      </c>
      <c r="D6497" t="s">
        <v>16</v>
      </c>
      <c r="E6497" t="s">
        <v>23</v>
      </c>
      <c r="F6497" t="s">
        <v>9</v>
      </c>
      <c r="G6497" s="1">
        <v>43678</v>
      </c>
      <c r="H6497" t="s">
        <v>2191</v>
      </c>
      <c r="I6497" t="s">
        <v>7809</v>
      </c>
      <c r="J6497">
        <v>14700.791800000001</v>
      </c>
      <c r="K6497" t="s">
        <v>69</v>
      </c>
      <c r="L6497">
        <v>27442</v>
      </c>
      <c r="M6497">
        <v>452</v>
      </c>
      <c r="N6497" t="s">
        <v>55</v>
      </c>
      <c r="O6497" s="1">
        <v>43684</v>
      </c>
      <c r="P6497" t="s">
        <v>85</v>
      </c>
      <c r="Q6497" t="s">
        <v>50</v>
      </c>
      <c r="R6497">
        <f>Healthcare_Data_v1__4[[#This Row],[Discharge Date]]-Healthcare_Data_v1__4[[#This Row],[Date of Admission]]</f>
        <v>6</v>
      </c>
      <c r="S6497" t="str" cm="1">
        <f t="array" ref="S6497">_xlfn.IFS( Healthcare_Data_v1__4[[#This Row],[Days of Stay]]&lt;10,"Low",Healthcare_Data_v1__4[[#This Row],[Days of Stay]]&lt;20,"Med",Healthcare_Data_v1__4[[#This Row],[Days of Stay]]&lt;=30,"High")</f>
        <v>Low</v>
      </c>
      <c r="T6497" t="str">
        <f>CONCATENATE(Healthcare_Data_v1__4[[#This Row],[Medical Condition]],Healthcare_Data_v1__4[[#This Row],[Duration]])</f>
        <v>ArthritisLow</v>
      </c>
      <c r="U6497">
        <f>MONTH(Healthcare_Data_v1__4[[#This Row],[Date of Admission]])</f>
        <v>8</v>
      </c>
      <c r="V6497">
        <f>YEAR(Healthcare_Data_v1__4[[#This Row],[Date of Admission]])</f>
        <v>2019</v>
      </c>
      <c r="W6497">
        <f>DAY(Healthcare_Data_v1__4[[#This Row],[Date of Admission]])</f>
        <v>1</v>
      </c>
    </row>
    <row r="6498" spans="1:23" x14ac:dyDescent="0.3">
      <c r="A6498" t="s">
        <v>23663</v>
      </c>
      <c r="B6498">
        <v>58</v>
      </c>
      <c r="C6498" t="s">
        <v>3</v>
      </c>
      <c r="D6498" t="s">
        <v>15</v>
      </c>
      <c r="E6498" t="s">
        <v>22</v>
      </c>
      <c r="F6498" t="s">
        <v>7</v>
      </c>
      <c r="G6498" s="1">
        <v>45105</v>
      </c>
      <c r="H6498" t="s">
        <v>12193</v>
      </c>
      <c r="I6498" t="s">
        <v>12194</v>
      </c>
      <c r="J6498">
        <v>14700.530419999999</v>
      </c>
      <c r="K6498" t="s">
        <v>41</v>
      </c>
      <c r="L6498">
        <v>9467</v>
      </c>
      <c r="M6498">
        <v>370</v>
      </c>
      <c r="N6498" t="s">
        <v>48</v>
      </c>
      <c r="O6498" s="1">
        <v>45133</v>
      </c>
      <c r="P6498" t="s">
        <v>60</v>
      </c>
      <c r="Q6498" t="s">
        <v>50</v>
      </c>
      <c r="R6498">
        <f>Healthcare_Data_v1__4[[#This Row],[Discharge Date]]-Healthcare_Data_v1__4[[#This Row],[Date of Admission]]</f>
        <v>28</v>
      </c>
      <c r="S6498" t="str" cm="1">
        <f t="array" ref="S6498">_xlfn.IFS( Healthcare_Data_v1__4[[#This Row],[Days of Stay]]&lt;10,"Low",Healthcare_Data_v1__4[[#This Row],[Days of Stay]]&lt;20,"Med",Healthcare_Data_v1__4[[#This Row],[Days of Stay]]&lt;=30,"High")</f>
        <v>High</v>
      </c>
      <c r="T6498" t="str">
        <f>CONCATENATE(Healthcare_Data_v1__4[[#This Row],[Medical Condition]],Healthcare_Data_v1__4[[#This Row],[Duration]])</f>
        <v>ObesityHigh</v>
      </c>
      <c r="U6498">
        <f>MONTH(Healthcare_Data_v1__4[[#This Row],[Date of Admission]])</f>
        <v>6</v>
      </c>
      <c r="V6498">
        <f>YEAR(Healthcare_Data_v1__4[[#This Row],[Date of Admission]])</f>
        <v>2023</v>
      </c>
      <c r="W6498">
        <f>DAY(Healthcare_Data_v1__4[[#This Row],[Date of Admission]])</f>
        <v>28</v>
      </c>
    </row>
    <row r="6499" spans="1:23" x14ac:dyDescent="0.3">
      <c r="A6499" t="s">
        <v>23664</v>
      </c>
      <c r="B6499">
        <v>26</v>
      </c>
      <c r="C6499" t="s">
        <v>5</v>
      </c>
      <c r="D6499" t="s">
        <v>16</v>
      </c>
      <c r="E6499" t="s">
        <v>21</v>
      </c>
      <c r="F6499" t="s">
        <v>4</v>
      </c>
      <c r="G6499" s="1">
        <v>44168</v>
      </c>
      <c r="H6499" t="s">
        <v>12195</v>
      </c>
      <c r="I6499" t="s">
        <v>6852</v>
      </c>
      <c r="J6499">
        <v>14697.95687</v>
      </c>
      <c r="K6499" t="s">
        <v>47</v>
      </c>
      <c r="L6499">
        <v>27542</v>
      </c>
      <c r="M6499">
        <v>234</v>
      </c>
      <c r="N6499" t="s">
        <v>55</v>
      </c>
      <c r="O6499" s="1">
        <v>44197</v>
      </c>
      <c r="P6499" t="s">
        <v>56</v>
      </c>
      <c r="Q6499" t="s">
        <v>44</v>
      </c>
      <c r="R6499">
        <f>Healthcare_Data_v1__4[[#This Row],[Discharge Date]]-Healthcare_Data_v1__4[[#This Row],[Date of Admission]]</f>
        <v>29</v>
      </c>
      <c r="S6499" t="str" cm="1">
        <f t="array" ref="S6499">_xlfn.IFS( Healthcare_Data_v1__4[[#This Row],[Days of Stay]]&lt;10,"Low",Healthcare_Data_v1__4[[#This Row],[Days of Stay]]&lt;20,"Med",Healthcare_Data_v1__4[[#This Row],[Days of Stay]]&lt;=30,"High")</f>
        <v>High</v>
      </c>
      <c r="T6499" t="str">
        <f>CONCATENATE(Healthcare_Data_v1__4[[#This Row],[Medical Condition]],Healthcare_Data_v1__4[[#This Row],[Duration]])</f>
        <v>DiabetesHigh</v>
      </c>
      <c r="U6499">
        <f>MONTH(Healthcare_Data_v1__4[[#This Row],[Date of Admission]])</f>
        <v>12</v>
      </c>
      <c r="V6499">
        <f>YEAR(Healthcare_Data_v1__4[[#This Row],[Date of Admission]])</f>
        <v>2020</v>
      </c>
      <c r="W6499">
        <f>DAY(Healthcare_Data_v1__4[[#This Row],[Date of Admission]])</f>
        <v>3</v>
      </c>
    </row>
    <row r="6500" spans="1:23" x14ac:dyDescent="0.3">
      <c r="A6500" t="s">
        <v>23665</v>
      </c>
      <c r="B6500">
        <v>50</v>
      </c>
      <c r="C6500" t="s">
        <v>8</v>
      </c>
      <c r="D6500" t="s">
        <v>16</v>
      </c>
      <c r="E6500" t="s">
        <v>23</v>
      </c>
      <c r="F6500" t="s">
        <v>7</v>
      </c>
      <c r="G6500" s="1">
        <v>44967</v>
      </c>
      <c r="H6500" t="s">
        <v>4323</v>
      </c>
      <c r="I6500" t="s">
        <v>12196</v>
      </c>
      <c r="J6500">
        <v>14694.39481</v>
      </c>
      <c r="K6500" t="s">
        <v>66</v>
      </c>
      <c r="L6500">
        <v>5652</v>
      </c>
      <c r="M6500">
        <v>219</v>
      </c>
      <c r="N6500" t="s">
        <v>48</v>
      </c>
      <c r="O6500" s="1">
        <v>44982</v>
      </c>
      <c r="P6500" t="s">
        <v>56</v>
      </c>
      <c r="Q6500" t="s">
        <v>50</v>
      </c>
      <c r="R6500">
        <f>Healthcare_Data_v1__4[[#This Row],[Discharge Date]]-Healthcare_Data_v1__4[[#This Row],[Date of Admission]]</f>
        <v>15</v>
      </c>
      <c r="S6500" t="str" cm="1">
        <f t="array" ref="S6500">_xlfn.IFS( Healthcare_Data_v1__4[[#This Row],[Days of Stay]]&lt;10,"Low",Healthcare_Data_v1__4[[#This Row],[Days of Stay]]&lt;20,"Med",Healthcare_Data_v1__4[[#This Row],[Days of Stay]]&lt;=30,"High")</f>
        <v>Med</v>
      </c>
      <c r="T6500" t="str">
        <f>CONCATENATE(Healthcare_Data_v1__4[[#This Row],[Medical Condition]],Healthcare_Data_v1__4[[#This Row],[Duration]])</f>
        <v>ObesityMed</v>
      </c>
      <c r="U6500">
        <f>MONTH(Healthcare_Data_v1__4[[#This Row],[Date of Admission]])</f>
        <v>2</v>
      </c>
      <c r="V6500">
        <f>YEAR(Healthcare_Data_v1__4[[#This Row],[Date of Admission]])</f>
        <v>2023</v>
      </c>
      <c r="W6500">
        <f>DAY(Healthcare_Data_v1__4[[#This Row],[Date of Admission]])</f>
        <v>10</v>
      </c>
    </row>
    <row r="6501" spans="1:23" x14ac:dyDescent="0.3">
      <c r="A6501" t="s">
        <v>23666</v>
      </c>
      <c r="B6501">
        <v>83</v>
      </c>
      <c r="C6501" t="s">
        <v>3</v>
      </c>
      <c r="D6501" t="s">
        <v>15</v>
      </c>
      <c r="E6501" t="s">
        <v>20</v>
      </c>
      <c r="F6501" t="s">
        <v>6</v>
      </c>
      <c r="G6501" s="1">
        <v>44900</v>
      </c>
      <c r="H6501" t="s">
        <v>12197</v>
      </c>
      <c r="I6501" t="s">
        <v>12198</v>
      </c>
      <c r="J6501">
        <v>14691.52684</v>
      </c>
      <c r="K6501" t="s">
        <v>41</v>
      </c>
      <c r="L6501">
        <v>20517</v>
      </c>
      <c r="M6501">
        <v>358</v>
      </c>
      <c r="N6501" t="s">
        <v>55</v>
      </c>
      <c r="O6501" s="1">
        <v>44915</v>
      </c>
      <c r="P6501" t="s">
        <v>56</v>
      </c>
      <c r="Q6501" t="s">
        <v>57</v>
      </c>
      <c r="R6501">
        <f>Healthcare_Data_v1__4[[#This Row],[Discharge Date]]-Healthcare_Data_v1__4[[#This Row],[Date of Admission]]</f>
        <v>15</v>
      </c>
      <c r="S6501" t="str" cm="1">
        <f t="array" ref="S6501">_xlfn.IFS( Healthcare_Data_v1__4[[#This Row],[Days of Stay]]&lt;10,"Low",Healthcare_Data_v1__4[[#This Row],[Days of Stay]]&lt;20,"Med",Healthcare_Data_v1__4[[#This Row],[Days of Stay]]&lt;=30,"High")</f>
        <v>Med</v>
      </c>
      <c r="T6501" t="str">
        <f>CONCATENATE(Healthcare_Data_v1__4[[#This Row],[Medical Condition]],Healthcare_Data_v1__4[[#This Row],[Duration]])</f>
        <v>AsthmaMed</v>
      </c>
      <c r="U6501">
        <f>MONTH(Healthcare_Data_v1__4[[#This Row],[Date of Admission]])</f>
        <v>12</v>
      </c>
      <c r="V6501">
        <f>YEAR(Healthcare_Data_v1__4[[#This Row],[Date of Admission]])</f>
        <v>2022</v>
      </c>
      <c r="W6501">
        <f>DAY(Healthcare_Data_v1__4[[#This Row],[Date of Admission]])</f>
        <v>5</v>
      </c>
    </row>
    <row r="6502" spans="1:23" x14ac:dyDescent="0.3">
      <c r="A6502" t="s">
        <v>23667</v>
      </c>
      <c r="B6502">
        <v>20</v>
      </c>
      <c r="C6502" t="s">
        <v>12</v>
      </c>
      <c r="D6502" t="s">
        <v>16</v>
      </c>
      <c r="E6502" t="s">
        <v>25</v>
      </c>
      <c r="F6502" t="s">
        <v>11</v>
      </c>
      <c r="G6502" s="1">
        <v>44806</v>
      </c>
      <c r="H6502" t="s">
        <v>12199</v>
      </c>
      <c r="I6502" t="s">
        <v>12200</v>
      </c>
      <c r="J6502">
        <v>14691.44477</v>
      </c>
      <c r="K6502" t="s">
        <v>47</v>
      </c>
      <c r="L6502">
        <v>76716</v>
      </c>
      <c r="M6502">
        <v>320</v>
      </c>
      <c r="N6502" t="s">
        <v>42</v>
      </c>
      <c r="O6502" s="1">
        <v>44819</v>
      </c>
      <c r="P6502" t="s">
        <v>56</v>
      </c>
      <c r="Q6502" t="s">
        <v>57</v>
      </c>
      <c r="R6502">
        <f>Healthcare_Data_v1__4[[#This Row],[Discharge Date]]-Healthcare_Data_v1__4[[#This Row],[Date of Admission]]</f>
        <v>13</v>
      </c>
      <c r="S6502" t="str" cm="1">
        <f t="array" ref="S6502">_xlfn.IFS( Healthcare_Data_v1__4[[#This Row],[Days of Stay]]&lt;10,"Low",Healthcare_Data_v1__4[[#This Row],[Days of Stay]]&lt;20,"Med",Healthcare_Data_v1__4[[#This Row],[Days of Stay]]&lt;=30,"High")</f>
        <v>Med</v>
      </c>
      <c r="T6502" t="str">
        <f>CONCATENATE(Healthcare_Data_v1__4[[#This Row],[Medical Condition]],Healthcare_Data_v1__4[[#This Row],[Duration]])</f>
        <v>CancerMed</v>
      </c>
      <c r="U6502">
        <f>MONTH(Healthcare_Data_v1__4[[#This Row],[Date of Admission]])</f>
        <v>9</v>
      </c>
      <c r="V6502">
        <f>YEAR(Healthcare_Data_v1__4[[#This Row],[Date of Admission]])</f>
        <v>2022</v>
      </c>
      <c r="W6502">
        <f>DAY(Healthcare_Data_v1__4[[#This Row],[Date of Admission]])</f>
        <v>2</v>
      </c>
    </row>
    <row r="6503" spans="1:23" x14ac:dyDescent="0.3">
      <c r="A6503" t="s">
        <v>23668</v>
      </c>
      <c r="B6503">
        <v>72</v>
      </c>
      <c r="C6503" t="s">
        <v>3</v>
      </c>
      <c r="D6503" t="s">
        <v>15</v>
      </c>
      <c r="E6503" t="s">
        <v>24</v>
      </c>
      <c r="F6503" t="s">
        <v>10</v>
      </c>
      <c r="G6503" s="1">
        <v>43580</v>
      </c>
      <c r="H6503" t="s">
        <v>12201</v>
      </c>
      <c r="I6503" t="s">
        <v>12202</v>
      </c>
      <c r="J6503">
        <v>14678.99359</v>
      </c>
      <c r="K6503" t="s">
        <v>41</v>
      </c>
      <c r="L6503">
        <v>8072</v>
      </c>
      <c r="M6503">
        <v>336</v>
      </c>
      <c r="N6503" t="s">
        <v>55</v>
      </c>
      <c r="O6503" s="1">
        <v>43602</v>
      </c>
      <c r="P6503" t="s">
        <v>85</v>
      </c>
      <c r="Q6503" t="s">
        <v>50</v>
      </c>
      <c r="R6503">
        <f>Healthcare_Data_v1__4[[#This Row],[Discharge Date]]-Healthcare_Data_v1__4[[#This Row],[Date of Admission]]</f>
        <v>22</v>
      </c>
      <c r="S6503" t="str" cm="1">
        <f t="array" ref="S6503">_xlfn.IFS( Healthcare_Data_v1__4[[#This Row],[Days of Stay]]&lt;10,"Low",Healthcare_Data_v1__4[[#This Row],[Days of Stay]]&lt;20,"Med",Healthcare_Data_v1__4[[#This Row],[Days of Stay]]&lt;=30,"High")</f>
        <v>High</v>
      </c>
      <c r="T6503" t="str">
        <f>CONCATENATE(Healthcare_Data_v1__4[[#This Row],[Medical Condition]],Healthcare_Data_v1__4[[#This Row],[Duration]])</f>
        <v>HypertensionHigh</v>
      </c>
      <c r="U6503">
        <f>MONTH(Healthcare_Data_v1__4[[#This Row],[Date of Admission]])</f>
        <v>4</v>
      </c>
      <c r="V6503">
        <f>YEAR(Healthcare_Data_v1__4[[#This Row],[Date of Admission]])</f>
        <v>2019</v>
      </c>
      <c r="W6503">
        <f>DAY(Healthcare_Data_v1__4[[#This Row],[Date of Admission]])</f>
        <v>25</v>
      </c>
    </row>
    <row r="6504" spans="1:23" x14ac:dyDescent="0.3">
      <c r="A6504" t="s">
        <v>23669</v>
      </c>
      <c r="B6504">
        <v>26</v>
      </c>
      <c r="C6504" t="s">
        <v>5</v>
      </c>
      <c r="D6504" t="s">
        <v>15</v>
      </c>
      <c r="E6504" t="s">
        <v>20</v>
      </c>
      <c r="F6504" t="s">
        <v>6</v>
      </c>
      <c r="G6504" s="1">
        <v>43569</v>
      </c>
      <c r="H6504" t="s">
        <v>12203</v>
      </c>
      <c r="I6504" t="s">
        <v>12204</v>
      </c>
      <c r="J6504">
        <v>14677.30263</v>
      </c>
      <c r="K6504" t="s">
        <v>47</v>
      </c>
      <c r="L6504">
        <v>1476</v>
      </c>
      <c r="M6504">
        <v>329</v>
      </c>
      <c r="N6504" t="s">
        <v>48</v>
      </c>
      <c r="O6504" s="1">
        <v>43579</v>
      </c>
      <c r="P6504" t="s">
        <v>60</v>
      </c>
      <c r="Q6504" t="s">
        <v>44</v>
      </c>
      <c r="R6504">
        <f>Healthcare_Data_v1__4[[#This Row],[Discharge Date]]-Healthcare_Data_v1__4[[#This Row],[Date of Admission]]</f>
        <v>10</v>
      </c>
      <c r="S6504" t="str" cm="1">
        <f t="array" ref="S6504">_xlfn.IFS( Healthcare_Data_v1__4[[#This Row],[Days of Stay]]&lt;10,"Low",Healthcare_Data_v1__4[[#This Row],[Days of Stay]]&lt;20,"Med",Healthcare_Data_v1__4[[#This Row],[Days of Stay]]&lt;=30,"High")</f>
        <v>Med</v>
      </c>
      <c r="T6504" t="str">
        <f>CONCATENATE(Healthcare_Data_v1__4[[#This Row],[Medical Condition]],Healthcare_Data_v1__4[[#This Row],[Duration]])</f>
        <v>AsthmaMed</v>
      </c>
      <c r="U6504">
        <f>MONTH(Healthcare_Data_v1__4[[#This Row],[Date of Admission]])</f>
        <v>4</v>
      </c>
      <c r="V6504">
        <f>YEAR(Healthcare_Data_v1__4[[#This Row],[Date of Admission]])</f>
        <v>2019</v>
      </c>
      <c r="W6504">
        <f>DAY(Healthcare_Data_v1__4[[#This Row],[Date of Admission]])</f>
        <v>14</v>
      </c>
    </row>
    <row r="6505" spans="1:23" x14ac:dyDescent="0.3">
      <c r="A6505" t="s">
        <v>23670</v>
      </c>
      <c r="B6505">
        <v>67</v>
      </c>
      <c r="C6505" t="s">
        <v>3</v>
      </c>
      <c r="D6505" t="s">
        <v>15</v>
      </c>
      <c r="E6505" t="s">
        <v>19</v>
      </c>
      <c r="F6505" t="s">
        <v>9</v>
      </c>
      <c r="G6505" s="1">
        <v>44876</v>
      </c>
      <c r="H6505" t="s">
        <v>12205</v>
      </c>
      <c r="I6505" t="s">
        <v>7659</v>
      </c>
      <c r="J6505">
        <v>14666.36382</v>
      </c>
      <c r="K6505" t="s">
        <v>41</v>
      </c>
      <c r="L6505">
        <v>36126</v>
      </c>
      <c r="M6505">
        <v>434</v>
      </c>
      <c r="N6505" t="s">
        <v>42</v>
      </c>
      <c r="O6505" s="1">
        <v>44889</v>
      </c>
      <c r="P6505" t="s">
        <v>43</v>
      </c>
      <c r="Q6505" t="s">
        <v>50</v>
      </c>
      <c r="R6505">
        <f>Healthcare_Data_v1__4[[#This Row],[Discharge Date]]-Healthcare_Data_v1__4[[#This Row],[Date of Admission]]</f>
        <v>13</v>
      </c>
      <c r="S6505" t="str" cm="1">
        <f t="array" ref="S6505">_xlfn.IFS( Healthcare_Data_v1__4[[#This Row],[Days of Stay]]&lt;10,"Low",Healthcare_Data_v1__4[[#This Row],[Days of Stay]]&lt;20,"Med",Healthcare_Data_v1__4[[#This Row],[Days of Stay]]&lt;=30,"High")</f>
        <v>Med</v>
      </c>
      <c r="T6505" t="str">
        <f>CONCATENATE(Healthcare_Data_v1__4[[#This Row],[Medical Condition]],Healthcare_Data_v1__4[[#This Row],[Duration]])</f>
        <v>ArthritisMed</v>
      </c>
      <c r="U6505">
        <f>MONTH(Healthcare_Data_v1__4[[#This Row],[Date of Admission]])</f>
        <v>11</v>
      </c>
      <c r="V6505">
        <f>YEAR(Healthcare_Data_v1__4[[#This Row],[Date of Admission]])</f>
        <v>2022</v>
      </c>
      <c r="W6505">
        <f>DAY(Healthcare_Data_v1__4[[#This Row],[Date of Admission]])</f>
        <v>11</v>
      </c>
    </row>
    <row r="6506" spans="1:23" x14ac:dyDescent="0.3">
      <c r="A6506" t="s">
        <v>23671</v>
      </c>
      <c r="B6506">
        <v>37</v>
      </c>
      <c r="C6506" t="s">
        <v>5</v>
      </c>
      <c r="D6506" t="s">
        <v>15</v>
      </c>
      <c r="E6506" t="s">
        <v>20</v>
      </c>
      <c r="F6506" t="s">
        <v>11</v>
      </c>
      <c r="G6506" s="1">
        <v>44531</v>
      </c>
      <c r="H6506" t="s">
        <v>4810</v>
      </c>
      <c r="I6506" t="s">
        <v>12206</v>
      </c>
      <c r="J6506">
        <v>14665.68526</v>
      </c>
      <c r="K6506" t="s">
        <v>66</v>
      </c>
      <c r="L6506">
        <v>28514</v>
      </c>
      <c r="M6506">
        <v>156</v>
      </c>
      <c r="N6506" t="s">
        <v>42</v>
      </c>
      <c r="O6506" s="1">
        <v>44541</v>
      </c>
      <c r="P6506" t="s">
        <v>49</v>
      </c>
      <c r="Q6506" t="s">
        <v>57</v>
      </c>
      <c r="R6506">
        <f>Healthcare_Data_v1__4[[#This Row],[Discharge Date]]-Healthcare_Data_v1__4[[#This Row],[Date of Admission]]</f>
        <v>10</v>
      </c>
      <c r="S6506" t="str" cm="1">
        <f t="array" ref="S6506">_xlfn.IFS( Healthcare_Data_v1__4[[#This Row],[Days of Stay]]&lt;10,"Low",Healthcare_Data_v1__4[[#This Row],[Days of Stay]]&lt;20,"Med",Healthcare_Data_v1__4[[#This Row],[Days of Stay]]&lt;=30,"High")</f>
        <v>Med</v>
      </c>
      <c r="T6506" t="str">
        <f>CONCATENATE(Healthcare_Data_v1__4[[#This Row],[Medical Condition]],Healthcare_Data_v1__4[[#This Row],[Duration]])</f>
        <v>CancerMed</v>
      </c>
      <c r="U6506">
        <f>MONTH(Healthcare_Data_v1__4[[#This Row],[Date of Admission]])</f>
        <v>12</v>
      </c>
      <c r="V6506">
        <f>YEAR(Healthcare_Data_v1__4[[#This Row],[Date of Admission]])</f>
        <v>2021</v>
      </c>
      <c r="W6506">
        <f>DAY(Healthcare_Data_v1__4[[#This Row],[Date of Admission]])</f>
        <v>1</v>
      </c>
    </row>
    <row r="6507" spans="1:23" x14ac:dyDescent="0.3">
      <c r="A6507" t="s">
        <v>23672</v>
      </c>
      <c r="B6507">
        <v>38</v>
      </c>
      <c r="C6507" t="s">
        <v>5</v>
      </c>
      <c r="D6507" t="s">
        <v>15</v>
      </c>
      <c r="E6507" t="s">
        <v>19</v>
      </c>
      <c r="F6507" t="s">
        <v>10</v>
      </c>
      <c r="G6507" s="1">
        <v>43754</v>
      </c>
      <c r="H6507" t="s">
        <v>12207</v>
      </c>
      <c r="I6507" t="s">
        <v>12208</v>
      </c>
      <c r="J6507">
        <v>14663.189640000001</v>
      </c>
      <c r="K6507" t="s">
        <v>66</v>
      </c>
      <c r="L6507">
        <v>4515</v>
      </c>
      <c r="M6507">
        <v>425</v>
      </c>
      <c r="N6507" t="s">
        <v>48</v>
      </c>
      <c r="O6507" s="1">
        <v>43772</v>
      </c>
      <c r="P6507" t="s">
        <v>85</v>
      </c>
      <c r="Q6507" t="s">
        <v>44</v>
      </c>
      <c r="R6507">
        <f>Healthcare_Data_v1__4[[#This Row],[Discharge Date]]-Healthcare_Data_v1__4[[#This Row],[Date of Admission]]</f>
        <v>18</v>
      </c>
      <c r="S6507" t="str" cm="1">
        <f t="array" ref="S6507">_xlfn.IFS( Healthcare_Data_v1__4[[#This Row],[Days of Stay]]&lt;10,"Low",Healthcare_Data_v1__4[[#This Row],[Days of Stay]]&lt;20,"Med",Healthcare_Data_v1__4[[#This Row],[Days of Stay]]&lt;=30,"High")</f>
        <v>Med</v>
      </c>
      <c r="T6507" t="str">
        <f>CONCATENATE(Healthcare_Data_v1__4[[#This Row],[Medical Condition]],Healthcare_Data_v1__4[[#This Row],[Duration]])</f>
        <v>HypertensionMed</v>
      </c>
      <c r="U6507">
        <f>MONTH(Healthcare_Data_v1__4[[#This Row],[Date of Admission]])</f>
        <v>10</v>
      </c>
      <c r="V6507">
        <f>YEAR(Healthcare_Data_v1__4[[#This Row],[Date of Admission]])</f>
        <v>2019</v>
      </c>
      <c r="W6507">
        <f>DAY(Healthcare_Data_v1__4[[#This Row],[Date of Admission]])</f>
        <v>16</v>
      </c>
    </row>
    <row r="6508" spans="1:23" x14ac:dyDescent="0.3">
      <c r="A6508" t="s">
        <v>23673</v>
      </c>
      <c r="B6508">
        <v>25</v>
      </c>
      <c r="C6508" t="s">
        <v>5</v>
      </c>
      <c r="D6508" t="s">
        <v>15</v>
      </c>
      <c r="E6508" t="s">
        <v>26</v>
      </c>
      <c r="F6508" t="s">
        <v>6</v>
      </c>
      <c r="G6508" s="1">
        <v>44084</v>
      </c>
      <c r="H6508" t="s">
        <v>5557</v>
      </c>
      <c r="I6508" t="s">
        <v>12209</v>
      </c>
      <c r="J6508">
        <v>14662.182699999999</v>
      </c>
      <c r="K6508" t="s">
        <v>63</v>
      </c>
      <c r="L6508">
        <v>10487</v>
      </c>
      <c r="M6508">
        <v>195</v>
      </c>
      <c r="N6508" t="s">
        <v>48</v>
      </c>
      <c r="O6508" s="1">
        <v>44102</v>
      </c>
      <c r="P6508" t="s">
        <v>49</v>
      </c>
      <c r="Q6508" t="s">
        <v>50</v>
      </c>
      <c r="R6508">
        <f>Healthcare_Data_v1__4[[#This Row],[Discharge Date]]-Healthcare_Data_v1__4[[#This Row],[Date of Admission]]</f>
        <v>18</v>
      </c>
      <c r="S6508" t="str" cm="1">
        <f t="array" ref="S6508">_xlfn.IFS( Healthcare_Data_v1__4[[#This Row],[Days of Stay]]&lt;10,"Low",Healthcare_Data_v1__4[[#This Row],[Days of Stay]]&lt;20,"Med",Healthcare_Data_v1__4[[#This Row],[Days of Stay]]&lt;=30,"High")</f>
        <v>Med</v>
      </c>
      <c r="T6508" t="str">
        <f>CONCATENATE(Healthcare_Data_v1__4[[#This Row],[Medical Condition]],Healthcare_Data_v1__4[[#This Row],[Duration]])</f>
        <v>AsthmaMed</v>
      </c>
      <c r="U6508">
        <f>MONTH(Healthcare_Data_v1__4[[#This Row],[Date of Admission]])</f>
        <v>9</v>
      </c>
      <c r="V6508">
        <f>YEAR(Healthcare_Data_v1__4[[#This Row],[Date of Admission]])</f>
        <v>2020</v>
      </c>
      <c r="W6508">
        <f>DAY(Healthcare_Data_v1__4[[#This Row],[Date of Admission]])</f>
        <v>10</v>
      </c>
    </row>
    <row r="6509" spans="1:23" x14ac:dyDescent="0.3">
      <c r="A6509" t="s">
        <v>23674</v>
      </c>
      <c r="B6509">
        <v>74</v>
      </c>
      <c r="C6509" t="s">
        <v>3</v>
      </c>
      <c r="D6509" t="s">
        <v>15</v>
      </c>
      <c r="E6509" t="s">
        <v>26</v>
      </c>
      <c r="F6509" t="s">
        <v>6</v>
      </c>
      <c r="G6509" s="1">
        <v>44517</v>
      </c>
      <c r="H6509" t="s">
        <v>23675</v>
      </c>
      <c r="I6509" t="s">
        <v>12210</v>
      </c>
      <c r="J6509">
        <v>14661.44378</v>
      </c>
      <c r="K6509" t="s">
        <v>41</v>
      </c>
      <c r="L6509">
        <v>11964</v>
      </c>
      <c r="M6509">
        <v>303</v>
      </c>
      <c r="N6509" t="s">
        <v>55</v>
      </c>
      <c r="O6509" s="1">
        <v>44527</v>
      </c>
      <c r="P6509" t="s">
        <v>49</v>
      </c>
      <c r="Q6509" t="s">
        <v>57</v>
      </c>
      <c r="R6509">
        <f>Healthcare_Data_v1__4[[#This Row],[Discharge Date]]-Healthcare_Data_v1__4[[#This Row],[Date of Admission]]</f>
        <v>10</v>
      </c>
      <c r="S6509" t="str" cm="1">
        <f t="array" ref="S6509">_xlfn.IFS( Healthcare_Data_v1__4[[#This Row],[Days of Stay]]&lt;10,"Low",Healthcare_Data_v1__4[[#This Row],[Days of Stay]]&lt;20,"Med",Healthcare_Data_v1__4[[#This Row],[Days of Stay]]&lt;=30,"High")</f>
        <v>Med</v>
      </c>
      <c r="T6509" t="str">
        <f>CONCATENATE(Healthcare_Data_v1__4[[#This Row],[Medical Condition]],Healthcare_Data_v1__4[[#This Row],[Duration]])</f>
        <v>AsthmaMed</v>
      </c>
      <c r="U6509">
        <f>MONTH(Healthcare_Data_v1__4[[#This Row],[Date of Admission]])</f>
        <v>11</v>
      </c>
      <c r="V6509">
        <f>YEAR(Healthcare_Data_v1__4[[#This Row],[Date of Admission]])</f>
        <v>2021</v>
      </c>
      <c r="W6509">
        <f>DAY(Healthcare_Data_v1__4[[#This Row],[Date of Admission]])</f>
        <v>17</v>
      </c>
    </row>
    <row r="6510" spans="1:23" x14ac:dyDescent="0.3">
      <c r="A6510" t="s">
        <v>23676</v>
      </c>
      <c r="B6510">
        <v>61</v>
      </c>
      <c r="C6510" t="s">
        <v>3</v>
      </c>
      <c r="D6510" t="s">
        <v>15</v>
      </c>
      <c r="E6510" t="s">
        <v>22</v>
      </c>
      <c r="F6510" t="s">
        <v>7</v>
      </c>
      <c r="G6510" s="1">
        <v>44695</v>
      </c>
      <c r="H6510" t="s">
        <v>12211</v>
      </c>
      <c r="I6510" t="s">
        <v>12212</v>
      </c>
      <c r="J6510">
        <v>14653.761049999999</v>
      </c>
      <c r="K6510" t="s">
        <v>69</v>
      </c>
      <c r="L6510">
        <v>17002</v>
      </c>
      <c r="M6510">
        <v>320</v>
      </c>
      <c r="N6510" t="s">
        <v>48</v>
      </c>
      <c r="O6510" s="1">
        <v>44698</v>
      </c>
      <c r="P6510" t="s">
        <v>60</v>
      </c>
      <c r="Q6510" t="s">
        <v>57</v>
      </c>
      <c r="R6510">
        <f>Healthcare_Data_v1__4[[#This Row],[Discharge Date]]-Healthcare_Data_v1__4[[#This Row],[Date of Admission]]</f>
        <v>3</v>
      </c>
      <c r="S6510" t="str" cm="1">
        <f t="array" ref="S6510">_xlfn.IFS( Healthcare_Data_v1__4[[#This Row],[Days of Stay]]&lt;10,"Low",Healthcare_Data_v1__4[[#This Row],[Days of Stay]]&lt;20,"Med",Healthcare_Data_v1__4[[#This Row],[Days of Stay]]&lt;=30,"High")</f>
        <v>Low</v>
      </c>
      <c r="T6510" t="str">
        <f>CONCATENATE(Healthcare_Data_v1__4[[#This Row],[Medical Condition]],Healthcare_Data_v1__4[[#This Row],[Duration]])</f>
        <v>ObesityLow</v>
      </c>
      <c r="U6510">
        <f>MONTH(Healthcare_Data_v1__4[[#This Row],[Date of Admission]])</f>
        <v>5</v>
      </c>
      <c r="V6510">
        <f>YEAR(Healthcare_Data_v1__4[[#This Row],[Date of Admission]])</f>
        <v>2022</v>
      </c>
      <c r="W6510">
        <f>DAY(Healthcare_Data_v1__4[[#This Row],[Date of Admission]])</f>
        <v>14</v>
      </c>
    </row>
    <row r="6511" spans="1:23" x14ac:dyDescent="0.3">
      <c r="A6511" t="s">
        <v>19000</v>
      </c>
      <c r="B6511">
        <v>19</v>
      </c>
      <c r="C6511" t="s">
        <v>12</v>
      </c>
      <c r="D6511" t="s">
        <v>16</v>
      </c>
      <c r="E6511" t="s">
        <v>24</v>
      </c>
      <c r="F6511" t="s">
        <v>7</v>
      </c>
      <c r="G6511" s="1">
        <v>45081</v>
      </c>
      <c r="H6511" t="s">
        <v>12213</v>
      </c>
      <c r="I6511" t="s">
        <v>12214</v>
      </c>
      <c r="J6511">
        <v>14653.67553</v>
      </c>
      <c r="K6511" t="s">
        <v>63</v>
      </c>
      <c r="L6511">
        <v>12995</v>
      </c>
      <c r="M6511">
        <v>219</v>
      </c>
      <c r="N6511" t="s">
        <v>42</v>
      </c>
      <c r="O6511" s="1">
        <v>45085</v>
      </c>
      <c r="P6511" t="s">
        <v>85</v>
      </c>
      <c r="Q6511" t="s">
        <v>57</v>
      </c>
      <c r="R6511">
        <f>Healthcare_Data_v1__4[[#This Row],[Discharge Date]]-Healthcare_Data_v1__4[[#This Row],[Date of Admission]]</f>
        <v>4</v>
      </c>
      <c r="S6511" t="str" cm="1">
        <f t="array" ref="S6511">_xlfn.IFS( Healthcare_Data_v1__4[[#This Row],[Days of Stay]]&lt;10,"Low",Healthcare_Data_v1__4[[#This Row],[Days of Stay]]&lt;20,"Med",Healthcare_Data_v1__4[[#This Row],[Days of Stay]]&lt;=30,"High")</f>
        <v>Low</v>
      </c>
      <c r="T6511" t="str">
        <f>CONCATENATE(Healthcare_Data_v1__4[[#This Row],[Medical Condition]],Healthcare_Data_v1__4[[#This Row],[Duration]])</f>
        <v>ObesityLow</v>
      </c>
      <c r="U6511">
        <f>MONTH(Healthcare_Data_v1__4[[#This Row],[Date of Admission]])</f>
        <v>6</v>
      </c>
      <c r="V6511">
        <f>YEAR(Healthcare_Data_v1__4[[#This Row],[Date of Admission]])</f>
        <v>2023</v>
      </c>
      <c r="W6511">
        <f>DAY(Healthcare_Data_v1__4[[#This Row],[Date of Admission]])</f>
        <v>4</v>
      </c>
    </row>
    <row r="6512" spans="1:23" x14ac:dyDescent="0.3">
      <c r="A6512" t="s">
        <v>23677</v>
      </c>
      <c r="B6512">
        <v>23</v>
      </c>
      <c r="C6512" t="s">
        <v>12</v>
      </c>
      <c r="D6512" t="s">
        <v>15</v>
      </c>
      <c r="E6512" t="s">
        <v>25</v>
      </c>
      <c r="F6512" t="s">
        <v>6</v>
      </c>
      <c r="G6512" s="1">
        <v>44585</v>
      </c>
      <c r="H6512" t="s">
        <v>12215</v>
      </c>
      <c r="I6512" t="s">
        <v>12216</v>
      </c>
      <c r="J6512">
        <v>14648.408589999999</v>
      </c>
      <c r="K6512" t="s">
        <v>47</v>
      </c>
      <c r="L6512">
        <v>43945</v>
      </c>
      <c r="M6512">
        <v>130</v>
      </c>
      <c r="N6512" t="s">
        <v>55</v>
      </c>
      <c r="O6512" s="1">
        <v>44603</v>
      </c>
      <c r="P6512" t="s">
        <v>43</v>
      </c>
      <c r="Q6512" t="s">
        <v>57</v>
      </c>
      <c r="R6512">
        <f>Healthcare_Data_v1__4[[#This Row],[Discharge Date]]-Healthcare_Data_v1__4[[#This Row],[Date of Admission]]</f>
        <v>18</v>
      </c>
      <c r="S6512" t="str" cm="1">
        <f t="array" ref="S6512">_xlfn.IFS( Healthcare_Data_v1__4[[#This Row],[Days of Stay]]&lt;10,"Low",Healthcare_Data_v1__4[[#This Row],[Days of Stay]]&lt;20,"Med",Healthcare_Data_v1__4[[#This Row],[Days of Stay]]&lt;=30,"High")</f>
        <v>Med</v>
      </c>
      <c r="T6512" t="str">
        <f>CONCATENATE(Healthcare_Data_v1__4[[#This Row],[Medical Condition]],Healthcare_Data_v1__4[[#This Row],[Duration]])</f>
        <v>AsthmaMed</v>
      </c>
      <c r="U6512">
        <f>MONTH(Healthcare_Data_v1__4[[#This Row],[Date of Admission]])</f>
        <v>1</v>
      </c>
      <c r="V6512">
        <f>YEAR(Healthcare_Data_v1__4[[#This Row],[Date of Admission]])</f>
        <v>2022</v>
      </c>
      <c r="W6512">
        <f>DAY(Healthcare_Data_v1__4[[#This Row],[Date of Admission]])</f>
        <v>24</v>
      </c>
    </row>
    <row r="6513" spans="1:23" x14ac:dyDescent="0.3">
      <c r="A6513" t="s">
        <v>23678</v>
      </c>
      <c r="B6513">
        <v>56</v>
      </c>
      <c r="C6513" t="s">
        <v>3</v>
      </c>
      <c r="D6513" t="s">
        <v>16</v>
      </c>
      <c r="E6513" t="s">
        <v>26</v>
      </c>
      <c r="F6513" t="s">
        <v>6</v>
      </c>
      <c r="G6513" s="1">
        <v>45229</v>
      </c>
      <c r="H6513" t="s">
        <v>12217</v>
      </c>
      <c r="I6513" t="s">
        <v>12218</v>
      </c>
      <c r="J6513">
        <v>14644.02225</v>
      </c>
      <c r="K6513" t="s">
        <v>47</v>
      </c>
      <c r="L6513">
        <v>22576</v>
      </c>
      <c r="M6513">
        <v>152</v>
      </c>
      <c r="N6513" t="s">
        <v>48</v>
      </c>
      <c r="O6513" s="1">
        <v>45236</v>
      </c>
      <c r="P6513" t="s">
        <v>60</v>
      </c>
      <c r="Q6513" t="s">
        <v>44</v>
      </c>
      <c r="R6513">
        <f>Healthcare_Data_v1__4[[#This Row],[Discharge Date]]-Healthcare_Data_v1__4[[#This Row],[Date of Admission]]</f>
        <v>7</v>
      </c>
      <c r="S6513" t="str" cm="1">
        <f t="array" ref="S6513">_xlfn.IFS( Healthcare_Data_v1__4[[#This Row],[Days of Stay]]&lt;10,"Low",Healthcare_Data_v1__4[[#This Row],[Days of Stay]]&lt;20,"Med",Healthcare_Data_v1__4[[#This Row],[Days of Stay]]&lt;=30,"High")</f>
        <v>Low</v>
      </c>
      <c r="T6513" t="str">
        <f>CONCATENATE(Healthcare_Data_v1__4[[#This Row],[Medical Condition]],Healthcare_Data_v1__4[[#This Row],[Duration]])</f>
        <v>AsthmaLow</v>
      </c>
      <c r="U6513">
        <f>MONTH(Healthcare_Data_v1__4[[#This Row],[Date of Admission]])</f>
        <v>10</v>
      </c>
      <c r="V6513">
        <f>YEAR(Healthcare_Data_v1__4[[#This Row],[Date of Admission]])</f>
        <v>2023</v>
      </c>
      <c r="W6513">
        <f>DAY(Healthcare_Data_v1__4[[#This Row],[Date of Admission]])</f>
        <v>30</v>
      </c>
    </row>
    <row r="6514" spans="1:23" x14ac:dyDescent="0.3">
      <c r="A6514" t="s">
        <v>23679</v>
      </c>
      <c r="B6514">
        <v>65</v>
      </c>
      <c r="C6514" t="s">
        <v>3</v>
      </c>
      <c r="D6514" t="s">
        <v>16</v>
      </c>
      <c r="E6514" t="s">
        <v>25</v>
      </c>
      <c r="F6514" t="s">
        <v>11</v>
      </c>
      <c r="G6514" s="1">
        <v>44968</v>
      </c>
      <c r="H6514" t="s">
        <v>12219</v>
      </c>
      <c r="I6514" t="s">
        <v>12220</v>
      </c>
      <c r="J6514">
        <v>14640.15444</v>
      </c>
      <c r="K6514" t="s">
        <v>69</v>
      </c>
      <c r="L6514">
        <v>50558</v>
      </c>
      <c r="M6514">
        <v>387</v>
      </c>
      <c r="N6514" t="s">
        <v>42</v>
      </c>
      <c r="O6514" s="1">
        <v>44988</v>
      </c>
      <c r="P6514" t="s">
        <v>43</v>
      </c>
      <c r="Q6514" t="s">
        <v>50</v>
      </c>
      <c r="R6514">
        <f>Healthcare_Data_v1__4[[#This Row],[Discharge Date]]-Healthcare_Data_v1__4[[#This Row],[Date of Admission]]</f>
        <v>20</v>
      </c>
      <c r="S6514" t="str" cm="1">
        <f t="array" ref="S6514">_xlfn.IFS( Healthcare_Data_v1__4[[#This Row],[Days of Stay]]&lt;10,"Low",Healthcare_Data_v1__4[[#This Row],[Days of Stay]]&lt;20,"Med",Healthcare_Data_v1__4[[#This Row],[Days of Stay]]&lt;=30,"High")</f>
        <v>High</v>
      </c>
      <c r="T6514" t="str">
        <f>CONCATENATE(Healthcare_Data_v1__4[[#This Row],[Medical Condition]],Healthcare_Data_v1__4[[#This Row],[Duration]])</f>
        <v>CancerHigh</v>
      </c>
      <c r="U6514">
        <f>MONTH(Healthcare_Data_v1__4[[#This Row],[Date of Admission]])</f>
        <v>2</v>
      </c>
      <c r="V6514">
        <f>YEAR(Healthcare_Data_v1__4[[#This Row],[Date of Admission]])</f>
        <v>2023</v>
      </c>
      <c r="W6514">
        <f>DAY(Healthcare_Data_v1__4[[#This Row],[Date of Admission]])</f>
        <v>11</v>
      </c>
    </row>
    <row r="6515" spans="1:23" x14ac:dyDescent="0.3">
      <c r="A6515" t="s">
        <v>8527</v>
      </c>
      <c r="B6515">
        <v>35</v>
      </c>
      <c r="C6515" t="s">
        <v>5</v>
      </c>
      <c r="D6515" t="s">
        <v>15</v>
      </c>
      <c r="E6515" t="s">
        <v>20</v>
      </c>
      <c r="F6515" t="s">
        <v>9</v>
      </c>
      <c r="G6515" s="1">
        <v>45221</v>
      </c>
      <c r="H6515" t="s">
        <v>12221</v>
      </c>
      <c r="I6515" t="s">
        <v>12222</v>
      </c>
      <c r="J6515">
        <v>14632.366</v>
      </c>
      <c r="K6515" t="s">
        <v>63</v>
      </c>
      <c r="L6515">
        <v>8084</v>
      </c>
      <c r="M6515">
        <v>111</v>
      </c>
      <c r="N6515" t="s">
        <v>42</v>
      </c>
      <c r="O6515" s="1">
        <v>45226</v>
      </c>
      <c r="P6515" t="s">
        <v>49</v>
      </c>
      <c r="Q6515" t="s">
        <v>57</v>
      </c>
      <c r="R6515">
        <f>Healthcare_Data_v1__4[[#This Row],[Discharge Date]]-Healthcare_Data_v1__4[[#This Row],[Date of Admission]]</f>
        <v>5</v>
      </c>
      <c r="S6515" t="str" cm="1">
        <f t="array" ref="S6515">_xlfn.IFS( Healthcare_Data_v1__4[[#This Row],[Days of Stay]]&lt;10,"Low",Healthcare_Data_v1__4[[#This Row],[Days of Stay]]&lt;20,"Med",Healthcare_Data_v1__4[[#This Row],[Days of Stay]]&lt;=30,"High")</f>
        <v>Low</v>
      </c>
      <c r="T6515" t="str">
        <f>CONCATENATE(Healthcare_Data_v1__4[[#This Row],[Medical Condition]],Healthcare_Data_v1__4[[#This Row],[Duration]])</f>
        <v>ArthritisLow</v>
      </c>
      <c r="U6515">
        <f>MONTH(Healthcare_Data_v1__4[[#This Row],[Date of Admission]])</f>
        <v>10</v>
      </c>
      <c r="V6515">
        <f>YEAR(Healthcare_Data_v1__4[[#This Row],[Date of Admission]])</f>
        <v>2023</v>
      </c>
      <c r="W6515">
        <f>DAY(Healthcare_Data_v1__4[[#This Row],[Date of Admission]])</f>
        <v>22</v>
      </c>
    </row>
    <row r="6516" spans="1:23" x14ac:dyDescent="0.3">
      <c r="A6516" t="s">
        <v>23680</v>
      </c>
      <c r="B6516">
        <v>64</v>
      </c>
      <c r="C6516" t="s">
        <v>3</v>
      </c>
      <c r="D6516" t="s">
        <v>16</v>
      </c>
      <c r="E6516" t="s">
        <v>24</v>
      </c>
      <c r="F6516" t="s">
        <v>7</v>
      </c>
      <c r="G6516" s="1">
        <v>43552</v>
      </c>
      <c r="H6516" t="s">
        <v>12223</v>
      </c>
      <c r="I6516" t="s">
        <v>7626</v>
      </c>
      <c r="J6516">
        <v>14631.34894</v>
      </c>
      <c r="K6516" t="s">
        <v>63</v>
      </c>
      <c r="L6516">
        <v>18487</v>
      </c>
      <c r="M6516">
        <v>460</v>
      </c>
      <c r="N6516" t="s">
        <v>42</v>
      </c>
      <c r="O6516" s="1">
        <v>43570</v>
      </c>
      <c r="P6516" t="s">
        <v>60</v>
      </c>
      <c r="Q6516" t="s">
        <v>44</v>
      </c>
      <c r="R6516">
        <f>Healthcare_Data_v1__4[[#This Row],[Discharge Date]]-Healthcare_Data_v1__4[[#This Row],[Date of Admission]]</f>
        <v>18</v>
      </c>
      <c r="S6516" t="str" cm="1">
        <f t="array" ref="S6516">_xlfn.IFS( Healthcare_Data_v1__4[[#This Row],[Days of Stay]]&lt;10,"Low",Healthcare_Data_v1__4[[#This Row],[Days of Stay]]&lt;20,"Med",Healthcare_Data_v1__4[[#This Row],[Days of Stay]]&lt;=30,"High")</f>
        <v>Med</v>
      </c>
      <c r="T6516" t="str">
        <f>CONCATENATE(Healthcare_Data_v1__4[[#This Row],[Medical Condition]],Healthcare_Data_v1__4[[#This Row],[Duration]])</f>
        <v>ObesityMed</v>
      </c>
      <c r="U6516">
        <f>MONTH(Healthcare_Data_v1__4[[#This Row],[Date of Admission]])</f>
        <v>3</v>
      </c>
      <c r="V6516">
        <f>YEAR(Healthcare_Data_v1__4[[#This Row],[Date of Admission]])</f>
        <v>2019</v>
      </c>
      <c r="W6516">
        <f>DAY(Healthcare_Data_v1__4[[#This Row],[Date of Admission]])</f>
        <v>28</v>
      </c>
    </row>
    <row r="6517" spans="1:23" x14ac:dyDescent="0.3">
      <c r="A6517" t="s">
        <v>23681</v>
      </c>
      <c r="B6517">
        <v>44</v>
      </c>
      <c r="C6517" t="s">
        <v>8</v>
      </c>
      <c r="D6517" t="s">
        <v>16</v>
      </c>
      <c r="E6517" t="s">
        <v>21</v>
      </c>
      <c r="F6517" t="s">
        <v>4</v>
      </c>
      <c r="G6517" s="1">
        <v>43602</v>
      </c>
      <c r="H6517" t="s">
        <v>12224</v>
      </c>
      <c r="I6517" t="s">
        <v>12225</v>
      </c>
      <c r="J6517">
        <v>14627.9465</v>
      </c>
      <c r="K6517" t="s">
        <v>63</v>
      </c>
      <c r="L6517">
        <v>28610</v>
      </c>
      <c r="M6517">
        <v>495</v>
      </c>
      <c r="N6517" t="s">
        <v>55</v>
      </c>
      <c r="O6517" s="1">
        <v>43629</v>
      </c>
      <c r="P6517" t="s">
        <v>60</v>
      </c>
      <c r="Q6517" t="s">
        <v>50</v>
      </c>
      <c r="R6517">
        <f>Healthcare_Data_v1__4[[#This Row],[Discharge Date]]-Healthcare_Data_v1__4[[#This Row],[Date of Admission]]</f>
        <v>27</v>
      </c>
      <c r="S6517" t="str" cm="1">
        <f t="array" ref="S6517">_xlfn.IFS( Healthcare_Data_v1__4[[#This Row],[Days of Stay]]&lt;10,"Low",Healthcare_Data_v1__4[[#This Row],[Days of Stay]]&lt;20,"Med",Healthcare_Data_v1__4[[#This Row],[Days of Stay]]&lt;=30,"High")</f>
        <v>High</v>
      </c>
      <c r="T6517" t="str">
        <f>CONCATENATE(Healthcare_Data_v1__4[[#This Row],[Medical Condition]],Healthcare_Data_v1__4[[#This Row],[Duration]])</f>
        <v>DiabetesHigh</v>
      </c>
      <c r="U6517">
        <f>MONTH(Healthcare_Data_v1__4[[#This Row],[Date of Admission]])</f>
        <v>5</v>
      </c>
      <c r="V6517">
        <f>YEAR(Healthcare_Data_v1__4[[#This Row],[Date of Admission]])</f>
        <v>2019</v>
      </c>
      <c r="W6517">
        <f>DAY(Healthcare_Data_v1__4[[#This Row],[Date of Admission]])</f>
        <v>17</v>
      </c>
    </row>
    <row r="6518" spans="1:23" x14ac:dyDescent="0.3">
      <c r="A6518" t="s">
        <v>23682</v>
      </c>
      <c r="B6518">
        <v>34</v>
      </c>
      <c r="C6518" t="s">
        <v>5</v>
      </c>
      <c r="D6518" t="s">
        <v>16</v>
      </c>
      <c r="E6518" t="s">
        <v>23</v>
      </c>
      <c r="F6518" t="s">
        <v>4</v>
      </c>
      <c r="G6518" s="1">
        <v>44380</v>
      </c>
      <c r="H6518" t="s">
        <v>12226</v>
      </c>
      <c r="I6518" t="s">
        <v>12227</v>
      </c>
      <c r="J6518">
        <v>14624.812459999999</v>
      </c>
      <c r="K6518" t="s">
        <v>63</v>
      </c>
      <c r="L6518">
        <v>52931</v>
      </c>
      <c r="M6518">
        <v>146</v>
      </c>
      <c r="N6518" t="s">
        <v>42</v>
      </c>
      <c r="O6518" s="1">
        <v>44389</v>
      </c>
      <c r="P6518" t="s">
        <v>85</v>
      </c>
      <c r="Q6518" t="s">
        <v>44</v>
      </c>
      <c r="R6518">
        <f>Healthcare_Data_v1__4[[#This Row],[Discharge Date]]-Healthcare_Data_v1__4[[#This Row],[Date of Admission]]</f>
        <v>9</v>
      </c>
      <c r="S6518" t="str" cm="1">
        <f t="array" ref="S6518">_xlfn.IFS( Healthcare_Data_v1__4[[#This Row],[Days of Stay]]&lt;10,"Low",Healthcare_Data_v1__4[[#This Row],[Days of Stay]]&lt;20,"Med",Healthcare_Data_v1__4[[#This Row],[Days of Stay]]&lt;=30,"High")</f>
        <v>Low</v>
      </c>
      <c r="T6518" t="str">
        <f>CONCATENATE(Healthcare_Data_v1__4[[#This Row],[Medical Condition]],Healthcare_Data_v1__4[[#This Row],[Duration]])</f>
        <v>DiabetesLow</v>
      </c>
      <c r="U6518">
        <f>MONTH(Healthcare_Data_v1__4[[#This Row],[Date of Admission]])</f>
        <v>7</v>
      </c>
      <c r="V6518">
        <f>YEAR(Healthcare_Data_v1__4[[#This Row],[Date of Admission]])</f>
        <v>2021</v>
      </c>
      <c r="W6518">
        <f>DAY(Healthcare_Data_v1__4[[#This Row],[Date of Admission]])</f>
        <v>3</v>
      </c>
    </row>
    <row r="6519" spans="1:23" x14ac:dyDescent="0.3">
      <c r="A6519" t="s">
        <v>23683</v>
      </c>
      <c r="B6519">
        <v>27</v>
      </c>
      <c r="C6519" t="s">
        <v>5</v>
      </c>
      <c r="D6519" t="s">
        <v>16</v>
      </c>
      <c r="E6519" t="s">
        <v>19</v>
      </c>
      <c r="F6519" t="s">
        <v>11</v>
      </c>
      <c r="G6519" s="1">
        <v>43458</v>
      </c>
      <c r="H6519" t="s">
        <v>12228</v>
      </c>
      <c r="I6519" t="s">
        <v>12229</v>
      </c>
      <c r="J6519">
        <v>14615.11486</v>
      </c>
      <c r="K6519" t="s">
        <v>69</v>
      </c>
      <c r="L6519">
        <v>21921</v>
      </c>
      <c r="M6519">
        <v>140</v>
      </c>
      <c r="N6519" t="s">
        <v>48</v>
      </c>
      <c r="O6519" s="1">
        <v>43466</v>
      </c>
      <c r="P6519" t="s">
        <v>60</v>
      </c>
      <c r="Q6519" t="s">
        <v>44</v>
      </c>
      <c r="R6519">
        <f>Healthcare_Data_v1__4[[#This Row],[Discharge Date]]-Healthcare_Data_v1__4[[#This Row],[Date of Admission]]</f>
        <v>8</v>
      </c>
      <c r="S6519" t="str" cm="1">
        <f t="array" ref="S6519">_xlfn.IFS( Healthcare_Data_v1__4[[#This Row],[Days of Stay]]&lt;10,"Low",Healthcare_Data_v1__4[[#This Row],[Days of Stay]]&lt;20,"Med",Healthcare_Data_v1__4[[#This Row],[Days of Stay]]&lt;=30,"High")</f>
        <v>Low</v>
      </c>
      <c r="T6519" t="str">
        <f>CONCATENATE(Healthcare_Data_v1__4[[#This Row],[Medical Condition]],Healthcare_Data_v1__4[[#This Row],[Duration]])</f>
        <v>CancerLow</v>
      </c>
      <c r="U6519">
        <f>MONTH(Healthcare_Data_v1__4[[#This Row],[Date of Admission]])</f>
        <v>12</v>
      </c>
      <c r="V6519">
        <f>YEAR(Healthcare_Data_v1__4[[#This Row],[Date of Admission]])</f>
        <v>2018</v>
      </c>
      <c r="W6519">
        <f>DAY(Healthcare_Data_v1__4[[#This Row],[Date of Admission]])</f>
        <v>24</v>
      </c>
    </row>
    <row r="6520" spans="1:23" x14ac:dyDescent="0.3">
      <c r="A6520" t="s">
        <v>23684</v>
      </c>
      <c r="B6520">
        <v>66</v>
      </c>
      <c r="C6520" t="s">
        <v>3</v>
      </c>
      <c r="D6520" t="s">
        <v>16</v>
      </c>
      <c r="E6520" t="s">
        <v>20</v>
      </c>
      <c r="F6520" t="s">
        <v>7</v>
      </c>
      <c r="G6520" s="1">
        <v>44342</v>
      </c>
      <c r="H6520" t="s">
        <v>11228</v>
      </c>
      <c r="I6520" t="s">
        <v>12230</v>
      </c>
      <c r="J6520">
        <v>14604.90396</v>
      </c>
      <c r="K6520" t="s">
        <v>41</v>
      </c>
      <c r="L6520">
        <v>21998</v>
      </c>
      <c r="M6520">
        <v>369</v>
      </c>
      <c r="N6520" t="s">
        <v>42</v>
      </c>
      <c r="O6520" s="1">
        <v>44348</v>
      </c>
      <c r="P6520" t="s">
        <v>43</v>
      </c>
      <c r="Q6520" t="s">
        <v>57</v>
      </c>
      <c r="R6520">
        <f>Healthcare_Data_v1__4[[#This Row],[Discharge Date]]-Healthcare_Data_v1__4[[#This Row],[Date of Admission]]</f>
        <v>6</v>
      </c>
      <c r="S6520" t="str" cm="1">
        <f t="array" ref="S6520">_xlfn.IFS( Healthcare_Data_v1__4[[#This Row],[Days of Stay]]&lt;10,"Low",Healthcare_Data_v1__4[[#This Row],[Days of Stay]]&lt;20,"Med",Healthcare_Data_v1__4[[#This Row],[Days of Stay]]&lt;=30,"High")</f>
        <v>Low</v>
      </c>
      <c r="T6520" t="str">
        <f>CONCATENATE(Healthcare_Data_v1__4[[#This Row],[Medical Condition]],Healthcare_Data_v1__4[[#This Row],[Duration]])</f>
        <v>ObesityLow</v>
      </c>
      <c r="U6520">
        <f>MONTH(Healthcare_Data_v1__4[[#This Row],[Date of Admission]])</f>
        <v>5</v>
      </c>
      <c r="V6520">
        <f>YEAR(Healthcare_Data_v1__4[[#This Row],[Date of Admission]])</f>
        <v>2021</v>
      </c>
      <c r="W6520">
        <f>DAY(Healthcare_Data_v1__4[[#This Row],[Date of Admission]])</f>
        <v>26</v>
      </c>
    </row>
    <row r="6521" spans="1:23" x14ac:dyDescent="0.3">
      <c r="A6521" t="s">
        <v>23685</v>
      </c>
      <c r="B6521">
        <v>61</v>
      </c>
      <c r="C6521" t="s">
        <v>3</v>
      </c>
      <c r="D6521" t="s">
        <v>16</v>
      </c>
      <c r="E6521" t="s">
        <v>19</v>
      </c>
      <c r="F6521" t="s">
        <v>10</v>
      </c>
      <c r="G6521" s="1">
        <v>44112</v>
      </c>
      <c r="H6521" t="s">
        <v>12231</v>
      </c>
      <c r="I6521" t="s">
        <v>12232</v>
      </c>
      <c r="J6521">
        <v>14602.59096</v>
      </c>
      <c r="K6521" t="s">
        <v>69</v>
      </c>
      <c r="L6521">
        <v>17417</v>
      </c>
      <c r="M6521">
        <v>483</v>
      </c>
      <c r="N6521" t="s">
        <v>48</v>
      </c>
      <c r="O6521" s="1">
        <v>44115</v>
      </c>
      <c r="P6521" t="s">
        <v>60</v>
      </c>
      <c r="Q6521" t="s">
        <v>57</v>
      </c>
      <c r="R6521">
        <f>Healthcare_Data_v1__4[[#This Row],[Discharge Date]]-Healthcare_Data_v1__4[[#This Row],[Date of Admission]]</f>
        <v>3</v>
      </c>
      <c r="S6521" t="str" cm="1">
        <f t="array" ref="S6521">_xlfn.IFS( Healthcare_Data_v1__4[[#This Row],[Days of Stay]]&lt;10,"Low",Healthcare_Data_v1__4[[#This Row],[Days of Stay]]&lt;20,"Med",Healthcare_Data_v1__4[[#This Row],[Days of Stay]]&lt;=30,"High")</f>
        <v>Low</v>
      </c>
      <c r="T6521" t="str">
        <f>CONCATENATE(Healthcare_Data_v1__4[[#This Row],[Medical Condition]],Healthcare_Data_v1__4[[#This Row],[Duration]])</f>
        <v>HypertensionLow</v>
      </c>
      <c r="U6521">
        <f>MONTH(Healthcare_Data_v1__4[[#This Row],[Date of Admission]])</f>
        <v>10</v>
      </c>
      <c r="V6521">
        <f>YEAR(Healthcare_Data_v1__4[[#This Row],[Date of Admission]])</f>
        <v>2020</v>
      </c>
      <c r="W6521">
        <f>DAY(Healthcare_Data_v1__4[[#This Row],[Date of Admission]])</f>
        <v>8</v>
      </c>
    </row>
    <row r="6522" spans="1:23" x14ac:dyDescent="0.3">
      <c r="A6522" t="s">
        <v>3660</v>
      </c>
      <c r="B6522">
        <v>26</v>
      </c>
      <c r="C6522" t="s">
        <v>5</v>
      </c>
      <c r="D6522" t="s">
        <v>16</v>
      </c>
      <c r="E6522" t="s">
        <v>23</v>
      </c>
      <c r="F6522" t="s">
        <v>10</v>
      </c>
      <c r="G6522" s="1">
        <v>44532</v>
      </c>
      <c r="H6522" t="s">
        <v>12233</v>
      </c>
      <c r="I6522" t="s">
        <v>1071</v>
      </c>
      <c r="J6522">
        <v>14601.611650000001</v>
      </c>
      <c r="K6522" t="s">
        <v>66</v>
      </c>
      <c r="L6522">
        <v>8758</v>
      </c>
      <c r="M6522">
        <v>432</v>
      </c>
      <c r="N6522" t="s">
        <v>55</v>
      </c>
      <c r="O6522" s="1">
        <v>44547</v>
      </c>
      <c r="P6522" t="s">
        <v>85</v>
      </c>
      <c r="Q6522" t="s">
        <v>50</v>
      </c>
      <c r="R6522">
        <f>Healthcare_Data_v1__4[[#This Row],[Discharge Date]]-Healthcare_Data_v1__4[[#This Row],[Date of Admission]]</f>
        <v>15</v>
      </c>
      <c r="S6522" t="str" cm="1">
        <f t="array" ref="S6522">_xlfn.IFS( Healthcare_Data_v1__4[[#This Row],[Days of Stay]]&lt;10,"Low",Healthcare_Data_v1__4[[#This Row],[Days of Stay]]&lt;20,"Med",Healthcare_Data_v1__4[[#This Row],[Days of Stay]]&lt;=30,"High")</f>
        <v>Med</v>
      </c>
      <c r="T6522" t="str">
        <f>CONCATENATE(Healthcare_Data_v1__4[[#This Row],[Medical Condition]],Healthcare_Data_v1__4[[#This Row],[Duration]])</f>
        <v>HypertensionMed</v>
      </c>
      <c r="U6522">
        <f>MONTH(Healthcare_Data_v1__4[[#This Row],[Date of Admission]])</f>
        <v>12</v>
      </c>
      <c r="V6522">
        <f>YEAR(Healthcare_Data_v1__4[[#This Row],[Date of Admission]])</f>
        <v>2021</v>
      </c>
      <c r="W6522">
        <f>DAY(Healthcare_Data_v1__4[[#This Row],[Date of Admission]])</f>
        <v>2</v>
      </c>
    </row>
    <row r="6523" spans="1:23" x14ac:dyDescent="0.3">
      <c r="A6523" t="s">
        <v>23686</v>
      </c>
      <c r="B6523">
        <v>68</v>
      </c>
      <c r="C6523" t="s">
        <v>3</v>
      </c>
      <c r="D6523" t="s">
        <v>16</v>
      </c>
      <c r="E6523" t="s">
        <v>26</v>
      </c>
      <c r="F6523" t="s">
        <v>9</v>
      </c>
      <c r="G6523" s="1">
        <v>44696</v>
      </c>
      <c r="H6523" t="s">
        <v>12234</v>
      </c>
      <c r="I6523" t="s">
        <v>12235</v>
      </c>
      <c r="J6523">
        <v>14598.85874</v>
      </c>
      <c r="K6523" t="s">
        <v>41</v>
      </c>
      <c r="L6523">
        <v>2009</v>
      </c>
      <c r="M6523">
        <v>107</v>
      </c>
      <c r="N6523" t="s">
        <v>42</v>
      </c>
      <c r="O6523" s="1">
        <v>44714</v>
      </c>
      <c r="P6523" t="s">
        <v>60</v>
      </c>
      <c r="Q6523" t="s">
        <v>57</v>
      </c>
      <c r="R6523">
        <f>Healthcare_Data_v1__4[[#This Row],[Discharge Date]]-Healthcare_Data_v1__4[[#This Row],[Date of Admission]]</f>
        <v>18</v>
      </c>
      <c r="S6523" t="str" cm="1">
        <f t="array" ref="S6523">_xlfn.IFS( Healthcare_Data_v1__4[[#This Row],[Days of Stay]]&lt;10,"Low",Healthcare_Data_v1__4[[#This Row],[Days of Stay]]&lt;20,"Med",Healthcare_Data_v1__4[[#This Row],[Days of Stay]]&lt;=30,"High")</f>
        <v>Med</v>
      </c>
      <c r="T6523" t="str">
        <f>CONCATENATE(Healthcare_Data_v1__4[[#This Row],[Medical Condition]],Healthcare_Data_v1__4[[#This Row],[Duration]])</f>
        <v>ArthritisMed</v>
      </c>
      <c r="U6523">
        <f>MONTH(Healthcare_Data_v1__4[[#This Row],[Date of Admission]])</f>
        <v>5</v>
      </c>
      <c r="V6523">
        <f>YEAR(Healthcare_Data_v1__4[[#This Row],[Date of Admission]])</f>
        <v>2022</v>
      </c>
      <c r="W6523">
        <f>DAY(Healthcare_Data_v1__4[[#This Row],[Date of Admission]])</f>
        <v>15</v>
      </c>
    </row>
    <row r="6524" spans="1:23" x14ac:dyDescent="0.3">
      <c r="A6524" t="s">
        <v>23687</v>
      </c>
      <c r="B6524">
        <v>71</v>
      </c>
      <c r="C6524" t="s">
        <v>3</v>
      </c>
      <c r="D6524" t="s">
        <v>15</v>
      </c>
      <c r="E6524" t="s">
        <v>19</v>
      </c>
      <c r="F6524" t="s">
        <v>11</v>
      </c>
      <c r="G6524" s="1">
        <v>44988</v>
      </c>
      <c r="H6524" t="s">
        <v>12236</v>
      </c>
      <c r="I6524" t="s">
        <v>12237</v>
      </c>
      <c r="J6524">
        <v>14595.764789999999</v>
      </c>
      <c r="K6524" t="s">
        <v>63</v>
      </c>
      <c r="L6524">
        <v>75252</v>
      </c>
      <c r="M6524">
        <v>325</v>
      </c>
      <c r="N6524" t="s">
        <v>42</v>
      </c>
      <c r="O6524" s="1">
        <v>45001</v>
      </c>
      <c r="P6524" t="s">
        <v>49</v>
      </c>
      <c r="Q6524" t="s">
        <v>57</v>
      </c>
      <c r="R6524">
        <f>Healthcare_Data_v1__4[[#This Row],[Discharge Date]]-Healthcare_Data_v1__4[[#This Row],[Date of Admission]]</f>
        <v>13</v>
      </c>
      <c r="S6524" t="str" cm="1">
        <f t="array" ref="S6524">_xlfn.IFS( Healthcare_Data_v1__4[[#This Row],[Days of Stay]]&lt;10,"Low",Healthcare_Data_v1__4[[#This Row],[Days of Stay]]&lt;20,"Med",Healthcare_Data_v1__4[[#This Row],[Days of Stay]]&lt;=30,"High")</f>
        <v>Med</v>
      </c>
      <c r="T6524" t="str">
        <f>CONCATENATE(Healthcare_Data_v1__4[[#This Row],[Medical Condition]],Healthcare_Data_v1__4[[#This Row],[Duration]])</f>
        <v>CancerMed</v>
      </c>
      <c r="U6524">
        <f>MONTH(Healthcare_Data_v1__4[[#This Row],[Date of Admission]])</f>
        <v>3</v>
      </c>
      <c r="V6524">
        <f>YEAR(Healthcare_Data_v1__4[[#This Row],[Date of Admission]])</f>
        <v>2023</v>
      </c>
      <c r="W6524">
        <f>DAY(Healthcare_Data_v1__4[[#This Row],[Date of Admission]])</f>
        <v>3</v>
      </c>
    </row>
    <row r="6525" spans="1:23" x14ac:dyDescent="0.3">
      <c r="A6525" t="s">
        <v>12238</v>
      </c>
      <c r="B6525">
        <v>53</v>
      </c>
      <c r="C6525" t="s">
        <v>8</v>
      </c>
      <c r="D6525" t="s">
        <v>16</v>
      </c>
      <c r="E6525" t="s">
        <v>19</v>
      </c>
      <c r="F6525" t="s">
        <v>6</v>
      </c>
      <c r="G6525" s="1">
        <v>44352</v>
      </c>
      <c r="H6525" t="s">
        <v>6378</v>
      </c>
      <c r="I6525" t="s">
        <v>12239</v>
      </c>
      <c r="J6525">
        <v>14594.7948</v>
      </c>
      <c r="K6525" t="s">
        <v>63</v>
      </c>
      <c r="L6525">
        <v>26223</v>
      </c>
      <c r="M6525">
        <v>426</v>
      </c>
      <c r="N6525" t="s">
        <v>55</v>
      </c>
      <c r="O6525" s="1">
        <v>44365</v>
      </c>
      <c r="P6525" t="s">
        <v>49</v>
      </c>
      <c r="Q6525" t="s">
        <v>57</v>
      </c>
      <c r="R6525">
        <f>Healthcare_Data_v1__4[[#This Row],[Discharge Date]]-Healthcare_Data_v1__4[[#This Row],[Date of Admission]]</f>
        <v>13</v>
      </c>
      <c r="S6525" t="str" cm="1">
        <f t="array" ref="S6525">_xlfn.IFS( Healthcare_Data_v1__4[[#This Row],[Days of Stay]]&lt;10,"Low",Healthcare_Data_v1__4[[#This Row],[Days of Stay]]&lt;20,"Med",Healthcare_Data_v1__4[[#This Row],[Days of Stay]]&lt;=30,"High")</f>
        <v>Med</v>
      </c>
      <c r="T6525" t="str">
        <f>CONCATENATE(Healthcare_Data_v1__4[[#This Row],[Medical Condition]],Healthcare_Data_v1__4[[#This Row],[Duration]])</f>
        <v>AsthmaMed</v>
      </c>
      <c r="U6525">
        <f>MONTH(Healthcare_Data_v1__4[[#This Row],[Date of Admission]])</f>
        <v>6</v>
      </c>
      <c r="V6525">
        <f>YEAR(Healthcare_Data_v1__4[[#This Row],[Date of Admission]])</f>
        <v>2021</v>
      </c>
      <c r="W6525">
        <f>DAY(Healthcare_Data_v1__4[[#This Row],[Date of Admission]])</f>
        <v>5</v>
      </c>
    </row>
    <row r="6526" spans="1:23" x14ac:dyDescent="0.3">
      <c r="A6526" t="s">
        <v>23688</v>
      </c>
      <c r="B6526">
        <v>78</v>
      </c>
      <c r="C6526" t="s">
        <v>3</v>
      </c>
      <c r="D6526" t="s">
        <v>16</v>
      </c>
      <c r="E6526" t="s">
        <v>21</v>
      </c>
      <c r="F6526" t="s">
        <v>6</v>
      </c>
      <c r="G6526" s="1">
        <v>44442</v>
      </c>
      <c r="H6526" t="s">
        <v>12240</v>
      </c>
      <c r="I6526" t="s">
        <v>12241</v>
      </c>
      <c r="J6526">
        <v>14582.57632</v>
      </c>
      <c r="K6526" t="s">
        <v>47</v>
      </c>
      <c r="L6526">
        <v>25632</v>
      </c>
      <c r="M6526">
        <v>358</v>
      </c>
      <c r="N6526" t="s">
        <v>55</v>
      </c>
      <c r="O6526" s="1">
        <v>44449</v>
      </c>
      <c r="P6526" t="s">
        <v>85</v>
      </c>
      <c r="Q6526" t="s">
        <v>44</v>
      </c>
      <c r="R6526">
        <f>Healthcare_Data_v1__4[[#This Row],[Discharge Date]]-Healthcare_Data_v1__4[[#This Row],[Date of Admission]]</f>
        <v>7</v>
      </c>
      <c r="S6526" t="str" cm="1">
        <f t="array" ref="S6526">_xlfn.IFS( Healthcare_Data_v1__4[[#This Row],[Days of Stay]]&lt;10,"Low",Healthcare_Data_v1__4[[#This Row],[Days of Stay]]&lt;20,"Med",Healthcare_Data_v1__4[[#This Row],[Days of Stay]]&lt;=30,"High")</f>
        <v>Low</v>
      </c>
      <c r="T6526" t="str">
        <f>CONCATENATE(Healthcare_Data_v1__4[[#This Row],[Medical Condition]],Healthcare_Data_v1__4[[#This Row],[Duration]])</f>
        <v>AsthmaLow</v>
      </c>
      <c r="U6526">
        <f>MONTH(Healthcare_Data_v1__4[[#This Row],[Date of Admission]])</f>
        <v>9</v>
      </c>
      <c r="V6526">
        <f>YEAR(Healthcare_Data_v1__4[[#This Row],[Date of Admission]])</f>
        <v>2021</v>
      </c>
      <c r="W6526">
        <f>DAY(Healthcare_Data_v1__4[[#This Row],[Date of Admission]])</f>
        <v>3</v>
      </c>
    </row>
    <row r="6527" spans="1:23" x14ac:dyDescent="0.3">
      <c r="A6527" t="s">
        <v>23689</v>
      </c>
      <c r="B6527">
        <v>67</v>
      </c>
      <c r="C6527" t="s">
        <v>3</v>
      </c>
      <c r="D6527" t="s">
        <v>15</v>
      </c>
      <c r="E6527" t="s">
        <v>22</v>
      </c>
      <c r="F6527" t="s">
        <v>4</v>
      </c>
      <c r="G6527" s="1">
        <v>44846</v>
      </c>
      <c r="H6527" t="s">
        <v>12242</v>
      </c>
      <c r="I6527" t="s">
        <v>12243</v>
      </c>
      <c r="J6527">
        <v>14580.18823</v>
      </c>
      <c r="K6527" t="s">
        <v>63</v>
      </c>
      <c r="L6527">
        <v>44185</v>
      </c>
      <c r="M6527">
        <v>428</v>
      </c>
      <c r="N6527" t="s">
        <v>48</v>
      </c>
      <c r="O6527" s="1">
        <v>44849</v>
      </c>
      <c r="P6527" t="s">
        <v>43</v>
      </c>
      <c r="Q6527" t="s">
        <v>50</v>
      </c>
      <c r="R6527">
        <f>Healthcare_Data_v1__4[[#This Row],[Discharge Date]]-Healthcare_Data_v1__4[[#This Row],[Date of Admission]]</f>
        <v>3</v>
      </c>
      <c r="S6527" t="str" cm="1">
        <f t="array" ref="S6527">_xlfn.IFS( Healthcare_Data_v1__4[[#This Row],[Days of Stay]]&lt;10,"Low",Healthcare_Data_v1__4[[#This Row],[Days of Stay]]&lt;20,"Med",Healthcare_Data_v1__4[[#This Row],[Days of Stay]]&lt;=30,"High")</f>
        <v>Low</v>
      </c>
      <c r="T6527" t="str">
        <f>CONCATENATE(Healthcare_Data_v1__4[[#This Row],[Medical Condition]],Healthcare_Data_v1__4[[#This Row],[Duration]])</f>
        <v>DiabetesLow</v>
      </c>
      <c r="U6527">
        <f>MONTH(Healthcare_Data_v1__4[[#This Row],[Date of Admission]])</f>
        <v>10</v>
      </c>
      <c r="V6527">
        <f>YEAR(Healthcare_Data_v1__4[[#This Row],[Date of Admission]])</f>
        <v>2022</v>
      </c>
      <c r="W6527">
        <f>DAY(Healthcare_Data_v1__4[[#This Row],[Date of Admission]])</f>
        <v>12</v>
      </c>
    </row>
    <row r="6528" spans="1:23" x14ac:dyDescent="0.3">
      <c r="A6528" t="s">
        <v>23690</v>
      </c>
      <c r="B6528">
        <v>84</v>
      </c>
      <c r="C6528" t="s">
        <v>3</v>
      </c>
      <c r="D6528" t="s">
        <v>15</v>
      </c>
      <c r="E6528" t="s">
        <v>23</v>
      </c>
      <c r="F6528" t="s">
        <v>11</v>
      </c>
      <c r="G6528" s="1">
        <v>43585</v>
      </c>
      <c r="H6528" t="s">
        <v>12244</v>
      </c>
      <c r="I6528" t="s">
        <v>12245</v>
      </c>
      <c r="J6528">
        <v>14575.82761</v>
      </c>
      <c r="K6528" t="s">
        <v>63</v>
      </c>
      <c r="L6528">
        <v>32840</v>
      </c>
      <c r="M6528">
        <v>140</v>
      </c>
      <c r="N6528" t="s">
        <v>48</v>
      </c>
      <c r="O6528" s="1">
        <v>43606</v>
      </c>
      <c r="P6528" t="s">
        <v>85</v>
      </c>
      <c r="Q6528" t="s">
        <v>57</v>
      </c>
      <c r="R6528">
        <f>Healthcare_Data_v1__4[[#This Row],[Discharge Date]]-Healthcare_Data_v1__4[[#This Row],[Date of Admission]]</f>
        <v>21</v>
      </c>
      <c r="S6528" t="str" cm="1">
        <f t="array" ref="S6528">_xlfn.IFS( Healthcare_Data_v1__4[[#This Row],[Days of Stay]]&lt;10,"Low",Healthcare_Data_v1__4[[#This Row],[Days of Stay]]&lt;20,"Med",Healthcare_Data_v1__4[[#This Row],[Days of Stay]]&lt;=30,"High")</f>
        <v>High</v>
      </c>
      <c r="T6528" t="str">
        <f>CONCATENATE(Healthcare_Data_v1__4[[#This Row],[Medical Condition]],Healthcare_Data_v1__4[[#This Row],[Duration]])</f>
        <v>CancerHigh</v>
      </c>
      <c r="U6528">
        <f>MONTH(Healthcare_Data_v1__4[[#This Row],[Date of Admission]])</f>
        <v>4</v>
      </c>
      <c r="V6528">
        <f>YEAR(Healthcare_Data_v1__4[[#This Row],[Date of Admission]])</f>
        <v>2019</v>
      </c>
      <c r="W6528">
        <f>DAY(Healthcare_Data_v1__4[[#This Row],[Date of Admission]])</f>
        <v>30</v>
      </c>
    </row>
    <row r="6529" spans="1:23" x14ac:dyDescent="0.3">
      <c r="A6529" t="s">
        <v>23691</v>
      </c>
      <c r="B6529">
        <v>75</v>
      </c>
      <c r="C6529" t="s">
        <v>3</v>
      </c>
      <c r="D6529" t="s">
        <v>15</v>
      </c>
      <c r="E6529" t="s">
        <v>26</v>
      </c>
      <c r="F6529" t="s">
        <v>6</v>
      </c>
      <c r="G6529" s="1">
        <v>44153</v>
      </c>
      <c r="H6529" t="s">
        <v>12246</v>
      </c>
      <c r="I6529" t="s">
        <v>12247</v>
      </c>
      <c r="J6529">
        <v>14569.405430000001</v>
      </c>
      <c r="K6529" t="s">
        <v>47</v>
      </c>
      <c r="L6529">
        <v>17200</v>
      </c>
      <c r="M6529">
        <v>249</v>
      </c>
      <c r="N6529" t="s">
        <v>55</v>
      </c>
      <c r="O6529" s="1">
        <v>44154</v>
      </c>
      <c r="P6529" t="s">
        <v>56</v>
      </c>
      <c r="Q6529" t="s">
        <v>57</v>
      </c>
      <c r="R6529">
        <f>Healthcare_Data_v1__4[[#This Row],[Discharge Date]]-Healthcare_Data_v1__4[[#This Row],[Date of Admission]]</f>
        <v>1</v>
      </c>
      <c r="S6529" t="str" cm="1">
        <f t="array" ref="S6529">_xlfn.IFS( Healthcare_Data_v1__4[[#This Row],[Days of Stay]]&lt;10,"Low",Healthcare_Data_v1__4[[#This Row],[Days of Stay]]&lt;20,"Med",Healthcare_Data_v1__4[[#This Row],[Days of Stay]]&lt;=30,"High")</f>
        <v>Low</v>
      </c>
      <c r="T6529" t="str">
        <f>CONCATENATE(Healthcare_Data_v1__4[[#This Row],[Medical Condition]],Healthcare_Data_v1__4[[#This Row],[Duration]])</f>
        <v>AsthmaLow</v>
      </c>
      <c r="U6529">
        <f>MONTH(Healthcare_Data_v1__4[[#This Row],[Date of Admission]])</f>
        <v>11</v>
      </c>
      <c r="V6529">
        <f>YEAR(Healthcare_Data_v1__4[[#This Row],[Date of Admission]])</f>
        <v>2020</v>
      </c>
      <c r="W6529">
        <f>DAY(Healthcare_Data_v1__4[[#This Row],[Date of Admission]])</f>
        <v>18</v>
      </c>
    </row>
    <row r="6530" spans="1:23" x14ac:dyDescent="0.3">
      <c r="A6530" t="s">
        <v>23692</v>
      </c>
      <c r="B6530">
        <v>18</v>
      </c>
      <c r="C6530" t="s">
        <v>12</v>
      </c>
      <c r="D6530" t="s">
        <v>16</v>
      </c>
      <c r="E6530" t="s">
        <v>20</v>
      </c>
      <c r="F6530" t="s">
        <v>10</v>
      </c>
      <c r="G6530" s="1">
        <v>43449</v>
      </c>
      <c r="H6530" t="s">
        <v>6375</v>
      </c>
      <c r="I6530" t="s">
        <v>7037</v>
      </c>
      <c r="J6530">
        <v>14569.31459</v>
      </c>
      <c r="K6530" t="s">
        <v>47</v>
      </c>
      <c r="L6530">
        <v>7127</v>
      </c>
      <c r="M6530">
        <v>412</v>
      </c>
      <c r="N6530" t="s">
        <v>48</v>
      </c>
      <c r="O6530" s="1">
        <v>43473</v>
      </c>
      <c r="P6530" t="s">
        <v>56</v>
      </c>
      <c r="Q6530" t="s">
        <v>57</v>
      </c>
      <c r="R6530">
        <f>Healthcare_Data_v1__4[[#This Row],[Discharge Date]]-Healthcare_Data_v1__4[[#This Row],[Date of Admission]]</f>
        <v>24</v>
      </c>
      <c r="S6530" t="str" cm="1">
        <f t="array" ref="S6530">_xlfn.IFS( Healthcare_Data_v1__4[[#This Row],[Days of Stay]]&lt;10,"Low",Healthcare_Data_v1__4[[#This Row],[Days of Stay]]&lt;20,"Med",Healthcare_Data_v1__4[[#This Row],[Days of Stay]]&lt;=30,"High")</f>
        <v>High</v>
      </c>
      <c r="T6530" t="str">
        <f>CONCATENATE(Healthcare_Data_v1__4[[#This Row],[Medical Condition]],Healthcare_Data_v1__4[[#This Row],[Duration]])</f>
        <v>HypertensionHigh</v>
      </c>
      <c r="U6530">
        <f>MONTH(Healthcare_Data_v1__4[[#This Row],[Date of Admission]])</f>
        <v>12</v>
      </c>
      <c r="V6530">
        <f>YEAR(Healthcare_Data_v1__4[[#This Row],[Date of Admission]])</f>
        <v>2018</v>
      </c>
      <c r="W6530">
        <f>DAY(Healthcare_Data_v1__4[[#This Row],[Date of Admission]])</f>
        <v>15</v>
      </c>
    </row>
    <row r="6531" spans="1:23" x14ac:dyDescent="0.3">
      <c r="A6531" t="s">
        <v>23693</v>
      </c>
      <c r="B6531">
        <v>57</v>
      </c>
      <c r="C6531" t="s">
        <v>3</v>
      </c>
      <c r="D6531" t="s">
        <v>15</v>
      </c>
      <c r="E6531" t="s">
        <v>22</v>
      </c>
      <c r="F6531" t="s">
        <v>11</v>
      </c>
      <c r="G6531" s="1">
        <v>44934</v>
      </c>
      <c r="H6531" t="s">
        <v>5328</v>
      </c>
      <c r="I6531" t="s">
        <v>12248</v>
      </c>
      <c r="J6531">
        <v>14562.896710000001</v>
      </c>
      <c r="K6531" t="s">
        <v>63</v>
      </c>
      <c r="L6531">
        <v>50226</v>
      </c>
      <c r="M6531">
        <v>206</v>
      </c>
      <c r="N6531" t="s">
        <v>48</v>
      </c>
      <c r="O6531" s="1">
        <v>44942</v>
      </c>
      <c r="P6531" t="s">
        <v>85</v>
      </c>
      <c r="Q6531" t="s">
        <v>50</v>
      </c>
      <c r="R6531">
        <f>Healthcare_Data_v1__4[[#This Row],[Discharge Date]]-Healthcare_Data_v1__4[[#This Row],[Date of Admission]]</f>
        <v>8</v>
      </c>
      <c r="S6531" t="str" cm="1">
        <f t="array" ref="S6531">_xlfn.IFS( Healthcare_Data_v1__4[[#This Row],[Days of Stay]]&lt;10,"Low",Healthcare_Data_v1__4[[#This Row],[Days of Stay]]&lt;20,"Med",Healthcare_Data_v1__4[[#This Row],[Days of Stay]]&lt;=30,"High")</f>
        <v>Low</v>
      </c>
      <c r="T6531" t="str">
        <f>CONCATENATE(Healthcare_Data_v1__4[[#This Row],[Medical Condition]],Healthcare_Data_v1__4[[#This Row],[Duration]])</f>
        <v>CancerLow</v>
      </c>
      <c r="U6531">
        <f>MONTH(Healthcare_Data_v1__4[[#This Row],[Date of Admission]])</f>
        <v>1</v>
      </c>
      <c r="V6531">
        <f>YEAR(Healthcare_Data_v1__4[[#This Row],[Date of Admission]])</f>
        <v>2023</v>
      </c>
      <c r="W6531">
        <f>DAY(Healthcare_Data_v1__4[[#This Row],[Date of Admission]])</f>
        <v>8</v>
      </c>
    </row>
    <row r="6532" spans="1:23" x14ac:dyDescent="0.3">
      <c r="A6532" t="s">
        <v>23694</v>
      </c>
      <c r="B6532">
        <v>65</v>
      </c>
      <c r="C6532" t="s">
        <v>3</v>
      </c>
      <c r="D6532" t="s">
        <v>15</v>
      </c>
      <c r="E6532" t="s">
        <v>24</v>
      </c>
      <c r="F6532" t="s">
        <v>10</v>
      </c>
      <c r="G6532" s="1">
        <v>44331</v>
      </c>
      <c r="H6532" t="s">
        <v>23695</v>
      </c>
      <c r="I6532" t="s">
        <v>12249</v>
      </c>
      <c r="J6532">
        <v>14556.87521</v>
      </c>
      <c r="K6532" t="s">
        <v>41</v>
      </c>
      <c r="L6532">
        <v>23815</v>
      </c>
      <c r="M6532">
        <v>408</v>
      </c>
      <c r="N6532" t="s">
        <v>48</v>
      </c>
      <c r="O6532" s="1">
        <v>44361</v>
      </c>
      <c r="P6532" t="s">
        <v>60</v>
      </c>
      <c r="Q6532" t="s">
        <v>50</v>
      </c>
      <c r="R6532">
        <f>Healthcare_Data_v1__4[[#This Row],[Discharge Date]]-Healthcare_Data_v1__4[[#This Row],[Date of Admission]]</f>
        <v>30</v>
      </c>
      <c r="S6532" t="str" cm="1">
        <f t="array" ref="S6532">_xlfn.IFS( Healthcare_Data_v1__4[[#This Row],[Days of Stay]]&lt;10,"Low",Healthcare_Data_v1__4[[#This Row],[Days of Stay]]&lt;20,"Med",Healthcare_Data_v1__4[[#This Row],[Days of Stay]]&lt;=30,"High")</f>
        <v>High</v>
      </c>
      <c r="T6532" t="str">
        <f>CONCATENATE(Healthcare_Data_v1__4[[#This Row],[Medical Condition]],Healthcare_Data_v1__4[[#This Row],[Duration]])</f>
        <v>HypertensionHigh</v>
      </c>
      <c r="U6532">
        <f>MONTH(Healthcare_Data_v1__4[[#This Row],[Date of Admission]])</f>
        <v>5</v>
      </c>
      <c r="V6532">
        <f>YEAR(Healthcare_Data_v1__4[[#This Row],[Date of Admission]])</f>
        <v>2021</v>
      </c>
      <c r="W6532">
        <f>DAY(Healthcare_Data_v1__4[[#This Row],[Date of Admission]])</f>
        <v>15</v>
      </c>
    </row>
    <row r="6533" spans="1:23" x14ac:dyDescent="0.3">
      <c r="A6533" t="s">
        <v>23696</v>
      </c>
      <c r="B6533">
        <v>82</v>
      </c>
      <c r="C6533" t="s">
        <v>3</v>
      </c>
      <c r="D6533" t="s">
        <v>16</v>
      </c>
      <c r="E6533" t="s">
        <v>20</v>
      </c>
      <c r="F6533" t="s">
        <v>4</v>
      </c>
      <c r="G6533" s="1">
        <v>45108</v>
      </c>
      <c r="H6533" t="s">
        <v>12250</v>
      </c>
      <c r="I6533" t="s">
        <v>12251</v>
      </c>
      <c r="J6533">
        <v>14556.14466</v>
      </c>
      <c r="K6533" t="s">
        <v>47</v>
      </c>
      <c r="L6533">
        <v>43271</v>
      </c>
      <c r="M6533">
        <v>402</v>
      </c>
      <c r="N6533" t="s">
        <v>42</v>
      </c>
      <c r="O6533" s="1">
        <v>45113</v>
      </c>
      <c r="P6533" t="s">
        <v>56</v>
      </c>
      <c r="Q6533" t="s">
        <v>50</v>
      </c>
      <c r="R6533">
        <f>Healthcare_Data_v1__4[[#This Row],[Discharge Date]]-Healthcare_Data_v1__4[[#This Row],[Date of Admission]]</f>
        <v>5</v>
      </c>
      <c r="S6533" t="str" cm="1">
        <f t="array" ref="S6533">_xlfn.IFS( Healthcare_Data_v1__4[[#This Row],[Days of Stay]]&lt;10,"Low",Healthcare_Data_v1__4[[#This Row],[Days of Stay]]&lt;20,"Med",Healthcare_Data_v1__4[[#This Row],[Days of Stay]]&lt;=30,"High")</f>
        <v>Low</v>
      </c>
      <c r="T6533" t="str">
        <f>CONCATENATE(Healthcare_Data_v1__4[[#This Row],[Medical Condition]],Healthcare_Data_v1__4[[#This Row],[Duration]])</f>
        <v>DiabetesLow</v>
      </c>
      <c r="U6533">
        <f>MONTH(Healthcare_Data_v1__4[[#This Row],[Date of Admission]])</f>
        <v>7</v>
      </c>
      <c r="V6533">
        <f>YEAR(Healthcare_Data_v1__4[[#This Row],[Date of Admission]])</f>
        <v>2023</v>
      </c>
      <c r="W6533">
        <f>DAY(Healthcare_Data_v1__4[[#This Row],[Date of Admission]])</f>
        <v>1</v>
      </c>
    </row>
    <row r="6534" spans="1:23" x14ac:dyDescent="0.3">
      <c r="A6534" t="s">
        <v>12252</v>
      </c>
      <c r="B6534">
        <v>58</v>
      </c>
      <c r="C6534" t="s">
        <v>3</v>
      </c>
      <c r="D6534" t="s">
        <v>16</v>
      </c>
      <c r="E6534" t="s">
        <v>24</v>
      </c>
      <c r="F6534" t="s">
        <v>9</v>
      </c>
      <c r="G6534" s="1">
        <v>45120</v>
      </c>
      <c r="H6534" t="s">
        <v>12253</v>
      </c>
      <c r="I6534" t="s">
        <v>4852</v>
      </c>
      <c r="J6534">
        <v>14549.427949999999</v>
      </c>
      <c r="K6534" t="s">
        <v>47</v>
      </c>
      <c r="L6534">
        <v>5351</v>
      </c>
      <c r="M6534">
        <v>246</v>
      </c>
      <c r="N6534" t="s">
        <v>48</v>
      </c>
      <c r="O6534" s="1">
        <v>45139</v>
      </c>
      <c r="P6534" t="s">
        <v>49</v>
      </c>
      <c r="Q6534" t="s">
        <v>44</v>
      </c>
      <c r="R6534">
        <f>Healthcare_Data_v1__4[[#This Row],[Discharge Date]]-Healthcare_Data_v1__4[[#This Row],[Date of Admission]]</f>
        <v>19</v>
      </c>
      <c r="S6534" t="str" cm="1">
        <f t="array" ref="S6534">_xlfn.IFS( Healthcare_Data_v1__4[[#This Row],[Days of Stay]]&lt;10,"Low",Healthcare_Data_v1__4[[#This Row],[Days of Stay]]&lt;20,"Med",Healthcare_Data_v1__4[[#This Row],[Days of Stay]]&lt;=30,"High")</f>
        <v>Med</v>
      </c>
      <c r="T6534" t="str">
        <f>CONCATENATE(Healthcare_Data_v1__4[[#This Row],[Medical Condition]],Healthcare_Data_v1__4[[#This Row],[Duration]])</f>
        <v>ArthritisMed</v>
      </c>
      <c r="U6534">
        <f>MONTH(Healthcare_Data_v1__4[[#This Row],[Date of Admission]])</f>
        <v>7</v>
      </c>
      <c r="V6534">
        <f>YEAR(Healthcare_Data_v1__4[[#This Row],[Date of Admission]])</f>
        <v>2023</v>
      </c>
      <c r="W6534">
        <f>DAY(Healthcare_Data_v1__4[[#This Row],[Date of Admission]])</f>
        <v>13</v>
      </c>
    </row>
    <row r="6535" spans="1:23" x14ac:dyDescent="0.3">
      <c r="A6535" t="s">
        <v>23697</v>
      </c>
      <c r="B6535">
        <v>73</v>
      </c>
      <c r="C6535" t="s">
        <v>3</v>
      </c>
      <c r="D6535" t="s">
        <v>16</v>
      </c>
      <c r="E6535" t="s">
        <v>23</v>
      </c>
      <c r="F6535" t="s">
        <v>9</v>
      </c>
      <c r="G6535" s="1">
        <v>43599</v>
      </c>
      <c r="H6535" t="s">
        <v>12254</v>
      </c>
      <c r="I6535" t="s">
        <v>3663</v>
      </c>
      <c r="J6535">
        <v>14544.901819999999</v>
      </c>
      <c r="K6535" t="s">
        <v>63</v>
      </c>
      <c r="L6535">
        <v>29347</v>
      </c>
      <c r="M6535">
        <v>449</v>
      </c>
      <c r="N6535" t="s">
        <v>42</v>
      </c>
      <c r="O6535" s="1">
        <v>43604</v>
      </c>
      <c r="P6535" t="s">
        <v>56</v>
      </c>
      <c r="Q6535" t="s">
        <v>44</v>
      </c>
      <c r="R6535">
        <f>Healthcare_Data_v1__4[[#This Row],[Discharge Date]]-Healthcare_Data_v1__4[[#This Row],[Date of Admission]]</f>
        <v>5</v>
      </c>
      <c r="S6535" t="str" cm="1">
        <f t="array" ref="S6535">_xlfn.IFS( Healthcare_Data_v1__4[[#This Row],[Days of Stay]]&lt;10,"Low",Healthcare_Data_v1__4[[#This Row],[Days of Stay]]&lt;20,"Med",Healthcare_Data_v1__4[[#This Row],[Days of Stay]]&lt;=30,"High")</f>
        <v>Low</v>
      </c>
      <c r="T6535" t="str">
        <f>CONCATENATE(Healthcare_Data_v1__4[[#This Row],[Medical Condition]],Healthcare_Data_v1__4[[#This Row],[Duration]])</f>
        <v>ArthritisLow</v>
      </c>
      <c r="U6535">
        <f>MONTH(Healthcare_Data_v1__4[[#This Row],[Date of Admission]])</f>
        <v>5</v>
      </c>
      <c r="V6535">
        <f>YEAR(Healthcare_Data_v1__4[[#This Row],[Date of Admission]])</f>
        <v>2019</v>
      </c>
      <c r="W6535">
        <f>DAY(Healthcare_Data_v1__4[[#This Row],[Date of Admission]])</f>
        <v>14</v>
      </c>
    </row>
    <row r="6536" spans="1:23" x14ac:dyDescent="0.3">
      <c r="A6536" t="s">
        <v>23698</v>
      </c>
      <c r="B6536">
        <v>52</v>
      </c>
      <c r="C6536" t="s">
        <v>8</v>
      </c>
      <c r="D6536" t="s">
        <v>15</v>
      </c>
      <c r="E6536" t="s">
        <v>21</v>
      </c>
      <c r="F6536" t="s">
        <v>9</v>
      </c>
      <c r="G6536" s="1">
        <v>45201</v>
      </c>
      <c r="H6536" t="s">
        <v>12255</v>
      </c>
      <c r="I6536" t="s">
        <v>12256</v>
      </c>
      <c r="J6536">
        <v>14542.19614</v>
      </c>
      <c r="K6536" t="s">
        <v>66</v>
      </c>
      <c r="L6536">
        <v>24527</v>
      </c>
      <c r="M6536">
        <v>216</v>
      </c>
      <c r="N6536" t="s">
        <v>55</v>
      </c>
      <c r="O6536" s="1">
        <v>45224</v>
      </c>
      <c r="P6536" t="s">
        <v>43</v>
      </c>
      <c r="Q6536" t="s">
        <v>50</v>
      </c>
      <c r="R6536">
        <f>Healthcare_Data_v1__4[[#This Row],[Discharge Date]]-Healthcare_Data_v1__4[[#This Row],[Date of Admission]]</f>
        <v>23</v>
      </c>
      <c r="S6536" t="str" cm="1">
        <f t="array" ref="S6536">_xlfn.IFS( Healthcare_Data_v1__4[[#This Row],[Days of Stay]]&lt;10,"Low",Healthcare_Data_v1__4[[#This Row],[Days of Stay]]&lt;20,"Med",Healthcare_Data_v1__4[[#This Row],[Days of Stay]]&lt;=30,"High")</f>
        <v>High</v>
      </c>
      <c r="T6536" t="str">
        <f>CONCATENATE(Healthcare_Data_v1__4[[#This Row],[Medical Condition]],Healthcare_Data_v1__4[[#This Row],[Duration]])</f>
        <v>ArthritisHigh</v>
      </c>
      <c r="U6536">
        <f>MONTH(Healthcare_Data_v1__4[[#This Row],[Date of Admission]])</f>
        <v>10</v>
      </c>
      <c r="V6536">
        <f>YEAR(Healthcare_Data_v1__4[[#This Row],[Date of Admission]])</f>
        <v>2023</v>
      </c>
      <c r="W6536">
        <f>DAY(Healthcare_Data_v1__4[[#This Row],[Date of Admission]])</f>
        <v>2</v>
      </c>
    </row>
    <row r="6537" spans="1:23" x14ac:dyDescent="0.3">
      <c r="A6537" t="s">
        <v>23699</v>
      </c>
      <c r="B6537">
        <v>62</v>
      </c>
      <c r="C6537" t="s">
        <v>3</v>
      </c>
      <c r="D6537" t="s">
        <v>16</v>
      </c>
      <c r="E6537" t="s">
        <v>26</v>
      </c>
      <c r="F6537" t="s">
        <v>9</v>
      </c>
      <c r="G6537" s="1">
        <v>44705</v>
      </c>
      <c r="H6537" t="s">
        <v>12257</v>
      </c>
      <c r="I6537" t="s">
        <v>12258</v>
      </c>
      <c r="J6537">
        <v>14537.02082</v>
      </c>
      <c r="K6537" t="s">
        <v>47</v>
      </c>
      <c r="L6537">
        <v>8681</v>
      </c>
      <c r="M6537">
        <v>406</v>
      </c>
      <c r="N6537" t="s">
        <v>42</v>
      </c>
      <c r="O6537" s="1">
        <v>44710</v>
      </c>
      <c r="P6537" t="s">
        <v>60</v>
      </c>
      <c r="Q6537" t="s">
        <v>44</v>
      </c>
      <c r="R6537">
        <f>Healthcare_Data_v1__4[[#This Row],[Discharge Date]]-Healthcare_Data_v1__4[[#This Row],[Date of Admission]]</f>
        <v>5</v>
      </c>
      <c r="S6537" t="str" cm="1">
        <f t="array" ref="S6537">_xlfn.IFS( Healthcare_Data_v1__4[[#This Row],[Days of Stay]]&lt;10,"Low",Healthcare_Data_v1__4[[#This Row],[Days of Stay]]&lt;20,"Med",Healthcare_Data_v1__4[[#This Row],[Days of Stay]]&lt;=30,"High")</f>
        <v>Low</v>
      </c>
      <c r="T6537" t="str">
        <f>CONCATENATE(Healthcare_Data_v1__4[[#This Row],[Medical Condition]],Healthcare_Data_v1__4[[#This Row],[Duration]])</f>
        <v>ArthritisLow</v>
      </c>
      <c r="U6537">
        <f>MONTH(Healthcare_Data_v1__4[[#This Row],[Date of Admission]])</f>
        <v>5</v>
      </c>
      <c r="V6537">
        <f>YEAR(Healthcare_Data_v1__4[[#This Row],[Date of Admission]])</f>
        <v>2022</v>
      </c>
      <c r="W6537">
        <f>DAY(Healthcare_Data_v1__4[[#This Row],[Date of Admission]])</f>
        <v>24</v>
      </c>
    </row>
    <row r="6538" spans="1:23" x14ac:dyDescent="0.3">
      <c r="A6538" t="s">
        <v>5264</v>
      </c>
      <c r="B6538">
        <v>85</v>
      </c>
      <c r="C6538" t="s">
        <v>3</v>
      </c>
      <c r="D6538" t="s">
        <v>15</v>
      </c>
      <c r="E6538" t="s">
        <v>26</v>
      </c>
      <c r="F6538" t="s">
        <v>7</v>
      </c>
      <c r="G6538" s="1">
        <v>44067</v>
      </c>
      <c r="H6538" t="s">
        <v>12259</v>
      </c>
      <c r="I6538" t="s">
        <v>4823</v>
      </c>
      <c r="J6538">
        <v>14529.43533</v>
      </c>
      <c r="K6538" t="s">
        <v>47</v>
      </c>
      <c r="L6538">
        <v>19194</v>
      </c>
      <c r="M6538">
        <v>226</v>
      </c>
      <c r="N6538" t="s">
        <v>42</v>
      </c>
      <c r="O6538" s="1">
        <v>44079</v>
      </c>
      <c r="P6538" t="s">
        <v>85</v>
      </c>
      <c r="Q6538" t="s">
        <v>50</v>
      </c>
      <c r="R6538">
        <f>Healthcare_Data_v1__4[[#This Row],[Discharge Date]]-Healthcare_Data_v1__4[[#This Row],[Date of Admission]]</f>
        <v>12</v>
      </c>
      <c r="S6538" t="str" cm="1">
        <f t="array" ref="S6538">_xlfn.IFS( Healthcare_Data_v1__4[[#This Row],[Days of Stay]]&lt;10,"Low",Healthcare_Data_v1__4[[#This Row],[Days of Stay]]&lt;20,"Med",Healthcare_Data_v1__4[[#This Row],[Days of Stay]]&lt;=30,"High")</f>
        <v>Med</v>
      </c>
      <c r="T6538" t="str">
        <f>CONCATENATE(Healthcare_Data_v1__4[[#This Row],[Medical Condition]],Healthcare_Data_v1__4[[#This Row],[Duration]])</f>
        <v>ObesityMed</v>
      </c>
      <c r="U6538">
        <f>MONTH(Healthcare_Data_v1__4[[#This Row],[Date of Admission]])</f>
        <v>8</v>
      </c>
      <c r="V6538">
        <f>YEAR(Healthcare_Data_v1__4[[#This Row],[Date of Admission]])</f>
        <v>2020</v>
      </c>
      <c r="W6538">
        <f>DAY(Healthcare_Data_v1__4[[#This Row],[Date of Admission]])</f>
        <v>24</v>
      </c>
    </row>
    <row r="6539" spans="1:23" x14ac:dyDescent="0.3">
      <c r="A6539" t="s">
        <v>2667</v>
      </c>
      <c r="B6539">
        <v>83</v>
      </c>
      <c r="C6539" t="s">
        <v>3</v>
      </c>
      <c r="D6539" t="s">
        <v>15</v>
      </c>
      <c r="E6539" t="s">
        <v>20</v>
      </c>
      <c r="F6539" t="s">
        <v>6</v>
      </c>
      <c r="G6539" s="1">
        <v>45146</v>
      </c>
      <c r="H6539" t="s">
        <v>12260</v>
      </c>
      <c r="I6539" t="s">
        <v>3365</v>
      </c>
      <c r="J6539">
        <v>14528.127189999999</v>
      </c>
      <c r="K6539" t="s">
        <v>63</v>
      </c>
      <c r="L6539">
        <v>10656</v>
      </c>
      <c r="M6539">
        <v>405</v>
      </c>
      <c r="N6539" t="s">
        <v>55</v>
      </c>
      <c r="O6539" s="1">
        <v>45172</v>
      </c>
      <c r="P6539" t="s">
        <v>85</v>
      </c>
      <c r="Q6539" t="s">
        <v>44</v>
      </c>
      <c r="R6539">
        <f>Healthcare_Data_v1__4[[#This Row],[Discharge Date]]-Healthcare_Data_v1__4[[#This Row],[Date of Admission]]</f>
        <v>26</v>
      </c>
      <c r="S6539" t="str" cm="1">
        <f t="array" ref="S6539">_xlfn.IFS( Healthcare_Data_v1__4[[#This Row],[Days of Stay]]&lt;10,"Low",Healthcare_Data_v1__4[[#This Row],[Days of Stay]]&lt;20,"Med",Healthcare_Data_v1__4[[#This Row],[Days of Stay]]&lt;=30,"High")</f>
        <v>High</v>
      </c>
      <c r="T6539" t="str">
        <f>CONCATENATE(Healthcare_Data_v1__4[[#This Row],[Medical Condition]],Healthcare_Data_v1__4[[#This Row],[Duration]])</f>
        <v>AsthmaHigh</v>
      </c>
      <c r="U6539">
        <f>MONTH(Healthcare_Data_v1__4[[#This Row],[Date of Admission]])</f>
        <v>8</v>
      </c>
      <c r="V6539">
        <f>YEAR(Healthcare_Data_v1__4[[#This Row],[Date of Admission]])</f>
        <v>2023</v>
      </c>
      <c r="W6539">
        <f>DAY(Healthcare_Data_v1__4[[#This Row],[Date of Admission]])</f>
        <v>8</v>
      </c>
    </row>
    <row r="6540" spans="1:23" x14ac:dyDescent="0.3">
      <c r="A6540" t="s">
        <v>23700</v>
      </c>
      <c r="B6540">
        <v>79</v>
      </c>
      <c r="C6540" t="s">
        <v>3</v>
      </c>
      <c r="D6540" t="s">
        <v>16</v>
      </c>
      <c r="E6540" t="s">
        <v>22</v>
      </c>
      <c r="F6540" t="s">
        <v>11</v>
      </c>
      <c r="G6540" s="1">
        <v>44924</v>
      </c>
      <c r="H6540" t="s">
        <v>12261</v>
      </c>
      <c r="I6540" t="s">
        <v>12262</v>
      </c>
      <c r="J6540">
        <v>14525.178980000001</v>
      </c>
      <c r="K6540" t="s">
        <v>69</v>
      </c>
      <c r="L6540">
        <v>17407</v>
      </c>
      <c r="M6540">
        <v>260</v>
      </c>
      <c r="N6540" t="s">
        <v>48</v>
      </c>
      <c r="O6540" s="1">
        <v>44953</v>
      </c>
      <c r="P6540" t="s">
        <v>56</v>
      </c>
      <c r="Q6540" t="s">
        <v>50</v>
      </c>
      <c r="R6540">
        <f>Healthcare_Data_v1__4[[#This Row],[Discharge Date]]-Healthcare_Data_v1__4[[#This Row],[Date of Admission]]</f>
        <v>29</v>
      </c>
      <c r="S6540" t="str" cm="1">
        <f t="array" ref="S6540">_xlfn.IFS( Healthcare_Data_v1__4[[#This Row],[Days of Stay]]&lt;10,"Low",Healthcare_Data_v1__4[[#This Row],[Days of Stay]]&lt;20,"Med",Healthcare_Data_v1__4[[#This Row],[Days of Stay]]&lt;=30,"High")</f>
        <v>High</v>
      </c>
      <c r="T6540" t="str">
        <f>CONCATENATE(Healthcare_Data_v1__4[[#This Row],[Medical Condition]],Healthcare_Data_v1__4[[#This Row],[Duration]])</f>
        <v>CancerHigh</v>
      </c>
      <c r="U6540">
        <f>MONTH(Healthcare_Data_v1__4[[#This Row],[Date of Admission]])</f>
        <v>12</v>
      </c>
      <c r="V6540">
        <f>YEAR(Healthcare_Data_v1__4[[#This Row],[Date of Admission]])</f>
        <v>2022</v>
      </c>
      <c r="W6540">
        <f>DAY(Healthcare_Data_v1__4[[#This Row],[Date of Admission]])</f>
        <v>29</v>
      </c>
    </row>
    <row r="6541" spans="1:23" x14ac:dyDescent="0.3">
      <c r="A6541" t="s">
        <v>23701</v>
      </c>
      <c r="B6541">
        <v>52</v>
      </c>
      <c r="C6541" t="s">
        <v>8</v>
      </c>
      <c r="D6541" t="s">
        <v>16</v>
      </c>
      <c r="E6541" t="s">
        <v>26</v>
      </c>
      <c r="F6541" t="s">
        <v>11</v>
      </c>
      <c r="G6541" s="1">
        <v>43943</v>
      </c>
      <c r="H6541" t="s">
        <v>12263</v>
      </c>
      <c r="I6541" t="s">
        <v>12264</v>
      </c>
      <c r="J6541">
        <v>14518.742319999999</v>
      </c>
      <c r="K6541" t="s">
        <v>66</v>
      </c>
      <c r="L6541">
        <v>55255</v>
      </c>
      <c r="M6541">
        <v>458</v>
      </c>
      <c r="N6541" t="s">
        <v>42</v>
      </c>
      <c r="O6541" s="1">
        <v>43955</v>
      </c>
      <c r="P6541" t="s">
        <v>85</v>
      </c>
      <c r="Q6541" t="s">
        <v>44</v>
      </c>
      <c r="R6541">
        <f>Healthcare_Data_v1__4[[#This Row],[Discharge Date]]-Healthcare_Data_v1__4[[#This Row],[Date of Admission]]</f>
        <v>12</v>
      </c>
      <c r="S6541" t="str" cm="1">
        <f t="array" ref="S6541">_xlfn.IFS( Healthcare_Data_v1__4[[#This Row],[Days of Stay]]&lt;10,"Low",Healthcare_Data_v1__4[[#This Row],[Days of Stay]]&lt;20,"Med",Healthcare_Data_v1__4[[#This Row],[Days of Stay]]&lt;=30,"High")</f>
        <v>Med</v>
      </c>
      <c r="T6541" t="str">
        <f>CONCATENATE(Healthcare_Data_v1__4[[#This Row],[Medical Condition]],Healthcare_Data_v1__4[[#This Row],[Duration]])</f>
        <v>CancerMed</v>
      </c>
      <c r="U6541">
        <f>MONTH(Healthcare_Data_v1__4[[#This Row],[Date of Admission]])</f>
        <v>4</v>
      </c>
      <c r="V6541">
        <f>YEAR(Healthcare_Data_v1__4[[#This Row],[Date of Admission]])</f>
        <v>2020</v>
      </c>
      <c r="W6541">
        <f>DAY(Healthcare_Data_v1__4[[#This Row],[Date of Admission]])</f>
        <v>22</v>
      </c>
    </row>
    <row r="6542" spans="1:23" x14ac:dyDescent="0.3">
      <c r="A6542" t="s">
        <v>23702</v>
      </c>
      <c r="B6542">
        <v>22</v>
      </c>
      <c r="C6542" t="s">
        <v>12</v>
      </c>
      <c r="D6542" t="s">
        <v>15</v>
      </c>
      <c r="E6542" t="s">
        <v>23</v>
      </c>
      <c r="F6542" t="s">
        <v>11</v>
      </c>
      <c r="G6542" s="1">
        <v>44615</v>
      </c>
      <c r="H6542" t="s">
        <v>12265</v>
      </c>
      <c r="I6542" t="s">
        <v>12266</v>
      </c>
      <c r="J6542">
        <v>14515.966780000001</v>
      </c>
      <c r="K6542" t="s">
        <v>63</v>
      </c>
      <c r="L6542">
        <v>40422</v>
      </c>
      <c r="M6542">
        <v>237</v>
      </c>
      <c r="N6542" t="s">
        <v>42</v>
      </c>
      <c r="O6542" s="1">
        <v>44633</v>
      </c>
      <c r="P6542" t="s">
        <v>43</v>
      </c>
      <c r="Q6542" t="s">
        <v>44</v>
      </c>
      <c r="R6542">
        <f>Healthcare_Data_v1__4[[#This Row],[Discharge Date]]-Healthcare_Data_v1__4[[#This Row],[Date of Admission]]</f>
        <v>18</v>
      </c>
      <c r="S6542" t="str" cm="1">
        <f t="array" ref="S6542">_xlfn.IFS( Healthcare_Data_v1__4[[#This Row],[Days of Stay]]&lt;10,"Low",Healthcare_Data_v1__4[[#This Row],[Days of Stay]]&lt;20,"Med",Healthcare_Data_v1__4[[#This Row],[Days of Stay]]&lt;=30,"High")</f>
        <v>Med</v>
      </c>
      <c r="T6542" t="str">
        <f>CONCATENATE(Healthcare_Data_v1__4[[#This Row],[Medical Condition]],Healthcare_Data_v1__4[[#This Row],[Duration]])</f>
        <v>CancerMed</v>
      </c>
      <c r="U6542">
        <f>MONTH(Healthcare_Data_v1__4[[#This Row],[Date of Admission]])</f>
        <v>2</v>
      </c>
      <c r="V6542">
        <f>YEAR(Healthcare_Data_v1__4[[#This Row],[Date of Admission]])</f>
        <v>2022</v>
      </c>
      <c r="W6542">
        <f>DAY(Healthcare_Data_v1__4[[#This Row],[Date of Admission]])</f>
        <v>23</v>
      </c>
    </row>
    <row r="6543" spans="1:23" x14ac:dyDescent="0.3">
      <c r="A6543" t="s">
        <v>23703</v>
      </c>
      <c r="B6543">
        <v>56</v>
      </c>
      <c r="C6543" t="s">
        <v>3</v>
      </c>
      <c r="D6543" t="s">
        <v>16</v>
      </c>
      <c r="E6543" t="s">
        <v>19</v>
      </c>
      <c r="F6543" t="s">
        <v>9</v>
      </c>
      <c r="G6543" s="1">
        <v>44380</v>
      </c>
      <c r="H6543" t="s">
        <v>12267</v>
      </c>
      <c r="I6543" t="s">
        <v>12268</v>
      </c>
      <c r="J6543">
        <v>14515.757390000001</v>
      </c>
      <c r="K6543" t="s">
        <v>47</v>
      </c>
      <c r="L6543">
        <v>36919</v>
      </c>
      <c r="M6543">
        <v>242</v>
      </c>
      <c r="N6543" t="s">
        <v>42</v>
      </c>
      <c r="O6543" s="1">
        <v>44393</v>
      </c>
      <c r="P6543" t="s">
        <v>60</v>
      </c>
      <c r="Q6543" t="s">
        <v>50</v>
      </c>
      <c r="R6543">
        <f>Healthcare_Data_v1__4[[#This Row],[Discharge Date]]-Healthcare_Data_v1__4[[#This Row],[Date of Admission]]</f>
        <v>13</v>
      </c>
      <c r="S6543" t="str" cm="1">
        <f t="array" ref="S6543">_xlfn.IFS( Healthcare_Data_v1__4[[#This Row],[Days of Stay]]&lt;10,"Low",Healthcare_Data_v1__4[[#This Row],[Days of Stay]]&lt;20,"Med",Healthcare_Data_v1__4[[#This Row],[Days of Stay]]&lt;=30,"High")</f>
        <v>Med</v>
      </c>
      <c r="T6543" t="str">
        <f>CONCATENATE(Healthcare_Data_v1__4[[#This Row],[Medical Condition]],Healthcare_Data_v1__4[[#This Row],[Duration]])</f>
        <v>ArthritisMed</v>
      </c>
      <c r="U6543">
        <f>MONTH(Healthcare_Data_v1__4[[#This Row],[Date of Admission]])</f>
        <v>7</v>
      </c>
      <c r="V6543">
        <f>YEAR(Healthcare_Data_v1__4[[#This Row],[Date of Admission]])</f>
        <v>2021</v>
      </c>
      <c r="W6543">
        <f>DAY(Healthcare_Data_v1__4[[#This Row],[Date of Admission]])</f>
        <v>3</v>
      </c>
    </row>
    <row r="6544" spans="1:23" x14ac:dyDescent="0.3">
      <c r="A6544" t="s">
        <v>23704</v>
      </c>
      <c r="B6544">
        <v>26</v>
      </c>
      <c r="C6544" t="s">
        <v>5</v>
      </c>
      <c r="D6544" t="s">
        <v>16</v>
      </c>
      <c r="E6544" t="s">
        <v>25</v>
      </c>
      <c r="F6544" t="s">
        <v>4</v>
      </c>
      <c r="G6544" s="1">
        <v>43692</v>
      </c>
      <c r="H6544" t="s">
        <v>12269</v>
      </c>
      <c r="I6544" t="s">
        <v>12270</v>
      </c>
      <c r="J6544">
        <v>14509.7186</v>
      </c>
      <c r="K6544" t="s">
        <v>69</v>
      </c>
      <c r="L6544">
        <v>41912</v>
      </c>
      <c r="M6544">
        <v>316</v>
      </c>
      <c r="N6544" t="s">
        <v>48</v>
      </c>
      <c r="O6544" s="1">
        <v>43718</v>
      </c>
      <c r="P6544" t="s">
        <v>49</v>
      </c>
      <c r="Q6544" t="s">
        <v>50</v>
      </c>
      <c r="R6544">
        <f>Healthcare_Data_v1__4[[#This Row],[Discharge Date]]-Healthcare_Data_v1__4[[#This Row],[Date of Admission]]</f>
        <v>26</v>
      </c>
      <c r="S6544" t="str" cm="1">
        <f t="array" ref="S6544">_xlfn.IFS( Healthcare_Data_v1__4[[#This Row],[Days of Stay]]&lt;10,"Low",Healthcare_Data_v1__4[[#This Row],[Days of Stay]]&lt;20,"Med",Healthcare_Data_v1__4[[#This Row],[Days of Stay]]&lt;=30,"High")</f>
        <v>High</v>
      </c>
      <c r="T6544" t="str">
        <f>CONCATENATE(Healthcare_Data_v1__4[[#This Row],[Medical Condition]],Healthcare_Data_v1__4[[#This Row],[Duration]])</f>
        <v>DiabetesHigh</v>
      </c>
      <c r="U6544">
        <f>MONTH(Healthcare_Data_v1__4[[#This Row],[Date of Admission]])</f>
        <v>8</v>
      </c>
      <c r="V6544">
        <f>YEAR(Healthcare_Data_v1__4[[#This Row],[Date of Admission]])</f>
        <v>2019</v>
      </c>
      <c r="W6544">
        <f>DAY(Healthcare_Data_v1__4[[#This Row],[Date of Admission]])</f>
        <v>15</v>
      </c>
    </row>
    <row r="6545" spans="1:23" x14ac:dyDescent="0.3">
      <c r="A6545" t="s">
        <v>23705</v>
      </c>
      <c r="B6545">
        <v>77</v>
      </c>
      <c r="C6545" t="s">
        <v>3</v>
      </c>
      <c r="D6545" t="s">
        <v>16</v>
      </c>
      <c r="E6545" t="s">
        <v>22</v>
      </c>
      <c r="F6545" t="s">
        <v>11</v>
      </c>
      <c r="G6545" s="1">
        <v>44735</v>
      </c>
      <c r="H6545" t="s">
        <v>12271</v>
      </c>
      <c r="I6545" t="s">
        <v>12272</v>
      </c>
      <c r="J6545">
        <v>14503.112150000001</v>
      </c>
      <c r="K6545" t="s">
        <v>66</v>
      </c>
      <c r="L6545">
        <v>37679</v>
      </c>
      <c r="M6545">
        <v>111</v>
      </c>
      <c r="N6545" t="s">
        <v>42</v>
      </c>
      <c r="O6545" s="1">
        <v>44737</v>
      </c>
      <c r="P6545" t="s">
        <v>49</v>
      </c>
      <c r="Q6545" t="s">
        <v>50</v>
      </c>
      <c r="R6545">
        <f>Healthcare_Data_v1__4[[#This Row],[Discharge Date]]-Healthcare_Data_v1__4[[#This Row],[Date of Admission]]</f>
        <v>2</v>
      </c>
      <c r="S6545" t="str" cm="1">
        <f t="array" ref="S6545">_xlfn.IFS( Healthcare_Data_v1__4[[#This Row],[Days of Stay]]&lt;10,"Low",Healthcare_Data_v1__4[[#This Row],[Days of Stay]]&lt;20,"Med",Healthcare_Data_v1__4[[#This Row],[Days of Stay]]&lt;=30,"High")</f>
        <v>Low</v>
      </c>
      <c r="T6545" t="str">
        <f>CONCATENATE(Healthcare_Data_v1__4[[#This Row],[Medical Condition]],Healthcare_Data_v1__4[[#This Row],[Duration]])</f>
        <v>CancerLow</v>
      </c>
      <c r="U6545">
        <f>MONTH(Healthcare_Data_v1__4[[#This Row],[Date of Admission]])</f>
        <v>6</v>
      </c>
      <c r="V6545">
        <f>YEAR(Healthcare_Data_v1__4[[#This Row],[Date of Admission]])</f>
        <v>2022</v>
      </c>
      <c r="W6545">
        <f>DAY(Healthcare_Data_v1__4[[#This Row],[Date of Admission]])</f>
        <v>23</v>
      </c>
    </row>
    <row r="6546" spans="1:23" x14ac:dyDescent="0.3">
      <c r="A6546" t="s">
        <v>23706</v>
      </c>
      <c r="B6546">
        <v>21</v>
      </c>
      <c r="C6546" t="s">
        <v>12</v>
      </c>
      <c r="D6546" t="s">
        <v>15</v>
      </c>
      <c r="E6546" t="s">
        <v>21</v>
      </c>
      <c r="F6546" t="s">
        <v>6</v>
      </c>
      <c r="G6546" s="1">
        <v>44209</v>
      </c>
      <c r="H6546" t="s">
        <v>12273</v>
      </c>
      <c r="I6546" t="s">
        <v>2286</v>
      </c>
      <c r="J6546">
        <v>14496.249309999999</v>
      </c>
      <c r="K6546" t="s">
        <v>63</v>
      </c>
      <c r="L6546">
        <v>40562</v>
      </c>
      <c r="M6546">
        <v>265</v>
      </c>
      <c r="N6546" t="s">
        <v>55</v>
      </c>
      <c r="O6546" s="1">
        <v>44232</v>
      </c>
      <c r="P6546" t="s">
        <v>49</v>
      </c>
      <c r="Q6546" t="s">
        <v>44</v>
      </c>
      <c r="R6546">
        <f>Healthcare_Data_v1__4[[#This Row],[Discharge Date]]-Healthcare_Data_v1__4[[#This Row],[Date of Admission]]</f>
        <v>23</v>
      </c>
      <c r="S6546" t="str" cm="1">
        <f t="array" ref="S6546">_xlfn.IFS( Healthcare_Data_v1__4[[#This Row],[Days of Stay]]&lt;10,"Low",Healthcare_Data_v1__4[[#This Row],[Days of Stay]]&lt;20,"Med",Healthcare_Data_v1__4[[#This Row],[Days of Stay]]&lt;=30,"High")</f>
        <v>High</v>
      </c>
      <c r="T6546" t="str">
        <f>CONCATENATE(Healthcare_Data_v1__4[[#This Row],[Medical Condition]],Healthcare_Data_v1__4[[#This Row],[Duration]])</f>
        <v>AsthmaHigh</v>
      </c>
      <c r="U6546">
        <f>MONTH(Healthcare_Data_v1__4[[#This Row],[Date of Admission]])</f>
        <v>1</v>
      </c>
      <c r="V6546">
        <f>YEAR(Healthcare_Data_v1__4[[#This Row],[Date of Admission]])</f>
        <v>2021</v>
      </c>
      <c r="W6546">
        <f>DAY(Healthcare_Data_v1__4[[#This Row],[Date of Admission]])</f>
        <v>13</v>
      </c>
    </row>
    <row r="6547" spans="1:23" x14ac:dyDescent="0.3">
      <c r="A6547" t="s">
        <v>23707</v>
      </c>
      <c r="B6547">
        <v>33</v>
      </c>
      <c r="C6547" t="s">
        <v>5</v>
      </c>
      <c r="D6547" t="s">
        <v>15</v>
      </c>
      <c r="E6547" t="s">
        <v>20</v>
      </c>
      <c r="F6547" t="s">
        <v>7</v>
      </c>
      <c r="G6547" s="1">
        <v>43741</v>
      </c>
      <c r="H6547" t="s">
        <v>12274</v>
      </c>
      <c r="I6547" t="s">
        <v>12275</v>
      </c>
      <c r="J6547">
        <v>14492.173989999999</v>
      </c>
      <c r="K6547" t="s">
        <v>69</v>
      </c>
      <c r="L6547">
        <v>14153</v>
      </c>
      <c r="M6547">
        <v>423</v>
      </c>
      <c r="N6547" t="s">
        <v>42</v>
      </c>
      <c r="O6547" s="1">
        <v>43760</v>
      </c>
      <c r="P6547" t="s">
        <v>85</v>
      </c>
      <c r="Q6547" t="s">
        <v>57</v>
      </c>
      <c r="R6547">
        <f>Healthcare_Data_v1__4[[#This Row],[Discharge Date]]-Healthcare_Data_v1__4[[#This Row],[Date of Admission]]</f>
        <v>19</v>
      </c>
      <c r="S6547" t="str" cm="1">
        <f t="array" ref="S6547">_xlfn.IFS( Healthcare_Data_v1__4[[#This Row],[Days of Stay]]&lt;10,"Low",Healthcare_Data_v1__4[[#This Row],[Days of Stay]]&lt;20,"Med",Healthcare_Data_v1__4[[#This Row],[Days of Stay]]&lt;=30,"High")</f>
        <v>Med</v>
      </c>
      <c r="T6547" t="str">
        <f>CONCATENATE(Healthcare_Data_v1__4[[#This Row],[Medical Condition]],Healthcare_Data_v1__4[[#This Row],[Duration]])</f>
        <v>ObesityMed</v>
      </c>
      <c r="U6547">
        <f>MONTH(Healthcare_Data_v1__4[[#This Row],[Date of Admission]])</f>
        <v>10</v>
      </c>
      <c r="V6547">
        <f>YEAR(Healthcare_Data_v1__4[[#This Row],[Date of Admission]])</f>
        <v>2019</v>
      </c>
      <c r="W6547">
        <f>DAY(Healthcare_Data_v1__4[[#This Row],[Date of Admission]])</f>
        <v>3</v>
      </c>
    </row>
    <row r="6548" spans="1:23" x14ac:dyDescent="0.3">
      <c r="A6548" t="s">
        <v>23708</v>
      </c>
      <c r="B6548">
        <v>61</v>
      </c>
      <c r="C6548" t="s">
        <v>3</v>
      </c>
      <c r="D6548" t="s">
        <v>16</v>
      </c>
      <c r="E6548" t="s">
        <v>25</v>
      </c>
      <c r="F6548" t="s">
        <v>10</v>
      </c>
      <c r="G6548" s="1">
        <v>44252</v>
      </c>
      <c r="H6548" t="s">
        <v>12276</v>
      </c>
      <c r="I6548" t="s">
        <v>12277</v>
      </c>
      <c r="J6548">
        <v>14481.32373</v>
      </c>
      <c r="K6548" t="s">
        <v>66</v>
      </c>
      <c r="L6548">
        <v>12133</v>
      </c>
      <c r="M6548">
        <v>312</v>
      </c>
      <c r="N6548" t="s">
        <v>55</v>
      </c>
      <c r="O6548" s="1">
        <v>44276</v>
      </c>
      <c r="P6548" t="s">
        <v>85</v>
      </c>
      <c r="Q6548" t="s">
        <v>50</v>
      </c>
      <c r="R6548">
        <f>Healthcare_Data_v1__4[[#This Row],[Discharge Date]]-Healthcare_Data_v1__4[[#This Row],[Date of Admission]]</f>
        <v>24</v>
      </c>
      <c r="S6548" t="str" cm="1">
        <f t="array" ref="S6548">_xlfn.IFS( Healthcare_Data_v1__4[[#This Row],[Days of Stay]]&lt;10,"Low",Healthcare_Data_v1__4[[#This Row],[Days of Stay]]&lt;20,"Med",Healthcare_Data_v1__4[[#This Row],[Days of Stay]]&lt;=30,"High")</f>
        <v>High</v>
      </c>
      <c r="T6548" t="str">
        <f>CONCATENATE(Healthcare_Data_v1__4[[#This Row],[Medical Condition]],Healthcare_Data_v1__4[[#This Row],[Duration]])</f>
        <v>HypertensionHigh</v>
      </c>
      <c r="U6548">
        <f>MONTH(Healthcare_Data_v1__4[[#This Row],[Date of Admission]])</f>
        <v>2</v>
      </c>
      <c r="V6548">
        <f>YEAR(Healthcare_Data_v1__4[[#This Row],[Date of Admission]])</f>
        <v>2021</v>
      </c>
      <c r="W6548">
        <f>DAY(Healthcare_Data_v1__4[[#This Row],[Date of Admission]])</f>
        <v>25</v>
      </c>
    </row>
    <row r="6549" spans="1:23" x14ac:dyDescent="0.3">
      <c r="A6549" t="s">
        <v>21704</v>
      </c>
      <c r="B6549">
        <v>26</v>
      </c>
      <c r="C6549" t="s">
        <v>5</v>
      </c>
      <c r="D6549" t="s">
        <v>16</v>
      </c>
      <c r="E6549" t="s">
        <v>24</v>
      </c>
      <c r="F6549" t="s">
        <v>10</v>
      </c>
      <c r="G6549" s="1">
        <v>43782</v>
      </c>
      <c r="H6549" t="s">
        <v>12278</v>
      </c>
      <c r="I6549" t="s">
        <v>12279</v>
      </c>
      <c r="J6549">
        <v>14477.163759999999</v>
      </c>
      <c r="K6549" t="s">
        <v>69</v>
      </c>
      <c r="L6549">
        <v>6049</v>
      </c>
      <c r="M6549">
        <v>208</v>
      </c>
      <c r="N6549" t="s">
        <v>48</v>
      </c>
      <c r="O6549" s="1">
        <v>43794</v>
      </c>
      <c r="P6549" t="s">
        <v>85</v>
      </c>
      <c r="Q6549" t="s">
        <v>50</v>
      </c>
      <c r="R6549">
        <f>Healthcare_Data_v1__4[[#This Row],[Discharge Date]]-Healthcare_Data_v1__4[[#This Row],[Date of Admission]]</f>
        <v>12</v>
      </c>
      <c r="S6549" t="str" cm="1">
        <f t="array" ref="S6549">_xlfn.IFS( Healthcare_Data_v1__4[[#This Row],[Days of Stay]]&lt;10,"Low",Healthcare_Data_v1__4[[#This Row],[Days of Stay]]&lt;20,"Med",Healthcare_Data_v1__4[[#This Row],[Days of Stay]]&lt;=30,"High")</f>
        <v>Med</v>
      </c>
      <c r="T6549" t="str">
        <f>CONCATENATE(Healthcare_Data_v1__4[[#This Row],[Medical Condition]],Healthcare_Data_v1__4[[#This Row],[Duration]])</f>
        <v>HypertensionMed</v>
      </c>
      <c r="U6549">
        <f>MONTH(Healthcare_Data_v1__4[[#This Row],[Date of Admission]])</f>
        <v>11</v>
      </c>
      <c r="V6549">
        <f>YEAR(Healthcare_Data_v1__4[[#This Row],[Date of Admission]])</f>
        <v>2019</v>
      </c>
      <c r="W6549">
        <f>DAY(Healthcare_Data_v1__4[[#This Row],[Date of Admission]])</f>
        <v>13</v>
      </c>
    </row>
    <row r="6550" spans="1:23" x14ac:dyDescent="0.3">
      <c r="A6550" t="s">
        <v>23709</v>
      </c>
      <c r="B6550">
        <v>31</v>
      </c>
      <c r="C6550" t="s">
        <v>5</v>
      </c>
      <c r="D6550" t="s">
        <v>16</v>
      </c>
      <c r="E6550" t="s">
        <v>22</v>
      </c>
      <c r="F6550" t="s">
        <v>9</v>
      </c>
      <c r="G6550" s="1">
        <v>44713</v>
      </c>
      <c r="H6550" t="s">
        <v>12280</v>
      </c>
      <c r="I6550" t="s">
        <v>9156</v>
      </c>
      <c r="J6550">
        <v>14474.50265</v>
      </c>
      <c r="K6550" t="s">
        <v>69</v>
      </c>
      <c r="L6550">
        <v>9567</v>
      </c>
      <c r="M6550">
        <v>161</v>
      </c>
      <c r="N6550" t="s">
        <v>42</v>
      </c>
      <c r="O6550" s="1">
        <v>44731</v>
      </c>
      <c r="P6550" t="s">
        <v>56</v>
      </c>
      <c r="Q6550" t="s">
        <v>50</v>
      </c>
      <c r="R6550">
        <f>Healthcare_Data_v1__4[[#This Row],[Discharge Date]]-Healthcare_Data_v1__4[[#This Row],[Date of Admission]]</f>
        <v>18</v>
      </c>
      <c r="S6550" t="str" cm="1">
        <f t="array" ref="S6550">_xlfn.IFS( Healthcare_Data_v1__4[[#This Row],[Days of Stay]]&lt;10,"Low",Healthcare_Data_v1__4[[#This Row],[Days of Stay]]&lt;20,"Med",Healthcare_Data_v1__4[[#This Row],[Days of Stay]]&lt;=30,"High")</f>
        <v>Med</v>
      </c>
      <c r="T6550" t="str">
        <f>CONCATENATE(Healthcare_Data_v1__4[[#This Row],[Medical Condition]],Healthcare_Data_v1__4[[#This Row],[Duration]])</f>
        <v>ArthritisMed</v>
      </c>
      <c r="U6550">
        <f>MONTH(Healthcare_Data_v1__4[[#This Row],[Date of Admission]])</f>
        <v>6</v>
      </c>
      <c r="V6550">
        <f>YEAR(Healthcare_Data_v1__4[[#This Row],[Date of Admission]])</f>
        <v>2022</v>
      </c>
      <c r="W6550">
        <f>DAY(Healthcare_Data_v1__4[[#This Row],[Date of Admission]])</f>
        <v>1</v>
      </c>
    </row>
    <row r="6551" spans="1:23" x14ac:dyDescent="0.3">
      <c r="A6551" t="s">
        <v>23710</v>
      </c>
      <c r="B6551">
        <v>58</v>
      </c>
      <c r="C6551" t="s">
        <v>3</v>
      </c>
      <c r="D6551" t="s">
        <v>15</v>
      </c>
      <c r="E6551" t="s">
        <v>21</v>
      </c>
      <c r="F6551" t="s">
        <v>7</v>
      </c>
      <c r="G6551" s="1">
        <v>44805</v>
      </c>
      <c r="H6551" t="s">
        <v>8482</v>
      </c>
      <c r="I6551" t="s">
        <v>12281</v>
      </c>
      <c r="J6551">
        <v>14471.92944</v>
      </c>
      <c r="K6551" t="s">
        <v>47</v>
      </c>
      <c r="L6551">
        <v>13084</v>
      </c>
      <c r="M6551">
        <v>307</v>
      </c>
      <c r="N6551" t="s">
        <v>42</v>
      </c>
      <c r="O6551" s="1">
        <v>44819</v>
      </c>
      <c r="P6551" t="s">
        <v>49</v>
      </c>
      <c r="Q6551" t="s">
        <v>57</v>
      </c>
      <c r="R6551">
        <f>Healthcare_Data_v1__4[[#This Row],[Discharge Date]]-Healthcare_Data_v1__4[[#This Row],[Date of Admission]]</f>
        <v>14</v>
      </c>
      <c r="S6551" t="str" cm="1">
        <f t="array" ref="S6551">_xlfn.IFS( Healthcare_Data_v1__4[[#This Row],[Days of Stay]]&lt;10,"Low",Healthcare_Data_v1__4[[#This Row],[Days of Stay]]&lt;20,"Med",Healthcare_Data_v1__4[[#This Row],[Days of Stay]]&lt;=30,"High")</f>
        <v>Med</v>
      </c>
      <c r="T6551" t="str">
        <f>CONCATENATE(Healthcare_Data_v1__4[[#This Row],[Medical Condition]],Healthcare_Data_v1__4[[#This Row],[Duration]])</f>
        <v>ObesityMed</v>
      </c>
      <c r="U6551">
        <f>MONTH(Healthcare_Data_v1__4[[#This Row],[Date of Admission]])</f>
        <v>9</v>
      </c>
      <c r="V6551">
        <f>YEAR(Healthcare_Data_v1__4[[#This Row],[Date of Admission]])</f>
        <v>2022</v>
      </c>
      <c r="W6551">
        <f>DAY(Healthcare_Data_v1__4[[#This Row],[Date of Admission]])</f>
        <v>1</v>
      </c>
    </row>
    <row r="6552" spans="1:23" x14ac:dyDescent="0.3">
      <c r="A6552" t="s">
        <v>23711</v>
      </c>
      <c r="B6552">
        <v>65</v>
      </c>
      <c r="C6552" t="s">
        <v>3</v>
      </c>
      <c r="D6552" t="s">
        <v>16</v>
      </c>
      <c r="E6552" t="s">
        <v>22</v>
      </c>
      <c r="F6552" t="s">
        <v>9</v>
      </c>
      <c r="G6552" s="1">
        <v>45088</v>
      </c>
      <c r="H6552" t="s">
        <v>12282</v>
      </c>
      <c r="I6552" t="s">
        <v>12283</v>
      </c>
      <c r="J6552">
        <v>14471.042390000001</v>
      </c>
      <c r="K6552" t="s">
        <v>69</v>
      </c>
      <c r="L6552">
        <v>6859</v>
      </c>
      <c r="M6552">
        <v>478</v>
      </c>
      <c r="N6552" t="s">
        <v>42</v>
      </c>
      <c r="O6552" s="1">
        <v>45106</v>
      </c>
      <c r="P6552" t="s">
        <v>49</v>
      </c>
      <c r="Q6552" t="s">
        <v>50</v>
      </c>
      <c r="R6552">
        <f>Healthcare_Data_v1__4[[#This Row],[Discharge Date]]-Healthcare_Data_v1__4[[#This Row],[Date of Admission]]</f>
        <v>18</v>
      </c>
      <c r="S6552" t="str" cm="1">
        <f t="array" ref="S6552">_xlfn.IFS( Healthcare_Data_v1__4[[#This Row],[Days of Stay]]&lt;10,"Low",Healthcare_Data_v1__4[[#This Row],[Days of Stay]]&lt;20,"Med",Healthcare_Data_v1__4[[#This Row],[Days of Stay]]&lt;=30,"High")</f>
        <v>Med</v>
      </c>
      <c r="T6552" t="str">
        <f>CONCATENATE(Healthcare_Data_v1__4[[#This Row],[Medical Condition]],Healthcare_Data_v1__4[[#This Row],[Duration]])</f>
        <v>ArthritisMed</v>
      </c>
      <c r="U6552">
        <f>MONTH(Healthcare_Data_v1__4[[#This Row],[Date of Admission]])</f>
        <v>6</v>
      </c>
      <c r="V6552">
        <f>YEAR(Healthcare_Data_v1__4[[#This Row],[Date of Admission]])</f>
        <v>2023</v>
      </c>
      <c r="W6552">
        <f>DAY(Healthcare_Data_v1__4[[#This Row],[Date of Admission]])</f>
        <v>11</v>
      </c>
    </row>
    <row r="6553" spans="1:23" x14ac:dyDescent="0.3">
      <c r="A6553" t="s">
        <v>23712</v>
      </c>
      <c r="B6553">
        <v>28</v>
      </c>
      <c r="C6553" t="s">
        <v>5</v>
      </c>
      <c r="D6553" t="s">
        <v>16</v>
      </c>
      <c r="E6553" t="s">
        <v>20</v>
      </c>
      <c r="F6553" t="s">
        <v>9</v>
      </c>
      <c r="G6553" s="1">
        <v>44142</v>
      </c>
      <c r="H6553" t="s">
        <v>12284</v>
      </c>
      <c r="I6553" t="s">
        <v>12285</v>
      </c>
      <c r="J6553">
        <v>14469.075349999999</v>
      </c>
      <c r="K6553" t="s">
        <v>63</v>
      </c>
      <c r="L6553">
        <v>4235</v>
      </c>
      <c r="M6553">
        <v>257</v>
      </c>
      <c r="N6553" t="s">
        <v>42</v>
      </c>
      <c r="O6553" s="1">
        <v>44152</v>
      </c>
      <c r="P6553" t="s">
        <v>49</v>
      </c>
      <c r="Q6553" t="s">
        <v>57</v>
      </c>
      <c r="R6553">
        <f>Healthcare_Data_v1__4[[#This Row],[Discharge Date]]-Healthcare_Data_v1__4[[#This Row],[Date of Admission]]</f>
        <v>10</v>
      </c>
      <c r="S6553" t="str" cm="1">
        <f t="array" ref="S6553">_xlfn.IFS( Healthcare_Data_v1__4[[#This Row],[Days of Stay]]&lt;10,"Low",Healthcare_Data_v1__4[[#This Row],[Days of Stay]]&lt;20,"Med",Healthcare_Data_v1__4[[#This Row],[Days of Stay]]&lt;=30,"High")</f>
        <v>Med</v>
      </c>
      <c r="T6553" t="str">
        <f>CONCATENATE(Healthcare_Data_v1__4[[#This Row],[Medical Condition]],Healthcare_Data_v1__4[[#This Row],[Duration]])</f>
        <v>ArthritisMed</v>
      </c>
      <c r="U6553">
        <f>MONTH(Healthcare_Data_v1__4[[#This Row],[Date of Admission]])</f>
        <v>11</v>
      </c>
      <c r="V6553">
        <f>YEAR(Healthcare_Data_v1__4[[#This Row],[Date of Admission]])</f>
        <v>2020</v>
      </c>
      <c r="W6553">
        <f>DAY(Healthcare_Data_v1__4[[#This Row],[Date of Admission]])</f>
        <v>7</v>
      </c>
    </row>
    <row r="6554" spans="1:23" x14ac:dyDescent="0.3">
      <c r="A6554" t="s">
        <v>23713</v>
      </c>
      <c r="B6554">
        <v>60</v>
      </c>
      <c r="C6554" t="s">
        <v>3</v>
      </c>
      <c r="D6554" t="s">
        <v>15</v>
      </c>
      <c r="E6554" t="s">
        <v>23</v>
      </c>
      <c r="F6554" t="s">
        <v>6</v>
      </c>
      <c r="G6554" s="1">
        <v>45214</v>
      </c>
      <c r="H6554" t="s">
        <v>12286</v>
      </c>
      <c r="I6554" t="s">
        <v>4823</v>
      </c>
      <c r="J6554">
        <v>14466.08894</v>
      </c>
      <c r="K6554" t="s">
        <v>47</v>
      </c>
      <c r="L6554">
        <v>36216</v>
      </c>
      <c r="M6554">
        <v>329</v>
      </c>
      <c r="N6554" t="s">
        <v>55</v>
      </c>
      <c r="O6554" s="1">
        <v>45218</v>
      </c>
      <c r="P6554" t="s">
        <v>60</v>
      </c>
      <c r="Q6554" t="s">
        <v>57</v>
      </c>
      <c r="R6554">
        <f>Healthcare_Data_v1__4[[#This Row],[Discharge Date]]-Healthcare_Data_v1__4[[#This Row],[Date of Admission]]</f>
        <v>4</v>
      </c>
      <c r="S6554" t="str" cm="1">
        <f t="array" ref="S6554">_xlfn.IFS( Healthcare_Data_v1__4[[#This Row],[Days of Stay]]&lt;10,"Low",Healthcare_Data_v1__4[[#This Row],[Days of Stay]]&lt;20,"Med",Healthcare_Data_v1__4[[#This Row],[Days of Stay]]&lt;=30,"High")</f>
        <v>Low</v>
      </c>
      <c r="T6554" t="str">
        <f>CONCATENATE(Healthcare_Data_v1__4[[#This Row],[Medical Condition]],Healthcare_Data_v1__4[[#This Row],[Duration]])</f>
        <v>AsthmaLow</v>
      </c>
      <c r="U6554">
        <f>MONTH(Healthcare_Data_v1__4[[#This Row],[Date of Admission]])</f>
        <v>10</v>
      </c>
      <c r="V6554">
        <f>YEAR(Healthcare_Data_v1__4[[#This Row],[Date of Admission]])</f>
        <v>2023</v>
      </c>
      <c r="W6554">
        <f>DAY(Healthcare_Data_v1__4[[#This Row],[Date of Admission]])</f>
        <v>15</v>
      </c>
    </row>
    <row r="6555" spans="1:23" x14ac:dyDescent="0.3">
      <c r="A6555" t="s">
        <v>23714</v>
      </c>
      <c r="B6555">
        <v>61</v>
      </c>
      <c r="C6555" t="s">
        <v>3</v>
      </c>
      <c r="D6555" t="s">
        <v>15</v>
      </c>
      <c r="E6555" t="s">
        <v>26</v>
      </c>
      <c r="F6555" t="s">
        <v>4</v>
      </c>
      <c r="G6555" s="1">
        <v>44528</v>
      </c>
      <c r="H6555" t="s">
        <v>12287</v>
      </c>
      <c r="I6555" t="s">
        <v>9793</v>
      </c>
      <c r="J6555">
        <v>14460.004440000001</v>
      </c>
      <c r="K6555" t="s">
        <v>63</v>
      </c>
      <c r="L6555">
        <v>34421</v>
      </c>
      <c r="M6555">
        <v>210</v>
      </c>
      <c r="N6555" t="s">
        <v>42</v>
      </c>
      <c r="O6555" s="1">
        <v>44544</v>
      </c>
      <c r="P6555" t="s">
        <v>43</v>
      </c>
      <c r="Q6555" t="s">
        <v>50</v>
      </c>
      <c r="R6555">
        <f>Healthcare_Data_v1__4[[#This Row],[Discharge Date]]-Healthcare_Data_v1__4[[#This Row],[Date of Admission]]</f>
        <v>16</v>
      </c>
      <c r="S6555" t="str" cm="1">
        <f t="array" ref="S6555">_xlfn.IFS( Healthcare_Data_v1__4[[#This Row],[Days of Stay]]&lt;10,"Low",Healthcare_Data_v1__4[[#This Row],[Days of Stay]]&lt;20,"Med",Healthcare_Data_v1__4[[#This Row],[Days of Stay]]&lt;=30,"High")</f>
        <v>Med</v>
      </c>
      <c r="T6555" t="str">
        <f>CONCATENATE(Healthcare_Data_v1__4[[#This Row],[Medical Condition]],Healthcare_Data_v1__4[[#This Row],[Duration]])</f>
        <v>DiabetesMed</v>
      </c>
      <c r="U6555">
        <f>MONTH(Healthcare_Data_v1__4[[#This Row],[Date of Admission]])</f>
        <v>11</v>
      </c>
      <c r="V6555">
        <f>YEAR(Healthcare_Data_v1__4[[#This Row],[Date of Admission]])</f>
        <v>2021</v>
      </c>
      <c r="W6555">
        <f>DAY(Healthcare_Data_v1__4[[#This Row],[Date of Admission]])</f>
        <v>28</v>
      </c>
    </row>
    <row r="6556" spans="1:23" x14ac:dyDescent="0.3">
      <c r="A6556" t="s">
        <v>23715</v>
      </c>
      <c r="B6556">
        <v>19</v>
      </c>
      <c r="C6556" t="s">
        <v>12</v>
      </c>
      <c r="D6556" t="s">
        <v>15</v>
      </c>
      <c r="E6556" t="s">
        <v>25</v>
      </c>
      <c r="F6556" t="s">
        <v>10</v>
      </c>
      <c r="G6556" s="1">
        <v>43700</v>
      </c>
      <c r="H6556" t="s">
        <v>12288</v>
      </c>
      <c r="I6556" t="s">
        <v>12289</v>
      </c>
      <c r="J6556">
        <v>14455.91086</v>
      </c>
      <c r="K6556" t="s">
        <v>69</v>
      </c>
      <c r="L6556">
        <v>12360</v>
      </c>
      <c r="M6556">
        <v>311</v>
      </c>
      <c r="N6556" t="s">
        <v>48</v>
      </c>
      <c r="O6556" s="1">
        <v>43707</v>
      </c>
      <c r="P6556" t="s">
        <v>43</v>
      </c>
      <c r="Q6556" t="s">
        <v>50</v>
      </c>
      <c r="R6556">
        <f>Healthcare_Data_v1__4[[#This Row],[Discharge Date]]-Healthcare_Data_v1__4[[#This Row],[Date of Admission]]</f>
        <v>7</v>
      </c>
      <c r="S6556" t="str" cm="1">
        <f t="array" ref="S6556">_xlfn.IFS( Healthcare_Data_v1__4[[#This Row],[Days of Stay]]&lt;10,"Low",Healthcare_Data_v1__4[[#This Row],[Days of Stay]]&lt;20,"Med",Healthcare_Data_v1__4[[#This Row],[Days of Stay]]&lt;=30,"High")</f>
        <v>Low</v>
      </c>
      <c r="T6556" t="str">
        <f>CONCATENATE(Healthcare_Data_v1__4[[#This Row],[Medical Condition]],Healthcare_Data_v1__4[[#This Row],[Duration]])</f>
        <v>HypertensionLow</v>
      </c>
      <c r="U6556">
        <f>MONTH(Healthcare_Data_v1__4[[#This Row],[Date of Admission]])</f>
        <v>8</v>
      </c>
      <c r="V6556">
        <f>YEAR(Healthcare_Data_v1__4[[#This Row],[Date of Admission]])</f>
        <v>2019</v>
      </c>
      <c r="W6556">
        <f>DAY(Healthcare_Data_v1__4[[#This Row],[Date of Admission]])</f>
        <v>23</v>
      </c>
    </row>
    <row r="6557" spans="1:23" x14ac:dyDescent="0.3">
      <c r="A6557" t="s">
        <v>23716</v>
      </c>
      <c r="B6557">
        <v>83</v>
      </c>
      <c r="C6557" t="s">
        <v>3</v>
      </c>
      <c r="D6557" t="s">
        <v>16</v>
      </c>
      <c r="E6557" t="s">
        <v>20</v>
      </c>
      <c r="F6557" t="s">
        <v>11</v>
      </c>
      <c r="G6557" s="1">
        <v>43630</v>
      </c>
      <c r="H6557" t="s">
        <v>12290</v>
      </c>
      <c r="I6557" t="s">
        <v>12291</v>
      </c>
      <c r="J6557">
        <v>14454.527099999999</v>
      </c>
      <c r="K6557" t="s">
        <v>47</v>
      </c>
      <c r="L6557">
        <v>22405</v>
      </c>
      <c r="M6557">
        <v>284</v>
      </c>
      <c r="N6557" t="s">
        <v>42</v>
      </c>
      <c r="O6557" s="1">
        <v>43633</v>
      </c>
      <c r="P6557" t="s">
        <v>85</v>
      </c>
      <c r="Q6557" t="s">
        <v>50</v>
      </c>
      <c r="R6557">
        <f>Healthcare_Data_v1__4[[#This Row],[Discharge Date]]-Healthcare_Data_v1__4[[#This Row],[Date of Admission]]</f>
        <v>3</v>
      </c>
      <c r="S6557" t="str" cm="1">
        <f t="array" ref="S6557">_xlfn.IFS( Healthcare_Data_v1__4[[#This Row],[Days of Stay]]&lt;10,"Low",Healthcare_Data_v1__4[[#This Row],[Days of Stay]]&lt;20,"Med",Healthcare_Data_v1__4[[#This Row],[Days of Stay]]&lt;=30,"High")</f>
        <v>Low</v>
      </c>
      <c r="T6557" t="str">
        <f>CONCATENATE(Healthcare_Data_v1__4[[#This Row],[Medical Condition]],Healthcare_Data_v1__4[[#This Row],[Duration]])</f>
        <v>CancerLow</v>
      </c>
      <c r="U6557">
        <f>MONTH(Healthcare_Data_v1__4[[#This Row],[Date of Admission]])</f>
        <v>6</v>
      </c>
      <c r="V6557">
        <f>YEAR(Healthcare_Data_v1__4[[#This Row],[Date of Admission]])</f>
        <v>2019</v>
      </c>
      <c r="W6557">
        <f>DAY(Healthcare_Data_v1__4[[#This Row],[Date of Admission]])</f>
        <v>14</v>
      </c>
    </row>
    <row r="6558" spans="1:23" x14ac:dyDescent="0.3">
      <c r="A6558" t="s">
        <v>23717</v>
      </c>
      <c r="B6558">
        <v>49</v>
      </c>
      <c r="C6558" t="s">
        <v>8</v>
      </c>
      <c r="D6558" t="s">
        <v>16</v>
      </c>
      <c r="E6558" t="s">
        <v>19</v>
      </c>
      <c r="F6558" t="s">
        <v>9</v>
      </c>
      <c r="G6558" s="1">
        <v>44222</v>
      </c>
      <c r="H6558" t="s">
        <v>12292</v>
      </c>
      <c r="I6558" t="s">
        <v>12293</v>
      </c>
      <c r="J6558">
        <v>14451.593419999999</v>
      </c>
      <c r="K6558" t="s">
        <v>47</v>
      </c>
      <c r="L6558">
        <v>31081</v>
      </c>
      <c r="M6558">
        <v>333</v>
      </c>
      <c r="N6558" t="s">
        <v>42</v>
      </c>
      <c r="O6558" s="1">
        <v>44226</v>
      </c>
      <c r="P6558" t="s">
        <v>85</v>
      </c>
      <c r="Q6558" t="s">
        <v>44</v>
      </c>
      <c r="R6558">
        <f>Healthcare_Data_v1__4[[#This Row],[Discharge Date]]-Healthcare_Data_v1__4[[#This Row],[Date of Admission]]</f>
        <v>4</v>
      </c>
      <c r="S6558" t="str" cm="1">
        <f t="array" ref="S6558">_xlfn.IFS( Healthcare_Data_v1__4[[#This Row],[Days of Stay]]&lt;10,"Low",Healthcare_Data_v1__4[[#This Row],[Days of Stay]]&lt;20,"Med",Healthcare_Data_v1__4[[#This Row],[Days of Stay]]&lt;=30,"High")</f>
        <v>Low</v>
      </c>
      <c r="T6558" t="str">
        <f>CONCATENATE(Healthcare_Data_v1__4[[#This Row],[Medical Condition]],Healthcare_Data_v1__4[[#This Row],[Duration]])</f>
        <v>ArthritisLow</v>
      </c>
      <c r="U6558">
        <f>MONTH(Healthcare_Data_v1__4[[#This Row],[Date of Admission]])</f>
        <v>1</v>
      </c>
      <c r="V6558">
        <f>YEAR(Healthcare_Data_v1__4[[#This Row],[Date of Admission]])</f>
        <v>2021</v>
      </c>
      <c r="W6558">
        <f>DAY(Healthcare_Data_v1__4[[#This Row],[Date of Admission]])</f>
        <v>26</v>
      </c>
    </row>
    <row r="6559" spans="1:23" x14ac:dyDescent="0.3">
      <c r="A6559" t="s">
        <v>23718</v>
      </c>
      <c r="B6559">
        <v>25</v>
      </c>
      <c r="C6559" t="s">
        <v>5</v>
      </c>
      <c r="D6559" t="s">
        <v>15</v>
      </c>
      <c r="E6559" t="s">
        <v>22</v>
      </c>
      <c r="F6559" t="s">
        <v>10</v>
      </c>
      <c r="G6559" s="1">
        <v>45217</v>
      </c>
      <c r="H6559" t="s">
        <v>12294</v>
      </c>
      <c r="I6559" t="s">
        <v>12295</v>
      </c>
      <c r="J6559">
        <v>14450.234759999999</v>
      </c>
      <c r="K6559" t="s">
        <v>66</v>
      </c>
      <c r="L6559">
        <v>19887</v>
      </c>
      <c r="M6559">
        <v>469</v>
      </c>
      <c r="N6559" t="s">
        <v>48</v>
      </c>
      <c r="O6559" s="1">
        <v>45223</v>
      </c>
      <c r="P6559" t="s">
        <v>43</v>
      </c>
      <c r="Q6559" t="s">
        <v>50</v>
      </c>
      <c r="R6559">
        <f>Healthcare_Data_v1__4[[#This Row],[Discharge Date]]-Healthcare_Data_v1__4[[#This Row],[Date of Admission]]</f>
        <v>6</v>
      </c>
      <c r="S6559" t="str" cm="1">
        <f t="array" ref="S6559">_xlfn.IFS( Healthcare_Data_v1__4[[#This Row],[Days of Stay]]&lt;10,"Low",Healthcare_Data_v1__4[[#This Row],[Days of Stay]]&lt;20,"Med",Healthcare_Data_v1__4[[#This Row],[Days of Stay]]&lt;=30,"High")</f>
        <v>Low</v>
      </c>
      <c r="T6559" t="str">
        <f>CONCATENATE(Healthcare_Data_v1__4[[#This Row],[Medical Condition]],Healthcare_Data_v1__4[[#This Row],[Duration]])</f>
        <v>HypertensionLow</v>
      </c>
      <c r="U6559">
        <f>MONTH(Healthcare_Data_v1__4[[#This Row],[Date of Admission]])</f>
        <v>10</v>
      </c>
      <c r="V6559">
        <f>YEAR(Healthcare_Data_v1__4[[#This Row],[Date of Admission]])</f>
        <v>2023</v>
      </c>
      <c r="W6559">
        <f>DAY(Healthcare_Data_v1__4[[#This Row],[Date of Admission]])</f>
        <v>18</v>
      </c>
    </row>
    <row r="6560" spans="1:23" x14ac:dyDescent="0.3">
      <c r="A6560" t="s">
        <v>23719</v>
      </c>
      <c r="B6560">
        <v>51</v>
      </c>
      <c r="C6560" t="s">
        <v>8</v>
      </c>
      <c r="D6560" t="s">
        <v>15</v>
      </c>
      <c r="E6560" t="s">
        <v>19</v>
      </c>
      <c r="F6560" t="s">
        <v>11</v>
      </c>
      <c r="G6560" s="1">
        <v>44902</v>
      </c>
      <c r="H6560" t="s">
        <v>12296</v>
      </c>
      <c r="I6560" t="s">
        <v>12297</v>
      </c>
      <c r="J6560">
        <v>14449.681200000001</v>
      </c>
      <c r="K6560" t="s">
        <v>41</v>
      </c>
      <c r="L6560">
        <v>66334</v>
      </c>
      <c r="M6560">
        <v>450</v>
      </c>
      <c r="N6560" t="s">
        <v>42</v>
      </c>
      <c r="O6560" s="1">
        <v>44904</v>
      </c>
      <c r="P6560" t="s">
        <v>49</v>
      </c>
      <c r="Q6560" t="s">
        <v>44</v>
      </c>
      <c r="R6560">
        <f>Healthcare_Data_v1__4[[#This Row],[Discharge Date]]-Healthcare_Data_v1__4[[#This Row],[Date of Admission]]</f>
        <v>2</v>
      </c>
      <c r="S6560" t="str" cm="1">
        <f t="array" ref="S6560">_xlfn.IFS( Healthcare_Data_v1__4[[#This Row],[Days of Stay]]&lt;10,"Low",Healthcare_Data_v1__4[[#This Row],[Days of Stay]]&lt;20,"Med",Healthcare_Data_v1__4[[#This Row],[Days of Stay]]&lt;=30,"High")</f>
        <v>Low</v>
      </c>
      <c r="T6560" t="str">
        <f>CONCATENATE(Healthcare_Data_v1__4[[#This Row],[Medical Condition]],Healthcare_Data_v1__4[[#This Row],[Duration]])</f>
        <v>CancerLow</v>
      </c>
      <c r="U6560">
        <f>MONTH(Healthcare_Data_v1__4[[#This Row],[Date of Admission]])</f>
        <v>12</v>
      </c>
      <c r="V6560">
        <f>YEAR(Healthcare_Data_v1__4[[#This Row],[Date of Admission]])</f>
        <v>2022</v>
      </c>
      <c r="W6560">
        <f>DAY(Healthcare_Data_v1__4[[#This Row],[Date of Admission]])</f>
        <v>7</v>
      </c>
    </row>
    <row r="6561" spans="1:23" x14ac:dyDescent="0.3">
      <c r="A6561" t="s">
        <v>23720</v>
      </c>
      <c r="B6561">
        <v>20</v>
      </c>
      <c r="C6561" t="s">
        <v>12</v>
      </c>
      <c r="D6561" t="s">
        <v>15</v>
      </c>
      <c r="E6561" t="s">
        <v>23</v>
      </c>
      <c r="F6561" t="s">
        <v>6</v>
      </c>
      <c r="G6561" s="1">
        <v>44130</v>
      </c>
      <c r="H6561" t="s">
        <v>12298</v>
      </c>
      <c r="I6561" t="s">
        <v>3496</v>
      </c>
      <c r="J6561">
        <v>14438.83425</v>
      </c>
      <c r="K6561" t="s">
        <v>63</v>
      </c>
      <c r="L6561">
        <v>32643</v>
      </c>
      <c r="M6561">
        <v>126</v>
      </c>
      <c r="N6561" t="s">
        <v>55</v>
      </c>
      <c r="O6561" s="1">
        <v>44156</v>
      </c>
      <c r="P6561" t="s">
        <v>85</v>
      </c>
      <c r="Q6561" t="s">
        <v>50</v>
      </c>
      <c r="R6561">
        <f>Healthcare_Data_v1__4[[#This Row],[Discharge Date]]-Healthcare_Data_v1__4[[#This Row],[Date of Admission]]</f>
        <v>26</v>
      </c>
      <c r="S6561" t="str" cm="1">
        <f t="array" ref="S6561">_xlfn.IFS( Healthcare_Data_v1__4[[#This Row],[Days of Stay]]&lt;10,"Low",Healthcare_Data_v1__4[[#This Row],[Days of Stay]]&lt;20,"Med",Healthcare_Data_v1__4[[#This Row],[Days of Stay]]&lt;=30,"High")</f>
        <v>High</v>
      </c>
      <c r="T6561" t="str">
        <f>CONCATENATE(Healthcare_Data_v1__4[[#This Row],[Medical Condition]],Healthcare_Data_v1__4[[#This Row],[Duration]])</f>
        <v>AsthmaHigh</v>
      </c>
      <c r="U6561">
        <f>MONTH(Healthcare_Data_v1__4[[#This Row],[Date of Admission]])</f>
        <v>10</v>
      </c>
      <c r="V6561">
        <f>YEAR(Healthcare_Data_v1__4[[#This Row],[Date of Admission]])</f>
        <v>2020</v>
      </c>
      <c r="W6561">
        <f>DAY(Healthcare_Data_v1__4[[#This Row],[Date of Admission]])</f>
        <v>26</v>
      </c>
    </row>
    <row r="6562" spans="1:23" x14ac:dyDescent="0.3">
      <c r="A6562" t="s">
        <v>23721</v>
      </c>
      <c r="B6562">
        <v>29</v>
      </c>
      <c r="C6562" t="s">
        <v>5</v>
      </c>
      <c r="D6562" t="s">
        <v>15</v>
      </c>
      <c r="E6562" t="s">
        <v>19</v>
      </c>
      <c r="F6562" t="s">
        <v>4</v>
      </c>
      <c r="G6562" s="1">
        <v>43458</v>
      </c>
      <c r="H6562" t="s">
        <v>12299</v>
      </c>
      <c r="I6562" t="s">
        <v>3247</v>
      </c>
      <c r="J6562">
        <v>14437.178470000001</v>
      </c>
      <c r="K6562" t="s">
        <v>66</v>
      </c>
      <c r="L6562">
        <v>42275</v>
      </c>
      <c r="M6562">
        <v>289</v>
      </c>
      <c r="N6562" t="s">
        <v>48</v>
      </c>
      <c r="O6562" s="1">
        <v>43477</v>
      </c>
      <c r="P6562" t="s">
        <v>60</v>
      </c>
      <c r="Q6562" t="s">
        <v>44</v>
      </c>
      <c r="R6562">
        <f>Healthcare_Data_v1__4[[#This Row],[Discharge Date]]-Healthcare_Data_v1__4[[#This Row],[Date of Admission]]</f>
        <v>19</v>
      </c>
      <c r="S6562" t="str" cm="1">
        <f t="array" ref="S6562">_xlfn.IFS( Healthcare_Data_v1__4[[#This Row],[Days of Stay]]&lt;10,"Low",Healthcare_Data_v1__4[[#This Row],[Days of Stay]]&lt;20,"Med",Healthcare_Data_v1__4[[#This Row],[Days of Stay]]&lt;=30,"High")</f>
        <v>Med</v>
      </c>
      <c r="T6562" t="str">
        <f>CONCATENATE(Healthcare_Data_v1__4[[#This Row],[Medical Condition]],Healthcare_Data_v1__4[[#This Row],[Duration]])</f>
        <v>DiabetesMed</v>
      </c>
      <c r="U6562">
        <f>MONTH(Healthcare_Data_v1__4[[#This Row],[Date of Admission]])</f>
        <v>12</v>
      </c>
      <c r="V6562">
        <f>YEAR(Healthcare_Data_v1__4[[#This Row],[Date of Admission]])</f>
        <v>2018</v>
      </c>
      <c r="W6562">
        <f>DAY(Healthcare_Data_v1__4[[#This Row],[Date of Admission]])</f>
        <v>24</v>
      </c>
    </row>
    <row r="6563" spans="1:23" x14ac:dyDescent="0.3">
      <c r="A6563" t="s">
        <v>23722</v>
      </c>
      <c r="B6563">
        <v>77</v>
      </c>
      <c r="C6563" t="s">
        <v>3</v>
      </c>
      <c r="D6563" t="s">
        <v>16</v>
      </c>
      <c r="E6563" t="s">
        <v>24</v>
      </c>
      <c r="F6563" t="s">
        <v>11</v>
      </c>
      <c r="G6563" s="1">
        <v>44327</v>
      </c>
      <c r="H6563" t="s">
        <v>12300</v>
      </c>
      <c r="I6563" t="s">
        <v>12301</v>
      </c>
      <c r="J6563">
        <v>14431.902669999999</v>
      </c>
      <c r="K6563" t="s">
        <v>63</v>
      </c>
      <c r="L6563">
        <v>70075</v>
      </c>
      <c r="M6563">
        <v>346</v>
      </c>
      <c r="N6563" t="s">
        <v>42</v>
      </c>
      <c r="O6563" s="1">
        <v>44339</v>
      </c>
      <c r="P6563" t="s">
        <v>49</v>
      </c>
      <c r="Q6563" t="s">
        <v>50</v>
      </c>
      <c r="R6563">
        <f>Healthcare_Data_v1__4[[#This Row],[Discharge Date]]-Healthcare_Data_v1__4[[#This Row],[Date of Admission]]</f>
        <v>12</v>
      </c>
      <c r="S6563" t="str" cm="1">
        <f t="array" ref="S6563">_xlfn.IFS( Healthcare_Data_v1__4[[#This Row],[Days of Stay]]&lt;10,"Low",Healthcare_Data_v1__4[[#This Row],[Days of Stay]]&lt;20,"Med",Healthcare_Data_v1__4[[#This Row],[Days of Stay]]&lt;=30,"High")</f>
        <v>Med</v>
      </c>
      <c r="T6563" t="str">
        <f>CONCATENATE(Healthcare_Data_v1__4[[#This Row],[Medical Condition]],Healthcare_Data_v1__4[[#This Row],[Duration]])</f>
        <v>CancerMed</v>
      </c>
      <c r="U6563">
        <f>MONTH(Healthcare_Data_v1__4[[#This Row],[Date of Admission]])</f>
        <v>5</v>
      </c>
      <c r="V6563">
        <f>YEAR(Healthcare_Data_v1__4[[#This Row],[Date of Admission]])</f>
        <v>2021</v>
      </c>
      <c r="W6563">
        <f>DAY(Healthcare_Data_v1__4[[#This Row],[Date of Admission]])</f>
        <v>11</v>
      </c>
    </row>
    <row r="6564" spans="1:23" x14ac:dyDescent="0.3">
      <c r="A6564" t="s">
        <v>23723</v>
      </c>
      <c r="B6564">
        <v>71</v>
      </c>
      <c r="C6564" t="s">
        <v>3</v>
      </c>
      <c r="D6564" t="s">
        <v>15</v>
      </c>
      <c r="E6564" t="s">
        <v>23</v>
      </c>
      <c r="F6564" t="s">
        <v>6</v>
      </c>
      <c r="G6564" s="1">
        <v>44071</v>
      </c>
      <c r="H6564" t="s">
        <v>12302</v>
      </c>
      <c r="I6564" t="s">
        <v>12303</v>
      </c>
      <c r="J6564">
        <v>14425.76455</v>
      </c>
      <c r="K6564" t="s">
        <v>69</v>
      </c>
      <c r="L6564">
        <v>31860</v>
      </c>
      <c r="M6564">
        <v>267</v>
      </c>
      <c r="N6564" t="s">
        <v>55</v>
      </c>
      <c r="O6564" s="1">
        <v>44099</v>
      </c>
      <c r="P6564" t="s">
        <v>85</v>
      </c>
      <c r="Q6564" t="s">
        <v>44</v>
      </c>
      <c r="R6564">
        <f>Healthcare_Data_v1__4[[#This Row],[Discharge Date]]-Healthcare_Data_v1__4[[#This Row],[Date of Admission]]</f>
        <v>28</v>
      </c>
      <c r="S6564" t="str" cm="1">
        <f t="array" ref="S6564">_xlfn.IFS( Healthcare_Data_v1__4[[#This Row],[Days of Stay]]&lt;10,"Low",Healthcare_Data_v1__4[[#This Row],[Days of Stay]]&lt;20,"Med",Healthcare_Data_v1__4[[#This Row],[Days of Stay]]&lt;=30,"High")</f>
        <v>High</v>
      </c>
      <c r="T6564" t="str">
        <f>CONCATENATE(Healthcare_Data_v1__4[[#This Row],[Medical Condition]],Healthcare_Data_v1__4[[#This Row],[Duration]])</f>
        <v>AsthmaHigh</v>
      </c>
      <c r="U6564">
        <f>MONTH(Healthcare_Data_v1__4[[#This Row],[Date of Admission]])</f>
        <v>8</v>
      </c>
      <c r="V6564">
        <f>YEAR(Healthcare_Data_v1__4[[#This Row],[Date of Admission]])</f>
        <v>2020</v>
      </c>
      <c r="W6564">
        <f>DAY(Healthcare_Data_v1__4[[#This Row],[Date of Admission]])</f>
        <v>28</v>
      </c>
    </row>
    <row r="6565" spans="1:23" x14ac:dyDescent="0.3">
      <c r="A6565" t="s">
        <v>23724</v>
      </c>
      <c r="B6565">
        <v>40</v>
      </c>
      <c r="C6565" t="s">
        <v>8</v>
      </c>
      <c r="D6565" t="s">
        <v>15</v>
      </c>
      <c r="E6565" t="s">
        <v>22</v>
      </c>
      <c r="F6565" t="s">
        <v>4</v>
      </c>
      <c r="G6565" s="1">
        <v>44517</v>
      </c>
      <c r="H6565" t="s">
        <v>12304</v>
      </c>
      <c r="I6565" t="s">
        <v>12305</v>
      </c>
      <c r="J6565">
        <v>14421.16149</v>
      </c>
      <c r="K6565" t="s">
        <v>47</v>
      </c>
      <c r="L6565">
        <v>8872</v>
      </c>
      <c r="M6565">
        <v>240</v>
      </c>
      <c r="N6565" t="s">
        <v>55</v>
      </c>
      <c r="O6565" s="1">
        <v>44527</v>
      </c>
      <c r="P6565" t="s">
        <v>60</v>
      </c>
      <c r="Q6565" t="s">
        <v>44</v>
      </c>
      <c r="R6565">
        <f>Healthcare_Data_v1__4[[#This Row],[Discharge Date]]-Healthcare_Data_v1__4[[#This Row],[Date of Admission]]</f>
        <v>10</v>
      </c>
      <c r="S6565" t="str" cm="1">
        <f t="array" ref="S6565">_xlfn.IFS( Healthcare_Data_v1__4[[#This Row],[Days of Stay]]&lt;10,"Low",Healthcare_Data_v1__4[[#This Row],[Days of Stay]]&lt;20,"Med",Healthcare_Data_v1__4[[#This Row],[Days of Stay]]&lt;=30,"High")</f>
        <v>Med</v>
      </c>
      <c r="T6565" t="str">
        <f>CONCATENATE(Healthcare_Data_v1__4[[#This Row],[Medical Condition]],Healthcare_Data_v1__4[[#This Row],[Duration]])</f>
        <v>DiabetesMed</v>
      </c>
      <c r="U6565">
        <f>MONTH(Healthcare_Data_v1__4[[#This Row],[Date of Admission]])</f>
        <v>11</v>
      </c>
      <c r="V6565">
        <f>YEAR(Healthcare_Data_v1__4[[#This Row],[Date of Admission]])</f>
        <v>2021</v>
      </c>
      <c r="W6565">
        <f>DAY(Healthcare_Data_v1__4[[#This Row],[Date of Admission]])</f>
        <v>17</v>
      </c>
    </row>
    <row r="6566" spans="1:23" x14ac:dyDescent="0.3">
      <c r="A6566" t="s">
        <v>23725</v>
      </c>
      <c r="B6566">
        <v>81</v>
      </c>
      <c r="C6566" t="s">
        <v>3</v>
      </c>
      <c r="D6566" t="s">
        <v>15</v>
      </c>
      <c r="E6566" t="s">
        <v>23</v>
      </c>
      <c r="F6566" t="s">
        <v>7</v>
      </c>
      <c r="G6566" s="1">
        <v>44803</v>
      </c>
      <c r="H6566" t="s">
        <v>12306</v>
      </c>
      <c r="I6566" t="s">
        <v>12307</v>
      </c>
      <c r="J6566">
        <v>14417.523639999999</v>
      </c>
      <c r="K6566" t="s">
        <v>69</v>
      </c>
      <c r="L6566">
        <v>7198</v>
      </c>
      <c r="M6566">
        <v>188</v>
      </c>
      <c r="N6566" t="s">
        <v>42</v>
      </c>
      <c r="O6566" s="1">
        <v>44804</v>
      </c>
      <c r="P6566" t="s">
        <v>60</v>
      </c>
      <c r="Q6566" t="s">
        <v>50</v>
      </c>
      <c r="R6566">
        <f>Healthcare_Data_v1__4[[#This Row],[Discharge Date]]-Healthcare_Data_v1__4[[#This Row],[Date of Admission]]</f>
        <v>1</v>
      </c>
      <c r="S6566" t="str" cm="1">
        <f t="array" ref="S6566">_xlfn.IFS( Healthcare_Data_v1__4[[#This Row],[Days of Stay]]&lt;10,"Low",Healthcare_Data_v1__4[[#This Row],[Days of Stay]]&lt;20,"Med",Healthcare_Data_v1__4[[#This Row],[Days of Stay]]&lt;=30,"High")</f>
        <v>Low</v>
      </c>
      <c r="T6566" t="str">
        <f>CONCATENATE(Healthcare_Data_v1__4[[#This Row],[Medical Condition]],Healthcare_Data_v1__4[[#This Row],[Duration]])</f>
        <v>ObesityLow</v>
      </c>
      <c r="U6566">
        <f>MONTH(Healthcare_Data_v1__4[[#This Row],[Date of Admission]])</f>
        <v>8</v>
      </c>
      <c r="V6566">
        <f>YEAR(Healthcare_Data_v1__4[[#This Row],[Date of Admission]])</f>
        <v>2022</v>
      </c>
      <c r="W6566">
        <f>DAY(Healthcare_Data_v1__4[[#This Row],[Date of Admission]])</f>
        <v>30</v>
      </c>
    </row>
    <row r="6567" spans="1:23" x14ac:dyDescent="0.3">
      <c r="A6567" t="s">
        <v>12308</v>
      </c>
      <c r="B6567">
        <v>75</v>
      </c>
      <c r="C6567" t="s">
        <v>3</v>
      </c>
      <c r="D6567" t="s">
        <v>16</v>
      </c>
      <c r="E6567" t="s">
        <v>21</v>
      </c>
      <c r="F6567" t="s">
        <v>9</v>
      </c>
      <c r="G6567" s="1">
        <v>43794</v>
      </c>
      <c r="H6567" t="s">
        <v>958</v>
      </c>
      <c r="I6567" t="s">
        <v>12309</v>
      </c>
      <c r="J6567">
        <v>14413.96284</v>
      </c>
      <c r="K6567" t="s">
        <v>69</v>
      </c>
      <c r="L6567">
        <v>2255</v>
      </c>
      <c r="M6567">
        <v>243</v>
      </c>
      <c r="N6567" t="s">
        <v>42</v>
      </c>
      <c r="O6567" s="1">
        <v>43798</v>
      </c>
      <c r="P6567" t="s">
        <v>85</v>
      </c>
      <c r="Q6567" t="s">
        <v>50</v>
      </c>
      <c r="R6567">
        <f>Healthcare_Data_v1__4[[#This Row],[Discharge Date]]-Healthcare_Data_v1__4[[#This Row],[Date of Admission]]</f>
        <v>4</v>
      </c>
      <c r="S6567" t="str" cm="1">
        <f t="array" ref="S6567">_xlfn.IFS( Healthcare_Data_v1__4[[#This Row],[Days of Stay]]&lt;10,"Low",Healthcare_Data_v1__4[[#This Row],[Days of Stay]]&lt;20,"Med",Healthcare_Data_v1__4[[#This Row],[Days of Stay]]&lt;=30,"High")</f>
        <v>Low</v>
      </c>
      <c r="T6567" t="str">
        <f>CONCATENATE(Healthcare_Data_v1__4[[#This Row],[Medical Condition]],Healthcare_Data_v1__4[[#This Row],[Duration]])</f>
        <v>ArthritisLow</v>
      </c>
      <c r="U6567">
        <f>MONTH(Healthcare_Data_v1__4[[#This Row],[Date of Admission]])</f>
        <v>11</v>
      </c>
      <c r="V6567">
        <f>YEAR(Healthcare_Data_v1__4[[#This Row],[Date of Admission]])</f>
        <v>2019</v>
      </c>
      <c r="W6567">
        <f>DAY(Healthcare_Data_v1__4[[#This Row],[Date of Admission]])</f>
        <v>25</v>
      </c>
    </row>
    <row r="6568" spans="1:23" x14ac:dyDescent="0.3">
      <c r="A6568" t="s">
        <v>10240</v>
      </c>
      <c r="B6568">
        <v>28</v>
      </c>
      <c r="C6568" t="s">
        <v>5</v>
      </c>
      <c r="D6568" t="s">
        <v>16</v>
      </c>
      <c r="E6568" t="s">
        <v>20</v>
      </c>
      <c r="F6568" t="s">
        <v>9</v>
      </c>
      <c r="G6568" s="1">
        <v>43639</v>
      </c>
      <c r="H6568" t="s">
        <v>12310</v>
      </c>
      <c r="I6568" t="s">
        <v>12311</v>
      </c>
      <c r="J6568">
        <v>14410.044159999999</v>
      </c>
      <c r="K6568" t="s">
        <v>63</v>
      </c>
      <c r="L6568">
        <v>11924</v>
      </c>
      <c r="M6568">
        <v>214</v>
      </c>
      <c r="N6568" t="s">
        <v>42</v>
      </c>
      <c r="O6568" s="1">
        <v>43659</v>
      </c>
      <c r="P6568" t="s">
        <v>85</v>
      </c>
      <c r="Q6568" t="s">
        <v>57</v>
      </c>
      <c r="R6568">
        <f>Healthcare_Data_v1__4[[#This Row],[Discharge Date]]-Healthcare_Data_v1__4[[#This Row],[Date of Admission]]</f>
        <v>20</v>
      </c>
      <c r="S6568" t="str" cm="1">
        <f t="array" ref="S6568">_xlfn.IFS( Healthcare_Data_v1__4[[#This Row],[Days of Stay]]&lt;10,"Low",Healthcare_Data_v1__4[[#This Row],[Days of Stay]]&lt;20,"Med",Healthcare_Data_v1__4[[#This Row],[Days of Stay]]&lt;=30,"High")</f>
        <v>High</v>
      </c>
      <c r="T6568" t="str">
        <f>CONCATENATE(Healthcare_Data_v1__4[[#This Row],[Medical Condition]],Healthcare_Data_v1__4[[#This Row],[Duration]])</f>
        <v>ArthritisHigh</v>
      </c>
      <c r="U6568">
        <f>MONTH(Healthcare_Data_v1__4[[#This Row],[Date of Admission]])</f>
        <v>6</v>
      </c>
      <c r="V6568">
        <f>YEAR(Healthcare_Data_v1__4[[#This Row],[Date of Admission]])</f>
        <v>2019</v>
      </c>
      <c r="W6568">
        <f>DAY(Healthcare_Data_v1__4[[#This Row],[Date of Admission]])</f>
        <v>23</v>
      </c>
    </row>
    <row r="6569" spans="1:23" x14ac:dyDescent="0.3">
      <c r="A6569" t="s">
        <v>23726</v>
      </c>
      <c r="B6569">
        <v>51</v>
      </c>
      <c r="C6569" t="s">
        <v>8</v>
      </c>
      <c r="D6569" t="s">
        <v>15</v>
      </c>
      <c r="E6569" t="s">
        <v>21</v>
      </c>
      <c r="F6569" t="s">
        <v>9</v>
      </c>
      <c r="G6569" s="1">
        <v>43706</v>
      </c>
      <c r="H6569" t="s">
        <v>12312</v>
      </c>
      <c r="I6569" t="s">
        <v>12313</v>
      </c>
      <c r="J6569">
        <v>14405.612660000001</v>
      </c>
      <c r="K6569" t="s">
        <v>41</v>
      </c>
      <c r="L6569">
        <v>4341</v>
      </c>
      <c r="M6569">
        <v>331</v>
      </c>
      <c r="N6569" t="s">
        <v>42</v>
      </c>
      <c r="O6569" s="1">
        <v>43707</v>
      </c>
      <c r="P6569" t="s">
        <v>56</v>
      </c>
      <c r="Q6569" t="s">
        <v>50</v>
      </c>
      <c r="R6569">
        <f>Healthcare_Data_v1__4[[#This Row],[Discharge Date]]-Healthcare_Data_v1__4[[#This Row],[Date of Admission]]</f>
        <v>1</v>
      </c>
      <c r="S6569" t="str" cm="1">
        <f t="array" ref="S6569">_xlfn.IFS( Healthcare_Data_v1__4[[#This Row],[Days of Stay]]&lt;10,"Low",Healthcare_Data_v1__4[[#This Row],[Days of Stay]]&lt;20,"Med",Healthcare_Data_v1__4[[#This Row],[Days of Stay]]&lt;=30,"High")</f>
        <v>Low</v>
      </c>
      <c r="T6569" t="str">
        <f>CONCATENATE(Healthcare_Data_v1__4[[#This Row],[Medical Condition]],Healthcare_Data_v1__4[[#This Row],[Duration]])</f>
        <v>ArthritisLow</v>
      </c>
      <c r="U6569">
        <f>MONTH(Healthcare_Data_v1__4[[#This Row],[Date of Admission]])</f>
        <v>8</v>
      </c>
      <c r="V6569">
        <f>YEAR(Healthcare_Data_v1__4[[#This Row],[Date of Admission]])</f>
        <v>2019</v>
      </c>
      <c r="W6569">
        <f>DAY(Healthcare_Data_v1__4[[#This Row],[Date of Admission]])</f>
        <v>29</v>
      </c>
    </row>
    <row r="6570" spans="1:23" x14ac:dyDescent="0.3">
      <c r="A6570" t="s">
        <v>23727</v>
      </c>
      <c r="B6570">
        <v>20</v>
      </c>
      <c r="C6570" t="s">
        <v>12</v>
      </c>
      <c r="D6570" t="s">
        <v>15</v>
      </c>
      <c r="E6570" t="s">
        <v>26</v>
      </c>
      <c r="F6570" t="s">
        <v>7</v>
      </c>
      <c r="G6570" s="1">
        <v>44380</v>
      </c>
      <c r="H6570" t="s">
        <v>12314</v>
      </c>
      <c r="I6570" t="s">
        <v>12315</v>
      </c>
      <c r="J6570">
        <v>14404.729160000001</v>
      </c>
      <c r="K6570" t="s">
        <v>66</v>
      </c>
      <c r="L6570">
        <v>22888</v>
      </c>
      <c r="M6570">
        <v>420</v>
      </c>
      <c r="N6570" t="s">
        <v>42</v>
      </c>
      <c r="O6570" s="1">
        <v>44384</v>
      </c>
      <c r="P6570" t="s">
        <v>85</v>
      </c>
      <c r="Q6570" t="s">
        <v>44</v>
      </c>
      <c r="R6570">
        <f>Healthcare_Data_v1__4[[#This Row],[Discharge Date]]-Healthcare_Data_v1__4[[#This Row],[Date of Admission]]</f>
        <v>4</v>
      </c>
      <c r="S6570" t="str" cm="1">
        <f t="array" ref="S6570">_xlfn.IFS( Healthcare_Data_v1__4[[#This Row],[Days of Stay]]&lt;10,"Low",Healthcare_Data_v1__4[[#This Row],[Days of Stay]]&lt;20,"Med",Healthcare_Data_v1__4[[#This Row],[Days of Stay]]&lt;=30,"High")</f>
        <v>Low</v>
      </c>
      <c r="T6570" t="str">
        <f>CONCATENATE(Healthcare_Data_v1__4[[#This Row],[Medical Condition]],Healthcare_Data_v1__4[[#This Row],[Duration]])</f>
        <v>ObesityLow</v>
      </c>
      <c r="U6570">
        <f>MONTH(Healthcare_Data_v1__4[[#This Row],[Date of Admission]])</f>
        <v>7</v>
      </c>
      <c r="V6570">
        <f>YEAR(Healthcare_Data_v1__4[[#This Row],[Date of Admission]])</f>
        <v>2021</v>
      </c>
      <c r="W6570">
        <f>DAY(Healthcare_Data_v1__4[[#This Row],[Date of Admission]])</f>
        <v>3</v>
      </c>
    </row>
    <row r="6571" spans="1:23" x14ac:dyDescent="0.3">
      <c r="A6571" t="s">
        <v>23728</v>
      </c>
      <c r="B6571">
        <v>58</v>
      </c>
      <c r="C6571" t="s">
        <v>3</v>
      </c>
      <c r="D6571" t="s">
        <v>15</v>
      </c>
      <c r="E6571" t="s">
        <v>24</v>
      </c>
      <c r="F6571" t="s">
        <v>10</v>
      </c>
      <c r="G6571" s="1">
        <v>44183</v>
      </c>
      <c r="H6571" t="s">
        <v>12316</v>
      </c>
      <c r="I6571" t="s">
        <v>12317</v>
      </c>
      <c r="J6571">
        <v>14403.640880000001</v>
      </c>
      <c r="K6571" t="s">
        <v>69</v>
      </c>
      <c r="L6571">
        <v>19383</v>
      </c>
      <c r="M6571">
        <v>281</v>
      </c>
      <c r="N6571" t="s">
        <v>48</v>
      </c>
      <c r="O6571" s="1">
        <v>44209</v>
      </c>
      <c r="P6571" t="s">
        <v>43</v>
      </c>
      <c r="Q6571" t="s">
        <v>44</v>
      </c>
      <c r="R6571">
        <f>Healthcare_Data_v1__4[[#This Row],[Discharge Date]]-Healthcare_Data_v1__4[[#This Row],[Date of Admission]]</f>
        <v>26</v>
      </c>
      <c r="S6571" t="str" cm="1">
        <f t="array" ref="S6571">_xlfn.IFS( Healthcare_Data_v1__4[[#This Row],[Days of Stay]]&lt;10,"Low",Healthcare_Data_v1__4[[#This Row],[Days of Stay]]&lt;20,"Med",Healthcare_Data_v1__4[[#This Row],[Days of Stay]]&lt;=30,"High")</f>
        <v>High</v>
      </c>
      <c r="T6571" t="str">
        <f>CONCATENATE(Healthcare_Data_v1__4[[#This Row],[Medical Condition]],Healthcare_Data_v1__4[[#This Row],[Duration]])</f>
        <v>HypertensionHigh</v>
      </c>
      <c r="U6571">
        <f>MONTH(Healthcare_Data_v1__4[[#This Row],[Date of Admission]])</f>
        <v>12</v>
      </c>
      <c r="V6571">
        <f>YEAR(Healthcare_Data_v1__4[[#This Row],[Date of Admission]])</f>
        <v>2020</v>
      </c>
      <c r="W6571">
        <f>DAY(Healthcare_Data_v1__4[[#This Row],[Date of Admission]])</f>
        <v>18</v>
      </c>
    </row>
    <row r="6572" spans="1:23" x14ac:dyDescent="0.3">
      <c r="A6572" t="s">
        <v>12318</v>
      </c>
      <c r="B6572">
        <v>57</v>
      </c>
      <c r="C6572" t="s">
        <v>3</v>
      </c>
      <c r="D6572" t="s">
        <v>15</v>
      </c>
      <c r="E6572" t="s">
        <v>24</v>
      </c>
      <c r="F6572" t="s">
        <v>9</v>
      </c>
      <c r="G6572" s="1">
        <v>44978</v>
      </c>
      <c r="H6572" t="s">
        <v>12319</v>
      </c>
      <c r="I6572" t="s">
        <v>9680</v>
      </c>
      <c r="J6572">
        <v>14402.7613</v>
      </c>
      <c r="K6572" t="s">
        <v>66</v>
      </c>
      <c r="L6572">
        <v>11881</v>
      </c>
      <c r="M6572">
        <v>471</v>
      </c>
      <c r="N6572" t="s">
        <v>42</v>
      </c>
      <c r="O6572" s="1">
        <v>44995</v>
      </c>
      <c r="P6572" t="s">
        <v>85</v>
      </c>
      <c r="Q6572" t="s">
        <v>57</v>
      </c>
      <c r="R6572">
        <f>Healthcare_Data_v1__4[[#This Row],[Discharge Date]]-Healthcare_Data_v1__4[[#This Row],[Date of Admission]]</f>
        <v>17</v>
      </c>
      <c r="S6572" t="str" cm="1">
        <f t="array" ref="S6572">_xlfn.IFS( Healthcare_Data_v1__4[[#This Row],[Days of Stay]]&lt;10,"Low",Healthcare_Data_v1__4[[#This Row],[Days of Stay]]&lt;20,"Med",Healthcare_Data_v1__4[[#This Row],[Days of Stay]]&lt;=30,"High")</f>
        <v>Med</v>
      </c>
      <c r="T6572" t="str">
        <f>CONCATENATE(Healthcare_Data_v1__4[[#This Row],[Medical Condition]],Healthcare_Data_v1__4[[#This Row],[Duration]])</f>
        <v>ArthritisMed</v>
      </c>
      <c r="U6572">
        <f>MONTH(Healthcare_Data_v1__4[[#This Row],[Date of Admission]])</f>
        <v>2</v>
      </c>
      <c r="V6572">
        <f>YEAR(Healthcare_Data_v1__4[[#This Row],[Date of Admission]])</f>
        <v>2023</v>
      </c>
      <c r="W6572">
        <f>DAY(Healthcare_Data_v1__4[[#This Row],[Date of Admission]])</f>
        <v>21</v>
      </c>
    </row>
    <row r="6573" spans="1:23" x14ac:dyDescent="0.3">
      <c r="A6573" t="s">
        <v>23729</v>
      </c>
      <c r="B6573">
        <v>61</v>
      </c>
      <c r="C6573" t="s">
        <v>3</v>
      </c>
      <c r="D6573" t="s">
        <v>15</v>
      </c>
      <c r="E6573" t="s">
        <v>25</v>
      </c>
      <c r="F6573" t="s">
        <v>7</v>
      </c>
      <c r="G6573" s="1">
        <v>43678</v>
      </c>
      <c r="H6573" t="s">
        <v>12320</v>
      </c>
      <c r="I6573" t="s">
        <v>12321</v>
      </c>
      <c r="J6573">
        <v>14399.228580000001</v>
      </c>
      <c r="K6573" t="s">
        <v>47</v>
      </c>
      <c r="L6573">
        <v>15617</v>
      </c>
      <c r="M6573">
        <v>334</v>
      </c>
      <c r="N6573" t="s">
        <v>42</v>
      </c>
      <c r="O6573" s="1">
        <v>43687</v>
      </c>
      <c r="P6573" t="s">
        <v>85</v>
      </c>
      <c r="Q6573" t="s">
        <v>57</v>
      </c>
      <c r="R6573">
        <f>Healthcare_Data_v1__4[[#This Row],[Discharge Date]]-Healthcare_Data_v1__4[[#This Row],[Date of Admission]]</f>
        <v>9</v>
      </c>
      <c r="S6573" t="str" cm="1">
        <f t="array" ref="S6573">_xlfn.IFS( Healthcare_Data_v1__4[[#This Row],[Days of Stay]]&lt;10,"Low",Healthcare_Data_v1__4[[#This Row],[Days of Stay]]&lt;20,"Med",Healthcare_Data_v1__4[[#This Row],[Days of Stay]]&lt;=30,"High")</f>
        <v>Low</v>
      </c>
      <c r="T6573" t="str">
        <f>CONCATENATE(Healthcare_Data_v1__4[[#This Row],[Medical Condition]],Healthcare_Data_v1__4[[#This Row],[Duration]])</f>
        <v>ObesityLow</v>
      </c>
      <c r="U6573">
        <f>MONTH(Healthcare_Data_v1__4[[#This Row],[Date of Admission]])</f>
        <v>8</v>
      </c>
      <c r="V6573">
        <f>YEAR(Healthcare_Data_v1__4[[#This Row],[Date of Admission]])</f>
        <v>2019</v>
      </c>
      <c r="W6573">
        <f>DAY(Healthcare_Data_v1__4[[#This Row],[Date of Admission]])</f>
        <v>1</v>
      </c>
    </row>
    <row r="6574" spans="1:23" x14ac:dyDescent="0.3">
      <c r="A6574" t="s">
        <v>23730</v>
      </c>
      <c r="B6574">
        <v>69</v>
      </c>
      <c r="C6574" t="s">
        <v>3</v>
      </c>
      <c r="D6574" t="s">
        <v>15</v>
      </c>
      <c r="E6574" t="s">
        <v>22</v>
      </c>
      <c r="F6574" t="s">
        <v>6</v>
      </c>
      <c r="G6574" s="1">
        <v>44486</v>
      </c>
      <c r="H6574" t="s">
        <v>12322</v>
      </c>
      <c r="I6574" t="s">
        <v>12323</v>
      </c>
      <c r="J6574">
        <v>14397.59101</v>
      </c>
      <c r="K6574" t="s">
        <v>63</v>
      </c>
      <c r="L6574">
        <v>8486</v>
      </c>
      <c r="M6574">
        <v>460</v>
      </c>
      <c r="N6574" t="s">
        <v>48</v>
      </c>
      <c r="O6574" s="1">
        <v>44501</v>
      </c>
      <c r="P6574" t="s">
        <v>56</v>
      </c>
      <c r="Q6574" t="s">
        <v>50</v>
      </c>
      <c r="R6574">
        <f>Healthcare_Data_v1__4[[#This Row],[Discharge Date]]-Healthcare_Data_v1__4[[#This Row],[Date of Admission]]</f>
        <v>15</v>
      </c>
      <c r="S6574" t="str" cm="1">
        <f t="array" ref="S6574">_xlfn.IFS( Healthcare_Data_v1__4[[#This Row],[Days of Stay]]&lt;10,"Low",Healthcare_Data_v1__4[[#This Row],[Days of Stay]]&lt;20,"Med",Healthcare_Data_v1__4[[#This Row],[Days of Stay]]&lt;=30,"High")</f>
        <v>Med</v>
      </c>
      <c r="T6574" t="str">
        <f>CONCATENATE(Healthcare_Data_v1__4[[#This Row],[Medical Condition]],Healthcare_Data_v1__4[[#This Row],[Duration]])</f>
        <v>AsthmaMed</v>
      </c>
      <c r="U6574">
        <f>MONTH(Healthcare_Data_v1__4[[#This Row],[Date of Admission]])</f>
        <v>10</v>
      </c>
      <c r="V6574">
        <f>YEAR(Healthcare_Data_v1__4[[#This Row],[Date of Admission]])</f>
        <v>2021</v>
      </c>
      <c r="W6574">
        <f>DAY(Healthcare_Data_v1__4[[#This Row],[Date of Admission]])</f>
        <v>17</v>
      </c>
    </row>
    <row r="6575" spans="1:23" x14ac:dyDescent="0.3">
      <c r="A6575" t="s">
        <v>23731</v>
      </c>
      <c r="B6575">
        <v>22</v>
      </c>
      <c r="C6575" t="s">
        <v>12</v>
      </c>
      <c r="D6575" t="s">
        <v>15</v>
      </c>
      <c r="E6575" t="s">
        <v>25</v>
      </c>
      <c r="F6575" t="s">
        <v>7</v>
      </c>
      <c r="G6575" s="1">
        <v>44786</v>
      </c>
      <c r="H6575" t="s">
        <v>12324</v>
      </c>
      <c r="I6575" t="s">
        <v>12325</v>
      </c>
      <c r="J6575">
        <v>14391.988939999999</v>
      </c>
      <c r="K6575" t="s">
        <v>66</v>
      </c>
      <c r="L6575">
        <v>2593</v>
      </c>
      <c r="M6575">
        <v>401</v>
      </c>
      <c r="N6575" t="s">
        <v>48</v>
      </c>
      <c r="O6575" s="1">
        <v>44810</v>
      </c>
      <c r="P6575" t="s">
        <v>60</v>
      </c>
      <c r="Q6575" t="s">
        <v>44</v>
      </c>
      <c r="R6575">
        <f>Healthcare_Data_v1__4[[#This Row],[Discharge Date]]-Healthcare_Data_v1__4[[#This Row],[Date of Admission]]</f>
        <v>24</v>
      </c>
      <c r="S6575" t="str" cm="1">
        <f t="array" ref="S6575">_xlfn.IFS( Healthcare_Data_v1__4[[#This Row],[Days of Stay]]&lt;10,"Low",Healthcare_Data_v1__4[[#This Row],[Days of Stay]]&lt;20,"Med",Healthcare_Data_v1__4[[#This Row],[Days of Stay]]&lt;=30,"High")</f>
        <v>High</v>
      </c>
      <c r="T6575" t="str">
        <f>CONCATENATE(Healthcare_Data_v1__4[[#This Row],[Medical Condition]],Healthcare_Data_v1__4[[#This Row],[Duration]])</f>
        <v>ObesityHigh</v>
      </c>
      <c r="U6575">
        <f>MONTH(Healthcare_Data_v1__4[[#This Row],[Date of Admission]])</f>
        <v>8</v>
      </c>
      <c r="V6575">
        <f>YEAR(Healthcare_Data_v1__4[[#This Row],[Date of Admission]])</f>
        <v>2022</v>
      </c>
      <c r="W6575">
        <f>DAY(Healthcare_Data_v1__4[[#This Row],[Date of Admission]])</f>
        <v>13</v>
      </c>
    </row>
    <row r="6576" spans="1:23" x14ac:dyDescent="0.3">
      <c r="A6576" t="s">
        <v>23732</v>
      </c>
      <c r="B6576">
        <v>30</v>
      </c>
      <c r="C6576" t="s">
        <v>5</v>
      </c>
      <c r="D6576" t="s">
        <v>16</v>
      </c>
      <c r="E6576" t="s">
        <v>26</v>
      </c>
      <c r="F6576" t="s">
        <v>7</v>
      </c>
      <c r="G6576" s="1">
        <v>44842</v>
      </c>
      <c r="H6576" t="s">
        <v>12326</v>
      </c>
      <c r="I6576" t="s">
        <v>12327</v>
      </c>
      <c r="J6576">
        <v>14388.07618</v>
      </c>
      <c r="K6576" t="s">
        <v>47</v>
      </c>
      <c r="L6576">
        <v>10715</v>
      </c>
      <c r="M6576">
        <v>181</v>
      </c>
      <c r="N6576" t="s">
        <v>42</v>
      </c>
      <c r="O6576" s="1">
        <v>44849</v>
      </c>
      <c r="P6576" t="s">
        <v>49</v>
      </c>
      <c r="Q6576" t="s">
        <v>44</v>
      </c>
      <c r="R6576">
        <f>Healthcare_Data_v1__4[[#This Row],[Discharge Date]]-Healthcare_Data_v1__4[[#This Row],[Date of Admission]]</f>
        <v>7</v>
      </c>
      <c r="S6576" t="str" cm="1">
        <f t="array" ref="S6576">_xlfn.IFS( Healthcare_Data_v1__4[[#This Row],[Days of Stay]]&lt;10,"Low",Healthcare_Data_v1__4[[#This Row],[Days of Stay]]&lt;20,"Med",Healthcare_Data_v1__4[[#This Row],[Days of Stay]]&lt;=30,"High")</f>
        <v>Low</v>
      </c>
      <c r="T6576" t="str">
        <f>CONCATENATE(Healthcare_Data_v1__4[[#This Row],[Medical Condition]],Healthcare_Data_v1__4[[#This Row],[Duration]])</f>
        <v>ObesityLow</v>
      </c>
      <c r="U6576">
        <f>MONTH(Healthcare_Data_v1__4[[#This Row],[Date of Admission]])</f>
        <v>10</v>
      </c>
      <c r="V6576">
        <f>YEAR(Healthcare_Data_v1__4[[#This Row],[Date of Admission]])</f>
        <v>2022</v>
      </c>
      <c r="W6576">
        <f>DAY(Healthcare_Data_v1__4[[#This Row],[Date of Admission]])</f>
        <v>8</v>
      </c>
    </row>
    <row r="6577" spans="1:23" x14ac:dyDescent="0.3">
      <c r="A6577" t="s">
        <v>23733</v>
      </c>
      <c r="B6577">
        <v>71</v>
      </c>
      <c r="C6577" t="s">
        <v>3</v>
      </c>
      <c r="D6577" t="s">
        <v>16</v>
      </c>
      <c r="E6577" t="s">
        <v>26</v>
      </c>
      <c r="F6577" t="s">
        <v>11</v>
      </c>
      <c r="G6577" s="1">
        <v>45135</v>
      </c>
      <c r="H6577" t="s">
        <v>12328</v>
      </c>
      <c r="I6577" t="s">
        <v>12329</v>
      </c>
      <c r="J6577">
        <v>14371.81972</v>
      </c>
      <c r="K6577" t="s">
        <v>41</v>
      </c>
      <c r="L6577">
        <v>42044</v>
      </c>
      <c r="M6577">
        <v>428</v>
      </c>
      <c r="N6577" t="s">
        <v>48</v>
      </c>
      <c r="O6577" s="1">
        <v>45160</v>
      </c>
      <c r="P6577" t="s">
        <v>49</v>
      </c>
      <c r="Q6577" t="s">
        <v>50</v>
      </c>
      <c r="R6577">
        <f>Healthcare_Data_v1__4[[#This Row],[Discharge Date]]-Healthcare_Data_v1__4[[#This Row],[Date of Admission]]</f>
        <v>25</v>
      </c>
      <c r="S6577" t="str" cm="1">
        <f t="array" ref="S6577">_xlfn.IFS( Healthcare_Data_v1__4[[#This Row],[Days of Stay]]&lt;10,"Low",Healthcare_Data_v1__4[[#This Row],[Days of Stay]]&lt;20,"Med",Healthcare_Data_v1__4[[#This Row],[Days of Stay]]&lt;=30,"High")</f>
        <v>High</v>
      </c>
      <c r="T6577" t="str">
        <f>CONCATENATE(Healthcare_Data_v1__4[[#This Row],[Medical Condition]],Healthcare_Data_v1__4[[#This Row],[Duration]])</f>
        <v>CancerHigh</v>
      </c>
      <c r="U6577">
        <f>MONTH(Healthcare_Data_v1__4[[#This Row],[Date of Admission]])</f>
        <v>7</v>
      </c>
      <c r="V6577">
        <f>YEAR(Healthcare_Data_v1__4[[#This Row],[Date of Admission]])</f>
        <v>2023</v>
      </c>
      <c r="W6577">
        <f>DAY(Healthcare_Data_v1__4[[#This Row],[Date of Admission]])</f>
        <v>28</v>
      </c>
    </row>
    <row r="6578" spans="1:23" x14ac:dyDescent="0.3">
      <c r="A6578" t="s">
        <v>23734</v>
      </c>
      <c r="B6578">
        <v>59</v>
      </c>
      <c r="C6578" t="s">
        <v>3</v>
      </c>
      <c r="D6578" t="s">
        <v>16</v>
      </c>
      <c r="E6578" t="s">
        <v>21</v>
      </c>
      <c r="F6578" t="s">
        <v>6</v>
      </c>
      <c r="G6578" s="1">
        <v>44226</v>
      </c>
      <c r="H6578" t="s">
        <v>12330</v>
      </c>
      <c r="I6578" t="s">
        <v>12331</v>
      </c>
      <c r="J6578">
        <v>14369.89366</v>
      </c>
      <c r="K6578" t="s">
        <v>41</v>
      </c>
      <c r="L6578">
        <v>27642</v>
      </c>
      <c r="M6578">
        <v>227</v>
      </c>
      <c r="N6578" t="s">
        <v>48</v>
      </c>
      <c r="O6578" s="1">
        <v>44243</v>
      </c>
      <c r="P6578" t="s">
        <v>85</v>
      </c>
      <c r="Q6578" t="s">
        <v>44</v>
      </c>
      <c r="R6578">
        <f>Healthcare_Data_v1__4[[#This Row],[Discharge Date]]-Healthcare_Data_v1__4[[#This Row],[Date of Admission]]</f>
        <v>17</v>
      </c>
      <c r="S6578" t="str" cm="1">
        <f t="array" ref="S6578">_xlfn.IFS( Healthcare_Data_v1__4[[#This Row],[Days of Stay]]&lt;10,"Low",Healthcare_Data_v1__4[[#This Row],[Days of Stay]]&lt;20,"Med",Healthcare_Data_v1__4[[#This Row],[Days of Stay]]&lt;=30,"High")</f>
        <v>Med</v>
      </c>
      <c r="T6578" t="str">
        <f>CONCATENATE(Healthcare_Data_v1__4[[#This Row],[Medical Condition]],Healthcare_Data_v1__4[[#This Row],[Duration]])</f>
        <v>AsthmaMed</v>
      </c>
      <c r="U6578">
        <f>MONTH(Healthcare_Data_v1__4[[#This Row],[Date of Admission]])</f>
        <v>1</v>
      </c>
      <c r="V6578">
        <f>YEAR(Healthcare_Data_v1__4[[#This Row],[Date of Admission]])</f>
        <v>2021</v>
      </c>
      <c r="W6578">
        <f>DAY(Healthcare_Data_v1__4[[#This Row],[Date of Admission]])</f>
        <v>30</v>
      </c>
    </row>
    <row r="6579" spans="1:23" x14ac:dyDescent="0.3">
      <c r="A6579" t="s">
        <v>23735</v>
      </c>
      <c r="B6579">
        <v>85</v>
      </c>
      <c r="C6579" t="s">
        <v>3</v>
      </c>
      <c r="D6579" t="s">
        <v>15</v>
      </c>
      <c r="E6579" t="s">
        <v>22</v>
      </c>
      <c r="F6579" t="s">
        <v>9</v>
      </c>
      <c r="G6579" s="1">
        <v>43709</v>
      </c>
      <c r="H6579" t="s">
        <v>12332</v>
      </c>
      <c r="I6579" t="s">
        <v>12333</v>
      </c>
      <c r="J6579">
        <v>14365.508739999999</v>
      </c>
      <c r="K6579" t="s">
        <v>63</v>
      </c>
      <c r="L6579">
        <v>18388</v>
      </c>
      <c r="M6579">
        <v>265</v>
      </c>
      <c r="N6579" t="s">
        <v>42</v>
      </c>
      <c r="O6579" s="1">
        <v>43720</v>
      </c>
      <c r="P6579" t="s">
        <v>85</v>
      </c>
      <c r="Q6579" t="s">
        <v>57</v>
      </c>
      <c r="R6579">
        <f>Healthcare_Data_v1__4[[#This Row],[Discharge Date]]-Healthcare_Data_v1__4[[#This Row],[Date of Admission]]</f>
        <v>11</v>
      </c>
      <c r="S6579" t="str" cm="1">
        <f t="array" ref="S6579">_xlfn.IFS( Healthcare_Data_v1__4[[#This Row],[Days of Stay]]&lt;10,"Low",Healthcare_Data_v1__4[[#This Row],[Days of Stay]]&lt;20,"Med",Healthcare_Data_v1__4[[#This Row],[Days of Stay]]&lt;=30,"High")</f>
        <v>Med</v>
      </c>
      <c r="T6579" t="str">
        <f>CONCATENATE(Healthcare_Data_v1__4[[#This Row],[Medical Condition]],Healthcare_Data_v1__4[[#This Row],[Duration]])</f>
        <v>ArthritisMed</v>
      </c>
      <c r="U6579">
        <f>MONTH(Healthcare_Data_v1__4[[#This Row],[Date of Admission]])</f>
        <v>9</v>
      </c>
      <c r="V6579">
        <f>YEAR(Healthcare_Data_v1__4[[#This Row],[Date of Admission]])</f>
        <v>2019</v>
      </c>
      <c r="W6579">
        <f>DAY(Healthcare_Data_v1__4[[#This Row],[Date of Admission]])</f>
        <v>1</v>
      </c>
    </row>
    <row r="6580" spans="1:23" x14ac:dyDescent="0.3">
      <c r="A6580" t="s">
        <v>23736</v>
      </c>
      <c r="B6580">
        <v>65</v>
      </c>
      <c r="C6580" t="s">
        <v>3</v>
      </c>
      <c r="D6580" t="s">
        <v>15</v>
      </c>
      <c r="E6580" t="s">
        <v>23</v>
      </c>
      <c r="F6580" t="s">
        <v>7</v>
      </c>
      <c r="G6580" s="1">
        <v>44057</v>
      </c>
      <c r="H6580" t="s">
        <v>12334</v>
      </c>
      <c r="I6580" t="s">
        <v>12159</v>
      </c>
      <c r="J6580">
        <v>14360.203450000001</v>
      </c>
      <c r="K6580" t="s">
        <v>69</v>
      </c>
      <c r="L6580">
        <v>18338</v>
      </c>
      <c r="M6580">
        <v>236</v>
      </c>
      <c r="N6580" t="s">
        <v>42</v>
      </c>
      <c r="O6580" s="1">
        <v>44057</v>
      </c>
      <c r="P6580" t="s">
        <v>49</v>
      </c>
      <c r="Q6580" t="s">
        <v>57</v>
      </c>
      <c r="R6580">
        <f>Healthcare_Data_v1__4[[#This Row],[Discharge Date]]-Healthcare_Data_v1__4[[#This Row],[Date of Admission]]</f>
        <v>0</v>
      </c>
      <c r="S6580" t="str" cm="1">
        <f t="array" ref="S6580">_xlfn.IFS( Healthcare_Data_v1__4[[#This Row],[Days of Stay]]&lt;10,"Low",Healthcare_Data_v1__4[[#This Row],[Days of Stay]]&lt;20,"Med",Healthcare_Data_v1__4[[#This Row],[Days of Stay]]&lt;=30,"High")</f>
        <v>Low</v>
      </c>
      <c r="T6580" t="str">
        <f>CONCATENATE(Healthcare_Data_v1__4[[#This Row],[Medical Condition]],Healthcare_Data_v1__4[[#This Row],[Duration]])</f>
        <v>ObesityLow</v>
      </c>
      <c r="U6580">
        <f>MONTH(Healthcare_Data_v1__4[[#This Row],[Date of Admission]])</f>
        <v>8</v>
      </c>
      <c r="V6580">
        <f>YEAR(Healthcare_Data_v1__4[[#This Row],[Date of Admission]])</f>
        <v>2020</v>
      </c>
      <c r="W6580">
        <f>DAY(Healthcare_Data_v1__4[[#This Row],[Date of Admission]])</f>
        <v>14</v>
      </c>
    </row>
    <row r="6581" spans="1:23" x14ac:dyDescent="0.3">
      <c r="A6581" t="s">
        <v>23737</v>
      </c>
      <c r="B6581">
        <v>32</v>
      </c>
      <c r="C6581" t="s">
        <v>5</v>
      </c>
      <c r="D6581" t="s">
        <v>15</v>
      </c>
      <c r="E6581" t="s">
        <v>21</v>
      </c>
      <c r="F6581" t="s">
        <v>10</v>
      </c>
      <c r="G6581" s="1">
        <v>43935</v>
      </c>
      <c r="H6581" t="s">
        <v>12335</v>
      </c>
      <c r="I6581" t="s">
        <v>12336</v>
      </c>
      <c r="J6581">
        <v>14357.40818</v>
      </c>
      <c r="K6581" t="s">
        <v>69</v>
      </c>
      <c r="L6581">
        <v>7808</v>
      </c>
      <c r="M6581">
        <v>347</v>
      </c>
      <c r="N6581" t="s">
        <v>48</v>
      </c>
      <c r="O6581" s="1">
        <v>43945</v>
      </c>
      <c r="P6581" t="s">
        <v>85</v>
      </c>
      <c r="Q6581" t="s">
        <v>57</v>
      </c>
      <c r="R6581">
        <f>Healthcare_Data_v1__4[[#This Row],[Discharge Date]]-Healthcare_Data_v1__4[[#This Row],[Date of Admission]]</f>
        <v>10</v>
      </c>
      <c r="S6581" t="str" cm="1">
        <f t="array" ref="S6581">_xlfn.IFS( Healthcare_Data_v1__4[[#This Row],[Days of Stay]]&lt;10,"Low",Healthcare_Data_v1__4[[#This Row],[Days of Stay]]&lt;20,"Med",Healthcare_Data_v1__4[[#This Row],[Days of Stay]]&lt;=30,"High")</f>
        <v>Med</v>
      </c>
      <c r="T6581" t="str">
        <f>CONCATENATE(Healthcare_Data_v1__4[[#This Row],[Medical Condition]],Healthcare_Data_v1__4[[#This Row],[Duration]])</f>
        <v>HypertensionMed</v>
      </c>
      <c r="U6581">
        <f>MONTH(Healthcare_Data_v1__4[[#This Row],[Date of Admission]])</f>
        <v>4</v>
      </c>
      <c r="V6581">
        <f>YEAR(Healthcare_Data_v1__4[[#This Row],[Date of Admission]])</f>
        <v>2020</v>
      </c>
      <c r="W6581">
        <f>DAY(Healthcare_Data_v1__4[[#This Row],[Date of Admission]])</f>
        <v>14</v>
      </c>
    </row>
    <row r="6582" spans="1:23" x14ac:dyDescent="0.3">
      <c r="A6582" t="s">
        <v>23738</v>
      </c>
      <c r="B6582">
        <v>32</v>
      </c>
      <c r="C6582" t="s">
        <v>5</v>
      </c>
      <c r="D6582" t="s">
        <v>16</v>
      </c>
      <c r="E6582" t="s">
        <v>20</v>
      </c>
      <c r="F6582" t="s">
        <v>6</v>
      </c>
      <c r="G6582" s="1">
        <v>43569</v>
      </c>
      <c r="H6582" t="s">
        <v>12337</v>
      </c>
      <c r="I6582" t="s">
        <v>12338</v>
      </c>
      <c r="J6582">
        <v>14356.96508</v>
      </c>
      <c r="K6582" t="s">
        <v>69</v>
      </c>
      <c r="L6582">
        <v>26338</v>
      </c>
      <c r="M6582">
        <v>252</v>
      </c>
      <c r="N6582" t="s">
        <v>55</v>
      </c>
      <c r="O6582" s="1">
        <v>43585</v>
      </c>
      <c r="P6582" t="s">
        <v>56</v>
      </c>
      <c r="Q6582" t="s">
        <v>57</v>
      </c>
      <c r="R6582">
        <f>Healthcare_Data_v1__4[[#This Row],[Discharge Date]]-Healthcare_Data_v1__4[[#This Row],[Date of Admission]]</f>
        <v>16</v>
      </c>
      <c r="S6582" t="str" cm="1">
        <f t="array" ref="S6582">_xlfn.IFS( Healthcare_Data_v1__4[[#This Row],[Days of Stay]]&lt;10,"Low",Healthcare_Data_v1__4[[#This Row],[Days of Stay]]&lt;20,"Med",Healthcare_Data_v1__4[[#This Row],[Days of Stay]]&lt;=30,"High")</f>
        <v>Med</v>
      </c>
      <c r="T6582" t="str">
        <f>CONCATENATE(Healthcare_Data_v1__4[[#This Row],[Medical Condition]],Healthcare_Data_v1__4[[#This Row],[Duration]])</f>
        <v>AsthmaMed</v>
      </c>
      <c r="U6582">
        <f>MONTH(Healthcare_Data_v1__4[[#This Row],[Date of Admission]])</f>
        <v>4</v>
      </c>
      <c r="V6582">
        <f>YEAR(Healthcare_Data_v1__4[[#This Row],[Date of Admission]])</f>
        <v>2019</v>
      </c>
      <c r="W6582">
        <f>DAY(Healthcare_Data_v1__4[[#This Row],[Date of Admission]])</f>
        <v>14</v>
      </c>
    </row>
    <row r="6583" spans="1:23" x14ac:dyDescent="0.3">
      <c r="A6583" t="s">
        <v>23739</v>
      </c>
      <c r="B6583">
        <v>44</v>
      </c>
      <c r="C6583" t="s">
        <v>8</v>
      </c>
      <c r="D6583" t="s">
        <v>15</v>
      </c>
      <c r="E6583" t="s">
        <v>20</v>
      </c>
      <c r="F6583" t="s">
        <v>7</v>
      </c>
      <c r="G6583" s="1">
        <v>44425</v>
      </c>
      <c r="H6583" t="s">
        <v>10150</v>
      </c>
      <c r="I6583" t="s">
        <v>12339</v>
      </c>
      <c r="J6583">
        <v>14355.394120000001</v>
      </c>
      <c r="K6583" t="s">
        <v>41</v>
      </c>
      <c r="L6583">
        <v>16669</v>
      </c>
      <c r="M6583">
        <v>461</v>
      </c>
      <c r="N6583" t="s">
        <v>42</v>
      </c>
      <c r="O6583" s="1">
        <v>44441</v>
      </c>
      <c r="P6583" t="s">
        <v>43</v>
      </c>
      <c r="Q6583" t="s">
        <v>57</v>
      </c>
      <c r="R6583">
        <f>Healthcare_Data_v1__4[[#This Row],[Discharge Date]]-Healthcare_Data_v1__4[[#This Row],[Date of Admission]]</f>
        <v>16</v>
      </c>
      <c r="S6583" t="str" cm="1">
        <f t="array" ref="S6583">_xlfn.IFS( Healthcare_Data_v1__4[[#This Row],[Days of Stay]]&lt;10,"Low",Healthcare_Data_v1__4[[#This Row],[Days of Stay]]&lt;20,"Med",Healthcare_Data_v1__4[[#This Row],[Days of Stay]]&lt;=30,"High")</f>
        <v>Med</v>
      </c>
      <c r="T6583" t="str">
        <f>CONCATENATE(Healthcare_Data_v1__4[[#This Row],[Medical Condition]],Healthcare_Data_v1__4[[#This Row],[Duration]])</f>
        <v>ObesityMed</v>
      </c>
      <c r="U6583">
        <f>MONTH(Healthcare_Data_v1__4[[#This Row],[Date of Admission]])</f>
        <v>8</v>
      </c>
      <c r="V6583">
        <f>YEAR(Healthcare_Data_v1__4[[#This Row],[Date of Admission]])</f>
        <v>2021</v>
      </c>
      <c r="W6583">
        <f>DAY(Healthcare_Data_v1__4[[#This Row],[Date of Admission]])</f>
        <v>17</v>
      </c>
    </row>
    <row r="6584" spans="1:23" x14ac:dyDescent="0.3">
      <c r="A6584" t="s">
        <v>23740</v>
      </c>
      <c r="B6584">
        <v>22</v>
      </c>
      <c r="C6584" t="s">
        <v>12</v>
      </c>
      <c r="D6584" t="s">
        <v>16</v>
      </c>
      <c r="E6584" t="s">
        <v>26</v>
      </c>
      <c r="F6584" t="s">
        <v>7</v>
      </c>
      <c r="G6584" s="1">
        <v>44980</v>
      </c>
      <c r="H6584" t="s">
        <v>12340</v>
      </c>
      <c r="I6584" t="s">
        <v>12341</v>
      </c>
      <c r="J6584">
        <v>14344.6468</v>
      </c>
      <c r="K6584" t="s">
        <v>47</v>
      </c>
      <c r="L6584">
        <v>21745</v>
      </c>
      <c r="M6584">
        <v>249</v>
      </c>
      <c r="N6584" t="s">
        <v>42</v>
      </c>
      <c r="O6584" s="1">
        <v>45003</v>
      </c>
      <c r="P6584" t="s">
        <v>85</v>
      </c>
      <c r="Q6584" t="s">
        <v>50</v>
      </c>
      <c r="R6584">
        <f>Healthcare_Data_v1__4[[#This Row],[Discharge Date]]-Healthcare_Data_v1__4[[#This Row],[Date of Admission]]</f>
        <v>23</v>
      </c>
      <c r="S6584" t="str" cm="1">
        <f t="array" ref="S6584">_xlfn.IFS( Healthcare_Data_v1__4[[#This Row],[Days of Stay]]&lt;10,"Low",Healthcare_Data_v1__4[[#This Row],[Days of Stay]]&lt;20,"Med",Healthcare_Data_v1__4[[#This Row],[Days of Stay]]&lt;=30,"High")</f>
        <v>High</v>
      </c>
      <c r="T6584" t="str">
        <f>CONCATENATE(Healthcare_Data_v1__4[[#This Row],[Medical Condition]],Healthcare_Data_v1__4[[#This Row],[Duration]])</f>
        <v>ObesityHigh</v>
      </c>
      <c r="U6584">
        <f>MONTH(Healthcare_Data_v1__4[[#This Row],[Date of Admission]])</f>
        <v>2</v>
      </c>
      <c r="V6584">
        <f>YEAR(Healthcare_Data_v1__4[[#This Row],[Date of Admission]])</f>
        <v>2023</v>
      </c>
      <c r="W6584">
        <f>DAY(Healthcare_Data_v1__4[[#This Row],[Date of Admission]])</f>
        <v>23</v>
      </c>
    </row>
    <row r="6585" spans="1:23" x14ac:dyDescent="0.3">
      <c r="A6585" t="s">
        <v>23741</v>
      </c>
      <c r="B6585">
        <v>56</v>
      </c>
      <c r="C6585" t="s">
        <v>3</v>
      </c>
      <c r="D6585" t="s">
        <v>15</v>
      </c>
      <c r="E6585" t="s">
        <v>22</v>
      </c>
      <c r="F6585" t="s">
        <v>9</v>
      </c>
      <c r="G6585" s="1">
        <v>45211</v>
      </c>
      <c r="H6585" t="s">
        <v>12342</v>
      </c>
      <c r="I6585" t="s">
        <v>12343</v>
      </c>
      <c r="J6585">
        <v>14344.594419999999</v>
      </c>
      <c r="K6585" t="s">
        <v>69</v>
      </c>
      <c r="L6585">
        <v>11556</v>
      </c>
      <c r="M6585">
        <v>168</v>
      </c>
      <c r="N6585" t="s">
        <v>42</v>
      </c>
      <c r="O6585" s="1">
        <v>45217</v>
      </c>
      <c r="P6585" t="s">
        <v>60</v>
      </c>
      <c r="Q6585" t="s">
        <v>44</v>
      </c>
      <c r="R6585">
        <f>Healthcare_Data_v1__4[[#This Row],[Discharge Date]]-Healthcare_Data_v1__4[[#This Row],[Date of Admission]]</f>
        <v>6</v>
      </c>
      <c r="S6585" t="str" cm="1">
        <f t="array" ref="S6585">_xlfn.IFS( Healthcare_Data_v1__4[[#This Row],[Days of Stay]]&lt;10,"Low",Healthcare_Data_v1__4[[#This Row],[Days of Stay]]&lt;20,"Med",Healthcare_Data_v1__4[[#This Row],[Days of Stay]]&lt;=30,"High")</f>
        <v>Low</v>
      </c>
      <c r="T6585" t="str">
        <f>CONCATENATE(Healthcare_Data_v1__4[[#This Row],[Medical Condition]],Healthcare_Data_v1__4[[#This Row],[Duration]])</f>
        <v>ArthritisLow</v>
      </c>
      <c r="U6585">
        <f>MONTH(Healthcare_Data_v1__4[[#This Row],[Date of Admission]])</f>
        <v>10</v>
      </c>
      <c r="V6585">
        <f>YEAR(Healthcare_Data_v1__4[[#This Row],[Date of Admission]])</f>
        <v>2023</v>
      </c>
      <c r="W6585">
        <f>DAY(Healthcare_Data_v1__4[[#This Row],[Date of Admission]])</f>
        <v>12</v>
      </c>
    </row>
    <row r="6586" spans="1:23" x14ac:dyDescent="0.3">
      <c r="A6586" t="s">
        <v>18552</v>
      </c>
      <c r="B6586">
        <v>40</v>
      </c>
      <c r="C6586" t="s">
        <v>8</v>
      </c>
      <c r="D6586" t="s">
        <v>15</v>
      </c>
      <c r="E6586" t="s">
        <v>21</v>
      </c>
      <c r="F6586" t="s">
        <v>7</v>
      </c>
      <c r="G6586" s="1">
        <v>43781</v>
      </c>
      <c r="H6586" t="s">
        <v>12344</v>
      </c>
      <c r="I6586" t="s">
        <v>12345</v>
      </c>
      <c r="J6586">
        <v>14340.257799999999</v>
      </c>
      <c r="K6586" t="s">
        <v>69</v>
      </c>
      <c r="L6586">
        <v>2445</v>
      </c>
      <c r="M6586">
        <v>346</v>
      </c>
      <c r="N6586" t="s">
        <v>48</v>
      </c>
      <c r="O6586" s="1">
        <v>43786</v>
      </c>
      <c r="P6586" t="s">
        <v>56</v>
      </c>
      <c r="Q6586" t="s">
        <v>44</v>
      </c>
      <c r="R6586">
        <f>Healthcare_Data_v1__4[[#This Row],[Discharge Date]]-Healthcare_Data_v1__4[[#This Row],[Date of Admission]]</f>
        <v>5</v>
      </c>
      <c r="S6586" t="str" cm="1">
        <f t="array" ref="S6586">_xlfn.IFS( Healthcare_Data_v1__4[[#This Row],[Days of Stay]]&lt;10,"Low",Healthcare_Data_v1__4[[#This Row],[Days of Stay]]&lt;20,"Med",Healthcare_Data_v1__4[[#This Row],[Days of Stay]]&lt;=30,"High")</f>
        <v>Low</v>
      </c>
      <c r="T6586" t="str">
        <f>CONCATENATE(Healthcare_Data_v1__4[[#This Row],[Medical Condition]],Healthcare_Data_v1__4[[#This Row],[Duration]])</f>
        <v>ObesityLow</v>
      </c>
      <c r="U6586">
        <f>MONTH(Healthcare_Data_v1__4[[#This Row],[Date of Admission]])</f>
        <v>11</v>
      </c>
      <c r="V6586">
        <f>YEAR(Healthcare_Data_v1__4[[#This Row],[Date of Admission]])</f>
        <v>2019</v>
      </c>
      <c r="W6586">
        <f>DAY(Healthcare_Data_v1__4[[#This Row],[Date of Admission]])</f>
        <v>12</v>
      </c>
    </row>
    <row r="6587" spans="1:23" x14ac:dyDescent="0.3">
      <c r="A6587" t="s">
        <v>23742</v>
      </c>
      <c r="B6587">
        <v>38</v>
      </c>
      <c r="C6587" t="s">
        <v>5</v>
      </c>
      <c r="D6587" t="s">
        <v>15</v>
      </c>
      <c r="E6587" t="s">
        <v>25</v>
      </c>
      <c r="F6587" t="s">
        <v>10</v>
      </c>
      <c r="G6587" s="1">
        <v>44479</v>
      </c>
      <c r="H6587" t="s">
        <v>12346</v>
      </c>
      <c r="I6587" t="s">
        <v>12347</v>
      </c>
      <c r="J6587">
        <v>14339.53714</v>
      </c>
      <c r="K6587" t="s">
        <v>47</v>
      </c>
      <c r="L6587">
        <v>17680</v>
      </c>
      <c r="M6587">
        <v>212</v>
      </c>
      <c r="N6587" t="s">
        <v>55</v>
      </c>
      <c r="O6587" s="1">
        <v>44495</v>
      </c>
      <c r="P6587" t="s">
        <v>49</v>
      </c>
      <c r="Q6587" t="s">
        <v>44</v>
      </c>
      <c r="R6587">
        <f>Healthcare_Data_v1__4[[#This Row],[Discharge Date]]-Healthcare_Data_v1__4[[#This Row],[Date of Admission]]</f>
        <v>16</v>
      </c>
      <c r="S6587" t="str" cm="1">
        <f t="array" ref="S6587">_xlfn.IFS( Healthcare_Data_v1__4[[#This Row],[Days of Stay]]&lt;10,"Low",Healthcare_Data_v1__4[[#This Row],[Days of Stay]]&lt;20,"Med",Healthcare_Data_v1__4[[#This Row],[Days of Stay]]&lt;=30,"High")</f>
        <v>Med</v>
      </c>
      <c r="T6587" t="str">
        <f>CONCATENATE(Healthcare_Data_v1__4[[#This Row],[Medical Condition]],Healthcare_Data_v1__4[[#This Row],[Duration]])</f>
        <v>HypertensionMed</v>
      </c>
      <c r="U6587">
        <f>MONTH(Healthcare_Data_v1__4[[#This Row],[Date of Admission]])</f>
        <v>10</v>
      </c>
      <c r="V6587">
        <f>YEAR(Healthcare_Data_v1__4[[#This Row],[Date of Admission]])</f>
        <v>2021</v>
      </c>
      <c r="W6587">
        <f>DAY(Healthcare_Data_v1__4[[#This Row],[Date of Admission]])</f>
        <v>10</v>
      </c>
    </row>
    <row r="6588" spans="1:23" x14ac:dyDescent="0.3">
      <c r="A6588" t="s">
        <v>23743</v>
      </c>
      <c r="B6588">
        <v>74</v>
      </c>
      <c r="C6588" t="s">
        <v>3</v>
      </c>
      <c r="D6588" t="s">
        <v>16</v>
      </c>
      <c r="E6588" t="s">
        <v>24</v>
      </c>
      <c r="F6588" t="s">
        <v>11</v>
      </c>
      <c r="G6588" s="1">
        <v>44062</v>
      </c>
      <c r="H6588" t="s">
        <v>9701</v>
      </c>
      <c r="I6588" t="s">
        <v>12348</v>
      </c>
      <c r="J6588">
        <v>14332.823630000001</v>
      </c>
      <c r="K6588" t="s">
        <v>66</v>
      </c>
      <c r="L6588">
        <v>75481</v>
      </c>
      <c r="M6588">
        <v>445</v>
      </c>
      <c r="N6588" t="s">
        <v>48</v>
      </c>
      <c r="O6588" s="1">
        <v>44066</v>
      </c>
      <c r="P6588" t="s">
        <v>85</v>
      </c>
      <c r="Q6588" t="s">
        <v>44</v>
      </c>
      <c r="R6588">
        <f>Healthcare_Data_v1__4[[#This Row],[Discharge Date]]-Healthcare_Data_v1__4[[#This Row],[Date of Admission]]</f>
        <v>4</v>
      </c>
      <c r="S6588" t="str" cm="1">
        <f t="array" ref="S6588">_xlfn.IFS( Healthcare_Data_v1__4[[#This Row],[Days of Stay]]&lt;10,"Low",Healthcare_Data_v1__4[[#This Row],[Days of Stay]]&lt;20,"Med",Healthcare_Data_v1__4[[#This Row],[Days of Stay]]&lt;=30,"High")</f>
        <v>Low</v>
      </c>
      <c r="T6588" t="str">
        <f>CONCATENATE(Healthcare_Data_v1__4[[#This Row],[Medical Condition]],Healthcare_Data_v1__4[[#This Row],[Duration]])</f>
        <v>CancerLow</v>
      </c>
      <c r="U6588">
        <f>MONTH(Healthcare_Data_v1__4[[#This Row],[Date of Admission]])</f>
        <v>8</v>
      </c>
      <c r="V6588">
        <f>YEAR(Healthcare_Data_v1__4[[#This Row],[Date of Admission]])</f>
        <v>2020</v>
      </c>
      <c r="W6588">
        <f>DAY(Healthcare_Data_v1__4[[#This Row],[Date of Admission]])</f>
        <v>19</v>
      </c>
    </row>
    <row r="6589" spans="1:23" x14ac:dyDescent="0.3">
      <c r="A6589" t="s">
        <v>23744</v>
      </c>
      <c r="B6589">
        <v>45</v>
      </c>
      <c r="C6589" t="s">
        <v>8</v>
      </c>
      <c r="D6589" t="s">
        <v>15</v>
      </c>
      <c r="E6589" t="s">
        <v>19</v>
      </c>
      <c r="F6589" t="s">
        <v>10</v>
      </c>
      <c r="G6589" s="1">
        <v>44309</v>
      </c>
      <c r="H6589" t="s">
        <v>12349</v>
      </c>
      <c r="I6589" t="s">
        <v>12350</v>
      </c>
      <c r="J6589">
        <v>14327.311019999999</v>
      </c>
      <c r="K6589" t="s">
        <v>66</v>
      </c>
      <c r="L6589">
        <v>27591</v>
      </c>
      <c r="M6589">
        <v>227</v>
      </c>
      <c r="N6589" t="s">
        <v>48</v>
      </c>
      <c r="O6589" s="1">
        <v>44326</v>
      </c>
      <c r="P6589" t="s">
        <v>60</v>
      </c>
      <c r="Q6589" t="s">
        <v>50</v>
      </c>
      <c r="R6589">
        <f>Healthcare_Data_v1__4[[#This Row],[Discharge Date]]-Healthcare_Data_v1__4[[#This Row],[Date of Admission]]</f>
        <v>17</v>
      </c>
      <c r="S6589" t="str" cm="1">
        <f t="array" ref="S6589">_xlfn.IFS( Healthcare_Data_v1__4[[#This Row],[Days of Stay]]&lt;10,"Low",Healthcare_Data_v1__4[[#This Row],[Days of Stay]]&lt;20,"Med",Healthcare_Data_v1__4[[#This Row],[Days of Stay]]&lt;=30,"High")</f>
        <v>Med</v>
      </c>
      <c r="T6589" t="str">
        <f>CONCATENATE(Healthcare_Data_v1__4[[#This Row],[Medical Condition]],Healthcare_Data_v1__4[[#This Row],[Duration]])</f>
        <v>HypertensionMed</v>
      </c>
      <c r="U6589">
        <f>MONTH(Healthcare_Data_v1__4[[#This Row],[Date of Admission]])</f>
        <v>4</v>
      </c>
      <c r="V6589">
        <f>YEAR(Healthcare_Data_v1__4[[#This Row],[Date of Admission]])</f>
        <v>2021</v>
      </c>
      <c r="W6589">
        <f>DAY(Healthcare_Data_v1__4[[#This Row],[Date of Admission]])</f>
        <v>23</v>
      </c>
    </row>
    <row r="6590" spans="1:23" x14ac:dyDescent="0.3">
      <c r="A6590" t="s">
        <v>23745</v>
      </c>
      <c r="B6590">
        <v>41</v>
      </c>
      <c r="C6590" t="s">
        <v>8</v>
      </c>
      <c r="D6590" t="s">
        <v>15</v>
      </c>
      <c r="E6590" t="s">
        <v>22</v>
      </c>
      <c r="F6590" t="s">
        <v>11</v>
      </c>
      <c r="G6590" s="1">
        <v>43751</v>
      </c>
      <c r="H6590" t="s">
        <v>12351</v>
      </c>
      <c r="I6590" t="s">
        <v>1849</v>
      </c>
      <c r="J6590">
        <v>14324.31018</v>
      </c>
      <c r="K6590" t="s">
        <v>63</v>
      </c>
      <c r="L6590">
        <v>67283</v>
      </c>
      <c r="M6590">
        <v>386</v>
      </c>
      <c r="N6590" t="s">
        <v>48</v>
      </c>
      <c r="O6590" s="1">
        <v>43758</v>
      </c>
      <c r="P6590" t="s">
        <v>85</v>
      </c>
      <c r="Q6590" t="s">
        <v>57</v>
      </c>
      <c r="R6590">
        <f>Healthcare_Data_v1__4[[#This Row],[Discharge Date]]-Healthcare_Data_v1__4[[#This Row],[Date of Admission]]</f>
        <v>7</v>
      </c>
      <c r="S6590" t="str" cm="1">
        <f t="array" ref="S6590">_xlfn.IFS( Healthcare_Data_v1__4[[#This Row],[Days of Stay]]&lt;10,"Low",Healthcare_Data_v1__4[[#This Row],[Days of Stay]]&lt;20,"Med",Healthcare_Data_v1__4[[#This Row],[Days of Stay]]&lt;=30,"High")</f>
        <v>Low</v>
      </c>
      <c r="T6590" t="str">
        <f>CONCATENATE(Healthcare_Data_v1__4[[#This Row],[Medical Condition]],Healthcare_Data_v1__4[[#This Row],[Duration]])</f>
        <v>CancerLow</v>
      </c>
      <c r="U6590">
        <f>MONTH(Healthcare_Data_v1__4[[#This Row],[Date of Admission]])</f>
        <v>10</v>
      </c>
      <c r="V6590">
        <f>YEAR(Healthcare_Data_v1__4[[#This Row],[Date of Admission]])</f>
        <v>2019</v>
      </c>
      <c r="W6590">
        <f>DAY(Healthcare_Data_v1__4[[#This Row],[Date of Admission]])</f>
        <v>13</v>
      </c>
    </row>
    <row r="6591" spans="1:23" x14ac:dyDescent="0.3">
      <c r="A6591" t="s">
        <v>23746</v>
      </c>
      <c r="B6591">
        <v>32</v>
      </c>
      <c r="C6591" t="s">
        <v>5</v>
      </c>
      <c r="D6591" t="s">
        <v>16</v>
      </c>
      <c r="E6591" t="s">
        <v>23</v>
      </c>
      <c r="F6591" t="s">
        <v>7</v>
      </c>
      <c r="G6591" s="1">
        <v>43445</v>
      </c>
      <c r="H6591" t="s">
        <v>12352</v>
      </c>
      <c r="I6591" t="s">
        <v>12353</v>
      </c>
      <c r="J6591">
        <v>14316.82576</v>
      </c>
      <c r="K6591" t="s">
        <v>63</v>
      </c>
      <c r="L6591">
        <v>6364</v>
      </c>
      <c r="M6591">
        <v>374</v>
      </c>
      <c r="N6591" t="s">
        <v>42</v>
      </c>
      <c r="O6591" s="1">
        <v>43459</v>
      </c>
      <c r="P6591" t="s">
        <v>85</v>
      </c>
      <c r="Q6591" t="s">
        <v>57</v>
      </c>
      <c r="R6591">
        <f>Healthcare_Data_v1__4[[#This Row],[Discharge Date]]-Healthcare_Data_v1__4[[#This Row],[Date of Admission]]</f>
        <v>14</v>
      </c>
      <c r="S6591" t="str" cm="1">
        <f t="array" ref="S6591">_xlfn.IFS( Healthcare_Data_v1__4[[#This Row],[Days of Stay]]&lt;10,"Low",Healthcare_Data_v1__4[[#This Row],[Days of Stay]]&lt;20,"Med",Healthcare_Data_v1__4[[#This Row],[Days of Stay]]&lt;=30,"High")</f>
        <v>Med</v>
      </c>
      <c r="T6591" t="str">
        <f>CONCATENATE(Healthcare_Data_v1__4[[#This Row],[Medical Condition]],Healthcare_Data_v1__4[[#This Row],[Duration]])</f>
        <v>ObesityMed</v>
      </c>
      <c r="U6591">
        <f>MONTH(Healthcare_Data_v1__4[[#This Row],[Date of Admission]])</f>
        <v>12</v>
      </c>
      <c r="V6591">
        <f>YEAR(Healthcare_Data_v1__4[[#This Row],[Date of Admission]])</f>
        <v>2018</v>
      </c>
      <c r="W6591">
        <f>DAY(Healthcare_Data_v1__4[[#This Row],[Date of Admission]])</f>
        <v>11</v>
      </c>
    </row>
    <row r="6592" spans="1:23" x14ac:dyDescent="0.3">
      <c r="A6592" t="s">
        <v>23747</v>
      </c>
      <c r="B6592">
        <v>80</v>
      </c>
      <c r="C6592" t="s">
        <v>3</v>
      </c>
      <c r="D6592" t="s">
        <v>16</v>
      </c>
      <c r="E6592" t="s">
        <v>20</v>
      </c>
      <c r="F6592" t="s">
        <v>4</v>
      </c>
      <c r="G6592" s="1">
        <v>44130</v>
      </c>
      <c r="H6592" t="s">
        <v>12354</v>
      </c>
      <c r="I6592" t="s">
        <v>12355</v>
      </c>
      <c r="J6592">
        <v>14315.76223</v>
      </c>
      <c r="K6592" t="s">
        <v>66</v>
      </c>
      <c r="L6592">
        <v>40827</v>
      </c>
      <c r="M6592">
        <v>329</v>
      </c>
      <c r="N6592" t="s">
        <v>55</v>
      </c>
      <c r="O6592" s="1">
        <v>44158</v>
      </c>
      <c r="P6592" t="s">
        <v>43</v>
      </c>
      <c r="Q6592" t="s">
        <v>44</v>
      </c>
      <c r="R6592">
        <f>Healthcare_Data_v1__4[[#This Row],[Discharge Date]]-Healthcare_Data_v1__4[[#This Row],[Date of Admission]]</f>
        <v>28</v>
      </c>
      <c r="S6592" t="str" cm="1">
        <f t="array" ref="S6592">_xlfn.IFS( Healthcare_Data_v1__4[[#This Row],[Days of Stay]]&lt;10,"Low",Healthcare_Data_v1__4[[#This Row],[Days of Stay]]&lt;20,"Med",Healthcare_Data_v1__4[[#This Row],[Days of Stay]]&lt;=30,"High")</f>
        <v>High</v>
      </c>
      <c r="T6592" t="str">
        <f>CONCATENATE(Healthcare_Data_v1__4[[#This Row],[Medical Condition]],Healthcare_Data_v1__4[[#This Row],[Duration]])</f>
        <v>DiabetesHigh</v>
      </c>
      <c r="U6592">
        <f>MONTH(Healthcare_Data_v1__4[[#This Row],[Date of Admission]])</f>
        <v>10</v>
      </c>
      <c r="V6592">
        <f>YEAR(Healthcare_Data_v1__4[[#This Row],[Date of Admission]])</f>
        <v>2020</v>
      </c>
      <c r="W6592">
        <f>DAY(Healthcare_Data_v1__4[[#This Row],[Date of Admission]])</f>
        <v>26</v>
      </c>
    </row>
    <row r="6593" spans="1:23" x14ac:dyDescent="0.3">
      <c r="A6593" t="s">
        <v>23748</v>
      </c>
      <c r="B6593">
        <v>49</v>
      </c>
      <c r="C6593" t="s">
        <v>8</v>
      </c>
      <c r="D6593" t="s">
        <v>15</v>
      </c>
      <c r="E6593" t="s">
        <v>25</v>
      </c>
      <c r="F6593" t="s">
        <v>7</v>
      </c>
      <c r="G6593" s="1">
        <v>44250</v>
      </c>
      <c r="H6593" t="s">
        <v>12356</v>
      </c>
      <c r="I6593" t="s">
        <v>2072</v>
      </c>
      <c r="J6593">
        <v>14311.7119</v>
      </c>
      <c r="K6593" t="s">
        <v>66</v>
      </c>
      <c r="L6593">
        <v>22479</v>
      </c>
      <c r="M6593">
        <v>169</v>
      </c>
      <c r="N6593" t="s">
        <v>42</v>
      </c>
      <c r="O6593" s="1">
        <v>44267</v>
      </c>
      <c r="P6593" t="s">
        <v>43</v>
      </c>
      <c r="Q6593" t="s">
        <v>57</v>
      </c>
      <c r="R6593">
        <f>Healthcare_Data_v1__4[[#This Row],[Discharge Date]]-Healthcare_Data_v1__4[[#This Row],[Date of Admission]]</f>
        <v>17</v>
      </c>
      <c r="S6593" t="str" cm="1">
        <f t="array" ref="S6593">_xlfn.IFS( Healthcare_Data_v1__4[[#This Row],[Days of Stay]]&lt;10,"Low",Healthcare_Data_v1__4[[#This Row],[Days of Stay]]&lt;20,"Med",Healthcare_Data_v1__4[[#This Row],[Days of Stay]]&lt;=30,"High")</f>
        <v>Med</v>
      </c>
      <c r="T6593" t="str">
        <f>CONCATENATE(Healthcare_Data_v1__4[[#This Row],[Medical Condition]],Healthcare_Data_v1__4[[#This Row],[Duration]])</f>
        <v>ObesityMed</v>
      </c>
      <c r="U6593">
        <f>MONTH(Healthcare_Data_v1__4[[#This Row],[Date of Admission]])</f>
        <v>2</v>
      </c>
      <c r="V6593">
        <f>YEAR(Healthcare_Data_v1__4[[#This Row],[Date of Admission]])</f>
        <v>2021</v>
      </c>
      <c r="W6593">
        <f>DAY(Healthcare_Data_v1__4[[#This Row],[Date of Admission]])</f>
        <v>23</v>
      </c>
    </row>
    <row r="6594" spans="1:23" x14ac:dyDescent="0.3">
      <c r="A6594" t="s">
        <v>23749</v>
      </c>
      <c r="B6594">
        <v>37</v>
      </c>
      <c r="C6594" t="s">
        <v>5</v>
      </c>
      <c r="D6594" t="s">
        <v>15</v>
      </c>
      <c r="E6594" t="s">
        <v>21</v>
      </c>
      <c r="F6594" t="s">
        <v>4</v>
      </c>
      <c r="G6594" s="1">
        <v>43907</v>
      </c>
      <c r="H6594" t="s">
        <v>6606</v>
      </c>
      <c r="I6594" t="s">
        <v>12357</v>
      </c>
      <c r="J6594">
        <v>14308.754730000001</v>
      </c>
      <c r="K6594" t="s">
        <v>63</v>
      </c>
      <c r="L6594">
        <v>51658</v>
      </c>
      <c r="M6594">
        <v>208</v>
      </c>
      <c r="N6594" t="s">
        <v>42</v>
      </c>
      <c r="O6594" s="1">
        <v>43926</v>
      </c>
      <c r="P6594" t="s">
        <v>60</v>
      </c>
      <c r="Q6594" t="s">
        <v>44</v>
      </c>
      <c r="R6594">
        <f>Healthcare_Data_v1__4[[#This Row],[Discharge Date]]-Healthcare_Data_v1__4[[#This Row],[Date of Admission]]</f>
        <v>19</v>
      </c>
      <c r="S6594" t="str" cm="1">
        <f t="array" ref="S6594">_xlfn.IFS( Healthcare_Data_v1__4[[#This Row],[Days of Stay]]&lt;10,"Low",Healthcare_Data_v1__4[[#This Row],[Days of Stay]]&lt;20,"Med",Healthcare_Data_v1__4[[#This Row],[Days of Stay]]&lt;=30,"High")</f>
        <v>Med</v>
      </c>
      <c r="T6594" t="str">
        <f>CONCATENATE(Healthcare_Data_v1__4[[#This Row],[Medical Condition]],Healthcare_Data_v1__4[[#This Row],[Duration]])</f>
        <v>DiabetesMed</v>
      </c>
      <c r="U6594">
        <f>MONTH(Healthcare_Data_v1__4[[#This Row],[Date of Admission]])</f>
        <v>3</v>
      </c>
      <c r="V6594">
        <f>YEAR(Healthcare_Data_v1__4[[#This Row],[Date of Admission]])</f>
        <v>2020</v>
      </c>
      <c r="W6594">
        <f>DAY(Healthcare_Data_v1__4[[#This Row],[Date of Admission]])</f>
        <v>17</v>
      </c>
    </row>
    <row r="6595" spans="1:23" x14ac:dyDescent="0.3">
      <c r="A6595" t="s">
        <v>23750</v>
      </c>
      <c r="B6595">
        <v>39</v>
      </c>
      <c r="C6595" t="s">
        <v>5</v>
      </c>
      <c r="D6595" t="s">
        <v>15</v>
      </c>
      <c r="E6595" t="s">
        <v>26</v>
      </c>
      <c r="F6595" t="s">
        <v>9</v>
      </c>
      <c r="G6595" s="1">
        <v>43509</v>
      </c>
      <c r="H6595" t="s">
        <v>12358</v>
      </c>
      <c r="I6595" t="s">
        <v>12359</v>
      </c>
      <c r="J6595">
        <v>14294.73926</v>
      </c>
      <c r="K6595" t="s">
        <v>69</v>
      </c>
      <c r="L6595">
        <v>21261</v>
      </c>
      <c r="M6595">
        <v>414</v>
      </c>
      <c r="N6595" t="s">
        <v>55</v>
      </c>
      <c r="O6595" s="1">
        <v>43534</v>
      </c>
      <c r="P6595" t="s">
        <v>60</v>
      </c>
      <c r="Q6595" t="s">
        <v>57</v>
      </c>
      <c r="R6595">
        <f>Healthcare_Data_v1__4[[#This Row],[Discharge Date]]-Healthcare_Data_v1__4[[#This Row],[Date of Admission]]</f>
        <v>25</v>
      </c>
      <c r="S6595" t="str" cm="1">
        <f t="array" ref="S6595">_xlfn.IFS( Healthcare_Data_v1__4[[#This Row],[Days of Stay]]&lt;10,"Low",Healthcare_Data_v1__4[[#This Row],[Days of Stay]]&lt;20,"Med",Healthcare_Data_v1__4[[#This Row],[Days of Stay]]&lt;=30,"High")</f>
        <v>High</v>
      </c>
      <c r="T6595" t="str">
        <f>CONCATENATE(Healthcare_Data_v1__4[[#This Row],[Medical Condition]],Healthcare_Data_v1__4[[#This Row],[Duration]])</f>
        <v>ArthritisHigh</v>
      </c>
      <c r="U6595">
        <f>MONTH(Healthcare_Data_v1__4[[#This Row],[Date of Admission]])</f>
        <v>2</v>
      </c>
      <c r="V6595">
        <f>YEAR(Healthcare_Data_v1__4[[#This Row],[Date of Admission]])</f>
        <v>2019</v>
      </c>
      <c r="W6595">
        <f>DAY(Healthcare_Data_v1__4[[#This Row],[Date of Admission]])</f>
        <v>13</v>
      </c>
    </row>
    <row r="6596" spans="1:23" x14ac:dyDescent="0.3">
      <c r="A6596" t="s">
        <v>23751</v>
      </c>
      <c r="B6596">
        <v>64</v>
      </c>
      <c r="C6596" t="s">
        <v>3</v>
      </c>
      <c r="D6596" t="s">
        <v>15</v>
      </c>
      <c r="E6596" t="s">
        <v>21</v>
      </c>
      <c r="F6596" t="s">
        <v>4</v>
      </c>
      <c r="G6596" s="1">
        <v>43986</v>
      </c>
      <c r="H6596" t="s">
        <v>12360</v>
      </c>
      <c r="I6596" t="s">
        <v>12361</v>
      </c>
      <c r="J6596">
        <v>14293.878909999999</v>
      </c>
      <c r="K6596" t="s">
        <v>69</v>
      </c>
      <c r="L6596">
        <v>10983</v>
      </c>
      <c r="M6596">
        <v>241</v>
      </c>
      <c r="N6596" t="s">
        <v>42</v>
      </c>
      <c r="O6596" s="1">
        <v>43988</v>
      </c>
      <c r="P6596" t="s">
        <v>49</v>
      </c>
      <c r="Q6596" t="s">
        <v>44</v>
      </c>
      <c r="R6596">
        <f>Healthcare_Data_v1__4[[#This Row],[Discharge Date]]-Healthcare_Data_v1__4[[#This Row],[Date of Admission]]</f>
        <v>2</v>
      </c>
      <c r="S6596" t="str" cm="1">
        <f t="array" ref="S6596">_xlfn.IFS( Healthcare_Data_v1__4[[#This Row],[Days of Stay]]&lt;10,"Low",Healthcare_Data_v1__4[[#This Row],[Days of Stay]]&lt;20,"Med",Healthcare_Data_v1__4[[#This Row],[Days of Stay]]&lt;=30,"High")</f>
        <v>Low</v>
      </c>
      <c r="T6596" t="str">
        <f>CONCATENATE(Healthcare_Data_v1__4[[#This Row],[Medical Condition]],Healthcare_Data_v1__4[[#This Row],[Duration]])</f>
        <v>DiabetesLow</v>
      </c>
      <c r="U6596">
        <f>MONTH(Healthcare_Data_v1__4[[#This Row],[Date of Admission]])</f>
        <v>6</v>
      </c>
      <c r="V6596">
        <f>YEAR(Healthcare_Data_v1__4[[#This Row],[Date of Admission]])</f>
        <v>2020</v>
      </c>
      <c r="W6596">
        <f>DAY(Healthcare_Data_v1__4[[#This Row],[Date of Admission]])</f>
        <v>4</v>
      </c>
    </row>
    <row r="6597" spans="1:23" x14ac:dyDescent="0.3">
      <c r="A6597" t="s">
        <v>23752</v>
      </c>
      <c r="B6597">
        <v>60</v>
      </c>
      <c r="C6597" t="s">
        <v>3</v>
      </c>
      <c r="D6597" t="s">
        <v>16</v>
      </c>
      <c r="E6597" t="s">
        <v>25</v>
      </c>
      <c r="F6597" t="s">
        <v>10</v>
      </c>
      <c r="G6597" s="1">
        <v>45208</v>
      </c>
      <c r="H6597" t="s">
        <v>12362</v>
      </c>
      <c r="I6597" t="s">
        <v>12363</v>
      </c>
      <c r="J6597">
        <v>14291.85118</v>
      </c>
      <c r="K6597" t="s">
        <v>69</v>
      </c>
      <c r="L6597">
        <v>17456</v>
      </c>
      <c r="M6597">
        <v>274</v>
      </c>
      <c r="N6597" t="s">
        <v>48</v>
      </c>
      <c r="O6597" s="1">
        <v>45232</v>
      </c>
      <c r="P6597" t="s">
        <v>85</v>
      </c>
      <c r="Q6597" t="s">
        <v>44</v>
      </c>
      <c r="R6597">
        <f>Healthcare_Data_v1__4[[#This Row],[Discharge Date]]-Healthcare_Data_v1__4[[#This Row],[Date of Admission]]</f>
        <v>24</v>
      </c>
      <c r="S6597" t="str" cm="1">
        <f t="array" ref="S6597">_xlfn.IFS( Healthcare_Data_v1__4[[#This Row],[Days of Stay]]&lt;10,"Low",Healthcare_Data_v1__4[[#This Row],[Days of Stay]]&lt;20,"Med",Healthcare_Data_v1__4[[#This Row],[Days of Stay]]&lt;=30,"High")</f>
        <v>High</v>
      </c>
      <c r="T6597" t="str">
        <f>CONCATENATE(Healthcare_Data_v1__4[[#This Row],[Medical Condition]],Healthcare_Data_v1__4[[#This Row],[Duration]])</f>
        <v>HypertensionHigh</v>
      </c>
      <c r="U6597">
        <f>MONTH(Healthcare_Data_v1__4[[#This Row],[Date of Admission]])</f>
        <v>10</v>
      </c>
      <c r="V6597">
        <f>YEAR(Healthcare_Data_v1__4[[#This Row],[Date of Admission]])</f>
        <v>2023</v>
      </c>
      <c r="W6597">
        <f>DAY(Healthcare_Data_v1__4[[#This Row],[Date of Admission]])</f>
        <v>9</v>
      </c>
    </row>
    <row r="6598" spans="1:23" x14ac:dyDescent="0.3">
      <c r="A6598" t="s">
        <v>12058</v>
      </c>
      <c r="B6598">
        <v>43</v>
      </c>
      <c r="C6598" t="s">
        <v>8</v>
      </c>
      <c r="D6598" t="s">
        <v>15</v>
      </c>
      <c r="E6598" t="s">
        <v>22</v>
      </c>
      <c r="F6598" t="s">
        <v>9</v>
      </c>
      <c r="G6598" s="1">
        <v>44121</v>
      </c>
      <c r="H6598" t="s">
        <v>12364</v>
      </c>
      <c r="I6598" t="s">
        <v>12365</v>
      </c>
      <c r="J6598">
        <v>14291.720079999999</v>
      </c>
      <c r="K6598" t="s">
        <v>66</v>
      </c>
      <c r="L6598">
        <v>23232</v>
      </c>
      <c r="M6598">
        <v>237</v>
      </c>
      <c r="N6598" t="s">
        <v>48</v>
      </c>
      <c r="O6598" s="1">
        <v>44137</v>
      </c>
      <c r="P6598" t="s">
        <v>43</v>
      </c>
      <c r="Q6598" t="s">
        <v>57</v>
      </c>
      <c r="R6598">
        <f>Healthcare_Data_v1__4[[#This Row],[Discharge Date]]-Healthcare_Data_v1__4[[#This Row],[Date of Admission]]</f>
        <v>16</v>
      </c>
      <c r="S6598" t="str" cm="1">
        <f t="array" ref="S6598">_xlfn.IFS( Healthcare_Data_v1__4[[#This Row],[Days of Stay]]&lt;10,"Low",Healthcare_Data_v1__4[[#This Row],[Days of Stay]]&lt;20,"Med",Healthcare_Data_v1__4[[#This Row],[Days of Stay]]&lt;=30,"High")</f>
        <v>Med</v>
      </c>
      <c r="T6598" t="str">
        <f>CONCATENATE(Healthcare_Data_v1__4[[#This Row],[Medical Condition]],Healthcare_Data_v1__4[[#This Row],[Duration]])</f>
        <v>ArthritisMed</v>
      </c>
      <c r="U6598">
        <f>MONTH(Healthcare_Data_v1__4[[#This Row],[Date of Admission]])</f>
        <v>10</v>
      </c>
      <c r="V6598">
        <f>YEAR(Healthcare_Data_v1__4[[#This Row],[Date of Admission]])</f>
        <v>2020</v>
      </c>
      <c r="W6598">
        <f>DAY(Healthcare_Data_v1__4[[#This Row],[Date of Admission]])</f>
        <v>17</v>
      </c>
    </row>
    <row r="6599" spans="1:23" x14ac:dyDescent="0.3">
      <c r="A6599" t="s">
        <v>23753</v>
      </c>
      <c r="B6599">
        <v>69</v>
      </c>
      <c r="C6599" t="s">
        <v>3</v>
      </c>
      <c r="D6599" t="s">
        <v>15</v>
      </c>
      <c r="E6599" t="s">
        <v>22</v>
      </c>
      <c r="F6599" t="s">
        <v>4</v>
      </c>
      <c r="G6599" s="1">
        <v>44790</v>
      </c>
      <c r="H6599" t="s">
        <v>12366</v>
      </c>
      <c r="I6599" t="s">
        <v>12367</v>
      </c>
      <c r="J6599">
        <v>14290.626109999999</v>
      </c>
      <c r="K6599" t="s">
        <v>69</v>
      </c>
      <c r="L6599">
        <v>13228</v>
      </c>
      <c r="M6599">
        <v>349</v>
      </c>
      <c r="N6599" t="s">
        <v>48</v>
      </c>
      <c r="O6599" s="1">
        <v>44794</v>
      </c>
      <c r="P6599" t="s">
        <v>60</v>
      </c>
      <c r="Q6599" t="s">
        <v>50</v>
      </c>
      <c r="R6599">
        <f>Healthcare_Data_v1__4[[#This Row],[Discharge Date]]-Healthcare_Data_v1__4[[#This Row],[Date of Admission]]</f>
        <v>4</v>
      </c>
      <c r="S6599" t="str" cm="1">
        <f t="array" ref="S6599">_xlfn.IFS( Healthcare_Data_v1__4[[#This Row],[Days of Stay]]&lt;10,"Low",Healthcare_Data_v1__4[[#This Row],[Days of Stay]]&lt;20,"Med",Healthcare_Data_v1__4[[#This Row],[Days of Stay]]&lt;=30,"High")</f>
        <v>Low</v>
      </c>
      <c r="T6599" t="str">
        <f>CONCATENATE(Healthcare_Data_v1__4[[#This Row],[Medical Condition]],Healthcare_Data_v1__4[[#This Row],[Duration]])</f>
        <v>DiabetesLow</v>
      </c>
      <c r="U6599">
        <f>MONTH(Healthcare_Data_v1__4[[#This Row],[Date of Admission]])</f>
        <v>8</v>
      </c>
      <c r="V6599">
        <f>YEAR(Healthcare_Data_v1__4[[#This Row],[Date of Admission]])</f>
        <v>2022</v>
      </c>
      <c r="W6599">
        <f>DAY(Healthcare_Data_v1__4[[#This Row],[Date of Admission]])</f>
        <v>17</v>
      </c>
    </row>
    <row r="6600" spans="1:23" x14ac:dyDescent="0.3">
      <c r="A6600" t="s">
        <v>23754</v>
      </c>
      <c r="B6600">
        <v>28</v>
      </c>
      <c r="C6600" t="s">
        <v>5</v>
      </c>
      <c r="D6600" t="s">
        <v>16</v>
      </c>
      <c r="E6600" t="s">
        <v>23</v>
      </c>
      <c r="F6600" t="s">
        <v>10</v>
      </c>
      <c r="G6600" s="1">
        <v>45091</v>
      </c>
      <c r="H6600" t="s">
        <v>12368</v>
      </c>
      <c r="I6600" t="s">
        <v>12369</v>
      </c>
      <c r="J6600">
        <v>14286.936820000001</v>
      </c>
      <c r="K6600" t="s">
        <v>63</v>
      </c>
      <c r="L6600">
        <v>7492</v>
      </c>
      <c r="M6600">
        <v>362</v>
      </c>
      <c r="N6600" t="s">
        <v>48</v>
      </c>
      <c r="O6600" s="1">
        <v>45110</v>
      </c>
      <c r="P6600" t="s">
        <v>60</v>
      </c>
      <c r="Q6600" t="s">
        <v>57</v>
      </c>
      <c r="R6600">
        <f>Healthcare_Data_v1__4[[#This Row],[Discharge Date]]-Healthcare_Data_v1__4[[#This Row],[Date of Admission]]</f>
        <v>19</v>
      </c>
      <c r="S6600" t="str" cm="1">
        <f t="array" ref="S6600">_xlfn.IFS( Healthcare_Data_v1__4[[#This Row],[Days of Stay]]&lt;10,"Low",Healthcare_Data_v1__4[[#This Row],[Days of Stay]]&lt;20,"Med",Healthcare_Data_v1__4[[#This Row],[Days of Stay]]&lt;=30,"High")</f>
        <v>Med</v>
      </c>
      <c r="T6600" t="str">
        <f>CONCATENATE(Healthcare_Data_v1__4[[#This Row],[Medical Condition]],Healthcare_Data_v1__4[[#This Row],[Duration]])</f>
        <v>HypertensionMed</v>
      </c>
      <c r="U6600">
        <f>MONTH(Healthcare_Data_v1__4[[#This Row],[Date of Admission]])</f>
        <v>6</v>
      </c>
      <c r="V6600">
        <f>YEAR(Healthcare_Data_v1__4[[#This Row],[Date of Admission]])</f>
        <v>2023</v>
      </c>
      <c r="W6600">
        <f>DAY(Healthcare_Data_v1__4[[#This Row],[Date of Admission]])</f>
        <v>14</v>
      </c>
    </row>
    <row r="6601" spans="1:23" x14ac:dyDescent="0.3">
      <c r="A6601" t="s">
        <v>23755</v>
      </c>
      <c r="B6601">
        <v>71</v>
      </c>
      <c r="C6601" t="s">
        <v>3</v>
      </c>
      <c r="D6601" t="s">
        <v>16</v>
      </c>
      <c r="E6601" t="s">
        <v>19</v>
      </c>
      <c r="F6601" t="s">
        <v>6</v>
      </c>
      <c r="G6601" s="1">
        <v>44745</v>
      </c>
      <c r="H6601" t="s">
        <v>1381</v>
      </c>
      <c r="I6601" t="s">
        <v>12370</v>
      </c>
      <c r="J6601">
        <v>14282.042020000001</v>
      </c>
      <c r="K6601" t="s">
        <v>66</v>
      </c>
      <c r="L6601">
        <v>14496</v>
      </c>
      <c r="M6601">
        <v>268</v>
      </c>
      <c r="N6601" t="s">
        <v>55</v>
      </c>
      <c r="O6601" s="1">
        <v>44775</v>
      </c>
      <c r="P6601" t="s">
        <v>56</v>
      </c>
      <c r="Q6601" t="s">
        <v>44</v>
      </c>
      <c r="R6601">
        <f>Healthcare_Data_v1__4[[#This Row],[Discharge Date]]-Healthcare_Data_v1__4[[#This Row],[Date of Admission]]</f>
        <v>30</v>
      </c>
      <c r="S6601" t="str" cm="1">
        <f t="array" ref="S6601">_xlfn.IFS( Healthcare_Data_v1__4[[#This Row],[Days of Stay]]&lt;10,"Low",Healthcare_Data_v1__4[[#This Row],[Days of Stay]]&lt;20,"Med",Healthcare_Data_v1__4[[#This Row],[Days of Stay]]&lt;=30,"High")</f>
        <v>High</v>
      </c>
      <c r="T6601" t="str">
        <f>CONCATENATE(Healthcare_Data_v1__4[[#This Row],[Medical Condition]],Healthcare_Data_v1__4[[#This Row],[Duration]])</f>
        <v>AsthmaHigh</v>
      </c>
      <c r="U6601">
        <f>MONTH(Healthcare_Data_v1__4[[#This Row],[Date of Admission]])</f>
        <v>7</v>
      </c>
      <c r="V6601">
        <f>YEAR(Healthcare_Data_v1__4[[#This Row],[Date of Admission]])</f>
        <v>2022</v>
      </c>
      <c r="W6601">
        <f>DAY(Healthcare_Data_v1__4[[#This Row],[Date of Admission]])</f>
        <v>3</v>
      </c>
    </row>
    <row r="6602" spans="1:23" x14ac:dyDescent="0.3">
      <c r="A6602" t="s">
        <v>23756</v>
      </c>
      <c r="B6602">
        <v>77</v>
      </c>
      <c r="C6602" t="s">
        <v>3</v>
      </c>
      <c r="D6602" t="s">
        <v>16</v>
      </c>
      <c r="E6602" t="s">
        <v>25</v>
      </c>
      <c r="F6602" t="s">
        <v>4</v>
      </c>
      <c r="G6602" s="1">
        <v>43460</v>
      </c>
      <c r="H6602" t="s">
        <v>12371</v>
      </c>
      <c r="I6602" t="s">
        <v>12372</v>
      </c>
      <c r="J6602">
        <v>14281.05651</v>
      </c>
      <c r="K6602" t="s">
        <v>63</v>
      </c>
      <c r="L6602">
        <v>2430</v>
      </c>
      <c r="M6602">
        <v>173</v>
      </c>
      <c r="N6602" t="s">
        <v>48</v>
      </c>
      <c r="O6602" s="1">
        <v>43486</v>
      </c>
      <c r="P6602" t="s">
        <v>49</v>
      </c>
      <c r="Q6602" t="s">
        <v>50</v>
      </c>
      <c r="R6602">
        <f>Healthcare_Data_v1__4[[#This Row],[Discharge Date]]-Healthcare_Data_v1__4[[#This Row],[Date of Admission]]</f>
        <v>26</v>
      </c>
      <c r="S6602" t="str" cm="1">
        <f t="array" ref="S6602">_xlfn.IFS( Healthcare_Data_v1__4[[#This Row],[Days of Stay]]&lt;10,"Low",Healthcare_Data_v1__4[[#This Row],[Days of Stay]]&lt;20,"Med",Healthcare_Data_v1__4[[#This Row],[Days of Stay]]&lt;=30,"High")</f>
        <v>High</v>
      </c>
      <c r="T6602" t="str">
        <f>CONCATENATE(Healthcare_Data_v1__4[[#This Row],[Medical Condition]],Healthcare_Data_v1__4[[#This Row],[Duration]])</f>
        <v>DiabetesHigh</v>
      </c>
      <c r="U6602">
        <f>MONTH(Healthcare_Data_v1__4[[#This Row],[Date of Admission]])</f>
        <v>12</v>
      </c>
      <c r="V6602">
        <f>YEAR(Healthcare_Data_v1__4[[#This Row],[Date of Admission]])</f>
        <v>2018</v>
      </c>
      <c r="W6602">
        <f>DAY(Healthcare_Data_v1__4[[#This Row],[Date of Admission]])</f>
        <v>26</v>
      </c>
    </row>
    <row r="6603" spans="1:23" x14ac:dyDescent="0.3">
      <c r="A6603" t="s">
        <v>23757</v>
      </c>
      <c r="B6603">
        <v>64</v>
      </c>
      <c r="C6603" t="s">
        <v>3</v>
      </c>
      <c r="D6603" t="s">
        <v>16</v>
      </c>
      <c r="E6603" t="s">
        <v>22</v>
      </c>
      <c r="F6603" t="s">
        <v>7</v>
      </c>
      <c r="G6603" s="1">
        <v>44466</v>
      </c>
      <c r="H6603" t="s">
        <v>4071</v>
      </c>
      <c r="I6603" t="s">
        <v>12373</v>
      </c>
      <c r="J6603">
        <v>14274.17762</v>
      </c>
      <c r="K6603" t="s">
        <v>41</v>
      </c>
      <c r="L6603">
        <v>14602</v>
      </c>
      <c r="M6603">
        <v>319</v>
      </c>
      <c r="N6603" t="s">
        <v>42</v>
      </c>
      <c r="O6603" s="1">
        <v>44467</v>
      </c>
      <c r="P6603" t="s">
        <v>49</v>
      </c>
      <c r="Q6603" t="s">
        <v>57</v>
      </c>
      <c r="R6603">
        <f>Healthcare_Data_v1__4[[#This Row],[Discharge Date]]-Healthcare_Data_v1__4[[#This Row],[Date of Admission]]</f>
        <v>1</v>
      </c>
      <c r="S6603" t="str" cm="1">
        <f t="array" ref="S6603">_xlfn.IFS( Healthcare_Data_v1__4[[#This Row],[Days of Stay]]&lt;10,"Low",Healthcare_Data_v1__4[[#This Row],[Days of Stay]]&lt;20,"Med",Healthcare_Data_v1__4[[#This Row],[Days of Stay]]&lt;=30,"High")</f>
        <v>Low</v>
      </c>
      <c r="T6603" t="str">
        <f>CONCATENATE(Healthcare_Data_v1__4[[#This Row],[Medical Condition]],Healthcare_Data_v1__4[[#This Row],[Duration]])</f>
        <v>ObesityLow</v>
      </c>
      <c r="U6603">
        <f>MONTH(Healthcare_Data_v1__4[[#This Row],[Date of Admission]])</f>
        <v>9</v>
      </c>
      <c r="V6603">
        <f>YEAR(Healthcare_Data_v1__4[[#This Row],[Date of Admission]])</f>
        <v>2021</v>
      </c>
      <c r="W6603">
        <f>DAY(Healthcare_Data_v1__4[[#This Row],[Date of Admission]])</f>
        <v>27</v>
      </c>
    </row>
    <row r="6604" spans="1:23" x14ac:dyDescent="0.3">
      <c r="A6604" t="s">
        <v>23758</v>
      </c>
      <c r="B6604">
        <v>66</v>
      </c>
      <c r="C6604" t="s">
        <v>3</v>
      </c>
      <c r="D6604" t="s">
        <v>16</v>
      </c>
      <c r="E6604" t="s">
        <v>20</v>
      </c>
      <c r="F6604" t="s">
        <v>6</v>
      </c>
      <c r="G6604" s="1">
        <v>44815</v>
      </c>
      <c r="H6604" t="s">
        <v>12374</v>
      </c>
      <c r="I6604" t="s">
        <v>12375</v>
      </c>
      <c r="J6604">
        <v>14271.617980000001</v>
      </c>
      <c r="K6604" t="s">
        <v>69</v>
      </c>
      <c r="L6604">
        <v>15274</v>
      </c>
      <c r="M6604">
        <v>253</v>
      </c>
      <c r="N6604" t="s">
        <v>55</v>
      </c>
      <c r="O6604" s="1">
        <v>44828</v>
      </c>
      <c r="P6604" t="s">
        <v>85</v>
      </c>
      <c r="Q6604" t="s">
        <v>57</v>
      </c>
      <c r="R6604">
        <f>Healthcare_Data_v1__4[[#This Row],[Discharge Date]]-Healthcare_Data_v1__4[[#This Row],[Date of Admission]]</f>
        <v>13</v>
      </c>
      <c r="S6604" t="str" cm="1">
        <f t="array" ref="S6604">_xlfn.IFS( Healthcare_Data_v1__4[[#This Row],[Days of Stay]]&lt;10,"Low",Healthcare_Data_v1__4[[#This Row],[Days of Stay]]&lt;20,"Med",Healthcare_Data_v1__4[[#This Row],[Days of Stay]]&lt;=30,"High")</f>
        <v>Med</v>
      </c>
      <c r="T6604" t="str">
        <f>CONCATENATE(Healthcare_Data_v1__4[[#This Row],[Medical Condition]],Healthcare_Data_v1__4[[#This Row],[Duration]])</f>
        <v>AsthmaMed</v>
      </c>
      <c r="U6604">
        <f>MONTH(Healthcare_Data_v1__4[[#This Row],[Date of Admission]])</f>
        <v>9</v>
      </c>
      <c r="V6604">
        <f>YEAR(Healthcare_Data_v1__4[[#This Row],[Date of Admission]])</f>
        <v>2022</v>
      </c>
      <c r="W6604">
        <f>DAY(Healthcare_Data_v1__4[[#This Row],[Date of Admission]])</f>
        <v>11</v>
      </c>
    </row>
    <row r="6605" spans="1:23" x14ac:dyDescent="0.3">
      <c r="A6605" t="s">
        <v>23759</v>
      </c>
      <c r="B6605">
        <v>33</v>
      </c>
      <c r="C6605" t="s">
        <v>5</v>
      </c>
      <c r="D6605" t="s">
        <v>16</v>
      </c>
      <c r="E6605" t="s">
        <v>20</v>
      </c>
      <c r="F6605" t="s">
        <v>7</v>
      </c>
      <c r="G6605" s="1">
        <v>45048</v>
      </c>
      <c r="H6605" t="s">
        <v>12376</v>
      </c>
      <c r="I6605" t="s">
        <v>1552</v>
      </c>
      <c r="J6605">
        <v>14264.68003</v>
      </c>
      <c r="K6605" t="s">
        <v>63</v>
      </c>
      <c r="L6605">
        <v>15100</v>
      </c>
      <c r="M6605">
        <v>212</v>
      </c>
      <c r="N6605" t="s">
        <v>42</v>
      </c>
      <c r="O6605" s="1">
        <v>45052</v>
      </c>
      <c r="P6605" t="s">
        <v>43</v>
      </c>
      <c r="Q6605" t="s">
        <v>50</v>
      </c>
      <c r="R6605">
        <f>Healthcare_Data_v1__4[[#This Row],[Discharge Date]]-Healthcare_Data_v1__4[[#This Row],[Date of Admission]]</f>
        <v>4</v>
      </c>
      <c r="S6605" t="str" cm="1">
        <f t="array" ref="S6605">_xlfn.IFS( Healthcare_Data_v1__4[[#This Row],[Days of Stay]]&lt;10,"Low",Healthcare_Data_v1__4[[#This Row],[Days of Stay]]&lt;20,"Med",Healthcare_Data_v1__4[[#This Row],[Days of Stay]]&lt;=30,"High")</f>
        <v>Low</v>
      </c>
      <c r="T6605" t="str">
        <f>CONCATENATE(Healthcare_Data_v1__4[[#This Row],[Medical Condition]],Healthcare_Data_v1__4[[#This Row],[Duration]])</f>
        <v>ObesityLow</v>
      </c>
      <c r="U6605">
        <f>MONTH(Healthcare_Data_v1__4[[#This Row],[Date of Admission]])</f>
        <v>5</v>
      </c>
      <c r="V6605">
        <f>YEAR(Healthcare_Data_v1__4[[#This Row],[Date of Admission]])</f>
        <v>2023</v>
      </c>
      <c r="W6605">
        <f>DAY(Healthcare_Data_v1__4[[#This Row],[Date of Admission]])</f>
        <v>2</v>
      </c>
    </row>
    <row r="6606" spans="1:23" x14ac:dyDescent="0.3">
      <c r="A6606" t="s">
        <v>23760</v>
      </c>
      <c r="B6606">
        <v>52</v>
      </c>
      <c r="C6606" t="s">
        <v>8</v>
      </c>
      <c r="D6606" t="s">
        <v>15</v>
      </c>
      <c r="E6606" t="s">
        <v>26</v>
      </c>
      <c r="F6606" t="s">
        <v>11</v>
      </c>
      <c r="G6606" s="1">
        <v>45159</v>
      </c>
      <c r="H6606" t="s">
        <v>12377</v>
      </c>
      <c r="I6606" t="s">
        <v>12378</v>
      </c>
      <c r="J6606">
        <v>14262.578750000001</v>
      </c>
      <c r="K6606" t="s">
        <v>63</v>
      </c>
      <c r="L6606">
        <v>26575</v>
      </c>
      <c r="M6606">
        <v>386</v>
      </c>
      <c r="N6606" t="s">
        <v>48</v>
      </c>
      <c r="O6606" s="1">
        <v>45160</v>
      </c>
      <c r="P6606" t="s">
        <v>60</v>
      </c>
      <c r="Q6606" t="s">
        <v>44</v>
      </c>
      <c r="R6606">
        <f>Healthcare_Data_v1__4[[#This Row],[Discharge Date]]-Healthcare_Data_v1__4[[#This Row],[Date of Admission]]</f>
        <v>1</v>
      </c>
      <c r="S6606" t="str" cm="1">
        <f t="array" ref="S6606">_xlfn.IFS( Healthcare_Data_v1__4[[#This Row],[Days of Stay]]&lt;10,"Low",Healthcare_Data_v1__4[[#This Row],[Days of Stay]]&lt;20,"Med",Healthcare_Data_v1__4[[#This Row],[Days of Stay]]&lt;=30,"High")</f>
        <v>Low</v>
      </c>
      <c r="T6606" t="str">
        <f>CONCATENATE(Healthcare_Data_v1__4[[#This Row],[Medical Condition]],Healthcare_Data_v1__4[[#This Row],[Duration]])</f>
        <v>CancerLow</v>
      </c>
      <c r="U6606">
        <f>MONTH(Healthcare_Data_v1__4[[#This Row],[Date of Admission]])</f>
        <v>8</v>
      </c>
      <c r="V6606">
        <f>YEAR(Healthcare_Data_v1__4[[#This Row],[Date of Admission]])</f>
        <v>2023</v>
      </c>
      <c r="W6606">
        <f>DAY(Healthcare_Data_v1__4[[#This Row],[Date of Admission]])</f>
        <v>21</v>
      </c>
    </row>
    <row r="6607" spans="1:23" x14ac:dyDescent="0.3">
      <c r="A6607" t="s">
        <v>4292</v>
      </c>
      <c r="B6607">
        <v>58</v>
      </c>
      <c r="C6607" t="s">
        <v>3</v>
      </c>
      <c r="D6607" t="s">
        <v>15</v>
      </c>
      <c r="E6607" t="s">
        <v>26</v>
      </c>
      <c r="F6607" t="s">
        <v>11</v>
      </c>
      <c r="G6607" s="1">
        <v>45030</v>
      </c>
      <c r="H6607" t="s">
        <v>11745</v>
      </c>
      <c r="I6607" t="s">
        <v>12379</v>
      </c>
      <c r="J6607">
        <v>14259.946379999999</v>
      </c>
      <c r="K6607" t="s">
        <v>69</v>
      </c>
      <c r="L6607">
        <v>21571</v>
      </c>
      <c r="M6607">
        <v>470</v>
      </c>
      <c r="N6607" t="s">
        <v>42</v>
      </c>
      <c r="O6607" s="1">
        <v>45046</v>
      </c>
      <c r="P6607" t="s">
        <v>85</v>
      </c>
      <c r="Q6607" t="s">
        <v>57</v>
      </c>
      <c r="R6607">
        <f>Healthcare_Data_v1__4[[#This Row],[Discharge Date]]-Healthcare_Data_v1__4[[#This Row],[Date of Admission]]</f>
        <v>16</v>
      </c>
      <c r="S6607" t="str" cm="1">
        <f t="array" ref="S6607">_xlfn.IFS( Healthcare_Data_v1__4[[#This Row],[Days of Stay]]&lt;10,"Low",Healthcare_Data_v1__4[[#This Row],[Days of Stay]]&lt;20,"Med",Healthcare_Data_v1__4[[#This Row],[Days of Stay]]&lt;=30,"High")</f>
        <v>Med</v>
      </c>
      <c r="T6607" t="str">
        <f>CONCATENATE(Healthcare_Data_v1__4[[#This Row],[Medical Condition]],Healthcare_Data_v1__4[[#This Row],[Duration]])</f>
        <v>CancerMed</v>
      </c>
      <c r="U6607">
        <f>MONTH(Healthcare_Data_v1__4[[#This Row],[Date of Admission]])</f>
        <v>4</v>
      </c>
      <c r="V6607">
        <f>YEAR(Healthcare_Data_v1__4[[#This Row],[Date of Admission]])</f>
        <v>2023</v>
      </c>
      <c r="W6607">
        <f>DAY(Healthcare_Data_v1__4[[#This Row],[Date of Admission]])</f>
        <v>14</v>
      </c>
    </row>
    <row r="6608" spans="1:23" x14ac:dyDescent="0.3">
      <c r="A6608" t="s">
        <v>23761</v>
      </c>
      <c r="B6608">
        <v>53</v>
      </c>
      <c r="C6608" t="s">
        <v>8</v>
      </c>
      <c r="D6608" t="s">
        <v>15</v>
      </c>
      <c r="E6608" t="s">
        <v>20</v>
      </c>
      <c r="F6608" t="s">
        <v>10</v>
      </c>
      <c r="G6608" s="1">
        <v>44170</v>
      </c>
      <c r="H6608" t="s">
        <v>12380</v>
      </c>
      <c r="I6608" t="s">
        <v>12381</v>
      </c>
      <c r="J6608">
        <v>14258.997359999999</v>
      </c>
      <c r="K6608" t="s">
        <v>69</v>
      </c>
      <c r="L6608">
        <v>20815</v>
      </c>
      <c r="M6608">
        <v>386</v>
      </c>
      <c r="N6608" t="s">
        <v>55</v>
      </c>
      <c r="O6608" s="1">
        <v>44186</v>
      </c>
      <c r="P6608" t="s">
        <v>56</v>
      </c>
      <c r="Q6608" t="s">
        <v>57</v>
      </c>
      <c r="R6608">
        <f>Healthcare_Data_v1__4[[#This Row],[Discharge Date]]-Healthcare_Data_v1__4[[#This Row],[Date of Admission]]</f>
        <v>16</v>
      </c>
      <c r="S6608" t="str" cm="1">
        <f t="array" ref="S6608">_xlfn.IFS( Healthcare_Data_v1__4[[#This Row],[Days of Stay]]&lt;10,"Low",Healthcare_Data_v1__4[[#This Row],[Days of Stay]]&lt;20,"Med",Healthcare_Data_v1__4[[#This Row],[Days of Stay]]&lt;=30,"High")</f>
        <v>Med</v>
      </c>
      <c r="T6608" t="str">
        <f>CONCATENATE(Healthcare_Data_v1__4[[#This Row],[Medical Condition]],Healthcare_Data_v1__4[[#This Row],[Duration]])</f>
        <v>HypertensionMed</v>
      </c>
      <c r="U6608">
        <f>MONTH(Healthcare_Data_v1__4[[#This Row],[Date of Admission]])</f>
        <v>12</v>
      </c>
      <c r="V6608">
        <f>YEAR(Healthcare_Data_v1__4[[#This Row],[Date of Admission]])</f>
        <v>2020</v>
      </c>
      <c r="W6608">
        <f>DAY(Healthcare_Data_v1__4[[#This Row],[Date of Admission]])</f>
        <v>5</v>
      </c>
    </row>
    <row r="6609" spans="1:23" x14ac:dyDescent="0.3">
      <c r="A6609" t="s">
        <v>23762</v>
      </c>
      <c r="B6609">
        <v>48</v>
      </c>
      <c r="C6609" t="s">
        <v>8</v>
      </c>
      <c r="D6609" t="s">
        <v>16</v>
      </c>
      <c r="E6609" t="s">
        <v>25</v>
      </c>
      <c r="F6609" t="s">
        <v>9</v>
      </c>
      <c r="G6609" s="1">
        <v>45061</v>
      </c>
      <c r="H6609" t="s">
        <v>4206</v>
      </c>
      <c r="I6609" t="s">
        <v>12382</v>
      </c>
      <c r="J6609">
        <v>14247.556979999999</v>
      </c>
      <c r="K6609" t="s">
        <v>47</v>
      </c>
      <c r="L6609">
        <v>37477</v>
      </c>
      <c r="M6609">
        <v>211</v>
      </c>
      <c r="N6609" t="s">
        <v>42</v>
      </c>
      <c r="O6609" s="1">
        <v>45075</v>
      </c>
      <c r="P6609" t="s">
        <v>49</v>
      </c>
      <c r="Q6609" t="s">
        <v>50</v>
      </c>
      <c r="R6609">
        <f>Healthcare_Data_v1__4[[#This Row],[Discharge Date]]-Healthcare_Data_v1__4[[#This Row],[Date of Admission]]</f>
        <v>14</v>
      </c>
      <c r="S6609" t="str" cm="1">
        <f t="array" ref="S6609">_xlfn.IFS( Healthcare_Data_v1__4[[#This Row],[Days of Stay]]&lt;10,"Low",Healthcare_Data_v1__4[[#This Row],[Days of Stay]]&lt;20,"Med",Healthcare_Data_v1__4[[#This Row],[Days of Stay]]&lt;=30,"High")</f>
        <v>Med</v>
      </c>
      <c r="T6609" t="str">
        <f>CONCATENATE(Healthcare_Data_v1__4[[#This Row],[Medical Condition]],Healthcare_Data_v1__4[[#This Row],[Duration]])</f>
        <v>ArthritisMed</v>
      </c>
      <c r="U6609">
        <f>MONTH(Healthcare_Data_v1__4[[#This Row],[Date of Admission]])</f>
        <v>5</v>
      </c>
      <c r="V6609">
        <f>YEAR(Healthcare_Data_v1__4[[#This Row],[Date of Admission]])</f>
        <v>2023</v>
      </c>
      <c r="W6609">
        <f>DAY(Healthcare_Data_v1__4[[#This Row],[Date of Admission]])</f>
        <v>15</v>
      </c>
    </row>
    <row r="6610" spans="1:23" x14ac:dyDescent="0.3">
      <c r="A6610" t="s">
        <v>23763</v>
      </c>
      <c r="B6610">
        <v>60</v>
      </c>
      <c r="C6610" t="s">
        <v>3</v>
      </c>
      <c r="D6610" t="s">
        <v>15</v>
      </c>
      <c r="E6610" t="s">
        <v>20</v>
      </c>
      <c r="F6610" t="s">
        <v>11</v>
      </c>
      <c r="G6610" s="1">
        <v>43741</v>
      </c>
      <c r="H6610" t="s">
        <v>12383</v>
      </c>
      <c r="I6610" t="s">
        <v>4758</v>
      </c>
      <c r="J6610">
        <v>14247.493210000001</v>
      </c>
      <c r="K6610" t="s">
        <v>66</v>
      </c>
      <c r="L6610">
        <v>13097</v>
      </c>
      <c r="M6610">
        <v>351</v>
      </c>
      <c r="N6610" t="s">
        <v>42</v>
      </c>
      <c r="O6610" s="1">
        <v>43745</v>
      </c>
      <c r="P6610" t="s">
        <v>60</v>
      </c>
      <c r="Q6610" t="s">
        <v>44</v>
      </c>
      <c r="R6610">
        <f>Healthcare_Data_v1__4[[#This Row],[Discharge Date]]-Healthcare_Data_v1__4[[#This Row],[Date of Admission]]</f>
        <v>4</v>
      </c>
      <c r="S6610" t="str" cm="1">
        <f t="array" ref="S6610">_xlfn.IFS( Healthcare_Data_v1__4[[#This Row],[Days of Stay]]&lt;10,"Low",Healthcare_Data_v1__4[[#This Row],[Days of Stay]]&lt;20,"Med",Healthcare_Data_v1__4[[#This Row],[Days of Stay]]&lt;=30,"High")</f>
        <v>Low</v>
      </c>
      <c r="T6610" t="str">
        <f>CONCATENATE(Healthcare_Data_v1__4[[#This Row],[Medical Condition]],Healthcare_Data_v1__4[[#This Row],[Duration]])</f>
        <v>CancerLow</v>
      </c>
      <c r="U6610">
        <f>MONTH(Healthcare_Data_v1__4[[#This Row],[Date of Admission]])</f>
        <v>10</v>
      </c>
      <c r="V6610">
        <f>YEAR(Healthcare_Data_v1__4[[#This Row],[Date of Admission]])</f>
        <v>2019</v>
      </c>
      <c r="W6610">
        <f>DAY(Healthcare_Data_v1__4[[#This Row],[Date of Admission]])</f>
        <v>3</v>
      </c>
    </row>
    <row r="6611" spans="1:23" x14ac:dyDescent="0.3">
      <c r="A6611" t="s">
        <v>19950</v>
      </c>
      <c r="B6611">
        <v>82</v>
      </c>
      <c r="C6611" t="s">
        <v>3</v>
      </c>
      <c r="D6611" t="s">
        <v>15</v>
      </c>
      <c r="E6611" t="s">
        <v>22</v>
      </c>
      <c r="F6611" t="s">
        <v>7</v>
      </c>
      <c r="G6611" s="1">
        <v>43567</v>
      </c>
      <c r="H6611" t="s">
        <v>12384</v>
      </c>
      <c r="I6611" t="s">
        <v>6020</v>
      </c>
      <c r="J6611">
        <v>14245.55387</v>
      </c>
      <c r="K6611" t="s">
        <v>41</v>
      </c>
      <c r="L6611">
        <v>2249</v>
      </c>
      <c r="M6611">
        <v>302</v>
      </c>
      <c r="N6611" t="s">
        <v>48</v>
      </c>
      <c r="O6611" s="1">
        <v>43597</v>
      </c>
      <c r="P6611" t="s">
        <v>43</v>
      </c>
      <c r="Q6611" t="s">
        <v>44</v>
      </c>
      <c r="R6611">
        <f>Healthcare_Data_v1__4[[#This Row],[Discharge Date]]-Healthcare_Data_v1__4[[#This Row],[Date of Admission]]</f>
        <v>30</v>
      </c>
      <c r="S6611" t="str" cm="1">
        <f t="array" ref="S6611">_xlfn.IFS( Healthcare_Data_v1__4[[#This Row],[Days of Stay]]&lt;10,"Low",Healthcare_Data_v1__4[[#This Row],[Days of Stay]]&lt;20,"Med",Healthcare_Data_v1__4[[#This Row],[Days of Stay]]&lt;=30,"High")</f>
        <v>High</v>
      </c>
      <c r="T6611" t="str">
        <f>CONCATENATE(Healthcare_Data_v1__4[[#This Row],[Medical Condition]],Healthcare_Data_v1__4[[#This Row],[Duration]])</f>
        <v>ObesityHigh</v>
      </c>
      <c r="U6611">
        <f>MONTH(Healthcare_Data_v1__4[[#This Row],[Date of Admission]])</f>
        <v>4</v>
      </c>
      <c r="V6611">
        <f>YEAR(Healthcare_Data_v1__4[[#This Row],[Date of Admission]])</f>
        <v>2019</v>
      </c>
      <c r="W6611">
        <f>DAY(Healthcare_Data_v1__4[[#This Row],[Date of Admission]])</f>
        <v>12</v>
      </c>
    </row>
    <row r="6612" spans="1:23" x14ac:dyDescent="0.3">
      <c r="A6612" t="s">
        <v>23764</v>
      </c>
      <c r="B6612">
        <v>23</v>
      </c>
      <c r="C6612" t="s">
        <v>12</v>
      </c>
      <c r="D6612" t="s">
        <v>15</v>
      </c>
      <c r="E6612" t="s">
        <v>25</v>
      </c>
      <c r="F6612" t="s">
        <v>7</v>
      </c>
      <c r="G6612" s="1">
        <v>45090</v>
      </c>
      <c r="H6612" t="s">
        <v>12385</v>
      </c>
      <c r="I6612" t="s">
        <v>12386</v>
      </c>
      <c r="J6612">
        <v>14242.3145</v>
      </c>
      <c r="K6612" t="s">
        <v>47</v>
      </c>
      <c r="L6612">
        <v>20900</v>
      </c>
      <c r="M6612">
        <v>494</v>
      </c>
      <c r="N6612" t="s">
        <v>48</v>
      </c>
      <c r="O6612" s="1">
        <v>45095</v>
      </c>
      <c r="P6612" t="s">
        <v>43</v>
      </c>
      <c r="Q6612" t="s">
        <v>57</v>
      </c>
      <c r="R6612">
        <f>Healthcare_Data_v1__4[[#This Row],[Discharge Date]]-Healthcare_Data_v1__4[[#This Row],[Date of Admission]]</f>
        <v>5</v>
      </c>
      <c r="S6612" t="str" cm="1">
        <f t="array" ref="S6612">_xlfn.IFS( Healthcare_Data_v1__4[[#This Row],[Days of Stay]]&lt;10,"Low",Healthcare_Data_v1__4[[#This Row],[Days of Stay]]&lt;20,"Med",Healthcare_Data_v1__4[[#This Row],[Days of Stay]]&lt;=30,"High")</f>
        <v>Low</v>
      </c>
      <c r="T6612" t="str">
        <f>CONCATENATE(Healthcare_Data_v1__4[[#This Row],[Medical Condition]],Healthcare_Data_v1__4[[#This Row],[Duration]])</f>
        <v>ObesityLow</v>
      </c>
      <c r="U6612">
        <f>MONTH(Healthcare_Data_v1__4[[#This Row],[Date of Admission]])</f>
        <v>6</v>
      </c>
      <c r="V6612">
        <f>YEAR(Healthcare_Data_v1__4[[#This Row],[Date of Admission]])</f>
        <v>2023</v>
      </c>
      <c r="W6612">
        <f>DAY(Healthcare_Data_v1__4[[#This Row],[Date of Admission]])</f>
        <v>13</v>
      </c>
    </row>
    <row r="6613" spans="1:23" x14ac:dyDescent="0.3">
      <c r="A6613" t="s">
        <v>23765</v>
      </c>
      <c r="B6613">
        <v>18</v>
      </c>
      <c r="C6613" t="s">
        <v>12</v>
      </c>
      <c r="D6613" t="s">
        <v>16</v>
      </c>
      <c r="E6613" t="s">
        <v>19</v>
      </c>
      <c r="F6613" t="s">
        <v>6</v>
      </c>
      <c r="G6613" s="1">
        <v>43556</v>
      </c>
      <c r="H6613" t="s">
        <v>12387</v>
      </c>
      <c r="I6613" t="s">
        <v>12388</v>
      </c>
      <c r="J6613">
        <v>14239.441269999999</v>
      </c>
      <c r="K6613" t="s">
        <v>66</v>
      </c>
      <c r="L6613">
        <v>14025</v>
      </c>
      <c r="M6613">
        <v>499</v>
      </c>
      <c r="N6613" t="s">
        <v>55</v>
      </c>
      <c r="O6613" s="1">
        <v>43570</v>
      </c>
      <c r="P6613" t="s">
        <v>43</v>
      </c>
      <c r="Q6613" t="s">
        <v>50</v>
      </c>
      <c r="R6613">
        <f>Healthcare_Data_v1__4[[#This Row],[Discharge Date]]-Healthcare_Data_v1__4[[#This Row],[Date of Admission]]</f>
        <v>14</v>
      </c>
      <c r="S6613" t="str" cm="1">
        <f t="array" ref="S6613">_xlfn.IFS( Healthcare_Data_v1__4[[#This Row],[Days of Stay]]&lt;10,"Low",Healthcare_Data_v1__4[[#This Row],[Days of Stay]]&lt;20,"Med",Healthcare_Data_v1__4[[#This Row],[Days of Stay]]&lt;=30,"High")</f>
        <v>Med</v>
      </c>
      <c r="T6613" t="str">
        <f>CONCATENATE(Healthcare_Data_v1__4[[#This Row],[Medical Condition]],Healthcare_Data_v1__4[[#This Row],[Duration]])</f>
        <v>AsthmaMed</v>
      </c>
      <c r="U6613">
        <f>MONTH(Healthcare_Data_v1__4[[#This Row],[Date of Admission]])</f>
        <v>4</v>
      </c>
      <c r="V6613">
        <f>YEAR(Healthcare_Data_v1__4[[#This Row],[Date of Admission]])</f>
        <v>2019</v>
      </c>
      <c r="W6613">
        <f>DAY(Healthcare_Data_v1__4[[#This Row],[Date of Admission]])</f>
        <v>1</v>
      </c>
    </row>
    <row r="6614" spans="1:23" x14ac:dyDescent="0.3">
      <c r="A6614" t="s">
        <v>23766</v>
      </c>
      <c r="B6614">
        <v>40</v>
      </c>
      <c r="C6614" t="s">
        <v>8</v>
      </c>
      <c r="D6614" t="s">
        <v>16</v>
      </c>
      <c r="E6614" t="s">
        <v>21</v>
      </c>
      <c r="F6614" t="s">
        <v>4</v>
      </c>
      <c r="G6614" s="1">
        <v>44073</v>
      </c>
      <c r="H6614" t="s">
        <v>12389</v>
      </c>
      <c r="I6614" t="s">
        <v>12390</v>
      </c>
      <c r="J6614">
        <v>14238.836289999999</v>
      </c>
      <c r="K6614" t="s">
        <v>41</v>
      </c>
      <c r="L6614">
        <v>14919</v>
      </c>
      <c r="M6614">
        <v>355</v>
      </c>
      <c r="N6614" t="s">
        <v>48</v>
      </c>
      <c r="O6614" s="1">
        <v>44074</v>
      </c>
      <c r="P6614" t="s">
        <v>85</v>
      </c>
      <c r="Q6614" t="s">
        <v>50</v>
      </c>
      <c r="R6614">
        <f>Healthcare_Data_v1__4[[#This Row],[Discharge Date]]-Healthcare_Data_v1__4[[#This Row],[Date of Admission]]</f>
        <v>1</v>
      </c>
      <c r="S6614" t="str" cm="1">
        <f t="array" ref="S6614">_xlfn.IFS( Healthcare_Data_v1__4[[#This Row],[Days of Stay]]&lt;10,"Low",Healthcare_Data_v1__4[[#This Row],[Days of Stay]]&lt;20,"Med",Healthcare_Data_v1__4[[#This Row],[Days of Stay]]&lt;=30,"High")</f>
        <v>Low</v>
      </c>
      <c r="T6614" t="str">
        <f>CONCATENATE(Healthcare_Data_v1__4[[#This Row],[Medical Condition]],Healthcare_Data_v1__4[[#This Row],[Duration]])</f>
        <v>DiabetesLow</v>
      </c>
      <c r="U6614">
        <f>MONTH(Healthcare_Data_v1__4[[#This Row],[Date of Admission]])</f>
        <v>8</v>
      </c>
      <c r="V6614">
        <f>YEAR(Healthcare_Data_v1__4[[#This Row],[Date of Admission]])</f>
        <v>2020</v>
      </c>
      <c r="W6614">
        <f>DAY(Healthcare_Data_v1__4[[#This Row],[Date of Admission]])</f>
        <v>30</v>
      </c>
    </row>
    <row r="6615" spans="1:23" x14ac:dyDescent="0.3">
      <c r="A6615" t="s">
        <v>23767</v>
      </c>
      <c r="B6615">
        <v>25</v>
      </c>
      <c r="C6615" t="s">
        <v>5</v>
      </c>
      <c r="D6615" t="s">
        <v>16</v>
      </c>
      <c r="E6615" t="s">
        <v>25</v>
      </c>
      <c r="F6615" t="s">
        <v>10</v>
      </c>
      <c r="G6615" s="1">
        <v>43571</v>
      </c>
      <c r="H6615" t="s">
        <v>12391</v>
      </c>
      <c r="I6615" t="s">
        <v>12392</v>
      </c>
      <c r="J6615">
        <v>14238.757439999999</v>
      </c>
      <c r="K6615" t="s">
        <v>47</v>
      </c>
      <c r="L6615">
        <v>22153</v>
      </c>
      <c r="M6615">
        <v>241</v>
      </c>
      <c r="N6615" t="s">
        <v>48</v>
      </c>
      <c r="O6615" s="1">
        <v>43591</v>
      </c>
      <c r="P6615" t="s">
        <v>43</v>
      </c>
      <c r="Q6615" t="s">
        <v>57</v>
      </c>
      <c r="R6615">
        <f>Healthcare_Data_v1__4[[#This Row],[Discharge Date]]-Healthcare_Data_v1__4[[#This Row],[Date of Admission]]</f>
        <v>20</v>
      </c>
      <c r="S6615" t="str" cm="1">
        <f t="array" ref="S6615">_xlfn.IFS( Healthcare_Data_v1__4[[#This Row],[Days of Stay]]&lt;10,"Low",Healthcare_Data_v1__4[[#This Row],[Days of Stay]]&lt;20,"Med",Healthcare_Data_v1__4[[#This Row],[Days of Stay]]&lt;=30,"High")</f>
        <v>High</v>
      </c>
      <c r="T6615" t="str">
        <f>CONCATENATE(Healthcare_Data_v1__4[[#This Row],[Medical Condition]],Healthcare_Data_v1__4[[#This Row],[Duration]])</f>
        <v>HypertensionHigh</v>
      </c>
      <c r="U6615">
        <f>MONTH(Healthcare_Data_v1__4[[#This Row],[Date of Admission]])</f>
        <v>4</v>
      </c>
      <c r="V6615">
        <f>YEAR(Healthcare_Data_v1__4[[#This Row],[Date of Admission]])</f>
        <v>2019</v>
      </c>
      <c r="W6615">
        <f>DAY(Healthcare_Data_v1__4[[#This Row],[Date of Admission]])</f>
        <v>16</v>
      </c>
    </row>
    <row r="6616" spans="1:23" x14ac:dyDescent="0.3">
      <c r="A6616" t="s">
        <v>23768</v>
      </c>
      <c r="B6616">
        <v>83</v>
      </c>
      <c r="C6616" t="s">
        <v>3</v>
      </c>
      <c r="D6616" t="s">
        <v>15</v>
      </c>
      <c r="E6616" t="s">
        <v>22</v>
      </c>
      <c r="F6616" t="s">
        <v>9</v>
      </c>
      <c r="G6616" s="1">
        <v>44153</v>
      </c>
      <c r="H6616" t="s">
        <v>12393</v>
      </c>
      <c r="I6616" t="s">
        <v>12394</v>
      </c>
      <c r="J6616">
        <v>14237.85959</v>
      </c>
      <c r="K6616" t="s">
        <v>47</v>
      </c>
      <c r="L6616">
        <v>21097</v>
      </c>
      <c r="M6616">
        <v>224</v>
      </c>
      <c r="N6616" t="s">
        <v>48</v>
      </c>
      <c r="O6616" s="1">
        <v>44176</v>
      </c>
      <c r="P6616" t="s">
        <v>56</v>
      </c>
      <c r="Q6616" t="s">
        <v>50</v>
      </c>
      <c r="R6616">
        <f>Healthcare_Data_v1__4[[#This Row],[Discharge Date]]-Healthcare_Data_v1__4[[#This Row],[Date of Admission]]</f>
        <v>23</v>
      </c>
      <c r="S6616" t="str" cm="1">
        <f t="array" ref="S6616">_xlfn.IFS( Healthcare_Data_v1__4[[#This Row],[Days of Stay]]&lt;10,"Low",Healthcare_Data_v1__4[[#This Row],[Days of Stay]]&lt;20,"Med",Healthcare_Data_v1__4[[#This Row],[Days of Stay]]&lt;=30,"High")</f>
        <v>High</v>
      </c>
      <c r="T6616" t="str">
        <f>CONCATENATE(Healthcare_Data_v1__4[[#This Row],[Medical Condition]],Healthcare_Data_v1__4[[#This Row],[Duration]])</f>
        <v>ArthritisHigh</v>
      </c>
      <c r="U6616">
        <f>MONTH(Healthcare_Data_v1__4[[#This Row],[Date of Admission]])</f>
        <v>11</v>
      </c>
      <c r="V6616">
        <f>YEAR(Healthcare_Data_v1__4[[#This Row],[Date of Admission]])</f>
        <v>2020</v>
      </c>
      <c r="W6616">
        <f>DAY(Healthcare_Data_v1__4[[#This Row],[Date of Admission]])</f>
        <v>18</v>
      </c>
    </row>
    <row r="6617" spans="1:23" x14ac:dyDescent="0.3">
      <c r="A6617" t="s">
        <v>23769</v>
      </c>
      <c r="B6617">
        <v>66</v>
      </c>
      <c r="C6617" t="s">
        <v>3</v>
      </c>
      <c r="D6617" t="s">
        <v>15</v>
      </c>
      <c r="E6617" t="s">
        <v>25</v>
      </c>
      <c r="F6617" t="s">
        <v>7</v>
      </c>
      <c r="G6617" s="1">
        <v>44602</v>
      </c>
      <c r="H6617" t="s">
        <v>12395</v>
      </c>
      <c r="I6617" t="s">
        <v>12396</v>
      </c>
      <c r="J6617">
        <v>14229.654119999999</v>
      </c>
      <c r="K6617" t="s">
        <v>63</v>
      </c>
      <c r="L6617">
        <v>17561</v>
      </c>
      <c r="M6617">
        <v>333</v>
      </c>
      <c r="N6617" t="s">
        <v>42</v>
      </c>
      <c r="O6617" s="1">
        <v>44606</v>
      </c>
      <c r="P6617" t="s">
        <v>60</v>
      </c>
      <c r="Q6617" t="s">
        <v>50</v>
      </c>
      <c r="R6617">
        <f>Healthcare_Data_v1__4[[#This Row],[Discharge Date]]-Healthcare_Data_v1__4[[#This Row],[Date of Admission]]</f>
        <v>4</v>
      </c>
      <c r="S6617" t="str" cm="1">
        <f t="array" ref="S6617">_xlfn.IFS( Healthcare_Data_v1__4[[#This Row],[Days of Stay]]&lt;10,"Low",Healthcare_Data_v1__4[[#This Row],[Days of Stay]]&lt;20,"Med",Healthcare_Data_v1__4[[#This Row],[Days of Stay]]&lt;=30,"High")</f>
        <v>Low</v>
      </c>
      <c r="T6617" t="str">
        <f>CONCATENATE(Healthcare_Data_v1__4[[#This Row],[Medical Condition]],Healthcare_Data_v1__4[[#This Row],[Duration]])</f>
        <v>ObesityLow</v>
      </c>
      <c r="U6617">
        <f>MONTH(Healthcare_Data_v1__4[[#This Row],[Date of Admission]])</f>
        <v>2</v>
      </c>
      <c r="V6617">
        <f>YEAR(Healthcare_Data_v1__4[[#This Row],[Date of Admission]])</f>
        <v>2022</v>
      </c>
      <c r="W6617">
        <f>DAY(Healthcare_Data_v1__4[[#This Row],[Date of Admission]])</f>
        <v>10</v>
      </c>
    </row>
    <row r="6618" spans="1:23" x14ac:dyDescent="0.3">
      <c r="A6618" t="s">
        <v>19783</v>
      </c>
      <c r="B6618">
        <v>41</v>
      </c>
      <c r="C6618" t="s">
        <v>8</v>
      </c>
      <c r="D6618" t="s">
        <v>16</v>
      </c>
      <c r="E6618" t="s">
        <v>23</v>
      </c>
      <c r="F6618" t="s">
        <v>6</v>
      </c>
      <c r="G6618" s="1">
        <v>43561</v>
      </c>
      <c r="H6618" t="s">
        <v>12397</v>
      </c>
      <c r="I6618" t="s">
        <v>12398</v>
      </c>
      <c r="J6618">
        <v>14228.876099999999</v>
      </c>
      <c r="K6618" t="s">
        <v>66</v>
      </c>
      <c r="L6618">
        <v>43730</v>
      </c>
      <c r="M6618">
        <v>443</v>
      </c>
      <c r="N6618" t="s">
        <v>55</v>
      </c>
      <c r="O6618" s="1">
        <v>43573</v>
      </c>
      <c r="P6618" t="s">
        <v>49</v>
      </c>
      <c r="Q6618" t="s">
        <v>50</v>
      </c>
      <c r="R6618">
        <f>Healthcare_Data_v1__4[[#This Row],[Discharge Date]]-Healthcare_Data_v1__4[[#This Row],[Date of Admission]]</f>
        <v>12</v>
      </c>
      <c r="S6618" t="str" cm="1">
        <f t="array" ref="S6618">_xlfn.IFS( Healthcare_Data_v1__4[[#This Row],[Days of Stay]]&lt;10,"Low",Healthcare_Data_v1__4[[#This Row],[Days of Stay]]&lt;20,"Med",Healthcare_Data_v1__4[[#This Row],[Days of Stay]]&lt;=30,"High")</f>
        <v>Med</v>
      </c>
      <c r="T6618" t="str">
        <f>CONCATENATE(Healthcare_Data_v1__4[[#This Row],[Medical Condition]],Healthcare_Data_v1__4[[#This Row],[Duration]])</f>
        <v>AsthmaMed</v>
      </c>
      <c r="U6618">
        <f>MONTH(Healthcare_Data_v1__4[[#This Row],[Date of Admission]])</f>
        <v>4</v>
      </c>
      <c r="V6618">
        <f>YEAR(Healthcare_Data_v1__4[[#This Row],[Date of Admission]])</f>
        <v>2019</v>
      </c>
      <c r="W6618">
        <f>DAY(Healthcare_Data_v1__4[[#This Row],[Date of Admission]])</f>
        <v>6</v>
      </c>
    </row>
    <row r="6619" spans="1:23" x14ac:dyDescent="0.3">
      <c r="A6619" t="s">
        <v>23770</v>
      </c>
      <c r="B6619">
        <v>20</v>
      </c>
      <c r="C6619" t="s">
        <v>12</v>
      </c>
      <c r="D6619" t="s">
        <v>15</v>
      </c>
      <c r="E6619" t="s">
        <v>19</v>
      </c>
      <c r="F6619" t="s">
        <v>10</v>
      </c>
      <c r="G6619" s="1">
        <v>44738</v>
      </c>
      <c r="H6619" t="s">
        <v>12399</v>
      </c>
      <c r="I6619" t="s">
        <v>12400</v>
      </c>
      <c r="J6619">
        <v>14226.195159999999</v>
      </c>
      <c r="K6619" t="s">
        <v>69</v>
      </c>
      <c r="L6619">
        <v>4154</v>
      </c>
      <c r="M6619">
        <v>137</v>
      </c>
      <c r="N6619" t="s">
        <v>55</v>
      </c>
      <c r="O6619" s="1">
        <v>44740</v>
      </c>
      <c r="P6619" t="s">
        <v>85</v>
      </c>
      <c r="Q6619" t="s">
        <v>50</v>
      </c>
      <c r="R6619">
        <f>Healthcare_Data_v1__4[[#This Row],[Discharge Date]]-Healthcare_Data_v1__4[[#This Row],[Date of Admission]]</f>
        <v>2</v>
      </c>
      <c r="S6619" t="str" cm="1">
        <f t="array" ref="S6619">_xlfn.IFS( Healthcare_Data_v1__4[[#This Row],[Days of Stay]]&lt;10,"Low",Healthcare_Data_v1__4[[#This Row],[Days of Stay]]&lt;20,"Med",Healthcare_Data_v1__4[[#This Row],[Days of Stay]]&lt;=30,"High")</f>
        <v>Low</v>
      </c>
      <c r="T6619" t="str">
        <f>CONCATENATE(Healthcare_Data_v1__4[[#This Row],[Medical Condition]],Healthcare_Data_v1__4[[#This Row],[Duration]])</f>
        <v>HypertensionLow</v>
      </c>
      <c r="U6619">
        <f>MONTH(Healthcare_Data_v1__4[[#This Row],[Date of Admission]])</f>
        <v>6</v>
      </c>
      <c r="V6619">
        <f>YEAR(Healthcare_Data_v1__4[[#This Row],[Date of Admission]])</f>
        <v>2022</v>
      </c>
      <c r="W6619">
        <f>DAY(Healthcare_Data_v1__4[[#This Row],[Date of Admission]])</f>
        <v>26</v>
      </c>
    </row>
    <row r="6620" spans="1:23" x14ac:dyDescent="0.3">
      <c r="A6620" t="s">
        <v>23771</v>
      </c>
      <c r="B6620">
        <v>67</v>
      </c>
      <c r="C6620" t="s">
        <v>3</v>
      </c>
      <c r="D6620" t="s">
        <v>16</v>
      </c>
      <c r="E6620" t="s">
        <v>20</v>
      </c>
      <c r="F6620" t="s">
        <v>4</v>
      </c>
      <c r="G6620" s="1">
        <v>44434</v>
      </c>
      <c r="H6620" t="s">
        <v>12401</v>
      </c>
      <c r="I6620" t="s">
        <v>12402</v>
      </c>
      <c r="J6620">
        <v>14225.280849999999</v>
      </c>
      <c r="K6620" t="s">
        <v>63</v>
      </c>
      <c r="L6620">
        <v>39569</v>
      </c>
      <c r="M6620">
        <v>101</v>
      </c>
      <c r="N6620" t="s">
        <v>48</v>
      </c>
      <c r="O6620" s="1">
        <v>44438</v>
      </c>
      <c r="P6620" t="s">
        <v>49</v>
      </c>
      <c r="Q6620" t="s">
        <v>50</v>
      </c>
      <c r="R6620">
        <f>Healthcare_Data_v1__4[[#This Row],[Discharge Date]]-Healthcare_Data_v1__4[[#This Row],[Date of Admission]]</f>
        <v>4</v>
      </c>
      <c r="S6620" t="str" cm="1">
        <f t="array" ref="S6620">_xlfn.IFS( Healthcare_Data_v1__4[[#This Row],[Days of Stay]]&lt;10,"Low",Healthcare_Data_v1__4[[#This Row],[Days of Stay]]&lt;20,"Med",Healthcare_Data_v1__4[[#This Row],[Days of Stay]]&lt;=30,"High")</f>
        <v>Low</v>
      </c>
      <c r="T6620" t="str">
        <f>CONCATENATE(Healthcare_Data_v1__4[[#This Row],[Medical Condition]],Healthcare_Data_v1__4[[#This Row],[Duration]])</f>
        <v>DiabetesLow</v>
      </c>
      <c r="U6620">
        <f>MONTH(Healthcare_Data_v1__4[[#This Row],[Date of Admission]])</f>
        <v>8</v>
      </c>
      <c r="V6620">
        <f>YEAR(Healthcare_Data_v1__4[[#This Row],[Date of Admission]])</f>
        <v>2021</v>
      </c>
      <c r="W6620">
        <f>DAY(Healthcare_Data_v1__4[[#This Row],[Date of Admission]])</f>
        <v>26</v>
      </c>
    </row>
    <row r="6621" spans="1:23" x14ac:dyDescent="0.3">
      <c r="A6621" t="s">
        <v>23772</v>
      </c>
      <c r="B6621">
        <v>28</v>
      </c>
      <c r="C6621" t="s">
        <v>5</v>
      </c>
      <c r="D6621" t="s">
        <v>15</v>
      </c>
      <c r="E6621" t="s">
        <v>19</v>
      </c>
      <c r="F6621" t="s">
        <v>11</v>
      </c>
      <c r="G6621" s="1">
        <v>44538</v>
      </c>
      <c r="H6621" t="s">
        <v>12403</v>
      </c>
      <c r="I6621" t="s">
        <v>12404</v>
      </c>
      <c r="J6621">
        <v>14224.1824</v>
      </c>
      <c r="K6621" t="s">
        <v>66</v>
      </c>
      <c r="L6621">
        <v>76285</v>
      </c>
      <c r="M6621">
        <v>476</v>
      </c>
      <c r="N6621" t="s">
        <v>48</v>
      </c>
      <c r="O6621" s="1">
        <v>44558</v>
      </c>
      <c r="P6621" t="s">
        <v>43</v>
      </c>
      <c r="Q6621" t="s">
        <v>44</v>
      </c>
      <c r="R6621">
        <f>Healthcare_Data_v1__4[[#This Row],[Discharge Date]]-Healthcare_Data_v1__4[[#This Row],[Date of Admission]]</f>
        <v>20</v>
      </c>
      <c r="S6621" t="str" cm="1">
        <f t="array" ref="S6621">_xlfn.IFS( Healthcare_Data_v1__4[[#This Row],[Days of Stay]]&lt;10,"Low",Healthcare_Data_v1__4[[#This Row],[Days of Stay]]&lt;20,"Med",Healthcare_Data_v1__4[[#This Row],[Days of Stay]]&lt;=30,"High")</f>
        <v>High</v>
      </c>
      <c r="T6621" t="str">
        <f>CONCATENATE(Healthcare_Data_v1__4[[#This Row],[Medical Condition]],Healthcare_Data_v1__4[[#This Row],[Duration]])</f>
        <v>CancerHigh</v>
      </c>
      <c r="U6621">
        <f>MONTH(Healthcare_Data_v1__4[[#This Row],[Date of Admission]])</f>
        <v>12</v>
      </c>
      <c r="V6621">
        <f>YEAR(Healthcare_Data_v1__4[[#This Row],[Date of Admission]])</f>
        <v>2021</v>
      </c>
      <c r="W6621">
        <f>DAY(Healthcare_Data_v1__4[[#This Row],[Date of Admission]])</f>
        <v>8</v>
      </c>
    </row>
    <row r="6622" spans="1:23" x14ac:dyDescent="0.3">
      <c r="A6622" t="s">
        <v>23773</v>
      </c>
      <c r="B6622">
        <v>22</v>
      </c>
      <c r="C6622" t="s">
        <v>12</v>
      </c>
      <c r="D6622" t="s">
        <v>16</v>
      </c>
      <c r="E6622" t="s">
        <v>19</v>
      </c>
      <c r="F6622" t="s">
        <v>6</v>
      </c>
      <c r="G6622" s="1">
        <v>44852</v>
      </c>
      <c r="H6622" t="s">
        <v>5998</v>
      </c>
      <c r="I6622" t="s">
        <v>12405</v>
      </c>
      <c r="J6622">
        <v>14223.054260000001</v>
      </c>
      <c r="K6622" t="s">
        <v>69</v>
      </c>
      <c r="L6622">
        <v>37927</v>
      </c>
      <c r="M6622">
        <v>458</v>
      </c>
      <c r="N6622" t="s">
        <v>55</v>
      </c>
      <c r="O6622" s="1">
        <v>44868</v>
      </c>
      <c r="P6622" t="s">
        <v>56</v>
      </c>
      <c r="Q6622" t="s">
        <v>50</v>
      </c>
      <c r="R6622">
        <f>Healthcare_Data_v1__4[[#This Row],[Discharge Date]]-Healthcare_Data_v1__4[[#This Row],[Date of Admission]]</f>
        <v>16</v>
      </c>
      <c r="S6622" t="str" cm="1">
        <f t="array" ref="S6622">_xlfn.IFS( Healthcare_Data_v1__4[[#This Row],[Days of Stay]]&lt;10,"Low",Healthcare_Data_v1__4[[#This Row],[Days of Stay]]&lt;20,"Med",Healthcare_Data_v1__4[[#This Row],[Days of Stay]]&lt;=30,"High")</f>
        <v>Med</v>
      </c>
      <c r="T6622" t="str">
        <f>CONCATENATE(Healthcare_Data_v1__4[[#This Row],[Medical Condition]],Healthcare_Data_v1__4[[#This Row],[Duration]])</f>
        <v>AsthmaMed</v>
      </c>
      <c r="U6622">
        <f>MONTH(Healthcare_Data_v1__4[[#This Row],[Date of Admission]])</f>
        <v>10</v>
      </c>
      <c r="V6622">
        <f>YEAR(Healthcare_Data_v1__4[[#This Row],[Date of Admission]])</f>
        <v>2022</v>
      </c>
      <c r="W6622">
        <f>DAY(Healthcare_Data_v1__4[[#This Row],[Date of Admission]])</f>
        <v>18</v>
      </c>
    </row>
    <row r="6623" spans="1:23" x14ac:dyDescent="0.3">
      <c r="A6623" t="s">
        <v>23774</v>
      </c>
      <c r="B6623">
        <v>35</v>
      </c>
      <c r="C6623" t="s">
        <v>5</v>
      </c>
      <c r="D6623" t="s">
        <v>16</v>
      </c>
      <c r="E6623" t="s">
        <v>23</v>
      </c>
      <c r="F6623" t="s">
        <v>6</v>
      </c>
      <c r="G6623" s="1">
        <v>43675</v>
      </c>
      <c r="H6623" t="s">
        <v>2746</v>
      </c>
      <c r="I6623" t="s">
        <v>12406</v>
      </c>
      <c r="J6623">
        <v>14219.610769999999</v>
      </c>
      <c r="K6623" t="s">
        <v>47</v>
      </c>
      <c r="L6623">
        <v>17392</v>
      </c>
      <c r="M6623">
        <v>482</v>
      </c>
      <c r="N6623" t="s">
        <v>48</v>
      </c>
      <c r="O6623" s="1">
        <v>43676</v>
      </c>
      <c r="P6623" t="s">
        <v>60</v>
      </c>
      <c r="Q6623" t="s">
        <v>57</v>
      </c>
      <c r="R6623">
        <f>Healthcare_Data_v1__4[[#This Row],[Discharge Date]]-Healthcare_Data_v1__4[[#This Row],[Date of Admission]]</f>
        <v>1</v>
      </c>
      <c r="S6623" t="str" cm="1">
        <f t="array" ref="S6623">_xlfn.IFS( Healthcare_Data_v1__4[[#This Row],[Days of Stay]]&lt;10,"Low",Healthcare_Data_v1__4[[#This Row],[Days of Stay]]&lt;20,"Med",Healthcare_Data_v1__4[[#This Row],[Days of Stay]]&lt;=30,"High")</f>
        <v>Low</v>
      </c>
      <c r="T6623" t="str">
        <f>CONCATENATE(Healthcare_Data_v1__4[[#This Row],[Medical Condition]],Healthcare_Data_v1__4[[#This Row],[Duration]])</f>
        <v>AsthmaLow</v>
      </c>
      <c r="U6623">
        <f>MONTH(Healthcare_Data_v1__4[[#This Row],[Date of Admission]])</f>
        <v>7</v>
      </c>
      <c r="V6623">
        <f>YEAR(Healthcare_Data_v1__4[[#This Row],[Date of Admission]])</f>
        <v>2019</v>
      </c>
      <c r="W6623">
        <f>DAY(Healthcare_Data_v1__4[[#This Row],[Date of Admission]])</f>
        <v>29</v>
      </c>
    </row>
    <row r="6624" spans="1:23" x14ac:dyDescent="0.3">
      <c r="A6624" t="s">
        <v>23775</v>
      </c>
      <c r="B6624">
        <v>67</v>
      </c>
      <c r="C6624" t="s">
        <v>3</v>
      </c>
      <c r="D6624" t="s">
        <v>15</v>
      </c>
      <c r="E6624" t="s">
        <v>25</v>
      </c>
      <c r="F6624" t="s">
        <v>4</v>
      </c>
      <c r="G6624" s="1">
        <v>43995</v>
      </c>
      <c r="H6624" t="s">
        <v>12407</v>
      </c>
      <c r="I6624" t="s">
        <v>5390</v>
      </c>
      <c r="J6624">
        <v>14218.13609</v>
      </c>
      <c r="K6624" t="s">
        <v>63</v>
      </c>
      <c r="L6624">
        <v>31479</v>
      </c>
      <c r="M6624">
        <v>337</v>
      </c>
      <c r="N6624" t="s">
        <v>48</v>
      </c>
      <c r="O6624" s="1">
        <v>43998</v>
      </c>
      <c r="P6624" t="s">
        <v>43</v>
      </c>
      <c r="Q6624" t="s">
        <v>50</v>
      </c>
      <c r="R6624">
        <f>Healthcare_Data_v1__4[[#This Row],[Discharge Date]]-Healthcare_Data_v1__4[[#This Row],[Date of Admission]]</f>
        <v>3</v>
      </c>
      <c r="S6624" t="str" cm="1">
        <f t="array" ref="S6624">_xlfn.IFS( Healthcare_Data_v1__4[[#This Row],[Days of Stay]]&lt;10,"Low",Healthcare_Data_v1__4[[#This Row],[Days of Stay]]&lt;20,"Med",Healthcare_Data_v1__4[[#This Row],[Days of Stay]]&lt;=30,"High")</f>
        <v>Low</v>
      </c>
      <c r="T6624" t="str">
        <f>CONCATENATE(Healthcare_Data_v1__4[[#This Row],[Medical Condition]],Healthcare_Data_v1__4[[#This Row],[Duration]])</f>
        <v>DiabetesLow</v>
      </c>
      <c r="U6624">
        <f>MONTH(Healthcare_Data_v1__4[[#This Row],[Date of Admission]])</f>
        <v>6</v>
      </c>
      <c r="V6624">
        <f>YEAR(Healthcare_Data_v1__4[[#This Row],[Date of Admission]])</f>
        <v>2020</v>
      </c>
      <c r="W6624">
        <f>DAY(Healthcare_Data_v1__4[[#This Row],[Date of Admission]])</f>
        <v>13</v>
      </c>
    </row>
    <row r="6625" spans="1:23" x14ac:dyDescent="0.3">
      <c r="A6625" t="s">
        <v>23776</v>
      </c>
      <c r="B6625">
        <v>20</v>
      </c>
      <c r="C6625" t="s">
        <v>12</v>
      </c>
      <c r="D6625" t="s">
        <v>15</v>
      </c>
      <c r="E6625" t="s">
        <v>25</v>
      </c>
      <c r="F6625" t="s">
        <v>10</v>
      </c>
      <c r="G6625" s="1">
        <v>44394</v>
      </c>
      <c r="H6625" t="s">
        <v>6277</v>
      </c>
      <c r="I6625" t="s">
        <v>12408</v>
      </c>
      <c r="J6625">
        <v>14204.86966</v>
      </c>
      <c r="K6625" t="s">
        <v>47</v>
      </c>
      <c r="L6625">
        <v>4949</v>
      </c>
      <c r="M6625">
        <v>376</v>
      </c>
      <c r="N6625" t="s">
        <v>55</v>
      </c>
      <c r="O6625" s="1">
        <v>44415</v>
      </c>
      <c r="P6625" t="s">
        <v>60</v>
      </c>
      <c r="Q6625" t="s">
        <v>50</v>
      </c>
      <c r="R6625">
        <f>Healthcare_Data_v1__4[[#This Row],[Discharge Date]]-Healthcare_Data_v1__4[[#This Row],[Date of Admission]]</f>
        <v>21</v>
      </c>
      <c r="S6625" t="str" cm="1">
        <f t="array" ref="S6625">_xlfn.IFS( Healthcare_Data_v1__4[[#This Row],[Days of Stay]]&lt;10,"Low",Healthcare_Data_v1__4[[#This Row],[Days of Stay]]&lt;20,"Med",Healthcare_Data_v1__4[[#This Row],[Days of Stay]]&lt;=30,"High")</f>
        <v>High</v>
      </c>
      <c r="T6625" t="str">
        <f>CONCATENATE(Healthcare_Data_v1__4[[#This Row],[Medical Condition]],Healthcare_Data_v1__4[[#This Row],[Duration]])</f>
        <v>HypertensionHigh</v>
      </c>
      <c r="U6625">
        <f>MONTH(Healthcare_Data_v1__4[[#This Row],[Date of Admission]])</f>
        <v>7</v>
      </c>
      <c r="V6625">
        <f>YEAR(Healthcare_Data_v1__4[[#This Row],[Date of Admission]])</f>
        <v>2021</v>
      </c>
      <c r="W6625">
        <f>DAY(Healthcare_Data_v1__4[[#This Row],[Date of Admission]])</f>
        <v>17</v>
      </c>
    </row>
    <row r="6626" spans="1:23" x14ac:dyDescent="0.3">
      <c r="A6626" t="s">
        <v>23777</v>
      </c>
      <c r="B6626">
        <v>48</v>
      </c>
      <c r="C6626" t="s">
        <v>8</v>
      </c>
      <c r="D6626" t="s">
        <v>15</v>
      </c>
      <c r="E6626" t="s">
        <v>24</v>
      </c>
      <c r="F6626" t="s">
        <v>7</v>
      </c>
      <c r="G6626" s="1">
        <v>44493</v>
      </c>
      <c r="H6626" t="s">
        <v>858</v>
      </c>
      <c r="I6626" t="s">
        <v>12409</v>
      </c>
      <c r="J6626">
        <v>14204.755649999999</v>
      </c>
      <c r="K6626" t="s">
        <v>69</v>
      </c>
      <c r="L6626">
        <v>7619</v>
      </c>
      <c r="M6626">
        <v>407</v>
      </c>
      <c r="N6626" t="s">
        <v>48</v>
      </c>
      <c r="O6626" s="1">
        <v>44514</v>
      </c>
      <c r="P6626" t="s">
        <v>60</v>
      </c>
      <c r="Q6626" t="s">
        <v>44</v>
      </c>
      <c r="R6626">
        <f>Healthcare_Data_v1__4[[#This Row],[Discharge Date]]-Healthcare_Data_v1__4[[#This Row],[Date of Admission]]</f>
        <v>21</v>
      </c>
      <c r="S6626" t="str" cm="1">
        <f t="array" ref="S6626">_xlfn.IFS( Healthcare_Data_v1__4[[#This Row],[Days of Stay]]&lt;10,"Low",Healthcare_Data_v1__4[[#This Row],[Days of Stay]]&lt;20,"Med",Healthcare_Data_v1__4[[#This Row],[Days of Stay]]&lt;=30,"High")</f>
        <v>High</v>
      </c>
      <c r="T6626" t="str">
        <f>CONCATENATE(Healthcare_Data_v1__4[[#This Row],[Medical Condition]],Healthcare_Data_v1__4[[#This Row],[Duration]])</f>
        <v>ObesityHigh</v>
      </c>
      <c r="U6626">
        <f>MONTH(Healthcare_Data_v1__4[[#This Row],[Date of Admission]])</f>
        <v>10</v>
      </c>
      <c r="V6626">
        <f>YEAR(Healthcare_Data_v1__4[[#This Row],[Date of Admission]])</f>
        <v>2021</v>
      </c>
      <c r="W6626">
        <f>DAY(Healthcare_Data_v1__4[[#This Row],[Date of Admission]])</f>
        <v>24</v>
      </c>
    </row>
    <row r="6627" spans="1:23" x14ac:dyDescent="0.3">
      <c r="A6627" t="s">
        <v>23778</v>
      </c>
      <c r="B6627">
        <v>54</v>
      </c>
      <c r="C6627" t="s">
        <v>8</v>
      </c>
      <c r="D6627" t="s">
        <v>15</v>
      </c>
      <c r="E6627" t="s">
        <v>25</v>
      </c>
      <c r="F6627" t="s">
        <v>11</v>
      </c>
      <c r="G6627" s="1">
        <v>44973</v>
      </c>
      <c r="H6627" t="s">
        <v>12410</v>
      </c>
      <c r="I6627" t="s">
        <v>9005</v>
      </c>
      <c r="J6627">
        <v>14202.736650000001</v>
      </c>
      <c r="K6627" t="s">
        <v>63</v>
      </c>
      <c r="L6627">
        <v>60211</v>
      </c>
      <c r="M6627">
        <v>260</v>
      </c>
      <c r="N6627" t="s">
        <v>48</v>
      </c>
      <c r="O6627" s="1">
        <v>45003</v>
      </c>
      <c r="P6627" t="s">
        <v>43</v>
      </c>
      <c r="Q6627" t="s">
        <v>57</v>
      </c>
      <c r="R6627">
        <f>Healthcare_Data_v1__4[[#This Row],[Discharge Date]]-Healthcare_Data_v1__4[[#This Row],[Date of Admission]]</f>
        <v>30</v>
      </c>
      <c r="S6627" t="str" cm="1">
        <f t="array" ref="S6627">_xlfn.IFS( Healthcare_Data_v1__4[[#This Row],[Days of Stay]]&lt;10,"Low",Healthcare_Data_v1__4[[#This Row],[Days of Stay]]&lt;20,"Med",Healthcare_Data_v1__4[[#This Row],[Days of Stay]]&lt;=30,"High")</f>
        <v>High</v>
      </c>
      <c r="T6627" t="str">
        <f>CONCATENATE(Healthcare_Data_v1__4[[#This Row],[Medical Condition]],Healthcare_Data_v1__4[[#This Row],[Duration]])</f>
        <v>CancerHigh</v>
      </c>
      <c r="U6627">
        <f>MONTH(Healthcare_Data_v1__4[[#This Row],[Date of Admission]])</f>
        <v>2</v>
      </c>
      <c r="V6627">
        <f>YEAR(Healthcare_Data_v1__4[[#This Row],[Date of Admission]])</f>
        <v>2023</v>
      </c>
      <c r="W6627">
        <f>DAY(Healthcare_Data_v1__4[[#This Row],[Date of Admission]])</f>
        <v>16</v>
      </c>
    </row>
    <row r="6628" spans="1:23" x14ac:dyDescent="0.3">
      <c r="A6628" t="s">
        <v>23779</v>
      </c>
      <c r="B6628">
        <v>47</v>
      </c>
      <c r="C6628" t="s">
        <v>8</v>
      </c>
      <c r="D6628" t="s">
        <v>16</v>
      </c>
      <c r="E6628" t="s">
        <v>25</v>
      </c>
      <c r="F6628" t="s">
        <v>6</v>
      </c>
      <c r="G6628" s="1">
        <v>44492</v>
      </c>
      <c r="H6628" t="s">
        <v>12411</v>
      </c>
      <c r="I6628" t="s">
        <v>12412</v>
      </c>
      <c r="J6628">
        <v>14201.925579999999</v>
      </c>
      <c r="K6628" t="s">
        <v>69</v>
      </c>
      <c r="L6628">
        <v>39244</v>
      </c>
      <c r="M6628">
        <v>460</v>
      </c>
      <c r="N6628" t="s">
        <v>55</v>
      </c>
      <c r="O6628" s="1">
        <v>44512</v>
      </c>
      <c r="P6628" t="s">
        <v>56</v>
      </c>
      <c r="Q6628" t="s">
        <v>50</v>
      </c>
      <c r="R6628">
        <f>Healthcare_Data_v1__4[[#This Row],[Discharge Date]]-Healthcare_Data_v1__4[[#This Row],[Date of Admission]]</f>
        <v>20</v>
      </c>
      <c r="S6628" t="str" cm="1">
        <f t="array" ref="S6628">_xlfn.IFS( Healthcare_Data_v1__4[[#This Row],[Days of Stay]]&lt;10,"Low",Healthcare_Data_v1__4[[#This Row],[Days of Stay]]&lt;20,"Med",Healthcare_Data_v1__4[[#This Row],[Days of Stay]]&lt;=30,"High")</f>
        <v>High</v>
      </c>
      <c r="T6628" t="str">
        <f>CONCATENATE(Healthcare_Data_v1__4[[#This Row],[Medical Condition]],Healthcare_Data_v1__4[[#This Row],[Duration]])</f>
        <v>AsthmaHigh</v>
      </c>
      <c r="U6628">
        <f>MONTH(Healthcare_Data_v1__4[[#This Row],[Date of Admission]])</f>
        <v>10</v>
      </c>
      <c r="V6628">
        <f>YEAR(Healthcare_Data_v1__4[[#This Row],[Date of Admission]])</f>
        <v>2021</v>
      </c>
      <c r="W6628">
        <f>DAY(Healthcare_Data_v1__4[[#This Row],[Date of Admission]])</f>
        <v>23</v>
      </c>
    </row>
    <row r="6629" spans="1:23" x14ac:dyDescent="0.3">
      <c r="A6629" t="s">
        <v>23780</v>
      </c>
      <c r="B6629">
        <v>29</v>
      </c>
      <c r="C6629" t="s">
        <v>5</v>
      </c>
      <c r="D6629" t="s">
        <v>16</v>
      </c>
      <c r="E6629" t="s">
        <v>19</v>
      </c>
      <c r="F6629" t="s">
        <v>10</v>
      </c>
      <c r="G6629" s="1">
        <v>44882</v>
      </c>
      <c r="H6629" t="s">
        <v>12413</v>
      </c>
      <c r="I6629" t="s">
        <v>12414</v>
      </c>
      <c r="J6629">
        <v>14196.01915</v>
      </c>
      <c r="K6629" t="s">
        <v>66</v>
      </c>
      <c r="L6629">
        <v>6186</v>
      </c>
      <c r="M6629">
        <v>138</v>
      </c>
      <c r="N6629" t="s">
        <v>48</v>
      </c>
      <c r="O6629" s="1">
        <v>44910</v>
      </c>
      <c r="P6629" t="s">
        <v>85</v>
      </c>
      <c r="Q6629" t="s">
        <v>44</v>
      </c>
      <c r="R6629">
        <f>Healthcare_Data_v1__4[[#This Row],[Discharge Date]]-Healthcare_Data_v1__4[[#This Row],[Date of Admission]]</f>
        <v>28</v>
      </c>
      <c r="S6629" t="str" cm="1">
        <f t="array" ref="S6629">_xlfn.IFS( Healthcare_Data_v1__4[[#This Row],[Days of Stay]]&lt;10,"Low",Healthcare_Data_v1__4[[#This Row],[Days of Stay]]&lt;20,"Med",Healthcare_Data_v1__4[[#This Row],[Days of Stay]]&lt;=30,"High")</f>
        <v>High</v>
      </c>
      <c r="T6629" t="str">
        <f>CONCATENATE(Healthcare_Data_v1__4[[#This Row],[Medical Condition]],Healthcare_Data_v1__4[[#This Row],[Duration]])</f>
        <v>HypertensionHigh</v>
      </c>
      <c r="U6629">
        <f>MONTH(Healthcare_Data_v1__4[[#This Row],[Date of Admission]])</f>
        <v>11</v>
      </c>
      <c r="V6629">
        <f>YEAR(Healthcare_Data_v1__4[[#This Row],[Date of Admission]])</f>
        <v>2022</v>
      </c>
      <c r="W6629">
        <f>DAY(Healthcare_Data_v1__4[[#This Row],[Date of Admission]])</f>
        <v>17</v>
      </c>
    </row>
    <row r="6630" spans="1:23" x14ac:dyDescent="0.3">
      <c r="A6630" t="s">
        <v>23781</v>
      </c>
      <c r="B6630">
        <v>56</v>
      </c>
      <c r="C6630" t="s">
        <v>3</v>
      </c>
      <c r="D6630" t="s">
        <v>16</v>
      </c>
      <c r="E6630" t="s">
        <v>21</v>
      </c>
      <c r="F6630" t="s">
        <v>6</v>
      </c>
      <c r="G6630" s="1">
        <v>44633</v>
      </c>
      <c r="H6630" t="s">
        <v>6236</v>
      </c>
      <c r="I6630" t="s">
        <v>12415</v>
      </c>
      <c r="J6630">
        <v>14194.44887</v>
      </c>
      <c r="K6630" t="s">
        <v>69</v>
      </c>
      <c r="L6630">
        <v>10975</v>
      </c>
      <c r="M6630">
        <v>353</v>
      </c>
      <c r="N6630" t="s">
        <v>55</v>
      </c>
      <c r="O6630" s="1">
        <v>44647</v>
      </c>
      <c r="P6630" t="s">
        <v>49</v>
      </c>
      <c r="Q6630" t="s">
        <v>50</v>
      </c>
      <c r="R6630">
        <f>Healthcare_Data_v1__4[[#This Row],[Discharge Date]]-Healthcare_Data_v1__4[[#This Row],[Date of Admission]]</f>
        <v>14</v>
      </c>
      <c r="S6630" t="str" cm="1">
        <f t="array" ref="S6630">_xlfn.IFS( Healthcare_Data_v1__4[[#This Row],[Days of Stay]]&lt;10,"Low",Healthcare_Data_v1__4[[#This Row],[Days of Stay]]&lt;20,"Med",Healthcare_Data_v1__4[[#This Row],[Days of Stay]]&lt;=30,"High")</f>
        <v>Med</v>
      </c>
      <c r="T6630" t="str">
        <f>CONCATENATE(Healthcare_Data_v1__4[[#This Row],[Medical Condition]],Healthcare_Data_v1__4[[#This Row],[Duration]])</f>
        <v>AsthmaMed</v>
      </c>
      <c r="U6630">
        <f>MONTH(Healthcare_Data_v1__4[[#This Row],[Date of Admission]])</f>
        <v>3</v>
      </c>
      <c r="V6630">
        <f>YEAR(Healthcare_Data_v1__4[[#This Row],[Date of Admission]])</f>
        <v>2022</v>
      </c>
      <c r="W6630">
        <f>DAY(Healthcare_Data_v1__4[[#This Row],[Date of Admission]])</f>
        <v>13</v>
      </c>
    </row>
    <row r="6631" spans="1:23" x14ac:dyDescent="0.3">
      <c r="A6631" t="s">
        <v>23782</v>
      </c>
      <c r="B6631">
        <v>19</v>
      </c>
      <c r="C6631" t="s">
        <v>12</v>
      </c>
      <c r="D6631" t="s">
        <v>15</v>
      </c>
      <c r="E6631" t="s">
        <v>24</v>
      </c>
      <c r="F6631" t="s">
        <v>4</v>
      </c>
      <c r="G6631" s="1">
        <v>45148</v>
      </c>
      <c r="H6631" t="s">
        <v>12416</v>
      </c>
      <c r="I6631" t="s">
        <v>12417</v>
      </c>
      <c r="J6631">
        <v>14192.839319999999</v>
      </c>
      <c r="K6631" t="s">
        <v>63</v>
      </c>
      <c r="L6631">
        <v>5114</v>
      </c>
      <c r="M6631">
        <v>156</v>
      </c>
      <c r="N6631" t="s">
        <v>48</v>
      </c>
      <c r="O6631" s="1">
        <v>45154</v>
      </c>
      <c r="P6631" t="s">
        <v>56</v>
      </c>
      <c r="Q6631" t="s">
        <v>50</v>
      </c>
      <c r="R6631">
        <f>Healthcare_Data_v1__4[[#This Row],[Discharge Date]]-Healthcare_Data_v1__4[[#This Row],[Date of Admission]]</f>
        <v>6</v>
      </c>
      <c r="S6631" t="str" cm="1">
        <f t="array" ref="S6631">_xlfn.IFS( Healthcare_Data_v1__4[[#This Row],[Days of Stay]]&lt;10,"Low",Healthcare_Data_v1__4[[#This Row],[Days of Stay]]&lt;20,"Med",Healthcare_Data_v1__4[[#This Row],[Days of Stay]]&lt;=30,"High")</f>
        <v>Low</v>
      </c>
      <c r="T6631" t="str">
        <f>CONCATENATE(Healthcare_Data_v1__4[[#This Row],[Medical Condition]],Healthcare_Data_v1__4[[#This Row],[Duration]])</f>
        <v>DiabetesLow</v>
      </c>
      <c r="U6631">
        <f>MONTH(Healthcare_Data_v1__4[[#This Row],[Date of Admission]])</f>
        <v>8</v>
      </c>
      <c r="V6631">
        <f>YEAR(Healthcare_Data_v1__4[[#This Row],[Date of Admission]])</f>
        <v>2023</v>
      </c>
      <c r="W6631">
        <f>DAY(Healthcare_Data_v1__4[[#This Row],[Date of Admission]])</f>
        <v>10</v>
      </c>
    </row>
    <row r="6632" spans="1:23" x14ac:dyDescent="0.3">
      <c r="A6632" t="s">
        <v>23783</v>
      </c>
      <c r="B6632">
        <v>34</v>
      </c>
      <c r="C6632" t="s">
        <v>5</v>
      </c>
      <c r="D6632" t="s">
        <v>15</v>
      </c>
      <c r="E6632" t="s">
        <v>22</v>
      </c>
      <c r="F6632" t="s">
        <v>6</v>
      </c>
      <c r="G6632" s="1">
        <v>44181</v>
      </c>
      <c r="H6632" t="s">
        <v>12418</v>
      </c>
      <c r="I6632" t="s">
        <v>1775</v>
      </c>
      <c r="J6632">
        <v>14188.554550000001</v>
      </c>
      <c r="K6632" t="s">
        <v>66</v>
      </c>
      <c r="L6632">
        <v>16750</v>
      </c>
      <c r="M6632">
        <v>181</v>
      </c>
      <c r="N6632" t="s">
        <v>48</v>
      </c>
      <c r="O6632" s="1">
        <v>44193</v>
      </c>
      <c r="P6632" t="s">
        <v>56</v>
      </c>
      <c r="Q6632" t="s">
        <v>50</v>
      </c>
      <c r="R6632">
        <f>Healthcare_Data_v1__4[[#This Row],[Discharge Date]]-Healthcare_Data_v1__4[[#This Row],[Date of Admission]]</f>
        <v>12</v>
      </c>
      <c r="S6632" t="str" cm="1">
        <f t="array" ref="S6632">_xlfn.IFS( Healthcare_Data_v1__4[[#This Row],[Days of Stay]]&lt;10,"Low",Healthcare_Data_v1__4[[#This Row],[Days of Stay]]&lt;20,"Med",Healthcare_Data_v1__4[[#This Row],[Days of Stay]]&lt;=30,"High")</f>
        <v>Med</v>
      </c>
      <c r="T6632" t="str">
        <f>CONCATENATE(Healthcare_Data_v1__4[[#This Row],[Medical Condition]],Healthcare_Data_v1__4[[#This Row],[Duration]])</f>
        <v>AsthmaMed</v>
      </c>
      <c r="U6632">
        <f>MONTH(Healthcare_Data_v1__4[[#This Row],[Date of Admission]])</f>
        <v>12</v>
      </c>
      <c r="V6632">
        <f>YEAR(Healthcare_Data_v1__4[[#This Row],[Date of Admission]])</f>
        <v>2020</v>
      </c>
      <c r="W6632">
        <f>DAY(Healthcare_Data_v1__4[[#This Row],[Date of Admission]])</f>
        <v>16</v>
      </c>
    </row>
    <row r="6633" spans="1:23" x14ac:dyDescent="0.3">
      <c r="A6633" t="s">
        <v>23784</v>
      </c>
      <c r="B6633">
        <v>20</v>
      </c>
      <c r="C6633" t="s">
        <v>12</v>
      </c>
      <c r="D6633" t="s">
        <v>15</v>
      </c>
      <c r="E6633" t="s">
        <v>22</v>
      </c>
      <c r="F6633" t="s">
        <v>10</v>
      </c>
      <c r="G6633" s="1">
        <v>44650</v>
      </c>
      <c r="H6633" t="s">
        <v>12419</v>
      </c>
      <c r="I6633" t="s">
        <v>12420</v>
      </c>
      <c r="J6633">
        <v>14184.57127</v>
      </c>
      <c r="K6633" t="s">
        <v>69</v>
      </c>
      <c r="L6633">
        <v>1596</v>
      </c>
      <c r="M6633">
        <v>127</v>
      </c>
      <c r="N6633" t="s">
        <v>48</v>
      </c>
      <c r="O6633" s="1">
        <v>44671</v>
      </c>
      <c r="P6633" t="s">
        <v>49</v>
      </c>
      <c r="Q6633" t="s">
        <v>50</v>
      </c>
      <c r="R6633">
        <f>Healthcare_Data_v1__4[[#This Row],[Discharge Date]]-Healthcare_Data_v1__4[[#This Row],[Date of Admission]]</f>
        <v>21</v>
      </c>
      <c r="S6633" t="str" cm="1">
        <f t="array" ref="S6633">_xlfn.IFS( Healthcare_Data_v1__4[[#This Row],[Days of Stay]]&lt;10,"Low",Healthcare_Data_v1__4[[#This Row],[Days of Stay]]&lt;20,"Med",Healthcare_Data_v1__4[[#This Row],[Days of Stay]]&lt;=30,"High")</f>
        <v>High</v>
      </c>
      <c r="T6633" t="str">
        <f>CONCATENATE(Healthcare_Data_v1__4[[#This Row],[Medical Condition]],Healthcare_Data_v1__4[[#This Row],[Duration]])</f>
        <v>HypertensionHigh</v>
      </c>
      <c r="U6633">
        <f>MONTH(Healthcare_Data_v1__4[[#This Row],[Date of Admission]])</f>
        <v>3</v>
      </c>
      <c r="V6633">
        <f>YEAR(Healthcare_Data_v1__4[[#This Row],[Date of Admission]])</f>
        <v>2022</v>
      </c>
      <c r="W6633">
        <f>DAY(Healthcare_Data_v1__4[[#This Row],[Date of Admission]])</f>
        <v>30</v>
      </c>
    </row>
    <row r="6634" spans="1:23" x14ac:dyDescent="0.3">
      <c r="A6634" t="s">
        <v>23785</v>
      </c>
      <c r="B6634">
        <v>57</v>
      </c>
      <c r="C6634" t="s">
        <v>3</v>
      </c>
      <c r="D6634" t="s">
        <v>16</v>
      </c>
      <c r="E6634" t="s">
        <v>24</v>
      </c>
      <c r="F6634" t="s">
        <v>10</v>
      </c>
      <c r="G6634" s="1">
        <v>45010</v>
      </c>
      <c r="H6634" t="s">
        <v>12421</v>
      </c>
      <c r="I6634" t="s">
        <v>12422</v>
      </c>
      <c r="J6634">
        <v>14181.986360000001</v>
      </c>
      <c r="K6634" t="s">
        <v>47</v>
      </c>
      <c r="L6634">
        <v>29485</v>
      </c>
      <c r="M6634">
        <v>300</v>
      </c>
      <c r="N6634" t="s">
        <v>55</v>
      </c>
      <c r="O6634" s="1">
        <v>45038</v>
      </c>
      <c r="P6634" t="s">
        <v>43</v>
      </c>
      <c r="Q6634" t="s">
        <v>44</v>
      </c>
      <c r="R6634">
        <f>Healthcare_Data_v1__4[[#This Row],[Discharge Date]]-Healthcare_Data_v1__4[[#This Row],[Date of Admission]]</f>
        <v>28</v>
      </c>
      <c r="S6634" t="str" cm="1">
        <f t="array" ref="S6634">_xlfn.IFS( Healthcare_Data_v1__4[[#This Row],[Days of Stay]]&lt;10,"Low",Healthcare_Data_v1__4[[#This Row],[Days of Stay]]&lt;20,"Med",Healthcare_Data_v1__4[[#This Row],[Days of Stay]]&lt;=30,"High")</f>
        <v>High</v>
      </c>
      <c r="T6634" t="str">
        <f>CONCATENATE(Healthcare_Data_v1__4[[#This Row],[Medical Condition]],Healthcare_Data_v1__4[[#This Row],[Duration]])</f>
        <v>HypertensionHigh</v>
      </c>
      <c r="U6634">
        <f>MONTH(Healthcare_Data_v1__4[[#This Row],[Date of Admission]])</f>
        <v>3</v>
      </c>
      <c r="V6634">
        <f>YEAR(Healthcare_Data_v1__4[[#This Row],[Date of Admission]])</f>
        <v>2023</v>
      </c>
      <c r="W6634">
        <f>DAY(Healthcare_Data_v1__4[[#This Row],[Date of Admission]])</f>
        <v>25</v>
      </c>
    </row>
    <row r="6635" spans="1:23" x14ac:dyDescent="0.3">
      <c r="A6635" t="s">
        <v>23786</v>
      </c>
      <c r="B6635">
        <v>21</v>
      </c>
      <c r="C6635" t="s">
        <v>12</v>
      </c>
      <c r="D6635" t="s">
        <v>16</v>
      </c>
      <c r="E6635" t="s">
        <v>22</v>
      </c>
      <c r="F6635" t="s">
        <v>11</v>
      </c>
      <c r="G6635" s="1">
        <v>44219</v>
      </c>
      <c r="H6635" t="s">
        <v>12423</v>
      </c>
      <c r="I6635" t="s">
        <v>12158</v>
      </c>
      <c r="J6635">
        <v>14177.149299999999</v>
      </c>
      <c r="K6635" t="s">
        <v>66</v>
      </c>
      <c r="L6635">
        <v>12604</v>
      </c>
      <c r="M6635">
        <v>431</v>
      </c>
      <c r="N6635" t="s">
        <v>42</v>
      </c>
      <c r="O6635" s="1">
        <v>44222</v>
      </c>
      <c r="P6635" t="s">
        <v>56</v>
      </c>
      <c r="Q6635" t="s">
        <v>50</v>
      </c>
      <c r="R6635">
        <f>Healthcare_Data_v1__4[[#This Row],[Discharge Date]]-Healthcare_Data_v1__4[[#This Row],[Date of Admission]]</f>
        <v>3</v>
      </c>
      <c r="S6635" t="str" cm="1">
        <f t="array" ref="S6635">_xlfn.IFS( Healthcare_Data_v1__4[[#This Row],[Days of Stay]]&lt;10,"Low",Healthcare_Data_v1__4[[#This Row],[Days of Stay]]&lt;20,"Med",Healthcare_Data_v1__4[[#This Row],[Days of Stay]]&lt;=30,"High")</f>
        <v>Low</v>
      </c>
      <c r="T6635" t="str">
        <f>CONCATENATE(Healthcare_Data_v1__4[[#This Row],[Medical Condition]],Healthcare_Data_v1__4[[#This Row],[Duration]])</f>
        <v>CancerLow</v>
      </c>
      <c r="U6635">
        <f>MONTH(Healthcare_Data_v1__4[[#This Row],[Date of Admission]])</f>
        <v>1</v>
      </c>
      <c r="V6635">
        <f>YEAR(Healthcare_Data_v1__4[[#This Row],[Date of Admission]])</f>
        <v>2021</v>
      </c>
      <c r="W6635">
        <f>DAY(Healthcare_Data_v1__4[[#This Row],[Date of Admission]])</f>
        <v>23</v>
      </c>
    </row>
    <row r="6636" spans="1:23" x14ac:dyDescent="0.3">
      <c r="A6636" t="s">
        <v>23787</v>
      </c>
      <c r="B6636">
        <v>47</v>
      </c>
      <c r="C6636" t="s">
        <v>8</v>
      </c>
      <c r="D6636" t="s">
        <v>15</v>
      </c>
      <c r="E6636" t="s">
        <v>20</v>
      </c>
      <c r="F6636" t="s">
        <v>10</v>
      </c>
      <c r="G6636" s="1">
        <v>44151</v>
      </c>
      <c r="H6636" t="s">
        <v>12424</v>
      </c>
      <c r="I6636" t="s">
        <v>12425</v>
      </c>
      <c r="J6636">
        <v>14175.047710000001</v>
      </c>
      <c r="K6636" t="s">
        <v>47</v>
      </c>
      <c r="L6636">
        <v>7309</v>
      </c>
      <c r="M6636">
        <v>434</v>
      </c>
      <c r="N6636" t="s">
        <v>48</v>
      </c>
      <c r="O6636" s="1">
        <v>44153</v>
      </c>
      <c r="P6636" t="s">
        <v>56</v>
      </c>
      <c r="Q6636" t="s">
        <v>57</v>
      </c>
      <c r="R6636">
        <f>Healthcare_Data_v1__4[[#This Row],[Discharge Date]]-Healthcare_Data_v1__4[[#This Row],[Date of Admission]]</f>
        <v>2</v>
      </c>
      <c r="S6636" t="str" cm="1">
        <f t="array" ref="S6636">_xlfn.IFS( Healthcare_Data_v1__4[[#This Row],[Days of Stay]]&lt;10,"Low",Healthcare_Data_v1__4[[#This Row],[Days of Stay]]&lt;20,"Med",Healthcare_Data_v1__4[[#This Row],[Days of Stay]]&lt;=30,"High")</f>
        <v>Low</v>
      </c>
      <c r="T6636" t="str">
        <f>CONCATENATE(Healthcare_Data_v1__4[[#This Row],[Medical Condition]],Healthcare_Data_v1__4[[#This Row],[Duration]])</f>
        <v>HypertensionLow</v>
      </c>
      <c r="U6636">
        <f>MONTH(Healthcare_Data_v1__4[[#This Row],[Date of Admission]])</f>
        <v>11</v>
      </c>
      <c r="V6636">
        <f>YEAR(Healthcare_Data_v1__4[[#This Row],[Date of Admission]])</f>
        <v>2020</v>
      </c>
      <c r="W6636">
        <f>DAY(Healthcare_Data_v1__4[[#This Row],[Date of Admission]])</f>
        <v>16</v>
      </c>
    </row>
    <row r="6637" spans="1:23" x14ac:dyDescent="0.3">
      <c r="A6637" t="s">
        <v>9620</v>
      </c>
      <c r="B6637">
        <v>79</v>
      </c>
      <c r="C6637" t="s">
        <v>3</v>
      </c>
      <c r="D6637" t="s">
        <v>16</v>
      </c>
      <c r="E6637" t="s">
        <v>22</v>
      </c>
      <c r="F6637" t="s">
        <v>11</v>
      </c>
      <c r="G6637" s="1">
        <v>44365</v>
      </c>
      <c r="H6637" t="s">
        <v>12426</v>
      </c>
      <c r="I6637" t="s">
        <v>12427</v>
      </c>
      <c r="J6637">
        <v>14163.79326</v>
      </c>
      <c r="K6637" t="s">
        <v>41</v>
      </c>
      <c r="L6637">
        <v>31567</v>
      </c>
      <c r="M6637">
        <v>442</v>
      </c>
      <c r="N6637" t="s">
        <v>48</v>
      </c>
      <c r="O6637" s="1">
        <v>44391</v>
      </c>
      <c r="P6637" t="s">
        <v>85</v>
      </c>
      <c r="Q6637" t="s">
        <v>57</v>
      </c>
      <c r="R6637">
        <f>Healthcare_Data_v1__4[[#This Row],[Discharge Date]]-Healthcare_Data_v1__4[[#This Row],[Date of Admission]]</f>
        <v>26</v>
      </c>
      <c r="S6637" t="str" cm="1">
        <f t="array" ref="S6637">_xlfn.IFS( Healthcare_Data_v1__4[[#This Row],[Days of Stay]]&lt;10,"Low",Healthcare_Data_v1__4[[#This Row],[Days of Stay]]&lt;20,"Med",Healthcare_Data_v1__4[[#This Row],[Days of Stay]]&lt;=30,"High")</f>
        <v>High</v>
      </c>
      <c r="T6637" t="str">
        <f>CONCATENATE(Healthcare_Data_v1__4[[#This Row],[Medical Condition]],Healthcare_Data_v1__4[[#This Row],[Duration]])</f>
        <v>CancerHigh</v>
      </c>
      <c r="U6637">
        <f>MONTH(Healthcare_Data_v1__4[[#This Row],[Date of Admission]])</f>
        <v>6</v>
      </c>
      <c r="V6637">
        <f>YEAR(Healthcare_Data_v1__4[[#This Row],[Date of Admission]])</f>
        <v>2021</v>
      </c>
      <c r="W6637">
        <f>DAY(Healthcare_Data_v1__4[[#This Row],[Date of Admission]])</f>
        <v>18</v>
      </c>
    </row>
    <row r="6638" spans="1:23" x14ac:dyDescent="0.3">
      <c r="A6638" t="s">
        <v>21430</v>
      </c>
      <c r="B6638">
        <v>32</v>
      </c>
      <c r="C6638" t="s">
        <v>5</v>
      </c>
      <c r="D6638" t="s">
        <v>16</v>
      </c>
      <c r="E6638" t="s">
        <v>20</v>
      </c>
      <c r="F6638" t="s">
        <v>7</v>
      </c>
      <c r="G6638" s="1">
        <v>43959</v>
      </c>
      <c r="H6638" t="s">
        <v>12428</v>
      </c>
      <c r="I6638" t="s">
        <v>12429</v>
      </c>
      <c r="J6638">
        <v>14158.04096</v>
      </c>
      <c r="K6638" t="s">
        <v>69</v>
      </c>
      <c r="L6638">
        <v>9455</v>
      </c>
      <c r="M6638">
        <v>313</v>
      </c>
      <c r="N6638" t="s">
        <v>42</v>
      </c>
      <c r="O6638" s="1">
        <v>43964</v>
      </c>
      <c r="P6638" t="s">
        <v>43</v>
      </c>
      <c r="Q6638" t="s">
        <v>44</v>
      </c>
      <c r="R6638">
        <f>Healthcare_Data_v1__4[[#This Row],[Discharge Date]]-Healthcare_Data_v1__4[[#This Row],[Date of Admission]]</f>
        <v>5</v>
      </c>
      <c r="S6638" t="str" cm="1">
        <f t="array" ref="S6638">_xlfn.IFS( Healthcare_Data_v1__4[[#This Row],[Days of Stay]]&lt;10,"Low",Healthcare_Data_v1__4[[#This Row],[Days of Stay]]&lt;20,"Med",Healthcare_Data_v1__4[[#This Row],[Days of Stay]]&lt;=30,"High")</f>
        <v>Low</v>
      </c>
      <c r="T6638" t="str">
        <f>CONCATENATE(Healthcare_Data_v1__4[[#This Row],[Medical Condition]],Healthcare_Data_v1__4[[#This Row],[Duration]])</f>
        <v>ObesityLow</v>
      </c>
      <c r="U6638">
        <f>MONTH(Healthcare_Data_v1__4[[#This Row],[Date of Admission]])</f>
        <v>5</v>
      </c>
      <c r="V6638">
        <f>YEAR(Healthcare_Data_v1__4[[#This Row],[Date of Admission]])</f>
        <v>2020</v>
      </c>
      <c r="W6638">
        <f>DAY(Healthcare_Data_v1__4[[#This Row],[Date of Admission]])</f>
        <v>8</v>
      </c>
    </row>
    <row r="6639" spans="1:23" x14ac:dyDescent="0.3">
      <c r="A6639" t="s">
        <v>23788</v>
      </c>
      <c r="B6639">
        <v>28</v>
      </c>
      <c r="C6639" t="s">
        <v>5</v>
      </c>
      <c r="D6639" t="s">
        <v>15</v>
      </c>
      <c r="E6639" t="s">
        <v>24</v>
      </c>
      <c r="F6639" t="s">
        <v>4</v>
      </c>
      <c r="G6639" s="1">
        <v>45046</v>
      </c>
      <c r="H6639" t="s">
        <v>12430</v>
      </c>
      <c r="I6639" t="s">
        <v>12431</v>
      </c>
      <c r="J6639">
        <v>14157.927159999999</v>
      </c>
      <c r="K6639" t="s">
        <v>47</v>
      </c>
      <c r="L6639">
        <v>30326</v>
      </c>
      <c r="M6639">
        <v>269</v>
      </c>
      <c r="N6639" t="s">
        <v>42</v>
      </c>
      <c r="O6639" s="1">
        <v>45053</v>
      </c>
      <c r="P6639" t="s">
        <v>60</v>
      </c>
      <c r="Q6639" t="s">
        <v>50</v>
      </c>
      <c r="R6639">
        <f>Healthcare_Data_v1__4[[#This Row],[Discharge Date]]-Healthcare_Data_v1__4[[#This Row],[Date of Admission]]</f>
        <v>7</v>
      </c>
      <c r="S6639" t="str" cm="1">
        <f t="array" ref="S6639">_xlfn.IFS( Healthcare_Data_v1__4[[#This Row],[Days of Stay]]&lt;10,"Low",Healthcare_Data_v1__4[[#This Row],[Days of Stay]]&lt;20,"Med",Healthcare_Data_v1__4[[#This Row],[Days of Stay]]&lt;=30,"High")</f>
        <v>Low</v>
      </c>
      <c r="T6639" t="str">
        <f>CONCATENATE(Healthcare_Data_v1__4[[#This Row],[Medical Condition]],Healthcare_Data_v1__4[[#This Row],[Duration]])</f>
        <v>DiabetesLow</v>
      </c>
      <c r="U6639">
        <f>MONTH(Healthcare_Data_v1__4[[#This Row],[Date of Admission]])</f>
        <v>4</v>
      </c>
      <c r="V6639">
        <f>YEAR(Healthcare_Data_v1__4[[#This Row],[Date of Admission]])</f>
        <v>2023</v>
      </c>
      <c r="W6639">
        <f>DAY(Healthcare_Data_v1__4[[#This Row],[Date of Admission]])</f>
        <v>30</v>
      </c>
    </row>
    <row r="6640" spans="1:23" x14ac:dyDescent="0.3">
      <c r="A6640" t="s">
        <v>23789</v>
      </c>
      <c r="B6640">
        <v>54</v>
      </c>
      <c r="C6640" t="s">
        <v>8</v>
      </c>
      <c r="D6640" t="s">
        <v>15</v>
      </c>
      <c r="E6640" t="s">
        <v>26</v>
      </c>
      <c r="F6640" t="s">
        <v>9</v>
      </c>
      <c r="G6640" s="1">
        <v>43860</v>
      </c>
      <c r="H6640" t="s">
        <v>12432</v>
      </c>
      <c r="I6640" t="s">
        <v>12433</v>
      </c>
      <c r="J6640">
        <v>14152.841539999999</v>
      </c>
      <c r="K6640" t="s">
        <v>47</v>
      </c>
      <c r="L6640">
        <v>10190</v>
      </c>
      <c r="M6640">
        <v>439</v>
      </c>
      <c r="N6640" t="s">
        <v>42</v>
      </c>
      <c r="O6640" s="1">
        <v>43869</v>
      </c>
      <c r="P6640" t="s">
        <v>56</v>
      </c>
      <c r="Q6640" t="s">
        <v>57</v>
      </c>
      <c r="R6640">
        <f>Healthcare_Data_v1__4[[#This Row],[Discharge Date]]-Healthcare_Data_v1__4[[#This Row],[Date of Admission]]</f>
        <v>9</v>
      </c>
      <c r="S6640" t="str" cm="1">
        <f t="array" ref="S6640">_xlfn.IFS( Healthcare_Data_v1__4[[#This Row],[Days of Stay]]&lt;10,"Low",Healthcare_Data_v1__4[[#This Row],[Days of Stay]]&lt;20,"Med",Healthcare_Data_v1__4[[#This Row],[Days of Stay]]&lt;=30,"High")</f>
        <v>Low</v>
      </c>
      <c r="T6640" t="str">
        <f>CONCATENATE(Healthcare_Data_v1__4[[#This Row],[Medical Condition]],Healthcare_Data_v1__4[[#This Row],[Duration]])</f>
        <v>ArthritisLow</v>
      </c>
      <c r="U6640">
        <f>MONTH(Healthcare_Data_v1__4[[#This Row],[Date of Admission]])</f>
        <v>1</v>
      </c>
      <c r="V6640">
        <f>YEAR(Healthcare_Data_v1__4[[#This Row],[Date of Admission]])</f>
        <v>2020</v>
      </c>
      <c r="W6640">
        <f>DAY(Healthcare_Data_v1__4[[#This Row],[Date of Admission]])</f>
        <v>30</v>
      </c>
    </row>
    <row r="6641" spans="1:23" x14ac:dyDescent="0.3">
      <c r="A6641" t="s">
        <v>23790</v>
      </c>
      <c r="B6641">
        <v>36</v>
      </c>
      <c r="C6641" t="s">
        <v>5</v>
      </c>
      <c r="D6641" t="s">
        <v>16</v>
      </c>
      <c r="E6641" t="s">
        <v>22</v>
      </c>
      <c r="F6641" t="s">
        <v>10</v>
      </c>
      <c r="G6641" s="1">
        <v>44978</v>
      </c>
      <c r="H6641" t="s">
        <v>12434</v>
      </c>
      <c r="I6641" t="s">
        <v>12435</v>
      </c>
      <c r="J6641">
        <v>14152.643470000001</v>
      </c>
      <c r="K6641" t="s">
        <v>41</v>
      </c>
      <c r="L6641">
        <v>8896</v>
      </c>
      <c r="M6641">
        <v>431</v>
      </c>
      <c r="N6641" t="s">
        <v>48</v>
      </c>
      <c r="O6641" s="1">
        <v>44990</v>
      </c>
      <c r="P6641" t="s">
        <v>56</v>
      </c>
      <c r="Q6641" t="s">
        <v>50</v>
      </c>
      <c r="R6641">
        <f>Healthcare_Data_v1__4[[#This Row],[Discharge Date]]-Healthcare_Data_v1__4[[#This Row],[Date of Admission]]</f>
        <v>12</v>
      </c>
      <c r="S6641" t="str" cm="1">
        <f t="array" ref="S6641">_xlfn.IFS( Healthcare_Data_v1__4[[#This Row],[Days of Stay]]&lt;10,"Low",Healthcare_Data_v1__4[[#This Row],[Days of Stay]]&lt;20,"Med",Healthcare_Data_v1__4[[#This Row],[Days of Stay]]&lt;=30,"High")</f>
        <v>Med</v>
      </c>
      <c r="T6641" t="str">
        <f>CONCATENATE(Healthcare_Data_v1__4[[#This Row],[Medical Condition]],Healthcare_Data_v1__4[[#This Row],[Duration]])</f>
        <v>HypertensionMed</v>
      </c>
      <c r="U6641">
        <f>MONTH(Healthcare_Data_v1__4[[#This Row],[Date of Admission]])</f>
        <v>2</v>
      </c>
      <c r="V6641">
        <f>YEAR(Healthcare_Data_v1__4[[#This Row],[Date of Admission]])</f>
        <v>2023</v>
      </c>
      <c r="W6641">
        <f>DAY(Healthcare_Data_v1__4[[#This Row],[Date of Admission]])</f>
        <v>21</v>
      </c>
    </row>
    <row r="6642" spans="1:23" x14ac:dyDescent="0.3">
      <c r="A6642" t="s">
        <v>21648</v>
      </c>
      <c r="B6642">
        <v>65</v>
      </c>
      <c r="C6642" t="s">
        <v>3</v>
      </c>
      <c r="D6642" t="s">
        <v>16</v>
      </c>
      <c r="E6642" t="s">
        <v>19</v>
      </c>
      <c r="F6642" t="s">
        <v>6</v>
      </c>
      <c r="G6642" s="1">
        <v>44238</v>
      </c>
      <c r="H6642" t="s">
        <v>12436</v>
      </c>
      <c r="I6642" t="s">
        <v>12437</v>
      </c>
      <c r="J6642">
        <v>14132.550999999999</v>
      </c>
      <c r="K6642" t="s">
        <v>41</v>
      </c>
      <c r="L6642">
        <v>38349</v>
      </c>
      <c r="M6642">
        <v>128</v>
      </c>
      <c r="N6642" t="s">
        <v>48</v>
      </c>
      <c r="O6642" s="1">
        <v>44254</v>
      </c>
      <c r="P6642" t="s">
        <v>85</v>
      </c>
      <c r="Q6642" t="s">
        <v>44</v>
      </c>
      <c r="R6642">
        <f>Healthcare_Data_v1__4[[#This Row],[Discharge Date]]-Healthcare_Data_v1__4[[#This Row],[Date of Admission]]</f>
        <v>16</v>
      </c>
      <c r="S6642" t="str" cm="1">
        <f t="array" ref="S6642">_xlfn.IFS( Healthcare_Data_v1__4[[#This Row],[Days of Stay]]&lt;10,"Low",Healthcare_Data_v1__4[[#This Row],[Days of Stay]]&lt;20,"Med",Healthcare_Data_v1__4[[#This Row],[Days of Stay]]&lt;=30,"High")</f>
        <v>Med</v>
      </c>
      <c r="T6642" t="str">
        <f>CONCATENATE(Healthcare_Data_v1__4[[#This Row],[Medical Condition]],Healthcare_Data_v1__4[[#This Row],[Duration]])</f>
        <v>AsthmaMed</v>
      </c>
      <c r="U6642">
        <f>MONTH(Healthcare_Data_v1__4[[#This Row],[Date of Admission]])</f>
        <v>2</v>
      </c>
      <c r="V6642">
        <f>YEAR(Healthcare_Data_v1__4[[#This Row],[Date of Admission]])</f>
        <v>2021</v>
      </c>
      <c r="W6642">
        <f>DAY(Healthcare_Data_v1__4[[#This Row],[Date of Admission]])</f>
        <v>11</v>
      </c>
    </row>
    <row r="6643" spans="1:23" x14ac:dyDescent="0.3">
      <c r="A6643" t="s">
        <v>23791</v>
      </c>
      <c r="B6643">
        <v>18</v>
      </c>
      <c r="C6643" t="s">
        <v>12</v>
      </c>
      <c r="D6643" t="s">
        <v>16</v>
      </c>
      <c r="E6643" t="s">
        <v>26</v>
      </c>
      <c r="F6643" t="s">
        <v>4</v>
      </c>
      <c r="G6643" s="1">
        <v>43948</v>
      </c>
      <c r="H6643" t="s">
        <v>12438</v>
      </c>
      <c r="I6643" t="s">
        <v>12439</v>
      </c>
      <c r="J6643">
        <v>14130.96343</v>
      </c>
      <c r="K6643" t="s">
        <v>66</v>
      </c>
      <c r="L6643">
        <v>45059</v>
      </c>
      <c r="M6643">
        <v>285</v>
      </c>
      <c r="N6643" t="s">
        <v>48</v>
      </c>
      <c r="O6643" s="1">
        <v>43977</v>
      </c>
      <c r="P6643" t="s">
        <v>43</v>
      </c>
      <c r="Q6643" t="s">
        <v>44</v>
      </c>
      <c r="R6643">
        <f>Healthcare_Data_v1__4[[#This Row],[Discharge Date]]-Healthcare_Data_v1__4[[#This Row],[Date of Admission]]</f>
        <v>29</v>
      </c>
      <c r="S6643" t="str" cm="1">
        <f t="array" ref="S6643">_xlfn.IFS( Healthcare_Data_v1__4[[#This Row],[Days of Stay]]&lt;10,"Low",Healthcare_Data_v1__4[[#This Row],[Days of Stay]]&lt;20,"Med",Healthcare_Data_v1__4[[#This Row],[Days of Stay]]&lt;=30,"High")</f>
        <v>High</v>
      </c>
      <c r="T6643" t="str">
        <f>CONCATENATE(Healthcare_Data_v1__4[[#This Row],[Medical Condition]],Healthcare_Data_v1__4[[#This Row],[Duration]])</f>
        <v>DiabetesHigh</v>
      </c>
      <c r="U6643">
        <f>MONTH(Healthcare_Data_v1__4[[#This Row],[Date of Admission]])</f>
        <v>4</v>
      </c>
      <c r="V6643">
        <f>YEAR(Healthcare_Data_v1__4[[#This Row],[Date of Admission]])</f>
        <v>2020</v>
      </c>
      <c r="W6643">
        <f>DAY(Healthcare_Data_v1__4[[#This Row],[Date of Admission]])</f>
        <v>27</v>
      </c>
    </row>
    <row r="6644" spans="1:23" x14ac:dyDescent="0.3">
      <c r="A6644" t="s">
        <v>23792</v>
      </c>
      <c r="B6644">
        <v>42</v>
      </c>
      <c r="C6644" t="s">
        <v>8</v>
      </c>
      <c r="D6644" t="s">
        <v>15</v>
      </c>
      <c r="E6644" t="s">
        <v>24</v>
      </c>
      <c r="F6644" t="s">
        <v>9</v>
      </c>
      <c r="G6644" s="1">
        <v>44942</v>
      </c>
      <c r="H6644" t="s">
        <v>12440</v>
      </c>
      <c r="I6644" t="s">
        <v>12441</v>
      </c>
      <c r="J6644">
        <v>14128.442569999999</v>
      </c>
      <c r="K6644" t="s">
        <v>69</v>
      </c>
      <c r="L6644">
        <v>35086</v>
      </c>
      <c r="M6644">
        <v>492</v>
      </c>
      <c r="N6644" t="s">
        <v>55</v>
      </c>
      <c r="O6644" s="1">
        <v>44948</v>
      </c>
      <c r="P6644" t="s">
        <v>85</v>
      </c>
      <c r="Q6644" t="s">
        <v>44</v>
      </c>
      <c r="R6644">
        <f>Healthcare_Data_v1__4[[#This Row],[Discharge Date]]-Healthcare_Data_v1__4[[#This Row],[Date of Admission]]</f>
        <v>6</v>
      </c>
      <c r="S6644" t="str" cm="1">
        <f t="array" ref="S6644">_xlfn.IFS( Healthcare_Data_v1__4[[#This Row],[Days of Stay]]&lt;10,"Low",Healthcare_Data_v1__4[[#This Row],[Days of Stay]]&lt;20,"Med",Healthcare_Data_v1__4[[#This Row],[Days of Stay]]&lt;=30,"High")</f>
        <v>Low</v>
      </c>
      <c r="T6644" t="str">
        <f>CONCATENATE(Healthcare_Data_v1__4[[#This Row],[Medical Condition]],Healthcare_Data_v1__4[[#This Row],[Duration]])</f>
        <v>ArthritisLow</v>
      </c>
      <c r="U6644">
        <f>MONTH(Healthcare_Data_v1__4[[#This Row],[Date of Admission]])</f>
        <v>1</v>
      </c>
      <c r="V6644">
        <f>YEAR(Healthcare_Data_v1__4[[#This Row],[Date of Admission]])</f>
        <v>2023</v>
      </c>
      <c r="W6644">
        <f>DAY(Healthcare_Data_v1__4[[#This Row],[Date of Admission]])</f>
        <v>16</v>
      </c>
    </row>
    <row r="6645" spans="1:23" x14ac:dyDescent="0.3">
      <c r="A6645" t="s">
        <v>23793</v>
      </c>
      <c r="B6645">
        <v>22</v>
      </c>
      <c r="C6645" t="s">
        <v>12</v>
      </c>
      <c r="D6645" t="s">
        <v>15</v>
      </c>
      <c r="E6645" t="s">
        <v>26</v>
      </c>
      <c r="F6645" t="s">
        <v>9</v>
      </c>
      <c r="G6645" s="1">
        <v>44698</v>
      </c>
      <c r="H6645" t="s">
        <v>12442</v>
      </c>
      <c r="I6645" t="s">
        <v>12443</v>
      </c>
      <c r="J6645">
        <v>14127.27029</v>
      </c>
      <c r="K6645" t="s">
        <v>66</v>
      </c>
      <c r="L6645">
        <v>4363</v>
      </c>
      <c r="M6645">
        <v>128</v>
      </c>
      <c r="N6645" t="s">
        <v>55</v>
      </c>
      <c r="O6645" s="1">
        <v>44721</v>
      </c>
      <c r="P6645" t="s">
        <v>85</v>
      </c>
      <c r="Q6645" t="s">
        <v>57</v>
      </c>
      <c r="R6645">
        <f>Healthcare_Data_v1__4[[#This Row],[Discharge Date]]-Healthcare_Data_v1__4[[#This Row],[Date of Admission]]</f>
        <v>23</v>
      </c>
      <c r="S6645" t="str" cm="1">
        <f t="array" ref="S6645">_xlfn.IFS( Healthcare_Data_v1__4[[#This Row],[Days of Stay]]&lt;10,"Low",Healthcare_Data_v1__4[[#This Row],[Days of Stay]]&lt;20,"Med",Healthcare_Data_v1__4[[#This Row],[Days of Stay]]&lt;=30,"High")</f>
        <v>High</v>
      </c>
      <c r="T6645" t="str">
        <f>CONCATENATE(Healthcare_Data_v1__4[[#This Row],[Medical Condition]],Healthcare_Data_v1__4[[#This Row],[Duration]])</f>
        <v>ArthritisHigh</v>
      </c>
      <c r="U6645">
        <f>MONTH(Healthcare_Data_v1__4[[#This Row],[Date of Admission]])</f>
        <v>5</v>
      </c>
      <c r="V6645">
        <f>YEAR(Healthcare_Data_v1__4[[#This Row],[Date of Admission]])</f>
        <v>2022</v>
      </c>
      <c r="W6645">
        <f>DAY(Healthcare_Data_v1__4[[#This Row],[Date of Admission]])</f>
        <v>17</v>
      </c>
    </row>
    <row r="6646" spans="1:23" x14ac:dyDescent="0.3">
      <c r="A6646" t="s">
        <v>23794</v>
      </c>
      <c r="B6646">
        <v>74</v>
      </c>
      <c r="C6646" t="s">
        <v>3</v>
      </c>
      <c r="D6646" t="s">
        <v>15</v>
      </c>
      <c r="E6646" t="s">
        <v>24</v>
      </c>
      <c r="F6646" t="s">
        <v>9</v>
      </c>
      <c r="G6646" s="1">
        <v>44914</v>
      </c>
      <c r="H6646" t="s">
        <v>12444</v>
      </c>
      <c r="I6646" t="s">
        <v>12445</v>
      </c>
      <c r="J6646">
        <v>14126.05042</v>
      </c>
      <c r="K6646" t="s">
        <v>66</v>
      </c>
      <c r="L6646">
        <v>38440</v>
      </c>
      <c r="M6646">
        <v>217</v>
      </c>
      <c r="N6646" t="s">
        <v>48</v>
      </c>
      <c r="O6646" s="1">
        <v>44939</v>
      </c>
      <c r="P6646" t="s">
        <v>85</v>
      </c>
      <c r="Q6646" t="s">
        <v>44</v>
      </c>
      <c r="R6646">
        <f>Healthcare_Data_v1__4[[#This Row],[Discharge Date]]-Healthcare_Data_v1__4[[#This Row],[Date of Admission]]</f>
        <v>25</v>
      </c>
      <c r="S6646" t="str" cm="1">
        <f t="array" ref="S6646">_xlfn.IFS( Healthcare_Data_v1__4[[#This Row],[Days of Stay]]&lt;10,"Low",Healthcare_Data_v1__4[[#This Row],[Days of Stay]]&lt;20,"Med",Healthcare_Data_v1__4[[#This Row],[Days of Stay]]&lt;=30,"High")</f>
        <v>High</v>
      </c>
      <c r="T6646" t="str">
        <f>CONCATENATE(Healthcare_Data_v1__4[[#This Row],[Medical Condition]],Healthcare_Data_v1__4[[#This Row],[Duration]])</f>
        <v>ArthritisHigh</v>
      </c>
      <c r="U6646">
        <f>MONTH(Healthcare_Data_v1__4[[#This Row],[Date of Admission]])</f>
        <v>12</v>
      </c>
      <c r="V6646">
        <f>YEAR(Healthcare_Data_v1__4[[#This Row],[Date of Admission]])</f>
        <v>2022</v>
      </c>
      <c r="W6646">
        <f>DAY(Healthcare_Data_v1__4[[#This Row],[Date of Admission]])</f>
        <v>19</v>
      </c>
    </row>
    <row r="6647" spans="1:23" x14ac:dyDescent="0.3">
      <c r="A6647" t="s">
        <v>23795</v>
      </c>
      <c r="B6647">
        <v>60</v>
      </c>
      <c r="C6647" t="s">
        <v>3</v>
      </c>
      <c r="D6647" t="s">
        <v>16</v>
      </c>
      <c r="E6647" t="s">
        <v>26</v>
      </c>
      <c r="F6647" t="s">
        <v>9</v>
      </c>
      <c r="G6647" s="1">
        <v>43423</v>
      </c>
      <c r="H6647" t="s">
        <v>12446</v>
      </c>
      <c r="I6647" t="s">
        <v>12447</v>
      </c>
      <c r="J6647">
        <v>14118.98646</v>
      </c>
      <c r="K6647" t="s">
        <v>63</v>
      </c>
      <c r="L6647">
        <v>21784</v>
      </c>
      <c r="M6647">
        <v>301</v>
      </c>
      <c r="N6647" t="s">
        <v>55</v>
      </c>
      <c r="O6647" s="1">
        <v>43429</v>
      </c>
      <c r="P6647" t="s">
        <v>60</v>
      </c>
      <c r="Q6647" t="s">
        <v>50</v>
      </c>
      <c r="R6647">
        <f>Healthcare_Data_v1__4[[#This Row],[Discharge Date]]-Healthcare_Data_v1__4[[#This Row],[Date of Admission]]</f>
        <v>6</v>
      </c>
      <c r="S6647" t="str" cm="1">
        <f t="array" ref="S6647">_xlfn.IFS( Healthcare_Data_v1__4[[#This Row],[Days of Stay]]&lt;10,"Low",Healthcare_Data_v1__4[[#This Row],[Days of Stay]]&lt;20,"Med",Healthcare_Data_v1__4[[#This Row],[Days of Stay]]&lt;=30,"High")</f>
        <v>Low</v>
      </c>
      <c r="T6647" t="str">
        <f>CONCATENATE(Healthcare_Data_v1__4[[#This Row],[Medical Condition]],Healthcare_Data_v1__4[[#This Row],[Duration]])</f>
        <v>ArthritisLow</v>
      </c>
      <c r="U6647">
        <f>MONTH(Healthcare_Data_v1__4[[#This Row],[Date of Admission]])</f>
        <v>11</v>
      </c>
      <c r="V6647">
        <f>YEAR(Healthcare_Data_v1__4[[#This Row],[Date of Admission]])</f>
        <v>2018</v>
      </c>
      <c r="W6647">
        <f>DAY(Healthcare_Data_v1__4[[#This Row],[Date of Admission]])</f>
        <v>19</v>
      </c>
    </row>
    <row r="6648" spans="1:23" x14ac:dyDescent="0.3">
      <c r="A6648" t="s">
        <v>23796</v>
      </c>
      <c r="B6648">
        <v>44</v>
      </c>
      <c r="C6648" t="s">
        <v>8</v>
      </c>
      <c r="D6648" t="s">
        <v>16</v>
      </c>
      <c r="E6648" t="s">
        <v>19</v>
      </c>
      <c r="F6648" t="s">
        <v>10</v>
      </c>
      <c r="G6648" s="1">
        <v>44001</v>
      </c>
      <c r="H6648" t="s">
        <v>12448</v>
      </c>
      <c r="I6648" t="s">
        <v>2723</v>
      </c>
      <c r="J6648">
        <v>14116.183489999999</v>
      </c>
      <c r="K6648" t="s">
        <v>47</v>
      </c>
      <c r="L6648">
        <v>17141</v>
      </c>
      <c r="M6648">
        <v>459</v>
      </c>
      <c r="N6648" t="s">
        <v>48</v>
      </c>
      <c r="O6648" s="1">
        <v>44015</v>
      </c>
      <c r="P6648" t="s">
        <v>43</v>
      </c>
      <c r="Q6648" t="s">
        <v>50</v>
      </c>
      <c r="R6648">
        <f>Healthcare_Data_v1__4[[#This Row],[Discharge Date]]-Healthcare_Data_v1__4[[#This Row],[Date of Admission]]</f>
        <v>14</v>
      </c>
      <c r="S6648" t="str" cm="1">
        <f t="array" ref="S6648">_xlfn.IFS( Healthcare_Data_v1__4[[#This Row],[Days of Stay]]&lt;10,"Low",Healthcare_Data_v1__4[[#This Row],[Days of Stay]]&lt;20,"Med",Healthcare_Data_v1__4[[#This Row],[Days of Stay]]&lt;=30,"High")</f>
        <v>Med</v>
      </c>
      <c r="T6648" t="str">
        <f>CONCATENATE(Healthcare_Data_v1__4[[#This Row],[Medical Condition]],Healthcare_Data_v1__4[[#This Row],[Duration]])</f>
        <v>HypertensionMed</v>
      </c>
      <c r="U6648">
        <f>MONTH(Healthcare_Data_v1__4[[#This Row],[Date of Admission]])</f>
        <v>6</v>
      </c>
      <c r="V6648">
        <f>YEAR(Healthcare_Data_v1__4[[#This Row],[Date of Admission]])</f>
        <v>2020</v>
      </c>
      <c r="W6648">
        <f>DAY(Healthcare_Data_v1__4[[#This Row],[Date of Admission]])</f>
        <v>19</v>
      </c>
    </row>
    <row r="6649" spans="1:23" x14ac:dyDescent="0.3">
      <c r="A6649" t="s">
        <v>23797</v>
      </c>
      <c r="B6649">
        <v>59</v>
      </c>
      <c r="C6649" t="s">
        <v>3</v>
      </c>
      <c r="D6649" t="s">
        <v>15</v>
      </c>
      <c r="E6649" t="s">
        <v>22</v>
      </c>
      <c r="F6649" t="s">
        <v>11</v>
      </c>
      <c r="G6649" s="1">
        <v>45185</v>
      </c>
      <c r="H6649" t="s">
        <v>12449</v>
      </c>
      <c r="I6649" t="s">
        <v>12450</v>
      </c>
      <c r="J6649">
        <v>14111.748589999999</v>
      </c>
      <c r="K6649" t="s">
        <v>63</v>
      </c>
      <c r="L6649">
        <v>34514</v>
      </c>
      <c r="M6649">
        <v>334</v>
      </c>
      <c r="N6649" t="s">
        <v>48</v>
      </c>
      <c r="O6649" s="1">
        <v>45214</v>
      </c>
      <c r="P6649" t="s">
        <v>49</v>
      </c>
      <c r="Q6649" t="s">
        <v>57</v>
      </c>
      <c r="R6649">
        <f>Healthcare_Data_v1__4[[#This Row],[Discharge Date]]-Healthcare_Data_v1__4[[#This Row],[Date of Admission]]</f>
        <v>29</v>
      </c>
      <c r="S6649" t="str" cm="1">
        <f t="array" ref="S6649">_xlfn.IFS( Healthcare_Data_v1__4[[#This Row],[Days of Stay]]&lt;10,"Low",Healthcare_Data_v1__4[[#This Row],[Days of Stay]]&lt;20,"Med",Healthcare_Data_v1__4[[#This Row],[Days of Stay]]&lt;=30,"High")</f>
        <v>High</v>
      </c>
      <c r="T6649" t="str">
        <f>CONCATENATE(Healthcare_Data_v1__4[[#This Row],[Medical Condition]],Healthcare_Data_v1__4[[#This Row],[Duration]])</f>
        <v>CancerHigh</v>
      </c>
      <c r="U6649">
        <f>MONTH(Healthcare_Data_v1__4[[#This Row],[Date of Admission]])</f>
        <v>9</v>
      </c>
      <c r="V6649">
        <f>YEAR(Healthcare_Data_v1__4[[#This Row],[Date of Admission]])</f>
        <v>2023</v>
      </c>
      <c r="W6649">
        <f>DAY(Healthcare_Data_v1__4[[#This Row],[Date of Admission]])</f>
        <v>16</v>
      </c>
    </row>
    <row r="6650" spans="1:23" x14ac:dyDescent="0.3">
      <c r="A6650" t="s">
        <v>23798</v>
      </c>
      <c r="B6650">
        <v>36</v>
      </c>
      <c r="C6650" t="s">
        <v>5</v>
      </c>
      <c r="D6650" t="s">
        <v>16</v>
      </c>
      <c r="E6650" t="s">
        <v>21</v>
      </c>
      <c r="F6650" t="s">
        <v>10</v>
      </c>
      <c r="G6650" s="1">
        <v>44924</v>
      </c>
      <c r="H6650" t="s">
        <v>12451</v>
      </c>
      <c r="I6650" t="s">
        <v>12452</v>
      </c>
      <c r="J6650">
        <v>14106.20131</v>
      </c>
      <c r="K6650" t="s">
        <v>47</v>
      </c>
      <c r="L6650">
        <v>12280</v>
      </c>
      <c r="M6650">
        <v>400</v>
      </c>
      <c r="N6650" t="s">
        <v>55</v>
      </c>
      <c r="O6650" s="1">
        <v>44953</v>
      </c>
      <c r="P6650" t="s">
        <v>85</v>
      </c>
      <c r="Q6650" t="s">
        <v>57</v>
      </c>
      <c r="R6650">
        <f>Healthcare_Data_v1__4[[#This Row],[Discharge Date]]-Healthcare_Data_v1__4[[#This Row],[Date of Admission]]</f>
        <v>29</v>
      </c>
      <c r="S6650" t="str" cm="1">
        <f t="array" ref="S6650">_xlfn.IFS( Healthcare_Data_v1__4[[#This Row],[Days of Stay]]&lt;10,"Low",Healthcare_Data_v1__4[[#This Row],[Days of Stay]]&lt;20,"Med",Healthcare_Data_v1__4[[#This Row],[Days of Stay]]&lt;=30,"High")</f>
        <v>High</v>
      </c>
      <c r="T6650" t="str">
        <f>CONCATENATE(Healthcare_Data_v1__4[[#This Row],[Medical Condition]],Healthcare_Data_v1__4[[#This Row],[Duration]])</f>
        <v>HypertensionHigh</v>
      </c>
      <c r="U6650">
        <f>MONTH(Healthcare_Data_v1__4[[#This Row],[Date of Admission]])</f>
        <v>12</v>
      </c>
      <c r="V6650">
        <f>YEAR(Healthcare_Data_v1__4[[#This Row],[Date of Admission]])</f>
        <v>2022</v>
      </c>
      <c r="W6650">
        <f>DAY(Healthcare_Data_v1__4[[#This Row],[Date of Admission]])</f>
        <v>29</v>
      </c>
    </row>
    <row r="6651" spans="1:23" x14ac:dyDescent="0.3">
      <c r="A6651" t="s">
        <v>23799</v>
      </c>
      <c r="B6651">
        <v>38</v>
      </c>
      <c r="C6651" t="s">
        <v>5</v>
      </c>
      <c r="D6651" t="s">
        <v>15</v>
      </c>
      <c r="E6651" t="s">
        <v>22</v>
      </c>
      <c r="F6651" t="s">
        <v>9</v>
      </c>
      <c r="G6651" s="1">
        <v>44874</v>
      </c>
      <c r="H6651" t="s">
        <v>12453</v>
      </c>
      <c r="I6651" t="s">
        <v>1514</v>
      </c>
      <c r="J6651">
        <v>14104.86067</v>
      </c>
      <c r="K6651" t="s">
        <v>41</v>
      </c>
      <c r="L6651">
        <v>24988</v>
      </c>
      <c r="M6651">
        <v>194</v>
      </c>
      <c r="N6651" t="s">
        <v>55</v>
      </c>
      <c r="O6651" s="1">
        <v>44895</v>
      </c>
      <c r="P6651" t="s">
        <v>49</v>
      </c>
      <c r="Q6651" t="s">
        <v>57</v>
      </c>
      <c r="R6651">
        <f>Healthcare_Data_v1__4[[#This Row],[Discharge Date]]-Healthcare_Data_v1__4[[#This Row],[Date of Admission]]</f>
        <v>21</v>
      </c>
      <c r="S6651" t="str" cm="1">
        <f t="array" ref="S6651">_xlfn.IFS( Healthcare_Data_v1__4[[#This Row],[Days of Stay]]&lt;10,"Low",Healthcare_Data_v1__4[[#This Row],[Days of Stay]]&lt;20,"Med",Healthcare_Data_v1__4[[#This Row],[Days of Stay]]&lt;=30,"High")</f>
        <v>High</v>
      </c>
      <c r="T6651" t="str">
        <f>CONCATENATE(Healthcare_Data_v1__4[[#This Row],[Medical Condition]],Healthcare_Data_v1__4[[#This Row],[Duration]])</f>
        <v>ArthritisHigh</v>
      </c>
      <c r="U6651">
        <f>MONTH(Healthcare_Data_v1__4[[#This Row],[Date of Admission]])</f>
        <v>11</v>
      </c>
      <c r="V6651">
        <f>YEAR(Healthcare_Data_v1__4[[#This Row],[Date of Admission]])</f>
        <v>2022</v>
      </c>
      <c r="W6651">
        <f>DAY(Healthcare_Data_v1__4[[#This Row],[Date of Admission]])</f>
        <v>9</v>
      </c>
    </row>
    <row r="6652" spans="1:23" x14ac:dyDescent="0.3">
      <c r="A6652" t="s">
        <v>23800</v>
      </c>
      <c r="B6652">
        <v>36</v>
      </c>
      <c r="C6652" t="s">
        <v>5</v>
      </c>
      <c r="D6652" t="s">
        <v>16</v>
      </c>
      <c r="E6652" t="s">
        <v>22</v>
      </c>
      <c r="F6652" t="s">
        <v>10</v>
      </c>
      <c r="G6652" s="1">
        <v>43695</v>
      </c>
      <c r="H6652" t="s">
        <v>12454</v>
      </c>
      <c r="I6652" t="s">
        <v>12455</v>
      </c>
      <c r="J6652">
        <v>14103.32286</v>
      </c>
      <c r="K6652" t="s">
        <v>47</v>
      </c>
      <c r="L6652">
        <v>11201</v>
      </c>
      <c r="M6652">
        <v>361</v>
      </c>
      <c r="N6652" t="s">
        <v>55</v>
      </c>
      <c r="O6652" s="1">
        <v>43708</v>
      </c>
      <c r="P6652" t="s">
        <v>60</v>
      </c>
      <c r="Q6652" t="s">
        <v>44</v>
      </c>
      <c r="R6652">
        <f>Healthcare_Data_v1__4[[#This Row],[Discharge Date]]-Healthcare_Data_v1__4[[#This Row],[Date of Admission]]</f>
        <v>13</v>
      </c>
      <c r="S6652" t="str" cm="1">
        <f t="array" ref="S6652">_xlfn.IFS( Healthcare_Data_v1__4[[#This Row],[Days of Stay]]&lt;10,"Low",Healthcare_Data_v1__4[[#This Row],[Days of Stay]]&lt;20,"Med",Healthcare_Data_v1__4[[#This Row],[Days of Stay]]&lt;=30,"High")</f>
        <v>Med</v>
      </c>
      <c r="T6652" t="str">
        <f>CONCATENATE(Healthcare_Data_v1__4[[#This Row],[Medical Condition]],Healthcare_Data_v1__4[[#This Row],[Duration]])</f>
        <v>HypertensionMed</v>
      </c>
      <c r="U6652">
        <f>MONTH(Healthcare_Data_v1__4[[#This Row],[Date of Admission]])</f>
        <v>8</v>
      </c>
      <c r="V6652">
        <f>YEAR(Healthcare_Data_v1__4[[#This Row],[Date of Admission]])</f>
        <v>2019</v>
      </c>
      <c r="W6652">
        <f>DAY(Healthcare_Data_v1__4[[#This Row],[Date of Admission]])</f>
        <v>18</v>
      </c>
    </row>
    <row r="6653" spans="1:23" x14ac:dyDescent="0.3">
      <c r="A6653" t="s">
        <v>23801</v>
      </c>
      <c r="B6653">
        <v>65</v>
      </c>
      <c r="C6653" t="s">
        <v>3</v>
      </c>
      <c r="D6653" t="s">
        <v>16</v>
      </c>
      <c r="E6653" t="s">
        <v>25</v>
      </c>
      <c r="F6653" t="s">
        <v>11</v>
      </c>
      <c r="G6653" s="1">
        <v>43567</v>
      </c>
      <c r="H6653" t="s">
        <v>12456</v>
      </c>
      <c r="I6653" t="s">
        <v>12457</v>
      </c>
      <c r="J6653">
        <v>14100.321029999999</v>
      </c>
      <c r="K6653" t="s">
        <v>47</v>
      </c>
      <c r="L6653">
        <v>55974</v>
      </c>
      <c r="M6653">
        <v>380</v>
      </c>
      <c r="N6653" t="s">
        <v>48</v>
      </c>
      <c r="O6653" s="1">
        <v>43590</v>
      </c>
      <c r="P6653" t="s">
        <v>49</v>
      </c>
      <c r="Q6653" t="s">
        <v>44</v>
      </c>
      <c r="R6653">
        <f>Healthcare_Data_v1__4[[#This Row],[Discharge Date]]-Healthcare_Data_v1__4[[#This Row],[Date of Admission]]</f>
        <v>23</v>
      </c>
      <c r="S6653" t="str" cm="1">
        <f t="array" ref="S6653">_xlfn.IFS( Healthcare_Data_v1__4[[#This Row],[Days of Stay]]&lt;10,"Low",Healthcare_Data_v1__4[[#This Row],[Days of Stay]]&lt;20,"Med",Healthcare_Data_v1__4[[#This Row],[Days of Stay]]&lt;=30,"High")</f>
        <v>High</v>
      </c>
      <c r="T6653" t="str">
        <f>CONCATENATE(Healthcare_Data_v1__4[[#This Row],[Medical Condition]],Healthcare_Data_v1__4[[#This Row],[Duration]])</f>
        <v>CancerHigh</v>
      </c>
      <c r="U6653">
        <f>MONTH(Healthcare_Data_v1__4[[#This Row],[Date of Admission]])</f>
        <v>4</v>
      </c>
      <c r="V6653">
        <f>YEAR(Healthcare_Data_v1__4[[#This Row],[Date of Admission]])</f>
        <v>2019</v>
      </c>
      <c r="W6653">
        <f>DAY(Healthcare_Data_v1__4[[#This Row],[Date of Admission]])</f>
        <v>12</v>
      </c>
    </row>
    <row r="6654" spans="1:23" x14ac:dyDescent="0.3">
      <c r="A6654" t="s">
        <v>23802</v>
      </c>
      <c r="B6654">
        <v>26</v>
      </c>
      <c r="C6654" t="s">
        <v>5</v>
      </c>
      <c r="D6654" t="s">
        <v>16</v>
      </c>
      <c r="E6654" t="s">
        <v>24</v>
      </c>
      <c r="F6654" t="s">
        <v>7</v>
      </c>
      <c r="G6654" s="1">
        <v>44390</v>
      </c>
      <c r="H6654" t="s">
        <v>12458</v>
      </c>
      <c r="I6654" t="s">
        <v>12459</v>
      </c>
      <c r="J6654">
        <v>14092.154920000001</v>
      </c>
      <c r="K6654" t="s">
        <v>66</v>
      </c>
      <c r="L6654">
        <v>10659</v>
      </c>
      <c r="M6654">
        <v>419</v>
      </c>
      <c r="N6654" t="s">
        <v>48</v>
      </c>
      <c r="O6654" s="1">
        <v>44409</v>
      </c>
      <c r="P6654" t="s">
        <v>85</v>
      </c>
      <c r="Q6654" t="s">
        <v>57</v>
      </c>
      <c r="R6654">
        <f>Healthcare_Data_v1__4[[#This Row],[Discharge Date]]-Healthcare_Data_v1__4[[#This Row],[Date of Admission]]</f>
        <v>19</v>
      </c>
      <c r="S6654" t="str" cm="1">
        <f t="array" ref="S6654">_xlfn.IFS( Healthcare_Data_v1__4[[#This Row],[Days of Stay]]&lt;10,"Low",Healthcare_Data_v1__4[[#This Row],[Days of Stay]]&lt;20,"Med",Healthcare_Data_v1__4[[#This Row],[Days of Stay]]&lt;=30,"High")</f>
        <v>Med</v>
      </c>
      <c r="T6654" t="str">
        <f>CONCATENATE(Healthcare_Data_v1__4[[#This Row],[Medical Condition]],Healthcare_Data_v1__4[[#This Row],[Duration]])</f>
        <v>ObesityMed</v>
      </c>
      <c r="U6654">
        <f>MONTH(Healthcare_Data_v1__4[[#This Row],[Date of Admission]])</f>
        <v>7</v>
      </c>
      <c r="V6654">
        <f>YEAR(Healthcare_Data_v1__4[[#This Row],[Date of Admission]])</f>
        <v>2021</v>
      </c>
      <c r="W6654">
        <f>DAY(Healthcare_Data_v1__4[[#This Row],[Date of Admission]])</f>
        <v>13</v>
      </c>
    </row>
    <row r="6655" spans="1:23" x14ac:dyDescent="0.3">
      <c r="A6655" t="s">
        <v>23803</v>
      </c>
      <c r="B6655">
        <v>33</v>
      </c>
      <c r="C6655" t="s">
        <v>5</v>
      </c>
      <c r="D6655" t="s">
        <v>16</v>
      </c>
      <c r="E6655" t="s">
        <v>25</v>
      </c>
      <c r="F6655" t="s">
        <v>6</v>
      </c>
      <c r="G6655" s="1">
        <v>44534</v>
      </c>
      <c r="H6655" t="s">
        <v>12460</v>
      </c>
      <c r="I6655" t="s">
        <v>4582</v>
      </c>
      <c r="J6655">
        <v>14090.42582</v>
      </c>
      <c r="K6655" t="s">
        <v>66</v>
      </c>
      <c r="L6655">
        <v>17915</v>
      </c>
      <c r="M6655">
        <v>453</v>
      </c>
      <c r="N6655" t="s">
        <v>55</v>
      </c>
      <c r="O6655" s="1">
        <v>44560</v>
      </c>
      <c r="P6655" t="s">
        <v>43</v>
      </c>
      <c r="Q6655" t="s">
        <v>57</v>
      </c>
      <c r="R6655">
        <f>Healthcare_Data_v1__4[[#This Row],[Discharge Date]]-Healthcare_Data_v1__4[[#This Row],[Date of Admission]]</f>
        <v>26</v>
      </c>
      <c r="S6655" t="str" cm="1">
        <f t="array" ref="S6655">_xlfn.IFS( Healthcare_Data_v1__4[[#This Row],[Days of Stay]]&lt;10,"Low",Healthcare_Data_v1__4[[#This Row],[Days of Stay]]&lt;20,"Med",Healthcare_Data_v1__4[[#This Row],[Days of Stay]]&lt;=30,"High")</f>
        <v>High</v>
      </c>
      <c r="T6655" t="str">
        <f>CONCATENATE(Healthcare_Data_v1__4[[#This Row],[Medical Condition]],Healthcare_Data_v1__4[[#This Row],[Duration]])</f>
        <v>AsthmaHigh</v>
      </c>
      <c r="U6655">
        <f>MONTH(Healthcare_Data_v1__4[[#This Row],[Date of Admission]])</f>
        <v>12</v>
      </c>
      <c r="V6655">
        <f>YEAR(Healthcare_Data_v1__4[[#This Row],[Date of Admission]])</f>
        <v>2021</v>
      </c>
      <c r="W6655">
        <f>DAY(Healthcare_Data_v1__4[[#This Row],[Date of Admission]])</f>
        <v>4</v>
      </c>
    </row>
    <row r="6656" spans="1:23" x14ac:dyDescent="0.3">
      <c r="A6656" t="s">
        <v>23804</v>
      </c>
      <c r="B6656">
        <v>33</v>
      </c>
      <c r="C6656" t="s">
        <v>5</v>
      </c>
      <c r="D6656" t="s">
        <v>16</v>
      </c>
      <c r="E6656" t="s">
        <v>23</v>
      </c>
      <c r="F6656" t="s">
        <v>11</v>
      </c>
      <c r="G6656" s="1">
        <v>43674</v>
      </c>
      <c r="H6656" t="s">
        <v>6788</v>
      </c>
      <c r="I6656" t="s">
        <v>12461</v>
      </c>
      <c r="J6656">
        <v>14089.59771</v>
      </c>
      <c r="K6656" t="s">
        <v>66</v>
      </c>
      <c r="L6656">
        <v>72238</v>
      </c>
      <c r="M6656">
        <v>468</v>
      </c>
      <c r="N6656" t="s">
        <v>42</v>
      </c>
      <c r="O6656" s="1">
        <v>43676</v>
      </c>
      <c r="P6656" t="s">
        <v>85</v>
      </c>
      <c r="Q6656" t="s">
        <v>44</v>
      </c>
      <c r="R6656">
        <f>Healthcare_Data_v1__4[[#This Row],[Discharge Date]]-Healthcare_Data_v1__4[[#This Row],[Date of Admission]]</f>
        <v>2</v>
      </c>
      <c r="S6656" t="str" cm="1">
        <f t="array" ref="S6656">_xlfn.IFS( Healthcare_Data_v1__4[[#This Row],[Days of Stay]]&lt;10,"Low",Healthcare_Data_v1__4[[#This Row],[Days of Stay]]&lt;20,"Med",Healthcare_Data_v1__4[[#This Row],[Days of Stay]]&lt;=30,"High")</f>
        <v>Low</v>
      </c>
      <c r="T6656" t="str">
        <f>CONCATENATE(Healthcare_Data_v1__4[[#This Row],[Medical Condition]],Healthcare_Data_v1__4[[#This Row],[Duration]])</f>
        <v>CancerLow</v>
      </c>
      <c r="U6656">
        <f>MONTH(Healthcare_Data_v1__4[[#This Row],[Date of Admission]])</f>
        <v>7</v>
      </c>
      <c r="V6656">
        <f>YEAR(Healthcare_Data_v1__4[[#This Row],[Date of Admission]])</f>
        <v>2019</v>
      </c>
      <c r="W6656">
        <f>DAY(Healthcare_Data_v1__4[[#This Row],[Date of Admission]])</f>
        <v>28</v>
      </c>
    </row>
    <row r="6657" spans="1:23" x14ac:dyDescent="0.3">
      <c r="A6657" t="s">
        <v>23805</v>
      </c>
      <c r="B6657">
        <v>23</v>
      </c>
      <c r="C6657" t="s">
        <v>12</v>
      </c>
      <c r="D6657" t="s">
        <v>16</v>
      </c>
      <c r="E6657" t="s">
        <v>26</v>
      </c>
      <c r="F6657" t="s">
        <v>7</v>
      </c>
      <c r="G6657" s="1">
        <v>44057</v>
      </c>
      <c r="H6657" t="s">
        <v>12462</v>
      </c>
      <c r="I6657" t="s">
        <v>12463</v>
      </c>
      <c r="J6657">
        <v>14089.49029</v>
      </c>
      <c r="K6657" t="s">
        <v>47</v>
      </c>
      <c r="L6657">
        <v>19958</v>
      </c>
      <c r="M6657">
        <v>182</v>
      </c>
      <c r="N6657" t="s">
        <v>48</v>
      </c>
      <c r="O6657" s="1">
        <v>44076</v>
      </c>
      <c r="P6657" t="s">
        <v>49</v>
      </c>
      <c r="Q6657" t="s">
        <v>44</v>
      </c>
      <c r="R6657">
        <f>Healthcare_Data_v1__4[[#This Row],[Discharge Date]]-Healthcare_Data_v1__4[[#This Row],[Date of Admission]]</f>
        <v>19</v>
      </c>
      <c r="S6657" t="str" cm="1">
        <f t="array" ref="S6657">_xlfn.IFS( Healthcare_Data_v1__4[[#This Row],[Days of Stay]]&lt;10,"Low",Healthcare_Data_v1__4[[#This Row],[Days of Stay]]&lt;20,"Med",Healthcare_Data_v1__4[[#This Row],[Days of Stay]]&lt;=30,"High")</f>
        <v>Med</v>
      </c>
      <c r="T6657" t="str">
        <f>CONCATENATE(Healthcare_Data_v1__4[[#This Row],[Medical Condition]],Healthcare_Data_v1__4[[#This Row],[Duration]])</f>
        <v>ObesityMed</v>
      </c>
      <c r="U6657">
        <f>MONTH(Healthcare_Data_v1__4[[#This Row],[Date of Admission]])</f>
        <v>8</v>
      </c>
      <c r="V6657">
        <f>YEAR(Healthcare_Data_v1__4[[#This Row],[Date of Admission]])</f>
        <v>2020</v>
      </c>
      <c r="W6657">
        <f>DAY(Healthcare_Data_v1__4[[#This Row],[Date of Admission]])</f>
        <v>14</v>
      </c>
    </row>
    <row r="6658" spans="1:23" x14ac:dyDescent="0.3">
      <c r="A6658" t="s">
        <v>23806</v>
      </c>
      <c r="B6658">
        <v>51</v>
      </c>
      <c r="C6658" t="s">
        <v>8</v>
      </c>
      <c r="D6658" t="s">
        <v>15</v>
      </c>
      <c r="E6658" t="s">
        <v>21</v>
      </c>
      <c r="F6658" t="s">
        <v>7</v>
      </c>
      <c r="G6658" s="1">
        <v>44814</v>
      </c>
      <c r="H6658" t="s">
        <v>12464</v>
      </c>
      <c r="I6658" t="s">
        <v>12465</v>
      </c>
      <c r="J6658">
        <v>14086.97113</v>
      </c>
      <c r="K6658" t="s">
        <v>41</v>
      </c>
      <c r="L6658">
        <v>19866</v>
      </c>
      <c r="M6658">
        <v>279</v>
      </c>
      <c r="N6658" t="s">
        <v>42</v>
      </c>
      <c r="O6658" s="1">
        <v>44828</v>
      </c>
      <c r="P6658" t="s">
        <v>49</v>
      </c>
      <c r="Q6658" t="s">
        <v>57</v>
      </c>
      <c r="R6658">
        <f>Healthcare_Data_v1__4[[#This Row],[Discharge Date]]-Healthcare_Data_v1__4[[#This Row],[Date of Admission]]</f>
        <v>14</v>
      </c>
      <c r="S6658" t="str" cm="1">
        <f t="array" ref="S6658">_xlfn.IFS( Healthcare_Data_v1__4[[#This Row],[Days of Stay]]&lt;10,"Low",Healthcare_Data_v1__4[[#This Row],[Days of Stay]]&lt;20,"Med",Healthcare_Data_v1__4[[#This Row],[Days of Stay]]&lt;=30,"High")</f>
        <v>Med</v>
      </c>
      <c r="T6658" t="str">
        <f>CONCATENATE(Healthcare_Data_v1__4[[#This Row],[Medical Condition]],Healthcare_Data_v1__4[[#This Row],[Duration]])</f>
        <v>ObesityMed</v>
      </c>
      <c r="U6658">
        <f>MONTH(Healthcare_Data_v1__4[[#This Row],[Date of Admission]])</f>
        <v>9</v>
      </c>
      <c r="V6658">
        <f>YEAR(Healthcare_Data_v1__4[[#This Row],[Date of Admission]])</f>
        <v>2022</v>
      </c>
      <c r="W6658">
        <f>DAY(Healthcare_Data_v1__4[[#This Row],[Date of Admission]])</f>
        <v>10</v>
      </c>
    </row>
    <row r="6659" spans="1:23" x14ac:dyDescent="0.3">
      <c r="A6659" t="s">
        <v>23807</v>
      </c>
      <c r="B6659">
        <v>19</v>
      </c>
      <c r="C6659" t="s">
        <v>12</v>
      </c>
      <c r="D6659" t="s">
        <v>15</v>
      </c>
      <c r="E6659" t="s">
        <v>20</v>
      </c>
      <c r="F6659" t="s">
        <v>6</v>
      </c>
      <c r="G6659" s="1">
        <v>44486</v>
      </c>
      <c r="H6659" t="s">
        <v>12466</v>
      </c>
      <c r="I6659" t="s">
        <v>7870</v>
      </c>
      <c r="J6659">
        <v>14084.82531</v>
      </c>
      <c r="K6659" t="s">
        <v>66</v>
      </c>
      <c r="L6659">
        <v>30885</v>
      </c>
      <c r="M6659">
        <v>304</v>
      </c>
      <c r="N6659" t="s">
        <v>48</v>
      </c>
      <c r="O6659" s="1">
        <v>44490</v>
      </c>
      <c r="P6659" t="s">
        <v>60</v>
      </c>
      <c r="Q6659" t="s">
        <v>44</v>
      </c>
      <c r="R6659">
        <f>Healthcare_Data_v1__4[[#This Row],[Discharge Date]]-Healthcare_Data_v1__4[[#This Row],[Date of Admission]]</f>
        <v>4</v>
      </c>
      <c r="S6659" t="str" cm="1">
        <f t="array" ref="S6659">_xlfn.IFS( Healthcare_Data_v1__4[[#This Row],[Days of Stay]]&lt;10,"Low",Healthcare_Data_v1__4[[#This Row],[Days of Stay]]&lt;20,"Med",Healthcare_Data_v1__4[[#This Row],[Days of Stay]]&lt;=30,"High")</f>
        <v>Low</v>
      </c>
      <c r="T6659" t="str">
        <f>CONCATENATE(Healthcare_Data_v1__4[[#This Row],[Medical Condition]],Healthcare_Data_v1__4[[#This Row],[Duration]])</f>
        <v>AsthmaLow</v>
      </c>
      <c r="U6659">
        <f>MONTH(Healthcare_Data_v1__4[[#This Row],[Date of Admission]])</f>
        <v>10</v>
      </c>
      <c r="V6659">
        <f>YEAR(Healthcare_Data_v1__4[[#This Row],[Date of Admission]])</f>
        <v>2021</v>
      </c>
      <c r="W6659">
        <f>DAY(Healthcare_Data_v1__4[[#This Row],[Date of Admission]])</f>
        <v>17</v>
      </c>
    </row>
    <row r="6660" spans="1:23" x14ac:dyDescent="0.3">
      <c r="A6660" t="s">
        <v>23808</v>
      </c>
      <c r="B6660">
        <v>60</v>
      </c>
      <c r="C6660" t="s">
        <v>3</v>
      </c>
      <c r="D6660" t="s">
        <v>16</v>
      </c>
      <c r="E6660" t="s">
        <v>26</v>
      </c>
      <c r="F6660" t="s">
        <v>10</v>
      </c>
      <c r="G6660" s="1">
        <v>44046</v>
      </c>
      <c r="H6660" t="s">
        <v>12467</v>
      </c>
      <c r="I6660" t="s">
        <v>12468</v>
      </c>
      <c r="J6660">
        <v>14082.686299999999</v>
      </c>
      <c r="K6660" t="s">
        <v>47</v>
      </c>
      <c r="L6660">
        <v>25611</v>
      </c>
      <c r="M6660">
        <v>398</v>
      </c>
      <c r="N6660" t="s">
        <v>55</v>
      </c>
      <c r="O6660" s="1">
        <v>44050</v>
      </c>
      <c r="P6660" t="s">
        <v>60</v>
      </c>
      <c r="Q6660" t="s">
        <v>57</v>
      </c>
      <c r="R6660">
        <f>Healthcare_Data_v1__4[[#This Row],[Discharge Date]]-Healthcare_Data_v1__4[[#This Row],[Date of Admission]]</f>
        <v>4</v>
      </c>
      <c r="S6660" t="str" cm="1">
        <f t="array" ref="S6660">_xlfn.IFS( Healthcare_Data_v1__4[[#This Row],[Days of Stay]]&lt;10,"Low",Healthcare_Data_v1__4[[#This Row],[Days of Stay]]&lt;20,"Med",Healthcare_Data_v1__4[[#This Row],[Days of Stay]]&lt;=30,"High")</f>
        <v>Low</v>
      </c>
      <c r="T6660" t="str">
        <f>CONCATENATE(Healthcare_Data_v1__4[[#This Row],[Medical Condition]],Healthcare_Data_v1__4[[#This Row],[Duration]])</f>
        <v>HypertensionLow</v>
      </c>
      <c r="U6660">
        <f>MONTH(Healthcare_Data_v1__4[[#This Row],[Date of Admission]])</f>
        <v>8</v>
      </c>
      <c r="V6660">
        <f>YEAR(Healthcare_Data_v1__4[[#This Row],[Date of Admission]])</f>
        <v>2020</v>
      </c>
      <c r="W6660">
        <f>DAY(Healthcare_Data_v1__4[[#This Row],[Date of Admission]])</f>
        <v>3</v>
      </c>
    </row>
    <row r="6661" spans="1:23" x14ac:dyDescent="0.3">
      <c r="A6661" t="s">
        <v>23809</v>
      </c>
      <c r="B6661">
        <v>67</v>
      </c>
      <c r="C6661" t="s">
        <v>3</v>
      </c>
      <c r="D6661" t="s">
        <v>15</v>
      </c>
      <c r="E6661" t="s">
        <v>19</v>
      </c>
      <c r="F6661" t="s">
        <v>4</v>
      </c>
      <c r="G6661" s="1">
        <v>45134</v>
      </c>
      <c r="H6661" t="s">
        <v>12469</v>
      </c>
      <c r="I6661" t="s">
        <v>12470</v>
      </c>
      <c r="J6661">
        <v>14074.2986</v>
      </c>
      <c r="K6661" t="s">
        <v>41</v>
      </c>
      <c r="L6661">
        <v>34921</v>
      </c>
      <c r="M6661">
        <v>138</v>
      </c>
      <c r="N6661" t="s">
        <v>48</v>
      </c>
      <c r="O6661" s="1">
        <v>45148</v>
      </c>
      <c r="P6661" t="s">
        <v>60</v>
      </c>
      <c r="Q6661" t="s">
        <v>50</v>
      </c>
      <c r="R6661">
        <f>Healthcare_Data_v1__4[[#This Row],[Discharge Date]]-Healthcare_Data_v1__4[[#This Row],[Date of Admission]]</f>
        <v>14</v>
      </c>
      <c r="S6661" t="str" cm="1">
        <f t="array" ref="S6661">_xlfn.IFS( Healthcare_Data_v1__4[[#This Row],[Days of Stay]]&lt;10,"Low",Healthcare_Data_v1__4[[#This Row],[Days of Stay]]&lt;20,"Med",Healthcare_Data_v1__4[[#This Row],[Days of Stay]]&lt;=30,"High")</f>
        <v>Med</v>
      </c>
      <c r="T6661" t="str">
        <f>CONCATENATE(Healthcare_Data_v1__4[[#This Row],[Medical Condition]],Healthcare_Data_v1__4[[#This Row],[Duration]])</f>
        <v>DiabetesMed</v>
      </c>
      <c r="U6661">
        <f>MONTH(Healthcare_Data_v1__4[[#This Row],[Date of Admission]])</f>
        <v>7</v>
      </c>
      <c r="V6661">
        <f>YEAR(Healthcare_Data_v1__4[[#This Row],[Date of Admission]])</f>
        <v>2023</v>
      </c>
      <c r="W6661">
        <f>DAY(Healthcare_Data_v1__4[[#This Row],[Date of Admission]])</f>
        <v>27</v>
      </c>
    </row>
    <row r="6662" spans="1:23" x14ac:dyDescent="0.3">
      <c r="A6662" t="s">
        <v>23810</v>
      </c>
      <c r="B6662">
        <v>25</v>
      </c>
      <c r="C6662" t="s">
        <v>5</v>
      </c>
      <c r="D6662" t="s">
        <v>15</v>
      </c>
      <c r="E6662" t="s">
        <v>20</v>
      </c>
      <c r="F6662" t="s">
        <v>10</v>
      </c>
      <c r="G6662" s="1">
        <v>43980</v>
      </c>
      <c r="H6662" t="s">
        <v>6906</v>
      </c>
      <c r="I6662" t="s">
        <v>12471</v>
      </c>
      <c r="J6662">
        <v>14067.39819</v>
      </c>
      <c r="K6662" t="s">
        <v>69</v>
      </c>
      <c r="L6662">
        <v>14044</v>
      </c>
      <c r="M6662">
        <v>239</v>
      </c>
      <c r="N6662" t="s">
        <v>55</v>
      </c>
      <c r="O6662" s="1">
        <v>44010</v>
      </c>
      <c r="P6662" t="s">
        <v>43</v>
      </c>
      <c r="Q6662" t="s">
        <v>57</v>
      </c>
      <c r="R6662">
        <f>Healthcare_Data_v1__4[[#This Row],[Discharge Date]]-Healthcare_Data_v1__4[[#This Row],[Date of Admission]]</f>
        <v>30</v>
      </c>
      <c r="S6662" t="str" cm="1">
        <f t="array" ref="S6662">_xlfn.IFS( Healthcare_Data_v1__4[[#This Row],[Days of Stay]]&lt;10,"Low",Healthcare_Data_v1__4[[#This Row],[Days of Stay]]&lt;20,"Med",Healthcare_Data_v1__4[[#This Row],[Days of Stay]]&lt;=30,"High")</f>
        <v>High</v>
      </c>
      <c r="T6662" t="str">
        <f>CONCATENATE(Healthcare_Data_v1__4[[#This Row],[Medical Condition]],Healthcare_Data_v1__4[[#This Row],[Duration]])</f>
        <v>HypertensionHigh</v>
      </c>
      <c r="U6662">
        <f>MONTH(Healthcare_Data_v1__4[[#This Row],[Date of Admission]])</f>
        <v>5</v>
      </c>
      <c r="V6662">
        <f>YEAR(Healthcare_Data_v1__4[[#This Row],[Date of Admission]])</f>
        <v>2020</v>
      </c>
      <c r="W6662">
        <f>DAY(Healthcare_Data_v1__4[[#This Row],[Date of Admission]])</f>
        <v>29</v>
      </c>
    </row>
    <row r="6663" spans="1:23" x14ac:dyDescent="0.3">
      <c r="A6663" t="s">
        <v>23811</v>
      </c>
      <c r="B6663">
        <v>50</v>
      </c>
      <c r="C6663" t="s">
        <v>8</v>
      </c>
      <c r="D6663" t="s">
        <v>16</v>
      </c>
      <c r="E6663" t="s">
        <v>26</v>
      </c>
      <c r="F6663" t="s">
        <v>4</v>
      </c>
      <c r="G6663" s="1">
        <v>43690</v>
      </c>
      <c r="H6663" t="s">
        <v>12472</v>
      </c>
      <c r="I6663" t="s">
        <v>12473</v>
      </c>
      <c r="J6663">
        <v>14066.25713</v>
      </c>
      <c r="K6663" t="s">
        <v>41</v>
      </c>
      <c r="L6663">
        <v>10619</v>
      </c>
      <c r="M6663">
        <v>300</v>
      </c>
      <c r="N6663" t="s">
        <v>48</v>
      </c>
      <c r="O6663" s="1">
        <v>43697</v>
      </c>
      <c r="P6663" t="s">
        <v>60</v>
      </c>
      <c r="Q6663" t="s">
        <v>44</v>
      </c>
      <c r="R6663">
        <f>Healthcare_Data_v1__4[[#This Row],[Discharge Date]]-Healthcare_Data_v1__4[[#This Row],[Date of Admission]]</f>
        <v>7</v>
      </c>
      <c r="S6663" t="str" cm="1">
        <f t="array" ref="S6663">_xlfn.IFS( Healthcare_Data_v1__4[[#This Row],[Days of Stay]]&lt;10,"Low",Healthcare_Data_v1__4[[#This Row],[Days of Stay]]&lt;20,"Med",Healthcare_Data_v1__4[[#This Row],[Days of Stay]]&lt;=30,"High")</f>
        <v>Low</v>
      </c>
      <c r="T6663" t="str">
        <f>CONCATENATE(Healthcare_Data_v1__4[[#This Row],[Medical Condition]],Healthcare_Data_v1__4[[#This Row],[Duration]])</f>
        <v>DiabetesLow</v>
      </c>
      <c r="U6663">
        <f>MONTH(Healthcare_Data_v1__4[[#This Row],[Date of Admission]])</f>
        <v>8</v>
      </c>
      <c r="V6663">
        <f>YEAR(Healthcare_Data_v1__4[[#This Row],[Date of Admission]])</f>
        <v>2019</v>
      </c>
      <c r="W6663">
        <f>DAY(Healthcare_Data_v1__4[[#This Row],[Date of Admission]])</f>
        <v>13</v>
      </c>
    </row>
    <row r="6664" spans="1:23" x14ac:dyDescent="0.3">
      <c r="A6664" t="s">
        <v>23812</v>
      </c>
      <c r="B6664">
        <v>80</v>
      </c>
      <c r="C6664" t="s">
        <v>3</v>
      </c>
      <c r="D6664" t="s">
        <v>16</v>
      </c>
      <c r="E6664" t="s">
        <v>21</v>
      </c>
      <c r="F6664" t="s">
        <v>4</v>
      </c>
      <c r="G6664" s="1">
        <v>44308</v>
      </c>
      <c r="H6664" t="s">
        <v>12318</v>
      </c>
      <c r="I6664" t="s">
        <v>12474</v>
      </c>
      <c r="J6664">
        <v>14064.287249999999</v>
      </c>
      <c r="K6664" t="s">
        <v>63</v>
      </c>
      <c r="L6664">
        <v>50081</v>
      </c>
      <c r="M6664">
        <v>122</v>
      </c>
      <c r="N6664" t="s">
        <v>48</v>
      </c>
      <c r="O6664" s="1">
        <v>44335</v>
      </c>
      <c r="P6664" t="s">
        <v>43</v>
      </c>
      <c r="Q6664" t="s">
        <v>44</v>
      </c>
      <c r="R6664">
        <f>Healthcare_Data_v1__4[[#This Row],[Discharge Date]]-Healthcare_Data_v1__4[[#This Row],[Date of Admission]]</f>
        <v>27</v>
      </c>
      <c r="S6664" t="str" cm="1">
        <f t="array" ref="S6664">_xlfn.IFS( Healthcare_Data_v1__4[[#This Row],[Days of Stay]]&lt;10,"Low",Healthcare_Data_v1__4[[#This Row],[Days of Stay]]&lt;20,"Med",Healthcare_Data_v1__4[[#This Row],[Days of Stay]]&lt;=30,"High")</f>
        <v>High</v>
      </c>
      <c r="T6664" t="str">
        <f>CONCATENATE(Healthcare_Data_v1__4[[#This Row],[Medical Condition]],Healthcare_Data_v1__4[[#This Row],[Duration]])</f>
        <v>DiabetesHigh</v>
      </c>
      <c r="U6664">
        <f>MONTH(Healthcare_Data_v1__4[[#This Row],[Date of Admission]])</f>
        <v>4</v>
      </c>
      <c r="V6664">
        <f>YEAR(Healthcare_Data_v1__4[[#This Row],[Date of Admission]])</f>
        <v>2021</v>
      </c>
      <c r="W6664">
        <f>DAY(Healthcare_Data_v1__4[[#This Row],[Date of Admission]])</f>
        <v>22</v>
      </c>
    </row>
    <row r="6665" spans="1:23" x14ac:dyDescent="0.3">
      <c r="A6665" t="s">
        <v>1039</v>
      </c>
      <c r="B6665">
        <v>52</v>
      </c>
      <c r="C6665" t="s">
        <v>8</v>
      </c>
      <c r="D6665" t="s">
        <v>15</v>
      </c>
      <c r="E6665" t="s">
        <v>21</v>
      </c>
      <c r="F6665" t="s">
        <v>7</v>
      </c>
      <c r="G6665" s="1">
        <v>44191</v>
      </c>
      <c r="H6665" t="s">
        <v>12475</v>
      </c>
      <c r="I6665" t="s">
        <v>12476</v>
      </c>
      <c r="J6665">
        <v>14063.946089999999</v>
      </c>
      <c r="K6665" t="s">
        <v>41</v>
      </c>
      <c r="L6665">
        <v>9583</v>
      </c>
      <c r="M6665">
        <v>220</v>
      </c>
      <c r="N6665" t="s">
        <v>42</v>
      </c>
      <c r="O6665" s="1">
        <v>44193</v>
      </c>
      <c r="P6665" t="s">
        <v>43</v>
      </c>
      <c r="Q6665" t="s">
        <v>50</v>
      </c>
      <c r="R6665">
        <f>Healthcare_Data_v1__4[[#This Row],[Discharge Date]]-Healthcare_Data_v1__4[[#This Row],[Date of Admission]]</f>
        <v>2</v>
      </c>
      <c r="S6665" t="str" cm="1">
        <f t="array" ref="S6665">_xlfn.IFS( Healthcare_Data_v1__4[[#This Row],[Days of Stay]]&lt;10,"Low",Healthcare_Data_v1__4[[#This Row],[Days of Stay]]&lt;20,"Med",Healthcare_Data_v1__4[[#This Row],[Days of Stay]]&lt;=30,"High")</f>
        <v>Low</v>
      </c>
      <c r="T6665" t="str">
        <f>CONCATENATE(Healthcare_Data_v1__4[[#This Row],[Medical Condition]],Healthcare_Data_v1__4[[#This Row],[Duration]])</f>
        <v>ObesityLow</v>
      </c>
      <c r="U6665">
        <f>MONTH(Healthcare_Data_v1__4[[#This Row],[Date of Admission]])</f>
        <v>12</v>
      </c>
      <c r="V6665">
        <f>YEAR(Healthcare_Data_v1__4[[#This Row],[Date of Admission]])</f>
        <v>2020</v>
      </c>
      <c r="W6665">
        <f>DAY(Healthcare_Data_v1__4[[#This Row],[Date of Admission]])</f>
        <v>26</v>
      </c>
    </row>
    <row r="6666" spans="1:23" x14ac:dyDescent="0.3">
      <c r="A6666" t="s">
        <v>23813</v>
      </c>
      <c r="B6666">
        <v>79</v>
      </c>
      <c r="C6666" t="s">
        <v>3</v>
      </c>
      <c r="D6666" t="s">
        <v>16</v>
      </c>
      <c r="E6666" t="s">
        <v>25</v>
      </c>
      <c r="F6666" t="s">
        <v>9</v>
      </c>
      <c r="G6666" s="1">
        <v>43671</v>
      </c>
      <c r="H6666" t="s">
        <v>12477</v>
      </c>
      <c r="I6666" t="s">
        <v>12478</v>
      </c>
      <c r="J6666">
        <v>14061.0962</v>
      </c>
      <c r="K6666" t="s">
        <v>69</v>
      </c>
      <c r="L6666">
        <v>21316</v>
      </c>
      <c r="M6666">
        <v>265</v>
      </c>
      <c r="N6666" t="s">
        <v>42</v>
      </c>
      <c r="O6666" s="1">
        <v>43676</v>
      </c>
      <c r="P6666" t="s">
        <v>60</v>
      </c>
      <c r="Q6666" t="s">
        <v>50</v>
      </c>
      <c r="R6666">
        <f>Healthcare_Data_v1__4[[#This Row],[Discharge Date]]-Healthcare_Data_v1__4[[#This Row],[Date of Admission]]</f>
        <v>5</v>
      </c>
      <c r="S6666" t="str" cm="1">
        <f t="array" ref="S6666">_xlfn.IFS( Healthcare_Data_v1__4[[#This Row],[Days of Stay]]&lt;10,"Low",Healthcare_Data_v1__4[[#This Row],[Days of Stay]]&lt;20,"Med",Healthcare_Data_v1__4[[#This Row],[Days of Stay]]&lt;=30,"High")</f>
        <v>Low</v>
      </c>
      <c r="T6666" t="str">
        <f>CONCATENATE(Healthcare_Data_v1__4[[#This Row],[Medical Condition]],Healthcare_Data_v1__4[[#This Row],[Duration]])</f>
        <v>ArthritisLow</v>
      </c>
      <c r="U6666">
        <f>MONTH(Healthcare_Data_v1__4[[#This Row],[Date of Admission]])</f>
        <v>7</v>
      </c>
      <c r="V6666">
        <f>YEAR(Healthcare_Data_v1__4[[#This Row],[Date of Admission]])</f>
        <v>2019</v>
      </c>
      <c r="W6666">
        <f>DAY(Healthcare_Data_v1__4[[#This Row],[Date of Admission]])</f>
        <v>25</v>
      </c>
    </row>
    <row r="6667" spans="1:23" x14ac:dyDescent="0.3">
      <c r="A6667" t="s">
        <v>23814</v>
      </c>
      <c r="B6667">
        <v>77</v>
      </c>
      <c r="C6667" t="s">
        <v>3</v>
      </c>
      <c r="D6667" t="s">
        <v>16</v>
      </c>
      <c r="E6667" t="s">
        <v>23</v>
      </c>
      <c r="F6667" t="s">
        <v>11</v>
      </c>
      <c r="G6667" s="1">
        <v>44430</v>
      </c>
      <c r="H6667" t="s">
        <v>12479</v>
      </c>
      <c r="I6667" t="s">
        <v>12480</v>
      </c>
      <c r="J6667">
        <v>14058.2292</v>
      </c>
      <c r="K6667" t="s">
        <v>66</v>
      </c>
      <c r="L6667">
        <v>73167</v>
      </c>
      <c r="M6667">
        <v>411</v>
      </c>
      <c r="N6667" t="s">
        <v>42</v>
      </c>
      <c r="O6667" s="1">
        <v>44437</v>
      </c>
      <c r="P6667" t="s">
        <v>43</v>
      </c>
      <c r="Q6667" t="s">
        <v>44</v>
      </c>
      <c r="R6667">
        <f>Healthcare_Data_v1__4[[#This Row],[Discharge Date]]-Healthcare_Data_v1__4[[#This Row],[Date of Admission]]</f>
        <v>7</v>
      </c>
      <c r="S6667" t="str" cm="1">
        <f t="array" ref="S6667">_xlfn.IFS( Healthcare_Data_v1__4[[#This Row],[Days of Stay]]&lt;10,"Low",Healthcare_Data_v1__4[[#This Row],[Days of Stay]]&lt;20,"Med",Healthcare_Data_v1__4[[#This Row],[Days of Stay]]&lt;=30,"High")</f>
        <v>Low</v>
      </c>
      <c r="T6667" t="str">
        <f>CONCATENATE(Healthcare_Data_v1__4[[#This Row],[Medical Condition]],Healthcare_Data_v1__4[[#This Row],[Duration]])</f>
        <v>CancerLow</v>
      </c>
      <c r="U6667">
        <f>MONTH(Healthcare_Data_v1__4[[#This Row],[Date of Admission]])</f>
        <v>8</v>
      </c>
      <c r="V6667">
        <f>YEAR(Healthcare_Data_v1__4[[#This Row],[Date of Admission]])</f>
        <v>2021</v>
      </c>
      <c r="W6667">
        <f>DAY(Healthcare_Data_v1__4[[#This Row],[Date of Admission]])</f>
        <v>22</v>
      </c>
    </row>
    <row r="6668" spans="1:23" x14ac:dyDescent="0.3">
      <c r="A6668" t="s">
        <v>23815</v>
      </c>
      <c r="B6668">
        <v>77</v>
      </c>
      <c r="C6668" t="s">
        <v>3</v>
      </c>
      <c r="D6668" t="s">
        <v>15</v>
      </c>
      <c r="E6668" t="s">
        <v>25</v>
      </c>
      <c r="F6668" t="s">
        <v>9</v>
      </c>
      <c r="G6668" s="1">
        <v>44419</v>
      </c>
      <c r="H6668" t="s">
        <v>12481</v>
      </c>
      <c r="I6668" t="s">
        <v>12482</v>
      </c>
      <c r="J6668">
        <v>14055.276889999999</v>
      </c>
      <c r="K6668" t="s">
        <v>66</v>
      </c>
      <c r="L6668">
        <v>16608</v>
      </c>
      <c r="M6668">
        <v>232</v>
      </c>
      <c r="N6668" t="s">
        <v>55</v>
      </c>
      <c r="O6668" s="1">
        <v>44424</v>
      </c>
      <c r="P6668" t="s">
        <v>60</v>
      </c>
      <c r="Q6668" t="s">
        <v>44</v>
      </c>
      <c r="R6668">
        <f>Healthcare_Data_v1__4[[#This Row],[Discharge Date]]-Healthcare_Data_v1__4[[#This Row],[Date of Admission]]</f>
        <v>5</v>
      </c>
      <c r="S6668" t="str" cm="1">
        <f t="array" ref="S6668">_xlfn.IFS( Healthcare_Data_v1__4[[#This Row],[Days of Stay]]&lt;10,"Low",Healthcare_Data_v1__4[[#This Row],[Days of Stay]]&lt;20,"Med",Healthcare_Data_v1__4[[#This Row],[Days of Stay]]&lt;=30,"High")</f>
        <v>Low</v>
      </c>
      <c r="T6668" t="str">
        <f>CONCATENATE(Healthcare_Data_v1__4[[#This Row],[Medical Condition]],Healthcare_Data_v1__4[[#This Row],[Duration]])</f>
        <v>ArthritisLow</v>
      </c>
      <c r="U6668">
        <f>MONTH(Healthcare_Data_v1__4[[#This Row],[Date of Admission]])</f>
        <v>8</v>
      </c>
      <c r="V6668">
        <f>YEAR(Healthcare_Data_v1__4[[#This Row],[Date of Admission]])</f>
        <v>2021</v>
      </c>
      <c r="W6668">
        <f>DAY(Healthcare_Data_v1__4[[#This Row],[Date of Admission]])</f>
        <v>11</v>
      </c>
    </row>
    <row r="6669" spans="1:23" x14ac:dyDescent="0.3">
      <c r="A6669" t="s">
        <v>23816</v>
      </c>
      <c r="B6669">
        <v>26</v>
      </c>
      <c r="C6669" t="s">
        <v>5</v>
      </c>
      <c r="D6669" t="s">
        <v>15</v>
      </c>
      <c r="E6669" t="s">
        <v>22</v>
      </c>
      <c r="F6669" t="s">
        <v>9</v>
      </c>
      <c r="G6669" s="1">
        <v>43451</v>
      </c>
      <c r="H6669" t="s">
        <v>12483</v>
      </c>
      <c r="I6669" t="s">
        <v>12484</v>
      </c>
      <c r="J6669">
        <v>14050.66388</v>
      </c>
      <c r="K6669" t="s">
        <v>47</v>
      </c>
      <c r="L6669">
        <v>34741</v>
      </c>
      <c r="M6669">
        <v>489</v>
      </c>
      <c r="N6669" t="s">
        <v>55</v>
      </c>
      <c r="O6669" s="1">
        <v>43464</v>
      </c>
      <c r="P6669" t="s">
        <v>43</v>
      </c>
      <c r="Q6669" t="s">
        <v>44</v>
      </c>
      <c r="R6669">
        <f>Healthcare_Data_v1__4[[#This Row],[Discharge Date]]-Healthcare_Data_v1__4[[#This Row],[Date of Admission]]</f>
        <v>13</v>
      </c>
      <c r="S6669" t="str" cm="1">
        <f t="array" ref="S6669">_xlfn.IFS( Healthcare_Data_v1__4[[#This Row],[Days of Stay]]&lt;10,"Low",Healthcare_Data_v1__4[[#This Row],[Days of Stay]]&lt;20,"Med",Healthcare_Data_v1__4[[#This Row],[Days of Stay]]&lt;=30,"High")</f>
        <v>Med</v>
      </c>
      <c r="T6669" t="str">
        <f>CONCATENATE(Healthcare_Data_v1__4[[#This Row],[Medical Condition]],Healthcare_Data_v1__4[[#This Row],[Duration]])</f>
        <v>ArthritisMed</v>
      </c>
      <c r="U6669">
        <f>MONTH(Healthcare_Data_v1__4[[#This Row],[Date of Admission]])</f>
        <v>12</v>
      </c>
      <c r="V6669">
        <f>YEAR(Healthcare_Data_v1__4[[#This Row],[Date of Admission]])</f>
        <v>2018</v>
      </c>
      <c r="W6669">
        <f>DAY(Healthcare_Data_v1__4[[#This Row],[Date of Admission]])</f>
        <v>17</v>
      </c>
    </row>
    <row r="6670" spans="1:23" x14ac:dyDescent="0.3">
      <c r="A6670" t="s">
        <v>23817</v>
      </c>
      <c r="B6670">
        <v>52</v>
      </c>
      <c r="C6670" t="s">
        <v>8</v>
      </c>
      <c r="D6670" t="s">
        <v>15</v>
      </c>
      <c r="E6670" t="s">
        <v>25</v>
      </c>
      <c r="F6670" t="s">
        <v>7</v>
      </c>
      <c r="G6670" s="1">
        <v>44499</v>
      </c>
      <c r="H6670" t="s">
        <v>12485</v>
      </c>
      <c r="I6670" t="s">
        <v>12486</v>
      </c>
      <c r="J6670">
        <v>14045.48596</v>
      </c>
      <c r="K6670" t="s">
        <v>69</v>
      </c>
      <c r="L6670">
        <v>3277</v>
      </c>
      <c r="M6670">
        <v>439</v>
      </c>
      <c r="N6670" t="s">
        <v>42</v>
      </c>
      <c r="O6670" s="1">
        <v>44515</v>
      </c>
      <c r="P6670" t="s">
        <v>60</v>
      </c>
      <c r="Q6670" t="s">
        <v>50</v>
      </c>
      <c r="R6670">
        <f>Healthcare_Data_v1__4[[#This Row],[Discharge Date]]-Healthcare_Data_v1__4[[#This Row],[Date of Admission]]</f>
        <v>16</v>
      </c>
      <c r="S6670" t="str" cm="1">
        <f t="array" ref="S6670">_xlfn.IFS( Healthcare_Data_v1__4[[#This Row],[Days of Stay]]&lt;10,"Low",Healthcare_Data_v1__4[[#This Row],[Days of Stay]]&lt;20,"Med",Healthcare_Data_v1__4[[#This Row],[Days of Stay]]&lt;=30,"High")</f>
        <v>Med</v>
      </c>
      <c r="T6670" t="str">
        <f>CONCATENATE(Healthcare_Data_v1__4[[#This Row],[Medical Condition]],Healthcare_Data_v1__4[[#This Row],[Duration]])</f>
        <v>ObesityMed</v>
      </c>
      <c r="U6670">
        <f>MONTH(Healthcare_Data_v1__4[[#This Row],[Date of Admission]])</f>
        <v>10</v>
      </c>
      <c r="V6670">
        <f>YEAR(Healthcare_Data_v1__4[[#This Row],[Date of Admission]])</f>
        <v>2021</v>
      </c>
      <c r="W6670">
        <f>DAY(Healthcare_Data_v1__4[[#This Row],[Date of Admission]])</f>
        <v>30</v>
      </c>
    </row>
    <row r="6671" spans="1:23" x14ac:dyDescent="0.3">
      <c r="A6671" t="s">
        <v>23818</v>
      </c>
      <c r="B6671">
        <v>38</v>
      </c>
      <c r="C6671" t="s">
        <v>5</v>
      </c>
      <c r="D6671" t="s">
        <v>15</v>
      </c>
      <c r="E6671" t="s">
        <v>19</v>
      </c>
      <c r="F6671" t="s">
        <v>10</v>
      </c>
      <c r="G6671" s="1">
        <v>43843</v>
      </c>
      <c r="H6671" t="s">
        <v>12487</v>
      </c>
      <c r="I6671" t="s">
        <v>12488</v>
      </c>
      <c r="J6671">
        <v>14045.15668</v>
      </c>
      <c r="K6671" t="s">
        <v>41</v>
      </c>
      <c r="L6671">
        <v>33874</v>
      </c>
      <c r="M6671">
        <v>491</v>
      </c>
      <c r="N6671" t="s">
        <v>55</v>
      </c>
      <c r="O6671" s="1">
        <v>43855</v>
      </c>
      <c r="P6671" t="s">
        <v>56</v>
      </c>
      <c r="Q6671" t="s">
        <v>50</v>
      </c>
      <c r="R6671">
        <f>Healthcare_Data_v1__4[[#This Row],[Discharge Date]]-Healthcare_Data_v1__4[[#This Row],[Date of Admission]]</f>
        <v>12</v>
      </c>
      <c r="S6671" t="str" cm="1">
        <f t="array" ref="S6671">_xlfn.IFS( Healthcare_Data_v1__4[[#This Row],[Days of Stay]]&lt;10,"Low",Healthcare_Data_v1__4[[#This Row],[Days of Stay]]&lt;20,"Med",Healthcare_Data_v1__4[[#This Row],[Days of Stay]]&lt;=30,"High")</f>
        <v>Med</v>
      </c>
      <c r="T6671" t="str">
        <f>CONCATENATE(Healthcare_Data_v1__4[[#This Row],[Medical Condition]],Healthcare_Data_v1__4[[#This Row],[Duration]])</f>
        <v>HypertensionMed</v>
      </c>
      <c r="U6671">
        <f>MONTH(Healthcare_Data_v1__4[[#This Row],[Date of Admission]])</f>
        <v>1</v>
      </c>
      <c r="V6671">
        <f>YEAR(Healthcare_Data_v1__4[[#This Row],[Date of Admission]])</f>
        <v>2020</v>
      </c>
      <c r="W6671">
        <f>DAY(Healthcare_Data_v1__4[[#This Row],[Date of Admission]])</f>
        <v>13</v>
      </c>
    </row>
    <row r="6672" spans="1:23" x14ac:dyDescent="0.3">
      <c r="A6672" t="s">
        <v>7327</v>
      </c>
      <c r="B6672">
        <v>47</v>
      </c>
      <c r="C6672" t="s">
        <v>8</v>
      </c>
      <c r="D6672" t="s">
        <v>16</v>
      </c>
      <c r="E6672" t="s">
        <v>21</v>
      </c>
      <c r="F6672" t="s">
        <v>9</v>
      </c>
      <c r="G6672" s="1">
        <v>44251</v>
      </c>
      <c r="H6672" t="s">
        <v>12489</v>
      </c>
      <c r="I6672" t="s">
        <v>12490</v>
      </c>
      <c r="J6672">
        <v>14043.54104</v>
      </c>
      <c r="K6672" t="s">
        <v>66</v>
      </c>
      <c r="L6672">
        <v>26666</v>
      </c>
      <c r="M6672">
        <v>174</v>
      </c>
      <c r="N6672" t="s">
        <v>42</v>
      </c>
      <c r="O6672" s="1">
        <v>44266</v>
      </c>
      <c r="P6672" t="s">
        <v>60</v>
      </c>
      <c r="Q6672" t="s">
        <v>57</v>
      </c>
      <c r="R6672">
        <f>Healthcare_Data_v1__4[[#This Row],[Discharge Date]]-Healthcare_Data_v1__4[[#This Row],[Date of Admission]]</f>
        <v>15</v>
      </c>
      <c r="S6672" t="str" cm="1">
        <f t="array" ref="S6672">_xlfn.IFS( Healthcare_Data_v1__4[[#This Row],[Days of Stay]]&lt;10,"Low",Healthcare_Data_v1__4[[#This Row],[Days of Stay]]&lt;20,"Med",Healthcare_Data_v1__4[[#This Row],[Days of Stay]]&lt;=30,"High")</f>
        <v>Med</v>
      </c>
      <c r="T6672" t="str">
        <f>CONCATENATE(Healthcare_Data_v1__4[[#This Row],[Medical Condition]],Healthcare_Data_v1__4[[#This Row],[Duration]])</f>
        <v>ArthritisMed</v>
      </c>
      <c r="U6672">
        <f>MONTH(Healthcare_Data_v1__4[[#This Row],[Date of Admission]])</f>
        <v>2</v>
      </c>
      <c r="V6672">
        <f>YEAR(Healthcare_Data_v1__4[[#This Row],[Date of Admission]])</f>
        <v>2021</v>
      </c>
      <c r="W6672">
        <f>DAY(Healthcare_Data_v1__4[[#This Row],[Date of Admission]])</f>
        <v>24</v>
      </c>
    </row>
    <row r="6673" spans="1:23" x14ac:dyDescent="0.3">
      <c r="A6673" t="s">
        <v>23819</v>
      </c>
      <c r="B6673">
        <v>62</v>
      </c>
      <c r="C6673" t="s">
        <v>3</v>
      </c>
      <c r="D6673" t="s">
        <v>16</v>
      </c>
      <c r="E6673" t="s">
        <v>22</v>
      </c>
      <c r="F6673" t="s">
        <v>6</v>
      </c>
      <c r="G6673" s="1">
        <v>44334</v>
      </c>
      <c r="H6673" t="s">
        <v>12491</v>
      </c>
      <c r="I6673" t="s">
        <v>12492</v>
      </c>
      <c r="J6673">
        <v>14036.91784</v>
      </c>
      <c r="K6673" t="s">
        <v>69</v>
      </c>
      <c r="L6673">
        <v>28431</v>
      </c>
      <c r="M6673">
        <v>344</v>
      </c>
      <c r="N6673" t="s">
        <v>55</v>
      </c>
      <c r="O6673" s="1">
        <v>44352</v>
      </c>
      <c r="P6673" t="s">
        <v>56</v>
      </c>
      <c r="Q6673" t="s">
        <v>44</v>
      </c>
      <c r="R6673">
        <f>Healthcare_Data_v1__4[[#This Row],[Discharge Date]]-Healthcare_Data_v1__4[[#This Row],[Date of Admission]]</f>
        <v>18</v>
      </c>
      <c r="S6673" t="str" cm="1">
        <f t="array" ref="S6673">_xlfn.IFS( Healthcare_Data_v1__4[[#This Row],[Days of Stay]]&lt;10,"Low",Healthcare_Data_v1__4[[#This Row],[Days of Stay]]&lt;20,"Med",Healthcare_Data_v1__4[[#This Row],[Days of Stay]]&lt;=30,"High")</f>
        <v>Med</v>
      </c>
      <c r="T6673" t="str">
        <f>CONCATENATE(Healthcare_Data_v1__4[[#This Row],[Medical Condition]],Healthcare_Data_v1__4[[#This Row],[Duration]])</f>
        <v>AsthmaMed</v>
      </c>
      <c r="U6673">
        <f>MONTH(Healthcare_Data_v1__4[[#This Row],[Date of Admission]])</f>
        <v>5</v>
      </c>
      <c r="V6673">
        <f>YEAR(Healthcare_Data_v1__4[[#This Row],[Date of Admission]])</f>
        <v>2021</v>
      </c>
      <c r="W6673">
        <f>DAY(Healthcare_Data_v1__4[[#This Row],[Date of Admission]])</f>
        <v>18</v>
      </c>
    </row>
    <row r="6674" spans="1:23" x14ac:dyDescent="0.3">
      <c r="A6674" t="s">
        <v>23820</v>
      </c>
      <c r="B6674">
        <v>50</v>
      </c>
      <c r="C6674" t="s">
        <v>8</v>
      </c>
      <c r="D6674" t="s">
        <v>16</v>
      </c>
      <c r="E6674" t="s">
        <v>22</v>
      </c>
      <c r="F6674" t="s">
        <v>4</v>
      </c>
      <c r="G6674" s="1">
        <v>44778</v>
      </c>
      <c r="H6674" t="s">
        <v>12493</v>
      </c>
      <c r="I6674" t="s">
        <v>815</v>
      </c>
      <c r="J6674">
        <v>14035.92138</v>
      </c>
      <c r="K6674" t="s">
        <v>69</v>
      </c>
      <c r="L6674">
        <v>11044</v>
      </c>
      <c r="M6674">
        <v>165</v>
      </c>
      <c r="N6674" t="s">
        <v>55</v>
      </c>
      <c r="O6674" s="1">
        <v>44804</v>
      </c>
      <c r="P6674" t="s">
        <v>43</v>
      </c>
      <c r="Q6674" t="s">
        <v>44</v>
      </c>
      <c r="R6674">
        <f>Healthcare_Data_v1__4[[#This Row],[Discharge Date]]-Healthcare_Data_v1__4[[#This Row],[Date of Admission]]</f>
        <v>26</v>
      </c>
      <c r="S6674" t="str" cm="1">
        <f t="array" ref="S6674">_xlfn.IFS( Healthcare_Data_v1__4[[#This Row],[Days of Stay]]&lt;10,"Low",Healthcare_Data_v1__4[[#This Row],[Days of Stay]]&lt;20,"Med",Healthcare_Data_v1__4[[#This Row],[Days of Stay]]&lt;=30,"High")</f>
        <v>High</v>
      </c>
      <c r="T6674" t="str">
        <f>CONCATENATE(Healthcare_Data_v1__4[[#This Row],[Medical Condition]],Healthcare_Data_v1__4[[#This Row],[Duration]])</f>
        <v>DiabetesHigh</v>
      </c>
      <c r="U6674">
        <f>MONTH(Healthcare_Data_v1__4[[#This Row],[Date of Admission]])</f>
        <v>8</v>
      </c>
      <c r="V6674">
        <f>YEAR(Healthcare_Data_v1__4[[#This Row],[Date of Admission]])</f>
        <v>2022</v>
      </c>
      <c r="W6674">
        <f>DAY(Healthcare_Data_v1__4[[#This Row],[Date of Admission]])</f>
        <v>5</v>
      </c>
    </row>
    <row r="6675" spans="1:23" x14ac:dyDescent="0.3">
      <c r="A6675" t="s">
        <v>23821</v>
      </c>
      <c r="B6675">
        <v>26</v>
      </c>
      <c r="C6675" t="s">
        <v>5</v>
      </c>
      <c r="D6675" t="s">
        <v>16</v>
      </c>
      <c r="E6675" t="s">
        <v>26</v>
      </c>
      <c r="F6675" t="s">
        <v>6</v>
      </c>
      <c r="G6675" s="1">
        <v>44895</v>
      </c>
      <c r="H6675" t="s">
        <v>11179</v>
      </c>
      <c r="I6675" t="s">
        <v>12494</v>
      </c>
      <c r="J6675">
        <v>14027.82245</v>
      </c>
      <c r="K6675" t="s">
        <v>66</v>
      </c>
      <c r="L6675">
        <v>15726</v>
      </c>
      <c r="M6675">
        <v>282</v>
      </c>
      <c r="N6675" t="s">
        <v>48</v>
      </c>
      <c r="O6675" s="1">
        <v>44899</v>
      </c>
      <c r="P6675" t="s">
        <v>85</v>
      </c>
      <c r="Q6675" t="s">
        <v>50</v>
      </c>
      <c r="R6675">
        <f>Healthcare_Data_v1__4[[#This Row],[Discharge Date]]-Healthcare_Data_v1__4[[#This Row],[Date of Admission]]</f>
        <v>4</v>
      </c>
      <c r="S6675" t="str" cm="1">
        <f t="array" ref="S6675">_xlfn.IFS( Healthcare_Data_v1__4[[#This Row],[Days of Stay]]&lt;10,"Low",Healthcare_Data_v1__4[[#This Row],[Days of Stay]]&lt;20,"Med",Healthcare_Data_v1__4[[#This Row],[Days of Stay]]&lt;=30,"High")</f>
        <v>Low</v>
      </c>
      <c r="T6675" t="str">
        <f>CONCATENATE(Healthcare_Data_v1__4[[#This Row],[Medical Condition]],Healthcare_Data_v1__4[[#This Row],[Duration]])</f>
        <v>AsthmaLow</v>
      </c>
      <c r="U6675">
        <f>MONTH(Healthcare_Data_v1__4[[#This Row],[Date of Admission]])</f>
        <v>11</v>
      </c>
      <c r="V6675">
        <f>YEAR(Healthcare_Data_v1__4[[#This Row],[Date of Admission]])</f>
        <v>2022</v>
      </c>
      <c r="W6675">
        <f>DAY(Healthcare_Data_v1__4[[#This Row],[Date of Admission]])</f>
        <v>30</v>
      </c>
    </row>
    <row r="6676" spans="1:23" x14ac:dyDescent="0.3">
      <c r="A6676" t="s">
        <v>23822</v>
      </c>
      <c r="B6676">
        <v>78</v>
      </c>
      <c r="C6676" t="s">
        <v>3</v>
      </c>
      <c r="D6676" t="s">
        <v>15</v>
      </c>
      <c r="E6676" t="s">
        <v>23</v>
      </c>
      <c r="F6676" t="s">
        <v>7</v>
      </c>
      <c r="G6676" s="1">
        <v>44050</v>
      </c>
      <c r="H6676" t="s">
        <v>9341</v>
      </c>
      <c r="I6676" t="s">
        <v>12495</v>
      </c>
      <c r="J6676">
        <v>14025.11182</v>
      </c>
      <c r="K6676" t="s">
        <v>63</v>
      </c>
      <c r="L6676">
        <v>15558</v>
      </c>
      <c r="M6676">
        <v>429</v>
      </c>
      <c r="N6676" t="s">
        <v>42</v>
      </c>
      <c r="O6676" s="1">
        <v>44050</v>
      </c>
      <c r="P6676" t="s">
        <v>56</v>
      </c>
      <c r="Q6676" t="s">
        <v>50</v>
      </c>
      <c r="R6676">
        <f>Healthcare_Data_v1__4[[#This Row],[Discharge Date]]-Healthcare_Data_v1__4[[#This Row],[Date of Admission]]</f>
        <v>0</v>
      </c>
      <c r="S6676" t="str" cm="1">
        <f t="array" ref="S6676">_xlfn.IFS( Healthcare_Data_v1__4[[#This Row],[Days of Stay]]&lt;10,"Low",Healthcare_Data_v1__4[[#This Row],[Days of Stay]]&lt;20,"Med",Healthcare_Data_v1__4[[#This Row],[Days of Stay]]&lt;=30,"High")</f>
        <v>Low</v>
      </c>
      <c r="T6676" t="str">
        <f>CONCATENATE(Healthcare_Data_v1__4[[#This Row],[Medical Condition]],Healthcare_Data_v1__4[[#This Row],[Duration]])</f>
        <v>ObesityLow</v>
      </c>
      <c r="U6676">
        <f>MONTH(Healthcare_Data_v1__4[[#This Row],[Date of Admission]])</f>
        <v>8</v>
      </c>
      <c r="V6676">
        <f>YEAR(Healthcare_Data_v1__4[[#This Row],[Date of Admission]])</f>
        <v>2020</v>
      </c>
      <c r="W6676">
        <f>DAY(Healthcare_Data_v1__4[[#This Row],[Date of Admission]])</f>
        <v>7</v>
      </c>
    </row>
    <row r="6677" spans="1:23" x14ac:dyDescent="0.3">
      <c r="A6677" t="s">
        <v>23823</v>
      </c>
      <c r="B6677">
        <v>82</v>
      </c>
      <c r="C6677" t="s">
        <v>3</v>
      </c>
      <c r="D6677" t="s">
        <v>16</v>
      </c>
      <c r="E6677" t="s">
        <v>24</v>
      </c>
      <c r="F6677" t="s">
        <v>11</v>
      </c>
      <c r="G6677" s="1">
        <v>44515</v>
      </c>
      <c r="H6677" t="s">
        <v>12496</v>
      </c>
      <c r="I6677" t="s">
        <v>12497</v>
      </c>
      <c r="J6677">
        <v>14024.970219999999</v>
      </c>
      <c r="K6677" t="s">
        <v>41</v>
      </c>
      <c r="L6677">
        <v>43215</v>
      </c>
      <c r="M6677">
        <v>136</v>
      </c>
      <c r="N6677" t="s">
        <v>48</v>
      </c>
      <c r="O6677" s="1">
        <v>44527</v>
      </c>
      <c r="P6677" t="s">
        <v>43</v>
      </c>
      <c r="Q6677" t="s">
        <v>57</v>
      </c>
      <c r="R6677">
        <f>Healthcare_Data_v1__4[[#This Row],[Discharge Date]]-Healthcare_Data_v1__4[[#This Row],[Date of Admission]]</f>
        <v>12</v>
      </c>
      <c r="S6677" t="str" cm="1">
        <f t="array" ref="S6677">_xlfn.IFS( Healthcare_Data_v1__4[[#This Row],[Days of Stay]]&lt;10,"Low",Healthcare_Data_v1__4[[#This Row],[Days of Stay]]&lt;20,"Med",Healthcare_Data_v1__4[[#This Row],[Days of Stay]]&lt;=30,"High")</f>
        <v>Med</v>
      </c>
      <c r="T6677" t="str">
        <f>CONCATENATE(Healthcare_Data_v1__4[[#This Row],[Medical Condition]],Healthcare_Data_v1__4[[#This Row],[Duration]])</f>
        <v>CancerMed</v>
      </c>
      <c r="U6677">
        <f>MONTH(Healthcare_Data_v1__4[[#This Row],[Date of Admission]])</f>
        <v>11</v>
      </c>
      <c r="V6677">
        <f>YEAR(Healthcare_Data_v1__4[[#This Row],[Date of Admission]])</f>
        <v>2021</v>
      </c>
      <c r="W6677">
        <f>DAY(Healthcare_Data_v1__4[[#This Row],[Date of Admission]])</f>
        <v>15</v>
      </c>
    </row>
    <row r="6678" spans="1:23" x14ac:dyDescent="0.3">
      <c r="A6678" t="s">
        <v>23824</v>
      </c>
      <c r="B6678">
        <v>57</v>
      </c>
      <c r="C6678" t="s">
        <v>3</v>
      </c>
      <c r="D6678" t="s">
        <v>15</v>
      </c>
      <c r="E6678" t="s">
        <v>20</v>
      </c>
      <c r="F6678" t="s">
        <v>9</v>
      </c>
      <c r="G6678" s="1">
        <v>45091</v>
      </c>
      <c r="H6678" t="s">
        <v>7042</v>
      </c>
      <c r="I6678" t="s">
        <v>12498</v>
      </c>
      <c r="J6678">
        <v>14013.158600000001</v>
      </c>
      <c r="K6678" t="s">
        <v>47</v>
      </c>
      <c r="L6678">
        <v>3910</v>
      </c>
      <c r="M6678">
        <v>262</v>
      </c>
      <c r="N6678" t="s">
        <v>42</v>
      </c>
      <c r="O6678" s="1">
        <v>45106</v>
      </c>
      <c r="P6678" t="s">
        <v>56</v>
      </c>
      <c r="Q6678" t="s">
        <v>57</v>
      </c>
      <c r="R6678">
        <f>Healthcare_Data_v1__4[[#This Row],[Discharge Date]]-Healthcare_Data_v1__4[[#This Row],[Date of Admission]]</f>
        <v>15</v>
      </c>
      <c r="S6678" t="str" cm="1">
        <f t="array" ref="S6678">_xlfn.IFS( Healthcare_Data_v1__4[[#This Row],[Days of Stay]]&lt;10,"Low",Healthcare_Data_v1__4[[#This Row],[Days of Stay]]&lt;20,"Med",Healthcare_Data_v1__4[[#This Row],[Days of Stay]]&lt;=30,"High")</f>
        <v>Med</v>
      </c>
      <c r="T6678" t="str">
        <f>CONCATENATE(Healthcare_Data_v1__4[[#This Row],[Medical Condition]],Healthcare_Data_v1__4[[#This Row],[Duration]])</f>
        <v>ArthritisMed</v>
      </c>
      <c r="U6678">
        <f>MONTH(Healthcare_Data_v1__4[[#This Row],[Date of Admission]])</f>
        <v>6</v>
      </c>
      <c r="V6678">
        <f>YEAR(Healthcare_Data_v1__4[[#This Row],[Date of Admission]])</f>
        <v>2023</v>
      </c>
      <c r="W6678">
        <f>DAY(Healthcare_Data_v1__4[[#This Row],[Date of Admission]])</f>
        <v>14</v>
      </c>
    </row>
    <row r="6679" spans="1:23" x14ac:dyDescent="0.3">
      <c r="A6679" t="s">
        <v>12499</v>
      </c>
      <c r="B6679">
        <v>39</v>
      </c>
      <c r="C6679" t="s">
        <v>5</v>
      </c>
      <c r="D6679" t="s">
        <v>16</v>
      </c>
      <c r="E6679" t="s">
        <v>23</v>
      </c>
      <c r="F6679" t="s">
        <v>6</v>
      </c>
      <c r="G6679" s="1">
        <v>45091</v>
      </c>
      <c r="H6679" t="s">
        <v>12500</v>
      </c>
      <c r="I6679" t="s">
        <v>12501</v>
      </c>
      <c r="J6679">
        <v>14011.468580000001</v>
      </c>
      <c r="K6679" t="s">
        <v>41</v>
      </c>
      <c r="L6679">
        <v>12210</v>
      </c>
      <c r="M6679">
        <v>230</v>
      </c>
      <c r="N6679" t="s">
        <v>55</v>
      </c>
      <c r="O6679" s="1">
        <v>45097</v>
      </c>
      <c r="P6679" t="s">
        <v>60</v>
      </c>
      <c r="Q6679" t="s">
        <v>44</v>
      </c>
      <c r="R6679">
        <f>Healthcare_Data_v1__4[[#This Row],[Discharge Date]]-Healthcare_Data_v1__4[[#This Row],[Date of Admission]]</f>
        <v>6</v>
      </c>
      <c r="S6679" t="str" cm="1">
        <f t="array" ref="S6679">_xlfn.IFS( Healthcare_Data_v1__4[[#This Row],[Days of Stay]]&lt;10,"Low",Healthcare_Data_v1__4[[#This Row],[Days of Stay]]&lt;20,"Med",Healthcare_Data_v1__4[[#This Row],[Days of Stay]]&lt;=30,"High")</f>
        <v>Low</v>
      </c>
      <c r="T6679" t="str">
        <f>CONCATENATE(Healthcare_Data_v1__4[[#This Row],[Medical Condition]],Healthcare_Data_v1__4[[#This Row],[Duration]])</f>
        <v>AsthmaLow</v>
      </c>
      <c r="U6679">
        <f>MONTH(Healthcare_Data_v1__4[[#This Row],[Date of Admission]])</f>
        <v>6</v>
      </c>
      <c r="V6679">
        <f>YEAR(Healthcare_Data_v1__4[[#This Row],[Date of Admission]])</f>
        <v>2023</v>
      </c>
      <c r="W6679">
        <f>DAY(Healthcare_Data_v1__4[[#This Row],[Date of Admission]])</f>
        <v>14</v>
      </c>
    </row>
    <row r="6680" spans="1:23" x14ac:dyDescent="0.3">
      <c r="A6680" t="s">
        <v>23825</v>
      </c>
      <c r="B6680">
        <v>34</v>
      </c>
      <c r="C6680" t="s">
        <v>5</v>
      </c>
      <c r="D6680" t="s">
        <v>16</v>
      </c>
      <c r="E6680" t="s">
        <v>19</v>
      </c>
      <c r="F6680" t="s">
        <v>11</v>
      </c>
      <c r="G6680" s="1">
        <v>44515</v>
      </c>
      <c r="H6680" t="s">
        <v>11209</v>
      </c>
      <c r="I6680" t="s">
        <v>12502</v>
      </c>
      <c r="J6680">
        <v>13996.513940000001</v>
      </c>
      <c r="K6680" t="s">
        <v>47</v>
      </c>
      <c r="L6680">
        <v>15701</v>
      </c>
      <c r="M6680">
        <v>279</v>
      </c>
      <c r="N6680" t="s">
        <v>48</v>
      </c>
      <c r="O6680" s="1">
        <v>44525</v>
      </c>
      <c r="P6680" t="s">
        <v>60</v>
      </c>
      <c r="Q6680" t="s">
        <v>50</v>
      </c>
      <c r="R6680">
        <f>Healthcare_Data_v1__4[[#This Row],[Discharge Date]]-Healthcare_Data_v1__4[[#This Row],[Date of Admission]]</f>
        <v>10</v>
      </c>
      <c r="S6680" t="str" cm="1">
        <f t="array" ref="S6680">_xlfn.IFS( Healthcare_Data_v1__4[[#This Row],[Days of Stay]]&lt;10,"Low",Healthcare_Data_v1__4[[#This Row],[Days of Stay]]&lt;20,"Med",Healthcare_Data_v1__4[[#This Row],[Days of Stay]]&lt;=30,"High")</f>
        <v>Med</v>
      </c>
      <c r="T6680" t="str">
        <f>CONCATENATE(Healthcare_Data_v1__4[[#This Row],[Medical Condition]],Healthcare_Data_v1__4[[#This Row],[Duration]])</f>
        <v>CancerMed</v>
      </c>
      <c r="U6680">
        <f>MONTH(Healthcare_Data_v1__4[[#This Row],[Date of Admission]])</f>
        <v>11</v>
      </c>
      <c r="V6680">
        <f>YEAR(Healthcare_Data_v1__4[[#This Row],[Date of Admission]])</f>
        <v>2021</v>
      </c>
      <c r="W6680">
        <f>DAY(Healthcare_Data_v1__4[[#This Row],[Date of Admission]])</f>
        <v>15</v>
      </c>
    </row>
    <row r="6681" spans="1:23" x14ac:dyDescent="0.3">
      <c r="A6681" t="s">
        <v>23826</v>
      </c>
      <c r="B6681">
        <v>27</v>
      </c>
      <c r="C6681" t="s">
        <v>5</v>
      </c>
      <c r="D6681" t="s">
        <v>15</v>
      </c>
      <c r="E6681" t="s">
        <v>23</v>
      </c>
      <c r="F6681" t="s">
        <v>4</v>
      </c>
      <c r="G6681" s="1">
        <v>44616</v>
      </c>
      <c r="H6681" t="s">
        <v>12503</v>
      </c>
      <c r="I6681" t="s">
        <v>12504</v>
      </c>
      <c r="J6681">
        <v>13995.83936</v>
      </c>
      <c r="K6681" t="s">
        <v>66</v>
      </c>
      <c r="L6681">
        <v>50450</v>
      </c>
      <c r="M6681">
        <v>451</v>
      </c>
      <c r="N6681" t="s">
        <v>55</v>
      </c>
      <c r="O6681" s="1">
        <v>44641</v>
      </c>
      <c r="P6681" t="s">
        <v>60</v>
      </c>
      <c r="Q6681" t="s">
        <v>44</v>
      </c>
      <c r="R6681">
        <f>Healthcare_Data_v1__4[[#This Row],[Discharge Date]]-Healthcare_Data_v1__4[[#This Row],[Date of Admission]]</f>
        <v>25</v>
      </c>
      <c r="S6681" t="str" cm="1">
        <f t="array" ref="S6681">_xlfn.IFS( Healthcare_Data_v1__4[[#This Row],[Days of Stay]]&lt;10,"Low",Healthcare_Data_v1__4[[#This Row],[Days of Stay]]&lt;20,"Med",Healthcare_Data_v1__4[[#This Row],[Days of Stay]]&lt;=30,"High")</f>
        <v>High</v>
      </c>
      <c r="T6681" t="str">
        <f>CONCATENATE(Healthcare_Data_v1__4[[#This Row],[Medical Condition]],Healthcare_Data_v1__4[[#This Row],[Duration]])</f>
        <v>DiabetesHigh</v>
      </c>
      <c r="U6681">
        <f>MONTH(Healthcare_Data_v1__4[[#This Row],[Date of Admission]])</f>
        <v>2</v>
      </c>
      <c r="V6681">
        <f>YEAR(Healthcare_Data_v1__4[[#This Row],[Date of Admission]])</f>
        <v>2022</v>
      </c>
      <c r="W6681">
        <f>DAY(Healthcare_Data_v1__4[[#This Row],[Date of Admission]])</f>
        <v>24</v>
      </c>
    </row>
    <row r="6682" spans="1:23" x14ac:dyDescent="0.3">
      <c r="A6682" t="s">
        <v>23827</v>
      </c>
      <c r="B6682">
        <v>69</v>
      </c>
      <c r="C6682" t="s">
        <v>3</v>
      </c>
      <c r="D6682" t="s">
        <v>15</v>
      </c>
      <c r="E6682" t="s">
        <v>21</v>
      </c>
      <c r="F6682" t="s">
        <v>7</v>
      </c>
      <c r="G6682" s="1">
        <v>43570</v>
      </c>
      <c r="H6682" t="s">
        <v>12505</v>
      </c>
      <c r="I6682" t="s">
        <v>2996</v>
      </c>
      <c r="J6682">
        <v>13985.087</v>
      </c>
      <c r="K6682" t="s">
        <v>63</v>
      </c>
      <c r="L6682">
        <v>8923</v>
      </c>
      <c r="M6682">
        <v>289</v>
      </c>
      <c r="N6682" t="s">
        <v>42</v>
      </c>
      <c r="O6682" s="1">
        <v>43580</v>
      </c>
      <c r="P6682" t="s">
        <v>43</v>
      </c>
      <c r="Q6682" t="s">
        <v>57</v>
      </c>
      <c r="R6682">
        <f>Healthcare_Data_v1__4[[#This Row],[Discharge Date]]-Healthcare_Data_v1__4[[#This Row],[Date of Admission]]</f>
        <v>10</v>
      </c>
      <c r="S6682" t="str" cm="1">
        <f t="array" ref="S6682">_xlfn.IFS( Healthcare_Data_v1__4[[#This Row],[Days of Stay]]&lt;10,"Low",Healthcare_Data_v1__4[[#This Row],[Days of Stay]]&lt;20,"Med",Healthcare_Data_v1__4[[#This Row],[Days of Stay]]&lt;=30,"High")</f>
        <v>Med</v>
      </c>
      <c r="T6682" t="str">
        <f>CONCATENATE(Healthcare_Data_v1__4[[#This Row],[Medical Condition]],Healthcare_Data_v1__4[[#This Row],[Duration]])</f>
        <v>ObesityMed</v>
      </c>
      <c r="U6682">
        <f>MONTH(Healthcare_Data_v1__4[[#This Row],[Date of Admission]])</f>
        <v>4</v>
      </c>
      <c r="V6682">
        <f>YEAR(Healthcare_Data_v1__4[[#This Row],[Date of Admission]])</f>
        <v>2019</v>
      </c>
      <c r="W6682">
        <f>DAY(Healthcare_Data_v1__4[[#This Row],[Date of Admission]])</f>
        <v>15</v>
      </c>
    </row>
    <row r="6683" spans="1:23" x14ac:dyDescent="0.3">
      <c r="A6683" t="s">
        <v>23828</v>
      </c>
      <c r="B6683">
        <v>44</v>
      </c>
      <c r="C6683" t="s">
        <v>8</v>
      </c>
      <c r="D6683" t="s">
        <v>16</v>
      </c>
      <c r="E6683" t="s">
        <v>24</v>
      </c>
      <c r="F6683" t="s">
        <v>11</v>
      </c>
      <c r="G6683" s="1">
        <v>44001</v>
      </c>
      <c r="H6683" t="s">
        <v>12506</v>
      </c>
      <c r="I6683" t="s">
        <v>12507</v>
      </c>
      <c r="J6683">
        <v>13982.57682</v>
      </c>
      <c r="K6683" t="s">
        <v>69</v>
      </c>
      <c r="L6683">
        <v>10572</v>
      </c>
      <c r="M6683">
        <v>451</v>
      </c>
      <c r="N6683" t="s">
        <v>48</v>
      </c>
      <c r="O6683" s="1">
        <v>44029</v>
      </c>
      <c r="P6683" t="s">
        <v>56</v>
      </c>
      <c r="Q6683" t="s">
        <v>44</v>
      </c>
      <c r="R6683">
        <f>Healthcare_Data_v1__4[[#This Row],[Discharge Date]]-Healthcare_Data_v1__4[[#This Row],[Date of Admission]]</f>
        <v>28</v>
      </c>
      <c r="S6683" t="str" cm="1">
        <f t="array" ref="S6683">_xlfn.IFS( Healthcare_Data_v1__4[[#This Row],[Days of Stay]]&lt;10,"Low",Healthcare_Data_v1__4[[#This Row],[Days of Stay]]&lt;20,"Med",Healthcare_Data_v1__4[[#This Row],[Days of Stay]]&lt;=30,"High")</f>
        <v>High</v>
      </c>
      <c r="T6683" t="str">
        <f>CONCATENATE(Healthcare_Data_v1__4[[#This Row],[Medical Condition]],Healthcare_Data_v1__4[[#This Row],[Duration]])</f>
        <v>CancerHigh</v>
      </c>
      <c r="U6683">
        <f>MONTH(Healthcare_Data_v1__4[[#This Row],[Date of Admission]])</f>
        <v>6</v>
      </c>
      <c r="V6683">
        <f>YEAR(Healthcare_Data_v1__4[[#This Row],[Date of Admission]])</f>
        <v>2020</v>
      </c>
      <c r="W6683">
        <f>DAY(Healthcare_Data_v1__4[[#This Row],[Date of Admission]])</f>
        <v>19</v>
      </c>
    </row>
    <row r="6684" spans="1:23" x14ac:dyDescent="0.3">
      <c r="A6684" t="s">
        <v>23829</v>
      </c>
      <c r="B6684">
        <v>18</v>
      </c>
      <c r="C6684" t="s">
        <v>12</v>
      </c>
      <c r="D6684" t="s">
        <v>15</v>
      </c>
      <c r="E6684" t="s">
        <v>24</v>
      </c>
      <c r="F6684" t="s">
        <v>9</v>
      </c>
      <c r="G6684" s="1">
        <v>44839</v>
      </c>
      <c r="H6684" t="s">
        <v>12508</v>
      </c>
      <c r="I6684" t="s">
        <v>12509</v>
      </c>
      <c r="J6684">
        <v>13980.47248</v>
      </c>
      <c r="K6684" t="s">
        <v>47</v>
      </c>
      <c r="L6684">
        <v>37046</v>
      </c>
      <c r="M6684">
        <v>449</v>
      </c>
      <c r="N6684" t="s">
        <v>42</v>
      </c>
      <c r="O6684" s="1">
        <v>44845</v>
      </c>
      <c r="P6684" t="s">
        <v>60</v>
      </c>
      <c r="Q6684" t="s">
        <v>57</v>
      </c>
      <c r="R6684">
        <f>Healthcare_Data_v1__4[[#This Row],[Discharge Date]]-Healthcare_Data_v1__4[[#This Row],[Date of Admission]]</f>
        <v>6</v>
      </c>
      <c r="S6684" t="str" cm="1">
        <f t="array" ref="S6684">_xlfn.IFS( Healthcare_Data_v1__4[[#This Row],[Days of Stay]]&lt;10,"Low",Healthcare_Data_v1__4[[#This Row],[Days of Stay]]&lt;20,"Med",Healthcare_Data_v1__4[[#This Row],[Days of Stay]]&lt;=30,"High")</f>
        <v>Low</v>
      </c>
      <c r="T6684" t="str">
        <f>CONCATENATE(Healthcare_Data_v1__4[[#This Row],[Medical Condition]],Healthcare_Data_v1__4[[#This Row],[Duration]])</f>
        <v>ArthritisLow</v>
      </c>
      <c r="U6684">
        <f>MONTH(Healthcare_Data_v1__4[[#This Row],[Date of Admission]])</f>
        <v>10</v>
      </c>
      <c r="V6684">
        <f>YEAR(Healthcare_Data_v1__4[[#This Row],[Date of Admission]])</f>
        <v>2022</v>
      </c>
      <c r="W6684">
        <f>DAY(Healthcare_Data_v1__4[[#This Row],[Date of Admission]])</f>
        <v>5</v>
      </c>
    </row>
    <row r="6685" spans="1:23" x14ac:dyDescent="0.3">
      <c r="A6685" t="s">
        <v>23830</v>
      </c>
      <c r="B6685">
        <v>53</v>
      </c>
      <c r="C6685" t="s">
        <v>8</v>
      </c>
      <c r="D6685" t="s">
        <v>16</v>
      </c>
      <c r="E6685" t="s">
        <v>23</v>
      </c>
      <c r="F6685" t="s">
        <v>6</v>
      </c>
      <c r="G6685" s="1">
        <v>43899</v>
      </c>
      <c r="H6685" t="s">
        <v>12510</v>
      </c>
      <c r="I6685" t="s">
        <v>12511</v>
      </c>
      <c r="J6685">
        <v>13977.772139999999</v>
      </c>
      <c r="K6685" t="s">
        <v>47</v>
      </c>
      <c r="L6685">
        <v>13498</v>
      </c>
      <c r="M6685">
        <v>471</v>
      </c>
      <c r="N6685" t="s">
        <v>55</v>
      </c>
      <c r="O6685" s="1">
        <v>43907</v>
      </c>
      <c r="P6685" t="s">
        <v>49</v>
      </c>
      <c r="Q6685" t="s">
        <v>44</v>
      </c>
      <c r="R6685">
        <f>Healthcare_Data_v1__4[[#This Row],[Discharge Date]]-Healthcare_Data_v1__4[[#This Row],[Date of Admission]]</f>
        <v>8</v>
      </c>
      <c r="S6685" t="str" cm="1">
        <f t="array" ref="S6685">_xlfn.IFS( Healthcare_Data_v1__4[[#This Row],[Days of Stay]]&lt;10,"Low",Healthcare_Data_v1__4[[#This Row],[Days of Stay]]&lt;20,"Med",Healthcare_Data_v1__4[[#This Row],[Days of Stay]]&lt;=30,"High")</f>
        <v>Low</v>
      </c>
      <c r="T6685" t="str">
        <f>CONCATENATE(Healthcare_Data_v1__4[[#This Row],[Medical Condition]],Healthcare_Data_v1__4[[#This Row],[Duration]])</f>
        <v>AsthmaLow</v>
      </c>
      <c r="U6685">
        <f>MONTH(Healthcare_Data_v1__4[[#This Row],[Date of Admission]])</f>
        <v>3</v>
      </c>
      <c r="V6685">
        <f>YEAR(Healthcare_Data_v1__4[[#This Row],[Date of Admission]])</f>
        <v>2020</v>
      </c>
      <c r="W6685">
        <f>DAY(Healthcare_Data_v1__4[[#This Row],[Date of Admission]])</f>
        <v>9</v>
      </c>
    </row>
    <row r="6686" spans="1:23" x14ac:dyDescent="0.3">
      <c r="A6686" t="s">
        <v>23831</v>
      </c>
      <c r="B6686">
        <v>45</v>
      </c>
      <c r="C6686" t="s">
        <v>8</v>
      </c>
      <c r="D6686" t="s">
        <v>15</v>
      </c>
      <c r="E6686" t="s">
        <v>25</v>
      </c>
      <c r="F6686" t="s">
        <v>9</v>
      </c>
      <c r="G6686" s="1">
        <v>43998</v>
      </c>
      <c r="H6686" t="s">
        <v>12512</v>
      </c>
      <c r="I6686" t="s">
        <v>12513</v>
      </c>
      <c r="J6686">
        <v>13977.72255</v>
      </c>
      <c r="K6686" t="s">
        <v>47</v>
      </c>
      <c r="L6686">
        <v>27938</v>
      </c>
      <c r="M6686">
        <v>262</v>
      </c>
      <c r="N6686" t="s">
        <v>42</v>
      </c>
      <c r="O6686" s="1">
        <v>44013</v>
      </c>
      <c r="P6686" t="s">
        <v>43</v>
      </c>
      <c r="Q6686" t="s">
        <v>50</v>
      </c>
      <c r="R6686">
        <f>Healthcare_Data_v1__4[[#This Row],[Discharge Date]]-Healthcare_Data_v1__4[[#This Row],[Date of Admission]]</f>
        <v>15</v>
      </c>
      <c r="S6686" t="str" cm="1">
        <f t="array" ref="S6686">_xlfn.IFS( Healthcare_Data_v1__4[[#This Row],[Days of Stay]]&lt;10,"Low",Healthcare_Data_v1__4[[#This Row],[Days of Stay]]&lt;20,"Med",Healthcare_Data_v1__4[[#This Row],[Days of Stay]]&lt;=30,"High")</f>
        <v>Med</v>
      </c>
      <c r="T6686" t="str">
        <f>CONCATENATE(Healthcare_Data_v1__4[[#This Row],[Medical Condition]],Healthcare_Data_v1__4[[#This Row],[Duration]])</f>
        <v>ArthritisMed</v>
      </c>
      <c r="U6686">
        <f>MONTH(Healthcare_Data_v1__4[[#This Row],[Date of Admission]])</f>
        <v>6</v>
      </c>
      <c r="V6686">
        <f>YEAR(Healthcare_Data_v1__4[[#This Row],[Date of Admission]])</f>
        <v>2020</v>
      </c>
      <c r="W6686">
        <f>DAY(Healthcare_Data_v1__4[[#This Row],[Date of Admission]])</f>
        <v>16</v>
      </c>
    </row>
    <row r="6687" spans="1:23" x14ac:dyDescent="0.3">
      <c r="A6687" t="s">
        <v>23832</v>
      </c>
      <c r="B6687">
        <v>18</v>
      </c>
      <c r="C6687" t="s">
        <v>12</v>
      </c>
      <c r="D6687" t="s">
        <v>15</v>
      </c>
      <c r="E6687" t="s">
        <v>22</v>
      </c>
      <c r="F6687" t="s">
        <v>9</v>
      </c>
      <c r="G6687" s="1">
        <v>44635</v>
      </c>
      <c r="H6687" t="s">
        <v>12514</v>
      </c>
      <c r="I6687" t="s">
        <v>12515</v>
      </c>
      <c r="J6687">
        <v>13969.99662</v>
      </c>
      <c r="K6687" t="s">
        <v>47</v>
      </c>
      <c r="L6687">
        <v>32841</v>
      </c>
      <c r="M6687">
        <v>198</v>
      </c>
      <c r="N6687" t="s">
        <v>42</v>
      </c>
      <c r="O6687" s="1">
        <v>44636</v>
      </c>
      <c r="P6687" t="s">
        <v>56</v>
      </c>
      <c r="Q6687" t="s">
        <v>57</v>
      </c>
      <c r="R6687">
        <f>Healthcare_Data_v1__4[[#This Row],[Discharge Date]]-Healthcare_Data_v1__4[[#This Row],[Date of Admission]]</f>
        <v>1</v>
      </c>
      <c r="S6687" t="str" cm="1">
        <f t="array" ref="S6687">_xlfn.IFS( Healthcare_Data_v1__4[[#This Row],[Days of Stay]]&lt;10,"Low",Healthcare_Data_v1__4[[#This Row],[Days of Stay]]&lt;20,"Med",Healthcare_Data_v1__4[[#This Row],[Days of Stay]]&lt;=30,"High")</f>
        <v>Low</v>
      </c>
      <c r="T6687" t="str">
        <f>CONCATENATE(Healthcare_Data_v1__4[[#This Row],[Medical Condition]],Healthcare_Data_v1__4[[#This Row],[Duration]])</f>
        <v>ArthritisLow</v>
      </c>
      <c r="U6687">
        <f>MONTH(Healthcare_Data_v1__4[[#This Row],[Date of Admission]])</f>
        <v>3</v>
      </c>
      <c r="V6687">
        <f>YEAR(Healthcare_Data_v1__4[[#This Row],[Date of Admission]])</f>
        <v>2022</v>
      </c>
      <c r="W6687">
        <f>DAY(Healthcare_Data_v1__4[[#This Row],[Date of Admission]])</f>
        <v>15</v>
      </c>
    </row>
    <row r="6688" spans="1:23" x14ac:dyDescent="0.3">
      <c r="A6688" t="s">
        <v>23833</v>
      </c>
      <c r="B6688">
        <v>18</v>
      </c>
      <c r="C6688" t="s">
        <v>12</v>
      </c>
      <c r="D6688" t="s">
        <v>15</v>
      </c>
      <c r="E6688" t="s">
        <v>20</v>
      </c>
      <c r="F6688" t="s">
        <v>6</v>
      </c>
      <c r="G6688" s="1">
        <v>43700</v>
      </c>
      <c r="H6688" t="s">
        <v>12516</v>
      </c>
      <c r="I6688" t="s">
        <v>12517</v>
      </c>
      <c r="J6688">
        <v>13966.82209</v>
      </c>
      <c r="K6688" t="s">
        <v>63</v>
      </c>
      <c r="L6688">
        <v>24586</v>
      </c>
      <c r="M6688">
        <v>144</v>
      </c>
      <c r="N6688" t="s">
        <v>48</v>
      </c>
      <c r="O6688" s="1">
        <v>43724</v>
      </c>
      <c r="P6688" t="s">
        <v>49</v>
      </c>
      <c r="Q6688" t="s">
        <v>50</v>
      </c>
      <c r="R6688">
        <f>Healthcare_Data_v1__4[[#This Row],[Discharge Date]]-Healthcare_Data_v1__4[[#This Row],[Date of Admission]]</f>
        <v>24</v>
      </c>
      <c r="S6688" t="str" cm="1">
        <f t="array" ref="S6688">_xlfn.IFS( Healthcare_Data_v1__4[[#This Row],[Days of Stay]]&lt;10,"Low",Healthcare_Data_v1__4[[#This Row],[Days of Stay]]&lt;20,"Med",Healthcare_Data_v1__4[[#This Row],[Days of Stay]]&lt;=30,"High")</f>
        <v>High</v>
      </c>
      <c r="T6688" t="str">
        <f>CONCATENATE(Healthcare_Data_v1__4[[#This Row],[Medical Condition]],Healthcare_Data_v1__4[[#This Row],[Duration]])</f>
        <v>AsthmaHigh</v>
      </c>
      <c r="U6688">
        <f>MONTH(Healthcare_Data_v1__4[[#This Row],[Date of Admission]])</f>
        <v>8</v>
      </c>
      <c r="V6688">
        <f>YEAR(Healthcare_Data_v1__4[[#This Row],[Date of Admission]])</f>
        <v>2019</v>
      </c>
      <c r="W6688">
        <f>DAY(Healthcare_Data_v1__4[[#This Row],[Date of Admission]])</f>
        <v>23</v>
      </c>
    </row>
    <row r="6689" spans="1:23" x14ac:dyDescent="0.3">
      <c r="A6689" t="s">
        <v>23834</v>
      </c>
      <c r="B6689">
        <v>66</v>
      </c>
      <c r="C6689" t="s">
        <v>3</v>
      </c>
      <c r="D6689" t="s">
        <v>16</v>
      </c>
      <c r="E6689" t="s">
        <v>25</v>
      </c>
      <c r="F6689" t="s">
        <v>4</v>
      </c>
      <c r="G6689" s="1">
        <v>45103</v>
      </c>
      <c r="H6689" t="s">
        <v>7480</v>
      </c>
      <c r="I6689" t="s">
        <v>12518</v>
      </c>
      <c r="J6689">
        <v>13960.154710000001</v>
      </c>
      <c r="K6689" t="s">
        <v>41</v>
      </c>
      <c r="L6689">
        <v>47930</v>
      </c>
      <c r="M6689">
        <v>142</v>
      </c>
      <c r="N6689" t="s">
        <v>55</v>
      </c>
      <c r="O6689" s="1">
        <v>45104</v>
      </c>
      <c r="P6689" t="s">
        <v>43</v>
      </c>
      <c r="Q6689" t="s">
        <v>50</v>
      </c>
      <c r="R6689">
        <f>Healthcare_Data_v1__4[[#This Row],[Discharge Date]]-Healthcare_Data_v1__4[[#This Row],[Date of Admission]]</f>
        <v>1</v>
      </c>
      <c r="S6689" t="str" cm="1">
        <f t="array" ref="S6689">_xlfn.IFS( Healthcare_Data_v1__4[[#This Row],[Days of Stay]]&lt;10,"Low",Healthcare_Data_v1__4[[#This Row],[Days of Stay]]&lt;20,"Med",Healthcare_Data_v1__4[[#This Row],[Days of Stay]]&lt;=30,"High")</f>
        <v>Low</v>
      </c>
      <c r="T6689" t="str">
        <f>CONCATENATE(Healthcare_Data_v1__4[[#This Row],[Medical Condition]],Healthcare_Data_v1__4[[#This Row],[Duration]])</f>
        <v>DiabetesLow</v>
      </c>
      <c r="U6689">
        <f>MONTH(Healthcare_Data_v1__4[[#This Row],[Date of Admission]])</f>
        <v>6</v>
      </c>
      <c r="V6689">
        <f>YEAR(Healthcare_Data_v1__4[[#This Row],[Date of Admission]])</f>
        <v>2023</v>
      </c>
      <c r="W6689">
        <f>DAY(Healthcare_Data_v1__4[[#This Row],[Date of Admission]])</f>
        <v>26</v>
      </c>
    </row>
    <row r="6690" spans="1:23" x14ac:dyDescent="0.3">
      <c r="A6690" t="s">
        <v>23835</v>
      </c>
      <c r="B6690">
        <v>33</v>
      </c>
      <c r="C6690" t="s">
        <v>5</v>
      </c>
      <c r="D6690" t="s">
        <v>16</v>
      </c>
      <c r="E6690" t="s">
        <v>23</v>
      </c>
      <c r="F6690" t="s">
        <v>6</v>
      </c>
      <c r="G6690" s="1">
        <v>44155</v>
      </c>
      <c r="H6690" t="s">
        <v>12519</v>
      </c>
      <c r="I6690" t="s">
        <v>12520</v>
      </c>
      <c r="J6690">
        <v>13947.752850000001</v>
      </c>
      <c r="K6690" t="s">
        <v>69</v>
      </c>
      <c r="L6690">
        <v>30950</v>
      </c>
      <c r="M6690">
        <v>233</v>
      </c>
      <c r="N6690" t="s">
        <v>55</v>
      </c>
      <c r="O6690" s="1">
        <v>44157</v>
      </c>
      <c r="P6690" t="s">
        <v>60</v>
      </c>
      <c r="Q6690" t="s">
        <v>57</v>
      </c>
      <c r="R6690">
        <f>Healthcare_Data_v1__4[[#This Row],[Discharge Date]]-Healthcare_Data_v1__4[[#This Row],[Date of Admission]]</f>
        <v>2</v>
      </c>
      <c r="S6690" t="str" cm="1">
        <f t="array" ref="S6690">_xlfn.IFS( Healthcare_Data_v1__4[[#This Row],[Days of Stay]]&lt;10,"Low",Healthcare_Data_v1__4[[#This Row],[Days of Stay]]&lt;20,"Med",Healthcare_Data_v1__4[[#This Row],[Days of Stay]]&lt;=30,"High")</f>
        <v>Low</v>
      </c>
      <c r="T6690" t="str">
        <f>CONCATENATE(Healthcare_Data_v1__4[[#This Row],[Medical Condition]],Healthcare_Data_v1__4[[#This Row],[Duration]])</f>
        <v>AsthmaLow</v>
      </c>
      <c r="U6690">
        <f>MONTH(Healthcare_Data_v1__4[[#This Row],[Date of Admission]])</f>
        <v>11</v>
      </c>
      <c r="V6690">
        <f>YEAR(Healthcare_Data_v1__4[[#This Row],[Date of Admission]])</f>
        <v>2020</v>
      </c>
      <c r="W6690">
        <f>DAY(Healthcare_Data_v1__4[[#This Row],[Date of Admission]])</f>
        <v>20</v>
      </c>
    </row>
    <row r="6691" spans="1:23" x14ac:dyDescent="0.3">
      <c r="A6691" t="s">
        <v>23836</v>
      </c>
      <c r="B6691">
        <v>25</v>
      </c>
      <c r="C6691" t="s">
        <v>5</v>
      </c>
      <c r="D6691" t="s">
        <v>16</v>
      </c>
      <c r="E6691" t="s">
        <v>20</v>
      </c>
      <c r="F6691" t="s">
        <v>7</v>
      </c>
      <c r="G6691" s="1">
        <v>44399</v>
      </c>
      <c r="H6691" t="s">
        <v>1548</v>
      </c>
      <c r="I6691" t="s">
        <v>12521</v>
      </c>
      <c r="J6691">
        <v>13942.718279999999</v>
      </c>
      <c r="K6691" t="s">
        <v>69</v>
      </c>
      <c r="L6691">
        <v>18292</v>
      </c>
      <c r="M6691">
        <v>292</v>
      </c>
      <c r="N6691" t="s">
        <v>42</v>
      </c>
      <c r="O6691" s="1">
        <v>44404</v>
      </c>
      <c r="P6691" t="s">
        <v>85</v>
      </c>
      <c r="Q6691" t="s">
        <v>44</v>
      </c>
      <c r="R6691">
        <f>Healthcare_Data_v1__4[[#This Row],[Discharge Date]]-Healthcare_Data_v1__4[[#This Row],[Date of Admission]]</f>
        <v>5</v>
      </c>
      <c r="S6691" t="str" cm="1">
        <f t="array" ref="S6691">_xlfn.IFS( Healthcare_Data_v1__4[[#This Row],[Days of Stay]]&lt;10,"Low",Healthcare_Data_v1__4[[#This Row],[Days of Stay]]&lt;20,"Med",Healthcare_Data_v1__4[[#This Row],[Days of Stay]]&lt;=30,"High")</f>
        <v>Low</v>
      </c>
      <c r="T6691" t="str">
        <f>CONCATENATE(Healthcare_Data_v1__4[[#This Row],[Medical Condition]],Healthcare_Data_v1__4[[#This Row],[Duration]])</f>
        <v>ObesityLow</v>
      </c>
      <c r="U6691">
        <f>MONTH(Healthcare_Data_v1__4[[#This Row],[Date of Admission]])</f>
        <v>7</v>
      </c>
      <c r="V6691">
        <f>YEAR(Healthcare_Data_v1__4[[#This Row],[Date of Admission]])</f>
        <v>2021</v>
      </c>
      <c r="W6691">
        <f>DAY(Healthcare_Data_v1__4[[#This Row],[Date of Admission]])</f>
        <v>22</v>
      </c>
    </row>
    <row r="6692" spans="1:23" x14ac:dyDescent="0.3">
      <c r="A6692" t="s">
        <v>23837</v>
      </c>
      <c r="B6692">
        <v>85</v>
      </c>
      <c r="C6692" t="s">
        <v>3</v>
      </c>
      <c r="D6692" t="s">
        <v>16</v>
      </c>
      <c r="E6692" t="s">
        <v>26</v>
      </c>
      <c r="F6692" t="s">
        <v>4</v>
      </c>
      <c r="G6692" s="1">
        <v>44454</v>
      </c>
      <c r="H6692" t="s">
        <v>1356</v>
      </c>
      <c r="I6692" t="s">
        <v>12522</v>
      </c>
      <c r="J6692">
        <v>13941.717860000001</v>
      </c>
      <c r="K6692" t="s">
        <v>69</v>
      </c>
      <c r="L6692">
        <v>15516</v>
      </c>
      <c r="M6692">
        <v>321</v>
      </c>
      <c r="N6692" t="s">
        <v>48</v>
      </c>
      <c r="O6692" s="1">
        <v>44477</v>
      </c>
      <c r="P6692" t="s">
        <v>85</v>
      </c>
      <c r="Q6692" t="s">
        <v>44</v>
      </c>
      <c r="R6692">
        <f>Healthcare_Data_v1__4[[#This Row],[Discharge Date]]-Healthcare_Data_v1__4[[#This Row],[Date of Admission]]</f>
        <v>23</v>
      </c>
      <c r="S6692" t="str" cm="1">
        <f t="array" ref="S6692">_xlfn.IFS( Healthcare_Data_v1__4[[#This Row],[Days of Stay]]&lt;10,"Low",Healthcare_Data_v1__4[[#This Row],[Days of Stay]]&lt;20,"Med",Healthcare_Data_v1__4[[#This Row],[Days of Stay]]&lt;=30,"High")</f>
        <v>High</v>
      </c>
      <c r="T6692" t="str">
        <f>CONCATENATE(Healthcare_Data_v1__4[[#This Row],[Medical Condition]],Healthcare_Data_v1__4[[#This Row],[Duration]])</f>
        <v>DiabetesHigh</v>
      </c>
      <c r="U6692">
        <f>MONTH(Healthcare_Data_v1__4[[#This Row],[Date of Admission]])</f>
        <v>9</v>
      </c>
      <c r="V6692">
        <f>YEAR(Healthcare_Data_v1__4[[#This Row],[Date of Admission]])</f>
        <v>2021</v>
      </c>
      <c r="W6692">
        <f>DAY(Healthcare_Data_v1__4[[#This Row],[Date of Admission]])</f>
        <v>15</v>
      </c>
    </row>
    <row r="6693" spans="1:23" x14ac:dyDescent="0.3">
      <c r="A6693" t="s">
        <v>23838</v>
      </c>
      <c r="B6693">
        <v>22</v>
      </c>
      <c r="C6693" t="s">
        <v>12</v>
      </c>
      <c r="D6693" t="s">
        <v>15</v>
      </c>
      <c r="E6693" t="s">
        <v>25</v>
      </c>
      <c r="F6693" t="s">
        <v>7</v>
      </c>
      <c r="G6693" s="1">
        <v>44123</v>
      </c>
      <c r="H6693" t="s">
        <v>7327</v>
      </c>
      <c r="I6693" t="s">
        <v>12523</v>
      </c>
      <c r="J6693">
        <v>13938.037259999999</v>
      </c>
      <c r="K6693" t="s">
        <v>66</v>
      </c>
      <c r="L6693">
        <v>6051</v>
      </c>
      <c r="M6693">
        <v>445</v>
      </c>
      <c r="N6693" t="s">
        <v>42</v>
      </c>
      <c r="O6693" s="1">
        <v>44127</v>
      </c>
      <c r="P6693" t="s">
        <v>43</v>
      </c>
      <c r="Q6693" t="s">
        <v>50</v>
      </c>
      <c r="R6693">
        <f>Healthcare_Data_v1__4[[#This Row],[Discharge Date]]-Healthcare_Data_v1__4[[#This Row],[Date of Admission]]</f>
        <v>4</v>
      </c>
      <c r="S6693" t="str" cm="1">
        <f t="array" ref="S6693">_xlfn.IFS( Healthcare_Data_v1__4[[#This Row],[Days of Stay]]&lt;10,"Low",Healthcare_Data_v1__4[[#This Row],[Days of Stay]]&lt;20,"Med",Healthcare_Data_v1__4[[#This Row],[Days of Stay]]&lt;=30,"High")</f>
        <v>Low</v>
      </c>
      <c r="T6693" t="str">
        <f>CONCATENATE(Healthcare_Data_v1__4[[#This Row],[Medical Condition]],Healthcare_Data_v1__4[[#This Row],[Duration]])</f>
        <v>ObesityLow</v>
      </c>
      <c r="U6693">
        <f>MONTH(Healthcare_Data_v1__4[[#This Row],[Date of Admission]])</f>
        <v>10</v>
      </c>
      <c r="V6693">
        <f>YEAR(Healthcare_Data_v1__4[[#This Row],[Date of Admission]])</f>
        <v>2020</v>
      </c>
      <c r="W6693">
        <f>DAY(Healthcare_Data_v1__4[[#This Row],[Date of Admission]])</f>
        <v>19</v>
      </c>
    </row>
    <row r="6694" spans="1:23" x14ac:dyDescent="0.3">
      <c r="A6694" t="s">
        <v>23839</v>
      </c>
      <c r="B6694">
        <v>28</v>
      </c>
      <c r="C6694" t="s">
        <v>5</v>
      </c>
      <c r="D6694" t="s">
        <v>15</v>
      </c>
      <c r="E6694" t="s">
        <v>25</v>
      </c>
      <c r="F6694" t="s">
        <v>4</v>
      </c>
      <c r="G6694" s="1">
        <v>43781</v>
      </c>
      <c r="H6694" t="s">
        <v>12524</v>
      </c>
      <c r="I6694" t="s">
        <v>12525</v>
      </c>
      <c r="J6694">
        <v>13937.169239999999</v>
      </c>
      <c r="K6694" t="s">
        <v>66</v>
      </c>
      <c r="L6694">
        <v>31395</v>
      </c>
      <c r="M6694">
        <v>203</v>
      </c>
      <c r="N6694" t="s">
        <v>48</v>
      </c>
      <c r="O6694" s="1">
        <v>43787</v>
      </c>
      <c r="P6694" t="s">
        <v>56</v>
      </c>
      <c r="Q6694" t="s">
        <v>44</v>
      </c>
      <c r="R6694">
        <f>Healthcare_Data_v1__4[[#This Row],[Discharge Date]]-Healthcare_Data_v1__4[[#This Row],[Date of Admission]]</f>
        <v>6</v>
      </c>
      <c r="S6694" t="str" cm="1">
        <f t="array" ref="S6694">_xlfn.IFS( Healthcare_Data_v1__4[[#This Row],[Days of Stay]]&lt;10,"Low",Healthcare_Data_v1__4[[#This Row],[Days of Stay]]&lt;20,"Med",Healthcare_Data_v1__4[[#This Row],[Days of Stay]]&lt;=30,"High")</f>
        <v>Low</v>
      </c>
      <c r="T6694" t="str">
        <f>CONCATENATE(Healthcare_Data_v1__4[[#This Row],[Medical Condition]],Healthcare_Data_v1__4[[#This Row],[Duration]])</f>
        <v>DiabetesLow</v>
      </c>
      <c r="U6694">
        <f>MONTH(Healthcare_Data_v1__4[[#This Row],[Date of Admission]])</f>
        <v>11</v>
      </c>
      <c r="V6694">
        <f>YEAR(Healthcare_Data_v1__4[[#This Row],[Date of Admission]])</f>
        <v>2019</v>
      </c>
      <c r="W6694">
        <f>DAY(Healthcare_Data_v1__4[[#This Row],[Date of Admission]])</f>
        <v>12</v>
      </c>
    </row>
    <row r="6695" spans="1:23" x14ac:dyDescent="0.3">
      <c r="A6695" t="s">
        <v>23840</v>
      </c>
      <c r="B6695">
        <v>67</v>
      </c>
      <c r="C6695" t="s">
        <v>3</v>
      </c>
      <c r="D6695" t="s">
        <v>15</v>
      </c>
      <c r="E6695" t="s">
        <v>25</v>
      </c>
      <c r="F6695" t="s">
        <v>4</v>
      </c>
      <c r="G6695" s="1">
        <v>43708</v>
      </c>
      <c r="H6695" t="s">
        <v>23841</v>
      </c>
      <c r="I6695" t="s">
        <v>12526</v>
      </c>
      <c r="J6695">
        <v>13935.426229999999</v>
      </c>
      <c r="K6695" t="s">
        <v>47</v>
      </c>
      <c r="L6695">
        <v>26376</v>
      </c>
      <c r="M6695">
        <v>395</v>
      </c>
      <c r="N6695" t="s">
        <v>48</v>
      </c>
      <c r="O6695" s="1">
        <v>43727</v>
      </c>
      <c r="P6695" t="s">
        <v>43</v>
      </c>
      <c r="Q6695" t="s">
        <v>50</v>
      </c>
      <c r="R6695">
        <f>Healthcare_Data_v1__4[[#This Row],[Discharge Date]]-Healthcare_Data_v1__4[[#This Row],[Date of Admission]]</f>
        <v>19</v>
      </c>
      <c r="S6695" t="str" cm="1">
        <f t="array" ref="S6695">_xlfn.IFS( Healthcare_Data_v1__4[[#This Row],[Days of Stay]]&lt;10,"Low",Healthcare_Data_v1__4[[#This Row],[Days of Stay]]&lt;20,"Med",Healthcare_Data_v1__4[[#This Row],[Days of Stay]]&lt;=30,"High")</f>
        <v>Med</v>
      </c>
      <c r="T6695" t="str">
        <f>CONCATENATE(Healthcare_Data_v1__4[[#This Row],[Medical Condition]],Healthcare_Data_v1__4[[#This Row],[Duration]])</f>
        <v>DiabetesMed</v>
      </c>
      <c r="U6695">
        <f>MONTH(Healthcare_Data_v1__4[[#This Row],[Date of Admission]])</f>
        <v>8</v>
      </c>
      <c r="V6695">
        <f>YEAR(Healthcare_Data_v1__4[[#This Row],[Date of Admission]])</f>
        <v>2019</v>
      </c>
      <c r="W6695">
        <f>DAY(Healthcare_Data_v1__4[[#This Row],[Date of Admission]])</f>
        <v>31</v>
      </c>
    </row>
    <row r="6696" spans="1:23" x14ac:dyDescent="0.3">
      <c r="A6696" t="s">
        <v>23842</v>
      </c>
      <c r="B6696">
        <v>57</v>
      </c>
      <c r="C6696" t="s">
        <v>3</v>
      </c>
      <c r="D6696" t="s">
        <v>16</v>
      </c>
      <c r="E6696" t="s">
        <v>24</v>
      </c>
      <c r="F6696" t="s">
        <v>9</v>
      </c>
      <c r="G6696" s="1">
        <v>44448</v>
      </c>
      <c r="H6696" t="s">
        <v>12527</v>
      </c>
      <c r="I6696" t="s">
        <v>12528</v>
      </c>
      <c r="J6696">
        <v>13933.95469</v>
      </c>
      <c r="K6696" t="s">
        <v>47</v>
      </c>
      <c r="L6696">
        <v>17420</v>
      </c>
      <c r="M6696">
        <v>275</v>
      </c>
      <c r="N6696" t="s">
        <v>42</v>
      </c>
      <c r="O6696" s="1">
        <v>44449</v>
      </c>
      <c r="P6696" t="s">
        <v>56</v>
      </c>
      <c r="Q6696" t="s">
        <v>57</v>
      </c>
      <c r="R6696">
        <f>Healthcare_Data_v1__4[[#This Row],[Discharge Date]]-Healthcare_Data_v1__4[[#This Row],[Date of Admission]]</f>
        <v>1</v>
      </c>
      <c r="S6696" t="str" cm="1">
        <f t="array" ref="S6696">_xlfn.IFS( Healthcare_Data_v1__4[[#This Row],[Days of Stay]]&lt;10,"Low",Healthcare_Data_v1__4[[#This Row],[Days of Stay]]&lt;20,"Med",Healthcare_Data_v1__4[[#This Row],[Days of Stay]]&lt;=30,"High")</f>
        <v>Low</v>
      </c>
      <c r="T6696" t="str">
        <f>CONCATENATE(Healthcare_Data_v1__4[[#This Row],[Medical Condition]],Healthcare_Data_v1__4[[#This Row],[Duration]])</f>
        <v>ArthritisLow</v>
      </c>
      <c r="U6696">
        <f>MONTH(Healthcare_Data_v1__4[[#This Row],[Date of Admission]])</f>
        <v>9</v>
      </c>
      <c r="V6696">
        <f>YEAR(Healthcare_Data_v1__4[[#This Row],[Date of Admission]])</f>
        <v>2021</v>
      </c>
      <c r="W6696">
        <f>DAY(Healthcare_Data_v1__4[[#This Row],[Date of Admission]])</f>
        <v>9</v>
      </c>
    </row>
    <row r="6697" spans="1:23" x14ac:dyDescent="0.3">
      <c r="A6697" t="s">
        <v>23843</v>
      </c>
      <c r="B6697">
        <v>84</v>
      </c>
      <c r="C6697" t="s">
        <v>3</v>
      </c>
      <c r="D6697" t="s">
        <v>16</v>
      </c>
      <c r="E6697" t="s">
        <v>26</v>
      </c>
      <c r="F6697" t="s">
        <v>6</v>
      </c>
      <c r="G6697" s="1">
        <v>44538</v>
      </c>
      <c r="H6697" t="s">
        <v>2135</v>
      </c>
      <c r="I6697" t="s">
        <v>12529</v>
      </c>
      <c r="J6697">
        <v>13932.47219</v>
      </c>
      <c r="K6697" t="s">
        <v>63</v>
      </c>
      <c r="L6697">
        <v>9750</v>
      </c>
      <c r="M6697">
        <v>117</v>
      </c>
      <c r="N6697" t="s">
        <v>55</v>
      </c>
      <c r="O6697" s="1">
        <v>44566</v>
      </c>
      <c r="P6697" t="s">
        <v>56</v>
      </c>
      <c r="Q6697" t="s">
        <v>57</v>
      </c>
      <c r="R6697">
        <f>Healthcare_Data_v1__4[[#This Row],[Discharge Date]]-Healthcare_Data_v1__4[[#This Row],[Date of Admission]]</f>
        <v>28</v>
      </c>
      <c r="S6697" t="str" cm="1">
        <f t="array" ref="S6697">_xlfn.IFS( Healthcare_Data_v1__4[[#This Row],[Days of Stay]]&lt;10,"Low",Healthcare_Data_v1__4[[#This Row],[Days of Stay]]&lt;20,"Med",Healthcare_Data_v1__4[[#This Row],[Days of Stay]]&lt;=30,"High")</f>
        <v>High</v>
      </c>
      <c r="T6697" t="str">
        <f>CONCATENATE(Healthcare_Data_v1__4[[#This Row],[Medical Condition]],Healthcare_Data_v1__4[[#This Row],[Duration]])</f>
        <v>AsthmaHigh</v>
      </c>
      <c r="U6697">
        <f>MONTH(Healthcare_Data_v1__4[[#This Row],[Date of Admission]])</f>
        <v>12</v>
      </c>
      <c r="V6697">
        <f>YEAR(Healthcare_Data_v1__4[[#This Row],[Date of Admission]])</f>
        <v>2021</v>
      </c>
      <c r="W6697">
        <f>DAY(Healthcare_Data_v1__4[[#This Row],[Date of Admission]])</f>
        <v>8</v>
      </c>
    </row>
    <row r="6698" spans="1:23" x14ac:dyDescent="0.3">
      <c r="A6698" t="s">
        <v>23844</v>
      </c>
      <c r="B6698">
        <v>45</v>
      </c>
      <c r="C6698" t="s">
        <v>8</v>
      </c>
      <c r="D6698" t="s">
        <v>16</v>
      </c>
      <c r="E6698" t="s">
        <v>23</v>
      </c>
      <c r="F6698" t="s">
        <v>7</v>
      </c>
      <c r="G6698" s="1">
        <v>44356</v>
      </c>
      <c r="H6698" t="s">
        <v>8353</v>
      </c>
      <c r="I6698" t="s">
        <v>12530</v>
      </c>
      <c r="J6698">
        <v>13931.022080000001</v>
      </c>
      <c r="K6698" t="s">
        <v>69</v>
      </c>
      <c r="L6698">
        <v>12918</v>
      </c>
      <c r="M6698">
        <v>333</v>
      </c>
      <c r="N6698" t="s">
        <v>42</v>
      </c>
      <c r="O6698" s="1">
        <v>44364</v>
      </c>
      <c r="P6698" t="s">
        <v>60</v>
      </c>
      <c r="Q6698" t="s">
        <v>44</v>
      </c>
      <c r="R6698">
        <f>Healthcare_Data_v1__4[[#This Row],[Discharge Date]]-Healthcare_Data_v1__4[[#This Row],[Date of Admission]]</f>
        <v>8</v>
      </c>
      <c r="S6698" t="str" cm="1">
        <f t="array" ref="S6698">_xlfn.IFS( Healthcare_Data_v1__4[[#This Row],[Days of Stay]]&lt;10,"Low",Healthcare_Data_v1__4[[#This Row],[Days of Stay]]&lt;20,"Med",Healthcare_Data_v1__4[[#This Row],[Days of Stay]]&lt;=30,"High")</f>
        <v>Low</v>
      </c>
      <c r="T6698" t="str">
        <f>CONCATENATE(Healthcare_Data_v1__4[[#This Row],[Medical Condition]],Healthcare_Data_v1__4[[#This Row],[Duration]])</f>
        <v>ObesityLow</v>
      </c>
      <c r="U6698">
        <f>MONTH(Healthcare_Data_v1__4[[#This Row],[Date of Admission]])</f>
        <v>6</v>
      </c>
      <c r="V6698">
        <f>YEAR(Healthcare_Data_v1__4[[#This Row],[Date of Admission]])</f>
        <v>2021</v>
      </c>
      <c r="W6698">
        <f>DAY(Healthcare_Data_v1__4[[#This Row],[Date of Admission]])</f>
        <v>9</v>
      </c>
    </row>
    <row r="6699" spans="1:23" x14ac:dyDescent="0.3">
      <c r="A6699" t="s">
        <v>23845</v>
      </c>
      <c r="B6699">
        <v>61</v>
      </c>
      <c r="C6699" t="s">
        <v>3</v>
      </c>
      <c r="D6699" t="s">
        <v>15</v>
      </c>
      <c r="E6699" t="s">
        <v>19</v>
      </c>
      <c r="F6699" t="s">
        <v>11</v>
      </c>
      <c r="G6699" s="1">
        <v>44062</v>
      </c>
      <c r="H6699" t="s">
        <v>12531</v>
      </c>
      <c r="I6699" t="s">
        <v>4432</v>
      </c>
      <c r="J6699">
        <v>13930.11932</v>
      </c>
      <c r="K6699" t="s">
        <v>66</v>
      </c>
      <c r="L6699">
        <v>61018</v>
      </c>
      <c r="M6699">
        <v>218</v>
      </c>
      <c r="N6699" t="s">
        <v>42</v>
      </c>
      <c r="O6699" s="1">
        <v>44068</v>
      </c>
      <c r="P6699" t="s">
        <v>43</v>
      </c>
      <c r="Q6699" t="s">
        <v>57</v>
      </c>
      <c r="R6699">
        <f>Healthcare_Data_v1__4[[#This Row],[Discharge Date]]-Healthcare_Data_v1__4[[#This Row],[Date of Admission]]</f>
        <v>6</v>
      </c>
      <c r="S6699" t="str" cm="1">
        <f t="array" ref="S6699">_xlfn.IFS( Healthcare_Data_v1__4[[#This Row],[Days of Stay]]&lt;10,"Low",Healthcare_Data_v1__4[[#This Row],[Days of Stay]]&lt;20,"Med",Healthcare_Data_v1__4[[#This Row],[Days of Stay]]&lt;=30,"High")</f>
        <v>Low</v>
      </c>
      <c r="T6699" t="str">
        <f>CONCATENATE(Healthcare_Data_v1__4[[#This Row],[Medical Condition]],Healthcare_Data_v1__4[[#This Row],[Duration]])</f>
        <v>CancerLow</v>
      </c>
      <c r="U6699">
        <f>MONTH(Healthcare_Data_v1__4[[#This Row],[Date of Admission]])</f>
        <v>8</v>
      </c>
      <c r="V6699">
        <f>YEAR(Healthcare_Data_v1__4[[#This Row],[Date of Admission]])</f>
        <v>2020</v>
      </c>
      <c r="W6699">
        <f>DAY(Healthcare_Data_v1__4[[#This Row],[Date of Admission]])</f>
        <v>19</v>
      </c>
    </row>
    <row r="6700" spans="1:23" x14ac:dyDescent="0.3">
      <c r="A6700" t="s">
        <v>4759</v>
      </c>
      <c r="B6700">
        <v>75</v>
      </c>
      <c r="C6700" t="s">
        <v>3</v>
      </c>
      <c r="D6700" t="s">
        <v>16</v>
      </c>
      <c r="E6700" t="s">
        <v>23</v>
      </c>
      <c r="F6700" t="s">
        <v>10</v>
      </c>
      <c r="G6700" s="1">
        <v>43899</v>
      </c>
      <c r="H6700" t="s">
        <v>12532</v>
      </c>
      <c r="I6700" t="s">
        <v>12533</v>
      </c>
      <c r="J6700">
        <v>13929.78874</v>
      </c>
      <c r="K6700" t="s">
        <v>47</v>
      </c>
      <c r="L6700">
        <v>1967</v>
      </c>
      <c r="M6700">
        <v>256</v>
      </c>
      <c r="N6700" t="s">
        <v>48</v>
      </c>
      <c r="O6700" s="1">
        <v>43921</v>
      </c>
      <c r="P6700" t="s">
        <v>85</v>
      </c>
      <c r="Q6700" t="s">
        <v>57</v>
      </c>
      <c r="R6700">
        <f>Healthcare_Data_v1__4[[#This Row],[Discharge Date]]-Healthcare_Data_v1__4[[#This Row],[Date of Admission]]</f>
        <v>22</v>
      </c>
      <c r="S6700" t="str" cm="1">
        <f t="array" ref="S6700">_xlfn.IFS( Healthcare_Data_v1__4[[#This Row],[Days of Stay]]&lt;10,"Low",Healthcare_Data_v1__4[[#This Row],[Days of Stay]]&lt;20,"Med",Healthcare_Data_v1__4[[#This Row],[Days of Stay]]&lt;=30,"High")</f>
        <v>High</v>
      </c>
      <c r="T6700" t="str">
        <f>CONCATENATE(Healthcare_Data_v1__4[[#This Row],[Medical Condition]],Healthcare_Data_v1__4[[#This Row],[Duration]])</f>
        <v>HypertensionHigh</v>
      </c>
      <c r="U6700">
        <f>MONTH(Healthcare_Data_v1__4[[#This Row],[Date of Admission]])</f>
        <v>3</v>
      </c>
      <c r="V6700">
        <f>YEAR(Healthcare_Data_v1__4[[#This Row],[Date of Admission]])</f>
        <v>2020</v>
      </c>
      <c r="W6700">
        <f>DAY(Healthcare_Data_v1__4[[#This Row],[Date of Admission]])</f>
        <v>9</v>
      </c>
    </row>
    <row r="6701" spans="1:23" x14ac:dyDescent="0.3">
      <c r="A6701" t="s">
        <v>23846</v>
      </c>
      <c r="B6701">
        <v>77</v>
      </c>
      <c r="C6701" t="s">
        <v>3</v>
      </c>
      <c r="D6701" t="s">
        <v>15</v>
      </c>
      <c r="E6701" t="s">
        <v>26</v>
      </c>
      <c r="F6701" t="s">
        <v>9</v>
      </c>
      <c r="G6701" s="1">
        <v>44557</v>
      </c>
      <c r="H6701" t="s">
        <v>12534</v>
      </c>
      <c r="I6701" t="s">
        <v>388</v>
      </c>
      <c r="J6701">
        <v>13925.95479</v>
      </c>
      <c r="K6701" t="s">
        <v>41</v>
      </c>
      <c r="L6701">
        <v>2316</v>
      </c>
      <c r="M6701">
        <v>483</v>
      </c>
      <c r="N6701" t="s">
        <v>42</v>
      </c>
      <c r="O6701" s="1">
        <v>44574</v>
      </c>
      <c r="P6701" t="s">
        <v>43</v>
      </c>
      <c r="Q6701" t="s">
        <v>57</v>
      </c>
      <c r="R6701">
        <f>Healthcare_Data_v1__4[[#This Row],[Discharge Date]]-Healthcare_Data_v1__4[[#This Row],[Date of Admission]]</f>
        <v>17</v>
      </c>
      <c r="S6701" t="str" cm="1">
        <f t="array" ref="S6701">_xlfn.IFS( Healthcare_Data_v1__4[[#This Row],[Days of Stay]]&lt;10,"Low",Healthcare_Data_v1__4[[#This Row],[Days of Stay]]&lt;20,"Med",Healthcare_Data_v1__4[[#This Row],[Days of Stay]]&lt;=30,"High")</f>
        <v>Med</v>
      </c>
      <c r="T6701" t="str">
        <f>CONCATENATE(Healthcare_Data_v1__4[[#This Row],[Medical Condition]],Healthcare_Data_v1__4[[#This Row],[Duration]])</f>
        <v>ArthritisMed</v>
      </c>
      <c r="U6701">
        <f>MONTH(Healthcare_Data_v1__4[[#This Row],[Date of Admission]])</f>
        <v>12</v>
      </c>
      <c r="V6701">
        <f>YEAR(Healthcare_Data_v1__4[[#This Row],[Date of Admission]])</f>
        <v>2021</v>
      </c>
      <c r="W6701">
        <f>DAY(Healthcare_Data_v1__4[[#This Row],[Date of Admission]])</f>
        <v>27</v>
      </c>
    </row>
    <row r="6702" spans="1:23" x14ac:dyDescent="0.3">
      <c r="A6702" t="s">
        <v>1148</v>
      </c>
      <c r="B6702">
        <v>68</v>
      </c>
      <c r="C6702" t="s">
        <v>3</v>
      </c>
      <c r="D6702" t="s">
        <v>15</v>
      </c>
      <c r="E6702" t="s">
        <v>22</v>
      </c>
      <c r="F6702" t="s">
        <v>11</v>
      </c>
      <c r="G6702" s="1">
        <v>45166</v>
      </c>
      <c r="H6702" t="s">
        <v>9691</v>
      </c>
      <c r="I6702" t="s">
        <v>12535</v>
      </c>
      <c r="J6702">
        <v>13917.131960000001</v>
      </c>
      <c r="K6702" t="s">
        <v>69</v>
      </c>
      <c r="L6702">
        <v>75725</v>
      </c>
      <c r="M6702">
        <v>438</v>
      </c>
      <c r="N6702" t="s">
        <v>42</v>
      </c>
      <c r="O6702" s="1">
        <v>45188</v>
      </c>
      <c r="P6702" t="s">
        <v>60</v>
      </c>
      <c r="Q6702" t="s">
        <v>57</v>
      </c>
      <c r="R6702">
        <f>Healthcare_Data_v1__4[[#This Row],[Discharge Date]]-Healthcare_Data_v1__4[[#This Row],[Date of Admission]]</f>
        <v>22</v>
      </c>
      <c r="S6702" t="str" cm="1">
        <f t="array" ref="S6702">_xlfn.IFS( Healthcare_Data_v1__4[[#This Row],[Days of Stay]]&lt;10,"Low",Healthcare_Data_v1__4[[#This Row],[Days of Stay]]&lt;20,"Med",Healthcare_Data_v1__4[[#This Row],[Days of Stay]]&lt;=30,"High")</f>
        <v>High</v>
      </c>
      <c r="T6702" t="str">
        <f>CONCATENATE(Healthcare_Data_v1__4[[#This Row],[Medical Condition]],Healthcare_Data_v1__4[[#This Row],[Duration]])</f>
        <v>CancerHigh</v>
      </c>
      <c r="U6702">
        <f>MONTH(Healthcare_Data_v1__4[[#This Row],[Date of Admission]])</f>
        <v>8</v>
      </c>
      <c r="V6702">
        <f>YEAR(Healthcare_Data_v1__4[[#This Row],[Date of Admission]])</f>
        <v>2023</v>
      </c>
      <c r="W6702">
        <f>DAY(Healthcare_Data_v1__4[[#This Row],[Date of Admission]])</f>
        <v>28</v>
      </c>
    </row>
    <row r="6703" spans="1:23" x14ac:dyDescent="0.3">
      <c r="A6703" t="s">
        <v>339</v>
      </c>
      <c r="B6703">
        <v>84</v>
      </c>
      <c r="C6703" t="s">
        <v>3</v>
      </c>
      <c r="D6703" t="s">
        <v>16</v>
      </c>
      <c r="E6703" t="s">
        <v>23</v>
      </c>
      <c r="F6703" t="s">
        <v>9</v>
      </c>
      <c r="G6703" s="1">
        <v>43542</v>
      </c>
      <c r="H6703" t="s">
        <v>12536</v>
      </c>
      <c r="I6703" t="s">
        <v>12537</v>
      </c>
      <c r="J6703">
        <v>13915.71996</v>
      </c>
      <c r="K6703" t="s">
        <v>41</v>
      </c>
      <c r="L6703">
        <v>31309</v>
      </c>
      <c r="M6703">
        <v>470</v>
      </c>
      <c r="N6703" t="s">
        <v>42</v>
      </c>
      <c r="O6703" s="1">
        <v>43545</v>
      </c>
      <c r="P6703" t="s">
        <v>85</v>
      </c>
      <c r="Q6703" t="s">
        <v>57</v>
      </c>
      <c r="R6703">
        <f>Healthcare_Data_v1__4[[#This Row],[Discharge Date]]-Healthcare_Data_v1__4[[#This Row],[Date of Admission]]</f>
        <v>3</v>
      </c>
      <c r="S6703" t="str" cm="1">
        <f t="array" ref="S6703">_xlfn.IFS( Healthcare_Data_v1__4[[#This Row],[Days of Stay]]&lt;10,"Low",Healthcare_Data_v1__4[[#This Row],[Days of Stay]]&lt;20,"Med",Healthcare_Data_v1__4[[#This Row],[Days of Stay]]&lt;=30,"High")</f>
        <v>Low</v>
      </c>
      <c r="T6703" t="str">
        <f>CONCATENATE(Healthcare_Data_v1__4[[#This Row],[Medical Condition]],Healthcare_Data_v1__4[[#This Row],[Duration]])</f>
        <v>ArthritisLow</v>
      </c>
      <c r="U6703">
        <f>MONTH(Healthcare_Data_v1__4[[#This Row],[Date of Admission]])</f>
        <v>3</v>
      </c>
      <c r="V6703">
        <f>YEAR(Healthcare_Data_v1__4[[#This Row],[Date of Admission]])</f>
        <v>2019</v>
      </c>
      <c r="W6703">
        <f>DAY(Healthcare_Data_v1__4[[#This Row],[Date of Admission]])</f>
        <v>18</v>
      </c>
    </row>
    <row r="6704" spans="1:23" x14ac:dyDescent="0.3">
      <c r="A6704" t="s">
        <v>23847</v>
      </c>
      <c r="B6704">
        <v>23</v>
      </c>
      <c r="C6704" t="s">
        <v>12</v>
      </c>
      <c r="D6704" t="s">
        <v>15</v>
      </c>
      <c r="E6704" t="s">
        <v>19</v>
      </c>
      <c r="F6704" t="s">
        <v>7</v>
      </c>
      <c r="G6704" s="1">
        <v>44471</v>
      </c>
      <c r="H6704" t="s">
        <v>5333</v>
      </c>
      <c r="I6704" t="s">
        <v>12538</v>
      </c>
      <c r="J6704">
        <v>13910.85434</v>
      </c>
      <c r="K6704" t="s">
        <v>69</v>
      </c>
      <c r="L6704">
        <v>13943</v>
      </c>
      <c r="M6704">
        <v>161</v>
      </c>
      <c r="N6704" t="s">
        <v>42</v>
      </c>
      <c r="O6704" s="1">
        <v>44473</v>
      </c>
      <c r="P6704" t="s">
        <v>60</v>
      </c>
      <c r="Q6704" t="s">
        <v>44</v>
      </c>
      <c r="R6704">
        <f>Healthcare_Data_v1__4[[#This Row],[Discharge Date]]-Healthcare_Data_v1__4[[#This Row],[Date of Admission]]</f>
        <v>2</v>
      </c>
      <c r="S6704" t="str" cm="1">
        <f t="array" ref="S6704">_xlfn.IFS( Healthcare_Data_v1__4[[#This Row],[Days of Stay]]&lt;10,"Low",Healthcare_Data_v1__4[[#This Row],[Days of Stay]]&lt;20,"Med",Healthcare_Data_v1__4[[#This Row],[Days of Stay]]&lt;=30,"High")</f>
        <v>Low</v>
      </c>
      <c r="T6704" t="str">
        <f>CONCATENATE(Healthcare_Data_v1__4[[#This Row],[Medical Condition]],Healthcare_Data_v1__4[[#This Row],[Duration]])</f>
        <v>ObesityLow</v>
      </c>
      <c r="U6704">
        <f>MONTH(Healthcare_Data_v1__4[[#This Row],[Date of Admission]])</f>
        <v>10</v>
      </c>
      <c r="V6704">
        <f>YEAR(Healthcare_Data_v1__4[[#This Row],[Date of Admission]])</f>
        <v>2021</v>
      </c>
      <c r="W6704">
        <f>DAY(Healthcare_Data_v1__4[[#This Row],[Date of Admission]])</f>
        <v>2</v>
      </c>
    </row>
    <row r="6705" spans="1:23" x14ac:dyDescent="0.3">
      <c r="A6705" t="s">
        <v>23848</v>
      </c>
      <c r="B6705">
        <v>56</v>
      </c>
      <c r="C6705" t="s">
        <v>3</v>
      </c>
      <c r="D6705" t="s">
        <v>16</v>
      </c>
      <c r="E6705" t="s">
        <v>23</v>
      </c>
      <c r="F6705" t="s">
        <v>9</v>
      </c>
      <c r="G6705" s="1">
        <v>43622</v>
      </c>
      <c r="H6705" t="s">
        <v>12539</v>
      </c>
      <c r="I6705" t="s">
        <v>12502</v>
      </c>
      <c r="J6705">
        <v>13910.74352</v>
      </c>
      <c r="K6705" t="s">
        <v>66</v>
      </c>
      <c r="L6705">
        <v>25272</v>
      </c>
      <c r="M6705">
        <v>164</v>
      </c>
      <c r="N6705" t="s">
        <v>42</v>
      </c>
      <c r="O6705" s="1">
        <v>43638</v>
      </c>
      <c r="P6705" t="s">
        <v>49</v>
      </c>
      <c r="Q6705" t="s">
        <v>44</v>
      </c>
      <c r="R6705">
        <f>Healthcare_Data_v1__4[[#This Row],[Discharge Date]]-Healthcare_Data_v1__4[[#This Row],[Date of Admission]]</f>
        <v>16</v>
      </c>
      <c r="S6705" t="str" cm="1">
        <f t="array" ref="S6705">_xlfn.IFS( Healthcare_Data_v1__4[[#This Row],[Days of Stay]]&lt;10,"Low",Healthcare_Data_v1__4[[#This Row],[Days of Stay]]&lt;20,"Med",Healthcare_Data_v1__4[[#This Row],[Days of Stay]]&lt;=30,"High")</f>
        <v>Med</v>
      </c>
      <c r="T6705" t="str">
        <f>CONCATENATE(Healthcare_Data_v1__4[[#This Row],[Medical Condition]],Healthcare_Data_v1__4[[#This Row],[Duration]])</f>
        <v>ArthritisMed</v>
      </c>
      <c r="U6705">
        <f>MONTH(Healthcare_Data_v1__4[[#This Row],[Date of Admission]])</f>
        <v>6</v>
      </c>
      <c r="V6705">
        <f>YEAR(Healthcare_Data_v1__4[[#This Row],[Date of Admission]])</f>
        <v>2019</v>
      </c>
      <c r="W6705">
        <f>DAY(Healthcare_Data_v1__4[[#This Row],[Date of Admission]])</f>
        <v>6</v>
      </c>
    </row>
    <row r="6706" spans="1:23" x14ac:dyDescent="0.3">
      <c r="A6706" t="s">
        <v>23849</v>
      </c>
      <c r="B6706">
        <v>81</v>
      </c>
      <c r="C6706" t="s">
        <v>3</v>
      </c>
      <c r="D6706" t="s">
        <v>15</v>
      </c>
      <c r="E6706" t="s">
        <v>22</v>
      </c>
      <c r="F6706" t="s">
        <v>7</v>
      </c>
      <c r="G6706" s="1">
        <v>44946</v>
      </c>
      <c r="H6706" t="s">
        <v>12540</v>
      </c>
      <c r="I6706" t="s">
        <v>6832</v>
      </c>
      <c r="J6706">
        <v>13910.6345</v>
      </c>
      <c r="K6706" t="s">
        <v>41</v>
      </c>
      <c r="L6706">
        <v>12302</v>
      </c>
      <c r="M6706">
        <v>336</v>
      </c>
      <c r="N6706" t="s">
        <v>42</v>
      </c>
      <c r="O6706" s="1">
        <v>44956</v>
      </c>
      <c r="P6706" t="s">
        <v>56</v>
      </c>
      <c r="Q6706" t="s">
        <v>57</v>
      </c>
      <c r="R6706">
        <f>Healthcare_Data_v1__4[[#This Row],[Discharge Date]]-Healthcare_Data_v1__4[[#This Row],[Date of Admission]]</f>
        <v>10</v>
      </c>
      <c r="S6706" t="str" cm="1">
        <f t="array" ref="S6706">_xlfn.IFS( Healthcare_Data_v1__4[[#This Row],[Days of Stay]]&lt;10,"Low",Healthcare_Data_v1__4[[#This Row],[Days of Stay]]&lt;20,"Med",Healthcare_Data_v1__4[[#This Row],[Days of Stay]]&lt;=30,"High")</f>
        <v>Med</v>
      </c>
      <c r="T6706" t="str">
        <f>CONCATENATE(Healthcare_Data_v1__4[[#This Row],[Medical Condition]],Healthcare_Data_v1__4[[#This Row],[Duration]])</f>
        <v>ObesityMed</v>
      </c>
      <c r="U6706">
        <f>MONTH(Healthcare_Data_v1__4[[#This Row],[Date of Admission]])</f>
        <v>1</v>
      </c>
      <c r="V6706">
        <f>YEAR(Healthcare_Data_v1__4[[#This Row],[Date of Admission]])</f>
        <v>2023</v>
      </c>
      <c r="W6706">
        <f>DAY(Healthcare_Data_v1__4[[#This Row],[Date of Admission]])</f>
        <v>20</v>
      </c>
    </row>
    <row r="6707" spans="1:23" x14ac:dyDescent="0.3">
      <c r="A6707" t="s">
        <v>23850</v>
      </c>
      <c r="B6707">
        <v>19</v>
      </c>
      <c r="C6707" t="s">
        <v>12</v>
      </c>
      <c r="D6707" t="s">
        <v>16</v>
      </c>
      <c r="E6707" t="s">
        <v>25</v>
      </c>
      <c r="F6707" t="s">
        <v>10</v>
      </c>
      <c r="G6707" s="1">
        <v>44585</v>
      </c>
      <c r="H6707" t="s">
        <v>12541</v>
      </c>
      <c r="I6707" t="s">
        <v>12542</v>
      </c>
      <c r="J6707">
        <v>13906.364390000001</v>
      </c>
      <c r="K6707" t="s">
        <v>66</v>
      </c>
      <c r="L6707">
        <v>24837</v>
      </c>
      <c r="M6707">
        <v>224</v>
      </c>
      <c r="N6707" t="s">
        <v>48</v>
      </c>
      <c r="O6707" s="1">
        <v>44603</v>
      </c>
      <c r="P6707" t="s">
        <v>85</v>
      </c>
      <c r="Q6707" t="s">
        <v>50</v>
      </c>
      <c r="R6707">
        <f>Healthcare_Data_v1__4[[#This Row],[Discharge Date]]-Healthcare_Data_v1__4[[#This Row],[Date of Admission]]</f>
        <v>18</v>
      </c>
      <c r="S6707" t="str" cm="1">
        <f t="array" ref="S6707">_xlfn.IFS( Healthcare_Data_v1__4[[#This Row],[Days of Stay]]&lt;10,"Low",Healthcare_Data_v1__4[[#This Row],[Days of Stay]]&lt;20,"Med",Healthcare_Data_v1__4[[#This Row],[Days of Stay]]&lt;=30,"High")</f>
        <v>Med</v>
      </c>
      <c r="T6707" t="str">
        <f>CONCATENATE(Healthcare_Data_v1__4[[#This Row],[Medical Condition]],Healthcare_Data_v1__4[[#This Row],[Duration]])</f>
        <v>HypertensionMed</v>
      </c>
      <c r="U6707">
        <f>MONTH(Healthcare_Data_v1__4[[#This Row],[Date of Admission]])</f>
        <v>1</v>
      </c>
      <c r="V6707">
        <f>YEAR(Healthcare_Data_v1__4[[#This Row],[Date of Admission]])</f>
        <v>2022</v>
      </c>
      <c r="W6707">
        <f>DAY(Healthcare_Data_v1__4[[#This Row],[Date of Admission]])</f>
        <v>24</v>
      </c>
    </row>
    <row r="6708" spans="1:23" x14ac:dyDescent="0.3">
      <c r="A6708" t="s">
        <v>23851</v>
      </c>
      <c r="B6708">
        <v>37</v>
      </c>
      <c r="C6708" t="s">
        <v>5</v>
      </c>
      <c r="D6708" t="s">
        <v>16</v>
      </c>
      <c r="E6708" t="s">
        <v>24</v>
      </c>
      <c r="F6708" t="s">
        <v>9</v>
      </c>
      <c r="G6708" s="1">
        <v>43823</v>
      </c>
      <c r="H6708" t="s">
        <v>12543</v>
      </c>
      <c r="I6708" t="s">
        <v>12544</v>
      </c>
      <c r="J6708">
        <v>13902.08468</v>
      </c>
      <c r="K6708" t="s">
        <v>66</v>
      </c>
      <c r="L6708">
        <v>5801</v>
      </c>
      <c r="M6708">
        <v>192</v>
      </c>
      <c r="N6708" t="s">
        <v>42</v>
      </c>
      <c r="O6708" s="1">
        <v>43834</v>
      </c>
      <c r="P6708" t="s">
        <v>43</v>
      </c>
      <c r="Q6708" t="s">
        <v>44</v>
      </c>
      <c r="R6708">
        <f>Healthcare_Data_v1__4[[#This Row],[Discharge Date]]-Healthcare_Data_v1__4[[#This Row],[Date of Admission]]</f>
        <v>11</v>
      </c>
      <c r="S6708" t="str" cm="1">
        <f t="array" ref="S6708">_xlfn.IFS( Healthcare_Data_v1__4[[#This Row],[Days of Stay]]&lt;10,"Low",Healthcare_Data_v1__4[[#This Row],[Days of Stay]]&lt;20,"Med",Healthcare_Data_v1__4[[#This Row],[Days of Stay]]&lt;=30,"High")</f>
        <v>Med</v>
      </c>
      <c r="T6708" t="str">
        <f>CONCATENATE(Healthcare_Data_v1__4[[#This Row],[Medical Condition]],Healthcare_Data_v1__4[[#This Row],[Duration]])</f>
        <v>ArthritisMed</v>
      </c>
      <c r="U6708">
        <f>MONTH(Healthcare_Data_v1__4[[#This Row],[Date of Admission]])</f>
        <v>12</v>
      </c>
      <c r="V6708">
        <f>YEAR(Healthcare_Data_v1__4[[#This Row],[Date of Admission]])</f>
        <v>2019</v>
      </c>
      <c r="W6708">
        <f>DAY(Healthcare_Data_v1__4[[#This Row],[Date of Admission]])</f>
        <v>24</v>
      </c>
    </row>
    <row r="6709" spans="1:23" x14ac:dyDescent="0.3">
      <c r="A6709" t="s">
        <v>23852</v>
      </c>
      <c r="B6709">
        <v>46</v>
      </c>
      <c r="C6709" t="s">
        <v>8</v>
      </c>
      <c r="D6709" t="s">
        <v>15</v>
      </c>
      <c r="E6709" t="s">
        <v>19</v>
      </c>
      <c r="F6709" t="s">
        <v>7</v>
      </c>
      <c r="G6709" s="1">
        <v>44066</v>
      </c>
      <c r="H6709" t="s">
        <v>12545</v>
      </c>
      <c r="I6709" t="s">
        <v>12546</v>
      </c>
      <c r="J6709">
        <v>13895.251270000001</v>
      </c>
      <c r="K6709" t="s">
        <v>69</v>
      </c>
      <c r="L6709">
        <v>6660</v>
      </c>
      <c r="M6709">
        <v>314</v>
      </c>
      <c r="N6709" t="s">
        <v>48</v>
      </c>
      <c r="O6709" s="1">
        <v>44069</v>
      </c>
      <c r="P6709" t="s">
        <v>60</v>
      </c>
      <c r="Q6709" t="s">
        <v>44</v>
      </c>
      <c r="R6709">
        <f>Healthcare_Data_v1__4[[#This Row],[Discharge Date]]-Healthcare_Data_v1__4[[#This Row],[Date of Admission]]</f>
        <v>3</v>
      </c>
      <c r="S6709" t="str" cm="1">
        <f t="array" ref="S6709">_xlfn.IFS( Healthcare_Data_v1__4[[#This Row],[Days of Stay]]&lt;10,"Low",Healthcare_Data_v1__4[[#This Row],[Days of Stay]]&lt;20,"Med",Healthcare_Data_v1__4[[#This Row],[Days of Stay]]&lt;=30,"High")</f>
        <v>Low</v>
      </c>
      <c r="T6709" t="str">
        <f>CONCATENATE(Healthcare_Data_v1__4[[#This Row],[Medical Condition]],Healthcare_Data_v1__4[[#This Row],[Duration]])</f>
        <v>ObesityLow</v>
      </c>
      <c r="U6709">
        <f>MONTH(Healthcare_Data_v1__4[[#This Row],[Date of Admission]])</f>
        <v>8</v>
      </c>
      <c r="V6709">
        <f>YEAR(Healthcare_Data_v1__4[[#This Row],[Date of Admission]])</f>
        <v>2020</v>
      </c>
      <c r="W6709">
        <f>DAY(Healthcare_Data_v1__4[[#This Row],[Date of Admission]])</f>
        <v>23</v>
      </c>
    </row>
    <row r="6710" spans="1:23" x14ac:dyDescent="0.3">
      <c r="A6710" t="s">
        <v>23853</v>
      </c>
      <c r="B6710">
        <v>47</v>
      </c>
      <c r="C6710" t="s">
        <v>8</v>
      </c>
      <c r="D6710" t="s">
        <v>16</v>
      </c>
      <c r="E6710" t="s">
        <v>24</v>
      </c>
      <c r="F6710" t="s">
        <v>6</v>
      </c>
      <c r="G6710" s="1">
        <v>43658</v>
      </c>
      <c r="H6710" t="s">
        <v>2338</v>
      </c>
      <c r="I6710" t="s">
        <v>12547</v>
      </c>
      <c r="J6710">
        <v>13894.321120000001</v>
      </c>
      <c r="K6710" t="s">
        <v>47</v>
      </c>
      <c r="L6710">
        <v>36124</v>
      </c>
      <c r="M6710">
        <v>131</v>
      </c>
      <c r="N6710" t="s">
        <v>55</v>
      </c>
      <c r="O6710" s="1">
        <v>43672</v>
      </c>
      <c r="P6710" t="s">
        <v>49</v>
      </c>
      <c r="Q6710" t="s">
        <v>44</v>
      </c>
      <c r="R6710">
        <f>Healthcare_Data_v1__4[[#This Row],[Discharge Date]]-Healthcare_Data_v1__4[[#This Row],[Date of Admission]]</f>
        <v>14</v>
      </c>
      <c r="S6710" t="str" cm="1">
        <f t="array" ref="S6710">_xlfn.IFS( Healthcare_Data_v1__4[[#This Row],[Days of Stay]]&lt;10,"Low",Healthcare_Data_v1__4[[#This Row],[Days of Stay]]&lt;20,"Med",Healthcare_Data_v1__4[[#This Row],[Days of Stay]]&lt;=30,"High")</f>
        <v>Med</v>
      </c>
      <c r="T6710" t="str">
        <f>CONCATENATE(Healthcare_Data_v1__4[[#This Row],[Medical Condition]],Healthcare_Data_v1__4[[#This Row],[Duration]])</f>
        <v>AsthmaMed</v>
      </c>
      <c r="U6710">
        <f>MONTH(Healthcare_Data_v1__4[[#This Row],[Date of Admission]])</f>
        <v>7</v>
      </c>
      <c r="V6710">
        <f>YEAR(Healthcare_Data_v1__4[[#This Row],[Date of Admission]])</f>
        <v>2019</v>
      </c>
      <c r="W6710">
        <f>DAY(Healthcare_Data_v1__4[[#This Row],[Date of Admission]])</f>
        <v>12</v>
      </c>
    </row>
    <row r="6711" spans="1:23" x14ac:dyDescent="0.3">
      <c r="A6711" t="s">
        <v>6720</v>
      </c>
      <c r="B6711">
        <v>22</v>
      </c>
      <c r="C6711" t="s">
        <v>12</v>
      </c>
      <c r="D6711" t="s">
        <v>16</v>
      </c>
      <c r="E6711" t="s">
        <v>21</v>
      </c>
      <c r="F6711" t="s">
        <v>9</v>
      </c>
      <c r="G6711" s="1">
        <v>43876</v>
      </c>
      <c r="H6711" t="s">
        <v>12548</v>
      </c>
      <c r="I6711" t="s">
        <v>1071</v>
      </c>
      <c r="J6711">
        <v>13893.525250000001</v>
      </c>
      <c r="K6711" t="s">
        <v>63</v>
      </c>
      <c r="L6711">
        <v>28983</v>
      </c>
      <c r="M6711">
        <v>108</v>
      </c>
      <c r="N6711" t="s">
        <v>42</v>
      </c>
      <c r="O6711" s="1">
        <v>43891</v>
      </c>
      <c r="P6711" t="s">
        <v>49</v>
      </c>
      <c r="Q6711" t="s">
        <v>57</v>
      </c>
      <c r="R6711">
        <f>Healthcare_Data_v1__4[[#This Row],[Discharge Date]]-Healthcare_Data_v1__4[[#This Row],[Date of Admission]]</f>
        <v>15</v>
      </c>
      <c r="S6711" t="str" cm="1">
        <f t="array" ref="S6711">_xlfn.IFS( Healthcare_Data_v1__4[[#This Row],[Days of Stay]]&lt;10,"Low",Healthcare_Data_v1__4[[#This Row],[Days of Stay]]&lt;20,"Med",Healthcare_Data_v1__4[[#This Row],[Days of Stay]]&lt;=30,"High")</f>
        <v>Med</v>
      </c>
      <c r="T6711" t="str">
        <f>CONCATENATE(Healthcare_Data_v1__4[[#This Row],[Medical Condition]],Healthcare_Data_v1__4[[#This Row],[Duration]])</f>
        <v>ArthritisMed</v>
      </c>
      <c r="U6711">
        <f>MONTH(Healthcare_Data_v1__4[[#This Row],[Date of Admission]])</f>
        <v>2</v>
      </c>
      <c r="V6711">
        <f>YEAR(Healthcare_Data_v1__4[[#This Row],[Date of Admission]])</f>
        <v>2020</v>
      </c>
      <c r="W6711">
        <f>DAY(Healthcare_Data_v1__4[[#This Row],[Date of Admission]])</f>
        <v>15</v>
      </c>
    </row>
    <row r="6712" spans="1:23" x14ac:dyDescent="0.3">
      <c r="A6712" t="s">
        <v>160</v>
      </c>
      <c r="B6712">
        <v>21</v>
      </c>
      <c r="C6712" t="s">
        <v>12</v>
      </c>
      <c r="D6712" t="s">
        <v>15</v>
      </c>
      <c r="E6712" t="s">
        <v>25</v>
      </c>
      <c r="F6712" t="s">
        <v>11</v>
      </c>
      <c r="G6712" s="1">
        <v>43476</v>
      </c>
      <c r="H6712" t="s">
        <v>12549</v>
      </c>
      <c r="I6712" t="s">
        <v>12550</v>
      </c>
      <c r="J6712">
        <v>13886.402830000001</v>
      </c>
      <c r="K6712" t="s">
        <v>47</v>
      </c>
      <c r="L6712">
        <v>35577</v>
      </c>
      <c r="M6712">
        <v>326</v>
      </c>
      <c r="N6712" t="s">
        <v>42</v>
      </c>
      <c r="O6712" s="1">
        <v>43489</v>
      </c>
      <c r="P6712" t="s">
        <v>60</v>
      </c>
      <c r="Q6712" t="s">
        <v>50</v>
      </c>
      <c r="R6712">
        <f>Healthcare_Data_v1__4[[#This Row],[Discharge Date]]-Healthcare_Data_v1__4[[#This Row],[Date of Admission]]</f>
        <v>13</v>
      </c>
      <c r="S6712" t="str" cm="1">
        <f t="array" ref="S6712">_xlfn.IFS( Healthcare_Data_v1__4[[#This Row],[Days of Stay]]&lt;10,"Low",Healthcare_Data_v1__4[[#This Row],[Days of Stay]]&lt;20,"Med",Healthcare_Data_v1__4[[#This Row],[Days of Stay]]&lt;=30,"High")</f>
        <v>Med</v>
      </c>
      <c r="T6712" t="str">
        <f>CONCATENATE(Healthcare_Data_v1__4[[#This Row],[Medical Condition]],Healthcare_Data_v1__4[[#This Row],[Duration]])</f>
        <v>CancerMed</v>
      </c>
      <c r="U6712">
        <f>MONTH(Healthcare_Data_v1__4[[#This Row],[Date of Admission]])</f>
        <v>1</v>
      </c>
      <c r="V6712">
        <f>YEAR(Healthcare_Data_v1__4[[#This Row],[Date of Admission]])</f>
        <v>2019</v>
      </c>
      <c r="W6712">
        <f>DAY(Healthcare_Data_v1__4[[#This Row],[Date of Admission]])</f>
        <v>11</v>
      </c>
    </row>
    <row r="6713" spans="1:23" x14ac:dyDescent="0.3">
      <c r="A6713" t="s">
        <v>23854</v>
      </c>
      <c r="B6713">
        <v>68</v>
      </c>
      <c r="C6713" t="s">
        <v>3</v>
      </c>
      <c r="D6713" t="s">
        <v>16</v>
      </c>
      <c r="E6713" t="s">
        <v>21</v>
      </c>
      <c r="F6713" t="s">
        <v>10</v>
      </c>
      <c r="G6713" s="1">
        <v>44203</v>
      </c>
      <c r="H6713" t="s">
        <v>10082</v>
      </c>
      <c r="I6713" t="s">
        <v>12551</v>
      </c>
      <c r="J6713">
        <v>13885.011329999999</v>
      </c>
      <c r="K6713" t="s">
        <v>41</v>
      </c>
      <c r="L6713">
        <v>7481</v>
      </c>
      <c r="M6713">
        <v>185</v>
      </c>
      <c r="N6713" t="s">
        <v>55</v>
      </c>
      <c r="O6713" s="1">
        <v>44204</v>
      </c>
      <c r="P6713" t="s">
        <v>60</v>
      </c>
      <c r="Q6713" t="s">
        <v>57</v>
      </c>
      <c r="R6713">
        <f>Healthcare_Data_v1__4[[#This Row],[Discharge Date]]-Healthcare_Data_v1__4[[#This Row],[Date of Admission]]</f>
        <v>1</v>
      </c>
      <c r="S6713" t="str" cm="1">
        <f t="array" ref="S6713">_xlfn.IFS( Healthcare_Data_v1__4[[#This Row],[Days of Stay]]&lt;10,"Low",Healthcare_Data_v1__4[[#This Row],[Days of Stay]]&lt;20,"Med",Healthcare_Data_v1__4[[#This Row],[Days of Stay]]&lt;=30,"High")</f>
        <v>Low</v>
      </c>
      <c r="T6713" t="str">
        <f>CONCATENATE(Healthcare_Data_v1__4[[#This Row],[Medical Condition]],Healthcare_Data_v1__4[[#This Row],[Duration]])</f>
        <v>HypertensionLow</v>
      </c>
      <c r="U6713">
        <f>MONTH(Healthcare_Data_v1__4[[#This Row],[Date of Admission]])</f>
        <v>1</v>
      </c>
      <c r="V6713">
        <f>YEAR(Healthcare_Data_v1__4[[#This Row],[Date of Admission]])</f>
        <v>2021</v>
      </c>
      <c r="W6713">
        <f>DAY(Healthcare_Data_v1__4[[#This Row],[Date of Admission]])</f>
        <v>7</v>
      </c>
    </row>
    <row r="6714" spans="1:23" x14ac:dyDescent="0.3">
      <c r="A6714" t="s">
        <v>23855</v>
      </c>
      <c r="B6714">
        <v>19</v>
      </c>
      <c r="C6714" t="s">
        <v>12</v>
      </c>
      <c r="D6714" t="s">
        <v>15</v>
      </c>
      <c r="E6714" t="s">
        <v>20</v>
      </c>
      <c r="F6714" t="s">
        <v>11</v>
      </c>
      <c r="G6714" s="1">
        <v>44910</v>
      </c>
      <c r="H6714" t="s">
        <v>12552</v>
      </c>
      <c r="I6714" t="s">
        <v>12553</v>
      </c>
      <c r="J6714">
        <v>13884.046770000001</v>
      </c>
      <c r="K6714" t="s">
        <v>63</v>
      </c>
      <c r="L6714">
        <v>41990</v>
      </c>
      <c r="M6714">
        <v>237</v>
      </c>
      <c r="N6714" t="s">
        <v>48</v>
      </c>
      <c r="O6714" s="1">
        <v>44912</v>
      </c>
      <c r="P6714" t="s">
        <v>49</v>
      </c>
      <c r="Q6714" t="s">
        <v>57</v>
      </c>
      <c r="R6714">
        <f>Healthcare_Data_v1__4[[#This Row],[Discharge Date]]-Healthcare_Data_v1__4[[#This Row],[Date of Admission]]</f>
        <v>2</v>
      </c>
      <c r="S6714" t="str" cm="1">
        <f t="array" ref="S6714">_xlfn.IFS( Healthcare_Data_v1__4[[#This Row],[Days of Stay]]&lt;10,"Low",Healthcare_Data_v1__4[[#This Row],[Days of Stay]]&lt;20,"Med",Healthcare_Data_v1__4[[#This Row],[Days of Stay]]&lt;=30,"High")</f>
        <v>Low</v>
      </c>
      <c r="T6714" t="str">
        <f>CONCATENATE(Healthcare_Data_v1__4[[#This Row],[Medical Condition]],Healthcare_Data_v1__4[[#This Row],[Duration]])</f>
        <v>CancerLow</v>
      </c>
      <c r="U6714">
        <f>MONTH(Healthcare_Data_v1__4[[#This Row],[Date of Admission]])</f>
        <v>12</v>
      </c>
      <c r="V6714">
        <f>YEAR(Healthcare_Data_v1__4[[#This Row],[Date of Admission]])</f>
        <v>2022</v>
      </c>
      <c r="W6714">
        <f>DAY(Healthcare_Data_v1__4[[#This Row],[Date of Admission]])</f>
        <v>15</v>
      </c>
    </row>
    <row r="6715" spans="1:23" x14ac:dyDescent="0.3">
      <c r="A6715" t="s">
        <v>23856</v>
      </c>
      <c r="B6715">
        <v>66</v>
      </c>
      <c r="C6715" t="s">
        <v>3</v>
      </c>
      <c r="D6715" t="s">
        <v>15</v>
      </c>
      <c r="E6715" t="s">
        <v>21</v>
      </c>
      <c r="F6715" t="s">
        <v>4</v>
      </c>
      <c r="G6715" s="1">
        <v>45214</v>
      </c>
      <c r="H6715" t="s">
        <v>12554</v>
      </c>
      <c r="I6715" t="s">
        <v>12555</v>
      </c>
      <c r="J6715">
        <v>13882.08626</v>
      </c>
      <c r="K6715" t="s">
        <v>41</v>
      </c>
      <c r="L6715">
        <v>49355</v>
      </c>
      <c r="M6715">
        <v>377</v>
      </c>
      <c r="N6715" t="s">
        <v>48</v>
      </c>
      <c r="O6715" s="1">
        <v>45243</v>
      </c>
      <c r="P6715" t="s">
        <v>49</v>
      </c>
      <c r="Q6715" t="s">
        <v>57</v>
      </c>
      <c r="R6715">
        <f>Healthcare_Data_v1__4[[#This Row],[Discharge Date]]-Healthcare_Data_v1__4[[#This Row],[Date of Admission]]</f>
        <v>29</v>
      </c>
      <c r="S6715" t="str" cm="1">
        <f t="array" ref="S6715">_xlfn.IFS( Healthcare_Data_v1__4[[#This Row],[Days of Stay]]&lt;10,"Low",Healthcare_Data_v1__4[[#This Row],[Days of Stay]]&lt;20,"Med",Healthcare_Data_v1__4[[#This Row],[Days of Stay]]&lt;=30,"High")</f>
        <v>High</v>
      </c>
      <c r="T6715" t="str">
        <f>CONCATENATE(Healthcare_Data_v1__4[[#This Row],[Medical Condition]],Healthcare_Data_v1__4[[#This Row],[Duration]])</f>
        <v>DiabetesHigh</v>
      </c>
      <c r="U6715">
        <f>MONTH(Healthcare_Data_v1__4[[#This Row],[Date of Admission]])</f>
        <v>10</v>
      </c>
      <c r="V6715">
        <f>YEAR(Healthcare_Data_v1__4[[#This Row],[Date of Admission]])</f>
        <v>2023</v>
      </c>
      <c r="W6715">
        <f>DAY(Healthcare_Data_v1__4[[#This Row],[Date of Admission]])</f>
        <v>15</v>
      </c>
    </row>
    <row r="6716" spans="1:23" x14ac:dyDescent="0.3">
      <c r="A6716" t="s">
        <v>23857</v>
      </c>
      <c r="B6716">
        <v>22</v>
      </c>
      <c r="C6716" t="s">
        <v>12</v>
      </c>
      <c r="D6716" t="s">
        <v>15</v>
      </c>
      <c r="E6716" t="s">
        <v>24</v>
      </c>
      <c r="F6716" t="s">
        <v>4</v>
      </c>
      <c r="G6716" s="1">
        <v>44515</v>
      </c>
      <c r="H6716" t="s">
        <v>12556</v>
      </c>
      <c r="I6716" t="s">
        <v>12557</v>
      </c>
      <c r="J6716">
        <v>13881.75582</v>
      </c>
      <c r="K6716" t="s">
        <v>66</v>
      </c>
      <c r="L6716">
        <v>13074</v>
      </c>
      <c r="M6716">
        <v>410</v>
      </c>
      <c r="N6716" t="s">
        <v>48</v>
      </c>
      <c r="O6716" s="1">
        <v>44520</v>
      </c>
      <c r="P6716" t="s">
        <v>60</v>
      </c>
      <c r="Q6716" t="s">
        <v>50</v>
      </c>
      <c r="R6716">
        <f>Healthcare_Data_v1__4[[#This Row],[Discharge Date]]-Healthcare_Data_v1__4[[#This Row],[Date of Admission]]</f>
        <v>5</v>
      </c>
      <c r="S6716" t="str" cm="1">
        <f t="array" ref="S6716">_xlfn.IFS( Healthcare_Data_v1__4[[#This Row],[Days of Stay]]&lt;10,"Low",Healthcare_Data_v1__4[[#This Row],[Days of Stay]]&lt;20,"Med",Healthcare_Data_v1__4[[#This Row],[Days of Stay]]&lt;=30,"High")</f>
        <v>Low</v>
      </c>
      <c r="T6716" t="str">
        <f>CONCATENATE(Healthcare_Data_v1__4[[#This Row],[Medical Condition]],Healthcare_Data_v1__4[[#This Row],[Duration]])</f>
        <v>DiabetesLow</v>
      </c>
      <c r="U6716">
        <f>MONTH(Healthcare_Data_v1__4[[#This Row],[Date of Admission]])</f>
        <v>11</v>
      </c>
      <c r="V6716">
        <f>YEAR(Healthcare_Data_v1__4[[#This Row],[Date of Admission]])</f>
        <v>2021</v>
      </c>
      <c r="W6716">
        <f>DAY(Healthcare_Data_v1__4[[#This Row],[Date of Admission]])</f>
        <v>15</v>
      </c>
    </row>
    <row r="6717" spans="1:23" x14ac:dyDescent="0.3">
      <c r="A6717" t="s">
        <v>23858</v>
      </c>
      <c r="B6717">
        <v>29</v>
      </c>
      <c r="C6717" t="s">
        <v>5</v>
      </c>
      <c r="D6717" t="s">
        <v>16</v>
      </c>
      <c r="E6717" t="s">
        <v>25</v>
      </c>
      <c r="F6717" t="s">
        <v>4</v>
      </c>
      <c r="G6717" s="1">
        <v>43903</v>
      </c>
      <c r="H6717" t="s">
        <v>12558</v>
      </c>
      <c r="I6717" t="s">
        <v>12559</v>
      </c>
      <c r="J6717">
        <v>13870.512559999999</v>
      </c>
      <c r="K6717" t="s">
        <v>66</v>
      </c>
      <c r="L6717">
        <v>43701</v>
      </c>
      <c r="M6717">
        <v>183</v>
      </c>
      <c r="N6717" t="s">
        <v>55</v>
      </c>
      <c r="O6717" s="1">
        <v>43921</v>
      </c>
      <c r="P6717" t="s">
        <v>43</v>
      </c>
      <c r="Q6717" t="s">
        <v>50</v>
      </c>
      <c r="R6717">
        <f>Healthcare_Data_v1__4[[#This Row],[Discharge Date]]-Healthcare_Data_v1__4[[#This Row],[Date of Admission]]</f>
        <v>18</v>
      </c>
      <c r="S6717" t="str" cm="1">
        <f t="array" ref="S6717">_xlfn.IFS( Healthcare_Data_v1__4[[#This Row],[Days of Stay]]&lt;10,"Low",Healthcare_Data_v1__4[[#This Row],[Days of Stay]]&lt;20,"Med",Healthcare_Data_v1__4[[#This Row],[Days of Stay]]&lt;=30,"High")</f>
        <v>Med</v>
      </c>
      <c r="T6717" t="str">
        <f>CONCATENATE(Healthcare_Data_v1__4[[#This Row],[Medical Condition]],Healthcare_Data_v1__4[[#This Row],[Duration]])</f>
        <v>DiabetesMed</v>
      </c>
      <c r="U6717">
        <f>MONTH(Healthcare_Data_v1__4[[#This Row],[Date of Admission]])</f>
        <v>3</v>
      </c>
      <c r="V6717">
        <f>YEAR(Healthcare_Data_v1__4[[#This Row],[Date of Admission]])</f>
        <v>2020</v>
      </c>
      <c r="W6717">
        <f>DAY(Healthcare_Data_v1__4[[#This Row],[Date of Admission]])</f>
        <v>13</v>
      </c>
    </row>
    <row r="6718" spans="1:23" x14ac:dyDescent="0.3">
      <c r="A6718" t="s">
        <v>23859</v>
      </c>
      <c r="B6718">
        <v>49</v>
      </c>
      <c r="C6718" t="s">
        <v>8</v>
      </c>
      <c r="D6718" t="s">
        <v>15</v>
      </c>
      <c r="E6718" t="s">
        <v>25</v>
      </c>
      <c r="F6718" t="s">
        <v>11</v>
      </c>
      <c r="G6718" s="1">
        <v>43964</v>
      </c>
      <c r="H6718" t="s">
        <v>12560</v>
      </c>
      <c r="I6718" t="s">
        <v>12561</v>
      </c>
      <c r="J6718">
        <v>13867.586869999999</v>
      </c>
      <c r="K6718" t="s">
        <v>66</v>
      </c>
      <c r="L6718">
        <v>21188</v>
      </c>
      <c r="M6718">
        <v>139</v>
      </c>
      <c r="N6718" t="s">
        <v>48</v>
      </c>
      <c r="O6718" s="1">
        <v>43971</v>
      </c>
      <c r="P6718" t="s">
        <v>60</v>
      </c>
      <c r="Q6718" t="s">
        <v>57</v>
      </c>
      <c r="R6718">
        <f>Healthcare_Data_v1__4[[#This Row],[Discharge Date]]-Healthcare_Data_v1__4[[#This Row],[Date of Admission]]</f>
        <v>7</v>
      </c>
      <c r="S6718" t="str" cm="1">
        <f t="array" ref="S6718">_xlfn.IFS( Healthcare_Data_v1__4[[#This Row],[Days of Stay]]&lt;10,"Low",Healthcare_Data_v1__4[[#This Row],[Days of Stay]]&lt;20,"Med",Healthcare_Data_v1__4[[#This Row],[Days of Stay]]&lt;=30,"High")</f>
        <v>Low</v>
      </c>
      <c r="T6718" t="str">
        <f>CONCATENATE(Healthcare_Data_v1__4[[#This Row],[Medical Condition]],Healthcare_Data_v1__4[[#This Row],[Duration]])</f>
        <v>CancerLow</v>
      </c>
      <c r="U6718">
        <f>MONTH(Healthcare_Data_v1__4[[#This Row],[Date of Admission]])</f>
        <v>5</v>
      </c>
      <c r="V6718">
        <f>YEAR(Healthcare_Data_v1__4[[#This Row],[Date of Admission]])</f>
        <v>2020</v>
      </c>
      <c r="W6718">
        <f>DAY(Healthcare_Data_v1__4[[#This Row],[Date of Admission]])</f>
        <v>13</v>
      </c>
    </row>
    <row r="6719" spans="1:23" x14ac:dyDescent="0.3">
      <c r="A6719" t="s">
        <v>23860</v>
      </c>
      <c r="B6719">
        <v>51</v>
      </c>
      <c r="C6719" t="s">
        <v>8</v>
      </c>
      <c r="D6719" t="s">
        <v>16</v>
      </c>
      <c r="E6719" t="s">
        <v>19</v>
      </c>
      <c r="F6719" t="s">
        <v>7</v>
      </c>
      <c r="G6719" s="1">
        <v>44817</v>
      </c>
      <c r="H6719" t="s">
        <v>12562</v>
      </c>
      <c r="I6719" t="s">
        <v>12563</v>
      </c>
      <c r="J6719">
        <v>13863.362940000001</v>
      </c>
      <c r="K6719" t="s">
        <v>41</v>
      </c>
      <c r="L6719">
        <v>2765</v>
      </c>
      <c r="M6719">
        <v>461</v>
      </c>
      <c r="N6719" t="s">
        <v>48</v>
      </c>
      <c r="O6719" s="1">
        <v>44823</v>
      </c>
      <c r="P6719" t="s">
        <v>43</v>
      </c>
      <c r="Q6719" t="s">
        <v>50</v>
      </c>
      <c r="R6719">
        <f>Healthcare_Data_v1__4[[#This Row],[Discharge Date]]-Healthcare_Data_v1__4[[#This Row],[Date of Admission]]</f>
        <v>6</v>
      </c>
      <c r="S6719" t="str" cm="1">
        <f t="array" ref="S6719">_xlfn.IFS( Healthcare_Data_v1__4[[#This Row],[Days of Stay]]&lt;10,"Low",Healthcare_Data_v1__4[[#This Row],[Days of Stay]]&lt;20,"Med",Healthcare_Data_v1__4[[#This Row],[Days of Stay]]&lt;=30,"High")</f>
        <v>Low</v>
      </c>
      <c r="T6719" t="str">
        <f>CONCATENATE(Healthcare_Data_v1__4[[#This Row],[Medical Condition]],Healthcare_Data_v1__4[[#This Row],[Duration]])</f>
        <v>ObesityLow</v>
      </c>
      <c r="U6719">
        <f>MONTH(Healthcare_Data_v1__4[[#This Row],[Date of Admission]])</f>
        <v>9</v>
      </c>
      <c r="V6719">
        <f>YEAR(Healthcare_Data_v1__4[[#This Row],[Date of Admission]])</f>
        <v>2022</v>
      </c>
      <c r="W6719">
        <f>DAY(Healthcare_Data_v1__4[[#This Row],[Date of Admission]])</f>
        <v>13</v>
      </c>
    </row>
    <row r="6720" spans="1:23" x14ac:dyDescent="0.3">
      <c r="A6720" t="s">
        <v>23861</v>
      </c>
      <c r="B6720">
        <v>77</v>
      </c>
      <c r="C6720" t="s">
        <v>3</v>
      </c>
      <c r="D6720" t="s">
        <v>16</v>
      </c>
      <c r="E6720" t="s">
        <v>19</v>
      </c>
      <c r="F6720" t="s">
        <v>7</v>
      </c>
      <c r="G6720" s="1">
        <v>44818</v>
      </c>
      <c r="H6720" t="s">
        <v>12564</v>
      </c>
      <c r="I6720" t="s">
        <v>12565</v>
      </c>
      <c r="J6720">
        <v>13862.672979999999</v>
      </c>
      <c r="K6720" t="s">
        <v>41</v>
      </c>
      <c r="L6720">
        <v>7110</v>
      </c>
      <c r="M6720">
        <v>393</v>
      </c>
      <c r="N6720" t="s">
        <v>48</v>
      </c>
      <c r="O6720" s="1">
        <v>44843</v>
      </c>
      <c r="P6720" t="s">
        <v>43</v>
      </c>
      <c r="Q6720" t="s">
        <v>50</v>
      </c>
      <c r="R6720">
        <f>Healthcare_Data_v1__4[[#This Row],[Discharge Date]]-Healthcare_Data_v1__4[[#This Row],[Date of Admission]]</f>
        <v>25</v>
      </c>
      <c r="S6720" t="str" cm="1">
        <f t="array" ref="S6720">_xlfn.IFS( Healthcare_Data_v1__4[[#This Row],[Days of Stay]]&lt;10,"Low",Healthcare_Data_v1__4[[#This Row],[Days of Stay]]&lt;20,"Med",Healthcare_Data_v1__4[[#This Row],[Days of Stay]]&lt;=30,"High")</f>
        <v>High</v>
      </c>
      <c r="T6720" t="str">
        <f>CONCATENATE(Healthcare_Data_v1__4[[#This Row],[Medical Condition]],Healthcare_Data_v1__4[[#This Row],[Duration]])</f>
        <v>ObesityHigh</v>
      </c>
      <c r="U6720">
        <f>MONTH(Healthcare_Data_v1__4[[#This Row],[Date of Admission]])</f>
        <v>9</v>
      </c>
      <c r="V6720">
        <f>YEAR(Healthcare_Data_v1__4[[#This Row],[Date of Admission]])</f>
        <v>2022</v>
      </c>
      <c r="W6720">
        <f>DAY(Healthcare_Data_v1__4[[#This Row],[Date of Admission]])</f>
        <v>14</v>
      </c>
    </row>
    <row r="6721" spans="1:23" x14ac:dyDescent="0.3">
      <c r="A6721" t="s">
        <v>23862</v>
      </c>
      <c r="B6721">
        <v>33</v>
      </c>
      <c r="C6721" t="s">
        <v>5</v>
      </c>
      <c r="D6721" t="s">
        <v>15</v>
      </c>
      <c r="E6721" t="s">
        <v>22</v>
      </c>
      <c r="F6721" t="s">
        <v>6</v>
      </c>
      <c r="G6721" s="1">
        <v>44052</v>
      </c>
      <c r="H6721" t="s">
        <v>12566</v>
      </c>
      <c r="I6721" t="s">
        <v>12567</v>
      </c>
      <c r="J6721">
        <v>13859.92699</v>
      </c>
      <c r="K6721" t="s">
        <v>69</v>
      </c>
      <c r="L6721">
        <v>43045</v>
      </c>
      <c r="M6721">
        <v>429</v>
      </c>
      <c r="N6721" t="s">
        <v>48</v>
      </c>
      <c r="O6721" s="1">
        <v>44058</v>
      </c>
      <c r="P6721" t="s">
        <v>85</v>
      </c>
      <c r="Q6721" t="s">
        <v>44</v>
      </c>
      <c r="R6721">
        <f>Healthcare_Data_v1__4[[#This Row],[Discharge Date]]-Healthcare_Data_v1__4[[#This Row],[Date of Admission]]</f>
        <v>6</v>
      </c>
      <c r="S6721" t="str" cm="1">
        <f t="array" ref="S6721">_xlfn.IFS( Healthcare_Data_v1__4[[#This Row],[Days of Stay]]&lt;10,"Low",Healthcare_Data_v1__4[[#This Row],[Days of Stay]]&lt;20,"Med",Healthcare_Data_v1__4[[#This Row],[Days of Stay]]&lt;=30,"High")</f>
        <v>Low</v>
      </c>
      <c r="T6721" t="str">
        <f>CONCATENATE(Healthcare_Data_v1__4[[#This Row],[Medical Condition]],Healthcare_Data_v1__4[[#This Row],[Duration]])</f>
        <v>AsthmaLow</v>
      </c>
      <c r="U6721">
        <f>MONTH(Healthcare_Data_v1__4[[#This Row],[Date of Admission]])</f>
        <v>8</v>
      </c>
      <c r="V6721">
        <f>YEAR(Healthcare_Data_v1__4[[#This Row],[Date of Admission]])</f>
        <v>2020</v>
      </c>
      <c r="W6721">
        <f>DAY(Healthcare_Data_v1__4[[#This Row],[Date of Admission]])</f>
        <v>9</v>
      </c>
    </row>
    <row r="6722" spans="1:23" x14ac:dyDescent="0.3">
      <c r="A6722" t="s">
        <v>23863</v>
      </c>
      <c r="B6722">
        <v>71</v>
      </c>
      <c r="C6722" t="s">
        <v>3</v>
      </c>
      <c r="D6722" t="s">
        <v>15</v>
      </c>
      <c r="E6722" t="s">
        <v>23</v>
      </c>
      <c r="F6722" t="s">
        <v>7</v>
      </c>
      <c r="G6722" s="1">
        <v>45059</v>
      </c>
      <c r="H6722" t="s">
        <v>12568</v>
      </c>
      <c r="I6722" t="s">
        <v>12569</v>
      </c>
      <c r="J6722">
        <v>13852.476780000001</v>
      </c>
      <c r="K6722" t="s">
        <v>41</v>
      </c>
      <c r="L6722">
        <v>5449</v>
      </c>
      <c r="M6722">
        <v>407</v>
      </c>
      <c r="N6722" t="s">
        <v>48</v>
      </c>
      <c r="O6722" s="1">
        <v>45080</v>
      </c>
      <c r="P6722" t="s">
        <v>43</v>
      </c>
      <c r="Q6722" t="s">
        <v>57</v>
      </c>
      <c r="R6722">
        <f>Healthcare_Data_v1__4[[#This Row],[Discharge Date]]-Healthcare_Data_v1__4[[#This Row],[Date of Admission]]</f>
        <v>21</v>
      </c>
      <c r="S6722" t="str" cm="1">
        <f t="array" ref="S6722">_xlfn.IFS( Healthcare_Data_v1__4[[#This Row],[Days of Stay]]&lt;10,"Low",Healthcare_Data_v1__4[[#This Row],[Days of Stay]]&lt;20,"Med",Healthcare_Data_v1__4[[#This Row],[Days of Stay]]&lt;=30,"High")</f>
        <v>High</v>
      </c>
      <c r="T6722" t="str">
        <f>CONCATENATE(Healthcare_Data_v1__4[[#This Row],[Medical Condition]],Healthcare_Data_v1__4[[#This Row],[Duration]])</f>
        <v>ObesityHigh</v>
      </c>
      <c r="U6722">
        <f>MONTH(Healthcare_Data_v1__4[[#This Row],[Date of Admission]])</f>
        <v>5</v>
      </c>
      <c r="V6722">
        <f>YEAR(Healthcare_Data_v1__4[[#This Row],[Date of Admission]])</f>
        <v>2023</v>
      </c>
      <c r="W6722">
        <f>DAY(Healthcare_Data_v1__4[[#This Row],[Date of Admission]])</f>
        <v>13</v>
      </c>
    </row>
    <row r="6723" spans="1:23" x14ac:dyDescent="0.3">
      <c r="A6723" t="s">
        <v>23864</v>
      </c>
      <c r="B6723">
        <v>40</v>
      </c>
      <c r="C6723" t="s">
        <v>8</v>
      </c>
      <c r="D6723" t="s">
        <v>16</v>
      </c>
      <c r="E6723" t="s">
        <v>20</v>
      </c>
      <c r="F6723" t="s">
        <v>6</v>
      </c>
      <c r="G6723" s="1">
        <v>43423</v>
      </c>
      <c r="H6723" t="s">
        <v>12570</v>
      </c>
      <c r="I6723" t="s">
        <v>12571</v>
      </c>
      <c r="J6723">
        <v>13849.75756</v>
      </c>
      <c r="K6723" t="s">
        <v>66</v>
      </c>
      <c r="L6723">
        <v>16269</v>
      </c>
      <c r="M6723">
        <v>269</v>
      </c>
      <c r="N6723" t="s">
        <v>55</v>
      </c>
      <c r="O6723" s="1">
        <v>43435</v>
      </c>
      <c r="P6723" t="s">
        <v>43</v>
      </c>
      <c r="Q6723" t="s">
        <v>44</v>
      </c>
      <c r="R6723">
        <f>Healthcare_Data_v1__4[[#This Row],[Discharge Date]]-Healthcare_Data_v1__4[[#This Row],[Date of Admission]]</f>
        <v>12</v>
      </c>
      <c r="S6723" t="str" cm="1">
        <f t="array" ref="S6723">_xlfn.IFS( Healthcare_Data_v1__4[[#This Row],[Days of Stay]]&lt;10,"Low",Healthcare_Data_v1__4[[#This Row],[Days of Stay]]&lt;20,"Med",Healthcare_Data_v1__4[[#This Row],[Days of Stay]]&lt;=30,"High")</f>
        <v>Med</v>
      </c>
      <c r="T6723" t="str">
        <f>CONCATENATE(Healthcare_Data_v1__4[[#This Row],[Medical Condition]],Healthcare_Data_v1__4[[#This Row],[Duration]])</f>
        <v>AsthmaMed</v>
      </c>
      <c r="U6723">
        <f>MONTH(Healthcare_Data_v1__4[[#This Row],[Date of Admission]])</f>
        <v>11</v>
      </c>
      <c r="V6723">
        <f>YEAR(Healthcare_Data_v1__4[[#This Row],[Date of Admission]])</f>
        <v>2018</v>
      </c>
      <c r="W6723">
        <f>DAY(Healthcare_Data_v1__4[[#This Row],[Date of Admission]])</f>
        <v>19</v>
      </c>
    </row>
    <row r="6724" spans="1:23" x14ac:dyDescent="0.3">
      <c r="A6724" t="s">
        <v>20488</v>
      </c>
      <c r="B6724">
        <v>73</v>
      </c>
      <c r="C6724" t="s">
        <v>3</v>
      </c>
      <c r="D6724" t="s">
        <v>16</v>
      </c>
      <c r="E6724" t="s">
        <v>23</v>
      </c>
      <c r="F6724" t="s">
        <v>6</v>
      </c>
      <c r="G6724" s="1">
        <v>44584</v>
      </c>
      <c r="H6724" t="s">
        <v>23865</v>
      </c>
      <c r="I6724" t="s">
        <v>12572</v>
      </c>
      <c r="J6724">
        <v>13845.83397</v>
      </c>
      <c r="K6724" t="s">
        <v>41</v>
      </c>
      <c r="L6724">
        <v>39185</v>
      </c>
      <c r="M6724">
        <v>184</v>
      </c>
      <c r="N6724" t="s">
        <v>48</v>
      </c>
      <c r="O6724" s="1">
        <v>44610</v>
      </c>
      <c r="P6724" t="s">
        <v>49</v>
      </c>
      <c r="Q6724" t="s">
        <v>50</v>
      </c>
      <c r="R6724">
        <f>Healthcare_Data_v1__4[[#This Row],[Discharge Date]]-Healthcare_Data_v1__4[[#This Row],[Date of Admission]]</f>
        <v>26</v>
      </c>
      <c r="S6724" t="str" cm="1">
        <f t="array" ref="S6724">_xlfn.IFS( Healthcare_Data_v1__4[[#This Row],[Days of Stay]]&lt;10,"Low",Healthcare_Data_v1__4[[#This Row],[Days of Stay]]&lt;20,"Med",Healthcare_Data_v1__4[[#This Row],[Days of Stay]]&lt;=30,"High")</f>
        <v>High</v>
      </c>
      <c r="T6724" t="str">
        <f>CONCATENATE(Healthcare_Data_v1__4[[#This Row],[Medical Condition]],Healthcare_Data_v1__4[[#This Row],[Duration]])</f>
        <v>AsthmaHigh</v>
      </c>
      <c r="U6724">
        <f>MONTH(Healthcare_Data_v1__4[[#This Row],[Date of Admission]])</f>
        <v>1</v>
      </c>
      <c r="V6724">
        <f>YEAR(Healthcare_Data_v1__4[[#This Row],[Date of Admission]])</f>
        <v>2022</v>
      </c>
      <c r="W6724">
        <f>DAY(Healthcare_Data_v1__4[[#This Row],[Date of Admission]])</f>
        <v>23</v>
      </c>
    </row>
    <row r="6725" spans="1:23" x14ac:dyDescent="0.3">
      <c r="A6725" t="s">
        <v>23866</v>
      </c>
      <c r="B6725">
        <v>76</v>
      </c>
      <c r="C6725" t="s">
        <v>3</v>
      </c>
      <c r="D6725" t="s">
        <v>15</v>
      </c>
      <c r="E6725" t="s">
        <v>25</v>
      </c>
      <c r="F6725" t="s">
        <v>10</v>
      </c>
      <c r="G6725" s="1">
        <v>43627</v>
      </c>
      <c r="H6725" t="s">
        <v>4853</v>
      </c>
      <c r="I6725" t="s">
        <v>12573</v>
      </c>
      <c r="J6725">
        <v>13844.87392</v>
      </c>
      <c r="K6725" t="s">
        <v>41</v>
      </c>
      <c r="L6725">
        <v>8052</v>
      </c>
      <c r="M6725">
        <v>368</v>
      </c>
      <c r="N6725" t="s">
        <v>55</v>
      </c>
      <c r="O6725" s="1">
        <v>43650</v>
      </c>
      <c r="P6725" t="s">
        <v>56</v>
      </c>
      <c r="Q6725" t="s">
        <v>57</v>
      </c>
      <c r="R6725">
        <f>Healthcare_Data_v1__4[[#This Row],[Discharge Date]]-Healthcare_Data_v1__4[[#This Row],[Date of Admission]]</f>
        <v>23</v>
      </c>
      <c r="S6725" t="str" cm="1">
        <f t="array" ref="S6725">_xlfn.IFS( Healthcare_Data_v1__4[[#This Row],[Days of Stay]]&lt;10,"Low",Healthcare_Data_v1__4[[#This Row],[Days of Stay]]&lt;20,"Med",Healthcare_Data_v1__4[[#This Row],[Days of Stay]]&lt;=30,"High")</f>
        <v>High</v>
      </c>
      <c r="T6725" t="str">
        <f>CONCATENATE(Healthcare_Data_v1__4[[#This Row],[Medical Condition]],Healthcare_Data_v1__4[[#This Row],[Duration]])</f>
        <v>HypertensionHigh</v>
      </c>
      <c r="U6725">
        <f>MONTH(Healthcare_Data_v1__4[[#This Row],[Date of Admission]])</f>
        <v>6</v>
      </c>
      <c r="V6725">
        <f>YEAR(Healthcare_Data_v1__4[[#This Row],[Date of Admission]])</f>
        <v>2019</v>
      </c>
      <c r="W6725">
        <f>DAY(Healthcare_Data_v1__4[[#This Row],[Date of Admission]])</f>
        <v>11</v>
      </c>
    </row>
    <row r="6726" spans="1:23" x14ac:dyDescent="0.3">
      <c r="A6726" t="s">
        <v>3642</v>
      </c>
      <c r="B6726">
        <v>18</v>
      </c>
      <c r="C6726" t="s">
        <v>12</v>
      </c>
      <c r="D6726" t="s">
        <v>16</v>
      </c>
      <c r="E6726" t="s">
        <v>19</v>
      </c>
      <c r="F6726" t="s">
        <v>4</v>
      </c>
      <c r="G6726" s="1">
        <v>44552</v>
      </c>
      <c r="H6726" t="s">
        <v>12574</v>
      </c>
      <c r="I6726" t="s">
        <v>12575</v>
      </c>
      <c r="J6726">
        <v>13842.77802</v>
      </c>
      <c r="K6726" t="s">
        <v>66</v>
      </c>
      <c r="L6726">
        <v>35165</v>
      </c>
      <c r="M6726">
        <v>437</v>
      </c>
      <c r="N6726" t="s">
        <v>55</v>
      </c>
      <c r="O6726" s="1">
        <v>44571</v>
      </c>
      <c r="P6726" t="s">
        <v>56</v>
      </c>
      <c r="Q6726" t="s">
        <v>57</v>
      </c>
      <c r="R6726">
        <f>Healthcare_Data_v1__4[[#This Row],[Discharge Date]]-Healthcare_Data_v1__4[[#This Row],[Date of Admission]]</f>
        <v>19</v>
      </c>
      <c r="S6726" t="str" cm="1">
        <f t="array" ref="S6726">_xlfn.IFS( Healthcare_Data_v1__4[[#This Row],[Days of Stay]]&lt;10,"Low",Healthcare_Data_v1__4[[#This Row],[Days of Stay]]&lt;20,"Med",Healthcare_Data_v1__4[[#This Row],[Days of Stay]]&lt;=30,"High")</f>
        <v>Med</v>
      </c>
      <c r="T6726" t="str">
        <f>CONCATENATE(Healthcare_Data_v1__4[[#This Row],[Medical Condition]],Healthcare_Data_v1__4[[#This Row],[Duration]])</f>
        <v>DiabetesMed</v>
      </c>
      <c r="U6726">
        <f>MONTH(Healthcare_Data_v1__4[[#This Row],[Date of Admission]])</f>
        <v>12</v>
      </c>
      <c r="V6726">
        <f>YEAR(Healthcare_Data_v1__4[[#This Row],[Date of Admission]])</f>
        <v>2021</v>
      </c>
      <c r="W6726">
        <f>DAY(Healthcare_Data_v1__4[[#This Row],[Date of Admission]])</f>
        <v>22</v>
      </c>
    </row>
    <row r="6727" spans="1:23" x14ac:dyDescent="0.3">
      <c r="A6727" t="s">
        <v>23867</v>
      </c>
      <c r="B6727">
        <v>21</v>
      </c>
      <c r="C6727" t="s">
        <v>12</v>
      </c>
      <c r="D6727" t="s">
        <v>15</v>
      </c>
      <c r="E6727" t="s">
        <v>25</v>
      </c>
      <c r="F6727" t="s">
        <v>10</v>
      </c>
      <c r="G6727" s="1">
        <v>44019</v>
      </c>
      <c r="H6727" t="s">
        <v>12576</v>
      </c>
      <c r="I6727" t="s">
        <v>12577</v>
      </c>
      <c r="J6727">
        <v>13839.57266</v>
      </c>
      <c r="K6727" t="s">
        <v>69</v>
      </c>
      <c r="L6727">
        <v>6577</v>
      </c>
      <c r="M6727">
        <v>135</v>
      </c>
      <c r="N6727" t="s">
        <v>55</v>
      </c>
      <c r="O6727" s="1">
        <v>44022</v>
      </c>
      <c r="P6727" t="s">
        <v>49</v>
      </c>
      <c r="Q6727" t="s">
        <v>44</v>
      </c>
      <c r="R6727">
        <f>Healthcare_Data_v1__4[[#This Row],[Discharge Date]]-Healthcare_Data_v1__4[[#This Row],[Date of Admission]]</f>
        <v>3</v>
      </c>
      <c r="S6727" t="str" cm="1">
        <f t="array" ref="S6727">_xlfn.IFS( Healthcare_Data_v1__4[[#This Row],[Days of Stay]]&lt;10,"Low",Healthcare_Data_v1__4[[#This Row],[Days of Stay]]&lt;20,"Med",Healthcare_Data_v1__4[[#This Row],[Days of Stay]]&lt;=30,"High")</f>
        <v>Low</v>
      </c>
      <c r="T6727" t="str">
        <f>CONCATENATE(Healthcare_Data_v1__4[[#This Row],[Medical Condition]],Healthcare_Data_v1__4[[#This Row],[Duration]])</f>
        <v>HypertensionLow</v>
      </c>
      <c r="U6727">
        <f>MONTH(Healthcare_Data_v1__4[[#This Row],[Date of Admission]])</f>
        <v>7</v>
      </c>
      <c r="V6727">
        <f>YEAR(Healthcare_Data_v1__4[[#This Row],[Date of Admission]])</f>
        <v>2020</v>
      </c>
      <c r="W6727">
        <f>DAY(Healthcare_Data_v1__4[[#This Row],[Date of Admission]])</f>
        <v>7</v>
      </c>
    </row>
    <row r="6728" spans="1:23" x14ac:dyDescent="0.3">
      <c r="A6728" t="s">
        <v>23868</v>
      </c>
      <c r="B6728">
        <v>71</v>
      </c>
      <c r="C6728" t="s">
        <v>3</v>
      </c>
      <c r="D6728" t="s">
        <v>15</v>
      </c>
      <c r="E6728" t="s">
        <v>23</v>
      </c>
      <c r="F6728" t="s">
        <v>9</v>
      </c>
      <c r="G6728" s="1">
        <v>43713</v>
      </c>
      <c r="H6728" t="s">
        <v>12578</v>
      </c>
      <c r="I6728" t="s">
        <v>12579</v>
      </c>
      <c r="J6728">
        <v>13838.727059999999</v>
      </c>
      <c r="K6728" t="s">
        <v>41</v>
      </c>
      <c r="L6728">
        <v>17580</v>
      </c>
      <c r="M6728">
        <v>474</v>
      </c>
      <c r="N6728" t="s">
        <v>42</v>
      </c>
      <c r="O6728" s="1">
        <v>43717</v>
      </c>
      <c r="P6728" t="s">
        <v>43</v>
      </c>
      <c r="Q6728" t="s">
        <v>44</v>
      </c>
      <c r="R6728">
        <f>Healthcare_Data_v1__4[[#This Row],[Discharge Date]]-Healthcare_Data_v1__4[[#This Row],[Date of Admission]]</f>
        <v>4</v>
      </c>
      <c r="S6728" t="str" cm="1">
        <f t="array" ref="S6728">_xlfn.IFS( Healthcare_Data_v1__4[[#This Row],[Days of Stay]]&lt;10,"Low",Healthcare_Data_v1__4[[#This Row],[Days of Stay]]&lt;20,"Med",Healthcare_Data_v1__4[[#This Row],[Days of Stay]]&lt;=30,"High")</f>
        <v>Low</v>
      </c>
      <c r="T6728" t="str">
        <f>CONCATENATE(Healthcare_Data_v1__4[[#This Row],[Medical Condition]],Healthcare_Data_v1__4[[#This Row],[Duration]])</f>
        <v>ArthritisLow</v>
      </c>
      <c r="U6728">
        <f>MONTH(Healthcare_Data_v1__4[[#This Row],[Date of Admission]])</f>
        <v>9</v>
      </c>
      <c r="V6728">
        <f>YEAR(Healthcare_Data_v1__4[[#This Row],[Date of Admission]])</f>
        <v>2019</v>
      </c>
      <c r="W6728">
        <f>DAY(Healthcare_Data_v1__4[[#This Row],[Date of Admission]])</f>
        <v>5</v>
      </c>
    </row>
    <row r="6729" spans="1:23" x14ac:dyDescent="0.3">
      <c r="A6729" t="s">
        <v>23869</v>
      </c>
      <c r="B6729">
        <v>79</v>
      </c>
      <c r="C6729" t="s">
        <v>3</v>
      </c>
      <c r="D6729" t="s">
        <v>16</v>
      </c>
      <c r="E6729" t="s">
        <v>25</v>
      </c>
      <c r="F6729" t="s">
        <v>10</v>
      </c>
      <c r="G6729" s="1">
        <v>44059</v>
      </c>
      <c r="H6729" t="s">
        <v>12580</v>
      </c>
      <c r="I6729" t="s">
        <v>12581</v>
      </c>
      <c r="J6729">
        <v>13838.16862</v>
      </c>
      <c r="K6729" t="s">
        <v>41</v>
      </c>
      <c r="L6729">
        <v>12283</v>
      </c>
      <c r="M6729">
        <v>268</v>
      </c>
      <c r="N6729" t="s">
        <v>48</v>
      </c>
      <c r="O6729" s="1">
        <v>44067</v>
      </c>
      <c r="P6729" t="s">
        <v>60</v>
      </c>
      <c r="Q6729" t="s">
        <v>44</v>
      </c>
      <c r="R6729">
        <f>Healthcare_Data_v1__4[[#This Row],[Discharge Date]]-Healthcare_Data_v1__4[[#This Row],[Date of Admission]]</f>
        <v>8</v>
      </c>
      <c r="S6729" t="str" cm="1">
        <f t="array" ref="S6729">_xlfn.IFS( Healthcare_Data_v1__4[[#This Row],[Days of Stay]]&lt;10,"Low",Healthcare_Data_v1__4[[#This Row],[Days of Stay]]&lt;20,"Med",Healthcare_Data_v1__4[[#This Row],[Days of Stay]]&lt;=30,"High")</f>
        <v>Low</v>
      </c>
      <c r="T6729" t="str">
        <f>CONCATENATE(Healthcare_Data_v1__4[[#This Row],[Medical Condition]],Healthcare_Data_v1__4[[#This Row],[Duration]])</f>
        <v>HypertensionLow</v>
      </c>
      <c r="U6729">
        <f>MONTH(Healthcare_Data_v1__4[[#This Row],[Date of Admission]])</f>
        <v>8</v>
      </c>
      <c r="V6729">
        <f>YEAR(Healthcare_Data_v1__4[[#This Row],[Date of Admission]])</f>
        <v>2020</v>
      </c>
      <c r="W6729">
        <f>DAY(Healthcare_Data_v1__4[[#This Row],[Date of Admission]])</f>
        <v>16</v>
      </c>
    </row>
    <row r="6730" spans="1:23" x14ac:dyDescent="0.3">
      <c r="A6730" t="s">
        <v>23870</v>
      </c>
      <c r="B6730">
        <v>67</v>
      </c>
      <c r="C6730" t="s">
        <v>3</v>
      </c>
      <c r="D6730" t="s">
        <v>15</v>
      </c>
      <c r="E6730" t="s">
        <v>19</v>
      </c>
      <c r="F6730" t="s">
        <v>4</v>
      </c>
      <c r="G6730" s="1">
        <v>43534</v>
      </c>
      <c r="H6730" t="s">
        <v>12582</v>
      </c>
      <c r="I6730" t="s">
        <v>12583</v>
      </c>
      <c r="J6730">
        <v>13835.03817</v>
      </c>
      <c r="K6730" t="s">
        <v>41</v>
      </c>
      <c r="L6730">
        <v>46896</v>
      </c>
      <c r="M6730">
        <v>111</v>
      </c>
      <c r="N6730" t="s">
        <v>48</v>
      </c>
      <c r="O6730" s="1">
        <v>43545</v>
      </c>
      <c r="P6730" t="s">
        <v>60</v>
      </c>
      <c r="Q6730" t="s">
        <v>50</v>
      </c>
      <c r="R6730">
        <f>Healthcare_Data_v1__4[[#This Row],[Discharge Date]]-Healthcare_Data_v1__4[[#This Row],[Date of Admission]]</f>
        <v>11</v>
      </c>
      <c r="S6730" t="str" cm="1">
        <f t="array" ref="S6730">_xlfn.IFS( Healthcare_Data_v1__4[[#This Row],[Days of Stay]]&lt;10,"Low",Healthcare_Data_v1__4[[#This Row],[Days of Stay]]&lt;20,"Med",Healthcare_Data_v1__4[[#This Row],[Days of Stay]]&lt;=30,"High")</f>
        <v>Med</v>
      </c>
      <c r="T6730" t="str">
        <f>CONCATENATE(Healthcare_Data_v1__4[[#This Row],[Medical Condition]],Healthcare_Data_v1__4[[#This Row],[Duration]])</f>
        <v>DiabetesMed</v>
      </c>
      <c r="U6730">
        <f>MONTH(Healthcare_Data_v1__4[[#This Row],[Date of Admission]])</f>
        <v>3</v>
      </c>
      <c r="V6730">
        <f>YEAR(Healthcare_Data_v1__4[[#This Row],[Date of Admission]])</f>
        <v>2019</v>
      </c>
      <c r="W6730">
        <f>DAY(Healthcare_Data_v1__4[[#This Row],[Date of Admission]])</f>
        <v>10</v>
      </c>
    </row>
    <row r="6731" spans="1:23" x14ac:dyDescent="0.3">
      <c r="A6731" t="s">
        <v>10980</v>
      </c>
      <c r="B6731">
        <v>70</v>
      </c>
      <c r="C6731" t="s">
        <v>3</v>
      </c>
      <c r="D6731" t="s">
        <v>15</v>
      </c>
      <c r="E6731" t="s">
        <v>21</v>
      </c>
      <c r="F6731" t="s">
        <v>9</v>
      </c>
      <c r="G6731" s="1">
        <v>44623</v>
      </c>
      <c r="H6731" t="s">
        <v>12584</v>
      </c>
      <c r="I6731" t="s">
        <v>11967</v>
      </c>
      <c r="J6731">
        <v>13834.93404</v>
      </c>
      <c r="K6731" t="s">
        <v>41</v>
      </c>
      <c r="L6731">
        <v>20683</v>
      </c>
      <c r="M6731">
        <v>161</v>
      </c>
      <c r="N6731" t="s">
        <v>42</v>
      </c>
      <c r="O6731" s="1">
        <v>44631</v>
      </c>
      <c r="P6731" t="s">
        <v>60</v>
      </c>
      <c r="Q6731" t="s">
        <v>44</v>
      </c>
      <c r="R6731">
        <f>Healthcare_Data_v1__4[[#This Row],[Discharge Date]]-Healthcare_Data_v1__4[[#This Row],[Date of Admission]]</f>
        <v>8</v>
      </c>
      <c r="S6731" t="str" cm="1">
        <f t="array" ref="S6731">_xlfn.IFS( Healthcare_Data_v1__4[[#This Row],[Days of Stay]]&lt;10,"Low",Healthcare_Data_v1__4[[#This Row],[Days of Stay]]&lt;20,"Med",Healthcare_Data_v1__4[[#This Row],[Days of Stay]]&lt;=30,"High")</f>
        <v>Low</v>
      </c>
      <c r="T6731" t="str">
        <f>CONCATENATE(Healthcare_Data_v1__4[[#This Row],[Medical Condition]],Healthcare_Data_v1__4[[#This Row],[Duration]])</f>
        <v>ArthritisLow</v>
      </c>
      <c r="U6731">
        <f>MONTH(Healthcare_Data_v1__4[[#This Row],[Date of Admission]])</f>
        <v>3</v>
      </c>
      <c r="V6731">
        <f>YEAR(Healthcare_Data_v1__4[[#This Row],[Date of Admission]])</f>
        <v>2022</v>
      </c>
      <c r="W6731">
        <f>DAY(Healthcare_Data_v1__4[[#This Row],[Date of Admission]])</f>
        <v>3</v>
      </c>
    </row>
    <row r="6732" spans="1:23" x14ac:dyDescent="0.3">
      <c r="A6732" t="s">
        <v>6223</v>
      </c>
      <c r="B6732">
        <v>34</v>
      </c>
      <c r="C6732" t="s">
        <v>5</v>
      </c>
      <c r="D6732" t="s">
        <v>16</v>
      </c>
      <c r="E6732" t="s">
        <v>26</v>
      </c>
      <c r="F6732" t="s">
        <v>10</v>
      </c>
      <c r="G6732" s="1">
        <v>43632</v>
      </c>
      <c r="H6732" t="s">
        <v>9066</v>
      </c>
      <c r="I6732" t="s">
        <v>10313</v>
      </c>
      <c r="J6732">
        <v>13832.037689999999</v>
      </c>
      <c r="K6732" t="s">
        <v>63</v>
      </c>
      <c r="L6732">
        <v>33652</v>
      </c>
      <c r="M6732">
        <v>233</v>
      </c>
      <c r="N6732" t="s">
        <v>55</v>
      </c>
      <c r="O6732" s="1">
        <v>43649</v>
      </c>
      <c r="P6732" t="s">
        <v>60</v>
      </c>
      <c r="Q6732" t="s">
        <v>44</v>
      </c>
      <c r="R6732">
        <f>Healthcare_Data_v1__4[[#This Row],[Discharge Date]]-Healthcare_Data_v1__4[[#This Row],[Date of Admission]]</f>
        <v>17</v>
      </c>
      <c r="S6732" t="str" cm="1">
        <f t="array" ref="S6732">_xlfn.IFS( Healthcare_Data_v1__4[[#This Row],[Days of Stay]]&lt;10,"Low",Healthcare_Data_v1__4[[#This Row],[Days of Stay]]&lt;20,"Med",Healthcare_Data_v1__4[[#This Row],[Days of Stay]]&lt;=30,"High")</f>
        <v>Med</v>
      </c>
      <c r="T6732" t="str">
        <f>CONCATENATE(Healthcare_Data_v1__4[[#This Row],[Medical Condition]],Healthcare_Data_v1__4[[#This Row],[Duration]])</f>
        <v>HypertensionMed</v>
      </c>
      <c r="U6732">
        <f>MONTH(Healthcare_Data_v1__4[[#This Row],[Date of Admission]])</f>
        <v>6</v>
      </c>
      <c r="V6732">
        <f>YEAR(Healthcare_Data_v1__4[[#This Row],[Date of Admission]])</f>
        <v>2019</v>
      </c>
      <c r="W6732">
        <f>DAY(Healthcare_Data_v1__4[[#This Row],[Date of Admission]])</f>
        <v>16</v>
      </c>
    </row>
    <row r="6733" spans="1:23" x14ac:dyDescent="0.3">
      <c r="A6733" t="s">
        <v>23871</v>
      </c>
      <c r="B6733">
        <v>43</v>
      </c>
      <c r="C6733" t="s">
        <v>8</v>
      </c>
      <c r="D6733" t="s">
        <v>15</v>
      </c>
      <c r="E6733" t="s">
        <v>26</v>
      </c>
      <c r="F6733" t="s">
        <v>11</v>
      </c>
      <c r="G6733" s="1">
        <v>44298</v>
      </c>
      <c r="H6733" t="s">
        <v>12585</v>
      </c>
      <c r="I6733" t="s">
        <v>12586</v>
      </c>
      <c r="J6733">
        <v>13830.847809999999</v>
      </c>
      <c r="K6733" t="s">
        <v>63</v>
      </c>
      <c r="L6733">
        <v>61104</v>
      </c>
      <c r="M6733">
        <v>145</v>
      </c>
      <c r="N6733" t="s">
        <v>48</v>
      </c>
      <c r="O6733" s="1">
        <v>44315</v>
      </c>
      <c r="P6733" t="s">
        <v>56</v>
      </c>
      <c r="Q6733" t="s">
        <v>50</v>
      </c>
      <c r="R6733">
        <f>Healthcare_Data_v1__4[[#This Row],[Discharge Date]]-Healthcare_Data_v1__4[[#This Row],[Date of Admission]]</f>
        <v>17</v>
      </c>
      <c r="S6733" t="str" cm="1">
        <f t="array" ref="S6733">_xlfn.IFS( Healthcare_Data_v1__4[[#This Row],[Days of Stay]]&lt;10,"Low",Healthcare_Data_v1__4[[#This Row],[Days of Stay]]&lt;20,"Med",Healthcare_Data_v1__4[[#This Row],[Days of Stay]]&lt;=30,"High")</f>
        <v>Med</v>
      </c>
      <c r="T6733" t="str">
        <f>CONCATENATE(Healthcare_Data_v1__4[[#This Row],[Medical Condition]],Healthcare_Data_v1__4[[#This Row],[Duration]])</f>
        <v>CancerMed</v>
      </c>
      <c r="U6733">
        <f>MONTH(Healthcare_Data_v1__4[[#This Row],[Date of Admission]])</f>
        <v>4</v>
      </c>
      <c r="V6733">
        <f>YEAR(Healthcare_Data_v1__4[[#This Row],[Date of Admission]])</f>
        <v>2021</v>
      </c>
      <c r="W6733">
        <f>DAY(Healthcare_Data_v1__4[[#This Row],[Date of Admission]])</f>
        <v>12</v>
      </c>
    </row>
    <row r="6734" spans="1:23" x14ac:dyDescent="0.3">
      <c r="A6734" t="s">
        <v>23872</v>
      </c>
      <c r="B6734">
        <v>57</v>
      </c>
      <c r="C6734" t="s">
        <v>3</v>
      </c>
      <c r="D6734" t="s">
        <v>16</v>
      </c>
      <c r="E6734" t="s">
        <v>21</v>
      </c>
      <c r="F6734" t="s">
        <v>10</v>
      </c>
      <c r="G6734" s="1">
        <v>44618</v>
      </c>
      <c r="H6734" t="s">
        <v>12587</v>
      </c>
      <c r="I6734" t="s">
        <v>1556</v>
      </c>
      <c r="J6734">
        <v>13828.761119999999</v>
      </c>
      <c r="K6734" t="s">
        <v>63</v>
      </c>
      <c r="L6734">
        <v>3737</v>
      </c>
      <c r="M6734">
        <v>407</v>
      </c>
      <c r="N6734" t="s">
        <v>55</v>
      </c>
      <c r="O6734" s="1">
        <v>44645</v>
      </c>
      <c r="P6734" t="s">
        <v>56</v>
      </c>
      <c r="Q6734" t="s">
        <v>44</v>
      </c>
      <c r="R6734">
        <f>Healthcare_Data_v1__4[[#This Row],[Discharge Date]]-Healthcare_Data_v1__4[[#This Row],[Date of Admission]]</f>
        <v>27</v>
      </c>
      <c r="S6734" t="str" cm="1">
        <f t="array" ref="S6734">_xlfn.IFS( Healthcare_Data_v1__4[[#This Row],[Days of Stay]]&lt;10,"Low",Healthcare_Data_v1__4[[#This Row],[Days of Stay]]&lt;20,"Med",Healthcare_Data_v1__4[[#This Row],[Days of Stay]]&lt;=30,"High")</f>
        <v>High</v>
      </c>
      <c r="T6734" t="str">
        <f>CONCATENATE(Healthcare_Data_v1__4[[#This Row],[Medical Condition]],Healthcare_Data_v1__4[[#This Row],[Duration]])</f>
        <v>HypertensionHigh</v>
      </c>
      <c r="U6734">
        <f>MONTH(Healthcare_Data_v1__4[[#This Row],[Date of Admission]])</f>
        <v>2</v>
      </c>
      <c r="V6734">
        <f>YEAR(Healthcare_Data_v1__4[[#This Row],[Date of Admission]])</f>
        <v>2022</v>
      </c>
      <c r="W6734">
        <f>DAY(Healthcare_Data_v1__4[[#This Row],[Date of Admission]])</f>
        <v>26</v>
      </c>
    </row>
    <row r="6735" spans="1:23" x14ac:dyDescent="0.3">
      <c r="A6735" t="s">
        <v>23873</v>
      </c>
      <c r="B6735">
        <v>28</v>
      </c>
      <c r="C6735" t="s">
        <v>5</v>
      </c>
      <c r="D6735" t="s">
        <v>16</v>
      </c>
      <c r="E6735" t="s">
        <v>20</v>
      </c>
      <c r="F6735" t="s">
        <v>9</v>
      </c>
      <c r="G6735" s="1">
        <v>44385</v>
      </c>
      <c r="H6735" t="s">
        <v>12588</v>
      </c>
      <c r="I6735" t="s">
        <v>12589</v>
      </c>
      <c r="J6735">
        <v>13826.47006</v>
      </c>
      <c r="K6735" t="s">
        <v>47</v>
      </c>
      <c r="L6735">
        <v>14131</v>
      </c>
      <c r="M6735">
        <v>355</v>
      </c>
      <c r="N6735" t="s">
        <v>42</v>
      </c>
      <c r="O6735" s="1">
        <v>44392</v>
      </c>
      <c r="P6735" t="s">
        <v>49</v>
      </c>
      <c r="Q6735" t="s">
        <v>44</v>
      </c>
      <c r="R6735">
        <f>Healthcare_Data_v1__4[[#This Row],[Discharge Date]]-Healthcare_Data_v1__4[[#This Row],[Date of Admission]]</f>
        <v>7</v>
      </c>
      <c r="S6735" t="str" cm="1">
        <f t="array" ref="S6735">_xlfn.IFS( Healthcare_Data_v1__4[[#This Row],[Days of Stay]]&lt;10,"Low",Healthcare_Data_v1__4[[#This Row],[Days of Stay]]&lt;20,"Med",Healthcare_Data_v1__4[[#This Row],[Days of Stay]]&lt;=30,"High")</f>
        <v>Low</v>
      </c>
      <c r="T6735" t="str">
        <f>CONCATENATE(Healthcare_Data_v1__4[[#This Row],[Medical Condition]],Healthcare_Data_v1__4[[#This Row],[Duration]])</f>
        <v>ArthritisLow</v>
      </c>
      <c r="U6735">
        <f>MONTH(Healthcare_Data_v1__4[[#This Row],[Date of Admission]])</f>
        <v>7</v>
      </c>
      <c r="V6735">
        <f>YEAR(Healthcare_Data_v1__4[[#This Row],[Date of Admission]])</f>
        <v>2021</v>
      </c>
      <c r="W6735">
        <f>DAY(Healthcare_Data_v1__4[[#This Row],[Date of Admission]])</f>
        <v>8</v>
      </c>
    </row>
    <row r="6736" spans="1:23" x14ac:dyDescent="0.3">
      <c r="A6736" t="s">
        <v>23874</v>
      </c>
      <c r="B6736">
        <v>58</v>
      </c>
      <c r="C6736" t="s">
        <v>3</v>
      </c>
      <c r="D6736" t="s">
        <v>15</v>
      </c>
      <c r="E6736" t="s">
        <v>23</v>
      </c>
      <c r="F6736" t="s">
        <v>11</v>
      </c>
      <c r="G6736" s="1">
        <v>44221</v>
      </c>
      <c r="H6736" t="s">
        <v>12590</v>
      </c>
      <c r="I6736" t="s">
        <v>3253</v>
      </c>
      <c r="J6736">
        <v>13825.020049999999</v>
      </c>
      <c r="K6736" t="s">
        <v>63</v>
      </c>
      <c r="L6736">
        <v>34462</v>
      </c>
      <c r="M6736">
        <v>376</v>
      </c>
      <c r="N6736" t="s">
        <v>48</v>
      </c>
      <c r="O6736" s="1">
        <v>44251</v>
      </c>
      <c r="P6736" t="s">
        <v>56</v>
      </c>
      <c r="Q6736" t="s">
        <v>44</v>
      </c>
      <c r="R6736">
        <f>Healthcare_Data_v1__4[[#This Row],[Discharge Date]]-Healthcare_Data_v1__4[[#This Row],[Date of Admission]]</f>
        <v>30</v>
      </c>
      <c r="S6736" t="str" cm="1">
        <f t="array" ref="S6736">_xlfn.IFS( Healthcare_Data_v1__4[[#This Row],[Days of Stay]]&lt;10,"Low",Healthcare_Data_v1__4[[#This Row],[Days of Stay]]&lt;20,"Med",Healthcare_Data_v1__4[[#This Row],[Days of Stay]]&lt;=30,"High")</f>
        <v>High</v>
      </c>
      <c r="T6736" t="str">
        <f>CONCATENATE(Healthcare_Data_v1__4[[#This Row],[Medical Condition]],Healthcare_Data_v1__4[[#This Row],[Duration]])</f>
        <v>CancerHigh</v>
      </c>
      <c r="U6736">
        <f>MONTH(Healthcare_Data_v1__4[[#This Row],[Date of Admission]])</f>
        <v>1</v>
      </c>
      <c r="V6736">
        <f>YEAR(Healthcare_Data_v1__4[[#This Row],[Date of Admission]])</f>
        <v>2021</v>
      </c>
      <c r="W6736">
        <f>DAY(Healthcare_Data_v1__4[[#This Row],[Date of Admission]])</f>
        <v>25</v>
      </c>
    </row>
    <row r="6737" spans="1:23" x14ac:dyDescent="0.3">
      <c r="A6737" t="s">
        <v>23875</v>
      </c>
      <c r="B6737">
        <v>74</v>
      </c>
      <c r="C6737" t="s">
        <v>3</v>
      </c>
      <c r="D6737" t="s">
        <v>15</v>
      </c>
      <c r="E6737" t="s">
        <v>23</v>
      </c>
      <c r="F6737" t="s">
        <v>4</v>
      </c>
      <c r="G6737" s="1">
        <v>43507</v>
      </c>
      <c r="H6737" t="s">
        <v>12591</v>
      </c>
      <c r="I6737" t="s">
        <v>12592</v>
      </c>
      <c r="J6737">
        <v>13823.19958</v>
      </c>
      <c r="K6737" t="s">
        <v>41</v>
      </c>
      <c r="L6737">
        <v>37198</v>
      </c>
      <c r="M6737">
        <v>151</v>
      </c>
      <c r="N6737" t="s">
        <v>55</v>
      </c>
      <c r="O6737" s="1">
        <v>43516</v>
      </c>
      <c r="P6737" t="s">
        <v>56</v>
      </c>
      <c r="Q6737" t="s">
        <v>57</v>
      </c>
      <c r="R6737">
        <f>Healthcare_Data_v1__4[[#This Row],[Discharge Date]]-Healthcare_Data_v1__4[[#This Row],[Date of Admission]]</f>
        <v>9</v>
      </c>
      <c r="S6737" t="str" cm="1">
        <f t="array" ref="S6737">_xlfn.IFS( Healthcare_Data_v1__4[[#This Row],[Days of Stay]]&lt;10,"Low",Healthcare_Data_v1__4[[#This Row],[Days of Stay]]&lt;20,"Med",Healthcare_Data_v1__4[[#This Row],[Days of Stay]]&lt;=30,"High")</f>
        <v>Low</v>
      </c>
      <c r="T6737" t="str">
        <f>CONCATENATE(Healthcare_Data_v1__4[[#This Row],[Medical Condition]],Healthcare_Data_v1__4[[#This Row],[Duration]])</f>
        <v>DiabetesLow</v>
      </c>
      <c r="U6737">
        <f>MONTH(Healthcare_Data_v1__4[[#This Row],[Date of Admission]])</f>
        <v>2</v>
      </c>
      <c r="V6737">
        <f>YEAR(Healthcare_Data_v1__4[[#This Row],[Date of Admission]])</f>
        <v>2019</v>
      </c>
      <c r="W6737">
        <f>DAY(Healthcare_Data_v1__4[[#This Row],[Date of Admission]])</f>
        <v>11</v>
      </c>
    </row>
    <row r="6738" spans="1:23" x14ac:dyDescent="0.3">
      <c r="A6738" t="s">
        <v>5749</v>
      </c>
      <c r="B6738">
        <v>30</v>
      </c>
      <c r="C6738" t="s">
        <v>5</v>
      </c>
      <c r="D6738" t="s">
        <v>16</v>
      </c>
      <c r="E6738" t="s">
        <v>20</v>
      </c>
      <c r="F6738" t="s">
        <v>10</v>
      </c>
      <c r="G6738" s="1">
        <v>43943</v>
      </c>
      <c r="H6738" t="s">
        <v>12593</v>
      </c>
      <c r="I6738" t="s">
        <v>12594</v>
      </c>
      <c r="J6738">
        <v>13820.619259999999</v>
      </c>
      <c r="K6738" t="s">
        <v>66</v>
      </c>
      <c r="L6738">
        <v>26356</v>
      </c>
      <c r="M6738">
        <v>499</v>
      </c>
      <c r="N6738" t="s">
        <v>55</v>
      </c>
      <c r="O6738" s="1">
        <v>43968</v>
      </c>
      <c r="P6738" t="s">
        <v>85</v>
      </c>
      <c r="Q6738" t="s">
        <v>50</v>
      </c>
      <c r="R6738">
        <f>Healthcare_Data_v1__4[[#This Row],[Discharge Date]]-Healthcare_Data_v1__4[[#This Row],[Date of Admission]]</f>
        <v>25</v>
      </c>
      <c r="S6738" t="str" cm="1">
        <f t="array" ref="S6738">_xlfn.IFS( Healthcare_Data_v1__4[[#This Row],[Days of Stay]]&lt;10,"Low",Healthcare_Data_v1__4[[#This Row],[Days of Stay]]&lt;20,"Med",Healthcare_Data_v1__4[[#This Row],[Days of Stay]]&lt;=30,"High")</f>
        <v>High</v>
      </c>
      <c r="T6738" t="str">
        <f>CONCATENATE(Healthcare_Data_v1__4[[#This Row],[Medical Condition]],Healthcare_Data_v1__4[[#This Row],[Duration]])</f>
        <v>HypertensionHigh</v>
      </c>
      <c r="U6738">
        <f>MONTH(Healthcare_Data_v1__4[[#This Row],[Date of Admission]])</f>
        <v>4</v>
      </c>
      <c r="V6738">
        <f>YEAR(Healthcare_Data_v1__4[[#This Row],[Date of Admission]])</f>
        <v>2020</v>
      </c>
      <c r="W6738">
        <f>DAY(Healthcare_Data_v1__4[[#This Row],[Date of Admission]])</f>
        <v>22</v>
      </c>
    </row>
    <row r="6739" spans="1:23" x14ac:dyDescent="0.3">
      <c r="A6739" t="s">
        <v>8975</v>
      </c>
      <c r="B6739">
        <v>81</v>
      </c>
      <c r="C6739" t="s">
        <v>3</v>
      </c>
      <c r="D6739" t="s">
        <v>16</v>
      </c>
      <c r="E6739" t="s">
        <v>26</v>
      </c>
      <c r="F6739" t="s">
        <v>11</v>
      </c>
      <c r="G6739" s="1">
        <v>44462</v>
      </c>
      <c r="H6739" t="s">
        <v>12595</v>
      </c>
      <c r="I6739" t="s">
        <v>5005</v>
      </c>
      <c r="J6739">
        <v>13819.66303</v>
      </c>
      <c r="K6739" t="s">
        <v>41</v>
      </c>
      <c r="L6739">
        <v>36486</v>
      </c>
      <c r="M6739">
        <v>487</v>
      </c>
      <c r="N6739" t="s">
        <v>48</v>
      </c>
      <c r="O6739" s="1">
        <v>44477</v>
      </c>
      <c r="P6739" t="s">
        <v>49</v>
      </c>
      <c r="Q6739" t="s">
        <v>50</v>
      </c>
      <c r="R6739">
        <f>Healthcare_Data_v1__4[[#This Row],[Discharge Date]]-Healthcare_Data_v1__4[[#This Row],[Date of Admission]]</f>
        <v>15</v>
      </c>
      <c r="S6739" t="str" cm="1">
        <f t="array" ref="S6739">_xlfn.IFS( Healthcare_Data_v1__4[[#This Row],[Days of Stay]]&lt;10,"Low",Healthcare_Data_v1__4[[#This Row],[Days of Stay]]&lt;20,"Med",Healthcare_Data_v1__4[[#This Row],[Days of Stay]]&lt;=30,"High")</f>
        <v>Med</v>
      </c>
      <c r="T6739" t="str">
        <f>CONCATENATE(Healthcare_Data_v1__4[[#This Row],[Medical Condition]],Healthcare_Data_v1__4[[#This Row],[Duration]])</f>
        <v>CancerMed</v>
      </c>
      <c r="U6739">
        <f>MONTH(Healthcare_Data_v1__4[[#This Row],[Date of Admission]])</f>
        <v>9</v>
      </c>
      <c r="V6739">
        <f>YEAR(Healthcare_Data_v1__4[[#This Row],[Date of Admission]])</f>
        <v>2021</v>
      </c>
      <c r="W6739">
        <f>DAY(Healthcare_Data_v1__4[[#This Row],[Date of Admission]])</f>
        <v>23</v>
      </c>
    </row>
    <row r="6740" spans="1:23" x14ac:dyDescent="0.3">
      <c r="A6740" t="s">
        <v>2997</v>
      </c>
      <c r="B6740">
        <v>28</v>
      </c>
      <c r="C6740" t="s">
        <v>5</v>
      </c>
      <c r="D6740" t="s">
        <v>16</v>
      </c>
      <c r="E6740" t="s">
        <v>25</v>
      </c>
      <c r="F6740" t="s">
        <v>7</v>
      </c>
      <c r="G6740" s="1">
        <v>44371</v>
      </c>
      <c r="H6740" t="s">
        <v>12596</v>
      </c>
      <c r="I6740" t="s">
        <v>12159</v>
      </c>
      <c r="J6740">
        <v>13818.40295</v>
      </c>
      <c r="K6740" t="s">
        <v>66</v>
      </c>
      <c r="L6740">
        <v>20613</v>
      </c>
      <c r="M6740">
        <v>249</v>
      </c>
      <c r="N6740" t="s">
        <v>48</v>
      </c>
      <c r="O6740" s="1">
        <v>44373</v>
      </c>
      <c r="P6740" t="s">
        <v>43</v>
      </c>
      <c r="Q6740" t="s">
        <v>57</v>
      </c>
      <c r="R6740">
        <f>Healthcare_Data_v1__4[[#This Row],[Discharge Date]]-Healthcare_Data_v1__4[[#This Row],[Date of Admission]]</f>
        <v>2</v>
      </c>
      <c r="S6740" t="str" cm="1">
        <f t="array" ref="S6740">_xlfn.IFS( Healthcare_Data_v1__4[[#This Row],[Days of Stay]]&lt;10,"Low",Healthcare_Data_v1__4[[#This Row],[Days of Stay]]&lt;20,"Med",Healthcare_Data_v1__4[[#This Row],[Days of Stay]]&lt;=30,"High")</f>
        <v>Low</v>
      </c>
      <c r="T6740" t="str">
        <f>CONCATENATE(Healthcare_Data_v1__4[[#This Row],[Medical Condition]],Healthcare_Data_v1__4[[#This Row],[Duration]])</f>
        <v>ObesityLow</v>
      </c>
      <c r="U6740">
        <f>MONTH(Healthcare_Data_v1__4[[#This Row],[Date of Admission]])</f>
        <v>6</v>
      </c>
      <c r="V6740">
        <f>YEAR(Healthcare_Data_v1__4[[#This Row],[Date of Admission]])</f>
        <v>2021</v>
      </c>
      <c r="W6740">
        <f>DAY(Healthcare_Data_v1__4[[#This Row],[Date of Admission]])</f>
        <v>24</v>
      </c>
    </row>
    <row r="6741" spans="1:23" x14ac:dyDescent="0.3">
      <c r="A6741" t="s">
        <v>23876</v>
      </c>
      <c r="B6741">
        <v>26</v>
      </c>
      <c r="C6741" t="s">
        <v>5</v>
      </c>
      <c r="D6741" t="s">
        <v>15</v>
      </c>
      <c r="E6741" t="s">
        <v>22</v>
      </c>
      <c r="F6741" t="s">
        <v>11</v>
      </c>
      <c r="G6741" s="1">
        <v>43976</v>
      </c>
      <c r="H6741" t="s">
        <v>9147</v>
      </c>
      <c r="I6741" t="s">
        <v>12597</v>
      </c>
      <c r="J6741">
        <v>13811.46119</v>
      </c>
      <c r="K6741" t="s">
        <v>63</v>
      </c>
      <c r="L6741">
        <v>57173</v>
      </c>
      <c r="M6741">
        <v>175</v>
      </c>
      <c r="N6741" t="s">
        <v>48</v>
      </c>
      <c r="O6741" s="1">
        <v>43984</v>
      </c>
      <c r="P6741" t="s">
        <v>43</v>
      </c>
      <c r="Q6741" t="s">
        <v>50</v>
      </c>
      <c r="R6741">
        <f>Healthcare_Data_v1__4[[#This Row],[Discharge Date]]-Healthcare_Data_v1__4[[#This Row],[Date of Admission]]</f>
        <v>8</v>
      </c>
      <c r="S6741" t="str" cm="1">
        <f t="array" ref="S6741">_xlfn.IFS( Healthcare_Data_v1__4[[#This Row],[Days of Stay]]&lt;10,"Low",Healthcare_Data_v1__4[[#This Row],[Days of Stay]]&lt;20,"Med",Healthcare_Data_v1__4[[#This Row],[Days of Stay]]&lt;=30,"High")</f>
        <v>Low</v>
      </c>
      <c r="T6741" t="str">
        <f>CONCATENATE(Healthcare_Data_v1__4[[#This Row],[Medical Condition]],Healthcare_Data_v1__4[[#This Row],[Duration]])</f>
        <v>CancerLow</v>
      </c>
      <c r="U6741">
        <f>MONTH(Healthcare_Data_v1__4[[#This Row],[Date of Admission]])</f>
        <v>5</v>
      </c>
      <c r="V6741">
        <f>YEAR(Healthcare_Data_v1__4[[#This Row],[Date of Admission]])</f>
        <v>2020</v>
      </c>
      <c r="W6741">
        <f>DAY(Healthcare_Data_v1__4[[#This Row],[Date of Admission]])</f>
        <v>25</v>
      </c>
    </row>
    <row r="6742" spans="1:23" x14ac:dyDescent="0.3">
      <c r="A6742" t="s">
        <v>23877</v>
      </c>
      <c r="B6742">
        <v>40</v>
      </c>
      <c r="C6742" t="s">
        <v>8</v>
      </c>
      <c r="D6742" t="s">
        <v>16</v>
      </c>
      <c r="E6742" t="s">
        <v>19</v>
      </c>
      <c r="F6742" t="s">
        <v>11</v>
      </c>
      <c r="G6742" s="1">
        <v>44855</v>
      </c>
      <c r="H6742" t="s">
        <v>12598</v>
      </c>
      <c r="I6742" t="s">
        <v>12599</v>
      </c>
      <c r="J6742">
        <v>13806.005939999999</v>
      </c>
      <c r="K6742" t="s">
        <v>66</v>
      </c>
      <c r="L6742">
        <v>42214</v>
      </c>
      <c r="M6742">
        <v>139</v>
      </c>
      <c r="N6742" t="s">
        <v>48</v>
      </c>
      <c r="O6742" s="1">
        <v>44879</v>
      </c>
      <c r="P6742" t="s">
        <v>56</v>
      </c>
      <c r="Q6742" t="s">
        <v>50</v>
      </c>
      <c r="R6742">
        <f>Healthcare_Data_v1__4[[#This Row],[Discharge Date]]-Healthcare_Data_v1__4[[#This Row],[Date of Admission]]</f>
        <v>24</v>
      </c>
      <c r="S6742" t="str" cm="1">
        <f t="array" ref="S6742">_xlfn.IFS( Healthcare_Data_v1__4[[#This Row],[Days of Stay]]&lt;10,"Low",Healthcare_Data_v1__4[[#This Row],[Days of Stay]]&lt;20,"Med",Healthcare_Data_v1__4[[#This Row],[Days of Stay]]&lt;=30,"High")</f>
        <v>High</v>
      </c>
      <c r="T6742" t="str">
        <f>CONCATENATE(Healthcare_Data_v1__4[[#This Row],[Medical Condition]],Healthcare_Data_v1__4[[#This Row],[Duration]])</f>
        <v>CancerHigh</v>
      </c>
      <c r="U6742">
        <f>MONTH(Healthcare_Data_v1__4[[#This Row],[Date of Admission]])</f>
        <v>10</v>
      </c>
      <c r="V6742">
        <f>YEAR(Healthcare_Data_v1__4[[#This Row],[Date of Admission]])</f>
        <v>2022</v>
      </c>
      <c r="W6742">
        <f>DAY(Healthcare_Data_v1__4[[#This Row],[Date of Admission]])</f>
        <v>21</v>
      </c>
    </row>
    <row r="6743" spans="1:23" x14ac:dyDescent="0.3">
      <c r="A6743" t="s">
        <v>23878</v>
      </c>
      <c r="B6743">
        <v>22</v>
      </c>
      <c r="C6743" t="s">
        <v>12</v>
      </c>
      <c r="D6743" t="s">
        <v>15</v>
      </c>
      <c r="E6743" t="s">
        <v>19</v>
      </c>
      <c r="F6743" t="s">
        <v>4</v>
      </c>
      <c r="G6743" s="1">
        <v>44850</v>
      </c>
      <c r="H6743" t="s">
        <v>12600</v>
      </c>
      <c r="I6743" t="s">
        <v>12601</v>
      </c>
      <c r="J6743">
        <v>13801.282740000001</v>
      </c>
      <c r="K6743" t="s">
        <v>66</v>
      </c>
      <c r="L6743">
        <v>39313</v>
      </c>
      <c r="M6743">
        <v>214</v>
      </c>
      <c r="N6743" t="s">
        <v>48</v>
      </c>
      <c r="O6743" s="1">
        <v>44861</v>
      </c>
      <c r="P6743" t="s">
        <v>60</v>
      </c>
      <c r="Q6743" t="s">
        <v>50</v>
      </c>
      <c r="R6743">
        <f>Healthcare_Data_v1__4[[#This Row],[Discharge Date]]-Healthcare_Data_v1__4[[#This Row],[Date of Admission]]</f>
        <v>11</v>
      </c>
      <c r="S6743" t="str" cm="1">
        <f t="array" ref="S6743">_xlfn.IFS( Healthcare_Data_v1__4[[#This Row],[Days of Stay]]&lt;10,"Low",Healthcare_Data_v1__4[[#This Row],[Days of Stay]]&lt;20,"Med",Healthcare_Data_v1__4[[#This Row],[Days of Stay]]&lt;=30,"High")</f>
        <v>Med</v>
      </c>
      <c r="T6743" t="str">
        <f>CONCATENATE(Healthcare_Data_v1__4[[#This Row],[Medical Condition]],Healthcare_Data_v1__4[[#This Row],[Duration]])</f>
        <v>DiabetesMed</v>
      </c>
      <c r="U6743">
        <f>MONTH(Healthcare_Data_v1__4[[#This Row],[Date of Admission]])</f>
        <v>10</v>
      </c>
      <c r="V6743">
        <f>YEAR(Healthcare_Data_v1__4[[#This Row],[Date of Admission]])</f>
        <v>2022</v>
      </c>
      <c r="W6743">
        <f>DAY(Healthcare_Data_v1__4[[#This Row],[Date of Admission]])</f>
        <v>16</v>
      </c>
    </row>
    <row r="6744" spans="1:23" x14ac:dyDescent="0.3">
      <c r="A6744" t="s">
        <v>20930</v>
      </c>
      <c r="B6744">
        <v>80</v>
      </c>
      <c r="C6744" t="s">
        <v>3</v>
      </c>
      <c r="D6744" t="s">
        <v>15</v>
      </c>
      <c r="E6744" t="s">
        <v>21</v>
      </c>
      <c r="F6744" t="s">
        <v>7</v>
      </c>
      <c r="G6744" s="1">
        <v>44569</v>
      </c>
      <c r="H6744" t="s">
        <v>12602</v>
      </c>
      <c r="I6744" t="s">
        <v>12603</v>
      </c>
      <c r="J6744">
        <v>13799.691790000001</v>
      </c>
      <c r="K6744" t="s">
        <v>69</v>
      </c>
      <c r="L6744">
        <v>1000</v>
      </c>
      <c r="M6744">
        <v>470</v>
      </c>
      <c r="N6744" t="s">
        <v>48</v>
      </c>
      <c r="O6744" s="1">
        <v>44597</v>
      </c>
      <c r="P6744" t="s">
        <v>49</v>
      </c>
      <c r="Q6744" t="s">
        <v>57</v>
      </c>
      <c r="R6744">
        <f>Healthcare_Data_v1__4[[#This Row],[Discharge Date]]-Healthcare_Data_v1__4[[#This Row],[Date of Admission]]</f>
        <v>28</v>
      </c>
      <c r="S6744" t="str" cm="1">
        <f t="array" ref="S6744">_xlfn.IFS( Healthcare_Data_v1__4[[#This Row],[Days of Stay]]&lt;10,"Low",Healthcare_Data_v1__4[[#This Row],[Days of Stay]]&lt;20,"Med",Healthcare_Data_v1__4[[#This Row],[Days of Stay]]&lt;=30,"High")</f>
        <v>High</v>
      </c>
      <c r="T6744" t="str">
        <f>CONCATENATE(Healthcare_Data_v1__4[[#This Row],[Medical Condition]],Healthcare_Data_v1__4[[#This Row],[Duration]])</f>
        <v>ObesityHigh</v>
      </c>
      <c r="U6744">
        <f>MONTH(Healthcare_Data_v1__4[[#This Row],[Date of Admission]])</f>
        <v>1</v>
      </c>
      <c r="V6744">
        <f>YEAR(Healthcare_Data_v1__4[[#This Row],[Date of Admission]])</f>
        <v>2022</v>
      </c>
      <c r="W6744">
        <f>DAY(Healthcare_Data_v1__4[[#This Row],[Date of Admission]])</f>
        <v>8</v>
      </c>
    </row>
    <row r="6745" spans="1:23" x14ac:dyDescent="0.3">
      <c r="A6745" t="s">
        <v>23879</v>
      </c>
      <c r="B6745">
        <v>74</v>
      </c>
      <c r="C6745" t="s">
        <v>3</v>
      </c>
      <c r="D6745" t="s">
        <v>16</v>
      </c>
      <c r="E6745" t="s">
        <v>21</v>
      </c>
      <c r="F6745" t="s">
        <v>9</v>
      </c>
      <c r="G6745" s="1">
        <v>44711</v>
      </c>
      <c r="H6745" t="s">
        <v>12604</v>
      </c>
      <c r="I6745" t="s">
        <v>12605</v>
      </c>
      <c r="J6745">
        <v>13796.67632</v>
      </c>
      <c r="K6745" t="s">
        <v>69</v>
      </c>
      <c r="L6745">
        <v>15762</v>
      </c>
      <c r="M6745">
        <v>117</v>
      </c>
      <c r="N6745" t="s">
        <v>42</v>
      </c>
      <c r="O6745" s="1">
        <v>44713</v>
      </c>
      <c r="P6745" t="s">
        <v>60</v>
      </c>
      <c r="Q6745" t="s">
        <v>44</v>
      </c>
      <c r="R6745">
        <f>Healthcare_Data_v1__4[[#This Row],[Discharge Date]]-Healthcare_Data_v1__4[[#This Row],[Date of Admission]]</f>
        <v>2</v>
      </c>
      <c r="S6745" t="str" cm="1">
        <f t="array" ref="S6745">_xlfn.IFS( Healthcare_Data_v1__4[[#This Row],[Days of Stay]]&lt;10,"Low",Healthcare_Data_v1__4[[#This Row],[Days of Stay]]&lt;20,"Med",Healthcare_Data_v1__4[[#This Row],[Days of Stay]]&lt;=30,"High")</f>
        <v>Low</v>
      </c>
      <c r="T6745" t="str">
        <f>CONCATENATE(Healthcare_Data_v1__4[[#This Row],[Medical Condition]],Healthcare_Data_v1__4[[#This Row],[Duration]])</f>
        <v>ArthritisLow</v>
      </c>
      <c r="U6745">
        <f>MONTH(Healthcare_Data_v1__4[[#This Row],[Date of Admission]])</f>
        <v>5</v>
      </c>
      <c r="V6745">
        <f>YEAR(Healthcare_Data_v1__4[[#This Row],[Date of Admission]])</f>
        <v>2022</v>
      </c>
      <c r="W6745">
        <f>DAY(Healthcare_Data_v1__4[[#This Row],[Date of Admission]])</f>
        <v>30</v>
      </c>
    </row>
    <row r="6746" spans="1:23" x14ac:dyDescent="0.3">
      <c r="A6746" t="s">
        <v>23880</v>
      </c>
      <c r="B6746">
        <v>19</v>
      </c>
      <c r="C6746" t="s">
        <v>12</v>
      </c>
      <c r="D6746" t="s">
        <v>15</v>
      </c>
      <c r="E6746" t="s">
        <v>24</v>
      </c>
      <c r="F6746" t="s">
        <v>9</v>
      </c>
      <c r="G6746" s="1">
        <v>44667</v>
      </c>
      <c r="H6746" t="s">
        <v>12606</v>
      </c>
      <c r="I6746" t="s">
        <v>3396</v>
      </c>
      <c r="J6746">
        <v>13796.66426</v>
      </c>
      <c r="K6746" t="s">
        <v>66</v>
      </c>
      <c r="L6746">
        <v>3167</v>
      </c>
      <c r="M6746">
        <v>389</v>
      </c>
      <c r="N6746" t="s">
        <v>42</v>
      </c>
      <c r="O6746" s="1">
        <v>44679</v>
      </c>
      <c r="P6746" t="s">
        <v>56</v>
      </c>
      <c r="Q6746" t="s">
        <v>57</v>
      </c>
      <c r="R6746">
        <f>Healthcare_Data_v1__4[[#This Row],[Discharge Date]]-Healthcare_Data_v1__4[[#This Row],[Date of Admission]]</f>
        <v>12</v>
      </c>
      <c r="S6746" t="str" cm="1">
        <f t="array" ref="S6746">_xlfn.IFS( Healthcare_Data_v1__4[[#This Row],[Days of Stay]]&lt;10,"Low",Healthcare_Data_v1__4[[#This Row],[Days of Stay]]&lt;20,"Med",Healthcare_Data_v1__4[[#This Row],[Days of Stay]]&lt;=30,"High")</f>
        <v>Med</v>
      </c>
      <c r="T6746" t="str">
        <f>CONCATENATE(Healthcare_Data_v1__4[[#This Row],[Medical Condition]],Healthcare_Data_v1__4[[#This Row],[Duration]])</f>
        <v>ArthritisMed</v>
      </c>
      <c r="U6746">
        <f>MONTH(Healthcare_Data_v1__4[[#This Row],[Date of Admission]])</f>
        <v>4</v>
      </c>
      <c r="V6746">
        <f>YEAR(Healthcare_Data_v1__4[[#This Row],[Date of Admission]])</f>
        <v>2022</v>
      </c>
      <c r="W6746">
        <f>DAY(Healthcare_Data_v1__4[[#This Row],[Date of Admission]])</f>
        <v>16</v>
      </c>
    </row>
    <row r="6747" spans="1:23" x14ac:dyDescent="0.3">
      <c r="A6747" t="s">
        <v>23881</v>
      </c>
      <c r="B6747">
        <v>19</v>
      </c>
      <c r="C6747" t="s">
        <v>12</v>
      </c>
      <c r="D6747" t="s">
        <v>15</v>
      </c>
      <c r="E6747" t="s">
        <v>26</v>
      </c>
      <c r="F6747" t="s">
        <v>9</v>
      </c>
      <c r="G6747" s="1">
        <v>44921</v>
      </c>
      <c r="H6747" t="s">
        <v>12607</v>
      </c>
      <c r="I6747" t="s">
        <v>62</v>
      </c>
      <c r="J6747">
        <v>13792.89309</v>
      </c>
      <c r="K6747" t="s">
        <v>47</v>
      </c>
      <c r="L6747">
        <v>18710</v>
      </c>
      <c r="M6747">
        <v>389</v>
      </c>
      <c r="N6747" t="s">
        <v>42</v>
      </c>
      <c r="O6747" s="1">
        <v>44933</v>
      </c>
      <c r="P6747" t="s">
        <v>56</v>
      </c>
      <c r="Q6747" t="s">
        <v>57</v>
      </c>
      <c r="R6747">
        <f>Healthcare_Data_v1__4[[#This Row],[Discharge Date]]-Healthcare_Data_v1__4[[#This Row],[Date of Admission]]</f>
        <v>12</v>
      </c>
      <c r="S6747" t="str" cm="1">
        <f t="array" ref="S6747">_xlfn.IFS( Healthcare_Data_v1__4[[#This Row],[Days of Stay]]&lt;10,"Low",Healthcare_Data_v1__4[[#This Row],[Days of Stay]]&lt;20,"Med",Healthcare_Data_v1__4[[#This Row],[Days of Stay]]&lt;=30,"High")</f>
        <v>Med</v>
      </c>
      <c r="T6747" t="str">
        <f>CONCATENATE(Healthcare_Data_v1__4[[#This Row],[Medical Condition]],Healthcare_Data_v1__4[[#This Row],[Duration]])</f>
        <v>ArthritisMed</v>
      </c>
      <c r="U6747">
        <f>MONTH(Healthcare_Data_v1__4[[#This Row],[Date of Admission]])</f>
        <v>12</v>
      </c>
      <c r="V6747">
        <f>YEAR(Healthcare_Data_v1__4[[#This Row],[Date of Admission]])</f>
        <v>2022</v>
      </c>
      <c r="W6747">
        <f>DAY(Healthcare_Data_v1__4[[#This Row],[Date of Admission]])</f>
        <v>26</v>
      </c>
    </row>
    <row r="6748" spans="1:23" x14ac:dyDescent="0.3">
      <c r="A6748" t="s">
        <v>23882</v>
      </c>
      <c r="B6748">
        <v>44</v>
      </c>
      <c r="C6748" t="s">
        <v>8</v>
      </c>
      <c r="D6748" t="s">
        <v>16</v>
      </c>
      <c r="E6748" t="s">
        <v>24</v>
      </c>
      <c r="F6748" t="s">
        <v>4</v>
      </c>
      <c r="G6748" s="1">
        <v>43858</v>
      </c>
      <c r="H6748" t="s">
        <v>12608</v>
      </c>
      <c r="I6748" t="s">
        <v>12609</v>
      </c>
      <c r="J6748">
        <v>13787.16137</v>
      </c>
      <c r="K6748" t="s">
        <v>66</v>
      </c>
      <c r="L6748">
        <v>1999</v>
      </c>
      <c r="M6748">
        <v>158</v>
      </c>
      <c r="N6748" t="s">
        <v>55</v>
      </c>
      <c r="O6748" s="1">
        <v>43876</v>
      </c>
      <c r="P6748" t="s">
        <v>49</v>
      </c>
      <c r="Q6748" t="s">
        <v>57</v>
      </c>
      <c r="R6748">
        <f>Healthcare_Data_v1__4[[#This Row],[Discharge Date]]-Healthcare_Data_v1__4[[#This Row],[Date of Admission]]</f>
        <v>18</v>
      </c>
      <c r="S6748" t="str" cm="1">
        <f t="array" ref="S6748">_xlfn.IFS( Healthcare_Data_v1__4[[#This Row],[Days of Stay]]&lt;10,"Low",Healthcare_Data_v1__4[[#This Row],[Days of Stay]]&lt;20,"Med",Healthcare_Data_v1__4[[#This Row],[Days of Stay]]&lt;=30,"High")</f>
        <v>Med</v>
      </c>
      <c r="T6748" t="str">
        <f>CONCATENATE(Healthcare_Data_v1__4[[#This Row],[Medical Condition]],Healthcare_Data_v1__4[[#This Row],[Duration]])</f>
        <v>DiabetesMed</v>
      </c>
      <c r="U6748">
        <f>MONTH(Healthcare_Data_v1__4[[#This Row],[Date of Admission]])</f>
        <v>1</v>
      </c>
      <c r="V6748">
        <f>YEAR(Healthcare_Data_v1__4[[#This Row],[Date of Admission]])</f>
        <v>2020</v>
      </c>
      <c r="W6748">
        <f>DAY(Healthcare_Data_v1__4[[#This Row],[Date of Admission]])</f>
        <v>28</v>
      </c>
    </row>
    <row r="6749" spans="1:23" x14ac:dyDescent="0.3">
      <c r="A6749" t="s">
        <v>3560</v>
      </c>
      <c r="B6749">
        <v>55</v>
      </c>
      <c r="C6749" t="s">
        <v>3</v>
      </c>
      <c r="D6749" t="s">
        <v>16</v>
      </c>
      <c r="E6749" t="s">
        <v>26</v>
      </c>
      <c r="F6749" t="s">
        <v>4</v>
      </c>
      <c r="G6749" s="1">
        <v>44336</v>
      </c>
      <c r="H6749" t="s">
        <v>2244</v>
      </c>
      <c r="I6749" t="s">
        <v>2780</v>
      </c>
      <c r="J6749">
        <v>13783.50505</v>
      </c>
      <c r="K6749" t="s">
        <v>66</v>
      </c>
      <c r="L6749">
        <v>7538</v>
      </c>
      <c r="M6749">
        <v>127</v>
      </c>
      <c r="N6749" t="s">
        <v>48</v>
      </c>
      <c r="O6749" s="1">
        <v>44342</v>
      </c>
      <c r="P6749" t="s">
        <v>56</v>
      </c>
      <c r="Q6749" t="s">
        <v>44</v>
      </c>
      <c r="R6749">
        <f>Healthcare_Data_v1__4[[#This Row],[Discharge Date]]-Healthcare_Data_v1__4[[#This Row],[Date of Admission]]</f>
        <v>6</v>
      </c>
      <c r="S6749" t="str" cm="1">
        <f t="array" ref="S6749">_xlfn.IFS( Healthcare_Data_v1__4[[#This Row],[Days of Stay]]&lt;10,"Low",Healthcare_Data_v1__4[[#This Row],[Days of Stay]]&lt;20,"Med",Healthcare_Data_v1__4[[#This Row],[Days of Stay]]&lt;=30,"High")</f>
        <v>Low</v>
      </c>
      <c r="T6749" t="str">
        <f>CONCATENATE(Healthcare_Data_v1__4[[#This Row],[Medical Condition]],Healthcare_Data_v1__4[[#This Row],[Duration]])</f>
        <v>DiabetesLow</v>
      </c>
      <c r="U6749">
        <f>MONTH(Healthcare_Data_v1__4[[#This Row],[Date of Admission]])</f>
        <v>5</v>
      </c>
      <c r="V6749">
        <f>YEAR(Healthcare_Data_v1__4[[#This Row],[Date of Admission]])</f>
        <v>2021</v>
      </c>
      <c r="W6749">
        <f>DAY(Healthcare_Data_v1__4[[#This Row],[Date of Admission]])</f>
        <v>20</v>
      </c>
    </row>
    <row r="6750" spans="1:23" x14ac:dyDescent="0.3">
      <c r="A6750" t="s">
        <v>23883</v>
      </c>
      <c r="B6750">
        <v>23</v>
      </c>
      <c r="C6750" t="s">
        <v>12</v>
      </c>
      <c r="D6750" t="s">
        <v>15</v>
      </c>
      <c r="E6750" t="s">
        <v>22</v>
      </c>
      <c r="F6750" t="s">
        <v>11</v>
      </c>
      <c r="G6750" s="1">
        <v>44526</v>
      </c>
      <c r="H6750" t="s">
        <v>12610</v>
      </c>
      <c r="I6750" t="s">
        <v>2805</v>
      </c>
      <c r="J6750">
        <v>13782.13004</v>
      </c>
      <c r="K6750" t="s">
        <v>66</v>
      </c>
      <c r="L6750">
        <v>17282</v>
      </c>
      <c r="M6750">
        <v>140</v>
      </c>
      <c r="N6750" t="s">
        <v>48</v>
      </c>
      <c r="O6750" s="1">
        <v>44529</v>
      </c>
      <c r="P6750" t="s">
        <v>85</v>
      </c>
      <c r="Q6750" t="s">
        <v>57</v>
      </c>
      <c r="R6750">
        <f>Healthcare_Data_v1__4[[#This Row],[Discharge Date]]-Healthcare_Data_v1__4[[#This Row],[Date of Admission]]</f>
        <v>3</v>
      </c>
      <c r="S6750" t="str" cm="1">
        <f t="array" ref="S6750">_xlfn.IFS( Healthcare_Data_v1__4[[#This Row],[Days of Stay]]&lt;10,"Low",Healthcare_Data_v1__4[[#This Row],[Days of Stay]]&lt;20,"Med",Healthcare_Data_v1__4[[#This Row],[Days of Stay]]&lt;=30,"High")</f>
        <v>Low</v>
      </c>
      <c r="T6750" t="str">
        <f>CONCATENATE(Healthcare_Data_v1__4[[#This Row],[Medical Condition]],Healthcare_Data_v1__4[[#This Row],[Duration]])</f>
        <v>CancerLow</v>
      </c>
      <c r="U6750">
        <f>MONTH(Healthcare_Data_v1__4[[#This Row],[Date of Admission]])</f>
        <v>11</v>
      </c>
      <c r="V6750">
        <f>YEAR(Healthcare_Data_v1__4[[#This Row],[Date of Admission]])</f>
        <v>2021</v>
      </c>
      <c r="W6750">
        <f>DAY(Healthcare_Data_v1__4[[#This Row],[Date of Admission]])</f>
        <v>26</v>
      </c>
    </row>
    <row r="6751" spans="1:23" x14ac:dyDescent="0.3">
      <c r="A6751" t="s">
        <v>23884</v>
      </c>
      <c r="B6751">
        <v>54</v>
      </c>
      <c r="C6751" t="s">
        <v>8</v>
      </c>
      <c r="D6751" t="s">
        <v>16</v>
      </c>
      <c r="E6751" t="s">
        <v>22</v>
      </c>
      <c r="F6751" t="s">
        <v>10</v>
      </c>
      <c r="G6751" s="1">
        <v>44258</v>
      </c>
      <c r="H6751" t="s">
        <v>12611</v>
      </c>
      <c r="I6751" t="s">
        <v>12612</v>
      </c>
      <c r="J6751">
        <v>13781.78786</v>
      </c>
      <c r="K6751" t="s">
        <v>66</v>
      </c>
      <c r="L6751">
        <v>16207</v>
      </c>
      <c r="M6751">
        <v>254</v>
      </c>
      <c r="N6751" t="s">
        <v>55</v>
      </c>
      <c r="O6751" s="1">
        <v>44278</v>
      </c>
      <c r="P6751" t="s">
        <v>56</v>
      </c>
      <c r="Q6751" t="s">
        <v>44</v>
      </c>
      <c r="R6751">
        <f>Healthcare_Data_v1__4[[#This Row],[Discharge Date]]-Healthcare_Data_v1__4[[#This Row],[Date of Admission]]</f>
        <v>20</v>
      </c>
      <c r="S6751" t="str" cm="1">
        <f t="array" ref="S6751">_xlfn.IFS( Healthcare_Data_v1__4[[#This Row],[Days of Stay]]&lt;10,"Low",Healthcare_Data_v1__4[[#This Row],[Days of Stay]]&lt;20,"Med",Healthcare_Data_v1__4[[#This Row],[Days of Stay]]&lt;=30,"High")</f>
        <v>High</v>
      </c>
      <c r="T6751" t="str">
        <f>CONCATENATE(Healthcare_Data_v1__4[[#This Row],[Medical Condition]],Healthcare_Data_v1__4[[#This Row],[Duration]])</f>
        <v>HypertensionHigh</v>
      </c>
      <c r="U6751">
        <f>MONTH(Healthcare_Data_v1__4[[#This Row],[Date of Admission]])</f>
        <v>3</v>
      </c>
      <c r="V6751">
        <f>YEAR(Healthcare_Data_v1__4[[#This Row],[Date of Admission]])</f>
        <v>2021</v>
      </c>
      <c r="W6751">
        <f>DAY(Healthcare_Data_v1__4[[#This Row],[Date of Admission]])</f>
        <v>3</v>
      </c>
    </row>
    <row r="6752" spans="1:23" x14ac:dyDescent="0.3">
      <c r="A6752" t="s">
        <v>23885</v>
      </c>
      <c r="B6752">
        <v>33</v>
      </c>
      <c r="C6752" t="s">
        <v>5</v>
      </c>
      <c r="D6752" t="s">
        <v>15</v>
      </c>
      <c r="E6752" t="s">
        <v>21</v>
      </c>
      <c r="F6752" t="s">
        <v>6</v>
      </c>
      <c r="G6752" s="1">
        <v>44726</v>
      </c>
      <c r="H6752" t="s">
        <v>12613</v>
      </c>
      <c r="I6752" t="s">
        <v>12614</v>
      </c>
      <c r="J6752">
        <v>13781.76137</v>
      </c>
      <c r="K6752" t="s">
        <v>66</v>
      </c>
      <c r="L6752">
        <v>11851</v>
      </c>
      <c r="M6752">
        <v>465</v>
      </c>
      <c r="N6752" t="s">
        <v>55</v>
      </c>
      <c r="O6752" s="1">
        <v>44733</v>
      </c>
      <c r="P6752" t="s">
        <v>56</v>
      </c>
      <c r="Q6752" t="s">
        <v>50</v>
      </c>
      <c r="R6752">
        <f>Healthcare_Data_v1__4[[#This Row],[Discharge Date]]-Healthcare_Data_v1__4[[#This Row],[Date of Admission]]</f>
        <v>7</v>
      </c>
      <c r="S6752" t="str" cm="1">
        <f t="array" ref="S6752">_xlfn.IFS( Healthcare_Data_v1__4[[#This Row],[Days of Stay]]&lt;10,"Low",Healthcare_Data_v1__4[[#This Row],[Days of Stay]]&lt;20,"Med",Healthcare_Data_v1__4[[#This Row],[Days of Stay]]&lt;=30,"High")</f>
        <v>Low</v>
      </c>
      <c r="T6752" t="str">
        <f>CONCATENATE(Healthcare_Data_v1__4[[#This Row],[Medical Condition]],Healthcare_Data_v1__4[[#This Row],[Duration]])</f>
        <v>AsthmaLow</v>
      </c>
      <c r="U6752">
        <f>MONTH(Healthcare_Data_v1__4[[#This Row],[Date of Admission]])</f>
        <v>6</v>
      </c>
      <c r="V6752">
        <f>YEAR(Healthcare_Data_v1__4[[#This Row],[Date of Admission]])</f>
        <v>2022</v>
      </c>
      <c r="W6752">
        <f>DAY(Healthcare_Data_v1__4[[#This Row],[Date of Admission]])</f>
        <v>14</v>
      </c>
    </row>
    <row r="6753" spans="1:23" x14ac:dyDescent="0.3">
      <c r="A6753" t="s">
        <v>19234</v>
      </c>
      <c r="B6753">
        <v>21</v>
      </c>
      <c r="C6753" t="s">
        <v>12</v>
      </c>
      <c r="D6753" t="s">
        <v>16</v>
      </c>
      <c r="E6753" t="s">
        <v>25</v>
      </c>
      <c r="F6753" t="s">
        <v>10</v>
      </c>
      <c r="G6753" s="1">
        <v>43921</v>
      </c>
      <c r="H6753" t="s">
        <v>12615</v>
      </c>
      <c r="I6753" t="s">
        <v>12616</v>
      </c>
      <c r="J6753">
        <v>13781.162420000001</v>
      </c>
      <c r="K6753" t="s">
        <v>47</v>
      </c>
      <c r="L6753">
        <v>16419</v>
      </c>
      <c r="M6753">
        <v>309</v>
      </c>
      <c r="N6753" t="s">
        <v>55</v>
      </c>
      <c r="O6753" s="1">
        <v>43941</v>
      </c>
      <c r="P6753" t="s">
        <v>85</v>
      </c>
      <c r="Q6753" t="s">
        <v>50</v>
      </c>
      <c r="R6753">
        <f>Healthcare_Data_v1__4[[#This Row],[Discharge Date]]-Healthcare_Data_v1__4[[#This Row],[Date of Admission]]</f>
        <v>20</v>
      </c>
      <c r="S6753" t="str" cm="1">
        <f t="array" ref="S6753">_xlfn.IFS( Healthcare_Data_v1__4[[#This Row],[Days of Stay]]&lt;10,"Low",Healthcare_Data_v1__4[[#This Row],[Days of Stay]]&lt;20,"Med",Healthcare_Data_v1__4[[#This Row],[Days of Stay]]&lt;=30,"High")</f>
        <v>High</v>
      </c>
      <c r="T6753" t="str">
        <f>CONCATENATE(Healthcare_Data_v1__4[[#This Row],[Medical Condition]],Healthcare_Data_v1__4[[#This Row],[Duration]])</f>
        <v>HypertensionHigh</v>
      </c>
      <c r="U6753">
        <f>MONTH(Healthcare_Data_v1__4[[#This Row],[Date of Admission]])</f>
        <v>3</v>
      </c>
      <c r="V6753">
        <f>YEAR(Healthcare_Data_v1__4[[#This Row],[Date of Admission]])</f>
        <v>2020</v>
      </c>
      <c r="W6753">
        <f>DAY(Healthcare_Data_v1__4[[#This Row],[Date of Admission]])</f>
        <v>31</v>
      </c>
    </row>
    <row r="6754" spans="1:23" x14ac:dyDescent="0.3">
      <c r="A6754" t="s">
        <v>23886</v>
      </c>
      <c r="B6754">
        <v>58</v>
      </c>
      <c r="C6754" t="s">
        <v>3</v>
      </c>
      <c r="D6754" t="s">
        <v>15</v>
      </c>
      <c r="E6754" t="s">
        <v>20</v>
      </c>
      <c r="F6754" t="s">
        <v>4</v>
      </c>
      <c r="G6754" s="1">
        <v>43934</v>
      </c>
      <c r="H6754" t="s">
        <v>12617</v>
      </c>
      <c r="I6754" t="s">
        <v>12618</v>
      </c>
      <c r="J6754">
        <v>13775.09995</v>
      </c>
      <c r="K6754" t="s">
        <v>41</v>
      </c>
      <c r="L6754">
        <v>51513</v>
      </c>
      <c r="M6754">
        <v>134</v>
      </c>
      <c r="N6754" t="s">
        <v>48</v>
      </c>
      <c r="O6754" s="1">
        <v>43959</v>
      </c>
      <c r="P6754" t="s">
        <v>85</v>
      </c>
      <c r="Q6754" t="s">
        <v>57</v>
      </c>
      <c r="R6754">
        <f>Healthcare_Data_v1__4[[#This Row],[Discharge Date]]-Healthcare_Data_v1__4[[#This Row],[Date of Admission]]</f>
        <v>25</v>
      </c>
      <c r="S6754" t="str" cm="1">
        <f t="array" ref="S6754">_xlfn.IFS( Healthcare_Data_v1__4[[#This Row],[Days of Stay]]&lt;10,"Low",Healthcare_Data_v1__4[[#This Row],[Days of Stay]]&lt;20,"Med",Healthcare_Data_v1__4[[#This Row],[Days of Stay]]&lt;=30,"High")</f>
        <v>High</v>
      </c>
      <c r="T6754" t="str">
        <f>CONCATENATE(Healthcare_Data_v1__4[[#This Row],[Medical Condition]],Healthcare_Data_v1__4[[#This Row],[Duration]])</f>
        <v>DiabetesHigh</v>
      </c>
      <c r="U6754">
        <f>MONTH(Healthcare_Data_v1__4[[#This Row],[Date of Admission]])</f>
        <v>4</v>
      </c>
      <c r="V6754">
        <f>YEAR(Healthcare_Data_v1__4[[#This Row],[Date of Admission]])</f>
        <v>2020</v>
      </c>
      <c r="W6754">
        <f>DAY(Healthcare_Data_v1__4[[#This Row],[Date of Admission]])</f>
        <v>13</v>
      </c>
    </row>
    <row r="6755" spans="1:23" x14ac:dyDescent="0.3">
      <c r="A6755" t="s">
        <v>23887</v>
      </c>
      <c r="B6755">
        <v>68</v>
      </c>
      <c r="C6755" t="s">
        <v>3</v>
      </c>
      <c r="D6755" t="s">
        <v>15</v>
      </c>
      <c r="E6755" t="s">
        <v>21</v>
      </c>
      <c r="F6755" t="s">
        <v>7</v>
      </c>
      <c r="G6755" s="1">
        <v>44120</v>
      </c>
      <c r="H6755" t="s">
        <v>2189</v>
      </c>
      <c r="I6755" t="s">
        <v>12619</v>
      </c>
      <c r="J6755">
        <v>13771.75938</v>
      </c>
      <c r="K6755" t="s">
        <v>47</v>
      </c>
      <c r="L6755">
        <v>23564</v>
      </c>
      <c r="M6755">
        <v>111</v>
      </c>
      <c r="N6755" t="s">
        <v>42</v>
      </c>
      <c r="O6755" s="1">
        <v>44129</v>
      </c>
      <c r="P6755" t="s">
        <v>85</v>
      </c>
      <c r="Q6755" t="s">
        <v>57</v>
      </c>
      <c r="R6755">
        <f>Healthcare_Data_v1__4[[#This Row],[Discharge Date]]-Healthcare_Data_v1__4[[#This Row],[Date of Admission]]</f>
        <v>9</v>
      </c>
      <c r="S6755" t="str" cm="1">
        <f t="array" ref="S6755">_xlfn.IFS( Healthcare_Data_v1__4[[#This Row],[Days of Stay]]&lt;10,"Low",Healthcare_Data_v1__4[[#This Row],[Days of Stay]]&lt;20,"Med",Healthcare_Data_v1__4[[#This Row],[Days of Stay]]&lt;=30,"High")</f>
        <v>Low</v>
      </c>
      <c r="T6755" t="str">
        <f>CONCATENATE(Healthcare_Data_v1__4[[#This Row],[Medical Condition]],Healthcare_Data_v1__4[[#This Row],[Duration]])</f>
        <v>ObesityLow</v>
      </c>
      <c r="U6755">
        <f>MONTH(Healthcare_Data_v1__4[[#This Row],[Date of Admission]])</f>
        <v>10</v>
      </c>
      <c r="V6755">
        <f>YEAR(Healthcare_Data_v1__4[[#This Row],[Date of Admission]])</f>
        <v>2020</v>
      </c>
      <c r="W6755">
        <f>DAY(Healthcare_Data_v1__4[[#This Row],[Date of Admission]])</f>
        <v>16</v>
      </c>
    </row>
    <row r="6756" spans="1:23" x14ac:dyDescent="0.3">
      <c r="A6756" t="s">
        <v>23888</v>
      </c>
      <c r="B6756">
        <v>30</v>
      </c>
      <c r="C6756" t="s">
        <v>5</v>
      </c>
      <c r="D6756" t="s">
        <v>16</v>
      </c>
      <c r="E6756" t="s">
        <v>21</v>
      </c>
      <c r="F6756" t="s">
        <v>6</v>
      </c>
      <c r="G6756" s="1">
        <v>44115</v>
      </c>
      <c r="H6756" t="s">
        <v>12620</v>
      </c>
      <c r="I6756" t="s">
        <v>12621</v>
      </c>
      <c r="J6756">
        <v>13764.9872</v>
      </c>
      <c r="K6756" t="s">
        <v>63</v>
      </c>
      <c r="L6756">
        <v>5120</v>
      </c>
      <c r="M6756">
        <v>359</v>
      </c>
      <c r="N6756" t="s">
        <v>48</v>
      </c>
      <c r="O6756" s="1">
        <v>44122</v>
      </c>
      <c r="P6756" t="s">
        <v>60</v>
      </c>
      <c r="Q6756" t="s">
        <v>50</v>
      </c>
      <c r="R6756">
        <f>Healthcare_Data_v1__4[[#This Row],[Discharge Date]]-Healthcare_Data_v1__4[[#This Row],[Date of Admission]]</f>
        <v>7</v>
      </c>
      <c r="S6756" t="str" cm="1">
        <f t="array" ref="S6756">_xlfn.IFS( Healthcare_Data_v1__4[[#This Row],[Days of Stay]]&lt;10,"Low",Healthcare_Data_v1__4[[#This Row],[Days of Stay]]&lt;20,"Med",Healthcare_Data_v1__4[[#This Row],[Days of Stay]]&lt;=30,"High")</f>
        <v>Low</v>
      </c>
      <c r="T6756" t="str">
        <f>CONCATENATE(Healthcare_Data_v1__4[[#This Row],[Medical Condition]],Healthcare_Data_v1__4[[#This Row],[Duration]])</f>
        <v>AsthmaLow</v>
      </c>
      <c r="U6756">
        <f>MONTH(Healthcare_Data_v1__4[[#This Row],[Date of Admission]])</f>
        <v>10</v>
      </c>
      <c r="V6756">
        <f>YEAR(Healthcare_Data_v1__4[[#This Row],[Date of Admission]])</f>
        <v>2020</v>
      </c>
      <c r="W6756">
        <f>DAY(Healthcare_Data_v1__4[[#This Row],[Date of Admission]])</f>
        <v>11</v>
      </c>
    </row>
    <row r="6757" spans="1:23" x14ac:dyDescent="0.3">
      <c r="A6757" t="s">
        <v>23889</v>
      </c>
      <c r="B6757">
        <v>39</v>
      </c>
      <c r="C6757" t="s">
        <v>5</v>
      </c>
      <c r="D6757" t="s">
        <v>15</v>
      </c>
      <c r="E6757" t="s">
        <v>19</v>
      </c>
      <c r="F6757" t="s">
        <v>9</v>
      </c>
      <c r="G6757" s="1">
        <v>44562</v>
      </c>
      <c r="H6757" t="s">
        <v>12622</v>
      </c>
      <c r="I6757" t="s">
        <v>12623</v>
      </c>
      <c r="J6757">
        <v>13764.883760000001</v>
      </c>
      <c r="K6757" t="s">
        <v>41</v>
      </c>
      <c r="L6757">
        <v>17345</v>
      </c>
      <c r="M6757">
        <v>119</v>
      </c>
      <c r="N6757" t="s">
        <v>42</v>
      </c>
      <c r="O6757" s="1">
        <v>44574</v>
      </c>
      <c r="P6757" t="s">
        <v>60</v>
      </c>
      <c r="Q6757" t="s">
        <v>57</v>
      </c>
      <c r="R6757">
        <f>Healthcare_Data_v1__4[[#This Row],[Discharge Date]]-Healthcare_Data_v1__4[[#This Row],[Date of Admission]]</f>
        <v>12</v>
      </c>
      <c r="S6757" t="str" cm="1">
        <f t="array" ref="S6757">_xlfn.IFS( Healthcare_Data_v1__4[[#This Row],[Days of Stay]]&lt;10,"Low",Healthcare_Data_v1__4[[#This Row],[Days of Stay]]&lt;20,"Med",Healthcare_Data_v1__4[[#This Row],[Days of Stay]]&lt;=30,"High")</f>
        <v>Med</v>
      </c>
      <c r="T6757" t="str">
        <f>CONCATENATE(Healthcare_Data_v1__4[[#This Row],[Medical Condition]],Healthcare_Data_v1__4[[#This Row],[Duration]])</f>
        <v>ArthritisMed</v>
      </c>
      <c r="U6757">
        <f>MONTH(Healthcare_Data_v1__4[[#This Row],[Date of Admission]])</f>
        <v>1</v>
      </c>
      <c r="V6757">
        <f>YEAR(Healthcare_Data_v1__4[[#This Row],[Date of Admission]])</f>
        <v>2022</v>
      </c>
      <c r="W6757">
        <f>DAY(Healthcare_Data_v1__4[[#This Row],[Date of Admission]])</f>
        <v>1</v>
      </c>
    </row>
    <row r="6758" spans="1:23" x14ac:dyDescent="0.3">
      <c r="A6758" t="s">
        <v>9446</v>
      </c>
      <c r="B6758">
        <v>42</v>
      </c>
      <c r="C6758" t="s">
        <v>8</v>
      </c>
      <c r="D6758" t="s">
        <v>15</v>
      </c>
      <c r="E6758" t="s">
        <v>26</v>
      </c>
      <c r="F6758" t="s">
        <v>9</v>
      </c>
      <c r="G6758" s="1">
        <v>43441</v>
      </c>
      <c r="H6758" t="s">
        <v>12624</v>
      </c>
      <c r="I6758" t="s">
        <v>2066</v>
      </c>
      <c r="J6758">
        <v>13762.004849999999</v>
      </c>
      <c r="K6758" t="s">
        <v>69</v>
      </c>
      <c r="L6758">
        <v>4054</v>
      </c>
      <c r="M6758">
        <v>180</v>
      </c>
      <c r="N6758" t="s">
        <v>42</v>
      </c>
      <c r="O6758" s="1">
        <v>43454</v>
      </c>
      <c r="P6758" t="s">
        <v>56</v>
      </c>
      <c r="Q6758" t="s">
        <v>44</v>
      </c>
      <c r="R6758">
        <f>Healthcare_Data_v1__4[[#This Row],[Discharge Date]]-Healthcare_Data_v1__4[[#This Row],[Date of Admission]]</f>
        <v>13</v>
      </c>
      <c r="S6758" t="str" cm="1">
        <f t="array" ref="S6758">_xlfn.IFS( Healthcare_Data_v1__4[[#This Row],[Days of Stay]]&lt;10,"Low",Healthcare_Data_v1__4[[#This Row],[Days of Stay]]&lt;20,"Med",Healthcare_Data_v1__4[[#This Row],[Days of Stay]]&lt;=30,"High")</f>
        <v>Med</v>
      </c>
      <c r="T6758" t="str">
        <f>CONCATENATE(Healthcare_Data_v1__4[[#This Row],[Medical Condition]],Healthcare_Data_v1__4[[#This Row],[Duration]])</f>
        <v>ArthritisMed</v>
      </c>
      <c r="U6758">
        <f>MONTH(Healthcare_Data_v1__4[[#This Row],[Date of Admission]])</f>
        <v>12</v>
      </c>
      <c r="V6758">
        <f>YEAR(Healthcare_Data_v1__4[[#This Row],[Date of Admission]])</f>
        <v>2018</v>
      </c>
      <c r="W6758">
        <f>DAY(Healthcare_Data_v1__4[[#This Row],[Date of Admission]])</f>
        <v>7</v>
      </c>
    </row>
    <row r="6759" spans="1:23" x14ac:dyDescent="0.3">
      <c r="A6759" t="s">
        <v>18180</v>
      </c>
      <c r="B6759">
        <v>50</v>
      </c>
      <c r="C6759" t="s">
        <v>8</v>
      </c>
      <c r="D6759" t="s">
        <v>15</v>
      </c>
      <c r="E6759" t="s">
        <v>22</v>
      </c>
      <c r="F6759" t="s">
        <v>6</v>
      </c>
      <c r="G6759" s="1">
        <v>43630</v>
      </c>
      <c r="H6759" t="s">
        <v>9456</v>
      </c>
      <c r="I6759" t="s">
        <v>12625</v>
      </c>
      <c r="J6759">
        <v>13755.53831</v>
      </c>
      <c r="K6759" t="s">
        <v>47</v>
      </c>
      <c r="L6759">
        <v>37728</v>
      </c>
      <c r="M6759">
        <v>152</v>
      </c>
      <c r="N6759" t="s">
        <v>55</v>
      </c>
      <c r="O6759" s="1">
        <v>43654</v>
      </c>
      <c r="P6759" t="s">
        <v>43</v>
      </c>
      <c r="Q6759" t="s">
        <v>50</v>
      </c>
      <c r="R6759">
        <f>Healthcare_Data_v1__4[[#This Row],[Discharge Date]]-Healthcare_Data_v1__4[[#This Row],[Date of Admission]]</f>
        <v>24</v>
      </c>
      <c r="S6759" t="str" cm="1">
        <f t="array" ref="S6759">_xlfn.IFS( Healthcare_Data_v1__4[[#This Row],[Days of Stay]]&lt;10,"Low",Healthcare_Data_v1__4[[#This Row],[Days of Stay]]&lt;20,"Med",Healthcare_Data_v1__4[[#This Row],[Days of Stay]]&lt;=30,"High")</f>
        <v>High</v>
      </c>
      <c r="T6759" t="str">
        <f>CONCATENATE(Healthcare_Data_v1__4[[#This Row],[Medical Condition]],Healthcare_Data_v1__4[[#This Row],[Duration]])</f>
        <v>AsthmaHigh</v>
      </c>
      <c r="U6759">
        <f>MONTH(Healthcare_Data_v1__4[[#This Row],[Date of Admission]])</f>
        <v>6</v>
      </c>
      <c r="V6759">
        <f>YEAR(Healthcare_Data_v1__4[[#This Row],[Date of Admission]])</f>
        <v>2019</v>
      </c>
      <c r="W6759">
        <f>DAY(Healthcare_Data_v1__4[[#This Row],[Date of Admission]])</f>
        <v>14</v>
      </c>
    </row>
    <row r="6760" spans="1:23" x14ac:dyDescent="0.3">
      <c r="A6760" t="s">
        <v>23890</v>
      </c>
      <c r="B6760">
        <v>73</v>
      </c>
      <c r="C6760" t="s">
        <v>3</v>
      </c>
      <c r="D6760" t="s">
        <v>16</v>
      </c>
      <c r="E6760" t="s">
        <v>20</v>
      </c>
      <c r="F6760" t="s">
        <v>9</v>
      </c>
      <c r="G6760" s="1">
        <v>44052</v>
      </c>
      <c r="H6760" t="s">
        <v>12626</v>
      </c>
      <c r="I6760" t="s">
        <v>12104</v>
      </c>
      <c r="J6760">
        <v>13753.75527</v>
      </c>
      <c r="K6760" t="s">
        <v>66</v>
      </c>
      <c r="L6760">
        <v>27530</v>
      </c>
      <c r="M6760">
        <v>491</v>
      </c>
      <c r="N6760" t="s">
        <v>55</v>
      </c>
      <c r="O6760" s="1">
        <v>44061</v>
      </c>
      <c r="P6760" t="s">
        <v>43</v>
      </c>
      <c r="Q6760" t="s">
        <v>50</v>
      </c>
      <c r="R6760">
        <f>Healthcare_Data_v1__4[[#This Row],[Discharge Date]]-Healthcare_Data_v1__4[[#This Row],[Date of Admission]]</f>
        <v>9</v>
      </c>
      <c r="S6760" t="str" cm="1">
        <f t="array" ref="S6760">_xlfn.IFS( Healthcare_Data_v1__4[[#This Row],[Days of Stay]]&lt;10,"Low",Healthcare_Data_v1__4[[#This Row],[Days of Stay]]&lt;20,"Med",Healthcare_Data_v1__4[[#This Row],[Days of Stay]]&lt;=30,"High")</f>
        <v>Low</v>
      </c>
      <c r="T6760" t="str">
        <f>CONCATENATE(Healthcare_Data_v1__4[[#This Row],[Medical Condition]],Healthcare_Data_v1__4[[#This Row],[Duration]])</f>
        <v>ArthritisLow</v>
      </c>
      <c r="U6760">
        <f>MONTH(Healthcare_Data_v1__4[[#This Row],[Date of Admission]])</f>
        <v>8</v>
      </c>
      <c r="V6760">
        <f>YEAR(Healthcare_Data_v1__4[[#This Row],[Date of Admission]])</f>
        <v>2020</v>
      </c>
      <c r="W6760">
        <f>DAY(Healthcare_Data_v1__4[[#This Row],[Date of Admission]])</f>
        <v>9</v>
      </c>
    </row>
    <row r="6761" spans="1:23" x14ac:dyDescent="0.3">
      <c r="A6761" t="s">
        <v>23891</v>
      </c>
      <c r="B6761">
        <v>39</v>
      </c>
      <c r="C6761" t="s">
        <v>5</v>
      </c>
      <c r="D6761" t="s">
        <v>16</v>
      </c>
      <c r="E6761" t="s">
        <v>25</v>
      </c>
      <c r="F6761" t="s">
        <v>10</v>
      </c>
      <c r="G6761" s="1">
        <v>44087</v>
      </c>
      <c r="H6761" t="s">
        <v>12627</v>
      </c>
      <c r="I6761" t="s">
        <v>12628</v>
      </c>
      <c r="J6761">
        <v>13748.416440000001</v>
      </c>
      <c r="K6761" t="s">
        <v>47</v>
      </c>
      <c r="L6761">
        <v>27859</v>
      </c>
      <c r="M6761">
        <v>219</v>
      </c>
      <c r="N6761" t="s">
        <v>48</v>
      </c>
      <c r="O6761" s="1">
        <v>44089</v>
      </c>
      <c r="P6761" t="s">
        <v>60</v>
      </c>
      <c r="Q6761" t="s">
        <v>44</v>
      </c>
      <c r="R6761">
        <f>Healthcare_Data_v1__4[[#This Row],[Discharge Date]]-Healthcare_Data_v1__4[[#This Row],[Date of Admission]]</f>
        <v>2</v>
      </c>
      <c r="S6761" t="str" cm="1">
        <f t="array" ref="S6761">_xlfn.IFS( Healthcare_Data_v1__4[[#This Row],[Days of Stay]]&lt;10,"Low",Healthcare_Data_v1__4[[#This Row],[Days of Stay]]&lt;20,"Med",Healthcare_Data_v1__4[[#This Row],[Days of Stay]]&lt;=30,"High")</f>
        <v>Low</v>
      </c>
      <c r="T6761" t="str">
        <f>CONCATENATE(Healthcare_Data_v1__4[[#This Row],[Medical Condition]],Healthcare_Data_v1__4[[#This Row],[Duration]])</f>
        <v>HypertensionLow</v>
      </c>
      <c r="U6761">
        <f>MONTH(Healthcare_Data_v1__4[[#This Row],[Date of Admission]])</f>
        <v>9</v>
      </c>
      <c r="V6761">
        <f>YEAR(Healthcare_Data_v1__4[[#This Row],[Date of Admission]])</f>
        <v>2020</v>
      </c>
      <c r="W6761">
        <f>DAY(Healthcare_Data_v1__4[[#This Row],[Date of Admission]])</f>
        <v>13</v>
      </c>
    </row>
    <row r="6762" spans="1:23" x14ac:dyDescent="0.3">
      <c r="A6762" t="s">
        <v>23892</v>
      </c>
      <c r="B6762">
        <v>68</v>
      </c>
      <c r="C6762" t="s">
        <v>3</v>
      </c>
      <c r="D6762" t="s">
        <v>15</v>
      </c>
      <c r="E6762" t="s">
        <v>26</v>
      </c>
      <c r="F6762" t="s">
        <v>11</v>
      </c>
      <c r="G6762" s="1">
        <v>43535</v>
      </c>
      <c r="H6762" t="s">
        <v>12629</v>
      </c>
      <c r="I6762" t="s">
        <v>12630</v>
      </c>
      <c r="J6762">
        <v>13740.542149999999</v>
      </c>
      <c r="K6762" t="s">
        <v>41</v>
      </c>
      <c r="L6762">
        <v>62848</v>
      </c>
      <c r="M6762">
        <v>115</v>
      </c>
      <c r="N6762" t="s">
        <v>48</v>
      </c>
      <c r="O6762" s="1">
        <v>43547</v>
      </c>
      <c r="P6762" t="s">
        <v>60</v>
      </c>
      <c r="Q6762" t="s">
        <v>50</v>
      </c>
      <c r="R6762">
        <f>Healthcare_Data_v1__4[[#This Row],[Discharge Date]]-Healthcare_Data_v1__4[[#This Row],[Date of Admission]]</f>
        <v>12</v>
      </c>
      <c r="S6762" t="str" cm="1">
        <f t="array" ref="S6762">_xlfn.IFS( Healthcare_Data_v1__4[[#This Row],[Days of Stay]]&lt;10,"Low",Healthcare_Data_v1__4[[#This Row],[Days of Stay]]&lt;20,"Med",Healthcare_Data_v1__4[[#This Row],[Days of Stay]]&lt;=30,"High")</f>
        <v>Med</v>
      </c>
      <c r="T6762" t="str">
        <f>CONCATENATE(Healthcare_Data_v1__4[[#This Row],[Medical Condition]],Healthcare_Data_v1__4[[#This Row],[Duration]])</f>
        <v>CancerMed</v>
      </c>
      <c r="U6762">
        <f>MONTH(Healthcare_Data_v1__4[[#This Row],[Date of Admission]])</f>
        <v>3</v>
      </c>
      <c r="V6762">
        <f>YEAR(Healthcare_Data_v1__4[[#This Row],[Date of Admission]])</f>
        <v>2019</v>
      </c>
      <c r="W6762">
        <f>DAY(Healthcare_Data_v1__4[[#This Row],[Date of Admission]])</f>
        <v>11</v>
      </c>
    </row>
    <row r="6763" spans="1:23" x14ac:dyDescent="0.3">
      <c r="A6763" t="s">
        <v>23893</v>
      </c>
      <c r="B6763">
        <v>20</v>
      </c>
      <c r="C6763" t="s">
        <v>12</v>
      </c>
      <c r="D6763" t="s">
        <v>16</v>
      </c>
      <c r="E6763" t="s">
        <v>25</v>
      </c>
      <c r="F6763" t="s">
        <v>9</v>
      </c>
      <c r="G6763" s="1">
        <v>44145</v>
      </c>
      <c r="H6763" t="s">
        <v>12631</v>
      </c>
      <c r="I6763" t="s">
        <v>12632</v>
      </c>
      <c r="J6763">
        <v>13737.58323</v>
      </c>
      <c r="K6763" t="s">
        <v>66</v>
      </c>
      <c r="L6763">
        <v>12068</v>
      </c>
      <c r="M6763">
        <v>301</v>
      </c>
      <c r="N6763" t="s">
        <v>48</v>
      </c>
      <c r="O6763" s="1">
        <v>44173</v>
      </c>
      <c r="P6763" t="s">
        <v>85</v>
      </c>
      <c r="Q6763" t="s">
        <v>50</v>
      </c>
      <c r="R6763">
        <f>Healthcare_Data_v1__4[[#This Row],[Discharge Date]]-Healthcare_Data_v1__4[[#This Row],[Date of Admission]]</f>
        <v>28</v>
      </c>
      <c r="S6763" t="str" cm="1">
        <f t="array" ref="S6763">_xlfn.IFS( Healthcare_Data_v1__4[[#This Row],[Days of Stay]]&lt;10,"Low",Healthcare_Data_v1__4[[#This Row],[Days of Stay]]&lt;20,"Med",Healthcare_Data_v1__4[[#This Row],[Days of Stay]]&lt;=30,"High")</f>
        <v>High</v>
      </c>
      <c r="T6763" t="str">
        <f>CONCATENATE(Healthcare_Data_v1__4[[#This Row],[Medical Condition]],Healthcare_Data_v1__4[[#This Row],[Duration]])</f>
        <v>ArthritisHigh</v>
      </c>
      <c r="U6763">
        <f>MONTH(Healthcare_Data_v1__4[[#This Row],[Date of Admission]])</f>
        <v>11</v>
      </c>
      <c r="V6763">
        <f>YEAR(Healthcare_Data_v1__4[[#This Row],[Date of Admission]])</f>
        <v>2020</v>
      </c>
      <c r="W6763">
        <f>DAY(Healthcare_Data_v1__4[[#This Row],[Date of Admission]])</f>
        <v>10</v>
      </c>
    </row>
    <row r="6764" spans="1:23" x14ac:dyDescent="0.3">
      <c r="A6764" t="s">
        <v>23894</v>
      </c>
      <c r="B6764">
        <v>35</v>
      </c>
      <c r="C6764" t="s">
        <v>5</v>
      </c>
      <c r="D6764" t="s">
        <v>15</v>
      </c>
      <c r="E6764" t="s">
        <v>24</v>
      </c>
      <c r="F6764" t="s">
        <v>7</v>
      </c>
      <c r="G6764" s="1">
        <v>44969</v>
      </c>
      <c r="H6764" t="s">
        <v>12633</v>
      </c>
      <c r="I6764" t="s">
        <v>12634</v>
      </c>
      <c r="J6764">
        <v>13736.960859999999</v>
      </c>
      <c r="K6764" t="s">
        <v>41</v>
      </c>
      <c r="L6764">
        <v>16045</v>
      </c>
      <c r="M6764">
        <v>384</v>
      </c>
      <c r="N6764" t="s">
        <v>42</v>
      </c>
      <c r="O6764" s="1">
        <v>44976</v>
      </c>
      <c r="P6764" t="s">
        <v>49</v>
      </c>
      <c r="Q6764" t="s">
        <v>57</v>
      </c>
      <c r="R6764">
        <f>Healthcare_Data_v1__4[[#This Row],[Discharge Date]]-Healthcare_Data_v1__4[[#This Row],[Date of Admission]]</f>
        <v>7</v>
      </c>
      <c r="S6764" t="str" cm="1">
        <f t="array" ref="S6764">_xlfn.IFS( Healthcare_Data_v1__4[[#This Row],[Days of Stay]]&lt;10,"Low",Healthcare_Data_v1__4[[#This Row],[Days of Stay]]&lt;20,"Med",Healthcare_Data_v1__4[[#This Row],[Days of Stay]]&lt;=30,"High")</f>
        <v>Low</v>
      </c>
      <c r="T6764" t="str">
        <f>CONCATENATE(Healthcare_Data_v1__4[[#This Row],[Medical Condition]],Healthcare_Data_v1__4[[#This Row],[Duration]])</f>
        <v>ObesityLow</v>
      </c>
      <c r="U6764">
        <f>MONTH(Healthcare_Data_v1__4[[#This Row],[Date of Admission]])</f>
        <v>2</v>
      </c>
      <c r="V6764">
        <f>YEAR(Healthcare_Data_v1__4[[#This Row],[Date of Admission]])</f>
        <v>2023</v>
      </c>
      <c r="W6764">
        <f>DAY(Healthcare_Data_v1__4[[#This Row],[Date of Admission]])</f>
        <v>12</v>
      </c>
    </row>
    <row r="6765" spans="1:23" x14ac:dyDescent="0.3">
      <c r="A6765" t="s">
        <v>23895</v>
      </c>
      <c r="B6765">
        <v>62</v>
      </c>
      <c r="C6765" t="s">
        <v>3</v>
      </c>
      <c r="D6765" t="s">
        <v>16</v>
      </c>
      <c r="E6765" t="s">
        <v>25</v>
      </c>
      <c r="F6765" t="s">
        <v>9</v>
      </c>
      <c r="G6765" s="1">
        <v>43539</v>
      </c>
      <c r="H6765" t="s">
        <v>12635</v>
      </c>
      <c r="I6765" t="s">
        <v>9917</v>
      </c>
      <c r="J6765">
        <v>13736.19498</v>
      </c>
      <c r="K6765" t="s">
        <v>63</v>
      </c>
      <c r="L6765">
        <v>13264</v>
      </c>
      <c r="M6765">
        <v>263</v>
      </c>
      <c r="N6765" t="s">
        <v>55</v>
      </c>
      <c r="O6765" s="1">
        <v>43552</v>
      </c>
      <c r="P6765" t="s">
        <v>85</v>
      </c>
      <c r="Q6765" t="s">
        <v>57</v>
      </c>
      <c r="R6765">
        <f>Healthcare_Data_v1__4[[#This Row],[Discharge Date]]-Healthcare_Data_v1__4[[#This Row],[Date of Admission]]</f>
        <v>13</v>
      </c>
      <c r="S6765" t="str" cm="1">
        <f t="array" ref="S6765">_xlfn.IFS( Healthcare_Data_v1__4[[#This Row],[Days of Stay]]&lt;10,"Low",Healthcare_Data_v1__4[[#This Row],[Days of Stay]]&lt;20,"Med",Healthcare_Data_v1__4[[#This Row],[Days of Stay]]&lt;=30,"High")</f>
        <v>Med</v>
      </c>
      <c r="T6765" t="str">
        <f>CONCATENATE(Healthcare_Data_v1__4[[#This Row],[Medical Condition]],Healthcare_Data_v1__4[[#This Row],[Duration]])</f>
        <v>ArthritisMed</v>
      </c>
      <c r="U6765">
        <f>MONTH(Healthcare_Data_v1__4[[#This Row],[Date of Admission]])</f>
        <v>3</v>
      </c>
      <c r="V6765">
        <f>YEAR(Healthcare_Data_v1__4[[#This Row],[Date of Admission]])</f>
        <v>2019</v>
      </c>
      <c r="W6765">
        <f>DAY(Healthcare_Data_v1__4[[#This Row],[Date of Admission]])</f>
        <v>15</v>
      </c>
    </row>
    <row r="6766" spans="1:23" x14ac:dyDescent="0.3">
      <c r="A6766" t="s">
        <v>9958</v>
      </c>
      <c r="B6766">
        <v>37</v>
      </c>
      <c r="C6766" t="s">
        <v>5</v>
      </c>
      <c r="D6766" t="s">
        <v>16</v>
      </c>
      <c r="E6766" t="s">
        <v>23</v>
      </c>
      <c r="F6766" t="s">
        <v>10</v>
      </c>
      <c r="G6766" s="1">
        <v>44996</v>
      </c>
      <c r="H6766" t="s">
        <v>12636</v>
      </c>
      <c r="I6766" t="s">
        <v>1000</v>
      </c>
      <c r="J6766">
        <v>13729.222760000001</v>
      </c>
      <c r="K6766" t="s">
        <v>63</v>
      </c>
      <c r="L6766">
        <v>2858</v>
      </c>
      <c r="M6766">
        <v>377</v>
      </c>
      <c r="N6766" t="s">
        <v>48</v>
      </c>
      <c r="O6766" s="1">
        <v>45022</v>
      </c>
      <c r="P6766" t="s">
        <v>56</v>
      </c>
      <c r="Q6766" t="s">
        <v>57</v>
      </c>
      <c r="R6766">
        <f>Healthcare_Data_v1__4[[#This Row],[Discharge Date]]-Healthcare_Data_v1__4[[#This Row],[Date of Admission]]</f>
        <v>26</v>
      </c>
      <c r="S6766" t="str" cm="1">
        <f t="array" ref="S6766">_xlfn.IFS( Healthcare_Data_v1__4[[#This Row],[Days of Stay]]&lt;10,"Low",Healthcare_Data_v1__4[[#This Row],[Days of Stay]]&lt;20,"Med",Healthcare_Data_v1__4[[#This Row],[Days of Stay]]&lt;=30,"High")</f>
        <v>High</v>
      </c>
      <c r="T6766" t="str">
        <f>CONCATENATE(Healthcare_Data_v1__4[[#This Row],[Medical Condition]],Healthcare_Data_v1__4[[#This Row],[Duration]])</f>
        <v>HypertensionHigh</v>
      </c>
      <c r="U6766">
        <f>MONTH(Healthcare_Data_v1__4[[#This Row],[Date of Admission]])</f>
        <v>3</v>
      </c>
      <c r="V6766">
        <f>YEAR(Healthcare_Data_v1__4[[#This Row],[Date of Admission]])</f>
        <v>2023</v>
      </c>
      <c r="W6766">
        <f>DAY(Healthcare_Data_v1__4[[#This Row],[Date of Admission]])</f>
        <v>11</v>
      </c>
    </row>
    <row r="6767" spans="1:23" x14ac:dyDescent="0.3">
      <c r="A6767" t="s">
        <v>23896</v>
      </c>
      <c r="B6767">
        <v>64</v>
      </c>
      <c r="C6767" t="s">
        <v>3</v>
      </c>
      <c r="D6767" t="s">
        <v>15</v>
      </c>
      <c r="E6767" t="s">
        <v>22</v>
      </c>
      <c r="F6767" t="s">
        <v>10</v>
      </c>
      <c r="G6767" s="1">
        <v>44874</v>
      </c>
      <c r="H6767" t="s">
        <v>12637</v>
      </c>
      <c r="I6767" t="s">
        <v>12638</v>
      </c>
      <c r="J6767">
        <v>13725.324559999999</v>
      </c>
      <c r="K6767" t="s">
        <v>47</v>
      </c>
      <c r="L6767">
        <v>6980</v>
      </c>
      <c r="M6767">
        <v>483</v>
      </c>
      <c r="N6767" t="s">
        <v>48</v>
      </c>
      <c r="O6767" s="1">
        <v>44878</v>
      </c>
      <c r="P6767" t="s">
        <v>49</v>
      </c>
      <c r="Q6767" t="s">
        <v>57</v>
      </c>
      <c r="R6767">
        <f>Healthcare_Data_v1__4[[#This Row],[Discharge Date]]-Healthcare_Data_v1__4[[#This Row],[Date of Admission]]</f>
        <v>4</v>
      </c>
      <c r="S6767" t="str" cm="1">
        <f t="array" ref="S6767">_xlfn.IFS( Healthcare_Data_v1__4[[#This Row],[Days of Stay]]&lt;10,"Low",Healthcare_Data_v1__4[[#This Row],[Days of Stay]]&lt;20,"Med",Healthcare_Data_v1__4[[#This Row],[Days of Stay]]&lt;=30,"High")</f>
        <v>Low</v>
      </c>
      <c r="T6767" t="str">
        <f>CONCATENATE(Healthcare_Data_v1__4[[#This Row],[Medical Condition]],Healthcare_Data_v1__4[[#This Row],[Duration]])</f>
        <v>HypertensionLow</v>
      </c>
      <c r="U6767">
        <f>MONTH(Healthcare_Data_v1__4[[#This Row],[Date of Admission]])</f>
        <v>11</v>
      </c>
      <c r="V6767">
        <f>YEAR(Healthcare_Data_v1__4[[#This Row],[Date of Admission]])</f>
        <v>2022</v>
      </c>
      <c r="W6767">
        <f>DAY(Healthcare_Data_v1__4[[#This Row],[Date of Admission]])</f>
        <v>9</v>
      </c>
    </row>
    <row r="6768" spans="1:23" x14ac:dyDescent="0.3">
      <c r="A6768" t="s">
        <v>23897</v>
      </c>
      <c r="B6768">
        <v>83</v>
      </c>
      <c r="C6768" t="s">
        <v>3</v>
      </c>
      <c r="D6768" t="s">
        <v>15</v>
      </c>
      <c r="E6768" t="s">
        <v>23</v>
      </c>
      <c r="F6768" t="s">
        <v>11</v>
      </c>
      <c r="G6768" s="1">
        <v>44324</v>
      </c>
      <c r="H6768" t="s">
        <v>12639</v>
      </c>
      <c r="I6768" t="s">
        <v>12640</v>
      </c>
      <c r="J6768">
        <v>13720.678669999999</v>
      </c>
      <c r="K6768" t="s">
        <v>69</v>
      </c>
      <c r="L6768">
        <v>35254</v>
      </c>
      <c r="M6768">
        <v>277</v>
      </c>
      <c r="N6768" t="s">
        <v>42</v>
      </c>
      <c r="O6768" s="1">
        <v>44339</v>
      </c>
      <c r="P6768" t="s">
        <v>85</v>
      </c>
      <c r="Q6768" t="s">
        <v>50</v>
      </c>
      <c r="R6768">
        <f>Healthcare_Data_v1__4[[#This Row],[Discharge Date]]-Healthcare_Data_v1__4[[#This Row],[Date of Admission]]</f>
        <v>15</v>
      </c>
      <c r="S6768" t="str" cm="1">
        <f t="array" ref="S6768">_xlfn.IFS( Healthcare_Data_v1__4[[#This Row],[Days of Stay]]&lt;10,"Low",Healthcare_Data_v1__4[[#This Row],[Days of Stay]]&lt;20,"Med",Healthcare_Data_v1__4[[#This Row],[Days of Stay]]&lt;=30,"High")</f>
        <v>Med</v>
      </c>
      <c r="T6768" t="str">
        <f>CONCATENATE(Healthcare_Data_v1__4[[#This Row],[Medical Condition]],Healthcare_Data_v1__4[[#This Row],[Duration]])</f>
        <v>CancerMed</v>
      </c>
      <c r="U6768">
        <f>MONTH(Healthcare_Data_v1__4[[#This Row],[Date of Admission]])</f>
        <v>5</v>
      </c>
      <c r="V6768">
        <f>YEAR(Healthcare_Data_v1__4[[#This Row],[Date of Admission]])</f>
        <v>2021</v>
      </c>
      <c r="W6768">
        <f>DAY(Healthcare_Data_v1__4[[#This Row],[Date of Admission]])</f>
        <v>8</v>
      </c>
    </row>
    <row r="6769" spans="1:23" x14ac:dyDescent="0.3">
      <c r="A6769" t="s">
        <v>23898</v>
      </c>
      <c r="B6769">
        <v>59</v>
      </c>
      <c r="C6769" t="s">
        <v>3</v>
      </c>
      <c r="D6769" t="s">
        <v>15</v>
      </c>
      <c r="E6769" t="s">
        <v>25</v>
      </c>
      <c r="F6769" t="s">
        <v>11</v>
      </c>
      <c r="G6769" s="1">
        <v>44183</v>
      </c>
      <c r="H6769" t="s">
        <v>12641</v>
      </c>
      <c r="I6769" t="s">
        <v>1562</v>
      </c>
      <c r="J6769">
        <v>13706.743270000001</v>
      </c>
      <c r="K6769" t="s">
        <v>41</v>
      </c>
      <c r="L6769">
        <v>40771</v>
      </c>
      <c r="M6769">
        <v>430</v>
      </c>
      <c r="N6769" t="s">
        <v>48</v>
      </c>
      <c r="O6769" s="1">
        <v>44191</v>
      </c>
      <c r="P6769" t="s">
        <v>49</v>
      </c>
      <c r="Q6769" t="s">
        <v>44</v>
      </c>
      <c r="R6769">
        <f>Healthcare_Data_v1__4[[#This Row],[Discharge Date]]-Healthcare_Data_v1__4[[#This Row],[Date of Admission]]</f>
        <v>8</v>
      </c>
      <c r="S6769" t="str" cm="1">
        <f t="array" ref="S6769">_xlfn.IFS( Healthcare_Data_v1__4[[#This Row],[Days of Stay]]&lt;10,"Low",Healthcare_Data_v1__4[[#This Row],[Days of Stay]]&lt;20,"Med",Healthcare_Data_v1__4[[#This Row],[Days of Stay]]&lt;=30,"High")</f>
        <v>Low</v>
      </c>
      <c r="T6769" t="str">
        <f>CONCATENATE(Healthcare_Data_v1__4[[#This Row],[Medical Condition]],Healthcare_Data_v1__4[[#This Row],[Duration]])</f>
        <v>CancerLow</v>
      </c>
      <c r="U6769">
        <f>MONTH(Healthcare_Data_v1__4[[#This Row],[Date of Admission]])</f>
        <v>12</v>
      </c>
      <c r="V6769">
        <f>YEAR(Healthcare_Data_v1__4[[#This Row],[Date of Admission]])</f>
        <v>2020</v>
      </c>
      <c r="W6769">
        <f>DAY(Healthcare_Data_v1__4[[#This Row],[Date of Admission]])</f>
        <v>18</v>
      </c>
    </row>
    <row r="6770" spans="1:23" x14ac:dyDescent="0.3">
      <c r="A6770" t="s">
        <v>23899</v>
      </c>
      <c r="B6770">
        <v>36</v>
      </c>
      <c r="C6770" t="s">
        <v>5</v>
      </c>
      <c r="D6770" t="s">
        <v>16</v>
      </c>
      <c r="E6770" t="s">
        <v>24</v>
      </c>
      <c r="F6770" t="s">
        <v>10</v>
      </c>
      <c r="G6770" s="1">
        <v>44337</v>
      </c>
      <c r="H6770" t="s">
        <v>12642</v>
      </c>
      <c r="I6770" t="s">
        <v>12643</v>
      </c>
      <c r="J6770">
        <v>13690.86652</v>
      </c>
      <c r="K6770" t="s">
        <v>63</v>
      </c>
      <c r="L6770">
        <v>6220</v>
      </c>
      <c r="M6770">
        <v>193</v>
      </c>
      <c r="N6770" t="s">
        <v>55</v>
      </c>
      <c r="O6770" s="1">
        <v>44354</v>
      </c>
      <c r="P6770" t="s">
        <v>43</v>
      </c>
      <c r="Q6770" t="s">
        <v>57</v>
      </c>
      <c r="R6770">
        <f>Healthcare_Data_v1__4[[#This Row],[Discharge Date]]-Healthcare_Data_v1__4[[#This Row],[Date of Admission]]</f>
        <v>17</v>
      </c>
      <c r="S6770" t="str" cm="1">
        <f t="array" ref="S6770">_xlfn.IFS( Healthcare_Data_v1__4[[#This Row],[Days of Stay]]&lt;10,"Low",Healthcare_Data_v1__4[[#This Row],[Days of Stay]]&lt;20,"Med",Healthcare_Data_v1__4[[#This Row],[Days of Stay]]&lt;=30,"High")</f>
        <v>Med</v>
      </c>
      <c r="T6770" t="str">
        <f>CONCATENATE(Healthcare_Data_v1__4[[#This Row],[Medical Condition]],Healthcare_Data_v1__4[[#This Row],[Duration]])</f>
        <v>HypertensionMed</v>
      </c>
      <c r="U6770">
        <f>MONTH(Healthcare_Data_v1__4[[#This Row],[Date of Admission]])</f>
        <v>5</v>
      </c>
      <c r="V6770">
        <f>YEAR(Healthcare_Data_v1__4[[#This Row],[Date of Admission]])</f>
        <v>2021</v>
      </c>
      <c r="W6770">
        <f>DAY(Healthcare_Data_v1__4[[#This Row],[Date of Admission]])</f>
        <v>21</v>
      </c>
    </row>
    <row r="6771" spans="1:23" x14ac:dyDescent="0.3">
      <c r="A6771" t="s">
        <v>23900</v>
      </c>
      <c r="B6771">
        <v>71</v>
      </c>
      <c r="C6771" t="s">
        <v>3</v>
      </c>
      <c r="D6771" t="s">
        <v>16</v>
      </c>
      <c r="E6771" t="s">
        <v>20</v>
      </c>
      <c r="F6771" t="s">
        <v>6</v>
      </c>
      <c r="G6771" s="1">
        <v>43949</v>
      </c>
      <c r="H6771" t="s">
        <v>12644</v>
      </c>
      <c r="I6771" t="s">
        <v>9707</v>
      </c>
      <c r="J6771">
        <v>13690.80121</v>
      </c>
      <c r="K6771" t="s">
        <v>47</v>
      </c>
      <c r="L6771">
        <v>17000</v>
      </c>
      <c r="M6771">
        <v>249</v>
      </c>
      <c r="N6771" t="s">
        <v>55</v>
      </c>
      <c r="O6771" s="1">
        <v>43951</v>
      </c>
      <c r="P6771" t="s">
        <v>56</v>
      </c>
      <c r="Q6771" t="s">
        <v>44</v>
      </c>
      <c r="R6771">
        <f>Healthcare_Data_v1__4[[#This Row],[Discharge Date]]-Healthcare_Data_v1__4[[#This Row],[Date of Admission]]</f>
        <v>2</v>
      </c>
      <c r="S6771" t="str" cm="1">
        <f t="array" ref="S6771">_xlfn.IFS( Healthcare_Data_v1__4[[#This Row],[Days of Stay]]&lt;10,"Low",Healthcare_Data_v1__4[[#This Row],[Days of Stay]]&lt;20,"Med",Healthcare_Data_v1__4[[#This Row],[Days of Stay]]&lt;=30,"High")</f>
        <v>Low</v>
      </c>
      <c r="T6771" t="str">
        <f>CONCATENATE(Healthcare_Data_v1__4[[#This Row],[Medical Condition]],Healthcare_Data_v1__4[[#This Row],[Duration]])</f>
        <v>AsthmaLow</v>
      </c>
      <c r="U6771">
        <f>MONTH(Healthcare_Data_v1__4[[#This Row],[Date of Admission]])</f>
        <v>4</v>
      </c>
      <c r="V6771">
        <f>YEAR(Healthcare_Data_v1__4[[#This Row],[Date of Admission]])</f>
        <v>2020</v>
      </c>
      <c r="W6771">
        <f>DAY(Healthcare_Data_v1__4[[#This Row],[Date of Admission]])</f>
        <v>28</v>
      </c>
    </row>
    <row r="6772" spans="1:23" x14ac:dyDescent="0.3">
      <c r="A6772" t="s">
        <v>23901</v>
      </c>
      <c r="B6772">
        <v>41</v>
      </c>
      <c r="C6772" t="s">
        <v>8</v>
      </c>
      <c r="D6772" t="s">
        <v>15</v>
      </c>
      <c r="E6772" t="s">
        <v>24</v>
      </c>
      <c r="F6772" t="s">
        <v>7</v>
      </c>
      <c r="G6772" s="1">
        <v>44945</v>
      </c>
      <c r="H6772" t="s">
        <v>12645</v>
      </c>
      <c r="I6772" t="s">
        <v>12646</v>
      </c>
      <c r="J6772">
        <v>13681.72796</v>
      </c>
      <c r="K6772" t="s">
        <v>66</v>
      </c>
      <c r="L6772">
        <v>4154</v>
      </c>
      <c r="M6772">
        <v>187</v>
      </c>
      <c r="N6772" t="s">
        <v>48</v>
      </c>
      <c r="O6772" s="1">
        <v>44973</v>
      </c>
      <c r="P6772" t="s">
        <v>56</v>
      </c>
      <c r="Q6772" t="s">
        <v>50</v>
      </c>
      <c r="R6772">
        <f>Healthcare_Data_v1__4[[#This Row],[Discharge Date]]-Healthcare_Data_v1__4[[#This Row],[Date of Admission]]</f>
        <v>28</v>
      </c>
      <c r="S6772" t="str" cm="1">
        <f t="array" ref="S6772">_xlfn.IFS( Healthcare_Data_v1__4[[#This Row],[Days of Stay]]&lt;10,"Low",Healthcare_Data_v1__4[[#This Row],[Days of Stay]]&lt;20,"Med",Healthcare_Data_v1__4[[#This Row],[Days of Stay]]&lt;=30,"High")</f>
        <v>High</v>
      </c>
      <c r="T6772" t="str">
        <f>CONCATENATE(Healthcare_Data_v1__4[[#This Row],[Medical Condition]],Healthcare_Data_v1__4[[#This Row],[Duration]])</f>
        <v>ObesityHigh</v>
      </c>
      <c r="U6772">
        <f>MONTH(Healthcare_Data_v1__4[[#This Row],[Date of Admission]])</f>
        <v>1</v>
      </c>
      <c r="V6772">
        <f>YEAR(Healthcare_Data_v1__4[[#This Row],[Date of Admission]])</f>
        <v>2023</v>
      </c>
      <c r="W6772">
        <f>DAY(Healthcare_Data_v1__4[[#This Row],[Date of Admission]])</f>
        <v>19</v>
      </c>
    </row>
    <row r="6773" spans="1:23" x14ac:dyDescent="0.3">
      <c r="A6773" t="s">
        <v>23902</v>
      </c>
      <c r="B6773">
        <v>33</v>
      </c>
      <c r="C6773" t="s">
        <v>5</v>
      </c>
      <c r="D6773" t="s">
        <v>15</v>
      </c>
      <c r="E6773" t="s">
        <v>19</v>
      </c>
      <c r="F6773" t="s">
        <v>6</v>
      </c>
      <c r="G6773" s="1">
        <v>44847</v>
      </c>
      <c r="H6773" t="s">
        <v>12647</v>
      </c>
      <c r="I6773" t="s">
        <v>12648</v>
      </c>
      <c r="J6773">
        <v>13674.17151</v>
      </c>
      <c r="K6773" t="s">
        <v>66</v>
      </c>
      <c r="L6773">
        <v>44902</v>
      </c>
      <c r="M6773">
        <v>498</v>
      </c>
      <c r="N6773" t="s">
        <v>48</v>
      </c>
      <c r="O6773" s="1">
        <v>44877</v>
      </c>
      <c r="P6773" t="s">
        <v>85</v>
      </c>
      <c r="Q6773" t="s">
        <v>50</v>
      </c>
      <c r="R6773">
        <f>Healthcare_Data_v1__4[[#This Row],[Discharge Date]]-Healthcare_Data_v1__4[[#This Row],[Date of Admission]]</f>
        <v>30</v>
      </c>
      <c r="S6773" t="str" cm="1">
        <f t="array" ref="S6773">_xlfn.IFS( Healthcare_Data_v1__4[[#This Row],[Days of Stay]]&lt;10,"Low",Healthcare_Data_v1__4[[#This Row],[Days of Stay]]&lt;20,"Med",Healthcare_Data_v1__4[[#This Row],[Days of Stay]]&lt;=30,"High")</f>
        <v>High</v>
      </c>
      <c r="T6773" t="str">
        <f>CONCATENATE(Healthcare_Data_v1__4[[#This Row],[Medical Condition]],Healthcare_Data_v1__4[[#This Row],[Duration]])</f>
        <v>AsthmaHigh</v>
      </c>
      <c r="U6773">
        <f>MONTH(Healthcare_Data_v1__4[[#This Row],[Date of Admission]])</f>
        <v>10</v>
      </c>
      <c r="V6773">
        <f>YEAR(Healthcare_Data_v1__4[[#This Row],[Date of Admission]])</f>
        <v>2022</v>
      </c>
      <c r="W6773">
        <f>DAY(Healthcare_Data_v1__4[[#This Row],[Date of Admission]])</f>
        <v>13</v>
      </c>
    </row>
    <row r="6774" spans="1:23" x14ac:dyDescent="0.3">
      <c r="A6774" t="s">
        <v>23903</v>
      </c>
      <c r="B6774">
        <v>33</v>
      </c>
      <c r="C6774" t="s">
        <v>5</v>
      </c>
      <c r="D6774" t="s">
        <v>15</v>
      </c>
      <c r="E6774" t="s">
        <v>19</v>
      </c>
      <c r="F6774" t="s">
        <v>6</v>
      </c>
      <c r="G6774" s="1">
        <v>44294</v>
      </c>
      <c r="H6774" t="s">
        <v>8975</v>
      </c>
      <c r="I6774" t="s">
        <v>6631</v>
      </c>
      <c r="J6774">
        <v>13673.841609999999</v>
      </c>
      <c r="K6774" t="s">
        <v>69</v>
      </c>
      <c r="L6774">
        <v>25549</v>
      </c>
      <c r="M6774">
        <v>247</v>
      </c>
      <c r="N6774" t="s">
        <v>55</v>
      </c>
      <c r="O6774" s="1">
        <v>44307</v>
      </c>
      <c r="P6774" t="s">
        <v>60</v>
      </c>
      <c r="Q6774" t="s">
        <v>50</v>
      </c>
      <c r="R6774">
        <f>Healthcare_Data_v1__4[[#This Row],[Discharge Date]]-Healthcare_Data_v1__4[[#This Row],[Date of Admission]]</f>
        <v>13</v>
      </c>
      <c r="S6774" t="str" cm="1">
        <f t="array" ref="S6774">_xlfn.IFS( Healthcare_Data_v1__4[[#This Row],[Days of Stay]]&lt;10,"Low",Healthcare_Data_v1__4[[#This Row],[Days of Stay]]&lt;20,"Med",Healthcare_Data_v1__4[[#This Row],[Days of Stay]]&lt;=30,"High")</f>
        <v>Med</v>
      </c>
      <c r="T6774" t="str">
        <f>CONCATENATE(Healthcare_Data_v1__4[[#This Row],[Medical Condition]],Healthcare_Data_v1__4[[#This Row],[Duration]])</f>
        <v>AsthmaMed</v>
      </c>
      <c r="U6774">
        <f>MONTH(Healthcare_Data_v1__4[[#This Row],[Date of Admission]])</f>
        <v>4</v>
      </c>
      <c r="V6774">
        <f>YEAR(Healthcare_Data_v1__4[[#This Row],[Date of Admission]])</f>
        <v>2021</v>
      </c>
      <c r="W6774">
        <f>DAY(Healthcare_Data_v1__4[[#This Row],[Date of Admission]])</f>
        <v>8</v>
      </c>
    </row>
    <row r="6775" spans="1:23" x14ac:dyDescent="0.3">
      <c r="A6775" t="s">
        <v>18038</v>
      </c>
      <c r="B6775">
        <v>68</v>
      </c>
      <c r="C6775" t="s">
        <v>3</v>
      </c>
      <c r="D6775" t="s">
        <v>16</v>
      </c>
      <c r="E6775" t="s">
        <v>24</v>
      </c>
      <c r="F6775" t="s">
        <v>10</v>
      </c>
      <c r="G6775" s="1">
        <v>44483</v>
      </c>
      <c r="H6775" t="s">
        <v>12649</v>
      </c>
      <c r="I6775" t="s">
        <v>12650</v>
      </c>
      <c r="J6775">
        <v>13673.149289999999</v>
      </c>
      <c r="K6775" t="s">
        <v>63</v>
      </c>
      <c r="L6775">
        <v>6917</v>
      </c>
      <c r="M6775">
        <v>433</v>
      </c>
      <c r="N6775" t="s">
        <v>48</v>
      </c>
      <c r="O6775" s="1">
        <v>44508</v>
      </c>
      <c r="P6775" t="s">
        <v>60</v>
      </c>
      <c r="Q6775" t="s">
        <v>57</v>
      </c>
      <c r="R6775">
        <f>Healthcare_Data_v1__4[[#This Row],[Discharge Date]]-Healthcare_Data_v1__4[[#This Row],[Date of Admission]]</f>
        <v>25</v>
      </c>
      <c r="S6775" t="str" cm="1">
        <f t="array" ref="S6775">_xlfn.IFS( Healthcare_Data_v1__4[[#This Row],[Days of Stay]]&lt;10,"Low",Healthcare_Data_v1__4[[#This Row],[Days of Stay]]&lt;20,"Med",Healthcare_Data_v1__4[[#This Row],[Days of Stay]]&lt;=30,"High")</f>
        <v>High</v>
      </c>
      <c r="T6775" t="str">
        <f>CONCATENATE(Healthcare_Data_v1__4[[#This Row],[Medical Condition]],Healthcare_Data_v1__4[[#This Row],[Duration]])</f>
        <v>HypertensionHigh</v>
      </c>
      <c r="U6775">
        <f>MONTH(Healthcare_Data_v1__4[[#This Row],[Date of Admission]])</f>
        <v>10</v>
      </c>
      <c r="V6775">
        <f>YEAR(Healthcare_Data_v1__4[[#This Row],[Date of Admission]])</f>
        <v>2021</v>
      </c>
      <c r="W6775">
        <f>DAY(Healthcare_Data_v1__4[[#This Row],[Date of Admission]])</f>
        <v>14</v>
      </c>
    </row>
    <row r="6776" spans="1:23" x14ac:dyDescent="0.3">
      <c r="A6776" t="s">
        <v>23904</v>
      </c>
      <c r="B6776">
        <v>74</v>
      </c>
      <c r="C6776" t="s">
        <v>3</v>
      </c>
      <c r="D6776" t="s">
        <v>15</v>
      </c>
      <c r="E6776" t="s">
        <v>26</v>
      </c>
      <c r="F6776" t="s">
        <v>10</v>
      </c>
      <c r="G6776" s="1">
        <v>44044</v>
      </c>
      <c r="H6776" t="s">
        <v>12651</v>
      </c>
      <c r="I6776" t="s">
        <v>12652</v>
      </c>
      <c r="J6776">
        <v>13672.77295</v>
      </c>
      <c r="K6776" t="s">
        <v>69</v>
      </c>
      <c r="L6776">
        <v>29582</v>
      </c>
      <c r="M6776">
        <v>111</v>
      </c>
      <c r="N6776" t="s">
        <v>55</v>
      </c>
      <c r="O6776" s="1">
        <v>44058</v>
      </c>
      <c r="P6776" t="s">
        <v>85</v>
      </c>
      <c r="Q6776" t="s">
        <v>44</v>
      </c>
      <c r="R6776">
        <f>Healthcare_Data_v1__4[[#This Row],[Discharge Date]]-Healthcare_Data_v1__4[[#This Row],[Date of Admission]]</f>
        <v>14</v>
      </c>
      <c r="S6776" t="str" cm="1">
        <f t="array" ref="S6776">_xlfn.IFS( Healthcare_Data_v1__4[[#This Row],[Days of Stay]]&lt;10,"Low",Healthcare_Data_v1__4[[#This Row],[Days of Stay]]&lt;20,"Med",Healthcare_Data_v1__4[[#This Row],[Days of Stay]]&lt;=30,"High")</f>
        <v>Med</v>
      </c>
      <c r="T6776" t="str">
        <f>CONCATENATE(Healthcare_Data_v1__4[[#This Row],[Medical Condition]],Healthcare_Data_v1__4[[#This Row],[Duration]])</f>
        <v>HypertensionMed</v>
      </c>
      <c r="U6776">
        <f>MONTH(Healthcare_Data_v1__4[[#This Row],[Date of Admission]])</f>
        <v>8</v>
      </c>
      <c r="V6776">
        <f>YEAR(Healthcare_Data_v1__4[[#This Row],[Date of Admission]])</f>
        <v>2020</v>
      </c>
      <c r="W6776">
        <f>DAY(Healthcare_Data_v1__4[[#This Row],[Date of Admission]])</f>
        <v>1</v>
      </c>
    </row>
    <row r="6777" spans="1:23" x14ac:dyDescent="0.3">
      <c r="A6777" t="s">
        <v>418</v>
      </c>
      <c r="B6777">
        <v>71</v>
      </c>
      <c r="C6777" t="s">
        <v>3</v>
      </c>
      <c r="D6777" t="s">
        <v>15</v>
      </c>
      <c r="E6777" t="s">
        <v>24</v>
      </c>
      <c r="F6777" t="s">
        <v>9</v>
      </c>
      <c r="G6777" s="1">
        <v>44224</v>
      </c>
      <c r="H6777" t="s">
        <v>12653</v>
      </c>
      <c r="I6777" t="s">
        <v>12654</v>
      </c>
      <c r="J6777">
        <v>13660.130950000001</v>
      </c>
      <c r="K6777" t="s">
        <v>41</v>
      </c>
      <c r="L6777">
        <v>8732</v>
      </c>
      <c r="M6777">
        <v>260</v>
      </c>
      <c r="N6777" t="s">
        <v>55</v>
      </c>
      <c r="O6777" s="1">
        <v>44240</v>
      </c>
      <c r="P6777" t="s">
        <v>85</v>
      </c>
      <c r="Q6777" t="s">
        <v>44</v>
      </c>
      <c r="R6777">
        <f>Healthcare_Data_v1__4[[#This Row],[Discharge Date]]-Healthcare_Data_v1__4[[#This Row],[Date of Admission]]</f>
        <v>16</v>
      </c>
      <c r="S6777" t="str" cm="1">
        <f t="array" ref="S6777">_xlfn.IFS( Healthcare_Data_v1__4[[#This Row],[Days of Stay]]&lt;10,"Low",Healthcare_Data_v1__4[[#This Row],[Days of Stay]]&lt;20,"Med",Healthcare_Data_v1__4[[#This Row],[Days of Stay]]&lt;=30,"High")</f>
        <v>Med</v>
      </c>
      <c r="T6777" t="str">
        <f>CONCATENATE(Healthcare_Data_v1__4[[#This Row],[Medical Condition]],Healthcare_Data_v1__4[[#This Row],[Duration]])</f>
        <v>ArthritisMed</v>
      </c>
      <c r="U6777">
        <f>MONTH(Healthcare_Data_v1__4[[#This Row],[Date of Admission]])</f>
        <v>1</v>
      </c>
      <c r="V6777">
        <f>YEAR(Healthcare_Data_v1__4[[#This Row],[Date of Admission]])</f>
        <v>2021</v>
      </c>
      <c r="W6777">
        <f>DAY(Healthcare_Data_v1__4[[#This Row],[Date of Admission]])</f>
        <v>28</v>
      </c>
    </row>
    <row r="6778" spans="1:23" x14ac:dyDescent="0.3">
      <c r="A6778" t="s">
        <v>23905</v>
      </c>
      <c r="B6778">
        <v>69</v>
      </c>
      <c r="C6778" t="s">
        <v>3</v>
      </c>
      <c r="D6778" t="s">
        <v>15</v>
      </c>
      <c r="E6778" t="s">
        <v>24</v>
      </c>
      <c r="F6778" t="s">
        <v>9</v>
      </c>
      <c r="G6778" s="1">
        <v>43602</v>
      </c>
      <c r="H6778" t="s">
        <v>12655</v>
      </c>
      <c r="I6778" t="s">
        <v>12656</v>
      </c>
      <c r="J6778">
        <v>13657.963320000001</v>
      </c>
      <c r="K6778" t="s">
        <v>69</v>
      </c>
      <c r="L6778">
        <v>18473</v>
      </c>
      <c r="M6778">
        <v>453</v>
      </c>
      <c r="N6778" t="s">
        <v>48</v>
      </c>
      <c r="O6778" s="1">
        <v>43624</v>
      </c>
      <c r="P6778" t="s">
        <v>60</v>
      </c>
      <c r="Q6778" t="s">
        <v>57</v>
      </c>
      <c r="R6778">
        <f>Healthcare_Data_v1__4[[#This Row],[Discharge Date]]-Healthcare_Data_v1__4[[#This Row],[Date of Admission]]</f>
        <v>22</v>
      </c>
      <c r="S6778" t="str" cm="1">
        <f t="array" ref="S6778">_xlfn.IFS( Healthcare_Data_v1__4[[#This Row],[Days of Stay]]&lt;10,"Low",Healthcare_Data_v1__4[[#This Row],[Days of Stay]]&lt;20,"Med",Healthcare_Data_v1__4[[#This Row],[Days of Stay]]&lt;=30,"High")</f>
        <v>High</v>
      </c>
      <c r="T6778" t="str">
        <f>CONCATENATE(Healthcare_Data_v1__4[[#This Row],[Medical Condition]],Healthcare_Data_v1__4[[#This Row],[Duration]])</f>
        <v>ArthritisHigh</v>
      </c>
      <c r="U6778">
        <f>MONTH(Healthcare_Data_v1__4[[#This Row],[Date of Admission]])</f>
        <v>5</v>
      </c>
      <c r="V6778">
        <f>YEAR(Healthcare_Data_v1__4[[#This Row],[Date of Admission]])</f>
        <v>2019</v>
      </c>
      <c r="W6778">
        <f>DAY(Healthcare_Data_v1__4[[#This Row],[Date of Admission]])</f>
        <v>17</v>
      </c>
    </row>
    <row r="6779" spans="1:23" x14ac:dyDescent="0.3">
      <c r="A6779" t="s">
        <v>23906</v>
      </c>
      <c r="B6779">
        <v>55</v>
      </c>
      <c r="C6779" t="s">
        <v>3</v>
      </c>
      <c r="D6779" t="s">
        <v>15</v>
      </c>
      <c r="E6779" t="s">
        <v>24</v>
      </c>
      <c r="F6779" t="s">
        <v>9</v>
      </c>
      <c r="G6779" s="1">
        <v>45146</v>
      </c>
      <c r="H6779" t="s">
        <v>12657</v>
      </c>
      <c r="I6779" t="s">
        <v>12658</v>
      </c>
      <c r="J6779">
        <v>13652.276330000001</v>
      </c>
      <c r="K6779" t="s">
        <v>63</v>
      </c>
      <c r="L6779">
        <v>18739</v>
      </c>
      <c r="M6779">
        <v>423</v>
      </c>
      <c r="N6779" t="s">
        <v>48</v>
      </c>
      <c r="O6779" s="1">
        <v>45148</v>
      </c>
      <c r="P6779" t="s">
        <v>43</v>
      </c>
      <c r="Q6779" t="s">
        <v>50</v>
      </c>
      <c r="R6779">
        <f>Healthcare_Data_v1__4[[#This Row],[Discharge Date]]-Healthcare_Data_v1__4[[#This Row],[Date of Admission]]</f>
        <v>2</v>
      </c>
      <c r="S6779" t="str" cm="1">
        <f t="array" ref="S6779">_xlfn.IFS( Healthcare_Data_v1__4[[#This Row],[Days of Stay]]&lt;10,"Low",Healthcare_Data_v1__4[[#This Row],[Days of Stay]]&lt;20,"Med",Healthcare_Data_v1__4[[#This Row],[Days of Stay]]&lt;=30,"High")</f>
        <v>Low</v>
      </c>
      <c r="T6779" t="str">
        <f>CONCATENATE(Healthcare_Data_v1__4[[#This Row],[Medical Condition]],Healthcare_Data_v1__4[[#This Row],[Duration]])</f>
        <v>ArthritisLow</v>
      </c>
      <c r="U6779">
        <f>MONTH(Healthcare_Data_v1__4[[#This Row],[Date of Admission]])</f>
        <v>8</v>
      </c>
      <c r="V6779">
        <f>YEAR(Healthcare_Data_v1__4[[#This Row],[Date of Admission]])</f>
        <v>2023</v>
      </c>
      <c r="W6779">
        <f>DAY(Healthcare_Data_v1__4[[#This Row],[Date of Admission]])</f>
        <v>8</v>
      </c>
    </row>
    <row r="6780" spans="1:23" x14ac:dyDescent="0.3">
      <c r="A6780" t="s">
        <v>23907</v>
      </c>
      <c r="B6780">
        <v>24</v>
      </c>
      <c r="C6780" t="s">
        <v>12</v>
      </c>
      <c r="D6780" t="s">
        <v>15</v>
      </c>
      <c r="E6780" t="s">
        <v>23</v>
      </c>
      <c r="F6780" t="s">
        <v>6</v>
      </c>
      <c r="G6780" s="1">
        <v>43997</v>
      </c>
      <c r="H6780" t="s">
        <v>12659</v>
      </c>
      <c r="I6780" t="s">
        <v>8003</v>
      </c>
      <c r="J6780">
        <v>13647.982969999999</v>
      </c>
      <c r="K6780" t="s">
        <v>63</v>
      </c>
      <c r="L6780">
        <v>26674</v>
      </c>
      <c r="M6780">
        <v>200</v>
      </c>
      <c r="N6780" t="s">
        <v>55</v>
      </c>
      <c r="O6780" s="1">
        <v>44022</v>
      </c>
      <c r="P6780" t="s">
        <v>49</v>
      </c>
      <c r="Q6780" t="s">
        <v>57</v>
      </c>
      <c r="R6780">
        <f>Healthcare_Data_v1__4[[#This Row],[Discharge Date]]-Healthcare_Data_v1__4[[#This Row],[Date of Admission]]</f>
        <v>25</v>
      </c>
      <c r="S6780" t="str" cm="1">
        <f t="array" ref="S6780">_xlfn.IFS( Healthcare_Data_v1__4[[#This Row],[Days of Stay]]&lt;10,"Low",Healthcare_Data_v1__4[[#This Row],[Days of Stay]]&lt;20,"Med",Healthcare_Data_v1__4[[#This Row],[Days of Stay]]&lt;=30,"High")</f>
        <v>High</v>
      </c>
      <c r="T6780" t="str">
        <f>CONCATENATE(Healthcare_Data_v1__4[[#This Row],[Medical Condition]],Healthcare_Data_v1__4[[#This Row],[Duration]])</f>
        <v>AsthmaHigh</v>
      </c>
      <c r="U6780">
        <f>MONTH(Healthcare_Data_v1__4[[#This Row],[Date of Admission]])</f>
        <v>6</v>
      </c>
      <c r="V6780">
        <f>YEAR(Healthcare_Data_v1__4[[#This Row],[Date of Admission]])</f>
        <v>2020</v>
      </c>
      <c r="W6780">
        <f>DAY(Healthcare_Data_v1__4[[#This Row],[Date of Admission]])</f>
        <v>15</v>
      </c>
    </row>
    <row r="6781" spans="1:23" x14ac:dyDescent="0.3">
      <c r="A6781" t="s">
        <v>23908</v>
      </c>
      <c r="B6781">
        <v>25</v>
      </c>
      <c r="C6781" t="s">
        <v>5</v>
      </c>
      <c r="D6781" t="s">
        <v>16</v>
      </c>
      <c r="E6781" t="s">
        <v>23</v>
      </c>
      <c r="F6781" t="s">
        <v>9</v>
      </c>
      <c r="G6781" s="1">
        <v>44259</v>
      </c>
      <c r="H6781" t="s">
        <v>12660</v>
      </c>
      <c r="I6781" t="s">
        <v>12661</v>
      </c>
      <c r="J6781">
        <v>13643.626319999999</v>
      </c>
      <c r="K6781" t="s">
        <v>47</v>
      </c>
      <c r="L6781">
        <v>2890</v>
      </c>
      <c r="M6781">
        <v>289</v>
      </c>
      <c r="N6781" t="s">
        <v>55</v>
      </c>
      <c r="O6781" s="1">
        <v>44276</v>
      </c>
      <c r="P6781" t="s">
        <v>60</v>
      </c>
      <c r="Q6781" t="s">
        <v>57</v>
      </c>
      <c r="R6781">
        <f>Healthcare_Data_v1__4[[#This Row],[Discharge Date]]-Healthcare_Data_v1__4[[#This Row],[Date of Admission]]</f>
        <v>17</v>
      </c>
      <c r="S6781" t="str" cm="1">
        <f t="array" ref="S6781">_xlfn.IFS( Healthcare_Data_v1__4[[#This Row],[Days of Stay]]&lt;10,"Low",Healthcare_Data_v1__4[[#This Row],[Days of Stay]]&lt;20,"Med",Healthcare_Data_v1__4[[#This Row],[Days of Stay]]&lt;=30,"High")</f>
        <v>Med</v>
      </c>
      <c r="T6781" t="str">
        <f>CONCATENATE(Healthcare_Data_v1__4[[#This Row],[Medical Condition]],Healthcare_Data_v1__4[[#This Row],[Duration]])</f>
        <v>ArthritisMed</v>
      </c>
      <c r="U6781">
        <f>MONTH(Healthcare_Data_v1__4[[#This Row],[Date of Admission]])</f>
        <v>3</v>
      </c>
      <c r="V6781">
        <f>YEAR(Healthcare_Data_v1__4[[#This Row],[Date of Admission]])</f>
        <v>2021</v>
      </c>
      <c r="W6781">
        <f>DAY(Healthcare_Data_v1__4[[#This Row],[Date of Admission]])</f>
        <v>4</v>
      </c>
    </row>
    <row r="6782" spans="1:23" x14ac:dyDescent="0.3">
      <c r="A6782" t="s">
        <v>23909</v>
      </c>
      <c r="B6782">
        <v>43</v>
      </c>
      <c r="C6782" t="s">
        <v>8</v>
      </c>
      <c r="D6782" t="s">
        <v>15</v>
      </c>
      <c r="E6782" t="s">
        <v>20</v>
      </c>
      <c r="F6782" t="s">
        <v>11</v>
      </c>
      <c r="G6782" s="1">
        <v>44548</v>
      </c>
      <c r="H6782" t="s">
        <v>12662</v>
      </c>
      <c r="I6782" t="s">
        <v>12663</v>
      </c>
      <c r="J6782">
        <v>13642.73855</v>
      </c>
      <c r="K6782" t="s">
        <v>66</v>
      </c>
      <c r="L6782">
        <v>58888</v>
      </c>
      <c r="M6782">
        <v>358</v>
      </c>
      <c r="N6782" t="s">
        <v>48</v>
      </c>
      <c r="O6782" s="1">
        <v>44567</v>
      </c>
      <c r="P6782" t="s">
        <v>43</v>
      </c>
      <c r="Q6782" t="s">
        <v>50</v>
      </c>
      <c r="R6782">
        <f>Healthcare_Data_v1__4[[#This Row],[Discharge Date]]-Healthcare_Data_v1__4[[#This Row],[Date of Admission]]</f>
        <v>19</v>
      </c>
      <c r="S6782" t="str" cm="1">
        <f t="array" ref="S6782">_xlfn.IFS( Healthcare_Data_v1__4[[#This Row],[Days of Stay]]&lt;10,"Low",Healthcare_Data_v1__4[[#This Row],[Days of Stay]]&lt;20,"Med",Healthcare_Data_v1__4[[#This Row],[Days of Stay]]&lt;=30,"High")</f>
        <v>Med</v>
      </c>
      <c r="T6782" t="str">
        <f>CONCATENATE(Healthcare_Data_v1__4[[#This Row],[Medical Condition]],Healthcare_Data_v1__4[[#This Row],[Duration]])</f>
        <v>CancerMed</v>
      </c>
      <c r="U6782">
        <f>MONTH(Healthcare_Data_v1__4[[#This Row],[Date of Admission]])</f>
        <v>12</v>
      </c>
      <c r="V6782">
        <f>YEAR(Healthcare_Data_v1__4[[#This Row],[Date of Admission]])</f>
        <v>2021</v>
      </c>
      <c r="W6782">
        <f>DAY(Healthcare_Data_v1__4[[#This Row],[Date of Admission]])</f>
        <v>18</v>
      </c>
    </row>
    <row r="6783" spans="1:23" x14ac:dyDescent="0.3">
      <c r="A6783" t="s">
        <v>23910</v>
      </c>
      <c r="B6783">
        <v>37</v>
      </c>
      <c r="C6783" t="s">
        <v>5</v>
      </c>
      <c r="D6783" t="s">
        <v>16</v>
      </c>
      <c r="E6783" t="s">
        <v>22</v>
      </c>
      <c r="F6783" t="s">
        <v>10</v>
      </c>
      <c r="G6783" s="1">
        <v>44250</v>
      </c>
      <c r="H6783" t="s">
        <v>12664</v>
      </c>
      <c r="I6783" t="s">
        <v>7178</v>
      </c>
      <c r="J6783">
        <v>13639.919599999999</v>
      </c>
      <c r="K6783" t="s">
        <v>69</v>
      </c>
      <c r="L6783">
        <v>19276</v>
      </c>
      <c r="M6783">
        <v>191</v>
      </c>
      <c r="N6783" t="s">
        <v>48</v>
      </c>
      <c r="O6783" s="1">
        <v>44271</v>
      </c>
      <c r="P6783" t="s">
        <v>85</v>
      </c>
      <c r="Q6783" t="s">
        <v>44</v>
      </c>
      <c r="R6783">
        <f>Healthcare_Data_v1__4[[#This Row],[Discharge Date]]-Healthcare_Data_v1__4[[#This Row],[Date of Admission]]</f>
        <v>21</v>
      </c>
      <c r="S6783" t="str" cm="1">
        <f t="array" ref="S6783">_xlfn.IFS( Healthcare_Data_v1__4[[#This Row],[Days of Stay]]&lt;10,"Low",Healthcare_Data_v1__4[[#This Row],[Days of Stay]]&lt;20,"Med",Healthcare_Data_v1__4[[#This Row],[Days of Stay]]&lt;=30,"High")</f>
        <v>High</v>
      </c>
      <c r="T6783" t="str">
        <f>CONCATENATE(Healthcare_Data_v1__4[[#This Row],[Medical Condition]],Healthcare_Data_v1__4[[#This Row],[Duration]])</f>
        <v>HypertensionHigh</v>
      </c>
      <c r="U6783">
        <f>MONTH(Healthcare_Data_v1__4[[#This Row],[Date of Admission]])</f>
        <v>2</v>
      </c>
      <c r="V6783">
        <f>YEAR(Healthcare_Data_v1__4[[#This Row],[Date of Admission]])</f>
        <v>2021</v>
      </c>
      <c r="W6783">
        <f>DAY(Healthcare_Data_v1__4[[#This Row],[Date of Admission]])</f>
        <v>23</v>
      </c>
    </row>
    <row r="6784" spans="1:23" x14ac:dyDescent="0.3">
      <c r="A6784" t="s">
        <v>23911</v>
      </c>
      <c r="B6784">
        <v>41</v>
      </c>
      <c r="C6784" t="s">
        <v>8</v>
      </c>
      <c r="D6784" t="s">
        <v>16</v>
      </c>
      <c r="E6784" t="s">
        <v>20</v>
      </c>
      <c r="F6784" t="s">
        <v>10</v>
      </c>
      <c r="G6784" s="1">
        <v>44612</v>
      </c>
      <c r="H6784" t="s">
        <v>12665</v>
      </c>
      <c r="I6784" t="s">
        <v>12666</v>
      </c>
      <c r="J6784">
        <v>13636.853080000001</v>
      </c>
      <c r="K6784" t="s">
        <v>69</v>
      </c>
      <c r="L6784">
        <v>9694</v>
      </c>
      <c r="M6784">
        <v>179</v>
      </c>
      <c r="N6784" t="s">
        <v>55</v>
      </c>
      <c r="O6784" s="1">
        <v>44617</v>
      </c>
      <c r="P6784" t="s">
        <v>85</v>
      </c>
      <c r="Q6784" t="s">
        <v>44</v>
      </c>
      <c r="R6784">
        <f>Healthcare_Data_v1__4[[#This Row],[Discharge Date]]-Healthcare_Data_v1__4[[#This Row],[Date of Admission]]</f>
        <v>5</v>
      </c>
      <c r="S6784" t="str" cm="1">
        <f t="array" ref="S6784">_xlfn.IFS( Healthcare_Data_v1__4[[#This Row],[Days of Stay]]&lt;10,"Low",Healthcare_Data_v1__4[[#This Row],[Days of Stay]]&lt;20,"Med",Healthcare_Data_v1__4[[#This Row],[Days of Stay]]&lt;=30,"High")</f>
        <v>Low</v>
      </c>
      <c r="T6784" t="str">
        <f>CONCATENATE(Healthcare_Data_v1__4[[#This Row],[Medical Condition]],Healthcare_Data_v1__4[[#This Row],[Duration]])</f>
        <v>HypertensionLow</v>
      </c>
      <c r="U6784">
        <f>MONTH(Healthcare_Data_v1__4[[#This Row],[Date of Admission]])</f>
        <v>2</v>
      </c>
      <c r="V6784">
        <f>YEAR(Healthcare_Data_v1__4[[#This Row],[Date of Admission]])</f>
        <v>2022</v>
      </c>
      <c r="W6784">
        <f>DAY(Healthcare_Data_v1__4[[#This Row],[Date of Admission]])</f>
        <v>20</v>
      </c>
    </row>
    <row r="6785" spans="1:23" x14ac:dyDescent="0.3">
      <c r="A6785" t="s">
        <v>20506</v>
      </c>
      <c r="B6785">
        <v>66</v>
      </c>
      <c r="C6785" t="s">
        <v>3</v>
      </c>
      <c r="D6785" t="s">
        <v>15</v>
      </c>
      <c r="E6785" t="s">
        <v>24</v>
      </c>
      <c r="F6785" t="s">
        <v>7</v>
      </c>
      <c r="G6785" s="1">
        <v>44726</v>
      </c>
      <c r="H6785" t="s">
        <v>12667</v>
      </c>
      <c r="I6785" t="s">
        <v>12668</v>
      </c>
      <c r="J6785">
        <v>13636.72048</v>
      </c>
      <c r="K6785" t="s">
        <v>66</v>
      </c>
      <c r="L6785">
        <v>6355</v>
      </c>
      <c r="M6785">
        <v>441</v>
      </c>
      <c r="N6785" t="s">
        <v>48</v>
      </c>
      <c r="O6785" s="1">
        <v>44743</v>
      </c>
      <c r="P6785" t="s">
        <v>56</v>
      </c>
      <c r="Q6785" t="s">
        <v>57</v>
      </c>
      <c r="R6785">
        <f>Healthcare_Data_v1__4[[#This Row],[Discharge Date]]-Healthcare_Data_v1__4[[#This Row],[Date of Admission]]</f>
        <v>17</v>
      </c>
      <c r="S6785" t="str" cm="1">
        <f t="array" ref="S6785">_xlfn.IFS( Healthcare_Data_v1__4[[#This Row],[Days of Stay]]&lt;10,"Low",Healthcare_Data_v1__4[[#This Row],[Days of Stay]]&lt;20,"Med",Healthcare_Data_v1__4[[#This Row],[Days of Stay]]&lt;=30,"High")</f>
        <v>Med</v>
      </c>
      <c r="T6785" t="str">
        <f>CONCATENATE(Healthcare_Data_v1__4[[#This Row],[Medical Condition]],Healthcare_Data_v1__4[[#This Row],[Duration]])</f>
        <v>ObesityMed</v>
      </c>
      <c r="U6785">
        <f>MONTH(Healthcare_Data_v1__4[[#This Row],[Date of Admission]])</f>
        <v>6</v>
      </c>
      <c r="V6785">
        <f>YEAR(Healthcare_Data_v1__4[[#This Row],[Date of Admission]])</f>
        <v>2022</v>
      </c>
      <c r="W6785">
        <f>DAY(Healthcare_Data_v1__4[[#This Row],[Date of Admission]])</f>
        <v>14</v>
      </c>
    </row>
    <row r="6786" spans="1:23" x14ac:dyDescent="0.3">
      <c r="A6786" t="s">
        <v>12234</v>
      </c>
      <c r="B6786">
        <v>49</v>
      </c>
      <c r="C6786" t="s">
        <v>8</v>
      </c>
      <c r="D6786" t="s">
        <v>15</v>
      </c>
      <c r="E6786" t="s">
        <v>23</v>
      </c>
      <c r="F6786" t="s">
        <v>11</v>
      </c>
      <c r="G6786" s="1">
        <v>44637</v>
      </c>
      <c r="H6786" t="s">
        <v>12669</v>
      </c>
      <c r="I6786" t="s">
        <v>3038</v>
      </c>
      <c r="J6786">
        <v>13631.523789999999</v>
      </c>
      <c r="K6786" t="s">
        <v>66</v>
      </c>
      <c r="L6786">
        <v>78854</v>
      </c>
      <c r="M6786">
        <v>193</v>
      </c>
      <c r="N6786" t="s">
        <v>48</v>
      </c>
      <c r="O6786" s="1">
        <v>44661</v>
      </c>
      <c r="P6786" t="s">
        <v>56</v>
      </c>
      <c r="Q6786" t="s">
        <v>50</v>
      </c>
      <c r="R6786">
        <f>Healthcare_Data_v1__4[[#This Row],[Discharge Date]]-Healthcare_Data_v1__4[[#This Row],[Date of Admission]]</f>
        <v>24</v>
      </c>
      <c r="S6786" t="str" cm="1">
        <f t="array" ref="S6786">_xlfn.IFS( Healthcare_Data_v1__4[[#This Row],[Days of Stay]]&lt;10,"Low",Healthcare_Data_v1__4[[#This Row],[Days of Stay]]&lt;20,"Med",Healthcare_Data_v1__4[[#This Row],[Days of Stay]]&lt;=30,"High")</f>
        <v>High</v>
      </c>
      <c r="T6786" t="str">
        <f>CONCATENATE(Healthcare_Data_v1__4[[#This Row],[Medical Condition]],Healthcare_Data_v1__4[[#This Row],[Duration]])</f>
        <v>CancerHigh</v>
      </c>
      <c r="U6786">
        <f>MONTH(Healthcare_Data_v1__4[[#This Row],[Date of Admission]])</f>
        <v>3</v>
      </c>
      <c r="V6786">
        <f>YEAR(Healthcare_Data_v1__4[[#This Row],[Date of Admission]])</f>
        <v>2022</v>
      </c>
      <c r="W6786">
        <f>DAY(Healthcare_Data_v1__4[[#This Row],[Date of Admission]])</f>
        <v>17</v>
      </c>
    </row>
    <row r="6787" spans="1:23" x14ac:dyDescent="0.3">
      <c r="A6787" t="s">
        <v>23912</v>
      </c>
      <c r="B6787">
        <v>74</v>
      </c>
      <c r="C6787" t="s">
        <v>3</v>
      </c>
      <c r="D6787" t="s">
        <v>15</v>
      </c>
      <c r="E6787" t="s">
        <v>26</v>
      </c>
      <c r="F6787" t="s">
        <v>9</v>
      </c>
      <c r="G6787" s="1">
        <v>43827</v>
      </c>
      <c r="H6787" t="s">
        <v>12670</v>
      </c>
      <c r="I6787" t="s">
        <v>12671</v>
      </c>
      <c r="J6787">
        <v>13619.784949999999</v>
      </c>
      <c r="K6787" t="s">
        <v>47</v>
      </c>
      <c r="L6787">
        <v>17329</v>
      </c>
      <c r="M6787">
        <v>394</v>
      </c>
      <c r="N6787" t="s">
        <v>42</v>
      </c>
      <c r="O6787" s="1">
        <v>43836</v>
      </c>
      <c r="P6787" t="s">
        <v>85</v>
      </c>
      <c r="Q6787" t="s">
        <v>50</v>
      </c>
      <c r="R6787">
        <f>Healthcare_Data_v1__4[[#This Row],[Discharge Date]]-Healthcare_Data_v1__4[[#This Row],[Date of Admission]]</f>
        <v>9</v>
      </c>
      <c r="S6787" t="str" cm="1">
        <f t="array" ref="S6787">_xlfn.IFS( Healthcare_Data_v1__4[[#This Row],[Days of Stay]]&lt;10,"Low",Healthcare_Data_v1__4[[#This Row],[Days of Stay]]&lt;20,"Med",Healthcare_Data_v1__4[[#This Row],[Days of Stay]]&lt;=30,"High")</f>
        <v>Low</v>
      </c>
      <c r="T6787" t="str">
        <f>CONCATENATE(Healthcare_Data_v1__4[[#This Row],[Medical Condition]],Healthcare_Data_v1__4[[#This Row],[Duration]])</f>
        <v>ArthritisLow</v>
      </c>
      <c r="U6787">
        <f>MONTH(Healthcare_Data_v1__4[[#This Row],[Date of Admission]])</f>
        <v>12</v>
      </c>
      <c r="V6787">
        <f>YEAR(Healthcare_Data_v1__4[[#This Row],[Date of Admission]])</f>
        <v>2019</v>
      </c>
      <c r="W6787">
        <f>DAY(Healthcare_Data_v1__4[[#This Row],[Date of Admission]])</f>
        <v>28</v>
      </c>
    </row>
    <row r="6788" spans="1:23" x14ac:dyDescent="0.3">
      <c r="A6788" t="s">
        <v>23913</v>
      </c>
      <c r="B6788">
        <v>28</v>
      </c>
      <c r="C6788" t="s">
        <v>5</v>
      </c>
      <c r="D6788" t="s">
        <v>15</v>
      </c>
      <c r="E6788" t="s">
        <v>26</v>
      </c>
      <c r="F6788" t="s">
        <v>10</v>
      </c>
      <c r="G6788" s="1">
        <v>44414</v>
      </c>
      <c r="H6788" t="s">
        <v>12672</v>
      </c>
      <c r="I6788" t="s">
        <v>12673</v>
      </c>
      <c r="J6788">
        <v>13618.70276</v>
      </c>
      <c r="K6788" t="s">
        <v>66</v>
      </c>
      <c r="L6788">
        <v>26438</v>
      </c>
      <c r="M6788">
        <v>339</v>
      </c>
      <c r="N6788" t="s">
        <v>55</v>
      </c>
      <c r="O6788" s="1">
        <v>44429</v>
      </c>
      <c r="P6788" t="s">
        <v>43</v>
      </c>
      <c r="Q6788" t="s">
        <v>44</v>
      </c>
      <c r="R6788">
        <f>Healthcare_Data_v1__4[[#This Row],[Discharge Date]]-Healthcare_Data_v1__4[[#This Row],[Date of Admission]]</f>
        <v>15</v>
      </c>
      <c r="S6788" t="str" cm="1">
        <f t="array" ref="S6788">_xlfn.IFS( Healthcare_Data_v1__4[[#This Row],[Days of Stay]]&lt;10,"Low",Healthcare_Data_v1__4[[#This Row],[Days of Stay]]&lt;20,"Med",Healthcare_Data_v1__4[[#This Row],[Days of Stay]]&lt;=30,"High")</f>
        <v>Med</v>
      </c>
      <c r="T6788" t="str">
        <f>CONCATENATE(Healthcare_Data_v1__4[[#This Row],[Medical Condition]],Healthcare_Data_v1__4[[#This Row],[Duration]])</f>
        <v>HypertensionMed</v>
      </c>
      <c r="U6788">
        <f>MONTH(Healthcare_Data_v1__4[[#This Row],[Date of Admission]])</f>
        <v>8</v>
      </c>
      <c r="V6788">
        <f>YEAR(Healthcare_Data_v1__4[[#This Row],[Date of Admission]])</f>
        <v>2021</v>
      </c>
      <c r="W6788">
        <f>DAY(Healthcare_Data_v1__4[[#This Row],[Date of Admission]])</f>
        <v>6</v>
      </c>
    </row>
    <row r="6789" spans="1:23" x14ac:dyDescent="0.3">
      <c r="A6789" t="s">
        <v>23914</v>
      </c>
      <c r="B6789">
        <v>52</v>
      </c>
      <c r="C6789" t="s">
        <v>8</v>
      </c>
      <c r="D6789" t="s">
        <v>15</v>
      </c>
      <c r="E6789" t="s">
        <v>22</v>
      </c>
      <c r="F6789" t="s">
        <v>10</v>
      </c>
      <c r="G6789" s="1">
        <v>43512</v>
      </c>
      <c r="H6789" t="s">
        <v>12674</v>
      </c>
      <c r="I6789" t="s">
        <v>12675</v>
      </c>
      <c r="J6789">
        <v>13617.28717</v>
      </c>
      <c r="K6789" t="s">
        <v>63</v>
      </c>
      <c r="L6789">
        <v>25645</v>
      </c>
      <c r="M6789">
        <v>376</v>
      </c>
      <c r="N6789" t="s">
        <v>55</v>
      </c>
      <c r="O6789" s="1">
        <v>43523</v>
      </c>
      <c r="P6789" t="s">
        <v>85</v>
      </c>
      <c r="Q6789" t="s">
        <v>50</v>
      </c>
      <c r="R6789">
        <f>Healthcare_Data_v1__4[[#This Row],[Discharge Date]]-Healthcare_Data_v1__4[[#This Row],[Date of Admission]]</f>
        <v>11</v>
      </c>
      <c r="S6789" t="str" cm="1">
        <f t="array" ref="S6789">_xlfn.IFS( Healthcare_Data_v1__4[[#This Row],[Days of Stay]]&lt;10,"Low",Healthcare_Data_v1__4[[#This Row],[Days of Stay]]&lt;20,"Med",Healthcare_Data_v1__4[[#This Row],[Days of Stay]]&lt;=30,"High")</f>
        <v>Med</v>
      </c>
      <c r="T6789" t="str">
        <f>CONCATENATE(Healthcare_Data_v1__4[[#This Row],[Medical Condition]],Healthcare_Data_v1__4[[#This Row],[Duration]])</f>
        <v>HypertensionMed</v>
      </c>
      <c r="U6789">
        <f>MONTH(Healthcare_Data_v1__4[[#This Row],[Date of Admission]])</f>
        <v>2</v>
      </c>
      <c r="V6789">
        <f>YEAR(Healthcare_Data_v1__4[[#This Row],[Date of Admission]])</f>
        <v>2019</v>
      </c>
      <c r="W6789">
        <f>DAY(Healthcare_Data_v1__4[[#This Row],[Date of Admission]])</f>
        <v>16</v>
      </c>
    </row>
    <row r="6790" spans="1:23" x14ac:dyDescent="0.3">
      <c r="A6790" t="s">
        <v>23915</v>
      </c>
      <c r="B6790">
        <v>57</v>
      </c>
      <c r="C6790" t="s">
        <v>3</v>
      </c>
      <c r="D6790" t="s">
        <v>16</v>
      </c>
      <c r="E6790" t="s">
        <v>26</v>
      </c>
      <c r="F6790" t="s">
        <v>10</v>
      </c>
      <c r="G6790" s="1">
        <v>44630</v>
      </c>
      <c r="H6790" t="s">
        <v>256</v>
      </c>
      <c r="I6790" t="s">
        <v>12676</v>
      </c>
      <c r="J6790">
        <v>13613.039290000001</v>
      </c>
      <c r="K6790" t="s">
        <v>69</v>
      </c>
      <c r="L6790">
        <v>886</v>
      </c>
      <c r="M6790">
        <v>169</v>
      </c>
      <c r="N6790" t="s">
        <v>48</v>
      </c>
      <c r="O6790" s="1">
        <v>44651</v>
      </c>
      <c r="P6790" t="s">
        <v>43</v>
      </c>
      <c r="Q6790" t="s">
        <v>50</v>
      </c>
      <c r="R6790">
        <f>Healthcare_Data_v1__4[[#This Row],[Discharge Date]]-Healthcare_Data_v1__4[[#This Row],[Date of Admission]]</f>
        <v>21</v>
      </c>
      <c r="S6790" t="str" cm="1">
        <f t="array" ref="S6790">_xlfn.IFS( Healthcare_Data_v1__4[[#This Row],[Days of Stay]]&lt;10,"Low",Healthcare_Data_v1__4[[#This Row],[Days of Stay]]&lt;20,"Med",Healthcare_Data_v1__4[[#This Row],[Days of Stay]]&lt;=30,"High")</f>
        <v>High</v>
      </c>
      <c r="T6790" t="str">
        <f>CONCATENATE(Healthcare_Data_v1__4[[#This Row],[Medical Condition]],Healthcare_Data_v1__4[[#This Row],[Duration]])</f>
        <v>HypertensionHigh</v>
      </c>
      <c r="U6790">
        <f>MONTH(Healthcare_Data_v1__4[[#This Row],[Date of Admission]])</f>
        <v>3</v>
      </c>
      <c r="V6790">
        <f>YEAR(Healthcare_Data_v1__4[[#This Row],[Date of Admission]])</f>
        <v>2022</v>
      </c>
      <c r="W6790">
        <f>DAY(Healthcare_Data_v1__4[[#This Row],[Date of Admission]])</f>
        <v>10</v>
      </c>
    </row>
    <row r="6791" spans="1:23" x14ac:dyDescent="0.3">
      <c r="A6791" t="s">
        <v>23916</v>
      </c>
      <c r="B6791">
        <v>23</v>
      </c>
      <c r="C6791" t="s">
        <v>12</v>
      </c>
      <c r="D6791" t="s">
        <v>16</v>
      </c>
      <c r="E6791" t="s">
        <v>25</v>
      </c>
      <c r="F6791" t="s">
        <v>11</v>
      </c>
      <c r="G6791" s="1">
        <v>44726</v>
      </c>
      <c r="H6791" t="s">
        <v>12677</v>
      </c>
      <c r="I6791" t="s">
        <v>8203</v>
      </c>
      <c r="J6791">
        <v>13610.71415</v>
      </c>
      <c r="K6791" t="s">
        <v>69</v>
      </c>
      <c r="L6791">
        <v>41578</v>
      </c>
      <c r="M6791">
        <v>424</v>
      </c>
      <c r="N6791" t="s">
        <v>48</v>
      </c>
      <c r="O6791" s="1">
        <v>44727</v>
      </c>
      <c r="P6791" t="s">
        <v>49</v>
      </c>
      <c r="Q6791" t="s">
        <v>44</v>
      </c>
      <c r="R6791">
        <f>Healthcare_Data_v1__4[[#This Row],[Discharge Date]]-Healthcare_Data_v1__4[[#This Row],[Date of Admission]]</f>
        <v>1</v>
      </c>
      <c r="S6791" t="str" cm="1">
        <f t="array" ref="S6791">_xlfn.IFS( Healthcare_Data_v1__4[[#This Row],[Days of Stay]]&lt;10,"Low",Healthcare_Data_v1__4[[#This Row],[Days of Stay]]&lt;20,"Med",Healthcare_Data_v1__4[[#This Row],[Days of Stay]]&lt;=30,"High")</f>
        <v>Low</v>
      </c>
      <c r="T6791" t="str">
        <f>CONCATENATE(Healthcare_Data_v1__4[[#This Row],[Medical Condition]],Healthcare_Data_v1__4[[#This Row],[Duration]])</f>
        <v>CancerLow</v>
      </c>
      <c r="U6791">
        <f>MONTH(Healthcare_Data_v1__4[[#This Row],[Date of Admission]])</f>
        <v>6</v>
      </c>
      <c r="V6791">
        <f>YEAR(Healthcare_Data_v1__4[[#This Row],[Date of Admission]])</f>
        <v>2022</v>
      </c>
      <c r="W6791">
        <f>DAY(Healthcare_Data_v1__4[[#This Row],[Date of Admission]])</f>
        <v>14</v>
      </c>
    </row>
    <row r="6792" spans="1:23" x14ac:dyDescent="0.3">
      <c r="A6792" t="s">
        <v>23917</v>
      </c>
      <c r="B6792">
        <v>46</v>
      </c>
      <c r="C6792" t="s">
        <v>8</v>
      </c>
      <c r="D6792" t="s">
        <v>15</v>
      </c>
      <c r="E6792" t="s">
        <v>20</v>
      </c>
      <c r="F6792" t="s">
        <v>7</v>
      </c>
      <c r="G6792" s="1">
        <v>44243</v>
      </c>
      <c r="H6792" t="s">
        <v>12678</v>
      </c>
      <c r="I6792" t="s">
        <v>12679</v>
      </c>
      <c r="J6792">
        <v>13610.13099</v>
      </c>
      <c r="K6792" t="s">
        <v>69</v>
      </c>
      <c r="L6792">
        <v>4901</v>
      </c>
      <c r="M6792">
        <v>300</v>
      </c>
      <c r="N6792" t="s">
        <v>48</v>
      </c>
      <c r="O6792" s="1">
        <v>44269</v>
      </c>
      <c r="P6792" t="s">
        <v>56</v>
      </c>
      <c r="Q6792" t="s">
        <v>44</v>
      </c>
      <c r="R6792">
        <f>Healthcare_Data_v1__4[[#This Row],[Discharge Date]]-Healthcare_Data_v1__4[[#This Row],[Date of Admission]]</f>
        <v>26</v>
      </c>
      <c r="S6792" t="str" cm="1">
        <f t="array" ref="S6792">_xlfn.IFS( Healthcare_Data_v1__4[[#This Row],[Days of Stay]]&lt;10,"Low",Healthcare_Data_v1__4[[#This Row],[Days of Stay]]&lt;20,"Med",Healthcare_Data_v1__4[[#This Row],[Days of Stay]]&lt;=30,"High")</f>
        <v>High</v>
      </c>
      <c r="T6792" t="str">
        <f>CONCATENATE(Healthcare_Data_v1__4[[#This Row],[Medical Condition]],Healthcare_Data_v1__4[[#This Row],[Duration]])</f>
        <v>ObesityHigh</v>
      </c>
      <c r="U6792">
        <f>MONTH(Healthcare_Data_v1__4[[#This Row],[Date of Admission]])</f>
        <v>2</v>
      </c>
      <c r="V6792">
        <f>YEAR(Healthcare_Data_v1__4[[#This Row],[Date of Admission]])</f>
        <v>2021</v>
      </c>
      <c r="W6792">
        <f>DAY(Healthcare_Data_v1__4[[#This Row],[Date of Admission]])</f>
        <v>16</v>
      </c>
    </row>
    <row r="6793" spans="1:23" x14ac:dyDescent="0.3">
      <c r="A6793" t="s">
        <v>23144</v>
      </c>
      <c r="B6793">
        <v>71</v>
      </c>
      <c r="C6793" t="s">
        <v>3</v>
      </c>
      <c r="D6793" t="s">
        <v>15</v>
      </c>
      <c r="E6793" t="s">
        <v>26</v>
      </c>
      <c r="F6793" t="s">
        <v>11</v>
      </c>
      <c r="G6793" s="1">
        <v>43751</v>
      </c>
      <c r="H6793" t="s">
        <v>12680</v>
      </c>
      <c r="I6793" t="s">
        <v>12681</v>
      </c>
      <c r="J6793">
        <v>13602.62384</v>
      </c>
      <c r="K6793" t="s">
        <v>66</v>
      </c>
      <c r="L6793">
        <v>68849</v>
      </c>
      <c r="M6793">
        <v>315</v>
      </c>
      <c r="N6793" t="s">
        <v>48</v>
      </c>
      <c r="O6793" s="1">
        <v>43773</v>
      </c>
      <c r="P6793" t="s">
        <v>56</v>
      </c>
      <c r="Q6793" t="s">
        <v>44</v>
      </c>
      <c r="R6793">
        <f>Healthcare_Data_v1__4[[#This Row],[Discharge Date]]-Healthcare_Data_v1__4[[#This Row],[Date of Admission]]</f>
        <v>22</v>
      </c>
      <c r="S6793" t="str" cm="1">
        <f t="array" ref="S6793">_xlfn.IFS( Healthcare_Data_v1__4[[#This Row],[Days of Stay]]&lt;10,"Low",Healthcare_Data_v1__4[[#This Row],[Days of Stay]]&lt;20,"Med",Healthcare_Data_v1__4[[#This Row],[Days of Stay]]&lt;=30,"High")</f>
        <v>High</v>
      </c>
      <c r="T6793" t="str">
        <f>CONCATENATE(Healthcare_Data_v1__4[[#This Row],[Medical Condition]],Healthcare_Data_v1__4[[#This Row],[Duration]])</f>
        <v>CancerHigh</v>
      </c>
      <c r="U6793">
        <f>MONTH(Healthcare_Data_v1__4[[#This Row],[Date of Admission]])</f>
        <v>10</v>
      </c>
      <c r="V6793">
        <f>YEAR(Healthcare_Data_v1__4[[#This Row],[Date of Admission]])</f>
        <v>2019</v>
      </c>
      <c r="W6793">
        <f>DAY(Healthcare_Data_v1__4[[#This Row],[Date of Admission]])</f>
        <v>13</v>
      </c>
    </row>
    <row r="6794" spans="1:23" x14ac:dyDescent="0.3">
      <c r="A6794" t="s">
        <v>23918</v>
      </c>
      <c r="B6794">
        <v>31</v>
      </c>
      <c r="C6794" t="s">
        <v>5</v>
      </c>
      <c r="D6794" t="s">
        <v>15</v>
      </c>
      <c r="E6794" t="s">
        <v>23</v>
      </c>
      <c r="F6794" t="s">
        <v>10</v>
      </c>
      <c r="G6794" s="1">
        <v>44176</v>
      </c>
      <c r="H6794" t="s">
        <v>12682</v>
      </c>
      <c r="I6794" t="s">
        <v>2258</v>
      </c>
      <c r="J6794">
        <v>13600.98306</v>
      </c>
      <c r="K6794" t="s">
        <v>69</v>
      </c>
      <c r="L6794">
        <v>7507</v>
      </c>
      <c r="M6794">
        <v>193</v>
      </c>
      <c r="N6794" t="s">
        <v>55</v>
      </c>
      <c r="O6794" s="1">
        <v>44184</v>
      </c>
      <c r="P6794" t="s">
        <v>85</v>
      </c>
      <c r="Q6794" t="s">
        <v>50</v>
      </c>
      <c r="R6794">
        <f>Healthcare_Data_v1__4[[#This Row],[Discharge Date]]-Healthcare_Data_v1__4[[#This Row],[Date of Admission]]</f>
        <v>8</v>
      </c>
      <c r="S6794" t="str" cm="1">
        <f t="array" ref="S6794">_xlfn.IFS( Healthcare_Data_v1__4[[#This Row],[Days of Stay]]&lt;10,"Low",Healthcare_Data_v1__4[[#This Row],[Days of Stay]]&lt;20,"Med",Healthcare_Data_v1__4[[#This Row],[Days of Stay]]&lt;=30,"High")</f>
        <v>Low</v>
      </c>
      <c r="T6794" t="str">
        <f>CONCATENATE(Healthcare_Data_v1__4[[#This Row],[Medical Condition]],Healthcare_Data_v1__4[[#This Row],[Duration]])</f>
        <v>HypertensionLow</v>
      </c>
      <c r="U6794">
        <f>MONTH(Healthcare_Data_v1__4[[#This Row],[Date of Admission]])</f>
        <v>12</v>
      </c>
      <c r="V6794">
        <f>YEAR(Healthcare_Data_v1__4[[#This Row],[Date of Admission]])</f>
        <v>2020</v>
      </c>
      <c r="W6794">
        <f>DAY(Healthcare_Data_v1__4[[#This Row],[Date of Admission]])</f>
        <v>11</v>
      </c>
    </row>
    <row r="6795" spans="1:23" x14ac:dyDescent="0.3">
      <c r="A6795" t="s">
        <v>23919</v>
      </c>
      <c r="B6795">
        <v>63</v>
      </c>
      <c r="C6795" t="s">
        <v>3</v>
      </c>
      <c r="D6795" t="s">
        <v>15</v>
      </c>
      <c r="E6795" t="s">
        <v>19</v>
      </c>
      <c r="F6795" t="s">
        <v>10</v>
      </c>
      <c r="G6795" s="1">
        <v>44848</v>
      </c>
      <c r="H6795" t="s">
        <v>12683</v>
      </c>
      <c r="I6795" t="s">
        <v>12684</v>
      </c>
      <c r="J6795">
        <v>13600.018620000001</v>
      </c>
      <c r="K6795" t="s">
        <v>63</v>
      </c>
      <c r="L6795">
        <v>4224</v>
      </c>
      <c r="M6795">
        <v>106</v>
      </c>
      <c r="N6795" t="s">
        <v>48</v>
      </c>
      <c r="O6795" s="1">
        <v>44850</v>
      </c>
      <c r="P6795" t="s">
        <v>56</v>
      </c>
      <c r="Q6795" t="s">
        <v>44</v>
      </c>
      <c r="R6795">
        <f>Healthcare_Data_v1__4[[#This Row],[Discharge Date]]-Healthcare_Data_v1__4[[#This Row],[Date of Admission]]</f>
        <v>2</v>
      </c>
      <c r="S6795" t="str" cm="1">
        <f t="array" ref="S6795">_xlfn.IFS( Healthcare_Data_v1__4[[#This Row],[Days of Stay]]&lt;10,"Low",Healthcare_Data_v1__4[[#This Row],[Days of Stay]]&lt;20,"Med",Healthcare_Data_v1__4[[#This Row],[Days of Stay]]&lt;=30,"High")</f>
        <v>Low</v>
      </c>
      <c r="T6795" t="str">
        <f>CONCATENATE(Healthcare_Data_v1__4[[#This Row],[Medical Condition]],Healthcare_Data_v1__4[[#This Row],[Duration]])</f>
        <v>HypertensionLow</v>
      </c>
      <c r="U6795">
        <f>MONTH(Healthcare_Data_v1__4[[#This Row],[Date of Admission]])</f>
        <v>10</v>
      </c>
      <c r="V6795">
        <f>YEAR(Healthcare_Data_v1__4[[#This Row],[Date of Admission]])</f>
        <v>2022</v>
      </c>
      <c r="W6795">
        <f>DAY(Healthcare_Data_v1__4[[#This Row],[Date of Admission]])</f>
        <v>14</v>
      </c>
    </row>
    <row r="6796" spans="1:23" x14ac:dyDescent="0.3">
      <c r="A6796" t="s">
        <v>23920</v>
      </c>
      <c r="B6796">
        <v>77</v>
      </c>
      <c r="C6796" t="s">
        <v>3</v>
      </c>
      <c r="D6796" t="s">
        <v>15</v>
      </c>
      <c r="E6796" t="s">
        <v>21</v>
      </c>
      <c r="F6796" t="s">
        <v>11</v>
      </c>
      <c r="G6796" s="1">
        <v>44420</v>
      </c>
      <c r="H6796" t="s">
        <v>2603</v>
      </c>
      <c r="I6796" t="s">
        <v>12685</v>
      </c>
      <c r="J6796">
        <v>13599.99264</v>
      </c>
      <c r="K6796" t="s">
        <v>47</v>
      </c>
      <c r="L6796">
        <v>55502</v>
      </c>
      <c r="M6796">
        <v>214</v>
      </c>
      <c r="N6796" t="s">
        <v>48</v>
      </c>
      <c r="O6796" s="1">
        <v>44449</v>
      </c>
      <c r="P6796" t="s">
        <v>85</v>
      </c>
      <c r="Q6796" t="s">
        <v>57</v>
      </c>
      <c r="R6796">
        <f>Healthcare_Data_v1__4[[#This Row],[Discharge Date]]-Healthcare_Data_v1__4[[#This Row],[Date of Admission]]</f>
        <v>29</v>
      </c>
      <c r="S6796" t="str" cm="1">
        <f t="array" ref="S6796">_xlfn.IFS( Healthcare_Data_v1__4[[#This Row],[Days of Stay]]&lt;10,"Low",Healthcare_Data_v1__4[[#This Row],[Days of Stay]]&lt;20,"Med",Healthcare_Data_v1__4[[#This Row],[Days of Stay]]&lt;=30,"High")</f>
        <v>High</v>
      </c>
      <c r="T6796" t="str">
        <f>CONCATENATE(Healthcare_Data_v1__4[[#This Row],[Medical Condition]],Healthcare_Data_v1__4[[#This Row],[Duration]])</f>
        <v>CancerHigh</v>
      </c>
      <c r="U6796">
        <f>MONTH(Healthcare_Data_v1__4[[#This Row],[Date of Admission]])</f>
        <v>8</v>
      </c>
      <c r="V6796">
        <f>YEAR(Healthcare_Data_v1__4[[#This Row],[Date of Admission]])</f>
        <v>2021</v>
      </c>
      <c r="W6796">
        <f>DAY(Healthcare_Data_v1__4[[#This Row],[Date of Admission]])</f>
        <v>12</v>
      </c>
    </row>
    <row r="6797" spans="1:23" x14ac:dyDescent="0.3">
      <c r="A6797" t="s">
        <v>86</v>
      </c>
      <c r="B6797">
        <v>48</v>
      </c>
      <c r="C6797" t="s">
        <v>8</v>
      </c>
      <c r="D6797" t="s">
        <v>15</v>
      </c>
      <c r="E6797" t="s">
        <v>19</v>
      </c>
      <c r="F6797" t="s">
        <v>7</v>
      </c>
      <c r="G6797" s="1">
        <v>44538</v>
      </c>
      <c r="H6797" t="s">
        <v>12686</v>
      </c>
      <c r="I6797" t="s">
        <v>12687</v>
      </c>
      <c r="J6797">
        <v>13597.355159999999</v>
      </c>
      <c r="K6797" t="s">
        <v>41</v>
      </c>
      <c r="L6797">
        <v>23586</v>
      </c>
      <c r="M6797">
        <v>468</v>
      </c>
      <c r="N6797" t="s">
        <v>42</v>
      </c>
      <c r="O6797" s="1">
        <v>44539</v>
      </c>
      <c r="P6797" t="s">
        <v>60</v>
      </c>
      <c r="Q6797" t="s">
        <v>57</v>
      </c>
      <c r="R6797">
        <f>Healthcare_Data_v1__4[[#This Row],[Discharge Date]]-Healthcare_Data_v1__4[[#This Row],[Date of Admission]]</f>
        <v>1</v>
      </c>
      <c r="S6797" t="str" cm="1">
        <f t="array" ref="S6797">_xlfn.IFS( Healthcare_Data_v1__4[[#This Row],[Days of Stay]]&lt;10,"Low",Healthcare_Data_v1__4[[#This Row],[Days of Stay]]&lt;20,"Med",Healthcare_Data_v1__4[[#This Row],[Days of Stay]]&lt;=30,"High")</f>
        <v>Low</v>
      </c>
      <c r="T6797" t="str">
        <f>CONCATENATE(Healthcare_Data_v1__4[[#This Row],[Medical Condition]],Healthcare_Data_v1__4[[#This Row],[Duration]])</f>
        <v>ObesityLow</v>
      </c>
      <c r="U6797">
        <f>MONTH(Healthcare_Data_v1__4[[#This Row],[Date of Admission]])</f>
        <v>12</v>
      </c>
      <c r="V6797">
        <f>YEAR(Healthcare_Data_v1__4[[#This Row],[Date of Admission]])</f>
        <v>2021</v>
      </c>
      <c r="W6797">
        <f>DAY(Healthcare_Data_v1__4[[#This Row],[Date of Admission]])</f>
        <v>8</v>
      </c>
    </row>
    <row r="6798" spans="1:23" x14ac:dyDescent="0.3">
      <c r="A6798" t="s">
        <v>23921</v>
      </c>
      <c r="B6798">
        <v>59</v>
      </c>
      <c r="C6798" t="s">
        <v>3</v>
      </c>
      <c r="D6798" t="s">
        <v>16</v>
      </c>
      <c r="E6798" t="s">
        <v>26</v>
      </c>
      <c r="F6798" t="s">
        <v>10</v>
      </c>
      <c r="G6798" s="1">
        <v>43697</v>
      </c>
      <c r="H6798" t="s">
        <v>12688</v>
      </c>
      <c r="I6798" t="s">
        <v>12689</v>
      </c>
      <c r="J6798">
        <v>13595.32408</v>
      </c>
      <c r="K6798" t="s">
        <v>41</v>
      </c>
      <c r="L6798">
        <v>11055</v>
      </c>
      <c r="M6798">
        <v>448</v>
      </c>
      <c r="N6798" t="s">
        <v>55</v>
      </c>
      <c r="O6798" s="1">
        <v>43724</v>
      </c>
      <c r="P6798" t="s">
        <v>56</v>
      </c>
      <c r="Q6798" t="s">
        <v>57</v>
      </c>
      <c r="R6798">
        <f>Healthcare_Data_v1__4[[#This Row],[Discharge Date]]-Healthcare_Data_v1__4[[#This Row],[Date of Admission]]</f>
        <v>27</v>
      </c>
      <c r="S6798" t="str" cm="1">
        <f t="array" ref="S6798">_xlfn.IFS( Healthcare_Data_v1__4[[#This Row],[Days of Stay]]&lt;10,"Low",Healthcare_Data_v1__4[[#This Row],[Days of Stay]]&lt;20,"Med",Healthcare_Data_v1__4[[#This Row],[Days of Stay]]&lt;=30,"High")</f>
        <v>High</v>
      </c>
      <c r="T6798" t="str">
        <f>CONCATENATE(Healthcare_Data_v1__4[[#This Row],[Medical Condition]],Healthcare_Data_v1__4[[#This Row],[Duration]])</f>
        <v>HypertensionHigh</v>
      </c>
      <c r="U6798">
        <f>MONTH(Healthcare_Data_v1__4[[#This Row],[Date of Admission]])</f>
        <v>8</v>
      </c>
      <c r="V6798">
        <f>YEAR(Healthcare_Data_v1__4[[#This Row],[Date of Admission]])</f>
        <v>2019</v>
      </c>
      <c r="W6798">
        <f>DAY(Healthcare_Data_v1__4[[#This Row],[Date of Admission]])</f>
        <v>20</v>
      </c>
    </row>
    <row r="6799" spans="1:23" x14ac:dyDescent="0.3">
      <c r="A6799" t="s">
        <v>23922</v>
      </c>
      <c r="B6799">
        <v>37</v>
      </c>
      <c r="C6799" t="s">
        <v>5</v>
      </c>
      <c r="D6799" t="s">
        <v>15</v>
      </c>
      <c r="E6799" t="s">
        <v>21</v>
      </c>
      <c r="F6799" t="s">
        <v>9</v>
      </c>
      <c r="G6799" s="1">
        <v>44394</v>
      </c>
      <c r="H6799" t="s">
        <v>12690</v>
      </c>
      <c r="I6799" t="s">
        <v>12691</v>
      </c>
      <c r="J6799">
        <v>13593.23841</v>
      </c>
      <c r="K6799" t="s">
        <v>41</v>
      </c>
      <c r="L6799">
        <v>18583</v>
      </c>
      <c r="M6799">
        <v>338</v>
      </c>
      <c r="N6799" t="s">
        <v>55</v>
      </c>
      <c r="O6799" s="1">
        <v>44417</v>
      </c>
      <c r="P6799" t="s">
        <v>60</v>
      </c>
      <c r="Q6799" t="s">
        <v>50</v>
      </c>
      <c r="R6799">
        <f>Healthcare_Data_v1__4[[#This Row],[Discharge Date]]-Healthcare_Data_v1__4[[#This Row],[Date of Admission]]</f>
        <v>23</v>
      </c>
      <c r="S6799" t="str" cm="1">
        <f t="array" ref="S6799">_xlfn.IFS( Healthcare_Data_v1__4[[#This Row],[Days of Stay]]&lt;10,"Low",Healthcare_Data_v1__4[[#This Row],[Days of Stay]]&lt;20,"Med",Healthcare_Data_v1__4[[#This Row],[Days of Stay]]&lt;=30,"High")</f>
        <v>High</v>
      </c>
      <c r="T6799" t="str">
        <f>CONCATENATE(Healthcare_Data_v1__4[[#This Row],[Medical Condition]],Healthcare_Data_v1__4[[#This Row],[Duration]])</f>
        <v>ArthritisHigh</v>
      </c>
      <c r="U6799">
        <f>MONTH(Healthcare_Data_v1__4[[#This Row],[Date of Admission]])</f>
        <v>7</v>
      </c>
      <c r="V6799">
        <f>YEAR(Healthcare_Data_v1__4[[#This Row],[Date of Admission]])</f>
        <v>2021</v>
      </c>
      <c r="W6799">
        <f>DAY(Healthcare_Data_v1__4[[#This Row],[Date of Admission]])</f>
        <v>17</v>
      </c>
    </row>
    <row r="6800" spans="1:23" x14ac:dyDescent="0.3">
      <c r="A6800" t="s">
        <v>23923</v>
      </c>
      <c r="B6800">
        <v>40</v>
      </c>
      <c r="C6800" t="s">
        <v>8</v>
      </c>
      <c r="D6800" t="s">
        <v>15</v>
      </c>
      <c r="E6800" t="s">
        <v>25</v>
      </c>
      <c r="F6800" t="s">
        <v>9</v>
      </c>
      <c r="G6800" s="1">
        <v>44307</v>
      </c>
      <c r="H6800" t="s">
        <v>12692</v>
      </c>
      <c r="I6800" t="s">
        <v>12693</v>
      </c>
      <c r="J6800">
        <v>13584.020640000001</v>
      </c>
      <c r="K6800" t="s">
        <v>63</v>
      </c>
      <c r="L6800">
        <v>12392</v>
      </c>
      <c r="M6800">
        <v>240</v>
      </c>
      <c r="N6800" t="s">
        <v>42</v>
      </c>
      <c r="O6800" s="1">
        <v>44325</v>
      </c>
      <c r="P6800" t="s">
        <v>56</v>
      </c>
      <c r="Q6800" t="s">
        <v>44</v>
      </c>
      <c r="R6800">
        <f>Healthcare_Data_v1__4[[#This Row],[Discharge Date]]-Healthcare_Data_v1__4[[#This Row],[Date of Admission]]</f>
        <v>18</v>
      </c>
      <c r="S6800" t="str" cm="1">
        <f t="array" ref="S6800">_xlfn.IFS( Healthcare_Data_v1__4[[#This Row],[Days of Stay]]&lt;10,"Low",Healthcare_Data_v1__4[[#This Row],[Days of Stay]]&lt;20,"Med",Healthcare_Data_v1__4[[#This Row],[Days of Stay]]&lt;=30,"High")</f>
        <v>Med</v>
      </c>
      <c r="T6800" t="str">
        <f>CONCATENATE(Healthcare_Data_v1__4[[#This Row],[Medical Condition]],Healthcare_Data_v1__4[[#This Row],[Duration]])</f>
        <v>ArthritisMed</v>
      </c>
      <c r="U6800">
        <f>MONTH(Healthcare_Data_v1__4[[#This Row],[Date of Admission]])</f>
        <v>4</v>
      </c>
      <c r="V6800">
        <f>YEAR(Healthcare_Data_v1__4[[#This Row],[Date of Admission]])</f>
        <v>2021</v>
      </c>
      <c r="W6800">
        <f>DAY(Healthcare_Data_v1__4[[#This Row],[Date of Admission]])</f>
        <v>21</v>
      </c>
    </row>
    <row r="6801" spans="1:23" x14ac:dyDescent="0.3">
      <c r="A6801" t="s">
        <v>23924</v>
      </c>
      <c r="B6801">
        <v>26</v>
      </c>
      <c r="C6801" t="s">
        <v>5</v>
      </c>
      <c r="D6801" t="s">
        <v>16</v>
      </c>
      <c r="E6801" t="s">
        <v>21</v>
      </c>
      <c r="F6801" t="s">
        <v>10</v>
      </c>
      <c r="G6801" s="1">
        <v>43743</v>
      </c>
      <c r="H6801" t="s">
        <v>12694</v>
      </c>
      <c r="I6801" t="s">
        <v>12695</v>
      </c>
      <c r="J6801">
        <v>13581.28088</v>
      </c>
      <c r="K6801" t="s">
        <v>63</v>
      </c>
      <c r="L6801">
        <v>16696</v>
      </c>
      <c r="M6801">
        <v>488</v>
      </c>
      <c r="N6801" t="s">
        <v>55</v>
      </c>
      <c r="O6801" s="1">
        <v>43756</v>
      </c>
      <c r="P6801" t="s">
        <v>60</v>
      </c>
      <c r="Q6801" t="s">
        <v>57</v>
      </c>
      <c r="R6801">
        <f>Healthcare_Data_v1__4[[#This Row],[Discharge Date]]-Healthcare_Data_v1__4[[#This Row],[Date of Admission]]</f>
        <v>13</v>
      </c>
      <c r="S6801" t="str" cm="1">
        <f t="array" ref="S6801">_xlfn.IFS( Healthcare_Data_v1__4[[#This Row],[Days of Stay]]&lt;10,"Low",Healthcare_Data_v1__4[[#This Row],[Days of Stay]]&lt;20,"Med",Healthcare_Data_v1__4[[#This Row],[Days of Stay]]&lt;=30,"High")</f>
        <v>Med</v>
      </c>
      <c r="T6801" t="str">
        <f>CONCATENATE(Healthcare_Data_v1__4[[#This Row],[Medical Condition]],Healthcare_Data_v1__4[[#This Row],[Duration]])</f>
        <v>HypertensionMed</v>
      </c>
      <c r="U6801">
        <f>MONTH(Healthcare_Data_v1__4[[#This Row],[Date of Admission]])</f>
        <v>10</v>
      </c>
      <c r="V6801">
        <f>YEAR(Healthcare_Data_v1__4[[#This Row],[Date of Admission]])</f>
        <v>2019</v>
      </c>
      <c r="W6801">
        <f>DAY(Healthcare_Data_v1__4[[#This Row],[Date of Admission]])</f>
        <v>5</v>
      </c>
    </row>
    <row r="6802" spans="1:23" x14ac:dyDescent="0.3">
      <c r="A6802" t="s">
        <v>23925</v>
      </c>
      <c r="B6802">
        <v>73</v>
      </c>
      <c r="C6802" t="s">
        <v>3</v>
      </c>
      <c r="D6802" t="s">
        <v>16</v>
      </c>
      <c r="E6802" t="s">
        <v>21</v>
      </c>
      <c r="F6802" t="s">
        <v>9</v>
      </c>
      <c r="G6802" s="1">
        <v>44740</v>
      </c>
      <c r="H6802" t="s">
        <v>12696</v>
      </c>
      <c r="I6802" t="s">
        <v>12697</v>
      </c>
      <c r="J6802">
        <v>13580.12696</v>
      </c>
      <c r="K6802" t="s">
        <v>69</v>
      </c>
      <c r="L6802">
        <v>39308</v>
      </c>
      <c r="M6802">
        <v>305</v>
      </c>
      <c r="N6802" t="s">
        <v>42</v>
      </c>
      <c r="O6802" s="1">
        <v>44756</v>
      </c>
      <c r="P6802" t="s">
        <v>56</v>
      </c>
      <c r="Q6802" t="s">
        <v>57</v>
      </c>
      <c r="R6802">
        <f>Healthcare_Data_v1__4[[#This Row],[Discharge Date]]-Healthcare_Data_v1__4[[#This Row],[Date of Admission]]</f>
        <v>16</v>
      </c>
      <c r="S6802" t="str" cm="1">
        <f t="array" ref="S6802">_xlfn.IFS( Healthcare_Data_v1__4[[#This Row],[Days of Stay]]&lt;10,"Low",Healthcare_Data_v1__4[[#This Row],[Days of Stay]]&lt;20,"Med",Healthcare_Data_v1__4[[#This Row],[Days of Stay]]&lt;=30,"High")</f>
        <v>Med</v>
      </c>
      <c r="T6802" t="str">
        <f>CONCATENATE(Healthcare_Data_v1__4[[#This Row],[Medical Condition]],Healthcare_Data_v1__4[[#This Row],[Duration]])</f>
        <v>ArthritisMed</v>
      </c>
      <c r="U6802">
        <f>MONTH(Healthcare_Data_v1__4[[#This Row],[Date of Admission]])</f>
        <v>6</v>
      </c>
      <c r="V6802">
        <f>YEAR(Healthcare_Data_v1__4[[#This Row],[Date of Admission]])</f>
        <v>2022</v>
      </c>
      <c r="W6802">
        <f>DAY(Healthcare_Data_v1__4[[#This Row],[Date of Admission]])</f>
        <v>28</v>
      </c>
    </row>
    <row r="6803" spans="1:23" x14ac:dyDescent="0.3">
      <c r="A6803" t="s">
        <v>23926</v>
      </c>
      <c r="B6803">
        <v>84</v>
      </c>
      <c r="C6803" t="s">
        <v>3</v>
      </c>
      <c r="D6803" t="s">
        <v>15</v>
      </c>
      <c r="E6803" t="s">
        <v>26</v>
      </c>
      <c r="F6803" t="s">
        <v>9</v>
      </c>
      <c r="G6803" s="1">
        <v>43924</v>
      </c>
      <c r="H6803" t="s">
        <v>12698</v>
      </c>
      <c r="I6803" t="s">
        <v>1514</v>
      </c>
      <c r="J6803">
        <v>13579.362139999999</v>
      </c>
      <c r="K6803" t="s">
        <v>47</v>
      </c>
      <c r="L6803">
        <v>16512</v>
      </c>
      <c r="M6803">
        <v>450</v>
      </c>
      <c r="N6803" t="s">
        <v>42</v>
      </c>
      <c r="O6803" s="1">
        <v>43939</v>
      </c>
      <c r="P6803" t="s">
        <v>85</v>
      </c>
      <c r="Q6803" t="s">
        <v>50</v>
      </c>
      <c r="R6803">
        <f>Healthcare_Data_v1__4[[#This Row],[Discharge Date]]-Healthcare_Data_v1__4[[#This Row],[Date of Admission]]</f>
        <v>15</v>
      </c>
      <c r="S6803" t="str" cm="1">
        <f t="array" ref="S6803">_xlfn.IFS( Healthcare_Data_v1__4[[#This Row],[Days of Stay]]&lt;10,"Low",Healthcare_Data_v1__4[[#This Row],[Days of Stay]]&lt;20,"Med",Healthcare_Data_v1__4[[#This Row],[Days of Stay]]&lt;=30,"High")</f>
        <v>Med</v>
      </c>
      <c r="T6803" t="str">
        <f>CONCATENATE(Healthcare_Data_v1__4[[#This Row],[Medical Condition]],Healthcare_Data_v1__4[[#This Row],[Duration]])</f>
        <v>ArthritisMed</v>
      </c>
      <c r="U6803">
        <f>MONTH(Healthcare_Data_v1__4[[#This Row],[Date of Admission]])</f>
        <v>4</v>
      </c>
      <c r="V6803">
        <f>YEAR(Healthcare_Data_v1__4[[#This Row],[Date of Admission]])</f>
        <v>2020</v>
      </c>
      <c r="W6803">
        <f>DAY(Healthcare_Data_v1__4[[#This Row],[Date of Admission]])</f>
        <v>3</v>
      </c>
    </row>
    <row r="6804" spans="1:23" x14ac:dyDescent="0.3">
      <c r="A6804" t="s">
        <v>23927</v>
      </c>
      <c r="B6804">
        <v>22</v>
      </c>
      <c r="C6804" t="s">
        <v>12</v>
      </c>
      <c r="D6804" t="s">
        <v>15</v>
      </c>
      <c r="E6804" t="s">
        <v>23</v>
      </c>
      <c r="F6804" t="s">
        <v>6</v>
      </c>
      <c r="G6804" s="1">
        <v>44827</v>
      </c>
      <c r="H6804" t="s">
        <v>12699</v>
      </c>
      <c r="I6804" t="s">
        <v>12700</v>
      </c>
      <c r="J6804">
        <v>13575.03104</v>
      </c>
      <c r="K6804" t="s">
        <v>66</v>
      </c>
      <c r="L6804">
        <v>24231</v>
      </c>
      <c r="M6804">
        <v>451</v>
      </c>
      <c r="N6804" t="s">
        <v>55</v>
      </c>
      <c r="O6804" s="1">
        <v>44845</v>
      </c>
      <c r="P6804" t="s">
        <v>85</v>
      </c>
      <c r="Q6804" t="s">
        <v>44</v>
      </c>
      <c r="R6804">
        <f>Healthcare_Data_v1__4[[#This Row],[Discharge Date]]-Healthcare_Data_v1__4[[#This Row],[Date of Admission]]</f>
        <v>18</v>
      </c>
      <c r="S6804" t="str" cm="1">
        <f t="array" ref="S6804">_xlfn.IFS( Healthcare_Data_v1__4[[#This Row],[Days of Stay]]&lt;10,"Low",Healthcare_Data_v1__4[[#This Row],[Days of Stay]]&lt;20,"Med",Healthcare_Data_v1__4[[#This Row],[Days of Stay]]&lt;=30,"High")</f>
        <v>Med</v>
      </c>
      <c r="T6804" t="str">
        <f>CONCATENATE(Healthcare_Data_v1__4[[#This Row],[Medical Condition]],Healthcare_Data_v1__4[[#This Row],[Duration]])</f>
        <v>AsthmaMed</v>
      </c>
      <c r="U6804">
        <f>MONTH(Healthcare_Data_v1__4[[#This Row],[Date of Admission]])</f>
        <v>9</v>
      </c>
      <c r="V6804">
        <f>YEAR(Healthcare_Data_v1__4[[#This Row],[Date of Admission]])</f>
        <v>2022</v>
      </c>
      <c r="W6804">
        <f>DAY(Healthcare_Data_v1__4[[#This Row],[Date of Admission]])</f>
        <v>23</v>
      </c>
    </row>
    <row r="6805" spans="1:23" x14ac:dyDescent="0.3">
      <c r="A6805" t="s">
        <v>23928</v>
      </c>
      <c r="B6805">
        <v>74</v>
      </c>
      <c r="C6805" t="s">
        <v>3</v>
      </c>
      <c r="D6805" t="s">
        <v>16</v>
      </c>
      <c r="E6805" t="s">
        <v>24</v>
      </c>
      <c r="F6805" t="s">
        <v>6</v>
      </c>
      <c r="G6805" s="1">
        <v>43640</v>
      </c>
      <c r="H6805" t="s">
        <v>12701</v>
      </c>
      <c r="I6805" t="s">
        <v>12702</v>
      </c>
      <c r="J6805">
        <v>13572.70912</v>
      </c>
      <c r="K6805" t="s">
        <v>41</v>
      </c>
      <c r="L6805">
        <v>8602</v>
      </c>
      <c r="M6805">
        <v>347</v>
      </c>
      <c r="N6805" t="s">
        <v>48</v>
      </c>
      <c r="O6805" s="1">
        <v>43659</v>
      </c>
      <c r="P6805" t="s">
        <v>49</v>
      </c>
      <c r="Q6805" t="s">
        <v>50</v>
      </c>
      <c r="R6805">
        <f>Healthcare_Data_v1__4[[#This Row],[Discharge Date]]-Healthcare_Data_v1__4[[#This Row],[Date of Admission]]</f>
        <v>19</v>
      </c>
      <c r="S6805" t="str" cm="1">
        <f t="array" ref="S6805">_xlfn.IFS( Healthcare_Data_v1__4[[#This Row],[Days of Stay]]&lt;10,"Low",Healthcare_Data_v1__4[[#This Row],[Days of Stay]]&lt;20,"Med",Healthcare_Data_v1__4[[#This Row],[Days of Stay]]&lt;=30,"High")</f>
        <v>Med</v>
      </c>
      <c r="T6805" t="str">
        <f>CONCATENATE(Healthcare_Data_v1__4[[#This Row],[Medical Condition]],Healthcare_Data_v1__4[[#This Row],[Duration]])</f>
        <v>AsthmaMed</v>
      </c>
      <c r="U6805">
        <f>MONTH(Healthcare_Data_v1__4[[#This Row],[Date of Admission]])</f>
        <v>6</v>
      </c>
      <c r="V6805">
        <f>YEAR(Healthcare_Data_v1__4[[#This Row],[Date of Admission]])</f>
        <v>2019</v>
      </c>
      <c r="W6805">
        <f>DAY(Healthcare_Data_v1__4[[#This Row],[Date of Admission]])</f>
        <v>24</v>
      </c>
    </row>
    <row r="6806" spans="1:23" x14ac:dyDescent="0.3">
      <c r="A6806" t="s">
        <v>23929</v>
      </c>
      <c r="B6806">
        <v>81</v>
      </c>
      <c r="C6806" t="s">
        <v>3</v>
      </c>
      <c r="D6806" t="s">
        <v>15</v>
      </c>
      <c r="E6806" t="s">
        <v>25</v>
      </c>
      <c r="F6806" t="s">
        <v>4</v>
      </c>
      <c r="G6806" s="1">
        <v>44453</v>
      </c>
      <c r="H6806" t="s">
        <v>12703</v>
      </c>
      <c r="I6806" t="s">
        <v>12704</v>
      </c>
      <c r="J6806">
        <v>13563.8403</v>
      </c>
      <c r="K6806" t="s">
        <v>63</v>
      </c>
      <c r="L6806">
        <v>40478</v>
      </c>
      <c r="M6806">
        <v>444</v>
      </c>
      <c r="N6806" t="s">
        <v>55</v>
      </c>
      <c r="O6806" s="1">
        <v>44467</v>
      </c>
      <c r="P6806" t="s">
        <v>60</v>
      </c>
      <c r="Q6806" t="s">
        <v>44</v>
      </c>
      <c r="R6806">
        <f>Healthcare_Data_v1__4[[#This Row],[Discharge Date]]-Healthcare_Data_v1__4[[#This Row],[Date of Admission]]</f>
        <v>14</v>
      </c>
      <c r="S6806" t="str" cm="1">
        <f t="array" ref="S6806">_xlfn.IFS( Healthcare_Data_v1__4[[#This Row],[Days of Stay]]&lt;10,"Low",Healthcare_Data_v1__4[[#This Row],[Days of Stay]]&lt;20,"Med",Healthcare_Data_v1__4[[#This Row],[Days of Stay]]&lt;=30,"High")</f>
        <v>Med</v>
      </c>
      <c r="T6806" t="str">
        <f>CONCATENATE(Healthcare_Data_v1__4[[#This Row],[Medical Condition]],Healthcare_Data_v1__4[[#This Row],[Duration]])</f>
        <v>DiabetesMed</v>
      </c>
      <c r="U6806">
        <f>MONTH(Healthcare_Data_v1__4[[#This Row],[Date of Admission]])</f>
        <v>9</v>
      </c>
      <c r="V6806">
        <f>YEAR(Healthcare_Data_v1__4[[#This Row],[Date of Admission]])</f>
        <v>2021</v>
      </c>
      <c r="W6806">
        <f>DAY(Healthcare_Data_v1__4[[#This Row],[Date of Admission]])</f>
        <v>14</v>
      </c>
    </row>
    <row r="6807" spans="1:23" x14ac:dyDescent="0.3">
      <c r="A6807" t="s">
        <v>23930</v>
      </c>
      <c r="B6807">
        <v>80</v>
      </c>
      <c r="C6807" t="s">
        <v>3</v>
      </c>
      <c r="D6807" t="s">
        <v>16</v>
      </c>
      <c r="E6807" t="s">
        <v>21</v>
      </c>
      <c r="F6807" t="s">
        <v>6</v>
      </c>
      <c r="G6807" s="1">
        <v>43603</v>
      </c>
      <c r="H6807" t="s">
        <v>1755</v>
      </c>
      <c r="I6807" t="s">
        <v>12705</v>
      </c>
      <c r="J6807">
        <v>13559.87059</v>
      </c>
      <c r="K6807" t="s">
        <v>63</v>
      </c>
      <c r="L6807">
        <v>5315</v>
      </c>
      <c r="M6807">
        <v>105</v>
      </c>
      <c r="N6807" t="s">
        <v>55</v>
      </c>
      <c r="O6807" s="1">
        <v>43630</v>
      </c>
      <c r="P6807" t="s">
        <v>85</v>
      </c>
      <c r="Q6807" t="s">
        <v>50</v>
      </c>
      <c r="R6807">
        <f>Healthcare_Data_v1__4[[#This Row],[Discharge Date]]-Healthcare_Data_v1__4[[#This Row],[Date of Admission]]</f>
        <v>27</v>
      </c>
      <c r="S6807" t="str" cm="1">
        <f t="array" ref="S6807">_xlfn.IFS( Healthcare_Data_v1__4[[#This Row],[Days of Stay]]&lt;10,"Low",Healthcare_Data_v1__4[[#This Row],[Days of Stay]]&lt;20,"Med",Healthcare_Data_v1__4[[#This Row],[Days of Stay]]&lt;=30,"High")</f>
        <v>High</v>
      </c>
      <c r="T6807" t="str">
        <f>CONCATENATE(Healthcare_Data_v1__4[[#This Row],[Medical Condition]],Healthcare_Data_v1__4[[#This Row],[Duration]])</f>
        <v>AsthmaHigh</v>
      </c>
      <c r="U6807">
        <f>MONTH(Healthcare_Data_v1__4[[#This Row],[Date of Admission]])</f>
        <v>5</v>
      </c>
      <c r="V6807">
        <f>YEAR(Healthcare_Data_v1__4[[#This Row],[Date of Admission]])</f>
        <v>2019</v>
      </c>
      <c r="W6807">
        <f>DAY(Healthcare_Data_v1__4[[#This Row],[Date of Admission]])</f>
        <v>18</v>
      </c>
    </row>
    <row r="6808" spans="1:23" x14ac:dyDescent="0.3">
      <c r="A6808" t="s">
        <v>23931</v>
      </c>
      <c r="B6808">
        <v>77</v>
      </c>
      <c r="C6808" t="s">
        <v>3</v>
      </c>
      <c r="D6808" t="s">
        <v>15</v>
      </c>
      <c r="E6808" t="s">
        <v>21</v>
      </c>
      <c r="F6808" t="s">
        <v>11</v>
      </c>
      <c r="G6808" s="1">
        <v>44359</v>
      </c>
      <c r="H6808" t="s">
        <v>12706</v>
      </c>
      <c r="I6808" t="s">
        <v>12707</v>
      </c>
      <c r="J6808">
        <v>13558.03674</v>
      </c>
      <c r="K6808" t="s">
        <v>63</v>
      </c>
      <c r="L6808">
        <v>60534</v>
      </c>
      <c r="M6808">
        <v>468</v>
      </c>
      <c r="N6808" t="s">
        <v>48</v>
      </c>
      <c r="O6808" s="1">
        <v>44381</v>
      </c>
      <c r="P6808" t="s">
        <v>43</v>
      </c>
      <c r="Q6808" t="s">
        <v>57</v>
      </c>
      <c r="R6808">
        <f>Healthcare_Data_v1__4[[#This Row],[Discharge Date]]-Healthcare_Data_v1__4[[#This Row],[Date of Admission]]</f>
        <v>22</v>
      </c>
      <c r="S6808" t="str" cm="1">
        <f t="array" ref="S6808">_xlfn.IFS( Healthcare_Data_v1__4[[#This Row],[Days of Stay]]&lt;10,"Low",Healthcare_Data_v1__4[[#This Row],[Days of Stay]]&lt;20,"Med",Healthcare_Data_v1__4[[#This Row],[Days of Stay]]&lt;=30,"High")</f>
        <v>High</v>
      </c>
      <c r="T6808" t="str">
        <f>CONCATENATE(Healthcare_Data_v1__4[[#This Row],[Medical Condition]],Healthcare_Data_v1__4[[#This Row],[Duration]])</f>
        <v>CancerHigh</v>
      </c>
      <c r="U6808">
        <f>MONTH(Healthcare_Data_v1__4[[#This Row],[Date of Admission]])</f>
        <v>6</v>
      </c>
      <c r="V6808">
        <f>YEAR(Healthcare_Data_v1__4[[#This Row],[Date of Admission]])</f>
        <v>2021</v>
      </c>
      <c r="W6808">
        <f>DAY(Healthcare_Data_v1__4[[#This Row],[Date of Admission]])</f>
        <v>12</v>
      </c>
    </row>
    <row r="6809" spans="1:23" x14ac:dyDescent="0.3">
      <c r="A6809" t="s">
        <v>23932</v>
      </c>
      <c r="B6809">
        <v>38</v>
      </c>
      <c r="C6809" t="s">
        <v>5</v>
      </c>
      <c r="D6809" t="s">
        <v>15</v>
      </c>
      <c r="E6809" t="s">
        <v>20</v>
      </c>
      <c r="F6809" t="s">
        <v>6</v>
      </c>
      <c r="G6809" s="1">
        <v>44297</v>
      </c>
      <c r="H6809" t="s">
        <v>12708</v>
      </c>
      <c r="I6809" t="s">
        <v>12709</v>
      </c>
      <c r="J6809">
        <v>13542.61022</v>
      </c>
      <c r="K6809" t="s">
        <v>41</v>
      </c>
      <c r="L6809">
        <v>33516</v>
      </c>
      <c r="M6809">
        <v>133</v>
      </c>
      <c r="N6809" t="s">
        <v>55</v>
      </c>
      <c r="O6809" s="1">
        <v>44306</v>
      </c>
      <c r="P6809" t="s">
        <v>43</v>
      </c>
      <c r="Q6809" t="s">
        <v>50</v>
      </c>
      <c r="R6809">
        <f>Healthcare_Data_v1__4[[#This Row],[Discharge Date]]-Healthcare_Data_v1__4[[#This Row],[Date of Admission]]</f>
        <v>9</v>
      </c>
      <c r="S6809" t="str" cm="1">
        <f t="array" ref="S6809">_xlfn.IFS( Healthcare_Data_v1__4[[#This Row],[Days of Stay]]&lt;10,"Low",Healthcare_Data_v1__4[[#This Row],[Days of Stay]]&lt;20,"Med",Healthcare_Data_v1__4[[#This Row],[Days of Stay]]&lt;=30,"High")</f>
        <v>Low</v>
      </c>
      <c r="T6809" t="str">
        <f>CONCATENATE(Healthcare_Data_v1__4[[#This Row],[Medical Condition]],Healthcare_Data_v1__4[[#This Row],[Duration]])</f>
        <v>AsthmaLow</v>
      </c>
      <c r="U6809">
        <f>MONTH(Healthcare_Data_v1__4[[#This Row],[Date of Admission]])</f>
        <v>4</v>
      </c>
      <c r="V6809">
        <f>YEAR(Healthcare_Data_v1__4[[#This Row],[Date of Admission]])</f>
        <v>2021</v>
      </c>
      <c r="W6809">
        <f>DAY(Healthcare_Data_v1__4[[#This Row],[Date of Admission]])</f>
        <v>11</v>
      </c>
    </row>
    <row r="6810" spans="1:23" x14ac:dyDescent="0.3">
      <c r="A6810" t="s">
        <v>23933</v>
      </c>
      <c r="B6810">
        <v>85</v>
      </c>
      <c r="C6810" t="s">
        <v>3</v>
      </c>
      <c r="D6810" t="s">
        <v>15</v>
      </c>
      <c r="E6810" t="s">
        <v>20</v>
      </c>
      <c r="F6810" t="s">
        <v>10</v>
      </c>
      <c r="G6810" s="1">
        <v>45199</v>
      </c>
      <c r="H6810" t="s">
        <v>1470</v>
      </c>
      <c r="I6810" t="s">
        <v>2976</v>
      </c>
      <c r="J6810">
        <v>13541.2343</v>
      </c>
      <c r="K6810" t="s">
        <v>66</v>
      </c>
      <c r="L6810">
        <v>13894</v>
      </c>
      <c r="M6810">
        <v>364</v>
      </c>
      <c r="N6810" t="s">
        <v>55</v>
      </c>
      <c r="O6810" s="1">
        <v>45220</v>
      </c>
      <c r="P6810" t="s">
        <v>60</v>
      </c>
      <c r="Q6810" t="s">
        <v>44</v>
      </c>
      <c r="R6810">
        <f>Healthcare_Data_v1__4[[#This Row],[Discharge Date]]-Healthcare_Data_v1__4[[#This Row],[Date of Admission]]</f>
        <v>21</v>
      </c>
      <c r="S6810" t="str" cm="1">
        <f t="array" ref="S6810">_xlfn.IFS( Healthcare_Data_v1__4[[#This Row],[Days of Stay]]&lt;10,"Low",Healthcare_Data_v1__4[[#This Row],[Days of Stay]]&lt;20,"Med",Healthcare_Data_v1__4[[#This Row],[Days of Stay]]&lt;=30,"High")</f>
        <v>High</v>
      </c>
      <c r="T6810" t="str">
        <f>CONCATENATE(Healthcare_Data_v1__4[[#This Row],[Medical Condition]],Healthcare_Data_v1__4[[#This Row],[Duration]])</f>
        <v>HypertensionHigh</v>
      </c>
      <c r="U6810">
        <f>MONTH(Healthcare_Data_v1__4[[#This Row],[Date of Admission]])</f>
        <v>9</v>
      </c>
      <c r="V6810">
        <f>YEAR(Healthcare_Data_v1__4[[#This Row],[Date of Admission]])</f>
        <v>2023</v>
      </c>
      <c r="W6810">
        <f>DAY(Healthcare_Data_v1__4[[#This Row],[Date of Admission]])</f>
        <v>30</v>
      </c>
    </row>
    <row r="6811" spans="1:23" x14ac:dyDescent="0.3">
      <c r="A6811" t="s">
        <v>23934</v>
      </c>
      <c r="B6811">
        <v>23</v>
      </c>
      <c r="C6811" t="s">
        <v>12</v>
      </c>
      <c r="D6811" t="s">
        <v>16</v>
      </c>
      <c r="E6811" t="s">
        <v>20</v>
      </c>
      <c r="F6811" t="s">
        <v>7</v>
      </c>
      <c r="G6811" s="1">
        <v>43641</v>
      </c>
      <c r="H6811" t="s">
        <v>12710</v>
      </c>
      <c r="I6811" t="s">
        <v>12711</v>
      </c>
      <c r="J6811">
        <v>13539.17116</v>
      </c>
      <c r="K6811" t="s">
        <v>47</v>
      </c>
      <c r="L6811">
        <v>20639</v>
      </c>
      <c r="M6811">
        <v>278</v>
      </c>
      <c r="N6811" t="s">
        <v>42</v>
      </c>
      <c r="O6811" s="1">
        <v>43658</v>
      </c>
      <c r="P6811" t="s">
        <v>43</v>
      </c>
      <c r="Q6811" t="s">
        <v>50</v>
      </c>
      <c r="R6811">
        <f>Healthcare_Data_v1__4[[#This Row],[Discharge Date]]-Healthcare_Data_v1__4[[#This Row],[Date of Admission]]</f>
        <v>17</v>
      </c>
      <c r="S6811" t="str" cm="1">
        <f t="array" ref="S6811">_xlfn.IFS( Healthcare_Data_v1__4[[#This Row],[Days of Stay]]&lt;10,"Low",Healthcare_Data_v1__4[[#This Row],[Days of Stay]]&lt;20,"Med",Healthcare_Data_v1__4[[#This Row],[Days of Stay]]&lt;=30,"High")</f>
        <v>Med</v>
      </c>
      <c r="T6811" t="str">
        <f>CONCATENATE(Healthcare_Data_v1__4[[#This Row],[Medical Condition]],Healthcare_Data_v1__4[[#This Row],[Duration]])</f>
        <v>ObesityMed</v>
      </c>
      <c r="U6811">
        <f>MONTH(Healthcare_Data_v1__4[[#This Row],[Date of Admission]])</f>
        <v>6</v>
      </c>
      <c r="V6811">
        <f>YEAR(Healthcare_Data_v1__4[[#This Row],[Date of Admission]])</f>
        <v>2019</v>
      </c>
      <c r="W6811">
        <f>DAY(Healthcare_Data_v1__4[[#This Row],[Date of Admission]])</f>
        <v>25</v>
      </c>
    </row>
    <row r="6812" spans="1:23" x14ac:dyDescent="0.3">
      <c r="A6812" t="s">
        <v>23935</v>
      </c>
      <c r="B6812">
        <v>54</v>
      </c>
      <c r="C6812" t="s">
        <v>8</v>
      </c>
      <c r="D6812" t="s">
        <v>15</v>
      </c>
      <c r="E6812" t="s">
        <v>21</v>
      </c>
      <c r="F6812" t="s">
        <v>10</v>
      </c>
      <c r="G6812" s="1">
        <v>45214</v>
      </c>
      <c r="H6812" t="s">
        <v>12712</v>
      </c>
      <c r="I6812" t="s">
        <v>12713</v>
      </c>
      <c r="J6812">
        <v>13529.31424</v>
      </c>
      <c r="K6812" t="s">
        <v>69</v>
      </c>
      <c r="L6812">
        <v>8043</v>
      </c>
      <c r="M6812">
        <v>290</v>
      </c>
      <c r="N6812" t="s">
        <v>55</v>
      </c>
      <c r="O6812" s="1">
        <v>45233</v>
      </c>
      <c r="P6812" t="s">
        <v>56</v>
      </c>
      <c r="Q6812" t="s">
        <v>50</v>
      </c>
      <c r="R6812">
        <f>Healthcare_Data_v1__4[[#This Row],[Discharge Date]]-Healthcare_Data_v1__4[[#This Row],[Date of Admission]]</f>
        <v>19</v>
      </c>
      <c r="S6812" t="str" cm="1">
        <f t="array" ref="S6812">_xlfn.IFS( Healthcare_Data_v1__4[[#This Row],[Days of Stay]]&lt;10,"Low",Healthcare_Data_v1__4[[#This Row],[Days of Stay]]&lt;20,"Med",Healthcare_Data_v1__4[[#This Row],[Days of Stay]]&lt;=30,"High")</f>
        <v>Med</v>
      </c>
      <c r="T6812" t="str">
        <f>CONCATENATE(Healthcare_Data_v1__4[[#This Row],[Medical Condition]],Healthcare_Data_v1__4[[#This Row],[Duration]])</f>
        <v>HypertensionMed</v>
      </c>
      <c r="U6812">
        <f>MONTH(Healthcare_Data_v1__4[[#This Row],[Date of Admission]])</f>
        <v>10</v>
      </c>
      <c r="V6812">
        <f>YEAR(Healthcare_Data_v1__4[[#This Row],[Date of Admission]])</f>
        <v>2023</v>
      </c>
      <c r="W6812">
        <f>DAY(Healthcare_Data_v1__4[[#This Row],[Date of Admission]])</f>
        <v>15</v>
      </c>
    </row>
    <row r="6813" spans="1:23" x14ac:dyDescent="0.3">
      <c r="A6813" t="s">
        <v>23936</v>
      </c>
      <c r="B6813">
        <v>75</v>
      </c>
      <c r="C6813" t="s">
        <v>3</v>
      </c>
      <c r="D6813" t="s">
        <v>15</v>
      </c>
      <c r="E6813" t="s">
        <v>24</v>
      </c>
      <c r="F6813" t="s">
        <v>7</v>
      </c>
      <c r="G6813" s="1">
        <v>45179</v>
      </c>
      <c r="H6813" t="s">
        <v>12714</v>
      </c>
      <c r="I6813" t="s">
        <v>12715</v>
      </c>
      <c r="J6813">
        <v>13526.78357</v>
      </c>
      <c r="K6813" t="s">
        <v>63</v>
      </c>
      <c r="L6813">
        <v>20311</v>
      </c>
      <c r="M6813">
        <v>242</v>
      </c>
      <c r="N6813" t="s">
        <v>48</v>
      </c>
      <c r="O6813" s="1">
        <v>45188</v>
      </c>
      <c r="P6813" t="s">
        <v>49</v>
      </c>
      <c r="Q6813" t="s">
        <v>57</v>
      </c>
      <c r="R6813">
        <f>Healthcare_Data_v1__4[[#This Row],[Discharge Date]]-Healthcare_Data_v1__4[[#This Row],[Date of Admission]]</f>
        <v>9</v>
      </c>
      <c r="S6813" t="str" cm="1">
        <f t="array" ref="S6813">_xlfn.IFS( Healthcare_Data_v1__4[[#This Row],[Days of Stay]]&lt;10,"Low",Healthcare_Data_v1__4[[#This Row],[Days of Stay]]&lt;20,"Med",Healthcare_Data_v1__4[[#This Row],[Days of Stay]]&lt;=30,"High")</f>
        <v>Low</v>
      </c>
      <c r="T6813" t="str">
        <f>CONCATENATE(Healthcare_Data_v1__4[[#This Row],[Medical Condition]],Healthcare_Data_v1__4[[#This Row],[Duration]])</f>
        <v>ObesityLow</v>
      </c>
      <c r="U6813">
        <f>MONTH(Healthcare_Data_v1__4[[#This Row],[Date of Admission]])</f>
        <v>9</v>
      </c>
      <c r="V6813">
        <f>YEAR(Healthcare_Data_v1__4[[#This Row],[Date of Admission]])</f>
        <v>2023</v>
      </c>
      <c r="W6813">
        <f>DAY(Healthcare_Data_v1__4[[#This Row],[Date of Admission]])</f>
        <v>10</v>
      </c>
    </row>
    <row r="6814" spans="1:23" x14ac:dyDescent="0.3">
      <c r="A6814" t="s">
        <v>23937</v>
      </c>
      <c r="B6814">
        <v>46</v>
      </c>
      <c r="C6814" t="s">
        <v>8</v>
      </c>
      <c r="D6814" t="s">
        <v>15</v>
      </c>
      <c r="E6814" t="s">
        <v>19</v>
      </c>
      <c r="F6814" t="s">
        <v>11</v>
      </c>
      <c r="G6814" s="1">
        <v>45000</v>
      </c>
      <c r="H6814" t="s">
        <v>12716</v>
      </c>
      <c r="I6814" t="s">
        <v>12717</v>
      </c>
      <c r="J6814">
        <v>13524.879129999999</v>
      </c>
      <c r="K6814" t="s">
        <v>41</v>
      </c>
      <c r="L6814">
        <v>12212</v>
      </c>
      <c r="M6814">
        <v>444</v>
      </c>
      <c r="N6814" t="s">
        <v>48</v>
      </c>
      <c r="O6814" s="1">
        <v>45025</v>
      </c>
      <c r="P6814" t="s">
        <v>85</v>
      </c>
      <c r="Q6814" t="s">
        <v>57</v>
      </c>
      <c r="R6814">
        <f>Healthcare_Data_v1__4[[#This Row],[Discharge Date]]-Healthcare_Data_v1__4[[#This Row],[Date of Admission]]</f>
        <v>25</v>
      </c>
      <c r="S6814" t="str" cm="1">
        <f t="array" ref="S6814">_xlfn.IFS( Healthcare_Data_v1__4[[#This Row],[Days of Stay]]&lt;10,"Low",Healthcare_Data_v1__4[[#This Row],[Days of Stay]]&lt;20,"Med",Healthcare_Data_v1__4[[#This Row],[Days of Stay]]&lt;=30,"High")</f>
        <v>High</v>
      </c>
      <c r="T6814" t="str">
        <f>CONCATENATE(Healthcare_Data_v1__4[[#This Row],[Medical Condition]],Healthcare_Data_v1__4[[#This Row],[Duration]])</f>
        <v>CancerHigh</v>
      </c>
      <c r="U6814">
        <f>MONTH(Healthcare_Data_v1__4[[#This Row],[Date of Admission]])</f>
        <v>3</v>
      </c>
      <c r="V6814">
        <f>YEAR(Healthcare_Data_v1__4[[#This Row],[Date of Admission]])</f>
        <v>2023</v>
      </c>
      <c r="W6814">
        <f>DAY(Healthcare_Data_v1__4[[#This Row],[Date of Admission]])</f>
        <v>15</v>
      </c>
    </row>
    <row r="6815" spans="1:23" x14ac:dyDescent="0.3">
      <c r="A6815" t="s">
        <v>12718</v>
      </c>
      <c r="B6815">
        <v>49</v>
      </c>
      <c r="C6815" t="s">
        <v>8</v>
      </c>
      <c r="D6815" t="s">
        <v>15</v>
      </c>
      <c r="E6815" t="s">
        <v>20</v>
      </c>
      <c r="F6815" t="s">
        <v>10</v>
      </c>
      <c r="G6815" s="1">
        <v>45222</v>
      </c>
      <c r="H6815" t="s">
        <v>3029</v>
      </c>
      <c r="I6815" t="s">
        <v>12719</v>
      </c>
      <c r="J6815">
        <v>13523.15395</v>
      </c>
      <c r="K6815" t="s">
        <v>66</v>
      </c>
      <c r="L6815">
        <v>26792</v>
      </c>
      <c r="M6815">
        <v>425</v>
      </c>
      <c r="N6815" t="s">
        <v>55</v>
      </c>
      <c r="O6815" s="1">
        <v>45235</v>
      </c>
      <c r="P6815" t="s">
        <v>85</v>
      </c>
      <c r="Q6815" t="s">
        <v>44</v>
      </c>
      <c r="R6815">
        <f>Healthcare_Data_v1__4[[#This Row],[Discharge Date]]-Healthcare_Data_v1__4[[#This Row],[Date of Admission]]</f>
        <v>13</v>
      </c>
      <c r="S6815" t="str" cm="1">
        <f t="array" ref="S6815">_xlfn.IFS( Healthcare_Data_v1__4[[#This Row],[Days of Stay]]&lt;10,"Low",Healthcare_Data_v1__4[[#This Row],[Days of Stay]]&lt;20,"Med",Healthcare_Data_v1__4[[#This Row],[Days of Stay]]&lt;=30,"High")</f>
        <v>Med</v>
      </c>
      <c r="T6815" t="str">
        <f>CONCATENATE(Healthcare_Data_v1__4[[#This Row],[Medical Condition]],Healthcare_Data_v1__4[[#This Row],[Duration]])</f>
        <v>HypertensionMed</v>
      </c>
      <c r="U6815">
        <f>MONTH(Healthcare_Data_v1__4[[#This Row],[Date of Admission]])</f>
        <v>10</v>
      </c>
      <c r="V6815">
        <f>YEAR(Healthcare_Data_v1__4[[#This Row],[Date of Admission]])</f>
        <v>2023</v>
      </c>
      <c r="W6815">
        <f>DAY(Healthcare_Data_v1__4[[#This Row],[Date of Admission]])</f>
        <v>23</v>
      </c>
    </row>
    <row r="6816" spans="1:23" x14ac:dyDescent="0.3">
      <c r="A6816" t="s">
        <v>23938</v>
      </c>
      <c r="B6816">
        <v>23</v>
      </c>
      <c r="C6816" t="s">
        <v>12</v>
      </c>
      <c r="D6816" t="s">
        <v>15</v>
      </c>
      <c r="E6816" t="s">
        <v>22</v>
      </c>
      <c r="F6816" t="s">
        <v>11</v>
      </c>
      <c r="G6816" s="1">
        <v>45212</v>
      </c>
      <c r="H6816" t="s">
        <v>12720</v>
      </c>
      <c r="I6816" t="s">
        <v>12721</v>
      </c>
      <c r="J6816">
        <v>13522.697120000001</v>
      </c>
      <c r="K6816" t="s">
        <v>47</v>
      </c>
      <c r="L6816">
        <v>79288</v>
      </c>
      <c r="M6816">
        <v>450</v>
      </c>
      <c r="N6816" t="s">
        <v>48</v>
      </c>
      <c r="O6816" s="1">
        <v>45242</v>
      </c>
      <c r="P6816" t="s">
        <v>56</v>
      </c>
      <c r="Q6816" t="s">
        <v>57</v>
      </c>
      <c r="R6816">
        <f>Healthcare_Data_v1__4[[#This Row],[Discharge Date]]-Healthcare_Data_v1__4[[#This Row],[Date of Admission]]</f>
        <v>30</v>
      </c>
      <c r="S6816" t="str" cm="1">
        <f t="array" ref="S6816">_xlfn.IFS( Healthcare_Data_v1__4[[#This Row],[Days of Stay]]&lt;10,"Low",Healthcare_Data_v1__4[[#This Row],[Days of Stay]]&lt;20,"Med",Healthcare_Data_v1__4[[#This Row],[Days of Stay]]&lt;=30,"High")</f>
        <v>High</v>
      </c>
      <c r="T6816" t="str">
        <f>CONCATENATE(Healthcare_Data_v1__4[[#This Row],[Medical Condition]],Healthcare_Data_v1__4[[#This Row],[Duration]])</f>
        <v>CancerHigh</v>
      </c>
      <c r="U6816">
        <f>MONTH(Healthcare_Data_v1__4[[#This Row],[Date of Admission]])</f>
        <v>10</v>
      </c>
      <c r="V6816">
        <f>YEAR(Healthcare_Data_v1__4[[#This Row],[Date of Admission]])</f>
        <v>2023</v>
      </c>
      <c r="W6816">
        <f>DAY(Healthcare_Data_v1__4[[#This Row],[Date of Admission]])</f>
        <v>13</v>
      </c>
    </row>
    <row r="6817" spans="1:23" x14ac:dyDescent="0.3">
      <c r="A6817" t="s">
        <v>23939</v>
      </c>
      <c r="B6817">
        <v>52</v>
      </c>
      <c r="C6817" t="s">
        <v>8</v>
      </c>
      <c r="D6817" t="s">
        <v>15</v>
      </c>
      <c r="E6817" t="s">
        <v>23</v>
      </c>
      <c r="F6817" t="s">
        <v>7</v>
      </c>
      <c r="G6817" s="1">
        <v>44511</v>
      </c>
      <c r="H6817" t="s">
        <v>11074</v>
      </c>
      <c r="I6817" t="s">
        <v>12722</v>
      </c>
      <c r="J6817">
        <v>13521.15144</v>
      </c>
      <c r="K6817" t="s">
        <v>47</v>
      </c>
      <c r="L6817">
        <v>23034</v>
      </c>
      <c r="M6817">
        <v>496</v>
      </c>
      <c r="N6817" t="s">
        <v>48</v>
      </c>
      <c r="O6817" s="1">
        <v>44541</v>
      </c>
      <c r="P6817" t="s">
        <v>56</v>
      </c>
      <c r="Q6817" t="s">
        <v>57</v>
      </c>
      <c r="R6817">
        <f>Healthcare_Data_v1__4[[#This Row],[Discharge Date]]-Healthcare_Data_v1__4[[#This Row],[Date of Admission]]</f>
        <v>30</v>
      </c>
      <c r="S6817" t="str" cm="1">
        <f t="array" ref="S6817">_xlfn.IFS( Healthcare_Data_v1__4[[#This Row],[Days of Stay]]&lt;10,"Low",Healthcare_Data_v1__4[[#This Row],[Days of Stay]]&lt;20,"Med",Healthcare_Data_v1__4[[#This Row],[Days of Stay]]&lt;=30,"High")</f>
        <v>High</v>
      </c>
      <c r="T6817" t="str">
        <f>CONCATENATE(Healthcare_Data_v1__4[[#This Row],[Medical Condition]],Healthcare_Data_v1__4[[#This Row],[Duration]])</f>
        <v>ObesityHigh</v>
      </c>
      <c r="U6817">
        <f>MONTH(Healthcare_Data_v1__4[[#This Row],[Date of Admission]])</f>
        <v>11</v>
      </c>
      <c r="V6817">
        <f>YEAR(Healthcare_Data_v1__4[[#This Row],[Date of Admission]])</f>
        <v>2021</v>
      </c>
      <c r="W6817">
        <f>DAY(Healthcare_Data_v1__4[[#This Row],[Date of Admission]])</f>
        <v>11</v>
      </c>
    </row>
    <row r="6818" spans="1:23" x14ac:dyDescent="0.3">
      <c r="A6818" t="s">
        <v>6734</v>
      </c>
      <c r="B6818">
        <v>56</v>
      </c>
      <c r="C6818" t="s">
        <v>3</v>
      </c>
      <c r="D6818" t="s">
        <v>16</v>
      </c>
      <c r="E6818" t="s">
        <v>23</v>
      </c>
      <c r="F6818" t="s">
        <v>4</v>
      </c>
      <c r="G6818" s="1">
        <v>44149</v>
      </c>
      <c r="H6818" t="s">
        <v>12723</v>
      </c>
      <c r="I6818" t="s">
        <v>12724</v>
      </c>
      <c r="J6818">
        <v>13515.177729999999</v>
      </c>
      <c r="K6818" t="s">
        <v>63</v>
      </c>
      <c r="L6818">
        <v>24726</v>
      </c>
      <c r="M6818">
        <v>310</v>
      </c>
      <c r="N6818" t="s">
        <v>55</v>
      </c>
      <c r="O6818" s="1">
        <v>44150</v>
      </c>
      <c r="P6818" t="s">
        <v>49</v>
      </c>
      <c r="Q6818" t="s">
        <v>50</v>
      </c>
      <c r="R6818">
        <f>Healthcare_Data_v1__4[[#This Row],[Discharge Date]]-Healthcare_Data_v1__4[[#This Row],[Date of Admission]]</f>
        <v>1</v>
      </c>
      <c r="S6818" t="str" cm="1">
        <f t="array" ref="S6818">_xlfn.IFS( Healthcare_Data_v1__4[[#This Row],[Days of Stay]]&lt;10,"Low",Healthcare_Data_v1__4[[#This Row],[Days of Stay]]&lt;20,"Med",Healthcare_Data_v1__4[[#This Row],[Days of Stay]]&lt;=30,"High")</f>
        <v>Low</v>
      </c>
      <c r="T6818" t="str">
        <f>CONCATENATE(Healthcare_Data_v1__4[[#This Row],[Medical Condition]],Healthcare_Data_v1__4[[#This Row],[Duration]])</f>
        <v>DiabetesLow</v>
      </c>
      <c r="U6818">
        <f>MONTH(Healthcare_Data_v1__4[[#This Row],[Date of Admission]])</f>
        <v>11</v>
      </c>
      <c r="V6818">
        <f>YEAR(Healthcare_Data_v1__4[[#This Row],[Date of Admission]])</f>
        <v>2020</v>
      </c>
      <c r="W6818">
        <f>DAY(Healthcare_Data_v1__4[[#This Row],[Date of Admission]])</f>
        <v>14</v>
      </c>
    </row>
    <row r="6819" spans="1:23" x14ac:dyDescent="0.3">
      <c r="A6819" t="s">
        <v>23940</v>
      </c>
      <c r="B6819">
        <v>48</v>
      </c>
      <c r="C6819" t="s">
        <v>8</v>
      </c>
      <c r="D6819" t="s">
        <v>15</v>
      </c>
      <c r="E6819" t="s">
        <v>23</v>
      </c>
      <c r="F6819" t="s">
        <v>4</v>
      </c>
      <c r="G6819" s="1">
        <v>43995</v>
      </c>
      <c r="H6819" t="s">
        <v>12725</v>
      </c>
      <c r="I6819" t="s">
        <v>3206</v>
      </c>
      <c r="J6819">
        <v>13510.56655</v>
      </c>
      <c r="K6819" t="s">
        <v>63</v>
      </c>
      <c r="L6819">
        <v>14519</v>
      </c>
      <c r="M6819">
        <v>399</v>
      </c>
      <c r="N6819" t="s">
        <v>55</v>
      </c>
      <c r="O6819" s="1">
        <v>44020</v>
      </c>
      <c r="P6819" t="s">
        <v>43</v>
      </c>
      <c r="Q6819" t="s">
        <v>50</v>
      </c>
      <c r="R6819">
        <f>Healthcare_Data_v1__4[[#This Row],[Discharge Date]]-Healthcare_Data_v1__4[[#This Row],[Date of Admission]]</f>
        <v>25</v>
      </c>
      <c r="S6819" t="str" cm="1">
        <f t="array" ref="S6819">_xlfn.IFS( Healthcare_Data_v1__4[[#This Row],[Days of Stay]]&lt;10,"Low",Healthcare_Data_v1__4[[#This Row],[Days of Stay]]&lt;20,"Med",Healthcare_Data_v1__4[[#This Row],[Days of Stay]]&lt;=30,"High")</f>
        <v>High</v>
      </c>
      <c r="T6819" t="str">
        <f>CONCATENATE(Healthcare_Data_v1__4[[#This Row],[Medical Condition]],Healthcare_Data_v1__4[[#This Row],[Duration]])</f>
        <v>DiabetesHigh</v>
      </c>
      <c r="U6819">
        <f>MONTH(Healthcare_Data_v1__4[[#This Row],[Date of Admission]])</f>
        <v>6</v>
      </c>
      <c r="V6819">
        <f>YEAR(Healthcare_Data_v1__4[[#This Row],[Date of Admission]])</f>
        <v>2020</v>
      </c>
      <c r="W6819">
        <f>DAY(Healthcare_Data_v1__4[[#This Row],[Date of Admission]])</f>
        <v>13</v>
      </c>
    </row>
    <row r="6820" spans="1:23" x14ac:dyDescent="0.3">
      <c r="A6820" t="s">
        <v>23941</v>
      </c>
      <c r="B6820">
        <v>50</v>
      </c>
      <c r="C6820" t="s">
        <v>8</v>
      </c>
      <c r="D6820" t="s">
        <v>15</v>
      </c>
      <c r="E6820" t="s">
        <v>24</v>
      </c>
      <c r="F6820" t="s">
        <v>10</v>
      </c>
      <c r="G6820" s="1">
        <v>45151</v>
      </c>
      <c r="H6820" t="s">
        <v>12726</v>
      </c>
      <c r="I6820" t="s">
        <v>12727</v>
      </c>
      <c r="J6820">
        <v>13507.895270000001</v>
      </c>
      <c r="K6820" t="s">
        <v>41</v>
      </c>
      <c r="L6820">
        <v>2291</v>
      </c>
      <c r="M6820">
        <v>444</v>
      </c>
      <c r="N6820" t="s">
        <v>55</v>
      </c>
      <c r="O6820" s="1">
        <v>45175</v>
      </c>
      <c r="P6820" t="s">
        <v>60</v>
      </c>
      <c r="Q6820" t="s">
        <v>57</v>
      </c>
      <c r="R6820">
        <f>Healthcare_Data_v1__4[[#This Row],[Discharge Date]]-Healthcare_Data_v1__4[[#This Row],[Date of Admission]]</f>
        <v>24</v>
      </c>
      <c r="S6820" t="str" cm="1">
        <f t="array" ref="S6820">_xlfn.IFS( Healthcare_Data_v1__4[[#This Row],[Days of Stay]]&lt;10,"Low",Healthcare_Data_v1__4[[#This Row],[Days of Stay]]&lt;20,"Med",Healthcare_Data_v1__4[[#This Row],[Days of Stay]]&lt;=30,"High")</f>
        <v>High</v>
      </c>
      <c r="T6820" t="str">
        <f>CONCATENATE(Healthcare_Data_v1__4[[#This Row],[Medical Condition]],Healthcare_Data_v1__4[[#This Row],[Duration]])</f>
        <v>HypertensionHigh</v>
      </c>
      <c r="U6820">
        <f>MONTH(Healthcare_Data_v1__4[[#This Row],[Date of Admission]])</f>
        <v>8</v>
      </c>
      <c r="V6820">
        <f>YEAR(Healthcare_Data_v1__4[[#This Row],[Date of Admission]])</f>
        <v>2023</v>
      </c>
      <c r="W6820">
        <f>DAY(Healthcare_Data_v1__4[[#This Row],[Date of Admission]])</f>
        <v>13</v>
      </c>
    </row>
    <row r="6821" spans="1:23" x14ac:dyDescent="0.3">
      <c r="A6821" t="s">
        <v>23942</v>
      </c>
      <c r="B6821">
        <v>77</v>
      </c>
      <c r="C6821" t="s">
        <v>3</v>
      </c>
      <c r="D6821" t="s">
        <v>16</v>
      </c>
      <c r="E6821" t="s">
        <v>25</v>
      </c>
      <c r="F6821" t="s">
        <v>6</v>
      </c>
      <c r="G6821" s="1">
        <v>44835</v>
      </c>
      <c r="H6821" t="s">
        <v>12728</v>
      </c>
      <c r="I6821" t="s">
        <v>12729</v>
      </c>
      <c r="J6821">
        <v>13502.21753</v>
      </c>
      <c r="K6821" t="s">
        <v>69</v>
      </c>
      <c r="L6821">
        <v>22723</v>
      </c>
      <c r="M6821">
        <v>388</v>
      </c>
      <c r="N6821" t="s">
        <v>55</v>
      </c>
      <c r="O6821" s="1">
        <v>44864</v>
      </c>
      <c r="P6821" t="s">
        <v>85</v>
      </c>
      <c r="Q6821" t="s">
        <v>44</v>
      </c>
      <c r="R6821">
        <f>Healthcare_Data_v1__4[[#This Row],[Discharge Date]]-Healthcare_Data_v1__4[[#This Row],[Date of Admission]]</f>
        <v>29</v>
      </c>
      <c r="S6821" t="str" cm="1">
        <f t="array" ref="S6821">_xlfn.IFS( Healthcare_Data_v1__4[[#This Row],[Days of Stay]]&lt;10,"Low",Healthcare_Data_v1__4[[#This Row],[Days of Stay]]&lt;20,"Med",Healthcare_Data_v1__4[[#This Row],[Days of Stay]]&lt;=30,"High")</f>
        <v>High</v>
      </c>
      <c r="T6821" t="str">
        <f>CONCATENATE(Healthcare_Data_v1__4[[#This Row],[Medical Condition]],Healthcare_Data_v1__4[[#This Row],[Duration]])</f>
        <v>AsthmaHigh</v>
      </c>
      <c r="U6821">
        <f>MONTH(Healthcare_Data_v1__4[[#This Row],[Date of Admission]])</f>
        <v>10</v>
      </c>
      <c r="V6821">
        <f>YEAR(Healthcare_Data_v1__4[[#This Row],[Date of Admission]])</f>
        <v>2022</v>
      </c>
      <c r="W6821">
        <f>DAY(Healthcare_Data_v1__4[[#This Row],[Date of Admission]])</f>
        <v>1</v>
      </c>
    </row>
    <row r="6822" spans="1:23" x14ac:dyDescent="0.3">
      <c r="A6822" t="s">
        <v>23943</v>
      </c>
      <c r="B6822">
        <v>28</v>
      </c>
      <c r="C6822" t="s">
        <v>5</v>
      </c>
      <c r="D6822" t="s">
        <v>16</v>
      </c>
      <c r="E6822" t="s">
        <v>20</v>
      </c>
      <c r="F6822" t="s">
        <v>11</v>
      </c>
      <c r="G6822" s="1">
        <v>43612</v>
      </c>
      <c r="H6822" t="s">
        <v>12730</v>
      </c>
      <c r="I6822" t="s">
        <v>12731</v>
      </c>
      <c r="J6822">
        <v>13497.53766</v>
      </c>
      <c r="K6822" t="s">
        <v>47</v>
      </c>
      <c r="L6822">
        <v>44057</v>
      </c>
      <c r="M6822">
        <v>425</v>
      </c>
      <c r="N6822" t="s">
        <v>48</v>
      </c>
      <c r="O6822" s="1">
        <v>43626</v>
      </c>
      <c r="P6822" t="s">
        <v>60</v>
      </c>
      <c r="Q6822" t="s">
        <v>44</v>
      </c>
      <c r="R6822">
        <f>Healthcare_Data_v1__4[[#This Row],[Discharge Date]]-Healthcare_Data_v1__4[[#This Row],[Date of Admission]]</f>
        <v>14</v>
      </c>
      <c r="S6822" t="str" cm="1">
        <f t="array" ref="S6822">_xlfn.IFS( Healthcare_Data_v1__4[[#This Row],[Days of Stay]]&lt;10,"Low",Healthcare_Data_v1__4[[#This Row],[Days of Stay]]&lt;20,"Med",Healthcare_Data_v1__4[[#This Row],[Days of Stay]]&lt;=30,"High")</f>
        <v>Med</v>
      </c>
      <c r="T6822" t="str">
        <f>CONCATENATE(Healthcare_Data_v1__4[[#This Row],[Medical Condition]],Healthcare_Data_v1__4[[#This Row],[Duration]])</f>
        <v>CancerMed</v>
      </c>
      <c r="U6822">
        <f>MONTH(Healthcare_Data_v1__4[[#This Row],[Date of Admission]])</f>
        <v>5</v>
      </c>
      <c r="V6822">
        <f>YEAR(Healthcare_Data_v1__4[[#This Row],[Date of Admission]])</f>
        <v>2019</v>
      </c>
      <c r="W6822">
        <f>DAY(Healthcare_Data_v1__4[[#This Row],[Date of Admission]])</f>
        <v>27</v>
      </c>
    </row>
    <row r="6823" spans="1:23" x14ac:dyDescent="0.3">
      <c r="A6823" t="s">
        <v>23944</v>
      </c>
      <c r="B6823">
        <v>31</v>
      </c>
      <c r="C6823" t="s">
        <v>5</v>
      </c>
      <c r="D6823" t="s">
        <v>15</v>
      </c>
      <c r="E6823" t="s">
        <v>25</v>
      </c>
      <c r="F6823" t="s">
        <v>7</v>
      </c>
      <c r="G6823" s="1">
        <v>43692</v>
      </c>
      <c r="H6823" t="s">
        <v>12732</v>
      </c>
      <c r="I6823" t="s">
        <v>12733</v>
      </c>
      <c r="J6823">
        <v>13495.48215</v>
      </c>
      <c r="K6823" t="s">
        <v>63</v>
      </c>
      <c r="L6823">
        <v>16676</v>
      </c>
      <c r="M6823">
        <v>277</v>
      </c>
      <c r="N6823" t="s">
        <v>48</v>
      </c>
      <c r="O6823" s="1">
        <v>43695</v>
      </c>
      <c r="P6823" t="s">
        <v>60</v>
      </c>
      <c r="Q6823" t="s">
        <v>50</v>
      </c>
      <c r="R6823">
        <f>Healthcare_Data_v1__4[[#This Row],[Discharge Date]]-Healthcare_Data_v1__4[[#This Row],[Date of Admission]]</f>
        <v>3</v>
      </c>
      <c r="S6823" t="str" cm="1">
        <f t="array" ref="S6823">_xlfn.IFS( Healthcare_Data_v1__4[[#This Row],[Days of Stay]]&lt;10,"Low",Healthcare_Data_v1__4[[#This Row],[Days of Stay]]&lt;20,"Med",Healthcare_Data_v1__4[[#This Row],[Days of Stay]]&lt;=30,"High")</f>
        <v>Low</v>
      </c>
      <c r="T6823" t="str">
        <f>CONCATENATE(Healthcare_Data_v1__4[[#This Row],[Medical Condition]],Healthcare_Data_v1__4[[#This Row],[Duration]])</f>
        <v>ObesityLow</v>
      </c>
      <c r="U6823">
        <f>MONTH(Healthcare_Data_v1__4[[#This Row],[Date of Admission]])</f>
        <v>8</v>
      </c>
      <c r="V6823">
        <f>YEAR(Healthcare_Data_v1__4[[#This Row],[Date of Admission]])</f>
        <v>2019</v>
      </c>
      <c r="W6823">
        <f>DAY(Healthcare_Data_v1__4[[#This Row],[Date of Admission]])</f>
        <v>15</v>
      </c>
    </row>
    <row r="6824" spans="1:23" x14ac:dyDescent="0.3">
      <c r="A6824" t="s">
        <v>23945</v>
      </c>
      <c r="B6824">
        <v>44</v>
      </c>
      <c r="C6824" t="s">
        <v>8</v>
      </c>
      <c r="D6824" t="s">
        <v>16</v>
      </c>
      <c r="E6824" t="s">
        <v>25</v>
      </c>
      <c r="F6824" t="s">
        <v>7</v>
      </c>
      <c r="G6824" s="1">
        <v>45219</v>
      </c>
      <c r="H6824" t="s">
        <v>10402</v>
      </c>
      <c r="I6824" t="s">
        <v>12734</v>
      </c>
      <c r="J6824">
        <v>13495.08137</v>
      </c>
      <c r="K6824" t="s">
        <v>47</v>
      </c>
      <c r="L6824">
        <v>23460</v>
      </c>
      <c r="M6824">
        <v>443</v>
      </c>
      <c r="N6824" t="s">
        <v>42</v>
      </c>
      <c r="O6824" s="1">
        <v>45219</v>
      </c>
      <c r="P6824" t="s">
        <v>56</v>
      </c>
      <c r="Q6824" t="s">
        <v>57</v>
      </c>
      <c r="R6824">
        <f>Healthcare_Data_v1__4[[#This Row],[Discharge Date]]-Healthcare_Data_v1__4[[#This Row],[Date of Admission]]</f>
        <v>0</v>
      </c>
      <c r="S6824" t="str" cm="1">
        <f t="array" ref="S6824">_xlfn.IFS( Healthcare_Data_v1__4[[#This Row],[Days of Stay]]&lt;10,"Low",Healthcare_Data_v1__4[[#This Row],[Days of Stay]]&lt;20,"Med",Healthcare_Data_v1__4[[#This Row],[Days of Stay]]&lt;=30,"High")</f>
        <v>Low</v>
      </c>
      <c r="T6824" t="str">
        <f>CONCATENATE(Healthcare_Data_v1__4[[#This Row],[Medical Condition]],Healthcare_Data_v1__4[[#This Row],[Duration]])</f>
        <v>ObesityLow</v>
      </c>
      <c r="U6824">
        <f>MONTH(Healthcare_Data_v1__4[[#This Row],[Date of Admission]])</f>
        <v>10</v>
      </c>
      <c r="V6824">
        <f>YEAR(Healthcare_Data_v1__4[[#This Row],[Date of Admission]])</f>
        <v>2023</v>
      </c>
      <c r="W6824">
        <f>DAY(Healthcare_Data_v1__4[[#This Row],[Date of Admission]])</f>
        <v>20</v>
      </c>
    </row>
    <row r="6825" spans="1:23" x14ac:dyDescent="0.3">
      <c r="A6825" t="s">
        <v>23946</v>
      </c>
      <c r="B6825">
        <v>71</v>
      </c>
      <c r="C6825" t="s">
        <v>3</v>
      </c>
      <c r="D6825" t="s">
        <v>16</v>
      </c>
      <c r="E6825" t="s">
        <v>23</v>
      </c>
      <c r="F6825" t="s">
        <v>11</v>
      </c>
      <c r="G6825" s="1">
        <v>43915</v>
      </c>
      <c r="H6825" t="s">
        <v>12735</v>
      </c>
      <c r="I6825" t="s">
        <v>12736</v>
      </c>
      <c r="J6825">
        <v>13491.4051</v>
      </c>
      <c r="K6825" t="s">
        <v>63</v>
      </c>
      <c r="L6825">
        <v>78933</v>
      </c>
      <c r="M6825">
        <v>456</v>
      </c>
      <c r="N6825" t="s">
        <v>48</v>
      </c>
      <c r="O6825" s="1">
        <v>43917</v>
      </c>
      <c r="P6825" t="s">
        <v>56</v>
      </c>
      <c r="Q6825" t="s">
        <v>50</v>
      </c>
      <c r="R6825">
        <f>Healthcare_Data_v1__4[[#This Row],[Discharge Date]]-Healthcare_Data_v1__4[[#This Row],[Date of Admission]]</f>
        <v>2</v>
      </c>
      <c r="S6825" t="str" cm="1">
        <f t="array" ref="S6825">_xlfn.IFS( Healthcare_Data_v1__4[[#This Row],[Days of Stay]]&lt;10,"Low",Healthcare_Data_v1__4[[#This Row],[Days of Stay]]&lt;20,"Med",Healthcare_Data_v1__4[[#This Row],[Days of Stay]]&lt;=30,"High")</f>
        <v>Low</v>
      </c>
      <c r="T6825" t="str">
        <f>CONCATENATE(Healthcare_Data_v1__4[[#This Row],[Medical Condition]],Healthcare_Data_v1__4[[#This Row],[Duration]])</f>
        <v>CancerLow</v>
      </c>
      <c r="U6825">
        <f>MONTH(Healthcare_Data_v1__4[[#This Row],[Date of Admission]])</f>
        <v>3</v>
      </c>
      <c r="V6825">
        <f>YEAR(Healthcare_Data_v1__4[[#This Row],[Date of Admission]])</f>
        <v>2020</v>
      </c>
      <c r="W6825">
        <f>DAY(Healthcare_Data_v1__4[[#This Row],[Date of Admission]])</f>
        <v>25</v>
      </c>
    </row>
    <row r="6826" spans="1:23" x14ac:dyDescent="0.3">
      <c r="A6826" t="s">
        <v>23947</v>
      </c>
      <c r="B6826">
        <v>39</v>
      </c>
      <c r="C6826" t="s">
        <v>5</v>
      </c>
      <c r="D6826" t="s">
        <v>15</v>
      </c>
      <c r="E6826" t="s">
        <v>22</v>
      </c>
      <c r="F6826" t="s">
        <v>6</v>
      </c>
      <c r="G6826" s="1">
        <v>45106</v>
      </c>
      <c r="H6826" t="s">
        <v>12737</v>
      </c>
      <c r="I6826" t="s">
        <v>12738</v>
      </c>
      <c r="J6826">
        <v>13491.32618</v>
      </c>
      <c r="K6826" t="s">
        <v>47</v>
      </c>
      <c r="L6826">
        <v>28747</v>
      </c>
      <c r="M6826">
        <v>353</v>
      </c>
      <c r="N6826" t="s">
        <v>48</v>
      </c>
      <c r="O6826" s="1">
        <v>45135</v>
      </c>
      <c r="P6826" t="s">
        <v>49</v>
      </c>
      <c r="Q6826" t="s">
        <v>50</v>
      </c>
      <c r="R6826">
        <f>Healthcare_Data_v1__4[[#This Row],[Discharge Date]]-Healthcare_Data_v1__4[[#This Row],[Date of Admission]]</f>
        <v>29</v>
      </c>
      <c r="S6826" t="str" cm="1">
        <f t="array" ref="S6826">_xlfn.IFS( Healthcare_Data_v1__4[[#This Row],[Days of Stay]]&lt;10,"Low",Healthcare_Data_v1__4[[#This Row],[Days of Stay]]&lt;20,"Med",Healthcare_Data_v1__4[[#This Row],[Days of Stay]]&lt;=30,"High")</f>
        <v>High</v>
      </c>
      <c r="T6826" t="str">
        <f>CONCATENATE(Healthcare_Data_v1__4[[#This Row],[Medical Condition]],Healthcare_Data_v1__4[[#This Row],[Duration]])</f>
        <v>AsthmaHigh</v>
      </c>
      <c r="U6826">
        <f>MONTH(Healthcare_Data_v1__4[[#This Row],[Date of Admission]])</f>
        <v>6</v>
      </c>
      <c r="V6826">
        <f>YEAR(Healthcare_Data_v1__4[[#This Row],[Date of Admission]])</f>
        <v>2023</v>
      </c>
      <c r="W6826">
        <f>DAY(Healthcare_Data_v1__4[[#This Row],[Date of Admission]])</f>
        <v>29</v>
      </c>
    </row>
    <row r="6827" spans="1:23" x14ac:dyDescent="0.3">
      <c r="A6827" t="s">
        <v>23948</v>
      </c>
      <c r="B6827">
        <v>69</v>
      </c>
      <c r="C6827" t="s">
        <v>3</v>
      </c>
      <c r="D6827" t="s">
        <v>16</v>
      </c>
      <c r="E6827" t="s">
        <v>20</v>
      </c>
      <c r="F6827" t="s">
        <v>9</v>
      </c>
      <c r="G6827" s="1">
        <v>43852</v>
      </c>
      <c r="H6827" t="s">
        <v>12739</v>
      </c>
      <c r="I6827" t="s">
        <v>12740</v>
      </c>
      <c r="J6827">
        <v>13489.1155</v>
      </c>
      <c r="K6827" t="s">
        <v>41</v>
      </c>
      <c r="L6827">
        <v>31408</v>
      </c>
      <c r="M6827">
        <v>456</v>
      </c>
      <c r="N6827" t="s">
        <v>42</v>
      </c>
      <c r="O6827" s="1">
        <v>43854</v>
      </c>
      <c r="P6827" t="s">
        <v>43</v>
      </c>
      <c r="Q6827" t="s">
        <v>57</v>
      </c>
      <c r="R6827">
        <f>Healthcare_Data_v1__4[[#This Row],[Discharge Date]]-Healthcare_Data_v1__4[[#This Row],[Date of Admission]]</f>
        <v>2</v>
      </c>
      <c r="S6827" t="str" cm="1">
        <f t="array" ref="S6827">_xlfn.IFS( Healthcare_Data_v1__4[[#This Row],[Days of Stay]]&lt;10,"Low",Healthcare_Data_v1__4[[#This Row],[Days of Stay]]&lt;20,"Med",Healthcare_Data_v1__4[[#This Row],[Days of Stay]]&lt;=30,"High")</f>
        <v>Low</v>
      </c>
      <c r="T6827" t="str">
        <f>CONCATENATE(Healthcare_Data_v1__4[[#This Row],[Medical Condition]],Healthcare_Data_v1__4[[#This Row],[Duration]])</f>
        <v>ArthritisLow</v>
      </c>
      <c r="U6827">
        <f>MONTH(Healthcare_Data_v1__4[[#This Row],[Date of Admission]])</f>
        <v>1</v>
      </c>
      <c r="V6827">
        <f>YEAR(Healthcare_Data_v1__4[[#This Row],[Date of Admission]])</f>
        <v>2020</v>
      </c>
      <c r="W6827">
        <f>DAY(Healthcare_Data_v1__4[[#This Row],[Date of Admission]])</f>
        <v>22</v>
      </c>
    </row>
    <row r="6828" spans="1:23" x14ac:dyDescent="0.3">
      <c r="A6828" t="s">
        <v>23949</v>
      </c>
      <c r="B6828">
        <v>52</v>
      </c>
      <c r="C6828" t="s">
        <v>8</v>
      </c>
      <c r="D6828" t="s">
        <v>15</v>
      </c>
      <c r="E6828" t="s">
        <v>21</v>
      </c>
      <c r="F6828" t="s">
        <v>9</v>
      </c>
      <c r="G6828" s="1">
        <v>44500</v>
      </c>
      <c r="H6828" t="s">
        <v>12741</v>
      </c>
      <c r="I6828" t="s">
        <v>12742</v>
      </c>
      <c r="J6828">
        <v>13478.77296</v>
      </c>
      <c r="K6828" t="s">
        <v>47</v>
      </c>
      <c r="L6828">
        <v>34339</v>
      </c>
      <c r="M6828">
        <v>337</v>
      </c>
      <c r="N6828" t="s">
        <v>42</v>
      </c>
      <c r="O6828" s="1">
        <v>44521</v>
      </c>
      <c r="P6828" t="s">
        <v>56</v>
      </c>
      <c r="Q6828" t="s">
        <v>57</v>
      </c>
      <c r="R6828">
        <f>Healthcare_Data_v1__4[[#This Row],[Discharge Date]]-Healthcare_Data_v1__4[[#This Row],[Date of Admission]]</f>
        <v>21</v>
      </c>
      <c r="S6828" t="str" cm="1">
        <f t="array" ref="S6828">_xlfn.IFS( Healthcare_Data_v1__4[[#This Row],[Days of Stay]]&lt;10,"Low",Healthcare_Data_v1__4[[#This Row],[Days of Stay]]&lt;20,"Med",Healthcare_Data_v1__4[[#This Row],[Days of Stay]]&lt;=30,"High")</f>
        <v>High</v>
      </c>
      <c r="T6828" t="str">
        <f>CONCATENATE(Healthcare_Data_v1__4[[#This Row],[Medical Condition]],Healthcare_Data_v1__4[[#This Row],[Duration]])</f>
        <v>ArthritisHigh</v>
      </c>
      <c r="U6828">
        <f>MONTH(Healthcare_Data_v1__4[[#This Row],[Date of Admission]])</f>
        <v>10</v>
      </c>
      <c r="V6828">
        <f>YEAR(Healthcare_Data_v1__4[[#This Row],[Date of Admission]])</f>
        <v>2021</v>
      </c>
      <c r="W6828">
        <f>DAY(Healthcare_Data_v1__4[[#This Row],[Date of Admission]])</f>
        <v>31</v>
      </c>
    </row>
    <row r="6829" spans="1:23" x14ac:dyDescent="0.3">
      <c r="A6829" t="s">
        <v>23950</v>
      </c>
      <c r="B6829">
        <v>75</v>
      </c>
      <c r="C6829" t="s">
        <v>3</v>
      </c>
      <c r="D6829" t="s">
        <v>16</v>
      </c>
      <c r="E6829" t="s">
        <v>21</v>
      </c>
      <c r="F6829" t="s">
        <v>6</v>
      </c>
      <c r="G6829" s="1">
        <v>45154</v>
      </c>
      <c r="H6829" t="s">
        <v>12743</v>
      </c>
      <c r="I6829" t="s">
        <v>12744</v>
      </c>
      <c r="J6829">
        <v>13467.17347</v>
      </c>
      <c r="K6829" t="s">
        <v>63</v>
      </c>
      <c r="L6829">
        <v>20032</v>
      </c>
      <c r="M6829">
        <v>281</v>
      </c>
      <c r="N6829" t="s">
        <v>48</v>
      </c>
      <c r="O6829" s="1">
        <v>45171</v>
      </c>
      <c r="P6829" t="s">
        <v>49</v>
      </c>
      <c r="Q6829" t="s">
        <v>44</v>
      </c>
      <c r="R6829">
        <f>Healthcare_Data_v1__4[[#This Row],[Discharge Date]]-Healthcare_Data_v1__4[[#This Row],[Date of Admission]]</f>
        <v>17</v>
      </c>
      <c r="S6829" t="str" cm="1">
        <f t="array" ref="S6829">_xlfn.IFS( Healthcare_Data_v1__4[[#This Row],[Days of Stay]]&lt;10,"Low",Healthcare_Data_v1__4[[#This Row],[Days of Stay]]&lt;20,"Med",Healthcare_Data_v1__4[[#This Row],[Days of Stay]]&lt;=30,"High")</f>
        <v>Med</v>
      </c>
      <c r="T6829" t="str">
        <f>CONCATENATE(Healthcare_Data_v1__4[[#This Row],[Medical Condition]],Healthcare_Data_v1__4[[#This Row],[Duration]])</f>
        <v>AsthmaMed</v>
      </c>
      <c r="U6829">
        <f>MONTH(Healthcare_Data_v1__4[[#This Row],[Date of Admission]])</f>
        <v>8</v>
      </c>
      <c r="V6829">
        <f>YEAR(Healthcare_Data_v1__4[[#This Row],[Date of Admission]])</f>
        <v>2023</v>
      </c>
      <c r="W6829">
        <f>DAY(Healthcare_Data_v1__4[[#This Row],[Date of Admission]])</f>
        <v>16</v>
      </c>
    </row>
    <row r="6830" spans="1:23" x14ac:dyDescent="0.3">
      <c r="A6830" t="s">
        <v>23951</v>
      </c>
      <c r="B6830">
        <v>80</v>
      </c>
      <c r="C6830" t="s">
        <v>3</v>
      </c>
      <c r="D6830" t="s">
        <v>15</v>
      </c>
      <c r="E6830" t="s">
        <v>19</v>
      </c>
      <c r="F6830" t="s">
        <v>10</v>
      </c>
      <c r="G6830" s="1">
        <v>44913</v>
      </c>
      <c r="H6830" t="s">
        <v>12745</v>
      </c>
      <c r="I6830" t="s">
        <v>12746</v>
      </c>
      <c r="J6830">
        <v>13445.84909</v>
      </c>
      <c r="K6830" t="s">
        <v>47</v>
      </c>
      <c r="L6830">
        <v>27926</v>
      </c>
      <c r="M6830">
        <v>215</v>
      </c>
      <c r="N6830" t="s">
        <v>48</v>
      </c>
      <c r="O6830" s="1">
        <v>44932</v>
      </c>
      <c r="P6830" t="s">
        <v>49</v>
      </c>
      <c r="Q6830" t="s">
        <v>44</v>
      </c>
      <c r="R6830">
        <f>Healthcare_Data_v1__4[[#This Row],[Discharge Date]]-Healthcare_Data_v1__4[[#This Row],[Date of Admission]]</f>
        <v>19</v>
      </c>
      <c r="S6830" t="str" cm="1">
        <f t="array" ref="S6830">_xlfn.IFS( Healthcare_Data_v1__4[[#This Row],[Days of Stay]]&lt;10,"Low",Healthcare_Data_v1__4[[#This Row],[Days of Stay]]&lt;20,"Med",Healthcare_Data_v1__4[[#This Row],[Days of Stay]]&lt;=30,"High")</f>
        <v>Med</v>
      </c>
      <c r="T6830" t="str">
        <f>CONCATENATE(Healthcare_Data_v1__4[[#This Row],[Medical Condition]],Healthcare_Data_v1__4[[#This Row],[Duration]])</f>
        <v>HypertensionMed</v>
      </c>
      <c r="U6830">
        <f>MONTH(Healthcare_Data_v1__4[[#This Row],[Date of Admission]])</f>
        <v>12</v>
      </c>
      <c r="V6830">
        <f>YEAR(Healthcare_Data_v1__4[[#This Row],[Date of Admission]])</f>
        <v>2022</v>
      </c>
      <c r="W6830">
        <f>DAY(Healthcare_Data_v1__4[[#This Row],[Date of Admission]])</f>
        <v>18</v>
      </c>
    </row>
    <row r="6831" spans="1:23" x14ac:dyDescent="0.3">
      <c r="A6831" t="s">
        <v>23904</v>
      </c>
      <c r="B6831">
        <v>25</v>
      </c>
      <c r="C6831" t="s">
        <v>5</v>
      </c>
      <c r="D6831" t="s">
        <v>16</v>
      </c>
      <c r="E6831" t="s">
        <v>22</v>
      </c>
      <c r="F6831" t="s">
        <v>7</v>
      </c>
      <c r="G6831" s="1">
        <v>43480</v>
      </c>
      <c r="H6831" t="s">
        <v>12747</v>
      </c>
      <c r="I6831" t="s">
        <v>12748</v>
      </c>
      <c r="J6831">
        <v>13431.901589999999</v>
      </c>
      <c r="K6831" t="s">
        <v>47</v>
      </c>
      <c r="L6831">
        <v>18959</v>
      </c>
      <c r="M6831">
        <v>413</v>
      </c>
      <c r="N6831" t="s">
        <v>48</v>
      </c>
      <c r="O6831" s="1">
        <v>43486</v>
      </c>
      <c r="P6831" t="s">
        <v>60</v>
      </c>
      <c r="Q6831" t="s">
        <v>50</v>
      </c>
      <c r="R6831">
        <f>Healthcare_Data_v1__4[[#This Row],[Discharge Date]]-Healthcare_Data_v1__4[[#This Row],[Date of Admission]]</f>
        <v>6</v>
      </c>
      <c r="S6831" t="str" cm="1">
        <f t="array" ref="S6831">_xlfn.IFS( Healthcare_Data_v1__4[[#This Row],[Days of Stay]]&lt;10,"Low",Healthcare_Data_v1__4[[#This Row],[Days of Stay]]&lt;20,"Med",Healthcare_Data_v1__4[[#This Row],[Days of Stay]]&lt;=30,"High")</f>
        <v>Low</v>
      </c>
      <c r="T6831" t="str">
        <f>CONCATENATE(Healthcare_Data_v1__4[[#This Row],[Medical Condition]],Healthcare_Data_v1__4[[#This Row],[Duration]])</f>
        <v>ObesityLow</v>
      </c>
      <c r="U6831">
        <f>MONTH(Healthcare_Data_v1__4[[#This Row],[Date of Admission]])</f>
        <v>1</v>
      </c>
      <c r="V6831">
        <f>YEAR(Healthcare_Data_v1__4[[#This Row],[Date of Admission]])</f>
        <v>2019</v>
      </c>
      <c r="W6831">
        <f>DAY(Healthcare_Data_v1__4[[#This Row],[Date of Admission]])</f>
        <v>15</v>
      </c>
    </row>
    <row r="6832" spans="1:23" x14ac:dyDescent="0.3">
      <c r="A6832" t="s">
        <v>23952</v>
      </c>
      <c r="B6832">
        <v>33</v>
      </c>
      <c r="C6832" t="s">
        <v>5</v>
      </c>
      <c r="D6832" t="s">
        <v>16</v>
      </c>
      <c r="E6832" t="s">
        <v>25</v>
      </c>
      <c r="F6832" t="s">
        <v>6</v>
      </c>
      <c r="G6832" s="1">
        <v>44615</v>
      </c>
      <c r="H6832" t="s">
        <v>12749</v>
      </c>
      <c r="I6832" t="s">
        <v>12750</v>
      </c>
      <c r="J6832">
        <v>13431.10003</v>
      </c>
      <c r="K6832" t="s">
        <v>69</v>
      </c>
      <c r="L6832">
        <v>32905</v>
      </c>
      <c r="M6832">
        <v>296</v>
      </c>
      <c r="N6832" t="s">
        <v>55</v>
      </c>
      <c r="O6832" s="1">
        <v>44622</v>
      </c>
      <c r="P6832" t="s">
        <v>56</v>
      </c>
      <c r="Q6832" t="s">
        <v>44</v>
      </c>
      <c r="R6832">
        <f>Healthcare_Data_v1__4[[#This Row],[Discharge Date]]-Healthcare_Data_v1__4[[#This Row],[Date of Admission]]</f>
        <v>7</v>
      </c>
      <c r="S6832" t="str" cm="1">
        <f t="array" ref="S6832">_xlfn.IFS( Healthcare_Data_v1__4[[#This Row],[Days of Stay]]&lt;10,"Low",Healthcare_Data_v1__4[[#This Row],[Days of Stay]]&lt;20,"Med",Healthcare_Data_v1__4[[#This Row],[Days of Stay]]&lt;=30,"High")</f>
        <v>Low</v>
      </c>
      <c r="T6832" t="str">
        <f>CONCATENATE(Healthcare_Data_v1__4[[#This Row],[Medical Condition]],Healthcare_Data_v1__4[[#This Row],[Duration]])</f>
        <v>AsthmaLow</v>
      </c>
      <c r="U6832">
        <f>MONTH(Healthcare_Data_v1__4[[#This Row],[Date of Admission]])</f>
        <v>2</v>
      </c>
      <c r="V6832">
        <f>YEAR(Healthcare_Data_v1__4[[#This Row],[Date of Admission]])</f>
        <v>2022</v>
      </c>
      <c r="W6832">
        <f>DAY(Healthcare_Data_v1__4[[#This Row],[Date of Admission]])</f>
        <v>23</v>
      </c>
    </row>
    <row r="6833" spans="1:23" x14ac:dyDescent="0.3">
      <c r="A6833" t="s">
        <v>23953</v>
      </c>
      <c r="B6833">
        <v>85</v>
      </c>
      <c r="C6833" t="s">
        <v>3</v>
      </c>
      <c r="D6833" t="s">
        <v>15</v>
      </c>
      <c r="E6833" t="s">
        <v>25</v>
      </c>
      <c r="F6833" t="s">
        <v>4</v>
      </c>
      <c r="G6833" s="1">
        <v>43698</v>
      </c>
      <c r="H6833" t="s">
        <v>12751</v>
      </c>
      <c r="I6833" t="s">
        <v>12752</v>
      </c>
      <c r="J6833">
        <v>13430.83238</v>
      </c>
      <c r="K6833" t="s">
        <v>41</v>
      </c>
      <c r="L6833">
        <v>4452</v>
      </c>
      <c r="M6833">
        <v>469</v>
      </c>
      <c r="N6833" t="s">
        <v>48</v>
      </c>
      <c r="O6833" s="1">
        <v>43719</v>
      </c>
      <c r="P6833" t="s">
        <v>85</v>
      </c>
      <c r="Q6833" t="s">
        <v>57</v>
      </c>
      <c r="R6833">
        <f>Healthcare_Data_v1__4[[#This Row],[Discharge Date]]-Healthcare_Data_v1__4[[#This Row],[Date of Admission]]</f>
        <v>21</v>
      </c>
      <c r="S6833" t="str" cm="1">
        <f t="array" ref="S6833">_xlfn.IFS( Healthcare_Data_v1__4[[#This Row],[Days of Stay]]&lt;10,"Low",Healthcare_Data_v1__4[[#This Row],[Days of Stay]]&lt;20,"Med",Healthcare_Data_v1__4[[#This Row],[Days of Stay]]&lt;=30,"High")</f>
        <v>High</v>
      </c>
      <c r="T6833" t="str">
        <f>CONCATENATE(Healthcare_Data_v1__4[[#This Row],[Medical Condition]],Healthcare_Data_v1__4[[#This Row],[Duration]])</f>
        <v>DiabetesHigh</v>
      </c>
      <c r="U6833">
        <f>MONTH(Healthcare_Data_v1__4[[#This Row],[Date of Admission]])</f>
        <v>8</v>
      </c>
      <c r="V6833">
        <f>YEAR(Healthcare_Data_v1__4[[#This Row],[Date of Admission]])</f>
        <v>2019</v>
      </c>
      <c r="W6833">
        <f>DAY(Healthcare_Data_v1__4[[#This Row],[Date of Admission]])</f>
        <v>21</v>
      </c>
    </row>
    <row r="6834" spans="1:23" x14ac:dyDescent="0.3">
      <c r="A6834" t="s">
        <v>23954</v>
      </c>
      <c r="B6834">
        <v>65</v>
      </c>
      <c r="C6834" t="s">
        <v>3</v>
      </c>
      <c r="D6834" t="s">
        <v>16</v>
      </c>
      <c r="E6834" t="s">
        <v>19</v>
      </c>
      <c r="F6834" t="s">
        <v>7</v>
      </c>
      <c r="G6834" s="1">
        <v>44276</v>
      </c>
      <c r="H6834" t="s">
        <v>12753</v>
      </c>
      <c r="I6834" t="s">
        <v>12754</v>
      </c>
      <c r="J6834">
        <v>13429.286169999999</v>
      </c>
      <c r="K6834" t="s">
        <v>41</v>
      </c>
      <c r="L6834">
        <v>22098</v>
      </c>
      <c r="M6834">
        <v>153</v>
      </c>
      <c r="N6834" t="s">
        <v>42</v>
      </c>
      <c r="O6834" s="1">
        <v>44277</v>
      </c>
      <c r="P6834" t="s">
        <v>85</v>
      </c>
      <c r="Q6834" t="s">
        <v>57</v>
      </c>
      <c r="R6834">
        <f>Healthcare_Data_v1__4[[#This Row],[Discharge Date]]-Healthcare_Data_v1__4[[#This Row],[Date of Admission]]</f>
        <v>1</v>
      </c>
      <c r="S6834" t="str" cm="1">
        <f t="array" ref="S6834">_xlfn.IFS( Healthcare_Data_v1__4[[#This Row],[Days of Stay]]&lt;10,"Low",Healthcare_Data_v1__4[[#This Row],[Days of Stay]]&lt;20,"Med",Healthcare_Data_v1__4[[#This Row],[Days of Stay]]&lt;=30,"High")</f>
        <v>Low</v>
      </c>
      <c r="T6834" t="str">
        <f>CONCATENATE(Healthcare_Data_v1__4[[#This Row],[Medical Condition]],Healthcare_Data_v1__4[[#This Row],[Duration]])</f>
        <v>ObesityLow</v>
      </c>
      <c r="U6834">
        <f>MONTH(Healthcare_Data_v1__4[[#This Row],[Date of Admission]])</f>
        <v>3</v>
      </c>
      <c r="V6834">
        <f>YEAR(Healthcare_Data_v1__4[[#This Row],[Date of Admission]])</f>
        <v>2021</v>
      </c>
      <c r="W6834">
        <f>DAY(Healthcare_Data_v1__4[[#This Row],[Date of Admission]])</f>
        <v>21</v>
      </c>
    </row>
    <row r="6835" spans="1:23" x14ac:dyDescent="0.3">
      <c r="A6835" t="s">
        <v>23955</v>
      </c>
      <c r="B6835">
        <v>39</v>
      </c>
      <c r="C6835" t="s">
        <v>5</v>
      </c>
      <c r="D6835" t="s">
        <v>16</v>
      </c>
      <c r="E6835" t="s">
        <v>21</v>
      </c>
      <c r="F6835" t="s">
        <v>4</v>
      </c>
      <c r="G6835" s="1">
        <v>43766</v>
      </c>
      <c r="H6835" t="s">
        <v>12755</v>
      </c>
      <c r="I6835" t="s">
        <v>12756</v>
      </c>
      <c r="J6835">
        <v>13427.273010000001</v>
      </c>
      <c r="K6835" t="s">
        <v>69</v>
      </c>
      <c r="L6835">
        <v>4645</v>
      </c>
      <c r="M6835">
        <v>442</v>
      </c>
      <c r="N6835" t="s">
        <v>48</v>
      </c>
      <c r="O6835" s="1">
        <v>43771</v>
      </c>
      <c r="P6835" t="s">
        <v>85</v>
      </c>
      <c r="Q6835" t="s">
        <v>50</v>
      </c>
      <c r="R6835">
        <f>Healthcare_Data_v1__4[[#This Row],[Discharge Date]]-Healthcare_Data_v1__4[[#This Row],[Date of Admission]]</f>
        <v>5</v>
      </c>
      <c r="S6835" t="str" cm="1">
        <f t="array" ref="S6835">_xlfn.IFS( Healthcare_Data_v1__4[[#This Row],[Days of Stay]]&lt;10,"Low",Healthcare_Data_v1__4[[#This Row],[Days of Stay]]&lt;20,"Med",Healthcare_Data_v1__4[[#This Row],[Days of Stay]]&lt;=30,"High")</f>
        <v>Low</v>
      </c>
      <c r="T6835" t="str">
        <f>CONCATENATE(Healthcare_Data_v1__4[[#This Row],[Medical Condition]],Healthcare_Data_v1__4[[#This Row],[Duration]])</f>
        <v>DiabetesLow</v>
      </c>
      <c r="U6835">
        <f>MONTH(Healthcare_Data_v1__4[[#This Row],[Date of Admission]])</f>
        <v>10</v>
      </c>
      <c r="V6835">
        <f>YEAR(Healthcare_Data_v1__4[[#This Row],[Date of Admission]])</f>
        <v>2019</v>
      </c>
      <c r="W6835">
        <f>DAY(Healthcare_Data_v1__4[[#This Row],[Date of Admission]])</f>
        <v>28</v>
      </c>
    </row>
    <row r="6836" spans="1:23" x14ac:dyDescent="0.3">
      <c r="A6836" t="s">
        <v>23956</v>
      </c>
      <c r="B6836">
        <v>43</v>
      </c>
      <c r="C6836" t="s">
        <v>8</v>
      </c>
      <c r="D6836" t="s">
        <v>15</v>
      </c>
      <c r="E6836" t="s">
        <v>23</v>
      </c>
      <c r="F6836" t="s">
        <v>4</v>
      </c>
      <c r="G6836" s="1">
        <v>43447</v>
      </c>
      <c r="H6836" t="s">
        <v>12757</v>
      </c>
      <c r="I6836" t="s">
        <v>2755</v>
      </c>
      <c r="J6836">
        <v>13418.632750000001</v>
      </c>
      <c r="K6836" t="s">
        <v>66</v>
      </c>
      <c r="L6836">
        <v>18396</v>
      </c>
      <c r="M6836">
        <v>495</v>
      </c>
      <c r="N6836" t="s">
        <v>48</v>
      </c>
      <c r="O6836" s="1">
        <v>43472</v>
      </c>
      <c r="P6836" t="s">
        <v>43</v>
      </c>
      <c r="Q6836" t="s">
        <v>44</v>
      </c>
      <c r="R6836">
        <f>Healthcare_Data_v1__4[[#This Row],[Discharge Date]]-Healthcare_Data_v1__4[[#This Row],[Date of Admission]]</f>
        <v>25</v>
      </c>
      <c r="S6836" t="str" cm="1">
        <f t="array" ref="S6836">_xlfn.IFS( Healthcare_Data_v1__4[[#This Row],[Days of Stay]]&lt;10,"Low",Healthcare_Data_v1__4[[#This Row],[Days of Stay]]&lt;20,"Med",Healthcare_Data_v1__4[[#This Row],[Days of Stay]]&lt;=30,"High")</f>
        <v>High</v>
      </c>
      <c r="T6836" t="str">
        <f>CONCATENATE(Healthcare_Data_v1__4[[#This Row],[Medical Condition]],Healthcare_Data_v1__4[[#This Row],[Duration]])</f>
        <v>DiabetesHigh</v>
      </c>
      <c r="U6836">
        <f>MONTH(Healthcare_Data_v1__4[[#This Row],[Date of Admission]])</f>
        <v>12</v>
      </c>
      <c r="V6836">
        <f>YEAR(Healthcare_Data_v1__4[[#This Row],[Date of Admission]])</f>
        <v>2018</v>
      </c>
      <c r="W6836">
        <f>DAY(Healthcare_Data_v1__4[[#This Row],[Date of Admission]])</f>
        <v>13</v>
      </c>
    </row>
    <row r="6837" spans="1:23" x14ac:dyDescent="0.3">
      <c r="A6837" t="s">
        <v>23957</v>
      </c>
      <c r="B6837">
        <v>69</v>
      </c>
      <c r="C6837" t="s">
        <v>3</v>
      </c>
      <c r="D6837" t="s">
        <v>15</v>
      </c>
      <c r="E6837" t="s">
        <v>22</v>
      </c>
      <c r="F6837" t="s">
        <v>4</v>
      </c>
      <c r="G6837" s="1">
        <v>44695</v>
      </c>
      <c r="H6837" t="s">
        <v>12758</v>
      </c>
      <c r="I6837" t="s">
        <v>9161</v>
      </c>
      <c r="J6837">
        <v>13415.99625</v>
      </c>
      <c r="K6837" t="s">
        <v>69</v>
      </c>
      <c r="L6837">
        <v>4251</v>
      </c>
      <c r="M6837">
        <v>450</v>
      </c>
      <c r="N6837" t="s">
        <v>48</v>
      </c>
      <c r="O6837" s="1">
        <v>44711</v>
      </c>
      <c r="P6837" t="s">
        <v>49</v>
      </c>
      <c r="Q6837" t="s">
        <v>50</v>
      </c>
      <c r="R6837">
        <f>Healthcare_Data_v1__4[[#This Row],[Discharge Date]]-Healthcare_Data_v1__4[[#This Row],[Date of Admission]]</f>
        <v>16</v>
      </c>
      <c r="S6837" t="str" cm="1">
        <f t="array" ref="S6837">_xlfn.IFS( Healthcare_Data_v1__4[[#This Row],[Days of Stay]]&lt;10,"Low",Healthcare_Data_v1__4[[#This Row],[Days of Stay]]&lt;20,"Med",Healthcare_Data_v1__4[[#This Row],[Days of Stay]]&lt;=30,"High")</f>
        <v>Med</v>
      </c>
      <c r="T6837" t="str">
        <f>CONCATENATE(Healthcare_Data_v1__4[[#This Row],[Medical Condition]],Healthcare_Data_v1__4[[#This Row],[Duration]])</f>
        <v>DiabetesMed</v>
      </c>
      <c r="U6837">
        <f>MONTH(Healthcare_Data_v1__4[[#This Row],[Date of Admission]])</f>
        <v>5</v>
      </c>
      <c r="V6837">
        <f>YEAR(Healthcare_Data_v1__4[[#This Row],[Date of Admission]])</f>
        <v>2022</v>
      </c>
      <c r="W6837">
        <f>DAY(Healthcare_Data_v1__4[[#This Row],[Date of Admission]])</f>
        <v>14</v>
      </c>
    </row>
    <row r="6838" spans="1:23" x14ac:dyDescent="0.3">
      <c r="A6838" t="s">
        <v>23958</v>
      </c>
      <c r="B6838">
        <v>29</v>
      </c>
      <c r="C6838" t="s">
        <v>5</v>
      </c>
      <c r="D6838" t="s">
        <v>16</v>
      </c>
      <c r="E6838" t="s">
        <v>24</v>
      </c>
      <c r="F6838" t="s">
        <v>10</v>
      </c>
      <c r="G6838" s="1">
        <v>44077</v>
      </c>
      <c r="H6838" t="s">
        <v>12759</v>
      </c>
      <c r="I6838" t="s">
        <v>1374</v>
      </c>
      <c r="J6838">
        <v>13413.43326</v>
      </c>
      <c r="K6838" t="s">
        <v>47</v>
      </c>
      <c r="L6838">
        <v>8147</v>
      </c>
      <c r="M6838">
        <v>457</v>
      </c>
      <c r="N6838" t="s">
        <v>55</v>
      </c>
      <c r="O6838" s="1">
        <v>44099</v>
      </c>
      <c r="P6838" t="s">
        <v>56</v>
      </c>
      <c r="Q6838" t="s">
        <v>50</v>
      </c>
      <c r="R6838">
        <f>Healthcare_Data_v1__4[[#This Row],[Discharge Date]]-Healthcare_Data_v1__4[[#This Row],[Date of Admission]]</f>
        <v>22</v>
      </c>
      <c r="S6838" t="str" cm="1">
        <f t="array" ref="S6838">_xlfn.IFS( Healthcare_Data_v1__4[[#This Row],[Days of Stay]]&lt;10,"Low",Healthcare_Data_v1__4[[#This Row],[Days of Stay]]&lt;20,"Med",Healthcare_Data_v1__4[[#This Row],[Days of Stay]]&lt;=30,"High")</f>
        <v>High</v>
      </c>
      <c r="T6838" t="str">
        <f>CONCATENATE(Healthcare_Data_v1__4[[#This Row],[Medical Condition]],Healthcare_Data_v1__4[[#This Row],[Duration]])</f>
        <v>HypertensionHigh</v>
      </c>
      <c r="U6838">
        <f>MONTH(Healthcare_Data_v1__4[[#This Row],[Date of Admission]])</f>
        <v>9</v>
      </c>
      <c r="V6838">
        <f>YEAR(Healthcare_Data_v1__4[[#This Row],[Date of Admission]])</f>
        <v>2020</v>
      </c>
      <c r="W6838">
        <f>DAY(Healthcare_Data_v1__4[[#This Row],[Date of Admission]])</f>
        <v>3</v>
      </c>
    </row>
    <row r="6839" spans="1:23" x14ac:dyDescent="0.3">
      <c r="A6839" t="s">
        <v>23959</v>
      </c>
      <c r="B6839">
        <v>85</v>
      </c>
      <c r="C6839" t="s">
        <v>3</v>
      </c>
      <c r="D6839" t="s">
        <v>16</v>
      </c>
      <c r="E6839" t="s">
        <v>21</v>
      </c>
      <c r="F6839" t="s">
        <v>9</v>
      </c>
      <c r="G6839" s="1">
        <v>43999</v>
      </c>
      <c r="H6839" t="s">
        <v>12760</v>
      </c>
      <c r="I6839" t="s">
        <v>12761</v>
      </c>
      <c r="J6839">
        <v>13411.931140000001</v>
      </c>
      <c r="K6839" t="s">
        <v>47</v>
      </c>
      <c r="L6839">
        <v>9778</v>
      </c>
      <c r="M6839">
        <v>305</v>
      </c>
      <c r="N6839" t="s">
        <v>42</v>
      </c>
      <c r="O6839" s="1">
        <v>44018</v>
      </c>
      <c r="P6839" t="s">
        <v>85</v>
      </c>
      <c r="Q6839" t="s">
        <v>44</v>
      </c>
      <c r="R6839">
        <f>Healthcare_Data_v1__4[[#This Row],[Discharge Date]]-Healthcare_Data_v1__4[[#This Row],[Date of Admission]]</f>
        <v>19</v>
      </c>
      <c r="S6839" t="str" cm="1">
        <f t="array" ref="S6839">_xlfn.IFS( Healthcare_Data_v1__4[[#This Row],[Days of Stay]]&lt;10,"Low",Healthcare_Data_v1__4[[#This Row],[Days of Stay]]&lt;20,"Med",Healthcare_Data_v1__4[[#This Row],[Days of Stay]]&lt;=30,"High")</f>
        <v>Med</v>
      </c>
      <c r="T6839" t="str">
        <f>CONCATENATE(Healthcare_Data_v1__4[[#This Row],[Medical Condition]],Healthcare_Data_v1__4[[#This Row],[Duration]])</f>
        <v>ArthritisMed</v>
      </c>
      <c r="U6839">
        <f>MONTH(Healthcare_Data_v1__4[[#This Row],[Date of Admission]])</f>
        <v>6</v>
      </c>
      <c r="V6839">
        <f>YEAR(Healthcare_Data_v1__4[[#This Row],[Date of Admission]])</f>
        <v>2020</v>
      </c>
      <c r="W6839">
        <f>DAY(Healthcare_Data_v1__4[[#This Row],[Date of Admission]])</f>
        <v>17</v>
      </c>
    </row>
    <row r="6840" spans="1:23" x14ac:dyDescent="0.3">
      <c r="A6840" t="s">
        <v>23960</v>
      </c>
      <c r="B6840">
        <v>80</v>
      </c>
      <c r="C6840" t="s">
        <v>3</v>
      </c>
      <c r="D6840" t="s">
        <v>16</v>
      </c>
      <c r="E6840" t="s">
        <v>24</v>
      </c>
      <c r="F6840" t="s">
        <v>11</v>
      </c>
      <c r="G6840" s="1">
        <v>45105</v>
      </c>
      <c r="H6840" t="s">
        <v>12762</v>
      </c>
      <c r="I6840" t="s">
        <v>12763</v>
      </c>
      <c r="J6840">
        <v>13410.07604</v>
      </c>
      <c r="K6840" t="s">
        <v>63</v>
      </c>
      <c r="L6840">
        <v>55674</v>
      </c>
      <c r="M6840">
        <v>497</v>
      </c>
      <c r="N6840" t="s">
        <v>48</v>
      </c>
      <c r="O6840" s="1">
        <v>45125</v>
      </c>
      <c r="P6840" t="s">
        <v>56</v>
      </c>
      <c r="Q6840" t="s">
        <v>50</v>
      </c>
      <c r="R6840">
        <f>Healthcare_Data_v1__4[[#This Row],[Discharge Date]]-Healthcare_Data_v1__4[[#This Row],[Date of Admission]]</f>
        <v>20</v>
      </c>
      <c r="S6840" t="str" cm="1">
        <f t="array" ref="S6840">_xlfn.IFS( Healthcare_Data_v1__4[[#This Row],[Days of Stay]]&lt;10,"Low",Healthcare_Data_v1__4[[#This Row],[Days of Stay]]&lt;20,"Med",Healthcare_Data_v1__4[[#This Row],[Days of Stay]]&lt;=30,"High")</f>
        <v>High</v>
      </c>
      <c r="T6840" t="str">
        <f>CONCATENATE(Healthcare_Data_v1__4[[#This Row],[Medical Condition]],Healthcare_Data_v1__4[[#This Row],[Duration]])</f>
        <v>CancerHigh</v>
      </c>
      <c r="U6840">
        <f>MONTH(Healthcare_Data_v1__4[[#This Row],[Date of Admission]])</f>
        <v>6</v>
      </c>
      <c r="V6840">
        <f>YEAR(Healthcare_Data_v1__4[[#This Row],[Date of Admission]])</f>
        <v>2023</v>
      </c>
      <c r="W6840">
        <f>DAY(Healthcare_Data_v1__4[[#This Row],[Date of Admission]])</f>
        <v>28</v>
      </c>
    </row>
    <row r="6841" spans="1:23" x14ac:dyDescent="0.3">
      <c r="A6841" t="s">
        <v>23961</v>
      </c>
      <c r="B6841">
        <v>41</v>
      </c>
      <c r="C6841" t="s">
        <v>8</v>
      </c>
      <c r="D6841" t="s">
        <v>15</v>
      </c>
      <c r="E6841" t="s">
        <v>19</v>
      </c>
      <c r="F6841" t="s">
        <v>11</v>
      </c>
      <c r="G6841" s="1">
        <v>44545</v>
      </c>
      <c r="H6841" t="s">
        <v>12764</v>
      </c>
      <c r="I6841" t="s">
        <v>12765</v>
      </c>
      <c r="J6841">
        <v>13402.610640000001</v>
      </c>
      <c r="K6841" t="s">
        <v>66</v>
      </c>
      <c r="L6841">
        <v>62118</v>
      </c>
      <c r="M6841">
        <v>115</v>
      </c>
      <c r="N6841" t="s">
        <v>42</v>
      </c>
      <c r="O6841" s="1">
        <v>44547</v>
      </c>
      <c r="P6841" t="s">
        <v>85</v>
      </c>
      <c r="Q6841" t="s">
        <v>57</v>
      </c>
      <c r="R6841">
        <f>Healthcare_Data_v1__4[[#This Row],[Discharge Date]]-Healthcare_Data_v1__4[[#This Row],[Date of Admission]]</f>
        <v>2</v>
      </c>
      <c r="S6841" t="str" cm="1">
        <f t="array" ref="S6841">_xlfn.IFS( Healthcare_Data_v1__4[[#This Row],[Days of Stay]]&lt;10,"Low",Healthcare_Data_v1__4[[#This Row],[Days of Stay]]&lt;20,"Med",Healthcare_Data_v1__4[[#This Row],[Days of Stay]]&lt;=30,"High")</f>
        <v>Low</v>
      </c>
      <c r="T6841" t="str">
        <f>CONCATENATE(Healthcare_Data_v1__4[[#This Row],[Medical Condition]],Healthcare_Data_v1__4[[#This Row],[Duration]])</f>
        <v>CancerLow</v>
      </c>
      <c r="U6841">
        <f>MONTH(Healthcare_Data_v1__4[[#This Row],[Date of Admission]])</f>
        <v>12</v>
      </c>
      <c r="V6841">
        <f>YEAR(Healthcare_Data_v1__4[[#This Row],[Date of Admission]])</f>
        <v>2021</v>
      </c>
      <c r="W6841">
        <f>DAY(Healthcare_Data_v1__4[[#This Row],[Date of Admission]])</f>
        <v>15</v>
      </c>
    </row>
    <row r="6842" spans="1:23" x14ac:dyDescent="0.3">
      <c r="A6842" t="s">
        <v>23962</v>
      </c>
      <c r="B6842">
        <v>60</v>
      </c>
      <c r="C6842" t="s">
        <v>3</v>
      </c>
      <c r="D6842" t="s">
        <v>15</v>
      </c>
      <c r="E6842" t="s">
        <v>19</v>
      </c>
      <c r="F6842" t="s">
        <v>11</v>
      </c>
      <c r="G6842" s="1">
        <v>44297</v>
      </c>
      <c r="H6842" t="s">
        <v>12766</v>
      </c>
      <c r="I6842" t="s">
        <v>12767</v>
      </c>
      <c r="J6842">
        <v>13395.34743</v>
      </c>
      <c r="K6842" t="s">
        <v>41</v>
      </c>
      <c r="L6842">
        <v>5781</v>
      </c>
      <c r="M6842">
        <v>226</v>
      </c>
      <c r="N6842" t="s">
        <v>42</v>
      </c>
      <c r="O6842" s="1">
        <v>44300</v>
      </c>
      <c r="P6842" t="s">
        <v>43</v>
      </c>
      <c r="Q6842" t="s">
        <v>44</v>
      </c>
      <c r="R6842">
        <f>Healthcare_Data_v1__4[[#This Row],[Discharge Date]]-Healthcare_Data_v1__4[[#This Row],[Date of Admission]]</f>
        <v>3</v>
      </c>
      <c r="S6842" t="str" cm="1">
        <f t="array" ref="S6842">_xlfn.IFS( Healthcare_Data_v1__4[[#This Row],[Days of Stay]]&lt;10,"Low",Healthcare_Data_v1__4[[#This Row],[Days of Stay]]&lt;20,"Med",Healthcare_Data_v1__4[[#This Row],[Days of Stay]]&lt;=30,"High")</f>
        <v>Low</v>
      </c>
      <c r="T6842" t="str">
        <f>CONCATENATE(Healthcare_Data_v1__4[[#This Row],[Medical Condition]],Healthcare_Data_v1__4[[#This Row],[Duration]])</f>
        <v>CancerLow</v>
      </c>
      <c r="U6842">
        <f>MONTH(Healthcare_Data_v1__4[[#This Row],[Date of Admission]])</f>
        <v>4</v>
      </c>
      <c r="V6842">
        <f>YEAR(Healthcare_Data_v1__4[[#This Row],[Date of Admission]])</f>
        <v>2021</v>
      </c>
      <c r="W6842">
        <f>DAY(Healthcare_Data_v1__4[[#This Row],[Date of Admission]])</f>
        <v>11</v>
      </c>
    </row>
    <row r="6843" spans="1:23" x14ac:dyDescent="0.3">
      <c r="A6843" t="s">
        <v>23963</v>
      </c>
      <c r="B6843">
        <v>74</v>
      </c>
      <c r="C6843" t="s">
        <v>3</v>
      </c>
      <c r="D6843" t="s">
        <v>16</v>
      </c>
      <c r="E6843" t="s">
        <v>24</v>
      </c>
      <c r="F6843" t="s">
        <v>10</v>
      </c>
      <c r="G6843" s="1">
        <v>44639</v>
      </c>
      <c r="H6843" t="s">
        <v>1081</v>
      </c>
      <c r="I6843" t="s">
        <v>12768</v>
      </c>
      <c r="J6843">
        <v>13390.405210000001</v>
      </c>
      <c r="K6843" t="s">
        <v>69</v>
      </c>
      <c r="L6843">
        <v>13860</v>
      </c>
      <c r="M6843">
        <v>486</v>
      </c>
      <c r="N6843" t="s">
        <v>55</v>
      </c>
      <c r="O6843" s="1">
        <v>44669</v>
      </c>
      <c r="P6843" t="s">
        <v>56</v>
      </c>
      <c r="Q6843" t="s">
        <v>50</v>
      </c>
      <c r="R6843">
        <f>Healthcare_Data_v1__4[[#This Row],[Discharge Date]]-Healthcare_Data_v1__4[[#This Row],[Date of Admission]]</f>
        <v>30</v>
      </c>
      <c r="S6843" t="str" cm="1">
        <f t="array" ref="S6843">_xlfn.IFS( Healthcare_Data_v1__4[[#This Row],[Days of Stay]]&lt;10,"Low",Healthcare_Data_v1__4[[#This Row],[Days of Stay]]&lt;20,"Med",Healthcare_Data_v1__4[[#This Row],[Days of Stay]]&lt;=30,"High")</f>
        <v>High</v>
      </c>
      <c r="T6843" t="str">
        <f>CONCATENATE(Healthcare_Data_v1__4[[#This Row],[Medical Condition]],Healthcare_Data_v1__4[[#This Row],[Duration]])</f>
        <v>HypertensionHigh</v>
      </c>
      <c r="U6843">
        <f>MONTH(Healthcare_Data_v1__4[[#This Row],[Date of Admission]])</f>
        <v>3</v>
      </c>
      <c r="V6843">
        <f>YEAR(Healthcare_Data_v1__4[[#This Row],[Date of Admission]])</f>
        <v>2022</v>
      </c>
      <c r="W6843">
        <f>DAY(Healthcare_Data_v1__4[[#This Row],[Date of Admission]])</f>
        <v>19</v>
      </c>
    </row>
    <row r="6844" spans="1:23" x14ac:dyDescent="0.3">
      <c r="A6844" t="s">
        <v>23964</v>
      </c>
      <c r="B6844">
        <v>21</v>
      </c>
      <c r="C6844" t="s">
        <v>12</v>
      </c>
      <c r="D6844" t="s">
        <v>16</v>
      </c>
      <c r="E6844" t="s">
        <v>21</v>
      </c>
      <c r="F6844" t="s">
        <v>6</v>
      </c>
      <c r="G6844" s="1">
        <v>44873</v>
      </c>
      <c r="H6844" t="s">
        <v>12769</v>
      </c>
      <c r="I6844" t="s">
        <v>12770</v>
      </c>
      <c r="J6844">
        <v>13388.47935</v>
      </c>
      <c r="K6844" t="s">
        <v>47</v>
      </c>
      <c r="L6844">
        <v>18489</v>
      </c>
      <c r="M6844">
        <v>361</v>
      </c>
      <c r="N6844" t="s">
        <v>48</v>
      </c>
      <c r="O6844" s="1">
        <v>44878</v>
      </c>
      <c r="P6844" t="s">
        <v>49</v>
      </c>
      <c r="Q6844" t="s">
        <v>44</v>
      </c>
      <c r="R6844">
        <f>Healthcare_Data_v1__4[[#This Row],[Discharge Date]]-Healthcare_Data_v1__4[[#This Row],[Date of Admission]]</f>
        <v>5</v>
      </c>
      <c r="S6844" t="str" cm="1">
        <f t="array" ref="S6844">_xlfn.IFS( Healthcare_Data_v1__4[[#This Row],[Days of Stay]]&lt;10,"Low",Healthcare_Data_v1__4[[#This Row],[Days of Stay]]&lt;20,"Med",Healthcare_Data_v1__4[[#This Row],[Days of Stay]]&lt;=30,"High")</f>
        <v>Low</v>
      </c>
      <c r="T6844" t="str">
        <f>CONCATENATE(Healthcare_Data_v1__4[[#This Row],[Medical Condition]],Healthcare_Data_v1__4[[#This Row],[Duration]])</f>
        <v>AsthmaLow</v>
      </c>
      <c r="U6844">
        <f>MONTH(Healthcare_Data_v1__4[[#This Row],[Date of Admission]])</f>
        <v>11</v>
      </c>
      <c r="V6844">
        <f>YEAR(Healthcare_Data_v1__4[[#This Row],[Date of Admission]])</f>
        <v>2022</v>
      </c>
      <c r="W6844">
        <f>DAY(Healthcare_Data_v1__4[[#This Row],[Date of Admission]])</f>
        <v>8</v>
      </c>
    </row>
    <row r="6845" spans="1:23" x14ac:dyDescent="0.3">
      <c r="A6845" t="s">
        <v>23965</v>
      </c>
      <c r="B6845">
        <v>22</v>
      </c>
      <c r="C6845" t="s">
        <v>12</v>
      </c>
      <c r="D6845" t="s">
        <v>15</v>
      </c>
      <c r="E6845" t="s">
        <v>25</v>
      </c>
      <c r="F6845" t="s">
        <v>6</v>
      </c>
      <c r="G6845" s="1">
        <v>45188</v>
      </c>
      <c r="H6845" t="s">
        <v>2189</v>
      </c>
      <c r="I6845" t="s">
        <v>12771</v>
      </c>
      <c r="J6845">
        <v>13383.61022</v>
      </c>
      <c r="K6845" t="s">
        <v>69</v>
      </c>
      <c r="L6845">
        <v>38760</v>
      </c>
      <c r="M6845">
        <v>419</v>
      </c>
      <c r="N6845" t="s">
        <v>55</v>
      </c>
      <c r="O6845" s="1">
        <v>45201</v>
      </c>
      <c r="P6845" t="s">
        <v>49</v>
      </c>
      <c r="Q6845" t="s">
        <v>57</v>
      </c>
      <c r="R6845">
        <f>Healthcare_Data_v1__4[[#This Row],[Discharge Date]]-Healthcare_Data_v1__4[[#This Row],[Date of Admission]]</f>
        <v>13</v>
      </c>
      <c r="S6845" t="str" cm="1">
        <f t="array" ref="S6845">_xlfn.IFS( Healthcare_Data_v1__4[[#This Row],[Days of Stay]]&lt;10,"Low",Healthcare_Data_v1__4[[#This Row],[Days of Stay]]&lt;20,"Med",Healthcare_Data_v1__4[[#This Row],[Days of Stay]]&lt;=30,"High")</f>
        <v>Med</v>
      </c>
      <c r="T6845" t="str">
        <f>CONCATENATE(Healthcare_Data_v1__4[[#This Row],[Medical Condition]],Healthcare_Data_v1__4[[#This Row],[Duration]])</f>
        <v>AsthmaMed</v>
      </c>
      <c r="U6845">
        <f>MONTH(Healthcare_Data_v1__4[[#This Row],[Date of Admission]])</f>
        <v>9</v>
      </c>
      <c r="V6845">
        <f>YEAR(Healthcare_Data_v1__4[[#This Row],[Date of Admission]])</f>
        <v>2023</v>
      </c>
      <c r="W6845">
        <f>DAY(Healthcare_Data_v1__4[[#This Row],[Date of Admission]])</f>
        <v>19</v>
      </c>
    </row>
    <row r="6846" spans="1:23" x14ac:dyDescent="0.3">
      <c r="A6846" t="s">
        <v>23966</v>
      </c>
      <c r="B6846">
        <v>49</v>
      </c>
      <c r="C6846" t="s">
        <v>8</v>
      </c>
      <c r="D6846" t="s">
        <v>16</v>
      </c>
      <c r="E6846" t="s">
        <v>25</v>
      </c>
      <c r="F6846" t="s">
        <v>9</v>
      </c>
      <c r="G6846" s="1">
        <v>44231</v>
      </c>
      <c r="H6846" t="s">
        <v>12772</v>
      </c>
      <c r="I6846" t="s">
        <v>2976</v>
      </c>
      <c r="J6846">
        <v>13375.10086</v>
      </c>
      <c r="K6846" t="s">
        <v>41</v>
      </c>
      <c r="L6846">
        <v>12709</v>
      </c>
      <c r="M6846">
        <v>485</v>
      </c>
      <c r="N6846" t="s">
        <v>42</v>
      </c>
      <c r="O6846" s="1">
        <v>44251</v>
      </c>
      <c r="P6846" t="s">
        <v>43</v>
      </c>
      <c r="Q6846" t="s">
        <v>50</v>
      </c>
      <c r="R6846">
        <f>Healthcare_Data_v1__4[[#This Row],[Discharge Date]]-Healthcare_Data_v1__4[[#This Row],[Date of Admission]]</f>
        <v>20</v>
      </c>
      <c r="S6846" t="str" cm="1">
        <f t="array" ref="S6846">_xlfn.IFS( Healthcare_Data_v1__4[[#This Row],[Days of Stay]]&lt;10,"Low",Healthcare_Data_v1__4[[#This Row],[Days of Stay]]&lt;20,"Med",Healthcare_Data_v1__4[[#This Row],[Days of Stay]]&lt;=30,"High")</f>
        <v>High</v>
      </c>
      <c r="T6846" t="str">
        <f>CONCATENATE(Healthcare_Data_v1__4[[#This Row],[Medical Condition]],Healthcare_Data_v1__4[[#This Row],[Duration]])</f>
        <v>ArthritisHigh</v>
      </c>
      <c r="U6846">
        <f>MONTH(Healthcare_Data_v1__4[[#This Row],[Date of Admission]])</f>
        <v>2</v>
      </c>
      <c r="V6846">
        <f>YEAR(Healthcare_Data_v1__4[[#This Row],[Date of Admission]])</f>
        <v>2021</v>
      </c>
      <c r="W6846">
        <f>DAY(Healthcare_Data_v1__4[[#This Row],[Date of Admission]])</f>
        <v>4</v>
      </c>
    </row>
    <row r="6847" spans="1:23" x14ac:dyDescent="0.3">
      <c r="A6847" t="s">
        <v>23967</v>
      </c>
      <c r="B6847">
        <v>52</v>
      </c>
      <c r="C6847" t="s">
        <v>8</v>
      </c>
      <c r="D6847" t="s">
        <v>16</v>
      </c>
      <c r="E6847" t="s">
        <v>24</v>
      </c>
      <c r="F6847" t="s">
        <v>7</v>
      </c>
      <c r="G6847" s="1">
        <v>44433</v>
      </c>
      <c r="H6847" t="s">
        <v>12773</v>
      </c>
      <c r="I6847" t="s">
        <v>12774</v>
      </c>
      <c r="J6847">
        <v>13372.992130000001</v>
      </c>
      <c r="K6847" t="s">
        <v>63</v>
      </c>
      <c r="L6847">
        <v>12239</v>
      </c>
      <c r="M6847">
        <v>443</v>
      </c>
      <c r="N6847" t="s">
        <v>55</v>
      </c>
      <c r="O6847" s="1">
        <v>44438</v>
      </c>
      <c r="P6847" t="s">
        <v>49</v>
      </c>
      <c r="Q6847" t="s">
        <v>50</v>
      </c>
      <c r="R6847">
        <f>Healthcare_Data_v1__4[[#This Row],[Discharge Date]]-Healthcare_Data_v1__4[[#This Row],[Date of Admission]]</f>
        <v>5</v>
      </c>
      <c r="S6847" t="str" cm="1">
        <f t="array" ref="S6847">_xlfn.IFS( Healthcare_Data_v1__4[[#This Row],[Days of Stay]]&lt;10,"Low",Healthcare_Data_v1__4[[#This Row],[Days of Stay]]&lt;20,"Med",Healthcare_Data_v1__4[[#This Row],[Days of Stay]]&lt;=30,"High")</f>
        <v>Low</v>
      </c>
      <c r="T6847" t="str">
        <f>CONCATENATE(Healthcare_Data_v1__4[[#This Row],[Medical Condition]],Healthcare_Data_v1__4[[#This Row],[Duration]])</f>
        <v>ObesityLow</v>
      </c>
      <c r="U6847">
        <f>MONTH(Healthcare_Data_v1__4[[#This Row],[Date of Admission]])</f>
        <v>8</v>
      </c>
      <c r="V6847">
        <f>YEAR(Healthcare_Data_v1__4[[#This Row],[Date of Admission]])</f>
        <v>2021</v>
      </c>
      <c r="W6847">
        <f>DAY(Healthcare_Data_v1__4[[#This Row],[Date of Admission]])</f>
        <v>25</v>
      </c>
    </row>
    <row r="6848" spans="1:23" x14ac:dyDescent="0.3">
      <c r="A6848" t="s">
        <v>23968</v>
      </c>
      <c r="B6848">
        <v>70</v>
      </c>
      <c r="C6848" t="s">
        <v>3</v>
      </c>
      <c r="D6848" t="s">
        <v>15</v>
      </c>
      <c r="E6848" t="s">
        <v>21</v>
      </c>
      <c r="F6848" t="s">
        <v>4</v>
      </c>
      <c r="G6848" s="1">
        <v>44003</v>
      </c>
      <c r="H6848" t="s">
        <v>12775</v>
      </c>
      <c r="I6848" t="s">
        <v>12776</v>
      </c>
      <c r="J6848">
        <v>13367.67677</v>
      </c>
      <c r="K6848" t="s">
        <v>47</v>
      </c>
      <c r="L6848">
        <v>30652</v>
      </c>
      <c r="M6848">
        <v>254</v>
      </c>
      <c r="N6848" t="s">
        <v>48</v>
      </c>
      <c r="O6848" s="1">
        <v>44015</v>
      </c>
      <c r="P6848" t="s">
        <v>49</v>
      </c>
      <c r="Q6848" t="s">
        <v>44</v>
      </c>
      <c r="R6848">
        <f>Healthcare_Data_v1__4[[#This Row],[Discharge Date]]-Healthcare_Data_v1__4[[#This Row],[Date of Admission]]</f>
        <v>12</v>
      </c>
      <c r="S6848" t="str" cm="1">
        <f t="array" ref="S6848">_xlfn.IFS( Healthcare_Data_v1__4[[#This Row],[Days of Stay]]&lt;10,"Low",Healthcare_Data_v1__4[[#This Row],[Days of Stay]]&lt;20,"Med",Healthcare_Data_v1__4[[#This Row],[Days of Stay]]&lt;=30,"High")</f>
        <v>Med</v>
      </c>
      <c r="T6848" t="str">
        <f>CONCATENATE(Healthcare_Data_v1__4[[#This Row],[Medical Condition]],Healthcare_Data_v1__4[[#This Row],[Duration]])</f>
        <v>DiabetesMed</v>
      </c>
      <c r="U6848">
        <f>MONTH(Healthcare_Data_v1__4[[#This Row],[Date of Admission]])</f>
        <v>6</v>
      </c>
      <c r="V6848">
        <f>YEAR(Healthcare_Data_v1__4[[#This Row],[Date of Admission]])</f>
        <v>2020</v>
      </c>
      <c r="W6848">
        <f>DAY(Healthcare_Data_v1__4[[#This Row],[Date of Admission]])</f>
        <v>21</v>
      </c>
    </row>
    <row r="6849" spans="1:23" x14ac:dyDescent="0.3">
      <c r="A6849" t="s">
        <v>23969</v>
      </c>
      <c r="B6849">
        <v>79</v>
      </c>
      <c r="C6849" t="s">
        <v>3</v>
      </c>
      <c r="D6849" t="s">
        <v>15</v>
      </c>
      <c r="E6849" t="s">
        <v>21</v>
      </c>
      <c r="F6849" t="s">
        <v>10</v>
      </c>
      <c r="G6849" s="1">
        <v>43828</v>
      </c>
      <c r="H6849" t="s">
        <v>12777</v>
      </c>
      <c r="I6849" t="s">
        <v>12778</v>
      </c>
      <c r="J6849">
        <v>13364.42427</v>
      </c>
      <c r="K6849" t="s">
        <v>47</v>
      </c>
      <c r="L6849">
        <v>28366</v>
      </c>
      <c r="M6849">
        <v>493</v>
      </c>
      <c r="N6849" t="s">
        <v>48</v>
      </c>
      <c r="O6849" s="1">
        <v>43839</v>
      </c>
      <c r="P6849" t="s">
        <v>60</v>
      </c>
      <c r="Q6849" t="s">
        <v>57</v>
      </c>
      <c r="R6849">
        <f>Healthcare_Data_v1__4[[#This Row],[Discharge Date]]-Healthcare_Data_v1__4[[#This Row],[Date of Admission]]</f>
        <v>11</v>
      </c>
      <c r="S6849" t="str" cm="1">
        <f t="array" ref="S6849">_xlfn.IFS( Healthcare_Data_v1__4[[#This Row],[Days of Stay]]&lt;10,"Low",Healthcare_Data_v1__4[[#This Row],[Days of Stay]]&lt;20,"Med",Healthcare_Data_v1__4[[#This Row],[Days of Stay]]&lt;=30,"High")</f>
        <v>Med</v>
      </c>
      <c r="T6849" t="str">
        <f>CONCATENATE(Healthcare_Data_v1__4[[#This Row],[Medical Condition]],Healthcare_Data_v1__4[[#This Row],[Duration]])</f>
        <v>HypertensionMed</v>
      </c>
      <c r="U6849">
        <f>MONTH(Healthcare_Data_v1__4[[#This Row],[Date of Admission]])</f>
        <v>12</v>
      </c>
      <c r="V6849">
        <f>YEAR(Healthcare_Data_v1__4[[#This Row],[Date of Admission]])</f>
        <v>2019</v>
      </c>
      <c r="W6849">
        <f>DAY(Healthcare_Data_v1__4[[#This Row],[Date of Admission]])</f>
        <v>29</v>
      </c>
    </row>
    <row r="6850" spans="1:23" x14ac:dyDescent="0.3">
      <c r="A6850" t="s">
        <v>23970</v>
      </c>
      <c r="B6850">
        <v>54</v>
      </c>
      <c r="C6850" t="s">
        <v>8</v>
      </c>
      <c r="D6850" t="s">
        <v>16</v>
      </c>
      <c r="E6850" t="s">
        <v>20</v>
      </c>
      <c r="F6850" t="s">
        <v>7</v>
      </c>
      <c r="G6850" s="1">
        <v>45047</v>
      </c>
      <c r="H6850" t="s">
        <v>12779</v>
      </c>
      <c r="I6850" t="s">
        <v>5420</v>
      </c>
      <c r="J6850">
        <v>13359.163769999999</v>
      </c>
      <c r="K6850" t="s">
        <v>41</v>
      </c>
      <c r="L6850">
        <v>20014</v>
      </c>
      <c r="M6850">
        <v>180</v>
      </c>
      <c r="N6850" t="s">
        <v>42</v>
      </c>
      <c r="O6850" s="1">
        <v>45050</v>
      </c>
      <c r="P6850" t="s">
        <v>49</v>
      </c>
      <c r="Q6850" t="s">
        <v>57</v>
      </c>
      <c r="R6850">
        <f>Healthcare_Data_v1__4[[#This Row],[Discharge Date]]-Healthcare_Data_v1__4[[#This Row],[Date of Admission]]</f>
        <v>3</v>
      </c>
      <c r="S6850" t="str" cm="1">
        <f t="array" ref="S6850">_xlfn.IFS( Healthcare_Data_v1__4[[#This Row],[Days of Stay]]&lt;10,"Low",Healthcare_Data_v1__4[[#This Row],[Days of Stay]]&lt;20,"Med",Healthcare_Data_v1__4[[#This Row],[Days of Stay]]&lt;=30,"High")</f>
        <v>Low</v>
      </c>
      <c r="T6850" t="str">
        <f>CONCATENATE(Healthcare_Data_v1__4[[#This Row],[Medical Condition]],Healthcare_Data_v1__4[[#This Row],[Duration]])</f>
        <v>ObesityLow</v>
      </c>
      <c r="U6850">
        <f>MONTH(Healthcare_Data_v1__4[[#This Row],[Date of Admission]])</f>
        <v>5</v>
      </c>
      <c r="V6850">
        <f>YEAR(Healthcare_Data_v1__4[[#This Row],[Date of Admission]])</f>
        <v>2023</v>
      </c>
      <c r="W6850">
        <f>DAY(Healthcare_Data_v1__4[[#This Row],[Date of Admission]])</f>
        <v>1</v>
      </c>
    </row>
    <row r="6851" spans="1:23" x14ac:dyDescent="0.3">
      <c r="A6851" t="s">
        <v>770</v>
      </c>
      <c r="B6851">
        <v>56</v>
      </c>
      <c r="C6851" t="s">
        <v>3</v>
      </c>
      <c r="D6851" t="s">
        <v>15</v>
      </c>
      <c r="E6851" t="s">
        <v>19</v>
      </c>
      <c r="F6851" t="s">
        <v>11</v>
      </c>
      <c r="G6851" s="1">
        <v>44161</v>
      </c>
      <c r="H6851" t="s">
        <v>12780</v>
      </c>
      <c r="I6851" t="s">
        <v>12781</v>
      </c>
      <c r="J6851">
        <v>13354.024170000001</v>
      </c>
      <c r="K6851" t="s">
        <v>66</v>
      </c>
      <c r="L6851">
        <v>17771</v>
      </c>
      <c r="M6851">
        <v>218</v>
      </c>
      <c r="N6851" t="s">
        <v>48</v>
      </c>
      <c r="O6851" s="1">
        <v>44178</v>
      </c>
      <c r="P6851" t="s">
        <v>85</v>
      </c>
      <c r="Q6851" t="s">
        <v>44</v>
      </c>
      <c r="R6851">
        <f>Healthcare_Data_v1__4[[#This Row],[Discharge Date]]-Healthcare_Data_v1__4[[#This Row],[Date of Admission]]</f>
        <v>17</v>
      </c>
      <c r="S6851" t="str" cm="1">
        <f t="array" ref="S6851">_xlfn.IFS( Healthcare_Data_v1__4[[#This Row],[Days of Stay]]&lt;10,"Low",Healthcare_Data_v1__4[[#This Row],[Days of Stay]]&lt;20,"Med",Healthcare_Data_v1__4[[#This Row],[Days of Stay]]&lt;=30,"High")</f>
        <v>Med</v>
      </c>
      <c r="T6851" t="str">
        <f>CONCATENATE(Healthcare_Data_v1__4[[#This Row],[Medical Condition]],Healthcare_Data_v1__4[[#This Row],[Duration]])</f>
        <v>CancerMed</v>
      </c>
      <c r="U6851">
        <f>MONTH(Healthcare_Data_v1__4[[#This Row],[Date of Admission]])</f>
        <v>11</v>
      </c>
      <c r="V6851">
        <f>YEAR(Healthcare_Data_v1__4[[#This Row],[Date of Admission]])</f>
        <v>2020</v>
      </c>
      <c r="W6851">
        <f>DAY(Healthcare_Data_v1__4[[#This Row],[Date of Admission]])</f>
        <v>26</v>
      </c>
    </row>
    <row r="6852" spans="1:23" x14ac:dyDescent="0.3">
      <c r="A6852" t="s">
        <v>23971</v>
      </c>
      <c r="B6852">
        <v>20</v>
      </c>
      <c r="C6852" t="s">
        <v>12</v>
      </c>
      <c r="D6852" t="s">
        <v>15</v>
      </c>
      <c r="E6852" t="s">
        <v>20</v>
      </c>
      <c r="F6852" t="s">
        <v>10</v>
      </c>
      <c r="G6852" s="1">
        <v>43647</v>
      </c>
      <c r="H6852" t="s">
        <v>6580</v>
      </c>
      <c r="I6852" t="s">
        <v>12782</v>
      </c>
      <c r="J6852">
        <v>13350.50123</v>
      </c>
      <c r="K6852" t="s">
        <v>66</v>
      </c>
      <c r="L6852">
        <v>29289</v>
      </c>
      <c r="M6852">
        <v>257</v>
      </c>
      <c r="N6852" t="s">
        <v>55</v>
      </c>
      <c r="O6852" s="1">
        <v>43659</v>
      </c>
      <c r="P6852" t="s">
        <v>85</v>
      </c>
      <c r="Q6852" t="s">
        <v>50</v>
      </c>
      <c r="R6852">
        <f>Healthcare_Data_v1__4[[#This Row],[Discharge Date]]-Healthcare_Data_v1__4[[#This Row],[Date of Admission]]</f>
        <v>12</v>
      </c>
      <c r="S6852" t="str" cm="1">
        <f t="array" ref="S6852">_xlfn.IFS( Healthcare_Data_v1__4[[#This Row],[Days of Stay]]&lt;10,"Low",Healthcare_Data_v1__4[[#This Row],[Days of Stay]]&lt;20,"Med",Healthcare_Data_v1__4[[#This Row],[Days of Stay]]&lt;=30,"High")</f>
        <v>Med</v>
      </c>
      <c r="T6852" t="str">
        <f>CONCATENATE(Healthcare_Data_v1__4[[#This Row],[Medical Condition]],Healthcare_Data_v1__4[[#This Row],[Duration]])</f>
        <v>HypertensionMed</v>
      </c>
      <c r="U6852">
        <f>MONTH(Healthcare_Data_v1__4[[#This Row],[Date of Admission]])</f>
        <v>7</v>
      </c>
      <c r="V6852">
        <f>YEAR(Healthcare_Data_v1__4[[#This Row],[Date of Admission]])</f>
        <v>2019</v>
      </c>
      <c r="W6852">
        <f>DAY(Healthcare_Data_v1__4[[#This Row],[Date of Admission]])</f>
        <v>1</v>
      </c>
    </row>
    <row r="6853" spans="1:23" x14ac:dyDescent="0.3">
      <c r="A6853" t="s">
        <v>23972</v>
      </c>
      <c r="B6853">
        <v>62</v>
      </c>
      <c r="C6853" t="s">
        <v>3</v>
      </c>
      <c r="D6853" t="s">
        <v>16</v>
      </c>
      <c r="E6853" t="s">
        <v>19</v>
      </c>
      <c r="F6853" t="s">
        <v>10</v>
      </c>
      <c r="G6853" s="1">
        <v>43814</v>
      </c>
      <c r="H6853" t="s">
        <v>12783</v>
      </c>
      <c r="I6853" t="s">
        <v>12784</v>
      </c>
      <c r="J6853">
        <v>13347.615760000001</v>
      </c>
      <c r="K6853" t="s">
        <v>69</v>
      </c>
      <c r="L6853">
        <v>34726</v>
      </c>
      <c r="M6853">
        <v>460</v>
      </c>
      <c r="N6853" t="s">
        <v>48</v>
      </c>
      <c r="O6853" s="1">
        <v>43844</v>
      </c>
      <c r="P6853" t="s">
        <v>43</v>
      </c>
      <c r="Q6853" t="s">
        <v>57</v>
      </c>
      <c r="R6853">
        <f>Healthcare_Data_v1__4[[#This Row],[Discharge Date]]-Healthcare_Data_v1__4[[#This Row],[Date of Admission]]</f>
        <v>30</v>
      </c>
      <c r="S6853" t="str" cm="1">
        <f t="array" ref="S6853">_xlfn.IFS( Healthcare_Data_v1__4[[#This Row],[Days of Stay]]&lt;10,"Low",Healthcare_Data_v1__4[[#This Row],[Days of Stay]]&lt;20,"Med",Healthcare_Data_v1__4[[#This Row],[Days of Stay]]&lt;=30,"High")</f>
        <v>High</v>
      </c>
      <c r="T6853" t="str">
        <f>CONCATENATE(Healthcare_Data_v1__4[[#This Row],[Medical Condition]],Healthcare_Data_v1__4[[#This Row],[Duration]])</f>
        <v>HypertensionHigh</v>
      </c>
      <c r="U6853">
        <f>MONTH(Healthcare_Data_v1__4[[#This Row],[Date of Admission]])</f>
        <v>12</v>
      </c>
      <c r="V6853">
        <f>YEAR(Healthcare_Data_v1__4[[#This Row],[Date of Admission]])</f>
        <v>2019</v>
      </c>
      <c r="W6853">
        <f>DAY(Healthcare_Data_v1__4[[#This Row],[Date of Admission]])</f>
        <v>15</v>
      </c>
    </row>
    <row r="6854" spans="1:23" x14ac:dyDescent="0.3">
      <c r="A6854" t="s">
        <v>23973</v>
      </c>
      <c r="B6854">
        <v>70</v>
      </c>
      <c r="C6854" t="s">
        <v>3</v>
      </c>
      <c r="D6854" t="s">
        <v>15</v>
      </c>
      <c r="E6854" t="s">
        <v>20</v>
      </c>
      <c r="F6854" t="s">
        <v>4</v>
      </c>
      <c r="G6854" s="1">
        <v>43750</v>
      </c>
      <c r="H6854" t="s">
        <v>23974</v>
      </c>
      <c r="I6854" t="s">
        <v>7873</v>
      </c>
      <c r="J6854">
        <v>13344.322389999999</v>
      </c>
      <c r="K6854" t="s">
        <v>41</v>
      </c>
      <c r="L6854">
        <v>45911</v>
      </c>
      <c r="M6854">
        <v>153</v>
      </c>
      <c r="N6854" t="s">
        <v>48</v>
      </c>
      <c r="O6854" s="1">
        <v>43762</v>
      </c>
      <c r="P6854" t="s">
        <v>60</v>
      </c>
      <c r="Q6854" t="s">
        <v>50</v>
      </c>
      <c r="R6854">
        <f>Healthcare_Data_v1__4[[#This Row],[Discharge Date]]-Healthcare_Data_v1__4[[#This Row],[Date of Admission]]</f>
        <v>12</v>
      </c>
      <c r="S6854" t="str" cm="1">
        <f t="array" ref="S6854">_xlfn.IFS( Healthcare_Data_v1__4[[#This Row],[Days of Stay]]&lt;10,"Low",Healthcare_Data_v1__4[[#This Row],[Days of Stay]]&lt;20,"Med",Healthcare_Data_v1__4[[#This Row],[Days of Stay]]&lt;=30,"High")</f>
        <v>Med</v>
      </c>
      <c r="T6854" t="str">
        <f>CONCATENATE(Healthcare_Data_v1__4[[#This Row],[Medical Condition]],Healthcare_Data_v1__4[[#This Row],[Duration]])</f>
        <v>DiabetesMed</v>
      </c>
      <c r="U6854">
        <f>MONTH(Healthcare_Data_v1__4[[#This Row],[Date of Admission]])</f>
        <v>10</v>
      </c>
      <c r="V6854">
        <f>YEAR(Healthcare_Data_v1__4[[#This Row],[Date of Admission]])</f>
        <v>2019</v>
      </c>
      <c r="W6854">
        <f>DAY(Healthcare_Data_v1__4[[#This Row],[Date of Admission]])</f>
        <v>12</v>
      </c>
    </row>
    <row r="6855" spans="1:23" x14ac:dyDescent="0.3">
      <c r="A6855" t="s">
        <v>9729</v>
      </c>
      <c r="B6855">
        <v>39</v>
      </c>
      <c r="C6855" t="s">
        <v>5</v>
      </c>
      <c r="D6855" t="s">
        <v>15</v>
      </c>
      <c r="E6855" t="s">
        <v>25</v>
      </c>
      <c r="F6855" t="s">
        <v>10</v>
      </c>
      <c r="G6855" s="1">
        <v>44983</v>
      </c>
      <c r="H6855" t="s">
        <v>12785</v>
      </c>
      <c r="I6855" t="s">
        <v>1780</v>
      </c>
      <c r="J6855">
        <v>13342.829009999999</v>
      </c>
      <c r="K6855" t="s">
        <v>41</v>
      </c>
      <c r="L6855">
        <v>9844</v>
      </c>
      <c r="M6855">
        <v>339</v>
      </c>
      <c r="N6855" t="s">
        <v>48</v>
      </c>
      <c r="O6855" s="1">
        <v>45005</v>
      </c>
      <c r="P6855" t="s">
        <v>43</v>
      </c>
      <c r="Q6855" t="s">
        <v>50</v>
      </c>
      <c r="R6855">
        <f>Healthcare_Data_v1__4[[#This Row],[Discharge Date]]-Healthcare_Data_v1__4[[#This Row],[Date of Admission]]</f>
        <v>22</v>
      </c>
      <c r="S6855" t="str" cm="1">
        <f t="array" ref="S6855">_xlfn.IFS( Healthcare_Data_v1__4[[#This Row],[Days of Stay]]&lt;10,"Low",Healthcare_Data_v1__4[[#This Row],[Days of Stay]]&lt;20,"Med",Healthcare_Data_v1__4[[#This Row],[Days of Stay]]&lt;=30,"High")</f>
        <v>High</v>
      </c>
      <c r="T6855" t="str">
        <f>CONCATENATE(Healthcare_Data_v1__4[[#This Row],[Medical Condition]],Healthcare_Data_v1__4[[#This Row],[Duration]])</f>
        <v>HypertensionHigh</v>
      </c>
      <c r="U6855">
        <f>MONTH(Healthcare_Data_v1__4[[#This Row],[Date of Admission]])</f>
        <v>2</v>
      </c>
      <c r="V6855">
        <f>YEAR(Healthcare_Data_v1__4[[#This Row],[Date of Admission]])</f>
        <v>2023</v>
      </c>
      <c r="W6855">
        <f>DAY(Healthcare_Data_v1__4[[#This Row],[Date of Admission]])</f>
        <v>26</v>
      </c>
    </row>
    <row r="6856" spans="1:23" x14ac:dyDescent="0.3">
      <c r="A6856" t="s">
        <v>23975</v>
      </c>
      <c r="B6856">
        <v>77</v>
      </c>
      <c r="C6856" t="s">
        <v>3</v>
      </c>
      <c r="D6856" t="s">
        <v>16</v>
      </c>
      <c r="E6856" t="s">
        <v>21</v>
      </c>
      <c r="F6856" t="s">
        <v>10</v>
      </c>
      <c r="G6856" s="1">
        <v>44590</v>
      </c>
      <c r="H6856" t="s">
        <v>12786</v>
      </c>
      <c r="I6856" t="s">
        <v>12787</v>
      </c>
      <c r="J6856">
        <v>13341.445320000001</v>
      </c>
      <c r="K6856" t="s">
        <v>69</v>
      </c>
      <c r="L6856">
        <v>21373</v>
      </c>
      <c r="M6856">
        <v>332</v>
      </c>
      <c r="N6856" t="s">
        <v>48</v>
      </c>
      <c r="O6856" s="1">
        <v>44612</v>
      </c>
      <c r="P6856" t="s">
        <v>43</v>
      </c>
      <c r="Q6856" t="s">
        <v>44</v>
      </c>
      <c r="R6856">
        <f>Healthcare_Data_v1__4[[#This Row],[Discharge Date]]-Healthcare_Data_v1__4[[#This Row],[Date of Admission]]</f>
        <v>22</v>
      </c>
      <c r="S6856" t="str" cm="1">
        <f t="array" ref="S6856">_xlfn.IFS( Healthcare_Data_v1__4[[#This Row],[Days of Stay]]&lt;10,"Low",Healthcare_Data_v1__4[[#This Row],[Days of Stay]]&lt;20,"Med",Healthcare_Data_v1__4[[#This Row],[Days of Stay]]&lt;=30,"High")</f>
        <v>High</v>
      </c>
      <c r="T6856" t="str">
        <f>CONCATENATE(Healthcare_Data_v1__4[[#This Row],[Medical Condition]],Healthcare_Data_v1__4[[#This Row],[Duration]])</f>
        <v>HypertensionHigh</v>
      </c>
      <c r="U6856">
        <f>MONTH(Healthcare_Data_v1__4[[#This Row],[Date of Admission]])</f>
        <v>1</v>
      </c>
      <c r="V6856">
        <f>YEAR(Healthcare_Data_v1__4[[#This Row],[Date of Admission]])</f>
        <v>2022</v>
      </c>
      <c r="W6856">
        <f>DAY(Healthcare_Data_v1__4[[#This Row],[Date of Admission]])</f>
        <v>29</v>
      </c>
    </row>
    <row r="6857" spans="1:23" x14ac:dyDescent="0.3">
      <c r="A6857" t="s">
        <v>23976</v>
      </c>
      <c r="B6857">
        <v>59</v>
      </c>
      <c r="C6857" t="s">
        <v>3</v>
      </c>
      <c r="D6857" t="s">
        <v>16</v>
      </c>
      <c r="E6857" t="s">
        <v>24</v>
      </c>
      <c r="F6857" t="s">
        <v>9</v>
      </c>
      <c r="G6857" s="1">
        <v>44260</v>
      </c>
      <c r="H6857" t="s">
        <v>12308</v>
      </c>
      <c r="I6857" t="s">
        <v>7625</v>
      </c>
      <c r="J6857">
        <v>13341.22395</v>
      </c>
      <c r="K6857" t="s">
        <v>47</v>
      </c>
      <c r="L6857">
        <v>23214</v>
      </c>
      <c r="M6857">
        <v>356</v>
      </c>
      <c r="N6857" t="s">
        <v>42</v>
      </c>
      <c r="O6857" s="1">
        <v>44263</v>
      </c>
      <c r="P6857" t="s">
        <v>60</v>
      </c>
      <c r="Q6857" t="s">
        <v>50</v>
      </c>
      <c r="R6857">
        <f>Healthcare_Data_v1__4[[#This Row],[Discharge Date]]-Healthcare_Data_v1__4[[#This Row],[Date of Admission]]</f>
        <v>3</v>
      </c>
      <c r="S6857" t="str" cm="1">
        <f t="array" ref="S6857">_xlfn.IFS( Healthcare_Data_v1__4[[#This Row],[Days of Stay]]&lt;10,"Low",Healthcare_Data_v1__4[[#This Row],[Days of Stay]]&lt;20,"Med",Healthcare_Data_v1__4[[#This Row],[Days of Stay]]&lt;=30,"High")</f>
        <v>Low</v>
      </c>
      <c r="T6857" t="str">
        <f>CONCATENATE(Healthcare_Data_v1__4[[#This Row],[Medical Condition]],Healthcare_Data_v1__4[[#This Row],[Duration]])</f>
        <v>ArthritisLow</v>
      </c>
      <c r="U6857">
        <f>MONTH(Healthcare_Data_v1__4[[#This Row],[Date of Admission]])</f>
        <v>3</v>
      </c>
      <c r="V6857">
        <f>YEAR(Healthcare_Data_v1__4[[#This Row],[Date of Admission]])</f>
        <v>2021</v>
      </c>
      <c r="W6857">
        <f>DAY(Healthcare_Data_v1__4[[#This Row],[Date of Admission]])</f>
        <v>5</v>
      </c>
    </row>
    <row r="6858" spans="1:23" x14ac:dyDescent="0.3">
      <c r="A6858" t="s">
        <v>7823</v>
      </c>
      <c r="B6858">
        <v>39</v>
      </c>
      <c r="C6858" t="s">
        <v>5</v>
      </c>
      <c r="D6858" t="s">
        <v>16</v>
      </c>
      <c r="E6858" t="s">
        <v>25</v>
      </c>
      <c r="F6858" t="s">
        <v>7</v>
      </c>
      <c r="G6858" s="1">
        <v>43999</v>
      </c>
      <c r="H6858" t="s">
        <v>12788</v>
      </c>
      <c r="I6858" t="s">
        <v>12789</v>
      </c>
      <c r="J6858">
        <v>13338.7158</v>
      </c>
      <c r="K6858" t="s">
        <v>66</v>
      </c>
      <c r="L6858">
        <v>20561</v>
      </c>
      <c r="M6858">
        <v>366</v>
      </c>
      <c r="N6858" t="s">
        <v>42</v>
      </c>
      <c r="O6858" s="1">
        <v>44002</v>
      </c>
      <c r="P6858" t="s">
        <v>60</v>
      </c>
      <c r="Q6858" t="s">
        <v>44</v>
      </c>
      <c r="R6858">
        <f>Healthcare_Data_v1__4[[#This Row],[Discharge Date]]-Healthcare_Data_v1__4[[#This Row],[Date of Admission]]</f>
        <v>3</v>
      </c>
      <c r="S6858" t="str" cm="1">
        <f t="array" ref="S6858">_xlfn.IFS( Healthcare_Data_v1__4[[#This Row],[Days of Stay]]&lt;10,"Low",Healthcare_Data_v1__4[[#This Row],[Days of Stay]]&lt;20,"Med",Healthcare_Data_v1__4[[#This Row],[Days of Stay]]&lt;=30,"High")</f>
        <v>Low</v>
      </c>
      <c r="T6858" t="str">
        <f>CONCATENATE(Healthcare_Data_v1__4[[#This Row],[Medical Condition]],Healthcare_Data_v1__4[[#This Row],[Duration]])</f>
        <v>ObesityLow</v>
      </c>
      <c r="U6858">
        <f>MONTH(Healthcare_Data_v1__4[[#This Row],[Date of Admission]])</f>
        <v>6</v>
      </c>
      <c r="V6858">
        <f>YEAR(Healthcare_Data_v1__4[[#This Row],[Date of Admission]])</f>
        <v>2020</v>
      </c>
      <c r="W6858">
        <f>DAY(Healthcare_Data_v1__4[[#This Row],[Date of Admission]])</f>
        <v>17</v>
      </c>
    </row>
    <row r="6859" spans="1:23" x14ac:dyDescent="0.3">
      <c r="A6859" t="s">
        <v>23977</v>
      </c>
      <c r="B6859">
        <v>28</v>
      </c>
      <c r="C6859" t="s">
        <v>5</v>
      </c>
      <c r="D6859" t="s">
        <v>15</v>
      </c>
      <c r="E6859" t="s">
        <v>26</v>
      </c>
      <c r="F6859" t="s">
        <v>6</v>
      </c>
      <c r="G6859" s="1">
        <v>44368</v>
      </c>
      <c r="H6859" t="s">
        <v>12790</v>
      </c>
      <c r="I6859" t="s">
        <v>12791</v>
      </c>
      <c r="J6859">
        <v>13336.269389999999</v>
      </c>
      <c r="K6859" t="s">
        <v>63</v>
      </c>
      <c r="L6859">
        <v>16233</v>
      </c>
      <c r="M6859">
        <v>324</v>
      </c>
      <c r="N6859" t="s">
        <v>55</v>
      </c>
      <c r="O6859" s="1">
        <v>44395</v>
      </c>
      <c r="P6859" t="s">
        <v>49</v>
      </c>
      <c r="Q6859" t="s">
        <v>44</v>
      </c>
      <c r="R6859">
        <f>Healthcare_Data_v1__4[[#This Row],[Discharge Date]]-Healthcare_Data_v1__4[[#This Row],[Date of Admission]]</f>
        <v>27</v>
      </c>
      <c r="S6859" t="str" cm="1">
        <f t="array" ref="S6859">_xlfn.IFS( Healthcare_Data_v1__4[[#This Row],[Days of Stay]]&lt;10,"Low",Healthcare_Data_v1__4[[#This Row],[Days of Stay]]&lt;20,"Med",Healthcare_Data_v1__4[[#This Row],[Days of Stay]]&lt;=30,"High")</f>
        <v>High</v>
      </c>
      <c r="T6859" t="str">
        <f>CONCATENATE(Healthcare_Data_v1__4[[#This Row],[Medical Condition]],Healthcare_Data_v1__4[[#This Row],[Duration]])</f>
        <v>AsthmaHigh</v>
      </c>
      <c r="U6859">
        <f>MONTH(Healthcare_Data_v1__4[[#This Row],[Date of Admission]])</f>
        <v>6</v>
      </c>
      <c r="V6859">
        <f>YEAR(Healthcare_Data_v1__4[[#This Row],[Date of Admission]])</f>
        <v>2021</v>
      </c>
      <c r="W6859">
        <f>DAY(Healthcare_Data_v1__4[[#This Row],[Date of Admission]])</f>
        <v>21</v>
      </c>
    </row>
    <row r="6860" spans="1:23" x14ac:dyDescent="0.3">
      <c r="A6860" t="s">
        <v>23978</v>
      </c>
      <c r="B6860">
        <v>75</v>
      </c>
      <c r="C6860" t="s">
        <v>3</v>
      </c>
      <c r="D6860" t="s">
        <v>15</v>
      </c>
      <c r="E6860" t="s">
        <v>23</v>
      </c>
      <c r="F6860" t="s">
        <v>10</v>
      </c>
      <c r="G6860" s="1">
        <v>43749</v>
      </c>
      <c r="H6860" t="s">
        <v>12792</v>
      </c>
      <c r="I6860" t="s">
        <v>12793</v>
      </c>
      <c r="J6860">
        <v>13330.30622</v>
      </c>
      <c r="K6860" t="s">
        <v>69</v>
      </c>
      <c r="L6860">
        <v>21642</v>
      </c>
      <c r="M6860">
        <v>109</v>
      </c>
      <c r="N6860" t="s">
        <v>55</v>
      </c>
      <c r="O6860" s="1">
        <v>43753</v>
      </c>
      <c r="P6860" t="s">
        <v>60</v>
      </c>
      <c r="Q6860" t="s">
        <v>50</v>
      </c>
      <c r="R6860">
        <f>Healthcare_Data_v1__4[[#This Row],[Discharge Date]]-Healthcare_Data_v1__4[[#This Row],[Date of Admission]]</f>
        <v>4</v>
      </c>
      <c r="S6860" t="str" cm="1">
        <f t="array" ref="S6860">_xlfn.IFS( Healthcare_Data_v1__4[[#This Row],[Days of Stay]]&lt;10,"Low",Healthcare_Data_v1__4[[#This Row],[Days of Stay]]&lt;20,"Med",Healthcare_Data_v1__4[[#This Row],[Days of Stay]]&lt;=30,"High")</f>
        <v>Low</v>
      </c>
      <c r="T6860" t="str">
        <f>CONCATENATE(Healthcare_Data_v1__4[[#This Row],[Medical Condition]],Healthcare_Data_v1__4[[#This Row],[Duration]])</f>
        <v>HypertensionLow</v>
      </c>
      <c r="U6860">
        <f>MONTH(Healthcare_Data_v1__4[[#This Row],[Date of Admission]])</f>
        <v>10</v>
      </c>
      <c r="V6860">
        <f>YEAR(Healthcare_Data_v1__4[[#This Row],[Date of Admission]])</f>
        <v>2019</v>
      </c>
      <c r="W6860">
        <f>DAY(Healthcare_Data_v1__4[[#This Row],[Date of Admission]])</f>
        <v>11</v>
      </c>
    </row>
    <row r="6861" spans="1:23" x14ac:dyDescent="0.3">
      <c r="A6861" t="s">
        <v>19365</v>
      </c>
      <c r="B6861">
        <v>35</v>
      </c>
      <c r="C6861" t="s">
        <v>5</v>
      </c>
      <c r="D6861" t="s">
        <v>15</v>
      </c>
      <c r="E6861" t="s">
        <v>23</v>
      </c>
      <c r="F6861" t="s">
        <v>10</v>
      </c>
      <c r="G6861" s="1">
        <v>44691</v>
      </c>
      <c r="H6861" t="s">
        <v>12794</v>
      </c>
      <c r="I6861" t="s">
        <v>12795</v>
      </c>
      <c r="J6861">
        <v>13327.007439999999</v>
      </c>
      <c r="K6861" t="s">
        <v>63</v>
      </c>
      <c r="L6861">
        <v>5931</v>
      </c>
      <c r="M6861">
        <v>179</v>
      </c>
      <c r="N6861" t="s">
        <v>55</v>
      </c>
      <c r="O6861" s="1">
        <v>44708</v>
      </c>
      <c r="P6861" t="s">
        <v>60</v>
      </c>
      <c r="Q6861" t="s">
        <v>50</v>
      </c>
      <c r="R6861">
        <f>Healthcare_Data_v1__4[[#This Row],[Discharge Date]]-Healthcare_Data_v1__4[[#This Row],[Date of Admission]]</f>
        <v>17</v>
      </c>
      <c r="S6861" t="str" cm="1">
        <f t="array" ref="S6861">_xlfn.IFS( Healthcare_Data_v1__4[[#This Row],[Days of Stay]]&lt;10,"Low",Healthcare_Data_v1__4[[#This Row],[Days of Stay]]&lt;20,"Med",Healthcare_Data_v1__4[[#This Row],[Days of Stay]]&lt;=30,"High")</f>
        <v>Med</v>
      </c>
      <c r="T6861" t="str">
        <f>CONCATENATE(Healthcare_Data_v1__4[[#This Row],[Medical Condition]],Healthcare_Data_v1__4[[#This Row],[Duration]])</f>
        <v>HypertensionMed</v>
      </c>
      <c r="U6861">
        <f>MONTH(Healthcare_Data_v1__4[[#This Row],[Date of Admission]])</f>
        <v>5</v>
      </c>
      <c r="V6861">
        <f>YEAR(Healthcare_Data_v1__4[[#This Row],[Date of Admission]])</f>
        <v>2022</v>
      </c>
      <c r="W6861">
        <f>DAY(Healthcare_Data_v1__4[[#This Row],[Date of Admission]])</f>
        <v>10</v>
      </c>
    </row>
    <row r="6862" spans="1:23" x14ac:dyDescent="0.3">
      <c r="A6862" t="s">
        <v>23979</v>
      </c>
      <c r="B6862">
        <v>72</v>
      </c>
      <c r="C6862" t="s">
        <v>3</v>
      </c>
      <c r="D6862" t="s">
        <v>16</v>
      </c>
      <c r="E6862" t="s">
        <v>21</v>
      </c>
      <c r="F6862" t="s">
        <v>10</v>
      </c>
      <c r="G6862" s="1">
        <v>44486</v>
      </c>
      <c r="H6862" t="s">
        <v>12796</v>
      </c>
      <c r="I6862" t="s">
        <v>8518</v>
      </c>
      <c r="J6862">
        <v>13310.37954</v>
      </c>
      <c r="K6862" t="s">
        <v>69</v>
      </c>
      <c r="L6862">
        <v>1811</v>
      </c>
      <c r="M6862">
        <v>388</v>
      </c>
      <c r="N6862" t="s">
        <v>55</v>
      </c>
      <c r="O6862" s="1">
        <v>44494</v>
      </c>
      <c r="P6862" t="s">
        <v>49</v>
      </c>
      <c r="Q6862" t="s">
        <v>57</v>
      </c>
      <c r="R6862">
        <f>Healthcare_Data_v1__4[[#This Row],[Discharge Date]]-Healthcare_Data_v1__4[[#This Row],[Date of Admission]]</f>
        <v>8</v>
      </c>
      <c r="S6862" t="str" cm="1">
        <f t="array" ref="S6862">_xlfn.IFS( Healthcare_Data_v1__4[[#This Row],[Days of Stay]]&lt;10,"Low",Healthcare_Data_v1__4[[#This Row],[Days of Stay]]&lt;20,"Med",Healthcare_Data_v1__4[[#This Row],[Days of Stay]]&lt;=30,"High")</f>
        <v>Low</v>
      </c>
      <c r="T6862" t="str">
        <f>CONCATENATE(Healthcare_Data_v1__4[[#This Row],[Medical Condition]],Healthcare_Data_v1__4[[#This Row],[Duration]])</f>
        <v>HypertensionLow</v>
      </c>
      <c r="U6862">
        <f>MONTH(Healthcare_Data_v1__4[[#This Row],[Date of Admission]])</f>
        <v>10</v>
      </c>
      <c r="V6862">
        <f>YEAR(Healthcare_Data_v1__4[[#This Row],[Date of Admission]])</f>
        <v>2021</v>
      </c>
      <c r="W6862">
        <f>DAY(Healthcare_Data_v1__4[[#This Row],[Date of Admission]])</f>
        <v>17</v>
      </c>
    </row>
    <row r="6863" spans="1:23" x14ac:dyDescent="0.3">
      <c r="A6863" t="s">
        <v>23980</v>
      </c>
      <c r="B6863">
        <v>84</v>
      </c>
      <c r="C6863" t="s">
        <v>3</v>
      </c>
      <c r="D6863" t="s">
        <v>16</v>
      </c>
      <c r="E6863" t="s">
        <v>25</v>
      </c>
      <c r="F6863" t="s">
        <v>9</v>
      </c>
      <c r="G6863" s="1">
        <v>44549</v>
      </c>
      <c r="H6863" t="s">
        <v>12797</v>
      </c>
      <c r="I6863" t="s">
        <v>12798</v>
      </c>
      <c r="J6863">
        <v>13308.22157</v>
      </c>
      <c r="K6863" t="s">
        <v>47</v>
      </c>
      <c r="L6863">
        <v>28839</v>
      </c>
      <c r="M6863">
        <v>174</v>
      </c>
      <c r="N6863" t="s">
        <v>42</v>
      </c>
      <c r="O6863" s="1">
        <v>44555</v>
      </c>
      <c r="P6863" t="s">
        <v>49</v>
      </c>
      <c r="Q6863" t="s">
        <v>57</v>
      </c>
      <c r="R6863">
        <f>Healthcare_Data_v1__4[[#This Row],[Discharge Date]]-Healthcare_Data_v1__4[[#This Row],[Date of Admission]]</f>
        <v>6</v>
      </c>
      <c r="S6863" t="str" cm="1">
        <f t="array" ref="S6863">_xlfn.IFS( Healthcare_Data_v1__4[[#This Row],[Days of Stay]]&lt;10,"Low",Healthcare_Data_v1__4[[#This Row],[Days of Stay]]&lt;20,"Med",Healthcare_Data_v1__4[[#This Row],[Days of Stay]]&lt;=30,"High")</f>
        <v>Low</v>
      </c>
      <c r="T6863" t="str">
        <f>CONCATENATE(Healthcare_Data_v1__4[[#This Row],[Medical Condition]],Healthcare_Data_v1__4[[#This Row],[Duration]])</f>
        <v>ArthritisLow</v>
      </c>
      <c r="U6863">
        <f>MONTH(Healthcare_Data_v1__4[[#This Row],[Date of Admission]])</f>
        <v>12</v>
      </c>
      <c r="V6863">
        <f>YEAR(Healthcare_Data_v1__4[[#This Row],[Date of Admission]])</f>
        <v>2021</v>
      </c>
      <c r="W6863">
        <f>DAY(Healthcare_Data_v1__4[[#This Row],[Date of Admission]])</f>
        <v>19</v>
      </c>
    </row>
    <row r="6864" spans="1:23" x14ac:dyDescent="0.3">
      <c r="A6864" t="s">
        <v>738</v>
      </c>
      <c r="B6864">
        <v>52</v>
      </c>
      <c r="C6864" t="s">
        <v>8</v>
      </c>
      <c r="D6864" t="s">
        <v>16</v>
      </c>
      <c r="E6864" t="s">
        <v>26</v>
      </c>
      <c r="F6864" t="s">
        <v>6</v>
      </c>
      <c r="G6864" s="1">
        <v>43886</v>
      </c>
      <c r="H6864" t="s">
        <v>8487</v>
      </c>
      <c r="I6864" t="s">
        <v>12799</v>
      </c>
      <c r="J6864">
        <v>13307.781209999999</v>
      </c>
      <c r="K6864" t="s">
        <v>41</v>
      </c>
      <c r="L6864">
        <v>33872</v>
      </c>
      <c r="M6864">
        <v>359</v>
      </c>
      <c r="N6864" t="s">
        <v>55</v>
      </c>
      <c r="O6864" s="1">
        <v>43903</v>
      </c>
      <c r="P6864" t="s">
        <v>60</v>
      </c>
      <c r="Q6864" t="s">
        <v>50</v>
      </c>
      <c r="R6864">
        <f>Healthcare_Data_v1__4[[#This Row],[Discharge Date]]-Healthcare_Data_v1__4[[#This Row],[Date of Admission]]</f>
        <v>17</v>
      </c>
      <c r="S6864" t="str" cm="1">
        <f t="array" ref="S6864">_xlfn.IFS( Healthcare_Data_v1__4[[#This Row],[Days of Stay]]&lt;10,"Low",Healthcare_Data_v1__4[[#This Row],[Days of Stay]]&lt;20,"Med",Healthcare_Data_v1__4[[#This Row],[Days of Stay]]&lt;=30,"High")</f>
        <v>Med</v>
      </c>
      <c r="T6864" t="str">
        <f>CONCATENATE(Healthcare_Data_v1__4[[#This Row],[Medical Condition]],Healthcare_Data_v1__4[[#This Row],[Duration]])</f>
        <v>AsthmaMed</v>
      </c>
      <c r="U6864">
        <f>MONTH(Healthcare_Data_v1__4[[#This Row],[Date of Admission]])</f>
        <v>2</v>
      </c>
      <c r="V6864">
        <f>YEAR(Healthcare_Data_v1__4[[#This Row],[Date of Admission]])</f>
        <v>2020</v>
      </c>
      <c r="W6864">
        <f>DAY(Healthcare_Data_v1__4[[#This Row],[Date of Admission]])</f>
        <v>25</v>
      </c>
    </row>
    <row r="6865" spans="1:23" x14ac:dyDescent="0.3">
      <c r="A6865" t="s">
        <v>23981</v>
      </c>
      <c r="B6865">
        <v>53</v>
      </c>
      <c r="C6865" t="s">
        <v>8</v>
      </c>
      <c r="D6865" t="s">
        <v>15</v>
      </c>
      <c r="E6865" t="s">
        <v>20</v>
      </c>
      <c r="F6865" t="s">
        <v>10</v>
      </c>
      <c r="G6865" s="1">
        <v>44577</v>
      </c>
      <c r="H6865" t="s">
        <v>12800</v>
      </c>
      <c r="I6865" t="s">
        <v>12801</v>
      </c>
      <c r="J6865">
        <v>13307.5381</v>
      </c>
      <c r="K6865" t="s">
        <v>41</v>
      </c>
      <c r="L6865">
        <v>33842</v>
      </c>
      <c r="M6865">
        <v>171</v>
      </c>
      <c r="N6865" t="s">
        <v>48</v>
      </c>
      <c r="O6865" s="1">
        <v>44600</v>
      </c>
      <c r="P6865" t="s">
        <v>85</v>
      </c>
      <c r="Q6865" t="s">
        <v>44</v>
      </c>
      <c r="R6865">
        <f>Healthcare_Data_v1__4[[#This Row],[Discharge Date]]-Healthcare_Data_v1__4[[#This Row],[Date of Admission]]</f>
        <v>23</v>
      </c>
      <c r="S6865" t="str" cm="1">
        <f t="array" ref="S6865">_xlfn.IFS( Healthcare_Data_v1__4[[#This Row],[Days of Stay]]&lt;10,"Low",Healthcare_Data_v1__4[[#This Row],[Days of Stay]]&lt;20,"Med",Healthcare_Data_v1__4[[#This Row],[Days of Stay]]&lt;=30,"High")</f>
        <v>High</v>
      </c>
      <c r="T6865" t="str">
        <f>CONCATENATE(Healthcare_Data_v1__4[[#This Row],[Medical Condition]],Healthcare_Data_v1__4[[#This Row],[Duration]])</f>
        <v>HypertensionHigh</v>
      </c>
      <c r="U6865">
        <f>MONTH(Healthcare_Data_v1__4[[#This Row],[Date of Admission]])</f>
        <v>1</v>
      </c>
      <c r="V6865">
        <f>YEAR(Healthcare_Data_v1__4[[#This Row],[Date of Admission]])</f>
        <v>2022</v>
      </c>
      <c r="W6865">
        <f>DAY(Healthcare_Data_v1__4[[#This Row],[Date of Admission]])</f>
        <v>16</v>
      </c>
    </row>
    <row r="6866" spans="1:23" x14ac:dyDescent="0.3">
      <c r="A6866" t="s">
        <v>23982</v>
      </c>
      <c r="B6866">
        <v>21</v>
      </c>
      <c r="C6866" t="s">
        <v>12</v>
      </c>
      <c r="D6866" t="s">
        <v>16</v>
      </c>
      <c r="E6866" t="s">
        <v>19</v>
      </c>
      <c r="F6866" t="s">
        <v>11</v>
      </c>
      <c r="G6866" s="1">
        <v>43705</v>
      </c>
      <c r="H6866" t="s">
        <v>12802</v>
      </c>
      <c r="I6866" t="s">
        <v>12803</v>
      </c>
      <c r="J6866">
        <v>13298.991099999999</v>
      </c>
      <c r="K6866" t="s">
        <v>69</v>
      </c>
      <c r="L6866">
        <v>20660</v>
      </c>
      <c r="M6866">
        <v>140</v>
      </c>
      <c r="N6866" t="s">
        <v>42</v>
      </c>
      <c r="O6866" s="1">
        <v>43706</v>
      </c>
      <c r="P6866" t="s">
        <v>85</v>
      </c>
      <c r="Q6866" t="s">
        <v>44</v>
      </c>
      <c r="R6866">
        <f>Healthcare_Data_v1__4[[#This Row],[Discharge Date]]-Healthcare_Data_v1__4[[#This Row],[Date of Admission]]</f>
        <v>1</v>
      </c>
      <c r="S6866" t="str" cm="1">
        <f t="array" ref="S6866">_xlfn.IFS( Healthcare_Data_v1__4[[#This Row],[Days of Stay]]&lt;10,"Low",Healthcare_Data_v1__4[[#This Row],[Days of Stay]]&lt;20,"Med",Healthcare_Data_v1__4[[#This Row],[Days of Stay]]&lt;=30,"High")</f>
        <v>Low</v>
      </c>
      <c r="T6866" t="str">
        <f>CONCATENATE(Healthcare_Data_v1__4[[#This Row],[Medical Condition]],Healthcare_Data_v1__4[[#This Row],[Duration]])</f>
        <v>CancerLow</v>
      </c>
      <c r="U6866">
        <f>MONTH(Healthcare_Data_v1__4[[#This Row],[Date of Admission]])</f>
        <v>8</v>
      </c>
      <c r="V6866">
        <f>YEAR(Healthcare_Data_v1__4[[#This Row],[Date of Admission]])</f>
        <v>2019</v>
      </c>
      <c r="W6866">
        <f>DAY(Healthcare_Data_v1__4[[#This Row],[Date of Admission]])</f>
        <v>28</v>
      </c>
    </row>
    <row r="6867" spans="1:23" x14ac:dyDescent="0.3">
      <c r="A6867" t="s">
        <v>23983</v>
      </c>
      <c r="B6867">
        <v>18</v>
      </c>
      <c r="C6867" t="s">
        <v>12</v>
      </c>
      <c r="D6867" t="s">
        <v>15</v>
      </c>
      <c r="E6867" t="s">
        <v>20</v>
      </c>
      <c r="F6867" t="s">
        <v>10</v>
      </c>
      <c r="G6867" s="1">
        <v>44776</v>
      </c>
      <c r="H6867" t="s">
        <v>12804</v>
      </c>
      <c r="I6867" t="s">
        <v>12805</v>
      </c>
      <c r="J6867">
        <v>13298.5749</v>
      </c>
      <c r="K6867" t="s">
        <v>69</v>
      </c>
      <c r="L6867">
        <v>18888</v>
      </c>
      <c r="M6867">
        <v>114</v>
      </c>
      <c r="N6867" t="s">
        <v>55</v>
      </c>
      <c r="O6867" s="1">
        <v>44790</v>
      </c>
      <c r="P6867" t="s">
        <v>85</v>
      </c>
      <c r="Q6867" t="s">
        <v>44</v>
      </c>
      <c r="R6867">
        <f>Healthcare_Data_v1__4[[#This Row],[Discharge Date]]-Healthcare_Data_v1__4[[#This Row],[Date of Admission]]</f>
        <v>14</v>
      </c>
      <c r="S6867" t="str" cm="1">
        <f t="array" ref="S6867">_xlfn.IFS( Healthcare_Data_v1__4[[#This Row],[Days of Stay]]&lt;10,"Low",Healthcare_Data_v1__4[[#This Row],[Days of Stay]]&lt;20,"Med",Healthcare_Data_v1__4[[#This Row],[Days of Stay]]&lt;=30,"High")</f>
        <v>Med</v>
      </c>
      <c r="T6867" t="str">
        <f>CONCATENATE(Healthcare_Data_v1__4[[#This Row],[Medical Condition]],Healthcare_Data_v1__4[[#This Row],[Duration]])</f>
        <v>HypertensionMed</v>
      </c>
      <c r="U6867">
        <f>MONTH(Healthcare_Data_v1__4[[#This Row],[Date of Admission]])</f>
        <v>8</v>
      </c>
      <c r="V6867">
        <f>YEAR(Healthcare_Data_v1__4[[#This Row],[Date of Admission]])</f>
        <v>2022</v>
      </c>
      <c r="W6867">
        <f>DAY(Healthcare_Data_v1__4[[#This Row],[Date of Admission]])</f>
        <v>3</v>
      </c>
    </row>
    <row r="6868" spans="1:23" x14ac:dyDescent="0.3">
      <c r="A6868" t="s">
        <v>23984</v>
      </c>
      <c r="B6868">
        <v>78</v>
      </c>
      <c r="C6868" t="s">
        <v>3</v>
      </c>
      <c r="D6868" t="s">
        <v>15</v>
      </c>
      <c r="E6868" t="s">
        <v>21</v>
      </c>
      <c r="F6868" t="s">
        <v>11</v>
      </c>
      <c r="G6868" s="1">
        <v>43900</v>
      </c>
      <c r="H6868" t="s">
        <v>12806</v>
      </c>
      <c r="I6868" t="s">
        <v>12807</v>
      </c>
      <c r="J6868">
        <v>13295.803610000001</v>
      </c>
      <c r="K6868" t="s">
        <v>47</v>
      </c>
      <c r="L6868">
        <v>11847</v>
      </c>
      <c r="M6868">
        <v>209</v>
      </c>
      <c r="N6868" t="s">
        <v>48</v>
      </c>
      <c r="O6868" s="1">
        <v>43922</v>
      </c>
      <c r="P6868" t="s">
        <v>56</v>
      </c>
      <c r="Q6868" t="s">
        <v>57</v>
      </c>
      <c r="R6868">
        <f>Healthcare_Data_v1__4[[#This Row],[Discharge Date]]-Healthcare_Data_v1__4[[#This Row],[Date of Admission]]</f>
        <v>22</v>
      </c>
      <c r="S6868" t="str" cm="1">
        <f t="array" ref="S6868">_xlfn.IFS( Healthcare_Data_v1__4[[#This Row],[Days of Stay]]&lt;10,"Low",Healthcare_Data_v1__4[[#This Row],[Days of Stay]]&lt;20,"Med",Healthcare_Data_v1__4[[#This Row],[Days of Stay]]&lt;=30,"High")</f>
        <v>High</v>
      </c>
      <c r="T6868" t="str">
        <f>CONCATENATE(Healthcare_Data_v1__4[[#This Row],[Medical Condition]],Healthcare_Data_v1__4[[#This Row],[Duration]])</f>
        <v>CancerHigh</v>
      </c>
      <c r="U6868">
        <f>MONTH(Healthcare_Data_v1__4[[#This Row],[Date of Admission]])</f>
        <v>3</v>
      </c>
      <c r="V6868">
        <f>YEAR(Healthcare_Data_v1__4[[#This Row],[Date of Admission]])</f>
        <v>2020</v>
      </c>
      <c r="W6868">
        <f>DAY(Healthcare_Data_v1__4[[#This Row],[Date of Admission]])</f>
        <v>10</v>
      </c>
    </row>
    <row r="6869" spans="1:23" x14ac:dyDescent="0.3">
      <c r="A6869" t="s">
        <v>23985</v>
      </c>
      <c r="B6869">
        <v>68</v>
      </c>
      <c r="C6869" t="s">
        <v>3</v>
      </c>
      <c r="D6869" t="s">
        <v>15</v>
      </c>
      <c r="E6869" t="s">
        <v>24</v>
      </c>
      <c r="F6869" t="s">
        <v>11</v>
      </c>
      <c r="G6869" s="1">
        <v>44667</v>
      </c>
      <c r="H6869" t="s">
        <v>12808</v>
      </c>
      <c r="I6869" t="s">
        <v>12809</v>
      </c>
      <c r="J6869">
        <v>13295.426600000001</v>
      </c>
      <c r="K6869" t="s">
        <v>41</v>
      </c>
      <c r="L6869">
        <v>61003</v>
      </c>
      <c r="M6869">
        <v>183</v>
      </c>
      <c r="N6869" t="s">
        <v>48</v>
      </c>
      <c r="O6869" s="1">
        <v>44669</v>
      </c>
      <c r="P6869" t="s">
        <v>56</v>
      </c>
      <c r="Q6869" t="s">
        <v>57</v>
      </c>
      <c r="R6869">
        <f>Healthcare_Data_v1__4[[#This Row],[Discharge Date]]-Healthcare_Data_v1__4[[#This Row],[Date of Admission]]</f>
        <v>2</v>
      </c>
      <c r="S6869" t="str" cm="1">
        <f t="array" ref="S6869">_xlfn.IFS( Healthcare_Data_v1__4[[#This Row],[Days of Stay]]&lt;10,"Low",Healthcare_Data_v1__4[[#This Row],[Days of Stay]]&lt;20,"Med",Healthcare_Data_v1__4[[#This Row],[Days of Stay]]&lt;=30,"High")</f>
        <v>Low</v>
      </c>
      <c r="T6869" t="str">
        <f>CONCATENATE(Healthcare_Data_v1__4[[#This Row],[Medical Condition]],Healthcare_Data_v1__4[[#This Row],[Duration]])</f>
        <v>CancerLow</v>
      </c>
      <c r="U6869">
        <f>MONTH(Healthcare_Data_v1__4[[#This Row],[Date of Admission]])</f>
        <v>4</v>
      </c>
      <c r="V6869">
        <f>YEAR(Healthcare_Data_v1__4[[#This Row],[Date of Admission]])</f>
        <v>2022</v>
      </c>
      <c r="W6869">
        <f>DAY(Healthcare_Data_v1__4[[#This Row],[Date of Admission]])</f>
        <v>16</v>
      </c>
    </row>
    <row r="6870" spans="1:23" x14ac:dyDescent="0.3">
      <c r="A6870" t="s">
        <v>23986</v>
      </c>
      <c r="B6870">
        <v>63</v>
      </c>
      <c r="C6870" t="s">
        <v>3</v>
      </c>
      <c r="D6870" t="s">
        <v>16</v>
      </c>
      <c r="E6870" t="s">
        <v>20</v>
      </c>
      <c r="F6870" t="s">
        <v>11</v>
      </c>
      <c r="G6870" s="1">
        <v>44145</v>
      </c>
      <c r="H6870" t="s">
        <v>12810</v>
      </c>
      <c r="I6870" t="s">
        <v>12811</v>
      </c>
      <c r="J6870">
        <v>13293.21579</v>
      </c>
      <c r="K6870" t="s">
        <v>66</v>
      </c>
      <c r="L6870">
        <v>57693</v>
      </c>
      <c r="M6870">
        <v>439</v>
      </c>
      <c r="N6870" t="s">
        <v>42</v>
      </c>
      <c r="O6870" s="1">
        <v>44147</v>
      </c>
      <c r="P6870" t="s">
        <v>43</v>
      </c>
      <c r="Q6870" t="s">
        <v>50</v>
      </c>
      <c r="R6870">
        <f>Healthcare_Data_v1__4[[#This Row],[Discharge Date]]-Healthcare_Data_v1__4[[#This Row],[Date of Admission]]</f>
        <v>2</v>
      </c>
      <c r="S6870" t="str" cm="1">
        <f t="array" ref="S6870">_xlfn.IFS( Healthcare_Data_v1__4[[#This Row],[Days of Stay]]&lt;10,"Low",Healthcare_Data_v1__4[[#This Row],[Days of Stay]]&lt;20,"Med",Healthcare_Data_v1__4[[#This Row],[Days of Stay]]&lt;=30,"High")</f>
        <v>Low</v>
      </c>
      <c r="T6870" t="str">
        <f>CONCATENATE(Healthcare_Data_v1__4[[#This Row],[Medical Condition]],Healthcare_Data_v1__4[[#This Row],[Duration]])</f>
        <v>CancerLow</v>
      </c>
      <c r="U6870">
        <f>MONTH(Healthcare_Data_v1__4[[#This Row],[Date of Admission]])</f>
        <v>11</v>
      </c>
      <c r="V6870">
        <f>YEAR(Healthcare_Data_v1__4[[#This Row],[Date of Admission]])</f>
        <v>2020</v>
      </c>
      <c r="W6870">
        <f>DAY(Healthcare_Data_v1__4[[#This Row],[Date of Admission]])</f>
        <v>10</v>
      </c>
    </row>
    <row r="6871" spans="1:23" x14ac:dyDescent="0.3">
      <c r="A6871" t="s">
        <v>23987</v>
      </c>
      <c r="B6871">
        <v>18</v>
      </c>
      <c r="C6871" t="s">
        <v>12</v>
      </c>
      <c r="D6871" t="s">
        <v>15</v>
      </c>
      <c r="E6871" t="s">
        <v>24</v>
      </c>
      <c r="F6871" t="s">
        <v>6</v>
      </c>
      <c r="G6871" s="1">
        <v>44033</v>
      </c>
      <c r="H6871" t="s">
        <v>12812</v>
      </c>
      <c r="I6871" t="s">
        <v>687</v>
      </c>
      <c r="J6871">
        <v>13290.43238</v>
      </c>
      <c r="K6871" t="s">
        <v>47</v>
      </c>
      <c r="L6871">
        <v>16213</v>
      </c>
      <c r="M6871">
        <v>441</v>
      </c>
      <c r="N6871" t="s">
        <v>55</v>
      </c>
      <c r="O6871" s="1">
        <v>44046</v>
      </c>
      <c r="P6871" t="s">
        <v>60</v>
      </c>
      <c r="Q6871" t="s">
        <v>50</v>
      </c>
      <c r="R6871">
        <f>Healthcare_Data_v1__4[[#This Row],[Discharge Date]]-Healthcare_Data_v1__4[[#This Row],[Date of Admission]]</f>
        <v>13</v>
      </c>
      <c r="S6871" t="str" cm="1">
        <f t="array" ref="S6871">_xlfn.IFS( Healthcare_Data_v1__4[[#This Row],[Days of Stay]]&lt;10,"Low",Healthcare_Data_v1__4[[#This Row],[Days of Stay]]&lt;20,"Med",Healthcare_Data_v1__4[[#This Row],[Days of Stay]]&lt;=30,"High")</f>
        <v>Med</v>
      </c>
      <c r="T6871" t="str">
        <f>CONCATENATE(Healthcare_Data_v1__4[[#This Row],[Medical Condition]],Healthcare_Data_v1__4[[#This Row],[Duration]])</f>
        <v>AsthmaMed</v>
      </c>
      <c r="U6871">
        <f>MONTH(Healthcare_Data_v1__4[[#This Row],[Date of Admission]])</f>
        <v>7</v>
      </c>
      <c r="V6871">
        <f>YEAR(Healthcare_Data_v1__4[[#This Row],[Date of Admission]])</f>
        <v>2020</v>
      </c>
      <c r="W6871">
        <f>DAY(Healthcare_Data_v1__4[[#This Row],[Date of Admission]])</f>
        <v>21</v>
      </c>
    </row>
    <row r="6872" spans="1:23" x14ac:dyDescent="0.3">
      <c r="A6872" t="s">
        <v>23988</v>
      </c>
      <c r="B6872">
        <v>78</v>
      </c>
      <c r="C6872" t="s">
        <v>3</v>
      </c>
      <c r="D6872" t="s">
        <v>16</v>
      </c>
      <c r="E6872" t="s">
        <v>19</v>
      </c>
      <c r="F6872" t="s">
        <v>9</v>
      </c>
      <c r="G6872" s="1">
        <v>43652</v>
      </c>
      <c r="H6872" t="s">
        <v>5118</v>
      </c>
      <c r="I6872" t="s">
        <v>12813</v>
      </c>
      <c r="J6872">
        <v>13289.996800000001</v>
      </c>
      <c r="K6872" t="s">
        <v>63</v>
      </c>
      <c r="L6872">
        <v>17333</v>
      </c>
      <c r="M6872">
        <v>336</v>
      </c>
      <c r="N6872" t="s">
        <v>42</v>
      </c>
      <c r="O6872" s="1">
        <v>43666</v>
      </c>
      <c r="P6872" t="s">
        <v>49</v>
      </c>
      <c r="Q6872" t="s">
        <v>44</v>
      </c>
      <c r="R6872">
        <f>Healthcare_Data_v1__4[[#This Row],[Discharge Date]]-Healthcare_Data_v1__4[[#This Row],[Date of Admission]]</f>
        <v>14</v>
      </c>
      <c r="S6872" t="str" cm="1">
        <f t="array" ref="S6872">_xlfn.IFS( Healthcare_Data_v1__4[[#This Row],[Days of Stay]]&lt;10,"Low",Healthcare_Data_v1__4[[#This Row],[Days of Stay]]&lt;20,"Med",Healthcare_Data_v1__4[[#This Row],[Days of Stay]]&lt;=30,"High")</f>
        <v>Med</v>
      </c>
      <c r="T6872" t="str">
        <f>CONCATENATE(Healthcare_Data_v1__4[[#This Row],[Medical Condition]],Healthcare_Data_v1__4[[#This Row],[Duration]])</f>
        <v>ArthritisMed</v>
      </c>
      <c r="U6872">
        <f>MONTH(Healthcare_Data_v1__4[[#This Row],[Date of Admission]])</f>
        <v>7</v>
      </c>
      <c r="V6872">
        <f>YEAR(Healthcare_Data_v1__4[[#This Row],[Date of Admission]])</f>
        <v>2019</v>
      </c>
      <c r="W6872">
        <f>DAY(Healthcare_Data_v1__4[[#This Row],[Date of Admission]])</f>
        <v>6</v>
      </c>
    </row>
    <row r="6873" spans="1:23" x14ac:dyDescent="0.3">
      <c r="A6873" t="s">
        <v>397</v>
      </c>
      <c r="B6873">
        <v>28</v>
      </c>
      <c r="C6873" t="s">
        <v>5</v>
      </c>
      <c r="D6873" t="s">
        <v>15</v>
      </c>
      <c r="E6873" t="s">
        <v>24</v>
      </c>
      <c r="F6873" t="s">
        <v>9</v>
      </c>
      <c r="G6873" s="1">
        <v>43863</v>
      </c>
      <c r="H6873" t="s">
        <v>7743</v>
      </c>
      <c r="I6873" t="s">
        <v>12814</v>
      </c>
      <c r="J6873">
        <v>13287.44945</v>
      </c>
      <c r="K6873" t="s">
        <v>63</v>
      </c>
      <c r="L6873">
        <v>31178</v>
      </c>
      <c r="M6873">
        <v>312</v>
      </c>
      <c r="N6873" t="s">
        <v>42</v>
      </c>
      <c r="O6873" s="1">
        <v>43865</v>
      </c>
      <c r="P6873" t="s">
        <v>49</v>
      </c>
      <c r="Q6873" t="s">
        <v>50</v>
      </c>
      <c r="R6873">
        <f>Healthcare_Data_v1__4[[#This Row],[Discharge Date]]-Healthcare_Data_v1__4[[#This Row],[Date of Admission]]</f>
        <v>2</v>
      </c>
      <c r="S6873" t="str" cm="1">
        <f t="array" ref="S6873">_xlfn.IFS( Healthcare_Data_v1__4[[#This Row],[Days of Stay]]&lt;10,"Low",Healthcare_Data_v1__4[[#This Row],[Days of Stay]]&lt;20,"Med",Healthcare_Data_v1__4[[#This Row],[Days of Stay]]&lt;=30,"High")</f>
        <v>Low</v>
      </c>
      <c r="T6873" t="str">
        <f>CONCATENATE(Healthcare_Data_v1__4[[#This Row],[Medical Condition]],Healthcare_Data_v1__4[[#This Row],[Duration]])</f>
        <v>ArthritisLow</v>
      </c>
      <c r="U6873">
        <f>MONTH(Healthcare_Data_v1__4[[#This Row],[Date of Admission]])</f>
        <v>2</v>
      </c>
      <c r="V6873">
        <f>YEAR(Healthcare_Data_v1__4[[#This Row],[Date of Admission]])</f>
        <v>2020</v>
      </c>
      <c r="W6873">
        <f>DAY(Healthcare_Data_v1__4[[#This Row],[Date of Admission]])</f>
        <v>2</v>
      </c>
    </row>
    <row r="6874" spans="1:23" x14ac:dyDescent="0.3">
      <c r="A6874" t="s">
        <v>23989</v>
      </c>
      <c r="B6874">
        <v>65</v>
      </c>
      <c r="C6874" t="s">
        <v>3</v>
      </c>
      <c r="D6874" t="s">
        <v>15</v>
      </c>
      <c r="E6874" t="s">
        <v>22</v>
      </c>
      <c r="F6874" t="s">
        <v>4</v>
      </c>
      <c r="G6874" s="1">
        <v>44909</v>
      </c>
      <c r="H6874" t="s">
        <v>12815</v>
      </c>
      <c r="I6874" t="s">
        <v>12816</v>
      </c>
      <c r="J6874">
        <v>13287.398440000001</v>
      </c>
      <c r="K6874" t="s">
        <v>69</v>
      </c>
      <c r="L6874">
        <v>24605</v>
      </c>
      <c r="M6874">
        <v>195</v>
      </c>
      <c r="N6874" t="s">
        <v>48</v>
      </c>
      <c r="O6874" s="1">
        <v>44932</v>
      </c>
      <c r="P6874" t="s">
        <v>49</v>
      </c>
      <c r="Q6874" t="s">
        <v>44</v>
      </c>
      <c r="R6874">
        <f>Healthcare_Data_v1__4[[#This Row],[Discharge Date]]-Healthcare_Data_v1__4[[#This Row],[Date of Admission]]</f>
        <v>23</v>
      </c>
      <c r="S6874" t="str" cm="1">
        <f t="array" ref="S6874">_xlfn.IFS( Healthcare_Data_v1__4[[#This Row],[Days of Stay]]&lt;10,"Low",Healthcare_Data_v1__4[[#This Row],[Days of Stay]]&lt;20,"Med",Healthcare_Data_v1__4[[#This Row],[Days of Stay]]&lt;=30,"High")</f>
        <v>High</v>
      </c>
      <c r="T6874" t="str">
        <f>CONCATENATE(Healthcare_Data_v1__4[[#This Row],[Medical Condition]],Healthcare_Data_v1__4[[#This Row],[Duration]])</f>
        <v>DiabetesHigh</v>
      </c>
      <c r="U6874">
        <f>MONTH(Healthcare_Data_v1__4[[#This Row],[Date of Admission]])</f>
        <v>12</v>
      </c>
      <c r="V6874">
        <f>YEAR(Healthcare_Data_v1__4[[#This Row],[Date of Admission]])</f>
        <v>2022</v>
      </c>
      <c r="W6874">
        <f>DAY(Healthcare_Data_v1__4[[#This Row],[Date of Admission]])</f>
        <v>14</v>
      </c>
    </row>
    <row r="6875" spans="1:23" x14ac:dyDescent="0.3">
      <c r="A6875" t="s">
        <v>23990</v>
      </c>
      <c r="B6875">
        <v>45</v>
      </c>
      <c r="C6875" t="s">
        <v>8</v>
      </c>
      <c r="D6875" t="s">
        <v>15</v>
      </c>
      <c r="E6875" t="s">
        <v>27</v>
      </c>
      <c r="F6875" t="s">
        <v>7</v>
      </c>
      <c r="G6875" s="1">
        <v>44475</v>
      </c>
      <c r="H6875" t="s">
        <v>12817</v>
      </c>
      <c r="I6875" t="s">
        <v>1831</v>
      </c>
      <c r="J6875">
        <v>13278.64568</v>
      </c>
      <c r="K6875" t="s">
        <v>69</v>
      </c>
      <c r="L6875">
        <v>10370</v>
      </c>
      <c r="M6875">
        <v>209</v>
      </c>
      <c r="N6875" t="s">
        <v>42</v>
      </c>
      <c r="O6875" s="1">
        <v>44497</v>
      </c>
      <c r="P6875" t="s">
        <v>43</v>
      </c>
      <c r="Q6875" t="s">
        <v>44</v>
      </c>
      <c r="R6875">
        <f>Healthcare_Data_v1__4[[#This Row],[Discharge Date]]-Healthcare_Data_v1__4[[#This Row],[Date of Admission]]</f>
        <v>22</v>
      </c>
      <c r="S6875" t="str" cm="1">
        <f t="array" ref="S6875">_xlfn.IFS( Healthcare_Data_v1__4[[#This Row],[Days of Stay]]&lt;10,"Low",Healthcare_Data_v1__4[[#This Row],[Days of Stay]]&lt;20,"Med",Healthcare_Data_v1__4[[#This Row],[Days of Stay]]&lt;=30,"High")</f>
        <v>High</v>
      </c>
      <c r="T6875" t="str">
        <f>CONCATENATE(Healthcare_Data_v1__4[[#This Row],[Medical Condition]],Healthcare_Data_v1__4[[#This Row],[Duration]])</f>
        <v>ObesityHigh</v>
      </c>
      <c r="U6875">
        <f>MONTH(Healthcare_Data_v1__4[[#This Row],[Date of Admission]])</f>
        <v>10</v>
      </c>
      <c r="V6875">
        <f>YEAR(Healthcare_Data_v1__4[[#This Row],[Date of Admission]])</f>
        <v>2021</v>
      </c>
      <c r="W6875">
        <f>DAY(Healthcare_Data_v1__4[[#This Row],[Date of Admission]])</f>
        <v>6</v>
      </c>
    </row>
    <row r="6876" spans="1:23" x14ac:dyDescent="0.3">
      <c r="A6876" t="s">
        <v>23991</v>
      </c>
      <c r="B6876">
        <v>59</v>
      </c>
      <c r="C6876" t="s">
        <v>3</v>
      </c>
      <c r="D6876" t="s">
        <v>16</v>
      </c>
      <c r="E6876" t="s">
        <v>21</v>
      </c>
      <c r="F6876" t="s">
        <v>7</v>
      </c>
      <c r="G6876" s="1">
        <v>44431</v>
      </c>
      <c r="H6876" t="s">
        <v>12818</v>
      </c>
      <c r="I6876" t="s">
        <v>12819</v>
      </c>
      <c r="J6876">
        <v>13277.6958</v>
      </c>
      <c r="K6876" t="s">
        <v>66</v>
      </c>
      <c r="L6876">
        <v>16361</v>
      </c>
      <c r="M6876">
        <v>384</v>
      </c>
      <c r="N6876" t="s">
        <v>48</v>
      </c>
      <c r="O6876" s="1">
        <v>44443</v>
      </c>
      <c r="P6876" t="s">
        <v>85</v>
      </c>
      <c r="Q6876" t="s">
        <v>50</v>
      </c>
      <c r="R6876">
        <f>Healthcare_Data_v1__4[[#This Row],[Discharge Date]]-Healthcare_Data_v1__4[[#This Row],[Date of Admission]]</f>
        <v>12</v>
      </c>
      <c r="S6876" t="str" cm="1">
        <f t="array" ref="S6876">_xlfn.IFS( Healthcare_Data_v1__4[[#This Row],[Days of Stay]]&lt;10,"Low",Healthcare_Data_v1__4[[#This Row],[Days of Stay]]&lt;20,"Med",Healthcare_Data_v1__4[[#This Row],[Days of Stay]]&lt;=30,"High")</f>
        <v>Med</v>
      </c>
      <c r="T6876" t="str">
        <f>CONCATENATE(Healthcare_Data_v1__4[[#This Row],[Medical Condition]],Healthcare_Data_v1__4[[#This Row],[Duration]])</f>
        <v>ObesityMed</v>
      </c>
      <c r="U6876">
        <f>MONTH(Healthcare_Data_v1__4[[#This Row],[Date of Admission]])</f>
        <v>8</v>
      </c>
      <c r="V6876">
        <f>YEAR(Healthcare_Data_v1__4[[#This Row],[Date of Admission]])</f>
        <v>2021</v>
      </c>
      <c r="W6876">
        <f>DAY(Healthcare_Data_v1__4[[#This Row],[Date of Admission]])</f>
        <v>23</v>
      </c>
    </row>
    <row r="6877" spans="1:23" x14ac:dyDescent="0.3">
      <c r="A6877" t="s">
        <v>12820</v>
      </c>
      <c r="B6877">
        <v>45</v>
      </c>
      <c r="C6877" t="s">
        <v>8</v>
      </c>
      <c r="D6877" t="s">
        <v>15</v>
      </c>
      <c r="E6877" t="s">
        <v>20</v>
      </c>
      <c r="F6877" t="s">
        <v>11</v>
      </c>
      <c r="G6877" s="1">
        <v>44471</v>
      </c>
      <c r="H6877" t="s">
        <v>3799</v>
      </c>
      <c r="I6877" t="s">
        <v>12821</v>
      </c>
      <c r="J6877">
        <v>13273.448710000001</v>
      </c>
      <c r="K6877" t="s">
        <v>47</v>
      </c>
      <c r="L6877">
        <v>5886</v>
      </c>
      <c r="M6877">
        <v>457</v>
      </c>
      <c r="N6877" t="s">
        <v>42</v>
      </c>
      <c r="O6877" s="1">
        <v>44472</v>
      </c>
      <c r="P6877" t="s">
        <v>60</v>
      </c>
      <c r="Q6877" t="s">
        <v>44</v>
      </c>
      <c r="R6877">
        <f>Healthcare_Data_v1__4[[#This Row],[Discharge Date]]-Healthcare_Data_v1__4[[#This Row],[Date of Admission]]</f>
        <v>1</v>
      </c>
      <c r="S6877" t="str" cm="1">
        <f t="array" ref="S6877">_xlfn.IFS( Healthcare_Data_v1__4[[#This Row],[Days of Stay]]&lt;10,"Low",Healthcare_Data_v1__4[[#This Row],[Days of Stay]]&lt;20,"Med",Healthcare_Data_v1__4[[#This Row],[Days of Stay]]&lt;=30,"High")</f>
        <v>Low</v>
      </c>
      <c r="T6877" t="str">
        <f>CONCATENATE(Healthcare_Data_v1__4[[#This Row],[Medical Condition]],Healthcare_Data_v1__4[[#This Row],[Duration]])</f>
        <v>CancerLow</v>
      </c>
      <c r="U6877">
        <f>MONTH(Healthcare_Data_v1__4[[#This Row],[Date of Admission]])</f>
        <v>10</v>
      </c>
      <c r="V6877">
        <f>YEAR(Healthcare_Data_v1__4[[#This Row],[Date of Admission]])</f>
        <v>2021</v>
      </c>
      <c r="W6877">
        <f>DAY(Healthcare_Data_v1__4[[#This Row],[Date of Admission]])</f>
        <v>2</v>
      </c>
    </row>
    <row r="6878" spans="1:23" x14ac:dyDescent="0.3">
      <c r="A6878" t="s">
        <v>23992</v>
      </c>
      <c r="B6878">
        <v>39</v>
      </c>
      <c r="C6878" t="s">
        <v>5</v>
      </c>
      <c r="D6878" t="s">
        <v>16</v>
      </c>
      <c r="E6878" t="s">
        <v>27</v>
      </c>
      <c r="F6878" t="s">
        <v>4</v>
      </c>
      <c r="G6878" s="1">
        <v>44186</v>
      </c>
      <c r="H6878" t="s">
        <v>12822</v>
      </c>
      <c r="I6878" t="s">
        <v>12823</v>
      </c>
      <c r="J6878">
        <v>13266.970740000001</v>
      </c>
      <c r="K6878" t="s">
        <v>66</v>
      </c>
      <c r="L6878">
        <v>59588</v>
      </c>
      <c r="M6878">
        <v>466</v>
      </c>
      <c r="N6878" t="s">
        <v>55</v>
      </c>
      <c r="O6878" s="1">
        <v>44194</v>
      </c>
      <c r="P6878" t="s">
        <v>85</v>
      </c>
      <c r="Q6878" t="s">
        <v>44</v>
      </c>
      <c r="R6878">
        <f>Healthcare_Data_v1__4[[#This Row],[Discharge Date]]-Healthcare_Data_v1__4[[#This Row],[Date of Admission]]</f>
        <v>8</v>
      </c>
      <c r="S6878" t="str" cm="1">
        <f t="array" ref="S6878">_xlfn.IFS( Healthcare_Data_v1__4[[#This Row],[Days of Stay]]&lt;10,"Low",Healthcare_Data_v1__4[[#This Row],[Days of Stay]]&lt;20,"Med",Healthcare_Data_v1__4[[#This Row],[Days of Stay]]&lt;=30,"High")</f>
        <v>Low</v>
      </c>
      <c r="T6878" t="str">
        <f>CONCATENATE(Healthcare_Data_v1__4[[#This Row],[Medical Condition]],Healthcare_Data_v1__4[[#This Row],[Duration]])</f>
        <v>DiabetesLow</v>
      </c>
      <c r="U6878">
        <f>MONTH(Healthcare_Data_v1__4[[#This Row],[Date of Admission]])</f>
        <v>12</v>
      </c>
      <c r="V6878">
        <f>YEAR(Healthcare_Data_v1__4[[#This Row],[Date of Admission]])</f>
        <v>2020</v>
      </c>
      <c r="W6878">
        <f>DAY(Healthcare_Data_v1__4[[#This Row],[Date of Admission]])</f>
        <v>21</v>
      </c>
    </row>
    <row r="6879" spans="1:23" x14ac:dyDescent="0.3">
      <c r="A6879" t="s">
        <v>23993</v>
      </c>
      <c r="B6879">
        <v>37</v>
      </c>
      <c r="C6879" t="s">
        <v>5</v>
      </c>
      <c r="D6879" t="s">
        <v>15</v>
      </c>
      <c r="E6879" t="s">
        <v>27</v>
      </c>
      <c r="F6879" t="s">
        <v>6</v>
      </c>
      <c r="G6879" s="1">
        <v>44298</v>
      </c>
      <c r="H6879" t="s">
        <v>12824</v>
      </c>
      <c r="I6879" t="s">
        <v>12825</v>
      </c>
      <c r="J6879">
        <v>13263.88716</v>
      </c>
      <c r="K6879" t="s">
        <v>63</v>
      </c>
      <c r="L6879">
        <v>16028</v>
      </c>
      <c r="M6879">
        <v>137</v>
      </c>
      <c r="N6879" t="s">
        <v>55</v>
      </c>
      <c r="O6879" s="1">
        <v>44300</v>
      </c>
      <c r="P6879" t="s">
        <v>56</v>
      </c>
      <c r="Q6879" t="s">
        <v>44</v>
      </c>
      <c r="R6879">
        <f>Healthcare_Data_v1__4[[#This Row],[Discharge Date]]-Healthcare_Data_v1__4[[#This Row],[Date of Admission]]</f>
        <v>2</v>
      </c>
      <c r="S6879" t="str" cm="1">
        <f t="array" ref="S6879">_xlfn.IFS( Healthcare_Data_v1__4[[#This Row],[Days of Stay]]&lt;10,"Low",Healthcare_Data_v1__4[[#This Row],[Days of Stay]]&lt;20,"Med",Healthcare_Data_v1__4[[#This Row],[Days of Stay]]&lt;=30,"High")</f>
        <v>Low</v>
      </c>
      <c r="T6879" t="str">
        <f>CONCATENATE(Healthcare_Data_v1__4[[#This Row],[Medical Condition]],Healthcare_Data_v1__4[[#This Row],[Duration]])</f>
        <v>AsthmaLow</v>
      </c>
      <c r="U6879">
        <f>MONTH(Healthcare_Data_v1__4[[#This Row],[Date of Admission]])</f>
        <v>4</v>
      </c>
      <c r="V6879">
        <f>YEAR(Healthcare_Data_v1__4[[#This Row],[Date of Admission]])</f>
        <v>2021</v>
      </c>
      <c r="W6879">
        <f>DAY(Healthcare_Data_v1__4[[#This Row],[Date of Admission]])</f>
        <v>12</v>
      </c>
    </row>
    <row r="6880" spans="1:23" x14ac:dyDescent="0.3">
      <c r="A6880" t="s">
        <v>23994</v>
      </c>
      <c r="B6880">
        <v>80</v>
      </c>
      <c r="C6880" t="s">
        <v>3</v>
      </c>
      <c r="D6880" t="s">
        <v>16</v>
      </c>
      <c r="E6880" t="s">
        <v>23</v>
      </c>
      <c r="F6880" t="s">
        <v>11</v>
      </c>
      <c r="G6880" s="1">
        <v>45157</v>
      </c>
      <c r="H6880" t="s">
        <v>12826</v>
      </c>
      <c r="I6880" t="s">
        <v>1765</v>
      </c>
      <c r="J6880">
        <v>13259.837530000001</v>
      </c>
      <c r="K6880" t="s">
        <v>69</v>
      </c>
      <c r="L6880">
        <v>8352</v>
      </c>
      <c r="M6880">
        <v>285</v>
      </c>
      <c r="N6880" t="s">
        <v>48</v>
      </c>
      <c r="O6880" s="1">
        <v>45170</v>
      </c>
      <c r="P6880" t="s">
        <v>43</v>
      </c>
      <c r="Q6880" t="s">
        <v>57</v>
      </c>
      <c r="R6880">
        <f>Healthcare_Data_v1__4[[#This Row],[Discharge Date]]-Healthcare_Data_v1__4[[#This Row],[Date of Admission]]</f>
        <v>13</v>
      </c>
      <c r="S6880" t="str" cm="1">
        <f t="array" ref="S6880">_xlfn.IFS( Healthcare_Data_v1__4[[#This Row],[Days of Stay]]&lt;10,"Low",Healthcare_Data_v1__4[[#This Row],[Days of Stay]]&lt;20,"Med",Healthcare_Data_v1__4[[#This Row],[Days of Stay]]&lt;=30,"High")</f>
        <v>Med</v>
      </c>
      <c r="T6880" t="str">
        <f>CONCATENATE(Healthcare_Data_v1__4[[#This Row],[Medical Condition]],Healthcare_Data_v1__4[[#This Row],[Duration]])</f>
        <v>CancerMed</v>
      </c>
      <c r="U6880">
        <f>MONTH(Healthcare_Data_v1__4[[#This Row],[Date of Admission]])</f>
        <v>8</v>
      </c>
      <c r="V6880">
        <f>YEAR(Healthcare_Data_v1__4[[#This Row],[Date of Admission]])</f>
        <v>2023</v>
      </c>
      <c r="W6880">
        <f>DAY(Healthcare_Data_v1__4[[#This Row],[Date of Admission]])</f>
        <v>19</v>
      </c>
    </row>
    <row r="6881" spans="1:23" x14ac:dyDescent="0.3">
      <c r="A6881" t="s">
        <v>23995</v>
      </c>
      <c r="B6881">
        <v>77</v>
      </c>
      <c r="C6881" t="s">
        <v>3</v>
      </c>
      <c r="D6881" t="s">
        <v>16</v>
      </c>
      <c r="E6881" t="s">
        <v>26</v>
      </c>
      <c r="F6881" t="s">
        <v>10</v>
      </c>
      <c r="G6881" s="1">
        <v>44437</v>
      </c>
      <c r="H6881" t="s">
        <v>12827</v>
      </c>
      <c r="I6881" t="s">
        <v>12828</v>
      </c>
      <c r="J6881">
        <v>13259.16288</v>
      </c>
      <c r="K6881" t="s">
        <v>63</v>
      </c>
      <c r="L6881">
        <v>12157</v>
      </c>
      <c r="M6881">
        <v>465</v>
      </c>
      <c r="N6881" t="s">
        <v>48</v>
      </c>
      <c r="O6881" s="1">
        <v>44452</v>
      </c>
      <c r="P6881" t="s">
        <v>56</v>
      </c>
      <c r="Q6881" t="s">
        <v>50</v>
      </c>
      <c r="R6881">
        <f>Healthcare_Data_v1__4[[#This Row],[Discharge Date]]-Healthcare_Data_v1__4[[#This Row],[Date of Admission]]</f>
        <v>15</v>
      </c>
      <c r="S6881" t="str" cm="1">
        <f t="array" ref="S6881">_xlfn.IFS( Healthcare_Data_v1__4[[#This Row],[Days of Stay]]&lt;10,"Low",Healthcare_Data_v1__4[[#This Row],[Days of Stay]]&lt;20,"Med",Healthcare_Data_v1__4[[#This Row],[Days of Stay]]&lt;=30,"High")</f>
        <v>Med</v>
      </c>
      <c r="T6881" t="str">
        <f>CONCATENATE(Healthcare_Data_v1__4[[#This Row],[Medical Condition]],Healthcare_Data_v1__4[[#This Row],[Duration]])</f>
        <v>HypertensionMed</v>
      </c>
      <c r="U6881">
        <f>MONTH(Healthcare_Data_v1__4[[#This Row],[Date of Admission]])</f>
        <v>8</v>
      </c>
      <c r="V6881">
        <f>YEAR(Healthcare_Data_v1__4[[#This Row],[Date of Admission]])</f>
        <v>2021</v>
      </c>
      <c r="W6881">
        <f>DAY(Healthcare_Data_v1__4[[#This Row],[Date of Admission]])</f>
        <v>29</v>
      </c>
    </row>
    <row r="6882" spans="1:23" x14ac:dyDescent="0.3">
      <c r="A6882" t="s">
        <v>23996</v>
      </c>
      <c r="B6882">
        <v>27</v>
      </c>
      <c r="C6882" t="s">
        <v>5</v>
      </c>
      <c r="D6882" t="s">
        <v>15</v>
      </c>
      <c r="E6882" t="s">
        <v>21</v>
      </c>
      <c r="F6882" t="s">
        <v>9</v>
      </c>
      <c r="G6882" s="1">
        <v>43617</v>
      </c>
      <c r="H6882" t="s">
        <v>12829</v>
      </c>
      <c r="I6882" t="s">
        <v>12830</v>
      </c>
      <c r="J6882">
        <v>13253.93634</v>
      </c>
      <c r="K6882" t="s">
        <v>69</v>
      </c>
      <c r="L6882">
        <v>6676</v>
      </c>
      <c r="M6882">
        <v>459</v>
      </c>
      <c r="N6882" t="s">
        <v>42</v>
      </c>
      <c r="O6882" s="1">
        <v>43620</v>
      </c>
      <c r="P6882" t="s">
        <v>56</v>
      </c>
      <c r="Q6882" t="s">
        <v>44</v>
      </c>
      <c r="R6882">
        <f>Healthcare_Data_v1__4[[#This Row],[Discharge Date]]-Healthcare_Data_v1__4[[#This Row],[Date of Admission]]</f>
        <v>3</v>
      </c>
      <c r="S6882" t="str" cm="1">
        <f t="array" ref="S6882">_xlfn.IFS( Healthcare_Data_v1__4[[#This Row],[Days of Stay]]&lt;10,"Low",Healthcare_Data_v1__4[[#This Row],[Days of Stay]]&lt;20,"Med",Healthcare_Data_v1__4[[#This Row],[Days of Stay]]&lt;=30,"High")</f>
        <v>Low</v>
      </c>
      <c r="T6882" t="str">
        <f>CONCATENATE(Healthcare_Data_v1__4[[#This Row],[Medical Condition]],Healthcare_Data_v1__4[[#This Row],[Duration]])</f>
        <v>ArthritisLow</v>
      </c>
      <c r="U6882">
        <f>MONTH(Healthcare_Data_v1__4[[#This Row],[Date of Admission]])</f>
        <v>6</v>
      </c>
      <c r="V6882">
        <f>YEAR(Healthcare_Data_v1__4[[#This Row],[Date of Admission]])</f>
        <v>2019</v>
      </c>
      <c r="W6882">
        <f>DAY(Healthcare_Data_v1__4[[#This Row],[Date of Admission]])</f>
        <v>1</v>
      </c>
    </row>
    <row r="6883" spans="1:23" x14ac:dyDescent="0.3">
      <c r="A6883" t="s">
        <v>23997</v>
      </c>
      <c r="B6883">
        <v>67</v>
      </c>
      <c r="C6883" t="s">
        <v>3</v>
      </c>
      <c r="D6883" t="s">
        <v>16</v>
      </c>
      <c r="E6883" t="s">
        <v>24</v>
      </c>
      <c r="F6883" t="s">
        <v>10</v>
      </c>
      <c r="G6883" s="1">
        <v>44181</v>
      </c>
      <c r="H6883" t="s">
        <v>12831</v>
      </c>
      <c r="I6883" t="s">
        <v>12832</v>
      </c>
      <c r="J6883">
        <v>13253.681140000001</v>
      </c>
      <c r="K6883" t="s">
        <v>66</v>
      </c>
      <c r="L6883">
        <v>16857</v>
      </c>
      <c r="M6883">
        <v>109</v>
      </c>
      <c r="N6883" t="s">
        <v>55</v>
      </c>
      <c r="O6883" s="1">
        <v>44188</v>
      </c>
      <c r="P6883" t="s">
        <v>85</v>
      </c>
      <c r="Q6883" t="s">
        <v>50</v>
      </c>
      <c r="R6883">
        <f>Healthcare_Data_v1__4[[#This Row],[Discharge Date]]-Healthcare_Data_v1__4[[#This Row],[Date of Admission]]</f>
        <v>7</v>
      </c>
      <c r="S6883" t="str" cm="1">
        <f t="array" ref="S6883">_xlfn.IFS( Healthcare_Data_v1__4[[#This Row],[Days of Stay]]&lt;10,"Low",Healthcare_Data_v1__4[[#This Row],[Days of Stay]]&lt;20,"Med",Healthcare_Data_v1__4[[#This Row],[Days of Stay]]&lt;=30,"High")</f>
        <v>Low</v>
      </c>
      <c r="T6883" t="str">
        <f>CONCATENATE(Healthcare_Data_v1__4[[#This Row],[Medical Condition]],Healthcare_Data_v1__4[[#This Row],[Duration]])</f>
        <v>HypertensionLow</v>
      </c>
      <c r="U6883">
        <f>MONTH(Healthcare_Data_v1__4[[#This Row],[Date of Admission]])</f>
        <v>12</v>
      </c>
      <c r="V6883">
        <f>YEAR(Healthcare_Data_v1__4[[#This Row],[Date of Admission]])</f>
        <v>2020</v>
      </c>
      <c r="W6883">
        <f>DAY(Healthcare_Data_v1__4[[#This Row],[Date of Admission]])</f>
        <v>16</v>
      </c>
    </row>
    <row r="6884" spans="1:23" x14ac:dyDescent="0.3">
      <c r="A6884" t="s">
        <v>23998</v>
      </c>
      <c r="B6884">
        <v>19</v>
      </c>
      <c r="C6884" t="s">
        <v>12</v>
      </c>
      <c r="D6884" t="s">
        <v>15</v>
      </c>
      <c r="E6884" t="s">
        <v>23</v>
      </c>
      <c r="F6884" t="s">
        <v>7</v>
      </c>
      <c r="G6884" s="1">
        <v>44828</v>
      </c>
      <c r="H6884" t="s">
        <v>7026</v>
      </c>
      <c r="I6884" t="s">
        <v>12833</v>
      </c>
      <c r="J6884">
        <v>13248.8367</v>
      </c>
      <c r="K6884" t="s">
        <v>66</v>
      </c>
      <c r="L6884">
        <v>20756</v>
      </c>
      <c r="M6884">
        <v>479</v>
      </c>
      <c r="N6884" t="s">
        <v>55</v>
      </c>
      <c r="O6884" s="1">
        <v>44848</v>
      </c>
      <c r="P6884" t="s">
        <v>85</v>
      </c>
      <c r="Q6884" t="s">
        <v>57</v>
      </c>
      <c r="R6884">
        <f>Healthcare_Data_v1__4[[#This Row],[Discharge Date]]-Healthcare_Data_v1__4[[#This Row],[Date of Admission]]</f>
        <v>20</v>
      </c>
      <c r="S6884" t="str" cm="1">
        <f t="array" ref="S6884">_xlfn.IFS( Healthcare_Data_v1__4[[#This Row],[Days of Stay]]&lt;10,"Low",Healthcare_Data_v1__4[[#This Row],[Days of Stay]]&lt;20,"Med",Healthcare_Data_v1__4[[#This Row],[Days of Stay]]&lt;=30,"High")</f>
        <v>High</v>
      </c>
      <c r="T6884" t="str">
        <f>CONCATENATE(Healthcare_Data_v1__4[[#This Row],[Medical Condition]],Healthcare_Data_v1__4[[#This Row],[Duration]])</f>
        <v>ObesityHigh</v>
      </c>
      <c r="U6884">
        <f>MONTH(Healthcare_Data_v1__4[[#This Row],[Date of Admission]])</f>
        <v>9</v>
      </c>
      <c r="V6884">
        <f>YEAR(Healthcare_Data_v1__4[[#This Row],[Date of Admission]])</f>
        <v>2022</v>
      </c>
      <c r="W6884">
        <f>DAY(Healthcare_Data_v1__4[[#This Row],[Date of Admission]])</f>
        <v>24</v>
      </c>
    </row>
    <row r="6885" spans="1:23" x14ac:dyDescent="0.3">
      <c r="A6885" t="s">
        <v>23999</v>
      </c>
      <c r="B6885">
        <v>43</v>
      </c>
      <c r="C6885" t="s">
        <v>8</v>
      </c>
      <c r="D6885" t="s">
        <v>16</v>
      </c>
      <c r="E6885" t="s">
        <v>25</v>
      </c>
      <c r="F6885" t="s">
        <v>10</v>
      </c>
      <c r="G6885" s="1">
        <v>44590</v>
      </c>
      <c r="H6885" t="s">
        <v>12834</v>
      </c>
      <c r="I6885" t="s">
        <v>12835</v>
      </c>
      <c r="J6885">
        <v>13247.515890000001</v>
      </c>
      <c r="K6885" t="s">
        <v>69</v>
      </c>
      <c r="L6885">
        <v>24210</v>
      </c>
      <c r="M6885">
        <v>363</v>
      </c>
      <c r="N6885" t="s">
        <v>48</v>
      </c>
      <c r="O6885" s="1">
        <v>44615</v>
      </c>
      <c r="P6885" t="s">
        <v>56</v>
      </c>
      <c r="Q6885" t="s">
        <v>57</v>
      </c>
      <c r="R6885">
        <f>Healthcare_Data_v1__4[[#This Row],[Discharge Date]]-Healthcare_Data_v1__4[[#This Row],[Date of Admission]]</f>
        <v>25</v>
      </c>
      <c r="S6885" t="str" cm="1">
        <f t="array" ref="S6885">_xlfn.IFS( Healthcare_Data_v1__4[[#This Row],[Days of Stay]]&lt;10,"Low",Healthcare_Data_v1__4[[#This Row],[Days of Stay]]&lt;20,"Med",Healthcare_Data_v1__4[[#This Row],[Days of Stay]]&lt;=30,"High")</f>
        <v>High</v>
      </c>
      <c r="T6885" t="str">
        <f>CONCATENATE(Healthcare_Data_v1__4[[#This Row],[Medical Condition]],Healthcare_Data_v1__4[[#This Row],[Duration]])</f>
        <v>HypertensionHigh</v>
      </c>
      <c r="U6885">
        <f>MONTH(Healthcare_Data_v1__4[[#This Row],[Date of Admission]])</f>
        <v>1</v>
      </c>
      <c r="V6885">
        <f>YEAR(Healthcare_Data_v1__4[[#This Row],[Date of Admission]])</f>
        <v>2022</v>
      </c>
      <c r="W6885">
        <f>DAY(Healthcare_Data_v1__4[[#This Row],[Date of Admission]])</f>
        <v>29</v>
      </c>
    </row>
    <row r="6886" spans="1:23" x14ac:dyDescent="0.3">
      <c r="A6886" t="s">
        <v>24000</v>
      </c>
      <c r="B6886">
        <v>26</v>
      </c>
      <c r="C6886" t="s">
        <v>5</v>
      </c>
      <c r="D6886" t="s">
        <v>16</v>
      </c>
      <c r="E6886" t="s">
        <v>26</v>
      </c>
      <c r="F6886" t="s">
        <v>7</v>
      </c>
      <c r="G6886" s="1">
        <v>43453</v>
      </c>
      <c r="H6886" t="s">
        <v>12836</v>
      </c>
      <c r="I6886" t="s">
        <v>12837</v>
      </c>
      <c r="J6886">
        <v>13231.702090000001</v>
      </c>
      <c r="K6886" t="s">
        <v>47</v>
      </c>
      <c r="L6886">
        <v>18090</v>
      </c>
      <c r="M6886">
        <v>141</v>
      </c>
      <c r="N6886" t="s">
        <v>42</v>
      </c>
      <c r="O6886" s="1">
        <v>43454</v>
      </c>
      <c r="P6886" t="s">
        <v>49</v>
      </c>
      <c r="Q6886" t="s">
        <v>44</v>
      </c>
      <c r="R6886">
        <f>Healthcare_Data_v1__4[[#This Row],[Discharge Date]]-Healthcare_Data_v1__4[[#This Row],[Date of Admission]]</f>
        <v>1</v>
      </c>
      <c r="S6886" t="str" cm="1">
        <f t="array" ref="S6886">_xlfn.IFS( Healthcare_Data_v1__4[[#This Row],[Days of Stay]]&lt;10,"Low",Healthcare_Data_v1__4[[#This Row],[Days of Stay]]&lt;20,"Med",Healthcare_Data_v1__4[[#This Row],[Days of Stay]]&lt;=30,"High")</f>
        <v>Low</v>
      </c>
      <c r="T6886" t="str">
        <f>CONCATENATE(Healthcare_Data_v1__4[[#This Row],[Medical Condition]],Healthcare_Data_v1__4[[#This Row],[Duration]])</f>
        <v>ObesityLow</v>
      </c>
      <c r="U6886">
        <f>MONTH(Healthcare_Data_v1__4[[#This Row],[Date of Admission]])</f>
        <v>12</v>
      </c>
      <c r="V6886">
        <f>YEAR(Healthcare_Data_v1__4[[#This Row],[Date of Admission]])</f>
        <v>2018</v>
      </c>
      <c r="W6886">
        <f>DAY(Healthcare_Data_v1__4[[#This Row],[Date of Admission]])</f>
        <v>19</v>
      </c>
    </row>
    <row r="6887" spans="1:23" x14ac:dyDescent="0.3">
      <c r="A6887" t="s">
        <v>2526</v>
      </c>
      <c r="B6887">
        <v>74</v>
      </c>
      <c r="C6887" t="s">
        <v>3</v>
      </c>
      <c r="D6887" t="s">
        <v>15</v>
      </c>
      <c r="E6887" t="s">
        <v>22</v>
      </c>
      <c r="F6887" t="s">
        <v>9</v>
      </c>
      <c r="G6887" s="1">
        <v>43497</v>
      </c>
      <c r="H6887" t="s">
        <v>12838</v>
      </c>
      <c r="I6887" t="s">
        <v>12839</v>
      </c>
      <c r="J6887">
        <v>13231.485269999999</v>
      </c>
      <c r="K6887" t="s">
        <v>66</v>
      </c>
      <c r="L6887">
        <v>33648</v>
      </c>
      <c r="M6887">
        <v>396</v>
      </c>
      <c r="N6887" t="s">
        <v>42</v>
      </c>
      <c r="O6887" s="1">
        <v>43507</v>
      </c>
      <c r="P6887" t="s">
        <v>49</v>
      </c>
      <c r="Q6887" t="s">
        <v>44</v>
      </c>
      <c r="R6887">
        <f>Healthcare_Data_v1__4[[#This Row],[Discharge Date]]-Healthcare_Data_v1__4[[#This Row],[Date of Admission]]</f>
        <v>10</v>
      </c>
      <c r="S6887" t="str" cm="1">
        <f t="array" ref="S6887">_xlfn.IFS( Healthcare_Data_v1__4[[#This Row],[Days of Stay]]&lt;10,"Low",Healthcare_Data_v1__4[[#This Row],[Days of Stay]]&lt;20,"Med",Healthcare_Data_v1__4[[#This Row],[Days of Stay]]&lt;=30,"High")</f>
        <v>Med</v>
      </c>
      <c r="T6887" t="str">
        <f>CONCATENATE(Healthcare_Data_v1__4[[#This Row],[Medical Condition]],Healthcare_Data_v1__4[[#This Row],[Duration]])</f>
        <v>ArthritisMed</v>
      </c>
      <c r="U6887">
        <f>MONTH(Healthcare_Data_v1__4[[#This Row],[Date of Admission]])</f>
        <v>2</v>
      </c>
      <c r="V6887">
        <f>YEAR(Healthcare_Data_v1__4[[#This Row],[Date of Admission]])</f>
        <v>2019</v>
      </c>
      <c r="W6887">
        <f>DAY(Healthcare_Data_v1__4[[#This Row],[Date of Admission]])</f>
        <v>1</v>
      </c>
    </row>
    <row r="6888" spans="1:23" x14ac:dyDescent="0.3">
      <c r="A6888" t="s">
        <v>24001</v>
      </c>
      <c r="B6888">
        <v>66</v>
      </c>
      <c r="C6888" t="s">
        <v>3</v>
      </c>
      <c r="D6888" t="s">
        <v>16</v>
      </c>
      <c r="E6888" t="s">
        <v>24</v>
      </c>
      <c r="F6888" t="s">
        <v>10</v>
      </c>
      <c r="G6888" s="1">
        <v>44615</v>
      </c>
      <c r="H6888" t="s">
        <v>12840</v>
      </c>
      <c r="I6888" t="s">
        <v>1057</v>
      </c>
      <c r="J6888">
        <v>13228.31043</v>
      </c>
      <c r="K6888" t="s">
        <v>63</v>
      </c>
      <c r="L6888">
        <v>15869</v>
      </c>
      <c r="M6888">
        <v>393</v>
      </c>
      <c r="N6888" t="s">
        <v>48</v>
      </c>
      <c r="O6888" s="1">
        <v>44629</v>
      </c>
      <c r="P6888" t="s">
        <v>85</v>
      </c>
      <c r="Q6888" t="s">
        <v>50</v>
      </c>
      <c r="R6888">
        <f>Healthcare_Data_v1__4[[#This Row],[Discharge Date]]-Healthcare_Data_v1__4[[#This Row],[Date of Admission]]</f>
        <v>14</v>
      </c>
      <c r="S6888" t="str" cm="1">
        <f t="array" ref="S6888">_xlfn.IFS( Healthcare_Data_v1__4[[#This Row],[Days of Stay]]&lt;10,"Low",Healthcare_Data_v1__4[[#This Row],[Days of Stay]]&lt;20,"Med",Healthcare_Data_v1__4[[#This Row],[Days of Stay]]&lt;=30,"High")</f>
        <v>Med</v>
      </c>
      <c r="T6888" t="str">
        <f>CONCATENATE(Healthcare_Data_v1__4[[#This Row],[Medical Condition]],Healthcare_Data_v1__4[[#This Row],[Duration]])</f>
        <v>HypertensionMed</v>
      </c>
      <c r="U6888">
        <f>MONTH(Healthcare_Data_v1__4[[#This Row],[Date of Admission]])</f>
        <v>2</v>
      </c>
      <c r="V6888">
        <f>YEAR(Healthcare_Data_v1__4[[#This Row],[Date of Admission]])</f>
        <v>2022</v>
      </c>
      <c r="W6888">
        <f>DAY(Healthcare_Data_v1__4[[#This Row],[Date of Admission]])</f>
        <v>23</v>
      </c>
    </row>
    <row r="6889" spans="1:23" x14ac:dyDescent="0.3">
      <c r="A6889" t="s">
        <v>24002</v>
      </c>
      <c r="B6889">
        <v>51</v>
      </c>
      <c r="C6889" t="s">
        <v>8</v>
      </c>
      <c r="D6889" t="s">
        <v>15</v>
      </c>
      <c r="E6889" t="s">
        <v>21</v>
      </c>
      <c r="F6889" t="s">
        <v>6</v>
      </c>
      <c r="G6889" s="1">
        <v>45072</v>
      </c>
      <c r="H6889" t="s">
        <v>12841</v>
      </c>
      <c r="I6889" t="s">
        <v>12842</v>
      </c>
      <c r="J6889">
        <v>13224.57813</v>
      </c>
      <c r="K6889" t="s">
        <v>63</v>
      </c>
      <c r="L6889">
        <v>37119</v>
      </c>
      <c r="M6889">
        <v>235</v>
      </c>
      <c r="N6889" t="s">
        <v>55</v>
      </c>
      <c r="O6889" s="1">
        <v>45075</v>
      </c>
      <c r="P6889" t="s">
        <v>85</v>
      </c>
      <c r="Q6889" t="s">
        <v>57</v>
      </c>
      <c r="R6889">
        <f>Healthcare_Data_v1__4[[#This Row],[Discharge Date]]-Healthcare_Data_v1__4[[#This Row],[Date of Admission]]</f>
        <v>3</v>
      </c>
      <c r="S6889" t="str" cm="1">
        <f t="array" ref="S6889">_xlfn.IFS( Healthcare_Data_v1__4[[#This Row],[Days of Stay]]&lt;10,"Low",Healthcare_Data_v1__4[[#This Row],[Days of Stay]]&lt;20,"Med",Healthcare_Data_v1__4[[#This Row],[Days of Stay]]&lt;=30,"High")</f>
        <v>Low</v>
      </c>
      <c r="T6889" t="str">
        <f>CONCATENATE(Healthcare_Data_v1__4[[#This Row],[Medical Condition]],Healthcare_Data_v1__4[[#This Row],[Duration]])</f>
        <v>AsthmaLow</v>
      </c>
      <c r="U6889">
        <f>MONTH(Healthcare_Data_v1__4[[#This Row],[Date of Admission]])</f>
        <v>5</v>
      </c>
      <c r="V6889">
        <f>YEAR(Healthcare_Data_v1__4[[#This Row],[Date of Admission]])</f>
        <v>2023</v>
      </c>
      <c r="W6889">
        <f>DAY(Healthcare_Data_v1__4[[#This Row],[Date of Admission]])</f>
        <v>26</v>
      </c>
    </row>
    <row r="6890" spans="1:23" x14ac:dyDescent="0.3">
      <c r="A6890" t="s">
        <v>24003</v>
      </c>
      <c r="B6890">
        <v>67</v>
      </c>
      <c r="C6890" t="s">
        <v>3</v>
      </c>
      <c r="D6890" t="s">
        <v>16</v>
      </c>
      <c r="E6890" t="s">
        <v>20</v>
      </c>
      <c r="F6890" t="s">
        <v>9</v>
      </c>
      <c r="G6890" s="1">
        <v>44565</v>
      </c>
      <c r="H6890" t="s">
        <v>12843</v>
      </c>
      <c r="I6890" t="s">
        <v>12844</v>
      </c>
      <c r="J6890">
        <v>13223.42</v>
      </c>
      <c r="K6890" t="s">
        <v>47</v>
      </c>
      <c r="L6890">
        <v>23009</v>
      </c>
      <c r="M6890">
        <v>401</v>
      </c>
      <c r="N6890" t="s">
        <v>42</v>
      </c>
      <c r="O6890" s="1">
        <v>44585</v>
      </c>
      <c r="P6890" t="s">
        <v>60</v>
      </c>
      <c r="Q6890" t="s">
        <v>50</v>
      </c>
      <c r="R6890">
        <f>Healthcare_Data_v1__4[[#This Row],[Discharge Date]]-Healthcare_Data_v1__4[[#This Row],[Date of Admission]]</f>
        <v>20</v>
      </c>
      <c r="S6890" t="str" cm="1">
        <f t="array" ref="S6890">_xlfn.IFS( Healthcare_Data_v1__4[[#This Row],[Days of Stay]]&lt;10,"Low",Healthcare_Data_v1__4[[#This Row],[Days of Stay]]&lt;20,"Med",Healthcare_Data_v1__4[[#This Row],[Days of Stay]]&lt;=30,"High")</f>
        <v>High</v>
      </c>
      <c r="T6890" t="str">
        <f>CONCATENATE(Healthcare_Data_v1__4[[#This Row],[Medical Condition]],Healthcare_Data_v1__4[[#This Row],[Duration]])</f>
        <v>ArthritisHigh</v>
      </c>
      <c r="U6890">
        <f>MONTH(Healthcare_Data_v1__4[[#This Row],[Date of Admission]])</f>
        <v>1</v>
      </c>
      <c r="V6890">
        <f>YEAR(Healthcare_Data_v1__4[[#This Row],[Date of Admission]])</f>
        <v>2022</v>
      </c>
      <c r="W6890">
        <f>DAY(Healthcare_Data_v1__4[[#This Row],[Date of Admission]])</f>
        <v>4</v>
      </c>
    </row>
    <row r="6891" spans="1:23" x14ac:dyDescent="0.3">
      <c r="A6891" t="s">
        <v>24004</v>
      </c>
      <c r="B6891">
        <v>35</v>
      </c>
      <c r="C6891" t="s">
        <v>5</v>
      </c>
      <c r="D6891" t="s">
        <v>16</v>
      </c>
      <c r="E6891" t="s">
        <v>21</v>
      </c>
      <c r="F6891" t="s">
        <v>6</v>
      </c>
      <c r="G6891" s="1">
        <v>45181</v>
      </c>
      <c r="H6891" t="s">
        <v>12845</v>
      </c>
      <c r="I6891" t="s">
        <v>12846</v>
      </c>
      <c r="J6891">
        <v>13217.66574</v>
      </c>
      <c r="K6891" t="s">
        <v>47</v>
      </c>
      <c r="L6891">
        <v>27605</v>
      </c>
      <c r="M6891">
        <v>189</v>
      </c>
      <c r="N6891" t="s">
        <v>48</v>
      </c>
      <c r="O6891" s="1">
        <v>45206</v>
      </c>
      <c r="P6891" t="s">
        <v>43</v>
      </c>
      <c r="Q6891" t="s">
        <v>50</v>
      </c>
      <c r="R6891">
        <f>Healthcare_Data_v1__4[[#This Row],[Discharge Date]]-Healthcare_Data_v1__4[[#This Row],[Date of Admission]]</f>
        <v>25</v>
      </c>
      <c r="S6891" t="str" cm="1">
        <f t="array" ref="S6891">_xlfn.IFS( Healthcare_Data_v1__4[[#This Row],[Days of Stay]]&lt;10,"Low",Healthcare_Data_v1__4[[#This Row],[Days of Stay]]&lt;20,"Med",Healthcare_Data_v1__4[[#This Row],[Days of Stay]]&lt;=30,"High")</f>
        <v>High</v>
      </c>
      <c r="T6891" t="str">
        <f>CONCATENATE(Healthcare_Data_v1__4[[#This Row],[Medical Condition]],Healthcare_Data_v1__4[[#This Row],[Duration]])</f>
        <v>AsthmaHigh</v>
      </c>
      <c r="U6891">
        <f>MONTH(Healthcare_Data_v1__4[[#This Row],[Date of Admission]])</f>
        <v>9</v>
      </c>
      <c r="V6891">
        <f>YEAR(Healthcare_Data_v1__4[[#This Row],[Date of Admission]])</f>
        <v>2023</v>
      </c>
      <c r="W6891">
        <f>DAY(Healthcare_Data_v1__4[[#This Row],[Date of Admission]])</f>
        <v>12</v>
      </c>
    </row>
    <row r="6892" spans="1:23" x14ac:dyDescent="0.3">
      <c r="A6892" t="s">
        <v>24005</v>
      </c>
      <c r="B6892">
        <v>24</v>
      </c>
      <c r="C6892" t="s">
        <v>12</v>
      </c>
      <c r="D6892" t="s">
        <v>16</v>
      </c>
      <c r="E6892" t="s">
        <v>22</v>
      </c>
      <c r="F6892" t="s">
        <v>10</v>
      </c>
      <c r="G6892" s="1">
        <v>45073</v>
      </c>
      <c r="H6892" t="s">
        <v>12847</v>
      </c>
      <c r="I6892" t="s">
        <v>12848</v>
      </c>
      <c r="J6892">
        <v>13216.13622</v>
      </c>
      <c r="K6892" t="s">
        <v>63</v>
      </c>
      <c r="L6892">
        <v>22788</v>
      </c>
      <c r="M6892">
        <v>336</v>
      </c>
      <c r="N6892" t="s">
        <v>55</v>
      </c>
      <c r="O6892" s="1">
        <v>45095</v>
      </c>
      <c r="P6892" t="s">
        <v>56</v>
      </c>
      <c r="Q6892" t="s">
        <v>44</v>
      </c>
      <c r="R6892">
        <f>Healthcare_Data_v1__4[[#This Row],[Discharge Date]]-Healthcare_Data_v1__4[[#This Row],[Date of Admission]]</f>
        <v>22</v>
      </c>
      <c r="S6892" t="str" cm="1">
        <f t="array" ref="S6892">_xlfn.IFS( Healthcare_Data_v1__4[[#This Row],[Days of Stay]]&lt;10,"Low",Healthcare_Data_v1__4[[#This Row],[Days of Stay]]&lt;20,"Med",Healthcare_Data_v1__4[[#This Row],[Days of Stay]]&lt;=30,"High")</f>
        <v>High</v>
      </c>
      <c r="T6892" t="str">
        <f>CONCATENATE(Healthcare_Data_v1__4[[#This Row],[Medical Condition]],Healthcare_Data_v1__4[[#This Row],[Duration]])</f>
        <v>HypertensionHigh</v>
      </c>
      <c r="U6892">
        <f>MONTH(Healthcare_Data_v1__4[[#This Row],[Date of Admission]])</f>
        <v>5</v>
      </c>
      <c r="V6892">
        <f>YEAR(Healthcare_Data_v1__4[[#This Row],[Date of Admission]])</f>
        <v>2023</v>
      </c>
      <c r="W6892">
        <f>DAY(Healthcare_Data_v1__4[[#This Row],[Date of Admission]])</f>
        <v>27</v>
      </c>
    </row>
    <row r="6893" spans="1:23" x14ac:dyDescent="0.3">
      <c r="A6893" t="s">
        <v>24006</v>
      </c>
      <c r="B6893">
        <v>76</v>
      </c>
      <c r="C6893" t="s">
        <v>3</v>
      </c>
      <c r="D6893" t="s">
        <v>16</v>
      </c>
      <c r="E6893" t="s">
        <v>24</v>
      </c>
      <c r="F6893" t="s">
        <v>10</v>
      </c>
      <c r="G6893" s="1">
        <v>43452</v>
      </c>
      <c r="H6893" t="s">
        <v>12849</v>
      </c>
      <c r="I6893" t="s">
        <v>12850</v>
      </c>
      <c r="J6893">
        <v>13214.99984</v>
      </c>
      <c r="K6893" t="s">
        <v>47</v>
      </c>
      <c r="L6893">
        <v>28029</v>
      </c>
      <c r="M6893">
        <v>151</v>
      </c>
      <c r="N6893" t="s">
        <v>48</v>
      </c>
      <c r="O6893" s="1">
        <v>43474</v>
      </c>
      <c r="P6893" t="s">
        <v>49</v>
      </c>
      <c r="Q6893" t="s">
        <v>50</v>
      </c>
      <c r="R6893">
        <f>Healthcare_Data_v1__4[[#This Row],[Discharge Date]]-Healthcare_Data_v1__4[[#This Row],[Date of Admission]]</f>
        <v>22</v>
      </c>
      <c r="S6893" t="str" cm="1">
        <f t="array" ref="S6893">_xlfn.IFS( Healthcare_Data_v1__4[[#This Row],[Days of Stay]]&lt;10,"Low",Healthcare_Data_v1__4[[#This Row],[Days of Stay]]&lt;20,"Med",Healthcare_Data_v1__4[[#This Row],[Days of Stay]]&lt;=30,"High")</f>
        <v>High</v>
      </c>
      <c r="T6893" t="str">
        <f>CONCATENATE(Healthcare_Data_v1__4[[#This Row],[Medical Condition]],Healthcare_Data_v1__4[[#This Row],[Duration]])</f>
        <v>HypertensionHigh</v>
      </c>
      <c r="U6893">
        <f>MONTH(Healthcare_Data_v1__4[[#This Row],[Date of Admission]])</f>
        <v>12</v>
      </c>
      <c r="V6893">
        <f>YEAR(Healthcare_Data_v1__4[[#This Row],[Date of Admission]])</f>
        <v>2018</v>
      </c>
      <c r="W6893">
        <f>DAY(Healthcare_Data_v1__4[[#This Row],[Date of Admission]])</f>
        <v>18</v>
      </c>
    </row>
    <row r="6894" spans="1:23" x14ac:dyDescent="0.3">
      <c r="A6894" t="s">
        <v>24007</v>
      </c>
      <c r="B6894">
        <v>42</v>
      </c>
      <c r="C6894" t="s">
        <v>8</v>
      </c>
      <c r="D6894" t="s">
        <v>15</v>
      </c>
      <c r="E6894" t="s">
        <v>20</v>
      </c>
      <c r="F6894" t="s">
        <v>7</v>
      </c>
      <c r="G6894" s="1">
        <v>44817</v>
      </c>
      <c r="H6894" t="s">
        <v>12851</v>
      </c>
      <c r="I6894" t="s">
        <v>12852</v>
      </c>
      <c r="J6894">
        <v>13213.04148</v>
      </c>
      <c r="K6894" t="s">
        <v>63</v>
      </c>
      <c r="L6894">
        <v>24600</v>
      </c>
      <c r="M6894">
        <v>493</v>
      </c>
      <c r="N6894" t="s">
        <v>42</v>
      </c>
      <c r="O6894" s="1">
        <v>44818</v>
      </c>
      <c r="P6894" t="s">
        <v>56</v>
      </c>
      <c r="Q6894" t="s">
        <v>57</v>
      </c>
      <c r="R6894">
        <f>Healthcare_Data_v1__4[[#This Row],[Discharge Date]]-Healthcare_Data_v1__4[[#This Row],[Date of Admission]]</f>
        <v>1</v>
      </c>
      <c r="S6894" t="str" cm="1">
        <f t="array" ref="S6894">_xlfn.IFS( Healthcare_Data_v1__4[[#This Row],[Days of Stay]]&lt;10,"Low",Healthcare_Data_v1__4[[#This Row],[Days of Stay]]&lt;20,"Med",Healthcare_Data_v1__4[[#This Row],[Days of Stay]]&lt;=30,"High")</f>
        <v>Low</v>
      </c>
      <c r="T6894" t="str">
        <f>CONCATENATE(Healthcare_Data_v1__4[[#This Row],[Medical Condition]],Healthcare_Data_v1__4[[#This Row],[Duration]])</f>
        <v>ObesityLow</v>
      </c>
      <c r="U6894">
        <f>MONTH(Healthcare_Data_v1__4[[#This Row],[Date of Admission]])</f>
        <v>9</v>
      </c>
      <c r="V6894">
        <f>YEAR(Healthcare_Data_v1__4[[#This Row],[Date of Admission]])</f>
        <v>2022</v>
      </c>
      <c r="W6894">
        <f>DAY(Healthcare_Data_v1__4[[#This Row],[Date of Admission]])</f>
        <v>13</v>
      </c>
    </row>
    <row r="6895" spans="1:23" x14ac:dyDescent="0.3">
      <c r="A6895" t="s">
        <v>24008</v>
      </c>
      <c r="B6895">
        <v>80</v>
      </c>
      <c r="C6895" t="s">
        <v>3</v>
      </c>
      <c r="D6895" t="s">
        <v>15</v>
      </c>
      <c r="E6895" t="s">
        <v>23</v>
      </c>
      <c r="F6895" t="s">
        <v>9</v>
      </c>
      <c r="G6895" s="1">
        <v>43494</v>
      </c>
      <c r="H6895" t="s">
        <v>12853</v>
      </c>
      <c r="I6895" t="s">
        <v>453</v>
      </c>
      <c r="J6895">
        <v>13211.337030000001</v>
      </c>
      <c r="K6895" t="s">
        <v>66</v>
      </c>
      <c r="L6895">
        <v>16898</v>
      </c>
      <c r="M6895">
        <v>342</v>
      </c>
      <c r="N6895" t="s">
        <v>42</v>
      </c>
      <c r="O6895" s="1">
        <v>43496</v>
      </c>
      <c r="P6895" t="s">
        <v>56</v>
      </c>
      <c r="Q6895" t="s">
        <v>50</v>
      </c>
      <c r="R6895">
        <f>Healthcare_Data_v1__4[[#This Row],[Discharge Date]]-Healthcare_Data_v1__4[[#This Row],[Date of Admission]]</f>
        <v>2</v>
      </c>
      <c r="S6895" t="str" cm="1">
        <f t="array" ref="S6895">_xlfn.IFS( Healthcare_Data_v1__4[[#This Row],[Days of Stay]]&lt;10,"Low",Healthcare_Data_v1__4[[#This Row],[Days of Stay]]&lt;20,"Med",Healthcare_Data_v1__4[[#This Row],[Days of Stay]]&lt;=30,"High")</f>
        <v>Low</v>
      </c>
      <c r="T6895" t="str">
        <f>CONCATENATE(Healthcare_Data_v1__4[[#This Row],[Medical Condition]],Healthcare_Data_v1__4[[#This Row],[Duration]])</f>
        <v>ArthritisLow</v>
      </c>
      <c r="U6895">
        <f>MONTH(Healthcare_Data_v1__4[[#This Row],[Date of Admission]])</f>
        <v>1</v>
      </c>
      <c r="V6895">
        <f>YEAR(Healthcare_Data_v1__4[[#This Row],[Date of Admission]])</f>
        <v>2019</v>
      </c>
      <c r="W6895">
        <f>DAY(Healthcare_Data_v1__4[[#This Row],[Date of Admission]])</f>
        <v>29</v>
      </c>
    </row>
    <row r="6896" spans="1:23" x14ac:dyDescent="0.3">
      <c r="A6896" t="s">
        <v>24009</v>
      </c>
      <c r="B6896">
        <v>81</v>
      </c>
      <c r="C6896" t="s">
        <v>3</v>
      </c>
      <c r="D6896" t="s">
        <v>15</v>
      </c>
      <c r="E6896" t="s">
        <v>23</v>
      </c>
      <c r="F6896" t="s">
        <v>11</v>
      </c>
      <c r="G6896" s="1">
        <v>43614</v>
      </c>
      <c r="H6896" t="s">
        <v>12854</v>
      </c>
      <c r="I6896" t="s">
        <v>12855</v>
      </c>
      <c r="J6896">
        <v>13210.74739</v>
      </c>
      <c r="K6896" t="s">
        <v>69</v>
      </c>
      <c r="L6896">
        <v>38328</v>
      </c>
      <c r="M6896">
        <v>245</v>
      </c>
      <c r="N6896" t="s">
        <v>48</v>
      </c>
      <c r="O6896" s="1">
        <v>43615</v>
      </c>
      <c r="P6896" t="s">
        <v>60</v>
      </c>
      <c r="Q6896" t="s">
        <v>50</v>
      </c>
      <c r="R6896">
        <f>Healthcare_Data_v1__4[[#This Row],[Discharge Date]]-Healthcare_Data_v1__4[[#This Row],[Date of Admission]]</f>
        <v>1</v>
      </c>
      <c r="S6896" t="str" cm="1">
        <f t="array" ref="S6896">_xlfn.IFS( Healthcare_Data_v1__4[[#This Row],[Days of Stay]]&lt;10,"Low",Healthcare_Data_v1__4[[#This Row],[Days of Stay]]&lt;20,"Med",Healthcare_Data_v1__4[[#This Row],[Days of Stay]]&lt;=30,"High")</f>
        <v>Low</v>
      </c>
      <c r="T6896" t="str">
        <f>CONCATENATE(Healthcare_Data_v1__4[[#This Row],[Medical Condition]],Healthcare_Data_v1__4[[#This Row],[Duration]])</f>
        <v>CancerLow</v>
      </c>
      <c r="U6896">
        <f>MONTH(Healthcare_Data_v1__4[[#This Row],[Date of Admission]])</f>
        <v>5</v>
      </c>
      <c r="V6896">
        <f>YEAR(Healthcare_Data_v1__4[[#This Row],[Date of Admission]])</f>
        <v>2019</v>
      </c>
      <c r="W6896">
        <f>DAY(Healthcare_Data_v1__4[[#This Row],[Date of Admission]])</f>
        <v>29</v>
      </c>
    </row>
    <row r="6897" spans="1:23" x14ac:dyDescent="0.3">
      <c r="A6897" t="s">
        <v>20558</v>
      </c>
      <c r="B6897">
        <v>35</v>
      </c>
      <c r="C6897" t="s">
        <v>5</v>
      </c>
      <c r="D6897" t="s">
        <v>16</v>
      </c>
      <c r="E6897" t="s">
        <v>20</v>
      </c>
      <c r="F6897" t="s">
        <v>4</v>
      </c>
      <c r="G6897" s="1">
        <v>45003</v>
      </c>
      <c r="H6897" t="s">
        <v>12856</v>
      </c>
      <c r="I6897" t="s">
        <v>12857</v>
      </c>
      <c r="J6897">
        <v>13206.989310000001</v>
      </c>
      <c r="K6897" t="s">
        <v>63</v>
      </c>
      <c r="L6897">
        <v>43510</v>
      </c>
      <c r="M6897">
        <v>145</v>
      </c>
      <c r="N6897" t="s">
        <v>55</v>
      </c>
      <c r="O6897" s="1">
        <v>45013</v>
      </c>
      <c r="P6897" t="s">
        <v>56</v>
      </c>
      <c r="Q6897" t="s">
        <v>57</v>
      </c>
      <c r="R6897">
        <f>Healthcare_Data_v1__4[[#This Row],[Discharge Date]]-Healthcare_Data_v1__4[[#This Row],[Date of Admission]]</f>
        <v>10</v>
      </c>
      <c r="S6897" t="str" cm="1">
        <f t="array" ref="S6897">_xlfn.IFS( Healthcare_Data_v1__4[[#This Row],[Days of Stay]]&lt;10,"Low",Healthcare_Data_v1__4[[#This Row],[Days of Stay]]&lt;20,"Med",Healthcare_Data_v1__4[[#This Row],[Days of Stay]]&lt;=30,"High")</f>
        <v>Med</v>
      </c>
      <c r="T6897" t="str">
        <f>CONCATENATE(Healthcare_Data_v1__4[[#This Row],[Medical Condition]],Healthcare_Data_v1__4[[#This Row],[Duration]])</f>
        <v>DiabetesMed</v>
      </c>
      <c r="U6897">
        <f>MONTH(Healthcare_Data_v1__4[[#This Row],[Date of Admission]])</f>
        <v>3</v>
      </c>
      <c r="V6897">
        <f>YEAR(Healthcare_Data_v1__4[[#This Row],[Date of Admission]])</f>
        <v>2023</v>
      </c>
      <c r="W6897">
        <f>DAY(Healthcare_Data_v1__4[[#This Row],[Date of Admission]])</f>
        <v>18</v>
      </c>
    </row>
    <row r="6898" spans="1:23" x14ac:dyDescent="0.3">
      <c r="A6898" t="s">
        <v>12858</v>
      </c>
      <c r="B6898">
        <v>52</v>
      </c>
      <c r="C6898" t="s">
        <v>8</v>
      </c>
      <c r="D6898" t="s">
        <v>16</v>
      </c>
      <c r="E6898" t="s">
        <v>22</v>
      </c>
      <c r="F6898" t="s">
        <v>11</v>
      </c>
      <c r="G6898" s="1">
        <v>44561</v>
      </c>
      <c r="H6898" t="s">
        <v>7205</v>
      </c>
      <c r="I6898" t="s">
        <v>12859</v>
      </c>
      <c r="J6898">
        <v>13206.116260000001</v>
      </c>
      <c r="K6898" t="s">
        <v>66</v>
      </c>
      <c r="L6898">
        <v>43217</v>
      </c>
      <c r="M6898">
        <v>114</v>
      </c>
      <c r="N6898" t="s">
        <v>42</v>
      </c>
      <c r="O6898" s="1">
        <v>44567</v>
      </c>
      <c r="P6898" t="s">
        <v>43</v>
      </c>
      <c r="Q6898" t="s">
        <v>57</v>
      </c>
      <c r="R6898">
        <f>Healthcare_Data_v1__4[[#This Row],[Discharge Date]]-Healthcare_Data_v1__4[[#This Row],[Date of Admission]]</f>
        <v>6</v>
      </c>
      <c r="S6898" t="str" cm="1">
        <f t="array" ref="S6898">_xlfn.IFS( Healthcare_Data_v1__4[[#This Row],[Days of Stay]]&lt;10,"Low",Healthcare_Data_v1__4[[#This Row],[Days of Stay]]&lt;20,"Med",Healthcare_Data_v1__4[[#This Row],[Days of Stay]]&lt;=30,"High")</f>
        <v>Low</v>
      </c>
      <c r="T6898" t="str">
        <f>CONCATENATE(Healthcare_Data_v1__4[[#This Row],[Medical Condition]],Healthcare_Data_v1__4[[#This Row],[Duration]])</f>
        <v>CancerLow</v>
      </c>
      <c r="U6898">
        <f>MONTH(Healthcare_Data_v1__4[[#This Row],[Date of Admission]])</f>
        <v>12</v>
      </c>
      <c r="V6898">
        <f>YEAR(Healthcare_Data_v1__4[[#This Row],[Date of Admission]])</f>
        <v>2021</v>
      </c>
      <c r="W6898">
        <f>DAY(Healthcare_Data_v1__4[[#This Row],[Date of Admission]])</f>
        <v>31</v>
      </c>
    </row>
    <row r="6899" spans="1:23" x14ac:dyDescent="0.3">
      <c r="A6899" t="s">
        <v>24010</v>
      </c>
      <c r="B6899">
        <v>21</v>
      </c>
      <c r="C6899" t="s">
        <v>12</v>
      </c>
      <c r="D6899" t="s">
        <v>15</v>
      </c>
      <c r="E6899" t="s">
        <v>20</v>
      </c>
      <c r="F6899" t="s">
        <v>4</v>
      </c>
      <c r="G6899" s="1">
        <v>44408</v>
      </c>
      <c r="H6899" t="s">
        <v>24011</v>
      </c>
      <c r="I6899" t="s">
        <v>12860</v>
      </c>
      <c r="J6899">
        <v>13203.493689999999</v>
      </c>
      <c r="K6899" t="s">
        <v>47</v>
      </c>
      <c r="L6899">
        <v>19424</v>
      </c>
      <c r="M6899">
        <v>181</v>
      </c>
      <c r="N6899" t="s">
        <v>48</v>
      </c>
      <c r="O6899" s="1">
        <v>44431</v>
      </c>
      <c r="P6899" t="s">
        <v>60</v>
      </c>
      <c r="Q6899" t="s">
        <v>57</v>
      </c>
      <c r="R6899">
        <f>Healthcare_Data_v1__4[[#This Row],[Discharge Date]]-Healthcare_Data_v1__4[[#This Row],[Date of Admission]]</f>
        <v>23</v>
      </c>
      <c r="S6899" t="str" cm="1">
        <f t="array" ref="S6899">_xlfn.IFS( Healthcare_Data_v1__4[[#This Row],[Days of Stay]]&lt;10,"Low",Healthcare_Data_v1__4[[#This Row],[Days of Stay]]&lt;20,"Med",Healthcare_Data_v1__4[[#This Row],[Days of Stay]]&lt;=30,"High")</f>
        <v>High</v>
      </c>
      <c r="T6899" t="str">
        <f>CONCATENATE(Healthcare_Data_v1__4[[#This Row],[Medical Condition]],Healthcare_Data_v1__4[[#This Row],[Duration]])</f>
        <v>DiabetesHigh</v>
      </c>
      <c r="U6899">
        <f>MONTH(Healthcare_Data_v1__4[[#This Row],[Date of Admission]])</f>
        <v>7</v>
      </c>
      <c r="V6899">
        <f>YEAR(Healthcare_Data_v1__4[[#This Row],[Date of Admission]])</f>
        <v>2021</v>
      </c>
      <c r="W6899">
        <f>DAY(Healthcare_Data_v1__4[[#This Row],[Date of Admission]])</f>
        <v>31</v>
      </c>
    </row>
    <row r="6900" spans="1:23" x14ac:dyDescent="0.3">
      <c r="A6900" t="s">
        <v>24012</v>
      </c>
      <c r="B6900">
        <v>29</v>
      </c>
      <c r="C6900" t="s">
        <v>5</v>
      </c>
      <c r="D6900" t="s">
        <v>15</v>
      </c>
      <c r="E6900" t="s">
        <v>23</v>
      </c>
      <c r="F6900" t="s">
        <v>11</v>
      </c>
      <c r="G6900" s="1">
        <v>45184</v>
      </c>
      <c r="H6900" t="s">
        <v>12861</v>
      </c>
      <c r="I6900" t="s">
        <v>12862</v>
      </c>
      <c r="J6900">
        <v>13189.379989999999</v>
      </c>
      <c r="K6900" t="s">
        <v>63</v>
      </c>
      <c r="L6900">
        <v>62407</v>
      </c>
      <c r="M6900">
        <v>176</v>
      </c>
      <c r="N6900" t="s">
        <v>48</v>
      </c>
      <c r="O6900" s="1">
        <v>45195</v>
      </c>
      <c r="P6900" t="s">
        <v>60</v>
      </c>
      <c r="Q6900" t="s">
        <v>57</v>
      </c>
      <c r="R6900">
        <f>Healthcare_Data_v1__4[[#This Row],[Discharge Date]]-Healthcare_Data_v1__4[[#This Row],[Date of Admission]]</f>
        <v>11</v>
      </c>
      <c r="S6900" t="str" cm="1">
        <f t="array" ref="S6900">_xlfn.IFS( Healthcare_Data_v1__4[[#This Row],[Days of Stay]]&lt;10,"Low",Healthcare_Data_v1__4[[#This Row],[Days of Stay]]&lt;20,"Med",Healthcare_Data_v1__4[[#This Row],[Days of Stay]]&lt;=30,"High")</f>
        <v>Med</v>
      </c>
      <c r="T6900" t="str">
        <f>CONCATENATE(Healthcare_Data_v1__4[[#This Row],[Medical Condition]],Healthcare_Data_v1__4[[#This Row],[Duration]])</f>
        <v>CancerMed</v>
      </c>
      <c r="U6900">
        <f>MONTH(Healthcare_Data_v1__4[[#This Row],[Date of Admission]])</f>
        <v>9</v>
      </c>
      <c r="V6900">
        <f>YEAR(Healthcare_Data_v1__4[[#This Row],[Date of Admission]])</f>
        <v>2023</v>
      </c>
      <c r="W6900">
        <f>DAY(Healthcare_Data_v1__4[[#This Row],[Date of Admission]])</f>
        <v>15</v>
      </c>
    </row>
    <row r="6901" spans="1:23" x14ac:dyDescent="0.3">
      <c r="A6901" t="s">
        <v>24013</v>
      </c>
      <c r="B6901">
        <v>47</v>
      </c>
      <c r="C6901" t="s">
        <v>8</v>
      </c>
      <c r="D6901" t="s">
        <v>16</v>
      </c>
      <c r="E6901" t="s">
        <v>26</v>
      </c>
      <c r="F6901" t="s">
        <v>11</v>
      </c>
      <c r="G6901" s="1">
        <v>44391</v>
      </c>
      <c r="H6901" t="s">
        <v>12863</v>
      </c>
      <c r="I6901" t="s">
        <v>12864</v>
      </c>
      <c r="J6901">
        <v>13180.947539999999</v>
      </c>
      <c r="K6901" t="s">
        <v>69</v>
      </c>
      <c r="L6901">
        <v>15655</v>
      </c>
      <c r="M6901">
        <v>272</v>
      </c>
      <c r="N6901" t="s">
        <v>48</v>
      </c>
      <c r="O6901" s="1">
        <v>44407</v>
      </c>
      <c r="P6901" t="s">
        <v>56</v>
      </c>
      <c r="Q6901" t="s">
        <v>50</v>
      </c>
      <c r="R6901">
        <f>Healthcare_Data_v1__4[[#This Row],[Discharge Date]]-Healthcare_Data_v1__4[[#This Row],[Date of Admission]]</f>
        <v>16</v>
      </c>
      <c r="S6901" t="str" cm="1">
        <f t="array" ref="S6901">_xlfn.IFS( Healthcare_Data_v1__4[[#This Row],[Days of Stay]]&lt;10,"Low",Healthcare_Data_v1__4[[#This Row],[Days of Stay]]&lt;20,"Med",Healthcare_Data_v1__4[[#This Row],[Days of Stay]]&lt;=30,"High")</f>
        <v>Med</v>
      </c>
      <c r="T6901" t="str">
        <f>CONCATENATE(Healthcare_Data_v1__4[[#This Row],[Medical Condition]],Healthcare_Data_v1__4[[#This Row],[Duration]])</f>
        <v>CancerMed</v>
      </c>
      <c r="U6901">
        <f>MONTH(Healthcare_Data_v1__4[[#This Row],[Date of Admission]])</f>
        <v>7</v>
      </c>
      <c r="V6901">
        <f>YEAR(Healthcare_Data_v1__4[[#This Row],[Date of Admission]])</f>
        <v>2021</v>
      </c>
      <c r="W6901">
        <f>DAY(Healthcare_Data_v1__4[[#This Row],[Date of Admission]])</f>
        <v>14</v>
      </c>
    </row>
    <row r="6902" spans="1:23" x14ac:dyDescent="0.3">
      <c r="A6902" t="s">
        <v>24014</v>
      </c>
      <c r="B6902">
        <v>72</v>
      </c>
      <c r="C6902" t="s">
        <v>3</v>
      </c>
      <c r="D6902" t="s">
        <v>15</v>
      </c>
      <c r="E6902" t="s">
        <v>26</v>
      </c>
      <c r="F6902" t="s">
        <v>10</v>
      </c>
      <c r="G6902" s="1">
        <v>44069</v>
      </c>
      <c r="H6902" t="s">
        <v>12865</v>
      </c>
      <c r="I6902" t="s">
        <v>1109</v>
      </c>
      <c r="J6902">
        <v>13180.28952</v>
      </c>
      <c r="K6902" t="s">
        <v>47</v>
      </c>
      <c r="L6902">
        <v>1533</v>
      </c>
      <c r="M6902">
        <v>122</v>
      </c>
      <c r="N6902" t="s">
        <v>55</v>
      </c>
      <c r="O6902" s="1">
        <v>44094</v>
      </c>
      <c r="P6902" t="s">
        <v>49</v>
      </c>
      <c r="Q6902" t="s">
        <v>57</v>
      </c>
      <c r="R6902">
        <f>Healthcare_Data_v1__4[[#This Row],[Discharge Date]]-Healthcare_Data_v1__4[[#This Row],[Date of Admission]]</f>
        <v>25</v>
      </c>
      <c r="S6902" t="str" cm="1">
        <f t="array" ref="S6902">_xlfn.IFS( Healthcare_Data_v1__4[[#This Row],[Days of Stay]]&lt;10,"Low",Healthcare_Data_v1__4[[#This Row],[Days of Stay]]&lt;20,"Med",Healthcare_Data_v1__4[[#This Row],[Days of Stay]]&lt;=30,"High")</f>
        <v>High</v>
      </c>
      <c r="T6902" t="str">
        <f>CONCATENATE(Healthcare_Data_v1__4[[#This Row],[Medical Condition]],Healthcare_Data_v1__4[[#This Row],[Duration]])</f>
        <v>HypertensionHigh</v>
      </c>
      <c r="U6902">
        <f>MONTH(Healthcare_Data_v1__4[[#This Row],[Date of Admission]])</f>
        <v>8</v>
      </c>
      <c r="V6902">
        <f>YEAR(Healthcare_Data_v1__4[[#This Row],[Date of Admission]])</f>
        <v>2020</v>
      </c>
      <c r="W6902">
        <f>DAY(Healthcare_Data_v1__4[[#This Row],[Date of Admission]])</f>
        <v>26</v>
      </c>
    </row>
    <row r="6903" spans="1:23" x14ac:dyDescent="0.3">
      <c r="A6903" t="s">
        <v>24015</v>
      </c>
      <c r="B6903">
        <v>61</v>
      </c>
      <c r="C6903" t="s">
        <v>3</v>
      </c>
      <c r="D6903" t="s">
        <v>16</v>
      </c>
      <c r="E6903" t="s">
        <v>26</v>
      </c>
      <c r="F6903" t="s">
        <v>10</v>
      </c>
      <c r="G6903" s="1">
        <v>45039</v>
      </c>
      <c r="H6903" t="s">
        <v>12866</v>
      </c>
      <c r="I6903" t="s">
        <v>12867</v>
      </c>
      <c r="J6903">
        <v>13176.95472</v>
      </c>
      <c r="K6903" t="s">
        <v>41</v>
      </c>
      <c r="L6903">
        <v>14133</v>
      </c>
      <c r="M6903">
        <v>468</v>
      </c>
      <c r="N6903" t="s">
        <v>48</v>
      </c>
      <c r="O6903" s="1">
        <v>45048</v>
      </c>
      <c r="P6903" t="s">
        <v>56</v>
      </c>
      <c r="Q6903" t="s">
        <v>57</v>
      </c>
      <c r="R6903">
        <f>Healthcare_Data_v1__4[[#This Row],[Discharge Date]]-Healthcare_Data_v1__4[[#This Row],[Date of Admission]]</f>
        <v>9</v>
      </c>
      <c r="S6903" t="str" cm="1">
        <f t="array" ref="S6903">_xlfn.IFS( Healthcare_Data_v1__4[[#This Row],[Days of Stay]]&lt;10,"Low",Healthcare_Data_v1__4[[#This Row],[Days of Stay]]&lt;20,"Med",Healthcare_Data_v1__4[[#This Row],[Days of Stay]]&lt;=30,"High")</f>
        <v>Low</v>
      </c>
      <c r="T6903" t="str">
        <f>CONCATENATE(Healthcare_Data_v1__4[[#This Row],[Medical Condition]],Healthcare_Data_v1__4[[#This Row],[Duration]])</f>
        <v>HypertensionLow</v>
      </c>
      <c r="U6903">
        <f>MONTH(Healthcare_Data_v1__4[[#This Row],[Date of Admission]])</f>
        <v>4</v>
      </c>
      <c r="V6903">
        <f>YEAR(Healthcare_Data_v1__4[[#This Row],[Date of Admission]])</f>
        <v>2023</v>
      </c>
      <c r="W6903">
        <f>DAY(Healthcare_Data_v1__4[[#This Row],[Date of Admission]])</f>
        <v>23</v>
      </c>
    </row>
    <row r="6904" spans="1:23" x14ac:dyDescent="0.3">
      <c r="A6904" t="s">
        <v>24016</v>
      </c>
      <c r="B6904">
        <v>21</v>
      </c>
      <c r="C6904" t="s">
        <v>12</v>
      </c>
      <c r="D6904" t="s">
        <v>15</v>
      </c>
      <c r="E6904" t="s">
        <v>21</v>
      </c>
      <c r="F6904" t="s">
        <v>10</v>
      </c>
      <c r="G6904" s="1">
        <v>44553</v>
      </c>
      <c r="H6904" t="s">
        <v>12868</v>
      </c>
      <c r="I6904" t="s">
        <v>12869</v>
      </c>
      <c r="J6904">
        <v>13166.816989999999</v>
      </c>
      <c r="K6904" t="s">
        <v>47</v>
      </c>
      <c r="L6904">
        <v>34805</v>
      </c>
      <c r="M6904">
        <v>341</v>
      </c>
      <c r="N6904" t="s">
        <v>55</v>
      </c>
      <c r="O6904" s="1">
        <v>44556</v>
      </c>
      <c r="P6904" t="s">
        <v>49</v>
      </c>
      <c r="Q6904" t="s">
        <v>44</v>
      </c>
      <c r="R6904">
        <f>Healthcare_Data_v1__4[[#This Row],[Discharge Date]]-Healthcare_Data_v1__4[[#This Row],[Date of Admission]]</f>
        <v>3</v>
      </c>
      <c r="S6904" t="str" cm="1">
        <f t="array" ref="S6904">_xlfn.IFS( Healthcare_Data_v1__4[[#This Row],[Days of Stay]]&lt;10,"Low",Healthcare_Data_v1__4[[#This Row],[Days of Stay]]&lt;20,"Med",Healthcare_Data_v1__4[[#This Row],[Days of Stay]]&lt;=30,"High")</f>
        <v>Low</v>
      </c>
      <c r="T6904" t="str">
        <f>CONCATENATE(Healthcare_Data_v1__4[[#This Row],[Medical Condition]],Healthcare_Data_v1__4[[#This Row],[Duration]])</f>
        <v>HypertensionLow</v>
      </c>
      <c r="U6904">
        <f>MONTH(Healthcare_Data_v1__4[[#This Row],[Date of Admission]])</f>
        <v>12</v>
      </c>
      <c r="V6904">
        <f>YEAR(Healthcare_Data_v1__4[[#This Row],[Date of Admission]])</f>
        <v>2021</v>
      </c>
      <c r="W6904">
        <f>DAY(Healthcare_Data_v1__4[[#This Row],[Date of Admission]])</f>
        <v>23</v>
      </c>
    </row>
    <row r="6905" spans="1:23" x14ac:dyDescent="0.3">
      <c r="A6905" t="s">
        <v>24017</v>
      </c>
      <c r="B6905">
        <v>67</v>
      </c>
      <c r="C6905" t="s">
        <v>3</v>
      </c>
      <c r="D6905" t="s">
        <v>15</v>
      </c>
      <c r="E6905" t="s">
        <v>27</v>
      </c>
      <c r="F6905" t="s">
        <v>4</v>
      </c>
      <c r="G6905" s="1">
        <v>45070</v>
      </c>
      <c r="H6905" t="s">
        <v>12870</v>
      </c>
      <c r="I6905" t="s">
        <v>12871</v>
      </c>
      <c r="J6905">
        <v>13165.89755</v>
      </c>
      <c r="K6905" t="s">
        <v>63</v>
      </c>
      <c r="L6905">
        <v>57588</v>
      </c>
      <c r="M6905">
        <v>358</v>
      </c>
      <c r="N6905" t="s">
        <v>48</v>
      </c>
      <c r="O6905" s="1">
        <v>45089</v>
      </c>
      <c r="P6905" t="s">
        <v>85</v>
      </c>
      <c r="Q6905" t="s">
        <v>44</v>
      </c>
      <c r="R6905">
        <f>Healthcare_Data_v1__4[[#This Row],[Discharge Date]]-Healthcare_Data_v1__4[[#This Row],[Date of Admission]]</f>
        <v>19</v>
      </c>
      <c r="S6905" t="str" cm="1">
        <f t="array" ref="S6905">_xlfn.IFS( Healthcare_Data_v1__4[[#This Row],[Days of Stay]]&lt;10,"Low",Healthcare_Data_v1__4[[#This Row],[Days of Stay]]&lt;20,"Med",Healthcare_Data_v1__4[[#This Row],[Days of Stay]]&lt;=30,"High")</f>
        <v>Med</v>
      </c>
      <c r="T6905" t="str">
        <f>CONCATENATE(Healthcare_Data_v1__4[[#This Row],[Medical Condition]],Healthcare_Data_v1__4[[#This Row],[Duration]])</f>
        <v>DiabetesMed</v>
      </c>
      <c r="U6905">
        <f>MONTH(Healthcare_Data_v1__4[[#This Row],[Date of Admission]])</f>
        <v>5</v>
      </c>
      <c r="V6905">
        <f>YEAR(Healthcare_Data_v1__4[[#This Row],[Date of Admission]])</f>
        <v>2023</v>
      </c>
      <c r="W6905">
        <f>DAY(Healthcare_Data_v1__4[[#This Row],[Date of Admission]])</f>
        <v>24</v>
      </c>
    </row>
    <row r="6906" spans="1:23" x14ac:dyDescent="0.3">
      <c r="A6906" t="s">
        <v>24018</v>
      </c>
      <c r="B6906">
        <v>78</v>
      </c>
      <c r="C6906" t="s">
        <v>3</v>
      </c>
      <c r="D6906" t="s">
        <v>15</v>
      </c>
      <c r="E6906" t="s">
        <v>23</v>
      </c>
      <c r="F6906" t="s">
        <v>10</v>
      </c>
      <c r="G6906" s="1">
        <v>43661</v>
      </c>
      <c r="H6906" t="s">
        <v>7188</v>
      </c>
      <c r="I6906" t="s">
        <v>3297</v>
      </c>
      <c r="J6906">
        <v>13163.64712</v>
      </c>
      <c r="K6906" t="s">
        <v>63</v>
      </c>
      <c r="L6906">
        <v>6803</v>
      </c>
      <c r="M6906">
        <v>112</v>
      </c>
      <c r="N6906" t="s">
        <v>48</v>
      </c>
      <c r="O6906" s="1">
        <v>43678</v>
      </c>
      <c r="P6906" t="s">
        <v>56</v>
      </c>
      <c r="Q6906" t="s">
        <v>57</v>
      </c>
      <c r="R6906">
        <f>Healthcare_Data_v1__4[[#This Row],[Discharge Date]]-Healthcare_Data_v1__4[[#This Row],[Date of Admission]]</f>
        <v>17</v>
      </c>
      <c r="S6906" t="str" cm="1">
        <f t="array" ref="S6906">_xlfn.IFS( Healthcare_Data_v1__4[[#This Row],[Days of Stay]]&lt;10,"Low",Healthcare_Data_v1__4[[#This Row],[Days of Stay]]&lt;20,"Med",Healthcare_Data_v1__4[[#This Row],[Days of Stay]]&lt;=30,"High")</f>
        <v>Med</v>
      </c>
      <c r="T6906" t="str">
        <f>CONCATENATE(Healthcare_Data_v1__4[[#This Row],[Medical Condition]],Healthcare_Data_v1__4[[#This Row],[Duration]])</f>
        <v>HypertensionMed</v>
      </c>
      <c r="U6906">
        <f>MONTH(Healthcare_Data_v1__4[[#This Row],[Date of Admission]])</f>
        <v>7</v>
      </c>
      <c r="V6906">
        <f>YEAR(Healthcare_Data_v1__4[[#This Row],[Date of Admission]])</f>
        <v>2019</v>
      </c>
      <c r="W6906">
        <f>DAY(Healthcare_Data_v1__4[[#This Row],[Date of Admission]])</f>
        <v>15</v>
      </c>
    </row>
    <row r="6907" spans="1:23" x14ac:dyDescent="0.3">
      <c r="A6907" t="s">
        <v>24019</v>
      </c>
      <c r="B6907">
        <v>25</v>
      </c>
      <c r="C6907" t="s">
        <v>5</v>
      </c>
      <c r="D6907" t="s">
        <v>15</v>
      </c>
      <c r="E6907" t="s">
        <v>21</v>
      </c>
      <c r="F6907" t="s">
        <v>11</v>
      </c>
      <c r="G6907" s="1">
        <v>44275</v>
      </c>
      <c r="H6907" t="s">
        <v>12872</v>
      </c>
      <c r="I6907" t="s">
        <v>12873</v>
      </c>
      <c r="J6907">
        <v>13162.002990000001</v>
      </c>
      <c r="K6907" t="s">
        <v>66</v>
      </c>
      <c r="L6907">
        <v>39129</v>
      </c>
      <c r="M6907">
        <v>115</v>
      </c>
      <c r="N6907" t="s">
        <v>42</v>
      </c>
      <c r="O6907" s="1">
        <v>44280</v>
      </c>
      <c r="P6907" t="s">
        <v>49</v>
      </c>
      <c r="Q6907" t="s">
        <v>50</v>
      </c>
      <c r="R6907">
        <f>Healthcare_Data_v1__4[[#This Row],[Discharge Date]]-Healthcare_Data_v1__4[[#This Row],[Date of Admission]]</f>
        <v>5</v>
      </c>
      <c r="S6907" t="str" cm="1">
        <f t="array" ref="S6907">_xlfn.IFS( Healthcare_Data_v1__4[[#This Row],[Days of Stay]]&lt;10,"Low",Healthcare_Data_v1__4[[#This Row],[Days of Stay]]&lt;20,"Med",Healthcare_Data_v1__4[[#This Row],[Days of Stay]]&lt;=30,"High")</f>
        <v>Low</v>
      </c>
      <c r="T6907" t="str">
        <f>CONCATENATE(Healthcare_Data_v1__4[[#This Row],[Medical Condition]],Healthcare_Data_v1__4[[#This Row],[Duration]])</f>
        <v>CancerLow</v>
      </c>
      <c r="U6907">
        <f>MONTH(Healthcare_Data_v1__4[[#This Row],[Date of Admission]])</f>
        <v>3</v>
      </c>
      <c r="V6907">
        <f>YEAR(Healthcare_Data_v1__4[[#This Row],[Date of Admission]])</f>
        <v>2021</v>
      </c>
      <c r="W6907">
        <f>DAY(Healthcare_Data_v1__4[[#This Row],[Date of Admission]])</f>
        <v>20</v>
      </c>
    </row>
    <row r="6908" spans="1:23" x14ac:dyDescent="0.3">
      <c r="A6908" t="s">
        <v>24020</v>
      </c>
      <c r="B6908">
        <v>27</v>
      </c>
      <c r="C6908" t="s">
        <v>5</v>
      </c>
      <c r="D6908" t="s">
        <v>16</v>
      </c>
      <c r="E6908" t="s">
        <v>27</v>
      </c>
      <c r="F6908" t="s">
        <v>10</v>
      </c>
      <c r="G6908" s="1">
        <v>44574</v>
      </c>
      <c r="H6908" t="s">
        <v>12874</v>
      </c>
      <c r="I6908" t="s">
        <v>12875</v>
      </c>
      <c r="J6908">
        <v>13161.76427</v>
      </c>
      <c r="K6908" t="s">
        <v>63</v>
      </c>
      <c r="L6908">
        <v>20404</v>
      </c>
      <c r="M6908">
        <v>242</v>
      </c>
      <c r="N6908" t="s">
        <v>55</v>
      </c>
      <c r="O6908" s="1">
        <v>44594</v>
      </c>
      <c r="P6908" t="s">
        <v>60</v>
      </c>
      <c r="Q6908" t="s">
        <v>44</v>
      </c>
      <c r="R6908">
        <f>Healthcare_Data_v1__4[[#This Row],[Discharge Date]]-Healthcare_Data_v1__4[[#This Row],[Date of Admission]]</f>
        <v>20</v>
      </c>
      <c r="S6908" t="str" cm="1">
        <f t="array" ref="S6908">_xlfn.IFS( Healthcare_Data_v1__4[[#This Row],[Days of Stay]]&lt;10,"Low",Healthcare_Data_v1__4[[#This Row],[Days of Stay]]&lt;20,"Med",Healthcare_Data_v1__4[[#This Row],[Days of Stay]]&lt;=30,"High")</f>
        <v>High</v>
      </c>
      <c r="T6908" t="str">
        <f>CONCATENATE(Healthcare_Data_v1__4[[#This Row],[Medical Condition]],Healthcare_Data_v1__4[[#This Row],[Duration]])</f>
        <v>HypertensionHigh</v>
      </c>
      <c r="U6908">
        <f>MONTH(Healthcare_Data_v1__4[[#This Row],[Date of Admission]])</f>
        <v>1</v>
      </c>
      <c r="V6908">
        <f>YEAR(Healthcare_Data_v1__4[[#This Row],[Date of Admission]])</f>
        <v>2022</v>
      </c>
      <c r="W6908">
        <f>DAY(Healthcare_Data_v1__4[[#This Row],[Date of Admission]])</f>
        <v>13</v>
      </c>
    </row>
    <row r="6909" spans="1:23" x14ac:dyDescent="0.3">
      <c r="A6909" t="s">
        <v>24021</v>
      </c>
      <c r="B6909">
        <v>28</v>
      </c>
      <c r="C6909" t="s">
        <v>5</v>
      </c>
      <c r="D6909" t="s">
        <v>15</v>
      </c>
      <c r="E6909" t="s">
        <v>20</v>
      </c>
      <c r="F6909" t="s">
        <v>10</v>
      </c>
      <c r="G6909" s="1">
        <v>43782</v>
      </c>
      <c r="H6909" t="s">
        <v>9277</v>
      </c>
      <c r="I6909" t="s">
        <v>12876</v>
      </c>
      <c r="J6909">
        <v>13155.53937</v>
      </c>
      <c r="K6909" t="s">
        <v>63</v>
      </c>
      <c r="L6909">
        <v>23125</v>
      </c>
      <c r="M6909">
        <v>389</v>
      </c>
      <c r="N6909" t="s">
        <v>48</v>
      </c>
      <c r="O6909" s="1">
        <v>43800</v>
      </c>
      <c r="P6909" t="s">
        <v>85</v>
      </c>
      <c r="Q6909" t="s">
        <v>57</v>
      </c>
      <c r="R6909">
        <f>Healthcare_Data_v1__4[[#This Row],[Discharge Date]]-Healthcare_Data_v1__4[[#This Row],[Date of Admission]]</f>
        <v>18</v>
      </c>
      <c r="S6909" t="str" cm="1">
        <f t="array" ref="S6909">_xlfn.IFS( Healthcare_Data_v1__4[[#This Row],[Days of Stay]]&lt;10,"Low",Healthcare_Data_v1__4[[#This Row],[Days of Stay]]&lt;20,"Med",Healthcare_Data_v1__4[[#This Row],[Days of Stay]]&lt;=30,"High")</f>
        <v>Med</v>
      </c>
      <c r="T6909" t="str">
        <f>CONCATENATE(Healthcare_Data_v1__4[[#This Row],[Medical Condition]],Healthcare_Data_v1__4[[#This Row],[Duration]])</f>
        <v>HypertensionMed</v>
      </c>
      <c r="U6909">
        <f>MONTH(Healthcare_Data_v1__4[[#This Row],[Date of Admission]])</f>
        <v>11</v>
      </c>
      <c r="V6909">
        <f>YEAR(Healthcare_Data_v1__4[[#This Row],[Date of Admission]])</f>
        <v>2019</v>
      </c>
      <c r="W6909">
        <f>DAY(Healthcare_Data_v1__4[[#This Row],[Date of Admission]])</f>
        <v>13</v>
      </c>
    </row>
    <row r="6910" spans="1:23" x14ac:dyDescent="0.3">
      <c r="A6910" t="s">
        <v>24022</v>
      </c>
      <c r="B6910">
        <v>28</v>
      </c>
      <c r="C6910" t="s">
        <v>5</v>
      </c>
      <c r="D6910" t="s">
        <v>16</v>
      </c>
      <c r="E6910" t="s">
        <v>25</v>
      </c>
      <c r="F6910" t="s">
        <v>10</v>
      </c>
      <c r="G6910" s="1">
        <v>44234</v>
      </c>
      <c r="H6910" t="s">
        <v>12877</v>
      </c>
      <c r="I6910" t="s">
        <v>12878</v>
      </c>
      <c r="J6910">
        <v>13154.79939</v>
      </c>
      <c r="K6910" t="s">
        <v>69</v>
      </c>
      <c r="L6910">
        <v>15193</v>
      </c>
      <c r="M6910">
        <v>177</v>
      </c>
      <c r="N6910" t="s">
        <v>55</v>
      </c>
      <c r="O6910" s="1">
        <v>44248</v>
      </c>
      <c r="P6910" t="s">
        <v>85</v>
      </c>
      <c r="Q6910" t="s">
        <v>50</v>
      </c>
      <c r="R6910">
        <f>Healthcare_Data_v1__4[[#This Row],[Discharge Date]]-Healthcare_Data_v1__4[[#This Row],[Date of Admission]]</f>
        <v>14</v>
      </c>
      <c r="S6910" t="str" cm="1">
        <f t="array" ref="S6910">_xlfn.IFS( Healthcare_Data_v1__4[[#This Row],[Days of Stay]]&lt;10,"Low",Healthcare_Data_v1__4[[#This Row],[Days of Stay]]&lt;20,"Med",Healthcare_Data_v1__4[[#This Row],[Days of Stay]]&lt;=30,"High")</f>
        <v>Med</v>
      </c>
      <c r="T6910" t="str">
        <f>CONCATENATE(Healthcare_Data_v1__4[[#This Row],[Medical Condition]],Healthcare_Data_v1__4[[#This Row],[Duration]])</f>
        <v>HypertensionMed</v>
      </c>
      <c r="U6910">
        <f>MONTH(Healthcare_Data_v1__4[[#This Row],[Date of Admission]])</f>
        <v>2</v>
      </c>
      <c r="V6910">
        <f>YEAR(Healthcare_Data_v1__4[[#This Row],[Date of Admission]])</f>
        <v>2021</v>
      </c>
      <c r="W6910">
        <f>DAY(Healthcare_Data_v1__4[[#This Row],[Date of Admission]])</f>
        <v>7</v>
      </c>
    </row>
    <row r="6911" spans="1:23" x14ac:dyDescent="0.3">
      <c r="A6911" t="s">
        <v>24023</v>
      </c>
      <c r="B6911">
        <v>18</v>
      </c>
      <c r="C6911" t="s">
        <v>12</v>
      </c>
      <c r="D6911" t="s">
        <v>15</v>
      </c>
      <c r="E6911" t="s">
        <v>20</v>
      </c>
      <c r="F6911" t="s">
        <v>10</v>
      </c>
      <c r="G6911" s="1">
        <v>43450</v>
      </c>
      <c r="H6911" t="s">
        <v>12879</v>
      </c>
      <c r="I6911" t="s">
        <v>12880</v>
      </c>
      <c r="J6911">
        <v>13151.274890000001</v>
      </c>
      <c r="K6911" t="s">
        <v>66</v>
      </c>
      <c r="L6911">
        <v>3277</v>
      </c>
      <c r="M6911">
        <v>203</v>
      </c>
      <c r="N6911" t="s">
        <v>55</v>
      </c>
      <c r="O6911" s="1">
        <v>43476</v>
      </c>
      <c r="P6911" t="s">
        <v>85</v>
      </c>
      <c r="Q6911" t="s">
        <v>50</v>
      </c>
      <c r="R6911">
        <f>Healthcare_Data_v1__4[[#This Row],[Discharge Date]]-Healthcare_Data_v1__4[[#This Row],[Date of Admission]]</f>
        <v>26</v>
      </c>
      <c r="S6911" t="str" cm="1">
        <f t="array" ref="S6911">_xlfn.IFS( Healthcare_Data_v1__4[[#This Row],[Days of Stay]]&lt;10,"Low",Healthcare_Data_v1__4[[#This Row],[Days of Stay]]&lt;20,"Med",Healthcare_Data_v1__4[[#This Row],[Days of Stay]]&lt;=30,"High")</f>
        <v>High</v>
      </c>
      <c r="T6911" t="str">
        <f>CONCATENATE(Healthcare_Data_v1__4[[#This Row],[Medical Condition]],Healthcare_Data_v1__4[[#This Row],[Duration]])</f>
        <v>HypertensionHigh</v>
      </c>
      <c r="U6911">
        <f>MONTH(Healthcare_Data_v1__4[[#This Row],[Date of Admission]])</f>
        <v>12</v>
      </c>
      <c r="V6911">
        <f>YEAR(Healthcare_Data_v1__4[[#This Row],[Date of Admission]])</f>
        <v>2018</v>
      </c>
      <c r="W6911">
        <f>DAY(Healthcare_Data_v1__4[[#This Row],[Date of Admission]])</f>
        <v>16</v>
      </c>
    </row>
    <row r="6912" spans="1:23" x14ac:dyDescent="0.3">
      <c r="A6912" t="s">
        <v>24024</v>
      </c>
      <c r="B6912">
        <v>23</v>
      </c>
      <c r="C6912" t="s">
        <v>12</v>
      </c>
      <c r="D6912" t="s">
        <v>15</v>
      </c>
      <c r="E6912" t="s">
        <v>23</v>
      </c>
      <c r="F6912" t="s">
        <v>4</v>
      </c>
      <c r="G6912" s="1">
        <v>44288</v>
      </c>
      <c r="H6912" t="s">
        <v>12881</v>
      </c>
      <c r="I6912" t="s">
        <v>11618</v>
      </c>
      <c r="J6912">
        <v>13148.428239999999</v>
      </c>
      <c r="K6912" t="s">
        <v>63</v>
      </c>
      <c r="L6912">
        <v>16657</v>
      </c>
      <c r="M6912">
        <v>360</v>
      </c>
      <c r="N6912" t="s">
        <v>55</v>
      </c>
      <c r="O6912" s="1">
        <v>44306</v>
      </c>
      <c r="P6912" t="s">
        <v>56</v>
      </c>
      <c r="Q6912" t="s">
        <v>50</v>
      </c>
      <c r="R6912">
        <f>Healthcare_Data_v1__4[[#This Row],[Discharge Date]]-Healthcare_Data_v1__4[[#This Row],[Date of Admission]]</f>
        <v>18</v>
      </c>
      <c r="S6912" t="str" cm="1">
        <f t="array" ref="S6912">_xlfn.IFS( Healthcare_Data_v1__4[[#This Row],[Days of Stay]]&lt;10,"Low",Healthcare_Data_v1__4[[#This Row],[Days of Stay]]&lt;20,"Med",Healthcare_Data_v1__4[[#This Row],[Days of Stay]]&lt;=30,"High")</f>
        <v>Med</v>
      </c>
      <c r="T6912" t="str">
        <f>CONCATENATE(Healthcare_Data_v1__4[[#This Row],[Medical Condition]],Healthcare_Data_v1__4[[#This Row],[Duration]])</f>
        <v>DiabetesMed</v>
      </c>
      <c r="U6912">
        <f>MONTH(Healthcare_Data_v1__4[[#This Row],[Date of Admission]])</f>
        <v>4</v>
      </c>
      <c r="V6912">
        <f>YEAR(Healthcare_Data_v1__4[[#This Row],[Date of Admission]])</f>
        <v>2021</v>
      </c>
      <c r="W6912">
        <f>DAY(Healthcare_Data_v1__4[[#This Row],[Date of Admission]])</f>
        <v>2</v>
      </c>
    </row>
    <row r="6913" spans="1:23" x14ac:dyDescent="0.3">
      <c r="A6913" t="s">
        <v>24025</v>
      </c>
      <c r="B6913">
        <v>83</v>
      </c>
      <c r="C6913" t="s">
        <v>3</v>
      </c>
      <c r="D6913" t="s">
        <v>15</v>
      </c>
      <c r="E6913" t="s">
        <v>25</v>
      </c>
      <c r="F6913" t="s">
        <v>7</v>
      </c>
      <c r="G6913" s="1">
        <v>44398</v>
      </c>
      <c r="H6913" t="s">
        <v>12882</v>
      </c>
      <c r="I6913" t="s">
        <v>12883</v>
      </c>
      <c r="J6913">
        <v>13148.069009999999</v>
      </c>
      <c r="K6913" t="s">
        <v>69</v>
      </c>
      <c r="L6913">
        <v>9260</v>
      </c>
      <c r="M6913">
        <v>229</v>
      </c>
      <c r="N6913" t="s">
        <v>42</v>
      </c>
      <c r="O6913" s="1">
        <v>44404</v>
      </c>
      <c r="P6913" t="s">
        <v>85</v>
      </c>
      <c r="Q6913" t="s">
        <v>57</v>
      </c>
      <c r="R6913">
        <f>Healthcare_Data_v1__4[[#This Row],[Discharge Date]]-Healthcare_Data_v1__4[[#This Row],[Date of Admission]]</f>
        <v>6</v>
      </c>
      <c r="S6913" t="str" cm="1">
        <f t="array" ref="S6913">_xlfn.IFS( Healthcare_Data_v1__4[[#This Row],[Days of Stay]]&lt;10,"Low",Healthcare_Data_v1__4[[#This Row],[Days of Stay]]&lt;20,"Med",Healthcare_Data_v1__4[[#This Row],[Days of Stay]]&lt;=30,"High")</f>
        <v>Low</v>
      </c>
      <c r="T6913" t="str">
        <f>CONCATENATE(Healthcare_Data_v1__4[[#This Row],[Medical Condition]],Healthcare_Data_v1__4[[#This Row],[Duration]])</f>
        <v>ObesityLow</v>
      </c>
      <c r="U6913">
        <f>MONTH(Healthcare_Data_v1__4[[#This Row],[Date of Admission]])</f>
        <v>7</v>
      </c>
      <c r="V6913">
        <f>YEAR(Healthcare_Data_v1__4[[#This Row],[Date of Admission]])</f>
        <v>2021</v>
      </c>
      <c r="W6913">
        <f>DAY(Healthcare_Data_v1__4[[#This Row],[Date of Admission]])</f>
        <v>21</v>
      </c>
    </row>
    <row r="6914" spans="1:23" x14ac:dyDescent="0.3">
      <c r="A6914" t="s">
        <v>24026</v>
      </c>
      <c r="B6914">
        <v>52</v>
      </c>
      <c r="C6914" t="s">
        <v>8</v>
      </c>
      <c r="D6914" t="s">
        <v>15</v>
      </c>
      <c r="E6914" t="s">
        <v>27</v>
      </c>
      <c r="F6914" t="s">
        <v>10</v>
      </c>
      <c r="G6914" s="1">
        <v>45090</v>
      </c>
      <c r="H6914" t="s">
        <v>4046</v>
      </c>
      <c r="I6914" t="s">
        <v>12884</v>
      </c>
      <c r="J6914">
        <v>13134.47867</v>
      </c>
      <c r="K6914" t="s">
        <v>69</v>
      </c>
      <c r="L6914">
        <v>23354</v>
      </c>
      <c r="M6914">
        <v>406</v>
      </c>
      <c r="N6914" t="s">
        <v>55</v>
      </c>
      <c r="O6914" s="1">
        <v>45119</v>
      </c>
      <c r="P6914" t="s">
        <v>43</v>
      </c>
      <c r="Q6914" t="s">
        <v>57</v>
      </c>
      <c r="R6914">
        <f>Healthcare_Data_v1__4[[#This Row],[Discharge Date]]-Healthcare_Data_v1__4[[#This Row],[Date of Admission]]</f>
        <v>29</v>
      </c>
      <c r="S6914" t="str" cm="1">
        <f t="array" ref="S6914">_xlfn.IFS( Healthcare_Data_v1__4[[#This Row],[Days of Stay]]&lt;10,"Low",Healthcare_Data_v1__4[[#This Row],[Days of Stay]]&lt;20,"Med",Healthcare_Data_v1__4[[#This Row],[Days of Stay]]&lt;=30,"High")</f>
        <v>High</v>
      </c>
      <c r="T6914" t="str">
        <f>CONCATENATE(Healthcare_Data_v1__4[[#This Row],[Medical Condition]],Healthcare_Data_v1__4[[#This Row],[Duration]])</f>
        <v>HypertensionHigh</v>
      </c>
      <c r="U6914">
        <f>MONTH(Healthcare_Data_v1__4[[#This Row],[Date of Admission]])</f>
        <v>6</v>
      </c>
      <c r="V6914">
        <f>YEAR(Healthcare_Data_v1__4[[#This Row],[Date of Admission]])</f>
        <v>2023</v>
      </c>
      <c r="W6914">
        <f>DAY(Healthcare_Data_v1__4[[#This Row],[Date of Admission]])</f>
        <v>13</v>
      </c>
    </row>
    <row r="6915" spans="1:23" x14ac:dyDescent="0.3">
      <c r="A6915" t="s">
        <v>21204</v>
      </c>
      <c r="B6915">
        <v>50</v>
      </c>
      <c r="C6915" t="s">
        <v>8</v>
      </c>
      <c r="D6915" t="s">
        <v>16</v>
      </c>
      <c r="E6915" t="s">
        <v>20</v>
      </c>
      <c r="F6915" t="s">
        <v>6</v>
      </c>
      <c r="G6915" s="1">
        <v>44694</v>
      </c>
      <c r="H6915" t="s">
        <v>12885</v>
      </c>
      <c r="I6915" t="s">
        <v>12886</v>
      </c>
      <c r="J6915">
        <v>13130.92337</v>
      </c>
      <c r="K6915" t="s">
        <v>41</v>
      </c>
      <c r="L6915">
        <v>9815</v>
      </c>
      <c r="M6915">
        <v>214</v>
      </c>
      <c r="N6915" t="s">
        <v>48</v>
      </c>
      <c r="O6915" s="1">
        <v>44719</v>
      </c>
      <c r="P6915" t="s">
        <v>56</v>
      </c>
      <c r="Q6915" t="s">
        <v>44</v>
      </c>
      <c r="R6915">
        <f>Healthcare_Data_v1__4[[#This Row],[Discharge Date]]-Healthcare_Data_v1__4[[#This Row],[Date of Admission]]</f>
        <v>25</v>
      </c>
      <c r="S6915" t="str" cm="1">
        <f t="array" ref="S6915">_xlfn.IFS( Healthcare_Data_v1__4[[#This Row],[Days of Stay]]&lt;10,"Low",Healthcare_Data_v1__4[[#This Row],[Days of Stay]]&lt;20,"Med",Healthcare_Data_v1__4[[#This Row],[Days of Stay]]&lt;=30,"High")</f>
        <v>High</v>
      </c>
      <c r="T6915" t="str">
        <f>CONCATENATE(Healthcare_Data_v1__4[[#This Row],[Medical Condition]],Healthcare_Data_v1__4[[#This Row],[Duration]])</f>
        <v>AsthmaHigh</v>
      </c>
      <c r="U6915">
        <f>MONTH(Healthcare_Data_v1__4[[#This Row],[Date of Admission]])</f>
        <v>5</v>
      </c>
      <c r="V6915">
        <f>YEAR(Healthcare_Data_v1__4[[#This Row],[Date of Admission]])</f>
        <v>2022</v>
      </c>
      <c r="W6915">
        <f>DAY(Healthcare_Data_v1__4[[#This Row],[Date of Admission]])</f>
        <v>13</v>
      </c>
    </row>
    <row r="6916" spans="1:23" x14ac:dyDescent="0.3">
      <c r="A6916" t="s">
        <v>24027</v>
      </c>
      <c r="B6916">
        <v>20</v>
      </c>
      <c r="C6916" t="s">
        <v>12</v>
      </c>
      <c r="D6916" t="s">
        <v>15</v>
      </c>
      <c r="E6916" t="s">
        <v>25</v>
      </c>
      <c r="F6916" t="s">
        <v>4</v>
      </c>
      <c r="G6916" s="1">
        <v>44785</v>
      </c>
      <c r="H6916" t="s">
        <v>12887</v>
      </c>
      <c r="I6916" t="s">
        <v>12888</v>
      </c>
      <c r="J6916">
        <v>13130.69605</v>
      </c>
      <c r="K6916" t="s">
        <v>47</v>
      </c>
      <c r="L6916">
        <v>43485</v>
      </c>
      <c r="M6916">
        <v>250</v>
      </c>
      <c r="N6916" t="s">
        <v>48</v>
      </c>
      <c r="O6916" s="1">
        <v>44809</v>
      </c>
      <c r="P6916" t="s">
        <v>56</v>
      </c>
      <c r="Q6916" t="s">
        <v>57</v>
      </c>
      <c r="R6916">
        <f>Healthcare_Data_v1__4[[#This Row],[Discharge Date]]-Healthcare_Data_v1__4[[#This Row],[Date of Admission]]</f>
        <v>24</v>
      </c>
      <c r="S6916" t="str" cm="1">
        <f t="array" ref="S6916">_xlfn.IFS( Healthcare_Data_v1__4[[#This Row],[Days of Stay]]&lt;10,"Low",Healthcare_Data_v1__4[[#This Row],[Days of Stay]]&lt;20,"Med",Healthcare_Data_v1__4[[#This Row],[Days of Stay]]&lt;=30,"High")</f>
        <v>High</v>
      </c>
      <c r="T6916" t="str">
        <f>CONCATENATE(Healthcare_Data_v1__4[[#This Row],[Medical Condition]],Healthcare_Data_v1__4[[#This Row],[Duration]])</f>
        <v>DiabetesHigh</v>
      </c>
      <c r="U6916">
        <f>MONTH(Healthcare_Data_v1__4[[#This Row],[Date of Admission]])</f>
        <v>8</v>
      </c>
      <c r="V6916">
        <f>YEAR(Healthcare_Data_v1__4[[#This Row],[Date of Admission]])</f>
        <v>2022</v>
      </c>
      <c r="W6916">
        <f>DAY(Healthcare_Data_v1__4[[#This Row],[Date of Admission]])</f>
        <v>12</v>
      </c>
    </row>
    <row r="6917" spans="1:23" x14ac:dyDescent="0.3">
      <c r="A6917" t="s">
        <v>24028</v>
      </c>
      <c r="B6917">
        <v>44</v>
      </c>
      <c r="C6917" t="s">
        <v>8</v>
      </c>
      <c r="D6917" t="s">
        <v>15</v>
      </c>
      <c r="E6917" t="s">
        <v>21</v>
      </c>
      <c r="F6917" t="s">
        <v>10</v>
      </c>
      <c r="G6917" s="1">
        <v>43655</v>
      </c>
      <c r="H6917" t="s">
        <v>12889</v>
      </c>
      <c r="I6917" t="s">
        <v>12890</v>
      </c>
      <c r="J6917">
        <v>13130.130380000001</v>
      </c>
      <c r="K6917" t="s">
        <v>63</v>
      </c>
      <c r="L6917">
        <v>13211</v>
      </c>
      <c r="M6917">
        <v>104</v>
      </c>
      <c r="N6917" t="s">
        <v>55</v>
      </c>
      <c r="O6917" s="1">
        <v>43679</v>
      </c>
      <c r="P6917" t="s">
        <v>85</v>
      </c>
      <c r="Q6917" t="s">
        <v>57</v>
      </c>
      <c r="R6917">
        <f>Healthcare_Data_v1__4[[#This Row],[Discharge Date]]-Healthcare_Data_v1__4[[#This Row],[Date of Admission]]</f>
        <v>24</v>
      </c>
      <c r="S6917" t="str" cm="1">
        <f t="array" ref="S6917">_xlfn.IFS( Healthcare_Data_v1__4[[#This Row],[Days of Stay]]&lt;10,"Low",Healthcare_Data_v1__4[[#This Row],[Days of Stay]]&lt;20,"Med",Healthcare_Data_v1__4[[#This Row],[Days of Stay]]&lt;=30,"High")</f>
        <v>High</v>
      </c>
      <c r="T6917" t="str">
        <f>CONCATENATE(Healthcare_Data_v1__4[[#This Row],[Medical Condition]],Healthcare_Data_v1__4[[#This Row],[Duration]])</f>
        <v>HypertensionHigh</v>
      </c>
      <c r="U6917">
        <f>MONTH(Healthcare_Data_v1__4[[#This Row],[Date of Admission]])</f>
        <v>7</v>
      </c>
      <c r="V6917">
        <f>YEAR(Healthcare_Data_v1__4[[#This Row],[Date of Admission]])</f>
        <v>2019</v>
      </c>
      <c r="W6917">
        <f>DAY(Healthcare_Data_v1__4[[#This Row],[Date of Admission]])</f>
        <v>9</v>
      </c>
    </row>
    <row r="6918" spans="1:23" x14ac:dyDescent="0.3">
      <c r="A6918" t="s">
        <v>24029</v>
      </c>
      <c r="B6918">
        <v>53</v>
      </c>
      <c r="C6918" t="s">
        <v>8</v>
      </c>
      <c r="D6918" t="s">
        <v>16</v>
      </c>
      <c r="E6918" t="s">
        <v>26</v>
      </c>
      <c r="F6918" t="s">
        <v>7</v>
      </c>
      <c r="G6918" s="1">
        <v>43510</v>
      </c>
      <c r="H6918" t="s">
        <v>12891</v>
      </c>
      <c r="I6918" t="s">
        <v>12892</v>
      </c>
      <c r="J6918">
        <v>13126.91044</v>
      </c>
      <c r="K6918" t="s">
        <v>41</v>
      </c>
      <c r="L6918">
        <v>14992</v>
      </c>
      <c r="M6918">
        <v>374</v>
      </c>
      <c r="N6918" t="s">
        <v>55</v>
      </c>
      <c r="O6918" s="1">
        <v>43537</v>
      </c>
      <c r="P6918" t="s">
        <v>49</v>
      </c>
      <c r="Q6918" t="s">
        <v>50</v>
      </c>
      <c r="R6918">
        <f>Healthcare_Data_v1__4[[#This Row],[Discharge Date]]-Healthcare_Data_v1__4[[#This Row],[Date of Admission]]</f>
        <v>27</v>
      </c>
      <c r="S6918" t="str" cm="1">
        <f t="array" ref="S6918">_xlfn.IFS( Healthcare_Data_v1__4[[#This Row],[Days of Stay]]&lt;10,"Low",Healthcare_Data_v1__4[[#This Row],[Days of Stay]]&lt;20,"Med",Healthcare_Data_v1__4[[#This Row],[Days of Stay]]&lt;=30,"High")</f>
        <v>High</v>
      </c>
      <c r="T6918" t="str">
        <f>CONCATENATE(Healthcare_Data_v1__4[[#This Row],[Medical Condition]],Healthcare_Data_v1__4[[#This Row],[Duration]])</f>
        <v>ObesityHigh</v>
      </c>
      <c r="U6918">
        <f>MONTH(Healthcare_Data_v1__4[[#This Row],[Date of Admission]])</f>
        <v>2</v>
      </c>
      <c r="V6918">
        <f>YEAR(Healthcare_Data_v1__4[[#This Row],[Date of Admission]])</f>
        <v>2019</v>
      </c>
      <c r="W6918">
        <f>DAY(Healthcare_Data_v1__4[[#This Row],[Date of Admission]])</f>
        <v>14</v>
      </c>
    </row>
    <row r="6919" spans="1:23" x14ac:dyDescent="0.3">
      <c r="A6919" t="s">
        <v>24030</v>
      </c>
      <c r="B6919">
        <v>35</v>
      </c>
      <c r="C6919" t="s">
        <v>5</v>
      </c>
      <c r="D6919" t="s">
        <v>16</v>
      </c>
      <c r="E6919" t="s">
        <v>23</v>
      </c>
      <c r="F6919" t="s">
        <v>7</v>
      </c>
      <c r="G6919" s="1">
        <v>44980</v>
      </c>
      <c r="H6919" t="s">
        <v>12893</v>
      </c>
      <c r="I6919" t="s">
        <v>12894</v>
      </c>
      <c r="J6919">
        <v>13126.48544</v>
      </c>
      <c r="K6919" t="s">
        <v>47</v>
      </c>
      <c r="L6919">
        <v>6286</v>
      </c>
      <c r="M6919">
        <v>211</v>
      </c>
      <c r="N6919" t="s">
        <v>48</v>
      </c>
      <c r="O6919" s="1">
        <v>44997</v>
      </c>
      <c r="P6919" t="s">
        <v>43</v>
      </c>
      <c r="Q6919" t="s">
        <v>57</v>
      </c>
      <c r="R6919">
        <f>Healthcare_Data_v1__4[[#This Row],[Discharge Date]]-Healthcare_Data_v1__4[[#This Row],[Date of Admission]]</f>
        <v>17</v>
      </c>
      <c r="S6919" t="str" cm="1">
        <f t="array" ref="S6919">_xlfn.IFS( Healthcare_Data_v1__4[[#This Row],[Days of Stay]]&lt;10,"Low",Healthcare_Data_v1__4[[#This Row],[Days of Stay]]&lt;20,"Med",Healthcare_Data_v1__4[[#This Row],[Days of Stay]]&lt;=30,"High")</f>
        <v>Med</v>
      </c>
      <c r="T6919" t="str">
        <f>CONCATENATE(Healthcare_Data_v1__4[[#This Row],[Medical Condition]],Healthcare_Data_v1__4[[#This Row],[Duration]])</f>
        <v>ObesityMed</v>
      </c>
      <c r="U6919">
        <f>MONTH(Healthcare_Data_v1__4[[#This Row],[Date of Admission]])</f>
        <v>2</v>
      </c>
      <c r="V6919">
        <f>YEAR(Healthcare_Data_v1__4[[#This Row],[Date of Admission]])</f>
        <v>2023</v>
      </c>
      <c r="W6919">
        <f>DAY(Healthcare_Data_v1__4[[#This Row],[Date of Admission]])</f>
        <v>23</v>
      </c>
    </row>
    <row r="6920" spans="1:23" x14ac:dyDescent="0.3">
      <c r="A6920" t="s">
        <v>24031</v>
      </c>
      <c r="B6920">
        <v>82</v>
      </c>
      <c r="C6920" t="s">
        <v>3</v>
      </c>
      <c r="D6920" t="s">
        <v>16</v>
      </c>
      <c r="E6920" t="s">
        <v>21</v>
      </c>
      <c r="F6920" t="s">
        <v>7</v>
      </c>
      <c r="G6920" s="1">
        <v>44564</v>
      </c>
      <c r="H6920" t="s">
        <v>12895</v>
      </c>
      <c r="I6920" t="s">
        <v>12896</v>
      </c>
      <c r="J6920">
        <v>13123.503430000001</v>
      </c>
      <c r="K6920" t="s">
        <v>47</v>
      </c>
      <c r="L6920">
        <v>8300</v>
      </c>
      <c r="M6920">
        <v>276</v>
      </c>
      <c r="N6920" t="s">
        <v>42</v>
      </c>
      <c r="O6920" s="1">
        <v>44572</v>
      </c>
      <c r="P6920" t="s">
        <v>85</v>
      </c>
      <c r="Q6920" t="s">
        <v>50</v>
      </c>
      <c r="R6920">
        <f>Healthcare_Data_v1__4[[#This Row],[Discharge Date]]-Healthcare_Data_v1__4[[#This Row],[Date of Admission]]</f>
        <v>8</v>
      </c>
      <c r="S6920" t="str" cm="1">
        <f t="array" ref="S6920">_xlfn.IFS( Healthcare_Data_v1__4[[#This Row],[Days of Stay]]&lt;10,"Low",Healthcare_Data_v1__4[[#This Row],[Days of Stay]]&lt;20,"Med",Healthcare_Data_v1__4[[#This Row],[Days of Stay]]&lt;=30,"High")</f>
        <v>Low</v>
      </c>
      <c r="T6920" t="str">
        <f>CONCATENATE(Healthcare_Data_v1__4[[#This Row],[Medical Condition]],Healthcare_Data_v1__4[[#This Row],[Duration]])</f>
        <v>ObesityLow</v>
      </c>
      <c r="U6920">
        <f>MONTH(Healthcare_Data_v1__4[[#This Row],[Date of Admission]])</f>
        <v>1</v>
      </c>
      <c r="V6920">
        <f>YEAR(Healthcare_Data_v1__4[[#This Row],[Date of Admission]])</f>
        <v>2022</v>
      </c>
      <c r="W6920">
        <f>DAY(Healthcare_Data_v1__4[[#This Row],[Date of Admission]])</f>
        <v>3</v>
      </c>
    </row>
    <row r="6921" spans="1:23" x14ac:dyDescent="0.3">
      <c r="A6921" t="s">
        <v>24032</v>
      </c>
      <c r="B6921">
        <v>76</v>
      </c>
      <c r="C6921" t="s">
        <v>3</v>
      </c>
      <c r="D6921" t="s">
        <v>16</v>
      </c>
      <c r="E6921" t="s">
        <v>20</v>
      </c>
      <c r="F6921" t="s">
        <v>11</v>
      </c>
      <c r="G6921" s="1">
        <v>44042</v>
      </c>
      <c r="H6921" t="s">
        <v>12897</v>
      </c>
      <c r="I6921" t="s">
        <v>12898</v>
      </c>
      <c r="J6921">
        <v>13122.745209999999</v>
      </c>
      <c r="K6921" t="s">
        <v>66</v>
      </c>
      <c r="L6921">
        <v>38601</v>
      </c>
      <c r="M6921">
        <v>476</v>
      </c>
      <c r="N6921" t="s">
        <v>48</v>
      </c>
      <c r="O6921" s="1">
        <v>44064</v>
      </c>
      <c r="P6921" t="s">
        <v>60</v>
      </c>
      <c r="Q6921" t="s">
        <v>57</v>
      </c>
      <c r="R6921">
        <f>Healthcare_Data_v1__4[[#This Row],[Discharge Date]]-Healthcare_Data_v1__4[[#This Row],[Date of Admission]]</f>
        <v>22</v>
      </c>
      <c r="S6921" t="str" cm="1">
        <f t="array" ref="S6921">_xlfn.IFS( Healthcare_Data_v1__4[[#This Row],[Days of Stay]]&lt;10,"Low",Healthcare_Data_v1__4[[#This Row],[Days of Stay]]&lt;20,"Med",Healthcare_Data_v1__4[[#This Row],[Days of Stay]]&lt;=30,"High")</f>
        <v>High</v>
      </c>
      <c r="T6921" t="str">
        <f>CONCATENATE(Healthcare_Data_v1__4[[#This Row],[Medical Condition]],Healthcare_Data_v1__4[[#This Row],[Duration]])</f>
        <v>CancerHigh</v>
      </c>
      <c r="U6921">
        <f>MONTH(Healthcare_Data_v1__4[[#This Row],[Date of Admission]])</f>
        <v>7</v>
      </c>
      <c r="V6921">
        <f>YEAR(Healthcare_Data_v1__4[[#This Row],[Date of Admission]])</f>
        <v>2020</v>
      </c>
      <c r="W6921">
        <f>DAY(Healthcare_Data_v1__4[[#This Row],[Date of Admission]])</f>
        <v>30</v>
      </c>
    </row>
    <row r="6922" spans="1:23" x14ac:dyDescent="0.3">
      <c r="A6922" t="s">
        <v>891</v>
      </c>
      <c r="B6922">
        <v>29</v>
      </c>
      <c r="C6922" t="s">
        <v>5</v>
      </c>
      <c r="D6922" t="s">
        <v>16</v>
      </c>
      <c r="E6922" t="s">
        <v>24</v>
      </c>
      <c r="F6922" t="s">
        <v>10</v>
      </c>
      <c r="G6922" s="1">
        <v>44813</v>
      </c>
      <c r="H6922" t="s">
        <v>1385</v>
      </c>
      <c r="I6922" t="s">
        <v>12899</v>
      </c>
      <c r="J6922">
        <v>13121.97372</v>
      </c>
      <c r="K6922" t="s">
        <v>69</v>
      </c>
      <c r="L6922">
        <v>2084</v>
      </c>
      <c r="M6922">
        <v>441</v>
      </c>
      <c r="N6922" t="s">
        <v>55</v>
      </c>
      <c r="O6922" s="1">
        <v>44820</v>
      </c>
      <c r="P6922" t="s">
        <v>43</v>
      </c>
      <c r="Q6922" t="s">
        <v>57</v>
      </c>
      <c r="R6922">
        <f>Healthcare_Data_v1__4[[#This Row],[Discharge Date]]-Healthcare_Data_v1__4[[#This Row],[Date of Admission]]</f>
        <v>7</v>
      </c>
      <c r="S6922" t="str" cm="1">
        <f t="array" ref="S6922">_xlfn.IFS( Healthcare_Data_v1__4[[#This Row],[Days of Stay]]&lt;10,"Low",Healthcare_Data_v1__4[[#This Row],[Days of Stay]]&lt;20,"Med",Healthcare_Data_v1__4[[#This Row],[Days of Stay]]&lt;=30,"High")</f>
        <v>Low</v>
      </c>
      <c r="T6922" t="str">
        <f>CONCATENATE(Healthcare_Data_v1__4[[#This Row],[Medical Condition]],Healthcare_Data_v1__4[[#This Row],[Duration]])</f>
        <v>HypertensionLow</v>
      </c>
      <c r="U6922">
        <f>MONTH(Healthcare_Data_v1__4[[#This Row],[Date of Admission]])</f>
        <v>9</v>
      </c>
      <c r="V6922">
        <f>YEAR(Healthcare_Data_v1__4[[#This Row],[Date of Admission]])</f>
        <v>2022</v>
      </c>
      <c r="W6922">
        <f>DAY(Healthcare_Data_v1__4[[#This Row],[Date of Admission]])</f>
        <v>9</v>
      </c>
    </row>
    <row r="6923" spans="1:23" x14ac:dyDescent="0.3">
      <c r="A6923" t="s">
        <v>24033</v>
      </c>
      <c r="B6923">
        <v>20</v>
      </c>
      <c r="C6923" t="s">
        <v>12</v>
      </c>
      <c r="D6923" t="s">
        <v>16</v>
      </c>
      <c r="E6923" t="s">
        <v>21</v>
      </c>
      <c r="F6923" t="s">
        <v>7</v>
      </c>
      <c r="G6923" s="1">
        <v>44172</v>
      </c>
      <c r="H6923" t="s">
        <v>12900</v>
      </c>
      <c r="I6923" t="s">
        <v>12901</v>
      </c>
      <c r="J6923">
        <v>13121.33568</v>
      </c>
      <c r="K6923" t="s">
        <v>69</v>
      </c>
      <c r="L6923">
        <v>13930</v>
      </c>
      <c r="M6923">
        <v>375</v>
      </c>
      <c r="N6923" t="s">
        <v>55</v>
      </c>
      <c r="O6923" s="1">
        <v>44190</v>
      </c>
      <c r="P6923" t="s">
        <v>49</v>
      </c>
      <c r="Q6923" t="s">
        <v>57</v>
      </c>
      <c r="R6923">
        <f>Healthcare_Data_v1__4[[#This Row],[Discharge Date]]-Healthcare_Data_v1__4[[#This Row],[Date of Admission]]</f>
        <v>18</v>
      </c>
      <c r="S6923" t="str" cm="1">
        <f t="array" ref="S6923">_xlfn.IFS( Healthcare_Data_v1__4[[#This Row],[Days of Stay]]&lt;10,"Low",Healthcare_Data_v1__4[[#This Row],[Days of Stay]]&lt;20,"Med",Healthcare_Data_v1__4[[#This Row],[Days of Stay]]&lt;=30,"High")</f>
        <v>Med</v>
      </c>
      <c r="T6923" t="str">
        <f>CONCATENATE(Healthcare_Data_v1__4[[#This Row],[Medical Condition]],Healthcare_Data_v1__4[[#This Row],[Duration]])</f>
        <v>ObesityMed</v>
      </c>
      <c r="U6923">
        <f>MONTH(Healthcare_Data_v1__4[[#This Row],[Date of Admission]])</f>
        <v>12</v>
      </c>
      <c r="V6923">
        <f>YEAR(Healthcare_Data_v1__4[[#This Row],[Date of Admission]])</f>
        <v>2020</v>
      </c>
      <c r="W6923">
        <f>DAY(Healthcare_Data_v1__4[[#This Row],[Date of Admission]])</f>
        <v>7</v>
      </c>
    </row>
    <row r="6924" spans="1:23" x14ac:dyDescent="0.3">
      <c r="A6924" t="s">
        <v>24034</v>
      </c>
      <c r="B6924">
        <v>77</v>
      </c>
      <c r="C6924" t="s">
        <v>3</v>
      </c>
      <c r="D6924" t="s">
        <v>15</v>
      </c>
      <c r="E6924" t="s">
        <v>26</v>
      </c>
      <c r="F6924" t="s">
        <v>11</v>
      </c>
      <c r="G6924" s="1">
        <v>44800</v>
      </c>
      <c r="H6924" t="s">
        <v>12902</v>
      </c>
      <c r="I6924" t="s">
        <v>12903</v>
      </c>
      <c r="J6924">
        <v>13119.18795</v>
      </c>
      <c r="K6924" t="s">
        <v>63</v>
      </c>
      <c r="L6924">
        <v>9413</v>
      </c>
      <c r="M6924">
        <v>220</v>
      </c>
      <c r="N6924" t="s">
        <v>42</v>
      </c>
      <c r="O6924" s="1">
        <v>44818</v>
      </c>
      <c r="P6924" t="s">
        <v>43</v>
      </c>
      <c r="Q6924" t="s">
        <v>50</v>
      </c>
      <c r="R6924">
        <f>Healthcare_Data_v1__4[[#This Row],[Discharge Date]]-Healthcare_Data_v1__4[[#This Row],[Date of Admission]]</f>
        <v>18</v>
      </c>
      <c r="S6924" t="str" cm="1">
        <f t="array" ref="S6924">_xlfn.IFS( Healthcare_Data_v1__4[[#This Row],[Days of Stay]]&lt;10,"Low",Healthcare_Data_v1__4[[#This Row],[Days of Stay]]&lt;20,"Med",Healthcare_Data_v1__4[[#This Row],[Days of Stay]]&lt;=30,"High")</f>
        <v>Med</v>
      </c>
      <c r="T6924" t="str">
        <f>CONCATENATE(Healthcare_Data_v1__4[[#This Row],[Medical Condition]],Healthcare_Data_v1__4[[#This Row],[Duration]])</f>
        <v>CancerMed</v>
      </c>
      <c r="U6924">
        <f>MONTH(Healthcare_Data_v1__4[[#This Row],[Date of Admission]])</f>
        <v>8</v>
      </c>
      <c r="V6924">
        <f>YEAR(Healthcare_Data_v1__4[[#This Row],[Date of Admission]])</f>
        <v>2022</v>
      </c>
      <c r="W6924">
        <f>DAY(Healthcare_Data_v1__4[[#This Row],[Date of Admission]])</f>
        <v>27</v>
      </c>
    </row>
    <row r="6925" spans="1:23" x14ac:dyDescent="0.3">
      <c r="A6925" t="s">
        <v>24035</v>
      </c>
      <c r="B6925">
        <v>71</v>
      </c>
      <c r="C6925" t="s">
        <v>3</v>
      </c>
      <c r="D6925" t="s">
        <v>16</v>
      </c>
      <c r="E6925" t="s">
        <v>20</v>
      </c>
      <c r="F6925" t="s">
        <v>11</v>
      </c>
      <c r="G6925" s="1">
        <v>43945</v>
      </c>
      <c r="H6925" t="s">
        <v>12904</v>
      </c>
      <c r="I6925" t="s">
        <v>12905</v>
      </c>
      <c r="J6925">
        <v>13115.696400000001</v>
      </c>
      <c r="K6925" t="s">
        <v>63</v>
      </c>
      <c r="L6925">
        <v>20826</v>
      </c>
      <c r="M6925">
        <v>426</v>
      </c>
      <c r="N6925" t="s">
        <v>42</v>
      </c>
      <c r="O6925" s="1">
        <v>43963</v>
      </c>
      <c r="P6925" t="s">
        <v>60</v>
      </c>
      <c r="Q6925" t="s">
        <v>50</v>
      </c>
      <c r="R6925">
        <f>Healthcare_Data_v1__4[[#This Row],[Discharge Date]]-Healthcare_Data_v1__4[[#This Row],[Date of Admission]]</f>
        <v>18</v>
      </c>
      <c r="S6925" t="str" cm="1">
        <f t="array" ref="S6925">_xlfn.IFS( Healthcare_Data_v1__4[[#This Row],[Days of Stay]]&lt;10,"Low",Healthcare_Data_v1__4[[#This Row],[Days of Stay]]&lt;20,"Med",Healthcare_Data_v1__4[[#This Row],[Days of Stay]]&lt;=30,"High")</f>
        <v>Med</v>
      </c>
      <c r="T6925" t="str">
        <f>CONCATENATE(Healthcare_Data_v1__4[[#This Row],[Medical Condition]],Healthcare_Data_v1__4[[#This Row],[Duration]])</f>
        <v>CancerMed</v>
      </c>
      <c r="U6925">
        <f>MONTH(Healthcare_Data_v1__4[[#This Row],[Date of Admission]])</f>
        <v>4</v>
      </c>
      <c r="V6925">
        <f>YEAR(Healthcare_Data_v1__4[[#This Row],[Date of Admission]])</f>
        <v>2020</v>
      </c>
      <c r="W6925">
        <f>DAY(Healthcare_Data_v1__4[[#This Row],[Date of Admission]])</f>
        <v>24</v>
      </c>
    </row>
    <row r="6926" spans="1:23" x14ac:dyDescent="0.3">
      <c r="A6926" t="s">
        <v>24036</v>
      </c>
      <c r="B6926">
        <v>47</v>
      </c>
      <c r="C6926" t="s">
        <v>8</v>
      </c>
      <c r="D6926" t="s">
        <v>15</v>
      </c>
      <c r="E6926" t="s">
        <v>27</v>
      </c>
      <c r="F6926" t="s">
        <v>9</v>
      </c>
      <c r="G6926" s="1">
        <v>44761</v>
      </c>
      <c r="H6926" t="s">
        <v>12906</v>
      </c>
      <c r="I6926" t="s">
        <v>12907</v>
      </c>
      <c r="J6926">
        <v>13114.12306</v>
      </c>
      <c r="K6926" t="s">
        <v>41</v>
      </c>
      <c r="L6926">
        <v>3670</v>
      </c>
      <c r="M6926">
        <v>264</v>
      </c>
      <c r="N6926" t="s">
        <v>42</v>
      </c>
      <c r="O6926" s="1">
        <v>44764</v>
      </c>
      <c r="P6926" t="s">
        <v>49</v>
      </c>
      <c r="Q6926" t="s">
        <v>44</v>
      </c>
      <c r="R6926">
        <f>Healthcare_Data_v1__4[[#This Row],[Discharge Date]]-Healthcare_Data_v1__4[[#This Row],[Date of Admission]]</f>
        <v>3</v>
      </c>
      <c r="S6926" t="str" cm="1">
        <f t="array" ref="S6926">_xlfn.IFS( Healthcare_Data_v1__4[[#This Row],[Days of Stay]]&lt;10,"Low",Healthcare_Data_v1__4[[#This Row],[Days of Stay]]&lt;20,"Med",Healthcare_Data_v1__4[[#This Row],[Days of Stay]]&lt;=30,"High")</f>
        <v>Low</v>
      </c>
      <c r="T6926" t="str">
        <f>CONCATENATE(Healthcare_Data_v1__4[[#This Row],[Medical Condition]],Healthcare_Data_v1__4[[#This Row],[Duration]])</f>
        <v>ArthritisLow</v>
      </c>
      <c r="U6926">
        <f>MONTH(Healthcare_Data_v1__4[[#This Row],[Date of Admission]])</f>
        <v>7</v>
      </c>
      <c r="V6926">
        <f>YEAR(Healthcare_Data_v1__4[[#This Row],[Date of Admission]])</f>
        <v>2022</v>
      </c>
      <c r="W6926">
        <f>DAY(Healthcare_Data_v1__4[[#This Row],[Date of Admission]])</f>
        <v>19</v>
      </c>
    </row>
    <row r="6927" spans="1:23" x14ac:dyDescent="0.3">
      <c r="A6927" t="s">
        <v>24037</v>
      </c>
      <c r="B6927">
        <v>21</v>
      </c>
      <c r="C6927" t="s">
        <v>12</v>
      </c>
      <c r="D6927" t="s">
        <v>16</v>
      </c>
      <c r="E6927" t="s">
        <v>26</v>
      </c>
      <c r="F6927" t="s">
        <v>11</v>
      </c>
      <c r="G6927" s="1">
        <v>44880</v>
      </c>
      <c r="H6927" t="s">
        <v>12908</v>
      </c>
      <c r="I6927" t="s">
        <v>12909</v>
      </c>
      <c r="J6927">
        <v>13110.02925</v>
      </c>
      <c r="K6927" t="s">
        <v>66</v>
      </c>
      <c r="L6927">
        <v>46002</v>
      </c>
      <c r="M6927">
        <v>109</v>
      </c>
      <c r="N6927" t="s">
        <v>42</v>
      </c>
      <c r="O6927" s="1">
        <v>44902</v>
      </c>
      <c r="P6927" t="s">
        <v>56</v>
      </c>
      <c r="Q6927" t="s">
        <v>44</v>
      </c>
      <c r="R6927">
        <f>Healthcare_Data_v1__4[[#This Row],[Discharge Date]]-Healthcare_Data_v1__4[[#This Row],[Date of Admission]]</f>
        <v>22</v>
      </c>
      <c r="S6927" t="str" cm="1">
        <f t="array" ref="S6927">_xlfn.IFS( Healthcare_Data_v1__4[[#This Row],[Days of Stay]]&lt;10,"Low",Healthcare_Data_v1__4[[#This Row],[Days of Stay]]&lt;20,"Med",Healthcare_Data_v1__4[[#This Row],[Days of Stay]]&lt;=30,"High")</f>
        <v>High</v>
      </c>
      <c r="T6927" t="str">
        <f>CONCATENATE(Healthcare_Data_v1__4[[#This Row],[Medical Condition]],Healthcare_Data_v1__4[[#This Row],[Duration]])</f>
        <v>CancerHigh</v>
      </c>
      <c r="U6927">
        <f>MONTH(Healthcare_Data_v1__4[[#This Row],[Date of Admission]])</f>
        <v>11</v>
      </c>
      <c r="V6927">
        <f>YEAR(Healthcare_Data_v1__4[[#This Row],[Date of Admission]])</f>
        <v>2022</v>
      </c>
      <c r="W6927">
        <f>DAY(Healthcare_Data_v1__4[[#This Row],[Date of Admission]])</f>
        <v>15</v>
      </c>
    </row>
    <row r="6928" spans="1:23" x14ac:dyDescent="0.3">
      <c r="A6928" t="s">
        <v>24038</v>
      </c>
      <c r="B6928">
        <v>53</v>
      </c>
      <c r="C6928" t="s">
        <v>8</v>
      </c>
      <c r="D6928" t="s">
        <v>16</v>
      </c>
      <c r="E6928" t="s">
        <v>21</v>
      </c>
      <c r="F6928" t="s">
        <v>6</v>
      </c>
      <c r="G6928" s="1">
        <v>43599</v>
      </c>
      <c r="H6928" t="s">
        <v>10623</v>
      </c>
      <c r="I6928" t="s">
        <v>12910</v>
      </c>
      <c r="J6928">
        <v>13097.47921</v>
      </c>
      <c r="K6928" t="s">
        <v>69</v>
      </c>
      <c r="L6928">
        <v>34459</v>
      </c>
      <c r="M6928">
        <v>476</v>
      </c>
      <c r="N6928" t="s">
        <v>55</v>
      </c>
      <c r="O6928" s="1">
        <v>43625</v>
      </c>
      <c r="P6928" t="s">
        <v>43</v>
      </c>
      <c r="Q6928" t="s">
        <v>57</v>
      </c>
      <c r="R6928">
        <f>Healthcare_Data_v1__4[[#This Row],[Discharge Date]]-Healthcare_Data_v1__4[[#This Row],[Date of Admission]]</f>
        <v>26</v>
      </c>
      <c r="S6928" t="str" cm="1">
        <f t="array" ref="S6928">_xlfn.IFS( Healthcare_Data_v1__4[[#This Row],[Days of Stay]]&lt;10,"Low",Healthcare_Data_v1__4[[#This Row],[Days of Stay]]&lt;20,"Med",Healthcare_Data_v1__4[[#This Row],[Days of Stay]]&lt;=30,"High")</f>
        <v>High</v>
      </c>
      <c r="T6928" t="str">
        <f>CONCATENATE(Healthcare_Data_v1__4[[#This Row],[Medical Condition]],Healthcare_Data_v1__4[[#This Row],[Duration]])</f>
        <v>AsthmaHigh</v>
      </c>
      <c r="U6928">
        <f>MONTH(Healthcare_Data_v1__4[[#This Row],[Date of Admission]])</f>
        <v>5</v>
      </c>
      <c r="V6928">
        <f>YEAR(Healthcare_Data_v1__4[[#This Row],[Date of Admission]])</f>
        <v>2019</v>
      </c>
      <c r="W6928">
        <f>DAY(Healthcare_Data_v1__4[[#This Row],[Date of Admission]])</f>
        <v>14</v>
      </c>
    </row>
    <row r="6929" spans="1:23" x14ac:dyDescent="0.3">
      <c r="A6929" t="s">
        <v>24039</v>
      </c>
      <c r="B6929">
        <v>21</v>
      </c>
      <c r="C6929" t="s">
        <v>12</v>
      </c>
      <c r="D6929" t="s">
        <v>15</v>
      </c>
      <c r="E6929" t="s">
        <v>20</v>
      </c>
      <c r="F6929" t="s">
        <v>7</v>
      </c>
      <c r="G6929" s="1">
        <v>44924</v>
      </c>
      <c r="H6929" t="s">
        <v>12911</v>
      </c>
      <c r="I6929" t="s">
        <v>12912</v>
      </c>
      <c r="J6929">
        <v>13095.92784</v>
      </c>
      <c r="K6929" t="s">
        <v>63</v>
      </c>
      <c r="L6929">
        <v>922</v>
      </c>
      <c r="M6929">
        <v>329</v>
      </c>
      <c r="N6929" t="s">
        <v>55</v>
      </c>
      <c r="O6929" s="1">
        <v>44940</v>
      </c>
      <c r="P6929" t="s">
        <v>49</v>
      </c>
      <c r="Q6929" t="s">
        <v>50</v>
      </c>
      <c r="R6929">
        <f>Healthcare_Data_v1__4[[#This Row],[Discharge Date]]-Healthcare_Data_v1__4[[#This Row],[Date of Admission]]</f>
        <v>16</v>
      </c>
      <c r="S6929" t="str" cm="1">
        <f t="array" ref="S6929">_xlfn.IFS( Healthcare_Data_v1__4[[#This Row],[Days of Stay]]&lt;10,"Low",Healthcare_Data_v1__4[[#This Row],[Days of Stay]]&lt;20,"Med",Healthcare_Data_v1__4[[#This Row],[Days of Stay]]&lt;=30,"High")</f>
        <v>Med</v>
      </c>
      <c r="T6929" t="str">
        <f>CONCATENATE(Healthcare_Data_v1__4[[#This Row],[Medical Condition]],Healthcare_Data_v1__4[[#This Row],[Duration]])</f>
        <v>ObesityMed</v>
      </c>
      <c r="U6929">
        <f>MONTH(Healthcare_Data_v1__4[[#This Row],[Date of Admission]])</f>
        <v>12</v>
      </c>
      <c r="V6929">
        <f>YEAR(Healthcare_Data_v1__4[[#This Row],[Date of Admission]])</f>
        <v>2022</v>
      </c>
      <c r="W6929">
        <f>DAY(Healthcare_Data_v1__4[[#This Row],[Date of Admission]])</f>
        <v>29</v>
      </c>
    </row>
    <row r="6930" spans="1:23" x14ac:dyDescent="0.3">
      <c r="A6930" t="s">
        <v>24040</v>
      </c>
      <c r="B6930">
        <v>27</v>
      </c>
      <c r="C6930" t="s">
        <v>5</v>
      </c>
      <c r="D6930" t="s">
        <v>16</v>
      </c>
      <c r="E6930" t="s">
        <v>20</v>
      </c>
      <c r="F6930" t="s">
        <v>10</v>
      </c>
      <c r="G6930" s="1">
        <v>43810</v>
      </c>
      <c r="H6930" t="s">
        <v>12913</v>
      </c>
      <c r="I6930" t="s">
        <v>1625</v>
      </c>
      <c r="J6930">
        <v>13088.78462</v>
      </c>
      <c r="K6930" t="s">
        <v>66</v>
      </c>
      <c r="L6930">
        <v>14996</v>
      </c>
      <c r="M6930">
        <v>317</v>
      </c>
      <c r="N6930" t="s">
        <v>48</v>
      </c>
      <c r="O6930" s="1">
        <v>43811</v>
      </c>
      <c r="P6930" t="s">
        <v>43</v>
      </c>
      <c r="Q6930" t="s">
        <v>44</v>
      </c>
      <c r="R6930">
        <f>Healthcare_Data_v1__4[[#This Row],[Discharge Date]]-Healthcare_Data_v1__4[[#This Row],[Date of Admission]]</f>
        <v>1</v>
      </c>
      <c r="S6930" t="str" cm="1">
        <f t="array" ref="S6930">_xlfn.IFS( Healthcare_Data_v1__4[[#This Row],[Days of Stay]]&lt;10,"Low",Healthcare_Data_v1__4[[#This Row],[Days of Stay]]&lt;20,"Med",Healthcare_Data_v1__4[[#This Row],[Days of Stay]]&lt;=30,"High")</f>
        <v>Low</v>
      </c>
      <c r="T6930" t="str">
        <f>CONCATENATE(Healthcare_Data_v1__4[[#This Row],[Medical Condition]],Healthcare_Data_v1__4[[#This Row],[Duration]])</f>
        <v>HypertensionLow</v>
      </c>
      <c r="U6930">
        <f>MONTH(Healthcare_Data_v1__4[[#This Row],[Date of Admission]])</f>
        <v>12</v>
      </c>
      <c r="V6930">
        <f>YEAR(Healthcare_Data_v1__4[[#This Row],[Date of Admission]])</f>
        <v>2019</v>
      </c>
      <c r="W6930">
        <f>DAY(Healthcare_Data_v1__4[[#This Row],[Date of Admission]])</f>
        <v>11</v>
      </c>
    </row>
    <row r="6931" spans="1:23" x14ac:dyDescent="0.3">
      <c r="A6931" t="s">
        <v>20447</v>
      </c>
      <c r="B6931">
        <v>30</v>
      </c>
      <c r="C6931" t="s">
        <v>5</v>
      </c>
      <c r="D6931" t="s">
        <v>16</v>
      </c>
      <c r="E6931" t="s">
        <v>25</v>
      </c>
      <c r="F6931" t="s">
        <v>7</v>
      </c>
      <c r="G6931" s="1">
        <v>44593</v>
      </c>
      <c r="H6931" t="s">
        <v>12914</v>
      </c>
      <c r="I6931" t="s">
        <v>12915</v>
      </c>
      <c r="J6931">
        <v>13083.836789999999</v>
      </c>
      <c r="K6931" t="s">
        <v>69</v>
      </c>
      <c r="L6931">
        <v>13845</v>
      </c>
      <c r="M6931">
        <v>455</v>
      </c>
      <c r="N6931" t="s">
        <v>42</v>
      </c>
      <c r="O6931" s="1">
        <v>44594</v>
      </c>
      <c r="P6931" t="s">
        <v>85</v>
      </c>
      <c r="Q6931" t="s">
        <v>44</v>
      </c>
      <c r="R6931">
        <f>Healthcare_Data_v1__4[[#This Row],[Discharge Date]]-Healthcare_Data_v1__4[[#This Row],[Date of Admission]]</f>
        <v>1</v>
      </c>
      <c r="S6931" t="str" cm="1">
        <f t="array" ref="S6931">_xlfn.IFS( Healthcare_Data_v1__4[[#This Row],[Days of Stay]]&lt;10,"Low",Healthcare_Data_v1__4[[#This Row],[Days of Stay]]&lt;20,"Med",Healthcare_Data_v1__4[[#This Row],[Days of Stay]]&lt;=30,"High")</f>
        <v>Low</v>
      </c>
      <c r="T6931" t="str">
        <f>CONCATENATE(Healthcare_Data_v1__4[[#This Row],[Medical Condition]],Healthcare_Data_v1__4[[#This Row],[Duration]])</f>
        <v>ObesityLow</v>
      </c>
      <c r="U6931">
        <f>MONTH(Healthcare_Data_v1__4[[#This Row],[Date of Admission]])</f>
        <v>2</v>
      </c>
      <c r="V6931">
        <f>YEAR(Healthcare_Data_v1__4[[#This Row],[Date of Admission]])</f>
        <v>2022</v>
      </c>
      <c r="W6931">
        <f>DAY(Healthcare_Data_v1__4[[#This Row],[Date of Admission]])</f>
        <v>1</v>
      </c>
    </row>
    <row r="6932" spans="1:23" x14ac:dyDescent="0.3">
      <c r="A6932" t="s">
        <v>12916</v>
      </c>
      <c r="B6932">
        <v>46</v>
      </c>
      <c r="C6932" t="s">
        <v>8</v>
      </c>
      <c r="D6932" t="s">
        <v>15</v>
      </c>
      <c r="E6932" t="s">
        <v>26</v>
      </c>
      <c r="F6932" t="s">
        <v>9</v>
      </c>
      <c r="G6932" s="1">
        <v>43437</v>
      </c>
      <c r="H6932" t="s">
        <v>12917</v>
      </c>
      <c r="I6932" t="s">
        <v>12918</v>
      </c>
      <c r="J6932">
        <v>13081.532349999999</v>
      </c>
      <c r="K6932" t="s">
        <v>69</v>
      </c>
      <c r="L6932">
        <v>34421</v>
      </c>
      <c r="M6932">
        <v>386</v>
      </c>
      <c r="N6932" t="s">
        <v>42</v>
      </c>
      <c r="O6932" s="1">
        <v>43439</v>
      </c>
      <c r="P6932" t="s">
        <v>56</v>
      </c>
      <c r="Q6932" t="s">
        <v>50</v>
      </c>
      <c r="R6932">
        <f>Healthcare_Data_v1__4[[#This Row],[Discharge Date]]-Healthcare_Data_v1__4[[#This Row],[Date of Admission]]</f>
        <v>2</v>
      </c>
      <c r="S6932" t="str" cm="1">
        <f t="array" ref="S6932">_xlfn.IFS( Healthcare_Data_v1__4[[#This Row],[Days of Stay]]&lt;10,"Low",Healthcare_Data_v1__4[[#This Row],[Days of Stay]]&lt;20,"Med",Healthcare_Data_v1__4[[#This Row],[Days of Stay]]&lt;=30,"High")</f>
        <v>Low</v>
      </c>
      <c r="T6932" t="str">
        <f>CONCATENATE(Healthcare_Data_v1__4[[#This Row],[Medical Condition]],Healthcare_Data_v1__4[[#This Row],[Duration]])</f>
        <v>ArthritisLow</v>
      </c>
      <c r="U6932">
        <f>MONTH(Healthcare_Data_v1__4[[#This Row],[Date of Admission]])</f>
        <v>12</v>
      </c>
      <c r="V6932">
        <f>YEAR(Healthcare_Data_v1__4[[#This Row],[Date of Admission]])</f>
        <v>2018</v>
      </c>
      <c r="W6932">
        <f>DAY(Healthcare_Data_v1__4[[#This Row],[Date of Admission]])</f>
        <v>3</v>
      </c>
    </row>
    <row r="6933" spans="1:23" x14ac:dyDescent="0.3">
      <c r="A6933" t="s">
        <v>2007</v>
      </c>
      <c r="B6933">
        <v>85</v>
      </c>
      <c r="C6933" t="s">
        <v>3</v>
      </c>
      <c r="D6933" t="s">
        <v>16</v>
      </c>
      <c r="E6933" t="s">
        <v>27</v>
      </c>
      <c r="F6933" t="s">
        <v>11</v>
      </c>
      <c r="G6933" s="1">
        <v>44803</v>
      </c>
      <c r="H6933" t="s">
        <v>12919</v>
      </c>
      <c r="I6933" t="s">
        <v>12920</v>
      </c>
      <c r="J6933">
        <v>13079.45047</v>
      </c>
      <c r="K6933" t="s">
        <v>41</v>
      </c>
      <c r="L6933">
        <v>63014</v>
      </c>
      <c r="M6933">
        <v>311</v>
      </c>
      <c r="N6933" t="s">
        <v>42</v>
      </c>
      <c r="O6933" s="1">
        <v>44807</v>
      </c>
      <c r="P6933" t="s">
        <v>56</v>
      </c>
      <c r="Q6933" t="s">
        <v>50</v>
      </c>
      <c r="R6933">
        <f>Healthcare_Data_v1__4[[#This Row],[Discharge Date]]-Healthcare_Data_v1__4[[#This Row],[Date of Admission]]</f>
        <v>4</v>
      </c>
      <c r="S6933" t="str" cm="1">
        <f t="array" ref="S6933">_xlfn.IFS( Healthcare_Data_v1__4[[#This Row],[Days of Stay]]&lt;10,"Low",Healthcare_Data_v1__4[[#This Row],[Days of Stay]]&lt;20,"Med",Healthcare_Data_v1__4[[#This Row],[Days of Stay]]&lt;=30,"High")</f>
        <v>Low</v>
      </c>
      <c r="T6933" t="str">
        <f>CONCATENATE(Healthcare_Data_v1__4[[#This Row],[Medical Condition]],Healthcare_Data_v1__4[[#This Row],[Duration]])</f>
        <v>CancerLow</v>
      </c>
      <c r="U6933">
        <f>MONTH(Healthcare_Data_v1__4[[#This Row],[Date of Admission]])</f>
        <v>8</v>
      </c>
      <c r="V6933">
        <f>YEAR(Healthcare_Data_v1__4[[#This Row],[Date of Admission]])</f>
        <v>2022</v>
      </c>
      <c r="W6933">
        <f>DAY(Healthcare_Data_v1__4[[#This Row],[Date of Admission]])</f>
        <v>30</v>
      </c>
    </row>
    <row r="6934" spans="1:23" x14ac:dyDescent="0.3">
      <c r="A6934" t="s">
        <v>24041</v>
      </c>
      <c r="B6934">
        <v>59</v>
      </c>
      <c r="C6934" t="s">
        <v>3</v>
      </c>
      <c r="D6934" t="s">
        <v>15</v>
      </c>
      <c r="E6934" t="s">
        <v>20</v>
      </c>
      <c r="F6934" t="s">
        <v>9</v>
      </c>
      <c r="G6934" s="1">
        <v>44329</v>
      </c>
      <c r="H6934" t="s">
        <v>12921</v>
      </c>
      <c r="I6934" t="s">
        <v>12922</v>
      </c>
      <c r="J6934">
        <v>13074.021580000001</v>
      </c>
      <c r="K6934" t="s">
        <v>69</v>
      </c>
      <c r="L6934">
        <v>1017</v>
      </c>
      <c r="M6934">
        <v>499</v>
      </c>
      <c r="N6934" t="s">
        <v>42</v>
      </c>
      <c r="O6934" s="1">
        <v>44345</v>
      </c>
      <c r="P6934" t="s">
        <v>85</v>
      </c>
      <c r="Q6934" t="s">
        <v>57</v>
      </c>
      <c r="R6934">
        <f>Healthcare_Data_v1__4[[#This Row],[Discharge Date]]-Healthcare_Data_v1__4[[#This Row],[Date of Admission]]</f>
        <v>16</v>
      </c>
      <c r="S6934" t="str" cm="1">
        <f t="array" ref="S6934">_xlfn.IFS( Healthcare_Data_v1__4[[#This Row],[Days of Stay]]&lt;10,"Low",Healthcare_Data_v1__4[[#This Row],[Days of Stay]]&lt;20,"Med",Healthcare_Data_v1__4[[#This Row],[Days of Stay]]&lt;=30,"High")</f>
        <v>Med</v>
      </c>
      <c r="T6934" t="str">
        <f>CONCATENATE(Healthcare_Data_v1__4[[#This Row],[Medical Condition]],Healthcare_Data_v1__4[[#This Row],[Duration]])</f>
        <v>ArthritisMed</v>
      </c>
      <c r="U6934">
        <f>MONTH(Healthcare_Data_v1__4[[#This Row],[Date of Admission]])</f>
        <v>5</v>
      </c>
      <c r="V6934">
        <f>YEAR(Healthcare_Data_v1__4[[#This Row],[Date of Admission]])</f>
        <v>2021</v>
      </c>
      <c r="W6934">
        <f>DAY(Healthcare_Data_v1__4[[#This Row],[Date of Admission]])</f>
        <v>13</v>
      </c>
    </row>
    <row r="6935" spans="1:23" x14ac:dyDescent="0.3">
      <c r="A6935" t="s">
        <v>24042</v>
      </c>
      <c r="B6935">
        <v>42</v>
      </c>
      <c r="C6935" t="s">
        <v>8</v>
      </c>
      <c r="D6935" t="s">
        <v>15</v>
      </c>
      <c r="E6935" t="s">
        <v>20</v>
      </c>
      <c r="F6935" t="s">
        <v>4</v>
      </c>
      <c r="G6935" s="1">
        <v>43656</v>
      </c>
      <c r="H6935" t="s">
        <v>12923</v>
      </c>
      <c r="I6935" t="s">
        <v>4188</v>
      </c>
      <c r="J6935">
        <v>13073.644550000001</v>
      </c>
      <c r="K6935" t="s">
        <v>41</v>
      </c>
      <c r="L6935">
        <v>50358</v>
      </c>
      <c r="M6935">
        <v>447</v>
      </c>
      <c r="N6935" t="s">
        <v>48</v>
      </c>
      <c r="O6935" s="1">
        <v>43678</v>
      </c>
      <c r="P6935" t="s">
        <v>43</v>
      </c>
      <c r="Q6935" t="s">
        <v>50</v>
      </c>
      <c r="R6935">
        <f>Healthcare_Data_v1__4[[#This Row],[Discharge Date]]-Healthcare_Data_v1__4[[#This Row],[Date of Admission]]</f>
        <v>22</v>
      </c>
      <c r="S6935" t="str" cm="1">
        <f t="array" ref="S6935">_xlfn.IFS( Healthcare_Data_v1__4[[#This Row],[Days of Stay]]&lt;10,"Low",Healthcare_Data_v1__4[[#This Row],[Days of Stay]]&lt;20,"Med",Healthcare_Data_v1__4[[#This Row],[Days of Stay]]&lt;=30,"High")</f>
        <v>High</v>
      </c>
      <c r="T6935" t="str">
        <f>CONCATENATE(Healthcare_Data_v1__4[[#This Row],[Medical Condition]],Healthcare_Data_v1__4[[#This Row],[Duration]])</f>
        <v>DiabetesHigh</v>
      </c>
      <c r="U6935">
        <f>MONTH(Healthcare_Data_v1__4[[#This Row],[Date of Admission]])</f>
        <v>7</v>
      </c>
      <c r="V6935">
        <f>YEAR(Healthcare_Data_v1__4[[#This Row],[Date of Admission]])</f>
        <v>2019</v>
      </c>
      <c r="W6935">
        <f>DAY(Healthcare_Data_v1__4[[#This Row],[Date of Admission]])</f>
        <v>10</v>
      </c>
    </row>
    <row r="6936" spans="1:23" x14ac:dyDescent="0.3">
      <c r="A6936" t="s">
        <v>24043</v>
      </c>
      <c r="B6936">
        <v>38</v>
      </c>
      <c r="C6936" t="s">
        <v>5</v>
      </c>
      <c r="D6936" t="s">
        <v>16</v>
      </c>
      <c r="E6936" t="s">
        <v>20</v>
      </c>
      <c r="F6936" t="s">
        <v>6</v>
      </c>
      <c r="G6936" s="1">
        <v>44773</v>
      </c>
      <c r="H6936" t="s">
        <v>12924</v>
      </c>
      <c r="I6936" t="s">
        <v>12925</v>
      </c>
      <c r="J6936">
        <v>13072.80697</v>
      </c>
      <c r="K6936" t="s">
        <v>69</v>
      </c>
      <c r="L6936">
        <v>38635</v>
      </c>
      <c r="M6936">
        <v>244</v>
      </c>
      <c r="N6936" t="s">
        <v>48</v>
      </c>
      <c r="O6936" s="1">
        <v>44801</v>
      </c>
      <c r="P6936" t="s">
        <v>49</v>
      </c>
      <c r="Q6936" t="s">
        <v>50</v>
      </c>
      <c r="R6936">
        <f>Healthcare_Data_v1__4[[#This Row],[Discharge Date]]-Healthcare_Data_v1__4[[#This Row],[Date of Admission]]</f>
        <v>28</v>
      </c>
      <c r="S6936" t="str" cm="1">
        <f t="array" ref="S6936">_xlfn.IFS( Healthcare_Data_v1__4[[#This Row],[Days of Stay]]&lt;10,"Low",Healthcare_Data_v1__4[[#This Row],[Days of Stay]]&lt;20,"Med",Healthcare_Data_v1__4[[#This Row],[Days of Stay]]&lt;=30,"High")</f>
        <v>High</v>
      </c>
      <c r="T6936" t="str">
        <f>CONCATENATE(Healthcare_Data_v1__4[[#This Row],[Medical Condition]],Healthcare_Data_v1__4[[#This Row],[Duration]])</f>
        <v>AsthmaHigh</v>
      </c>
      <c r="U6936">
        <f>MONTH(Healthcare_Data_v1__4[[#This Row],[Date of Admission]])</f>
        <v>7</v>
      </c>
      <c r="V6936">
        <f>YEAR(Healthcare_Data_v1__4[[#This Row],[Date of Admission]])</f>
        <v>2022</v>
      </c>
      <c r="W6936">
        <f>DAY(Healthcare_Data_v1__4[[#This Row],[Date of Admission]])</f>
        <v>31</v>
      </c>
    </row>
    <row r="6937" spans="1:23" x14ac:dyDescent="0.3">
      <c r="A6937" t="s">
        <v>24044</v>
      </c>
      <c r="B6937">
        <v>62</v>
      </c>
      <c r="C6937" t="s">
        <v>3</v>
      </c>
      <c r="D6937" t="s">
        <v>15</v>
      </c>
      <c r="E6937" t="s">
        <v>24</v>
      </c>
      <c r="F6937" t="s">
        <v>11</v>
      </c>
      <c r="G6937" s="1">
        <v>43555</v>
      </c>
      <c r="H6937" t="s">
        <v>12926</v>
      </c>
      <c r="I6937" t="s">
        <v>12927</v>
      </c>
      <c r="J6937">
        <v>13071.588089999999</v>
      </c>
      <c r="K6937" t="s">
        <v>63</v>
      </c>
      <c r="L6937">
        <v>32651</v>
      </c>
      <c r="M6937">
        <v>396</v>
      </c>
      <c r="N6937" t="s">
        <v>48</v>
      </c>
      <c r="O6937" s="1">
        <v>43565</v>
      </c>
      <c r="P6937" t="s">
        <v>85</v>
      </c>
      <c r="Q6937" t="s">
        <v>50</v>
      </c>
      <c r="R6937">
        <f>Healthcare_Data_v1__4[[#This Row],[Discharge Date]]-Healthcare_Data_v1__4[[#This Row],[Date of Admission]]</f>
        <v>10</v>
      </c>
      <c r="S6937" t="str" cm="1">
        <f t="array" ref="S6937">_xlfn.IFS( Healthcare_Data_v1__4[[#This Row],[Days of Stay]]&lt;10,"Low",Healthcare_Data_v1__4[[#This Row],[Days of Stay]]&lt;20,"Med",Healthcare_Data_v1__4[[#This Row],[Days of Stay]]&lt;=30,"High")</f>
        <v>Med</v>
      </c>
      <c r="T6937" t="str">
        <f>CONCATENATE(Healthcare_Data_v1__4[[#This Row],[Medical Condition]],Healthcare_Data_v1__4[[#This Row],[Duration]])</f>
        <v>CancerMed</v>
      </c>
      <c r="U6937">
        <f>MONTH(Healthcare_Data_v1__4[[#This Row],[Date of Admission]])</f>
        <v>3</v>
      </c>
      <c r="V6937">
        <f>YEAR(Healthcare_Data_v1__4[[#This Row],[Date of Admission]])</f>
        <v>2019</v>
      </c>
      <c r="W6937">
        <f>DAY(Healthcare_Data_v1__4[[#This Row],[Date of Admission]])</f>
        <v>31</v>
      </c>
    </row>
    <row r="6938" spans="1:23" x14ac:dyDescent="0.3">
      <c r="A6938" t="s">
        <v>24045</v>
      </c>
      <c r="B6938">
        <v>81</v>
      </c>
      <c r="C6938" t="s">
        <v>3</v>
      </c>
      <c r="D6938" t="s">
        <v>15</v>
      </c>
      <c r="E6938" t="s">
        <v>25</v>
      </c>
      <c r="F6938" t="s">
        <v>11</v>
      </c>
      <c r="G6938" s="1">
        <v>44678</v>
      </c>
      <c r="H6938" t="s">
        <v>12928</v>
      </c>
      <c r="I6938" t="s">
        <v>12929</v>
      </c>
      <c r="J6938">
        <v>13071.311400000001</v>
      </c>
      <c r="K6938" t="s">
        <v>66</v>
      </c>
      <c r="L6938">
        <v>21053</v>
      </c>
      <c r="M6938">
        <v>166</v>
      </c>
      <c r="N6938" t="s">
        <v>42</v>
      </c>
      <c r="O6938" s="1">
        <v>44700</v>
      </c>
      <c r="P6938" t="s">
        <v>43</v>
      </c>
      <c r="Q6938" t="s">
        <v>57</v>
      </c>
      <c r="R6938">
        <f>Healthcare_Data_v1__4[[#This Row],[Discharge Date]]-Healthcare_Data_v1__4[[#This Row],[Date of Admission]]</f>
        <v>22</v>
      </c>
      <c r="S6938" t="str" cm="1">
        <f t="array" ref="S6938">_xlfn.IFS( Healthcare_Data_v1__4[[#This Row],[Days of Stay]]&lt;10,"Low",Healthcare_Data_v1__4[[#This Row],[Days of Stay]]&lt;20,"Med",Healthcare_Data_v1__4[[#This Row],[Days of Stay]]&lt;=30,"High")</f>
        <v>High</v>
      </c>
      <c r="T6938" t="str">
        <f>CONCATENATE(Healthcare_Data_v1__4[[#This Row],[Medical Condition]],Healthcare_Data_v1__4[[#This Row],[Duration]])</f>
        <v>CancerHigh</v>
      </c>
      <c r="U6938">
        <f>MONTH(Healthcare_Data_v1__4[[#This Row],[Date of Admission]])</f>
        <v>4</v>
      </c>
      <c r="V6938">
        <f>YEAR(Healthcare_Data_v1__4[[#This Row],[Date of Admission]])</f>
        <v>2022</v>
      </c>
      <c r="W6938">
        <f>DAY(Healthcare_Data_v1__4[[#This Row],[Date of Admission]])</f>
        <v>27</v>
      </c>
    </row>
    <row r="6939" spans="1:23" x14ac:dyDescent="0.3">
      <c r="A6939" t="s">
        <v>24046</v>
      </c>
      <c r="B6939">
        <v>46</v>
      </c>
      <c r="C6939" t="s">
        <v>8</v>
      </c>
      <c r="D6939" t="s">
        <v>16</v>
      </c>
      <c r="E6939" t="s">
        <v>23</v>
      </c>
      <c r="F6939" t="s">
        <v>6</v>
      </c>
      <c r="G6939" s="1">
        <v>45144</v>
      </c>
      <c r="H6939" t="s">
        <v>10478</v>
      </c>
      <c r="I6939" t="s">
        <v>12930</v>
      </c>
      <c r="J6939">
        <v>13065.90581</v>
      </c>
      <c r="K6939" t="s">
        <v>41</v>
      </c>
      <c r="L6939">
        <v>2795</v>
      </c>
      <c r="M6939">
        <v>105</v>
      </c>
      <c r="N6939" t="s">
        <v>55</v>
      </c>
      <c r="O6939" s="1">
        <v>45169</v>
      </c>
      <c r="P6939" t="s">
        <v>56</v>
      </c>
      <c r="Q6939" t="s">
        <v>50</v>
      </c>
      <c r="R6939">
        <f>Healthcare_Data_v1__4[[#This Row],[Discharge Date]]-Healthcare_Data_v1__4[[#This Row],[Date of Admission]]</f>
        <v>25</v>
      </c>
      <c r="S6939" t="str" cm="1">
        <f t="array" ref="S6939">_xlfn.IFS( Healthcare_Data_v1__4[[#This Row],[Days of Stay]]&lt;10,"Low",Healthcare_Data_v1__4[[#This Row],[Days of Stay]]&lt;20,"Med",Healthcare_Data_v1__4[[#This Row],[Days of Stay]]&lt;=30,"High")</f>
        <v>High</v>
      </c>
      <c r="T6939" t="str">
        <f>CONCATENATE(Healthcare_Data_v1__4[[#This Row],[Medical Condition]],Healthcare_Data_v1__4[[#This Row],[Duration]])</f>
        <v>AsthmaHigh</v>
      </c>
      <c r="U6939">
        <f>MONTH(Healthcare_Data_v1__4[[#This Row],[Date of Admission]])</f>
        <v>8</v>
      </c>
      <c r="V6939">
        <f>YEAR(Healthcare_Data_v1__4[[#This Row],[Date of Admission]])</f>
        <v>2023</v>
      </c>
      <c r="W6939">
        <f>DAY(Healthcare_Data_v1__4[[#This Row],[Date of Admission]])</f>
        <v>6</v>
      </c>
    </row>
    <row r="6940" spans="1:23" x14ac:dyDescent="0.3">
      <c r="A6940" t="s">
        <v>24047</v>
      </c>
      <c r="B6940">
        <v>22</v>
      </c>
      <c r="C6940" t="s">
        <v>12</v>
      </c>
      <c r="D6940" t="s">
        <v>16</v>
      </c>
      <c r="E6940" t="s">
        <v>25</v>
      </c>
      <c r="F6940" t="s">
        <v>6</v>
      </c>
      <c r="G6940" s="1">
        <v>43727</v>
      </c>
      <c r="H6940" t="s">
        <v>12931</v>
      </c>
      <c r="I6940" t="s">
        <v>12932</v>
      </c>
      <c r="J6940">
        <v>13060.149659999999</v>
      </c>
      <c r="K6940" t="s">
        <v>66</v>
      </c>
      <c r="L6940">
        <v>44887</v>
      </c>
      <c r="M6940">
        <v>207</v>
      </c>
      <c r="N6940" t="s">
        <v>55</v>
      </c>
      <c r="O6940" s="1">
        <v>43735</v>
      </c>
      <c r="P6940" t="s">
        <v>49</v>
      </c>
      <c r="Q6940" t="s">
        <v>57</v>
      </c>
      <c r="R6940">
        <f>Healthcare_Data_v1__4[[#This Row],[Discharge Date]]-Healthcare_Data_v1__4[[#This Row],[Date of Admission]]</f>
        <v>8</v>
      </c>
      <c r="S6940" t="str" cm="1">
        <f t="array" ref="S6940">_xlfn.IFS( Healthcare_Data_v1__4[[#This Row],[Days of Stay]]&lt;10,"Low",Healthcare_Data_v1__4[[#This Row],[Days of Stay]]&lt;20,"Med",Healthcare_Data_v1__4[[#This Row],[Days of Stay]]&lt;=30,"High")</f>
        <v>Low</v>
      </c>
      <c r="T6940" t="str">
        <f>CONCATENATE(Healthcare_Data_v1__4[[#This Row],[Medical Condition]],Healthcare_Data_v1__4[[#This Row],[Duration]])</f>
        <v>AsthmaLow</v>
      </c>
      <c r="U6940">
        <f>MONTH(Healthcare_Data_v1__4[[#This Row],[Date of Admission]])</f>
        <v>9</v>
      </c>
      <c r="V6940">
        <f>YEAR(Healthcare_Data_v1__4[[#This Row],[Date of Admission]])</f>
        <v>2019</v>
      </c>
      <c r="W6940">
        <f>DAY(Healthcare_Data_v1__4[[#This Row],[Date of Admission]])</f>
        <v>19</v>
      </c>
    </row>
    <row r="6941" spans="1:23" x14ac:dyDescent="0.3">
      <c r="A6941" t="s">
        <v>24048</v>
      </c>
      <c r="B6941">
        <v>85</v>
      </c>
      <c r="C6941" t="s">
        <v>3</v>
      </c>
      <c r="D6941" t="s">
        <v>16</v>
      </c>
      <c r="E6941" t="s">
        <v>23</v>
      </c>
      <c r="F6941" t="s">
        <v>4</v>
      </c>
      <c r="G6941" s="1">
        <v>43809</v>
      </c>
      <c r="H6941" t="s">
        <v>12933</v>
      </c>
      <c r="I6941" t="s">
        <v>12934</v>
      </c>
      <c r="J6941">
        <v>13056.707829999999</v>
      </c>
      <c r="K6941" t="s">
        <v>41</v>
      </c>
      <c r="L6941">
        <v>41322</v>
      </c>
      <c r="M6941">
        <v>284</v>
      </c>
      <c r="N6941" t="s">
        <v>48</v>
      </c>
      <c r="O6941" s="1">
        <v>43836</v>
      </c>
      <c r="P6941" t="s">
        <v>56</v>
      </c>
      <c r="Q6941" t="s">
        <v>44</v>
      </c>
      <c r="R6941">
        <f>Healthcare_Data_v1__4[[#This Row],[Discharge Date]]-Healthcare_Data_v1__4[[#This Row],[Date of Admission]]</f>
        <v>27</v>
      </c>
      <c r="S6941" t="str" cm="1">
        <f t="array" ref="S6941">_xlfn.IFS( Healthcare_Data_v1__4[[#This Row],[Days of Stay]]&lt;10,"Low",Healthcare_Data_v1__4[[#This Row],[Days of Stay]]&lt;20,"Med",Healthcare_Data_v1__4[[#This Row],[Days of Stay]]&lt;=30,"High")</f>
        <v>High</v>
      </c>
      <c r="T6941" t="str">
        <f>CONCATENATE(Healthcare_Data_v1__4[[#This Row],[Medical Condition]],Healthcare_Data_v1__4[[#This Row],[Duration]])</f>
        <v>DiabetesHigh</v>
      </c>
      <c r="U6941">
        <f>MONTH(Healthcare_Data_v1__4[[#This Row],[Date of Admission]])</f>
        <v>12</v>
      </c>
      <c r="V6941">
        <f>YEAR(Healthcare_Data_v1__4[[#This Row],[Date of Admission]])</f>
        <v>2019</v>
      </c>
      <c r="W6941">
        <f>DAY(Healthcare_Data_v1__4[[#This Row],[Date of Admission]])</f>
        <v>10</v>
      </c>
    </row>
    <row r="6942" spans="1:23" x14ac:dyDescent="0.3">
      <c r="A6942" t="s">
        <v>24049</v>
      </c>
      <c r="B6942">
        <v>74</v>
      </c>
      <c r="C6942" t="s">
        <v>3</v>
      </c>
      <c r="D6942" t="s">
        <v>15</v>
      </c>
      <c r="E6942" t="s">
        <v>22</v>
      </c>
      <c r="F6942" t="s">
        <v>10</v>
      </c>
      <c r="G6942" s="1">
        <v>44538</v>
      </c>
      <c r="H6942" t="s">
        <v>24050</v>
      </c>
      <c r="I6942" t="s">
        <v>12935</v>
      </c>
      <c r="J6942">
        <v>13054.18958</v>
      </c>
      <c r="K6942" t="s">
        <v>63</v>
      </c>
      <c r="L6942">
        <v>29382</v>
      </c>
      <c r="M6942">
        <v>495</v>
      </c>
      <c r="N6942" t="s">
        <v>55</v>
      </c>
      <c r="O6942" s="1">
        <v>44545</v>
      </c>
      <c r="P6942" t="s">
        <v>49</v>
      </c>
      <c r="Q6942" t="s">
        <v>57</v>
      </c>
      <c r="R6942">
        <f>Healthcare_Data_v1__4[[#This Row],[Discharge Date]]-Healthcare_Data_v1__4[[#This Row],[Date of Admission]]</f>
        <v>7</v>
      </c>
      <c r="S6942" t="str" cm="1">
        <f t="array" ref="S6942">_xlfn.IFS( Healthcare_Data_v1__4[[#This Row],[Days of Stay]]&lt;10,"Low",Healthcare_Data_v1__4[[#This Row],[Days of Stay]]&lt;20,"Med",Healthcare_Data_v1__4[[#This Row],[Days of Stay]]&lt;=30,"High")</f>
        <v>Low</v>
      </c>
      <c r="T6942" t="str">
        <f>CONCATENATE(Healthcare_Data_v1__4[[#This Row],[Medical Condition]],Healthcare_Data_v1__4[[#This Row],[Duration]])</f>
        <v>HypertensionLow</v>
      </c>
      <c r="U6942">
        <f>MONTH(Healthcare_Data_v1__4[[#This Row],[Date of Admission]])</f>
        <v>12</v>
      </c>
      <c r="V6942">
        <f>YEAR(Healthcare_Data_v1__4[[#This Row],[Date of Admission]])</f>
        <v>2021</v>
      </c>
      <c r="W6942">
        <f>DAY(Healthcare_Data_v1__4[[#This Row],[Date of Admission]])</f>
        <v>8</v>
      </c>
    </row>
    <row r="6943" spans="1:23" x14ac:dyDescent="0.3">
      <c r="A6943" t="s">
        <v>24051</v>
      </c>
      <c r="B6943">
        <v>80</v>
      </c>
      <c r="C6943" t="s">
        <v>3</v>
      </c>
      <c r="D6943" t="s">
        <v>16</v>
      </c>
      <c r="E6943" t="s">
        <v>26</v>
      </c>
      <c r="F6943" t="s">
        <v>6</v>
      </c>
      <c r="G6943" s="1">
        <v>44072</v>
      </c>
      <c r="H6943" t="s">
        <v>12936</v>
      </c>
      <c r="I6943" t="s">
        <v>12937</v>
      </c>
      <c r="J6943">
        <v>13050.70449</v>
      </c>
      <c r="K6943" t="s">
        <v>63</v>
      </c>
      <c r="L6943">
        <v>5257</v>
      </c>
      <c r="M6943">
        <v>319</v>
      </c>
      <c r="N6943" t="s">
        <v>55</v>
      </c>
      <c r="O6943" s="1">
        <v>44101</v>
      </c>
      <c r="P6943" t="s">
        <v>56</v>
      </c>
      <c r="Q6943" t="s">
        <v>50</v>
      </c>
      <c r="R6943">
        <f>Healthcare_Data_v1__4[[#This Row],[Discharge Date]]-Healthcare_Data_v1__4[[#This Row],[Date of Admission]]</f>
        <v>29</v>
      </c>
      <c r="S6943" t="str" cm="1">
        <f t="array" ref="S6943">_xlfn.IFS( Healthcare_Data_v1__4[[#This Row],[Days of Stay]]&lt;10,"Low",Healthcare_Data_v1__4[[#This Row],[Days of Stay]]&lt;20,"Med",Healthcare_Data_v1__4[[#This Row],[Days of Stay]]&lt;=30,"High")</f>
        <v>High</v>
      </c>
      <c r="T6943" t="str">
        <f>CONCATENATE(Healthcare_Data_v1__4[[#This Row],[Medical Condition]],Healthcare_Data_v1__4[[#This Row],[Duration]])</f>
        <v>AsthmaHigh</v>
      </c>
      <c r="U6943">
        <f>MONTH(Healthcare_Data_v1__4[[#This Row],[Date of Admission]])</f>
        <v>8</v>
      </c>
      <c r="V6943">
        <f>YEAR(Healthcare_Data_v1__4[[#This Row],[Date of Admission]])</f>
        <v>2020</v>
      </c>
      <c r="W6943">
        <f>DAY(Healthcare_Data_v1__4[[#This Row],[Date of Admission]])</f>
        <v>29</v>
      </c>
    </row>
    <row r="6944" spans="1:23" x14ac:dyDescent="0.3">
      <c r="A6944" t="s">
        <v>24052</v>
      </c>
      <c r="B6944">
        <v>29</v>
      </c>
      <c r="C6944" t="s">
        <v>5</v>
      </c>
      <c r="D6944" t="s">
        <v>16</v>
      </c>
      <c r="E6944" t="s">
        <v>20</v>
      </c>
      <c r="F6944" t="s">
        <v>10</v>
      </c>
      <c r="G6944" s="1">
        <v>44656</v>
      </c>
      <c r="H6944" t="s">
        <v>12938</v>
      </c>
      <c r="I6944" t="s">
        <v>12939</v>
      </c>
      <c r="J6944">
        <v>13048.30933</v>
      </c>
      <c r="K6944" t="s">
        <v>47</v>
      </c>
      <c r="L6944">
        <v>13180</v>
      </c>
      <c r="M6944">
        <v>174</v>
      </c>
      <c r="N6944" t="s">
        <v>55</v>
      </c>
      <c r="O6944" s="1">
        <v>44666</v>
      </c>
      <c r="P6944" t="s">
        <v>49</v>
      </c>
      <c r="Q6944" t="s">
        <v>57</v>
      </c>
      <c r="R6944">
        <f>Healthcare_Data_v1__4[[#This Row],[Discharge Date]]-Healthcare_Data_v1__4[[#This Row],[Date of Admission]]</f>
        <v>10</v>
      </c>
      <c r="S6944" t="str" cm="1">
        <f t="array" ref="S6944">_xlfn.IFS( Healthcare_Data_v1__4[[#This Row],[Days of Stay]]&lt;10,"Low",Healthcare_Data_v1__4[[#This Row],[Days of Stay]]&lt;20,"Med",Healthcare_Data_v1__4[[#This Row],[Days of Stay]]&lt;=30,"High")</f>
        <v>Med</v>
      </c>
      <c r="T6944" t="str">
        <f>CONCATENATE(Healthcare_Data_v1__4[[#This Row],[Medical Condition]],Healthcare_Data_v1__4[[#This Row],[Duration]])</f>
        <v>HypertensionMed</v>
      </c>
      <c r="U6944">
        <f>MONTH(Healthcare_Data_v1__4[[#This Row],[Date of Admission]])</f>
        <v>4</v>
      </c>
      <c r="V6944">
        <f>YEAR(Healthcare_Data_v1__4[[#This Row],[Date of Admission]])</f>
        <v>2022</v>
      </c>
      <c r="W6944">
        <f>DAY(Healthcare_Data_v1__4[[#This Row],[Date of Admission]])</f>
        <v>5</v>
      </c>
    </row>
    <row r="6945" spans="1:23" x14ac:dyDescent="0.3">
      <c r="A6945" t="s">
        <v>24053</v>
      </c>
      <c r="B6945">
        <v>39</v>
      </c>
      <c r="C6945" t="s">
        <v>5</v>
      </c>
      <c r="D6945" t="s">
        <v>16</v>
      </c>
      <c r="E6945" t="s">
        <v>25</v>
      </c>
      <c r="F6945" t="s">
        <v>6</v>
      </c>
      <c r="G6945" s="1">
        <v>44299</v>
      </c>
      <c r="H6945" t="s">
        <v>12940</v>
      </c>
      <c r="I6945" t="s">
        <v>6013</v>
      </c>
      <c r="J6945">
        <v>13047.84606</v>
      </c>
      <c r="K6945" t="s">
        <v>47</v>
      </c>
      <c r="L6945">
        <v>26119</v>
      </c>
      <c r="M6945">
        <v>345</v>
      </c>
      <c r="N6945" t="s">
        <v>48</v>
      </c>
      <c r="O6945" s="1">
        <v>44304</v>
      </c>
      <c r="P6945" t="s">
        <v>85</v>
      </c>
      <c r="Q6945" t="s">
        <v>44</v>
      </c>
      <c r="R6945">
        <f>Healthcare_Data_v1__4[[#This Row],[Discharge Date]]-Healthcare_Data_v1__4[[#This Row],[Date of Admission]]</f>
        <v>5</v>
      </c>
      <c r="S6945" t="str" cm="1">
        <f t="array" ref="S6945">_xlfn.IFS( Healthcare_Data_v1__4[[#This Row],[Days of Stay]]&lt;10,"Low",Healthcare_Data_v1__4[[#This Row],[Days of Stay]]&lt;20,"Med",Healthcare_Data_v1__4[[#This Row],[Days of Stay]]&lt;=30,"High")</f>
        <v>Low</v>
      </c>
      <c r="T6945" t="str">
        <f>CONCATENATE(Healthcare_Data_v1__4[[#This Row],[Medical Condition]],Healthcare_Data_v1__4[[#This Row],[Duration]])</f>
        <v>AsthmaLow</v>
      </c>
      <c r="U6945">
        <f>MONTH(Healthcare_Data_v1__4[[#This Row],[Date of Admission]])</f>
        <v>4</v>
      </c>
      <c r="V6945">
        <f>YEAR(Healthcare_Data_v1__4[[#This Row],[Date of Admission]])</f>
        <v>2021</v>
      </c>
      <c r="W6945">
        <f>DAY(Healthcare_Data_v1__4[[#This Row],[Date of Admission]])</f>
        <v>13</v>
      </c>
    </row>
    <row r="6946" spans="1:23" x14ac:dyDescent="0.3">
      <c r="A6946" t="s">
        <v>24054</v>
      </c>
      <c r="B6946">
        <v>52</v>
      </c>
      <c r="C6946" t="s">
        <v>8</v>
      </c>
      <c r="D6946" t="s">
        <v>16</v>
      </c>
      <c r="E6946" t="s">
        <v>24</v>
      </c>
      <c r="F6946" t="s">
        <v>11</v>
      </c>
      <c r="G6946" s="1">
        <v>44093</v>
      </c>
      <c r="H6946" t="s">
        <v>12941</v>
      </c>
      <c r="I6946" t="s">
        <v>12942</v>
      </c>
      <c r="J6946">
        <v>13045.875050000001</v>
      </c>
      <c r="K6946" t="s">
        <v>41</v>
      </c>
      <c r="L6946">
        <v>54416</v>
      </c>
      <c r="M6946">
        <v>415</v>
      </c>
      <c r="N6946" t="s">
        <v>42</v>
      </c>
      <c r="O6946" s="1">
        <v>44099</v>
      </c>
      <c r="P6946" t="s">
        <v>56</v>
      </c>
      <c r="Q6946" t="s">
        <v>50</v>
      </c>
      <c r="R6946">
        <f>Healthcare_Data_v1__4[[#This Row],[Discharge Date]]-Healthcare_Data_v1__4[[#This Row],[Date of Admission]]</f>
        <v>6</v>
      </c>
      <c r="S6946" t="str" cm="1">
        <f t="array" ref="S6946">_xlfn.IFS( Healthcare_Data_v1__4[[#This Row],[Days of Stay]]&lt;10,"Low",Healthcare_Data_v1__4[[#This Row],[Days of Stay]]&lt;20,"Med",Healthcare_Data_v1__4[[#This Row],[Days of Stay]]&lt;=30,"High")</f>
        <v>Low</v>
      </c>
      <c r="T6946" t="str">
        <f>CONCATENATE(Healthcare_Data_v1__4[[#This Row],[Medical Condition]],Healthcare_Data_v1__4[[#This Row],[Duration]])</f>
        <v>CancerLow</v>
      </c>
      <c r="U6946">
        <f>MONTH(Healthcare_Data_v1__4[[#This Row],[Date of Admission]])</f>
        <v>9</v>
      </c>
      <c r="V6946">
        <f>YEAR(Healthcare_Data_v1__4[[#This Row],[Date of Admission]])</f>
        <v>2020</v>
      </c>
      <c r="W6946">
        <f>DAY(Healthcare_Data_v1__4[[#This Row],[Date of Admission]])</f>
        <v>19</v>
      </c>
    </row>
    <row r="6947" spans="1:23" x14ac:dyDescent="0.3">
      <c r="A6947" t="s">
        <v>24055</v>
      </c>
      <c r="B6947">
        <v>33</v>
      </c>
      <c r="C6947" t="s">
        <v>5</v>
      </c>
      <c r="D6947" t="s">
        <v>15</v>
      </c>
      <c r="E6947" t="s">
        <v>27</v>
      </c>
      <c r="F6947" t="s">
        <v>9</v>
      </c>
      <c r="G6947" s="1">
        <v>43614</v>
      </c>
      <c r="H6947" t="s">
        <v>12943</v>
      </c>
      <c r="I6947" t="s">
        <v>12944</v>
      </c>
      <c r="J6947">
        <v>13042.902179999999</v>
      </c>
      <c r="K6947" t="s">
        <v>47</v>
      </c>
      <c r="L6947">
        <v>5770</v>
      </c>
      <c r="M6947">
        <v>193</v>
      </c>
      <c r="N6947" t="s">
        <v>42</v>
      </c>
      <c r="O6947" s="1">
        <v>43633</v>
      </c>
      <c r="P6947" t="s">
        <v>56</v>
      </c>
      <c r="Q6947" t="s">
        <v>44</v>
      </c>
      <c r="R6947">
        <f>Healthcare_Data_v1__4[[#This Row],[Discharge Date]]-Healthcare_Data_v1__4[[#This Row],[Date of Admission]]</f>
        <v>19</v>
      </c>
      <c r="S6947" t="str" cm="1">
        <f t="array" ref="S6947">_xlfn.IFS( Healthcare_Data_v1__4[[#This Row],[Days of Stay]]&lt;10,"Low",Healthcare_Data_v1__4[[#This Row],[Days of Stay]]&lt;20,"Med",Healthcare_Data_v1__4[[#This Row],[Days of Stay]]&lt;=30,"High")</f>
        <v>Med</v>
      </c>
      <c r="T6947" t="str">
        <f>CONCATENATE(Healthcare_Data_v1__4[[#This Row],[Medical Condition]],Healthcare_Data_v1__4[[#This Row],[Duration]])</f>
        <v>ArthritisMed</v>
      </c>
      <c r="U6947">
        <f>MONTH(Healthcare_Data_v1__4[[#This Row],[Date of Admission]])</f>
        <v>5</v>
      </c>
      <c r="V6947">
        <f>YEAR(Healthcare_Data_v1__4[[#This Row],[Date of Admission]])</f>
        <v>2019</v>
      </c>
      <c r="W6947">
        <f>DAY(Healthcare_Data_v1__4[[#This Row],[Date of Admission]])</f>
        <v>29</v>
      </c>
    </row>
    <row r="6948" spans="1:23" x14ac:dyDescent="0.3">
      <c r="A6948" t="s">
        <v>24056</v>
      </c>
      <c r="B6948">
        <v>45</v>
      </c>
      <c r="C6948" t="s">
        <v>8</v>
      </c>
      <c r="D6948" t="s">
        <v>16</v>
      </c>
      <c r="E6948" t="s">
        <v>27</v>
      </c>
      <c r="F6948" t="s">
        <v>11</v>
      </c>
      <c r="G6948" s="1">
        <v>44133</v>
      </c>
      <c r="H6948" t="s">
        <v>12945</v>
      </c>
      <c r="I6948" t="s">
        <v>7041</v>
      </c>
      <c r="J6948">
        <v>13032.1872</v>
      </c>
      <c r="K6948" t="s">
        <v>47</v>
      </c>
      <c r="L6948">
        <v>72201</v>
      </c>
      <c r="M6948">
        <v>126</v>
      </c>
      <c r="N6948" t="s">
        <v>42</v>
      </c>
      <c r="O6948" s="1">
        <v>44135</v>
      </c>
      <c r="P6948" t="s">
        <v>85</v>
      </c>
      <c r="Q6948" t="s">
        <v>44</v>
      </c>
      <c r="R6948">
        <f>Healthcare_Data_v1__4[[#This Row],[Discharge Date]]-Healthcare_Data_v1__4[[#This Row],[Date of Admission]]</f>
        <v>2</v>
      </c>
      <c r="S6948" t="str" cm="1">
        <f t="array" ref="S6948">_xlfn.IFS( Healthcare_Data_v1__4[[#This Row],[Days of Stay]]&lt;10,"Low",Healthcare_Data_v1__4[[#This Row],[Days of Stay]]&lt;20,"Med",Healthcare_Data_v1__4[[#This Row],[Days of Stay]]&lt;=30,"High")</f>
        <v>Low</v>
      </c>
      <c r="T6948" t="str">
        <f>CONCATENATE(Healthcare_Data_v1__4[[#This Row],[Medical Condition]],Healthcare_Data_v1__4[[#This Row],[Duration]])</f>
        <v>CancerLow</v>
      </c>
      <c r="U6948">
        <f>MONTH(Healthcare_Data_v1__4[[#This Row],[Date of Admission]])</f>
        <v>10</v>
      </c>
      <c r="V6948">
        <f>YEAR(Healthcare_Data_v1__4[[#This Row],[Date of Admission]])</f>
        <v>2020</v>
      </c>
      <c r="W6948">
        <f>DAY(Healthcare_Data_v1__4[[#This Row],[Date of Admission]])</f>
        <v>29</v>
      </c>
    </row>
    <row r="6949" spans="1:23" x14ac:dyDescent="0.3">
      <c r="A6949" t="s">
        <v>24057</v>
      </c>
      <c r="B6949">
        <v>20</v>
      </c>
      <c r="C6949" t="s">
        <v>12</v>
      </c>
      <c r="D6949" t="s">
        <v>15</v>
      </c>
      <c r="E6949" t="s">
        <v>20</v>
      </c>
      <c r="F6949" t="s">
        <v>7</v>
      </c>
      <c r="G6949" s="1">
        <v>43779</v>
      </c>
      <c r="H6949" t="s">
        <v>12946</v>
      </c>
      <c r="I6949" t="s">
        <v>12947</v>
      </c>
      <c r="J6949">
        <v>13031.79594</v>
      </c>
      <c r="K6949" t="s">
        <v>69</v>
      </c>
      <c r="L6949">
        <v>8993</v>
      </c>
      <c r="M6949">
        <v>244</v>
      </c>
      <c r="N6949" t="s">
        <v>48</v>
      </c>
      <c r="O6949" s="1">
        <v>43809</v>
      </c>
      <c r="P6949" t="s">
        <v>85</v>
      </c>
      <c r="Q6949" t="s">
        <v>44</v>
      </c>
      <c r="R6949">
        <f>Healthcare_Data_v1__4[[#This Row],[Discharge Date]]-Healthcare_Data_v1__4[[#This Row],[Date of Admission]]</f>
        <v>30</v>
      </c>
      <c r="S6949" t="str" cm="1">
        <f t="array" ref="S6949">_xlfn.IFS( Healthcare_Data_v1__4[[#This Row],[Days of Stay]]&lt;10,"Low",Healthcare_Data_v1__4[[#This Row],[Days of Stay]]&lt;20,"Med",Healthcare_Data_v1__4[[#This Row],[Days of Stay]]&lt;=30,"High")</f>
        <v>High</v>
      </c>
      <c r="T6949" t="str">
        <f>CONCATENATE(Healthcare_Data_v1__4[[#This Row],[Medical Condition]],Healthcare_Data_v1__4[[#This Row],[Duration]])</f>
        <v>ObesityHigh</v>
      </c>
      <c r="U6949">
        <f>MONTH(Healthcare_Data_v1__4[[#This Row],[Date of Admission]])</f>
        <v>11</v>
      </c>
      <c r="V6949">
        <f>YEAR(Healthcare_Data_v1__4[[#This Row],[Date of Admission]])</f>
        <v>2019</v>
      </c>
      <c r="W6949">
        <f>DAY(Healthcare_Data_v1__4[[#This Row],[Date of Admission]])</f>
        <v>10</v>
      </c>
    </row>
    <row r="6950" spans="1:23" x14ac:dyDescent="0.3">
      <c r="A6950" t="s">
        <v>24058</v>
      </c>
      <c r="B6950">
        <v>23</v>
      </c>
      <c r="C6950" t="s">
        <v>12</v>
      </c>
      <c r="D6950" t="s">
        <v>15</v>
      </c>
      <c r="E6950" t="s">
        <v>26</v>
      </c>
      <c r="F6950" t="s">
        <v>4</v>
      </c>
      <c r="G6950" s="1">
        <v>43482</v>
      </c>
      <c r="H6950" t="s">
        <v>12948</v>
      </c>
      <c r="I6950" t="s">
        <v>12949</v>
      </c>
      <c r="J6950">
        <v>13028.929910000001</v>
      </c>
      <c r="K6950" t="s">
        <v>63</v>
      </c>
      <c r="L6950">
        <v>11702</v>
      </c>
      <c r="M6950">
        <v>312</v>
      </c>
      <c r="N6950" t="s">
        <v>48</v>
      </c>
      <c r="O6950" s="1">
        <v>43494</v>
      </c>
      <c r="P6950" t="s">
        <v>49</v>
      </c>
      <c r="Q6950" t="s">
        <v>57</v>
      </c>
      <c r="R6950">
        <f>Healthcare_Data_v1__4[[#This Row],[Discharge Date]]-Healthcare_Data_v1__4[[#This Row],[Date of Admission]]</f>
        <v>12</v>
      </c>
      <c r="S6950" t="str" cm="1">
        <f t="array" ref="S6950">_xlfn.IFS( Healthcare_Data_v1__4[[#This Row],[Days of Stay]]&lt;10,"Low",Healthcare_Data_v1__4[[#This Row],[Days of Stay]]&lt;20,"Med",Healthcare_Data_v1__4[[#This Row],[Days of Stay]]&lt;=30,"High")</f>
        <v>Med</v>
      </c>
      <c r="T6950" t="str">
        <f>CONCATENATE(Healthcare_Data_v1__4[[#This Row],[Medical Condition]],Healthcare_Data_v1__4[[#This Row],[Duration]])</f>
        <v>DiabetesMed</v>
      </c>
      <c r="U6950">
        <f>MONTH(Healthcare_Data_v1__4[[#This Row],[Date of Admission]])</f>
        <v>1</v>
      </c>
      <c r="V6950">
        <f>YEAR(Healthcare_Data_v1__4[[#This Row],[Date of Admission]])</f>
        <v>2019</v>
      </c>
      <c r="W6950">
        <f>DAY(Healthcare_Data_v1__4[[#This Row],[Date of Admission]])</f>
        <v>17</v>
      </c>
    </row>
    <row r="6951" spans="1:23" x14ac:dyDescent="0.3">
      <c r="A6951" t="s">
        <v>24059</v>
      </c>
      <c r="B6951">
        <v>24</v>
      </c>
      <c r="C6951" t="s">
        <v>12</v>
      </c>
      <c r="D6951" t="s">
        <v>16</v>
      </c>
      <c r="E6951" t="s">
        <v>26</v>
      </c>
      <c r="F6951" t="s">
        <v>10</v>
      </c>
      <c r="G6951" s="1">
        <v>44727</v>
      </c>
      <c r="H6951" t="s">
        <v>12950</v>
      </c>
      <c r="I6951" t="s">
        <v>12951</v>
      </c>
      <c r="J6951">
        <v>13027.410330000001</v>
      </c>
      <c r="K6951" t="s">
        <v>69</v>
      </c>
      <c r="L6951">
        <v>10179</v>
      </c>
      <c r="M6951">
        <v>123</v>
      </c>
      <c r="N6951" t="s">
        <v>55</v>
      </c>
      <c r="O6951" s="1">
        <v>44733</v>
      </c>
      <c r="P6951" t="s">
        <v>56</v>
      </c>
      <c r="Q6951" t="s">
        <v>50</v>
      </c>
      <c r="R6951">
        <f>Healthcare_Data_v1__4[[#This Row],[Discharge Date]]-Healthcare_Data_v1__4[[#This Row],[Date of Admission]]</f>
        <v>6</v>
      </c>
      <c r="S6951" t="str" cm="1">
        <f t="array" ref="S6951">_xlfn.IFS( Healthcare_Data_v1__4[[#This Row],[Days of Stay]]&lt;10,"Low",Healthcare_Data_v1__4[[#This Row],[Days of Stay]]&lt;20,"Med",Healthcare_Data_v1__4[[#This Row],[Days of Stay]]&lt;=30,"High")</f>
        <v>Low</v>
      </c>
      <c r="T6951" t="str">
        <f>CONCATENATE(Healthcare_Data_v1__4[[#This Row],[Medical Condition]],Healthcare_Data_v1__4[[#This Row],[Duration]])</f>
        <v>HypertensionLow</v>
      </c>
      <c r="U6951">
        <f>MONTH(Healthcare_Data_v1__4[[#This Row],[Date of Admission]])</f>
        <v>6</v>
      </c>
      <c r="V6951">
        <f>YEAR(Healthcare_Data_v1__4[[#This Row],[Date of Admission]])</f>
        <v>2022</v>
      </c>
      <c r="W6951">
        <f>DAY(Healthcare_Data_v1__4[[#This Row],[Date of Admission]])</f>
        <v>15</v>
      </c>
    </row>
    <row r="6952" spans="1:23" x14ac:dyDescent="0.3">
      <c r="A6952" t="s">
        <v>24060</v>
      </c>
      <c r="B6952">
        <v>72</v>
      </c>
      <c r="C6952" t="s">
        <v>3</v>
      </c>
      <c r="D6952" t="s">
        <v>15</v>
      </c>
      <c r="E6952" t="s">
        <v>21</v>
      </c>
      <c r="F6952" t="s">
        <v>9</v>
      </c>
      <c r="G6952" s="1">
        <v>43817</v>
      </c>
      <c r="H6952" t="s">
        <v>12952</v>
      </c>
      <c r="I6952" t="s">
        <v>12953</v>
      </c>
      <c r="J6952">
        <v>13026.98316</v>
      </c>
      <c r="K6952" t="s">
        <v>41</v>
      </c>
      <c r="L6952">
        <v>7515</v>
      </c>
      <c r="M6952">
        <v>369</v>
      </c>
      <c r="N6952" t="s">
        <v>55</v>
      </c>
      <c r="O6952" s="1">
        <v>43841</v>
      </c>
      <c r="P6952" t="s">
        <v>49</v>
      </c>
      <c r="Q6952" t="s">
        <v>50</v>
      </c>
      <c r="R6952">
        <f>Healthcare_Data_v1__4[[#This Row],[Discharge Date]]-Healthcare_Data_v1__4[[#This Row],[Date of Admission]]</f>
        <v>24</v>
      </c>
      <c r="S6952" t="str" cm="1">
        <f t="array" ref="S6952">_xlfn.IFS( Healthcare_Data_v1__4[[#This Row],[Days of Stay]]&lt;10,"Low",Healthcare_Data_v1__4[[#This Row],[Days of Stay]]&lt;20,"Med",Healthcare_Data_v1__4[[#This Row],[Days of Stay]]&lt;=30,"High")</f>
        <v>High</v>
      </c>
      <c r="T6952" t="str">
        <f>CONCATENATE(Healthcare_Data_v1__4[[#This Row],[Medical Condition]],Healthcare_Data_v1__4[[#This Row],[Duration]])</f>
        <v>ArthritisHigh</v>
      </c>
      <c r="U6952">
        <f>MONTH(Healthcare_Data_v1__4[[#This Row],[Date of Admission]])</f>
        <v>12</v>
      </c>
      <c r="V6952">
        <f>YEAR(Healthcare_Data_v1__4[[#This Row],[Date of Admission]])</f>
        <v>2019</v>
      </c>
      <c r="W6952">
        <f>DAY(Healthcare_Data_v1__4[[#This Row],[Date of Admission]])</f>
        <v>18</v>
      </c>
    </row>
    <row r="6953" spans="1:23" x14ac:dyDescent="0.3">
      <c r="A6953" t="s">
        <v>24061</v>
      </c>
      <c r="B6953">
        <v>22</v>
      </c>
      <c r="C6953" t="s">
        <v>12</v>
      </c>
      <c r="D6953" t="s">
        <v>15</v>
      </c>
      <c r="E6953" t="s">
        <v>26</v>
      </c>
      <c r="F6953" t="s">
        <v>11</v>
      </c>
      <c r="G6953" s="1">
        <v>44341</v>
      </c>
      <c r="H6953" t="s">
        <v>12954</v>
      </c>
      <c r="I6953" t="s">
        <v>12955</v>
      </c>
      <c r="J6953">
        <v>13026.851119999999</v>
      </c>
      <c r="K6953" t="s">
        <v>63</v>
      </c>
      <c r="L6953">
        <v>27817</v>
      </c>
      <c r="M6953">
        <v>247</v>
      </c>
      <c r="N6953" t="s">
        <v>48</v>
      </c>
      <c r="O6953" s="1">
        <v>44353</v>
      </c>
      <c r="P6953" t="s">
        <v>60</v>
      </c>
      <c r="Q6953" t="s">
        <v>44</v>
      </c>
      <c r="R6953">
        <f>Healthcare_Data_v1__4[[#This Row],[Discharge Date]]-Healthcare_Data_v1__4[[#This Row],[Date of Admission]]</f>
        <v>12</v>
      </c>
      <c r="S6953" t="str" cm="1">
        <f t="array" ref="S6953">_xlfn.IFS( Healthcare_Data_v1__4[[#This Row],[Days of Stay]]&lt;10,"Low",Healthcare_Data_v1__4[[#This Row],[Days of Stay]]&lt;20,"Med",Healthcare_Data_v1__4[[#This Row],[Days of Stay]]&lt;=30,"High")</f>
        <v>Med</v>
      </c>
      <c r="T6953" t="str">
        <f>CONCATENATE(Healthcare_Data_v1__4[[#This Row],[Medical Condition]],Healthcare_Data_v1__4[[#This Row],[Duration]])</f>
        <v>CancerMed</v>
      </c>
      <c r="U6953">
        <f>MONTH(Healthcare_Data_v1__4[[#This Row],[Date of Admission]])</f>
        <v>5</v>
      </c>
      <c r="V6953">
        <f>YEAR(Healthcare_Data_v1__4[[#This Row],[Date of Admission]])</f>
        <v>2021</v>
      </c>
      <c r="W6953">
        <f>DAY(Healthcare_Data_v1__4[[#This Row],[Date of Admission]])</f>
        <v>25</v>
      </c>
    </row>
    <row r="6954" spans="1:23" x14ac:dyDescent="0.3">
      <c r="A6954" t="s">
        <v>24062</v>
      </c>
      <c r="B6954">
        <v>73</v>
      </c>
      <c r="C6954" t="s">
        <v>3</v>
      </c>
      <c r="D6954" t="s">
        <v>15</v>
      </c>
      <c r="E6954" t="s">
        <v>20</v>
      </c>
      <c r="F6954" t="s">
        <v>9</v>
      </c>
      <c r="G6954" s="1">
        <v>44678</v>
      </c>
      <c r="H6954" t="s">
        <v>12956</v>
      </c>
      <c r="I6954" t="s">
        <v>12957</v>
      </c>
      <c r="J6954">
        <v>13026.071540000001</v>
      </c>
      <c r="K6954" t="s">
        <v>41</v>
      </c>
      <c r="L6954">
        <v>18553</v>
      </c>
      <c r="M6954">
        <v>288</v>
      </c>
      <c r="N6954" t="s">
        <v>55</v>
      </c>
      <c r="O6954" s="1">
        <v>44679</v>
      </c>
      <c r="P6954" t="s">
        <v>43</v>
      </c>
      <c r="Q6954" t="s">
        <v>50</v>
      </c>
      <c r="R6954">
        <f>Healthcare_Data_v1__4[[#This Row],[Discharge Date]]-Healthcare_Data_v1__4[[#This Row],[Date of Admission]]</f>
        <v>1</v>
      </c>
      <c r="S6954" t="str" cm="1">
        <f t="array" ref="S6954">_xlfn.IFS( Healthcare_Data_v1__4[[#This Row],[Days of Stay]]&lt;10,"Low",Healthcare_Data_v1__4[[#This Row],[Days of Stay]]&lt;20,"Med",Healthcare_Data_v1__4[[#This Row],[Days of Stay]]&lt;=30,"High")</f>
        <v>Low</v>
      </c>
      <c r="T6954" t="str">
        <f>CONCATENATE(Healthcare_Data_v1__4[[#This Row],[Medical Condition]],Healthcare_Data_v1__4[[#This Row],[Duration]])</f>
        <v>ArthritisLow</v>
      </c>
      <c r="U6954">
        <f>MONTH(Healthcare_Data_v1__4[[#This Row],[Date of Admission]])</f>
        <v>4</v>
      </c>
      <c r="V6954">
        <f>YEAR(Healthcare_Data_v1__4[[#This Row],[Date of Admission]])</f>
        <v>2022</v>
      </c>
      <c r="W6954">
        <f>DAY(Healthcare_Data_v1__4[[#This Row],[Date of Admission]])</f>
        <v>27</v>
      </c>
    </row>
    <row r="6955" spans="1:23" x14ac:dyDescent="0.3">
      <c r="A6955" t="s">
        <v>24063</v>
      </c>
      <c r="B6955">
        <v>39</v>
      </c>
      <c r="C6955" t="s">
        <v>5</v>
      </c>
      <c r="D6955" t="s">
        <v>15</v>
      </c>
      <c r="E6955" t="s">
        <v>24</v>
      </c>
      <c r="F6955" t="s">
        <v>9</v>
      </c>
      <c r="G6955" s="1">
        <v>44429</v>
      </c>
      <c r="H6955" t="s">
        <v>12958</v>
      </c>
      <c r="I6955" t="s">
        <v>12959</v>
      </c>
      <c r="J6955">
        <v>13021.426219999999</v>
      </c>
      <c r="K6955" t="s">
        <v>69</v>
      </c>
      <c r="L6955">
        <v>7006</v>
      </c>
      <c r="M6955">
        <v>340</v>
      </c>
      <c r="N6955" t="s">
        <v>48</v>
      </c>
      <c r="O6955" s="1">
        <v>44442</v>
      </c>
      <c r="P6955" t="s">
        <v>56</v>
      </c>
      <c r="Q6955" t="s">
        <v>57</v>
      </c>
      <c r="R6955">
        <f>Healthcare_Data_v1__4[[#This Row],[Discharge Date]]-Healthcare_Data_v1__4[[#This Row],[Date of Admission]]</f>
        <v>13</v>
      </c>
      <c r="S6955" t="str" cm="1">
        <f t="array" ref="S6955">_xlfn.IFS( Healthcare_Data_v1__4[[#This Row],[Days of Stay]]&lt;10,"Low",Healthcare_Data_v1__4[[#This Row],[Days of Stay]]&lt;20,"Med",Healthcare_Data_v1__4[[#This Row],[Days of Stay]]&lt;=30,"High")</f>
        <v>Med</v>
      </c>
      <c r="T6955" t="str">
        <f>CONCATENATE(Healthcare_Data_v1__4[[#This Row],[Medical Condition]],Healthcare_Data_v1__4[[#This Row],[Duration]])</f>
        <v>ArthritisMed</v>
      </c>
      <c r="U6955">
        <f>MONTH(Healthcare_Data_v1__4[[#This Row],[Date of Admission]])</f>
        <v>8</v>
      </c>
      <c r="V6955">
        <f>YEAR(Healthcare_Data_v1__4[[#This Row],[Date of Admission]])</f>
        <v>2021</v>
      </c>
      <c r="W6955">
        <f>DAY(Healthcare_Data_v1__4[[#This Row],[Date of Admission]])</f>
        <v>21</v>
      </c>
    </row>
    <row r="6956" spans="1:23" x14ac:dyDescent="0.3">
      <c r="A6956" t="s">
        <v>24064</v>
      </c>
      <c r="B6956">
        <v>83</v>
      </c>
      <c r="C6956" t="s">
        <v>3</v>
      </c>
      <c r="D6956" t="s">
        <v>16</v>
      </c>
      <c r="E6956" t="s">
        <v>23</v>
      </c>
      <c r="F6956" t="s">
        <v>7</v>
      </c>
      <c r="G6956" s="1">
        <v>44309</v>
      </c>
      <c r="H6956" t="s">
        <v>12960</v>
      </c>
      <c r="I6956" t="s">
        <v>12961</v>
      </c>
      <c r="J6956">
        <v>13021.13371</v>
      </c>
      <c r="K6956" t="s">
        <v>41</v>
      </c>
      <c r="L6956">
        <v>7560</v>
      </c>
      <c r="M6956">
        <v>249</v>
      </c>
      <c r="N6956" t="s">
        <v>42</v>
      </c>
      <c r="O6956" s="1">
        <v>44315</v>
      </c>
      <c r="P6956" t="s">
        <v>56</v>
      </c>
      <c r="Q6956" t="s">
        <v>57</v>
      </c>
      <c r="R6956">
        <f>Healthcare_Data_v1__4[[#This Row],[Discharge Date]]-Healthcare_Data_v1__4[[#This Row],[Date of Admission]]</f>
        <v>6</v>
      </c>
      <c r="S6956" t="str" cm="1">
        <f t="array" ref="S6956">_xlfn.IFS( Healthcare_Data_v1__4[[#This Row],[Days of Stay]]&lt;10,"Low",Healthcare_Data_v1__4[[#This Row],[Days of Stay]]&lt;20,"Med",Healthcare_Data_v1__4[[#This Row],[Days of Stay]]&lt;=30,"High")</f>
        <v>Low</v>
      </c>
      <c r="T6956" t="str">
        <f>CONCATENATE(Healthcare_Data_v1__4[[#This Row],[Medical Condition]],Healthcare_Data_v1__4[[#This Row],[Duration]])</f>
        <v>ObesityLow</v>
      </c>
      <c r="U6956">
        <f>MONTH(Healthcare_Data_v1__4[[#This Row],[Date of Admission]])</f>
        <v>4</v>
      </c>
      <c r="V6956">
        <f>YEAR(Healthcare_Data_v1__4[[#This Row],[Date of Admission]])</f>
        <v>2021</v>
      </c>
      <c r="W6956">
        <f>DAY(Healthcare_Data_v1__4[[#This Row],[Date of Admission]])</f>
        <v>23</v>
      </c>
    </row>
    <row r="6957" spans="1:23" x14ac:dyDescent="0.3">
      <c r="A6957" t="s">
        <v>24065</v>
      </c>
      <c r="B6957">
        <v>53</v>
      </c>
      <c r="C6957" t="s">
        <v>8</v>
      </c>
      <c r="D6957" t="s">
        <v>15</v>
      </c>
      <c r="E6957" t="s">
        <v>20</v>
      </c>
      <c r="F6957" t="s">
        <v>6</v>
      </c>
      <c r="G6957" s="1">
        <v>43914</v>
      </c>
      <c r="H6957" t="s">
        <v>12962</v>
      </c>
      <c r="I6957" t="s">
        <v>12963</v>
      </c>
      <c r="J6957">
        <v>13008.65904</v>
      </c>
      <c r="K6957" t="s">
        <v>66</v>
      </c>
      <c r="L6957">
        <v>29789</v>
      </c>
      <c r="M6957">
        <v>200</v>
      </c>
      <c r="N6957" t="s">
        <v>48</v>
      </c>
      <c r="O6957" s="1">
        <v>43938</v>
      </c>
      <c r="P6957" t="s">
        <v>43</v>
      </c>
      <c r="Q6957" t="s">
        <v>57</v>
      </c>
      <c r="R6957">
        <f>Healthcare_Data_v1__4[[#This Row],[Discharge Date]]-Healthcare_Data_v1__4[[#This Row],[Date of Admission]]</f>
        <v>24</v>
      </c>
      <c r="S6957" t="str" cm="1">
        <f t="array" ref="S6957">_xlfn.IFS( Healthcare_Data_v1__4[[#This Row],[Days of Stay]]&lt;10,"Low",Healthcare_Data_v1__4[[#This Row],[Days of Stay]]&lt;20,"Med",Healthcare_Data_v1__4[[#This Row],[Days of Stay]]&lt;=30,"High")</f>
        <v>High</v>
      </c>
      <c r="T6957" t="str">
        <f>CONCATENATE(Healthcare_Data_v1__4[[#This Row],[Medical Condition]],Healthcare_Data_v1__4[[#This Row],[Duration]])</f>
        <v>AsthmaHigh</v>
      </c>
      <c r="U6957">
        <f>MONTH(Healthcare_Data_v1__4[[#This Row],[Date of Admission]])</f>
        <v>3</v>
      </c>
      <c r="V6957">
        <f>YEAR(Healthcare_Data_v1__4[[#This Row],[Date of Admission]])</f>
        <v>2020</v>
      </c>
      <c r="W6957">
        <f>DAY(Healthcare_Data_v1__4[[#This Row],[Date of Admission]])</f>
        <v>24</v>
      </c>
    </row>
    <row r="6958" spans="1:23" x14ac:dyDescent="0.3">
      <c r="A6958" t="s">
        <v>24066</v>
      </c>
      <c r="B6958">
        <v>81</v>
      </c>
      <c r="C6958" t="s">
        <v>3</v>
      </c>
      <c r="D6958" t="s">
        <v>16</v>
      </c>
      <c r="E6958" t="s">
        <v>20</v>
      </c>
      <c r="F6958" t="s">
        <v>4</v>
      </c>
      <c r="G6958" s="1">
        <v>44012</v>
      </c>
      <c r="H6958" t="s">
        <v>12964</v>
      </c>
      <c r="I6958" t="s">
        <v>12965</v>
      </c>
      <c r="J6958">
        <v>13002.34073</v>
      </c>
      <c r="K6958" t="s">
        <v>41</v>
      </c>
      <c r="L6958">
        <v>33842</v>
      </c>
      <c r="M6958">
        <v>392</v>
      </c>
      <c r="N6958" t="s">
        <v>48</v>
      </c>
      <c r="O6958" s="1">
        <v>44032</v>
      </c>
      <c r="P6958" t="s">
        <v>43</v>
      </c>
      <c r="Q6958" t="s">
        <v>44</v>
      </c>
      <c r="R6958">
        <f>Healthcare_Data_v1__4[[#This Row],[Discharge Date]]-Healthcare_Data_v1__4[[#This Row],[Date of Admission]]</f>
        <v>20</v>
      </c>
      <c r="S6958" t="str" cm="1">
        <f t="array" ref="S6958">_xlfn.IFS( Healthcare_Data_v1__4[[#This Row],[Days of Stay]]&lt;10,"Low",Healthcare_Data_v1__4[[#This Row],[Days of Stay]]&lt;20,"Med",Healthcare_Data_v1__4[[#This Row],[Days of Stay]]&lt;=30,"High")</f>
        <v>High</v>
      </c>
      <c r="T6958" t="str">
        <f>CONCATENATE(Healthcare_Data_v1__4[[#This Row],[Medical Condition]],Healthcare_Data_v1__4[[#This Row],[Duration]])</f>
        <v>DiabetesHigh</v>
      </c>
      <c r="U6958">
        <f>MONTH(Healthcare_Data_v1__4[[#This Row],[Date of Admission]])</f>
        <v>6</v>
      </c>
      <c r="V6958">
        <f>YEAR(Healthcare_Data_v1__4[[#This Row],[Date of Admission]])</f>
        <v>2020</v>
      </c>
      <c r="W6958">
        <f>DAY(Healthcare_Data_v1__4[[#This Row],[Date of Admission]])</f>
        <v>30</v>
      </c>
    </row>
    <row r="6959" spans="1:23" x14ac:dyDescent="0.3">
      <c r="A6959" t="s">
        <v>24067</v>
      </c>
      <c r="B6959">
        <v>41</v>
      </c>
      <c r="C6959" t="s">
        <v>8</v>
      </c>
      <c r="D6959" t="s">
        <v>15</v>
      </c>
      <c r="E6959" t="s">
        <v>22</v>
      </c>
      <c r="F6959" t="s">
        <v>10</v>
      </c>
      <c r="G6959" s="1">
        <v>44743</v>
      </c>
      <c r="H6959" t="s">
        <v>12966</v>
      </c>
      <c r="I6959" t="s">
        <v>12967</v>
      </c>
      <c r="J6959">
        <v>13001.920700000001</v>
      </c>
      <c r="K6959" t="s">
        <v>41</v>
      </c>
      <c r="L6959">
        <v>2745</v>
      </c>
      <c r="M6959">
        <v>153</v>
      </c>
      <c r="N6959" t="s">
        <v>55</v>
      </c>
      <c r="O6959" s="1">
        <v>44751</v>
      </c>
      <c r="P6959" t="s">
        <v>60</v>
      </c>
      <c r="Q6959" t="s">
        <v>50</v>
      </c>
      <c r="R6959">
        <f>Healthcare_Data_v1__4[[#This Row],[Discharge Date]]-Healthcare_Data_v1__4[[#This Row],[Date of Admission]]</f>
        <v>8</v>
      </c>
      <c r="S6959" t="str" cm="1">
        <f t="array" ref="S6959">_xlfn.IFS( Healthcare_Data_v1__4[[#This Row],[Days of Stay]]&lt;10,"Low",Healthcare_Data_v1__4[[#This Row],[Days of Stay]]&lt;20,"Med",Healthcare_Data_v1__4[[#This Row],[Days of Stay]]&lt;=30,"High")</f>
        <v>Low</v>
      </c>
      <c r="T6959" t="str">
        <f>CONCATENATE(Healthcare_Data_v1__4[[#This Row],[Medical Condition]],Healthcare_Data_v1__4[[#This Row],[Duration]])</f>
        <v>HypertensionLow</v>
      </c>
      <c r="U6959">
        <f>MONTH(Healthcare_Data_v1__4[[#This Row],[Date of Admission]])</f>
        <v>7</v>
      </c>
      <c r="V6959">
        <f>YEAR(Healthcare_Data_v1__4[[#This Row],[Date of Admission]])</f>
        <v>2022</v>
      </c>
      <c r="W6959">
        <f>DAY(Healthcare_Data_v1__4[[#This Row],[Date of Admission]])</f>
        <v>1</v>
      </c>
    </row>
    <row r="6960" spans="1:23" x14ac:dyDescent="0.3">
      <c r="A6960" t="s">
        <v>24068</v>
      </c>
      <c r="B6960">
        <v>81</v>
      </c>
      <c r="C6960" t="s">
        <v>3</v>
      </c>
      <c r="D6960" t="s">
        <v>16</v>
      </c>
      <c r="E6960" t="s">
        <v>25</v>
      </c>
      <c r="F6960" t="s">
        <v>10</v>
      </c>
      <c r="G6960" s="1">
        <v>44298</v>
      </c>
      <c r="H6960" t="s">
        <v>12968</v>
      </c>
      <c r="I6960" t="s">
        <v>12969</v>
      </c>
      <c r="J6960">
        <v>12999.325769999999</v>
      </c>
      <c r="K6960" t="s">
        <v>41</v>
      </c>
      <c r="L6960">
        <v>4021</v>
      </c>
      <c r="M6960">
        <v>366</v>
      </c>
      <c r="N6960" t="s">
        <v>55</v>
      </c>
      <c r="O6960" s="1">
        <v>44312</v>
      </c>
      <c r="P6960" t="s">
        <v>49</v>
      </c>
      <c r="Q6960" t="s">
        <v>44</v>
      </c>
      <c r="R6960">
        <f>Healthcare_Data_v1__4[[#This Row],[Discharge Date]]-Healthcare_Data_v1__4[[#This Row],[Date of Admission]]</f>
        <v>14</v>
      </c>
      <c r="S6960" t="str" cm="1">
        <f t="array" ref="S6960">_xlfn.IFS( Healthcare_Data_v1__4[[#This Row],[Days of Stay]]&lt;10,"Low",Healthcare_Data_v1__4[[#This Row],[Days of Stay]]&lt;20,"Med",Healthcare_Data_v1__4[[#This Row],[Days of Stay]]&lt;=30,"High")</f>
        <v>Med</v>
      </c>
      <c r="T6960" t="str">
        <f>CONCATENATE(Healthcare_Data_v1__4[[#This Row],[Medical Condition]],Healthcare_Data_v1__4[[#This Row],[Duration]])</f>
        <v>HypertensionMed</v>
      </c>
      <c r="U6960">
        <f>MONTH(Healthcare_Data_v1__4[[#This Row],[Date of Admission]])</f>
        <v>4</v>
      </c>
      <c r="V6960">
        <f>YEAR(Healthcare_Data_v1__4[[#This Row],[Date of Admission]])</f>
        <v>2021</v>
      </c>
      <c r="W6960">
        <f>DAY(Healthcare_Data_v1__4[[#This Row],[Date of Admission]])</f>
        <v>12</v>
      </c>
    </row>
    <row r="6961" spans="1:23" x14ac:dyDescent="0.3">
      <c r="A6961" t="s">
        <v>24069</v>
      </c>
      <c r="B6961">
        <v>78</v>
      </c>
      <c r="C6961" t="s">
        <v>3</v>
      </c>
      <c r="D6961" t="s">
        <v>15</v>
      </c>
      <c r="E6961" t="s">
        <v>23</v>
      </c>
      <c r="F6961" t="s">
        <v>9</v>
      </c>
      <c r="G6961" s="1">
        <v>43891</v>
      </c>
      <c r="H6961" t="s">
        <v>12970</v>
      </c>
      <c r="I6961" t="s">
        <v>12971</v>
      </c>
      <c r="J6961">
        <v>12994.576440000001</v>
      </c>
      <c r="K6961" t="s">
        <v>41</v>
      </c>
      <c r="L6961">
        <v>24984</v>
      </c>
      <c r="M6961">
        <v>114</v>
      </c>
      <c r="N6961" t="s">
        <v>55</v>
      </c>
      <c r="O6961" s="1">
        <v>43898</v>
      </c>
      <c r="P6961" t="s">
        <v>85</v>
      </c>
      <c r="Q6961" t="s">
        <v>50</v>
      </c>
      <c r="R6961">
        <f>Healthcare_Data_v1__4[[#This Row],[Discharge Date]]-Healthcare_Data_v1__4[[#This Row],[Date of Admission]]</f>
        <v>7</v>
      </c>
      <c r="S6961" t="str" cm="1">
        <f t="array" ref="S6961">_xlfn.IFS( Healthcare_Data_v1__4[[#This Row],[Days of Stay]]&lt;10,"Low",Healthcare_Data_v1__4[[#This Row],[Days of Stay]]&lt;20,"Med",Healthcare_Data_v1__4[[#This Row],[Days of Stay]]&lt;=30,"High")</f>
        <v>Low</v>
      </c>
      <c r="T6961" t="str">
        <f>CONCATENATE(Healthcare_Data_v1__4[[#This Row],[Medical Condition]],Healthcare_Data_v1__4[[#This Row],[Duration]])</f>
        <v>ArthritisLow</v>
      </c>
      <c r="U6961">
        <f>MONTH(Healthcare_Data_v1__4[[#This Row],[Date of Admission]])</f>
        <v>3</v>
      </c>
      <c r="V6961">
        <f>YEAR(Healthcare_Data_v1__4[[#This Row],[Date of Admission]])</f>
        <v>2020</v>
      </c>
      <c r="W6961">
        <f>DAY(Healthcare_Data_v1__4[[#This Row],[Date of Admission]])</f>
        <v>1</v>
      </c>
    </row>
    <row r="6962" spans="1:23" x14ac:dyDescent="0.3">
      <c r="A6962" t="s">
        <v>12972</v>
      </c>
      <c r="B6962">
        <v>22</v>
      </c>
      <c r="C6962" t="s">
        <v>12</v>
      </c>
      <c r="D6962" t="s">
        <v>15</v>
      </c>
      <c r="E6962" t="s">
        <v>24</v>
      </c>
      <c r="F6962" t="s">
        <v>6</v>
      </c>
      <c r="G6962" s="1">
        <v>43423</v>
      </c>
      <c r="H6962" t="s">
        <v>12973</v>
      </c>
      <c r="I6962" t="s">
        <v>12974</v>
      </c>
      <c r="J6962">
        <v>12988.87851</v>
      </c>
      <c r="K6962" t="s">
        <v>69</v>
      </c>
      <c r="L6962">
        <v>40135</v>
      </c>
      <c r="M6962">
        <v>444</v>
      </c>
      <c r="N6962" t="s">
        <v>55</v>
      </c>
      <c r="O6962" s="1">
        <v>43430</v>
      </c>
      <c r="P6962" t="s">
        <v>49</v>
      </c>
      <c r="Q6962" t="s">
        <v>57</v>
      </c>
      <c r="R6962">
        <f>Healthcare_Data_v1__4[[#This Row],[Discharge Date]]-Healthcare_Data_v1__4[[#This Row],[Date of Admission]]</f>
        <v>7</v>
      </c>
      <c r="S6962" t="str" cm="1">
        <f t="array" ref="S6962">_xlfn.IFS( Healthcare_Data_v1__4[[#This Row],[Days of Stay]]&lt;10,"Low",Healthcare_Data_v1__4[[#This Row],[Days of Stay]]&lt;20,"Med",Healthcare_Data_v1__4[[#This Row],[Days of Stay]]&lt;=30,"High")</f>
        <v>Low</v>
      </c>
      <c r="T6962" t="str">
        <f>CONCATENATE(Healthcare_Data_v1__4[[#This Row],[Medical Condition]],Healthcare_Data_v1__4[[#This Row],[Duration]])</f>
        <v>AsthmaLow</v>
      </c>
      <c r="U6962">
        <f>MONTH(Healthcare_Data_v1__4[[#This Row],[Date of Admission]])</f>
        <v>11</v>
      </c>
      <c r="V6962">
        <f>YEAR(Healthcare_Data_v1__4[[#This Row],[Date of Admission]])</f>
        <v>2018</v>
      </c>
      <c r="W6962">
        <f>DAY(Healthcare_Data_v1__4[[#This Row],[Date of Admission]])</f>
        <v>19</v>
      </c>
    </row>
    <row r="6963" spans="1:23" x14ac:dyDescent="0.3">
      <c r="A6963" t="s">
        <v>24070</v>
      </c>
      <c r="B6963">
        <v>21</v>
      </c>
      <c r="C6963" t="s">
        <v>12</v>
      </c>
      <c r="D6963" t="s">
        <v>15</v>
      </c>
      <c r="E6963" t="s">
        <v>22</v>
      </c>
      <c r="F6963" t="s">
        <v>6</v>
      </c>
      <c r="G6963" s="1">
        <v>43539</v>
      </c>
      <c r="H6963" t="s">
        <v>8681</v>
      </c>
      <c r="I6963" t="s">
        <v>12975</v>
      </c>
      <c r="J6963">
        <v>12983.33649</v>
      </c>
      <c r="K6963" t="s">
        <v>63</v>
      </c>
      <c r="L6963">
        <v>16846</v>
      </c>
      <c r="M6963">
        <v>379</v>
      </c>
      <c r="N6963" t="s">
        <v>48</v>
      </c>
      <c r="O6963" s="1">
        <v>43568</v>
      </c>
      <c r="P6963" t="s">
        <v>60</v>
      </c>
      <c r="Q6963" t="s">
        <v>50</v>
      </c>
      <c r="R6963">
        <f>Healthcare_Data_v1__4[[#This Row],[Discharge Date]]-Healthcare_Data_v1__4[[#This Row],[Date of Admission]]</f>
        <v>29</v>
      </c>
      <c r="S6963" t="str" cm="1">
        <f t="array" ref="S6963">_xlfn.IFS( Healthcare_Data_v1__4[[#This Row],[Days of Stay]]&lt;10,"Low",Healthcare_Data_v1__4[[#This Row],[Days of Stay]]&lt;20,"Med",Healthcare_Data_v1__4[[#This Row],[Days of Stay]]&lt;=30,"High")</f>
        <v>High</v>
      </c>
      <c r="T6963" t="str">
        <f>CONCATENATE(Healthcare_Data_v1__4[[#This Row],[Medical Condition]],Healthcare_Data_v1__4[[#This Row],[Duration]])</f>
        <v>AsthmaHigh</v>
      </c>
      <c r="U6963">
        <f>MONTH(Healthcare_Data_v1__4[[#This Row],[Date of Admission]])</f>
        <v>3</v>
      </c>
      <c r="V6963">
        <f>YEAR(Healthcare_Data_v1__4[[#This Row],[Date of Admission]])</f>
        <v>2019</v>
      </c>
      <c r="W6963">
        <f>DAY(Healthcare_Data_v1__4[[#This Row],[Date of Admission]])</f>
        <v>15</v>
      </c>
    </row>
    <row r="6964" spans="1:23" x14ac:dyDescent="0.3">
      <c r="A6964" t="s">
        <v>24071</v>
      </c>
      <c r="B6964">
        <v>50</v>
      </c>
      <c r="C6964" t="s">
        <v>8</v>
      </c>
      <c r="D6964" t="s">
        <v>16</v>
      </c>
      <c r="E6964" t="s">
        <v>28</v>
      </c>
      <c r="F6964" t="s">
        <v>4</v>
      </c>
      <c r="G6964" s="1">
        <v>44981</v>
      </c>
      <c r="H6964" t="s">
        <v>12976</v>
      </c>
      <c r="I6964" t="s">
        <v>5350</v>
      </c>
      <c r="J6964">
        <v>12981.22733</v>
      </c>
      <c r="K6964" t="s">
        <v>66</v>
      </c>
      <c r="L6964">
        <v>35963</v>
      </c>
      <c r="M6964">
        <v>287</v>
      </c>
      <c r="N6964" t="s">
        <v>48</v>
      </c>
      <c r="O6964" s="1">
        <v>45008</v>
      </c>
      <c r="P6964" t="s">
        <v>43</v>
      </c>
      <c r="Q6964" t="s">
        <v>50</v>
      </c>
      <c r="R6964">
        <f>Healthcare_Data_v1__4[[#This Row],[Discharge Date]]-Healthcare_Data_v1__4[[#This Row],[Date of Admission]]</f>
        <v>27</v>
      </c>
      <c r="S6964" t="str" cm="1">
        <f t="array" ref="S6964">_xlfn.IFS( Healthcare_Data_v1__4[[#This Row],[Days of Stay]]&lt;10,"Low",Healthcare_Data_v1__4[[#This Row],[Days of Stay]]&lt;20,"Med",Healthcare_Data_v1__4[[#This Row],[Days of Stay]]&lt;=30,"High")</f>
        <v>High</v>
      </c>
      <c r="T6964" t="str">
        <f>CONCATENATE(Healthcare_Data_v1__4[[#This Row],[Medical Condition]],Healthcare_Data_v1__4[[#This Row],[Duration]])</f>
        <v>DiabetesHigh</v>
      </c>
      <c r="U6964">
        <f>MONTH(Healthcare_Data_v1__4[[#This Row],[Date of Admission]])</f>
        <v>2</v>
      </c>
      <c r="V6964">
        <f>YEAR(Healthcare_Data_v1__4[[#This Row],[Date of Admission]])</f>
        <v>2023</v>
      </c>
      <c r="W6964">
        <f>DAY(Healthcare_Data_v1__4[[#This Row],[Date of Admission]])</f>
        <v>24</v>
      </c>
    </row>
    <row r="6965" spans="1:23" x14ac:dyDescent="0.3">
      <c r="A6965" t="s">
        <v>24072</v>
      </c>
      <c r="B6965">
        <v>60</v>
      </c>
      <c r="C6965" t="s">
        <v>3</v>
      </c>
      <c r="D6965" t="s">
        <v>15</v>
      </c>
      <c r="E6965" t="s">
        <v>22</v>
      </c>
      <c r="F6965" t="s">
        <v>10</v>
      </c>
      <c r="G6965" s="1">
        <v>45128</v>
      </c>
      <c r="H6965" t="s">
        <v>12977</v>
      </c>
      <c r="I6965" t="s">
        <v>12978</v>
      </c>
      <c r="J6965">
        <v>12977.961450000001</v>
      </c>
      <c r="K6965" t="s">
        <v>41</v>
      </c>
      <c r="L6965">
        <v>10869</v>
      </c>
      <c r="M6965">
        <v>370</v>
      </c>
      <c r="N6965" t="s">
        <v>48</v>
      </c>
      <c r="O6965" s="1">
        <v>45138</v>
      </c>
      <c r="P6965" t="s">
        <v>43</v>
      </c>
      <c r="Q6965" t="s">
        <v>50</v>
      </c>
      <c r="R6965">
        <f>Healthcare_Data_v1__4[[#This Row],[Discharge Date]]-Healthcare_Data_v1__4[[#This Row],[Date of Admission]]</f>
        <v>10</v>
      </c>
      <c r="S6965" t="str" cm="1">
        <f t="array" ref="S6965">_xlfn.IFS( Healthcare_Data_v1__4[[#This Row],[Days of Stay]]&lt;10,"Low",Healthcare_Data_v1__4[[#This Row],[Days of Stay]]&lt;20,"Med",Healthcare_Data_v1__4[[#This Row],[Days of Stay]]&lt;=30,"High")</f>
        <v>Med</v>
      </c>
      <c r="T6965" t="str">
        <f>CONCATENATE(Healthcare_Data_v1__4[[#This Row],[Medical Condition]],Healthcare_Data_v1__4[[#This Row],[Duration]])</f>
        <v>HypertensionMed</v>
      </c>
      <c r="U6965">
        <f>MONTH(Healthcare_Data_v1__4[[#This Row],[Date of Admission]])</f>
        <v>7</v>
      </c>
      <c r="V6965">
        <f>YEAR(Healthcare_Data_v1__4[[#This Row],[Date of Admission]])</f>
        <v>2023</v>
      </c>
      <c r="W6965">
        <f>DAY(Healthcare_Data_v1__4[[#This Row],[Date of Admission]])</f>
        <v>21</v>
      </c>
    </row>
    <row r="6966" spans="1:23" x14ac:dyDescent="0.3">
      <c r="A6966" t="s">
        <v>24073</v>
      </c>
      <c r="B6966">
        <v>45</v>
      </c>
      <c r="C6966" t="s">
        <v>8</v>
      </c>
      <c r="D6966" t="s">
        <v>15</v>
      </c>
      <c r="E6966" t="s">
        <v>20</v>
      </c>
      <c r="F6966" t="s">
        <v>11</v>
      </c>
      <c r="G6966" s="1">
        <v>45156</v>
      </c>
      <c r="H6966" t="s">
        <v>9136</v>
      </c>
      <c r="I6966" t="s">
        <v>12979</v>
      </c>
      <c r="J6966">
        <v>12972.44628</v>
      </c>
      <c r="K6966" t="s">
        <v>63</v>
      </c>
      <c r="L6966">
        <v>12183</v>
      </c>
      <c r="M6966">
        <v>237</v>
      </c>
      <c r="N6966" t="s">
        <v>42</v>
      </c>
      <c r="O6966" s="1">
        <v>45179</v>
      </c>
      <c r="P6966" t="s">
        <v>85</v>
      </c>
      <c r="Q6966" t="s">
        <v>57</v>
      </c>
      <c r="R6966">
        <f>Healthcare_Data_v1__4[[#This Row],[Discharge Date]]-Healthcare_Data_v1__4[[#This Row],[Date of Admission]]</f>
        <v>23</v>
      </c>
      <c r="S6966" t="str" cm="1">
        <f t="array" ref="S6966">_xlfn.IFS( Healthcare_Data_v1__4[[#This Row],[Days of Stay]]&lt;10,"Low",Healthcare_Data_v1__4[[#This Row],[Days of Stay]]&lt;20,"Med",Healthcare_Data_v1__4[[#This Row],[Days of Stay]]&lt;=30,"High")</f>
        <v>High</v>
      </c>
      <c r="T6966" t="str">
        <f>CONCATENATE(Healthcare_Data_v1__4[[#This Row],[Medical Condition]],Healthcare_Data_v1__4[[#This Row],[Duration]])</f>
        <v>CancerHigh</v>
      </c>
      <c r="U6966">
        <f>MONTH(Healthcare_Data_v1__4[[#This Row],[Date of Admission]])</f>
        <v>8</v>
      </c>
      <c r="V6966">
        <f>YEAR(Healthcare_Data_v1__4[[#This Row],[Date of Admission]])</f>
        <v>2023</v>
      </c>
      <c r="W6966">
        <f>DAY(Healthcare_Data_v1__4[[#This Row],[Date of Admission]])</f>
        <v>18</v>
      </c>
    </row>
    <row r="6967" spans="1:23" x14ac:dyDescent="0.3">
      <c r="A6967" t="s">
        <v>7660</v>
      </c>
      <c r="B6967">
        <v>26</v>
      </c>
      <c r="C6967" t="s">
        <v>5</v>
      </c>
      <c r="D6967" t="s">
        <v>15</v>
      </c>
      <c r="E6967" t="s">
        <v>23</v>
      </c>
      <c r="F6967" t="s">
        <v>6</v>
      </c>
      <c r="G6967" s="1">
        <v>43495</v>
      </c>
      <c r="H6967" t="s">
        <v>12980</v>
      </c>
      <c r="I6967" t="s">
        <v>12981</v>
      </c>
      <c r="J6967">
        <v>12971.26168</v>
      </c>
      <c r="K6967" t="s">
        <v>63</v>
      </c>
      <c r="L6967">
        <v>32248</v>
      </c>
      <c r="M6967">
        <v>441</v>
      </c>
      <c r="N6967" t="s">
        <v>55</v>
      </c>
      <c r="O6967" s="1">
        <v>43498</v>
      </c>
      <c r="P6967" t="s">
        <v>56</v>
      </c>
      <c r="Q6967" t="s">
        <v>50</v>
      </c>
      <c r="R6967">
        <f>Healthcare_Data_v1__4[[#This Row],[Discharge Date]]-Healthcare_Data_v1__4[[#This Row],[Date of Admission]]</f>
        <v>3</v>
      </c>
      <c r="S6967" t="str" cm="1">
        <f t="array" ref="S6967">_xlfn.IFS( Healthcare_Data_v1__4[[#This Row],[Days of Stay]]&lt;10,"Low",Healthcare_Data_v1__4[[#This Row],[Days of Stay]]&lt;20,"Med",Healthcare_Data_v1__4[[#This Row],[Days of Stay]]&lt;=30,"High")</f>
        <v>Low</v>
      </c>
      <c r="T6967" t="str">
        <f>CONCATENATE(Healthcare_Data_v1__4[[#This Row],[Medical Condition]],Healthcare_Data_v1__4[[#This Row],[Duration]])</f>
        <v>AsthmaLow</v>
      </c>
      <c r="U6967">
        <f>MONTH(Healthcare_Data_v1__4[[#This Row],[Date of Admission]])</f>
        <v>1</v>
      </c>
      <c r="V6967">
        <f>YEAR(Healthcare_Data_v1__4[[#This Row],[Date of Admission]])</f>
        <v>2019</v>
      </c>
      <c r="W6967">
        <f>DAY(Healthcare_Data_v1__4[[#This Row],[Date of Admission]])</f>
        <v>30</v>
      </c>
    </row>
    <row r="6968" spans="1:23" x14ac:dyDescent="0.3">
      <c r="A6968" t="s">
        <v>24074</v>
      </c>
      <c r="B6968">
        <v>46</v>
      </c>
      <c r="C6968" t="s">
        <v>8</v>
      </c>
      <c r="D6968" t="s">
        <v>15</v>
      </c>
      <c r="E6968" t="s">
        <v>20</v>
      </c>
      <c r="F6968" t="s">
        <v>9</v>
      </c>
      <c r="G6968" s="1">
        <v>44268</v>
      </c>
      <c r="H6968" t="s">
        <v>12982</v>
      </c>
      <c r="I6968" t="s">
        <v>12983</v>
      </c>
      <c r="J6968">
        <v>12964.142342784036</v>
      </c>
      <c r="K6968" t="s">
        <v>63</v>
      </c>
      <c r="L6968">
        <v>2659</v>
      </c>
      <c r="M6968">
        <v>337</v>
      </c>
      <c r="N6968" t="s">
        <v>48</v>
      </c>
      <c r="O6968" s="1">
        <v>44291</v>
      </c>
      <c r="P6968" t="s">
        <v>43</v>
      </c>
      <c r="Q6968" t="s">
        <v>44</v>
      </c>
      <c r="R6968">
        <f>Healthcare_Data_v1__4[[#This Row],[Discharge Date]]-Healthcare_Data_v1__4[[#This Row],[Date of Admission]]</f>
        <v>23</v>
      </c>
      <c r="S6968" t="str" cm="1">
        <f t="array" ref="S6968">_xlfn.IFS( Healthcare_Data_v1__4[[#This Row],[Days of Stay]]&lt;10,"Low",Healthcare_Data_v1__4[[#This Row],[Days of Stay]]&lt;20,"Med",Healthcare_Data_v1__4[[#This Row],[Days of Stay]]&lt;=30,"High")</f>
        <v>High</v>
      </c>
      <c r="T6968" t="str">
        <f>CONCATENATE(Healthcare_Data_v1__4[[#This Row],[Medical Condition]],Healthcare_Data_v1__4[[#This Row],[Duration]])</f>
        <v>ArthritisHigh</v>
      </c>
      <c r="U6968">
        <f>MONTH(Healthcare_Data_v1__4[[#This Row],[Date of Admission]])</f>
        <v>3</v>
      </c>
      <c r="V6968">
        <f>YEAR(Healthcare_Data_v1__4[[#This Row],[Date of Admission]])</f>
        <v>2021</v>
      </c>
      <c r="W6968">
        <f>DAY(Healthcare_Data_v1__4[[#This Row],[Date of Admission]])</f>
        <v>13</v>
      </c>
    </row>
    <row r="6969" spans="1:23" x14ac:dyDescent="0.3">
      <c r="A6969" t="s">
        <v>24075</v>
      </c>
      <c r="B6969">
        <v>68</v>
      </c>
      <c r="C6969" t="s">
        <v>3</v>
      </c>
      <c r="D6969" t="s">
        <v>16</v>
      </c>
      <c r="E6969" t="s">
        <v>27</v>
      </c>
      <c r="F6969" t="s">
        <v>9</v>
      </c>
      <c r="G6969" s="1">
        <v>43485</v>
      </c>
      <c r="H6969" t="s">
        <v>5834</v>
      </c>
      <c r="I6969" t="s">
        <v>12984</v>
      </c>
      <c r="J6969">
        <v>12964.142342784036</v>
      </c>
      <c r="K6969" t="s">
        <v>41</v>
      </c>
      <c r="L6969">
        <v>15333</v>
      </c>
      <c r="M6969">
        <v>411</v>
      </c>
      <c r="N6969" t="s">
        <v>42</v>
      </c>
      <c r="O6969" s="1">
        <v>43506</v>
      </c>
      <c r="P6969" t="s">
        <v>56</v>
      </c>
      <c r="Q6969" t="s">
        <v>44</v>
      </c>
      <c r="R6969">
        <f>Healthcare_Data_v1__4[[#This Row],[Discharge Date]]-Healthcare_Data_v1__4[[#This Row],[Date of Admission]]</f>
        <v>21</v>
      </c>
      <c r="S6969" t="str" cm="1">
        <f t="array" ref="S6969">_xlfn.IFS( Healthcare_Data_v1__4[[#This Row],[Days of Stay]]&lt;10,"Low",Healthcare_Data_v1__4[[#This Row],[Days of Stay]]&lt;20,"Med",Healthcare_Data_v1__4[[#This Row],[Days of Stay]]&lt;=30,"High")</f>
        <v>High</v>
      </c>
      <c r="T6969" t="str">
        <f>CONCATENATE(Healthcare_Data_v1__4[[#This Row],[Medical Condition]],Healthcare_Data_v1__4[[#This Row],[Duration]])</f>
        <v>ArthritisHigh</v>
      </c>
      <c r="U6969">
        <f>MONTH(Healthcare_Data_v1__4[[#This Row],[Date of Admission]])</f>
        <v>1</v>
      </c>
      <c r="V6969">
        <f>YEAR(Healthcare_Data_v1__4[[#This Row],[Date of Admission]])</f>
        <v>2019</v>
      </c>
      <c r="W6969">
        <f>DAY(Healthcare_Data_v1__4[[#This Row],[Date of Admission]])</f>
        <v>20</v>
      </c>
    </row>
    <row r="6970" spans="1:23" x14ac:dyDescent="0.3">
      <c r="A6970" t="s">
        <v>24076</v>
      </c>
      <c r="B6970">
        <v>40</v>
      </c>
      <c r="C6970" t="s">
        <v>8</v>
      </c>
      <c r="D6970" t="s">
        <v>15</v>
      </c>
      <c r="E6970" t="s">
        <v>28</v>
      </c>
      <c r="F6970" t="s">
        <v>7</v>
      </c>
      <c r="G6970" s="1">
        <v>44976</v>
      </c>
      <c r="H6970" t="s">
        <v>12985</v>
      </c>
      <c r="I6970" t="s">
        <v>12986</v>
      </c>
      <c r="J6970">
        <v>12964.142342784036</v>
      </c>
      <c r="K6970" t="s">
        <v>47</v>
      </c>
      <c r="L6970">
        <v>18461</v>
      </c>
      <c r="M6970">
        <v>318</v>
      </c>
      <c r="N6970" t="s">
        <v>55</v>
      </c>
      <c r="O6970" s="1">
        <v>44983</v>
      </c>
      <c r="P6970" t="s">
        <v>49</v>
      </c>
      <c r="Q6970" t="s">
        <v>50</v>
      </c>
      <c r="R6970">
        <f>Healthcare_Data_v1__4[[#This Row],[Discharge Date]]-Healthcare_Data_v1__4[[#This Row],[Date of Admission]]</f>
        <v>7</v>
      </c>
      <c r="S6970" t="str" cm="1">
        <f t="array" ref="S6970">_xlfn.IFS( Healthcare_Data_v1__4[[#This Row],[Days of Stay]]&lt;10,"Low",Healthcare_Data_v1__4[[#This Row],[Days of Stay]]&lt;20,"Med",Healthcare_Data_v1__4[[#This Row],[Days of Stay]]&lt;=30,"High")</f>
        <v>Low</v>
      </c>
      <c r="T6970" t="str">
        <f>CONCATENATE(Healthcare_Data_v1__4[[#This Row],[Medical Condition]],Healthcare_Data_v1__4[[#This Row],[Duration]])</f>
        <v>ObesityLow</v>
      </c>
      <c r="U6970">
        <f>MONTH(Healthcare_Data_v1__4[[#This Row],[Date of Admission]])</f>
        <v>2</v>
      </c>
      <c r="V6970">
        <f>YEAR(Healthcare_Data_v1__4[[#This Row],[Date of Admission]])</f>
        <v>2023</v>
      </c>
      <c r="W6970">
        <f>DAY(Healthcare_Data_v1__4[[#This Row],[Date of Admission]])</f>
        <v>19</v>
      </c>
    </row>
    <row r="6971" spans="1:23" x14ac:dyDescent="0.3">
      <c r="A6971" t="s">
        <v>24077</v>
      </c>
      <c r="B6971">
        <v>43</v>
      </c>
      <c r="C6971" t="s">
        <v>8</v>
      </c>
      <c r="D6971" t="s">
        <v>15</v>
      </c>
      <c r="E6971" t="s">
        <v>20</v>
      </c>
      <c r="F6971" t="s">
        <v>6</v>
      </c>
      <c r="G6971" s="1">
        <v>45015</v>
      </c>
      <c r="H6971" t="s">
        <v>12987</v>
      </c>
      <c r="I6971" t="s">
        <v>12988</v>
      </c>
      <c r="J6971">
        <v>12960.8655</v>
      </c>
      <c r="K6971" t="s">
        <v>63</v>
      </c>
      <c r="L6971">
        <v>38658</v>
      </c>
      <c r="M6971">
        <v>311</v>
      </c>
      <c r="N6971" t="s">
        <v>48</v>
      </c>
      <c r="O6971" s="1">
        <v>45044</v>
      </c>
      <c r="P6971" t="s">
        <v>43</v>
      </c>
      <c r="Q6971" t="s">
        <v>50</v>
      </c>
      <c r="R6971">
        <f>Healthcare_Data_v1__4[[#This Row],[Discharge Date]]-Healthcare_Data_v1__4[[#This Row],[Date of Admission]]</f>
        <v>29</v>
      </c>
      <c r="S6971" t="str" cm="1">
        <f t="array" ref="S6971">_xlfn.IFS( Healthcare_Data_v1__4[[#This Row],[Days of Stay]]&lt;10,"Low",Healthcare_Data_v1__4[[#This Row],[Days of Stay]]&lt;20,"Med",Healthcare_Data_v1__4[[#This Row],[Days of Stay]]&lt;=30,"High")</f>
        <v>High</v>
      </c>
      <c r="T6971" t="str">
        <f>CONCATENATE(Healthcare_Data_v1__4[[#This Row],[Medical Condition]],Healthcare_Data_v1__4[[#This Row],[Duration]])</f>
        <v>AsthmaHigh</v>
      </c>
      <c r="U6971">
        <f>MONTH(Healthcare_Data_v1__4[[#This Row],[Date of Admission]])</f>
        <v>3</v>
      </c>
      <c r="V6971">
        <f>YEAR(Healthcare_Data_v1__4[[#This Row],[Date of Admission]])</f>
        <v>2023</v>
      </c>
      <c r="W6971">
        <f>DAY(Healthcare_Data_v1__4[[#This Row],[Date of Admission]])</f>
        <v>30</v>
      </c>
    </row>
    <row r="6972" spans="1:23" x14ac:dyDescent="0.3">
      <c r="A6972" t="s">
        <v>24078</v>
      </c>
      <c r="B6972">
        <v>85</v>
      </c>
      <c r="C6972" t="s">
        <v>3</v>
      </c>
      <c r="D6972" t="s">
        <v>15</v>
      </c>
      <c r="E6972" t="s">
        <v>20</v>
      </c>
      <c r="F6972" t="s">
        <v>9</v>
      </c>
      <c r="G6972" s="1">
        <v>44100</v>
      </c>
      <c r="H6972" t="s">
        <v>12989</v>
      </c>
      <c r="I6972" t="s">
        <v>12990</v>
      </c>
      <c r="J6972">
        <v>12960.328750000001</v>
      </c>
      <c r="K6972" t="s">
        <v>41</v>
      </c>
      <c r="L6972">
        <v>19703</v>
      </c>
      <c r="M6972">
        <v>370</v>
      </c>
      <c r="N6972" t="s">
        <v>55</v>
      </c>
      <c r="O6972" s="1">
        <v>44113</v>
      </c>
      <c r="P6972" t="s">
        <v>43</v>
      </c>
      <c r="Q6972" t="s">
        <v>44</v>
      </c>
      <c r="R6972">
        <f>Healthcare_Data_v1__4[[#This Row],[Discharge Date]]-Healthcare_Data_v1__4[[#This Row],[Date of Admission]]</f>
        <v>13</v>
      </c>
      <c r="S6972" t="str" cm="1">
        <f t="array" ref="S6972">_xlfn.IFS( Healthcare_Data_v1__4[[#This Row],[Days of Stay]]&lt;10,"Low",Healthcare_Data_v1__4[[#This Row],[Days of Stay]]&lt;20,"Med",Healthcare_Data_v1__4[[#This Row],[Days of Stay]]&lt;=30,"High")</f>
        <v>Med</v>
      </c>
      <c r="T6972" t="str">
        <f>CONCATENATE(Healthcare_Data_v1__4[[#This Row],[Medical Condition]],Healthcare_Data_v1__4[[#This Row],[Duration]])</f>
        <v>ArthritisMed</v>
      </c>
      <c r="U6972">
        <f>MONTH(Healthcare_Data_v1__4[[#This Row],[Date of Admission]])</f>
        <v>9</v>
      </c>
      <c r="V6972">
        <f>YEAR(Healthcare_Data_v1__4[[#This Row],[Date of Admission]])</f>
        <v>2020</v>
      </c>
      <c r="W6972">
        <f>DAY(Healthcare_Data_v1__4[[#This Row],[Date of Admission]])</f>
        <v>26</v>
      </c>
    </row>
    <row r="6973" spans="1:23" x14ac:dyDescent="0.3">
      <c r="A6973" t="s">
        <v>24079</v>
      </c>
      <c r="B6973">
        <v>59</v>
      </c>
      <c r="C6973" t="s">
        <v>3</v>
      </c>
      <c r="D6973" t="s">
        <v>15</v>
      </c>
      <c r="E6973" t="s">
        <v>20</v>
      </c>
      <c r="F6973" t="s">
        <v>10</v>
      </c>
      <c r="G6973" s="1">
        <v>44236</v>
      </c>
      <c r="H6973" t="s">
        <v>12991</v>
      </c>
      <c r="I6973" t="s">
        <v>12992</v>
      </c>
      <c r="J6973">
        <v>12959.462960000001</v>
      </c>
      <c r="K6973" t="s">
        <v>69</v>
      </c>
      <c r="L6973">
        <v>27403</v>
      </c>
      <c r="M6973">
        <v>415</v>
      </c>
      <c r="N6973" t="s">
        <v>55</v>
      </c>
      <c r="O6973" s="1">
        <v>44250</v>
      </c>
      <c r="P6973" t="s">
        <v>49</v>
      </c>
      <c r="Q6973" t="s">
        <v>57</v>
      </c>
      <c r="R6973">
        <f>Healthcare_Data_v1__4[[#This Row],[Discharge Date]]-Healthcare_Data_v1__4[[#This Row],[Date of Admission]]</f>
        <v>14</v>
      </c>
      <c r="S6973" t="str" cm="1">
        <f t="array" ref="S6973">_xlfn.IFS( Healthcare_Data_v1__4[[#This Row],[Days of Stay]]&lt;10,"Low",Healthcare_Data_v1__4[[#This Row],[Days of Stay]]&lt;20,"Med",Healthcare_Data_v1__4[[#This Row],[Days of Stay]]&lt;=30,"High")</f>
        <v>Med</v>
      </c>
      <c r="T6973" t="str">
        <f>CONCATENATE(Healthcare_Data_v1__4[[#This Row],[Medical Condition]],Healthcare_Data_v1__4[[#This Row],[Duration]])</f>
        <v>HypertensionMed</v>
      </c>
      <c r="U6973">
        <f>MONTH(Healthcare_Data_v1__4[[#This Row],[Date of Admission]])</f>
        <v>2</v>
      </c>
      <c r="V6973">
        <f>YEAR(Healthcare_Data_v1__4[[#This Row],[Date of Admission]])</f>
        <v>2021</v>
      </c>
      <c r="W6973">
        <f>DAY(Healthcare_Data_v1__4[[#This Row],[Date of Admission]])</f>
        <v>9</v>
      </c>
    </row>
    <row r="6974" spans="1:23" x14ac:dyDescent="0.3">
      <c r="A6974" t="s">
        <v>24080</v>
      </c>
      <c r="B6974">
        <v>40</v>
      </c>
      <c r="C6974" t="s">
        <v>8</v>
      </c>
      <c r="D6974" t="s">
        <v>16</v>
      </c>
      <c r="E6974" t="s">
        <v>27</v>
      </c>
      <c r="F6974" t="s">
        <v>6</v>
      </c>
      <c r="G6974" s="1">
        <v>44538</v>
      </c>
      <c r="H6974" t="s">
        <v>24081</v>
      </c>
      <c r="I6974" t="s">
        <v>12993</v>
      </c>
      <c r="J6974">
        <v>12947.37988</v>
      </c>
      <c r="K6974" t="s">
        <v>63</v>
      </c>
      <c r="L6974">
        <v>3315</v>
      </c>
      <c r="M6974">
        <v>370</v>
      </c>
      <c r="N6974" t="s">
        <v>55</v>
      </c>
      <c r="O6974" s="1">
        <v>44555</v>
      </c>
      <c r="P6974" t="s">
        <v>43</v>
      </c>
      <c r="Q6974" t="s">
        <v>57</v>
      </c>
      <c r="R6974">
        <f>Healthcare_Data_v1__4[[#This Row],[Discharge Date]]-Healthcare_Data_v1__4[[#This Row],[Date of Admission]]</f>
        <v>17</v>
      </c>
      <c r="S6974" t="str" cm="1">
        <f t="array" ref="S6974">_xlfn.IFS( Healthcare_Data_v1__4[[#This Row],[Days of Stay]]&lt;10,"Low",Healthcare_Data_v1__4[[#This Row],[Days of Stay]]&lt;20,"Med",Healthcare_Data_v1__4[[#This Row],[Days of Stay]]&lt;=30,"High")</f>
        <v>Med</v>
      </c>
      <c r="T6974" t="str">
        <f>CONCATENATE(Healthcare_Data_v1__4[[#This Row],[Medical Condition]],Healthcare_Data_v1__4[[#This Row],[Duration]])</f>
        <v>AsthmaMed</v>
      </c>
      <c r="U6974">
        <f>MONTH(Healthcare_Data_v1__4[[#This Row],[Date of Admission]])</f>
        <v>12</v>
      </c>
      <c r="V6974">
        <f>YEAR(Healthcare_Data_v1__4[[#This Row],[Date of Admission]])</f>
        <v>2021</v>
      </c>
      <c r="W6974">
        <f>DAY(Healthcare_Data_v1__4[[#This Row],[Date of Admission]])</f>
        <v>8</v>
      </c>
    </row>
    <row r="6975" spans="1:23" x14ac:dyDescent="0.3">
      <c r="A6975" t="s">
        <v>12994</v>
      </c>
      <c r="B6975">
        <v>67</v>
      </c>
      <c r="C6975" t="s">
        <v>3</v>
      </c>
      <c r="D6975" t="s">
        <v>16</v>
      </c>
      <c r="E6975" t="s">
        <v>28</v>
      </c>
      <c r="F6975" t="s">
        <v>6</v>
      </c>
      <c r="G6975" s="1">
        <v>43503</v>
      </c>
      <c r="H6975" t="s">
        <v>12995</v>
      </c>
      <c r="I6975" t="s">
        <v>12996</v>
      </c>
      <c r="J6975">
        <v>12940.5016</v>
      </c>
      <c r="K6975" t="s">
        <v>41</v>
      </c>
      <c r="L6975">
        <v>15327</v>
      </c>
      <c r="M6975">
        <v>118</v>
      </c>
      <c r="N6975" t="s">
        <v>55</v>
      </c>
      <c r="O6975" s="1">
        <v>43531</v>
      </c>
      <c r="P6975" t="s">
        <v>60</v>
      </c>
      <c r="Q6975" t="s">
        <v>57</v>
      </c>
      <c r="R6975">
        <f>Healthcare_Data_v1__4[[#This Row],[Discharge Date]]-Healthcare_Data_v1__4[[#This Row],[Date of Admission]]</f>
        <v>28</v>
      </c>
      <c r="S6975" t="str" cm="1">
        <f t="array" ref="S6975">_xlfn.IFS( Healthcare_Data_v1__4[[#This Row],[Days of Stay]]&lt;10,"Low",Healthcare_Data_v1__4[[#This Row],[Days of Stay]]&lt;20,"Med",Healthcare_Data_v1__4[[#This Row],[Days of Stay]]&lt;=30,"High")</f>
        <v>High</v>
      </c>
      <c r="T6975" t="str">
        <f>CONCATENATE(Healthcare_Data_v1__4[[#This Row],[Medical Condition]],Healthcare_Data_v1__4[[#This Row],[Duration]])</f>
        <v>AsthmaHigh</v>
      </c>
      <c r="U6975">
        <f>MONTH(Healthcare_Data_v1__4[[#This Row],[Date of Admission]])</f>
        <v>2</v>
      </c>
      <c r="V6975">
        <f>YEAR(Healthcare_Data_v1__4[[#This Row],[Date of Admission]])</f>
        <v>2019</v>
      </c>
      <c r="W6975">
        <f>DAY(Healthcare_Data_v1__4[[#This Row],[Date of Admission]])</f>
        <v>7</v>
      </c>
    </row>
    <row r="6976" spans="1:23" x14ac:dyDescent="0.3">
      <c r="A6976" t="s">
        <v>24082</v>
      </c>
      <c r="B6976">
        <v>71</v>
      </c>
      <c r="C6976" t="s">
        <v>3</v>
      </c>
      <c r="D6976" t="s">
        <v>15</v>
      </c>
      <c r="E6976" t="s">
        <v>28</v>
      </c>
      <c r="F6976" t="s">
        <v>9</v>
      </c>
      <c r="G6976" s="1">
        <v>44051</v>
      </c>
      <c r="H6976" t="s">
        <v>12997</v>
      </c>
      <c r="I6976" t="s">
        <v>12998</v>
      </c>
      <c r="J6976">
        <v>12940.36418</v>
      </c>
      <c r="K6976" t="s">
        <v>41</v>
      </c>
      <c r="L6976">
        <v>26035</v>
      </c>
      <c r="M6976">
        <v>448</v>
      </c>
      <c r="N6976" t="s">
        <v>42</v>
      </c>
      <c r="O6976" s="1">
        <v>44065</v>
      </c>
      <c r="P6976" t="s">
        <v>49</v>
      </c>
      <c r="Q6976" t="s">
        <v>50</v>
      </c>
      <c r="R6976">
        <f>Healthcare_Data_v1__4[[#This Row],[Discharge Date]]-Healthcare_Data_v1__4[[#This Row],[Date of Admission]]</f>
        <v>14</v>
      </c>
      <c r="S6976" t="str" cm="1">
        <f t="array" ref="S6976">_xlfn.IFS( Healthcare_Data_v1__4[[#This Row],[Days of Stay]]&lt;10,"Low",Healthcare_Data_v1__4[[#This Row],[Days of Stay]]&lt;20,"Med",Healthcare_Data_v1__4[[#This Row],[Days of Stay]]&lt;=30,"High")</f>
        <v>Med</v>
      </c>
      <c r="T6976" t="str">
        <f>CONCATENATE(Healthcare_Data_v1__4[[#This Row],[Medical Condition]],Healthcare_Data_v1__4[[#This Row],[Duration]])</f>
        <v>ArthritisMed</v>
      </c>
      <c r="U6976">
        <f>MONTH(Healthcare_Data_v1__4[[#This Row],[Date of Admission]])</f>
        <v>8</v>
      </c>
      <c r="V6976">
        <f>YEAR(Healthcare_Data_v1__4[[#This Row],[Date of Admission]])</f>
        <v>2020</v>
      </c>
      <c r="W6976">
        <f>DAY(Healthcare_Data_v1__4[[#This Row],[Date of Admission]])</f>
        <v>8</v>
      </c>
    </row>
    <row r="6977" spans="1:23" x14ac:dyDescent="0.3">
      <c r="A6977" t="s">
        <v>24083</v>
      </c>
      <c r="B6977">
        <v>24</v>
      </c>
      <c r="C6977" t="s">
        <v>12</v>
      </c>
      <c r="D6977" t="s">
        <v>16</v>
      </c>
      <c r="E6977" t="s">
        <v>26</v>
      </c>
      <c r="F6977" t="s">
        <v>6</v>
      </c>
      <c r="G6977" s="1">
        <v>45120</v>
      </c>
      <c r="H6977" t="s">
        <v>12999</v>
      </c>
      <c r="I6977" t="s">
        <v>13000</v>
      </c>
      <c r="J6977">
        <v>12939.64609</v>
      </c>
      <c r="K6977" t="s">
        <v>69</v>
      </c>
      <c r="L6977">
        <v>33468</v>
      </c>
      <c r="M6977">
        <v>295</v>
      </c>
      <c r="N6977" t="s">
        <v>55</v>
      </c>
      <c r="O6977" s="1">
        <v>45136</v>
      </c>
      <c r="P6977" t="s">
        <v>49</v>
      </c>
      <c r="Q6977" t="s">
        <v>44</v>
      </c>
      <c r="R6977">
        <f>Healthcare_Data_v1__4[[#This Row],[Discharge Date]]-Healthcare_Data_v1__4[[#This Row],[Date of Admission]]</f>
        <v>16</v>
      </c>
      <c r="S6977" t="str" cm="1">
        <f t="array" ref="S6977">_xlfn.IFS( Healthcare_Data_v1__4[[#This Row],[Days of Stay]]&lt;10,"Low",Healthcare_Data_v1__4[[#This Row],[Days of Stay]]&lt;20,"Med",Healthcare_Data_v1__4[[#This Row],[Days of Stay]]&lt;=30,"High")</f>
        <v>Med</v>
      </c>
      <c r="T6977" t="str">
        <f>CONCATENATE(Healthcare_Data_v1__4[[#This Row],[Medical Condition]],Healthcare_Data_v1__4[[#This Row],[Duration]])</f>
        <v>AsthmaMed</v>
      </c>
      <c r="U6977">
        <f>MONTH(Healthcare_Data_v1__4[[#This Row],[Date of Admission]])</f>
        <v>7</v>
      </c>
      <c r="V6977">
        <f>YEAR(Healthcare_Data_v1__4[[#This Row],[Date of Admission]])</f>
        <v>2023</v>
      </c>
      <c r="W6977">
        <f>DAY(Healthcare_Data_v1__4[[#This Row],[Date of Admission]])</f>
        <v>13</v>
      </c>
    </row>
    <row r="6978" spans="1:23" x14ac:dyDescent="0.3">
      <c r="A6978" t="s">
        <v>24084</v>
      </c>
      <c r="B6978">
        <v>34</v>
      </c>
      <c r="C6978" t="s">
        <v>5</v>
      </c>
      <c r="D6978" t="s">
        <v>15</v>
      </c>
      <c r="E6978" t="s">
        <v>20</v>
      </c>
      <c r="F6978" t="s">
        <v>11</v>
      </c>
      <c r="G6978" s="1">
        <v>44524</v>
      </c>
      <c r="H6978" t="s">
        <v>13001</v>
      </c>
      <c r="I6978" t="s">
        <v>13002</v>
      </c>
      <c r="J6978">
        <v>12939.56121</v>
      </c>
      <c r="K6978" t="s">
        <v>66</v>
      </c>
      <c r="L6978">
        <v>33256</v>
      </c>
      <c r="M6978">
        <v>383</v>
      </c>
      <c r="N6978" t="s">
        <v>42</v>
      </c>
      <c r="O6978" s="1">
        <v>44529</v>
      </c>
      <c r="P6978" t="s">
        <v>56</v>
      </c>
      <c r="Q6978" t="s">
        <v>57</v>
      </c>
      <c r="R6978">
        <f>Healthcare_Data_v1__4[[#This Row],[Discharge Date]]-Healthcare_Data_v1__4[[#This Row],[Date of Admission]]</f>
        <v>5</v>
      </c>
      <c r="S6978" t="str" cm="1">
        <f t="array" ref="S6978">_xlfn.IFS( Healthcare_Data_v1__4[[#This Row],[Days of Stay]]&lt;10,"Low",Healthcare_Data_v1__4[[#This Row],[Days of Stay]]&lt;20,"Med",Healthcare_Data_v1__4[[#This Row],[Days of Stay]]&lt;=30,"High")</f>
        <v>Low</v>
      </c>
      <c r="T6978" t="str">
        <f>CONCATENATE(Healthcare_Data_v1__4[[#This Row],[Medical Condition]],Healthcare_Data_v1__4[[#This Row],[Duration]])</f>
        <v>CancerLow</v>
      </c>
      <c r="U6978">
        <f>MONTH(Healthcare_Data_v1__4[[#This Row],[Date of Admission]])</f>
        <v>11</v>
      </c>
      <c r="V6978">
        <f>YEAR(Healthcare_Data_v1__4[[#This Row],[Date of Admission]])</f>
        <v>2021</v>
      </c>
      <c r="W6978">
        <f>DAY(Healthcare_Data_v1__4[[#This Row],[Date of Admission]])</f>
        <v>24</v>
      </c>
    </row>
    <row r="6979" spans="1:23" x14ac:dyDescent="0.3">
      <c r="A6979" t="s">
        <v>13003</v>
      </c>
      <c r="B6979">
        <v>55</v>
      </c>
      <c r="C6979" t="s">
        <v>3</v>
      </c>
      <c r="D6979" t="s">
        <v>15</v>
      </c>
      <c r="E6979" t="s">
        <v>23</v>
      </c>
      <c r="F6979" t="s">
        <v>10</v>
      </c>
      <c r="G6979" s="1">
        <v>44004</v>
      </c>
      <c r="H6979" t="s">
        <v>13004</v>
      </c>
      <c r="I6979" t="s">
        <v>13005</v>
      </c>
      <c r="J6979">
        <v>12938.7718</v>
      </c>
      <c r="K6979" t="s">
        <v>47</v>
      </c>
      <c r="L6979">
        <v>16234</v>
      </c>
      <c r="M6979">
        <v>355</v>
      </c>
      <c r="N6979" t="s">
        <v>48</v>
      </c>
      <c r="O6979" s="1">
        <v>44019</v>
      </c>
      <c r="P6979" t="s">
        <v>56</v>
      </c>
      <c r="Q6979" t="s">
        <v>44</v>
      </c>
      <c r="R6979">
        <f>Healthcare_Data_v1__4[[#This Row],[Discharge Date]]-Healthcare_Data_v1__4[[#This Row],[Date of Admission]]</f>
        <v>15</v>
      </c>
      <c r="S6979" t="str" cm="1">
        <f t="array" ref="S6979">_xlfn.IFS( Healthcare_Data_v1__4[[#This Row],[Days of Stay]]&lt;10,"Low",Healthcare_Data_v1__4[[#This Row],[Days of Stay]]&lt;20,"Med",Healthcare_Data_v1__4[[#This Row],[Days of Stay]]&lt;=30,"High")</f>
        <v>Med</v>
      </c>
      <c r="T6979" t="str">
        <f>CONCATENATE(Healthcare_Data_v1__4[[#This Row],[Medical Condition]],Healthcare_Data_v1__4[[#This Row],[Duration]])</f>
        <v>HypertensionMed</v>
      </c>
      <c r="U6979">
        <f>MONTH(Healthcare_Data_v1__4[[#This Row],[Date of Admission]])</f>
        <v>6</v>
      </c>
      <c r="V6979">
        <f>YEAR(Healthcare_Data_v1__4[[#This Row],[Date of Admission]])</f>
        <v>2020</v>
      </c>
      <c r="W6979">
        <f>DAY(Healthcare_Data_v1__4[[#This Row],[Date of Admission]])</f>
        <v>22</v>
      </c>
    </row>
    <row r="6980" spans="1:23" x14ac:dyDescent="0.3">
      <c r="A6980" t="s">
        <v>24085</v>
      </c>
      <c r="B6980">
        <v>61</v>
      </c>
      <c r="C6980" t="s">
        <v>3</v>
      </c>
      <c r="D6980" t="s">
        <v>15</v>
      </c>
      <c r="E6980" t="s">
        <v>22</v>
      </c>
      <c r="F6980" t="s">
        <v>7</v>
      </c>
      <c r="G6980" s="1">
        <v>44709</v>
      </c>
      <c r="H6980" t="s">
        <v>13006</v>
      </c>
      <c r="I6980" t="s">
        <v>13007</v>
      </c>
      <c r="J6980">
        <v>12931.63629</v>
      </c>
      <c r="K6980" t="s">
        <v>41</v>
      </c>
      <c r="L6980">
        <v>3210</v>
      </c>
      <c r="M6980">
        <v>147</v>
      </c>
      <c r="N6980" t="s">
        <v>48</v>
      </c>
      <c r="O6980" s="1">
        <v>44734</v>
      </c>
      <c r="P6980" t="s">
        <v>85</v>
      </c>
      <c r="Q6980" t="s">
        <v>50</v>
      </c>
      <c r="R6980">
        <f>Healthcare_Data_v1__4[[#This Row],[Discharge Date]]-Healthcare_Data_v1__4[[#This Row],[Date of Admission]]</f>
        <v>25</v>
      </c>
      <c r="S6980" t="str" cm="1">
        <f t="array" ref="S6980">_xlfn.IFS( Healthcare_Data_v1__4[[#This Row],[Days of Stay]]&lt;10,"Low",Healthcare_Data_v1__4[[#This Row],[Days of Stay]]&lt;20,"Med",Healthcare_Data_v1__4[[#This Row],[Days of Stay]]&lt;=30,"High")</f>
        <v>High</v>
      </c>
      <c r="T6980" t="str">
        <f>CONCATENATE(Healthcare_Data_v1__4[[#This Row],[Medical Condition]],Healthcare_Data_v1__4[[#This Row],[Duration]])</f>
        <v>ObesityHigh</v>
      </c>
      <c r="U6980">
        <f>MONTH(Healthcare_Data_v1__4[[#This Row],[Date of Admission]])</f>
        <v>5</v>
      </c>
      <c r="V6980">
        <f>YEAR(Healthcare_Data_v1__4[[#This Row],[Date of Admission]])</f>
        <v>2022</v>
      </c>
      <c r="W6980">
        <f>DAY(Healthcare_Data_v1__4[[#This Row],[Date of Admission]])</f>
        <v>28</v>
      </c>
    </row>
    <row r="6981" spans="1:23" x14ac:dyDescent="0.3">
      <c r="A6981" t="s">
        <v>24086</v>
      </c>
      <c r="B6981">
        <v>60</v>
      </c>
      <c r="C6981" t="s">
        <v>3</v>
      </c>
      <c r="D6981" t="s">
        <v>15</v>
      </c>
      <c r="E6981" t="s">
        <v>26</v>
      </c>
      <c r="F6981" t="s">
        <v>6</v>
      </c>
      <c r="G6981" s="1">
        <v>44393</v>
      </c>
      <c r="H6981" t="s">
        <v>13008</v>
      </c>
      <c r="I6981" t="s">
        <v>13009</v>
      </c>
      <c r="J6981">
        <v>12930.397709999999</v>
      </c>
      <c r="K6981" t="s">
        <v>41</v>
      </c>
      <c r="L6981">
        <v>19732</v>
      </c>
      <c r="M6981">
        <v>388</v>
      </c>
      <c r="N6981" t="s">
        <v>55</v>
      </c>
      <c r="O6981" s="1">
        <v>44394</v>
      </c>
      <c r="P6981" t="s">
        <v>49</v>
      </c>
      <c r="Q6981" t="s">
        <v>50</v>
      </c>
      <c r="R6981">
        <f>Healthcare_Data_v1__4[[#This Row],[Discharge Date]]-Healthcare_Data_v1__4[[#This Row],[Date of Admission]]</f>
        <v>1</v>
      </c>
      <c r="S6981" t="str" cm="1">
        <f t="array" ref="S6981">_xlfn.IFS( Healthcare_Data_v1__4[[#This Row],[Days of Stay]]&lt;10,"Low",Healthcare_Data_v1__4[[#This Row],[Days of Stay]]&lt;20,"Med",Healthcare_Data_v1__4[[#This Row],[Days of Stay]]&lt;=30,"High")</f>
        <v>Low</v>
      </c>
      <c r="T6981" t="str">
        <f>CONCATENATE(Healthcare_Data_v1__4[[#This Row],[Medical Condition]],Healthcare_Data_v1__4[[#This Row],[Duration]])</f>
        <v>AsthmaLow</v>
      </c>
      <c r="U6981">
        <f>MONTH(Healthcare_Data_v1__4[[#This Row],[Date of Admission]])</f>
        <v>7</v>
      </c>
      <c r="V6981">
        <f>YEAR(Healthcare_Data_v1__4[[#This Row],[Date of Admission]])</f>
        <v>2021</v>
      </c>
      <c r="W6981">
        <f>DAY(Healthcare_Data_v1__4[[#This Row],[Date of Admission]])</f>
        <v>16</v>
      </c>
    </row>
    <row r="6982" spans="1:23" x14ac:dyDescent="0.3">
      <c r="A6982" t="s">
        <v>24087</v>
      </c>
      <c r="B6982">
        <v>56</v>
      </c>
      <c r="C6982" t="s">
        <v>3</v>
      </c>
      <c r="D6982" t="s">
        <v>16</v>
      </c>
      <c r="E6982" t="s">
        <v>23</v>
      </c>
      <c r="F6982" t="s">
        <v>4</v>
      </c>
      <c r="G6982" s="1">
        <v>43935</v>
      </c>
      <c r="H6982" t="s">
        <v>13010</v>
      </c>
      <c r="I6982" t="s">
        <v>13011</v>
      </c>
      <c r="J6982">
        <v>12930.308080000001</v>
      </c>
      <c r="K6982" t="s">
        <v>41</v>
      </c>
      <c r="L6982">
        <v>54713</v>
      </c>
      <c r="M6982">
        <v>267</v>
      </c>
      <c r="N6982" t="s">
        <v>48</v>
      </c>
      <c r="O6982" s="1">
        <v>43944</v>
      </c>
      <c r="P6982" t="s">
        <v>56</v>
      </c>
      <c r="Q6982" t="s">
        <v>44</v>
      </c>
      <c r="R6982">
        <f>Healthcare_Data_v1__4[[#This Row],[Discharge Date]]-Healthcare_Data_v1__4[[#This Row],[Date of Admission]]</f>
        <v>9</v>
      </c>
      <c r="S6982" t="str" cm="1">
        <f t="array" ref="S6982">_xlfn.IFS( Healthcare_Data_v1__4[[#This Row],[Days of Stay]]&lt;10,"Low",Healthcare_Data_v1__4[[#This Row],[Days of Stay]]&lt;20,"Med",Healthcare_Data_v1__4[[#This Row],[Days of Stay]]&lt;=30,"High")</f>
        <v>Low</v>
      </c>
      <c r="T6982" t="str">
        <f>CONCATENATE(Healthcare_Data_v1__4[[#This Row],[Medical Condition]],Healthcare_Data_v1__4[[#This Row],[Duration]])</f>
        <v>DiabetesLow</v>
      </c>
      <c r="U6982">
        <f>MONTH(Healthcare_Data_v1__4[[#This Row],[Date of Admission]])</f>
        <v>4</v>
      </c>
      <c r="V6982">
        <f>YEAR(Healthcare_Data_v1__4[[#This Row],[Date of Admission]])</f>
        <v>2020</v>
      </c>
      <c r="W6982">
        <f>DAY(Healthcare_Data_v1__4[[#This Row],[Date of Admission]])</f>
        <v>14</v>
      </c>
    </row>
    <row r="6983" spans="1:23" x14ac:dyDescent="0.3">
      <c r="A6983" t="s">
        <v>7256</v>
      </c>
      <c r="B6983">
        <v>44</v>
      </c>
      <c r="C6983" t="s">
        <v>8</v>
      </c>
      <c r="D6983" t="s">
        <v>16</v>
      </c>
      <c r="E6983" t="s">
        <v>23</v>
      </c>
      <c r="F6983" t="s">
        <v>10</v>
      </c>
      <c r="G6983" s="1">
        <v>43794</v>
      </c>
      <c r="H6983" t="s">
        <v>13012</v>
      </c>
      <c r="I6983" t="s">
        <v>8563</v>
      </c>
      <c r="J6983">
        <v>12927.095499999999</v>
      </c>
      <c r="K6983" t="s">
        <v>66</v>
      </c>
      <c r="L6983">
        <v>16105</v>
      </c>
      <c r="M6983">
        <v>250</v>
      </c>
      <c r="N6983" t="s">
        <v>55</v>
      </c>
      <c r="O6983" s="1">
        <v>43816</v>
      </c>
      <c r="P6983" t="s">
        <v>49</v>
      </c>
      <c r="Q6983" t="s">
        <v>57</v>
      </c>
      <c r="R6983">
        <f>Healthcare_Data_v1__4[[#This Row],[Discharge Date]]-Healthcare_Data_v1__4[[#This Row],[Date of Admission]]</f>
        <v>22</v>
      </c>
      <c r="S6983" t="str" cm="1">
        <f t="array" ref="S6983">_xlfn.IFS( Healthcare_Data_v1__4[[#This Row],[Days of Stay]]&lt;10,"Low",Healthcare_Data_v1__4[[#This Row],[Days of Stay]]&lt;20,"Med",Healthcare_Data_v1__4[[#This Row],[Days of Stay]]&lt;=30,"High")</f>
        <v>High</v>
      </c>
      <c r="T6983" t="str">
        <f>CONCATENATE(Healthcare_Data_v1__4[[#This Row],[Medical Condition]],Healthcare_Data_v1__4[[#This Row],[Duration]])</f>
        <v>HypertensionHigh</v>
      </c>
      <c r="U6983">
        <f>MONTH(Healthcare_Data_v1__4[[#This Row],[Date of Admission]])</f>
        <v>11</v>
      </c>
      <c r="V6983">
        <f>YEAR(Healthcare_Data_v1__4[[#This Row],[Date of Admission]])</f>
        <v>2019</v>
      </c>
      <c r="W6983">
        <f>DAY(Healthcare_Data_v1__4[[#This Row],[Date of Admission]])</f>
        <v>25</v>
      </c>
    </row>
    <row r="6984" spans="1:23" x14ac:dyDescent="0.3">
      <c r="A6984" t="s">
        <v>24088</v>
      </c>
      <c r="B6984">
        <v>18</v>
      </c>
      <c r="C6984" t="s">
        <v>12</v>
      </c>
      <c r="D6984" t="s">
        <v>16</v>
      </c>
      <c r="E6984" t="s">
        <v>21</v>
      </c>
      <c r="F6984" t="s">
        <v>10</v>
      </c>
      <c r="G6984" s="1">
        <v>44936</v>
      </c>
      <c r="H6984" t="s">
        <v>13013</v>
      </c>
      <c r="I6984" t="s">
        <v>9146</v>
      </c>
      <c r="J6984">
        <v>12924.197399999999</v>
      </c>
      <c r="K6984" t="s">
        <v>63</v>
      </c>
      <c r="L6984">
        <v>6297</v>
      </c>
      <c r="M6984">
        <v>500</v>
      </c>
      <c r="N6984" t="s">
        <v>42</v>
      </c>
      <c r="O6984" s="1">
        <v>44939</v>
      </c>
      <c r="P6984" t="s">
        <v>60</v>
      </c>
      <c r="Q6984" t="s">
        <v>57</v>
      </c>
      <c r="R6984">
        <f>Healthcare_Data_v1__4[[#This Row],[Discharge Date]]-Healthcare_Data_v1__4[[#This Row],[Date of Admission]]</f>
        <v>3</v>
      </c>
      <c r="S6984" t="str" cm="1">
        <f t="array" ref="S6984">_xlfn.IFS( Healthcare_Data_v1__4[[#This Row],[Days of Stay]]&lt;10,"Low",Healthcare_Data_v1__4[[#This Row],[Days of Stay]]&lt;20,"Med",Healthcare_Data_v1__4[[#This Row],[Days of Stay]]&lt;=30,"High")</f>
        <v>Low</v>
      </c>
      <c r="T6984" t="str">
        <f>CONCATENATE(Healthcare_Data_v1__4[[#This Row],[Medical Condition]],Healthcare_Data_v1__4[[#This Row],[Duration]])</f>
        <v>HypertensionLow</v>
      </c>
      <c r="U6984">
        <f>MONTH(Healthcare_Data_v1__4[[#This Row],[Date of Admission]])</f>
        <v>1</v>
      </c>
      <c r="V6984">
        <f>YEAR(Healthcare_Data_v1__4[[#This Row],[Date of Admission]])</f>
        <v>2023</v>
      </c>
      <c r="W6984">
        <f>DAY(Healthcare_Data_v1__4[[#This Row],[Date of Admission]])</f>
        <v>10</v>
      </c>
    </row>
    <row r="6985" spans="1:23" x14ac:dyDescent="0.3">
      <c r="A6985" t="s">
        <v>24089</v>
      </c>
      <c r="B6985">
        <v>32</v>
      </c>
      <c r="C6985" t="s">
        <v>5</v>
      </c>
      <c r="D6985" t="s">
        <v>16</v>
      </c>
      <c r="E6985" t="s">
        <v>21</v>
      </c>
      <c r="F6985" t="s">
        <v>10</v>
      </c>
      <c r="G6985" s="1">
        <v>43842</v>
      </c>
      <c r="H6985" t="s">
        <v>13014</v>
      </c>
      <c r="I6985" t="s">
        <v>13015</v>
      </c>
      <c r="J6985">
        <v>12921.954589999999</v>
      </c>
      <c r="K6985" t="s">
        <v>66</v>
      </c>
      <c r="L6985">
        <v>27141</v>
      </c>
      <c r="M6985">
        <v>307</v>
      </c>
      <c r="N6985" t="s">
        <v>55</v>
      </c>
      <c r="O6985" s="1">
        <v>43844</v>
      </c>
      <c r="P6985" t="s">
        <v>43</v>
      </c>
      <c r="Q6985" t="s">
        <v>50</v>
      </c>
      <c r="R6985">
        <f>Healthcare_Data_v1__4[[#This Row],[Discharge Date]]-Healthcare_Data_v1__4[[#This Row],[Date of Admission]]</f>
        <v>2</v>
      </c>
      <c r="S6985" t="str" cm="1">
        <f t="array" ref="S6985">_xlfn.IFS( Healthcare_Data_v1__4[[#This Row],[Days of Stay]]&lt;10,"Low",Healthcare_Data_v1__4[[#This Row],[Days of Stay]]&lt;20,"Med",Healthcare_Data_v1__4[[#This Row],[Days of Stay]]&lt;=30,"High")</f>
        <v>Low</v>
      </c>
      <c r="T6985" t="str">
        <f>CONCATENATE(Healthcare_Data_v1__4[[#This Row],[Medical Condition]],Healthcare_Data_v1__4[[#This Row],[Duration]])</f>
        <v>HypertensionLow</v>
      </c>
      <c r="U6985">
        <f>MONTH(Healthcare_Data_v1__4[[#This Row],[Date of Admission]])</f>
        <v>1</v>
      </c>
      <c r="V6985">
        <f>YEAR(Healthcare_Data_v1__4[[#This Row],[Date of Admission]])</f>
        <v>2020</v>
      </c>
      <c r="W6985">
        <f>DAY(Healthcare_Data_v1__4[[#This Row],[Date of Admission]])</f>
        <v>12</v>
      </c>
    </row>
    <row r="6986" spans="1:23" x14ac:dyDescent="0.3">
      <c r="A6986" t="s">
        <v>8286</v>
      </c>
      <c r="B6986">
        <v>83</v>
      </c>
      <c r="C6986" t="s">
        <v>3</v>
      </c>
      <c r="D6986" t="s">
        <v>16</v>
      </c>
      <c r="E6986" t="s">
        <v>22</v>
      </c>
      <c r="F6986" t="s">
        <v>11</v>
      </c>
      <c r="G6986" s="1">
        <v>43515</v>
      </c>
      <c r="H6986" t="s">
        <v>13016</v>
      </c>
      <c r="I6986" t="s">
        <v>13017</v>
      </c>
      <c r="J6986">
        <v>12919.5555</v>
      </c>
      <c r="K6986" t="s">
        <v>41</v>
      </c>
      <c r="L6986">
        <v>48834</v>
      </c>
      <c r="M6986">
        <v>245</v>
      </c>
      <c r="N6986" t="s">
        <v>42</v>
      </c>
      <c r="O6986" s="1">
        <v>43531</v>
      </c>
      <c r="P6986" t="s">
        <v>56</v>
      </c>
      <c r="Q6986" t="s">
        <v>57</v>
      </c>
      <c r="R6986">
        <f>Healthcare_Data_v1__4[[#This Row],[Discharge Date]]-Healthcare_Data_v1__4[[#This Row],[Date of Admission]]</f>
        <v>16</v>
      </c>
      <c r="S6986" t="str" cm="1">
        <f t="array" ref="S6986">_xlfn.IFS( Healthcare_Data_v1__4[[#This Row],[Days of Stay]]&lt;10,"Low",Healthcare_Data_v1__4[[#This Row],[Days of Stay]]&lt;20,"Med",Healthcare_Data_v1__4[[#This Row],[Days of Stay]]&lt;=30,"High")</f>
        <v>Med</v>
      </c>
      <c r="T6986" t="str">
        <f>CONCATENATE(Healthcare_Data_v1__4[[#This Row],[Medical Condition]],Healthcare_Data_v1__4[[#This Row],[Duration]])</f>
        <v>CancerMed</v>
      </c>
      <c r="U6986">
        <f>MONTH(Healthcare_Data_v1__4[[#This Row],[Date of Admission]])</f>
        <v>2</v>
      </c>
      <c r="V6986">
        <f>YEAR(Healthcare_Data_v1__4[[#This Row],[Date of Admission]])</f>
        <v>2019</v>
      </c>
      <c r="W6986">
        <f>DAY(Healthcare_Data_v1__4[[#This Row],[Date of Admission]])</f>
        <v>19</v>
      </c>
    </row>
    <row r="6987" spans="1:23" x14ac:dyDescent="0.3">
      <c r="A6987" t="s">
        <v>24090</v>
      </c>
      <c r="B6987">
        <v>75</v>
      </c>
      <c r="C6987" t="s">
        <v>3</v>
      </c>
      <c r="D6987" t="s">
        <v>15</v>
      </c>
      <c r="E6987" t="s">
        <v>28</v>
      </c>
      <c r="F6987" t="s">
        <v>10</v>
      </c>
      <c r="G6987" s="1">
        <v>44082</v>
      </c>
      <c r="H6987" t="s">
        <v>13018</v>
      </c>
      <c r="I6987" t="s">
        <v>13019</v>
      </c>
      <c r="J6987">
        <v>12917.68058</v>
      </c>
      <c r="K6987" t="s">
        <v>41</v>
      </c>
      <c r="L6987">
        <v>13164</v>
      </c>
      <c r="M6987">
        <v>434</v>
      </c>
      <c r="N6987" t="s">
        <v>42</v>
      </c>
      <c r="O6987" s="1">
        <v>44090</v>
      </c>
      <c r="P6987" t="s">
        <v>56</v>
      </c>
      <c r="Q6987" t="s">
        <v>50</v>
      </c>
      <c r="R6987">
        <f>Healthcare_Data_v1__4[[#This Row],[Discharge Date]]-Healthcare_Data_v1__4[[#This Row],[Date of Admission]]</f>
        <v>8</v>
      </c>
      <c r="S6987" t="str" cm="1">
        <f t="array" ref="S6987">_xlfn.IFS( Healthcare_Data_v1__4[[#This Row],[Days of Stay]]&lt;10,"Low",Healthcare_Data_v1__4[[#This Row],[Days of Stay]]&lt;20,"Med",Healthcare_Data_v1__4[[#This Row],[Days of Stay]]&lt;=30,"High")</f>
        <v>Low</v>
      </c>
      <c r="T6987" t="str">
        <f>CONCATENATE(Healthcare_Data_v1__4[[#This Row],[Medical Condition]],Healthcare_Data_v1__4[[#This Row],[Duration]])</f>
        <v>HypertensionLow</v>
      </c>
      <c r="U6987">
        <f>MONTH(Healthcare_Data_v1__4[[#This Row],[Date of Admission]])</f>
        <v>9</v>
      </c>
      <c r="V6987">
        <f>YEAR(Healthcare_Data_v1__4[[#This Row],[Date of Admission]])</f>
        <v>2020</v>
      </c>
      <c r="W6987">
        <f>DAY(Healthcare_Data_v1__4[[#This Row],[Date of Admission]])</f>
        <v>8</v>
      </c>
    </row>
    <row r="6988" spans="1:23" x14ac:dyDescent="0.3">
      <c r="A6988" t="s">
        <v>24091</v>
      </c>
      <c r="B6988">
        <v>22</v>
      </c>
      <c r="C6988" t="s">
        <v>12</v>
      </c>
      <c r="D6988" t="s">
        <v>16</v>
      </c>
      <c r="E6988" t="s">
        <v>28</v>
      </c>
      <c r="F6988" t="s">
        <v>7</v>
      </c>
      <c r="G6988" s="1">
        <v>44521</v>
      </c>
      <c r="H6988" t="s">
        <v>13020</v>
      </c>
      <c r="I6988" t="s">
        <v>13021</v>
      </c>
      <c r="J6988">
        <v>12912.82033</v>
      </c>
      <c r="K6988" t="s">
        <v>63</v>
      </c>
      <c r="L6988">
        <v>5289</v>
      </c>
      <c r="M6988">
        <v>300</v>
      </c>
      <c r="N6988" t="s">
        <v>48</v>
      </c>
      <c r="O6988" s="1">
        <v>44543</v>
      </c>
      <c r="P6988" t="s">
        <v>60</v>
      </c>
      <c r="Q6988" t="s">
        <v>44</v>
      </c>
      <c r="R6988">
        <f>Healthcare_Data_v1__4[[#This Row],[Discharge Date]]-Healthcare_Data_v1__4[[#This Row],[Date of Admission]]</f>
        <v>22</v>
      </c>
      <c r="S6988" t="str" cm="1">
        <f t="array" ref="S6988">_xlfn.IFS( Healthcare_Data_v1__4[[#This Row],[Days of Stay]]&lt;10,"Low",Healthcare_Data_v1__4[[#This Row],[Days of Stay]]&lt;20,"Med",Healthcare_Data_v1__4[[#This Row],[Days of Stay]]&lt;=30,"High")</f>
        <v>High</v>
      </c>
      <c r="T6988" t="str">
        <f>CONCATENATE(Healthcare_Data_v1__4[[#This Row],[Medical Condition]],Healthcare_Data_v1__4[[#This Row],[Duration]])</f>
        <v>ObesityHigh</v>
      </c>
      <c r="U6988">
        <f>MONTH(Healthcare_Data_v1__4[[#This Row],[Date of Admission]])</f>
        <v>11</v>
      </c>
      <c r="V6988">
        <f>YEAR(Healthcare_Data_v1__4[[#This Row],[Date of Admission]])</f>
        <v>2021</v>
      </c>
      <c r="W6988">
        <f>DAY(Healthcare_Data_v1__4[[#This Row],[Date of Admission]])</f>
        <v>21</v>
      </c>
    </row>
    <row r="6989" spans="1:23" x14ac:dyDescent="0.3">
      <c r="A6989" t="s">
        <v>24092</v>
      </c>
      <c r="B6989">
        <v>63</v>
      </c>
      <c r="C6989" t="s">
        <v>3</v>
      </c>
      <c r="D6989" t="s">
        <v>16</v>
      </c>
      <c r="E6989" t="s">
        <v>26</v>
      </c>
      <c r="F6989" t="s">
        <v>11</v>
      </c>
      <c r="G6989" s="1">
        <v>43810</v>
      </c>
      <c r="H6989" t="s">
        <v>121</v>
      </c>
      <c r="I6989" t="s">
        <v>155</v>
      </c>
      <c r="J6989">
        <v>12908.326290000001</v>
      </c>
      <c r="K6989" t="s">
        <v>41</v>
      </c>
      <c r="L6989">
        <v>55963</v>
      </c>
      <c r="M6989">
        <v>379</v>
      </c>
      <c r="N6989" t="s">
        <v>42</v>
      </c>
      <c r="O6989" s="1">
        <v>43832</v>
      </c>
      <c r="P6989" t="s">
        <v>85</v>
      </c>
      <c r="Q6989" t="s">
        <v>57</v>
      </c>
      <c r="R6989">
        <f>Healthcare_Data_v1__4[[#This Row],[Discharge Date]]-Healthcare_Data_v1__4[[#This Row],[Date of Admission]]</f>
        <v>22</v>
      </c>
      <c r="S6989" t="str" cm="1">
        <f t="array" ref="S6989">_xlfn.IFS( Healthcare_Data_v1__4[[#This Row],[Days of Stay]]&lt;10,"Low",Healthcare_Data_v1__4[[#This Row],[Days of Stay]]&lt;20,"Med",Healthcare_Data_v1__4[[#This Row],[Days of Stay]]&lt;=30,"High")</f>
        <v>High</v>
      </c>
      <c r="T6989" t="str">
        <f>CONCATENATE(Healthcare_Data_v1__4[[#This Row],[Medical Condition]],Healthcare_Data_v1__4[[#This Row],[Duration]])</f>
        <v>CancerHigh</v>
      </c>
      <c r="U6989">
        <f>MONTH(Healthcare_Data_v1__4[[#This Row],[Date of Admission]])</f>
        <v>12</v>
      </c>
      <c r="V6989">
        <f>YEAR(Healthcare_Data_v1__4[[#This Row],[Date of Admission]])</f>
        <v>2019</v>
      </c>
      <c r="W6989">
        <f>DAY(Healthcare_Data_v1__4[[#This Row],[Date of Admission]])</f>
        <v>11</v>
      </c>
    </row>
    <row r="6990" spans="1:23" x14ac:dyDescent="0.3">
      <c r="A6990" t="s">
        <v>24093</v>
      </c>
      <c r="B6990">
        <v>63</v>
      </c>
      <c r="C6990" t="s">
        <v>3</v>
      </c>
      <c r="D6990" t="s">
        <v>15</v>
      </c>
      <c r="E6990" t="s">
        <v>21</v>
      </c>
      <c r="F6990" t="s">
        <v>4</v>
      </c>
      <c r="G6990" s="1">
        <v>44388</v>
      </c>
      <c r="H6990" t="s">
        <v>13022</v>
      </c>
      <c r="I6990" t="s">
        <v>13023</v>
      </c>
      <c r="J6990">
        <v>12906.35968</v>
      </c>
      <c r="K6990" t="s">
        <v>41</v>
      </c>
      <c r="L6990">
        <v>22579</v>
      </c>
      <c r="M6990">
        <v>142</v>
      </c>
      <c r="N6990" t="s">
        <v>55</v>
      </c>
      <c r="O6990" s="1">
        <v>44402</v>
      </c>
      <c r="P6990" t="s">
        <v>60</v>
      </c>
      <c r="Q6990" t="s">
        <v>44</v>
      </c>
      <c r="R6990">
        <f>Healthcare_Data_v1__4[[#This Row],[Discharge Date]]-Healthcare_Data_v1__4[[#This Row],[Date of Admission]]</f>
        <v>14</v>
      </c>
      <c r="S6990" t="str" cm="1">
        <f t="array" ref="S6990">_xlfn.IFS( Healthcare_Data_v1__4[[#This Row],[Days of Stay]]&lt;10,"Low",Healthcare_Data_v1__4[[#This Row],[Days of Stay]]&lt;20,"Med",Healthcare_Data_v1__4[[#This Row],[Days of Stay]]&lt;=30,"High")</f>
        <v>Med</v>
      </c>
      <c r="T6990" t="str">
        <f>CONCATENATE(Healthcare_Data_v1__4[[#This Row],[Medical Condition]],Healthcare_Data_v1__4[[#This Row],[Duration]])</f>
        <v>DiabetesMed</v>
      </c>
      <c r="U6990">
        <f>MONTH(Healthcare_Data_v1__4[[#This Row],[Date of Admission]])</f>
        <v>7</v>
      </c>
      <c r="V6990">
        <f>YEAR(Healthcare_Data_v1__4[[#This Row],[Date of Admission]])</f>
        <v>2021</v>
      </c>
      <c r="W6990">
        <f>DAY(Healthcare_Data_v1__4[[#This Row],[Date of Admission]])</f>
        <v>11</v>
      </c>
    </row>
    <row r="6991" spans="1:23" x14ac:dyDescent="0.3">
      <c r="A6991" t="s">
        <v>24094</v>
      </c>
      <c r="B6991">
        <v>34</v>
      </c>
      <c r="C6991" t="s">
        <v>5</v>
      </c>
      <c r="D6991" t="s">
        <v>16</v>
      </c>
      <c r="E6991" t="s">
        <v>23</v>
      </c>
      <c r="F6991" t="s">
        <v>6</v>
      </c>
      <c r="G6991" s="1">
        <v>44023</v>
      </c>
      <c r="H6991" t="s">
        <v>13024</v>
      </c>
      <c r="I6991" t="s">
        <v>13025</v>
      </c>
      <c r="J6991">
        <v>12903.013709999999</v>
      </c>
      <c r="K6991" t="s">
        <v>66</v>
      </c>
      <c r="L6991">
        <v>39781</v>
      </c>
      <c r="M6991">
        <v>342</v>
      </c>
      <c r="N6991" t="s">
        <v>48</v>
      </c>
      <c r="O6991" s="1">
        <v>44038</v>
      </c>
      <c r="P6991" t="s">
        <v>60</v>
      </c>
      <c r="Q6991" t="s">
        <v>57</v>
      </c>
      <c r="R6991">
        <f>Healthcare_Data_v1__4[[#This Row],[Discharge Date]]-Healthcare_Data_v1__4[[#This Row],[Date of Admission]]</f>
        <v>15</v>
      </c>
      <c r="S6991" t="str" cm="1">
        <f t="array" ref="S6991">_xlfn.IFS( Healthcare_Data_v1__4[[#This Row],[Days of Stay]]&lt;10,"Low",Healthcare_Data_v1__4[[#This Row],[Days of Stay]]&lt;20,"Med",Healthcare_Data_v1__4[[#This Row],[Days of Stay]]&lt;=30,"High")</f>
        <v>Med</v>
      </c>
      <c r="T6991" t="str">
        <f>CONCATENATE(Healthcare_Data_v1__4[[#This Row],[Medical Condition]],Healthcare_Data_v1__4[[#This Row],[Duration]])</f>
        <v>AsthmaMed</v>
      </c>
      <c r="U6991">
        <f>MONTH(Healthcare_Data_v1__4[[#This Row],[Date of Admission]])</f>
        <v>7</v>
      </c>
      <c r="V6991">
        <f>YEAR(Healthcare_Data_v1__4[[#This Row],[Date of Admission]])</f>
        <v>2020</v>
      </c>
      <c r="W6991">
        <f>DAY(Healthcare_Data_v1__4[[#This Row],[Date of Admission]])</f>
        <v>11</v>
      </c>
    </row>
    <row r="6992" spans="1:23" x14ac:dyDescent="0.3">
      <c r="A6992" t="s">
        <v>19211</v>
      </c>
      <c r="B6992">
        <v>67</v>
      </c>
      <c r="C6992" t="s">
        <v>3</v>
      </c>
      <c r="D6992" t="s">
        <v>15</v>
      </c>
      <c r="E6992" t="s">
        <v>28</v>
      </c>
      <c r="F6992" t="s">
        <v>9</v>
      </c>
      <c r="G6992" s="1">
        <v>43607</v>
      </c>
      <c r="H6992" t="s">
        <v>13026</v>
      </c>
      <c r="I6992" t="s">
        <v>13027</v>
      </c>
      <c r="J6992">
        <v>12901.76802</v>
      </c>
      <c r="K6992" t="s">
        <v>41</v>
      </c>
      <c r="L6992">
        <v>22457</v>
      </c>
      <c r="M6992">
        <v>319</v>
      </c>
      <c r="N6992" t="s">
        <v>48</v>
      </c>
      <c r="O6992" s="1">
        <v>43613</v>
      </c>
      <c r="P6992" t="s">
        <v>56</v>
      </c>
      <c r="Q6992" t="s">
        <v>50</v>
      </c>
      <c r="R6992">
        <f>Healthcare_Data_v1__4[[#This Row],[Discharge Date]]-Healthcare_Data_v1__4[[#This Row],[Date of Admission]]</f>
        <v>6</v>
      </c>
      <c r="S6992" t="str" cm="1">
        <f t="array" ref="S6992">_xlfn.IFS( Healthcare_Data_v1__4[[#This Row],[Days of Stay]]&lt;10,"Low",Healthcare_Data_v1__4[[#This Row],[Days of Stay]]&lt;20,"Med",Healthcare_Data_v1__4[[#This Row],[Days of Stay]]&lt;=30,"High")</f>
        <v>Low</v>
      </c>
      <c r="T6992" t="str">
        <f>CONCATENATE(Healthcare_Data_v1__4[[#This Row],[Medical Condition]],Healthcare_Data_v1__4[[#This Row],[Duration]])</f>
        <v>ArthritisLow</v>
      </c>
      <c r="U6992">
        <f>MONTH(Healthcare_Data_v1__4[[#This Row],[Date of Admission]])</f>
        <v>5</v>
      </c>
      <c r="V6992">
        <f>YEAR(Healthcare_Data_v1__4[[#This Row],[Date of Admission]])</f>
        <v>2019</v>
      </c>
      <c r="W6992">
        <f>DAY(Healthcare_Data_v1__4[[#This Row],[Date of Admission]])</f>
        <v>22</v>
      </c>
    </row>
    <row r="6993" spans="1:23" x14ac:dyDescent="0.3">
      <c r="A6993" t="s">
        <v>24095</v>
      </c>
      <c r="B6993">
        <v>31</v>
      </c>
      <c r="C6993" t="s">
        <v>5</v>
      </c>
      <c r="D6993" t="s">
        <v>16</v>
      </c>
      <c r="E6993" t="s">
        <v>20</v>
      </c>
      <c r="F6993" t="s">
        <v>6</v>
      </c>
      <c r="G6993" s="1">
        <v>44844</v>
      </c>
      <c r="H6993" t="s">
        <v>13028</v>
      </c>
      <c r="I6993" t="s">
        <v>13029</v>
      </c>
      <c r="J6993">
        <v>12892.863160000001</v>
      </c>
      <c r="K6993" t="s">
        <v>63</v>
      </c>
      <c r="L6993">
        <v>29179</v>
      </c>
      <c r="M6993">
        <v>409</v>
      </c>
      <c r="N6993" t="s">
        <v>48</v>
      </c>
      <c r="O6993" s="1">
        <v>44862</v>
      </c>
      <c r="P6993" t="s">
        <v>56</v>
      </c>
      <c r="Q6993" t="s">
        <v>50</v>
      </c>
      <c r="R6993">
        <f>Healthcare_Data_v1__4[[#This Row],[Discharge Date]]-Healthcare_Data_v1__4[[#This Row],[Date of Admission]]</f>
        <v>18</v>
      </c>
      <c r="S6993" t="str" cm="1">
        <f t="array" ref="S6993">_xlfn.IFS( Healthcare_Data_v1__4[[#This Row],[Days of Stay]]&lt;10,"Low",Healthcare_Data_v1__4[[#This Row],[Days of Stay]]&lt;20,"Med",Healthcare_Data_v1__4[[#This Row],[Days of Stay]]&lt;=30,"High")</f>
        <v>Med</v>
      </c>
      <c r="T6993" t="str">
        <f>CONCATENATE(Healthcare_Data_v1__4[[#This Row],[Medical Condition]],Healthcare_Data_v1__4[[#This Row],[Duration]])</f>
        <v>AsthmaMed</v>
      </c>
      <c r="U6993">
        <f>MONTH(Healthcare_Data_v1__4[[#This Row],[Date of Admission]])</f>
        <v>10</v>
      </c>
      <c r="V6993">
        <f>YEAR(Healthcare_Data_v1__4[[#This Row],[Date of Admission]])</f>
        <v>2022</v>
      </c>
      <c r="W6993">
        <f>DAY(Healthcare_Data_v1__4[[#This Row],[Date of Admission]])</f>
        <v>10</v>
      </c>
    </row>
    <row r="6994" spans="1:23" x14ac:dyDescent="0.3">
      <c r="A6994" t="s">
        <v>24096</v>
      </c>
      <c r="B6994">
        <v>55</v>
      </c>
      <c r="C6994" t="s">
        <v>3</v>
      </c>
      <c r="D6994" t="s">
        <v>16</v>
      </c>
      <c r="E6994" t="s">
        <v>25</v>
      </c>
      <c r="F6994" t="s">
        <v>4</v>
      </c>
      <c r="G6994" s="1">
        <v>44738</v>
      </c>
      <c r="H6994" t="s">
        <v>13030</v>
      </c>
      <c r="I6994" t="s">
        <v>9542</v>
      </c>
      <c r="J6994">
        <v>12892.53772</v>
      </c>
      <c r="K6994" t="s">
        <v>66</v>
      </c>
      <c r="L6994">
        <v>53209</v>
      </c>
      <c r="M6994">
        <v>345</v>
      </c>
      <c r="N6994" t="s">
        <v>48</v>
      </c>
      <c r="O6994" s="1">
        <v>44763</v>
      </c>
      <c r="P6994" t="s">
        <v>60</v>
      </c>
      <c r="Q6994" t="s">
        <v>57</v>
      </c>
      <c r="R6994">
        <f>Healthcare_Data_v1__4[[#This Row],[Discharge Date]]-Healthcare_Data_v1__4[[#This Row],[Date of Admission]]</f>
        <v>25</v>
      </c>
      <c r="S6994" t="str" cm="1">
        <f t="array" ref="S6994">_xlfn.IFS( Healthcare_Data_v1__4[[#This Row],[Days of Stay]]&lt;10,"Low",Healthcare_Data_v1__4[[#This Row],[Days of Stay]]&lt;20,"Med",Healthcare_Data_v1__4[[#This Row],[Days of Stay]]&lt;=30,"High")</f>
        <v>High</v>
      </c>
      <c r="T6994" t="str">
        <f>CONCATENATE(Healthcare_Data_v1__4[[#This Row],[Medical Condition]],Healthcare_Data_v1__4[[#This Row],[Duration]])</f>
        <v>DiabetesHigh</v>
      </c>
      <c r="U6994">
        <f>MONTH(Healthcare_Data_v1__4[[#This Row],[Date of Admission]])</f>
        <v>6</v>
      </c>
      <c r="V6994">
        <f>YEAR(Healthcare_Data_v1__4[[#This Row],[Date of Admission]])</f>
        <v>2022</v>
      </c>
      <c r="W6994">
        <f>DAY(Healthcare_Data_v1__4[[#This Row],[Date of Admission]])</f>
        <v>26</v>
      </c>
    </row>
    <row r="6995" spans="1:23" x14ac:dyDescent="0.3">
      <c r="A6995" t="s">
        <v>24097</v>
      </c>
      <c r="B6995">
        <v>38</v>
      </c>
      <c r="C6995" t="s">
        <v>5</v>
      </c>
      <c r="D6995" t="s">
        <v>16</v>
      </c>
      <c r="E6995" t="s">
        <v>25</v>
      </c>
      <c r="F6995" t="s">
        <v>9</v>
      </c>
      <c r="G6995" s="1">
        <v>44970</v>
      </c>
      <c r="H6995" t="s">
        <v>13031</v>
      </c>
      <c r="I6995" t="s">
        <v>13032</v>
      </c>
      <c r="J6995">
        <v>12890.78369</v>
      </c>
      <c r="K6995" t="s">
        <v>47</v>
      </c>
      <c r="L6995">
        <v>23158</v>
      </c>
      <c r="M6995">
        <v>183</v>
      </c>
      <c r="N6995" t="s">
        <v>55</v>
      </c>
      <c r="O6995" s="1">
        <v>44993</v>
      </c>
      <c r="P6995" t="s">
        <v>60</v>
      </c>
      <c r="Q6995" t="s">
        <v>50</v>
      </c>
      <c r="R6995">
        <f>Healthcare_Data_v1__4[[#This Row],[Discharge Date]]-Healthcare_Data_v1__4[[#This Row],[Date of Admission]]</f>
        <v>23</v>
      </c>
      <c r="S6995" t="str" cm="1">
        <f t="array" ref="S6995">_xlfn.IFS( Healthcare_Data_v1__4[[#This Row],[Days of Stay]]&lt;10,"Low",Healthcare_Data_v1__4[[#This Row],[Days of Stay]]&lt;20,"Med",Healthcare_Data_v1__4[[#This Row],[Days of Stay]]&lt;=30,"High")</f>
        <v>High</v>
      </c>
      <c r="T6995" t="str">
        <f>CONCATENATE(Healthcare_Data_v1__4[[#This Row],[Medical Condition]],Healthcare_Data_v1__4[[#This Row],[Duration]])</f>
        <v>ArthritisHigh</v>
      </c>
      <c r="U6995">
        <f>MONTH(Healthcare_Data_v1__4[[#This Row],[Date of Admission]])</f>
        <v>2</v>
      </c>
      <c r="V6995">
        <f>YEAR(Healthcare_Data_v1__4[[#This Row],[Date of Admission]])</f>
        <v>2023</v>
      </c>
      <c r="W6995">
        <f>DAY(Healthcare_Data_v1__4[[#This Row],[Date of Admission]])</f>
        <v>13</v>
      </c>
    </row>
    <row r="6996" spans="1:23" x14ac:dyDescent="0.3">
      <c r="A6996" t="s">
        <v>24098</v>
      </c>
      <c r="B6996">
        <v>34</v>
      </c>
      <c r="C6996" t="s">
        <v>5</v>
      </c>
      <c r="D6996" t="s">
        <v>16</v>
      </c>
      <c r="E6996" t="s">
        <v>26</v>
      </c>
      <c r="F6996" t="s">
        <v>6</v>
      </c>
      <c r="G6996" s="1">
        <v>45072</v>
      </c>
      <c r="H6996" t="s">
        <v>13033</v>
      </c>
      <c r="I6996" t="s">
        <v>13034</v>
      </c>
      <c r="J6996">
        <v>12884.78543</v>
      </c>
      <c r="K6996" t="s">
        <v>63</v>
      </c>
      <c r="L6996">
        <v>11393</v>
      </c>
      <c r="M6996">
        <v>491</v>
      </c>
      <c r="N6996" t="s">
        <v>48</v>
      </c>
      <c r="O6996" s="1">
        <v>45073</v>
      </c>
      <c r="P6996" t="s">
        <v>85</v>
      </c>
      <c r="Q6996" t="s">
        <v>50</v>
      </c>
      <c r="R6996">
        <f>Healthcare_Data_v1__4[[#This Row],[Discharge Date]]-Healthcare_Data_v1__4[[#This Row],[Date of Admission]]</f>
        <v>1</v>
      </c>
      <c r="S6996" t="str" cm="1">
        <f t="array" ref="S6996">_xlfn.IFS( Healthcare_Data_v1__4[[#This Row],[Days of Stay]]&lt;10,"Low",Healthcare_Data_v1__4[[#This Row],[Days of Stay]]&lt;20,"Med",Healthcare_Data_v1__4[[#This Row],[Days of Stay]]&lt;=30,"High")</f>
        <v>Low</v>
      </c>
      <c r="T6996" t="str">
        <f>CONCATENATE(Healthcare_Data_v1__4[[#This Row],[Medical Condition]],Healthcare_Data_v1__4[[#This Row],[Duration]])</f>
        <v>AsthmaLow</v>
      </c>
      <c r="U6996">
        <f>MONTH(Healthcare_Data_v1__4[[#This Row],[Date of Admission]])</f>
        <v>5</v>
      </c>
      <c r="V6996">
        <f>YEAR(Healthcare_Data_v1__4[[#This Row],[Date of Admission]])</f>
        <v>2023</v>
      </c>
      <c r="W6996">
        <f>DAY(Healthcare_Data_v1__4[[#This Row],[Date of Admission]])</f>
        <v>26</v>
      </c>
    </row>
    <row r="6997" spans="1:23" x14ac:dyDescent="0.3">
      <c r="A6997" t="s">
        <v>2851</v>
      </c>
      <c r="B6997">
        <v>27</v>
      </c>
      <c r="C6997" t="s">
        <v>5</v>
      </c>
      <c r="D6997" t="s">
        <v>15</v>
      </c>
      <c r="E6997" t="s">
        <v>21</v>
      </c>
      <c r="F6997" t="s">
        <v>4</v>
      </c>
      <c r="G6997" s="1">
        <v>45076</v>
      </c>
      <c r="H6997" t="s">
        <v>9993</v>
      </c>
      <c r="I6997" t="s">
        <v>13035</v>
      </c>
      <c r="J6997">
        <v>12884.55708</v>
      </c>
      <c r="K6997" t="s">
        <v>66</v>
      </c>
      <c r="L6997">
        <v>36680</v>
      </c>
      <c r="M6997">
        <v>131</v>
      </c>
      <c r="N6997" t="s">
        <v>48</v>
      </c>
      <c r="O6997" s="1">
        <v>45106</v>
      </c>
      <c r="P6997" t="s">
        <v>56</v>
      </c>
      <c r="Q6997" t="s">
        <v>57</v>
      </c>
      <c r="R6997">
        <f>Healthcare_Data_v1__4[[#This Row],[Discharge Date]]-Healthcare_Data_v1__4[[#This Row],[Date of Admission]]</f>
        <v>30</v>
      </c>
      <c r="S6997" t="str" cm="1">
        <f t="array" ref="S6997">_xlfn.IFS( Healthcare_Data_v1__4[[#This Row],[Days of Stay]]&lt;10,"Low",Healthcare_Data_v1__4[[#This Row],[Days of Stay]]&lt;20,"Med",Healthcare_Data_v1__4[[#This Row],[Days of Stay]]&lt;=30,"High")</f>
        <v>High</v>
      </c>
      <c r="T6997" t="str">
        <f>CONCATENATE(Healthcare_Data_v1__4[[#This Row],[Medical Condition]],Healthcare_Data_v1__4[[#This Row],[Duration]])</f>
        <v>DiabetesHigh</v>
      </c>
      <c r="U6997">
        <f>MONTH(Healthcare_Data_v1__4[[#This Row],[Date of Admission]])</f>
        <v>5</v>
      </c>
      <c r="V6997">
        <f>YEAR(Healthcare_Data_v1__4[[#This Row],[Date of Admission]])</f>
        <v>2023</v>
      </c>
      <c r="W6997">
        <f>DAY(Healthcare_Data_v1__4[[#This Row],[Date of Admission]])</f>
        <v>30</v>
      </c>
    </row>
    <row r="6998" spans="1:23" x14ac:dyDescent="0.3">
      <c r="A6998" t="s">
        <v>24099</v>
      </c>
      <c r="B6998">
        <v>82</v>
      </c>
      <c r="C6998" t="s">
        <v>3</v>
      </c>
      <c r="D6998" t="s">
        <v>15</v>
      </c>
      <c r="E6998" t="s">
        <v>20</v>
      </c>
      <c r="F6998" t="s">
        <v>6</v>
      </c>
      <c r="G6998" s="1">
        <v>43574</v>
      </c>
      <c r="H6998" t="s">
        <v>13036</v>
      </c>
      <c r="I6998" t="s">
        <v>6182</v>
      </c>
      <c r="J6998">
        <v>12884.074619999999</v>
      </c>
      <c r="K6998" t="s">
        <v>41</v>
      </c>
      <c r="L6998">
        <v>20804</v>
      </c>
      <c r="M6998">
        <v>358</v>
      </c>
      <c r="N6998" t="s">
        <v>48</v>
      </c>
      <c r="O6998" s="1">
        <v>43576</v>
      </c>
      <c r="P6998" t="s">
        <v>56</v>
      </c>
      <c r="Q6998" t="s">
        <v>50</v>
      </c>
      <c r="R6998">
        <f>Healthcare_Data_v1__4[[#This Row],[Discharge Date]]-Healthcare_Data_v1__4[[#This Row],[Date of Admission]]</f>
        <v>2</v>
      </c>
      <c r="S6998" t="str" cm="1">
        <f t="array" ref="S6998">_xlfn.IFS( Healthcare_Data_v1__4[[#This Row],[Days of Stay]]&lt;10,"Low",Healthcare_Data_v1__4[[#This Row],[Days of Stay]]&lt;20,"Med",Healthcare_Data_v1__4[[#This Row],[Days of Stay]]&lt;=30,"High")</f>
        <v>Low</v>
      </c>
      <c r="T6998" t="str">
        <f>CONCATENATE(Healthcare_Data_v1__4[[#This Row],[Medical Condition]],Healthcare_Data_v1__4[[#This Row],[Duration]])</f>
        <v>AsthmaLow</v>
      </c>
      <c r="U6998">
        <f>MONTH(Healthcare_Data_v1__4[[#This Row],[Date of Admission]])</f>
        <v>4</v>
      </c>
      <c r="V6998">
        <f>YEAR(Healthcare_Data_v1__4[[#This Row],[Date of Admission]])</f>
        <v>2019</v>
      </c>
      <c r="W6998">
        <f>DAY(Healthcare_Data_v1__4[[#This Row],[Date of Admission]])</f>
        <v>19</v>
      </c>
    </row>
    <row r="6999" spans="1:23" x14ac:dyDescent="0.3">
      <c r="A6999" t="s">
        <v>24100</v>
      </c>
      <c r="B6999">
        <v>73</v>
      </c>
      <c r="C6999" t="s">
        <v>3</v>
      </c>
      <c r="D6999" t="s">
        <v>16</v>
      </c>
      <c r="E6999" t="s">
        <v>25</v>
      </c>
      <c r="F6999" t="s">
        <v>10</v>
      </c>
      <c r="G6999" s="1">
        <v>44760</v>
      </c>
      <c r="H6999" t="s">
        <v>13037</v>
      </c>
      <c r="I6999" t="s">
        <v>13038</v>
      </c>
      <c r="J6999">
        <v>12883.18931</v>
      </c>
      <c r="K6999" t="s">
        <v>41</v>
      </c>
      <c r="L6999">
        <v>26428</v>
      </c>
      <c r="M6999">
        <v>433</v>
      </c>
      <c r="N6999" t="s">
        <v>48</v>
      </c>
      <c r="O6999" s="1">
        <v>44782</v>
      </c>
      <c r="P6999" t="s">
        <v>85</v>
      </c>
      <c r="Q6999" t="s">
        <v>57</v>
      </c>
      <c r="R6999">
        <f>Healthcare_Data_v1__4[[#This Row],[Discharge Date]]-Healthcare_Data_v1__4[[#This Row],[Date of Admission]]</f>
        <v>22</v>
      </c>
      <c r="S6999" t="str" cm="1">
        <f t="array" ref="S6999">_xlfn.IFS( Healthcare_Data_v1__4[[#This Row],[Days of Stay]]&lt;10,"Low",Healthcare_Data_v1__4[[#This Row],[Days of Stay]]&lt;20,"Med",Healthcare_Data_v1__4[[#This Row],[Days of Stay]]&lt;=30,"High")</f>
        <v>High</v>
      </c>
      <c r="T6999" t="str">
        <f>CONCATENATE(Healthcare_Data_v1__4[[#This Row],[Medical Condition]],Healthcare_Data_v1__4[[#This Row],[Duration]])</f>
        <v>HypertensionHigh</v>
      </c>
      <c r="U6999">
        <f>MONTH(Healthcare_Data_v1__4[[#This Row],[Date of Admission]])</f>
        <v>7</v>
      </c>
      <c r="V6999">
        <f>YEAR(Healthcare_Data_v1__4[[#This Row],[Date of Admission]])</f>
        <v>2022</v>
      </c>
      <c r="W6999">
        <f>DAY(Healthcare_Data_v1__4[[#This Row],[Date of Admission]])</f>
        <v>18</v>
      </c>
    </row>
    <row r="7000" spans="1:23" x14ac:dyDescent="0.3">
      <c r="A7000" t="s">
        <v>24101</v>
      </c>
      <c r="B7000">
        <v>77</v>
      </c>
      <c r="C7000" t="s">
        <v>3</v>
      </c>
      <c r="D7000" t="s">
        <v>16</v>
      </c>
      <c r="E7000" t="s">
        <v>22</v>
      </c>
      <c r="F7000" t="s">
        <v>4</v>
      </c>
      <c r="G7000" s="1">
        <v>43534</v>
      </c>
      <c r="H7000" t="s">
        <v>13039</v>
      </c>
      <c r="I7000" t="s">
        <v>13040</v>
      </c>
      <c r="J7000">
        <v>12883.159809999999</v>
      </c>
      <c r="K7000" t="s">
        <v>69</v>
      </c>
      <c r="L7000">
        <v>39658</v>
      </c>
      <c r="M7000">
        <v>108</v>
      </c>
      <c r="N7000" t="s">
        <v>48</v>
      </c>
      <c r="O7000" s="1">
        <v>43542</v>
      </c>
      <c r="P7000" t="s">
        <v>85</v>
      </c>
      <c r="Q7000" t="s">
        <v>44</v>
      </c>
      <c r="R7000">
        <f>Healthcare_Data_v1__4[[#This Row],[Discharge Date]]-Healthcare_Data_v1__4[[#This Row],[Date of Admission]]</f>
        <v>8</v>
      </c>
      <c r="S7000" t="str" cm="1">
        <f t="array" ref="S7000">_xlfn.IFS( Healthcare_Data_v1__4[[#This Row],[Days of Stay]]&lt;10,"Low",Healthcare_Data_v1__4[[#This Row],[Days of Stay]]&lt;20,"Med",Healthcare_Data_v1__4[[#This Row],[Days of Stay]]&lt;=30,"High")</f>
        <v>Low</v>
      </c>
      <c r="T7000" t="str">
        <f>CONCATENATE(Healthcare_Data_v1__4[[#This Row],[Medical Condition]],Healthcare_Data_v1__4[[#This Row],[Duration]])</f>
        <v>DiabetesLow</v>
      </c>
      <c r="U7000">
        <f>MONTH(Healthcare_Data_v1__4[[#This Row],[Date of Admission]])</f>
        <v>3</v>
      </c>
      <c r="V7000">
        <f>YEAR(Healthcare_Data_v1__4[[#This Row],[Date of Admission]])</f>
        <v>2019</v>
      </c>
      <c r="W7000">
        <f>DAY(Healthcare_Data_v1__4[[#This Row],[Date of Admission]])</f>
        <v>10</v>
      </c>
    </row>
    <row r="7001" spans="1:23" x14ac:dyDescent="0.3">
      <c r="A7001" t="s">
        <v>24102</v>
      </c>
      <c r="B7001">
        <v>54</v>
      </c>
      <c r="C7001" t="s">
        <v>8</v>
      </c>
      <c r="D7001" t="s">
        <v>16</v>
      </c>
      <c r="E7001" t="s">
        <v>20</v>
      </c>
      <c r="F7001" t="s">
        <v>6</v>
      </c>
      <c r="G7001" s="1">
        <v>44544</v>
      </c>
      <c r="H7001" t="s">
        <v>13041</v>
      </c>
      <c r="I7001" t="s">
        <v>13042</v>
      </c>
      <c r="J7001">
        <v>12881.24345</v>
      </c>
      <c r="K7001" t="s">
        <v>63</v>
      </c>
      <c r="L7001">
        <v>25260</v>
      </c>
      <c r="M7001">
        <v>469</v>
      </c>
      <c r="N7001" t="s">
        <v>48</v>
      </c>
      <c r="O7001" s="1">
        <v>44556</v>
      </c>
      <c r="P7001" t="s">
        <v>60</v>
      </c>
      <c r="Q7001" t="s">
        <v>44</v>
      </c>
      <c r="R7001">
        <f>Healthcare_Data_v1__4[[#This Row],[Discharge Date]]-Healthcare_Data_v1__4[[#This Row],[Date of Admission]]</f>
        <v>12</v>
      </c>
      <c r="S7001" t="str" cm="1">
        <f t="array" ref="S7001">_xlfn.IFS( Healthcare_Data_v1__4[[#This Row],[Days of Stay]]&lt;10,"Low",Healthcare_Data_v1__4[[#This Row],[Days of Stay]]&lt;20,"Med",Healthcare_Data_v1__4[[#This Row],[Days of Stay]]&lt;=30,"High")</f>
        <v>Med</v>
      </c>
      <c r="T7001" t="str">
        <f>CONCATENATE(Healthcare_Data_v1__4[[#This Row],[Medical Condition]],Healthcare_Data_v1__4[[#This Row],[Duration]])</f>
        <v>AsthmaMed</v>
      </c>
      <c r="U7001">
        <f>MONTH(Healthcare_Data_v1__4[[#This Row],[Date of Admission]])</f>
        <v>12</v>
      </c>
      <c r="V7001">
        <f>YEAR(Healthcare_Data_v1__4[[#This Row],[Date of Admission]])</f>
        <v>2021</v>
      </c>
      <c r="W7001">
        <f>DAY(Healthcare_Data_v1__4[[#This Row],[Date of Admission]])</f>
        <v>14</v>
      </c>
    </row>
    <row r="7002" spans="1:23" x14ac:dyDescent="0.3">
      <c r="A7002" t="s">
        <v>24103</v>
      </c>
      <c r="B7002">
        <v>39</v>
      </c>
      <c r="C7002" t="s">
        <v>5</v>
      </c>
      <c r="D7002" t="s">
        <v>16</v>
      </c>
      <c r="E7002" t="s">
        <v>21</v>
      </c>
      <c r="F7002" t="s">
        <v>10</v>
      </c>
      <c r="G7002" s="1">
        <v>43802</v>
      </c>
      <c r="H7002" t="s">
        <v>13043</v>
      </c>
      <c r="I7002" t="s">
        <v>13044</v>
      </c>
      <c r="J7002">
        <v>12878.133900000001</v>
      </c>
      <c r="K7002" t="s">
        <v>47</v>
      </c>
      <c r="L7002">
        <v>19615</v>
      </c>
      <c r="M7002">
        <v>318</v>
      </c>
      <c r="N7002" t="s">
        <v>55</v>
      </c>
      <c r="O7002" s="1">
        <v>43803</v>
      </c>
      <c r="P7002" t="s">
        <v>56</v>
      </c>
      <c r="Q7002" t="s">
        <v>50</v>
      </c>
      <c r="R7002">
        <f>Healthcare_Data_v1__4[[#This Row],[Discharge Date]]-Healthcare_Data_v1__4[[#This Row],[Date of Admission]]</f>
        <v>1</v>
      </c>
      <c r="S7002" t="str" cm="1">
        <f t="array" ref="S7002">_xlfn.IFS( Healthcare_Data_v1__4[[#This Row],[Days of Stay]]&lt;10,"Low",Healthcare_Data_v1__4[[#This Row],[Days of Stay]]&lt;20,"Med",Healthcare_Data_v1__4[[#This Row],[Days of Stay]]&lt;=30,"High")</f>
        <v>Low</v>
      </c>
      <c r="T7002" t="str">
        <f>CONCATENATE(Healthcare_Data_v1__4[[#This Row],[Medical Condition]],Healthcare_Data_v1__4[[#This Row],[Duration]])</f>
        <v>HypertensionLow</v>
      </c>
      <c r="U7002">
        <f>MONTH(Healthcare_Data_v1__4[[#This Row],[Date of Admission]])</f>
        <v>12</v>
      </c>
      <c r="V7002">
        <f>YEAR(Healthcare_Data_v1__4[[#This Row],[Date of Admission]])</f>
        <v>2019</v>
      </c>
      <c r="W7002">
        <f>DAY(Healthcare_Data_v1__4[[#This Row],[Date of Admission]])</f>
        <v>3</v>
      </c>
    </row>
    <row r="7003" spans="1:23" x14ac:dyDescent="0.3">
      <c r="A7003" t="s">
        <v>24104</v>
      </c>
      <c r="B7003">
        <v>35</v>
      </c>
      <c r="C7003" t="s">
        <v>5</v>
      </c>
      <c r="D7003" t="s">
        <v>16</v>
      </c>
      <c r="E7003" t="s">
        <v>27</v>
      </c>
      <c r="F7003" t="s">
        <v>9</v>
      </c>
      <c r="G7003" s="1">
        <v>43813</v>
      </c>
      <c r="H7003" t="s">
        <v>13045</v>
      </c>
      <c r="I7003" t="s">
        <v>13046</v>
      </c>
      <c r="J7003">
        <v>12875.39523</v>
      </c>
      <c r="K7003" t="s">
        <v>63</v>
      </c>
      <c r="L7003">
        <v>34915</v>
      </c>
      <c r="M7003">
        <v>276</v>
      </c>
      <c r="N7003" t="s">
        <v>42</v>
      </c>
      <c r="O7003" s="1">
        <v>43830</v>
      </c>
      <c r="P7003" t="s">
        <v>43</v>
      </c>
      <c r="Q7003" t="s">
        <v>57</v>
      </c>
      <c r="R7003">
        <f>Healthcare_Data_v1__4[[#This Row],[Discharge Date]]-Healthcare_Data_v1__4[[#This Row],[Date of Admission]]</f>
        <v>17</v>
      </c>
      <c r="S7003" t="str" cm="1">
        <f t="array" ref="S7003">_xlfn.IFS( Healthcare_Data_v1__4[[#This Row],[Days of Stay]]&lt;10,"Low",Healthcare_Data_v1__4[[#This Row],[Days of Stay]]&lt;20,"Med",Healthcare_Data_v1__4[[#This Row],[Days of Stay]]&lt;=30,"High")</f>
        <v>Med</v>
      </c>
      <c r="T7003" t="str">
        <f>CONCATENATE(Healthcare_Data_v1__4[[#This Row],[Medical Condition]],Healthcare_Data_v1__4[[#This Row],[Duration]])</f>
        <v>ArthritisMed</v>
      </c>
      <c r="U7003">
        <f>MONTH(Healthcare_Data_v1__4[[#This Row],[Date of Admission]])</f>
        <v>12</v>
      </c>
      <c r="V7003">
        <f>YEAR(Healthcare_Data_v1__4[[#This Row],[Date of Admission]])</f>
        <v>2019</v>
      </c>
      <c r="W7003">
        <f>DAY(Healthcare_Data_v1__4[[#This Row],[Date of Admission]])</f>
        <v>14</v>
      </c>
    </row>
    <row r="7004" spans="1:23" x14ac:dyDescent="0.3">
      <c r="A7004" t="s">
        <v>24105</v>
      </c>
      <c r="B7004">
        <v>28</v>
      </c>
      <c r="C7004" t="s">
        <v>5</v>
      </c>
      <c r="D7004" t="s">
        <v>15</v>
      </c>
      <c r="E7004" t="s">
        <v>22</v>
      </c>
      <c r="F7004" t="s">
        <v>9</v>
      </c>
      <c r="G7004" s="1">
        <v>43539</v>
      </c>
      <c r="H7004" t="s">
        <v>13047</v>
      </c>
      <c r="I7004" t="s">
        <v>13048</v>
      </c>
      <c r="J7004">
        <v>12874.32977</v>
      </c>
      <c r="K7004" t="s">
        <v>63</v>
      </c>
      <c r="L7004">
        <v>8133</v>
      </c>
      <c r="M7004">
        <v>312</v>
      </c>
      <c r="N7004" t="s">
        <v>48</v>
      </c>
      <c r="O7004" s="1">
        <v>43547</v>
      </c>
      <c r="P7004" t="s">
        <v>85</v>
      </c>
      <c r="Q7004" t="s">
        <v>50</v>
      </c>
      <c r="R7004">
        <f>Healthcare_Data_v1__4[[#This Row],[Discharge Date]]-Healthcare_Data_v1__4[[#This Row],[Date of Admission]]</f>
        <v>8</v>
      </c>
      <c r="S7004" t="str" cm="1">
        <f t="array" ref="S7004">_xlfn.IFS( Healthcare_Data_v1__4[[#This Row],[Days of Stay]]&lt;10,"Low",Healthcare_Data_v1__4[[#This Row],[Days of Stay]]&lt;20,"Med",Healthcare_Data_v1__4[[#This Row],[Days of Stay]]&lt;=30,"High")</f>
        <v>Low</v>
      </c>
      <c r="T7004" t="str">
        <f>CONCATENATE(Healthcare_Data_v1__4[[#This Row],[Medical Condition]],Healthcare_Data_v1__4[[#This Row],[Duration]])</f>
        <v>ArthritisLow</v>
      </c>
      <c r="U7004">
        <f>MONTH(Healthcare_Data_v1__4[[#This Row],[Date of Admission]])</f>
        <v>3</v>
      </c>
      <c r="V7004">
        <f>YEAR(Healthcare_Data_v1__4[[#This Row],[Date of Admission]])</f>
        <v>2019</v>
      </c>
      <c r="W7004">
        <f>DAY(Healthcare_Data_v1__4[[#This Row],[Date of Admission]])</f>
        <v>15</v>
      </c>
    </row>
    <row r="7005" spans="1:23" x14ac:dyDescent="0.3">
      <c r="A7005" t="s">
        <v>24106</v>
      </c>
      <c r="B7005">
        <v>27</v>
      </c>
      <c r="C7005" t="s">
        <v>5</v>
      </c>
      <c r="D7005" t="s">
        <v>16</v>
      </c>
      <c r="E7005" t="s">
        <v>25</v>
      </c>
      <c r="F7005" t="s">
        <v>7</v>
      </c>
      <c r="G7005" s="1">
        <v>44340</v>
      </c>
      <c r="H7005" t="s">
        <v>13049</v>
      </c>
      <c r="I7005" t="s">
        <v>3204</v>
      </c>
      <c r="J7005">
        <v>12864.64062</v>
      </c>
      <c r="K7005" t="s">
        <v>63</v>
      </c>
      <c r="L7005">
        <v>8888</v>
      </c>
      <c r="M7005">
        <v>215</v>
      </c>
      <c r="N7005" t="s">
        <v>55</v>
      </c>
      <c r="O7005" s="1">
        <v>44344</v>
      </c>
      <c r="P7005" t="s">
        <v>43</v>
      </c>
      <c r="Q7005" t="s">
        <v>44</v>
      </c>
      <c r="R7005">
        <f>Healthcare_Data_v1__4[[#This Row],[Discharge Date]]-Healthcare_Data_v1__4[[#This Row],[Date of Admission]]</f>
        <v>4</v>
      </c>
      <c r="S7005" t="str" cm="1">
        <f t="array" ref="S7005">_xlfn.IFS( Healthcare_Data_v1__4[[#This Row],[Days of Stay]]&lt;10,"Low",Healthcare_Data_v1__4[[#This Row],[Days of Stay]]&lt;20,"Med",Healthcare_Data_v1__4[[#This Row],[Days of Stay]]&lt;=30,"High")</f>
        <v>Low</v>
      </c>
      <c r="T7005" t="str">
        <f>CONCATENATE(Healthcare_Data_v1__4[[#This Row],[Medical Condition]],Healthcare_Data_v1__4[[#This Row],[Duration]])</f>
        <v>ObesityLow</v>
      </c>
      <c r="U7005">
        <f>MONTH(Healthcare_Data_v1__4[[#This Row],[Date of Admission]])</f>
        <v>5</v>
      </c>
      <c r="V7005">
        <f>YEAR(Healthcare_Data_v1__4[[#This Row],[Date of Admission]])</f>
        <v>2021</v>
      </c>
      <c r="W7005">
        <f>DAY(Healthcare_Data_v1__4[[#This Row],[Date of Admission]])</f>
        <v>24</v>
      </c>
    </row>
    <row r="7006" spans="1:23" x14ac:dyDescent="0.3">
      <c r="A7006" t="s">
        <v>24107</v>
      </c>
      <c r="B7006">
        <v>53</v>
      </c>
      <c r="C7006" t="s">
        <v>8</v>
      </c>
      <c r="D7006" t="s">
        <v>15</v>
      </c>
      <c r="E7006" t="s">
        <v>22</v>
      </c>
      <c r="F7006" t="s">
        <v>9</v>
      </c>
      <c r="G7006" s="1">
        <v>44416</v>
      </c>
      <c r="H7006" t="s">
        <v>13050</v>
      </c>
      <c r="I7006" t="s">
        <v>13051</v>
      </c>
      <c r="J7006">
        <v>12863.78203</v>
      </c>
      <c r="K7006" t="s">
        <v>63</v>
      </c>
      <c r="L7006">
        <v>13432</v>
      </c>
      <c r="M7006">
        <v>497</v>
      </c>
      <c r="N7006" t="s">
        <v>42</v>
      </c>
      <c r="O7006" s="1">
        <v>44430</v>
      </c>
      <c r="P7006" t="s">
        <v>49</v>
      </c>
      <c r="Q7006" t="s">
        <v>50</v>
      </c>
      <c r="R7006">
        <f>Healthcare_Data_v1__4[[#This Row],[Discharge Date]]-Healthcare_Data_v1__4[[#This Row],[Date of Admission]]</f>
        <v>14</v>
      </c>
      <c r="S7006" t="str" cm="1">
        <f t="array" ref="S7006">_xlfn.IFS( Healthcare_Data_v1__4[[#This Row],[Days of Stay]]&lt;10,"Low",Healthcare_Data_v1__4[[#This Row],[Days of Stay]]&lt;20,"Med",Healthcare_Data_v1__4[[#This Row],[Days of Stay]]&lt;=30,"High")</f>
        <v>Med</v>
      </c>
      <c r="T7006" t="str">
        <f>CONCATENATE(Healthcare_Data_v1__4[[#This Row],[Medical Condition]],Healthcare_Data_v1__4[[#This Row],[Duration]])</f>
        <v>ArthritisMed</v>
      </c>
      <c r="U7006">
        <f>MONTH(Healthcare_Data_v1__4[[#This Row],[Date of Admission]])</f>
        <v>8</v>
      </c>
      <c r="V7006">
        <f>YEAR(Healthcare_Data_v1__4[[#This Row],[Date of Admission]])</f>
        <v>2021</v>
      </c>
      <c r="W7006">
        <f>DAY(Healthcare_Data_v1__4[[#This Row],[Date of Admission]])</f>
        <v>8</v>
      </c>
    </row>
    <row r="7007" spans="1:23" x14ac:dyDescent="0.3">
      <c r="A7007" t="s">
        <v>24108</v>
      </c>
      <c r="B7007">
        <v>60</v>
      </c>
      <c r="C7007" t="s">
        <v>3</v>
      </c>
      <c r="D7007" t="s">
        <v>16</v>
      </c>
      <c r="E7007" t="s">
        <v>20</v>
      </c>
      <c r="F7007" t="s">
        <v>10</v>
      </c>
      <c r="G7007" s="1">
        <v>44398</v>
      </c>
      <c r="H7007" t="s">
        <v>13052</v>
      </c>
      <c r="I7007" t="s">
        <v>13053</v>
      </c>
      <c r="J7007">
        <v>12862.521559999999</v>
      </c>
      <c r="K7007" t="s">
        <v>47</v>
      </c>
      <c r="L7007">
        <v>1137</v>
      </c>
      <c r="M7007">
        <v>393</v>
      </c>
      <c r="N7007" t="s">
        <v>48</v>
      </c>
      <c r="O7007" s="1">
        <v>44421</v>
      </c>
      <c r="P7007" t="s">
        <v>85</v>
      </c>
      <c r="Q7007" t="s">
        <v>50</v>
      </c>
      <c r="R7007">
        <f>Healthcare_Data_v1__4[[#This Row],[Discharge Date]]-Healthcare_Data_v1__4[[#This Row],[Date of Admission]]</f>
        <v>23</v>
      </c>
      <c r="S7007" t="str" cm="1">
        <f t="array" ref="S7007">_xlfn.IFS( Healthcare_Data_v1__4[[#This Row],[Days of Stay]]&lt;10,"Low",Healthcare_Data_v1__4[[#This Row],[Days of Stay]]&lt;20,"Med",Healthcare_Data_v1__4[[#This Row],[Days of Stay]]&lt;=30,"High")</f>
        <v>High</v>
      </c>
      <c r="T7007" t="str">
        <f>CONCATENATE(Healthcare_Data_v1__4[[#This Row],[Medical Condition]],Healthcare_Data_v1__4[[#This Row],[Duration]])</f>
        <v>HypertensionHigh</v>
      </c>
      <c r="U7007">
        <f>MONTH(Healthcare_Data_v1__4[[#This Row],[Date of Admission]])</f>
        <v>7</v>
      </c>
      <c r="V7007">
        <f>YEAR(Healthcare_Data_v1__4[[#This Row],[Date of Admission]])</f>
        <v>2021</v>
      </c>
      <c r="W7007">
        <f>DAY(Healthcare_Data_v1__4[[#This Row],[Date of Admission]])</f>
        <v>21</v>
      </c>
    </row>
    <row r="7008" spans="1:23" x14ac:dyDescent="0.3">
      <c r="A7008" t="s">
        <v>24109</v>
      </c>
      <c r="B7008">
        <v>38</v>
      </c>
      <c r="C7008" t="s">
        <v>5</v>
      </c>
      <c r="D7008" t="s">
        <v>15</v>
      </c>
      <c r="E7008" t="s">
        <v>25</v>
      </c>
      <c r="F7008" t="s">
        <v>9</v>
      </c>
      <c r="G7008" s="1">
        <v>44393</v>
      </c>
      <c r="H7008" t="s">
        <v>13054</v>
      </c>
      <c r="I7008" t="s">
        <v>5284</v>
      </c>
      <c r="J7008">
        <v>12855.090260000001</v>
      </c>
      <c r="K7008" t="s">
        <v>47</v>
      </c>
      <c r="L7008">
        <v>15289</v>
      </c>
      <c r="M7008">
        <v>346</v>
      </c>
      <c r="N7008" t="s">
        <v>42</v>
      </c>
      <c r="O7008" s="1">
        <v>44414</v>
      </c>
      <c r="P7008" t="s">
        <v>56</v>
      </c>
      <c r="Q7008" t="s">
        <v>50</v>
      </c>
      <c r="R7008">
        <f>Healthcare_Data_v1__4[[#This Row],[Discharge Date]]-Healthcare_Data_v1__4[[#This Row],[Date of Admission]]</f>
        <v>21</v>
      </c>
      <c r="S7008" t="str" cm="1">
        <f t="array" ref="S7008">_xlfn.IFS( Healthcare_Data_v1__4[[#This Row],[Days of Stay]]&lt;10,"Low",Healthcare_Data_v1__4[[#This Row],[Days of Stay]]&lt;20,"Med",Healthcare_Data_v1__4[[#This Row],[Days of Stay]]&lt;=30,"High")</f>
        <v>High</v>
      </c>
      <c r="T7008" t="str">
        <f>CONCATENATE(Healthcare_Data_v1__4[[#This Row],[Medical Condition]],Healthcare_Data_v1__4[[#This Row],[Duration]])</f>
        <v>ArthritisHigh</v>
      </c>
      <c r="U7008">
        <f>MONTH(Healthcare_Data_v1__4[[#This Row],[Date of Admission]])</f>
        <v>7</v>
      </c>
      <c r="V7008">
        <f>YEAR(Healthcare_Data_v1__4[[#This Row],[Date of Admission]])</f>
        <v>2021</v>
      </c>
      <c r="W7008">
        <f>DAY(Healthcare_Data_v1__4[[#This Row],[Date of Admission]])</f>
        <v>16</v>
      </c>
    </row>
    <row r="7009" spans="1:23" x14ac:dyDescent="0.3">
      <c r="A7009" t="s">
        <v>24110</v>
      </c>
      <c r="B7009">
        <v>31</v>
      </c>
      <c r="C7009" t="s">
        <v>5</v>
      </c>
      <c r="D7009" t="s">
        <v>15</v>
      </c>
      <c r="E7009" t="s">
        <v>23</v>
      </c>
      <c r="F7009" t="s">
        <v>10</v>
      </c>
      <c r="G7009" s="1">
        <v>44857</v>
      </c>
      <c r="H7009" t="s">
        <v>13055</v>
      </c>
      <c r="I7009" t="s">
        <v>13056</v>
      </c>
      <c r="J7009">
        <v>12853.17137</v>
      </c>
      <c r="K7009" t="s">
        <v>47</v>
      </c>
      <c r="L7009">
        <v>31044</v>
      </c>
      <c r="M7009">
        <v>469</v>
      </c>
      <c r="N7009" t="s">
        <v>55</v>
      </c>
      <c r="O7009" s="1">
        <v>44873</v>
      </c>
      <c r="P7009" t="s">
        <v>85</v>
      </c>
      <c r="Q7009" t="s">
        <v>50</v>
      </c>
      <c r="R7009">
        <f>Healthcare_Data_v1__4[[#This Row],[Discharge Date]]-Healthcare_Data_v1__4[[#This Row],[Date of Admission]]</f>
        <v>16</v>
      </c>
      <c r="S7009" t="str" cm="1">
        <f t="array" ref="S7009">_xlfn.IFS( Healthcare_Data_v1__4[[#This Row],[Days of Stay]]&lt;10,"Low",Healthcare_Data_v1__4[[#This Row],[Days of Stay]]&lt;20,"Med",Healthcare_Data_v1__4[[#This Row],[Days of Stay]]&lt;=30,"High")</f>
        <v>Med</v>
      </c>
      <c r="T7009" t="str">
        <f>CONCATENATE(Healthcare_Data_v1__4[[#This Row],[Medical Condition]],Healthcare_Data_v1__4[[#This Row],[Duration]])</f>
        <v>HypertensionMed</v>
      </c>
      <c r="U7009">
        <f>MONTH(Healthcare_Data_v1__4[[#This Row],[Date of Admission]])</f>
        <v>10</v>
      </c>
      <c r="V7009">
        <f>YEAR(Healthcare_Data_v1__4[[#This Row],[Date of Admission]])</f>
        <v>2022</v>
      </c>
      <c r="W7009">
        <f>DAY(Healthcare_Data_v1__4[[#This Row],[Date of Admission]])</f>
        <v>23</v>
      </c>
    </row>
    <row r="7010" spans="1:23" x14ac:dyDescent="0.3">
      <c r="A7010" t="s">
        <v>13057</v>
      </c>
      <c r="B7010">
        <v>57</v>
      </c>
      <c r="C7010" t="s">
        <v>3</v>
      </c>
      <c r="D7010" t="s">
        <v>16</v>
      </c>
      <c r="E7010" t="s">
        <v>22</v>
      </c>
      <c r="F7010" t="s">
        <v>7</v>
      </c>
      <c r="G7010" s="1">
        <v>44169</v>
      </c>
      <c r="H7010" t="s">
        <v>13058</v>
      </c>
      <c r="I7010" t="s">
        <v>13059</v>
      </c>
      <c r="J7010">
        <v>12848.826059999999</v>
      </c>
      <c r="K7010" t="s">
        <v>63</v>
      </c>
      <c r="L7010">
        <v>2426</v>
      </c>
      <c r="M7010">
        <v>221</v>
      </c>
      <c r="N7010" t="s">
        <v>55</v>
      </c>
      <c r="O7010" s="1">
        <v>44184</v>
      </c>
      <c r="P7010" t="s">
        <v>43</v>
      </c>
      <c r="Q7010" t="s">
        <v>50</v>
      </c>
      <c r="R7010">
        <f>Healthcare_Data_v1__4[[#This Row],[Discharge Date]]-Healthcare_Data_v1__4[[#This Row],[Date of Admission]]</f>
        <v>15</v>
      </c>
      <c r="S7010" t="str" cm="1">
        <f t="array" ref="S7010">_xlfn.IFS( Healthcare_Data_v1__4[[#This Row],[Days of Stay]]&lt;10,"Low",Healthcare_Data_v1__4[[#This Row],[Days of Stay]]&lt;20,"Med",Healthcare_Data_v1__4[[#This Row],[Days of Stay]]&lt;=30,"High")</f>
        <v>Med</v>
      </c>
      <c r="T7010" t="str">
        <f>CONCATENATE(Healthcare_Data_v1__4[[#This Row],[Medical Condition]],Healthcare_Data_v1__4[[#This Row],[Duration]])</f>
        <v>ObesityMed</v>
      </c>
      <c r="U7010">
        <f>MONTH(Healthcare_Data_v1__4[[#This Row],[Date of Admission]])</f>
        <v>12</v>
      </c>
      <c r="V7010">
        <f>YEAR(Healthcare_Data_v1__4[[#This Row],[Date of Admission]])</f>
        <v>2020</v>
      </c>
      <c r="W7010">
        <f>DAY(Healthcare_Data_v1__4[[#This Row],[Date of Admission]])</f>
        <v>4</v>
      </c>
    </row>
    <row r="7011" spans="1:23" x14ac:dyDescent="0.3">
      <c r="A7011" t="s">
        <v>10011</v>
      </c>
      <c r="B7011">
        <v>75</v>
      </c>
      <c r="C7011" t="s">
        <v>3</v>
      </c>
      <c r="D7011" t="s">
        <v>16</v>
      </c>
      <c r="E7011" t="s">
        <v>22</v>
      </c>
      <c r="F7011" t="s">
        <v>6</v>
      </c>
      <c r="G7011" s="1">
        <v>44219</v>
      </c>
      <c r="H7011" t="s">
        <v>3578</v>
      </c>
      <c r="I7011" t="s">
        <v>13060</v>
      </c>
      <c r="J7011">
        <v>12841.11889</v>
      </c>
      <c r="K7011" t="s">
        <v>69</v>
      </c>
      <c r="L7011">
        <v>8149</v>
      </c>
      <c r="M7011">
        <v>294</v>
      </c>
      <c r="N7011" t="s">
        <v>48</v>
      </c>
      <c r="O7011" s="1">
        <v>44233</v>
      </c>
      <c r="P7011" t="s">
        <v>56</v>
      </c>
      <c r="Q7011" t="s">
        <v>44</v>
      </c>
      <c r="R7011">
        <f>Healthcare_Data_v1__4[[#This Row],[Discharge Date]]-Healthcare_Data_v1__4[[#This Row],[Date of Admission]]</f>
        <v>14</v>
      </c>
      <c r="S7011" t="str" cm="1">
        <f t="array" ref="S7011">_xlfn.IFS( Healthcare_Data_v1__4[[#This Row],[Days of Stay]]&lt;10,"Low",Healthcare_Data_v1__4[[#This Row],[Days of Stay]]&lt;20,"Med",Healthcare_Data_v1__4[[#This Row],[Days of Stay]]&lt;=30,"High")</f>
        <v>Med</v>
      </c>
      <c r="T7011" t="str">
        <f>CONCATENATE(Healthcare_Data_v1__4[[#This Row],[Medical Condition]],Healthcare_Data_v1__4[[#This Row],[Duration]])</f>
        <v>AsthmaMed</v>
      </c>
      <c r="U7011">
        <f>MONTH(Healthcare_Data_v1__4[[#This Row],[Date of Admission]])</f>
        <v>1</v>
      </c>
      <c r="V7011">
        <f>YEAR(Healthcare_Data_v1__4[[#This Row],[Date of Admission]])</f>
        <v>2021</v>
      </c>
      <c r="W7011">
        <f>DAY(Healthcare_Data_v1__4[[#This Row],[Date of Admission]])</f>
        <v>23</v>
      </c>
    </row>
    <row r="7012" spans="1:23" x14ac:dyDescent="0.3">
      <c r="A7012" t="s">
        <v>24111</v>
      </c>
      <c r="B7012">
        <v>42</v>
      </c>
      <c r="C7012" t="s">
        <v>8</v>
      </c>
      <c r="D7012" t="s">
        <v>16</v>
      </c>
      <c r="E7012" t="s">
        <v>25</v>
      </c>
      <c r="F7012" t="s">
        <v>4</v>
      </c>
      <c r="G7012" s="1">
        <v>44324</v>
      </c>
      <c r="H7012" t="s">
        <v>13061</v>
      </c>
      <c r="I7012" t="s">
        <v>13062</v>
      </c>
      <c r="J7012">
        <v>12836.41152</v>
      </c>
      <c r="K7012" t="s">
        <v>66</v>
      </c>
      <c r="L7012">
        <v>3586</v>
      </c>
      <c r="M7012">
        <v>314</v>
      </c>
      <c r="N7012" t="s">
        <v>48</v>
      </c>
      <c r="O7012" s="1">
        <v>44341</v>
      </c>
      <c r="P7012" t="s">
        <v>85</v>
      </c>
      <c r="Q7012" t="s">
        <v>57</v>
      </c>
      <c r="R7012">
        <f>Healthcare_Data_v1__4[[#This Row],[Discharge Date]]-Healthcare_Data_v1__4[[#This Row],[Date of Admission]]</f>
        <v>17</v>
      </c>
      <c r="S7012" t="str" cm="1">
        <f t="array" ref="S7012">_xlfn.IFS( Healthcare_Data_v1__4[[#This Row],[Days of Stay]]&lt;10,"Low",Healthcare_Data_v1__4[[#This Row],[Days of Stay]]&lt;20,"Med",Healthcare_Data_v1__4[[#This Row],[Days of Stay]]&lt;=30,"High")</f>
        <v>Med</v>
      </c>
      <c r="T7012" t="str">
        <f>CONCATENATE(Healthcare_Data_v1__4[[#This Row],[Medical Condition]],Healthcare_Data_v1__4[[#This Row],[Duration]])</f>
        <v>DiabetesMed</v>
      </c>
      <c r="U7012">
        <f>MONTH(Healthcare_Data_v1__4[[#This Row],[Date of Admission]])</f>
        <v>5</v>
      </c>
      <c r="V7012">
        <f>YEAR(Healthcare_Data_v1__4[[#This Row],[Date of Admission]])</f>
        <v>2021</v>
      </c>
      <c r="W7012">
        <f>DAY(Healthcare_Data_v1__4[[#This Row],[Date of Admission]])</f>
        <v>8</v>
      </c>
    </row>
    <row r="7013" spans="1:23" x14ac:dyDescent="0.3">
      <c r="A7013" t="s">
        <v>24112</v>
      </c>
      <c r="B7013">
        <v>56</v>
      </c>
      <c r="C7013" t="s">
        <v>3</v>
      </c>
      <c r="D7013" t="s">
        <v>16</v>
      </c>
      <c r="E7013" t="s">
        <v>22</v>
      </c>
      <c r="F7013" t="s">
        <v>10</v>
      </c>
      <c r="G7013" s="1">
        <v>43668</v>
      </c>
      <c r="H7013" t="s">
        <v>13063</v>
      </c>
      <c r="I7013" t="s">
        <v>13064</v>
      </c>
      <c r="J7013">
        <v>12825.76208</v>
      </c>
      <c r="K7013" t="s">
        <v>66</v>
      </c>
      <c r="L7013">
        <v>4400</v>
      </c>
      <c r="M7013">
        <v>235</v>
      </c>
      <c r="N7013" t="s">
        <v>48</v>
      </c>
      <c r="O7013" s="1">
        <v>43672</v>
      </c>
      <c r="P7013" t="s">
        <v>49</v>
      </c>
      <c r="Q7013" t="s">
        <v>57</v>
      </c>
      <c r="R7013">
        <f>Healthcare_Data_v1__4[[#This Row],[Discharge Date]]-Healthcare_Data_v1__4[[#This Row],[Date of Admission]]</f>
        <v>4</v>
      </c>
      <c r="S7013" t="str" cm="1">
        <f t="array" ref="S7013">_xlfn.IFS( Healthcare_Data_v1__4[[#This Row],[Days of Stay]]&lt;10,"Low",Healthcare_Data_v1__4[[#This Row],[Days of Stay]]&lt;20,"Med",Healthcare_Data_v1__4[[#This Row],[Days of Stay]]&lt;=30,"High")</f>
        <v>Low</v>
      </c>
      <c r="T7013" t="str">
        <f>CONCATENATE(Healthcare_Data_v1__4[[#This Row],[Medical Condition]],Healthcare_Data_v1__4[[#This Row],[Duration]])</f>
        <v>HypertensionLow</v>
      </c>
      <c r="U7013">
        <f>MONTH(Healthcare_Data_v1__4[[#This Row],[Date of Admission]])</f>
        <v>7</v>
      </c>
      <c r="V7013">
        <f>YEAR(Healthcare_Data_v1__4[[#This Row],[Date of Admission]])</f>
        <v>2019</v>
      </c>
      <c r="W7013">
        <f>DAY(Healthcare_Data_v1__4[[#This Row],[Date of Admission]])</f>
        <v>22</v>
      </c>
    </row>
    <row r="7014" spans="1:23" x14ac:dyDescent="0.3">
      <c r="A7014" t="s">
        <v>24113</v>
      </c>
      <c r="B7014">
        <v>21</v>
      </c>
      <c r="C7014" t="s">
        <v>12</v>
      </c>
      <c r="D7014" t="s">
        <v>16</v>
      </c>
      <c r="E7014" t="s">
        <v>24</v>
      </c>
      <c r="F7014" t="s">
        <v>7</v>
      </c>
      <c r="G7014" s="1">
        <v>43743</v>
      </c>
      <c r="H7014" t="s">
        <v>13065</v>
      </c>
      <c r="I7014" t="s">
        <v>13066</v>
      </c>
      <c r="J7014">
        <v>12819.92568</v>
      </c>
      <c r="K7014" t="s">
        <v>69</v>
      </c>
      <c r="L7014">
        <v>21429</v>
      </c>
      <c r="M7014">
        <v>308</v>
      </c>
      <c r="N7014" t="s">
        <v>42</v>
      </c>
      <c r="O7014" s="1">
        <v>43760</v>
      </c>
      <c r="P7014" t="s">
        <v>60</v>
      </c>
      <c r="Q7014" t="s">
        <v>44</v>
      </c>
      <c r="R7014">
        <f>Healthcare_Data_v1__4[[#This Row],[Discharge Date]]-Healthcare_Data_v1__4[[#This Row],[Date of Admission]]</f>
        <v>17</v>
      </c>
      <c r="S7014" t="str" cm="1">
        <f t="array" ref="S7014">_xlfn.IFS( Healthcare_Data_v1__4[[#This Row],[Days of Stay]]&lt;10,"Low",Healthcare_Data_v1__4[[#This Row],[Days of Stay]]&lt;20,"Med",Healthcare_Data_v1__4[[#This Row],[Days of Stay]]&lt;=30,"High")</f>
        <v>Med</v>
      </c>
      <c r="T7014" t="str">
        <f>CONCATENATE(Healthcare_Data_v1__4[[#This Row],[Medical Condition]],Healthcare_Data_v1__4[[#This Row],[Duration]])</f>
        <v>ObesityMed</v>
      </c>
      <c r="U7014">
        <f>MONTH(Healthcare_Data_v1__4[[#This Row],[Date of Admission]])</f>
        <v>10</v>
      </c>
      <c r="V7014">
        <f>YEAR(Healthcare_Data_v1__4[[#This Row],[Date of Admission]])</f>
        <v>2019</v>
      </c>
      <c r="W7014">
        <f>DAY(Healthcare_Data_v1__4[[#This Row],[Date of Admission]])</f>
        <v>5</v>
      </c>
    </row>
    <row r="7015" spans="1:23" x14ac:dyDescent="0.3">
      <c r="A7015" t="s">
        <v>24114</v>
      </c>
      <c r="B7015">
        <v>76</v>
      </c>
      <c r="C7015" t="s">
        <v>3</v>
      </c>
      <c r="D7015" t="s">
        <v>15</v>
      </c>
      <c r="E7015" t="s">
        <v>20</v>
      </c>
      <c r="F7015" t="s">
        <v>11</v>
      </c>
      <c r="G7015" s="1">
        <v>43464</v>
      </c>
      <c r="H7015" t="s">
        <v>13067</v>
      </c>
      <c r="I7015" t="s">
        <v>13068</v>
      </c>
      <c r="J7015">
        <v>12805.257530000001</v>
      </c>
      <c r="K7015" t="s">
        <v>47</v>
      </c>
      <c r="L7015">
        <v>72988</v>
      </c>
      <c r="M7015">
        <v>112</v>
      </c>
      <c r="N7015" t="s">
        <v>42</v>
      </c>
      <c r="O7015" s="1">
        <v>43477</v>
      </c>
      <c r="P7015" t="s">
        <v>60</v>
      </c>
      <c r="Q7015" t="s">
        <v>44</v>
      </c>
      <c r="R7015">
        <f>Healthcare_Data_v1__4[[#This Row],[Discharge Date]]-Healthcare_Data_v1__4[[#This Row],[Date of Admission]]</f>
        <v>13</v>
      </c>
      <c r="S7015" t="str" cm="1">
        <f t="array" ref="S7015">_xlfn.IFS( Healthcare_Data_v1__4[[#This Row],[Days of Stay]]&lt;10,"Low",Healthcare_Data_v1__4[[#This Row],[Days of Stay]]&lt;20,"Med",Healthcare_Data_v1__4[[#This Row],[Days of Stay]]&lt;=30,"High")</f>
        <v>Med</v>
      </c>
      <c r="T7015" t="str">
        <f>CONCATENATE(Healthcare_Data_v1__4[[#This Row],[Medical Condition]],Healthcare_Data_v1__4[[#This Row],[Duration]])</f>
        <v>CancerMed</v>
      </c>
      <c r="U7015">
        <f>MONTH(Healthcare_Data_v1__4[[#This Row],[Date of Admission]])</f>
        <v>12</v>
      </c>
      <c r="V7015">
        <f>YEAR(Healthcare_Data_v1__4[[#This Row],[Date of Admission]])</f>
        <v>2018</v>
      </c>
      <c r="W7015">
        <f>DAY(Healthcare_Data_v1__4[[#This Row],[Date of Admission]])</f>
        <v>30</v>
      </c>
    </row>
    <row r="7016" spans="1:23" x14ac:dyDescent="0.3">
      <c r="A7016" t="s">
        <v>24115</v>
      </c>
      <c r="B7016">
        <v>81</v>
      </c>
      <c r="C7016" t="s">
        <v>3</v>
      </c>
      <c r="D7016" t="s">
        <v>15</v>
      </c>
      <c r="E7016" t="s">
        <v>21</v>
      </c>
      <c r="F7016" t="s">
        <v>11</v>
      </c>
      <c r="G7016" s="1">
        <v>44237</v>
      </c>
      <c r="H7016" t="s">
        <v>13069</v>
      </c>
      <c r="I7016" t="s">
        <v>13070</v>
      </c>
      <c r="J7016">
        <v>12802.843489999999</v>
      </c>
      <c r="K7016" t="s">
        <v>69</v>
      </c>
      <c r="L7016">
        <v>19956</v>
      </c>
      <c r="M7016">
        <v>378</v>
      </c>
      <c r="N7016" t="s">
        <v>48</v>
      </c>
      <c r="O7016" s="1">
        <v>44249</v>
      </c>
      <c r="P7016" t="s">
        <v>60</v>
      </c>
      <c r="Q7016" t="s">
        <v>44</v>
      </c>
      <c r="R7016">
        <f>Healthcare_Data_v1__4[[#This Row],[Discharge Date]]-Healthcare_Data_v1__4[[#This Row],[Date of Admission]]</f>
        <v>12</v>
      </c>
      <c r="S7016" t="str" cm="1">
        <f t="array" ref="S7016">_xlfn.IFS( Healthcare_Data_v1__4[[#This Row],[Days of Stay]]&lt;10,"Low",Healthcare_Data_v1__4[[#This Row],[Days of Stay]]&lt;20,"Med",Healthcare_Data_v1__4[[#This Row],[Days of Stay]]&lt;=30,"High")</f>
        <v>Med</v>
      </c>
      <c r="T7016" t="str">
        <f>CONCATENATE(Healthcare_Data_v1__4[[#This Row],[Medical Condition]],Healthcare_Data_v1__4[[#This Row],[Duration]])</f>
        <v>CancerMed</v>
      </c>
      <c r="U7016">
        <f>MONTH(Healthcare_Data_v1__4[[#This Row],[Date of Admission]])</f>
        <v>2</v>
      </c>
      <c r="V7016">
        <f>YEAR(Healthcare_Data_v1__4[[#This Row],[Date of Admission]])</f>
        <v>2021</v>
      </c>
      <c r="W7016">
        <f>DAY(Healthcare_Data_v1__4[[#This Row],[Date of Admission]])</f>
        <v>10</v>
      </c>
    </row>
    <row r="7017" spans="1:23" x14ac:dyDescent="0.3">
      <c r="A7017" t="s">
        <v>24116</v>
      </c>
      <c r="B7017">
        <v>44</v>
      </c>
      <c r="C7017" t="s">
        <v>8</v>
      </c>
      <c r="D7017" t="s">
        <v>16</v>
      </c>
      <c r="E7017" t="s">
        <v>24</v>
      </c>
      <c r="F7017" t="s">
        <v>7</v>
      </c>
      <c r="G7017" s="1">
        <v>43974</v>
      </c>
      <c r="H7017" t="s">
        <v>13071</v>
      </c>
      <c r="I7017" t="s">
        <v>13072</v>
      </c>
      <c r="J7017">
        <v>12797.92575</v>
      </c>
      <c r="K7017" t="s">
        <v>66</v>
      </c>
      <c r="L7017">
        <v>779</v>
      </c>
      <c r="M7017">
        <v>181</v>
      </c>
      <c r="N7017" t="s">
        <v>48</v>
      </c>
      <c r="O7017" s="1">
        <v>43989</v>
      </c>
      <c r="P7017" t="s">
        <v>43</v>
      </c>
      <c r="Q7017" t="s">
        <v>57</v>
      </c>
      <c r="R7017">
        <f>Healthcare_Data_v1__4[[#This Row],[Discharge Date]]-Healthcare_Data_v1__4[[#This Row],[Date of Admission]]</f>
        <v>15</v>
      </c>
      <c r="S7017" t="str" cm="1">
        <f t="array" ref="S7017">_xlfn.IFS( Healthcare_Data_v1__4[[#This Row],[Days of Stay]]&lt;10,"Low",Healthcare_Data_v1__4[[#This Row],[Days of Stay]]&lt;20,"Med",Healthcare_Data_v1__4[[#This Row],[Days of Stay]]&lt;=30,"High")</f>
        <v>Med</v>
      </c>
      <c r="T7017" t="str">
        <f>CONCATENATE(Healthcare_Data_v1__4[[#This Row],[Medical Condition]],Healthcare_Data_v1__4[[#This Row],[Duration]])</f>
        <v>ObesityMed</v>
      </c>
      <c r="U7017">
        <f>MONTH(Healthcare_Data_v1__4[[#This Row],[Date of Admission]])</f>
        <v>5</v>
      </c>
      <c r="V7017">
        <f>YEAR(Healthcare_Data_v1__4[[#This Row],[Date of Admission]])</f>
        <v>2020</v>
      </c>
      <c r="W7017">
        <f>DAY(Healthcare_Data_v1__4[[#This Row],[Date of Admission]])</f>
        <v>23</v>
      </c>
    </row>
    <row r="7018" spans="1:23" x14ac:dyDescent="0.3">
      <c r="A7018" t="s">
        <v>24117</v>
      </c>
      <c r="B7018">
        <v>48</v>
      </c>
      <c r="C7018" t="s">
        <v>8</v>
      </c>
      <c r="D7018" t="s">
        <v>16</v>
      </c>
      <c r="E7018" t="s">
        <v>26</v>
      </c>
      <c r="F7018" t="s">
        <v>4</v>
      </c>
      <c r="G7018" s="1">
        <v>44187</v>
      </c>
      <c r="H7018" t="s">
        <v>13073</v>
      </c>
      <c r="I7018" t="s">
        <v>2227</v>
      </c>
      <c r="J7018">
        <v>12796.28872</v>
      </c>
      <c r="K7018" t="s">
        <v>47</v>
      </c>
      <c r="L7018">
        <v>49930</v>
      </c>
      <c r="M7018">
        <v>417</v>
      </c>
      <c r="N7018" t="s">
        <v>55</v>
      </c>
      <c r="O7018" s="1">
        <v>44212</v>
      </c>
      <c r="P7018" t="s">
        <v>49</v>
      </c>
      <c r="Q7018" t="s">
        <v>57</v>
      </c>
      <c r="R7018">
        <f>Healthcare_Data_v1__4[[#This Row],[Discharge Date]]-Healthcare_Data_v1__4[[#This Row],[Date of Admission]]</f>
        <v>25</v>
      </c>
      <c r="S7018" t="str" cm="1">
        <f t="array" ref="S7018">_xlfn.IFS( Healthcare_Data_v1__4[[#This Row],[Days of Stay]]&lt;10,"Low",Healthcare_Data_v1__4[[#This Row],[Days of Stay]]&lt;20,"Med",Healthcare_Data_v1__4[[#This Row],[Days of Stay]]&lt;=30,"High")</f>
        <v>High</v>
      </c>
      <c r="T7018" t="str">
        <f>CONCATENATE(Healthcare_Data_v1__4[[#This Row],[Medical Condition]],Healthcare_Data_v1__4[[#This Row],[Duration]])</f>
        <v>DiabetesHigh</v>
      </c>
      <c r="U7018">
        <f>MONTH(Healthcare_Data_v1__4[[#This Row],[Date of Admission]])</f>
        <v>12</v>
      </c>
      <c r="V7018">
        <f>YEAR(Healthcare_Data_v1__4[[#This Row],[Date of Admission]])</f>
        <v>2020</v>
      </c>
      <c r="W7018">
        <f>DAY(Healthcare_Data_v1__4[[#This Row],[Date of Admission]])</f>
        <v>22</v>
      </c>
    </row>
    <row r="7019" spans="1:23" x14ac:dyDescent="0.3">
      <c r="A7019" t="s">
        <v>6736</v>
      </c>
      <c r="B7019">
        <v>42</v>
      </c>
      <c r="C7019" t="s">
        <v>8</v>
      </c>
      <c r="D7019" t="s">
        <v>15</v>
      </c>
      <c r="E7019" t="s">
        <v>25</v>
      </c>
      <c r="F7019" t="s">
        <v>11</v>
      </c>
      <c r="G7019" s="1">
        <v>44346</v>
      </c>
      <c r="H7019" t="s">
        <v>13074</v>
      </c>
      <c r="I7019" t="s">
        <v>13075</v>
      </c>
      <c r="J7019">
        <v>12784.71141</v>
      </c>
      <c r="K7019" t="s">
        <v>63</v>
      </c>
      <c r="L7019">
        <v>75684</v>
      </c>
      <c r="M7019">
        <v>170</v>
      </c>
      <c r="N7019" t="s">
        <v>42</v>
      </c>
      <c r="O7019" s="1">
        <v>44356</v>
      </c>
      <c r="P7019" t="s">
        <v>60</v>
      </c>
      <c r="Q7019" t="s">
        <v>57</v>
      </c>
      <c r="R7019">
        <f>Healthcare_Data_v1__4[[#This Row],[Discharge Date]]-Healthcare_Data_v1__4[[#This Row],[Date of Admission]]</f>
        <v>10</v>
      </c>
      <c r="S7019" t="str" cm="1">
        <f t="array" ref="S7019">_xlfn.IFS( Healthcare_Data_v1__4[[#This Row],[Days of Stay]]&lt;10,"Low",Healthcare_Data_v1__4[[#This Row],[Days of Stay]]&lt;20,"Med",Healthcare_Data_v1__4[[#This Row],[Days of Stay]]&lt;=30,"High")</f>
        <v>Med</v>
      </c>
      <c r="T7019" t="str">
        <f>CONCATENATE(Healthcare_Data_v1__4[[#This Row],[Medical Condition]],Healthcare_Data_v1__4[[#This Row],[Duration]])</f>
        <v>CancerMed</v>
      </c>
      <c r="U7019">
        <f>MONTH(Healthcare_Data_v1__4[[#This Row],[Date of Admission]])</f>
        <v>5</v>
      </c>
      <c r="V7019">
        <f>YEAR(Healthcare_Data_v1__4[[#This Row],[Date of Admission]])</f>
        <v>2021</v>
      </c>
      <c r="W7019">
        <f>DAY(Healthcare_Data_v1__4[[#This Row],[Date of Admission]])</f>
        <v>30</v>
      </c>
    </row>
    <row r="7020" spans="1:23" x14ac:dyDescent="0.3">
      <c r="A7020" t="s">
        <v>24118</v>
      </c>
      <c r="B7020">
        <v>69</v>
      </c>
      <c r="C7020" t="s">
        <v>3</v>
      </c>
      <c r="D7020" t="s">
        <v>15</v>
      </c>
      <c r="E7020" t="s">
        <v>25</v>
      </c>
      <c r="F7020" t="s">
        <v>10</v>
      </c>
      <c r="G7020" s="1">
        <v>43507</v>
      </c>
      <c r="H7020" t="s">
        <v>8705</v>
      </c>
      <c r="I7020" t="s">
        <v>13076</v>
      </c>
      <c r="J7020">
        <v>12775.989869999999</v>
      </c>
      <c r="K7020" t="s">
        <v>63</v>
      </c>
      <c r="L7020">
        <v>4915</v>
      </c>
      <c r="M7020">
        <v>285</v>
      </c>
      <c r="N7020" t="s">
        <v>48</v>
      </c>
      <c r="O7020" s="1">
        <v>43511</v>
      </c>
      <c r="P7020" t="s">
        <v>60</v>
      </c>
      <c r="Q7020" t="s">
        <v>50</v>
      </c>
      <c r="R7020">
        <f>Healthcare_Data_v1__4[[#This Row],[Discharge Date]]-Healthcare_Data_v1__4[[#This Row],[Date of Admission]]</f>
        <v>4</v>
      </c>
      <c r="S7020" t="str" cm="1">
        <f t="array" ref="S7020">_xlfn.IFS( Healthcare_Data_v1__4[[#This Row],[Days of Stay]]&lt;10,"Low",Healthcare_Data_v1__4[[#This Row],[Days of Stay]]&lt;20,"Med",Healthcare_Data_v1__4[[#This Row],[Days of Stay]]&lt;=30,"High")</f>
        <v>Low</v>
      </c>
      <c r="T7020" t="str">
        <f>CONCATENATE(Healthcare_Data_v1__4[[#This Row],[Medical Condition]],Healthcare_Data_v1__4[[#This Row],[Duration]])</f>
        <v>HypertensionLow</v>
      </c>
      <c r="U7020">
        <f>MONTH(Healthcare_Data_v1__4[[#This Row],[Date of Admission]])</f>
        <v>2</v>
      </c>
      <c r="V7020">
        <f>YEAR(Healthcare_Data_v1__4[[#This Row],[Date of Admission]])</f>
        <v>2019</v>
      </c>
      <c r="W7020">
        <f>DAY(Healthcare_Data_v1__4[[#This Row],[Date of Admission]])</f>
        <v>11</v>
      </c>
    </row>
    <row r="7021" spans="1:23" x14ac:dyDescent="0.3">
      <c r="A7021" t="s">
        <v>24119</v>
      </c>
      <c r="B7021">
        <v>26</v>
      </c>
      <c r="C7021" t="s">
        <v>5</v>
      </c>
      <c r="D7021" t="s">
        <v>16</v>
      </c>
      <c r="E7021" t="s">
        <v>20</v>
      </c>
      <c r="F7021" t="s">
        <v>10</v>
      </c>
      <c r="G7021" s="1">
        <v>44061</v>
      </c>
      <c r="H7021" t="s">
        <v>2603</v>
      </c>
      <c r="I7021" t="s">
        <v>13077</v>
      </c>
      <c r="J7021">
        <v>12775.242969999999</v>
      </c>
      <c r="K7021" t="s">
        <v>63</v>
      </c>
      <c r="L7021">
        <v>29456</v>
      </c>
      <c r="M7021">
        <v>262</v>
      </c>
      <c r="N7021" t="s">
        <v>55</v>
      </c>
      <c r="O7021" s="1">
        <v>44084</v>
      </c>
      <c r="P7021" t="s">
        <v>60</v>
      </c>
      <c r="Q7021" t="s">
        <v>57</v>
      </c>
      <c r="R7021">
        <f>Healthcare_Data_v1__4[[#This Row],[Discharge Date]]-Healthcare_Data_v1__4[[#This Row],[Date of Admission]]</f>
        <v>23</v>
      </c>
      <c r="S7021" t="str" cm="1">
        <f t="array" ref="S7021">_xlfn.IFS( Healthcare_Data_v1__4[[#This Row],[Days of Stay]]&lt;10,"Low",Healthcare_Data_v1__4[[#This Row],[Days of Stay]]&lt;20,"Med",Healthcare_Data_v1__4[[#This Row],[Days of Stay]]&lt;=30,"High")</f>
        <v>High</v>
      </c>
      <c r="T7021" t="str">
        <f>CONCATENATE(Healthcare_Data_v1__4[[#This Row],[Medical Condition]],Healthcare_Data_v1__4[[#This Row],[Duration]])</f>
        <v>HypertensionHigh</v>
      </c>
      <c r="U7021">
        <f>MONTH(Healthcare_Data_v1__4[[#This Row],[Date of Admission]])</f>
        <v>8</v>
      </c>
      <c r="V7021">
        <f>YEAR(Healthcare_Data_v1__4[[#This Row],[Date of Admission]])</f>
        <v>2020</v>
      </c>
      <c r="W7021">
        <f>DAY(Healthcare_Data_v1__4[[#This Row],[Date of Admission]])</f>
        <v>18</v>
      </c>
    </row>
    <row r="7022" spans="1:23" x14ac:dyDescent="0.3">
      <c r="A7022" t="s">
        <v>24120</v>
      </c>
      <c r="B7022">
        <v>75</v>
      </c>
      <c r="C7022" t="s">
        <v>3</v>
      </c>
      <c r="D7022" t="s">
        <v>16</v>
      </c>
      <c r="E7022" t="s">
        <v>27</v>
      </c>
      <c r="F7022" t="s">
        <v>6</v>
      </c>
      <c r="G7022" s="1">
        <v>44683</v>
      </c>
      <c r="H7022" t="s">
        <v>13078</v>
      </c>
      <c r="I7022" t="s">
        <v>13079</v>
      </c>
      <c r="J7022">
        <v>12774.903899999999</v>
      </c>
      <c r="K7022" t="s">
        <v>41</v>
      </c>
      <c r="L7022">
        <v>41536</v>
      </c>
      <c r="M7022">
        <v>496</v>
      </c>
      <c r="N7022" t="s">
        <v>55</v>
      </c>
      <c r="O7022" s="1">
        <v>44687</v>
      </c>
      <c r="P7022" t="s">
        <v>43</v>
      </c>
      <c r="Q7022" t="s">
        <v>50</v>
      </c>
      <c r="R7022">
        <f>Healthcare_Data_v1__4[[#This Row],[Discharge Date]]-Healthcare_Data_v1__4[[#This Row],[Date of Admission]]</f>
        <v>4</v>
      </c>
      <c r="S7022" t="str" cm="1">
        <f t="array" ref="S7022">_xlfn.IFS( Healthcare_Data_v1__4[[#This Row],[Days of Stay]]&lt;10,"Low",Healthcare_Data_v1__4[[#This Row],[Days of Stay]]&lt;20,"Med",Healthcare_Data_v1__4[[#This Row],[Days of Stay]]&lt;=30,"High")</f>
        <v>Low</v>
      </c>
      <c r="T7022" t="str">
        <f>CONCATENATE(Healthcare_Data_v1__4[[#This Row],[Medical Condition]],Healthcare_Data_v1__4[[#This Row],[Duration]])</f>
        <v>AsthmaLow</v>
      </c>
      <c r="U7022">
        <f>MONTH(Healthcare_Data_v1__4[[#This Row],[Date of Admission]])</f>
        <v>5</v>
      </c>
      <c r="V7022">
        <f>YEAR(Healthcare_Data_v1__4[[#This Row],[Date of Admission]])</f>
        <v>2022</v>
      </c>
      <c r="W7022">
        <f>DAY(Healthcare_Data_v1__4[[#This Row],[Date of Admission]])</f>
        <v>2</v>
      </c>
    </row>
    <row r="7023" spans="1:23" x14ac:dyDescent="0.3">
      <c r="A7023" t="s">
        <v>24121</v>
      </c>
      <c r="B7023">
        <v>72</v>
      </c>
      <c r="C7023" t="s">
        <v>3</v>
      </c>
      <c r="D7023" t="s">
        <v>15</v>
      </c>
      <c r="E7023" t="s">
        <v>19</v>
      </c>
      <c r="F7023" t="s">
        <v>11</v>
      </c>
      <c r="G7023" s="1">
        <v>43653</v>
      </c>
      <c r="H7023" t="s">
        <v>13080</v>
      </c>
      <c r="I7023" t="s">
        <v>13081</v>
      </c>
      <c r="J7023">
        <v>12771.53152</v>
      </c>
      <c r="K7023" t="s">
        <v>41</v>
      </c>
      <c r="L7023">
        <v>20922</v>
      </c>
      <c r="M7023">
        <v>498</v>
      </c>
      <c r="N7023" t="s">
        <v>42</v>
      </c>
      <c r="O7023" s="1">
        <v>43654</v>
      </c>
      <c r="P7023" t="s">
        <v>49</v>
      </c>
      <c r="Q7023" t="s">
        <v>44</v>
      </c>
      <c r="R7023">
        <f>Healthcare_Data_v1__4[[#This Row],[Discharge Date]]-Healthcare_Data_v1__4[[#This Row],[Date of Admission]]</f>
        <v>1</v>
      </c>
      <c r="S7023" t="str" cm="1">
        <f t="array" ref="S7023">_xlfn.IFS( Healthcare_Data_v1__4[[#This Row],[Days of Stay]]&lt;10,"Low",Healthcare_Data_v1__4[[#This Row],[Days of Stay]]&lt;20,"Med",Healthcare_Data_v1__4[[#This Row],[Days of Stay]]&lt;=30,"High")</f>
        <v>Low</v>
      </c>
      <c r="T7023" t="str">
        <f>CONCATENATE(Healthcare_Data_v1__4[[#This Row],[Medical Condition]],Healthcare_Data_v1__4[[#This Row],[Duration]])</f>
        <v>CancerLow</v>
      </c>
      <c r="U7023">
        <f>MONTH(Healthcare_Data_v1__4[[#This Row],[Date of Admission]])</f>
        <v>7</v>
      </c>
      <c r="V7023">
        <f>YEAR(Healthcare_Data_v1__4[[#This Row],[Date of Admission]])</f>
        <v>2019</v>
      </c>
      <c r="W7023">
        <f>DAY(Healthcare_Data_v1__4[[#This Row],[Date of Admission]])</f>
        <v>7</v>
      </c>
    </row>
    <row r="7024" spans="1:23" x14ac:dyDescent="0.3">
      <c r="A7024" t="s">
        <v>24122</v>
      </c>
      <c r="B7024">
        <v>74</v>
      </c>
      <c r="C7024" t="s">
        <v>3</v>
      </c>
      <c r="D7024" t="s">
        <v>15</v>
      </c>
      <c r="E7024" t="s">
        <v>24</v>
      </c>
      <c r="F7024" t="s">
        <v>11</v>
      </c>
      <c r="G7024" s="1">
        <v>44753</v>
      </c>
      <c r="H7024" t="s">
        <v>13082</v>
      </c>
      <c r="I7024" t="s">
        <v>13083</v>
      </c>
      <c r="J7024">
        <v>12766.402889999999</v>
      </c>
      <c r="K7024" t="s">
        <v>41</v>
      </c>
      <c r="L7024">
        <v>25204</v>
      </c>
      <c r="M7024">
        <v>468</v>
      </c>
      <c r="N7024" t="s">
        <v>48</v>
      </c>
      <c r="O7024" s="1">
        <v>44783</v>
      </c>
      <c r="P7024" t="s">
        <v>60</v>
      </c>
      <c r="Q7024" t="s">
        <v>50</v>
      </c>
      <c r="R7024">
        <f>Healthcare_Data_v1__4[[#This Row],[Discharge Date]]-Healthcare_Data_v1__4[[#This Row],[Date of Admission]]</f>
        <v>30</v>
      </c>
      <c r="S7024" t="str" cm="1">
        <f t="array" ref="S7024">_xlfn.IFS( Healthcare_Data_v1__4[[#This Row],[Days of Stay]]&lt;10,"Low",Healthcare_Data_v1__4[[#This Row],[Days of Stay]]&lt;20,"Med",Healthcare_Data_v1__4[[#This Row],[Days of Stay]]&lt;=30,"High")</f>
        <v>High</v>
      </c>
      <c r="T7024" t="str">
        <f>CONCATENATE(Healthcare_Data_v1__4[[#This Row],[Medical Condition]],Healthcare_Data_v1__4[[#This Row],[Duration]])</f>
        <v>CancerHigh</v>
      </c>
      <c r="U7024">
        <f>MONTH(Healthcare_Data_v1__4[[#This Row],[Date of Admission]])</f>
        <v>7</v>
      </c>
      <c r="V7024">
        <f>YEAR(Healthcare_Data_v1__4[[#This Row],[Date of Admission]])</f>
        <v>2022</v>
      </c>
      <c r="W7024">
        <f>DAY(Healthcare_Data_v1__4[[#This Row],[Date of Admission]])</f>
        <v>11</v>
      </c>
    </row>
    <row r="7025" spans="1:23" x14ac:dyDescent="0.3">
      <c r="A7025" t="s">
        <v>19730</v>
      </c>
      <c r="B7025">
        <v>32</v>
      </c>
      <c r="C7025" t="s">
        <v>5</v>
      </c>
      <c r="D7025" t="s">
        <v>16</v>
      </c>
      <c r="E7025" t="s">
        <v>19</v>
      </c>
      <c r="F7025" t="s">
        <v>6</v>
      </c>
      <c r="G7025" s="1">
        <v>45148</v>
      </c>
      <c r="H7025" t="s">
        <v>13084</v>
      </c>
      <c r="I7025" t="s">
        <v>13085</v>
      </c>
      <c r="J7025">
        <v>12765.756890000001</v>
      </c>
      <c r="K7025" t="s">
        <v>63</v>
      </c>
      <c r="L7025">
        <v>11660</v>
      </c>
      <c r="M7025">
        <v>423</v>
      </c>
      <c r="N7025" t="s">
        <v>48</v>
      </c>
      <c r="O7025" s="1">
        <v>45168</v>
      </c>
      <c r="P7025" t="s">
        <v>60</v>
      </c>
      <c r="Q7025" t="s">
        <v>57</v>
      </c>
      <c r="R7025">
        <f>Healthcare_Data_v1__4[[#This Row],[Discharge Date]]-Healthcare_Data_v1__4[[#This Row],[Date of Admission]]</f>
        <v>20</v>
      </c>
      <c r="S7025" t="str" cm="1">
        <f t="array" ref="S7025">_xlfn.IFS( Healthcare_Data_v1__4[[#This Row],[Days of Stay]]&lt;10,"Low",Healthcare_Data_v1__4[[#This Row],[Days of Stay]]&lt;20,"Med",Healthcare_Data_v1__4[[#This Row],[Days of Stay]]&lt;=30,"High")</f>
        <v>High</v>
      </c>
      <c r="T7025" t="str">
        <f>CONCATENATE(Healthcare_Data_v1__4[[#This Row],[Medical Condition]],Healthcare_Data_v1__4[[#This Row],[Duration]])</f>
        <v>AsthmaHigh</v>
      </c>
      <c r="U7025">
        <f>MONTH(Healthcare_Data_v1__4[[#This Row],[Date of Admission]])</f>
        <v>8</v>
      </c>
      <c r="V7025">
        <f>YEAR(Healthcare_Data_v1__4[[#This Row],[Date of Admission]])</f>
        <v>2023</v>
      </c>
      <c r="W7025">
        <f>DAY(Healthcare_Data_v1__4[[#This Row],[Date of Admission]])</f>
        <v>10</v>
      </c>
    </row>
    <row r="7026" spans="1:23" x14ac:dyDescent="0.3">
      <c r="A7026" t="s">
        <v>24123</v>
      </c>
      <c r="B7026">
        <v>39</v>
      </c>
      <c r="C7026" t="s">
        <v>5</v>
      </c>
      <c r="D7026" t="s">
        <v>15</v>
      </c>
      <c r="E7026" t="s">
        <v>20</v>
      </c>
      <c r="F7026" t="s">
        <v>9</v>
      </c>
      <c r="G7026" s="1">
        <v>44728</v>
      </c>
      <c r="H7026" t="s">
        <v>13086</v>
      </c>
      <c r="I7026" t="s">
        <v>13087</v>
      </c>
      <c r="J7026">
        <v>12760.725060000001</v>
      </c>
      <c r="K7026" t="s">
        <v>41</v>
      </c>
      <c r="L7026">
        <v>6678</v>
      </c>
      <c r="M7026">
        <v>142</v>
      </c>
      <c r="N7026" t="s">
        <v>48</v>
      </c>
      <c r="O7026" s="1">
        <v>44729</v>
      </c>
      <c r="P7026" t="s">
        <v>85</v>
      </c>
      <c r="Q7026" t="s">
        <v>44</v>
      </c>
      <c r="R7026">
        <f>Healthcare_Data_v1__4[[#This Row],[Discharge Date]]-Healthcare_Data_v1__4[[#This Row],[Date of Admission]]</f>
        <v>1</v>
      </c>
      <c r="S7026" t="str" cm="1">
        <f t="array" ref="S7026">_xlfn.IFS( Healthcare_Data_v1__4[[#This Row],[Days of Stay]]&lt;10,"Low",Healthcare_Data_v1__4[[#This Row],[Days of Stay]]&lt;20,"Med",Healthcare_Data_v1__4[[#This Row],[Days of Stay]]&lt;=30,"High")</f>
        <v>Low</v>
      </c>
      <c r="T7026" t="str">
        <f>CONCATENATE(Healthcare_Data_v1__4[[#This Row],[Medical Condition]],Healthcare_Data_v1__4[[#This Row],[Duration]])</f>
        <v>ArthritisLow</v>
      </c>
      <c r="U7026">
        <f>MONTH(Healthcare_Data_v1__4[[#This Row],[Date of Admission]])</f>
        <v>6</v>
      </c>
      <c r="V7026">
        <f>YEAR(Healthcare_Data_v1__4[[#This Row],[Date of Admission]])</f>
        <v>2022</v>
      </c>
      <c r="W7026">
        <f>DAY(Healthcare_Data_v1__4[[#This Row],[Date of Admission]])</f>
        <v>16</v>
      </c>
    </row>
    <row r="7027" spans="1:23" x14ac:dyDescent="0.3">
      <c r="A7027" t="s">
        <v>22065</v>
      </c>
      <c r="B7027">
        <v>67</v>
      </c>
      <c r="C7027" t="s">
        <v>3</v>
      </c>
      <c r="D7027" t="s">
        <v>15</v>
      </c>
      <c r="E7027" t="s">
        <v>25</v>
      </c>
      <c r="F7027" t="s">
        <v>9</v>
      </c>
      <c r="G7027" s="1">
        <v>45147</v>
      </c>
      <c r="H7027" t="s">
        <v>13088</v>
      </c>
      <c r="I7027" t="s">
        <v>13089</v>
      </c>
      <c r="J7027">
        <v>12757.558849999999</v>
      </c>
      <c r="K7027" t="s">
        <v>63</v>
      </c>
      <c r="L7027">
        <v>2561</v>
      </c>
      <c r="M7027">
        <v>246</v>
      </c>
      <c r="N7027" t="s">
        <v>48</v>
      </c>
      <c r="O7027" s="1">
        <v>45175</v>
      </c>
      <c r="P7027" t="s">
        <v>56</v>
      </c>
      <c r="Q7027" t="s">
        <v>50</v>
      </c>
      <c r="R7027">
        <f>Healthcare_Data_v1__4[[#This Row],[Discharge Date]]-Healthcare_Data_v1__4[[#This Row],[Date of Admission]]</f>
        <v>28</v>
      </c>
      <c r="S7027" t="str" cm="1">
        <f t="array" ref="S7027">_xlfn.IFS( Healthcare_Data_v1__4[[#This Row],[Days of Stay]]&lt;10,"Low",Healthcare_Data_v1__4[[#This Row],[Days of Stay]]&lt;20,"Med",Healthcare_Data_v1__4[[#This Row],[Days of Stay]]&lt;=30,"High")</f>
        <v>High</v>
      </c>
      <c r="T7027" t="str">
        <f>CONCATENATE(Healthcare_Data_v1__4[[#This Row],[Medical Condition]],Healthcare_Data_v1__4[[#This Row],[Duration]])</f>
        <v>ArthritisHigh</v>
      </c>
      <c r="U7027">
        <f>MONTH(Healthcare_Data_v1__4[[#This Row],[Date of Admission]])</f>
        <v>8</v>
      </c>
      <c r="V7027">
        <f>YEAR(Healthcare_Data_v1__4[[#This Row],[Date of Admission]])</f>
        <v>2023</v>
      </c>
      <c r="W7027">
        <f>DAY(Healthcare_Data_v1__4[[#This Row],[Date of Admission]])</f>
        <v>9</v>
      </c>
    </row>
    <row r="7028" spans="1:23" x14ac:dyDescent="0.3">
      <c r="A7028" t="s">
        <v>13090</v>
      </c>
      <c r="B7028">
        <v>53</v>
      </c>
      <c r="C7028" t="s">
        <v>8</v>
      </c>
      <c r="D7028" t="s">
        <v>16</v>
      </c>
      <c r="E7028" t="s">
        <v>20</v>
      </c>
      <c r="F7028" t="s">
        <v>7</v>
      </c>
      <c r="G7028" s="1">
        <v>44731</v>
      </c>
      <c r="H7028" t="s">
        <v>13091</v>
      </c>
      <c r="I7028" t="s">
        <v>13092</v>
      </c>
      <c r="J7028">
        <v>12753.47741</v>
      </c>
      <c r="K7028" t="s">
        <v>41</v>
      </c>
      <c r="L7028">
        <v>4822</v>
      </c>
      <c r="M7028">
        <v>360</v>
      </c>
      <c r="N7028" t="s">
        <v>48</v>
      </c>
      <c r="O7028" s="1">
        <v>44761</v>
      </c>
      <c r="P7028" t="s">
        <v>43</v>
      </c>
      <c r="Q7028" t="s">
        <v>57</v>
      </c>
      <c r="R7028">
        <f>Healthcare_Data_v1__4[[#This Row],[Discharge Date]]-Healthcare_Data_v1__4[[#This Row],[Date of Admission]]</f>
        <v>30</v>
      </c>
      <c r="S7028" t="str" cm="1">
        <f t="array" ref="S7028">_xlfn.IFS( Healthcare_Data_v1__4[[#This Row],[Days of Stay]]&lt;10,"Low",Healthcare_Data_v1__4[[#This Row],[Days of Stay]]&lt;20,"Med",Healthcare_Data_v1__4[[#This Row],[Days of Stay]]&lt;=30,"High")</f>
        <v>High</v>
      </c>
      <c r="T7028" t="str">
        <f>CONCATENATE(Healthcare_Data_v1__4[[#This Row],[Medical Condition]],Healthcare_Data_v1__4[[#This Row],[Duration]])</f>
        <v>ObesityHigh</v>
      </c>
      <c r="U7028">
        <f>MONTH(Healthcare_Data_v1__4[[#This Row],[Date of Admission]])</f>
        <v>6</v>
      </c>
      <c r="V7028">
        <f>YEAR(Healthcare_Data_v1__4[[#This Row],[Date of Admission]])</f>
        <v>2022</v>
      </c>
      <c r="W7028">
        <f>DAY(Healthcare_Data_v1__4[[#This Row],[Date of Admission]])</f>
        <v>19</v>
      </c>
    </row>
    <row r="7029" spans="1:23" x14ac:dyDescent="0.3">
      <c r="A7029" t="s">
        <v>3564</v>
      </c>
      <c r="B7029">
        <v>48</v>
      </c>
      <c r="C7029" t="s">
        <v>8</v>
      </c>
      <c r="D7029" t="s">
        <v>15</v>
      </c>
      <c r="E7029" t="s">
        <v>21</v>
      </c>
      <c r="F7029" t="s">
        <v>11</v>
      </c>
      <c r="G7029" s="1">
        <v>44592</v>
      </c>
      <c r="H7029" t="s">
        <v>13093</v>
      </c>
      <c r="I7029" t="s">
        <v>13094</v>
      </c>
      <c r="J7029">
        <v>12750.79343</v>
      </c>
      <c r="K7029" t="s">
        <v>47</v>
      </c>
      <c r="L7029">
        <v>73970</v>
      </c>
      <c r="M7029">
        <v>167</v>
      </c>
      <c r="N7029" t="s">
        <v>42</v>
      </c>
      <c r="O7029" s="1">
        <v>44614</v>
      </c>
      <c r="P7029" t="s">
        <v>49</v>
      </c>
      <c r="Q7029" t="s">
        <v>50</v>
      </c>
      <c r="R7029">
        <f>Healthcare_Data_v1__4[[#This Row],[Discharge Date]]-Healthcare_Data_v1__4[[#This Row],[Date of Admission]]</f>
        <v>22</v>
      </c>
      <c r="S7029" t="str" cm="1">
        <f t="array" ref="S7029">_xlfn.IFS( Healthcare_Data_v1__4[[#This Row],[Days of Stay]]&lt;10,"Low",Healthcare_Data_v1__4[[#This Row],[Days of Stay]]&lt;20,"Med",Healthcare_Data_v1__4[[#This Row],[Days of Stay]]&lt;=30,"High")</f>
        <v>High</v>
      </c>
      <c r="T7029" t="str">
        <f>CONCATENATE(Healthcare_Data_v1__4[[#This Row],[Medical Condition]],Healthcare_Data_v1__4[[#This Row],[Duration]])</f>
        <v>CancerHigh</v>
      </c>
      <c r="U7029">
        <f>MONTH(Healthcare_Data_v1__4[[#This Row],[Date of Admission]])</f>
        <v>1</v>
      </c>
      <c r="V7029">
        <f>YEAR(Healthcare_Data_v1__4[[#This Row],[Date of Admission]])</f>
        <v>2022</v>
      </c>
      <c r="W7029">
        <f>DAY(Healthcare_Data_v1__4[[#This Row],[Date of Admission]])</f>
        <v>31</v>
      </c>
    </row>
    <row r="7030" spans="1:23" x14ac:dyDescent="0.3">
      <c r="A7030" t="s">
        <v>23757</v>
      </c>
      <c r="B7030">
        <v>79</v>
      </c>
      <c r="C7030" t="s">
        <v>3</v>
      </c>
      <c r="D7030" t="s">
        <v>16</v>
      </c>
      <c r="E7030" t="s">
        <v>23</v>
      </c>
      <c r="F7030" t="s">
        <v>10</v>
      </c>
      <c r="G7030" s="1">
        <v>44464</v>
      </c>
      <c r="H7030" t="s">
        <v>13095</v>
      </c>
      <c r="I7030" t="s">
        <v>13096</v>
      </c>
      <c r="J7030">
        <v>12748.56489</v>
      </c>
      <c r="K7030" t="s">
        <v>47</v>
      </c>
      <c r="L7030">
        <v>25451</v>
      </c>
      <c r="M7030">
        <v>466</v>
      </c>
      <c r="N7030" t="s">
        <v>48</v>
      </c>
      <c r="O7030" s="1">
        <v>44472</v>
      </c>
      <c r="P7030" t="s">
        <v>43</v>
      </c>
      <c r="Q7030" t="s">
        <v>57</v>
      </c>
      <c r="R7030">
        <f>Healthcare_Data_v1__4[[#This Row],[Discharge Date]]-Healthcare_Data_v1__4[[#This Row],[Date of Admission]]</f>
        <v>8</v>
      </c>
      <c r="S7030" t="str" cm="1">
        <f t="array" ref="S7030">_xlfn.IFS( Healthcare_Data_v1__4[[#This Row],[Days of Stay]]&lt;10,"Low",Healthcare_Data_v1__4[[#This Row],[Days of Stay]]&lt;20,"Med",Healthcare_Data_v1__4[[#This Row],[Days of Stay]]&lt;=30,"High")</f>
        <v>Low</v>
      </c>
      <c r="T7030" t="str">
        <f>CONCATENATE(Healthcare_Data_v1__4[[#This Row],[Medical Condition]],Healthcare_Data_v1__4[[#This Row],[Duration]])</f>
        <v>HypertensionLow</v>
      </c>
      <c r="U7030">
        <f>MONTH(Healthcare_Data_v1__4[[#This Row],[Date of Admission]])</f>
        <v>9</v>
      </c>
      <c r="V7030">
        <f>YEAR(Healthcare_Data_v1__4[[#This Row],[Date of Admission]])</f>
        <v>2021</v>
      </c>
      <c r="W7030">
        <f>DAY(Healthcare_Data_v1__4[[#This Row],[Date of Admission]])</f>
        <v>25</v>
      </c>
    </row>
    <row r="7031" spans="1:23" x14ac:dyDescent="0.3">
      <c r="A7031" t="s">
        <v>24124</v>
      </c>
      <c r="B7031">
        <v>68</v>
      </c>
      <c r="C7031" t="s">
        <v>3</v>
      </c>
      <c r="D7031" t="s">
        <v>16</v>
      </c>
      <c r="E7031" t="s">
        <v>22</v>
      </c>
      <c r="F7031" t="s">
        <v>4</v>
      </c>
      <c r="G7031" s="1">
        <v>44923</v>
      </c>
      <c r="H7031" t="s">
        <v>8581</v>
      </c>
      <c r="I7031" t="s">
        <v>13097</v>
      </c>
      <c r="J7031">
        <v>12742.35684</v>
      </c>
      <c r="K7031" t="s">
        <v>66</v>
      </c>
      <c r="L7031">
        <v>12865</v>
      </c>
      <c r="M7031">
        <v>462</v>
      </c>
      <c r="N7031" t="s">
        <v>55</v>
      </c>
      <c r="O7031" s="1">
        <v>44951</v>
      </c>
      <c r="P7031" t="s">
        <v>85</v>
      </c>
      <c r="Q7031" t="s">
        <v>57</v>
      </c>
      <c r="R7031">
        <f>Healthcare_Data_v1__4[[#This Row],[Discharge Date]]-Healthcare_Data_v1__4[[#This Row],[Date of Admission]]</f>
        <v>28</v>
      </c>
      <c r="S7031" t="str" cm="1">
        <f t="array" ref="S7031">_xlfn.IFS( Healthcare_Data_v1__4[[#This Row],[Days of Stay]]&lt;10,"Low",Healthcare_Data_v1__4[[#This Row],[Days of Stay]]&lt;20,"Med",Healthcare_Data_v1__4[[#This Row],[Days of Stay]]&lt;=30,"High")</f>
        <v>High</v>
      </c>
      <c r="T7031" t="str">
        <f>CONCATENATE(Healthcare_Data_v1__4[[#This Row],[Medical Condition]],Healthcare_Data_v1__4[[#This Row],[Duration]])</f>
        <v>DiabetesHigh</v>
      </c>
      <c r="U7031">
        <f>MONTH(Healthcare_Data_v1__4[[#This Row],[Date of Admission]])</f>
        <v>12</v>
      </c>
      <c r="V7031">
        <f>YEAR(Healthcare_Data_v1__4[[#This Row],[Date of Admission]])</f>
        <v>2022</v>
      </c>
      <c r="W7031">
        <f>DAY(Healthcare_Data_v1__4[[#This Row],[Date of Admission]])</f>
        <v>28</v>
      </c>
    </row>
    <row r="7032" spans="1:23" x14ac:dyDescent="0.3">
      <c r="A7032" t="s">
        <v>24125</v>
      </c>
      <c r="B7032">
        <v>46</v>
      </c>
      <c r="C7032" t="s">
        <v>8</v>
      </c>
      <c r="D7032" t="s">
        <v>16</v>
      </c>
      <c r="E7032" t="s">
        <v>22</v>
      </c>
      <c r="F7032" t="s">
        <v>11</v>
      </c>
      <c r="G7032" s="1">
        <v>45063</v>
      </c>
      <c r="H7032" t="s">
        <v>13098</v>
      </c>
      <c r="I7032" t="s">
        <v>13099</v>
      </c>
      <c r="J7032">
        <v>12740.893529999999</v>
      </c>
      <c r="K7032" t="s">
        <v>66</v>
      </c>
      <c r="L7032">
        <v>76279</v>
      </c>
      <c r="M7032">
        <v>217</v>
      </c>
      <c r="N7032" t="s">
        <v>48</v>
      </c>
      <c r="O7032" s="1">
        <v>45071</v>
      </c>
      <c r="P7032" t="s">
        <v>56</v>
      </c>
      <c r="Q7032" t="s">
        <v>44</v>
      </c>
      <c r="R7032">
        <f>Healthcare_Data_v1__4[[#This Row],[Discharge Date]]-Healthcare_Data_v1__4[[#This Row],[Date of Admission]]</f>
        <v>8</v>
      </c>
      <c r="S7032" t="str" cm="1">
        <f t="array" ref="S7032">_xlfn.IFS( Healthcare_Data_v1__4[[#This Row],[Days of Stay]]&lt;10,"Low",Healthcare_Data_v1__4[[#This Row],[Days of Stay]]&lt;20,"Med",Healthcare_Data_v1__4[[#This Row],[Days of Stay]]&lt;=30,"High")</f>
        <v>Low</v>
      </c>
      <c r="T7032" t="str">
        <f>CONCATENATE(Healthcare_Data_v1__4[[#This Row],[Medical Condition]],Healthcare_Data_v1__4[[#This Row],[Duration]])</f>
        <v>CancerLow</v>
      </c>
      <c r="U7032">
        <f>MONTH(Healthcare_Data_v1__4[[#This Row],[Date of Admission]])</f>
        <v>5</v>
      </c>
      <c r="V7032">
        <f>YEAR(Healthcare_Data_v1__4[[#This Row],[Date of Admission]])</f>
        <v>2023</v>
      </c>
      <c r="W7032">
        <f>DAY(Healthcare_Data_v1__4[[#This Row],[Date of Admission]])</f>
        <v>17</v>
      </c>
    </row>
    <row r="7033" spans="1:23" x14ac:dyDescent="0.3">
      <c r="A7033" t="s">
        <v>24126</v>
      </c>
      <c r="B7033">
        <v>80</v>
      </c>
      <c r="C7033" t="s">
        <v>3</v>
      </c>
      <c r="D7033" t="s">
        <v>15</v>
      </c>
      <c r="E7033" t="s">
        <v>21</v>
      </c>
      <c r="F7033" t="s">
        <v>11</v>
      </c>
      <c r="G7033" s="1">
        <v>44329</v>
      </c>
      <c r="H7033" t="s">
        <v>11820</v>
      </c>
      <c r="I7033" t="s">
        <v>13100</v>
      </c>
      <c r="J7033">
        <v>12735.29234</v>
      </c>
      <c r="K7033" t="s">
        <v>41</v>
      </c>
      <c r="L7033">
        <v>67436</v>
      </c>
      <c r="M7033">
        <v>495</v>
      </c>
      <c r="N7033" t="s">
        <v>42</v>
      </c>
      <c r="O7033" s="1">
        <v>44352</v>
      </c>
      <c r="P7033" t="s">
        <v>60</v>
      </c>
      <c r="Q7033" t="s">
        <v>44</v>
      </c>
      <c r="R7033">
        <f>Healthcare_Data_v1__4[[#This Row],[Discharge Date]]-Healthcare_Data_v1__4[[#This Row],[Date of Admission]]</f>
        <v>23</v>
      </c>
      <c r="S7033" t="str" cm="1">
        <f t="array" ref="S7033">_xlfn.IFS( Healthcare_Data_v1__4[[#This Row],[Days of Stay]]&lt;10,"Low",Healthcare_Data_v1__4[[#This Row],[Days of Stay]]&lt;20,"Med",Healthcare_Data_v1__4[[#This Row],[Days of Stay]]&lt;=30,"High")</f>
        <v>High</v>
      </c>
      <c r="T7033" t="str">
        <f>CONCATENATE(Healthcare_Data_v1__4[[#This Row],[Medical Condition]],Healthcare_Data_v1__4[[#This Row],[Duration]])</f>
        <v>CancerHigh</v>
      </c>
      <c r="U7033">
        <f>MONTH(Healthcare_Data_v1__4[[#This Row],[Date of Admission]])</f>
        <v>5</v>
      </c>
      <c r="V7033">
        <f>YEAR(Healthcare_Data_v1__4[[#This Row],[Date of Admission]])</f>
        <v>2021</v>
      </c>
      <c r="W7033">
        <f>DAY(Healthcare_Data_v1__4[[#This Row],[Date of Admission]])</f>
        <v>13</v>
      </c>
    </row>
    <row r="7034" spans="1:23" x14ac:dyDescent="0.3">
      <c r="A7034" t="s">
        <v>24127</v>
      </c>
      <c r="B7034">
        <v>81</v>
      </c>
      <c r="C7034" t="s">
        <v>3</v>
      </c>
      <c r="D7034" t="s">
        <v>16</v>
      </c>
      <c r="E7034" t="s">
        <v>22</v>
      </c>
      <c r="F7034" t="s">
        <v>11</v>
      </c>
      <c r="G7034" s="1">
        <v>44181</v>
      </c>
      <c r="H7034" t="s">
        <v>7799</v>
      </c>
      <c r="I7034" t="s">
        <v>13101</v>
      </c>
      <c r="J7034">
        <v>12727.99389</v>
      </c>
      <c r="K7034" t="s">
        <v>47</v>
      </c>
      <c r="L7034">
        <v>51408</v>
      </c>
      <c r="M7034">
        <v>240</v>
      </c>
      <c r="N7034" t="s">
        <v>42</v>
      </c>
      <c r="O7034" s="1">
        <v>44198</v>
      </c>
      <c r="P7034" t="s">
        <v>49</v>
      </c>
      <c r="Q7034" t="s">
        <v>44</v>
      </c>
      <c r="R7034">
        <f>Healthcare_Data_v1__4[[#This Row],[Discharge Date]]-Healthcare_Data_v1__4[[#This Row],[Date of Admission]]</f>
        <v>17</v>
      </c>
      <c r="S7034" t="str" cm="1">
        <f t="array" ref="S7034">_xlfn.IFS( Healthcare_Data_v1__4[[#This Row],[Days of Stay]]&lt;10,"Low",Healthcare_Data_v1__4[[#This Row],[Days of Stay]]&lt;20,"Med",Healthcare_Data_v1__4[[#This Row],[Days of Stay]]&lt;=30,"High")</f>
        <v>Med</v>
      </c>
      <c r="T7034" t="str">
        <f>CONCATENATE(Healthcare_Data_v1__4[[#This Row],[Medical Condition]],Healthcare_Data_v1__4[[#This Row],[Duration]])</f>
        <v>CancerMed</v>
      </c>
      <c r="U7034">
        <f>MONTH(Healthcare_Data_v1__4[[#This Row],[Date of Admission]])</f>
        <v>12</v>
      </c>
      <c r="V7034">
        <f>YEAR(Healthcare_Data_v1__4[[#This Row],[Date of Admission]])</f>
        <v>2020</v>
      </c>
      <c r="W7034">
        <f>DAY(Healthcare_Data_v1__4[[#This Row],[Date of Admission]])</f>
        <v>16</v>
      </c>
    </row>
    <row r="7035" spans="1:23" x14ac:dyDescent="0.3">
      <c r="A7035" t="s">
        <v>24128</v>
      </c>
      <c r="B7035">
        <v>71</v>
      </c>
      <c r="C7035" t="s">
        <v>3</v>
      </c>
      <c r="D7035" t="s">
        <v>15</v>
      </c>
      <c r="E7035" t="s">
        <v>23</v>
      </c>
      <c r="F7035" t="s">
        <v>10</v>
      </c>
      <c r="G7035" s="1">
        <v>43976</v>
      </c>
      <c r="H7035" t="s">
        <v>13102</v>
      </c>
      <c r="I7035" t="s">
        <v>13103</v>
      </c>
      <c r="J7035">
        <v>12724.66347</v>
      </c>
      <c r="K7035" t="s">
        <v>66</v>
      </c>
      <c r="L7035">
        <v>25804</v>
      </c>
      <c r="M7035">
        <v>197</v>
      </c>
      <c r="N7035" t="s">
        <v>48</v>
      </c>
      <c r="O7035" s="1">
        <v>43983</v>
      </c>
      <c r="P7035" t="s">
        <v>56</v>
      </c>
      <c r="Q7035" t="s">
        <v>57</v>
      </c>
      <c r="R7035">
        <f>Healthcare_Data_v1__4[[#This Row],[Discharge Date]]-Healthcare_Data_v1__4[[#This Row],[Date of Admission]]</f>
        <v>7</v>
      </c>
      <c r="S7035" t="str" cm="1">
        <f t="array" ref="S7035">_xlfn.IFS( Healthcare_Data_v1__4[[#This Row],[Days of Stay]]&lt;10,"Low",Healthcare_Data_v1__4[[#This Row],[Days of Stay]]&lt;20,"Med",Healthcare_Data_v1__4[[#This Row],[Days of Stay]]&lt;=30,"High")</f>
        <v>Low</v>
      </c>
      <c r="T7035" t="str">
        <f>CONCATENATE(Healthcare_Data_v1__4[[#This Row],[Medical Condition]],Healthcare_Data_v1__4[[#This Row],[Duration]])</f>
        <v>HypertensionLow</v>
      </c>
      <c r="U7035">
        <f>MONTH(Healthcare_Data_v1__4[[#This Row],[Date of Admission]])</f>
        <v>5</v>
      </c>
      <c r="V7035">
        <f>YEAR(Healthcare_Data_v1__4[[#This Row],[Date of Admission]])</f>
        <v>2020</v>
      </c>
      <c r="W7035">
        <f>DAY(Healthcare_Data_v1__4[[#This Row],[Date of Admission]])</f>
        <v>25</v>
      </c>
    </row>
    <row r="7036" spans="1:23" x14ac:dyDescent="0.3">
      <c r="A7036" t="s">
        <v>24129</v>
      </c>
      <c r="B7036">
        <v>18</v>
      </c>
      <c r="C7036" t="s">
        <v>12</v>
      </c>
      <c r="D7036" t="s">
        <v>16</v>
      </c>
      <c r="E7036" t="s">
        <v>21</v>
      </c>
      <c r="F7036" t="s">
        <v>6</v>
      </c>
      <c r="G7036" s="1">
        <v>43544</v>
      </c>
      <c r="H7036" t="s">
        <v>13104</v>
      </c>
      <c r="I7036" t="s">
        <v>13105</v>
      </c>
      <c r="J7036">
        <v>12723.42158</v>
      </c>
      <c r="K7036" t="s">
        <v>47</v>
      </c>
      <c r="L7036">
        <v>6902</v>
      </c>
      <c r="M7036">
        <v>147</v>
      </c>
      <c r="N7036" t="s">
        <v>55</v>
      </c>
      <c r="O7036" s="1">
        <v>43552</v>
      </c>
      <c r="P7036" t="s">
        <v>56</v>
      </c>
      <c r="Q7036" t="s">
        <v>50</v>
      </c>
      <c r="R7036">
        <f>Healthcare_Data_v1__4[[#This Row],[Discharge Date]]-Healthcare_Data_v1__4[[#This Row],[Date of Admission]]</f>
        <v>8</v>
      </c>
      <c r="S7036" t="str" cm="1">
        <f t="array" ref="S7036">_xlfn.IFS( Healthcare_Data_v1__4[[#This Row],[Days of Stay]]&lt;10,"Low",Healthcare_Data_v1__4[[#This Row],[Days of Stay]]&lt;20,"Med",Healthcare_Data_v1__4[[#This Row],[Days of Stay]]&lt;=30,"High")</f>
        <v>Low</v>
      </c>
      <c r="T7036" t="str">
        <f>CONCATENATE(Healthcare_Data_v1__4[[#This Row],[Medical Condition]],Healthcare_Data_v1__4[[#This Row],[Duration]])</f>
        <v>AsthmaLow</v>
      </c>
      <c r="U7036">
        <f>MONTH(Healthcare_Data_v1__4[[#This Row],[Date of Admission]])</f>
        <v>3</v>
      </c>
      <c r="V7036">
        <f>YEAR(Healthcare_Data_v1__4[[#This Row],[Date of Admission]])</f>
        <v>2019</v>
      </c>
      <c r="W7036">
        <f>DAY(Healthcare_Data_v1__4[[#This Row],[Date of Admission]])</f>
        <v>20</v>
      </c>
    </row>
    <row r="7037" spans="1:23" x14ac:dyDescent="0.3">
      <c r="A7037" t="s">
        <v>24130</v>
      </c>
      <c r="B7037">
        <v>55</v>
      </c>
      <c r="C7037" t="s">
        <v>3</v>
      </c>
      <c r="D7037" t="s">
        <v>15</v>
      </c>
      <c r="E7037" t="s">
        <v>25</v>
      </c>
      <c r="F7037" t="s">
        <v>9</v>
      </c>
      <c r="G7037" s="1">
        <v>44112</v>
      </c>
      <c r="H7037" t="s">
        <v>13106</v>
      </c>
      <c r="I7037" t="s">
        <v>13107</v>
      </c>
      <c r="J7037">
        <v>12721.13157</v>
      </c>
      <c r="K7037" t="s">
        <v>69</v>
      </c>
      <c r="L7037">
        <v>26708</v>
      </c>
      <c r="M7037">
        <v>387</v>
      </c>
      <c r="N7037" t="s">
        <v>55</v>
      </c>
      <c r="O7037" s="1">
        <v>44142</v>
      </c>
      <c r="P7037" t="s">
        <v>85</v>
      </c>
      <c r="Q7037" t="s">
        <v>50</v>
      </c>
      <c r="R7037">
        <f>Healthcare_Data_v1__4[[#This Row],[Discharge Date]]-Healthcare_Data_v1__4[[#This Row],[Date of Admission]]</f>
        <v>30</v>
      </c>
      <c r="S7037" t="str" cm="1">
        <f t="array" ref="S7037">_xlfn.IFS( Healthcare_Data_v1__4[[#This Row],[Days of Stay]]&lt;10,"Low",Healthcare_Data_v1__4[[#This Row],[Days of Stay]]&lt;20,"Med",Healthcare_Data_v1__4[[#This Row],[Days of Stay]]&lt;=30,"High")</f>
        <v>High</v>
      </c>
      <c r="T7037" t="str">
        <f>CONCATENATE(Healthcare_Data_v1__4[[#This Row],[Medical Condition]],Healthcare_Data_v1__4[[#This Row],[Duration]])</f>
        <v>ArthritisHigh</v>
      </c>
      <c r="U7037">
        <f>MONTH(Healthcare_Data_v1__4[[#This Row],[Date of Admission]])</f>
        <v>10</v>
      </c>
      <c r="V7037">
        <f>YEAR(Healthcare_Data_v1__4[[#This Row],[Date of Admission]])</f>
        <v>2020</v>
      </c>
      <c r="W7037">
        <f>DAY(Healthcare_Data_v1__4[[#This Row],[Date of Admission]])</f>
        <v>8</v>
      </c>
    </row>
    <row r="7038" spans="1:23" x14ac:dyDescent="0.3">
      <c r="A7038" t="s">
        <v>20567</v>
      </c>
      <c r="B7038">
        <v>22</v>
      </c>
      <c r="C7038" t="s">
        <v>12</v>
      </c>
      <c r="D7038" t="s">
        <v>15</v>
      </c>
      <c r="E7038" t="s">
        <v>21</v>
      </c>
      <c r="F7038" t="s">
        <v>6</v>
      </c>
      <c r="G7038" s="1">
        <v>44483</v>
      </c>
      <c r="H7038" t="s">
        <v>13108</v>
      </c>
      <c r="I7038" t="s">
        <v>13109</v>
      </c>
      <c r="J7038">
        <v>12720.16246</v>
      </c>
      <c r="K7038" t="s">
        <v>47</v>
      </c>
      <c r="L7038">
        <v>25862</v>
      </c>
      <c r="M7038">
        <v>169</v>
      </c>
      <c r="N7038" t="s">
        <v>55</v>
      </c>
      <c r="O7038" s="1">
        <v>44507</v>
      </c>
      <c r="P7038" t="s">
        <v>85</v>
      </c>
      <c r="Q7038" t="s">
        <v>50</v>
      </c>
      <c r="R7038">
        <f>Healthcare_Data_v1__4[[#This Row],[Discharge Date]]-Healthcare_Data_v1__4[[#This Row],[Date of Admission]]</f>
        <v>24</v>
      </c>
      <c r="S7038" t="str" cm="1">
        <f t="array" ref="S7038">_xlfn.IFS( Healthcare_Data_v1__4[[#This Row],[Days of Stay]]&lt;10,"Low",Healthcare_Data_v1__4[[#This Row],[Days of Stay]]&lt;20,"Med",Healthcare_Data_v1__4[[#This Row],[Days of Stay]]&lt;=30,"High")</f>
        <v>High</v>
      </c>
      <c r="T7038" t="str">
        <f>CONCATENATE(Healthcare_Data_v1__4[[#This Row],[Medical Condition]],Healthcare_Data_v1__4[[#This Row],[Duration]])</f>
        <v>AsthmaHigh</v>
      </c>
      <c r="U7038">
        <f>MONTH(Healthcare_Data_v1__4[[#This Row],[Date of Admission]])</f>
        <v>10</v>
      </c>
      <c r="V7038">
        <f>YEAR(Healthcare_Data_v1__4[[#This Row],[Date of Admission]])</f>
        <v>2021</v>
      </c>
      <c r="W7038">
        <f>DAY(Healthcare_Data_v1__4[[#This Row],[Date of Admission]])</f>
        <v>14</v>
      </c>
    </row>
    <row r="7039" spans="1:23" x14ac:dyDescent="0.3">
      <c r="A7039" t="s">
        <v>24131</v>
      </c>
      <c r="B7039">
        <v>39</v>
      </c>
      <c r="C7039" t="s">
        <v>5</v>
      </c>
      <c r="D7039" t="s">
        <v>16</v>
      </c>
      <c r="E7039" t="s">
        <v>19</v>
      </c>
      <c r="F7039" t="s">
        <v>4</v>
      </c>
      <c r="G7039" s="1">
        <v>43961</v>
      </c>
      <c r="H7039" t="s">
        <v>13110</v>
      </c>
      <c r="I7039" t="s">
        <v>13111</v>
      </c>
      <c r="J7039">
        <v>12716.821459999999</v>
      </c>
      <c r="K7039" t="s">
        <v>47</v>
      </c>
      <c r="L7039">
        <v>17714</v>
      </c>
      <c r="M7039">
        <v>163</v>
      </c>
      <c r="N7039" t="s">
        <v>48</v>
      </c>
      <c r="O7039" s="1">
        <v>43967</v>
      </c>
      <c r="P7039" t="s">
        <v>56</v>
      </c>
      <c r="Q7039" t="s">
        <v>50</v>
      </c>
      <c r="R7039">
        <f>Healthcare_Data_v1__4[[#This Row],[Discharge Date]]-Healthcare_Data_v1__4[[#This Row],[Date of Admission]]</f>
        <v>6</v>
      </c>
      <c r="S7039" t="str" cm="1">
        <f t="array" ref="S7039">_xlfn.IFS( Healthcare_Data_v1__4[[#This Row],[Days of Stay]]&lt;10,"Low",Healthcare_Data_v1__4[[#This Row],[Days of Stay]]&lt;20,"Med",Healthcare_Data_v1__4[[#This Row],[Days of Stay]]&lt;=30,"High")</f>
        <v>Low</v>
      </c>
      <c r="T7039" t="str">
        <f>CONCATENATE(Healthcare_Data_v1__4[[#This Row],[Medical Condition]],Healthcare_Data_v1__4[[#This Row],[Duration]])</f>
        <v>DiabetesLow</v>
      </c>
      <c r="U7039">
        <f>MONTH(Healthcare_Data_v1__4[[#This Row],[Date of Admission]])</f>
        <v>5</v>
      </c>
      <c r="V7039">
        <f>YEAR(Healthcare_Data_v1__4[[#This Row],[Date of Admission]])</f>
        <v>2020</v>
      </c>
      <c r="W7039">
        <f>DAY(Healthcare_Data_v1__4[[#This Row],[Date of Admission]])</f>
        <v>10</v>
      </c>
    </row>
    <row r="7040" spans="1:23" x14ac:dyDescent="0.3">
      <c r="A7040" t="s">
        <v>22656</v>
      </c>
      <c r="B7040">
        <v>76</v>
      </c>
      <c r="C7040" t="s">
        <v>3</v>
      </c>
      <c r="D7040" t="s">
        <v>15</v>
      </c>
      <c r="E7040" t="s">
        <v>26</v>
      </c>
      <c r="F7040" t="s">
        <v>10</v>
      </c>
      <c r="G7040" s="1">
        <v>44393</v>
      </c>
      <c r="H7040" t="s">
        <v>13112</v>
      </c>
      <c r="I7040" t="s">
        <v>13113</v>
      </c>
      <c r="J7040">
        <v>12714.91539</v>
      </c>
      <c r="K7040" t="s">
        <v>66</v>
      </c>
      <c r="L7040">
        <v>4721</v>
      </c>
      <c r="M7040">
        <v>350</v>
      </c>
      <c r="N7040" t="s">
        <v>48</v>
      </c>
      <c r="O7040" s="1">
        <v>44423</v>
      </c>
      <c r="P7040" t="s">
        <v>60</v>
      </c>
      <c r="Q7040" t="s">
        <v>44</v>
      </c>
      <c r="R7040">
        <f>Healthcare_Data_v1__4[[#This Row],[Discharge Date]]-Healthcare_Data_v1__4[[#This Row],[Date of Admission]]</f>
        <v>30</v>
      </c>
      <c r="S7040" t="str" cm="1">
        <f t="array" ref="S7040">_xlfn.IFS( Healthcare_Data_v1__4[[#This Row],[Days of Stay]]&lt;10,"Low",Healthcare_Data_v1__4[[#This Row],[Days of Stay]]&lt;20,"Med",Healthcare_Data_v1__4[[#This Row],[Days of Stay]]&lt;=30,"High")</f>
        <v>High</v>
      </c>
      <c r="T7040" t="str">
        <f>CONCATENATE(Healthcare_Data_v1__4[[#This Row],[Medical Condition]],Healthcare_Data_v1__4[[#This Row],[Duration]])</f>
        <v>HypertensionHigh</v>
      </c>
      <c r="U7040">
        <f>MONTH(Healthcare_Data_v1__4[[#This Row],[Date of Admission]])</f>
        <v>7</v>
      </c>
      <c r="V7040">
        <f>YEAR(Healthcare_Data_v1__4[[#This Row],[Date of Admission]])</f>
        <v>2021</v>
      </c>
      <c r="W7040">
        <f>DAY(Healthcare_Data_v1__4[[#This Row],[Date of Admission]])</f>
        <v>16</v>
      </c>
    </row>
    <row r="7041" spans="1:23" x14ac:dyDescent="0.3">
      <c r="A7041" t="s">
        <v>24132</v>
      </c>
      <c r="B7041">
        <v>30</v>
      </c>
      <c r="C7041" t="s">
        <v>5</v>
      </c>
      <c r="D7041" t="s">
        <v>16</v>
      </c>
      <c r="E7041" t="s">
        <v>23</v>
      </c>
      <c r="F7041" t="s">
        <v>10</v>
      </c>
      <c r="G7041" s="1">
        <v>44093</v>
      </c>
      <c r="H7041" t="s">
        <v>13114</v>
      </c>
      <c r="I7041" t="s">
        <v>13115</v>
      </c>
      <c r="J7041">
        <v>12713.39709</v>
      </c>
      <c r="K7041" t="s">
        <v>69</v>
      </c>
      <c r="L7041">
        <v>10480</v>
      </c>
      <c r="M7041">
        <v>343</v>
      </c>
      <c r="N7041" t="s">
        <v>55</v>
      </c>
      <c r="O7041" s="1">
        <v>44122</v>
      </c>
      <c r="P7041" t="s">
        <v>43</v>
      </c>
      <c r="Q7041" t="s">
        <v>57</v>
      </c>
      <c r="R7041">
        <f>Healthcare_Data_v1__4[[#This Row],[Discharge Date]]-Healthcare_Data_v1__4[[#This Row],[Date of Admission]]</f>
        <v>29</v>
      </c>
      <c r="S7041" t="str" cm="1">
        <f t="array" ref="S7041">_xlfn.IFS( Healthcare_Data_v1__4[[#This Row],[Days of Stay]]&lt;10,"Low",Healthcare_Data_v1__4[[#This Row],[Days of Stay]]&lt;20,"Med",Healthcare_Data_v1__4[[#This Row],[Days of Stay]]&lt;=30,"High")</f>
        <v>High</v>
      </c>
      <c r="T7041" t="str">
        <f>CONCATENATE(Healthcare_Data_v1__4[[#This Row],[Medical Condition]],Healthcare_Data_v1__4[[#This Row],[Duration]])</f>
        <v>HypertensionHigh</v>
      </c>
      <c r="U7041">
        <f>MONTH(Healthcare_Data_v1__4[[#This Row],[Date of Admission]])</f>
        <v>9</v>
      </c>
      <c r="V7041">
        <f>YEAR(Healthcare_Data_v1__4[[#This Row],[Date of Admission]])</f>
        <v>2020</v>
      </c>
      <c r="W7041">
        <f>DAY(Healthcare_Data_v1__4[[#This Row],[Date of Admission]])</f>
        <v>19</v>
      </c>
    </row>
    <row r="7042" spans="1:23" x14ac:dyDescent="0.3">
      <c r="A7042" t="s">
        <v>13116</v>
      </c>
      <c r="B7042">
        <v>33</v>
      </c>
      <c r="C7042" t="s">
        <v>5</v>
      </c>
      <c r="D7042" t="s">
        <v>15</v>
      </c>
      <c r="E7042" t="s">
        <v>25</v>
      </c>
      <c r="F7042" t="s">
        <v>10</v>
      </c>
      <c r="G7042" s="1">
        <v>43753</v>
      </c>
      <c r="H7042" t="s">
        <v>13117</v>
      </c>
      <c r="I7042" t="s">
        <v>13118</v>
      </c>
      <c r="J7042">
        <v>12710.17424</v>
      </c>
      <c r="K7042" t="s">
        <v>66</v>
      </c>
      <c r="L7042">
        <v>7872</v>
      </c>
      <c r="M7042">
        <v>165</v>
      </c>
      <c r="N7042" t="s">
        <v>48</v>
      </c>
      <c r="O7042" s="1">
        <v>43765</v>
      </c>
      <c r="P7042" t="s">
        <v>85</v>
      </c>
      <c r="Q7042" t="s">
        <v>57</v>
      </c>
      <c r="R7042">
        <f>Healthcare_Data_v1__4[[#This Row],[Discharge Date]]-Healthcare_Data_v1__4[[#This Row],[Date of Admission]]</f>
        <v>12</v>
      </c>
      <c r="S7042" t="str" cm="1">
        <f t="array" ref="S7042">_xlfn.IFS( Healthcare_Data_v1__4[[#This Row],[Days of Stay]]&lt;10,"Low",Healthcare_Data_v1__4[[#This Row],[Days of Stay]]&lt;20,"Med",Healthcare_Data_v1__4[[#This Row],[Days of Stay]]&lt;=30,"High")</f>
        <v>Med</v>
      </c>
      <c r="T7042" t="str">
        <f>CONCATENATE(Healthcare_Data_v1__4[[#This Row],[Medical Condition]],Healthcare_Data_v1__4[[#This Row],[Duration]])</f>
        <v>HypertensionMed</v>
      </c>
      <c r="U7042">
        <f>MONTH(Healthcare_Data_v1__4[[#This Row],[Date of Admission]])</f>
        <v>10</v>
      </c>
      <c r="V7042">
        <f>YEAR(Healthcare_Data_v1__4[[#This Row],[Date of Admission]])</f>
        <v>2019</v>
      </c>
      <c r="W7042">
        <f>DAY(Healthcare_Data_v1__4[[#This Row],[Date of Admission]])</f>
        <v>15</v>
      </c>
    </row>
    <row r="7043" spans="1:23" x14ac:dyDescent="0.3">
      <c r="A7043" t="s">
        <v>24133</v>
      </c>
      <c r="B7043">
        <v>75</v>
      </c>
      <c r="C7043" t="s">
        <v>3</v>
      </c>
      <c r="D7043" t="s">
        <v>15</v>
      </c>
      <c r="E7043" t="s">
        <v>20</v>
      </c>
      <c r="F7043" t="s">
        <v>4</v>
      </c>
      <c r="G7043" s="1">
        <v>43942</v>
      </c>
      <c r="H7043" t="s">
        <v>11608</v>
      </c>
      <c r="I7043" t="s">
        <v>13119</v>
      </c>
      <c r="J7043">
        <v>12709.523569999999</v>
      </c>
      <c r="K7043" t="s">
        <v>63</v>
      </c>
      <c r="L7043">
        <v>26447</v>
      </c>
      <c r="M7043">
        <v>111</v>
      </c>
      <c r="N7043" t="s">
        <v>55</v>
      </c>
      <c r="O7043" s="1">
        <v>43957</v>
      </c>
      <c r="P7043" t="s">
        <v>49</v>
      </c>
      <c r="Q7043" t="s">
        <v>50</v>
      </c>
      <c r="R7043">
        <f>Healthcare_Data_v1__4[[#This Row],[Discharge Date]]-Healthcare_Data_v1__4[[#This Row],[Date of Admission]]</f>
        <v>15</v>
      </c>
      <c r="S7043" t="str" cm="1">
        <f t="array" ref="S7043">_xlfn.IFS( Healthcare_Data_v1__4[[#This Row],[Days of Stay]]&lt;10,"Low",Healthcare_Data_v1__4[[#This Row],[Days of Stay]]&lt;20,"Med",Healthcare_Data_v1__4[[#This Row],[Days of Stay]]&lt;=30,"High")</f>
        <v>Med</v>
      </c>
      <c r="T7043" t="str">
        <f>CONCATENATE(Healthcare_Data_v1__4[[#This Row],[Medical Condition]],Healthcare_Data_v1__4[[#This Row],[Duration]])</f>
        <v>DiabetesMed</v>
      </c>
      <c r="U7043">
        <f>MONTH(Healthcare_Data_v1__4[[#This Row],[Date of Admission]])</f>
        <v>4</v>
      </c>
      <c r="V7043">
        <f>YEAR(Healthcare_Data_v1__4[[#This Row],[Date of Admission]])</f>
        <v>2020</v>
      </c>
      <c r="W7043">
        <f>DAY(Healthcare_Data_v1__4[[#This Row],[Date of Admission]])</f>
        <v>21</v>
      </c>
    </row>
    <row r="7044" spans="1:23" x14ac:dyDescent="0.3">
      <c r="A7044" t="s">
        <v>24134</v>
      </c>
      <c r="B7044">
        <v>28</v>
      </c>
      <c r="C7044" t="s">
        <v>5</v>
      </c>
      <c r="D7044" t="s">
        <v>15</v>
      </c>
      <c r="E7044" t="s">
        <v>19</v>
      </c>
      <c r="F7044" t="s">
        <v>9</v>
      </c>
      <c r="G7044" s="1">
        <v>43855</v>
      </c>
      <c r="H7044" t="s">
        <v>13120</v>
      </c>
      <c r="I7044" t="s">
        <v>13121</v>
      </c>
      <c r="J7044">
        <v>12709.21096</v>
      </c>
      <c r="K7044" t="s">
        <v>63</v>
      </c>
      <c r="L7044">
        <v>34098</v>
      </c>
      <c r="M7044">
        <v>386</v>
      </c>
      <c r="N7044" t="s">
        <v>48</v>
      </c>
      <c r="O7044" s="1">
        <v>43884</v>
      </c>
      <c r="P7044" t="s">
        <v>85</v>
      </c>
      <c r="Q7044" t="s">
        <v>50</v>
      </c>
      <c r="R7044">
        <f>Healthcare_Data_v1__4[[#This Row],[Discharge Date]]-Healthcare_Data_v1__4[[#This Row],[Date of Admission]]</f>
        <v>29</v>
      </c>
      <c r="S7044" t="str" cm="1">
        <f t="array" ref="S7044">_xlfn.IFS( Healthcare_Data_v1__4[[#This Row],[Days of Stay]]&lt;10,"Low",Healthcare_Data_v1__4[[#This Row],[Days of Stay]]&lt;20,"Med",Healthcare_Data_v1__4[[#This Row],[Days of Stay]]&lt;=30,"High")</f>
        <v>High</v>
      </c>
      <c r="T7044" t="str">
        <f>CONCATENATE(Healthcare_Data_v1__4[[#This Row],[Medical Condition]],Healthcare_Data_v1__4[[#This Row],[Duration]])</f>
        <v>ArthritisHigh</v>
      </c>
      <c r="U7044">
        <f>MONTH(Healthcare_Data_v1__4[[#This Row],[Date of Admission]])</f>
        <v>1</v>
      </c>
      <c r="V7044">
        <f>YEAR(Healthcare_Data_v1__4[[#This Row],[Date of Admission]])</f>
        <v>2020</v>
      </c>
      <c r="W7044">
        <f>DAY(Healthcare_Data_v1__4[[#This Row],[Date of Admission]])</f>
        <v>25</v>
      </c>
    </row>
    <row r="7045" spans="1:23" x14ac:dyDescent="0.3">
      <c r="A7045" t="s">
        <v>24135</v>
      </c>
      <c r="B7045">
        <v>24</v>
      </c>
      <c r="C7045" t="s">
        <v>12</v>
      </c>
      <c r="D7045" t="s">
        <v>15</v>
      </c>
      <c r="E7045" t="s">
        <v>24</v>
      </c>
      <c r="F7045" t="s">
        <v>6</v>
      </c>
      <c r="G7045" s="1">
        <v>43978</v>
      </c>
      <c r="H7045" t="s">
        <v>5726</v>
      </c>
      <c r="I7045" t="s">
        <v>13122</v>
      </c>
      <c r="J7045">
        <v>12703.320100000001</v>
      </c>
      <c r="K7045" t="s">
        <v>63</v>
      </c>
      <c r="L7045">
        <v>27176</v>
      </c>
      <c r="M7045">
        <v>284</v>
      </c>
      <c r="N7045" t="s">
        <v>55</v>
      </c>
      <c r="O7045" s="1">
        <v>43984</v>
      </c>
      <c r="P7045" t="s">
        <v>60</v>
      </c>
      <c r="Q7045" t="s">
        <v>57</v>
      </c>
      <c r="R7045">
        <f>Healthcare_Data_v1__4[[#This Row],[Discharge Date]]-Healthcare_Data_v1__4[[#This Row],[Date of Admission]]</f>
        <v>6</v>
      </c>
      <c r="S7045" t="str" cm="1">
        <f t="array" ref="S7045">_xlfn.IFS( Healthcare_Data_v1__4[[#This Row],[Days of Stay]]&lt;10,"Low",Healthcare_Data_v1__4[[#This Row],[Days of Stay]]&lt;20,"Med",Healthcare_Data_v1__4[[#This Row],[Days of Stay]]&lt;=30,"High")</f>
        <v>Low</v>
      </c>
      <c r="T7045" t="str">
        <f>CONCATENATE(Healthcare_Data_v1__4[[#This Row],[Medical Condition]],Healthcare_Data_v1__4[[#This Row],[Duration]])</f>
        <v>AsthmaLow</v>
      </c>
      <c r="U7045">
        <f>MONTH(Healthcare_Data_v1__4[[#This Row],[Date of Admission]])</f>
        <v>5</v>
      </c>
      <c r="V7045">
        <f>YEAR(Healthcare_Data_v1__4[[#This Row],[Date of Admission]])</f>
        <v>2020</v>
      </c>
      <c r="W7045">
        <f>DAY(Healthcare_Data_v1__4[[#This Row],[Date of Admission]])</f>
        <v>27</v>
      </c>
    </row>
    <row r="7046" spans="1:23" x14ac:dyDescent="0.3">
      <c r="A7046" t="s">
        <v>24136</v>
      </c>
      <c r="B7046">
        <v>34</v>
      </c>
      <c r="C7046" t="s">
        <v>5</v>
      </c>
      <c r="D7046" t="s">
        <v>15</v>
      </c>
      <c r="E7046" t="s">
        <v>20</v>
      </c>
      <c r="F7046" t="s">
        <v>7</v>
      </c>
      <c r="G7046" s="1">
        <v>44001</v>
      </c>
      <c r="H7046" t="s">
        <v>13123</v>
      </c>
      <c r="I7046" t="s">
        <v>13124</v>
      </c>
      <c r="J7046">
        <v>12702.952020000001</v>
      </c>
      <c r="K7046" t="s">
        <v>63</v>
      </c>
      <c r="L7046">
        <v>24309</v>
      </c>
      <c r="M7046">
        <v>123</v>
      </c>
      <c r="N7046" t="s">
        <v>42</v>
      </c>
      <c r="O7046" s="1">
        <v>44004</v>
      </c>
      <c r="P7046" t="s">
        <v>43</v>
      </c>
      <c r="Q7046" t="s">
        <v>57</v>
      </c>
      <c r="R7046">
        <f>Healthcare_Data_v1__4[[#This Row],[Discharge Date]]-Healthcare_Data_v1__4[[#This Row],[Date of Admission]]</f>
        <v>3</v>
      </c>
      <c r="S7046" t="str" cm="1">
        <f t="array" ref="S7046">_xlfn.IFS( Healthcare_Data_v1__4[[#This Row],[Days of Stay]]&lt;10,"Low",Healthcare_Data_v1__4[[#This Row],[Days of Stay]]&lt;20,"Med",Healthcare_Data_v1__4[[#This Row],[Days of Stay]]&lt;=30,"High")</f>
        <v>Low</v>
      </c>
      <c r="T7046" t="str">
        <f>CONCATENATE(Healthcare_Data_v1__4[[#This Row],[Medical Condition]],Healthcare_Data_v1__4[[#This Row],[Duration]])</f>
        <v>ObesityLow</v>
      </c>
      <c r="U7046">
        <f>MONTH(Healthcare_Data_v1__4[[#This Row],[Date of Admission]])</f>
        <v>6</v>
      </c>
      <c r="V7046">
        <f>YEAR(Healthcare_Data_v1__4[[#This Row],[Date of Admission]])</f>
        <v>2020</v>
      </c>
      <c r="W7046">
        <f>DAY(Healthcare_Data_v1__4[[#This Row],[Date of Admission]])</f>
        <v>19</v>
      </c>
    </row>
    <row r="7047" spans="1:23" x14ac:dyDescent="0.3">
      <c r="A7047" t="s">
        <v>24137</v>
      </c>
      <c r="B7047">
        <v>84</v>
      </c>
      <c r="C7047" t="s">
        <v>3</v>
      </c>
      <c r="D7047" t="s">
        <v>15</v>
      </c>
      <c r="E7047" t="s">
        <v>19</v>
      </c>
      <c r="F7047" t="s">
        <v>4</v>
      </c>
      <c r="G7047" s="1">
        <v>44663</v>
      </c>
      <c r="H7047" t="s">
        <v>13125</v>
      </c>
      <c r="I7047" t="s">
        <v>13126</v>
      </c>
      <c r="J7047">
        <v>12698.65011</v>
      </c>
      <c r="K7047" t="s">
        <v>63</v>
      </c>
      <c r="L7047">
        <v>16325</v>
      </c>
      <c r="M7047">
        <v>435</v>
      </c>
      <c r="N7047" t="s">
        <v>48</v>
      </c>
      <c r="O7047" s="1">
        <v>44667</v>
      </c>
      <c r="P7047" t="s">
        <v>60</v>
      </c>
      <c r="Q7047" t="s">
        <v>44</v>
      </c>
      <c r="R7047">
        <f>Healthcare_Data_v1__4[[#This Row],[Discharge Date]]-Healthcare_Data_v1__4[[#This Row],[Date of Admission]]</f>
        <v>4</v>
      </c>
      <c r="S7047" t="str" cm="1">
        <f t="array" ref="S7047">_xlfn.IFS( Healthcare_Data_v1__4[[#This Row],[Days of Stay]]&lt;10,"Low",Healthcare_Data_v1__4[[#This Row],[Days of Stay]]&lt;20,"Med",Healthcare_Data_v1__4[[#This Row],[Days of Stay]]&lt;=30,"High")</f>
        <v>Low</v>
      </c>
      <c r="T7047" t="str">
        <f>CONCATENATE(Healthcare_Data_v1__4[[#This Row],[Medical Condition]],Healthcare_Data_v1__4[[#This Row],[Duration]])</f>
        <v>DiabetesLow</v>
      </c>
      <c r="U7047">
        <f>MONTH(Healthcare_Data_v1__4[[#This Row],[Date of Admission]])</f>
        <v>4</v>
      </c>
      <c r="V7047">
        <f>YEAR(Healthcare_Data_v1__4[[#This Row],[Date of Admission]])</f>
        <v>2022</v>
      </c>
      <c r="W7047">
        <f>DAY(Healthcare_Data_v1__4[[#This Row],[Date of Admission]])</f>
        <v>12</v>
      </c>
    </row>
    <row r="7048" spans="1:23" x14ac:dyDescent="0.3">
      <c r="A7048" t="s">
        <v>24138</v>
      </c>
      <c r="B7048">
        <v>28</v>
      </c>
      <c r="C7048" t="s">
        <v>5</v>
      </c>
      <c r="D7048" t="s">
        <v>16</v>
      </c>
      <c r="E7048" t="s">
        <v>24</v>
      </c>
      <c r="F7048" t="s">
        <v>10</v>
      </c>
      <c r="G7048" s="1">
        <v>45183</v>
      </c>
      <c r="H7048" t="s">
        <v>13127</v>
      </c>
      <c r="I7048" t="s">
        <v>13128</v>
      </c>
      <c r="J7048">
        <v>12690.50663</v>
      </c>
      <c r="K7048" t="s">
        <v>47</v>
      </c>
      <c r="L7048">
        <v>12874</v>
      </c>
      <c r="M7048">
        <v>359</v>
      </c>
      <c r="N7048" t="s">
        <v>48</v>
      </c>
      <c r="O7048" s="1">
        <v>45186</v>
      </c>
      <c r="P7048" t="s">
        <v>56</v>
      </c>
      <c r="Q7048" t="s">
        <v>57</v>
      </c>
      <c r="R7048">
        <f>Healthcare_Data_v1__4[[#This Row],[Discharge Date]]-Healthcare_Data_v1__4[[#This Row],[Date of Admission]]</f>
        <v>3</v>
      </c>
      <c r="S7048" t="str" cm="1">
        <f t="array" ref="S7048">_xlfn.IFS( Healthcare_Data_v1__4[[#This Row],[Days of Stay]]&lt;10,"Low",Healthcare_Data_v1__4[[#This Row],[Days of Stay]]&lt;20,"Med",Healthcare_Data_v1__4[[#This Row],[Days of Stay]]&lt;=30,"High")</f>
        <v>Low</v>
      </c>
      <c r="T7048" t="str">
        <f>CONCATENATE(Healthcare_Data_v1__4[[#This Row],[Medical Condition]],Healthcare_Data_v1__4[[#This Row],[Duration]])</f>
        <v>HypertensionLow</v>
      </c>
      <c r="U7048">
        <f>MONTH(Healthcare_Data_v1__4[[#This Row],[Date of Admission]])</f>
        <v>9</v>
      </c>
      <c r="V7048">
        <f>YEAR(Healthcare_Data_v1__4[[#This Row],[Date of Admission]])</f>
        <v>2023</v>
      </c>
      <c r="W7048">
        <f>DAY(Healthcare_Data_v1__4[[#This Row],[Date of Admission]])</f>
        <v>14</v>
      </c>
    </row>
    <row r="7049" spans="1:23" x14ac:dyDescent="0.3">
      <c r="A7049" t="s">
        <v>24139</v>
      </c>
      <c r="B7049">
        <v>50</v>
      </c>
      <c r="C7049" t="s">
        <v>8</v>
      </c>
      <c r="D7049" t="s">
        <v>16</v>
      </c>
      <c r="E7049" t="s">
        <v>26</v>
      </c>
      <c r="F7049" t="s">
        <v>10</v>
      </c>
      <c r="G7049" s="1">
        <v>44635</v>
      </c>
      <c r="H7049" t="s">
        <v>13129</v>
      </c>
      <c r="I7049" t="s">
        <v>13130</v>
      </c>
      <c r="J7049">
        <v>12685.78638</v>
      </c>
      <c r="K7049" t="s">
        <v>66</v>
      </c>
      <c r="L7049">
        <v>15793</v>
      </c>
      <c r="M7049">
        <v>295</v>
      </c>
      <c r="N7049" t="s">
        <v>48</v>
      </c>
      <c r="O7049" s="1">
        <v>44653</v>
      </c>
      <c r="P7049" t="s">
        <v>49</v>
      </c>
      <c r="Q7049" t="s">
        <v>57</v>
      </c>
      <c r="R7049">
        <f>Healthcare_Data_v1__4[[#This Row],[Discharge Date]]-Healthcare_Data_v1__4[[#This Row],[Date of Admission]]</f>
        <v>18</v>
      </c>
      <c r="S7049" t="str" cm="1">
        <f t="array" ref="S7049">_xlfn.IFS( Healthcare_Data_v1__4[[#This Row],[Days of Stay]]&lt;10,"Low",Healthcare_Data_v1__4[[#This Row],[Days of Stay]]&lt;20,"Med",Healthcare_Data_v1__4[[#This Row],[Days of Stay]]&lt;=30,"High")</f>
        <v>Med</v>
      </c>
      <c r="T7049" t="str">
        <f>CONCATENATE(Healthcare_Data_v1__4[[#This Row],[Medical Condition]],Healthcare_Data_v1__4[[#This Row],[Duration]])</f>
        <v>HypertensionMed</v>
      </c>
      <c r="U7049">
        <f>MONTH(Healthcare_Data_v1__4[[#This Row],[Date of Admission]])</f>
        <v>3</v>
      </c>
      <c r="V7049">
        <f>YEAR(Healthcare_Data_v1__4[[#This Row],[Date of Admission]])</f>
        <v>2022</v>
      </c>
      <c r="W7049">
        <f>DAY(Healthcare_Data_v1__4[[#This Row],[Date of Admission]])</f>
        <v>15</v>
      </c>
    </row>
    <row r="7050" spans="1:23" x14ac:dyDescent="0.3">
      <c r="A7050" t="s">
        <v>13131</v>
      </c>
      <c r="B7050">
        <v>35</v>
      </c>
      <c r="C7050" t="s">
        <v>5</v>
      </c>
      <c r="D7050" t="s">
        <v>15</v>
      </c>
      <c r="E7050" t="s">
        <v>26</v>
      </c>
      <c r="F7050" t="s">
        <v>6</v>
      </c>
      <c r="G7050" s="1">
        <v>44510</v>
      </c>
      <c r="H7050" t="s">
        <v>13132</v>
      </c>
      <c r="I7050" t="s">
        <v>13133</v>
      </c>
      <c r="J7050">
        <v>12684.73819</v>
      </c>
      <c r="K7050" t="s">
        <v>69</v>
      </c>
      <c r="L7050">
        <v>26645</v>
      </c>
      <c r="M7050">
        <v>367</v>
      </c>
      <c r="N7050" t="s">
        <v>48</v>
      </c>
      <c r="O7050" s="1">
        <v>44537</v>
      </c>
      <c r="P7050" t="s">
        <v>60</v>
      </c>
      <c r="Q7050" t="s">
        <v>57</v>
      </c>
      <c r="R7050">
        <f>Healthcare_Data_v1__4[[#This Row],[Discharge Date]]-Healthcare_Data_v1__4[[#This Row],[Date of Admission]]</f>
        <v>27</v>
      </c>
      <c r="S7050" t="str" cm="1">
        <f t="array" ref="S7050">_xlfn.IFS( Healthcare_Data_v1__4[[#This Row],[Days of Stay]]&lt;10,"Low",Healthcare_Data_v1__4[[#This Row],[Days of Stay]]&lt;20,"Med",Healthcare_Data_v1__4[[#This Row],[Days of Stay]]&lt;=30,"High")</f>
        <v>High</v>
      </c>
      <c r="T7050" t="str">
        <f>CONCATENATE(Healthcare_Data_v1__4[[#This Row],[Medical Condition]],Healthcare_Data_v1__4[[#This Row],[Duration]])</f>
        <v>AsthmaHigh</v>
      </c>
      <c r="U7050">
        <f>MONTH(Healthcare_Data_v1__4[[#This Row],[Date of Admission]])</f>
        <v>11</v>
      </c>
      <c r="V7050">
        <f>YEAR(Healthcare_Data_v1__4[[#This Row],[Date of Admission]])</f>
        <v>2021</v>
      </c>
      <c r="W7050">
        <f>DAY(Healthcare_Data_v1__4[[#This Row],[Date of Admission]])</f>
        <v>10</v>
      </c>
    </row>
    <row r="7051" spans="1:23" x14ac:dyDescent="0.3">
      <c r="A7051" t="s">
        <v>24140</v>
      </c>
      <c r="B7051">
        <v>24</v>
      </c>
      <c r="C7051" t="s">
        <v>12</v>
      </c>
      <c r="D7051" t="s">
        <v>15</v>
      </c>
      <c r="E7051" t="s">
        <v>22</v>
      </c>
      <c r="F7051" t="s">
        <v>7</v>
      </c>
      <c r="G7051" s="1">
        <v>43967</v>
      </c>
      <c r="H7051" t="s">
        <v>13134</v>
      </c>
      <c r="I7051" t="s">
        <v>13135</v>
      </c>
      <c r="J7051">
        <v>12683.23228</v>
      </c>
      <c r="K7051" t="s">
        <v>66</v>
      </c>
      <c r="L7051">
        <v>3557</v>
      </c>
      <c r="M7051">
        <v>213</v>
      </c>
      <c r="N7051" t="s">
        <v>48</v>
      </c>
      <c r="O7051" s="1">
        <v>43969</v>
      </c>
      <c r="P7051" t="s">
        <v>49</v>
      </c>
      <c r="Q7051" t="s">
        <v>44</v>
      </c>
      <c r="R7051">
        <f>Healthcare_Data_v1__4[[#This Row],[Discharge Date]]-Healthcare_Data_v1__4[[#This Row],[Date of Admission]]</f>
        <v>2</v>
      </c>
      <c r="S7051" t="str" cm="1">
        <f t="array" ref="S7051">_xlfn.IFS( Healthcare_Data_v1__4[[#This Row],[Days of Stay]]&lt;10,"Low",Healthcare_Data_v1__4[[#This Row],[Days of Stay]]&lt;20,"Med",Healthcare_Data_v1__4[[#This Row],[Days of Stay]]&lt;=30,"High")</f>
        <v>Low</v>
      </c>
      <c r="T7051" t="str">
        <f>CONCATENATE(Healthcare_Data_v1__4[[#This Row],[Medical Condition]],Healthcare_Data_v1__4[[#This Row],[Duration]])</f>
        <v>ObesityLow</v>
      </c>
      <c r="U7051">
        <f>MONTH(Healthcare_Data_v1__4[[#This Row],[Date of Admission]])</f>
        <v>5</v>
      </c>
      <c r="V7051">
        <f>YEAR(Healthcare_Data_v1__4[[#This Row],[Date of Admission]])</f>
        <v>2020</v>
      </c>
      <c r="W7051">
        <f>DAY(Healthcare_Data_v1__4[[#This Row],[Date of Admission]])</f>
        <v>16</v>
      </c>
    </row>
    <row r="7052" spans="1:23" x14ac:dyDescent="0.3">
      <c r="A7052" t="s">
        <v>24141</v>
      </c>
      <c r="B7052">
        <v>65</v>
      </c>
      <c r="C7052" t="s">
        <v>3</v>
      </c>
      <c r="D7052" t="s">
        <v>16</v>
      </c>
      <c r="E7052" t="s">
        <v>26</v>
      </c>
      <c r="F7052" t="s">
        <v>11</v>
      </c>
      <c r="G7052" s="1">
        <v>44598</v>
      </c>
      <c r="H7052" t="s">
        <v>13136</v>
      </c>
      <c r="I7052" t="s">
        <v>13137</v>
      </c>
      <c r="J7052">
        <v>12680.28455</v>
      </c>
      <c r="K7052" t="s">
        <v>47</v>
      </c>
      <c r="L7052">
        <v>57065</v>
      </c>
      <c r="M7052">
        <v>312</v>
      </c>
      <c r="N7052" t="s">
        <v>42</v>
      </c>
      <c r="O7052" s="1">
        <v>44603</v>
      </c>
      <c r="P7052" t="s">
        <v>49</v>
      </c>
      <c r="Q7052" t="s">
        <v>50</v>
      </c>
      <c r="R7052">
        <f>Healthcare_Data_v1__4[[#This Row],[Discharge Date]]-Healthcare_Data_v1__4[[#This Row],[Date of Admission]]</f>
        <v>5</v>
      </c>
      <c r="S7052" t="str" cm="1">
        <f t="array" ref="S7052">_xlfn.IFS( Healthcare_Data_v1__4[[#This Row],[Days of Stay]]&lt;10,"Low",Healthcare_Data_v1__4[[#This Row],[Days of Stay]]&lt;20,"Med",Healthcare_Data_v1__4[[#This Row],[Days of Stay]]&lt;=30,"High")</f>
        <v>Low</v>
      </c>
      <c r="T7052" t="str">
        <f>CONCATENATE(Healthcare_Data_v1__4[[#This Row],[Medical Condition]],Healthcare_Data_v1__4[[#This Row],[Duration]])</f>
        <v>CancerLow</v>
      </c>
      <c r="U7052">
        <f>MONTH(Healthcare_Data_v1__4[[#This Row],[Date of Admission]])</f>
        <v>2</v>
      </c>
      <c r="V7052">
        <f>YEAR(Healthcare_Data_v1__4[[#This Row],[Date of Admission]])</f>
        <v>2022</v>
      </c>
      <c r="W7052">
        <f>DAY(Healthcare_Data_v1__4[[#This Row],[Date of Admission]])</f>
        <v>6</v>
      </c>
    </row>
    <row r="7053" spans="1:23" x14ac:dyDescent="0.3">
      <c r="A7053" t="s">
        <v>24142</v>
      </c>
      <c r="B7053">
        <v>76</v>
      </c>
      <c r="C7053" t="s">
        <v>3</v>
      </c>
      <c r="D7053" t="s">
        <v>15</v>
      </c>
      <c r="E7053" t="s">
        <v>21</v>
      </c>
      <c r="F7053" t="s">
        <v>6</v>
      </c>
      <c r="G7053" s="1">
        <v>45138</v>
      </c>
      <c r="H7053" t="s">
        <v>3194</v>
      </c>
      <c r="I7053" t="s">
        <v>13138</v>
      </c>
      <c r="J7053">
        <v>12678.874830000001</v>
      </c>
      <c r="K7053" t="s">
        <v>41</v>
      </c>
      <c r="L7053">
        <v>30035</v>
      </c>
      <c r="M7053">
        <v>193</v>
      </c>
      <c r="N7053" t="s">
        <v>55</v>
      </c>
      <c r="O7053" s="1">
        <v>45154</v>
      </c>
      <c r="P7053" t="s">
        <v>49</v>
      </c>
      <c r="Q7053" t="s">
        <v>57</v>
      </c>
      <c r="R7053">
        <f>Healthcare_Data_v1__4[[#This Row],[Discharge Date]]-Healthcare_Data_v1__4[[#This Row],[Date of Admission]]</f>
        <v>16</v>
      </c>
      <c r="S7053" t="str" cm="1">
        <f t="array" ref="S7053">_xlfn.IFS( Healthcare_Data_v1__4[[#This Row],[Days of Stay]]&lt;10,"Low",Healthcare_Data_v1__4[[#This Row],[Days of Stay]]&lt;20,"Med",Healthcare_Data_v1__4[[#This Row],[Days of Stay]]&lt;=30,"High")</f>
        <v>Med</v>
      </c>
      <c r="T7053" t="str">
        <f>CONCATENATE(Healthcare_Data_v1__4[[#This Row],[Medical Condition]],Healthcare_Data_v1__4[[#This Row],[Duration]])</f>
        <v>AsthmaMed</v>
      </c>
      <c r="U7053">
        <f>MONTH(Healthcare_Data_v1__4[[#This Row],[Date of Admission]])</f>
        <v>7</v>
      </c>
      <c r="V7053">
        <f>YEAR(Healthcare_Data_v1__4[[#This Row],[Date of Admission]])</f>
        <v>2023</v>
      </c>
      <c r="W7053">
        <f>DAY(Healthcare_Data_v1__4[[#This Row],[Date of Admission]])</f>
        <v>31</v>
      </c>
    </row>
    <row r="7054" spans="1:23" x14ac:dyDescent="0.3">
      <c r="A7054" t="s">
        <v>24143</v>
      </c>
      <c r="B7054">
        <v>51</v>
      </c>
      <c r="C7054" t="s">
        <v>8</v>
      </c>
      <c r="D7054" t="s">
        <v>15</v>
      </c>
      <c r="E7054" t="s">
        <v>26</v>
      </c>
      <c r="F7054" t="s">
        <v>6</v>
      </c>
      <c r="G7054" s="1">
        <v>44186</v>
      </c>
      <c r="H7054" t="s">
        <v>12276</v>
      </c>
      <c r="I7054" t="s">
        <v>13139</v>
      </c>
      <c r="J7054">
        <v>12676.86845</v>
      </c>
      <c r="K7054" t="s">
        <v>63</v>
      </c>
      <c r="L7054">
        <v>5397</v>
      </c>
      <c r="M7054">
        <v>214</v>
      </c>
      <c r="N7054" t="s">
        <v>55</v>
      </c>
      <c r="O7054" s="1">
        <v>44210</v>
      </c>
      <c r="P7054" t="s">
        <v>43</v>
      </c>
      <c r="Q7054" t="s">
        <v>57</v>
      </c>
      <c r="R7054">
        <f>Healthcare_Data_v1__4[[#This Row],[Discharge Date]]-Healthcare_Data_v1__4[[#This Row],[Date of Admission]]</f>
        <v>24</v>
      </c>
      <c r="S7054" t="str" cm="1">
        <f t="array" ref="S7054">_xlfn.IFS( Healthcare_Data_v1__4[[#This Row],[Days of Stay]]&lt;10,"Low",Healthcare_Data_v1__4[[#This Row],[Days of Stay]]&lt;20,"Med",Healthcare_Data_v1__4[[#This Row],[Days of Stay]]&lt;=30,"High")</f>
        <v>High</v>
      </c>
      <c r="T7054" t="str">
        <f>CONCATENATE(Healthcare_Data_v1__4[[#This Row],[Medical Condition]],Healthcare_Data_v1__4[[#This Row],[Duration]])</f>
        <v>AsthmaHigh</v>
      </c>
      <c r="U7054">
        <f>MONTH(Healthcare_Data_v1__4[[#This Row],[Date of Admission]])</f>
        <v>12</v>
      </c>
      <c r="V7054">
        <f>YEAR(Healthcare_Data_v1__4[[#This Row],[Date of Admission]])</f>
        <v>2020</v>
      </c>
      <c r="W7054">
        <f>DAY(Healthcare_Data_v1__4[[#This Row],[Date of Admission]])</f>
        <v>21</v>
      </c>
    </row>
    <row r="7055" spans="1:23" x14ac:dyDescent="0.3">
      <c r="A7055" t="s">
        <v>24144</v>
      </c>
      <c r="B7055">
        <v>47</v>
      </c>
      <c r="C7055" t="s">
        <v>8</v>
      </c>
      <c r="D7055" t="s">
        <v>15</v>
      </c>
      <c r="E7055" t="s">
        <v>26</v>
      </c>
      <c r="F7055" t="s">
        <v>4</v>
      </c>
      <c r="G7055" s="1">
        <v>45041</v>
      </c>
      <c r="H7055" t="s">
        <v>11543</v>
      </c>
      <c r="I7055" t="s">
        <v>13140</v>
      </c>
      <c r="J7055">
        <v>12674.2492</v>
      </c>
      <c r="K7055" t="s">
        <v>47</v>
      </c>
      <c r="L7055">
        <v>24654</v>
      </c>
      <c r="M7055">
        <v>165</v>
      </c>
      <c r="N7055" t="s">
        <v>48</v>
      </c>
      <c r="O7055" s="1">
        <v>45051</v>
      </c>
      <c r="P7055" t="s">
        <v>49</v>
      </c>
      <c r="Q7055" t="s">
        <v>50</v>
      </c>
      <c r="R7055">
        <f>Healthcare_Data_v1__4[[#This Row],[Discharge Date]]-Healthcare_Data_v1__4[[#This Row],[Date of Admission]]</f>
        <v>10</v>
      </c>
      <c r="S7055" t="str" cm="1">
        <f t="array" ref="S7055">_xlfn.IFS( Healthcare_Data_v1__4[[#This Row],[Days of Stay]]&lt;10,"Low",Healthcare_Data_v1__4[[#This Row],[Days of Stay]]&lt;20,"Med",Healthcare_Data_v1__4[[#This Row],[Days of Stay]]&lt;=30,"High")</f>
        <v>Med</v>
      </c>
      <c r="T7055" t="str">
        <f>CONCATENATE(Healthcare_Data_v1__4[[#This Row],[Medical Condition]],Healthcare_Data_v1__4[[#This Row],[Duration]])</f>
        <v>DiabetesMed</v>
      </c>
      <c r="U7055">
        <f>MONTH(Healthcare_Data_v1__4[[#This Row],[Date of Admission]])</f>
        <v>4</v>
      </c>
      <c r="V7055">
        <f>YEAR(Healthcare_Data_v1__4[[#This Row],[Date of Admission]])</f>
        <v>2023</v>
      </c>
      <c r="W7055">
        <f>DAY(Healthcare_Data_v1__4[[#This Row],[Date of Admission]])</f>
        <v>25</v>
      </c>
    </row>
    <row r="7056" spans="1:23" x14ac:dyDescent="0.3">
      <c r="A7056" t="s">
        <v>24145</v>
      </c>
      <c r="B7056">
        <v>36</v>
      </c>
      <c r="C7056" t="s">
        <v>5</v>
      </c>
      <c r="D7056" t="s">
        <v>16</v>
      </c>
      <c r="E7056" t="s">
        <v>25</v>
      </c>
      <c r="F7056" t="s">
        <v>10</v>
      </c>
      <c r="G7056" s="1">
        <v>44448</v>
      </c>
      <c r="H7056" t="s">
        <v>13141</v>
      </c>
      <c r="I7056" t="s">
        <v>13142</v>
      </c>
      <c r="J7056">
        <v>12673.050020000001</v>
      </c>
      <c r="K7056" t="s">
        <v>66</v>
      </c>
      <c r="L7056">
        <v>1044</v>
      </c>
      <c r="M7056">
        <v>367</v>
      </c>
      <c r="N7056" t="s">
        <v>48</v>
      </c>
      <c r="O7056" s="1">
        <v>44456</v>
      </c>
      <c r="P7056" t="s">
        <v>85</v>
      </c>
      <c r="Q7056" t="s">
        <v>50</v>
      </c>
      <c r="R7056">
        <f>Healthcare_Data_v1__4[[#This Row],[Discharge Date]]-Healthcare_Data_v1__4[[#This Row],[Date of Admission]]</f>
        <v>8</v>
      </c>
      <c r="S7056" t="str" cm="1">
        <f t="array" ref="S7056">_xlfn.IFS( Healthcare_Data_v1__4[[#This Row],[Days of Stay]]&lt;10,"Low",Healthcare_Data_v1__4[[#This Row],[Days of Stay]]&lt;20,"Med",Healthcare_Data_v1__4[[#This Row],[Days of Stay]]&lt;=30,"High")</f>
        <v>Low</v>
      </c>
      <c r="T7056" t="str">
        <f>CONCATENATE(Healthcare_Data_v1__4[[#This Row],[Medical Condition]],Healthcare_Data_v1__4[[#This Row],[Duration]])</f>
        <v>HypertensionLow</v>
      </c>
      <c r="U7056">
        <f>MONTH(Healthcare_Data_v1__4[[#This Row],[Date of Admission]])</f>
        <v>9</v>
      </c>
      <c r="V7056">
        <f>YEAR(Healthcare_Data_v1__4[[#This Row],[Date of Admission]])</f>
        <v>2021</v>
      </c>
      <c r="W7056">
        <f>DAY(Healthcare_Data_v1__4[[#This Row],[Date of Admission]])</f>
        <v>9</v>
      </c>
    </row>
    <row r="7057" spans="1:23" x14ac:dyDescent="0.3">
      <c r="A7057" t="s">
        <v>24146</v>
      </c>
      <c r="B7057">
        <v>41</v>
      </c>
      <c r="C7057" t="s">
        <v>8</v>
      </c>
      <c r="D7057" t="s">
        <v>16</v>
      </c>
      <c r="E7057" t="s">
        <v>21</v>
      </c>
      <c r="F7057" t="s">
        <v>10</v>
      </c>
      <c r="G7057" s="1">
        <v>43758</v>
      </c>
      <c r="H7057" t="s">
        <v>13143</v>
      </c>
      <c r="I7057" t="s">
        <v>13144</v>
      </c>
      <c r="J7057">
        <v>12664.68021</v>
      </c>
      <c r="K7057" t="s">
        <v>41</v>
      </c>
      <c r="L7057">
        <v>34277</v>
      </c>
      <c r="M7057">
        <v>172</v>
      </c>
      <c r="N7057" t="s">
        <v>48</v>
      </c>
      <c r="O7057" s="1">
        <v>43778</v>
      </c>
      <c r="P7057" t="s">
        <v>56</v>
      </c>
      <c r="Q7057" t="s">
        <v>50</v>
      </c>
      <c r="R7057">
        <f>Healthcare_Data_v1__4[[#This Row],[Discharge Date]]-Healthcare_Data_v1__4[[#This Row],[Date of Admission]]</f>
        <v>20</v>
      </c>
      <c r="S7057" t="str" cm="1">
        <f t="array" ref="S7057">_xlfn.IFS( Healthcare_Data_v1__4[[#This Row],[Days of Stay]]&lt;10,"Low",Healthcare_Data_v1__4[[#This Row],[Days of Stay]]&lt;20,"Med",Healthcare_Data_v1__4[[#This Row],[Days of Stay]]&lt;=30,"High")</f>
        <v>High</v>
      </c>
      <c r="T7057" t="str">
        <f>CONCATENATE(Healthcare_Data_v1__4[[#This Row],[Medical Condition]],Healthcare_Data_v1__4[[#This Row],[Duration]])</f>
        <v>HypertensionHigh</v>
      </c>
      <c r="U7057">
        <f>MONTH(Healthcare_Data_v1__4[[#This Row],[Date of Admission]])</f>
        <v>10</v>
      </c>
      <c r="V7057">
        <f>YEAR(Healthcare_Data_v1__4[[#This Row],[Date of Admission]])</f>
        <v>2019</v>
      </c>
      <c r="W7057">
        <f>DAY(Healthcare_Data_v1__4[[#This Row],[Date of Admission]])</f>
        <v>20</v>
      </c>
    </row>
    <row r="7058" spans="1:23" x14ac:dyDescent="0.3">
      <c r="A7058" t="s">
        <v>24147</v>
      </c>
      <c r="B7058">
        <v>20</v>
      </c>
      <c r="C7058" t="s">
        <v>12</v>
      </c>
      <c r="D7058" t="s">
        <v>15</v>
      </c>
      <c r="E7058" t="s">
        <v>25</v>
      </c>
      <c r="F7058" t="s">
        <v>7</v>
      </c>
      <c r="G7058" s="1">
        <v>45160</v>
      </c>
      <c r="H7058" t="s">
        <v>4094</v>
      </c>
      <c r="I7058" t="s">
        <v>13145</v>
      </c>
      <c r="J7058">
        <v>12646.23936</v>
      </c>
      <c r="K7058" t="s">
        <v>69</v>
      </c>
      <c r="L7058">
        <v>14291</v>
      </c>
      <c r="M7058">
        <v>346</v>
      </c>
      <c r="N7058" t="s">
        <v>55</v>
      </c>
      <c r="O7058" s="1">
        <v>45169</v>
      </c>
      <c r="P7058" t="s">
        <v>56</v>
      </c>
      <c r="Q7058" t="s">
        <v>57</v>
      </c>
      <c r="R7058">
        <f>Healthcare_Data_v1__4[[#This Row],[Discharge Date]]-Healthcare_Data_v1__4[[#This Row],[Date of Admission]]</f>
        <v>9</v>
      </c>
      <c r="S7058" t="str" cm="1">
        <f t="array" ref="S7058">_xlfn.IFS( Healthcare_Data_v1__4[[#This Row],[Days of Stay]]&lt;10,"Low",Healthcare_Data_v1__4[[#This Row],[Days of Stay]]&lt;20,"Med",Healthcare_Data_v1__4[[#This Row],[Days of Stay]]&lt;=30,"High")</f>
        <v>Low</v>
      </c>
      <c r="T7058" t="str">
        <f>CONCATENATE(Healthcare_Data_v1__4[[#This Row],[Medical Condition]],Healthcare_Data_v1__4[[#This Row],[Duration]])</f>
        <v>ObesityLow</v>
      </c>
      <c r="U7058">
        <f>MONTH(Healthcare_Data_v1__4[[#This Row],[Date of Admission]])</f>
        <v>8</v>
      </c>
      <c r="V7058">
        <f>YEAR(Healthcare_Data_v1__4[[#This Row],[Date of Admission]])</f>
        <v>2023</v>
      </c>
      <c r="W7058">
        <f>DAY(Healthcare_Data_v1__4[[#This Row],[Date of Admission]])</f>
        <v>22</v>
      </c>
    </row>
    <row r="7059" spans="1:23" x14ac:dyDescent="0.3">
      <c r="A7059" t="s">
        <v>24148</v>
      </c>
      <c r="B7059">
        <v>33</v>
      </c>
      <c r="C7059" t="s">
        <v>5</v>
      </c>
      <c r="D7059" t="s">
        <v>16</v>
      </c>
      <c r="E7059" t="s">
        <v>23</v>
      </c>
      <c r="F7059" t="s">
        <v>7</v>
      </c>
      <c r="G7059" s="1">
        <v>44035</v>
      </c>
      <c r="H7059" t="s">
        <v>13146</v>
      </c>
      <c r="I7059" t="s">
        <v>13147</v>
      </c>
      <c r="J7059">
        <v>12645.72236</v>
      </c>
      <c r="K7059" t="s">
        <v>69</v>
      </c>
      <c r="L7059">
        <v>17207</v>
      </c>
      <c r="M7059">
        <v>421</v>
      </c>
      <c r="N7059" t="s">
        <v>48</v>
      </c>
      <c r="O7059" s="1">
        <v>44058</v>
      </c>
      <c r="P7059" t="s">
        <v>60</v>
      </c>
      <c r="Q7059" t="s">
        <v>57</v>
      </c>
      <c r="R7059">
        <f>Healthcare_Data_v1__4[[#This Row],[Discharge Date]]-Healthcare_Data_v1__4[[#This Row],[Date of Admission]]</f>
        <v>23</v>
      </c>
      <c r="S7059" t="str" cm="1">
        <f t="array" ref="S7059">_xlfn.IFS( Healthcare_Data_v1__4[[#This Row],[Days of Stay]]&lt;10,"Low",Healthcare_Data_v1__4[[#This Row],[Days of Stay]]&lt;20,"Med",Healthcare_Data_v1__4[[#This Row],[Days of Stay]]&lt;=30,"High")</f>
        <v>High</v>
      </c>
      <c r="T7059" t="str">
        <f>CONCATENATE(Healthcare_Data_v1__4[[#This Row],[Medical Condition]],Healthcare_Data_v1__4[[#This Row],[Duration]])</f>
        <v>ObesityHigh</v>
      </c>
      <c r="U7059">
        <f>MONTH(Healthcare_Data_v1__4[[#This Row],[Date of Admission]])</f>
        <v>7</v>
      </c>
      <c r="V7059">
        <f>YEAR(Healthcare_Data_v1__4[[#This Row],[Date of Admission]])</f>
        <v>2020</v>
      </c>
      <c r="W7059">
        <f>DAY(Healthcare_Data_v1__4[[#This Row],[Date of Admission]])</f>
        <v>23</v>
      </c>
    </row>
    <row r="7060" spans="1:23" x14ac:dyDescent="0.3">
      <c r="A7060" t="s">
        <v>24149</v>
      </c>
      <c r="B7060">
        <v>42</v>
      </c>
      <c r="C7060" t="s">
        <v>8</v>
      </c>
      <c r="D7060" t="s">
        <v>15</v>
      </c>
      <c r="E7060" t="s">
        <v>19</v>
      </c>
      <c r="F7060" t="s">
        <v>6</v>
      </c>
      <c r="G7060" s="1">
        <v>43553</v>
      </c>
      <c r="H7060" t="s">
        <v>13148</v>
      </c>
      <c r="I7060" t="s">
        <v>13149</v>
      </c>
      <c r="J7060">
        <v>12643.08461</v>
      </c>
      <c r="K7060" t="s">
        <v>63</v>
      </c>
      <c r="L7060">
        <v>24071</v>
      </c>
      <c r="M7060">
        <v>453</v>
      </c>
      <c r="N7060" t="s">
        <v>48</v>
      </c>
      <c r="O7060" s="1">
        <v>43581</v>
      </c>
      <c r="P7060" t="s">
        <v>60</v>
      </c>
      <c r="Q7060" t="s">
        <v>44</v>
      </c>
      <c r="R7060">
        <f>Healthcare_Data_v1__4[[#This Row],[Discharge Date]]-Healthcare_Data_v1__4[[#This Row],[Date of Admission]]</f>
        <v>28</v>
      </c>
      <c r="S7060" t="str" cm="1">
        <f t="array" ref="S7060">_xlfn.IFS( Healthcare_Data_v1__4[[#This Row],[Days of Stay]]&lt;10,"Low",Healthcare_Data_v1__4[[#This Row],[Days of Stay]]&lt;20,"Med",Healthcare_Data_v1__4[[#This Row],[Days of Stay]]&lt;=30,"High")</f>
        <v>High</v>
      </c>
      <c r="T7060" t="str">
        <f>CONCATENATE(Healthcare_Data_v1__4[[#This Row],[Medical Condition]],Healthcare_Data_v1__4[[#This Row],[Duration]])</f>
        <v>AsthmaHigh</v>
      </c>
      <c r="U7060">
        <f>MONTH(Healthcare_Data_v1__4[[#This Row],[Date of Admission]])</f>
        <v>3</v>
      </c>
      <c r="V7060">
        <f>YEAR(Healthcare_Data_v1__4[[#This Row],[Date of Admission]])</f>
        <v>2019</v>
      </c>
      <c r="W7060">
        <f>DAY(Healthcare_Data_v1__4[[#This Row],[Date of Admission]])</f>
        <v>29</v>
      </c>
    </row>
    <row r="7061" spans="1:23" x14ac:dyDescent="0.3">
      <c r="A7061" t="s">
        <v>24150</v>
      </c>
      <c r="B7061">
        <v>34</v>
      </c>
      <c r="C7061" t="s">
        <v>5</v>
      </c>
      <c r="D7061" t="s">
        <v>16</v>
      </c>
      <c r="E7061" t="s">
        <v>22</v>
      </c>
      <c r="F7061" t="s">
        <v>6</v>
      </c>
      <c r="G7061" s="1">
        <v>43558</v>
      </c>
      <c r="H7061" t="s">
        <v>13150</v>
      </c>
      <c r="I7061" t="s">
        <v>13151</v>
      </c>
      <c r="J7061">
        <v>12642.064979999999</v>
      </c>
      <c r="K7061" t="s">
        <v>63</v>
      </c>
      <c r="L7061">
        <v>14666</v>
      </c>
      <c r="M7061">
        <v>289</v>
      </c>
      <c r="N7061" t="s">
        <v>55</v>
      </c>
      <c r="O7061" s="1">
        <v>43587</v>
      </c>
      <c r="P7061" t="s">
        <v>49</v>
      </c>
      <c r="Q7061" t="s">
        <v>50</v>
      </c>
      <c r="R7061">
        <f>Healthcare_Data_v1__4[[#This Row],[Discharge Date]]-Healthcare_Data_v1__4[[#This Row],[Date of Admission]]</f>
        <v>29</v>
      </c>
      <c r="S7061" t="str" cm="1">
        <f t="array" ref="S7061">_xlfn.IFS( Healthcare_Data_v1__4[[#This Row],[Days of Stay]]&lt;10,"Low",Healthcare_Data_v1__4[[#This Row],[Days of Stay]]&lt;20,"Med",Healthcare_Data_v1__4[[#This Row],[Days of Stay]]&lt;=30,"High")</f>
        <v>High</v>
      </c>
      <c r="T7061" t="str">
        <f>CONCATENATE(Healthcare_Data_v1__4[[#This Row],[Medical Condition]],Healthcare_Data_v1__4[[#This Row],[Duration]])</f>
        <v>AsthmaHigh</v>
      </c>
      <c r="U7061">
        <f>MONTH(Healthcare_Data_v1__4[[#This Row],[Date of Admission]])</f>
        <v>4</v>
      </c>
      <c r="V7061">
        <f>YEAR(Healthcare_Data_v1__4[[#This Row],[Date of Admission]])</f>
        <v>2019</v>
      </c>
      <c r="W7061">
        <f>DAY(Healthcare_Data_v1__4[[#This Row],[Date of Admission]])</f>
        <v>3</v>
      </c>
    </row>
    <row r="7062" spans="1:23" x14ac:dyDescent="0.3">
      <c r="A7062" t="s">
        <v>24151</v>
      </c>
      <c r="B7062">
        <v>31</v>
      </c>
      <c r="C7062" t="s">
        <v>5</v>
      </c>
      <c r="D7062" t="s">
        <v>15</v>
      </c>
      <c r="E7062" t="s">
        <v>25</v>
      </c>
      <c r="F7062" t="s">
        <v>7</v>
      </c>
      <c r="G7062" s="1">
        <v>45186</v>
      </c>
      <c r="H7062" t="s">
        <v>13152</v>
      </c>
      <c r="I7062" t="s">
        <v>13153</v>
      </c>
      <c r="J7062">
        <v>12640.52216</v>
      </c>
      <c r="K7062" t="s">
        <v>63</v>
      </c>
      <c r="L7062">
        <v>8144</v>
      </c>
      <c r="M7062">
        <v>327</v>
      </c>
      <c r="N7062" t="s">
        <v>48</v>
      </c>
      <c r="O7062" s="1">
        <v>45203</v>
      </c>
      <c r="P7062" t="s">
        <v>85</v>
      </c>
      <c r="Q7062" t="s">
        <v>57</v>
      </c>
      <c r="R7062">
        <f>Healthcare_Data_v1__4[[#This Row],[Discharge Date]]-Healthcare_Data_v1__4[[#This Row],[Date of Admission]]</f>
        <v>17</v>
      </c>
      <c r="S7062" t="str" cm="1">
        <f t="array" ref="S7062">_xlfn.IFS( Healthcare_Data_v1__4[[#This Row],[Days of Stay]]&lt;10,"Low",Healthcare_Data_v1__4[[#This Row],[Days of Stay]]&lt;20,"Med",Healthcare_Data_v1__4[[#This Row],[Days of Stay]]&lt;=30,"High")</f>
        <v>Med</v>
      </c>
      <c r="T7062" t="str">
        <f>CONCATENATE(Healthcare_Data_v1__4[[#This Row],[Medical Condition]],Healthcare_Data_v1__4[[#This Row],[Duration]])</f>
        <v>ObesityMed</v>
      </c>
      <c r="U7062">
        <f>MONTH(Healthcare_Data_v1__4[[#This Row],[Date of Admission]])</f>
        <v>9</v>
      </c>
      <c r="V7062">
        <f>YEAR(Healthcare_Data_v1__4[[#This Row],[Date of Admission]])</f>
        <v>2023</v>
      </c>
      <c r="W7062">
        <f>DAY(Healthcare_Data_v1__4[[#This Row],[Date of Admission]])</f>
        <v>17</v>
      </c>
    </row>
    <row r="7063" spans="1:23" x14ac:dyDescent="0.3">
      <c r="A7063" t="s">
        <v>24152</v>
      </c>
      <c r="B7063">
        <v>39</v>
      </c>
      <c r="C7063" t="s">
        <v>5</v>
      </c>
      <c r="D7063" t="s">
        <v>15</v>
      </c>
      <c r="E7063" t="s">
        <v>23</v>
      </c>
      <c r="F7063" t="s">
        <v>11</v>
      </c>
      <c r="G7063" s="1">
        <v>44322</v>
      </c>
      <c r="H7063" t="s">
        <v>13154</v>
      </c>
      <c r="I7063" t="s">
        <v>13155</v>
      </c>
      <c r="J7063">
        <v>12638.72604</v>
      </c>
      <c r="K7063" t="s">
        <v>41</v>
      </c>
      <c r="L7063">
        <v>57935</v>
      </c>
      <c r="M7063">
        <v>422</v>
      </c>
      <c r="N7063" t="s">
        <v>42</v>
      </c>
      <c r="O7063" s="1">
        <v>44328</v>
      </c>
      <c r="P7063" t="s">
        <v>85</v>
      </c>
      <c r="Q7063" t="s">
        <v>50</v>
      </c>
      <c r="R7063">
        <f>Healthcare_Data_v1__4[[#This Row],[Discharge Date]]-Healthcare_Data_v1__4[[#This Row],[Date of Admission]]</f>
        <v>6</v>
      </c>
      <c r="S7063" t="str" cm="1">
        <f t="array" ref="S7063">_xlfn.IFS( Healthcare_Data_v1__4[[#This Row],[Days of Stay]]&lt;10,"Low",Healthcare_Data_v1__4[[#This Row],[Days of Stay]]&lt;20,"Med",Healthcare_Data_v1__4[[#This Row],[Days of Stay]]&lt;=30,"High")</f>
        <v>Low</v>
      </c>
      <c r="T7063" t="str">
        <f>CONCATENATE(Healthcare_Data_v1__4[[#This Row],[Medical Condition]],Healthcare_Data_v1__4[[#This Row],[Duration]])</f>
        <v>CancerLow</v>
      </c>
      <c r="U7063">
        <f>MONTH(Healthcare_Data_v1__4[[#This Row],[Date of Admission]])</f>
        <v>5</v>
      </c>
      <c r="V7063">
        <f>YEAR(Healthcare_Data_v1__4[[#This Row],[Date of Admission]])</f>
        <v>2021</v>
      </c>
      <c r="W7063">
        <f>DAY(Healthcare_Data_v1__4[[#This Row],[Date of Admission]])</f>
        <v>6</v>
      </c>
    </row>
    <row r="7064" spans="1:23" x14ac:dyDescent="0.3">
      <c r="A7064" t="s">
        <v>24153</v>
      </c>
      <c r="B7064">
        <v>75</v>
      </c>
      <c r="C7064" t="s">
        <v>3</v>
      </c>
      <c r="D7064" t="s">
        <v>16</v>
      </c>
      <c r="E7064" t="s">
        <v>19</v>
      </c>
      <c r="F7064" t="s">
        <v>4</v>
      </c>
      <c r="G7064" s="1">
        <v>43898</v>
      </c>
      <c r="H7064" t="s">
        <v>13156</v>
      </c>
      <c r="I7064" t="s">
        <v>13157</v>
      </c>
      <c r="J7064">
        <v>12637.166789999999</v>
      </c>
      <c r="K7064" t="s">
        <v>66</v>
      </c>
      <c r="L7064">
        <v>7682</v>
      </c>
      <c r="M7064">
        <v>407</v>
      </c>
      <c r="N7064" t="s">
        <v>42</v>
      </c>
      <c r="O7064" s="1">
        <v>43901</v>
      </c>
      <c r="P7064" t="s">
        <v>85</v>
      </c>
      <c r="Q7064" t="s">
        <v>44</v>
      </c>
      <c r="R7064">
        <f>Healthcare_Data_v1__4[[#This Row],[Discharge Date]]-Healthcare_Data_v1__4[[#This Row],[Date of Admission]]</f>
        <v>3</v>
      </c>
      <c r="S7064" t="str" cm="1">
        <f t="array" ref="S7064">_xlfn.IFS( Healthcare_Data_v1__4[[#This Row],[Days of Stay]]&lt;10,"Low",Healthcare_Data_v1__4[[#This Row],[Days of Stay]]&lt;20,"Med",Healthcare_Data_v1__4[[#This Row],[Days of Stay]]&lt;=30,"High")</f>
        <v>Low</v>
      </c>
      <c r="T7064" t="str">
        <f>CONCATENATE(Healthcare_Data_v1__4[[#This Row],[Medical Condition]],Healthcare_Data_v1__4[[#This Row],[Duration]])</f>
        <v>DiabetesLow</v>
      </c>
      <c r="U7064">
        <f>MONTH(Healthcare_Data_v1__4[[#This Row],[Date of Admission]])</f>
        <v>3</v>
      </c>
      <c r="V7064">
        <f>YEAR(Healthcare_Data_v1__4[[#This Row],[Date of Admission]])</f>
        <v>2020</v>
      </c>
      <c r="W7064">
        <f>DAY(Healthcare_Data_v1__4[[#This Row],[Date of Admission]])</f>
        <v>8</v>
      </c>
    </row>
    <row r="7065" spans="1:23" x14ac:dyDescent="0.3">
      <c r="A7065" t="s">
        <v>24154</v>
      </c>
      <c r="B7065">
        <v>74</v>
      </c>
      <c r="C7065" t="s">
        <v>3</v>
      </c>
      <c r="D7065" t="s">
        <v>15</v>
      </c>
      <c r="E7065" t="s">
        <v>20</v>
      </c>
      <c r="F7065" t="s">
        <v>11</v>
      </c>
      <c r="G7065" s="1">
        <v>44421</v>
      </c>
      <c r="H7065" t="s">
        <v>13158</v>
      </c>
      <c r="I7065" t="s">
        <v>13151</v>
      </c>
      <c r="J7065">
        <v>12622.52765</v>
      </c>
      <c r="K7065" t="s">
        <v>41</v>
      </c>
      <c r="L7065">
        <v>58054</v>
      </c>
      <c r="M7065">
        <v>302</v>
      </c>
      <c r="N7065" t="s">
        <v>42</v>
      </c>
      <c r="O7065" s="1">
        <v>44425</v>
      </c>
      <c r="P7065" t="s">
        <v>56</v>
      </c>
      <c r="Q7065" t="s">
        <v>57</v>
      </c>
      <c r="R7065">
        <f>Healthcare_Data_v1__4[[#This Row],[Discharge Date]]-Healthcare_Data_v1__4[[#This Row],[Date of Admission]]</f>
        <v>4</v>
      </c>
      <c r="S7065" t="str" cm="1">
        <f t="array" ref="S7065">_xlfn.IFS( Healthcare_Data_v1__4[[#This Row],[Days of Stay]]&lt;10,"Low",Healthcare_Data_v1__4[[#This Row],[Days of Stay]]&lt;20,"Med",Healthcare_Data_v1__4[[#This Row],[Days of Stay]]&lt;=30,"High")</f>
        <v>Low</v>
      </c>
      <c r="T7065" t="str">
        <f>CONCATENATE(Healthcare_Data_v1__4[[#This Row],[Medical Condition]],Healthcare_Data_v1__4[[#This Row],[Duration]])</f>
        <v>CancerLow</v>
      </c>
      <c r="U7065">
        <f>MONTH(Healthcare_Data_v1__4[[#This Row],[Date of Admission]])</f>
        <v>8</v>
      </c>
      <c r="V7065">
        <f>YEAR(Healthcare_Data_v1__4[[#This Row],[Date of Admission]])</f>
        <v>2021</v>
      </c>
      <c r="W7065">
        <f>DAY(Healthcare_Data_v1__4[[#This Row],[Date of Admission]])</f>
        <v>13</v>
      </c>
    </row>
    <row r="7066" spans="1:23" x14ac:dyDescent="0.3">
      <c r="A7066" t="s">
        <v>24155</v>
      </c>
      <c r="B7066">
        <v>60</v>
      </c>
      <c r="C7066" t="s">
        <v>3</v>
      </c>
      <c r="D7066" t="s">
        <v>15</v>
      </c>
      <c r="E7066" t="s">
        <v>25</v>
      </c>
      <c r="F7066" t="s">
        <v>11</v>
      </c>
      <c r="G7066" s="1">
        <v>44514</v>
      </c>
      <c r="H7066" t="s">
        <v>13159</v>
      </c>
      <c r="I7066" t="s">
        <v>13160</v>
      </c>
      <c r="J7066">
        <v>12616.82238</v>
      </c>
      <c r="K7066" t="s">
        <v>47</v>
      </c>
      <c r="L7066">
        <v>79758</v>
      </c>
      <c r="M7066">
        <v>309</v>
      </c>
      <c r="N7066" t="s">
        <v>48</v>
      </c>
      <c r="O7066" s="1">
        <v>44541</v>
      </c>
      <c r="P7066" t="s">
        <v>85</v>
      </c>
      <c r="Q7066" t="s">
        <v>50</v>
      </c>
      <c r="R7066">
        <f>Healthcare_Data_v1__4[[#This Row],[Discharge Date]]-Healthcare_Data_v1__4[[#This Row],[Date of Admission]]</f>
        <v>27</v>
      </c>
      <c r="S7066" t="str" cm="1">
        <f t="array" ref="S7066">_xlfn.IFS( Healthcare_Data_v1__4[[#This Row],[Days of Stay]]&lt;10,"Low",Healthcare_Data_v1__4[[#This Row],[Days of Stay]]&lt;20,"Med",Healthcare_Data_v1__4[[#This Row],[Days of Stay]]&lt;=30,"High")</f>
        <v>High</v>
      </c>
      <c r="T7066" t="str">
        <f>CONCATENATE(Healthcare_Data_v1__4[[#This Row],[Medical Condition]],Healthcare_Data_v1__4[[#This Row],[Duration]])</f>
        <v>CancerHigh</v>
      </c>
      <c r="U7066">
        <f>MONTH(Healthcare_Data_v1__4[[#This Row],[Date of Admission]])</f>
        <v>11</v>
      </c>
      <c r="V7066">
        <f>YEAR(Healthcare_Data_v1__4[[#This Row],[Date of Admission]])</f>
        <v>2021</v>
      </c>
      <c r="W7066">
        <f>DAY(Healthcare_Data_v1__4[[#This Row],[Date of Admission]])</f>
        <v>14</v>
      </c>
    </row>
    <row r="7067" spans="1:23" x14ac:dyDescent="0.3">
      <c r="A7067" t="s">
        <v>24156</v>
      </c>
      <c r="B7067">
        <v>38</v>
      </c>
      <c r="C7067" t="s">
        <v>5</v>
      </c>
      <c r="D7067" t="s">
        <v>15</v>
      </c>
      <c r="E7067" t="s">
        <v>26</v>
      </c>
      <c r="F7067" t="s">
        <v>4</v>
      </c>
      <c r="G7067" s="1">
        <v>45087</v>
      </c>
      <c r="H7067" t="s">
        <v>13161</v>
      </c>
      <c r="I7067" t="s">
        <v>13162</v>
      </c>
      <c r="J7067">
        <v>12612.68512</v>
      </c>
      <c r="K7067" t="s">
        <v>41</v>
      </c>
      <c r="L7067">
        <v>55985</v>
      </c>
      <c r="M7067">
        <v>446</v>
      </c>
      <c r="N7067" t="s">
        <v>55</v>
      </c>
      <c r="O7067" s="1">
        <v>45111</v>
      </c>
      <c r="P7067" t="s">
        <v>60</v>
      </c>
      <c r="Q7067" t="s">
        <v>50</v>
      </c>
      <c r="R7067">
        <f>Healthcare_Data_v1__4[[#This Row],[Discharge Date]]-Healthcare_Data_v1__4[[#This Row],[Date of Admission]]</f>
        <v>24</v>
      </c>
      <c r="S7067" t="str" cm="1">
        <f t="array" ref="S7067">_xlfn.IFS( Healthcare_Data_v1__4[[#This Row],[Days of Stay]]&lt;10,"Low",Healthcare_Data_v1__4[[#This Row],[Days of Stay]]&lt;20,"Med",Healthcare_Data_v1__4[[#This Row],[Days of Stay]]&lt;=30,"High")</f>
        <v>High</v>
      </c>
      <c r="T7067" t="str">
        <f>CONCATENATE(Healthcare_Data_v1__4[[#This Row],[Medical Condition]],Healthcare_Data_v1__4[[#This Row],[Duration]])</f>
        <v>DiabetesHigh</v>
      </c>
      <c r="U7067">
        <f>MONTH(Healthcare_Data_v1__4[[#This Row],[Date of Admission]])</f>
        <v>6</v>
      </c>
      <c r="V7067">
        <f>YEAR(Healthcare_Data_v1__4[[#This Row],[Date of Admission]])</f>
        <v>2023</v>
      </c>
      <c r="W7067">
        <f>DAY(Healthcare_Data_v1__4[[#This Row],[Date of Admission]])</f>
        <v>10</v>
      </c>
    </row>
    <row r="7068" spans="1:23" x14ac:dyDescent="0.3">
      <c r="A7068" t="s">
        <v>24157</v>
      </c>
      <c r="B7068">
        <v>83</v>
      </c>
      <c r="C7068" t="s">
        <v>3</v>
      </c>
      <c r="D7068" t="s">
        <v>15</v>
      </c>
      <c r="E7068" t="s">
        <v>19</v>
      </c>
      <c r="F7068" t="s">
        <v>10</v>
      </c>
      <c r="G7068" s="1">
        <v>43445</v>
      </c>
      <c r="H7068" t="s">
        <v>13163</v>
      </c>
      <c r="I7068" t="s">
        <v>13164</v>
      </c>
      <c r="J7068">
        <v>12610.263639999999</v>
      </c>
      <c r="K7068" t="s">
        <v>41</v>
      </c>
      <c r="L7068">
        <v>20444</v>
      </c>
      <c r="M7068">
        <v>491</v>
      </c>
      <c r="N7068" t="s">
        <v>48</v>
      </c>
      <c r="O7068" s="1">
        <v>43473</v>
      </c>
      <c r="P7068" t="s">
        <v>43</v>
      </c>
      <c r="Q7068" t="s">
        <v>44</v>
      </c>
      <c r="R7068">
        <f>Healthcare_Data_v1__4[[#This Row],[Discharge Date]]-Healthcare_Data_v1__4[[#This Row],[Date of Admission]]</f>
        <v>28</v>
      </c>
      <c r="S7068" t="str" cm="1">
        <f t="array" ref="S7068">_xlfn.IFS( Healthcare_Data_v1__4[[#This Row],[Days of Stay]]&lt;10,"Low",Healthcare_Data_v1__4[[#This Row],[Days of Stay]]&lt;20,"Med",Healthcare_Data_v1__4[[#This Row],[Days of Stay]]&lt;=30,"High")</f>
        <v>High</v>
      </c>
      <c r="T7068" t="str">
        <f>CONCATENATE(Healthcare_Data_v1__4[[#This Row],[Medical Condition]],Healthcare_Data_v1__4[[#This Row],[Duration]])</f>
        <v>HypertensionHigh</v>
      </c>
      <c r="U7068">
        <f>MONTH(Healthcare_Data_v1__4[[#This Row],[Date of Admission]])</f>
        <v>12</v>
      </c>
      <c r="V7068">
        <f>YEAR(Healthcare_Data_v1__4[[#This Row],[Date of Admission]])</f>
        <v>2018</v>
      </c>
      <c r="W7068">
        <f>DAY(Healthcare_Data_v1__4[[#This Row],[Date of Admission]])</f>
        <v>11</v>
      </c>
    </row>
    <row r="7069" spans="1:23" x14ac:dyDescent="0.3">
      <c r="A7069" t="s">
        <v>24158</v>
      </c>
      <c r="B7069">
        <v>85</v>
      </c>
      <c r="C7069" t="s">
        <v>3</v>
      </c>
      <c r="D7069" t="s">
        <v>16</v>
      </c>
      <c r="E7069" t="s">
        <v>25</v>
      </c>
      <c r="F7069" t="s">
        <v>11</v>
      </c>
      <c r="G7069" s="1">
        <v>44549</v>
      </c>
      <c r="H7069" t="s">
        <v>13165</v>
      </c>
      <c r="I7069" t="s">
        <v>6013</v>
      </c>
      <c r="J7069">
        <v>12608.16813</v>
      </c>
      <c r="K7069" t="s">
        <v>69</v>
      </c>
      <c r="L7069">
        <v>17430</v>
      </c>
      <c r="M7069">
        <v>273</v>
      </c>
      <c r="N7069" t="s">
        <v>42</v>
      </c>
      <c r="O7069" s="1">
        <v>44565</v>
      </c>
      <c r="P7069" t="s">
        <v>49</v>
      </c>
      <c r="Q7069" t="s">
        <v>57</v>
      </c>
      <c r="R7069">
        <f>Healthcare_Data_v1__4[[#This Row],[Discharge Date]]-Healthcare_Data_v1__4[[#This Row],[Date of Admission]]</f>
        <v>16</v>
      </c>
      <c r="S7069" t="str" cm="1">
        <f t="array" ref="S7069">_xlfn.IFS( Healthcare_Data_v1__4[[#This Row],[Days of Stay]]&lt;10,"Low",Healthcare_Data_v1__4[[#This Row],[Days of Stay]]&lt;20,"Med",Healthcare_Data_v1__4[[#This Row],[Days of Stay]]&lt;=30,"High")</f>
        <v>Med</v>
      </c>
      <c r="T7069" t="str">
        <f>CONCATENATE(Healthcare_Data_v1__4[[#This Row],[Medical Condition]],Healthcare_Data_v1__4[[#This Row],[Duration]])</f>
        <v>CancerMed</v>
      </c>
      <c r="U7069">
        <f>MONTH(Healthcare_Data_v1__4[[#This Row],[Date of Admission]])</f>
        <v>12</v>
      </c>
      <c r="V7069">
        <f>YEAR(Healthcare_Data_v1__4[[#This Row],[Date of Admission]])</f>
        <v>2021</v>
      </c>
      <c r="W7069">
        <f>DAY(Healthcare_Data_v1__4[[#This Row],[Date of Admission]])</f>
        <v>19</v>
      </c>
    </row>
    <row r="7070" spans="1:23" x14ac:dyDescent="0.3">
      <c r="A7070" t="s">
        <v>24159</v>
      </c>
      <c r="B7070">
        <v>83</v>
      </c>
      <c r="C7070" t="s">
        <v>3</v>
      </c>
      <c r="D7070" t="s">
        <v>15</v>
      </c>
      <c r="E7070" t="s">
        <v>20</v>
      </c>
      <c r="F7070" t="s">
        <v>9</v>
      </c>
      <c r="G7070" s="1">
        <v>43763</v>
      </c>
      <c r="H7070" t="s">
        <v>8898</v>
      </c>
      <c r="I7070" t="s">
        <v>13166</v>
      </c>
      <c r="J7070">
        <v>12607.50604</v>
      </c>
      <c r="K7070" t="s">
        <v>47</v>
      </c>
      <c r="L7070">
        <v>17981</v>
      </c>
      <c r="M7070">
        <v>315</v>
      </c>
      <c r="N7070" t="s">
        <v>55</v>
      </c>
      <c r="O7070" s="1">
        <v>43773</v>
      </c>
      <c r="P7070" t="s">
        <v>49</v>
      </c>
      <c r="Q7070" t="s">
        <v>50</v>
      </c>
      <c r="R7070">
        <f>Healthcare_Data_v1__4[[#This Row],[Discharge Date]]-Healthcare_Data_v1__4[[#This Row],[Date of Admission]]</f>
        <v>10</v>
      </c>
      <c r="S7070" t="str" cm="1">
        <f t="array" ref="S7070">_xlfn.IFS( Healthcare_Data_v1__4[[#This Row],[Days of Stay]]&lt;10,"Low",Healthcare_Data_v1__4[[#This Row],[Days of Stay]]&lt;20,"Med",Healthcare_Data_v1__4[[#This Row],[Days of Stay]]&lt;=30,"High")</f>
        <v>Med</v>
      </c>
      <c r="T7070" t="str">
        <f>CONCATENATE(Healthcare_Data_v1__4[[#This Row],[Medical Condition]],Healthcare_Data_v1__4[[#This Row],[Duration]])</f>
        <v>ArthritisMed</v>
      </c>
      <c r="U7070">
        <f>MONTH(Healthcare_Data_v1__4[[#This Row],[Date of Admission]])</f>
        <v>10</v>
      </c>
      <c r="V7070">
        <f>YEAR(Healthcare_Data_v1__4[[#This Row],[Date of Admission]])</f>
        <v>2019</v>
      </c>
      <c r="W7070">
        <f>DAY(Healthcare_Data_v1__4[[#This Row],[Date of Admission]])</f>
        <v>25</v>
      </c>
    </row>
    <row r="7071" spans="1:23" x14ac:dyDescent="0.3">
      <c r="A7071" t="s">
        <v>24160</v>
      </c>
      <c r="B7071">
        <v>60</v>
      </c>
      <c r="C7071" t="s">
        <v>3</v>
      </c>
      <c r="D7071" t="s">
        <v>15</v>
      </c>
      <c r="E7071" t="s">
        <v>20</v>
      </c>
      <c r="F7071" t="s">
        <v>11</v>
      </c>
      <c r="G7071" s="1">
        <v>44521</v>
      </c>
      <c r="H7071" t="s">
        <v>13167</v>
      </c>
      <c r="I7071" t="s">
        <v>13168</v>
      </c>
      <c r="J7071">
        <v>12603.508</v>
      </c>
      <c r="K7071" t="s">
        <v>63</v>
      </c>
      <c r="L7071">
        <v>27245</v>
      </c>
      <c r="M7071">
        <v>411</v>
      </c>
      <c r="N7071" t="s">
        <v>48</v>
      </c>
      <c r="O7071" s="1">
        <v>44541</v>
      </c>
      <c r="P7071" t="s">
        <v>43</v>
      </c>
      <c r="Q7071" t="s">
        <v>44</v>
      </c>
      <c r="R7071">
        <f>Healthcare_Data_v1__4[[#This Row],[Discharge Date]]-Healthcare_Data_v1__4[[#This Row],[Date of Admission]]</f>
        <v>20</v>
      </c>
      <c r="S7071" t="str" cm="1">
        <f t="array" ref="S7071">_xlfn.IFS( Healthcare_Data_v1__4[[#This Row],[Days of Stay]]&lt;10,"Low",Healthcare_Data_v1__4[[#This Row],[Days of Stay]]&lt;20,"Med",Healthcare_Data_v1__4[[#This Row],[Days of Stay]]&lt;=30,"High")</f>
        <v>High</v>
      </c>
      <c r="T7071" t="str">
        <f>CONCATENATE(Healthcare_Data_v1__4[[#This Row],[Medical Condition]],Healthcare_Data_v1__4[[#This Row],[Duration]])</f>
        <v>CancerHigh</v>
      </c>
      <c r="U7071">
        <f>MONTH(Healthcare_Data_v1__4[[#This Row],[Date of Admission]])</f>
        <v>11</v>
      </c>
      <c r="V7071">
        <f>YEAR(Healthcare_Data_v1__4[[#This Row],[Date of Admission]])</f>
        <v>2021</v>
      </c>
      <c r="W7071">
        <f>DAY(Healthcare_Data_v1__4[[#This Row],[Date of Admission]])</f>
        <v>21</v>
      </c>
    </row>
    <row r="7072" spans="1:23" x14ac:dyDescent="0.3">
      <c r="A7072" t="s">
        <v>24161</v>
      </c>
      <c r="B7072">
        <v>62</v>
      </c>
      <c r="C7072" t="s">
        <v>3</v>
      </c>
      <c r="D7072" t="s">
        <v>15</v>
      </c>
      <c r="E7072" t="s">
        <v>19</v>
      </c>
      <c r="F7072" t="s">
        <v>6</v>
      </c>
      <c r="G7072" s="1">
        <v>44397</v>
      </c>
      <c r="H7072" t="s">
        <v>8859</v>
      </c>
      <c r="I7072" t="s">
        <v>13169</v>
      </c>
      <c r="J7072">
        <v>12602.95138</v>
      </c>
      <c r="K7072" t="s">
        <v>69</v>
      </c>
      <c r="L7072">
        <v>24124</v>
      </c>
      <c r="M7072">
        <v>209</v>
      </c>
      <c r="N7072" t="s">
        <v>55</v>
      </c>
      <c r="O7072" s="1">
        <v>44409</v>
      </c>
      <c r="P7072" t="s">
        <v>43</v>
      </c>
      <c r="Q7072" t="s">
        <v>44</v>
      </c>
      <c r="R7072">
        <f>Healthcare_Data_v1__4[[#This Row],[Discharge Date]]-Healthcare_Data_v1__4[[#This Row],[Date of Admission]]</f>
        <v>12</v>
      </c>
      <c r="S7072" t="str" cm="1">
        <f t="array" ref="S7072">_xlfn.IFS( Healthcare_Data_v1__4[[#This Row],[Days of Stay]]&lt;10,"Low",Healthcare_Data_v1__4[[#This Row],[Days of Stay]]&lt;20,"Med",Healthcare_Data_v1__4[[#This Row],[Days of Stay]]&lt;=30,"High")</f>
        <v>Med</v>
      </c>
      <c r="T7072" t="str">
        <f>CONCATENATE(Healthcare_Data_v1__4[[#This Row],[Medical Condition]],Healthcare_Data_v1__4[[#This Row],[Duration]])</f>
        <v>AsthmaMed</v>
      </c>
      <c r="U7072">
        <f>MONTH(Healthcare_Data_v1__4[[#This Row],[Date of Admission]])</f>
        <v>7</v>
      </c>
      <c r="V7072">
        <f>YEAR(Healthcare_Data_v1__4[[#This Row],[Date of Admission]])</f>
        <v>2021</v>
      </c>
      <c r="W7072">
        <f>DAY(Healthcare_Data_v1__4[[#This Row],[Date of Admission]])</f>
        <v>20</v>
      </c>
    </row>
    <row r="7073" spans="1:23" x14ac:dyDescent="0.3">
      <c r="A7073" t="s">
        <v>24162</v>
      </c>
      <c r="B7073">
        <v>21</v>
      </c>
      <c r="C7073" t="s">
        <v>12</v>
      </c>
      <c r="D7073" t="s">
        <v>15</v>
      </c>
      <c r="E7073" t="s">
        <v>25</v>
      </c>
      <c r="F7073" t="s">
        <v>6</v>
      </c>
      <c r="G7073" s="1">
        <v>44200</v>
      </c>
      <c r="H7073" t="s">
        <v>24163</v>
      </c>
      <c r="I7073" t="s">
        <v>13170</v>
      </c>
      <c r="J7073">
        <v>12602.892620000001</v>
      </c>
      <c r="K7073" t="s">
        <v>63</v>
      </c>
      <c r="L7073">
        <v>11891</v>
      </c>
      <c r="M7073">
        <v>202</v>
      </c>
      <c r="N7073" t="s">
        <v>55</v>
      </c>
      <c r="O7073" s="1">
        <v>44213</v>
      </c>
      <c r="P7073" t="s">
        <v>56</v>
      </c>
      <c r="Q7073" t="s">
        <v>50</v>
      </c>
      <c r="R7073">
        <f>Healthcare_Data_v1__4[[#This Row],[Discharge Date]]-Healthcare_Data_v1__4[[#This Row],[Date of Admission]]</f>
        <v>13</v>
      </c>
      <c r="S7073" t="str" cm="1">
        <f t="array" ref="S7073">_xlfn.IFS( Healthcare_Data_v1__4[[#This Row],[Days of Stay]]&lt;10,"Low",Healthcare_Data_v1__4[[#This Row],[Days of Stay]]&lt;20,"Med",Healthcare_Data_v1__4[[#This Row],[Days of Stay]]&lt;=30,"High")</f>
        <v>Med</v>
      </c>
      <c r="T7073" t="str">
        <f>CONCATENATE(Healthcare_Data_v1__4[[#This Row],[Medical Condition]],Healthcare_Data_v1__4[[#This Row],[Duration]])</f>
        <v>AsthmaMed</v>
      </c>
      <c r="U7073">
        <f>MONTH(Healthcare_Data_v1__4[[#This Row],[Date of Admission]])</f>
        <v>1</v>
      </c>
      <c r="V7073">
        <f>YEAR(Healthcare_Data_v1__4[[#This Row],[Date of Admission]])</f>
        <v>2021</v>
      </c>
      <c r="W7073">
        <f>DAY(Healthcare_Data_v1__4[[#This Row],[Date of Admission]])</f>
        <v>4</v>
      </c>
    </row>
    <row r="7074" spans="1:23" x14ac:dyDescent="0.3">
      <c r="A7074" t="s">
        <v>24164</v>
      </c>
      <c r="B7074">
        <v>43</v>
      </c>
      <c r="C7074" t="s">
        <v>8</v>
      </c>
      <c r="D7074" t="s">
        <v>16</v>
      </c>
      <c r="E7074" t="s">
        <v>23</v>
      </c>
      <c r="F7074" t="s">
        <v>10</v>
      </c>
      <c r="G7074" s="1">
        <v>43921</v>
      </c>
      <c r="H7074" t="s">
        <v>7846</v>
      </c>
      <c r="I7074" t="s">
        <v>13171</v>
      </c>
      <c r="J7074">
        <v>12602.16973</v>
      </c>
      <c r="K7074" t="s">
        <v>63</v>
      </c>
      <c r="L7074">
        <v>4112</v>
      </c>
      <c r="M7074">
        <v>196</v>
      </c>
      <c r="N7074" t="s">
        <v>48</v>
      </c>
      <c r="O7074" s="1">
        <v>43940</v>
      </c>
      <c r="P7074" t="s">
        <v>49</v>
      </c>
      <c r="Q7074" t="s">
        <v>57</v>
      </c>
      <c r="R7074">
        <f>Healthcare_Data_v1__4[[#This Row],[Discharge Date]]-Healthcare_Data_v1__4[[#This Row],[Date of Admission]]</f>
        <v>19</v>
      </c>
      <c r="S7074" t="str" cm="1">
        <f t="array" ref="S7074">_xlfn.IFS( Healthcare_Data_v1__4[[#This Row],[Days of Stay]]&lt;10,"Low",Healthcare_Data_v1__4[[#This Row],[Days of Stay]]&lt;20,"Med",Healthcare_Data_v1__4[[#This Row],[Days of Stay]]&lt;=30,"High")</f>
        <v>Med</v>
      </c>
      <c r="T7074" t="str">
        <f>CONCATENATE(Healthcare_Data_v1__4[[#This Row],[Medical Condition]],Healthcare_Data_v1__4[[#This Row],[Duration]])</f>
        <v>HypertensionMed</v>
      </c>
      <c r="U7074">
        <f>MONTH(Healthcare_Data_v1__4[[#This Row],[Date of Admission]])</f>
        <v>3</v>
      </c>
      <c r="V7074">
        <f>YEAR(Healthcare_Data_v1__4[[#This Row],[Date of Admission]])</f>
        <v>2020</v>
      </c>
      <c r="W7074">
        <f>DAY(Healthcare_Data_v1__4[[#This Row],[Date of Admission]])</f>
        <v>31</v>
      </c>
    </row>
    <row r="7075" spans="1:23" x14ac:dyDescent="0.3">
      <c r="A7075" t="s">
        <v>24165</v>
      </c>
      <c r="B7075">
        <v>58</v>
      </c>
      <c r="C7075" t="s">
        <v>3</v>
      </c>
      <c r="D7075" t="s">
        <v>16</v>
      </c>
      <c r="E7075" t="s">
        <v>25</v>
      </c>
      <c r="F7075" t="s">
        <v>10</v>
      </c>
      <c r="G7075" s="1">
        <v>43801</v>
      </c>
      <c r="H7075" t="s">
        <v>13172</v>
      </c>
      <c r="I7075" t="s">
        <v>13173</v>
      </c>
      <c r="J7075">
        <v>12600.06265</v>
      </c>
      <c r="K7075" t="s">
        <v>69</v>
      </c>
      <c r="L7075">
        <v>28884</v>
      </c>
      <c r="M7075">
        <v>315</v>
      </c>
      <c r="N7075" t="s">
        <v>55</v>
      </c>
      <c r="O7075" s="1">
        <v>43812</v>
      </c>
      <c r="P7075" t="s">
        <v>60</v>
      </c>
      <c r="Q7075" t="s">
        <v>44</v>
      </c>
      <c r="R7075">
        <f>Healthcare_Data_v1__4[[#This Row],[Discharge Date]]-Healthcare_Data_v1__4[[#This Row],[Date of Admission]]</f>
        <v>11</v>
      </c>
      <c r="S7075" t="str" cm="1">
        <f t="array" ref="S7075">_xlfn.IFS( Healthcare_Data_v1__4[[#This Row],[Days of Stay]]&lt;10,"Low",Healthcare_Data_v1__4[[#This Row],[Days of Stay]]&lt;20,"Med",Healthcare_Data_v1__4[[#This Row],[Days of Stay]]&lt;=30,"High")</f>
        <v>Med</v>
      </c>
      <c r="T7075" t="str">
        <f>CONCATENATE(Healthcare_Data_v1__4[[#This Row],[Medical Condition]],Healthcare_Data_v1__4[[#This Row],[Duration]])</f>
        <v>HypertensionMed</v>
      </c>
      <c r="U7075">
        <f>MONTH(Healthcare_Data_v1__4[[#This Row],[Date of Admission]])</f>
        <v>12</v>
      </c>
      <c r="V7075">
        <f>YEAR(Healthcare_Data_v1__4[[#This Row],[Date of Admission]])</f>
        <v>2019</v>
      </c>
      <c r="W7075">
        <f>DAY(Healthcare_Data_v1__4[[#This Row],[Date of Admission]])</f>
        <v>2</v>
      </c>
    </row>
    <row r="7076" spans="1:23" x14ac:dyDescent="0.3">
      <c r="A7076" t="s">
        <v>24166</v>
      </c>
      <c r="B7076">
        <v>51</v>
      </c>
      <c r="C7076" t="s">
        <v>8</v>
      </c>
      <c r="D7076" t="s">
        <v>15</v>
      </c>
      <c r="E7076" t="s">
        <v>20</v>
      </c>
      <c r="F7076" t="s">
        <v>11</v>
      </c>
      <c r="G7076" s="1">
        <v>45127</v>
      </c>
      <c r="H7076" t="s">
        <v>13174</v>
      </c>
      <c r="I7076" t="s">
        <v>13175</v>
      </c>
      <c r="J7076">
        <v>12589.68619</v>
      </c>
      <c r="K7076" t="s">
        <v>66</v>
      </c>
      <c r="L7076">
        <v>22528</v>
      </c>
      <c r="M7076">
        <v>284</v>
      </c>
      <c r="N7076" t="s">
        <v>42</v>
      </c>
      <c r="O7076" s="1">
        <v>45150</v>
      </c>
      <c r="P7076" t="s">
        <v>56</v>
      </c>
      <c r="Q7076" t="s">
        <v>44</v>
      </c>
      <c r="R7076">
        <f>Healthcare_Data_v1__4[[#This Row],[Discharge Date]]-Healthcare_Data_v1__4[[#This Row],[Date of Admission]]</f>
        <v>23</v>
      </c>
      <c r="S7076" t="str" cm="1">
        <f t="array" ref="S7076">_xlfn.IFS( Healthcare_Data_v1__4[[#This Row],[Days of Stay]]&lt;10,"Low",Healthcare_Data_v1__4[[#This Row],[Days of Stay]]&lt;20,"Med",Healthcare_Data_v1__4[[#This Row],[Days of Stay]]&lt;=30,"High")</f>
        <v>High</v>
      </c>
      <c r="T7076" t="str">
        <f>CONCATENATE(Healthcare_Data_v1__4[[#This Row],[Medical Condition]],Healthcare_Data_v1__4[[#This Row],[Duration]])</f>
        <v>CancerHigh</v>
      </c>
      <c r="U7076">
        <f>MONTH(Healthcare_Data_v1__4[[#This Row],[Date of Admission]])</f>
        <v>7</v>
      </c>
      <c r="V7076">
        <f>YEAR(Healthcare_Data_v1__4[[#This Row],[Date of Admission]])</f>
        <v>2023</v>
      </c>
      <c r="W7076">
        <f>DAY(Healthcare_Data_v1__4[[#This Row],[Date of Admission]])</f>
        <v>20</v>
      </c>
    </row>
    <row r="7077" spans="1:23" x14ac:dyDescent="0.3">
      <c r="A7077" t="s">
        <v>13176</v>
      </c>
      <c r="B7077">
        <v>62</v>
      </c>
      <c r="C7077" t="s">
        <v>3</v>
      </c>
      <c r="D7077" t="s">
        <v>15</v>
      </c>
      <c r="E7077" t="s">
        <v>20</v>
      </c>
      <c r="F7077" t="s">
        <v>10</v>
      </c>
      <c r="G7077" s="1">
        <v>44792</v>
      </c>
      <c r="H7077" t="s">
        <v>6648</v>
      </c>
      <c r="I7077" t="s">
        <v>13177</v>
      </c>
      <c r="J7077">
        <v>12588.882680000001</v>
      </c>
      <c r="K7077" t="s">
        <v>47</v>
      </c>
      <c r="L7077">
        <v>19706</v>
      </c>
      <c r="M7077">
        <v>500</v>
      </c>
      <c r="N7077" t="s">
        <v>55</v>
      </c>
      <c r="O7077" s="1">
        <v>44810</v>
      </c>
      <c r="P7077" t="s">
        <v>60</v>
      </c>
      <c r="Q7077" t="s">
        <v>50</v>
      </c>
      <c r="R7077">
        <f>Healthcare_Data_v1__4[[#This Row],[Discharge Date]]-Healthcare_Data_v1__4[[#This Row],[Date of Admission]]</f>
        <v>18</v>
      </c>
      <c r="S7077" t="str" cm="1">
        <f t="array" ref="S7077">_xlfn.IFS( Healthcare_Data_v1__4[[#This Row],[Days of Stay]]&lt;10,"Low",Healthcare_Data_v1__4[[#This Row],[Days of Stay]]&lt;20,"Med",Healthcare_Data_v1__4[[#This Row],[Days of Stay]]&lt;=30,"High")</f>
        <v>Med</v>
      </c>
      <c r="T7077" t="str">
        <f>CONCATENATE(Healthcare_Data_v1__4[[#This Row],[Medical Condition]],Healthcare_Data_v1__4[[#This Row],[Duration]])</f>
        <v>HypertensionMed</v>
      </c>
      <c r="U7077">
        <f>MONTH(Healthcare_Data_v1__4[[#This Row],[Date of Admission]])</f>
        <v>8</v>
      </c>
      <c r="V7077">
        <f>YEAR(Healthcare_Data_v1__4[[#This Row],[Date of Admission]])</f>
        <v>2022</v>
      </c>
      <c r="W7077">
        <f>DAY(Healthcare_Data_v1__4[[#This Row],[Date of Admission]])</f>
        <v>19</v>
      </c>
    </row>
    <row r="7078" spans="1:23" x14ac:dyDescent="0.3">
      <c r="A7078" t="s">
        <v>24167</v>
      </c>
      <c r="B7078">
        <v>41</v>
      </c>
      <c r="C7078" t="s">
        <v>8</v>
      </c>
      <c r="D7078" t="s">
        <v>16</v>
      </c>
      <c r="E7078" t="s">
        <v>21</v>
      </c>
      <c r="F7078" t="s">
        <v>10</v>
      </c>
      <c r="G7078" s="1">
        <v>44628</v>
      </c>
      <c r="H7078" t="s">
        <v>13178</v>
      </c>
      <c r="I7078" t="s">
        <v>13179</v>
      </c>
      <c r="J7078">
        <v>12583.22486</v>
      </c>
      <c r="K7078" t="s">
        <v>41</v>
      </c>
      <c r="L7078">
        <v>19246</v>
      </c>
      <c r="M7078">
        <v>346</v>
      </c>
      <c r="N7078" t="s">
        <v>55</v>
      </c>
      <c r="O7078" s="1">
        <v>44650</v>
      </c>
      <c r="P7078" t="s">
        <v>60</v>
      </c>
      <c r="Q7078" t="s">
        <v>44</v>
      </c>
      <c r="R7078">
        <f>Healthcare_Data_v1__4[[#This Row],[Discharge Date]]-Healthcare_Data_v1__4[[#This Row],[Date of Admission]]</f>
        <v>22</v>
      </c>
      <c r="S7078" t="str" cm="1">
        <f t="array" ref="S7078">_xlfn.IFS( Healthcare_Data_v1__4[[#This Row],[Days of Stay]]&lt;10,"Low",Healthcare_Data_v1__4[[#This Row],[Days of Stay]]&lt;20,"Med",Healthcare_Data_v1__4[[#This Row],[Days of Stay]]&lt;=30,"High")</f>
        <v>High</v>
      </c>
      <c r="T7078" t="str">
        <f>CONCATENATE(Healthcare_Data_v1__4[[#This Row],[Medical Condition]],Healthcare_Data_v1__4[[#This Row],[Duration]])</f>
        <v>HypertensionHigh</v>
      </c>
      <c r="U7078">
        <f>MONTH(Healthcare_Data_v1__4[[#This Row],[Date of Admission]])</f>
        <v>3</v>
      </c>
      <c r="V7078">
        <f>YEAR(Healthcare_Data_v1__4[[#This Row],[Date of Admission]])</f>
        <v>2022</v>
      </c>
      <c r="W7078">
        <f>DAY(Healthcare_Data_v1__4[[#This Row],[Date of Admission]])</f>
        <v>8</v>
      </c>
    </row>
    <row r="7079" spans="1:23" x14ac:dyDescent="0.3">
      <c r="A7079" t="s">
        <v>18297</v>
      </c>
      <c r="B7079">
        <v>43</v>
      </c>
      <c r="C7079" t="s">
        <v>8</v>
      </c>
      <c r="D7079" t="s">
        <v>16</v>
      </c>
      <c r="E7079" t="s">
        <v>19</v>
      </c>
      <c r="F7079" t="s">
        <v>10</v>
      </c>
      <c r="G7079" s="1">
        <v>44811</v>
      </c>
      <c r="H7079" t="s">
        <v>6197</v>
      </c>
      <c r="I7079" t="s">
        <v>13180</v>
      </c>
      <c r="J7079">
        <v>12575.693799999999</v>
      </c>
      <c r="K7079" t="s">
        <v>47</v>
      </c>
      <c r="L7079">
        <v>16824</v>
      </c>
      <c r="M7079">
        <v>192</v>
      </c>
      <c r="N7079" t="s">
        <v>55</v>
      </c>
      <c r="O7079" s="1">
        <v>44816</v>
      </c>
      <c r="P7079" t="s">
        <v>43</v>
      </c>
      <c r="Q7079" t="s">
        <v>44</v>
      </c>
      <c r="R7079">
        <f>Healthcare_Data_v1__4[[#This Row],[Discharge Date]]-Healthcare_Data_v1__4[[#This Row],[Date of Admission]]</f>
        <v>5</v>
      </c>
      <c r="S7079" t="str" cm="1">
        <f t="array" ref="S7079">_xlfn.IFS( Healthcare_Data_v1__4[[#This Row],[Days of Stay]]&lt;10,"Low",Healthcare_Data_v1__4[[#This Row],[Days of Stay]]&lt;20,"Med",Healthcare_Data_v1__4[[#This Row],[Days of Stay]]&lt;=30,"High")</f>
        <v>Low</v>
      </c>
      <c r="T7079" t="str">
        <f>CONCATENATE(Healthcare_Data_v1__4[[#This Row],[Medical Condition]],Healthcare_Data_v1__4[[#This Row],[Duration]])</f>
        <v>HypertensionLow</v>
      </c>
      <c r="U7079">
        <f>MONTH(Healthcare_Data_v1__4[[#This Row],[Date of Admission]])</f>
        <v>9</v>
      </c>
      <c r="V7079">
        <f>YEAR(Healthcare_Data_v1__4[[#This Row],[Date of Admission]])</f>
        <v>2022</v>
      </c>
      <c r="W7079">
        <f>DAY(Healthcare_Data_v1__4[[#This Row],[Date of Admission]])</f>
        <v>7</v>
      </c>
    </row>
    <row r="7080" spans="1:23" x14ac:dyDescent="0.3">
      <c r="A7080" t="s">
        <v>24168</v>
      </c>
      <c r="B7080">
        <v>52</v>
      </c>
      <c r="C7080" t="s">
        <v>8</v>
      </c>
      <c r="D7080" t="s">
        <v>15</v>
      </c>
      <c r="E7080" t="s">
        <v>23</v>
      </c>
      <c r="F7080" t="s">
        <v>11</v>
      </c>
      <c r="G7080" s="1">
        <v>43523</v>
      </c>
      <c r="H7080" t="s">
        <v>13181</v>
      </c>
      <c r="I7080" t="s">
        <v>13182</v>
      </c>
      <c r="J7080">
        <v>12574.07165</v>
      </c>
      <c r="K7080" t="s">
        <v>66</v>
      </c>
      <c r="L7080">
        <v>67949</v>
      </c>
      <c r="M7080">
        <v>182</v>
      </c>
      <c r="N7080" t="s">
        <v>42</v>
      </c>
      <c r="O7080" s="1">
        <v>43530</v>
      </c>
      <c r="P7080" t="s">
        <v>43</v>
      </c>
      <c r="Q7080" t="s">
        <v>44</v>
      </c>
      <c r="R7080">
        <f>Healthcare_Data_v1__4[[#This Row],[Discharge Date]]-Healthcare_Data_v1__4[[#This Row],[Date of Admission]]</f>
        <v>7</v>
      </c>
      <c r="S7080" t="str" cm="1">
        <f t="array" ref="S7080">_xlfn.IFS( Healthcare_Data_v1__4[[#This Row],[Days of Stay]]&lt;10,"Low",Healthcare_Data_v1__4[[#This Row],[Days of Stay]]&lt;20,"Med",Healthcare_Data_v1__4[[#This Row],[Days of Stay]]&lt;=30,"High")</f>
        <v>Low</v>
      </c>
      <c r="T7080" t="str">
        <f>CONCATENATE(Healthcare_Data_v1__4[[#This Row],[Medical Condition]],Healthcare_Data_v1__4[[#This Row],[Duration]])</f>
        <v>CancerLow</v>
      </c>
      <c r="U7080">
        <f>MONTH(Healthcare_Data_v1__4[[#This Row],[Date of Admission]])</f>
        <v>2</v>
      </c>
      <c r="V7080">
        <f>YEAR(Healthcare_Data_v1__4[[#This Row],[Date of Admission]])</f>
        <v>2019</v>
      </c>
      <c r="W7080">
        <f>DAY(Healthcare_Data_v1__4[[#This Row],[Date of Admission]])</f>
        <v>27</v>
      </c>
    </row>
    <row r="7081" spans="1:23" x14ac:dyDescent="0.3">
      <c r="A7081" t="s">
        <v>19224</v>
      </c>
      <c r="B7081">
        <v>77</v>
      </c>
      <c r="C7081" t="s">
        <v>3</v>
      </c>
      <c r="D7081" t="s">
        <v>15</v>
      </c>
      <c r="E7081" t="s">
        <v>20</v>
      </c>
      <c r="F7081" t="s">
        <v>9</v>
      </c>
      <c r="G7081" s="1">
        <v>44085</v>
      </c>
      <c r="H7081" t="s">
        <v>13183</v>
      </c>
      <c r="I7081" t="s">
        <v>13087</v>
      </c>
      <c r="J7081">
        <v>12573.793718140987</v>
      </c>
      <c r="K7081" t="s">
        <v>47</v>
      </c>
      <c r="L7081">
        <v>28722</v>
      </c>
      <c r="M7081">
        <v>178</v>
      </c>
      <c r="N7081" t="s">
        <v>48</v>
      </c>
      <c r="O7081" s="1">
        <v>44109</v>
      </c>
      <c r="P7081" t="s">
        <v>56</v>
      </c>
      <c r="Q7081" t="s">
        <v>44</v>
      </c>
      <c r="R7081">
        <f>Healthcare_Data_v1__4[[#This Row],[Discharge Date]]-Healthcare_Data_v1__4[[#This Row],[Date of Admission]]</f>
        <v>24</v>
      </c>
      <c r="S7081" t="str" cm="1">
        <f t="array" ref="S7081">_xlfn.IFS( Healthcare_Data_v1__4[[#This Row],[Days of Stay]]&lt;10,"Low",Healthcare_Data_v1__4[[#This Row],[Days of Stay]]&lt;20,"Med",Healthcare_Data_v1__4[[#This Row],[Days of Stay]]&lt;=30,"High")</f>
        <v>High</v>
      </c>
      <c r="T7081" t="str">
        <f>CONCATENATE(Healthcare_Data_v1__4[[#This Row],[Medical Condition]],Healthcare_Data_v1__4[[#This Row],[Duration]])</f>
        <v>ArthritisHigh</v>
      </c>
      <c r="U7081">
        <f>MONTH(Healthcare_Data_v1__4[[#This Row],[Date of Admission]])</f>
        <v>9</v>
      </c>
      <c r="V7081">
        <f>YEAR(Healthcare_Data_v1__4[[#This Row],[Date of Admission]])</f>
        <v>2020</v>
      </c>
      <c r="W7081">
        <f>DAY(Healthcare_Data_v1__4[[#This Row],[Date of Admission]])</f>
        <v>11</v>
      </c>
    </row>
    <row r="7082" spans="1:23" x14ac:dyDescent="0.3">
      <c r="A7082" t="s">
        <v>24169</v>
      </c>
      <c r="B7082">
        <v>47</v>
      </c>
      <c r="C7082" t="s">
        <v>8</v>
      </c>
      <c r="D7082" t="s">
        <v>16</v>
      </c>
      <c r="E7082" t="s">
        <v>24</v>
      </c>
      <c r="F7082" t="s">
        <v>10</v>
      </c>
      <c r="G7082" s="1">
        <v>44824</v>
      </c>
      <c r="H7082" t="s">
        <v>13184</v>
      </c>
      <c r="I7082" t="s">
        <v>13185</v>
      </c>
      <c r="J7082">
        <v>12573.437970000001</v>
      </c>
      <c r="K7082" t="s">
        <v>41</v>
      </c>
      <c r="L7082">
        <v>18564</v>
      </c>
      <c r="M7082">
        <v>337</v>
      </c>
      <c r="N7082" t="s">
        <v>48</v>
      </c>
      <c r="O7082" s="1">
        <v>44828</v>
      </c>
      <c r="P7082" t="s">
        <v>60</v>
      </c>
      <c r="Q7082" t="s">
        <v>50</v>
      </c>
      <c r="R7082">
        <f>Healthcare_Data_v1__4[[#This Row],[Discharge Date]]-Healthcare_Data_v1__4[[#This Row],[Date of Admission]]</f>
        <v>4</v>
      </c>
      <c r="S7082" t="str" cm="1">
        <f t="array" ref="S7082">_xlfn.IFS( Healthcare_Data_v1__4[[#This Row],[Days of Stay]]&lt;10,"Low",Healthcare_Data_v1__4[[#This Row],[Days of Stay]]&lt;20,"Med",Healthcare_Data_v1__4[[#This Row],[Days of Stay]]&lt;=30,"High")</f>
        <v>Low</v>
      </c>
      <c r="T7082" t="str">
        <f>CONCATENATE(Healthcare_Data_v1__4[[#This Row],[Medical Condition]],Healthcare_Data_v1__4[[#This Row],[Duration]])</f>
        <v>HypertensionLow</v>
      </c>
      <c r="U7082">
        <f>MONTH(Healthcare_Data_v1__4[[#This Row],[Date of Admission]])</f>
        <v>9</v>
      </c>
      <c r="V7082">
        <f>YEAR(Healthcare_Data_v1__4[[#This Row],[Date of Admission]])</f>
        <v>2022</v>
      </c>
      <c r="W7082">
        <f>DAY(Healthcare_Data_v1__4[[#This Row],[Date of Admission]])</f>
        <v>20</v>
      </c>
    </row>
    <row r="7083" spans="1:23" x14ac:dyDescent="0.3">
      <c r="A7083" t="s">
        <v>24170</v>
      </c>
      <c r="B7083">
        <v>71</v>
      </c>
      <c r="C7083" t="s">
        <v>3</v>
      </c>
      <c r="D7083" t="s">
        <v>15</v>
      </c>
      <c r="E7083" t="s">
        <v>21</v>
      </c>
      <c r="F7083" t="s">
        <v>11</v>
      </c>
      <c r="G7083" s="1">
        <v>43548</v>
      </c>
      <c r="H7083" t="s">
        <v>13186</v>
      </c>
      <c r="I7083" t="s">
        <v>13187</v>
      </c>
      <c r="J7083">
        <v>12563.34784</v>
      </c>
      <c r="K7083" t="s">
        <v>47</v>
      </c>
      <c r="L7083">
        <v>58958</v>
      </c>
      <c r="M7083">
        <v>107</v>
      </c>
      <c r="N7083" t="s">
        <v>42</v>
      </c>
      <c r="O7083" s="1">
        <v>43551</v>
      </c>
      <c r="P7083" t="s">
        <v>56</v>
      </c>
      <c r="Q7083" t="s">
        <v>44</v>
      </c>
      <c r="R7083">
        <f>Healthcare_Data_v1__4[[#This Row],[Discharge Date]]-Healthcare_Data_v1__4[[#This Row],[Date of Admission]]</f>
        <v>3</v>
      </c>
      <c r="S7083" t="str" cm="1">
        <f t="array" ref="S7083">_xlfn.IFS( Healthcare_Data_v1__4[[#This Row],[Days of Stay]]&lt;10,"Low",Healthcare_Data_v1__4[[#This Row],[Days of Stay]]&lt;20,"Med",Healthcare_Data_v1__4[[#This Row],[Days of Stay]]&lt;=30,"High")</f>
        <v>Low</v>
      </c>
      <c r="T7083" t="str">
        <f>CONCATENATE(Healthcare_Data_v1__4[[#This Row],[Medical Condition]],Healthcare_Data_v1__4[[#This Row],[Duration]])</f>
        <v>CancerLow</v>
      </c>
      <c r="U7083">
        <f>MONTH(Healthcare_Data_v1__4[[#This Row],[Date of Admission]])</f>
        <v>3</v>
      </c>
      <c r="V7083">
        <f>YEAR(Healthcare_Data_v1__4[[#This Row],[Date of Admission]])</f>
        <v>2019</v>
      </c>
      <c r="W7083">
        <f>DAY(Healthcare_Data_v1__4[[#This Row],[Date of Admission]])</f>
        <v>24</v>
      </c>
    </row>
    <row r="7084" spans="1:23" x14ac:dyDescent="0.3">
      <c r="A7084" t="s">
        <v>24171</v>
      </c>
      <c r="B7084">
        <v>63</v>
      </c>
      <c r="C7084" t="s">
        <v>3</v>
      </c>
      <c r="D7084" t="s">
        <v>15</v>
      </c>
      <c r="E7084" t="s">
        <v>22</v>
      </c>
      <c r="F7084" t="s">
        <v>9</v>
      </c>
      <c r="G7084" s="1">
        <v>44780</v>
      </c>
      <c r="H7084" t="s">
        <v>13188</v>
      </c>
      <c r="I7084" t="s">
        <v>13189</v>
      </c>
      <c r="J7084">
        <v>12558.81041</v>
      </c>
      <c r="K7084" t="s">
        <v>69</v>
      </c>
      <c r="L7084">
        <v>9833</v>
      </c>
      <c r="M7084">
        <v>135</v>
      </c>
      <c r="N7084" t="s">
        <v>55</v>
      </c>
      <c r="O7084" s="1">
        <v>44787</v>
      </c>
      <c r="P7084" t="s">
        <v>60</v>
      </c>
      <c r="Q7084" t="s">
        <v>44</v>
      </c>
      <c r="R7084">
        <f>Healthcare_Data_v1__4[[#This Row],[Discharge Date]]-Healthcare_Data_v1__4[[#This Row],[Date of Admission]]</f>
        <v>7</v>
      </c>
      <c r="S7084" t="str" cm="1">
        <f t="array" ref="S7084">_xlfn.IFS( Healthcare_Data_v1__4[[#This Row],[Days of Stay]]&lt;10,"Low",Healthcare_Data_v1__4[[#This Row],[Days of Stay]]&lt;20,"Med",Healthcare_Data_v1__4[[#This Row],[Days of Stay]]&lt;=30,"High")</f>
        <v>Low</v>
      </c>
      <c r="T7084" t="str">
        <f>CONCATENATE(Healthcare_Data_v1__4[[#This Row],[Medical Condition]],Healthcare_Data_v1__4[[#This Row],[Duration]])</f>
        <v>ArthritisLow</v>
      </c>
      <c r="U7084">
        <f>MONTH(Healthcare_Data_v1__4[[#This Row],[Date of Admission]])</f>
        <v>8</v>
      </c>
      <c r="V7084">
        <f>YEAR(Healthcare_Data_v1__4[[#This Row],[Date of Admission]])</f>
        <v>2022</v>
      </c>
      <c r="W7084">
        <f>DAY(Healthcare_Data_v1__4[[#This Row],[Date of Admission]])</f>
        <v>7</v>
      </c>
    </row>
    <row r="7085" spans="1:23" x14ac:dyDescent="0.3">
      <c r="A7085" t="s">
        <v>19393</v>
      </c>
      <c r="B7085">
        <v>29</v>
      </c>
      <c r="C7085" t="s">
        <v>5</v>
      </c>
      <c r="D7085" t="s">
        <v>15</v>
      </c>
      <c r="E7085" t="s">
        <v>19</v>
      </c>
      <c r="F7085" t="s">
        <v>11</v>
      </c>
      <c r="G7085" s="1">
        <v>44977</v>
      </c>
      <c r="H7085" t="s">
        <v>13190</v>
      </c>
      <c r="I7085" t="s">
        <v>13191</v>
      </c>
      <c r="J7085">
        <v>12541.89595</v>
      </c>
      <c r="K7085" t="s">
        <v>47</v>
      </c>
      <c r="L7085">
        <v>64235</v>
      </c>
      <c r="M7085">
        <v>448</v>
      </c>
      <c r="N7085" t="s">
        <v>48</v>
      </c>
      <c r="O7085" s="1">
        <v>45007</v>
      </c>
      <c r="P7085" t="s">
        <v>85</v>
      </c>
      <c r="Q7085" t="s">
        <v>57</v>
      </c>
      <c r="R7085">
        <f>Healthcare_Data_v1__4[[#This Row],[Discharge Date]]-Healthcare_Data_v1__4[[#This Row],[Date of Admission]]</f>
        <v>30</v>
      </c>
      <c r="S7085" t="str" cm="1">
        <f t="array" ref="S7085">_xlfn.IFS( Healthcare_Data_v1__4[[#This Row],[Days of Stay]]&lt;10,"Low",Healthcare_Data_v1__4[[#This Row],[Days of Stay]]&lt;20,"Med",Healthcare_Data_v1__4[[#This Row],[Days of Stay]]&lt;=30,"High")</f>
        <v>High</v>
      </c>
      <c r="T7085" t="str">
        <f>CONCATENATE(Healthcare_Data_v1__4[[#This Row],[Medical Condition]],Healthcare_Data_v1__4[[#This Row],[Duration]])</f>
        <v>CancerHigh</v>
      </c>
      <c r="U7085">
        <f>MONTH(Healthcare_Data_v1__4[[#This Row],[Date of Admission]])</f>
        <v>2</v>
      </c>
      <c r="V7085">
        <f>YEAR(Healthcare_Data_v1__4[[#This Row],[Date of Admission]])</f>
        <v>2023</v>
      </c>
      <c r="W7085">
        <f>DAY(Healthcare_Data_v1__4[[#This Row],[Date of Admission]])</f>
        <v>20</v>
      </c>
    </row>
    <row r="7086" spans="1:23" x14ac:dyDescent="0.3">
      <c r="A7086" t="s">
        <v>24172</v>
      </c>
      <c r="B7086">
        <v>36</v>
      </c>
      <c r="C7086" t="s">
        <v>5</v>
      </c>
      <c r="D7086" t="s">
        <v>15</v>
      </c>
      <c r="E7086" t="s">
        <v>19</v>
      </c>
      <c r="F7086" t="s">
        <v>7</v>
      </c>
      <c r="G7086" s="1">
        <v>43924</v>
      </c>
      <c r="H7086" t="s">
        <v>13192</v>
      </c>
      <c r="I7086" t="s">
        <v>13193</v>
      </c>
      <c r="J7086">
        <v>12535.83727</v>
      </c>
      <c r="K7086" t="s">
        <v>47</v>
      </c>
      <c r="L7086">
        <v>8309</v>
      </c>
      <c r="M7086">
        <v>441</v>
      </c>
      <c r="N7086" t="s">
        <v>42</v>
      </c>
      <c r="O7086" s="1">
        <v>43926</v>
      </c>
      <c r="P7086" t="s">
        <v>85</v>
      </c>
      <c r="Q7086" t="s">
        <v>50</v>
      </c>
      <c r="R7086">
        <f>Healthcare_Data_v1__4[[#This Row],[Discharge Date]]-Healthcare_Data_v1__4[[#This Row],[Date of Admission]]</f>
        <v>2</v>
      </c>
      <c r="S7086" t="str" cm="1">
        <f t="array" ref="S7086">_xlfn.IFS( Healthcare_Data_v1__4[[#This Row],[Days of Stay]]&lt;10,"Low",Healthcare_Data_v1__4[[#This Row],[Days of Stay]]&lt;20,"Med",Healthcare_Data_v1__4[[#This Row],[Days of Stay]]&lt;=30,"High")</f>
        <v>Low</v>
      </c>
      <c r="T7086" t="str">
        <f>CONCATENATE(Healthcare_Data_v1__4[[#This Row],[Medical Condition]],Healthcare_Data_v1__4[[#This Row],[Duration]])</f>
        <v>ObesityLow</v>
      </c>
      <c r="U7086">
        <f>MONTH(Healthcare_Data_v1__4[[#This Row],[Date of Admission]])</f>
        <v>4</v>
      </c>
      <c r="V7086">
        <f>YEAR(Healthcare_Data_v1__4[[#This Row],[Date of Admission]])</f>
        <v>2020</v>
      </c>
      <c r="W7086">
        <f>DAY(Healthcare_Data_v1__4[[#This Row],[Date of Admission]])</f>
        <v>3</v>
      </c>
    </row>
    <row r="7087" spans="1:23" x14ac:dyDescent="0.3">
      <c r="A7087" t="s">
        <v>24173</v>
      </c>
      <c r="B7087">
        <v>25</v>
      </c>
      <c r="C7087" t="s">
        <v>5</v>
      </c>
      <c r="D7087" t="s">
        <v>15</v>
      </c>
      <c r="E7087" t="s">
        <v>23</v>
      </c>
      <c r="F7087" t="s">
        <v>7</v>
      </c>
      <c r="G7087" s="1">
        <v>44044</v>
      </c>
      <c r="H7087" t="s">
        <v>13194</v>
      </c>
      <c r="I7087" t="s">
        <v>13195</v>
      </c>
      <c r="J7087">
        <v>12532.63717</v>
      </c>
      <c r="K7087" t="s">
        <v>63</v>
      </c>
      <c r="L7087">
        <v>2252</v>
      </c>
      <c r="M7087">
        <v>300</v>
      </c>
      <c r="N7087" t="s">
        <v>42</v>
      </c>
      <c r="O7087" s="1">
        <v>44065</v>
      </c>
      <c r="P7087" t="s">
        <v>60</v>
      </c>
      <c r="Q7087" t="s">
        <v>44</v>
      </c>
      <c r="R7087">
        <f>Healthcare_Data_v1__4[[#This Row],[Discharge Date]]-Healthcare_Data_v1__4[[#This Row],[Date of Admission]]</f>
        <v>21</v>
      </c>
      <c r="S7087" t="str" cm="1">
        <f t="array" ref="S7087">_xlfn.IFS( Healthcare_Data_v1__4[[#This Row],[Days of Stay]]&lt;10,"Low",Healthcare_Data_v1__4[[#This Row],[Days of Stay]]&lt;20,"Med",Healthcare_Data_v1__4[[#This Row],[Days of Stay]]&lt;=30,"High")</f>
        <v>High</v>
      </c>
      <c r="T7087" t="str">
        <f>CONCATENATE(Healthcare_Data_v1__4[[#This Row],[Medical Condition]],Healthcare_Data_v1__4[[#This Row],[Duration]])</f>
        <v>ObesityHigh</v>
      </c>
      <c r="U7087">
        <f>MONTH(Healthcare_Data_v1__4[[#This Row],[Date of Admission]])</f>
        <v>8</v>
      </c>
      <c r="V7087">
        <f>YEAR(Healthcare_Data_v1__4[[#This Row],[Date of Admission]])</f>
        <v>2020</v>
      </c>
      <c r="W7087">
        <f>DAY(Healthcare_Data_v1__4[[#This Row],[Date of Admission]])</f>
        <v>1</v>
      </c>
    </row>
    <row r="7088" spans="1:23" x14ac:dyDescent="0.3">
      <c r="A7088" t="s">
        <v>24174</v>
      </c>
      <c r="B7088">
        <v>56</v>
      </c>
      <c r="C7088" t="s">
        <v>3</v>
      </c>
      <c r="D7088" t="s">
        <v>16</v>
      </c>
      <c r="E7088" t="s">
        <v>20</v>
      </c>
      <c r="F7088" t="s">
        <v>10</v>
      </c>
      <c r="G7088" s="1">
        <v>44732</v>
      </c>
      <c r="H7088" t="s">
        <v>13196</v>
      </c>
      <c r="I7088" t="s">
        <v>1415</v>
      </c>
      <c r="J7088">
        <v>12532.235430000001</v>
      </c>
      <c r="K7088" t="s">
        <v>47</v>
      </c>
      <c r="L7088">
        <v>25971</v>
      </c>
      <c r="M7088">
        <v>213</v>
      </c>
      <c r="N7088" t="s">
        <v>48</v>
      </c>
      <c r="O7088" s="1">
        <v>44739</v>
      </c>
      <c r="P7088" t="s">
        <v>43</v>
      </c>
      <c r="Q7088" t="s">
        <v>44</v>
      </c>
      <c r="R7088">
        <f>Healthcare_Data_v1__4[[#This Row],[Discharge Date]]-Healthcare_Data_v1__4[[#This Row],[Date of Admission]]</f>
        <v>7</v>
      </c>
      <c r="S7088" t="str" cm="1">
        <f t="array" ref="S7088">_xlfn.IFS( Healthcare_Data_v1__4[[#This Row],[Days of Stay]]&lt;10,"Low",Healthcare_Data_v1__4[[#This Row],[Days of Stay]]&lt;20,"Med",Healthcare_Data_v1__4[[#This Row],[Days of Stay]]&lt;=30,"High")</f>
        <v>Low</v>
      </c>
      <c r="T7088" t="str">
        <f>CONCATENATE(Healthcare_Data_v1__4[[#This Row],[Medical Condition]],Healthcare_Data_v1__4[[#This Row],[Duration]])</f>
        <v>HypertensionLow</v>
      </c>
      <c r="U7088">
        <f>MONTH(Healthcare_Data_v1__4[[#This Row],[Date of Admission]])</f>
        <v>6</v>
      </c>
      <c r="V7088">
        <f>YEAR(Healthcare_Data_v1__4[[#This Row],[Date of Admission]])</f>
        <v>2022</v>
      </c>
      <c r="W7088">
        <f>DAY(Healthcare_Data_v1__4[[#This Row],[Date of Admission]])</f>
        <v>20</v>
      </c>
    </row>
    <row r="7089" spans="1:23" x14ac:dyDescent="0.3">
      <c r="A7089" t="s">
        <v>23828</v>
      </c>
      <c r="B7089">
        <v>45</v>
      </c>
      <c r="C7089" t="s">
        <v>8</v>
      </c>
      <c r="D7089" t="s">
        <v>15</v>
      </c>
      <c r="E7089" t="s">
        <v>26</v>
      </c>
      <c r="F7089" t="s">
        <v>7</v>
      </c>
      <c r="G7089" s="1">
        <v>43537</v>
      </c>
      <c r="H7089" t="s">
        <v>13197</v>
      </c>
      <c r="I7089" t="s">
        <v>13198</v>
      </c>
      <c r="J7089">
        <v>12531.85248</v>
      </c>
      <c r="K7089" t="s">
        <v>41</v>
      </c>
      <c r="L7089">
        <v>18308</v>
      </c>
      <c r="M7089">
        <v>286</v>
      </c>
      <c r="N7089" t="s">
        <v>48</v>
      </c>
      <c r="O7089" s="1">
        <v>43542</v>
      </c>
      <c r="P7089" t="s">
        <v>85</v>
      </c>
      <c r="Q7089" t="s">
        <v>50</v>
      </c>
      <c r="R7089">
        <f>Healthcare_Data_v1__4[[#This Row],[Discharge Date]]-Healthcare_Data_v1__4[[#This Row],[Date of Admission]]</f>
        <v>5</v>
      </c>
      <c r="S7089" t="str" cm="1">
        <f t="array" ref="S7089">_xlfn.IFS( Healthcare_Data_v1__4[[#This Row],[Days of Stay]]&lt;10,"Low",Healthcare_Data_v1__4[[#This Row],[Days of Stay]]&lt;20,"Med",Healthcare_Data_v1__4[[#This Row],[Days of Stay]]&lt;=30,"High")</f>
        <v>Low</v>
      </c>
      <c r="T7089" t="str">
        <f>CONCATENATE(Healthcare_Data_v1__4[[#This Row],[Medical Condition]],Healthcare_Data_v1__4[[#This Row],[Duration]])</f>
        <v>ObesityLow</v>
      </c>
      <c r="U7089">
        <f>MONTH(Healthcare_Data_v1__4[[#This Row],[Date of Admission]])</f>
        <v>3</v>
      </c>
      <c r="V7089">
        <f>YEAR(Healthcare_Data_v1__4[[#This Row],[Date of Admission]])</f>
        <v>2019</v>
      </c>
      <c r="W7089">
        <f>DAY(Healthcare_Data_v1__4[[#This Row],[Date of Admission]])</f>
        <v>13</v>
      </c>
    </row>
    <row r="7090" spans="1:23" x14ac:dyDescent="0.3">
      <c r="A7090" t="s">
        <v>24175</v>
      </c>
      <c r="B7090">
        <v>76</v>
      </c>
      <c r="C7090" t="s">
        <v>3</v>
      </c>
      <c r="D7090" t="s">
        <v>15</v>
      </c>
      <c r="E7090" t="s">
        <v>19</v>
      </c>
      <c r="F7090" t="s">
        <v>4</v>
      </c>
      <c r="G7090" s="1">
        <v>44080</v>
      </c>
      <c r="H7090" t="s">
        <v>13199</v>
      </c>
      <c r="I7090" t="s">
        <v>583</v>
      </c>
      <c r="J7090">
        <v>12531.45235</v>
      </c>
      <c r="K7090" t="s">
        <v>41</v>
      </c>
      <c r="L7090">
        <v>38417</v>
      </c>
      <c r="M7090">
        <v>195</v>
      </c>
      <c r="N7090" t="s">
        <v>55</v>
      </c>
      <c r="O7090" s="1">
        <v>44105</v>
      </c>
      <c r="P7090" t="s">
        <v>49</v>
      </c>
      <c r="Q7090" t="s">
        <v>44</v>
      </c>
      <c r="R7090">
        <f>Healthcare_Data_v1__4[[#This Row],[Discharge Date]]-Healthcare_Data_v1__4[[#This Row],[Date of Admission]]</f>
        <v>25</v>
      </c>
      <c r="S7090" t="str" cm="1">
        <f t="array" ref="S7090">_xlfn.IFS( Healthcare_Data_v1__4[[#This Row],[Days of Stay]]&lt;10,"Low",Healthcare_Data_v1__4[[#This Row],[Days of Stay]]&lt;20,"Med",Healthcare_Data_v1__4[[#This Row],[Days of Stay]]&lt;=30,"High")</f>
        <v>High</v>
      </c>
      <c r="T7090" t="str">
        <f>CONCATENATE(Healthcare_Data_v1__4[[#This Row],[Medical Condition]],Healthcare_Data_v1__4[[#This Row],[Duration]])</f>
        <v>DiabetesHigh</v>
      </c>
      <c r="U7090">
        <f>MONTH(Healthcare_Data_v1__4[[#This Row],[Date of Admission]])</f>
        <v>9</v>
      </c>
      <c r="V7090">
        <f>YEAR(Healthcare_Data_v1__4[[#This Row],[Date of Admission]])</f>
        <v>2020</v>
      </c>
      <c r="W7090">
        <f>DAY(Healthcare_Data_v1__4[[#This Row],[Date of Admission]])</f>
        <v>6</v>
      </c>
    </row>
    <row r="7091" spans="1:23" x14ac:dyDescent="0.3">
      <c r="A7091" t="s">
        <v>24176</v>
      </c>
      <c r="B7091">
        <v>61</v>
      </c>
      <c r="C7091" t="s">
        <v>3</v>
      </c>
      <c r="D7091" t="s">
        <v>16</v>
      </c>
      <c r="E7091" t="s">
        <v>20</v>
      </c>
      <c r="F7091" t="s">
        <v>4</v>
      </c>
      <c r="G7091" s="1">
        <v>43550</v>
      </c>
      <c r="H7091" t="s">
        <v>7403</v>
      </c>
      <c r="I7091" t="s">
        <v>13200</v>
      </c>
      <c r="J7091">
        <v>12519.942349999999</v>
      </c>
      <c r="K7091" t="s">
        <v>63</v>
      </c>
      <c r="L7091">
        <v>2553</v>
      </c>
      <c r="M7091">
        <v>428</v>
      </c>
      <c r="N7091" t="s">
        <v>42</v>
      </c>
      <c r="O7091" s="1">
        <v>43552</v>
      </c>
      <c r="P7091" t="s">
        <v>43</v>
      </c>
      <c r="Q7091" t="s">
        <v>44</v>
      </c>
      <c r="R7091">
        <f>Healthcare_Data_v1__4[[#This Row],[Discharge Date]]-Healthcare_Data_v1__4[[#This Row],[Date of Admission]]</f>
        <v>2</v>
      </c>
      <c r="S7091" t="str" cm="1">
        <f t="array" ref="S7091">_xlfn.IFS( Healthcare_Data_v1__4[[#This Row],[Days of Stay]]&lt;10,"Low",Healthcare_Data_v1__4[[#This Row],[Days of Stay]]&lt;20,"Med",Healthcare_Data_v1__4[[#This Row],[Days of Stay]]&lt;=30,"High")</f>
        <v>Low</v>
      </c>
      <c r="T7091" t="str">
        <f>CONCATENATE(Healthcare_Data_v1__4[[#This Row],[Medical Condition]],Healthcare_Data_v1__4[[#This Row],[Duration]])</f>
        <v>DiabetesLow</v>
      </c>
      <c r="U7091">
        <f>MONTH(Healthcare_Data_v1__4[[#This Row],[Date of Admission]])</f>
        <v>3</v>
      </c>
      <c r="V7091">
        <f>YEAR(Healthcare_Data_v1__4[[#This Row],[Date of Admission]])</f>
        <v>2019</v>
      </c>
      <c r="W7091">
        <f>DAY(Healthcare_Data_v1__4[[#This Row],[Date of Admission]])</f>
        <v>26</v>
      </c>
    </row>
    <row r="7092" spans="1:23" x14ac:dyDescent="0.3">
      <c r="A7092" t="s">
        <v>24177</v>
      </c>
      <c r="B7092">
        <v>37</v>
      </c>
      <c r="C7092" t="s">
        <v>5</v>
      </c>
      <c r="D7092" t="s">
        <v>16</v>
      </c>
      <c r="E7092" t="s">
        <v>24</v>
      </c>
      <c r="F7092" t="s">
        <v>7</v>
      </c>
      <c r="G7092" s="1">
        <v>43640</v>
      </c>
      <c r="H7092" t="s">
        <v>13201</v>
      </c>
      <c r="I7092" t="s">
        <v>9060</v>
      </c>
      <c r="J7092">
        <v>12519.66229</v>
      </c>
      <c r="K7092" t="s">
        <v>66</v>
      </c>
      <c r="L7092">
        <v>8823</v>
      </c>
      <c r="M7092">
        <v>404</v>
      </c>
      <c r="N7092" t="s">
        <v>48</v>
      </c>
      <c r="O7092" s="1">
        <v>43664</v>
      </c>
      <c r="P7092" t="s">
        <v>60</v>
      </c>
      <c r="Q7092" t="s">
        <v>57</v>
      </c>
      <c r="R7092">
        <f>Healthcare_Data_v1__4[[#This Row],[Discharge Date]]-Healthcare_Data_v1__4[[#This Row],[Date of Admission]]</f>
        <v>24</v>
      </c>
      <c r="S7092" t="str" cm="1">
        <f t="array" ref="S7092">_xlfn.IFS( Healthcare_Data_v1__4[[#This Row],[Days of Stay]]&lt;10,"Low",Healthcare_Data_v1__4[[#This Row],[Days of Stay]]&lt;20,"Med",Healthcare_Data_v1__4[[#This Row],[Days of Stay]]&lt;=30,"High")</f>
        <v>High</v>
      </c>
      <c r="T7092" t="str">
        <f>CONCATENATE(Healthcare_Data_v1__4[[#This Row],[Medical Condition]],Healthcare_Data_v1__4[[#This Row],[Duration]])</f>
        <v>ObesityHigh</v>
      </c>
      <c r="U7092">
        <f>MONTH(Healthcare_Data_v1__4[[#This Row],[Date of Admission]])</f>
        <v>6</v>
      </c>
      <c r="V7092">
        <f>YEAR(Healthcare_Data_v1__4[[#This Row],[Date of Admission]])</f>
        <v>2019</v>
      </c>
      <c r="W7092">
        <f>DAY(Healthcare_Data_v1__4[[#This Row],[Date of Admission]])</f>
        <v>24</v>
      </c>
    </row>
    <row r="7093" spans="1:23" x14ac:dyDescent="0.3">
      <c r="A7093" t="s">
        <v>13202</v>
      </c>
      <c r="B7093">
        <v>72</v>
      </c>
      <c r="C7093" t="s">
        <v>3</v>
      </c>
      <c r="D7093" t="s">
        <v>15</v>
      </c>
      <c r="E7093" t="s">
        <v>22</v>
      </c>
      <c r="F7093" t="s">
        <v>6</v>
      </c>
      <c r="G7093" s="1">
        <v>44398</v>
      </c>
      <c r="H7093" t="s">
        <v>13203</v>
      </c>
      <c r="I7093" t="s">
        <v>13204</v>
      </c>
      <c r="J7093">
        <v>12515.75409</v>
      </c>
      <c r="K7093" t="s">
        <v>66</v>
      </c>
      <c r="L7093">
        <v>9477</v>
      </c>
      <c r="M7093">
        <v>113</v>
      </c>
      <c r="N7093" t="s">
        <v>48</v>
      </c>
      <c r="O7093" s="1">
        <v>44427</v>
      </c>
      <c r="P7093" t="s">
        <v>49</v>
      </c>
      <c r="Q7093" t="s">
        <v>44</v>
      </c>
      <c r="R7093">
        <f>Healthcare_Data_v1__4[[#This Row],[Discharge Date]]-Healthcare_Data_v1__4[[#This Row],[Date of Admission]]</f>
        <v>29</v>
      </c>
      <c r="S7093" t="str" cm="1">
        <f t="array" ref="S7093">_xlfn.IFS( Healthcare_Data_v1__4[[#This Row],[Days of Stay]]&lt;10,"Low",Healthcare_Data_v1__4[[#This Row],[Days of Stay]]&lt;20,"Med",Healthcare_Data_v1__4[[#This Row],[Days of Stay]]&lt;=30,"High")</f>
        <v>High</v>
      </c>
      <c r="T7093" t="str">
        <f>CONCATENATE(Healthcare_Data_v1__4[[#This Row],[Medical Condition]],Healthcare_Data_v1__4[[#This Row],[Duration]])</f>
        <v>AsthmaHigh</v>
      </c>
      <c r="U7093">
        <f>MONTH(Healthcare_Data_v1__4[[#This Row],[Date of Admission]])</f>
        <v>7</v>
      </c>
      <c r="V7093">
        <f>YEAR(Healthcare_Data_v1__4[[#This Row],[Date of Admission]])</f>
        <v>2021</v>
      </c>
      <c r="W7093">
        <f>DAY(Healthcare_Data_v1__4[[#This Row],[Date of Admission]])</f>
        <v>21</v>
      </c>
    </row>
    <row r="7094" spans="1:23" x14ac:dyDescent="0.3">
      <c r="A7094" t="s">
        <v>24178</v>
      </c>
      <c r="B7094">
        <v>73</v>
      </c>
      <c r="C7094" t="s">
        <v>3</v>
      </c>
      <c r="D7094" t="s">
        <v>15</v>
      </c>
      <c r="E7094" t="s">
        <v>21</v>
      </c>
      <c r="F7094" t="s">
        <v>9</v>
      </c>
      <c r="G7094" s="1">
        <v>43684</v>
      </c>
      <c r="H7094" t="s">
        <v>13090</v>
      </c>
      <c r="I7094" t="s">
        <v>13205</v>
      </c>
      <c r="J7094">
        <v>12503.95327</v>
      </c>
      <c r="K7094" t="s">
        <v>41</v>
      </c>
      <c r="L7094">
        <v>31246</v>
      </c>
      <c r="M7094">
        <v>174</v>
      </c>
      <c r="N7094" t="s">
        <v>42</v>
      </c>
      <c r="O7094" s="1">
        <v>43690</v>
      </c>
      <c r="P7094" t="s">
        <v>43</v>
      </c>
      <c r="Q7094" t="s">
        <v>57</v>
      </c>
      <c r="R7094">
        <f>Healthcare_Data_v1__4[[#This Row],[Discharge Date]]-Healthcare_Data_v1__4[[#This Row],[Date of Admission]]</f>
        <v>6</v>
      </c>
      <c r="S7094" t="str" cm="1">
        <f t="array" ref="S7094">_xlfn.IFS( Healthcare_Data_v1__4[[#This Row],[Days of Stay]]&lt;10,"Low",Healthcare_Data_v1__4[[#This Row],[Days of Stay]]&lt;20,"Med",Healthcare_Data_v1__4[[#This Row],[Days of Stay]]&lt;=30,"High")</f>
        <v>Low</v>
      </c>
      <c r="T7094" t="str">
        <f>CONCATENATE(Healthcare_Data_v1__4[[#This Row],[Medical Condition]],Healthcare_Data_v1__4[[#This Row],[Duration]])</f>
        <v>ArthritisLow</v>
      </c>
      <c r="U7094">
        <f>MONTH(Healthcare_Data_v1__4[[#This Row],[Date of Admission]])</f>
        <v>8</v>
      </c>
      <c r="V7094">
        <f>YEAR(Healthcare_Data_v1__4[[#This Row],[Date of Admission]])</f>
        <v>2019</v>
      </c>
      <c r="W7094">
        <f>DAY(Healthcare_Data_v1__4[[#This Row],[Date of Admission]])</f>
        <v>7</v>
      </c>
    </row>
    <row r="7095" spans="1:23" x14ac:dyDescent="0.3">
      <c r="A7095" t="s">
        <v>1089</v>
      </c>
      <c r="B7095">
        <v>67</v>
      </c>
      <c r="C7095" t="s">
        <v>3</v>
      </c>
      <c r="D7095" t="s">
        <v>16</v>
      </c>
      <c r="E7095" t="s">
        <v>19</v>
      </c>
      <c r="F7095" t="s">
        <v>11</v>
      </c>
      <c r="G7095" s="1">
        <v>43931</v>
      </c>
      <c r="H7095" t="s">
        <v>13206</v>
      </c>
      <c r="I7095" t="s">
        <v>13207</v>
      </c>
      <c r="J7095">
        <v>12503.733190000001</v>
      </c>
      <c r="K7095" t="s">
        <v>47</v>
      </c>
      <c r="L7095">
        <v>7899</v>
      </c>
      <c r="M7095">
        <v>452</v>
      </c>
      <c r="N7095" t="s">
        <v>48</v>
      </c>
      <c r="O7095" s="1">
        <v>43943</v>
      </c>
      <c r="P7095" t="s">
        <v>60</v>
      </c>
      <c r="Q7095" t="s">
        <v>50</v>
      </c>
      <c r="R7095">
        <f>Healthcare_Data_v1__4[[#This Row],[Discharge Date]]-Healthcare_Data_v1__4[[#This Row],[Date of Admission]]</f>
        <v>12</v>
      </c>
      <c r="S7095" t="str" cm="1">
        <f t="array" ref="S7095">_xlfn.IFS( Healthcare_Data_v1__4[[#This Row],[Days of Stay]]&lt;10,"Low",Healthcare_Data_v1__4[[#This Row],[Days of Stay]]&lt;20,"Med",Healthcare_Data_v1__4[[#This Row],[Days of Stay]]&lt;=30,"High")</f>
        <v>Med</v>
      </c>
      <c r="T7095" t="str">
        <f>CONCATENATE(Healthcare_Data_v1__4[[#This Row],[Medical Condition]],Healthcare_Data_v1__4[[#This Row],[Duration]])</f>
        <v>CancerMed</v>
      </c>
      <c r="U7095">
        <f>MONTH(Healthcare_Data_v1__4[[#This Row],[Date of Admission]])</f>
        <v>4</v>
      </c>
      <c r="V7095">
        <f>YEAR(Healthcare_Data_v1__4[[#This Row],[Date of Admission]])</f>
        <v>2020</v>
      </c>
      <c r="W7095">
        <f>DAY(Healthcare_Data_v1__4[[#This Row],[Date of Admission]])</f>
        <v>10</v>
      </c>
    </row>
    <row r="7096" spans="1:23" x14ac:dyDescent="0.3">
      <c r="A7096" t="s">
        <v>24179</v>
      </c>
      <c r="B7096">
        <v>78</v>
      </c>
      <c r="C7096" t="s">
        <v>3</v>
      </c>
      <c r="D7096" t="s">
        <v>16</v>
      </c>
      <c r="E7096" t="s">
        <v>19</v>
      </c>
      <c r="F7096" t="s">
        <v>9</v>
      </c>
      <c r="G7096" s="1">
        <v>44946</v>
      </c>
      <c r="H7096" t="s">
        <v>13208</v>
      </c>
      <c r="I7096" t="s">
        <v>13209</v>
      </c>
      <c r="J7096">
        <v>12502.81114</v>
      </c>
      <c r="K7096" t="s">
        <v>47</v>
      </c>
      <c r="L7096">
        <v>16124</v>
      </c>
      <c r="M7096">
        <v>418</v>
      </c>
      <c r="N7096" t="s">
        <v>55</v>
      </c>
      <c r="O7096" s="1">
        <v>44972</v>
      </c>
      <c r="P7096" t="s">
        <v>60</v>
      </c>
      <c r="Q7096" t="s">
        <v>44</v>
      </c>
      <c r="R7096">
        <f>Healthcare_Data_v1__4[[#This Row],[Discharge Date]]-Healthcare_Data_v1__4[[#This Row],[Date of Admission]]</f>
        <v>26</v>
      </c>
      <c r="S7096" t="str" cm="1">
        <f t="array" ref="S7096">_xlfn.IFS( Healthcare_Data_v1__4[[#This Row],[Days of Stay]]&lt;10,"Low",Healthcare_Data_v1__4[[#This Row],[Days of Stay]]&lt;20,"Med",Healthcare_Data_v1__4[[#This Row],[Days of Stay]]&lt;=30,"High")</f>
        <v>High</v>
      </c>
      <c r="T7096" t="str">
        <f>CONCATENATE(Healthcare_Data_v1__4[[#This Row],[Medical Condition]],Healthcare_Data_v1__4[[#This Row],[Duration]])</f>
        <v>ArthritisHigh</v>
      </c>
      <c r="U7096">
        <f>MONTH(Healthcare_Data_v1__4[[#This Row],[Date of Admission]])</f>
        <v>1</v>
      </c>
      <c r="V7096">
        <f>YEAR(Healthcare_Data_v1__4[[#This Row],[Date of Admission]])</f>
        <v>2023</v>
      </c>
      <c r="W7096">
        <f>DAY(Healthcare_Data_v1__4[[#This Row],[Date of Admission]])</f>
        <v>20</v>
      </c>
    </row>
    <row r="7097" spans="1:23" x14ac:dyDescent="0.3">
      <c r="A7097" t="s">
        <v>1980</v>
      </c>
      <c r="B7097">
        <v>33</v>
      </c>
      <c r="C7097" t="s">
        <v>5</v>
      </c>
      <c r="D7097" t="s">
        <v>16</v>
      </c>
      <c r="E7097" t="s">
        <v>21</v>
      </c>
      <c r="F7097" t="s">
        <v>6</v>
      </c>
      <c r="G7097" s="1">
        <v>44717</v>
      </c>
      <c r="H7097" t="s">
        <v>13210</v>
      </c>
      <c r="I7097" t="s">
        <v>13211</v>
      </c>
      <c r="J7097">
        <v>12497.61326</v>
      </c>
      <c r="K7097" t="s">
        <v>63</v>
      </c>
      <c r="L7097">
        <v>23358</v>
      </c>
      <c r="M7097">
        <v>119</v>
      </c>
      <c r="N7097" t="s">
        <v>55</v>
      </c>
      <c r="O7097" s="1">
        <v>44726</v>
      </c>
      <c r="P7097" t="s">
        <v>85</v>
      </c>
      <c r="Q7097" t="s">
        <v>57</v>
      </c>
      <c r="R7097">
        <f>Healthcare_Data_v1__4[[#This Row],[Discharge Date]]-Healthcare_Data_v1__4[[#This Row],[Date of Admission]]</f>
        <v>9</v>
      </c>
      <c r="S7097" t="str" cm="1">
        <f t="array" ref="S7097">_xlfn.IFS( Healthcare_Data_v1__4[[#This Row],[Days of Stay]]&lt;10,"Low",Healthcare_Data_v1__4[[#This Row],[Days of Stay]]&lt;20,"Med",Healthcare_Data_v1__4[[#This Row],[Days of Stay]]&lt;=30,"High")</f>
        <v>Low</v>
      </c>
      <c r="T7097" t="str">
        <f>CONCATENATE(Healthcare_Data_v1__4[[#This Row],[Medical Condition]],Healthcare_Data_v1__4[[#This Row],[Duration]])</f>
        <v>AsthmaLow</v>
      </c>
      <c r="U7097">
        <f>MONTH(Healthcare_Data_v1__4[[#This Row],[Date of Admission]])</f>
        <v>6</v>
      </c>
      <c r="V7097">
        <f>YEAR(Healthcare_Data_v1__4[[#This Row],[Date of Admission]])</f>
        <v>2022</v>
      </c>
      <c r="W7097">
        <f>DAY(Healthcare_Data_v1__4[[#This Row],[Date of Admission]])</f>
        <v>5</v>
      </c>
    </row>
    <row r="7098" spans="1:23" x14ac:dyDescent="0.3">
      <c r="A7098" t="s">
        <v>7931</v>
      </c>
      <c r="B7098">
        <v>78</v>
      </c>
      <c r="C7098" t="s">
        <v>3</v>
      </c>
      <c r="D7098" t="s">
        <v>16</v>
      </c>
      <c r="E7098" t="s">
        <v>26</v>
      </c>
      <c r="F7098" t="s">
        <v>9</v>
      </c>
      <c r="G7098" s="1">
        <v>43870</v>
      </c>
      <c r="H7098" t="s">
        <v>13212</v>
      </c>
      <c r="I7098" t="s">
        <v>4758</v>
      </c>
      <c r="J7098">
        <v>12496.248100000001</v>
      </c>
      <c r="K7098" t="s">
        <v>69</v>
      </c>
      <c r="L7098">
        <v>16640</v>
      </c>
      <c r="M7098">
        <v>360</v>
      </c>
      <c r="N7098" t="s">
        <v>42</v>
      </c>
      <c r="O7098" s="1">
        <v>43872</v>
      </c>
      <c r="P7098" t="s">
        <v>49</v>
      </c>
      <c r="Q7098" t="s">
        <v>50</v>
      </c>
      <c r="R7098">
        <f>Healthcare_Data_v1__4[[#This Row],[Discharge Date]]-Healthcare_Data_v1__4[[#This Row],[Date of Admission]]</f>
        <v>2</v>
      </c>
      <c r="S7098" t="str" cm="1">
        <f t="array" ref="S7098">_xlfn.IFS( Healthcare_Data_v1__4[[#This Row],[Days of Stay]]&lt;10,"Low",Healthcare_Data_v1__4[[#This Row],[Days of Stay]]&lt;20,"Med",Healthcare_Data_v1__4[[#This Row],[Days of Stay]]&lt;=30,"High")</f>
        <v>Low</v>
      </c>
      <c r="T7098" t="str">
        <f>CONCATENATE(Healthcare_Data_v1__4[[#This Row],[Medical Condition]],Healthcare_Data_v1__4[[#This Row],[Duration]])</f>
        <v>ArthritisLow</v>
      </c>
      <c r="U7098">
        <f>MONTH(Healthcare_Data_v1__4[[#This Row],[Date of Admission]])</f>
        <v>2</v>
      </c>
      <c r="V7098">
        <f>YEAR(Healthcare_Data_v1__4[[#This Row],[Date of Admission]])</f>
        <v>2020</v>
      </c>
      <c r="W7098">
        <f>DAY(Healthcare_Data_v1__4[[#This Row],[Date of Admission]])</f>
        <v>9</v>
      </c>
    </row>
    <row r="7099" spans="1:23" x14ac:dyDescent="0.3">
      <c r="A7099" t="s">
        <v>24180</v>
      </c>
      <c r="B7099">
        <v>85</v>
      </c>
      <c r="C7099" t="s">
        <v>3</v>
      </c>
      <c r="D7099" t="s">
        <v>16</v>
      </c>
      <c r="E7099" t="s">
        <v>19</v>
      </c>
      <c r="F7099" t="s">
        <v>9</v>
      </c>
      <c r="G7099" s="1">
        <v>44778</v>
      </c>
      <c r="H7099" t="s">
        <v>13213</v>
      </c>
      <c r="I7099" t="s">
        <v>13214</v>
      </c>
      <c r="J7099">
        <v>12490.46969</v>
      </c>
      <c r="K7099" t="s">
        <v>69</v>
      </c>
      <c r="L7099">
        <v>14450</v>
      </c>
      <c r="M7099">
        <v>157</v>
      </c>
      <c r="N7099" t="s">
        <v>55</v>
      </c>
      <c r="O7099" s="1">
        <v>44805</v>
      </c>
      <c r="P7099" t="s">
        <v>56</v>
      </c>
      <c r="Q7099" t="s">
        <v>50</v>
      </c>
      <c r="R7099">
        <f>Healthcare_Data_v1__4[[#This Row],[Discharge Date]]-Healthcare_Data_v1__4[[#This Row],[Date of Admission]]</f>
        <v>27</v>
      </c>
      <c r="S7099" t="str" cm="1">
        <f t="array" ref="S7099">_xlfn.IFS( Healthcare_Data_v1__4[[#This Row],[Days of Stay]]&lt;10,"Low",Healthcare_Data_v1__4[[#This Row],[Days of Stay]]&lt;20,"Med",Healthcare_Data_v1__4[[#This Row],[Days of Stay]]&lt;=30,"High")</f>
        <v>High</v>
      </c>
      <c r="T7099" t="str">
        <f>CONCATENATE(Healthcare_Data_v1__4[[#This Row],[Medical Condition]],Healthcare_Data_v1__4[[#This Row],[Duration]])</f>
        <v>ArthritisHigh</v>
      </c>
      <c r="U7099">
        <f>MONTH(Healthcare_Data_v1__4[[#This Row],[Date of Admission]])</f>
        <v>8</v>
      </c>
      <c r="V7099">
        <f>YEAR(Healthcare_Data_v1__4[[#This Row],[Date of Admission]])</f>
        <v>2022</v>
      </c>
      <c r="W7099">
        <f>DAY(Healthcare_Data_v1__4[[#This Row],[Date of Admission]])</f>
        <v>5</v>
      </c>
    </row>
    <row r="7100" spans="1:23" x14ac:dyDescent="0.3">
      <c r="A7100" t="s">
        <v>24181</v>
      </c>
      <c r="B7100">
        <v>72</v>
      </c>
      <c r="C7100" t="s">
        <v>3</v>
      </c>
      <c r="D7100" t="s">
        <v>15</v>
      </c>
      <c r="E7100" t="s">
        <v>24</v>
      </c>
      <c r="F7100" t="s">
        <v>10</v>
      </c>
      <c r="G7100" s="1">
        <v>44688</v>
      </c>
      <c r="H7100" t="s">
        <v>7413</v>
      </c>
      <c r="I7100" t="s">
        <v>13215</v>
      </c>
      <c r="J7100">
        <v>12488.678529999999</v>
      </c>
      <c r="K7100" t="s">
        <v>47</v>
      </c>
      <c r="L7100">
        <v>32570</v>
      </c>
      <c r="M7100">
        <v>108</v>
      </c>
      <c r="N7100" t="s">
        <v>55</v>
      </c>
      <c r="O7100" s="1">
        <v>44692</v>
      </c>
      <c r="P7100" t="s">
        <v>60</v>
      </c>
      <c r="Q7100" t="s">
        <v>57</v>
      </c>
      <c r="R7100">
        <f>Healthcare_Data_v1__4[[#This Row],[Discharge Date]]-Healthcare_Data_v1__4[[#This Row],[Date of Admission]]</f>
        <v>4</v>
      </c>
      <c r="S7100" t="str" cm="1">
        <f t="array" ref="S7100">_xlfn.IFS( Healthcare_Data_v1__4[[#This Row],[Days of Stay]]&lt;10,"Low",Healthcare_Data_v1__4[[#This Row],[Days of Stay]]&lt;20,"Med",Healthcare_Data_v1__4[[#This Row],[Days of Stay]]&lt;=30,"High")</f>
        <v>Low</v>
      </c>
      <c r="T7100" t="str">
        <f>CONCATENATE(Healthcare_Data_v1__4[[#This Row],[Medical Condition]],Healthcare_Data_v1__4[[#This Row],[Duration]])</f>
        <v>HypertensionLow</v>
      </c>
      <c r="U7100">
        <f>MONTH(Healthcare_Data_v1__4[[#This Row],[Date of Admission]])</f>
        <v>5</v>
      </c>
      <c r="V7100">
        <f>YEAR(Healthcare_Data_v1__4[[#This Row],[Date of Admission]])</f>
        <v>2022</v>
      </c>
      <c r="W7100">
        <f>DAY(Healthcare_Data_v1__4[[#This Row],[Date of Admission]])</f>
        <v>7</v>
      </c>
    </row>
    <row r="7101" spans="1:23" x14ac:dyDescent="0.3">
      <c r="A7101" t="s">
        <v>24182</v>
      </c>
      <c r="B7101">
        <v>57</v>
      </c>
      <c r="C7101" t="s">
        <v>3</v>
      </c>
      <c r="D7101" t="s">
        <v>16</v>
      </c>
      <c r="E7101" t="s">
        <v>22</v>
      </c>
      <c r="F7101" t="s">
        <v>9</v>
      </c>
      <c r="G7101" s="1">
        <v>44543</v>
      </c>
      <c r="H7101" t="s">
        <v>13216</v>
      </c>
      <c r="I7101" t="s">
        <v>13217</v>
      </c>
      <c r="J7101">
        <v>12485.00772</v>
      </c>
      <c r="K7101" t="s">
        <v>63</v>
      </c>
      <c r="L7101">
        <v>3382</v>
      </c>
      <c r="M7101">
        <v>476</v>
      </c>
      <c r="N7101" t="s">
        <v>48</v>
      </c>
      <c r="O7101" s="1">
        <v>44563</v>
      </c>
      <c r="P7101" t="s">
        <v>56</v>
      </c>
      <c r="Q7101" t="s">
        <v>44</v>
      </c>
      <c r="R7101">
        <f>Healthcare_Data_v1__4[[#This Row],[Discharge Date]]-Healthcare_Data_v1__4[[#This Row],[Date of Admission]]</f>
        <v>20</v>
      </c>
      <c r="S7101" t="str" cm="1">
        <f t="array" ref="S7101">_xlfn.IFS( Healthcare_Data_v1__4[[#This Row],[Days of Stay]]&lt;10,"Low",Healthcare_Data_v1__4[[#This Row],[Days of Stay]]&lt;20,"Med",Healthcare_Data_v1__4[[#This Row],[Days of Stay]]&lt;=30,"High")</f>
        <v>High</v>
      </c>
      <c r="T7101" t="str">
        <f>CONCATENATE(Healthcare_Data_v1__4[[#This Row],[Medical Condition]],Healthcare_Data_v1__4[[#This Row],[Duration]])</f>
        <v>ArthritisHigh</v>
      </c>
      <c r="U7101">
        <f>MONTH(Healthcare_Data_v1__4[[#This Row],[Date of Admission]])</f>
        <v>12</v>
      </c>
      <c r="V7101">
        <f>YEAR(Healthcare_Data_v1__4[[#This Row],[Date of Admission]])</f>
        <v>2021</v>
      </c>
      <c r="W7101">
        <f>DAY(Healthcare_Data_v1__4[[#This Row],[Date of Admission]])</f>
        <v>13</v>
      </c>
    </row>
    <row r="7102" spans="1:23" x14ac:dyDescent="0.3">
      <c r="A7102" t="s">
        <v>24183</v>
      </c>
      <c r="B7102">
        <v>50</v>
      </c>
      <c r="C7102" t="s">
        <v>8</v>
      </c>
      <c r="D7102" t="s">
        <v>15</v>
      </c>
      <c r="E7102" t="s">
        <v>20</v>
      </c>
      <c r="F7102" t="s">
        <v>9</v>
      </c>
      <c r="G7102" s="1">
        <v>43446</v>
      </c>
      <c r="H7102" t="s">
        <v>13218</v>
      </c>
      <c r="I7102" t="s">
        <v>8327</v>
      </c>
      <c r="J7102">
        <v>12484.583930000001</v>
      </c>
      <c r="K7102" t="s">
        <v>41</v>
      </c>
      <c r="L7102">
        <v>21058</v>
      </c>
      <c r="M7102">
        <v>450</v>
      </c>
      <c r="N7102" t="s">
        <v>42</v>
      </c>
      <c r="O7102" s="1">
        <v>43459</v>
      </c>
      <c r="P7102" t="s">
        <v>49</v>
      </c>
      <c r="Q7102" t="s">
        <v>44</v>
      </c>
      <c r="R7102">
        <f>Healthcare_Data_v1__4[[#This Row],[Discharge Date]]-Healthcare_Data_v1__4[[#This Row],[Date of Admission]]</f>
        <v>13</v>
      </c>
      <c r="S7102" t="str" cm="1">
        <f t="array" ref="S7102">_xlfn.IFS( Healthcare_Data_v1__4[[#This Row],[Days of Stay]]&lt;10,"Low",Healthcare_Data_v1__4[[#This Row],[Days of Stay]]&lt;20,"Med",Healthcare_Data_v1__4[[#This Row],[Days of Stay]]&lt;=30,"High")</f>
        <v>Med</v>
      </c>
      <c r="T7102" t="str">
        <f>CONCATENATE(Healthcare_Data_v1__4[[#This Row],[Medical Condition]],Healthcare_Data_v1__4[[#This Row],[Duration]])</f>
        <v>ArthritisMed</v>
      </c>
      <c r="U7102">
        <f>MONTH(Healthcare_Data_v1__4[[#This Row],[Date of Admission]])</f>
        <v>12</v>
      </c>
      <c r="V7102">
        <f>YEAR(Healthcare_Data_v1__4[[#This Row],[Date of Admission]])</f>
        <v>2018</v>
      </c>
      <c r="W7102">
        <f>DAY(Healthcare_Data_v1__4[[#This Row],[Date of Admission]])</f>
        <v>12</v>
      </c>
    </row>
    <row r="7103" spans="1:23" x14ac:dyDescent="0.3">
      <c r="A7103" t="s">
        <v>24184</v>
      </c>
      <c r="B7103">
        <v>64</v>
      </c>
      <c r="C7103" t="s">
        <v>3</v>
      </c>
      <c r="D7103" t="s">
        <v>15</v>
      </c>
      <c r="E7103" t="s">
        <v>24</v>
      </c>
      <c r="F7103" t="s">
        <v>10</v>
      </c>
      <c r="G7103" s="1">
        <v>43658</v>
      </c>
      <c r="H7103" t="s">
        <v>13219</v>
      </c>
      <c r="I7103" t="s">
        <v>3045</v>
      </c>
      <c r="J7103">
        <v>12484.16418</v>
      </c>
      <c r="K7103" t="s">
        <v>47</v>
      </c>
      <c r="L7103">
        <v>14721</v>
      </c>
      <c r="M7103">
        <v>327</v>
      </c>
      <c r="N7103" t="s">
        <v>55</v>
      </c>
      <c r="O7103" s="1">
        <v>43661</v>
      </c>
      <c r="P7103" t="s">
        <v>85</v>
      </c>
      <c r="Q7103" t="s">
        <v>57</v>
      </c>
      <c r="R7103">
        <f>Healthcare_Data_v1__4[[#This Row],[Discharge Date]]-Healthcare_Data_v1__4[[#This Row],[Date of Admission]]</f>
        <v>3</v>
      </c>
      <c r="S7103" t="str" cm="1">
        <f t="array" ref="S7103">_xlfn.IFS( Healthcare_Data_v1__4[[#This Row],[Days of Stay]]&lt;10,"Low",Healthcare_Data_v1__4[[#This Row],[Days of Stay]]&lt;20,"Med",Healthcare_Data_v1__4[[#This Row],[Days of Stay]]&lt;=30,"High")</f>
        <v>Low</v>
      </c>
      <c r="T7103" t="str">
        <f>CONCATENATE(Healthcare_Data_v1__4[[#This Row],[Medical Condition]],Healthcare_Data_v1__4[[#This Row],[Duration]])</f>
        <v>HypertensionLow</v>
      </c>
      <c r="U7103">
        <f>MONTH(Healthcare_Data_v1__4[[#This Row],[Date of Admission]])</f>
        <v>7</v>
      </c>
      <c r="V7103">
        <f>YEAR(Healthcare_Data_v1__4[[#This Row],[Date of Admission]])</f>
        <v>2019</v>
      </c>
      <c r="W7103">
        <f>DAY(Healthcare_Data_v1__4[[#This Row],[Date of Admission]])</f>
        <v>12</v>
      </c>
    </row>
    <row r="7104" spans="1:23" x14ac:dyDescent="0.3">
      <c r="A7104" t="s">
        <v>24185</v>
      </c>
      <c r="B7104">
        <v>68</v>
      </c>
      <c r="C7104" t="s">
        <v>3</v>
      </c>
      <c r="D7104" t="s">
        <v>16</v>
      </c>
      <c r="E7104" t="s">
        <v>20</v>
      </c>
      <c r="F7104" t="s">
        <v>11</v>
      </c>
      <c r="G7104" s="1">
        <v>43842</v>
      </c>
      <c r="H7104" t="s">
        <v>13220</v>
      </c>
      <c r="I7104" t="s">
        <v>13221</v>
      </c>
      <c r="J7104">
        <v>12482.39824</v>
      </c>
      <c r="K7104" t="s">
        <v>63</v>
      </c>
      <c r="L7104">
        <v>27519</v>
      </c>
      <c r="M7104">
        <v>409</v>
      </c>
      <c r="N7104" t="s">
        <v>48</v>
      </c>
      <c r="O7104" s="1">
        <v>43848</v>
      </c>
      <c r="P7104" t="s">
        <v>43</v>
      </c>
      <c r="Q7104" t="s">
        <v>57</v>
      </c>
      <c r="R7104">
        <f>Healthcare_Data_v1__4[[#This Row],[Discharge Date]]-Healthcare_Data_v1__4[[#This Row],[Date of Admission]]</f>
        <v>6</v>
      </c>
      <c r="S7104" t="str" cm="1">
        <f t="array" ref="S7104">_xlfn.IFS( Healthcare_Data_v1__4[[#This Row],[Days of Stay]]&lt;10,"Low",Healthcare_Data_v1__4[[#This Row],[Days of Stay]]&lt;20,"Med",Healthcare_Data_v1__4[[#This Row],[Days of Stay]]&lt;=30,"High")</f>
        <v>Low</v>
      </c>
      <c r="T7104" t="str">
        <f>CONCATENATE(Healthcare_Data_v1__4[[#This Row],[Medical Condition]],Healthcare_Data_v1__4[[#This Row],[Duration]])</f>
        <v>CancerLow</v>
      </c>
      <c r="U7104">
        <f>MONTH(Healthcare_Data_v1__4[[#This Row],[Date of Admission]])</f>
        <v>1</v>
      </c>
      <c r="V7104">
        <f>YEAR(Healthcare_Data_v1__4[[#This Row],[Date of Admission]])</f>
        <v>2020</v>
      </c>
      <c r="W7104">
        <f>DAY(Healthcare_Data_v1__4[[#This Row],[Date of Admission]])</f>
        <v>12</v>
      </c>
    </row>
    <row r="7105" spans="1:23" x14ac:dyDescent="0.3">
      <c r="A7105" t="s">
        <v>24186</v>
      </c>
      <c r="B7105">
        <v>33</v>
      </c>
      <c r="C7105" t="s">
        <v>5</v>
      </c>
      <c r="D7105" t="s">
        <v>15</v>
      </c>
      <c r="E7105" t="s">
        <v>19</v>
      </c>
      <c r="F7105" t="s">
        <v>7</v>
      </c>
      <c r="G7105" s="1">
        <v>44366</v>
      </c>
      <c r="H7105" t="s">
        <v>13222</v>
      </c>
      <c r="I7105" t="s">
        <v>13223</v>
      </c>
      <c r="J7105">
        <v>12477.762559999999</v>
      </c>
      <c r="K7105" t="s">
        <v>63</v>
      </c>
      <c r="L7105">
        <v>19687</v>
      </c>
      <c r="M7105">
        <v>301</v>
      </c>
      <c r="N7105" t="s">
        <v>42</v>
      </c>
      <c r="O7105" s="1">
        <v>44368</v>
      </c>
      <c r="P7105" t="s">
        <v>56</v>
      </c>
      <c r="Q7105" t="s">
        <v>44</v>
      </c>
      <c r="R7105">
        <f>Healthcare_Data_v1__4[[#This Row],[Discharge Date]]-Healthcare_Data_v1__4[[#This Row],[Date of Admission]]</f>
        <v>2</v>
      </c>
      <c r="S7105" t="str" cm="1">
        <f t="array" ref="S7105">_xlfn.IFS( Healthcare_Data_v1__4[[#This Row],[Days of Stay]]&lt;10,"Low",Healthcare_Data_v1__4[[#This Row],[Days of Stay]]&lt;20,"Med",Healthcare_Data_v1__4[[#This Row],[Days of Stay]]&lt;=30,"High")</f>
        <v>Low</v>
      </c>
      <c r="T7105" t="str">
        <f>CONCATENATE(Healthcare_Data_v1__4[[#This Row],[Medical Condition]],Healthcare_Data_v1__4[[#This Row],[Duration]])</f>
        <v>ObesityLow</v>
      </c>
      <c r="U7105">
        <f>MONTH(Healthcare_Data_v1__4[[#This Row],[Date of Admission]])</f>
        <v>6</v>
      </c>
      <c r="V7105">
        <f>YEAR(Healthcare_Data_v1__4[[#This Row],[Date of Admission]])</f>
        <v>2021</v>
      </c>
      <c r="W7105">
        <f>DAY(Healthcare_Data_v1__4[[#This Row],[Date of Admission]])</f>
        <v>19</v>
      </c>
    </row>
    <row r="7106" spans="1:23" x14ac:dyDescent="0.3">
      <c r="A7106" t="s">
        <v>24187</v>
      </c>
      <c r="B7106">
        <v>49</v>
      </c>
      <c r="C7106" t="s">
        <v>8</v>
      </c>
      <c r="D7106" t="s">
        <v>15</v>
      </c>
      <c r="E7106" t="s">
        <v>21</v>
      </c>
      <c r="F7106" t="s">
        <v>7</v>
      </c>
      <c r="G7106" s="1">
        <v>43771</v>
      </c>
      <c r="H7106" t="s">
        <v>13224</v>
      </c>
      <c r="I7106" t="s">
        <v>13225</v>
      </c>
      <c r="J7106">
        <v>12473.88644</v>
      </c>
      <c r="K7106" t="s">
        <v>69</v>
      </c>
      <c r="L7106">
        <v>489</v>
      </c>
      <c r="M7106">
        <v>314</v>
      </c>
      <c r="N7106" t="s">
        <v>42</v>
      </c>
      <c r="O7106" s="1">
        <v>43774</v>
      </c>
      <c r="P7106" t="s">
        <v>49</v>
      </c>
      <c r="Q7106" t="s">
        <v>44</v>
      </c>
      <c r="R7106">
        <f>Healthcare_Data_v1__4[[#This Row],[Discharge Date]]-Healthcare_Data_v1__4[[#This Row],[Date of Admission]]</f>
        <v>3</v>
      </c>
      <c r="S7106" t="str" cm="1">
        <f t="array" ref="S7106">_xlfn.IFS( Healthcare_Data_v1__4[[#This Row],[Days of Stay]]&lt;10,"Low",Healthcare_Data_v1__4[[#This Row],[Days of Stay]]&lt;20,"Med",Healthcare_Data_v1__4[[#This Row],[Days of Stay]]&lt;=30,"High")</f>
        <v>Low</v>
      </c>
      <c r="T7106" t="str">
        <f>CONCATENATE(Healthcare_Data_v1__4[[#This Row],[Medical Condition]],Healthcare_Data_v1__4[[#This Row],[Duration]])</f>
        <v>ObesityLow</v>
      </c>
      <c r="U7106">
        <f>MONTH(Healthcare_Data_v1__4[[#This Row],[Date of Admission]])</f>
        <v>11</v>
      </c>
      <c r="V7106">
        <f>YEAR(Healthcare_Data_v1__4[[#This Row],[Date of Admission]])</f>
        <v>2019</v>
      </c>
      <c r="W7106">
        <f>DAY(Healthcare_Data_v1__4[[#This Row],[Date of Admission]])</f>
        <v>2</v>
      </c>
    </row>
    <row r="7107" spans="1:23" x14ac:dyDescent="0.3">
      <c r="A7107" t="s">
        <v>24188</v>
      </c>
      <c r="B7107">
        <v>31</v>
      </c>
      <c r="C7107" t="s">
        <v>5</v>
      </c>
      <c r="D7107" t="s">
        <v>16</v>
      </c>
      <c r="E7107" t="s">
        <v>26</v>
      </c>
      <c r="F7107" t="s">
        <v>10</v>
      </c>
      <c r="G7107" s="1">
        <v>44882</v>
      </c>
      <c r="H7107" t="s">
        <v>13226</v>
      </c>
      <c r="I7107" t="s">
        <v>13227</v>
      </c>
      <c r="J7107">
        <v>12472.04673</v>
      </c>
      <c r="K7107" t="s">
        <v>66</v>
      </c>
      <c r="L7107">
        <v>18052</v>
      </c>
      <c r="M7107">
        <v>185</v>
      </c>
      <c r="N7107" t="s">
        <v>48</v>
      </c>
      <c r="O7107" s="1">
        <v>44883</v>
      </c>
      <c r="P7107" t="s">
        <v>56</v>
      </c>
      <c r="Q7107" t="s">
        <v>44</v>
      </c>
      <c r="R7107">
        <f>Healthcare_Data_v1__4[[#This Row],[Discharge Date]]-Healthcare_Data_v1__4[[#This Row],[Date of Admission]]</f>
        <v>1</v>
      </c>
      <c r="S7107" t="str" cm="1">
        <f t="array" ref="S7107">_xlfn.IFS( Healthcare_Data_v1__4[[#This Row],[Days of Stay]]&lt;10,"Low",Healthcare_Data_v1__4[[#This Row],[Days of Stay]]&lt;20,"Med",Healthcare_Data_v1__4[[#This Row],[Days of Stay]]&lt;=30,"High")</f>
        <v>Low</v>
      </c>
      <c r="T7107" t="str">
        <f>CONCATENATE(Healthcare_Data_v1__4[[#This Row],[Medical Condition]],Healthcare_Data_v1__4[[#This Row],[Duration]])</f>
        <v>HypertensionLow</v>
      </c>
      <c r="U7107">
        <f>MONTH(Healthcare_Data_v1__4[[#This Row],[Date of Admission]])</f>
        <v>11</v>
      </c>
      <c r="V7107">
        <f>YEAR(Healthcare_Data_v1__4[[#This Row],[Date of Admission]])</f>
        <v>2022</v>
      </c>
      <c r="W7107">
        <f>DAY(Healthcare_Data_v1__4[[#This Row],[Date of Admission]])</f>
        <v>17</v>
      </c>
    </row>
    <row r="7108" spans="1:23" x14ac:dyDescent="0.3">
      <c r="A7108" t="s">
        <v>1410</v>
      </c>
      <c r="B7108">
        <v>71</v>
      </c>
      <c r="C7108" t="s">
        <v>3</v>
      </c>
      <c r="D7108" t="s">
        <v>16</v>
      </c>
      <c r="E7108" t="s">
        <v>24</v>
      </c>
      <c r="F7108" t="s">
        <v>11</v>
      </c>
      <c r="G7108" s="1">
        <v>44331</v>
      </c>
      <c r="H7108" t="s">
        <v>13228</v>
      </c>
      <c r="I7108" t="s">
        <v>1262</v>
      </c>
      <c r="J7108">
        <v>12466.53414</v>
      </c>
      <c r="K7108" t="s">
        <v>63</v>
      </c>
      <c r="L7108">
        <v>26790</v>
      </c>
      <c r="M7108">
        <v>221</v>
      </c>
      <c r="N7108" t="s">
        <v>42</v>
      </c>
      <c r="O7108" s="1">
        <v>44338</v>
      </c>
      <c r="P7108" t="s">
        <v>85</v>
      </c>
      <c r="Q7108" t="s">
        <v>57</v>
      </c>
      <c r="R7108">
        <f>Healthcare_Data_v1__4[[#This Row],[Discharge Date]]-Healthcare_Data_v1__4[[#This Row],[Date of Admission]]</f>
        <v>7</v>
      </c>
      <c r="S7108" t="str" cm="1">
        <f t="array" ref="S7108">_xlfn.IFS( Healthcare_Data_v1__4[[#This Row],[Days of Stay]]&lt;10,"Low",Healthcare_Data_v1__4[[#This Row],[Days of Stay]]&lt;20,"Med",Healthcare_Data_v1__4[[#This Row],[Days of Stay]]&lt;=30,"High")</f>
        <v>Low</v>
      </c>
      <c r="T7108" t="str">
        <f>CONCATENATE(Healthcare_Data_v1__4[[#This Row],[Medical Condition]],Healthcare_Data_v1__4[[#This Row],[Duration]])</f>
        <v>CancerLow</v>
      </c>
      <c r="U7108">
        <f>MONTH(Healthcare_Data_v1__4[[#This Row],[Date of Admission]])</f>
        <v>5</v>
      </c>
      <c r="V7108">
        <f>YEAR(Healthcare_Data_v1__4[[#This Row],[Date of Admission]])</f>
        <v>2021</v>
      </c>
      <c r="W7108">
        <f>DAY(Healthcare_Data_v1__4[[#This Row],[Date of Admission]])</f>
        <v>15</v>
      </c>
    </row>
    <row r="7109" spans="1:23" x14ac:dyDescent="0.3">
      <c r="A7109" t="s">
        <v>24189</v>
      </c>
      <c r="B7109">
        <v>34</v>
      </c>
      <c r="C7109" t="s">
        <v>5</v>
      </c>
      <c r="D7109" t="s">
        <v>16</v>
      </c>
      <c r="E7109" t="s">
        <v>20</v>
      </c>
      <c r="F7109" t="s">
        <v>6</v>
      </c>
      <c r="G7109" s="1">
        <v>44396</v>
      </c>
      <c r="H7109" t="s">
        <v>13229</v>
      </c>
      <c r="I7109" t="s">
        <v>13230</v>
      </c>
      <c r="J7109">
        <v>12465.755349999999</v>
      </c>
      <c r="K7109" t="s">
        <v>69</v>
      </c>
      <c r="L7109">
        <v>44813</v>
      </c>
      <c r="M7109">
        <v>290</v>
      </c>
      <c r="N7109" t="s">
        <v>48</v>
      </c>
      <c r="O7109" s="1">
        <v>44399</v>
      </c>
      <c r="P7109" t="s">
        <v>85</v>
      </c>
      <c r="Q7109" t="s">
        <v>44</v>
      </c>
      <c r="R7109">
        <f>Healthcare_Data_v1__4[[#This Row],[Discharge Date]]-Healthcare_Data_v1__4[[#This Row],[Date of Admission]]</f>
        <v>3</v>
      </c>
      <c r="S7109" t="str" cm="1">
        <f t="array" ref="S7109">_xlfn.IFS( Healthcare_Data_v1__4[[#This Row],[Days of Stay]]&lt;10,"Low",Healthcare_Data_v1__4[[#This Row],[Days of Stay]]&lt;20,"Med",Healthcare_Data_v1__4[[#This Row],[Days of Stay]]&lt;=30,"High")</f>
        <v>Low</v>
      </c>
      <c r="T7109" t="str">
        <f>CONCATENATE(Healthcare_Data_v1__4[[#This Row],[Medical Condition]],Healthcare_Data_v1__4[[#This Row],[Duration]])</f>
        <v>AsthmaLow</v>
      </c>
      <c r="U7109">
        <f>MONTH(Healthcare_Data_v1__4[[#This Row],[Date of Admission]])</f>
        <v>7</v>
      </c>
      <c r="V7109">
        <f>YEAR(Healthcare_Data_v1__4[[#This Row],[Date of Admission]])</f>
        <v>2021</v>
      </c>
      <c r="W7109">
        <f>DAY(Healthcare_Data_v1__4[[#This Row],[Date of Admission]])</f>
        <v>19</v>
      </c>
    </row>
    <row r="7110" spans="1:23" x14ac:dyDescent="0.3">
      <c r="A7110" t="s">
        <v>24190</v>
      </c>
      <c r="B7110">
        <v>64</v>
      </c>
      <c r="C7110" t="s">
        <v>3</v>
      </c>
      <c r="D7110" t="s">
        <v>16</v>
      </c>
      <c r="E7110" t="s">
        <v>25</v>
      </c>
      <c r="F7110" t="s">
        <v>11</v>
      </c>
      <c r="G7110" s="1">
        <v>44129</v>
      </c>
      <c r="H7110" t="s">
        <v>13231</v>
      </c>
      <c r="I7110" t="s">
        <v>13232</v>
      </c>
      <c r="J7110">
        <v>12464.085999999999</v>
      </c>
      <c r="K7110" t="s">
        <v>63</v>
      </c>
      <c r="L7110">
        <v>47926</v>
      </c>
      <c r="M7110">
        <v>491</v>
      </c>
      <c r="N7110" t="s">
        <v>48</v>
      </c>
      <c r="O7110" s="1">
        <v>44139</v>
      </c>
      <c r="P7110" t="s">
        <v>56</v>
      </c>
      <c r="Q7110" t="s">
        <v>50</v>
      </c>
      <c r="R7110">
        <f>Healthcare_Data_v1__4[[#This Row],[Discharge Date]]-Healthcare_Data_v1__4[[#This Row],[Date of Admission]]</f>
        <v>10</v>
      </c>
      <c r="S7110" t="str" cm="1">
        <f t="array" ref="S7110">_xlfn.IFS( Healthcare_Data_v1__4[[#This Row],[Days of Stay]]&lt;10,"Low",Healthcare_Data_v1__4[[#This Row],[Days of Stay]]&lt;20,"Med",Healthcare_Data_v1__4[[#This Row],[Days of Stay]]&lt;=30,"High")</f>
        <v>Med</v>
      </c>
      <c r="T7110" t="str">
        <f>CONCATENATE(Healthcare_Data_v1__4[[#This Row],[Medical Condition]],Healthcare_Data_v1__4[[#This Row],[Duration]])</f>
        <v>CancerMed</v>
      </c>
      <c r="U7110">
        <f>MONTH(Healthcare_Data_v1__4[[#This Row],[Date of Admission]])</f>
        <v>10</v>
      </c>
      <c r="V7110">
        <f>YEAR(Healthcare_Data_v1__4[[#This Row],[Date of Admission]])</f>
        <v>2020</v>
      </c>
      <c r="W7110">
        <f>DAY(Healthcare_Data_v1__4[[#This Row],[Date of Admission]])</f>
        <v>25</v>
      </c>
    </row>
    <row r="7111" spans="1:23" x14ac:dyDescent="0.3">
      <c r="A7111" t="s">
        <v>24191</v>
      </c>
      <c r="B7111">
        <v>41</v>
      </c>
      <c r="C7111" t="s">
        <v>8</v>
      </c>
      <c r="D7111" t="s">
        <v>15</v>
      </c>
      <c r="E7111" t="s">
        <v>23</v>
      </c>
      <c r="F7111" t="s">
        <v>11</v>
      </c>
      <c r="G7111" s="1">
        <v>44531</v>
      </c>
      <c r="H7111" t="s">
        <v>13233</v>
      </c>
      <c r="I7111" t="s">
        <v>13234</v>
      </c>
      <c r="J7111">
        <v>12461.25274</v>
      </c>
      <c r="K7111" t="s">
        <v>41</v>
      </c>
      <c r="L7111">
        <v>10448</v>
      </c>
      <c r="M7111">
        <v>103</v>
      </c>
      <c r="N7111" t="s">
        <v>42</v>
      </c>
      <c r="O7111" s="1">
        <v>44554</v>
      </c>
      <c r="P7111" t="s">
        <v>56</v>
      </c>
      <c r="Q7111" t="s">
        <v>44</v>
      </c>
      <c r="R7111">
        <f>Healthcare_Data_v1__4[[#This Row],[Discharge Date]]-Healthcare_Data_v1__4[[#This Row],[Date of Admission]]</f>
        <v>23</v>
      </c>
      <c r="S7111" t="str" cm="1">
        <f t="array" ref="S7111">_xlfn.IFS( Healthcare_Data_v1__4[[#This Row],[Days of Stay]]&lt;10,"Low",Healthcare_Data_v1__4[[#This Row],[Days of Stay]]&lt;20,"Med",Healthcare_Data_v1__4[[#This Row],[Days of Stay]]&lt;=30,"High")</f>
        <v>High</v>
      </c>
      <c r="T7111" t="str">
        <f>CONCATENATE(Healthcare_Data_v1__4[[#This Row],[Medical Condition]],Healthcare_Data_v1__4[[#This Row],[Duration]])</f>
        <v>CancerHigh</v>
      </c>
      <c r="U7111">
        <f>MONTH(Healthcare_Data_v1__4[[#This Row],[Date of Admission]])</f>
        <v>12</v>
      </c>
      <c r="V7111">
        <f>YEAR(Healthcare_Data_v1__4[[#This Row],[Date of Admission]])</f>
        <v>2021</v>
      </c>
      <c r="W7111">
        <f>DAY(Healthcare_Data_v1__4[[#This Row],[Date of Admission]])</f>
        <v>1</v>
      </c>
    </row>
    <row r="7112" spans="1:23" x14ac:dyDescent="0.3">
      <c r="A7112" t="s">
        <v>24192</v>
      </c>
      <c r="B7112">
        <v>61</v>
      </c>
      <c r="C7112" t="s">
        <v>3</v>
      </c>
      <c r="D7112" t="s">
        <v>16</v>
      </c>
      <c r="E7112" t="s">
        <v>25</v>
      </c>
      <c r="F7112" t="s">
        <v>9</v>
      </c>
      <c r="G7112" s="1">
        <v>43505</v>
      </c>
      <c r="H7112" t="s">
        <v>13235</v>
      </c>
      <c r="I7112" t="s">
        <v>13236</v>
      </c>
      <c r="J7112">
        <v>12460.885270000001</v>
      </c>
      <c r="K7112" t="s">
        <v>69</v>
      </c>
      <c r="L7112">
        <v>4060</v>
      </c>
      <c r="M7112">
        <v>436</v>
      </c>
      <c r="N7112" t="s">
        <v>42</v>
      </c>
      <c r="O7112" s="1">
        <v>43507</v>
      </c>
      <c r="P7112" t="s">
        <v>43</v>
      </c>
      <c r="Q7112" t="s">
        <v>50</v>
      </c>
      <c r="R7112">
        <f>Healthcare_Data_v1__4[[#This Row],[Discharge Date]]-Healthcare_Data_v1__4[[#This Row],[Date of Admission]]</f>
        <v>2</v>
      </c>
      <c r="S7112" t="str" cm="1">
        <f t="array" ref="S7112">_xlfn.IFS( Healthcare_Data_v1__4[[#This Row],[Days of Stay]]&lt;10,"Low",Healthcare_Data_v1__4[[#This Row],[Days of Stay]]&lt;20,"Med",Healthcare_Data_v1__4[[#This Row],[Days of Stay]]&lt;=30,"High")</f>
        <v>Low</v>
      </c>
      <c r="T7112" t="str">
        <f>CONCATENATE(Healthcare_Data_v1__4[[#This Row],[Medical Condition]],Healthcare_Data_v1__4[[#This Row],[Duration]])</f>
        <v>ArthritisLow</v>
      </c>
      <c r="U7112">
        <f>MONTH(Healthcare_Data_v1__4[[#This Row],[Date of Admission]])</f>
        <v>2</v>
      </c>
      <c r="V7112">
        <f>YEAR(Healthcare_Data_v1__4[[#This Row],[Date of Admission]])</f>
        <v>2019</v>
      </c>
      <c r="W7112">
        <f>DAY(Healthcare_Data_v1__4[[#This Row],[Date of Admission]])</f>
        <v>9</v>
      </c>
    </row>
    <row r="7113" spans="1:23" x14ac:dyDescent="0.3">
      <c r="A7113" t="s">
        <v>24193</v>
      </c>
      <c r="B7113">
        <v>55</v>
      </c>
      <c r="C7113" t="s">
        <v>3</v>
      </c>
      <c r="D7113" t="s">
        <v>15</v>
      </c>
      <c r="E7113" t="s">
        <v>19</v>
      </c>
      <c r="F7113" t="s">
        <v>4</v>
      </c>
      <c r="G7113" s="1">
        <v>43941</v>
      </c>
      <c r="H7113" t="s">
        <v>13237</v>
      </c>
      <c r="I7113" t="s">
        <v>13238</v>
      </c>
      <c r="J7113">
        <v>12457.02115</v>
      </c>
      <c r="K7113" t="s">
        <v>66</v>
      </c>
      <c r="L7113">
        <v>49867</v>
      </c>
      <c r="M7113">
        <v>487</v>
      </c>
      <c r="N7113" t="s">
        <v>55</v>
      </c>
      <c r="O7113" s="1">
        <v>43949</v>
      </c>
      <c r="P7113" t="s">
        <v>60</v>
      </c>
      <c r="Q7113" t="s">
        <v>44</v>
      </c>
      <c r="R7113">
        <f>Healthcare_Data_v1__4[[#This Row],[Discharge Date]]-Healthcare_Data_v1__4[[#This Row],[Date of Admission]]</f>
        <v>8</v>
      </c>
      <c r="S7113" t="str" cm="1">
        <f t="array" ref="S7113">_xlfn.IFS( Healthcare_Data_v1__4[[#This Row],[Days of Stay]]&lt;10,"Low",Healthcare_Data_v1__4[[#This Row],[Days of Stay]]&lt;20,"Med",Healthcare_Data_v1__4[[#This Row],[Days of Stay]]&lt;=30,"High")</f>
        <v>Low</v>
      </c>
      <c r="T7113" t="str">
        <f>CONCATENATE(Healthcare_Data_v1__4[[#This Row],[Medical Condition]],Healthcare_Data_v1__4[[#This Row],[Duration]])</f>
        <v>DiabetesLow</v>
      </c>
      <c r="U7113">
        <f>MONTH(Healthcare_Data_v1__4[[#This Row],[Date of Admission]])</f>
        <v>4</v>
      </c>
      <c r="V7113">
        <f>YEAR(Healthcare_Data_v1__4[[#This Row],[Date of Admission]])</f>
        <v>2020</v>
      </c>
      <c r="W7113">
        <f>DAY(Healthcare_Data_v1__4[[#This Row],[Date of Admission]])</f>
        <v>20</v>
      </c>
    </row>
    <row r="7114" spans="1:23" x14ac:dyDescent="0.3">
      <c r="A7114" t="s">
        <v>24194</v>
      </c>
      <c r="B7114">
        <v>60</v>
      </c>
      <c r="C7114" t="s">
        <v>3</v>
      </c>
      <c r="D7114" t="s">
        <v>15</v>
      </c>
      <c r="E7114" t="s">
        <v>22</v>
      </c>
      <c r="F7114" t="s">
        <v>7</v>
      </c>
      <c r="G7114" s="1">
        <v>43956</v>
      </c>
      <c r="H7114" t="s">
        <v>13239</v>
      </c>
      <c r="I7114" t="s">
        <v>12654</v>
      </c>
      <c r="J7114">
        <v>12450.54645</v>
      </c>
      <c r="K7114" t="s">
        <v>63</v>
      </c>
      <c r="L7114">
        <v>9411</v>
      </c>
      <c r="M7114">
        <v>345</v>
      </c>
      <c r="N7114" t="s">
        <v>42</v>
      </c>
      <c r="O7114" s="1">
        <v>43966</v>
      </c>
      <c r="P7114" t="s">
        <v>56</v>
      </c>
      <c r="Q7114" t="s">
        <v>50</v>
      </c>
      <c r="R7114">
        <f>Healthcare_Data_v1__4[[#This Row],[Discharge Date]]-Healthcare_Data_v1__4[[#This Row],[Date of Admission]]</f>
        <v>10</v>
      </c>
      <c r="S7114" t="str" cm="1">
        <f t="array" ref="S7114">_xlfn.IFS( Healthcare_Data_v1__4[[#This Row],[Days of Stay]]&lt;10,"Low",Healthcare_Data_v1__4[[#This Row],[Days of Stay]]&lt;20,"Med",Healthcare_Data_v1__4[[#This Row],[Days of Stay]]&lt;=30,"High")</f>
        <v>Med</v>
      </c>
      <c r="T7114" t="str">
        <f>CONCATENATE(Healthcare_Data_v1__4[[#This Row],[Medical Condition]],Healthcare_Data_v1__4[[#This Row],[Duration]])</f>
        <v>ObesityMed</v>
      </c>
      <c r="U7114">
        <f>MONTH(Healthcare_Data_v1__4[[#This Row],[Date of Admission]])</f>
        <v>5</v>
      </c>
      <c r="V7114">
        <f>YEAR(Healthcare_Data_v1__4[[#This Row],[Date of Admission]])</f>
        <v>2020</v>
      </c>
      <c r="W7114">
        <f>DAY(Healthcare_Data_v1__4[[#This Row],[Date of Admission]])</f>
        <v>5</v>
      </c>
    </row>
    <row r="7115" spans="1:23" x14ac:dyDescent="0.3">
      <c r="A7115" t="s">
        <v>24195</v>
      </c>
      <c r="B7115">
        <v>58</v>
      </c>
      <c r="C7115" t="s">
        <v>3</v>
      </c>
      <c r="D7115" t="s">
        <v>16</v>
      </c>
      <c r="E7115" t="s">
        <v>22</v>
      </c>
      <c r="F7115" t="s">
        <v>7</v>
      </c>
      <c r="G7115" s="1">
        <v>44280</v>
      </c>
      <c r="H7115" t="s">
        <v>13240</v>
      </c>
      <c r="I7115" t="s">
        <v>13241</v>
      </c>
      <c r="J7115">
        <v>12449.41836</v>
      </c>
      <c r="K7115" t="s">
        <v>66</v>
      </c>
      <c r="L7115">
        <v>3199</v>
      </c>
      <c r="M7115">
        <v>204</v>
      </c>
      <c r="N7115" t="s">
        <v>42</v>
      </c>
      <c r="O7115" s="1">
        <v>44301</v>
      </c>
      <c r="P7115" t="s">
        <v>60</v>
      </c>
      <c r="Q7115" t="s">
        <v>57</v>
      </c>
      <c r="R7115">
        <f>Healthcare_Data_v1__4[[#This Row],[Discharge Date]]-Healthcare_Data_v1__4[[#This Row],[Date of Admission]]</f>
        <v>21</v>
      </c>
      <c r="S7115" t="str" cm="1">
        <f t="array" ref="S7115">_xlfn.IFS( Healthcare_Data_v1__4[[#This Row],[Days of Stay]]&lt;10,"Low",Healthcare_Data_v1__4[[#This Row],[Days of Stay]]&lt;20,"Med",Healthcare_Data_v1__4[[#This Row],[Days of Stay]]&lt;=30,"High")</f>
        <v>High</v>
      </c>
      <c r="T7115" t="str">
        <f>CONCATENATE(Healthcare_Data_v1__4[[#This Row],[Medical Condition]],Healthcare_Data_v1__4[[#This Row],[Duration]])</f>
        <v>ObesityHigh</v>
      </c>
      <c r="U7115">
        <f>MONTH(Healthcare_Data_v1__4[[#This Row],[Date of Admission]])</f>
        <v>3</v>
      </c>
      <c r="V7115">
        <f>YEAR(Healthcare_Data_v1__4[[#This Row],[Date of Admission]])</f>
        <v>2021</v>
      </c>
      <c r="W7115">
        <f>DAY(Healthcare_Data_v1__4[[#This Row],[Date of Admission]])</f>
        <v>25</v>
      </c>
    </row>
    <row r="7116" spans="1:23" x14ac:dyDescent="0.3">
      <c r="A7116" t="s">
        <v>24196</v>
      </c>
      <c r="B7116">
        <v>29</v>
      </c>
      <c r="C7116" t="s">
        <v>5</v>
      </c>
      <c r="D7116" t="s">
        <v>15</v>
      </c>
      <c r="E7116" t="s">
        <v>22</v>
      </c>
      <c r="F7116" t="s">
        <v>11</v>
      </c>
      <c r="G7116" s="1">
        <v>44722</v>
      </c>
      <c r="H7116" t="s">
        <v>13242</v>
      </c>
      <c r="I7116" t="s">
        <v>13243</v>
      </c>
      <c r="J7116">
        <v>12446.92332</v>
      </c>
      <c r="K7116" t="s">
        <v>69</v>
      </c>
      <c r="L7116">
        <v>38335</v>
      </c>
      <c r="M7116">
        <v>491</v>
      </c>
      <c r="N7116" t="s">
        <v>42</v>
      </c>
      <c r="O7116" s="1">
        <v>44743</v>
      </c>
      <c r="P7116" t="s">
        <v>85</v>
      </c>
      <c r="Q7116" t="s">
        <v>57</v>
      </c>
      <c r="R7116">
        <f>Healthcare_Data_v1__4[[#This Row],[Discharge Date]]-Healthcare_Data_v1__4[[#This Row],[Date of Admission]]</f>
        <v>21</v>
      </c>
      <c r="S7116" t="str" cm="1">
        <f t="array" ref="S7116">_xlfn.IFS( Healthcare_Data_v1__4[[#This Row],[Days of Stay]]&lt;10,"Low",Healthcare_Data_v1__4[[#This Row],[Days of Stay]]&lt;20,"Med",Healthcare_Data_v1__4[[#This Row],[Days of Stay]]&lt;=30,"High")</f>
        <v>High</v>
      </c>
      <c r="T7116" t="str">
        <f>CONCATENATE(Healthcare_Data_v1__4[[#This Row],[Medical Condition]],Healthcare_Data_v1__4[[#This Row],[Duration]])</f>
        <v>CancerHigh</v>
      </c>
      <c r="U7116">
        <f>MONTH(Healthcare_Data_v1__4[[#This Row],[Date of Admission]])</f>
        <v>6</v>
      </c>
      <c r="V7116">
        <f>YEAR(Healthcare_Data_v1__4[[#This Row],[Date of Admission]])</f>
        <v>2022</v>
      </c>
      <c r="W7116">
        <f>DAY(Healthcare_Data_v1__4[[#This Row],[Date of Admission]])</f>
        <v>10</v>
      </c>
    </row>
    <row r="7117" spans="1:23" x14ac:dyDescent="0.3">
      <c r="A7117" t="s">
        <v>24197</v>
      </c>
      <c r="B7117">
        <v>69</v>
      </c>
      <c r="C7117" t="s">
        <v>3</v>
      </c>
      <c r="D7117" t="s">
        <v>16</v>
      </c>
      <c r="E7117" t="s">
        <v>21</v>
      </c>
      <c r="F7117" t="s">
        <v>9</v>
      </c>
      <c r="G7117" s="1">
        <v>45014</v>
      </c>
      <c r="H7117" t="s">
        <v>13244</v>
      </c>
      <c r="I7117" t="s">
        <v>13245</v>
      </c>
      <c r="J7117">
        <v>12439.45715</v>
      </c>
      <c r="K7117" t="s">
        <v>69</v>
      </c>
      <c r="L7117">
        <v>2570</v>
      </c>
      <c r="M7117">
        <v>164</v>
      </c>
      <c r="N7117" t="s">
        <v>55</v>
      </c>
      <c r="O7117" s="1">
        <v>45035</v>
      </c>
      <c r="P7117" t="s">
        <v>85</v>
      </c>
      <c r="Q7117" t="s">
        <v>44</v>
      </c>
      <c r="R7117">
        <f>Healthcare_Data_v1__4[[#This Row],[Discharge Date]]-Healthcare_Data_v1__4[[#This Row],[Date of Admission]]</f>
        <v>21</v>
      </c>
      <c r="S7117" t="str" cm="1">
        <f t="array" ref="S7117">_xlfn.IFS( Healthcare_Data_v1__4[[#This Row],[Days of Stay]]&lt;10,"Low",Healthcare_Data_v1__4[[#This Row],[Days of Stay]]&lt;20,"Med",Healthcare_Data_v1__4[[#This Row],[Days of Stay]]&lt;=30,"High")</f>
        <v>High</v>
      </c>
      <c r="T7117" t="str">
        <f>CONCATENATE(Healthcare_Data_v1__4[[#This Row],[Medical Condition]],Healthcare_Data_v1__4[[#This Row],[Duration]])</f>
        <v>ArthritisHigh</v>
      </c>
      <c r="U7117">
        <f>MONTH(Healthcare_Data_v1__4[[#This Row],[Date of Admission]])</f>
        <v>3</v>
      </c>
      <c r="V7117">
        <f>YEAR(Healthcare_Data_v1__4[[#This Row],[Date of Admission]])</f>
        <v>2023</v>
      </c>
      <c r="W7117">
        <f>DAY(Healthcare_Data_v1__4[[#This Row],[Date of Admission]])</f>
        <v>29</v>
      </c>
    </row>
    <row r="7118" spans="1:23" x14ac:dyDescent="0.3">
      <c r="A7118" t="s">
        <v>24198</v>
      </c>
      <c r="B7118">
        <v>58</v>
      </c>
      <c r="C7118" t="s">
        <v>3</v>
      </c>
      <c r="D7118" t="s">
        <v>15</v>
      </c>
      <c r="E7118" t="s">
        <v>20</v>
      </c>
      <c r="F7118" t="s">
        <v>10</v>
      </c>
      <c r="G7118" s="1">
        <v>44429</v>
      </c>
      <c r="H7118" t="s">
        <v>2799</v>
      </c>
      <c r="I7118" t="s">
        <v>13246</v>
      </c>
      <c r="J7118">
        <v>12437.60239</v>
      </c>
      <c r="K7118" t="s">
        <v>63</v>
      </c>
      <c r="L7118">
        <v>4919</v>
      </c>
      <c r="M7118">
        <v>272</v>
      </c>
      <c r="N7118" t="s">
        <v>48</v>
      </c>
      <c r="O7118" s="1">
        <v>44441</v>
      </c>
      <c r="P7118" t="s">
        <v>85</v>
      </c>
      <c r="Q7118" t="s">
        <v>57</v>
      </c>
      <c r="R7118">
        <f>Healthcare_Data_v1__4[[#This Row],[Discharge Date]]-Healthcare_Data_v1__4[[#This Row],[Date of Admission]]</f>
        <v>12</v>
      </c>
      <c r="S7118" t="str" cm="1">
        <f t="array" ref="S7118">_xlfn.IFS( Healthcare_Data_v1__4[[#This Row],[Days of Stay]]&lt;10,"Low",Healthcare_Data_v1__4[[#This Row],[Days of Stay]]&lt;20,"Med",Healthcare_Data_v1__4[[#This Row],[Days of Stay]]&lt;=30,"High")</f>
        <v>Med</v>
      </c>
      <c r="T7118" t="str">
        <f>CONCATENATE(Healthcare_Data_v1__4[[#This Row],[Medical Condition]],Healthcare_Data_v1__4[[#This Row],[Duration]])</f>
        <v>HypertensionMed</v>
      </c>
      <c r="U7118">
        <f>MONTH(Healthcare_Data_v1__4[[#This Row],[Date of Admission]])</f>
        <v>8</v>
      </c>
      <c r="V7118">
        <f>YEAR(Healthcare_Data_v1__4[[#This Row],[Date of Admission]])</f>
        <v>2021</v>
      </c>
      <c r="W7118">
        <f>DAY(Healthcare_Data_v1__4[[#This Row],[Date of Admission]])</f>
        <v>21</v>
      </c>
    </row>
    <row r="7119" spans="1:23" x14ac:dyDescent="0.3">
      <c r="A7119" t="s">
        <v>24199</v>
      </c>
      <c r="B7119">
        <v>40</v>
      </c>
      <c r="C7119" t="s">
        <v>8</v>
      </c>
      <c r="D7119" t="s">
        <v>15</v>
      </c>
      <c r="E7119" t="s">
        <v>20</v>
      </c>
      <c r="F7119" t="s">
        <v>7</v>
      </c>
      <c r="G7119" s="1">
        <v>44769</v>
      </c>
      <c r="H7119" t="s">
        <v>13247</v>
      </c>
      <c r="I7119" t="s">
        <v>13248</v>
      </c>
      <c r="J7119">
        <v>12435.730219999999</v>
      </c>
      <c r="K7119" t="s">
        <v>66</v>
      </c>
      <c r="L7119">
        <v>23234</v>
      </c>
      <c r="M7119">
        <v>102</v>
      </c>
      <c r="N7119" t="s">
        <v>42</v>
      </c>
      <c r="O7119" s="1">
        <v>44780</v>
      </c>
      <c r="P7119" t="s">
        <v>56</v>
      </c>
      <c r="Q7119" t="s">
        <v>57</v>
      </c>
      <c r="R7119">
        <f>Healthcare_Data_v1__4[[#This Row],[Discharge Date]]-Healthcare_Data_v1__4[[#This Row],[Date of Admission]]</f>
        <v>11</v>
      </c>
      <c r="S7119" t="str" cm="1">
        <f t="array" ref="S7119">_xlfn.IFS( Healthcare_Data_v1__4[[#This Row],[Days of Stay]]&lt;10,"Low",Healthcare_Data_v1__4[[#This Row],[Days of Stay]]&lt;20,"Med",Healthcare_Data_v1__4[[#This Row],[Days of Stay]]&lt;=30,"High")</f>
        <v>Med</v>
      </c>
      <c r="T7119" t="str">
        <f>CONCATENATE(Healthcare_Data_v1__4[[#This Row],[Medical Condition]],Healthcare_Data_v1__4[[#This Row],[Duration]])</f>
        <v>ObesityMed</v>
      </c>
      <c r="U7119">
        <f>MONTH(Healthcare_Data_v1__4[[#This Row],[Date of Admission]])</f>
        <v>7</v>
      </c>
      <c r="V7119">
        <f>YEAR(Healthcare_Data_v1__4[[#This Row],[Date of Admission]])</f>
        <v>2022</v>
      </c>
      <c r="W7119">
        <f>DAY(Healthcare_Data_v1__4[[#This Row],[Date of Admission]])</f>
        <v>27</v>
      </c>
    </row>
    <row r="7120" spans="1:23" x14ac:dyDescent="0.3">
      <c r="A7120" t="s">
        <v>13249</v>
      </c>
      <c r="B7120">
        <v>67</v>
      </c>
      <c r="C7120" t="s">
        <v>3</v>
      </c>
      <c r="D7120" t="s">
        <v>15</v>
      </c>
      <c r="E7120" t="s">
        <v>19</v>
      </c>
      <c r="F7120" t="s">
        <v>7</v>
      </c>
      <c r="G7120" s="1">
        <v>44832</v>
      </c>
      <c r="H7120" t="s">
        <v>13250</v>
      </c>
      <c r="I7120" t="s">
        <v>13251</v>
      </c>
      <c r="J7120">
        <v>12433.71285</v>
      </c>
      <c r="K7120" t="s">
        <v>47</v>
      </c>
      <c r="L7120">
        <v>4015</v>
      </c>
      <c r="M7120">
        <v>326</v>
      </c>
      <c r="N7120" t="s">
        <v>42</v>
      </c>
      <c r="O7120" s="1">
        <v>44838</v>
      </c>
      <c r="P7120" t="s">
        <v>43</v>
      </c>
      <c r="Q7120" t="s">
        <v>50</v>
      </c>
      <c r="R7120">
        <f>Healthcare_Data_v1__4[[#This Row],[Discharge Date]]-Healthcare_Data_v1__4[[#This Row],[Date of Admission]]</f>
        <v>6</v>
      </c>
      <c r="S7120" t="str" cm="1">
        <f t="array" ref="S7120">_xlfn.IFS( Healthcare_Data_v1__4[[#This Row],[Days of Stay]]&lt;10,"Low",Healthcare_Data_v1__4[[#This Row],[Days of Stay]]&lt;20,"Med",Healthcare_Data_v1__4[[#This Row],[Days of Stay]]&lt;=30,"High")</f>
        <v>Low</v>
      </c>
      <c r="T7120" t="str">
        <f>CONCATENATE(Healthcare_Data_v1__4[[#This Row],[Medical Condition]],Healthcare_Data_v1__4[[#This Row],[Duration]])</f>
        <v>ObesityLow</v>
      </c>
      <c r="U7120">
        <f>MONTH(Healthcare_Data_v1__4[[#This Row],[Date of Admission]])</f>
        <v>9</v>
      </c>
      <c r="V7120">
        <f>YEAR(Healthcare_Data_v1__4[[#This Row],[Date of Admission]])</f>
        <v>2022</v>
      </c>
      <c r="W7120">
        <f>DAY(Healthcare_Data_v1__4[[#This Row],[Date of Admission]])</f>
        <v>28</v>
      </c>
    </row>
    <row r="7121" spans="1:23" x14ac:dyDescent="0.3">
      <c r="A7121" t="s">
        <v>24200</v>
      </c>
      <c r="B7121">
        <v>68</v>
      </c>
      <c r="C7121" t="s">
        <v>3</v>
      </c>
      <c r="D7121" t="s">
        <v>16</v>
      </c>
      <c r="E7121" t="s">
        <v>26</v>
      </c>
      <c r="F7121" t="s">
        <v>11</v>
      </c>
      <c r="G7121" s="1">
        <v>44868</v>
      </c>
      <c r="H7121" t="s">
        <v>13252</v>
      </c>
      <c r="I7121" t="s">
        <v>13253</v>
      </c>
      <c r="J7121">
        <v>12433.307430000001</v>
      </c>
      <c r="K7121" t="s">
        <v>69</v>
      </c>
      <c r="L7121">
        <v>54245</v>
      </c>
      <c r="M7121">
        <v>256</v>
      </c>
      <c r="N7121" t="s">
        <v>42</v>
      </c>
      <c r="O7121" s="1">
        <v>44871</v>
      </c>
      <c r="P7121" t="s">
        <v>85</v>
      </c>
      <c r="Q7121" t="s">
        <v>57</v>
      </c>
      <c r="R7121">
        <f>Healthcare_Data_v1__4[[#This Row],[Discharge Date]]-Healthcare_Data_v1__4[[#This Row],[Date of Admission]]</f>
        <v>3</v>
      </c>
      <c r="S7121" t="str" cm="1">
        <f t="array" ref="S7121">_xlfn.IFS( Healthcare_Data_v1__4[[#This Row],[Days of Stay]]&lt;10,"Low",Healthcare_Data_v1__4[[#This Row],[Days of Stay]]&lt;20,"Med",Healthcare_Data_v1__4[[#This Row],[Days of Stay]]&lt;=30,"High")</f>
        <v>Low</v>
      </c>
      <c r="T7121" t="str">
        <f>CONCATENATE(Healthcare_Data_v1__4[[#This Row],[Medical Condition]],Healthcare_Data_v1__4[[#This Row],[Duration]])</f>
        <v>CancerLow</v>
      </c>
      <c r="U7121">
        <f>MONTH(Healthcare_Data_v1__4[[#This Row],[Date of Admission]])</f>
        <v>11</v>
      </c>
      <c r="V7121">
        <f>YEAR(Healthcare_Data_v1__4[[#This Row],[Date of Admission]])</f>
        <v>2022</v>
      </c>
      <c r="W7121">
        <f>DAY(Healthcare_Data_v1__4[[#This Row],[Date of Admission]])</f>
        <v>3</v>
      </c>
    </row>
    <row r="7122" spans="1:23" x14ac:dyDescent="0.3">
      <c r="A7122" t="s">
        <v>19729</v>
      </c>
      <c r="B7122">
        <v>71</v>
      </c>
      <c r="C7122" t="s">
        <v>3</v>
      </c>
      <c r="D7122" t="s">
        <v>15</v>
      </c>
      <c r="E7122" t="s">
        <v>19</v>
      </c>
      <c r="F7122" t="s">
        <v>10</v>
      </c>
      <c r="G7122" s="1">
        <v>44835</v>
      </c>
      <c r="H7122" t="s">
        <v>13254</v>
      </c>
      <c r="I7122" t="s">
        <v>13255</v>
      </c>
      <c r="J7122">
        <v>12432.573829999999</v>
      </c>
      <c r="K7122" t="s">
        <v>47</v>
      </c>
      <c r="L7122">
        <v>34346</v>
      </c>
      <c r="M7122">
        <v>104</v>
      </c>
      <c r="N7122" t="s">
        <v>55</v>
      </c>
      <c r="O7122" s="1">
        <v>44839</v>
      </c>
      <c r="P7122" t="s">
        <v>43</v>
      </c>
      <c r="Q7122" t="s">
        <v>44</v>
      </c>
      <c r="R7122">
        <f>Healthcare_Data_v1__4[[#This Row],[Discharge Date]]-Healthcare_Data_v1__4[[#This Row],[Date of Admission]]</f>
        <v>4</v>
      </c>
      <c r="S7122" t="str" cm="1">
        <f t="array" ref="S7122">_xlfn.IFS( Healthcare_Data_v1__4[[#This Row],[Days of Stay]]&lt;10,"Low",Healthcare_Data_v1__4[[#This Row],[Days of Stay]]&lt;20,"Med",Healthcare_Data_v1__4[[#This Row],[Days of Stay]]&lt;=30,"High")</f>
        <v>Low</v>
      </c>
      <c r="T7122" t="str">
        <f>CONCATENATE(Healthcare_Data_v1__4[[#This Row],[Medical Condition]],Healthcare_Data_v1__4[[#This Row],[Duration]])</f>
        <v>HypertensionLow</v>
      </c>
      <c r="U7122">
        <f>MONTH(Healthcare_Data_v1__4[[#This Row],[Date of Admission]])</f>
        <v>10</v>
      </c>
      <c r="V7122">
        <f>YEAR(Healthcare_Data_v1__4[[#This Row],[Date of Admission]])</f>
        <v>2022</v>
      </c>
      <c r="W7122">
        <f>DAY(Healthcare_Data_v1__4[[#This Row],[Date of Admission]])</f>
        <v>1</v>
      </c>
    </row>
    <row r="7123" spans="1:23" x14ac:dyDescent="0.3">
      <c r="A7123" t="s">
        <v>24201</v>
      </c>
      <c r="B7123">
        <v>69</v>
      </c>
      <c r="C7123" t="s">
        <v>3</v>
      </c>
      <c r="D7123" t="s">
        <v>15</v>
      </c>
      <c r="E7123" t="s">
        <v>22</v>
      </c>
      <c r="F7123" t="s">
        <v>7</v>
      </c>
      <c r="G7123" s="1">
        <v>43975</v>
      </c>
      <c r="H7123" t="s">
        <v>13256</v>
      </c>
      <c r="I7123" t="s">
        <v>13257</v>
      </c>
      <c r="J7123">
        <v>12406.32634</v>
      </c>
      <c r="K7123" t="s">
        <v>63</v>
      </c>
      <c r="L7123">
        <v>12685</v>
      </c>
      <c r="M7123">
        <v>485</v>
      </c>
      <c r="N7123" t="s">
        <v>42</v>
      </c>
      <c r="O7123" s="1">
        <v>43998</v>
      </c>
      <c r="P7123" t="s">
        <v>60</v>
      </c>
      <c r="Q7123" t="s">
        <v>57</v>
      </c>
      <c r="R7123">
        <f>Healthcare_Data_v1__4[[#This Row],[Discharge Date]]-Healthcare_Data_v1__4[[#This Row],[Date of Admission]]</f>
        <v>23</v>
      </c>
      <c r="S7123" t="str" cm="1">
        <f t="array" ref="S7123">_xlfn.IFS( Healthcare_Data_v1__4[[#This Row],[Days of Stay]]&lt;10,"Low",Healthcare_Data_v1__4[[#This Row],[Days of Stay]]&lt;20,"Med",Healthcare_Data_v1__4[[#This Row],[Days of Stay]]&lt;=30,"High")</f>
        <v>High</v>
      </c>
      <c r="T7123" t="str">
        <f>CONCATENATE(Healthcare_Data_v1__4[[#This Row],[Medical Condition]],Healthcare_Data_v1__4[[#This Row],[Duration]])</f>
        <v>ObesityHigh</v>
      </c>
      <c r="U7123">
        <f>MONTH(Healthcare_Data_v1__4[[#This Row],[Date of Admission]])</f>
        <v>5</v>
      </c>
      <c r="V7123">
        <f>YEAR(Healthcare_Data_v1__4[[#This Row],[Date of Admission]])</f>
        <v>2020</v>
      </c>
      <c r="W7123">
        <f>DAY(Healthcare_Data_v1__4[[#This Row],[Date of Admission]])</f>
        <v>24</v>
      </c>
    </row>
    <row r="7124" spans="1:23" x14ac:dyDescent="0.3">
      <c r="A7124" t="s">
        <v>24202</v>
      </c>
      <c r="B7124">
        <v>73</v>
      </c>
      <c r="C7124" t="s">
        <v>3</v>
      </c>
      <c r="D7124" t="s">
        <v>15</v>
      </c>
      <c r="E7124" t="s">
        <v>25</v>
      </c>
      <c r="F7124" t="s">
        <v>10</v>
      </c>
      <c r="G7124" s="1">
        <v>43547</v>
      </c>
      <c r="H7124" t="s">
        <v>13258</v>
      </c>
      <c r="I7124" t="s">
        <v>13259</v>
      </c>
      <c r="J7124">
        <v>12396.76014</v>
      </c>
      <c r="K7124" t="s">
        <v>41</v>
      </c>
      <c r="L7124">
        <v>18676</v>
      </c>
      <c r="M7124">
        <v>214</v>
      </c>
      <c r="N7124" t="s">
        <v>55</v>
      </c>
      <c r="O7124" s="1">
        <v>43552</v>
      </c>
      <c r="P7124" t="s">
        <v>60</v>
      </c>
      <c r="Q7124" t="s">
        <v>44</v>
      </c>
      <c r="R7124">
        <f>Healthcare_Data_v1__4[[#This Row],[Discharge Date]]-Healthcare_Data_v1__4[[#This Row],[Date of Admission]]</f>
        <v>5</v>
      </c>
      <c r="S7124" t="str" cm="1">
        <f t="array" ref="S7124">_xlfn.IFS( Healthcare_Data_v1__4[[#This Row],[Days of Stay]]&lt;10,"Low",Healthcare_Data_v1__4[[#This Row],[Days of Stay]]&lt;20,"Med",Healthcare_Data_v1__4[[#This Row],[Days of Stay]]&lt;=30,"High")</f>
        <v>Low</v>
      </c>
      <c r="T7124" t="str">
        <f>CONCATENATE(Healthcare_Data_v1__4[[#This Row],[Medical Condition]],Healthcare_Data_v1__4[[#This Row],[Duration]])</f>
        <v>HypertensionLow</v>
      </c>
      <c r="U7124">
        <f>MONTH(Healthcare_Data_v1__4[[#This Row],[Date of Admission]])</f>
        <v>3</v>
      </c>
      <c r="V7124">
        <f>YEAR(Healthcare_Data_v1__4[[#This Row],[Date of Admission]])</f>
        <v>2019</v>
      </c>
      <c r="W7124">
        <f>DAY(Healthcare_Data_v1__4[[#This Row],[Date of Admission]])</f>
        <v>23</v>
      </c>
    </row>
    <row r="7125" spans="1:23" x14ac:dyDescent="0.3">
      <c r="A7125" t="s">
        <v>24203</v>
      </c>
      <c r="B7125">
        <v>56</v>
      </c>
      <c r="C7125" t="s">
        <v>3</v>
      </c>
      <c r="D7125" t="s">
        <v>16</v>
      </c>
      <c r="E7125" t="s">
        <v>23</v>
      </c>
      <c r="F7125" t="s">
        <v>9</v>
      </c>
      <c r="G7125" s="1">
        <v>44554</v>
      </c>
      <c r="H7125" t="s">
        <v>13260</v>
      </c>
      <c r="I7125" t="s">
        <v>13261</v>
      </c>
      <c r="J7125">
        <v>12391.87248</v>
      </c>
      <c r="K7125" t="s">
        <v>63</v>
      </c>
      <c r="L7125">
        <v>37716</v>
      </c>
      <c r="M7125">
        <v>263</v>
      </c>
      <c r="N7125" t="s">
        <v>55</v>
      </c>
      <c r="O7125" s="1">
        <v>44569</v>
      </c>
      <c r="P7125" t="s">
        <v>56</v>
      </c>
      <c r="Q7125" t="s">
        <v>44</v>
      </c>
      <c r="R7125">
        <f>Healthcare_Data_v1__4[[#This Row],[Discharge Date]]-Healthcare_Data_v1__4[[#This Row],[Date of Admission]]</f>
        <v>15</v>
      </c>
      <c r="S7125" t="str" cm="1">
        <f t="array" ref="S7125">_xlfn.IFS( Healthcare_Data_v1__4[[#This Row],[Days of Stay]]&lt;10,"Low",Healthcare_Data_v1__4[[#This Row],[Days of Stay]]&lt;20,"Med",Healthcare_Data_v1__4[[#This Row],[Days of Stay]]&lt;=30,"High")</f>
        <v>Med</v>
      </c>
      <c r="T7125" t="str">
        <f>CONCATENATE(Healthcare_Data_v1__4[[#This Row],[Medical Condition]],Healthcare_Data_v1__4[[#This Row],[Duration]])</f>
        <v>ArthritisMed</v>
      </c>
      <c r="U7125">
        <f>MONTH(Healthcare_Data_v1__4[[#This Row],[Date of Admission]])</f>
        <v>12</v>
      </c>
      <c r="V7125">
        <f>YEAR(Healthcare_Data_v1__4[[#This Row],[Date of Admission]])</f>
        <v>2021</v>
      </c>
      <c r="W7125">
        <f>DAY(Healthcare_Data_v1__4[[#This Row],[Date of Admission]])</f>
        <v>24</v>
      </c>
    </row>
    <row r="7126" spans="1:23" x14ac:dyDescent="0.3">
      <c r="A7126" t="s">
        <v>18476</v>
      </c>
      <c r="B7126">
        <v>56</v>
      </c>
      <c r="C7126" t="s">
        <v>3</v>
      </c>
      <c r="D7126" t="s">
        <v>16</v>
      </c>
      <c r="E7126" t="s">
        <v>23</v>
      </c>
      <c r="F7126" t="s">
        <v>7</v>
      </c>
      <c r="G7126" s="1">
        <v>45048</v>
      </c>
      <c r="H7126" t="s">
        <v>13262</v>
      </c>
      <c r="I7126" t="s">
        <v>13263</v>
      </c>
      <c r="J7126">
        <v>12390.78666</v>
      </c>
      <c r="K7126" t="s">
        <v>63</v>
      </c>
      <c r="L7126">
        <v>4535</v>
      </c>
      <c r="M7126">
        <v>251</v>
      </c>
      <c r="N7126" t="s">
        <v>42</v>
      </c>
      <c r="O7126" s="1">
        <v>45064</v>
      </c>
      <c r="P7126" t="s">
        <v>43</v>
      </c>
      <c r="Q7126" t="s">
        <v>44</v>
      </c>
      <c r="R7126">
        <f>Healthcare_Data_v1__4[[#This Row],[Discharge Date]]-Healthcare_Data_v1__4[[#This Row],[Date of Admission]]</f>
        <v>16</v>
      </c>
      <c r="S7126" t="str" cm="1">
        <f t="array" ref="S7126">_xlfn.IFS( Healthcare_Data_v1__4[[#This Row],[Days of Stay]]&lt;10,"Low",Healthcare_Data_v1__4[[#This Row],[Days of Stay]]&lt;20,"Med",Healthcare_Data_v1__4[[#This Row],[Days of Stay]]&lt;=30,"High")</f>
        <v>Med</v>
      </c>
      <c r="T7126" t="str">
        <f>CONCATENATE(Healthcare_Data_v1__4[[#This Row],[Medical Condition]],Healthcare_Data_v1__4[[#This Row],[Duration]])</f>
        <v>ObesityMed</v>
      </c>
      <c r="U7126">
        <f>MONTH(Healthcare_Data_v1__4[[#This Row],[Date of Admission]])</f>
        <v>5</v>
      </c>
      <c r="V7126">
        <f>YEAR(Healthcare_Data_v1__4[[#This Row],[Date of Admission]])</f>
        <v>2023</v>
      </c>
      <c r="W7126">
        <f>DAY(Healthcare_Data_v1__4[[#This Row],[Date of Admission]])</f>
        <v>2</v>
      </c>
    </row>
    <row r="7127" spans="1:23" x14ac:dyDescent="0.3">
      <c r="A7127" t="s">
        <v>22984</v>
      </c>
      <c r="B7127">
        <v>62</v>
      </c>
      <c r="C7127" t="s">
        <v>3</v>
      </c>
      <c r="D7127" t="s">
        <v>15</v>
      </c>
      <c r="E7127" t="s">
        <v>25</v>
      </c>
      <c r="F7127" t="s">
        <v>7</v>
      </c>
      <c r="G7127" s="1">
        <v>44369</v>
      </c>
      <c r="H7127" t="s">
        <v>2228</v>
      </c>
      <c r="I7127" t="s">
        <v>1260</v>
      </c>
      <c r="J7127">
        <v>12390.69162</v>
      </c>
      <c r="K7127" t="s">
        <v>69</v>
      </c>
      <c r="L7127">
        <v>15133</v>
      </c>
      <c r="M7127">
        <v>370</v>
      </c>
      <c r="N7127" t="s">
        <v>42</v>
      </c>
      <c r="O7127" s="1">
        <v>44380</v>
      </c>
      <c r="P7127" t="s">
        <v>43</v>
      </c>
      <c r="Q7127" t="s">
        <v>50</v>
      </c>
      <c r="R7127">
        <f>Healthcare_Data_v1__4[[#This Row],[Discharge Date]]-Healthcare_Data_v1__4[[#This Row],[Date of Admission]]</f>
        <v>11</v>
      </c>
      <c r="S7127" t="str" cm="1">
        <f t="array" ref="S7127">_xlfn.IFS( Healthcare_Data_v1__4[[#This Row],[Days of Stay]]&lt;10,"Low",Healthcare_Data_v1__4[[#This Row],[Days of Stay]]&lt;20,"Med",Healthcare_Data_v1__4[[#This Row],[Days of Stay]]&lt;=30,"High")</f>
        <v>Med</v>
      </c>
      <c r="T7127" t="str">
        <f>CONCATENATE(Healthcare_Data_v1__4[[#This Row],[Medical Condition]],Healthcare_Data_v1__4[[#This Row],[Duration]])</f>
        <v>ObesityMed</v>
      </c>
      <c r="U7127">
        <f>MONTH(Healthcare_Data_v1__4[[#This Row],[Date of Admission]])</f>
        <v>6</v>
      </c>
      <c r="V7127">
        <f>YEAR(Healthcare_Data_v1__4[[#This Row],[Date of Admission]])</f>
        <v>2021</v>
      </c>
      <c r="W7127">
        <f>DAY(Healthcare_Data_v1__4[[#This Row],[Date of Admission]])</f>
        <v>22</v>
      </c>
    </row>
    <row r="7128" spans="1:23" x14ac:dyDescent="0.3">
      <c r="A7128" t="s">
        <v>24204</v>
      </c>
      <c r="B7128">
        <v>35</v>
      </c>
      <c r="C7128" t="s">
        <v>5</v>
      </c>
      <c r="D7128" t="s">
        <v>15</v>
      </c>
      <c r="E7128" t="s">
        <v>20</v>
      </c>
      <c r="F7128" t="s">
        <v>11</v>
      </c>
      <c r="G7128" s="1">
        <v>45004</v>
      </c>
      <c r="H7128" t="s">
        <v>7095</v>
      </c>
      <c r="I7128" t="s">
        <v>13264</v>
      </c>
      <c r="J7128">
        <v>12378.71041</v>
      </c>
      <c r="K7128" t="s">
        <v>63</v>
      </c>
      <c r="L7128">
        <v>2082</v>
      </c>
      <c r="M7128">
        <v>180</v>
      </c>
      <c r="N7128" t="s">
        <v>42</v>
      </c>
      <c r="O7128" s="1">
        <v>45007</v>
      </c>
      <c r="P7128" t="s">
        <v>85</v>
      </c>
      <c r="Q7128" t="s">
        <v>50</v>
      </c>
      <c r="R7128">
        <f>Healthcare_Data_v1__4[[#This Row],[Discharge Date]]-Healthcare_Data_v1__4[[#This Row],[Date of Admission]]</f>
        <v>3</v>
      </c>
      <c r="S7128" t="str" cm="1">
        <f t="array" ref="S7128">_xlfn.IFS( Healthcare_Data_v1__4[[#This Row],[Days of Stay]]&lt;10,"Low",Healthcare_Data_v1__4[[#This Row],[Days of Stay]]&lt;20,"Med",Healthcare_Data_v1__4[[#This Row],[Days of Stay]]&lt;=30,"High")</f>
        <v>Low</v>
      </c>
      <c r="T7128" t="str">
        <f>CONCATENATE(Healthcare_Data_v1__4[[#This Row],[Medical Condition]],Healthcare_Data_v1__4[[#This Row],[Duration]])</f>
        <v>CancerLow</v>
      </c>
      <c r="U7128">
        <f>MONTH(Healthcare_Data_v1__4[[#This Row],[Date of Admission]])</f>
        <v>3</v>
      </c>
      <c r="V7128">
        <f>YEAR(Healthcare_Data_v1__4[[#This Row],[Date of Admission]])</f>
        <v>2023</v>
      </c>
      <c r="W7128">
        <f>DAY(Healthcare_Data_v1__4[[#This Row],[Date of Admission]])</f>
        <v>19</v>
      </c>
    </row>
    <row r="7129" spans="1:23" x14ac:dyDescent="0.3">
      <c r="A7129" t="s">
        <v>24205</v>
      </c>
      <c r="B7129">
        <v>29</v>
      </c>
      <c r="C7129" t="s">
        <v>5</v>
      </c>
      <c r="D7129" t="s">
        <v>16</v>
      </c>
      <c r="E7129" t="s">
        <v>24</v>
      </c>
      <c r="F7129" t="s">
        <v>6</v>
      </c>
      <c r="G7129" s="1">
        <v>44134</v>
      </c>
      <c r="H7129" t="s">
        <v>13265</v>
      </c>
      <c r="I7129" t="s">
        <v>13266</v>
      </c>
      <c r="J7129">
        <v>12377.323969999999</v>
      </c>
      <c r="K7129" t="s">
        <v>66</v>
      </c>
      <c r="L7129">
        <v>9838</v>
      </c>
      <c r="M7129">
        <v>436</v>
      </c>
      <c r="N7129" t="s">
        <v>55</v>
      </c>
      <c r="O7129" s="1">
        <v>44139</v>
      </c>
      <c r="P7129" t="s">
        <v>56</v>
      </c>
      <c r="Q7129" t="s">
        <v>57</v>
      </c>
      <c r="R7129">
        <f>Healthcare_Data_v1__4[[#This Row],[Discharge Date]]-Healthcare_Data_v1__4[[#This Row],[Date of Admission]]</f>
        <v>5</v>
      </c>
      <c r="S7129" t="str" cm="1">
        <f t="array" ref="S7129">_xlfn.IFS( Healthcare_Data_v1__4[[#This Row],[Days of Stay]]&lt;10,"Low",Healthcare_Data_v1__4[[#This Row],[Days of Stay]]&lt;20,"Med",Healthcare_Data_v1__4[[#This Row],[Days of Stay]]&lt;=30,"High")</f>
        <v>Low</v>
      </c>
      <c r="T7129" t="str">
        <f>CONCATENATE(Healthcare_Data_v1__4[[#This Row],[Medical Condition]],Healthcare_Data_v1__4[[#This Row],[Duration]])</f>
        <v>AsthmaLow</v>
      </c>
      <c r="U7129">
        <f>MONTH(Healthcare_Data_v1__4[[#This Row],[Date of Admission]])</f>
        <v>10</v>
      </c>
      <c r="V7129">
        <f>YEAR(Healthcare_Data_v1__4[[#This Row],[Date of Admission]])</f>
        <v>2020</v>
      </c>
      <c r="W7129">
        <f>DAY(Healthcare_Data_v1__4[[#This Row],[Date of Admission]])</f>
        <v>30</v>
      </c>
    </row>
    <row r="7130" spans="1:23" x14ac:dyDescent="0.3">
      <c r="A7130" t="s">
        <v>24206</v>
      </c>
      <c r="B7130">
        <v>29</v>
      </c>
      <c r="C7130" t="s">
        <v>5</v>
      </c>
      <c r="D7130" t="s">
        <v>15</v>
      </c>
      <c r="E7130" t="s">
        <v>19</v>
      </c>
      <c r="F7130" t="s">
        <v>9</v>
      </c>
      <c r="G7130" s="1">
        <v>43998</v>
      </c>
      <c r="H7130" t="s">
        <v>13267</v>
      </c>
      <c r="I7130" t="s">
        <v>13268</v>
      </c>
      <c r="J7130">
        <v>12372.23324</v>
      </c>
      <c r="K7130" t="s">
        <v>66</v>
      </c>
      <c r="L7130">
        <v>19936</v>
      </c>
      <c r="M7130">
        <v>140</v>
      </c>
      <c r="N7130" t="s">
        <v>48</v>
      </c>
      <c r="O7130" s="1">
        <v>44001</v>
      </c>
      <c r="P7130" t="s">
        <v>56</v>
      </c>
      <c r="Q7130" t="s">
        <v>50</v>
      </c>
      <c r="R7130">
        <f>Healthcare_Data_v1__4[[#This Row],[Discharge Date]]-Healthcare_Data_v1__4[[#This Row],[Date of Admission]]</f>
        <v>3</v>
      </c>
      <c r="S7130" t="str" cm="1">
        <f t="array" ref="S7130">_xlfn.IFS( Healthcare_Data_v1__4[[#This Row],[Days of Stay]]&lt;10,"Low",Healthcare_Data_v1__4[[#This Row],[Days of Stay]]&lt;20,"Med",Healthcare_Data_v1__4[[#This Row],[Days of Stay]]&lt;=30,"High")</f>
        <v>Low</v>
      </c>
      <c r="T7130" t="str">
        <f>CONCATENATE(Healthcare_Data_v1__4[[#This Row],[Medical Condition]],Healthcare_Data_v1__4[[#This Row],[Duration]])</f>
        <v>ArthritisLow</v>
      </c>
      <c r="U7130">
        <f>MONTH(Healthcare_Data_v1__4[[#This Row],[Date of Admission]])</f>
        <v>6</v>
      </c>
      <c r="V7130">
        <f>YEAR(Healthcare_Data_v1__4[[#This Row],[Date of Admission]])</f>
        <v>2020</v>
      </c>
      <c r="W7130">
        <f>DAY(Healthcare_Data_v1__4[[#This Row],[Date of Admission]])</f>
        <v>16</v>
      </c>
    </row>
    <row r="7131" spans="1:23" x14ac:dyDescent="0.3">
      <c r="A7131" t="s">
        <v>24207</v>
      </c>
      <c r="B7131">
        <v>49</v>
      </c>
      <c r="C7131" t="s">
        <v>8</v>
      </c>
      <c r="D7131" t="s">
        <v>15</v>
      </c>
      <c r="E7131" t="s">
        <v>19</v>
      </c>
      <c r="F7131" t="s">
        <v>6</v>
      </c>
      <c r="G7131" s="1">
        <v>43945</v>
      </c>
      <c r="H7131" t="s">
        <v>13269</v>
      </c>
      <c r="I7131" t="s">
        <v>13270</v>
      </c>
      <c r="J7131">
        <v>12367.82135</v>
      </c>
      <c r="K7131" t="s">
        <v>41</v>
      </c>
      <c r="L7131">
        <v>34047</v>
      </c>
      <c r="M7131">
        <v>363</v>
      </c>
      <c r="N7131" t="s">
        <v>42</v>
      </c>
      <c r="O7131" s="1">
        <v>43947</v>
      </c>
      <c r="P7131" t="s">
        <v>60</v>
      </c>
      <c r="Q7131" t="s">
        <v>57</v>
      </c>
      <c r="R7131">
        <f>Healthcare_Data_v1__4[[#This Row],[Discharge Date]]-Healthcare_Data_v1__4[[#This Row],[Date of Admission]]</f>
        <v>2</v>
      </c>
      <c r="S7131" t="str" cm="1">
        <f t="array" ref="S7131">_xlfn.IFS( Healthcare_Data_v1__4[[#This Row],[Days of Stay]]&lt;10,"Low",Healthcare_Data_v1__4[[#This Row],[Days of Stay]]&lt;20,"Med",Healthcare_Data_v1__4[[#This Row],[Days of Stay]]&lt;=30,"High")</f>
        <v>Low</v>
      </c>
      <c r="T7131" t="str">
        <f>CONCATENATE(Healthcare_Data_v1__4[[#This Row],[Medical Condition]],Healthcare_Data_v1__4[[#This Row],[Duration]])</f>
        <v>AsthmaLow</v>
      </c>
      <c r="U7131">
        <f>MONTH(Healthcare_Data_v1__4[[#This Row],[Date of Admission]])</f>
        <v>4</v>
      </c>
      <c r="V7131">
        <f>YEAR(Healthcare_Data_v1__4[[#This Row],[Date of Admission]])</f>
        <v>2020</v>
      </c>
      <c r="W7131">
        <f>DAY(Healthcare_Data_v1__4[[#This Row],[Date of Admission]])</f>
        <v>24</v>
      </c>
    </row>
    <row r="7132" spans="1:23" x14ac:dyDescent="0.3">
      <c r="A7132" t="s">
        <v>24208</v>
      </c>
      <c r="B7132">
        <v>40</v>
      </c>
      <c r="C7132" t="s">
        <v>8</v>
      </c>
      <c r="D7132" t="s">
        <v>15</v>
      </c>
      <c r="E7132" t="s">
        <v>24</v>
      </c>
      <c r="F7132" t="s">
        <v>10</v>
      </c>
      <c r="G7132" s="1">
        <v>43639</v>
      </c>
      <c r="H7132" t="s">
        <v>13271</v>
      </c>
      <c r="I7132" t="s">
        <v>13272</v>
      </c>
      <c r="J7132">
        <v>12363.555399999999</v>
      </c>
      <c r="K7132" t="s">
        <v>41</v>
      </c>
      <c r="L7132">
        <v>22542</v>
      </c>
      <c r="M7132">
        <v>346</v>
      </c>
      <c r="N7132" t="s">
        <v>48</v>
      </c>
      <c r="O7132" s="1">
        <v>43668</v>
      </c>
      <c r="P7132" t="s">
        <v>43</v>
      </c>
      <c r="Q7132" t="s">
        <v>50</v>
      </c>
      <c r="R7132">
        <f>Healthcare_Data_v1__4[[#This Row],[Discharge Date]]-Healthcare_Data_v1__4[[#This Row],[Date of Admission]]</f>
        <v>29</v>
      </c>
      <c r="S7132" t="str" cm="1">
        <f t="array" ref="S7132">_xlfn.IFS( Healthcare_Data_v1__4[[#This Row],[Days of Stay]]&lt;10,"Low",Healthcare_Data_v1__4[[#This Row],[Days of Stay]]&lt;20,"Med",Healthcare_Data_v1__4[[#This Row],[Days of Stay]]&lt;=30,"High")</f>
        <v>High</v>
      </c>
      <c r="T7132" t="str">
        <f>CONCATENATE(Healthcare_Data_v1__4[[#This Row],[Medical Condition]],Healthcare_Data_v1__4[[#This Row],[Duration]])</f>
        <v>HypertensionHigh</v>
      </c>
      <c r="U7132">
        <f>MONTH(Healthcare_Data_v1__4[[#This Row],[Date of Admission]])</f>
        <v>6</v>
      </c>
      <c r="V7132">
        <f>YEAR(Healthcare_Data_v1__4[[#This Row],[Date of Admission]])</f>
        <v>2019</v>
      </c>
      <c r="W7132">
        <f>DAY(Healthcare_Data_v1__4[[#This Row],[Date of Admission]])</f>
        <v>23</v>
      </c>
    </row>
    <row r="7133" spans="1:23" x14ac:dyDescent="0.3">
      <c r="A7133" t="s">
        <v>24209</v>
      </c>
      <c r="B7133">
        <v>25</v>
      </c>
      <c r="C7133" t="s">
        <v>5</v>
      </c>
      <c r="D7133" t="s">
        <v>16</v>
      </c>
      <c r="E7133" t="s">
        <v>24</v>
      </c>
      <c r="F7133" t="s">
        <v>6</v>
      </c>
      <c r="G7133" s="1">
        <v>43932</v>
      </c>
      <c r="H7133" t="s">
        <v>13273</v>
      </c>
      <c r="I7133" t="s">
        <v>13274</v>
      </c>
      <c r="J7133">
        <v>12360.19145</v>
      </c>
      <c r="K7133" t="s">
        <v>66</v>
      </c>
      <c r="L7133">
        <v>44584</v>
      </c>
      <c r="M7133">
        <v>138</v>
      </c>
      <c r="N7133" t="s">
        <v>55</v>
      </c>
      <c r="O7133" s="1">
        <v>43959</v>
      </c>
      <c r="P7133" t="s">
        <v>85</v>
      </c>
      <c r="Q7133" t="s">
        <v>57</v>
      </c>
      <c r="R7133">
        <f>Healthcare_Data_v1__4[[#This Row],[Discharge Date]]-Healthcare_Data_v1__4[[#This Row],[Date of Admission]]</f>
        <v>27</v>
      </c>
      <c r="S7133" t="str" cm="1">
        <f t="array" ref="S7133">_xlfn.IFS( Healthcare_Data_v1__4[[#This Row],[Days of Stay]]&lt;10,"Low",Healthcare_Data_v1__4[[#This Row],[Days of Stay]]&lt;20,"Med",Healthcare_Data_v1__4[[#This Row],[Days of Stay]]&lt;=30,"High")</f>
        <v>High</v>
      </c>
      <c r="T7133" t="str">
        <f>CONCATENATE(Healthcare_Data_v1__4[[#This Row],[Medical Condition]],Healthcare_Data_v1__4[[#This Row],[Duration]])</f>
        <v>AsthmaHigh</v>
      </c>
      <c r="U7133">
        <f>MONTH(Healthcare_Data_v1__4[[#This Row],[Date of Admission]])</f>
        <v>4</v>
      </c>
      <c r="V7133">
        <f>YEAR(Healthcare_Data_v1__4[[#This Row],[Date of Admission]])</f>
        <v>2020</v>
      </c>
      <c r="W7133">
        <f>DAY(Healthcare_Data_v1__4[[#This Row],[Date of Admission]])</f>
        <v>11</v>
      </c>
    </row>
    <row r="7134" spans="1:23" x14ac:dyDescent="0.3">
      <c r="A7134" t="s">
        <v>24210</v>
      </c>
      <c r="B7134">
        <v>70</v>
      </c>
      <c r="C7134" t="s">
        <v>3</v>
      </c>
      <c r="D7134" t="s">
        <v>16</v>
      </c>
      <c r="E7134" t="s">
        <v>21</v>
      </c>
      <c r="F7134" t="s">
        <v>11</v>
      </c>
      <c r="G7134" s="1">
        <v>44662</v>
      </c>
      <c r="H7134" t="s">
        <v>13275</v>
      </c>
      <c r="I7134" t="s">
        <v>13276</v>
      </c>
      <c r="J7134">
        <v>12357.7227</v>
      </c>
      <c r="K7134" t="s">
        <v>41</v>
      </c>
      <c r="L7134">
        <v>38700</v>
      </c>
      <c r="M7134">
        <v>468</v>
      </c>
      <c r="N7134" t="s">
        <v>42</v>
      </c>
      <c r="O7134" s="1">
        <v>44667</v>
      </c>
      <c r="P7134" t="s">
        <v>49</v>
      </c>
      <c r="Q7134" t="s">
        <v>57</v>
      </c>
      <c r="R7134">
        <f>Healthcare_Data_v1__4[[#This Row],[Discharge Date]]-Healthcare_Data_v1__4[[#This Row],[Date of Admission]]</f>
        <v>5</v>
      </c>
      <c r="S7134" t="str" cm="1">
        <f t="array" ref="S7134">_xlfn.IFS( Healthcare_Data_v1__4[[#This Row],[Days of Stay]]&lt;10,"Low",Healthcare_Data_v1__4[[#This Row],[Days of Stay]]&lt;20,"Med",Healthcare_Data_v1__4[[#This Row],[Days of Stay]]&lt;=30,"High")</f>
        <v>Low</v>
      </c>
      <c r="T7134" t="str">
        <f>CONCATENATE(Healthcare_Data_v1__4[[#This Row],[Medical Condition]],Healthcare_Data_v1__4[[#This Row],[Duration]])</f>
        <v>CancerLow</v>
      </c>
      <c r="U7134">
        <f>MONTH(Healthcare_Data_v1__4[[#This Row],[Date of Admission]])</f>
        <v>4</v>
      </c>
      <c r="V7134">
        <f>YEAR(Healthcare_Data_v1__4[[#This Row],[Date of Admission]])</f>
        <v>2022</v>
      </c>
      <c r="W7134">
        <f>DAY(Healthcare_Data_v1__4[[#This Row],[Date of Admission]])</f>
        <v>11</v>
      </c>
    </row>
    <row r="7135" spans="1:23" x14ac:dyDescent="0.3">
      <c r="A7135" t="s">
        <v>24211</v>
      </c>
      <c r="B7135">
        <v>69</v>
      </c>
      <c r="C7135" t="s">
        <v>3</v>
      </c>
      <c r="D7135" t="s">
        <v>15</v>
      </c>
      <c r="E7135" t="s">
        <v>21</v>
      </c>
      <c r="F7135" t="s">
        <v>7</v>
      </c>
      <c r="G7135" s="1">
        <v>43825</v>
      </c>
      <c r="H7135" t="s">
        <v>13277</v>
      </c>
      <c r="I7135" t="s">
        <v>13278</v>
      </c>
      <c r="J7135">
        <v>12350.888730000001</v>
      </c>
      <c r="K7135" t="s">
        <v>63</v>
      </c>
      <c r="L7135">
        <v>15400</v>
      </c>
      <c r="M7135">
        <v>463</v>
      </c>
      <c r="N7135" t="s">
        <v>42</v>
      </c>
      <c r="O7135" s="1">
        <v>43825</v>
      </c>
      <c r="P7135" t="s">
        <v>56</v>
      </c>
      <c r="Q7135" t="s">
        <v>44</v>
      </c>
      <c r="R7135">
        <f>Healthcare_Data_v1__4[[#This Row],[Discharge Date]]-Healthcare_Data_v1__4[[#This Row],[Date of Admission]]</f>
        <v>0</v>
      </c>
      <c r="S7135" t="str" cm="1">
        <f t="array" ref="S7135">_xlfn.IFS( Healthcare_Data_v1__4[[#This Row],[Days of Stay]]&lt;10,"Low",Healthcare_Data_v1__4[[#This Row],[Days of Stay]]&lt;20,"Med",Healthcare_Data_v1__4[[#This Row],[Days of Stay]]&lt;=30,"High")</f>
        <v>Low</v>
      </c>
      <c r="T7135" t="str">
        <f>CONCATENATE(Healthcare_Data_v1__4[[#This Row],[Medical Condition]],Healthcare_Data_v1__4[[#This Row],[Duration]])</f>
        <v>ObesityLow</v>
      </c>
      <c r="U7135">
        <f>MONTH(Healthcare_Data_v1__4[[#This Row],[Date of Admission]])</f>
        <v>12</v>
      </c>
      <c r="V7135">
        <f>YEAR(Healthcare_Data_v1__4[[#This Row],[Date of Admission]])</f>
        <v>2019</v>
      </c>
      <c r="W7135">
        <f>DAY(Healthcare_Data_v1__4[[#This Row],[Date of Admission]])</f>
        <v>26</v>
      </c>
    </row>
    <row r="7136" spans="1:23" x14ac:dyDescent="0.3">
      <c r="A7136" t="s">
        <v>24212</v>
      </c>
      <c r="B7136">
        <v>20</v>
      </c>
      <c r="C7136" t="s">
        <v>12</v>
      </c>
      <c r="D7136" t="s">
        <v>16</v>
      </c>
      <c r="E7136" t="s">
        <v>24</v>
      </c>
      <c r="F7136" t="s">
        <v>6</v>
      </c>
      <c r="G7136" s="1">
        <v>44073</v>
      </c>
      <c r="H7136" t="s">
        <v>13279</v>
      </c>
      <c r="I7136" t="s">
        <v>3164</v>
      </c>
      <c r="J7136">
        <v>12350.039769999999</v>
      </c>
      <c r="K7136" t="s">
        <v>63</v>
      </c>
      <c r="L7136">
        <v>15138</v>
      </c>
      <c r="M7136">
        <v>454</v>
      </c>
      <c r="N7136" t="s">
        <v>48</v>
      </c>
      <c r="O7136" s="1">
        <v>44092</v>
      </c>
      <c r="P7136" t="s">
        <v>43</v>
      </c>
      <c r="Q7136" t="s">
        <v>57</v>
      </c>
      <c r="R7136">
        <f>Healthcare_Data_v1__4[[#This Row],[Discharge Date]]-Healthcare_Data_v1__4[[#This Row],[Date of Admission]]</f>
        <v>19</v>
      </c>
      <c r="S7136" t="str" cm="1">
        <f t="array" ref="S7136">_xlfn.IFS( Healthcare_Data_v1__4[[#This Row],[Days of Stay]]&lt;10,"Low",Healthcare_Data_v1__4[[#This Row],[Days of Stay]]&lt;20,"Med",Healthcare_Data_v1__4[[#This Row],[Days of Stay]]&lt;=30,"High")</f>
        <v>Med</v>
      </c>
      <c r="T7136" t="str">
        <f>CONCATENATE(Healthcare_Data_v1__4[[#This Row],[Medical Condition]],Healthcare_Data_v1__4[[#This Row],[Duration]])</f>
        <v>AsthmaMed</v>
      </c>
      <c r="U7136">
        <f>MONTH(Healthcare_Data_v1__4[[#This Row],[Date of Admission]])</f>
        <v>8</v>
      </c>
      <c r="V7136">
        <f>YEAR(Healthcare_Data_v1__4[[#This Row],[Date of Admission]])</f>
        <v>2020</v>
      </c>
      <c r="W7136">
        <f>DAY(Healthcare_Data_v1__4[[#This Row],[Date of Admission]])</f>
        <v>30</v>
      </c>
    </row>
    <row r="7137" spans="1:23" x14ac:dyDescent="0.3">
      <c r="A7137" t="s">
        <v>24213</v>
      </c>
      <c r="B7137">
        <v>56</v>
      </c>
      <c r="C7137" t="s">
        <v>3</v>
      </c>
      <c r="D7137" t="s">
        <v>16</v>
      </c>
      <c r="E7137" t="s">
        <v>23</v>
      </c>
      <c r="F7137" t="s">
        <v>10</v>
      </c>
      <c r="G7137" s="1">
        <v>43781</v>
      </c>
      <c r="H7137" t="s">
        <v>13280</v>
      </c>
      <c r="I7137" t="s">
        <v>13281</v>
      </c>
      <c r="J7137">
        <v>12349.940699999999</v>
      </c>
      <c r="K7137" t="s">
        <v>69</v>
      </c>
      <c r="L7137">
        <v>15113</v>
      </c>
      <c r="M7137">
        <v>381</v>
      </c>
      <c r="N7137" t="s">
        <v>48</v>
      </c>
      <c r="O7137" s="1">
        <v>43800</v>
      </c>
      <c r="P7137" t="s">
        <v>60</v>
      </c>
      <c r="Q7137" t="s">
        <v>57</v>
      </c>
      <c r="R7137">
        <f>Healthcare_Data_v1__4[[#This Row],[Discharge Date]]-Healthcare_Data_v1__4[[#This Row],[Date of Admission]]</f>
        <v>19</v>
      </c>
      <c r="S7137" t="str" cm="1">
        <f t="array" ref="S7137">_xlfn.IFS( Healthcare_Data_v1__4[[#This Row],[Days of Stay]]&lt;10,"Low",Healthcare_Data_v1__4[[#This Row],[Days of Stay]]&lt;20,"Med",Healthcare_Data_v1__4[[#This Row],[Days of Stay]]&lt;=30,"High")</f>
        <v>Med</v>
      </c>
      <c r="T7137" t="str">
        <f>CONCATENATE(Healthcare_Data_v1__4[[#This Row],[Medical Condition]],Healthcare_Data_v1__4[[#This Row],[Duration]])</f>
        <v>HypertensionMed</v>
      </c>
      <c r="U7137">
        <f>MONTH(Healthcare_Data_v1__4[[#This Row],[Date of Admission]])</f>
        <v>11</v>
      </c>
      <c r="V7137">
        <f>YEAR(Healthcare_Data_v1__4[[#This Row],[Date of Admission]])</f>
        <v>2019</v>
      </c>
      <c r="W7137">
        <f>DAY(Healthcare_Data_v1__4[[#This Row],[Date of Admission]])</f>
        <v>12</v>
      </c>
    </row>
    <row r="7138" spans="1:23" x14ac:dyDescent="0.3">
      <c r="A7138" t="s">
        <v>24214</v>
      </c>
      <c r="B7138">
        <v>26</v>
      </c>
      <c r="C7138" t="s">
        <v>5</v>
      </c>
      <c r="D7138" t="s">
        <v>16</v>
      </c>
      <c r="E7138" t="s">
        <v>23</v>
      </c>
      <c r="F7138" t="s">
        <v>6</v>
      </c>
      <c r="G7138" s="1">
        <v>43797</v>
      </c>
      <c r="H7138" t="s">
        <v>13282</v>
      </c>
      <c r="I7138" t="s">
        <v>13283</v>
      </c>
      <c r="J7138">
        <v>12326.503070000001</v>
      </c>
      <c r="K7138" t="s">
        <v>63</v>
      </c>
      <c r="L7138">
        <v>32350</v>
      </c>
      <c r="M7138">
        <v>236</v>
      </c>
      <c r="N7138" t="s">
        <v>48</v>
      </c>
      <c r="O7138" s="1">
        <v>43813</v>
      </c>
      <c r="P7138" t="s">
        <v>60</v>
      </c>
      <c r="Q7138" t="s">
        <v>57</v>
      </c>
      <c r="R7138">
        <f>Healthcare_Data_v1__4[[#This Row],[Discharge Date]]-Healthcare_Data_v1__4[[#This Row],[Date of Admission]]</f>
        <v>16</v>
      </c>
      <c r="S7138" t="str" cm="1">
        <f t="array" ref="S7138">_xlfn.IFS( Healthcare_Data_v1__4[[#This Row],[Days of Stay]]&lt;10,"Low",Healthcare_Data_v1__4[[#This Row],[Days of Stay]]&lt;20,"Med",Healthcare_Data_v1__4[[#This Row],[Days of Stay]]&lt;=30,"High")</f>
        <v>Med</v>
      </c>
      <c r="T7138" t="str">
        <f>CONCATENATE(Healthcare_Data_v1__4[[#This Row],[Medical Condition]],Healthcare_Data_v1__4[[#This Row],[Duration]])</f>
        <v>AsthmaMed</v>
      </c>
      <c r="U7138">
        <f>MONTH(Healthcare_Data_v1__4[[#This Row],[Date of Admission]])</f>
        <v>11</v>
      </c>
      <c r="V7138">
        <f>YEAR(Healthcare_Data_v1__4[[#This Row],[Date of Admission]])</f>
        <v>2019</v>
      </c>
      <c r="W7138">
        <f>DAY(Healthcare_Data_v1__4[[#This Row],[Date of Admission]])</f>
        <v>28</v>
      </c>
    </row>
    <row r="7139" spans="1:23" x14ac:dyDescent="0.3">
      <c r="A7139" t="s">
        <v>24215</v>
      </c>
      <c r="B7139">
        <v>80</v>
      </c>
      <c r="C7139" t="s">
        <v>3</v>
      </c>
      <c r="D7139" t="s">
        <v>16</v>
      </c>
      <c r="E7139" t="s">
        <v>20</v>
      </c>
      <c r="F7139" t="s">
        <v>7</v>
      </c>
      <c r="G7139" s="1">
        <v>43816</v>
      </c>
      <c r="H7139" t="s">
        <v>13284</v>
      </c>
      <c r="I7139" t="s">
        <v>13285</v>
      </c>
      <c r="J7139">
        <v>12323.46718</v>
      </c>
      <c r="K7139" t="s">
        <v>66</v>
      </c>
      <c r="L7139">
        <v>19747</v>
      </c>
      <c r="M7139">
        <v>103</v>
      </c>
      <c r="N7139" t="s">
        <v>42</v>
      </c>
      <c r="O7139" s="1">
        <v>43823</v>
      </c>
      <c r="P7139" t="s">
        <v>43</v>
      </c>
      <c r="Q7139" t="s">
        <v>50</v>
      </c>
      <c r="R7139">
        <f>Healthcare_Data_v1__4[[#This Row],[Discharge Date]]-Healthcare_Data_v1__4[[#This Row],[Date of Admission]]</f>
        <v>7</v>
      </c>
      <c r="S7139" t="str" cm="1">
        <f t="array" ref="S7139">_xlfn.IFS( Healthcare_Data_v1__4[[#This Row],[Days of Stay]]&lt;10,"Low",Healthcare_Data_v1__4[[#This Row],[Days of Stay]]&lt;20,"Med",Healthcare_Data_v1__4[[#This Row],[Days of Stay]]&lt;=30,"High")</f>
        <v>Low</v>
      </c>
      <c r="T7139" t="str">
        <f>CONCATENATE(Healthcare_Data_v1__4[[#This Row],[Medical Condition]],Healthcare_Data_v1__4[[#This Row],[Duration]])</f>
        <v>ObesityLow</v>
      </c>
      <c r="U7139">
        <f>MONTH(Healthcare_Data_v1__4[[#This Row],[Date of Admission]])</f>
        <v>12</v>
      </c>
      <c r="V7139">
        <f>YEAR(Healthcare_Data_v1__4[[#This Row],[Date of Admission]])</f>
        <v>2019</v>
      </c>
      <c r="W7139">
        <f>DAY(Healthcare_Data_v1__4[[#This Row],[Date of Admission]])</f>
        <v>17</v>
      </c>
    </row>
    <row r="7140" spans="1:23" x14ac:dyDescent="0.3">
      <c r="A7140" t="s">
        <v>24216</v>
      </c>
      <c r="B7140">
        <v>27</v>
      </c>
      <c r="C7140" t="s">
        <v>5</v>
      </c>
      <c r="D7140" t="s">
        <v>16</v>
      </c>
      <c r="E7140" t="s">
        <v>21</v>
      </c>
      <c r="F7140" t="s">
        <v>10</v>
      </c>
      <c r="G7140" s="1">
        <v>43994</v>
      </c>
      <c r="H7140" t="s">
        <v>13286</v>
      </c>
      <c r="I7140" t="s">
        <v>13287</v>
      </c>
      <c r="J7140">
        <v>12320.526379999999</v>
      </c>
      <c r="K7140" t="s">
        <v>47</v>
      </c>
      <c r="L7140">
        <v>12461</v>
      </c>
      <c r="M7140">
        <v>344</v>
      </c>
      <c r="N7140" t="s">
        <v>55</v>
      </c>
      <c r="O7140" s="1">
        <v>44018</v>
      </c>
      <c r="P7140" t="s">
        <v>60</v>
      </c>
      <c r="Q7140" t="s">
        <v>57</v>
      </c>
      <c r="R7140">
        <f>Healthcare_Data_v1__4[[#This Row],[Discharge Date]]-Healthcare_Data_v1__4[[#This Row],[Date of Admission]]</f>
        <v>24</v>
      </c>
      <c r="S7140" t="str" cm="1">
        <f t="array" ref="S7140">_xlfn.IFS( Healthcare_Data_v1__4[[#This Row],[Days of Stay]]&lt;10,"Low",Healthcare_Data_v1__4[[#This Row],[Days of Stay]]&lt;20,"Med",Healthcare_Data_v1__4[[#This Row],[Days of Stay]]&lt;=30,"High")</f>
        <v>High</v>
      </c>
      <c r="T7140" t="str">
        <f>CONCATENATE(Healthcare_Data_v1__4[[#This Row],[Medical Condition]],Healthcare_Data_v1__4[[#This Row],[Duration]])</f>
        <v>HypertensionHigh</v>
      </c>
      <c r="U7140">
        <f>MONTH(Healthcare_Data_v1__4[[#This Row],[Date of Admission]])</f>
        <v>6</v>
      </c>
      <c r="V7140">
        <f>YEAR(Healthcare_Data_v1__4[[#This Row],[Date of Admission]])</f>
        <v>2020</v>
      </c>
      <c r="W7140">
        <f>DAY(Healthcare_Data_v1__4[[#This Row],[Date of Admission]])</f>
        <v>12</v>
      </c>
    </row>
    <row r="7141" spans="1:23" x14ac:dyDescent="0.3">
      <c r="A7141" t="s">
        <v>24217</v>
      </c>
      <c r="B7141">
        <v>28</v>
      </c>
      <c r="C7141" t="s">
        <v>5</v>
      </c>
      <c r="D7141" t="s">
        <v>16</v>
      </c>
      <c r="E7141" t="s">
        <v>21</v>
      </c>
      <c r="F7141" t="s">
        <v>6</v>
      </c>
      <c r="G7141" s="1">
        <v>44450</v>
      </c>
      <c r="H7141" t="s">
        <v>13288</v>
      </c>
      <c r="I7141" t="s">
        <v>848</v>
      </c>
      <c r="J7141">
        <v>12319.66114</v>
      </c>
      <c r="K7141" t="s">
        <v>69</v>
      </c>
      <c r="L7141">
        <v>5801</v>
      </c>
      <c r="M7141">
        <v>450</v>
      </c>
      <c r="N7141" t="s">
        <v>42</v>
      </c>
      <c r="O7141" s="1">
        <v>44469</v>
      </c>
      <c r="P7141" t="s">
        <v>60</v>
      </c>
      <c r="Q7141" t="s">
        <v>57</v>
      </c>
      <c r="R7141">
        <f>Healthcare_Data_v1__4[[#This Row],[Discharge Date]]-Healthcare_Data_v1__4[[#This Row],[Date of Admission]]</f>
        <v>19</v>
      </c>
      <c r="S7141" t="str" cm="1">
        <f t="array" ref="S7141">_xlfn.IFS( Healthcare_Data_v1__4[[#This Row],[Days of Stay]]&lt;10,"Low",Healthcare_Data_v1__4[[#This Row],[Days of Stay]]&lt;20,"Med",Healthcare_Data_v1__4[[#This Row],[Days of Stay]]&lt;=30,"High")</f>
        <v>Med</v>
      </c>
      <c r="T7141" t="str">
        <f>CONCATENATE(Healthcare_Data_v1__4[[#This Row],[Medical Condition]],Healthcare_Data_v1__4[[#This Row],[Duration]])</f>
        <v>AsthmaMed</v>
      </c>
      <c r="U7141">
        <f>MONTH(Healthcare_Data_v1__4[[#This Row],[Date of Admission]])</f>
        <v>9</v>
      </c>
      <c r="V7141">
        <f>YEAR(Healthcare_Data_v1__4[[#This Row],[Date of Admission]])</f>
        <v>2021</v>
      </c>
      <c r="W7141">
        <f>DAY(Healthcare_Data_v1__4[[#This Row],[Date of Admission]])</f>
        <v>11</v>
      </c>
    </row>
    <row r="7142" spans="1:23" x14ac:dyDescent="0.3">
      <c r="A7142" t="s">
        <v>24218</v>
      </c>
      <c r="B7142">
        <v>72</v>
      </c>
      <c r="C7142" t="s">
        <v>3</v>
      </c>
      <c r="D7142" t="s">
        <v>15</v>
      </c>
      <c r="E7142" t="s">
        <v>24</v>
      </c>
      <c r="F7142" t="s">
        <v>11</v>
      </c>
      <c r="G7142" s="1">
        <v>44907</v>
      </c>
      <c r="H7142" t="s">
        <v>13289</v>
      </c>
      <c r="I7142" t="s">
        <v>13290</v>
      </c>
      <c r="J7142">
        <v>12302.44202</v>
      </c>
      <c r="K7142" t="s">
        <v>69</v>
      </c>
      <c r="L7142">
        <v>21871</v>
      </c>
      <c r="M7142">
        <v>371</v>
      </c>
      <c r="N7142" t="s">
        <v>42</v>
      </c>
      <c r="O7142" s="1">
        <v>44912</v>
      </c>
      <c r="P7142" t="s">
        <v>49</v>
      </c>
      <c r="Q7142" t="s">
        <v>57</v>
      </c>
      <c r="R7142">
        <f>Healthcare_Data_v1__4[[#This Row],[Discharge Date]]-Healthcare_Data_v1__4[[#This Row],[Date of Admission]]</f>
        <v>5</v>
      </c>
      <c r="S7142" t="str" cm="1">
        <f t="array" ref="S7142">_xlfn.IFS( Healthcare_Data_v1__4[[#This Row],[Days of Stay]]&lt;10,"Low",Healthcare_Data_v1__4[[#This Row],[Days of Stay]]&lt;20,"Med",Healthcare_Data_v1__4[[#This Row],[Days of Stay]]&lt;=30,"High")</f>
        <v>Low</v>
      </c>
      <c r="T7142" t="str">
        <f>CONCATENATE(Healthcare_Data_v1__4[[#This Row],[Medical Condition]],Healthcare_Data_v1__4[[#This Row],[Duration]])</f>
        <v>CancerLow</v>
      </c>
      <c r="U7142">
        <f>MONTH(Healthcare_Data_v1__4[[#This Row],[Date of Admission]])</f>
        <v>12</v>
      </c>
      <c r="V7142">
        <f>YEAR(Healthcare_Data_v1__4[[#This Row],[Date of Admission]])</f>
        <v>2022</v>
      </c>
      <c r="W7142">
        <f>DAY(Healthcare_Data_v1__4[[#This Row],[Date of Admission]])</f>
        <v>12</v>
      </c>
    </row>
    <row r="7143" spans="1:23" x14ac:dyDescent="0.3">
      <c r="A7143" t="s">
        <v>24219</v>
      </c>
      <c r="B7143">
        <v>41</v>
      </c>
      <c r="C7143" t="s">
        <v>8</v>
      </c>
      <c r="D7143" t="s">
        <v>16</v>
      </c>
      <c r="E7143" t="s">
        <v>22</v>
      </c>
      <c r="F7143" t="s">
        <v>10</v>
      </c>
      <c r="G7143" s="1">
        <v>43554</v>
      </c>
      <c r="H7143" t="s">
        <v>13291</v>
      </c>
      <c r="I7143" t="s">
        <v>13292</v>
      </c>
      <c r="J7143">
        <v>12301.420969999999</v>
      </c>
      <c r="K7143" t="s">
        <v>41</v>
      </c>
      <c r="L7143">
        <v>14265</v>
      </c>
      <c r="M7143">
        <v>284</v>
      </c>
      <c r="N7143" t="s">
        <v>48</v>
      </c>
      <c r="O7143" s="1">
        <v>43580</v>
      </c>
      <c r="P7143" t="s">
        <v>56</v>
      </c>
      <c r="Q7143" t="s">
        <v>50</v>
      </c>
      <c r="R7143">
        <f>Healthcare_Data_v1__4[[#This Row],[Discharge Date]]-Healthcare_Data_v1__4[[#This Row],[Date of Admission]]</f>
        <v>26</v>
      </c>
      <c r="S7143" t="str" cm="1">
        <f t="array" ref="S7143">_xlfn.IFS( Healthcare_Data_v1__4[[#This Row],[Days of Stay]]&lt;10,"Low",Healthcare_Data_v1__4[[#This Row],[Days of Stay]]&lt;20,"Med",Healthcare_Data_v1__4[[#This Row],[Days of Stay]]&lt;=30,"High")</f>
        <v>High</v>
      </c>
      <c r="T7143" t="str">
        <f>CONCATENATE(Healthcare_Data_v1__4[[#This Row],[Medical Condition]],Healthcare_Data_v1__4[[#This Row],[Duration]])</f>
        <v>HypertensionHigh</v>
      </c>
      <c r="U7143">
        <f>MONTH(Healthcare_Data_v1__4[[#This Row],[Date of Admission]])</f>
        <v>3</v>
      </c>
      <c r="V7143">
        <f>YEAR(Healthcare_Data_v1__4[[#This Row],[Date of Admission]])</f>
        <v>2019</v>
      </c>
      <c r="W7143">
        <f>DAY(Healthcare_Data_v1__4[[#This Row],[Date of Admission]])</f>
        <v>30</v>
      </c>
    </row>
    <row r="7144" spans="1:23" x14ac:dyDescent="0.3">
      <c r="A7144" t="s">
        <v>24220</v>
      </c>
      <c r="B7144">
        <v>67</v>
      </c>
      <c r="C7144" t="s">
        <v>3</v>
      </c>
      <c r="D7144" t="s">
        <v>16</v>
      </c>
      <c r="E7144" t="s">
        <v>24</v>
      </c>
      <c r="F7144" t="s">
        <v>9</v>
      </c>
      <c r="G7144" s="1">
        <v>44217</v>
      </c>
      <c r="H7144" t="s">
        <v>13293</v>
      </c>
      <c r="I7144" t="s">
        <v>13294</v>
      </c>
      <c r="J7144">
        <v>12300.21206</v>
      </c>
      <c r="K7144" t="s">
        <v>69</v>
      </c>
      <c r="L7144">
        <v>20970</v>
      </c>
      <c r="M7144">
        <v>372</v>
      </c>
      <c r="N7144" t="s">
        <v>55</v>
      </c>
      <c r="O7144" s="1">
        <v>44219</v>
      </c>
      <c r="P7144" t="s">
        <v>43</v>
      </c>
      <c r="Q7144" t="s">
        <v>50</v>
      </c>
      <c r="R7144">
        <f>Healthcare_Data_v1__4[[#This Row],[Discharge Date]]-Healthcare_Data_v1__4[[#This Row],[Date of Admission]]</f>
        <v>2</v>
      </c>
      <c r="S7144" t="str" cm="1">
        <f t="array" ref="S7144">_xlfn.IFS( Healthcare_Data_v1__4[[#This Row],[Days of Stay]]&lt;10,"Low",Healthcare_Data_v1__4[[#This Row],[Days of Stay]]&lt;20,"Med",Healthcare_Data_v1__4[[#This Row],[Days of Stay]]&lt;=30,"High")</f>
        <v>Low</v>
      </c>
      <c r="T7144" t="str">
        <f>CONCATENATE(Healthcare_Data_v1__4[[#This Row],[Medical Condition]],Healthcare_Data_v1__4[[#This Row],[Duration]])</f>
        <v>ArthritisLow</v>
      </c>
      <c r="U7144">
        <f>MONTH(Healthcare_Data_v1__4[[#This Row],[Date of Admission]])</f>
        <v>1</v>
      </c>
      <c r="V7144">
        <f>YEAR(Healthcare_Data_v1__4[[#This Row],[Date of Admission]])</f>
        <v>2021</v>
      </c>
      <c r="W7144">
        <f>DAY(Healthcare_Data_v1__4[[#This Row],[Date of Admission]])</f>
        <v>21</v>
      </c>
    </row>
    <row r="7145" spans="1:23" x14ac:dyDescent="0.3">
      <c r="A7145" t="s">
        <v>24221</v>
      </c>
      <c r="B7145">
        <v>84</v>
      </c>
      <c r="C7145" t="s">
        <v>3</v>
      </c>
      <c r="D7145" t="s">
        <v>16</v>
      </c>
      <c r="E7145" t="s">
        <v>26</v>
      </c>
      <c r="F7145" t="s">
        <v>9</v>
      </c>
      <c r="G7145" s="1">
        <v>43600</v>
      </c>
      <c r="H7145" t="s">
        <v>13295</v>
      </c>
      <c r="I7145" t="s">
        <v>1262</v>
      </c>
      <c r="J7145">
        <v>12293.510840000001</v>
      </c>
      <c r="K7145" t="s">
        <v>69</v>
      </c>
      <c r="L7145">
        <v>32819</v>
      </c>
      <c r="M7145">
        <v>145</v>
      </c>
      <c r="N7145" t="s">
        <v>55</v>
      </c>
      <c r="O7145" s="1">
        <v>43618</v>
      </c>
      <c r="P7145" t="s">
        <v>85</v>
      </c>
      <c r="Q7145" t="s">
        <v>50</v>
      </c>
      <c r="R7145">
        <f>Healthcare_Data_v1__4[[#This Row],[Discharge Date]]-Healthcare_Data_v1__4[[#This Row],[Date of Admission]]</f>
        <v>18</v>
      </c>
      <c r="S7145" t="str" cm="1">
        <f t="array" ref="S7145">_xlfn.IFS( Healthcare_Data_v1__4[[#This Row],[Days of Stay]]&lt;10,"Low",Healthcare_Data_v1__4[[#This Row],[Days of Stay]]&lt;20,"Med",Healthcare_Data_v1__4[[#This Row],[Days of Stay]]&lt;=30,"High")</f>
        <v>Med</v>
      </c>
      <c r="T7145" t="str">
        <f>CONCATENATE(Healthcare_Data_v1__4[[#This Row],[Medical Condition]],Healthcare_Data_v1__4[[#This Row],[Duration]])</f>
        <v>ArthritisMed</v>
      </c>
      <c r="U7145">
        <f>MONTH(Healthcare_Data_v1__4[[#This Row],[Date of Admission]])</f>
        <v>5</v>
      </c>
      <c r="V7145">
        <f>YEAR(Healthcare_Data_v1__4[[#This Row],[Date of Admission]])</f>
        <v>2019</v>
      </c>
      <c r="W7145">
        <f>DAY(Healthcare_Data_v1__4[[#This Row],[Date of Admission]])</f>
        <v>15</v>
      </c>
    </row>
    <row r="7146" spans="1:23" x14ac:dyDescent="0.3">
      <c r="A7146" t="s">
        <v>24222</v>
      </c>
      <c r="B7146">
        <v>72</v>
      </c>
      <c r="C7146" t="s">
        <v>3</v>
      </c>
      <c r="D7146" t="s">
        <v>16</v>
      </c>
      <c r="E7146" t="s">
        <v>21</v>
      </c>
      <c r="F7146" t="s">
        <v>11</v>
      </c>
      <c r="G7146" s="1">
        <v>43821</v>
      </c>
      <c r="H7146" t="s">
        <v>6344</v>
      </c>
      <c r="I7146" t="s">
        <v>2556</v>
      </c>
      <c r="J7146">
        <v>12292.300230000001</v>
      </c>
      <c r="K7146" t="s">
        <v>47</v>
      </c>
      <c r="L7146">
        <v>42571</v>
      </c>
      <c r="M7146">
        <v>392</v>
      </c>
      <c r="N7146" t="s">
        <v>48</v>
      </c>
      <c r="O7146" s="1">
        <v>43824</v>
      </c>
      <c r="P7146" t="s">
        <v>43</v>
      </c>
      <c r="Q7146" t="s">
        <v>44</v>
      </c>
      <c r="R7146">
        <f>Healthcare_Data_v1__4[[#This Row],[Discharge Date]]-Healthcare_Data_v1__4[[#This Row],[Date of Admission]]</f>
        <v>3</v>
      </c>
      <c r="S7146" t="str" cm="1">
        <f t="array" ref="S7146">_xlfn.IFS( Healthcare_Data_v1__4[[#This Row],[Days of Stay]]&lt;10,"Low",Healthcare_Data_v1__4[[#This Row],[Days of Stay]]&lt;20,"Med",Healthcare_Data_v1__4[[#This Row],[Days of Stay]]&lt;=30,"High")</f>
        <v>Low</v>
      </c>
      <c r="T7146" t="str">
        <f>CONCATENATE(Healthcare_Data_v1__4[[#This Row],[Medical Condition]],Healthcare_Data_v1__4[[#This Row],[Duration]])</f>
        <v>CancerLow</v>
      </c>
      <c r="U7146">
        <f>MONTH(Healthcare_Data_v1__4[[#This Row],[Date of Admission]])</f>
        <v>12</v>
      </c>
      <c r="V7146">
        <f>YEAR(Healthcare_Data_v1__4[[#This Row],[Date of Admission]])</f>
        <v>2019</v>
      </c>
      <c r="W7146">
        <f>DAY(Healthcare_Data_v1__4[[#This Row],[Date of Admission]])</f>
        <v>22</v>
      </c>
    </row>
    <row r="7147" spans="1:23" x14ac:dyDescent="0.3">
      <c r="A7147" t="s">
        <v>24223</v>
      </c>
      <c r="B7147">
        <v>70</v>
      </c>
      <c r="C7147" t="s">
        <v>3</v>
      </c>
      <c r="D7147" t="s">
        <v>16</v>
      </c>
      <c r="E7147" t="s">
        <v>22</v>
      </c>
      <c r="F7147" t="s">
        <v>9</v>
      </c>
      <c r="G7147" s="1">
        <v>43922</v>
      </c>
      <c r="H7147" t="s">
        <v>13296</v>
      </c>
      <c r="I7147" t="s">
        <v>13297</v>
      </c>
      <c r="J7147">
        <v>12285.51476</v>
      </c>
      <c r="K7147" t="s">
        <v>63</v>
      </c>
      <c r="L7147">
        <v>2749</v>
      </c>
      <c r="M7147">
        <v>249</v>
      </c>
      <c r="N7147" t="s">
        <v>42</v>
      </c>
      <c r="O7147" s="1">
        <v>43937</v>
      </c>
      <c r="P7147" t="s">
        <v>85</v>
      </c>
      <c r="Q7147" t="s">
        <v>50</v>
      </c>
      <c r="R7147">
        <f>Healthcare_Data_v1__4[[#This Row],[Discharge Date]]-Healthcare_Data_v1__4[[#This Row],[Date of Admission]]</f>
        <v>15</v>
      </c>
      <c r="S7147" t="str" cm="1">
        <f t="array" ref="S7147">_xlfn.IFS( Healthcare_Data_v1__4[[#This Row],[Days of Stay]]&lt;10,"Low",Healthcare_Data_v1__4[[#This Row],[Days of Stay]]&lt;20,"Med",Healthcare_Data_v1__4[[#This Row],[Days of Stay]]&lt;=30,"High")</f>
        <v>Med</v>
      </c>
      <c r="T7147" t="str">
        <f>CONCATENATE(Healthcare_Data_v1__4[[#This Row],[Medical Condition]],Healthcare_Data_v1__4[[#This Row],[Duration]])</f>
        <v>ArthritisMed</v>
      </c>
      <c r="U7147">
        <f>MONTH(Healthcare_Data_v1__4[[#This Row],[Date of Admission]])</f>
        <v>4</v>
      </c>
      <c r="V7147">
        <f>YEAR(Healthcare_Data_v1__4[[#This Row],[Date of Admission]])</f>
        <v>2020</v>
      </c>
      <c r="W7147">
        <f>DAY(Healthcare_Data_v1__4[[#This Row],[Date of Admission]])</f>
        <v>1</v>
      </c>
    </row>
    <row r="7148" spans="1:23" x14ac:dyDescent="0.3">
      <c r="A7148" t="s">
        <v>24224</v>
      </c>
      <c r="B7148">
        <v>30</v>
      </c>
      <c r="C7148" t="s">
        <v>5</v>
      </c>
      <c r="D7148" t="s">
        <v>16</v>
      </c>
      <c r="E7148" t="s">
        <v>23</v>
      </c>
      <c r="F7148" t="s">
        <v>10</v>
      </c>
      <c r="G7148" s="1">
        <v>43591</v>
      </c>
      <c r="H7148" t="s">
        <v>3863</v>
      </c>
      <c r="I7148" t="s">
        <v>13298</v>
      </c>
      <c r="J7148">
        <v>12283.40372</v>
      </c>
      <c r="K7148" t="s">
        <v>47</v>
      </c>
      <c r="L7148">
        <v>16934</v>
      </c>
      <c r="M7148">
        <v>327</v>
      </c>
      <c r="N7148" t="s">
        <v>55</v>
      </c>
      <c r="O7148" s="1">
        <v>43613</v>
      </c>
      <c r="P7148" t="s">
        <v>56</v>
      </c>
      <c r="Q7148" t="s">
        <v>44</v>
      </c>
      <c r="R7148">
        <f>Healthcare_Data_v1__4[[#This Row],[Discharge Date]]-Healthcare_Data_v1__4[[#This Row],[Date of Admission]]</f>
        <v>22</v>
      </c>
      <c r="S7148" t="str" cm="1">
        <f t="array" ref="S7148">_xlfn.IFS( Healthcare_Data_v1__4[[#This Row],[Days of Stay]]&lt;10,"Low",Healthcare_Data_v1__4[[#This Row],[Days of Stay]]&lt;20,"Med",Healthcare_Data_v1__4[[#This Row],[Days of Stay]]&lt;=30,"High")</f>
        <v>High</v>
      </c>
      <c r="T7148" t="str">
        <f>CONCATENATE(Healthcare_Data_v1__4[[#This Row],[Medical Condition]],Healthcare_Data_v1__4[[#This Row],[Duration]])</f>
        <v>HypertensionHigh</v>
      </c>
      <c r="U7148">
        <f>MONTH(Healthcare_Data_v1__4[[#This Row],[Date of Admission]])</f>
        <v>5</v>
      </c>
      <c r="V7148">
        <f>YEAR(Healthcare_Data_v1__4[[#This Row],[Date of Admission]])</f>
        <v>2019</v>
      </c>
      <c r="W7148">
        <f>DAY(Healthcare_Data_v1__4[[#This Row],[Date of Admission]])</f>
        <v>6</v>
      </c>
    </row>
    <row r="7149" spans="1:23" x14ac:dyDescent="0.3">
      <c r="A7149" t="s">
        <v>20742</v>
      </c>
      <c r="B7149">
        <v>33</v>
      </c>
      <c r="C7149" t="s">
        <v>5</v>
      </c>
      <c r="D7149" t="s">
        <v>16</v>
      </c>
      <c r="E7149" t="s">
        <v>22</v>
      </c>
      <c r="F7149" t="s">
        <v>6</v>
      </c>
      <c r="G7149" s="1">
        <v>44975</v>
      </c>
      <c r="H7149" t="s">
        <v>13299</v>
      </c>
      <c r="I7149" t="s">
        <v>815</v>
      </c>
      <c r="J7149">
        <v>12283.301670000001</v>
      </c>
      <c r="K7149" t="s">
        <v>66</v>
      </c>
      <c r="L7149">
        <v>32005</v>
      </c>
      <c r="M7149">
        <v>415</v>
      </c>
      <c r="N7149" t="s">
        <v>42</v>
      </c>
      <c r="O7149" s="1">
        <v>44994</v>
      </c>
      <c r="P7149" t="s">
        <v>49</v>
      </c>
      <c r="Q7149" t="s">
        <v>57</v>
      </c>
      <c r="R7149">
        <f>Healthcare_Data_v1__4[[#This Row],[Discharge Date]]-Healthcare_Data_v1__4[[#This Row],[Date of Admission]]</f>
        <v>19</v>
      </c>
      <c r="S7149" t="str" cm="1">
        <f t="array" ref="S7149">_xlfn.IFS( Healthcare_Data_v1__4[[#This Row],[Days of Stay]]&lt;10,"Low",Healthcare_Data_v1__4[[#This Row],[Days of Stay]]&lt;20,"Med",Healthcare_Data_v1__4[[#This Row],[Days of Stay]]&lt;=30,"High")</f>
        <v>Med</v>
      </c>
      <c r="T7149" t="str">
        <f>CONCATENATE(Healthcare_Data_v1__4[[#This Row],[Medical Condition]],Healthcare_Data_v1__4[[#This Row],[Duration]])</f>
        <v>AsthmaMed</v>
      </c>
      <c r="U7149">
        <f>MONTH(Healthcare_Data_v1__4[[#This Row],[Date of Admission]])</f>
        <v>2</v>
      </c>
      <c r="V7149">
        <f>YEAR(Healthcare_Data_v1__4[[#This Row],[Date of Admission]])</f>
        <v>2023</v>
      </c>
      <c r="W7149">
        <f>DAY(Healthcare_Data_v1__4[[#This Row],[Date of Admission]])</f>
        <v>18</v>
      </c>
    </row>
    <row r="7150" spans="1:23" x14ac:dyDescent="0.3">
      <c r="A7150" t="s">
        <v>24225</v>
      </c>
      <c r="B7150">
        <v>67</v>
      </c>
      <c r="C7150" t="s">
        <v>3</v>
      </c>
      <c r="D7150" t="s">
        <v>16</v>
      </c>
      <c r="E7150" t="s">
        <v>19</v>
      </c>
      <c r="F7150" t="s">
        <v>11</v>
      </c>
      <c r="G7150" s="1">
        <v>43771</v>
      </c>
      <c r="H7150" t="s">
        <v>13300</v>
      </c>
      <c r="I7150" t="s">
        <v>13301</v>
      </c>
      <c r="J7150">
        <v>12282.853279999999</v>
      </c>
      <c r="K7150" t="s">
        <v>47</v>
      </c>
      <c r="L7150">
        <v>43476</v>
      </c>
      <c r="M7150">
        <v>382</v>
      </c>
      <c r="N7150" t="s">
        <v>42</v>
      </c>
      <c r="O7150" s="1">
        <v>43772</v>
      </c>
      <c r="P7150" t="s">
        <v>60</v>
      </c>
      <c r="Q7150" t="s">
        <v>57</v>
      </c>
      <c r="R7150">
        <f>Healthcare_Data_v1__4[[#This Row],[Discharge Date]]-Healthcare_Data_v1__4[[#This Row],[Date of Admission]]</f>
        <v>1</v>
      </c>
      <c r="S7150" t="str" cm="1">
        <f t="array" ref="S7150">_xlfn.IFS( Healthcare_Data_v1__4[[#This Row],[Days of Stay]]&lt;10,"Low",Healthcare_Data_v1__4[[#This Row],[Days of Stay]]&lt;20,"Med",Healthcare_Data_v1__4[[#This Row],[Days of Stay]]&lt;=30,"High")</f>
        <v>Low</v>
      </c>
      <c r="T7150" t="str">
        <f>CONCATENATE(Healthcare_Data_v1__4[[#This Row],[Medical Condition]],Healthcare_Data_v1__4[[#This Row],[Duration]])</f>
        <v>CancerLow</v>
      </c>
      <c r="U7150">
        <f>MONTH(Healthcare_Data_v1__4[[#This Row],[Date of Admission]])</f>
        <v>11</v>
      </c>
      <c r="V7150">
        <f>YEAR(Healthcare_Data_v1__4[[#This Row],[Date of Admission]])</f>
        <v>2019</v>
      </c>
      <c r="W7150">
        <f>DAY(Healthcare_Data_v1__4[[#This Row],[Date of Admission]])</f>
        <v>2</v>
      </c>
    </row>
    <row r="7151" spans="1:23" x14ac:dyDescent="0.3">
      <c r="A7151" t="s">
        <v>24226</v>
      </c>
      <c r="B7151">
        <v>54</v>
      </c>
      <c r="C7151" t="s">
        <v>8</v>
      </c>
      <c r="D7151" t="s">
        <v>15</v>
      </c>
      <c r="E7151" t="s">
        <v>24</v>
      </c>
      <c r="F7151" t="s">
        <v>9</v>
      </c>
      <c r="G7151" s="1">
        <v>45077</v>
      </c>
      <c r="H7151" t="s">
        <v>13302</v>
      </c>
      <c r="I7151" t="s">
        <v>13303</v>
      </c>
      <c r="J7151">
        <v>12280.1605</v>
      </c>
      <c r="K7151" t="s">
        <v>66</v>
      </c>
      <c r="L7151">
        <v>2530</v>
      </c>
      <c r="M7151">
        <v>336</v>
      </c>
      <c r="N7151" t="s">
        <v>42</v>
      </c>
      <c r="O7151" s="1">
        <v>45092</v>
      </c>
      <c r="P7151" t="s">
        <v>60</v>
      </c>
      <c r="Q7151" t="s">
        <v>44</v>
      </c>
      <c r="R7151">
        <f>Healthcare_Data_v1__4[[#This Row],[Discharge Date]]-Healthcare_Data_v1__4[[#This Row],[Date of Admission]]</f>
        <v>15</v>
      </c>
      <c r="S7151" t="str" cm="1">
        <f t="array" ref="S7151">_xlfn.IFS( Healthcare_Data_v1__4[[#This Row],[Days of Stay]]&lt;10,"Low",Healthcare_Data_v1__4[[#This Row],[Days of Stay]]&lt;20,"Med",Healthcare_Data_v1__4[[#This Row],[Days of Stay]]&lt;=30,"High")</f>
        <v>Med</v>
      </c>
      <c r="T7151" t="str">
        <f>CONCATENATE(Healthcare_Data_v1__4[[#This Row],[Medical Condition]],Healthcare_Data_v1__4[[#This Row],[Duration]])</f>
        <v>ArthritisMed</v>
      </c>
      <c r="U7151">
        <f>MONTH(Healthcare_Data_v1__4[[#This Row],[Date of Admission]])</f>
        <v>5</v>
      </c>
      <c r="V7151">
        <f>YEAR(Healthcare_Data_v1__4[[#This Row],[Date of Admission]])</f>
        <v>2023</v>
      </c>
      <c r="W7151">
        <f>DAY(Healthcare_Data_v1__4[[#This Row],[Date of Admission]])</f>
        <v>31</v>
      </c>
    </row>
    <row r="7152" spans="1:23" x14ac:dyDescent="0.3">
      <c r="A7152" t="s">
        <v>24227</v>
      </c>
      <c r="B7152">
        <v>83</v>
      </c>
      <c r="C7152" t="s">
        <v>3</v>
      </c>
      <c r="D7152" t="s">
        <v>15</v>
      </c>
      <c r="E7152" t="s">
        <v>25</v>
      </c>
      <c r="F7152" t="s">
        <v>9</v>
      </c>
      <c r="G7152" s="1">
        <v>43954</v>
      </c>
      <c r="H7152" t="s">
        <v>13304</v>
      </c>
      <c r="I7152" t="s">
        <v>13305</v>
      </c>
      <c r="J7152">
        <v>12279.55889</v>
      </c>
      <c r="K7152" t="s">
        <v>66</v>
      </c>
      <c r="L7152">
        <v>31246</v>
      </c>
      <c r="M7152">
        <v>377</v>
      </c>
      <c r="N7152" t="s">
        <v>42</v>
      </c>
      <c r="O7152" s="1">
        <v>43972</v>
      </c>
      <c r="P7152" t="s">
        <v>60</v>
      </c>
      <c r="Q7152" t="s">
        <v>44</v>
      </c>
      <c r="R7152">
        <f>Healthcare_Data_v1__4[[#This Row],[Discharge Date]]-Healthcare_Data_v1__4[[#This Row],[Date of Admission]]</f>
        <v>18</v>
      </c>
      <c r="S7152" t="str" cm="1">
        <f t="array" ref="S7152">_xlfn.IFS( Healthcare_Data_v1__4[[#This Row],[Days of Stay]]&lt;10,"Low",Healthcare_Data_v1__4[[#This Row],[Days of Stay]]&lt;20,"Med",Healthcare_Data_v1__4[[#This Row],[Days of Stay]]&lt;=30,"High")</f>
        <v>Med</v>
      </c>
      <c r="T7152" t="str">
        <f>CONCATENATE(Healthcare_Data_v1__4[[#This Row],[Medical Condition]],Healthcare_Data_v1__4[[#This Row],[Duration]])</f>
        <v>ArthritisMed</v>
      </c>
      <c r="U7152">
        <f>MONTH(Healthcare_Data_v1__4[[#This Row],[Date of Admission]])</f>
        <v>5</v>
      </c>
      <c r="V7152">
        <f>YEAR(Healthcare_Data_v1__4[[#This Row],[Date of Admission]])</f>
        <v>2020</v>
      </c>
      <c r="W7152">
        <f>DAY(Healthcare_Data_v1__4[[#This Row],[Date of Admission]])</f>
        <v>3</v>
      </c>
    </row>
    <row r="7153" spans="1:23" x14ac:dyDescent="0.3">
      <c r="A7153" t="s">
        <v>10645</v>
      </c>
      <c r="B7153">
        <v>63</v>
      </c>
      <c r="C7153" t="s">
        <v>3</v>
      </c>
      <c r="D7153" t="s">
        <v>16</v>
      </c>
      <c r="E7153" t="s">
        <v>22</v>
      </c>
      <c r="F7153" t="s">
        <v>10</v>
      </c>
      <c r="G7153" s="1">
        <v>43601</v>
      </c>
      <c r="H7153" t="s">
        <v>13306</v>
      </c>
      <c r="I7153" t="s">
        <v>13307</v>
      </c>
      <c r="J7153">
        <v>12274.551299999999</v>
      </c>
      <c r="K7153" t="s">
        <v>69</v>
      </c>
      <c r="L7153">
        <v>25932</v>
      </c>
      <c r="M7153">
        <v>492</v>
      </c>
      <c r="N7153" t="s">
        <v>55</v>
      </c>
      <c r="O7153" s="1">
        <v>43613</v>
      </c>
      <c r="P7153" t="s">
        <v>49</v>
      </c>
      <c r="Q7153" t="s">
        <v>57</v>
      </c>
      <c r="R7153">
        <f>Healthcare_Data_v1__4[[#This Row],[Discharge Date]]-Healthcare_Data_v1__4[[#This Row],[Date of Admission]]</f>
        <v>12</v>
      </c>
      <c r="S7153" t="str" cm="1">
        <f t="array" ref="S7153">_xlfn.IFS( Healthcare_Data_v1__4[[#This Row],[Days of Stay]]&lt;10,"Low",Healthcare_Data_v1__4[[#This Row],[Days of Stay]]&lt;20,"Med",Healthcare_Data_v1__4[[#This Row],[Days of Stay]]&lt;=30,"High")</f>
        <v>Med</v>
      </c>
      <c r="T7153" t="str">
        <f>CONCATENATE(Healthcare_Data_v1__4[[#This Row],[Medical Condition]],Healthcare_Data_v1__4[[#This Row],[Duration]])</f>
        <v>HypertensionMed</v>
      </c>
      <c r="U7153">
        <f>MONTH(Healthcare_Data_v1__4[[#This Row],[Date of Admission]])</f>
        <v>5</v>
      </c>
      <c r="V7153">
        <f>YEAR(Healthcare_Data_v1__4[[#This Row],[Date of Admission]])</f>
        <v>2019</v>
      </c>
      <c r="W7153">
        <f>DAY(Healthcare_Data_v1__4[[#This Row],[Date of Admission]])</f>
        <v>16</v>
      </c>
    </row>
    <row r="7154" spans="1:23" x14ac:dyDescent="0.3">
      <c r="A7154" t="s">
        <v>24228</v>
      </c>
      <c r="B7154">
        <v>64</v>
      </c>
      <c r="C7154" t="s">
        <v>3</v>
      </c>
      <c r="D7154" t="s">
        <v>15</v>
      </c>
      <c r="E7154" t="s">
        <v>20</v>
      </c>
      <c r="F7154" t="s">
        <v>4</v>
      </c>
      <c r="G7154" s="1">
        <v>45054</v>
      </c>
      <c r="H7154" t="s">
        <v>10585</v>
      </c>
      <c r="I7154" t="s">
        <v>1384</v>
      </c>
      <c r="J7154">
        <v>12265.636990000001</v>
      </c>
      <c r="K7154" t="s">
        <v>47</v>
      </c>
      <c r="L7154">
        <v>5545</v>
      </c>
      <c r="M7154">
        <v>192</v>
      </c>
      <c r="N7154" t="s">
        <v>55</v>
      </c>
      <c r="O7154" s="1">
        <v>45072</v>
      </c>
      <c r="P7154" t="s">
        <v>43</v>
      </c>
      <c r="Q7154" t="s">
        <v>57</v>
      </c>
      <c r="R7154">
        <f>Healthcare_Data_v1__4[[#This Row],[Discharge Date]]-Healthcare_Data_v1__4[[#This Row],[Date of Admission]]</f>
        <v>18</v>
      </c>
      <c r="S7154" t="str" cm="1">
        <f t="array" ref="S7154">_xlfn.IFS( Healthcare_Data_v1__4[[#This Row],[Days of Stay]]&lt;10,"Low",Healthcare_Data_v1__4[[#This Row],[Days of Stay]]&lt;20,"Med",Healthcare_Data_v1__4[[#This Row],[Days of Stay]]&lt;=30,"High")</f>
        <v>Med</v>
      </c>
      <c r="T7154" t="str">
        <f>CONCATENATE(Healthcare_Data_v1__4[[#This Row],[Medical Condition]],Healthcare_Data_v1__4[[#This Row],[Duration]])</f>
        <v>DiabetesMed</v>
      </c>
      <c r="U7154">
        <f>MONTH(Healthcare_Data_v1__4[[#This Row],[Date of Admission]])</f>
        <v>5</v>
      </c>
      <c r="V7154">
        <f>YEAR(Healthcare_Data_v1__4[[#This Row],[Date of Admission]])</f>
        <v>2023</v>
      </c>
      <c r="W7154">
        <f>DAY(Healthcare_Data_v1__4[[#This Row],[Date of Admission]])</f>
        <v>8</v>
      </c>
    </row>
    <row r="7155" spans="1:23" x14ac:dyDescent="0.3">
      <c r="A7155" t="s">
        <v>24229</v>
      </c>
      <c r="B7155">
        <v>66</v>
      </c>
      <c r="C7155" t="s">
        <v>3</v>
      </c>
      <c r="D7155" t="s">
        <v>15</v>
      </c>
      <c r="E7155" t="s">
        <v>22</v>
      </c>
      <c r="F7155" t="s">
        <v>10</v>
      </c>
      <c r="G7155" s="1">
        <v>44908</v>
      </c>
      <c r="H7155" t="s">
        <v>13308</v>
      </c>
      <c r="I7155" t="s">
        <v>1405</v>
      </c>
      <c r="J7155">
        <v>12259.4355</v>
      </c>
      <c r="K7155" t="s">
        <v>63</v>
      </c>
      <c r="L7155">
        <v>3240</v>
      </c>
      <c r="M7155">
        <v>432</v>
      </c>
      <c r="N7155" t="s">
        <v>48</v>
      </c>
      <c r="O7155" s="1">
        <v>44909</v>
      </c>
      <c r="P7155" t="s">
        <v>60</v>
      </c>
      <c r="Q7155" t="s">
        <v>44</v>
      </c>
      <c r="R7155">
        <f>Healthcare_Data_v1__4[[#This Row],[Discharge Date]]-Healthcare_Data_v1__4[[#This Row],[Date of Admission]]</f>
        <v>1</v>
      </c>
      <c r="S7155" t="str" cm="1">
        <f t="array" ref="S7155">_xlfn.IFS( Healthcare_Data_v1__4[[#This Row],[Days of Stay]]&lt;10,"Low",Healthcare_Data_v1__4[[#This Row],[Days of Stay]]&lt;20,"Med",Healthcare_Data_v1__4[[#This Row],[Days of Stay]]&lt;=30,"High")</f>
        <v>Low</v>
      </c>
      <c r="T7155" t="str">
        <f>CONCATENATE(Healthcare_Data_v1__4[[#This Row],[Medical Condition]],Healthcare_Data_v1__4[[#This Row],[Duration]])</f>
        <v>HypertensionLow</v>
      </c>
      <c r="U7155">
        <f>MONTH(Healthcare_Data_v1__4[[#This Row],[Date of Admission]])</f>
        <v>12</v>
      </c>
      <c r="V7155">
        <f>YEAR(Healthcare_Data_v1__4[[#This Row],[Date of Admission]])</f>
        <v>2022</v>
      </c>
      <c r="W7155">
        <f>DAY(Healthcare_Data_v1__4[[#This Row],[Date of Admission]])</f>
        <v>13</v>
      </c>
    </row>
    <row r="7156" spans="1:23" x14ac:dyDescent="0.3">
      <c r="A7156" t="s">
        <v>24230</v>
      </c>
      <c r="B7156">
        <v>75</v>
      </c>
      <c r="C7156" t="s">
        <v>3</v>
      </c>
      <c r="D7156" t="s">
        <v>15</v>
      </c>
      <c r="E7156" t="s">
        <v>24</v>
      </c>
      <c r="F7156" t="s">
        <v>9</v>
      </c>
      <c r="G7156" s="1">
        <v>44697</v>
      </c>
      <c r="H7156" t="s">
        <v>13309</v>
      </c>
      <c r="I7156" t="s">
        <v>13310</v>
      </c>
      <c r="J7156">
        <v>12257.947969999999</v>
      </c>
      <c r="K7156" t="s">
        <v>47</v>
      </c>
      <c r="L7156">
        <v>38777</v>
      </c>
      <c r="M7156">
        <v>188</v>
      </c>
      <c r="N7156" t="s">
        <v>42</v>
      </c>
      <c r="O7156" s="1">
        <v>44718</v>
      </c>
      <c r="P7156" t="s">
        <v>56</v>
      </c>
      <c r="Q7156" t="s">
        <v>50</v>
      </c>
      <c r="R7156">
        <f>Healthcare_Data_v1__4[[#This Row],[Discharge Date]]-Healthcare_Data_v1__4[[#This Row],[Date of Admission]]</f>
        <v>21</v>
      </c>
      <c r="S7156" t="str" cm="1">
        <f t="array" ref="S7156">_xlfn.IFS( Healthcare_Data_v1__4[[#This Row],[Days of Stay]]&lt;10,"Low",Healthcare_Data_v1__4[[#This Row],[Days of Stay]]&lt;20,"Med",Healthcare_Data_v1__4[[#This Row],[Days of Stay]]&lt;=30,"High")</f>
        <v>High</v>
      </c>
      <c r="T7156" t="str">
        <f>CONCATENATE(Healthcare_Data_v1__4[[#This Row],[Medical Condition]],Healthcare_Data_v1__4[[#This Row],[Duration]])</f>
        <v>ArthritisHigh</v>
      </c>
      <c r="U7156">
        <f>MONTH(Healthcare_Data_v1__4[[#This Row],[Date of Admission]])</f>
        <v>5</v>
      </c>
      <c r="V7156">
        <f>YEAR(Healthcare_Data_v1__4[[#This Row],[Date of Admission]])</f>
        <v>2022</v>
      </c>
      <c r="W7156">
        <f>DAY(Healthcare_Data_v1__4[[#This Row],[Date of Admission]])</f>
        <v>16</v>
      </c>
    </row>
    <row r="7157" spans="1:23" x14ac:dyDescent="0.3">
      <c r="A7157" t="s">
        <v>24231</v>
      </c>
      <c r="B7157">
        <v>19</v>
      </c>
      <c r="C7157" t="s">
        <v>12</v>
      </c>
      <c r="D7157" t="s">
        <v>16</v>
      </c>
      <c r="E7157" t="s">
        <v>20</v>
      </c>
      <c r="F7157" t="s">
        <v>6</v>
      </c>
      <c r="G7157" s="1">
        <v>44545</v>
      </c>
      <c r="H7157" t="s">
        <v>6352</v>
      </c>
      <c r="I7157" t="s">
        <v>13311</v>
      </c>
      <c r="J7157">
        <v>12255.812620000001</v>
      </c>
      <c r="K7157" t="s">
        <v>63</v>
      </c>
      <c r="L7157">
        <v>40733</v>
      </c>
      <c r="M7157">
        <v>159</v>
      </c>
      <c r="N7157" t="s">
        <v>48</v>
      </c>
      <c r="O7157" s="1">
        <v>44569</v>
      </c>
      <c r="P7157" t="s">
        <v>43</v>
      </c>
      <c r="Q7157" t="s">
        <v>57</v>
      </c>
      <c r="R7157">
        <f>Healthcare_Data_v1__4[[#This Row],[Discharge Date]]-Healthcare_Data_v1__4[[#This Row],[Date of Admission]]</f>
        <v>24</v>
      </c>
      <c r="S7157" t="str" cm="1">
        <f t="array" ref="S7157">_xlfn.IFS( Healthcare_Data_v1__4[[#This Row],[Days of Stay]]&lt;10,"Low",Healthcare_Data_v1__4[[#This Row],[Days of Stay]]&lt;20,"Med",Healthcare_Data_v1__4[[#This Row],[Days of Stay]]&lt;=30,"High")</f>
        <v>High</v>
      </c>
      <c r="T7157" t="str">
        <f>CONCATENATE(Healthcare_Data_v1__4[[#This Row],[Medical Condition]],Healthcare_Data_v1__4[[#This Row],[Duration]])</f>
        <v>AsthmaHigh</v>
      </c>
      <c r="U7157">
        <f>MONTH(Healthcare_Data_v1__4[[#This Row],[Date of Admission]])</f>
        <v>12</v>
      </c>
      <c r="V7157">
        <f>YEAR(Healthcare_Data_v1__4[[#This Row],[Date of Admission]])</f>
        <v>2021</v>
      </c>
      <c r="W7157">
        <f>DAY(Healthcare_Data_v1__4[[#This Row],[Date of Admission]])</f>
        <v>15</v>
      </c>
    </row>
    <row r="7158" spans="1:23" x14ac:dyDescent="0.3">
      <c r="A7158" t="s">
        <v>24232</v>
      </c>
      <c r="B7158">
        <v>59</v>
      </c>
      <c r="C7158" t="s">
        <v>3</v>
      </c>
      <c r="D7158" t="s">
        <v>16</v>
      </c>
      <c r="E7158" t="s">
        <v>25</v>
      </c>
      <c r="F7158" t="s">
        <v>6</v>
      </c>
      <c r="G7158" s="1">
        <v>44512</v>
      </c>
      <c r="H7158" t="s">
        <v>13312</v>
      </c>
      <c r="I7158" t="s">
        <v>13313</v>
      </c>
      <c r="J7158">
        <v>12251.366110000001</v>
      </c>
      <c r="K7158" t="s">
        <v>47</v>
      </c>
      <c r="L7158">
        <v>9417</v>
      </c>
      <c r="M7158">
        <v>237</v>
      </c>
      <c r="N7158" t="s">
        <v>48</v>
      </c>
      <c r="O7158" s="1">
        <v>44528</v>
      </c>
      <c r="P7158" t="s">
        <v>85</v>
      </c>
      <c r="Q7158" t="s">
        <v>44</v>
      </c>
      <c r="R7158">
        <f>Healthcare_Data_v1__4[[#This Row],[Discharge Date]]-Healthcare_Data_v1__4[[#This Row],[Date of Admission]]</f>
        <v>16</v>
      </c>
      <c r="S7158" t="str" cm="1">
        <f t="array" ref="S7158">_xlfn.IFS( Healthcare_Data_v1__4[[#This Row],[Days of Stay]]&lt;10,"Low",Healthcare_Data_v1__4[[#This Row],[Days of Stay]]&lt;20,"Med",Healthcare_Data_v1__4[[#This Row],[Days of Stay]]&lt;=30,"High")</f>
        <v>Med</v>
      </c>
      <c r="T7158" t="str">
        <f>CONCATENATE(Healthcare_Data_v1__4[[#This Row],[Medical Condition]],Healthcare_Data_v1__4[[#This Row],[Duration]])</f>
        <v>AsthmaMed</v>
      </c>
      <c r="U7158">
        <f>MONTH(Healthcare_Data_v1__4[[#This Row],[Date of Admission]])</f>
        <v>11</v>
      </c>
      <c r="V7158">
        <f>YEAR(Healthcare_Data_v1__4[[#This Row],[Date of Admission]])</f>
        <v>2021</v>
      </c>
      <c r="W7158">
        <f>DAY(Healthcare_Data_v1__4[[#This Row],[Date of Admission]])</f>
        <v>12</v>
      </c>
    </row>
    <row r="7159" spans="1:23" x14ac:dyDescent="0.3">
      <c r="A7159" t="s">
        <v>3799</v>
      </c>
      <c r="B7159">
        <v>32</v>
      </c>
      <c r="C7159" t="s">
        <v>5</v>
      </c>
      <c r="D7159" t="s">
        <v>16</v>
      </c>
      <c r="E7159" t="s">
        <v>26</v>
      </c>
      <c r="F7159" t="s">
        <v>6</v>
      </c>
      <c r="G7159" s="1">
        <v>44395</v>
      </c>
      <c r="H7159" t="s">
        <v>13314</v>
      </c>
      <c r="I7159" t="s">
        <v>13315</v>
      </c>
      <c r="J7159">
        <v>12249.16721</v>
      </c>
      <c r="K7159" t="s">
        <v>69</v>
      </c>
      <c r="L7159">
        <v>20481</v>
      </c>
      <c r="M7159">
        <v>426</v>
      </c>
      <c r="N7159" t="s">
        <v>55</v>
      </c>
      <c r="O7159" s="1">
        <v>44411</v>
      </c>
      <c r="P7159" t="s">
        <v>60</v>
      </c>
      <c r="Q7159" t="s">
        <v>44</v>
      </c>
      <c r="R7159">
        <f>Healthcare_Data_v1__4[[#This Row],[Discharge Date]]-Healthcare_Data_v1__4[[#This Row],[Date of Admission]]</f>
        <v>16</v>
      </c>
      <c r="S7159" t="str" cm="1">
        <f t="array" ref="S7159">_xlfn.IFS( Healthcare_Data_v1__4[[#This Row],[Days of Stay]]&lt;10,"Low",Healthcare_Data_v1__4[[#This Row],[Days of Stay]]&lt;20,"Med",Healthcare_Data_v1__4[[#This Row],[Days of Stay]]&lt;=30,"High")</f>
        <v>Med</v>
      </c>
      <c r="T7159" t="str">
        <f>CONCATENATE(Healthcare_Data_v1__4[[#This Row],[Medical Condition]],Healthcare_Data_v1__4[[#This Row],[Duration]])</f>
        <v>AsthmaMed</v>
      </c>
      <c r="U7159">
        <f>MONTH(Healthcare_Data_v1__4[[#This Row],[Date of Admission]])</f>
        <v>7</v>
      </c>
      <c r="V7159">
        <f>YEAR(Healthcare_Data_v1__4[[#This Row],[Date of Admission]])</f>
        <v>2021</v>
      </c>
      <c r="W7159">
        <f>DAY(Healthcare_Data_v1__4[[#This Row],[Date of Admission]])</f>
        <v>18</v>
      </c>
    </row>
    <row r="7160" spans="1:23" x14ac:dyDescent="0.3">
      <c r="A7160" t="s">
        <v>24233</v>
      </c>
      <c r="B7160">
        <v>52</v>
      </c>
      <c r="C7160" t="s">
        <v>8</v>
      </c>
      <c r="D7160" t="s">
        <v>15</v>
      </c>
      <c r="E7160" t="s">
        <v>19</v>
      </c>
      <c r="F7160" t="s">
        <v>9</v>
      </c>
      <c r="G7160" s="1">
        <v>43514</v>
      </c>
      <c r="H7160" t="s">
        <v>13316</v>
      </c>
      <c r="I7160" t="s">
        <v>13317</v>
      </c>
      <c r="J7160">
        <v>12239.295029999999</v>
      </c>
      <c r="K7160" t="s">
        <v>66</v>
      </c>
      <c r="L7160">
        <v>33473</v>
      </c>
      <c r="M7160">
        <v>417</v>
      </c>
      <c r="N7160" t="s">
        <v>42</v>
      </c>
      <c r="O7160" s="1">
        <v>43518</v>
      </c>
      <c r="P7160" t="s">
        <v>43</v>
      </c>
      <c r="Q7160" t="s">
        <v>50</v>
      </c>
      <c r="R7160">
        <f>Healthcare_Data_v1__4[[#This Row],[Discharge Date]]-Healthcare_Data_v1__4[[#This Row],[Date of Admission]]</f>
        <v>4</v>
      </c>
      <c r="S7160" t="str" cm="1">
        <f t="array" ref="S7160">_xlfn.IFS( Healthcare_Data_v1__4[[#This Row],[Days of Stay]]&lt;10,"Low",Healthcare_Data_v1__4[[#This Row],[Days of Stay]]&lt;20,"Med",Healthcare_Data_v1__4[[#This Row],[Days of Stay]]&lt;=30,"High")</f>
        <v>Low</v>
      </c>
      <c r="T7160" t="str">
        <f>CONCATENATE(Healthcare_Data_v1__4[[#This Row],[Medical Condition]],Healthcare_Data_v1__4[[#This Row],[Duration]])</f>
        <v>ArthritisLow</v>
      </c>
      <c r="U7160">
        <f>MONTH(Healthcare_Data_v1__4[[#This Row],[Date of Admission]])</f>
        <v>2</v>
      </c>
      <c r="V7160">
        <f>YEAR(Healthcare_Data_v1__4[[#This Row],[Date of Admission]])</f>
        <v>2019</v>
      </c>
      <c r="W7160">
        <f>DAY(Healthcare_Data_v1__4[[#This Row],[Date of Admission]])</f>
        <v>18</v>
      </c>
    </row>
    <row r="7161" spans="1:23" x14ac:dyDescent="0.3">
      <c r="A7161" t="s">
        <v>24234</v>
      </c>
      <c r="B7161">
        <v>30</v>
      </c>
      <c r="C7161" t="s">
        <v>5</v>
      </c>
      <c r="D7161" t="s">
        <v>15</v>
      </c>
      <c r="E7161" t="s">
        <v>22</v>
      </c>
      <c r="F7161" t="s">
        <v>6</v>
      </c>
      <c r="G7161" s="1">
        <v>44367</v>
      </c>
      <c r="H7161" t="s">
        <v>13318</v>
      </c>
      <c r="I7161" t="s">
        <v>13319</v>
      </c>
      <c r="J7161">
        <v>12230.271210000001</v>
      </c>
      <c r="K7161" t="s">
        <v>63</v>
      </c>
      <c r="L7161">
        <v>34871</v>
      </c>
      <c r="M7161">
        <v>123</v>
      </c>
      <c r="N7161" t="s">
        <v>42</v>
      </c>
      <c r="O7161" s="1">
        <v>44381</v>
      </c>
      <c r="P7161" t="s">
        <v>43</v>
      </c>
      <c r="Q7161" t="s">
        <v>57</v>
      </c>
      <c r="R7161">
        <f>Healthcare_Data_v1__4[[#This Row],[Discharge Date]]-Healthcare_Data_v1__4[[#This Row],[Date of Admission]]</f>
        <v>14</v>
      </c>
      <c r="S7161" t="str" cm="1">
        <f t="array" ref="S7161">_xlfn.IFS( Healthcare_Data_v1__4[[#This Row],[Days of Stay]]&lt;10,"Low",Healthcare_Data_v1__4[[#This Row],[Days of Stay]]&lt;20,"Med",Healthcare_Data_v1__4[[#This Row],[Days of Stay]]&lt;=30,"High")</f>
        <v>Med</v>
      </c>
      <c r="T7161" t="str">
        <f>CONCATENATE(Healthcare_Data_v1__4[[#This Row],[Medical Condition]],Healthcare_Data_v1__4[[#This Row],[Duration]])</f>
        <v>AsthmaMed</v>
      </c>
      <c r="U7161">
        <f>MONTH(Healthcare_Data_v1__4[[#This Row],[Date of Admission]])</f>
        <v>6</v>
      </c>
      <c r="V7161">
        <f>YEAR(Healthcare_Data_v1__4[[#This Row],[Date of Admission]])</f>
        <v>2021</v>
      </c>
      <c r="W7161">
        <f>DAY(Healthcare_Data_v1__4[[#This Row],[Date of Admission]])</f>
        <v>20</v>
      </c>
    </row>
    <row r="7162" spans="1:23" x14ac:dyDescent="0.3">
      <c r="A7162" t="s">
        <v>24235</v>
      </c>
      <c r="B7162">
        <v>35</v>
      </c>
      <c r="C7162" t="s">
        <v>5</v>
      </c>
      <c r="D7162" t="s">
        <v>15</v>
      </c>
      <c r="E7162" t="s">
        <v>22</v>
      </c>
      <c r="F7162" t="s">
        <v>9</v>
      </c>
      <c r="G7162" s="1">
        <v>44701</v>
      </c>
      <c r="H7162" t="s">
        <v>13320</v>
      </c>
      <c r="I7162" t="s">
        <v>13321</v>
      </c>
      <c r="J7162">
        <v>12220.65611</v>
      </c>
      <c r="K7162" t="s">
        <v>41</v>
      </c>
      <c r="L7162">
        <v>5988</v>
      </c>
      <c r="M7162">
        <v>106</v>
      </c>
      <c r="N7162" t="s">
        <v>42</v>
      </c>
      <c r="O7162" s="1">
        <v>44702</v>
      </c>
      <c r="P7162" t="s">
        <v>56</v>
      </c>
      <c r="Q7162" t="s">
        <v>57</v>
      </c>
      <c r="R7162">
        <f>Healthcare_Data_v1__4[[#This Row],[Discharge Date]]-Healthcare_Data_v1__4[[#This Row],[Date of Admission]]</f>
        <v>1</v>
      </c>
      <c r="S7162" t="str" cm="1">
        <f t="array" ref="S7162">_xlfn.IFS( Healthcare_Data_v1__4[[#This Row],[Days of Stay]]&lt;10,"Low",Healthcare_Data_v1__4[[#This Row],[Days of Stay]]&lt;20,"Med",Healthcare_Data_v1__4[[#This Row],[Days of Stay]]&lt;=30,"High")</f>
        <v>Low</v>
      </c>
      <c r="T7162" t="str">
        <f>CONCATENATE(Healthcare_Data_v1__4[[#This Row],[Medical Condition]],Healthcare_Data_v1__4[[#This Row],[Duration]])</f>
        <v>ArthritisLow</v>
      </c>
      <c r="U7162">
        <f>MONTH(Healthcare_Data_v1__4[[#This Row],[Date of Admission]])</f>
        <v>5</v>
      </c>
      <c r="V7162">
        <f>YEAR(Healthcare_Data_v1__4[[#This Row],[Date of Admission]])</f>
        <v>2022</v>
      </c>
      <c r="W7162">
        <f>DAY(Healthcare_Data_v1__4[[#This Row],[Date of Admission]])</f>
        <v>20</v>
      </c>
    </row>
    <row r="7163" spans="1:23" x14ac:dyDescent="0.3">
      <c r="A7163" t="s">
        <v>24236</v>
      </c>
      <c r="B7163">
        <v>77</v>
      </c>
      <c r="C7163" t="s">
        <v>3</v>
      </c>
      <c r="D7163" t="s">
        <v>16</v>
      </c>
      <c r="E7163" t="s">
        <v>22</v>
      </c>
      <c r="F7163" t="s">
        <v>6</v>
      </c>
      <c r="G7163" s="1">
        <v>43707</v>
      </c>
      <c r="H7163" t="s">
        <v>13322</v>
      </c>
      <c r="I7163" t="s">
        <v>8524</v>
      </c>
      <c r="J7163">
        <v>12218.207109999999</v>
      </c>
      <c r="K7163" t="s">
        <v>69</v>
      </c>
      <c r="L7163">
        <v>13560</v>
      </c>
      <c r="M7163">
        <v>324</v>
      </c>
      <c r="N7163" t="s">
        <v>48</v>
      </c>
      <c r="O7163" s="1">
        <v>43725</v>
      </c>
      <c r="P7163" t="s">
        <v>60</v>
      </c>
      <c r="Q7163" t="s">
        <v>44</v>
      </c>
      <c r="R7163">
        <f>Healthcare_Data_v1__4[[#This Row],[Discharge Date]]-Healthcare_Data_v1__4[[#This Row],[Date of Admission]]</f>
        <v>18</v>
      </c>
      <c r="S7163" t="str" cm="1">
        <f t="array" ref="S7163">_xlfn.IFS( Healthcare_Data_v1__4[[#This Row],[Days of Stay]]&lt;10,"Low",Healthcare_Data_v1__4[[#This Row],[Days of Stay]]&lt;20,"Med",Healthcare_Data_v1__4[[#This Row],[Days of Stay]]&lt;=30,"High")</f>
        <v>Med</v>
      </c>
      <c r="T7163" t="str">
        <f>CONCATENATE(Healthcare_Data_v1__4[[#This Row],[Medical Condition]],Healthcare_Data_v1__4[[#This Row],[Duration]])</f>
        <v>AsthmaMed</v>
      </c>
      <c r="U7163">
        <f>MONTH(Healthcare_Data_v1__4[[#This Row],[Date of Admission]])</f>
        <v>8</v>
      </c>
      <c r="V7163">
        <f>YEAR(Healthcare_Data_v1__4[[#This Row],[Date of Admission]])</f>
        <v>2019</v>
      </c>
      <c r="W7163">
        <f>DAY(Healthcare_Data_v1__4[[#This Row],[Date of Admission]])</f>
        <v>30</v>
      </c>
    </row>
    <row r="7164" spans="1:23" x14ac:dyDescent="0.3">
      <c r="A7164" t="s">
        <v>24237</v>
      </c>
      <c r="B7164">
        <v>58</v>
      </c>
      <c r="C7164" t="s">
        <v>3</v>
      </c>
      <c r="D7164" t="s">
        <v>15</v>
      </c>
      <c r="E7164" t="s">
        <v>26</v>
      </c>
      <c r="F7164" t="s">
        <v>10</v>
      </c>
      <c r="G7164" s="1">
        <v>43968</v>
      </c>
      <c r="H7164" t="s">
        <v>13323</v>
      </c>
      <c r="I7164" t="s">
        <v>13324</v>
      </c>
      <c r="J7164">
        <v>12212.009749999999</v>
      </c>
      <c r="K7164" t="s">
        <v>66</v>
      </c>
      <c r="L7164">
        <v>21152</v>
      </c>
      <c r="M7164">
        <v>367</v>
      </c>
      <c r="N7164" t="s">
        <v>55</v>
      </c>
      <c r="O7164" s="1">
        <v>43990</v>
      </c>
      <c r="P7164" t="s">
        <v>49</v>
      </c>
      <c r="Q7164" t="s">
        <v>50</v>
      </c>
      <c r="R7164">
        <f>Healthcare_Data_v1__4[[#This Row],[Discharge Date]]-Healthcare_Data_v1__4[[#This Row],[Date of Admission]]</f>
        <v>22</v>
      </c>
      <c r="S7164" t="str" cm="1">
        <f t="array" ref="S7164">_xlfn.IFS( Healthcare_Data_v1__4[[#This Row],[Days of Stay]]&lt;10,"Low",Healthcare_Data_v1__4[[#This Row],[Days of Stay]]&lt;20,"Med",Healthcare_Data_v1__4[[#This Row],[Days of Stay]]&lt;=30,"High")</f>
        <v>High</v>
      </c>
      <c r="T7164" t="str">
        <f>CONCATENATE(Healthcare_Data_v1__4[[#This Row],[Medical Condition]],Healthcare_Data_v1__4[[#This Row],[Duration]])</f>
        <v>HypertensionHigh</v>
      </c>
      <c r="U7164">
        <f>MONTH(Healthcare_Data_v1__4[[#This Row],[Date of Admission]])</f>
        <v>5</v>
      </c>
      <c r="V7164">
        <f>YEAR(Healthcare_Data_v1__4[[#This Row],[Date of Admission]])</f>
        <v>2020</v>
      </c>
      <c r="W7164">
        <f>DAY(Healthcare_Data_v1__4[[#This Row],[Date of Admission]])</f>
        <v>17</v>
      </c>
    </row>
    <row r="7165" spans="1:23" x14ac:dyDescent="0.3">
      <c r="A7165" t="s">
        <v>24238</v>
      </c>
      <c r="B7165">
        <v>42</v>
      </c>
      <c r="C7165" t="s">
        <v>8</v>
      </c>
      <c r="D7165" t="s">
        <v>15</v>
      </c>
      <c r="E7165" t="s">
        <v>21</v>
      </c>
      <c r="F7165" t="s">
        <v>11</v>
      </c>
      <c r="G7165" s="1">
        <v>44822</v>
      </c>
      <c r="H7165" t="s">
        <v>13325</v>
      </c>
      <c r="I7165" t="s">
        <v>13326</v>
      </c>
      <c r="J7165">
        <v>12209.916219999999</v>
      </c>
      <c r="K7165" t="s">
        <v>63</v>
      </c>
      <c r="L7165">
        <v>78758</v>
      </c>
      <c r="M7165">
        <v>492</v>
      </c>
      <c r="N7165" t="s">
        <v>55</v>
      </c>
      <c r="O7165" s="1">
        <v>44837</v>
      </c>
      <c r="P7165" t="s">
        <v>56</v>
      </c>
      <c r="Q7165" t="s">
        <v>44</v>
      </c>
      <c r="R7165">
        <f>Healthcare_Data_v1__4[[#This Row],[Discharge Date]]-Healthcare_Data_v1__4[[#This Row],[Date of Admission]]</f>
        <v>15</v>
      </c>
      <c r="S7165" t="str" cm="1">
        <f t="array" ref="S7165">_xlfn.IFS( Healthcare_Data_v1__4[[#This Row],[Days of Stay]]&lt;10,"Low",Healthcare_Data_v1__4[[#This Row],[Days of Stay]]&lt;20,"Med",Healthcare_Data_v1__4[[#This Row],[Days of Stay]]&lt;=30,"High")</f>
        <v>Med</v>
      </c>
      <c r="T7165" t="str">
        <f>CONCATENATE(Healthcare_Data_v1__4[[#This Row],[Medical Condition]],Healthcare_Data_v1__4[[#This Row],[Duration]])</f>
        <v>CancerMed</v>
      </c>
      <c r="U7165">
        <f>MONTH(Healthcare_Data_v1__4[[#This Row],[Date of Admission]])</f>
        <v>9</v>
      </c>
      <c r="V7165">
        <f>YEAR(Healthcare_Data_v1__4[[#This Row],[Date of Admission]])</f>
        <v>2022</v>
      </c>
      <c r="W7165">
        <f>DAY(Healthcare_Data_v1__4[[#This Row],[Date of Admission]])</f>
        <v>18</v>
      </c>
    </row>
    <row r="7166" spans="1:23" x14ac:dyDescent="0.3">
      <c r="A7166" t="s">
        <v>24239</v>
      </c>
      <c r="B7166">
        <v>80</v>
      </c>
      <c r="C7166" t="s">
        <v>3</v>
      </c>
      <c r="D7166" t="s">
        <v>15</v>
      </c>
      <c r="E7166" t="s">
        <v>20</v>
      </c>
      <c r="F7166" t="s">
        <v>10</v>
      </c>
      <c r="G7166" s="1">
        <v>44174</v>
      </c>
      <c r="H7166" t="s">
        <v>13327</v>
      </c>
      <c r="I7166" t="s">
        <v>13328</v>
      </c>
      <c r="J7166">
        <v>12205.82963</v>
      </c>
      <c r="K7166" t="s">
        <v>47</v>
      </c>
      <c r="L7166">
        <v>19120</v>
      </c>
      <c r="M7166">
        <v>313</v>
      </c>
      <c r="N7166" t="s">
        <v>55</v>
      </c>
      <c r="O7166" s="1">
        <v>44202</v>
      </c>
      <c r="P7166" t="s">
        <v>60</v>
      </c>
      <c r="Q7166" t="s">
        <v>50</v>
      </c>
      <c r="R7166">
        <f>Healthcare_Data_v1__4[[#This Row],[Discharge Date]]-Healthcare_Data_v1__4[[#This Row],[Date of Admission]]</f>
        <v>28</v>
      </c>
      <c r="S7166" t="str" cm="1">
        <f t="array" ref="S7166">_xlfn.IFS( Healthcare_Data_v1__4[[#This Row],[Days of Stay]]&lt;10,"Low",Healthcare_Data_v1__4[[#This Row],[Days of Stay]]&lt;20,"Med",Healthcare_Data_v1__4[[#This Row],[Days of Stay]]&lt;=30,"High")</f>
        <v>High</v>
      </c>
      <c r="T7166" t="str">
        <f>CONCATENATE(Healthcare_Data_v1__4[[#This Row],[Medical Condition]],Healthcare_Data_v1__4[[#This Row],[Duration]])</f>
        <v>HypertensionHigh</v>
      </c>
      <c r="U7166">
        <f>MONTH(Healthcare_Data_v1__4[[#This Row],[Date of Admission]])</f>
        <v>12</v>
      </c>
      <c r="V7166">
        <f>YEAR(Healthcare_Data_v1__4[[#This Row],[Date of Admission]])</f>
        <v>2020</v>
      </c>
      <c r="W7166">
        <f>DAY(Healthcare_Data_v1__4[[#This Row],[Date of Admission]])</f>
        <v>9</v>
      </c>
    </row>
    <row r="7167" spans="1:23" x14ac:dyDescent="0.3">
      <c r="A7167" t="s">
        <v>24240</v>
      </c>
      <c r="B7167">
        <v>66</v>
      </c>
      <c r="C7167" t="s">
        <v>3</v>
      </c>
      <c r="D7167" t="s">
        <v>15</v>
      </c>
      <c r="E7167" t="s">
        <v>23</v>
      </c>
      <c r="F7167" t="s">
        <v>7</v>
      </c>
      <c r="G7167" s="1">
        <v>44163</v>
      </c>
      <c r="H7167" t="s">
        <v>13329</v>
      </c>
      <c r="I7167" t="s">
        <v>13330</v>
      </c>
      <c r="J7167">
        <v>12198.267309999999</v>
      </c>
      <c r="K7167" t="s">
        <v>47</v>
      </c>
      <c r="L7167">
        <v>24696</v>
      </c>
      <c r="M7167">
        <v>134</v>
      </c>
      <c r="N7167" t="s">
        <v>42</v>
      </c>
      <c r="O7167" s="1">
        <v>44176</v>
      </c>
      <c r="P7167" t="s">
        <v>60</v>
      </c>
      <c r="Q7167" t="s">
        <v>44</v>
      </c>
      <c r="R7167">
        <f>Healthcare_Data_v1__4[[#This Row],[Discharge Date]]-Healthcare_Data_v1__4[[#This Row],[Date of Admission]]</f>
        <v>13</v>
      </c>
      <c r="S7167" t="str" cm="1">
        <f t="array" ref="S7167">_xlfn.IFS( Healthcare_Data_v1__4[[#This Row],[Days of Stay]]&lt;10,"Low",Healthcare_Data_v1__4[[#This Row],[Days of Stay]]&lt;20,"Med",Healthcare_Data_v1__4[[#This Row],[Days of Stay]]&lt;=30,"High")</f>
        <v>Med</v>
      </c>
      <c r="T7167" t="str">
        <f>CONCATENATE(Healthcare_Data_v1__4[[#This Row],[Medical Condition]],Healthcare_Data_v1__4[[#This Row],[Duration]])</f>
        <v>ObesityMed</v>
      </c>
      <c r="U7167">
        <f>MONTH(Healthcare_Data_v1__4[[#This Row],[Date of Admission]])</f>
        <v>11</v>
      </c>
      <c r="V7167">
        <f>YEAR(Healthcare_Data_v1__4[[#This Row],[Date of Admission]])</f>
        <v>2020</v>
      </c>
      <c r="W7167">
        <f>DAY(Healthcare_Data_v1__4[[#This Row],[Date of Admission]])</f>
        <v>28</v>
      </c>
    </row>
    <row r="7168" spans="1:23" x14ac:dyDescent="0.3">
      <c r="A7168" t="s">
        <v>24241</v>
      </c>
      <c r="B7168">
        <v>46</v>
      </c>
      <c r="C7168" t="s">
        <v>8</v>
      </c>
      <c r="D7168" t="s">
        <v>15</v>
      </c>
      <c r="E7168" t="s">
        <v>23</v>
      </c>
      <c r="F7168" t="s">
        <v>11</v>
      </c>
      <c r="G7168" s="1">
        <v>43709</v>
      </c>
      <c r="H7168" t="s">
        <v>13331</v>
      </c>
      <c r="I7168" t="s">
        <v>13332</v>
      </c>
      <c r="J7168">
        <v>12195.31451</v>
      </c>
      <c r="K7168" t="s">
        <v>47</v>
      </c>
      <c r="L7168">
        <v>76316</v>
      </c>
      <c r="M7168">
        <v>395</v>
      </c>
      <c r="N7168" t="s">
        <v>55</v>
      </c>
      <c r="O7168" s="1">
        <v>43711</v>
      </c>
      <c r="P7168" t="s">
        <v>49</v>
      </c>
      <c r="Q7168" t="s">
        <v>57</v>
      </c>
      <c r="R7168">
        <f>Healthcare_Data_v1__4[[#This Row],[Discharge Date]]-Healthcare_Data_v1__4[[#This Row],[Date of Admission]]</f>
        <v>2</v>
      </c>
      <c r="S7168" t="str" cm="1">
        <f t="array" ref="S7168">_xlfn.IFS( Healthcare_Data_v1__4[[#This Row],[Days of Stay]]&lt;10,"Low",Healthcare_Data_v1__4[[#This Row],[Days of Stay]]&lt;20,"Med",Healthcare_Data_v1__4[[#This Row],[Days of Stay]]&lt;=30,"High")</f>
        <v>Low</v>
      </c>
      <c r="T7168" t="str">
        <f>CONCATENATE(Healthcare_Data_v1__4[[#This Row],[Medical Condition]],Healthcare_Data_v1__4[[#This Row],[Duration]])</f>
        <v>CancerLow</v>
      </c>
      <c r="U7168">
        <f>MONTH(Healthcare_Data_v1__4[[#This Row],[Date of Admission]])</f>
        <v>9</v>
      </c>
      <c r="V7168">
        <f>YEAR(Healthcare_Data_v1__4[[#This Row],[Date of Admission]])</f>
        <v>2019</v>
      </c>
      <c r="W7168">
        <f>DAY(Healthcare_Data_v1__4[[#This Row],[Date of Admission]])</f>
        <v>1</v>
      </c>
    </row>
    <row r="7169" spans="1:23" x14ac:dyDescent="0.3">
      <c r="A7169" t="s">
        <v>24242</v>
      </c>
      <c r="B7169">
        <v>51</v>
      </c>
      <c r="C7169" t="s">
        <v>8</v>
      </c>
      <c r="D7169" t="s">
        <v>15</v>
      </c>
      <c r="E7169" t="s">
        <v>19</v>
      </c>
      <c r="F7169" t="s">
        <v>6</v>
      </c>
      <c r="G7169" s="1">
        <v>45059</v>
      </c>
      <c r="H7169" t="s">
        <v>13333</v>
      </c>
      <c r="I7169" t="s">
        <v>13334</v>
      </c>
      <c r="J7169">
        <v>12190.25476</v>
      </c>
      <c r="K7169" t="s">
        <v>47</v>
      </c>
      <c r="L7169">
        <v>9423</v>
      </c>
      <c r="M7169">
        <v>263</v>
      </c>
      <c r="N7169" t="s">
        <v>48</v>
      </c>
      <c r="O7169" s="1">
        <v>45072</v>
      </c>
      <c r="P7169" t="s">
        <v>56</v>
      </c>
      <c r="Q7169" t="s">
        <v>44</v>
      </c>
      <c r="R7169">
        <f>Healthcare_Data_v1__4[[#This Row],[Discharge Date]]-Healthcare_Data_v1__4[[#This Row],[Date of Admission]]</f>
        <v>13</v>
      </c>
      <c r="S7169" t="str" cm="1">
        <f t="array" ref="S7169">_xlfn.IFS( Healthcare_Data_v1__4[[#This Row],[Days of Stay]]&lt;10,"Low",Healthcare_Data_v1__4[[#This Row],[Days of Stay]]&lt;20,"Med",Healthcare_Data_v1__4[[#This Row],[Days of Stay]]&lt;=30,"High")</f>
        <v>Med</v>
      </c>
      <c r="T7169" t="str">
        <f>CONCATENATE(Healthcare_Data_v1__4[[#This Row],[Medical Condition]],Healthcare_Data_v1__4[[#This Row],[Duration]])</f>
        <v>AsthmaMed</v>
      </c>
      <c r="U7169">
        <f>MONTH(Healthcare_Data_v1__4[[#This Row],[Date of Admission]])</f>
        <v>5</v>
      </c>
      <c r="V7169">
        <f>YEAR(Healthcare_Data_v1__4[[#This Row],[Date of Admission]])</f>
        <v>2023</v>
      </c>
      <c r="W7169">
        <f>DAY(Healthcare_Data_v1__4[[#This Row],[Date of Admission]])</f>
        <v>13</v>
      </c>
    </row>
    <row r="7170" spans="1:23" x14ac:dyDescent="0.3">
      <c r="A7170" t="s">
        <v>24243</v>
      </c>
      <c r="B7170">
        <v>47</v>
      </c>
      <c r="C7170" t="s">
        <v>8</v>
      </c>
      <c r="D7170" t="s">
        <v>16</v>
      </c>
      <c r="E7170" t="s">
        <v>23</v>
      </c>
      <c r="F7170" t="s">
        <v>9</v>
      </c>
      <c r="G7170" s="1">
        <v>44213</v>
      </c>
      <c r="H7170" t="s">
        <v>13335</v>
      </c>
      <c r="I7170" t="s">
        <v>13336</v>
      </c>
      <c r="J7170">
        <v>12189.40336</v>
      </c>
      <c r="K7170" t="s">
        <v>69</v>
      </c>
      <c r="L7170">
        <v>35668</v>
      </c>
      <c r="M7170">
        <v>492</v>
      </c>
      <c r="N7170" t="s">
        <v>42</v>
      </c>
      <c r="O7170" s="1">
        <v>44233</v>
      </c>
      <c r="P7170" t="s">
        <v>43</v>
      </c>
      <c r="Q7170" t="s">
        <v>57</v>
      </c>
      <c r="R7170">
        <f>Healthcare_Data_v1__4[[#This Row],[Discharge Date]]-Healthcare_Data_v1__4[[#This Row],[Date of Admission]]</f>
        <v>20</v>
      </c>
      <c r="S7170" t="str" cm="1">
        <f t="array" ref="S7170">_xlfn.IFS( Healthcare_Data_v1__4[[#This Row],[Days of Stay]]&lt;10,"Low",Healthcare_Data_v1__4[[#This Row],[Days of Stay]]&lt;20,"Med",Healthcare_Data_v1__4[[#This Row],[Days of Stay]]&lt;=30,"High")</f>
        <v>High</v>
      </c>
      <c r="T7170" t="str">
        <f>CONCATENATE(Healthcare_Data_v1__4[[#This Row],[Medical Condition]],Healthcare_Data_v1__4[[#This Row],[Duration]])</f>
        <v>ArthritisHigh</v>
      </c>
      <c r="U7170">
        <f>MONTH(Healthcare_Data_v1__4[[#This Row],[Date of Admission]])</f>
        <v>1</v>
      </c>
      <c r="V7170">
        <f>YEAR(Healthcare_Data_v1__4[[#This Row],[Date of Admission]])</f>
        <v>2021</v>
      </c>
      <c r="W7170">
        <f>DAY(Healthcare_Data_v1__4[[#This Row],[Date of Admission]])</f>
        <v>17</v>
      </c>
    </row>
    <row r="7171" spans="1:23" x14ac:dyDescent="0.3">
      <c r="A7171" t="s">
        <v>24244</v>
      </c>
      <c r="B7171">
        <v>24</v>
      </c>
      <c r="C7171" t="s">
        <v>12</v>
      </c>
      <c r="D7171" t="s">
        <v>16</v>
      </c>
      <c r="E7171" t="s">
        <v>23</v>
      </c>
      <c r="F7171" t="s">
        <v>10</v>
      </c>
      <c r="G7171" s="1">
        <v>44199</v>
      </c>
      <c r="H7171" t="s">
        <v>13337</v>
      </c>
      <c r="I7171" t="s">
        <v>13338</v>
      </c>
      <c r="J7171">
        <v>12183.22472</v>
      </c>
      <c r="K7171" t="s">
        <v>69</v>
      </c>
      <c r="L7171">
        <v>18564</v>
      </c>
      <c r="M7171">
        <v>123</v>
      </c>
      <c r="N7171" t="s">
        <v>55</v>
      </c>
      <c r="O7171" s="1">
        <v>44212</v>
      </c>
      <c r="P7171" t="s">
        <v>85</v>
      </c>
      <c r="Q7171" t="s">
        <v>44</v>
      </c>
      <c r="R7171">
        <f>Healthcare_Data_v1__4[[#This Row],[Discharge Date]]-Healthcare_Data_v1__4[[#This Row],[Date of Admission]]</f>
        <v>13</v>
      </c>
      <c r="S7171" t="str" cm="1">
        <f t="array" ref="S7171">_xlfn.IFS( Healthcare_Data_v1__4[[#This Row],[Days of Stay]]&lt;10,"Low",Healthcare_Data_v1__4[[#This Row],[Days of Stay]]&lt;20,"Med",Healthcare_Data_v1__4[[#This Row],[Days of Stay]]&lt;=30,"High")</f>
        <v>Med</v>
      </c>
      <c r="T7171" t="str">
        <f>CONCATENATE(Healthcare_Data_v1__4[[#This Row],[Medical Condition]],Healthcare_Data_v1__4[[#This Row],[Duration]])</f>
        <v>HypertensionMed</v>
      </c>
      <c r="U7171">
        <f>MONTH(Healthcare_Data_v1__4[[#This Row],[Date of Admission]])</f>
        <v>1</v>
      </c>
      <c r="V7171">
        <f>YEAR(Healthcare_Data_v1__4[[#This Row],[Date of Admission]])</f>
        <v>2021</v>
      </c>
      <c r="W7171">
        <f>DAY(Healthcare_Data_v1__4[[#This Row],[Date of Admission]])</f>
        <v>3</v>
      </c>
    </row>
    <row r="7172" spans="1:23" x14ac:dyDescent="0.3">
      <c r="A7172" t="s">
        <v>8884</v>
      </c>
      <c r="B7172">
        <v>19</v>
      </c>
      <c r="C7172" t="s">
        <v>12</v>
      </c>
      <c r="D7172" t="s">
        <v>16</v>
      </c>
      <c r="E7172" t="s">
        <v>23</v>
      </c>
      <c r="F7172" t="s">
        <v>6</v>
      </c>
      <c r="G7172" s="1">
        <v>43887</v>
      </c>
      <c r="H7172" t="s">
        <v>13339</v>
      </c>
      <c r="I7172" t="s">
        <v>13340</v>
      </c>
      <c r="J7172">
        <v>12183.205610000001</v>
      </c>
      <c r="K7172" t="s">
        <v>63</v>
      </c>
      <c r="L7172">
        <v>2543</v>
      </c>
      <c r="M7172">
        <v>117</v>
      </c>
      <c r="N7172" t="s">
        <v>48</v>
      </c>
      <c r="O7172" s="1">
        <v>43911</v>
      </c>
      <c r="P7172" t="s">
        <v>85</v>
      </c>
      <c r="Q7172" t="s">
        <v>50</v>
      </c>
      <c r="R7172">
        <f>Healthcare_Data_v1__4[[#This Row],[Discharge Date]]-Healthcare_Data_v1__4[[#This Row],[Date of Admission]]</f>
        <v>24</v>
      </c>
      <c r="S7172" t="str" cm="1">
        <f t="array" ref="S7172">_xlfn.IFS( Healthcare_Data_v1__4[[#This Row],[Days of Stay]]&lt;10,"Low",Healthcare_Data_v1__4[[#This Row],[Days of Stay]]&lt;20,"Med",Healthcare_Data_v1__4[[#This Row],[Days of Stay]]&lt;=30,"High")</f>
        <v>High</v>
      </c>
      <c r="T7172" t="str">
        <f>CONCATENATE(Healthcare_Data_v1__4[[#This Row],[Medical Condition]],Healthcare_Data_v1__4[[#This Row],[Duration]])</f>
        <v>AsthmaHigh</v>
      </c>
      <c r="U7172">
        <f>MONTH(Healthcare_Data_v1__4[[#This Row],[Date of Admission]])</f>
        <v>2</v>
      </c>
      <c r="V7172">
        <f>YEAR(Healthcare_Data_v1__4[[#This Row],[Date of Admission]])</f>
        <v>2020</v>
      </c>
      <c r="W7172">
        <f>DAY(Healthcare_Data_v1__4[[#This Row],[Date of Admission]])</f>
        <v>26</v>
      </c>
    </row>
    <row r="7173" spans="1:23" x14ac:dyDescent="0.3">
      <c r="A7173" t="s">
        <v>24245</v>
      </c>
      <c r="B7173">
        <v>54</v>
      </c>
      <c r="C7173" t="s">
        <v>8</v>
      </c>
      <c r="D7173" t="s">
        <v>15</v>
      </c>
      <c r="E7173" t="s">
        <v>23</v>
      </c>
      <c r="F7173" t="s">
        <v>4</v>
      </c>
      <c r="G7173" s="1">
        <v>43739</v>
      </c>
      <c r="H7173" t="s">
        <v>13341</v>
      </c>
      <c r="I7173" t="s">
        <v>13342</v>
      </c>
      <c r="J7173">
        <v>12182.783589999999</v>
      </c>
      <c r="K7173" t="s">
        <v>66</v>
      </c>
      <c r="L7173">
        <v>15299</v>
      </c>
      <c r="M7173">
        <v>253</v>
      </c>
      <c r="N7173" t="s">
        <v>55</v>
      </c>
      <c r="O7173" s="1">
        <v>43758</v>
      </c>
      <c r="P7173" t="s">
        <v>85</v>
      </c>
      <c r="Q7173" t="s">
        <v>57</v>
      </c>
      <c r="R7173">
        <f>Healthcare_Data_v1__4[[#This Row],[Discharge Date]]-Healthcare_Data_v1__4[[#This Row],[Date of Admission]]</f>
        <v>19</v>
      </c>
      <c r="S7173" t="str" cm="1">
        <f t="array" ref="S7173">_xlfn.IFS( Healthcare_Data_v1__4[[#This Row],[Days of Stay]]&lt;10,"Low",Healthcare_Data_v1__4[[#This Row],[Days of Stay]]&lt;20,"Med",Healthcare_Data_v1__4[[#This Row],[Days of Stay]]&lt;=30,"High")</f>
        <v>Med</v>
      </c>
      <c r="T7173" t="str">
        <f>CONCATENATE(Healthcare_Data_v1__4[[#This Row],[Medical Condition]],Healthcare_Data_v1__4[[#This Row],[Duration]])</f>
        <v>DiabetesMed</v>
      </c>
      <c r="U7173">
        <f>MONTH(Healthcare_Data_v1__4[[#This Row],[Date of Admission]])</f>
        <v>10</v>
      </c>
      <c r="V7173">
        <f>YEAR(Healthcare_Data_v1__4[[#This Row],[Date of Admission]])</f>
        <v>2019</v>
      </c>
      <c r="W7173">
        <f>DAY(Healthcare_Data_v1__4[[#This Row],[Date of Admission]])</f>
        <v>1</v>
      </c>
    </row>
    <row r="7174" spans="1:23" x14ac:dyDescent="0.3">
      <c r="A7174" t="s">
        <v>23818</v>
      </c>
      <c r="B7174">
        <v>49</v>
      </c>
      <c r="C7174" t="s">
        <v>8</v>
      </c>
      <c r="D7174" t="s">
        <v>15</v>
      </c>
      <c r="E7174" t="s">
        <v>24</v>
      </c>
      <c r="F7174" t="s">
        <v>6</v>
      </c>
      <c r="G7174" s="1">
        <v>44492</v>
      </c>
      <c r="H7174" t="s">
        <v>13343</v>
      </c>
      <c r="I7174" t="s">
        <v>13344</v>
      </c>
      <c r="J7174">
        <v>12181.18698</v>
      </c>
      <c r="K7174" t="s">
        <v>63</v>
      </c>
      <c r="L7174">
        <v>10373</v>
      </c>
      <c r="M7174">
        <v>248</v>
      </c>
      <c r="N7174" t="s">
        <v>42</v>
      </c>
      <c r="O7174" s="1">
        <v>44508</v>
      </c>
      <c r="P7174" t="s">
        <v>60</v>
      </c>
      <c r="Q7174" t="s">
        <v>44</v>
      </c>
      <c r="R7174">
        <f>Healthcare_Data_v1__4[[#This Row],[Discharge Date]]-Healthcare_Data_v1__4[[#This Row],[Date of Admission]]</f>
        <v>16</v>
      </c>
      <c r="S7174" t="str" cm="1">
        <f t="array" ref="S7174">_xlfn.IFS( Healthcare_Data_v1__4[[#This Row],[Days of Stay]]&lt;10,"Low",Healthcare_Data_v1__4[[#This Row],[Days of Stay]]&lt;20,"Med",Healthcare_Data_v1__4[[#This Row],[Days of Stay]]&lt;=30,"High")</f>
        <v>Med</v>
      </c>
      <c r="T7174" t="str">
        <f>CONCATENATE(Healthcare_Data_v1__4[[#This Row],[Medical Condition]],Healthcare_Data_v1__4[[#This Row],[Duration]])</f>
        <v>AsthmaMed</v>
      </c>
      <c r="U7174">
        <f>MONTH(Healthcare_Data_v1__4[[#This Row],[Date of Admission]])</f>
        <v>10</v>
      </c>
      <c r="V7174">
        <f>YEAR(Healthcare_Data_v1__4[[#This Row],[Date of Admission]])</f>
        <v>2021</v>
      </c>
      <c r="W7174">
        <f>DAY(Healthcare_Data_v1__4[[#This Row],[Date of Admission]])</f>
        <v>23</v>
      </c>
    </row>
    <row r="7175" spans="1:23" x14ac:dyDescent="0.3">
      <c r="A7175" t="s">
        <v>18039</v>
      </c>
      <c r="B7175">
        <v>19</v>
      </c>
      <c r="C7175" t="s">
        <v>12</v>
      </c>
      <c r="D7175" t="s">
        <v>15</v>
      </c>
      <c r="E7175" t="s">
        <v>19</v>
      </c>
      <c r="F7175" t="s">
        <v>10</v>
      </c>
      <c r="G7175" s="1">
        <v>45015</v>
      </c>
      <c r="H7175" t="s">
        <v>13345</v>
      </c>
      <c r="I7175" t="s">
        <v>13346</v>
      </c>
      <c r="J7175">
        <v>12172.076999999999</v>
      </c>
      <c r="K7175" t="s">
        <v>63</v>
      </c>
      <c r="L7175">
        <v>5085</v>
      </c>
      <c r="M7175">
        <v>212</v>
      </c>
      <c r="N7175" t="s">
        <v>48</v>
      </c>
      <c r="O7175" s="1">
        <v>45038</v>
      </c>
      <c r="P7175" t="s">
        <v>56</v>
      </c>
      <c r="Q7175" t="s">
        <v>44</v>
      </c>
      <c r="R7175">
        <f>Healthcare_Data_v1__4[[#This Row],[Discharge Date]]-Healthcare_Data_v1__4[[#This Row],[Date of Admission]]</f>
        <v>23</v>
      </c>
      <c r="S7175" t="str" cm="1">
        <f t="array" ref="S7175">_xlfn.IFS( Healthcare_Data_v1__4[[#This Row],[Days of Stay]]&lt;10,"Low",Healthcare_Data_v1__4[[#This Row],[Days of Stay]]&lt;20,"Med",Healthcare_Data_v1__4[[#This Row],[Days of Stay]]&lt;=30,"High")</f>
        <v>High</v>
      </c>
      <c r="T7175" t="str">
        <f>CONCATENATE(Healthcare_Data_v1__4[[#This Row],[Medical Condition]],Healthcare_Data_v1__4[[#This Row],[Duration]])</f>
        <v>HypertensionHigh</v>
      </c>
      <c r="U7175">
        <f>MONTH(Healthcare_Data_v1__4[[#This Row],[Date of Admission]])</f>
        <v>3</v>
      </c>
      <c r="V7175">
        <f>YEAR(Healthcare_Data_v1__4[[#This Row],[Date of Admission]])</f>
        <v>2023</v>
      </c>
      <c r="W7175">
        <f>DAY(Healthcare_Data_v1__4[[#This Row],[Date of Admission]])</f>
        <v>30</v>
      </c>
    </row>
    <row r="7176" spans="1:23" x14ac:dyDescent="0.3">
      <c r="A7176" t="s">
        <v>13347</v>
      </c>
      <c r="B7176">
        <v>60</v>
      </c>
      <c r="C7176" t="s">
        <v>3</v>
      </c>
      <c r="D7176" t="s">
        <v>16</v>
      </c>
      <c r="E7176" t="s">
        <v>19</v>
      </c>
      <c r="F7176" t="s">
        <v>7</v>
      </c>
      <c r="G7176" s="1">
        <v>43752</v>
      </c>
      <c r="H7176" t="s">
        <v>13348</v>
      </c>
      <c r="I7176" t="s">
        <v>13349</v>
      </c>
      <c r="J7176">
        <v>12170.881240000001</v>
      </c>
      <c r="K7176" t="s">
        <v>41</v>
      </c>
      <c r="L7176">
        <v>13564</v>
      </c>
      <c r="M7176">
        <v>174</v>
      </c>
      <c r="N7176" t="s">
        <v>42</v>
      </c>
      <c r="O7176" s="1">
        <v>43756</v>
      </c>
      <c r="P7176" t="s">
        <v>43</v>
      </c>
      <c r="Q7176" t="s">
        <v>50</v>
      </c>
      <c r="R7176">
        <f>Healthcare_Data_v1__4[[#This Row],[Discharge Date]]-Healthcare_Data_v1__4[[#This Row],[Date of Admission]]</f>
        <v>4</v>
      </c>
      <c r="S7176" t="str" cm="1">
        <f t="array" ref="S7176">_xlfn.IFS( Healthcare_Data_v1__4[[#This Row],[Days of Stay]]&lt;10,"Low",Healthcare_Data_v1__4[[#This Row],[Days of Stay]]&lt;20,"Med",Healthcare_Data_v1__4[[#This Row],[Days of Stay]]&lt;=30,"High")</f>
        <v>Low</v>
      </c>
      <c r="T7176" t="str">
        <f>CONCATENATE(Healthcare_Data_v1__4[[#This Row],[Medical Condition]],Healthcare_Data_v1__4[[#This Row],[Duration]])</f>
        <v>ObesityLow</v>
      </c>
      <c r="U7176">
        <f>MONTH(Healthcare_Data_v1__4[[#This Row],[Date of Admission]])</f>
        <v>10</v>
      </c>
      <c r="V7176">
        <f>YEAR(Healthcare_Data_v1__4[[#This Row],[Date of Admission]])</f>
        <v>2019</v>
      </c>
      <c r="W7176">
        <f>DAY(Healthcare_Data_v1__4[[#This Row],[Date of Admission]])</f>
        <v>14</v>
      </c>
    </row>
    <row r="7177" spans="1:23" x14ac:dyDescent="0.3">
      <c r="A7177" t="s">
        <v>24246</v>
      </c>
      <c r="B7177">
        <v>56</v>
      </c>
      <c r="C7177" t="s">
        <v>3</v>
      </c>
      <c r="D7177" t="s">
        <v>15</v>
      </c>
      <c r="E7177" t="s">
        <v>19</v>
      </c>
      <c r="F7177" t="s">
        <v>6</v>
      </c>
      <c r="G7177" s="1">
        <v>43909</v>
      </c>
      <c r="H7177" t="s">
        <v>13350</v>
      </c>
      <c r="I7177" t="s">
        <v>13351</v>
      </c>
      <c r="J7177">
        <v>12157.92002</v>
      </c>
      <c r="K7177" t="s">
        <v>66</v>
      </c>
      <c r="L7177">
        <v>34431</v>
      </c>
      <c r="M7177">
        <v>162</v>
      </c>
      <c r="N7177" t="s">
        <v>48</v>
      </c>
      <c r="O7177" s="1">
        <v>43937</v>
      </c>
      <c r="P7177" t="s">
        <v>49</v>
      </c>
      <c r="Q7177" t="s">
        <v>57</v>
      </c>
      <c r="R7177">
        <f>Healthcare_Data_v1__4[[#This Row],[Discharge Date]]-Healthcare_Data_v1__4[[#This Row],[Date of Admission]]</f>
        <v>28</v>
      </c>
      <c r="S7177" t="str" cm="1">
        <f t="array" ref="S7177">_xlfn.IFS( Healthcare_Data_v1__4[[#This Row],[Days of Stay]]&lt;10,"Low",Healthcare_Data_v1__4[[#This Row],[Days of Stay]]&lt;20,"Med",Healthcare_Data_v1__4[[#This Row],[Days of Stay]]&lt;=30,"High")</f>
        <v>High</v>
      </c>
      <c r="T7177" t="str">
        <f>CONCATENATE(Healthcare_Data_v1__4[[#This Row],[Medical Condition]],Healthcare_Data_v1__4[[#This Row],[Duration]])</f>
        <v>AsthmaHigh</v>
      </c>
      <c r="U7177">
        <f>MONTH(Healthcare_Data_v1__4[[#This Row],[Date of Admission]])</f>
        <v>3</v>
      </c>
      <c r="V7177">
        <f>YEAR(Healthcare_Data_v1__4[[#This Row],[Date of Admission]])</f>
        <v>2020</v>
      </c>
      <c r="W7177">
        <f>DAY(Healthcare_Data_v1__4[[#This Row],[Date of Admission]])</f>
        <v>19</v>
      </c>
    </row>
    <row r="7178" spans="1:23" x14ac:dyDescent="0.3">
      <c r="A7178" t="s">
        <v>22270</v>
      </c>
      <c r="B7178">
        <v>84</v>
      </c>
      <c r="C7178" t="s">
        <v>3</v>
      </c>
      <c r="D7178" t="s">
        <v>16</v>
      </c>
      <c r="E7178" t="s">
        <v>22</v>
      </c>
      <c r="F7178" t="s">
        <v>7</v>
      </c>
      <c r="G7178" s="1">
        <v>45021</v>
      </c>
      <c r="H7178" t="s">
        <v>13352</v>
      </c>
      <c r="I7178" t="s">
        <v>13353</v>
      </c>
      <c r="J7178">
        <v>12157.081469999999</v>
      </c>
      <c r="K7178" t="s">
        <v>66</v>
      </c>
      <c r="L7178">
        <v>15633</v>
      </c>
      <c r="M7178">
        <v>482</v>
      </c>
      <c r="N7178" t="s">
        <v>42</v>
      </c>
      <c r="O7178" s="1">
        <v>45029</v>
      </c>
      <c r="P7178" t="s">
        <v>60</v>
      </c>
      <c r="Q7178" t="s">
        <v>50</v>
      </c>
      <c r="R7178">
        <f>Healthcare_Data_v1__4[[#This Row],[Discharge Date]]-Healthcare_Data_v1__4[[#This Row],[Date of Admission]]</f>
        <v>8</v>
      </c>
      <c r="S7178" t="str" cm="1">
        <f t="array" ref="S7178">_xlfn.IFS( Healthcare_Data_v1__4[[#This Row],[Days of Stay]]&lt;10,"Low",Healthcare_Data_v1__4[[#This Row],[Days of Stay]]&lt;20,"Med",Healthcare_Data_v1__4[[#This Row],[Days of Stay]]&lt;=30,"High")</f>
        <v>Low</v>
      </c>
      <c r="T7178" t="str">
        <f>CONCATENATE(Healthcare_Data_v1__4[[#This Row],[Medical Condition]],Healthcare_Data_v1__4[[#This Row],[Duration]])</f>
        <v>ObesityLow</v>
      </c>
      <c r="U7178">
        <f>MONTH(Healthcare_Data_v1__4[[#This Row],[Date of Admission]])</f>
        <v>4</v>
      </c>
      <c r="V7178">
        <f>YEAR(Healthcare_Data_v1__4[[#This Row],[Date of Admission]])</f>
        <v>2023</v>
      </c>
      <c r="W7178">
        <f>DAY(Healthcare_Data_v1__4[[#This Row],[Date of Admission]])</f>
        <v>5</v>
      </c>
    </row>
    <row r="7179" spans="1:23" x14ac:dyDescent="0.3">
      <c r="A7179" t="s">
        <v>24247</v>
      </c>
      <c r="B7179">
        <v>81</v>
      </c>
      <c r="C7179" t="s">
        <v>3</v>
      </c>
      <c r="D7179" t="s">
        <v>16</v>
      </c>
      <c r="E7179" t="s">
        <v>26</v>
      </c>
      <c r="F7179" t="s">
        <v>10</v>
      </c>
      <c r="G7179" s="1">
        <v>44603</v>
      </c>
      <c r="H7179" t="s">
        <v>13354</v>
      </c>
      <c r="I7179" t="s">
        <v>13355</v>
      </c>
      <c r="J7179">
        <v>12156.90474</v>
      </c>
      <c r="K7179" t="s">
        <v>69</v>
      </c>
      <c r="L7179">
        <v>8501</v>
      </c>
      <c r="M7179">
        <v>186</v>
      </c>
      <c r="N7179" t="s">
        <v>48</v>
      </c>
      <c r="O7179" s="1">
        <v>44616</v>
      </c>
      <c r="P7179" t="s">
        <v>56</v>
      </c>
      <c r="Q7179" t="s">
        <v>57</v>
      </c>
      <c r="R7179">
        <f>Healthcare_Data_v1__4[[#This Row],[Discharge Date]]-Healthcare_Data_v1__4[[#This Row],[Date of Admission]]</f>
        <v>13</v>
      </c>
      <c r="S7179" t="str" cm="1">
        <f t="array" ref="S7179">_xlfn.IFS( Healthcare_Data_v1__4[[#This Row],[Days of Stay]]&lt;10,"Low",Healthcare_Data_v1__4[[#This Row],[Days of Stay]]&lt;20,"Med",Healthcare_Data_v1__4[[#This Row],[Days of Stay]]&lt;=30,"High")</f>
        <v>Med</v>
      </c>
      <c r="T7179" t="str">
        <f>CONCATENATE(Healthcare_Data_v1__4[[#This Row],[Medical Condition]],Healthcare_Data_v1__4[[#This Row],[Duration]])</f>
        <v>HypertensionMed</v>
      </c>
      <c r="U7179">
        <f>MONTH(Healthcare_Data_v1__4[[#This Row],[Date of Admission]])</f>
        <v>2</v>
      </c>
      <c r="V7179">
        <f>YEAR(Healthcare_Data_v1__4[[#This Row],[Date of Admission]])</f>
        <v>2022</v>
      </c>
      <c r="W7179">
        <f>DAY(Healthcare_Data_v1__4[[#This Row],[Date of Admission]])</f>
        <v>11</v>
      </c>
    </row>
    <row r="7180" spans="1:23" x14ac:dyDescent="0.3">
      <c r="A7180" t="s">
        <v>24248</v>
      </c>
      <c r="B7180">
        <v>57</v>
      </c>
      <c r="C7180" t="s">
        <v>3</v>
      </c>
      <c r="D7180" t="s">
        <v>15</v>
      </c>
      <c r="E7180" t="s">
        <v>24</v>
      </c>
      <c r="F7180" t="s">
        <v>6</v>
      </c>
      <c r="G7180" s="1">
        <v>44009</v>
      </c>
      <c r="H7180" t="s">
        <v>13356</v>
      </c>
      <c r="I7180" t="s">
        <v>13357</v>
      </c>
      <c r="J7180">
        <v>12153.790720000001</v>
      </c>
      <c r="K7180" t="s">
        <v>66</v>
      </c>
      <c r="L7180">
        <v>28683</v>
      </c>
      <c r="M7180">
        <v>170</v>
      </c>
      <c r="N7180" t="s">
        <v>42</v>
      </c>
      <c r="O7180" s="1">
        <v>44014</v>
      </c>
      <c r="P7180" t="s">
        <v>56</v>
      </c>
      <c r="Q7180" t="s">
        <v>44</v>
      </c>
      <c r="R7180">
        <f>Healthcare_Data_v1__4[[#This Row],[Discharge Date]]-Healthcare_Data_v1__4[[#This Row],[Date of Admission]]</f>
        <v>5</v>
      </c>
      <c r="S7180" t="str" cm="1">
        <f t="array" ref="S7180">_xlfn.IFS( Healthcare_Data_v1__4[[#This Row],[Days of Stay]]&lt;10,"Low",Healthcare_Data_v1__4[[#This Row],[Days of Stay]]&lt;20,"Med",Healthcare_Data_v1__4[[#This Row],[Days of Stay]]&lt;=30,"High")</f>
        <v>Low</v>
      </c>
      <c r="T7180" t="str">
        <f>CONCATENATE(Healthcare_Data_v1__4[[#This Row],[Medical Condition]],Healthcare_Data_v1__4[[#This Row],[Duration]])</f>
        <v>AsthmaLow</v>
      </c>
      <c r="U7180">
        <f>MONTH(Healthcare_Data_v1__4[[#This Row],[Date of Admission]])</f>
        <v>6</v>
      </c>
      <c r="V7180">
        <f>YEAR(Healthcare_Data_v1__4[[#This Row],[Date of Admission]])</f>
        <v>2020</v>
      </c>
      <c r="W7180">
        <f>DAY(Healthcare_Data_v1__4[[#This Row],[Date of Admission]])</f>
        <v>27</v>
      </c>
    </row>
    <row r="7181" spans="1:23" x14ac:dyDescent="0.3">
      <c r="A7181" t="s">
        <v>24249</v>
      </c>
      <c r="B7181">
        <v>51</v>
      </c>
      <c r="C7181" t="s">
        <v>8</v>
      </c>
      <c r="D7181" t="s">
        <v>15</v>
      </c>
      <c r="E7181" t="s">
        <v>19</v>
      </c>
      <c r="F7181" t="s">
        <v>7</v>
      </c>
      <c r="G7181" s="1">
        <v>44455</v>
      </c>
      <c r="H7181" t="s">
        <v>13358</v>
      </c>
      <c r="I7181" t="s">
        <v>13000</v>
      </c>
      <c r="J7181">
        <v>12133.99649</v>
      </c>
      <c r="K7181" t="s">
        <v>69</v>
      </c>
      <c r="L7181">
        <v>1842</v>
      </c>
      <c r="M7181">
        <v>377</v>
      </c>
      <c r="N7181" t="s">
        <v>42</v>
      </c>
      <c r="O7181" s="1">
        <v>44465</v>
      </c>
      <c r="P7181" t="s">
        <v>56</v>
      </c>
      <c r="Q7181" t="s">
        <v>50</v>
      </c>
      <c r="R7181">
        <f>Healthcare_Data_v1__4[[#This Row],[Discharge Date]]-Healthcare_Data_v1__4[[#This Row],[Date of Admission]]</f>
        <v>10</v>
      </c>
      <c r="S7181" t="str" cm="1">
        <f t="array" ref="S7181">_xlfn.IFS( Healthcare_Data_v1__4[[#This Row],[Days of Stay]]&lt;10,"Low",Healthcare_Data_v1__4[[#This Row],[Days of Stay]]&lt;20,"Med",Healthcare_Data_v1__4[[#This Row],[Days of Stay]]&lt;=30,"High")</f>
        <v>Med</v>
      </c>
      <c r="T7181" t="str">
        <f>CONCATENATE(Healthcare_Data_v1__4[[#This Row],[Medical Condition]],Healthcare_Data_v1__4[[#This Row],[Duration]])</f>
        <v>ObesityMed</v>
      </c>
      <c r="U7181">
        <f>MONTH(Healthcare_Data_v1__4[[#This Row],[Date of Admission]])</f>
        <v>9</v>
      </c>
      <c r="V7181">
        <f>YEAR(Healthcare_Data_v1__4[[#This Row],[Date of Admission]])</f>
        <v>2021</v>
      </c>
      <c r="W7181">
        <f>DAY(Healthcare_Data_v1__4[[#This Row],[Date of Admission]])</f>
        <v>16</v>
      </c>
    </row>
    <row r="7182" spans="1:23" x14ac:dyDescent="0.3">
      <c r="A7182" t="s">
        <v>22971</v>
      </c>
      <c r="B7182">
        <v>57</v>
      </c>
      <c r="C7182" t="s">
        <v>3</v>
      </c>
      <c r="D7182" t="s">
        <v>16</v>
      </c>
      <c r="E7182" t="s">
        <v>20</v>
      </c>
      <c r="F7182" t="s">
        <v>11</v>
      </c>
      <c r="G7182" s="1">
        <v>43839</v>
      </c>
      <c r="H7182" t="s">
        <v>13359</v>
      </c>
      <c r="I7182" t="s">
        <v>13360</v>
      </c>
      <c r="J7182">
        <v>12133.40281</v>
      </c>
      <c r="K7182" t="s">
        <v>66</v>
      </c>
      <c r="L7182">
        <v>79267</v>
      </c>
      <c r="M7182">
        <v>301</v>
      </c>
      <c r="N7182" t="s">
        <v>55</v>
      </c>
      <c r="O7182" s="1">
        <v>43847</v>
      </c>
      <c r="P7182" t="s">
        <v>85</v>
      </c>
      <c r="Q7182" t="s">
        <v>44</v>
      </c>
      <c r="R7182">
        <f>Healthcare_Data_v1__4[[#This Row],[Discharge Date]]-Healthcare_Data_v1__4[[#This Row],[Date of Admission]]</f>
        <v>8</v>
      </c>
      <c r="S7182" t="str" cm="1">
        <f t="array" ref="S7182">_xlfn.IFS( Healthcare_Data_v1__4[[#This Row],[Days of Stay]]&lt;10,"Low",Healthcare_Data_v1__4[[#This Row],[Days of Stay]]&lt;20,"Med",Healthcare_Data_v1__4[[#This Row],[Days of Stay]]&lt;=30,"High")</f>
        <v>Low</v>
      </c>
      <c r="T7182" t="str">
        <f>CONCATENATE(Healthcare_Data_v1__4[[#This Row],[Medical Condition]],Healthcare_Data_v1__4[[#This Row],[Duration]])</f>
        <v>CancerLow</v>
      </c>
      <c r="U7182">
        <f>MONTH(Healthcare_Data_v1__4[[#This Row],[Date of Admission]])</f>
        <v>1</v>
      </c>
      <c r="V7182">
        <f>YEAR(Healthcare_Data_v1__4[[#This Row],[Date of Admission]])</f>
        <v>2020</v>
      </c>
      <c r="W7182">
        <f>DAY(Healthcare_Data_v1__4[[#This Row],[Date of Admission]])</f>
        <v>9</v>
      </c>
    </row>
    <row r="7183" spans="1:23" x14ac:dyDescent="0.3">
      <c r="A7183" t="s">
        <v>24250</v>
      </c>
      <c r="B7183">
        <v>45</v>
      </c>
      <c r="C7183" t="s">
        <v>8</v>
      </c>
      <c r="D7183" t="s">
        <v>16</v>
      </c>
      <c r="E7183" t="s">
        <v>20</v>
      </c>
      <c r="F7183" t="s">
        <v>11</v>
      </c>
      <c r="G7183" s="1">
        <v>43852</v>
      </c>
      <c r="H7183" t="s">
        <v>13361</v>
      </c>
      <c r="I7183" t="s">
        <v>13362</v>
      </c>
      <c r="J7183">
        <v>12128.382149999999</v>
      </c>
      <c r="K7183" t="s">
        <v>47</v>
      </c>
      <c r="L7183">
        <v>55725</v>
      </c>
      <c r="M7183">
        <v>447</v>
      </c>
      <c r="N7183" t="s">
        <v>42</v>
      </c>
      <c r="O7183" s="1">
        <v>43856</v>
      </c>
      <c r="P7183" t="s">
        <v>60</v>
      </c>
      <c r="Q7183" t="s">
        <v>50</v>
      </c>
      <c r="R7183">
        <f>Healthcare_Data_v1__4[[#This Row],[Discharge Date]]-Healthcare_Data_v1__4[[#This Row],[Date of Admission]]</f>
        <v>4</v>
      </c>
      <c r="S7183" t="str" cm="1">
        <f t="array" ref="S7183">_xlfn.IFS( Healthcare_Data_v1__4[[#This Row],[Days of Stay]]&lt;10,"Low",Healthcare_Data_v1__4[[#This Row],[Days of Stay]]&lt;20,"Med",Healthcare_Data_v1__4[[#This Row],[Days of Stay]]&lt;=30,"High")</f>
        <v>Low</v>
      </c>
      <c r="T7183" t="str">
        <f>CONCATENATE(Healthcare_Data_v1__4[[#This Row],[Medical Condition]],Healthcare_Data_v1__4[[#This Row],[Duration]])</f>
        <v>CancerLow</v>
      </c>
      <c r="U7183">
        <f>MONTH(Healthcare_Data_v1__4[[#This Row],[Date of Admission]])</f>
        <v>1</v>
      </c>
      <c r="V7183">
        <f>YEAR(Healthcare_Data_v1__4[[#This Row],[Date of Admission]])</f>
        <v>2020</v>
      </c>
      <c r="W7183">
        <f>DAY(Healthcare_Data_v1__4[[#This Row],[Date of Admission]])</f>
        <v>22</v>
      </c>
    </row>
    <row r="7184" spans="1:23" x14ac:dyDescent="0.3">
      <c r="A7184" t="s">
        <v>24251</v>
      </c>
      <c r="B7184">
        <v>22</v>
      </c>
      <c r="C7184" t="s">
        <v>12</v>
      </c>
      <c r="D7184" t="s">
        <v>15</v>
      </c>
      <c r="E7184" t="s">
        <v>21</v>
      </c>
      <c r="F7184" t="s">
        <v>10</v>
      </c>
      <c r="G7184" s="1">
        <v>44791</v>
      </c>
      <c r="H7184" t="s">
        <v>10574</v>
      </c>
      <c r="I7184" t="s">
        <v>13363</v>
      </c>
      <c r="J7184">
        <v>12127.96567</v>
      </c>
      <c r="K7184" t="s">
        <v>63</v>
      </c>
      <c r="L7184">
        <v>33350</v>
      </c>
      <c r="M7184">
        <v>173</v>
      </c>
      <c r="N7184" t="s">
        <v>48</v>
      </c>
      <c r="O7184" s="1">
        <v>44800</v>
      </c>
      <c r="P7184" t="s">
        <v>60</v>
      </c>
      <c r="Q7184" t="s">
        <v>57</v>
      </c>
      <c r="R7184">
        <f>Healthcare_Data_v1__4[[#This Row],[Discharge Date]]-Healthcare_Data_v1__4[[#This Row],[Date of Admission]]</f>
        <v>9</v>
      </c>
      <c r="S7184" t="str" cm="1">
        <f t="array" ref="S7184">_xlfn.IFS( Healthcare_Data_v1__4[[#This Row],[Days of Stay]]&lt;10,"Low",Healthcare_Data_v1__4[[#This Row],[Days of Stay]]&lt;20,"Med",Healthcare_Data_v1__4[[#This Row],[Days of Stay]]&lt;=30,"High")</f>
        <v>Low</v>
      </c>
      <c r="T7184" t="str">
        <f>CONCATENATE(Healthcare_Data_v1__4[[#This Row],[Medical Condition]],Healthcare_Data_v1__4[[#This Row],[Duration]])</f>
        <v>HypertensionLow</v>
      </c>
      <c r="U7184">
        <f>MONTH(Healthcare_Data_v1__4[[#This Row],[Date of Admission]])</f>
        <v>8</v>
      </c>
      <c r="V7184">
        <f>YEAR(Healthcare_Data_v1__4[[#This Row],[Date of Admission]])</f>
        <v>2022</v>
      </c>
      <c r="W7184">
        <f>DAY(Healthcare_Data_v1__4[[#This Row],[Date of Admission]])</f>
        <v>18</v>
      </c>
    </row>
    <row r="7185" spans="1:23" x14ac:dyDescent="0.3">
      <c r="A7185" t="s">
        <v>20340</v>
      </c>
      <c r="B7185">
        <v>78</v>
      </c>
      <c r="C7185" t="s">
        <v>3</v>
      </c>
      <c r="D7185" t="s">
        <v>16</v>
      </c>
      <c r="E7185" t="s">
        <v>26</v>
      </c>
      <c r="F7185" t="s">
        <v>7</v>
      </c>
      <c r="G7185" s="1">
        <v>44581</v>
      </c>
      <c r="H7185" t="s">
        <v>13364</v>
      </c>
      <c r="I7185" t="s">
        <v>13365</v>
      </c>
      <c r="J7185">
        <v>12124.79803</v>
      </c>
      <c r="K7185" t="s">
        <v>41</v>
      </c>
      <c r="L7185">
        <v>21314</v>
      </c>
      <c r="M7185">
        <v>285</v>
      </c>
      <c r="N7185" t="s">
        <v>42</v>
      </c>
      <c r="O7185" s="1">
        <v>44588</v>
      </c>
      <c r="P7185" t="s">
        <v>56</v>
      </c>
      <c r="Q7185" t="s">
        <v>44</v>
      </c>
      <c r="R7185">
        <f>Healthcare_Data_v1__4[[#This Row],[Discharge Date]]-Healthcare_Data_v1__4[[#This Row],[Date of Admission]]</f>
        <v>7</v>
      </c>
      <c r="S7185" t="str" cm="1">
        <f t="array" ref="S7185">_xlfn.IFS( Healthcare_Data_v1__4[[#This Row],[Days of Stay]]&lt;10,"Low",Healthcare_Data_v1__4[[#This Row],[Days of Stay]]&lt;20,"Med",Healthcare_Data_v1__4[[#This Row],[Days of Stay]]&lt;=30,"High")</f>
        <v>Low</v>
      </c>
      <c r="T7185" t="str">
        <f>CONCATENATE(Healthcare_Data_v1__4[[#This Row],[Medical Condition]],Healthcare_Data_v1__4[[#This Row],[Duration]])</f>
        <v>ObesityLow</v>
      </c>
      <c r="U7185">
        <f>MONTH(Healthcare_Data_v1__4[[#This Row],[Date of Admission]])</f>
        <v>1</v>
      </c>
      <c r="V7185">
        <f>YEAR(Healthcare_Data_v1__4[[#This Row],[Date of Admission]])</f>
        <v>2022</v>
      </c>
      <c r="W7185">
        <f>DAY(Healthcare_Data_v1__4[[#This Row],[Date of Admission]])</f>
        <v>20</v>
      </c>
    </row>
    <row r="7186" spans="1:23" x14ac:dyDescent="0.3">
      <c r="A7186" t="s">
        <v>24252</v>
      </c>
      <c r="B7186">
        <v>79</v>
      </c>
      <c r="C7186" t="s">
        <v>3</v>
      </c>
      <c r="D7186" t="s">
        <v>15</v>
      </c>
      <c r="E7186" t="s">
        <v>22</v>
      </c>
      <c r="F7186" t="s">
        <v>9</v>
      </c>
      <c r="G7186" s="1">
        <v>44934</v>
      </c>
      <c r="H7186" t="s">
        <v>13366</v>
      </c>
      <c r="I7186" t="s">
        <v>13367</v>
      </c>
      <c r="J7186">
        <v>12119.58411</v>
      </c>
      <c r="K7186" t="s">
        <v>63</v>
      </c>
      <c r="L7186">
        <v>26935</v>
      </c>
      <c r="M7186">
        <v>466</v>
      </c>
      <c r="N7186" t="s">
        <v>42</v>
      </c>
      <c r="O7186" s="1">
        <v>44937</v>
      </c>
      <c r="P7186" t="s">
        <v>49</v>
      </c>
      <c r="Q7186" t="s">
        <v>57</v>
      </c>
      <c r="R7186">
        <f>Healthcare_Data_v1__4[[#This Row],[Discharge Date]]-Healthcare_Data_v1__4[[#This Row],[Date of Admission]]</f>
        <v>3</v>
      </c>
      <c r="S7186" t="str" cm="1">
        <f t="array" ref="S7186">_xlfn.IFS( Healthcare_Data_v1__4[[#This Row],[Days of Stay]]&lt;10,"Low",Healthcare_Data_v1__4[[#This Row],[Days of Stay]]&lt;20,"Med",Healthcare_Data_v1__4[[#This Row],[Days of Stay]]&lt;=30,"High")</f>
        <v>Low</v>
      </c>
      <c r="T7186" t="str">
        <f>CONCATENATE(Healthcare_Data_v1__4[[#This Row],[Medical Condition]],Healthcare_Data_v1__4[[#This Row],[Duration]])</f>
        <v>ArthritisLow</v>
      </c>
      <c r="U7186">
        <f>MONTH(Healthcare_Data_v1__4[[#This Row],[Date of Admission]])</f>
        <v>1</v>
      </c>
      <c r="V7186">
        <f>YEAR(Healthcare_Data_v1__4[[#This Row],[Date of Admission]])</f>
        <v>2023</v>
      </c>
      <c r="W7186">
        <f>DAY(Healthcare_Data_v1__4[[#This Row],[Date of Admission]])</f>
        <v>8</v>
      </c>
    </row>
    <row r="7187" spans="1:23" x14ac:dyDescent="0.3">
      <c r="A7187" t="s">
        <v>24253</v>
      </c>
      <c r="B7187">
        <v>29</v>
      </c>
      <c r="C7187" t="s">
        <v>5</v>
      </c>
      <c r="D7187" t="s">
        <v>15</v>
      </c>
      <c r="E7187" t="s">
        <v>23</v>
      </c>
      <c r="F7187" t="s">
        <v>7</v>
      </c>
      <c r="G7187" s="1">
        <v>44250</v>
      </c>
      <c r="H7187" t="s">
        <v>13368</v>
      </c>
      <c r="I7187" t="s">
        <v>13369</v>
      </c>
      <c r="J7187">
        <v>12117.693380000001</v>
      </c>
      <c r="K7187" t="s">
        <v>69</v>
      </c>
      <c r="L7187">
        <v>6106</v>
      </c>
      <c r="M7187">
        <v>164</v>
      </c>
      <c r="N7187" t="s">
        <v>42</v>
      </c>
      <c r="O7187" s="1">
        <v>44251</v>
      </c>
      <c r="P7187" t="s">
        <v>85</v>
      </c>
      <c r="Q7187" t="s">
        <v>50</v>
      </c>
      <c r="R7187">
        <f>Healthcare_Data_v1__4[[#This Row],[Discharge Date]]-Healthcare_Data_v1__4[[#This Row],[Date of Admission]]</f>
        <v>1</v>
      </c>
      <c r="S7187" t="str" cm="1">
        <f t="array" ref="S7187">_xlfn.IFS( Healthcare_Data_v1__4[[#This Row],[Days of Stay]]&lt;10,"Low",Healthcare_Data_v1__4[[#This Row],[Days of Stay]]&lt;20,"Med",Healthcare_Data_v1__4[[#This Row],[Days of Stay]]&lt;=30,"High")</f>
        <v>Low</v>
      </c>
      <c r="T7187" t="str">
        <f>CONCATENATE(Healthcare_Data_v1__4[[#This Row],[Medical Condition]],Healthcare_Data_v1__4[[#This Row],[Duration]])</f>
        <v>ObesityLow</v>
      </c>
      <c r="U7187">
        <f>MONTH(Healthcare_Data_v1__4[[#This Row],[Date of Admission]])</f>
        <v>2</v>
      </c>
      <c r="V7187">
        <f>YEAR(Healthcare_Data_v1__4[[#This Row],[Date of Admission]])</f>
        <v>2021</v>
      </c>
      <c r="W7187">
        <f>DAY(Healthcare_Data_v1__4[[#This Row],[Date of Admission]])</f>
        <v>23</v>
      </c>
    </row>
    <row r="7188" spans="1:23" x14ac:dyDescent="0.3">
      <c r="A7188" t="s">
        <v>24254</v>
      </c>
      <c r="B7188">
        <v>72</v>
      </c>
      <c r="C7188" t="s">
        <v>3</v>
      </c>
      <c r="D7188" t="s">
        <v>15</v>
      </c>
      <c r="E7188" t="s">
        <v>23</v>
      </c>
      <c r="F7188" t="s">
        <v>10</v>
      </c>
      <c r="G7188" s="1">
        <v>44391</v>
      </c>
      <c r="H7188" t="s">
        <v>13370</v>
      </c>
      <c r="I7188" t="s">
        <v>13371</v>
      </c>
      <c r="J7188">
        <v>12117.04909</v>
      </c>
      <c r="K7188" t="s">
        <v>41</v>
      </c>
      <c r="L7188">
        <v>2782</v>
      </c>
      <c r="M7188">
        <v>399</v>
      </c>
      <c r="N7188" t="s">
        <v>55</v>
      </c>
      <c r="O7188" s="1">
        <v>44413</v>
      </c>
      <c r="P7188" t="s">
        <v>85</v>
      </c>
      <c r="Q7188" t="s">
        <v>44</v>
      </c>
      <c r="R7188">
        <f>Healthcare_Data_v1__4[[#This Row],[Discharge Date]]-Healthcare_Data_v1__4[[#This Row],[Date of Admission]]</f>
        <v>22</v>
      </c>
      <c r="S7188" t="str" cm="1">
        <f t="array" ref="S7188">_xlfn.IFS( Healthcare_Data_v1__4[[#This Row],[Days of Stay]]&lt;10,"Low",Healthcare_Data_v1__4[[#This Row],[Days of Stay]]&lt;20,"Med",Healthcare_Data_v1__4[[#This Row],[Days of Stay]]&lt;=30,"High")</f>
        <v>High</v>
      </c>
      <c r="T7188" t="str">
        <f>CONCATENATE(Healthcare_Data_v1__4[[#This Row],[Medical Condition]],Healthcare_Data_v1__4[[#This Row],[Duration]])</f>
        <v>HypertensionHigh</v>
      </c>
      <c r="U7188">
        <f>MONTH(Healthcare_Data_v1__4[[#This Row],[Date of Admission]])</f>
        <v>7</v>
      </c>
      <c r="V7188">
        <f>YEAR(Healthcare_Data_v1__4[[#This Row],[Date of Admission]])</f>
        <v>2021</v>
      </c>
      <c r="W7188">
        <f>DAY(Healthcare_Data_v1__4[[#This Row],[Date of Admission]])</f>
        <v>14</v>
      </c>
    </row>
    <row r="7189" spans="1:23" x14ac:dyDescent="0.3">
      <c r="A7189" t="s">
        <v>21378</v>
      </c>
      <c r="B7189">
        <v>28</v>
      </c>
      <c r="C7189" t="s">
        <v>5</v>
      </c>
      <c r="D7189" t="s">
        <v>16</v>
      </c>
      <c r="E7189" t="s">
        <v>20</v>
      </c>
      <c r="F7189" t="s">
        <v>4</v>
      </c>
      <c r="G7189" s="1">
        <v>45114</v>
      </c>
      <c r="H7189" t="s">
        <v>13372</v>
      </c>
      <c r="I7189" t="s">
        <v>5270</v>
      </c>
      <c r="J7189">
        <v>12098.139870000001</v>
      </c>
      <c r="K7189" t="s">
        <v>63</v>
      </c>
      <c r="L7189">
        <v>44812</v>
      </c>
      <c r="M7189">
        <v>299</v>
      </c>
      <c r="N7189" t="s">
        <v>55</v>
      </c>
      <c r="O7189" s="1">
        <v>45126</v>
      </c>
      <c r="P7189" t="s">
        <v>49</v>
      </c>
      <c r="Q7189" t="s">
        <v>44</v>
      </c>
      <c r="R7189">
        <f>Healthcare_Data_v1__4[[#This Row],[Discharge Date]]-Healthcare_Data_v1__4[[#This Row],[Date of Admission]]</f>
        <v>12</v>
      </c>
      <c r="S7189" t="str" cm="1">
        <f t="array" ref="S7189">_xlfn.IFS( Healthcare_Data_v1__4[[#This Row],[Days of Stay]]&lt;10,"Low",Healthcare_Data_v1__4[[#This Row],[Days of Stay]]&lt;20,"Med",Healthcare_Data_v1__4[[#This Row],[Days of Stay]]&lt;=30,"High")</f>
        <v>Med</v>
      </c>
      <c r="T7189" t="str">
        <f>CONCATENATE(Healthcare_Data_v1__4[[#This Row],[Medical Condition]],Healthcare_Data_v1__4[[#This Row],[Duration]])</f>
        <v>DiabetesMed</v>
      </c>
      <c r="U7189">
        <f>MONTH(Healthcare_Data_v1__4[[#This Row],[Date of Admission]])</f>
        <v>7</v>
      </c>
      <c r="V7189">
        <f>YEAR(Healthcare_Data_v1__4[[#This Row],[Date of Admission]])</f>
        <v>2023</v>
      </c>
      <c r="W7189">
        <f>DAY(Healthcare_Data_v1__4[[#This Row],[Date of Admission]])</f>
        <v>7</v>
      </c>
    </row>
    <row r="7190" spans="1:23" x14ac:dyDescent="0.3">
      <c r="A7190" t="s">
        <v>24255</v>
      </c>
      <c r="B7190">
        <v>33</v>
      </c>
      <c r="C7190" t="s">
        <v>5</v>
      </c>
      <c r="D7190" t="s">
        <v>16</v>
      </c>
      <c r="E7190" t="s">
        <v>23</v>
      </c>
      <c r="F7190" t="s">
        <v>4</v>
      </c>
      <c r="G7190" s="1">
        <v>44322</v>
      </c>
      <c r="H7190" t="s">
        <v>13373</v>
      </c>
      <c r="I7190" t="s">
        <v>13374</v>
      </c>
      <c r="J7190">
        <v>12096.917670000001</v>
      </c>
      <c r="K7190" t="s">
        <v>47</v>
      </c>
      <c r="L7190">
        <v>4587</v>
      </c>
      <c r="M7190">
        <v>113</v>
      </c>
      <c r="N7190" t="s">
        <v>42</v>
      </c>
      <c r="O7190" s="1">
        <v>44340</v>
      </c>
      <c r="P7190" t="s">
        <v>43</v>
      </c>
      <c r="Q7190" t="s">
        <v>57</v>
      </c>
      <c r="R7190">
        <f>Healthcare_Data_v1__4[[#This Row],[Discharge Date]]-Healthcare_Data_v1__4[[#This Row],[Date of Admission]]</f>
        <v>18</v>
      </c>
      <c r="S7190" t="str" cm="1">
        <f t="array" ref="S7190">_xlfn.IFS( Healthcare_Data_v1__4[[#This Row],[Days of Stay]]&lt;10,"Low",Healthcare_Data_v1__4[[#This Row],[Days of Stay]]&lt;20,"Med",Healthcare_Data_v1__4[[#This Row],[Days of Stay]]&lt;=30,"High")</f>
        <v>Med</v>
      </c>
      <c r="T7190" t="str">
        <f>CONCATENATE(Healthcare_Data_v1__4[[#This Row],[Medical Condition]],Healthcare_Data_v1__4[[#This Row],[Duration]])</f>
        <v>DiabetesMed</v>
      </c>
      <c r="U7190">
        <f>MONTH(Healthcare_Data_v1__4[[#This Row],[Date of Admission]])</f>
        <v>5</v>
      </c>
      <c r="V7190">
        <f>YEAR(Healthcare_Data_v1__4[[#This Row],[Date of Admission]])</f>
        <v>2021</v>
      </c>
      <c r="W7190">
        <f>DAY(Healthcare_Data_v1__4[[#This Row],[Date of Admission]])</f>
        <v>6</v>
      </c>
    </row>
    <row r="7191" spans="1:23" x14ac:dyDescent="0.3">
      <c r="A7191" t="s">
        <v>24256</v>
      </c>
      <c r="B7191">
        <v>54</v>
      </c>
      <c r="C7191" t="s">
        <v>8</v>
      </c>
      <c r="D7191" t="s">
        <v>16</v>
      </c>
      <c r="E7191" t="s">
        <v>26</v>
      </c>
      <c r="F7191" t="s">
        <v>10</v>
      </c>
      <c r="G7191" s="1">
        <v>44983</v>
      </c>
      <c r="H7191" t="s">
        <v>13375</v>
      </c>
      <c r="I7191" t="s">
        <v>13376</v>
      </c>
      <c r="J7191">
        <v>12093.880520000001</v>
      </c>
      <c r="K7191" t="s">
        <v>41</v>
      </c>
      <c r="L7191">
        <v>7027</v>
      </c>
      <c r="M7191">
        <v>346</v>
      </c>
      <c r="N7191" t="s">
        <v>48</v>
      </c>
      <c r="O7191" s="1">
        <v>45011</v>
      </c>
      <c r="P7191" t="s">
        <v>60</v>
      </c>
      <c r="Q7191" t="s">
        <v>44</v>
      </c>
      <c r="R7191">
        <f>Healthcare_Data_v1__4[[#This Row],[Discharge Date]]-Healthcare_Data_v1__4[[#This Row],[Date of Admission]]</f>
        <v>28</v>
      </c>
      <c r="S7191" t="str" cm="1">
        <f t="array" ref="S7191">_xlfn.IFS( Healthcare_Data_v1__4[[#This Row],[Days of Stay]]&lt;10,"Low",Healthcare_Data_v1__4[[#This Row],[Days of Stay]]&lt;20,"Med",Healthcare_Data_v1__4[[#This Row],[Days of Stay]]&lt;=30,"High")</f>
        <v>High</v>
      </c>
      <c r="T7191" t="str">
        <f>CONCATENATE(Healthcare_Data_v1__4[[#This Row],[Medical Condition]],Healthcare_Data_v1__4[[#This Row],[Duration]])</f>
        <v>HypertensionHigh</v>
      </c>
      <c r="U7191">
        <f>MONTH(Healthcare_Data_v1__4[[#This Row],[Date of Admission]])</f>
        <v>2</v>
      </c>
      <c r="V7191">
        <f>YEAR(Healthcare_Data_v1__4[[#This Row],[Date of Admission]])</f>
        <v>2023</v>
      </c>
      <c r="W7191">
        <f>DAY(Healthcare_Data_v1__4[[#This Row],[Date of Admission]])</f>
        <v>26</v>
      </c>
    </row>
    <row r="7192" spans="1:23" x14ac:dyDescent="0.3">
      <c r="A7192" t="s">
        <v>24257</v>
      </c>
      <c r="B7192">
        <v>65</v>
      </c>
      <c r="C7192" t="s">
        <v>3</v>
      </c>
      <c r="D7192" t="s">
        <v>16</v>
      </c>
      <c r="E7192" t="s">
        <v>25</v>
      </c>
      <c r="F7192" t="s">
        <v>9</v>
      </c>
      <c r="G7192" s="1">
        <v>43697</v>
      </c>
      <c r="H7192" t="s">
        <v>13377</v>
      </c>
      <c r="I7192" t="s">
        <v>13378</v>
      </c>
      <c r="J7192">
        <v>12088.471729999999</v>
      </c>
      <c r="K7192" t="s">
        <v>66</v>
      </c>
      <c r="L7192">
        <v>3970</v>
      </c>
      <c r="M7192">
        <v>169</v>
      </c>
      <c r="N7192" t="s">
        <v>42</v>
      </c>
      <c r="O7192" s="1">
        <v>43698</v>
      </c>
      <c r="P7192" t="s">
        <v>49</v>
      </c>
      <c r="Q7192" t="s">
        <v>44</v>
      </c>
      <c r="R7192">
        <f>Healthcare_Data_v1__4[[#This Row],[Discharge Date]]-Healthcare_Data_v1__4[[#This Row],[Date of Admission]]</f>
        <v>1</v>
      </c>
      <c r="S7192" t="str" cm="1">
        <f t="array" ref="S7192">_xlfn.IFS( Healthcare_Data_v1__4[[#This Row],[Days of Stay]]&lt;10,"Low",Healthcare_Data_v1__4[[#This Row],[Days of Stay]]&lt;20,"Med",Healthcare_Data_v1__4[[#This Row],[Days of Stay]]&lt;=30,"High")</f>
        <v>Low</v>
      </c>
      <c r="T7192" t="str">
        <f>CONCATENATE(Healthcare_Data_v1__4[[#This Row],[Medical Condition]],Healthcare_Data_v1__4[[#This Row],[Duration]])</f>
        <v>ArthritisLow</v>
      </c>
      <c r="U7192">
        <f>MONTH(Healthcare_Data_v1__4[[#This Row],[Date of Admission]])</f>
        <v>8</v>
      </c>
      <c r="V7192">
        <f>YEAR(Healthcare_Data_v1__4[[#This Row],[Date of Admission]])</f>
        <v>2019</v>
      </c>
      <c r="W7192">
        <f>DAY(Healthcare_Data_v1__4[[#This Row],[Date of Admission]])</f>
        <v>20</v>
      </c>
    </row>
    <row r="7193" spans="1:23" x14ac:dyDescent="0.3">
      <c r="A7193" t="s">
        <v>24258</v>
      </c>
      <c r="B7193">
        <v>36</v>
      </c>
      <c r="C7193" t="s">
        <v>5</v>
      </c>
      <c r="D7193" t="s">
        <v>15</v>
      </c>
      <c r="E7193" t="s">
        <v>19</v>
      </c>
      <c r="F7193" t="s">
        <v>11</v>
      </c>
      <c r="G7193" s="1">
        <v>44731</v>
      </c>
      <c r="H7193" t="s">
        <v>13379</v>
      </c>
      <c r="I7193" t="s">
        <v>13380</v>
      </c>
      <c r="J7193">
        <v>12086.397919999999</v>
      </c>
      <c r="K7193" t="s">
        <v>63</v>
      </c>
      <c r="L7193">
        <v>57800</v>
      </c>
      <c r="M7193">
        <v>296</v>
      </c>
      <c r="N7193" t="s">
        <v>48</v>
      </c>
      <c r="O7193" s="1">
        <v>44749</v>
      </c>
      <c r="P7193" t="s">
        <v>43</v>
      </c>
      <c r="Q7193" t="s">
        <v>50</v>
      </c>
      <c r="R7193">
        <f>Healthcare_Data_v1__4[[#This Row],[Discharge Date]]-Healthcare_Data_v1__4[[#This Row],[Date of Admission]]</f>
        <v>18</v>
      </c>
      <c r="S7193" t="str" cm="1">
        <f t="array" ref="S7193">_xlfn.IFS( Healthcare_Data_v1__4[[#This Row],[Days of Stay]]&lt;10,"Low",Healthcare_Data_v1__4[[#This Row],[Days of Stay]]&lt;20,"Med",Healthcare_Data_v1__4[[#This Row],[Days of Stay]]&lt;=30,"High")</f>
        <v>Med</v>
      </c>
      <c r="T7193" t="str">
        <f>CONCATENATE(Healthcare_Data_v1__4[[#This Row],[Medical Condition]],Healthcare_Data_v1__4[[#This Row],[Duration]])</f>
        <v>CancerMed</v>
      </c>
      <c r="U7193">
        <f>MONTH(Healthcare_Data_v1__4[[#This Row],[Date of Admission]])</f>
        <v>6</v>
      </c>
      <c r="V7193">
        <f>YEAR(Healthcare_Data_v1__4[[#This Row],[Date of Admission]])</f>
        <v>2022</v>
      </c>
      <c r="W7193">
        <f>DAY(Healthcare_Data_v1__4[[#This Row],[Date of Admission]])</f>
        <v>19</v>
      </c>
    </row>
    <row r="7194" spans="1:23" x14ac:dyDescent="0.3">
      <c r="A7194" t="s">
        <v>24259</v>
      </c>
      <c r="B7194">
        <v>38</v>
      </c>
      <c r="C7194" t="s">
        <v>5</v>
      </c>
      <c r="D7194" t="s">
        <v>15</v>
      </c>
      <c r="E7194" t="s">
        <v>22</v>
      </c>
      <c r="F7194" t="s">
        <v>4</v>
      </c>
      <c r="G7194" s="1">
        <v>45096</v>
      </c>
      <c r="H7194" t="s">
        <v>24260</v>
      </c>
      <c r="I7194" t="s">
        <v>8761</v>
      </c>
      <c r="J7194">
        <v>12085.43362</v>
      </c>
      <c r="K7194" t="s">
        <v>66</v>
      </c>
      <c r="L7194">
        <v>52931</v>
      </c>
      <c r="M7194">
        <v>241</v>
      </c>
      <c r="N7194" t="s">
        <v>55</v>
      </c>
      <c r="O7194" s="1">
        <v>45101</v>
      </c>
      <c r="P7194" t="s">
        <v>43</v>
      </c>
      <c r="Q7194" t="s">
        <v>50</v>
      </c>
      <c r="R7194">
        <f>Healthcare_Data_v1__4[[#This Row],[Discharge Date]]-Healthcare_Data_v1__4[[#This Row],[Date of Admission]]</f>
        <v>5</v>
      </c>
      <c r="S7194" t="str" cm="1">
        <f t="array" ref="S7194">_xlfn.IFS( Healthcare_Data_v1__4[[#This Row],[Days of Stay]]&lt;10,"Low",Healthcare_Data_v1__4[[#This Row],[Days of Stay]]&lt;20,"Med",Healthcare_Data_v1__4[[#This Row],[Days of Stay]]&lt;=30,"High")</f>
        <v>Low</v>
      </c>
      <c r="T7194" t="str">
        <f>CONCATENATE(Healthcare_Data_v1__4[[#This Row],[Medical Condition]],Healthcare_Data_v1__4[[#This Row],[Duration]])</f>
        <v>DiabetesLow</v>
      </c>
      <c r="U7194">
        <f>MONTH(Healthcare_Data_v1__4[[#This Row],[Date of Admission]])</f>
        <v>6</v>
      </c>
      <c r="V7194">
        <f>YEAR(Healthcare_Data_v1__4[[#This Row],[Date of Admission]])</f>
        <v>2023</v>
      </c>
      <c r="W7194">
        <f>DAY(Healthcare_Data_v1__4[[#This Row],[Date of Admission]])</f>
        <v>19</v>
      </c>
    </row>
    <row r="7195" spans="1:23" x14ac:dyDescent="0.3">
      <c r="A7195" t="s">
        <v>24261</v>
      </c>
      <c r="B7195">
        <v>78</v>
      </c>
      <c r="C7195" t="s">
        <v>3</v>
      </c>
      <c r="D7195" t="s">
        <v>16</v>
      </c>
      <c r="E7195" t="s">
        <v>23</v>
      </c>
      <c r="F7195" t="s">
        <v>9</v>
      </c>
      <c r="G7195" s="1">
        <v>44822</v>
      </c>
      <c r="H7195" t="s">
        <v>13381</v>
      </c>
      <c r="I7195" t="s">
        <v>13382</v>
      </c>
      <c r="J7195">
        <v>12083.93132</v>
      </c>
      <c r="K7195" t="s">
        <v>63</v>
      </c>
      <c r="L7195">
        <v>17675</v>
      </c>
      <c r="M7195">
        <v>417</v>
      </c>
      <c r="N7195" t="s">
        <v>42</v>
      </c>
      <c r="O7195" s="1">
        <v>44842</v>
      </c>
      <c r="P7195" t="s">
        <v>43</v>
      </c>
      <c r="Q7195" t="s">
        <v>57</v>
      </c>
      <c r="R7195">
        <f>Healthcare_Data_v1__4[[#This Row],[Discharge Date]]-Healthcare_Data_v1__4[[#This Row],[Date of Admission]]</f>
        <v>20</v>
      </c>
      <c r="S7195" t="str" cm="1">
        <f t="array" ref="S7195">_xlfn.IFS( Healthcare_Data_v1__4[[#This Row],[Days of Stay]]&lt;10,"Low",Healthcare_Data_v1__4[[#This Row],[Days of Stay]]&lt;20,"Med",Healthcare_Data_v1__4[[#This Row],[Days of Stay]]&lt;=30,"High")</f>
        <v>High</v>
      </c>
      <c r="T7195" t="str">
        <f>CONCATENATE(Healthcare_Data_v1__4[[#This Row],[Medical Condition]],Healthcare_Data_v1__4[[#This Row],[Duration]])</f>
        <v>ArthritisHigh</v>
      </c>
      <c r="U7195">
        <f>MONTH(Healthcare_Data_v1__4[[#This Row],[Date of Admission]])</f>
        <v>9</v>
      </c>
      <c r="V7195">
        <f>YEAR(Healthcare_Data_v1__4[[#This Row],[Date of Admission]])</f>
        <v>2022</v>
      </c>
      <c r="W7195">
        <f>DAY(Healthcare_Data_v1__4[[#This Row],[Date of Admission]])</f>
        <v>18</v>
      </c>
    </row>
    <row r="7196" spans="1:23" x14ac:dyDescent="0.3">
      <c r="A7196" t="s">
        <v>24262</v>
      </c>
      <c r="B7196">
        <v>57</v>
      </c>
      <c r="C7196" t="s">
        <v>3</v>
      </c>
      <c r="D7196" t="s">
        <v>15</v>
      </c>
      <c r="E7196" t="s">
        <v>22</v>
      </c>
      <c r="F7196" t="s">
        <v>7</v>
      </c>
      <c r="G7196" s="1">
        <v>44587</v>
      </c>
      <c r="H7196" t="s">
        <v>13383</v>
      </c>
      <c r="I7196" t="s">
        <v>13384</v>
      </c>
      <c r="J7196">
        <v>12081.00389</v>
      </c>
      <c r="K7196" t="s">
        <v>69</v>
      </c>
      <c r="L7196">
        <v>15017</v>
      </c>
      <c r="M7196">
        <v>448</v>
      </c>
      <c r="N7196" t="s">
        <v>42</v>
      </c>
      <c r="O7196" s="1">
        <v>44607</v>
      </c>
      <c r="P7196" t="s">
        <v>85</v>
      </c>
      <c r="Q7196" t="s">
        <v>44</v>
      </c>
      <c r="R7196">
        <f>Healthcare_Data_v1__4[[#This Row],[Discharge Date]]-Healthcare_Data_v1__4[[#This Row],[Date of Admission]]</f>
        <v>20</v>
      </c>
      <c r="S7196" t="str" cm="1">
        <f t="array" ref="S7196">_xlfn.IFS( Healthcare_Data_v1__4[[#This Row],[Days of Stay]]&lt;10,"Low",Healthcare_Data_v1__4[[#This Row],[Days of Stay]]&lt;20,"Med",Healthcare_Data_v1__4[[#This Row],[Days of Stay]]&lt;=30,"High")</f>
        <v>High</v>
      </c>
      <c r="T7196" t="str">
        <f>CONCATENATE(Healthcare_Data_v1__4[[#This Row],[Medical Condition]],Healthcare_Data_v1__4[[#This Row],[Duration]])</f>
        <v>ObesityHigh</v>
      </c>
      <c r="U7196">
        <f>MONTH(Healthcare_Data_v1__4[[#This Row],[Date of Admission]])</f>
        <v>1</v>
      </c>
      <c r="V7196">
        <f>YEAR(Healthcare_Data_v1__4[[#This Row],[Date of Admission]])</f>
        <v>2022</v>
      </c>
      <c r="W7196">
        <f>DAY(Healthcare_Data_v1__4[[#This Row],[Date of Admission]])</f>
        <v>26</v>
      </c>
    </row>
    <row r="7197" spans="1:23" x14ac:dyDescent="0.3">
      <c r="A7197" t="s">
        <v>24263</v>
      </c>
      <c r="B7197">
        <v>29</v>
      </c>
      <c r="C7197" t="s">
        <v>5</v>
      </c>
      <c r="D7197" t="s">
        <v>16</v>
      </c>
      <c r="E7197" t="s">
        <v>22</v>
      </c>
      <c r="F7197" t="s">
        <v>6</v>
      </c>
      <c r="G7197" s="1">
        <v>43557</v>
      </c>
      <c r="H7197" t="s">
        <v>8783</v>
      </c>
      <c r="I7197" t="s">
        <v>13385</v>
      </c>
      <c r="J7197">
        <v>12078.86263</v>
      </c>
      <c r="K7197" t="s">
        <v>47</v>
      </c>
      <c r="L7197">
        <v>12576</v>
      </c>
      <c r="M7197">
        <v>319</v>
      </c>
      <c r="N7197" t="s">
        <v>42</v>
      </c>
      <c r="O7197" s="1">
        <v>43559</v>
      </c>
      <c r="P7197" t="s">
        <v>56</v>
      </c>
      <c r="Q7197" t="s">
        <v>44</v>
      </c>
      <c r="R7197">
        <f>Healthcare_Data_v1__4[[#This Row],[Discharge Date]]-Healthcare_Data_v1__4[[#This Row],[Date of Admission]]</f>
        <v>2</v>
      </c>
      <c r="S7197" t="str" cm="1">
        <f t="array" ref="S7197">_xlfn.IFS( Healthcare_Data_v1__4[[#This Row],[Days of Stay]]&lt;10,"Low",Healthcare_Data_v1__4[[#This Row],[Days of Stay]]&lt;20,"Med",Healthcare_Data_v1__4[[#This Row],[Days of Stay]]&lt;=30,"High")</f>
        <v>Low</v>
      </c>
      <c r="T7197" t="str">
        <f>CONCATENATE(Healthcare_Data_v1__4[[#This Row],[Medical Condition]],Healthcare_Data_v1__4[[#This Row],[Duration]])</f>
        <v>AsthmaLow</v>
      </c>
      <c r="U7197">
        <f>MONTH(Healthcare_Data_v1__4[[#This Row],[Date of Admission]])</f>
        <v>4</v>
      </c>
      <c r="V7197">
        <f>YEAR(Healthcare_Data_v1__4[[#This Row],[Date of Admission]])</f>
        <v>2019</v>
      </c>
      <c r="W7197">
        <f>DAY(Healthcare_Data_v1__4[[#This Row],[Date of Admission]])</f>
        <v>2</v>
      </c>
    </row>
    <row r="7198" spans="1:23" x14ac:dyDescent="0.3">
      <c r="A7198" t="s">
        <v>24264</v>
      </c>
      <c r="B7198">
        <v>65</v>
      </c>
      <c r="C7198" t="s">
        <v>3</v>
      </c>
      <c r="D7198" t="s">
        <v>16</v>
      </c>
      <c r="E7198" t="s">
        <v>20</v>
      </c>
      <c r="F7198" t="s">
        <v>6</v>
      </c>
      <c r="G7198" s="1">
        <v>43684</v>
      </c>
      <c r="H7198" t="s">
        <v>3578</v>
      </c>
      <c r="I7198" t="s">
        <v>13386</v>
      </c>
      <c r="J7198">
        <v>12076.398800000001</v>
      </c>
      <c r="K7198" t="s">
        <v>41</v>
      </c>
      <c r="L7198">
        <v>14100</v>
      </c>
      <c r="M7198">
        <v>468</v>
      </c>
      <c r="N7198" t="s">
        <v>42</v>
      </c>
      <c r="O7198" s="1">
        <v>43695</v>
      </c>
      <c r="P7198" t="s">
        <v>43</v>
      </c>
      <c r="Q7198" t="s">
        <v>50</v>
      </c>
      <c r="R7198">
        <f>Healthcare_Data_v1__4[[#This Row],[Discharge Date]]-Healthcare_Data_v1__4[[#This Row],[Date of Admission]]</f>
        <v>11</v>
      </c>
      <c r="S7198" t="str" cm="1">
        <f t="array" ref="S7198">_xlfn.IFS( Healthcare_Data_v1__4[[#This Row],[Days of Stay]]&lt;10,"Low",Healthcare_Data_v1__4[[#This Row],[Days of Stay]]&lt;20,"Med",Healthcare_Data_v1__4[[#This Row],[Days of Stay]]&lt;=30,"High")</f>
        <v>Med</v>
      </c>
      <c r="T7198" t="str">
        <f>CONCATENATE(Healthcare_Data_v1__4[[#This Row],[Medical Condition]],Healthcare_Data_v1__4[[#This Row],[Duration]])</f>
        <v>AsthmaMed</v>
      </c>
      <c r="U7198">
        <f>MONTH(Healthcare_Data_v1__4[[#This Row],[Date of Admission]])</f>
        <v>8</v>
      </c>
      <c r="V7198">
        <f>YEAR(Healthcare_Data_v1__4[[#This Row],[Date of Admission]])</f>
        <v>2019</v>
      </c>
      <c r="W7198">
        <f>DAY(Healthcare_Data_v1__4[[#This Row],[Date of Admission]])</f>
        <v>7</v>
      </c>
    </row>
    <row r="7199" spans="1:23" x14ac:dyDescent="0.3">
      <c r="A7199" t="s">
        <v>24265</v>
      </c>
      <c r="B7199">
        <v>84</v>
      </c>
      <c r="C7199" t="s">
        <v>3</v>
      </c>
      <c r="D7199" t="s">
        <v>15</v>
      </c>
      <c r="E7199" t="s">
        <v>24</v>
      </c>
      <c r="F7199" t="s">
        <v>10</v>
      </c>
      <c r="G7199" s="1">
        <v>44417</v>
      </c>
      <c r="H7199" t="s">
        <v>13387</v>
      </c>
      <c r="I7199" t="s">
        <v>2055</v>
      </c>
      <c r="J7199">
        <v>12071.494290000001</v>
      </c>
      <c r="K7199" t="s">
        <v>69</v>
      </c>
      <c r="L7199">
        <v>10400</v>
      </c>
      <c r="M7199">
        <v>360</v>
      </c>
      <c r="N7199" t="s">
        <v>48</v>
      </c>
      <c r="O7199" s="1">
        <v>44432</v>
      </c>
      <c r="P7199" t="s">
        <v>43</v>
      </c>
      <c r="Q7199" t="s">
        <v>44</v>
      </c>
      <c r="R7199">
        <f>Healthcare_Data_v1__4[[#This Row],[Discharge Date]]-Healthcare_Data_v1__4[[#This Row],[Date of Admission]]</f>
        <v>15</v>
      </c>
      <c r="S7199" t="str" cm="1">
        <f t="array" ref="S7199">_xlfn.IFS( Healthcare_Data_v1__4[[#This Row],[Days of Stay]]&lt;10,"Low",Healthcare_Data_v1__4[[#This Row],[Days of Stay]]&lt;20,"Med",Healthcare_Data_v1__4[[#This Row],[Days of Stay]]&lt;=30,"High")</f>
        <v>Med</v>
      </c>
      <c r="T7199" t="str">
        <f>CONCATENATE(Healthcare_Data_v1__4[[#This Row],[Medical Condition]],Healthcare_Data_v1__4[[#This Row],[Duration]])</f>
        <v>HypertensionMed</v>
      </c>
      <c r="U7199">
        <f>MONTH(Healthcare_Data_v1__4[[#This Row],[Date of Admission]])</f>
        <v>8</v>
      </c>
      <c r="V7199">
        <f>YEAR(Healthcare_Data_v1__4[[#This Row],[Date of Admission]])</f>
        <v>2021</v>
      </c>
      <c r="W7199">
        <f>DAY(Healthcare_Data_v1__4[[#This Row],[Date of Admission]])</f>
        <v>9</v>
      </c>
    </row>
    <row r="7200" spans="1:23" x14ac:dyDescent="0.3">
      <c r="A7200" t="s">
        <v>24266</v>
      </c>
      <c r="B7200">
        <v>50</v>
      </c>
      <c r="C7200" t="s">
        <v>8</v>
      </c>
      <c r="D7200" t="s">
        <v>15</v>
      </c>
      <c r="E7200" t="s">
        <v>24</v>
      </c>
      <c r="F7200" t="s">
        <v>11</v>
      </c>
      <c r="G7200" s="1">
        <v>43993</v>
      </c>
      <c r="H7200" t="s">
        <v>13388</v>
      </c>
      <c r="I7200" t="s">
        <v>13389</v>
      </c>
      <c r="J7200">
        <v>12068.29161</v>
      </c>
      <c r="K7200" t="s">
        <v>41</v>
      </c>
      <c r="L7200">
        <v>68207</v>
      </c>
      <c r="M7200">
        <v>398</v>
      </c>
      <c r="N7200" t="s">
        <v>48</v>
      </c>
      <c r="O7200" s="1">
        <v>44019</v>
      </c>
      <c r="P7200" t="s">
        <v>85</v>
      </c>
      <c r="Q7200" t="s">
        <v>44</v>
      </c>
      <c r="R7200">
        <f>Healthcare_Data_v1__4[[#This Row],[Discharge Date]]-Healthcare_Data_v1__4[[#This Row],[Date of Admission]]</f>
        <v>26</v>
      </c>
      <c r="S7200" t="str" cm="1">
        <f t="array" ref="S7200">_xlfn.IFS( Healthcare_Data_v1__4[[#This Row],[Days of Stay]]&lt;10,"Low",Healthcare_Data_v1__4[[#This Row],[Days of Stay]]&lt;20,"Med",Healthcare_Data_v1__4[[#This Row],[Days of Stay]]&lt;=30,"High")</f>
        <v>High</v>
      </c>
      <c r="T7200" t="str">
        <f>CONCATENATE(Healthcare_Data_v1__4[[#This Row],[Medical Condition]],Healthcare_Data_v1__4[[#This Row],[Duration]])</f>
        <v>CancerHigh</v>
      </c>
      <c r="U7200">
        <f>MONTH(Healthcare_Data_v1__4[[#This Row],[Date of Admission]])</f>
        <v>6</v>
      </c>
      <c r="V7200">
        <f>YEAR(Healthcare_Data_v1__4[[#This Row],[Date of Admission]])</f>
        <v>2020</v>
      </c>
      <c r="W7200">
        <f>DAY(Healthcare_Data_v1__4[[#This Row],[Date of Admission]])</f>
        <v>11</v>
      </c>
    </row>
    <row r="7201" spans="1:23" x14ac:dyDescent="0.3">
      <c r="A7201" t="s">
        <v>24267</v>
      </c>
      <c r="B7201">
        <v>40</v>
      </c>
      <c r="C7201" t="s">
        <v>8</v>
      </c>
      <c r="D7201" t="s">
        <v>15</v>
      </c>
      <c r="E7201" t="s">
        <v>19</v>
      </c>
      <c r="F7201" t="s">
        <v>4</v>
      </c>
      <c r="G7201" s="1">
        <v>44752</v>
      </c>
      <c r="H7201" t="s">
        <v>13390</v>
      </c>
      <c r="I7201" t="s">
        <v>3261</v>
      </c>
      <c r="J7201">
        <v>12067.640359999999</v>
      </c>
      <c r="K7201" t="s">
        <v>66</v>
      </c>
      <c r="L7201">
        <v>50490</v>
      </c>
      <c r="M7201">
        <v>381</v>
      </c>
      <c r="N7201" t="s">
        <v>42</v>
      </c>
      <c r="O7201" s="1">
        <v>44755</v>
      </c>
      <c r="P7201" t="s">
        <v>60</v>
      </c>
      <c r="Q7201" t="s">
        <v>50</v>
      </c>
      <c r="R7201">
        <f>Healthcare_Data_v1__4[[#This Row],[Discharge Date]]-Healthcare_Data_v1__4[[#This Row],[Date of Admission]]</f>
        <v>3</v>
      </c>
      <c r="S7201" t="str" cm="1">
        <f t="array" ref="S7201">_xlfn.IFS( Healthcare_Data_v1__4[[#This Row],[Days of Stay]]&lt;10,"Low",Healthcare_Data_v1__4[[#This Row],[Days of Stay]]&lt;20,"Med",Healthcare_Data_v1__4[[#This Row],[Days of Stay]]&lt;=30,"High")</f>
        <v>Low</v>
      </c>
      <c r="T7201" t="str">
        <f>CONCATENATE(Healthcare_Data_v1__4[[#This Row],[Medical Condition]],Healthcare_Data_v1__4[[#This Row],[Duration]])</f>
        <v>DiabetesLow</v>
      </c>
      <c r="U7201">
        <f>MONTH(Healthcare_Data_v1__4[[#This Row],[Date of Admission]])</f>
        <v>7</v>
      </c>
      <c r="V7201">
        <f>YEAR(Healthcare_Data_v1__4[[#This Row],[Date of Admission]])</f>
        <v>2022</v>
      </c>
      <c r="W7201">
        <f>DAY(Healthcare_Data_v1__4[[#This Row],[Date of Admission]])</f>
        <v>10</v>
      </c>
    </row>
    <row r="7202" spans="1:23" x14ac:dyDescent="0.3">
      <c r="A7202" t="s">
        <v>24268</v>
      </c>
      <c r="B7202">
        <v>43</v>
      </c>
      <c r="C7202" t="s">
        <v>8</v>
      </c>
      <c r="D7202" t="s">
        <v>16</v>
      </c>
      <c r="E7202" t="s">
        <v>21</v>
      </c>
      <c r="F7202" t="s">
        <v>4</v>
      </c>
      <c r="G7202" s="1">
        <v>44643</v>
      </c>
      <c r="H7202" t="s">
        <v>12141</v>
      </c>
      <c r="I7202" t="s">
        <v>1635</v>
      </c>
      <c r="J7202">
        <v>12057.08713</v>
      </c>
      <c r="K7202" t="s">
        <v>69</v>
      </c>
      <c r="L7202">
        <v>29660</v>
      </c>
      <c r="M7202">
        <v>153</v>
      </c>
      <c r="N7202" t="s">
        <v>42</v>
      </c>
      <c r="O7202" s="1">
        <v>44658</v>
      </c>
      <c r="P7202" t="s">
        <v>49</v>
      </c>
      <c r="Q7202" t="s">
        <v>50</v>
      </c>
      <c r="R7202">
        <f>Healthcare_Data_v1__4[[#This Row],[Discharge Date]]-Healthcare_Data_v1__4[[#This Row],[Date of Admission]]</f>
        <v>15</v>
      </c>
      <c r="S7202" t="str" cm="1">
        <f t="array" ref="S7202">_xlfn.IFS( Healthcare_Data_v1__4[[#This Row],[Days of Stay]]&lt;10,"Low",Healthcare_Data_v1__4[[#This Row],[Days of Stay]]&lt;20,"Med",Healthcare_Data_v1__4[[#This Row],[Days of Stay]]&lt;=30,"High")</f>
        <v>Med</v>
      </c>
      <c r="T7202" t="str">
        <f>CONCATENATE(Healthcare_Data_v1__4[[#This Row],[Medical Condition]],Healthcare_Data_v1__4[[#This Row],[Duration]])</f>
        <v>DiabetesMed</v>
      </c>
      <c r="U7202">
        <f>MONTH(Healthcare_Data_v1__4[[#This Row],[Date of Admission]])</f>
        <v>3</v>
      </c>
      <c r="V7202">
        <f>YEAR(Healthcare_Data_v1__4[[#This Row],[Date of Admission]])</f>
        <v>2022</v>
      </c>
      <c r="W7202">
        <f>DAY(Healthcare_Data_v1__4[[#This Row],[Date of Admission]])</f>
        <v>23</v>
      </c>
    </row>
    <row r="7203" spans="1:23" x14ac:dyDescent="0.3">
      <c r="A7203" t="s">
        <v>24269</v>
      </c>
      <c r="B7203">
        <v>84</v>
      </c>
      <c r="C7203" t="s">
        <v>3</v>
      </c>
      <c r="D7203" t="s">
        <v>15</v>
      </c>
      <c r="E7203" t="s">
        <v>21</v>
      </c>
      <c r="F7203" t="s">
        <v>9</v>
      </c>
      <c r="G7203" s="1">
        <v>44897</v>
      </c>
      <c r="H7203" t="s">
        <v>13391</v>
      </c>
      <c r="I7203" t="s">
        <v>13392</v>
      </c>
      <c r="J7203">
        <v>12052.44269</v>
      </c>
      <c r="K7203" t="s">
        <v>69</v>
      </c>
      <c r="L7203">
        <v>35574</v>
      </c>
      <c r="M7203">
        <v>347</v>
      </c>
      <c r="N7203" t="s">
        <v>42</v>
      </c>
      <c r="O7203" s="1">
        <v>44900</v>
      </c>
      <c r="P7203" t="s">
        <v>43</v>
      </c>
      <c r="Q7203" t="s">
        <v>44</v>
      </c>
      <c r="R7203">
        <f>Healthcare_Data_v1__4[[#This Row],[Discharge Date]]-Healthcare_Data_v1__4[[#This Row],[Date of Admission]]</f>
        <v>3</v>
      </c>
      <c r="S7203" t="str" cm="1">
        <f t="array" ref="S7203">_xlfn.IFS( Healthcare_Data_v1__4[[#This Row],[Days of Stay]]&lt;10,"Low",Healthcare_Data_v1__4[[#This Row],[Days of Stay]]&lt;20,"Med",Healthcare_Data_v1__4[[#This Row],[Days of Stay]]&lt;=30,"High")</f>
        <v>Low</v>
      </c>
      <c r="T7203" t="str">
        <f>CONCATENATE(Healthcare_Data_v1__4[[#This Row],[Medical Condition]],Healthcare_Data_v1__4[[#This Row],[Duration]])</f>
        <v>ArthritisLow</v>
      </c>
      <c r="U7203">
        <f>MONTH(Healthcare_Data_v1__4[[#This Row],[Date of Admission]])</f>
        <v>12</v>
      </c>
      <c r="V7203">
        <f>YEAR(Healthcare_Data_v1__4[[#This Row],[Date of Admission]])</f>
        <v>2022</v>
      </c>
      <c r="W7203">
        <f>DAY(Healthcare_Data_v1__4[[#This Row],[Date of Admission]])</f>
        <v>2</v>
      </c>
    </row>
    <row r="7204" spans="1:23" x14ac:dyDescent="0.3">
      <c r="A7204" t="s">
        <v>24270</v>
      </c>
      <c r="B7204">
        <v>55</v>
      </c>
      <c r="C7204" t="s">
        <v>3</v>
      </c>
      <c r="D7204" t="s">
        <v>15</v>
      </c>
      <c r="E7204" t="s">
        <v>19</v>
      </c>
      <c r="F7204" t="s">
        <v>6</v>
      </c>
      <c r="G7204" s="1">
        <v>43652</v>
      </c>
      <c r="H7204" t="s">
        <v>13393</v>
      </c>
      <c r="I7204" t="s">
        <v>13394</v>
      </c>
      <c r="J7204">
        <v>12051.312250000001</v>
      </c>
      <c r="K7204" t="s">
        <v>69</v>
      </c>
      <c r="L7204">
        <v>9152</v>
      </c>
      <c r="M7204">
        <v>438</v>
      </c>
      <c r="N7204" t="s">
        <v>55</v>
      </c>
      <c r="O7204" s="1">
        <v>43680</v>
      </c>
      <c r="P7204" t="s">
        <v>49</v>
      </c>
      <c r="Q7204" t="s">
        <v>50</v>
      </c>
      <c r="R7204">
        <f>Healthcare_Data_v1__4[[#This Row],[Discharge Date]]-Healthcare_Data_v1__4[[#This Row],[Date of Admission]]</f>
        <v>28</v>
      </c>
      <c r="S7204" t="str" cm="1">
        <f t="array" ref="S7204">_xlfn.IFS( Healthcare_Data_v1__4[[#This Row],[Days of Stay]]&lt;10,"Low",Healthcare_Data_v1__4[[#This Row],[Days of Stay]]&lt;20,"Med",Healthcare_Data_v1__4[[#This Row],[Days of Stay]]&lt;=30,"High")</f>
        <v>High</v>
      </c>
      <c r="T7204" t="str">
        <f>CONCATENATE(Healthcare_Data_v1__4[[#This Row],[Medical Condition]],Healthcare_Data_v1__4[[#This Row],[Duration]])</f>
        <v>AsthmaHigh</v>
      </c>
      <c r="U7204">
        <f>MONTH(Healthcare_Data_v1__4[[#This Row],[Date of Admission]])</f>
        <v>7</v>
      </c>
      <c r="V7204">
        <f>YEAR(Healthcare_Data_v1__4[[#This Row],[Date of Admission]])</f>
        <v>2019</v>
      </c>
      <c r="W7204">
        <f>DAY(Healthcare_Data_v1__4[[#This Row],[Date of Admission]])</f>
        <v>6</v>
      </c>
    </row>
    <row r="7205" spans="1:23" x14ac:dyDescent="0.3">
      <c r="A7205" t="s">
        <v>24271</v>
      </c>
      <c r="B7205">
        <v>72</v>
      </c>
      <c r="C7205" t="s">
        <v>3</v>
      </c>
      <c r="D7205" t="s">
        <v>15</v>
      </c>
      <c r="E7205" t="s">
        <v>26</v>
      </c>
      <c r="F7205" t="s">
        <v>4</v>
      </c>
      <c r="G7205" s="1">
        <v>43632</v>
      </c>
      <c r="H7205" t="s">
        <v>13395</v>
      </c>
      <c r="I7205" t="s">
        <v>13396</v>
      </c>
      <c r="J7205">
        <v>12050.473459999999</v>
      </c>
      <c r="K7205" t="s">
        <v>69</v>
      </c>
      <c r="L7205">
        <v>11716</v>
      </c>
      <c r="M7205">
        <v>311</v>
      </c>
      <c r="N7205" t="s">
        <v>48</v>
      </c>
      <c r="O7205" s="1">
        <v>43654</v>
      </c>
      <c r="P7205" t="s">
        <v>49</v>
      </c>
      <c r="Q7205" t="s">
        <v>57</v>
      </c>
      <c r="R7205">
        <f>Healthcare_Data_v1__4[[#This Row],[Discharge Date]]-Healthcare_Data_v1__4[[#This Row],[Date of Admission]]</f>
        <v>22</v>
      </c>
      <c r="S7205" t="str" cm="1">
        <f t="array" ref="S7205">_xlfn.IFS( Healthcare_Data_v1__4[[#This Row],[Days of Stay]]&lt;10,"Low",Healthcare_Data_v1__4[[#This Row],[Days of Stay]]&lt;20,"Med",Healthcare_Data_v1__4[[#This Row],[Days of Stay]]&lt;=30,"High")</f>
        <v>High</v>
      </c>
      <c r="T7205" t="str">
        <f>CONCATENATE(Healthcare_Data_v1__4[[#This Row],[Medical Condition]],Healthcare_Data_v1__4[[#This Row],[Duration]])</f>
        <v>DiabetesHigh</v>
      </c>
      <c r="U7205">
        <f>MONTH(Healthcare_Data_v1__4[[#This Row],[Date of Admission]])</f>
        <v>6</v>
      </c>
      <c r="V7205">
        <f>YEAR(Healthcare_Data_v1__4[[#This Row],[Date of Admission]])</f>
        <v>2019</v>
      </c>
      <c r="W7205">
        <f>DAY(Healthcare_Data_v1__4[[#This Row],[Date of Admission]])</f>
        <v>16</v>
      </c>
    </row>
    <row r="7206" spans="1:23" x14ac:dyDescent="0.3">
      <c r="A7206" t="s">
        <v>24272</v>
      </c>
      <c r="B7206">
        <v>46</v>
      </c>
      <c r="C7206" t="s">
        <v>8</v>
      </c>
      <c r="D7206" t="s">
        <v>15</v>
      </c>
      <c r="E7206" t="s">
        <v>23</v>
      </c>
      <c r="F7206" t="s">
        <v>10</v>
      </c>
      <c r="G7206" s="1">
        <v>45136</v>
      </c>
      <c r="H7206" t="s">
        <v>13397</v>
      </c>
      <c r="I7206" t="s">
        <v>735</v>
      </c>
      <c r="J7206">
        <v>12050.395210000001</v>
      </c>
      <c r="K7206" t="s">
        <v>66</v>
      </c>
      <c r="L7206">
        <v>18541</v>
      </c>
      <c r="M7206">
        <v>296</v>
      </c>
      <c r="N7206" t="s">
        <v>48</v>
      </c>
      <c r="O7206" s="1">
        <v>45146</v>
      </c>
      <c r="P7206" t="s">
        <v>49</v>
      </c>
      <c r="Q7206" t="s">
        <v>44</v>
      </c>
      <c r="R7206">
        <f>Healthcare_Data_v1__4[[#This Row],[Discharge Date]]-Healthcare_Data_v1__4[[#This Row],[Date of Admission]]</f>
        <v>10</v>
      </c>
      <c r="S7206" t="str" cm="1">
        <f t="array" ref="S7206">_xlfn.IFS( Healthcare_Data_v1__4[[#This Row],[Days of Stay]]&lt;10,"Low",Healthcare_Data_v1__4[[#This Row],[Days of Stay]]&lt;20,"Med",Healthcare_Data_v1__4[[#This Row],[Days of Stay]]&lt;=30,"High")</f>
        <v>Med</v>
      </c>
      <c r="T7206" t="str">
        <f>CONCATENATE(Healthcare_Data_v1__4[[#This Row],[Medical Condition]],Healthcare_Data_v1__4[[#This Row],[Duration]])</f>
        <v>HypertensionMed</v>
      </c>
      <c r="U7206">
        <f>MONTH(Healthcare_Data_v1__4[[#This Row],[Date of Admission]])</f>
        <v>7</v>
      </c>
      <c r="V7206">
        <f>YEAR(Healthcare_Data_v1__4[[#This Row],[Date of Admission]])</f>
        <v>2023</v>
      </c>
      <c r="W7206">
        <f>DAY(Healthcare_Data_v1__4[[#This Row],[Date of Admission]])</f>
        <v>29</v>
      </c>
    </row>
    <row r="7207" spans="1:23" x14ac:dyDescent="0.3">
      <c r="A7207" t="s">
        <v>24273</v>
      </c>
      <c r="B7207">
        <v>77</v>
      </c>
      <c r="C7207" t="s">
        <v>3</v>
      </c>
      <c r="D7207" t="s">
        <v>16</v>
      </c>
      <c r="E7207" t="s">
        <v>23</v>
      </c>
      <c r="F7207" t="s">
        <v>4</v>
      </c>
      <c r="G7207" s="1">
        <v>43986</v>
      </c>
      <c r="H7207" t="s">
        <v>1567</v>
      </c>
      <c r="I7207" t="s">
        <v>13398</v>
      </c>
      <c r="J7207">
        <v>12047.682629999999</v>
      </c>
      <c r="K7207" t="s">
        <v>63</v>
      </c>
      <c r="L7207">
        <v>50725</v>
      </c>
      <c r="M7207">
        <v>246</v>
      </c>
      <c r="N7207" t="s">
        <v>42</v>
      </c>
      <c r="O7207" s="1">
        <v>43992</v>
      </c>
      <c r="P7207" t="s">
        <v>49</v>
      </c>
      <c r="Q7207" t="s">
        <v>44</v>
      </c>
      <c r="R7207">
        <f>Healthcare_Data_v1__4[[#This Row],[Discharge Date]]-Healthcare_Data_v1__4[[#This Row],[Date of Admission]]</f>
        <v>6</v>
      </c>
      <c r="S7207" t="str" cm="1">
        <f t="array" ref="S7207">_xlfn.IFS( Healthcare_Data_v1__4[[#This Row],[Days of Stay]]&lt;10,"Low",Healthcare_Data_v1__4[[#This Row],[Days of Stay]]&lt;20,"Med",Healthcare_Data_v1__4[[#This Row],[Days of Stay]]&lt;=30,"High")</f>
        <v>Low</v>
      </c>
      <c r="T7207" t="str">
        <f>CONCATENATE(Healthcare_Data_v1__4[[#This Row],[Medical Condition]],Healthcare_Data_v1__4[[#This Row],[Duration]])</f>
        <v>DiabetesLow</v>
      </c>
      <c r="U7207">
        <f>MONTH(Healthcare_Data_v1__4[[#This Row],[Date of Admission]])</f>
        <v>6</v>
      </c>
      <c r="V7207">
        <f>YEAR(Healthcare_Data_v1__4[[#This Row],[Date of Admission]])</f>
        <v>2020</v>
      </c>
      <c r="W7207">
        <f>DAY(Healthcare_Data_v1__4[[#This Row],[Date of Admission]])</f>
        <v>4</v>
      </c>
    </row>
    <row r="7208" spans="1:23" x14ac:dyDescent="0.3">
      <c r="A7208" t="s">
        <v>2381</v>
      </c>
      <c r="B7208">
        <v>40</v>
      </c>
      <c r="C7208" t="s">
        <v>8</v>
      </c>
      <c r="D7208" t="s">
        <v>16</v>
      </c>
      <c r="E7208" t="s">
        <v>24</v>
      </c>
      <c r="F7208" t="s">
        <v>7</v>
      </c>
      <c r="G7208" s="1">
        <v>45169</v>
      </c>
      <c r="H7208" t="s">
        <v>13399</v>
      </c>
      <c r="I7208" t="s">
        <v>13400</v>
      </c>
      <c r="J7208">
        <v>12038.95232</v>
      </c>
      <c r="K7208" t="s">
        <v>41</v>
      </c>
      <c r="L7208">
        <v>2257</v>
      </c>
      <c r="M7208">
        <v>323</v>
      </c>
      <c r="N7208" t="s">
        <v>42</v>
      </c>
      <c r="O7208" s="1">
        <v>45176</v>
      </c>
      <c r="P7208" t="s">
        <v>43</v>
      </c>
      <c r="Q7208" t="s">
        <v>57</v>
      </c>
      <c r="R7208">
        <f>Healthcare_Data_v1__4[[#This Row],[Discharge Date]]-Healthcare_Data_v1__4[[#This Row],[Date of Admission]]</f>
        <v>7</v>
      </c>
      <c r="S7208" t="str" cm="1">
        <f t="array" ref="S7208">_xlfn.IFS( Healthcare_Data_v1__4[[#This Row],[Days of Stay]]&lt;10,"Low",Healthcare_Data_v1__4[[#This Row],[Days of Stay]]&lt;20,"Med",Healthcare_Data_v1__4[[#This Row],[Days of Stay]]&lt;=30,"High")</f>
        <v>Low</v>
      </c>
      <c r="T7208" t="str">
        <f>CONCATENATE(Healthcare_Data_v1__4[[#This Row],[Medical Condition]],Healthcare_Data_v1__4[[#This Row],[Duration]])</f>
        <v>ObesityLow</v>
      </c>
      <c r="U7208">
        <f>MONTH(Healthcare_Data_v1__4[[#This Row],[Date of Admission]])</f>
        <v>8</v>
      </c>
      <c r="V7208">
        <f>YEAR(Healthcare_Data_v1__4[[#This Row],[Date of Admission]])</f>
        <v>2023</v>
      </c>
      <c r="W7208">
        <f>DAY(Healthcare_Data_v1__4[[#This Row],[Date of Admission]])</f>
        <v>31</v>
      </c>
    </row>
    <row r="7209" spans="1:23" x14ac:dyDescent="0.3">
      <c r="A7209" t="s">
        <v>24274</v>
      </c>
      <c r="B7209">
        <v>25</v>
      </c>
      <c r="C7209" t="s">
        <v>5</v>
      </c>
      <c r="D7209" t="s">
        <v>15</v>
      </c>
      <c r="E7209" t="s">
        <v>26</v>
      </c>
      <c r="F7209" t="s">
        <v>10</v>
      </c>
      <c r="G7209" s="1">
        <v>44845</v>
      </c>
      <c r="H7209" t="s">
        <v>13401</v>
      </c>
      <c r="I7209" t="s">
        <v>3606</v>
      </c>
      <c r="J7209">
        <v>12038.76478</v>
      </c>
      <c r="K7209" t="s">
        <v>63</v>
      </c>
      <c r="L7209">
        <v>8343</v>
      </c>
      <c r="M7209">
        <v>204</v>
      </c>
      <c r="N7209" t="s">
        <v>48</v>
      </c>
      <c r="O7209" s="1">
        <v>44864</v>
      </c>
      <c r="P7209" t="s">
        <v>85</v>
      </c>
      <c r="Q7209" t="s">
        <v>57</v>
      </c>
      <c r="R7209">
        <f>Healthcare_Data_v1__4[[#This Row],[Discharge Date]]-Healthcare_Data_v1__4[[#This Row],[Date of Admission]]</f>
        <v>19</v>
      </c>
      <c r="S7209" t="str" cm="1">
        <f t="array" ref="S7209">_xlfn.IFS( Healthcare_Data_v1__4[[#This Row],[Days of Stay]]&lt;10,"Low",Healthcare_Data_v1__4[[#This Row],[Days of Stay]]&lt;20,"Med",Healthcare_Data_v1__4[[#This Row],[Days of Stay]]&lt;=30,"High")</f>
        <v>Med</v>
      </c>
      <c r="T7209" t="str">
        <f>CONCATENATE(Healthcare_Data_v1__4[[#This Row],[Medical Condition]],Healthcare_Data_v1__4[[#This Row],[Duration]])</f>
        <v>HypertensionMed</v>
      </c>
      <c r="U7209">
        <f>MONTH(Healthcare_Data_v1__4[[#This Row],[Date of Admission]])</f>
        <v>10</v>
      </c>
      <c r="V7209">
        <f>YEAR(Healthcare_Data_v1__4[[#This Row],[Date of Admission]])</f>
        <v>2022</v>
      </c>
      <c r="W7209">
        <f>DAY(Healthcare_Data_v1__4[[#This Row],[Date of Admission]])</f>
        <v>11</v>
      </c>
    </row>
    <row r="7210" spans="1:23" x14ac:dyDescent="0.3">
      <c r="A7210" t="s">
        <v>24275</v>
      </c>
      <c r="B7210">
        <v>32</v>
      </c>
      <c r="C7210" t="s">
        <v>5</v>
      </c>
      <c r="D7210" t="s">
        <v>15</v>
      </c>
      <c r="E7210" t="s">
        <v>21</v>
      </c>
      <c r="F7210" t="s">
        <v>4</v>
      </c>
      <c r="G7210" s="1">
        <v>44975</v>
      </c>
      <c r="H7210" t="s">
        <v>13402</v>
      </c>
      <c r="I7210" t="s">
        <v>13403</v>
      </c>
      <c r="J7210">
        <v>12035.28753</v>
      </c>
      <c r="K7210" t="s">
        <v>69</v>
      </c>
      <c r="L7210">
        <v>25693</v>
      </c>
      <c r="M7210">
        <v>416</v>
      </c>
      <c r="N7210" t="s">
        <v>42</v>
      </c>
      <c r="O7210" s="1">
        <v>44990</v>
      </c>
      <c r="P7210" t="s">
        <v>49</v>
      </c>
      <c r="Q7210" t="s">
        <v>50</v>
      </c>
      <c r="R7210">
        <f>Healthcare_Data_v1__4[[#This Row],[Discharge Date]]-Healthcare_Data_v1__4[[#This Row],[Date of Admission]]</f>
        <v>15</v>
      </c>
      <c r="S7210" t="str" cm="1">
        <f t="array" ref="S7210">_xlfn.IFS( Healthcare_Data_v1__4[[#This Row],[Days of Stay]]&lt;10,"Low",Healthcare_Data_v1__4[[#This Row],[Days of Stay]]&lt;20,"Med",Healthcare_Data_v1__4[[#This Row],[Days of Stay]]&lt;=30,"High")</f>
        <v>Med</v>
      </c>
      <c r="T7210" t="str">
        <f>CONCATENATE(Healthcare_Data_v1__4[[#This Row],[Medical Condition]],Healthcare_Data_v1__4[[#This Row],[Duration]])</f>
        <v>DiabetesMed</v>
      </c>
      <c r="U7210">
        <f>MONTH(Healthcare_Data_v1__4[[#This Row],[Date of Admission]])</f>
        <v>2</v>
      </c>
      <c r="V7210">
        <f>YEAR(Healthcare_Data_v1__4[[#This Row],[Date of Admission]])</f>
        <v>2023</v>
      </c>
      <c r="W7210">
        <f>DAY(Healthcare_Data_v1__4[[#This Row],[Date of Admission]])</f>
        <v>18</v>
      </c>
    </row>
    <row r="7211" spans="1:23" x14ac:dyDescent="0.3">
      <c r="A7211" t="s">
        <v>10817</v>
      </c>
      <c r="B7211">
        <v>60</v>
      </c>
      <c r="C7211" t="s">
        <v>3</v>
      </c>
      <c r="D7211" t="s">
        <v>15</v>
      </c>
      <c r="E7211" t="s">
        <v>21</v>
      </c>
      <c r="F7211" t="s">
        <v>4</v>
      </c>
      <c r="G7211" s="1">
        <v>44334</v>
      </c>
      <c r="H7211" t="s">
        <v>9723</v>
      </c>
      <c r="I7211" t="s">
        <v>1352</v>
      </c>
      <c r="J7211">
        <v>12032.900030000001</v>
      </c>
      <c r="K7211" t="s">
        <v>47</v>
      </c>
      <c r="L7211">
        <v>21221</v>
      </c>
      <c r="M7211">
        <v>465</v>
      </c>
      <c r="N7211" t="s">
        <v>42</v>
      </c>
      <c r="O7211" s="1">
        <v>44344</v>
      </c>
      <c r="P7211" t="s">
        <v>85</v>
      </c>
      <c r="Q7211" t="s">
        <v>50</v>
      </c>
      <c r="R7211">
        <f>Healthcare_Data_v1__4[[#This Row],[Discharge Date]]-Healthcare_Data_v1__4[[#This Row],[Date of Admission]]</f>
        <v>10</v>
      </c>
      <c r="S7211" t="str" cm="1">
        <f t="array" ref="S7211">_xlfn.IFS( Healthcare_Data_v1__4[[#This Row],[Days of Stay]]&lt;10,"Low",Healthcare_Data_v1__4[[#This Row],[Days of Stay]]&lt;20,"Med",Healthcare_Data_v1__4[[#This Row],[Days of Stay]]&lt;=30,"High")</f>
        <v>Med</v>
      </c>
      <c r="T7211" t="str">
        <f>CONCATENATE(Healthcare_Data_v1__4[[#This Row],[Medical Condition]],Healthcare_Data_v1__4[[#This Row],[Duration]])</f>
        <v>DiabetesMed</v>
      </c>
      <c r="U7211">
        <f>MONTH(Healthcare_Data_v1__4[[#This Row],[Date of Admission]])</f>
        <v>5</v>
      </c>
      <c r="V7211">
        <f>YEAR(Healthcare_Data_v1__4[[#This Row],[Date of Admission]])</f>
        <v>2021</v>
      </c>
      <c r="W7211">
        <f>DAY(Healthcare_Data_v1__4[[#This Row],[Date of Admission]])</f>
        <v>18</v>
      </c>
    </row>
    <row r="7212" spans="1:23" x14ac:dyDescent="0.3">
      <c r="A7212" t="s">
        <v>24276</v>
      </c>
      <c r="B7212">
        <v>48</v>
      </c>
      <c r="C7212" t="s">
        <v>8</v>
      </c>
      <c r="D7212" t="s">
        <v>15</v>
      </c>
      <c r="E7212" t="s">
        <v>26</v>
      </c>
      <c r="F7212" t="s">
        <v>10</v>
      </c>
      <c r="G7212" s="1">
        <v>44412</v>
      </c>
      <c r="H7212" t="s">
        <v>13404</v>
      </c>
      <c r="I7212" t="s">
        <v>13405</v>
      </c>
      <c r="J7212">
        <v>12032.89075</v>
      </c>
      <c r="K7212" t="s">
        <v>66</v>
      </c>
      <c r="L7212">
        <v>20533</v>
      </c>
      <c r="M7212">
        <v>133</v>
      </c>
      <c r="N7212" t="s">
        <v>55</v>
      </c>
      <c r="O7212" s="1">
        <v>44438</v>
      </c>
      <c r="P7212" t="s">
        <v>49</v>
      </c>
      <c r="Q7212" t="s">
        <v>50</v>
      </c>
      <c r="R7212">
        <f>Healthcare_Data_v1__4[[#This Row],[Discharge Date]]-Healthcare_Data_v1__4[[#This Row],[Date of Admission]]</f>
        <v>26</v>
      </c>
      <c r="S7212" t="str" cm="1">
        <f t="array" ref="S7212">_xlfn.IFS( Healthcare_Data_v1__4[[#This Row],[Days of Stay]]&lt;10,"Low",Healthcare_Data_v1__4[[#This Row],[Days of Stay]]&lt;20,"Med",Healthcare_Data_v1__4[[#This Row],[Days of Stay]]&lt;=30,"High")</f>
        <v>High</v>
      </c>
      <c r="T7212" t="str">
        <f>CONCATENATE(Healthcare_Data_v1__4[[#This Row],[Medical Condition]],Healthcare_Data_v1__4[[#This Row],[Duration]])</f>
        <v>HypertensionHigh</v>
      </c>
      <c r="U7212">
        <f>MONTH(Healthcare_Data_v1__4[[#This Row],[Date of Admission]])</f>
        <v>8</v>
      </c>
      <c r="V7212">
        <f>YEAR(Healthcare_Data_v1__4[[#This Row],[Date of Admission]])</f>
        <v>2021</v>
      </c>
      <c r="W7212">
        <f>DAY(Healthcare_Data_v1__4[[#This Row],[Date of Admission]])</f>
        <v>4</v>
      </c>
    </row>
    <row r="7213" spans="1:23" x14ac:dyDescent="0.3">
      <c r="A7213" t="s">
        <v>24277</v>
      </c>
      <c r="B7213">
        <v>80</v>
      </c>
      <c r="C7213" t="s">
        <v>3</v>
      </c>
      <c r="D7213" t="s">
        <v>15</v>
      </c>
      <c r="E7213" t="s">
        <v>24</v>
      </c>
      <c r="F7213" t="s">
        <v>10</v>
      </c>
      <c r="G7213" s="1">
        <v>43949</v>
      </c>
      <c r="H7213" t="s">
        <v>13406</v>
      </c>
      <c r="I7213" t="s">
        <v>13407</v>
      </c>
      <c r="J7213">
        <v>12029.859270000001</v>
      </c>
      <c r="K7213" t="s">
        <v>63</v>
      </c>
      <c r="L7213">
        <v>29574</v>
      </c>
      <c r="M7213">
        <v>470</v>
      </c>
      <c r="N7213" t="s">
        <v>55</v>
      </c>
      <c r="O7213" s="1">
        <v>43952</v>
      </c>
      <c r="P7213" t="s">
        <v>85</v>
      </c>
      <c r="Q7213" t="s">
        <v>50</v>
      </c>
      <c r="R7213">
        <f>Healthcare_Data_v1__4[[#This Row],[Discharge Date]]-Healthcare_Data_v1__4[[#This Row],[Date of Admission]]</f>
        <v>3</v>
      </c>
      <c r="S7213" t="str" cm="1">
        <f t="array" ref="S7213">_xlfn.IFS( Healthcare_Data_v1__4[[#This Row],[Days of Stay]]&lt;10,"Low",Healthcare_Data_v1__4[[#This Row],[Days of Stay]]&lt;20,"Med",Healthcare_Data_v1__4[[#This Row],[Days of Stay]]&lt;=30,"High")</f>
        <v>Low</v>
      </c>
      <c r="T7213" t="str">
        <f>CONCATENATE(Healthcare_Data_v1__4[[#This Row],[Medical Condition]],Healthcare_Data_v1__4[[#This Row],[Duration]])</f>
        <v>HypertensionLow</v>
      </c>
      <c r="U7213">
        <f>MONTH(Healthcare_Data_v1__4[[#This Row],[Date of Admission]])</f>
        <v>4</v>
      </c>
      <c r="V7213">
        <f>YEAR(Healthcare_Data_v1__4[[#This Row],[Date of Admission]])</f>
        <v>2020</v>
      </c>
      <c r="W7213">
        <f>DAY(Healthcare_Data_v1__4[[#This Row],[Date of Admission]])</f>
        <v>28</v>
      </c>
    </row>
    <row r="7214" spans="1:23" x14ac:dyDescent="0.3">
      <c r="A7214" t="s">
        <v>24278</v>
      </c>
      <c r="B7214">
        <v>54</v>
      </c>
      <c r="C7214" t="s">
        <v>8</v>
      </c>
      <c r="D7214" t="s">
        <v>15</v>
      </c>
      <c r="E7214" t="s">
        <v>20</v>
      </c>
      <c r="F7214" t="s">
        <v>7</v>
      </c>
      <c r="G7214" s="1">
        <v>44738</v>
      </c>
      <c r="H7214" t="s">
        <v>10699</v>
      </c>
      <c r="I7214" t="s">
        <v>13408</v>
      </c>
      <c r="J7214">
        <v>12026.96845</v>
      </c>
      <c r="K7214" t="s">
        <v>47</v>
      </c>
      <c r="L7214">
        <v>17524</v>
      </c>
      <c r="M7214">
        <v>295</v>
      </c>
      <c r="N7214" t="s">
        <v>42</v>
      </c>
      <c r="O7214" s="1">
        <v>44755</v>
      </c>
      <c r="P7214" t="s">
        <v>56</v>
      </c>
      <c r="Q7214" t="s">
        <v>50</v>
      </c>
      <c r="R7214">
        <f>Healthcare_Data_v1__4[[#This Row],[Discharge Date]]-Healthcare_Data_v1__4[[#This Row],[Date of Admission]]</f>
        <v>17</v>
      </c>
      <c r="S7214" t="str" cm="1">
        <f t="array" ref="S7214">_xlfn.IFS( Healthcare_Data_v1__4[[#This Row],[Days of Stay]]&lt;10,"Low",Healthcare_Data_v1__4[[#This Row],[Days of Stay]]&lt;20,"Med",Healthcare_Data_v1__4[[#This Row],[Days of Stay]]&lt;=30,"High")</f>
        <v>Med</v>
      </c>
      <c r="T7214" t="str">
        <f>CONCATENATE(Healthcare_Data_v1__4[[#This Row],[Medical Condition]],Healthcare_Data_v1__4[[#This Row],[Duration]])</f>
        <v>ObesityMed</v>
      </c>
      <c r="U7214">
        <f>MONTH(Healthcare_Data_v1__4[[#This Row],[Date of Admission]])</f>
        <v>6</v>
      </c>
      <c r="V7214">
        <f>YEAR(Healthcare_Data_v1__4[[#This Row],[Date of Admission]])</f>
        <v>2022</v>
      </c>
      <c r="W7214">
        <f>DAY(Healthcare_Data_v1__4[[#This Row],[Date of Admission]])</f>
        <v>26</v>
      </c>
    </row>
    <row r="7215" spans="1:23" x14ac:dyDescent="0.3">
      <c r="A7215" t="s">
        <v>24279</v>
      </c>
      <c r="B7215">
        <v>84</v>
      </c>
      <c r="C7215" t="s">
        <v>3</v>
      </c>
      <c r="D7215" t="s">
        <v>15</v>
      </c>
      <c r="E7215" t="s">
        <v>24</v>
      </c>
      <c r="F7215" t="s">
        <v>10</v>
      </c>
      <c r="G7215" s="1">
        <v>43487</v>
      </c>
      <c r="H7215" t="s">
        <v>8188</v>
      </c>
      <c r="I7215" t="s">
        <v>13409</v>
      </c>
      <c r="J7215">
        <v>12024.52874</v>
      </c>
      <c r="K7215" t="s">
        <v>63</v>
      </c>
      <c r="L7215">
        <v>18201</v>
      </c>
      <c r="M7215">
        <v>180</v>
      </c>
      <c r="N7215" t="s">
        <v>48</v>
      </c>
      <c r="O7215" s="1">
        <v>43492</v>
      </c>
      <c r="P7215" t="s">
        <v>49</v>
      </c>
      <c r="Q7215" t="s">
        <v>44</v>
      </c>
      <c r="R7215">
        <f>Healthcare_Data_v1__4[[#This Row],[Discharge Date]]-Healthcare_Data_v1__4[[#This Row],[Date of Admission]]</f>
        <v>5</v>
      </c>
      <c r="S7215" t="str" cm="1">
        <f t="array" ref="S7215">_xlfn.IFS( Healthcare_Data_v1__4[[#This Row],[Days of Stay]]&lt;10,"Low",Healthcare_Data_v1__4[[#This Row],[Days of Stay]]&lt;20,"Med",Healthcare_Data_v1__4[[#This Row],[Days of Stay]]&lt;=30,"High")</f>
        <v>Low</v>
      </c>
      <c r="T7215" t="str">
        <f>CONCATENATE(Healthcare_Data_v1__4[[#This Row],[Medical Condition]],Healthcare_Data_v1__4[[#This Row],[Duration]])</f>
        <v>HypertensionLow</v>
      </c>
      <c r="U7215">
        <f>MONTH(Healthcare_Data_v1__4[[#This Row],[Date of Admission]])</f>
        <v>1</v>
      </c>
      <c r="V7215">
        <f>YEAR(Healthcare_Data_v1__4[[#This Row],[Date of Admission]])</f>
        <v>2019</v>
      </c>
      <c r="W7215">
        <f>DAY(Healthcare_Data_v1__4[[#This Row],[Date of Admission]])</f>
        <v>22</v>
      </c>
    </row>
    <row r="7216" spans="1:23" x14ac:dyDescent="0.3">
      <c r="A7216" t="s">
        <v>24280</v>
      </c>
      <c r="B7216">
        <v>51</v>
      </c>
      <c r="C7216" t="s">
        <v>8</v>
      </c>
      <c r="D7216" t="s">
        <v>15</v>
      </c>
      <c r="E7216" t="s">
        <v>24</v>
      </c>
      <c r="F7216" t="s">
        <v>7</v>
      </c>
      <c r="G7216" s="1">
        <v>44197</v>
      </c>
      <c r="H7216" t="s">
        <v>13410</v>
      </c>
      <c r="I7216" t="s">
        <v>13411</v>
      </c>
      <c r="J7216">
        <v>12024.170760000001</v>
      </c>
      <c r="K7216" t="s">
        <v>66</v>
      </c>
      <c r="L7216">
        <v>22569</v>
      </c>
      <c r="M7216">
        <v>421</v>
      </c>
      <c r="N7216" t="s">
        <v>42</v>
      </c>
      <c r="O7216" s="1">
        <v>44198</v>
      </c>
      <c r="P7216" t="s">
        <v>60</v>
      </c>
      <c r="Q7216" t="s">
        <v>50</v>
      </c>
      <c r="R7216">
        <f>Healthcare_Data_v1__4[[#This Row],[Discharge Date]]-Healthcare_Data_v1__4[[#This Row],[Date of Admission]]</f>
        <v>1</v>
      </c>
      <c r="S7216" t="str" cm="1">
        <f t="array" ref="S7216">_xlfn.IFS( Healthcare_Data_v1__4[[#This Row],[Days of Stay]]&lt;10,"Low",Healthcare_Data_v1__4[[#This Row],[Days of Stay]]&lt;20,"Med",Healthcare_Data_v1__4[[#This Row],[Days of Stay]]&lt;=30,"High")</f>
        <v>Low</v>
      </c>
      <c r="T7216" t="str">
        <f>CONCATENATE(Healthcare_Data_v1__4[[#This Row],[Medical Condition]],Healthcare_Data_v1__4[[#This Row],[Duration]])</f>
        <v>ObesityLow</v>
      </c>
      <c r="U7216">
        <f>MONTH(Healthcare_Data_v1__4[[#This Row],[Date of Admission]])</f>
        <v>1</v>
      </c>
      <c r="V7216">
        <f>YEAR(Healthcare_Data_v1__4[[#This Row],[Date of Admission]])</f>
        <v>2021</v>
      </c>
      <c r="W7216">
        <f>DAY(Healthcare_Data_v1__4[[#This Row],[Date of Admission]])</f>
        <v>1</v>
      </c>
    </row>
    <row r="7217" spans="1:23" x14ac:dyDescent="0.3">
      <c r="A7217" t="s">
        <v>24281</v>
      </c>
      <c r="B7217">
        <v>81</v>
      </c>
      <c r="C7217" t="s">
        <v>3</v>
      </c>
      <c r="D7217" t="s">
        <v>15</v>
      </c>
      <c r="E7217" t="s">
        <v>21</v>
      </c>
      <c r="F7217" t="s">
        <v>11</v>
      </c>
      <c r="G7217" s="1">
        <v>45216</v>
      </c>
      <c r="H7217" t="s">
        <v>13412</v>
      </c>
      <c r="I7217" t="s">
        <v>13413</v>
      </c>
      <c r="J7217">
        <v>12024.162780000001</v>
      </c>
      <c r="K7217" t="s">
        <v>63</v>
      </c>
      <c r="L7217">
        <v>53250</v>
      </c>
      <c r="M7217">
        <v>130</v>
      </c>
      <c r="N7217" t="s">
        <v>42</v>
      </c>
      <c r="O7217" s="1">
        <v>45229</v>
      </c>
      <c r="P7217" t="s">
        <v>56</v>
      </c>
      <c r="Q7217" t="s">
        <v>44</v>
      </c>
      <c r="R7217">
        <f>Healthcare_Data_v1__4[[#This Row],[Discharge Date]]-Healthcare_Data_v1__4[[#This Row],[Date of Admission]]</f>
        <v>13</v>
      </c>
      <c r="S7217" t="str" cm="1">
        <f t="array" ref="S7217">_xlfn.IFS( Healthcare_Data_v1__4[[#This Row],[Days of Stay]]&lt;10,"Low",Healthcare_Data_v1__4[[#This Row],[Days of Stay]]&lt;20,"Med",Healthcare_Data_v1__4[[#This Row],[Days of Stay]]&lt;=30,"High")</f>
        <v>Med</v>
      </c>
      <c r="T7217" t="str">
        <f>CONCATENATE(Healthcare_Data_v1__4[[#This Row],[Medical Condition]],Healthcare_Data_v1__4[[#This Row],[Duration]])</f>
        <v>CancerMed</v>
      </c>
      <c r="U7217">
        <f>MONTH(Healthcare_Data_v1__4[[#This Row],[Date of Admission]])</f>
        <v>10</v>
      </c>
      <c r="V7217">
        <f>YEAR(Healthcare_Data_v1__4[[#This Row],[Date of Admission]])</f>
        <v>2023</v>
      </c>
      <c r="W7217">
        <f>DAY(Healthcare_Data_v1__4[[#This Row],[Date of Admission]])</f>
        <v>17</v>
      </c>
    </row>
    <row r="7218" spans="1:23" x14ac:dyDescent="0.3">
      <c r="A7218" t="s">
        <v>24282</v>
      </c>
      <c r="B7218">
        <v>52</v>
      </c>
      <c r="C7218" t="s">
        <v>8</v>
      </c>
      <c r="D7218" t="s">
        <v>16</v>
      </c>
      <c r="E7218" t="s">
        <v>20</v>
      </c>
      <c r="F7218" t="s">
        <v>11</v>
      </c>
      <c r="G7218" s="1">
        <v>43865</v>
      </c>
      <c r="H7218" t="s">
        <v>13414</v>
      </c>
      <c r="I7218" t="s">
        <v>2723</v>
      </c>
      <c r="J7218">
        <v>12014.887570000001</v>
      </c>
      <c r="K7218" t="s">
        <v>66</v>
      </c>
      <c r="L7218">
        <v>19534</v>
      </c>
      <c r="M7218">
        <v>401</v>
      </c>
      <c r="N7218" t="s">
        <v>55</v>
      </c>
      <c r="O7218" s="1">
        <v>43871</v>
      </c>
      <c r="P7218" t="s">
        <v>85</v>
      </c>
      <c r="Q7218" t="s">
        <v>57</v>
      </c>
      <c r="R7218">
        <f>Healthcare_Data_v1__4[[#This Row],[Discharge Date]]-Healthcare_Data_v1__4[[#This Row],[Date of Admission]]</f>
        <v>6</v>
      </c>
      <c r="S7218" t="str" cm="1">
        <f t="array" ref="S7218">_xlfn.IFS( Healthcare_Data_v1__4[[#This Row],[Days of Stay]]&lt;10,"Low",Healthcare_Data_v1__4[[#This Row],[Days of Stay]]&lt;20,"Med",Healthcare_Data_v1__4[[#This Row],[Days of Stay]]&lt;=30,"High")</f>
        <v>Low</v>
      </c>
      <c r="T7218" t="str">
        <f>CONCATENATE(Healthcare_Data_v1__4[[#This Row],[Medical Condition]],Healthcare_Data_v1__4[[#This Row],[Duration]])</f>
        <v>CancerLow</v>
      </c>
      <c r="U7218">
        <f>MONTH(Healthcare_Data_v1__4[[#This Row],[Date of Admission]])</f>
        <v>2</v>
      </c>
      <c r="V7218">
        <f>YEAR(Healthcare_Data_v1__4[[#This Row],[Date of Admission]])</f>
        <v>2020</v>
      </c>
      <c r="W7218">
        <f>DAY(Healthcare_Data_v1__4[[#This Row],[Date of Admission]])</f>
        <v>4</v>
      </c>
    </row>
    <row r="7219" spans="1:23" x14ac:dyDescent="0.3">
      <c r="A7219" t="s">
        <v>24283</v>
      </c>
      <c r="B7219">
        <v>62</v>
      </c>
      <c r="C7219" t="s">
        <v>3</v>
      </c>
      <c r="D7219" t="s">
        <v>15</v>
      </c>
      <c r="E7219" t="s">
        <v>22</v>
      </c>
      <c r="F7219" t="s">
        <v>4</v>
      </c>
      <c r="G7219" s="1">
        <v>44755</v>
      </c>
      <c r="H7219" t="s">
        <v>13415</v>
      </c>
      <c r="I7219" t="s">
        <v>13416</v>
      </c>
      <c r="J7219">
        <v>12008.16568</v>
      </c>
      <c r="K7219" t="s">
        <v>41</v>
      </c>
      <c r="L7219">
        <v>51388</v>
      </c>
      <c r="M7219">
        <v>412</v>
      </c>
      <c r="N7219" t="s">
        <v>48</v>
      </c>
      <c r="O7219" s="1">
        <v>44762</v>
      </c>
      <c r="P7219" t="s">
        <v>43</v>
      </c>
      <c r="Q7219" t="s">
        <v>50</v>
      </c>
      <c r="R7219">
        <f>Healthcare_Data_v1__4[[#This Row],[Discharge Date]]-Healthcare_Data_v1__4[[#This Row],[Date of Admission]]</f>
        <v>7</v>
      </c>
      <c r="S7219" t="str" cm="1">
        <f t="array" ref="S7219">_xlfn.IFS( Healthcare_Data_v1__4[[#This Row],[Days of Stay]]&lt;10,"Low",Healthcare_Data_v1__4[[#This Row],[Days of Stay]]&lt;20,"Med",Healthcare_Data_v1__4[[#This Row],[Days of Stay]]&lt;=30,"High")</f>
        <v>Low</v>
      </c>
      <c r="T7219" t="str">
        <f>CONCATENATE(Healthcare_Data_v1__4[[#This Row],[Medical Condition]],Healthcare_Data_v1__4[[#This Row],[Duration]])</f>
        <v>DiabetesLow</v>
      </c>
      <c r="U7219">
        <f>MONTH(Healthcare_Data_v1__4[[#This Row],[Date of Admission]])</f>
        <v>7</v>
      </c>
      <c r="V7219">
        <f>YEAR(Healthcare_Data_v1__4[[#This Row],[Date of Admission]])</f>
        <v>2022</v>
      </c>
      <c r="W7219">
        <f>DAY(Healthcare_Data_v1__4[[#This Row],[Date of Admission]])</f>
        <v>13</v>
      </c>
    </row>
    <row r="7220" spans="1:23" x14ac:dyDescent="0.3">
      <c r="A7220" t="s">
        <v>24284</v>
      </c>
      <c r="B7220">
        <v>53</v>
      </c>
      <c r="C7220" t="s">
        <v>8</v>
      </c>
      <c r="D7220" t="s">
        <v>16</v>
      </c>
      <c r="E7220" t="s">
        <v>23</v>
      </c>
      <c r="F7220" t="s">
        <v>6</v>
      </c>
      <c r="G7220" s="1">
        <v>43525</v>
      </c>
      <c r="H7220" t="s">
        <v>13417</v>
      </c>
      <c r="I7220" t="s">
        <v>5255</v>
      </c>
      <c r="J7220">
        <v>12006.189050000001</v>
      </c>
      <c r="K7220" t="s">
        <v>66</v>
      </c>
      <c r="L7220">
        <v>18945</v>
      </c>
      <c r="M7220">
        <v>233</v>
      </c>
      <c r="N7220" t="s">
        <v>55</v>
      </c>
      <c r="O7220" s="1">
        <v>43528</v>
      </c>
      <c r="P7220" t="s">
        <v>49</v>
      </c>
      <c r="Q7220" t="s">
        <v>44</v>
      </c>
      <c r="R7220">
        <f>Healthcare_Data_v1__4[[#This Row],[Discharge Date]]-Healthcare_Data_v1__4[[#This Row],[Date of Admission]]</f>
        <v>3</v>
      </c>
      <c r="S7220" t="str" cm="1">
        <f t="array" ref="S7220">_xlfn.IFS( Healthcare_Data_v1__4[[#This Row],[Days of Stay]]&lt;10,"Low",Healthcare_Data_v1__4[[#This Row],[Days of Stay]]&lt;20,"Med",Healthcare_Data_v1__4[[#This Row],[Days of Stay]]&lt;=30,"High")</f>
        <v>Low</v>
      </c>
      <c r="T7220" t="str">
        <f>CONCATENATE(Healthcare_Data_v1__4[[#This Row],[Medical Condition]],Healthcare_Data_v1__4[[#This Row],[Duration]])</f>
        <v>AsthmaLow</v>
      </c>
      <c r="U7220">
        <f>MONTH(Healthcare_Data_v1__4[[#This Row],[Date of Admission]])</f>
        <v>3</v>
      </c>
      <c r="V7220">
        <f>YEAR(Healthcare_Data_v1__4[[#This Row],[Date of Admission]])</f>
        <v>2019</v>
      </c>
      <c r="W7220">
        <f>DAY(Healthcare_Data_v1__4[[#This Row],[Date of Admission]])</f>
        <v>1</v>
      </c>
    </row>
    <row r="7221" spans="1:23" x14ac:dyDescent="0.3">
      <c r="A7221" t="s">
        <v>24285</v>
      </c>
      <c r="B7221">
        <v>20</v>
      </c>
      <c r="C7221" t="s">
        <v>12</v>
      </c>
      <c r="D7221" t="s">
        <v>15</v>
      </c>
      <c r="E7221" t="s">
        <v>20</v>
      </c>
      <c r="F7221" t="s">
        <v>11</v>
      </c>
      <c r="G7221" s="1">
        <v>43723</v>
      </c>
      <c r="H7221" t="s">
        <v>13418</v>
      </c>
      <c r="I7221" t="s">
        <v>13419</v>
      </c>
      <c r="J7221">
        <v>12000.762070000001</v>
      </c>
      <c r="K7221" t="s">
        <v>69</v>
      </c>
      <c r="L7221">
        <v>32983</v>
      </c>
      <c r="M7221">
        <v>449</v>
      </c>
      <c r="N7221" t="s">
        <v>48</v>
      </c>
      <c r="O7221" s="1">
        <v>43727</v>
      </c>
      <c r="P7221" t="s">
        <v>60</v>
      </c>
      <c r="Q7221" t="s">
        <v>57</v>
      </c>
      <c r="R7221">
        <f>Healthcare_Data_v1__4[[#This Row],[Discharge Date]]-Healthcare_Data_v1__4[[#This Row],[Date of Admission]]</f>
        <v>4</v>
      </c>
      <c r="S7221" t="str" cm="1">
        <f t="array" ref="S7221">_xlfn.IFS( Healthcare_Data_v1__4[[#This Row],[Days of Stay]]&lt;10,"Low",Healthcare_Data_v1__4[[#This Row],[Days of Stay]]&lt;20,"Med",Healthcare_Data_v1__4[[#This Row],[Days of Stay]]&lt;=30,"High")</f>
        <v>Low</v>
      </c>
      <c r="T7221" t="str">
        <f>CONCATENATE(Healthcare_Data_v1__4[[#This Row],[Medical Condition]],Healthcare_Data_v1__4[[#This Row],[Duration]])</f>
        <v>CancerLow</v>
      </c>
      <c r="U7221">
        <f>MONTH(Healthcare_Data_v1__4[[#This Row],[Date of Admission]])</f>
        <v>9</v>
      </c>
      <c r="V7221">
        <f>YEAR(Healthcare_Data_v1__4[[#This Row],[Date of Admission]])</f>
        <v>2019</v>
      </c>
      <c r="W7221">
        <f>DAY(Healthcare_Data_v1__4[[#This Row],[Date of Admission]])</f>
        <v>15</v>
      </c>
    </row>
    <row r="7222" spans="1:23" x14ac:dyDescent="0.3">
      <c r="A7222" t="s">
        <v>12160</v>
      </c>
      <c r="B7222">
        <v>25</v>
      </c>
      <c r="C7222" t="s">
        <v>5</v>
      </c>
      <c r="D7222" t="s">
        <v>16</v>
      </c>
      <c r="E7222" t="s">
        <v>25</v>
      </c>
      <c r="F7222" t="s">
        <v>7</v>
      </c>
      <c r="G7222" s="1">
        <v>44343</v>
      </c>
      <c r="H7222" t="s">
        <v>13420</v>
      </c>
      <c r="I7222" t="s">
        <v>13421</v>
      </c>
      <c r="J7222">
        <v>11996.85628</v>
      </c>
      <c r="K7222" t="s">
        <v>66</v>
      </c>
      <c r="L7222">
        <v>18461</v>
      </c>
      <c r="M7222">
        <v>374</v>
      </c>
      <c r="N7222" t="s">
        <v>42</v>
      </c>
      <c r="O7222" s="1">
        <v>44347</v>
      </c>
      <c r="P7222" t="s">
        <v>56</v>
      </c>
      <c r="Q7222" t="s">
        <v>44</v>
      </c>
      <c r="R7222">
        <f>Healthcare_Data_v1__4[[#This Row],[Discharge Date]]-Healthcare_Data_v1__4[[#This Row],[Date of Admission]]</f>
        <v>4</v>
      </c>
      <c r="S7222" t="str" cm="1">
        <f t="array" ref="S7222">_xlfn.IFS( Healthcare_Data_v1__4[[#This Row],[Days of Stay]]&lt;10,"Low",Healthcare_Data_v1__4[[#This Row],[Days of Stay]]&lt;20,"Med",Healthcare_Data_v1__4[[#This Row],[Days of Stay]]&lt;=30,"High")</f>
        <v>Low</v>
      </c>
      <c r="T7222" t="str">
        <f>CONCATENATE(Healthcare_Data_v1__4[[#This Row],[Medical Condition]],Healthcare_Data_v1__4[[#This Row],[Duration]])</f>
        <v>ObesityLow</v>
      </c>
      <c r="U7222">
        <f>MONTH(Healthcare_Data_v1__4[[#This Row],[Date of Admission]])</f>
        <v>5</v>
      </c>
      <c r="V7222">
        <f>YEAR(Healthcare_Data_v1__4[[#This Row],[Date of Admission]])</f>
        <v>2021</v>
      </c>
      <c r="W7222">
        <f>DAY(Healthcare_Data_v1__4[[#This Row],[Date of Admission]])</f>
        <v>27</v>
      </c>
    </row>
    <row r="7223" spans="1:23" x14ac:dyDescent="0.3">
      <c r="A7223" t="s">
        <v>24286</v>
      </c>
      <c r="B7223">
        <v>50</v>
      </c>
      <c r="C7223" t="s">
        <v>8</v>
      </c>
      <c r="D7223" t="s">
        <v>16</v>
      </c>
      <c r="E7223" t="s">
        <v>19</v>
      </c>
      <c r="F7223" t="s">
        <v>7</v>
      </c>
      <c r="G7223" s="1">
        <v>44166</v>
      </c>
      <c r="H7223" t="s">
        <v>13422</v>
      </c>
      <c r="I7223" t="s">
        <v>13423</v>
      </c>
      <c r="J7223">
        <v>11996.74735</v>
      </c>
      <c r="K7223" t="s">
        <v>63</v>
      </c>
      <c r="L7223">
        <v>12610</v>
      </c>
      <c r="M7223">
        <v>260</v>
      </c>
      <c r="N7223" t="s">
        <v>42</v>
      </c>
      <c r="O7223" s="1">
        <v>44168</v>
      </c>
      <c r="P7223" t="s">
        <v>56</v>
      </c>
      <c r="Q7223" t="s">
        <v>57</v>
      </c>
      <c r="R7223">
        <f>Healthcare_Data_v1__4[[#This Row],[Discharge Date]]-Healthcare_Data_v1__4[[#This Row],[Date of Admission]]</f>
        <v>2</v>
      </c>
      <c r="S7223" t="str" cm="1">
        <f t="array" ref="S7223">_xlfn.IFS( Healthcare_Data_v1__4[[#This Row],[Days of Stay]]&lt;10,"Low",Healthcare_Data_v1__4[[#This Row],[Days of Stay]]&lt;20,"Med",Healthcare_Data_v1__4[[#This Row],[Days of Stay]]&lt;=30,"High")</f>
        <v>Low</v>
      </c>
      <c r="T7223" t="str">
        <f>CONCATENATE(Healthcare_Data_v1__4[[#This Row],[Medical Condition]],Healthcare_Data_v1__4[[#This Row],[Duration]])</f>
        <v>ObesityLow</v>
      </c>
      <c r="U7223">
        <f>MONTH(Healthcare_Data_v1__4[[#This Row],[Date of Admission]])</f>
        <v>12</v>
      </c>
      <c r="V7223">
        <f>YEAR(Healthcare_Data_v1__4[[#This Row],[Date of Admission]])</f>
        <v>2020</v>
      </c>
      <c r="W7223">
        <f>DAY(Healthcare_Data_v1__4[[#This Row],[Date of Admission]])</f>
        <v>1</v>
      </c>
    </row>
    <row r="7224" spans="1:23" x14ac:dyDescent="0.3">
      <c r="A7224" t="s">
        <v>24287</v>
      </c>
      <c r="B7224">
        <v>70</v>
      </c>
      <c r="C7224" t="s">
        <v>3</v>
      </c>
      <c r="D7224" t="s">
        <v>16</v>
      </c>
      <c r="E7224" t="s">
        <v>25</v>
      </c>
      <c r="F7224" t="s">
        <v>10</v>
      </c>
      <c r="G7224" s="1">
        <v>44097</v>
      </c>
      <c r="H7224" t="s">
        <v>13424</v>
      </c>
      <c r="I7224" t="s">
        <v>13425</v>
      </c>
      <c r="J7224">
        <v>11996.23596</v>
      </c>
      <c r="K7224" t="s">
        <v>41</v>
      </c>
      <c r="L7224">
        <v>8497</v>
      </c>
      <c r="M7224">
        <v>442</v>
      </c>
      <c r="N7224" t="s">
        <v>55</v>
      </c>
      <c r="O7224" s="1">
        <v>44125</v>
      </c>
      <c r="P7224" t="s">
        <v>60</v>
      </c>
      <c r="Q7224" t="s">
        <v>50</v>
      </c>
      <c r="R7224">
        <f>Healthcare_Data_v1__4[[#This Row],[Discharge Date]]-Healthcare_Data_v1__4[[#This Row],[Date of Admission]]</f>
        <v>28</v>
      </c>
      <c r="S7224" t="str" cm="1">
        <f t="array" ref="S7224">_xlfn.IFS( Healthcare_Data_v1__4[[#This Row],[Days of Stay]]&lt;10,"Low",Healthcare_Data_v1__4[[#This Row],[Days of Stay]]&lt;20,"Med",Healthcare_Data_v1__4[[#This Row],[Days of Stay]]&lt;=30,"High")</f>
        <v>High</v>
      </c>
      <c r="T7224" t="str">
        <f>CONCATENATE(Healthcare_Data_v1__4[[#This Row],[Medical Condition]],Healthcare_Data_v1__4[[#This Row],[Duration]])</f>
        <v>HypertensionHigh</v>
      </c>
      <c r="U7224">
        <f>MONTH(Healthcare_Data_v1__4[[#This Row],[Date of Admission]])</f>
        <v>9</v>
      </c>
      <c r="V7224">
        <f>YEAR(Healthcare_Data_v1__4[[#This Row],[Date of Admission]])</f>
        <v>2020</v>
      </c>
      <c r="W7224">
        <f>DAY(Healthcare_Data_v1__4[[#This Row],[Date of Admission]])</f>
        <v>23</v>
      </c>
    </row>
    <row r="7225" spans="1:23" x14ac:dyDescent="0.3">
      <c r="A7225" t="s">
        <v>24288</v>
      </c>
      <c r="B7225">
        <v>72</v>
      </c>
      <c r="C7225" t="s">
        <v>3</v>
      </c>
      <c r="D7225" t="s">
        <v>15</v>
      </c>
      <c r="E7225" t="s">
        <v>25</v>
      </c>
      <c r="F7225" t="s">
        <v>6</v>
      </c>
      <c r="G7225" s="1">
        <v>44181</v>
      </c>
      <c r="H7225" t="s">
        <v>13426</v>
      </c>
      <c r="I7225" t="s">
        <v>13427</v>
      </c>
      <c r="J7225">
        <v>11993.10584</v>
      </c>
      <c r="K7225" t="s">
        <v>69</v>
      </c>
      <c r="L7225">
        <v>33813</v>
      </c>
      <c r="M7225">
        <v>331</v>
      </c>
      <c r="N7225" t="s">
        <v>55</v>
      </c>
      <c r="O7225" s="1">
        <v>44195</v>
      </c>
      <c r="P7225" t="s">
        <v>60</v>
      </c>
      <c r="Q7225" t="s">
        <v>57</v>
      </c>
      <c r="R7225">
        <f>Healthcare_Data_v1__4[[#This Row],[Discharge Date]]-Healthcare_Data_v1__4[[#This Row],[Date of Admission]]</f>
        <v>14</v>
      </c>
      <c r="S7225" t="str" cm="1">
        <f t="array" ref="S7225">_xlfn.IFS( Healthcare_Data_v1__4[[#This Row],[Days of Stay]]&lt;10,"Low",Healthcare_Data_v1__4[[#This Row],[Days of Stay]]&lt;20,"Med",Healthcare_Data_v1__4[[#This Row],[Days of Stay]]&lt;=30,"High")</f>
        <v>Med</v>
      </c>
      <c r="T7225" t="str">
        <f>CONCATENATE(Healthcare_Data_v1__4[[#This Row],[Medical Condition]],Healthcare_Data_v1__4[[#This Row],[Duration]])</f>
        <v>AsthmaMed</v>
      </c>
      <c r="U7225">
        <f>MONTH(Healthcare_Data_v1__4[[#This Row],[Date of Admission]])</f>
        <v>12</v>
      </c>
      <c r="V7225">
        <f>YEAR(Healthcare_Data_v1__4[[#This Row],[Date of Admission]])</f>
        <v>2020</v>
      </c>
      <c r="W7225">
        <f>DAY(Healthcare_Data_v1__4[[#This Row],[Date of Admission]])</f>
        <v>16</v>
      </c>
    </row>
    <row r="7226" spans="1:23" x14ac:dyDescent="0.3">
      <c r="A7226" t="s">
        <v>1870</v>
      </c>
      <c r="B7226">
        <v>48</v>
      </c>
      <c r="C7226" t="s">
        <v>8</v>
      </c>
      <c r="D7226" t="s">
        <v>16</v>
      </c>
      <c r="E7226" t="s">
        <v>19</v>
      </c>
      <c r="F7226" t="s">
        <v>9</v>
      </c>
      <c r="G7226" s="1">
        <v>43481</v>
      </c>
      <c r="H7226" t="s">
        <v>13428</v>
      </c>
      <c r="I7226" t="s">
        <v>7031</v>
      </c>
      <c r="J7226">
        <v>11992.86865</v>
      </c>
      <c r="K7226" t="s">
        <v>41</v>
      </c>
      <c r="L7226">
        <v>32658</v>
      </c>
      <c r="M7226">
        <v>168</v>
      </c>
      <c r="N7226" t="s">
        <v>42</v>
      </c>
      <c r="O7226" s="1">
        <v>43485</v>
      </c>
      <c r="P7226" t="s">
        <v>43</v>
      </c>
      <c r="Q7226" t="s">
        <v>50</v>
      </c>
      <c r="R7226">
        <f>Healthcare_Data_v1__4[[#This Row],[Discharge Date]]-Healthcare_Data_v1__4[[#This Row],[Date of Admission]]</f>
        <v>4</v>
      </c>
      <c r="S7226" t="str" cm="1">
        <f t="array" ref="S7226">_xlfn.IFS( Healthcare_Data_v1__4[[#This Row],[Days of Stay]]&lt;10,"Low",Healthcare_Data_v1__4[[#This Row],[Days of Stay]]&lt;20,"Med",Healthcare_Data_v1__4[[#This Row],[Days of Stay]]&lt;=30,"High")</f>
        <v>Low</v>
      </c>
      <c r="T7226" t="str">
        <f>CONCATENATE(Healthcare_Data_v1__4[[#This Row],[Medical Condition]],Healthcare_Data_v1__4[[#This Row],[Duration]])</f>
        <v>ArthritisLow</v>
      </c>
      <c r="U7226">
        <f>MONTH(Healthcare_Data_v1__4[[#This Row],[Date of Admission]])</f>
        <v>1</v>
      </c>
      <c r="V7226">
        <f>YEAR(Healthcare_Data_v1__4[[#This Row],[Date of Admission]])</f>
        <v>2019</v>
      </c>
      <c r="W7226">
        <f>DAY(Healthcare_Data_v1__4[[#This Row],[Date of Admission]])</f>
        <v>16</v>
      </c>
    </row>
    <row r="7227" spans="1:23" x14ac:dyDescent="0.3">
      <c r="A7227" t="s">
        <v>24289</v>
      </c>
      <c r="B7227">
        <v>44</v>
      </c>
      <c r="C7227" t="s">
        <v>8</v>
      </c>
      <c r="D7227" t="s">
        <v>15</v>
      </c>
      <c r="E7227" t="s">
        <v>19</v>
      </c>
      <c r="F7227" t="s">
        <v>11</v>
      </c>
      <c r="G7227" s="1">
        <v>43935</v>
      </c>
      <c r="H7227" t="s">
        <v>6724</v>
      </c>
      <c r="I7227" t="s">
        <v>13429</v>
      </c>
      <c r="J7227">
        <v>11986.37594</v>
      </c>
      <c r="K7227" t="s">
        <v>41</v>
      </c>
      <c r="L7227">
        <v>1869</v>
      </c>
      <c r="M7227">
        <v>349</v>
      </c>
      <c r="N7227" t="s">
        <v>42</v>
      </c>
      <c r="O7227" s="1">
        <v>43943</v>
      </c>
      <c r="P7227" t="s">
        <v>56</v>
      </c>
      <c r="Q7227" t="s">
        <v>57</v>
      </c>
      <c r="R7227">
        <f>Healthcare_Data_v1__4[[#This Row],[Discharge Date]]-Healthcare_Data_v1__4[[#This Row],[Date of Admission]]</f>
        <v>8</v>
      </c>
      <c r="S7227" t="str" cm="1">
        <f t="array" ref="S7227">_xlfn.IFS( Healthcare_Data_v1__4[[#This Row],[Days of Stay]]&lt;10,"Low",Healthcare_Data_v1__4[[#This Row],[Days of Stay]]&lt;20,"Med",Healthcare_Data_v1__4[[#This Row],[Days of Stay]]&lt;=30,"High")</f>
        <v>Low</v>
      </c>
      <c r="T7227" t="str">
        <f>CONCATENATE(Healthcare_Data_v1__4[[#This Row],[Medical Condition]],Healthcare_Data_v1__4[[#This Row],[Duration]])</f>
        <v>CancerLow</v>
      </c>
      <c r="U7227">
        <f>MONTH(Healthcare_Data_v1__4[[#This Row],[Date of Admission]])</f>
        <v>4</v>
      </c>
      <c r="V7227">
        <f>YEAR(Healthcare_Data_v1__4[[#This Row],[Date of Admission]])</f>
        <v>2020</v>
      </c>
      <c r="W7227">
        <f>DAY(Healthcare_Data_v1__4[[#This Row],[Date of Admission]])</f>
        <v>14</v>
      </c>
    </row>
    <row r="7228" spans="1:23" x14ac:dyDescent="0.3">
      <c r="A7228" t="s">
        <v>24290</v>
      </c>
      <c r="B7228">
        <v>70</v>
      </c>
      <c r="C7228" t="s">
        <v>3</v>
      </c>
      <c r="D7228" t="s">
        <v>15</v>
      </c>
      <c r="E7228" t="s">
        <v>22</v>
      </c>
      <c r="F7228" t="s">
        <v>10</v>
      </c>
      <c r="G7228" s="1">
        <v>44309</v>
      </c>
      <c r="H7228" t="s">
        <v>121</v>
      </c>
      <c r="I7228" t="s">
        <v>1656</v>
      </c>
      <c r="J7228">
        <v>11980.53491</v>
      </c>
      <c r="K7228" t="s">
        <v>63</v>
      </c>
      <c r="L7228">
        <v>25967</v>
      </c>
      <c r="M7228">
        <v>368</v>
      </c>
      <c r="N7228" t="s">
        <v>48</v>
      </c>
      <c r="O7228" s="1">
        <v>44330</v>
      </c>
      <c r="P7228" t="s">
        <v>43</v>
      </c>
      <c r="Q7228" t="s">
        <v>50</v>
      </c>
      <c r="R7228">
        <f>Healthcare_Data_v1__4[[#This Row],[Discharge Date]]-Healthcare_Data_v1__4[[#This Row],[Date of Admission]]</f>
        <v>21</v>
      </c>
      <c r="S7228" t="str" cm="1">
        <f t="array" ref="S7228">_xlfn.IFS( Healthcare_Data_v1__4[[#This Row],[Days of Stay]]&lt;10,"Low",Healthcare_Data_v1__4[[#This Row],[Days of Stay]]&lt;20,"Med",Healthcare_Data_v1__4[[#This Row],[Days of Stay]]&lt;=30,"High")</f>
        <v>High</v>
      </c>
      <c r="T7228" t="str">
        <f>CONCATENATE(Healthcare_Data_v1__4[[#This Row],[Medical Condition]],Healthcare_Data_v1__4[[#This Row],[Duration]])</f>
        <v>HypertensionHigh</v>
      </c>
      <c r="U7228">
        <f>MONTH(Healthcare_Data_v1__4[[#This Row],[Date of Admission]])</f>
        <v>4</v>
      </c>
      <c r="V7228">
        <f>YEAR(Healthcare_Data_v1__4[[#This Row],[Date of Admission]])</f>
        <v>2021</v>
      </c>
      <c r="W7228">
        <f>DAY(Healthcare_Data_v1__4[[#This Row],[Date of Admission]])</f>
        <v>23</v>
      </c>
    </row>
    <row r="7229" spans="1:23" x14ac:dyDescent="0.3">
      <c r="A7229" t="s">
        <v>24291</v>
      </c>
      <c r="B7229">
        <v>76</v>
      </c>
      <c r="C7229" t="s">
        <v>3</v>
      </c>
      <c r="D7229" t="s">
        <v>15</v>
      </c>
      <c r="E7229" t="s">
        <v>26</v>
      </c>
      <c r="F7229" t="s">
        <v>7</v>
      </c>
      <c r="G7229" s="1">
        <v>44540</v>
      </c>
      <c r="H7229" t="s">
        <v>13430</v>
      </c>
      <c r="I7229" t="s">
        <v>13431</v>
      </c>
      <c r="J7229">
        <v>11972.51613</v>
      </c>
      <c r="K7229" t="s">
        <v>41</v>
      </c>
      <c r="L7229">
        <v>7696</v>
      </c>
      <c r="M7229">
        <v>257</v>
      </c>
      <c r="N7229" t="s">
        <v>42</v>
      </c>
      <c r="O7229" s="1">
        <v>44545</v>
      </c>
      <c r="P7229" t="s">
        <v>60</v>
      </c>
      <c r="Q7229" t="s">
        <v>57</v>
      </c>
      <c r="R7229">
        <f>Healthcare_Data_v1__4[[#This Row],[Discharge Date]]-Healthcare_Data_v1__4[[#This Row],[Date of Admission]]</f>
        <v>5</v>
      </c>
      <c r="S7229" t="str" cm="1">
        <f t="array" ref="S7229">_xlfn.IFS( Healthcare_Data_v1__4[[#This Row],[Days of Stay]]&lt;10,"Low",Healthcare_Data_v1__4[[#This Row],[Days of Stay]]&lt;20,"Med",Healthcare_Data_v1__4[[#This Row],[Days of Stay]]&lt;=30,"High")</f>
        <v>Low</v>
      </c>
      <c r="T7229" t="str">
        <f>CONCATENATE(Healthcare_Data_v1__4[[#This Row],[Medical Condition]],Healthcare_Data_v1__4[[#This Row],[Duration]])</f>
        <v>ObesityLow</v>
      </c>
      <c r="U7229">
        <f>MONTH(Healthcare_Data_v1__4[[#This Row],[Date of Admission]])</f>
        <v>12</v>
      </c>
      <c r="V7229">
        <f>YEAR(Healthcare_Data_v1__4[[#This Row],[Date of Admission]])</f>
        <v>2021</v>
      </c>
      <c r="W7229">
        <f>DAY(Healthcare_Data_v1__4[[#This Row],[Date of Admission]])</f>
        <v>10</v>
      </c>
    </row>
    <row r="7230" spans="1:23" x14ac:dyDescent="0.3">
      <c r="A7230" t="s">
        <v>3578</v>
      </c>
      <c r="B7230">
        <v>61</v>
      </c>
      <c r="C7230" t="s">
        <v>3</v>
      </c>
      <c r="D7230" t="s">
        <v>15</v>
      </c>
      <c r="E7230" t="s">
        <v>21</v>
      </c>
      <c r="F7230" t="s">
        <v>7</v>
      </c>
      <c r="G7230" s="1">
        <v>44564</v>
      </c>
      <c r="H7230" t="s">
        <v>13432</v>
      </c>
      <c r="I7230" t="s">
        <v>13433</v>
      </c>
      <c r="J7230">
        <v>11966.71257</v>
      </c>
      <c r="K7230" t="s">
        <v>47</v>
      </c>
      <c r="L7230">
        <v>24751</v>
      </c>
      <c r="M7230">
        <v>132</v>
      </c>
      <c r="N7230" t="s">
        <v>42</v>
      </c>
      <c r="O7230" s="1">
        <v>44568</v>
      </c>
      <c r="P7230" t="s">
        <v>56</v>
      </c>
      <c r="Q7230" t="s">
        <v>57</v>
      </c>
      <c r="R7230">
        <f>Healthcare_Data_v1__4[[#This Row],[Discharge Date]]-Healthcare_Data_v1__4[[#This Row],[Date of Admission]]</f>
        <v>4</v>
      </c>
      <c r="S7230" t="str" cm="1">
        <f t="array" ref="S7230">_xlfn.IFS( Healthcare_Data_v1__4[[#This Row],[Days of Stay]]&lt;10,"Low",Healthcare_Data_v1__4[[#This Row],[Days of Stay]]&lt;20,"Med",Healthcare_Data_v1__4[[#This Row],[Days of Stay]]&lt;=30,"High")</f>
        <v>Low</v>
      </c>
      <c r="T7230" t="str">
        <f>CONCATENATE(Healthcare_Data_v1__4[[#This Row],[Medical Condition]],Healthcare_Data_v1__4[[#This Row],[Duration]])</f>
        <v>ObesityLow</v>
      </c>
      <c r="U7230">
        <f>MONTH(Healthcare_Data_v1__4[[#This Row],[Date of Admission]])</f>
        <v>1</v>
      </c>
      <c r="V7230">
        <f>YEAR(Healthcare_Data_v1__4[[#This Row],[Date of Admission]])</f>
        <v>2022</v>
      </c>
      <c r="W7230">
        <f>DAY(Healthcare_Data_v1__4[[#This Row],[Date of Admission]])</f>
        <v>3</v>
      </c>
    </row>
    <row r="7231" spans="1:23" x14ac:dyDescent="0.3">
      <c r="A7231" t="s">
        <v>24292</v>
      </c>
      <c r="B7231">
        <v>34</v>
      </c>
      <c r="C7231" t="s">
        <v>5</v>
      </c>
      <c r="D7231" t="s">
        <v>15</v>
      </c>
      <c r="E7231" t="s">
        <v>25</v>
      </c>
      <c r="F7231" t="s">
        <v>10</v>
      </c>
      <c r="G7231" s="1">
        <v>43517</v>
      </c>
      <c r="H7231" t="s">
        <v>13434</v>
      </c>
      <c r="I7231" t="s">
        <v>13435</v>
      </c>
      <c r="J7231">
        <v>11963.906290000001</v>
      </c>
      <c r="K7231" t="s">
        <v>63</v>
      </c>
      <c r="L7231">
        <v>3538</v>
      </c>
      <c r="M7231">
        <v>353</v>
      </c>
      <c r="N7231" t="s">
        <v>48</v>
      </c>
      <c r="O7231" s="1">
        <v>43519</v>
      </c>
      <c r="P7231" t="s">
        <v>56</v>
      </c>
      <c r="Q7231" t="s">
        <v>44</v>
      </c>
      <c r="R7231">
        <f>Healthcare_Data_v1__4[[#This Row],[Discharge Date]]-Healthcare_Data_v1__4[[#This Row],[Date of Admission]]</f>
        <v>2</v>
      </c>
      <c r="S7231" t="str" cm="1">
        <f t="array" ref="S7231">_xlfn.IFS( Healthcare_Data_v1__4[[#This Row],[Days of Stay]]&lt;10,"Low",Healthcare_Data_v1__4[[#This Row],[Days of Stay]]&lt;20,"Med",Healthcare_Data_v1__4[[#This Row],[Days of Stay]]&lt;=30,"High")</f>
        <v>Low</v>
      </c>
      <c r="T7231" t="str">
        <f>CONCATENATE(Healthcare_Data_v1__4[[#This Row],[Medical Condition]],Healthcare_Data_v1__4[[#This Row],[Duration]])</f>
        <v>HypertensionLow</v>
      </c>
      <c r="U7231">
        <f>MONTH(Healthcare_Data_v1__4[[#This Row],[Date of Admission]])</f>
        <v>2</v>
      </c>
      <c r="V7231">
        <f>YEAR(Healthcare_Data_v1__4[[#This Row],[Date of Admission]])</f>
        <v>2019</v>
      </c>
      <c r="W7231">
        <f>DAY(Healthcare_Data_v1__4[[#This Row],[Date of Admission]])</f>
        <v>21</v>
      </c>
    </row>
    <row r="7232" spans="1:23" x14ac:dyDescent="0.3">
      <c r="A7232" t="s">
        <v>24293</v>
      </c>
      <c r="B7232">
        <v>50</v>
      </c>
      <c r="C7232" t="s">
        <v>8</v>
      </c>
      <c r="D7232" t="s">
        <v>16</v>
      </c>
      <c r="E7232" t="s">
        <v>20</v>
      </c>
      <c r="F7232" t="s">
        <v>4</v>
      </c>
      <c r="G7232" s="1">
        <v>43894</v>
      </c>
      <c r="H7232" t="s">
        <v>13436</v>
      </c>
      <c r="I7232" t="s">
        <v>13437</v>
      </c>
      <c r="J7232">
        <v>11959.53774</v>
      </c>
      <c r="K7232" t="s">
        <v>47</v>
      </c>
      <c r="L7232">
        <v>24465</v>
      </c>
      <c r="M7232">
        <v>138</v>
      </c>
      <c r="N7232" t="s">
        <v>55</v>
      </c>
      <c r="O7232" s="1">
        <v>43897</v>
      </c>
      <c r="P7232" t="s">
        <v>60</v>
      </c>
      <c r="Q7232" t="s">
        <v>44</v>
      </c>
      <c r="R7232">
        <f>Healthcare_Data_v1__4[[#This Row],[Discharge Date]]-Healthcare_Data_v1__4[[#This Row],[Date of Admission]]</f>
        <v>3</v>
      </c>
      <c r="S7232" t="str" cm="1">
        <f t="array" ref="S7232">_xlfn.IFS( Healthcare_Data_v1__4[[#This Row],[Days of Stay]]&lt;10,"Low",Healthcare_Data_v1__4[[#This Row],[Days of Stay]]&lt;20,"Med",Healthcare_Data_v1__4[[#This Row],[Days of Stay]]&lt;=30,"High")</f>
        <v>Low</v>
      </c>
      <c r="T7232" t="str">
        <f>CONCATENATE(Healthcare_Data_v1__4[[#This Row],[Medical Condition]],Healthcare_Data_v1__4[[#This Row],[Duration]])</f>
        <v>DiabetesLow</v>
      </c>
      <c r="U7232">
        <f>MONTH(Healthcare_Data_v1__4[[#This Row],[Date of Admission]])</f>
        <v>3</v>
      </c>
      <c r="V7232">
        <f>YEAR(Healthcare_Data_v1__4[[#This Row],[Date of Admission]])</f>
        <v>2020</v>
      </c>
      <c r="W7232">
        <f>DAY(Healthcare_Data_v1__4[[#This Row],[Date of Admission]])</f>
        <v>4</v>
      </c>
    </row>
    <row r="7233" spans="1:23" x14ac:dyDescent="0.3">
      <c r="A7233" t="s">
        <v>24294</v>
      </c>
      <c r="B7233">
        <v>81</v>
      </c>
      <c r="C7233" t="s">
        <v>3</v>
      </c>
      <c r="D7233" t="s">
        <v>16</v>
      </c>
      <c r="E7233" t="s">
        <v>20</v>
      </c>
      <c r="F7233" t="s">
        <v>4</v>
      </c>
      <c r="G7233" s="1">
        <v>43819</v>
      </c>
      <c r="H7233" t="s">
        <v>13438</v>
      </c>
      <c r="I7233" t="s">
        <v>13439</v>
      </c>
      <c r="J7233">
        <v>11957.699339999999</v>
      </c>
      <c r="K7233" t="s">
        <v>69</v>
      </c>
      <c r="L7233">
        <v>49138</v>
      </c>
      <c r="M7233">
        <v>136</v>
      </c>
      <c r="N7233" t="s">
        <v>42</v>
      </c>
      <c r="O7233" s="1">
        <v>43822</v>
      </c>
      <c r="P7233" t="s">
        <v>60</v>
      </c>
      <c r="Q7233" t="s">
        <v>57</v>
      </c>
      <c r="R7233">
        <f>Healthcare_Data_v1__4[[#This Row],[Discharge Date]]-Healthcare_Data_v1__4[[#This Row],[Date of Admission]]</f>
        <v>3</v>
      </c>
      <c r="S7233" t="str" cm="1">
        <f t="array" ref="S7233">_xlfn.IFS( Healthcare_Data_v1__4[[#This Row],[Days of Stay]]&lt;10,"Low",Healthcare_Data_v1__4[[#This Row],[Days of Stay]]&lt;20,"Med",Healthcare_Data_v1__4[[#This Row],[Days of Stay]]&lt;=30,"High")</f>
        <v>Low</v>
      </c>
      <c r="T7233" t="str">
        <f>CONCATENATE(Healthcare_Data_v1__4[[#This Row],[Medical Condition]],Healthcare_Data_v1__4[[#This Row],[Duration]])</f>
        <v>DiabetesLow</v>
      </c>
      <c r="U7233">
        <f>MONTH(Healthcare_Data_v1__4[[#This Row],[Date of Admission]])</f>
        <v>12</v>
      </c>
      <c r="V7233">
        <f>YEAR(Healthcare_Data_v1__4[[#This Row],[Date of Admission]])</f>
        <v>2019</v>
      </c>
      <c r="W7233">
        <f>DAY(Healthcare_Data_v1__4[[#This Row],[Date of Admission]])</f>
        <v>20</v>
      </c>
    </row>
    <row r="7234" spans="1:23" x14ac:dyDescent="0.3">
      <c r="A7234" t="s">
        <v>24295</v>
      </c>
      <c r="B7234">
        <v>33</v>
      </c>
      <c r="C7234" t="s">
        <v>5</v>
      </c>
      <c r="D7234" t="s">
        <v>15</v>
      </c>
      <c r="E7234" t="s">
        <v>25</v>
      </c>
      <c r="F7234" t="s">
        <v>11</v>
      </c>
      <c r="G7234" s="1">
        <v>43481</v>
      </c>
      <c r="H7234" t="s">
        <v>13440</v>
      </c>
      <c r="I7234" t="s">
        <v>13441</v>
      </c>
      <c r="J7234">
        <v>11953.08165</v>
      </c>
      <c r="K7234" t="s">
        <v>63</v>
      </c>
      <c r="L7234">
        <v>10781</v>
      </c>
      <c r="M7234">
        <v>474</v>
      </c>
      <c r="N7234" t="s">
        <v>48</v>
      </c>
      <c r="O7234" s="1">
        <v>43507</v>
      </c>
      <c r="P7234" t="s">
        <v>60</v>
      </c>
      <c r="Q7234" t="s">
        <v>44</v>
      </c>
      <c r="R7234">
        <f>Healthcare_Data_v1__4[[#This Row],[Discharge Date]]-Healthcare_Data_v1__4[[#This Row],[Date of Admission]]</f>
        <v>26</v>
      </c>
      <c r="S7234" t="str" cm="1">
        <f t="array" ref="S7234">_xlfn.IFS( Healthcare_Data_v1__4[[#This Row],[Days of Stay]]&lt;10,"Low",Healthcare_Data_v1__4[[#This Row],[Days of Stay]]&lt;20,"Med",Healthcare_Data_v1__4[[#This Row],[Days of Stay]]&lt;=30,"High")</f>
        <v>High</v>
      </c>
      <c r="T7234" t="str">
        <f>CONCATENATE(Healthcare_Data_v1__4[[#This Row],[Medical Condition]],Healthcare_Data_v1__4[[#This Row],[Duration]])</f>
        <v>CancerHigh</v>
      </c>
      <c r="U7234">
        <f>MONTH(Healthcare_Data_v1__4[[#This Row],[Date of Admission]])</f>
        <v>1</v>
      </c>
      <c r="V7234">
        <f>YEAR(Healthcare_Data_v1__4[[#This Row],[Date of Admission]])</f>
        <v>2019</v>
      </c>
      <c r="W7234">
        <f>DAY(Healthcare_Data_v1__4[[#This Row],[Date of Admission]])</f>
        <v>16</v>
      </c>
    </row>
    <row r="7235" spans="1:23" x14ac:dyDescent="0.3">
      <c r="A7235" t="s">
        <v>12637</v>
      </c>
      <c r="B7235">
        <v>56</v>
      </c>
      <c r="C7235" t="s">
        <v>3</v>
      </c>
      <c r="D7235" t="s">
        <v>16</v>
      </c>
      <c r="E7235" t="s">
        <v>26</v>
      </c>
      <c r="F7235" t="s">
        <v>4</v>
      </c>
      <c r="G7235" s="1">
        <v>44932</v>
      </c>
      <c r="H7235" t="s">
        <v>12040</v>
      </c>
      <c r="I7235" t="s">
        <v>13442</v>
      </c>
      <c r="J7235">
        <v>11952.009959999999</v>
      </c>
      <c r="K7235" t="s">
        <v>47</v>
      </c>
      <c r="L7235">
        <v>8372</v>
      </c>
      <c r="M7235">
        <v>180</v>
      </c>
      <c r="N7235" t="s">
        <v>42</v>
      </c>
      <c r="O7235" s="1">
        <v>44936</v>
      </c>
      <c r="P7235" t="s">
        <v>56</v>
      </c>
      <c r="Q7235" t="s">
        <v>50</v>
      </c>
      <c r="R7235">
        <f>Healthcare_Data_v1__4[[#This Row],[Discharge Date]]-Healthcare_Data_v1__4[[#This Row],[Date of Admission]]</f>
        <v>4</v>
      </c>
      <c r="S7235" t="str" cm="1">
        <f t="array" ref="S7235">_xlfn.IFS( Healthcare_Data_v1__4[[#This Row],[Days of Stay]]&lt;10,"Low",Healthcare_Data_v1__4[[#This Row],[Days of Stay]]&lt;20,"Med",Healthcare_Data_v1__4[[#This Row],[Days of Stay]]&lt;=30,"High")</f>
        <v>Low</v>
      </c>
      <c r="T7235" t="str">
        <f>CONCATENATE(Healthcare_Data_v1__4[[#This Row],[Medical Condition]],Healthcare_Data_v1__4[[#This Row],[Duration]])</f>
        <v>DiabetesLow</v>
      </c>
      <c r="U7235">
        <f>MONTH(Healthcare_Data_v1__4[[#This Row],[Date of Admission]])</f>
        <v>1</v>
      </c>
      <c r="V7235">
        <f>YEAR(Healthcare_Data_v1__4[[#This Row],[Date of Admission]])</f>
        <v>2023</v>
      </c>
      <c r="W7235">
        <f>DAY(Healthcare_Data_v1__4[[#This Row],[Date of Admission]])</f>
        <v>6</v>
      </c>
    </row>
    <row r="7236" spans="1:23" x14ac:dyDescent="0.3">
      <c r="A7236" t="s">
        <v>24296</v>
      </c>
      <c r="B7236">
        <v>25</v>
      </c>
      <c r="C7236" t="s">
        <v>5</v>
      </c>
      <c r="D7236" t="s">
        <v>16</v>
      </c>
      <c r="E7236" t="s">
        <v>26</v>
      </c>
      <c r="F7236" t="s">
        <v>10</v>
      </c>
      <c r="G7236" s="1">
        <v>43758</v>
      </c>
      <c r="H7236" t="s">
        <v>13443</v>
      </c>
      <c r="I7236" t="s">
        <v>12158</v>
      </c>
      <c r="J7236">
        <v>11950.08698</v>
      </c>
      <c r="K7236" t="s">
        <v>69</v>
      </c>
      <c r="L7236">
        <v>9720</v>
      </c>
      <c r="M7236">
        <v>195</v>
      </c>
      <c r="N7236" t="s">
        <v>55</v>
      </c>
      <c r="O7236" s="1">
        <v>43766</v>
      </c>
      <c r="P7236" t="s">
        <v>56</v>
      </c>
      <c r="Q7236" t="s">
        <v>50</v>
      </c>
      <c r="R7236">
        <f>Healthcare_Data_v1__4[[#This Row],[Discharge Date]]-Healthcare_Data_v1__4[[#This Row],[Date of Admission]]</f>
        <v>8</v>
      </c>
      <c r="S7236" t="str" cm="1">
        <f t="array" ref="S7236">_xlfn.IFS( Healthcare_Data_v1__4[[#This Row],[Days of Stay]]&lt;10,"Low",Healthcare_Data_v1__4[[#This Row],[Days of Stay]]&lt;20,"Med",Healthcare_Data_v1__4[[#This Row],[Days of Stay]]&lt;=30,"High")</f>
        <v>Low</v>
      </c>
      <c r="T7236" t="str">
        <f>CONCATENATE(Healthcare_Data_v1__4[[#This Row],[Medical Condition]],Healthcare_Data_v1__4[[#This Row],[Duration]])</f>
        <v>HypertensionLow</v>
      </c>
      <c r="U7236">
        <f>MONTH(Healthcare_Data_v1__4[[#This Row],[Date of Admission]])</f>
        <v>10</v>
      </c>
      <c r="V7236">
        <f>YEAR(Healthcare_Data_v1__4[[#This Row],[Date of Admission]])</f>
        <v>2019</v>
      </c>
      <c r="W7236">
        <f>DAY(Healthcare_Data_v1__4[[#This Row],[Date of Admission]])</f>
        <v>20</v>
      </c>
    </row>
    <row r="7237" spans="1:23" x14ac:dyDescent="0.3">
      <c r="A7237" t="s">
        <v>24297</v>
      </c>
      <c r="B7237">
        <v>78</v>
      </c>
      <c r="C7237" t="s">
        <v>3</v>
      </c>
      <c r="D7237" t="s">
        <v>16</v>
      </c>
      <c r="E7237" t="s">
        <v>23</v>
      </c>
      <c r="F7237" t="s">
        <v>11</v>
      </c>
      <c r="G7237" s="1">
        <v>44651</v>
      </c>
      <c r="H7237" t="s">
        <v>13444</v>
      </c>
      <c r="I7237" t="s">
        <v>13445</v>
      </c>
      <c r="J7237">
        <v>11947.73494</v>
      </c>
      <c r="K7237" t="s">
        <v>69</v>
      </c>
      <c r="L7237">
        <v>42990</v>
      </c>
      <c r="M7237">
        <v>178</v>
      </c>
      <c r="N7237" t="s">
        <v>48</v>
      </c>
      <c r="O7237" s="1">
        <v>44678</v>
      </c>
      <c r="P7237" t="s">
        <v>56</v>
      </c>
      <c r="Q7237" t="s">
        <v>50</v>
      </c>
      <c r="R7237">
        <f>Healthcare_Data_v1__4[[#This Row],[Discharge Date]]-Healthcare_Data_v1__4[[#This Row],[Date of Admission]]</f>
        <v>27</v>
      </c>
      <c r="S7237" t="str" cm="1">
        <f t="array" ref="S7237">_xlfn.IFS( Healthcare_Data_v1__4[[#This Row],[Days of Stay]]&lt;10,"Low",Healthcare_Data_v1__4[[#This Row],[Days of Stay]]&lt;20,"Med",Healthcare_Data_v1__4[[#This Row],[Days of Stay]]&lt;=30,"High")</f>
        <v>High</v>
      </c>
      <c r="T7237" t="str">
        <f>CONCATENATE(Healthcare_Data_v1__4[[#This Row],[Medical Condition]],Healthcare_Data_v1__4[[#This Row],[Duration]])</f>
        <v>CancerHigh</v>
      </c>
      <c r="U7237">
        <f>MONTH(Healthcare_Data_v1__4[[#This Row],[Date of Admission]])</f>
        <v>3</v>
      </c>
      <c r="V7237">
        <f>YEAR(Healthcare_Data_v1__4[[#This Row],[Date of Admission]])</f>
        <v>2022</v>
      </c>
      <c r="W7237">
        <f>DAY(Healthcare_Data_v1__4[[#This Row],[Date of Admission]])</f>
        <v>31</v>
      </c>
    </row>
    <row r="7238" spans="1:23" x14ac:dyDescent="0.3">
      <c r="A7238" t="s">
        <v>3784</v>
      </c>
      <c r="B7238">
        <v>49</v>
      </c>
      <c r="C7238" t="s">
        <v>8</v>
      </c>
      <c r="D7238" t="s">
        <v>16</v>
      </c>
      <c r="E7238" t="s">
        <v>19</v>
      </c>
      <c r="F7238" t="s">
        <v>10</v>
      </c>
      <c r="G7238" s="1">
        <v>44634</v>
      </c>
      <c r="H7238" t="s">
        <v>13446</v>
      </c>
      <c r="I7238" t="s">
        <v>13447</v>
      </c>
      <c r="J7238">
        <v>11943.658020000001</v>
      </c>
      <c r="K7238" t="s">
        <v>66</v>
      </c>
      <c r="L7238">
        <v>2225</v>
      </c>
      <c r="M7238">
        <v>338</v>
      </c>
      <c r="N7238" t="s">
        <v>55</v>
      </c>
      <c r="O7238" s="1">
        <v>44656</v>
      </c>
      <c r="P7238" t="s">
        <v>56</v>
      </c>
      <c r="Q7238" t="s">
        <v>57</v>
      </c>
      <c r="R7238">
        <f>Healthcare_Data_v1__4[[#This Row],[Discharge Date]]-Healthcare_Data_v1__4[[#This Row],[Date of Admission]]</f>
        <v>22</v>
      </c>
      <c r="S7238" t="str" cm="1">
        <f t="array" ref="S7238">_xlfn.IFS( Healthcare_Data_v1__4[[#This Row],[Days of Stay]]&lt;10,"Low",Healthcare_Data_v1__4[[#This Row],[Days of Stay]]&lt;20,"Med",Healthcare_Data_v1__4[[#This Row],[Days of Stay]]&lt;=30,"High")</f>
        <v>High</v>
      </c>
      <c r="T7238" t="str">
        <f>CONCATENATE(Healthcare_Data_v1__4[[#This Row],[Medical Condition]],Healthcare_Data_v1__4[[#This Row],[Duration]])</f>
        <v>HypertensionHigh</v>
      </c>
      <c r="U7238">
        <f>MONTH(Healthcare_Data_v1__4[[#This Row],[Date of Admission]])</f>
        <v>3</v>
      </c>
      <c r="V7238">
        <f>YEAR(Healthcare_Data_v1__4[[#This Row],[Date of Admission]])</f>
        <v>2022</v>
      </c>
      <c r="W7238">
        <f>DAY(Healthcare_Data_v1__4[[#This Row],[Date of Admission]])</f>
        <v>14</v>
      </c>
    </row>
    <row r="7239" spans="1:23" x14ac:dyDescent="0.3">
      <c r="A7239" t="s">
        <v>24298</v>
      </c>
      <c r="B7239">
        <v>62</v>
      </c>
      <c r="C7239" t="s">
        <v>3</v>
      </c>
      <c r="D7239" t="s">
        <v>16</v>
      </c>
      <c r="E7239" t="s">
        <v>26</v>
      </c>
      <c r="F7239" t="s">
        <v>6</v>
      </c>
      <c r="G7239" s="1">
        <v>44370</v>
      </c>
      <c r="H7239" t="s">
        <v>13448</v>
      </c>
      <c r="I7239" t="s">
        <v>13449</v>
      </c>
      <c r="J7239">
        <v>11937.36447</v>
      </c>
      <c r="K7239" t="s">
        <v>47</v>
      </c>
      <c r="L7239">
        <v>38848</v>
      </c>
      <c r="M7239">
        <v>325</v>
      </c>
      <c r="N7239" t="s">
        <v>42</v>
      </c>
      <c r="O7239" s="1">
        <v>44371</v>
      </c>
      <c r="P7239" t="s">
        <v>85</v>
      </c>
      <c r="Q7239" t="s">
        <v>57</v>
      </c>
      <c r="R7239">
        <f>Healthcare_Data_v1__4[[#This Row],[Discharge Date]]-Healthcare_Data_v1__4[[#This Row],[Date of Admission]]</f>
        <v>1</v>
      </c>
      <c r="S7239" t="str" cm="1">
        <f t="array" ref="S7239">_xlfn.IFS( Healthcare_Data_v1__4[[#This Row],[Days of Stay]]&lt;10,"Low",Healthcare_Data_v1__4[[#This Row],[Days of Stay]]&lt;20,"Med",Healthcare_Data_v1__4[[#This Row],[Days of Stay]]&lt;=30,"High")</f>
        <v>Low</v>
      </c>
      <c r="T7239" t="str">
        <f>CONCATENATE(Healthcare_Data_v1__4[[#This Row],[Medical Condition]],Healthcare_Data_v1__4[[#This Row],[Duration]])</f>
        <v>AsthmaLow</v>
      </c>
      <c r="U7239">
        <f>MONTH(Healthcare_Data_v1__4[[#This Row],[Date of Admission]])</f>
        <v>6</v>
      </c>
      <c r="V7239">
        <f>YEAR(Healthcare_Data_v1__4[[#This Row],[Date of Admission]])</f>
        <v>2021</v>
      </c>
      <c r="W7239">
        <f>DAY(Healthcare_Data_v1__4[[#This Row],[Date of Admission]])</f>
        <v>23</v>
      </c>
    </row>
    <row r="7240" spans="1:23" x14ac:dyDescent="0.3">
      <c r="A7240" t="s">
        <v>24299</v>
      </c>
      <c r="B7240">
        <v>28</v>
      </c>
      <c r="C7240" t="s">
        <v>5</v>
      </c>
      <c r="D7240" t="s">
        <v>16</v>
      </c>
      <c r="E7240" t="s">
        <v>22</v>
      </c>
      <c r="F7240" t="s">
        <v>7</v>
      </c>
      <c r="G7240" s="1">
        <v>44953</v>
      </c>
      <c r="H7240" t="s">
        <v>13450</v>
      </c>
      <c r="I7240" t="s">
        <v>13451</v>
      </c>
      <c r="J7240">
        <v>11933.748320000001</v>
      </c>
      <c r="K7240" t="s">
        <v>63</v>
      </c>
      <c r="L7240">
        <v>22015</v>
      </c>
      <c r="M7240">
        <v>431</v>
      </c>
      <c r="N7240" t="s">
        <v>42</v>
      </c>
      <c r="O7240" s="1">
        <v>44954</v>
      </c>
      <c r="P7240" t="s">
        <v>43</v>
      </c>
      <c r="Q7240" t="s">
        <v>50</v>
      </c>
      <c r="R7240">
        <f>Healthcare_Data_v1__4[[#This Row],[Discharge Date]]-Healthcare_Data_v1__4[[#This Row],[Date of Admission]]</f>
        <v>1</v>
      </c>
      <c r="S7240" t="str" cm="1">
        <f t="array" ref="S7240">_xlfn.IFS( Healthcare_Data_v1__4[[#This Row],[Days of Stay]]&lt;10,"Low",Healthcare_Data_v1__4[[#This Row],[Days of Stay]]&lt;20,"Med",Healthcare_Data_v1__4[[#This Row],[Days of Stay]]&lt;=30,"High")</f>
        <v>Low</v>
      </c>
      <c r="T7240" t="str">
        <f>CONCATENATE(Healthcare_Data_v1__4[[#This Row],[Medical Condition]],Healthcare_Data_v1__4[[#This Row],[Duration]])</f>
        <v>ObesityLow</v>
      </c>
      <c r="U7240">
        <f>MONTH(Healthcare_Data_v1__4[[#This Row],[Date of Admission]])</f>
        <v>1</v>
      </c>
      <c r="V7240">
        <f>YEAR(Healthcare_Data_v1__4[[#This Row],[Date of Admission]])</f>
        <v>2023</v>
      </c>
      <c r="W7240">
        <f>DAY(Healthcare_Data_v1__4[[#This Row],[Date of Admission]])</f>
        <v>27</v>
      </c>
    </row>
    <row r="7241" spans="1:23" x14ac:dyDescent="0.3">
      <c r="A7241" t="s">
        <v>24300</v>
      </c>
      <c r="B7241">
        <v>74</v>
      </c>
      <c r="C7241" t="s">
        <v>3</v>
      </c>
      <c r="D7241" t="s">
        <v>15</v>
      </c>
      <c r="E7241" t="s">
        <v>24</v>
      </c>
      <c r="F7241" t="s">
        <v>4</v>
      </c>
      <c r="G7241" s="1">
        <v>45186</v>
      </c>
      <c r="H7241" t="s">
        <v>13452</v>
      </c>
      <c r="I7241" t="s">
        <v>13453</v>
      </c>
      <c r="J7241">
        <v>11930.69793</v>
      </c>
      <c r="K7241" t="s">
        <v>41</v>
      </c>
      <c r="L7241">
        <v>31341</v>
      </c>
      <c r="M7241">
        <v>249</v>
      </c>
      <c r="N7241" t="s">
        <v>42</v>
      </c>
      <c r="O7241" s="1">
        <v>45191</v>
      </c>
      <c r="P7241" t="s">
        <v>43</v>
      </c>
      <c r="Q7241" t="s">
        <v>57</v>
      </c>
      <c r="R7241">
        <f>Healthcare_Data_v1__4[[#This Row],[Discharge Date]]-Healthcare_Data_v1__4[[#This Row],[Date of Admission]]</f>
        <v>5</v>
      </c>
      <c r="S7241" t="str" cm="1">
        <f t="array" ref="S7241">_xlfn.IFS( Healthcare_Data_v1__4[[#This Row],[Days of Stay]]&lt;10,"Low",Healthcare_Data_v1__4[[#This Row],[Days of Stay]]&lt;20,"Med",Healthcare_Data_v1__4[[#This Row],[Days of Stay]]&lt;=30,"High")</f>
        <v>Low</v>
      </c>
      <c r="T7241" t="str">
        <f>CONCATENATE(Healthcare_Data_v1__4[[#This Row],[Medical Condition]],Healthcare_Data_v1__4[[#This Row],[Duration]])</f>
        <v>DiabetesLow</v>
      </c>
      <c r="U7241">
        <f>MONTH(Healthcare_Data_v1__4[[#This Row],[Date of Admission]])</f>
        <v>9</v>
      </c>
      <c r="V7241">
        <f>YEAR(Healthcare_Data_v1__4[[#This Row],[Date of Admission]])</f>
        <v>2023</v>
      </c>
      <c r="W7241">
        <f>DAY(Healthcare_Data_v1__4[[#This Row],[Date of Admission]])</f>
        <v>17</v>
      </c>
    </row>
    <row r="7242" spans="1:23" x14ac:dyDescent="0.3">
      <c r="A7242" t="s">
        <v>24301</v>
      </c>
      <c r="B7242">
        <v>23</v>
      </c>
      <c r="C7242" t="s">
        <v>12</v>
      </c>
      <c r="D7242" t="s">
        <v>16</v>
      </c>
      <c r="E7242" t="s">
        <v>22</v>
      </c>
      <c r="F7242" t="s">
        <v>9</v>
      </c>
      <c r="G7242" s="1">
        <v>44762</v>
      </c>
      <c r="H7242" t="s">
        <v>13454</v>
      </c>
      <c r="I7242" t="s">
        <v>13455</v>
      </c>
      <c r="J7242">
        <v>11928.114089999999</v>
      </c>
      <c r="K7242" t="s">
        <v>69</v>
      </c>
      <c r="L7242">
        <v>37320</v>
      </c>
      <c r="M7242">
        <v>278</v>
      </c>
      <c r="N7242" t="s">
        <v>42</v>
      </c>
      <c r="O7242" s="1">
        <v>44766</v>
      </c>
      <c r="P7242" t="s">
        <v>85</v>
      </c>
      <c r="Q7242" t="s">
        <v>44</v>
      </c>
      <c r="R7242">
        <f>Healthcare_Data_v1__4[[#This Row],[Discharge Date]]-Healthcare_Data_v1__4[[#This Row],[Date of Admission]]</f>
        <v>4</v>
      </c>
      <c r="S7242" t="str" cm="1">
        <f t="array" ref="S7242">_xlfn.IFS( Healthcare_Data_v1__4[[#This Row],[Days of Stay]]&lt;10,"Low",Healthcare_Data_v1__4[[#This Row],[Days of Stay]]&lt;20,"Med",Healthcare_Data_v1__4[[#This Row],[Days of Stay]]&lt;=30,"High")</f>
        <v>Low</v>
      </c>
      <c r="T7242" t="str">
        <f>CONCATENATE(Healthcare_Data_v1__4[[#This Row],[Medical Condition]],Healthcare_Data_v1__4[[#This Row],[Duration]])</f>
        <v>ArthritisLow</v>
      </c>
      <c r="U7242">
        <f>MONTH(Healthcare_Data_v1__4[[#This Row],[Date of Admission]])</f>
        <v>7</v>
      </c>
      <c r="V7242">
        <f>YEAR(Healthcare_Data_v1__4[[#This Row],[Date of Admission]])</f>
        <v>2022</v>
      </c>
      <c r="W7242">
        <f>DAY(Healthcare_Data_v1__4[[#This Row],[Date of Admission]])</f>
        <v>20</v>
      </c>
    </row>
    <row r="7243" spans="1:23" x14ac:dyDescent="0.3">
      <c r="A7243" t="s">
        <v>24302</v>
      </c>
      <c r="B7243">
        <v>30</v>
      </c>
      <c r="C7243" t="s">
        <v>5</v>
      </c>
      <c r="D7243" t="s">
        <v>15</v>
      </c>
      <c r="E7243" t="s">
        <v>20</v>
      </c>
      <c r="F7243" t="s">
        <v>9</v>
      </c>
      <c r="G7243" s="1">
        <v>43483</v>
      </c>
      <c r="H7243" t="s">
        <v>13456</v>
      </c>
      <c r="I7243" t="s">
        <v>13457</v>
      </c>
      <c r="J7243">
        <v>11926.64646</v>
      </c>
      <c r="K7243" t="s">
        <v>47</v>
      </c>
      <c r="L7243">
        <v>10318</v>
      </c>
      <c r="M7243">
        <v>324</v>
      </c>
      <c r="N7243" t="s">
        <v>42</v>
      </c>
      <c r="O7243" s="1">
        <v>43504</v>
      </c>
      <c r="P7243" t="s">
        <v>56</v>
      </c>
      <c r="Q7243" t="s">
        <v>44</v>
      </c>
      <c r="R7243">
        <f>Healthcare_Data_v1__4[[#This Row],[Discharge Date]]-Healthcare_Data_v1__4[[#This Row],[Date of Admission]]</f>
        <v>21</v>
      </c>
      <c r="S7243" t="str" cm="1">
        <f t="array" ref="S7243">_xlfn.IFS( Healthcare_Data_v1__4[[#This Row],[Days of Stay]]&lt;10,"Low",Healthcare_Data_v1__4[[#This Row],[Days of Stay]]&lt;20,"Med",Healthcare_Data_v1__4[[#This Row],[Days of Stay]]&lt;=30,"High")</f>
        <v>High</v>
      </c>
      <c r="T7243" t="str">
        <f>CONCATENATE(Healthcare_Data_v1__4[[#This Row],[Medical Condition]],Healthcare_Data_v1__4[[#This Row],[Duration]])</f>
        <v>ArthritisHigh</v>
      </c>
      <c r="U7243">
        <f>MONTH(Healthcare_Data_v1__4[[#This Row],[Date of Admission]])</f>
        <v>1</v>
      </c>
      <c r="V7243">
        <f>YEAR(Healthcare_Data_v1__4[[#This Row],[Date of Admission]])</f>
        <v>2019</v>
      </c>
      <c r="W7243">
        <f>DAY(Healthcare_Data_v1__4[[#This Row],[Date of Admission]])</f>
        <v>18</v>
      </c>
    </row>
    <row r="7244" spans="1:23" x14ac:dyDescent="0.3">
      <c r="A7244" t="s">
        <v>19871</v>
      </c>
      <c r="B7244">
        <v>82</v>
      </c>
      <c r="C7244" t="s">
        <v>3</v>
      </c>
      <c r="D7244" t="s">
        <v>16</v>
      </c>
      <c r="E7244" t="s">
        <v>25</v>
      </c>
      <c r="F7244" t="s">
        <v>7</v>
      </c>
      <c r="G7244" s="1">
        <v>44945</v>
      </c>
      <c r="H7244" t="s">
        <v>13458</v>
      </c>
      <c r="I7244" t="s">
        <v>13459</v>
      </c>
      <c r="J7244">
        <v>11925.82661</v>
      </c>
      <c r="K7244" t="s">
        <v>66</v>
      </c>
      <c r="L7244">
        <v>8301</v>
      </c>
      <c r="M7244">
        <v>251</v>
      </c>
      <c r="N7244" t="s">
        <v>42</v>
      </c>
      <c r="O7244" s="1">
        <v>44950</v>
      </c>
      <c r="P7244" t="s">
        <v>60</v>
      </c>
      <c r="Q7244" t="s">
        <v>50</v>
      </c>
      <c r="R7244">
        <f>Healthcare_Data_v1__4[[#This Row],[Discharge Date]]-Healthcare_Data_v1__4[[#This Row],[Date of Admission]]</f>
        <v>5</v>
      </c>
      <c r="S7244" t="str" cm="1">
        <f t="array" ref="S7244">_xlfn.IFS( Healthcare_Data_v1__4[[#This Row],[Days of Stay]]&lt;10,"Low",Healthcare_Data_v1__4[[#This Row],[Days of Stay]]&lt;20,"Med",Healthcare_Data_v1__4[[#This Row],[Days of Stay]]&lt;=30,"High")</f>
        <v>Low</v>
      </c>
      <c r="T7244" t="str">
        <f>CONCATENATE(Healthcare_Data_v1__4[[#This Row],[Medical Condition]],Healthcare_Data_v1__4[[#This Row],[Duration]])</f>
        <v>ObesityLow</v>
      </c>
      <c r="U7244">
        <f>MONTH(Healthcare_Data_v1__4[[#This Row],[Date of Admission]])</f>
        <v>1</v>
      </c>
      <c r="V7244">
        <f>YEAR(Healthcare_Data_v1__4[[#This Row],[Date of Admission]])</f>
        <v>2023</v>
      </c>
      <c r="W7244">
        <f>DAY(Healthcare_Data_v1__4[[#This Row],[Date of Admission]])</f>
        <v>19</v>
      </c>
    </row>
    <row r="7245" spans="1:23" x14ac:dyDescent="0.3">
      <c r="A7245" t="s">
        <v>24303</v>
      </c>
      <c r="B7245">
        <v>63</v>
      </c>
      <c r="C7245" t="s">
        <v>3</v>
      </c>
      <c r="D7245" t="s">
        <v>15</v>
      </c>
      <c r="E7245" t="s">
        <v>20</v>
      </c>
      <c r="F7245" t="s">
        <v>10</v>
      </c>
      <c r="G7245" s="1">
        <v>44956</v>
      </c>
      <c r="H7245" t="s">
        <v>13460</v>
      </c>
      <c r="I7245" t="s">
        <v>1896</v>
      </c>
      <c r="J7245">
        <v>11924.68699</v>
      </c>
      <c r="K7245" t="s">
        <v>63</v>
      </c>
      <c r="L7245">
        <v>18100</v>
      </c>
      <c r="M7245">
        <v>423</v>
      </c>
      <c r="N7245" t="s">
        <v>55</v>
      </c>
      <c r="O7245" s="1">
        <v>44957</v>
      </c>
      <c r="P7245" t="s">
        <v>49</v>
      </c>
      <c r="Q7245" t="s">
        <v>44</v>
      </c>
      <c r="R7245">
        <f>Healthcare_Data_v1__4[[#This Row],[Discharge Date]]-Healthcare_Data_v1__4[[#This Row],[Date of Admission]]</f>
        <v>1</v>
      </c>
      <c r="S7245" t="str" cm="1">
        <f t="array" ref="S7245">_xlfn.IFS( Healthcare_Data_v1__4[[#This Row],[Days of Stay]]&lt;10,"Low",Healthcare_Data_v1__4[[#This Row],[Days of Stay]]&lt;20,"Med",Healthcare_Data_v1__4[[#This Row],[Days of Stay]]&lt;=30,"High")</f>
        <v>Low</v>
      </c>
      <c r="T7245" t="str">
        <f>CONCATENATE(Healthcare_Data_v1__4[[#This Row],[Medical Condition]],Healthcare_Data_v1__4[[#This Row],[Duration]])</f>
        <v>HypertensionLow</v>
      </c>
      <c r="U7245">
        <f>MONTH(Healthcare_Data_v1__4[[#This Row],[Date of Admission]])</f>
        <v>1</v>
      </c>
      <c r="V7245">
        <f>YEAR(Healthcare_Data_v1__4[[#This Row],[Date of Admission]])</f>
        <v>2023</v>
      </c>
      <c r="W7245">
        <f>DAY(Healthcare_Data_v1__4[[#This Row],[Date of Admission]])</f>
        <v>30</v>
      </c>
    </row>
    <row r="7246" spans="1:23" x14ac:dyDescent="0.3">
      <c r="A7246" t="s">
        <v>1731</v>
      </c>
      <c r="B7246">
        <v>49</v>
      </c>
      <c r="C7246" t="s">
        <v>8</v>
      </c>
      <c r="D7246" t="s">
        <v>15</v>
      </c>
      <c r="E7246" t="s">
        <v>20</v>
      </c>
      <c r="F7246" t="s">
        <v>9</v>
      </c>
      <c r="G7246" s="1">
        <v>44175</v>
      </c>
      <c r="H7246" t="s">
        <v>13461</v>
      </c>
      <c r="I7246" t="s">
        <v>13462</v>
      </c>
      <c r="J7246">
        <v>11924.31194</v>
      </c>
      <c r="K7246" t="s">
        <v>66</v>
      </c>
      <c r="L7246">
        <v>22613</v>
      </c>
      <c r="M7246">
        <v>165</v>
      </c>
      <c r="N7246" t="s">
        <v>42</v>
      </c>
      <c r="O7246" s="1">
        <v>44180</v>
      </c>
      <c r="P7246" t="s">
        <v>56</v>
      </c>
      <c r="Q7246" t="s">
        <v>57</v>
      </c>
      <c r="R7246">
        <f>Healthcare_Data_v1__4[[#This Row],[Discharge Date]]-Healthcare_Data_v1__4[[#This Row],[Date of Admission]]</f>
        <v>5</v>
      </c>
      <c r="S7246" t="str" cm="1">
        <f t="array" ref="S7246">_xlfn.IFS( Healthcare_Data_v1__4[[#This Row],[Days of Stay]]&lt;10,"Low",Healthcare_Data_v1__4[[#This Row],[Days of Stay]]&lt;20,"Med",Healthcare_Data_v1__4[[#This Row],[Days of Stay]]&lt;=30,"High")</f>
        <v>Low</v>
      </c>
      <c r="T7246" t="str">
        <f>CONCATENATE(Healthcare_Data_v1__4[[#This Row],[Medical Condition]],Healthcare_Data_v1__4[[#This Row],[Duration]])</f>
        <v>ArthritisLow</v>
      </c>
      <c r="U7246">
        <f>MONTH(Healthcare_Data_v1__4[[#This Row],[Date of Admission]])</f>
        <v>12</v>
      </c>
      <c r="V7246">
        <f>YEAR(Healthcare_Data_v1__4[[#This Row],[Date of Admission]])</f>
        <v>2020</v>
      </c>
      <c r="W7246">
        <f>DAY(Healthcare_Data_v1__4[[#This Row],[Date of Admission]])</f>
        <v>10</v>
      </c>
    </row>
    <row r="7247" spans="1:23" x14ac:dyDescent="0.3">
      <c r="A7247" t="s">
        <v>24304</v>
      </c>
      <c r="B7247">
        <v>28</v>
      </c>
      <c r="C7247" t="s">
        <v>5</v>
      </c>
      <c r="D7247" t="s">
        <v>16</v>
      </c>
      <c r="E7247" t="s">
        <v>20</v>
      </c>
      <c r="F7247" t="s">
        <v>4</v>
      </c>
      <c r="G7247" s="1">
        <v>44041</v>
      </c>
      <c r="H7247" t="s">
        <v>13463</v>
      </c>
      <c r="I7247" t="s">
        <v>13464</v>
      </c>
      <c r="J7247">
        <v>11923.57942</v>
      </c>
      <c r="K7247" t="s">
        <v>69</v>
      </c>
      <c r="L7247">
        <v>29179</v>
      </c>
      <c r="M7247">
        <v>297</v>
      </c>
      <c r="N7247" t="s">
        <v>48</v>
      </c>
      <c r="O7247" s="1">
        <v>44067</v>
      </c>
      <c r="P7247" t="s">
        <v>60</v>
      </c>
      <c r="Q7247" t="s">
        <v>57</v>
      </c>
      <c r="R7247">
        <f>Healthcare_Data_v1__4[[#This Row],[Discharge Date]]-Healthcare_Data_v1__4[[#This Row],[Date of Admission]]</f>
        <v>26</v>
      </c>
      <c r="S7247" t="str" cm="1">
        <f t="array" ref="S7247">_xlfn.IFS( Healthcare_Data_v1__4[[#This Row],[Days of Stay]]&lt;10,"Low",Healthcare_Data_v1__4[[#This Row],[Days of Stay]]&lt;20,"Med",Healthcare_Data_v1__4[[#This Row],[Days of Stay]]&lt;=30,"High")</f>
        <v>High</v>
      </c>
      <c r="T7247" t="str">
        <f>CONCATENATE(Healthcare_Data_v1__4[[#This Row],[Medical Condition]],Healthcare_Data_v1__4[[#This Row],[Duration]])</f>
        <v>DiabetesHigh</v>
      </c>
      <c r="U7247">
        <f>MONTH(Healthcare_Data_v1__4[[#This Row],[Date of Admission]])</f>
        <v>7</v>
      </c>
      <c r="V7247">
        <f>YEAR(Healthcare_Data_v1__4[[#This Row],[Date of Admission]])</f>
        <v>2020</v>
      </c>
      <c r="W7247">
        <f>DAY(Healthcare_Data_v1__4[[#This Row],[Date of Admission]])</f>
        <v>29</v>
      </c>
    </row>
    <row r="7248" spans="1:23" x14ac:dyDescent="0.3">
      <c r="A7248" t="s">
        <v>24305</v>
      </c>
      <c r="B7248">
        <v>44</v>
      </c>
      <c r="C7248" t="s">
        <v>8</v>
      </c>
      <c r="D7248" t="s">
        <v>16</v>
      </c>
      <c r="E7248" t="s">
        <v>22</v>
      </c>
      <c r="F7248" t="s">
        <v>4</v>
      </c>
      <c r="G7248" s="1">
        <v>44008</v>
      </c>
      <c r="H7248" t="s">
        <v>13465</v>
      </c>
      <c r="I7248" t="s">
        <v>13466</v>
      </c>
      <c r="J7248">
        <v>11918.216210000001</v>
      </c>
      <c r="K7248" t="s">
        <v>41</v>
      </c>
      <c r="L7248">
        <v>38867</v>
      </c>
      <c r="M7248">
        <v>188</v>
      </c>
      <c r="N7248" t="s">
        <v>42</v>
      </c>
      <c r="O7248" s="1">
        <v>44029</v>
      </c>
      <c r="P7248" t="s">
        <v>49</v>
      </c>
      <c r="Q7248" t="s">
        <v>57</v>
      </c>
      <c r="R7248">
        <f>Healthcare_Data_v1__4[[#This Row],[Discharge Date]]-Healthcare_Data_v1__4[[#This Row],[Date of Admission]]</f>
        <v>21</v>
      </c>
      <c r="S7248" t="str" cm="1">
        <f t="array" ref="S7248">_xlfn.IFS( Healthcare_Data_v1__4[[#This Row],[Days of Stay]]&lt;10,"Low",Healthcare_Data_v1__4[[#This Row],[Days of Stay]]&lt;20,"Med",Healthcare_Data_v1__4[[#This Row],[Days of Stay]]&lt;=30,"High")</f>
        <v>High</v>
      </c>
      <c r="T7248" t="str">
        <f>CONCATENATE(Healthcare_Data_v1__4[[#This Row],[Medical Condition]],Healthcare_Data_v1__4[[#This Row],[Duration]])</f>
        <v>DiabetesHigh</v>
      </c>
      <c r="U7248">
        <f>MONTH(Healthcare_Data_v1__4[[#This Row],[Date of Admission]])</f>
        <v>6</v>
      </c>
      <c r="V7248">
        <f>YEAR(Healthcare_Data_v1__4[[#This Row],[Date of Admission]])</f>
        <v>2020</v>
      </c>
      <c r="W7248">
        <f>DAY(Healthcare_Data_v1__4[[#This Row],[Date of Admission]])</f>
        <v>26</v>
      </c>
    </row>
    <row r="7249" spans="1:23" x14ac:dyDescent="0.3">
      <c r="A7249" t="s">
        <v>13467</v>
      </c>
      <c r="B7249">
        <v>45</v>
      </c>
      <c r="C7249" t="s">
        <v>8</v>
      </c>
      <c r="D7249" t="s">
        <v>16</v>
      </c>
      <c r="E7249" t="s">
        <v>19</v>
      </c>
      <c r="F7249" t="s">
        <v>7</v>
      </c>
      <c r="G7249" s="1">
        <v>43492</v>
      </c>
      <c r="H7249" t="s">
        <v>13468</v>
      </c>
      <c r="I7249" t="s">
        <v>13469</v>
      </c>
      <c r="J7249">
        <v>11915.54588</v>
      </c>
      <c r="K7249" t="s">
        <v>69</v>
      </c>
      <c r="L7249">
        <v>3048</v>
      </c>
      <c r="M7249">
        <v>349</v>
      </c>
      <c r="N7249" t="s">
        <v>42</v>
      </c>
      <c r="O7249" s="1">
        <v>43492</v>
      </c>
      <c r="P7249" t="s">
        <v>43</v>
      </c>
      <c r="Q7249" t="s">
        <v>44</v>
      </c>
      <c r="R7249">
        <f>Healthcare_Data_v1__4[[#This Row],[Discharge Date]]-Healthcare_Data_v1__4[[#This Row],[Date of Admission]]</f>
        <v>0</v>
      </c>
      <c r="S7249" t="str" cm="1">
        <f t="array" ref="S7249">_xlfn.IFS( Healthcare_Data_v1__4[[#This Row],[Days of Stay]]&lt;10,"Low",Healthcare_Data_v1__4[[#This Row],[Days of Stay]]&lt;20,"Med",Healthcare_Data_v1__4[[#This Row],[Days of Stay]]&lt;=30,"High")</f>
        <v>Low</v>
      </c>
      <c r="T7249" t="str">
        <f>CONCATENATE(Healthcare_Data_v1__4[[#This Row],[Medical Condition]],Healthcare_Data_v1__4[[#This Row],[Duration]])</f>
        <v>ObesityLow</v>
      </c>
      <c r="U7249">
        <f>MONTH(Healthcare_Data_v1__4[[#This Row],[Date of Admission]])</f>
        <v>1</v>
      </c>
      <c r="V7249">
        <f>YEAR(Healthcare_Data_v1__4[[#This Row],[Date of Admission]])</f>
        <v>2019</v>
      </c>
      <c r="W7249">
        <f>DAY(Healthcare_Data_v1__4[[#This Row],[Date of Admission]])</f>
        <v>27</v>
      </c>
    </row>
    <row r="7250" spans="1:23" x14ac:dyDescent="0.3">
      <c r="A7250" t="s">
        <v>24306</v>
      </c>
      <c r="B7250">
        <v>73</v>
      </c>
      <c r="C7250" t="s">
        <v>3</v>
      </c>
      <c r="D7250" t="s">
        <v>15</v>
      </c>
      <c r="E7250" t="s">
        <v>19</v>
      </c>
      <c r="F7250" t="s">
        <v>10</v>
      </c>
      <c r="G7250" s="1">
        <v>44364</v>
      </c>
      <c r="H7250" t="s">
        <v>13470</v>
      </c>
      <c r="I7250" t="s">
        <v>13471</v>
      </c>
      <c r="J7250">
        <v>11913.922039999999</v>
      </c>
      <c r="K7250" t="s">
        <v>66</v>
      </c>
      <c r="L7250">
        <v>13839</v>
      </c>
      <c r="M7250">
        <v>275</v>
      </c>
      <c r="N7250" t="s">
        <v>55</v>
      </c>
      <c r="O7250" s="1">
        <v>44370</v>
      </c>
      <c r="P7250" t="s">
        <v>60</v>
      </c>
      <c r="Q7250" t="s">
        <v>50</v>
      </c>
      <c r="R7250">
        <f>Healthcare_Data_v1__4[[#This Row],[Discharge Date]]-Healthcare_Data_v1__4[[#This Row],[Date of Admission]]</f>
        <v>6</v>
      </c>
      <c r="S7250" t="str" cm="1">
        <f t="array" ref="S7250">_xlfn.IFS( Healthcare_Data_v1__4[[#This Row],[Days of Stay]]&lt;10,"Low",Healthcare_Data_v1__4[[#This Row],[Days of Stay]]&lt;20,"Med",Healthcare_Data_v1__4[[#This Row],[Days of Stay]]&lt;=30,"High")</f>
        <v>Low</v>
      </c>
      <c r="T7250" t="str">
        <f>CONCATENATE(Healthcare_Data_v1__4[[#This Row],[Medical Condition]],Healthcare_Data_v1__4[[#This Row],[Duration]])</f>
        <v>HypertensionLow</v>
      </c>
      <c r="U7250">
        <f>MONTH(Healthcare_Data_v1__4[[#This Row],[Date of Admission]])</f>
        <v>6</v>
      </c>
      <c r="V7250">
        <f>YEAR(Healthcare_Data_v1__4[[#This Row],[Date of Admission]])</f>
        <v>2021</v>
      </c>
      <c r="W7250">
        <f>DAY(Healthcare_Data_v1__4[[#This Row],[Date of Admission]])</f>
        <v>17</v>
      </c>
    </row>
    <row r="7251" spans="1:23" x14ac:dyDescent="0.3">
      <c r="A7251" t="s">
        <v>24307</v>
      </c>
      <c r="B7251">
        <v>52</v>
      </c>
      <c r="C7251" t="s">
        <v>8</v>
      </c>
      <c r="D7251" t="s">
        <v>16</v>
      </c>
      <c r="E7251" t="s">
        <v>20</v>
      </c>
      <c r="F7251" t="s">
        <v>11</v>
      </c>
      <c r="G7251" s="1">
        <v>44609</v>
      </c>
      <c r="H7251" t="s">
        <v>736</v>
      </c>
      <c r="I7251" t="s">
        <v>13472</v>
      </c>
      <c r="J7251">
        <v>11903.11555</v>
      </c>
      <c r="K7251" t="s">
        <v>47</v>
      </c>
      <c r="L7251">
        <v>13978</v>
      </c>
      <c r="M7251">
        <v>199</v>
      </c>
      <c r="N7251" t="s">
        <v>48</v>
      </c>
      <c r="O7251" s="1">
        <v>44628</v>
      </c>
      <c r="P7251" t="s">
        <v>43</v>
      </c>
      <c r="Q7251" t="s">
        <v>50</v>
      </c>
      <c r="R7251">
        <f>Healthcare_Data_v1__4[[#This Row],[Discharge Date]]-Healthcare_Data_v1__4[[#This Row],[Date of Admission]]</f>
        <v>19</v>
      </c>
      <c r="S7251" t="str" cm="1">
        <f t="array" ref="S7251">_xlfn.IFS( Healthcare_Data_v1__4[[#This Row],[Days of Stay]]&lt;10,"Low",Healthcare_Data_v1__4[[#This Row],[Days of Stay]]&lt;20,"Med",Healthcare_Data_v1__4[[#This Row],[Days of Stay]]&lt;=30,"High")</f>
        <v>Med</v>
      </c>
      <c r="T7251" t="str">
        <f>CONCATENATE(Healthcare_Data_v1__4[[#This Row],[Medical Condition]],Healthcare_Data_v1__4[[#This Row],[Duration]])</f>
        <v>CancerMed</v>
      </c>
      <c r="U7251">
        <f>MONTH(Healthcare_Data_v1__4[[#This Row],[Date of Admission]])</f>
        <v>2</v>
      </c>
      <c r="V7251">
        <f>YEAR(Healthcare_Data_v1__4[[#This Row],[Date of Admission]])</f>
        <v>2022</v>
      </c>
      <c r="W7251">
        <f>DAY(Healthcare_Data_v1__4[[#This Row],[Date of Admission]])</f>
        <v>17</v>
      </c>
    </row>
    <row r="7252" spans="1:23" x14ac:dyDescent="0.3">
      <c r="A7252" t="s">
        <v>24308</v>
      </c>
      <c r="B7252">
        <v>56</v>
      </c>
      <c r="C7252" t="s">
        <v>3</v>
      </c>
      <c r="D7252" t="s">
        <v>16</v>
      </c>
      <c r="E7252" t="s">
        <v>23</v>
      </c>
      <c r="F7252" t="s">
        <v>10</v>
      </c>
      <c r="G7252" s="1">
        <v>43630</v>
      </c>
      <c r="H7252" t="s">
        <v>13473</v>
      </c>
      <c r="I7252" t="s">
        <v>13474</v>
      </c>
      <c r="J7252">
        <v>11902.64975</v>
      </c>
      <c r="K7252" t="s">
        <v>66</v>
      </c>
      <c r="L7252">
        <v>20266</v>
      </c>
      <c r="M7252">
        <v>425</v>
      </c>
      <c r="N7252" t="s">
        <v>48</v>
      </c>
      <c r="O7252" s="1">
        <v>43642</v>
      </c>
      <c r="P7252" t="s">
        <v>49</v>
      </c>
      <c r="Q7252" t="s">
        <v>44</v>
      </c>
      <c r="R7252">
        <f>Healthcare_Data_v1__4[[#This Row],[Discharge Date]]-Healthcare_Data_v1__4[[#This Row],[Date of Admission]]</f>
        <v>12</v>
      </c>
      <c r="S7252" t="str" cm="1">
        <f t="array" ref="S7252">_xlfn.IFS( Healthcare_Data_v1__4[[#This Row],[Days of Stay]]&lt;10,"Low",Healthcare_Data_v1__4[[#This Row],[Days of Stay]]&lt;20,"Med",Healthcare_Data_v1__4[[#This Row],[Days of Stay]]&lt;=30,"High")</f>
        <v>Med</v>
      </c>
      <c r="T7252" t="str">
        <f>CONCATENATE(Healthcare_Data_v1__4[[#This Row],[Medical Condition]],Healthcare_Data_v1__4[[#This Row],[Duration]])</f>
        <v>HypertensionMed</v>
      </c>
      <c r="U7252">
        <f>MONTH(Healthcare_Data_v1__4[[#This Row],[Date of Admission]])</f>
        <v>6</v>
      </c>
      <c r="V7252">
        <f>YEAR(Healthcare_Data_v1__4[[#This Row],[Date of Admission]])</f>
        <v>2019</v>
      </c>
      <c r="W7252">
        <f>DAY(Healthcare_Data_v1__4[[#This Row],[Date of Admission]])</f>
        <v>14</v>
      </c>
    </row>
    <row r="7253" spans="1:23" x14ac:dyDescent="0.3">
      <c r="A7253" t="s">
        <v>24309</v>
      </c>
      <c r="B7253">
        <v>75</v>
      </c>
      <c r="C7253" t="s">
        <v>3</v>
      </c>
      <c r="D7253" t="s">
        <v>16</v>
      </c>
      <c r="E7253" t="s">
        <v>19</v>
      </c>
      <c r="F7253" t="s">
        <v>7</v>
      </c>
      <c r="G7253" s="1">
        <v>43786</v>
      </c>
      <c r="H7253" t="s">
        <v>13475</v>
      </c>
      <c r="I7253" t="s">
        <v>13476</v>
      </c>
      <c r="J7253">
        <v>11899.67224</v>
      </c>
      <c r="K7253" t="s">
        <v>66</v>
      </c>
      <c r="L7253">
        <v>17272</v>
      </c>
      <c r="M7253">
        <v>418</v>
      </c>
      <c r="N7253" t="s">
        <v>42</v>
      </c>
      <c r="O7253" s="1">
        <v>43792</v>
      </c>
      <c r="P7253" t="s">
        <v>56</v>
      </c>
      <c r="Q7253" t="s">
        <v>44</v>
      </c>
      <c r="R7253">
        <f>Healthcare_Data_v1__4[[#This Row],[Discharge Date]]-Healthcare_Data_v1__4[[#This Row],[Date of Admission]]</f>
        <v>6</v>
      </c>
      <c r="S7253" t="str" cm="1">
        <f t="array" ref="S7253">_xlfn.IFS( Healthcare_Data_v1__4[[#This Row],[Days of Stay]]&lt;10,"Low",Healthcare_Data_v1__4[[#This Row],[Days of Stay]]&lt;20,"Med",Healthcare_Data_v1__4[[#This Row],[Days of Stay]]&lt;=30,"High")</f>
        <v>Low</v>
      </c>
      <c r="T7253" t="str">
        <f>CONCATENATE(Healthcare_Data_v1__4[[#This Row],[Medical Condition]],Healthcare_Data_v1__4[[#This Row],[Duration]])</f>
        <v>ObesityLow</v>
      </c>
      <c r="U7253">
        <f>MONTH(Healthcare_Data_v1__4[[#This Row],[Date of Admission]])</f>
        <v>11</v>
      </c>
      <c r="V7253">
        <f>YEAR(Healthcare_Data_v1__4[[#This Row],[Date of Admission]])</f>
        <v>2019</v>
      </c>
      <c r="W7253">
        <f>DAY(Healthcare_Data_v1__4[[#This Row],[Date of Admission]])</f>
        <v>17</v>
      </c>
    </row>
    <row r="7254" spans="1:23" x14ac:dyDescent="0.3">
      <c r="A7254" t="s">
        <v>24310</v>
      </c>
      <c r="B7254">
        <v>69</v>
      </c>
      <c r="C7254" t="s">
        <v>3</v>
      </c>
      <c r="D7254" t="s">
        <v>15</v>
      </c>
      <c r="E7254" t="s">
        <v>22</v>
      </c>
      <c r="F7254" t="s">
        <v>4</v>
      </c>
      <c r="G7254" s="1">
        <v>44249</v>
      </c>
      <c r="H7254" t="s">
        <v>5493</v>
      </c>
      <c r="I7254" t="s">
        <v>13477</v>
      </c>
      <c r="J7254">
        <v>11897.33468</v>
      </c>
      <c r="K7254" t="s">
        <v>66</v>
      </c>
      <c r="L7254">
        <v>26051</v>
      </c>
      <c r="M7254">
        <v>443</v>
      </c>
      <c r="N7254" t="s">
        <v>42</v>
      </c>
      <c r="O7254" s="1">
        <v>44271</v>
      </c>
      <c r="P7254" t="s">
        <v>49</v>
      </c>
      <c r="Q7254" t="s">
        <v>50</v>
      </c>
      <c r="R7254">
        <f>Healthcare_Data_v1__4[[#This Row],[Discharge Date]]-Healthcare_Data_v1__4[[#This Row],[Date of Admission]]</f>
        <v>22</v>
      </c>
      <c r="S7254" t="str" cm="1">
        <f t="array" ref="S7254">_xlfn.IFS( Healthcare_Data_v1__4[[#This Row],[Days of Stay]]&lt;10,"Low",Healthcare_Data_v1__4[[#This Row],[Days of Stay]]&lt;20,"Med",Healthcare_Data_v1__4[[#This Row],[Days of Stay]]&lt;=30,"High")</f>
        <v>High</v>
      </c>
      <c r="T7254" t="str">
        <f>CONCATENATE(Healthcare_Data_v1__4[[#This Row],[Medical Condition]],Healthcare_Data_v1__4[[#This Row],[Duration]])</f>
        <v>DiabetesHigh</v>
      </c>
      <c r="U7254">
        <f>MONTH(Healthcare_Data_v1__4[[#This Row],[Date of Admission]])</f>
        <v>2</v>
      </c>
      <c r="V7254">
        <f>YEAR(Healthcare_Data_v1__4[[#This Row],[Date of Admission]])</f>
        <v>2021</v>
      </c>
      <c r="W7254">
        <f>DAY(Healthcare_Data_v1__4[[#This Row],[Date of Admission]])</f>
        <v>22</v>
      </c>
    </row>
    <row r="7255" spans="1:23" x14ac:dyDescent="0.3">
      <c r="A7255" t="s">
        <v>24311</v>
      </c>
      <c r="B7255">
        <v>64</v>
      </c>
      <c r="C7255" t="s">
        <v>3</v>
      </c>
      <c r="D7255" t="s">
        <v>16</v>
      </c>
      <c r="E7255" t="s">
        <v>24</v>
      </c>
      <c r="F7255" t="s">
        <v>10</v>
      </c>
      <c r="G7255" s="1">
        <v>44296</v>
      </c>
      <c r="H7255" t="s">
        <v>13478</v>
      </c>
      <c r="I7255" t="s">
        <v>13479</v>
      </c>
      <c r="J7255">
        <v>11896.5018</v>
      </c>
      <c r="K7255" t="s">
        <v>66</v>
      </c>
      <c r="L7255">
        <v>32751</v>
      </c>
      <c r="M7255">
        <v>299</v>
      </c>
      <c r="N7255" t="s">
        <v>48</v>
      </c>
      <c r="O7255" s="1">
        <v>44326</v>
      </c>
      <c r="P7255" t="s">
        <v>49</v>
      </c>
      <c r="Q7255" t="s">
        <v>57</v>
      </c>
      <c r="R7255">
        <f>Healthcare_Data_v1__4[[#This Row],[Discharge Date]]-Healthcare_Data_v1__4[[#This Row],[Date of Admission]]</f>
        <v>30</v>
      </c>
      <c r="S7255" t="str" cm="1">
        <f t="array" ref="S7255">_xlfn.IFS( Healthcare_Data_v1__4[[#This Row],[Days of Stay]]&lt;10,"Low",Healthcare_Data_v1__4[[#This Row],[Days of Stay]]&lt;20,"Med",Healthcare_Data_v1__4[[#This Row],[Days of Stay]]&lt;=30,"High")</f>
        <v>High</v>
      </c>
      <c r="T7255" t="str">
        <f>CONCATENATE(Healthcare_Data_v1__4[[#This Row],[Medical Condition]],Healthcare_Data_v1__4[[#This Row],[Duration]])</f>
        <v>HypertensionHigh</v>
      </c>
      <c r="U7255">
        <f>MONTH(Healthcare_Data_v1__4[[#This Row],[Date of Admission]])</f>
        <v>4</v>
      </c>
      <c r="V7255">
        <f>YEAR(Healthcare_Data_v1__4[[#This Row],[Date of Admission]])</f>
        <v>2021</v>
      </c>
      <c r="W7255">
        <f>DAY(Healthcare_Data_v1__4[[#This Row],[Date of Admission]])</f>
        <v>10</v>
      </c>
    </row>
    <row r="7256" spans="1:23" x14ac:dyDescent="0.3">
      <c r="A7256" t="s">
        <v>24312</v>
      </c>
      <c r="B7256">
        <v>49</v>
      </c>
      <c r="C7256" t="s">
        <v>8</v>
      </c>
      <c r="D7256" t="s">
        <v>16</v>
      </c>
      <c r="E7256" t="s">
        <v>21</v>
      </c>
      <c r="F7256" t="s">
        <v>11</v>
      </c>
      <c r="G7256" s="1">
        <v>44481</v>
      </c>
      <c r="H7256" t="s">
        <v>13480</v>
      </c>
      <c r="I7256" t="s">
        <v>13481</v>
      </c>
      <c r="J7256">
        <v>11890.784159999999</v>
      </c>
      <c r="K7256" t="s">
        <v>63</v>
      </c>
      <c r="L7256">
        <v>35297</v>
      </c>
      <c r="M7256">
        <v>340</v>
      </c>
      <c r="N7256" t="s">
        <v>55</v>
      </c>
      <c r="O7256" s="1">
        <v>44506</v>
      </c>
      <c r="P7256" t="s">
        <v>56</v>
      </c>
      <c r="Q7256" t="s">
        <v>57</v>
      </c>
      <c r="R7256">
        <f>Healthcare_Data_v1__4[[#This Row],[Discharge Date]]-Healthcare_Data_v1__4[[#This Row],[Date of Admission]]</f>
        <v>25</v>
      </c>
      <c r="S7256" t="str" cm="1">
        <f t="array" ref="S7256">_xlfn.IFS( Healthcare_Data_v1__4[[#This Row],[Days of Stay]]&lt;10,"Low",Healthcare_Data_v1__4[[#This Row],[Days of Stay]]&lt;20,"Med",Healthcare_Data_v1__4[[#This Row],[Days of Stay]]&lt;=30,"High")</f>
        <v>High</v>
      </c>
      <c r="T7256" t="str">
        <f>CONCATENATE(Healthcare_Data_v1__4[[#This Row],[Medical Condition]],Healthcare_Data_v1__4[[#This Row],[Duration]])</f>
        <v>CancerHigh</v>
      </c>
      <c r="U7256">
        <f>MONTH(Healthcare_Data_v1__4[[#This Row],[Date of Admission]])</f>
        <v>10</v>
      </c>
      <c r="V7256">
        <f>YEAR(Healthcare_Data_v1__4[[#This Row],[Date of Admission]])</f>
        <v>2021</v>
      </c>
      <c r="W7256">
        <f>DAY(Healthcare_Data_v1__4[[#This Row],[Date of Admission]])</f>
        <v>12</v>
      </c>
    </row>
    <row r="7257" spans="1:23" x14ac:dyDescent="0.3">
      <c r="A7257" t="s">
        <v>24313</v>
      </c>
      <c r="B7257">
        <v>19</v>
      </c>
      <c r="C7257" t="s">
        <v>12</v>
      </c>
      <c r="D7257" t="s">
        <v>16</v>
      </c>
      <c r="E7257" t="s">
        <v>26</v>
      </c>
      <c r="F7257" t="s">
        <v>7</v>
      </c>
      <c r="G7257" s="1">
        <v>43659</v>
      </c>
      <c r="H7257" t="s">
        <v>13482</v>
      </c>
      <c r="I7257" t="s">
        <v>13483</v>
      </c>
      <c r="J7257">
        <v>11889.834339999999</v>
      </c>
      <c r="K7257" t="s">
        <v>47</v>
      </c>
      <c r="L7257">
        <v>14834</v>
      </c>
      <c r="M7257">
        <v>452</v>
      </c>
      <c r="N7257" t="s">
        <v>42</v>
      </c>
      <c r="O7257" s="1">
        <v>43679</v>
      </c>
      <c r="P7257" t="s">
        <v>85</v>
      </c>
      <c r="Q7257" t="s">
        <v>50</v>
      </c>
      <c r="R7257">
        <f>Healthcare_Data_v1__4[[#This Row],[Discharge Date]]-Healthcare_Data_v1__4[[#This Row],[Date of Admission]]</f>
        <v>20</v>
      </c>
      <c r="S7257" t="str" cm="1">
        <f t="array" ref="S7257">_xlfn.IFS( Healthcare_Data_v1__4[[#This Row],[Days of Stay]]&lt;10,"Low",Healthcare_Data_v1__4[[#This Row],[Days of Stay]]&lt;20,"Med",Healthcare_Data_v1__4[[#This Row],[Days of Stay]]&lt;=30,"High")</f>
        <v>High</v>
      </c>
      <c r="T7257" t="str">
        <f>CONCATENATE(Healthcare_Data_v1__4[[#This Row],[Medical Condition]],Healthcare_Data_v1__4[[#This Row],[Duration]])</f>
        <v>ObesityHigh</v>
      </c>
      <c r="U7257">
        <f>MONTH(Healthcare_Data_v1__4[[#This Row],[Date of Admission]])</f>
        <v>7</v>
      </c>
      <c r="V7257">
        <f>YEAR(Healthcare_Data_v1__4[[#This Row],[Date of Admission]])</f>
        <v>2019</v>
      </c>
      <c r="W7257">
        <f>DAY(Healthcare_Data_v1__4[[#This Row],[Date of Admission]])</f>
        <v>13</v>
      </c>
    </row>
    <row r="7258" spans="1:23" x14ac:dyDescent="0.3">
      <c r="A7258" t="s">
        <v>24314</v>
      </c>
      <c r="B7258">
        <v>32</v>
      </c>
      <c r="C7258" t="s">
        <v>5</v>
      </c>
      <c r="D7258" t="s">
        <v>15</v>
      </c>
      <c r="E7258" t="s">
        <v>21</v>
      </c>
      <c r="F7258" t="s">
        <v>4</v>
      </c>
      <c r="G7258" s="1">
        <v>43509</v>
      </c>
      <c r="H7258" t="s">
        <v>13484</v>
      </c>
      <c r="I7258" t="s">
        <v>13485</v>
      </c>
      <c r="J7258">
        <v>11886.63724</v>
      </c>
      <c r="K7258" t="s">
        <v>47</v>
      </c>
      <c r="L7258">
        <v>9092</v>
      </c>
      <c r="M7258">
        <v>403</v>
      </c>
      <c r="N7258" t="s">
        <v>48</v>
      </c>
      <c r="O7258" s="1">
        <v>43523</v>
      </c>
      <c r="P7258" t="s">
        <v>49</v>
      </c>
      <c r="Q7258" t="s">
        <v>57</v>
      </c>
      <c r="R7258">
        <f>Healthcare_Data_v1__4[[#This Row],[Discharge Date]]-Healthcare_Data_v1__4[[#This Row],[Date of Admission]]</f>
        <v>14</v>
      </c>
      <c r="S7258" t="str" cm="1">
        <f t="array" ref="S7258">_xlfn.IFS( Healthcare_Data_v1__4[[#This Row],[Days of Stay]]&lt;10,"Low",Healthcare_Data_v1__4[[#This Row],[Days of Stay]]&lt;20,"Med",Healthcare_Data_v1__4[[#This Row],[Days of Stay]]&lt;=30,"High")</f>
        <v>Med</v>
      </c>
      <c r="T7258" t="str">
        <f>CONCATENATE(Healthcare_Data_v1__4[[#This Row],[Medical Condition]],Healthcare_Data_v1__4[[#This Row],[Duration]])</f>
        <v>DiabetesMed</v>
      </c>
      <c r="U7258">
        <f>MONTH(Healthcare_Data_v1__4[[#This Row],[Date of Admission]])</f>
        <v>2</v>
      </c>
      <c r="V7258">
        <f>YEAR(Healthcare_Data_v1__4[[#This Row],[Date of Admission]])</f>
        <v>2019</v>
      </c>
      <c r="W7258">
        <f>DAY(Healthcare_Data_v1__4[[#This Row],[Date of Admission]])</f>
        <v>13</v>
      </c>
    </row>
    <row r="7259" spans="1:23" x14ac:dyDescent="0.3">
      <c r="A7259" t="s">
        <v>24315</v>
      </c>
      <c r="B7259">
        <v>67</v>
      </c>
      <c r="C7259" t="s">
        <v>3</v>
      </c>
      <c r="D7259" t="s">
        <v>16</v>
      </c>
      <c r="E7259" t="s">
        <v>24</v>
      </c>
      <c r="F7259" t="s">
        <v>10</v>
      </c>
      <c r="G7259" s="1">
        <v>43520</v>
      </c>
      <c r="H7259" t="s">
        <v>13486</v>
      </c>
      <c r="I7259" t="s">
        <v>13487</v>
      </c>
      <c r="J7259">
        <v>11881.43151</v>
      </c>
      <c r="K7259" t="s">
        <v>47</v>
      </c>
      <c r="L7259">
        <v>1889</v>
      </c>
      <c r="M7259">
        <v>347</v>
      </c>
      <c r="N7259" t="s">
        <v>48</v>
      </c>
      <c r="O7259" s="1">
        <v>43530</v>
      </c>
      <c r="P7259" t="s">
        <v>43</v>
      </c>
      <c r="Q7259" t="s">
        <v>44</v>
      </c>
      <c r="R7259">
        <f>Healthcare_Data_v1__4[[#This Row],[Discharge Date]]-Healthcare_Data_v1__4[[#This Row],[Date of Admission]]</f>
        <v>10</v>
      </c>
      <c r="S7259" t="str" cm="1">
        <f t="array" ref="S7259">_xlfn.IFS( Healthcare_Data_v1__4[[#This Row],[Days of Stay]]&lt;10,"Low",Healthcare_Data_v1__4[[#This Row],[Days of Stay]]&lt;20,"Med",Healthcare_Data_v1__4[[#This Row],[Days of Stay]]&lt;=30,"High")</f>
        <v>Med</v>
      </c>
      <c r="T7259" t="str">
        <f>CONCATENATE(Healthcare_Data_v1__4[[#This Row],[Medical Condition]],Healthcare_Data_v1__4[[#This Row],[Duration]])</f>
        <v>HypertensionMed</v>
      </c>
      <c r="U7259">
        <f>MONTH(Healthcare_Data_v1__4[[#This Row],[Date of Admission]])</f>
        <v>2</v>
      </c>
      <c r="V7259">
        <f>YEAR(Healthcare_Data_v1__4[[#This Row],[Date of Admission]])</f>
        <v>2019</v>
      </c>
      <c r="W7259">
        <f>DAY(Healthcare_Data_v1__4[[#This Row],[Date of Admission]])</f>
        <v>24</v>
      </c>
    </row>
    <row r="7260" spans="1:23" x14ac:dyDescent="0.3">
      <c r="A7260" t="s">
        <v>24316</v>
      </c>
      <c r="B7260">
        <v>28</v>
      </c>
      <c r="C7260" t="s">
        <v>5</v>
      </c>
      <c r="D7260" t="s">
        <v>16</v>
      </c>
      <c r="E7260" t="s">
        <v>25</v>
      </c>
      <c r="F7260" t="s">
        <v>4</v>
      </c>
      <c r="G7260" s="1">
        <v>44398</v>
      </c>
      <c r="H7260" t="s">
        <v>1314</v>
      </c>
      <c r="I7260" t="s">
        <v>13488</v>
      </c>
      <c r="J7260">
        <v>11857.60727</v>
      </c>
      <c r="K7260" t="s">
        <v>69</v>
      </c>
      <c r="L7260">
        <v>50833</v>
      </c>
      <c r="M7260">
        <v>195</v>
      </c>
      <c r="N7260" t="s">
        <v>48</v>
      </c>
      <c r="O7260" s="1">
        <v>44415</v>
      </c>
      <c r="P7260" t="s">
        <v>43</v>
      </c>
      <c r="Q7260" t="s">
        <v>44</v>
      </c>
      <c r="R7260">
        <f>Healthcare_Data_v1__4[[#This Row],[Discharge Date]]-Healthcare_Data_v1__4[[#This Row],[Date of Admission]]</f>
        <v>17</v>
      </c>
      <c r="S7260" t="str" cm="1">
        <f t="array" ref="S7260">_xlfn.IFS( Healthcare_Data_v1__4[[#This Row],[Days of Stay]]&lt;10,"Low",Healthcare_Data_v1__4[[#This Row],[Days of Stay]]&lt;20,"Med",Healthcare_Data_v1__4[[#This Row],[Days of Stay]]&lt;=30,"High")</f>
        <v>Med</v>
      </c>
      <c r="T7260" t="str">
        <f>CONCATENATE(Healthcare_Data_v1__4[[#This Row],[Medical Condition]],Healthcare_Data_v1__4[[#This Row],[Duration]])</f>
        <v>DiabetesMed</v>
      </c>
      <c r="U7260">
        <f>MONTH(Healthcare_Data_v1__4[[#This Row],[Date of Admission]])</f>
        <v>7</v>
      </c>
      <c r="V7260">
        <f>YEAR(Healthcare_Data_v1__4[[#This Row],[Date of Admission]])</f>
        <v>2021</v>
      </c>
      <c r="W7260">
        <f>DAY(Healthcare_Data_v1__4[[#This Row],[Date of Admission]])</f>
        <v>21</v>
      </c>
    </row>
    <row r="7261" spans="1:23" x14ac:dyDescent="0.3">
      <c r="A7261" t="s">
        <v>11333</v>
      </c>
      <c r="B7261">
        <v>32</v>
      </c>
      <c r="C7261" t="s">
        <v>5</v>
      </c>
      <c r="D7261" t="s">
        <v>16</v>
      </c>
      <c r="E7261" t="s">
        <v>22</v>
      </c>
      <c r="F7261" t="s">
        <v>11</v>
      </c>
      <c r="G7261" s="1">
        <v>44454</v>
      </c>
      <c r="H7261" t="s">
        <v>9476</v>
      </c>
      <c r="I7261" t="s">
        <v>10400</v>
      </c>
      <c r="J7261">
        <v>11855.43721</v>
      </c>
      <c r="K7261" t="s">
        <v>47</v>
      </c>
      <c r="L7261">
        <v>3755</v>
      </c>
      <c r="M7261">
        <v>269</v>
      </c>
      <c r="N7261" t="s">
        <v>55</v>
      </c>
      <c r="O7261" s="1">
        <v>44463</v>
      </c>
      <c r="P7261" t="s">
        <v>43</v>
      </c>
      <c r="Q7261" t="s">
        <v>57</v>
      </c>
      <c r="R7261">
        <f>Healthcare_Data_v1__4[[#This Row],[Discharge Date]]-Healthcare_Data_v1__4[[#This Row],[Date of Admission]]</f>
        <v>9</v>
      </c>
      <c r="S7261" t="str" cm="1">
        <f t="array" ref="S7261">_xlfn.IFS( Healthcare_Data_v1__4[[#This Row],[Days of Stay]]&lt;10,"Low",Healthcare_Data_v1__4[[#This Row],[Days of Stay]]&lt;20,"Med",Healthcare_Data_v1__4[[#This Row],[Days of Stay]]&lt;=30,"High")</f>
        <v>Low</v>
      </c>
      <c r="T7261" t="str">
        <f>CONCATENATE(Healthcare_Data_v1__4[[#This Row],[Medical Condition]],Healthcare_Data_v1__4[[#This Row],[Duration]])</f>
        <v>CancerLow</v>
      </c>
      <c r="U7261">
        <f>MONTH(Healthcare_Data_v1__4[[#This Row],[Date of Admission]])</f>
        <v>9</v>
      </c>
      <c r="V7261">
        <f>YEAR(Healthcare_Data_v1__4[[#This Row],[Date of Admission]])</f>
        <v>2021</v>
      </c>
      <c r="W7261">
        <f>DAY(Healthcare_Data_v1__4[[#This Row],[Date of Admission]])</f>
        <v>15</v>
      </c>
    </row>
    <row r="7262" spans="1:23" x14ac:dyDescent="0.3">
      <c r="A7262" t="s">
        <v>24317</v>
      </c>
      <c r="B7262">
        <v>69</v>
      </c>
      <c r="C7262" t="s">
        <v>3</v>
      </c>
      <c r="D7262" t="s">
        <v>15</v>
      </c>
      <c r="E7262" t="s">
        <v>21</v>
      </c>
      <c r="F7262" t="s">
        <v>7</v>
      </c>
      <c r="G7262" s="1">
        <v>44590</v>
      </c>
      <c r="H7262" t="s">
        <v>13489</v>
      </c>
      <c r="I7262" t="s">
        <v>13490</v>
      </c>
      <c r="J7262">
        <v>11854.32353</v>
      </c>
      <c r="K7262" t="s">
        <v>41</v>
      </c>
      <c r="L7262">
        <v>18145</v>
      </c>
      <c r="M7262">
        <v>250</v>
      </c>
      <c r="N7262" t="s">
        <v>42</v>
      </c>
      <c r="O7262" s="1">
        <v>44607</v>
      </c>
      <c r="P7262" t="s">
        <v>43</v>
      </c>
      <c r="Q7262" t="s">
        <v>57</v>
      </c>
      <c r="R7262">
        <f>Healthcare_Data_v1__4[[#This Row],[Discharge Date]]-Healthcare_Data_v1__4[[#This Row],[Date of Admission]]</f>
        <v>17</v>
      </c>
      <c r="S7262" t="str" cm="1">
        <f t="array" ref="S7262">_xlfn.IFS( Healthcare_Data_v1__4[[#This Row],[Days of Stay]]&lt;10,"Low",Healthcare_Data_v1__4[[#This Row],[Days of Stay]]&lt;20,"Med",Healthcare_Data_v1__4[[#This Row],[Days of Stay]]&lt;=30,"High")</f>
        <v>Med</v>
      </c>
      <c r="T7262" t="str">
        <f>CONCATENATE(Healthcare_Data_v1__4[[#This Row],[Medical Condition]],Healthcare_Data_v1__4[[#This Row],[Duration]])</f>
        <v>ObesityMed</v>
      </c>
      <c r="U7262">
        <f>MONTH(Healthcare_Data_v1__4[[#This Row],[Date of Admission]])</f>
        <v>1</v>
      </c>
      <c r="V7262">
        <f>YEAR(Healthcare_Data_v1__4[[#This Row],[Date of Admission]])</f>
        <v>2022</v>
      </c>
      <c r="W7262">
        <f>DAY(Healthcare_Data_v1__4[[#This Row],[Date of Admission]])</f>
        <v>29</v>
      </c>
    </row>
    <row r="7263" spans="1:23" x14ac:dyDescent="0.3">
      <c r="A7263" t="s">
        <v>4088</v>
      </c>
      <c r="B7263">
        <v>43</v>
      </c>
      <c r="C7263" t="s">
        <v>8</v>
      </c>
      <c r="D7263" t="s">
        <v>15</v>
      </c>
      <c r="E7263" t="s">
        <v>24</v>
      </c>
      <c r="F7263" t="s">
        <v>7</v>
      </c>
      <c r="G7263" s="1">
        <v>43624</v>
      </c>
      <c r="H7263" t="s">
        <v>13491</v>
      </c>
      <c r="I7263" t="s">
        <v>2159</v>
      </c>
      <c r="J7263">
        <v>11852.999959999999</v>
      </c>
      <c r="K7263" t="s">
        <v>66</v>
      </c>
      <c r="L7263">
        <v>24613</v>
      </c>
      <c r="M7263">
        <v>270</v>
      </c>
      <c r="N7263" t="s">
        <v>42</v>
      </c>
      <c r="O7263" s="1">
        <v>43630</v>
      </c>
      <c r="P7263" t="s">
        <v>43</v>
      </c>
      <c r="Q7263" t="s">
        <v>50</v>
      </c>
      <c r="R7263">
        <f>Healthcare_Data_v1__4[[#This Row],[Discharge Date]]-Healthcare_Data_v1__4[[#This Row],[Date of Admission]]</f>
        <v>6</v>
      </c>
      <c r="S7263" t="str" cm="1">
        <f t="array" ref="S7263">_xlfn.IFS( Healthcare_Data_v1__4[[#This Row],[Days of Stay]]&lt;10,"Low",Healthcare_Data_v1__4[[#This Row],[Days of Stay]]&lt;20,"Med",Healthcare_Data_v1__4[[#This Row],[Days of Stay]]&lt;=30,"High")</f>
        <v>Low</v>
      </c>
      <c r="T7263" t="str">
        <f>CONCATENATE(Healthcare_Data_v1__4[[#This Row],[Medical Condition]],Healthcare_Data_v1__4[[#This Row],[Duration]])</f>
        <v>ObesityLow</v>
      </c>
      <c r="U7263">
        <f>MONTH(Healthcare_Data_v1__4[[#This Row],[Date of Admission]])</f>
        <v>6</v>
      </c>
      <c r="V7263">
        <f>YEAR(Healthcare_Data_v1__4[[#This Row],[Date of Admission]])</f>
        <v>2019</v>
      </c>
      <c r="W7263">
        <f>DAY(Healthcare_Data_v1__4[[#This Row],[Date of Admission]])</f>
        <v>8</v>
      </c>
    </row>
    <row r="7264" spans="1:23" x14ac:dyDescent="0.3">
      <c r="A7264" t="s">
        <v>24318</v>
      </c>
      <c r="B7264">
        <v>28</v>
      </c>
      <c r="C7264" t="s">
        <v>5</v>
      </c>
      <c r="D7264" t="s">
        <v>16</v>
      </c>
      <c r="E7264" t="s">
        <v>26</v>
      </c>
      <c r="F7264" t="s">
        <v>6</v>
      </c>
      <c r="G7264" s="1">
        <v>44941</v>
      </c>
      <c r="H7264" t="s">
        <v>13492</v>
      </c>
      <c r="I7264" t="s">
        <v>4758</v>
      </c>
      <c r="J7264">
        <v>11850.551369999999</v>
      </c>
      <c r="K7264" t="s">
        <v>66</v>
      </c>
      <c r="L7264">
        <v>21503</v>
      </c>
      <c r="M7264">
        <v>114</v>
      </c>
      <c r="N7264" t="s">
        <v>48</v>
      </c>
      <c r="O7264" s="1">
        <v>44961</v>
      </c>
      <c r="P7264" t="s">
        <v>56</v>
      </c>
      <c r="Q7264" t="s">
        <v>50</v>
      </c>
      <c r="R7264">
        <f>Healthcare_Data_v1__4[[#This Row],[Discharge Date]]-Healthcare_Data_v1__4[[#This Row],[Date of Admission]]</f>
        <v>20</v>
      </c>
      <c r="S7264" t="str" cm="1">
        <f t="array" ref="S7264">_xlfn.IFS( Healthcare_Data_v1__4[[#This Row],[Days of Stay]]&lt;10,"Low",Healthcare_Data_v1__4[[#This Row],[Days of Stay]]&lt;20,"Med",Healthcare_Data_v1__4[[#This Row],[Days of Stay]]&lt;=30,"High")</f>
        <v>High</v>
      </c>
      <c r="T7264" t="str">
        <f>CONCATENATE(Healthcare_Data_v1__4[[#This Row],[Medical Condition]],Healthcare_Data_v1__4[[#This Row],[Duration]])</f>
        <v>AsthmaHigh</v>
      </c>
      <c r="U7264">
        <f>MONTH(Healthcare_Data_v1__4[[#This Row],[Date of Admission]])</f>
        <v>1</v>
      </c>
      <c r="V7264">
        <f>YEAR(Healthcare_Data_v1__4[[#This Row],[Date of Admission]])</f>
        <v>2023</v>
      </c>
      <c r="W7264">
        <f>DAY(Healthcare_Data_v1__4[[#This Row],[Date of Admission]])</f>
        <v>15</v>
      </c>
    </row>
    <row r="7265" spans="1:23" x14ac:dyDescent="0.3">
      <c r="A7265" t="s">
        <v>20007</v>
      </c>
      <c r="B7265">
        <v>44</v>
      </c>
      <c r="C7265" t="s">
        <v>8</v>
      </c>
      <c r="D7265" t="s">
        <v>16</v>
      </c>
      <c r="E7265" t="s">
        <v>21</v>
      </c>
      <c r="F7265" t="s">
        <v>10</v>
      </c>
      <c r="G7265" s="1">
        <v>44570</v>
      </c>
      <c r="H7265" t="s">
        <v>13493</v>
      </c>
      <c r="I7265" t="s">
        <v>13494</v>
      </c>
      <c r="J7265">
        <v>11846.72459</v>
      </c>
      <c r="K7265" t="s">
        <v>66</v>
      </c>
      <c r="L7265">
        <v>23700</v>
      </c>
      <c r="M7265">
        <v>293</v>
      </c>
      <c r="N7265" t="s">
        <v>55</v>
      </c>
      <c r="O7265" s="1">
        <v>44591</v>
      </c>
      <c r="P7265" t="s">
        <v>49</v>
      </c>
      <c r="Q7265" t="s">
        <v>57</v>
      </c>
      <c r="R7265">
        <f>Healthcare_Data_v1__4[[#This Row],[Discharge Date]]-Healthcare_Data_v1__4[[#This Row],[Date of Admission]]</f>
        <v>21</v>
      </c>
      <c r="S7265" t="str" cm="1">
        <f t="array" ref="S7265">_xlfn.IFS( Healthcare_Data_v1__4[[#This Row],[Days of Stay]]&lt;10,"Low",Healthcare_Data_v1__4[[#This Row],[Days of Stay]]&lt;20,"Med",Healthcare_Data_v1__4[[#This Row],[Days of Stay]]&lt;=30,"High")</f>
        <v>High</v>
      </c>
      <c r="T7265" t="str">
        <f>CONCATENATE(Healthcare_Data_v1__4[[#This Row],[Medical Condition]],Healthcare_Data_v1__4[[#This Row],[Duration]])</f>
        <v>HypertensionHigh</v>
      </c>
      <c r="U7265">
        <f>MONTH(Healthcare_Data_v1__4[[#This Row],[Date of Admission]])</f>
        <v>1</v>
      </c>
      <c r="V7265">
        <f>YEAR(Healthcare_Data_v1__4[[#This Row],[Date of Admission]])</f>
        <v>2022</v>
      </c>
      <c r="W7265">
        <f>DAY(Healthcare_Data_v1__4[[#This Row],[Date of Admission]])</f>
        <v>9</v>
      </c>
    </row>
    <row r="7266" spans="1:23" x14ac:dyDescent="0.3">
      <c r="A7266" t="s">
        <v>24319</v>
      </c>
      <c r="B7266">
        <v>49</v>
      </c>
      <c r="C7266" t="s">
        <v>8</v>
      </c>
      <c r="D7266" t="s">
        <v>16</v>
      </c>
      <c r="E7266" t="s">
        <v>21</v>
      </c>
      <c r="F7266" t="s">
        <v>11</v>
      </c>
      <c r="G7266" s="1">
        <v>44355</v>
      </c>
      <c r="H7266" t="s">
        <v>13495</v>
      </c>
      <c r="I7266" t="s">
        <v>13496</v>
      </c>
      <c r="J7266">
        <v>11844.511189999999</v>
      </c>
      <c r="K7266" t="s">
        <v>47</v>
      </c>
      <c r="L7266">
        <v>50585</v>
      </c>
      <c r="M7266">
        <v>177</v>
      </c>
      <c r="N7266" t="s">
        <v>48</v>
      </c>
      <c r="O7266" s="1">
        <v>44365</v>
      </c>
      <c r="P7266" t="s">
        <v>43</v>
      </c>
      <c r="Q7266" t="s">
        <v>44</v>
      </c>
      <c r="R7266">
        <f>Healthcare_Data_v1__4[[#This Row],[Discharge Date]]-Healthcare_Data_v1__4[[#This Row],[Date of Admission]]</f>
        <v>10</v>
      </c>
      <c r="S7266" t="str" cm="1">
        <f t="array" ref="S7266">_xlfn.IFS( Healthcare_Data_v1__4[[#This Row],[Days of Stay]]&lt;10,"Low",Healthcare_Data_v1__4[[#This Row],[Days of Stay]]&lt;20,"Med",Healthcare_Data_v1__4[[#This Row],[Days of Stay]]&lt;=30,"High")</f>
        <v>Med</v>
      </c>
      <c r="T7266" t="str">
        <f>CONCATENATE(Healthcare_Data_v1__4[[#This Row],[Medical Condition]],Healthcare_Data_v1__4[[#This Row],[Duration]])</f>
        <v>CancerMed</v>
      </c>
      <c r="U7266">
        <f>MONTH(Healthcare_Data_v1__4[[#This Row],[Date of Admission]])</f>
        <v>6</v>
      </c>
      <c r="V7266">
        <f>YEAR(Healthcare_Data_v1__4[[#This Row],[Date of Admission]])</f>
        <v>2021</v>
      </c>
      <c r="W7266">
        <f>DAY(Healthcare_Data_v1__4[[#This Row],[Date of Admission]])</f>
        <v>8</v>
      </c>
    </row>
    <row r="7267" spans="1:23" x14ac:dyDescent="0.3">
      <c r="A7267" t="s">
        <v>24320</v>
      </c>
      <c r="B7267">
        <v>53</v>
      </c>
      <c r="C7267" t="s">
        <v>8</v>
      </c>
      <c r="D7267" t="s">
        <v>15</v>
      </c>
      <c r="E7267" t="s">
        <v>23</v>
      </c>
      <c r="F7267" t="s">
        <v>7</v>
      </c>
      <c r="G7267" s="1">
        <v>44251</v>
      </c>
      <c r="H7267" t="s">
        <v>13497</v>
      </c>
      <c r="I7267" t="s">
        <v>1057</v>
      </c>
      <c r="J7267">
        <v>11842.457770000001</v>
      </c>
      <c r="K7267" t="s">
        <v>66</v>
      </c>
      <c r="L7267">
        <v>11490</v>
      </c>
      <c r="M7267">
        <v>186</v>
      </c>
      <c r="N7267" t="s">
        <v>42</v>
      </c>
      <c r="O7267" s="1">
        <v>44259</v>
      </c>
      <c r="P7267" t="s">
        <v>85</v>
      </c>
      <c r="Q7267" t="s">
        <v>57</v>
      </c>
      <c r="R7267">
        <f>Healthcare_Data_v1__4[[#This Row],[Discharge Date]]-Healthcare_Data_v1__4[[#This Row],[Date of Admission]]</f>
        <v>8</v>
      </c>
      <c r="S7267" t="str" cm="1">
        <f t="array" ref="S7267">_xlfn.IFS( Healthcare_Data_v1__4[[#This Row],[Days of Stay]]&lt;10,"Low",Healthcare_Data_v1__4[[#This Row],[Days of Stay]]&lt;20,"Med",Healthcare_Data_v1__4[[#This Row],[Days of Stay]]&lt;=30,"High")</f>
        <v>Low</v>
      </c>
      <c r="T7267" t="str">
        <f>CONCATENATE(Healthcare_Data_v1__4[[#This Row],[Medical Condition]],Healthcare_Data_v1__4[[#This Row],[Duration]])</f>
        <v>ObesityLow</v>
      </c>
      <c r="U7267">
        <f>MONTH(Healthcare_Data_v1__4[[#This Row],[Date of Admission]])</f>
        <v>2</v>
      </c>
      <c r="V7267">
        <f>YEAR(Healthcare_Data_v1__4[[#This Row],[Date of Admission]])</f>
        <v>2021</v>
      </c>
      <c r="W7267">
        <f>DAY(Healthcare_Data_v1__4[[#This Row],[Date of Admission]])</f>
        <v>24</v>
      </c>
    </row>
    <row r="7268" spans="1:23" x14ac:dyDescent="0.3">
      <c r="A7268" t="s">
        <v>24321</v>
      </c>
      <c r="B7268">
        <v>29</v>
      </c>
      <c r="C7268" t="s">
        <v>5</v>
      </c>
      <c r="D7268" t="s">
        <v>15</v>
      </c>
      <c r="E7268" t="s">
        <v>20</v>
      </c>
      <c r="F7268" t="s">
        <v>7</v>
      </c>
      <c r="G7268" s="1">
        <v>43921</v>
      </c>
      <c r="H7268" t="s">
        <v>13498</v>
      </c>
      <c r="I7268" t="s">
        <v>3498</v>
      </c>
      <c r="J7268">
        <v>11833.751910000001</v>
      </c>
      <c r="K7268" t="s">
        <v>47</v>
      </c>
      <c r="L7268">
        <v>13027</v>
      </c>
      <c r="M7268">
        <v>330</v>
      </c>
      <c r="N7268" t="s">
        <v>42</v>
      </c>
      <c r="O7268" s="1">
        <v>43928</v>
      </c>
      <c r="P7268" t="s">
        <v>85</v>
      </c>
      <c r="Q7268" t="s">
        <v>57</v>
      </c>
      <c r="R7268">
        <f>Healthcare_Data_v1__4[[#This Row],[Discharge Date]]-Healthcare_Data_v1__4[[#This Row],[Date of Admission]]</f>
        <v>7</v>
      </c>
      <c r="S7268" t="str" cm="1">
        <f t="array" ref="S7268">_xlfn.IFS( Healthcare_Data_v1__4[[#This Row],[Days of Stay]]&lt;10,"Low",Healthcare_Data_v1__4[[#This Row],[Days of Stay]]&lt;20,"Med",Healthcare_Data_v1__4[[#This Row],[Days of Stay]]&lt;=30,"High")</f>
        <v>Low</v>
      </c>
      <c r="T7268" t="str">
        <f>CONCATENATE(Healthcare_Data_v1__4[[#This Row],[Medical Condition]],Healthcare_Data_v1__4[[#This Row],[Duration]])</f>
        <v>ObesityLow</v>
      </c>
      <c r="U7268">
        <f>MONTH(Healthcare_Data_v1__4[[#This Row],[Date of Admission]])</f>
        <v>3</v>
      </c>
      <c r="V7268">
        <f>YEAR(Healthcare_Data_v1__4[[#This Row],[Date of Admission]])</f>
        <v>2020</v>
      </c>
      <c r="W7268">
        <f>DAY(Healthcare_Data_v1__4[[#This Row],[Date of Admission]])</f>
        <v>31</v>
      </c>
    </row>
    <row r="7269" spans="1:23" x14ac:dyDescent="0.3">
      <c r="A7269" t="s">
        <v>24322</v>
      </c>
      <c r="B7269">
        <v>75</v>
      </c>
      <c r="C7269" t="s">
        <v>3</v>
      </c>
      <c r="D7269" t="s">
        <v>15</v>
      </c>
      <c r="E7269" t="s">
        <v>19</v>
      </c>
      <c r="F7269" t="s">
        <v>9</v>
      </c>
      <c r="G7269" s="1">
        <v>43745</v>
      </c>
      <c r="H7269" t="s">
        <v>13499</v>
      </c>
      <c r="I7269" t="s">
        <v>13500</v>
      </c>
      <c r="J7269">
        <v>11829.62545</v>
      </c>
      <c r="K7269" t="s">
        <v>63</v>
      </c>
      <c r="L7269">
        <v>14916</v>
      </c>
      <c r="M7269">
        <v>367</v>
      </c>
      <c r="N7269" t="s">
        <v>42</v>
      </c>
      <c r="O7269" s="1">
        <v>43766</v>
      </c>
      <c r="P7269" t="s">
        <v>60</v>
      </c>
      <c r="Q7269" t="s">
        <v>57</v>
      </c>
      <c r="R7269">
        <f>Healthcare_Data_v1__4[[#This Row],[Discharge Date]]-Healthcare_Data_v1__4[[#This Row],[Date of Admission]]</f>
        <v>21</v>
      </c>
      <c r="S7269" t="str" cm="1">
        <f t="array" ref="S7269">_xlfn.IFS( Healthcare_Data_v1__4[[#This Row],[Days of Stay]]&lt;10,"Low",Healthcare_Data_v1__4[[#This Row],[Days of Stay]]&lt;20,"Med",Healthcare_Data_v1__4[[#This Row],[Days of Stay]]&lt;=30,"High")</f>
        <v>High</v>
      </c>
      <c r="T7269" t="str">
        <f>CONCATENATE(Healthcare_Data_v1__4[[#This Row],[Medical Condition]],Healthcare_Data_v1__4[[#This Row],[Duration]])</f>
        <v>ArthritisHigh</v>
      </c>
      <c r="U7269">
        <f>MONTH(Healthcare_Data_v1__4[[#This Row],[Date of Admission]])</f>
        <v>10</v>
      </c>
      <c r="V7269">
        <f>YEAR(Healthcare_Data_v1__4[[#This Row],[Date of Admission]])</f>
        <v>2019</v>
      </c>
      <c r="W7269">
        <f>DAY(Healthcare_Data_v1__4[[#This Row],[Date of Admission]])</f>
        <v>7</v>
      </c>
    </row>
    <row r="7270" spans="1:23" x14ac:dyDescent="0.3">
      <c r="A7270" t="s">
        <v>24323</v>
      </c>
      <c r="B7270">
        <v>74</v>
      </c>
      <c r="C7270" t="s">
        <v>3</v>
      </c>
      <c r="D7270" t="s">
        <v>16</v>
      </c>
      <c r="E7270" t="s">
        <v>24</v>
      </c>
      <c r="F7270" t="s">
        <v>6</v>
      </c>
      <c r="G7270" s="1">
        <v>44870</v>
      </c>
      <c r="H7270" t="s">
        <v>13501</v>
      </c>
      <c r="I7270" t="s">
        <v>13502</v>
      </c>
      <c r="J7270">
        <v>11825.901379999999</v>
      </c>
      <c r="K7270" t="s">
        <v>69</v>
      </c>
      <c r="L7270">
        <v>38725</v>
      </c>
      <c r="M7270">
        <v>396</v>
      </c>
      <c r="N7270" t="s">
        <v>42</v>
      </c>
      <c r="O7270" s="1">
        <v>44872</v>
      </c>
      <c r="P7270" t="s">
        <v>43</v>
      </c>
      <c r="Q7270" t="s">
        <v>44</v>
      </c>
      <c r="R7270">
        <f>Healthcare_Data_v1__4[[#This Row],[Discharge Date]]-Healthcare_Data_v1__4[[#This Row],[Date of Admission]]</f>
        <v>2</v>
      </c>
      <c r="S7270" t="str" cm="1">
        <f t="array" ref="S7270">_xlfn.IFS( Healthcare_Data_v1__4[[#This Row],[Days of Stay]]&lt;10,"Low",Healthcare_Data_v1__4[[#This Row],[Days of Stay]]&lt;20,"Med",Healthcare_Data_v1__4[[#This Row],[Days of Stay]]&lt;=30,"High")</f>
        <v>Low</v>
      </c>
      <c r="T7270" t="str">
        <f>CONCATENATE(Healthcare_Data_v1__4[[#This Row],[Medical Condition]],Healthcare_Data_v1__4[[#This Row],[Duration]])</f>
        <v>AsthmaLow</v>
      </c>
      <c r="U7270">
        <f>MONTH(Healthcare_Data_v1__4[[#This Row],[Date of Admission]])</f>
        <v>11</v>
      </c>
      <c r="V7270">
        <f>YEAR(Healthcare_Data_v1__4[[#This Row],[Date of Admission]])</f>
        <v>2022</v>
      </c>
      <c r="W7270">
        <f>DAY(Healthcare_Data_v1__4[[#This Row],[Date of Admission]])</f>
        <v>5</v>
      </c>
    </row>
    <row r="7271" spans="1:23" x14ac:dyDescent="0.3">
      <c r="A7271" t="s">
        <v>24324</v>
      </c>
      <c r="B7271">
        <v>51</v>
      </c>
      <c r="C7271" t="s">
        <v>8</v>
      </c>
      <c r="D7271" t="s">
        <v>16</v>
      </c>
      <c r="E7271" t="s">
        <v>26</v>
      </c>
      <c r="F7271" t="s">
        <v>4</v>
      </c>
      <c r="G7271" s="1">
        <v>43930</v>
      </c>
      <c r="H7271" t="s">
        <v>13503</v>
      </c>
      <c r="I7271" t="s">
        <v>13504</v>
      </c>
      <c r="J7271">
        <v>11814.64194</v>
      </c>
      <c r="K7271" t="s">
        <v>66</v>
      </c>
      <c r="L7271">
        <v>13351</v>
      </c>
      <c r="M7271">
        <v>142</v>
      </c>
      <c r="N7271" t="s">
        <v>55</v>
      </c>
      <c r="O7271" s="1">
        <v>43933</v>
      </c>
      <c r="P7271" t="s">
        <v>56</v>
      </c>
      <c r="Q7271" t="s">
        <v>57</v>
      </c>
      <c r="R7271">
        <f>Healthcare_Data_v1__4[[#This Row],[Discharge Date]]-Healthcare_Data_v1__4[[#This Row],[Date of Admission]]</f>
        <v>3</v>
      </c>
      <c r="S7271" t="str" cm="1">
        <f t="array" ref="S7271">_xlfn.IFS( Healthcare_Data_v1__4[[#This Row],[Days of Stay]]&lt;10,"Low",Healthcare_Data_v1__4[[#This Row],[Days of Stay]]&lt;20,"Med",Healthcare_Data_v1__4[[#This Row],[Days of Stay]]&lt;=30,"High")</f>
        <v>Low</v>
      </c>
      <c r="T7271" t="str">
        <f>CONCATENATE(Healthcare_Data_v1__4[[#This Row],[Medical Condition]],Healthcare_Data_v1__4[[#This Row],[Duration]])</f>
        <v>DiabetesLow</v>
      </c>
      <c r="U7271">
        <f>MONTH(Healthcare_Data_v1__4[[#This Row],[Date of Admission]])</f>
        <v>4</v>
      </c>
      <c r="V7271">
        <f>YEAR(Healthcare_Data_v1__4[[#This Row],[Date of Admission]])</f>
        <v>2020</v>
      </c>
      <c r="W7271">
        <f>DAY(Healthcare_Data_v1__4[[#This Row],[Date of Admission]])</f>
        <v>9</v>
      </c>
    </row>
    <row r="7272" spans="1:23" x14ac:dyDescent="0.3">
      <c r="A7272" t="s">
        <v>13304</v>
      </c>
      <c r="B7272">
        <v>75</v>
      </c>
      <c r="C7272" t="s">
        <v>3</v>
      </c>
      <c r="D7272" t="s">
        <v>16</v>
      </c>
      <c r="E7272" t="s">
        <v>21</v>
      </c>
      <c r="F7272" t="s">
        <v>10</v>
      </c>
      <c r="G7272" s="1">
        <v>44600</v>
      </c>
      <c r="H7272" t="s">
        <v>13505</v>
      </c>
      <c r="I7272" t="s">
        <v>13506</v>
      </c>
      <c r="J7272">
        <v>11812.54845</v>
      </c>
      <c r="K7272" t="s">
        <v>66</v>
      </c>
      <c r="L7272">
        <v>1130</v>
      </c>
      <c r="M7272">
        <v>387</v>
      </c>
      <c r="N7272" t="s">
        <v>48</v>
      </c>
      <c r="O7272" s="1">
        <v>44613</v>
      </c>
      <c r="P7272" t="s">
        <v>85</v>
      </c>
      <c r="Q7272" t="s">
        <v>50</v>
      </c>
      <c r="R7272">
        <f>Healthcare_Data_v1__4[[#This Row],[Discharge Date]]-Healthcare_Data_v1__4[[#This Row],[Date of Admission]]</f>
        <v>13</v>
      </c>
      <c r="S7272" t="str" cm="1">
        <f t="array" ref="S7272">_xlfn.IFS( Healthcare_Data_v1__4[[#This Row],[Days of Stay]]&lt;10,"Low",Healthcare_Data_v1__4[[#This Row],[Days of Stay]]&lt;20,"Med",Healthcare_Data_v1__4[[#This Row],[Days of Stay]]&lt;=30,"High")</f>
        <v>Med</v>
      </c>
      <c r="T7272" t="str">
        <f>CONCATENATE(Healthcare_Data_v1__4[[#This Row],[Medical Condition]],Healthcare_Data_v1__4[[#This Row],[Duration]])</f>
        <v>HypertensionMed</v>
      </c>
      <c r="U7272">
        <f>MONTH(Healthcare_Data_v1__4[[#This Row],[Date of Admission]])</f>
        <v>2</v>
      </c>
      <c r="V7272">
        <f>YEAR(Healthcare_Data_v1__4[[#This Row],[Date of Admission]])</f>
        <v>2022</v>
      </c>
      <c r="W7272">
        <f>DAY(Healthcare_Data_v1__4[[#This Row],[Date of Admission]])</f>
        <v>8</v>
      </c>
    </row>
    <row r="7273" spans="1:23" x14ac:dyDescent="0.3">
      <c r="A7273" t="s">
        <v>3940</v>
      </c>
      <c r="B7273">
        <v>29</v>
      </c>
      <c r="C7273" t="s">
        <v>5</v>
      </c>
      <c r="D7273" t="s">
        <v>16</v>
      </c>
      <c r="E7273" t="s">
        <v>25</v>
      </c>
      <c r="F7273" t="s">
        <v>10</v>
      </c>
      <c r="G7273" s="1">
        <v>44453</v>
      </c>
      <c r="H7273" t="s">
        <v>24325</v>
      </c>
      <c r="I7273" t="s">
        <v>13507</v>
      </c>
      <c r="J7273">
        <v>11809.131240000001</v>
      </c>
      <c r="K7273" t="s">
        <v>63</v>
      </c>
      <c r="L7273">
        <v>32100</v>
      </c>
      <c r="M7273">
        <v>148</v>
      </c>
      <c r="N7273" t="s">
        <v>48</v>
      </c>
      <c r="O7273" s="1">
        <v>44470</v>
      </c>
      <c r="P7273" t="s">
        <v>49</v>
      </c>
      <c r="Q7273" t="s">
        <v>44</v>
      </c>
      <c r="R7273">
        <f>Healthcare_Data_v1__4[[#This Row],[Discharge Date]]-Healthcare_Data_v1__4[[#This Row],[Date of Admission]]</f>
        <v>17</v>
      </c>
      <c r="S7273" t="str" cm="1">
        <f t="array" ref="S7273">_xlfn.IFS( Healthcare_Data_v1__4[[#This Row],[Days of Stay]]&lt;10,"Low",Healthcare_Data_v1__4[[#This Row],[Days of Stay]]&lt;20,"Med",Healthcare_Data_v1__4[[#This Row],[Days of Stay]]&lt;=30,"High")</f>
        <v>Med</v>
      </c>
      <c r="T7273" t="str">
        <f>CONCATENATE(Healthcare_Data_v1__4[[#This Row],[Medical Condition]],Healthcare_Data_v1__4[[#This Row],[Duration]])</f>
        <v>HypertensionMed</v>
      </c>
      <c r="U7273">
        <f>MONTH(Healthcare_Data_v1__4[[#This Row],[Date of Admission]])</f>
        <v>9</v>
      </c>
      <c r="V7273">
        <f>YEAR(Healthcare_Data_v1__4[[#This Row],[Date of Admission]])</f>
        <v>2021</v>
      </c>
      <c r="W7273">
        <f>DAY(Healthcare_Data_v1__4[[#This Row],[Date of Admission]])</f>
        <v>14</v>
      </c>
    </row>
    <row r="7274" spans="1:23" x14ac:dyDescent="0.3">
      <c r="A7274" t="s">
        <v>24326</v>
      </c>
      <c r="B7274">
        <v>74</v>
      </c>
      <c r="C7274" t="s">
        <v>3</v>
      </c>
      <c r="D7274" t="s">
        <v>16</v>
      </c>
      <c r="E7274" t="s">
        <v>20</v>
      </c>
      <c r="F7274" t="s">
        <v>11</v>
      </c>
      <c r="G7274" s="1">
        <v>43937</v>
      </c>
      <c r="H7274" t="s">
        <v>13508</v>
      </c>
      <c r="I7274" t="s">
        <v>13509</v>
      </c>
      <c r="J7274">
        <v>11803.948560000001</v>
      </c>
      <c r="K7274" t="s">
        <v>69</v>
      </c>
      <c r="L7274">
        <v>5351</v>
      </c>
      <c r="M7274">
        <v>375</v>
      </c>
      <c r="N7274" t="s">
        <v>42</v>
      </c>
      <c r="O7274" s="1">
        <v>43955</v>
      </c>
      <c r="P7274" t="s">
        <v>43</v>
      </c>
      <c r="Q7274" t="s">
        <v>50</v>
      </c>
      <c r="R7274">
        <f>Healthcare_Data_v1__4[[#This Row],[Discharge Date]]-Healthcare_Data_v1__4[[#This Row],[Date of Admission]]</f>
        <v>18</v>
      </c>
      <c r="S7274" t="str" cm="1">
        <f t="array" ref="S7274">_xlfn.IFS( Healthcare_Data_v1__4[[#This Row],[Days of Stay]]&lt;10,"Low",Healthcare_Data_v1__4[[#This Row],[Days of Stay]]&lt;20,"Med",Healthcare_Data_v1__4[[#This Row],[Days of Stay]]&lt;=30,"High")</f>
        <v>Med</v>
      </c>
      <c r="T7274" t="str">
        <f>CONCATENATE(Healthcare_Data_v1__4[[#This Row],[Medical Condition]],Healthcare_Data_v1__4[[#This Row],[Duration]])</f>
        <v>CancerMed</v>
      </c>
      <c r="U7274">
        <f>MONTH(Healthcare_Data_v1__4[[#This Row],[Date of Admission]])</f>
        <v>4</v>
      </c>
      <c r="V7274">
        <f>YEAR(Healthcare_Data_v1__4[[#This Row],[Date of Admission]])</f>
        <v>2020</v>
      </c>
      <c r="W7274">
        <f>DAY(Healthcare_Data_v1__4[[#This Row],[Date of Admission]])</f>
        <v>16</v>
      </c>
    </row>
    <row r="7275" spans="1:23" x14ac:dyDescent="0.3">
      <c r="A7275" t="s">
        <v>24327</v>
      </c>
      <c r="B7275">
        <v>71</v>
      </c>
      <c r="C7275" t="s">
        <v>3</v>
      </c>
      <c r="D7275" t="s">
        <v>16</v>
      </c>
      <c r="E7275" t="s">
        <v>23</v>
      </c>
      <c r="F7275" t="s">
        <v>9</v>
      </c>
      <c r="G7275" s="1">
        <v>43576</v>
      </c>
      <c r="H7275" t="s">
        <v>1751</v>
      </c>
      <c r="I7275" t="s">
        <v>13510</v>
      </c>
      <c r="J7275">
        <v>11796.74149</v>
      </c>
      <c r="K7275" t="s">
        <v>69</v>
      </c>
      <c r="L7275">
        <v>5343</v>
      </c>
      <c r="M7275">
        <v>175</v>
      </c>
      <c r="N7275" t="s">
        <v>42</v>
      </c>
      <c r="O7275" s="1">
        <v>43585</v>
      </c>
      <c r="P7275" t="s">
        <v>56</v>
      </c>
      <c r="Q7275" t="s">
        <v>57</v>
      </c>
      <c r="R7275">
        <f>Healthcare_Data_v1__4[[#This Row],[Discharge Date]]-Healthcare_Data_v1__4[[#This Row],[Date of Admission]]</f>
        <v>9</v>
      </c>
      <c r="S7275" t="str" cm="1">
        <f t="array" ref="S7275">_xlfn.IFS( Healthcare_Data_v1__4[[#This Row],[Days of Stay]]&lt;10,"Low",Healthcare_Data_v1__4[[#This Row],[Days of Stay]]&lt;20,"Med",Healthcare_Data_v1__4[[#This Row],[Days of Stay]]&lt;=30,"High")</f>
        <v>Low</v>
      </c>
      <c r="T7275" t="str">
        <f>CONCATENATE(Healthcare_Data_v1__4[[#This Row],[Medical Condition]],Healthcare_Data_v1__4[[#This Row],[Duration]])</f>
        <v>ArthritisLow</v>
      </c>
      <c r="U7275">
        <f>MONTH(Healthcare_Data_v1__4[[#This Row],[Date of Admission]])</f>
        <v>4</v>
      </c>
      <c r="V7275">
        <f>YEAR(Healthcare_Data_v1__4[[#This Row],[Date of Admission]])</f>
        <v>2019</v>
      </c>
      <c r="W7275">
        <f>DAY(Healthcare_Data_v1__4[[#This Row],[Date of Admission]])</f>
        <v>21</v>
      </c>
    </row>
    <row r="7276" spans="1:23" x14ac:dyDescent="0.3">
      <c r="A7276" t="s">
        <v>24328</v>
      </c>
      <c r="B7276">
        <v>41</v>
      </c>
      <c r="C7276" t="s">
        <v>8</v>
      </c>
      <c r="D7276" t="s">
        <v>15</v>
      </c>
      <c r="E7276" t="s">
        <v>19</v>
      </c>
      <c r="F7276" t="s">
        <v>9</v>
      </c>
      <c r="G7276" s="1">
        <v>44516</v>
      </c>
      <c r="H7276" t="s">
        <v>13511</v>
      </c>
      <c r="I7276" t="s">
        <v>13512</v>
      </c>
      <c r="J7276">
        <v>11792.20054</v>
      </c>
      <c r="K7276" t="s">
        <v>63</v>
      </c>
      <c r="L7276">
        <v>20949</v>
      </c>
      <c r="M7276">
        <v>308</v>
      </c>
      <c r="N7276" t="s">
        <v>42</v>
      </c>
      <c r="O7276" s="1">
        <v>44532</v>
      </c>
      <c r="P7276" t="s">
        <v>85</v>
      </c>
      <c r="Q7276" t="s">
        <v>57</v>
      </c>
      <c r="R7276">
        <f>Healthcare_Data_v1__4[[#This Row],[Discharge Date]]-Healthcare_Data_v1__4[[#This Row],[Date of Admission]]</f>
        <v>16</v>
      </c>
      <c r="S7276" t="str" cm="1">
        <f t="array" ref="S7276">_xlfn.IFS( Healthcare_Data_v1__4[[#This Row],[Days of Stay]]&lt;10,"Low",Healthcare_Data_v1__4[[#This Row],[Days of Stay]]&lt;20,"Med",Healthcare_Data_v1__4[[#This Row],[Days of Stay]]&lt;=30,"High")</f>
        <v>Med</v>
      </c>
      <c r="T7276" t="str">
        <f>CONCATENATE(Healthcare_Data_v1__4[[#This Row],[Medical Condition]],Healthcare_Data_v1__4[[#This Row],[Duration]])</f>
        <v>ArthritisMed</v>
      </c>
      <c r="U7276">
        <f>MONTH(Healthcare_Data_v1__4[[#This Row],[Date of Admission]])</f>
        <v>11</v>
      </c>
      <c r="V7276">
        <f>YEAR(Healthcare_Data_v1__4[[#This Row],[Date of Admission]])</f>
        <v>2021</v>
      </c>
      <c r="W7276">
        <f>DAY(Healthcare_Data_v1__4[[#This Row],[Date of Admission]])</f>
        <v>16</v>
      </c>
    </row>
    <row r="7277" spans="1:23" x14ac:dyDescent="0.3">
      <c r="A7277" t="s">
        <v>24329</v>
      </c>
      <c r="B7277">
        <v>49</v>
      </c>
      <c r="C7277" t="s">
        <v>8</v>
      </c>
      <c r="D7277" t="s">
        <v>15</v>
      </c>
      <c r="E7277" t="s">
        <v>19</v>
      </c>
      <c r="F7277" t="s">
        <v>11</v>
      </c>
      <c r="G7277" s="1">
        <v>44345</v>
      </c>
      <c r="H7277" t="s">
        <v>13513</v>
      </c>
      <c r="I7277" t="s">
        <v>13514</v>
      </c>
      <c r="J7277">
        <v>11791.5522</v>
      </c>
      <c r="K7277" t="s">
        <v>69</v>
      </c>
      <c r="L7277">
        <v>5822</v>
      </c>
      <c r="M7277">
        <v>164</v>
      </c>
      <c r="N7277" t="s">
        <v>55</v>
      </c>
      <c r="O7277" s="1">
        <v>44375</v>
      </c>
      <c r="P7277" t="s">
        <v>85</v>
      </c>
      <c r="Q7277" t="s">
        <v>50</v>
      </c>
      <c r="R7277">
        <f>Healthcare_Data_v1__4[[#This Row],[Discharge Date]]-Healthcare_Data_v1__4[[#This Row],[Date of Admission]]</f>
        <v>30</v>
      </c>
      <c r="S7277" t="str" cm="1">
        <f t="array" ref="S7277">_xlfn.IFS( Healthcare_Data_v1__4[[#This Row],[Days of Stay]]&lt;10,"Low",Healthcare_Data_v1__4[[#This Row],[Days of Stay]]&lt;20,"Med",Healthcare_Data_v1__4[[#This Row],[Days of Stay]]&lt;=30,"High")</f>
        <v>High</v>
      </c>
      <c r="T7277" t="str">
        <f>CONCATENATE(Healthcare_Data_v1__4[[#This Row],[Medical Condition]],Healthcare_Data_v1__4[[#This Row],[Duration]])</f>
        <v>CancerHigh</v>
      </c>
      <c r="U7277">
        <f>MONTH(Healthcare_Data_v1__4[[#This Row],[Date of Admission]])</f>
        <v>5</v>
      </c>
      <c r="V7277">
        <f>YEAR(Healthcare_Data_v1__4[[#This Row],[Date of Admission]])</f>
        <v>2021</v>
      </c>
      <c r="W7277">
        <f>DAY(Healthcare_Data_v1__4[[#This Row],[Date of Admission]])</f>
        <v>29</v>
      </c>
    </row>
    <row r="7278" spans="1:23" x14ac:dyDescent="0.3">
      <c r="A7278" t="s">
        <v>24330</v>
      </c>
      <c r="B7278">
        <v>69</v>
      </c>
      <c r="C7278" t="s">
        <v>3</v>
      </c>
      <c r="D7278" t="s">
        <v>15</v>
      </c>
      <c r="E7278" t="s">
        <v>21</v>
      </c>
      <c r="F7278" t="s">
        <v>11</v>
      </c>
      <c r="G7278" s="1">
        <v>44123</v>
      </c>
      <c r="H7278" t="s">
        <v>13515</v>
      </c>
      <c r="I7278" t="s">
        <v>13516</v>
      </c>
      <c r="J7278">
        <v>11790.40394</v>
      </c>
      <c r="K7278" t="s">
        <v>63</v>
      </c>
      <c r="L7278">
        <v>42829</v>
      </c>
      <c r="M7278">
        <v>310</v>
      </c>
      <c r="N7278" t="s">
        <v>55</v>
      </c>
      <c r="O7278" s="1">
        <v>44141</v>
      </c>
      <c r="P7278" t="s">
        <v>85</v>
      </c>
      <c r="Q7278" t="s">
        <v>44</v>
      </c>
      <c r="R7278">
        <f>Healthcare_Data_v1__4[[#This Row],[Discharge Date]]-Healthcare_Data_v1__4[[#This Row],[Date of Admission]]</f>
        <v>18</v>
      </c>
      <c r="S7278" t="str" cm="1">
        <f t="array" ref="S7278">_xlfn.IFS( Healthcare_Data_v1__4[[#This Row],[Days of Stay]]&lt;10,"Low",Healthcare_Data_v1__4[[#This Row],[Days of Stay]]&lt;20,"Med",Healthcare_Data_v1__4[[#This Row],[Days of Stay]]&lt;=30,"High")</f>
        <v>Med</v>
      </c>
      <c r="T7278" t="str">
        <f>CONCATENATE(Healthcare_Data_v1__4[[#This Row],[Medical Condition]],Healthcare_Data_v1__4[[#This Row],[Duration]])</f>
        <v>CancerMed</v>
      </c>
      <c r="U7278">
        <f>MONTH(Healthcare_Data_v1__4[[#This Row],[Date of Admission]])</f>
        <v>10</v>
      </c>
      <c r="V7278">
        <f>YEAR(Healthcare_Data_v1__4[[#This Row],[Date of Admission]])</f>
        <v>2020</v>
      </c>
      <c r="W7278">
        <f>DAY(Healthcare_Data_v1__4[[#This Row],[Date of Admission]])</f>
        <v>19</v>
      </c>
    </row>
    <row r="7279" spans="1:23" x14ac:dyDescent="0.3">
      <c r="A7279" t="s">
        <v>13517</v>
      </c>
      <c r="B7279">
        <v>59</v>
      </c>
      <c r="C7279" t="s">
        <v>3</v>
      </c>
      <c r="D7279" t="s">
        <v>15</v>
      </c>
      <c r="E7279" t="s">
        <v>19</v>
      </c>
      <c r="F7279" t="s">
        <v>10</v>
      </c>
      <c r="G7279" s="1">
        <v>43809</v>
      </c>
      <c r="H7279" t="s">
        <v>13518</v>
      </c>
      <c r="I7279" t="s">
        <v>13519</v>
      </c>
      <c r="J7279">
        <v>11777.94448</v>
      </c>
      <c r="K7279" t="s">
        <v>69</v>
      </c>
      <c r="L7279">
        <v>15301</v>
      </c>
      <c r="M7279">
        <v>233</v>
      </c>
      <c r="N7279" t="s">
        <v>48</v>
      </c>
      <c r="O7279" s="1">
        <v>43827</v>
      </c>
      <c r="P7279" t="s">
        <v>60</v>
      </c>
      <c r="Q7279" t="s">
        <v>50</v>
      </c>
      <c r="R7279">
        <f>Healthcare_Data_v1__4[[#This Row],[Discharge Date]]-Healthcare_Data_v1__4[[#This Row],[Date of Admission]]</f>
        <v>18</v>
      </c>
      <c r="S7279" t="str" cm="1">
        <f t="array" ref="S7279">_xlfn.IFS( Healthcare_Data_v1__4[[#This Row],[Days of Stay]]&lt;10,"Low",Healthcare_Data_v1__4[[#This Row],[Days of Stay]]&lt;20,"Med",Healthcare_Data_v1__4[[#This Row],[Days of Stay]]&lt;=30,"High")</f>
        <v>Med</v>
      </c>
      <c r="T7279" t="str">
        <f>CONCATENATE(Healthcare_Data_v1__4[[#This Row],[Medical Condition]],Healthcare_Data_v1__4[[#This Row],[Duration]])</f>
        <v>HypertensionMed</v>
      </c>
      <c r="U7279">
        <f>MONTH(Healthcare_Data_v1__4[[#This Row],[Date of Admission]])</f>
        <v>12</v>
      </c>
      <c r="V7279">
        <f>YEAR(Healthcare_Data_v1__4[[#This Row],[Date of Admission]])</f>
        <v>2019</v>
      </c>
      <c r="W7279">
        <f>DAY(Healthcare_Data_v1__4[[#This Row],[Date of Admission]])</f>
        <v>10</v>
      </c>
    </row>
    <row r="7280" spans="1:23" x14ac:dyDescent="0.3">
      <c r="A7280" t="s">
        <v>24331</v>
      </c>
      <c r="B7280">
        <v>74</v>
      </c>
      <c r="C7280" t="s">
        <v>3</v>
      </c>
      <c r="D7280" t="s">
        <v>15</v>
      </c>
      <c r="E7280" t="s">
        <v>24</v>
      </c>
      <c r="F7280" t="s">
        <v>7</v>
      </c>
      <c r="G7280" s="1">
        <v>43855</v>
      </c>
      <c r="H7280" t="s">
        <v>13520</v>
      </c>
      <c r="I7280" t="s">
        <v>13521</v>
      </c>
      <c r="J7280">
        <v>11776.98468</v>
      </c>
      <c r="K7280" t="s">
        <v>66</v>
      </c>
      <c r="L7280">
        <v>22040</v>
      </c>
      <c r="M7280">
        <v>500</v>
      </c>
      <c r="N7280" t="s">
        <v>42</v>
      </c>
      <c r="O7280" s="1">
        <v>43860</v>
      </c>
      <c r="P7280" t="s">
        <v>43</v>
      </c>
      <c r="Q7280" t="s">
        <v>57</v>
      </c>
      <c r="R7280">
        <f>Healthcare_Data_v1__4[[#This Row],[Discharge Date]]-Healthcare_Data_v1__4[[#This Row],[Date of Admission]]</f>
        <v>5</v>
      </c>
      <c r="S7280" t="str" cm="1">
        <f t="array" ref="S7280">_xlfn.IFS( Healthcare_Data_v1__4[[#This Row],[Days of Stay]]&lt;10,"Low",Healthcare_Data_v1__4[[#This Row],[Days of Stay]]&lt;20,"Med",Healthcare_Data_v1__4[[#This Row],[Days of Stay]]&lt;=30,"High")</f>
        <v>Low</v>
      </c>
      <c r="T7280" t="str">
        <f>CONCATENATE(Healthcare_Data_v1__4[[#This Row],[Medical Condition]],Healthcare_Data_v1__4[[#This Row],[Duration]])</f>
        <v>ObesityLow</v>
      </c>
      <c r="U7280">
        <f>MONTH(Healthcare_Data_v1__4[[#This Row],[Date of Admission]])</f>
        <v>1</v>
      </c>
      <c r="V7280">
        <f>YEAR(Healthcare_Data_v1__4[[#This Row],[Date of Admission]])</f>
        <v>2020</v>
      </c>
      <c r="W7280">
        <f>DAY(Healthcare_Data_v1__4[[#This Row],[Date of Admission]])</f>
        <v>25</v>
      </c>
    </row>
    <row r="7281" spans="1:23" x14ac:dyDescent="0.3">
      <c r="A7281" t="s">
        <v>24332</v>
      </c>
      <c r="B7281">
        <v>44</v>
      </c>
      <c r="C7281" t="s">
        <v>8</v>
      </c>
      <c r="D7281" t="s">
        <v>15</v>
      </c>
      <c r="E7281" t="s">
        <v>24</v>
      </c>
      <c r="F7281" t="s">
        <v>9</v>
      </c>
      <c r="G7281" s="1">
        <v>43895</v>
      </c>
      <c r="H7281" t="s">
        <v>13522</v>
      </c>
      <c r="I7281" t="s">
        <v>13523</v>
      </c>
      <c r="J7281">
        <v>11774.615330000001</v>
      </c>
      <c r="K7281" t="s">
        <v>69</v>
      </c>
      <c r="L7281">
        <v>30322</v>
      </c>
      <c r="M7281">
        <v>460</v>
      </c>
      <c r="N7281" t="s">
        <v>42</v>
      </c>
      <c r="O7281" s="1">
        <v>43900</v>
      </c>
      <c r="P7281" t="s">
        <v>85</v>
      </c>
      <c r="Q7281" t="s">
        <v>50</v>
      </c>
      <c r="R7281">
        <f>Healthcare_Data_v1__4[[#This Row],[Discharge Date]]-Healthcare_Data_v1__4[[#This Row],[Date of Admission]]</f>
        <v>5</v>
      </c>
      <c r="S7281" t="str" cm="1">
        <f t="array" ref="S7281">_xlfn.IFS( Healthcare_Data_v1__4[[#This Row],[Days of Stay]]&lt;10,"Low",Healthcare_Data_v1__4[[#This Row],[Days of Stay]]&lt;20,"Med",Healthcare_Data_v1__4[[#This Row],[Days of Stay]]&lt;=30,"High")</f>
        <v>Low</v>
      </c>
      <c r="T7281" t="str">
        <f>CONCATENATE(Healthcare_Data_v1__4[[#This Row],[Medical Condition]],Healthcare_Data_v1__4[[#This Row],[Duration]])</f>
        <v>ArthritisLow</v>
      </c>
      <c r="U7281">
        <f>MONTH(Healthcare_Data_v1__4[[#This Row],[Date of Admission]])</f>
        <v>3</v>
      </c>
      <c r="V7281">
        <f>YEAR(Healthcare_Data_v1__4[[#This Row],[Date of Admission]])</f>
        <v>2020</v>
      </c>
      <c r="W7281">
        <f>DAY(Healthcare_Data_v1__4[[#This Row],[Date of Admission]])</f>
        <v>5</v>
      </c>
    </row>
    <row r="7282" spans="1:23" x14ac:dyDescent="0.3">
      <c r="A7282" t="s">
        <v>24333</v>
      </c>
      <c r="B7282">
        <v>75</v>
      </c>
      <c r="C7282" t="s">
        <v>3</v>
      </c>
      <c r="D7282" t="s">
        <v>15</v>
      </c>
      <c r="E7282" t="s">
        <v>26</v>
      </c>
      <c r="F7282" t="s">
        <v>11</v>
      </c>
      <c r="G7282" s="1">
        <v>44609</v>
      </c>
      <c r="H7282" t="s">
        <v>13524</v>
      </c>
      <c r="I7282" t="s">
        <v>13525</v>
      </c>
      <c r="J7282">
        <v>11772.0013</v>
      </c>
      <c r="K7282" t="s">
        <v>41</v>
      </c>
      <c r="L7282">
        <v>21162</v>
      </c>
      <c r="M7282">
        <v>361</v>
      </c>
      <c r="N7282" t="s">
        <v>55</v>
      </c>
      <c r="O7282" s="1">
        <v>44622</v>
      </c>
      <c r="P7282" t="s">
        <v>49</v>
      </c>
      <c r="Q7282" t="s">
        <v>50</v>
      </c>
      <c r="R7282">
        <f>Healthcare_Data_v1__4[[#This Row],[Discharge Date]]-Healthcare_Data_v1__4[[#This Row],[Date of Admission]]</f>
        <v>13</v>
      </c>
      <c r="S7282" t="str" cm="1">
        <f t="array" ref="S7282">_xlfn.IFS( Healthcare_Data_v1__4[[#This Row],[Days of Stay]]&lt;10,"Low",Healthcare_Data_v1__4[[#This Row],[Days of Stay]]&lt;20,"Med",Healthcare_Data_v1__4[[#This Row],[Days of Stay]]&lt;=30,"High")</f>
        <v>Med</v>
      </c>
      <c r="T7282" t="str">
        <f>CONCATENATE(Healthcare_Data_v1__4[[#This Row],[Medical Condition]],Healthcare_Data_v1__4[[#This Row],[Duration]])</f>
        <v>CancerMed</v>
      </c>
      <c r="U7282">
        <f>MONTH(Healthcare_Data_v1__4[[#This Row],[Date of Admission]])</f>
        <v>2</v>
      </c>
      <c r="V7282">
        <f>YEAR(Healthcare_Data_v1__4[[#This Row],[Date of Admission]])</f>
        <v>2022</v>
      </c>
      <c r="W7282">
        <f>DAY(Healthcare_Data_v1__4[[#This Row],[Date of Admission]])</f>
        <v>17</v>
      </c>
    </row>
    <row r="7283" spans="1:23" x14ac:dyDescent="0.3">
      <c r="A7283" t="s">
        <v>280</v>
      </c>
      <c r="B7283">
        <v>29</v>
      </c>
      <c r="C7283" t="s">
        <v>5</v>
      </c>
      <c r="D7283" t="s">
        <v>16</v>
      </c>
      <c r="E7283" t="s">
        <v>23</v>
      </c>
      <c r="F7283" t="s">
        <v>9</v>
      </c>
      <c r="G7283" s="1">
        <v>44203</v>
      </c>
      <c r="H7283" t="s">
        <v>10985</v>
      </c>
      <c r="I7283" t="s">
        <v>13526</v>
      </c>
      <c r="J7283">
        <v>11764.5774</v>
      </c>
      <c r="K7283" t="s">
        <v>63</v>
      </c>
      <c r="L7283">
        <v>22567</v>
      </c>
      <c r="M7283">
        <v>333</v>
      </c>
      <c r="N7283" t="s">
        <v>42</v>
      </c>
      <c r="O7283" s="1">
        <v>44226</v>
      </c>
      <c r="P7283" t="s">
        <v>56</v>
      </c>
      <c r="Q7283" t="s">
        <v>57</v>
      </c>
      <c r="R7283">
        <f>Healthcare_Data_v1__4[[#This Row],[Discharge Date]]-Healthcare_Data_v1__4[[#This Row],[Date of Admission]]</f>
        <v>23</v>
      </c>
      <c r="S7283" t="str" cm="1">
        <f t="array" ref="S7283">_xlfn.IFS( Healthcare_Data_v1__4[[#This Row],[Days of Stay]]&lt;10,"Low",Healthcare_Data_v1__4[[#This Row],[Days of Stay]]&lt;20,"Med",Healthcare_Data_v1__4[[#This Row],[Days of Stay]]&lt;=30,"High")</f>
        <v>High</v>
      </c>
      <c r="T7283" t="str">
        <f>CONCATENATE(Healthcare_Data_v1__4[[#This Row],[Medical Condition]],Healthcare_Data_v1__4[[#This Row],[Duration]])</f>
        <v>ArthritisHigh</v>
      </c>
      <c r="U7283">
        <f>MONTH(Healthcare_Data_v1__4[[#This Row],[Date of Admission]])</f>
        <v>1</v>
      </c>
      <c r="V7283">
        <f>YEAR(Healthcare_Data_v1__4[[#This Row],[Date of Admission]])</f>
        <v>2021</v>
      </c>
      <c r="W7283">
        <f>DAY(Healthcare_Data_v1__4[[#This Row],[Date of Admission]])</f>
        <v>7</v>
      </c>
    </row>
    <row r="7284" spans="1:23" x14ac:dyDescent="0.3">
      <c r="A7284" t="s">
        <v>24334</v>
      </c>
      <c r="B7284">
        <v>32</v>
      </c>
      <c r="C7284" t="s">
        <v>5</v>
      </c>
      <c r="D7284" t="s">
        <v>15</v>
      </c>
      <c r="E7284" t="s">
        <v>20</v>
      </c>
      <c r="F7284" t="s">
        <v>7</v>
      </c>
      <c r="G7284" s="1">
        <v>43549</v>
      </c>
      <c r="H7284" t="s">
        <v>13527</v>
      </c>
      <c r="I7284" t="s">
        <v>13528</v>
      </c>
      <c r="J7284">
        <v>11764.31871</v>
      </c>
      <c r="K7284" t="s">
        <v>66</v>
      </c>
      <c r="L7284">
        <v>10966</v>
      </c>
      <c r="M7284">
        <v>130</v>
      </c>
      <c r="N7284" t="s">
        <v>42</v>
      </c>
      <c r="O7284" s="1">
        <v>43561</v>
      </c>
      <c r="P7284" t="s">
        <v>56</v>
      </c>
      <c r="Q7284" t="s">
        <v>50</v>
      </c>
      <c r="R7284">
        <f>Healthcare_Data_v1__4[[#This Row],[Discharge Date]]-Healthcare_Data_v1__4[[#This Row],[Date of Admission]]</f>
        <v>12</v>
      </c>
      <c r="S7284" t="str" cm="1">
        <f t="array" ref="S7284">_xlfn.IFS( Healthcare_Data_v1__4[[#This Row],[Days of Stay]]&lt;10,"Low",Healthcare_Data_v1__4[[#This Row],[Days of Stay]]&lt;20,"Med",Healthcare_Data_v1__4[[#This Row],[Days of Stay]]&lt;=30,"High")</f>
        <v>Med</v>
      </c>
      <c r="T7284" t="str">
        <f>CONCATENATE(Healthcare_Data_v1__4[[#This Row],[Medical Condition]],Healthcare_Data_v1__4[[#This Row],[Duration]])</f>
        <v>ObesityMed</v>
      </c>
      <c r="U7284">
        <f>MONTH(Healthcare_Data_v1__4[[#This Row],[Date of Admission]])</f>
        <v>3</v>
      </c>
      <c r="V7284">
        <f>YEAR(Healthcare_Data_v1__4[[#This Row],[Date of Admission]])</f>
        <v>2019</v>
      </c>
      <c r="W7284">
        <f>DAY(Healthcare_Data_v1__4[[#This Row],[Date of Admission]])</f>
        <v>25</v>
      </c>
    </row>
    <row r="7285" spans="1:23" x14ac:dyDescent="0.3">
      <c r="A7285" t="s">
        <v>24335</v>
      </c>
      <c r="B7285">
        <v>76</v>
      </c>
      <c r="C7285" t="s">
        <v>3</v>
      </c>
      <c r="D7285" t="s">
        <v>16</v>
      </c>
      <c r="E7285" t="s">
        <v>22</v>
      </c>
      <c r="F7285" t="s">
        <v>6</v>
      </c>
      <c r="G7285" s="1">
        <v>43711</v>
      </c>
      <c r="H7285" t="s">
        <v>13529</v>
      </c>
      <c r="I7285" t="s">
        <v>13530</v>
      </c>
      <c r="J7285">
        <v>11755.51888</v>
      </c>
      <c r="K7285" t="s">
        <v>63</v>
      </c>
      <c r="L7285">
        <v>6957</v>
      </c>
      <c r="M7285">
        <v>492</v>
      </c>
      <c r="N7285" t="s">
        <v>55</v>
      </c>
      <c r="O7285" s="1">
        <v>43728</v>
      </c>
      <c r="P7285" t="s">
        <v>60</v>
      </c>
      <c r="Q7285" t="s">
        <v>50</v>
      </c>
      <c r="R7285">
        <f>Healthcare_Data_v1__4[[#This Row],[Discharge Date]]-Healthcare_Data_v1__4[[#This Row],[Date of Admission]]</f>
        <v>17</v>
      </c>
      <c r="S7285" t="str" cm="1">
        <f t="array" ref="S7285">_xlfn.IFS( Healthcare_Data_v1__4[[#This Row],[Days of Stay]]&lt;10,"Low",Healthcare_Data_v1__4[[#This Row],[Days of Stay]]&lt;20,"Med",Healthcare_Data_v1__4[[#This Row],[Days of Stay]]&lt;=30,"High")</f>
        <v>Med</v>
      </c>
      <c r="T7285" t="str">
        <f>CONCATENATE(Healthcare_Data_v1__4[[#This Row],[Medical Condition]],Healthcare_Data_v1__4[[#This Row],[Duration]])</f>
        <v>AsthmaMed</v>
      </c>
      <c r="U7285">
        <f>MONTH(Healthcare_Data_v1__4[[#This Row],[Date of Admission]])</f>
        <v>9</v>
      </c>
      <c r="V7285">
        <f>YEAR(Healthcare_Data_v1__4[[#This Row],[Date of Admission]])</f>
        <v>2019</v>
      </c>
      <c r="W7285">
        <f>DAY(Healthcare_Data_v1__4[[#This Row],[Date of Admission]])</f>
        <v>3</v>
      </c>
    </row>
    <row r="7286" spans="1:23" x14ac:dyDescent="0.3">
      <c r="A7286" t="s">
        <v>24336</v>
      </c>
      <c r="B7286">
        <v>28</v>
      </c>
      <c r="C7286" t="s">
        <v>5</v>
      </c>
      <c r="D7286" t="s">
        <v>16</v>
      </c>
      <c r="E7286" t="s">
        <v>22</v>
      </c>
      <c r="F7286" t="s">
        <v>6</v>
      </c>
      <c r="G7286" s="1">
        <v>44331</v>
      </c>
      <c r="H7286" t="s">
        <v>13531</v>
      </c>
      <c r="I7286" t="s">
        <v>13532</v>
      </c>
      <c r="J7286">
        <v>11752.96675</v>
      </c>
      <c r="K7286" t="s">
        <v>69</v>
      </c>
      <c r="L7286">
        <v>27619</v>
      </c>
      <c r="M7286">
        <v>130</v>
      </c>
      <c r="N7286" t="s">
        <v>48</v>
      </c>
      <c r="O7286" s="1">
        <v>44337</v>
      </c>
      <c r="P7286" t="s">
        <v>49</v>
      </c>
      <c r="Q7286" t="s">
        <v>50</v>
      </c>
      <c r="R7286">
        <f>Healthcare_Data_v1__4[[#This Row],[Discharge Date]]-Healthcare_Data_v1__4[[#This Row],[Date of Admission]]</f>
        <v>6</v>
      </c>
      <c r="S7286" t="str" cm="1">
        <f t="array" ref="S7286">_xlfn.IFS( Healthcare_Data_v1__4[[#This Row],[Days of Stay]]&lt;10,"Low",Healthcare_Data_v1__4[[#This Row],[Days of Stay]]&lt;20,"Med",Healthcare_Data_v1__4[[#This Row],[Days of Stay]]&lt;=30,"High")</f>
        <v>Low</v>
      </c>
      <c r="T7286" t="str">
        <f>CONCATENATE(Healthcare_Data_v1__4[[#This Row],[Medical Condition]],Healthcare_Data_v1__4[[#This Row],[Duration]])</f>
        <v>AsthmaLow</v>
      </c>
      <c r="U7286">
        <f>MONTH(Healthcare_Data_v1__4[[#This Row],[Date of Admission]])</f>
        <v>5</v>
      </c>
      <c r="V7286">
        <f>YEAR(Healthcare_Data_v1__4[[#This Row],[Date of Admission]])</f>
        <v>2021</v>
      </c>
      <c r="W7286">
        <f>DAY(Healthcare_Data_v1__4[[#This Row],[Date of Admission]])</f>
        <v>15</v>
      </c>
    </row>
    <row r="7287" spans="1:23" x14ac:dyDescent="0.3">
      <c r="A7287" t="s">
        <v>24337</v>
      </c>
      <c r="B7287">
        <v>79</v>
      </c>
      <c r="C7287" t="s">
        <v>3</v>
      </c>
      <c r="D7287" t="s">
        <v>15</v>
      </c>
      <c r="E7287" t="s">
        <v>21</v>
      </c>
      <c r="F7287" t="s">
        <v>6</v>
      </c>
      <c r="G7287" s="1">
        <v>44848</v>
      </c>
      <c r="H7287" t="s">
        <v>13533</v>
      </c>
      <c r="I7287" t="s">
        <v>13534</v>
      </c>
      <c r="J7287">
        <v>11746.131450000001</v>
      </c>
      <c r="K7287" t="s">
        <v>63</v>
      </c>
      <c r="L7287">
        <v>33867</v>
      </c>
      <c r="M7287">
        <v>242</v>
      </c>
      <c r="N7287" t="s">
        <v>48</v>
      </c>
      <c r="O7287" s="1">
        <v>44849</v>
      </c>
      <c r="P7287" t="s">
        <v>43</v>
      </c>
      <c r="Q7287" t="s">
        <v>57</v>
      </c>
      <c r="R7287">
        <f>Healthcare_Data_v1__4[[#This Row],[Discharge Date]]-Healthcare_Data_v1__4[[#This Row],[Date of Admission]]</f>
        <v>1</v>
      </c>
      <c r="S7287" t="str" cm="1">
        <f t="array" ref="S7287">_xlfn.IFS( Healthcare_Data_v1__4[[#This Row],[Days of Stay]]&lt;10,"Low",Healthcare_Data_v1__4[[#This Row],[Days of Stay]]&lt;20,"Med",Healthcare_Data_v1__4[[#This Row],[Days of Stay]]&lt;=30,"High")</f>
        <v>Low</v>
      </c>
      <c r="T7287" t="str">
        <f>CONCATENATE(Healthcare_Data_v1__4[[#This Row],[Medical Condition]],Healthcare_Data_v1__4[[#This Row],[Duration]])</f>
        <v>AsthmaLow</v>
      </c>
      <c r="U7287">
        <f>MONTH(Healthcare_Data_v1__4[[#This Row],[Date of Admission]])</f>
        <v>10</v>
      </c>
      <c r="V7287">
        <f>YEAR(Healthcare_Data_v1__4[[#This Row],[Date of Admission]])</f>
        <v>2022</v>
      </c>
      <c r="W7287">
        <f>DAY(Healthcare_Data_v1__4[[#This Row],[Date of Admission]])</f>
        <v>14</v>
      </c>
    </row>
    <row r="7288" spans="1:23" x14ac:dyDescent="0.3">
      <c r="A7288" t="s">
        <v>24338</v>
      </c>
      <c r="B7288">
        <v>28</v>
      </c>
      <c r="C7288" t="s">
        <v>5</v>
      </c>
      <c r="D7288" t="s">
        <v>16</v>
      </c>
      <c r="E7288" t="s">
        <v>19</v>
      </c>
      <c r="F7288" t="s">
        <v>9</v>
      </c>
      <c r="G7288" s="1">
        <v>43999</v>
      </c>
      <c r="H7288" t="s">
        <v>13535</v>
      </c>
      <c r="I7288" t="s">
        <v>13536</v>
      </c>
      <c r="J7288">
        <v>11742.13607</v>
      </c>
      <c r="K7288" t="s">
        <v>66</v>
      </c>
      <c r="L7288">
        <v>23717</v>
      </c>
      <c r="M7288">
        <v>288</v>
      </c>
      <c r="N7288" t="s">
        <v>42</v>
      </c>
      <c r="O7288" s="1">
        <v>44001</v>
      </c>
      <c r="P7288" t="s">
        <v>85</v>
      </c>
      <c r="Q7288" t="s">
        <v>50</v>
      </c>
      <c r="R7288">
        <f>Healthcare_Data_v1__4[[#This Row],[Discharge Date]]-Healthcare_Data_v1__4[[#This Row],[Date of Admission]]</f>
        <v>2</v>
      </c>
      <c r="S7288" t="str" cm="1">
        <f t="array" ref="S7288">_xlfn.IFS( Healthcare_Data_v1__4[[#This Row],[Days of Stay]]&lt;10,"Low",Healthcare_Data_v1__4[[#This Row],[Days of Stay]]&lt;20,"Med",Healthcare_Data_v1__4[[#This Row],[Days of Stay]]&lt;=30,"High")</f>
        <v>Low</v>
      </c>
      <c r="T7288" t="str">
        <f>CONCATENATE(Healthcare_Data_v1__4[[#This Row],[Medical Condition]],Healthcare_Data_v1__4[[#This Row],[Duration]])</f>
        <v>ArthritisLow</v>
      </c>
      <c r="U7288">
        <f>MONTH(Healthcare_Data_v1__4[[#This Row],[Date of Admission]])</f>
        <v>6</v>
      </c>
      <c r="V7288">
        <f>YEAR(Healthcare_Data_v1__4[[#This Row],[Date of Admission]])</f>
        <v>2020</v>
      </c>
      <c r="W7288">
        <f>DAY(Healthcare_Data_v1__4[[#This Row],[Date of Admission]])</f>
        <v>17</v>
      </c>
    </row>
    <row r="7289" spans="1:23" x14ac:dyDescent="0.3">
      <c r="A7289" t="s">
        <v>24339</v>
      </c>
      <c r="B7289">
        <v>50</v>
      </c>
      <c r="C7289" t="s">
        <v>8</v>
      </c>
      <c r="D7289" t="s">
        <v>15</v>
      </c>
      <c r="E7289" t="s">
        <v>19</v>
      </c>
      <c r="F7289" t="s">
        <v>4</v>
      </c>
      <c r="G7289" s="1">
        <v>43422</v>
      </c>
      <c r="H7289" t="s">
        <v>13537</v>
      </c>
      <c r="I7289" t="s">
        <v>13538</v>
      </c>
      <c r="J7289">
        <v>11723.95061</v>
      </c>
      <c r="K7289" t="s">
        <v>41</v>
      </c>
      <c r="L7289">
        <v>7661</v>
      </c>
      <c r="M7289">
        <v>360</v>
      </c>
      <c r="N7289" t="s">
        <v>42</v>
      </c>
      <c r="O7289" s="1">
        <v>43428</v>
      </c>
      <c r="P7289" t="s">
        <v>43</v>
      </c>
      <c r="Q7289" t="s">
        <v>57</v>
      </c>
      <c r="R7289">
        <f>Healthcare_Data_v1__4[[#This Row],[Discharge Date]]-Healthcare_Data_v1__4[[#This Row],[Date of Admission]]</f>
        <v>6</v>
      </c>
      <c r="S7289" t="str" cm="1">
        <f t="array" ref="S7289">_xlfn.IFS( Healthcare_Data_v1__4[[#This Row],[Days of Stay]]&lt;10,"Low",Healthcare_Data_v1__4[[#This Row],[Days of Stay]]&lt;20,"Med",Healthcare_Data_v1__4[[#This Row],[Days of Stay]]&lt;=30,"High")</f>
        <v>Low</v>
      </c>
      <c r="T7289" t="str">
        <f>CONCATENATE(Healthcare_Data_v1__4[[#This Row],[Medical Condition]],Healthcare_Data_v1__4[[#This Row],[Duration]])</f>
        <v>DiabetesLow</v>
      </c>
      <c r="U7289">
        <f>MONTH(Healthcare_Data_v1__4[[#This Row],[Date of Admission]])</f>
        <v>11</v>
      </c>
      <c r="V7289">
        <f>YEAR(Healthcare_Data_v1__4[[#This Row],[Date of Admission]])</f>
        <v>2018</v>
      </c>
      <c r="W7289">
        <f>DAY(Healthcare_Data_v1__4[[#This Row],[Date of Admission]])</f>
        <v>18</v>
      </c>
    </row>
    <row r="7290" spans="1:23" x14ac:dyDescent="0.3">
      <c r="A7290" t="s">
        <v>1964</v>
      </c>
      <c r="B7290">
        <v>61</v>
      </c>
      <c r="C7290" t="s">
        <v>3</v>
      </c>
      <c r="D7290" t="s">
        <v>15</v>
      </c>
      <c r="E7290" t="s">
        <v>25</v>
      </c>
      <c r="F7290" t="s">
        <v>10</v>
      </c>
      <c r="G7290" s="1">
        <v>44433</v>
      </c>
      <c r="H7290" t="s">
        <v>13539</v>
      </c>
      <c r="I7290" t="s">
        <v>13540</v>
      </c>
      <c r="J7290">
        <v>11716.046850000001</v>
      </c>
      <c r="K7290" t="s">
        <v>63</v>
      </c>
      <c r="L7290">
        <v>33039</v>
      </c>
      <c r="M7290">
        <v>175</v>
      </c>
      <c r="N7290" t="s">
        <v>55</v>
      </c>
      <c r="O7290" s="1">
        <v>44459</v>
      </c>
      <c r="P7290" t="s">
        <v>56</v>
      </c>
      <c r="Q7290" t="s">
        <v>57</v>
      </c>
      <c r="R7290">
        <f>Healthcare_Data_v1__4[[#This Row],[Discharge Date]]-Healthcare_Data_v1__4[[#This Row],[Date of Admission]]</f>
        <v>26</v>
      </c>
      <c r="S7290" t="str" cm="1">
        <f t="array" ref="S7290">_xlfn.IFS( Healthcare_Data_v1__4[[#This Row],[Days of Stay]]&lt;10,"Low",Healthcare_Data_v1__4[[#This Row],[Days of Stay]]&lt;20,"Med",Healthcare_Data_v1__4[[#This Row],[Days of Stay]]&lt;=30,"High")</f>
        <v>High</v>
      </c>
      <c r="T7290" t="str">
        <f>CONCATENATE(Healthcare_Data_v1__4[[#This Row],[Medical Condition]],Healthcare_Data_v1__4[[#This Row],[Duration]])</f>
        <v>HypertensionHigh</v>
      </c>
      <c r="U7290">
        <f>MONTH(Healthcare_Data_v1__4[[#This Row],[Date of Admission]])</f>
        <v>8</v>
      </c>
      <c r="V7290">
        <f>YEAR(Healthcare_Data_v1__4[[#This Row],[Date of Admission]])</f>
        <v>2021</v>
      </c>
      <c r="W7290">
        <f>DAY(Healthcare_Data_v1__4[[#This Row],[Date of Admission]])</f>
        <v>25</v>
      </c>
    </row>
    <row r="7291" spans="1:23" x14ac:dyDescent="0.3">
      <c r="A7291" t="s">
        <v>24340</v>
      </c>
      <c r="B7291">
        <v>67</v>
      </c>
      <c r="C7291" t="s">
        <v>3</v>
      </c>
      <c r="D7291" t="s">
        <v>15</v>
      </c>
      <c r="E7291" t="s">
        <v>25</v>
      </c>
      <c r="F7291" t="s">
        <v>9</v>
      </c>
      <c r="G7291" s="1">
        <v>43482</v>
      </c>
      <c r="H7291" t="s">
        <v>2714</v>
      </c>
      <c r="I7291" t="s">
        <v>13541</v>
      </c>
      <c r="J7291">
        <v>11709.6289</v>
      </c>
      <c r="K7291" t="s">
        <v>69</v>
      </c>
      <c r="L7291">
        <v>39958</v>
      </c>
      <c r="M7291">
        <v>154</v>
      </c>
      <c r="N7291" t="s">
        <v>42</v>
      </c>
      <c r="O7291" s="1">
        <v>43484</v>
      </c>
      <c r="P7291" t="s">
        <v>43</v>
      </c>
      <c r="Q7291" t="s">
        <v>44</v>
      </c>
      <c r="R7291">
        <f>Healthcare_Data_v1__4[[#This Row],[Discharge Date]]-Healthcare_Data_v1__4[[#This Row],[Date of Admission]]</f>
        <v>2</v>
      </c>
      <c r="S7291" t="str" cm="1">
        <f t="array" ref="S7291">_xlfn.IFS( Healthcare_Data_v1__4[[#This Row],[Days of Stay]]&lt;10,"Low",Healthcare_Data_v1__4[[#This Row],[Days of Stay]]&lt;20,"Med",Healthcare_Data_v1__4[[#This Row],[Days of Stay]]&lt;=30,"High")</f>
        <v>Low</v>
      </c>
      <c r="T7291" t="str">
        <f>CONCATENATE(Healthcare_Data_v1__4[[#This Row],[Medical Condition]],Healthcare_Data_v1__4[[#This Row],[Duration]])</f>
        <v>ArthritisLow</v>
      </c>
      <c r="U7291">
        <f>MONTH(Healthcare_Data_v1__4[[#This Row],[Date of Admission]])</f>
        <v>1</v>
      </c>
      <c r="V7291">
        <f>YEAR(Healthcare_Data_v1__4[[#This Row],[Date of Admission]])</f>
        <v>2019</v>
      </c>
      <c r="W7291">
        <f>DAY(Healthcare_Data_v1__4[[#This Row],[Date of Admission]])</f>
        <v>17</v>
      </c>
    </row>
    <row r="7292" spans="1:23" x14ac:dyDescent="0.3">
      <c r="A7292" t="s">
        <v>24341</v>
      </c>
      <c r="B7292">
        <v>72</v>
      </c>
      <c r="C7292" t="s">
        <v>3</v>
      </c>
      <c r="D7292" t="s">
        <v>15</v>
      </c>
      <c r="E7292" t="s">
        <v>20</v>
      </c>
      <c r="F7292" t="s">
        <v>6</v>
      </c>
      <c r="G7292" s="1">
        <v>43736</v>
      </c>
      <c r="H7292" t="s">
        <v>13542</v>
      </c>
      <c r="I7292" t="s">
        <v>13543</v>
      </c>
      <c r="J7292">
        <v>11702.40134</v>
      </c>
      <c r="K7292" t="s">
        <v>41</v>
      </c>
      <c r="L7292">
        <v>35448</v>
      </c>
      <c r="M7292">
        <v>201</v>
      </c>
      <c r="N7292" t="s">
        <v>48</v>
      </c>
      <c r="O7292" s="1">
        <v>43755</v>
      </c>
      <c r="P7292" t="s">
        <v>49</v>
      </c>
      <c r="Q7292" t="s">
        <v>44</v>
      </c>
      <c r="R7292">
        <f>Healthcare_Data_v1__4[[#This Row],[Discharge Date]]-Healthcare_Data_v1__4[[#This Row],[Date of Admission]]</f>
        <v>19</v>
      </c>
      <c r="S7292" t="str" cm="1">
        <f t="array" ref="S7292">_xlfn.IFS( Healthcare_Data_v1__4[[#This Row],[Days of Stay]]&lt;10,"Low",Healthcare_Data_v1__4[[#This Row],[Days of Stay]]&lt;20,"Med",Healthcare_Data_v1__4[[#This Row],[Days of Stay]]&lt;=30,"High")</f>
        <v>Med</v>
      </c>
      <c r="T7292" t="str">
        <f>CONCATENATE(Healthcare_Data_v1__4[[#This Row],[Medical Condition]],Healthcare_Data_v1__4[[#This Row],[Duration]])</f>
        <v>AsthmaMed</v>
      </c>
      <c r="U7292">
        <f>MONTH(Healthcare_Data_v1__4[[#This Row],[Date of Admission]])</f>
        <v>9</v>
      </c>
      <c r="V7292">
        <f>YEAR(Healthcare_Data_v1__4[[#This Row],[Date of Admission]])</f>
        <v>2019</v>
      </c>
      <c r="W7292">
        <f>DAY(Healthcare_Data_v1__4[[#This Row],[Date of Admission]])</f>
        <v>28</v>
      </c>
    </row>
    <row r="7293" spans="1:23" x14ac:dyDescent="0.3">
      <c r="A7293" t="s">
        <v>24342</v>
      </c>
      <c r="B7293">
        <v>28</v>
      </c>
      <c r="C7293" t="s">
        <v>5</v>
      </c>
      <c r="D7293" t="s">
        <v>15</v>
      </c>
      <c r="E7293" t="s">
        <v>26</v>
      </c>
      <c r="F7293" t="s">
        <v>7</v>
      </c>
      <c r="G7293" s="1">
        <v>44087</v>
      </c>
      <c r="H7293" t="s">
        <v>13544</v>
      </c>
      <c r="I7293" t="s">
        <v>5477</v>
      </c>
      <c r="J7293">
        <v>11701.50727</v>
      </c>
      <c r="K7293" t="s">
        <v>69</v>
      </c>
      <c r="L7293">
        <v>3803</v>
      </c>
      <c r="M7293">
        <v>405</v>
      </c>
      <c r="N7293" t="s">
        <v>42</v>
      </c>
      <c r="O7293" s="1">
        <v>44092</v>
      </c>
      <c r="P7293" t="s">
        <v>85</v>
      </c>
      <c r="Q7293" t="s">
        <v>57</v>
      </c>
      <c r="R7293">
        <f>Healthcare_Data_v1__4[[#This Row],[Discharge Date]]-Healthcare_Data_v1__4[[#This Row],[Date of Admission]]</f>
        <v>5</v>
      </c>
      <c r="S7293" t="str" cm="1">
        <f t="array" ref="S7293">_xlfn.IFS( Healthcare_Data_v1__4[[#This Row],[Days of Stay]]&lt;10,"Low",Healthcare_Data_v1__4[[#This Row],[Days of Stay]]&lt;20,"Med",Healthcare_Data_v1__4[[#This Row],[Days of Stay]]&lt;=30,"High")</f>
        <v>Low</v>
      </c>
      <c r="T7293" t="str">
        <f>CONCATENATE(Healthcare_Data_v1__4[[#This Row],[Medical Condition]],Healthcare_Data_v1__4[[#This Row],[Duration]])</f>
        <v>ObesityLow</v>
      </c>
      <c r="U7293">
        <f>MONTH(Healthcare_Data_v1__4[[#This Row],[Date of Admission]])</f>
        <v>9</v>
      </c>
      <c r="V7293">
        <f>YEAR(Healthcare_Data_v1__4[[#This Row],[Date of Admission]])</f>
        <v>2020</v>
      </c>
      <c r="W7293">
        <f>DAY(Healthcare_Data_v1__4[[#This Row],[Date of Admission]])</f>
        <v>13</v>
      </c>
    </row>
    <row r="7294" spans="1:23" x14ac:dyDescent="0.3">
      <c r="A7294" t="s">
        <v>24343</v>
      </c>
      <c r="B7294">
        <v>42</v>
      </c>
      <c r="C7294" t="s">
        <v>8</v>
      </c>
      <c r="D7294" t="s">
        <v>16</v>
      </c>
      <c r="E7294" t="s">
        <v>26</v>
      </c>
      <c r="F7294" t="s">
        <v>11</v>
      </c>
      <c r="G7294" s="1">
        <v>43442</v>
      </c>
      <c r="H7294" t="s">
        <v>13545</v>
      </c>
      <c r="I7294" t="s">
        <v>2239</v>
      </c>
      <c r="J7294">
        <v>11700.172280000001</v>
      </c>
      <c r="K7294" t="s">
        <v>47</v>
      </c>
      <c r="L7294">
        <v>64820</v>
      </c>
      <c r="M7294">
        <v>210</v>
      </c>
      <c r="N7294" t="s">
        <v>42</v>
      </c>
      <c r="O7294" s="1">
        <v>43444</v>
      </c>
      <c r="P7294" t="s">
        <v>60</v>
      </c>
      <c r="Q7294" t="s">
        <v>50</v>
      </c>
      <c r="R7294">
        <f>Healthcare_Data_v1__4[[#This Row],[Discharge Date]]-Healthcare_Data_v1__4[[#This Row],[Date of Admission]]</f>
        <v>2</v>
      </c>
      <c r="S7294" t="str" cm="1">
        <f t="array" ref="S7294">_xlfn.IFS( Healthcare_Data_v1__4[[#This Row],[Days of Stay]]&lt;10,"Low",Healthcare_Data_v1__4[[#This Row],[Days of Stay]]&lt;20,"Med",Healthcare_Data_v1__4[[#This Row],[Days of Stay]]&lt;=30,"High")</f>
        <v>Low</v>
      </c>
      <c r="T7294" t="str">
        <f>CONCATENATE(Healthcare_Data_v1__4[[#This Row],[Medical Condition]],Healthcare_Data_v1__4[[#This Row],[Duration]])</f>
        <v>CancerLow</v>
      </c>
      <c r="U7294">
        <f>MONTH(Healthcare_Data_v1__4[[#This Row],[Date of Admission]])</f>
        <v>12</v>
      </c>
      <c r="V7294">
        <f>YEAR(Healthcare_Data_v1__4[[#This Row],[Date of Admission]])</f>
        <v>2018</v>
      </c>
      <c r="W7294">
        <f>DAY(Healthcare_Data_v1__4[[#This Row],[Date of Admission]])</f>
        <v>8</v>
      </c>
    </row>
    <row r="7295" spans="1:23" x14ac:dyDescent="0.3">
      <c r="A7295" t="s">
        <v>24344</v>
      </c>
      <c r="B7295">
        <v>63</v>
      </c>
      <c r="C7295" t="s">
        <v>3</v>
      </c>
      <c r="D7295" t="s">
        <v>16</v>
      </c>
      <c r="E7295" t="s">
        <v>25</v>
      </c>
      <c r="F7295" t="s">
        <v>10</v>
      </c>
      <c r="G7295" s="1">
        <v>45076</v>
      </c>
      <c r="H7295" t="s">
        <v>13546</v>
      </c>
      <c r="I7295" t="s">
        <v>4823</v>
      </c>
      <c r="J7295">
        <v>11697.941709999999</v>
      </c>
      <c r="K7295" t="s">
        <v>41</v>
      </c>
      <c r="L7295">
        <v>12117</v>
      </c>
      <c r="M7295">
        <v>443</v>
      </c>
      <c r="N7295" t="s">
        <v>48</v>
      </c>
      <c r="O7295" s="1">
        <v>45093</v>
      </c>
      <c r="P7295" t="s">
        <v>56</v>
      </c>
      <c r="Q7295" t="s">
        <v>50</v>
      </c>
      <c r="R7295">
        <f>Healthcare_Data_v1__4[[#This Row],[Discharge Date]]-Healthcare_Data_v1__4[[#This Row],[Date of Admission]]</f>
        <v>17</v>
      </c>
      <c r="S7295" t="str" cm="1">
        <f t="array" ref="S7295">_xlfn.IFS( Healthcare_Data_v1__4[[#This Row],[Days of Stay]]&lt;10,"Low",Healthcare_Data_v1__4[[#This Row],[Days of Stay]]&lt;20,"Med",Healthcare_Data_v1__4[[#This Row],[Days of Stay]]&lt;=30,"High")</f>
        <v>Med</v>
      </c>
      <c r="T7295" t="str">
        <f>CONCATENATE(Healthcare_Data_v1__4[[#This Row],[Medical Condition]],Healthcare_Data_v1__4[[#This Row],[Duration]])</f>
        <v>HypertensionMed</v>
      </c>
      <c r="U7295">
        <f>MONTH(Healthcare_Data_v1__4[[#This Row],[Date of Admission]])</f>
        <v>5</v>
      </c>
      <c r="V7295">
        <f>YEAR(Healthcare_Data_v1__4[[#This Row],[Date of Admission]])</f>
        <v>2023</v>
      </c>
      <c r="W7295">
        <f>DAY(Healthcare_Data_v1__4[[#This Row],[Date of Admission]])</f>
        <v>30</v>
      </c>
    </row>
    <row r="7296" spans="1:23" x14ac:dyDescent="0.3">
      <c r="A7296" t="s">
        <v>256</v>
      </c>
      <c r="B7296">
        <v>29</v>
      </c>
      <c r="C7296" t="s">
        <v>5</v>
      </c>
      <c r="D7296" t="s">
        <v>15</v>
      </c>
      <c r="E7296" t="s">
        <v>26</v>
      </c>
      <c r="F7296" t="s">
        <v>4</v>
      </c>
      <c r="G7296" s="1">
        <v>44438</v>
      </c>
      <c r="H7296" t="s">
        <v>13547</v>
      </c>
      <c r="I7296" t="s">
        <v>13548</v>
      </c>
      <c r="J7296">
        <v>11697.802009999999</v>
      </c>
      <c r="K7296" t="s">
        <v>66</v>
      </c>
      <c r="L7296">
        <v>31516</v>
      </c>
      <c r="M7296">
        <v>289</v>
      </c>
      <c r="N7296" t="s">
        <v>48</v>
      </c>
      <c r="O7296" s="1">
        <v>44441</v>
      </c>
      <c r="P7296" t="s">
        <v>49</v>
      </c>
      <c r="Q7296" t="s">
        <v>57</v>
      </c>
      <c r="R7296">
        <f>Healthcare_Data_v1__4[[#This Row],[Discharge Date]]-Healthcare_Data_v1__4[[#This Row],[Date of Admission]]</f>
        <v>3</v>
      </c>
      <c r="S7296" t="str" cm="1">
        <f t="array" ref="S7296">_xlfn.IFS( Healthcare_Data_v1__4[[#This Row],[Days of Stay]]&lt;10,"Low",Healthcare_Data_v1__4[[#This Row],[Days of Stay]]&lt;20,"Med",Healthcare_Data_v1__4[[#This Row],[Days of Stay]]&lt;=30,"High")</f>
        <v>Low</v>
      </c>
      <c r="T7296" t="str">
        <f>CONCATENATE(Healthcare_Data_v1__4[[#This Row],[Medical Condition]],Healthcare_Data_v1__4[[#This Row],[Duration]])</f>
        <v>DiabetesLow</v>
      </c>
      <c r="U7296">
        <f>MONTH(Healthcare_Data_v1__4[[#This Row],[Date of Admission]])</f>
        <v>8</v>
      </c>
      <c r="V7296">
        <f>YEAR(Healthcare_Data_v1__4[[#This Row],[Date of Admission]])</f>
        <v>2021</v>
      </c>
      <c r="W7296">
        <f>DAY(Healthcare_Data_v1__4[[#This Row],[Date of Admission]])</f>
        <v>30</v>
      </c>
    </row>
    <row r="7297" spans="1:23" x14ac:dyDescent="0.3">
      <c r="A7297" t="s">
        <v>24345</v>
      </c>
      <c r="B7297">
        <v>62</v>
      </c>
      <c r="C7297" t="s">
        <v>3</v>
      </c>
      <c r="D7297" t="s">
        <v>16</v>
      </c>
      <c r="E7297" t="s">
        <v>24</v>
      </c>
      <c r="F7297" t="s">
        <v>11</v>
      </c>
      <c r="G7297" s="1">
        <v>44787</v>
      </c>
      <c r="H7297" t="s">
        <v>13549</v>
      </c>
      <c r="I7297" t="s">
        <v>13550</v>
      </c>
      <c r="J7297">
        <v>11697.36528</v>
      </c>
      <c r="K7297" t="s">
        <v>69</v>
      </c>
      <c r="L7297">
        <v>25157</v>
      </c>
      <c r="M7297">
        <v>170</v>
      </c>
      <c r="N7297" t="s">
        <v>48</v>
      </c>
      <c r="O7297" s="1">
        <v>44792</v>
      </c>
      <c r="P7297" t="s">
        <v>49</v>
      </c>
      <c r="Q7297" t="s">
        <v>57</v>
      </c>
      <c r="R7297">
        <f>Healthcare_Data_v1__4[[#This Row],[Discharge Date]]-Healthcare_Data_v1__4[[#This Row],[Date of Admission]]</f>
        <v>5</v>
      </c>
      <c r="S7297" t="str" cm="1">
        <f t="array" ref="S7297">_xlfn.IFS( Healthcare_Data_v1__4[[#This Row],[Days of Stay]]&lt;10,"Low",Healthcare_Data_v1__4[[#This Row],[Days of Stay]]&lt;20,"Med",Healthcare_Data_v1__4[[#This Row],[Days of Stay]]&lt;=30,"High")</f>
        <v>Low</v>
      </c>
      <c r="T7297" t="str">
        <f>CONCATENATE(Healthcare_Data_v1__4[[#This Row],[Medical Condition]],Healthcare_Data_v1__4[[#This Row],[Duration]])</f>
        <v>CancerLow</v>
      </c>
      <c r="U7297">
        <f>MONTH(Healthcare_Data_v1__4[[#This Row],[Date of Admission]])</f>
        <v>8</v>
      </c>
      <c r="V7297">
        <f>YEAR(Healthcare_Data_v1__4[[#This Row],[Date of Admission]])</f>
        <v>2022</v>
      </c>
      <c r="W7297">
        <f>DAY(Healthcare_Data_v1__4[[#This Row],[Date of Admission]])</f>
        <v>14</v>
      </c>
    </row>
    <row r="7298" spans="1:23" x14ac:dyDescent="0.3">
      <c r="A7298" t="s">
        <v>24346</v>
      </c>
      <c r="B7298">
        <v>51</v>
      </c>
      <c r="C7298" t="s">
        <v>8</v>
      </c>
      <c r="D7298" t="s">
        <v>15</v>
      </c>
      <c r="E7298" t="s">
        <v>21</v>
      </c>
      <c r="F7298" t="s">
        <v>7</v>
      </c>
      <c r="G7298" s="1">
        <v>44129</v>
      </c>
      <c r="H7298" t="s">
        <v>13551</v>
      </c>
      <c r="I7298" t="s">
        <v>13552</v>
      </c>
      <c r="J7298">
        <v>11693.74908</v>
      </c>
      <c r="K7298" t="s">
        <v>63</v>
      </c>
      <c r="L7298">
        <v>12086</v>
      </c>
      <c r="M7298">
        <v>216</v>
      </c>
      <c r="N7298" t="s">
        <v>55</v>
      </c>
      <c r="O7298" s="1">
        <v>44155</v>
      </c>
      <c r="P7298" t="s">
        <v>49</v>
      </c>
      <c r="Q7298" t="s">
        <v>57</v>
      </c>
      <c r="R7298">
        <f>Healthcare_Data_v1__4[[#This Row],[Discharge Date]]-Healthcare_Data_v1__4[[#This Row],[Date of Admission]]</f>
        <v>26</v>
      </c>
      <c r="S7298" t="str" cm="1">
        <f t="array" ref="S7298">_xlfn.IFS( Healthcare_Data_v1__4[[#This Row],[Days of Stay]]&lt;10,"Low",Healthcare_Data_v1__4[[#This Row],[Days of Stay]]&lt;20,"Med",Healthcare_Data_v1__4[[#This Row],[Days of Stay]]&lt;=30,"High")</f>
        <v>High</v>
      </c>
      <c r="T7298" t="str">
        <f>CONCATENATE(Healthcare_Data_v1__4[[#This Row],[Medical Condition]],Healthcare_Data_v1__4[[#This Row],[Duration]])</f>
        <v>ObesityHigh</v>
      </c>
      <c r="U7298">
        <f>MONTH(Healthcare_Data_v1__4[[#This Row],[Date of Admission]])</f>
        <v>10</v>
      </c>
      <c r="V7298">
        <f>YEAR(Healthcare_Data_v1__4[[#This Row],[Date of Admission]])</f>
        <v>2020</v>
      </c>
      <c r="W7298">
        <f>DAY(Healthcare_Data_v1__4[[#This Row],[Date of Admission]])</f>
        <v>25</v>
      </c>
    </row>
    <row r="7299" spans="1:23" x14ac:dyDescent="0.3">
      <c r="A7299" t="s">
        <v>4694</v>
      </c>
      <c r="B7299">
        <v>57</v>
      </c>
      <c r="C7299" t="s">
        <v>3</v>
      </c>
      <c r="D7299" t="s">
        <v>15</v>
      </c>
      <c r="E7299" t="s">
        <v>23</v>
      </c>
      <c r="F7299" t="s">
        <v>7</v>
      </c>
      <c r="G7299" s="1">
        <v>44001</v>
      </c>
      <c r="H7299" t="s">
        <v>13553</v>
      </c>
      <c r="I7299" t="s">
        <v>13554</v>
      </c>
      <c r="J7299">
        <v>11691.60277</v>
      </c>
      <c r="K7299" t="s">
        <v>47</v>
      </c>
      <c r="L7299">
        <v>21654</v>
      </c>
      <c r="M7299">
        <v>270</v>
      </c>
      <c r="N7299" t="s">
        <v>42</v>
      </c>
      <c r="O7299" s="1">
        <v>44011</v>
      </c>
      <c r="P7299" t="s">
        <v>85</v>
      </c>
      <c r="Q7299" t="s">
        <v>44</v>
      </c>
      <c r="R7299">
        <f>Healthcare_Data_v1__4[[#This Row],[Discharge Date]]-Healthcare_Data_v1__4[[#This Row],[Date of Admission]]</f>
        <v>10</v>
      </c>
      <c r="S7299" t="str" cm="1">
        <f t="array" ref="S7299">_xlfn.IFS( Healthcare_Data_v1__4[[#This Row],[Days of Stay]]&lt;10,"Low",Healthcare_Data_v1__4[[#This Row],[Days of Stay]]&lt;20,"Med",Healthcare_Data_v1__4[[#This Row],[Days of Stay]]&lt;=30,"High")</f>
        <v>Med</v>
      </c>
      <c r="T7299" t="str">
        <f>CONCATENATE(Healthcare_Data_v1__4[[#This Row],[Medical Condition]],Healthcare_Data_v1__4[[#This Row],[Duration]])</f>
        <v>ObesityMed</v>
      </c>
      <c r="U7299">
        <f>MONTH(Healthcare_Data_v1__4[[#This Row],[Date of Admission]])</f>
        <v>6</v>
      </c>
      <c r="V7299">
        <f>YEAR(Healthcare_Data_v1__4[[#This Row],[Date of Admission]])</f>
        <v>2020</v>
      </c>
      <c r="W7299">
        <f>DAY(Healthcare_Data_v1__4[[#This Row],[Date of Admission]])</f>
        <v>19</v>
      </c>
    </row>
    <row r="7300" spans="1:23" x14ac:dyDescent="0.3">
      <c r="A7300" t="s">
        <v>20539</v>
      </c>
      <c r="B7300">
        <v>73</v>
      </c>
      <c r="C7300" t="s">
        <v>3</v>
      </c>
      <c r="D7300" t="s">
        <v>15</v>
      </c>
      <c r="E7300" t="s">
        <v>25</v>
      </c>
      <c r="F7300" t="s">
        <v>4</v>
      </c>
      <c r="G7300" s="1">
        <v>43977</v>
      </c>
      <c r="H7300" t="s">
        <v>6856</v>
      </c>
      <c r="I7300" t="s">
        <v>13555</v>
      </c>
      <c r="J7300">
        <v>11690.03679</v>
      </c>
      <c r="K7300" t="s">
        <v>41</v>
      </c>
      <c r="L7300">
        <v>30255</v>
      </c>
      <c r="M7300">
        <v>138</v>
      </c>
      <c r="N7300" t="s">
        <v>55</v>
      </c>
      <c r="O7300" s="1">
        <v>43989</v>
      </c>
      <c r="P7300" t="s">
        <v>60</v>
      </c>
      <c r="Q7300" t="s">
        <v>57</v>
      </c>
      <c r="R7300">
        <f>Healthcare_Data_v1__4[[#This Row],[Discharge Date]]-Healthcare_Data_v1__4[[#This Row],[Date of Admission]]</f>
        <v>12</v>
      </c>
      <c r="S7300" t="str" cm="1">
        <f t="array" ref="S7300">_xlfn.IFS( Healthcare_Data_v1__4[[#This Row],[Days of Stay]]&lt;10,"Low",Healthcare_Data_v1__4[[#This Row],[Days of Stay]]&lt;20,"Med",Healthcare_Data_v1__4[[#This Row],[Days of Stay]]&lt;=30,"High")</f>
        <v>Med</v>
      </c>
      <c r="T7300" t="str">
        <f>CONCATENATE(Healthcare_Data_v1__4[[#This Row],[Medical Condition]],Healthcare_Data_v1__4[[#This Row],[Duration]])</f>
        <v>DiabetesMed</v>
      </c>
      <c r="U7300">
        <f>MONTH(Healthcare_Data_v1__4[[#This Row],[Date of Admission]])</f>
        <v>5</v>
      </c>
      <c r="V7300">
        <f>YEAR(Healthcare_Data_v1__4[[#This Row],[Date of Admission]])</f>
        <v>2020</v>
      </c>
      <c r="W7300">
        <f>DAY(Healthcare_Data_v1__4[[#This Row],[Date of Admission]])</f>
        <v>26</v>
      </c>
    </row>
    <row r="7301" spans="1:23" x14ac:dyDescent="0.3">
      <c r="A7301" t="s">
        <v>24347</v>
      </c>
      <c r="B7301">
        <v>69</v>
      </c>
      <c r="C7301" t="s">
        <v>3</v>
      </c>
      <c r="D7301" t="s">
        <v>15</v>
      </c>
      <c r="E7301" t="s">
        <v>21</v>
      </c>
      <c r="F7301" t="s">
        <v>6</v>
      </c>
      <c r="G7301" s="1">
        <v>44227</v>
      </c>
      <c r="H7301" t="s">
        <v>1256</v>
      </c>
      <c r="I7301" t="s">
        <v>11278</v>
      </c>
      <c r="J7301">
        <v>11689.29369</v>
      </c>
      <c r="K7301" t="s">
        <v>69</v>
      </c>
      <c r="L7301">
        <v>13691</v>
      </c>
      <c r="M7301">
        <v>196</v>
      </c>
      <c r="N7301" t="s">
        <v>55</v>
      </c>
      <c r="O7301" s="1">
        <v>44253</v>
      </c>
      <c r="P7301" t="s">
        <v>43</v>
      </c>
      <c r="Q7301" t="s">
        <v>57</v>
      </c>
      <c r="R7301">
        <f>Healthcare_Data_v1__4[[#This Row],[Discharge Date]]-Healthcare_Data_v1__4[[#This Row],[Date of Admission]]</f>
        <v>26</v>
      </c>
      <c r="S7301" t="str" cm="1">
        <f t="array" ref="S7301">_xlfn.IFS( Healthcare_Data_v1__4[[#This Row],[Days of Stay]]&lt;10,"Low",Healthcare_Data_v1__4[[#This Row],[Days of Stay]]&lt;20,"Med",Healthcare_Data_v1__4[[#This Row],[Days of Stay]]&lt;=30,"High")</f>
        <v>High</v>
      </c>
      <c r="T7301" t="str">
        <f>CONCATENATE(Healthcare_Data_v1__4[[#This Row],[Medical Condition]],Healthcare_Data_v1__4[[#This Row],[Duration]])</f>
        <v>AsthmaHigh</v>
      </c>
      <c r="U7301">
        <f>MONTH(Healthcare_Data_v1__4[[#This Row],[Date of Admission]])</f>
        <v>1</v>
      </c>
      <c r="V7301">
        <f>YEAR(Healthcare_Data_v1__4[[#This Row],[Date of Admission]])</f>
        <v>2021</v>
      </c>
      <c r="W7301">
        <f>DAY(Healthcare_Data_v1__4[[#This Row],[Date of Admission]])</f>
        <v>31</v>
      </c>
    </row>
    <row r="7302" spans="1:23" x14ac:dyDescent="0.3">
      <c r="A7302" t="s">
        <v>24348</v>
      </c>
      <c r="B7302">
        <v>28</v>
      </c>
      <c r="C7302" t="s">
        <v>5</v>
      </c>
      <c r="D7302" t="s">
        <v>15</v>
      </c>
      <c r="E7302" t="s">
        <v>22</v>
      </c>
      <c r="F7302" t="s">
        <v>6</v>
      </c>
      <c r="G7302" s="1">
        <v>44311</v>
      </c>
      <c r="H7302" t="s">
        <v>13556</v>
      </c>
      <c r="I7302" t="s">
        <v>13557</v>
      </c>
      <c r="J7302">
        <v>11685.91678</v>
      </c>
      <c r="K7302" t="s">
        <v>66</v>
      </c>
      <c r="L7302">
        <v>37866</v>
      </c>
      <c r="M7302">
        <v>350</v>
      </c>
      <c r="N7302" t="s">
        <v>42</v>
      </c>
      <c r="O7302" s="1">
        <v>44313</v>
      </c>
      <c r="P7302" t="s">
        <v>60</v>
      </c>
      <c r="Q7302" t="s">
        <v>44</v>
      </c>
      <c r="R7302">
        <f>Healthcare_Data_v1__4[[#This Row],[Discharge Date]]-Healthcare_Data_v1__4[[#This Row],[Date of Admission]]</f>
        <v>2</v>
      </c>
      <c r="S7302" t="str" cm="1">
        <f t="array" ref="S7302">_xlfn.IFS( Healthcare_Data_v1__4[[#This Row],[Days of Stay]]&lt;10,"Low",Healthcare_Data_v1__4[[#This Row],[Days of Stay]]&lt;20,"Med",Healthcare_Data_v1__4[[#This Row],[Days of Stay]]&lt;=30,"High")</f>
        <v>Low</v>
      </c>
      <c r="T7302" t="str">
        <f>CONCATENATE(Healthcare_Data_v1__4[[#This Row],[Medical Condition]],Healthcare_Data_v1__4[[#This Row],[Duration]])</f>
        <v>AsthmaLow</v>
      </c>
      <c r="U7302">
        <f>MONTH(Healthcare_Data_v1__4[[#This Row],[Date of Admission]])</f>
        <v>4</v>
      </c>
      <c r="V7302">
        <f>YEAR(Healthcare_Data_v1__4[[#This Row],[Date of Admission]])</f>
        <v>2021</v>
      </c>
      <c r="W7302">
        <f>DAY(Healthcare_Data_v1__4[[#This Row],[Date of Admission]])</f>
        <v>25</v>
      </c>
    </row>
    <row r="7303" spans="1:23" x14ac:dyDescent="0.3">
      <c r="A7303" t="s">
        <v>24349</v>
      </c>
      <c r="B7303">
        <v>59</v>
      </c>
      <c r="C7303" t="s">
        <v>3</v>
      </c>
      <c r="D7303" t="s">
        <v>15</v>
      </c>
      <c r="E7303" t="s">
        <v>22</v>
      </c>
      <c r="F7303" t="s">
        <v>4</v>
      </c>
      <c r="G7303" s="1">
        <v>44131</v>
      </c>
      <c r="H7303" t="s">
        <v>8546</v>
      </c>
      <c r="I7303" t="s">
        <v>77</v>
      </c>
      <c r="J7303">
        <v>11682.634169999999</v>
      </c>
      <c r="K7303" t="s">
        <v>69</v>
      </c>
      <c r="L7303">
        <v>57759</v>
      </c>
      <c r="M7303">
        <v>250</v>
      </c>
      <c r="N7303" t="s">
        <v>55</v>
      </c>
      <c r="O7303" s="1">
        <v>44139</v>
      </c>
      <c r="P7303" t="s">
        <v>85</v>
      </c>
      <c r="Q7303" t="s">
        <v>57</v>
      </c>
      <c r="R7303">
        <f>Healthcare_Data_v1__4[[#This Row],[Discharge Date]]-Healthcare_Data_v1__4[[#This Row],[Date of Admission]]</f>
        <v>8</v>
      </c>
      <c r="S7303" t="str" cm="1">
        <f t="array" ref="S7303">_xlfn.IFS( Healthcare_Data_v1__4[[#This Row],[Days of Stay]]&lt;10,"Low",Healthcare_Data_v1__4[[#This Row],[Days of Stay]]&lt;20,"Med",Healthcare_Data_v1__4[[#This Row],[Days of Stay]]&lt;=30,"High")</f>
        <v>Low</v>
      </c>
      <c r="T7303" t="str">
        <f>CONCATENATE(Healthcare_Data_v1__4[[#This Row],[Medical Condition]],Healthcare_Data_v1__4[[#This Row],[Duration]])</f>
        <v>DiabetesLow</v>
      </c>
      <c r="U7303">
        <f>MONTH(Healthcare_Data_v1__4[[#This Row],[Date of Admission]])</f>
        <v>10</v>
      </c>
      <c r="V7303">
        <f>YEAR(Healthcare_Data_v1__4[[#This Row],[Date of Admission]])</f>
        <v>2020</v>
      </c>
      <c r="W7303">
        <f>DAY(Healthcare_Data_v1__4[[#This Row],[Date of Admission]])</f>
        <v>27</v>
      </c>
    </row>
    <row r="7304" spans="1:23" x14ac:dyDescent="0.3">
      <c r="A7304" t="s">
        <v>24350</v>
      </c>
      <c r="B7304">
        <v>59</v>
      </c>
      <c r="C7304" t="s">
        <v>3</v>
      </c>
      <c r="D7304" t="s">
        <v>16</v>
      </c>
      <c r="E7304" t="s">
        <v>20</v>
      </c>
      <c r="F7304" t="s">
        <v>9</v>
      </c>
      <c r="G7304" s="1">
        <v>45145</v>
      </c>
      <c r="H7304" t="s">
        <v>13558</v>
      </c>
      <c r="I7304" t="s">
        <v>13559</v>
      </c>
      <c r="J7304">
        <v>11680.07149</v>
      </c>
      <c r="K7304" t="s">
        <v>63</v>
      </c>
      <c r="L7304">
        <v>14090</v>
      </c>
      <c r="M7304">
        <v>489</v>
      </c>
      <c r="N7304" t="s">
        <v>42</v>
      </c>
      <c r="O7304" s="1">
        <v>45147</v>
      </c>
      <c r="P7304" t="s">
        <v>56</v>
      </c>
      <c r="Q7304" t="s">
        <v>44</v>
      </c>
      <c r="R7304">
        <f>Healthcare_Data_v1__4[[#This Row],[Discharge Date]]-Healthcare_Data_v1__4[[#This Row],[Date of Admission]]</f>
        <v>2</v>
      </c>
      <c r="S7304" t="str" cm="1">
        <f t="array" ref="S7304">_xlfn.IFS( Healthcare_Data_v1__4[[#This Row],[Days of Stay]]&lt;10,"Low",Healthcare_Data_v1__4[[#This Row],[Days of Stay]]&lt;20,"Med",Healthcare_Data_v1__4[[#This Row],[Days of Stay]]&lt;=30,"High")</f>
        <v>Low</v>
      </c>
      <c r="T7304" t="str">
        <f>CONCATENATE(Healthcare_Data_v1__4[[#This Row],[Medical Condition]],Healthcare_Data_v1__4[[#This Row],[Duration]])</f>
        <v>ArthritisLow</v>
      </c>
      <c r="U7304">
        <f>MONTH(Healthcare_Data_v1__4[[#This Row],[Date of Admission]])</f>
        <v>8</v>
      </c>
      <c r="V7304">
        <f>YEAR(Healthcare_Data_v1__4[[#This Row],[Date of Admission]])</f>
        <v>2023</v>
      </c>
      <c r="W7304">
        <f>DAY(Healthcare_Data_v1__4[[#This Row],[Date of Admission]])</f>
        <v>7</v>
      </c>
    </row>
    <row r="7305" spans="1:23" x14ac:dyDescent="0.3">
      <c r="A7305" t="s">
        <v>24351</v>
      </c>
      <c r="B7305">
        <v>84</v>
      </c>
      <c r="C7305" t="s">
        <v>3</v>
      </c>
      <c r="D7305" t="s">
        <v>15</v>
      </c>
      <c r="E7305" t="s">
        <v>25</v>
      </c>
      <c r="F7305" t="s">
        <v>9</v>
      </c>
      <c r="G7305" s="1">
        <v>44564</v>
      </c>
      <c r="H7305" t="s">
        <v>13560</v>
      </c>
      <c r="I7305" t="s">
        <v>13561</v>
      </c>
      <c r="J7305">
        <v>11678.12227</v>
      </c>
      <c r="K7305" t="s">
        <v>47</v>
      </c>
      <c r="M7305">
        <v>124</v>
      </c>
      <c r="N7305" t="s">
        <v>42</v>
      </c>
      <c r="O7305" s="1">
        <v>44585</v>
      </c>
      <c r="P7305" t="s">
        <v>43</v>
      </c>
      <c r="Q7305" t="s">
        <v>50</v>
      </c>
      <c r="R7305">
        <f>Healthcare_Data_v1__4[[#This Row],[Discharge Date]]-Healthcare_Data_v1__4[[#This Row],[Date of Admission]]</f>
        <v>21</v>
      </c>
      <c r="S7305" t="str" cm="1">
        <f t="array" ref="S7305">_xlfn.IFS( Healthcare_Data_v1__4[[#This Row],[Days of Stay]]&lt;10,"Low",Healthcare_Data_v1__4[[#This Row],[Days of Stay]]&lt;20,"Med",Healthcare_Data_v1__4[[#This Row],[Days of Stay]]&lt;=30,"High")</f>
        <v>High</v>
      </c>
      <c r="T7305" t="str">
        <f>CONCATENATE(Healthcare_Data_v1__4[[#This Row],[Medical Condition]],Healthcare_Data_v1__4[[#This Row],[Duration]])</f>
        <v>ArthritisHigh</v>
      </c>
      <c r="U7305">
        <f>MONTH(Healthcare_Data_v1__4[[#This Row],[Date of Admission]])</f>
        <v>1</v>
      </c>
      <c r="V7305">
        <f>YEAR(Healthcare_Data_v1__4[[#This Row],[Date of Admission]])</f>
        <v>2022</v>
      </c>
      <c r="W7305">
        <f>DAY(Healthcare_Data_v1__4[[#This Row],[Date of Admission]])</f>
        <v>3</v>
      </c>
    </row>
    <row r="7306" spans="1:23" x14ac:dyDescent="0.3">
      <c r="A7306" t="s">
        <v>24352</v>
      </c>
      <c r="B7306">
        <v>76</v>
      </c>
      <c r="C7306" t="s">
        <v>3</v>
      </c>
      <c r="D7306" t="s">
        <v>15</v>
      </c>
      <c r="E7306" t="s">
        <v>22</v>
      </c>
      <c r="F7306" t="s">
        <v>9</v>
      </c>
      <c r="G7306" s="1">
        <v>44307</v>
      </c>
      <c r="H7306" t="s">
        <v>13562</v>
      </c>
      <c r="I7306" t="s">
        <v>13563</v>
      </c>
      <c r="J7306">
        <v>11675.98532</v>
      </c>
      <c r="K7306" t="s">
        <v>63</v>
      </c>
      <c r="L7306">
        <v>16589</v>
      </c>
      <c r="M7306">
        <v>120</v>
      </c>
      <c r="N7306" t="s">
        <v>42</v>
      </c>
      <c r="O7306" s="1">
        <v>44313</v>
      </c>
      <c r="P7306" t="s">
        <v>49</v>
      </c>
      <c r="Q7306" t="s">
        <v>57</v>
      </c>
      <c r="R7306">
        <f>Healthcare_Data_v1__4[[#This Row],[Discharge Date]]-Healthcare_Data_v1__4[[#This Row],[Date of Admission]]</f>
        <v>6</v>
      </c>
      <c r="S7306" t="str" cm="1">
        <f t="array" ref="S7306">_xlfn.IFS( Healthcare_Data_v1__4[[#This Row],[Days of Stay]]&lt;10,"Low",Healthcare_Data_v1__4[[#This Row],[Days of Stay]]&lt;20,"Med",Healthcare_Data_v1__4[[#This Row],[Days of Stay]]&lt;=30,"High")</f>
        <v>Low</v>
      </c>
      <c r="T7306" t="str">
        <f>CONCATENATE(Healthcare_Data_v1__4[[#This Row],[Medical Condition]],Healthcare_Data_v1__4[[#This Row],[Duration]])</f>
        <v>ArthritisLow</v>
      </c>
      <c r="U7306">
        <f>MONTH(Healthcare_Data_v1__4[[#This Row],[Date of Admission]])</f>
        <v>4</v>
      </c>
      <c r="V7306">
        <f>YEAR(Healthcare_Data_v1__4[[#This Row],[Date of Admission]])</f>
        <v>2021</v>
      </c>
      <c r="W7306">
        <f>DAY(Healthcare_Data_v1__4[[#This Row],[Date of Admission]])</f>
        <v>21</v>
      </c>
    </row>
    <row r="7307" spans="1:23" x14ac:dyDescent="0.3">
      <c r="A7307" t="s">
        <v>103</v>
      </c>
      <c r="B7307">
        <v>69</v>
      </c>
      <c r="C7307" t="s">
        <v>3</v>
      </c>
      <c r="D7307" t="s">
        <v>15</v>
      </c>
      <c r="E7307" t="s">
        <v>26</v>
      </c>
      <c r="F7307" t="s">
        <v>9</v>
      </c>
      <c r="G7307" s="1">
        <v>43524</v>
      </c>
      <c r="H7307" t="s">
        <v>13564</v>
      </c>
      <c r="I7307" t="s">
        <v>13565</v>
      </c>
      <c r="J7307">
        <v>11675.314479999999</v>
      </c>
      <c r="K7307" t="s">
        <v>66</v>
      </c>
      <c r="L7307">
        <v>30410</v>
      </c>
      <c r="M7307">
        <v>315</v>
      </c>
      <c r="N7307" t="s">
        <v>42</v>
      </c>
      <c r="O7307" s="1">
        <v>43545</v>
      </c>
      <c r="P7307" t="s">
        <v>85</v>
      </c>
      <c r="Q7307" t="s">
        <v>57</v>
      </c>
      <c r="R7307">
        <f>Healthcare_Data_v1__4[[#This Row],[Discharge Date]]-Healthcare_Data_v1__4[[#This Row],[Date of Admission]]</f>
        <v>21</v>
      </c>
      <c r="S7307" t="str" cm="1">
        <f t="array" ref="S7307">_xlfn.IFS( Healthcare_Data_v1__4[[#This Row],[Days of Stay]]&lt;10,"Low",Healthcare_Data_v1__4[[#This Row],[Days of Stay]]&lt;20,"Med",Healthcare_Data_v1__4[[#This Row],[Days of Stay]]&lt;=30,"High")</f>
        <v>High</v>
      </c>
      <c r="T7307" t="str">
        <f>CONCATENATE(Healthcare_Data_v1__4[[#This Row],[Medical Condition]],Healthcare_Data_v1__4[[#This Row],[Duration]])</f>
        <v>ArthritisHigh</v>
      </c>
      <c r="U7307">
        <f>MONTH(Healthcare_Data_v1__4[[#This Row],[Date of Admission]])</f>
        <v>2</v>
      </c>
      <c r="V7307">
        <f>YEAR(Healthcare_Data_v1__4[[#This Row],[Date of Admission]])</f>
        <v>2019</v>
      </c>
      <c r="W7307">
        <f>DAY(Healthcare_Data_v1__4[[#This Row],[Date of Admission]])</f>
        <v>28</v>
      </c>
    </row>
    <row r="7308" spans="1:23" x14ac:dyDescent="0.3">
      <c r="A7308" t="s">
        <v>24353</v>
      </c>
      <c r="B7308">
        <v>72</v>
      </c>
      <c r="C7308" t="s">
        <v>3</v>
      </c>
      <c r="D7308" t="s">
        <v>16</v>
      </c>
      <c r="E7308" t="s">
        <v>25</v>
      </c>
      <c r="F7308" t="s">
        <v>4</v>
      </c>
      <c r="G7308" s="1">
        <v>44142</v>
      </c>
      <c r="H7308" t="s">
        <v>13566</v>
      </c>
      <c r="I7308" t="s">
        <v>9314</v>
      </c>
      <c r="J7308">
        <v>11672.41713</v>
      </c>
      <c r="K7308" t="s">
        <v>69</v>
      </c>
      <c r="L7308">
        <v>13674</v>
      </c>
      <c r="M7308">
        <v>239</v>
      </c>
      <c r="N7308" t="s">
        <v>42</v>
      </c>
      <c r="O7308" s="1">
        <v>44148</v>
      </c>
      <c r="P7308" t="s">
        <v>85</v>
      </c>
      <c r="Q7308" t="s">
        <v>57</v>
      </c>
      <c r="R7308">
        <f>Healthcare_Data_v1__4[[#This Row],[Discharge Date]]-Healthcare_Data_v1__4[[#This Row],[Date of Admission]]</f>
        <v>6</v>
      </c>
      <c r="S7308" t="str" cm="1">
        <f t="array" ref="S7308">_xlfn.IFS( Healthcare_Data_v1__4[[#This Row],[Days of Stay]]&lt;10,"Low",Healthcare_Data_v1__4[[#This Row],[Days of Stay]]&lt;20,"Med",Healthcare_Data_v1__4[[#This Row],[Days of Stay]]&lt;=30,"High")</f>
        <v>Low</v>
      </c>
      <c r="T7308" t="str">
        <f>CONCATENATE(Healthcare_Data_v1__4[[#This Row],[Medical Condition]],Healthcare_Data_v1__4[[#This Row],[Duration]])</f>
        <v>DiabetesLow</v>
      </c>
      <c r="U7308">
        <f>MONTH(Healthcare_Data_v1__4[[#This Row],[Date of Admission]])</f>
        <v>11</v>
      </c>
      <c r="V7308">
        <f>YEAR(Healthcare_Data_v1__4[[#This Row],[Date of Admission]])</f>
        <v>2020</v>
      </c>
      <c r="W7308">
        <f>DAY(Healthcare_Data_v1__4[[#This Row],[Date of Admission]])</f>
        <v>7</v>
      </c>
    </row>
    <row r="7309" spans="1:23" x14ac:dyDescent="0.3">
      <c r="A7309" t="s">
        <v>24354</v>
      </c>
      <c r="B7309">
        <v>85</v>
      </c>
      <c r="C7309" t="s">
        <v>3</v>
      </c>
      <c r="D7309" t="s">
        <v>15</v>
      </c>
      <c r="E7309" t="s">
        <v>24</v>
      </c>
      <c r="F7309" t="s">
        <v>4</v>
      </c>
      <c r="G7309" s="1">
        <v>44227</v>
      </c>
      <c r="H7309" t="s">
        <v>13567</v>
      </c>
      <c r="I7309" t="s">
        <v>13568</v>
      </c>
      <c r="J7309">
        <v>11670.23309</v>
      </c>
      <c r="K7309" t="s">
        <v>66</v>
      </c>
      <c r="L7309">
        <v>1493</v>
      </c>
      <c r="M7309">
        <v>245</v>
      </c>
      <c r="N7309" t="s">
        <v>48</v>
      </c>
      <c r="O7309" s="1">
        <v>44228</v>
      </c>
      <c r="P7309" t="s">
        <v>60</v>
      </c>
      <c r="Q7309" t="s">
        <v>50</v>
      </c>
      <c r="R7309">
        <f>Healthcare_Data_v1__4[[#This Row],[Discharge Date]]-Healthcare_Data_v1__4[[#This Row],[Date of Admission]]</f>
        <v>1</v>
      </c>
      <c r="S7309" t="str" cm="1">
        <f t="array" ref="S7309">_xlfn.IFS( Healthcare_Data_v1__4[[#This Row],[Days of Stay]]&lt;10,"Low",Healthcare_Data_v1__4[[#This Row],[Days of Stay]]&lt;20,"Med",Healthcare_Data_v1__4[[#This Row],[Days of Stay]]&lt;=30,"High")</f>
        <v>Low</v>
      </c>
      <c r="T7309" t="str">
        <f>CONCATENATE(Healthcare_Data_v1__4[[#This Row],[Medical Condition]],Healthcare_Data_v1__4[[#This Row],[Duration]])</f>
        <v>DiabetesLow</v>
      </c>
      <c r="U7309">
        <f>MONTH(Healthcare_Data_v1__4[[#This Row],[Date of Admission]])</f>
        <v>1</v>
      </c>
      <c r="V7309">
        <f>YEAR(Healthcare_Data_v1__4[[#This Row],[Date of Admission]])</f>
        <v>2021</v>
      </c>
      <c r="W7309">
        <f>DAY(Healthcare_Data_v1__4[[#This Row],[Date of Admission]])</f>
        <v>31</v>
      </c>
    </row>
    <row r="7310" spans="1:23" x14ac:dyDescent="0.3">
      <c r="A7310" t="s">
        <v>24355</v>
      </c>
      <c r="B7310">
        <v>35</v>
      </c>
      <c r="C7310" t="s">
        <v>5</v>
      </c>
      <c r="D7310" t="s">
        <v>15</v>
      </c>
      <c r="E7310" t="s">
        <v>19</v>
      </c>
      <c r="F7310" t="s">
        <v>10</v>
      </c>
      <c r="G7310" s="1">
        <v>44673</v>
      </c>
      <c r="H7310" t="s">
        <v>13569</v>
      </c>
      <c r="I7310" t="s">
        <v>13570</v>
      </c>
      <c r="J7310">
        <v>11667.31882</v>
      </c>
      <c r="K7310" t="s">
        <v>63</v>
      </c>
      <c r="L7310">
        <v>16183</v>
      </c>
      <c r="M7310">
        <v>210</v>
      </c>
      <c r="N7310" t="s">
        <v>48</v>
      </c>
      <c r="O7310" s="1">
        <v>44695</v>
      </c>
      <c r="P7310" t="s">
        <v>43</v>
      </c>
      <c r="Q7310" t="s">
        <v>44</v>
      </c>
      <c r="R7310">
        <f>Healthcare_Data_v1__4[[#This Row],[Discharge Date]]-Healthcare_Data_v1__4[[#This Row],[Date of Admission]]</f>
        <v>22</v>
      </c>
      <c r="S7310" t="str" cm="1">
        <f t="array" ref="S7310">_xlfn.IFS( Healthcare_Data_v1__4[[#This Row],[Days of Stay]]&lt;10,"Low",Healthcare_Data_v1__4[[#This Row],[Days of Stay]]&lt;20,"Med",Healthcare_Data_v1__4[[#This Row],[Days of Stay]]&lt;=30,"High")</f>
        <v>High</v>
      </c>
      <c r="T7310" t="str">
        <f>CONCATENATE(Healthcare_Data_v1__4[[#This Row],[Medical Condition]],Healthcare_Data_v1__4[[#This Row],[Duration]])</f>
        <v>HypertensionHigh</v>
      </c>
      <c r="U7310">
        <f>MONTH(Healthcare_Data_v1__4[[#This Row],[Date of Admission]])</f>
        <v>4</v>
      </c>
      <c r="V7310">
        <f>YEAR(Healthcare_Data_v1__4[[#This Row],[Date of Admission]])</f>
        <v>2022</v>
      </c>
      <c r="W7310">
        <f>DAY(Healthcare_Data_v1__4[[#This Row],[Date of Admission]])</f>
        <v>22</v>
      </c>
    </row>
    <row r="7311" spans="1:23" x14ac:dyDescent="0.3">
      <c r="A7311" t="s">
        <v>24356</v>
      </c>
      <c r="B7311">
        <v>51</v>
      </c>
      <c r="C7311" t="s">
        <v>8</v>
      </c>
      <c r="D7311" t="s">
        <v>16</v>
      </c>
      <c r="E7311" t="s">
        <v>21</v>
      </c>
      <c r="F7311" t="s">
        <v>11</v>
      </c>
      <c r="G7311" s="1">
        <v>43599</v>
      </c>
      <c r="H7311" t="s">
        <v>13571</v>
      </c>
      <c r="I7311" t="s">
        <v>10428</v>
      </c>
      <c r="J7311">
        <v>11667.269990000001</v>
      </c>
      <c r="K7311" t="s">
        <v>41</v>
      </c>
      <c r="L7311">
        <v>13341</v>
      </c>
      <c r="M7311">
        <v>251</v>
      </c>
      <c r="N7311" t="s">
        <v>48</v>
      </c>
      <c r="O7311" s="1">
        <v>43623</v>
      </c>
      <c r="P7311" t="s">
        <v>56</v>
      </c>
      <c r="Q7311" t="s">
        <v>57</v>
      </c>
      <c r="R7311">
        <f>Healthcare_Data_v1__4[[#This Row],[Discharge Date]]-Healthcare_Data_v1__4[[#This Row],[Date of Admission]]</f>
        <v>24</v>
      </c>
      <c r="S7311" t="str" cm="1">
        <f t="array" ref="S7311">_xlfn.IFS( Healthcare_Data_v1__4[[#This Row],[Days of Stay]]&lt;10,"Low",Healthcare_Data_v1__4[[#This Row],[Days of Stay]]&lt;20,"Med",Healthcare_Data_v1__4[[#This Row],[Days of Stay]]&lt;=30,"High")</f>
        <v>High</v>
      </c>
      <c r="T7311" t="str">
        <f>CONCATENATE(Healthcare_Data_v1__4[[#This Row],[Medical Condition]],Healthcare_Data_v1__4[[#This Row],[Duration]])</f>
        <v>CancerHigh</v>
      </c>
      <c r="U7311">
        <f>MONTH(Healthcare_Data_v1__4[[#This Row],[Date of Admission]])</f>
        <v>5</v>
      </c>
      <c r="V7311">
        <f>YEAR(Healthcare_Data_v1__4[[#This Row],[Date of Admission]])</f>
        <v>2019</v>
      </c>
      <c r="W7311">
        <f>DAY(Healthcare_Data_v1__4[[#This Row],[Date of Admission]])</f>
        <v>14</v>
      </c>
    </row>
    <row r="7312" spans="1:23" x14ac:dyDescent="0.3">
      <c r="A7312" t="s">
        <v>8011</v>
      </c>
      <c r="B7312">
        <v>72</v>
      </c>
      <c r="C7312" t="s">
        <v>3</v>
      </c>
      <c r="D7312" t="s">
        <v>16</v>
      </c>
      <c r="E7312" t="s">
        <v>26</v>
      </c>
      <c r="F7312" t="s">
        <v>9</v>
      </c>
      <c r="G7312" s="1">
        <v>44327</v>
      </c>
      <c r="H7312" t="s">
        <v>24357</v>
      </c>
      <c r="I7312" t="s">
        <v>2026</v>
      </c>
      <c r="J7312">
        <v>11665.640600000001</v>
      </c>
      <c r="K7312" t="s">
        <v>66</v>
      </c>
      <c r="L7312">
        <v>3842</v>
      </c>
      <c r="M7312">
        <v>127</v>
      </c>
      <c r="N7312" t="s">
        <v>55</v>
      </c>
      <c r="O7312" s="1">
        <v>44343</v>
      </c>
      <c r="P7312" t="s">
        <v>49</v>
      </c>
      <c r="Q7312" t="s">
        <v>50</v>
      </c>
      <c r="R7312">
        <f>Healthcare_Data_v1__4[[#This Row],[Discharge Date]]-Healthcare_Data_v1__4[[#This Row],[Date of Admission]]</f>
        <v>16</v>
      </c>
      <c r="S7312" t="str" cm="1">
        <f t="array" ref="S7312">_xlfn.IFS( Healthcare_Data_v1__4[[#This Row],[Days of Stay]]&lt;10,"Low",Healthcare_Data_v1__4[[#This Row],[Days of Stay]]&lt;20,"Med",Healthcare_Data_v1__4[[#This Row],[Days of Stay]]&lt;=30,"High")</f>
        <v>Med</v>
      </c>
      <c r="T7312" t="str">
        <f>CONCATENATE(Healthcare_Data_v1__4[[#This Row],[Medical Condition]],Healthcare_Data_v1__4[[#This Row],[Duration]])</f>
        <v>ArthritisMed</v>
      </c>
      <c r="U7312">
        <f>MONTH(Healthcare_Data_v1__4[[#This Row],[Date of Admission]])</f>
        <v>5</v>
      </c>
      <c r="V7312">
        <f>YEAR(Healthcare_Data_v1__4[[#This Row],[Date of Admission]])</f>
        <v>2021</v>
      </c>
      <c r="W7312">
        <f>DAY(Healthcare_Data_v1__4[[#This Row],[Date of Admission]])</f>
        <v>11</v>
      </c>
    </row>
    <row r="7313" spans="1:23" x14ac:dyDescent="0.3">
      <c r="A7313" t="s">
        <v>24358</v>
      </c>
      <c r="B7313">
        <v>84</v>
      </c>
      <c r="C7313" t="s">
        <v>3</v>
      </c>
      <c r="D7313" t="s">
        <v>16</v>
      </c>
      <c r="E7313" t="s">
        <v>24</v>
      </c>
      <c r="F7313" t="s">
        <v>11</v>
      </c>
      <c r="G7313" s="1">
        <v>44120</v>
      </c>
      <c r="H7313" t="s">
        <v>13572</v>
      </c>
      <c r="I7313" t="s">
        <v>13573</v>
      </c>
      <c r="J7313">
        <v>11659.96672</v>
      </c>
      <c r="K7313" t="s">
        <v>47</v>
      </c>
      <c r="L7313">
        <v>50025</v>
      </c>
      <c r="M7313">
        <v>403</v>
      </c>
      <c r="N7313" t="s">
        <v>55</v>
      </c>
      <c r="O7313" s="1">
        <v>44147</v>
      </c>
      <c r="P7313" t="s">
        <v>49</v>
      </c>
      <c r="Q7313" t="s">
        <v>44</v>
      </c>
      <c r="R7313">
        <f>Healthcare_Data_v1__4[[#This Row],[Discharge Date]]-Healthcare_Data_v1__4[[#This Row],[Date of Admission]]</f>
        <v>27</v>
      </c>
      <c r="S7313" t="str" cm="1">
        <f t="array" ref="S7313">_xlfn.IFS( Healthcare_Data_v1__4[[#This Row],[Days of Stay]]&lt;10,"Low",Healthcare_Data_v1__4[[#This Row],[Days of Stay]]&lt;20,"Med",Healthcare_Data_v1__4[[#This Row],[Days of Stay]]&lt;=30,"High")</f>
        <v>High</v>
      </c>
      <c r="T7313" t="str">
        <f>CONCATENATE(Healthcare_Data_v1__4[[#This Row],[Medical Condition]],Healthcare_Data_v1__4[[#This Row],[Duration]])</f>
        <v>CancerHigh</v>
      </c>
      <c r="U7313">
        <f>MONTH(Healthcare_Data_v1__4[[#This Row],[Date of Admission]])</f>
        <v>10</v>
      </c>
      <c r="V7313">
        <f>YEAR(Healthcare_Data_v1__4[[#This Row],[Date of Admission]])</f>
        <v>2020</v>
      </c>
      <c r="W7313">
        <f>DAY(Healthcare_Data_v1__4[[#This Row],[Date of Admission]])</f>
        <v>16</v>
      </c>
    </row>
    <row r="7314" spans="1:23" x14ac:dyDescent="0.3">
      <c r="A7314" t="s">
        <v>24359</v>
      </c>
      <c r="B7314">
        <v>60</v>
      </c>
      <c r="C7314" t="s">
        <v>3</v>
      </c>
      <c r="D7314" t="s">
        <v>15</v>
      </c>
      <c r="E7314" t="s">
        <v>19</v>
      </c>
      <c r="F7314" t="s">
        <v>6</v>
      </c>
      <c r="G7314" s="1">
        <v>44508</v>
      </c>
      <c r="H7314" t="s">
        <v>13574</v>
      </c>
      <c r="I7314" t="s">
        <v>13575</v>
      </c>
      <c r="J7314">
        <v>11659.838390000001</v>
      </c>
      <c r="K7314" t="s">
        <v>47</v>
      </c>
      <c r="L7314">
        <v>39208</v>
      </c>
      <c r="M7314">
        <v>467</v>
      </c>
      <c r="N7314" t="s">
        <v>48</v>
      </c>
      <c r="O7314" s="1">
        <v>44532</v>
      </c>
      <c r="P7314" t="s">
        <v>49</v>
      </c>
      <c r="Q7314" t="s">
        <v>44</v>
      </c>
      <c r="R7314">
        <f>Healthcare_Data_v1__4[[#This Row],[Discharge Date]]-Healthcare_Data_v1__4[[#This Row],[Date of Admission]]</f>
        <v>24</v>
      </c>
      <c r="S7314" t="str" cm="1">
        <f t="array" ref="S7314">_xlfn.IFS( Healthcare_Data_v1__4[[#This Row],[Days of Stay]]&lt;10,"Low",Healthcare_Data_v1__4[[#This Row],[Days of Stay]]&lt;20,"Med",Healthcare_Data_v1__4[[#This Row],[Days of Stay]]&lt;=30,"High")</f>
        <v>High</v>
      </c>
      <c r="T7314" t="str">
        <f>CONCATENATE(Healthcare_Data_v1__4[[#This Row],[Medical Condition]],Healthcare_Data_v1__4[[#This Row],[Duration]])</f>
        <v>AsthmaHigh</v>
      </c>
      <c r="U7314">
        <f>MONTH(Healthcare_Data_v1__4[[#This Row],[Date of Admission]])</f>
        <v>11</v>
      </c>
      <c r="V7314">
        <f>YEAR(Healthcare_Data_v1__4[[#This Row],[Date of Admission]])</f>
        <v>2021</v>
      </c>
      <c r="W7314">
        <f>DAY(Healthcare_Data_v1__4[[#This Row],[Date of Admission]])</f>
        <v>8</v>
      </c>
    </row>
    <row r="7315" spans="1:23" x14ac:dyDescent="0.3">
      <c r="A7315" t="s">
        <v>24360</v>
      </c>
      <c r="B7315">
        <v>72</v>
      </c>
      <c r="C7315" t="s">
        <v>3</v>
      </c>
      <c r="D7315" t="s">
        <v>16</v>
      </c>
      <c r="E7315" t="s">
        <v>19</v>
      </c>
      <c r="F7315" t="s">
        <v>4</v>
      </c>
      <c r="G7315" s="1">
        <v>44603</v>
      </c>
      <c r="H7315" t="s">
        <v>5640</v>
      </c>
      <c r="I7315" t="s">
        <v>13576</v>
      </c>
      <c r="J7315">
        <v>11658.98271</v>
      </c>
      <c r="K7315" t="s">
        <v>69</v>
      </c>
      <c r="L7315">
        <v>28671</v>
      </c>
      <c r="M7315">
        <v>494</v>
      </c>
      <c r="N7315" t="s">
        <v>48</v>
      </c>
      <c r="O7315" s="1">
        <v>44623</v>
      </c>
      <c r="P7315" t="s">
        <v>85</v>
      </c>
      <c r="Q7315" t="s">
        <v>57</v>
      </c>
      <c r="R7315">
        <f>Healthcare_Data_v1__4[[#This Row],[Discharge Date]]-Healthcare_Data_v1__4[[#This Row],[Date of Admission]]</f>
        <v>20</v>
      </c>
      <c r="S7315" t="str" cm="1">
        <f t="array" ref="S7315">_xlfn.IFS( Healthcare_Data_v1__4[[#This Row],[Days of Stay]]&lt;10,"Low",Healthcare_Data_v1__4[[#This Row],[Days of Stay]]&lt;20,"Med",Healthcare_Data_v1__4[[#This Row],[Days of Stay]]&lt;=30,"High")</f>
        <v>High</v>
      </c>
      <c r="T7315" t="str">
        <f>CONCATENATE(Healthcare_Data_v1__4[[#This Row],[Medical Condition]],Healthcare_Data_v1__4[[#This Row],[Duration]])</f>
        <v>DiabetesHigh</v>
      </c>
      <c r="U7315">
        <f>MONTH(Healthcare_Data_v1__4[[#This Row],[Date of Admission]])</f>
        <v>2</v>
      </c>
      <c r="V7315">
        <f>YEAR(Healthcare_Data_v1__4[[#This Row],[Date of Admission]])</f>
        <v>2022</v>
      </c>
      <c r="W7315">
        <f>DAY(Healthcare_Data_v1__4[[#This Row],[Date of Admission]])</f>
        <v>11</v>
      </c>
    </row>
    <row r="7316" spans="1:23" x14ac:dyDescent="0.3">
      <c r="A7316" t="s">
        <v>11220</v>
      </c>
      <c r="B7316">
        <v>18</v>
      </c>
      <c r="C7316" t="s">
        <v>12</v>
      </c>
      <c r="D7316" t="s">
        <v>15</v>
      </c>
      <c r="E7316" t="s">
        <v>21</v>
      </c>
      <c r="F7316" t="s">
        <v>11</v>
      </c>
      <c r="G7316" s="1">
        <v>45161</v>
      </c>
      <c r="H7316" t="s">
        <v>13577</v>
      </c>
      <c r="I7316" t="s">
        <v>13578</v>
      </c>
      <c r="J7316">
        <v>11657.702869999999</v>
      </c>
      <c r="K7316" t="s">
        <v>69</v>
      </c>
      <c r="L7316">
        <v>15799</v>
      </c>
      <c r="M7316">
        <v>471</v>
      </c>
      <c r="N7316" t="s">
        <v>42</v>
      </c>
      <c r="O7316" s="1">
        <v>45172</v>
      </c>
      <c r="P7316" t="s">
        <v>43</v>
      </c>
      <c r="Q7316" t="s">
        <v>57</v>
      </c>
      <c r="R7316">
        <f>Healthcare_Data_v1__4[[#This Row],[Discharge Date]]-Healthcare_Data_v1__4[[#This Row],[Date of Admission]]</f>
        <v>11</v>
      </c>
      <c r="S7316" t="str" cm="1">
        <f t="array" ref="S7316">_xlfn.IFS( Healthcare_Data_v1__4[[#This Row],[Days of Stay]]&lt;10,"Low",Healthcare_Data_v1__4[[#This Row],[Days of Stay]]&lt;20,"Med",Healthcare_Data_v1__4[[#This Row],[Days of Stay]]&lt;=30,"High")</f>
        <v>Med</v>
      </c>
      <c r="T7316" t="str">
        <f>CONCATENATE(Healthcare_Data_v1__4[[#This Row],[Medical Condition]],Healthcare_Data_v1__4[[#This Row],[Duration]])</f>
        <v>CancerMed</v>
      </c>
      <c r="U7316">
        <f>MONTH(Healthcare_Data_v1__4[[#This Row],[Date of Admission]])</f>
        <v>8</v>
      </c>
      <c r="V7316">
        <f>YEAR(Healthcare_Data_v1__4[[#This Row],[Date of Admission]])</f>
        <v>2023</v>
      </c>
      <c r="W7316">
        <f>DAY(Healthcare_Data_v1__4[[#This Row],[Date of Admission]])</f>
        <v>23</v>
      </c>
    </row>
    <row r="7317" spans="1:23" x14ac:dyDescent="0.3">
      <c r="A7317" t="s">
        <v>24361</v>
      </c>
      <c r="B7317">
        <v>42</v>
      </c>
      <c r="C7317" t="s">
        <v>8</v>
      </c>
      <c r="D7317" t="s">
        <v>15</v>
      </c>
      <c r="E7317" t="s">
        <v>25</v>
      </c>
      <c r="F7317" t="s">
        <v>11</v>
      </c>
      <c r="G7317" s="1">
        <v>43521</v>
      </c>
      <c r="H7317" t="s">
        <v>13579</v>
      </c>
      <c r="I7317" t="s">
        <v>13580</v>
      </c>
      <c r="J7317">
        <v>11647.728419999999</v>
      </c>
      <c r="K7317" t="s">
        <v>63</v>
      </c>
      <c r="L7317">
        <v>52463</v>
      </c>
      <c r="M7317">
        <v>206</v>
      </c>
      <c r="N7317" t="s">
        <v>42</v>
      </c>
      <c r="O7317" s="1">
        <v>43521</v>
      </c>
      <c r="P7317" t="s">
        <v>49</v>
      </c>
      <c r="Q7317" t="s">
        <v>57</v>
      </c>
      <c r="R7317">
        <f>Healthcare_Data_v1__4[[#This Row],[Discharge Date]]-Healthcare_Data_v1__4[[#This Row],[Date of Admission]]</f>
        <v>0</v>
      </c>
      <c r="S7317" t="str" cm="1">
        <f t="array" ref="S7317">_xlfn.IFS( Healthcare_Data_v1__4[[#This Row],[Days of Stay]]&lt;10,"Low",Healthcare_Data_v1__4[[#This Row],[Days of Stay]]&lt;20,"Med",Healthcare_Data_v1__4[[#This Row],[Days of Stay]]&lt;=30,"High")</f>
        <v>Low</v>
      </c>
      <c r="T7317" t="str">
        <f>CONCATENATE(Healthcare_Data_v1__4[[#This Row],[Medical Condition]],Healthcare_Data_v1__4[[#This Row],[Duration]])</f>
        <v>CancerLow</v>
      </c>
      <c r="U7317">
        <f>MONTH(Healthcare_Data_v1__4[[#This Row],[Date of Admission]])</f>
        <v>2</v>
      </c>
      <c r="V7317">
        <f>YEAR(Healthcare_Data_v1__4[[#This Row],[Date of Admission]])</f>
        <v>2019</v>
      </c>
      <c r="W7317">
        <f>DAY(Healthcare_Data_v1__4[[#This Row],[Date of Admission]])</f>
        <v>25</v>
      </c>
    </row>
    <row r="7318" spans="1:23" x14ac:dyDescent="0.3">
      <c r="A7318" t="s">
        <v>24362</v>
      </c>
      <c r="B7318">
        <v>71</v>
      </c>
      <c r="C7318" t="s">
        <v>3</v>
      </c>
      <c r="D7318" t="s">
        <v>15</v>
      </c>
      <c r="E7318" t="s">
        <v>23</v>
      </c>
      <c r="F7318" t="s">
        <v>6</v>
      </c>
      <c r="G7318" s="1">
        <v>43878</v>
      </c>
      <c r="H7318" t="s">
        <v>13581</v>
      </c>
      <c r="I7318" t="s">
        <v>13582</v>
      </c>
      <c r="J7318">
        <v>11635.63651</v>
      </c>
      <c r="K7318" t="s">
        <v>41</v>
      </c>
      <c r="L7318">
        <v>34060</v>
      </c>
      <c r="M7318">
        <v>120</v>
      </c>
      <c r="N7318" t="s">
        <v>48</v>
      </c>
      <c r="O7318" s="1">
        <v>43889</v>
      </c>
      <c r="P7318" t="s">
        <v>56</v>
      </c>
      <c r="Q7318" t="s">
        <v>44</v>
      </c>
      <c r="R7318">
        <f>Healthcare_Data_v1__4[[#This Row],[Discharge Date]]-Healthcare_Data_v1__4[[#This Row],[Date of Admission]]</f>
        <v>11</v>
      </c>
      <c r="S7318" t="str" cm="1">
        <f t="array" ref="S7318">_xlfn.IFS( Healthcare_Data_v1__4[[#This Row],[Days of Stay]]&lt;10,"Low",Healthcare_Data_v1__4[[#This Row],[Days of Stay]]&lt;20,"Med",Healthcare_Data_v1__4[[#This Row],[Days of Stay]]&lt;=30,"High")</f>
        <v>Med</v>
      </c>
      <c r="T7318" t="str">
        <f>CONCATENATE(Healthcare_Data_v1__4[[#This Row],[Medical Condition]],Healthcare_Data_v1__4[[#This Row],[Duration]])</f>
        <v>AsthmaMed</v>
      </c>
      <c r="U7318">
        <f>MONTH(Healthcare_Data_v1__4[[#This Row],[Date of Admission]])</f>
        <v>2</v>
      </c>
      <c r="V7318">
        <f>YEAR(Healthcare_Data_v1__4[[#This Row],[Date of Admission]])</f>
        <v>2020</v>
      </c>
      <c r="W7318">
        <f>DAY(Healthcare_Data_v1__4[[#This Row],[Date of Admission]])</f>
        <v>17</v>
      </c>
    </row>
    <row r="7319" spans="1:23" x14ac:dyDescent="0.3">
      <c r="A7319" t="s">
        <v>24363</v>
      </c>
      <c r="B7319">
        <v>63</v>
      </c>
      <c r="C7319" t="s">
        <v>3</v>
      </c>
      <c r="D7319" t="s">
        <v>15</v>
      </c>
      <c r="E7319" t="s">
        <v>21</v>
      </c>
      <c r="F7319" t="s">
        <v>4</v>
      </c>
      <c r="G7319" s="1">
        <v>43598</v>
      </c>
      <c r="H7319" t="s">
        <v>13583</v>
      </c>
      <c r="I7319" t="s">
        <v>13584</v>
      </c>
      <c r="J7319">
        <v>11633.66447</v>
      </c>
      <c r="K7319" t="s">
        <v>41</v>
      </c>
      <c r="L7319">
        <v>11619</v>
      </c>
      <c r="M7319">
        <v>153</v>
      </c>
      <c r="N7319" t="s">
        <v>48</v>
      </c>
      <c r="O7319" s="1">
        <v>43625</v>
      </c>
      <c r="P7319" t="s">
        <v>56</v>
      </c>
      <c r="Q7319" t="s">
        <v>57</v>
      </c>
      <c r="R7319">
        <f>Healthcare_Data_v1__4[[#This Row],[Discharge Date]]-Healthcare_Data_v1__4[[#This Row],[Date of Admission]]</f>
        <v>27</v>
      </c>
      <c r="S7319" t="str" cm="1">
        <f t="array" ref="S7319">_xlfn.IFS( Healthcare_Data_v1__4[[#This Row],[Days of Stay]]&lt;10,"Low",Healthcare_Data_v1__4[[#This Row],[Days of Stay]]&lt;20,"Med",Healthcare_Data_v1__4[[#This Row],[Days of Stay]]&lt;=30,"High")</f>
        <v>High</v>
      </c>
      <c r="T7319" t="str">
        <f>CONCATENATE(Healthcare_Data_v1__4[[#This Row],[Medical Condition]],Healthcare_Data_v1__4[[#This Row],[Duration]])</f>
        <v>DiabetesHigh</v>
      </c>
      <c r="U7319">
        <f>MONTH(Healthcare_Data_v1__4[[#This Row],[Date of Admission]])</f>
        <v>5</v>
      </c>
      <c r="V7319">
        <f>YEAR(Healthcare_Data_v1__4[[#This Row],[Date of Admission]])</f>
        <v>2019</v>
      </c>
      <c r="W7319">
        <f>DAY(Healthcare_Data_v1__4[[#This Row],[Date of Admission]])</f>
        <v>13</v>
      </c>
    </row>
    <row r="7320" spans="1:23" x14ac:dyDescent="0.3">
      <c r="A7320" t="s">
        <v>19473</v>
      </c>
      <c r="B7320">
        <v>59</v>
      </c>
      <c r="C7320" t="s">
        <v>3</v>
      </c>
      <c r="D7320" t="s">
        <v>15</v>
      </c>
      <c r="E7320" t="s">
        <v>25</v>
      </c>
      <c r="F7320" t="s">
        <v>9</v>
      </c>
      <c r="G7320" s="1">
        <v>45081</v>
      </c>
      <c r="H7320" t="s">
        <v>13585</v>
      </c>
      <c r="I7320" t="s">
        <v>13586</v>
      </c>
      <c r="J7320">
        <v>11625.541740000001</v>
      </c>
      <c r="K7320" t="s">
        <v>41</v>
      </c>
      <c r="L7320">
        <v>12643</v>
      </c>
      <c r="M7320">
        <v>320</v>
      </c>
      <c r="N7320" t="s">
        <v>42</v>
      </c>
      <c r="O7320" s="1">
        <v>45104</v>
      </c>
      <c r="P7320" t="s">
        <v>56</v>
      </c>
      <c r="Q7320" t="s">
        <v>44</v>
      </c>
      <c r="R7320">
        <f>Healthcare_Data_v1__4[[#This Row],[Discharge Date]]-Healthcare_Data_v1__4[[#This Row],[Date of Admission]]</f>
        <v>23</v>
      </c>
      <c r="S7320" t="str" cm="1">
        <f t="array" ref="S7320">_xlfn.IFS( Healthcare_Data_v1__4[[#This Row],[Days of Stay]]&lt;10,"Low",Healthcare_Data_v1__4[[#This Row],[Days of Stay]]&lt;20,"Med",Healthcare_Data_v1__4[[#This Row],[Days of Stay]]&lt;=30,"High")</f>
        <v>High</v>
      </c>
      <c r="T7320" t="str">
        <f>CONCATENATE(Healthcare_Data_v1__4[[#This Row],[Medical Condition]],Healthcare_Data_v1__4[[#This Row],[Duration]])</f>
        <v>ArthritisHigh</v>
      </c>
      <c r="U7320">
        <f>MONTH(Healthcare_Data_v1__4[[#This Row],[Date of Admission]])</f>
        <v>6</v>
      </c>
      <c r="V7320">
        <f>YEAR(Healthcare_Data_v1__4[[#This Row],[Date of Admission]])</f>
        <v>2023</v>
      </c>
      <c r="W7320">
        <f>DAY(Healthcare_Data_v1__4[[#This Row],[Date of Admission]])</f>
        <v>4</v>
      </c>
    </row>
    <row r="7321" spans="1:23" x14ac:dyDescent="0.3">
      <c r="A7321" t="s">
        <v>24364</v>
      </c>
      <c r="B7321">
        <v>78</v>
      </c>
      <c r="C7321" t="s">
        <v>3</v>
      </c>
      <c r="D7321" t="s">
        <v>16</v>
      </c>
      <c r="E7321" t="s">
        <v>21</v>
      </c>
      <c r="F7321" t="s">
        <v>7</v>
      </c>
      <c r="G7321" s="1">
        <v>44380</v>
      </c>
      <c r="H7321" t="s">
        <v>13587</v>
      </c>
      <c r="I7321" t="s">
        <v>13588</v>
      </c>
      <c r="J7321">
        <v>11619.4121</v>
      </c>
      <c r="K7321" t="s">
        <v>63</v>
      </c>
      <c r="L7321">
        <v>22460</v>
      </c>
      <c r="M7321">
        <v>224</v>
      </c>
      <c r="N7321" t="s">
        <v>42</v>
      </c>
      <c r="O7321" s="1">
        <v>44382</v>
      </c>
      <c r="P7321" t="s">
        <v>43</v>
      </c>
      <c r="Q7321" t="s">
        <v>44</v>
      </c>
      <c r="R7321">
        <f>Healthcare_Data_v1__4[[#This Row],[Discharge Date]]-Healthcare_Data_v1__4[[#This Row],[Date of Admission]]</f>
        <v>2</v>
      </c>
      <c r="S7321" t="str" cm="1">
        <f t="array" ref="S7321">_xlfn.IFS( Healthcare_Data_v1__4[[#This Row],[Days of Stay]]&lt;10,"Low",Healthcare_Data_v1__4[[#This Row],[Days of Stay]]&lt;20,"Med",Healthcare_Data_v1__4[[#This Row],[Days of Stay]]&lt;=30,"High")</f>
        <v>Low</v>
      </c>
      <c r="T7321" t="str">
        <f>CONCATENATE(Healthcare_Data_v1__4[[#This Row],[Medical Condition]],Healthcare_Data_v1__4[[#This Row],[Duration]])</f>
        <v>ObesityLow</v>
      </c>
      <c r="U7321">
        <f>MONTH(Healthcare_Data_v1__4[[#This Row],[Date of Admission]])</f>
        <v>7</v>
      </c>
      <c r="V7321">
        <f>YEAR(Healthcare_Data_v1__4[[#This Row],[Date of Admission]])</f>
        <v>2021</v>
      </c>
      <c r="W7321">
        <f>DAY(Healthcare_Data_v1__4[[#This Row],[Date of Admission]])</f>
        <v>3</v>
      </c>
    </row>
    <row r="7322" spans="1:23" x14ac:dyDescent="0.3">
      <c r="A7322" t="s">
        <v>24365</v>
      </c>
      <c r="B7322">
        <v>71</v>
      </c>
      <c r="C7322" t="s">
        <v>3</v>
      </c>
      <c r="D7322" t="s">
        <v>16</v>
      </c>
      <c r="E7322" t="s">
        <v>24</v>
      </c>
      <c r="F7322" t="s">
        <v>9</v>
      </c>
      <c r="G7322" s="1">
        <v>43585</v>
      </c>
      <c r="H7322" t="s">
        <v>13589</v>
      </c>
      <c r="I7322" t="s">
        <v>13590</v>
      </c>
      <c r="J7322">
        <v>11606.41128</v>
      </c>
      <c r="K7322" t="s">
        <v>66</v>
      </c>
      <c r="L7322">
        <v>17329</v>
      </c>
      <c r="M7322">
        <v>200</v>
      </c>
      <c r="N7322" t="s">
        <v>55</v>
      </c>
      <c r="O7322" s="1">
        <v>43595</v>
      </c>
      <c r="P7322" t="s">
        <v>56</v>
      </c>
      <c r="Q7322" t="s">
        <v>44</v>
      </c>
      <c r="R7322">
        <f>Healthcare_Data_v1__4[[#This Row],[Discharge Date]]-Healthcare_Data_v1__4[[#This Row],[Date of Admission]]</f>
        <v>10</v>
      </c>
      <c r="S7322" t="str" cm="1">
        <f t="array" ref="S7322">_xlfn.IFS( Healthcare_Data_v1__4[[#This Row],[Days of Stay]]&lt;10,"Low",Healthcare_Data_v1__4[[#This Row],[Days of Stay]]&lt;20,"Med",Healthcare_Data_v1__4[[#This Row],[Days of Stay]]&lt;=30,"High")</f>
        <v>Med</v>
      </c>
      <c r="T7322" t="str">
        <f>CONCATENATE(Healthcare_Data_v1__4[[#This Row],[Medical Condition]],Healthcare_Data_v1__4[[#This Row],[Duration]])</f>
        <v>ArthritisMed</v>
      </c>
      <c r="U7322">
        <f>MONTH(Healthcare_Data_v1__4[[#This Row],[Date of Admission]])</f>
        <v>4</v>
      </c>
      <c r="V7322">
        <f>YEAR(Healthcare_Data_v1__4[[#This Row],[Date of Admission]])</f>
        <v>2019</v>
      </c>
      <c r="W7322">
        <f>DAY(Healthcare_Data_v1__4[[#This Row],[Date of Admission]])</f>
        <v>30</v>
      </c>
    </row>
    <row r="7323" spans="1:23" x14ac:dyDescent="0.3">
      <c r="A7323" t="s">
        <v>24366</v>
      </c>
      <c r="B7323">
        <v>37</v>
      </c>
      <c r="C7323" t="s">
        <v>5</v>
      </c>
      <c r="D7323" t="s">
        <v>15</v>
      </c>
      <c r="E7323" t="s">
        <v>21</v>
      </c>
      <c r="F7323" t="s">
        <v>11</v>
      </c>
      <c r="G7323" s="1">
        <v>45114</v>
      </c>
      <c r="H7323" t="s">
        <v>13591</v>
      </c>
      <c r="I7323" t="s">
        <v>5007</v>
      </c>
      <c r="J7323">
        <v>11601.51196</v>
      </c>
      <c r="K7323" t="s">
        <v>41</v>
      </c>
      <c r="L7323">
        <v>47655</v>
      </c>
      <c r="M7323">
        <v>284</v>
      </c>
      <c r="N7323" t="s">
        <v>42</v>
      </c>
      <c r="O7323" s="1">
        <v>45135</v>
      </c>
      <c r="P7323" t="s">
        <v>56</v>
      </c>
      <c r="Q7323" t="s">
        <v>50</v>
      </c>
      <c r="R7323">
        <f>Healthcare_Data_v1__4[[#This Row],[Discharge Date]]-Healthcare_Data_v1__4[[#This Row],[Date of Admission]]</f>
        <v>21</v>
      </c>
      <c r="S7323" t="str" cm="1">
        <f t="array" ref="S7323">_xlfn.IFS( Healthcare_Data_v1__4[[#This Row],[Days of Stay]]&lt;10,"Low",Healthcare_Data_v1__4[[#This Row],[Days of Stay]]&lt;20,"Med",Healthcare_Data_v1__4[[#This Row],[Days of Stay]]&lt;=30,"High")</f>
        <v>High</v>
      </c>
      <c r="T7323" t="str">
        <f>CONCATENATE(Healthcare_Data_v1__4[[#This Row],[Medical Condition]],Healthcare_Data_v1__4[[#This Row],[Duration]])</f>
        <v>CancerHigh</v>
      </c>
      <c r="U7323">
        <f>MONTH(Healthcare_Data_v1__4[[#This Row],[Date of Admission]])</f>
        <v>7</v>
      </c>
      <c r="V7323">
        <f>YEAR(Healthcare_Data_v1__4[[#This Row],[Date of Admission]])</f>
        <v>2023</v>
      </c>
      <c r="W7323">
        <f>DAY(Healthcare_Data_v1__4[[#This Row],[Date of Admission]])</f>
        <v>7</v>
      </c>
    </row>
    <row r="7324" spans="1:23" x14ac:dyDescent="0.3">
      <c r="A7324" t="s">
        <v>24367</v>
      </c>
      <c r="B7324">
        <v>64</v>
      </c>
      <c r="C7324" t="s">
        <v>3</v>
      </c>
      <c r="D7324" t="s">
        <v>15</v>
      </c>
      <c r="E7324" t="s">
        <v>22</v>
      </c>
      <c r="F7324" t="s">
        <v>10</v>
      </c>
      <c r="G7324" s="1">
        <v>44009</v>
      </c>
      <c r="H7324" t="s">
        <v>13592</v>
      </c>
      <c r="I7324" t="s">
        <v>13593</v>
      </c>
      <c r="J7324">
        <v>11591.67215</v>
      </c>
      <c r="K7324" t="s">
        <v>69</v>
      </c>
      <c r="L7324">
        <v>34412</v>
      </c>
      <c r="M7324">
        <v>261</v>
      </c>
      <c r="N7324" t="s">
        <v>55</v>
      </c>
      <c r="O7324" s="1">
        <v>44010</v>
      </c>
      <c r="P7324" t="s">
        <v>43</v>
      </c>
      <c r="Q7324" t="s">
        <v>44</v>
      </c>
      <c r="R7324">
        <f>Healthcare_Data_v1__4[[#This Row],[Discharge Date]]-Healthcare_Data_v1__4[[#This Row],[Date of Admission]]</f>
        <v>1</v>
      </c>
      <c r="S7324" t="str" cm="1">
        <f t="array" ref="S7324">_xlfn.IFS( Healthcare_Data_v1__4[[#This Row],[Days of Stay]]&lt;10,"Low",Healthcare_Data_v1__4[[#This Row],[Days of Stay]]&lt;20,"Med",Healthcare_Data_v1__4[[#This Row],[Days of Stay]]&lt;=30,"High")</f>
        <v>Low</v>
      </c>
      <c r="T7324" t="str">
        <f>CONCATENATE(Healthcare_Data_v1__4[[#This Row],[Medical Condition]],Healthcare_Data_v1__4[[#This Row],[Duration]])</f>
        <v>HypertensionLow</v>
      </c>
      <c r="U7324">
        <f>MONTH(Healthcare_Data_v1__4[[#This Row],[Date of Admission]])</f>
        <v>6</v>
      </c>
      <c r="V7324">
        <f>YEAR(Healthcare_Data_v1__4[[#This Row],[Date of Admission]])</f>
        <v>2020</v>
      </c>
      <c r="W7324">
        <f>DAY(Healthcare_Data_v1__4[[#This Row],[Date of Admission]])</f>
        <v>27</v>
      </c>
    </row>
    <row r="7325" spans="1:23" x14ac:dyDescent="0.3">
      <c r="A7325" t="s">
        <v>24368</v>
      </c>
      <c r="B7325">
        <v>61</v>
      </c>
      <c r="C7325" t="s">
        <v>3</v>
      </c>
      <c r="D7325" t="s">
        <v>16</v>
      </c>
      <c r="E7325" t="s">
        <v>21</v>
      </c>
      <c r="F7325" t="s">
        <v>9</v>
      </c>
      <c r="G7325" s="1">
        <v>43673</v>
      </c>
      <c r="H7325" t="s">
        <v>13594</v>
      </c>
      <c r="I7325" t="s">
        <v>13595</v>
      </c>
      <c r="J7325">
        <v>11591.220740000001</v>
      </c>
      <c r="K7325" t="s">
        <v>63</v>
      </c>
      <c r="L7325">
        <v>39495</v>
      </c>
      <c r="M7325">
        <v>106</v>
      </c>
      <c r="N7325" t="s">
        <v>42</v>
      </c>
      <c r="O7325" s="1">
        <v>43687</v>
      </c>
      <c r="P7325" t="s">
        <v>43</v>
      </c>
      <c r="Q7325" t="s">
        <v>50</v>
      </c>
      <c r="R7325">
        <f>Healthcare_Data_v1__4[[#This Row],[Discharge Date]]-Healthcare_Data_v1__4[[#This Row],[Date of Admission]]</f>
        <v>14</v>
      </c>
      <c r="S7325" t="str" cm="1">
        <f t="array" ref="S7325">_xlfn.IFS( Healthcare_Data_v1__4[[#This Row],[Days of Stay]]&lt;10,"Low",Healthcare_Data_v1__4[[#This Row],[Days of Stay]]&lt;20,"Med",Healthcare_Data_v1__4[[#This Row],[Days of Stay]]&lt;=30,"High")</f>
        <v>Med</v>
      </c>
      <c r="T7325" t="str">
        <f>CONCATENATE(Healthcare_Data_v1__4[[#This Row],[Medical Condition]],Healthcare_Data_v1__4[[#This Row],[Duration]])</f>
        <v>ArthritisMed</v>
      </c>
      <c r="U7325">
        <f>MONTH(Healthcare_Data_v1__4[[#This Row],[Date of Admission]])</f>
        <v>7</v>
      </c>
      <c r="V7325">
        <f>YEAR(Healthcare_Data_v1__4[[#This Row],[Date of Admission]])</f>
        <v>2019</v>
      </c>
      <c r="W7325">
        <f>DAY(Healthcare_Data_v1__4[[#This Row],[Date of Admission]])</f>
        <v>27</v>
      </c>
    </row>
    <row r="7326" spans="1:23" x14ac:dyDescent="0.3">
      <c r="A7326" t="s">
        <v>7403</v>
      </c>
      <c r="B7326">
        <v>30</v>
      </c>
      <c r="C7326" t="s">
        <v>5</v>
      </c>
      <c r="D7326" t="s">
        <v>16</v>
      </c>
      <c r="E7326" t="s">
        <v>19</v>
      </c>
      <c r="F7326" t="s">
        <v>11</v>
      </c>
      <c r="G7326" s="1">
        <v>43877</v>
      </c>
      <c r="H7326" t="s">
        <v>5072</v>
      </c>
      <c r="I7326" t="s">
        <v>13596</v>
      </c>
      <c r="J7326">
        <v>11582.15706</v>
      </c>
      <c r="K7326" t="s">
        <v>69</v>
      </c>
      <c r="L7326">
        <v>64738</v>
      </c>
      <c r="M7326">
        <v>346</v>
      </c>
      <c r="N7326" t="s">
        <v>55</v>
      </c>
      <c r="O7326" s="1">
        <v>43885</v>
      </c>
      <c r="P7326" t="s">
        <v>49</v>
      </c>
      <c r="Q7326" t="s">
        <v>57</v>
      </c>
      <c r="R7326">
        <f>Healthcare_Data_v1__4[[#This Row],[Discharge Date]]-Healthcare_Data_v1__4[[#This Row],[Date of Admission]]</f>
        <v>8</v>
      </c>
      <c r="S7326" t="str" cm="1">
        <f t="array" ref="S7326">_xlfn.IFS( Healthcare_Data_v1__4[[#This Row],[Days of Stay]]&lt;10,"Low",Healthcare_Data_v1__4[[#This Row],[Days of Stay]]&lt;20,"Med",Healthcare_Data_v1__4[[#This Row],[Days of Stay]]&lt;=30,"High")</f>
        <v>Low</v>
      </c>
      <c r="T7326" t="str">
        <f>CONCATENATE(Healthcare_Data_v1__4[[#This Row],[Medical Condition]],Healthcare_Data_v1__4[[#This Row],[Duration]])</f>
        <v>CancerLow</v>
      </c>
      <c r="U7326">
        <f>MONTH(Healthcare_Data_v1__4[[#This Row],[Date of Admission]])</f>
        <v>2</v>
      </c>
      <c r="V7326">
        <f>YEAR(Healthcare_Data_v1__4[[#This Row],[Date of Admission]])</f>
        <v>2020</v>
      </c>
      <c r="W7326">
        <f>DAY(Healthcare_Data_v1__4[[#This Row],[Date of Admission]])</f>
        <v>16</v>
      </c>
    </row>
    <row r="7327" spans="1:23" x14ac:dyDescent="0.3">
      <c r="A7327" t="s">
        <v>24369</v>
      </c>
      <c r="B7327">
        <v>36</v>
      </c>
      <c r="C7327" t="s">
        <v>5</v>
      </c>
      <c r="D7327" t="s">
        <v>16</v>
      </c>
      <c r="E7327" t="s">
        <v>22</v>
      </c>
      <c r="F7327" t="s">
        <v>7</v>
      </c>
      <c r="G7327" s="1">
        <v>43470</v>
      </c>
      <c r="H7327" t="s">
        <v>13597</v>
      </c>
      <c r="I7327" t="s">
        <v>13598</v>
      </c>
      <c r="J7327">
        <v>11576.606529999999</v>
      </c>
      <c r="K7327" t="s">
        <v>66</v>
      </c>
      <c r="L7327">
        <v>5266</v>
      </c>
      <c r="M7327">
        <v>149</v>
      </c>
      <c r="N7327" t="s">
        <v>55</v>
      </c>
      <c r="O7327" s="1">
        <v>43499</v>
      </c>
      <c r="P7327" t="s">
        <v>56</v>
      </c>
      <c r="Q7327" t="s">
        <v>44</v>
      </c>
      <c r="R7327">
        <f>Healthcare_Data_v1__4[[#This Row],[Discharge Date]]-Healthcare_Data_v1__4[[#This Row],[Date of Admission]]</f>
        <v>29</v>
      </c>
      <c r="S7327" t="str" cm="1">
        <f t="array" ref="S7327">_xlfn.IFS( Healthcare_Data_v1__4[[#This Row],[Days of Stay]]&lt;10,"Low",Healthcare_Data_v1__4[[#This Row],[Days of Stay]]&lt;20,"Med",Healthcare_Data_v1__4[[#This Row],[Days of Stay]]&lt;=30,"High")</f>
        <v>High</v>
      </c>
      <c r="T7327" t="str">
        <f>CONCATENATE(Healthcare_Data_v1__4[[#This Row],[Medical Condition]],Healthcare_Data_v1__4[[#This Row],[Duration]])</f>
        <v>ObesityHigh</v>
      </c>
      <c r="U7327">
        <f>MONTH(Healthcare_Data_v1__4[[#This Row],[Date of Admission]])</f>
        <v>1</v>
      </c>
      <c r="V7327">
        <f>YEAR(Healthcare_Data_v1__4[[#This Row],[Date of Admission]])</f>
        <v>2019</v>
      </c>
      <c r="W7327">
        <f>DAY(Healthcare_Data_v1__4[[#This Row],[Date of Admission]])</f>
        <v>5</v>
      </c>
    </row>
    <row r="7328" spans="1:23" x14ac:dyDescent="0.3">
      <c r="A7328" t="s">
        <v>24370</v>
      </c>
      <c r="B7328">
        <v>32</v>
      </c>
      <c r="C7328" t="s">
        <v>5</v>
      </c>
      <c r="D7328" t="s">
        <v>15</v>
      </c>
      <c r="E7328" t="s">
        <v>22</v>
      </c>
      <c r="F7328" t="s">
        <v>4</v>
      </c>
      <c r="G7328" s="1">
        <v>44794</v>
      </c>
      <c r="H7328" t="s">
        <v>2761</v>
      </c>
      <c r="I7328" t="s">
        <v>13599</v>
      </c>
      <c r="J7328">
        <v>11573.56207</v>
      </c>
      <c r="K7328" t="s">
        <v>69</v>
      </c>
      <c r="L7328">
        <v>59371</v>
      </c>
      <c r="M7328">
        <v>164</v>
      </c>
      <c r="N7328" t="s">
        <v>55</v>
      </c>
      <c r="O7328" s="1">
        <v>44821</v>
      </c>
      <c r="P7328" t="s">
        <v>60</v>
      </c>
      <c r="Q7328" t="s">
        <v>50</v>
      </c>
      <c r="R7328">
        <f>Healthcare_Data_v1__4[[#This Row],[Discharge Date]]-Healthcare_Data_v1__4[[#This Row],[Date of Admission]]</f>
        <v>27</v>
      </c>
      <c r="S7328" t="str" cm="1">
        <f t="array" ref="S7328">_xlfn.IFS( Healthcare_Data_v1__4[[#This Row],[Days of Stay]]&lt;10,"Low",Healthcare_Data_v1__4[[#This Row],[Days of Stay]]&lt;20,"Med",Healthcare_Data_v1__4[[#This Row],[Days of Stay]]&lt;=30,"High")</f>
        <v>High</v>
      </c>
      <c r="T7328" t="str">
        <f>CONCATENATE(Healthcare_Data_v1__4[[#This Row],[Medical Condition]],Healthcare_Data_v1__4[[#This Row],[Duration]])</f>
        <v>DiabetesHigh</v>
      </c>
      <c r="U7328">
        <f>MONTH(Healthcare_Data_v1__4[[#This Row],[Date of Admission]])</f>
        <v>8</v>
      </c>
      <c r="V7328">
        <f>YEAR(Healthcare_Data_v1__4[[#This Row],[Date of Admission]])</f>
        <v>2022</v>
      </c>
      <c r="W7328">
        <f>DAY(Healthcare_Data_v1__4[[#This Row],[Date of Admission]])</f>
        <v>21</v>
      </c>
    </row>
    <row r="7329" spans="1:23" x14ac:dyDescent="0.3">
      <c r="A7329" t="s">
        <v>24371</v>
      </c>
      <c r="B7329">
        <v>66</v>
      </c>
      <c r="C7329" t="s">
        <v>3</v>
      </c>
      <c r="D7329" t="s">
        <v>15</v>
      </c>
      <c r="E7329" t="s">
        <v>20</v>
      </c>
      <c r="F7329" t="s">
        <v>4</v>
      </c>
      <c r="G7329" s="1">
        <v>44371</v>
      </c>
      <c r="H7329" t="s">
        <v>9329</v>
      </c>
      <c r="I7329" t="s">
        <v>13600</v>
      </c>
      <c r="J7329">
        <v>11571.509749999999</v>
      </c>
      <c r="K7329" t="s">
        <v>41</v>
      </c>
      <c r="L7329">
        <v>18943</v>
      </c>
      <c r="M7329">
        <v>429</v>
      </c>
      <c r="N7329" t="s">
        <v>48</v>
      </c>
      <c r="O7329" s="1">
        <v>44383</v>
      </c>
      <c r="P7329" t="s">
        <v>60</v>
      </c>
      <c r="Q7329" t="s">
        <v>50</v>
      </c>
      <c r="R7329">
        <f>Healthcare_Data_v1__4[[#This Row],[Discharge Date]]-Healthcare_Data_v1__4[[#This Row],[Date of Admission]]</f>
        <v>12</v>
      </c>
      <c r="S7329" t="str" cm="1">
        <f t="array" ref="S7329">_xlfn.IFS( Healthcare_Data_v1__4[[#This Row],[Days of Stay]]&lt;10,"Low",Healthcare_Data_v1__4[[#This Row],[Days of Stay]]&lt;20,"Med",Healthcare_Data_v1__4[[#This Row],[Days of Stay]]&lt;=30,"High")</f>
        <v>Med</v>
      </c>
      <c r="T7329" t="str">
        <f>CONCATENATE(Healthcare_Data_v1__4[[#This Row],[Medical Condition]],Healthcare_Data_v1__4[[#This Row],[Duration]])</f>
        <v>DiabetesMed</v>
      </c>
      <c r="U7329">
        <f>MONTH(Healthcare_Data_v1__4[[#This Row],[Date of Admission]])</f>
        <v>6</v>
      </c>
      <c r="V7329">
        <f>YEAR(Healthcare_Data_v1__4[[#This Row],[Date of Admission]])</f>
        <v>2021</v>
      </c>
      <c r="W7329">
        <f>DAY(Healthcare_Data_v1__4[[#This Row],[Date of Admission]])</f>
        <v>24</v>
      </c>
    </row>
    <row r="7330" spans="1:23" x14ac:dyDescent="0.3">
      <c r="A7330" t="s">
        <v>24372</v>
      </c>
      <c r="B7330">
        <v>52</v>
      </c>
      <c r="C7330" t="s">
        <v>8</v>
      </c>
      <c r="D7330" t="s">
        <v>16</v>
      </c>
      <c r="E7330" t="s">
        <v>25</v>
      </c>
      <c r="F7330" t="s">
        <v>7</v>
      </c>
      <c r="G7330" s="1">
        <v>43974</v>
      </c>
      <c r="H7330" t="s">
        <v>13601</v>
      </c>
      <c r="I7330" t="s">
        <v>11444</v>
      </c>
      <c r="J7330">
        <v>11566.33958</v>
      </c>
      <c r="K7330" t="s">
        <v>63</v>
      </c>
      <c r="L7330">
        <v>5133</v>
      </c>
      <c r="M7330">
        <v>255</v>
      </c>
      <c r="N7330" t="s">
        <v>48</v>
      </c>
      <c r="O7330" s="1">
        <v>43988</v>
      </c>
      <c r="P7330" t="s">
        <v>85</v>
      </c>
      <c r="Q7330" t="s">
        <v>50</v>
      </c>
      <c r="R7330">
        <f>Healthcare_Data_v1__4[[#This Row],[Discharge Date]]-Healthcare_Data_v1__4[[#This Row],[Date of Admission]]</f>
        <v>14</v>
      </c>
      <c r="S7330" t="str" cm="1">
        <f t="array" ref="S7330">_xlfn.IFS( Healthcare_Data_v1__4[[#This Row],[Days of Stay]]&lt;10,"Low",Healthcare_Data_v1__4[[#This Row],[Days of Stay]]&lt;20,"Med",Healthcare_Data_v1__4[[#This Row],[Days of Stay]]&lt;=30,"High")</f>
        <v>Med</v>
      </c>
      <c r="T7330" t="str">
        <f>CONCATENATE(Healthcare_Data_v1__4[[#This Row],[Medical Condition]],Healthcare_Data_v1__4[[#This Row],[Duration]])</f>
        <v>ObesityMed</v>
      </c>
      <c r="U7330">
        <f>MONTH(Healthcare_Data_v1__4[[#This Row],[Date of Admission]])</f>
        <v>5</v>
      </c>
      <c r="V7330">
        <f>YEAR(Healthcare_Data_v1__4[[#This Row],[Date of Admission]])</f>
        <v>2020</v>
      </c>
      <c r="W7330">
        <f>DAY(Healthcare_Data_v1__4[[#This Row],[Date of Admission]])</f>
        <v>23</v>
      </c>
    </row>
    <row r="7331" spans="1:23" x14ac:dyDescent="0.3">
      <c r="A7331" t="s">
        <v>24373</v>
      </c>
      <c r="B7331">
        <v>32</v>
      </c>
      <c r="C7331" t="s">
        <v>5</v>
      </c>
      <c r="D7331" t="s">
        <v>16</v>
      </c>
      <c r="E7331" t="s">
        <v>19</v>
      </c>
      <c r="F7331" t="s">
        <v>6</v>
      </c>
      <c r="G7331" s="1">
        <v>43748</v>
      </c>
      <c r="H7331" t="s">
        <v>13003</v>
      </c>
      <c r="I7331" t="s">
        <v>13602</v>
      </c>
      <c r="J7331">
        <v>11557.15602</v>
      </c>
      <c r="K7331" t="s">
        <v>63</v>
      </c>
      <c r="L7331">
        <v>6945</v>
      </c>
      <c r="M7331">
        <v>430</v>
      </c>
      <c r="N7331" t="s">
        <v>48</v>
      </c>
      <c r="O7331" s="1">
        <v>43775</v>
      </c>
      <c r="P7331" t="s">
        <v>60</v>
      </c>
      <c r="Q7331" t="s">
        <v>50</v>
      </c>
      <c r="R7331">
        <f>Healthcare_Data_v1__4[[#This Row],[Discharge Date]]-Healthcare_Data_v1__4[[#This Row],[Date of Admission]]</f>
        <v>27</v>
      </c>
      <c r="S7331" t="str" cm="1">
        <f t="array" ref="S7331">_xlfn.IFS( Healthcare_Data_v1__4[[#This Row],[Days of Stay]]&lt;10,"Low",Healthcare_Data_v1__4[[#This Row],[Days of Stay]]&lt;20,"Med",Healthcare_Data_v1__4[[#This Row],[Days of Stay]]&lt;=30,"High")</f>
        <v>High</v>
      </c>
      <c r="T7331" t="str">
        <f>CONCATENATE(Healthcare_Data_v1__4[[#This Row],[Medical Condition]],Healthcare_Data_v1__4[[#This Row],[Duration]])</f>
        <v>AsthmaHigh</v>
      </c>
      <c r="U7331">
        <f>MONTH(Healthcare_Data_v1__4[[#This Row],[Date of Admission]])</f>
        <v>10</v>
      </c>
      <c r="V7331">
        <f>YEAR(Healthcare_Data_v1__4[[#This Row],[Date of Admission]])</f>
        <v>2019</v>
      </c>
      <c r="W7331">
        <f>DAY(Healthcare_Data_v1__4[[#This Row],[Date of Admission]])</f>
        <v>10</v>
      </c>
    </row>
    <row r="7332" spans="1:23" x14ac:dyDescent="0.3">
      <c r="A7332" t="s">
        <v>24374</v>
      </c>
      <c r="B7332">
        <v>64</v>
      </c>
      <c r="C7332" t="s">
        <v>3</v>
      </c>
      <c r="D7332" t="s">
        <v>15</v>
      </c>
      <c r="E7332" t="s">
        <v>20</v>
      </c>
      <c r="F7332" t="s">
        <v>9</v>
      </c>
      <c r="G7332" s="1">
        <v>43734</v>
      </c>
      <c r="H7332" t="s">
        <v>13603</v>
      </c>
      <c r="I7332" t="s">
        <v>13604</v>
      </c>
      <c r="J7332">
        <v>11556.134550000001</v>
      </c>
      <c r="K7332" t="s">
        <v>47</v>
      </c>
      <c r="L7332">
        <v>33218</v>
      </c>
      <c r="M7332">
        <v>409</v>
      </c>
      <c r="N7332" t="s">
        <v>55</v>
      </c>
      <c r="O7332" s="1">
        <v>43761</v>
      </c>
      <c r="P7332" t="s">
        <v>85</v>
      </c>
      <c r="Q7332" t="s">
        <v>50</v>
      </c>
      <c r="R7332">
        <f>Healthcare_Data_v1__4[[#This Row],[Discharge Date]]-Healthcare_Data_v1__4[[#This Row],[Date of Admission]]</f>
        <v>27</v>
      </c>
      <c r="S7332" t="str" cm="1">
        <f t="array" ref="S7332">_xlfn.IFS( Healthcare_Data_v1__4[[#This Row],[Days of Stay]]&lt;10,"Low",Healthcare_Data_v1__4[[#This Row],[Days of Stay]]&lt;20,"Med",Healthcare_Data_v1__4[[#This Row],[Days of Stay]]&lt;=30,"High")</f>
        <v>High</v>
      </c>
      <c r="T7332" t="str">
        <f>CONCATENATE(Healthcare_Data_v1__4[[#This Row],[Medical Condition]],Healthcare_Data_v1__4[[#This Row],[Duration]])</f>
        <v>ArthritisHigh</v>
      </c>
      <c r="U7332">
        <f>MONTH(Healthcare_Data_v1__4[[#This Row],[Date of Admission]])</f>
        <v>9</v>
      </c>
      <c r="V7332">
        <f>YEAR(Healthcare_Data_v1__4[[#This Row],[Date of Admission]])</f>
        <v>2019</v>
      </c>
      <c r="W7332">
        <f>DAY(Healthcare_Data_v1__4[[#This Row],[Date of Admission]])</f>
        <v>26</v>
      </c>
    </row>
    <row r="7333" spans="1:23" x14ac:dyDescent="0.3">
      <c r="A7333" t="s">
        <v>24375</v>
      </c>
      <c r="B7333">
        <v>70</v>
      </c>
      <c r="C7333" t="s">
        <v>3</v>
      </c>
      <c r="D7333" t="s">
        <v>16</v>
      </c>
      <c r="E7333" t="s">
        <v>24</v>
      </c>
      <c r="F7333" t="s">
        <v>9</v>
      </c>
      <c r="G7333" s="1">
        <v>44446</v>
      </c>
      <c r="H7333" t="s">
        <v>9290</v>
      </c>
      <c r="I7333" t="s">
        <v>13605</v>
      </c>
      <c r="J7333">
        <v>11543.3773</v>
      </c>
      <c r="K7333" t="s">
        <v>66</v>
      </c>
      <c r="L7333">
        <v>2101</v>
      </c>
      <c r="M7333">
        <v>358</v>
      </c>
      <c r="N7333" t="s">
        <v>55</v>
      </c>
      <c r="O7333" s="1">
        <v>44470</v>
      </c>
      <c r="P7333" t="s">
        <v>60</v>
      </c>
      <c r="Q7333" t="s">
        <v>57</v>
      </c>
      <c r="R7333">
        <f>Healthcare_Data_v1__4[[#This Row],[Discharge Date]]-Healthcare_Data_v1__4[[#This Row],[Date of Admission]]</f>
        <v>24</v>
      </c>
      <c r="S7333" t="str" cm="1">
        <f t="array" ref="S7333">_xlfn.IFS( Healthcare_Data_v1__4[[#This Row],[Days of Stay]]&lt;10,"Low",Healthcare_Data_v1__4[[#This Row],[Days of Stay]]&lt;20,"Med",Healthcare_Data_v1__4[[#This Row],[Days of Stay]]&lt;=30,"High")</f>
        <v>High</v>
      </c>
      <c r="T7333" t="str">
        <f>CONCATENATE(Healthcare_Data_v1__4[[#This Row],[Medical Condition]],Healthcare_Data_v1__4[[#This Row],[Duration]])</f>
        <v>ArthritisHigh</v>
      </c>
      <c r="U7333">
        <f>MONTH(Healthcare_Data_v1__4[[#This Row],[Date of Admission]])</f>
        <v>9</v>
      </c>
      <c r="V7333">
        <f>YEAR(Healthcare_Data_v1__4[[#This Row],[Date of Admission]])</f>
        <v>2021</v>
      </c>
      <c r="W7333">
        <f>DAY(Healthcare_Data_v1__4[[#This Row],[Date of Admission]])</f>
        <v>7</v>
      </c>
    </row>
    <row r="7334" spans="1:23" x14ac:dyDescent="0.3">
      <c r="A7334" t="s">
        <v>24376</v>
      </c>
      <c r="B7334">
        <v>23</v>
      </c>
      <c r="C7334" t="s">
        <v>12</v>
      </c>
      <c r="D7334" t="s">
        <v>16</v>
      </c>
      <c r="E7334" t="s">
        <v>26</v>
      </c>
      <c r="F7334" t="s">
        <v>10</v>
      </c>
      <c r="G7334" s="1">
        <v>44578</v>
      </c>
      <c r="H7334" t="s">
        <v>24377</v>
      </c>
      <c r="I7334" t="s">
        <v>13606</v>
      </c>
      <c r="J7334">
        <v>11542.519398008415</v>
      </c>
      <c r="K7334" t="s">
        <v>69</v>
      </c>
      <c r="L7334">
        <v>1403</v>
      </c>
      <c r="M7334">
        <v>406</v>
      </c>
      <c r="N7334" t="s">
        <v>48</v>
      </c>
      <c r="O7334" s="1">
        <v>44602</v>
      </c>
      <c r="P7334" t="s">
        <v>60</v>
      </c>
      <c r="Q7334" t="s">
        <v>44</v>
      </c>
      <c r="R7334">
        <f>Healthcare_Data_v1__4[[#This Row],[Discharge Date]]-Healthcare_Data_v1__4[[#This Row],[Date of Admission]]</f>
        <v>24</v>
      </c>
      <c r="S7334" t="str" cm="1">
        <f t="array" ref="S7334">_xlfn.IFS( Healthcare_Data_v1__4[[#This Row],[Days of Stay]]&lt;10,"Low",Healthcare_Data_v1__4[[#This Row],[Days of Stay]]&lt;20,"Med",Healthcare_Data_v1__4[[#This Row],[Days of Stay]]&lt;=30,"High")</f>
        <v>High</v>
      </c>
      <c r="T7334" t="str">
        <f>CONCATENATE(Healthcare_Data_v1__4[[#This Row],[Medical Condition]],Healthcare_Data_v1__4[[#This Row],[Duration]])</f>
        <v>HypertensionHigh</v>
      </c>
      <c r="U7334">
        <f>MONTH(Healthcare_Data_v1__4[[#This Row],[Date of Admission]])</f>
        <v>1</v>
      </c>
      <c r="V7334">
        <f>YEAR(Healthcare_Data_v1__4[[#This Row],[Date of Admission]])</f>
        <v>2022</v>
      </c>
      <c r="W7334">
        <f>DAY(Healthcare_Data_v1__4[[#This Row],[Date of Admission]])</f>
        <v>17</v>
      </c>
    </row>
    <row r="7335" spans="1:23" x14ac:dyDescent="0.3">
      <c r="A7335" t="s">
        <v>24378</v>
      </c>
      <c r="B7335">
        <v>23</v>
      </c>
      <c r="C7335" t="s">
        <v>12</v>
      </c>
      <c r="D7335" t="s">
        <v>15</v>
      </c>
      <c r="E7335" t="s">
        <v>19</v>
      </c>
      <c r="F7335" t="s">
        <v>7</v>
      </c>
      <c r="G7335" s="1">
        <v>44511</v>
      </c>
      <c r="H7335" t="s">
        <v>13607</v>
      </c>
      <c r="I7335" t="s">
        <v>13608</v>
      </c>
      <c r="J7335">
        <v>11541.57382</v>
      </c>
      <c r="K7335" t="s">
        <v>69</v>
      </c>
      <c r="L7335">
        <v>13336</v>
      </c>
      <c r="M7335">
        <v>365</v>
      </c>
      <c r="N7335" t="s">
        <v>42</v>
      </c>
      <c r="O7335" s="1">
        <v>44524</v>
      </c>
      <c r="P7335" t="s">
        <v>85</v>
      </c>
      <c r="Q7335" t="s">
        <v>57</v>
      </c>
      <c r="R7335">
        <f>Healthcare_Data_v1__4[[#This Row],[Discharge Date]]-Healthcare_Data_v1__4[[#This Row],[Date of Admission]]</f>
        <v>13</v>
      </c>
      <c r="S7335" t="str" cm="1">
        <f t="array" ref="S7335">_xlfn.IFS( Healthcare_Data_v1__4[[#This Row],[Days of Stay]]&lt;10,"Low",Healthcare_Data_v1__4[[#This Row],[Days of Stay]]&lt;20,"Med",Healthcare_Data_v1__4[[#This Row],[Days of Stay]]&lt;=30,"High")</f>
        <v>Med</v>
      </c>
      <c r="T7335" t="str">
        <f>CONCATENATE(Healthcare_Data_v1__4[[#This Row],[Medical Condition]],Healthcare_Data_v1__4[[#This Row],[Duration]])</f>
        <v>ObesityMed</v>
      </c>
      <c r="U7335">
        <f>MONTH(Healthcare_Data_v1__4[[#This Row],[Date of Admission]])</f>
        <v>11</v>
      </c>
      <c r="V7335">
        <f>YEAR(Healthcare_Data_v1__4[[#This Row],[Date of Admission]])</f>
        <v>2021</v>
      </c>
      <c r="W7335">
        <f>DAY(Healthcare_Data_v1__4[[#This Row],[Date of Admission]])</f>
        <v>11</v>
      </c>
    </row>
    <row r="7336" spans="1:23" x14ac:dyDescent="0.3">
      <c r="A7336" t="s">
        <v>24379</v>
      </c>
      <c r="B7336">
        <v>46</v>
      </c>
      <c r="C7336" t="s">
        <v>8</v>
      </c>
      <c r="D7336" t="s">
        <v>15</v>
      </c>
      <c r="E7336" t="s">
        <v>19</v>
      </c>
      <c r="F7336" t="s">
        <v>4</v>
      </c>
      <c r="G7336" s="1">
        <v>44733</v>
      </c>
      <c r="H7336" t="s">
        <v>13609</v>
      </c>
      <c r="I7336" t="s">
        <v>9223</v>
      </c>
      <c r="J7336">
        <v>11541.373750000001</v>
      </c>
      <c r="K7336" t="s">
        <v>69</v>
      </c>
      <c r="L7336">
        <v>46741</v>
      </c>
      <c r="M7336">
        <v>150</v>
      </c>
      <c r="N7336" t="s">
        <v>55</v>
      </c>
      <c r="O7336" s="1">
        <v>44762</v>
      </c>
      <c r="P7336" t="s">
        <v>43</v>
      </c>
      <c r="Q7336" t="s">
        <v>44</v>
      </c>
      <c r="R7336">
        <f>Healthcare_Data_v1__4[[#This Row],[Discharge Date]]-Healthcare_Data_v1__4[[#This Row],[Date of Admission]]</f>
        <v>29</v>
      </c>
      <c r="S7336" t="str" cm="1">
        <f t="array" ref="S7336">_xlfn.IFS( Healthcare_Data_v1__4[[#This Row],[Days of Stay]]&lt;10,"Low",Healthcare_Data_v1__4[[#This Row],[Days of Stay]]&lt;20,"Med",Healthcare_Data_v1__4[[#This Row],[Days of Stay]]&lt;=30,"High")</f>
        <v>High</v>
      </c>
      <c r="T7336" t="str">
        <f>CONCATENATE(Healthcare_Data_v1__4[[#This Row],[Medical Condition]],Healthcare_Data_v1__4[[#This Row],[Duration]])</f>
        <v>DiabetesHigh</v>
      </c>
      <c r="U7336">
        <f>MONTH(Healthcare_Data_v1__4[[#This Row],[Date of Admission]])</f>
        <v>6</v>
      </c>
      <c r="V7336">
        <f>YEAR(Healthcare_Data_v1__4[[#This Row],[Date of Admission]])</f>
        <v>2022</v>
      </c>
      <c r="W7336">
        <f>DAY(Healthcare_Data_v1__4[[#This Row],[Date of Admission]])</f>
        <v>21</v>
      </c>
    </row>
    <row r="7337" spans="1:23" x14ac:dyDescent="0.3">
      <c r="A7337" t="s">
        <v>24380</v>
      </c>
      <c r="B7337">
        <v>85</v>
      </c>
      <c r="C7337" t="s">
        <v>3</v>
      </c>
      <c r="D7337" t="s">
        <v>16</v>
      </c>
      <c r="E7337" t="s">
        <v>26</v>
      </c>
      <c r="F7337" t="s">
        <v>9</v>
      </c>
      <c r="G7337" s="1">
        <v>43692</v>
      </c>
      <c r="H7337" t="s">
        <v>13610</v>
      </c>
      <c r="I7337" t="s">
        <v>13611</v>
      </c>
      <c r="J7337">
        <v>11540.615599999999</v>
      </c>
      <c r="K7337" t="s">
        <v>66</v>
      </c>
      <c r="L7337">
        <v>39902</v>
      </c>
      <c r="M7337">
        <v>371</v>
      </c>
      <c r="N7337" t="s">
        <v>55</v>
      </c>
      <c r="O7337" s="1">
        <v>43722</v>
      </c>
      <c r="P7337" t="s">
        <v>85</v>
      </c>
      <c r="Q7337" t="s">
        <v>50</v>
      </c>
      <c r="R7337">
        <f>Healthcare_Data_v1__4[[#This Row],[Discharge Date]]-Healthcare_Data_v1__4[[#This Row],[Date of Admission]]</f>
        <v>30</v>
      </c>
      <c r="S7337" t="str" cm="1">
        <f t="array" ref="S7337">_xlfn.IFS( Healthcare_Data_v1__4[[#This Row],[Days of Stay]]&lt;10,"Low",Healthcare_Data_v1__4[[#This Row],[Days of Stay]]&lt;20,"Med",Healthcare_Data_v1__4[[#This Row],[Days of Stay]]&lt;=30,"High")</f>
        <v>High</v>
      </c>
      <c r="T7337" t="str">
        <f>CONCATENATE(Healthcare_Data_v1__4[[#This Row],[Medical Condition]],Healthcare_Data_v1__4[[#This Row],[Duration]])</f>
        <v>ArthritisHigh</v>
      </c>
      <c r="U7337">
        <f>MONTH(Healthcare_Data_v1__4[[#This Row],[Date of Admission]])</f>
        <v>8</v>
      </c>
      <c r="V7337">
        <f>YEAR(Healthcare_Data_v1__4[[#This Row],[Date of Admission]])</f>
        <v>2019</v>
      </c>
      <c r="W7337">
        <f>DAY(Healthcare_Data_v1__4[[#This Row],[Date of Admission]])</f>
        <v>15</v>
      </c>
    </row>
    <row r="7338" spans="1:23" x14ac:dyDescent="0.3">
      <c r="A7338" t="s">
        <v>24381</v>
      </c>
      <c r="B7338">
        <v>20</v>
      </c>
      <c r="C7338" t="s">
        <v>12</v>
      </c>
      <c r="D7338" t="s">
        <v>16</v>
      </c>
      <c r="E7338" t="s">
        <v>22</v>
      </c>
      <c r="F7338" t="s">
        <v>7</v>
      </c>
      <c r="G7338" s="1">
        <v>44021</v>
      </c>
      <c r="H7338" t="s">
        <v>13612</v>
      </c>
      <c r="I7338" t="s">
        <v>13613</v>
      </c>
      <c r="J7338">
        <v>11537.41613</v>
      </c>
      <c r="K7338" t="s">
        <v>69</v>
      </c>
      <c r="L7338">
        <v>16615</v>
      </c>
      <c r="M7338">
        <v>240</v>
      </c>
      <c r="N7338" t="s">
        <v>48</v>
      </c>
      <c r="O7338" s="1">
        <v>44040</v>
      </c>
      <c r="P7338" t="s">
        <v>49</v>
      </c>
      <c r="Q7338" t="s">
        <v>44</v>
      </c>
      <c r="R7338">
        <f>Healthcare_Data_v1__4[[#This Row],[Discharge Date]]-Healthcare_Data_v1__4[[#This Row],[Date of Admission]]</f>
        <v>19</v>
      </c>
      <c r="S7338" t="str" cm="1">
        <f t="array" ref="S7338">_xlfn.IFS( Healthcare_Data_v1__4[[#This Row],[Days of Stay]]&lt;10,"Low",Healthcare_Data_v1__4[[#This Row],[Days of Stay]]&lt;20,"Med",Healthcare_Data_v1__4[[#This Row],[Days of Stay]]&lt;=30,"High")</f>
        <v>Med</v>
      </c>
      <c r="T7338" t="str">
        <f>CONCATENATE(Healthcare_Data_v1__4[[#This Row],[Medical Condition]],Healthcare_Data_v1__4[[#This Row],[Duration]])</f>
        <v>ObesityMed</v>
      </c>
      <c r="U7338">
        <f>MONTH(Healthcare_Data_v1__4[[#This Row],[Date of Admission]])</f>
        <v>7</v>
      </c>
      <c r="V7338">
        <f>YEAR(Healthcare_Data_v1__4[[#This Row],[Date of Admission]])</f>
        <v>2020</v>
      </c>
      <c r="W7338">
        <f>DAY(Healthcare_Data_v1__4[[#This Row],[Date of Admission]])</f>
        <v>9</v>
      </c>
    </row>
    <row r="7339" spans="1:23" x14ac:dyDescent="0.3">
      <c r="A7339" t="s">
        <v>13614</v>
      </c>
      <c r="B7339">
        <v>57</v>
      </c>
      <c r="C7339" t="s">
        <v>3</v>
      </c>
      <c r="D7339" t="s">
        <v>15</v>
      </c>
      <c r="E7339" t="s">
        <v>26</v>
      </c>
      <c r="F7339" t="s">
        <v>10</v>
      </c>
      <c r="G7339" s="1">
        <v>43932</v>
      </c>
      <c r="H7339" t="s">
        <v>13615</v>
      </c>
      <c r="I7339" t="s">
        <v>7942</v>
      </c>
      <c r="J7339">
        <v>11531.01138</v>
      </c>
      <c r="K7339" t="s">
        <v>63</v>
      </c>
      <c r="L7339">
        <v>33021</v>
      </c>
      <c r="M7339">
        <v>368</v>
      </c>
      <c r="N7339" t="s">
        <v>48</v>
      </c>
      <c r="O7339" s="1">
        <v>43962</v>
      </c>
      <c r="P7339" t="s">
        <v>49</v>
      </c>
      <c r="Q7339" t="s">
        <v>57</v>
      </c>
      <c r="R7339">
        <f>Healthcare_Data_v1__4[[#This Row],[Discharge Date]]-Healthcare_Data_v1__4[[#This Row],[Date of Admission]]</f>
        <v>30</v>
      </c>
      <c r="S7339" t="str" cm="1">
        <f t="array" ref="S7339">_xlfn.IFS( Healthcare_Data_v1__4[[#This Row],[Days of Stay]]&lt;10,"Low",Healthcare_Data_v1__4[[#This Row],[Days of Stay]]&lt;20,"Med",Healthcare_Data_v1__4[[#This Row],[Days of Stay]]&lt;=30,"High")</f>
        <v>High</v>
      </c>
      <c r="T7339" t="str">
        <f>CONCATENATE(Healthcare_Data_v1__4[[#This Row],[Medical Condition]],Healthcare_Data_v1__4[[#This Row],[Duration]])</f>
        <v>HypertensionHigh</v>
      </c>
      <c r="U7339">
        <f>MONTH(Healthcare_Data_v1__4[[#This Row],[Date of Admission]])</f>
        <v>4</v>
      </c>
      <c r="V7339">
        <f>YEAR(Healthcare_Data_v1__4[[#This Row],[Date of Admission]])</f>
        <v>2020</v>
      </c>
      <c r="W7339">
        <f>DAY(Healthcare_Data_v1__4[[#This Row],[Date of Admission]])</f>
        <v>11</v>
      </c>
    </row>
    <row r="7340" spans="1:23" x14ac:dyDescent="0.3">
      <c r="A7340" t="s">
        <v>24382</v>
      </c>
      <c r="B7340">
        <v>61</v>
      </c>
      <c r="C7340" t="s">
        <v>3</v>
      </c>
      <c r="D7340" t="s">
        <v>16</v>
      </c>
      <c r="E7340" t="s">
        <v>19</v>
      </c>
      <c r="F7340" t="s">
        <v>9</v>
      </c>
      <c r="G7340" s="1">
        <v>45067</v>
      </c>
      <c r="H7340" t="s">
        <v>8071</v>
      </c>
      <c r="I7340" t="s">
        <v>13616</v>
      </c>
      <c r="J7340">
        <v>11522.568649999999</v>
      </c>
      <c r="K7340" t="s">
        <v>63</v>
      </c>
      <c r="L7340">
        <v>17908</v>
      </c>
      <c r="M7340">
        <v>401</v>
      </c>
      <c r="N7340" t="s">
        <v>42</v>
      </c>
      <c r="O7340" s="1">
        <v>45067</v>
      </c>
      <c r="P7340" t="s">
        <v>43</v>
      </c>
      <c r="Q7340" t="s">
        <v>57</v>
      </c>
      <c r="R7340">
        <f>Healthcare_Data_v1__4[[#This Row],[Discharge Date]]-Healthcare_Data_v1__4[[#This Row],[Date of Admission]]</f>
        <v>0</v>
      </c>
      <c r="S7340" t="str" cm="1">
        <f t="array" ref="S7340">_xlfn.IFS( Healthcare_Data_v1__4[[#This Row],[Days of Stay]]&lt;10,"Low",Healthcare_Data_v1__4[[#This Row],[Days of Stay]]&lt;20,"Med",Healthcare_Data_v1__4[[#This Row],[Days of Stay]]&lt;=30,"High")</f>
        <v>Low</v>
      </c>
      <c r="T7340" t="str">
        <f>CONCATENATE(Healthcare_Data_v1__4[[#This Row],[Medical Condition]],Healthcare_Data_v1__4[[#This Row],[Duration]])</f>
        <v>ArthritisLow</v>
      </c>
      <c r="U7340">
        <f>MONTH(Healthcare_Data_v1__4[[#This Row],[Date of Admission]])</f>
        <v>5</v>
      </c>
      <c r="V7340">
        <f>YEAR(Healthcare_Data_v1__4[[#This Row],[Date of Admission]])</f>
        <v>2023</v>
      </c>
      <c r="W7340">
        <f>DAY(Healthcare_Data_v1__4[[#This Row],[Date of Admission]])</f>
        <v>21</v>
      </c>
    </row>
    <row r="7341" spans="1:23" x14ac:dyDescent="0.3">
      <c r="A7341" t="s">
        <v>24383</v>
      </c>
      <c r="B7341">
        <v>53</v>
      </c>
      <c r="C7341" t="s">
        <v>8</v>
      </c>
      <c r="D7341" t="s">
        <v>16</v>
      </c>
      <c r="E7341" t="s">
        <v>24</v>
      </c>
      <c r="F7341" t="s">
        <v>4</v>
      </c>
      <c r="G7341" s="1">
        <v>44636</v>
      </c>
      <c r="H7341" t="s">
        <v>13617</v>
      </c>
      <c r="I7341" t="s">
        <v>13618</v>
      </c>
      <c r="J7341">
        <v>11520.13198</v>
      </c>
      <c r="K7341" t="s">
        <v>41</v>
      </c>
      <c r="L7341">
        <v>23342</v>
      </c>
      <c r="M7341">
        <v>174</v>
      </c>
      <c r="N7341" t="s">
        <v>55</v>
      </c>
      <c r="O7341" s="1">
        <v>44659</v>
      </c>
      <c r="P7341" t="s">
        <v>60</v>
      </c>
      <c r="Q7341" t="s">
        <v>44</v>
      </c>
      <c r="R7341">
        <f>Healthcare_Data_v1__4[[#This Row],[Discharge Date]]-Healthcare_Data_v1__4[[#This Row],[Date of Admission]]</f>
        <v>23</v>
      </c>
      <c r="S7341" t="str" cm="1">
        <f t="array" ref="S7341">_xlfn.IFS( Healthcare_Data_v1__4[[#This Row],[Days of Stay]]&lt;10,"Low",Healthcare_Data_v1__4[[#This Row],[Days of Stay]]&lt;20,"Med",Healthcare_Data_v1__4[[#This Row],[Days of Stay]]&lt;=30,"High")</f>
        <v>High</v>
      </c>
      <c r="T7341" t="str">
        <f>CONCATENATE(Healthcare_Data_v1__4[[#This Row],[Medical Condition]],Healthcare_Data_v1__4[[#This Row],[Duration]])</f>
        <v>DiabetesHigh</v>
      </c>
      <c r="U7341">
        <f>MONTH(Healthcare_Data_v1__4[[#This Row],[Date of Admission]])</f>
        <v>3</v>
      </c>
      <c r="V7341">
        <f>YEAR(Healthcare_Data_v1__4[[#This Row],[Date of Admission]])</f>
        <v>2022</v>
      </c>
      <c r="W7341">
        <f>DAY(Healthcare_Data_v1__4[[#This Row],[Date of Admission]])</f>
        <v>16</v>
      </c>
    </row>
    <row r="7342" spans="1:23" x14ac:dyDescent="0.3">
      <c r="A7342" t="s">
        <v>24384</v>
      </c>
      <c r="B7342">
        <v>43</v>
      </c>
      <c r="C7342" t="s">
        <v>8</v>
      </c>
      <c r="D7342" t="s">
        <v>15</v>
      </c>
      <c r="E7342" t="s">
        <v>23</v>
      </c>
      <c r="F7342" t="s">
        <v>10</v>
      </c>
      <c r="G7342" s="1">
        <v>44822</v>
      </c>
      <c r="H7342" t="s">
        <v>13619</v>
      </c>
      <c r="I7342" t="s">
        <v>7982</v>
      </c>
      <c r="J7342">
        <v>11519.4146</v>
      </c>
      <c r="K7342" t="s">
        <v>69</v>
      </c>
      <c r="L7342">
        <v>3195</v>
      </c>
      <c r="M7342">
        <v>498</v>
      </c>
      <c r="N7342" t="s">
        <v>48</v>
      </c>
      <c r="O7342" s="1">
        <v>44838</v>
      </c>
      <c r="P7342" t="s">
        <v>56</v>
      </c>
      <c r="Q7342" t="s">
        <v>50</v>
      </c>
      <c r="R7342">
        <f>Healthcare_Data_v1__4[[#This Row],[Discharge Date]]-Healthcare_Data_v1__4[[#This Row],[Date of Admission]]</f>
        <v>16</v>
      </c>
      <c r="S7342" t="str" cm="1">
        <f t="array" ref="S7342">_xlfn.IFS( Healthcare_Data_v1__4[[#This Row],[Days of Stay]]&lt;10,"Low",Healthcare_Data_v1__4[[#This Row],[Days of Stay]]&lt;20,"Med",Healthcare_Data_v1__4[[#This Row],[Days of Stay]]&lt;=30,"High")</f>
        <v>Med</v>
      </c>
      <c r="T7342" t="str">
        <f>CONCATENATE(Healthcare_Data_v1__4[[#This Row],[Medical Condition]],Healthcare_Data_v1__4[[#This Row],[Duration]])</f>
        <v>HypertensionMed</v>
      </c>
      <c r="U7342">
        <f>MONTH(Healthcare_Data_v1__4[[#This Row],[Date of Admission]])</f>
        <v>9</v>
      </c>
      <c r="V7342">
        <f>YEAR(Healthcare_Data_v1__4[[#This Row],[Date of Admission]])</f>
        <v>2022</v>
      </c>
      <c r="W7342">
        <f>DAY(Healthcare_Data_v1__4[[#This Row],[Date of Admission]])</f>
        <v>18</v>
      </c>
    </row>
    <row r="7343" spans="1:23" x14ac:dyDescent="0.3">
      <c r="A7343" t="s">
        <v>24385</v>
      </c>
      <c r="B7343">
        <v>58</v>
      </c>
      <c r="C7343" t="s">
        <v>3</v>
      </c>
      <c r="D7343" t="s">
        <v>15</v>
      </c>
      <c r="E7343" t="s">
        <v>21</v>
      </c>
      <c r="F7343" t="s">
        <v>10</v>
      </c>
      <c r="G7343" s="1">
        <v>45095</v>
      </c>
      <c r="H7343" t="s">
        <v>13620</v>
      </c>
      <c r="I7343" t="s">
        <v>68</v>
      </c>
      <c r="J7343">
        <v>11513.40467</v>
      </c>
      <c r="K7343" t="s">
        <v>69</v>
      </c>
      <c r="L7343">
        <v>26444</v>
      </c>
      <c r="M7343">
        <v>492</v>
      </c>
      <c r="N7343" t="s">
        <v>48</v>
      </c>
      <c r="O7343" s="1">
        <v>45112</v>
      </c>
      <c r="P7343" t="s">
        <v>60</v>
      </c>
      <c r="Q7343" t="s">
        <v>50</v>
      </c>
      <c r="R7343">
        <f>Healthcare_Data_v1__4[[#This Row],[Discharge Date]]-Healthcare_Data_v1__4[[#This Row],[Date of Admission]]</f>
        <v>17</v>
      </c>
      <c r="S7343" t="str" cm="1">
        <f t="array" ref="S7343">_xlfn.IFS( Healthcare_Data_v1__4[[#This Row],[Days of Stay]]&lt;10,"Low",Healthcare_Data_v1__4[[#This Row],[Days of Stay]]&lt;20,"Med",Healthcare_Data_v1__4[[#This Row],[Days of Stay]]&lt;=30,"High")</f>
        <v>Med</v>
      </c>
      <c r="T7343" t="str">
        <f>CONCATENATE(Healthcare_Data_v1__4[[#This Row],[Medical Condition]],Healthcare_Data_v1__4[[#This Row],[Duration]])</f>
        <v>HypertensionMed</v>
      </c>
      <c r="U7343">
        <f>MONTH(Healthcare_Data_v1__4[[#This Row],[Date of Admission]])</f>
        <v>6</v>
      </c>
      <c r="V7343">
        <f>YEAR(Healthcare_Data_v1__4[[#This Row],[Date of Admission]])</f>
        <v>2023</v>
      </c>
      <c r="W7343">
        <f>DAY(Healthcare_Data_v1__4[[#This Row],[Date of Admission]])</f>
        <v>18</v>
      </c>
    </row>
    <row r="7344" spans="1:23" x14ac:dyDescent="0.3">
      <c r="A7344" t="s">
        <v>24386</v>
      </c>
      <c r="B7344">
        <v>51</v>
      </c>
      <c r="C7344" t="s">
        <v>8</v>
      </c>
      <c r="D7344" t="s">
        <v>15</v>
      </c>
      <c r="E7344" t="s">
        <v>20</v>
      </c>
      <c r="F7344" t="s">
        <v>7</v>
      </c>
      <c r="G7344" s="1">
        <v>45051</v>
      </c>
      <c r="H7344" t="s">
        <v>2785</v>
      </c>
      <c r="I7344" t="s">
        <v>13621</v>
      </c>
      <c r="J7344">
        <v>11510.35147</v>
      </c>
      <c r="K7344" t="s">
        <v>66</v>
      </c>
      <c r="L7344">
        <v>16907</v>
      </c>
      <c r="M7344">
        <v>493</v>
      </c>
      <c r="N7344" t="s">
        <v>42</v>
      </c>
      <c r="O7344" s="1">
        <v>45058</v>
      </c>
      <c r="P7344" t="s">
        <v>60</v>
      </c>
      <c r="Q7344" t="s">
        <v>44</v>
      </c>
      <c r="R7344">
        <f>Healthcare_Data_v1__4[[#This Row],[Discharge Date]]-Healthcare_Data_v1__4[[#This Row],[Date of Admission]]</f>
        <v>7</v>
      </c>
      <c r="S7344" t="str" cm="1">
        <f t="array" ref="S7344">_xlfn.IFS( Healthcare_Data_v1__4[[#This Row],[Days of Stay]]&lt;10,"Low",Healthcare_Data_v1__4[[#This Row],[Days of Stay]]&lt;20,"Med",Healthcare_Data_v1__4[[#This Row],[Days of Stay]]&lt;=30,"High")</f>
        <v>Low</v>
      </c>
      <c r="T7344" t="str">
        <f>CONCATENATE(Healthcare_Data_v1__4[[#This Row],[Medical Condition]],Healthcare_Data_v1__4[[#This Row],[Duration]])</f>
        <v>ObesityLow</v>
      </c>
      <c r="U7344">
        <f>MONTH(Healthcare_Data_v1__4[[#This Row],[Date of Admission]])</f>
        <v>5</v>
      </c>
      <c r="V7344">
        <f>YEAR(Healthcare_Data_v1__4[[#This Row],[Date of Admission]])</f>
        <v>2023</v>
      </c>
      <c r="W7344">
        <f>DAY(Healthcare_Data_v1__4[[#This Row],[Date of Admission]])</f>
        <v>5</v>
      </c>
    </row>
    <row r="7345" spans="1:23" x14ac:dyDescent="0.3">
      <c r="A7345" t="s">
        <v>24387</v>
      </c>
      <c r="B7345">
        <v>85</v>
      </c>
      <c r="C7345" t="s">
        <v>3</v>
      </c>
      <c r="D7345" t="s">
        <v>15</v>
      </c>
      <c r="E7345" t="s">
        <v>20</v>
      </c>
      <c r="F7345" t="s">
        <v>9</v>
      </c>
      <c r="G7345" s="1">
        <v>43584</v>
      </c>
      <c r="H7345" t="s">
        <v>13622</v>
      </c>
      <c r="I7345" t="s">
        <v>13623</v>
      </c>
      <c r="J7345">
        <v>11508.38005</v>
      </c>
      <c r="K7345" t="s">
        <v>63</v>
      </c>
      <c r="L7345">
        <v>9510</v>
      </c>
      <c r="M7345">
        <v>315</v>
      </c>
      <c r="N7345" t="s">
        <v>55</v>
      </c>
      <c r="O7345" s="1">
        <v>43599</v>
      </c>
      <c r="P7345" t="s">
        <v>43</v>
      </c>
      <c r="Q7345" t="s">
        <v>50</v>
      </c>
      <c r="R7345">
        <f>Healthcare_Data_v1__4[[#This Row],[Discharge Date]]-Healthcare_Data_v1__4[[#This Row],[Date of Admission]]</f>
        <v>15</v>
      </c>
      <c r="S7345" t="str" cm="1">
        <f t="array" ref="S7345">_xlfn.IFS( Healthcare_Data_v1__4[[#This Row],[Days of Stay]]&lt;10,"Low",Healthcare_Data_v1__4[[#This Row],[Days of Stay]]&lt;20,"Med",Healthcare_Data_v1__4[[#This Row],[Days of Stay]]&lt;=30,"High")</f>
        <v>Med</v>
      </c>
      <c r="T7345" t="str">
        <f>CONCATENATE(Healthcare_Data_v1__4[[#This Row],[Medical Condition]],Healthcare_Data_v1__4[[#This Row],[Duration]])</f>
        <v>ArthritisMed</v>
      </c>
      <c r="U7345">
        <f>MONTH(Healthcare_Data_v1__4[[#This Row],[Date of Admission]])</f>
        <v>4</v>
      </c>
      <c r="V7345">
        <f>YEAR(Healthcare_Data_v1__4[[#This Row],[Date of Admission]])</f>
        <v>2019</v>
      </c>
      <c r="W7345">
        <f>DAY(Healthcare_Data_v1__4[[#This Row],[Date of Admission]])</f>
        <v>29</v>
      </c>
    </row>
    <row r="7346" spans="1:23" x14ac:dyDescent="0.3">
      <c r="A7346" t="s">
        <v>24388</v>
      </c>
      <c r="B7346">
        <v>78</v>
      </c>
      <c r="C7346" t="s">
        <v>3</v>
      </c>
      <c r="D7346" t="s">
        <v>15</v>
      </c>
      <c r="E7346" t="s">
        <v>23</v>
      </c>
      <c r="F7346" t="s">
        <v>7</v>
      </c>
      <c r="G7346" s="1">
        <v>43688</v>
      </c>
      <c r="H7346" t="s">
        <v>13624</v>
      </c>
      <c r="I7346" t="s">
        <v>13625</v>
      </c>
      <c r="J7346">
        <v>11506.3595</v>
      </c>
      <c r="K7346" t="s">
        <v>47</v>
      </c>
      <c r="L7346">
        <v>15661</v>
      </c>
      <c r="M7346">
        <v>172</v>
      </c>
      <c r="N7346" t="s">
        <v>42</v>
      </c>
      <c r="O7346" s="1">
        <v>43711</v>
      </c>
      <c r="P7346" t="s">
        <v>60</v>
      </c>
      <c r="Q7346" t="s">
        <v>57</v>
      </c>
      <c r="R7346">
        <f>Healthcare_Data_v1__4[[#This Row],[Discharge Date]]-Healthcare_Data_v1__4[[#This Row],[Date of Admission]]</f>
        <v>23</v>
      </c>
      <c r="S7346" t="str" cm="1">
        <f t="array" ref="S7346">_xlfn.IFS( Healthcare_Data_v1__4[[#This Row],[Days of Stay]]&lt;10,"Low",Healthcare_Data_v1__4[[#This Row],[Days of Stay]]&lt;20,"Med",Healthcare_Data_v1__4[[#This Row],[Days of Stay]]&lt;=30,"High")</f>
        <v>High</v>
      </c>
      <c r="T7346" t="str">
        <f>CONCATENATE(Healthcare_Data_v1__4[[#This Row],[Medical Condition]],Healthcare_Data_v1__4[[#This Row],[Duration]])</f>
        <v>ObesityHigh</v>
      </c>
      <c r="U7346">
        <f>MONTH(Healthcare_Data_v1__4[[#This Row],[Date of Admission]])</f>
        <v>8</v>
      </c>
      <c r="V7346">
        <f>YEAR(Healthcare_Data_v1__4[[#This Row],[Date of Admission]])</f>
        <v>2019</v>
      </c>
      <c r="W7346">
        <f>DAY(Healthcare_Data_v1__4[[#This Row],[Date of Admission]])</f>
        <v>11</v>
      </c>
    </row>
    <row r="7347" spans="1:23" x14ac:dyDescent="0.3">
      <c r="A7347" t="s">
        <v>24389</v>
      </c>
      <c r="B7347">
        <v>50</v>
      </c>
      <c r="C7347" t="s">
        <v>8</v>
      </c>
      <c r="D7347" t="s">
        <v>16</v>
      </c>
      <c r="E7347" t="s">
        <v>21</v>
      </c>
      <c r="F7347" t="s">
        <v>11</v>
      </c>
      <c r="G7347" s="1">
        <v>43751</v>
      </c>
      <c r="H7347" t="s">
        <v>13626</v>
      </c>
      <c r="I7347" t="s">
        <v>9326</v>
      </c>
      <c r="J7347">
        <v>11492.171189999999</v>
      </c>
      <c r="K7347" t="s">
        <v>66</v>
      </c>
      <c r="L7347">
        <v>12350</v>
      </c>
      <c r="M7347">
        <v>481</v>
      </c>
      <c r="N7347" t="s">
        <v>48</v>
      </c>
      <c r="O7347" s="1">
        <v>43764</v>
      </c>
      <c r="P7347" t="s">
        <v>60</v>
      </c>
      <c r="Q7347" t="s">
        <v>50</v>
      </c>
      <c r="R7347">
        <f>Healthcare_Data_v1__4[[#This Row],[Discharge Date]]-Healthcare_Data_v1__4[[#This Row],[Date of Admission]]</f>
        <v>13</v>
      </c>
      <c r="S7347" t="str" cm="1">
        <f t="array" ref="S7347">_xlfn.IFS( Healthcare_Data_v1__4[[#This Row],[Days of Stay]]&lt;10,"Low",Healthcare_Data_v1__4[[#This Row],[Days of Stay]]&lt;20,"Med",Healthcare_Data_v1__4[[#This Row],[Days of Stay]]&lt;=30,"High")</f>
        <v>Med</v>
      </c>
      <c r="T7347" t="str">
        <f>CONCATENATE(Healthcare_Data_v1__4[[#This Row],[Medical Condition]],Healthcare_Data_v1__4[[#This Row],[Duration]])</f>
        <v>CancerMed</v>
      </c>
      <c r="U7347">
        <f>MONTH(Healthcare_Data_v1__4[[#This Row],[Date of Admission]])</f>
        <v>10</v>
      </c>
      <c r="V7347">
        <f>YEAR(Healthcare_Data_v1__4[[#This Row],[Date of Admission]])</f>
        <v>2019</v>
      </c>
      <c r="W7347">
        <f>DAY(Healthcare_Data_v1__4[[#This Row],[Date of Admission]])</f>
        <v>13</v>
      </c>
    </row>
    <row r="7348" spans="1:23" x14ac:dyDescent="0.3">
      <c r="A7348" t="s">
        <v>24390</v>
      </c>
      <c r="B7348">
        <v>81</v>
      </c>
      <c r="C7348" t="s">
        <v>3</v>
      </c>
      <c r="D7348" t="s">
        <v>16</v>
      </c>
      <c r="E7348" t="s">
        <v>22</v>
      </c>
      <c r="F7348" t="s">
        <v>7</v>
      </c>
      <c r="G7348" s="1">
        <v>45000</v>
      </c>
      <c r="H7348" t="s">
        <v>12074</v>
      </c>
      <c r="I7348" t="s">
        <v>13627</v>
      </c>
      <c r="J7348">
        <v>11489.747729999999</v>
      </c>
      <c r="K7348" t="s">
        <v>47</v>
      </c>
      <c r="L7348">
        <v>7185</v>
      </c>
      <c r="M7348">
        <v>266</v>
      </c>
      <c r="N7348" t="s">
        <v>55</v>
      </c>
      <c r="O7348" s="1">
        <v>45024</v>
      </c>
      <c r="P7348" t="s">
        <v>49</v>
      </c>
      <c r="Q7348" t="s">
        <v>44</v>
      </c>
      <c r="R7348">
        <f>Healthcare_Data_v1__4[[#This Row],[Discharge Date]]-Healthcare_Data_v1__4[[#This Row],[Date of Admission]]</f>
        <v>24</v>
      </c>
      <c r="S7348" t="str" cm="1">
        <f t="array" ref="S7348">_xlfn.IFS( Healthcare_Data_v1__4[[#This Row],[Days of Stay]]&lt;10,"Low",Healthcare_Data_v1__4[[#This Row],[Days of Stay]]&lt;20,"Med",Healthcare_Data_v1__4[[#This Row],[Days of Stay]]&lt;=30,"High")</f>
        <v>High</v>
      </c>
      <c r="T7348" t="str">
        <f>CONCATENATE(Healthcare_Data_v1__4[[#This Row],[Medical Condition]],Healthcare_Data_v1__4[[#This Row],[Duration]])</f>
        <v>ObesityHigh</v>
      </c>
      <c r="U7348">
        <f>MONTH(Healthcare_Data_v1__4[[#This Row],[Date of Admission]])</f>
        <v>3</v>
      </c>
      <c r="V7348">
        <f>YEAR(Healthcare_Data_v1__4[[#This Row],[Date of Admission]])</f>
        <v>2023</v>
      </c>
      <c r="W7348">
        <f>DAY(Healthcare_Data_v1__4[[#This Row],[Date of Admission]])</f>
        <v>15</v>
      </c>
    </row>
    <row r="7349" spans="1:23" x14ac:dyDescent="0.3">
      <c r="A7349" t="s">
        <v>24391</v>
      </c>
      <c r="B7349">
        <v>45</v>
      </c>
      <c r="C7349" t="s">
        <v>8</v>
      </c>
      <c r="D7349" t="s">
        <v>16</v>
      </c>
      <c r="E7349" t="s">
        <v>22</v>
      </c>
      <c r="F7349" t="s">
        <v>4</v>
      </c>
      <c r="G7349" s="1">
        <v>43633</v>
      </c>
      <c r="H7349" t="s">
        <v>12701</v>
      </c>
      <c r="I7349" t="s">
        <v>13628</v>
      </c>
      <c r="J7349">
        <v>11484.49488</v>
      </c>
      <c r="K7349" t="s">
        <v>41</v>
      </c>
      <c r="L7349">
        <v>42609</v>
      </c>
      <c r="M7349">
        <v>354</v>
      </c>
      <c r="N7349" t="s">
        <v>55</v>
      </c>
      <c r="O7349" s="1">
        <v>43654</v>
      </c>
      <c r="P7349" t="s">
        <v>49</v>
      </c>
      <c r="Q7349" t="s">
        <v>50</v>
      </c>
      <c r="R7349">
        <f>Healthcare_Data_v1__4[[#This Row],[Discharge Date]]-Healthcare_Data_v1__4[[#This Row],[Date of Admission]]</f>
        <v>21</v>
      </c>
      <c r="S7349" t="str" cm="1">
        <f t="array" ref="S7349">_xlfn.IFS( Healthcare_Data_v1__4[[#This Row],[Days of Stay]]&lt;10,"Low",Healthcare_Data_v1__4[[#This Row],[Days of Stay]]&lt;20,"Med",Healthcare_Data_v1__4[[#This Row],[Days of Stay]]&lt;=30,"High")</f>
        <v>High</v>
      </c>
      <c r="T7349" t="str">
        <f>CONCATENATE(Healthcare_Data_v1__4[[#This Row],[Medical Condition]],Healthcare_Data_v1__4[[#This Row],[Duration]])</f>
        <v>DiabetesHigh</v>
      </c>
      <c r="U7349">
        <f>MONTH(Healthcare_Data_v1__4[[#This Row],[Date of Admission]])</f>
        <v>6</v>
      </c>
      <c r="V7349">
        <f>YEAR(Healthcare_Data_v1__4[[#This Row],[Date of Admission]])</f>
        <v>2019</v>
      </c>
      <c r="W7349">
        <f>DAY(Healthcare_Data_v1__4[[#This Row],[Date of Admission]])</f>
        <v>17</v>
      </c>
    </row>
    <row r="7350" spans="1:23" x14ac:dyDescent="0.3">
      <c r="A7350" t="s">
        <v>24392</v>
      </c>
      <c r="B7350">
        <v>31</v>
      </c>
      <c r="C7350" t="s">
        <v>5</v>
      </c>
      <c r="D7350" t="s">
        <v>16</v>
      </c>
      <c r="E7350" t="s">
        <v>19</v>
      </c>
      <c r="F7350" t="s">
        <v>9</v>
      </c>
      <c r="G7350" s="1">
        <v>44350</v>
      </c>
      <c r="H7350" t="s">
        <v>13629</v>
      </c>
      <c r="I7350" t="s">
        <v>13630</v>
      </c>
      <c r="J7350">
        <v>11481.468049999999</v>
      </c>
      <c r="K7350" t="s">
        <v>66</v>
      </c>
      <c r="L7350">
        <v>18151</v>
      </c>
      <c r="M7350">
        <v>134</v>
      </c>
      <c r="N7350" t="s">
        <v>42</v>
      </c>
      <c r="O7350" s="1">
        <v>44361</v>
      </c>
      <c r="P7350" t="s">
        <v>43</v>
      </c>
      <c r="Q7350" t="s">
        <v>44</v>
      </c>
      <c r="R7350">
        <f>Healthcare_Data_v1__4[[#This Row],[Discharge Date]]-Healthcare_Data_v1__4[[#This Row],[Date of Admission]]</f>
        <v>11</v>
      </c>
      <c r="S7350" t="str" cm="1">
        <f t="array" ref="S7350">_xlfn.IFS( Healthcare_Data_v1__4[[#This Row],[Days of Stay]]&lt;10,"Low",Healthcare_Data_v1__4[[#This Row],[Days of Stay]]&lt;20,"Med",Healthcare_Data_v1__4[[#This Row],[Days of Stay]]&lt;=30,"High")</f>
        <v>Med</v>
      </c>
      <c r="T7350" t="str">
        <f>CONCATENATE(Healthcare_Data_v1__4[[#This Row],[Medical Condition]],Healthcare_Data_v1__4[[#This Row],[Duration]])</f>
        <v>ArthritisMed</v>
      </c>
      <c r="U7350">
        <f>MONTH(Healthcare_Data_v1__4[[#This Row],[Date of Admission]])</f>
        <v>6</v>
      </c>
      <c r="V7350">
        <f>YEAR(Healthcare_Data_v1__4[[#This Row],[Date of Admission]])</f>
        <v>2021</v>
      </c>
      <c r="W7350">
        <f>DAY(Healthcare_Data_v1__4[[#This Row],[Date of Admission]])</f>
        <v>3</v>
      </c>
    </row>
    <row r="7351" spans="1:23" x14ac:dyDescent="0.3">
      <c r="A7351" t="s">
        <v>24393</v>
      </c>
      <c r="B7351">
        <v>47</v>
      </c>
      <c r="C7351" t="s">
        <v>8</v>
      </c>
      <c r="D7351" t="s">
        <v>15</v>
      </c>
      <c r="E7351" t="s">
        <v>26</v>
      </c>
      <c r="F7351" t="s">
        <v>4</v>
      </c>
      <c r="G7351" s="1">
        <v>45175</v>
      </c>
      <c r="H7351" t="s">
        <v>13631</v>
      </c>
      <c r="I7351" t="s">
        <v>13632</v>
      </c>
      <c r="J7351">
        <v>11475.2093</v>
      </c>
      <c r="K7351" t="s">
        <v>69</v>
      </c>
      <c r="L7351">
        <v>19928</v>
      </c>
      <c r="M7351">
        <v>294</v>
      </c>
      <c r="N7351" t="s">
        <v>55</v>
      </c>
      <c r="O7351" s="1">
        <v>45203</v>
      </c>
      <c r="P7351" t="s">
        <v>49</v>
      </c>
      <c r="Q7351" t="s">
        <v>50</v>
      </c>
      <c r="R7351">
        <f>Healthcare_Data_v1__4[[#This Row],[Discharge Date]]-Healthcare_Data_v1__4[[#This Row],[Date of Admission]]</f>
        <v>28</v>
      </c>
      <c r="S7351" t="str" cm="1">
        <f t="array" ref="S7351">_xlfn.IFS( Healthcare_Data_v1__4[[#This Row],[Days of Stay]]&lt;10,"Low",Healthcare_Data_v1__4[[#This Row],[Days of Stay]]&lt;20,"Med",Healthcare_Data_v1__4[[#This Row],[Days of Stay]]&lt;=30,"High")</f>
        <v>High</v>
      </c>
      <c r="T7351" t="str">
        <f>CONCATENATE(Healthcare_Data_v1__4[[#This Row],[Medical Condition]],Healthcare_Data_v1__4[[#This Row],[Duration]])</f>
        <v>DiabetesHigh</v>
      </c>
      <c r="U7351">
        <f>MONTH(Healthcare_Data_v1__4[[#This Row],[Date of Admission]])</f>
        <v>9</v>
      </c>
      <c r="V7351">
        <f>YEAR(Healthcare_Data_v1__4[[#This Row],[Date of Admission]])</f>
        <v>2023</v>
      </c>
      <c r="W7351">
        <f>DAY(Healthcare_Data_v1__4[[#This Row],[Date of Admission]])</f>
        <v>6</v>
      </c>
    </row>
    <row r="7352" spans="1:23" x14ac:dyDescent="0.3">
      <c r="A7352" t="s">
        <v>24394</v>
      </c>
      <c r="B7352">
        <v>77</v>
      </c>
      <c r="C7352" t="s">
        <v>3</v>
      </c>
      <c r="D7352" t="s">
        <v>16</v>
      </c>
      <c r="E7352" t="s">
        <v>22</v>
      </c>
      <c r="F7352" t="s">
        <v>9</v>
      </c>
      <c r="G7352" s="1">
        <v>45001</v>
      </c>
      <c r="H7352" t="s">
        <v>13633</v>
      </c>
      <c r="I7352" t="s">
        <v>13634</v>
      </c>
      <c r="J7352">
        <v>11471.15698</v>
      </c>
      <c r="K7352" t="s">
        <v>69</v>
      </c>
      <c r="L7352">
        <v>31967</v>
      </c>
      <c r="M7352">
        <v>303</v>
      </c>
      <c r="N7352" t="s">
        <v>48</v>
      </c>
      <c r="O7352" s="1">
        <v>45030</v>
      </c>
      <c r="P7352" t="s">
        <v>60</v>
      </c>
      <c r="Q7352" t="s">
        <v>44</v>
      </c>
      <c r="R7352">
        <f>Healthcare_Data_v1__4[[#This Row],[Discharge Date]]-Healthcare_Data_v1__4[[#This Row],[Date of Admission]]</f>
        <v>29</v>
      </c>
      <c r="S7352" t="str" cm="1">
        <f t="array" ref="S7352">_xlfn.IFS( Healthcare_Data_v1__4[[#This Row],[Days of Stay]]&lt;10,"Low",Healthcare_Data_v1__4[[#This Row],[Days of Stay]]&lt;20,"Med",Healthcare_Data_v1__4[[#This Row],[Days of Stay]]&lt;=30,"High")</f>
        <v>High</v>
      </c>
      <c r="T7352" t="str">
        <f>CONCATENATE(Healthcare_Data_v1__4[[#This Row],[Medical Condition]],Healthcare_Data_v1__4[[#This Row],[Duration]])</f>
        <v>ArthritisHigh</v>
      </c>
      <c r="U7352">
        <f>MONTH(Healthcare_Data_v1__4[[#This Row],[Date of Admission]])</f>
        <v>3</v>
      </c>
      <c r="V7352">
        <f>YEAR(Healthcare_Data_v1__4[[#This Row],[Date of Admission]])</f>
        <v>2023</v>
      </c>
      <c r="W7352">
        <f>DAY(Healthcare_Data_v1__4[[#This Row],[Date of Admission]])</f>
        <v>16</v>
      </c>
    </row>
    <row r="7353" spans="1:23" x14ac:dyDescent="0.3">
      <c r="A7353" t="s">
        <v>24395</v>
      </c>
      <c r="B7353">
        <v>25</v>
      </c>
      <c r="C7353" t="s">
        <v>5</v>
      </c>
      <c r="D7353" t="s">
        <v>15</v>
      </c>
      <c r="E7353" t="s">
        <v>20</v>
      </c>
      <c r="F7353" t="s">
        <v>9</v>
      </c>
      <c r="G7353" s="1">
        <v>44826</v>
      </c>
      <c r="H7353" t="s">
        <v>13635</v>
      </c>
      <c r="I7353" t="s">
        <v>13636</v>
      </c>
      <c r="J7353">
        <v>11469.03069</v>
      </c>
      <c r="K7353" t="s">
        <v>47</v>
      </c>
      <c r="L7353">
        <v>7608</v>
      </c>
      <c r="M7353">
        <v>428</v>
      </c>
      <c r="N7353" t="s">
        <v>55</v>
      </c>
      <c r="O7353" s="1">
        <v>44845</v>
      </c>
      <c r="P7353" t="s">
        <v>49</v>
      </c>
      <c r="Q7353" t="s">
        <v>50</v>
      </c>
      <c r="R7353">
        <f>Healthcare_Data_v1__4[[#This Row],[Discharge Date]]-Healthcare_Data_v1__4[[#This Row],[Date of Admission]]</f>
        <v>19</v>
      </c>
      <c r="S7353" t="str" cm="1">
        <f t="array" ref="S7353">_xlfn.IFS( Healthcare_Data_v1__4[[#This Row],[Days of Stay]]&lt;10,"Low",Healthcare_Data_v1__4[[#This Row],[Days of Stay]]&lt;20,"Med",Healthcare_Data_v1__4[[#This Row],[Days of Stay]]&lt;=30,"High")</f>
        <v>Med</v>
      </c>
      <c r="T7353" t="str">
        <f>CONCATENATE(Healthcare_Data_v1__4[[#This Row],[Medical Condition]],Healthcare_Data_v1__4[[#This Row],[Duration]])</f>
        <v>ArthritisMed</v>
      </c>
      <c r="U7353">
        <f>MONTH(Healthcare_Data_v1__4[[#This Row],[Date of Admission]])</f>
        <v>9</v>
      </c>
      <c r="V7353">
        <f>YEAR(Healthcare_Data_v1__4[[#This Row],[Date of Admission]])</f>
        <v>2022</v>
      </c>
      <c r="W7353">
        <f>DAY(Healthcare_Data_v1__4[[#This Row],[Date of Admission]])</f>
        <v>22</v>
      </c>
    </row>
    <row r="7354" spans="1:23" x14ac:dyDescent="0.3">
      <c r="A7354" t="s">
        <v>24396</v>
      </c>
      <c r="B7354">
        <v>37</v>
      </c>
      <c r="C7354" t="s">
        <v>5</v>
      </c>
      <c r="D7354" t="s">
        <v>16</v>
      </c>
      <c r="E7354" t="s">
        <v>26</v>
      </c>
      <c r="F7354" t="s">
        <v>9</v>
      </c>
      <c r="G7354" s="1">
        <v>43750</v>
      </c>
      <c r="H7354" t="s">
        <v>13637</v>
      </c>
      <c r="I7354" t="s">
        <v>13638</v>
      </c>
      <c r="J7354">
        <v>11468.161529999999</v>
      </c>
      <c r="K7354" t="s">
        <v>66</v>
      </c>
      <c r="L7354">
        <v>36823</v>
      </c>
      <c r="M7354">
        <v>323</v>
      </c>
      <c r="N7354" t="s">
        <v>48</v>
      </c>
      <c r="O7354" s="1">
        <v>43765</v>
      </c>
      <c r="P7354" t="s">
        <v>60</v>
      </c>
      <c r="Q7354" t="s">
        <v>50</v>
      </c>
      <c r="R7354">
        <f>Healthcare_Data_v1__4[[#This Row],[Discharge Date]]-Healthcare_Data_v1__4[[#This Row],[Date of Admission]]</f>
        <v>15</v>
      </c>
      <c r="S7354" t="str" cm="1">
        <f t="array" ref="S7354">_xlfn.IFS( Healthcare_Data_v1__4[[#This Row],[Days of Stay]]&lt;10,"Low",Healthcare_Data_v1__4[[#This Row],[Days of Stay]]&lt;20,"Med",Healthcare_Data_v1__4[[#This Row],[Days of Stay]]&lt;=30,"High")</f>
        <v>Med</v>
      </c>
      <c r="T7354" t="str">
        <f>CONCATENATE(Healthcare_Data_v1__4[[#This Row],[Medical Condition]],Healthcare_Data_v1__4[[#This Row],[Duration]])</f>
        <v>ArthritisMed</v>
      </c>
      <c r="U7354">
        <f>MONTH(Healthcare_Data_v1__4[[#This Row],[Date of Admission]])</f>
        <v>10</v>
      </c>
      <c r="V7354">
        <f>YEAR(Healthcare_Data_v1__4[[#This Row],[Date of Admission]])</f>
        <v>2019</v>
      </c>
      <c r="W7354">
        <f>DAY(Healthcare_Data_v1__4[[#This Row],[Date of Admission]])</f>
        <v>12</v>
      </c>
    </row>
    <row r="7355" spans="1:23" x14ac:dyDescent="0.3">
      <c r="A7355" t="s">
        <v>24397</v>
      </c>
      <c r="B7355">
        <v>18</v>
      </c>
      <c r="C7355" t="s">
        <v>12</v>
      </c>
      <c r="D7355" t="s">
        <v>15</v>
      </c>
      <c r="E7355" t="s">
        <v>24</v>
      </c>
      <c r="F7355" t="s">
        <v>6</v>
      </c>
      <c r="G7355" s="1">
        <v>43510</v>
      </c>
      <c r="H7355" t="s">
        <v>13639</v>
      </c>
      <c r="I7355" t="s">
        <v>13640</v>
      </c>
      <c r="J7355">
        <v>11465.89544</v>
      </c>
      <c r="K7355" t="s">
        <v>69</v>
      </c>
      <c r="L7355">
        <v>30133</v>
      </c>
      <c r="M7355">
        <v>103</v>
      </c>
      <c r="N7355" t="s">
        <v>42</v>
      </c>
      <c r="O7355" s="1">
        <v>43519</v>
      </c>
      <c r="P7355" t="s">
        <v>60</v>
      </c>
      <c r="Q7355" t="s">
        <v>44</v>
      </c>
      <c r="R7355">
        <f>Healthcare_Data_v1__4[[#This Row],[Discharge Date]]-Healthcare_Data_v1__4[[#This Row],[Date of Admission]]</f>
        <v>9</v>
      </c>
      <c r="S7355" t="str" cm="1">
        <f t="array" ref="S7355">_xlfn.IFS( Healthcare_Data_v1__4[[#This Row],[Days of Stay]]&lt;10,"Low",Healthcare_Data_v1__4[[#This Row],[Days of Stay]]&lt;20,"Med",Healthcare_Data_v1__4[[#This Row],[Days of Stay]]&lt;=30,"High")</f>
        <v>Low</v>
      </c>
      <c r="T7355" t="str">
        <f>CONCATENATE(Healthcare_Data_v1__4[[#This Row],[Medical Condition]],Healthcare_Data_v1__4[[#This Row],[Duration]])</f>
        <v>AsthmaLow</v>
      </c>
      <c r="U7355">
        <f>MONTH(Healthcare_Data_v1__4[[#This Row],[Date of Admission]])</f>
        <v>2</v>
      </c>
      <c r="V7355">
        <f>YEAR(Healthcare_Data_v1__4[[#This Row],[Date of Admission]])</f>
        <v>2019</v>
      </c>
      <c r="W7355">
        <f>DAY(Healthcare_Data_v1__4[[#This Row],[Date of Admission]])</f>
        <v>14</v>
      </c>
    </row>
    <row r="7356" spans="1:23" x14ac:dyDescent="0.3">
      <c r="A7356" t="s">
        <v>24398</v>
      </c>
      <c r="B7356">
        <v>75</v>
      </c>
      <c r="C7356" t="s">
        <v>3</v>
      </c>
      <c r="D7356" t="s">
        <v>15</v>
      </c>
      <c r="E7356" t="s">
        <v>19</v>
      </c>
      <c r="F7356" t="s">
        <v>11</v>
      </c>
      <c r="G7356" s="1">
        <v>43434</v>
      </c>
      <c r="H7356" t="s">
        <v>13641</v>
      </c>
      <c r="I7356" t="s">
        <v>13642</v>
      </c>
      <c r="J7356">
        <v>11459.040789999999</v>
      </c>
      <c r="K7356" t="s">
        <v>63</v>
      </c>
      <c r="L7356">
        <v>5750</v>
      </c>
      <c r="M7356">
        <v>181</v>
      </c>
      <c r="N7356" t="s">
        <v>42</v>
      </c>
      <c r="O7356" s="1">
        <v>43457</v>
      </c>
      <c r="P7356" t="s">
        <v>85</v>
      </c>
      <c r="Q7356" t="s">
        <v>57</v>
      </c>
      <c r="R7356">
        <f>Healthcare_Data_v1__4[[#This Row],[Discharge Date]]-Healthcare_Data_v1__4[[#This Row],[Date of Admission]]</f>
        <v>23</v>
      </c>
      <c r="S7356" t="str" cm="1">
        <f t="array" ref="S7356">_xlfn.IFS( Healthcare_Data_v1__4[[#This Row],[Days of Stay]]&lt;10,"Low",Healthcare_Data_v1__4[[#This Row],[Days of Stay]]&lt;20,"Med",Healthcare_Data_v1__4[[#This Row],[Days of Stay]]&lt;=30,"High")</f>
        <v>High</v>
      </c>
      <c r="T7356" t="str">
        <f>CONCATENATE(Healthcare_Data_v1__4[[#This Row],[Medical Condition]],Healthcare_Data_v1__4[[#This Row],[Duration]])</f>
        <v>CancerHigh</v>
      </c>
      <c r="U7356">
        <f>MONTH(Healthcare_Data_v1__4[[#This Row],[Date of Admission]])</f>
        <v>11</v>
      </c>
      <c r="V7356">
        <f>YEAR(Healthcare_Data_v1__4[[#This Row],[Date of Admission]])</f>
        <v>2018</v>
      </c>
      <c r="W7356">
        <f>DAY(Healthcare_Data_v1__4[[#This Row],[Date of Admission]])</f>
        <v>30</v>
      </c>
    </row>
    <row r="7357" spans="1:23" x14ac:dyDescent="0.3">
      <c r="A7357" t="s">
        <v>20825</v>
      </c>
      <c r="B7357">
        <v>66</v>
      </c>
      <c r="C7357" t="s">
        <v>3</v>
      </c>
      <c r="D7357" t="s">
        <v>15</v>
      </c>
      <c r="E7357" t="s">
        <v>26</v>
      </c>
      <c r="F7357" t="s">
        <v>11</v>
      </c>
      <c r="G7357" s="1">
        <v>43870</v>
      </c>
      <c r="H7357" t="s">
        <v>13643</v>
      </c>
      <c r="I7357" t="s">
        <v>13644</v>
      </c>
      <c r="J7357">
        <v>11455.20161</v>
      </c>
      <c r="K7357" t="s">
        <v>69</v>
      </c>
      <c r="L7357">
        <v>40523</v>
      </c>
      <c r="M7357">
        <v>291</v>
      </c>
      <c r="N7357" t="s">
        <v>42</v>
      </c>
      <c r="O7357" s="1">
        <v>43872</v>
      </c>
      <c r="P7357" t="s">
        <v>43</v>
      </c>
      <c r="Q7357" t="s">
        <v>57</v>
      </c>
      <c r="R7357">
        <f>Healthcare_Data_v1__4[[#This Row],[Discharge Date]]-Healthcare_Data_v1__4[[#This Row],[Date of Admission]]</f>
        <v>2</v>
      </c>
      <c r="S7357" t="str" cm="1">
        <f t="array" ref="S7357">_xlfn.IFS( Healthcare_Data_v1__4[[#This Row],[Days of Stay]]&lt;10,"Low",Healthcare_Data_v1__4[[#This Row],[Days of Stay]]&lt;20,"Med",Healthcare_Data_v1__4[[#This Row],[Days of Stay]]&lt;=30,"High")</f>
        <v>Low</v>
      </c>
      <c r="T7357" t="str">
        <f>CONCATENATE(Healthcare_Data_v1__4[[#This Row],[Medical Condition]],Healthcare_Data_v1__4[[#This Row],[Duration]])</f>
        <v>CancerLow</v>
      </c>
      <c r="U7357">
        <f>MONTH(Healthcare_Data_v1__4[[#This Row],[Date of Admission]])</f>
        <v>2</v>
      </c>
      <c r="V7357">
        <f>YEAR(Healthcare_Data_v1__4[[#This Row],[Date of Admission]])</f>
        <v>2020</v>
      </c>
      <c r="W7357">
        <f>DAY(Healthcare_Data_v1__4[[#This Row],[Date of Admission]])</f>
        <v>9</v>
      </c>
    </row>
    <row r="7358" spans="1:23" x14ac:dyDescent="0.3">
      <c r="A7358" t="s">
        <v>24399</v>
      </c>
      <c r="B7358">
        <v>56</v>
      </c>
      <c r="C7358" t="s">
        <v>3</v>
      </c>
      <c r="D7358" t="s">
        <v>15</v>
      </c>
      <c r="E7358" t="s">
        <v>22</v>
      </c>
      <c r="F7358" t="s">
        <v>4</v>
      </c>
      <c r="G7358" s="1">
        <v>43761</v>
      </c>
      <c r="H7358" t="s">
        <v>13645</v>
      </c>
      <c r="I7358" t="s">
        <v>13646</v>
      </c>
      <c r="J7358">
        <v>11446.8508</v>
      </c>
      <c r="K7358" t="s">
        <v>47</v>
      </c>
      <c r="L7358">
        <v>5201</v>
      </c>
      <c r="M7358">
        <v>360</v>
      </c>
      <c r="N7358" t="s">
        <v>48</v>
      </c>
      <c r="O7358" s="1">
        <v>43764</v>
      </c>
      <c r="P7358" t="s">
        <v>56</v>
      </c>
      <c r="Q7358" t="s">
        <v>44</v>
      </c>
      <c r="R7358">
        <f>Healthcare_Data_v1__4[[#This Row],[Discharge Date]]-Healthcare_Data_v1__4[[#This Row],[Date of Admission]]</f>
        <v>3</v>
      </c>
      <c r="S7358" t="str" cm="1">
        <f t="array" ref="S7358">_xlfn.IFS( Healthcare_Data_v1__4[[#This Row],[Days of Stay]]&lt;10,"Low",Healthcare_Data_v1__4[[#This Row],[Days of Stay]]&lt;20,"Med",Healthcare_Data_v1__4[[#This Row],[Days of Stay]]&lt;=30,"High")</f>
        <v>Low</v>
      </c>
      <c r="T7358" t="str">
        <f>CONCATENATE(Healthcare_Data_v1__4[[#This Row],[Medical Condition]],Healthcare_Data_v1__4[[#This Row],[Duration]])</f>
        <v>DiabetesLow</v>
      </c>
      <c r="U7358">
        <f>MONTH(Healthcare_Data_v1__4[[#This Row],[Date of Admission]])</f>
        <v>10</v>
      </c>
      <c r="V7358">
        <f>YEAR(Healthcare_Data_v1__4[[#This Row],[Date of Admission]])</f>
        <v>2019</v>
      </c>
      <c r="W7358">
        <f>DAY(Healthcare_Data_v1__4[[#This Row],[Date of Admission]])</f>
        <v>23</v>
      </c>
    </row>
    <row r="7359" spans="1:23" x14ac:dyDescent="0.3">
      <c r="A7359" t="s">
        <v>6919</v>
      </c>
      <c r="B7359">
        <v>79</v>
      </c>
      <c r="C7359" t="s">
        <v>3</v>
      </c>
      <c r="D7359" t="s">
        <v>16</v>
      </c>
      <c r="E7359" t="s">
        <v>26</v>
      </c>
      <c r="F7359" t="s">
        <v>9</v>
      </c>
      <c r="G7359" s="1">
        <v>43646</v>
      </c>
      <c r="H7359" t="s">
        <v>13647</v>
      </c>
      <c r="I7359" t="s">
        <v>13648</v>
      </c>
      <c r="J7359">
        <v>11440.68129</v>
      </c>
      <c r="K7359" t="s">
        <v>69</v>
      </c>
      <c r="L7359">
        <v>24434</v>
      </c>
      <c r="M7359">
        <v>138</v>
      </c>
      <c r="N7359" t="s">
        <v>42</v>
      </c>
      <c r="O7359" s="1">
        <v>43658</v>
      </c>
      <c r="P7359" t="s">
        <v>60</v>
      </c>
      <c r="Q7359" t="s">
        <v>44</v>
      </c>
      <c r="R7359">
        <f>Healthcare_Data_v1__4[[#This Row],[Discharge Date]]-Healthcare_Data_v1__4[[#This Row],[Date of Admission]]</f>
        <v>12</v>
      </c>
      <c r="S7359" t="str" cm="1">
        <f t="array" ref="S7359">_xlfn.IFS( Healthcare_Data_v1__4[[#This Row],[Days of Stay]]&lt;10,"Low",Healthcare_Data_v1__4[[#This Row],[Days of Stay]]&lt;20,"Med",Healthcare_Data_v1__4[[#This Row],[Days of Stay]]&lt;=30,"High")</f>
        <v>Med</v>
      </c>
      <c r="T7359" t="str">
        <f>CONCATENATE(Healthcare_Data_v1__4[[#This Row],[Medical Condition]],Healthcare_Data_v1__4[[#This Row],[Duration]])</f>
        <v>ArthritisMed</v>
      </c>
      <c r="U7359">
        <f>MONTH(Healthcare_Data_v1__4[[#This Row],[Date of Admission]])</f>
        <v>6</v>
      </c>
      <c r="V7359">
        <f>YEAR(Healthcare_Data_v1__4[[#This Row],[Date of Admission]])</f>
        <v>2019</v>
      </c>
      <c r="W7359">
        <f>DAY(Healthcare_Data_v1__4[[#This Row],[Date of Admission]])</f>
        <v>30</v>
      </c>
    </row>
    <row r="7360" spans="1:23" x14ac:dyDescent="0.3">
      <c r="A7360" t="s">
        <v>24400</v>
      </c>
      <c r="B7360">
        <v>49</v>
      </c>
      <c r="C7360" t="s">
        <v>8</v>
      </c>
      <c r="D7360" t="s">
        <v>15</v>
      </c>
      <c r="E7360" t="s">
        <v>24</v>
      </c>
      <c r="F7360" t="s">
        <v>10</v>
      </c>
      <c r="G7360" s="1">
        <v>43430</v>
      </c>
      <c r="H7360" t="s">
        <v>13649</v>
      </c>
      <c r="I7360" t="s">
        <v>13650</v>
      </c>
      <c r="J7360">
        <v>11438.318569999999</v>
      </c>
      <c r="K7360" t="s">
        <v>66</v>
      </c>
      <c r="L7360">
        <v>18495</v>
      </c>
      <c r="M7360">
        <v>289</v>
      </c>
      <c r="N7360" t="s">
        <v>48</v>
      </c>
      <c r="O7360" s="1">
        <v>43460</v>
      </c>
      <c r="P7360" t="s">
        <v>60</v>
      </c>
      <c r="Q7360" t="s">
        <v>44</v>
      </c>
      <c r="R7360">
        <f>Healthcare_Data_v1__4[[#This Row],[Discharge Date]]-Healthcare_Data_v1__4[[#This Row],[Date of Admission]]</f>
        <v>30</v>
      </c>
      <c r="S7360" t="str" cm="1">
        <f t="array" ref="S7360">_xlfn.IFS( Healthcare_Data_v1__4[[#This Row],[Days of Stay]]&lt;10,"Low",Healthcare_Data_v1__4[[#This Row],[Days of Stay]]&lt;20,"Med",Healthcare_Data_v1__4[[#This Row],[Days of Stay]]&lt;=30,"High")</f>
        <v>High</v>
      </c>
      <c r="T7360" t="str">
        <f>CONCATENATE(Healthcare_Data_v1__4[[#This Row],[Medical Condition]],Healthcare_Data_v1__4[[#This Row],[Duration]])</f>
        <v>HypertensionHigh</v>
      </c>
      <c r="U7360">
        <f>MONTH(Healthcare_Data_v1__4[[#This Row],[Date of Admission]])</f>
        <v>11</v>
      </c>
      <c r="V7360">
        <f>YEAR(Healthcare_Data_v1__4[[#This Row],[Date of Admission]])</f>
        <v>2018</v>
      </c>
      <c r="W7360">
        <f>DAY(Healthcare_Data_v1__4[[#This Row],[Date of Admission]])</f>
        <v>26</v>
      </c>
    </row>
    <row r="7361" spans="1:23" x14ac:dyDescent="0.3">
      <c r="A7361" t="s">
        <v>24401</v>
      </c>
      <c r="B7361">
        <v>40</v>
      </c>
      <c r="C7361" t="s">
        <v>8</v>
      </c>
      <c r="D7361" t="s">
        <v>15</v>
      </c>
      <c r="E7361" t="s">
        <v>21</v>
      </c>
      <c r="F7361" t="s">
        <v>7</v>
      </c>
      <c r="G7361" s="1">
        <v>43878</v>
      </c>
      <c r="H7361" t="s">
        <v>4299</v>
      </c>
      <c r="I7361" t="s">
        <v>13651</v>
      </c>
      <c r="J7361">
        <v>11431.81659</v>
      </c>
      <c r="K7361" t="s">
        <v>69</v>
      </c>
      <c r="L7361">
        <v>18762</v>
      </c>
      <c r="M7361">
        <v>336</v>
      </c>
      <c r="N7361" t="s">
        <v>42</v>
      </c>
      <c r="O7361" s="1">
        <v>43883</v>
      </c>
      <c r="P7361" t="s">
        <v>60</v>
      </c>
      <c r="Q7361" t="s">
        <v>44</v>
      </c>
      <c r="R7361">
        <f>Healthcare_Data_v1__4[[#This Row],[Discharge Date]]-Healthcare_Data_v1__4[[#This Row],[Date of Admission]]</f>
        <v>5</v>
      </c>
      <c r="S7361" t="str" cm="1">
        <f t="array" ref="S7361">_xlfn.IFS( Healthcare_Data_v1__4[[#This Row],[Days of Stay]]&lt;10,"Low",Healthcare_Data_v1__4[[#This Row],[Days of Stay]]&lt;20,"Med",Healthcare_Data_v1__4[[#This Row],[Days of Stay]]&lt;=30,"High")</f>
        <v>Low</v>
      </c>
      <c r="T7361" t="str">
        <f>CONCATENATE(Healthcare_Data_v1__4[[#This Row],[Medical Condition]],Healthcare_Data_v1__4[[#This Row],[Duration]])</f>
        <v>ObesityLow</v>
      </c>
      <c r="U7361">
        <f>MONTH(Healthcare_Data_v1__4[[#This Row],[Date of Admission]])</f>
        <v>2</v>
      </c>
      <c r="V7361">
        <f>YEAR(Healthcare_Data_v1__4[[#This Row],[Date of Admission]])</f>
        <v>2020</v>
      </c>
      <c r="W7361">
        <f>DAY(Healthcare_Data_v1__4[[#This Row],[Date of Admission]])</f>
        <v>17</v>
      </c>
    </row>
    <row r="7362" spans="1:23" x14ac:dyDescent="0.3">
      <c r="A7362" t="s">
        <v>12964</v>
      </c>
      <c r="B7362">
        <v>82</v>
      </c>
      <c r="C7362" t="s">
        <v>3</v>
      </c>
      <c r="D7362" t="s">
        <v>15</v>
      </c>
      <c r="E7362" t="s">
        <v>25</v>
      </c>
      <c r="F7362" t="s">
        <v>4</v>
      </c>
      <c r="G7362" s="1">
        <v>44095</v>
      </c>
      <c r="H7362" t="s">
        <v>13652</v>
      </c>
      <c r="I7362" t="s">
        <v>13653</v>
      </c>
      <c r="J7362">
        <v>11422.862359999999</v>
      </c>
      <c r="K7362" t="s">
        <v>66</v>
      </c>
      <c r="L7362">
        <v>3723</v>
      </c>
      <c r="M7362">
        <v>459</v>
      </c>
      <c r="N7362" t="s">
        <v>55</v>
      </c>
      <c r="O7362" s="1">
        <v>44105</v>
      </c>
      <c r="P7362" t="s">
        <v>49</v>
      </c>
      <c r="Q7362" t="s">
        <v>44</v>
      </c>
      <c r="R7362">
        <f>Healthcare_Data_v1__4[[#This Row],[Discharge Date]]-Healthcare_Data_v1__4[[#This Row],[Date of Admission]]</f>
        <v>10</v>
      </c>
      <c r="S7362" t="str" cm="1">
        <f t="array" ref="S7362">_xlfn.IFS( Healthcare_Data_v1__4[[#This Row],[Days of Stay]]&lt;10,"Low",Healthcare_Data_v1__4[[#This Row],[Days of Stay]]&lt;20,"Med",Healthcare_Data_v1__4[[#This Row],[Days of Stay]]&lt;=30,"High")</f>
        <v>Med</v>
      </c>
      <c r="T7362" t="str">
        <f>CONCATENATE(Healthcare_Data_v1__4[[#This Row],[Medical Condition]],Healthcare_Data_v1__4[[#This Row],[Duration]])</f>
        <v>DiabetesMed</v>
      </c>
      <c r="U7362">
        <f>MONTH(Healthcare_Data_v1__4[[#This Row],[Date of Admission]])</f>
        <v>9</v>
      </c>
      <c r="V7362">
        <f>YEAR(Healthcare_Data_v1__4[[#This Row],[Date of Admission]])</f>
        <v>2020</v>
      </c>
      <c r="W7362">
        <f>DAY(Healthcare_Data_v1__4[[#This Row],[Date of Admission]])</f>
        <v>21</v>
      </c>
    </row>
    <row r="7363" spans="1:23" x14ac:dyDescent="0.3">
      <c r="A7363" t="s">
        <v>24402</v>
      </c>
      <c r="B7363">
        <v>82</v>
      </c>
      <c r="C7363" t="s">
        <v>3</v>
      </c>
      <c r="D7363" t="s">
        <v>16</v>
      </c>
      <c r="E7363" t="s">
        <v>25</v>
      </c>
      <c r="F7363" t="s">
        <v>10</v>
      </c>
      <c r="G7363" s="1">
        <v>44342</v>
      </c>
      <c r="H7363" t="s">
        <v>1195</v>
      </c>
      <c r="I7363" t="s">
        <v>13654</v>
      </c>
      <c r="J7363">
        <v>11415.69095</v>
      </c>
      <c r="K7363" t="s">
        <v>63</v>
      </c>
      <c r="L7363">
        <v>12258</v>
      </c>
      <c r="M7363">
        <v>305</v>
      </c>
      <c r="N7363" t="s">
        <v>42</v>
      </c>
      <c r="O7363" s="1">
        <v>44352</v>
      </c>
      <c r="P7363" t="s">
        <v>56</v>
      </c>
      <c r="Q7363" t="s">
        <v>50</v>
      </c>
      <c r="R7363">
        <f>Healthcare_Data_v1__4[[#This Row],[Discharge Date]]-Healthcare_Data_v1__4[[#This Row],[Date of Admission]]</f>
        <v>10</v>
      </c>
      <c r="S7363" t="str" cm="1">
        <f t="array" ref="S7363">_xlfn.IFS( Healthcare_Data_v1__4[[#This Row],[Days of Stay]]&lt;10,"Low",Healthcare_Data_v1__4[[#This Row],[Days of Stay]]&lt;20,"Med",Healthcare_Data_v1__4[[#This Row],[Days of Stay]]&lt;=30,"High")</f>
        <v>Med</v>
      </c>
      <c r="T7363" t="str">
        <f>CONCATENATE(Healthcare_Data_v1__4[[#This Row],[Medical Condition]],Healthcare_Data_v1__4[[#This Row],[Duration]])</f>
        <v>HypertensionMed</v>
      </c>
      <c r="U7363">
        <f>MONTH(Healthcare_Data_v1__4[[#This Row],[Date of Admission]])</f>
        <v>5</v>
      </c>
      <c r="V7363">
        <f>YEAR(Healthcare_Data_v1__4[[#This Row],[Date of Admission]])</f>
        <v>2021</v>
      </c>
      <c r="W7363">
        <f>DAY(Healthcare_Data_v1__4[[#This Row],[Date of Admission]])</f>
        <v>26</v>
      </c>
    </row>
    <row r="7364" spans="1:23" x14ac:dyDescent="0.3">
      <c r="A7364" t="s">
        <v>24403</v>
      </c>
      <c r="B7364">
        <v>24</v>
      </c>
      <c r="C7364" t="s">
        <v>12</v>
      </c>
      <c r="D7364" t="s">
        <v>16</v>
      </c>
      <c r="E7364" t="s">
        <v>19</v>
      </c>
      <c r="F7364" t="s">
        <v>7</v>
      </c>
      <c r="G7364" s="1">
        <v>45006</v>
      </c>
      <c r="H7364" t="s">
        <v>13655</v>
      </c>
      <c r="I7364" t="s">
        <v>13656</v>
      </c>
      <c r="J7364">
        <v>11409.98252</v>
      </c>
      <c r="K7364" t="s">
        <v>66</v>
      </c>
      <c r="L7364">
        <v>23093</v>
      </c>
      <c r="M7364">
        <v>333</v>
      </c>
      <c r="N7364" t="s">
        <v>55</v>
      </c>
      <c r="O7364" s="1">
        <v>45021</v>
      </c>
      <c r="P7364" t="s">
        <v>60</v>
      </c>
      <c r="Q7364" t="s">
        <v>44</v>
      </c>
      <c r="R7364">
        <f>Healthcare_Data_v1__4[[#This Row],[Discharge Date]]-Healthcare_Data_v1__4[[#This Row],[Date of Admission]]</f>
        <v>15</v>
      </c>
      <c r="S7364" t="str" cm="1">
        <f t="array" ref="S7364">_xlfn.IFS( Healthcare_Data_v1__4[[#This Row],[Days of Stay]]&lt;10,"Low",Healthcare_Data_v1__4[[#This Row],[Days of Stay]]&lt;20,"Med",Healthcare_Data_v1__4[[#This Row],[Days of Stay]]&lt;=30,"High")</f>
        <v>Med</v>
      </c>
      <c r="T7364" t="str">
        <f>CONCATENATE(Healthcare_Data_v1__4[[#This Row],[Medical Condition]],Healthcare_Data_v1__4[[#This Row],[Duration]])</f>
        <v>ObesityMed</v>
      </c>
      <c r="U7364">
        <f>MONTH(Healthcare_Data_v1__4[[#This Row],[Date of Admission]])</f>
        <v>3</v>
      </c>
      <c r="V7364">
        <f>YEAR(Healthcare_Data_v1__4[[#This Row],[Date of Admission]])</f>
        <v>2023</v>
      </c>
      <c r="W7364">
        <f>DAY(Healthcare_Data_v1__4[[#This Row],[Date of Admission]])</f>
        <v>21</v>
      </c>
    </row>
    <row r="7365" spans="1:23" x14ac:dyDescent="0.3">
      <c r="A7365" t="s">
        <v>24404</v>
      </c>
      <c r="B7365">
        <v>63</v>
      </c>
      <c r="C7365" t="s">
        <v>3</v>
      </c>
      <c r="D7365" t="s">
        <v>15</v>
      </c>
      <c r="E7365" t="s">
        <v>20</v>
      </c>
      <c r="F7365" t="s">
        <v>10</v>
      </c>
      <c r="G7365" s="1">
        <v>43829</v>
      </c>
      <c r="H7365" t="s">
        <v>13657</v>
      </c>
      <c r="I7365" t="s">
        <v>9984</v>
      </c>
      <c r="J7365">
        <v>11408.51051</v>
      </c>
      <c r="K7365" t="s">
        <v>41</v>
      </c>
      <c r="L7365">
        <v>897</v>
      </c>
      <c r="M7365">
        <v>137</v>
      </c>
      <c r="N7365" t="s">
        <v>55</v>
      </c>
      <c r="O7365" s="1">
        <v>43830</v>
      </c>
      <c r="P7365" t="s">
        <v>49</v>
      </c>
      <c r="Q7365" t="s">
        <v>57</v>
      </c>
      <c r="R7365">
        <f>Healthcare_Data_v1__4[[#This Row],[Discharge Date]]-Healthcare_Data_v1__4[[#This Row],[Date of Admission]]</f>
        <v>1</v>
      </c>
      <c r="S7365" t="str" cm="1">
        <f t="array" ref="S7365">_xlfn.IFS( Healthcare_Data_v1__4[[#This Row],[Days of Stay]]&lt;10,"Low",Healthcare_Data_v1__4[[#This Row],[Days of Stay]]&lt;20,"Med",Healthcare_Data_v1__4[[#This Row],[Days of Stay]]&lt;=30,"High")</f>
        <v>Low</v>
      </c>
      <c r="T7365" t="str">
        <f>CONCATENATE(Healthcare_Data_v1__4[[#This Row],[Medical Condition]],Healthcare_Data_v1__4[[#This Row],[Duration]])</f>
        <v>HypertensionLow</v>
      </c>
      <c r="U7365">
        <f>MONTH(Healthcare_Data_v1__4[[#This Row],[Date of Admission]])</f>
        <v>12</v>
      </c>
      <c r="V7365">
        <f>YEAR(Healthcare_Data_v1__4[[#This Row],[Date of Admission]])</f>
        <v>2019</v>
      </c>
      <c r="W7365">
        <f>DAY(Healthcare_Data_v1__4[[#This Row],[Date of Admission]])</f>
        <v>30</v>
      </c>
    </row>
    <row r="7366" spans="1:23" x14ac:dyDescent="0.3">
      <c r="A7366" t="s">
        <v>24405</v>
      </c>
      <c r="B7366">
        <v>54</v>
      </c>
      <c r="C7366" t="s">
        <v>8</v>
      </c>
      <c r="D7366" t="s">
        <v>16</v>
      </c>
      <c r="E7366" t="s">
        <v>21</v>
      </c>
      <c r="F7366" t="s">
        <v>6</v>
      </c>
      <c r="G7366" s="1">
        <v>44708</v>
      </c>
      <c r="H7366" t="s">
        <v>13658</v>
      </c>
      <c r="I7366" t="s">
        <v>5071</v>
      </c>
      <c r="J7366">
        <v>11406.091539999999</v>
      </c>
      <c r="K7366" t="s">
        <v>63</v>
      </c>
      <c r="L7366">
        <v>24427</v>
      </c>
      <c r="M7366">
        <v>377</v>
      </c>
      <c r="N7366" t="s">
        <v>48</v>
      </c>
      <c r="O7366" s="1">
        <v>44727</v>
      </c>
      <c r="P7366" t="s">
        <v>56</v>
      </c>
      <c r="Q7366" t="s">
        <v>50</v>
      </c>
      <c r="R7366">
        <f>Healthcare_Data_v1__4[[#This Row],[Discharge Date]]-Healthcare_Data_v1__4[[#This Row],[Date of Admission]]</f>
        <v>19</v>
      </c>
      <c r="S7366" t="str" cm="1">
        <f t="array" ref="S7366">_xlfn.IFS( Healthcare_Data_v1__4[[#This Row],[Days of Stay]]&lt;10,"Low",Healthcare_Data_v1__4[[#This Row],[Days of Stay]]&lt;20,"Med",Healthcare_Data_v1__4[[#This Row],[Days of Stay]]&lt;=30,"High")</f>
        <v>Med</v>
      </c>
      <c r="T7366" t="str">
        <f>CONCATENATE(Healthcare_Data_v1__4[[#This Row],[Medical Condition]],Healthcare_Data_v1__4[[#This Row],[Duration]])</f>
        <v>AsthmaMed</v>
      </c>
      <c r="U7366">
        <f>MONTH(Healthcare_Data_v1__4[[#This Row],[Date of Admission]])</f>
        <v>5</v>
      </c>
      <c r="V7366">
        <f>YEAR(Healthcare_Data_v1__4[[#This Row],[Date of Admission]])</f>
        <v>2022</v>
      </c>
      <c r="W7366">
        <f>DAY(Healthcare_Data_v1__4[[#This Row],[Date of Admission]])</f>
        <v>27</v>
      </c>
    </row>
    <row r="7367" spans="1:23" x14ac:dyDescent="0.3">
      <c r="A7367" t="s">
        <v>9310</v>
      </c>
      <c r="B7367">
        <v>20</v>
      </c>
      <c r="C7367" t="s">
        <v>12</v>
      </c>
      <c r="D7367" t="s">
        <v>16</v>
      </c>
      <c r="E7367" t="s">
        <v>22</v>
      </c>
      <c r="F7367" t="s">
        <v>7</v>
      </c>
      <c r="G7367" s="1">
        <v>43509</v>
      </c>
      <c r="H7367" t="s">
        <v>13659</v>
      </c>
      <c r="I7367" t="s">
        <v>13660</v>
      </c>
      <c r="J7367">
        <v>11401.58519</v>
      </c>
      <c r="K7367" t="s">
        <v>69</v>
      </c>
      <c r="L7367">
        <v>8456</v>
      </c>
      <c r="M7367">
        <v>285</v>
      </c>
      <c r="N7367" t="s">
        <v>48</v>
      </c>
      <c r="O7367" s="1">
        <v>43531</v>
      </c>
      <c r="P7367" t="s">
        <v>56</v>
      </c>
      <c r="Q7367" t="s">
        <v>57</v>
      </c>
      <c r="R7367">
        <f>Healthcare_Data_v1__4[[#This Row],[Discharge Date]]-Healthcare_Data_v1__4[[#This Row],[Date of Admission]]</f>
        <v>22</v>
      </c>
      <c r="S7367" t="str" cm="1">
        <f t="array" ref="S7367">_xlfn.IFS( Healthcare_Data_v1__4[[#This Row],[Days of Stay]]&lt;10,"Low",Healthcare_Data_v1__4[[#This Row],[Days of Stay]]&lt;20,"Med",Healthcare_Data_v1__4[[#This Row],[Days of Stay]]&lt;=30,"High")</f>
        <v>High</v>
      </c>
      <c r="T7367" t="str">
        <f>CONCATENATE(Healthcare_Data_v1__4[[#This Row],[Medical Condition]],Healthcare_Data_v1__4[[#This Row],[Duration]])</f>
        <v>ObesityHigh</v>
      </c>
      <c r="U7367">
        <f>MONTH(Healthcare_Data_v1__4[[#This Row],[Date of Admission]])</f>
        <v>2</v>
      </c>
      <c r="V7367">
        <f>YEAR(Healthcare_Data_v1__4[[#This Row],[Date of Admission]])</f>
        <v>2019</v>
      </c>
      <c r="W7367">
        <f>DAY(Healthcare_Data_v1__4[[#This Row],[Date of Admission]])</f>
        <v>13</v>
      </c>
    </row>
    <row r="7368" spans="1:23" x14ac:dyDescent="0.3">
      <c r="A7368" t="s">
        <v>24406</v>
      </c>
      <c r="B7368">
        <v>21</v>
      </c>
      <c r="C7368" t="s">
        <v>12</v>
      </c>
      <c r="D7368" t="s">
        <v>15</v>
      </c>
      <c r="E7368" t="s">
        <v>24</v>
      </c>
      <c r="F7368" t="s">
        <v>11</v>
      </c>
      <c r="G7368" s="1">
        <v>43693</v>
      </c>
      <c r="H7368" t="s">
        <v>13661</v>
      </c>
      <c r="I7368" t="s">
        <v>2072</v>
      </c>
      <c r="J7368">
        <v>11401.475850000001</v>
      </c>
      <c r="K7368" t="s">
        <v>47</v>
      </c>
      <c r="L7368">
        <v>57949</v>
      </c>
      <c r="M7368">
        <v>464</v>
      </c>
      <c r="N7368" t="s">
        <v>48</v>
      </c>
      <c r="O7368" s="1">
        <v>43710</v>
      </c>
      <c r="P7368" t="s">
        <v>56</v>
      </c>
      <c r="Q7368" t="s">
        <v>44</v>
      </c>
      <c r="R7368">
        <f>Healthcare_Data_v1__4[[#This Row],[Discharge Date]]-Healthcare_Data_v1__4[[#This Row],[Date of Admission]]</f>
        <v>17</v>
      </c>
      <c r="S7368" t="str" cm="1">
        <f t="array" ref="S7368">_xlfn.IFS( Healthcare_Data_v1__4[[#This Row],[Days of Stay]]&lt;10,"Low",Healthcare_Data_v1__4[[#This Row],[Days of Stay]]&lt;20,"Med",Healthcare_Data_v1__4[[#This Row],[Days of Stay]]&lt;=30,"High")</f>
        <v>Med</v>
      </c>
      <c r="T7368" t="str">
        <f>CONCATENATE(Healthcare_Data_v1__4[[#This Row],[Medical Condition]],Healthcare_Data_v1__4[[#This Row],[Duration]])</f>
        <v>CancerMed</v>
      </c>
      <c r="U7368">
        <f>MONTH(Healthcare_Data_v1__4[[#This Row],[Date of Admission]])</f>
        <v>8</v>
      </c>
      <c r="V7368">
        <f>YEAR(Healthcare_Data_v1__4[[#This Row],[Date of Admission]])</f>
        <v>2019</v>
      </c>
      <c r="W7368">
        <f>DAY(Healthcare_Data_v1__4[[#This Row],[Date of Admission]])</f>
        <v>16</v>
      </c>
    </row>
    <row r="7369" spans="1:23" x14ac:dyDescent="0.3">
      <c r="A7369" t="s">
        <v>24407</v>
      </c>
      <c r="B7369">
        <v>41</v>
      </c>
      <c r="C7369" t="s">
        <v>8</v>
      </c>
      <c r="D7369" t="s">
        <v>15</v>
      </c>
      <c r="E7369" t="s">
        <v>21</v>
      </c>
      <c r="F7369" t="s">
        <v>9</v>
      </c>
      <c r="G7369" s="1">
        <v>43464</v>
      </c>
      <c r="H7369" t="s">
        <v>13662</v>
      </c>
      <c r="I7369" t="s">
        <v>13663</v>
      </c>
      <c r="J7369">
        <v>11396.63637</v>
      </c>
      <c r="K7369" t="s">
        <v>69</v>
      </c>
      <c r="L7369">
        <v>12504</v>
      </c>
      <c r="M7369">
        <v>485</v>
      </c>
      <c r="N7369" t="s">
        <v>55</v>
      </c>
      <c r="O7369" s="1">
        <v>43483</v>
      </c>
      <c r="P7369" t="s">
        <v>56</v>
      </c>
      <c r="Q7369" t="s">
        <v>57</v>
      </c>
      <c r="R7369">
        <f>Healthcare_Data_v1__4[[#This Row],[Discharge Date]]-Healthcare_Data_v1__4[[#This Row],[Date of Admission]]</f>
        <v>19</v>
      </c>
      <c r="S7369" t="str" cm="1">
        <f t="array" ref="S7369">_xlfn.IFS( Healthcare_Data_v1__4[[#This Row],[Days of Stay]]&lt;10,"Low",Healthcare_Data_v1__4[[#This Row],[Days of Stay]]&lt;20,"Med",Healthcare_Data_v1__4[[#This Row],[Days of Stay]]&lt;=30,"High")</f>
        <v>Med</v>
      </c>
      <c r="T7369" t="str">
        <f>CONCATENATE(Healthcare_Data_v1__4[[#This Row],[Medical Condition]],Healthcare_Data_v1__4[[#This Row],[Duration]])</f>
        <v>ArthritisMed</v>
      </c>
      <c r="U7369">
        <f>MONTH(Healthcare_Data_v1__4[[#This Row],[Date of Admission]])</f>
        <v>12</v>
      </c>
      <c r="V7369">
        <f>YEAR(Healthcare_Data_v1__4[[#This Row],[Date of Admission]])</f>
        <v>2018</v>
      </c>
      <c r="W7369">
        <f>DAY(Healthcare_Data_v1__4[[#This Row],[Date of Admission]])</f>
        <v>30</v>
      </c>
    </row>
    <row r="7370" spans="1:23" x14ac:dyDescent="0.3">
      <c r="A7370" t="s">
        <v>24408</v>
      </c>
      <c r="B7370">
        <v>23</v>
      </c>
      <c r="C7370" t="s">
        <v>12</v>
      </c>
      <c r="D7370" t="s">
        <v>16</v>
      </c>
      <c r="E7370" t="s">
        <v>25</v>
      </c>
      <c r="F7370" t="s">
        <v>4</v>
      </c>
      <c r="G7370" s="1">
        <v>43700</v>
      </c>
      <c r="H7370" t="s">
        <v>2818</v>
      </c>
      <c r="I7370" t="s">
        <v>13664</v>
      </c>
      <c r="J7370">
        <v>11392.94183</v>
      </c>
      <c r="K7370" t="s">
        <v>63</v>
      </c>
      <c r="L7370">
        <v>43184</v>
      </c>
      <c r="M7370">
        <v>456</v>
      </c>
      <c r="N7370" t="s">
        <v>55</v>
      </c>
      <c r="O7370" s="1">
        <v>43722</v>
      </c>
      <c r="P7370" t="s">
        <v>43</v>
      </c>
      <c r="Q7370" t="s">
        <v>50</v>
      </c>
      <c r="R7370">
        <f>Healthcare_Data_v1__4[[#This Row],[Discharge Date]]-Healthcare_Data_v1__4[[#This Row],[Date of Admission]]</f>
        <v>22</v>
      </c>
      <c r="S7370" t="str" cm="1">
        <f t="array" ref="S7370">_xlfn.IFS( Healthcare_Data_v1__4[[#This Row],[Days of Stay]]&lt;10,"Low",Healthcare_Data_v1__4[[#This Row],[Days of Stay]]&lt;20,"Med",Healthcare_Data_v1__4[[#This Row],[Days of Stay]]&lt;=30,"High")</f>
        <v>High</v>
      </c>
      <c r="T7370" t="str">
        <f>CONCATENATE(Healthcare_Data_v1__4[[#This Row],[Medical Condition]],Healthcare_Data_v1__4[[#This Row],[Duration]])</f>
        <v>DiabetesHigh</v>
      </c>
      <c r="U7370">
        <f>MONTH(Healthcare_Data_v1__4[[#This Row],[Date of Admission]])</f>
        <v>8</v>
      </c>
      <c r="V7370">
        <f>YEAR(Healthcare_Data_v1__4[[#This Row],[Date of Admission]])</f>
        <v>2019</v>
      </c>
      <c r="W7370">
        <f>DAY(Healthcare_Data_v1__4[[#This Row],[Date of Admission]])</f>
        <v>23</v>
      </c>
    </row>
    <row r="7371" spans="1:23" x14ac:dyDescent="0.3">
      <c r="A7371" t="s">
        <v>24409</v>
      </c>
      <c r="B7371">
        <v>57</v>
      </c>
      <c r="C7371" t="s">
        <v>3</v>
      </c>
      <c r="D7371" t="s">
        <v>15</v>
      </c>
      <c r="E7371" t="s">
        <v>23</v>
      </c>
      <c r="F7371" t="s">
        <v>11</v>
      </c>
      <c r="G7371" s="1">
        <v>43917</v>
      </c>
      <c r="H7371" t="s">
        <v>13665</v>
      </c>
      <c r="I7371" t="s">
        <v>13666</v>
      </c>
      <c r="J7371">
        <v>11392.45326</v>
      </c>
      <c r="K7371" t="s">
        <v>69</v>
      </c>
      <c r="L7371">
        <v>11914</v>
      </c>
      <c r="M7371">
        <v>484</v>
      </c>
      <c r="N7371" t="s">
        <v>55</v>
      </c>
      <c r="O7371" s="1">
        <v>43923</v>
      </c>
      <c r="P7371" t="s">
        <v>43</v>
      </c>
      <c r="Q7371" t="s">
        <v>44</v>
      </c>
      <c r="R7371">
        <f>Healthcare_Data_v1__4[[#This Row],[Discharge Date]]-Healthcare_Data_v1__4[[#This Row],[Date of Admission]]</f>
        <v>6</v>
      </c>
      <c r="S7371" t="str" cm="1">
        <f t="array" ref="S7371">_xlfn.IFS( Healthcare_Data_v1__4[[#This Row],[Days of Stay]]&lt;10,"Low",Healthcare_Data_v1__4[[#This Row],[Days of Stay]]&lt;20,"Med",Healthcare_Data_v1__4[[#This Row],[Days of Stay]]&lt;=30,"High")</f>
        <v>Low</v>
      </c>
      <c r="T7371" t="str">
        <f>CONCATENATE(Healthcare_Data_v1__4[[#This Row],[Medical Condition]],Healthcare_Data_v1__4[[#This Row],[Duration]])</f>
        <v>CancerLow</v>
      </c>
      <c r="U7371">
        <f>MONTH(Healthcare_Data_v1__4[[#This Row],[Date of Admission]])</f>
        <v>3</v>
      </c>
      <c r="V7371">
        <f>YEAR(Healthcare_Data_v1__4[[#This Row],[Date of Admission]])</f>
        <v>2020</v>
      </c>
      <c r="W7371">
        <f>DAY(Healthcare_Data_v1__4[[#This Row],[Date of Admission]])</f>
        <v>27</v>
      </c>
    </row>
    <row r="7372" spans="1:23" x14ac:dyDescent="0.3">
      <c r="A7372" t="s">
        <v>24410</v>
      </c>
      <c r="B7372">
        <v>30</v>
      </c>
      <c r="C7372" t="s">
        <v>5</v>
      </c>
      <c r="D7372" t="s">
        <v>16</v>
      </c>
      <c r="E7372" t="s">
        <v>22</v>
      </c>
      <c r="F7372" t="s">
        <v>11</v>
      </c>
      <c r="G7372" s="1">
        <v>43413</v>
      </c>
      <c r="H7372" t="s">
        <v>13667</v>
      </c>
      <c r="I7372" t="s">
        <v>13668</v>
      </c>
      <c r="J7372">
        <v>11381.85937</v>
      </c>
      <c r="K7372" t="s">
        <v>63</v>
      </c>
      <c r="L7372">
        <v>44670</v>
      </c>
      <c r="M7372">
        <v>429</v>
      </c>
      <c r="N7372" t="s">
        <v>42</v>
      </c>
      <c r="O7372" s="1">
        <v>43432</v>
      </c>
      <c r="P7372" t="s">
        <v>43</v>
      </c>
      <c r="Q7372" t="s">
        <v>44</v>
      </c>
      <c r="R7372">
        <f>Healthcare_Data_v1__4[[#This Row],[Discharge Date]]-Healthcare_Data_v1__4[[#This Row],[Date of Admission]]</f>
        <v>19</v>
      </c>
      <c r="S7372" t="str" cm="1">
        <f t="array" ref="S7372">_xlfn.IFS( Healthcare_Data_v1__4[[#This Row],[Days of Stay]]&lt;10,"Low",Healthcare_Data_v1__4[[#This Row],[Days of Stay]]&lt;20,"Med",Healthcare_Data_v1__4[[#This Row],[Days of Stay]]&lt;=30,"High")</f>
        <v>Med</v>
      </c>
      <c r="T7372" t="str">
        <f>CONCATENATE(Healthcare_Data_v1__4[[#This Row],[Medical Condition]],Healthcare_Data_v1__4[[#This Row],[Duration]])</f>
        <v>CancerMed</v>
      </c>
      <c r="U7372">
        <f>MONTH(Healthcare_Data_v1__4[[#This Row],[Date of Admission]])</f>
        <v>11</v>
      </c>
      <c r="V7372">
        <f>YEAR(Healthcare_Data_v1__4[[#This Row],[Date of Admission]])</f>
        <v>2018</v>
      </c>
      <c r="W7372">
        <f>DAY(Healthcare_Data_v1__4[[#This Row],[Date of Admission]])</f>
        <v>9</v>
      </c>
    </row>
    <row r="7373" spans="1:23" x14ac:dyDescent="0.3">
      <c r="A7373" t="s">
        <v>21404</v>
      </c>
      <c r="B7373">
        <v>84</v>
      </c>
      <c r="C7373" t="s">
        <v>3</v>
      </c>
      <c r="D7373" t="s">
        <v>16</v>
      </c>
      <c r="E7373" t="s">
        <v>24</v>
      </c>
      <c r="F7373" t="s">
        <v>4</v>
      </c>
      <c r="G7373" s="1">
        <v>44294</v>
      </c>
      <c r="H7373" t="s">
        <v>13669</v>
      </c>
      <c r="I7373" t="s">
        <v>13670</v>
      </c>
      <c r="J7373">
        <v>11381.21442</v>
      </c>
      <c r="K7373" t="s">
        <v>41</v>
      </c>
      <c r="L7373">
        <v>49708</v>
      </c>
      <c r="M7373">
        <v>466</v>
      </c>
      <c r="N7373" t="s">
        <v>48</v>
      </c>
      <c r="O7373" s="1">
        <v>44319</v>
      </c>
      <c r="P7373" t="s">
        <v>60</v>
      </c>
      <c r="Q7373" t="s">
        <v>50</v>
      </c>
      <c r="R7373">
        <f>Healthcare_Data_v1__4[[#This Row],[Discharge Date]]-Healthcare_Data_v1__4[[#This Row],[Date of Admission]]</f>
        <v>25</v>
      </c>
      <c r="S7373" t="str" cm="1">
        <f t="array" ref="S7373">_xlfn.IFS( Healthcare_Data_v1__4[[#This Row],[Days of Stay]]&lt;10,"Low",Healthcare_Data_v1__4[[#This Row],[Days of Stay]]&lt;20,"Med",Healthcare_Data_v1__4[[#This Row],[Days of Stay]]&lt;=30,"High")</f>
        <v>High</v>
      </c>
      <c r="T7373" t="str">
        <f>CONCATENATE(Healthcare_Data_v1__4[[#This Row],[Medical Condition]],Healthcare_Data_v1__4[[#This Row],[Duration]])</f>
        <v>DiabetesHigh</v>
      </c>
      <c r="U7373">
        <f>MONTH(Healthcare_Data_v1__4[[#This Row],[Date of Admission]])</f>
        <v>4</v>
      </c>
      <c r="V7373">
        <f>YEAR(Healthcare_Data_v1__4[[#This Row],[Date of Admission]])</f>
        <v>2021</v>
      </c>
      <c r="W7373">
        <f>DAY(Healthcare_Data_v1__4[[#This Row],[Date of Admission]])</f>
        <v>8</v>
      </c>
    </row>
    <row r="7374" spans="1:23" x14ac:dyDescent="0.3">
      <c r="A7374" t="s">
        <v>24411</v>
      </c>
      <c r="B7374">
        <v>40</v>
      </c>
      <c r="C7374" t="s">
        <v>8</v>
      </c>
      <c r="D7374" t="s">
        <v>16</v>
      </c>
      <c r="E7374" t="s">
        <v>25</v>
      </c>
      <c r="F7374" t="s">
        <v>9</v>
      </c>
      <c r="G7374" s="1">
        <v>43904</v>
      </c>
      <c r="H7374" t="s">
        <v>13671</v>
      </c>
      <c r="I7374" t="s">
        <v>13672</v>
      </c>
      <c r="J7374">
        <v>11379.87507</v>
      </c>
      <c r="K7374" t="s">
        <v>47</v>
      </c>
      <c r="L7374">
        <v>8527</v>
      </c>
      <c r="M7374">
        <v>113</v>
      </c>
      <c r="N7374" t="s">
        <v>42</v>
      </c>
      <c r="O7374" s="1">
        <v>43905</v>
      </c>
      <c r="P7374" t="s">
        <v>60</v>
      </c>
      <c r="Q7374" t="s">
        <v>57</v>
      </c>
      <c r="R7374">
        <f>Healthcare_Data_v1__4[[#This Row],[Discharge Date]]-Healthcare_Data_v1__4[[#This Row],[Date of Admission]]</f>
        <v>1</v>
      </c>
      <c r="S7374" t="str" cm="1">
        <f t="array" ref="S7374">_xlfn.IFS( Healthcare_Data_v1__4[[#This Row],[Days of Stay]]&lt;10,"Low",Healthcare_Data_v1__4[[#This Row],[Days of Stay]]&lt;20,"Med",Healthcare_Data_v1__4[[#This Row],[Days of Stay]]&lt;=30,"High")</f>
        <v>Low</v>
      </c>
      <c r="T7374" t="str">
        <f>CONCATENATE(Healthcare_Data_v1__4[[#This Row],[Medical Condition]],Healthcare_Data_v1__4[[#This Row],[Duration]])</f>
        <v>ArthritisLow</v>
      </c>
      <c r="U7374">
        <f>MONTH(Healthcare_Data_v1__4[[#This Row],[Date of Admission]])</f>
        <v>3</v>
      </c>
      <c r="V7374">
        <f>YEAR(Healthcare_Data_v1__4[[#This Row],[Date of Admission]])</f>
        <v>2020</v>
      </c>
      <c r="W7374">
        <f>DAY(Healthcare_Data_v1__4[[#This Row],[Date of Admission]])</f>
        <v>14</v>
      </c>
    </row>
    <row r="7375" spans="1:23" x14ac:dyDescent="0.3">
      <c r="A7375" t="s">
        <v>24412</v>
      </c>
      <c r="B7375">
        <v>28</v>
      </c>
      <c r="C7375" t="s">
        <v>5</v>
      </c>
      <c r="D7375" t="s">
        <v>15</v>
      </c>
      <c r="E7375" t="s">
        <v>19</v>
      </c>
      <c r="F7375" t="s">
        <v>10</v>
      </c>
      <c r="G7375" s="1">
        <v>44806</v>
      </c>
      <c r="H7375" t="s">
        <v>13673</v>
      </c>
      <c r="I7375" t="s">
        <v>13674</v>
      </c>
      <c r="J7375">
        <v>11372.61289</v>
      </c>
      <c r="K7375" t="s">
        <v>63</v>
      </c>
      <c r="L7375">
        <v>21522</v>
      </c>
      <c r="M7375">
        <v>101</v>
      </c>
      <c r="N7375" t="s">
        <v>42</v>
      </c>
      <c r="O7375" s="1">
        <v>44825</v>
      </c>
      <c r="P7375" t="s">
        <v>85</v>
      </c>
      <c r="Q7375" t="s">
        <v>50</v>
      </c>
      <c r="R7375">
        <f>Healthcare_Data_v1__4[[#This Row],[Discharge Date]]-Healthcare_Data_v1__4[[#This Row],[Date of Admission]]</f>
        <v>19</v>
      </c>
      <c r="S7375" t="str" cm="1">
        <f t="array" ref="S7375">_xlfn.IFS( Healthcare_Data_v1__4[[#This Row],[Days of Stay]]&lt;10,"Low",Healthcare_Data_v1__4[[#This Row],[Days of Stay]]&lt;20,"Med",Healthcare_Data_v1__4[[#This Row],[Days of Stay]]&lt;=30,"High")</f>
        <v>Med</v>
      </c>
      <c r="T7375" t="str">
        <f>CONCATENATE(Healthcare_Data_v1__4[[#This Row],[Medical Condition]],Healthcare_Data_v1__4[[#This Row],[Duration]])</f>
        <v>HypertensionMed</v>
      </c>
      <c r="U7375">
        <f>MONTH(Healthcare_Data_v1__4[[#This Row],[Date of Admission]])</f>
        <v>9</v>
      </c>
      <c r="V7375">
        <f>YEAR(Healthcare_Data_v1__4[[#This Row],[Date of Admission]])</f>
        <v>2022</v>
      </c>
      <c r="W7375">
        <f>DAY(Healthcare_Data_v1__4[[#This Row],[Date of Admission]])</f>
        <v>2</v>
      </c>
    </row>
    <row r="7376" spans="1:23" x14ac:dyDescent="0.3">
      <c r="A7376" t="s">
        <v>24413</v>
      </c>
      <c r="B7376">
        <v>36</v>
      </c>
      <c r="C7376" t="s">
        <v>5</v>
      </c>
      <c r="D7376" t="s">
        <v>15</v>
      </c>
      <c r="E7376" t="s">
        <v>22</v>
      </c>
      <c r="F7376" t="s">
        <v>7</v>
      </c>
      <c r="G7376" s="1">
        <v>44676</v>
      </c>
      <c r="H7376" t="s">
        <v>13675</v>
      </c>
      <c r="I7376" t="s">
        <v>13676</v>
      </c>
      <c r="J7376">
        <v>11371.79263</v>
      </c>
      <c r="K7376" t="s">
        <v>66</v>
      </c>
      <c r="L7376">
        <v>680</v>
      </c>
      <c r="M7376">
        <v>370</v>
      </c>
      <c r="N7376" t="s">
        <v>48</v>
      </c>
      <c r="O7376" s="1">
        <v>44689</v>
      </c>
      <c r="P7376" t="s">
        <v>60</v>
      </c>
      <c r="Q7376" t="s">
        <v>50</v>
      </c>
      <c r="R7376">
        <f>Healthcare_Data_v1__4[[#This Row],[Discharge Date]]-Healthcare_Data_v1__4[[#This Row],[Date of Admission]]</f>
        <v>13</v>
      </c>
      <c r="S7376" t="str" cm="1">
        <f t="array" ref="S7376">_xlfn.IFS( Healthcare_Data_v1__4[[#This Row],[Days of Stay]]&lt;10,"Low",Healthcare_Data_v1__4[[#This Row],[Days of Stay]]&lt;20,"Med",Healthcare_Data_v1__4[[#This Row],[Days of Stay]]&lt;=30,"High")</f>
        <v>Med</v>
      </c>
      <c r="T7376" t="str">
        <f>CONCATENATE(Healthcare_Data_v1__4[[#This Row],[Medical Condition]],Healthcare_Data_v1__4[[#This Row],[Duration]])</f>
        <v>ObesityMed</v>
      </c>
      <c r="U7376">
        <f>MONTH(Healthcare_Data_v1__4[[#This Row],[Date of Admission]])</f>
        <v>4</v>
      </c>
      <c r="V7376">
        <f>YEAR(Healthcare_Data_v1__4[[#This Row],[Date of Admission]])</f>
        <v>2022</v>
      </c>
      <c r="W7376">
        <f>DAY(Healthcare_Data_v1__4[[#This Row],[Date of Admission]])</f>
        <v>25</v>
      </c>
    </row>
    <row r="7377" spans="1:23" x14ac:dyDescent="0.3">
      <c r="A7377" t="s">
        <v>24414</v>
      </c>
      <c r="B7377">
        <v>22</v>
      </c>
      <c r="C7377" t="s">
        <v>12</v>
      </c>
      <c r="D7377" t="s">
        <v>15</v>
      </c>
      <c r="E7377" t="s">
        <v>21</v>
      </c>
      <c r="F7377" t="s">
        <v>10</v>
      </c>
      <c r="G7377" s="1">
        <v>43493</v>
      </c>
      <c r="H7377" t="s">
        <v>13677</v>
      </c>
      <c r="I7377" t="s">
        <v>13678</v>
      </c>
      <c r="J7377">
        <v>11369.08028</v>
      </c>
      <c r="K7377" t="s">
        <v>63</v>
      </c>
      <c r="L7377">
        <v>8396</v>
      </c>
      <c r="M7377">
        <v>290</v>
      </c>
      <c r="N7377" t="s">
        <v>42</v>
      </c>
      <c r="O7377" s="1">
        <v>43494</v>
      </c>
      <c r="P7377" t="s">
        <v>56</v>
      </c>
      <c r="Q7377" t="s">
        <v>50</v>
      </c>
      <c r="R7377">
        <f>Healthcare_Data_v1__4[[#This Row],[Discharge Date]]-Healthcare_Data_v1__4[[#This Row],[Date of Admission]]</f>
        <v>1</v>
      </c>
      <c r="S7377" t="str" cm="1">
        <f t="array" ref="S7377">_xlfn.IFS( Healthcare_Data_v1__4[[#This Row],[Days of Stay]]&lt;10,"Low",Healthcare_Data_v1__4[[#This Row],[Days of Stay]]&lt;20,"Med",Healthcare_Data_v1__4[[#This Row],[Days of Stay]]&lt;=30,"High")</f>
        <v>Low</v>
      </c>
      <c r="T7377" t="str">
        <f>CONCATENATE(Healthcare_Data_v1__4[[#This Row],[Medical Condition]],Healthcare_Data_v1__4[[#This Row],[Duration]])</f>
        <v>HypertensionLow</v>
      </c>
      <c r="U7377">
        <f>MONTH(Healthcare_Data_v1__4[[#This Row],[Date of Admission]])</f>
        <v>1</v>
      </c>
      <c r="V7377">
        <f>YEAR(Healthcare_Data_v1__4[[#This Row],[Date of Admission]])</f>
        <v>2019</v>
      </c>
      <c r="W7377">
        <f>DAY(Healthcare_Data_v1__4[[#This Row],[Date of Admission]])</f>
        <v>28</v>
      </c>
    </row>
    <row r="7378" spans="1:23" x14ac:dyDescent="0.3">
      <c r="A7378" t="s">
        <v>24415</v>
      </c>
      <c r="B7378">
        <v>43</v>
      </c>
      <c r="C7378" t="s">
        <v>8</v>
      </c>
      <c r="D7378" t="s">
        <v>15</v>
      </c>
      <c r="E7378" t="s">
        <v>26</v>
      </c>
      <c r="F7378" t="s">
        <v>7</v>
      </c>
      <c r="G7378" s="1">
        <v>44525</v>
      </c>
      <c r="H7378" t="s">
        <v>13679</v>
      </c>
      <c r="I7378" t="s">
        <v>13680</v>
      </c>
      <c r="J7378">
        <v>11367.182220000001</v>
      </c>
      <c r="K7378" t="s">
        <v>66</v>
      </c>
      <c r="L7378">
        <v>23523</v>
      </c>
      <c r="M7378">
        <v>411</v>
      </c>
      <c r="N7378" t="s">
        <v>42</v>
      </c>
      <c r="O7378" s="1">
        <v>44541</v>
      </c>
      <c r="P7378" t="s">
        <v>43</v>
      </c>
      <c r="Q7378" t="s">
        <v>44</v>
      </c>
      <c r="R7378">
        <f>Healthcare_Data_v1__4[[#This Row],[Discharge Date]]-Healthcare_Data_v1__4[[#This Row],[Date of Admission]]</f>
        <v>16</v>
      </c>
      <c r="S7378" t="str" cm="1">
        <f t="array" ref="S7378">_xlfn.IFS( Healthcare_Data_v1__4[[#This Row],[Days of Stay]]&lt;10,"Low",Healthcare_Data_v1__4[[#This Row],[Days of Stay]]&lt;20,"Med",Healthcare_Data_v1__4[[#This Row],[Days of Stay]]&lt;=30,"High")</f>
        <v>Med</v>
      </c>
      <c r="T7378" t="str">
        <f>CONCATENATE(Healthcare_Data_v1__4[[#This Row],[Medical Condition]],Healthcare_Data_v1__4[[#This Row],[Duration]])</f>
        <v>ObesityMed</v>
      </c>
      <c r="U7378">
        <f>MONTH(Healthcare_Data_v1__4[[#This Row],[Date of Admission]])</f>
        <v>11</v>
      </c>
      <c r="V7378">
        <f>YEAR(Healthcare_Data_v1__4[[#This Row],[Date of Admission]])</f>
        <v>2021</v>
      </c>
      <c r="W7378">
        <f>DAY(Healthcare_Data_v1__4[[#This Row],[Date of Admission]])</f>
        <v>25</v>
      </c>
    </row>
    <row r="7379" spans="1:23" x14ac:dyDescent="0.3">
      <c r="A7379" t="s">
        <v>24416</v>
      </c>
      <c r="B7379">
        <v>82</v>
      </c>
      <c r="C7379" t="s">
        <v>3</v>
      </c>
      <c r="D7379" t="s">
        <v>16</v>
      </c>
      <c r="E7379" t="s">
        <v>22</v>
      </c>
      <c r="F7379" t="s">
        <v>10</v>
      </c>
      <c r="G7379" s="1">
        <v>44024</v>
      </c>
      <c r="H7379" t="s">
        <v>13681</v>
      </c>
      <c r="I7379" t="s">
        <v>13682</v>
      </c>
      <c r="J7379">
        <v>11365.266460000001</v>
      </c>
      <c r="K7379" t="s">
        <v>63</v>
      </c>
      <c r="L7379">
        <v>33973</v>
      </c>
      <c r="M7379">
        <v>132</v>
      </c>
      <c r="N7379" t="s">
        <v>55</v>
      </c>
      <c r="O7379" s="1">
        <v>44050</v>
      </c>
      <c r="P7379" t="s">
        <v>60</v>
      </c>
      <c r="Q7379" t="s">
        <v>50</v>
      </c>
      <c r="R7379">
        <f>Healthcare_Data_v1__4[[#This Row],[Discharge Date]]-Healthcare_Data_v1__4[[#This Row],[Date of Admission]]</f>
        <v>26</v>
      </c>
      <c r="S7379" t="str" cm="1">
        <f t="array" ref="S7379">_xlfn.IFS( Healthcare_Data_v1__4[[#This Row],[Days of Stay]]&lt;10,"Low",Healthcare_Data_v1__4[[#This Row],[Days of Stay]]&lt;20,"Med",Healthcare_Data_v1__4[[#This Row],[Days of Stay]]&lt;=30,"High")</f>
        <v>High</v>
      </c>
      <c r="T7379" t="str">
        <f>CONCATENATE(Healthcare_Data_v1__4[[#This Row],[Medical Condition]],Healthcare_Data_v1__4[[#This Row],[Duration]])</f>
        <v>HypertensionHigh</v>
      </c>
      <c r="U7379">
        <f>MONTH(Healthcare_Data_v1__4[[#This Row],[Date of Admission]])</f>
        <v>7</v>
      </c>
      <c r="V7379">
        <f>YEAR(Healthcare_Data_v1__4[[#This Row],[Date of Admission]])</f>
        <v>2020</v>
      </c>
      <c r="W7379">
        <f>DAY(Healthcare_Data_v1__4[[#This Row],[Date of Admission]])</f>
        <v>12</v>
      </c>
    </row>
    <row r="7380" spans="1:23" x14ac:dyDescent="0.3">
      <c r="A7380" t="s">
        <v>13522</v>
      </c>
      <c r="B7380">
        <v>81</v>
      </c>
      <c r="C7380" t="s">
        <v>3</v>
      </c>
      <c r="D7380" t="s">
        <v>15</v>
      </c>
      <c r="E7380" t="s">
        <v>26</v>
      </c>
      <c r="F7380" t="s">
        <v>10</v>
      </c>
      <c r="G7380" s="1">
        <v>43812</v>
      </c>
      <c r="H7380" t="s">
        <v>13683</v>
      </c>
      <c r="I7380" t="s">
        <v>13684</v>
      </c>
      <c r="J7380">
        <v>11361.00016</v>
      </c>
      <c r="K7380" t="s">
        <v>69</v>
      </c>
      <c r="L7380">
        <v>1035</v>
      </c>
      <c r="M7380">
        <v>169</v>
      </c>
      <c r="N7380" t="s">
        <v>48</v>
      </c>
      <c r="O7380" s="1">
        <v>43831</v>
      </c>
      <c r="P7380" t="s">
        <v>49</v>
      </c>
      <c r="Q7380" t="s">
        <v>57</v>
      </c>
      <c r="R7380">
        <f>Healthcare_Data_v1__4[[#This Row],[Discharge Date]]-Healthcare_Data_v1__4[[#This Row],[Date of Admission]]</f>
        <v>19</v>
      </c>
      <c r="S7380" t="str" cm="1">
        <f t="array" ref="S7380">_xlfn.IFS( Healthcare_Data_v1__4[[#This Row],[Days of Stay]]&lt;10,"Low",Healthcare_Data_v1__4[[#This Row],[Days of Stay]]&lt;20,"Med",Healthcare_Data_v1__4[[#This Row],[Days of Stay]]&lt;=30,"High")</f>
        <v>Med</v>
      </c>
      <c r="T7380" t="str">
        <f>CONCATENATE(Healthcare_Data_v1__4[[#This Row],[Medical Condition]],Healthcare_Data_v1__4[[#This Row],[Duration]])</f>
        <v>HypertensionMed</v>
      </c>
      <c r="U7380">
        <f>MONTH(Healthcare_Data_v1__4[[#This Row],[Date of Admission]])</f>
        <v>12</v>
      </c>
      <c r="V7380">
        <f>YEAR(Healthcare_Data_v1__4[[#This Row],[Date of Admission]])</f>
        <v>2019</v>
      </c>
      <c r="W7380">
        <f>DAY(Healthcare_Data_v1__4[[#This Row],[Date of Admission]])</f>
        <v>13</v>
      </c>
    </row>
    <row r="7381" spans="1:23" x14ac:dyDescent="0.3">
      <c r="A7381" t="s">
        <v>24417</v>
      </c>
      <c r="B7381">
        <v>85</v>
      </c>
      <c r="C7381" t="s">
        <v>3</v>
      </c>
      <c r="D7381" t="s">
        <v>15</v>
      </c>
      <c r="E7381" t="s">
        <v>21</v>
      </c>
      <c r="F7381" t="s">
        <v>6</v>
      </c>
      <c r="G7381" s="1">
        <v>44286</v>
      </c>
      <c r="H7381" t="s">
        <v>13685</v>
      </c>
      <c r="I7381" t="s">
        <v>13686</v>
      </c>
      <c r="J7381">
        <v>11360.63834</v>
      </c>
      <c r="K7381" t="s">
        <v>69</v>
      </c>
      <c r="L7381">
        <v>35871</v>
      </c>
      <c r="M7381">
        <v>283</v>
      </c>
      <c r="N7381" t="s">
        <v>55</v>
      </c>
      <c r="O7381" s="1">
        <v>44297</v>
      </c>
      <c r="P7381" t="s">
        <v>60</v>
      </c>
      <c r="Q7381" t="s">
        <v>44</v>
      </c>
      <c r="R7381">
        <f>Healthcare_Data_v1__4[[#This Row],[Discharge Date]]-Healthcare_Data_v1__4[[#This Row],[Date of Admission]]</f>
        <v>11</v>
      </c>
      <c r="S7381" t="str" cm="1">
        <f t="array" ref="S7381">_xlfn.IFS( Healthcare_Data_v1__4[[#This Row],[Days of Stay]]&lt;10,"Low",Healthcare_Data_v1__4[[#This Row],[Days of Stay]]&lt;20,"Med",Healthcare_Data_v1__4[[#This Row],[Days of Stay]]&lt;=30,"High")</f>
        <v>Med</v>
      </c>
      <c r="T7381" t="str">
        <f>CONCATENATE(Healthcare_Data_v1__4[[#This Row],[Medical Condition]],Healthcare_Data_v1__4[[#This Row],[Duration]])</f>
        <v>AsthmaMed</v>
      </c>
      <c r="U7381">
        <f>MONTH(Healthcare_Data_v1__4[[#This Row],[Date of Admission]])</f>
        <v>3</v>
      </c>
      <c r="V7381">
        <f>YEAR(Healthcare_Data_v1__4[[#This Row],[Date of Admission]])</f>
        <v>2021</v>
      </c>
      <c r="W7381">
        <f>DAY(Healthcare_Data_v1__4[[#This Row],[Date of Admission]])</f>
        <v>31</v>
      </c>
    </row>
    <row r="7382" spans="1:23" x14ac:dyDescent="0.3">
      <c r="A7382" t="s">
        <v>24418</v>
      </c>
      <c r="B7382">
        <v>73</v>
      </c>
      <c r="C7382" t="s">
        <v>3</v>
      </c>
      <c r="D7382" t="s">
        <v>16</v>
      </c>
      <c r="E7382" t="s">
        <v>23</v>
      </c>
      <c r="F7382" t="s">
        <v>7</v>
      </c>
      <c r="G7382" s="1">
        <v>43781</v>
      </c>
      <c r="H7382" t="s">
        <v>13687</v>
      </c>
      <c r="I7382" t="s">
        <v>13688</v>
      </c>
      <c r="J7382">
        <v>11357.14559</v>
      </c>
      <c r="K7382" t="s">
        <v>47</v>
      </c>
      <c r="L7382">
        <v>14563</v>
      </c>
      <c r="M7382">
        <v>366</v>
      </c>
      <c r="N7382" t="s">
        <v>48</v>
      </c>
      <c r="O7382" s="1">
        <v>43792</v>
      </c>
      <c r="P7382" t="s">
        <v>43</v>
      </c>
      <c r="Q7382" t="s">
        <v>50</v>
      </c>
      <c r="R7382">
        <f>Healthcare_Data_v1__4[[#This Row],[Discharge Date]]-Healthcare_Data_v1__4[[#This Row],[Date of Admission]]</f>
        <v>11</v>
      </c>
      <c r="S7382" t="str" cm="1">
        <f t="array" ref="S7382">_xlfn.IFS( Healthcare_Data_v1__4[[#This Row],[Days of Stay]]&lt;10,"Low",Healthcare_Data_v1__4[[#This Row],[Days of Stay]]&lt;20,"Med",Healthcare_Data_v1__4[[#This Row],[Days of Stay]]&lt;=30,"High")</f>
        <v>Med</v>
      </c>
      <c r="T7382" t="str">
        <f>CONCATENATE(Healthcare_Data_v1__4[[#This Row],[Medical Condition]],Healthcare_Data_v1__4[[#This Row],[Duration]])</f>
        <v>ObesityMed</v>
      </c>
      <c r="U7382">
        <f>MONTH(Healthcare_Data_v1__4[[#This Row],[Date of Admission]])</f>
        <v>11</v>
      </c>
      <c r="V7382">
        <f>YEAR(Healthcare_Data_v1__4[[#This Row],[Date of Admission]])</f>
        <v>2019</v>
      </c>
      <c r="W7382">
        <f>DAY(Healthcare_Data_v1__4[[#This Row],[Date of Admission]])</f>
        <v>12</v>
      </c>
    </row>
    <row r="7383" spans="1:23" x14ac:dyDescent="0.3">
      <c r="A7383" t="s">
        <v>24419</v>
      </c>
      <c r="B7383">
        <v>43</v>
      </c>
      <c r="C7383" t="s">
        <v>8</v>
      </c>
      <c r="D7383" t="s">
        <v>15</v>
      </c>
      <c r="E7383" t="s">
        <v>19</v>
      </c>
      <c r="F7383" t="s">
        <v>4</v>
      </c>
      <c r="G7383" s="1">
        <v>43692</v>
      </c>
      <c r="H7383" t="s">
        <v>13689</v>
      </c>
      <c r="I7383" t="s">
        <v>13690</v>
      </c>
      <c r="J7383">
        <v>11355.73677</v>
      </c>
      <c r="K7383" t="s">
        <v>63</v>
      </c>
      <c r="L7383">
        <v>24432</v>
      </c>
      <c r="M7383">
        <v>145</v>
      </c>
      <c r="N7383" t="s">
        <v>48</v>
      </c>
      <c r="O7383" s="1">
        <v>43704</v>
      </c>
      <c r="P7383" t="s">
        <v>43</v>
      </c>
      <c r="Q7383" t="s">
        <v>50</v>
      </c>
      <c r="R7383">
        <f>Healthcare_Data_v1__4[[#This Row],[Discharge Date]]-Healthcare_Data_v1__4[[#This Row],[Date of Admission]]</f>
        <v>12</v>
      </c>
      <c r="S7383" t="str" cm="1">
        <f t="array" ref="S7383">_xlfn.IFS( Healthcare_Data_v1__4[[#This Row],[Days of Stay]]&lt;10,"Low",Healthcare_Data_v1__4[[#This Row],[Days of Stay]]&lt;20,"Med",Healthcare_Data_v1__4[[#This Row],[Days of Stay]]&lt;=30,"High")</f>
        <v>Med</v>
      </c>
      <c r="T7383" t="str">
        <f>CONCATENATE(Healthcare_Data_v1__4[[#This Row],[Medical Condition]],Healthcare_Data_v1__4[[#This Row],[Duration]])</f>
        <v>DiabetesMed</v>
      </c>
      <c r="U7383">
        <f>MONTH(Healthcare_Data_v1__4[[#This Row],[Date of Admission]])</f>
        <v>8</v>
      </c>
      <c r="V7383">
        <f>YEAR(Healthcare_Data_v1__4[[#This Row],[Date of Admission]])</f>
        <v>2019</v>
      </c>
      <c r="W7383">
        <f>DAY(Healthcare_Data_v1__4[[#This Row],[Date of Admission]])</f>
        <v>15</v>
      </c>
    </row>
    <row r="7384" spans="1:23" x14ac:dyDescent="0.3">
      <c r="A7384" t="s">
        <v>20210</v>
      </c>
      <c r="B7384">
        <v>60</v>
      </c>
      <c r="C7384" t="s">
        <v>3</v>
      </c>
      <c r="D7384" t="s">
        <v>16</v>
      </c>
      <c r="E7384" t="s">
        <v>23</v>
      </c>
      <c r="F7384" t="s">
        <v>7</v>
      </c>
      <c r="G7384" s="1">
        <v>45181</v>
      </c>
      <c r="H7384" t="s">
        <v>4838</v>
      </c>
      <c r="I7384" t="s">
        <v>8140</v>
      </c>
      <c r="J7384">
        <v>11347.627619999999</v>
      </c>
      <c r="K7384" t="s">
        <v>47</v>
      </c>
      <c r="L7384">
        <v>11253</v>
      </c>
      <c r="M7384">
        <v>153</v>
      </c>
      <c r="N7384" t="s">
        <v>48</v>
      </c>
      <c r="O7384" s="1">
        <v>45194</v>
      </c>
      <c r="P7384" t="s">
        <v>43</v>
      </c>
      <c r="Q7384" t="s">
        <v>50</v>
      </c>
      <c r="R7384">
        <f>Healthcare_Data_v1__4[[#This Row],[Discharge Date]]-Healthcare_Data_v1__4[[#This Row],[Date of Admission]]</f>
        <v>13</v>
      </c>
      <c r="S7384" t="str" cm="1">
        <f t="array" ref="S7384">_xlfn.IFS( Healthcare_Data_v1__4[[#This Row],[Days of Stay]]&lt;10,"Low",Healthcare_Data_v1__4[[#This Row],[Days of Stay]]&lt;20,"Med",Healthcare_Data_v1__4[[#This Row],[Days of Stay]]&lt;=30,"High")</f>
        <v>Med</v>
      </c>
      <c r="T7384" t="str">
        <f>CONCATENATE(Healthcare_Data_v1__4[[#This Row],[Medical Condition]],Healthcare_Data_v1__4[[#This Row],[Duration]])</f>
        <v>ObesityMed</v>
      </c>
      <c r="U7384">
        <f>MONTH(Healthcare_Data_v1__4[[#This Row],[Date of Admission]])</f>
        <v>9</v>
      </c>
      <c r="V7384">
        <f>YEAR(Healthcare_Data_v1__4[[#This Row],[Date of Admission]])</f>
        <v>2023</v>
      </c>
      <c r="W7384">
        <f>DAY(Healthcare_Data_v1__4[[#This Row],[Date of Admission]])</f>
        <v>12</v>
      </c>
    </row>
    <row r="7385" spans="1:23" x14ac:dyDescent="0.3">
      <c r="A7385" t="s">
        <v>7287</v>
      </c>
      <c r="B7385">
        <v>59</v>
      </c>
      <c r="C7385" t="s">
        <v>3</v>
      </c>
      <c r="D7385" t="s">
        <v>15</v>
      </c>
      <c r="E7385" t="s">
        <v>19</v>
      </c>
      <c r="F7385" t="s">
        <v>7</v>
      </c>
      <c r="G7385" s="1">
        <v>44493</v>
      </c>
      <c r="H7385" t="s">
        <v>13691</v>
      </c>
      <c r="I7385" t="s">
        <v>13692</v>
      </c>
      <c r="J7385">
        <v>11345.659</v>
      </c>
      <c r="K7385" t="s">
        <v>66</v>
      </c>
      <c r="L7385">
        <v>16197</v>
      </c>
      <c r="M7385">
        <v>281</v>
      </c>
      <c r="N7385" t="s">
        <v>42</v>
      </c>
      <c r="O7385" s="1">
        <v>44501</v>
      </c>
      <c r="P7385" t="s">
        <v>85</v>
      </c>
      <c r="Q7385" t="s">
        <v>57</v>
      </c>
      <c r="R7385">
        <f>Healthcare_Data_v1__4[[#This Row],[Discharge Date]]-Healthcare_Data_v1__4[[#This Row],[Date of Admission]]</f>
        <v>8</v>
      </c>
      <c r="S7385" t="str" cm="1">
        <f t="array" ref="S7385">_xlfn.IFS( Healthcare_Data_v1__4[[#This Row],[Days of Stay]]&lt;10,"Low",Healthcare_Data_v1__4[[#This Row],[Days of Stay]]&lt;20,"Med",Healthcare_Data_v1__4[[#This Row],[Days of Stay]]&lt;=30,"High")</f>
        <v>Low</v>
      </c>
      <c r="T7385" t="str">
        <f>CONCATENATE(Healthcare_Data_v1__4[[#This Row],[Medical Condition]],Healthcare_Data_v1__4[[#This Row],[Duration]])</f>
        <v>ObesityLow</v>
      </c>
      <c r="U7385">
        <f>MONTH(Healthcare_Data_v1__4[[#This Row],[Date of Admission]])</f>
        <v>10</v>
      </c>
      <c r="V7385">
        <f>YEAR(Healthcare_Data_v1__4[[#This Row],[Date of Admission]])</f>
        <v>2021</v>
      </c>
      <c r="W7385">
        <f>DAY(Healthcare_Data_v1__4[[#This Row],[Date of Admission]])</f>
        <v>24</v>
      </c>
    </row>
    <row r="7386" spans="1:23" x14ac:dyDescent="0.3">
      <c r="A7386" t="s">
        <v>24420</v>
      </c>
      <c r="B7386">
        <v>45</v>
      </c>
      <c r="C7386" t="s">
        <v>8</v>
      </c>
      <c r="D7386" t="s">
        <v>16</v>
      </c>
      <c r="E7386" t="s">
        <v>23</v>
      </c>
      <c r="F7386" t="s">
        <v>11</v>
      </c>
      <c r="G7386" s="1">
        <v>44774</v>
      </c>
      <c r="H7386" t="s">
        <v>13693</v>
      </c>
      <c r="I7386" t="s">
        <v>13694</v>
      </c>
      <c r="J7386">
        <v>11342.254510000001</v>
      </c>
      <c r="K7386" t="s">
        <v>69</v>
      </c>
      <c r="L7386">
        <v>33361</v>
      </c>
      <c r="M7386">
        <v>406</v>
      </c>
      <c r="N7386" t="s">
        <v>55</v>
      </c>
      <c r="O7386" s="1">
        <v>44799</v>
      </c>
      <c r="P7386" t="s">
        <v>49</v>
      </c>
      <c r="Q7386" t="s">
        <v>44</v>
      </c>
      <c r="R7386">
        <f>Healthcare_Data_v1__4[[#This Row],[Discharge Date]]-Healthcare_Data_v1__4[[#This Row],[Date of Admission]]</f>
        <v>25</v>
      </c>
      <c r="S7386" t="str" cm="1">
        <f t="array" ref="S7386">_xlfn.IFS( Healthcare_Data_v1__4[[#This Row],[Days of Stay]]&lt;10,"Low",Healthcare_Data_v1__4[[#This Row],[Days of Stay]]&lt;20,"Med",Healthcare_Data_v1__4[[#This Row],[Days of Stay]]&lt;=30,"High")</f>
        <v>High</v>
      </c>
      <c r="T7386" t="str">
        <f>CONCATENATE(Healthcare_Data_v1__4[[#This Row],[Medical Condition]],Healthcare_Data_v1__4[[#This Row],[Duration]])</f>
        <v>CancerHigh</v>
      </c>
      <c r="U7386">
        <f>MONTH(Healthcare_Data_v1__4[[#This Row],[Date of Admission]])</f>
        <v>8</v>
      </c>
      <c r="V7386">
        <f>YEAR(Healthcare_Data_v1__4[[#This Row],[Date of Admission]])</f>
        <v>2022</v>
      </c>
      <c r="W7386">
        <f>DAY(Healthcare_Data_v1__4[[#This Row],[Date of Admission]])</f>
        <v>1</v>
      </c>
    </row>
    <row r="7387" spans="1:23" x14ac:dyDescent="0.3">
      <c r="A7387" t="s">
        <v>24421</v>
      </c>
      <c r="B7387">
        <v>54</v>
      </c>
      <c r="C7387" t="s">
        <v>8</v>
      </c>
      <c r="D7387" t="s">
        <v>16</v>
      </c>
      <c r="E7387" t="s">
        <v>23</v>
      </c>
      <c r="F7387" t="s">
        <v>4</v>
      </c>
      <c r="G7387" s="1">
        <v>44390</v>
      </c>
      <c r="H7387" t="s">
        <v>13695</v>
      </c>
      <c r="I7387" t="s">
        <v>13696</v>
      </c>
      <c r="J7387">
        <v>11336.192150000001</v>
      </c>
      <c r="K7387" t="s">
        <v>66</v>
      </c>
      <c r="L7387">
        <v>40894</v>
      </c>
      <c r="M7387">
        <v>192</v>
      </c>
      <c r="N7387" t="s">
        <v>55</v>
      </c>
      <c r="O7387" s="1">
        <v>44408</v>
      </c>
      <c r="P7387" t="s">
        <v>49</v>
      </c>
      <c r="Q7387" t="s">
        <v>57</v>
      </c>
      <c r="R7387">
        <f>Healthcare_Data_v1__4[[#This Row],[Discharge Date]]-Healthcare_Data_v1__4[[#This Row],[Date of Admission]]</f>
        <v>18</v>
      </c>
      <c r="S7387" t="str" cm="1">
        <f t="array" ref="S7387">_xlfn.IFS( Healthcare_Data_v1__4[[#This Row],[Days of Stay]]&lt;10,"Low",Healthcare_Data_v1__4[[#This Row],[Days of Stay]]&lt;20,"Med",Healthcare_Data_v1__4[[#This Row],[Days of Stay]]&lt;=30,"High")</f>
        <v>Med</v>
      </c>
      <c r="T7387" t="str">
        <f>CONCATENATE(Healthcare_Data_v1__4[[#This Row],[Medical Condition]],Healthcare_Data_v1__4[[#This Row],[Duration]])</f>
        <v>DiabetesMed</v>
      </c>
      <c r="U7387">
        <f>MONTH(Healthcare_Data_v1__4[[#This Row],[Date of Admission]])</f>
        <v>7</v>
      </c>
      <c r="V7387">
        <f>YEAR(Healthcare_Data_v1__4[[#This Row],[Date of Admission]])</f>
        <v>2021</v>
      </c>
      <c r="W7387">
        <f>DAY(Healthcare_Data_v1__4[[#This Row],[Date of Admission]])</f>
        <v>13</v>
      </c>
    </row>
    <row r="7388" spans="1:23" x14ac:dyDescent="0.3">
      <c r="A7388" t="s">
        <v>24422</v>
      </c>
      <c r="B7388">
        <v>26</v>
      </c>
      <c r="C7388" t="s">
        <v>5</v>
      </c>
      <c r="D7388" t="s">
        <v>16</v>
      </c>
      <c r="E7388" t="s">
        <v>22</v>
      </c>
      <c r="F7388" t="s">
        <v>11</v>
      </c>
      <c r="G7388" s="1">
        <v>45227</v>
      </c>
      <c r="H7388" t="s">
        <v>13697</v>
      </c>
      <c r="I7388" t="s">
        <v>13698</v>
      </c>
      <c r="J7388">
        <v>11331.277550000001</v>
      </c>
      <c r="K7388" t="s">
        <v>69</v>
      </c>
      <c r="L7388">
        <v>10831</v>
      </c>
      <c r="M7388">
        <v>386</v>
      </c>
      <c r="N7388" t="s">
        <v>42</v>
      </c>
      <c r="O7388" s="1">
        <v>45243</v>
      </c>
      <c r="P7388" t="s">
        <v>85</v>
      </c>
      <c r="Q7388" t="s">
        <v>50</v>
      </c>
      <c r="R7388">
        <f>Healthcare_Data_v1__4[[#This Row],[Discharge Date]]-Healthcare_Data_v1__4[[#This Row],[Date of Admission]]</f>
        <v>16</v>
      </c>
      <c r="S7388" t="str" cm="1">
        <f t="array" ref="S7388">_xlfn.IFS( Healthcare_Data_v1__4[[#This Row],[Days of Stay]]&lt;10,"Low",Healthcare_Data_v1__4[[#This Row],[Days of Stay]]&lt;20,"Med",Healthcare_Data_v1__4[[#This Row],[Days of Stay]]&lt;=30,"High")</f>
        <v>Med</v>
      </c>
      <c r="T7388" t="str">
        <f>CONCATENATE(Healthcare_Data_v1__4[[#This Row],[Medical Condition]],Healthcare_Data_v1__4[[#This Row],[Duration]])</f>
        <v>CancerMed</v>
      </c>
      <c r="U7388">
        <f>MONTH(Healthcare_Data_v1__4[[#This Row],[Date of Admission]])</f>
        <v>10</v>
      </c>
      <c r="V7388">
        <f>YEAR(Healthcare_Data_v1__4[[#This Row],[Date of Admission]])</f>
        <v>2023</v>
      </c>
      <c r="W7388">
        <f>DAY(Healthcare_Data_v1__4[[#This Row],[Date of Admission]])</f>
        <v>28</v>
      </c>
    </row>
    <row r="7389" spans="1:23" x14ac:dyDescent="0.3">
      <c r="A7389" t="s">
        <v>24423</v>
      </c>
      <c r="B7389">
        <v>42</v>
      </c>
      <c r="C7389" t="s">
        <v>8</v>
      </c>
      <c r="D7389" t="s">
        <v>16</v>
      </c>
      <c r="E7389" t="s">
        <v>22</v>
      </c>
      <c r="F7389" t="s">
        <v>7</v>
      </c>
      <c r="G7389" s="1">
        <v>44375</v>
      </c>
      <c r="H7389" t="s">
        <v>13699</v>
      </c>
      <c r="I7389" t="s">
        <v>5032</v>
      </c>
      <c r="J7389">
        <v>11321.208629999999</v>
      </c>
      <c r="K7389" t="s">
        <v>66</v>
      </c>
      <c r="L7389">
        <v>21551</v>
      </c>
      <c r="M7389">
        <v>467</v>
      </c>
      <c r="N7389" t="s">
        <v>55</v>
      </c>
      <c r="O7389" s="1">
        <v>44384</v>
      </c>
      <c r="P7389" t="s">
        <v>60</v>
      </c>
      <c r="Q7389" t="s">
        <v>44</v>
      </c>
      <c r="R7389">
        <f>Healthcare_Data_v1__4[[#This Row],[Discharge Date]]-Healthcare_Data_v1__4[[#This Row],[Date of Admission]]</f>
        <v>9</v>
      </c>
      <c r="S7389" t="str" cm="1">
        <f t="array" ref="S7389">_xlfn.IFS( Healthcare_Data_v1__4[[#This Row],[Days of Stay]]&lt;10,"Low",Healthcare_Data_v1__4[[#This Row],[Days of Stay]]&lt;20,"Med",Healthcare_Data_v1__4[[#This Row],[Days of Stay]]&lt;=30,"High")</f>
        <v>Low</v>
      </c>
      <c r="T7389" t="str">
        <f>CONCATENATE(Healthcare_Data_v1__4[[#This Row],[Medical Condition]],Healthcare_Data_v1__4[[#This Row],[Duration]])</f>
        <v>ObesityLow</v>
      </c>
      <c r="U7389">
        <f>MONTH(Healthcare_Data_v1__4[[#This Row],[Date of Admission]])</f>
        <v>6</v>
      </c>
      <c r="V7389">
        <f>YEAR(Healthcare_Data_v1__4[[#This Row],[Date of Admission]])</f>
        <v>2021</v>
      </c>
      <c r="W7389">
        <f>DAY(Healthcare_Data_v1__4[[#This Row],[Date of Admission]])</f>
        <v>28</v>
      </c>
    </row>
    <row r="7390" spans="1:23" x14ac:dyDescent="0.3">
      <c r="A7390" t="s">
        <v>24424</v>
      </c>
      <c r="B7390">
        <v>41</v>
      </c>
      <c r="C7390" t="s">
        <v>8</v>
      </c>
      <c r="D7390" t="s">
        <v>15</v>
      </c>
      <c r="E7390" t="s">
        <v>20</v>
      </c>
      <c r="F7390" t="s">
        <v>9</v>
      </c>
      <c r="G7390" s="1">
        <v>44053</v>
      </c>
      <c r="H7390" t="s">
        <v>13700</v>
      </c>
      <c r="I7390" t="s">
        <v>13701</v>
      </c>
      <c r="J7390">
        <v>11312.00273</v>
      </c>
      <c r="K7390" t="s">
        <v>63</v>
      </c>
      <c r="L7390">
        <v>13581</v>
      </c>
      <c r="M7390">
        <v>412</v>
      </c>
      <c r="N7390" t="s">
        <v>48</v>
      </c>
      <c r="O7390" s="1">
        <v>44059</v>
      </c>
      <c r="P7390" t="s">
        <v>56</v>
      </c>
      <c r="Q7390" t="s">
        <v>50</v>
      </c>
      <c r="R7390">
        <f>Healthcare_Data_v1__4[[#This Row],[Discharge Date]]-Healthcare_Data_v1__4[[#This Row],[Date of Admission]]</f>
        <v>6</v>
      </c>
      <c r="S7390" t="str" cm="1">
        <f t="array" ref="S7390">_xlfn.IFS( Healthcare_Data_v1__4[[#This Row],[Days of Stay]]&lt;10,"Low",Healthcare_Data_v1__4[[#This Row],[Days of Stay]]&lt;20,"Med",Healthcare_Data_v1__4[[#This Row],[Days of Stay]]&lt;=30,"High")</f>
        <v>Low</v>
      </c>
      <c r="T7390" t="str">
        <f>CONCATENATE(Healthcare_Data_v1__4[[#This Row],[Medical Condition]],Healthcare_Data_v1__4[[#This Row],[Duration]])</f>
        <v>ArthritisLow</v>
      </c>
      <c r="U7390">
        <f>MONTH(Healthcare_Data_v1__4[[#This Row],[Date of Admission]])</f>
        <v>8</v>
      </c>
      <c r="V7390">
        <f>YEAR(Healthcare_Data_v1__4[[#This Row],[Date of Admission]])</f>
        <v>2020</v>
      </c>
      <c r="W7390">
        <f>DAY(Healthcare_Data_v1__4[[#This Row],[Date of Admission]])</f>
        <v>10</v>
      </c>
    </row>
    <row r="7391" spans="1:23" x14ac:dyDescent="0.3">
      <c r="A7391" t="s">
        <v>24425</v>
      </c>
      <c r="B7391">
        <v>38</v>
      </c>
      <c r="C7391" t="s">
        <v>5</v>
      </c>
      <c r="D7391" t="s">
        <v>15</v>
      </c>
      <c r="E7391" t="s">
        <v>24</v>
      </c>
      <c r="F7391" t="s">
        <v>7</v>
      </c>
      <c r="G7391" s="1">
        <v>44250</v>
      </c>
      <c r="H7391" t="s">
        <v>13702</v>
      </c>
      <c r="I7391" t="s">
        <v>13703</v>
      </c>
      <c r="J7391">
        <v>11310.846369999999</v>
      </c>
      <c r="K7391" t="s">
        <v>69</v>
      </c>
      <c r="L7391">
        <v>16470</v>
      </c>
      <c r="M7391">
        <v>365</v>
      </c>
      <c r="N7391" t="s">
        <v>42</v>
      </c>
      <c r="O7391" s="1">
        <v>44260</v>
      </c>
      <c r="P7391" t="s">
        <v>49</v>
      </c>
      <c r="Q7391" t="s">
        <v>44</v>
      </c>
      <c r="R7391">
        <f>Healthcare_Data_v1__4[[#This Row],[Discharge Date]]-Healthcare_Data_v1__4[[#This Row],[Date of Admission]]</f>
        <v>10</v>
      </c>
      <c r="S7391" t="str" cm="1">
        <f t="array" ref="S7391">_xlfn.IFS( Healthcare_Data_v1__4[[#This Row],[Days of Stay]]&lt;10,"Low",Healthcare_Data_v1__4[[#This Row],[Days of Stay]]&lt;20,"Med",Healthcare_Data_v1__4[[#This Row],[Days of Stay]]&lt;=30,"High")</f>
        <v>Med</v>
      </c>
      <c r="T7391" t="str">
        <f>CONCATENATE(Healthcare_Data_v1__4[[#This Row],[Medical Condition]],Healthcare_Data_v1__4[[#This Row],[Duration]])</f>
        <v>ObesityMed</v>
      </c>
      <c r="U7391">
        <f>MONTH(Healthcare_Data_v1__4[[#This Row],[Date of Admission]])</f>
        <v>2</v>
      </c>
      <c r="V7391">
        <f>YEAR(Healthcare_Data_v1__4[[#This Row],[Date of Admission]])</f>
        <v>2021</v>
      </c>
      <c r="W7391">
        <f>DAY(Healthcare_Data_v1__4[[#This Row],[Date of Admission]])</f>
        <v>23</v>
      </c>
    </row>
    <row r="7392" spans="1:23" x14ac:dyDescent="0.3">
      <c r="A7392" t="s">
        <v>24426</v>
      </c>
      <c r="B7392">
        <v>39</v>
      </c>
      <c r="C7392" t="s">
        <v>5</v>
      </c>
      <c r="D7392" t="s">
        <v>15</v>
      </c>
      <c r="E7392" t="s">
        <v>25</v>
      </c>
      <c r="F7392" t="s">
        <v>4</v>
      </c>
      <c r="G7392" s="1">
        <v>43416</v>
      </c>
      <c r="H7392" t="s">
        <v>13704</v>
      </c>
      <c r="I7392" t="s">
        <v>13705</v>
      </c>
      <c r="J7392">
        <v>11303.734130000001</v>
      </c>
      <c r="K7392" t="s">
        <v>47</v>
      </c>
      <c r="L7392">
        <v>30545</v>
      </c>
      <c r="M7392">
        <v>196</v>
      </c>
      <c r="N7392" t="s">
        <v>48</v>
      </c>
      <c r="O7392" s="1">
        <v>43426</v>
      </c>
      <c r="P7392" t="s">
        <v>49</v>
      </c>
      <c r="Q7392" t="s">
        <v>57</v>
      </c>
      <c r="R7392">
        <f>Healthcare_Data_v1__4[[#This Row],[Discharge Date]]-Healthcare_Data_v1__4[[#This Row],[Date of Admission]]</f>
        <v>10</v>
      </c>
      <c r="S7392" t="str" cm="1">
        <f t="array" ref="S7392">_xlfn.IFS( Healthcare_Data_v1__4[[#This Row],[Days of Stay]]&lt;10,"Low",Healthcare_Data_v1__4[[#This Row],[Days of Stay]]&lt;20,"Med",Healthcare_Data_v1__4[[#This Row],[Days of Stay]]&lt;=30,"High")</f>
        <v>Med</v>
      </c>
      <c r="T7392" t="str">
        <f>CONCATENATE(Healthcare_Data_v1__4[[#This Row],[Medical Condition]],Healthcare_Data_v1__4[[#This Row],[Duration]])</f>
        <v>DiabetesMed</v>
      </c>
      <c r="U7392">
        <f>MONTH(Healthcare_Data_v1__4[[#This Row],[Date of Admission]])</f>
        <v>11</v>
      </c>
      <c r="V7392">
        <f>YEAR(Healthcare_Data_v1__4[[#This Row],[Date of Admission]])</f>
        <v>2018</v>
      </c>
      <c r="W7392">
        <f>DAY(Healthcare_Data_v1__4[[#This Row],[Date of Admission]])</f>
        <v>12</v>
      </c>
    </row>
    <row r="7393" spans="1:23" x14ac:dyDescent="0.3">
      <c r="A7393" t="s">
        <v>24427</v>
      </c>
      <c r="B7393">
        <v>50</v>
      </c>
      <c r="C7393" t="s">
        <v>8</v>
      </c>
      <c r="D7393" t="s">
        <v>15</v>
      </c>
      <c r="E7393" t="s">
        <v>25</v>
      </c>
      <c r="F7393" t="s">
        <v>7</v>
      </c>
      <c r="G7393" s="1">
        <v>44971</v>
      </c>
      <c r="H7393" t="s">
        <v>13706</v>
      </c>
      <c r="I7393" t="s">
        <v>13707</v>
      </c>
      <c r="J7393">
        <v>11299.43432</v>
      </c>
      <c r="K7393" t="s">
        <v>66</v>
      </c>
      <c r="L7393">
        <v>24965</v>
      </c>
      <c r="M7393">
        <v>455</v>
      </c>
      <c r="N7393" t="s">
        <v>48</v>
      </c>
      <c r="O7393" s="1">
        <v>44973</v>
      </c>
      <c r="P7393" t="s">
        <v>43</v>
      </c>
      <c r="Q7393" t="s">
        <v>57</v>
      </c>
      <c r="R7393">
        <f>Healthcare_Data_v1__4[[#This Row],[Discharge Date]]-Healthcare_Data_v1__4[[#This Row],[Date of Admission]]</f>
        <v>2</v>
      </c>
      <c r="S7393" t="str" cm="1">
        <f t="array" ref="S7393">_xlfn.IFS( Healthcare_Data_v1__4[[#This Row],[Days of Stay]]&lt;10,"Low",Healthcare_Data_v1__4[[#This Row],[Days of Stay]]&lt;20,"Med",Healthcare_Data_v1__4[[#This Row],[Days of Stay]]&lt;=30,"High")</f>
        <v>Low</v>
      </c>
      <c r="T7393" t="str">
        <f>CONCATENATE(Healthcare_Data_v1__4[[#This Row],[Medical Condition]],Healthcare_Data_v1__4[[#This Row],[Duration]])</f>
        <v>ObesityLow</v>
      </c>
      <c r="U7393">
        <f>MONTH(Healthcare_Data_v1__4[[#This Row],[Date of Admission]])</f>
        <v>2</v>
      </c>
      <c r="V7393">
        <f>YEAR(Healthcare_Data_v1__4[[#This Row],[Date of Admission]])</f>
        <v>2023</v>
      </c>
      <c r="W7393">
        <f>DAY(Healthcare_Data_v1__4[[#This Row],[Date of Admission]])</f>
        <v>14</v>
      </c>
    </row>
    <row r="7394" spans="1:23" x14ac:dyDescent="0.3">
      <c r="A7394" t="s">
        <v>24428</v>
      </c>
      <c r="B7394">
        <v>45</v>
      </c>
      <c r="C7394" t="s">
        <v>8</v>
      </c>
      <c r="D7394" t="s">
        <v>16</v>
      </c>
      <c r="E7394" t="s">
        <v>22</v>
      </c>
      <c r="F7394" t="s">
        <v>6</v>
      </c>
      <c r="G7394" s="1">
        <v>44008</v>
      </c>
      <c r="H7394" t="s">
        <v>5851</v>
      </c>
      <c r="I7394" t="s">
        <v>13708</v>
      </c>
      <c r="J7394">
        <v>11298.5309</v>
      </c>
      <c r="K7394" t="s">
        <v>63</v>
      </c>
      <c r="L7394">
        <v>41526</v>
      </c>
      <c r="M7394">
        <v>198</v>
      </c>
      <c r="N7394" t="s">
        <v>55</v>
      </c>
      <c r="O7394" s="1">
        <v>44035</v>
      </c>
      <c r="P7394" t="s">
        <v>49</v>
      </c>
      <c r="Q7394" t="s">
        <v>44</v>
      </c>
      <c r="R7394">
        <f>Healthcare_Data_v1__4[[#This Row],[Discharge Date]]-Healthcare_Data_v1__4[[#This Row],[Date of Admission]]</f>
        <v>27</v>
      </c>
      <c r="S7394" t="str" cm="1">
        <f t="array" ref="S7394">_xlfn.IFS( Healthcare_Data_v1__4[[#This Row],[Days of Stay]]&lt;10,"Low",Healthcare_Data_v1__4[[#This Row],[Days of Stay]]&lt;20,"Med",Healthcare_Data_v1__4[[#This Row],[Days of Stay]]&lt;=30,"High")</f>
        <v>High</v>
      </c>
      <c r="T7394" t="str">
        <f>CONCATENATE(Healthcare_Data_v1__4[[#This Row],[Medical Condition]],Healthcare_Data_v1__4[[#This Row],[Duration]])</f>
        <v>AsthmaHigh</v>
      </c>
      <c r="U7394">
        <f>MONTH(Healthcare_Data_v1__4[[#This Row],[Date of Admission]])</f>
        <v>6</v>
      </c>
      <c r="V7394">
        <f>YEAR(Healthcare_Data_v1__4[[#This Row],[Date of Admission]])</f>
        <v>2020</v>
      </c>
      <c r="W7394">
        <f>DAY(Healthcare_Data_v1__4[[#This Row],[Date of Admission]])</f>
        <v>26</v>
      </c>
    </row>
    <row r="7395" spans="1:23" x14ac:dyDescent="0.3">
      <c r="A7395" t="s">
        <v>24429</v>
      </c>
      <c r="B7395">
        <v>43</v>
      </c>
      <c r="C7395" t="s">
        <v>8</v>
      </c>
      <c r="D7395" t="s">
        <v>16</v>
      </c>
      <c r="E7395" t="s">
        <v>23</v>
      </c>
      <c r="F7395" t="s">
        <v>4</v>
      </c>
      <c r="G7395" s="1">
        <v>44607</v>
      </c>
      <c r="H7395" t="s">
        <v>13709</v>
      </c>
      <c r="I7395" t="s">
        <v>13710</v>
      </c>
      <c r="J7395">
        <v>11297.559660000001</v>
      </c>
      <c r="K7395" t="s">
        <v>69</v>
      </c>
      <c r="L7395">
        <v>56441</v>
      </c>
      <c r="M7395">
        <v>220</v>
      </c>
      <c r="N7395" t="s">
        <v>55</v>
      </c>
      <c r="O7395" s="1">
        <v>44611</v>
      </c>
      <c r="P7395" t="s">
        <v>85</v>
      </c>
      <c r="Q7395" t="s">
        <v>44</v>
      </c>
      <c r="R7395">
        <f>Healthcare_Data_v1__4[[#This Row],[Discharge Date]]-Healthcare_Data_v1__4[[#This Row],[Date of Admission]]</f>
        <v>4</v>
      </c>
      <c r="S7395" t="str" cm="1">
        <f t="array" ref="S7395">_xlfn.IFS( Healthcare_Data_v1__4[[#This Row],[Days of Stay]]&lt;10,"Low",Healthcare_Data_v1__4[[#This Row],[Days of Stay]]&lt;20,"Med",Healthcare_Data_v1__4[[#This Row],[Days of Stay]]&lt;=30,"High")</f>
        <v>Low</v>
      </c>
      <c r="T7395" t="str">
        <f>CONCATENATE(Healthcare_Data_v1__4[[#This Row],[Medical Condition]],Healthcare_Data_v1__4[[#This Row],[Duration]])</f>
        <v>DiabetesLow</v>
      </c>
      <c r="U7395">
        <f>MONTH(Healthcare_Data_v1__4[[#This Row],[Date of Admission]])</f>
        <v>2</v>
      </c>
      <c r="V7395">
        <f>YEAR(Healthcare_Data_v1__4[[#This Row],[Date of Admission]])</f>
        <v>2022</v>
      </c>
      <c r="W7395">
        <f>DAY(Healthcare_Data_v1__4[[#This Row],[Date of Admission]])</f>
        <v>15</v>
      </c>
    </row>
    <row r="7396" spans="1:23" x14ac:dyDescent="0.3">
      <c r="A7396" t="s">
        <v>24430</v>
      </c>
      <c r="B7396">
        <v>35</v>
      </c>
      <c r="C7396" t="s">
        <v>5</v>
      </c>
      <c r="D7396" t="s">
        <v>16</v>
      </c>
      <c r="E7396" t="s">
        <v>20</v>
      </c>
      <c r="F7396" t="s">
        <v>9</v>
      </c>
      <c r="G7396" s="1">
        <v>43961</v>
      </c>
      <c r="H7396" t="s">
        <v>13711</v>
      </c>
      <c r="I7396" t="s">
        <v>13712</v>
      </c>
      <c r="J7396">
        <v>11291.25086</v>
      </c>
      <c r="K7396" t="s">
        <v>66</v>
      </c>
      <c r="L7396">
        <v>13721</v>
      </c>
      <c r="M7396">
        <v>387</v>
      </c>
      <c r="N7396" t="s">
        <v>55</v>
      </c>
      <c r="O7396" s="1">
        <v>43973</v>
      </c>
      <c r="P7396" t="s">
        <v>56</v>
      </c>
      <c r="Q7396" t="s">
        <v>50</v>
      </c>
      <c r="R7396">
        <f>Healthcare_Data_v1__4[[#This Row],[Discharge Date]]-Healthcare_Data_v1__4[[#This Row],[Date of Admission]]</f>
        <v>12</v>
      </c>
      <c r="S7396" t="str" cm="1">
        <f t="array" ref="S7396">_xlfn.IFS( Healthcare_Data_v1__4[[#This Row],[Days of Stay]]&lt;10,"Low",Healthcare_Data_v1__4[[#This Row],[Days of Stay]]&lt;20,"Med",Healthcare_Data_v1__4[[#This Row],[Days of Stay]]&lt;=30,"High")</f>
        <v>Med</v>
      </c>
      <c r="T7396" t="str">
        <f>CONCATENATE(Healthcare_Data_v1__4[[#This Row],[Medical Condition]],Healthcare_Data_v1__4[[#This Row],[Duration]])</f>
        <v>ArthritisMed</v>
      </c>
      <c r="U7396">
        <f>MONTH(Healthcare_Data_v1__4[[#This Row],[Date of Admission]])</f>
        <v>5</v>
      </c>
      <c r="V7396">
        <f>YEAR(Healthcare_Data_v1__4[[#This Row],[Date of Admission]])</f>
        <v>2020</v>
      </c>
      <c r="W7396">
        <f>DAY(Healthcare_Data_v1__4[[#This Row],[Date of Admission]])</f>
        <v>10</v>
      </c>
    </row>
    <row r="7397" spans="1:23" x14ac:dyDescent="0.3">
      <c r="A7397" t="s">
        <v>24431</v>
      </c>
      <c r="B7397">
        <v>23</v>
      </c>
      <c r="C7397" t="s">
        <v>12</v>
      </c>
      <c r="D7397" t="s">
        <v>16</v>
      </c>
      <c r="E7397" t="s">
        <v>23</v>
      </c>
      <c r="F7397" t="s">
        <v>9</v>
      </c>
      <c r="G7397" s="1">
        <v>43922</v>
      </c>
      <c r="H7397" t="s">
        <v>13713</v>
      </c>
      <c r="I7397" t="s">
        <v>13714</v>
      </c>
      <c r="J7397">
        <v>11282.925160000001</v>
      </c>
      <c r="K7397" t="s">
        <v>69</v>
      </c>
      <c r="L7397">
        <v>29670</v>
      </c>
      <c r="M7397">
        <v>473</v>
      </c>
      <c r="N7397" t="s">
        <v>42</v>
      </c>
      <c r="O7397" s="1">
        <v>43926</v>
      </c>
      <c r="P7397" t="s">
        <v>43</v>
      </c>
      <c r="Q7397" t="s">
        <v>50</v>
      </c>
      <c r="R7397">
        <f>Healthcare_Data_v1__4[[#This Row],[Discharge Date]]-Healthcare_Data_v1__4[[#This Row],[Date of Admission]]</f>
        <v>4</v>
      </c>
      <c r="S7397" t="str" cm="1">
        <f t="array" ref="S7397">_xlfn.IFS( Healthcare_Data_v1__4[[#This Row],[Days of Stay]]&lt;10,"Low",Healthcare_Data_v1__4[[#This Row],[Days of Stay]]&lt;20,"Med",Healthcare_Data_v1__4[[#This Row],[Days of Stay]]&lt;=30,"High")</f>
        <v>Low</v>
      </c>
      <c r="T7397" t="str">
        <f>CONCATENATE(Healthcare_Data_v1__4[[#This Row],[Medical Condition]],Healthcare_Data_v1__4[[#This Row],[Duration]])</f>
        <v>ArthritisLow</v>
      </c>
      <c r="U7397">
        <f>MONTH(Healthcare_Data_v1__4[[#This Row],[Date of Admission]])</f>
        <v>4</v>
      </c>
      <c r="V7397">
        <f>YEAR(Healthcare_Data_v1__4[[#This Row],[Date of Admission]])</f>
        <v>2020</v>
      </c>
      <c r="W7397">
        <f>DAY(Healthcare_Data_v1__4[[#This Row],[Date of Admission]])</f>
        <v>1</v>
      </c>
    </row>
    <row r="7398" spans="1:23" x14ac:dyDescent="0.3">
      <c r="A7398" t="s">
        <v>24432</v>
      </c>
      <c r="B7398">
        <v>40</v>
      </c>
      <c r="C7398" t="s">
        <v>8</v>
      </c>
      <c r="D7398" t="s">
        <v>15</v>
      </c>
      <c r="E7398" t="s">
        <v>22</v>
      </c>
      <c r="F7398" t="s">
        <v>11</v>
      </c>
      <c r="G7398" s="1">
        <v>44967</v>
      </c>
      <c r="H7398" t="s">
        <v>13715</v>
      </c>
      <c r="I7398" t="s">
        <v>13716</v>
      </c>
      <c r="J7398">
        <v>11282.71658</v>
      </c>
      <c r="K7398" t="s">
        <v>41</v>
      </c>
      <c r="L7398">
        <v>8573</v>
      </c>
      <c r="M7398">
        <v>480</v>
      </c>
      <c r="N7398" t="s">
        <v>42</v>
      </c>
      <c r="O7398" s="1">
        <v>44968</v>
      </c>
      <c r="P7398" t="s">
        <v>60</v>
      </c>
      <c r="Q7398" t="s">
        <v>57</v>
      </c>
      <c r="R7398">
        <f>Healthcare_Data_v1__4[[#This Row],[Discharge Date]]-Healthcare_Data_v1__4[[#This Row],[Date of Admission]]</f>
        <v>1</v>
      </c>
      <c r="S7398" t="str" cm="1">
        <f t="array" ref="S7398">_xlfn.IFS( Healthcare_Data_v1__4[[#This Row],[Days of Stay]]&lt;10,"Low",Healthcare_Data_v1__4[[#This Row],[Days of Stay]]&lt;20,"Med",Healthcare_Data_v1__4[[#This Row],[Days of Stay]]&lt;=30,"High")</f>
        <v>Low</v>
      </c>
      <c r="T7398" t="str">
        <f>CONCATENATE(Healthcare_Data_v1__4[[#This Row],[Medical Condition]],Healthcare_Data_v1__4[[#This Row],[Duration]])</f>
        <v>CancerLow</v>
      </c>
      <c r="U7398">
        <f>MONTH(Healthcare_Data_v1__4[[#This Row],[Date of Admission]])</f>
        <v>2</v>
      </c>
      <c r="V7398">
        <f>YEAR(Healthcare_Data_v1__4[[#This Row],[Date of Admission]])</f>
        <v>2023</v>
      </c>
      <c r="W7398">
        <f>DAY(Healthcare_Data_v1__4[[#This Row],[Date of Admission]])</f>
        <v>10</v>
      </c>
    </row>
    <row r="7399" spans="1:23" x14ac:dyDescent="0.3">
      <c r="A7399" t="s">
        <v>24433</v>
      </c>
      <c r="B7399">
        <v>33</v>
      </c>
      <c r="C7399" t="s">
        <v>5</v>
      </c>
      <c r="D7399" t="s">
        <v>15</v>
      </c>
      <c r="E7399" t="s">
        <v>26</v>
      </c>
      <c r="F7399" t="s">
        <v>7</v>
      </c>
      <c r="G7399" s="1">
        <v>44788</v>
      </c>
      <c r="H7399" t="s">
        <v>13717</v>
      </c>
      <c r="I7399" t="s">
        <v>1562</v>
      </c>
      <c r="J7399">
        <v>11272.146419999999</v>
      </c>
      <c r="K7399" t="s">
        <v>69</v>
      </c>
      <c r="L7399">
        <v>16622</v>
      </c>
      <c r="M7399">
        <v>137</v>
      </c>
      <c r="N7399" t="s">
        <v>48</v>
      </c>
      <c r="O7399" s="1">
        <v>44800</v>
      </c>
      <c r="P7399" t="s">
        <v>56</v>
      </c>
      <c r="Q7399" t="s">
        <v>44</v>
      </c>
      <c r="R7399">
        <f>Healthcare_Data_v1__4[[#This Row],[Discharge Date]]-Healthcare_Data_v1__4[[#This Row],[Date of Admission]]</f>
        <v>12</v>
      </c>
      <c r="S7399" t="str" cm="1">
        <f t="array" ref="S7399">_xlfn.IFS( Healthcare_Data_v1__4[[#This Row],[Days of Stay]]&lt;10,"Low",Healthcare_Data_v1__4[[#This Row],[Days of Stay]]&lt;20,"Med",Healthcare_Data_v1__4[[#This Row],[Days of Stay]]&lt;=30,"High")</f>
        <v>Med</v>
      </c>
      <c r="T7399" t="str">
        <f>CONCATENATE(Healthcare_Data_v1__4[[#This Row],[Medical Condition]],Healthcare_Data_v1__4[[#This Row],[Duration]])</f>
        <v>ObesityMed</v>
      </c>
      <c r="U7399">
        <f>MONTH(Healthcare_Data_v1__4[[#This Row],[Date of Admission]])</f>
        <v>8</v>
      </c>
      <c r="V7399">
        <f>YEAR(Healthcare_Data_v1__4[[#This Row],[Date of Admission]])</f>
        <v>2022</v>
      </c>
      <c r="W7399">
        <f>DAY(Healthcare_Data_v1__4[[#This Row],[Date of Admission]])</f>
        <v>15</v>
      </c>
    </row>
    <row r="7400" spans="1:23" x14ac:dyDescent="0.3">
      <c r="A7400" t="s">
        <v>11777</v>
      </c>
      <c r="B7400">
        <v>38</v>
      </c>
      <c r="C7400" t="s">
        <v>5</v>
      </c>
      <c r="D7400" t="s">
        <v>16</v>
      </c>
      <c r="E7400" t="s">
        <v>20</v>
      </c>
      <c r="F7400" t="s">
        <v>9</v>
      </c>
      <c r="G7400" s="1">
        <v>43980</v>
      </c>
      <c r="H7400" t="s">
        <v>13718</v>
      </c>
      <c r="I7400" t="s">
        <v>13719</v>
      </c>
      <c r="J7400">
        <v>11266.818590000001</v>
      </c>
      <c r="K7400" t="s">
        <v>63</v>
      </c>
      <c r="L7400">
        <v>39761</v>
      </c>
      <c r="M7400">
        <v>253</v>
      </c>
      <c r="N7400" t="s">
        <v>48</v>
      </c>
      <c r="O7400" s="1">
        <v>43990</v>
      </c>
      <c r="P7400" t="s">
        <v>43</v>
      </c>
      <c r="Q7400" t="s">
        <v>44</v>
      </c>
      <c r="R7400">
        <f>Healthcare_Data_v1__4[[#This Row],[Discharge Date]]-Healthcare_Data_v1__4[[#This Row],[Date of Admission]]</f>
        <v>10</v>
      </c>
      <c r="S7400" t="str" cm="1">
        <f t="array" ref="S7400">_xlfn.IFS( Healthcare_Data_v1__4[[#This Row],[Days of Stay]]&lt;10,"Low",Healthcare_Data_v1__4[[#This Row],[Days of Stay]]&lt;20,"Med",Healthcare_Data_v1__4[[#This Row],[Days of Stay]]&lt;=30,"High")</f>
        <v>Med</v>
      </c>
      <c r="T7400" t="str">
        <f>CONCATENATE(Healthcare_Data_v1__4[[#This Row],[Medical Condition]],Healthcare_Data_v1__4[[#This Row],[Duration]])</f>
        <v>ArthritisMed</v>
      </c>
      <c r="U7400">
        <f>MONTH(Healthcare_Data_v1__4[[#This Row],[Date of Admission]])</f>
        <v>5</v>
      </c>
      <c r="V7400">
        <f>YEAR(Healthcare_Data_v1__4[[#This Row],[Date of Admission]])</f>
        <v>2020</v>
      </c>
      <c r="W7400">
        <f>DAY(Healthcare_Data_v1__4[[#This Row],[Date of Admission]])</f>
        <v>29</v>
      </c>
    </row>
    <row r="7401" spans="1:23" x14ac:dyDescent="0.3">
      <c r="A7401" t="s">
        <v>24434</v>
      </c>
      <c r="B7401">
        <v>22</v>
      </c>
      <c r="C7401" t="s">
        <v>12</v>
      </c>
      <c r="D7401" t="s">
        <v>16</v>
      </c>
      <c r="E7401" t="s">
        <v>26</v>
      </c>
      <c r="F7401" t="s">
        <v>10</v>
      </c>
      <c r="G7401" s="1">
        <v>44271</v>
      </c>
      <c r="H7401" t="s">
        <v>13720</v>
      </c>
      <c r="I7401" t="s">
        <v>1296</v>
      </c>
      <c r="J7401">
        <v>11261.33462</v>
      </c>
      <c r="K7401" t="s">
        <v>66</v>
      </c>
      <c r="L7401">
        <v>12292</v>
      </c>
      <c r="M7401">
        <v>475</v>
      </c>
      <c r="N7401" t="s">
        <v>55</v>
      </c>
      <c r="O7401" s="1">
        <v>44286</v>
      </c>
      <c r="P7401" t="s">
        <v>85</v>
      </c>
      <c r="Q7401" t="s">
        <v>50</v>
      </c>
      <c r="R7401">
        <f>Healthcare_Data_v1__4[[#This Row],[Discharge Date]]-Healthcare_Data_v1__4[[#This Row],[Date of Admission]]</f>
        <v>15</v>
      </c>
      <c r="S7401" t="str" cm="1">
        <f t="array" ref="S7401">_xlfn.IFS( Healthcare_Data_v1__4[[#This Row],[Days of Stay]]&lt;10,"Low",Healthcare_Data_v1__4[[#This Row],[Days of Stay]]&lt;20,"Med",Healthcare_Data_v1__4[[#This Row],[Days of Stay]]&lt;=30,"High")</f>
        <v>Med</v>
      </c>
      <c r="T7401" t="str">
        <f>CONCATENATE(Healthcare_Data_v1__4[[#This Row],[Medical Condition]],Healthcare_Data_v1__4[[#This Row],[Duration]])</f>
        <v>HypertensionMed</v>
      </c>
      <c r="U7401">
        <f>MONTH(Healthcare_Data_v1__4[[#This Row],[Date of Admission]])</f>
        <v>3</v>
      </c>
      <c r="V7401">
        <f>YEAR(Healthcare_Data_v1__4[[#This Row],[Date of Admission]])</f>
        <v>2021</v>
      </c>
      <c r="W7401">
        <f>DAY(Healthcare_Data_v1__4[[#This Row],[Date of Admission]])</f>
        <v>16</v>
      </c>
    </row>
    <row r="7402" spans="1:23" x14ac:dyDescent="0.3">
      <c r="A7402" t="s">
        <v>24435</v>
      </c>
      <c r="B7402">
        <v>59</v>
      </c>
      <c r="C7402" t="s">
        <v>3</v>
      </c>
      <c r="D7402" t="s">
        <v>16</v>
      </c>
      <c r="E7402" t="s">
        <v>23</v>
      </c>
      <c r="F7402" t="s">
        <v>6</v>
      </c>
      <c r="G7402" s="1">
        <v>44911</v>
      </c>
      <c r="H7402" t="s">
        <v>12916</v>
      </c>
      <c r="I7402" t="s">
        <v>13721</v>
      </c>
      <c r="J7402">
        <v>11253.854810000001</v>
      </c>
      <c r="K7402" t="s">
        <v>66</v>
      </c>
      <c r="L7402">
        <v>40065</v>
      </c>
      <c r="M7402">
        <v>209</v>
      </c>
      <c r="N7402" t="s">
        <v>48</v>
      </c>
      <c r="O7402" s="1">
        <v>44912</v>
      </c>
      <c r="P7402" t="s">
        <v>49</v>
      </c>
      <c r="Q7402" t="s">
        <v>57</v>
      </c>
      <c r="R7402">
        <f>Healthcare_Data_v1__4[[#This Row],[Discharge Date]]-Healthcare_Data_v1__4[[#This Row],[Date of Admission]]</f>
        <v>1</v>
      </c>
      <c r="S7402" t="str" cm="1">
        <f t="array" ref="S7402">_xlfn.IFS( Healthcare_Data_v1__4[[#This Row],[Days of Stay]]&lt;10,"Low",Healthcare_Data_v1__4[[#This Row],[Days of Stay]]&lt;20,"Med",Healthcare_Data_v1__4[[#This Row],[Days of Stay]]&lt;=30,"High")</f>
        <v>Low</v>
      </c>
      <c r="T7402" t="str">
        <f>CONCATENATE(Healthcare_Data_v1__4[[#This Row],[Medical Condition]],Healthcare_Data_v1__4[[#This Row],[Duration]])</f>
        <v>AsthmaLow</v>
      </c>
      <c r="U7402">
        <f>MONTH(Healthcare_Data_v1__4[[#This Row],[Date of Admission]])</f>
        <v>12</v>
      </c>
      <c r="V7402">
        <f>YEAR(Healthcare_Data_v1__4[[#This Row],[Date of Admission]])</f>
        <v>2022</v>
      </c>
      <c r="W7402">
        <f>DAY(Healthcare_Data_v1__4[[#This Row],[Date of Admission]])</f>
        <v>16</v>
      </c>
    </row>
    <row r="7403" spans="1:23" x14ac:dyDescent="0.3">
      <c r="A7403" t="s">
        <v>24436</v>
      </c>
      <c r="B7403">
        <v>77</v>
      </c>
      <c r="C7403" t="s">
        <v>3</v>
      </c>
      <c r="D7403" t="s">
        <v>16</v>
      </c>
      <c r="E7403" t="s">
        <v>24</v>
      </c>
      <c r="F7403" t="s">
        <v>4</v>
      </c>
      <c r="G7403" s="1">
        <v>44513</v>
      </c>
      <c r="H7403" t="s">
        <v>13722</v>
      </c>
      <c r="I7403" t="s">
        <v>13723</v>
      </c>
      <c r="J7403">
        <v>11253.16373</v>
      </c>
      <c r="K7403" t="s">
        <v>66</v>
      </c>
      <c r="L7403">
        <v>2046</v>
      </c>
      <c r="M7403">
        <v>351</v>
      </c>
      <c r="N7403" t="s">
        <v>48</v>
      </c>
      <c r="O7403" s="1">
        <v>44539</v>
      </c>
      <c r="P7403" t="s">
        <v>49</v>
      </c>
      <c r="Q7403" t="s">
        <v>44</v>
      </c>
      <c r="R7403">
        <f>Healthcare_Data_v1__4[[#This Row],[Discharge Date]]-Healthcare_Data_v1__4[[#This Row],[Date of Admission]]</f>
        <v>26</v>
      </c>
      <c r="S7403" t="str" cm="1">
        <f t="array" ref="S7403">_xlfn.IFS( Healthcare_Data_v1__4[[#This Row],[Days of Stay]]&lt;10,"Low",Healthcare_Data_v1__4[[#This Row],[Days of Stay]]&lt;20,"Med",Healthcare_Data_v1__4[[#This Row],[Days of Stay]]&lt;=30,"High")</f>
        <v>High</v>
      </c>
      <c r="T7403" t="str">
        <f>CONCATENATE(Healthcare_Data_v1__4[[#This Row],[Medical Condition]],Healthcare_Data_v1__4[[#This Row],[Duration]])</f>
        <v>DiabetesHigh</v>
      </c>
      <c r="U7403">
        <f>MONTH(Healthcare_Data_v1__4[[#This Row],[Date of Admission]])</f>
        <v>11</v>
      </c>
      <c r="V7403">
        <f>YEAR(Healthcare_Data_v1__4[[#This Row],[Date of Admission]])</f>
        <v>2021</v>
      </c>
      <c r="W7403">
        <f>DAY(Healthcare_Data_v1__4[[#This Row],[Date of Admission]])</f>
        <v>13</v>
      </c>
    </row>
    <row r="7404" spans="1:23" x14ac:dyDescent="0.3">
      <c r="A7404" t="s">
        <v>24437</v>
      </c>
      <c r="B7404">
        <v>82</v>
      </c>
      <c r="C7404" t="s">
        <v>3</v>
      </c>
      <c r="D7404" t="s">
        <v>15</v>
      </c>
      <c r="E7404" t="s">
        <v>23</v>
      </c>
      <c r="F7404" t="s">
        <v>11</v>
      </c>
      <c r="G7404" s="1">
        <v>44183</v>
      </c>
      <c r="H7404" t="s">
        <v>13043</v>
      </c>
      <c r="I7404" t="s">
        <v>13724</v>
      </c>
      <c r="J7404">
        <v>11253.02362</v>
      </c>
      <c r="K7404" t="s">
        <v>47</v>
      </c>
      <c r="L7404">
        <v>75380</v>
      </c>
      <c r="M7404">
        <v>248</v>
      </c>
      <c r="N7404" t="s">
        <v>55</v>
      </c>
      <c r="O7404" s="1">
        <v>44185</v>
      </c>
      <c r="P7404" t="s">
        <v>49</v>
      </c>
      <c r="Q7404" t="s">
        <v>44</v>
      </c>
      <c r="R7404">
        <f>Healthcare_Data_v1__4[[#This Row],[Discharge Date]]-Healthcare_Data_v1__4[[#This Row],[Date of Admission]]</f>
        <v>2</v>
      </c>
      <c r="S7404" t="str" cm="1">
        <f t="array" ref="S7404">_xlfn.IFS( Healthcare_Data_v1__4[[#This Row],[Days of Stay]]&lt;10,"Low",Healthcare_Data_v1__4[[#This Row],[Days of Stay]]&lt;20,"Med",Healthcare_Data_v1__4[[#This Row],[Days of Stay]]&lt;=30,"High")</f>
        <v>Low</v>
      </c>
      <c r="T7404" t="str">
        <f>CONCATENATE(Healthcare_Data_v1__4[[#This Row],[Medical Condition]],Healthcare_Data_v1__4[[#This Row],[Duration]])</f>
        <v>CancerLow</v>
      </c>
      <c r="U7404">
        <f>MONTH(Healthcare_Data_v1__4[[#This Row],[Date of Admission]])</f>
        <v>12</v>
      </c>
      <c r="V7404">
        <f>YEAR(Healthcare_Data_v1__4[[#This Row],[Date of Admission]])</f>
        <v>2020</v>
      </c>
      <c r="W7404">
        <f>DAY(Healthcare_Data_v1__4[[#This Row],[Date of Admission]])</f>
        <v>18</v>
      </c>
    </row>
    <row r="7405" spans="1:23" x14ac:dyDescent="0.3">
      <c r="A7405" t="s">
        <v>24438</v>
      </c>
      <c r="B7405">
        <v>64</v>
      </c>
      <c r="C7405" t="s">
        <v>3</v>
      </c>
      <c r="D7405" t="s">
        <v>15</v>
      </c>
      <c r="E7405" t="s">
        <v>21</v>
      </c>
      <c r="F7405" t="s">
        <v>4</v>
      </c>
      <c r="G7405" s="1">
        <v>43893</v>
      </c>
      <c r="H7405" t="s">
        <v>13725</v>
      </c>
      <c r="I7405" t="s">
        <v>8404</v>
      </c>
      <c r="J7405">
        <v>11244.749889999999</v>
      </c>
      <c r="K7405" t="s">
        <v>41</v>
      </c>
      <c r="L7405">
        <v>10046</v>
      </c>
      <c r="M7405">
        <v>143</v>
      </c>
      <c r="N7405" t="s">
        <v>55</v>
      </c>
      <c r="O7405" s="1">
        <v>43920</v>
      </c>
      <c r="P7405" t="s">
        <v>85</v>
      </c>
      <c r="Q7405" t="s">
        <v>50</v>
      </c>
      <c r="R7405">
        <f>Healthcare_Data_v1__4[[#This Row],[Discharge Date]]-Healthcare_Data_v1__4[[#This Row],[Date of Admission]]</f>
        <v>27</v>
      </c>
      <c r="S7405" t="str" cm="1">
        <f t="array" ref="S7405">_xlfn.IFS( Healthcare_Data_v1__4[[#This Row],[Days of Stay]]&lt;10,"Low",Healthcare_Data_v1__4[[#This Row],[Days of Stay]]&lt;20,"Med",Healthcare_Data_v1__4[[#This Row],[Days of Stay]]&lt;=30,"High")</f>
        <v>High</v>
      </c>
      <c r="T7405" t="str">
        <f>CONCATENATE(Healthcare_Data_v1__4[[#This Row],[Medical Condition]],Healthcare_Data_v1__4[[#This Row],[Duration]])</f>
        <v>DiabetesHigh</v>
      </c>
      <c r="U7405">
        <f>MONTH(Healthcare_Data_v1__4[[#This Row],[Date of Admission]])</f>
        <v>3</v>
      </c>
      <c r="V7405">
        <f>YEAR(Healthcare_Data_v1__4[[#This Row],[Date of Admission]])</f>
        <v>2020</v>
      </c>
      <c r="W7405">
        <f>DAY(Healthcare_Data_v1__4[[#This Row],[Date of Admission]])</f>
        <v>3</v>
      </c>
    </row>
    <row r="7406" spans="1:23" x14ac:dyDescent="0.3">
      <c r="A7406" t="s">
        <v>24439</v>
      </c>
      <c r="B7406">
        <v>34</v>
      </c>
      <c r="C7406" t="s">
        <v>5</v>
      </c>
      <c r="D7406" t="s">
        <v>15</v>
      </c>
      <c r="E7406" t="s">
        <v>24</v>
      </c>
      <c r="F7406" t="s">
        <v>6</v>
      </c>
      <c r="G7406" s="1">
        <v>44492</v>
      </c>
      <c r="H7406" t="s">
        <v>13726</v>
      </c>
      <c r="I7406" t="s">
        <v>13727</v>
      </c>
      <c r="J7406">
        <v>11242.26584</v>
      </c>
      <c r="K7406" t="s">
        <v>63</v>
      </c>
      <c r="L7406">
        <v>37623</v>
      </c>
      <c r="M7406">
        <v>309</v>
      </c>
      <c r="N7406" t="s">
        <v>42</v>
      </c>
      <c r="O7406" s="1">
        <v>44512</v>
      </c>
      <c r="P7406" t="s">
        <v>56</v>
      </c>
      <c r="Q7406" t="s">
        <v>44</v>
      </c>
      <c r="R7406">
        <f>Healthcare_Data_v1__4[[#This Row],[Discharge Date]]-Healthcare_Data_v1__4[[#This Row],[Date of Admission]]</f>
        <v>20</v>
      </c>
      <c r="S7406" t="str" cm="1">
        <f t="array" ref="S7406">_xlfn.IFS( Healthcare_Data_v1__4[[#This Row],[Days of Stay]]&lt;10,"Low",Healthcare_Data_v1__4[[#This Row],[Days of Stay]]&lt;20,"Med",Healthcare_Data_v1__4[[#This Row],[Days of Stay]]&lt;=30,"High")</f>
        <v>High</v>
      </c>
      <c r="T7406" t="str">
        <f>CONCATENATE(Healthcare_Data_v1__4[[#This Row],[Medical Condition]],Healthcare_Data_v1__4[[#This Row],[Duration]])</f>
        <v>AsthmaHigh</v>
      </c>
      <c r="U7406">
        <f>MONTH(Healthcare_Data_v1__4[[#This Row],[Date of Admission]])</f>
        <v>10</v>
      </c>
      <c r="V7406">
        <f>YEAR(Healthcare_Data_v1__4[[#This Row],[Date of Admission]])</f>
        <v>2021</v>
      </c>
      <c r="W7406">
        <f>DAY(Healthcare_Data_v1__4[[#This Row],[Date of Admission]])</f>
        <v>23</v>
      </c>
    </row>
    <row r="7407" spans="1:23" x14ac:dyDescent="0.3">
      <c r="A7407" t="s">
        <v>24440</v>
      </c>
      <c r="B7407">
        <v>24</v>
      </c>
      <c r="C7407" t="s">
        <v>12</v>
      </c>
      <c r="D7407" t="s">
        <v>16</v>
      </c>
      <c r="E7407" t="s">
        <v>23</v>
      </c>
      <c r="F7407" t="s">
        <v>10</v>
      </c>
      <c r="G7407" s="1">
        <v>44767</v>
      </c>
      <c r="H7407" t="s">
        <v>13728</v>
      </c>
      <c r="I7407" t="s">
        <v>13729</v>
      </c>
      <c r="J7407">
        <v>11239.58135</v>
      </c>
      <c r="K7407" t="s">
        <v>66</v>
      </c>
      <c r="L7407">
        <v>27260</v>
      </c>
      <c r="M7407">
        <v>282</v>
      </c>
      <c r="N7407" t="s">
        <v>42</v>
      </c>
      <c r="O7407" s="1">
        <v>44777</v>
      </c>
      <c r="P7407" t="s">
        <v>43</v>
      </c>
      <c r="Q7407" t="s">
        <v>57</v>
      </c>
      <c r="R7407">
        <f>Healthcare_Data_v1__4[[#This Row],[Discharge Date]]-Healthcare_Data_v1__4[[#This Row],[Date of Admission]]</f>
        <v>10</v>
      </c>
      <c r="S7407" t="str" cm="1">
        <f t="array" ref="S7407">_xlfn.IFS( Healthcare_Data_v1__4[[#This Row],[Days of Stay]]&lt;10,"Low",Healthcare_Data_v1__4[[#This Row],[Days of Stay]]&lt;20,"Med",Healthcare_Data_v1__4[[#This Row],[Days of Stay]]&lt;=30,"High")</f>
        <v>Med</v>
      </c>
      <c r="T7407" t="str">
        <f>CONCATENATE(Healthcare_Data_v1__4[[#This Row],[Medical Condition]],Healthcare_Data_v1__4[[#This Row],[Duration]])</f>
        <v>HypertensionMed</v>
      </c>
      <c r="U7407">
        <f>MONTH(Healthcare_Data_v1__4[[#This Row],[Date of Admission]])</f>
        <v>7</v>
      </c>
      <c r="V7407">
        <f>YEAR(Healthcare_Data_v1__4[[#This Row],[Date of Admission]])</f>
        <v>2022</v>
      </c>
      <c r="W7407">
        <f>DAY(Healthcare_Data_v1__4[[#This Row],[Date of Admission]])</f>
        <v>25</v>
      </c>
    </row>
    <row r="7408" spans="1:23" x14ac:dyDescent="0.3">
      <c r="A7408" t="s">
        <v>24441</v>
      </c>
      <c r="B7408">
        <v>76</v>
      </c>
      <c r="C7408" t="s">
        <v>3</v>
      </c>
      <c r="D7408" t="s">
        <v>16</v>
      </c>
      <c r="E7408" t="s">
        <v>24</v>
      </c>
      <c r="F7408" t="s">
        <v>11</v>
      </c>
      <c r="G7408" s="1">
        <v>43657</v>
      </c>
      <c r="H7408" t="s">
        <v>13730</v>
      </c>
      <c r="I7408" t="s">
        <v>1262</v>
      </c>
      <c r="J7408">
        <v>11237.647629999999</v>
      </c>
      <c r="K7408" t="s">
        <v>63</v>
      </c>
      <c r="L7408">
        <v>17302</v>
      </c>
      <c r="M7408">
        <v>163</v>
      </c>
      <c r="N7408" t="s">
        <v>48</v>
      </c>
      <c r="O7408" s="1">
        <v>43677</v>
      </c>
      <c r="P7408" t="s">
        <v>85</v>
      </c>
      <c r="Q7408" t="s">
        <v>44</v>
      </c>
      <c r="R7408">
        <f>Healthcare_Data_v1__4[[#This Row],[Discharge Date]]-Healthcare_Data_v1__4[[#This Row],[Date of Admission]]</f>
        <v>20</v>
      </c>
      <c r="S7408" t="str" cm="1">
        <f t="array" ref="S7408">_xlfn.IFS( Healthcare_Data_v1__4[[#This Row],[Days of Stay]]&lt;10,"Low",Healthcare_Data_v1__4[[#This Row],[Days of Stay]]&lt;20,"Med",Healthcare_Data_v1__4[[#This Row],[Days of Stay]]&lt;=30,"High")</f>
        <v>High</v>
      </c>
      <c r="T7408" t="str">
        <f>CONCATENATE(Healthcare_Data_v1__4[[#This Row],[Medical Condition]],Healthcare_Data_v1__4[[#This Row],[Duration]])</f>
        <v>CancerHigh</v>
      </c>
      <c r="U7408">
        <f>MONTH(Healthcare_Data_v1__4[[#This Row],[Date of Admission]])</f>
        <v>7</v>
      </c>
      <c r="V7408">
        <f>YEAR(Healthcare_Data_v1__4[[#This Row],[Date of Admission]])</f>
        <v>2019</v>
      </c>
      <c r="W7408">
        <f>DAY(Healthcare_Data_v1__4[[#This Row],[Date of Admission]])</f>
        <v>11</v>
      </c>
    </row>
    <row r="7409" spans="1:23" x14ac:dyDescent="0.3">
      <c r="A7409" t="s">
        <v>24442</v>
      </c>
      <c r="B7409">
        <v>74</v>
      </c>
      <c r="C7409" t="s">
        <v>3</v>
      </c>
      <c r="D7409" t="s">
        <v>16</v>
      </c>
      <c r="E7409" t="s">
        <v>24</v>
      </c>
      <c r="F7409" t="s">
        <v>11</v>
      </c>
      <c r="G7409" s="1">
        <v>44845</v>
      </c>
      <c r="H7409" t="s">
        <v>13731</v>
      </c>
      <c r="I7409" t="s">
        <v>2946</v>
      </c>
      <c r="J7409">
        <v>11232.97041</v>
      </c>
      <c r="K7409" t="s">
        <v>66</v>
      </c>
      <c r="L7409">
        <v>40111</v>
      </c>
      <c r="M7409">
        <v>469</v>
      </c>
      <c r="N7409" t="s">
        <v>48</v>
      </c>
      <c r="O7409" s="1">
        <v>44847</v>
      </c>
      <c r="P7409" t="s">
        <v>43</v>
      </c>
      <c r="Q7409" t="s">
        <v>50</v>
      </c>
      <c r="R7409">
        <f>Healthcare_Data_v1__4[[#This Row],[Discharge Date]]-Healthcare_Data_v1__4[[#This Row],[Date of Admission]]</f>
        <v>2</v>
      </c>
      <c r="S7409" t="str" cm="1">
        <f t="array" ref="S7409">_xlfn.IFS( Healthcare_Data_v1__4[[#This Row],[Days of Stay]]&lt;10,"Low",Healthcare_Data_v1__4[[#This Row],[Days of Stay]]&lt;20,"Med",Healthcare_Data_v1__4[[#This Row],[Days of Stay]]&lt;=30,"High")</f>
        <v>Low</v>
      </c>
      <c r="T7409" t="str">
        <f>CONCATENATE(Healthcare_Data_v1__4[[#This Row],[Medical Condition]],Healthcare_Data_v1__4[[#This Row],[Duration]])</f>
        <v>CancerLow</v>
      </c>
      <c r="U7409">
        <f>MONTH(Healthcare_Data_v1__4[[#This Row],[Date of Admission]])</f>
        <v>10</v>
      </c>
      <c r="V7409">
        <f>YEAR(Healthcare_Data_v1__4[[#This Row],[Date of Admission]])</f>
        <v>2022</v>
      </c>
      <c r="W7409">
        <f>DAY(Healthcare_Data_v1__4[[#This Row],[Date of Admission]])</f>
        <v>11</v>
      </c>
    </row>
    <row r="7410" spans="1:23" x14ac:dyDescent="0.3">
      <c r="A7410" t="s">
        <v>24443</v>
      </c>
      <c r="B7410">
        <v>54</v>
      </c>
      <c r="C7410" t="s">
        <v>8</v>
      </c>
      <c r="D7410" t="s">
        <v>16</v>
      </c>
      <c r="E7410" t="s">
        <v>23</v>
      </c>
      <c r="F7410" t="s">
        <v>4</v>
      </c>
      <c r="G7410" s="1">
        <v>44123</v>
      </c>
      <c r="H7410" t="s">
        <v>13732</v>
      </c>
      <c r="I7410" t="s">
        <v>13733</v>
      </c>
      <c r="J7410">
        <v>11225.27699</v>
      </c>
      <c r="K7410" t="s">
        <v>41</v>
      </c>
      <c r="L7410">
        <v>13215</v>
      </c>
      <c r="M7410">
        <v>268</v>
      </c>
      <c r="N7410" t="s">
        <v>48</v>
      </c>
      <c r="O7410" s="1">
        <v>44129</v>
      </c>
      <c r="P7410" t="s">
        <v>60</v>
      </c>
      <c r="Q7410" t="s">
        <v>50</v>
      </c>
      <c r="R7410">
        <f>Healthcare_Data_v1__4[[#This Row],[Discharge Date]]-Healthcare_Data_v1__4[[#This Row],[Date of Admission]]</f>
        <v>6</v>
      </c>
      <c r="S7410" t="str" cm="1">
        <f t="array" ref="S7410">_xlfn.IFS( Healthcare_Data_v1__4[[#This Row],[Days of Stay]]&lt;10,"Low",Healthcare_Data_v1__4[[#This Row],[Days of Stay]]&lt;20,"Med",Healthcare_Data_v1__4[[#This Row],[Days of Stay]]&lt;=30,"High")</f>
        <v>Low</v>
      </c>
      <c r="T7410" t="str">
        <f>CONCATENATE(Healthcare_Data_v1__4[[#This Row],[Medical Condition]],Healthcare_Data_v1__4[[#This Row],[Duration]])</f>
        <v>DiabetesLow</v>
      </c>
      <c r="U7410">
        <f>MONTH(Healthcare_Data_v1__4[[#This Row],[Date of Admission]])</f>
        <v>10</v>
      </c>
      <c r="V7410">
        <f>YEAR(Healthcare_Data_v1__4[[#This Row],[Date of Admission]])</f>
        <v>2020</v>
      </c>
      <c r="W7410">
        <f>DAY(Healthcare_Data_v1__4[[#This Row],[Date of Admission]])</f>
        <v>19</v>
      </c>
    </row>
    <row r="7411" spans="1:23" x14ac:dyDescent="0.3">
      <c r="A7411" t="s">
        <v>24444</v>
      </c>
      <c r="B7411">
        <v>41</v>
      </c>
      <c r="C7411" t="s">
        <v>8</v>
      </c>
      <c r="D7411" t="s">
        <v>16</v>
      </c>
      <c r="E7411" t="s">
        <v>22</v>
      </c>
      <c r="F7411" t="s">
        <v>10</v>
      </c>
      <c r="G7411" s="1">
        <v>44905</v>
      </c>
      <c r="H7411" t="s">
        <v>13734</v>
      </c>
      <c r="I7411" t="s">
        <v>13735</v>
      </c>
      <c r="J7411">
        <v>11224.6085</v>
      </c>
      <c r="K7411" t="s">
        <v>63</v>
      </c>
      <c r="L7411">
        <v>17432</v>
      </c>
      <c r="M7411">
        <v>414</v>
      </c>
      <c r="N7411" t="s">
        <v>48</v>
      </c>
      <c r="O7411" s="1">
        <v>44909</v>
      </c>
      <c r="P7411" t="s">
        <v>56</v>
      </c>
      <c r="Q7411" t="s">
        <v>44</v>
      </c>
      <c r="R7411">
        <f>Healthcare_Data_v1__4[[#This Row],[Discharge Date]]-Healthcare_Data_v1__4[[#This Row],[Date of Admission]]</f>
        <v>4</v>
      </c>
      <c r="S7411" t="str" cm="1">
        <f t="array" ref="S7411">_xlfn.IFS( Healthcare_Data_v1__4[[#This Row],[Days of Stay]]&lt;10,"Low",Healthcare_Data_v1__4[[#This Row],[Days of Stay]]&lt;20,"Med",Healthcare_Data_v1__4[[#This Row],[Days of Stay]]&lt;=30,"High")</f>
        <v>Low</v>
      </c>
      <c r="T7411" t="str">
        <f>CONCATENATE(Healthcare_Data_v1__4[[#This Row],[Medical Condition]],Healthcare_Data_v1__4[[#This Row],[Duration]])</f>
        <v>HypertensionLow</v>
      </c>
      <c r="U7411">
        <f>MONTH(Healthcare_Data_v1__4[[#This Row],[Date of Admission]])</f>
        <v>12</v>
      </c>
      <c r="V7411">
        <f>YEAR(Healthcare_Data_v1__4[[#This Row],[Date of Admission]])</f>
        <v>2022</v>
      </c>
      <c r="W7411">
        <f>DAY(Healthcare_Data_v1__4[[#This Row],[Date of Admission]])</f>
        <v>10</v>
      </c>
    </row>
    <row r="7412" spans="1:23" x14ac:dyDescent="0.3">
      <c r="A7412" t="s">
        <v>24445</v>
      </c>
      <c r="B7412">
        <v>71</v>
      </c>
      <c r="C7412" t="s">
        <v>3</v>
      </c>
      <c r="D7412" t="s">
        <v>15</v>
      </c>
      <c r="E7412" t="s">
        <v>21</v>
      </c>
      <c r="F7412" t="s">
        <v>10</v>
      </c>
      <c r="G7412" s="1">
        <v>45051</v>
      </c>
      <c r="H7412" t="s">
        <v>13736</v>
      </c>
      <c r="I7412" t="s">
        <v>13737</v>
      </c>
      <c r="J7412">
        <v>11221.711509999999</v>
      </c>
      <c r="K7412" t="s">
        <v>66</v>
      </c>
      <c r="L7412">
        <v>12057</v>
      </c>
      <c r="M7412">
        <v>392</v>
      </c>
      <c r="N7412" t="s">
        <v>42</v>
      </c>
      <c r="O7412" s="1">
        <v>45062</v>
      </c>
      <c r="P7412" t="s">
        <v>56</v>
      </c>
      <c r="Q7412" t="s">
        <v>57</v>
      </c>
      <c r="R7412">
        <f>Healthcare_Data_v1__4[[#This Row],[Discharge Date]]-Healthcare_Data_v1__4[[#This Row],[Date of Admission]]</f>
        <v>11</v>
      </c>
      <c r="S7412" t="str" cm="1">
        <f t="array" ref="S7412">_xlfn.IFS( Healthcare_Data_v1__4[[#This Row],[Days of Stay]]&lt;10,"Low",Healthcare_Data_v1__4[[#This Row],[Days of Stay]]&lt;20,"Med",Healthcare_Data_v1__4[[#This Row],[Days of Stay]]&lt;=30,"High")</f>
        <v>Med</v>
      </c>
      <c r="T7412" t="str">
        <f>CONCATENATE(Healthcare_Data_v1__4[[#This Row],[Medical Condition]],Healthcare_Data_v1__4[[#This Row],[Duration]])</f>
        <v>HypertensionMed</v>
      </c>
      <c r="U7412">
        <f>MONTH(Healthcare_Data_v1__4[[#This Row],[Date of Admission]])</f>
        <v>5</v>
      </c>
      <c r="V7412">
        <f>YEAR(Healthcare_Data_v1__4[[#This Row],[Date of Admission]])</f>
        <v>2023</v>
      </c>
      <c r="W7412">
        <f>DAY(Healthcare_Data_v1__4[[#This Row],[Date of Admission]])</f>
        <v>5</v>
      </c>
    </row>
    <row r="7413" spans="1:23" x14ac:dyDescent="0.3">
      <c r="A7413" t="s">
        <v>24446</v>
      </c>
      <c r="B7413">
        <v>82</v>
      </c>
      <c r="C7413" t="s">
        <v>3</v>
      </c>
      <c r="D7413" t="s">
        <v>15</v>
      </c>
      <c r="E7413" t="s">
        <v>20</v>
      </c>
      <c r="F7413" t="s">
        <v>10</v>
      </c>
      <c r="G7413" s="1">
        <v>44584</v>
      </c>
      <c r="H7413" t="s">
        <v>13738</v>
      </c>
      <c r="I7413" t="s">
        <v>13739</v>
      </c>
      <c r="J7413">
        <v>11219.46099</v>
      </c>
      <c r="K7413" t="s">
        <v>47</v>
      </c>
      <c r="L7413">
        <v>11993</v>
      </c>
      <c r="M7413">
        <v>335</v>
      </c>
      <c r="N7413" t="s">
        <v>42</v>
      </c>
      <c r="O7413" s="1">
        <v>44601</v>
      </c>
      <c r="P7413" t="s">
        <v>60</v>
      </c>
      <c r="Q7413" t="s">
        <v>57</v>
      </c>
      <c r="R7413">
        <f>Healthcare_Data_v1__4[[#This Row],[Discharge Date]]-Healthcare_Data_v1__4[[#This Row],[Date of Admission]]</f>
        <v>17</v>
      </c>
      <c r="S7413" t="str" cm="1">
        <f t="array" ref="S7413">_xlfn.IFS( Healthcare_Data_v1__4[[#This Row],[Days of Stay]]&lt;10,"Low",Healthcare_Data_v1__4[[#This Row],[Days of Stay]]&lt;20,"Med",Healthcare_Data_v1__4[[#This Row],[Days of Stay]]&lt;=30,"High")</f>
        <v>Med</v>
      </c>
      <c r="T7413" t="str">
        <f>CONCATENATE(Healthcare_Data_v1__4[[#This Row],[Medical Condition]],Healthcare_Data_v1__4[[#This Row],[Duration]])</f>
        <v>HypertensionMed</v>
      </c>
      <c r="U7413">
        <f>MONTH(Healthcare_Data_v1__4[[#This Row],[Date of Admission]])</f>
        <v>1</v>
      </c>
      <c r="V7413">
        <f>YEAR(Healthcare_Data_v1__4[[#This Row],[Date of Admission]])</f>
        <v>2022</v>
      </c>
      <c r="W7413">
        <f>DAY(Healthcare_Data_v1__4[[#This Row],[Date of Admission]])</f>
        <v>23</v>
      </c>
    </row>
    <row r="7414" spans="1:23" x14ac:dyDescent="0.3">
      <c r="A7414" t="s">
        <v>24447</v>
      </c>
      <c r="B7414">
        <v>19</v>
      </c>
      <c r="C7414" t="s">
        <v>12</v>
      </c>
      <c r="D7414" t="s">
        <v>15</v>
      </c>
      <c r="E7414" t="s">
        <v>19</v>
      </c>
      <c r="F7414" t="s">
        <v>9</v>
      </c>
      <c r="G7414" s="1">
        <v>43776</v>
      </c>
      <c r="H7414" t="s">
        <v>13740</v>
      </c>
      <c r="I7414" t="s">
        <v>13741</v>
      </c>
      <c r="J7414">
        <v>11211.271409999999</v>
      </c>
      <c r="K7414" t="s">
        <v>47</v>
      </c>
      <c r="L7414">
        <v>26889</v>
      </c>
      <c r="M7414">
        <v>251</v>
      </c>
      <c r="N7414" t="s">
        <v>42</v>
      </c>
      <c r="O7414" s="1">
        <v>43784</v>
      </c>
      <c r="P7414" t="s">
        <v>43</v>
      </c>
      <c r="Q7414" t="s">
        <v>44</v>
      </c>
      <c r="R7414">
        <f>Healthcare_Data_v1__4[[#This Row],[Discharge Date]]-Healthcare_Data_v1__4[[#This Row],[Date of Admission]]</f>
        <v>8</v>
      </c>
      <c r="S7414" t="str" cm="1">
        <f t="array" ref="S7414">_xlfn.IFS( Healthcare_Data_v1__4[[#This Row],[Days of Stay]]&lt;10,"Low",Healthcare_Data_v1__4[[#This Row],[Days of Stay]]&lt;20,"Med",Healthcare_Data_v1__4[[#This Row],[Days of Stay]]&lt;=30,"High")</f>
        <v>Low</v>
      </c>
      <c r="T7414" t="str">
        <f>CONCATENATE(Healthcare_Data_v1__4[[#This Row],[Medical Condition]],Healthcare_Data_v1__4[[#This Row],[Duration]])</f>
        <v>ArthritisLow</v>
      </c>
      <c r="U7414">
        <f>MONTH(Healthcare_Data_v1__4[[#This Row],[Date of Admission]])</f>
        <v>11</v>
      </c>
      <c r="V7414">
        <f>YEAR(Healthcare_Data_v1__4[[#This Row],[Date of Admission]])</f>
        <v>2019</v>
      </c>
      <c r="W7414">
        <f>DAY(Healthcare_Data_v1__4[[#This Row],[Date of Admission]])</f>
        <v>7</v>
      </c>
    </row>
    <row r="7415" spans="1:23" x14ac:dyDescent="0.3">
      <c r="A7415" t="s">
        <v>24448</v>
      </c>
      <c r="B7415">
        <v>54</v>
      </c>
      <c r="C7415" t="s">
        <v>8</v>
      </c>
      <c r="D7415" t="s">
        <v>15</v>
      </c>
      <c r="E7415" t="s">
        <v>25</v>
      </c>
      <c r="F7415" t="s">
        <v>10</v>
      </c>
      <c r="G7415" s="1">
        <v>44005</v>
      </c>
      <c r="H7415" t="s">
        <v>13742</v>
      </c>
      <c r="I7415" t="s">
        <v>13743</v>
      </c>
      <c r="J7415">
        <v>11210.219639999999</v>
      </c>
      <c r="K7415" t="s">
        <v>41</v>
      </c>
      <c r="L7415">
        <v>16602</v>
      </c>
      <c r="M7415">
        <v>140</v>
      </c>
      <c r="N7415" t="s">
        <v>48</v>
      </c>
      <c r="O7415" s="1">
        <v>44029</v>
      </c>
      <c r="P7415" t="s">
        <v>60</v>
      </c>
      <c r="Q7415" t="s">
        <v>57</v>
      </c>
      <c r="R7415">
        <f>Healthcare_Data_v1__4[[#This Row],[Discharge Date]]-Healthcare_Data_v1__4[[#This Row],[Date of Admission]]</f>
        <v>24</v>
      </c>
      <c r="S7415" t="str" cm="1">
        <f t="array" ref="S7415">_xlfn.IFS( Healthcare_Data_v1__4[[#This Row],[Days of Stay]]&lt;10,"Low",Healthcare_Data_v1__4[[#This Row],[Days of Stay]]&lt;20,"Med",Healthcare_Data_v1__4[[#This Row],[Days of Stay]]&lt;=30,"High")</f>
        <v>High</v>
      </c>
      <c r="T7415" t="str">
        <f>CONCATENATE(Healthcare_Data_v1__4[[#This Row],[Medical Condition]],Healthcare_Data_v1__4[[#This Row],[Duration]])</f>
        <v>HypertensionHigh</v>
      </c>
      <c r="U7415">
        <f>MONTH(Healthcare_Data_v1__4[[#This Row],[Date of Admission]])</f>
        <v>6</v>
      </c>
      <c r="V7415">
        <f>YEAR(Healthcare_Data_v1__4[[#This Row],[Date of Admission]])</f>
        <v>2020</v>
      </c>
      <c r="W7415">
        <f>DAY(Healthcare_Data_v1__4[[#This Row],[Date of Admission]])</f>
        <v>23</v>
      </c>
    </row>
    <row r="7416" spans="1:23" x14ac:dyDescent="0.3">
      <c r="A7416" t="s">
        <v>24449</v>
      </c>
      <c r="B7416">
        <v>41</v>
      </c>
      <c r="C7416" t="s">
        <v>8</v>
      </c>
      <c r="D7416" t="s">
        <v>15</v>
      </c>
      <c r="E7416" t="s">
        <v>19</v>
      </c>
      <c r="F7416" t="s">
        <v>7</v>
      </c>
      <c r="G7416" s="1">
        <v>43495</v>
      </c>
      <c r="H7416" t="s">
        <v>13744</v>
      </c>
      <c r="I7416" t="s">
        <v>5783</v>
      </c>
      <c r="J7416">
        <v>11208.24555</v>
      </c>
      <c r="K7416" t="s">
        <v>47</v>
      </c>
      <c r="L7416">
        <v>795</v>
      </c>
      <c r="M7416">
        <v>460</v>
      </c>
      <c r="N7416" t="s">
        <v>42</v>
      </c>
      <c r="O7416" s="1">
        <v>43510</v>
      </c>
      <c r="P7416" t="s">
        <v>43</v>
      </c>
      <c r="Q7416" t="s">
        <v>50</v>
      </c>
      <c r="R7416">
        <f>Healthcare_Data_v1__4[[#This Row],[Discharge Date]]-Healthcare_Data_v1__4[[#This Row],[Date of Admission]]</f>
        <v>15</v>
      </c>
      <c r="S7416" t="str" cm="1">
        <f t="array" ref="S7416">_xlfn.IFS( Healthcare_Data_v1__4[[#This Row],[Days of Stay]]&lt;10,"Low",Healthcare_Data_v1__4[[#This Row],[Days of Stay]]&lt;20,"Med",Healthcare_Data_v1__4[[#This Row],[Days of Stay]]&lt;=30,"High")</f>
        <v>Med</v>
      </c>
      <c r="T7416" t="str">
        <f>CONCATENATE(Healthcare_Data_v1__4[[#This Row],[Medical Condition]],Healthcare_Data_v1__4[[#This Row],[Duration]])</f>
        <v>ObesityMed</v>
      </c>
      <c r="U7416">
        <f>MONTH(Healthcare_Data_v1__4[[#This Row],[Date of Admission]])</f>
        <v>1</v>
      </c>
      <c r="V7416">
        <f>YEAR(Healthcare_Data_v1__4[[#This Row],[Date of Admission]])</f>
        <v>2019</v>
      </c>
      <c r="W7416">
        <f>DAY(Healthcare_Data_v1__4[[#This Row],[Date of Admission]])</f>
        <v>30</v>
      </c>
    </row>
    <row r="7417" spans="1:23" x14ac:dyDescent="0.3">
      <c r="A7417" t="s">
        <v>24450</v>
      </c>
      <c r="B7417">
        <v>18</v>
      </c>
      <c r="C7417" t="s">
        <v>12</v>
      </c>
      <c r="D7417" t="s">
        <v>16</v>
      </c>
      <c r="E7417" t="s">
        <v>25</v>
      </c>
      <c r="F7417" t="s">
        <v>9</v>
      </c>
      <c r="G7417" s="1">
        <v>44158</v>
      </c>
      <c r="H7417" t="s">
        <v>13745</v>
      </c>
      <c r="I7417" t="s">
        <v>13746</v>
      </c>
      <c r="J7417">
        <v>11203.57538</v>
      </c>
      <c r="K7417" t="s">
        <v>69</v>
      </c>
      <c r="L7417">
        <v>28261</v>
      </c>
      <c r="M7417">
        <v>319</v>
      </c>
      <c r="N7417" t="s">
        <v>55</v>
      </c>
      <c r="O7417" s="1">
        <v>44165</v>
      </c>
      <c r="P7417" t="s">
        <v>60</v>
      </c>
      <c r="Q7417" t="s">
        <v>50</v>
      </c>
      <c r="R7417">
        <f>Healthcare_Data_v1__4[[#This Row],[Discharge Date]]-Healthcare_Data_v1__4[[#This Row],[Date of Admission]]</f>
        <v>7</v>
      </c>
      <c r="S7417" t="str" cm="1">
        <f t="array" ref="S7417">_xlfn.IFS( Healthcare_Data_v1__4[[#This Row],[Days of Stay]]&lt;10,"Low",Healthcare_Data_v1__4[[#This Row],[Days of Stay]]&lt;20,"Med",Healthcare_Data_v1__4[[#This Row],[Days of Stay]]&lt;=30,"High")</f>
        <v>Low</v>
      </c>
      <c r="T7417" t="str">
        <f>CONCATENATE(Healthcare_Data_v1__4[[#This Row],[Medical Condition]],Healthcare_Data_v1__4[[#This Row],[Duration]])</f>
        <v>ArthritisLow</v>
      </c>
      <c r="U7417">
        <f>MONTH(Healthcare_Data_v1__4[[#This Row],[Date of Admission]])</f>
        <v>11</v>
      </c>
      <c r="V7417">
        <f>YEAR(Healthcare_Data_v1__4[[#This Row],[Date of Admission]])</f>
        <v>2020</v>
      </c>
      <c r="W7417">
        <f>DAY(Healthcare_Data_v1__4[[#This Row],[Date of Admission]])</f>
        <v>23</v>
      </c>
    </row>
    <row r="7418" spans="1:23" x14ac:dyDescent="0.3">
      <c r="A7418" t="s">
        <v>24451</v>
      </c>
      <c r="B7418">
        <v>18</v>
      </c>
      <c r="C7418" t="s">
        <v>12</v>
      </c>
      <c r="D7418" t="s">
        <v>16</v>
      </c>
      <c r="E7418" t="s">
        <v>22</v>
      </c>
      <c r="F7418" t="s">
        <v>4</v>
      </c>
      <c r="G7418" s="1">
        <v>44427</v>
      </c>
      <c r="H7418" t="s">
        <v>13747</v>
      </c>
      <c r="I7418" t="s">
        <v>13748</v>
      </c>
      <c r="J7418">
        <v>11201.31936</v>
      </c>
      <c r="K7418" t="s">
        <v>66</v>
      </c>
      <c r="L7418">
        <v>29653</v>
      </c>
      <c r="M7418">
        <v>236</v>
      </c>
      <c r="N7418" t="s">
        <v>55</v>
      </c>
      <c r="O7418" s="1">
        <v>44450</v>
      </c>
      <c r="P7418" t="s">
        <v>49</v>
      </c>
      <c r="Q7418" t="s">
        <v>57</v>
      </c>
      <c r="R7418">
        <f>Healthcare_Data_v1__4[[#This Row],[Discharge Date]]-Healthcare_Data_v1__4[[#This Row],[Date of Admission]]</f>
        <v>23</v>
      </c>
      <c r="S7418" t="str" cm="1">
        <f t="array" ref="S7418">_xlfn.IFS( Healthcare_Data_v1__4[[#This Row],[Days of Stay]]&lt;10,"Low",Healthcare_Data_v1__4[[#This Row],[Days of Stay]]&lt;20,"Med",Healthcare_Data_v1__4[[#This Row],[Days of Stay]]&lt;=30,"High")</f>
        <v>High</v>
      </c>
      <c r="T7418" t="str">
        <f>CONCATENATE(Healthcare_Data_v1__4[[#This Row],[Medical Condition]],Healthcare_Data_v1__4[[#This Row],[Duration]])</f>
        <v>DiabetesHigh</v>
      </c>
      <c r="U7418">
        <f>MONTH(Healthcare_Data_v1__4[[#This Row],[Date of Admission]])</f>
        <v>8</v>
      </c>
      <c r="V7418">
        <f>YEAR(Healthcare_Data_v1__4[[#This Row],[Date of Admission]])</f>
        <v>2021</v>
      </c>
      <c r="W7418">
        <f>DAY(Healthcare_Data_v1__4[[#This Row],[Date of Admission]])</f>
        <v>19</v>
      </c>
    </row>
    <row r="7419" spans="1:23" x14ac:dyDescent="0.3">
      <c r="A7419" t="s">
        <v>24452</v>
      </c>
      <c r="B7419">
        <v>31</v>
      </c>
      <c r="C7419" t="s">
        <v>5</v>
      </c>
      <c r="D7419" t="s">
        <v>15</v>
      </c>
      <c r="E7419" t="s">
        <v>25</v>
      </c>
      <c r="F7419" t="s">
        <v>11</v>
      </c>
      <c r="G7419" s="1">
        <v>44103</v>
      </c>
      <c r="H7419" t="s">
        <v>11481</v>
      </c>
      <c r="I7419" t="s">
        <v>13749</v>
      </c>
      <c r="J7419">
        <v>11201.23928</v>
      </c>
      <c r="K7419" t="s">
        <v>47</v>
      </c>
      <c r="L7419">
        <v>34515</v>
      </c>
      <c r="M7419">
        <v>438</v>
      </c>
      <c r="N7419" t="s">
        <v>48</v>
      </c>
      <c r="O7419" s="1">
        <v>44108</v>
      </c>
      <c r="P7419" t="s">
        <v>56</v>
      </c>
      <c r="Q7419" t="s">
        <v>44</v>
      </c>
      <c r="R7419">
        <f>Healthcare_Data_v1__4[[#This Row],[Discharge Date]]-Healthcare_Data_v1__4[[#This Row],[Date of Admission]]</f>
        <v>5</v>
      </c>
      <c r="S7419" t="str" cm="1">
        <f t="array" ref="S7419">_xlfn.IFS( Healthcare_Data_v1__4[[#This Row],[Days of Stay]]&lt;10,"Low",Healthcare_Data_v1__4[[#This Row],[Days of Stay]]&lt;20,"Med",Healthcare_Data_v1__4[[#This Row],[Days of Stay]]&lt;=30,"High")</f>
        <v>Low</v>
      </c>
      <c r="T7419" t="str">
        <f>CONCATENATE(Healthcare_Data_v1__4[[#This Row],[Medical Condition]],Healthcare_Data_v1__4[[#This Row],[Duration]])</f>
        <v>CancerLow</v>
      </c>
      <c r="U7419">
        <f>MONTH(Healthcare_Data_v1__4[[#This Row],[Date of Admission]])</f>
        <v>9</v>
      </c>
      <c r="V7419">
        <f>YEAR(Healthcare_Data_v1__4[[#This Row],[Date of Admission]])</f>
        <v>2020</v>
      </c>
      <c r="W7419">
        <f>DAY(Healthcare_Data_v1__4[[#This Row],[Date of Admission]])</f>
        <v>29</v>
      </c>
    </row>
    <row r="7420" spans="1:23" x14ac:dyDescent="0.3">
      <c r="A7420" t="s">
        <v>24453</v>
      </c>
      <c r="B7420">
        <v>76</v>
      </c>
      <c r="C7420" t="s">
        <v>3</v>
      </c>
      <c r="D7420" t="s">
        <v>15</v>
      </c>
      <c r="E7420" t="s">
        <v>20</v>
      </c>
      <c r="F7420" t="s">
        <v>9</v>
      </c>
      <c r="G7420" s="1">
        <v>44733</v>
      </c>
      <c r="H7420" t="s">
        <v>862</v>
      </c>
      <c r="I7420" t="s">
        <v>13750</v>
      </c>
      <c r="J7420">
        <v>11201.202810000001</v>
      </c>
      <c r="K7420" t="s">
        <v>66</v>
      </c>
      <c r="L7420">
        <v>39182</v>
      </c>
      <c r="M7420">
        <v>165</v>
      </c>
      <c r="N7420" t="s">
        <v>48</v>
      </c>
      <c r="O7420" s="1">
        <v>44754</v>
      </c>
      <c r="P7420" t="s">
        <v>60</v>
      </c>
      <c r="Q7420" t="s">
        <v>44</v>
      </c>
      <c r="R7420">
        <f>Healthcare_Data_v1__4[[#This Row],[Discharge Date]]-Healthcare_Data_v1__4[[#This Row],[Date of Admission]]</f>
        <v>21</v>
      </c>
      <c r="S7420" t="str" cm="1">
        <f t="array" ref="S7420">_xlfn.IFS( Healthcare_Data_v1__4[[#This Row],[Days of Stay]]&lt;10,"Low",Healthcare_Data_v1__4[[#This Row],[Days of Stay]]&lt;20,"Med",Healthcare_Data_v1__4[[#This Row],[Days of Stay]]&lt;=30,"High")</f>
        <v>High</v>
      </c>
      <c r="T7420" t="str">
        <f>CONCATENATE(Healthcare_Data_v1__4[[#This Row],[Medical Condition]],Healthcare_Data_v1__4[[#This Row],[Duration]])</f>
        <v>ArthritisHigh</v>
      </c>
      <c r="U7420">
        <f>MONTH(Healthcare_Data_v1__4[[#This Row],[Date of Admission]])</f>
        <v>6</v>
      </c>
      <c r="V7420">
        <f>YEAR(Healthcare_Data_v1__4[[#This Row],[Date of Admission]])</f>
        <v>2022</v>
      </c>
      <c r="W7420">
        <f>DAY(Healthcare_Data_v1__4[[#This Row],[Date of Admission]])</f>
        <v>21</v>
      </c>
    </row>
    <row r="7421" spans="1:23" x14ac:dyDescent="0.3">
      <c r="A7421" t="s">
        <v>24454</v>
      </c>
      <c r="B7421">
        <v>45</v>
      </c>
      <c r="C7421" t="s">
        <v>8</v>
      </c>
      <c r="D7421" t="s">
        <v>15</v>
      </c>
      <c r="E7421" t="s">
        <v>23</v>
      </c>
      <c r="F7421" t="s">
        <v>7</v>
      </c>
      <c r="G7421" s="1">
        <v>43430</v>
      </c>
      <c r="H7421" t="s">
        <v>13751</v>
      </c>
      <c r="I7421" t="s">
        <v>13752</v>
      </c>
      <c r="J7421">
        <v>11192.147709999999</v>
      </c>
      <c r="K7421" t="s">
        <v>41</v>
      </c>
      <c r="L7421">
        <v>3831</v>
      </c>
      <c r="M7421">
        <v>162</v>
      </c>
      <c r="N7421" t="s">
        <v>55</v>
      </c>
      <c r="O7421" s="1">
        <v>43459</v>
      </c>
      <c r="P7421" t="s">
        <v>85</v>
      </c>
      <c r="Q7421" t="s">
        <v>44</v>
      </c>
      <c r="R7421">
        <f>Healthcare_Data_v1__4[[#This Row],[Discharge Date]]-Healthcare_Data_v1__4[[#This Row],[Date of Admission]]</f>
        <v>29</v>
      </c>
      <c r="S7421" t="str" cm="1">
        <f t="array" ref="S7421">_xlfn.IFS( Healthcare_Data_v1__4[[#This Row],[Days of Stay]]&lt;10,"Low",Healthcare_Data_v1__4[[#This Row],[Days of Stay]]&lt;20,"Med",Healthcare_Data_v1__4[[#This Row],[Days of Stay]]&lt;=30,"High")</f>
        <v>High</v>
      </c>
      <c r="T7421" t="str">
        <f>CONCATENATE(Healthcare_Data_v1__4[[#This Row],[Medical Condition]],Healthcare_Data_v1__4[[#This Row],[Duration]])</f>
        <v>ObesityHigh</v>
      </c>
      <c r="U7421">
        <f>MONTH(Healthcare_Data_v1__4[[#This Row],[Date of Admission]])</f>
        <v>11</v>
      </c>
      <c r="V7421">
        <f>YEAR(Healthcare_Data_v1__4[[#This Row],[Date of Admission]])</f>
        <v>2018</v>
      </c>
      <c r="W7421">
        <f>DAY(Healthcare_Data_v1__4[[#This Row],[Date of Admission]])</f>
        <v>26</v>
      </c>
    </row>
    <row r="7422" spans="1:23" x14ac:dyDescent="0.3">
      <c r="A7422" t="s">
        <v>24455</v>
      </c>
      <c r="B7422">
        <v>67</v>
      </c>
      <c r="C7422" t="s">
        <v>3</v>
      </c>
      <c r="D7422" t="s">
        <v>15</v>
      </c>
      <c r="E7422" t="s">
        <v>26</v>
      </c>
      <c r="F7422" t="s">
        <v>4</v>
      </c>
      <c r="G7422" s="1">
        <v>44285</v>
      </c>
      <c r="H7422" t="s">
        <v>13753</v>
      </c>
      <c r="I7422" t="s">
        <v>13754</v>
      </c>
      <c r="J7422">
        <v>11183.222180000001</v>
      </c>
      <c r="K7422" t="s">
        <v>69</v>
      </c>
      <c r="L7422">
        <v>16474</v>
      </c>
      <c r="M7422">
        <v>475</v>
      </c>
      <c r="N7422" t="s">
        <v>48</v>
      </c>
      <c r="O7422" s="1">
        <v>44313</v>
      </c>
      <c r="P7422" t="s">
        <v>60</v>
      </c>
      <c r="Q7422" t="s">
        <v>50</v>
      </c>
      <c r="R7422">
        <f>Healthcare_Data_v1__4[[#This Row],[Discharge Date]]-Healthcare_Data_v1__4[[#This Row],[Date of Admission]]</f>
        <v>28</v>
      </c>
      <c r="S7422" t="str" cm="1">
        <f t="array" ref="S7422">_xlfn.IFS( Healthcare_Data_v1__4[[#This Row],[Days of Stay]]&lt;10,"Low",Healthcare_Data_v1__4[[#This Row],[Days of Stay]]&lt;20,"Med",Healthcare_Data_v1__4[[#This Row],[Days of Stay]]&lt;=30,"High")</f>
        <v>High</v>
      </c>
      <c r="T7422" t="str">
        <f>CONCATENATE(Healthcare_Data_v1__4[[#This Row],[Medical Condition]],Healthcare_Data_v1__4[[#This Row],[Duration]])</f>
        <v>DiabetesHigh</v>
      </c>
      <c r="U7422">
        <f>MONTH(Healthcare_Data_v1__4[[#This Row],[Date of Admission]])</f>
        <v>3</v>
      </c>
      <c r="V7422">
        <f>YEAR(Healthcare_Data_v1__4[[#This Row],[Date of Admission]])</f>
        <v>2021</v>
      </c>
      <c r="W7422">
        <f>DAY(Healthcare_Data_v1__4[[#This Row],[Date of Admission]])</f>
        <v>30</v>
      </c>
    </row>
    <row r="7423" spans="1:23" x14ac:dyDescent="0.3">
      <c r="A7423" t="s">
        <v>134</v>
      </c>
      <c r="B7423">
        <v>27</v>
      </c>
      <c r="C7423" t="s">
        <v>5</v>
      </c>
      <c r="D7423" t="s">
        <v>16</v>
      </c>
      <c r="E7423" t="s">
        <v>20</v>
      </c>
      <c r="F7423" t="s">
        <v>6</v>
      </c>
      <c r="G7423" s="1">
        <v>44542</v>
      </c>
      <c r="H7423" t="s">
        <v>13755</v>
      </c>
      <c r="I7423" t="s">
        <v>13756</v>
      </c>
      <c r="J7423">
        <v>11182.68923</v>
      </c>
      <c r="K7423" t="s">
        <v>69</v>
      </c>
      <c r="L7423">
        <v>34712</v>
      </c>
      <c r="M7423">
        <v>321</v>
      </c>
      <c r="N7423" t="s">
        <v>48</v>
      </c>
      <c r="O7423" s="1">
        <v>44558</v>
      </c>
      <c r="P7423" t="s">
        <v>56</v>
      </c>
      <c r="Q7423" t="s">
        <v>57</v>
      </c>
      <c r="R7423">
        <f>Healthcare_Data_v1__4[[#This Row],[Discharge Date]]-Healthcare_Data_v1__4[[#This Row],[Date of Admission]]</f>
        <v>16</v>
      </c>
      <c r="S7423" t="str" cm="1">
        <f t="array" ref="S7423">_xlfn.IFS( Healthcare_Data_v1__4[[#This Row],[Days of Stay]]&lt;10,"Low",Healthcare_Data_v1__4[[#This Row],[Days of Stay]]&lt;20,"Med",Healthcare_Data_v1__4[[#This Row],[Days of Stay]]&lt;=30,"High")</f>
        <v>Med</v>
      </c>
      <c r="T7423" t="str">
        <f>CONCATENATE(Healthcare_Data_v1__4[[#This Row],[Medical Condition]],Healthcare_Data_v1__4[[#This Row],[Duration]])</f>
        <v>AsthmaMed</v>
      </c>
      <c r="U7423">
        <f>MONTH(Healthcare_Data_v1__4[[#This Row],[Date of Admission]])</f>
        <v>12</v>
      </c>
      <c r="V7423">
        <f>YEAR(Healthcare_Data_v1__4[[#This Row],[Date of Admission]])</f>
        <v>2021</v>
      </c>
      <c r="W7423">
        <f>DAY(Healthcare_Data_v1__4[[#This Row],[Date of Admission]])</f>
        <v>12</v>
      </c>
    </row>
    <row r="7424" spans="1:23" x14ac:dyDescent="0.3">
      <c r="A7424" t="s">
        <v>24456</v>
      </c>
      <c r="B7424">
        <v>65</v>
      </c>
      <c r="C7424" t="s">
        <v>3</v>
      </c>
      <c r="D7424" t="s">
        <v>16</v>
      </c>
      <c r="E7424" t="s">
        <v>21</v>
      </c>
      <c r="F7424" t="s">
        <v>9</v>
      </c>
      <c r="G7424" s="1">
        <v>44301</v>
      </c>
      <c r="H7424" t="s">
        <v>13757</v>
      </c>
      <c r="I7424" t="s">
        <v>13758</v>
      </c>
      <c r="J7424">
        <v>11172.26194</v>
      </c>
      <c r="K7424" t="s">
        <v>66</v>
      </c>
      <c r="L7424">
        <v>30114</v>
      </c>
      <c r="M7424">
        <v>271</v>
      </c>
      <c r="N7424" t="s">
        <v>42</v>
      </c>
      <c r="O7424" s="1">
        <v>44312</v>
      </c>
      <c r="P7424" t="s">
        <v>56</v>
      </c>
      <c r="Q7424" t="s">
        <v>44</v>
      </c>
      <c r="R7424">
        <f>Healthcare_Data_v1__4[[#This Row],[Discharge Date]]-Healthcare_Data_v1__4[[#This Row],[Date of Admission]]</f>
        <v>11</v>
      </c>
      <c r="S7424" t="str" cm="1">
        <f t="array" ref="S7424">_xlfn.IFS( Healthcare_Data_v1__4[[#This Row],[Days of Stay]]&lt;10,"Low",Healthcare_Data_v1__4[[#This Row],[Days of Stay]]&lt;20,"Med",Healthcare_Data_v1__4[[#This Row],[Days of Stay]]&lt;=30,"High")</f>
        <v>Med</v>
      </c>
      <c r="T7424" t="str">
        <f>CONCATENATE(Healthcare_Data_v1__4[[#This Row],[Medical Condition]],Healthcare_Data_v1__4[[#This Row],[Duration]])</f>
        <v>ArthritisMed</v>
      </c>
      <c r="U7424">
        <f>MONTH(Healthcare_Data_v1__4[[#This Row],[Date of Admission]])</f>
        <v>4</v>
      </c>
      <c r="V7424">
        <f>YEAR(Healthcare_Data_v1__4[[#This Row],[Date of Admission]])</f>
        <v>2021</v>
      </c>
      <c r="W7424">
        <f>DAY(Healthcare_Data_v1__4[[#This Row],[Date of Admission]])</f>
        <v>15</v>
      </c>
    </row>
    <row r="7425" spans="1:23" x14ac:dyDescent="0.3">
      <c r="A7425" t="s">
        <v>24457</v>
      </c>
      <c r="B7425">
        <v>63</v>
      </c>
      <c r="C7425" t="s">
        <v>3</v>
      </c>
      <c r="D7425" t="s">
        <v>16</v>
      </c>
      <c r="E7425" t="s">
        <v>19</v>
      </c>
      <c r="F7425" t="s">
        <v>10</v>
      </c>
      <c r="G7425" s="1">
        <v>44785</v>
      </c>
      <c r="H7425" t="s">
        <v>13759</v>
      </c>
      <c r="I7425" t="s">
        <v>13760</v>
      </c>
      <c r="J7425">
        <v>11162.17296</v>
      </c>
      <c r="K7425" t="s">
        <v>47</v>
      </c>
      <c r="L7425">
        <v>28301</v>
      </c>
      <c r="M7425">
        <v>208</v>
      </c>
      <c r="N7425" t="s">
        <v>48</v>
      </c>
      <c r="O7425" s="1">
        <v>44807</v>
      </c>
      <c r="P7425" t="s">
        <v>56</v>
      </c>
      <c r="Q7425" t="s">
        <v>50</v>
      </c>
      <c r="R7425">
        <f>Healthcare_Data_v1__4[[#This Row],[Discharge Date]]-Healthcare_Data_v1__4[[#This Row],[Date of Admission]]</f>
        <v>22</v>
      </c>
      <c r="S7425" t="str" cm="1">
        <f t="array" ref="S7425">_xlfn.IFS( Healthcare_Data_v1__4[[#This Row],[Days of Stay]]&lt;10,"Low",Healthcare_Data_v1__4[[#This Row],[Days of Stay]]&lt;20,"Med",Healthcare_Data_v1__4[[#This Row],[Days of Stay]]&lt;=30,"High")</f>
        <v>High</v>
      </c>
      <c r="T7425" t="str">
        <f>CONCATENATE(Healthcare_Data_v1__4[[#This Row],[Medical Condition]],Healthcare_Data_v1__4[[#This Row],[Duration]])</f>
        <v>HypertensionHigh</v>
      </c>
      <c r="U7425">
        <f>MONTH(Healthcare_Data_v1__4[[#This Row],[Date of Admission]])</f>
        <v>8</v>
      </c>
      <c r="V7425">
        <f>YEAR(Healthcare_Data_v1__4[[#This Row],[Date of Admission]])</f>
        <v>2022</v>
      </c>
      <c r="W7425">
        <f>DAY(Healthcare_Data_v1__4[[#This Row],[Date of Admission]])</f>
        <v>12</v>
      </c>
    </row>
    <row r="7426" spans="1:23" x14ac:dyDescent="0.3">
      <c r="A7426" t="s">
        <v>2088</v>
      </c>
      <c r="B7426">
        <v>28</v>
      </c>
      <c r="C7426" t="s">
        <v>5</v>
      </c>
      <c r="D7426" t="s">
        <v>16</v>
      </c>
      <c r="E7426" t="s">
        <v>26</v>
      </c>
      <c r="F7426" t="s">
        <v>6</v>
      </c>
      <c r="G7426" s="1">
        <v>43575</v>
      </c>
      <c r="H7426" t="s">
        <v>13761</v>
      </c>
      <c r="I7426" t="s">
        <v>13762</v>
      </c>
      <c r="J7426">
        <v>11155.55061</v>
      </c>
      <c r="K7426" t="s">
        <v>47</v>
      </c>
      <c r="L7426">
        <v>9929</v>
      </c>
      <c r="M7426">
        <v>347</v>
      </c>
      <c r="N7426" t="s">
        <v>48</v>
      </c>
      <c r="O7426" s="1">
        <v>43600</v>
      </c>
      <c r="P7426" t="s">
        <v>60</v>
      </c>
      <c r="Q7426" t="s">
        <v>57</v>
      </c>
      <c r="R7426">
        <f>Healthcare_Data_v1__4[[#This Row],[Discharge Date]]-Healthcare_Data_v1__4[[#This Row],[Date of Admission]]</f>
        <v>25</v>
      </c>
      <c r="S7426" t="str" cm="1">
        <f t="array" ref="S7426">_xlfn.IFS( Healthcare_Data_v1__4[[#This Row],[Days of Stay]]&lt;10,"Low",Healthcare_Data_v1__4[[#This Row],[Days of Stay]]&lt;20,"Med",Healthcare_Data_v1__4[[#This Row],[Days of Stay]]&lt;=30,"High")</f>
        <v>High</v>
      </c>
      <c r="T7426" t="str">
        <f>CONCATENATE(Healthcare_Data_v1__4[[#This Row],[Medical Condition]],Healthcare_Data_v1__4[[#This Row],[Duration]])</f>
        <v>AsthmaHigh</v>
      </c>
      <c r="U7426">
        <f>MONTH(Healthcare_Data_v1__4[[#This Row],[Date of Admission]])</f>
        <v>4</v>
      </c>
      <c r="V7426">
        <f>YEAR(Healthcare_Data_v1__4[[#This Row],[Date of Admission]])</f>
        <v>2019</v>
      </c>
      <c r="W7426">
        <f>DAY(Healthcare_Data_v1__4[[#This Row],[Date of Admission]])</f>
        <v>20</v>
      </c>
    </row>
    <row r="7427" spans="1:23" x14ac:dyDescent="0.3">
      <c r="A7427" t="s">
        <v>24458</v>
      </c>
      <c r="B7427">
        <v>39</v>
      </c>
      <c r="C7427" t="s">
        <v>5</v>
      </c>
      <c r="D7427" t="s">
        <v>15</v>
      </c>
      <c r="E7427" t="s">
        <v>22</v>
      </c>
      <c r="F7427" t="s">
        <v>7</v>
      </c>
      <c r="G7427" s="1">
        <v>44390</v>
      </c>
      <c r="H7427" t="s">
        <v>13763</v>
      </c>
      <c r="I7427" t="s">
        <v>13764</v>
      </c>
      <c r="J7427">
        <v>11139.973819999999</v>
      </c>
      <c r="K7427" t="s">
        <v>47</v>
      </c>
      <c r="L7427">
        <v>5782</v>
      </c>
      <c r="M7427">
        <v>144</v>
      </c>
      <c r="N7427" t="s">
        <v>48</v>
      </c>
      <c r="O7427" s="1">
        <v>44413</v>
      </c>
      <c r="P7427" t="s">
        <v>85</v>
      </c>
      <c r="Q7427" t="s">
        <v>44</v>
      </c>
      <c r="R7427">
        <f>Healthcare_Data_v1__4[[#This Row],[Discharge Date]]-Healthcare_Data_v1__4[[#This Row],[Date of Admission]]</f>
        <v>23</v>
      </c>
      <c r="S7427" t="str" cm="1">
        <f t="array" ref="S7427">_xlfn.IFS( Healthcare_Data_v1__4[[#This Row],[Days of Stay]]&lt;10,"Low",Healthcare_Data_v1__4[[#This Row],[Days of Stay]]&lt;20,"Med",Healthcare_Data_v1__4[[#This Row],[Days of Stay]]&lt;=30,"High")</f>
        <v>High</v>
      </c>
      <c r="T7427" t="str">
        <f>CONCATENATE(Healthcare_Data_v1__4[[#This Row],[Medical Condition]],Healthcare_Data_v1__4[[#This Row],[Duration]])</f>
        <v>ObesityHigh</v>
      </c>
      <c r="U7427">
        <f>MONTH(Healthcare_Data_v1__4[[#This Row],[Date of Admission]])</f>
        <v>7</v>
      </c>
      <c r="V7427">
        <f>YEAR(Healthcare_Data_v1__4[[#This Row],[Date of Admission]])</f>
        <v>2021</v>
      </c>
      <c r="W7427">
        <f>DAY(Healthcare_Data_v1__4[[#This Row],[Date of Admission]])</f>
        <v>13</v>
      </c>
    </row>
    <row r="7428" spans="1:23" x14ac:dyDescent="0.3">
      <c r="A7428" t="s">
        <v>24459</v>
      </c>
      <c r="B7428">
        <v>39</v>
      </c>
      <c r="C7428" t="s">
        <v>5</v>
      </c>
      <c r="D7428" t="s">
        <v>16</v>
      </c>
      <c r="E7428" t="s">
        <v>25</v>
      </c>
      <c r="F7428" t="s">
        <v>9</v>
      </c>
      <c r="G7428" s="1">
        <v>43853</v>
      </c>
      <c r="H7428" t="s">
        <v>10426</v>
      </c>
      <c r="I7428" t="s">
        <v>13765</v>
      </c>
      <c r="J7428">
        <v>11133.36239</v>
      </c>
      <c r="K7428" t="s">
        <v>63</v>
      </c>
      <c r="L7428">
        <v>24059</v>
      </c>
      <c r="M7428">
        <v>150</v>
      </c>
      <c r="N7428" t="s">
        <v>42</v>
      </c>
      <c r="O7428" s="1">
        <v>43854</v>
      </c>
      <c r="P7428" t="s">
        <v>85</v>
      </c>
      <c r="Q7428" t="s">
        <v>57</v>
      </c>
      <c r="R7428">
        <f>Healthcare_Data_v1__4[[#This Row],[Discharge Date]]-Healthcare_Data_v1__4[[#This Row],[Date of Admission]]</f>
        <v>1</v>
      </c>
      <c r="S7428" t="str" cm="1">
        <f t="array" ref="S7428">_xlfn.IFS( Healthcare_Data_v1__4[[#This Row],[Days of Stay]]&lt;10,"Low",Healthcare_Data_v1__4[[#This Row],[Days of Stay]]&lt;20,"Med",Healthcare_Data_v1__4[[#This Row],[Days of Stay]]&lt;=30,"High")</f>
        <v>Low</v>
      </c>
      <c r="T7428" t="str">
        <f>CONCATENATE(Healthcare_Data_v1__4[[#This Row],[Medical Condition]],Healthcare_Data_v1__4[[#This Row],[Duration]])</f>
        <v>ArthritisLow</v>
      </c>
      <c r="U7428">
        <f>MONTH(Healthcare_Data_v1__4[[#This Row],[Date of Admission]])</f>
        <v>1</v>
      </c>
      <c r="V7428">
        <f>YEAR(Healthcare_Data_v1__4[[#This Row],[Date of Admission]])</f>
        <v>2020</v>
      </c>
      <c r="W7428">
        <f>DAY(Healthcare_Data_v1__4[[#This Row],[Date of Admission]])</f>
        <v>23</v>
      </c>
    </row>
    <row r="7429" spans="1:23" x14ac:dyDescent="0.3">
      <c r="A7429" t="s">
        <v>8921</v>
      </c>
      <c r="B7429">
        <v>59</v>
      </c>
      <c r="C7429" t="s">
        <v>3</v>
      </c>
      <c r="D7429" t="s">
        <v>16</v>
      </c>
      <c r="E7429" t="s">
        <v>21</v>
      </c>
      <c r="F7429" t="s">
        <v>9</v>
      </c>
      <c r="G7429" s="1">
        <v>44059</v>
      </c>
      <c r="H7429" t="s">
        <v>13766</v>
      </c>
      <c r="I7429" t="s">
        <v>13767</v>
      </c>
      <c r="J7429">
        <v>11129.604869999999</v>
      </c>
      <c r="K7429" t="s">
        <v>47</v>
      </c>
      <c r="L7429">
        <v>18529</v>
      </c>
      <c r="M7429">
        <v>106</v>
      </c>
      <c r="N7429" t="s">
        <v>42</v>
      </c>
      <c r="O7429" s="1">
        <v>44077</v>
      </c>
      <c r="P7429" t="s">
        <v>56</v>
      </c>
      <c r="Q7429" t="s">
        <v>57</v>
      </c>
      <c r="R7429">
        <f>Healthcare_Data_v1__4[[#This Row],[Discharge Date]]-Healthcare_Data_v1__4[[#This Row],[Date of Admission]]</f>
        <v>18</v>
      </c>
      <c r="S7429" t="str" cm="1">
        <f t="array" ref="S7429">_xlfn.IFS( Healthcare_Data_v1__4[[#This Row],[Days of Stay]]&lt;10,"Low",Healthcare_Data_v1__4[[#This Row],[Days of Stay]]&lt;20,"Med",Healthcare_Data_v1__4[[#This Row],[Days of Stay]]&lt;=30,"High")</f>
        <v>Med</v>
      </c>
      <c r="T7429" t="str">
        <f>CONCATENATE(Healthcare_Data_v1__4[[#This Row],[Medical Condition]],Healthcare_Data_v1__4[[#This Row],[Duration]])</f>
        <v>ArthritisMed</v>
      </c>
      <c r="U7429">
        <f>MONTH(Healthcare_Data_v1__4[[#This Row],[Date of Admission]])</f>
        <v>8</v>
      </c>
      <c r="V7429">
        <f>YEAR(Healthcare_Data_v1__4[[#This Row],[Date of Admission]])</f>
        <v>2020</v>
      </c>
      <c r="W7429">
        <f>DAY(Healthcare_Data_v1__4[[#This Row],[Date of Admission]])</f>
        <v>16</v>
      </c>
    </row>
    <row r="7430" spans="1:23" x14ac:dyDescent="0.3">
      <c r="A7430" t="s">
        <v>3368</v>
      </c>
      <c r="B7430">
        <v>30</v>
      </c>
      <c r="C7430" t="s">
        <v>5</v>
      </c>
      <c r="D7430" t="s">
        <v>16</v>
      </c>
      <c r="E7430" t="s">
        <v>26</v>
      </c>
      <c r="F7430" t="s">
        <v>7</v>
      </c>
      <c r="G7430" s="1">
        <v>43751</v>
      </c>
      <c r="H7430" t="s">
        <v>8931</v>
      </c>
      <c r="I7430" t="s">
        <v>13768</v>
      </c>
      <c r="J7430">
        <v>11118.12125</v>
      </c>
      <c r="K7430" t="s">
        <v>66</v>
      </c>
      <c r="L7430">
        <v>6770</v>
      </c>
      <c r="M7430">
        <v>341</v>
      </c>
      <c r="N7430" t="s">
        <v>48</v>
      </c>
      <c r="O7430" s="1">
        <v>43779</v>
      </c>
      <c r="P7430" t="s">
        <v>85</v>
      </c>
      <c r="Q7430" t="s">
        <v>44</v>
      </c>
      <c r="R7430">
        <f>Healthcare_Data_v1__4[[#This Row],[Discharge Date]]-Healthcare_Data_v1__4[[#This Row],[Date of Admission]]</f>
        <v>28</v>
      </c>
      <c r="S7430" t="str" cm="1">
        <f t="array" ref="S7430">_xlfn.IFS( Healthcare_Data_v1__4[[#This Row],[Days of Stay]]&lt;10,"Low",Healthcare_Data_v1__4[[#This Row],[Days of Stay]]&lt;20,"Med",Healthcare_Data_v1__4[[#This Row],[Days of Stay]]&lt;=30,"High")</f>
        <v>High</v>
      </c>
      <c r="T7430" t="str">
        <f>CONCATENATE(Healthcare_Data_v1__4[[#This Row],[Medical Condition]],Healthcare_Data_v1__4[[#This Row],[Duration]])</f>
        <v>ObesityHigh</v>
      </c>
      <c r="U7430">
        <f>MONTH(Healthcare_Data_v1__4[[#This Row],[Date of Admission]])</f>
        <v>10</v>
      </c>
      <c r="V7430">
        <f>YEAR(Healthcare_Data_v1__4[[#This Row],[Date of Admission]])</f>
        <v>2019</v>
      </c>
      <c r="W7430">
        <f>DAY(Healthcare_Data_v1__4[[#This Row],[Date of Admission]])</f>
        <v>13</v>
      </c>
    </row>
    <row r="7431" spans="1:23" x14ac:dyDescent="0.3">
      <c r="A7431" t="s">
        <v>22548</v>
      </c>
      <c r="B7431">
        <v>65</v>
      </c>
      <c r="C7431" t="s">
        <v>3</v>
      </c>
      <c r="D7431" t="s">
        <v>15</v>
      </c>
      <c r="E7431" t="s">
        <v>26</v>
      </c>
      <c r="F7431" t="s">
        <v>4</v>
      </c>
      <c r="G7431" s="1">
        <v>45004</v>
      </c>
      <c r="H7431" t="s">
        <v>13769</v>
      </c>
      <c r="I7431" t="s">
        <v>13770</v>
      </c>
      <c r="J7431">
        <v>11113.476430000001</v>
      </c>
      <c r="K7431" t="s">
        <v>47</v>
      </c>
      <c r="L7431">
        <v>26136</v>
      </c>
      <c r="M7431">
        <v>401</v>
      </c>
      <c r="N7431" t="s">
        <v>48</v>
      </c>
      <c r="O7431" s="1">
        <v>45007</v>
      </c>
      <c r="P7431" t="s">
        <v>85</v>
      </c>
      <c r="Q7431" t="s">
        <v>50</v>
      </c>
      <c r="R7431">
        <f>Healthcare_Data_v1__4[[#This Row],[Discharge Date]]-Healthcare_Data_v1__4[[#This Row],[Date of Admission]]</f>
        <v>3</v>
      </c>
      <c r="S7431" t="str" cm="1">
        <f t="array" ref="S7431">_xlfn.IFS( Healthcare_Data_v1__4[[#This Row],[Days of Stay]]&lt;10,"Low",Healthcare_Data_v1__4[[#This Row],[Days of Stay]]&lt;20,"Med",Healthcare_Data_v1__4[[#This Row],[Days of Stay]]&lt;=30,"High")</f>
        <v>Low</v>
      </c>
      <c r="T7431" t="str">
        <f>CONCATENATE(Healthcare_Data_v1__4[[#This Row],[Medical Condition]],Healthcare_Data_v1__4[[#This Row],[Duration]])</f>
        <v>DiabetesLow</v>
      </c>
      <c r="U7431">
        <f>MONTH(Healthcare_Data_v1__4[[#This Row],[Date of Admission]])</f>
        <v>3</v>
      </c>
      <c r="V7431">
        <f>YEAR(Healthcare_Data_v1__4[[#This Row],[Date of Admission]])</f>
        <v>2023</v>
      </c>
      <c r="W7431">
        <f>DAY(Healthcare_Data_v1__4[[#This Row],[Date of Admission]])</f>
        <v>19</v>
      </c>
    </row>
    <row r="7432" spans="1:23" x14ac:dyDescent="0.3">
      <c r="A7432" t="s">
        <v>21229</v>
      </c>
      <c r="B7432">
        <v>54</v>
      </c>
      <c r="C7432" t="s">
        <v>8</v>
      </c>
      <c r="D7432" t="s">
        <v>15</v>
      </c>
      <c r="E7432" t="s">
        <v>22</v>
      </c>
      <c r="F7432" t="s">
        <v>7</v>
      </c>
      <c r="G7432" s="1">
        <v>43824</v>
      </c>
      <c r="H7432" t="s">
        <v>13771</v>
      </c>
      <c r="I7432" t="s">
        <v>13772</v>
      </c>
      <c r="J7432">
        <v>11113.14381</v>
      </c>
      <c r="K7432" t="s">
        <v>47</v>
      </c>
      <c r="L7432">
        <v>20338</v>
      </c>
      <c r="M7432">
        <v>436</v>
      </c>
      <c r="N7432" t="s">
        <v>55</v>
      </c>
      <c r="O7432" s="1">
        <v>43849</v>
      </c>
      <c r="P7432" t="s">
        <v>85</v>
      </c>
      <c r="Q7432" t="s">
        <v>57</v>
      </c>
      <c r="R7432">
        <f>Healthcare_Data_v1__4[[#This Row],[Discharge Date]]-Healthcare_Data_v1__4[[#This Row],[Date of Admission]]</f>
        <v>25</v>
      </c>
      <c r="S7432" t="str" cm="1">
        <f t="array" ref="S7432">_xlfn.IFS( Healthcare_Data_v1__4[[#This Row],[Days of Stay]]&lt;10,"Low",Healthcare_Data_v1__4[[#This Row],[Days of Stay]]&lt;20,"Med",Healthcare_Data_v1__4[[#This Row],[Days of Stay]]&lt;=30,"High")</f>
        <v>High</v>
      </c>
      <c r="T7432" t="str">
        <f>CONCATENATE(Healthcare_Data_v1__4[[#This Row],[Medical Condition]],Healthcare_Data_v1__4[[#This Row],[Duration]])</f>
        <v>ObesityHigh</v>
      </c>
      <c r="U7432">
        <f>MONTH(Healthcare_Data_v1__4[[#This Row],[Date of Admission]])</f>
        <v>12</v>
      </c>
      <c r="V7432">
        <f>YEAR(Healthcare_Data_v1__4[[#This Row],[Date of Admission]])</f>
        <v>2019</v>
      </c>
      <c r="W7432">
        <f>DAY(Healthcare_Data_v1__4[[#This Row],[Date of Admission]])</f>
        <v>25</v>
      </c>
    </row>
    <row r="7433" spans="1:23" x14ac:dyDescent="0.3">
      <c r="A7433" t="s">
        <v>24460</v>
      </c>
      <c r="B7433">
        <v>32</v>
      </c>
      <c r="C7433" t="s">
        <v>5</v>
      </c>
      <c r="D7433" t="s">
        <v>16</v>
      </c>
      <c r="E7433" t="s">
        <v>24</v>
      </c>
      <c r="F7433" t="s">
        <v>4</v>
      </c>
      <c r="G7433" s="1">
        <v>44448</v>
      </c>
      <c r="H7433" t="s">
        <v>13773</v>
      </c>
      <c r="I7433" t="s">
        <v>13774</v>
      </c>
      <c r="J7433">
        <v>11111.66992</v>
      </c>
      <c r="K7433" t="s">
        <v>63</v>
      </c>
      <c r="L7433">
        <v>52224</v>
      </c>
      <c r="M7433">
        <v>136</v>
      </c>
      <c r="N7433" t="s">
        <v>48</v>
      </c>
      <c r="O7433" s="1">
        <v>44451</v>
      </c>
      <c r="P7433" t="s">
        <v>49</v>
      </c>
      <c r="Q7433" t="s">
        <v>44</v>
      </c>
      <c r="R7433">
        <f>Healthcare_Data_v1__4[[#This Row],[Discharge Date]]-Healthcare_Data_v1__4[[#This Row],[Date of Admission]]</f>
        <v>3</v>
      </c>
      <c r="S7433" t="str" cm="1">
        <f t="array" ref="S7433">_xlfn.IFS( Healthcare_Data_v1__4[[#This Row],[Days of Stay]]&lt;10,"Low",Healthcare_Data_v1__4[[#This Row],[Days of Stay]]&lt;20,"Med",Healthcare_Data_v1__4[[#This Row],[Days of Stay]]&lt;=30,"High")</f>
        <v>Low</v>
      </c>
      <c r="T7433" t="str">
        <f>CONCATENATE(Healthcare_Data_v1__4[[#This Row],[Medical Condition]],Healthcare_Data_v1__4[[#This Row],[Duration]])</f>
        <v>DiabetesLow</v>
      </c>
      <c r="U7433">
        <f>MONTH(Healthcare_Data_v1__4[[#This Row],[Date of Admission]])</f>
        <v>9</v>
      </c>
      <c r="V7433">
        <f>YEAR(Healthcare_Data_v1__4[[#This Row],[Date of Admission]])</f>
        <v>2021</v>
      </c>
      <c r="W7433">
        <f>DAY(Healthcare_Data_v1__4[[#This Row],[Date of Admission]])</f>
        <v>9</v>
      </c>
    </row>
    <row r="7434" spans="1:23" x14ac:dyDescent="0.3">
      <c r="A7434" t="s">
        <v>3882</v>
      </c>
      <c r="B7434">
        <v>75</v>
      </c>
      <c r="C7434" t="s">
        <v>3</v>
      </c>
      <c r="D7434" t="s">
        <v>15</v>
      </c>
      <c r="E7434" t="s">
        <v>26</v>
      </c>
      <c r="F7434" t="s">
        <v>4</v>
      </c>
      <c r="G7434" s="1">
        <v>45059</v>
      </c>
      <c r="H7434" t="s">
        <v>13775</v>
      </c>
      <c r="I7434" t="s">
        <v>13776</v>
      </c>
      <c r="J7434">
        <v>11108.320449999999</v>
      </c>
      <c r="K7434" t="s">
        <v>63</v>
      </c>
      <c r="L7434">
        <v>47830</v>
      </c>
      <c r="M7434">
        <v>243</v>
      </c>
      <c r="N7434" t="s">
        <v>55</v>
      </c>
      <c r="O7434" s="1">
        <v>45074</v>
      </c>
      <c r="P7434" t="s">
        <v>49</v>
      </c>
      <c r="Q7434" t="s">
        <v>50</v>
      </c>
      <c r="R7434">
        <f>Healthcare_Data_v1__4[[#This Row],[Discharge Date]]-Healthcare_Data_v1__4[[#This Row],[Date of Admission]]</f>
        <v>15</v>
      </c>
      <c r="S7434" t="str" cm="1">
        <f t="array" ref="S7434">_xlfn.IFS( Healthcare_Data_v1__4[[#This Row],[Days of Stay]]&lt;10,"Low",Healthcare_Data_v1__4[[#This Row],[Days of Stay]]&lt;20,"Med",Healthcare_Data_v1__4[[#This Row],[Days of Stay]]&lt;=30,"High")</f>
        <v>Med</v>
      </c>
      <c r="T7434" t="str">
        <f>CONCATENATE(Healthcare_Data_v1__4[[#This Row],[Medical Condition]],Healthcare_Data_v1__4[[#This Row],[Duration]])</f>
        <v>DiabetesMed</v>
      </c>
      <c r="U7434">
        <f>MONTH(Healthcare_Data_v1__4[[#This Row],[Date of Admission]])</f>
        <v>5</v>
      </c>
      <c r="V7434">
        <f>YEAR(Healthcare_Data_v1__4[[#This Row],[Date of Admission]])</f>
        <v>2023</v>
      </c>
      <c r="W7434">
        <f>DAY(Healthcare_Data_v1__4[[#This Row],[Date of Admission]])</f>
        <v>13</v>
      </c>
    </row>
    <row r="7435" spans="1:23" x14ac:dyDescent="0.3">
      <c r="A7435" t="s">
        <v>24461</v>
      </c>
      <c r="B7435">
        <v>78</v>
      </c>
      <c r="C7435" t="s">
        <v>3</v>
      </c>
      <c r="D7435" t="s">
        <v>16</v>
      </c>
      <c r="E7435" t="s">
        <v>22</v>
      </c>
      <c r="F7435" t="s">
        <v>10</v>
      </c>
      <c r="G7435" s="1">
        <v>43662</v>
      </c>
      <c r="H7435" t="s">
        <v>13777</v>
      </c>
      <c r="I7435" t="s">
        <v>13778</v>
      </c>
      <c r="J7435">
        <v>11104.16416</v>
      </c>
      <c r="K7435" t="s">
        <v>66</v>
      </c>
      <c r="L7435">
        <v>2661</v>
      </c>
      <c r="M7435">
        <v>370</v>
      </c>
      <c r="N7435" t="s">
        <v>55</v>
      </c>
      <c r="O7435" s="1">
        <v>43678</v>
      </c>
      <c r="P7435" t="s">
        <v>43</v>
      </c>
      <c r="Q7435" t="s">
        <v>44</v>
      </c>
      <c r="R7435">
        <f>Healthcare_Data_v1__4[[#This Row],[Discharge Date]]-Healthcare_Data_v1__4[[#This Row],[Date of Admission]]</f>
        <v>16</v>
      </c>
      <c r="S7435" t="str" cm="1">
        <f t="array" ref="S7435">_xlfn.IFS( Healthcare_Data_v1__4[[#This Row],[Days of Stay]]&lt;10,"Low",Healthcare_Data_v1__4[[#This Row],[Days of Stay]]&lt;20,"Med",Healthcare_Data_v1__4[[#This Row],[Days of Stay]]&lt;=30,"High")</f>
        <v>Med</v>
      </c>
      <c r="T7435" t="str">
        <f>CONCATENATE(Healthcare_Data_v1__4[[#This Row],[Medical Condition]],Healthcare_Data_v1__4[[#This Row],[Duration]])</f>
        <v>HypertensionMed</v>
      </c>
      <c r="U7435">
        <f>MONTH(Healthcare_Data_v1__4[[#This Row],[Date of Admission]])</f>
        <v>7</v>
      </c>
      <c r="V7435">
        <f>YEAR(Healthcare_Data_v1__4[[#This Row],[Date of Admission]])</f>
        <v>2019</v>
      </c>
      <c r="W7435">
        <f>DAY(Healthcare_Data_v1__4[[#This Row],[Date of Admission]])</f>
        <v>16</v>
      </c>
    </row>
    <row r="7436" spans="1:23" x14ac:dyDescent="0.3">
      <c r="A7436" t="s">
        <v>24462</v>
      </c>
      <c r="B7436">
        <v>70</v>
      </c>
      <c r="C7436" t="s">
        <v>3</v>
      </c>
      <c r="D7436" t="s">
        <v>15</v>
      </c>
      <c r="E7436" t="s">
        <v>25</v>
      </c>
      <c r="F7436" t="s">
        <v>7</v>
      </c>
      <c r="G7436" s="1">
        <v>43830</v>
      </c>
      <c r="H7436" t="s">
        <v>13779</v>
      </c>
      <c r="I7436" t="s">
        <v>13780</v>
      </c>
      <c r="J7436">
        <v>11097.12428</v>
      </c>
      <c r="K7436" t="s">
        <v>47</v>
      </c>
      <c r="L7436">
        <v>15028</v>
      </c>
      <c r="M7436">
        <v>185</v>
      </c>
      <c r="N7436" t="s">
        <v>55</v>
      </c>
      <c r="O7436" s="1">
        <v>43843</v>
      </c>
      <c r="P7436" t="s">
        <v>49</v>
      </c>
      <c r="Q7436" t="s">
        <v>50</v>
      </c>
      <c r="R7436">
        <f>Healthcare_Data_v1__4[[#This Row],[Discharge Date]]-Healthcare_Data_v1__4[[#This Row],[Date of Admission]]</f>
        <v>13</v>
      </c>
      <c r="S7436" t="str" cm="1">
        <f t="array" ref="S7436">_xlfn.IFS( Healthcare_Data_v1__4[[#This Row],[Days of Stay]]&lt;10,"Low",Healthcare_Data_v1__4[[#This Row],[Days of Stay]]&lt;20,"Med",Healthcare_Data_v1__4[[#This Row],[Days of Stay]]&lt;=30,"High")</f>
        <v>Med</v>
      </c>
      <c r="T7436" t="str">
        <f>CONCATENATE(Healthcare_Data_v1__4[[#This Row],[Medical Condition]],Healthcare_Data_v1__4[[#This Row],[Duration]])</f>
        <v>ObesityMed</v>
      </c>
      <c r="U7436">
        <f>MONTH(Healthcare_Data_v1__4[[#This Row],[Date of Admission]])</f>
        <v>12</v>
      </c>
      <c r="V7436">
        <f>YEAR(Healthcare_Data_v1__4[[#This Row],[Date of Admission]])</f>
        <v>2019</v>
      </c>
      <c r="W7436">
        <f>DAY(Healthcare_Data_v1__4[[#This Row],[Date of Admission]])</f>
        <v>31</v>
      </c>
    </row>
    <row r="7437" spans="1:23" x14ac:dyDescent="0.3">
      <c r="A7437" t="s">
        <v>24463</v>
      </c>
      <c r="B7437">
        <v>23</v>
      </c>
      <c r="C7437" t="s">
        <v>12</v>
      </c>
      <c r="D7437" t="s">
        <v>15</v>
      </c>
      <c r="E7437" t="s">
        <v>20</v>
      </c>
      <c r="F7437" t="s">
        <v>4</v>
      </c>
      <c r="G7437" s="1">
        <v>43565</v>
      </c>
      <c r="H7437" t="s">
        <v>13781</v>
      </c>
      <c r="I7437" t="s">
        <v>1262</v>
      </c>
      <c r="J7437">
        <v>11095.82748</v>
      </c>
      <c r="K7437" t="s">
        <v>63</v>
      </c>
      <c r="L7437">
        <v>34303</v>
      </c>
      <c r="M7437">
        <v>262</v>
      </c>
      <c r="N7437" t="s">
        <v>48</v>
      </c>
      <c r="O7437" s="1">
        <v>43584</v>
      </c>
      <c r="P7437" t="s">
        <v>85</v>
      </c>
      <c r="Q7437" t="s">
        <v>57</v>
      </c>
      <c r="R7437">
        <f>Healthcare_Data_v1__4[[#This Row],[Discharge Date]]-Healthcare_Data_v1__4[[#This Row],[Date of Admission]]</f>
        <v>19</v>
      </c>
      <c r="S7437" t="str" cm="1">
        <f t="array" ref="S7437">_xlfn.IFS( Healthcare_Data_v1__4[[#This Row],[Days of Stay]]&lt;10,"Low",Healthcare_Data_v1__4[[#This Row],[Days of Stay]]&lt;20,"Med",Healthcare_Data_v1__4[[#This Row],[Days of Stay]]&lt;=30,"High")</f>
        <v>Med</v>
      </c>
      <c r="T7437" t="str">
        <f>CONCATENATE(Healthcare_Data_v1__4[[#This Row],[Medical Condition]],Healthcare_Data_v1__4[[#This Row],[Duration]])</f>
        <v>DiabetesMed</v>
      </c>
      <c r="U7437">
        <f>MONTH(Healthcare_Data_v1__4[[#This Row],[Date of Admission]])</f>
        <v>4</v>
      </c>
      <c r="V7437">
        <f>YEAR(Healthcare_Data_v1__4[[#This Row],[Date of Admission]])</f>
        <v>2019</v>
      </c>
      <c r="W7437">
        <f>DAY(Healthcare_Data_v1__4[[#This Row],[Date of Admission]])</f>
        <v>10</v>
      </c>
    </row>
    <row r="7438" spans="1:23" x14ac:dyDescent="0.3">
      <c r="A7438" t="s">
        <v>24464</v>
      </c>
      <c r="B7438">
        <v>36</v>
      </c>
      <c r="C7438" t="s">
        <v>5</v>
      </c>
      <c r="D7438" t="s">
        <v>15</v>
      </c>
      <c r="E7438" t="s">
        <v>19</v>
      </c>
      <c r="F7438" t="s">
        <v>10</v>
      </c>
      <c r="G7438" s="1">
        <v>44811</v>
      </c>
      <c r="H7438" t="s">
        <v>13782</v>
      </c>
      <c r="I7438" t="s">
        <v>13783</v>
      </c>
      <c r="J7438">
        <v>11090.932699999999</v>
      </c>
      <c r="K7438" t="s">
        <v>47</v>
      </c>
      <c r="L7438">
        <v>5055</v>
      </c>
      <c r="M7438">
        <v>366</v>
      </c>
      <c r="N7438" t="s">
        <v>42</v>
      </c>
      <c r="O7438" s="1">
        <v>44817</v>
      </c>
      <c r="P7438" t="s">
        <v>60</v>
      </c>
      <c r="Q7438" t="s">
        <v>50</v>
      </c>
      <c r="R7438">
        <f>Healthcare_Data_v1__4[[#This Row],[Discharge Date]]-Healthcare_Data_v1__4[[#This Row],[Date of Admission]]</f>
        <v>6</v>
      </c>
      <c r="S7438" t="str" cm="1">
        <f t="array" ref="S7438">_xlfn.IFS( Healthcare_Data_v1__4[[#This Row],[Days of Stay]]&lt;10,"Low",Healthcare_Data_v1__4[[#This Row],[Days of Stay]]&lt;20,"Med",Healthcare_Data_v1__4[[#This Row],[Days of Stay]]&lt;=30,"High")</f>
        <v>Low</v>
      </c>
      <c r="T7438" t="str">
        <f>CONCATENATE(Healthcare_Data_v1__4[[#This Row],[Medical Condition]],Healthcare_Data_v1__4[[#This Row],[Duration]])</f>
        <v>HypertensionLow</v>
      </c>
      <c r="U7438">
        <f>MONTH(Healthcare_Data_v1__4[[#This Row],[Date of Admission]])</f>
        <v>9</v>
      </c>
      <c r="V7438">
        <f>YEAR(Healthcare_Data_v1__4[[#This Row],[Date of Admission]])</f>
        <v>2022</v>
      </c>
      <c r="W7438">
        <f>DAY(Healthcare_Data_v1__4[[#This Row],[Date of Admission]])</f>
        <v>7</v>
      </c>
    </row>
    <row r="7439" spans="1:23" x14ac:dyDescent="0.3">
      <c r="A7439" t="s">
        <v>24465</v>
      </c>
      <c r="B7439">
        <v>51</v>
      </c>
      <c r="C7439" t="s">
        <v>8</v>
      </c>
      <c r="D7439" t="s">
        <v>15</v>
      </c>
      <c r="E7439" t="s">
        <v>21</v>
      </c>
      <c r="F7439" t="s">
        <v>11</v>
      </c>
      <c r="G7439" s="1">
        <v>44342</v>
      </c>
      <c r="H7439" t="s">
        <v>13784</v>
      </c>
      <c r="I7439" t="s">
        <v>13785</v>
      </c>
      <c r="J7439">
        <v>11085.566150000001</v>
      </c>
      <c r="K7439" t="s">
        <v>66</v>
      </c>
      <c r="L7439">
        <v>72226</v>
      </c>
      <c r="M7439">
        <v>101</v>
      </c>
      <c r="N7439" t="s">
        <v>42</v>
      </c>
      <c r="O7439" s="1">
        <v>44351</v>
      </c>
      <c r="P7439" t="s">
        <v>60</v>
      </c>
      <c r="Q7439" t="s">
        <v>44</v>
      </c>
      <c r="R7439">
        <f>Healthcare_Data_v1__4[[#This Row],[Discharge Date]]-Healthcare_Data_v1__4[[#This Row],[Date of Admission]]</f>
        <v>9</v>
      </c>
      <c r="S7439" t="str" cm="1">
        <f t="array" ref="S7439">_xlfn.IFS( Healthcare_Data_v1__4[[#This Row],[Days of Stay]]&lt;10,"Low",Healthcare_Data_v1__4[[#This Row],[Days of Stay]]&lt;20,"Med",Healthcare_Data_v1__4[[#This Row],[Days of Stay]]&lt;=30,"High")</f>
        <v>Low</v>
      </c>
      <c r="T7439" t="str">
        <f>CONCATENATE(Healthcare_Data_v1__4[[#This Row],[Medical Condition]],Healthcare_Data_v1__4[[#This Row],[Duration]])</f>
        <v>CancerLow</v>
      </c>
      <c r="U7439">
        <f>MONTH(Healthcare_Data_v1__4[[#This Row],[Date of Admission]])</f>
        <v>5</v>
      </c>
      <c r="V7439">
        <f>YEAR(Healthcare_Data_v1__4[[#This Row],[Date of Admission]])</f>
        <v>2021</v>
      </c>
      <c r="W7439">
        <f>DAY(Healthcare_Data_v1__4[[#This Row],[Date of Admission]])</f>
        <v>26</v>
      </c>
    </row>
    <row r="7440" spans="1:23" x14ac:dyDescent="0.3">
      <c r="A7440" t="s">
        <v>740</v>
      </c>
      <c r="B7440">
        <v>44</v>
      </c>
      <c r="C7440" t="s">
        <v>8</v>
      </c>
      <c r="D7440" t="s">
        <v>15</v>
      </c>
      <c r="E7440" t="s">
        <v>23</v>
      </c>
      <c r="F7440" t="s">
        <v>10</v>
      </c>
      <c r="G7440" s="1">
        <v>45091</v>
      </c>
      <c r="H7440" t="s">
        <v>13786</v>
      </c>
      <c r="I7440" t="s">
        <v>13787</v>
      </c>
      <c r="J7440">
        <v>11085.098019999999</v>
      </c>
      <c r="K7440" t="s">
        <v>69</v>
      </c>
      <c r="L7440">
        <v>31274</v>
      </c>
      <c r="M7440">
        <v>425</v>
      </c>
      <c r="N7440" t="s">
        <v>48</v>
      </c>
      <c r="O7440" s="1">
        <v>45115</v>
      </c>
      <c r="P7440" t="s">
        <v>49</v>
      </c>
      <c r="Q7440" t="s">
        <v>44</v>
      </c>
      <c r="R7440">
        <f>Healthcare_Data_v1__4[[#This Row],[Discharge Date]]-Healthcare_Data_v1__4[[#This Row],[Date of Admission]]</f>
        <v>24</v>
      </c>
      <c r="S7440" t="str" cm="1">
        <f t="array" ref="S7440">_xlfn.IFS( Healthcare_Data_v1__4[[#This Row],[Days of Stay]]&lt;10,"Low",Healthcare_Data_v1__4[[#This Row],[Days of Stay]]&lt;20,"Med",Healthcare_Data_v1__4[[#This Row],[Days of Stay]]&lt;=30,"High")</f>
        <v>High</v>
      </c>
      <c r="T7440" t="str">
        <f>CONCATENATE(Healthcare_Data_v1__4[[#This Row],[Medical Condition]],Healthcare_Data_v1__4[[#This Row],[Duration]])</f>
        <v>HypertensionHigh</v>
      </c>
      <c r="U7440">
        <f>MONTH(Healthcare_Data_v1__4[[#This Row],[Date of Admission]])</f>
        <v>6</v>
      </c>
      <c r="V7440">
        <f>YEAR(Healthcare_Data_v1__4[[#This Row],[Date of Admission]])</f>
        <v>2023</v>
      </c>
      <c r="W7440">
        <f>DAY(Healthcare_Data_v1__4[[#This Row],[Date of Admission]])</f>
        <v>14</v>
      </c>
    </row>
    <row r="7441" spans="1:23" x14ac:dyDescent="0.3">
      <c r="A7441" t="s">
        <v>24466</v>
      </c>
      <c r="B7441">
        <v>51</v>
      </c>
      <c r="C7441" t="s">
        <v>8</v>
      </c>
      <c r="D7441" t="s">
        <v>15</v>
      </c>
      <c r="E7441" t="s">
        <v>21</v>
      </c>
      <c r="F7441" t="s">
        <v>7</v>
      </c>
      <c r="G7441" s="1">
        <v>44525</v>
      </c>
      <c r="H7441" t="s">
        <v>13788</v>
      </c>
      <c r="I7441" t="s">
        <v>9144</v>
      </c>
      <c r="J7441">
        <v>11078.43922</v>
      </c>
      <c r="K7441" t="s">
        <v>63</v>
      </c>
      <c r="L7441">
        <v>20110</v>
      </c>
      <c r="M7441">
        <v>412</v>
      </c>
      <c r="N7441" t="s">
        <v>48</v>
      </c>
      <c r="O7441" s="1">
        <v>44533</v>
      </c>
      <c r="P7441" t="s">
        <v>56</v>
      </c>
      <c r="Q7441" t="s">
        <v>57</v>
      </c>
      <c r="R7441">
        <f>Healthcare_Data_v1__4[[#This Row],[Discharge Date]]-Healthcare_Data_v1__4[[#This Row],[Date of Admission]]</f>
        <v>8</v>
      </c>
      <c r="S7441" t="str" cm="1">
        <f t="array" ref="S7441">_xlfn.IFS( Healthcare_Data_v1__4[[#This Row],[Days of Stay]]&lt;10,"Low",Healthcare_Data_v1__4[[#This Row],[Days of Stay]]&lt;20,"Med",Healthcare_Data_v1__4[[#This Row],[Days of Stay]]&lt;=30,"High")</f>
        <v>Low</v>
      </c>
      <c r="T7441" t="str">
        <f>CONCATENATE(Healthcare_Data_v1__4[[#This Row],[Medical Condition]],Healthcare_Data_v1__4[[#This Row],[Duration]])</f>
        <v>ObesityLow</v>
      </c>
      <c r="U7441">
        <f>MONTH(Healthcare_Data_v1__4[[#This Row],[Date of Admission]])</f>
        <v>11</v>
      </c>
      <c r="V7441">
        <f>YEAR(Healthcare_Data_v1__4[[#This Row],[Date of Admission]])</f>
        <v>2021</v>
      </c>
      <c r="W7441">
        <f>DAY(Healthcare_Data_v1__4[[#This Row],[Date of Admission]])</f>
        <v>25</v>
      </c>
    </row>
    <row r="7442" spans="1:23" x14ac:dyDescent="0.3">
      <c r="A7442" t="s">
        <v>24467</v>
      </c>
      <c r="B7442">
        <v>59</v>
      </c>
      <c r="C7442" t="s">
        <v>3</v>
      </c>
      <c r="D7442" t="s">
        <v>16</v>
      </c>
      <c r="E7442" t="s">
        <v>26</v>
      </c>
      <c r="F7442" t="s">
        <v>11</v>
      </c>
      <c r="G7442" s="1">
        <v>43966</v>
      </c>
      <c r="H7442" t="s">
        <v>13789</v>
      </c>
      <c r="I7442" t="s">
        <v>7969</v>
      </c>
      <c r="J7442">
        <v>11069.996590000001</v>
      </c>
      <c r="K7442" t="s">
        <v>63</v>
      </c>
      <c r="L7442">
        <v>42060</v>
      </c>
      <c r="M7442">
        <v>472</v>
      </c>
      <c r="N7442" t="s">
        <v>48</v>
      </c>
      <c r="O7442" s="1">
        <v>43968</v>
      </c>
      <c r="P7442" t="s">
        <v>43</v>
      </c>
      <c r="Q7442" t="s">
        <v>50</v>
      </c>
      <c r="R7442">
        <f>Healthcare_Data_v1__4[[#This Row],[Discharge Date]]-Healthcare_Data_v1__4[[#This Row],[Date of Admission]]</f>
        <v>2</v>
      </c>
      <c r="S7442" t="str" cm="1">
        <f t="array" ref="S7442">_xlfn.IFS( Healthcare_Data_v1__4[[#This Row],[Days of Stay]]&lt;10,"Low",Healthcare_Data_v1__4[[#This Row],[Days of Stay]]&lt;20,"Med",Healthcare_Data_v1__4[[#This Row],[Days of Stay]]&lt;=30,"High")</f>
        <v>Low</v>
      </c>
      <c r="T7442" t="str">
        <f>CONCATENATE(Healthcare_Data_v1__4[[#This Row],[Medical Condition]],Healthcare_Data_v1__4[[#This Row],[Duration]])</f>
        <v>CancerLow</v>
      </c>
      <c r="U7442">
        <f>MONTH(Healthcare_Data_v1__4[[#This Row],[Date of Admission]])</f>
        <v>5</v>
      </c>
      <c r="V7442">
        <f>YEAR(Healthcare_Data_v1__4[[#This Row],[Date of Admission]])</f>
        <v>2020</v>
      </c>
      <c r="W7442">
        <f>DAY(Healthcare_Data_v1__4[[#This Row],[Date of Admission]])</f>
        <v>15</v>
      </c>
    </row>
    <row r="7443" spans="1:23" x14ac:dyDescent="0.3">
      <c r="A7443" t="s">
        <v>24468</v>
      </c>
      <c r="B7443">
        <v>65</v>
      </c>
      <c r="C7443" t="s">
        <v>3</v>
      </c>
      <c r="D7443" t="s">
        <v>15</v>
      </c>
      <c r="E7443" t="s">
        <v>20</v>
      </c>
      <c r="F7443" t="s">
        <v>11</v>
      </c>
      <c r="G7443" s="1">
        <v>44635</v>
      </c>
      <c r="H7443" t="s">
        <v>13790</v>
      </c>
      <c r="I7443" t="s">
        <v>13791</v>
      </c>
      <c r="J7443">
        <v>11069.170969999999</v>
      </c>
      <c r="K7443" t="s">
        <v>66</v>
      </c>
      <c r="L7443">
        <v>9518</v>
      </c>
      <c r="M7443">
        <v>237</v>
      </c>
      <c r="N7443" t="s">
        <v>48</v>
      </c>
      <c r="O7443" s="1">
        <v>44656</v>
      </c>
      <c r="P7443" t="s">
        <v>56</v>
      </c>
      <c r="Q7443" t="s">
        <v>50</v>
      </c>
      <c r="R7443">
        <f>Healthcare_Data_v1__4[[#This Row],[Discharge Date]]-Healthcare_Data_v1__4[[#This Row],[Date of Admission]]</f>
        <v>21</v>
      </c>
      <c r="S7443" t="str" cm="1">
        <f t="array" ref="S7443">_xlfn.IFS( Healthcare_Data_v1__4[[#This Row],[Days of Stay]]&lt;10,"Low",Healthcare_Data_v1__4[[#This Row],[Days of Stay]]&lt;20,"Med",Healthcare_Data_v1__4[[#This Row],[Days of Stay]]&lt;=30,"High")</f>
        <v>High</v>
      </c>
      <c r="T7443" t="str">
        <f>CONCATENATE(Healthcare_Data_v1__4[[#This Row],[Medical Condition]],Healthcare_Data_v1__4[[#This Row],[Duration]])</f>
        <v>CancerHigh</v>
      </c>
      <c r="U7443">
        <f>MONTH(Healthcare_Data_v1__4[[#This Row],[Date of Admission]])</f>
        <v>3</v>
      </c>
      <c r="V7443">
        <f>YEAR(Healthcare_Data_v1__4[[#This Row],[Date of Admission]])</f>
        <v>2022</v>
      </c>
      <c r="W7443">
        <f>DAY(Healthcare_Data_v1__4[[#This Row],[Date of Admission]])</f>
        <v>15</v>
      </c>
    </row>
    <row r="7444" spans="1:23" x14ac:dyDescent="0.3">
      <c r="A7444" t="s">
        <v>24469</v>
      </c>
      <c r="B7444">
        <v>18</v>
      </c>
      <c r="C7444" t="s">
        <v>12</v>
      </c>
      <c r="D7444" t="s">
        <v>16</v>
      </c>
      <c r="E7444" t="s">
        <v>25</v>
      </c>
      <c r="F7444" t="s">
        <v>6</v>
      </c>
      <c r="G7444" s="1">
        <v>43851</v>
      </c>
      <c r="H7444" t="s">
        <v>13792</v>
      </c>
      <c r="I7444" t="s">
        <v>13793</v>
      </c>
      <c r="J7444">
        <v>11064.201059999999</v>
      </c>
      <c r="K7444" t="s">
        <v>63</v>
      </c>
      <c r="L7444">
        <v>6099</v>
      </c>
      <c r="M7444">
        <v>418</v>
      </c>
      <c r="N7444" t="s">
        <v>55</v>
      </c>
      <c r="O7444" s="1">
        <v>43854</v>
      </c>
      <c r="P7444" t="s">
        <v>43</v>
      </c>
      <c r="Q7444" t="s">
        <v>50</v>
      </c>
      <c r="R7444">
        <f>Healthcare_Data_v1__4[[#This Row],[Discharge Date]]-Healthcare_Data_v1__4[[#This Row],[Date of Admission]]</f>
        <v>3</v>
      </c>
      <c r="S7444" t="str" cm="1">
        <f t="array" ref="S7444">_xlfn.IFS( Healthcare_Data_v1__4[[#This Row],[Days of Stay]]&lt;10,"Low",Healthcare_Data_v1__4[[#This Row],[Days of Stay]]&lt;20,"Med",Healthcare_Data_v1__4[[#This Row],[Days of Stay]]&lt;=30,"High")</f>
        <v>Low</v>
      </c>
      <c r="T7444" t="str">
        <f>CONCATENATE(Healthcare_Data_v1__4[[#This Row],[Medical Condition]],Healthcare_Data_v1__4[[#This Row],[Duration]])</f>
        <v>AsthmaLow</v>
      </c>
      <c r="U7444">
        <f>MONTH(Healthcare_Data_v1__4[[#This Row],[Date of Admission]])</f>
        <v>1</v>
      </c>
      <c r="V7444">
        <f>YEAR(Healthcare_Data_v1__4[[#This Row],[Date of Admission]])</f>
        <v>2020</v>
      </c>
      <c r="W7444">
        <f>DAY(Healthcare_Data_v1__4[[#This Row],[Date of Admission]])</f>
        <v>21</v>
      </c>
    </row>
    <row r="7445" spans="1:23" x14ac:dyDescent="0.3">
      <c r="A7445" t="s">
        <v>3360</v>
      </c>
      <c r="B7445">
        <v>48</v>
      </c>
      <c r="C7445" t="s">
        <v>8</v>
      </c>
      <c r="D7445" t="s">
        <v>15</v>
      </c>
      <c r="E7445" t="s">
        <v>26</v>
      </c>
      <c r="F7445" t="s">
        <v>4</v>
      </c>
      <c r="G7445" s="1">
        <v>43669</v>
      </c>
      <c r="H7445" t="s">
        <v>6445</v>
      </c>
      <c r="I7445" t="s">
        <v>13794</v>
      </c>
      <c r="J7445">
        <v>11061</v>
      </c>
      <c r="K7445" t="s">
        <v>66</v>
      </c>
      <c r="L7445">
        <v>59190</v>
      </c>
      <c r="M7445">
        <v>337</v>
      </c>
      <c r="N7445" t="s">
        <v>48</v>
      </c>
      <c r="O7445" s="1">
        <v>43676</v>
      </c>
      <c r="P7445" t="s">
        <v>49</v>
      </c>
      <c r="Q7445" t="s">
        <v>50</v>
      </c>
      <c r="R7445">
        <f>Healthcare_Data_v1__4[[#This Row],[Discharge Date]]-Healthcare_Data_v1__4[[#This Row],[Date of Admission]]</f>
        <v>7</v>
      </c>
      <c r="S7445" t="str" cm="1">
        <f t="array" ref="S7445">_xlfn.IFS( Healthcare_Data_v1__4[[#This Row],[Days of Stay]]&lt;10,"Low",Healthcare_Data_v1__4[[#This Row],[Days of Stay]]&lt;20,"Med",Healthcare_Data_v1__4[[#This Row],[Days of Stay]]&lt;=30,"High")</f>
        <v>Low</v>
      </c>
      <c r="T7445" t="str">
        <f>CONCATENATE(Healthcare_Data_v1__4[[#This Row],[Medical Condition]],Healthcare_Data_v1__4[[#This Row],[Duration]])</f>
        <v>DiabetesLow</v>
      </c>
      <c r="U7445">
        <f>MONTH(Healthcare_Data_v1__4[[#This Row],[Date of Admission]])</f>
        <v>7</v>
      </c>
      <c r="V7445">
        <f>YEAR(Healthcare_Data_v1__4[[#This Row],[Date of Admission]])</f>
        <v>2019</v>
      </c>
      <c r="W7445">
        <f>DAY(Healthcare_Data_v1__4[[#This Row],[Date of Admission]])</f>
        <v>23</v>
      </c>
    </row>
    <row r="7446" spans="1:23" x14ac:dyDescent="0.3">
      <c r="A7446" t="s">
        <v>24470</v>
      </c>
      <c r="B7446">
        <v>70</v>
      </c>
      <c r="C7446" t="s">
        <v>3</v>
      </c>
      <c r="D7446" t="s">
        <v>16</v>
      </c>
      <c r="E7446" t="s">
        <v>25</v>
      </c>
      <c r="F7446" t="s">
        <v>6</v>
      </c>
      <c r="G7446" s="1">
        <v>43478</v>
      </c>
      <c r="H7446" t="s">
        <v>13795</v>
      </c>
      <c r="I7446" t="s">
        <v>735</v>
      </c>
      <c r="J7446">
        <v>11058.425499999999</v>
      </c>
      <c r="K7446" t="s">
        <v>41</v>
      </c>
      <c r="L7446">
        <v>40673</v>
      </c>
      <c r="M7446">
        <v>113</v>
      </c>
      <c r="N7446" t="s">
        <v>55</v>
      </c>
      <c r="O7446" s="1">
        <v>43501</v>
      </c>
      <c r="P7446" t="s">
        <v>43</v>
      </c>
      <c r="Q7446" t="s">
        <v>57</v>
      </c>
      <c r="R7446">
        <f>Healthcare_Data_v1__4[[#This Row],[Discharge Date]]-Healthcare_Data_v1__4[[#This Row],[Date of Admission]]</f>
        <v>23</v>
      </c>
      <c r="S7446" t="str" cm="1">
        <f t="array" ref="S7446">_xlfn.IFS( Healthcare_Data_v1__4[[#This Row],[Days of Stay]]&lt;10,"Low",Healthcare_Data_v1__4[[#This Row],[Days of Stay]]&lt;20,"Med",Healthcare_Data_v1__4[[#This Row],[Days of Stay]]&lt;=30,"High")</f>
        <v>High</v>
      </c>
      <c r="T7446" t="str">
        <f>CONCATENATE(Healthcare_Data_v1__4[[#This Row],[Medical Condition]],Healthcare_Data_v1__4[[#This Row],[Duration]])</f>
        <v>AsthmaHigh</v>
      </c>
      <c r="U7446">
        <f>MONTH(Healthcare_Data_v1__4[[#This Row],[Date of Admission]])</f>
        <v>1</v>
      </c>
      <c r="V7446">
        <f>YEAR(Healthcare_Data_v1__4[[#This Row],[Date of Admission]])</f>
        <v>2019</v>
      </c>
      <c r="W7446">
        <f>DAY(Healthcare_Data_v1__4[[#This Row],[Date of Admission]])</f>
        <v>13</v>
      </c>
    </row>
    <row r="7447" spans="1:23" x14ac:dyDescent="0.3">
      <c r="A7447" t="s">
        <v>24471</v>
      </c>
      <c r="B7447">
        <v>77</v>
      </c>
      <c r="C7447" t="s">
        <v>3</v>
      </c>
      <c r="D7447" t="s">
        <v>15</v>
      </c>
      <c r="E7447" t="s">
        <v>21</v>
      </c>
      <c r="F7447" t="s">
        <v>11</v>
      </c>
      <c r="G7447" s="1">
        <v>43655</v>
      </c>
      <c r="H7447" t="s">
        <v>13796</v>
      </c>
      <c r="I7447" t="s">
        <v>13797</v>
      </c>
      <c r="J7447">
        <v>11055.72784</v>
      </c>
      <c r="K7447" t="s">
        <v>41</v>
      </c>
      <c r="L7447">
        <v>29672</v>
      </c>
      <c r="M7447">
        <v>133</v>
      </c>
      <c r="N7447" t="s">
        <v>48</v>
      </c>
      <c r="O7447" s="1">
        <v>43663</v>
      </c>
      <c r="P7447" t="s">
        <v>43</v>
      </c>
      <c r="Q7447" t="s">
        <v>57</v>
      </c>
      <c r="R7447">
        <f>Healthcare_Data_v1__4[[#This Row],[Discharge Date]]-Healthcare_Data_v1__4[[#This Row],[Date of Admission]]</f>
        <v>8</v>
      </c>
      <c r="S7447" t="str" cm="1">
        <f t="array" ref="S7447">_xlfn.IFS( Healthcare_Data_v1__4[[#This Row],[Days of Stay]]&lt;10,"Low",Healthcare_Data_v1__4[[#This Row],[Days of Stay]]&lt;20,"Med",Healthcare_Data_v1__4[[#This Row],[Days of Stay]]&lt;=30,"High")</f>
        <v>Low</v>
      </c>
      <c r="T7447" t="str">
        <f>CONCATENATE(Healthcare_Data_v1__4[[#This Row],[Medical Condition]],Healthcare_Data_v1__4[[#This Row],[Duration]])</f>
        <v>CancerLow</v>
      </c>
      <c r="U7447">
        <f>MONTH(Healthcare_Data_v1__4[[#This Row],[Date of Admission]])</f>
        <v>7</v>
      </c>
      <c r="V7447">
        <f>YEAR(Healthcare_Data_v1__4[[#This Row],[Date of Admission]])</f>
        <v>2019</v>
      </c>
      <c r="W7447">
        <f>DAY(Healthcare_Data_v1__4[[#This Row],[Date of Admission]])</f>
        <v>9</v>
      </c>
    </row>
    <row r="7448" spans="1:23" x14ac:dyDescent="0.3">
      <c r="A7448" t="s">
        <v>24472</v>
      </c>
      <c r="B7448">
        <v>63</v>
      </c>
      <c r="C7448" t="s">
        <v>3</v>
      </c>
      <c r="D7448" t="s">
        <v>15</v>
      </c>
      <c r="E7448" t="s">
        <v>21</v>
      </c>
      <c r="F7448" t="s">
        <v>4</v>
      </c>
      <c r="G7448" s="1">
        <v>43754</v>
      </c>
      <c r="H7448" t="s">
        <v>13798</v>
      </c>
      <c r="I7448" t="s">
        <v>13799</v>
      </c>
      <c r="J7448">
        <v>11055.204589999999</v>
      </c>
      <c r="K7448" t="s">
        <v>66</v>
      </c>
      <c r="L7448">
        <v>59484</v>
      </c>
      <c r="M7448">
        <v>413</v>
      </c>
      <c r="N7448" t="s">
        <v>48</v>
      </c>
      <c r="O7448" s="1">
        <v>43763</v>
      </c>
      <c r="P7448" t="s">
        <v>85</v>
      </c>
      <c r="Q7448" t="s">
        <v>44</v>
      </c>
      <c r="R7448">
        <f>Healthcare_Data_v1__4[[#This Row],[Discharge Date]]-Healthcare_Data_v1__4[[#This Row],[Date of Admission]]</f>
        <v>9</v>
      </c>
      <c r="S7448" t="str" cm="1">
        <f t="array" ref="S7448">_xlfn.IFS( Healthcare_Data_v1__4[[#This Row],[Days of Stay]]&lt;10,"Low",Healthcare_Data_v1__4[[#This Row],[Days of Stay]]&lt;20,"Med",Healthcare_Data_v1__4[[#This Row],[Days of Stay]]&lt;=30,"High")</f>
        <v>Low</v>
      </c>
      <c r="T7448" t="str">
        <f>CONCATENATE(Healthcare_Data_v1__4[[#This Row],[Medical Condition]],Healthcare_Data_v1__4[[#This Row],[Duration]])</f>
        <v>DiabetesLow</v>
      </c>
      <c r="U7448">
        <f>MONTH(Healthcare_Data_v1__4[[#This Row],[Date of Admission]])</f>
        <v>10</v>
      </c>
      <c r="V7448">
        <f>YEAR(Healthcare_Data_v1__4[[#This Row],[Date of Admission]])</f>
        <v>2019</v>
      </c>
      <c r="W7448">
        <f>DAY(Healthcare_Data_v1__4[[#This Row],[Date of Admission]])</f>
        <v>16</v>
      </c>
    </row>
    <row r="7449" spans="1:23" x14ac:dyDescent="0.3">
      <c r="A7449" t="s">
        <v>24473</v>
      </c>
      <c r="B7449">
        <v>31</v>
      </c>
      <c r="C7449" t="s">
        <v>5</v>
      </c>
      <c r="D7449" t="s">
        <v>16</v>
      </c>
      <c r="E7449" t="s">
        <v>24</v>
      </c>
      <c r="F7449" t="s">
        <v>4</v>
      </c>
      <c r="G7449" s="1">
        <v>43693</v>
      </c>
      <c r="H7449" t="s">
        <v>13800</v>
      </c>
      <c r="I7449" t="s">
        <v>13801</v>
      </c>
      <c r="J7449">
        <v>11053.029259999999</v>
      </c>
      <c r="K7449" t="s">
        <v>63</v>
      </c>
      <c r="L7449">
        <v>59946</v>
      </c>
      <c r="M7449">
        <v>455</v>
      </c>
      <c r="N7449" t="s">
        <v>48</v>
      </c>
      <c r="O7449" s="1">
        <v>43711</v>
      </c>
      <c r="P7449" t="s">
        <v>60</v>
      </c>
      <c r="Q7449" t="s">
        <v>57</v>
      </c>
      <c r="R7449">
        <f>Healthcare_Data_v1__4[[#This Row],[Discharge Date]]-Healthcare_Data_v1__4[[#This Row],[Date of Admission]]</f>
        <v>18</v>
      </c>
      <c r="S7449" t="str" cm="1">
        <f t="array" ref="S7449">_xlfn.IFS( Healthcare_Data_v1__4[[#This Row],[Days of Stay]]&lt;10,"Low",Healthcare_Data_v1__4[[#This Row],[Days of Stay]]&lt;20,"Med",Healthcare_Data_v1__4[[#This Row],[Days of Stay]]&lt;=30,"High")</f>
        <v>Med</v>
      </c>
      <c r="T7449" t="str">
        <f>CONCATENATE(Healthcare_Data_v1__4[[#This Row],[Medical Condition]],Healthcare_Data_v1__4[[#This Row],[Duration]])</f>
        <v>DiabetesMed</v>
      </c>
      <c r="U7449">
        <f>MONTH(Healthcare_Data_v1__4[[#This Row],[Date of Admission]])</f>
        <v>8</v>
      </c>
      <c r="V7449">
        <f>YEAR(Healthcare_Data_v1__4[[#This Row],[Date of Admission]])</f>
        <v>2019</v>
      </c>
      <c r="W7449">
        <f>DAY(Healthcare_Data_v1__4[[#This Row],[Date of Admission]])</f>
        <v>16</v>
      </c>
    </row>
    <row r="7450" spans="1:23" x14ac:dyDescent="0.3">
      <c r="A7450" t="s">
        <v>24474</v>
      </c>
      <c r="B7450">
        <v>54</v>
      </c>
      <c r="C7450" t="s">
        <v>8</v>
      </c>
      <c r="D7450" t="s">
        <v>16</v>
      </c>
      <c r="E7450" t="s">
        <v>26</v>
      </c>
      <c r="F7450" t="s">
        <v>6</v>
      </c>
      <c r="G7450" s="1">
        <v>43938</v>
      </c>
      <c r="H7450" t="s">
        <v>13802</v>
      </c>
      <c r="I7450" t="s">
        <v>13803</v>
      </c>
      <c r="J7450">
        <v>11050.90107</v>
      </c>
      <c r="K7450" t="s">
        <v>66</v>
      </c>
      <c r="L7450">
        <v>7547</v>
      </c>
      <c r="M7450">
        <v>361</v>
      </c>
      <c r="N7450" t="s">
        <v>55</v>
      </c>
      <c r="O7450" s="1">
        <v>43962</v>
      </c>
      <c r="P7450" t="s">
        <v>56</v>
      </c>
      <c r="Q7450" t="s">
        <v>50</v>
      </c>
      <c r="R7450">
        <f>Healthcare_Data_v1__4[[#This Row],[Discharge Date]]-Healthcare_Data_v1__4[[#This Row],[Date of Admission]]</f>
        <v>24</v>
      </c>
      <c r="S7450" t="str" cm="1">
        <f t="array" ref="S7450">_xlfn.IFS( Healthcare_Data_v1__4[[#This Row],[Days of Stay]]&lt;10,"Low",Healthcare_Data_v1__4[[#This Row],[Days of Stay]]&lt;20,"Med",Healthcare_Data_v1__4[[#This Row],[Days of Stay]]&lt;=30,"High")</f>
        <v>High</v>
      </c>
      <c r="T7450" t="str">
        <f>CONCATENATE(Healthcare_Data_v1__4[[#This Row],[Medical Condition]],Healthcare_Data_v1__4[[#This Row],[Duration]])</f>
        <v>AsthmaHigh</v>
      </c>
      <c r="U7450">
        <f>MONTH(Healthcare_Data_v1__4[[#This Row],[Date of Admission]])</f>
        <v>4</v>
      </c>
      <c r="V7450">
        <f>YEAR(Healthcare_Data_v1__4[[#This Row],[Date of Admission]])</f>
        <v>2020</v>
      </c>
      <c r="W7450">
        <f>DAY(Healthcare_Data_v1__4[[#This Row],[Date of Admission]])</f>
        <v>17</v>
      </c>
    </row>
    <row r="7451" spans="1:23" x14ac:dyDescent="0.3">
      <c r="A7451" t="s">
        <v>24475</v>
      </c>
      <c r="B7451">
        <v>62</v>
      </c>
      <c r="C7451" t="s">
        <v>3</v>
      </c>
      <c r="D7451" t="s">
        <v>16</v>
      </c>
      <c r="E7451" t="s">
        <v>23</v>
      </c>
      <c r="F7451" t="s">
        <v>7</v>
      </c>
      <c r="G7451" s="1">
        <v>44363</v>
      </c>
      <c r="H7451" t="s">
        <v>13804</v>
      </c>
      <c r="I7451" t="s">
        <v>13805</v>
      </c>
      <c r="J7451">
        <v>11044.444740000001</v>
      </c>
      <c r="K7451" t="s">
        <v>63</v>
      </c>
      <c r="L7451">
        <v>16325</v>
      </c>
      <c r="M7451">
        <v>224</v>
      </c>
      <c r="N7451" t="s">
        <v>55</v>
      </c>
      <c r="O7451" s="1">
        <v>44369</v>
      </c>
      <c r="P7451" t="s">
        <v>56</v>
      </c>
      <c r="Q7451" t="s">
        <v>57</v>
      </c>
      <c r="R7451">
        <f>Healthcare_Data_v1__4[[#This Row],[Discharge Date]]-Healthcare_Data_v1__4[[#This Row],[Date of Admission]]</f>
        <v>6</v>
      </c>
      <c r="S7451" t="str" cm="1">
        <f t="array" ref="S7451">_xlfn.IFS( Healthcare_Data_v1__4[[#This Row],[Days of Stay]]&lt;10,"Low",Healthcare_Data_v1__4[[#This Row],[Days of Stay]]&lt;20,"Med",Healthcare_Data_v1__4[[#This Row],[Days of Stay]]&lt;=30,"High")</f>
        <v>Low</v>
      </c>
      <c r="T7451" t="str">
        <f>CONCATENATE(Healthcare_Data_v1__4[[#This Row],[Medical Condition]],Healthcare_Data_v1__4[[#This Row],[Duration]])</f>
        <v>ObesityLow</v>
      </c>
      <c r="U7451">
        <f>MONTH(Healthcare_Data_v1__4[[#This Row],[Date of Admission]])</f>
        <v>6</v>
      </c>
      <c r="V7451">
        <f>YEAR(Healthcare_Data_v1__4[[#This Row],[Date of Admission]])</f>
        <v>2021</v>
      </c>
      <c r="W7451">
        <f>DAY(Healthcare_Data_v1__4[[#This Row],[Date of Admission]])</f>
        <v>16</v>
      </c>
    </row>
    <row r="7452" spans="1:23" x14ac:dyDescent="0.3">
      <c r="A7452" t="s">
        <v>24476</v>
      </c>
      <c r="B7452">
        <v>44</v>
      </c>
      <c r="C7452" t="s">
        <v>8</v>
      </c>
      <c r="D7452" t="s">
        <v>16</v>
      </c>
      <c r="E7452" t="s">
        <v>21</v>
      </c>
      <c r="F7452" t="s">
        <v>6</v>
      </c>
      <c r="G7452" s="1">
        <v>45180</v>
      </c>
      <c r="H7452" t="s">
        <v>13806</v>
      </c>
      <c r="I7452" t="s">
        <v>13807</v>
      </c>
      <c r="J7452">
        <v>11041.73083</v>
      </c>
      <c r="K7452" t="s">
        <v>47</v>
      </c>
      <c r="L7452">
        <v>42420</v>
      </c>
      <c r="M7452">
        <v>361</v>
      </c>
      <c r="N7452" t="s">
        <v>55</v>
      </c>
      <c r="O7452" s="1">
        <v>45187</v>
      </c>
      <c r="P7452" t="s">
        <v>85</v>
      </c>
      <c r="Q7452" t="s">
        <v>50</v>
      </c>
      <c r="R7452">
        <f>Healthcare_Data_v1__4[[#This Row],[Discharge Date]]-Healthcare_Data_v1__4[[#This Row],[Date of Admission]]</f>
        <v>7</v>
      </c>
      <c r="S7452" t="str" cm="1">
        <f t="array" ref="S7452">_xlfn.IFS( Healthcare_Data_v1__4[[#This Row],[Days of Stay]]&lt;10,"Low",Healthcare_Data_v1__4[[#This Row],[Days of Stay]]&lt;20,"Med",Healthcare_Data_v1__4[[#This Row],[Days of Stay]]&lt;=30,"High")</f>
        <v>Low</v>
      </c>
      <c r="T7452" t="str">
        <f>CONCATENATE(Healthcare_Data_v1__4[[#This Row],[Medical Condition]],Healthcare_Data_v1__4[[#This Row],[Duration]])</f>
        <v>AsthmaLow</v>
      </c>
      <c r="U7452">
        <f>MONTH(Healthcare_Data_v1__4[[#This Row],[Date of Admission]])</f>
        <v>9</v>
      </c>
      <c r="V7452">
        <f>YEAR(Healthcare_Data_v1__4[[#This Row],[Date of Admission]])</f>
        <v>2023</v>
      </c>
      <c r="W7452">
        <f>DAY(Healthcare_Data_v1__4[[#This Row],[Date of Admission]])</f>
        <v>11</v>
      </c>
    </row>
    <row r="7453" spans="1:23" x14ac:dyDescent="0.3">
      <c r="A7453" t="s">
        <v>1481</v>
      </c>
      <c r="B7453">
        <v>30</v>
      </c>
      <c r="C7453" t="s">
        <v>5</v>
      </c>
      <c r="D7453" t="s">
        <v>16</v>
      </c>
      <c r="E7453" t="s">
        <v>20</v>
      </c>
      <c r="F7453" t="s">
        <v>4</v>
      </c>
      <c r="G7453" s="1">
        <v>43826</v>
      </c>
      <c r="H7453" t="s">
        <v>13808</v>
      </c>
      <c r="I7453" t="s">
        <v>13809</v>
      </c>
      <c r="J7453">
        <v>11037.19634</v>
      </c>
      <c r="K7453" t="s">
        <v>69</v>
      </c>
      <c r="L7453">
        <v>9412</v>
      </c>
      <c r="M7453">
        <v>494</v>
      </c>
      <c r="N7453" t="s">
        <v>48</v>
      </c>
      <c r="O7453" s="1">
        <v>43831</v>
      </c>
      <c r="P7453" t="s">
        <v>49</v>
      </c>
      <c r="Q7453" t="s">
        <v>57</v>
      </c>
      <c r="R7453">
        <f>Healthcare_Data_v1__4[[#This Row],[Discharge Date]]-Healthcare_Data_v1__4[[#This Row],[Date of Admission]]</f>
        <v>5</v>
      </c>
      <c r="S7453" t="str" cm="1">
        <f t="array" ref="S7453">_xlfn.IFS( Healthcare_Data_v1__4[[#This Row],[Days of Stay]]&lt;10,"Low",Healthcare_Data_v1__4[[#This Row],[Days of Stay]]&lt;20,"Med",Healthcare_Data_v1__4[[#This Row],[Days of Stay]]&lt;=30,"High")</f>
        <v>Low</v>
      </c>
      <c r="T7453" t="str">
        <f>CONCATENATE(Healthcare_Data_v1__4[[#This Row],[Medical Condition]],Healthcare_Data_v1__4[[#This Row],[Duration]])</f>
        <v>DiabetesLow</v>
      </c>
      <c r="U7453">
        <f>MONTH(Healthcare_Data_v1__4[[#This Row],[Date of Admission]])</f>
        <v>12</v>
      </c>
      <c r="V7453">
        <f>YEAR(Healthcare_Data_v1__4[[#This Row],[Date of Admission]])</f>
        <v>2019</v>
      </c>
      <c r="W7453">
        <f>DAY(Healthcare_Data_v1__4[[#This Row],[Date of Admission]])</f>
        <v>27</v>
      </c>
    </row>
    <row r="7454" spans="1:23" x14ac:dyDescent="0.3">
      <c r="A7454" t="s">
        <v>22710</v>
      </c>
      <c r="B7454">
        <v>32</v>
      </c>
      <c r="C7454" t="s">
        <v>5</v>
      </c>
      <c r="D7454" t="s">
        <v>16</v>
      </c>
      <c r="E7454" t="s">
        <v>20</v>
      </c>
      <c r="F7454" t="s">
        <v>6</v>
      </c>
      <c r="G7454" s="1">
        <v>44933</v>
      </c>
      <c r="H7454" t="s">
        <v>13810</v>
      </c>
      <c r="I7454" t="s">
        <v>13811</v>
      </c>
      <c r="J7454">
        <v>11034.32027</v>
      </c>
      <c r="K7454" t="s">
        <v>69</v>
      </c>
      <c r="L7454">
        <v>36943</v>
      </c>
      <c r="M7454">
        <v>221</v>
      </c>
      <c r="N7454" t="s">
        <v>42</v>
      </c>
      <c r="O7454" s="1">
        <v>44933</v>
      </c>
      <c r="P7454" t="s">
        <v>56</v>
      </c>
      <c r="Q7454" t="s">
        <v>57</v>
      </c>
      <c r="R7454">
        <f>Healthcare_Data_v1__4[[#This Row],[Discharge Date]]-Healthcare_Data_v1__4[[#This Row],[Date of Admission]]</f>
        <v>0</v>
      </c>
      <c r="S7454" t="str" cm="1">
        <f t="array" ref="S7454">_xlfn.IFS( Healthcare_Data_v1__4[[#This Row],[Days of Stay]]&lt;10,"Low",Healthcare_Data_v1__4[[#This Row],[Days of Stay]]&lt;20,"Med",Healthcare_Data_v1__4[[#This Row],[Days of Stay]]&lt;=30,"High")</f>
        <v>Low</v>
      </c>
      <c r="T7454" t="str">
        <f>CONCATENATE(Healthcare_Data_v1__4[[#This Row],[Medical Condition]],Healthcare_Data_v1__4[[#This Row],[Duration]])</f>
        <v>AsthmaLow</v>
      </c>
      <c r="U7454">
        <f>MONTH(Healthcare_Data_v1__4[[#This Row],[Date of Admission]])</f>
        <v>1</v>
      </c>
      <c r="V7454">
        <f>YEAR(Healthcare_Data_v1__4[[#This Row],[Date of Admission]])</f>
        <v>2023</v>
      </c>
      <c r="W7454">
        <f>DAY(Healthcare_Data_v1__4[[#This Row],[Date of Admission]])</f>
        <v>7</v>
      </c>
    </row>
    <row r="7455" spans="1:23" x14ac:dyDescent="0.3">
      <c r="A7455" t="s">
        <v>24477</v>
      </c>
      <c r="B7455">
        <v>66</v>
      </c>
      <c r="C7455" t="s">
        <v>3</v>
      </c>
      <c r="D7455" t="s">
        <v>15</v>
      </c>
      <c r="E7455" t="s">
        <v>26</v>
      </c>
      <c r="F7455" t="s">
        <v>7</v>
      </c>
      <c r="G7455" s="1">
        <v>44988</v>
      </c>
      <c r="H7455" t="s">
        <v>13812</v>
      </c>
      <c r="I7455" t="s">
        <v>3424</v>
      </c>
      <c r="J7455">
        <v>11033.0411</v>
      </c>
      <c r="K7455" t="s">
        <v>63</v>
      </c>
      <c r="L7455">
        <v>24066</v>
      </c>
      <c r="M7455">
        <v>361</v>
      </c>
      <c r="N7455" t="s">
        <v>55</v>
      </c>
      <c r="O7455" s="1">
        <v>45007</v>
      </c>
      <c r="P7455" t="s">
        <v>60</v>
      </c>
      <c r="Q7455" t="s">
        <v>57</v>
      </c>
      <c r="R7455">
        <f>Healthcare_Data_v1__4[[#This Row],[Discharge Date]]-Healthcare_Data_v1__4[[#This Row],[Date of Admission]]</f>
        <v>19</v>
      </c>
      <c r="S7455" t="str" cm="1">
        <f t="array" ref="S7455">_xlfn.IFS( Healthcare_Data_v1__4[[#This Row],[Days of Stay]]&lt;10,"Low",Healthcare_Data_v1__4[[#This Row],[Days of Stay]]&lt;20,"Med",Healthcare_Data_v1__4[[#This Row],[Days of Stay]]&lt;=30,"High")</f>
        <v>Med</v>
      </c>
      <c r="T7455" t="str">
        <f>CONCATENATE(Healthcare_Data_v1__4[[#This Row],[Medical Condition]],Healthcare_Data_v1__4[[#This Row],[Duration]])</f>
        <v>ObesityMed</v>
      </c>
      <c r="U7455">
        <f>MONTH(Healthcare_Data_v1__4[[#This Row],[Date of Admission]])</f>
        <v>3</v>
      </c>
      <c r="V7455">
        <f>YEAR(Healthcare_Data_v1__4[[#This Row],[Date of Admission]])</f>
        <v>2023</v>
      </c>
      <c r="W7455">
        <f>DAY(Healthcare_Data_v1__4[[#This Row],[Date of Admission]])</f>
        <v>3</v>
      </c>
    </row>
    <row r="7456" spans="1:23" x14ac:dyDescent="0.3">
      <c r="A7456" t="s">
        <v>24478</v>
      </c>
      <c r="B7456">
        <v>66</v>
      </c>
      <c r="C7456" t="s">
        <v>3</v>
      </c>
      <c r="D7456" t="s">
        <v>15</v>
      </c>
      <c r="E7456" t="s">
        <v>23</v>
      </c>
      <c r="F7456" t="s">
        <v>9</v>
      </c>
      <c r="G7456" s="1">
        <v>44873</v>
      </c>
      <c r="H7456" t="s">
        <v>13813</v>
      </c>
      <c r="I7456" t="s">
        <v>9223</v>
      </c>
      <c r="J7456">
        <v>11027.14724</v>
      </c>
      <c r="K7456" t="s">
        <v>66</v>
      </c>
      <c r="L7456">
        <v>26372</v>
      </c>
      <c r="M7456">
        <v>172</v>
      </c>
      <c r="N7456" t="s">
        <v>42</v>
      </c>
      <c r="O7456" s="1">
        <v>44882</v>
      </c>
      <c r="P7456" t="s">
        <v>43</v>
      </c>
      <c r="Q7456" t="s">
        <v>44</v>
      </c>
      <c r="R7456">
        <f>Healthcare_Data_v1__4[[#This Row],[Discharge Date]]-Healthcare_Data_v1__4[[#This Row],[Date of Admission]]</f>
        <v>9</v>
      </c>
      <c r="S7456" t="str" cm="1">
        <f t="array" ref="S7456">_xlfn.IFS( Healthcare_Data_v1__4[[#This Row],[Days of Stay]]&lt;10,"Low",Healthcare_Data_v1__4[[#This Row],[Days of Stay]]&lt;20,"Med",Healthcare_Data_v1__4[[#This Row],[Days of Stay]]&lt;=30,"High")</f>
        <v>Low</v>
      </c>
      <c r="T7456" t="str">
        <f>CONCATENATE(Healthcare_Data_v1__4[[#This Row],[Medical Condition]],Healthcare_Data_v1__4[[#This Row],[Duration]])</f>
        <v>ArthritisLow</v>
      </c>
      <c r="U7456">
        <f>MONTH(Healthcare_Data_v1__4[[#This Row],[Date of Admission]])</f>
        <v>11</v>
      </c>
      <c r="V7456">
        <f>YEAR(Healthcare_Data_v1__4[[#This Row],[Date of Admission]])</f>
        <v>2022</v>
      </c>
      <c r="W7456">
        <f>DAY(Healthcare_Data_v1__4[[#This Row],[Date of Admission]])</f>
        <v>8</v>
      </c>
    </row>
    <row r="7457" spans="1:23" x14ac:dyDescent="0.3">
      <c r="A7457" t="s">
        <v>18233</v>
      </c>
      <c r="B7457">
        <v>33</v>
      </c>
      <c r="C7457" t="s">
        <v>5</v>
      </c>
      <c r="D7457" t="s">
        <v>15</v>
      </c>
      <c r="E7457" t="s">
        <v>25</v>
      </c>
      <c r="F7457" t="s">
        <v>7</v>
      </c>
      <c r="G7457" s="1">
        <v>44808</v>
      </c>
      <c r="H7457" t="s">
        <v>24479</v>
      </c>
      <c r="I7457" t="s">
        <v>13814</v>
      </c>
      <c r="J7457">
        <v>11026.925209999999</v>
      </c>
      <c r="K7457" t="s">
        <v>69</v>
      </c>
      <c r="L7457">
        <v>6573</v>
      </c>
      <c r="M7457">
        <v>476</v>
      </c>
      <c r="N7457" t="s">
        <v>42</v>
      </c>
      <c r="O7457" s="1">
        <v>44808</v>
      </c>
      <c r="P7457" t="s">
        <v>85</v>
      </c>
      <c r="Q7457" t="s">
        <v>44</v>
      </c>
      <c r="R7457">
        <f>Healthcare_Data_v1__4[[#This Row],[Discharge Date]]-Healthcare_Data_v1__4[[#This Row],[Date of Admission]]</f>
        <v>0</v>
      </c>
      <c r="S7457" t="str" cm="1">
        <f t="array" ref="S7457">_xlfn.IFS( Healthcare_Data_v1__4[[#This Row],[Days of Stay]]&lt;10,"Low",Healthcare_Data_v1__4[[#This Row],[Days of Stay]]&lt;20,"Med",Healthcare_Data_v1__4[[#This Row],[Days of Stay]]&lt;=30,"High")</f>
        <v>Low</v>
      </c>
      <c r="T7457" t="str">
        <f>CONCATENATE(Healthcare_Data_v1__4[[#This Row],[Medical Condition]],Healthcare_Data_v1__4[[#This Row],[Duration]])</f>
        <v>ObesityLow</v>
      </c>
      <c r="U7457">
        <f>MONTH(Healthcare_Data_v1__4[[#This Row],[Date of Admission]])</f>
        <v>9</v>
      </c>
      <c r="V7457">
        <f>YEAR(Healthcare_Data_v1__4[[#This Row],[Date of Admission]])</f>
        <v>2022</v>
      </c>
      <c r="W7457">
        <f>DAY(Healthcare_Data_v1__4[[#This Row],[Date of Admission]])</f>
        <v>4</v>
      </c>
    </row>
    <row r="7458" spans="1:23" x14ac:dyDescent="0.3">
      <c r="A7458" t="s">
        <v>1481</v>
      </c>
      <c r="B7458">
        <v>18</v>
      </c>
      <c r="C7458" t="s">
        <v>12</v>
      </c>
      <c r="D7458" t="s">
        <v>16</v>
      </c>
      <c r="E7458" t="s">
        <v>23</v>
      </c>
      <c r="F7458" t="s">
        <v>7</v>
      </c>
      <c r="G7458" s="1">
        <v>45162</v>
      </c>
      <c r="H7458" t="s">
        <v>13815</v>
      </c>
      <c r="I7458" t="s">
        <v>13816</v>
      </c>
      <c r="J7458">
        <v>11026.7539</v>
      </c>
      <c r="K7458" t="s">
        <v>69</v>
      </c>
      <c r="L7458">
        <v>5154</v>
      </c>
      <c r="M7458">
        <v>350</v>
      </c>
      <c r="N7458" t="s">
        <v>42</v>
      </c>
      <c r="O7458" s="1">
        <v>45168</v>
      </c>
      <c r="P7458" t="s">
        <v>85</v>
      </c>
      <c r="Q7458" t="s">
        <v>57</v>
      </c>
      <c r="R7458">
        <f>Healthcare_Data_v1__4[[#This Row],[Discharge Date]]-Healthcare_Data_v1__4[[#This Row],[Date of Admission]]</f>
        <v>6</v>
      </c>
      <c r="S7458" t="str" cm="1">
        <f t="array" ref="S7458">_xlfn.IFS( Healthcare_Data_v1__4[[#This Row],[Days of Stay]]&lt;10,"Low",Healthcare_Data_v1__4[[#This Row],[Days of Stay]]&lt;20,"Med",Healthcare_Data_v1__4[[#This Row],[Days of Stay]]&lt;=30,"High")</f>
        <v>Low</v>
      </c>
      <c r="T7458" t="str">
        <f>CONCATENATE(Healthcare_Data_v1__4[[#This Row],[Medical Condition]],Healthcare_Data_v1__4[[#This Row],[Duration]])</f>
        <v>ObesityLow</v>
      </c>
      <c r="U7458">
        <f>MONTH(Healthcare_Data_v1__4[[#This Row],[Date of Admission]])</f>
        <v>8</v>
      </c>
      <c r="V7458">
        <f>YEAR(Healthcare_Data_v1__4[[#This Row],[Date of Admission]])</f>
        <v>2023</v>
      </c>
      <c r="W7458">
        <f>DAY(Healthcare_Data_v1__4[[#This Row],[Date of Admission]])</f>
        <v>24</v>
      </c>
    </row>
    <row r="7459" spans="1:23" x14ac:dyDescent="0.3">
      <c r="A7459" t="s">
        <v>24480</v>
      </c>
      <c r="B7459">
        <v>60</v>
      </c>
      <c r="C7459" t="s">
        <v>3</v>
      </c>
      <c r="D7459" t="s">
        <v>16</v>
      </c>
      <c r="E7459" t="s">
        <v>19</v>
      </c>
      <c r="F7459" t="s">
        <v>4</v>
      </c>
      <c r="G7459" s="1">
        <v>44144</v>
      </c>
      <c r="H7459" t="s">
        <v>13817</v>
      </c>
      <c r="I7459" t="s">
        <v>13818</v>
      </c>
      <c r="J7459">
        <v>11015.87665</v>
      </c>
      <c r="K7459" t="s">
        <v>47</v>
      </c>
      <c r="L7459">
        <v>7821</v>
      </c>
      <c r="M7459">
        <v>312</v>
      </c>
      <c r="N7459" t="s">
        <v>55</v>
      </c>
      <c r="O7459" s="1">
        <v>44162</v>
      </c>
      <c r="P7459" t="s">
        <v>56</v>
      </c>
      <c r="Q7459" t="s">
        <v>44</v>
      </c>
      <c r="R7459">
        <f>Healthcare_Data_v1__4[[#This Row],[Discharge Date]]-Healthcare_Data_v1__4[[#This Row],[Date of Admission]]</f>
        <v>18</v>
      </c>
      <c r="S7459" t="str" cm="1">
        <f t="array" ref="S7459">_xlfn.IFS( Healthcare_Data_v1__4[[#This Row],[Days of Stay]]&lt;10,"Low",Healthcare_Data_v1__4[[#This Row],[Days of Stay]]&lt;20,"Med",Healthcare_Data_v1__4[[#This Row],[Days of Stay]]&lt;=30,"High")</f>
        <v>Med</v>
      </c>
      <c r="T7459" t="str">
        <f>CONCATENATE(Healthcare_Data_v1__4[[#This Row],[Medical Condition]],Healthcare_Data_v1__4[[#This Row],[Duration]])</f>
        <v>DiabetesMed</v>
      </c>
      <c r="U7459">
        <f>MONTH(Healthcare_Data_v1__4[[#This Row],[Date of Admission]])</f>
        <v>11</v>
      </c>
      <c r="V7459">
        <f>YEAR(Healthcare_Data_v1__4[[#This Row],[Date of Admission]])</f>
        <v>2020</v>
      </c>
      <c r="W7459">
        <f>DAY(Healthcare_Data_v1__4[[#This Row],[Date of Admission]])</f>
        <v>9</v>
      </c>
    </row>
    <row r="7460" spans="1:23" x14ac:dyDescent="0.3">
      <c r="A7460" t="s">
        <v>24481</v>
      </c>
      <c r="B7460">
        <v>41</v>
      </c>
      <c r="C7460" t="s">
        <v>8</v>
      </c>
      <c r="D7460" t="s">
        <v>15</v>
      </c>
      <c r="E7460" t="s">
        <v>26</v>
      </c>
      <c r="F7460" t="s">
        <v>4</v>
      </c>
      <c r="G7460" s="1">
        <v>44135</v>
      </c>
      <c r="H7460" t="s">
        <v>13819</v>
      </c>
      <c r="I7460" t="s">
        <v>13820</v>
      </c>
      <c r="J7460">
        <v>11014.28616</v>
      </c>
      <c r="K7460" t="s">
        <v>47</v>
      </c>
      <c r="L7460">
        <v>6315</v>
      </c>
      <c r="M7460">
        <v>476</v>
      </c>
      <c r="N7460" t="s">
        <v>48</v>
      </c>
      <c r="O7460" s="1">
        <v>44153</v>
      </c>
      <c r="P7460" t="s">
        <v>60</v>
      </c>
      <c r="Q7460" t="s">
        <v>57</v>
      </c>
      <c r="R7460">
        <f>Healthcare_Data_v1__4[[#This Row],[Discharge Date]]-Healthcare_Data_v1__4[[#This Row],[Date of Admission]]</f>
        <v>18</v>
      </c>
      <c r="S7460" t="str" cm="1">
        <f t="array" ref="S7460">_xlfn.IFS( Healthcare_Data_v1__4[[#This Row],[Days of Stay]]&lt;10,"Low",Healthcare_Data_v1__4[[#This Row],[Days of Stay]]&lt;20,"Med",Healthcare_Data_v1__4[[#This Row],[Days of Stay]]&lt;=30,"High")</f>
        <v>Med</v>
      </c>
      <c r="T7460" t="str">
        <f>CONCATENATE(Healthcare_Data_v1__4[[#This Row],[Medical Condition]],Healthcare_Data_v1__4[[#This Row],[Duration]])</f>
        <v>DiabetesMed</v>
      </c>
      <c r="U7460">
        <f>MONTH(Healthcare_Data_v1__4[[#This Row],[Date of Admission]])</f>
        <v>10</v>
      </c>
      <c r="V7460">
        <f>YEAR(Healthcare_Data_v1__4[[#This Row],[Date of Admission]])</f>
        <v>2020</v>
      </c>
      <c r="W7460">
        <f>DAY(Healthcare_Data_v1__4[[#This Row],[Date of Admission]])</f>
        <v>31</v>
      </c>
    </row>
    <row r="7461" spans="1:23" x14ac:dyDescent="0.3">
      <c r="A7461" t="s">
        <v>24482</v>
      </c>
      <c r="B7461">
        <v>69</v>
      </c>
      <c r="C7461" t="s">
        <v>3</v>
      </c>
      <c r="D7461" t="s">
        <v>16</v>
      </c>
      <c r="E7461" t="s">
        <v>24</v>
      </c>
      <c r="F7461" t="s">
        <v>10</v>
      </c>
      <c r="G7461" s="1">
        <v>43871</v>
      </c>
      <c r="H7461" t="s">
        <v>13821</v>
      </c>
      <c r="I7461" t="s">
        <v>13822</v>
      </c>
      <c r="J7461">
        <v>11011.34096</v>
      </c>
      <c r="K7461" t="s">
        <v>47</v>
      </c>
      <c r="L7461">
        <v>17784</v>
      </c>
      <c r="M7461">
        <v>178</v>
      </c>
      <c r="N7461" t="s">
        <v>42</v>
      </c>
      <c r="O7461" s="1">
        <v>43878</v>
      </c>
      <c r="P7461" t="s">
        <v>85</v>
      </c>
      <c r="Q7461" t="s">
        <v>57</v>
      </c>
      <c r="R7461">
        <f>Healthcare_Data_v1__4[[#This Row],[Discharge Date]]-Healthcare_Data_v1__4[[#This Row],[Date of Admission]]</f>
        <v>7</v>
      </c>
      <c r="S7461" t="str" cm="1">
        <f t="array" ref="S7461">_xlfn.IFS( Healthcare_Data_v1__4[[#This Row],[Days of Stay]]&lt;10,"Low",Healthcare_Data_v1__4[[#This Row],[Days of Stay]]&lt;20,"Med",Healthcare_Data_v1__4[[#This Row],[Days of Stay]]&lt;=30,"High")</f>
        <v>Low</v>
      </c>
      <c r="T7461" t="str">
        <f>CONCATENATE(Healthcare_Data_v1__4[[#This Row],[Medical Condition]],Healthcare_Data_v1__4[[#This Row],[Duration]])</f>
        <v>HypertensionLow</v>
      </c>
      <c r="U7461">
        <f>MONTH(Healthcare_Data_v1__4[[#This Row],[Date of Admission]])</f>
        <v>2</v>
      </c>
      <c r="V7461">
        <f>YEAR(Healthcare_Data_v1__4[[#This Row],[Date of Admission]])</f>
        <v>2020</v>
      </c>
      <c r="W7461">
        <f>DAY(Healthcare_Data_v1__4[[#This Row],[Date of Admission]])</f>
        <v>10</v>
      </c>
    </row>
    <row r="7462" spans="1:23" x14ac:dyDescent="0.3">
      <c r="A7462" t="s">
        <v>24483</v>
      </c>
      <c r="B7462">
        <v>47</v>
      </c>
      <c r="C7462" t="s">
        <v>8</v>
      </c>
      <c r="D7462" t="s">
        <v>16</v>
      </c>
      <c r="E7462" t="s">
        <v>25</v>
      </c>
      <c r="F7462" t="s">
        <v>6</v>
      </c>
      <c r="G7462" s="1">
        <v>44028</v>
      </c>
      <c r="H7462" t="s">
        <v>13823</v>
      </c>
      <c r="I7462" t="s">
        <v>13824</v>
      </c>
      <c r="J7462">
        <v>11007.875050000001</v>
      </c>
      <c r="K7462" t="s">
        <v>47</v>
      </c>
      <c r="L7462">
        <v>31213</v>
      </c>
      <c r="M7462">
        <v>360</v>
      </c>
      <c r="N7462" t="s">
        <v>55</v>
      </c>
      <c r="O7462" s="1">
        <v>44029</v>
      </c>
      <c r="P7462" t="s">
        <v>49</v>
      </c>
      <c r="Q7462" t="s">
        <v>57</v>
      </c>
      <c r="R7462">
        <f>Healthcare_Data_v1__4[[#This Row],[Discharge Date]]-Healthcare_Data_v1__4[[#This Row],[Date of Admission]]</f>
        <v>1</v>
      </c>
      <c r="S7462" t="str" cm="1">
        <f t="array" ref="S7462">_xlfn.IFS( Healthcare_Data_v1__4[[#This Row],[Days of Stay]]&lt;10,"Low",Healthcare_Data_v1__4[[#This Row],[Days of Stay]]&lt;20,"Med",Healthcare_Data_v1__4[[#This Row],[Days of Stay]]&lt;=30,"High")</f>
        <v>Low</v>
      </c>
      <c r="T7462" t="str">
        <f>CONCATENATE(Healthcare_Data_v1__4[[#This Row],[Medical Condition]],Healthcare_Data_v1__4[[#This Row],[Duration]])</f>
        <v>AsthmaLow</v>
      </c>
      <c r="U7462">
        <f>MONTH(Healthcare_Data_v1__4[[#This Row],[Date of Admission]])</f>
        <v>7</v>
      </c>
      <c r="V7462">
        <f>YEAR(Healthcare_Data_v1__4[[#This Row],[Date of Admission]])</f>
        <v>2020</v>
      </c>
      <c r="W7462">
        <f>DAY(Healthcare_Data_v1__4[[#This Row],[Date of Admission]])</f>
        <v>16</v>
      </c>
    </row>
    <row r="7463" spans="1:23" x14ac:dyDescent="0.3">
      <c r="A7463" t="s">
        <v>24484</v>
      </c>
      <c r="B7463">
        <v>72</v>
      </c>
      <c r="C7463" t="s">
        <v>3</v>
      </c>
      <c r="D7463" t="s">
        <v>16</v>
      </c>
      <c r="E7463" t="s">
        <v>21</v>
      </c>
      <c r="F7463" t="s">
        <v>9</v>
      </c>
      <c r="G7463" s="1">
        <v>44907</v>
      </c>
      <c r="H7463" t="s">
        <v>13825</v>
      </c>
      <c r="I7463" t="s">
        <v>13826</v>
      </c>
      <c r="J7463">
        <v>10994.727430000001</v>
      </c>
      <c r="K7463" t="s">
        <v>66</v>
      </c>
      <c r="L7463">
        <v>10984</v>
      </c>
      <c r="M7463">
        <v>180</v>
      </c>
      <c r="N7463" t="s">
        <v>55</v>
      </c>
      <c r="O7463" s="1">
        <v>44911</v>
      </c>
      <c r="P7463" t="s">
        <v>56</v>
      </c>
      <c r="Q7463" t="s">
        <v>50</v>
      </c>
      <c r="R7463">
        <f>Healthcare_Data_v1__4[[#This Row],[Discharge Date]]-Healthcare_Data_v1__4[[#This Row],[Date of Admission]]</f>
        <v>4</v>
      </c>
      <c r="S7463" t="str" cm="1">
        <f t="array" ref="S7463">_xlfn.IFS( Healthcare_Data_v1__4[[#This Row],[Days of Stay]]&lt;10,"Low",Healthcare_Data_v1__4[[#This Row],[Days of Stay]]&lt;20,"Med",Healthcare_Data_v1__4[[#This Row],[Days of Stay]]&lt;=30,"High")</f>
        <v>Low</v>
      </c>
      <c r="T7463" t="str">
        <f>CONCATENATE(Healthcare_Data_v1__4[[#This Row],[Medical Condition]],Healthcare_Data_v1__4[[#This Row],[Duration]])</f>
        <v>ArthritisLow</v>
      </c>
      <c r="U7463">
        <f>MONTH(Healthcare_Data_v1__4[[#This Row],[Date of Admission]])</f>
        <v>12</v>
      </c>
      <c r="V7463">
        <f>YEAR(Healthcare_Data_v1__4[[#This Row],[Date of Admission]])</f>
        <v>2022</v>
      </c>
      <c r="W7463">
        <f>DAY(Healthcare_Data_v1__4[[#This Row],[Date of Admission]])</f>
        <v>12</v>
      </c>
    </row>
    <row r="7464" spans="1:23" x14ac:dyDescent="0.3">
      <c r="A7464" t="s">
        <v>12714</v>
      </c>
      <c r="B7464">
        <v>83</v>
      </c>
      <c r="C7464" t="s">
        <v>3</v>
      </c>
      <c r="D7464" t="s">
        <v>16</v>
      </c>
      <c r="E7464" t="s">
        <v>25</v>
      </c>
      <c r="F7464" t="s">
        <v>9</v>
      </c>
      <c r="G7464" s="1">
        <v>45189</v>
      </c>
      <c r="H7464" t="s">
        <v>13827</v>
      </c>
      <c r="I7464" t="s">
        <v>13828</v>
      </c>
      <c r="J7464">
        <v>10993.2783</v>
      </c>
      <c r="K7464" t="s">
        <v>41</v>
      </c>
      <c r="L7464">
        <v>23453</v>
      </c>
      <c r="M7464">
        <v>138</v>
      </c>
      <c r="N7464" t="s">
        <v>48</v>
      </c>
      <c r="O7464" s="1">
        <v>45208</v>
      </c>
      <c r="P7464" t="s">
        <v>56</v>
      </c>
      <c r="Q7464" t="s">
        <v>50</v>
      </c>
      <c r="R7464">
        <f>Healthcare_Data_v1__4[[#This Row],[Discharge Date]]-Healthcare_Data_v1__4[[#This Row],[Date of Admission]]</f>
        <v>19</v>
      </c>
      <c r="S7464" t="str" cm="1">
        <f t="array" ref="S7464">_xlfn.IFS( Healthcare_Data_v1__4[[#This Row],[Days of Stay]]&lt;10,"Low",Healthcare_Data_v1__4[[#This Row],[Days of Stay]]&lt;20,"Med",Healthcare_Data_v1__4[[#This Row],[Days of Stay]]&lt;=30,"High")</f>
        <v>Med</v>
      </c>
      <c r="T7464" t="str">
        <f>CONCATENATE(Healthcare_Data_v1__4[[#This Row],[Medical Condition]],Healthcare_Data_v1__4[[#This Row],[Duration]])</f>
        <v>ArthritisMed</v>
      </c>
      <c r="U7464">
        <f>MONTH(Healthcare_Data_v1__4[[#This Row],[Date of Admission]])</f>
        <v>9</v>
      </c>
      <c r="V7464">
        <f>YEAR(Healthcare_Data_v1__4[[#This Row],[Date of Admission]])</f>
        <v>2023</v>
      </c>
      <c r="W7464">
        <f>DAY(Healthcare_Data_v1__4[[#This Row],[Date of Admission]])</f>
        <v>20</v>
      </c>
    </row>
    <row r="7465" spans="1:23" x14ac:dyDescent="0.3">
      <c r="A7465" t="s">
        <v>1227</v>
      </c>
      <c r="B7465">
        <v>54</v>
      </c>
      <c r="C7465" t="s">
        <v>8</v>
      </c>
      <c r="D7465" t="s">
        <v>16</v>
      </c>
      <c r="E7465" t="s">
        <v>25</v>
      </c>
      <c r="F7465" t="s">
        <v>10</v>
      </c>
      <c r="G7465" s="1">
        <v>45191</v>
      </c>
      <c r="H7465" t="s">
        <v>13829</v>
      </c>
      <c r="I7465" t="s">
        <v>13830</v>
      </c>
      <c r="J7465">
        <v>10984.34634</v>
      </c>
      <c r="K7465" t="s">
        <v>66</v>
      </c>
      <c r="L7465">
        <v>27327</v>
      </c>
      <c r="M7465">
        <v>301</v>
      </c>
      <c r="N7465" t="s">
        <v>48</v>
      </c>
      <c r="O7465" s="1">
        <v>45199</v>
      </c>
      <c r="P7465" t="s">
        <v>85</v>
      </c>
      <c r="Q7465" t="s">
        <v>57</v>
      </c>
      <c r="R7465">
        <f>Healthcare_Data_v1__4[[#This Row],[Discharge Date]]-Healthcare_Data_v1__4[[#This Row],[Date of Admission]]</f>
        <v>8</v>
      </c>
      <c r="S7465" t="str" cm="1">
        <f t="array" ref="S7465">_xlfn.IFS( Healthcare_Data_v1__4[[#This Row],[Days of Stay]]&lt;10,"Low",Healthcare_Data_v1__4[[#This Row],[Days of Stay]]&lt;20,"Med",Healthcare_Data_v1__4[[#This Row],[Days of Stay]]&lt;=30,"High")</f>
        <v>Low</v>
      </c>
      <c r="T7465" t="str">
        <f>CONCATENATE(Healthcare_Data_v1__4[[#This Row],[Medical Condition]],Healthcare_Data_v1__4[[#This Row],[Duration]])</f>
        <v>HypertensionLow</v>
      </c>
      <c r="U7465">
        <f>MONTH(Healthcare_Data_v1__4[[#This Row],[Date of Admission]])</f>
        <v>9</v>
      </c>
      <c r="V7465">
        <f>YEAR(Healthcare_Data_v1__4[[#This Row],[Date of Admission]])</f>
        <v>2023</v>
      </c>
      <c r="W7465">
        <f>DAY(Healthcare_Data_v1__4[[#This Row],[Date of Admission]])</f>
        <v>22</v>
      </c>
    </row>
    <row r="7466" spans="1:23" x14ac:dyDescent="0.3">
      <c r="A7466" t="s">
        <v>24485</v>
      </c>
      <c r="B7466">
        <v>34</v>
      </c>
      <c r="C7466" t="s">
        <v>5</v>
      </c>
      <c r="D7466" t="s">
        <v>16</v>
      </c>
      <c r="E7466" t="s">
        <v>25</v>
      </c>
      <c r="F7466" t="s">
        <v>6</v>
      </c>
      <c r="G7466" s="1">
        <v>43947</v>
      </c>
      <c r="H7466" t="s">
        <v>13831</v>
      </c>
      <c r="I7466" t="s">
        <v>13832</v>
      </c>
      <c r="J7466">
        <v>10983.00944</v>
      </c>
      <c r="K7466" t="s">
        <v>47</v>
      </c>
      <c r="L7466">
        <v>37680</v>
      </c>
      <c r="M7466">
        <v>372</v>
      </c>
      <c r="N7466" t="s">
        <v>55</v>
      </c>
      <c r="O7466" s="1">
        <v>43953</v>
      </c>
      <c r="P7466" t="s">
        <v>49</v>
      </c>
      <c r="Q7466" t="s">
        <v>50</v>
      </c>
      <c r="R7466">
        <f>Healthcare_Data_v1__4[[#This Row],[Discharge Date]]-Healthcare_Data_v1__4[[#This Row],[Date of Admission]]</f>
        <v>6</v>
      </c>
      <c r="S7466" t="str" cm="1">
        <f t="array" ref="S7466">_xlfn.IFS( Healthcare_Data_v1__4[[#This Row],[Days of Stay]]&lt;10,"Low",Healthcare_Data_v1__4[[#This Row],[Days of Stay]]&lt;20,"Med",Healthcare_Data_v1__4[[#This Row],[Days of Stay]]&lt;=30,"High")</f>
        <v>Low</v>
      </c>
      <c r="T7466" t="str">
        <f>CONCATENATE(Healthcare_Data_v1__4[[#This Row],[Medical Condition]],Healthcare_Data_v1__4[[#This Row],[Duration]])</f>
        <v>AsthmaLow</v>
      </c>
      <c r="U7466">
        <f>MONTH(Healthcare_Data_v1__4[[#This Row],[Date of Admission]])</f>
        <v>4</v>
      </c>
      <c r="V7466">
        <f>YEAR(Healthcare_Data_v1__4[[#This Row],[Date of Admission]])</f>
        <v>2020</v>
      </c>
      <c r="W7466">
        <f>DAY(Healthcare_Data_v1__4[[#This Row],[Date of Admission]])</f>
        <v>26</v>
      </c>
    </row>
    <row r="7467" spans="1:23" x14ac:dyDescent="0.3">
      <c r="A7467" t="s">
        <v>24486</v>
      </c>
      <c r="B7467">
        <v>84</v>
      </c>
      <c r="C7467" t="s">
        <v>3</v>
      </c>
      <c r="D7467" t="s">
        <v>16</v>
      </c>
      <c r="E7467" t="s">
        <v>20</v>
      </c>
      <c r="F7467" t="s">
        <v>10</v>
      </c>
      <c r="G7467" s="1">
        <v>43651</v>
      </c>
      <c r="H7467" t="s">
        <v>13833</v>
      </c>
      <c r="I7467" t="s">
        <v>13834</v>
      </c>
      <c r="J7467">
        <v>10980.46846</v>
      </c>
      <c r="K7467" t="s">
        <v>47</v>
      </c>
      <c r="L7467">
        <v>21048</v>
      </c>
      <c r="M7467">
        <v>310</v>
      </c>
      <c r="N7467" t="s">
        <v>55</v>
      </c>
      <c r="O7467" s="1">
        <v>43676</v>
      </c>
      <c r="P7467" t="s">
        <v>85</v>
      </c>
      <c r="Q7467" t="s">
        <v>44</v>
      </c>
      <c r="R7467">
        <f>Healthcare_Data_v1__4[[#This Row],[Discharge Date]]-Healthcare_Data_v1__4[[#This Row],[Date of Admission]]</f>
        <v>25</v>
      </c>
      <c r="S7467" t="str" cm="1">
        <f t="array" ref="S7467">_xlfn.IFS( Healthcare_Data_v1__4[[#This Row],[Days of Stay]]&lt;10,"Low",Healthcare_Data_v1__4[[#This Row],[Days of Stay]]&lt;20,"Med",Healthcare_Data_v1__4[[#This Row],[Days of Stay]]&lt;=30,"High")</f>
        <v>High</v>
      </c>
      <c r="T7467" t="str">
        <f>CONCATENATE(Healthcare_Data_v1__4[[#This Row],[Medical Condition]],Healthcare_Data_v1__4[[#This Row],[Duration]])</f>
        <v>HypertensionHigh</v>
      </c>
      <c r="U7467">
        <f>MONTH(Healthcare_Data_v1__4[[#This Row],[Date of Admission]])</f>
        <v>7</v>
      </c>
      <c r="V7467">
        <f>YEAR(Healthcare_Data_v1__4[[#This Row],[Date of Admission]])</f>
        <v>2019</v>
      </c>
      <c r="W7467">
        <f>DAY(Healthcare_Data_v1__4[[#This Row],[Date of Admission]])</f>
        <v>5</v>
      </c>
    </row>
    <row r="7468" spans="1:23" x14ac:dyDescent="0.3">
      <c r="A7468" t="s">
        <v>24487</v>
      </c>
      <c r="B7468">
        <v>67</v>
      </c>
      <c r="C7468" t="s">
        <v>3</v>
      </c>
      <c r="D7468" t="s">
        <v>15</v>
      </c>
      <c r="E7468" t="s">
        <v>21</v>
      </c>
      <c r="F7468" t="s">
        <v>10</v>
      </c>
      <c r="G7468" s="1">
        <v>44766</v>
      </c>
      <c r="H7468" t="s">
        <v>13835</v>
      </c>
      <c r="I7468" t="s">
        <v>13836</v>
      </c>
      <c r="J7468">
        <v>10975.44119</v>
      </c>
      <c r="K7468" t="s">
        <v>47</v>
      </c>
      <c r="L7468">
        <v>27249</v>
      </c>
      <c r="M7468">
        <v>465</v>
      </c>
      <c r="N7468" t="s">
        <v>48</v>
      </c>
      <c r="O7468" s="1">
        <v>44790</v>
      </c>
      <c r="P7468" t="s">
        <v>56</v>
      </c>
      <c r="Q7468" t="s">
        <v>44</v>
      </c>
      <c r="R7468">
        <f>Healthcare_Data_v1__4[[#This Row],[Discharge Date]]-Healthcare_Data_v1__4[[#This Row],[Date of Admission]]</f>
        <v>24</v>
      </c>
      <c r="S7468" t="str" cm="1">
        <f t="array" ref="S7468">_xlfn.IFS( Healthcare_Data_v1__4[[#This Row],[Days of Stay]]&lt;10,"Low",Healthcare_Data_v1__4[[#This Row],[Days of Stay]]&lt;20,"Med",Healthcare_Data_v1__4[[#This Row],[Days of Stay]]&lt;=30,"High")</f>
        <v>High</v>
      </c>
      <c r="T7468" t="str">
        <f>CONCATENATE(Healthcare_Data_v1__4[[#This Row],[Medical Condition]],Healthcare_Data_v1__4[[#This Row],[Duration]])</f>
        <v>HypertensionHigh</v>
      </c>
      <c r="U7468">
        <f>MONTH(Healthcare_Data_v1__4[[#This Row],[Date of Admission]])</f>
        <v>7</v>
      </c>
      <c r="V7468">
        <f>YEAR(Healthcare_Data_v1__4[[#This Row],[Date of Admission]])</f>
        <v>2022</v>
      </c>
      <c r="W7468">
        <f>DAY(Healthcare_Data_v1__4[[#This Row],[Date of Admission]])</f>
        <v>24</v>
      </c>
    </row>
    <row r="7469" spans="1:23" x14ac:dyDescent="0.3">
      <c r="A7469" t="s">
        <v>24488</v>
      </c>
      <c r="B7469">
        <v>57</v>
      </c>
      <c r="C7469" t="s">
        <v>3</v>
      </c>
      <c r="D7469" t="s">
        <v>16</v>
      </c>
      <c r="E7469" t="s">
        <v>24</v>
      </c>
      <c r="F7469" t="s">
        <v>9</v>
      </c>
      <c r="G7469" s="1">
        <v>43585</v>
      </c>
      <c r="H7469" t="s">
        <v>13837</v>
      </c>
      <c r="I7469" t="s">
        <v>3253</v>
      </c>
      <c r="J7469">
        <v>10969.901900000001</v>
      </c>
      <c r="K7469" t="s">
        <v>47</v>
      </c>
      <c r="L7469">
        <v>28184</v>
      </c>
      <c r="M7469">
        <v>205</v>
      </c>
      <c r="N7469" t="s">
        <v>42</v>
      </c>
      <c r="O7469" s="1">
        <v>43594</v>
      </c>
      <c r="P7469" t="s">
        <v>85</v>
      </c>
      <c r="Q7469" t="s">
        <v>44</v>
      </c>
      <c r="R7469">
        <f>Healthcare_Data_v1__4[[#This Row],[Discharge Date]]-Healthcare_Data_v1__4[[#This Row],[Date of Admission]]</f>
        <v>9</v>
      </c>
      <c r="S7469" t="str" cm="1">
        <f t="array" ref="S7469">_xlfn.IFS( Healthcare_Data_v1__4[[#This Row],[Days of Stay]]&lt;10,"Low",Healthcare_Data_v1__4[[#This Row],[Days of Stay]]&lt;20,"Med",Healthcare_Data_v1__4[[#This Row],[Days of Stay]]&lt;=30,"High")</f>
        <v>Low</v>
      </c>
      <c r="T7469" t="str">
        <f>CONCATENATE(Healthcare_Data_v1__4[[#This Row],[Medical Condition]],Healthcare_Data_v1__4[[#This Row],[Duration]])</f>
        <v>ArthritisLow</v>
      </c>
      <c r="U7469">
        <f>MONTH(Healthcare_Data_v1__4[[#This Row],[Date of Admission]])</f>
        <v>4</v>
      </c>
      <c r="V7469">
        <f>YEAR(Healthcare_Data_v1__4[[#This Row],[Date of Admission]])</f>
        <v>2019</v>
      </c>
      <c r="W7469">
        <f>DAY(Healthcare_Data_v1__4[[#This Row],[Date of Admission]])</f>
        <v>30</v>
      </c>
    </row>
    <row r="7470" spans="1:23" x14ac:dyDescent="0.3">
      <c r="A7470" t="s">
        <v>24489</v>
      </c>
      <c r="B7470">
        <v>75</v>
      </c>
      <c r="C7470" t="s">
        <v>3</v>
      </c>
      <c r="D7470" t="s">
        <v>15</v>
      </c>
      <c r="E7470" t="s">
        <v>19</v>
      </c>
      <c r="F7470" t="s">
        <v>9</v>
      </c>
      <c r="G7470" s="1">
        <v>44193</v>
      </c>
      <c r="H7470" t="s">
        <v>13838</v>
      </c>
      <c r="I7470" t="s">
        <v>5261</v>
      </c>
      <c r="J7470">
        <v>10967.86306</v>
      </c>
      <c r="K7470" t="s">
        <v>41</v>
      </c>
      <c r="L7470">
        <v>17384</v>
      </c>
      <c r="M7470">
        <v>177</v>
      </c>
      <c r="N7470" t="s">
        <v>48</v>
      </c>
      <c r="O7470" s="1">
        <v>44219</v>
      </c>
      <c r="P7470" t="s">
        <v>49</v>
      </c>
      <c r="Q7470" t="s">
        <v>50</v>
      </c>
      <c r="R7470">
        <f>Healthcare_Data_v1__4[[#This Row],[Discharge Date]]-Healthcare_Data_v1__4[[#This Row],[Date of Admission]]</f>
        <v>26</v>
      </c>
      <c r="S7470" t="str" cm="1">
        <f t="array" ref="S7470">_xlfn.IFS( Healthcare_Data_v1__4[[#This Row],[Days of Stay]]&lt;10,"Low",Healthcare_Data_v1__4[[#This Row],[Days of Stay]]&lt;20,"Med",Healthcare_Data_v1__4[[#This Row],[Days of Stay]]&lt;=30,"High")</f>
        <v>High</v>
      </c>
      <c r="T7470" t="str">
        <f>CONCATENATE(Healthcare_Data_v1__4[[#This Row],[Medical Condition]],Healthcare_Data_v1__4[[#This Row],[Duration]])</f>
        <v>ArthritisHigh</v>
      </c>
      <c r="U7470">
        <f>MONTH(Healthcare_Data_v1__4[[#This Row],[Date of Admission]])</f>
        <v>12</v>
      </c>
      <c r="V7470">
        <f>YEAR(Healthcare_Data_v1__4[[#This Row],[Date of Admission]])</f>
        <v>2020</v>
      </c>
      <c r="W7470">
        <f>DAY(Healthcare_Data_v1__4[[#This Row],[Date of Admission]])</f>
        <v>28</v>
      </c>
    </row>
    <row r="7471" spans="1:23" x14ac:dyDescent="0.3">
      <c r="A7471" t="s">
        <v>24490</v>
      </c>
      <c r="B7471">
        <v>71</v>
      </c>
      <c r="C7471" t="s">
        <v>3</v>
      </c>
      <c r="D7471" t="s">
        <v>15</v>
      </c>
      <c r="E7471" t="s">
        <v>20</v>
      </c>
      <c r="F7471" t="s">
        <v>4</v>
      </c>
      <c r="G7471" s="1">
        <v>43630</v>
      </c>
      <c r="H7471" t="s">
        <v>13839</v>
      </c>
      <c r="I7471" t="s">
        <v>13840</v>
      </c>
      <c r="J7471">
        <v>10967.69967</v>
      </c>
      <c r="K7471" t="s">
        <v>41</v>
      </c>
      <c r="L7471">
        <v>20443</v>
      </c>
      <c r="M7471">
        <v>221</v>
      </c>
      <c r="N7471" t="s">
        <v>48</v>
      </c>
      <c r="O7471" s="1">
        <v>43658</v>
      </c>
      <c r="P7471" t="s">
        <v>85</v>
      </c>
      <c r="Q7471" t="s">
        <v>57</v>
      </c>
      <c r="R7471">
        <f>Healthcare_Data_v1__4[[#This Row],[Discharge Date]]-Healthcare_Data_v1__4[[#This Row],[Date of Admission]]</f>
        <v>28</v>
      </c>
      <c r="S7471" t="str" cm="1">
        <f t="array" ref="S7471">_xlfn.IFS( Healthcare_Data_v1__4[[#This Row],[Days of Stay]]&lt;10,"Low",Healthcare_Data_v1__4[[#This Row],[Days of Stay]]&lt;20,"Med",Healthcare_Data_v1__4[[#This Row],[Days of Stay]]&lt;=30,"High")</f>
        <v>High</v>
      </c>
      <c r="T7471" t="str">
        <f>CONCATENATE(Healthcare_Data_v1__4[[#This Row],[Medical Condition]],Healthcare_Data_v1__4[[#This Row],[Duration]])</f>
        <v>DiabetesHigh</v>
      </c>
      <c r="U7471">
        <f>MONTH(Healthcare_Data_v1__4[[#This Row],[Date of Admission]])</f>
        <v>6</v>
      </c>
      <c r="V7471">
        <f>YEAR(Healthcare_Data_v1__4[[#This Row],[Date of Admission]])</f>
        <v>2019</v>
      </c>
      <c r="W7471">
        <f>DAY(Healthcare_Data_v1__4[[#This Row],[Date of Admission]])</f>
        <v>14</v>
      </c>
    </row>
    <row r="7472" spans="1:23" x14ac:dyDescent="0.3">
      <c r="A7472" t="s">
        <v>21028</v>
      </c>
      <c r="B7472">
        <v>83</v>
      </c>
      <c r="C7472" t="s">
        <v>3</v>
      </c>
      <c r="D7472" t="s">
        <v>16</v>
      </c>
      <c r="E7472" t="s">
        <v>19</v>
      </c>
      <c r="F7472" t="s">
        <v>11</v>
      </c>
      <c r="G7472" s="1">
        <v>44667</v>
      </c>
      <c r="H7472" t="s">
        <v>13841</v>
      </c>
      <c r="I7472" t="s">
        <v>13842</v>
      </c>
      <c r="J7472">
        <v>10966.46336</v>
      </c>
      <c r="K7472" t="s">
        <v>63</v>
      </c>
      <c r="L7472">
        <v>37026</v>
      </c>
      <c r="M7472">
        <v>319</v>
      </c>
      <c r="N7472" t="s">
        <v>48</v>
      </c>
      <c r="O7472" s="1">
        <v>44678</v>
      </c>
      <c r="P7472" t="s">
        <v>56</v>
      </c>
      <c r="Q7472" t="s">
        <v>57</v>
      </c>
      <c r="R7472">
        <f>Healthcare_Data_v1__4[[#This Row],[Discharge Date]]-Healthcare_Data_v1__4[[#This Row],[Date of Admission]]</f>
        <v>11</v>
      </c>
      <c r="S7472" t="str" cm="1">
        <f t="array" ref="S7472">_xlfn.IFS( Healthcare_Data_v1__4[[#This Row],[Days of Stay]]&lt;10,"Low",Healthcare_Data_v1__4[[#This Row],[Days of Stay]]&lt;20,"Med",Healthcare_Data_v1__4[[#This Row],[Days of Stay]]&lt;=30,"High")</f>
        <v>Med</v>
      </c>
      <c r="T7472" t="str">
        <f>CONCATENATE(Healthcare_Data_v1__4[[#This Row],[Medical Condition]],Healthcare_Data_v1__4[[#This Row],[Duration]])</f>
        <v>CancerMed</v>
      </c>
      <c r="U7472">
        <f>MONTH(Healthcare_Data_v1__4[[#This Row],[Date of Admission]])</f>
        <v>4</v>
      </c>
      <c r="V7472">
        <f>YEAR(Healthcare_Data_v1__4[[#This Row],[Date of Admission]])</f>
        <v>2022</v>
      </c>
      <c r="W7472">
        <f>DAY(Healthcare_Data_v1__4[[#This Row],[Date of Admission]])</f>
        <v>16</v>
      </c>
    </row>
    <row r="7473" spans="1:23" x14ac:dyDescent="0.3">
      <c r="A7473" t="s">
        <v>24491</v>
      </c>
      <c r="B7473">
        <v>55</v>
      </c>
      <c r="C7473" t="s">
        <v>3</v>
      </c>
      <c r="D7473" t="s">
        <v>15</v>
      </c>
      <c r="E7473" t="s">
        <v>24</v>
      </c>
      <c r="F7473" t="s">
        <v>7</v>
      </c>
      <c r="G7473" s="1">
        <v>43775</v>
      </c>
      <c r="H7473" t="s">
        <v>13843</v>
      </c>
      <c r="I7473" t="s">
        <v>13844</v>
      </c>
      <c r="J7473">
        <v>10958.424440000001</v>
      </c>
      <c r="K7473" t="s">
        <v>63</v>
      </c>
      <c r="L7473">
        <v>16746</v>
      </c>
      <c r="M7473">
        <v>437</v>
      </c>
      <c r="N7473" t="s">
        <v>42</v>
      </c>
      <c r="O7473" s="1">
        <v>43782</v>
      </c>
      <c r="P7473" t="s">
        <v>56</v>
      </c>
      <c r="Q7473" t="s">
        <v>50</v>
      </c>
      <c r="R7473">
        <f>Healthcare_Data_v1__4[[#This Row],[Discharge Date]]-Healthcare_Data_v1__4[[#This Row],[Date of Admission]]</f>
        <v>7</v>
      </c>
      <c r="S7473" t="str" cm="1">
        <f t="array" ref="S7473">_xlfn.IFS( Healthcare_Data_v1__4[[#This Row],[Days of Stay]]&lt;10,"Low",Healthcare_Data_v1__4[[#This Row],[Days of Stay]]&lt;20,"Med",Healthcare_Data_v1__4[[#This Row],[Days of Stay]]&lt;=30,"High")</f>
        <v>Low</v>
      </c>
      <c r="T7473" t="str">
        <f>CONCATENATE(Healthcare_Data_v1__4[[#This Row],[Medical Condition]],Healthcare_Data_v1__4[[#This Row],[Duration]])</f>
        <v>ObesityLow</v>
      </c>
      <c r="U7473">
        <f>MONTH(Healthcare_Data_v1__4[[#This Row],[Date of Admission]])</f>
        <v>11</v>
      </c>
      <c r="V7473">
        <f>YEAR(Healthcare_Data_v1__4[[#This Row],[Date of Admission]])</f>
        <v>2019</v>
      </c>
      <c r="W7473">
        <f>DAY(Healthcare_Data_v1__4[[#This Row],[Date of Admission]])</f>
        <v>6</v>
      </c>
    </row>
    <row r="7474" spans="1:23" x14ac:dyDescent="0.3">
      <c r="A7474" t="s">
        <v>24492</v>
      </c>
      <c r="B7474">
        <v>19</v>
      </c>
      <c r="C7474" t="s">
        <v>12</v>
      </c>
      <c r="D7474" t="s">
        <v>15</v>
      </c>
      <c r="E7474" t="s">
        <v>21</v>
      </c>
      <c r="F7474" t="s">
        <v>6</v>
      </c>
      <c r="G7474" s="1">
        <v>43700</v>
      </c>
      <c r="H7474" t="s">
        <v>13845</v>
      </c>
      <c r="I7474" t="s">
        <v>13846</v>
      </c>
      <c r="J7474">
        <v>10946.71578</v>
      </c>
      <c r="K7474" t="s">
        <v>47</v>
      </c>
      <c r="L7474">
        <v>27527</v>
      </c>
      <c r="M7474">
        <v>251</v>
      </c>
      <c r="N7474" t="s">
        <v>48</v>
      </c>
      <c r="O7474" s="1">
        <v>43705</v>
      </c>
      <c r="P7474" t="s">
        <v>43</v>
      </c>
      <c r="Q7474" t="s">
        <v>57</v>
      </c>
      <c r="R7474">
        <f>Healthcare_Data_v1__4[[#This Row],[Discharge Date]]-Healthcare_Data_v1__4[[#This Row],[Date of Admission]]</f>
        <v>5</v>
      </c>
      <c r="S7474" t="str" cm="1">
        <f t="array" ref="S7474">_xlfn.IFS( Healthcare_Data_v1__4[[#This Row],[Days of Stay]]&lt;10,"Low",Healthcare_Data_v1__4[[#This Row],[Days of Stay]]&lt;20,"Med",Healthcare_Data_v1__4[[#This Row],[Days of Stay]]&lt;=30,"High")</f>
        <v>Low</v>
      </c>
      <c r="T7474" t="str">
        <f>CONCATENATE(Healthcare_Data_v1__4[[#This Row],[Medical Condition]],Healthcare_Data_v1__4[[#This Row],[Duration]])</f>
        <v>AsthmaLow</v>
      </c>
      <c r="U7474">
        <f>MONTH(Healthcare_Data_v1__4[[#This Row],[Date of Admission]])</f>
        <v>8</v>
      </c>
      <c r="V7474">
        <f>YEAR(Healthcare_Data_v1__4[[#This Row],[Date of Admission]])</f>
        <v>2019</v>
      </c>
      <c r="W7474">
        <f>DAY(Healthcare_Data_v1__4[[#This Row],[Date of Admission]])</f>
        <v>23</v>
      </c>
    </row>
    <row r="7475" spans="1:23" x14ac:dyDescent="0.3">
      <c r="A7475" t="s">
        <v>24493</v>
      </c>
      <c r="B7475">
        <v>19</v>
      </c>
      <c r="C7475" t="s">
        <v>12</v>
      </c>
      <c r="D7475" t="s">
        <v>15</v>
      </c>
      <c r="E7475" t="s">
        <v>25</v>
      </c>
      <c r="F7475" t="s">
        <v>7</v>
      </c>
      <c r="G7475" s="1">
        <v>44883</v>
      </c>
      <c r="H7475" t="s">
        <v>13847</v>
      </c>
      <c r="I7475" t="s">
        <v>13848</v>
      </c>
      <c r="J7475">
        <v>10944.156070000001</v>
      </c>
      <c r="K7475" t="s">
        <v>63</v>
      </c>
      <c r="L7475">
        <v>12118</v>
      </c>
      <c r="M7475">
        <v>444</v>
      </c>
      <c r="N7475" t="s">
        <v>48</v>
      </c>
      <c r="O7475" s="1">
        <v>44909</v>
      </c>
      <c r="P7475" t="s">
        <v>56</v>
      </c>
      <c r="Q7475" t="s">
        <v>50</v>
      </c>
      <c r="R7475">
        <f>Healthcare_Data_v1__4[[#This Row],[Discharge Date]]-Healthcare_Data_v1__4[[#This Row],[Date of Admission]]</f>
        <v>26</v>
      </c>
      <c r="S7475" t="str" cm="1">
        <f t="array" ref="S7475">_xlfn.IFS( Healthcare_Data_v1__4[[#This Row],[Days of Stay]]&lt;10,"Low",Healthcare_Data_v1__4[[#This Row],[Days of Stay]]&lt;20,"Med",Healthcare_Data_v1__4[[#This Row],[Days of Stay]]&lt;=30,"High")</f>
        <v>High</v>
      </c>
      <c r="T7475" t="str">
        <f>CONCATENATE(Healthcare_Data_v1__4[[#This Row],[Medical Condition]],Healthcare_Data_v1__4[[#This Row],[Duration]])</f>
        <v>ObesityHigh</v>
      </c>
      <c r="U7475">
        <f>MONTH(Healthcare_Data_v1__4[[#This Row],[Date of Admission]])</f>
        <v>11</v>
      </c>
      <c r="V7475">
        <f>YEAR(Healthcare_Data_v1__4[[#This Row],[Date of Admission]])</f>
        <v>2022</v>
      </c>
      <c r="W7475">
        <f>DAY(Healthcare_Data_v1__4[[#This Row],[Date of Admission]])</f>
        <v>18</v>
      </c>
    </row>
    <row r="7476" spans="1:23" x14ac:dyDescent="0.3">
      <c r="A7476" t="s">
        <v>19943</v>
      </c>
      <c r="B7476">
        <v>75</v>
      </c>
      <c r="C7476" t="s">
        <v>3</v>
      </c>
      <c r="D7476" t="s">
        <v>16</v>
      </c>
      <c r="E7476" t="s">
        <v>24</v>
      </c>
      <c r="F7476" t="s">
        <v>4</v>
      </c>
      <c r="G7476" s="1">
        <v>44155</v>
      </c>
      <c r="H7476" t="s">
        <v>13849</v>
      </c>
      <c r="I7476" t="s">
        <v>13850</v>
      </c>
      <c r="J7476">
        <v>10943.882439999999</v>
      </c>
      <c r="K7476" t="s">
        <v>47</v>
      </c>
      <c r="L7476">
        <v>34506</v>
      </c>
      <c r="M7476">
        <v>270</v>
      </c>
      <c r="N7476" t="s">
        <v>48</v>
      </c>
      <c r="O7476" s="1">
        <v>44172</v>
      </c>
      <c r="P7476" t="s">
        <v>56</v>
      </c>
      <c r="Q7476" t="s">
        <v>50</v>
      </c>
      <c r="R7476">
        <f>Healthcare_Data_v1__4[[#This Row],[Discharge Date]]-Healthcare_Data_v1__4[[#This Row],[Date of Admission]]</f>
        <v>17</v>
      </c>
      <c r="S7476" t="str" cm="1">
        <f t="array" ref="S7476">_xlfn.IFS( Healthcare_Data_v1__4[[#This Row],[Days of Stay]]&lt;10,"Low",Healthcare_Data_v1__4[[#This Row],[Days of Stay]]&lt;20,"Med",Healthcare_Data_v1__4[[#This Row],[Days of Stay]]&lt;=30,"High")</f>
        <v>Med</v>
      </c>
      <c r="T7476" t="str">
        <f>CONCATENATE(Healthcare_Data_v1__4[[#This Row],[Medical Condition]],Healthcare_Data_v1__4[[#This Row],[Duration]])</f>
        <v>DiabetesMed</v>
      </c>
      <c r="U7476">
        <f>MONTH(Healthcare_Data_v1__4[[#This Row],[Date of Admission]])</f>
        <v>11</v>
      </c>
      <c r="V7476">
        <f>YEAR(Healthcare_Data_v1__4[[#This Row],[Date of Admission]])</f>
        <v>2020</v>
      </c>
      <c r="W7476">
        <f>DAY(Healthcare_Data_v1__4[[#This Row],[Date of Admission]])</f>
        <v>20</v>
      </c>
    </row>
    <row r="7477" spans="1:23" x14ac:dyDescent="0.3">
      <c r="A7477" t="s">
        <v>24494</v>
      </c>
      <c r="B7477">
        <v>29</v>
      </c>
      <c r="C7477" t="s">
        <v>5</v>
      </c>
      <c r="D7477" t="s">
        <v>16</v>
      </c>
      <c r="E7477" t="s">
        <v>24</v>
      </c>
      <c r="F7477" t="s">
        <v>9</v>
      </c>
      <c r="G7477" s="1">
        <v>43580</v>
      </c>
      <c r="H7477" t="s">
        <v>13851</v>
      </c>
      <c r="I7477" t="s">
        <v>13852</v>
      </c>
      <c r="J7477">
        <v>10935.88558</v>
      </c>
      <c r="K7477" t="s">
        <v>63</v>
      </c>
      <c r="L7477">
        <v>11698</v>
      </c>
      <c r="M7477">
        <v>229</v>
      </c>
      <c r="N7477" t="s">
        <v>48</v>
      </c>
      <c r="O7477" s="1">
        <v>43590</v>
      </c>
      <c r="P7477" t="s">
        <v>49</v>
      </c>
      <c r="Q7477" t="s">
        <v>57</v>
      </c>
      <c r="R7477">
        <f>Healthcare_Data_v1__4[[#This Row],[Discharge Date]]-Healthcare_Data_v1__4[[#This Row],[Date of Admission]]</f>
        <v>10</v>
      </c>
      <c r="S7477" t="str" cm="1">
        <f t="array" ref="S7477">_xlfn.IFS( Healthcare_Data_v1__4[[#This Row],[Days of Stay]]&lt;10,"Low",Healthcare_Data_v1__4[[#This Row],[Days of Stay]]&lt;20,"Med",Healthcare_Data_v1__4[[#This Row],[Days of Stay]]&lt;=30,"High")</f>
        <v>Med</v>
      </c>
      <c r="T7477" t="str">
        <f>CONCATENATE(Healthcare_Data_v1__4[[#This Row],[Medical Condition]],Healthcare_Data_v1__4[[#This Row],[Duration]])</f>
        <v>ArthritisMed</v>
      </c>
      <c r="U7477">
        <f>MONTH(Healthcare_Data_v1__4[[#This Row],[Date of Admission]])</f>
        <v>4</v>
      </c>
      <c r="V7477">
        <f>YEAR(Healthcare_Data_v1__4[[#This Row],[Date of Admission]])</f>
        <v>2019</v>
      </c>
      <c r="W7477">
        <f>DAY(Healthcare_Data_v1__4[[#This Row],[Date of Admission]])</f>
        <v>25</v>
      </c>
    </row>
    <row r="7478" spans="1:23" x14ac:dyDescent="0.3">
      <c r="A7478" t="s">
        <v>22565</v>
      </c>
      <c r="B7478">
        <v>62</v>
      </c>
      <c r="C7478" t="s">
        <v>3</v>
      </c>
      <c r="D7478" t="s">
        <v>15</v>
      </c>
      <c r="E7478" t="s">
        <v>26</v>
      </c>
      <c r="F7478" t="s">
        <v>6</v>
      </c>
      <c r="G7478" s="1">
        <v>44996</v>
      </c>
      <c r="H7478" t="s">
        <v>13853</v>
      </c>
      <c r="I7478" t="s">
        <v>13854</v>
      </c>
      <c r="J7478">
        <v>10928.705019999999</v>
      </c>
      <c r="K7478" t="s">
        <v>66</v>
      </c>
      <c r="L7478">
        <v>24127</v>
      </c>
      <c r="M7478">
        <v>422</v>
      </c>
      <c r="N7478" t="s">
        <v>55</v>
      </c>
      <c r="O7478" s="1">
        <v>45024</v>
      </c>
      <c r="P7478" t="s">
        <v>60</v>
      </c>
      <c r="Q7478" t="s">
        <v>57</v>
      </c>
      <c r="R7478">
        <f>Healthcare_Data_v1__4[[#This Row],[Discharge Date]]-Healthcare_Data_v1__4[[#This Row],[Date of Admission]]</f>
        <v>28</v>
      </c>
      <c r="S7478" t="str" cm="1">
        <f t="array" ref="S7478">_xlfn.IFS( Healthcare_Data_v1__4[[#This Row],[Days of Stay]]&lt;10,"Low",Healthcare_Data_v1__4[[#This Row],[Days of Stay]]&lt;20,"Med",Healthcare_Data_v1__4[[#This Row],[Days of Stay]]&lt;=30,"High")</f>
        <v>High</v>
      </c>
      <c r="T7478" t="str">
        <f>CONCATENATE(Healthcare_Data_v1__4[[#This Row],[Medical Condition]],Healthcare_Data_v1__4[[#This Row],[Duration]])</f>
        <v>AsthmaHigh</v>
      </c>
      <c r="U7478">
        <f>MONTH(Healthcare_Data_v1__4[[#This Row],[Date of Admission]])</f>
        <v>3</v>
      </c>
      <c r="V7478">
        <f>YEAR(Healthcare_Data_v1__4[[#This Row],[Date of Admission]])</f>
        <v>2023</v>
      </c>
      <c r="W7478">
        <f>DAY(Healthcare_Data_v1__4[[#This Row],[Date of Admission]])</f>
        <v>11</v>
      </c>
    </row>
    <row r="7479" spans="1:23" x14ac:dyDescent="0.3">
      <c r="A7479" t="s">
        <v>24495</v>
      </c>
      <c r="B7479">
        <v>82</v>
      </c>
      <c r="C7479" t="s">
        <v>3</v>
      </c>
      <c r="D7479" t="s">
        <v>15</v>
      </c>
      <c r="E7479" t="s">
        <v>20</v>
      </c>
      <c r="F7479" t="s">
        <v>11</v>
      </c>
      <c r="G7479" s="1">
        <v>43921</v>
      </c>
      <c r="H7479" t="s">
        <v>13855</v>
      </c>
      <c r="I7479" t="s">
        <v>13856</v>
      </c>
      <c r="J7479">
        <v>10927.007310000001</v>
      </c>
      <c r="K7479" t="s">
        <v>66</v>
      </c>
      <c r="L7479">
        <v>3580</v>
      </c>
      <c r="M7479">
        <v>487</v>
      </c>
      <c r="N7479" t="s">
        <v>42</v>
      </c>
      <c r="O7479" s="1">
        <v>43921</v>
      </c>
      <c r="P7479" t="s">
        <v>60</v>
      </c>
      <c r="Q7479" t="s">
        <v>44</v>
      </c>
      <c r="R7479">
        <f>Healthcare_Data_v1__4[[#This Row],[Discharge Date]]-Healthcare_Data_v1__4[[#This Row],[Date of Admission]]</f>
        <v>0</v>
      </c>
      <c r="S7479" t="str" cm="1">
        <f t="array" ref="S7479">_xlfn.IFS( Healthcare_Data_v1__4[[#This Row],[Days of Stay]]&lt;10,"Low",Healthcare_Data_v1__4[[#This Row],[Days of Stay]]&lt;20,"Med",Healthcare_Data_v1__4[[#This Row],[Days of Stay]]&lt;=30,"High")</f>
        <v>Low</v>
      </c>
      <c r="T7479" t="str">
        <f>CONCATENATE(Healthcare_Data_v1__4[[#This Row],[Medical Condition]],Healthcare_Data_v1__4[[#This Row],[Duration]])</f>
        <v>CancerLow</v>
      </c>
      <c r="U7479">
        <f>MONTH(Healthcare_Data_v1__4[[#This Row],[Date of Admission]])</f>
        <v>3</v>
      </c>
      <c r="V7479">
        <f>YEAR(Healthcare_Data_v1__4[[#This Row],[Date of Admission]])</f>
        <v>2020</v>
      </c>
      <c r="W7479">
        <f>DAY(Healthcare_Data_v1__4[[#This Row],[Date of Admission]])</f>
        <v>31</v>
      </c>
    </row>
    <row r="7480" spans="1:23" x14ac:dyDescent="0.3">
      <c r="A7480" t="s">
        <v>24496</v>
      </c>
      <c r="B7480">
        <v>77</v>
      </c>
      <c r="C7480" t="s">
        <v>3</v>
      </c>
      <c r="D7480" t="s">
        <v>15</v>
      </c>
      <c r="E7480" t="s">
        <v>25</v>
      </c>
      <c r="F7480" t="s">
        <v>9</v>
      </c>
      <c r="G7480" s="1">
        <v>44815</v>
      </c>
      <c r="H7480" t="s">
        <v>13857</v>
      </c>
      <c r="I7480" t="s">
        <v>13858</v>
      </c>
      <c r="J7480">
        <v>10920.390069999999</v>
      </c>
      <c r="K7480" t="s">
        <v>66</v>
      </c>
      <c r="L7480">
        <v>16035</v>
      </c>
      <c r="M7480">
        <v>102</v>
      </c>
      <c r="N7480" t="s">
        <v>48</v>
      </c>
      <c r="O7480" s="1">
        <v>44818</v>
      </c>
      <c r="P7480" t="s">
        <v>49</v>
      </c>
      <c r="Q7480" t="s">
        <v>57</v>
      </c>
      <c r="R7480">
        <f>Healthcare_Data_v1__4[[#This Row],[Discharge Date]]-Healthcare_Data_v1__4[[#This Row],[Date of Admission]]</f>
        <v>3</v>
      </c>
      <c r="S7480" t="str" cm="1">
        <f t="array" ref="S7480">_xlfn.IFS( Healthcare_Data_v1__4[[#This Row],[Days of Stay]]&lt;10,"Low",Healthcare_Data_v1__4[[#This Row],[Days of Stay]]&lt;20,"Med",Healthcare_Data_v1__4[[#This Row],[Days of Stay]]&lt;=30,"High")</f>
        <v>Low</v>
      </c>
      <c r="T7480" t="str">
        <f>CONCATENATE(Healthcare_Data_v1__4[[#This Row],[Medical Condition]],Healthcare_Data_v1__4[[#This Row],[Duration]])</f>
        <v>ArthritisLow</v>
      </c>
      <c r="U7480">
        <f>MONTH(Healthcare_Data_v1__4[[#This Row],[Date of Admission]])</f>
        <v>9</v>
      </c>
      <c r="V7480">
        <f>YEAR(Healthcare_Data_v1__4[[#This Row],[Date of Admission]])</f>
        <v>2022</v>
      </c>
      <c r="W7480">
        <f>DAY(Healthcare_Data_v1__4[[#This Row],[Date of Admission]])</f>
        <v>11</v>
      </c>
    </row>
    <row r="7481" spans="1:23" x14ac:dyDescent="0.3">
      <c r="A7481" t="s">
        <v>24497</v>
      </c>
      <c r="B7481">
        <v>67</v>
      </c>
      <c r="C7481" t="s">
        <v>3</v>
      </c>
      <c r="D7481" t="s">
        <v>16</v>
      </c>
      <c r="E7481" t="s">
        <v>26</v>
      </c>
      <c r="F7481" t="s">
        <v>11</v>
      </c>
      <c r="G7481" s="1">
        <v>44899</v>
      </c>
      <c r="H7481" t="s">
        <v>13859</v>
      </c>
      <c r="I7481" t="s">
        <v>13860</v>
      </c>
      <c r="J7481">
        <v>10919.97676</v>
      </c>
      <c r="K7481" t="s">
        <v>69</v>
      </c>
      <c r="L7481">
        <v>29212</v>
      </c>
      <c r="M7481">
        <v>459</v>
      </c>
      <c r="N7481" t="s">
        <v>42</v>
      </c>
      <c r="O7481" s="1">
        <v>44920</v>
      </c>
      <c r="P7481" t="s">
        <v>60</v>
      </c>
      <c r="Q7481" t="s">
        <v>50</v>
      </c>
      <c r="R7481">
        <f>Healthcare_Data_v1__4[[#This Row],[Discharge Date]]-Healthcare_Data_v1__4[[#This Row],[Date of Admission]]</f>
        <v>21</v>
      </c>
      <c r="S7481" t="str" cm="1">
        <f t="array" ref="S7481">_xlfn.IFS( Healthcare_Data_v1__4[[#This Row],[Days of Stay]]&lt;10,"Low",Healthcare_Data_v1__4[[#This Row],[Days of Stay]]&lt;20,"Med",Healthcare_Data_v1__4[[#This Row],[Days of Stay]]&lt;=30,"High")</f>
        <v>High</v>
      </c>
      <c r="T7481" t="str">
        <f>CONCATENATE(Healthcare_Data_v1__4[[#This Row],[Medical Condition]],Healthcare_Data_v1__4[[#This Row],[Duration]])</f>
        <v>CancerHigh</v>
      </c>
      <c r="U7481">
        <f>MONTH(Healthcare_Data_v1__4[[#This Row],[Date of Admission]])</f>
        <v>12</v>
      </c>
      <c r="V7481">
        <f>YEAR(Healthcare_Data_v1__4[[#This Row],[Date of Admission]])</f>
        <v>2022</v>
      </c>
      <c r="W7481">
        <f>DAY(Healthcare_Data_v1__4[[#This Row],[Date of Admission]])</f>
        <v>4</v>
      </c>
    </row>
    <row r="7482" spans="1:23" x14ac:dyDescent="0.3">
      <c r="A7482" t="s">
        <v>24498</v>
      </c>
      <c r="B7482">
        <v>63</v>
      </c>
      <c r="C7482" t="s">
        <v>3</v>
      </c>
      <c r="D7482" t="s">
        <v>16</v>
      </c>
      <c r="E7482" t="s">
        <v>23</v>
      </c>
      <c r="F7482" t="s">
        <v>4</v>
      </c>
      <c r="G7482" s="1">
        <v>44360</v>
      </c>
      <c r="H7482" t="s">
        <v>6468</v>
      </c>
      <c r="I7482" t="s">
        <v>4188</v>
      </c>
      <c r="J7482">
        <v>10916.50107</v>
      </c>
      <c r="K7482" t="s">
        <v>69</v>
      </c>
      <c r="L7482">
        <v>47105</v>
      </c>
      <c r="M7482">
        <v>362</v>
      </c>
      <c r="N7482" t="s">
        <v>48</v>
      </c>
      <c r="O7482" s="1">
        <v>44373</v>
      </c>
      <c r="P7482" t="s">
        <v>85</v>
      </c>
      <c r="Q7482" t="s">
        <v>50</v>
      </c>
      <c r="R7482">
        <f>Healthcare_Data_v1__4[[#This Row],[Discharge Date]]-Healthcare_Data_v1__4[[#This Row],[Date of Admission]]</f>
        <v>13</v>
      </c>
      <c r="S7482" t="str" cm="1">
        <f t="array" ref="S7482">_xlfn.IFS( Healthcare_Data_v1__4[[#This Row],[Days of Stay]]&lt;10,"Low",Healthcare_Data_v1__4[[#This Row],[Days of Stay]]&lt;20,"Med",Healthcare_Data_v1__4[[#This Row],[Days of Stay]]&lt;=30,"High")</f>
        <v>Med</v>
      </c>
      <c r="T7482" t="str">
        <f>CONCATENATE(Healthcare_Data_v1__4[[#This Row],[Medical Condition]],Healthcare_Data_v1__4[[#This Row],[Duration]])</f>
        <v>DiabetesMed</v>
      </c>
      <c r="U7482">
        <f>MONTH(Healthcare_Data_v1__4[[#This Row],[Date of Admission]])</f>
        <v>6</v>
      </c>
      <c r="V7482">
        <f>YEAR(Healthcare_Data_v1__4[[#This Row],[Date of Admission]])</f>
        <v>2021</v>
      </c>
      <c r="W7482">
        <f>DAY(Healthcare_Data_v1__4[[#This Row],[Date of Admission]])</f>
        <v>13</v>
      </c>
    </row>
    <row r="7483" spans="1:23" x14ac:dyDescent="0.3">
      <c r="A7483" t="s">
        <v>24499</v>
      </c>
      <c r="B7483">
        <v>71</v>
      </c>
      <c r="C7483" t="s">
        <v>3</v>
      </c>
      <c r="D7483" t="s">
        <v>16</v>
      </c>
      <c r="E7483" t="s">
        <v>24</v>
      </c>
      <c r="F7483" t="s">
        <v>10</v>
      </c>
      <c r="G7483" s="1">
        <v>43889</v>
      </c>
      <c r="H7483" t="s">
        <v>4761</v>
      </c>
      <c r="I7483" t="s">
        <v>2163</v>
      </c>
      <c r="J7483">
        <v>10910.015890000001</v>
      </c>
      <c r="K7483" t="s">
        <v>47</v>
      </c>
      <c r="L7483">
        <v>30746</v>
      </c>
      <c r="M7483">
        <v>470</v>
      </c>
      <c r="N7483" t="s">
        <v>42</v>
      </c>
      <c r="O7483" s="1">
        <v>43894</v>
      </c>
      <c r="P7483" t="s">
        <v>60</v>
      </c>
      <c r="Q7483" t="s">
        <v>57</v>
      </c>
      <c r="R7483">
        <f>Healthcare_Data_v1__4[[#This Row],[Discharge Date]]-Healthcare_Data_v1__4[[#This Row],[Date of Admission]]</f>
        <v>5</v>
      </c>
      <c r="S7483" t="str" cm="1">
        <f t="array" ref="S7483">_xlfn.IFS( Healthcare_Data_v1__4[[#This Row],[Days of Stay]]&lt;10,"Low",Healthcare_Data_v1__4[[#This Row],[Days of Stay]]&lt;20,"Med",Healthcare_Data_v1__4[[#This Row],[Days of Stay]]&lt;=30,"High")</f>
        <v>Low</v>
      </c>
      <c r="T7483" t="str">
        <f>CONCATENATE(Healthcare_Data_v1__4[[#This Row],[Medical Condition]],Healthcare_Data_v1__4[[#This Row],[Duration]])</f>
        <v>HypertensionLow</v>
      </c>
      <c r="U7483">
        <f>MONTH(Healthcare_Data_v1__4[[#This Row],[Date of Admission]])</f>
        <v>2</v>
      </c>
      <c r="V7483">
        <f>YEAR(Healthcare_Data_v1__4[[#This Row],[Date of Admission]])</f>
        <v>2020</v>
      </c>
      <c r="W7483">
        <f>DAY(Healthcare_Data_v1__4[[#This Row],[Date of Admission]])</f>
        <v>28</v>
      </c>
    </row>
    <row r="7484" spans="1:23" x14ac:dyDescent="0.3">
      <c r="A7484" t="s">
        <v>24500</v>
      </c>
      <c r="B7484">
        <v>35</v>
      </c>
      <c r="C7484" t="s">
        <v>5</v>
      </c>
      <c r="D7484" t="s">
        <v>16</v>
      </c>
      <c r="E7484" t="s">
        <v>23</v>
      </c>
      <c r="F7484" t="s">
        <v>10</v>
      </c>
      <c r="G7484" s="1">
        <v>43780</v>
      </c>
      <c r="H7484" t="s">
        <v>13861</v>
      </c>
      <c r="I7484" t="s">
        <v>13862</v>
      </c>
      <c r="J7484">
        <v>10903.501609999999</v>
      </c>
      <c r="K7484" t="s">
        <v>66</v>
      </c>
      <c r="L7484">
        <v>6967</v>
      </c>
      <c r="M7484">
        <v>105</v>
      </c>
      <c r="N7484" t="s">
        <v>48</v>
      </c>
      <c r="O7484" s="1">
        <v>43794</v>
      </c>
      <c r="P7484" t="s">
        <v>49</v>
      </c>
      <c r="Q7484" t="s">
        <v>44</v>
      </c>
      <c r="R7484">
        <f>Healthcare_Data_v1__4[[#This Row],[Discharge Date]]-Healthcare_Data_v1__4[[#This Row],[Date of Admission]]</f>
        <v>14</v>
      </c>
      <c r="S7484" t="str" cm="1">
        <f t="array" ref="S7484">_xlfn.IFS( Healthcare_Data_v1__4[[#This Row],[Days of Stay]]&lt;10,"Low",Healthcare_Data_v1__4[[#This Row],[Days of Stay]]&lt;20,"Med",Healthcare_Data_v1__4[[#This Row],[Days of Stay]]&lt;=30,"High")</f>
        <v>Med</v>
      </c>
      <c r="T7484" t="str">
        <f>CONCATENATE(Healthcare_Data_v1__4[[#This Row],[Medical Condition]],Healthcare_Data_v1__4[[#This Row],[Duration]])</f>
        <v>HypertensionMed</v>
      </c>
      <c r="U7484">
        <f>MONTH(Healthcare_Data_v1__4[[#This Row],[Date of Admission]])</f>
        <v>11</v>
      </c>
      <c r="V7484">
        <f>YEAR(Healthcare_Data_v1__4[[#This Row],[Date of Admission]])</f>
        <v>2019</v>
      </c>
      <c r="W7484">
        <f>DAY(Healthcare_Data_v1__4[[#This Row],[Date of Admission]])</f>
        <v>11</v>
      </c>
    </row>
    <row r="7485" spans="1:23" x14ac:dyDescent="0.3">
      <c r="A7485" t="s">
        <v>8188</v>
      </c>
      <c r="B7485">
        <v>43</v>
      </c>
      <c r="C7485" t="s">
        <v>8</v>
      </c>
      <c r="D7485" t="s">
        <v>16</v>
      </c>
      <c r="E7485" t="s">
        <v>20</v>
      </c>
      <c r="F7485" t="s">
        <v>11</v>
      </c>
      <c r="G7485" s="1">
        <v>43632</v>
      </c>
      <c r="H7485" t="s">
        <v>13863</v>
      </c>
      <c r="I7485" t="s">
        <v>151</v>
      </c>
      <c r="J7485">
        <v>10888.24647</v>
      </c>
      <c r="K7485" t="s">
        <v>63</v>
      </c>
      <c r="L7485">
        <v>36465</v>
      </c>
      <c r="M7485">
        <v>239</v>
      </c>
      <c r="N7485" t="s">
        <v>42</v>
      </c>
      <c r="O7485" s="1">
        <v>43633</v>
      </c>
      <c r="P7485" t="s">
        <v>43</v>
      </c>
      <c r="Q7485" t="s">
        <v>44</v>
      </c>
      <c r="R7485">
        <f>Healthcare_Data_v1__4[[#This Row],[Discharge Date]]-Healthcare_Data_v1__4[[#This Row],[Date of Admission]]</f>
        <v>1</v>
      </c>
      <c r="S7485" t="str" cm="1">
        <f t="array" ref="S7485">_xlfn.IFS( Healthcare_Data_v1__4[[#This Row],[Days of Stay]]&lt;10,"Low",Healthcare_Data_v1__4[[#This Row],[Days of Stay]]&lt;20,"Med",Healthcare_Data_v1__4[[#This Row],[Days of Stay]]&lt;=30,"High")</f>
        <v>Low</v>
      </c>
      <c r="T7485" t="str">
        <f>CONCATENATE(Healthcare_Data_v1__4[[#This Row],[Medical Condition]],Healthcare_Data_v1__4[[#This Row],[Duration]])</f>
        <v>CancerLow</v>
      </c>
      <c r="U7485">
        <f>MONTH(Healthcare_Data_v1__4[[#This Row],[Date of Admission]])</f>
        <v>6</v>
      </c>
      <c r="V7485">
        <f>YEAR(Healthcare_Data_v1__4[[#This Row],[Date of Admission]])</f>
        <v>2019</v>
      </c>
      <c r="W7485">
        <f>DAY(Healthcare_Data_v1__4[[#This Row],[Date of Admission]])</f>
        <v>16</v>
      </c>
    </row>
    <row r="7486" spans="1:23" x14ac:dyDescent="0.3">
      <c r="A7486" t="s">
        <v>11267</v>
      </c>
      <c r="B7486">
        <v>38</v>
      </c>
      <c r="C7486" t="s">
        <v>5</v>
      </c>
      <c r="D7486" t="s">
        <v>16</v>
      </c>
      <c r="E7486" t="s">
        <v>23</v>
      </c>
      <c r="F7486" t="s">
        <v>7</v>
      </c>
      <c r="G7486" s="1">
        <v>44637</v>
      </c>
      <c r="H7486" t="s">
        <v>1072</v>
      </c>
      <c r="I7486" t="s">
        <v>1629</v>
      </c>
      <c r="J7486">
        <v>10885.79999</v>
      </c>
      <c r="K7486" t="s">
        <v>63</v>
      </c>
      <c r="L7486">
        <v>24836</v>
      </c>
      <c r="M7486">
        <v>409</v>
      </c>
      <c r="N7486" t="s">
        <v>55</v>
      </c>
      <c r="O7486" s="1">
        <v>44660</v>
      </c>
      <c r="P7486" t="s">
        <v>43</v>
      </c>
      <c r="Q7486" t="s">
        <v>57</v>
      </c>
      <c r="R7486">
        <f>Healthcare_Data_v1__4[[#This Row],[Discharge Date]]-Healthcare_Data_v1__4[[#This Row],[Date of Admission]]</f>
        <v>23</v>
      </c>
      <c r="S7486" t="str" cm="1">
        <f t="array" ref="S7486">_xlfn.IFS( Healthcare_Data_v1__4[[#This Row],[Days of Stay]]&lt;10,"Low",Healthcare_Data_v1__4[[#This Row],[Days of Stay]]&lt;20,"Med",Healthcare_Data_v1__4[[#This Row],[Days of Stay]]&lt;=30,"High")</f>
        <v>High</v>
      </c>
      <c r="T7486" t="str">
        <f>CONCATENATE(Healthcare_Data_v1__4[[#This Row],[Medical Condition]],Healthcare_Data_v1__4[[#This Row],[Duration]])</f>
        <v>ObesityHigh</v>
      </c>
      <c r="U7486">
        <f>MONTH(Healthcare_Data_v1__4[[#This Row],[Date of Admission]])</f>
        <v>3</v>
      </c>
      <c r="V7486">
        <f>YEAR(Healthcare_Data_v1__4[[#This Row],[Date of Admission]])</f>
        <v>2022</v>
      </c>
      <c r="W7486">
        <f>DAY(Healthcare_Data_v1__4[[#This Row],[Date of Admission]])</f>
        <v>17</v>
      </c>
    </row>
    <row r="7487" spans="1:23" x14ac:dyDescent="0.3">
      <c r="A7487" t="s">
        <v>24501</v>
      </c>
      <c r="B7487">
        <v>38</v>
      </c>
      <c r="C7487" t="s">
        <v>5</v>
      </c>
      <c r="D7487" t="s">
        <v>16</v>
      </c>
      <c r="E7487" t="s">
        <v>22</v>
      </c>
      <c r="F7487" t="s">
        <v>4</v>
      </c>
      <c r="G7487" s="1">
        <v>43676</v>
      </c>
      <c r="H7487" t="s">
        <v>2111</v>
      </c>
      <c r="I7487" t="s">
        <v>13864</v>
      </c>
      <c r="J7487">
        <v>10873.790849999999</v>
      </c>
      <c r="K7487" t="s">
        <v>41</v>
      </c>
      <c r="L7487">
        <v>3360</v>
      </c>
      <c r="M7487">
        <v>369</v>
      </c>
      <c r="N7487" t="s">
        <v>55</v>
      </c>
      <c r="O7487" s="1">
        <v>43702</v>
      </c>
      <c r="P7487" t="s">
        <v>85</v>
      </c>
      <c r="Q7487" t="s">
        <v>57</v>
      </c>
      <c r="R7487">
        <f>Healthcare_Data_v1__4[[#This Row],[Discharge Date]]-Healthcare_Data_v1__4[[#This Row],[Date of Admission]]</f>
        <v>26</v>
      </c>
      <c r="S7487" t="str" cm="1">
        <f t="array" ref="S7487">_xlfn.IFS( Healthcare_Data_v1__4[[#This Row],[Days of Stay]]&lt;10,"Low",Healthcare_Data_v1__4[[#This Row],[Days of Stay]]&lt;20,"Med",Healthcare_Data_v1__4[[#This Row],[Days of Stay]]&lt;=30,"High")</f>
        <v>High</v>
      </c>
      <c r="T7487" t="str">
        <f>CONCATENATE(Healthcare_Data_v1__4[[#This Row],[Medical Condition]],Healthcare_Data_v1__4[[#This Row],[Duration]])</f>
        <v>DiabetesHigh</v>
      </c>
      <c r="U7487">
        <f>MONTH(Healthcare_Data_v1__4[[#This Row],[Date of Admission]])</f>
        <v>7</v>
      </c>
      <c r="V7487">
        <f>YEAR(Healthcare_Data_v1__4[[#This Row],[Date of Admission]])</f>
        <v>2019</v>
      </c>
      <c r="W7487">
        <f>DAY(Healthcare_Data_v1__4[[#This Row],[Date of Admission]])</f>
        <v>30</v>
      </c>
    </row>
    <row r="7488" spans="1:23" x14ac:dyDescent="0.3">
      <c r="A7488" t="s">
        <v>24502</v>
      </c>
      <c r="B7488">
        <v>54</v>
      </c>
      <c r="C7488" t="s">
        <v>8</v>
      </c>
      <c r="D7488" t="s">
        <v>16</v>
      </c>
      <c r="E7488" t="s">
        <v>25</v>
      </c>
      <c r="F7488" t="s">
        <v>11</v>
      </c>
      <c r="G7488" s="1">
        <v>45123</v>
      </c>
      <c r="H7488" t="s">
        <v>13865</v>
      </c>
      <c r="I7488" t="s">
        <v>13866</v>
      </c>
      <c r="J7488">
        <v>10869.14415</v>
      </c>
      <c r="K7488" t="s">
        <v>47</v>
      </c>
      <c r="L7488">
        <v>11113</v>
      </c>
      <c r="M7488">
        <v>475</v>
      </c>
      <c r="N7488" t="s">
        <v>48</v>
      </c>
      <c r="O7488" s="1">
        <v>45153</v>
      </c>
      <c r="P7488" t="s">
        <v>60</v>
      </c>
      <c r="Q7488" t="s">
        <v>44</v>
      </c>
      <c r="R7488">
        <f>Healthcare_Data_v1__4[[#This Row],[Discharge Date]]-Healthcare_Data_v1__4[[#This Row],[Date of Admission]]</f>
        <v>30</v>
      </c>
      <c r="S7488" t="str" cm="1">
        <f t="array" ref="S7488">_xlfn.IFS( Healthcare_Data_v1__4[[#This Row],[Days of Stay]]&lt;10,"Low",Healthcare_Data_v1__4[[#This Row],[Days of Stay]]&lt;20,"Med",Healthcare_Data_v1__4[[#This Row],[Days of Stay]]&lt;=30,"High")</f>
        <v>High</v>
      </c>
      <c r="T7488" t="str">
        <f>CONCATENATE(Healthcare_Data_v1__4[[#This Row],[Medical Condition]],Healthcare_Data_v1__4[[#This Row],[Duration]])</f>
        <v>CancerHigh</v>
      </c>
      <c r="U7488">
        <f>MONTH(Healthcare_Data_v1__4[[#This Row],[Date of Admission]])</f>
        <v>7</v>
      </c>
      <c r="V7488">
        <f>YEAR(Healthcare_Data_v1__4[[#This Row],[Date of Admission]])</f>
        <v>2023</v>
      </c>
      <c r="W7488">
        <f>DAY(Healthcare_Data_v1__4[[#This Row],[Date of Admission]])</f>
        <v>16</v>
      </c>
    </row>
    <row r="7489" spans="1:23" x14ac:dyDescent="0.3">
      <c r="A7489" t="s">
        <v>24503</v>
      </c>
      <c r="B7489">
        <v>81</v>
      </c>
      <c r="C7489" t="s">
        <v>3</v>
      </c>
      <c r="D7489" t="s">
        <v>15</v>
      </c>
      <c r="E7489" t="s">
        <v>25</v>
      </c>
      <c r="F7489" t="s">
        <v>10</v>
      </c>
      <c r="G7489" s="1">
        <v>43546</v>
      </c>
      <c r="H7489" t="s">
        <v>11061</v>
      </c>
      <c r="I7489" t="s">
        <v>2462</v>
      </c>
      <c r="J7489">
        <v>10868.138150000001</v>
      </c>
      <c r="K7489" t="s">
        <v>66</v>
      </c>
      <c r="L7489">
        <v>18014</v>
      </c>
      <c r="M7489">
        <v>378</v>
      </c>
      <c r="N7489" t="s">
        <v>42</v>
      </c>
      <c r="O7489" s="1">
        <v>43550</v>
      </c>
      <c r="P7489" t="s">
        <v>85</v>
      </c>
      <c r="Q7489" t="s">
        <v>57</v>
      </c>
      <c r="R7489">
        <f>Healthcare_Data_v1__4[[#This Row],[Discharge Date]]-Healthcare_Data_v1__4[[#This Row],[Date of Admission]]</f>
        <v>4</v>
      </c>
      <c r="S7489" t="str" cm="1">
        <f t="array" ref="S7489">_xlfn.IFS( Healthcare_Data_v1__4[[#This Row],[Days of Stay]]&lt;10,"Low",Healthcare_Data_v1__4[[#This Row],[Days of Stay]]&lt;20,"Med",Healthcare_Data_v1__4[[#This Row],[Days of Stay]]&lt;=30,"High")</f>
        <v>Low</v>
      </c>
      <c r="T7489" t="str">
        <f>CONCATENATE(Healthcare_Data_v1__4[[#This Row],[Medical Condition]],Healthcare_Data_v1__4[[#This Row],[Duration]])</f>
        <v>HypertensionLow</v>
      </c>
      <c r="U7489">
        <f>MONTH(Healthcare_Data_v1__4[[#This Row],[Date of Admission]])</f>
        <v>3</v>
      </c>
      <c r="V7489">
        <f>YEAR(Healthcare_Data_v1__4[[#This Row],[Date of Admission]])</f>
        <v>2019</v>
      </c>
      <c r="W7489">
        <f>DAY(Healthcare_Data_v1__4[[#This Row],[Date of Admission]])</f>
        <v>22</v>
      </c>
    </row>
    <row r="7490" spans="1:23" x14ac:dyDescent="0.3">
      <c r="A7490" t="s">
        <v>19072</v>
      </c>
      <c r="B7490">
        <v>71</v>
      </c>
      <c r="C7490" t="s">
        <v>3</v>
      </c>
      <c r="D7490" t="s">
        <v>15</v>
      </c>
      <c r="E7490" t="s">
        <v>21</v>
      </c>
      <c r="F7490" t="s">
        <v>4</v>
      </c>
      <c r="G7490" s="1">
        <v>45010</v>
      </c>
      <c r="H7490" t="s">
        <v>13867</v>
      </c>
      <c r="I7490" t="s">
        <v>13868</v>
      </c>
      <c r="J7490">
        <v>10867.33244</v>
      </c>
      <c r="K7490" t="s">
        <v>69</v>
      </c>
      <c r="L7490">
        <v>40347</v>
      </c>
      <c r="M7490">
        <v>390</v>
      </c>
      <c r="N7490" t="s">
        <v>55</v>
      </c>
      <c r="O7490" s="1">
        <v>45011</v>
      </c>
      <c r="P7490" t="s">
        <v>56</v>
      </c>
      <c r="Q7490" t="s">
        <v>44</v>
      </c>
      <c r="R7490">
        <f>Healthcare_Data_v1__4[[#This Row],[Discharge Date]]-Healthcare_Data_v1__4[[#This Row],[Date of Admission]]</f>
        <v>1</v>
      </c>
      <c r="S7490" t="str" cm="1">
        <f t="array" ref="S7490">_xlfn.IFS( Healthcare_Data_v1__4[[#This Row],[Days of Stay]]&lt;10,"Low",Healthcare_Data_v1__4[[#This Row],[Days of Stay]]&lt;20,"Med",Healthcare_Data_v1__4[[#This Row],[Days of Stay]]&lt;=30,"High")</f>
        <v>Low</v>
      </c>
      <c r="T7490" t="str">
        <f>CONCATENATE(Healthcare_Data_v1__4[[#This Row],[Medical Condition]],Healthcare_Data_v1__4[[#This Row],[Duration]])</f>
        <v>DiabetesLow</v>
      </c>
      <c r="U7490">
        <f>MONTH(Healthcare_Data_v1__4[[#This Row],[Date of Admission]])</f>
        <v>3</v>
      </c>
      <c r="V7490">
        <f>YEAR(Healthcare_Data_v1__4[[#This Row],[Date of Admission]])</f>
        <v>2023</v>
      </c>
      <c r="W7490">
        <f>DAY(Healthcare_Data_v1__4[[#This Row],[Date of Admission]])</f>
        <v>25</v>
      </c>
    </row>
    <row r="7491" spans="1:23" x14ac:dyDescent="0.3">
      <c r="A7491" t="s">
        <v>24504</v>
      </c>
      <c r="B7491">
        <v>31</v>
      </c>
      <c r="C7491" t="s">
        <v>5</v>
      </c>
      <c r="D7491" t="s">
        <v>15</v>
      </c>
      <c r="E7491" t="s">
        <v>21</v>
      </c>
      <c r="F7491" t="s">
        <v>7</v>
      </c>
      <c r="G7491" s="1">
        <v>44531</v>
      </c>
      <c r="H7491" t="s">
        <v>13869</v>
      </c>
      <c r="I7491" t="s">
        <v>4671</v>
      </c>
      <c r="J7491">
        <v>10859.28982</v>
      </c>
      <c r="K7491" t="s">
        <v>63</v>
      </c>
      <c r="L7491">
        <v>17077</v>
      </c>
      <c r="M7491">
        <v>233</v>
      </c>
      <c r="N7491" t="s">
        <v>55</v>
      </c>
      <c r="O7491" s="1">
        <v>44544</v>
      </c>
      <c r="P7491" t="s">
        <v>49</v>
      </c>
      <c r="Q7491" t="s">
        <v>50</v>
      </c>
      <c r="R7491">
        <f>Healthcare_Data_v1__4[[#This Row],[Discharge Date]]-Healthcare_Data_v1__4[[#This Row],[Date of Admission]]</f>
        <v>13</v>
      </c>
      <c r="S7491" t="str" cm="1">
        <f t="array" ref="S7491">_xlfn.IFS( Healthcare_Data_v1__4[[#This Row],[Days of Stay]]&lt;10,"Low",Healthcare_Data_v1__4[[#This Row],[Days of Stay]]&lt;20,"Med",Healthcare_Data_v1__4[[#This Row],[Days of Stay]]&lt;=30,"High")</f>
        <v>Med</v>
      </c>
      <c r="T7491" t="str">
        <f>CONCATENATE(Healthcare_Data_v1__4[[#This Row],[Medical Condition]],Healthcare_Data_v1__4[[#This Row],[Duration]])</f>
        <v>ObesityMed</v>
      </c>
      <c r="U7491">
        <f>MONTH(Healthcare_Data_v1__4[[#This Row],[Date of Admission]])</f>
        <v>12</v>
      </c>
      <c r="V7491">
        <f>YEAR(Healthcare_Data_v1__4[[#This Row],[Date of Admission]])</f>
        <v>2021</v>
      </c>
      <c r="W7491">
        <f>DAY(Healthcare_Data_v1__4[[#This Row],[Date of Admission]])</f>
        <v>1</v>
      </c>
    </row>
    <row r="7492" spans="1:23" x14ac:dyDescent="0.3">
      <c r="A7492" t="s">
        <v>24505</v>
      </c>
      <c r="B7492">
        <v>37</v>
      </c>
      <c r="C7492" t="s">
        <v>5</v>
      </c>
      <c r="D7492" t="s">
        <v>15</v>
      </c>
      <c r="E7492" t="s">
        <v>23</v>
      </c>
      <c r="F7492" t="s">
        <v>10</v>
      </c>
      <c r="G7492" s="1">
        <v>43888</v>
      </c>
      <c r="H7492" t="s">
        <v>13870</v>
      </c>
      <c r="I7492" t="s">
        <v>13871</v>
      </c>
      <c r="J7492">
        <v>10859.230020000001</v>
      </c>
      <c r="K7492" t="s">
        <v>63</v>
      </c>
      <c r="L7492">
        <v>19406</v>
      </c>
      <c r="M7492">
        <v>206</v>
      </c>
      <c r="N7492" t="s">
        <v>42</v>
      </c>
      <c r="O7492" s="1">
        <v>43902</v>
      </c>
      <c r="P7492" t="s">
        <v>56</v>
      </c>
      <c r="Q7492" t="s">
        <v>50</v>
      </c>
      <c r="R7492">
        <f>Healthcare_Data_v1__4[[#This Row],[Discharge Date]]-Healthcare_Data_v1__4[[#This Row],[Date of Admission]]</f>
        <v>14</v>
      </c>
      <c r="S7492" t="str" cm="1">
        <f t="array" ref="S7492">_xlfn.IFS( Healthcare_Data_v1__4[[#This Row],[Days of Stay]]&lt;10,"Low",Healthcare_Data_v1__4[[#This Row],[Days of Stay]]&lt;20,"Med",Healthcare_Data_v1__4[[#This Row],[Days of Stay]]&lt;=30,"High")</f>
        <v>Med</v>
      </c>
      <c r="T7492" t="str">
        <f>CONCATENATE(Healthcare_Data_v1__4[[#This Row],[Medical Condition]],Healthcare_Data_v1__4[[#This Row],[Duration]])</f>
        <v>HypertensionMed</v>
      </c>
      <c r="U7492">
        <f>MONTH(Healthcare_Data_v1__4[[#This Row],[Date of Admission]])</f>
        <v>2</v>
      </c>
      <c r="V7492">
        <f>YEAR(Healthcare_Data_v1__4[[#This Row],[Date of Admission]])</f>
        <v>2020</v>
      </c>
      <c r="W7492">
        <f>DAY(Healthcare_Data_v1__4[[#This Row],[Date of Admission]])</f>
        <v>27</v>
      </c>
    </row>
    <row r="7493" spans="1:23" x14ac:dyDescent="0.3">
      <c r="A7493" t="s">
        <v>24506</v>
      </c>
      <c r="B7493">
        <v>72</v>
      </c>
      <c r="C7493" t="s">
        <v>3</v>
      </c>
      <c r="D7493" t="s">
        <v>15</v>
      </c>
      <c r="E7493" t="s">
        <v>24</v>
      </c>
      <c r="F7493" t="s">
        <v>6</v>
      </c>
      <c r="G7493" s="1">
        <v>43601</v>
      </c>
      <c r="H7493" t="s">
        <v>13872</v>
      </c>
      <c r="I7493" t="s">
        <v>13873</v>
      </c>
      <c r="J7493">
        <v>10847.64676</v>
      </c>
      <c r="K7493" t="s">
        <v>41</v>
      </c>
      <c r="L7493">
        <v>25991</v>
      </c>
      <c r="M7493">
        <v>431</v>
      </c>
      <c r="N7493" t="s">
        <v>42</v>
      </c>
      <c r="O7493" s="1">
        <v>43622</v>
      </c>
      <c r="P7493" t="s">
        <v>49</v>
      </c>
      <c r="Q7493" t="s">
        <v>57</v>
      </c>
      <c r="R7493">
        <f>Healthcare_Data_v1__4[[#This Row],[Discharge Date]]-Healthcare_Data_v1__4[[#This Row],[Date of Admission]]</f>
        <v>21</v>
      </c>
      <c r="S7493" t="str" cm="1">
        <f t="array" ref="S7493">_xlfn.IFS( Healthcare_Data_v1__4[[#This Row],[Days of Stay]]&lt;10,"Low",Healthcare_Data_v1__4[[#This Row],[Days of Stay]]&lt;20,"Med",Healthcare_Data_v1__4[[#This Row],[Days of Stay]]&lt;=30,"High")</f>
        <v>High</v>
      </c>
      <c r="T7493" t="str">
        <f>CONCATENATE(Healthcare_Data_v1__4[[#This Row],[Medical Condition]],Healthcare_Data_v1__4[[#This Row],[Duration]])</f>
        <v>AsthmaHigh</v>
      </c>
      <c r="U7493">
        <f>MONTH(Healthcare_Data_v1__4[[#This Row],[Date of Admission]])</f>
        <v>5</v>
      </c>
      <c r="V7493">
        <f>YEAR(Healthcare_Data_v1__4[[#This Row],[Date of Admission]])</f>
        <v>2019</v>
      </c>
      <c r="W7493">
        <f>DAY(Healthcare_Data_v1__4[[#This Row],[Date of Admission]])</f>
        <v>16</v>
      </c>
    </row>
    <row r="7494" spans="1:23" x14ac:dyDescent="0.3">
      <c r="A7494" t="s">
        <v>24507</v>
      </c>
      <c r="B7494">
        <v>67</v>
      </c>
      <c r="C7494" t="s">
        <v>3</v>
      </c>
      <c r="D7494" t="s">
        <v>16</v>
      </c>
      <c r="E7494" t="s">
        <v>22</v>
      </c>
      <c r="F7494" t="s">
        <v>4</v>
      </c>
      <c r="G7494" s="1">
        <v>43937</v>
      </c>
      <c r="H7494" t="s">
        <v>13874</v>
      </c>
      <c r="I7494" t="s">
        <v>13875</v>
      </c>
      <c r="J7494">
        <v>10845.85413</v>
      </c>
      <c r="K7494" t="s">
        <v>69</v>
      </c>
      <c r="L7494">
        <v>23899</v>
      </c>
      <c r="M7494">
        <v>342</v>
      </c>
      <c r="N7494" t="s">
        <v>48</v>
      </c>
      <c r="O7494" s="1">
        <v>43966</v>
      </c>
      <c r="P7494" t="s">
        <v>56</v>
      </c>
      <c r="Q7494" t="s">
        <v>57</v>
      </c>
      <c r="R7494">
        <f>Healthcare_Data_v1__4[[#This Row],[Discharge Date]]-Healthcare_Data_v1__4[[#This Row],[Date of Admission]]</f>
        <v>29</v>
      </c>
      <c r="S7494" t="str" cm="1">
        <f t="array" ref="S7494">_xlfn.IFS( Healthcare_Data_v1__4[[#This Row],[Days of Stay]]&lt;10,"Low",Healthcare_Data_v1__4[[#This Row],[Days of Stay]]&lt;20,"Med",Healthcare_Data_v1__4[[#This Row],[Days of Stay]]&lt;=30,"High")</f>
        <v>High</v>
      </c>
      <c r="T7494" t="str">
        <f>CONCATENATE(Healthcare_Data_v1__4[[#This Row],[Medical Condition]],Healthcare_Data_v1__4[[#This Row],[Duration]])</f>
        <v>DiabetesHigh</v>
      </c>
      <c r="U7494">
        <f>MONTH(Healthcare_Data_v1__4[[#This Row],[Date of Admission]])</f>
        <v>4</v>
      </c>
      <c r="V7494">
        <f>YEAR(Healthcare_Data_v1__4[[#This Row],[Date of Admission]])</f>
        <v>2020</v>
      </c>
      <c r="W7494">
        <f>DAY(Healthcare_Data_v1__4[[#This Row],[Date of Admission]])</f>
        <v>16</v>
      </c>
    </row>
    <row r="7495" spans="1:23" x14ac:dyDescent="0.3">
      <c r="A7495" t="s">
        <v>24508</v>
      </c>
      <c r="B7495">
        <v>81</v>
      </c>
      <c r="C7495" t="s">
        <v>3</v>
      </c>
      <c r="D7495" t="s">
        <v>15</v>
      </c>
      <c r="E7495" t="s">
        <v>19</v>
      </c>
      <c r="F7495" t="s">
        <v>9</v>
      </c>
      <c r="G7495" s="1">
        <v>43725</v>
      </c>
      <c r="H7495" t="s">
        <v>13876</v>
      </c>
      <c r="I7495" t="s">
        <v>13877</v>
      </c>
      <c r="J7495">
        <v>10841.945159999999</v>
      </c>
      <c r="K7495" t="s">
        <v>47</v>
      </c>
      <c r="L7495">
        <v>38641</v>
      </c>
      <c r="M7495">
        <v>246</v>
      </c>
      <c r="N7495" t="s">
        <v>42</v>
      </c>
      <c r="O7495" s="1">
        <v>43742</v>
      </c>
      <c r="P7495" t="s">
        <v>49</v>
      </c>
      <c r="Q7495" t="s">
        <v>50</v>
      </c>
      <c r="R7495">
        <f>Healthcare_Data_v1__4[[#This Row],[Discharge Date]]-Healthcare_Data_v1__4[[#This Row],[Date of Admission]]</f>
        <v>17</v>
      </c>
      <c r="S7495" t="str" cm="1">
        <f t="array" ref="S7495">_xlfn.IFS( Healthcare_Data_v1__4[[#This Row],[Days of Stay]]&lt;10,"Low",Healthcare_Data_v1__4[[#This Row],[Days of Stay]]&lt;20,"Med",Healthcare_Data_v1__4[[#This Row],[Days of Stay]]&lt;=30,"High")</f>
        <v>Med</v>
      </c>
      <c r="T7495" t="str">
        <f>CONCATENATE(Healthcare_Data_v1__4[[#This Row],[Medical Condition]],Healthcare_Data_v1__4[[#This Row],[Duration]])</f>
        <v>ArthritisMed</v>
      </c>
      <c r="U7495">
        <f>MONTH(Healthcare_Data_v1__4[[#This Row],[Date of Admission]])</f>
        <v>9</v>
      </c>
      <c r="V7495">
        <f>YEAR(Healthcare_Data_v1__4[[#This Row],[Date of Admission]])</f>
        <v>2019</v>
      </c>
      <c r="W7495">
        <f>DAY(Healthcare_Data_v1__4[[#This Row],[Date of Admission]])</f>
        <v>17</v>
      </c>
    </row>
    <row r="7496" spans="1:23" x14ac:dyDescent="0.3">
      <c r="A7496" t="s">
        <v>24509</v>
      </c>
      <c r="B7496">
        <v>18</v>
      </c>
      <c r="C7496" t="s">
        <v>12</v>
      </c>
      <c r="D7496" t="s">
        <v>15</v>
      </c>
      <c r="E7496" t="s">
        <v>26</v>
      </c>
      <c r="F7496" t="s">
        <v>11</v>
      </c>
      <c r="G7496" s="1">
        <v>43414</v>
      </c>
      <c r="H7496" t="s">
        <v>7744</v>
      </c>
      <c r="I7496" t="s">
        <v>13878</v>
      </c>
      <c r="J7496">
        <v>10841.917949999999</v>
      </c>
      <c r="K7496" t="s">
        <v>66</v>
      </c>
      <c r="L7496">
        <v>15901</v>
      </c>
      <c r="M7496">
        <v>186</v>
      </c>
      <c r="N7496" t="s">
        <v>48</v>
      </c>
      <c r="O7496" s="1">
        <v>43437</v>
      </c>
      <c r="P7496" t="s">
        <v>49</v>
      </c>
      <c r="Q7496" t="s">
        <v>44</v>
      </c>
      <c r="R7496">
        <f>Healthcare_Data_v1__4[[#This Row],[Discharge Date]]-Healthcare_Data_v1__4[[#This Row],[Date of Admission]]</f>
        <v>23</v>
      </c>
      <c r="S7496" t="str" cm="1">
        <f t="array" ref="S7496">_xlfn.IFS( Healthcare_Data_v1__4[[#This Row],[Days of Stay]]&lt;10,"Low",Healthcare_Data_v1__4[[#This Row],[Days of Stay]]&lt;20,"Med",Healthcare_Data_v1__4[[#This Row],[Days of Stay]]&lt;=30,"High")</f>
        <v>High</v>
      </c>
      <c r="T7496" t="str">
        <f>CONCATENATE(Healthcare_Data_v1__4[[#This Row],[Medical Condition]],Healthcare_Data_v1__4[[#This Row],[Duration]])</f>
        <v>CancerHigh</v>
      </c>
      <c r="U7496">
        <f>MONTH(Healthcare_Data_v1__4[[#This Row],[Date of Admission]])</f>
        <v>11</v>
      </c>
      <c r="V7496">
        <f>YEAR(Healthcare_Data_v1__4[[#This Row],[Date of Admission]])</f>
        <v>2018</v>
      </c>
      <c r="W7496">
        <f>DAY(Healthcare_Data_v1__4[[#This Row],[Date of Admission]])</f>
        <v>10</v>
      </c>
    </row>
    <row r="7497" spans="1:23" x14ac:dyDescent="0.3">
      <c r="A7497" t="s">
        <v>24510</v>
      </c>
      <c r="B7497">
        <v>54</v>
      </c>
      <c r="C7497" t="s">
        <v>8</v>
      </c>
      <c r="D7497" t="s">
        <v>15</v>
      </c>
      <c r="E7497" t="s">
        <v>23</v>
      </c>
      <c r="F7497" t="s">
        <v>7</v>
      </c>
      <c r="G7497" s="1">
        <v>45061</v>
      </c>
      <c r="H7497" t="s">
        <v>13879</v>
      </c>
      <c r="I7497" t="s">
        <v>13880</v>
      </c>
      <c r="J7497">
        <v>10837.453799999999</v>
      </c>
      <c r="K7497" t="s">
        <v>63</v>
      </c>
      <c r="L7497">
        <v>20309</v>
      </c>
      <c r="M7497">
        <v>318</v>
      </c>
      <c r="N7497" t="s">
        <v>42</v>
      </c>
      <c r="O7497" s="1">
        <v>45063</v>
      </c>
      <c r="P7497" t="s">
        <v>49</v>
      </c>
      <c r="Q7497" t="s">
        <v>50</v>
      </c>
      <c r="R7497">
        <f>Healthcare_Data_v1__4[[#This Row],[Discharge Date]]-Healthcare_Data_v1__4[[#This Row],[Date of Admission]]</f>
        <v>2</v>
      </c>
      <c r="S7497" t="str" cm="1">
        <f t="array" ref="S7497">_xlfn.IFS( Healthcare_Data_v1__4[[#This Row],[Days of Stay]]&lt;10,"Low",Healthcare_Data_v1__4[[#This Row],[Days of Stay]]&lt;20,"Med",Healthcare_Data_v1__4[[#This Row],[Days of Stay]]&lt;=30,"High")</f>
        <v>Low</v>
      </c>
      <c r="T7497" t="str">
        <f>CONCATENATE(Healthcare_Data_v1__4[[#This Row],[Medical Condition]],Healthcare_Data_v1__4[[#This Row],[Duration]])</f>
        <v>ObesityLow</v>
      </c>
      <c r="U7497">
        <f>MONTH(Healthcare_Data_v1__4[[#This Row],[Date of Admission]])</f>
        <v>5</v>
      </c>
      <c r="V7497">
        <f>YEAR(Healthcare_Data_v1__4[[#This Row],[Date of Admission]])</f>
        <v>2023</v>
      </c>
      <c r="W7497">
        <f>DAY(Healthcare_Data_v1__4[[#This Row],[Date of Admission]])</f>
        <v>15</v>
      </c>
    </row>
    <row r="7498" spans="1:23" x14ac:dyDescent="0.3">
      <c r="A7498" t="s">
        <v>24511</v>
      </c>
      <c r="B7498">
        <v>66</v>
      </c>
      <c r="C7498" t="s">
        <v>3</v>
      </c>
      <c r="D7498" t="s">
        <v>15</v>
      </c>
      <c r="E7498" t="s">
        <v>26</v>
      </c>
      <c r="F7498" t="s">
        <v>10</v>
      </c>
      <c r="G7498" s="1">
        <v>44196</v>
      </c>
      <c r="H7498" t="s">
        <v>13881</v>
      </c>
      <c r="I7498" t="s">
        <v>13882</v>
      </c>
      <c r="J7498">
        <v>10832.58639</v>
      </c>
      <c r="K7498" t="s">
        <v>63</v>
      </c>
      <c r="L7498">
        <v>15091</v>
      </c>
      <c r="M7498">
        <v>292</v>
      </c>
      <c r="N7498" t="s">
        <v>48</v>
      </c>
      <c r="O7498" s="1">
        <v>44198</v>
      </c>
      <c r="P7498" t="s">
        <v>49</v>
      </c>
      <c r="Q7498" t="s">
        <v>57</v>
      </c>
      <c r="R7498">
        <f>Healthcare_Data_v1__4[[#This Row],[Discharge Date]]-Healthcare_Data_v1__4[[#This Row],[Date of Admission]]</f>
        <v>2</v>
      </c>
      <c r="S7498" t="str" cm="1">
        <f t="array" ref="S7498">_xlfn.IFS( Healthcare_Data_v1__4[[#This Row],[Days of Stay]]&lt;10,"Low",Healthcare_Data_v1__4[[#This Row],[Days of Stay]]&lt;20,"Med",Healthcare_Data_v1__4[[#This Row],[Days of Stay]]&lt;=30,"High")</f>
        <v>Low</v>
      </c>
      <c r="T7498" t="str">
        <f>CONCATENATE(Healthcare_Data_v1__4[[#This Row],[Medical Condition]],Healthcare_Data_v1__4[[#This Row],[Duration]])</f>
        <v>HypertensionLow</v>
      </c>
      <c r="U7498">
        <f>MONTH(Healthcare_Data_v1__4[[#This Row],[Date of Admission]])</f>
        <v>12</v>
      </c>
      <c r="V7498">
        <f>YEAR(Healthcare_Data_v1__4[[#This Row],[Date of Admission]])</f>
        <v>2020</v>
      </c>
      <c r="W7498">
        <f>DAY(Healthcare_Data_v1__4[[#This Row],[Date of Admission]])</f>
        <v>31</v>
      </c>
    </row>
    <row r="7499" spans="1:23" x14ac:dyDescent="0.3">
      <c r="A7499" t="s">
        <v>24512</v>
      </c>
      <c r="B7499">
        <v>43</v>
      </c>
      <c r="C7499" t="s">
        <v>8</v>
      </c>
      <c r="D7499" t="s">
        <v>16</v>
      </c>
      <c r="E7499" t="s">
        <v>20</v>
      </c>
      <c r="F7499" t="s">
        <v>9</v>
      </c>
      <c r="G7499" s="1">
        <v>44043</v>
      </c>
      <c r="H7499" t="s">
        <v>2957</v>
      </c>
      <c r="I7499" t="s">
        <v>13180</v>
      </c>
      <c r="J7499">
        <v>10830.84375</v>
      </c>
      <c r="K7499" t="s">
        <v>63</v>
      </c>
      <c r="L7499">
        <v>28140</v>
      </c>
      <c r="M7499">
        <v>297</v>
      </c>
      <c r="N7499" t="s">
        <v>55</v>
      </c>
      <c r="O7499" s="1">
        <v>44061</v>
      </c>
      <c r="P7499" t="s">
        <v>85</v>
      </c>
      <c r="Q7499" t="s">
        <v>57</v>
      </c>
      <c r="R7499">
        <f>Healthcare_Data_v1__4[[#This Row],[Discharge Date]]-Healthcare_Data_v1__4[[#This Row],[Date of Admission]]</f>
        <v>18</v>
      </c>
      <c r="S7499" t="str" cm="1">
        <f t="array" ref="S7499">_xlfn.IFS( Healthcare_Data_v1__4[[#This Row],[Days of Stay]]&lt;10,"Low",Healthcare_Data_v1__4[[#This Row],[Days of Stay]]&lt;20,"Med",Healthcare_Data_v1__4[[#This Row],[Days of Stay]]&lt;=30,"High")</f>
        <v>Med</v>
      </c>
      <c r="T7499" t="str">
        <f>CONCATENATE(Healthcare_Data_v1__4[[#This Row],[Medical Condition]],Healthcare_Data_v1__4[[#This Row],[Duration]])</f>
        <v>ArthritisMed</v>
      </c>
      <c r="U7499">
        <f>MONTH(Healthcare_Data_v1__4[[#This Row],[Date of Admission]])</f>
        <v>7</v>
      </c>
      <c r="V7499">
        <f>YEAR(Healthcare_Data_v1__4[[#This Row],[Date of Admission]])</f>
        <v>2020</v>
      </c>
      <c r="W7499">
        <f>DAY(Healthcare_Data_v1__4[[#This Row],[Date of Admission]])</f>
        <v>31</v>
      </c>
    </row>
    <row r="7500" spans="1:23" x14ac:dyDescent="0.3">
      <c r="A7500" t="s">
        <v>24513</v>
      </c>
      <c r="B7500">
        <v>32</v>
      </c>
      <c r="C7500" t="s">
        <v>5</v>
      </c>
      <c r="D7500" t="s">
        <v>16</v>
      </c>
      <c r="E7500" t="s">
        <v>23</v>
      </c>
      <c r="F7500" t="s">
        <v>9</v>
      </c>
      <c r="G7500" s="1">
        <v>44741</v>
      </c>
      <c r="H7500" t="s">
        <v>13883</v>
      </c>
      <c r="I7500" t="s">
        <v>3217</v>
      </c>
      <c r="J7500">
        <v>10830.326789999999</v>
      </c>
      <c r="K7500" t="s">
        <v>63</v>
      </c>
      <c r="L7500">
        <v>13917</v>
      </c>
      <c r="M7500">
        <v>210</v>
      </c>
      <c r="N7500" t="s">
        <v>42</v>
      </c>
      <c r="O7500" s="1">
        <v>44746</v>
      </c>
      <c r="P7500" t="s">
        <v>85</v>
      </c>
      <c r="Q7500" t="s">
        <v>50</v>
      </c>
      <c r="R7500">
        <f>Healthcare_Data_v1__4[[#This Row],[Discharge Date]]-Healthcare_Data_v1__4[[#This Row],[Date of Admission]]</f>
        <v>5</v>
      </c>
      <c r="S7500" t="str" cm="1">
        <f t="array" ref="S7500">_xlfn.IFS( Healthcare_Data_v1__4[[#This Row],[Days of Stay]]&lt;10,"Low",Healthcare_Data_v1__4[[#This Row],[Days of Stay]]&lt;20,"Med",Healthcare_Data_v1__4[[#This Row],[Days of Stay]]&lt;=30,"High")</f>
        <v>Low</v>
      </c>
      <c r="T7500" t="str">
        <f>CONCATENATE(Healthcare_Data_v1__4[[#This Row],[Medical Condition]],Healthcare_Data_v1__4[[#This Row],[Duration]])</f>
        <v>ArthritisLow</v>
      </c>
      <c r="U7500">
        <f>MONTH(Healthcare_Data_v1__4[[#This Row],[Date of Admission]])</f>
        <v>6</v>
      </c>
      <c r="V7500">
        <f>YEAR(Healthcare_Data_v1__4[[#This Row],[Date of Admission]])</f>
        <v>2022</v>
      </c>
      <c r="W7500">
        <f>DAY(Healthcare_Data_v1__4[[#This Row],[Date of Admission]])</f>
        <v>29</v>
      </c>
    </row>
    <row r="7501" spans="1:23" x14ac:dyDescent="0.3">
      <c r="A7501" t="s">
        <v>24514</v>
      </c>
      <c r="B7501">
        <v>19</v>
      </c>
      <c r="C7501" t="s">
        <v>12</v>
      </c>
      <c r="D7501" t="s">
        <v>15</v>
      </c>
      <c r="E7501" t="s">
        <v>21</v>
      </c>
      <c r="F7501" t="s">
        <v>4</v>
      </c>
      <c r="G7501" s="1">
        <v>44242</v>
      </c>
      <c r="H7501" t="s">
        <v>13884</v>
      </c>
      <c r="I7501" t="s">
        <v>13885</v>
      </c>
      <c r="J7501">
        <v>10828.776889999999</v>
      </c>
      <c r="K7501" t="s">
        <v>66</v>
      </c>
      <c r="L7501">
        <v>48420</v>
      </c>
      <c r="M7501">
        <v>280</v>
      </c>
      <c r="N7501" t="s">
        <v>48</v>
      </c>
      <c r="O7501" s="1">
        <v>44272</v>
      </c>
      <c r="P7501" t="s">
        <v>85</v>
      </c>
      <c r="Q7501" t="s">
        <v>50</v>
      </c>
      <c r="R7501">
        <f>Healthcare_Data_v1__4[[#This Row],[Discharge Date]]-Healthcare_Data_v1__4[[#This Row],[Date of Admission]]</f>
        <v>30</v>
      </c>
      <c r="S7501" t="str" cm="1">
        <f t="array" ref="S7501">_xlfn.IFS( Healthcare_Data_v1__4[[#This Row],[Days of Stay]]&lt;10,"Low",Healthcare_Data_v1__4[[#This Row],[Days of Stay]]&lt;20,"Med",Healthcare_Data_v1__4[[#This Row],[Days of Stay]]&lt;=30,"High")</f>
        <v>High</v>
      </c>
      <c r="T7501" t="str">
        <f>CONCATENATE(Healthcare_Data_v1__4[[#This Row],[Medical Condition]],Healthcare_Data_v1__4[[#This Row],[Duration]])</f>
        <v>DiabetesHigh</v>
      </c>
      <c r="U7501">
        <f>MONTH(Healthcare_Data_v1__4[[#This Row],[Date of Admission]])</f>
        <v>2</v>
      </c>
      <c r="V7501">
        <f>YEAR(Healthcare_Data_v1__4[[#This Row],[Date of Admission]])</f>
        <v>2021</v>
      </c>
      <c r="W7501">
        <f>DAY(Healthcare_Data_v1__4[[#This Row],[Date of Admission]])</f>
        <v>15</v>
      </c>
    </row>
    <row r="7502" spans="1:23" x14ac:dyDescent="0.3">
      <c r="A7502" t="s">
        <v>24515</v>
      </c>
      <c r="B7502">
        <v>51</v>
      </c>
      <c r="C7502" t="s">
        <v>8</v>
      </c>
      <c r="D7502" t="s">
        <v>16</v>
      </c>
      <c r="E7502" t="s">
        <v>22</v>
      </c>
      <c r="F7502" t="s">
        <v>10</v>
      </c>
      <c r="G7502" s="1">
        <v>44967</v>
      </c>
      <c r="H7502" t="s">
        <v>13886</v>
      </c>
      <c r="I7502" t="s">
        <v>13887</v>
      </c>
      <c r="J7502">
        <v>10814.317419999999</v>
      </c>
      <c r="K7502" t="s">
        <v>63</v>
      </c>
      <c r="L7502">
        <v>2748</v>
      </c>
      <c r="M7502">
        <v>390</v>
      </c>
      <c r="N7502" t="s">
        <v>48</v>
      </c>
      <c r="O7502" s="1">
        <v>44992</v>
      </c>
      <c r="P7502" t="s">
        <v>43</v>
      </c>
      <c r="Q7502" t="s">
        <v>44</v>
      </c>
      <c r="R7502">
        <f>Healthcare_Data_v1__4[[#This Row],[Discharge Date]]-Healthcare_Data_v1__4[[#This Row],[Date of Admission]]</f>
        <v>25</v>
      </c>
      <c r="S7502" t="str" cm="1">
        <f t="array" ref="S7502">_xlfn.IFS( Healthcare_Data_v1__4[[#This Row],[Days of Stay]]&lt;10,"Low",Healthcare_Data_v1__4[[#This Row],[Days of Stay]]&lt;20,"Med",Healthcare_Data_v1__4[[#This Row],[Days of Stay]]&lt;=30,"High")</f>
        <v>High</v>
      </c>
      <c r="T7502" t="str">
        <f>CONCATENATE(Healthcare_Data_v1__4[[#This Row],[Medical Condition]],Healthcare_Data_v1__4[[#This Row],[Duration]])</f>
        <v>HypertensionHigh</v>
      </c>
      <c r="U7502">
        <f>MONTH(Healthcare_Data_v1__4[[#This Row],[Date of Admission]])</f>
        <v>2</v>
      </c>
      <c r="V7502">
        <f>YEAR(Healthcare_Data_v1__4[[#This Row],[Date of Admission]])</f>
        <v>2023</v>
      </c>
      <c r="W7502">
        <f>DAY(Healthcare_Data_v1__4[[#This Row],[Date of Admission]])</f>
        <v>10</v>
      </c>
    </row>
    <row r="7503" spans="1:23" x14ac:dyDescent="0.3">
      <c r="A7503" t="s">
        <v>24516</v>
      </c>
      <c r="B7503">
        <v>67</v>
      </c>
      <c r="C7503" t="s">
        <v>3</v>
      </c>
      <c r="D7503" t="s">
        <v>15</v>
      </c>
      <c r="E7503" t="s">
        <v>20</v>
      </c>
      <c r="F7503" t="s">
        <v>11</v>
      </c>
      <c r="G7503" s="1">
        <v>44441</v>
      </c>
      <c r="H7503" t="s">
        <v>13888</v>
      </c>
      <c r="I7503" t="s">
        <v>2089</v>
      </c>
      <c r="J7503">
        <v>10809.542079999999</v>
      </c>
      <c r="K7503" t="s">
        <v>63</v>
      </c>
      <c r="L7503">
        <v>38592</v>
      </c>
      <c r="M7503">
        <v>163</v>
      </c>
      <c r="N7503" t="s">
        <v>42</v>
      </c>
      <c r="O7503" s="1">
        <v>44453</v>
      </c>
      <c r="P7503" t="s">
        <v>85</v>
      </c>
      <c r="Q7503" t="s">
        <v>44</v>
      </c>
      <c r="R7503">
        <f>Healthcare_Data_v1__4[[#This Row],[Discharge Date]]-Healthcare_Data_v1__4[[#This Row],[Date of Admission]]</f>
        <v>12</v>
      </c>
      <c r="S7503" t="str" cm="1">
        <f t="array" ref="S7503">_xlfn.IFS( Healthcare_Data_v1__4[[#This Row],[Days of Stay]]&lt;10,"Low",Healthcare_Data_v1__4[[#This Row],[Days of Stay]]&lt;20,"Med",Healthcare_Data_v1__4[[#This Row],[Days of Stay]]&lt;=30,"High")</f>
        <v>Med</v>
      </c>
      <c r="T7503" t="str">
        <f>CONCATENATE(Healthcare_Data_v1__4[[#This Row],[Medical Condition]],Healthcare_Data_v1__4[[#This Row],[Duration]])</f>
        <v>CancerMed</v>
      </c>
      <c r="U7503">
        <f>MONTH(Healthcare_Data_v1__4[[#This Row],[Date of Admission]])</f>
        <v>9</v>
      </c>
      <c r="V7503">
        <f>YEAR(Healthcare_Data_v1__4[[#This Row],[Date of Admission]])</f>
        <v>2021</v>
      </c>
      <c r="W7503">
        <f>DAY(Healthcare_Data_v1__4[[#This Row],[Date of Admission]])</f>
        <v>2</v>
      </c>
    </row>
    <row r="7504" spans="1:23" x14ac:dyDescent="0.3">
      <c r="A7504" t="s">
        <v>24517</v>
      </c>
      <c r="B7504">
        <v>24</v>
      </c>
      <c r="C7504" t="s">
        <v>12</v>
      </c>
      <c r="D7504" t="s">
        <v>16</v>
      </c>
      <c r="E7504" t="s">
        <v>22</v>
      </c>
      <c r="F7504" t="s">
        <v>10</v>
      </c>
      <c r="G7504" s="1">
        <v>44874</v>
      </c>
      <c r="H7504" t="s">
        <v>13889</v>
      </c>
      <c r="I7504" t="s">
        <v>13890</v>
      </c>
      <c r="J7504">
        <v>10809.378629999999</v>
      </c>
      <c r="K7504" t="s">
        <v>63</v>
      </c>
      <c r="L7504">
        <v>3121</v>
      </c>
      <c r="M7504">
        <v>222</v>
      </c>
      <c r="N7504" t="s">
        <v>48</v>
      </c>
      <c r="O7504" s="1">
        <v>44884</v>
      </c>
      <c r="P7504" t="s">
        <v>85</v>
      </c>
      <c r="Q7504" t="s">
        <v>44</v>
      </c>
      <c r="R7504">
        <f>Healthcare_Data_v1__4[[#This Row],[Discharge Date]]-Healthcare_Data_v1__4[[#This Row],[Date of Admission]]</f>
        <v>10</v>
      </c>
      <c r="S7504" t="str" cm="1">
        <f t="array" ref="S7504">_xlfn.IFS( Healthcare_Data_v1__4[[#This Row],[Days of Stay]]&lt;10,"Low",Healthcare_Data_v1__4[[#This Row],[Days of Stay]]&lt;20,"Med",Healthcare_Data_v1__4[[#This Row],[Days of Stay]]&lt;=30,"High")</f>
        <v>Med</v>
      </c>
      <c r="T7504" t="str">
        <f>CONCATENATE(Healthcare_Data_v1__4[[#This Row],[Medical Condition]],Healthcare_Data_v1__4[[#This Row],[Duration]])</f>
        <v>HypertensionMed</v>
      </c>
      <c r="U7504">
        <f>MONTH(Healthcare_Data_v1__4[[#This Row],[Date of Admission]])</f>
        <v>11</v>
      </c>
      <c r="V7504">
        <f>YEAR(Healthcare_Data_v1__4[[#This Row],[Date of Admission]])</f>
        <v>2022</v>
      </c>
      <c r="W7504">
        <f>DAY(Healthcare_Data_v1__4[[#This Row],[Date of Admission]])</f>
        <v>9</v>
      </c>
    </row>
    <row r="7505" spans="1:23" x14ac:dyDescent="0.3">
      <c r="A7505" t="s">
        <v>24518</v>
      </c>
      <c r="B7505">
        <v>72</v>
      </c>
      <c r="C7505" t="s">
        <v>3</v>
      </c>
      <c r="D7505" t="s">
        <v>15</v>
      </c>
      <c r="E7505" t="s">
        <v>26</v>
      </c>
      <c r="F7505" t="s">
        <v>7</v>
      </c>
      <c r="G7505" s="1">
        <v>44392</v>
      </c>
      <c r="H7505" t="s">
        <v>13891</v>
      </c>
      <c r="I7505" t="s">
        <v>5738</v>
      </c>
      <c r="J7505">
        <v>10807.282219999999</v>
      </c>
      <c r="K7505" t="s">
        <v>47</v>
      </c>
      <c r="L7505">
        <v>21621</v>
      </c>
      <c r="M7505">
        <v>263</v>
      </c>
      <c r="N7505" t="s">
        <v>48</v>
      </c>
      <c r="O7505" s="1">
        <v>44407</v>
      </c>
      <c r="P7505" t="s">
        <v>85</v>
      </c>
      <c r="Q7505" t="s">
        <v>57</v>
      </c>
      <c r="R7505">
        <f>Healthcare_Data_v1__4[[#This Row],[Discharge Date]]-Healthcare_Data_v1__4[[#This Row],[Date of Admission]]</f>
        <v>15</v>
      </c>
      <c r="S7505" t="str" cm="1">
        <f t="array" ref="S7505">_xlfn.IFS( Healthcare_Data_v1__4[[#This Row],[Days of Stay]]&lt;10,"Low",Healthcare_Data_v1__4[[#This Row],[Days of Stay]]&lt;20,"Med",Healthcare_Data_v1__4[[#This Row],[Days of Stay]]&lt;=30,"High")</f>
        <v>Med</v>
      </c>
      <c r="T7505" t="str">
        <f>CONCATENATE(Healthcare_Data_v1__4[[#This Row],[Medical Condition]],Healthcare_Data_v1__4[[#This Row],[Duration]])</f>
        <v>ObesityMed</v>
      </c>
      <c r="U7505">
        <f>MONTH(Healthcare_Data_v1__4[[#This Row],[Date of Admission]])</f>
        <v>7</v>
      </c>
      <c r="V7505">
        <f>YEAR(Healthcare_Data_v1__4[[#This Row],[Date of Admission]])</f>
        <v>2021</v>
      </c>
      <c r="W7505">
        <f>DAY(Healthcare_Data_v1__4[[#This Row],[Date of Admission]])</f>
        <v>15</v>
      </c>
    </row>
    <row r="7506" spans="1:23" x14ac:dyDescent="0.3">
      <c r="A7506" t="s">
        <v>24519</v>
      </c>
      <c r="B7506">
        <v>74</v>
      </c>
      <c r="C7506" t="s">
        <v>3</v>
      </c>
      <c r="D7506" t="s">
        <v>15</v>
      </c>
      <c r="E7506" t="s">
        <v>23</v>
      </c>
      <c r="F7506" t="s">
        <v>7</v>
      </c>
      <c r="G7506" s="1">
        <v>44152</v>
      </c>
      <c r="H7506" t="s">
        <v>10356</v>
      </c>
      <c r="I7506" t="s">
        <v>13892</v>
      </c>
      <c r="J7506">
        <v>10805.813560000001</v>
      </c>
      <c r="K7506" t="s">
        <v>47</v>
      </c>
      <c r="L7506">
        <v>17765</v>
      </c>
      <c r="M7506">
        <v>317</v>
      </c>
      <c r="N7506" t="s">
        <v>55</v>
      </c>
      <c r="O7506" s="1">
        <v>44177</v>
      </c>
      <c r="P7506" t="s">
        <v>49</v>
      </c>
      <c r="Q7506" t="s">
        <v>57</v>
      </c>
      <c r="R7506">
        <f>Healthcare_Data_v1__4[[#This Row],[Discharge Date]]-Healthcare_Data_v1__4[[#This Row],[Date of Admission]]</f>
        <v>25</v>
      </c>
      <c r="S7506" t="str" cm="1">
        <f t="array" ref="S7506">_xlfn.IFS( Healthcare_Data_v1__4[[#This Row],[Days of Stay]]&lt;10,"Low",Healthcare_Data_v1__4[[#This Row],[Days of Stay]]&lt;20,"Med",Healthcare_Data_v1__4[[#This Row],[Days of Stay]]&lt;=30,"High")</f>
        <v>High</v>
      </c>
      <c r="T7506" t="str">
        <f>CONCATENATE(Healthcare_Data_v1__4[[#This Row],[Medical Condition]],Healthcare_Data_v1__4[[#This Row],[Duration]])</f>
        <v>ObesityHigh</v>
      </c>
      <c r="U7506">
        <f>MONTH(Healthcare_Data_v1__4[[#This Row],[Date of Admission]])</f>
        <v>11</v>
      </c>
      <c r="V7506">
        <f>YEAR(Healthcare_Data_v1__4[[#This Row],[Date of Admission]])</f>
        <v>2020</v>
      </c>
      <c r="W7506">
        <f>DAY(Healthcare_Data_v1__4[[#This Row],[Date of Admission]])</f>
        <v>17</v>
      </c>
    </row>
    <row r="7507" spans="1:23" x14ac:dyDescent="0.3">
      <c r="A7507" t="s">
        <v>8620</v>
      </c>
      <c r="B7507">
        <v>59</v>
      </c>
      <c r="C7507" t="s">
        <v>3</v>
      </c>
      <c r="D7507" t="s">
        <v>16</v>
      </c>
      <c r="E7507" t="s">
        <v>25</v>
      </c>
      <c r="F7507" t="s">
        <v>11</v>
      </c>
      <c r="G7507" s="1">
        <v>45212</v>
      </c>
      <c r="H7507" t="s">
        <v>13893</v>
      </c>
      <c r="I7507" t="s">
        <v>13894</v>
      </c>
      <c r="J7507">
        <v>10803.79019</v>
      </c>
      <c r="K7507" t="s">
        <v>69</v>
      </c>
      <c r="L7507">
        <v>68303</v>
      </c>
      <c r="M7507">
        <v>196</v>
      </c>
      <c r="N7507" t="s">
        <v>42</v>
      </c>
      <c r="O7507" s="1">
        <v>45215</v>
      </c>
      <c r="P7507" t="s">
        <v>43</v>
      </c>
      <c r="Q7507" t="s">
        <v>50</v>
      </c>
      <c r="R7507">
        <f>Healthcare_Data_v1__4[[#This Row],[Discharge Date]]-Healthcare_Data_v1__4[[#This Row],[Date of Admission]]</f>
        <v>3</v>
      </c>
      <c r="S7507" t="str" cm="1">
        <f t="array" ref="S7507">_xlfn.IFS( Healthcare_Data_v1__4[[#This Row],[Days of Stay]]&lt;10,"Low",Healthcare_Data_v1__4[[#This Row],[Days of Stay]]&lt;20,"Med",Healthcare_Data_v1__4[[#This Row],[Days of Stay]]&lt;=30,"High")</f>
        <v>Low</v>
      </c>
      <c r="T7507" t="str">
        <f>CONCATENATE(Healthcare_Data_v1__4[[#This Row],[Medical Condition]],Healthcare_Data_v1__4[[#This Row],[Duration]])</f>
        <v>CancerLow</v>
      </c>
      <c r="U7507">
        <f>MONTH(Healthcare_Data_v1__4[[#This Row],[Date of Admission]])</f>
        <v>10</v>
      </c>
      <c r="V7507">
        <f>YEAR(Healthcare_Data_v1__4[[#This Row],[Date of Admission]])</f>
        <v>2023</v>
      </c>
      <c r="W7507">
        <f>DAY(Healthcare_Data_v1__4[[#This Row],[Date of Admission]])</f>
        <v>13</v>
      </c>
    </row>
    <row r="7508" spans="1:23" x14ac:dyDescent="0.3">
      <c r="A7508" t="s">
        <v>24520</v>
      </c>
      <c r="B7508">
        <v>33</v>
      </c>
      <c r="C7508" t="s">
        <v>5</v>
      </c>
      <c r="D7508" t="s">
        <v>15</v>
      </c>
      <c r="E7508" t="s">
        <v>24</v>
      </c>
      <c r="F7508" t="s">
        <v>9</v>
      </c>
      <c r="G7508" s="1">
        <v>44531</v>
      </c>
      <c r="H7508" t="s">
        <v>24521</v>
      </c>
      <c r="I7508" t="s">
        <v>13895</v>
      </c>
      <c r="J7508">
        <v>10791.9</v>
      </c>
      <c r="K7508" t="s">
        <v>66</v>
      </c>
      <c r="L7508">
        <v>26602</v>
      </c>
      <c r="M7508">
        <v>138</v>
      </c>
      <c r="N7508" t="s">
        <v>55</v>
      </c>
      <c r="O7508" s="1">
        <v>44556</v>
      </c>
      <c r="P7508" t="s">
        <v>60</v>
      </c>
      <c r="Q7508" t="s">
        <v>50</v>
      </c>
      <c r="R7508">
        <f>Healthcare_Data_v1__4[[#This Row],[Discharge Date]]-Healthcare_Data_v1__4[[#This Row],[Date of Admission]]</f>
        <v>25</v>
      </c>
      <c r="S7508" t="str" cm="1">
        <f t="array" ref="S7508">_xlfn.IFS( Healthcare_Data_v1__4[[#This Row],[Days of Stay]]&lt;10,"Low",Healthcare_Data_v1__4[[#This Row],[Days of Stay]]&lt;20,"Med",Healthcare_Data_v1__4[[#This Row],[Days of Stay]]&lt;=30,"High")</f>
        <v>High</v>
      </c>
      <c r="T7508" t="str">
        <f>CONCATENATE(Healthcare_Data_v1__4[[#This Row],[Medical Condition]],Healthcare_Data_v1__4[[#This Row],[Duration]])</f>
        <v>ArthritisHigh</v>
      </c>
      <c r="U7508">
        <f>MONTH(Healthcare_Data_v1__4[[#This Row],[Date of Admission]])</f>
        <v>12</v>
      </c>
      <c r="V7508">
        <f>YEAR(Healthcare_Data_v1__4[[#This Row],[Date of Admission]])</f>
        <v>2021</v>
      </c>
      <c r="W7508">
        <f>DAY(Healthcare_Data_v1__4[[#This Row],[Date of Admission]])</f>
        <v>1</v>
      </c>
    </row>
    <row r="7509" spans="1:23" x14ac:dyDescent="0.3">
      <c r="A7509" t="s">
        <v>24522</v>
      </c>
      <c r="B7509">
        <v>69</v>
      </c>
      <c r="C7509" t="s">
        <v>3</v>
      </c>
      <c r="D7509" t="s">
        <v>16</v>
      </c>
      <c r="E7509" t="s">
        <v>26</v>
      </c>
      <c r="F7509" t="s">
        <v>10</v>
      </c>
      <c r="G7509" s="1">
        <v>43806</v>
      </c>
      <c r="H7509" t="s">
        <v>13896</v>
      </c>
      <c r="I7509" t="s">
        <v>13897</v>
      </c>
      <c r="J7509">
        <v>10789.143910000001</v>
      </c>
      <c r="K7509" t="s">
        <v>63</v>
      </c>
      <c r="L7509">
        <v>6263</v>
      </c>
      <c r="M7509">
        <v>281</v>
      </c>
      <c r="N7509" t="s">
        <v>42</v>
      </c>
      <c r="O7509" s="1">
        <v>43811</v>
      </c>
      <c r="P7509" t="s">
        <v>43</v>
      </c>
      <c r="Q7509" t="s">
        <v>50</v>
      </c>
      <c r="R7509">
        <f>Healthcare_Data_v1__4[[#This Row],[Discharge Date]]-Healthcare_Data_v1__4[[#This Row],[Date of Admission]]</f>
        <v>5</v>
      </c>
      <c r="S7509" t="str" cm="1">
        <f t="array" ref="S7509">_xlfn.IFS( Healthcare_Data_v1__4[[#This Row],[Days of Stay]]&lt;10,"Low",Healthcare_Data_v1__4[[#This Row],[Days of Stay]]&lt;20,"Med",Healthcare_Data_v1__4[[#This Row],[Days of Stay]]&lt;=30,"High")</f>
        <v>Low</v>
      </c>
      <c r="T7509" t="str">
        <f>CONCATENATE(Healthcare_Data_v1__4[[#This Row],[Medical Condition]],Healthcare_Data_v1__4[[#This Row],[Duration]])</f>
        <v>HypertensionLow</v>
      </c>
      <c r="U7509">
        <f>MONTH(Healthcare_Data_v1__4[[#This Row],[Date of Admission]])</f>
        <v>12</v>
      </c>
      <c r="V7509">
        <f>YEAR(Healthcare_Data_v1__4[[#This Row],[Date of Admission]])</f>
        <v>2019</v>
      </c>
      <c r="W7509">
        <f>DAY(Healthcare_Data_v1__4[[#This Row],[Date of Admission]])</f>
        <v>7</v>
      </c>
    </row>
    <row r="7510" spans="1:23" x14ac:dyDescent="0.3">
      <c r="A7510" t="s">
        <v>24523</v>
      </c>
      <c r="B7510">
        <v>57</v>
      </c>
      <c r="C7510" t="s">
        <v>3</v>
      </c>
      <c r="D7510" t="s">
        <v>16</v>
      </c>
      <c r="E7510" t="s">
        <v>19</v>
      </c>
      <c r="F7510" t="s">
        <v>4</v>
      </c>
      <c r="G7510" s="1">
        <v>44125</v>
      </c>
      <c r="H7510" t="s">
        <v>13898</v>
      </c>
      <c r="I7510" t="s">
        <v>13899</v>
      </c>
      <c r="J7510">
        <v>10788.679469999999</v>
      </c>
      <c r="K7510" t="s">
        <v>47</v>
      </c>
      <c r="L7510">
        <v>26414</v>
      </c>
      <c r="M7510">
        <v>382</v>
      </c>
      <c r="N7510" t="s">
        <v>55</v>
      </c>
      <c r="O7510" s="1">
        <v>44141</v>
      </c>
      <c r="P7510" t="s">
        <v>43</v>
      </c>
      <c r="Q7510" t="s">
        <v>50</v>
      </c>
      <c r="R7510">
        <f>Healthcare_Data_v1__4[[#This Row],[Discharge Date]]-Healthcare_Data_v1__4[[#This Row],[Date of Admission]]</f>
        <v>16</v>
      </c>
      <c r="S7510" t="str" cm="1">
        <f t="array" ref="S7510">_xlfn.IFS( Healthcare_Data_v1__4[[#This Row],[Days of Stay]]&lt;10,"Low",Healthcare_Data_v1__4[[#This Row],[Days of Stay]]&lt;20,"Med",Healthcare_Data_v1__4[[#This Row],[Days of Stay]]&lt;=30,"High")</f>
        <v>Med</v>
      </c>
      <c r="T7510" t="str">
        <f>CONCATENATE(Healthcare_Data_v1__4[[#This Row],[Medical Condition]],Healthcare_Data_v1__4[[#This Row],[Duration]])</f>
        <v>DiabetesMed</v>
      </c>
      <c r="U7510">
        <f>MONTH(Healthcare_Data_v1__4[[#This Row],[Date of Admission]])</f>
        <v>10</v>
      </c>
      <c r="V7510">
        <f>YEAR(Healthcare_Data_v1__4[[#This Row],[Date of Admission]])</f>
        <v>2020</v>
      </c>
      <c r="W7510">
        <f>DAY(Healthcare_Data_v1__4[[#This Row],[Date of Admission]])</f>
        <v>21</v>
      </c>
    </row>
    <row r="7511" spans="1:23" x14ac:dyDescent="0.3">
      <c r="A7511" t="s">
        <v>12923</v>
      </c>
      <c r="B7511">
        <v>34</v>
      </c>
      <c r="C7511" t="s">
        <v>5</v>
      </c>
      <c r="D7511" t="s">
        <v>16</v>
      </c>
      <c r="E7511" t="s">
        <v>24</v>
      </c>
      <c r="F7511" t="s">
        <v>4</v>
      </c>
      <c r="G7511" s="1">
        <v>44666</v>
      </c>
      <c r="H7511" t="s">
        <v>13900</v>
      </c>
      <c r="I7511" t="s">
        <v>13901</v>
      </c>
      <c r="J7511">
        <v>10781.448200000001</v>
      </c>
      <c r="K7511" t="s">
        <v>66</v>
      </c>
      <c r="L7511">
        <v>17922</v>
      </c>
      <c r="M7511">
        <v>269</v>
      </c>
      <c r="N7511" t="s">
        <v>48</v>
      </c>
      <c r="O7511" s="1">
        <v>44690</v>
      </c>
      <c r="P7511" t="s">
        <v>43</v>
      </c>
      <c r="Q7511" t="s">
        <v>44</v>
      </c>
      <c r="R7511">
        <f>Healthcare_Data_v1__4[[#This Row],[Discharge Date]]-Healthcare_Data_v1__4[[#This Row],[Date of Admission]]</f>
        <v>24</v>
      </c>
      <c r="S7511" t="str" cm="1">
        <f t="array" ref="S7511">_xlfn.IFS( Healthcare_Data_v1__4[[#This Row],[Days of Stay]]&lt;10,"Low",Healthcare_Data_v1__4[[#This Row],[Days of Stay]]&lt;20,"Med",Healthcare_Data_v1__4[[#This Row],[Days of Stay]]&lt;=30,"High")</f>
        <v>High</v>
      </c>
      <c r="T7511" t="str">
        <f>CONCATENATE(Healthcare_Data_v1__4[[#This Row],[Medical Condition]],Healthcare_Data_v1__4[[#This Row],[Duration]])</f>
        <v>DiabetesHigh</v>
      </c>
      <c r="U7511">
        <f>MONTH(Healthcare_Data_v1__4[[#This Row],[Date of Admission]])</f>
        <v>4</v>
      </c>
      <c r="V7511">
        <f>YEAR(Healthcare_Data_v1__4[[#This Row],[Date of Admission]])</f>
        <v>2022</v>
      </c>
      <c r="W7511">
        <f>DAY(Healthcare_Data_v1__4[[#This Row],[Date of Admission]])</f>
        <v>15</v>
      </c>
    </row>
    <row r="7512" spans="1:23" x14ac:dyDescent="0.3">
      <c r="A7512" t="s">
        <v>24524</v>
      </c>
      <c r="B7512">
        <v>25</v>
      </c>
      <c r="C7512" t="s">
        <v>5</v>
      </c>
      <c r="D7512" t="s">
        <v>16</v>
      </c>
      <c r="E7512" t="s">
        <v>19</v>
      </c>
      <c r="F7512" t="s">
        <v>10</v>
      </c>
      <c r="G7512" s="1">
        <v>44765</v>
      </c>
      <c r="H7512" t="s">
        <v>4810</v>
      </c>
      <c r="I7512" t="s">
        <v>7192</v>
      </c>
      <c r="J7512">
        <v>10780.85608</v>
      </c>
      <c r="K7512" t="s">
        <v>63</v>
      </c>
      <c r="L7512">
        <v>27673</v>
      </c>
      <c r="M7512">
        <v>176</v>
      </c>
      <c r="N7512" t="s">
        <v>42</v>
      </c>
      <c r="O7512" s="1">
        <v>44773</v>
      </c>
      <c r="P7512" t="s">
        <v>56</v>
      </c>
      <c r="Q7512" t="s">
        <v>44</v>
      </c>
      <c r="R7512">
        <f>Healthcare_Data_v1__4[[#This Row],[Discharge Date]]-Healthcare_Data_v1__4[[#This Row],[Date of Admission]]</f>
        <v>8</v>
      </c>
      <c r="S7512" t="str" cm="1">
        <f t="array" ref="S7512">_xlfn.IFS( Healthcare_Data_v1__4[[#This Row],[Days of Stay]]&lt;10,"Low",Healthcare_Data_v1__4[[#This Row],[Days of Stay]]&lt;20,"Med",Healthcare_Data_v1__4[[#This Row],[Days of Stay]]&lt;=30,"High")</f>
        <v>Low</v>
      </c>
      <c r="T7512" t="str">
        <f>CONCATENATE(Healthcare_Data_v1__4[[#This Row],[Medical Condition]],Healthcare_Data_v1__4[[#This Row],[Duration]])</f>
        <v>HypertensionLow</v>
      </c>
      <c r="U7512">
        <f>MONTH(Healthcare_Data_v1__4[[#This Row],[Date of Admission]])</f>
        <v>7</v>
      </c>
      <c r="V7512">
        <f>YEAR(Healthcare_Data_v1__4[[#This Row],[Date of Admission]])</f>
        <v>2022</v>
      </c>
      <c r="W7512">
        <f>DAY(Healthcare_Data_v1__4[[#This Row],[Date of Admission]])</f>
        <v>23</v>
      </c>
    </row>
    <row r="7513" spans="1:23" x14ac:dyDescent="0.3">
      <c r="A7513" t="s">
        <v>24525</v>
      </c>
      <c r="B7513">
        <v>60</v>
      </c>
      <c r="C7513" t="s">
        <v>3</v>
      </c>
      <c r="D7513" t="s">
        <v>16</v>
      </c>
      <c r="E7513" t="s">
        <v>19</v>
      </c>
      <c r="F7513" t="s">
        <v>11</v>
      </c>
      <c r="G7513" s="1">
        <v>44944</v>
      </c>
      <c r="H7513" t="s">
        <v>13902</v>
      </c>
      <c r="I7513" t="s">
        <v>13903</v>
      </c>
      <c r="J7513">
        <v>10780.673119999999</v>
      </c>
      <c r="K7513" t="s">
        <v>63</v>
      </c>
      <c r="L7513">
        <v>54053</v>
      </c>
      <c r="M7513">
        <v>430</v>
      </c>
      <c r="N7513" t="s">
        <v>55</v>
      </c>
      <c r="O7513" s="1">
        <v>44949</v>
      </c>
      <c r="P7513" t="s">
        <v>43</v>
      </c>
      <c r="Q7513" t="s">
        <v>44</v>
      </c>
      <c r="R7513">
        <f>Healthcare_Data_v1__4[[#This Row],[Discharge Date]]-Healthcare_Data_v1__4[[#This Row],[Date of Admission]]</f>
        <v>5</v>
      </c>
      <c r="S7513" t="str" cm="1">
        <f t="array" ref="S7513">_xlfn.IFS( Healthcare_Data_v1__4[[#This Row],[Days of Stay]]&lt;10,"Low",Healthcare_Data_v1__4[[#This Row],[Days of Stay]]&lt;20,"Med",Healthcare_Data_v1__4[[#This Row],[Days of Stay]]&lt;=30,"High")</f>
        <v>Low</v>
      </c>
      <c r="T7513" t="str">
        <f>CONCATENATE(Healthcare_Data_v1__4[[#This Row],[Medical Condition]],Healthcare_Data_v1__4[[#This Row],[Duration]])</f>
        <v>CancerLow</v>
      </c>
      <c r="U7513">
        <f>MONTH(Healthcare_Data_v1__4[[#This Row],[Date of Admission]])</f>
        <v>1</v>
      </c>
      <c r="V7513">
        <f>YEAR(Healthcare_Data_v1__4[[#This Row],[Date of Admission]])</f>
        <v>2023</v>
      </c>
      <c r="W7513">
        <f>DAY(Healthcare_Data_v1__4[[#This Row],[Date of Admission]])</f>
        <v>18</v>
      </c>
    </row>
    <row r="7514" spans="1:23" x14ac:dyDescent="0.3">
      <c r="A7514" t="s">
        <v>19847</v>
      </c>
      <c r="B7514">
        <v>46</v>
      </c>
      <c r="C7514" t="s">
        <v>8</v>
      </c>
      <c r="D7514" t="s">
        <v>16</v>
      </c>
      <c r="E7514" t="s">
        <v>20</v>
      </c>
      <c r="F7514" t="s">
        <v>9</v>
      </c>
      <c r="G7514" s="1">
        <v>44248</v>
      </c>
      <c r="H7514" t="s">
        <v>13904</v>
      </c>
      <c r="I7514" t="s">
        <v>13905</v>
      </c>
      <c r="J7514">
        <v>10760.62191</v>
      </c>
      <c r="K7514" t="s">
        <v>47</v>
      </c>
      <c r="L7514">
        <v>28454</v>
      </c>
      <c r="M7514">
        <v>442</v>
      </c>
      <c r="N7514" t="s">
        <v>55</v>
      </c>
      <c r="O7514" s="1">
        <v>44278</v>
      </c>
      <c r="P7514" t="s">
        <v>85</v>
      </c>
      <c r="Q7514" t="s">
        <v>57</v>
      </c>
      <c r="R7514">
        <f>Healthcare_Data_v1__4[[#This Row],[Discharge Date]]-Healthcare_Data_v1__4[[#This Row],[Date of Admission]]</f>
        <v>30</v>
      </c>
      <c r="S7514" t="str" cm="1">
        <f t="array" ref="S7514">_xlfn.IFS( Healthcare_Data_v1__4[[#This Row],[Days of Stay]]&lt;10,"Low",Healthcare_Data_v1__4[[#This Row],[Days of Stay]]&lt;20,"Med",Healthcare_Data_v1__4[[#This Row],[Days of Stay]]&lt;=30,"High")</f>
        <v>High</v>
      </c>
      <c r="T7514" t="str">
        <f>CONCATENATE(Healthcare_Data_v1__4[[#This Row],[Medical Condition]],Healthcare_Data_v1__4[[#This Row],[Duration]])</f>
        <v>ArthritisHigh</v>
      </c>
      <c r="U7514">
        <f>MONTH(Healthcare_Data_v1__4[[#This Row],[Date of Admission]])</f>
        <v>2</v>
      </c>
      <c r="V7514">
        <f>YEAR(Healthcare_Data_v1__4[[#This Row],[Date of Admission]])</f>
        <v>2021</v>
      </c>
      <c r="W7514">
        <f>DAY(Healthcare_Data_v1__4[[#This Row],[Date of Admission]])</f>
        <v>21</v>
      </c>
    </row>
    <row r="7515" spans="1:23" x14ac:dyDescent="0.3">
      <c r="A7515" t="s">
        <v>24526</v>
      </c>
      <c r="B7515">
        <v>59</v>
      </c>
      <c r="C7515" t="s">
        <v>3</v>
      </c>
      <c r="D7515" t="s">
        <v>16</v>
      </c>
      <c r="E7515" t="s">
        <v>23</v>
      </c>
      <c r="F7515" t="s">
        <v>6</v>
      </c>
      <c r="G7515" s="1">
        <v>43450</v>
      </c>
      <c r="H7515" t="s">
        <v>1406</v>
      </c>
      <c r="I7515" t="s">
        <v>9877</v>
      </c>
      <c r="J7515">
        <v>10755.463019999999</v>
      </c>
      <c r="K7515" t="s">
        <v>41</v>
      </c>
      <c r="L7515">
        <v>20327</v>
      </c>
      <c r="M7515">
        <v>311</v>
      </c>
      <c r="N7515" t="s">
        <v>55</v>
      </c>
      <c r="O7515" s="1">
        <v>43472</v>
      </c>
      <c r="P7515" t="s">
        <v>60</v>
      </c>
      <c r="Q7515" t="s">
        <v>50</v>
      </c>
      <c r="R7515">
        <f>Healthcare_Data_v1__4[[#This Row],[Discharge Date]]-Healthcare_Data_v1__4[[#This Row],[Date of Admission]]</f>
        <v>22</v>
      </c>
      <c r="S7515" t="str" cm="1">
        <f t="array" ref="S7515">_xlfn.IFS( Healthcare_Data_v1__4[[#This Row],[Days of Stay]]&lt;10,"Low",Healthcare_Data_v1__4[[#This Row],[Days of Stay]]&lt;20,"Med",Healthcare_Data_v1__4[[#This Row],[Days of Stay]]&lt;=30,"High")</f>
        <v>High</v>
      </c>
      <c r="T7515" t="str">
        <f>CONCATENATE(Healthcare_Data_v1__4[[#This Row],[Medical Condition]],Healthcare_Data_v1__4[[#This Row],[Duration]])</f>
        <v>AsthmaHigh</v>
      </c>
      <c r="U7515">
        <f>MONTH(Healthcare_Data_v1__4[[#This Row],[Date of Admission]])</f>
        <v>12</v>
      </c>
      <c r="V7515">
        <f>YEAR(Healthcare_Data_v1__4[[#This Row],[Date of Admission]])</f>
        <v>2018</v>
      </c>
      <c r="W7515">
        <f>DAY(Healthcare_Data_v1__4[[#This Row],[Date of Admission]])</f>
        <v>16</v>
      </c>
    </row>
    <row r="7516" spans="1:23" x14ac:dyDescent="0.3">
      <c r="A7516" t="s">
        <v>24527</v>
      </c>
      <c r="B7516">
        <v>40</v>
      </c>
      <c r="C7516" t="s">
        <v>8</v>
      </c>
      <c r="D7516" t="s">
        <v>16</v>
      </c>
      <c r="E7516" t="s">
        <v>21</v>
      </c>
      <c r="F7516" t="s">
        <v>6</v>
      </c>
      <c r="G7516" s="1">
        <v>44125</v>
      </c>
      <c r="H7516" t="s">
        <v>13906</v>
      </c>
      <c r="I7516" t="s">
        <v>13907</v>
      </c>
      <c r="J7516">
        <v>10749.658429999999</v>
      </c>
      <c r="K7516" t="s">
        <v>63</v>
      </c>
      <c r="L7516">
        <v>26755</v>
      </c>
      <c r="M7516">
        <v>116</v>
      </c>
      <c r="N7516" t="s">
        <v>48</v>
      </c>
      <c r="O7516" s="1">
        <v>44145</v>
      </c>
      <c r="P7516" t="s">
        <v>56</v>
      </c>
      <c r="Q7516" t="s">
        <v>50</v>
      </c>
      <c r="R7516">
        <f>Healthcare_Data_v1__4[[#This Row],[Discharge Date]]-Healthcare_Data_v1__4[[#This Row],[Date of Admission]]</f>
        <v>20</v>
      </c>
      <c r="S7516" t="str" cm="1">
        <f t="array" ref="S7516">_xlfn.IFS( Healthcare_Data_v1__4[[#This Row],[Days of Stay]]&lt;10,"Low",Healthcare_Data_v1__4[[#This Row],[Days of Stay]]&lt;20,"Med",Healthcare_Data_v1__4[[#This Row],[Days of Stay]]&lt;=30,"High")</f>
        <v>High</v>
      </c>
      <c r="T7516" t="str">
        <f>CONCATENATE(Healthcare_Data_v1__4[[#This Row],[Medical Condition]],Healthcare_Data_v1__4[[#This Row],[Duration]])</f>
        <v>AsthmaHigh</v>
      </c>
      <c r="U7516">
        <f>MONTH(Healthcare_Data_v1__4[[#This Row],[Date of Admission]])</f>
        <v>10</v>
      </c>
      <c r="V7516">
        <f>YEAR(Healthcare_Data_v1__4[[#This Row],[Date of Admission]])</f>
        <v>2020</v>
      </c>
      <c r="W7516">
        <f>DAY(Healthcare_Data_v1__4[[#This Row],[Date of Admission]])</f>
        <v>21</v>
      </c>
    </row>
    <row r="7517" spans="1:23" x14ac:dyDescent="0.3">
      <c r="A7517" t="s">
        <v>24528</v>
      </c>
      <c r="B7517">
        <v>36</v>
      </c>
      <c r="C7517" t="s">
        <v>5</v>
      </c>
      <c r="D7517" t="s">
        <v>16</v>
      </c>
      <c r="E7517" t="s">
        <v>20</v>
      </c>
      <c r="F7517" t="s">
        <v>10</v>
      </c>
      <c r="G7517" s="1">
        <v>44162</v>
      </c>
      <c r="H7517" t="s">
        <v>13908</v>
      </c>
      <c r="I7517" t="s">
        <v>607</v>
      </c>
      <c r="J7517">
        <v>10746.963470000001</v>
      </c>
      <c r="K7517" t="s">
        <v>69</v>
      </c>
      <c r="L7517">
        <v>8293</v>
      </c>
      <c r="M7517">
        <v>307</v>
      </c>
      <c r="N7517" t="s">
        <v>55</v>
      </c>
      <c r="O7517" s="1">
        <v>44179</v>
      </c>
      <c r="P7517" t="s">
        <v>43</v>
      </c>
      <c r="Q7517" t="s">
        <v>44</v>
      </c>
      <c r="R7517">
        <f>Healthcare_Data_v1__4[[#This Row],[Discharge Date]]-Healthcare_Data_v1__4[[#This Row],[Date of Admission]]</f>
        <v>17</v>
      </c>
      <c r="S7517" t="str" cm="1">
        <f t="array" ref="S7517">_xlfn.IFS( Healthcare_Data_v1__4[[#This Row],[Days of Stay]]&lt;10,"Low",Healthcare_Data_v1__4[[#This Row],[Days of Stay]]&lt;20,"Med",Healthcare_Data_v1__4[[#This Row],[Days of Stay]]&lt;=30,"High")</f>
        <v>Med</v>
      </c>
      <c r="T7517" t="str">
        <f>CONCATENATE(Healthcare_Data_v1__4[[#This Row],[Medical Condition]],Healthcare_Data_v1__4[[#This Row],[Duration]])</f>
        <v>HypertensionMed</v>
      </c>
      <c r="U7517">
        <f>MONTH(Healthcare_Data_v1__4[[#This Row],[Date of Admission]])</f>
        <v>11</v>
      </c>
      <c r="V7517">
        <f>YEAR(Healthcare_Data_v1__4[[#This Row],[Date of Admission]])</f>
        <v>2020</v>
      </c>
      <c r="W7517">
        <f>DAY(Healthcare_Data_v1__4[[#This Row],[Date of Admission]])</f>
        <v>27</v>
      </c>
    </row>
    <row r="7518" spans="1:23" x14ac:dyDescent="0.3">
      <c r="A7518" t="s">
        <v>24529</v>
      </c>
      <c r="B7518">
        <v>68</v>
      </c>
      <c r="C7518" t="s">
        <v>3</v>
      </c>
      <c r="D7518" t="s">
        <v>15</v>
      </c>
      <c r="E7518" t="s">
        <v>23</v>
      </c>
      <c r="F7518" t="s">
        <v>7</v>
      </c>
      <c r="G7518" s="1">
        <v>43448</v>
      </c>
      <c r="H7518" t="s">
        <v>7598</v>
      </c>
      <c r="I7518" t="s">
        <v>13909</v>
      </c>
      <c r="J7518">
        <v>10734.98826</v>
      </c>
      <c r="K7518" t="s">
        <v>63</v>
      </c>
      <c r="L7518">
        <v>12035</v>
      </c>
      <c r="M7518">
        <v>262</v>
      </c>
      <c r="N7518" t="s">
        <v>48</v>
      </c>
      <c r="O7518" s="1">
        <v>43453</v>
      </c>
      <c r="P7518" t="s">
        <v>49</v>
      </c>
      <c r="Q7518" t="s">
        <v>57</v>
      </c>
      <c r="R7518">
        <f>Healthcare_Data_v1__4[[#This Row],[Discharge Date]]-Healthcare_Data_v1__4[[#This Row],[Date of Admission]]</f>
        <v>5</v>
      </c>
      <c r="S7518" t="str" cm="1">
        <f t="array" ref="S7518">_xlfn.IFS( Healthcare_Data_v1__4[[#This Row],[Days of Stay]]&lt;10,"Low",Healthcare_Data_v1__4[[#This Row],[Days of Stay]]&lt;20,"Med",Healthcare_Data_v1__4[[#This Row],[Days of Stay]]&lt;=30,"High")</f>
        <v>Low</v>
      </c>
      <c r="T7518" t="str">
        <f>CONCATENATE(Healthcare_Data_v1__4[[#This Row],[Medical Condition]],Healthcare_Data_v1__4[[#This Row],[Duration]])</f>
        <v>ObesityLow</v>
      </c>
      <c r="U7518">
        <f>MONTH(Healthcare_Data_v1__4[[#This Row],[Date of Admission]])</f>
        <v>12</v>
      </c>
      <c r="V7518">
        <f>YEAR(Healthcare_Data_v1__4[[#This Row],[Date of Admission]])</f>
        <v>2018</v>
      </c>
      <c r="W7518">
        <f>DAY(Healthcare_Data_v1__4[[#This Row],[Date of Admission]])</f>
        <v>14</v>
      </c>
    </row>
    <row r="7519" spans="1:23" x14ac:dyDescent="0.3">
      <c r="A7519" t="s">
        <v>24530</v>
      </c>
      <c r="B7519">
        <v>65</v>
      </c>
      <c r="C7519" t="s">
        <v>3</v>
      </c>
      <c r="D7519" t="s">
        <v>16</v>
      </c>
      <c r="E7519" t="s">
        <v>20</v>
      </c>
      <c r="F7519" t="s">
        <v>9</v>
      </c>
      <c r="G7519" s="1">
        <v>44256</v>
      </c>
      <c r="H7519" t="s">
        <v>13910</v>
      </c>
      <c r="I7519" t="s">
        <v>13911</v>
      </c>
      <c r="J7519">
        <v>10734.712020000001</v>
      </c>
      <c r="K7519" t="s">
        <v>47</v>
      </c>
      <c r="L7519">
        <v>13825</v>
      </c>
      <c r="M7519">
        <v>229</v>
      </c>
      <c r="N7519" t="s">
        <v>42</v>
      </c>
      <c r="O7519" s="1">
        <v>44256</v>
      </c>
      <c r="P7519" t="s">
        <v>60</v>
      </c>
      <c r="Q7519" t="s">
        <v>44</v>
      </c>
      <c r="R7519">
        <f>Healthcare_Data_v1__4[[#This Row],[Discharge Date]]-Healthcare_Data_v1__4[[#This Row],[Date of Admission]]</f>
        <v>0</v>
      </c>
      <c r="S7519" t="str" cm="1">
        <f t="array" ref="S7519">_xlfn.IFS( Healthcare_Data_v1__4[[#This Row],[Days of Stay]]&lt;10,"Low",Healthcare_Data_v1__4[[#This Row],[Days of Stay]]&lt;20,"Med",Healthcare_Data_v1__4[[#This Row],[Days of Stay]]&lt;=30,"High")</f>
        <v>Low</v>
      </c>
      <c r="T7519" t="str">
        <f>CONCATENATE(Healthcare_Data_v1__4[[#This Row],[Medical Condition]],Healthcare_Data_v1__4[[#This Row],[Duration]])</f>
        <v>ArthritisLow</v>
      </c>
      <c r="U7519">
        <f>MONTH(Healthcare_Data_v1__4[[#This Row],[Date of Admission]])</f>
        <v>3</v>
      </c>
      <c r="V7519">
        <f>YEAR(Healthcare_Data_v1__4[[#This Row],[Date of Admission]])</f>
        <v>2021</v>
      </c>
      <c r="W7519">
        <f>DAY(Healthcare_Data_v1__4[[#This Row],[Date of Admission]])</f>
        <v>1</v>
      </c>
    </row>
    <row r="7520" spans="1:23" x14ac:dyDescent="0.3">
      <c r="A7520" t="s">
        <v>24531</v>
      </c>
      <c r="B7520">
        <v>70</v>
      </c>
      <c r="C7520" t="s">
        <v>3</v>
      </c>
      <c r="D7520" t="s">
        <v>16</v>
      </c>
      <c r="E7520" t="s">
        <v>24</v>
      </c>
      <c r="F7520" t="s">
        <v>11</v>
      </c>
      <c r="G7520" s="1">
        <v>44448</v>
      </c>
      <c r="H7520" t="s">
        <v>13912</v>
      </c>
      <c r="I7520" t="s">
        <v>13913</v>
      </c>
      <c r="J7520">
        <v>10729.54448</v>
      </c>
      <c r="K7520" t="s">
        <v>41</v>
      </c>
      <c r="L7520">
        <v>21215</v>
      </c>
      <c r="M7520">
        <v>330</v>
      </c>
      <c r="N7520" t="s">
        <v>42</v>
      </c>
      <c r="O7520" s="1">
        <v>44458</v>
      </c>
      <c r="P7520" t="s">
        <v>56</v>
      </c>
      <c r="Q7520" t="s">
        <v>44</v>
      </c>
      <c r="R7520">
        <f>Healthcare_Data_v1__4[[#This Row],[Discharge Date]]-Healthcare_Data_v1__4[[#This Row],[Date of Admission]]</f>
        <v>10</v>
      </c>
      <c r="S7520" t="str" cm="1">
        <f t="array" ref="S7520">_xlfn.IFS( Healthcare_Data_v1__4[[#This Row],[Days of Stay]]&lt;10,"Low",Healthcare_Data_v1__4[[#This Row],[Days of Stay]]&lt;20,"Med",Healthcare_Data_v1__4[[#This Row],[Days of Stay]]&lt;=30,"High")</f>
        <v>Med</v>
      </c>
      <c r="T7520" t="str">
        <f>CONCATENATE(Healthcare_Data_v1__4[[#This Row],[Medical Condition]],Healthcare_Data_v1__4[[#This Row],[Duration]])</f>
        <v>CancerMed</v>
      </c>
      <c r="U7520">
        <f>MONTH(Healthcare_Data_v1__4[[#This Row],[Date of Admission]])</f>
        <v>9</v>
      </c>
      <c r="V7520">
        <f>YEAR(Healthcare_Data_v1__4[[#This Row],[Date of Admission]])</f>
        <v>2021</v>
      </c>
      <c r="W7520">
        <f>DAY(Healthcare_Data_v1__4[[#This Row],[Date of Admission]])</f>
        <v>9</v>
      </c>
    </row>
    <row r="7521" spans="1:23" x14ac:dyDescent="0.3">
      <c r="A7521" t="s">
        <v>24532</v>
      </c>
      <c r="B7521">
        <v>63</v>
      </c>
      <c r="C7521" t="s">
        <v>3</v>
      </c>
      <c r="D7521" t="s">
        <v>15</v>
      </c>
      <c r="E7521" t="s">
        <v>26</v>
      </c>
      <c r="F7521" t="s">
        <v>7</v>
      </c>
      <c r="G7521" s="1">
        <v>43486</v>
      </c>
      <c r="H7521" t="s">
        <v>13914</v>
      </c>
      <c r="I7521" t="s">
        <v>13915</v>
      </c>
      <c r="J7521">
        <v>10722.883669999999</v>
      </c>
      <c r="K7521" t="s">
        <v>63</v>
      </c>
      <c r="L7521">
        <v>9539</v>
      </c>
      <c r="M7521">
        <v>234</v>
      </c>
      <c r="N7521" t="s">
        <v>48</v>
      </c>
      <c r="O7521" s="1">
        <v>43514</v>
      </c>
      <c r="P7521" t="s">
        <v>43</v>
      </c>
      <c r="Q7521" t="s">
        <v>44</v>
      </c>
      <c r="R7521">
        <f>Healthcare_Data_v1__4[[#This Row],[Discharge Date]]-Healthcare_Data_v1__4[[#This Row],[Date of Admission]]</f>
        <v>28</v>
      </c>
      <c r="S7521" t="str" cm="1">
        <f t="array" ref="S7521">_xlfn.IFS( Healthcare_Data_v1__4[[#This Row],[Days of Stay]]&lt;10,"Low",Healthcare_Data_v1__4[[#This Row],[Days of Stay]]&lt;20,"Med",Healthcare_Data_v1__4[[#This Row],[Days of Stay]]&lt;=30,"High")</f>
        <v>High</v>
      </c>
      <c r="T7521" t="str">
        <f>CONCATENATE(Healthcare_Data_v1__4[[#This Row],[Medical Condition]],Healthcare_Data_v1__4[[#This Row],[Duration]])</f>
        <v>ObesityHigh</v>
      </c>
      <c r="U7521">
        <f>MONTH(Healthcare_Data_v1__4[[#This Row],[Date of Admission]])</f>
        <v>1</v>
      </c>
      <c r="V7521">
        <f>YEAR(Healthcare_Data_v1__4[[#This Row],[Date of Admission]])</f>
        <v>2019</v>
      </c>
      <c r="W7521">
        <f>DAY(Healthcare_Data_v1__4[[#This Row],[Date of Admission]])</f>
        <v>21</v>
      </c>
    </row>
    <row r="7522" spans="1:23" x14ac:dyDescent="0.3">
      <c r="A7522" t="s">
        <v>24533</v>
      </c>
      <c r="B7522">
        <v>68</v>
      </c>
      <c r="C7522" t="s">
        <v>3</v>
      </c>
      <c r="D7522" t="s">
        <v>16</v>
      </c>
      <c r="E7522" t="s">
        <v>22</v>
      </c>
      <c r="F7522" t="s">
        <v>11</v>
      </c>
      <c r="G7522" s="1">
        <v>44265</v>
      </c>
      <c r="H7522" t="s">
        <v>13916</v>
      </c>
      <c r="I7522" t="s">
        <v>7937</v>
      </c>
      <c r="J7522">
        <v>10718.68497</v>
      </c>
      <c r="K7522" t="s">
        <v>69</v>
      </c>
      <c r="L7522">
        <v>52816</v>
      </c>
      <c r="M7522">
        <v>277</v>
      </c>
      <c r="N7522" t="s">
        <v>48</v>
      </c>
      <c r="O7522" s="1">
        <v>44291</v>
      </c>
      <c r="P7522" t="s">
        <v>85</v>
      </c>
      <c r="Q7522" t="s">
        <v>57</v>
      </c>
      <c r="R7522">
        <f>Healthcare_Data_v1__4[[#This Row],[Discharge Date]]-Healthcare_Data_v1__4[[#This Row],[Date of Admission]]</f>
        <v>26</v>
      </c>
      <c r="S7522" t="str" cm="1">
        <f t="array" ref="S7522">_xlfn.IFS( Healthcare_Data_v1__4[[#This Row],[Days of Stay]]&lt;10,"Low",Healthcare_Data_v1__4[[#This Row],[Days of Stay]]&lt;20,"Med",Healthcare_Data_v1__4[[#This Row],[Days of Stay]]&lt;=30,"High")</f>
        <v>High</v>
      </c>
      <c r="T7522" t="str">
        <f>CONCATENATE(Healthcare_Data_v1__4[[#This Row],[Medical Condition]],Healthcare_Data_v1__4[[#This Row],[Duration]])</f>
        <v>CancerHigh</v>
      </c>
      <c r="U7522">
        <f>MONTH(Healthcare_Data_v1__4[[#This Row],[Date of Admission]])</f>
        <v>3</v>
      </c>
      <c r="V7522">
        <f>YEAR(Healthcare_Data_v1__4[[#This Row],[Date of Admission]])</f>
        <v>2021</v>
      </c>
      <c r="W7522">
        <f>DAY(Healthcare_Data_v1__4[[#This Row],[Date of Admission]])</f>
        <v>10</v>
      </c>
    </row>
    <row r="7523" spans="1:23" x14ac:dyDescent="0.3">
      <c r="A7523" t="s">
        <v>19580</v>
      </c>
      <c r="B7523">
        <v>44</v>
      </c>
      <c r="C7523" t="s">
        <v>8</v>
      </c>
      <c r="D7523" t="s">
        <v>16</v>
      </c>
      <c r="E7523" t="s">
        <v>26</v>
      </c>
      <c r="F7523" t="s">
        <v>11</v>
      </c>
      <c r="G7523" s="1">
        <v>43593</v>
      </c>
      <c r="H7523" t="s">
        <v>13917</v>
      </c>
      <c r="I7523" t="s">
        <v>13918</v>
      </c>
      <c r="J7523">
        <v>10716.131299999999</v>
      </c>
      <c r="K7523" t="s">
        <v>66</v>
      </c>
      <c r="L7523">
        <v>77547</v>
      </c>
      <c r="M7523">
        <v>129</v>
      </c>
      <c r="N7523" t="s">
        <v>48</v>
      </c>
      <c r="O7523" s="1">
        <v>43619</v>
      </c>
      <c r="P7523" t="s">
        <v>85</v>
      </c>
      <c r="Q7523" t="s">
        <v>44</v>
      </c>
      <c r="R7523">
        <f>Healthcare_Data_v1__4[[#This Row],[Discharge Date]]-Healthcare_Data_v1__4[[#This Row],[Date of Admission]]</f>
        <v>26</v>
      </c>
      <c r="S7523" t="str" cm="1">
        <f t="array" ref="S7523">_xlfn.IFS( Healthcare_Data_v1__4[[#This Row],[Days of Stay]]&lt;10,"Low",Healthcare_Data_v1__4[[#This Row],[Days of Stay]]&lt;20,"Med",Healthcare_Data_v1__4[[#This Row],[Days of Stay]]&lt;=30,"High")</f>
        <v>High</v>
      </c>
      <c r="T7523" t="str">
        <f>CONCATENATE(Healthcare_Data_v1__4[[#This Row],[Medical Condition]],Healthcare_Data_v1__4[[#This Row],[Duration]])</f>
        <v>CancerHigh</v>
      </c>
      <c r="U7523">
        <f>MONTH(Healthcare_Data_v1__4[[#This Row],[Date of Admission]])</f>
        <v>5</v>
      </c>
      <c r="V7523">
        <f>YEAR(Healthcare_Data_v1__4[[#This Row],[Date of Admission]])</f>
        <v>2019</v>
      </c>
      <c r="W7523">
        <f>DAY(Healthcare_Data_v1__4[[#This Row],[Date of Admission]])</f>
        <v>8</v>
      </c>
    </row>
    <row r="7524" spans="1:23" x14ac:dyDescent="0.3">
      <c r="A7524" t="s">
        <v>24534</v>
      </c>
      <c r="B7524">
        <v>67</v>
      </c>
      <c r="C7524" t="s">
        <v>3</v>
      </c>
      <c r="D7524" t="s">
        <v>16</v>
      </c>
      <c r="E7524" t="s">
        <v>21</v>
      </c>
      <c r="F7524" t="s">
        <v>10</v>
      </c>
      <c r="G7524" s="1">
        <v>43598</v>
      </c>
      <c r="H7524" t="s">
        <v>13919</v>
      </c>
      <c r="I7524" t="s">
        <v>13920</v>
      </c>
      <c r="J7524">
        <v>10715.358910000001</v>
      </c>
      <c r="K7524" t="s">
        <v>41</v>
      </c>
      <c r="L7524">
        <v>3332</v>
      </c>
      <c r="M7524">
        <v>178</v>
      </c>
      <c r="N7524" t="s">
        <v>42</v>
      </c>
      <c r="O7524" s="1">
        <v>43616</v>
      </c>
      <c r="P7524" t="s">
        <v>43</v>
      </c>
      <c r="Q7524" t="s">
        <v>50</v>
      </c>
      <c r="R7524">
        <f>Healthcare_Data_v1__4[[#This Row],[Discharge Date]]-Healthcare_Data_v1__4[[#This Row],[Date of Admission]]</f>
        <v>18</v>
      </c>
      <c r="S7524" t="str" cm="1">
        <f t="array" ref="S7524">_xlfn.IFS( Healthcare_Data_v1__4[[#This Row],[Days of Stay]]&lt;10,"Low",Healthcare_Data_v1__4[[#This Row],[Days of Stay]]&lt;20,"Med",Healthcare_Data_v1__4[[#This Row],[Days of Stay]]&lt;=30,"High")</f>
        <v>Med</v>
      </c>
      <c r="T7524" t="str">
        <f>CONCATENATE(Healthcare_Data_v1__4[[#This Row],[Medical Condition]],Healthcare_Data_v1__4[[#This Row],[Duration]])</f>
        <v>HypertensionMed</v>
      </c>
      <c r="U7524">
        <f>MONTH(Healthcare_Data_v1__4[[#This Row],[Date of Admission]])</f>
        <v>5</v>
      </c>
      <c r="V7524">
        <f>YEAR(Healthcare_Data_v1__4[[#This Row],[Date of Admission]])</f>
        <v>2019</v>
      </c>
      <c r="W7524">
        <f>DAY(Healthcare_Data_v1__4[[#This Row],[Date of Admission]])</f>
        <v>13</v>
      </c>
    </row>
    <row r="7525" spans="1:23" x14ac:dyDescent="0.3">
      <c r="A7525" t="s">
        <v>24535</v>
      </c>
      <c r="B7525">
        <v>37</v>
      </c>
      <c r="C7525" t="s">
        <v>5</v>
      </c>
      <c r="D7525" t="s">
        <v>15</v>
      </c>
      <c r="E7525" t="s">
        <v>21</v>
      </c>
      <c r="F7525" t="s">
        <v>7</v>
      </c>
      <c r="G7525" s="1">
        <v>44390</v>
      </c>
      <c r="H7525" t="s">
        <v>13921</v>
      </c>
      <c r="I7525" t="s">
        <v>13922</v>
      </c>
      <c r="J7525">
        <v>10707.451069999999</v>
      </c>
      <c r="K7525" t="s">
        <v>47</v>
      </c>
      <c r="L7525">
        <v>11950</v>
      </c>
      <c r="M7525">
        <v>156</v>
      </c>
      <c r="N7525" t="s">
        <v>48</v>
      </c>
      <c r="O7525" s="1">
        <v>44393</v>
      </c>
      <c r="P7525" t="s">
        <v>43</v>
      </c>
      <c r="Q7525" t="s">
        <v>44</v>
      </c>
      <c r="R7525">
        <f>Healthcare_Data_v1__4[[#This Row],[Discharge Date]]-Healthcare_Data_v1__4[[#This Row],[Date of Admission]]</f>
        <v>3</v>
      </c>
      <c r="S7525" t="str" cm="1">
        <f t="array" ref="S7525">_xlfn.IFS( Healthcare_Data_v1__4[[#This Row],[Days of Stay]]&lt;10,"Low",Healthcare_Data_v1__4[[#This Row],[Days of Stay]]&lt;20,"Med",Healthcare_Data_v1__4[[#This Row],[Days of Stay]]&lt;=30,"High")</f>
        <v>Low</v>
      </c>
      <c r="T7525" t="str">
        <f>CONCATENATE(Healthcare_Data_v1__4[[#This Row],[Medical Condition]],Healthcare_Data_v1__4[[#This Row],[Duration]])</f>
        <v>ObesityLow</v>
      </c>
      <c r="U7525">
        <f>MONTH(Healthcare_Data_v1__4[[#This Row],[Date of Admission]])</f>
        <v>7</v>
      </c>
      <c r="V7525">
        <f>YEAR(Healthcare_Data_v1__4[[#This Row],[Date of Admission]])</f>
        <v>2021</v>
      </c>
      <c r="W7525">
        <f>DAY(Healthcare_Data_v1__4[[#This Row],[Date of Admission]])</f>
        <v>13</v>
      </c>
    </row>
    <row r="7526" spans="1:23" x14ac:dyDescent="0.3">
      <c r="A7526" t="s">
        <v>12440</v>
      </c>
      <c r="B7526">
        <v>27</v>
      </c>
      <c r="C7526" t="s">
        <v>5</v>
      </c>
      <c r="D7526" t="s">
        <v>15</v>
      </c>
      <c r="E7526" t="s">
        <v>20</v>
      </c>
      <c r="F7526" t="s">
        <v>10</v>
      </c>
      <c r="G7526" s="1">
        <v>43835</v>
      </c>
      <c r="H7526" t="s">
        <v>13923</v>
      </c>
      <c r="I7526" t="s">
        <v>13924</v>
      </c>
      <c r="J7526">
        <v>10706.90042</v>
      </c>
      <c r="K7526" t="s">
        <v>66</v>
      </c>
      <c r="L7526">
        <v>16769</v>
      </c>
      <c r="M7526">
        <v>358</v>
      </c>
      <c r="N7526" t="s">
        <v>55</v>
      </c>
      <c r="O7526" s="1">
        <v>43848</v>
      </c>
      <c r="P7526" t="s">
        <v>85</v>
      </c>
      <c r="Q7526" t="s">
        <v>50</v>
      </c>
      <c r="R7526">
        <f>Healthcare_Data_v1__4[[#This Row],[Discharge Date]]-Healthcare_Data_v1__4[[#This Row],[Date of Admission]]</f>
        <v>13</v>
      </c>
      <c r="S7526" t="str" cm="1">
        <f t="array" ref="S7526">_xlfn.IFS( Healthcare_Data_v1__4[[#This Row],[Days of Stay]]&lt;10,"Low",Healthcare_Data_v1__4[[#This Row],[Days of Stay]]&lt;20,"Med",Healthcare_Data_v1__4[[#This Row],[Days of Stay]]&lt;=30,"High")</f>
        <v>Med</v>
      </c>
      <c r="T7526" t="str">
        <f>CONCATENATE(Healthcare_Data_v1__4[[#This Row],[Medical Condition]],Healthcare_Data_v1__4[[#This Row],[Duration]])</f>
        <v>HypertensionMed</v>
      </c>
      <c r="U7526">
        <f>MONTH(Healthcare_Data_v1__4[[#This Row],[Date of Admission]])</f>
        <v>1</v>
      </c>
      <c r="V7526">
        <f>YEAR(Healthcare_Data_v1__4[[#This Row],[Date of Admission]])</f>
        <v>2020</v>
      </c>
      <c r="W7526">
        <f>DAY(Healthcare_Data_v1__4[[#This Row],[Date of Admission]])</f>
        <v>5</v>
      </c>
    </row>
    <row r="7527" spans="1:23" x14ac:dyDescent="0.3">
      <c r="A7527" t="s">
        <v>24536</v>
      </c>
      <c r="B7527">
        <v>71</v>
      </c>
      <c r="C7527" t="s">
        <v>3</v>
      </c>
      <c r="D7527" t="s">
        <v>15</v>
      </c>
      <c r="E7527" t="s">
        <v>22</v>
      </c>
      <c r="F7527" t="s">
        <v>10</v>
      </c>
      <c r="G7527" s="1">
        <v>44662</v>
      </c>
      <c r="H7527" t="s">
        <v>13925</v>
      </c>
      <c r="I7527" t="s">
        <v>13926</v>
      </c>
      <c r="J7527">
        <v>10705.290800000001</v>
      </c>
      <c r="K7527" t="s">
        <v>66</v>
      </c>
      <c r="L7527">
        <v>9625</v>
      </c>
      <c r="M7527">
        <v>180</v>
      </c>
      <c r="N7527" t="s">
        <v>48</v>
      </c>
      <c r="O7527" s="1">
        <v>44682</v>
      </c>
      <c r="P7527" t="s">
        <v>49</v>
      </c>
      <c r="Q7527" t="s">
        <v>44</v>
      </c>
      <c r="R7527">
        <f>Healthcare_Data_v1__4[[#This Row],[Discharge Date]]-Healthcare_Data_v1__4[[#This Row],[Date of Admission]]</f>
        <v>20</v>
      </c>
      <c r="S7527" t="str" cm="1">
        <f t="array" ref="S7527">_xlfn.IFS( Healthcare_Data_v1__4[[#This Row],[Days of Stay]]&lt;10,"Low",Healthcare_Data_v1__4[[#This Row],[Days of Stay]]&lt;20,"Med",Healthcare_Data_v1__4[[#This Row],[Days of Stay]]&lt;=30,"High")</f>
        <v>High</v>
      </c>
      <c r="T7527" t="str">
        <f>CONCATENATE(Healthcare_Data_v1__4[[#This Row],[Medical Condition]],Healthcare_Data_v1__4[[#This Row],[Duration]])</f>
        <v>HypertensionHigh</v>
      </c>
      <c r="U7527">
        <f>MONTH(Healthcare_Data_v1__4[[#This Row],[Date of Admission]])</f>
        <v>4</v>
      </c>
      <c r="V7527">
        <f>YEAR(Healthcare_Data_v1__4[[#This Row],[Date of Admission]])</f>
        <v>2022</v>
      </c>
      <c r="W7527">
        <f>DAY(Healthcare_Data_v1__4[[#This Row],[Date of Admission]])</f>
        <v>11</v>
      </c>
    </row>
    <row r="7528" spans="1:23" x14ac:dyDescent="0.3">
      <c r="A7528" t="s">
        <v>24537</v>
      </c>
      <c r="B7528">
        <v>62</v>
      </c>
      <c r="C7528" t="s">
        <v>3</v>
      </c>
      <c r="D7528" t="s">
        <v>15</v>
      </c>
      <c r="E7528" t="s">
        <v>21</v>
      </c>
      <c r="F7528" t="s">
        <v>10</v>
      </c>
      <c r="G7528" s="1">
        <v>43755</v>
      </c>
      <c r="H7528" t="s">
        <v>13927</v>
      </c>
      <c r="I7528" t="s">
        <v>13928</v>
      </c>
      <c r="J7528">
        <v>10702.50985</v>
      </c>
      <c r="K7528" t="s">
        <v>69</v>
      </c>
      <c r="L7528">
        <v>17548</v>
      </c>
      <c r="M7528">
        <v>214</v>
      </c>
      <c r="N7528" t="s">
        <v>55</v>
      </c>
      <c r="O7528" s="1">
        <v>43763</v>
      </c>
      <c r="P7528" t="s">
        <v>49</v>
      </c>
      <c r="Q7528" t="s">
        <v>57</v>
      </c>
      <c r="R7528">
        <f>Healthcare_Data_v1__4[[#This Row],[Discharge Date]]-Healthcare_Data_v1__4[[#This Row],[Date of Admission]]</f>
        <v>8</v>
      </c>
      <c r="S7528" t="str" cm="1">
        <f t="array" ref="S7528">_xlfn.IFS( Healthcare_Data_v1__4[[#This Row],[Days of Stay]]&lt;10,"Low",Healthcare_Data_v1__4[[#This Row],[Days of Stay]]&lt;20,"Med",Healthcare_Data_v1__4[[#This Row],[Days of Stay]]&lt;=30,"High")</f>
        <v>Low</v>
      </c>
      <c r="T7528" t="str">
        <f>CONCATENATE(Healthcare_Data_v1__4[[#This Row],[Medical Condition]],Healthcare_Data_v1__4[[#This Row],[Duration]])</f>
        <v>HypertensionLow</v>
      </c>
      <c r="U7528">
        <f>MONTH(Healthcare_Data_v1__4[[#This Row],[Date of Admission]])</f>
        <v>10</v>
      </c>
      <c r="V7528">
        <f>YEAR(Healthcare_Data_v1__4[[#This Row],[Date of Admission]])</f>
        <v>2019</v>
      </c>
      <c r="W7528">
        <f>DAY(Healthcare_Data_v1__4[[#This Row],[Date of Admission]])</f>
        <v>17</v>
      </c>
    </row>
    <row r="7529" spans="1:23" x14ac:dyDescent="0.3">
      <c r="A7529" t="s">
        <v>24538</v>
      </c>
      <c r="B7529">
        <v>29</v>
      </c>
      <c r="C7529" t="s">
        <v>5</v>
      </c>
      <c r="D7529" t="s">
        <v>16</v>
      </c>
      <c r="E7529" t="s">
        <v>24</v>
      </c>
      <c r="F7529" t="s">
        <v>9</v>
      </c>
      <c r="G7529" s="1">
        <v>43438</v>
      </c>
      <c r="H7529" t="s">
        <v>3345</v>
      </c>
      <c r="I7529" t="s">
        <v>13929</v>
      </c>
      <c r="J7529">
        <v>10700.29918</v>
      </c>
      <c r="K7529" t="s">
        <v>69</v>
      </c>
      <c r="L7529">
        <v>19850</v>
      </c>
      <c r="M7529">
        <v>428</v>
      </c>
      <c r="N7529" t="s">
        <v>42</v>
      </c>
      <c r="O7529" s="1">
        <v>43458</v>
      </c>
      <c r="P7529" t="s">
        <v>43</v>
      </c>
      <c r="Q7529" t="s">
        <v>50</v>
      </c>
      <c r="R7529">
        <f>Healthcare_Data_v1__4[[#This Row],[Discharge Date]]-Healthcare_Data_v1__4[[#This Row],[Date of Admission]]</f>
        <v>20</v>
      </c>
      <c r="S7529" t="str" cm="1">
        <f t="array" ref="S7529">_xlfn.IFS( Healthcare_Data_v1__4[[#This Row],[Days of Stay]]&lt;10,"Low",Healthcare_Data_v1__4[[#This Row],[Days of Stay]]&lt;20,"Med",Healthcare_Data_v1__4[[#This Row],[Days of Stay]]&lt;=30,"High")</f>
        <v>High</v>
      </c>
      <c r="T7529" t="str">
        <f>CONCATENATE(Healthcare_Data_v1__4[[#This Row],[Medical Condition]],Healthcare_Data_v1__4[[#This Row],[Duration]])</f>
        <v>ArthritisHigh</v>
      </c>
      <c r="U7529">
        <f>MONTH(Healthcare_Data_v1__4[[#This Row],[Date of Admission]])</f>
        <v>12</v>
      </c>
      <c r="V7529">
        <f>YEAR(Healthcare_Data_v1__4[[#This Row],[Date of Admission]])</f>
        <v>2018</v>
      </c>
      <c r="W7529">
        <f>DAY(Healthcare_Data_v1__4[[#This Row],[Date of Admission]])</f>
        <v>4</v>
      </c>
    </row>
    <row r="7530" spans="1:23" x14ac:dyDescent="0.3">
      <c r="A7530" t="s">
        <v>24539</v>
      </c>
      <c r="B7530">
        <v>59</v>
      </c>
      <c r="C7530" t="s">
        <v>3</v>
      </c>
      <c r="D7530" t="s">
        <v>15</v>
      </c>
      <c r="E7530" t="s">
        <v>21</v>
      </c>
      <c r="F7530" t="s">
        <v>4</v>
      </c>
      <c r="G7530" s="1">
        <v>44571</v>
      </c>
      <c r="H7530" t="s">
        <v>13930</v>
      </c>
      <c r="I7530" t="s">
        <v>13931</v>
      </c>
      <c r="J7530">
        <v>10695.7515</v>
      </c>
      <c r="K7530" t="s">
        <v>66</v>
      </c>
      <c r="L7530">
        <v>56811</v>
      </c>
      <c r="M7530">
        <v>286</v>
      </c>
      <c r="N7530" t="s">
        <v>48</v>
      </c>
      <c r="O7530" s="1">
        <v>44601</v>
      </c>
      <c r="P7530" t="s">
        <v>85</v>
      </c>
      <c r="Q7530" t="s">
        <v>57</v>
      </c>
      <c r="R7530">
        <f>Healthcare_Data_v1__4[[#This Row],[Discharge Date]]-Healthcare_Data_v1__4[[#This Row],[Date of Admission]]</f>
        <v>30</v>
      </c>
      <c r="S7530" t="str" cm="1">
        <f t="array" ref="S7530">_xlfn.IFS( Healthcare_Data_v1__4[[#This Row],[Days of Stay]]&lt;10,"Low",Healthcare_Data_v1__4[[#This Row],[Days of Stay]]&lt;20,"Med",Healthcare_Data_v1__4[[#This Row],[Days of Stay]]&lt;=30,"High")</f>
        <v>High</v>
      </c>
      <c r="T7530" t="str">
        <f>CONCATENATE(Healthcare_Data_v1__4[[#This Row],[Medical Condition]],Healthcare_Data_v1__4[[#This Row],[Duration]])</f>
        <v>DiabetesHigh</v>
      </c>
      <c r="U7530">
        <f>MONTH(Healthcare_Data_v1__4[[#This Row],[Date of Admission]])</f>
        <v>1</v>
      </c>
      <c r="V7530">
        <f>YEAR(Healthcare_Data_v1__4[[#This Row],[Date of Admission]])</f>
        <v>2022</v>
      </c>
      <c r="W7530">
        <f>DAY(Healthcare_Data_v1__4[[#This Row],[Date of Admission]])</f>
        <v>10</v>
      </c>
    </row>
    <row r="7531" spans="1:23" x14ac:dyDescent="0.3">
      <c r="A7531" t="s">
        <v>24540</v>
      </c>
      <c r="B7531">
        <v>73</v>
      </c>
      <c r="C7531" t="s">
        <v>3</v>
      </c>
      <c r="D7531" t="s">
        <v>16</v>
      </c>
      <c r="E7531" t="s">
        <v>22</v>
      </c>
      <c r="F7531" t="s">
        <v>6</v>
      </c>
      <c r="G7531" s="1">
        <v>45050</v>
      </c>
      <c r="H7531" t="s">
        <v>13932</v>
      </c>
      <c r="I7531" t="s">
        <v>13933</v>
      </c>
      <c r="J7531">
        <v>10688.672060000001</v>
      </c>
      <c r="K7531" t="s">
        <v>66</v>
      </c>
      <c r="L7531">
        <v>28278</v>
      </c>
      <c r="M7531">
        <v>286</v>
      </c>
      <c r="N7531" t="s">
        <v>42</v>
      </c>
      <c r="O7531" s="1">
        <v>45053</v>
      </c>
      <c r="P7531" t="s">
        <v>60</v>
      </c>
      <c r="Q7531" t="s">
        <v>44</v>
      </c>
      <c r="R7531">
        <f>Healthcare_Data_v1__4[[#This Row],[Discharge Date]]-Healthcare_Data_v1__4[[#This Row],[Date of Admission]]</f>
        <v>3</v>
      </c>
      <c r="S7531" t="str" cm="1">
        <f t="array" ref="S7531">_xlfn.IFS( Healthcare_Data_v1__4[[#This Row],[Days of Stay]]&lt;10,"Low",Healthcare_Data_v1__4[[#This Row],[Days of Stay]]&lt;20,"Med",Healthcare_Data_v1__4[[#This Row],[Days of Stay]]&lt;=30,"High")</f>
        <v>Low</v>
      </c>
      <c r="T7531" t="str">
        <f>CONCATENATE(Healthcare_Data_v1__4[[#This Row],[Medical Condition]],Healthcare_Data_v1__4[[#This Row],[Duration]])</f>
        <v>AsthmaLow</v>
      </c>
      <c r="U7531">
        <f>MONTH(Healthcare_Data_v1__4[[#This Row],[Date of Admission]])</f>
        <v>5</v>
      </c>
      <c r="V7531">
        <f>YEAR(Healthcare_Data_v1__4[[#This Row],[Date of Admission]])</f>
        <v>2023</v>
      </c>
      <c r="W7531">
        <f>DAY(Healthcare_Data_v1__4[[#This Row],[Date of Admission]])</f>
        <v>4</v>
      </c>
    </row>
    <row r="7532" spans="1:23" x14ac:dyDescent="0.3">
      <c r="A7532" t="s">
        <v>24541</v>
      </c>
      <c r="B7532">
        <v>49</v>
      </c>
      <c r="C7532" t="s">
        <v>8</v>
      </c>
      <c r="D7532" t="s">
        <v>16</v>
      </c>
      <c r="E7532" t="s">
        <v>19</v>
      </c>
      <c r="F7532" t="s">
        <v>6</v>
      </c>
      <c r="G7532" s="1">
        <v>44162</v>
      </c>
      <c r="H7532" t="s">
        <v>13934</v>
      </c>
      <c r="I7532" t="s">
        <v>13935</v>
      </c>
      <c r="J7532">
        <v>10685.195669999999</v>
      </c>
      <c r="K7532" t="s">
        <v>69</v>
      </c>
      <c r="L7532">
        <v>7536</v>
      </c>
      <c r="M7532">
        <v>137</v>
      </c>
      <c r="N7532" t="s">
        <v>42</v>
      </c>
      <c r="O7532" s="1">
        <v>44177</v>
      </c>
      <c r="P7532" t="s">
        <v>85</v>
      </c>
      <c r="Q7532" t="s">
        <v>50</v>
      </c>
      <c r="R7532">
        <f>Healthcare_Data_v1__4[[#This Row],[Discharge Date]]-Healthcare_Data_v1__4[[#This Row],[Date of Admission]]</f>
        <v>15</v>
      </c>
      <c r="S7532" t="str" cm="1">
        <f t="array" ref="S7532">_xlfn.IFS( Healthcare_Data_v1__4[[#This Row],[Days of Stay]]&lt;10,"Low",Healthcare_Data_v1__4[[#This Row],[Days of Stay]]&lt;20,"Med",Healthcare_Data_v1__4[[#This Row],[Days of Stay]]&lt;=30,"High")</f>
        <v>Med</v>
      </c>
      <c r="T7532" t="str">
        <f>CONCATENATE(Healthcare_Data_v1__4[[#This Row],[Medical Condition]],Healthcare_Data_v1__4[[#This Row],[Duration]])</f>
        <v>AsthmaMed</v>
      </c>
      <c r="U7532">
        <f>MONTH(Healthcare_Data_v1__4[[#This Row],[Date of Admission]])</f>
        <v>11</v>
      </c>
      <c r="V7532">
        <f>YEAR(Healthcare_Data_v1__4[[#This Row],[Date of Admission]])</f>
        <v>2020</v>
      </c>
      <c r="W7532">
        <f>DAY(Healthcare_Data_v1__4[[#This Row],[Date of Admission]])</f>
        <v>27</v>
      </c>
    </row>
    <row r="7533" spans="1:23" x14ac:dyDescent="0.3">
      <c r="A7533" t="s">
        <v>24542</v>
      </c>
      <c r="B7533">
        <v>54</v>
      </c>
      <c r="C7533" t="s">
        <v>8</v>
      </c>
      <c r="D7533" t="s">
        <v>16</v>
      </c>
      <c r="E7533" t="s">
        <v>19</v>
      </c>
      <c r="F7533" t="s">
        <v>9</v>
      </c>
      <c r="G7533" s="1">
        <v>44847</v>
      </c>
      <c r="H7533" t="s">
        <v>13936</v>
      </c>
      <c r="I7533" t="s">
        <v>13937</v>
      </c>
      <c r="J7533">
        <v>10670.44183</v>
      </c>
      <c r="K7533" t="s">
        <v>66</v>
      </c>
      <c r="L7533">
        <v>18658</v>
      </c>
      <c r="M7533">
        <v>259</v>
      </c>
      <c r="N7533" t="s">
        <v>48</v>
      </c>
      <c r="O7533" s="1">
        <v>44866</v>
      </c>
      <c r="P7533" t="s">
        <v>85</v>
      </c>
      <c r="Q7533" t="s">
        <v>50</v>
      </c>
      <c r="R7533">
        <f>Healthcare_Data_v1__4[[#This Row],[Discharge Date]]-Healthcare_Data_v1__4[[#This Row],[Date of Admission]]</f>
        <v>19</v>
      </c>
      <c r="S7533" t="str" cm="1">
        <f t="array" ref="S7533">_xlfn.IFS( Healthcare_Data_v1__4[[#This Row],[Days of Stay]]&lt;10,"Low",Healthcare_Data_v1__4[[#This Row],[Days of Stay]]&lt;20,"Med",Healthcare_Data_v1__4[[#This Row],[Days of Stay]]&lt;=30,"High")</f>
        <v>Med</v>
      </c>
      <c r="T7533" t="str">
        <f>CONCATENATE(Healthcare_Data_v1__4[[#This Row],[Medical Condition]],Healthcare_Data_v1__4[[#This Row],[Duration]])</f>
        <v>ArthritisMed</v>
      </c>
      <c r="U7533">
        <f>MONTH(Healthcare_Data_v1__4[[#This Row],[Date of Admission]])</f>
        <v>10</v>
      </c>
      <c r="V7533">
        <f>YEAR(Healthcare_Data_v1__4[[#This Row],[Date of Admission]])</f>
        <v>2022</v>
      </c>
      <c r="W7533">
        <f>DAY(Healthcare_Data_v1__4[[#This Row],[Date of Admission]])</f>
        <v>13</v>
      </c>
    </row>
    <row r="7534" spans="1:23" x14ac:dyDescent="0.3">
      <c r="A7534" t="s">
        <v>24543</v>
      </c>
      <c r="B7534">
        <v>42</v>
      </c>
      <c r="C7534" t="s">
        <v>8</v>
      </c>
      <c r="D7534" t="s">
        <v>15</v>
      </c>
      <c r="E7534" t="s">
        <v>25</v>
      </c>
      <c r="F7534" t="s">
        <v>7</v>
      </c>
      <c r="G7534" s="1">
        <v>44071</v>
      </c>
      <c r="H7534" t="s">
        <v>13938</v>
      </c>
      <c r="I7534" t="s">
        <v>13939</v>
      </c>
      <c r="J7534">
        <v>10666.56187</v>
      </c>
      <c r="K7534" t="s">
        <v>47</v>
      </c>
      <c r="L7534">
        <v>5575</v>
      </c>
      <c r="M7534">
        <v>159</v>
      </c>
      <c r="N7534" t="s">
        <v>48</v>
      </c>
      <c r="O7534" s="1">
        <v>44073</v>
      </c>
      <c r="P7534" t="s">
        <v>49</v>
      </c>
      <c r="Q7534" t="s">
        <v>44</v>
      </c>
      <c r="R7534">
        <f>Healthcare_Data_v1__4[[#This Row],[Discharge Date]]-Healthcare_Data_v1__4[[#This Row],[Date of Admission]]</f>
        <v>2</v>
      </c>
      <c r="S7534" t="str" cm="1">
        <f t="array" ref="S7534">_xlfn.IFS( Healthcare_Data_v1__4[[#This Row],[Days of Stay]]&lt;10,"Low",Healthcare_Data_v1__4[[#This Row],[Days of Stay]]&lt;20,"Med",Healthcare_Data_v1__4[[#This Row],[Days of Stay]]&lt;=30,"High")</f>
        <v>Low</v>
      </c>
      <c r="T7534" t="str">
        <f>CONCATENATE(Healthcare_Data_v1__4[[#This Row],[Medical Condition]],Healthcare_Data_v1__4[[#This Row],[Duration]])</f>
        <v>ObesityLow</v>
      </c>
      <c r="U7534">
        <f>MONTH(Healthcare_Data_v1__4[[#This Row],[Date of Admission]])</f>
        <v>8</v>
      </c>
      <c r="V7534">
        <f>YEAR(Healthcare_Data_v1__4[[#This Row],[Date of Admission]])</f>
        <v>2020</v>
      </c>
      <c r="W7534">
        <f>DAY(Healthcare_Data_v1__4[[#This Row],[Date of Admission]])</f>
        <v>28</v>
      </c>
    </row>
    <row r="7535" spans="1:23" x14ac:dyDescent="0.3">
      <c r="A7535" t="s">
        <v>24544</v>
      </c>
      <c r="B7535">
        <v>38</v>
      </c>
      <c r="C7535" t="s">
        <v>5</v>
      </c>
      <c r="D7535" t="s">
        <v>15</v>
      </c>
      <c r="E7535" t="s">
        <v>21</v>
      </c>
      <c r="F7535" t="s">
        <v>9</v>
      </c>
      <c r="G7535" s="1">
        <v>44637</v>
      </c>
      <c r="H7535" t="s">
        <v>10310</v>
      </c>
      <c r="I7535" t="s">
        <v>13940</v>
      </c>
      <c r="J7535">
        <v>10663.25547</v>
      </c>
      <c r="K7535" t="s">
        <v>47</v>
      </c>
      <c r="L7535">
        <v>36640</v>
      </c>
      <c r="M7535">
        <v>282</v>
      </c>
      <c r="N7535" t="s">
        <v>55</v>
      </c>
      <c r="O7535" s="1">
        <v>44638</v>
      </c>
      <c r="P7535" t="s">
        <v>85</v>
      </c>
      <c r="Q7535" t="s">
        <v>50</v>
      </c>
      <c r="R7535">
        <f>Healthcare_Data_v1__4[[#This Row],[Discharge Date]]-Healthcare_Data_v1__4[[#This Row],[Date of Admission]]</f>
        <v>1</v>
      </c>
      <c r="S7535" t="str" cm="1">
        <f t="array" ref="S7535">_xlfn.IFS( Healthcare_Data_v1__4[[#This Row],[Days of Stay]]&lt;10,"Low",Healthcare_Data_v1__4[[#This Row],[Days of Stay]]&lt;20,"Med",Healthcare_Data_v1__4[[#This Row],[Days of Stay]]&lt;=30,"High")</f>
        <v>Low</v>
      </c>
      <c r="T7535" t="str">
        <f>CONCATENATE(Healthcare_Data_v1__4[[#This Row],[Medical Condition]],Healthcare_Data_v1__4[[#This Row],[Duration]])</f>
        <v>ArthritisLow</v>
      </c>
      <c r="U7535">
        <f>MONTH(Healthcare_Data_v1__4[[#This Row],[Date of Admission]])</f>
        <v>3</v>
      </c>
      <c r="V7535">
        <f>YEAR(Healthcare_Data_v1__4[[#This Row],[Date of Admission]])</f>
        <v>2022</v>
      </c>
      <c r="W7535">
        <f>DAY(Healthcare_Data_v1__4[[#This Row],[Date of Admission]])</f>
        <v>17</v>
      </c>
    </row>
    <row r="7536" spans="1:23" x14ac:dyDescent="0.3">
      <c r="A7536" t="s">
        <v>24545</v>
      </c>
      <c r="B7536">
        <v>43</v>
      </c>
      <c r="C7536" t="s">
        <v>8</v>
      </c>
      <c r="D7536" t="s">
        <v>15</v>
      </c>
      <c r="E7536" t="s">
        <v>25</v>
      </c>
      <c r="F7536" t="s">
        <v>4</v>
      </c>
      <c r="G7536" s="1">
        <v>45037</v>
      </c>
      <c r="H7536" t="s">
        <v>13941</v>
      </c>
      <c r="I7536" t="s">
        <v>9658</v>
      </c>
      <c r="J7536">
        <v>10658.95637</v>
      </c>
      <c r="K7536" t="s">
        <v>41</v>
      </c>
      <c r="L7536">
        <v>38915</v>
      </c>
      <c r="M7536">
        <v>413</v>
      </c>
      <c r="N7536" t="s">
        <v>48</v>
      </c>
      <c r="O7536" s="1">
        <v>45040</v>
      </c>
      <c r="P7536" t="s">
        <v>49</v>
      </c>
      <c r="Q7536" t="s">
        <v>44</v>
      </c>
      <c r="R7536">
        <f>Healthcare_Data_v1__4[[#This Row],[Discharge Date]]-Healthcare_Data_v1__4[[#This Row],[Date of Admission]]</f>
        <v>3</v>
      </c>
      <c r="S7536" t="str" cm="1">
        <f t="array" ref="S7536">_xlfn.IFS( Healthcare_Data_v1__4[[#This Row],[Days of Stay]]&lt;10,"Low",Healthcare_Data_v1__4[[#This Row],[Days of Stay]]&lt;20,"Med",Healthcare_Data_v1__4[[#This Row],[Days of Stay]]&lt;=30,"High")</f>
        <v>Low</v>
      </c>
      <c r="T7536" t="str">
        <f>CONCATENATE(Healthcare_Data_v1__4[[#This Row],[Medical Condition]],Healthcare_Data_v1__4[[#This Row],[Duration]])</f>
        <v>DiabetesLow</v>
      </c>
      <c r="U7536">
        <f>MONTH(Healthcare_Data_v1__4[[#This Row],[Date of Admission]])</f>
        <v>4</v>
      </c>
      <c r="V7536">
        <f>YEAR(Healthcare_Data_v1__4[[#This Row],[Date of Admission]])</f>
        <v>2023</v>
      </c>
      <c r="W7536">
        <f>DAY(Healthcare_Data_v1__4[[#This Row],[Date of Admission]])</f>
        <v>21</v>
      </c>
    </row>
    <row r="7537" spans="1:23" x14ac:dyDescent="0.3">
      <c r="A7537" t="s">
        <v>10768</v>
      </c>
      <c r="B7537">
        <v>59</v>
      </c>
      <c r="C7537" t="s">
        <v>3</v>
      </c>
      <c r="D7537" t="s">
        <v>16</v>
      </c>
      <c r="E7537" t="s">
        <v>24</v>
      </c>
      <c r="F7537" t="s">
        <v>9</v>
      </c>
      <c r="G7537" s="1">
        <v>44097</v>
      </c>
      <c r="H7537" t="s">
        <v>12499</v>
      </c>
      <c r="I7537" t="s">
        <v>13942</v>
      </c>
      <c r="J7537">
        <v>10657.401830000001</v>
      </c>
      <c r="K7537" t="s">
        <v>69</v>
      </c>
      <c r="L7537">
        <v>8282</v>
      </c>
      <c r="M7537">
        <v>258</v>
      </c>
      <c r="N7537" t="s">
        <v>55</v>
      </c>
      <c r="O7537" s="1">
        <v>44100</v>
      </c>
      <c r="P7537" t="s">
        <v>60</v>
      </c>
      <c r="Q7537" t="s">
        <v>44</v>
      </c>
      <c r="R7537">
        <f>Healthcare_Data_v1__4[[#This Row],[Discharge Date]]-Healthcare_Data_v1__4[[#This Row],[Date of Admission]]</f>
        <v>3</v>
      </c>
      <c r="S7537" t="str" cm="1">
        <f t="array" ref="S7537">_xlfn.IFS( Healthcare_Data_v1__4[[#This Row],[Days of Stay]]&lt;10,"Low",Healthcare_Data_v1__4[[#This Row],[Days of Stay]]&lt;20,"Med",Healthcare_Data_v1__4[[#This Row],[Days of Stay]]&lt;=30,"High")</f>
        <v>Low</v>
      </c>
      <c r="T7537" t="str">
        <f>CONCATENATE(Healthcare_Data_v1__4[[#This Row],[Medical Condition]],Healthcare_Data_v1__4[[#This Row],[Duration]])</f>
        <v>ArthritisLow</v>
      </c>
      <c r="U7537">
        <f>MONTH(Healthcare_Data_v1__4[[#This Row],[Date of Admission]])</f>
        <v>9</v>
      </c>
      <c r="V7537">
        <f>YEAR(Healthcare_Data_v1__4[[#This Row],[Date of Admission]])</f>
        <v>2020</v>
      </c>
      <c r="W7537">
        <f>DAY(Healthcare_Data_v1__4[[#This Row],[Date of Admission]])</f>
        <v>23</v>
      </c>
    </row>
    <row r="7538" spans="1:23" x14ac:dyDescent="0.3">
      <c r="A7538" t="s">
        <v>24546</v>
      </c>
      <c r="B7538">
        <v>36</v>
      </c>
      <c r="C7538" t="s">
        <v>5</v>
      </c>
      <c r="D7538" t="s">
        <v>16</v>
      </c>
      <c r="E7538" t="s">
        <v>22</v>
      </c>
      <c r="F7538" t="s">
        <v>10</v>
      </c>
      <c r="G7538" s="1">
        <v>43445</v>
      </c>
      <c r="H7538" t="s">
        <v>13943</v>
      </c>
      <c r="I7538" t="s">
        <v>13944</v>
      </c>
      <c r="J7538">
        <v>10655.76071</v>
      </c>
      <c r="K7538" t="s">
        <v>41</v>
      </c>
      <c r="L7538">
        <v>21767</v>
      </c>
      <c r="M7538">
        <v>337</v>
      </c>
      <c r="N7538" t="s">
        <v>48</v>
      </c>
      <c r="O7538" s="1">
        <v>43456</v>
      </c>
      <c r="P7538" t="s">
        <v>85</v>
      </c>
      <c r="Q7538" t="s">
        <v>57</v>
      </c>
      <c r="R7538">
        <f>Healthcare_Data_v1__4[[#This Row],[Discharge Date]]-Healthcare_Data_v1__4[[#This Row],[Date of Admission]]</f>
        <v>11</v>
      </c>
      <c r="S7538" t="str" cm="1">
        <f t="array" ref="S7538">_xlfn.IFS( Healthcare_Data_v1__4[[#This Row],[Days of Stay]]&lt;10,"Low",Healthcare_Data_v1__4[[#This Row],[Days of Stay]]&lt;20,"Med",Healthcare_Data_v1__4[[#This Row],[Days of Stay]]&lt;=30,"High")</f>
        <v>Med</v>
      </c>
      <c r="T7538" t="str">
        <f>CONCATENATE(Healthcare_Data_v1__4[[#This Row],[Medical Condition]],Healthcare_Data_v1__4[[#This Row],[Duration]])</f>
        <v>HypertensionMed</v>
      </c>
      <c r="U7538">
        <f>MONTH(Healthcare_Data_v1__4[[#This Row],[Date of Admission]])</f>
        <v>12</v>
      </c>
      <c r="V7538">
        <f>YEAR(Healthcare_Data_v1__4[[#This Row],[Date of Admission]])</f>
        <v>2018</v>
      </c>
      <c r="W7538">
        <f>DAY(Healthcare_Data_v1__4[[#This Row],[Date of Admission]])</f>
        <v>11</v>
      </c>
    </row>
    <row r="7539" spans="1:23" x14ac:dyDescent="0.3">
      <c r="A7539" t="s">
        <v>13037</v>
      </c>
      <c r="B7539">
        <v>48</v>
      </c>
      <c r="C7539" t="s">
        <v>8</v>
      </c>
      <c r="D7539" t="s">
        <v>16</v>
      </c>
      <c r="E7539" t="s">
        <v>26</v>
      </c>
      <c r="F7539" t="s">
        <v>9</v>
      </c>
      <c r="G7539" s="1">
        <v>44246</v>
      </c>
      <c r="H7539" t="s">
        <v>13945</v>
      </c>
      <c r="I7539" t="s">
        <v>1111</v>
      </c>
      <c r="J7539">
        <v>10644.92138</v>
      </c>
      <c r="K7539" t="s">
        <v>63</v>
      </c>
      <c r="L7539">
        <v>19822</v>
      </c>
      <c r="M7539">
        <v>359</v>
      </c>
      <c r="N7539" t="s">
        <v>42</v>
      </c>
      <c r="O7539" s="1">
        <v>44265</v>
      </c>
      <c r="P7539" t="s">
        <v>85</v>
      </c>
      <c r="Q7539" t="s">
        <v>44</v>
      </c>
      <c r="R7539">
        <f>Healthcare_Data_v1__4[[#This Row],[Discharge Date]]-Healthcare_Data_v1__4[[#This Row],[Date of Admission]]</f>
        <v>19</v>
      </c>
      <c r="S7539" t="str" cm="1">
        <f t="array" ref="S7539">_xlfn.IFS( Healthcare_Data_v1__4[[#This Row],[Days of Stay]]&lt;10,"Low",Healthcare_Data_v1__4[[#This Row],[Days of Stay]]&lt;20,"Med",Healthcare_Data_v1__4[[#This Row],[Days of Stay]]&lt;=30,"High")</f>
        <v>Med</v>
      </c>
      <c r="T7539" t="str">
        <f>CONCATENATE(Healthcare_Data_v1__4[[#This Row],[Medical Condition]],Healthcare_Data_v1__4[[#This Row],[Duration]])</f>
        <v>ArthritisMed</v>
      </c>
      <c r="U7539">
        <f>MONTH(Healthcare_Data_v1__4[[#This Row],[Date of Admission]])</f>
        <v>2</v>
      </c>
      <c r="V7539">
        <f>YEAR(Healthcare_Data_v1__4[[#This Row],[Date of Admission]])</f>
        <v>2021</v>
      </c>
      <c r="W7539">
        <f>DAY(Healthcare_Data_v1__4[[#This Row],[Date of Admission]])</f>
        <v>19</v>
      </c>
    </row>
    <row r="7540" spans="1:23" x14ac:dyDescent="0.3">
      <c r="A7540" t="s">
        <v>21457</v>
      </c>
      <c r="B7540">
        <v>20</v>
      </c>
      <c r="C7540" t="s">
        <v>12</v>
      </c>
      <c r="D7540" t="s">
        <v>16</v>
      </c>
      <c r="E7540" t="s">
        <v>20</v>
      </c>
      <c r="F7540" t="s">
        <v>10</v>
      </c>
      <c r="G7540" s="1">
        <v>44820</v>
      </c>
      <c r="H7540" t="s">
        <v>13946</v>
      </c>
      <c r="I7540" t="s">
        <v>13947</v>
      </c>
      <c r="J7540">
        <v>10638.382449999999</v>
      </c>
      <c r="K7540" t="s">
        <v>66</v>
      </c>
      <c r="L7540">
        <v>29102</v>
      </c>
      <c r="M7540">
        <v>449</v>
      </c>
      <c r="N7540" t="s">
        <v>48</v>
      </c>
      <c r="O7540" s="1">
        <v>44824</v>
      </c>
      <c r="P7540" t="s">
        <v>43</v>
      </c>
      <c r="Q7540" t="s">
        <v>44</v>
      </c>
      <c r="R7540">
        <f>Healthcare_Data_v1__4[[#This Row],[Discharge Date]]-Healthcare_Data_v1__4[[#This Row],[Date of Admission]]</f>
        <v>4</v>
      </c>
      <c r="S7540" t="str" cm="1">
        <f t="array" ref="S7540">_xlfn.IFS( Healthcare_Data_v1__4[[#This Row],[Days of Stay]]&lt;10,"Low",Healthcare_Data_v1__4[[#This Row],[Days of Stay]]&lt;20,"Med",Healthcare_Data_v1__4[[#This Row],[Days of Stay]]&lt;=30,"High")</f>
        <v>Low</v>
      </c>
      <c r="T7540" t="str">
        <f>CONCATENATE(Healthcare_Data_v1__4[[#This Row],[Medical Condition]],Healthcare_Data_v1__4[[#This Row],[Duration]])</f>
        <v>HypertensionLow</v>
      </c>
      <c r="U7540">
        <f>MONTH(Healthcare_Data_v1__4[[#This Row],[Date of Admission]])</f>
        <v>9</v>
      </c>
      <c r="V7540">
        <f>YEAR(Healthcare_Data_v1__4[[#This Row],[Date of Admission]])</f>
        <v>2022</v>
      </c>
      <c r="W7540">
        <f>DAY(Healthcare_Data_v1__4[[#This Row],[Date of Admission]])</f>
        <v>16</v>
      </c>
    </row>
    <row r="7541" spans="1:23" x14ac:dyDescent="0.3">
      <c r="A7541" t="s">
        <v>24547</v>
      </c>
      <c r="B7541">
        <v>61</v>
      </c>
      <c r="C7541" t="s">
        <v>3</v>
      </c>
      <c r="D7541" t="s">
        <v>15</v>
      </c>
      <c r="E7541" t="s">
        <v>23</v>
      </c>
      <c r="F7541" t="s">
        <v>9</v>
      </c>
      <c r="G7541" s="1">
        <v>43745</v>
      </c>
      <c r="H7541" t="s">
        <v>13948</v>
      </c>
      <c r="I7541" t="s">
        <v>1389</v>
      </c>
      <c r="J7541">
        <v>10635.628930000001</v>
      </c>
      <c r="K7541" t="s">
        <v>41</v>
      </c>
      <c r="L7541">
        <v>7400</v>
      </c>
      <c r="M7541">
        <v>145</v>
      </c>
      <c r="N7541" t="s">
        <v>55</v>
      </c>
      <c r="O7541" s="1">
        <v>43755</v>
      </c>
      <c r="P7541" t="s">
        <v>43</v>
      </c>
      <c r="Q7541" t="s">
        <v>50</v>
      </c>
      <c r="R7541">
        <f>Healthcare_Data_v1__4[[#This Row],[Discharge Date]]-Healthcare_Data_v1__4[[#This Row],[Date of Admission]]</f>
        <v>10</v>
      </c>
      <c r="S7541" t="str" cm="1">
        <f t="array" ref="S7541">_xlfn.IFS( Healthcare_Data_v1__4[[#This Row],[Days of Stay]]&lt;10,"Low",Healthcare_Data_v1__4[[#This Row],[Days of Stay]]&lt;20,"Med",Healthcare_Data_v1__4[[#This Row],[Days of Stay]]&lt;=30,"High")</f>
        <v>Med</v>
      </c>
      <c r="T7541" t="str">
        <f>CONCATENATE(Healthcare_Data_v1__4[[#This Row],[Medical Condition]],Healthcare_Data_v1__4[[#This Row],[Duration]])</f>
        <v>ArthritisMed</v>
      </c>
      <c r="U7541">
        <f>MONTH(Healthcare_Data_v1__4[[#This Row],[Date of Admission]])</f>
        <v>10</v>
      </c>
      <c r="V7541">
        <f>YEAR(Healthcare_Data_v1__4[[#This Row],[Date of Admission]])</f>
        <v>2019</v>
      </c>
      <c r="W7541">
        <f>DAY(Healthcare_Data_v1__4[[#This Row],[Date of Admission]])</f>
        <v>7</v>
      </c>
    </row>
    <row r="7542" spans="1:23" x14ac:dyDescent="0.3">
      <c r="A7542" t="s">
        <v>24548</v>
      </c>
      <c r="B7542">
        <v>30</v>
      </c>
      <c r="C7542" t="s">
        <v>5</v>
      </c>
      <c r="D7542" t="s">
        <v>15</v>
      </c>
      <c r="E7542" t="s">
        <v>24</v>
      </c>
      <c r="F7542" t="s">
        <v>9</v>
      </c>
      <c r="G7542" s="1">
        <v>44152</v>
      </c>
      <c r="H7542" t="s">
        <v>13949</v>
      </c>
      <c r="I7542" t="s">
        <v>13950</v>
      </c>
      <c r="J7542">
        <v>10632.581260000001</v>
      </c>
      <c r="K7542" t="s">
        <v>69</v>
      </c>
      <c r="L7542">
        <v>13603</v>
      </c>
      <c r="M7542">
        <v>167</v>
      </c>
      <c r="N7542" t="s">
        <v>42</v>
      </c>
      <c r="O7542" s="1">
        <v>44172</v>
      </c>
      <c r="P7542" t="s">
        <v>60</v>
      </c>
      <c r="Q7542" t="s">
        <v>44</v>
      </c>
      <c r="R7542">
        <f>Healthcare_Data_v1__4[[#This Row],[Discharge Date]]-Healthcare_Data_v1__4[[#This Row],[Date of Admission]]</f>
        <v>20</v>
      </c>
      <c r="S7542" t="str" cm="1">
        <f t="array" ref="S7542">_xlfn.IFS( Healthcare_Data_v1__4[[#This Row],[Days of Stay]]&lt;10,"Low",Healthcare_Data_v1__4[[#This Row],[Days of Stay]]&lt;20,"Med",Healthcare_Data_v1__4[[#This Row],[Days of Stay]]&lt;=30,"High")</f>
        <v>High</v>
      </c>
      <c r="T7542" t="str">
        <f>CONCATENATE(Healthcare_Data_v1__4[[#This Row],[Medical Condition]],Healthcare_Data_v1__4[[#This Row],[Duration]])</f>
        <v>ArthritisHigh</v>
      </c>
      <c r="U7542">
        <f>MONTH(Healthcare_Data_v1__4[[#This Row],[Date of Admission]])</f>
        <v>11</v>
      </c>
      <c r="V7542">
        <f>YEAR(Healthcare_Data_v1__4[[#This Row],[Date of Admission]])</f>
        <v>2020</v>
      </c>
      <c r="W7542">
        <f>DAY(Healthcare_Data_v1__4[[#This Row],[Date of Admission]])</f>
        <v>17</v>
      </c>
    </row>
    <row r="7543" spans="1:23" x14ac:dyDescent="0.3">
      <c r="A7543" t="s">
        <v>24549</v>
      </c>
      <c r="B7543">
        <v>44</v>
      </c>
      <c r="C7543" t="s">
        <v>8</v>
      </c>
      <c r="D7543" t="s">
        <v>15</v>
      </c>
      <c r="E7543" t="s">
        <v>20</v>
      </c>
      <c r="F7543" t="s">
        <v>10</v>
      </c>
      <c r="G7543" s="1">
        <v>44854</v>
      </c>
      <c r="H7543" t="s">
        <v>13951</v>
      </c>
      <c r="I7543" t="s">
        <v>420</v>
      </c>
      <c r="J7543">
        <v>10628.97371</v>
      </c>
      <c r="K7543" t="s">
        <v>66</v>
      </c>
      <c r="L7543">
        <v>17920</v>
      </c>
      <c r="M7543">
        <v>366</v>
      </c>
      <c r="N7543" t="s">
        <v>55</v>
      </c>
      <c r="O7543" s="1">
        <v>44861</v>
      </c>
      <c r="P7543" t="s">
        <v>56</v>
      </c>
      <c r="Q7543" t="s">
        <v>57</v>
      </c>
      <c r="R7543">
        <f>Healthcare_Data_v1__4[[#This Row],[Discharge Date]]-Healthcare_Data_v1__4[[#This Row],[Date of Admission]]</f>
        <v>7</v>
      </c>
      <c r="S7543" t="str" cm="1">
        <f t="array" ref="S7543">_xlfn.IFS( Healthcare_Data_v1__4[[#This Row],[Days of Stay]]&lt;10,"Low",Healthcare_Data_v1__4[[#This Row],[Days of Stay]]&lt;20,"Med",Healthcare_Data_v1__4[[#This Row],[Days of Stay]]&lt;=30,"High")</f>
        <v>Low</v>
      </c>
      <c r="T7543" t="str">
        <f>CONCATENATE(Healthcare_Data_v1__4[[#This Row],[Medical Condition]],Healthcare_Data_v1__4[[#This Row],[Duration]])</f>
        <v>HypertensionLow</v>
      </c>
      <c r="U7543">
        <f>MONTH(Healthcare_Data_v1__4[[#This Row],[Date of Admission]])</f>
        <v>10</v>
      </c>
      <c r="V7543">
        <f>YEAR(Healthcare_Data_v1__4[[#This Row],[Date of Admission]])</f>
        <v>2022</v>
      </c>
      <c r="W7543">
        <f>DAY(Healthcare_Data_v1__4[[#This Row],[Date of Admission]])</f>
        <v>20</v>
      </c>
    </row>
    <row r="7544" spans="1:23" x14ac:dyDescent="0.3">
      <c r="A7544" t="s">
        <v>24550</v>
      </c>
      <c r="B7544">
        <v>58</v>
      </c>
      <c r="C7544" t="s">
        <v>3</v>
      </c>
      <c r="D7544" t="s">
        <v>16</v>
      </c>
      <c r="E7544" t="s">
        <v>25</v>
      </c>
      <c r="F7544" t="s">
        <v>6</v>
      </c>
      <c r="G7544" s="1">
        <v>45037</v>
      </c>
      <c r="H7544" t="s">
        <v>13952</v>
      </c>
      <c r="I7544" t="s">
        <v>13953</v>
      </c>
      <c r="J7544">
        <v>10624.07152</v>
      </c>
      <c r="K7544" t="s">
        <v>66</v>
      </c>
      <c r="L7544">
        <v>27871</v>
      </c>
      <c r="M7544">
        <v>125</v>
      </c>
      <c r="N7544" t="s">
        <v>48</v>
      </c>
      <c r="O7544" s="1">
        <v>45045</v>
      </c>
      <c r="P7544" t="s">
        <v>43</v>
      </c>
      <c r="Q7544" t="s">
        <v>57</v>
      </c>
      <c r="R7544">
        <f>Healthcare_Data_v1__4[[#This Row],[Discharge Date]]-Healthcare_Data_v1__4[[#This Row],[Date of Admission]]</f>
        <v>8</v>
      </c>
      <c r="S7544" t="str" cm="1">
        <f t="array" ref="S7544">_xlfn.IFS( Healthcare_Data_v1__4[[#This Row],[Days of Stay]]&lt;10,"Low",Healthcare_Data_v1__4[[#This Row],[Days of Stay]]&lt;20,"Med",Healthcare_Data_v1__4[[#This Row],[Days of Stay]]&lt;=30,"High")</f>
        <v>Low</v>
      </c>
      <c r="T7544" t="str">
        <f>CONCATENATE(Healthcare_Data_v1__4[[#This Row],[Medical Condition]],Healthcare_Data_v1__4[[#This Row],[Duration]])</f>
        <v>AsthmaLow</v>
      </c>
      <c r="U7544">
        <f>MONTH(Healthcare_Data_v1__4[[#This Row],[Date of Admission]])</f>
        <v>4</v>
      </c>
      <c r="V7544">
        <f>YEAR(Healthcare_Data_v1__4[[#This Row],[Date of Admission]])</f>
        <v>2023</v>
      </c>
      <c r="W7544">
        <f>DAY(Healthcare_Data_v1__4[[#This Row],[Date of Admission]])</f>
        <v>21</v>
      </c>
    </row>
    <row r="7545" spans="1:23" x14ac:dyDescent="0.3">
      <c r="A7545" t="s">
        <v>24551</v>
      </c>
      <c r="B7545">
        <v>55</v>
      </c>
      <c r="C7545" t="s">
        <v>3</v>
      </c>
      <c r="D7545" t="s">
        <v>15</v>
      </c>
      <c r="E7545" t="s">
        <v>22</v>
      </c>
      <c r="F7545" t="s">
        <v>7</v>
      </c>
      <c r="G7545" s="1">
        <v>43975</v>
      </c>
      <c r="H7545" t="s">
        <v>13954</v>
      </c>
      <c r="I7545" t="s">
        <v>13955</v>
      </c>
      <c r="J7545">
        <v>10618.955959999999</v>
      </c>
      <c r="K7545" t="s">
        <v>41</v>
      </c>
      <c r="L7545">
        <v>6155</v>
      </c>
      <c r="M7545">
        <v>221</v>
      </c>
      <c r="N7545" t="s">
        <v>42</v>
      </c>
      <c r="O7545" s="1">
        <v>43982</v>
      </c>
      <c r="P7545" t="s">
        <v>56</v>
      </c>
      <c r="Q7545" t="s">
        <v>50</v>
      </c>
      <c r="R7545">
        <f>Healthcare_Data_v1__4[[#This Row],[Discharge Date]]-Healthcare_Data_v1__4[[#This Row],[Date of Admission]]</f>
        <v>7</v>
      </c>
      <c r="S7545" t="str" cm="1">
        <f t="array" ref="S7545">_xlfn.IFS( Healthcare_Data_v1__4[[#This Row],[Days of Stay]]&lt;10,"Low",Healthcare_Data_v1__4[[#This Row],[Days of Stay]]&lt;20,"Med",Healthcare_Data_v1__4[[#This Row],[Days of Stay]]&lt;=30,"High")</f>
        <v>Low</v>
      </c>
      <c r="T7545" t="str">
        <f>CONCATENATE(Healthcare_Data_v1__4[[#This Row],[Medical Condition]],Healthcare_Data_v1__4[[#This Row],[Duration]])</f>
        <v>ObesityLow</v>
      </c>
      <c r="U7545">
        <f>MONTH(Healthcare_Data_v1__4[[#This Row],[Date of Admission]])</f>
        <v>5</v>
      </c>
      <c r="V7545">
        <f>YEAR(Healthcare_Data_v1__4[[#This Row],[Date of Admission]])</f>
        <v>2020</v>
      </c>
      <c r="W7545">
        <f>DAY(Healthcare_Data_v1__4[[#This Row],[Date of Admission]])</f>
        <v>24</v>
      </c>
    </row>
    <row r="7546" spans="1:23" x14ac:dyDescent="0.3">
      <c r="A7546" t="s">
        <v>23130</v>
      </c>
      <c r="B7546">
        <v>40</v>
      </c>
      <c r="C7546" t="s">
        <v>8</v>
      </c>
      <c r="D7546" t="s">
        <v>15</v>
      </c>
      <c r="E7546" t="s">
        <v>23</v>
      </c>
      <c r="F7546" t="s">
        <v>9</v>
      </c>
      <c r="G7546" s="1">
        <v>44511</v>
      </c>
      <c r="H7546" t="s">
        <v>13956</v>
      </c>
      <c r="I7546" t="s">
        <v>13957</v>
      </c>
      <c r="J7546">
        <v>10617.592850000001</v>
      </c>
      <c r="K7546" t="s">
        <v>63</v>
      </c>
      <c r="L7546">
        <v>39581</v>
      </c>
      <c r="M7546">
        <v>125</v>
      </c>
      <c r="N7546" t="s">
        <v>55</v>
      </c>
      <c r="O7546" s="1">
        <v>44539</v>
      </c>
      <c r="P7546" t="s">
        <v>43</v>
      </c>
      <c r="Q7546" t="s">
        <v>57</v>
      </c>
      <c r="R7546">
        <f>Healthcare_Data_v1__4[[#This Row],[Discharge Date]]-Healthcare_Data_v1__4[[#This Row],[Date of Admission]]</f>
        <v>28</v>
      </c>
      <c r="S7546" t="str" cm="1">
        <f t="array" ref="S7546">_xlfn.IFS( Healthcare_Data_v1__4[[#This Row],[Days of Stay]]&lt;10,"Low",Healthcare_Data_v1__4[[#This Row],[Days of Stay]]&lt;20,"Med",Healthcare_Data_v1__4[[#This Row],[Days of Stay]]&lt;=30,"High")</f>
        <v>High</v>
      </c>
      <c r="T7546" t="str">
        <f>CONCATENATE(Healthcare_Data_v1__4[[#This Row],[Medical Condition]],Healthcare_Data_v1__4[[#This Row],[Duration]])</f>
        <v>ArthritisHigh</v>
      </c>
      <c r="U7546">
        <f>MONTH(Healthcare_Data_v1__4[[#This Row],[Date of Admission]])</f>
        <v>11</v>
      </c>
      <c r="V7546">
        <f>YEAR(Healthcare_Data_v1__4[[#This Row],[Date of Admission]])</f>
        <v>2021</v>
      </c>
      <c r="W7546">
        <f>DAY(Healthcare_Data_v1__4[[#This Row],[Date of Admission]])</f>
        <v>11</v>
      </c>
    </row>
    <row r="7547" spans="1:23" x14ac:dyDescent="0.3">
      <c r="A7547" t="s">
        <v>24552</v>
      </c>
      <c r="B7547">
        <v>61</v>
      </c>
      <c r="C7547" t="s">
        <v>3</v>
      </c>
      <c r="D7547" t="s">
        <v>16</v>
      </c>
      <c r="E7547" t="s">
        <v>24</v>
      </c>
      <c r="F7547" t="s">
        <v>6</v>
      </c>
      <c r="G7547" s="1">
        <v>43908</v>
      </c>
      <c r="H7547" t="s">
        <v>13958</v>
      </c>
      <c r="I7547" t="s">
        <v>13959</v>
      </c>
      <c r="J7547">
        <v>10609.909509999999</v>
      </c>
      <c r="K7547" t="s">
        <v>69</v>
      </c>
      <c r="L7547">
        <v>24538</v>
      </c>
      <c r="M7547">
        <v>306</v>
      </c>
      <c r="N7547" t="s">
        <v>55</v>
      </c>
      <c r="O7547" s="1">
        <v>43929</v>
      </c>
      <c r="P7547" t="s">
        <v>49</v>
      </c>
      <c r="Q7547" t="s">
        <v>44</v>
      </c>
      <c r="R7547">
        <f>Healthcare_Data_v1__4[[#This Row],[Discharge Date]]-Healthcare_Data_v1__4[[#This Row],[Date of Admission]]</f>
        <v>21</v>
      </c>
      <c r="S7547" t="str" cm="1">
        <f t="array" ref="S7547">_xlfn.IFS( Healthcare_Data_v1__4[[#This Row],[Days of Stay]]&lt;10,"Low",Healthcare_Data_v1__4[[#This Row],[Days of Stay]]&lt;20,"Med",Healthcare_Data_v1__4[[#This Row],[Days of Stay]]&lt;=30,"High")</f>
        <v>High</v>
      </c>
      <c r="T7547" t="str">
        <f>CONCATENATE(Healthcare_Data_v1__4[[#This Row],[Medical Condition]],Healthcare_Data_v1__4[[#This Row],[Duration]])</f>
        <v>AsthmaHigh</v>
      </c>
      <c r="U7547">
        <f>MONTH(Healthcare_Data_v1__4[[#This Row],[Date of Admission]])</f>
        <v>3</v>
      </c>
      <c r="V7547">
        <f>YEAR(Healthcare_Data_v1__4[[#This Row],[Date of Admission]])</f>
        <v>2020</v>
      </c>
      <c r="W7547">
        <f>DAY(Healthcare_Data_v1__4[[#This Row],[Date of Admission]])</f>
        <v>18</v>
      </c>
    </row>
    <row r="7548" spans="1:23" x14ac:dyDescent="0.3">
      <c r="A7548" t="s">
        <v>20516</v>
      </c>
      <c r="B7548">
        <v>38</v>
      </c>
      <c r="C7548" t="s">
        <v>5</v>
      </c>
      <c r="D7548" t="s">
        <v>16</v>
      </c>
      <c r="E7548" t="s">
        <v>24</v>
      </c>
      <c r="F7548" t="s">
        <v>11</v>
      </c>
      <c r="G7548" s="1">
        <v>43452</v>
      </c>
      <c r="H7548" t="s">
        <v>13960</v>
      </c>
      <c r="I7548" t="s">
        <v>13961</v>
      </c>
      <c r="J7548">
        <v>10608.840560000001</v>
      </c>
      <c r="K7548" t="s">
        <v>41</v>
      </c>
      <c r="L7548">
        <v>67468</v>
      </c>
      <c r="M7548">
        <v>166</v>
      </c>
      <c r="N7548" t="s">
        <v>48</v>
      </c>
      <c r="O7548" s="1">
        <v>43463</v>
      </c>
      <c r="P7548" t="s">
        <v>56</v>
      </c>
      <c r="Q7548" t="s">
        <v>50</v>
      </c>
      <c r="R7548">
        <f>Healthcare_Data_v1__4[[#This Row],[Discharge Date]]-Healthcare_Data_v1__4[[#This Row],[Date of Admission]]</f>
        <v>11</v>
      </c>
      <c r="S7548" t="str" cm="1">
        <f t="array" ref="S7548">_xlfn.IFS( Healthcare_Data_v1__4[[#This Row],[Days of Stay]]&lt;10,"Low",Healthcare_Data_v1__4[[#This Row],[Days of Stay]]&lt;20,"Med",Healthcare_Data_v1__4[[#This Row],[Days of Stay]]&lt;=30,"High")</f>
        <v>Med</v>
      </c>
      <c r="T7548" t="str">
        <f>CONCATENATE(Healthcare_Data_v1__4[[#This Row],[Medical Condition]],Healthcare_Data_v1__4[[#This Row],[Duration]])</f>
        <v>CancerMed</v>
      </c>
      <c r="U7548">
        <f>MONTH(Healthcare_Data_v1__4[[#This Row],[Date of Admission]])</f>
        <v>12</v>
      </c>
      <c r="V7548">
        <f>YEAR(Healthcare_Data_v1__4[[#This Row],[Date of Admission]])</f>
        <v>2018</v>
      </c>
      <c r="W7548">
        <f>DAY(Healthcare_Data_v1__4[[#This Row],[Date of Admission]])</f>
        <v>18</v>
      </c>
    </row>
    <row r="7549" spans="1:23" x14ac:dyDescent="0.3">
      <c r="A7549" t="s">
        <v>24553</v>
      </c>
      <c r="B7549">
        <v>50</v>
      </c>
      <c r="C7549" t="s">
        <v>8</v>
      </c>
      <c r="D7549" t="s">
        <v>16</v>
      </c>
      <c r="E7549" t="s">
        <v>21</v>
      </c>
      <c r="F7549" t="s">
        <v>11</v>
      </c>
      <c r="G7549" s="1">
        <v>44752</v>
      </c>
      <c r="H7549" t="s">
        <v>13962</v>
      </c>
      <c r="I7549" t="s">
        <v>13963</v>
      </c>
      <c r="J7549">
        <v>10599.43262</v>
      </c>
      <c r="K7549" t="s">
        <v>47</v>
      </c>
      <c r="L7549">
        <v>78968</v>
      </c>
      <c r="M7549">
        <v>405</v>
      </c>
      <c r="N7549" t="s">
        <v>48</v>
      </c>
      <c r="O7549" s="1">
        <v>44763</v>
      </c>
      <c r="P7549" t="s">
        <v>56</v>
      </c>
      <c r="Q7549" t="s">
        <v>57</v>
      </c>
      <c r="R7549">
        <f>Healthcare_Data_v1__4[[#This Row],[Discharge Date]]-Healthcare_Data_v1__4[[#This Row],[Date of Admission]]</f>
        <v>11</v>
      </c>
      <c r="S7549" t="str" cm="1">
        <f t="array" ref="S7549">_xlfn.IFS( Healthcare_Data_v1__4[[#This Row],[Days of Stay]]&lt;10,"Low",Healthcare_Data_v1__4[[#This Row],[Days of Stay]]&lt;20,"Med",Healthcare_Data_v1__4[[#This Row],[Days of Stay]]&lt;=30,"High")</f>
        <v>Med</v>
      </c>
      <c r="T7549" t="str">
        <f>CONCATENATE(Healthcare_Data_v1__4[[#This Row],[Medical Condition]],Healthcare_Data_v1__4[[#This Row],[Duration]])</f>
        <v>CancerMed</v>
      </c>
      <c r="U7549">
        <f>MONTH(Healthcare_Data_v1__4[[#This Row],[Date of Admission]])</f>
        <v>7</v>
      </c>
      <c r="V7549">
        <f>YEAR(Healthcare_Data_v1__4[[#This Row],[Date of Admission]])</f>
        <v>2022</v>
      </c>
      <c r="W7549">
        <f>DAY(Healthcare_Data_v1__4[[#This Row],[Date of Admission]])</f>
        <v>10</v>
      </c>
    </row>
    <row r="7550" spans="1:23" x14ac:dyDescent="0.3">
      <c r="A7550" t="s">
        <v>24554</v>
      </c>
      <c r="B7550">
        <v>74</v>
      </c>
      <c r="C7550" t="s">
        <v>3</v>
      </c>
      <c r="D7550" t="s">
        <v>15</v>
      </c>
      <c r="E7550" t="s">
        <v>21</v>
      </c>
      <c r="F7550" t="s">
        <v>10</v>
      </c>
      <c r="G7550" s="1">
        <v>44631</v>
      </c>
      <c r="H7550" t="s">
        <v>13964</v>
      </c>
      <c r="I7550" t="s">
        <v>13965</v>
      </c>
      <c r="J7550">
        <v>10590.9583</v>
      </c>
      <c r="K7550" t="s">
        <v>41</v>
      </c>
      <c r="L7550">
        <v>27099</v>
      </c>
      <c r="M7550">
        <v>422</v>
      </c>
      <c r="N7550" t="s">
        <v>42</v>
      </c>
      <c r="O7550" s="1">
        <v>44634</v>
      </c>
      <c r="P7550" t="s">
        <v>49</v>
      </c>
      <c r="Q7550" t="s">
        <v>57</v>
      </c>
      <c r="R7550">
        <f>Healthcare_Data_v1__4[[#This Row],[Discharge Date]]-Healthcare_Data_v1__4[[#This Row],[Date of Admission]]</f>
        <v>3</v>
      </c>
      <c r="S7550" t="str" cm="1">
        <f t="array" ref="S7550">_xlfn.IFS( Healthcare_Data_v1__4[[#This Row],[Days of Stay]]&lt;10,"Low",Healthcare_Data_v1__4[[#This Row],[Days of Stay]]&lt;20,"Med",Healthcare_Data_v1__4[[#This Row],[Days of Stay]]&lt;=30,"High")</f>
        <v>Low</v>
      </c>
      <c r="T7550" t="str">
        <f>CONCATENATE(Healthcare_Data_v1__4[[#This Row],[Medical Condition]],Healthcare_Data_v1__4[[#This Row],[Duration]])</f>
        <v>HypertensionLow</v>
      </c>
      <c r="U7550">
        <f>MONTH(Healthcare_Data_v1__4[[#This Row],[Date of Admission]])</f>
        <v>3</v>
      </c>
      <c r="V7550">
        <f>YEAR(Healthcare_Data_v1__4[[#This Row],[Date of Admission]])</f>
        <v>2022</v>
      </c>
      <c r="W7550">
        <f>DAY(Healthcare_Data_v1__4[[#This Row],[Date of Admission]])</f>
        <v>11</v>
      </c>
    </row>
    <row r="7551" spans="1:23" x14ac:dyDescent="0.3">
      <c r="A7551" t="s">
        <v>24555</v>
      </c>
      <c r="B7551">
        <v>40</v>
      </c>
      <c r="C7551" t="s">
        <v>8</v>
      </c>
      <c r="D7551" t="s">
        <v>15</v>
      </c>
      <c r="E7551" t="s">
        <v>20</v>
      </c>
      <c r="F7551" t="s">
        <v>10</v>
      </c>
      <c r="G7551" s="1">
        <v>45222</v>
      </c>
      <c r="H7551" t="s">
        <v>13966</v>
      </c>
      <c r="I7551" t="s">
        <v>13967</v>
      </c>
      <c r="J7551">
        <v>10579.953680000001</v>
      </c>
      <c r="K7551" t="s">
        <v>69</v>
      </c>
      <c r="L7551">
        <v>18666</v>
      </c>
      <c r="M7551">
        <v>227</v>
      </c>
      <c r="N7551" t="s">
        <v>55</v>
      </c>
      <c r="O7551" s="1">
        <v>45225</v>
      </c>
      <c r="P7551" t="s">
        <v>49</v>
      </c>
      <c r="Q7551" t="s">
        <v>57</v>
      </c>
      <c r="R7551">
        <f>Healthcare_Data_v1__4[[#This Row],[Discharge Date]]-Healthcare_Data_v1__4[[#This Row],[Date of Admission]]</f>
        <v>3</v>
      </c>
      <c r="S7551" t="str" cm="1">
        <f t="array" ref="S7551">_xlfn.IFS( Healthcare_Data_v1__4[[#This Row],[Days of Stay]]&lt;10,"Low",Healthcare_Data_v1__4[[#This Row],[Days of Stay]]&lt;20,"Med",Healthcare_Data_v1__4[[#This Row],[Days of Stay]]&lt;=30,"High")</f>
        <v>Low</v>
      </c>
      <c r="T7551" t="str">
        <f>CONCATENATE(Healthcare_Data_v1__4[[#This Row],[Medical Condition]],Healthcare_Data_v1__4[[#This Row],[Duration]])</f>
        <v>HypertensionLow</v>
      </c>
      <c r="U7551">
        <f>MONTH(Healthcare_Data_v1__4[[#This Row],[Date of Admission]])</f>
        <v>10</v>
      </c>
      <c r="V7551">
        <f>YEAR(Healthcare_Data_v1__4[[#This Row],[Date of Admission]])</f>
        <v>2023</v>
      </c>
      <c r="W7551">
        <f>DAY(Healthcare_Data_v1__4[[#This Row],[Date of Admission]])</f>
        <v>23</v>
      </c>
    </row>
    <row r="7552" spans="1:23" x14ac:dyDescent="0.3">
      <c r="A7552" t="s">
        <v>4742</v>
      </c>
      <c r="B7552">
        <v>68</v>
      </c>
      <c r="C7552" t="s">
        <v>3</v>
      </c>
      <c r="D7552" t="s">
        <v>15</v>
      </c>
      <c r="E7552" t="s">
        <v>20</v>
      </c>
      <c r="F7552" t="s">
        <v>7</v>
      </c>
      <c r="G7552" s="1">
        <v>44663</v>
      </c>
      <c r="H7552" t="s">
        <v>13968</v>
      </c>
      <c r="I7552" t="s">
        <v>13969</v>
      </c>
      <c r="J7552">
        <v>10571.97184</v>
      </c>
      <c r="K7552" t="s">
        <v>63</v>
      </c>
      <c r="L7552">
        <v>12699</v>
      </c>
      <c r="M7552">
        <v>362</v>
      </c>
      <c r="N7552" t="s">
        <v>48</v>
      </c>
      <c r="O7552" s="1">
        <v>44682</v>
      </c>
      <c r="P7552" t="s">
        <v>49</v>
      </c>
      <c r="Q7552" t="s">
        <v>44</v>
      </c>
      <c r="R7552">
        <f>Healthcare_Data_v1__4[[#This Row],[Discharge Date]]-Healthcare_Data_v1__4[[#This Row],[Date of Admission]]</f>
        <v>19</v>
      </c>
      <c r="S7552" t="str" cm="1">
        <f t="array" ref="S7552">_xlfn.IFS( Healthcare_Data_v1__4[[#This Row],[Days of Stay]]&lt;10,"Low",Healthcare_Data_v1__4[[#This Row],[Days of Stay]]&lt;20,"Med",Healthcare_Data_v1__4[[#This Row],[Days of Stay]]&lt;=30,"High")</f>
        <v>Med</v>
      </c>
      <c r="T7552" t="str">
        <f>CONCATENATE(Healthcare_Data_v1__4[[#This Row],[Medical Condition]],Healthcare_Data_v1__4[[#This Row],[Duration]])</f>
        <v>ObesityMed</v>
      </c>
      <c r="U7552">
        <f>MONTH(Healthcare_Data_v1__4[[#This Row],[Date of Admission]])</f>
        <v>4</v>
      </c>
      <c r="V7552">
        <f>YEAR(Healthcare_Data_v1__4[[#This Row],[Date of Admission]])</f>
        <v>2022</v>
      </c>
      <c r="W7552">
        <f>DAY(Healthcare_Data_v1__4[[#This Row],[Date of Admission]])</f>
        <v>12</v>
      </c>
    </row>
    <row r="7553" spans="1:23" x14ac:dyDescent="0.3">
      <c r="A7553" t="s">
        <v>13970</v>
      </c>
      <c r="B7553">
        <v>82</v>
      </c>
      <c r="C7553" t="s">
        <v>3</v>
      </c>
      <c r="D7553" t="s">
        <v>16</v>
      </c>
      <c r="E7553" t="s">
        <v>19</v>
      </c>
      <c r="F7553" t="s">
        <v>11</v>
      </c>
      <c r="G7553" s="1">
        <v>44946</v>
      </c>
      <c r="H7553" t="s">
        <v>13971</v>
      </c>
      <c r="I7553" t="s">
        <v>13972</v>
      </c>
      <c r="J7553">
        <v>10571.904060000001</v>
      </c>
      <c r="K7553" t="s">
        <v>63</v>
      </c>
      <c r="L7553">
        <v>16488</v>
      </c>
      <c r="M7553">
        <v>105</v>
      </c>
      <c r="N7553" t="s">
        <v>48</v>
      </c>
      <c r="O7553" s="1">
        <v>44958</v>
      </c>
      <c r="P7553" t="s">
        <v>56</v>
      </c>
      <c r="Q7553" t="s">
        <v>57</v>
      </c>
      <c r="R7553">
        <f>Healthcare_Data_v1__4[[#This Row],[Discharge Date]]-Healthcare_Data_v1__4[[#This Row],[Date of Admission]]</f>
        <v>12</v>
      </c>
      <c r="S7553" t="str" cm="1">
        <f t="array" ref="S7553">_xlfn.IFS( Healthcare_Data_v1__4[[#This Row],[Days of Stay]]&lt;10,"Low",Healthcare_Data_v1__4[[#This Row],[Days of Stay]]&lt;20,"Med",Healthcare_Data_v1__4[[#This Row],[Days of Stay]]&lt;=30,"High")</f>
        <v>Med</v>
      </c>
      <c r="T7553" t="str">
        <f>CONCATENATE(Healthcare_Data_v1__4[[#This Row],[Medical Condition]],Healthcare_Data_v1__4[[#This Row],[Duration]])</f>
        <v>CancerMed</v>
      </c>
      <c r="U7553">
        <f>MONTH(Healthcare_Data_v1__4[[#This Row],[Date of Admission]])</f>
        <v>1</v>
      </c>
      <c r="V7553">
        <f>YEAR(Healthcare_Data_v1__4[[#This Row],[Date of Admission]])</f>
        <v>2023</v>
      </c>
      <c r="W7553">
        <f>DAY(Healthcare_Data_v1__4[[#This Row],[Date of Admission]])</f>
        <v>20</v>
      </c>
    </row>
    <row r="7554" spans="1:23" x14ac:dyDescent="0.3">
      <c r="A7554" t="s">
        <v>1267</v>
      </c>
      <c r="B7554">
        <v>51</v>
      </c>
      <c r="C7554" t="s">
        <v>8</v>
      </c>
      <c r="D7554" t="s">
        <v>16</v>
      </c>
      <c r="E7554" t="s">
        <v>25</v>
      </c>
      <c r="F7554" t="s">
        <v>10</v>
      </c>
      <c r="G7554" s="1">
        <v>45095</v>
      </c>
      <c r="H7554" t="s">
        <v>13973</v>
      </c>
      <c r="I7554" t="s">
        <v>13974</v>
      </c>
      <c r="J7554">
        <v>10566.42663</v>
      </c>
      <c r="K7554" t="s">
        <v>47</v>
      </c>
      <c r="L7554">
        <v>25532</v>
      </c>
      <c r="M7554">
        <v>379</v>
      </c>
      <c r="N7554" t="s">
        <v>42</v>
      </c>
      <c r="O7554" s="1">
        <v>45096</v>
      </c>
      <c r="P7554" t="s">
        <v>43</v>
      </c>
      <c r="Q7554" t="s">
        <v>50</v>
      </c>
      <c r="R7554">
        <f>Healthcare_Data_v1__4[[#This Row],[Discharge Date]]-Healthcare_Data_v1__4[[#This Row],[Date of Admission]]</f>
        <v>1</v>
      </c>
      <c r="S7554" t="str" cm="1">
        <f t="array" ref="S7554">_xlfn.IFS( Healthcare_Data_v1__4[[#This Row],[Days of Stay]]&lt;10,"Low",Healthcare_Data_v1__4[[#This Row],[Days of Stay]]&lt;20,"Med",Healthcare_Data_v1__4[[#This Row],[Days of Stay]]&lt;=30,"High")</f>
        <v>Low</v>
      </c>
      <c r="T7554" t="str">
        <f>CONCATENATE(Healthcare_Data_v1__4[[#This Row],[Medical Condition]],Healthcare_Data_v1__4[[#This Row],[Duration]])</f>
        <v>HypertensionLow</v>
      </c>
      <c r="U7554">
        <f>MONTH(Healthcare_Data_v1__4[[#This Row],[Date of Admission]])</f>
        <v>6</v>
      </c>
      <c r="V7554">
        <f>YEAR(Healthcare_Data_v1__4[[#This Row],[Date of Admission]])</f>
        <v>2023</v>
      </c>
      <c r="W7554">
        <f>DAY(Healthcare_Data_v1__4[[#This Row],[Date of Admission]])</f>
        <v>18</v>
      </c>
    </row>
    <row r="7555" spans="1:23" x14ac:dyDescent="0.3">
      <c r="A7555" t="s">
        <v>24556</v>
      </c>
      <c r="B7555">
        <v>83</v>
      </c>
      <c r="C7555" t="s">
        <v>3</v>
      </c>
      <c r="D7555" t="s">
        <v>16</v>
      </c>
      <c r="E7555" t="s">
        <v>20</v>
      </c>
      <c r="F7555" t="s">
        <v>9</v>
      </c>
      <c r="G7555" s="1">
        <v>43904</v>
      </c>
      <c r="H7555" t="s">
        <v>13975</v>
      </c>
      <c r="I7555" t="s">
        <v>13976</v>
      </c>
      <c r="J7555">
        <v>10564.51887</v>
      </c>
      <c r="K7555" t="s">
        <v>41</v>
      </c>
      <c r="L7555">
        <v>12275</v>
      </c>
      <c r="M7555">
        <v>359</v>
      </c>
      <c r="N7555" t="s">
        <v>42</v>
      </c>
      <c r="O7555" s="1">
        <v>43909</v>
      </c>
      <c r="P7555" t="s">
        <v>56</v>
      </c>
      <c r="Q7555" t="s">
        <v>50</v>
      </c>
      <c r="R7555">
        <f>Healthcare_Data_v1__4[[#This Row],[Discharge Date]]-Healthcare_Data_v1__4[[#This Row],[Date of Admission]]</f>
        <v>5</v>
      </c>
      <c r="S7555" t="str" cm="1">
        <f t="array" ref="S7555">_xlfn.IFS( Healthcare_Data_v1__4[[#This Row],[Days of Stay]]&lt;10,"Low",Healthcare_Data_v1__4[[#This Row],[Days of Stay]]&lt;20,"Med",Healthcare_Data_v1__4[[#This Row],[Days of Stay]]&lt;=30,"High")</f>
        <v>Low</v>
      </c>
      <c r="T7555" t="str">
        <f>CONCATENATE(Healthcare_Data_v1__4[[#This Row],[Medical Condition]],Healthcare_Data_v1__4[[#This Row],[Duration]])</f>
        <v>ArthritisLow</v>
      </c>
      <c r="U7555">
        <f>MONTH(Healthcare_Data_v1__4[[#This Row],[Date of Admission]])</f>
        <v>3</v>
      </c>
      <c r="V7555">
        <f>YEAR(Healthcare_Data_v1__4[[#This Row],[Date of Admission]])</f>
        <v>2020</v>
      </c>
      <c r="W7555">
        <f>DAY(Healthcare_Data_v1__4[[#This Row],[Date of Admission]])</f>
        <v>14</v>
      </c>
    </row>
    <row r="7556" spans="1:23" x14ac:dyDescent="0.3">
      <c r="A7556" t="s">
        <v>24557</v>
      </c>
      <c r="B7556">
        <v>54</v>
      </c>
      <c r="C7556" t="s">
        <v>8</v>
      </c>
      <c r="D7556" t="s">
        <v>16</v>
      </c>
      <c r="E7556" t="s">
        <v>21</v>
      </c>
      <c r="F7556" t="s">
        <v>10</v>
      </c>
      <c r="G7556" s="1">
        <v>44104</v>
      </c>
      <c r="H7556" t="s">
        <v>13977</v>
      </c>
      <c r="I7556" t="s">
        <v>13978</v>
      </c>
      <c r="J7556">
        <v>10556.59571</v>
      </c>
      <c r="K7556" t="s">
        <v>63</v>
      </c>
      <c r="L7556">
        <v>28922</v>
      </c>
      <c r="M7556">
        <v>486</v>
      </c>
      <c r="N7556" t="s">
        <v>55</v>
      </c>
      <c r="O7556" s="1">
        <v>44119</v>
      </c>
      <c r="P7556" t="s">
        <v>49</v>
      </c>
      <c r="Q7556" t="s">
        <v>50</v>
      </c>
      <c r="R7556">
        <f>Healthcare_Data_v1__4[[#This Row],[Discharge Date]]-Healthcare_Data_v1__4[[#This Row],[Date of Admission]]</f>
        <v>15</v>
      </c>
      <c r="S7556" t="str" cm="1">
        <f t="array" ref="S7556">_xlfn.IFS( Healthcare_Data_v1__4[[#This Row],[Days of Stay]]&lt;10,"Low",Healthcare_Data_v1__4[[#This Row],[Days of Stay]]&lt;20,"Med",Healthcare_Data_v1__4[[#This Row],[Days of Stay]]&lt;=30,"High")</f>
        <v>Med</v>
      </c>
      <c r="T7556" t="str">
        <f>CONCATENATE(Healthcare_Data_v1__4[[#This Row],[Medical Condition]],Healthcare_Data_v1__4[[#This Row],[Duration]])</f>
        <v>HypertensionMed</v>
      </c>
      <c r="U7556">
        <f>MONTH(Healthcare_Data_v1__4[[#This Row],[Date of Admission]])</f>
        <v>9</v>
      </c>
      <c r="V7556">
        <f>YEAR(Healthcare_Data_v1__4[[#This Row],[Date of Admission]])</f>
        <v>2020</v>
      </c>
      <c r="W7556">
        <f>DAY(Healthcare_Data_v1__4[[#This Row],[Date of Admission]])</f>
        <v>30</v>
      </c>
    </row>
    <row r="7557" spans="1:23" x14ac:dyDescent="0.3">
      <c r="A7557" t="s">
        <v>24558</v>
      </c>
      <c r="B7557">
        <v>67</v>
      </c>
      <c r="C7557" t="s">
        <v>3</v>
      </c>
      <c r="D7557" t="s">
        <v>16</v>
      </c>
      <c r="E7557" t="s">
        <v>19</v>
      </c>
      <c r="F7557" t="s">
        <v>10</v>
      </c>
      <c r="G7557" s="1">
        <v>44908</v>
      </c>
      <c r="H7557" t="s">
        <v>13979</v>
      </c>
      <c r="I7557" t="s">
        <v>13980</v>
      </c>
      <c r="J7557">
        <v>10553.091189999999</v>
      </c>
      <c r="K7557" t="s">
        <v>66</v>
      </c>
      <c r="L7557">
        <v>27497</v>
      </c>
      <c r="M7557">
        <v>332</v>
      </c>
      <c r="N7557" t="s">
        <v>48</v>
      </c>
      <c r="O7557" s="1">
        <v>44926</v>
      </c>
      <c r="P7557" t="s">
        <v>43</v>
      </c>
      <c r="Q7557" t="s">
        <v>57</v>
      </c>
      <c r="R7557">
        <f>Healthcare_Data_v1__4[[#This Row],[Discharge Date]]-Healthcare_Data_v1__4[[#This Row],[Date of Admission]]</f>
        <v>18</v>
      </c>
      <c r="S7557" t="str" cm="1">
        <f t="array" ref="S7557">_xlfn.IFS( Healthcare_Data_v1__4[[#This Row],[Days of Stay]]&lt;10,"Low",Healthcare_Data_v1__4[[#This Row],[Days of Stay]]&lt;20,"Med",Healthcare_Data_v1__4[[#This Row],[Days of Stay]]&lt;=30,"High")</f>
        <v>Med</v>
      </c>
      <c r="T7557" t="str">
        <f>CONCATENATE(Healthcare_Data_v1__4[[#This Row],[Medical Condition]],Healthcare_Data_v1__4[[#This Row],[Duration]])</f>
        <v>HypertensionMed</v>
      </c>
      <c r="U7557">
        <f>MONTH(Healthcare_Data_v1__4[[#This Row],[Date of Admission]])</f>
        <v>12</v>
      </c>
      <c r="V7557">
        <f>YEAR(Healthcare_Data_v1__4[[#This Row],[Date of Admission]])</f>
        <v>2022</v>
      </c>
      <c r="W7557">
        <f>DAY(Healthcare_Data_v1__4[[#This Row],[Date of Admission]])</f>
        <v>13</v>
      </c>
    </row>
    <row r="7558" spans="1:23" x14ac:dyDescent="0.3">
      <c r="A7558" t="s">
        <v>24559</v>
      </c>
      <c r="B7558">
        <v>50</v>
      </c>
      <c r="C7558" t="s">
        <v>8</v>
      </c>
      <c r="D7558" t="s">
        <v>15</v>
      </c>
      <c r="E7558" t="s">
        <v>26</v>
      </c>
      <c r="F7558" t="s">
        <v>6</v>
      </c>
      <c r="G7558" s="1">
        <v>44855</v>
      </c>
      <c r="H7558" t="s">
        <v>2557</v>
      </c>
      <c r="I7558" t="s">
        <v>13981</v>
      </c>
      <c r="J7558">
        <v>10553.081109999999</v>
      </c>
      <c r="K7558" t="s">
        <v>41</v>
      </c>
      <c r="L7558">
        <v>23809</v>
      </c>
      <c r="M7558">
        <v>471</v>
      </c>
      <c r="N7558" t="s">
        <v>42</v>
      </c>
      <c r="O7558" s="1">
        <v>44868</v>
      </c>
      <c r="P7558" t="s">
        <v>60</v>
      </c>
      <c r="Q7558" t="s">
        <v>44</v>
      </c>
      <c r="R7558">
        <f>Healthcare_Data_v1__4[[#This Row],[Discharge Date]]-Healthcare_Data_v1__4[[#This Row],[Date of Admission]]</f>
        <v>13</v>
      </c>
      <c r="S7558" t="str" cm="1">
        <f t="array" ref="S7558">_xlfn.IFS( Healthcare_Data_v1__4[[#This Row],[Days of Stay]]&lt;10,"Low",Healthcare_Data_v1__4[[#This Row],[Days of Stay]]&lt;20,"Med",Healthcare_Data_v1__4[[#This Row],[Days of Stay]]&lt;=30,"High")</f>
        <v>Med</v>
      </c>
      <c r="T7558" t="str">
        <f>CONCATENATE(Healthcare_Data_v1__4[[#This Row],[Medical Condition]],Healthcare_Data_v1__4[[#This Row],[Duration]])</f>
        <v>AsthmaMed</v>
      </c>
      <c r="U7558">
        <f>MONTH(Healthcare_Data_v1__4[[#This Row],[Date of Admission]])</f>
        <v>10</v>
      </c>
      <c r="V7558">
        <f>YEAR(Healthcare_Data_v1__4[[#This Row],[Date of Admission]])</f>
        <v>2022</v>
      </c>
      <c r="W7558">
        <f>DAY(Healthcare_Data_v1__4[[#This Row],[Date of Admission]])</f>
        <v>21</v>
      </c>
    </row>
    <row r="7559" spans="1:23" x14ac:dyDescent="0.3">
      <c r="A7559" t="s">
        <v>24560</v>
      </c>
      <c r="B7559">
        <v>32</v>
      </c>
      <c r="C7559" t="s">
        <v>5</v>
      </c>
      <c r="D7559" t="s">
        <v>16</v>
      </c>
      <c r="E7559" t="s">
        <v>22</v>
      </c>
      <c r="F7559" t="s">
        <v>6</v>
      </c>
      <c r="G7559" s="1">
        <v>44082</v>
      </c>
      <c r="H7559" t="s">
        <v>13982</v>
      </c>
      <c r="I7559" t="s">
        <v>13983</v>
      </c>
      <c r="J7559">
        <v>10552.397919999999</v>
      </c>
      <c r="K7559" t="s">
        <v>66</v>
      </c>
      <c r="L7559">
        <v>31742</v>
      </c>
      <c r="M7559">
        <v>281</v>
      </c>
      <c r="N7559" t="s">
        <v>55</v>
      </c>
      <c r="O7559" s="1">
        <v>44088</v>
      </c>
      <c r="P7559" t="s">
        <v>60</v>
      </c>
      <c r="Q7559" t="s">
        <v>44</v>
      </c>
      <c r="R7559">
        <f>Healthcare_Data_v1__4[[#This Row],[Discharge Date]]-Healthcare_Data_v1__4[[#This Row],[Date of Admission]]</f>
        <v>6</v>
      </c>
      <c r="S7559" t="str" cm="1">
        <f t="array" ref="S7559">_xlfn.IFS( Healthcare_Data_v1__4[[#This Row],[Days of Stay]]&lt;10,"Low",Healthcare_Data_v1__4[[#This Row],[Days of Stay]]&lt;20,"Med",Healthcare_Data_v1__4[[#This Row],[Days of Stay]]&lt;=30,"High")</f>
        <v>Low</v>
      </c>
      <c r="T7559" t="str">
        <f>CONCATENATE(Healthcare_Data_v1__4[[#This Row],[Medical Condition]],Healthcare_Data_v1__4[[#This Row],[Duration]])</f>
        <v>AsthmaLow</v>
      </c>
      <c r="U7559">
        <f>MONTH(Healthcare_Data_v1__4[[#This Row],[Date of Admission]])</f>
        <v>9</v>
      </c>
      <c r="V7559">
        <f>YEAR(Healthcare_Data_v1__4[[#This Row],[Date of Admission]])</f>
        <v>2020</v>
      </c>
      <c r="W7559">
        <f>DAY(Healthcare_Data_v1__4[[#This Row],[Date of Admission]])</f>
        <v>8</v>
      </c>
    </row>
    <row r="7560" spans="1:23" x14ac:dyDescent="0.3">
      <c r="A7560" t="s">
        <v>24561</v>
      </c>
      <c r="B7560">
        <v>40</v>
      </c>
      <c r="C7560" t="s">
        <v>8</v>
      </c>
      <c r="D7560" t="s">
        <v>16</v>
      </c>
      <c r="E7560" t="s">
        <v>19</v>
      </c>
      <c r="F7560" t="s">
        <v>9</v>
      </c>
      <c r="G7560" s="1">
        <v>45062</v>
      </c>
      <c r="H7560" t="s">
        <v>13984</v>
      </c>
      <c r="I7560" t="s">
        <v>13985</v>
      </c>
      <c r="J7560">
        <v>10545.20442</v>
      </c>
      <c r="K7560" t="s">
        <v>66</v>
      </c>
      <c r="L7560">
        <v>17253</v>
      </c>
      <c r="M7560">
        <v>176</v>
      </c>
      <c r="N7560" t="s">
        <v>48</v>
      </c>
      <c r="O7560" s="1">
        <v>45087</v>
      </c>
      <c r="P7560" t="s">
        <v>56</v>
      </c>
      <c r="Q7560" t="s">
        <v>50</v>
      </c>
      <c r="R7560">
        <f>Healthcare_Data_v1__4[[#This Row],[Discharge Date]]-Healthcare_Data_v1__4[[#This Row],[Date of Admission]]</f>
        <v>25</v>
      </c>
      <c r="S7560" t="str" cm="1">
        <f t="array" ref="S7560">_xlfn.IFS( Healthcare_Data_v1__4[[#This Row],[Days of Stay]]&lt;10,"Low",Healthcare_Data_v1__4[[#This Row],[Days of Stay]]&lt;20,"Med",Healthcare_Data_v1__4[[#This Row],[Days of Stay]]&lt;=30,"High")</f>
        <v>High</v>
      </c>
      <c r="T7560" t="str">
        <f>CONCATENATE(Healthcare_Data_v1__4[[#This Row],[Medical Condition]],Healthcare_Data_v1__4[[#This Row],[Duration]])</f>
        <v>ArthritisHigh</v>
      </c>
      <c r="U7560">
        <f>MONTH(Healthcare_Data_v1__4[[#This Row],[Date of Admission]])</f>
        <v>5</v>
      </c>
      <c r="V7560">
        <f>YEAR(Healthcare_Data_v1__4[[#This Row],[Date of Admission]])</f>
        <v>2023</v>
      </c>
      <c r="W7560">
        <f>DAY(Healthcare_Data_v1__4[[#This Row],[Date of Admission]])</f>
        <v>16</v>
      </c>
    </row>
    <row r="7561" spans="1:23" x14ac:dyDescent="0.3">
      <c r="A7561" t="s">
        <v>24562</v>
      </c>
      <c r="B7561">
        <v>70</v>
      </c>
      <c r="C7561" t="s">
        <v>3</v>
      </c>
      <c r="D7561" t="s">
        <v>16</v>
      </c>
      <c r="E7561" t="s">
        <v>24</v>
      </c>
      <c r="F7561" t="s">
        <v>10</v>
      </c>
      <c r="G7561" s="1">
        <v>45159</v>
      </c>
      <c r="H7561" t="s">
        <v>13986</v>
      </c>
      <c r="I7561" t="s">
        <v>13987</v>
      </c>
      <c r="J7561">
        <v>10538.29868</v>
      </c>
      <c r="K7561" t="s">
        <v>63</v>
      </c>
      <c r="L7561">
        <v>29738</v>
      </c>
      <c r="M7561">
        <v>396</v>
      </c>
      <c r="N7561" t="s">
        <v>55</v>
      </c>
      <c r="O7561" s="1">
        <v>45173</v>
      </c>
      <c r="P7561" t="s">
        <v>60</v>
      </c>
      <c r="Q7561" t="s">
        <v>44</v>
      </c>
      <c r="R7561">
        <f>Healthcare_Data_v1__4[[#This Row],[Discharge Date]]-Healthcare_Data_v1__4[[#This Row],[Date of Admission]]</f>
        <v>14</v>
      </c>
      <c r="S7561" t="str" cm="1">
        <f t="array" ref="S7561">_xlfn.IFS( Healthcare_Data_v1__4[[#This Row],[Days of Stay]]&lt;10,"Low",Healthcare_Data_v1__4[[#This Row],[Days of Stay]]&lt;20,"Med",Healthcare_Data_v1__4[[#This Row],[Days of Stay]]&lt;=30,"High")</f>
        <v>Med</v>
      </c>
      <c r="T7561" t="str">
        <f>CONCATENATE(Healthcare_Data_v1__4[[#This Row],[Medical Condition]],Healthcare_Data_v1__4[[#This Row],[Duration]])</f>
        <v>HypertensionMed</v>
      </c>
      <c r="U7561">
        <f>MONTH(Healthcare_Data_v1__4[[#This Row],[Date of Admission]])</f>
        <v>8</v>
      </c>
      <c r="V7561">
        <f>YEAR(Healthcare_Data_v1__4[[#This Row],[Date of Admission]])</f>
        <v>2023</v>
      </c>
      <c r="W7561">
        <f>DAY(Healthcare_Data_v1__4[[#This Row],[Date of Admission]])</f>
        <v>21</v>
      </c>
    </row>
    <row r="7562" spans="1:23" x14ac:dyDescent="0.3">
      <c r="A7562" t="s">
        <v>24563</v>
      </c>
      <c r="B7562">
        <v>61</v>
      </c>
      <c r="C7562" t="s">
        <v>3</v>
      </c>
      <c r="D7562" t="s">
        <v>16</v>
      </c>
      <c r="E7562" t="s">
        <v>22</v>
      </c>
      <c r="F7562" t="s">
        <v>9</v>
      </c>
      <c r="G7562" s="1">
        <v>44651</v>
      </c>
      <c r="H7562" t="s">
        <v>13988</v>
      </c>
      <c r="I7562" t="s">
        <v>13989</v>
      </c>
      <c r="J7562">
        <v>10528.74253</v>
      </c>
      <c r="K7562" t="s">
        <v>41</v>
      </c>
      <c r="L7562">
        <v>21949</v>
      </c>
      <c r="M7562">
        <v>296</v>
      </c>
      <c r="N7562" t="s">
        <v>42</v>
      </c>
      <c r="O7562" s="1">
        <v>44656</v>
      </c>
      <c r="P7562" t="s">
        <v>60</v>
      </c>
      <c r="Q7562" t="s">
        <v>50</v>
      </c>
      <c r="R7562">
        <f>Healthcare_Data_v1__4[[#This Row],[Discharge Date]]-Healthcare_Data_v1__4[[#This Row],[Date of Admission]]</f>
        <v>5</v>
      </c>
      <c r="S7562" t="str" cm="1">
        <f t="array" ref="S7562">_xlfn.IFS( Healthcare_Data_v1__4[[#This Row],[Days of Stay]]&lt;10,"Low",Healthcare_Data_v1__4[[#This Row],[Days of Stay]]&lt;20,"Med",Healthcare_Data_v1__4[[#This Row],[Days of Stay]]&lt;=30,"High")</f>
        <v>Low</v>
      </c>
      <c r="T7562" t="str">
        <f>CONCATENATE(Healthcare_Data_v1__4[[#This Row],[Medical Condition]],Healthcare_Data_v1__4[[#This Row],[Duration]])</f>
        <v>ArthritisLow</v>
      </c>
      <c r="U7562">
        <f>MONTH(Healthcare_Data_v1__4[[#This Row],[Date of Admission]])</f>
        <v>3</v>
      </c>
      <c r="V7562">
        <f>YEAR(Healthcare_Data_v1__4[[#This Row],[Date of Admission]])</f>
        <v>2022</v>
      </c>
      <c r="W7562">
        <f>DAY(Healthcare_Data_v1__4[[#This Row],[Date of Admission]])</f>
        <v>31</v>
      </c>
    </row>
    <row r="7563" spans="1:23" x14ac:dyDescent="0.3">
      <c r="A7563" t="s">
        <v>24564</v>
      </c>
      <c r="B7563">
        <v>54</v>
      </c>
      <c r="C7563" t="s">
        <v>8</v>
      </c>
      <c r="D7563" t="s">
        <v>16</v>
      </c>
      <c r="E7563" t="s">
        <v>21</v>
      </c>
      <c r="F7563" t="s">
        <v>6</v>
      </c>
      <c r="G7563" s="1">
        <v>43976</v>
      </c>
      <c r="H7563" t="s">
        <v>9415</v>
      </c>
      <c r="I7563" t="s">
        <v>10379</v>
      </c>
      <c r="J7563">
        <v>10513.68793</v>
      </c>
      <c r="K7563" t="s">
        <v>69</v>
      </c>
      <c r="L7563">
        <v>18229</v>
      </c>
      <c r="M7563">
        <v>326</v>
      </c>
      <c r="N7563" t="s">
        <v>42</v>
      </c>
      <c r="O7563" s="1">
        <v>43978</v>
      </c>
      <c r="P7563" t="s">
        <v>43</v>
      </c>
      <c r="Q7563" t="s">
        <v>44</v>
      </c>
      <c r="R7563">
        <f>Healthcare_Data_v1__4[[#This Row],[Discharge Date]]-Healthcare_Data_v1__4[[#This Row],[Date of Admission]]</f>
        <v>2</v>
      </c>
      <c r="S7563" t="str" cm="1">
        <f t="array" ref="S7563">_xlfn.IFS( Healthcare_Data_v1__4[[#This Row],[Days of Stay]]&lt;10,"Low",Healthcare_Data_v1__4[[#This Row],[Days of Stay]]&lt;20,"Med",Healthcare_Data_v1__4[[#This Row],[Days of Stay]]&lt;=30,"High")</f>
        <v>Low</v>
      </c>
      <c r="T7563" t="str">
        <f>CONCATENATE(Healthcare_Data_v1__4[[#This Row],[Medical Condition]],Healthcare_Data_v1__4[[#This Row],[Duration]])</f>
        <v>AsthmaLow</v>
      </c>
      <c r="U7563">
        <f>MONTH(Healthcare_Data_v1__4[[#This Row],[Date of Admission]])</f>
        <v>5</v>
      </c>
      <c r="V7563">
        <f>YEAR(Healthcare_Data_v1__4[[#This Row],[Date of Admission]])</f>
        <v>2020</v>
      </c>
      <c r="W7563">
        <f>DAY(Healthcare_Data_v1__4[[#This Row],[Date of Admission]])</f>
        <v>25</v>
      </c>
    </row>
    <row r="7564" spans="1:23" x14ac:dyDescent="0.3">
      <c r="A7564" t="s">
        <v>24565</v>
      </c>
      <c r="B7564">
        <v>46</v>
      </c>
      <c r="C7564" t="s">
        <v>8</v>
      </c>
      <c r="D7564" t="s">
        <v>16</v>
      </c>
      <c r="E7564" t="s">
        <v>26</v>
      </c>
      <c r="F7564" t="s">
        <v>6</v>
      </c>
      <c r="G7564" s="1">
        <v>43964</v>
      </c>
      <c r="H7564" t="s">
        <v>3176</v>
      </c>
      <c r="I7564" t="s">
        <v>13990</v>
      </c>
      <c r="J7564">
        <v>10511.061760000001</v>
      </c>
      <c r="K7564" t="s">
        <v>63</v>
      </c>
      <c r="L7564">
        <v>40184</v>
      </c>
      <c r="M7564">
        <v>161</v>
      </c>
      <c r="N7564" t="s">
        <v>55</v>
      </c>
      <c r="O7564" s="1">
        <v>43986</v>
      </c>
      <c r="P7564" t="s">
        <v>56</v>
      </c>
      <c r="Q7564" t="s">
        <v>50</v>
      </c>
      <c r="R7564">
        <f>Healthcare_Data_v1__4[[#This Row],[Discharge Date]]-Healthcare_Data_v1__4[[#This Row],[Date of Admission]]</f>
        <v>22</v>
      </c>
      <c r="S7564" t="str" cm="1">
        <f t="array" ref="S7564">_xlfn.IFS( Healthcare_Data_v1__4[[#This Row],[Days of Stay]]&lt;10,"Low",Healthcare_Data_v1__4[[#This Row],[Days of Stay]]&lt;20,"Med",Healthcare_Data_v1__4[[#This Row],[Days of Stay]]&lt;=30,"High")</f>
        <v>High</v>
      </c>
      <c r="T7564" t="str">
        <f>CONCATENATE(Healthcare_Data_v1__4[[#This Row],[Medical Condition]],Healthcare_Data_v1__4[[#This Row],[Duration]])</f>
        <v>AsthmaHigh</v>
      </c>
      <c r="U7564">
        <f>MONTH(Healthcare_Data_v1__4[[#This Row],[Date of Admission]])</f>
        <v>5</v>
      </c>
      <c r="V7564">
        <f>YEAR(Healthcare_Data_v1__4[[#This Row],[Date of Admission]])</f>
        <v>2020</v>
      </c>
      <c r="W7564">
        <f>DAY(Healthcare_Data_v1__4[[#This Row],[Date of Admission]])</f>
        <v>13</v>
      </c>
    </row>
    <row r="7565" spans="1:23" x14ac:dyDescent="0.3">
      <c r="A7565" t="s">
        <v>24566</v>
      </c>
      <c r="B7565">
        <v>42</v>
      </c>
      <c r="C7565" t="s">
        <v>8</v>
      </c>
      <c r="D7565" t="s">
        <v>16</v>
      </c>
      <c r="E7565" t="s">
        <v>19</v>
      </c>
      <c r="F7565" t="s">
        <v>6</v>
      </c>
      <c r="G7565" s="1">
        <v>45026</v>
      </c>
      <c r="H7565" t="s">
        <v>13991</v>
      </c>
      <c r="I7565" t="s">
        <v>13992</v>
      </c>
      <c r="J7565">
        <v>10508.26838</v>
      </c>
      <c r="K7565" t="s">
        <v>63</v>
      </c>
      <c r="L7565">
        <v>7270</v>
      </c>
      <c r="M7565">
        <v>235</v>
      </c>
      <c r="N7565" t="s">
        <v>42</v>
      </c>
      <c r="O7565" s="1">
        <v>45035</v>
      </c>
      <c r="P7565" t="s">
        <v>43</v>
      </c>
      <c r="Q7565" t="s">
        <v>57</v>
      </c>
      <c r="R7565">
        <f>Healthcare_Data_v1__4[[#This Row],[Discharge Date]]-Healthcare_Data_v1__4[[#This Row],[Date of Admission]]</f>
        <v>9</v>
      </c>
      <c r="S7565" t="str" cm="1">
        <f t="array" ref="S7565">_xlfn.IFS( Healthcare_Data_v1__4[[#This Row],[Days of Stay]]&lt;10,"Low",Healthcare_Data_v1__4[[#This Row],[Days of Stay]]&lt;20,"Med",Healthcare_Data_v1__4[[#This Row],[Days of Stay]]&lt;=30,"High")</f>
        <v>Low</v>
      </c>
      <c r="T7565" t="str">
        <f>CONCATENATE(Healthcare_Data_v1__4[[#This Row],[Medical Condition]],Healthcare_Data_v1__4[[#This Row],[Duration]])</f>
        <v>AsthmaLow</v>
      </c>
      <c r="U7565">
        <f>MONTH(Healthcare_Data_v1__4[[#This Row],[Date of Admission]])</f>
        <v>4</v>
      </c>
      <c r="V7565">
        <f>YEAR(Healthcare_Data_v1__4[[#This Row],[Date of Admission]])</f>
        <v>2023</v>
      </c>
      <c r="W7565">
        <f>DAY(Healthcare_Data_v1__4[[#This Row],[Date of Admission]])</f>
        <v>10</v>
      </c>
    </row>
    <row r="7566" spans="1:23" x14ac:dyDescent="0.3">
      <c r="A7566" t="s">
        <v>18326</v>
      </c>
      <c r="B7566">
        <v>50</v>
      </c>
      <c r="C7566" t="s">
        <v>8</v>
      </c>
      <c r="D7566" t="s">
        <v>15</v>
      </c>
      <c r="E7566" t="s">
        <v>20</v>
      </c>
      <c r="F7566" t="s">
        <v>4</v>
      </c>
      <c r="G7566" s="1">
        <v>43593</v>
      </c>
      <c r="H7566" t="s">
        <v>13993</v>
      </c>
      <c r="I7566" t="s">
        <v>13928</v>
      </c>
      <c r="J7566">
        <v>10505.10245</v>
      </c>
      <c r="K7566" t="s">
        <v>41</v>
      </c>
      <c r="L7566">
        <v>41679</v>
      </c>
      <c r="M7566">
        <v>155</v>
      </c>
      <c r="N7566" t="s">
        <v>55</v>
      </c>
      <c r="O7566" s="1">
        <v>43621</v>
      </c>
      <c r="P7566" t="s">
        <v>60</v>
      </c>
      <c r="Q7566" t="s">
        <v>50</v>
      </c>
      <c r="R7566">
        <f>Healthcare_Data_v1__4[[#This Row],[Discharge Date]]-Healthcare_Data_v1__4[[#This Row],[Date of Admission]]</f>
        <v>28</v>
      </c>
      <c r="S7566" t="str" cm="1">
        <f t="array" ref="S7566">_xlfn.IFS( Healthcare_Data_v1__4[[#This Row],[Days of Stay]]&lt;10,"Low",Healthcare_Data_v1__4[[#This Row],[Days of Stay]]&lt;20,"Med",Healthcare_Data_v1__4[[#This Row],[Days of Stay]]&lt;=30,"High")</f>
        <v>High</v>
      </c>
      <c r="T7566" t="str">
        <f>CONCATENATE(Healthcare_Data_v1__4[[#This Row],[Medical Condition]],Healthcare_Data_v1__4[[#This Row],[Duration]])</f>
        <v>DiabetesHigh</v>
      </c>
      <c r="U7566">
        <f>MONTH(Healthcare_Data_v1__4[[#This Row],[Date of Admission]])</f>
        <v>5</v>
      </c>
      <c r="V7566">
        <f>YEAR(Healthcare_Data_v1__4[[#This Row],[Date of Admission]])</f>
        <v>2019</v>
      </c>
      <c r="W7566">
        <f>DAY(Healthcare_Data_v1__4[[#This Row],[Date of Admission]])</f>
        <v>8</v>
      </c>
    </row>
    <row r="7567" spans="1:23" x14ac:dyDescent="0.3">
      <c r="A7567" t="s">
        <v>24567</v>
      </c>
      <c r="B7567">
        <v>42</v>
      </c>
      <c r="C7567" t="s">
        <v>8</v>
      </c>
      <c r="D7567" t="s">
        <v>15</v>
      </c>
      <c r="E7567" t="s">
        <v>25</v>
      </c>
      <c r="F7567" t="s">
        <v>11</v>
      </c>
      <c r="G7567" s="1">
        <v>44640</v>
      </c>
      <c r="H7567" t="s">
        <v>13994</v>
      </c>
      <c r="I7567" t="s">
        <v>13995</v>
      </c>
      <c r="J7567">
        <v>10499.20946</v>
      </c>
      <c r="K7567" t="s">
        <v>63</v>
      </c>
      <c r="L7567">
        <v>56324</v>
      </c>
      <c r="M7567">
        <v>256</v>
      </c>
      <c r="N7567" t="s">
        <v>48</v>
      </c>
      <c r="O7567" s="1">
        <v>44647</v>
      </c>
      <c r="P7567" t="s">
        <v>43</v>
      </c>
      <c r="Q7567" t="s">
        <v>44</v>
      </c>
      <c r="R7567">
        <f>Healthcare_Data_v1__4[[#This Row],[Discharge Date]]-Healthcare_Data_v1__4[[#This Row],[Date of Admission]]</f>
        <v>7</v>
      </c>
      <c r="S7567" t="str" cm="1">
        <f t="array" ref="S7567">_xlfn.IFS( Healthcare_Data_v1__4[[#This Row],[Days of Stay]]&lt;10,"Low",Healthcare_Data_v1__4[[#This Row],[Days of Stay]]&lt;20,"Med",Healthcare_Data_v1__4[[#This Row],[Days of Stay]]&lt;=30,"High")</f>
        <v>Low</v>
      </c>
      <c r="T7567" t="str">
        <f>CONCATENATE(Healthcare_Data_v1__4[[#This Row],[Medical Condition]],Healthcare_Data_v1__4[[#This Row],[Duration]])</f>
        <v>CancerLow</v>
      </c>
      <c r="U7567">
        <f>MONTH(Healthcare_Data_v1__4[[#This Row],[Date of Admission]])</f>
        <v>3</v>
      </c>
      <c r="V7567">
        <f>YEAR(Healthcare_Data_v1__4[[#This Row],[Date of Admission]])</f>
        <v>2022</v>
      </c>
      <c r="W7567">
        <f>DAY(Healthcare_Data_v1__4[[#This Row],[Date of Admission]])</f>
        <v>20</v>
      </c>
    </row>
    <row r="7568" spans="1:23" x14ac:dyDescent="0.3">
      <c r="A7568" t="s">
        <v>24568</v>
      </c>
      <c r="B7568">
        <v>57</v>
      </c>
      <c r="C7568" t="s">
        <v>3</v>
      </c>
      <c r="D7568" t="s">
        <v>16</v>
      </c>
      <c r="E7568" t="s">
        <v>23</v>
      </c>
      <c r="F7568" t="s">
        <v>9</v>
      </c>
      <c r="G7568" s="1">
        <v>45119</v>
      </c>
      <c r="H7568" t="s">
        <v>5712</v>
      </c>
      <c r="I7568" t="s">
        <v>13950</v>
      </c>
      <c r="J7568">
        <v>10491.84527</v>
      </c>
      <c r="K7568" t="s">
        <v>66</v>
      </c>
      <c r="L7568">
        <v>14218</v>
      </c>
      <c r="M7568">
        <v>459</v>
      </c>
      <c r="N7568" t="s">
        <v>48</v>
      </c>
      <c r="O7568" s="1">
        <v>45147</v>
      </c>
      <c r="P7568" t="s">
        <v>60</v>
      </c>
      <c r="Q7568" t="s">
        <v>57</v>
      </c>
      <c r="R7568">
        <f>Healthcare_Data_v1__4[[#This Row],[Discharge Date]]-Healthcare_Data_v1__4[[#This Row],[Date of Admission]]</f>
        <v>28</v>
      </c>
      <c r="S7568" t="str" cm="1">
        <f t="array" ref="S7568">_xlfn.IFS( Healthcare_Data_v1__4[[#This Row],[Days of Stay]]&lt;10,"Low",Healthcare_Data_v1__4[[#This Row],[Days of Stay]]&lt;20,"Med",Healthcare_Data_v1__4[[#This Row],[Days of Stay]]&lt;=30,"High")</f>
        <v>High</v>
      </c>
      <c r="T7568" t="str">
        <f>CONCATENATE(Healthcare_Data_v1__4[[#This Row],[Medical Condition]],Healthcare_Data_v1__4[[#This Row],[Duration]])</f>
        <v>ArthritisHigh</v>
      </c>
      <c r="U7568">
        <f>MONTH(Healthcare_Data_v1__4[[#This Row],[Date of Admission]])</f>
        <v>7</v>
      </c>
      <c r="V7568">
        <f>YEAR(Healthcare_Data_v1__4[[#This Row],[Date of Admission]])</f>
        <v>2023</v>
      </c>
      <c r="W7568">
        <f>DAY(Healthcare_Data_v1__4[[#This Row],[Date of Admission]])</f>
        <v>12</v>
      </c>
    </row>
    <row r="7569" spans="1:23" x14ac:dyDescent="0.3">
      <c r="A7569" t="s">
        <v>24569</v>
      </c>
      <c r="B7569">
        <v>23</v>
      </c>
      <c r="C7569" t="s">
        <v>12</v>
      </c>
      <c r="D7569" t="s">
        <v>16</v>
      </c>
      <c r="E7569" t="s">
        <v>19</v>
      </c>
      <c r="F7569" t="s">
        <v>6</v>
      </c>
      <c r="G7569" s="1">
        <v>44024</v>
      </c>
      <c r="H7569" t="s">
        <v>13996</v>
      </c>
      <c r="I7569" t="s">
        <v>13997</v>
      </c>
      <c r="J7569">
        <v>10490.27648</v>
      </c>
      <c r="K7569" t="s">
        <v>63</v>
      </c>
      <c r="L7569">
        <v>1148</v>
      </c>
      <c r="M7569">
        <v>223</v>
      </c>
      <c r="N7569" t="s">
        <v>55</v>
      </c>
      <c r="O7569" s="1">
        <v>44044</v>
      </c>
      <c r="P7569" t="s">
        <v>49</v>
      </c>
      <c r="Q7569" t="s">
        <v>50</v>
      </c>
      <c r="R7569">
        <f>Healthcare_Data_v1__4[[#This Row],[Discharge Date]]-Healthcare_Data_v1__4[[#This Row],[Date of Admission]]</f>
        <v>20</v>
      </c>
      <c r="S7569" t="str" cm="1">
        <f t="array" ref="S7569">_xlfn.IFS( Healthcare_Data_v1__4[[#This Row],[Days of Stay]]&lt;10,"Low",Healthcare_Data_v1__4[[#This Row],[Days of Stay]]&lt;20,"Med",Healthcare_Data_v1__4[[#This Row],[Days of Stay]]&lt;=30,"High")</f>
        <v>High</v>
      </c>
      <c r="T7569" t="str">
        <f>CONCATENATE(Healthcare_Data_v1__4[[#This Row],[Medical Condition]],Healthcare_Data_v1__4[[#This Row],[Duration]])</f>
        <v>AsthmaHigh</v>
      </c>
      <c r="U7569">
        <f>MONTH(Healthcare_Data_v1__4[[#This Row],[Date of Admission]])</f>
        <v>7</v>
      </c>
      <c r="V7569">
        <f>YEAR(Healthcare_Data_v1__4[[#This Row],[Date of Admission]])</f>
        <v>2020</v>
      </c>
      <c r="W7569">
        <f>DAY(Healthcare_Data_v1__4[[#This Row],[Date of Admission]])</f>
        <v>12</v>
      </c>
    </row>
    <row r="7570" spans="1:23" x14ac:dyDescent="0.3">
      <c r="A7570" t="s">
        <v>24570</v>
      </c>
      <c r="B7570">
        <v>82</v>
      </c>
      <c r="C7570" t="s">
        <v>3</v>
      </c>
      <c r="D7570" t="s">
        <v>15</v>
      </c>
      <c r="E7570" t="s">
        <v>23</v>
      </c>
      <c r="F7570" t="s">
        <v>11</v>
      </c>
      <c r="G7570" s="1">
        <v>43655</v>
      </c>
      <c r="H7570" t="s">
        <v>13998</v>
      </c>
      <c r="I7570" t="s">
        <v>8494</v>
      </c>
      <c r="J7570">
        <v>10486.690269999999</v>
      </c>
      <c r="K7570" t="s">
        <v>47</v>
      </c>
      <c r="L7570">
        <v>32067</v>
      </c>
      <c r="M7570">
        <v>498</v>
      </c>
      <c r="N7570" t="s">
        <v>48</v>
      </c>
      <c r="O7570" s="1">
        <v>43684</v>
      </c>
      <c r="P7570" t="s">
        <v>43</v>
      </c>
      <c r="Q7570" t="s">
        <v>44</v>
      </c>
      <c r="R7570">
        <f>Healthcare_Data_v1__4[[#This Row],[Discharge Date]]-Healthcare_Data_v1__4[[#This Row],[Date of Admission]]</f>
        <v>29</v>
      </c>
      <c r="S7570" t="str" cm="1">
        <f t="array" ref="S7570">_xlfn.IFS( Healthcare_Data_v1__4[[#This Row],[Days of Stay]]&lt;10,"Low",Healthcare_Data_v1__4[[#This Row],[Days of Stay]]&lt;20,"Med",Healthcare_Data_v1__4[[#This Row],[Days of Stay]]&lt;=30,"High")</f>
        <v>High</v>
      </c>
      <c r="T7570" t="str">
        <f>CONCATENATE(Healthcare_Data_v1__4[[#This Row],[Medical Condition]],Healthcare_Data_v1__4[[#This Row],[Duration]])</f>
        <v>CancerHigh</v>
      </c>
      <c r="U7570">
        <f>MONTH(Healthcare_Data_v1__4[[#This Row],[Date of Admission]])</f>
        <v>7</v>
      </c>
      <c r="V7570">
        <f>YEAR(Healthcare_Data_v1__4[[#This Row],[Date of Admission]])</f>
        <v>2019</v>
      </c>
      <c r="W7570">
        <f>DAY(Healthcare_Data_v1__4[[#This Row],[Date of Admission]])</f>
        <v>9</v>
      </c>
    </row>
    <row r="7571" spans="1:23" x14ac:dyDescent="0.3">
      <c r="A7571" t="s">
        <v>22712</v>
      </c>
      <c r="B7571">
        <v>74</v>
      </c>
      <c r="C7571" t="s">
        <v>3</v>
      </c>
      <c r="D7571" t="s">
        <v>15</v>
      </c>
      <c r="E7571" t="s">
        <v>25</v>
      </c>
      <c r="F7571" t="s">
        <v>7</v>
      </c>
      <c r="G7571" s="1">
        <v>45222</v>
      </c>
      <c r="H7571" t="s">
        <v>13999</v>
      </c>
      <c r="I7571" t="s">
        <v>14000</v>
      </c>
      <c r="J7571">
        <v>10484.786980000001</v>
      </c>
      <c r="K7571" t="s">
        <v>66</v>
      </c>
      <c r="L7571">
        <v>11037</v>
      </c>
      <c r="M7571">
        <v>222</v>
      </c>
      <c r="N7571" t="s">
        <v>42</v>
      </c>
      <c r="O7571" s="1">
        <v>45235</v>
      </c>
      <c r="P7571" t="s">
        <v>60</v>
      </c>
      <c r="Q7571" t="s">
        <v>57</v>
      </c>
      <c r="R7571">
        <f>Healthcare_Data_v1__4[[#This Row],[Discharge Date]]-Healthcare_Data_v1__4[[#This Row],[Date of Admission]]</f>
        <v>13</v>
      </c>
      <c r="S7571" t="str" cm="1">
        <f t="array" ref="S7571">_xlfn.IFS( Healthcare_Data_v1__4[[#This Row],[Days of Stay]]&lt;10,"Low",Healthcare_Data_v1__4[[#This Row],[Days of Stay]]&lt;20,"Med",Healthcare_Data_v1__4[[#This Row],[Days of Stay]]&lt;=30,"High")</f>
        <v>Med</v>
      </c>
      <c r="T7571" t="str">
        <f>CONCATENATE(Healthcare_Data_v1__4[[#This Row],[Medical Condition]],Healthcare_Data_v1__4[[#This Row],[Duration]])</f>
        <v>ObesityMed</v>
      </c>
      <c r="U7571">
        <f>MONTH(Healthcare_Data_v1__4[[#This Row],[Date of Admission]])</f>
        <v>10</v>
      </c>
      <c r="V7571">
        <f>YEAR(Healthcare_Data_v1__4[[#This Row],[Date of Admission]])</f>
        <v>2023</v>
      </c>
      <c r="W7571">
        <f>DAY(Healthcare_Data_v1__4[[#This Row],[Date of Admission]])</f>
        <v>23</v>
      </c>
    </row>
    <row r="7572" spans="1:23" x14ac:dyDescent="0.3">
      <c r="A7572" t="s">
        <v>19393</v>
      </c>
      <c r="B7572">
        <v>31</v>
      </c>
      <c r="C7572" t="s">
        <v>5</v>
      </c>
      <c r="D7572" t="s">
        <v>16</v>
      </c>
      <c r="E7572" t="s">
        <v>20</v>
      </c>
      <c r="F7572" t="s">
        <v>7</v>
      </c>
      <c r="G7572" s="1">
        <v>43912</v>
      </c>
      <c r="H7572" t="s">
        <v>14001</v>
      </c>
      <c r="I7572" t="s">
        <v>14002</v>
      </c>
      <c r="J7572">
        <v>10480.252130000001</v>
      </c>
      <c r="K7572" t="s">
        <v>66</v>
      </c>
      <c r="L7572">
        <v>18318</v>
      </c>
      <c r="M7572">
        <v>184</v>
      </c>
      <c r="N7572" t="s">
        <v>48</v>
      </c>
      <c r="O7572" s="1">
        <v>43940</v>
      </c>
      <c r="P7572" t="s">
        <v>56</v>
      </c>
      <c r="Q7572" t="s">
        <v>57</v>
      </c>
      <c r="R7572">
        <f>Healthcare_Data_v1__4[[#This Row],[Discharge Date]]-Healthcare_Data_v1__4[[#This Row],[Date of Admission]]</f>
        <v>28</v>
      </c>
      <c r="S7572" t="str" cm="1">
        <f t="array" ref="S7572">_xlfn.IFS( Healthcare_Data_v1__4[[#This Row],[Days of Stay]]&lt;10,"Low",Healthcare_Data_v1__4[[#This Row],[Days of Stay]]&lt;20,"Med",Healthcare_Data_v1__4[[#This Row],[Days of Stay]]&lt;=30,"High")</f>
        <v>High</v>
      </c>
      <c r="T7572" t="str">
        <f>CONCATENATE(Healthcare_Data_v1__4[[#This Row],[Medical Condition]],Healthcare_Data_v1__4[[#This Row],[Duration]])</f>
        <v>ObesityHigh</v>
      </c>
      <c r="U7572">
        <f>MONTH(Healthcare_Data_v1__4[[#This Row],[Date of Admission]])</f>
        <v>3</v>
      </c>
      <c r="V7572">
        <f>YEAR(Healthcare_Data_v1__4[[#This Row],[Date of Admission]])</f>
        <v>2020</v>
      </c>
      <c r="W7572">
        <f>DAY(Healthcare_Data_v1__4[[#This Row],[Date of Admission]])</f>
        <v>22</v>
      </c>
    </row>
    <row r="7573" spans="1:23" x14ac:dyDescent="0.3">
      <c r="A7573" t="s">
        <v>24571</v>
      </c>
      <c r="B7573">
        <v>81</v>
      </c>
      <c r="C7573" t="s">
        <v>3</v>
      </c>
      <c r="D7573" t="s">
        <v>15</v>
      </c>
      <c r="E7573" t="s">
        <v>23</v>
      </c>
      <c r="F7573" t="s">
        <v>7</v>
      </c>
      <c r="G7573" s="1">
        <v>44695</v>
      </c>
      <c r="H7573" t="s">
        <v>14003</v>
      </c>
      <c r="I7573" t="s">
        <v>14004</v>
      </c>
      <c r="J7573">
        <v>10474.872100000001</v>
      </c>
      <c r="K7573" t="s">
        <v>47</v>
      </c>
      <c r="L7573">
        <v>15403</v>
      </c>
      <c r="M7573">
        <v>291</v>
      </c>
      <c r="N7573" t="s">
        <v>42</v>
      </c>
      <c r="O7573" s="1">
        <v>44701</v>
      </c>
      <c r="P7573" t="s">
        <v>43</v>
      </c>
      <c r="Q7573" t="s">
        <v>57</v>
      </c>
      <c r="R7573">
        <f>Healthcare_Data_v1__4[[#This Row],[Discharge Date]]-Healthcare_Data_v1__4[[#This Row],[Date of Admission]]</f>
        <v>6</v>
      </c>
      <c r="S7573" t="str" cm="1">
        <f t="array" ref="S7573">_xlfn.IFS( Healthcare_Data_v1__4[[#This Row],[Days of Stay]]&lt;10,"Low",Healthcare_Data_v1__4[[#This Row],[Days of Stay]]&lt;20,"Med",Healthcare_Data_v1__4[[#This Row],[Days of Stay]]&lt;=30,"High")</f>
        <v>Low</v>
      </c>
      <c r="T7573" t="str">
        <f>CONCATENATE(Healthcare_Data_v1__4[[#This Row],[Medical Condition]],Healthcare_Data_v1__4[[#This Row],[Duration]])</f>
        <v>ObesityLow</v>
      </c>
      <c r="U7573">
        <f>MONTH(Healthcare_Data_v1__4[[#This Row],[Date of Admission]])</f>
        <v>5</v>
      </c>
      <c r="V7573">
        <f>YEAR(Healthcare_Data_v1__4[[#This Row],[Date of Admission]])</f>
        <v>2022</v>
      </c>
      <c r="W7573">
        <f>DAY(Healthcare_Data_v1__4[[#This Row],[Date of Admission]])</f>
        <v>14</v>
      </c>
    </row>
    <row r="7574" spans="1:23" x14ac:dyDescent="0.3">
      <c r="A7574" t="s">
        <v>24572</v>
      </c>
      <c r="B7574">
        <v>25</v>
      </c>
      <c r="C7574" t="s">
        <v>5</v>
      </c>
      <c r="D7574" t="s">
        <v>16</v>
      </c>
      <c r="E7574" t="s">
        <v>25</v>
      </c>
      <c r="F7574" t="s">
        <v>9</v>
      </c>
      <c r="G7574" s="1">
        <v>43486</v>
      </c>
      <c r="H7574" t="s">
        <v>14005</v>
      </c>
      <c r="I7574" t="s">
        <v>14006</v>
      </c>
      <c r="J7574">
        <v>10473.057870000001</v>
      </c>
      <c r="K7574" t="s">
        <v>66</v>
      </c>
      <c r="L7574">
        <v>38891</v>
      </c>
      <c r="M7574">
        <v>455</v>
      </c>
      <c r="N7574" t="s">
        <v>48</v>
      </c>
      <c r="O7574" s="1">
        <v>43497</v>
      </c>
      <c r="P7574" t="s">
        <v>49</v>
      </c>
      <c r="Q7574" t="s">
        <v>57</v>
      </c>
      <c r="R7574">
        <f>Healthcare_Data_v1__4[[#This Row],[Discharge Date]]-Healthcare_Data_v1__4[[#This Row],[Date of Admission]]</f>
        <v>11</v>
      </c>
      <c r="S7574" t="str" cm="1">
        <f t="array" ref="S7574">_xlfn.IFS( Healthcare_Data_v1__4[[#This Row],[Days of Stay]]&lt;10,"Low",Healthcare_Data_v1__4[[#This Row],[Days of Stay]]&lt;20,"Med",Healthcare_Data_v1__4[[#This Row],[Days of Stay]]&lt;=30,"High")</f>
        <v>Med</v>
      </c>
      <c r="T7574" t="str">
        <f>CONCATENATE(Healthcare_Data_v1__4[[#This Row],[Medical Condition]],Healthcare_Data_v1__4[[#This Row],[Duration]])</f>
        <v>ArthritisMed</v>
      </c>
      <c r="U7574">
        <f>MONTH(Healthcare_Data_v1__4[[#This Row],[Date of Admission]])</f>
        <v>1</v>
      </c>
      <c r="V7574">
        <f>YEAR(Healthcare_Data_v1__4[[#This Row],[Date of Admission]])</f>
        <v>2019</v>
      </c>
      <c r="W7574">
        <f>DAY(Healthcare_Data_v1__4[[#This Row],[Date of Admission]])</f>
        <v>21</v>
      </c>
    </row>
    <row r="7575" spans="1:23" x14ac:dyDescent="0.3">
      <c r="A7575" t="s">
        <v>7566</v>
      </c>
      <c r="B7575">
        <v>75</v>
      </c>
      <c r="C7575" t="s">
        <v>3</v>
      </c>
      <c r="D7575" t="s">
        <v>15</v>
      </c>
      <c r="E7575" t="s">
        <v>26</v>
      </c>
      <c r="F7575" t="s">
        <v>7</v>
      </c>
      <c r="G7575" s="1">
        <v>44560</v>
      </c>
      <c r="H7575" t="s">
        <v>14007</v>
      </c>
      <c r="I7575" t="s">
        <v>7185</v>
      </c>
      <c r="J7575">
        <v>10469.93116</v>
      </c>
      <c r="K7575" t="s">
        <v>41</v>
      </c>
      <c r="L7575">
        <v>13491</v>
      </c>
      <c r="M7575">
        <v>161</v>
      </c>
      <c r="N7575" t="s">
        <v>48</v>
      </c>
      <c r="O7575" s="1">
        <v>44570</v>
      </c>
      <c r="P7575" t="s">
        <v>85</v>
      </c>
      <c r="Q7575" t="s">
        <v>57</v>
      </c>
      <c r="R7575">
        <f>Healthcare_Data_v1__4[[#This Row],[Discharge Date]]-Healthcare_Data_v1__4[[#This Row],[Date of Admission]]</f>
        <v>10</v>
      </c>
      <c r="S7575" t="str" cm="1">
        <f t="array" ref="S7575">_xlfn.IFS( Healthcare_Data_v1__4[[#This Row],[Days of Stay]]&lt;10,"Low",Healthcare_Data_v1__4[[#This Row],[Days of Stay]]&lt;20,"Med",Healthcare_Data_v1__4[[#This Row],[Days of Stay]]&lt;=30,"High")</f>
        <v>Med</v>
      </c>
      <c r="T7575" t="str">
        <f>CONCATENATE(Healthcare_Data_v1__4[[#This Row],[Medical Condition]],Healthcare_Data_v1__4[[#This Row],[Duration]])</f>
        <v>ObesityMed</v>
      </c>
      <c r="U7575">
        <f>MONTH(Healthcare_Data_v1__4[[#This Row],[Date of Admission]])</f>
        <v>12</v>
      </c>
      <c r="V7575">
        <f>YEAR(Healthcare_Data_v1__4[[#This Row],[Date of Admission]])</f>
        <v>2021</v>
      </c>
      <c r="W7575">
        <f>DAY(Healthcare_Data_v1__4[[#This Row],[Date of Admission]])</f>
        <v>30</v>
      </c>
    </row>
    <row r="7576" spans="1:23" x14ac:dyDescent="0.3">
      <c r="A7576" t="s">
        <v>13497</v>
      </c>
      <c r="B7576">
        <v>76</v>
      </c>
      <c r="C7576" t="s">
        <v>3</v>
      </c>
      <c r="D7576" t="s">
        <v>15</v>
      </c>
      <c r="E7576" t="s">
        <v>26</v>
      </c>
      <c r="F7576" t="s">
        <v>9</v>
      </c>
      <c r="G7576" s="1">
        <v>44858</v>
      </c>
      <c r="H7576" t="s">
        <v>14008</v>
      </c>
      <c r="I7576" t="s">
        <v>438</v>
      </c>
      <c r="J7576">
        <v>10464.109539999999</v>
      </c>
      <c r="K7576" t="s">
        <v>47</v>
      </c>
      <c r="L7576">
        <v>15230</v>
      </c>
      <c r="M7576">
        <v>379</v>
      </c>
      <c r="N7576" t="s">
        <v>42</v>
      </c>
      <c r="O7576" s="1">
        <v>44880</v>
      </c>
      <c r="P7576" t="s">
        <v>85</v>
      </c>
      <c r="Q7576" t="s">
        <v>50</v>
      </c>
      <c r="R7576">
        <f>Healthcare_Data_v1__4[[#This Row],[Discharge Date]]-Healthcare_Data_v1__4[[#This Row],[Date of Admission]]</f>
        <v>22</v>
      </c>
      <c r="S7576" t="str" cm="1">
        <f t="array" ref="S7576">_xlfn.IFS( Healthcare_Data_v1__4[[#This Row],[Days of Stay]]&lt;10,"Low",Healthcare_Data_v1__4[[#This Row],[Days of Stay]]&lt;20,"Med",Healthcare_Data_v1__4[[#This Row],[Days of Stay]]&lt;=30,"High")</f>
        <v>High</v>
      </c>
      <c r="T7576" t="str">
        <f>CONCATENATE(Healthcare_Data_v1__4[[#This Row],[Medical Condition]],Healthcare_Data_v1__4[[#This Row],[Duration]])</f>
        <v>ArthritisHigh</v>
      </c>
      <c r="U7576">
        <f>MONTH(Healthcare_Data_v1__4[[#This Row],[Date of Admission]])</f>
        <v>10</v>
      </c>
      <c r="V7576">
        <f>YEAR(Healthcare_Data_v1__4[[#This Row],[Date of Admission]])</f>
        <v>2022</v>
      </c>
      <c r="W7576">
        <f>DAY(Healthcare_Data_v1__4[[#This Row],[Date of Admission]])</f>
        <v>24</v>
      </c>
    </row>
    <row r="7577" spans="1:23" x14ac:dyDescent="0.3">
      <c r="A7577" t="s">
        <v>24573</v>
      </c>
      <c r="B7577">
        <v>33</v>
      </c>
      <c r="C7577" t="s">
        <v>5</v>
      </c>
      <c r="D7577" t="s">
        <v>16</v>
      </c>
      <c r="E7577" t="s">
        <v>19</v>
      </c>
      <c r="F7577" t="s">
        <v>4</v>
      </c>
      <c r="G7577" s="1">
        <v>44270</v>
      </c>
      <c r="H7577" t="s">
        <v>14009</v>
      </c>
      <c r="I7577" t="s">
        <v>14010</v>
      </c>
      <c r="J7577">
        <v>10463.028979999999</v>
      </c>
      <c r="K7577" t="s">
        <v>63</v>
      </c>
      <c r="L7577">
        <v>48882</v>
      </c>
      <c r="M7577">
        <v>487</v>
      </c>
      <c r="N7577" t="s">
        <v>48</v>
      </c>
      <c r="O7577" s="1">
        <v>44278</v>
      </c>
      <c r="P7577" t="s">
        <v>43</v>
      </c>
      <c r="Q7577" t="s">
        <v>50</v>
      </c>
      <c r="R7577">
        <f>Healthcare_Data_v1__4[[#This Row],[Discharge Date]]-Healthcare_Data_v1__4[[#This Row],[Date of Admission]]</f>
        <v>8</v>
      </c>
      <c r="S7577" t="str" cm="1">
        <f t="array" ref="S7577">_xlfn.IFS( Healthcare_Data_v1__4[[#This Row],[Days of Stay]]&lt;10,"Low",Healthcare_Data_v1__4[[#This Row],[Days of Stay]]&lt;20,"Med",Healthcare_Data_v1__4[[#This Row],[Days of Stay]]&lt;=30,"High")</f>
        <v>Low</v>
      </c>
      <c r="T7577" t="str">
        <f>CONCATENATE(Healthcare_Data_v1__4[[#This Row],[Medical Condition]],Healthcare_Data_v1__4[[#This Row],[Duration]])</f>
        <v>DiabetesLow</v>
      </c>
      <c r="U7577">
        <f>MONTH(Healthcare_Data_v1__4[[#This Row],[Date of Admission]])</f>
        <v>3</v>
      </c>
      <c r="V7577">
        <f>YEAR(Healthcare_Data_v1__4[[#This Row],[Date of Admission]])</f>
        <v>2021</v>
      </c>
      <c r="W7577">
        <f>DAY(Healthcare_Data_v1__4[[#This Row],[Date of Admission]])</f>
        <v>15</v>
      </c>
    </row>
    <row r="7578" spans="1:23" x14ac:dyDescent="0.3">
      <c r="A7578" t="s">
        <v>21040</v>
      </c>
      <c r="B7578">
        <v>76</v>
      </c>
      <c r="C7578" t="s">
        <v>3</v>
      </c>
      <c r="D7578" t="s">
        <v>16</v>
      </c>
      <c r="E7578" t="s">
        <v>21</v>
      </c>
      <c r="F7578" t="s">
        <v>11</v>
      </c>
      <c r="G7578" s="1">
        <v>44096</v>
      </c>
      <c r="H7578" t="s">
        <v>14011</v>
      </c>
      <c r="I7578" t="s">
        <v>14012</v>
      </c>
      <c r="J7578">
        <v>10459.43511</v>
      </c>
      <c r="K7578" t="s">
        <v>63</v>
      </c>
      <c r="L7578">
        <v>55972</v>
      </c>
      <c r="M7578">
        <v>263</v>
      </c>
      <c r="N7578" t="s">
        <v>48</v>
      </c>
      <c r="O7578" s="1">
        <v>44121</v>
      </c>
      <c r="P7578" t="s">
        <v>56</v>
      </c>
      <c r="Q7578" t="s">
        <v>50</v>
      </c>
      <c r="R7578">
        <f>Healthcare_Data_v1__4[[#This Row],[Discharge Date]]-Healthcare_Data_v1__4[[#This Row],[Date of Admission]]</f>
        <v>25</v>
      </c>
      <c r="S7578" t="str" cm="1">
        <f t="array" ref="S7578">_xlfn.IFS( Healthcare_Data_v1__4[[#This Row],[Days of Stay]]&lt;10,"Low",Healthcare_Data_v1__4[[#This Row],[Days of Stay]]&lt;20,"Med",Healthcare_Data_v1__4[[#This Row],[Days of Stay]]&lt;=30,"High")</f>
        <v>High</v>
      </c>
      <c r="T7578" t="str">
        <f>CONCATENATE(Healthcare_Data_v1__4[[#This Row],[Medical Condition]],Healthcare_Data_v1__4[[#This Row],[Duration]])</f>
        <v>CancerHigh</v>
      </c>
      <c r="U7578">
        <f>MONTH(Healthcare_Data_v1__4[[#This Row],[Date of Admission]])</f>
        <v>9</v>
      </c>
      <c r="V7578">
        <f>YEAR(Healthcare_Data_v1__4[[#This Row],[Date of Admission]])</f>
        <v>2020</v>
      </c>
      <c r="W7578">
        <f>DAY(Healthcare_Data_v1__4[[#This Row],[Date of Admission]])</f>
        <v>22</v>
      </c>
    </row>
    <row r="7579" spans="1:23" x14ac:dyDescent="0.3">
      <c r="A7579" t="s">
        <v>24574</v>
      </c>
      <c r="B7579">
        <v>32</v>
      </c>
      <c r="C7579" t="s">
        <v>5</v>
      </c>
      <c r="D7579" t="s">
        <v>15</v>
      </c>
      <c r="E7579" t="s">
        <v>22</v>
      </c>
      <c r="F7579" t="s">
        <v>7</v>
      </c>
      <c r="G7579" s="1">
        <v>44403</v>
      </c>
      <c r="H7579" t="s">
        <v>24575</v>
      </c>
      <c r="I7579" t="s">
        <v>14013</v>
      </c>
      <c r="J7579">
        <v>10458.63042</v>
      </c>
      <c r="K7579" t="s">
        <v>69</v>
      </c>
      <c r="L7579">
        <v>4810</v>
      </c>
      <c r="M7579">
        <v>446</v>
      </c>
      <c r="N7579" t="s">
        <v>42</v>
      </c>
      <c r="O7579" s="1">
        <v>44421</v>
      </c>
      <c r="P7579" t="s">
        <v>60</v>
      </c>
      <c r="Q7579" t="s">
        <v>57</v>
      </c>
      <c r="R7579">
        <f>Healthcare_Data_v1__4[[#This Row],[Discharge Date]]-Healthcare_Data_v1__4[[#This Row],[Date of Admission]]</f>
        <v>18</v>
      </c>
      <c r="S7579" t="str" cm="1">
        <f t="array" ref="S7579">_xlfn.IFS( Healthcare_Data_v1__4[[#This Row],[Days of Stay]]&lt;10,"Low",Healthcare_Data_v1__4[[#This Row],[Days of Stay]]&lt;20,"Med",Healthcare_Data_v1__4[[#This Row],[Days of Stay]]&lt;=30,"High")</f>
        <v>Med</v>
      </c>
      <c r="T7579" t="str">
        <f>CONCATENATE(Healthcare_Data_v1__4[[#This Row],[Medical Condition]],Healthcare_Data_v1__4[[#This Row],[Duration]])</f>
        <v>ObesityMed</v>
      </c>
      <c r="U7579">
        <f>MONTH(Healthcare_Data_v1__4[[#This Row],[Date of Admission]])</f>
        <v>7</v>
      </c>
      <c r="V7579">
        <f>YEAR(Healthcare_Data_v1__4[[#This Row],[Date of Admission]])</f>
        <v>2021</v>
      </c>
      <c r="W7579">
        <f>DAY(Healthcare_Data_v1__4[[#This Row],[Date of Admission]])</f>
        <v>26</v>
      </c>
    </row>
    <row r="7580" spans="1:23" x14ac:dyDescent="0.3">
      <c r="A7580" t="s">
        <v>4654</v>
      </c>
      <c r="B7580">
        <v>42</v>
      </c>
      <c r="C7580" t="s">
        <v>8</v>
      </c>
      <c r="D7580" t="s">
        <v>16</v>
      </c>
      <c r="E7580" t="s">
        <v>25</v>
      </c>
      <c r="F7580" t="s">
        <v>11</v>
      </c>
      <c r="G7580" s="1">
        <v>44881</v>
      </c>
      <c r="H7580" t="s">
        <v>14014</v>
      </c>
      <c r="I7580" t="s">
        <v>14015</v>
      </c>
      <c r="J7580">
        <v>10451.69543</v>
      </c>
      <c r="K7580" t="s">
        <v>69</v>
      </c>
      <c r="L7580">
        <v>64460</v>
      </c>
      <c r="M7580">
        <v>459</v>
      </c>
      <c r="N7580" t="s">
        <v>42</v>
      </c>
      <c r="O7580" s="1">
        <v>44882</v>
      </c>
      <c r="P7580" t="s">
        <v>49</v>
      </c>
      <c r="Q7580" t="s">
        <v>44</v>
      </c>
      <c r="R7580">
        <f>Healthcare_Data_v1__4[[#This Row],[Discharge Date]]-Healthcare_Data_v1__4[[#This Row],[Date of Admission]]</f>
        <v>1</v>
      </c>
      <c r="S7580" t="str" cm="1">
        <f t="array" ref="S7580">_xlfn.IFS( Healthcare_Data_v1__4[[#This Row],[Days of Stay]]&lt;10,"Low",Healthcare_Data_v1__4[[#This Row],[Days of Stay]]&lt;20,"Med",Healthcare_Data_v1__4[[#This Row],[Days of Stay]]&lt;=30,"High")</f>
        <v>Low</v>
      </c>
      <c r="T7580" t="str">
        <f>CONCATENATE(Healthcare_Data_v1__4[[#This Row],[Medical Condition]],Healthcare_Data_v1__4[[#This Row],[Duration]])</f>
        <v>CancerLow</v>
      </c>
      <c r="U7580">
        <f>MONTH(Healthcare_Data_v1__4[[#This Row],[Date of Admission]])</f>
        <v>11</v>
      </c>
      <c r="V7580">
        <f>YEAR(Healthcare_Data_v1__4[[#This Row],[Date of Admission]])</f>
        <v>2022</v>
      </c>
      <c r="W7580">
        <f>DAY(Healthcare_Data_v1__4[[#This Row],[Date of Admission]])</f>
        <v>16</v>
      </c>
    </row>
    <row r="7581" spans="1:23" x14ac:dyDescent="0.3">
      <c r="A7581" t="s">
        <v>24576</v>
      </c>
      <c r="B7581">
        <v>24</v>
      </c>
      <c r="C7581" t="s">
        <v>12</v>
      </c>
      <c r="D7581" t="s">
        <v>16</v>
      </c>
      <c r="E7581" t="s">
        <v>26</v>
      </c>
      <c r="F7581" t="s">
        <v>6</v>
      </c>
      <c r="G7581" s="1">
        <v>44336</v>
      </c>
      <c r="H7581" t="s">
        <v>1419</v>
      </c>
      <c r="I7581" t="s">
        <v>14016</v>
      </c>
      <c r="J7581">
        <v>10451.010759999999</v>
      </c>
      <c r="K7581" t="s">
        <v>69</v>
      </c>
      <c r="L7581">
        <v>33370</v>
      </c>
      <c r="M7581">
        <v>320</v>
      </c>
      <c r="N7581" t="s">
        <v>48</v>
      </c>
      <c r="O7581" s="1">
        <v>44362</v>
      </c>
      <c r="P7581" t="s">
        <v>85</v>
      </c>
      <c r="Q7581" t="s">
        <v>44</v>
      </c>
      <c r="R7581">
        <f>Healthcare_Data_v1__4[[#This Row],[Discharge Date]]-Healthcare_Data_v1__4[[#This Row],[Date of Admission]]</f>
        <v>26</v>
      </c>
      <c r="S7581" t="str" cm="1">
        <f t="array" ref="S7581">_xlfn.IFS( Healthcare_Data_v1__4[[#This Row],[Days of Stay]]&lt;10,"Low",Healthcare_Data_v1__4[[#This Row],[Days of Stay]]&lt;20,"Med",Healthcare_Data_v1__4[[#This Row],[Days of Stay]]&lt;=30,"High")</f>
        <v>High</v>
      </c>
      <c r="T7581" t="str">
        <f>CONCATENATE(Healthcare_Data_v1__4[[#This Row],[Medical Condition]],Healthcare_Data_v1__4[[#This Row],[Duration]])</f>
        <v>AsthmaHigh</v>
      </c>
      <c r="U7581">
        <f>MONTH(Healthcare_Data_v1__4[[#This Row],[Date of Admission]])</f>
        <v>5</v>
      </c>
      <c r="V7581">
        <f>YEAR(Healthcare_Data_v1__4[[#This Row],[Date of Admission]])</f>
        <v>2021</v>
      </c>
      <c r="W7581">
        <f>DAY(Healthcare_Data_v1__4[[#This Row],[Date of Admission]])</f>
        <v>20</v>
      </c>
    </row>
    <row r="7582" spans="1:23" x14ac:dyDescent="0.3">
      <c r="A7582" t="s">
        <v>24577</v>
      </c>
      <c r="B7582">
        <v>26</v>
      </c>
      <c r="C7582" t="s">
        <v>5</v>
      </c>
      <c r="D7582" t="s">
        <v>16</v>
      </c>
      <c r="E7582" t="s">
        <v>20</v>
      </c>
      <c r="F7582" t="s">
        <v>9</v>
      </c>
      <c r="G7582" s="1">
        <v>45062</v>
      </c>
      <c r="H7582" t="s">
        <v>14017</v>
      </c>
      <c r="I7582" t="s">
        <v>14018</v>
      </c>
      <c r="J7582">
        <v>10448.076419999999</v>
      </c>
      <c r="K7582" t="s">
        <v>66</v>
      </c>
      <c r="L7582">
        <v>22890</v>
      </c>
      <c r="M7582">
        <v>397</v>
      </c>
      <c r="N7582" t="s">
        <v>42</v>
      </c>
      <c r="O7582" s="1">
        <v>45071</v>
      </c>
      <c r="P7582" t="s">
        <v>60</v>
      </c>
      <c r="Q7582" t="s">
        <v>57</v>
      </c>
      <c r="R7582">
        <f>Healthcare_Data_v1__4[[#This Row],[Discharge Date]]-Healthcare_Data_v1__4[[#This Row],[Date of Admission]]</f>
        <v>9</v>
      </c>
      <c r="S7582" t="str" cm="1">
        <f t="array" ref="S7582">_xlfn.IFS( Healthcare_Data_v1__4[[#This Row],[Days of Stay]]&lt;10,"Low",Healthcare_Data_v1__4[[#This Row],[Days of Stay]]&lt;20,"Med",Healthcare_Data_v1__4[[#This Row],[Days of Stay]]&lt;=30,"High")</f>
        <v>Low</v>
      </c>
      <c r="T7582" t="str">
        <f>CONCATENATE(Healthcare_Data_v1__4[[#This Row],[Medical Condition]],Healthcare_Data_v1__4[[#This Row],[Duration]])</f>
        <v>ArthritisLow</v>
      </c>
      <c r="U7582">
        <f>MONTH(Healthcare_Data_v1__4[[#This Row],[Date of Admission]])</f>
        <v>5</v>
      </c>
      <c r="V7582">
        <f>YEAR(Healthcare_Data_v1__4[[#This Row],[Date of Admission]])</f>
        <v>2023</v>
      </c>
      <c r="W7582">
        <f>DAY(Healthcare_Data_v1__4[[#This Row],[Date of Admission]])</f>
        <v>16</v>
      </c>
    </row>
    <row r="7583" spans="1:23" x14ac:dyDescent="0.3">
      <c r="A7583" t="s">
        <v>24578</v>
      </c>
      <c r="B7583">
        <v>42</v>
      </c>
      <c r="C7583" t="s">
        <v>8</v>
      </c>
      <c r="D7583" t="s">
        <v>16</v>
      </c>
      <c r="E7583" t="s">
        <v>21</v>
      </c>
      <c r="F7583" t="s">
        <v>10</v>
      </c>
      <c r="G7583" s="1">
        <v>43640</v>
      </c>
      <c r="H7583" t="s">
        <v>14019</v>
      </c>
      <c r="I7583" t="s">
        <v>14020</v>
      </c>
      <c r="J7583">
        <v>10444.652717074699</v>
      </c>
      <c r="K7583" t="s">
        <v>69</v>
      </c>
      <c r="L7583">
        <v>6472</v>
      </c>
      <c r="M7583">
        <v>154</v>
      </c>
      <c r="N7583" t="s">
        <v>42</v>
      </c>
      <c r="O7583" s="1">
        <v>43658</v>
      </c>
      <c r="P7583" t="s">
        <v>49</v>
      </c>
      <c r="Q7583" t="s">
        <v>57</v>
      </c>
      <c r="R7583">
        <f>Healthcare_Data_v1__4[[#This Row],[Discharge Date]]-Healthcare_Data_v1__4[[#This Row],[Date of Admission]]</f>
        <v>18</v>
      </c>
      <c r="S7583" t="str" cm="1">
        <f t="array" ref="S7583">_xlfn.IFS( Healthcare_Data_v1__4[[#This Row],[Days of Stay]]&lt;10,"Low",Healthcare_Data_v1__4[[#This Row],[Days of Stay]]&lt;20,"Med",Healthcare_Data_v1__4[[#This Row],[Days of Stay]]&lt;=30,"High")</f>
        <v>Med</v>
      </c>
      <c r="T7583" t="str">
        <f>CONCATENATE(Healthcare_Data_v1__4[[#This Row],[Medical Condition]],Healthcare_Data_v1__4[[#This Row],[Duration]])</f>
        <v>HypertensionMed</v>
      </c>
      <c r="U7583">
        <f>MONTH(Healthcare_Data_v1__4[[#This Row],[Date of Admission]])</f>
        <v>6</v>
      </c>
      <c r="V7583">
        <f>YEAR(Healthcare_Data_v1__4[[#This Row],[Date of Admission]])</f>
        <v>2019</v>
      </c>
      <c r="W7583">
        <f>DAY(Healthcare_Data_v1__4[[#This Row],[Date of Admission]])</f>
        <v>24</v>
      </c>
    </row>
    <row r="7584" spans="1:23" x14ac:dyDescent="0.3">
      <c r="A7584" t="s">
        <v>24579</v>
      </c>
      <c r="B7584">
        <v>48</v>
      </c>
      <c r="C7584" t="s">
        <v>8</v>
      </c>
      <c r="D7584" t="s">
        <v>15</v>
      </c>
      <c r="E7584" t="s">
        <v>20</v>
      </c>
      <c r="F7584" t="s">
        <v>4</v>
      </c>
      <c r="G7584" s="1">
        <v>44814</v>
      </c>
      <c r="H7584" t="s">
        <v>14021</v>
      </c>
      <c r="I7584" t="s">
        <v>14022</v>
      </c>
      <c r="J7584">
        <v>10439.504940000001</v>
      </c>
      <c r="K7584" t="s">
        <v>41</v>
      </c>
      <c r="L7584">
        <v>54041</v>
      </c>
      <c r="M7584">
        <v>445</v>
      </c>
      <c r="N7584" t="s">
        <v>48</v>
      </c>
      <c r="O7584" s="1">
        <v>44841</v>
      </c>
      <c r="P7584" t="s">
        <v>60</v>
      </c>
      <c r="Q7584" t="s">
        <v>50</v>
      </c>
      <c r="R7584">
        <f>Healthcare_Data_v1__4[[#This Row],[Discharge Date]]-Healthcare_Data_v1__4[[#This Row],[Date of Admission]]</f>
        <v>27</v>
      </c>
      <c r="S7584" t="str" cm="1">
        <f t="array" ref="S7584">_xlfn.IFS( Healthcare_Data_v1__4[[#This Row],[Days of Stay]]&lt;10,"Low",Healthcare_Data_v1__4[[#This Row],[Days of Stay]]&lt;20,"Med",Healthcare_Data_v1__4[[#This Row],[Days of Stay]]&lt;=30,"High")</f>
        <v>High</v>
      </c>
      <c r="T7584" t="str">
        <f>CONCATENATE(Healthcare_Data_v1__4[[#This Row],[Medical Condition]],Healthcare_Data_v1__4[[#This Row],[Duration]])</f>
        <v>DiabetesHigh</v>
      </c>
      <c r="U7584">
        <f>MONTH(Healthcare_Data_v1__4[[#This Row],[Date of Admission]])</f>
        <v>9</v>
      </c>
      <c r="V7584">
        <f>YEAR(Healthcare_Data_v1__4[[#This Row],[Date of Admission]])</f>
        <v>2022</v>
      </c>
      <c r="W7584">
        <f>DAY(Healthcare_Data_v1__4[[#This Row],[Date of Admission]])</f>
        <v>10</v>
      </c>
    </row>
    <row r="7585" spans="1:23" x14ac:dyDescent="0.3">
      <c r="A7585" t="s">
        <v>24580</v>
      </c>
      <c r="B7585">
        <v>76</v>
      </c>
      <c r="C7585" t="s">
        <v>3</v>
      </c>
      <c r="D7585" t="s">
        <v>15</v>
      </c>
      <c r="E7585" t="s">
        <v>21</v>
      </c>
      <c r="F7585" t="s">
        <v>10</v>
      </c>
      <c r="G7585" s="1">
        <v>44527</v>
      </c>
      <c r="H7585" t="s">
        <v>14023</v>
      </c>
      <c r="I7585" t="s">
        <v>14024</v>
      </c>
      <c r="J7585">
        <v>10437.24885</v>
      </c>
      <c r="K7585" t="s">
        <v>63</v>
      </c>
      <c r="L7585">
        <v>1618</v>
      </c>
      <c r="M7585">
        <v>341</v>
      </c>
      <c r="N7585" t="s">
        <v>55</v>
      </c>
      <c r="O7585" s="1">
        <v>44551</v>
      </c>
      <c r="P7585" t="s">
        <v>56</v>
      </c>
      <c r="Q7585" t="s">
        <v>50</v>
      </c>
      <c r="R7585">
        <f>Healthcare_Data_v1__4[[#This Row],[Discharge Date]]-Healthcare_Data_v1__4[[#This Row],[Date of Admission]]</f>
        <v>24</v>
      </c>
      <c r="S7585" t="str" cm="1">
        <f t="array" ref="S7585">_xlfn.IFS( Healthcare_Data_v1__4[[#This Row],[Days of Stay]]&lt;10,"Low",Healthcare_Data_v1__4[[#This Row],[Days of Stay]]&lt;20,"Med",Healthcare_Data_v1__4[[#This Row],[Days of Stay]]&lt;=30,"High")</f>
        <v>High</v>
      </c>
      <c r="T7585" t="str">
        <f>CONCATENATE(Healthcare_Data_v1__4[[#This Row],[Medical Condition]],Healthcare_Data_v1__4[[#This Row],[Duration]])</f>
        <v>HypertensionHigh</v>
      </c>
      <c r="U7585">
        <f>MONTH(Healthcare_Data_v1__4[[#This Row],[Date of Admission]])</f>
        <v>11</v>
      </c>
      <c r="V7585">
        <f>YEAR(Healthcare_Data_v1__4[[#This Row],[Date of Admission]])</f>
        <v>2021</v>
      </c>
      <c r="W7585">
        <f>DAY(Healthcare_Data_v1__4[[#This Row],[Date of Admission]])</f>
        <v>27</v>
      </c>
    </row>
    <row r="7586" spans="1:23" x14ac:dyDescent="0.3">
      <c r="A7586" t="s">
        <v>24581</v>
      </c>
      <c r="B7586">
        <v>74</v>
      </c>
      <c r="C7586" t="s">
        <v>3</v>
      </c>
      <c r="D7586" t="s">
        <v>16</v>
      </c>
      <c r="E7586" t="s">
        <v>21</v>
      </c>
      <c r="F7586" t="s">
        <v>10</v>
      </c>
      <c r="G7586" s="1">
        <v>44708</v>
      </c>
      <c r="H7586" t="s">
        <v>14025</v>
      </c>
      <c r="I7586" t="s">
        <v>14026</v>
      </c>
      <c r="J7586">
        <v>10435.403700000001</v>
      </c>
      <c r="K7586" t="s">
        <v>47</v>
      </c>
      <c r="L7586">
        <v>33573</v>
      </c>
      <c r="M7586">
        <v>344</v>
      </c>
      <c r="N7586" t="s">
        <v>42</v>
      </c>
      <c r="O7586" s="1">
        <v>44721</v>
      </c>
      <c r="P7586" t="s">
        <v>60</v>
      </c>
      <c r="Q7586" t="s">
        <v>44</v>
      </c>
      <c r="R7586">
        <f>Healthcare_Data_v1__4[[#This Row],[Discharge Date]]-Healthcare_Data_v1__4[[#This Row],[Date of Admission]]</f>
        <v>13</v>
      </c>
      <c r="S7586" t="str" cm="1">
        <f t="array" ref="S7586">_xlfn.IFS( Healthcare_Data_v1__4[[#This Row],[Days of Stay]]&lt;10,"Low",Healthcare_Data_v1__4[[#This Row],[Days of Stay]]&lt;20,"Med",Healthcare_Data_v1__4[[#This Row],[Days of Stay]]&lt;=30,"High")</f>
        <v>Med</v>
      </c>
      <c r="T7586" t="str">
        <f>CONCATENATE(Healthcare_Data_v1__4[[#This Row],[Medical Condition]],Healthcare_Data_v1__4[[#This Row],[Duration]])</f>
        <v>HypertensionMed</v>
      </c>
      <c r="U7586">
        <f>MONTH(Healthcare_Data_v1__4[[#This Row],[Date of Admission]])</f>
        <v>5</v>
      </c>
      <c r="V7586">
        <f>YEAR(Healthcare_Data_v1__4[[#This Row],[Date of Admission]])</f>
        <v>2022</v>
      </c>
      <c r="W7586">
        <f>DAY(Healthcare_Data_v1__4[[#This Row],[Date of Admission]])</f>
        <v>27</v>
      </c>
    </row>
    <row r="7587" spans="1:23" x14ac:dyDescent="0.3">
      <c r="A7587" t="s">
        <v>24582</v>
      </c>
      <c r="B7587">
        <v>84</v>
      </c>
      <c r="C7587" t="s">
        <v>3</v>
      </c>
      <c r="D7587" t="s">
        <v>16</v>
      </c>
      <c r="E7587" t="s">
        <v>24</v>
      </c>
      <c r="F7587" t="s">
        <v>10</v>
      </c>
      <c r="G7587" s="1">
        <v>44940</v>
      </c>
      <c r="H7587" t="s">
        <v>14027</v>
      </c>
      <c r="I7587" t="s">
        <v>14028</v>
      </c>
      <c r="J7587">
        <v>10426.2703</v>
      </c>
      <c r="K7587" t="s">
        <v>66</v>
      </c>
      <c r="L7587">
        <v>27584</v>
      </c>
      <c r="M7587">
        <v>373</v>
      </c>
      <c r="N7587" t="s">
        <v>48</v>
      </c>
      <c r="O7587" s="1">
        <v>44952</v>
      </c>
      <c r="P7587" t="s">
        <v>43</v>
      </c>
      <c r="Q7587" t="s">
        <v>50</v>
      </c>
      <c r="R7587">
        <f>Healthcare_Data_v1__4[[#This Row],[Discharge Date]]-Healthcare_Data_v1__4[[#This Row],[Date of Admission]]</f>
        <v>12</v>
      </c>
      <c r="S7587" t="str" cm="1">
        <f t="array" ref="S7587">_xlfn.IFS( Healthcare_Data_v1__4[[#This Row],[Days of Stay]]&lt;10,"Low",Healthcare_Data_v1__4[[#This Row],[Days of Stay]]&lt;20,"Med",Healthcare_Data_v1__4[[#This Row],[Days of Stay]]&lt;=30,"High")</f>
        <v>Med</v>
      </c>
      <c r="T7587" t="str">
        <f>CONCATENATE(Healthcare_Data_v1__4[[#This Row],[Medical Condition]],Healthcare_Data_v1__4[[#This Row],[Duration]])</f>
        <v>HypertensionMed</v>
      </c>
      <c r="U7587">
        <f>MONTH(Healthcare_Data_v1__4[[#This Row],[Date of Admission]])</f>
        <v>1</v>
      </c>
      <c r="V7587">
        <f>YEAR(Healthcare_Data_v1__4[[#This Row],[Date of Admission]])</f>
        <v>2023</v>
      </c>
      <c r="W7587">
        <f>DAY(Healthcare_Data_v1__4[[#This Row],[Date of Admission]])</f>
        <v>14</v>
      </c>
    </row>
    <row r="7588" spans="1:23" x14ac:dyDescent="0.3">
      <c r="A7588" t="s">
        <v>24583</v>
      </c>
      <c r="B7588">
        <v>33</v>
      </c>
      <c r="C7588" t="s">
        <v>5</v>
      </c>
      <c r="D7588" t="s">
        <v>15</v>
      </c>
      <c r="E7588" t="s">
        <v>23</v>
      </c>
      <c r="F7588" t="s">
        <v>11</v>
      </c>
      <c r="G7588" s="1">
        <v>44794</v>
      </c>
      <c r="H7588" t="s">
        <v>14029</v>
      </c>
      <c r="I7588" t="s">
        <v>14030</v>
      </c>
      <c r="J7588">
        <v>10425.949989999999</v>
      </c>
      <c r="K7588" t="s">
        <v>63</v>
      </c>
      <c r="L7588">
        <v>47686</v>
      </c>
      <c r="M7588">
        <v>400</v>
      </c>
      <c r="N7588" t="s">
        <v>42</v>
      </c>
      <c r="O7588" s="1">
        <v>44797</v>
      </c>
      <c r="P7588" t="s">
        <v>43</v>
      </c>
      <c r="Q7588" t="s">
        <v>57</v>
      </c>
      <c r="R7588">
        <f>Healthcare_Data_v1__4[[#This Row],[Discharge Date]]-Healthcare_Data_v1__4[[#This Row],[Date of Admission]]</f>
        <v>3</v>
      </c>
      <c r="S7588" t="str" cm="1">
        <f t="array" ref="S7588">_xlfn.IFS( Healthcare_Data_v1__4[[#This Row],[Days of Stay]]&lt;10,"Low",Healthcare_Data_v1__4[[#This Row],[Days of Stay]]&lt;20,"Med",Healthcare_Data_v1__4[[#This Row],[Days of Stay]]&lt;=30,"High")</f>
        <v>Low</v>
      </c>
      <c r="T7588" t="str">
        <f>CONCATENATE(Healthcare_Data_v1__4[[#This Row],[Medical Condition]],Healthcare_Data_v1__4[[#This Row],[Duration]])</f>
        <v>CancerLow</v>
      </c>
      <c r="U7588">
        <f>MONTH(Healthcare_Data_v1__4[[#This Row],[Date of Admission]])</f>
        <v>8</v>
      </c>
      <c r="V7588">
        <f>YEAR(Healthcare_Data_v1__4[[#This Row],[Date of Admission]])</f>
        <v>2022</v>
      </c>
      <c r="W7588">
        <f>DAY(Healthcare_Data_v1__4[[#This Row],[Date of Admission]])</f>
        <v>21</v>
      </c>
    </row>
    <row r="7589" spans="1:23" x14ac:dyDescent="0.3">
      <c r="A7589" t="s">
        <v>24584</v>
      </c>
      <c r="B7589">
        <v>26</v>
      </c>
      <c r="C7589" t="s">
        <v>5</v>
      </c>
      <c r="D7589" t="s">
        <v>15</v>
      </c>
      <c r="E7589" t="s">
        <v>25</v>
      </c>
      <c r="F7589" t="s">
        <v>6</v>
      </c>
      <c r="G7589" s="1">
        <v>44177</v>
      </c>
      <c r="H7589" t="s">
        <v>14031</v>
      </c>
      <c r="I7589" t="s">
        <v>14032</v>
      </c>
      <c r="J7589">
        <v>10421.252699999999</v>
      </c>
      <c r="K7589" t="s">
        <v>63</v>
      </c>
      <c r="L7589">
        <v>2556</v>
      </c>
      <c r="M7589">
        <v>480</v>
      </c>
      <c r="N7589" t="s">
        <v>42</v>
      </c>
      <c r="O7589" s="1">
        <v>44179</v>
      </c>
      <c r="P7589" t="s">
        <v>85</v>
      </c>
      <c r="Q7589" t="s">
        <v>50</v>
      </c>
      <c r="R7589">
        <f>Healthcare_Data_v1__4[[#This Row],[Discharge Date]]-Healthcare_Data_v1__4[[#This Row],[Date of Admission]]</f>
        <v>2</v>
      </c>
      <c r="S7589" t="str" cm="1">
        <f t="array" ref="S7589">_xlfn.IFS( Healthcare_Data_v1__4[[#This Row],[Days of Stay]]&lt;10,"Low",Healthcare_Data_v1__4[[#This Row],[Days of Stay]]&lt;20,"Med",Healthcare_Data_v1__4[[#This Row],[Days of Stay]]&lt;=30,"High")</f>
        <v>Low</v>
      </c>
      <c r="T7589" t="str">
        <f>CONCATENATE(Healthcare_Data_v1__4[[#This Row],[Medical Condition]],Healthcare_Data_v1__4[[#This Row],[Duration]])</f>
        <v>AsthmaLow</v>
      </c>
      <c r="U7589">
        <f>MONTH(Healthcare_Data_v1__4[[#This Row],[Date of Admission]])</f>
        <v>12</v>
      </c>
      <c r="V7589">
        <f>YEAR(Healthcare_Data_v1__4[[#This Row],[Date of Admission]])</f>
        <v>2020</v>
      </c>
      <c r="W7589">
        <f>DAY(Healthcare_Data_v1__4[[#This Row],[Date of Admission]])</f>
        <v>12</v>
      </c>
    </row>
    <row r="7590" spans="1:23" x14ac:dyDescent="0.3">
      <c r="A7590" t="s">
        <v>11929</v>
      </c>
      <c r="B7590">
        <v>51</v>
      </c>
      <c r="C7590" t="s">
        <v>8</v>
      </c>
      <c r="D7590" t="s">
        <v>16</v>
      </c>
      <c r="E7590" t="s">
        <v>19</v>
      </c>
      <c r="F7590" t="s">
        <v>11</v>
      </c>
      <c r="G7590" s="1">
        <v>44043</v>
      </c>
      <c r="H7590" t="s">
        <v>14033</v>
      </c>
      <c r="I7590" t="s">
        <v>14034</v>
      </c>
      <c r="J7590">
        <v>10416.04804</v>
      </c>
      <c r="K7590" t="s">
        <v>69</v>
      </c>
      <c r="L7590">
        <v>41100</v>
      </c>
      <c r="M7590">
        <v>389</v>
      </c>
      <c r="N7590" t="s">
        <v>42</v>
      </c>
      <c r="O7590" s="1">
        <v>44043</v>
      </c>
      <c r="P7590" t="s">
        <v>60</v>
      </c>
      <c r="Q7590" t="s">
        <v>57</v>
      </c>
      <c r="R7590">
        <f>Healthcare_Data_v1__4[[#This Row],[Discharge Date]]-Healthcare_Data_v1__4[[#This Row],[Date of Admission]]</f>
        <v>0</v>
      </c>
      <c r="S7590" t="str" cm="1">
        <f t="array" ref="S7590">_xlfn.IFS( Healthcare_Data_v1__4[[#This Row],[Days of Stay]]&lt;10,"Low",Healthcare_Data_v1__4[[#This Row],[Days of Stay]]&lt;20,"Med",Healthcare_Data_v1__4[[#This Row],[Days of Stay]]&lt;=30,"High")</f>
        <v>Low</v>
      </c>
      <c r="T7590" t="str">
        <f>CONCATENATE(Healthcare_Data_v1__4[[#This Row],[Medical Condition]],Healthcare_Data_v1__4[[#This Row],[Duration]])</f>
        <v>CancerLow</v>
      </c>
      <c r="U7590">
        <f>MONTH(Healthcare_Data_v1__4[[#This Row],[Date of Admission]])</f>
        <v>7</v>
      </c>
      <c r="V7590">
        <f>YEAR(Healthcare_Data_v1__4[[#This Row],[Date of Admission]])</f>
        <v>2020</v>
      </c>
      <c r="W7590">
        <f>DAY(Healthcare_Data_v1__4[[#This Row],[Date of Admission]])</f>
        <v>31</v>
      </c>
    </row>
    <row r="7591" spans="1:23" x14ac:dyDescent="0.3">
      <c r="A7591" t="s">
        <v>24585</v>
      </c>
      <c r="B7591">
        <v>69</v>
      </c>
      <c r="C7591" t="s">
        <v>3</v>
      </c>
      <c r="D7591" t="s">
        <v>15</v>
      </c>
      <c r="E7591" t="s">
        <v>21</v>
      </c>
      <c r="F7591" t="s">
        <v>7</v>
      </c>
      <c r="G7591" s="1">
        <v>43992</v>
      </c>
      <c r="H7591" t="s">
        <v>14035</v>
      </c>
      <c r="I7591" t="s">
        <v>14036</v>
      </c>
      <c r="J7591">
        <v>10405.58462</v>
      </c>
      <c r="K7591" t="s">
        <v>41</v>
      </c>
      <c r="L7591">
        <v>22011</v>
      </c>
      <c r="M7591">
        <v>478</v>
      </c>
      <c r="N7591" t="s">
        <v>42</v>
      </c>
      <c r="O7591" s="1">
        <v>44005</v>
      </c>
      <c r="P7591" t="s">
        <v>49</v>
      </c>
      <c r="Q7591" t="s">
        <v>57</v>
      </c>
      <c r="R7591">
        <f>Healthcare_Data_v1__4[[#This Row],[Discharge Date]]-Healthcare_Data_v1__4[[#This Row],[Date of Admission]]</f>
        <v>13</v>
      </c>
      <c r="S7591" t="str" cm="1">
        <f t="array" ref="S7591">_xlfn.IFS( Healthcare_Data_v1__4[[#This Row],[Days of Stay]]&lt;10,"Low",Healthcare_Data_v1__4[[#This Row],[Days of Stay]]&lt;20,"Med",Healthcare_Data_v1__4[[#This Row],[Days of Stay]]&lt;=30,"High")</f>
        <v>Med</v>
      </c>
      <c r="T7591" t="str">
        <f>CONCATENATE(Healthcare_Data_v1__4[[#This Row],[Medical Condition]],Healthcare_Data_v1__4[[#This Row],[Duration]])</f>
        <v>ObesityMed</v>
      </c>
      <c r="U7591">
        <f>MONTH(Healthcare_Data_v1__4[[#This Row],[Date of Admission]])</f>
        <v>6</v>
      </c>
      <c r="V7591">
        <f>YEAR(Healthcare_Data_v1__4[[#This Row],[Date of Admission]])</f>
        <v>2020</v>
      </c>
      <c r="W7591">
        <f>DAY(Healthcare_Data_v1__4[[#This Row],[Date of Admission]])</f>
        <v>10</v>
      </c>
    </row>
    <row r="7592" spans="1:23" x14ac:dyDescent="0.3">
      <c r="A7592" t="s">
        <v>24586</v>
      </c>
      <c r="B7592">
        <v>72</v>
      </c>
      <c r="C7592" t="s">
        <v>3</v>
      </c>
      <c r="D7592" t="s">
        <v>16</v>
      </c>
      <c r="E7592" t="s">
        <v>21</v>
      </c>
      <c r="F7592" t="s">
        <v>10</v>
      </c>
      <c r="G7592" s="1">
        <v>43855</v>
      </c>
      <c r="H7592" t="s">
        <v>1198</v>
      </c>
      <c r="I7592" t="s">
        <v>14037</v>
      </c>
      <c r="J7592">
        <v>10403.922839999999</v>
      </c>
      <c r="K7592" t="s">
        <v>63</v>
      </c>
      <c r="L7592">
        <v>34017</v>
      </c>
      <c r="M7592">
        <v>316</v>
      </c>
      <c r="N7592" t="s">
        <v>48</v>
      </c>
      <c r="O7592" s="1">
        <v>43876</v>
      </c>
      <c r="P7592" t="s">
        <v>85</v>
      </c>
      <c r="Q7592" t="s">
        <v>57</v>
      </c>
      <c r="R7592">
        <f>Healthcare_Data_v1__4[[#This Row],[Discharge Date]]-Healthcare_Data_v1__4[[#This Row],[Date of Admission]]</f>
        <v>21</v>
      </c>
      <c r="S7592" t="str" cm="1">
        <f t="array" ref="S7592">_xlfn.IFS( Healthcare_Data_v1__4[[#This Row],[Days of Stay]]&lt;10,"Low",Healthcare_Data_v1__4[[#This Row],[Days of Stay]]&lt;20,"Med",Healthcare_Data_v1__4[[#This Row],[Days of Stay]]&lt;=30,"High")</f>
        <v>High</v>
      </c>
      <c r="T7592" t="str">
        <f>CONCATENATE(Healthcare_Data_v1__4[[#This Row],[Medical Condition]],Healthcare_Data_v1__4[[#This Row],[Duration]])</f>
        <v>HypertensionHigh</v>
      </c>
      <c r="U7592">
        <f>MONTH(Healthcare_Data_v1__4[[#This Row],[Date of Admission]])</f>
        <v>1</v>
      </c>
      <c r="V7592">
        <f>YEAR(Healthcare_Data_v1__4[[#This Row],[Date of Admission]])</f>
        <v>2020</v>
      </c>
      <c r="W7592">
        <f>DAY(Healthcare_Data_v1__4[[#This Row],[Date of Admission]])</f>
        <v>25</v>
      </c>
    </row>
    <row r="7593" spans="1:23" x14ac:dyDescent="0.3">
      <c r="A7593" t="s">
        <v>24587</v>
      </c>
      <c r="B7593">
        <v>58</v>
      </c>
      <c r="C7593" t="s">
        <v>3</v>
      </c>
      <c r="D7593" t="s">
        <v>16</v>
      </c>
      <c r="E7593" t="s">
        <v>22</v>
      </c>
      <c r="F7593" t="s">
        <v>6</v>
      </c>
      <c r="G7593" s="1">
        <v>44096</v>
      </c>
      <c r="H7593" t="s">
        <v>14038</v>
      </c>
      <c r="I7593" t="s">
        <v>14039</v>
      </c>
      <c r="J7593">
        <v>10403.846219999999</v>
      </c>
      <c r="K7593" t="s">
        <v>66</v>
      </c>
      <c r="L7593">
        <v>22769</v>
      </c>
      <c r="M7593">
        <v>226</v>
      </c>
      <c r="N7593" t="s">
        <v>42</v>
      </c>
      <c r="O7593" s="1">
        <v>44101</v>
      </c>
      <c r="P7593" t="s">
        <v>56</v>
      </c>
      <c r="Q7593" t="s">
        <v>44</v>
      </c>
      <c r="R7593">
        <f>Healthcare_Data_v1__4[[#This Row],[Discharge Date]]-Healthcare_Data_v1__4[[#This Row],[Date of Admission]]</f>
        <v>5</v>
      </c>
      <c r="S7593" t="str" cm="1">
        <f t="array" ref="S7593">_xlfn.IFS( Healthcare_Data_v1__4[[#This Row],[Days of Stay]]&lt;10,"Low",Healthcare_Data_v1__4[[#This Row],[Days of Stay]]&lt;20,"Med",Healthcare_Data_v1__4[[#This Row],[Days of Stay]]&lt;=30,"High")</f>
        <v>Low</v>
      </c>
      <c r="T7593" t="str">
        <f>CONCATENATE(Healthcare_Data_v1__4[[#This Row],[Medical Condition]],Healthcare_Data_v1__4[[#This Row],[Duration]])</f>
        <v>AsthmaLow</v>
      </c>
      <c r="U7593">
        <f>MONTH(Healthcare_Data_v1__4[[#This Row],[Date of Admission]])</f>
        <v>9</v>
      </c>
      <c r="V7593">
        <f>YEAR(Healthcare_Data_v1__4[[#This Row],[Date of Admission]])</f>
        <v>2020</v>
      </c>
      <c r="W7593">
        <f>DAY(Healthcare_Data_v1__4[[#This Row],[Date of Admission]])</f>
        <v>22</v>
      </c>
    </row>
    <row r="7594" spans="1:23" x14ac:dyDescent="0.3">
      <c r="A7594" t="s">
        <v>24588</v>
      </c>
      <c r="B7594">
        <v>33</v>
      </c>
      <c r="C7594" t="s">
        <v>5</v>
      </c>
      <c r="D7594" t="s">
        <v>15</v>
      </c>
      <c r="E7594" t="s">
        <v>25</v>
      </c>
      <c r="F7594" t="s">
        <v>11</v>
      </c>
      <c r="G7594" s="1">
        <v>45228</v>
      </c>
      <c r="H7594" t="s">
        <v>14040</v>
      </c>
      <c r="I7594" t="s">
        <v>14041</v>
      </c>
      <c r="J7594">
        <v>10400.380639999999</v>
      </c>
      <c r="K7594" t="s">
        <v>47</v>
      </c>
      <c r="L7594">
        <v>50123</v>
      </c>
      <c r="M7594">
        <v>428</v>
      </c>
      <c r="N7594" t="s">
        <v>48</v>
      </c>
      <c r="O7594" s="1">
        <v>45249</v>
      </c>
      <c r="P7594" t="s">
        <v>60</v>
      </c>
      <c r="Q7594" t="s">
        <v>50</v>
      </c>
      <c r="R7594">
        <f>Healthcare_Data_v1__4[[#This Row],[Discharge Date]]-Healthcare_Data_v1__4[[#This Row],[Date of Admission]]</f>
        <v>21</v>
      </c>
      <c r="S7594" t="str" cm="1">
        <f t="array" ref="S7594">_xlfn.IFS( Healthcare_Data_v1__4[[#This Row],[Days of Stay]]&lt;10,"Low",Healthcare_Data_v1__4[[#This Row],[Days of Stay]]&lt;20,"Med",Healthcare_Data_v1__4[[#This Row],[Days of Stay]]&lt;=30,"High")</f>
        <v>High</v>
      </c>
      <c r="T7594" t="str">
        <f>CONCATENATE(Healthcare_Data_v1__4[[#This Row],[Medical Condition]],Healthcare_Data_v1__4[[#This Row],[Duration]])</f>
        <v>CancerHigh</v>
      </c>
      <c r="U7594">
        <f>MONTH(Healthcare_Data_v1__4[[#This Row],[Date of Admission]])</f>
        <v>10</v>
      </c>
      <c r="V7594">
        <f>YEAR(Healthcare_Data_v1__4[[#This Row],[Date of Admission]])</f>
        <v>2023</v>
      </c>
      <c r="W7594">
        <f>DAY(Healthcare_Data_v1__4[[#This Row],[Date of Admission]])</f>
        <v>29</v>
      </c>
    </row>
    <row r="7595" spans="1:23" x14ac:dyDescent="0.3">
      <c r="A7595" t="s">
        <v>24589</v>
      </c>
      <c r="B7595">
        <v>38</v>
      </c>
      <c r="C7595" t="s">
        <v>5</v>
      </c>
      <c r="D7595" t="s">
        <v>15</v>
      </c>
      <c r="E7595" t="s">
        <v>26</v>
      </c>
      <c r="F7595" t="s">
        <v>4</v>
      </c>
      <c r="G7595" s="1">
        <v>43479</v>
      </c>
      <c r="H7595" t="s">
        <v>14042</v>
      </c>
      <c r="I7595" t="s">
        <v>14043</v>
      </c>
      <c r="J7595">
        <v>10394.92864</v>
      </c>
      <c r="K7595" t="s">
        <v>69</v>
      </c>
      <c r="M7595">
        <v>124</v>
      </c>
      <c r="N7595" t="s">
        <v>55</v>
      </c>
      <c r="O7595" s="1">
        <v>43494</v>
      </c>
      <c r="P7595" t="s">
        <v>56</v>
      </c>
      <c r="Q7595" t="s">
        <v>44</v>
      </c>
      <c r="R7595">
        <f>Healthcare_Data_v1__4[[#This Row],[Discharge Date]]-Healthcare_Data_v1__4[[#This Row],[Date of Admission]]</f>
        <v>15</v>
      </c>
      <c r="S7595" t="str" cm="1">
        <f t="array" ref="S7595">_xlfn.IFS( Healthcare_Data_v1__4[[#This Row],[Days of Stay]]&lt;10,"Low",Healthcare_Data_v1__4[[#This Row],[Days of Stay]]&lt;20,"Med",Healthcare_Data_v1__4[[#This Row],[Days of Stay]]&lt;=30,"High")</f>
        <v>Med</v>
      </c>
      <c r="T7595" t="str">
        <f>CONCATENATE(Healthcare_Data_v1__4[[#This Row],[Medical Condition]],Healthcare_Data_v1__4[[#This Row],[Duration]])</f>
        <v>DiabetesMed</v>
      </c>
      <c r="U7595">
        <f>MONTH(Healthcare_Data_v1__4[[#This Row],[Date of Admission]])</f>
        <v>1</v>
      </c>
      <c r="V7595">
        <f>YEAR(Healthcare_Data_v1__4[[#This Row],[Date of Admission]])</f>
        <v>2019</v>
      </c>
      <c r="W7595">
        <f>DAY(Healthcare_Data_v1__4[[#This Row],[Date of Admission]])</f>
        <v>14</v>
      </c>
    </row>
    <row r="7596" spans="1:23" x14ac:dyDescent="0.3">
      <c r="A7596" t="s">
        <v>24590</v>
      </c>
      <c r="B7596">
        <v>41</v>
      </c>
      <c r="C7596" t="s">
        <v>8</v>
      </c>
      <c r="D7596" t="s">
        <v>16</v>
      </c>
      <c r="E7596" t="s">
        <v>24</v>
      </c>
      <c r="F7596" t="s">
        <v>9</v>
      </c>
      <c r="G7596" s="1">
        <v>45121</v>
      </c>
      <c r="H7596" t="s">
        <v>14044</v>
      </c>
      <c r="I7596" t="s">
        <v>14045</v>
      </c>
      <c r="J7596">
        <v>10393.947459999999</v>
      </c>
      <c r="K7596" t="s">
        <v>63</v>
      </c>
      <c r="L7596">
        <v>32299</v>
      </c>
      <c r="M7596">
        <v>486</v>
      </c>
      <c r="N7596" t="s">
        <v>55</v>
      </c>
      <c r="O7596" s="1">
        <v>45151</v>
      </c>
      <c r="P7596" t="s">
        <v>85</v>
      </c>
      <c r="Q7596" t="s">
        <v>50</v>
      </c>
      <c r="R7596">
        <f>Healthcare_Data_v1__4[[#This Row],[Discharge Date]]-Healthcare_Data_v1__4[[#This Row],[Date of Admission]]</f>
        <v>30</v>
      </c>
      <c r="S7596" t="str" cm="1">
        <f t="array" ref="S7596">_xlfn.IFS( Healthcare_Data_v1__4[[#This Row],[Days of Stay]]&lt;10,"Low",Healthcare_Data_v1__4[[#This Row],[Days of Stay]]&lt;20,"Med",Healthcare_Data_v1__4[[#This Row],[Days of Stay]]&lt;=30,"High")</f>
        <v>High</v>
      </c>
      <c r="T7596" t="str">
        <f>CONCATENATE(Healthcare_Data_v1__4[[#This Row],[Medical Condition]],Healthcare_Data_v1__4[[#This Row],[Duration]])</f>
        <v>ArthritisHigh</v>
      </c>
      <c r="U7596">
        <f>MONTH(Healthcare_Data_v1__4[[#This Row],[Date of Admission]])</f>
        <v>7</v>
      </c>
      <c r="V7596">
        <f>YEAR(Healthcare_Data_v1__4[[#This Row],[Date of Admission]])</f>
        <v>2023</v>
      </c>
      <c r="W7596">
        <f>DAY(Healthcare_Data_v1__4[[#This Row],[Date of Admission]])</f>
        <v>14</v>
      </c>
    </row>
    <row r="7597" spans="1:23" x14ac:dyDescent="0.3">
      <c r="A7597" t="s">
        <v>24591</v>
      </c>
      <c r="B7597">
        <v>22</v>
      </c>
      <c r="C7597" t="s">
        <v>12</v>
      </c>
      <c r="D7597" t="s">
        <v>16</v>
      </c>
      <c r="E7597" t="s">
        <v>25</v>
      </c>
      <c r="F7597" t="s">
        <v>6</v>
      </c>
      <c r="G7597" s="1">
        <v>43541</v>
      </c>
      <c r="H7597" t="s">
        <v>5184</v>
      </c>
      <c r="I7597" t="s">
        <v>14046</v>
      </c>
      <c r="J7597">
        <v>10390.967979999999</v>
      </c>
      <c r="K7597" t="s">
        <v>63</v>
      </c>
      <c r="L7597">
        <v>29315</v>
      </c>
      <c r="M7597">
        <v>151</v>
      </c>
      <c r="N7597" t="s">
        <v>55</v>
      </c>
      <c r="O7597" s="1">
        <v>43552</v>
      </c>
      <c r="P7597" t="s">
        <v>85</v>
      </c>
      <c r="Q7597" t="s">
        <v>57</v>
      </c>
      <c r="R7597">
        <f>Healthcare_Data_v1__4[[#This Row],[Discharge Date]]-Healthcare_Data_v1__4[[#This Row],[Date of Admission]]</f>
        <v>11</v>
      </c>
      <c r="S7597" t="str" cm="1">
        <f t="array" ref="S7597">_xlfn.IFS( Healthcare_Data_v1__4[[#This Row],[Days of Stay]]&lt;10,"Low",Healthcare_Data_v1__4[[#This Row],[Days of Stay]]&lt;20,"Med",Healthcare_Data_v1__4[[#This Row],[Days of Stay]]&lt;=30,"High")</f>
        <v>Med</v>
      </c>
      <c r="T7597" t="str">
        <f>CONCATENATE(Healthcare_Data_v1__4[[#This Row],[Medical Condition]],Healthcare_Data_v1__4[[#This Row],[Duration]])</f>
        <v>AsthmaMed</v>
      </c>
      <c r="U7597">
        <f>MONTH(Healthcare_Data_v1__4[[#This Row],[Date of Admission]])</f>
        <v>3</v>
      </c>
      <c r="V7597">
        <f>YEAR(Healthcare_Data_v1__4[[#This Row],[Date of Admission]])</f>
        <v>2019</v>
      </c>
      <c r="W7597">
        <f>DAY(Healthcare_Data_v1__4[[#This Row],[Date of Admission]])</f>
        <v>17</v>
      </c>
    </row>
    <row r="7598" spans="1:23" x14ac:dyDescent="0.3">
      <c r="A7598" t="s">
        <v>24592</v>
      </c>
      <c r="B7598">
        <v>54</v>
      </c>
      <c r="C7598" t="s">
        <v>8</v>
      </c>
      <c r="D7598" t="s">
        <v>15</v>
      </c>
      <c r="E7598" t="s">
        <v>25</v>
      </c>
      <c r="F7598" t="s">
        <v>9</v>
      </c>
      <c r="G7598" s="1">
        <v>43846</v>
      </c>
      <c r="H7598" t="s">
        <v>14047</v>
      </c>
      <c r="I7598" t="s">
        <v>8837</v>
      </c>
      <c r="J7598">
        <v>10389.953020000001</v>
      </c>
      <c r="K7598" t="s">
        <v>63</v>
      </c>
      <c r="L7598">
        <v>12766</v>
      </c>
      <c r="M7598">
        <v>228</v>
      </c>
      <c r="N7598" t="s">
        <v>55</v>
      </c>
      <c r="O7598" s="1">
        <v>43867</v>
      </c>
      <c r="P7598" t="s">
        <v>60</v>
      </c>
      <c r="Q7598" t="s">
        <v>44</v>
      </c>
      <c r="R7598">
        <f>Healthcare_Data_v1__4[[#This Row],[Discharge Date]]-Healthcare_Data_v1__4[[#This Row],[Date of Admission]]</f>
        <v>21</v>
      </c>
      <c r="S7598" t="str" cm="1">
        <f t="array" ref="S7598">_xlfn.IFS( Healthcare_Data_v1__4[[#This Row],[Days of Stay]]&lt;10,"Low",Healthcare_Data_v1__4[[#This Row],[Days of Stay]]&lt;20,"Med",Healthcare_Data_v1__4[[#This Row],[Days of Stay]]&lt;=30,"High")</f>
        <v>High</v>
      </c>
      <c r="T7598" t="str">
        <f>CONCATENATE(Healthcare_Data_v1__4[[#This Row],[Medical Condition]],Healthcare_Data_v1__4[[#This Row],[Duration]])</f>
        <v>ArthritisHigh</v>
      </c>
      <c r="U7598">
        <f>MONTH(Healthcare_Data_v1__4[[#This Row],[Date of Admission]])</f>
        <v>1</v>
      </c>
      <c r="V7598">
        <f>YEAR(Healthcare_Data_v1__4[[#This Row],[Date of Admission]])</f>
        <v>2020</v>
      </c>
      <c r="W7598">
        <f>DAY(Healthcare_Data_v1__4[[#This Row],[Date of Admission]])</f>
        <v>16</v>
      </c>
    </row>
    <row r="7599" spans="1:23" x14ac:dyDescent="0.3">
      <c r="A7599" t="s">
        <v>24593</v>
      </c>
      <c r="B7599">
        <v>25</v>
      </c>
      <c r="C7599" t="s">
        <v>5</v>
      </c>
      <c r="D7599" t="s">
        <v>16</v>
      </c>
      <c r="E7599" t="s">
        <v>19</v>
      </c>
      <c r="F7599" t="s">
        <v>7</v>
      </c>
      <c r="G7599" s="1">
        <v>44577</v>
      </c>
      <c r="H7599" t="s">
        <v>1934</v>
      </c>
      <c r="I7599" t="s">
        <v>14048</v>
      </c>
      <c r="J7599">
        <v>10387.73941</v>
      </c>
      <c r="K7599" t="s">
        <v>47</v>
      </c>
      <c r="L7599">
        <v>18390</v>
      </c>
      <c r="M7599">
        <v>229</v>
      </c>
      <c r="N7599" t="s">
        <v>48</v>
      </c>
      <c r="O7599" s="1">
        <v>44600</v>
      </c>
      <c r="P7599" t="s">
        <v>43</v>
      </c>
      <c r="Q7599" t="s">
        <v>57</v>
      </c>
      <c r="R7599">
        <f>Healthcare_Data_v1__4[[#This Row],[Discharge Date]]-Healthcare_Data_v1__4[[#This Row],[Date of Admission]]</f>
        <v>23</v>
      </c>
      <c r="S7599" t="str" cm="1">
        <f t="array" ref="S7599">_xlfn.IFS( Healthcare_Data_v1__4[[#This Row],[Days of Stay]]&lt;10,"Low",Healthcare_Data_v1__4[[#This Row],[Days of Stay]]&lt;20,"Med",Healthcare_Data_v1__4[[#This Row],[Days of Stay]]&lt;=30,"High")</f>
        <v>High</v>
      </c>
      <c r="T7599" t="str">
        <f>CONCATENATE(Healthcare_Data_v1__4[[#This Row],[Medical Condition]],Healthcare_Data_v1__4[[#This Row],[Duration]])</f>
        <v>ObesityHigh</v>
      </c>
      <c r="U7599">
        <f>MONTH(Healthcare_Data_v1__4[[#This Row],[Date of Admission]])</f>
        <v>1</v>
      </c>
      <c r="V7599">
        <f>YEAR(Healthcare_Data_v1__4[[#This Row],[Date of Admission]])</f>
        <v>2022</v>
      </c>
      <c r="W7599">
        <f>DAY(Healthcare_Data_v1__4[[#This Row],[Date of Admission]])</f>
        <v>16</v>
      </c>
    </row>
    <row r="7600" spans="1:23" x14ac:dyDescent="0.3">
      <c r="A7600" t="s">
        <v>21925</v>
      </c>
      <c r="B7600">
        <v>20</v>
      </c>
      <c r="C7600" t="s">
        <v>12</v>
      </c>
      <c r="D7600" t="s">
        <v>15</v>
      </c>
      <c r="E7600" t="s">
        <v>19</v>
      </c>
      <c r="F7600" t="s">
        <v>11</v>
      </c>
      <c r="G7600" s="1">
        <v>43940</v>
      </c>
      <c r="H7600" t="s">
        <v>14049</v>
      </c>
      <c r="I7600" t="s">
        <v>14050</v>
      </c>
      <c r="J7600">
        <v>10387.675499999999</v>
      </c>
      <c r="K7600" t="s">
        <v>63</v>
      </c>
      <c r="L7600">
        <v>15636</v>
      </c>
      <c r="M7600">
        <v>316</v>
      </c>
      <c r="N7600" t="s">
        <v>48</v>
      </c>
      <c r="O7600" s="1">
        <v>43956</v>
      </c>
      <c r="P7600" t="s">
        <v>43</v>
      </c>
      <c r="Q7600" t="s">
        <v>44</v>
      </c>
      <c r="R7600">
        <f>Healthcare_Data_v1__4[[#This Row],[Discharge Date]]-Healthcare_Data_v1__4[[#This Row],[Date of Admission]]</f>
        <v>16</v>
      </c>
      <c r="S7600" t="str" cm="1">
        <f t="array" ref="S7600">_xlfn.IFS( Healthcare_Data_v1__4[[#This Row],[Days of Stay]]&lt;10,"Low",Healthcare_Data_v1__4[[#This Row],[Days of Stay]]&lt;20,"Med",Healthcare_Data_v1__4[[#This Row],[Days of Stay]]&lt;=30,"High")</f>
        <v>Med</v>
      </c>
      <c r="T7600" t="str">
        <f>CONCATENATE(Healthcare_Data_v1__4[[#This Row],[Medical Condition]],Healthcare_Data_v1__4[[#This Row],[Duration]])</f>
        <v>CancerMed</v>
      </c>
      <c r="U7600">
        <f>MONTH(Healthcare_Data_v1__4[[#This Row],[Date of Admission]])</f>
        <v>4</v>
      </c>
      <c r="V7600">
        <f>YEAR(Healthcare_Data_v1__4[[#This Row],[Date of Admission]])</f>
        <v>2020</v>
      </c>
      <c r="W7600">
        <f>DAY(Healthcare_Data_v1__4[[#This Row],[Date of Admission]])</f>
        <v>19</v>
      </c>
    </row>
    <row r="7601" spans="1:23" x14ac:dyDescent="0.3">
      <c r="A7601" t="s">
        <v>24594</v>
      </c>
      <c r="B7601">
        <v>71</v>
      </c>
      <c r="C7601" t="s">
        <v>3</v>
      </c>
      <c r="D7601" t="s">
        <v>16</v>
      </c>
      <c r="E7601" t="s">
        <v>19</v>
      </c>
      <c r="F7601" t="s">
        <v>10</v>
      </c>
      <c r="G7601" s="1">
        <v>43468</v>
      </c>
      <c r="H7601" t="s">
        <v>14051</v>
      </c>
      <c r="I7601" t="s">
        <v>14052</v>
      </c>
      <c r="J7601">
        <v>10386.632809999999</v>
      </c>
      <c r="K7601" t="s">
        <v>69</v>
      </c>
      <c r="L7601">
        <v>12283</v>
      </c>
      <c r="M7601">
        <v>390</v>
      </c>
      <c r="N7601" t="s">
        <v>42</v>
      </c>
      <c r="O7601" s="1">
        <v>43468</v>
      </c>
      <c r="P7601" t="s">
        <v>49</v>
      </c>
      <c r="Q7601" t="s">
        <v>50</v>
      </c>
      <c r="R7601">
        <f>Healthcare_Data_v1__4[[#This Row],[Discharge Date]]-Healthcare_Data_v1__4[[#This Row],[Date of Admission]]</f>
        <v>0</v>
      </c>
      <c r="S7601" t="str" cm="1">
        <f t="array" ref="S7601">_xlfn.IFS( Healthcare_Data_v1__4[[#This Row],[Days of Stay]]&lt;10,"Low",Healthcare_Data_v1__4[[#This Row],[Days of Stay]]&lt;20,"Med",Healthcare_Data_v1__4[[#This Row],[Days of Stay]]&lt;=30,"High")</f>
        <v>Low</v>
      </c>
      <c r="T7601" t="str">
        <f>CONCATENATE(Healthcare_Data_v1__4[[#This Row],[Medical Condition]],Healthcare_Data_v1__4[[#This Row],[Duration]])</f>
        <v>HypertensionLow</v>
      </c>
      <c r="U7601">
        <f>MONTH(Healthcare_Data_v1__4[[#This Row],[Date of Admission]])</f>
        <v>1</v>
      </c>
      <c r="V7601">
        <f>YEAR(Healthcare_Data_v1__4[[#This Row],[Date of Admission]])</f>
        <v>2019</v>
      </c>
      <c r="W7601">
        <f>DAY(Healthcare_Data_v1__4[[#This Row],[Date of Admission]])</f>
        <v>3</v>
      </c>
    </row>
    <row r="7602" spans="1:23" x14ac:dyDescent="0.3">
      <c r="A7602" t="s">
        <v>14053</v>
      </c>
      <c r="B7602">
        <v>56</v>
      </c>
      <c r="C7602" t="s">
        <v>3</v>
      </c>
      <c r="D7602" t="s">
        <v>16</v>
      </c>
      <c r="E7602" t="s">
        <v>22</v>
      </c>
      <c r="F7602" t="s">
        <v>9</v>
      </c>
      <c r="G7602" s="1">
        <v>44403</v>
      </c>
      <c r="H7602" t="s">
        <v>14054</v>
      </c>
      <c r="I7602" t="s">
        <v>14055</v>
      </c>
      <c r="J7602">
        <v>10384.80852</v>
      </c>
      <c r="K7602" t="s">
        <v>41</v>
      </c>
      <c r="L7602">
        <v>38061</v>
      </c>
      <c r="M7602">
        <v>269</v>
      </c>
      <c r="N7602" t="s">
        <v>55</v>
      </c>
      <c r="O7602" s="1">
        <v>44420</v>
      </c>
      <c r="P7602" t="s">
        <v>60</v>
      </c>
      <c r="Q7602" t="s">
        <v>44</v>
      </c>
      <c r="R7602">
        <f>Healthcare_Data_v1__4[[#This Row],[Discharge Date]]-Healthcare_Data_v1__4[[#This Row],[Date of Admission]]</f>
        <v>17</v>
      </c>
      <c r="S7602" t="str" cm="1">
        <f t="array" ref="S7602">_xlfn.IFS( Healthcare_Data_v1__4[[#This Row],[Days of Stay]]&lt;10,"Low",Healthcare_Data_v1__4[[#This Row],[Days of Stay]]&lt;20,"Med",Healthcare_Data_v1__4[[#This Row],[Days of Stay]]&lt;=30,"High")</f>
        <v>Med</v>
      </c>
      <c r="T7602" t="str">
        <f>CONCATENATE(Healthcare_Data_v1__4[[#This Row],[Medical Condition]],Healthcare_Data_v1__4[[#This Row],[Duration]])</f>
        <v>ArthritisMed</v>
      </c>
      <c r="U7602">
        <f>MONTH(Healthcare_Data_v1__4[[#This Row],[Date of Admission]])</f>
        <v>7</v>
      </c>
      <c r="V7602">
        <f>YEAR(Healthcare_Data_v1__4[[#This Row],[Date of Admission]])</f>
        <v>2021</v>
      </c>
      <c r="W7602">
        <f>DAY(Healthcare_Data_v1__4[[#This Row],[Date of Admission]])</f>
        <v>26</v>
      </c>
    </row>
    <row r="7603" spans="1:23" x14ac:dyDescent="0.3">
      <c r="A7603" t="s">
        <v>24595</v>
      </c>
      <c r="B7603">
        <v>45</v>
      </c>
      <c r="C7603" t="s">
        <v>8</v>
      </c>
      <c r="D7603" t="s">
        <v>16</v>
      </c>
      <c r="E7603" t="s">
        <v>22</v>
      </c>
      <c r="F7603" t="s">
        <v>4</v>
      </c>
      <c r="G7603" s="1">
        <v>43776</v>
      </c>
      <c r="H7603" t="s">
        <v>14056</v>
      </c>
      <c r="I7603" t="s">
        <v>14057</v>
      </c>
      <c r="J7603">
        <v>10377.42987</v>
      </c>
      <c r="K7603" t="s">
        <v>63</v>
      </c>
      <c r="L7603">
        <v>56453</v>
      </c>
      <c r="M7603">
        <v>200</v>
      </c>
      <c r="N7603" t="s">
        <v>55</v>
      </c>
      <c r="O7603" s="1">
        <v>43804</v>
      </c>
      <c r="P7603" t="s">
        <v>43</v>
      </c>
      <c r="Q7603" t="s">
        <v>50</v>
      </c>
      <c r="R7603">
        <f>Healthcare_Data_v1__4[[#This Row],[Discharge Date]]-Healthcare_Data_v1__4[[#This Row],[Date of Admission]]</f>
        <v>28</v>
      </c>
      <c r="S7603" t="str" cm="1">
        <f t="array" ref="S7603">_xlfn.IFS( Healthcare_Data_v1__4[[#This Row],[Days of Stay]]&lt;10,"Low",Healthcare_Data_v1__4[[#This Row],[Days of Stay]]&lt;20,"Med",Healthcare_Data_v1__4[[#This Row],[Days of Stay]]&lt;=30,"High")</f>
        <v>High</v>
      </c>
      <c r="T7603" t="str">
        <f>CONCATENATE(Healthcare_Data_v1__4[[#This Row],[Medical Condition]],Healthcare_Data_v1__4[[#This Row],[Duration]])</f>
        <v>DiabetesHigh</v>
      </c>
      <c r="U7603">
        <f>MONTH(Healthcare_Data_v1__4[[#This Row],[Date of Admission]])</f>
        <v>11</v>
      </c>
      <c r="V7603">
        <f>YEAR(Healthcare_Data_v1__4[[#This Row],[Date of Admission]])</f>
        <v>2019</v>
      </c>
      <c r="W7603">
        <f>DAY(Healthcare_Data_v1__4[[#This Row],[Date of Admission]])</f>
        <v>7</v>
      </c>
    </row>
    <row r="7604" spans="1:23" x14ac:dyDescent="0.3">
      <c r="A7604" t="s">
        <v>24596</v>
      </c>
      <c r="B7604">
        <v>35</v>
      </c>
      <c r="C7604" t="s">
        <v>5</v>
      </c>
      <c r="D7604" t="s">
        <v>16</v>
      </c>
      <c r="E7604" t="s">
        <v>22</v>
      </c>
      <c r="F7604" t="s">
        <v>7</v>
      </c>
      <c r="G7604" s="1">
        <v>44391</v>
      </c>
      <c r="H7604" t="s">
        <v>14058</v>
      </c>
      <c r="I7604" t="s">
        <v>14059</v>
      </c>
      <c r="J7604">
        <v>10372.645270000001</v>
      </c>
      <c r="K7604" t="s">
        <v>69</v>
      </c>
      <c r="L7604">
        <v>781</v>
      </c>
      <c r="M7604">
        <v>423</v>
      </c>
      <c r="N7604" t="s">
        <v>48</v>
      </c>
      <c r="O7604" s="1">
        <v>44408</v>
      </c>
      <c r="P7604" t="s">
        <v>56</v>
      </c>
      <c r="Q7604" t="s">
        <v>57</v>
      </c>
      <c r="R7604">
        <f>Healthcare_Data_v1__4[[#This Row],[Discharge Date]]-Healthcare_Data_v1__4[[#This Row],[Date of Admission]]</f>
        <v>17</v>
      </c>
      <c r="S7604" t="str" cm="1">
        <f t="array" ref="S7604">_xlfn.IFS( Healthcare_Data_v1__4[[#This Row],[Days of Stay]]&lt;10,"Low",Healthcare_Data_v1__4[[#This Row],[Days of Stay]]&lt;20,"Med",Healthcare_Data_v1__4[[#This Row],[Days of Stay]]&lt;=30,"High")</f>
        <v>Med</v>
      </c>
      <c r="T7604" t="str">
        <f>CONCATENATE(Healthcare_Data_v1__4[[#This Row],[Medical Condition]],Healthcare_Data_v1__4[[#This Row],[Duration]])</f>
        <v>ObesityMed</v>
      </c>
      <c r="U7604">
        <f>MONTH(Healthcare_Data_v1__4[[#This Row],[Date of Admission]])</f>
        <v>7</v>
      </c>
      <c r="V7604">
        <f>YEAR(Healthcare_Data_v1__4[[#This Row],[Date of Admission]])</f>
        <v>2021</v>
      </c>
      <c r="W7604">
        <f>DAY(Healthcare_Data_v1__4[[#This Row],[Date of Admission]])</f>
        <v>14</v>
      </c>
    </row>
    <row r="7605" spans="1:23" x14ac:dyDescent="0.3">
      <c r="A7605" t="s">
        <v>24597</v>
      </c>
      <c r="B7605">
        <v>44</v>
      </c>
      <c r="C7605" t="s">
        <v>8</v>
      </c>
      <c r="D7605" t="s">
        <v>16</v>
      </c>
      <c r="E7605" t="s">
        <v>22</v>
      </c>
      <c r="F7605" t="s">
        <v>10</v>
      </c>
      <c r="G7605" s="1">
        <v>43487</v>
      </c>
      <c r="H7605" t="s">
        <v>14060</v>
      </c>
      <c r="I7605" t="s">
        <v>14061</v>
      </c>
      <c r="J7605">
        <v>10371.75806</v>
      </c>
      <c r="K7605" t="s">
        <v>63</v>
      </c>
      <c r="L7605">
        <v>28074</v>
      </c>
      <c r="M7605">
        <v>173</v>
      </c>
      <c r="N7605" t="s">
        <v>48</v>
      </c>
      <c r="O7605" s="1">
        <v>43509</v>
      </c>
      <c r="P7605" t="s">
        <v>85</v>
      </c>
      <c r="Q7605" t="s">
        <v>57</v>
      </c>
      <c r="R7605">
        <f>Healthcare_Data_v1__4[[#This Row],[Discharge Date]]-Healthcare_Data_v1__4[[#This Row],[Date of Admission]]</f>
        <v>22</v>
      </c>
      <c r="S7605" t="str" cm="1">
        <f t="array" ref="S7605">_xlfn.IFS( Healthcare_Data_v1__4[[#This Row],[Days of Stay]]&lt;10,"Low",Healthcare_Data_v1__4[[#This Row],[Days of Stay]]&lt;20,"Med",Healthcare_Data_v1__4[[#This Row],[Days of Stay]]&lt;=30,"High")</f>
        <v>High</v>
      </c>
      <c r="T7605" t="str">
        <f>CONCATENATE(Healthcare_Data_v1__4[[#This Row],[Medical Condition]],Healthcare_Data_v1__4[[#This Row],[Duration]])</f>
        <v>HypertensionHigh</v>
      </c>
      <c r="U7605">
        <f>MONTH(Healthcare_Data_v1__4[[#This Row],[Date of Admission]])</f>
        <v>1</v>
      </c>
      <c r="V7605">
        <f>YEAR(Healthcare_Data_v1__4[[#This Row],[Date of Admission]])</f>
        <v>2019</v>
      </c>
      <c r="W7605">
        <f>DAY(Healthcare_Data_v1__4[[#This Row],[Date of Admission]])</f>
        <v>22</v>
      </c>
    </row>
    <row r="7606" spans="1:23" x14ac:dyDescent="0.3">
      <c r="A7606" t="s">
        <v>24598</v>
      </c>
      <c r="B7606">
        <v>63</v>
      </c>
      <c r="C7606" t="s">
        <v>3</v>
      </c>
      <c r="D7606" t="s">
        <v>16</v>
      </c>
      <c r="E7606" t="s">
        <v>23</v>
      </c>
      <c r="F7606" t="s">
        <v>9</v>
      </c>
      <c r="G7606" s="1">
        <v>45094</v>
      </c>
      <c r="H7606" t="s">
        <v>14062</v>
      </c>
      <c r="I7606" t="s">
        <v>14063</v>
      </c>
      <c r="J7606">
        <v>10370.40034</v>
      </c>
      <c r="K7606" t="s">
        <v>66</v>
      </c>
      <c r="L7606">
        <v>14516</v>
      </c>
      <c r="M7606">
        <v>317</v>
      </c>
      <c r="N7606" t="s">
        <v>42</v>
      </c>
      <c r="O7606" s="1">
        <v>45115</v>
      </c>
      <c r="P7606" t="s">
        <v>60</v>
      </c>
      <c r="Q7606" t="s">
        <v>44</v>
      </c>
      <c r="R7606">
        <f>Healthcare_Data_v1__4[[#This Row],[Discharge Date]]-Healthcare_Data_v1__4[[#This Row],[Date of Admission]]</f>
        <v>21</v>
      </c>
      <c r="S7606" t="str" cm="1">
        <f t="array" ref="S7606">_xlfn.IFS( Healthcare_Data_v1__4[[#This Row],[Days of Stay]]&lt;10,"Low",Healthcare_Data_v1__4[[#This Row],[Days of Stay]]&lt;20,"Med",Healthcare_Data_v1__4[[#This Row],[Days of Stay]]&lt;=30,"High")</f>
        <v>High</v>
      </c>
      <c r="T7606" t="str">
        <f>CONCATENATE(Healthcare_Data_v1__4[[#This Row],[Medical Condition]],Healthcare_Data_v1__4[[#This Row],[Duration]])</f>
        <v>ArthritisHigh</v>
      </c>
      <c r="U7606">
        <f>MONTH(Healthcare_Data_v1__4[[#This Row],[Date of Admission]])</f>
        <v>6</v>
      </c>
      <c r="V7606">
        <f>YEAR(Healthcare_Data_v1__4[[#This Row],[Date of Admission]])</f>
        <v>2023</v>
      </c>
      <c r="W7606">
        <f>DAY(Healthcare_Data_v1__4[[#This Row],[Date of Admission]])</f>
        <v>17</v>
      </c>
    </row>
    <row r="7607" spans="1:23" x14ac:dyDescent="0.3">
      <c r="A7607" t="s">
        <v>9650</v>
      </c>
      <c r="B7607">
        <v>36</v>
      </c>
      <c r="C7607" t="s">
        <v>5</v>
      </c>
      <c r="D7607" t="s">
        <v>16</v>
      </c>
      <c r="E7607" t="s">
        <v>25</v>
      </c>
      <c r="F7607" t="s">
        <v>9</v>
      </c>
      <c r="G7607" s="1">
        <v>45136</v>
      </c>
      <c r="H7607" t="s">
        <v>14064</v>
      </c>
      <c r="I7607" t="s">
        <v>14065</v>
      </c>
      <c r="J7607">
        <v>10369.34095</v>
      </c>
      <c r="K7607" t="s">
        <v>41</v>
      </c>
      <c r="L7607">
        <v>34664</v>
      </c>
      <c r="M7607">
        <v>467</v>
      </c>
      <c r="N7607" t="s">
        <v>42</v>
      </c>
      <c r="O7607" s="1">
        <v>45144</v>
      </c>
      <c r="P7607" t="s">
        <v>85</v>
      </c>
      <c r="Q7607" t="s">
        <v>57</v>
      </c>
      <c r="R7607">
        <f>Healthcare_Data_v1__4[[#This Row],[Discharge Date]]-Healthcare_Data_v1__4[[#This Row],[Date of Admission]]</f>
        <v>8</v>
      </c>
      <c r="S7607" t="str" cm="1">
        <f t="array" ref="S7607">_xlfn.IFS( Healthcare_Data_v1__4[[#This Row],[Days of Stay]]&lt;10,"Low",Healthcare_Data_v1__4[[#This Row],[Days of Stay]]&lt;20,"Med",Healthcare_Data_v1__4[[#This Row],[Days of Stay]]&lt;=30,"High")</f>
        <v>Low</v>
      </c>
      <c r="T7607" t="str">
        <f>CONCATENATE(Healthcare_Data_v1__4[[#This Row],[Medical Condition]],Healthcare_Data_v1__4[[#This Row],[Duration]])</f>
        <v>ArthritisLow</v>
      </c>
      <c r="U7607">
        <f>MONTH(Healthcare_Data_v1__4[[#This Row],[Date of Admission]])</f>
        <v>7</v>
      </c>
      <c r="V7607">
        <f>YEAR(Healthcare_Data_v1__4[[#This Row],[Date of Admission]])</f>
        <v>2023</v>
      </c>
      <c r="W7607">
        <f>DAY(Healthcare_Data_v1__4[[#This Row],[Date of Admission]])</f>
        <v>29</v>
      </c>
    </row>
    <row r="7608" spans="1:23" x14ac:dyDescent="0.3">
      <c r="A7608" t="s">
        <v>24599</v>
      </c>
      <c r="B7608">
        <v>76</v>
      </c>
      <c r="C7608" t="s">
        <v>3</v>
      </c>
      <c r="D7608" t="s">
        <v>16</v>
      </c>
      <c r="E7608" t="s">
        <v>19</v>
      </c>
      <c r="F7608" t="s">
        <v>10</v>
      </c>
      <c r="G7608" s="1">
        <v>43572</v>
      </c>
      <c r="H7608" t="s">
        <v>14066</v>
      </c>
      <c r="I7608" t="s">
        <v>1620</v>
      </c>
      <c r="J7608">
        <v>10349.906720000001</v>
      </c>
      <c r="K7608" t="s">
        <v>47</v>
      </c>
      <c r="L7608">
        <v>24778</v>
      </c>
      <c r="M7608">
        <v>303</v>
      </c>
      <c r="N7608" t="s">
        <v>48</v>
      </c>
      <c r="O7608" s="1">
        <v>43577</v>
      </c>
      <c r="P7608" t="s">
        <v>43</v>
      </c>
      <c r="Q7608" t="s">
        <v>50</v>
      </c>
      <c r="R7608">
        <f>Healthcare_Data_v1__4[[#This Row],[Discharge Date]]-Healthcare_Data_v1__4[[#This Row],[Date of Admission]]</f>
        <v>5</v>
      </c>
      <c r="S7608" t="str" cm="1">
        <f t="array" ref="S7608">_xlfn.IFS( Healthcare_Data_v1__4[[#This Row],[Days of Stay]]&lt;10,"Low",Healthcare_Data_v1__4[[#This Row],[Days of Stay]]&lt;20,"Med",Healthcare_Data_v1__4[[#This Row],[Days of Stay]]&lt;=30,"High")</f>
        <v>Low</v>
      </c>
      <c r="T7608" t="str">
        <f>CONCATENATE(Healthcare_Data_v1__4[[#This Row],[Medical Condition]],Healthcare_Data_v1__4[[#This Row],[Duration]])</f>
        <v>HypertensionLow</v>
      </c>
      <c r="U7608">
        <f>MONTH(Healthcare_Data_v1__4[[#This Row],[Date of Admission]])</f>
        <v>4</v>
      </c>
      <c r="V7608">
        <f>YEAR(Healthcare_Data_v1__4[[#This Row],[Date of Admission]])</f>
        <v>2019</v>
      </c>
      <c r="W7608">
        <f>DAY(Healthcare_Data_v1__4[[#This Row],[Date of Admission]])</f>
        <v>17</v>
      </c>
    </row>
    <row r="7609" spans="1:23" x14ac:dyDescent="0.3">
      <c r="A7609" t="s">
        <v>24600</v>
      </c>
      <c r="B7609">
        <v>83</v>
      </c>
      <c r="C7609" t="s">
        <v>3</v>
      </c>
      <c r="D7609" t="s">
        <v>16</v>
      </c>
      <c r="E7609" t="s">
        <v>20</v>
      </c>
      <c r="F7609" t="s">
        <v>10</v>
      </c>
      <c r="G7609" s="1">
        <v>44463</v>
      </c>
      <c r="H7609" t="s">
        <v>14067</v>
      </c>
      <c r="I7609" t="s">
        <v>5255</v>
      </c>
      <c r="J7609">
        <v>10330.45659</v>
      </c>
      <c r="K7609" t="s">
        <v>47</v>
      </c>
      <c r="L7609">
        <v>7005</v>
      </c>
      <c r="M7609">
        <v>412</v>
      </c>
      <c r="N7609" t="s">
        <v>55</v>
      </c>
      <c r="O7609" s="1">
        <v>44490</v>
      </c>
      <c r="P7609" t="s">
        <v>56</v>
      </c>
      <c r="Q7609" t="s">
        <v>44</v>
      </c>
      <c r="R7609">
        <f>Healthcare_Data_v1__4[[#This Row],[Discharge Date]]-Healthcare_Data_v1__4[[#This Row],[Date of Admission]]</f>
        <v>27</v>
      </c>
      <c r="S7609" t="str" cm="1">
        <f t="array" ref="S7609">_xlfn.IFS( Healthcare_Data_v1__4[[#This Row],[Days of Stay]]&lt;10,"Low",Healthcare_Data_v1__4[[#This Row],[Days of Stay]]&lt;20,"Med",Healthcare_Data_v1__4[[#This Row],[Days of Stay]]&lt;=30,"High")</f>
        <v>High</v>
      </c>
      <c r="T7609" t="str">
        <f>CONCATENATE(Healthcare_Data_v1__4[[#This Row],[Medical Condition]],Healthcare_Data_v1__4[[#This Row],[Duration]])</f>
        <v>HypertensionHigh</v>
      </c>
      <c r="U7609">
        <f>MONTH(Healthcare_Data_v1__4[[#This Row],[Date of Admission]])</f>
        <v>9</v>
      </c>
      <c r="V7609">
        <f>YEAR(Healthcare_Data_v1__4[[#This Row],[Date of Admission]])</f>
        <v>2021</v>
      </c>
      <c r="W7609">
        <f>DAY(Healthcare_Data_v1__4[[#This Row],[Date of Admission]])</f>
        <v>24</v>
      </c>
    </row>
    <row r="7610" spans="1:23" x14ac:dyDescent="0.3">
      <c r="A7610" t="s">
        <v>24601</v>
      </c>
      <c r="B7610">
        <v>58</v>
      </c>
      <c r="C7610" t="s">
        <v>3</v>
      </c>
      <c r="D7610" t="s">
        <v>15</v>
      </c>
      <c r="E7610" t="s">
        <v>23</v>
      </c>
      <c r="F7610" t="s">
        <v>9</v>
      </c>
      <c r="G7610" s="1">
        <v>43875</v>
      </c>
      <c r="H7610" t="s">
        <v>14068</v>
      </c>
      <c r="I7610" t="s">
        <v>14069</v>
      </c>
      <c r="J7610">
        <v>10327.43931</v>
      </c>
      <c r="K7610" t="s">
        <v>63</v>
      </c>
      <c r="L7610">
        <v>9916</v>
      </c>
      <c r="M7610">
        <v>280</v>
      </c>
      <c r="N7610" t="s">
        <v>48</v>
      </c>
      <c r="O7610" s="1">
        <v>43888</v>
      </c>
      <c r="P7610" t="s">
        <v>85</v>
      </c>
      <c r="Q7610" t="s">
        <v>57</v>
      </c>
      <c r="R7610">
        <f>Healthcare_Data_v1__4[[#This Row],[Discharge Date]]-Healthcare_Data_v1__4[[#This Row],[Date of Admission]]</f>
        <v>13</v>
      </c>
      <c r="S7610" t="str" cm="1">
        <f t="array" ref="S7610">_xlfn.IFS( Healthcare_Data_v1__4[[#This Row],[Days of Stay]]&lt;10,"Low",Healthcare_Data_v1__4[[#This Row],[Days of Stay]]&lt;20,"Med",Healthcare_Data_v1__4[[#This Row],[Days of Stay]]&lt;=30,"High")</f>
        <v>Med</v>
      </c>
      <c r="T7610" t="str">
        <f>CONCATENATE(Healthcare_Data_v1__4[[#This Row],[Medical Condition]],Healthcare_Data_v1__4[[#This Row],[Duration]])</f>
        <v>ArthritisMed</v>
      </c>
      <c r="U7610">
        <f>MONTH(Healthcare_Data_v1__4[[#This Row],[Date of Admission]])</f>
        <v>2</v>
      </c>
      <c r="V7610">
        <f>YEAR(Healthcare_Data_v1__4[[#This Row],[Date of Admission]])</f>
        <v>2020</v>
      </c>
      <c r="W7610">
        <f>DAY(Healthcare_Data_v1__4[[#This Row],[Date of Admission]])</f>
        <v>14</v>
      </c>
    </row>
    <row r="7611" spans="1:23" x14ac:dyDescent="0.3">
      <c r="A7611" t="s">
        <v>20303</v>
      </c>
      <c r="B7611">
        <v>49</v>
      </c>
      <c r="C7611" t="s">
        <v>8</v>
      </c>
      <c r="D7611" t="s">
        <v>15</v>
      </c>
      <c r="E7611" t="s">
        <v>20</v>
      </c>
      <c r="F7611" t="s">
        <v>9</v>
      </c>
      <c r="G7611" s="1">
        <v>43744</v>
      </c>
      <c r="H7611" t="s">
        <v>14070</v>
      </c>
      <c r="I7611" t="s">
        <v>14071</v>
      </c>
      <c r="J7611">
        <v>10324.769179999999</v>
      </c>
      <c r="K7611" t="s">
        <v>69</v>
      </c>
      <c r="L7611">
        <v>36419</v>
      </c>
      <c r="M7611">
        <v>282</v>
      </c>
      <c r="N7611" t="s">
        <v>55</v>
      </c>
      <c r="O7611" s="1">
        <v>43747</v>
      </c>
      <c r="P7611" t="s">
        <v>60</v>
      </c>
      <c r="Q7611" t="s">
        <v>50</v>
      </c>
      <c r="R7611">
        <f>Healthcare_Data_v1__4[[#This Row],[Discharge Date]]-Healthcare_Data_v1__4[[#This Row],[Date of Admission]]</f>
        <v>3</v>
      </c>
      <c r="S7611" t="str" cm="1">
        <f t="array" ref="S7611">_xlfn.IFS( Healthcare_Data_v1__4[[#This Row],[Days of Stay]]&lt;10,"Low",Healthcare_Data_v1__4[[#This Row],[Days of Stay]]&lt;20,"Med",Healthcare_Data_v1__4[[#This Row],[Days of Stay]]&lt;=30,"High")</f>
        <v>Low</v>
      </c>
      <c r="T7611" t="str">
        <f>CONCATENATE(Healthcare_Data_v1__4[[#This Row],[Medical Condition]],Healthcare_Data_v1__4[[#This Row],[Duration]])</f>
        <v>ArthritisLow</v>
      </c>
      <c r="U7611">
        <f>MONTH(Healthcare_Data_v1__4[[#This Row],[Date of Admission]])</f>
        <v>10</v>
      </c>
      <c r="V7611">
        <f>YEAR(Healthcare_Data_v1__4[[#This Row],[Date of Admission]])</f>
        <v>2019</v>
      </c>
      <c r="W7611">
        <f>DAY(Healthcare_Data_v1__4[[#This Row],[Date of Admission]])</f>
        <v>6</v>
      </c>
    </row>
    <row r="7612" spans="1:23" x14ac:dyDescent="0.3">
      <c r="A7612" t="s">
        <v>24602</v>
      </c>
      <c r="B7612">
        <v>20</v>
      </c>
      <c r="C7612" t="s">
        <v>12</v>
      </c>
      <c r="D7612" t="s">
        <v>15</v>
      </c>
      <c r="E7612" t="s">
        <v>26</v>
      </c>
      <c r="F7612" t="s">
        <v>11</v>
      </c>
      <c r="G7612" s="1">
        <v>45159</v>
      </c>
      <c r="H7612" t="s">
        <v>14072</v>
      </c>
      <c r="I7612" t="s">
        <v>14073</v>
      </c>
      <c r="J7612">
        <v>10320.80789</v>
      </c>
      <c r="K7612" t="s">
        <v>63</v>
      </c>
      <c r="L7612">
        <v>8945</v>
      </c>
      <c r="M7612">
        <v>181</v>
      </c>
      <c r="N7612" t="s">
        <v>42</v>
      </c>
      <c r="O7612" s="1">
        <v>45165</v>
      </c>
      <c r="P7612" t="s">
        <v>43</v>
      </c>
      <c r="Q7612" t="s">
        <v>50</v>
      </c>
      <c r="R7612">
        <f>Healthcare_Data_v1__4[[#This Row],[Discharge Date]]-Healthcare_Data_v1__4[[#This Row],[Date of Admission]]</f>
        <v>6</v>
      </c>
      <c r="S7612" t="str" cm="1">
        <f t="array" ref="S7612">_xlfn.IFS( Healthcare_Data_v1__4[[#This Row],[Days of Stay]]&lt;10,"Low",Healthcare_Data_v1__4[[#This Row],[Days of Stay]]&lt;20,"Med",Healthcare_Data_v1__4[[#This Row],[Days of Stay]]&lt;=30,"High")</f>
        <v>Low</v>
      </c>
      <c r="T7612" t="str">
        <f>CONCATENATE(Healthcare_Data_v1__4[[#This Row],[Medical Condition]],Healthcare_Data_v1__4[[#This Row],[Duration]])</f>
        <v>CancerLow</v>
      </c>
      <c r="U7612">
        <f>MONTH(Healthcare_Data_v1__4[[#This Row],[Date of Admission]])</f>
        <v>8</v>
      </c>
      <c r="V7612">
        <f>YEAR(Healthcare_Data_v1__4[[#This Row],[Date of Admission]])</f>
        <v>2023</v>
      </c>
      <c r="W7612">
        <f>DAY(Healthcare_Data_v1__4[[#This Row],[Date of Admission]])</f>
        <v>21</v>
      </c>
    </row>
    <row r="7613" spans="1:23" x14ac:dyDescent="0.3">
      <c r="A7613" t="s">
        <v>24603</v>
      </c>
      <c r="B7613">
        <v>40</v>
      </c>
      <c r="C7613" t="s">
        <v>8</v>
      </c>
      <c r="D7613" t="s">
        <v>15</v>
      </c>
      <c r="E7613" t="s">
        <v>25</v>
      </c>
      <c r="F7613" t="s">
        <v>11</v>
      </c>
      <c r="G7613" s="1">
        <v>44358</v>
      </c>
      <c r="H7613" t="s">
        <v>14074</v>
      </c>
      <c r="I7613" t="s">
        <v>14075</v>
      </c>
      <c r="J7613">
        <v>10320.04823</v>
      </c>
      <c r="K7613" t="s">
        <v>41</v>
      </c>
      <c r="L7613">
        <v>21878</v>
      </c>
      <c r="M7613">
        <v>359</v>
      </c>
      <c r="N7613" t="s">
        <v>48</v>
      </c>
      <c r="O7613" s="1">
        <v>44368</v>
      </c>
      <c r="P7613" t="s">
        <v>85</v>
      </c>
      <c r="Q7613" t="s">
        <v>57</v>
      </c>
      <c r="R7613">
        <f>Healthcare_Data_v1__4[[#This Row],[Discharge Date]]-Healthcare_Data_v1__4[[#This Row],[Date of Admission]]</f>
        <v>10</v>
      </c>
      <c r="S7613" t="str" cm="1">
        <f t="array" ref="S7613">_xlfn.IFS( Healthcare_Data_v1__4[[#This Row],[Days of Stay]]&lt;10,"Low",Healthcare_Data_v1__4[[#This Row],[Days of Stay]]&lt;20,"Med",Healthcare_Data_v1__4[[#This Row],[Days of Stay]]&lt;=30,"High")</f>
        <v>Med</v>
      </c>
      <c r="T7613" t="str">
        <f>CONCATENATE(Healthcare_Data_v1__4[[#This Row],[Medical Condition]],Healthcare_Data_v1__4[[#This Row],[Duration]])</f>
        <v>CancerMed</v>
      </c>
      <c r="U7613">
        <f>MONTH(Healthcare_Data_v1__4[[#This Row],[Date of Admission]])</f>
        <v>6</v>
      </c>
      <c r="V7613">
        <f>YEAR(Healthcare_Data_v1__4[[#This Row],[Date of Admission]])</f>
        <v>2021</v>
      </c>
      <c r="W7613">
        <f>DAY(Healthcare_Data_v1__4[[#This Row],[Date of Admission]])</f>
        <v>11</v>
      </c>
    </row>
    <row r="7614" spans="1:23" x14ac:dyDescent="0.3">
      <c r="A7614" t="s">
        <v>24604</v>
      </c>
      <c r="B7614">
        <v>60</v>
      </c>
      <c r="C7614" t="s">
        <v>3</v>
      </c>
      <c r="D7614" t="s">
        <v>15</v>
      </c>
      <c r="E7614" t="s">
        <v>21</v>
      </c>
      <c r="F7614" t="s">
        <v>9</v>
      </c>
      <c r="G7614" s="1">
        <v>44013</v>
      </c>
      <c r="H7614" t="s">
        <v>14076</v>
      </c>
      <c r="I7614" t="s">
        <v>14077</v>
      </c>
      <c r="J7614">
        <v>10318.323119999999</v>
      </c>
      <c r="K7614" t="s">
        <v>41</v>
      </c>
      <c r="L7614">
        <v>14615</v>
      </c>
      <c r="M7614">
        <v>342</v>
      </c>
      <c r="N7614" t="s">
        <v>42</v>
      </c>
      <c r="O7614" s="1">
        <v>44015</v>
      </c>
      <c r="P7614" t="s">
        <v>49</v>
      </c>
      <c r="Q7614" t="s">
        <v>57</v>
      </c>
      <c r="R7614">
        <f>Healthcare_Data_v1__4[[#This Row],[Discharge Date]]-Healthcare_Data_v1__4[[#This Row],[Date of Admission]]</f>
        <v>2</v>
      </c>
      <c r="S7614" t="str" cm="1">
        <f t="array" ref="S7614">_xlfn.IFS( Healthcare_Data_v1__4[[#This Row],[Days of Stay]]&lt;10,"Low",Healthcare_Data_v1__4[[#This Row],[Days of Stay]]&lt;20,"Med",Healthcare_Data_v1__4[[#This Row],[Days of Stay]]&lt;=30,"High")</f>
        <v>Low</v>
      </c>
      <c r="T7614" t="str">
        <f>CONCATENATE(Healthcare_Data_v1__4[[#This Row],[Medical Condition]],Healthcare_Data_v1__4[[#This Row],[Duration]])</f>
        <v>ArthritisLow</v>
      </c>
      <c r="U7614">
        <f>MONTH(Healthcare_Data_v1__4[[#This Row],[Date of Admission]])</f>
        <v>7</v>
      </c>
      <c r="V7614">
        <f>YEAR(Healthcare_Data_v1__4[[#This Row],[Date of Admission]])</f>
        <v>2020</v>
      </c>
      <c r="W7614">
        <f>DAY(Healthcare_Data_v1__4[[#This Row],[Date of Admission]])</f>
        <v>1</v>
      </c>
    </row>
    <row r="7615" spans="1:23" x14ac:dyDescent="0.3">
      <c r="A7615" t="s">
        <v>6599</v>
      </c>
      <c r="B7615">
        <v>69</v>
      </c>
      <c r="C7615" t="s">
        <v>3</v>
      </c>
      <c r="D7615" t="s">
        <v>16</v>
      </c>
      <c r="E7615" t="s">
        <v>22</v>
      </c>
      <c r="F7615" t="s">
        <v>11</v>
      </c>
      <c r="G7615" s="1">
        <v>43521</v>
      </c>
      <c r="H7615" t="s">
        <v>14078</v>
      </c>
      <c r="I7615" t="s">
        <v>14079</v>
      </c>
      <c r="J7615">
        <v>10317.916160000001</v>
      </c>
      <c r="K7615" t="s">
        <v>47</v>
      </c>
      <c r="L7615">
        <v>5790</v>
      </c>
      <c r="M7615">
        <v>459</v>
      </c>
      <c r="N7615" t="s">
        <v>48</v>
      </c>
      <c r="O7615" s="1">
        <v>43525</v>
      </c>
      <c r="P7615" t="s">
        <v>56</v>
      </c>
      <c r="Q7615" t="s">
        <v>57</v>
      </c>
      <c r="R7615">
        <f>Healthcare_Data_v1__4[[#This Row],[Discharge Date]]-Healthcare_Data_v1__4[[#This Row],[Date of Admission]]</f>
        <v>4</v>
      </c>
      <c r="S7615" t="str" cm="1">
        <f t="array" ref="S7615">_xlfn.IFS( Healthcare_Data_v1__4[[#This Row],[Days of Stay]]&lt;10,"Low",Healthcare_Data_v1__4[[#This Row],[Days of Stay]]&lt;20,"Med",Healthcare_Data_v1__4[[#This Row],[Days of Stay]]&lt;=30,"High")</f>
        <v>Low</v>
      </c>
      <c r="T7615" t="str">
        <f>CONCATENATE(Healthcare_Data_v1__4[[#This Row],[Medical Condition]],Healthcare_Data_v1__4[[#This Row],[Duration]])</f>
        <v>CancerLow</v>
      </c>
      <c r="U7615">
        <f>MONTH(Healthcare_Data_v1__4[[#This Row],[Date of Admission]])</f>
        <v>2</v>
      </c>
      <c r="V7615">
        <f>YEAR(Healthcare_Data_v1__4[[#This Row],[Date of Admission]])</f>
        <v>2019</v>
      </c>
      <c r="W7615">
        <f>DAY(Healthcare_Data_v1__4[[#This Row],[Date of Admission]])</f>
        <v>25</v>
      </c>
    </row>
    <row r="7616" spans="1:23" x14ac:dyDescent="0.3">
      <c r="A7616" t="s">
        <v>14080</v>
      </c>
      <c r="B7616">
        <v>27</v>
      </c>
      <c r="C7616" t="s">
        <v>5</v>
      </c>
      <c r="D7616" t="s">
        <v>15</v>
      </c>
      <c r="E7616" t="s">
        <v>26</v>
      </c>
      <c r="F7616" t="s">
        <v>11</v>
      </c>
      <c r="G7616" s="1">
        <v>44040</v>
      </c>
      <c r="H7616" t="s">
        <v>24605</v>
      </c>
      <c r="I7616" t="s">
        <v>14081</v>
      </c>
      <c r="J7616">
        <v>10316.859119999999</v>
      </c>
      <c r="K7616" t="s">
        <v>47</v>
      </c>
      <c r="L7616">
        <v>14036</v>
      </c>
      <c r="M7616">
        <v>432</v>
      </c>
      <c r="N7616" t="s">
        <v>42</v>
      </c>
      <c r="O7616" s="1">
        <v>44048</v>
      </c>
      <c r="P7616" t="s">
        <v>60</v>
      </c>
      <c r="Q7616" t="s">
        <v>50</v>
      </c>
      <c r="R7616">
        <f>Healthcare_Data_v1__4[[#This Row],[Discharge Date]]-Healthcare_Data_v1__4[[#This Row],[Date of Admission]]</f>
        <v>8</v>
      </c>
      <c r="S7616" t="str" cm="1">
        <f t="array" ref="S7616">_xlfn.IFS( Healthcare_Data_v1__4[[#This Row],[Days of Stay]]&lt;10,"Low",Healthcare_Data_v1__4[[#This Row],[Days of Stay]]&lt;20,"Med",Healthcare_Data_v1__4[[#This Row],[Days of Stay]]&lt;=30,"High")</f>
        <v>Low</v>
      </c>
      <c r="T7616" t="str">
        <f>CONCATENATE(Healthcare_Data_v1__4[[#This Row],[Medical Condition]],Healthcare_Data_v1__4[[#This Row],[Duration]])</f>
        <v>CancerLow</v>
      </c>
      <c r="U7616">
        <f>MONTH(Healthcare_Data_v1__4[[#This Row],[Date of Admission]])</f>
        <v>7</v>
      </c>
      <c r="V7616">
        <f>YEAR(Healthcare_Data_v1__4[[#This Row],[Date of Admission]])</f>
        <v>2020</v>
      </c>
      <c r="W7616">
        <f>DAY(Healthcare_Data_v1__4[[#This Row],[Date of Admission]])</f>
        <v>28</v>
      </c>
    </row>
    <row r="7617" spans="1:23" x14ac:dyDescent="0.3">
      <c r="A7617" t="s">
        <v>24606</v>
      </c>
      <c r="B7617">
        <v>81</v>
      </c>
      <c r="C7617" t="s">
        <v>3</v>
      </c>
      <c r="D7617" t="s">
        <v>16</v>
      </c>
      <c r="E7617" t="s">
        <v>21</v>
      </c>
      <c r="F7617" t="s">
        <v>11</v>
      </c>
      <c r="G7617" s="1">
        <v>43959</v>
      </c>
      <c r="H7617" t="s">
        <v>14082</v>
      </c>
      <c r="I7617" t="s">
        <v>1376</v>
      </c>
      <c r="J7617">
        <v>10315.865299999999</v>
      </c>
      <c r="K7617" t="s">
        <v>69</v>
      </c>
      <c r="L7617">
        <v>5051</v>
      </c>
      <c r="M7617">
        <v>324</v>
      </c>
      <c r="N7617" t="s">
        <v>48</v>
      </c>
      <c r="O7617" s="1">
        <v>43962</v>
      </c>
      <c r="P7617" t="s">
        <v>85</v>
      </c>
      <c r="Q7617" t="s">
        <v>50</v>
      </c>
      <c r="R7617">
        <f>Healthcare_Data_v1__4[[#This Row],[Discharge Date]]-Healthcare_Data_v1__4[[#This Row],[Date of Admission]]</f>
        <v>3</v>
      </c>
      <c r="S7617" t="str" cm="1">
        <f t="array" ref="S7617">_xlfn.IFS( Healthcare_Data_v1__4[[#This Row],[Days of Stay]]&lt;10,"Low",Healthcare_Data_v1__4[[#This Row],[Days of Stay]]&lt;20,"Med",Healthcare_Data_v1__4[[#This Row],[Days of Stay]]&lt;=30,"High")</f>
        <v>Low</v>
      </c>
      <c r="T7617" t="str">
        <f>CONCATENATE(Healthcare_Data_v1__4[[#This Row],[Medical Condition]],Healthcare_Data_v1__4[[#This Row],[Duration]])</f>
        <v>CancerLow</v>
      </c>
      <c r="U7617">
        <f>MONTH(Healthcare_Data_v1__4[[#This Row],[Date of Admission]])</f>
        <v>5</v>
      </c>
      <c r="V7617">
        <f>YEAR(Healthcare_Data_v1__4[[#This Row],[Date of Admission]])</f>
        <v>2020</v>
      </c>
      <c r="W7617">
        <f>DAY(Healthcare_Data_v1__4[[#This Row],[Date of Admission]])</f>
        <v>8</v>
      </c>
    </row>
    <row r="7618" spans="1:23" x14ac:dyDescent="0.3">
      <c r="A7618" t="s">
        <v>24607</v>
      </c>
      <c r="B7618">
        <v>64</v>
      </c>
      <c r="C7618" t="s">
        <v>3</v>
      </c>
      <c r="D7618" t="s">
        <v>15</v>
      </c>
      <c r="E7618" t="s">
        <v>22</v>
      </c>
      <c r="F7618" t="s">
        <v>4</v>
      </c>
      <c r="G7618" s="1">
        <v>44678</v>
      </c>
      <c r="H7618" t="s">
        <v>14083</v>
      </c>
      <c r="I7618" t="s">
        <v>14084</v>
      </c>
      <c r="J7618">
        <v>10306.43626</v>
      </c>
      <c r="K7618" t="s">
        <v>41</v>
      </c>
      <c r="L7618">
        <v>5400</v>
      </c>
      <c r="M7618">
        <v>197</v>
      </c>
      <c r="N7618" t="s">
        <v>55</v>
      </c>
      <c r="O7618" s="1">
        <v>44687</v>
      </c>
      <c r="P7618" t="s">
        <v>85</v>
      </c>
      <c r="Q7618" t="s">
        <v>57</v>
      </c>
      <c r="R7618">
        <f>Healthcare_Data_v1__4[[#This Row],[Discharge Date]]-Healthcare_Data_v1__4[[#This Row],[Date of Admission]]</f>
        <v>9</v>
      </c>
      <c r="S7618" t="str" cm="1">
        <f t="array" ref="S7618">_xlfn.IFS( Healthcare_Data_v1__4[[#This Row],[Days of Stay]]&lt;10,"Low",Healthcare_Data_v1__4[[#This Row],[Days of Stay]]&lt;20,"Med",Healthcare_Data_v1__4[[#This Row],[Days of Stay]]&lt;=30,"High")</f>
        <v>Low</v>
      </c>
      <c r="T7618" t="str">
        <f>CONCATENATE(Healthcare_Data_v1__4[[#This Row],[Medical Condition]],Healthcare_Data_v1__4[[#This Row],[Duration]])</f>
        <v>DiabetesLow</v>
      </c>
      <c r="U7618">
        <f>MONTH(Healthcare_Data_v1__4[[#This Row],[Date of Admission]])</f>
        <v>4</v>
      </c>
      <c r="V7618">
        <f>YEAR(Healthcare_Data_v1__4[[#This Row],[Date of Admission]])</f>
        <v>2022</v>
      </c>
      <c r="W7618">
        <f>DAY(Healthcare_Data_v1__4[[#This Row],[Date of Admission]])</f>
        <v>27</v>
      </c>
    </row>
    <row r="7619" spans="1:23" x14ac:dyDescent="0.3">
      <c r="A7619" t="s">
        <v>24608</v>
      </c>
      <c r="B7619">
        <v>76</v>
      </c>
      <c r="C7619" t="s">
        <v>3</v>
      </c>
      <c r="D7619" t="s">
        <v>16</v>
      </c>
      <c r="E7619" t="s">
        <v>23</v>
      </c>
      <c r="F7619" t="s">
        <v>10</v>
      </c>
      <c r="G7619" s="1">
        <v>44198</v>
      </c>
      <c r="H7619" t="s">
        <v>14085</v>
      </c>
      <c r="I7619" t="s">
        <v>14086</v>
      </c>
      <c r="J7619">
        <v>10296.452740000001</v>
      </c>
      <c r="K7619" t="s">
        <v>63</v>
      </c>
      <c r="L7619">
        <v>15224</v>
      </c>
      <c r="M7619">
        <v>436</v>
      </c>
      <c r="N7619" t="s">
        <v>42</v>
      </c>
      <c r="O7619" s="1">
        <v>44219</v>
      </c>
      <c r="P7619" t="s">
        <v>43</v>
      </c>
      <c r="Q7619" t="s">
        <v>50</v>
      </c>
      <c r="R7619">
        <f>Healthcare_Data_v1__4[[#This Row],[Discharge Date]]-Healthcare_Data_v1__4[[#This Row],[Date of Admission]]</f>
        <v>21</v>
      </c>
      <c r="S7619" t="str" cm="1">
        <f t="array" ref="S7619">_xlfn.IFS( Healthcare_Data_v1__4[[#This Row],[Days of Stay]]&lt;10,"Low",Healthcare_Data_v1__4[[#This Row],[Days of Stay]]&lt;20,"Med",Healthcare_Data_v1__4[[#This Row],[Days of Stay]]&lt;=30,"High")</f>
        <v>High</v>
      </c>
      <c r="T7619" t="str">
        <f>CONCATENATE(Healthcare_Data_v1__4[[#This Row],[Medical Condition]],Healthcare_Data_v1__4[[#This Row],[Duration]])</f>
        <v>HypertensionHigh</v>
      </c>
      <c r="U7619">
        <f>MONTH(Healthcare_Data_v1__4[[#This Row],[Date of Admission]])</f>
        <v>1</v>
      </c>
      <c r="V7619">
        <f>YEAR(Healthcare_Data_v1__4[[#This Row],[Date of Admission]])</f>
        <v>2021</v>
      </c>
      <c r="W7619">
        <f>DAY(Healthcare_Data_v1__4[[#This Row],[Date of Admission]])</f>
        <v>2</v>
      </c>
    </row>
    <row r="7620" spans="1:23" x14ac:dyDescent="0.3">
      <c r="A7620" t="s">
        <v>24609</v>
      </c>
      <c r="B7620">
        <v>28</v>
      </c>
      <c r="C7620" t="s">
        <v>5</v>
      </c>
      <c r="D7620" t="s">
        <v>16</v>
      </c>
      <c r="E7620" t="s">
        <v>26</v>
      </c>
      <c r="F7620" t="s">
        <v>6</v>
      </c>
      <c r="G7620" s="1">
        <v>44218</v>
      </c>
      <c r="H7620" t="s">
        <v>14087</v>
      </c>
      <c r="I7620" t="s">
        <v>14088</v>
      </c>
      <c r="J7620">
        <v>10290.759749999999</v>
      </c>
      <c r="K7620" t="s">
        <v>47</v>
      </c>
      <c r="L7620">
        <v>11299</v>
      </c>
      <c r="M7620">
        <v>411</v>
      </c>
      <c r="N7620" t="s">
        <v>42</v>
      </c>
      <c r="O7620" s="1">
        <v>44224</v>
      </c>
      <c r="P7620" t="s">
        <v>43</v>
      </c>
      <c r="Q7620" t="s">
        <v>57</v>
      </c>
      <c r="R7620">
        <f>Healthcare_Data_v1__4[[#This Row],[Discharge Date]]-Healthcare_Data_v1__4[[#This Row],[Date of Admission]]</f>
        <v>6</v>
      </c>
      <c r="S7620" t="str" cm="1">
        <f t="array" ref="S7620">_xlfn.IFS( Healthcare_Data_v1__4[[#This Row],[Days of Stay]]&lt;10,"Low",Healthcare_Data_v1__4[[#This Row],[Days of Stay]]&lt;20,"Med",Healthcare_Data_v1__4[[#This Row],[Days of Stay]]&lt;=30,"High")</f>
        <v>Low</v>
      </c>
      <c r="T7620" t="str">
        <f>CONCATENATE(Healthcare_Data_v1__4[[#This Row],[Medical Condition]],Healthcare_Data_v1__4[[#This Row],[Duration]])</f>
        <v>AsthmaLow</v>
      </c>
      <c r="U7620">
        <f>MONTH(Healthcare_Data_v1__4[[#This Row],[Date of Admission]])</f>
        <v>1</v>
      </c>
      <c r="V7620">
        <f>YEAR(Healthcare_Data_v1__4[[#This Row],[Date of Admission]])</f>
        <v>2021</v>
      </c>
      <c r="W7620">
        <f>DAY(Healthcare_Data_v1__4[[#This Row],[Date of Admission]])</f>
        <v>22</v>
      </c>
    </row>
    <row r="7621" spans="1:23" x14ac:dyDescent="0.3">
      <c r="A7621" t="s">
        <v>24610</v>
      </c>
      <c r="B7621">
        <v>33</v>
      </c>
      <c r="C7621" t="s">
        <v>5</v>
      </c>
      <c r="D7621" t="s">
        <v>15</v>
      </c>
      <c r="E7621" t="s">
        <v>26</v>
      </c>
      <c r="F7621" t="s">
        <v>10</v>
      </c>
      <c r="G7621" s="1">
        <v>43610</v>
      </c>
      <c r="H7621" t="s">
        <v>14089</v>
      </c>
      <c r="I7621" t="s">
        <v>9634</v>
      </c>
      <c r="J7621">
        <v>10286.873250000001</v>
      </c>
      <c r="K7621" t="s">
        <v>47</v>
      </c>
      <c r="L7621">
        <v>15056</v>
      </c>
      <c r="M7621">
        <v>254</v>
      </c>
      <c r="N7621" t="s">
        <v>48</v>
      </c>
      <c r="O7621" s="1">
        <v>43618</v>
      </c>
      <c r="P7621" t="s">
        <v>85</v>
      </c>
      <c r="Q7621" t="s">
        <v>57</v>
      </c>
      <c r="R7621">
        <f>Healthcare_Data_v1__4[[#This Row],[Discharge Date]]-Healthcare_Data_v1__4[[#This Row],[Date of Admission]]</f>
        <v>8</v>
      </c>
      <c r="S7621" t="str" cm="1">
        <f t="array" ref="S7621">_xlfn.IFS( Healthcare_Data_v1__4[[#This Row],[Days of Stay]]&lt;10,"Low",Healthcare_Data_v1__4[[#This Row],[Days of Stay]]&lt;20,"Med",Healthcare_Data_v1__4[[#This Row],[Days of Stay]]&lt;=30,"High")</f>
        <v>Low</v>
      </c>
      <c r="T7621" t="str">
        <f>CONCATENATE(Healthcare_Data_v1__4[[#This Row],[Medical Condition]],Healthcare_Data_v1__4[[#This Row],[Duration]])</f>
        <v>HypertensionLow</v>
      </c>
      <c r="U7621">
        <f>MONTH(Healthcare_Data_v1__4[[#This Row],[Date of Admission]])</f>
        <v>5</v>
      </c>
      <c r="V7621">
        <f>YEAR(Healthcare_Data_v1__4[[#This Row],[Date of Admission]])</f>
        <v>2019</v>
      </c>
      <c r="W7621">
        <f>DAY(Healthcare_Data_v1__4[[#This Row],[Date of Admission]])</f>
        <v>25</v>
      </c>
    </row>
    <row r="7622" spans="1:23" x14ac:dyDescent="0.3">
      <c r="A7622" t="s">
        <v>24611</v>
      </c>
      <c r="B7622">
        <v>71</v>
      </c>
      <c r="C7622" t="s">
        <v>3</v>
      </c>
      <c r="D7622" t="s">
        <v>15</v>
      </c>
      <c r="E7622" t="s">
        <v>21</v>
      </c>
      <c r="F7622" t="s">
        <v>6</v>
      </c>
      <c r="G7622" s="1">
        <v>44481</v>
      </c>
      <c r="H7622" t="s">
        <v>14090</v>
      </c>
      <c r="I7622" t="s">
        <v>14091</v>
      </c>
      <c r="J7622">
        <v>10282.039419999999</v>
      </c>
      <c r="K7622" t="s">
        <v>41</v>
      </c>
      <c r="L7622">
        <v>28796</v>
      </c>
      <c r="M7622">
        <v>147</v>
      </c>
      <c r="N7622" t="s">
        <v>42</v>
      </c>
      <c r="O7622" s="1">
        <v>44487</v>
      </c>
      <c r="P7622" t="s">
        <v>43</v>
      </c>
      <c r="Q7622" t="s">
        <v>57</v>
      </c>
      <c r="R7622">
        <f>Healthcare_Data_v1__4[[#This Row],[Discharge Date]]-Healthcare_Data_v1__4[[#This Row],[Date of Admission]]</f>
        <v>6</v>
      </c>
      <c r="S7622" t="str" cm="1">
        <f t="array" ref="S7622">_xlfn.IFS( Healthcare_Data_v1__4[[#This Row],[Days of Stay]]&lt;10,"Low",Healthcare_Data_v1__4[[#This Row],[Days of Stay]]&lt;20,"Med",Healthcare_Data_v1__4[[#This Row],[Days of Stay]]&lt;=30,"High")</f>
        <v>Low</v>
      </c>
      <c r="T7622" t="str">
        <f>CONCATENATE(Healthcare_Data_v1__4[[#This Row],[Medical Condition]],Healthcare_Data_v1__4[[#This Row],[Duration]])</f>
        <v>AsthmaLow</v>
      </c>
      <c r="U7622">
        <f>MONTH(Healthcare_Data_v1__4[[#This Row],[Date of Admission]])</f>
        <v>10</v>
      </c>
      <c r="V7622">
        <f>YEAR(Healthcare_Data_v1__4[[#This Row],[Date of Admission]])</f>
        <v>2021</v>
      </c>
      <c r="W7622">
        <f>DAY(Healthcare_Data_v1__4[[#This Row],[Date of Admission]])</f>
        <v>12</v>
      </c>
    </row>
    <row r="7623" spans="1:23" x14ac:dyDescent="0.3">
      <c r="A7623" t="s">
        <v>24612</v>
      </c>
      <c r="B7623">
        <v>38</v>
      </c>
      <c r="C7623" t="s">
        <v>5</v>
      </c>
      <c r="D7623" t="s">
        <v>16</v>
      </c>
      <c r="E7623" t="s">
        <v>21</v>
      </c>
      <c r="F7623" t="s">
        <v>11</v>
      </c>
      <c r="G7623" s="1">
        <v>44074</v>
      </c>
      <c r="H7623" t="s">
        <v>14092</v>
      </c>
      <c r="I7623" t="s">
        <v>3209</v>
      </c>
      <c r="J7623">
        <v>10281.63868</v>
      </c>
      <c r="K7623" t="s">
        <v>66</v>
      </c>
      <c r="L7623">
        <v>72198</v>
      </c>
      <c r="M7623">
        <v>261</v>
      </c>
      <c r="N7623" t="s">
        <v>42</v>
      </c>
      <c r="O7623" s="1">
        <v>44094</v>
      </c>
      <c r="P7623" t="s">
        <v>49</v>
      </c>
      <c r="Q7623" t="s">
        <v>50</v>
      </c>
      <c r="R7623">
        <f>Healthcare_Data_v1__4[[#This Row],[Discharge Date]]-Healthcare_Data_v1__4[[#This Row],[Date of Admission]]</f>
        <v>20</v>
      </c>
      <c r="S7623" t="str" cm="1">
        <f t="array" ref="S7623">_xlfn.IFS( Healthcare_Data_v1__4[[#This Row],[Days of Stay]]&lt;10,"Low",Healthcare_Data_v1__4[[#This Row],[Days of Stay]]&lt;20,"Med",Healthcare_Data_v1__4[[#This Row],[Days of Stay]]&lt;=30,"High")</f>
        <v>High</v>
      </c>
      <c r="T7623" t="str">
        <f>CONCATENATE(Healthcare_Data_v1__4[[#This Row],[Medical Condition]],Healthcare_Data_v1__4[[#This Row],[Duration]])</f>
        <v>CancerHigh</v>
      </c>
      <c r="U7623">
        <f>MONTH(Healthcare_Data_v1__4[[#This Row],[Date of Admission]])</f>
        <v>8</v>
      </c>
      <c r="V7623">
        <f>YEAR(Healthcare_Data_v1__4[[#This Row],[Date of Admission]])</f>
        <v>2020</v>
      </c>
      <c r="W7623">
        <f>DAY(Healthcare_Data_v1__4[[#This Row],[Date of Admission]])</f>
        <v>31</v>
      </c>
    </row>
    <row r="7624" spans="1:23" x14ac:dyDescent="0.3">
      <c r="A7624" t="s">
        <v>24613</v>
      </c>
      <c r="B7624">
        <v>61</v>
      </c>
      <c r="C7624" t="s">
        <v>3</v>
      </c>
      <c r="D7624" t="s">
        <v>15</v>
      </c>
      <c r="E7624" t="s">
        <v>25</v>
      </c>
      <c r="F7624" t="s">
        <v>10</v>
      </c>
      <c r="G7624" s="1">
        <v>44046</v>
      </c>
      <c r="H7624" t="s">
        <v>14093</v>
      </c>
      <c r="I7624" t="s">
        <v>14094</v>
      </c>
      <c r="J7624">
        <v>10272.988649999999</v>
      </c>
      <c r="K7624" t="s">
        <v>41</v>
      </c>
      <c r="L7624">
        <v>4046</v>
      </c>
      <c r="M7624">
        <v>180</v>
      </c>
      <c r="N7624" t="s">
        <v>42</v>
      </c>
      <c r="O7624" s="1">
        <v>44066</v>
      </c>
      <c r="P7624" t="s">
        <v>49</v>
      </c>
      <c r="Q7624" t="s">
        <v>44</v>
      </c>
      <c r="R7624">
        <f>Healthcare_Data_v1__4[[#This Row],[Discharge Date]]-Healthcare_Data_v1__4[[#This Row],[Date of Admission]]</f>
        <v>20</v>
      </c>
      <c r="S7624" t="str" cm="1">
        <f t="array" ref="S7624">_xlfn.IFS( Healthcare_Data_v1__4[[#This Row],[Days of Stay]]&lt;10,"Low",Healthcare_Data_v1__4[[#This Row],[Days of Stay]]&lt;20,"Med",Healthcare_Data_v1__4[[#This Row],[Days of Stay]]&lt;=30,"High")</f>
        <v>High</v>
      </c>
      <c r="T7624" t="str">
        <f>CONCATENATE(Healthcare_Data_v1__4[[#This Row],[Medical Condition]],Healthcare_Data_v1__4[[#This Row],[Duration]])</f>
        <v>HypertensionHigh</v>
      </c>
      <c r="U7624">
        <f>MONTH(Healthcare_Data_v1__4[[#This Row],[Date of Admission]])</f>
        <v>8</v>
      </c>
      <c r="V7624">
        <f>YEAR(Healthcare_Data_v1__4[[#This Row],[Date of Admission]])</f>
        <v>2020</v>
      </c>
      <c r="W7624">
        <f>DAY(Healthcare_Data_v1__4[[#This Row],[Date of Admission]])</f>
        <v>3</v>
      </c>
    </row>
    <row r="7625" spans="1:23" x14ac:dyDescent="0.3">
      <c r="A7625" t="s">
        <v>24614</v>
      </c>
      <c r="B7625">
        <v>19</v>
      </c>
      <c r="C7625" t="s">
        <v>12</v>
      </c>
      <c r="D7625" t="s">
        <v>16</v>
      </c>
      <c r="E7625" t="s">
        <v>22</v>
      </c>
      <c r="F7625" t="s">
        <v>6</v>
      </c>
      <c r="G7625" s="1">
        <v>43422</v>
      </c>
      <c r="H7625" t="s">
        <v>8802</v>
      </c>
      <c r="I7625" t="s">
        <v>14095</v>
      </c>
      <c r="J7625">
        <v>10268.00459</v>
      </c>
      <c r="K7625" t="s">
        <v>66</v>
      </c>
      <c r="L7625">
        <v>42943</v>
      </c>
      <c r="M7625">
        <v>389</v>
      </c>
      <c r="N7625" t="s">
        <v>55</v>
      </c>
      <c r="O7625" s="1">
        <v>43436</v>
      </c>
      <c r="P7625" t="s">
        <v>49</v>
      </c>
      <c r="Q7625" t="s">
        <v>44</v>
      </c>
      <c r="R7625">
        <f>Healthcare_Data_v1__4[[#This Row],[Discharge Date]]-Healthcare_Data_v1__4[[#This Row],[Date of Admission]]</f>
        <v>14</v>
      </c>
      <c r="S7625" t="str" cm="1">
        <f t="array" ref="S7625">_xlfn.IFS( Healthcare_Data_v1__4[[#This Row],[Days of Stay]]&lt;10,"Low",Healthcare_Data_v1__4[[#This Row],[Days of Stay]]&lt;20,"Med",Healthcare_Data_v1__4[[#This Row],[Days of Stay]]&lt;=30,"High")</f>
        <v>Med</v>
      </c>
      <c r="T7625" t="str">
        <f>CONCATENATE(Healthcare_Data_v1__4[[#This Row],[Medical Condition]],Healthcare_Data_v1__4[[#This Row],[Duration]])</f>
        <v>AsthmaMed</v>
      </c>
      <c r="U7625">
        <f>MONTH(Healthcare_Data_v1__4[[#This Row],[Date of Admission]])</f>
        <v>11</v>
      </c>
      <c r="V7625">
        <f>YEAR(Healthcare_Data_v1__4[[#This Row],[Date of Admission]])</f>
        <v>2018</v>
      </c>
      <c r="W7625">
        <f>DAY(Healthcare_Data_v1__4[[#This Row],[Date of Admission]])</f>
        <v>18</v>
      </c>
    </row>
    <row r="7626" spans="1:23" x14ac:dyDescent="0.3">
      <c r="A7626" t="s">
        <v>24615</v>
      </c>
      <c r="B7626">
        <v>74</v>
      </c>
      <c r="C7626" t="s">
        <v>3</v>
      </c>
      <c r="D7626" t="s">
        <v>16</v>
      </c>
      <c r="E7626" t="s">
        <v>19</v>
      </c>
      <c r="F7626" t="s">
        <v>11</v>
      </c>
      <c r="G7626" s="1">
        <v>44112</v>
      </c>
      <c r="H7626" t="s">
        <v>14096</v>
      </c>
      <c r="I7626" t="s">
        <v>14097</v>
      </c>
      <c r="J7626">
        <v>10260.280559999999</v>
      </c>
      <c r="K7626" t="s">
        <v>63</v>
      </c>
      <c r="L7626">
        <v>9572</v>
      </c>
      <c r="M7626">
        <v>266</v>
      </c>
      <c r="N7626" t="s">
        <v>48</v>
      </c>
      <c r="O7626" s="1">
        <v>44137</v>
      </c>
      <c r="P7626" t="s">
        <v>85</v>
      </c>
      <c r="Q7626" t="s">
        <v>44</v>
      </c>
      <c r="R7626">
        <f>Healthcare_Data_v1__4[[#This Row],[Discharge Date]]-Healthcare_Data_v1__4[[#This Row],[Date of Admission]]</f>
        <v>25</v>
      </c>
      <c r="S7626" t="str" cm="1">
        <f t="array" ref="S7626">_xlfn.IFS( Healthcare_Data_v1__4[[#This Row],[Days of Stay]]&lt;10,"Low",Healthcare_Data_v1__4[[#This Row],[Days of Stay]]&lt;20,"Med",Healthcare_Data_v1__4[[#This Row],[Days of Stay]]&lt;=30,"High")</f>
        <v>High</v>
      </c>
      <c r="T7626" t="str">
        <f>CONCATENATE(Healthcare_Data_v1__4[[#This Row],[Medical Condition]],Healthcare_Data_v1__4[[#This Row],[Duration]])</f>
        <v>CancerHigh</v>
      </c>
      <c r="U7626">
        <f>MONTH(Healthcare_Data_v1__4[[#This Row],[Date of Admission]])</f>
        <v>10</v>
      </c>
      <c r="V7626">
        <f>YEAR(Healthcare_Data_v1__4[[#This Row],[Date of Admission]])</f>
        <v>2020</v>
      </c>
      <c r="W7626">
        <f>DAY(Healthcare_Data_v1__4[[#This Row],[Date of Admission]])</f>
        <v>8</v>
      </c>
    </row>
    <row r="7627" spans="1:23" x14ac:dyDescent="0.3">
      <c r="A7627" t="s">
        <v>2603</v>
      </c>
      <c r="B7627">
        <v>42</v>
      </c>
      <c r="C7627" t="s">
        <v>8</v>
      </c>
      <c r="D7627" t="s">
        <v>16</v>
      </c>
      <c r="E7627" t="s">
        <v>22</v>
      </c>
      <c r="F7627" t="s">
        <v>6</v>
      </c>
      <c r="G7627" s="1">
        <v>45002</v>
      </c>
      <c r="H7627" t="s">
        <v>1591</v>
      </c>
      <c r="I7627" t="s">
        <v>9161</v>
      </c>
      <c r="J7627">
        <v>10260.062830000001</v>
      </c>
      <c r="K7627" t="s">
        <v>41</v>
      </c>
      <c r="L7627">
        <v>36232</v>
      </c>
      <c r="M7627">
        <v>220</v>
      </c>
      <c r="N7627" t="s">
        <v>55</v>
      </c>
      <c r="O7627" s="1">
        <v>45027</v>
      </c>
      <c r="P7627" t="s">
        <v>85</v>
      </c>
      <c r="Q7627" t="s">
        <v>44</v>
      </c>
      <c r="R7627">
        <f>Healthcare_Data_v1__4[[#This Row],[Discharge Date]]-Healthcare_Data_v1__4[[#This Row],[Date of Admission]]</f>
        <v>25</v>
      </c>
      <c r="S7627" t="str" cm="1">
        <f t="array" ref="S7627">_xlfn.IFS( Healthcare_Data_v1__4[[#This Row],[Days of Stay]]&lt;10,"Low",Healthcare_Data_v1__4[[#This Row],[Days of Stay]]&lt;20,"Med",Healthcare_Data_v1__4[[#This Row],[Days of Stay]]&lt;=30,"High")</f>
        <v>High</v>
      </c>
      <c r="T7627" t="str">
        <f>CONCATENATE(Healthcare_Data_v1__4[[#This Row],[Medical Condition]],Healthcare_Data_v1__4[[#This Row],[Duration]])</f>
        <v>AsthmaHigh</v>
      </c>
      <c r="U7627">
        <f>MONTH(Healthcare_Data_v1__4[[#This Row],[Date of Admission]])</f>
        <v>3</v>
      </c>
      <c r="V7627">
        <f>YEAR(Healthcare_Data_v1__4[[#This Row],[Date of Admission]])</f>
        <v>2023</v>
      </c>
      <c r="W7627">
        <f>DAY(Healthcare_Data_v1__4[[#This Row],[Date of Admission]])</f>
        <v>17</v>
      </c>
    </row>
    <row r="7628" spans="1:23" x14ac:dyDescent="0.3">
      <c r="A7628" t="s">
        <v>24616</v>
      </c>
      <c r="B7628">
        <v>67</v>
      </c>
      <c r="C7628" t="s">
        <v>3</v>
      </c>
      <c r="D7628" t="s">
        <v>15</v>
      </c>
      <c r="E7628" t="s">
        <v>20</v>
      </c>
      <c r="F7628" t="s">
        <v>11</v>
      </c>
      <c r="G7628" s="1">
        <v>44643</v>
      </c>
      <c r="H7628" t="s">
        <v>14098</v>
      </c>
      <c r="I7628" t="s">
        <v>2227</v>
      </c>
      <c r="J7628">
        <v>10259.995080000001</v>
      </c>
      <c r="K7628" t="s">
        <v>63</v>
      </c>
      <c r="L7628">
        <v>22069</v>
      </c>
      <c r="M7628">
        <v>152</v>
      </c>
      <c r="N7628" t="s">
        <v>42</v>
      </c>
      <c r="O7628" s="1">
        <v>44657</v>
      </c>
      <c r="P7628" t="s">
        <v>43</v>
      </c>
      <c r="Q7628" t="s">
        <v>44</v>
      </c>
      <c r="R7628">
        <f>Healthcare_Data_v1__4[[#This Row],[Discharge Date]]-Healthcare_Data_v1__4[[#This Row],[Date of Admission]]</f>
        <v>14</v>
      </c>
      <c r="S7628" t="str" cm="1">
        <f t="array" ref="S7628">_xlfn.IFS( Healthcare_Data_v1__4[[#This Row],[Days of Stay]]&lt;10,"Low",Healthcare_Data_v1__4[[#This Row],[Days of Stay]]&lt;20,"Med",Healthcare_Data_v1__4[[#This Row],[Days of Stay]]&lt;=30,"High")</f>
        <v>Med</v>
      </c>
      <c r="T7628" t="str">
        <f>CONCATENATE(Healthcare_Data_v1__4[[#This Row],[Medical Condition]],Healthcare_Data_v1__4[[#This Row],[Duration]])</f>
        <v>CancerMed</v>
      </c>
      <c r="U7628">
        <f>MONTH(Healthcare_Data_v1__4[[#This Row],[Date of Admission]])</f>
        <v>3</v>
      </c>
      <c r="V7628">
        <f>YEAR(Healthcare_Data_v1__4[[#This Row],[Date of Admission]])</f>
        <v>2022</v>
      </c>
      <c r="W7628">
        <f>DAY(Healthcare_Data_v1__4[[#This Row],[Date of Admission]])</f>
        <v>23</v>
      </c>
    </row>
    <row r="7629" spans="1:23" x14ac:dyDescent="0.3">
      <c r="A7629" t="s">
        <v>18162</v>
      </c>
      <c r="B7629">
        <v>54</v>
      </c>
      <c r="C7629" t="s">
        <v>8</v>
      </c>
      <c r="D7629" t="s">
        <v>15</v>
      </c>
      <c r="E7629" t="s">
        <v>20</v>
      </c>
      <c r="F7629" t="s">
        <v>9</v>
      </c>
      <c r="G7629" s="1">
        <v>43781</v>
      </c>
      <c r="H7629" t="s">
        <v>14099</v>
      </c>
      <c r="I7629" t="s">
        <v>14100</v>
      </c>
      <c r="J7629">
        <v>10258.478649999999</v>
      </c>
      <c r="K7629" t="s">
        <v>63</v>
      </c>
      <c r="L7629">
        <v>3860</v>
      </c>
      <c r="M7629">
        <v>340</v>
      </c>
      <c r="N7629" t="s">
        <v>42</v>
      </c>
      <c r="O7629" s="1">
        <v>43791</v>
      </c>
      <c r="P7629" t="s">
        <v>85</v>
      </c>
      <c r="Q7629" t="s">
        <v>50</v>
      </c>
      <c r="R7629">
        <f>Healthcare_Data_v1__4[[#This Row],[Discharge Date]]-Healthcare_Data_v1__4[[#This Row],[Date of Admission]]</f>
        <v>10</v>
      </c>
      <c r="S7629" t="str" cm="1">
        <f t="array" ref="S7629">_xlfn.IFS( Healthcare_Data_v1__4[[#This Row],[Days of Stay]]&lt;10,"Low",Healthcare_Data_v1__4[[#This Row],[Days of Stay]]&lt;20,"Med",Healthcare_Data_v1__4[[#This Row],[Days of Stay]]&lt;=30,"High")</f>
        <v>Med</v>
      </c>
      <c r="T7629" t="str">
        <f>CONCATENATE(Healthcare_Data_v1__4[[#This Row],[Medical Condition]],Healthcare_Data_v1__4[[#This Row],[Duration]])</f>
        <v>ArthritisMed</v>
      </c>
      <c r="U7629">
        <f>MONTH(Healthcare_Data_v1__4[[#This Row],[Date of Admission]])</f>
        <v>11</v>
      </c>
      <c r="V7629">
        <f>YEAR(Healthcare_Data_v1__4[[#This Row],[Date of Admission]])</f>
        <v>2019</v>
      </c>
      <c r="W7629">
        <f>DAY(Healthcare_Data_v1__4[[#This Row],[Date of Admission]])</f>
        <v>12</v>
      </c>
    </row>
    <row r="7630" spans="1:23" x14ac:dyDescent="0.3">
      <c r="A7630" t="s">
        <v>24617</v>
      </c>
      <c r="B7630">
        <v>61</v>
      </c>
      <c r="C7630" t="s">
        <v>3</v>
      </c>
      <c r="D7630" t="s">
        <v>16</v>
      </c>
      <c r="E7630" t="s">
        <v>25</v>
      </c>
      <c r="F7630" t="s">
        <v>10</v>
      </c>
      <c r="G7630" s="1">
        <v>43461</v>
      </c>
      <c r="H7630" t="s">
        <v>1133</v>
      </c>
      <c r="I7630" t="s">
        <v>1262</v>
      </c>
      <c r="J7630">
        <v>10240.063679999999</v>
      </c>
      <c r="K7630" t="s">
        <v>41</v>
      </c>
      <c r="L7630">
        <v>13826</v>
      </c>
      <c r="M7630">
        <v>425</v>
      </c>
      <c r="N7630" t="s">
        <v>42</v>
      </c>
      <c r="O7630" s="1">
        <v>43474</v>
      </c>
      <c r="P7630" t="s">
        <v>85</v>
      </c>
      <c r="Q7630" t="s">
        <v>44</v>
      </c>
      <c r="R7630">
        <f>Healthcare_Data_v1__4[[#This Row],[Discharge Date]]-Healthcare_Data_v1__4[[#This Row],[Date of Admission]]</f>
        <v>13</v>
      </c>
      <c r="S7630" t="str" cm="1">
        <f t="array" ref="S7630">_xlfn.IFS( Healthcare_Data_v1__4[[#This Row],[Days of Stay]]&lt;10,"Low",Healthcare_Data_v1__4[[#This Row],[Days of Stay]]&lt;20,"Med",Healthcare_Data_v1__4[[#This Row],[Days of Stay]]&lt;=30,"High")</f>
        <v>Med</v>
      </c>
      <c r="T7630" t="str">
        <f>CONCATENATE(Healthcare_Data_v1__4[[#This Row],[Medical Condition]],Healthcare_Data_v1__4[[#This Row],[Duration]])</f>
        <v>HypertensionMed</v>
      </c>
      <c r="U7630">
        <f>MONTH(Healthcare_Data_v1__4[[#This Row],[Date of Admission]])</f>
        <v>12</v>
      </c>
      <c r="V7630">
        <f>YEAR(Healthcare_Data_v1__4[[#This Row],[Date of Admission]])</f>
        <v>2018</v>
      </c>
      <c r="W7630">
        <f>DAY(Healthcare_Data_v1__4[[#This Row],[Date of Admission]])</f>
        <v>27</v>
      </c>
    </row>
    <row r="7631" spans="1:23" x14ac:dyDescent="0.3">
      <c r="A7631" t="s">
        <v>24618</v>
      </c>
      <c r="B7631">
        <v>32</v>
      </c>
      <c r="C7631" t="s">
        <v>5</v>
      </c>
      <c r="D7631" t="s">
        <v>15</v>
      </c>
      <c r="E7631" t="s">
        <v>23</v>
      </c>
      <c r="F7631" t="s">
        <v>10</v>
      </c>
      <c r="G7631" s="1">
        <v>44157</v>
      </c>
      <c r="H7631" t="s">
        <v>14101</v>
      </c>
      <c r="I7631" t="s">
        <v>14102</v>
      </c>
      <c r="J7631">
        <v>10235.83185</v>
      </c>
      <c r="K7631" t="s">
        <v>66</v>
      </c>
      <c r="L7631">
        <v>10390</v>
      </c>
      <c r="M7631">
        <v>459</v>
      </c>
      <c r="N7631" t="s">
        <v>48</v>
      </c>
      <c r="O7631" s="1">
        <v>44162</v>
      </c>
      <c r="P7631" t="s">
        <v>60</v>
      </c>
      <c r="Q7631" t="s">
        <v>50</v>
      </c>
      <c r="R7631">
        <f>Healthcare_Data_v1__4[[#This Row],[Discharge Date]]-Healthcare_Data_v1__4[[#This Row],[Date of Admission]]</f>
        <v>5</v>
      </c>
      <c r="S7631" t="str" cm="1">
        <f t="array" ref="S7631">_xlfn.IFS( Healthcare_Data_v1__4[[#This Row],[Days of Stay]]&lt;10,"Low",Healthcare_Data_v1__4[[#This Row],[Days of Stay]]&lt;20,"Med",Healthcare_Data_v1__4[[#This Row],[Days of Stay]]&lt;=30,"High")</f>
        <v>Low</v>
      </c>
      <c r="T7631" t="str">
        <f>CONCATENATE(Healthcare_Data_v1__4[[#This Row],[Medical Condition]],Healthcare_Data_v1__4[[#This Row],[Duration]])</f>
        <v>HypertensionLow</v>
      </c>
      <c r="U7631">
        <f>MONTH(Healthcare_Data_v1__4[[#This Row],[Date of Admission]])</f>
        <v>11</v>
      </c>
      <c r="V7631">
        <f>YEAR(Healthcare_Data_v1__4[[#This Row],[Date of Admission]])</f>
        <v>2020</v>
      </c>
      <c r="W7631">
        <f>DAY(Healthcare_Data_v1__4[[#This Row],[Date of Admission]])</f>
        <v>22</v>
      </c>
    </row>
    <row r="7632" spans="1:23" x14ac:dyDescent="0.3">
      <c r="A7632" t="s">
        <v>24619</v>
      </c>
      <c r="B7632">
        <v>76</v>
      </c>
      <c r="C7632" t="s">
        <v>3</v>
      </c>
      <c r="D7632" t="s">
        <v>15</v>
      </c>
      <c r="E7632" t="s">
        <v>23</v>
      </c>
      <c r="F7632" t="s">
        <v>4</v>
      </c>
      <c r="G7632" s="1">
        <v>44123</v>
      </c>
      <c r="H7632" t="s">
        <v>14103</v>
      </c>
      <c r="I7632" t="s">
        <v>974</v>
      </c>
      <c r="J7632">
        <v>10226.426579999999</v>
      </c>
      <c r="K7632" t="s">
        <v>41</v>
      </c>
      <c r="L7632">
        <v>23216</v>
      </c>
      <c r="M7632">
        <v>243</v>
      </c>
      <c r="N7632" t="s">
        <v>48</v>
      </c>
      <c r="O7632" s="1">
        <v>44138</v>
      </c>
      <c r="P7632" t="s">
        <v>49</v>
      </c>
      <c r="Q7632" t="s">
        <v>57</v>
      </c>
      <c r="R7632">
        <f>Healthcare_Data_v1__4[[#This Row],[Discharge Date]]-Healthcare_Data_v1__4[[#This Row],[Date of Admission]]</f>
        <v>15</v>
      </c>
      <c r="S7632" t="str" cm="1">
        <f t="array" ref="S7632">_xlfn.IFS( Healthcare_Data_v1__4[[#This Row],[Days of Stay]]&lt;10,"Low",Healthcare_Data_v1__4[[#This Row],[Days of Stay]]&lt;20,"Med",Healthcare_Data_v1__4[[#This Row],[Days of Stay]]&lt;=30,"High")</f>
        <v>Med</v>
      </c>
      <c r="T7632" t="str">
        <f>CONCATENATE(Healthcare_Data_v1__4[[#This Row],[Medical Condition]],Healthcare_Data_v1__4[[#This Row],[Duration]])</f>
        <v>DiabetesMed</v>
      </c>
      <c r="U7632">
        <f>MONTH(Healthcare_Data_v1__4[[#This Row],[Date of Admission]])</f>
        <v>10</v>
      </c>
      <c r="V7632">
        <f>YEAR(Healthcare_Data_v1__4[[#This Row],[Date of Admission]])</f>
        <v>2020</v>
      </c>
      <c r="W7632">
        <f>DAY(Healthcare_Data_v1__4[[#This Row],[Date of Admission]])</f>
        <v>19</v>
      </c>
    </row>
    <row r="7633" spans="1:23" x14ac:dyDescent="0.3">
      <c r="A7633" t="s">
        <v>14104</v>
      </c>
      <c r="B7633">
        <v>49</v>
      </c>
      <c r="C7633" t="s">
        <v>8</v>
      </c>
      <c r="D7633" t="s">
        <v>16</v>
      </c>
      <c r="E7633" t="s">
        <v>24</v>
      </c>
      <c r="F7633" t="s">
        <v>7</v>
      </c>
      <c r="G7633" s="1">
        <v>43404</v>
      </c>
      <c r="H7633" t="s">
        <v>14105</v>
      </c>
      <c r="I7633" t="s">
        <v>14106</v>
      </c>
      <c r="J7633">
        <v>10223.31431</v>
      </c>
      <c r="K7633" t="s">
        <v>69</v>
      </c>
      <c r="L7633">
        <v>7076</v>
      </c>
      <c r="M7633">
        <v>255</v>
      </c>
      <c r="N7633" t="s">
        <v>42</v>
      </c>
      <c r="O7633" s="1">
        <v>43410</v>
      </c>
      <c r="P7633" t="s">
        <v>49</v>
      </c>
      <c r="Q7633" t="s">
        <v>57</v>
      </c>
      <c r="R7633">
        <f>Healthcare_Data_v1__4[[#This Row],[Discharge Date]]-Healthcare_Data_v1__4[[#This Row],[Date of Admission]]</f>
        <v>6</v>
      </c>
      <c r="S7633" t="str" cm="1">
        <f t="array" ref="S7633">_xlfn.IFS( Healthcare_Data_v1__4[[#This Row],[Days of Stay]]&lt;10,"Low",Healthcare_Data_v1__4[[#This Row],[Days of Stay]]&lt;20,"Med",Healthcare_Data_v1__4[[#This Row],[Days of Stay]]&lt;=30,"High")</f>
        <v>Low</v>
      </c>
      <c r="T7633" t="str">
        <f>CONCATENATE(Healthcare_Data_v1__4[[#This Row],[Medical Condition]],Healthcare_Data_v1__4[[#This Row],[Duration]])</f>
        <v>ObesityLow</v>
      </c>
      <c r="U7633">
        <f>MONTH(Healthcare_Data_v1__4[[#This Row],[Date of Admission]])</f>
        <v>10</v>
      </c>
      <c r="V7633">
        <f>YEAR(Healthcare_Data_v1__4[[#This Row],[Date of Admission]])</f>
        <v>2018</v>
      </c>
      <c r="W7633">
        <f>DAY(Healthcare_Data_v1__4[[#This Row],[Date of Admission]])</f>
        <v>31</v>
      </c>
    </row>
    <row r="7634" spans="1:23" x14ac:dyDescent="0.3">
      <c r="A7634" t="s">
        <v>24620</v>
      </c>
      <c r="B7634">
        <v>31</v>
      </c>
      <c r="C7634" t="s">
        <v>5</v>
      </c>
      <c r="D7634" t="s">
        <v>15</v>
      </c>
      <c r="E7634" t="s">
        <v>21</v>
      </c>
      <c r="F7634" t="s">
        <v>10</v>
      </c>
      <c r="G7634" s="1">
        <v>43569</v>
      </c>
      <c r="H7634" t="s">
        <v>14107</v>
      </c>
      <c r="I7634" t="s">
        <v>14108</v>
      </c>
      <c r="J7634">
        <v>10207.411040000001</v>
      </c>
      <c r="K7634" t="s">
        <v>66</v>
      </c>
      <c r="L7634">
        <v>1874</v>
      </c>
      <c r="M7634">
        <v>467</v>
      </c>
      <c r="N7634" t="s">
        <v>48</v>
      </c>
      <c r="O7634" s="1">
        <v>43589</v>
      </c>
      <c r="P7634" t="s">
        <v>43</v>
      </c>
      <c r="Q7634" t="s">
        <v>50</v>
      </c>
      <c r="R7634">
        <f>Healthcare_Data_v1__4[[#This Row],[Discharge Date]]-Healthcare_Data_v1__4[[#This Row],[Date of Admission]]</f>
        <v>20</v>
      </c>
      <c r="S7634" t="str" cm="1">
        <f t="array" ref="S7634">_xlfn.IFS( Healthcare_Data_v1__4[[#This Row],[Days of Stay]]&lt;10,"Low",Healthcare_Data_v1__4[[#This Row],[Days of Stay]]&lt;20,"Med",Healthcare_Data_v1__4[[#This Row],[Days of Stay]]&lt;=30,"High")</f>
        <v>High</v>
      </c>
      <c r="T7634" t="str">
        <f>CONCATENATE(Healthcare_Data_v1__4[[#This Row],[Medical Condition]],Healthcare_Data_v1__4[[#This Row],[Duration]])</f>
        <v>HypertensionHigh</v>
      </c>
      <c r="U7634">
        <f>MONTH(Healthcare_Data_v1__4[[#This Row],[Date of Admission]])</f>
        <v>4</v>
      </c>
      <c r="V7634">
        <f>YEAR(Healthcare_Data_v1__4[[#This Row],[Date of Admission]])</f>
        <v>2019</v>
      </c>
      <c r="W7634">
        <f>DAY(Healthcare_Data_v1__4[[#This Row],[Date of Admission]])</f>
        <v>14</v>
      </c>
    </row>
    <row r="7635" spans="1:23" x14ac:dyDescent="0.3">
      <c r="A7635" t="s">
        <v>24621</v>
      </c>
      <c r="B7635">
        <v>30</v>
      </c>
      <c r="C7635" t="s">
        <v>5</v>
      </c>
      <c r="D7635" t="s">
        <v>16</v>
      </c>
      <c r="E7635" t="s">
        <v>26</v>
      </c>
      <c r="F7635" t="s">
        <v>6</v>
      </c>
      <c r="G7635" s="1">
        <v>44783</v>
      </c>
      <c r="H7635" t="s">
        <v>14109</v>
      </c>
      <c r="I7635" t="s">
        <v>14110</v>
      </c>
      <c r="J7635">
        <v>10207.09035</v>
      </c>
      <c r="K7635" t="s">
        <v>66</v>
      </c>
      <c r="L7635">
        <v>28084</v>
      </c>
      <c r="M7635">
        <v>374</v>
      </c>
      <c r="N7635" t="s">
        <v>48</v>
      </c>
      <c r="O7635" s="1">
        <v>44790</v>
      </c>
      <c r="P7635" t="s">
        <v>43</v>
      </c>
      <c r="Q7635" t="s">
        <v>57</v>
      </c>
      <c r="R7635">
        <f>Healthcare_Data_v1__4[[#This Row],[Discharge Date]]-Healthcare_Data_v1__4[[#This Row],[Date of Admission]]</f>
        <v>7</v>
      </c>
      <c r="S7635" t="str" cm="1">
        <f t="array" ref="S7635">_xlfn.IFS( Healthcare_Data_v1__4[[#This Row],[Days of Stay]]&lt;10,"Low",Healthcare_Data_v1__4[[#This Row],[Days of Stay]]&lt;20,"Med",Healthcare_Data_v1__4[[#This Row],[Days of Stay]]&lt;=30,"High")</f>
        <v>Low</v>
      </c>
      <c r="T7635" t="str">
        <f>CONCATENATE(Healthcare_Data_v1__4[[#This Row],[Medical Condition]],Healthcare_Data_v1__4[[#This Row],[Duration]])</f>
        <v>AsthmaLow</v>
      </c>
      <c r="U7635">
        <f>MONTH(Healthcare_Data_v1__4[[#This Row],[Date of Admission]])</f>
        <v>8</v>
      </c>
      <c r="V7635">
        <f>YEAR(Healthcare_Data_v1__4[[#This Row],[Date of Admission]])</f>
        <v>2022</v>
      </c>
      <c r="W7635">
        <f>DAY(Healthcare_Data_v1__4[[#This Row],[Date of Admission]])</f>
        <v>10</v>
      </c>
    </row>
    <row r="7636" spans="1:23" x14ac:dyDescent="0.3">
      <c r="A7636" t="s">
        <v>24622</v>
      </c>
      <c r="B7636">
        <v>31</v>
      </c>
      <c r="C7636" t="s">
        <v>5</v>
      </c>
      <c r="D7636" t="s">
        <v>15</v>
      </c>
      <c r="E7636" t="s">
        <v>21</v>
      </c>
      <c r="F7636" t="s">
        <v>4</v>
      </c>
      <c r="G7636" s="1">
        <v>44471</v>
      </c>
      <c r="H7636" t="s">
        <v>14111</v>
      </c>
      <c r="I7636" t="s">
        <v>14112</v>
      </c>
      <c r="J7636">
        <v>10206.11815</v>
      </c>
      <c r="K7636" t="s">
        <v>66</v>
      </c>
      <c r="L7636">
        <v>37028</v>
      </c>
      <c r="M7636">
        <v>355</v>
      </c>
      <c r="N7636" t="s">
        <v>55</v>
      </c>
      <c r="O7636" s="1">
        <v>44491</v>
      </c>
      <c r="P7636" t="s">
        <v>56</v>
      </c>
      <c r="Q7636" t="s">
        <v>44</v>
      </c>
      <c r="R7636">
        <f>Healthcare_Data_v1__4[[#This Row],[Discharge Date]]-Healthcare_Data_v1__4[[#This Row],[Date of Admission]]</f>
        <v>20</v>
      </c>
      <c r="S7636" t="str" cm="1">
        <f t="array" ref="S7636">_xlfn.IFS( Healthcare_Data_v1__4[[#This Row],[Days of Stay]]&lt;10,"Low",Healthcare_Data_v1__4[[#This Row],[Days of Stay]]&lt;20,"Med",Healthcare_Data_v1__4[[#This Row],[Days of Stay]]&lt;=30,"High")</f>
        <v>High</v>
      </c>
      <c r="T7636" t="str">
        <f>CONCATENATE(Healthcare_Data_v1__4[[#This Row],[Medical Condition]],Healthcare_Data_v1__4[[#This Row],[Duration]])</f>
        <v>DiabetesHigh</v>
      </c>
      <c r="U7636">
        <f>MONTH(Healthcare_Data_v1__4[[#This Row],[Date of Admission]])</f>
        <v>10</v>
      </c>
      <c r="V7636">
        <f>YEAR(Healthcare_Data_v1__4[[#This Row],[Date of Admission]])</f>
        <v>2021</v>
      </c>
      <c r="W7636">
        <f>DAY(Healthcare_Data_v1__4[[#This Row],[Date of Admission]])</f>
        <v>2</v>
      </c>
    </row>
    <row r="7637" spans="1:23" x14ac:dyDescent="0.3">
      <c r="A7637" t="s">
        <v>14113</v>
      </c>
      <c r="B7637">
        <v>38</v>
      </c>
      <c r="C7637" t="s">
        <v>5</v>
      </c>
      <c r="D7637" t="s">
        <v>16</v>
      </c>
      <c r="E7637" t="s">
        <v>19</v>
      </c>
      <c r="F7637" t="s">
        <v>6</v>
      </c>
      <c r="G7637" s="1">
        <v>44391</v>
      </c>
      <c r="H7637" t="s">
        <v>14114</v>
      </c>
      <c r="I7637" t="s">
        <v>14115</v>
      </c>
      <c r="J7637">
        <v>10205.23911</v>
      </c>
      <c r="K7637" t="s">
        <v>69</v>
      </c>
      <c r="L7637">
        <v>31657</v>
      </c>
      <c r="M7637">
        <v>354</v>
      </c>
      <c r="N7637" t="s">
        <v>48</v>
      </c>
      <c r="O7637" s="1">
        <v>44408</v>
      </c>
      <c r="P7637" t="s">
        <v>56</v>
      </c>
      <c r="Q7637" t="s">
        <v>57</v>
      </c>
      <c r="R7637">
        <f>Healthcare_Data_v1__4[[#This Row],[Discharge Date]]-Healthcare_Data_v1__4[[#This Row],[Date of Admission]]</f>
        <v>17</v>
      </c>
      <c r="S7637" t="str" cm="1">
        <f t="array" ref="S7637">_xlfn.IFS( Healthcare_Data_v1__4[[#This Row],[Days of Stay]]&lt;10,"Low",Healthcare_Data_v1__4[[#This Row],[Days of Stay]]&lt;20,"Med",Healthcare_Data_v1__4[[#This Row],[Days of Stay]]&lt;=30,"High")</f>
        <v>Med</v>
      </c>
      <c r="T7637" t="str">
        <f>CONCATENATE(Healthcare_Data_v1__4[[#This Row],[Medical Condition]],Healthcare_Data_v1__4[[#This Row],[Duration]])</f>
        <v>AsthmaMed</v>
      </c>
      <c r="U7637">
        <f>MONTH(Healthcare_Data_v1__4[[#This Row],[Date of Admission]])</f>
        <v>7</v>
      </c>
      <c r="V7637">
        <f>YEAR(Healthcare_Data_v1__4[[#This Row],[Date of Admission]])</f>
        <v>2021</v>
      </c>
      <c r="W7637">
        <f>DAY(Healthcare_Data_v1__4[[#This Row],[Date of Admission]])</f>
        <v>14</v>
      </c>
    </row>
    <row r="7638" spans="1:23" x14ac:dyDescent="0.3">
      <c r="A7638" t="s">
        <v>24623</v>
      </c>
      <c r="B7638">
        <v>35</v>
      </c>
      <c r="C7638" t="s">
        <v>5</v>
      </c>
      <c r="D7638" t="s">
        <v>16</v>
      </c>
      <c r="E7638" t="s">
        <v>20</v>
      </c>
      <c r="F7638" t="s">
        <v>7</v>
      </c>
      <c r="G7638" s="1">
        <v>43911</v>
      </c>
      <c r="H7638" t="s">
        <v>14116</v>
      </c>
      <c r="I7638" t="s">
        <v>14117</v>
      </c>
      <c r="J7638">
        <v>10203.2369</v>
      </c>
      <c r="K7638" t="s">
        <v>69</v>
      </c>
      <c r="L7638">
        <v>5084</v>
      </c>
      <c r="M7638">
        <v>251</v>
      </c>
      <c r="N7638" t="s">
        <v>42</v>
      </c>
      <c r="O7638" s="1">
        <v>43933</v>
      </c>
      <c r="P7638" t="s">
        <v>60</v>
      </c>
      <c r="Q7638" t="s">
        <v>50</v>
      </c>
      <c r="R7638">
        <f>Healthcare_Data_v1__4[[#This Row],[Discharge Date]]-Healthcare_Data_v1__4[[#This Row],[Date of Admission]]</f>
        <v>22</v>
      </c>
      <c r="S7638" t="str" cm="1">
        <f t="array" ref="S7638">_xlfn.IFS( Healthcare_Data_v1__4[[#This Row],[Days of Stay]]&lt;10,"Low",Healthcare_Data_v1__4[[#This Row],[Days of Stay]]&lt;20,"Med",Healthcare_Data_v1__4[[#This Row],[Days of Stay]]&lt;=30,"High")</f>
        <v>High</v>
      </c>
      <c r="T7638" t="str">
        <f>CONCATENATE(Healthcare_Data_v1__4[[#This Row],[Medical Condition]],Healthcare_Data_v1__4[[#This Row],[Duration]])</f>
        <v>ObesityHigh</v>
      </c>
      <c r="U7638">
        <f>MONTH(Healthcare_Data_v1__4[[#This Row],[Date of Admission]])</f>
        <v>3</v>
      </c>
      <c r="V7638">
        <f>YEAR(Healthcare_Data_v1__4[[#This Row],[Date of Admission]])</f>
        <v>2020</v>
      </c>
      <c r="W7638">
        <f>DAY(Healthcare_Data_v1__4[[#This Row],[Date of Admission]])</f>
        <v>21</v>
      </c>
    </row>
    <row r="7639" spans="1:23" x14ac:dyDescent="0.3">
      <c r="A7639" t="s">
        <v>24624</v>
      </c>
      <c r="B7639">
        <v>26</v>
      </c>
      <c r="C7639" t="s">
        <v>5</v>
      </c>
      <c r="D7639" t="s">
        <v>16</v>
      </c>
      <c r="E7639" t="s">
        <v>21</v>
      </c>
      <c r="F7639" t="s">
        <v>9</v>
      </c>
      <c r="G7639" s="1">
        <v>43542</v>
      </c>
      <c r="H7639" t="s">
        <v>14118</v>
      </c>
      <c r="I7639" t="s">
        <v>14119</v>
      </c>
      <c r="J7639">
        <v>10202.222390000001</v>
      </c>
      <c r="K7639" t="s">
        <v>66</v>
      </c>
      <c r="L7639">
        <v>17426</v>
      </c>
      <c r="M7639">
        <v>137</v>
      </c>
      <c r="N7639" t="s">
        <v>55</v>
      </c>
      <c r="O7639" s="1">
        <v>43567</v>
      </c>
      <c r="P7639" t="s">
        <v>43</v>
      </c>
      <c r="Q7639" t="s">
        <v>44</v>
      </c>
      <c r="R7639">
        <f>Healthcare_Data_v1__4[[#This Row],[Discharge Date]]-Healthcare_Data_v1__4[[#This Row],[Date of Admission]]</f>
        <v>25</v>
      </c>
      <c r="S7639" t="str" cm="1">
        <f t="array" ref="S7639">_xlfn.IFS( Healthcare_Data_v1__4[[#This Row],[Days of Stay]]&lt;10,"Low",Healthcare_Data_v1__4[[#This Row],[Days of Stay]]&lt;20,"Med",Healthcare_Data_v1__4[[#This Row],[Days of Stay]]&lt;=30,"High")</f>
        <v>High</v>
      </c>
      <c r="T7639" t="str">
        <f>CONCATENATE(Healthcare_Data_v1__4[[#This Row],[Medical Condition]],Healthcare_Data_v1__4[[#This Row],[Duration]])</f>
        <v>ArthritisHigh</v>
      </c>
      <c r="U7639">
        <f>MONTH(Healthcare_Data_v1__4[[#This Row],[Date of Admission]])</f>
        <v>3</v>
      </c>
      <c r="V7639">
        <f>YEAR(Healthcare_Data_v1__4[[#This Row],[Date of Admission]])</f>
        <v>2019</v>
      </c>
      <c r="W7639">
        <f>DAY(Healthcare_Data_v1__4[[#This Row],[Date of Admission]])</f>
        <v>18</v>
      </c>
    </row>
    <row r="7640" spans="1:23" x14ac:dyDescent="0.3">
      <c r="A7640" t="s">
        <v>19718</v>
      </c>
      <c r="B7640">
        <v>67</v>
      </c>
      <c r="C7640" t="s">
        <v>3</v>
      </c>
      <c r="D7640" t="s">
        <v>15</v>
      </c>
      <c r="E7640" t="s">
        <v>23</v>
      </c>
      <c r="F7640" t="s">
        <v>10</v>
      </c>
      <c r="G7640" s="1">
        <v>43704</v>
      </c>
      <c r="H7640" t="s">
        <v>14120</v>
      </c>
      <c r="I7640" t="s">
        <v>14121</v>
      </c>
      <c r="J7640">
        <v>10195.19526</v>
      </c>
      <c r="K7640" t="s">
        <v>63</v>
      </c>
      <c r="L7640">
        <v>24283</v>
      </c>
      <c r="M7640">
        <v>447</v>
      </c>
      <c r="N7640" t="s">
        <v>55</v>
      </c>
      <c r="O7640" s="1">
        <v>43721</v>
      </c>
      <c r="P7640" t="s">
        <v>49</v>
      </c>
      <c r="Q7640" t="s">
        <v>57</v>
      </c>
      <c r="R7640">
        <f>Healthcare_Data_v1__4[[#This Row],[Discharge Date]]-Healthcare_Data_v1__4[[#This Row],[Date of Admission]]</f>
        <v>17</v>
      </c>
      <c r="S7640" t="str" cm="1">
        <f t="array" ref="S7640">_xlfn.IFS( Healthcare_Data_v1__4[[#This Row],[Days of Stay]]&lt;10,"Low",Healthcare_Data_v1__4[[#This Row],[Days of Stay]]&lt;20,"Med",Healthcare_Data_v1__4[[#This Row],[Days of Stay]]&lt;=30,"High")</f>
        <v>Med</v>
      </c>
      <c r="T7640" t="str">
        <f>CONCATENATE(Healthcare_Data_v1__4[[#This Row],[Medical Condition]],Healthcare_Data_v1__4[[#This Row],[Duration]])</f>
        <v>HypertensionMed</v>
      </c>
      <c r="U7640">
        <f>MONTH(Healthcare_Data_v1__4[[#This Row],[Date of Admission]])</f>
        <v>8</v>
      </c>
      <c r="V7640">
        <f>YEAR(Healthcare_Data_v1__4[[#This Row],[Date of Admission]])</f>
        <v>2019</v>
      </c>
      <c r="W7640">
        <f>DAY(Healthcare_Data_v1__4[[#This Row],[Date of Admission]])</f>
        <v>27</v>
      </c>
    </row>
    <row r="7641" spans="1:23" x14ac:dyDescent="0.3">
      <c r="A7641" t="s">
        <v>24625</v>
      </c>
      <c r="B7641">
        <v>61</v>
      </c>
      <c r="C7641" t="s">
        <v>3</v>
      </c>
      <c r="D7641" t="s">
        <v>15</v>
      </c>
      <c r="E7641" t="s">
        <v>26</v>
      </c>
      <c r="F7641" t="s">
        <v>4</v>
      </c>
      <c r="G7641" s="1">
        <v>44418</v>
      </c>
      <c r="H7641" t="s">
        <v>14122</v>
      </c>
      <c r="I7641" t="s">
        <v>14123</v>
      </c>
      <c r="J7641">
        <v>10194.781940000001</v>
      </c>
      <c r="K7641" t="s">
        <v>41</v>
      </c>
      <c r="L7641">
        <v>35151</v>
      </c>
      <c r="M7641">
        <v>225</v>
      </c>
      <c r="N7641" t="s">
        <v>48</v>
      </c>
      <c r="O7641" s="1">
        <v>44422</v>
      </c>
      <c r="P7641" t="s">
        <v>49</v>
      </c>
      <c r="Q7641" t="s">
        <v>57</v>
      </c>
      <c r="R7641">
        <f>Healthcare_Data_v1__4[[#This Row],[Discharge Date]]-Healthcare_Data_v1__4[[#This Row],[Date of Admission]]</f>
        <v>4</v>
      </c>
      <c r="S7641" t="str" cm="1">
        <f t="array" ref="S7641">_xlfn.IFS( Healthcare_Data_v1__4[[#This Row],[Days of Stay]]&lt;10,"Low",Healthcare_Data_v1__4[[#This Row],[Days of Stay]]&lt;20,"Med",Healthcare_Data_v1__4[[#This Row],[Days of Stay]]&lt;=30,"High")</f>
        <v>Low</v>
      </c>
      <c r="T7641" t="str">
        <f>CONCATENATE(Healthcare_Data_v1__4[[#This Row],[Medical Condition]],Healthcare_Data_v1__4[[#This Row],[Duration]])</f>
        <v>DiabetesLow</v>
      </c>
      <c r="U7641">
        <f>MONTH(Healthcare_Data_v1__4[[#This Row],[Date of Admission]])</f>
        <v>8</v>
      </c>
      <c r="V7641">
        <f>YEAR(Healthcare_Data_v1__4[[#This Row],[Date of Admission]])</f>
        <v>2021</v>
      </c>
      <c r="W7641">
        <f>DAY(Healthcare_Data_v1__4[[#This Row],[Date of Admission]])</f>
        <v>10</v>
      </c>
    </row>
    <row r="7642" spans="1:23" x14ac:dyDescent="0.3">
      <c r="A7642" t="s">
        <v>8827</v>
      </c>
      <c r="B7642">
        <v>21</v>
      </c>
      <c r="C7642" t="s">
        <v>12</v>
      </c>
      <c r="D7642" t="s">
        <v>15</v>
      </c>
      <c r="E7642" t="s">
        <v>22</v>
      </c>
      <c r="F7642" t="s">
        <v>11</v>
      </c>
      <c r="G7642" s="1">
        <v>43840</v>
      </c>
      <c r="H7642" t="s">
        <v>10819</v>
      </c>
      <c r="I7642" t="s">
        <v>14124</v>
      </c>
      <c r="J7642">
        <v>10191.75109</v>
      </c>
      <c r="K7642" t="s">
        <v>63</v>
      </c>
      <c r="L7642">
        <v>57893</v>
      </c>
      <c r="M7642">
        <v>188</v>
      </c>
      <c r="N7642" t="s">
        <v>42</v>
      </c>
      <c r="O7642" s="1">
        <v>43844</v>
      </c>
      <c r="P7642" t="s">
        <v>43</v>
      </c>
      <c r="Q7642" t="s">
        <v>50</v>
      </c>
      <c r="R7642">
        <f>Healthcare_Data_v1__4[[#This Row],[Discharge Date]]-Healthcare_Data_v1__4[[#This Row],[Date of Admission]]</f>
        <v>4</v>
      </c>
      <c r="S7642" t="str" cm="1">
        <f t="array" ref="S7642">_xlfn.IFS( Healthcare_Data_v1__4[[#This Row],[Days of Stay]]&lt;10,"Low",Healthcare_Data_v1__4[[#This Row],[Days of Stay]]&lt;20,"Med",Healthcare_Data_v1__4[[#This Row],[Days of Stay]]&lt;=30,"High")</f>
        <v>Low</v>
      </c>
      <c r="T7642" t="str">
        <f>CONCATENATE(Healthcare_Data_v1__4[[#This Row],[Medical Condition]],Healthcare_Data_v1__4[[#This Row],[Duration]])</f>
        <v>CancerLow</v>
      </c>
      <c r="U7642">
        <f>MONTH(Healthcare_Data_v1__4[[#This Row],[Date of Admission]])</f>
        <v>1</v>
      </c>
      <c r="V7642">
        <f>YEAR(Healthcare_Data_v1__4[[#This Row],[Date of Admission]])</f>
        <v>2020</v>
      </c>
      <c r="W7642">
        <f>DAY(Healthcare_Data_v1__4[[#This Row],[Date of Admission]])</f>
        <v>10</v>
      </c>
    </row>
    <row r="7643" spans="1:23" x14ac:dyDescent="0.3">
      <c r="A7643" t="s">
        <v>7213</v>
      </c>
      <c r="B7643">
        <v>30</v>
      </c>
      <c r="C7643" t="s">
        <v>5</v>
      </c>
      <c r="D7643" t="s">
        <v>16</v>
      </c>
      <c r="E7643" t="s">
        <v>20</v>
      </c>
      <c r="F7643" t="s">
        <v>6</v>
      </c>
      <c r="G7643" s="1">
        <v>43880</v>
      </c>
      <c r="H7643" t="s">
        <v>14125</v>
      </c>
      <c r="I7643" t="s">
        <v>14126</v>
      </c>
      <c r="J7643">
        <v>10189.719220000001</v>
      </c>
      <c r="K7643" t="s">
        <v>69</v>
      </c>
      <c r="L7643">
        <v>41979</v>
      </c>
      <c r="M7643">
        <v>204</v>
      </c>
      <c r="N7643" t="s">
        <v>55</v>
      </c>
      <c r="O7643" s="1">
        <v>43895</v>
      </c>
      <c r="P7643" t="s">
        <v>43</v>
      </c>
      <c r="Q7643" t="s">
        <v>50</v>
      </c>
      <c r="R7643">
        <f>Healthcare_Data_v1__4[[#This Row],[Discharge Date]]-Healthcare_Data_v1__4[[#This Row],[Date of Admission]]</f>
        <v>15</v>
      </c>
      <c r="S7643" t="str" cm="1">
        <f t="array" ref="S7643">_xlfn.IFS( Healthcare_Data_v1__4[[#This Row],[Days of Stay]]&lt;10,"Low",Healthcare_Data_v1__4[[#This Row],[Days of Stay]]&lt;20,"Med",Healthcare_Data_v1__4[[#This Row],[Days of Stay]]&lt;=30,"High")</f>
        <v>Med</v>
      </c>
      <c r="T7643" t="str">
        <f>CONCATENATE(Healthcare_Data_v1__4[[#This Row],[Medical Condition]],Healthcare_Data_v1__4[[#This Row],[Duration]])</f>
        <v>AsthmaMed</v>
      </c>
      <c r="U7643">
        <f>MONTH(Healthcare_Data_v1__4[[#This Row],[Date of Admission]])</f>
        <v>2</v>
      </c>
      <c r="V7643">
        <f>YEAR(Healthcare_Data_v1__4[[#This Row],[Date of Admission]])</f>
        <v>2020</v>
      </c>
      <c r="W7643">
        <f>DAY(Healthcare_Data_v1__4[[#This Row],[Date of Admission]])</f>
        <v>19</v>
      </c>
    </row>
    <row r="7644" spans="1:23" x14ac:dyDescent="0.3">
      <c r="A7644" t="s">
        <v>1870</v>
      </c>
      <c r="B7644">
        <v>28</v>
      </c>
      <c r="C7644" t="s">
        <v>5</v>
      </c>
      <c r="D7644" t="s">
        <v>16</v>
      </c>
      <c r="E7644" t="s">
        <v>21</v>
      </c>
      <c r="F7644" t="s">
        <v>4</v>
      </c>
      <c r="G7644" s="1">
        <v>44842</v>
      </c>
      <c r="H7644" t="s">
        <v>14127</v>
      </c>
      <c r="I7644" t="s">
        <v>10554</v>
      </c>
      <c r="J7644">
        <v>10184.43471</v>
      </c>
      <c r="K7644" t="s">
        <v>66</v>
      </c>
      <c r="L7644">
        <v>14103</v>
      </c>
      <c r="M7644">
        <v>381</v>
      </c>
      <c r="N7644" t="s">
        <v>48</v>
      </c>
      <c r="O7644" s="1">
        <v>44869</v>
      </c>
      <c r="P7644" t="s">
        <v>56</v>
      </c>
      <c r="Q7644" t="s">
        <v>50</v>
      </c>
      <c r="R7644">
        <f>Healthcare_Data_v1__4[[#This Row],[Discharge Date]]-Healthcare_Data_v1__4[[#This Row],[Date of Admission]]</f>
        <v>27</v>
      </c>
      <c r="S7644" t="str" cm="1">
        <f t="array" ref="S7644">_xlfn.IFS( Healthcare_Data_v1__4[[#This Row],[Days of Stay]]&lt;10,"Low",Healthcare_Data_v1__4[[#This Row],[Days of Stay]]&lt;20,"Med",Healthcare_Data_v1__4[[#This Row],[Days of Stay]]&lt;=30,"High")</f>
        <v>High</v>
      </c>
      <c r="T7644" t="str">
        <f>CONCATENATE(Healthcare_Data_v1__4[[#This Row],[Medical Condition]],Healthcare_Data_v1__4[[#This Row],[Duration]])</f>
        <v>DiabetesHigh</v>
      </c>
      <c r="U7644">
        <f>MONTH(Healthcare_Data_v1__4[[#This Row],[Date of Admission]])</f>
        <v>10</v>
      </c>
      <c r="V7644">
        <f>YEAR(Healthcare_Data_v1__4[[#This Row],[Date of Admission]])</f>
        <v>2022</v>
      </c>
      <c r="W7644">
        <f>DAY(Healthcare_Data_v1__4[[#This Row],[Date of Admission]])</f>
        <v>8</v>
      </c>
    </row>
    <row r="7645" spans="1:23" x14ac:dyDescent="0.3">
      <c r="A7645" t="s">
        <v>24626</v>
      </c>
      <c r="B7645">
        <v>81</v>
      </c>
      <c r="C7645" t="s">
        <v>3</v>
      </c>
      <c r="D7645" t="s">
        <v>16</v>
      </c>
      <c r="E7645" t="s">
        <v>20</v>
      </c>
      <c r="F7645" t="s">
        <v>9</v>
      </c>
      <c r="G7645" s="1">
        <v>44637</v>
      </c>
      <c r="H7645" t="s">
        <v>14128</v>
      </c>
      <c r="I7645" t="s">
        <v>14129</v>
      </c>
      <c r="J7645">
        <v>10178.73639</v>
      </c>
      <c r="K7645" t="s">
        <v>66</v>
      </c>
      <c r="L7645">
        <v>9851</v>
      </c>
      <c r="M7645">
        <v>171</v>
      </c>
      <c r="N7645" t="s">
        <v>55</v>
      </c>
      <c r="O7645" s="1">
        <v>44660</v>
      </c>
      <c r="P7645" t="s">
        <v>85</v>
      </c>
      <c r="Q7645" t="s">
        <v>44</v>
      </c>
      <c r="R7645">
        <f>Healthcare_Data_v1__4[[#This Row],[Discharge Date]]-Healthcare_Data_v1__4[[#This Row],[Date of Admission]]</f>
        <v>23</v>
      </c>
      <c r="S7645" t="str" cm="1">
        <f t="array" ref="S7645">_xlfn.IFS( Healthcare_Data_v1__4[[#This Row],[Days of Stay]]&lt;10,"Low",Healthcare_Data_v1__4[[#This Row],[Days of Stay]]&lt;20,"Med",Healthcare_Data_v1__4[[#This Row],[Days of Stay]]&lt;=30,"High")</f>
        <v>High</v>
      </c>
      <c r="T7645" t="str">
        <f>CONCATENATE(Healthcare_Data_v1__4[[#This Row],[Medical Condition]],Healthcare_Data_v1__4[[#This Row],[Duration]])</f>
        <v>ArthritisHigh</v>
      </c>
      <c r="U7645">
        <f>MONTH(Healthcare_Data_v1__4[[#This Row],[Date of Admission]])</f>
        <v>3</v>
      </c>
      <c r="V7645">
        <f>YEAR(Healthcare_Data_v1__4[[#This Row],[Date of Admission]])</f>
        <v>2022</v>
      </c>
      <c r="W7645">
        <f>DAY(Healthcare_Data_v1__4[[#This Row],[Date of Admission]])</f>
        <v>17</v>
      </c>
    </row>
    <row r="7646" spans="1:23" x14ac:dyDescent="0.3">
      <c r="A7646" t="s">
        <v>24627</v>
      </c>
      <c r="B7646">
        <v>79</v>
      </c>
      <c r="C7646" t="s">
        <v>3</v>
      </c>
      <c r="D7646" t="s">
        <v>16</v>
      </c>
      <c r="E7646" t="s">
        <v>22</v>
      </c>
      <c r="F7646" t="s">
        <v>10</v>
      </c>
      <c r="G7646" s="1">
        <v>44932</v>
      </c>
      <c r="H7646" t="s">
        <v>14130</v>
      </c>
      <c r="I7646" t="s">
        <v>14131</v>
      </c>
      <c r="J7646">
        <v>10178.6968</v>
      </c>
      <c r="K7646" t="s">
        <v>66</v>
      </c>
      <c r="L7646">
        <v>26751</v>
      </c>
      <c r="M7646">
        <v>134</v>
      </c>
      <c r="N7646" t="s">
        <v>42</v>
      </c>
      <c r="O7646" s="1">
        <v>44933</v>
      </c>
      <c r="P7646" t="s">
        <v>85</v>
      </c>
      <c r="Q7646" t="s">
        <v>50</v>
      </c>
      <c r="R7646">
        <f>Healthcare_Data_v1__4[[#This Row],[Discharge Date]]-Healthcare_Data_v1__4[[#This Row],[Date of Admission]]</f>
        <v>1</v>
      </c>
      <c r="S7646" t="str" cm="1">
        <f t="array" ref="S7646">_xlfn.IFS( Healthcare_Data_v1__4[[#This Row],[Days of Stay]]&lt;10,"Low",Healthcare_Data_v1__4[[#This Row],[Days of Stay]]&lt;20,"Med",Healthcare_Data_v1__4[[#This Row],[Days of Stay]]&lt;=30,"High")</f>
        <v>Low</v>
      </c>
      <c r="T7646" t="str">
        <f>CONCATENATE(Healthcare_Data_v1__4[[#This Row],[Medical Condition]],Healthcare_Data_v1__4[[#This Row],[Duration]])</f>
        <v>HypertensionLow</v>
      </c>
      <c r="U7646">
        <f>MONTH(Healthcare_Data_v1__4[[#This Row],[Date of Admission]])</f>
        <v>1</v>
      </c>
      <c r="V7646">
        <f>YEAR(Healthcare_Data_v1__4[[#This Row],[Date of Admission]])</f>
        <v>2023</v>
      </c>
      <c r="W7646">
        <f>DAY(Healthcare_Data_v1__4[[#This Row],[Date of Admission]])</f>
        <v>6</v>
      </c>
    </row>
    <row r="7647" spans="1:23" x14ac:dyDescent="0.3">
      <c r="A7647" t="s">
        <v>24628</v>
      </c>
      <c r="B7647">
        <v>27</v>
      </c>
      <c r="C7647" t="s">
        <v>5</v>
      </c>
      <c r="D7647" t="s">
        <v>16</v>
      </c>
      <c r="E7647" t="s">
        <v>21</v>
      </c>
      <c r="F7647" t="s">
        <v>7</v>
      </c>
      <c r="G7647" s="1">
        <v>44709</v>
      </c>
      <c r="H7647" t="s">
        <v>14132</v>
      </c>
      <c r="I7647" t="s">
        <v>14133</v>
      </c>
      <c r="J7647">
        <v>10167.29521</v>
      </c>
      <c r="K7647" t="s">
        <v>66</v>
      </c>
      <c r="L7647">
        <v>8789</v>
      </c>
      <c r="M7647">
        <v>328</v>
      </c>
      <c r="N7647" t="s">
        <v>42</v>
      </c>
      <c r="O7647" s="1">
        <v>44719</v>
      </c>
      <c r="P7647" t="s">
        <v>60</v>
      </c>
      <c r="Q7647" t="s">
        <v>50</v>
      </c>
      <c r="R7647">
        <f>Healthcare_Data_v1__4[[#This Row],[Discharge Date]]-Healthcare_Data_v1__4[[#This Row],[Date of Admission]]</f>
        <v>10</v>
      </c>
      <c r="S7647" t="str" cm="1">
        <f t="array" ref="S7647">_xlfn.IFS( Healthcare_Data_v1__4[[#This Row],[Days of Stay]]&lt;10,"Low",Healthcare_Data_v1__4[[#This Row],[Days of Stay]]&lt;20,"Med",Healthcare_Data_v1__4[[#This Row],[Days of Stay]]&lt;=30,"High")</f>
        <v>Med</v>
      </c>
      <c r="T7647" t="str">
        <f>CONCATENATE(Healthcare_Data_v1__4[[#This Row],[Medical Condition]],Healthcare_Data_v1__4[[#This Row],[Duration]])</f>
        <v>ObesityMed</v>
      </c>
      <c r="U7647">
        <f>MONTH(Healthcare_Data_v1__4[[#This Row],[Date of Admission]])</f>
        <v>5</v>
      </c>
      <c r="V7647">
        <f>YEAR(Healthcare_Data_v1__4[[#This Row],[Date of Admission]])</f>
        <v>2022</v>
      </c>
      <c r="W7647">
        <f>DAY(Healthcare_Data_v1__4[[#This Row],[Date of Admission]])</f>
        <v>28</v>
      </c>
    </row>
    <row r="7648" spans="1:23" x14ac:dyDescent="0.3">
      <c r="A7648" t="s">
        <v>24629</v>
      </c>
      <c r="B7648">
        <v>32</v>
      </c>
      <c r="C7648" t="s">
        <v>5</v>
      </c>
      <c r="D7648" t="s">
        <v>15</v>
      </c>
      <c r="E7648" t="s">
        <v>19</v>
      </c>
      <c r="F7648" t="s">
        <v>10</v>
      </c>
      <c r="G7648" s="1">
        <v>45155</v>
      </c>
      <c r="H7648" t="s">
        <v>14134</v>
      </c>
      <c r="I7648" t="s">
        <v>14135</v>
      </c>
      <c r="J7648">
        <v>10165.87435</v>
      </c>
      <c r="K7648" t="s">
        <v>69</v>
      </c>
      <c r="L7648">
        <v>31812</v>
      </c>
      <c r="M7648">
        <v>242</v>
      </c>
      <c r="N7648" t="s">
        <v>42</v>
      </c>
      <c r="O7648" s="1">
        <v>45173</v>
      </c>
      <c r="P7648" t="s">
        <v>60</v>
      </c>
      <c r="Q7648" t="s">
        <v>44</v>
      </c>
      <c r="R7648">
        <f>Healthcare_Data_v1__4[[#This Row],[Discharge Date]]-Healthcare_Data_v1__4[[#This Row],[Date of Admission]]</f>
        <v>18</v>
      </c>
      <c r="S7648" t="str" cm="1">
        <f t="array" ref="S7648">_xlfn.IFS( Healthcare_Data_v1__4[[#This Row],[Days of Stay]]&lt;10,"Low",Healthcare_Data_v1__4[[#This Row],[Days of Stay]]&lt;20,"Med",Healthcare_Data_v1__4[[#This Row],[Days of Stay]]&lt;=30,"High")</f>
        <v>Med</v>
      </c>
      <c r="T7648" t="str">
        <f>CONCATENATE(Healthcare_Data_v1__4[[#This Row],[Medical Condition]],Healthcare_Data_v1__4[[#This Row],[Duration]])</f>
        <v>HypertensionMed</v>
      </c>
      <c r="U7648">
        <f>MONTH(Healthcare_Data_v1__4[[#This Row],[Date of Admission]])</f>
        <v>8</v>
      </c>
      <c r="V7648">
        <f>YEAR(Healthcare_Data_v1__4[[#This Row],[Date of Admission]])</f>
        <v>2023</v>
      </c>
      <c r="W7648">
        <f>DAY(Healthcare_Data_v1__4[[#This Row],[Date of Admission]])</f>
        <v>17</v>
      </c>
    </row>
    <row r="7649" spans="1:23" x14ac:dyDescent="0.3">
      <c r="A7649" t="s">
        <v>24630</v>
      </c>
      <c r="B7649">
        <v>61</v>
      </c>
      <c r="C7649" t="s">
        <v>3</v>
      </c>
      <c r="D7649" t="s">
        <v>15</v>
      </c>
      <c r="E7649" t="s">
        <v>19</v>
      </c>
      <c r="F7649" t="s">
        <v>11</v>
      </c>
      <c r="G7649" s="1">
        <v>44071</v>
      </c>
      <c r="H7649" t="s">
        <v>14136</v>
      </c>
      <c r="I7649" t="s">
        <v>14137</v>
      </c>
      <c r="J7649">
        <v>10165.265890000001</v>
      </c>
      <c r="K7649" t="s">
        <v>66</v>
      </c>
      <c r="L7649">
        <v>51883</v>
      </c>
      <c r="M7649">
        <v>156</v>
      </c>
      <c r="N7649" t="s">
        <v>48</v>
      </c>
      <c r="O7649" s="1">
        <v>44101</v>
      </c>
      <c r="P7649" t="s">
        <v>60</v>
      </c>
      <c r="Q7649" t="s">
        <v>50</v>
      </c>
      <c r="R7649">
        <f>Healthcare_Data_v1__4[[#This Row],[Discharge Date]]-Healthcare_Data_v1__4[[#This Row],[Date of Admission]]</f>
        <v>30</v>
      </c>
      <c r="S7649" t="str" cm="1">
        <f t="array" ref="S7649">_xlfn.IFS( Healthcare_Data_v1__4[[#This Row],[Days of Stay]]&lt;10,"Low",Healthcare_Data_v1__4[[#This Row],[Days of Stay]]&lt;20,"Med",Healthcare_Data_v1__4[[#This Row],[Days of Stay]]&lt;=30,"High")</f>
        <v>High</v>
      </c>
      <c r="T7649" t="str">
        <f>CONCATENATE(Healthcare_Data_v1__4[[#This Row],[Medical Condition]],Healthcare_Data_v1__4[[#This Row],[Duration]])</f>
        <v>CancerHigh</v>
      </c>
      <c r="U7649">
        <f>MONTH(Healthcare_Data_v1__4[[#This Row],[Date of Admission]])</f>
        <v>8</v>
      </c>
      <c r="V7649">
        <f>YEAR(Healthcare_Data_v1__4[[#This Row],[Date of Admission]])</f>
        <v>2020</v>
      </c>
      <c r="W7649">
        <f>DAY(Healthcare_Data_v1__4[[#This Row],[Date of Admission]])</f>
        <v>28</v>
      </c>
    </row>
    <row r="7650" spans="1:23" x14ac:dyDescent="0.3">
      <c r="A7650" t="s">
        <v>24631</v>
      </c>
      <c r="B7650">
        <v>49</v>
      </c>
      <c r="C7650" t="s">
        <v>8</v>
      </c>
      <c r="D7650" t="s">
        <v>16</v>
      </c>
      <c r="E7650" t="s">
        <v>25</v>
      </c>
      <c r="F7650" t="s">
        <v>10</v>
      </c>
      <c r="G7650" s="1">
        <v>44286</v>
      </c>
      <c r="H7650" t="s">
        <v>14138</v>
      </c>
      <c r="I7650" t="s">
        <v>14139</v>
      </c>
      <c r="J7650">
        <v>10160.86283</v>
      </c>
      <c r="K7650" t="s">
        <v>69</v>
      </c>
      <c r="L7650">
        <v>15738</v>
      </c>
      <c r="M7650">
        <v>499</v>
      </c>
      <c r="N7650" t="s">
        <v>42</v>
      </c>
      <c r="O7650" s="1">
        <v>44297</v>
      </c>
      <c r="P7650" t="s">
        <v>49</v>
      </c>
      <c r="Q7650" t="s">
        <v>44</v>
      </c>
      <c r="R7650">
        <f>Healthcare_Data_v1__4[[#This Row],[Discharge Date]]-Healthcare_Data_v1__4[[#This Row],[Date of Admission]]</f>
        <v>11</v>
      </c>
      <c r="S7650" t="str" cm="1">
        <f t="array" ref="S7650">_xlfn.IFS( Healthcare_Data_v1__4[[#This Row],[Days of Stay]]&lt;10,"Low",Healthcare_Data_v1__4[[#This Row],[Days of Stay]]&lt;20,"Med",Healthcare_Data_v1__4[[#This Row],[Days of Stay]]&lt;=30,"High")</f>
        <v>Med</v>
      </c>
      <c r="T7650" t="str">
        <f>CONCATENATE(Healthcare_Data_v1__4[[#This Row],[Medical Condition]],Healthcare_Data_v1__4[[#This Row],[Duration]])</f>
        <v>HypertensionMed</v>
      </c>
      <c r="U7650">
        <f>MONTH(Healthcare_Data_v1__4[[#This Row],[Date of Admission]])</f>
        <v>3</v>
      </c>
      <c r="V7650">
        <f>YEAR(Healthcare_Data_v1__4[[#This Row],[Date of Admission]])</f>
        <v>2021</v>
      </c>
      <c r="W7650">
        <f>DAY(Healthcare_Data_v1__4[[#This Row],[Date of Admission]])</f>
        <v>31</v>
      </c>
    </row>
    <row r="7651" spans="1:23" x14ac:dyDescent="0.3">
      <c r="A7651" t="s">
        <v>24632</v>
      </c>
      <c r="B7651">
        <v>22</v>
      </c>
      <c r="C7651" t="s">
        <v>12</v>
      </c>
      <c r="D7651" t="s">
        <v>16</v>
      </c>
      <c r="E7651" t="s">
        <v>23</v>
      </c>
      <c r="F7651" t="s">
        <v>10</v>
      </c>
      <c r="G7651" s="1">
        <v>43422</v>
      </c>
      <c r="H7651" t="s">
        <v>14140</v>
      </c>
      <c r="I7651" t="s">
        <v>14141</v>
      </c>
      <c r="J7651">
        <v>10154.06565</v>
      </c>
      <c r="K7651" t="s">
        <v>69</v>
      </c>
      <c r="L7651">
        <v>30382</v>
      </c>
      <c r="M7651">
        <v>123</v>
      </c>
      <c r="N7651" t="s">
        <v>42</v>
      </c>
      <c r="O7651" s="1">
        <v>43428</v>
      </c>
      <c r="P7651" t="s">
        <v>49</v>
      </c>
      <c r="Q7651" t="s">
        <v>50</v>
      </c>
      <c r="R7651">
        <f>Healthcare_Data_v1__4[[#This Row],[Discharge Date]]-Healthcare_Data_v1__4[[#This Row],[Date of Admission]]</f>
        <v>6</v>
      </c>
      <c r="S7651" t="str" cm="1">
        <f t="array" ref="S7651">_xlfn.IFS( Healthcare_Data_v1__4[[#This Row],[Days of Stay]]&lt;10,"Low",Healthcare_Data_v1__4[[#This Row],[Days of Stay]]&lt;20,"Med",Healthcare_Data_v1__4[[#This Row],[Days of Stay]]&lt;=30,"High")</f>
        <v>Low</v>
      </c>
      <c r="T7651" t="str">
        <f>CONCATENATE(Healthcare_Data_v1__4[[#This Row],[Medical Condition]],Healthcare_Data_v1__4[[#This Row],[Duration]])</f>
        <v>HypertensionLow</v>
      </c>
      <c r="U7651">
        <f>MONTH(Healthcare_Data_v1__4[[#This Row],[Date of Admission]])</f>
        <v>11</v>
      </c>
      <c r="V7651">
        <f>YEAR(Healthcare_Data_v1__4[[#This Row],[Date of Admission]])</f>
        <v>2018</v>
      </c>
      <c r="W7651">
        <f>DAY(Healthcare_Data_v1__4[[#This Row],[Date of Admission]])</f>
        <v>18</v>
      </c>
    </row>
    <row r="7652" spans="1:23" x14ac:dyDescent="0.3">
      <c r="A7652" t="s">
        <v>24633</v>
      </c>
      <c r="B7652">
        <v>41</v>
      </c>
      <c r="C7652" t="s">
        <v>8</v>
      </c>
      <c r="D7652" t="s">
        <v>15</v>
      </c>
      <c r="E7652" t="s">
        <v>23</v>
      </c>
      <c r="F7652" t="s">
        <v>6</v>
      </c>
      <c r="G7652" s="1">
        <v>44523</v>
      </c>
      <c r="H7652" t="s">
        <v>14142</v>
      </c>
      <c r="I7652" t="s">
        <v>14143</v>
      </c>
      <c r="J7652">
        <v>10153.39975</v>
      </c>
      <c r="K7652" t="s">
        <v>66</v>
      </c>
      <c r="L7652">
        <v>12079</v>
      </c>
      <c r="M7652">
        <v>482</v>
      </c>
      <c r="N7652" t="s">
        <v>42</v>
      </c>
      <c r="O7652" s="1">
        <v>44526</v>
      </c>
      <c r="P7652" t="s">
        <v>85</v>
      </c>
      <c r="Q7652" t="s">
        <v>44</v>
      </c>
      <c r="R7652">
        <f>Healthcare_Data_v1__4[[#This Row],[Discharge Date]]-Healthcare_Data_v1__4[[#This Row],[Date of Admission]]</f>
        <v>3</v>
      </c>
      <c r="S7652" t="str" cm="1">
        <f t="array" ref="S7652">_xlfn.IFS( Healthcare_Data_v1__4[[#This Row],[Days of Stay]]&lt;10,"Low",Healthcare_Data_v1__4[[#This Row],[Days of Stay]]&lt;20,"Med",Healthcare_Data_v1__4[[#This Row],[Days of Stay]]&lt;=30,"High")</f>
        <v>Low</v>
      </c>
      <c r="T7652" t="str">
        <f>CONCATENATE(Healthcare_Data_v1__4[[#This Row],[Medical Condition]],Healthcare_Data_v1__4[[#This Row],[Duration]])</f>
        <v>AsthmaLow</v>
      </c>
      <c r="U7652">
        <f>MONTH(Healthcare_Data_v1__4[[#This Row],[Date of Admission]])</f>
        <v>11</v>
      </c>
      <c r="V7652">
        <f>YEAR(Healthcare_Data_v1__4[[#This Row],[Date of Admission]])</f>
        <v>2021</v>
      </c>
      <c r="W7652">
        <f>DAY(Healthcare_Data_v1__4[[#This Row],[Date of Admission]])</f>
        <v>23</v>
      </c>
    </row>
    <row r="7653" spans="1:23" x14ac:dyDescent="0.3">
      <c r="A7653" t="s">
        <v>24634</v>
      </c>
      <c r="B7653">
        <v>66</v>
      </c>
      <c r="C7653" t="s">
        <v>3</v>
      </c>
      <c r="D7653" t="s">
        <v>16</v>
      </c>
      <c r="E7653" t="s">
        <v>19</v>
      </c>
      <c r="F7653" t="s">
        <v>11</v>
      </c>
      <c r="G7653" s="1">
        <v>44664</v>
      </c>
      <c r="H7653" t="s">
        <v>14144</v>
      </c>
      <c r="I7653" t="s">
        <v>4358</v>
      </c>
      <c r="J7653">
        <v>10151.9146</v>
      </c>
      <c r="K7653" t="s">
        <v>41</v>
      </c>
      <c r="L7653">
        <v>44086</v>
      </c>
      <c r="M7653">
        <v>230</v>
      </c>
      <c r="N7653" t="s">
        <v>55</v>
      </c>
      <c r="O7653" s="1">
        <v>44682</v>
      </c>
      <c r="P7653" t="s">
        <v>56</v>
      </c>
      <c r="Q7653" t="s">
        <v>44</v>
      </c>
      <c r="R7653">
        <f>Healthcare_Data_v1__4[[#This Row],[Discharge Date]]-Healthcare_Data_v1__4[[#This Row],[Date of Admission]]</f>
        <v>18</v>
      </c>
      <c r="S7653" t="str" cm="1">
        <f t="array" ref="S7653">_xlfn.IFS( Healthcare_Data_v1__4[[#This Row],[Days of Stay]]&lt;10,"Low",Healthcare_Data_v1__4[[#This Row],[Days of Stay]]&lt;20,"Med",Healthcare_Data_v1__4[[#This Row],[Days of Stay]]&lt;=30,"High")</f>
        <v>Med</v>
      </c>
      <c r="T7653" t="str">
        <f>CONCATENATE(Healthcare_Data_v1__4[[#This Row],[Medical Condition]],Healthcare_Data_v1__4[[#This Row],[Duration]])</f>
        <v>CancerMed</v>
      </c>
      <c r="U7653">
        <f>MONTH(Healthcare_Data_v1__4[[#This Row],[Date of Admission]])</f>
        <v>4</v>
      </c>
      <c r="V7653">
        <f>YEAR(Healthcare_Data_v1__4[[#This Row],[Date of Admission]])</f>
        <v>2022</v>
      </c>
      <c r="W7653">
        <f>DAY(Healthcare_Data_v1__4[[#This Row],[Date of Admission]])</f>
        <v>13</v>
      </c>
    </row>
    <row r="7654" spans="1:23" x14ac:dyDescent="0.3">
      <c r="A7654" t="s">
        <v>24635</v>
      </c>
      <c r="B7654">
        <v>42</v>
      </c>
      <c r="C7654" t="s">
        <v>8</v>
      </c>
      <c r="D7654" t="s">
        <v>15</v>
      </c>
      <c r="E7654" t="s">
        <v>20</v>
      </c>
      <c r="F7654" t="s">
        <v>7</v>
      </c>
      <c r="G7654" s="1">
        <v>43880</v>
      </c>
      <c r="H7654" t="s">
        <v>11773</v>
      </c>
      <c r="I7654" t="s">
        <v>14145</v>
      </c>
      <c r="J7654">
        <v>10147.269749999999</v>
      </c>
      <c r="K7654" t="s">
        <v>66</v>
      </c>
      <c r="L7654">
        <v>1579</v>
      </c>
      <c r="M7654">
        <v>481</v>
      </c>
      <c r="N7654" t="s">
        <v>48</v>
      </c>
      <c r="O7654" s="1">
        <v>43888</v>
      </c>
      <c r="P7654" t="s">
        <v>43</v>
      </c>
      <c r="Q7654" t="s">
        <v>44</v>
      </c>
      <c r="R7654">
        <f>Healthcare_Data_v1__4[[#This Row],[Discharge Date]]-Healthcare_Data_v1__4[[#This Row],[Date of Admission]]</f>
        <v>8</v>
      </c>
      <c r="S7654" t="str" cm="1">
        <f t="array" ref="S7654">_xlfn.IFS( Healthcare_Data_v1__4[[#This Row],[Days of Stay]]&lt;10,"Low",Healthcare_Data_v1__4[[#This Row],[Days of Stay]]&lt;20,"Med",Healthcare_Data_v1__4[[#This Row],[Days of Stay]]&lt;=30,"High")</f>
        <v>Low</v>
      </c>
      <c r="T7654" t="str">
        <f>CONCATENATE(Healthcare_Data_v1__4[[#This Row],[Medical Condition]],Healthcare_Data_v1__4[[#This Row],[Duration]])</f>
        <v>ObesityLow</v>
      </c>
      <c r="U7654">
        <f>MONTH(Healthcare_Data_v1__4[[#This Row],[Date of Admission]])</f>
        <v>2</v>
      </c>
      <c r="V7654">
        <f>YEAR(Healthcare_Data_v1__4[[#This Row],[Date of Admission]])</f>
        <v>2020</v>
      </c>
      <c r="W7654">
        <f>DAY(Healthcare_Data_v1__4[[#This Row],[Date of Admission]])</f>
        <v>19</v>
      </c>
    </row>
    <row r="7655" spans="1:23" x14ac:dyDescent="0.3">
      <c r="A7655" t="s">
        <v>24636</v>
      </c>
      <c r="B7655">
        <v>48</v>
      </c>
      <c r="C7655" t="s">
        <v>8</v>
      </c>
      <c r="D7655" t="s">
        <v>16</v>
      </c>
      <c r="E7655" t="s">
        <v>25</v>
      </c>
      <c r="F7655" t="s">
        <v>10</v>
      </c>
      <c r="G7655" s="1">
        <v>45190</v>
      </c>
      <c r="H7655" t="s">
        <v>14146</v>
      </c>
      <c r="I7655" t="s">
        <v>14147</v>
      </c>
      <c r="J7655">
        <v>10137.81889</v>
      </c>
      <c r="K7655" t="s">
        <v>41</v>
      </c>
      <c r="L7655">
        <v>16234</v>
      </c>
      <c r="M7655">
        <v>194</v>
      </c>
      <c r="N7655" t="s">
        <v>42</v>
      </c>
      <c r="O7655" s="1">
        <v>45200</v>
      </c>
      <c r="P7655" t="s">
        <v>85</v>
      </c>
      <c r="Q7655" t="s">
        <v>57</v>
      </c>
      <c r="R7655">
        <f>Healthcare_Data_v1__4[[#This Row],[Discharge Date]]-Healthcare_Data_v1__4[[#This Row],[Date of Admission]]</f>
        <v>10</v>
      </c>
      <c r="S7655" t="str" cm="1">
        <f t="array" ref="S7655">_xlfn.IFS( Healthcare_Data_v1__4[[#This Row],[Days of Stay]]&lt;10,"Low",Healthcare_Data_v1__4[[#This Row],[Days of Stay]]&lt;20,"Med",Healthcare_Data_v1__4[[#This Row],[Days of Stay]]&lt;=30,"High")</f>
        <v>Med</v>
      </c>
      <c r="T7655" t="str">
        <f>CONCATENATE(Healthcare_Data_v1__4[[#This Row],[Medical Condition]],Healthcare_Data_v1__4[[#This Row],[Duration]])</f>
        <v>HypertensionMed</v>
      </c>
      <c r="U7655">
        <f>MONTH(Healthcare_Data_v1__4[[#This Row],[Date of Admission]])</f>
        <v>9</v>
      </c>
      <c r="V7655">
        <f>YEAR(Healthcare_Data_v1__4[[#This Row],[Date of Admission]])</f>
        <v>2023</v>
      </c>
      <c r="W7655">
        <f>DAY(Healthcare_Data_v1__4[[#This Row],[Date of Admission]])</f>
        <v>21</v>
      </c>
    </row>
    <row r="7656" spans="1:23" x14ac:dyDescent="0.3">
      <c r="A7656" t="s">
        <v>9343</v>
      </c>
      <c r="B7656">
        <v>40</v>
      </c>
      <c r="C7656" t="s">
        <v>8</v>
      </c>
      <c r="D7656" t="s">
        <v>16</v>
      </c>
      <c r="E7656" t="s">
        <v>24</v>
      </c>
      <c r="F7656" t="s">
        <v>9</v>
      </c>
      <c r="G7656" s="1">
        <v>43568</v>
      </c>
      <c r="H7656" t="s">
        <v>14148</v>
      </c>
      <c r="I7656" t="s">
        <v>14149</v>
      </c>
      <c r="J7656">
        <v>10132.40935</v>
      </c>
      <c r="K7656" t="s">
        <v>41</v>
      </c>
      <c r="L7656">
        <v>17746</v>
      </c>
      <c r="M7656">
        <v>370</v>
      </c>
      <c r="N7656" t="s">
        <v>42</v>
      </c>
      <c r="O7656" s="1">
        <v>43583</v>
      </c>
      <c r="P7656" t="s">
        <v>85</v>
      </c>
      <c r="Q7656" t="s">
        <v>57</v>
      </c>
      <c r="R7656">
        <f>Healthcare_Data_v1__4[[#This Row],[Discharge Date]]-Healthcare_Data_v1__4[[#This Row],[Date of Admission]]</f>
        <v>15</v>
      </c>
      <c r="S7656" t="str" cm="1">
        <f t="array" ref="S7656">_xlfn.IFS( Healthcare_Data_v1__4[[#This Row],[Days of Stay]]&lt;10,"Low",Healthcare_Data_v1__4[[#This Row],[Days of Stay]]&lt;20,"Med",Healthcare_Data_v1__4[[#This Row],[Days of Stay]]&lt;=30,"High")</f>
        <v>Med</v>
      </c>
      <c r="T7656" t="str">
        <f>CONCATENATE(Healthcare_Data_v1__4[[#This Row],[Medical Condition]],Healthcare_Data_v1__4[[#This Row],[Duration]])</f>
        <v>ArthritisMed</v>
      </c>
      <c r="U7656">
        <f>MONTH(Healthcare_Data_v1__4[[#This Row],[Date of Admission]])</f>
        <v>4</v>
      </c>
      <c r="V7656">
        <f>YEAR(Healthcare_Data_v1__4[[#This Row],[Date of Admission]])</f>
        <v>2019</v>
      </c>
      <c r="W7656">
        <f>DAY(Healthcare_Data_v1__4[[#This Row],[Date of Admission]])</f>
        <v>13</v>
      </c>
    </row>
    <row r="7657" spans="1:23" x14ac:dyDescent="0.3">
      <c r="A7657" t="s">
        <v>24637</v>
      </c>
      <c r="B7657">
        <v>78</v>
      </c>
      <c r="C7657" t="s">
        <v>3</v>
      </c>
      <c r="D7657" t="s">
        <v>15</v>
      </c>
      <c r="E7657" t="s">
        <v>25</v>
      </c>
      <c r="F7657" t="s">
        <v>10</v>
      </c>
      <c r="G7657" s="1">
        <v>44318</v>
      </c>
      <c r="H7657" t="s">
        <v>14150</v>
      </c>
      <c r="I7657" t="s">
        <v>14151</v>
      </c>
      <c r="J7657">
        <v>10125.17568</v>
      </c>
      <c r="K7657" t="s">
        <v>69</v>
      </c>
      <c r="L7657">
        <v>20740</v>
      </c>
      <c r="M7657">
        <v>105</v>
      </c>
      <c r="N7657" t="s">
        <v>42</v>
      </c>
      <c r="O7657" s="1">
        <v>44334</v>
      </c>
      <c r="P7657" t="s">
        <v>56</v>
      </c>
      <c r="Q7657" t="s">
        <v>50</v>
      </c>
      <c r="R7657">
        <f>Healthcare_Data_v1__4[[#This Row],[Discharge Date]]-Healthcare_Data_v1__4[[#This Row],[Date of Admission]]</f>
        <v>16</v>
      </c>
      <c r="S7657" t="str" cm="1">
        <f t="array" ref="S7657">_xlfn.IFS( Healthcare_Data_v1__4[[#This Row],[Days of Stay]]&lt;10,"Low",Healthcare_Data_v1__4[[#This Row],[Days of Stay]]&lt;20,"Med",Healthcare_Data_v1__4[[#This Row],[Days of Stay]]&lt;=30,"High")</f>
        <v>Med</v>
      </c>
      <c r="T7657" t="str">
        <f>CONCATENATE(Healthcare_Data_v1__4[[#This Row],[Medical Condition]],Healthcare_Data_v1__4[[#This Row],[Duration]])</f>
        <v>HypertensionMed</v>
      </c>
      <c r="U7657">
        <f>MONTH(Healthcare_Data_v1__4[[#This Row],[Date of Admission]])</f>
        <v>5</v>
      </c>
      <c r="V7657">
        <f>YEAR(Healthcare_Data_v1__4[[#This Row],[Date of Admission]])</f>
        <v>2021</v>
      </c>
      <c r="W7657">
        <f>DAY(Healthcare_Data_v1__4[[#This Row],[Date of Admission]])</f>
        <v>2</v>
      </c>
    </row>
    <row r="7658" spans="1:23" x14ac:dyDescent="0.3">
      <c r="A7658" t="s">
        <v>24638</v>
      </c>
      <c r="B7658">
        <v>56</v>
      </c>
      <c r="C7658" t="s">
        <v>3</v>
      </c>
      <c r="D7658" t="s">
        <v>15</v>
      </c>
      <c r="E7658" t="s">
        <v>26</v>
      </c>
      <c r="F7658" t="s">
        <v>6</v>
      </c>
      <c r="G7658" s="1">
        <v>43582</v>
      </c>
      <c r="H7658" t="s">
        <v>14152</v>
      </c>
      <c r="I7658" t="s">
        <v>2293</v>
      </c>
      <c r="J7658">
        <v>10122.189410000001</v>
      </c>
      <c r="K7658" t="s">
        <v>69</v>
      </c>
      <c r="L7658">
        <v>25468</v>
      </c>
      <c r="M7658">
        <v>172</v>
      </c>
      <c r="N7658" t="s">
        <v>55</v>
      </c>
      <c r="O7658" s="1">
        <v>43607</v>
      </c>
      <c r="P7658" t="s">
        <v>60</v>
      </c>
      <c r="Q7658" t="s">
        <v>44</v>
      </c>
      <c r="R7658">
        <f>Healthcare_Data_v1__4[[#This Row],[Discharge Date]]-Healthcare_Data_v1__4[[#This Row],[Date of Admission]]</f>
        <v>25</v>
      </c>
      <c r="S7658" t="str" cm="1">
        <f t="array" ref="S7658">_xlfn.IFS( Healthcare_Data_v1__4[[#This Row],[Days of Stay]]&lt;10,"Low",Healthcare_Data_v1__4[[#This Row],[Days of Stay]]&lt;20,"Med",Healthcare_Data_v1__4[[#This Row],[Days of Stay]]&lt;=30,"High")</f>
        <v>High</v>
      </c>
      <c r="T7658" t="str">
        <f>CONCATENATE(Healthcare_Data_v1__4[[#This Row],[Medical Condition]],Healthcare_Data_v1__4[[#This Row],[Duration]])</f>
        <v>AsthmaHigh</v>
      </c>
      <c r="U7658">
        <f>MONTH(Healthcare_Data_v1__4[[#This Row],[Date of Admission]])</f>
        <v>4</v>
      </c>
      <c r="V7658">
        <f>YEAR(Healthcare_Data_v1__4[[#This Row],[Date of Admission]])</f>
        <v>2019</v>
      </c>
      <c r="W7658">
        <f>DAY(Healthcare_Data_v1__4[[#This Row],[Date of Admission]])</f>
        <v>27</v>
      </c>
    </row>
    <row r="7659" spans="1:23" x14ac:dyDescent="0.3">
      <c r="A7659" t="s">
        <v>24639</v>
      </c>
      <c r="B7659">
        <v>24</v>
      </c>
      <c r="C7659" t="s">
        <v>12</v>
      </c>
      <c r="D7659" t="s">
        <v>15</v>
      </c>
      <c r="E7659" t="s">
        <v>19</v>
      </c>
      <c r="F7659" t="s">
        <v>10</v>
      </c>
      <c r="G7659" s="1">
        <v>44975</v>
      </c>
      <c r="H7659" t="s">
        <v>14153</v>
      </c>
      <c r="I7659" t="s">
        <v>14154</v>
      </c>
      <c r="J7659">
        <v>10116.051439999999</v>
      </c>
      <c r="K7659" t="s">
        <v>66</v>
      </c>
      <c r="L7659">
        <v>34897</v>
      </c>
      <c r="M7659">
        <v>481</v>
      </c>
      <c r="N7659" t="s">
        <v>42</v>
      </c>
      <c r="O7659" s="1">
        <v>44981</v>
      </c>
      <c r="P7659" t="s">
        <v>60</v>
      </c>
      <c r="Q7659" t="s">
        <v>50</v>
      </c>
      <c r="R7659">
        <f>Healthcare_Data_v1__4[[#This Row],[Discharge Date]]-Healthcare_Data_v1__4[[#This Row],[Date of Admission]]</f>
        <v>6</v>
      </c>
      <c r="S7659" t="str" cm="1">
        <f t="array" ref="S7659">_xlfn.IFS( Healthcare_Data_v1__4[[#This Row],[Days of Stay]]&lt;10,"Low",Healthcare_Data_v1__4[[#This Row],[Days of Stay]]&lt;20,"Med",Healthcare_Data_v1__4[[#This Row],[Days of Stay]]&lt;=30,"High")</f>
        <v>Low</v>
      </c>
      <c r="T7659" t="str">
        <f>CONCATENATE(Healthcare_Data_v1__4[[#This Row],[Medical Condition]],Healthcare_Data_v1__4[[#This Row],[Duration]])</f>
        <v>HypertensionLow</v>
      </c>
      <c r="U7659">
        <f>MONTH(Healthcare_Data_v1__4[[#This Row],[Date of Admission]])</f>
        <v>2</v>
      </c>
      <c r="V7659">
        <f>YEAR(Healthcare_Data_v1__4[[#This Row],[Date of Admission]])</f>
        <v>2023</v>
      </c>
      <c r="W7659">
        <f>DAY(Healthcare_Data_v1__4[[#This Row],[Date of Admission]])</f>
        <v>18</v>
      </c>
    </row>
    <row r="7660" spans="1:23" x14ac:dyDescent="0.3">
      <c r="A7660" t="s">
        <v>20017</v>
      </c>
      <c r="B7660">
        <v>29</v>
      </c>
      <c r="C7660" t="s">
        <v>5</v>
      </c>
      <c r="D7660" t="s">
        <v>16</v>
      </c>
      <c r="E7660" t="s">
        <v>20</v>
      </c>
      <c r="F7660" t="s">
        <v>11</v>
      </c>
      <c r="G7660" s="1">
        <v>44693</v>
      </c>
      <c r="H7660" t="s">
        <v>6370</v>
      </c>
      <c r="I7660" t="s">
        <v>14155</v>
      </c>
      <c r="J7660">
        <v>10113.215109999999</v>
      </c>
      <c r="K7660" t="s">
        <v>63</v>
      </c>
      <c r="L7660">
        <v>58165</v>
      </c>
      <c r="M7660">
        <v>158</v>
      </c>
      <c r="N7660" t="s">
        <v>42</v>
      </c>
      <c r="O7660" s="1">
        <v>44707</v>
      </c>
      <c r="P7660" t="s">
        <v>56</v>
      </c>
      <c r="Q7660" t="s">
        <v>57</v>
      </c>
      <c r="R7660">
        <f>Healthcare_Data_v1__4[[#This Row],[Discharge Date]]-Healthcare_Data_v1__4[[#This Row],[Date of Admission]]</f>
        <v>14</v>
      </c>
      <c r="S7660" t="str" cm="1">
        <f t="array" ref="S7660">_xlfn.IFS( Healthcare_Data_v1__4[[#This Row],[Days of Stay]]&lt;10,"Low",Healthcare_Data_v1__4[[#This Row],[Days of Stay]]&lt;20,"Med",Healthcare_Data_v1__4[[#This Row],[Days of Stay]]&lt;=30,"High")</f>
        <v>Med</v>
      </c>
      <c r="T7660" t="str">
        <f>CONCATENATE(Healthcare_Data_v1__4[[#This Row],[Medical Condition]],Healthcare_Data_v1__4[[#This Row],[Duration]])</f>
        <v>CancerMed</v>
      </c>
      <c r="U7660">
        <f>MONTH(Healthcare_Data_v1__4[[#This Row],[Date of Admission]])</f>
        <v>5</v>
      </c>
      <c r="V7660">
        <f>YEAR(Healthcare_Data_v1__4[[#This Row],[Date of Admission]])</f>
        <v>2022</v>
      </c>
      <c r="W7660">
        <f>DAY(Healthcare_Data_v1__4[[#This Row],[Date of Admission]])</f>
        <v>12</v>
      </c>
    </row>
    <row r="7661" spans="1:23" x14ac:dyDescent="0.3">
      <c r="A7661" t="s">
        <v>24640</v>
      </c>
      <c r="B7661">
        <v>64</v>
      </c>
      <c r="C7661" t="s">
        <v>3</v>
      </c>
      <c r="D7661" t="s">
        <v>16</v>
      </c>
      <c r="E7661" t="s">
        <v>21</v>
      </c>
      <c r="F7661" t="s">
        <v>11</v>
      </c>
      <c r="G7661" s="1">
        <v>45006</v>
      </c>
      <c r="H7661" t="s">
        <v>14156</v>
      </c>
      <c r="I7661" t="s">
        <v>14157</v>
      </c>
      <c r="J7661">
        <v>10110.72747</v>
      </c>
      <c r="K7661" t="s">
        <v>47</v>
      </c>
      <c r="L7661">
        <v>69310</v>
      </c>
      <c r="M7661">
        <v>470</v>
      </c>
      <c r="N7661" t="s">
        <v>55</v>
      </c>
      <c r="O7661" s="1">
        <v>45023</v>
      </c>
      <c r="P7661" t="s">
        <v>43</v>
      </c>
      <c r="Q7661" t="s">
        <v>57</v>
      </c>
      <c r="R7661">
        <f>Healthcare_Data_v1__4[[#This Row],[Discharge Date]]-Healthcare_Data_v1__4[[#This Row],[Date of Admission]]</f>
        <v>17</v>
      </c>
      <c r="S7661" t="str" cm="1">
        <f t="array" ref="S7661">_xlfn.IFS( Healthcare_Data_v1__4[[#This Row],[Days of Stay]]&lt;10,"Low",Healthcare_Data_v1__4[[#This Row],[Days of Stay]]&lt;20,"Med",Healthcare_Data_v1__4[[#This Row],[Days of Stay]]&lt;=30,"High")</f>
        <v>Med</v>
      </c>
      <c r="T7661" t="str">
        <f>CONCATENATE(Healthcare_Data_v1__4[[#This Row],[Medical Condition]],Healthcare_Data_v1__4[[#This Row],[Duration]])</f>
        <v>CancerMed</v>
      </c>
      <c r="U7661">
        <f>MONTH(Healthcare_Data_v1__4[[#This Row],[Date of Admission]])</f>
        <v>3</v>
      </c>
      <c r="V7661">
        <f>YEAR(Healthcare_Data_v1__4[[#This Row],[Date of Admission]])</f>
        <v>2023</v>
      </c>
      <c r="W7661">
        <f>DAY(Healthcare_Data_v1__4[[#This Row],[Date of Admission]])</f>
        <v>21</v>
      </c>
    </row>
    <row r="7662" spans="1:23" x14ac:dyDescent="0.3">
      <c r="A7662" t="s">
        <v>3910</v>
      </c>
      <c r="B7662">
        <v>69</v>
      </c>
      <c r="C7662" t="s">
        <v>3</v>
      </c>
      <c r="D7662" t="s">
        <v>16</v>
      </c>
      <c r="E7662" t="s">
        <v>23</v>
      </c>
      <c r="F7662" t="s">
        <v>10</v>
      </c>
      <c r="G7662" s="1">
        <v>44150</v>
      </c>
      <c r="H7662" t="s">
        <v>14158</v>
      </c>
      <c r="I7662" t="s">
        <v>14159</v>
      </c>
      <c r="J7662">
        <v>10098.50121</v>
      </c>
      <c r="K7662" t="s">
        <v>66</v>
      </c>
      <c r="L7662">
        <v>2904</v>
      </c>
      <c r="M7662">
        <v>199</v>
      </c>
      <c r="N7662" t="s">
        <v>42</v>
      </c>
      <c r="O7662" s="1">
        <v>44154</v>
      </c>
      <c r="P7662" t="s">
        <v>85</v>
      </c>
      <c r="Q7662" t="s">
        <v>50</v>
      </c>
      <c r="R7662">
        <f>Healthcare_Data_v1__4[[#This Row],[Discharge Date]]-Healthcare_Data_v1__4[[#This Row],[Date of Admission]]</f>
        <v>4</v>
      </c>
      <c r="S7662" t="str" cm="1">
        <f t="array" ref="S7662">_xlfn.IFS( Healthcare_Data_v1__4[[#This Row],[Days of Stay]]&lt;10,"Low",Healthcare_Data_v1__4[[#This Row],[Days of Stay]]&lt;20,"Med",Healthcare_Data_v1__4[[#This Row],[Days of Stay]]&lt;=30,"High")</f>
        <v>Low</v>
      </c>
      <c r="T7662" t="str">
        <f>CONCATENATE(Healthcare_Data_v1__4[[#This Row],[Medical Condition]],Healthcare_Data_v1__4[[#This Row],[Duration]])</f>
        <v>HypertensionLow</v>
      </c>
      <c r="U7662">
        <f>MONTH(Healthcare_Data_v1__4[[#This Row],[Date of Admission]])</f>
        <v>11</v>
      </c>
      <c r="V7662">
        <f>YEAR(Healthcare_Data_v1__4[[#This Row],[Date of Admission]])</f>
        <v>2020</v>
      </c>
      <c r="W7662">
        <f>DAY(Healthcare_Data_v1__4[[#This Row],[Date of Admission]])</f>
        <v>15</v>
      </c>
    </row>
    <row r="7663" spans="1:23" x14ac:dyDescent="0.3">
      <c r="A7663" t="s">
        <v>24641</v>
      </c>
      <c r="B7663">
        <v>50</v>
      </c>
      <c r="C7663" t="s">
        <v>8</v>
      </c>
      <c r="D7663" t="s">
        <v>16</v>
      </c>
      <c r="E7663" t="s">
        <v>25</v>
      </c>
      <c r="F7663" t="s">
        <v>9</v>
      </c>
      <c r="G7663" s="1">
        <v>44235</v>
      </c>
      <c r="H7663" t="s">
        <v>14160</v>
      </c>
      <c r="I7663" t="s">
        <v>4133</v>
      </c>
      <c r="J7663">
        <v>10097.72039</v>
      </c>
      <c r="K7663" t="s">
        <v>69</v>
      </c>
      <c r="L7663">
        <v>22631</v>
      </c>
      <c r="M7663">
        <v>361</v>
      </c>
      <c r="N7663" t="s">
        <v>42</v>
      </c>
      <c r="O7663" s="1">
        <v>44242</v>
      </c>
      <c r="P7663" t="s">
        <v>60</v>
      </c>
      <c r="Q7663" t="s">
        <v>57</v>
      </c>
      <c r="R7663">
        <f>Healthcare_Data_v1__4[[#This Row],[Discharge Date]]-Healthcare_Data_v1__4[[#This Row],[Date of Admission]]</f>
        <v>7</v>
      </c>
      <c r="S7663" t="str" cm="1">
        <f t="array" ref="S7663">_xlfn.IFS( Healthcare_Data_v1__4[[#This Row],[Days of Stay]]&lt;10,"Low",Healthcare_Data_v1__4[[#This Row],[Days of Stay]]&lt;20,"Med",Healthcare_Data_v1__4[[#This Row],[Days of Stay]]&lt;=30,"High")</f>
        <v>Low</v>
      </c>
      <c r="T7663" t="str">
        <f>CONCATENATE(Healthcare_Data_v1__4[[#This Row],[Medical Condition]],Healthcare_Data_v1__4[[#This Row],[Duration]])</f>
        <v>ArthritisLow</v>
      </c>
      <c r="U7663">
        <f>MONTH(Healthcare_Data_v1__4[[#This Row],[Date of Admission]])</f>
        <v>2</v>
      </c>
      <c r="V7663">
        <f>YEAR(Healthcare_Data_v1__4[[#This Row],[Date of Admission]])</f>
        <v>2021</v>
      </c>
      <c r="W7663">
        <f>DAY(Healthcare_Data_v1__4[[#This Row],[Date of Admission]])</f>
        <v>8</v>
      </c>
    </row>
    <row r="7664" spans="1:23" x14ac:dyDescent="0.3">
      <c r="A7664" t="s">
        <v>24642</v>
      </c>
      <c r="B7664">
        <v>25</v>
      </c>
      <c r="C7664" t="s">
        <v>5</v>
      </c>
      <c r="D7664" t="s">
        <v>15</v>
      </c>
      <c r="E7664" t="s">
        <v>19</v>
      </c>
      <c r="F7664" t="s">
        <v>11</v>
      </c>
      <c r="G7664" s="1">
        <v>44864</v>
      </c>
      <c r="H7664" t="s">
        <v>14161</v>
      </c>
      <c r="I7664" t="s">
        <v>14162</v>
      </c>
      <c r="J7664">
        <v>10095.797280000001</v>
      </c>
      <c r="K7664" t="s">
        <v>63</v>
      </c>
      <c r="L7664">
        <v>28301</v>
      </c>
      <c r="M7664">
        <v>408</v>
      </c>
      <c r="N7664" t="s">
        <v>55</v>
      </c>
      <c r="O7664" s="1">
        <v>44893</v>
      </c>
      <c r="P7664" t="s">
        <v>43</v>
      </c>
      <c r="Q7664" t="s">
        <v>44</v>
      </c>
      <c r="R7664">
        <f>Healthcare_Data_v1__4[[#This Row],[Discharge Date]]-Healthcare_Data_v1__4[[#This Row],[Date of Admission]]</f>
        <v>29</v>
      </c>
      <c r="S7664" t="str" cm="1">
        <f t="array" ref="S7664">_xlfn.IFS( Healthcare_Data_v1__4[[#This Row],[Days of Stay]]&lt;10,"Low",Healthcare_Data_v1__4[[#This Row],[Days of Stay]]&lt;20,"Med",Healthcare_Data_v1__4[[#This Row],[Days of Stay]]&lt;=30,"High")</f>
        <v>High</v>
      </c>
      <c r="T7664" t="str">
        <f>CONCATENATE(Healthcare_Data_v1__4[[#This Row],[Medical Condition]],Healthcare_Data_v1__4[[#This Row],[Duration]])</f>
        <v>CancerHigh</v>
      </c>
      <c r="U7664">
        <f>MONTH(Healthcare_Data_v1__4[[#This Row],[Date of Admission]])</f>
        <v>10</v>
      </c>
      <c r="V7664">
        <f>YEAR(Healthcare_Data_v1__4[[#This Row],[Date of Admission]])</f>
        <v>2022</v>
      </c>
      <c r="W7664">
        <f>DAY(Healthcare_Data_v1__4[[#This Row],[Date of Admission]])</f>
        <v>30</v>
      </c>
    </row>
    <row r="7665" spans="1:23" x14ac:dyDescent="0.3">
      <c r="A7665" t="s">
        <v>24643</v>
      </c>
      <c r="B7665">
        <v>18</v>
      </c>
      <c r="C7665" t="s">
        <v>12</v>
      </c>
      <c r="D7665" t="s">
        <v>16</v>
      </c>
      <c r="E7665" t="s">
        <v>21</v>
      </c>
      <c r="F7665" t="s">
        <v>11</v>
      </c>
      <c r="G7665" s="1">
        <v>44841</v>
      </c>
      <c r="H7665" t="s">
        <v>14163</v>
      </c>
      <c r="I7665" t="s">
        <v>2641</v>
      </c>
      <c r="J7665">
        <v>10090.34504</v>
      </c>
      <c r="K7665" t="s">
        <v>69</v>
      </c>
      <c r="L7665">
        <v>55688</v>
      </c>
      <c r="M7665">
        <v>184</v>
      </c>
      <c r="N7665" t="s">
        <v>42</v>
      </c>
      <c r="O7665" s="1">
        <v>44841</v>
      </c>
      <c r="P7665" t="s">
        <v>85</v>
      </c>
      <c r="Q7665" t="s">
        <v>50</v>
      </c>
      <c r="R7665">
        <f>Healthcare_Data_v1__4[[#This Row],[Discharge Date]]-Healthcare_Data_v1__4[[#This Row],[Date of Admission]]</f>
        <v>0</v>
      </c>
      <c r="S7665" t="str" cm="1">
        <f t="array" ref="S7665">_xlfn.IFS( Healthcare_Data_v1__4[[#This Row],[Days of Stay]]&lt;10,"Low",Healthcare_Data_v1__4[[#This Row],[Days of Stay]]&lt;20,"Med",Healthcare_Data_v1__4[[#This Row],[Days of Stay]]&lt;=30,"High")</f>
        <v>Low</v>
      </c>
      <c r="T7665" t="str">
        <f>CONCATENATE(Healthcare_Data_v1__4[[#This Row],[Medical Condition]],Healthcare_Data_v1__4[[#This Row],[Duration]])</f>
        <v>CancerLow</v>
      </c>
      <c r="U7665">
        <f>MONTH(Healthcare_Data_v1__4[[#This Row],[Date of Admission]])</f>
        <v>10</v>
      </c>
      <c r="V7665">
        <f>YEAR(Healthcare_Data_v1__4[[#This Row],[Date of Admission]])</f>
        <v>2022</v>
      </c>
      <c r="W7665">
        <f>DAY(Healthcare_Data_v1__4[[#This Row],[Date of Admission]])</f>
        <v>7</v>
      </c>
    </row>
    <row r="7666" spans="1:23" x14ac:dyDescent="0.3">
      <c r="A7666" t="s">
        <v>24644</v>
      </c>
      <c r="B7666">
        <v>76</v>
      </c>
      <c r="C7666" t="s">
        <v>3</v>
      </c>
      <c r="D7666" t="s">
        <v>16</v>
      </c>
      <c r="E7666" t="s">
        <v>23</v>
      </c>
      <c r="F7666" t="s">
        <v>7</v>
      </c>
      <c r="G7666" s="1">
        <v>44488</v>
      </c>
      <c r="H7666" t="s">
        <v>14164</v>
      </c>
      <c r="I7666" t="s">
        <v>14165</v>
      </c>
      <c r="J7666">
        <v>10089.673769999999</v>
      </c>
      <c r="K7666" t="s">
        <v>63</v>
      </c>
      <c r="L7666">
        <v>5092</v>
      </c>
      <c r="M7666">
        <v>272</v>
      </c>
      <c r="N7666" t="s">
        <v>48</v>
      </c>
      <c r="O7666" s="1">
        <v>44498</v>
      </c>
      <c r="P7666" t="s">
        <v>60</v>
      </c>
      <c r="Q7666" t="s">
        <v>44</v>
      </c>
      <c r="R7666">
        <f>Healthcare_Data_v1__4[[#This Row],[Discharge Date]]-Healthcare_Data_v1__4[[#This Row],[Date of Admission]]</f>
        <v>10</v>
      </c>
      <c r="S7666" t="str" cm="1">
        <f t="array" ref="S7666">_xlfn.IFS( Healthcare_Data_v1__4[[#This Row],[Days of Stay]]&lt;10,"Low",Healthcare_Data_v1__4[[#This Row],[Days of Stay]]&lt;20,"Med",Healthcare_Data_v1__4[[#This Row],[Days of Stay]]&lt;=30,"High")</f>
        <v>Med</v>
      </c>
      <c r="T7666" t="str">
        <f>CONCATENATE(Healthcare_Data_v1__4[[#This Row],[Medical Condition]],Healthcare_Data_v1__4[[#This Row],[Duration]])</f>
        <v>ObesityMed</v>
      </c>
      <c r="U7666">
        <f>MONTH(Healthcare_Data_v1__4[[#This Row],[Date of Admission]])</f>
        <v>10</v>
      </c>
      <c r="V7666">
        <f>YEAR(Healthcare_Data_v1__4[[#This Row],[Date of Admission]])</f>
        <v>2021</v>
      </c>
      <c r="W7666">
        <f>DAY(Healthcare_Data_v1__4[[#This Row],[Date of Admission]])</f>
        <v>19</v>
      </c>
    </row>
    <row r="7667" spans="1:23" x14ac:dyDescent="0.3">
      <c r="A7667" t="s">
        <v>24645</v>
      </c>
      <c r="B7667">
        <v>69</v>
      </c>
      <c r="C7667" t="s">
        <v>3</v>
      </c>
      <c r="D7667" t="s">
        <v>15</v>
      </c>
      <c r="E7667" t="s">
        <v>19</v>
      </c>
      <c r="F7667" t="s">
        <v>10</v>
      </c>
      <c r="G7667" s="1">
        <v>44325</v>
      </c>
      <c r="H7667" t="s">
        <v>14166</v>
      </c>
      <c r="I7667" t="s">
        <v>14167</v>
      </c>
      <c r="J7667">
        <v>10074.84266</v>
      </c>
      <c r="K7667" t="s">
        <v>41</v>
      </c>
      <c r="L7667">
        <v>8387</v>
      </c>
      <c r="M7667">
        <v>176</v>
      </c>
      <c r="N7667" t="s">
        <v>55</v>
      </c>
      <c r="O7667" s="1">
        <v>44349</v>
      </c>
      <c r="P7667" t="s">
        <v>56</v>
      </c>
      <c r="Q7667" t="s">
        <v>57</v>
      </c>
      <c r="R7667">
        <f>Healthcare_Data_v1__4[[#This Row],[Discharge Date]]-Healthcare_Data_v1__4[[#This Row],[Date of Admission]]</f>
        <v>24</v>
      </c>
      <c r="S7667" t="str" cm="1">
        <f t="array" ref="S7667">_xlfn.IFS( Healthcare_Data_v1__4[[#This Row],[Days of Stay]]&lt;10,"Low",Healthcare_Data_v1__4[[#This Row],[Days of Stay]]&lt;20,"Med",Healthcare_Data_v1__4[[#This Row],[Days of Stay]]&lt;=30,"High")</f>
        <v>High</v>
      </c>
      <c r="T7667" t="str">
        <f>CONCATENATE(Healthcare_Data_v1__4[[#This Row],[Medical Condition]],Healthcare_Data_v1__4[[#This Row],[Duration]])</f>
        <v>HypertensionHigh</v>
      </c>
      <c r="U7667">
        <f>MONTH(Healthcare_Data_v1__4[[#This Row],[Date of Admission]])</f>
        <v>5</v>
      </c>
      <c r="V7667">
        <f>YEAR(Healthcare_Data_v1__4[[#This Row],[Date of Admission]])</f>
        <v>2021</v>
      </c>
      <c r="W7667">
        <f>DAY(Healthcare_Data_v1__4[[#This Row],[Date of Admission]])</f>
        <v>9</v>
      </c>
    </row>
    <row r="7668" spans="1:23" x14ac:dyDescent="0.3">
      <c r="A7668" t="s">
        <v>24646</v>
      </c>
      <c r="B7668">
        <v>62</v>
      </c>
      <c r="C7668" t="s">
        <v>3</v>
      </c>
      <c r="D7668" t="s">
        <v>15</v>
      </c>
      <c r="E7668" t="s">
        <v>22</v>
      </c>
      <c r="F7668" t="s">
        <v>9</v>
      </c>
      <c r="G7668" s="1">
        <v>45087</v>
      </c>
      <c r="H7668" t="s">
        <v>14168</v>
      </c>
      <c r="I7668" t="s">
        <v>14169</v>
      </c>
      <c r="J7668">
        <v>10073.09539</v>
      </c>
      <c r="K7668" t="s">
        <v>66</v>
      </c>
      <c r="L7668">
        <v>5548</v>
      </c>
      <c r="M7668">
        <v>337</v>
      </c>
      <c r="N7668" t="s">
        <v>48</v>
      </c>
      <c r="O7668" s="1">
        <v>45093</v>
      </c>
      <c r="P7668" t="s">
        <v>43</v>
      </c>
      <c r="Q7668" t="s">
        <v>57</v>
      </c>
      <c r="R7668">
        <f>Healthcare_Data_v1__4[[#This Row],[Discharge Date]]-Healthcare_Data_v1__4[[#This Row],[Date of Admission]]</f>
        <v>6</v>
      </c>
      <c r="S7668" t="str" cm="1">
        <f t="array" ref="S7668">_xlfn.IFS( Healthcare_Data_v1__4[[#This Row],[Days of Stay]]&lt;10,"Low",Healthcare_Data_v1__4[[#This Row],[Days of Stay]]&lt;20,"Med",Healthcare_Data_v1__4[[#This Row],[Days of Stay]]&lt;=30,"High")</f>
        <v>Low</v>
      </c>
      <c r="T7668" t="str">
        <f>CONCATENATE(Healthcare_Data_v1__4[[#This Row],[Medical Condition]],Healthcare_Data_v1__4[[#This Row],[Duration]])</f>
        <v>ArthritisLow</v>
      </c>
      <c r="U7668">
        <f>MONTH(Healthcare_Data_v1__4[[#This Row],[Date of Admission]])</f>
        <v>6</v>
      </c>
      <c r="V7668">
        <f>YEAR(Healthcare_Data_v1__4[[#This Row],[Date of Admission]])</f>
        <v>2023</v>
      </c>
      <c r="W7668">
        <f>DAY(Healthcare_Data_v1__4[[#This Row],[Date of Admission]])</f>
        <v>10</v>
      </c>
    </row>
    <row r="7669" spans="1:23" x14ac:dyDescent="0.3">
      <c r="A7669" t="s">
        <v>24647</v>
      </c>
      <c r="B7669">
        <v>64</v>
      </c>
      <c r="C7669" t="s">
        <v>3</v>
      </c>
      <c r="D7669" t="s">
        <v>16</v>
      </c>
      <c r="E7669" t="s">
        <v>21</v>
      </c>
      <c r="F7669" t="s">
        <v>10</v>
      </c>
      <c r="G7669" s="1">
        <v>44593</v>
      </c>
      <c r="H7669" t="s">
        <v>14170</v>
      </c>
      <c r="I7669" t="s">
        <v>14171</v>
      </c>
      <c r="J7669">
        <v>10073.014639999999</v>
      </c>
      <c r="K7669" t="s">
        <v>47</v>
      </c>
      <c r="L7669">
        <v>26514</v>
      </c>
      <c r="M7669">
        <v>280</v>
      </c>
      <c r="N7669" t="s">
        <v>42</v>
      </c>
      <c r="O7669" s="1">
        <v>44606</v>
      </c>
      <c r="P7669" t="s">
        <v>85</v>
      </c>
      <c r="Q7669" t="s">
        <v>57</v>
      </c>
      <c r="R7669">
        <f>Healthcare_Data_v1__4[[#This Row],[Discharge Date]]-Healthcare_Data_v1__4[[#This Row],[Date of Admission]]</f>
        <v>13</v>
      </c>
      <c r="S7669" t="str" cm="1">
        <f t="array" ref="S7669">_xlfn.IFS( Healthcare_Data_v1__4[[#This Row],[Days of Stay]]&lt;10,"Low",Healthcare_Data_v1__4[[#This Row],[Days of Stay]]&lt;20,"Med",Healthcare_Data_v1__4[[#This Row],[Days of Stay]]&lt;=30,"High")</f>
        <v>Med</v>
      </c>
      <c r="T7669" t="str">
        <f>CONCATENATE(Healthcare_Data_v1__4[[#This Row],[Medical Condition]],Healthcare_Data_v1__4[[#This Row],[Duration]])</f>
        <v>HypertensionMed</v>
      </c>
      <c r="U7669">
        <f>MONTH(Healthcare_Data_v1__4[[#This Row],[Date of Admission]])</f>
        <v>2</v>
      </c>
      <c r="V7669">
        <f>YEAR(Healthcare_Data_v1__4[[#This Row],[Date of Admission]])</f>
        <v>2022</v>
      </c>
      <c r="W7669">
        <f>DAY(Healthcare_Data_v1__4[[#This Row],[Date of Admission]])</f>
        <v>1</v>
      </c>
    </row>
    <row r="7670" spans="1:23" x14ac:dyDescent="0.3">
      <c r="A7670" t="s">
        <v>24648</v>
      </c>
      <c r="B7670">
        <v>55</v>
      </c>
      <c r="C7670" t="s">
        <v>3</v>
      </c>
      <c r="D7670" t="s">
        <v>16</v>
      </c>
      <c r="E7670" t="s">
        <v>20</v>
      </c>
      <c r="F7670" t="s">
        <v>7</v>
      </c>
      <c r="G7670" s="1">
        <v>43748</v>
      </c>
      <c r="H7670" t="s">
        <v>14172</v>
      </c>
      <c r="I7670" t="s">
        <v>14173</v>
      </c>
      <c r="J7670">
        <v>10060.89659</v>
      </c>
      <c r="K7670" t="s">
        <v>47</v>
      </c>
      <c r="L7670">
        <v>24181</v>
      </c>
      <c r="M7670">
        <v>117</v>
      </c>
      <c r="N7670" t="s">
        <v>48</v>
      </c>
      <c r="O7670" s="1">
        <v>43751</v>
      </c>
      <c r="P7670" t="s">
        <v>56</v>
      </c>
      <c r="Q7670" t="s">
        <v>57</v>
      </c>
      <c r="R7670">
        <f>Healthcare_Data_v1__4[[#This Row],[Discharge Date]]-Healthcare_Data_v1__4[[#This Row],[Date of Admission]]</f>
        <v>3</v>
      </c>
      <c r="S7670" t="str" cm="1">
        <f t="array" ref="S7670">_xlfn.IFS( Healthcare_Data_v1__4[[#This Row],[Days of Stay]]&lt;10,"Low",Healthcare_Data_v1__4[[#This Row],[Days of Stay]]&lt;20,"Med",Healthcare_Data_v1__4[[#This Row],[Days of Stay]]&lt;=30,"High")</f>
        <v>Low</v>
      </c>
      <c r="T7670" t="str">
        <f>CONCATENATE(Healthcare_Data_v1__4[[#This Row],[Medical Condition]],Healthcare_Data_v1__4[[#This Row],[Duration]])</f>
        <v>ObesityLow</v>
      </c>
      <c r="U7670">
        <f>MONTH(Healthcare_Data_v1__4[[#This Row],[Date of Admission]])</f>
        <v>10</v>
      </c>
      <c r="V7670">
        <f>YEAR(Healthcare_Data_v1__4[[#This Row],[Date of Admission]])</f>
        <v>2019</v>
      </c>
      <c r="W7670">
        <f>DAY(Healthcare_Data_v1__4[[#This Row],[Date of Admission]])</f>
        <v>10</v>
      </c>
    </row>
    <row r="7671" spans="1:23" x14ac:dyDescent="0.3">
      <c r="A7671" t="s">
        <v>24649</v>
      </c>
      <c r="B7671">
        <v>36</v>
      </c>
      <c r="C7671" t="s">
        <v>5</v>
      </c>
      <c r="D7671" t="s">
        <v>15</v>
      </c>
      <c r="E7671" t="s">
        <v>25</v>
      </c>
      <c r="F7671" t="s">
        <v>6</v>
      </c>
      <c r="G7671" s="1">
        <v>44085</v>
      </c>
      <c r="H7671" t="s">
        <v>14174</v>
      </c>
      <c r="I7671" t="s">
        <v>14175</v>
      </c>
      <c r="J7671">
        <v>10058.00605</v>
      </c>
      <c r="K7671" t="s">
        <v>41</v>
      </c>
      <c r="L7671">
        <v>32129</v>
      </c>
      <c r="M7671">
        <v>221</v>
      </c>
      <c r="N7671" t="s">
        <v>48</v>
      </c>
      <c r="O7671" s="1">
        <v>44096</v>
      </c>
      <c r="P7671" t="s">
        <v>43</v>
      </c>
      <c r="Q7671" t="s">
        <v>57</v>
      </c>
      <c r="R7671">
        <f>Healthcare_Data_v1__4[[#This Row],[Discharge Date]]-Healthcare_Data_v1__4[[#This Row],[Date of Admission]]</f>
        <v>11</v>
      </c>
      <c r="S7671" t="str" cm="1">
        <f t="array" ref="S7671">_xlfn.IFS( Healthcare_Data_v1__4[[#This Row],[Days of Stay]]&lt;10,"Low",Healthcare_Data_v1__4[[#This Row],[Days of Stay]]&lt;20,"Med",Healthcare_Data_v1__4[[#This Row],[Days of Stay]]&lt;=30,"High")</f>
        <v>Med</v>
      </c>
      <c r="T7671" t="str">
        <f>CONCATENATE(Healthcare_Data_v1__4[[#This Row],[Medical Condition]],Healthcare_Data_v1__4[[#This Row],[Duration]])</f>
        <v>AsthmaMed</v>
      </c>
      <c r="U7671">
        <f>MONTH(Healthcare_Data_v1__4[[#This Row],[Date of Admission]])</f>
        <v>9</v>
      </c>
      <c r="V7671">
        <f>YEAR(Healthcare_Data_v1__4[[#This Row],[Date of Admission]])</f>
        <v>2020</v>
      </c>
      <c r="W7671">
        <f>DAY(Healthcare_Data_v1__4[[#This Row],[Date of Admission]])</f>
        <v>11</v>
      </c>
    </row>
    <row r="7672" spans="1:23" x14ac:dyDescent="0.3">
      <c r="A7672" t="s">
        <v>21301</v>
      </c>
      <c r="B7672">
        <v>52</v>
      </c>
      <c r="C7672" t="s">
        <v>8</v>
      </c>
      <c r="D7672" t="s">
        <v>16</v>
      </c>
      <c r="E7672" t="s">
        <v>23</v>
      </c>
      <c r="F7672" t="s">
        <v>10</v>
      </c>
      <c r="G7672" s="1">
        <v>44487</v>
      </c>
      <c r="H7672" t="s">
        <v>9123</v>
      </c>
      <c r="I7672" t="s">
        <v>14176</v>
      </c>
      <c r="J7672">
        <v>10053.06365</v>
      </c>
      <c r="K7672" t="s">
        <v>66</v>
      </c>
      <c r="L7672">
        <v>30703</v>
      </c>
      <c r="M7672">
        <v>273</v>
      </c>
      <c r="N7672" t="s">
        <v>55</v>
      </c>
      <c r="O7672" s="1">
        <v>44507</v>
      </c>
      <c r="P7672" t="s">
        <v>56</v>
      </c>
      <c r="Q7672" t="s">
        <v>50</v>
      </c>
      <c r="R7672">
        <f>Healthcare_Data_v1__4[[#This Row],[Discharge Date]]-Healthcare_Data_v1__4[[#This Row],[Date of Admission]]</f>
        <v>20</v>
      </c>
      <c r="S7672" t="str" cm="1">
        <f t="array" ref="S7672">_xlfn.IFS( Healthcare_Data_v1__4[[#This Row],[Days of Stay]]&lt;10,"Low",Healthcare_Data_v1__4[[#This Row],[Days of Stay]]&lt;20,"Med",Healthcare_Data_v1__4[[#This Row],[Days of Stay]]&lt;=30,"High")</f>
        <v>High</v>
      </c>
      <c r="T7672" t="str">
        <f>CONCATENATE(Healthcare_Data_v1__4[[#This Row],[Medical Condition]],Healthcare_Data_v1__4[[#This Row],[Duration]])</f>
        <v>HypertensionHigh</v>
      </c>
      <c r="U7672">
        <f>MONTH(Healthcare_Data_v1__4[[#This Row],[Date of Admission]])</f>
        <v>10</v>
      </c>
      <c r="V7672">
        <f>YEAR(Healthcare_Data_v1__4[[#This Row],[Date of Admission]])</f>
        <v>2021</v>
      </c>
      <c r="W7672">
        <f>DAY(Healthcare_Data_v1__4[[#This Row],[Date of Admission]])</f>
        <v>18</v>
      </c>
    </row>
    <row r="7673" spans="1:23" x14ac:dyDescent="0.3">
      <c r="A7673" t="s">
        <v>24650</v>
      </c>
      <c r="B7673">
        <v>64</v>
      </c>
      <c r="C7673" t="s">
        <v>3</v>
      </c>
      <c r="D7673" t="s">
        <v>15</v>
      </c>
      <c r="E7673" t="s">
        <v>20</v>
      </c>
      <c r="F7673" t="s">
        <v>10</v>
      </c>
      <c r="G7673" s="1">
        <v>44433</v>
      </c>
      <c r="H7673" t="s">
        <v>14177</v>
      </c>
      <c r="I7673" t="s">
        <v>14178</v>
      </c>
      <c r="J7673">
        <v>10052.575430000001</v>
      </c>
      <c r="K7673" t="s">
        <v>66</v>
      </c>
      <c r="L7673">
        <v>8922</v>
      </c>
      <c r="M7673">
        <v>308</v>
      </c>
      <c r="N7673" t="s">
        <v>55</v>
      </c>
      <c r="O7673" s="1">
        <v>44458</v>
      </c>
      <c r="P7673" t="s">
        <v>60</v>
      </c>
      <c r="Q7673" t="s">
        <v>57</v>
      </c>
      <c r="R7673">
        <f>Healthcare_Data_v1__4[[#This Row],[Discharge Date]]-Healthcare_Data_v1__4[[#This Row],[Date of Admission]]</f>
        <v>25</v>
      </c>
      <c r="S7673" t="str" cm="1">
        <f t="array" ref="S7673">_xlfn.IFS( Healthcare_Data_v1__4[[#This Row],[Days of Stay]]&lt;10,"Low",Healthcare_Data_v1__4[[#This Row],[Days of Stay]]&lt;20,"Med",Healthcare_Data_v1__4[[#This Row],[Days of Stay]]&lt;=30,"High")</f>
        <v>High</v>
      </c>
      <c r="T7673" t="str">
        <f>CONCATENATE(Healthcare_Data_v1__4[[#This Row],[Medical Condition]],Healthcare_Data_v1__4[[#This Row],[Duration]])</f>
        <v>HypertensionHigh</v>
      </c>
      <c r="U7673">
        <f>MONTH(Healthcare_Data_v1__4[[#This Row],[Date of Admission]])</f>
        <v>8</v>
      </c>
      <c r="V7673">
        <f>YEAR(Healthcare_Data_v1__4[[#This Row],[Date of Admission]])</f>
        <v>2021</v>
      </c>
      <c r="W7673">
        <f>DAY(Healthcare_Data_v1__4[[#This Row],[Date of Admission]])</f>
        <v>25</v>
      </c>
    </row>
    <row r="7674" spans="1:23" x14ac:dyDescent="0.3">
      <c r="A7674" t="s">
        <v>655</v>
      </c>
      <c r="B7674">
        <v>57</v>
      </c>
      <c r="C7674" t="s">
        <v>3</v>
      </c>
      <c r="D7674" t="s">
        <v>15</v>
      </c>
      <c r="E7674" t="s">
        <v>22</v>
      </c>
      <c r="F7674" t="s">
        <v>9</v>
      </c>
      <c r="G7674" s="1">
        <v>44461</v>
      </c>
      <c r="H7674" t="s">
        <v>14179</v>
      </c>
      <c r="I7674" t="s">
        <v>14180</v>
      </c>
      <c r="J7674">
        <v>10052.36953</v>
      </c>
      <c r="K7674" t="s">
        <v>41</v>
      </c>
      <c r="L7674">
        <v>1490</v>
      </c>
      <c r="M7674">
        <v>414</v>
      </c>
      <c r="N7674" t="s">
        <v>55</v>
      </c>
      <c r="O7674" s="1">
        <v>44474</v>
      </c>
      <c r="P7674" t="s">
        <v>60</v>
      </c>
      <c r="Q7674" t="s">
        <v>44</v>
      </c>
      <c r="R7674">
        <f>Healthcare_Data_v1__4[[#This Row],[Discharge Date]]-Healthcare_Data_v1__4[[#This Row],[Date of Admission]]</f>
        <v>13</v>
      </c>
      <c r="S7674" t="str" cm="1">
        <f t="array" ref="S7674">_xlfn.IFS( Healthcare_Data_v1__4[[#This Row],[Days of Stay]]&lt;10,"Low",Healthcare_Data_v1__4[[#This Row],[Days of Stay]]&lt;20,"Med",Healthcare_Data_v1__4[[#This Row],[Days of Stay]]&lt;=30,"High")</f>
        <v>Med</v>
      </c>
      <c r="T7674" t="str">
        <f>CONCATENATE(Healthcare_Data_v1__4[[#This Row],[Medical Condition]],Healthcare_Data_v1__4[[#This Row],[Duration]])</f>
        <v>ArthritisMed</v>
      </c>
      <c r="U7674">
        <f>MONTH(Healthcare_Data_v1__4[[#This Row],[Date of Admission]])</f>
        <v>9</v>
      </c>
      <c r="V7674">
        <f>YEAR(Healthcare_Data_v1__4[[#This Row],[Date of Admission]])</f>
        <v>2021</v>
      </c>
      <c r="W7674">
        <f>DAY(Healthcare_Data_v1__4[[#This Row],[Date of Admission]])</f>
        <v>22</v>
      </c>
    </row>
    <row r="7675" spans="1:23" x14ac:dyDescent="0.3">
      <c r="A7675" t="s">
        <v>24651</v>
      </c>
      <c r="B7675">
        <v>49</v>
      </c>
      <c r="C7675" t="s">
        <v>8</v>
      </c>
      <c r="D7675" t="s">
        <v>16</v>
      </c>
      <c r="E7675" t="s">
        <v>24</v>
      </c>
      <c r="F7675" t="s">
        <v>9</v>
      </c>
      <c r="G7675" s="1">
        <v>44928</v>
      </c>
      <c r="H7675" t="s">
        <v>14181</v>
      </c>
      <c r="I7675" t="s">
        <v>14182</v>
      </c>
      <c r="J7675">
        <v>10045.82957</v>
      </c>
      <c r="K7675" t="s">
        <v>47</v>
      </c>
      <c r="L7675">
        <v>32711</v>
      </c>
      <c r="M7675">
        <v>179</v>
      </c>
      <c r="N7675" t="s">
        <v>42</v>
      </c>
      <c r="O7675" s="1">
        <v>44948</v>
      </c>
      <c r="P7675" t="s">
        <v>49</v>
      </c>
      <c r="Q7675" t="s">
        <v>50</v>
      </c>
      <c r="R7675">
        <f>Healthcare_Data_v1__4[[#This Row],[Discharge Date]]-Healthcare_Data_v1__4[[#This Row],[Date of Admission]]</f>
        <v>20</v>
      </c>
      <c r="S7675" t="str" cm="1">
        <f t="array" ref="S7675">_xlfn.IFS( Healthcare_Data_v1__4[[#This Row],[Days of Stay]]&lt;10,"Low",Healthcare_Data_v1__4[[#This Row],[Days of Stay]]&lt;20,"Med",Healthcare_Data_v1__4[[#This Row],[Days of Stay]]&lt;=30,"High")</f>
        <v>High</v>
      </c>
      <c r="T7675" t="str">
        <f>CONCATENATE(Healthcare_Data_v1__4[[#This Row],[Medical Condition]],Healthcare_Data_v1__4[[#This Row],[Duration]])</f>
        <v>ArthritisHigh</v>
      </c>
      <c r="U7675">
        <f>MONTH(Healthcare_Data_v1__4[[#This Row],[Date of Admission]])</f>
        <v>1</v>
      </c>
      <c r="V7675">
        <f>YEAR(Healthcare_Data_v1__4[[#This Row],[Date of Admission]])</f>
        <v>2023</v>
      </c>
      <c r="W7675">
        <f>DAY(Healthcare_Data_v1__4[[#This Row],[Date of Admission]])</f>
        <v>2</v>
      </c>
    </row>
    <row r="7676" spans="1:23" x14ac:dyDescent="0.3">
      <c r="A7676" t="s">
        <v>24652</v>
      </c>
      <c r="B7676">
        <v>39</v>
      </c>
      <c r="C7676" t="s">
        <v>5</v>
      </c>
      <c r="D7676" t="s">
        <v>15</v>
      </c>
      <c r="E7676" t="s">
        <v>20</v>
      </c>
      <c r="F7676" t="s">
        <v>10</v>
      </c>
      <c r="G7676" s="1">
        <v>44114</v>
      </c>
      <c r="H7676" t="s">
        <v>14183</v>
      </c>
      <c r="I7676" t="s">
        <v>14184</v>
      </c>
      <c r="J7676">
        <v>10045.527990000001</v>
      </c>
      <c r="K7676" t="s">
        <v>66</v>
      </c>
      <c r="L7676">
        <v>10485</v>
      </c>
      <c r="M7676">
        <v>174</v>
      </c>
      <c r="N7676" t="s">
        <v>48</v>
      </c>
      <c r="O7676" s="1">
        <v>44128</v>
      </c>
      <c r="P7676" t="s">
        <v>56</v>
      </c>
      <c r="Q7676" t="s">
        <v>50</v>
      </c>
      <c r="R7676">
        <f>Healthcare_Data_v1__4[[#This Row],[Discharge Date]]-Healthcare_Data_v1__4[[#This Row],[Date of Admission]]</f>
        <v>14</v>
      </c>
      <c r="S7676" t="str" cm="1">
        <f t="array" ref="S7676">_xlfn.IFS( Healthcare_Data_v1__4[[#This Row],[Days of Stay]]&lt;10,"Low",Healthcare_Data_v1__4[[#This Row],[Days of Stay]]&lt;20,"Med",Healthcare_Data_v1__4[[#This Row],[Days of Stay]]&lt;=30,"High")</f>
        <v>Med</v>
      </c>
      <c r="T7676" t="str">
        <f>CONCATENATE(Healthcare_Data_v1__4[[#This Row],[Medical Condition]],Healthcare_Data_v1__4[[#This Row],[Duration]])</f>
        <v>HypertensionMed</v>
      </c>
      <c r="U7676">
        <f>MONTH(Healthcare_Data_v1__4[[#This Row],[Date of Admission]])</f>
        <v>10</v>
      </c>
      <c r="V7676">
        <f>YEAR(Healthcare_Data_v1__4[[#This Row],[Date of Admission]])</f>
        <v>2020</v>
      </c>
      <c r="W7676">
        <f>DAY(Healthcare_Data_v1__4[[#This Row],[Date of Admission]])</f>
        <v>10</v>
      </c>
    </row>
    <row r="7677" spans="1:23" x14ac:dyDescent="0.3">
      <c r="A7677" t="s">
        <v>24653</v>
      </c>
      <c r="B7677">
        <v>24</v>
      </c>
      <c r="C7677" t="s">
        <v>12</v>
      </c>
      <c r="D7677" t="s">
        <v>16</v>
      </c>
      <c r="E7677" t="s">
        <v>24</v>
      </c>
      <c r="F7677" t="s">
        <v>10</v>
      </c>
      <c r="G7677" s="1">
        <v>44021</v>
      </c>
      <c r="H7677" t="s">
        <v>14185</v>
      </c>
      <c r="I7677" t="s">
        <v>14186</v>
      </c>
      <c r="J7677">
        <v>10037.680700000001</v>
      </c>
      <c r="K7677" t="s">
        <v>63</v>
      </c>
      <c r="L7677">
        <v>5034</v>
      </c>
      <c r="M7677">
        <v>412</v>
      </c>
      <c r="N7677" t="s">
        <v>55</v>
      </c>
      <c r="O7677" s="1">
        <v>44033</v>
      </c>
      <c r="P7677" t="s">
        <v>56</v>
      </c>
      <c r="Q7677" t="s">
        <v>44</v>
      </c>
      <c r="R7677">
        <f>Healthcare_Data_v1__4[[#This Row],[Discharge Date]]-Healthcare_Data_v1__4[[#This Row],[Date of Admission]]</f>
        <v>12</v>
      </c>
      <c r="S7677" t="str" cm="1">
        <f t="array" ref="S7677">_xlfn.IFS( Healthcare_Data_v1__4[[#This Row],[Days of Stay]]&lt;10,"Low",Healthcare_Data_v1__4[[#This Row],[Days of Stay]]&lt;20,"Med",Healthcare_Data_v1__4[[#This Row],[Days of Stay]]&lt;=30,"High")</f>
        <v>Med</v>
      </c>
      <c r="T7677" t="str">
        <f>CONCATENATE(Healthcare_Data_v1__4[[#This Row],[Medical Condition]],Healthcare_Data_v1__4[[#This Row],[Duration]])</f>
        <v>HypertensionMed</v>
      </c>
      <c r="U7677">
        <f>MONTH(Healthcare_Data_v1__4[[#This Row],[Date of Admission]])</f>
        <v>7</v>
      </c>
      <c r="V7677">
        <f>YEAR(Healthcare_Data_v1__4[[#This Row],[Date of Admission]])</f>
        <v>2020</v>
      </c>
      <c r="W7677">
        <f>DAY(Healthcare_Data_v1__4[[#This Row],[Date of Admission]])</f>
        <v>9</v>
      </c>
    </row>
    <row r="7678" spans="1:23" x14ac:dyDescent="0.3">
      <c r="A7678" t="s">
        <v>24654</v>
      </c>
      <c r="B7678">
        <v>76</v>
      </c>
      <c r="C7678" t="s">
        <v>3</v>
      </c>
      <c r="D7678" t="s">
        <v>16</v>
      </c>
      <c r="E7678" t="s">
        <v>21</v>
      </c>
      <c r="F7678" t="s">
        <v>6</v>
      </c>
      <c r="G7678" s="1">
        <v>43841</v>
      </c>
      <c r="H7678" t="s">
        <v>14187</v>
      </c>
      <c r="I7678" t="s">
        <v>14188</v>
      </c>
      <c r="J7678">
        <v>10026.84721</v>
      </c>
      <c r="K7678" t="s">
        <v>63</v>
      </c>
      <c r="L7678">
        <v>41198</v>
      </c>
      <c r="M7678">
        <v>127</v>
      </c>
      <c r="N7678" t="s">
        <v>55</v>
      </c>
      <c r="O7678" s="1">
        <v>43863</v>
      </c>
      <c r="P7678" t="s">
        <v>85</v>
      </c>
      <c r="Q7678" t="s">
        <v>57</v>
      </c>
      <c r="R7678">
        <f>Healthcare_Data_v1__4[[#This Row],[Discharge Date]]-Healthcare_Data_v1__4[[#This Row],[Date of Admission]]</f>
        <v>22</v>
      </c>
      <c r="S7678" t="str" cm="1">
        <f t="array" ref="S7678">_xlfn.IFS( Healthcare_Data_v1__4[[#This Row],[Days of Stay]]&lt;10,"Low",Healthcare_Data_v1__4[[#This Row],[Days of Stay]]&lt;20,"Med",Healthcare_Data_v1__4[[#This Row],[Days of Stay]]&lt;=30,"High")</f>
        <v>High</v>
      </c>
      <c r="T7678" t="str">
        <f>CONCATENATE(Healthcare_Data_v1__4[[#This Row],[Medical Condition]],Healthcare_Data_v1__4[[#This Row],[Duration]])</f>
        <v>AsthmaHigh</v>
      </c>
      <c r="U7678">
        <f>MONTH(Healthcare_Data_v1__4[[#This Row],[Date of Admission]])</f>
        <v>1</v>
      </c>
      <c r="V7678">
        <f>YEAR(Healthcare_Data_v1__4[[#This Row],[Date of Admission]])</f>
        <v>2020</v>
      </c>
      <c r="W7678">
        <f>DAY(Healthcare_Data_v1__4[[#This Row],[Date of Admission]])</f>
        <v>11</v>
      </c>
    </row>
    <row r="7679" spans="1:23" x14ac:dyDescent="0.3">
      <c r="A7679" t="s">
        <v>24655</v>
      </c>
      <c r="B7679">
        <v>66</v>
      </c>
      <c r="C7679" t="s">
        <v>3</v>
      </c>
      <c r="D7679" t="s">
        <v>16</v>
      </c>
      <c r="E7679" t="s">
        <v>22</v>
      </c>
      <c r="F7679" t="s">
        <v>7</v>
      </c>
      <c r="G7679" s="1">
        <v>44187</v>
      </c>
      <c r="H7679" t="s">
        <v>14189</v>
      </c>
      <c r="I7679" t="s">
        <v>7087</v>
      </c>
      <c r="J7679">
        <v>10019.288989999999</v>
      </c>
      <c r="K7679" t="s">
        <v>47</v>
      </c>
      <c r="L7679">
        <v>17117</v>
      </c>
      <c r="M7679">
        <v>131</v>
      </c>
      <c r="N7679" t="s">
        <v>42</v>
      </c>
      <c r="O7679" s="1">
        <v>44190</v>
      </c>
      <c r="P7679" t="s">
        <v>49</v>
      </c>
      <c r="Q7679" t="s">
        <v>44</v>
      </c>
      <c r="R7679">
        <f>Healthcare_Data_v1__4[[#This Row],[Discharge Date]]-Healthcare_Data_v1__4[[#This Row],[Date of Admission]]</f>
        <v>3</v>
      </c>
      <c r="S7679" t="str" cm="1">
        <f t="array" ref="S7679">_xlfn.IFS( Healthcare_Data_v1__4[[#This Row],[Days of Stay]]&lt;10,"Low",Healthcare_Data_v1__4[[#This Row],[Days of Stay]]&lt;20,"Med",Healthcare_Data_v1__4[[#This Row],[Days of Stay]]&lt;=30,"High")</f>
        <v>Low</v>
      </c>
      <c r="T7679" t="str">
        <f>CONCATENATE(Healthcare_Data_v1__4[[#This Row],[Medical Condition]],Healthcare_Data_v1__4[[#This Row],[Duration]])</f>
        <v>ObesityLow</v>
      </c>
      <c r="U7679">
        <f>MONTH(Healthcare_Data_v1__4[[#This Row],[Date of Admission]])</f>
        <v>12</v>
      </c>
      <c r="V7679">
        <f>YEAR(Healthcare_Data_v1__4[[#This Row],[Date of Admission]])</f>
        <v>2020</v>
      </c>
      <c r="W7679">
        <f>DAY(Healthcare_Data_v1__4[[#This Row],[Date of Admission]])</f>
        <v>22</v>
      </c>
    </row>
    <row r="7680" spans="1:23" x14ac:dyDescent="0.3">
      <c r="A7680" t="s">
        <v>24656</v>
      </c>
      <c r="B7680">
        <v>82</v>
      </c>
      <c r="C7680" t="s">
        <v>3</v>
      </c>
      <c r="D7680" t="s">
        <v>15</v>
      </c>
      <c r="E7680" t="s">
        <v>22</v>
      </c>
      <c r="F7680" t="s">
        <v>4</v>
      </c>
      <c r="G7680" s="1">
        <v>43869</v>
      </c>
      <c r="H7680" t="s">
        <v>14190</v>
      </c>
      <c r="I7680" t="s">
        <v>11851</v>
      </c>
      <c r="J7680">
        <v>10011.17193</v>
      </c>
      <c r="K7680" t="s">
        <v>41</v>
      </c>
      <c r="L7680">
        <v>10807</v>
      </c>
      <c r="M7680">
        <v>112</v>
      </c>
      <c r="N7680" t="s">
        <v>55</v>
      </c>
      <c r="O7680" s="1">
        <v>43880</v>
      </c>
      <c r="P7680" t="s">
        <v>49</v>
      </c>
      <c r="Q7680" t="s">
        <v>44</v>
      </c>
      <c r="R7680">
        <f>Healthcare_Data_v1__4[[#This Row],[Discharge Date]]-Healthcare_Data_v1__4[[#This Row],[Date of Admission]]</f>
        <v>11</v>
      </c>
      <c r="S7680" t="str" cm="1">
        <f t="array" ref="S7680">_xlfn.IFS( Healthcare_Data_v1__4[[#This Row],[Days of Stay]]&lt;10,"Low",Healthcare_Data_v1__4[[#This Row],[Days of Stay]]&lt;20,"Med",Healthcare_Data_v1__4[[#This Row],[Days of Stay]]&lt;=30,"High")</f>
        <v>Med</v>
      </c>
      <c r="T7680" t="str">
        <f>CONCATENATE(Healthcare_Data_v1__4[[#This Row],[Medical Condition]],Healthcare_Data_v1__4[[#This Row],[Duration]])</f>
        <v>DiabetesMed</v>
      </c>
      <c r="U7680">
        <f>MONTH(Healthcare_Data_v1__4[[#This Row],[Date of Admission]])</f>
        <v>2</v>
      </c>
      <c r="V7680">
        <f>YEAR(Healthcare_Data_v1__4[[#This Row],[Date of Admission]])</f>
        <v>2020</v>
      </c>
      <c r="W7680">
        <f>DAY(Healthcare_Data_v1__4[[#This Row],[Date of Admission]])</f>
        <v>8</v>
      </c>
    </row>
    <row r="7681" spans="1:23" x14ac:dyDescent="0.3">
      <c r="A7681" t="s">
        <v>24657</v>
      </c>
      <c r="B7681">
        <v>53</v>
      </c>
      <c r="C7681" t="s">
        <v>8</v>
      </c>
      <c r="D7681" t="s">
        <v>16</v>
      </c>
      <c r="E7681" t="s">
        <v>26</v>
      </c>
      <c r="F7681" t="s">
        <v>4</v>
      </c>
      <c r="G7681" s="1">
        <v>44068</v>
      </c>
      <c r="H7681" t="s">
        <v>14191</v>
      </c>
      <c r="I7681" t="s">
        <v>14192</v>
      </c>
      <c r="J7681">
        <v>10010.01604</v>
      </c>
      <c r="K7681" t="s">
        <v>69</v>
      </c>
      <c r="L7681">
        <v>27448</v>
      </c>
      <c r="M7681">
        <v>129</v>
      </c>
      <c r="N7681" t="s">
        <v>55</v>
      </c>
      <c r="O7681" s="1">
        <v>44098</v>
      </c>
      <c r="P7681" t="s">
        <v>60</v>
      </c>
      <c r="Q7681" t="s">
        <v>50</v>
      </c>
      <c r="R7681">
        <f>Healthcare_Data_v1__4[[#This Row],[Discharge Date]]-Healthcare_Data_v1__4[[#This Row],[Date of Admission]]</f>
        <v>30</v>
      </c>
      <c r="S7681" t="str" cm="1">
        <f t="array" ref="S7681">_xlfn.IFS( Healthcare_Data_v1__4[[#This Row],[Days of Stay]]&lt;10,"Low",Healthcare_Data_v1__4[[#This Row],[Days of Stay]]&lt;20,"Med",Healthcare_Data_v1__4[[#This Row],[Days of Stay]]&lt;=30,"High")</f>
        <v>High</v>
      </c>
      <c r="T7681" t="str">
        <f>CONCATENATE(Healthcare_Data_v1__4[[#This Row],[Medical Condition]],Healthcare_Data_v1__4[[#This Row],[Duration]])</f>
        <v>DiabetesHigh</v>
      </c>
      <c r="U7681">
        <f>MONTH(Healthcare_Data_v1__4[[#This Row],[Date of Admission]])</f>
        <v>8</v>
      </c>
      <c r="V7681">
        <f>YEAR(Healthcare_Data_v1__4[[#This Row],[Date of Admission]])</f>
        <v>2020</v>
      </c>
      <c r="W7681">
        <f>DAY(Healthcare_Data_v1__4[[#This Row],[Date of Admission]])</f>
        <v>25</v>
      </c>
    </row>
    <row r="7682" spans="1:23" x14ac:dyDescent="0.3">
      <c r="A7682" t="s">
        <v>24658</v>
      </c>
      <c r="B7682">
        <v>32</v>
      </c>
      <c r="C7682" t="s">
        <v>5</v>
      </c>
      <c r="D7682" t="s">
        <v>16</v>
      </c>
      <c r="E7682" t="s">
        <v>19</v>
      </c>
      <c r="F7682" t="s">
        <v>7</v>
      </c>
      <c r="G7682" s="1">
        <v>45199</v>
      </c>
      <c r="H7682" t="s">
        <v>14193</v>
      </c>
      <c r="I7682" t="s">
        <v>14194</v>
      </c>
      <c r="J7682">
        <v>10008.29442</v>
      </c>
      <c r="K7682" t="s">
        <v>63</v>
      </c>
      <c r="L7682">
        <v>22188</v>
      </c>
      <c r="M7682">
        <v>374</v>
      </c>
      <c r="N7682" t="s">
        <v>42</v>
      </c>
      <c r="O7682" s="1">
        <v>45204</v>
      </c>
      <c r="P7682" t="s">
        <v>43</v>
      </c>
      <c r="Q7682" t="s">
        <v>57</v>
      </c>
      <c r="R7682">
        <f>Healthcare_Data_v1__4[[#This Row],[Discharge Date]]-Healthcare_Data_v1__4[[#This Row],[Date of Admission]]</f>
        <v>5</v>
      </c>
      <c r="S7682" t="str" cm="1">
        <f t="array" ref="S7682">_xlfn.IFS( Healthcare_Data_v1__4[[#This Row],[Days of Stay]]&lt;10,"Low",Healthcare_Data_v1__4[[#This Row],[Days of Stay]]&lt;20,"Med",Healthcare_Data_v1__4[[#This Row],[Days of Stay]]&lt;=30,"High")</f>
        <v>Low</v>
      </c>
      <c r="T7682" t="str">
        <f>CONCATENATE(Healthcare_Data_v1__4[[#This Row],[Medical Condition]],Healthcare_Data_v1__4[[#This Row],[Duration]])</f>
        <v>ObesityLow</v>
      </c>
      <c r="U7682">
        <f>MONTH(Healthcare_Data_v1__4[[#This Row],[Date of Admission]])</f>
        <v>9</v>
      </c>
      <c r="V7682">
        <f>YEAR(Healthcare_Data_v1__4[[#This Row],[Date of Admission]])</f>
        <v>2023</v>
      </c>
      <c r="W7682">
        <f>DAY(Healthcare_Data_v1__4[[#This Row],[Date of Admission]])</f>
        <v>30</v>
      </c>
    </row>
    <row r="7683" spans="1:23" x14ac:dyDescent="0.3">
      <c r="A7683" t="s">
        <v>24659</v>
      </c>
      <c r="B7683">
        <v>55</v>
      </c>
      <c r="C7683" t="s">
        <v>3</v>
      </c>
      <c r="D7683" t="s">
        <v>16</v>
      </c>
      <c r="E7683" t="s">
        <v>25</v>
      </c>
      <c r="F7683" t="s">
        <v>11</v>
      </c>
      <c r="G7683" s="1">
        <v>44886</v>
      </c>
      <c r="H7683" t="s">
        <v>14195</v>
      </c>
      <c r="I7683" t="s">
        <v>14196</v>
      </c>
      <c r="J7683">
        <v>10005.61969</v>
      </c>
      <c r="K7683" t="s">
        <v>41</v>
      </c>
      <c r="L7683">
        <v>17760</v>
      </c>
      <c r="M7683">
        <v>429</v>
      </c>
      <c r="N7683" t="s">
        <v>55</v>
      </c>
      <c r="O7683" s="1">
        <v>44888</v>
      </c>
      <c r="P7683" t="s">
        <v>85</v>
      </c>
      <c r="Q7683" t="s">
        <v>57</v>
      </c>
      <c r="R7683">
        <f>Healthcare_Data_v1__4[[#This Row],[Discharge Date]]-Healthcare_Data_v1__4[[#This Row],[Date of Admission]]</f>
        <v>2</v>
      </c>
      <c r="S7683" t="str" cm="1">
        <f t="array" ref="S7683">_xlfn.IFS( Healthcare_Data_v1__4[[#This Row],[Days of Stay]]&lt;10,"Low",Healthcare_Data_v1__4[[#This Row],[Days of Stay]]&lt;20,"Med",Healthcare_Data_v1__4[[#This Row],[Days of Stay]]&lt;=30,"High")</f>
        <v>Low</v>
      </c>
      <c r="T7683" t="str">
        <f>CONCATENATE(Healthcare_Data_v1__4[[#This Row],[Medical Condition]],Healthcare_Data_v1__4[[#This Row],[Duration]])</f>
        <v>CancerLow</v>
      </c>
      <c r="U7683">
        <f>MONTH(Healthcare_Data_v1__4[[#This Row],[Date of Admission]])</f>
        <v>11</v>
      </c>
      <c r="V7683">
        <f>YEAR(Healthcare_Data_v1__4[[#This Row],[Date of Admission]])</f>
        <v>2022</v>
      </c>
      <c r="W7683">
        <f>DAY(Healthcare_Data_v1__4[[#This Row],[Date of Admission]])</f>
        <v>21</v>
      </c>
    </row>
    <row r="7684" spans="1:23" x14ac:dyDescent="0.3">
      <c r="A7684" t="s">
        <v>24660</v>
      </c>
      <c r="B7684">
        <v>52</v>
      </c>
      <c r="C7684" t="s">
        <v>8</v>
      </c>
      <c r="D7684" t="s">
        <v>15</v>
      </c>
      <c r="E7684" t="s">
        <v>23</v>
      </c>
      <c r="F7684" t="s">
        <v>9</v>
      </c>
      <c r="G7684" s="1">
        <v>43599</v>
      </c>
      <c r="H7684" t="s">
        <v>14197</v>
      </c>
      <c r="I7684" t="s">
        <v>14198</v>
      </c>
      <c r="J7684">
        <v>9990.8679780000002</v>
      </c>
      <c r="K7684" t="s">
        <v>66</v>
      </c>
      <c r="L7684">
        <v>15025</v>
      </c>
      <c r="M7684">
        <v>278</v>
      </c>
      <c r="N7684" t="s">
        <v>42</v>
      </c>
      <c r="O7684" s="1">
        <v>43600</v>
      </c>
      <c r="P7684" t="s">
        <v>56</v>
      </c>
      <c r="Q7684" t="s">
        <v>50</v>
      </c>
      <c r="R7684">
        <f>Healthcare_Data_v1__4[[#This Row],[Discharge Date]]-Healthcare_Data_v1__4[[#This Row],[Date of Admission]]</f>
        <v>1</v>
      </c>
      <c r="S7684" t="str" cm="1">
        <f t="array" ref="S7684">_xlfn.IFS( Healthcare_Data_v1__4[[#This Row],[Days of Stay]]&lt;10,"Low",Healthcare_Data_v1__4[[#This Row],[Days of Stay]]&lt;20,"Med",Healthcare_Data_v1__4[[#This Row],[Days of Stay]]&lt;=30,"High")</f>
        <v>Low</v>
      </c>
      <c r="T7684" t="str">
        <f>CONCATENATE(Healthcare_Data_v1__4[[#This Row],[Medical Condition]],Healthcare_Data_v1__4[[#This Row],[Duration]])</f>
        <v>ArthritisLow</v>
      </c>
      <c r="U7684">
        <f>MONTH(Healthcare_Data_v1__4[[#This Row],[Date of Admission]])</f>
        <v>5</v>
      </c>
      <c r="V7684">
        <f>YEAR(Healthcare_Data_v1__4[[#This Row],[Date of Admission]])</f>
        <v>2019</v>
      </c>
      <c r="W7684">
        <f>DAY(Healthcare_Data_v1__4[[#This Row],[Date of Admission]])</f>
        <v>14</v>
      </c>
    </row>
    <row r="7685" spans="1:23" x14ac:dyDescent="0.3">
      <c r="A7685" t="s">
        <v>24661</v>
      </c>
      <c r="B7685">
        <v>56</v>
      </c>
      <c r="C7685" t="s">
        <v>3</v>
      </c>
      <c r="D7685" t="s">
        <v>16</v>
      </c>
      <c r="E7685" t="s">
        <v>21</v>
      </c>
      <c r="F7685" t="s">
        <v>11</v>
      </c>
      <c r="G7685" s="1">
        <v>43929</v>
      </c>
      <c r="H7685" t="s">
        <v>14199</v>
      </c>
      <c r="I7685" t="s">
        <v>14200</v>
      </c>
      <c r="J7685">
        <v>9983.1100470000001</v>
      </c>
      <c r="K7685" t="s">
        <v>69</v>
      </c>
      <c r="L7685">
        <v>41251</v>
      </c>
      <c r="M7685">
        <v>330</v>
      </c>
      <c r="N7685" t="s">
        <v>42</v>
      </c>
      <c r="O7685" s="1">
        <v>43931</v>
      </c>
      <c r="P7685" t="s">
        <v>43</v>
      </c>
      <c r="Q7685" t="s">
        <v>50</v>
      </c>
      <c r="R7685">
        <f>Healthcare_Data_v1__4[[#This Row],[Discharge Date]]-Healthcare_Data_v1__4[[#This Row],[Date of Admission]]</f>
        <v>2</v>
      </c>
      <c r="S7685" t="str" cm="1">
        <f t="array" ref="S7685">_xlfn.IFS( Healthcare_Data_v1__4[[#This Row],[Days of Stay]]&lt;10,"Low",Healthcare_Data_v1__4[[#This Row],[Days of Stay]]&lt;20,"Med",Healthcare_Data_v1__4[[#This Row],[Days of Stay]]&lt;=30,"High")</f>
        <v>Low</v>
      </c>
      <c r="T7685" t="str">
        <f>CONCATENATE(Healthcare_Data_v1__4[[#This Row],[Medical Condition]],Healthcare_Data_v1__4[[#This Row],[Duration]])</f>
        <v>CancerLow</v>
      </c>
      <c r="U7685">
        <f>MONTH(Healthcare_Data_v1__4[[#This Row],[Date of Admission]])</f>
        <v>4</v>
      </c>
      <c r="V7685">
        <f>YEAR(Healthcare_Data_v1__4[[#This Row],[Date of Admission]])</f>
        <v>2020</v>
      </c>
      <c r="W7685">
        <f>DAY(Healthcare_Data_v1__4[[#This Row],[Date of Admission]])</f>
        <v>8</v>
      </c>
    </row>
    <row r="7686" spans="1:23" x14ac:dyDescent="0.3">
      <c r="A7686" t="s">
        <v>24662</v>
      </c>
      <c r="B7686">
        <v>68</v>
      </c>
      <c r="C7686" t="s">
        <v>3</v>
      </c>
      <c r="D7686" t="s">
        <v>16</v>
      </c>
      <c r="E7686" t="s">
        <v>21</v>
      </c>
      <c r="F7686" t="s">
        <v>11</v>
      </c>
      <c r="G7686" s="1">
        <v>45165</v>
      </c>
      <c r="H7686" t="s">
        <v>14201</v>
      </c>
      <c r="I7686" t="s">
        <v>14202</v>
      </c>
      <c r="J7686">
        <v>9976.3456229999993</v>
      </c>
      <c r="K7686" t="s">
        <v>69</v>
      </c>
      <c r="L7686">
        <v>24950</v>
      </c>
      <c r="M7686">
        <v>268</v>
      </c>
      <c r="N7686" t="s">
        <v>55</v>
      </c>
      <c r="O7686" s="1">
        <v>45168</v>
      </c>
      <c r="P7686" t="s">
        <v>49</v>
      </c>
      <c r="Q7686" t="s">
        <v>50</v>
      </c>
      <c r="R7686">
        <f>Healthcare_Data_v1__4[[#This Row],[Discharge Date]]-Healthcare_Data_v1__4[[#This Row],[Date of Admission]]</f>
        <v>3</v>
      </c>
      <c r="S7686" t="str" cm="1">
        <f t="array" ref="S7686">_xlfn.IFS( Healthcare_Data_v1__4[[#This Row],[Days of Stay]]&lt;10,"Low",Healthcare_Data_v1__4[[#This Row],[Days of Stay]]&lt;20,"Med",Healthcare_Data_v1__4[[#This Row],[Days of Stay]]&lt;=30,"High")</f>
        <v>Low</v>
      </c>
      <c r="T7686" t="str">
        <f>CONCATENATE(Healthcare_Data_v1__4[[#This Row],[Medical Condition]],Healthcare_Data_v1__4[[#This Row],[Duration]])</f>
        <v>CancerLow</v>
      </c>
      <c r="U7686">
        <f>MONTH(Healthcare_Data_v1__4[[#This Row],[Date of Admission]])</f>
        <v>8</v>
      </c>
      <c r="V7686">
        <f>YEAR(Healthcare_Data_v1__4[[#This Row],[Date of Admission]])</f>
        <v>2023</v>
      </c>
      <c r="W7686">
        <f>DAY(Healthcare_Data_v1__4[[#This Row],[Date of Admission]])</f>
        <v>27</v>
      </c>
    </row>
    <row r="7687" spans="1:23" x14ac:dyDescent="0.3">
      <c r="A7687" t="s">
        <v>24663</v>
      </c>
      <c r="B7687">
        <v>18</v>
      </c>
      <c r="C7687" t="s">
        <v>12</v>
      </c>
      <c r="D7687" t="s">
        <v>15</v>
      </c>
      <c r="E7687" t="s">
        <v>24</v>
      </c>
      <c r="F7687" t="s">
        <v>6</v>
      </c>
      <c r="G7687" s="1">
        <v>43825</v>
      </c>
      <c r="H7687" t="s">
        <v>14203</v>
      </c>
      <c r="I7687" t="s">
        <v>14204</v>
      </c>
      <c r="J7687">
        <v>9972.0568500000008</v>
      </c>
      <c r="K7687" t="s">
        <v>66</v>
      </c>
      <c r="L7687">
        <v>24345</v>
      </c>
      <c r="M7687">
        <v>104</v>
      </c>
      <c r="N7687" t="s">
        <v>55</v>
      </c>
      <c r="O7687" s="1">
        <v>43852</v>
      </c>
      <c r="P7687" t="s">
        <v>56</v>
      </c>
      <c r="Q7687" t="s">
        <v>44</v>
      </c>
      <c r="R7687">
        <f>Healthcare_Data_v1__4[[#This Row],[Discharge Date]]-Healthcare_Data_v1__4[[#This Row],[Date of Admission]]</f>
        <v>27</v>
      </c>
      <c r="S7687" t="str" cm="1">
        <f t="array" ref="S7687">_xlfn.IFS( Healthcare_Data_v1__4[[#This Row],[Days of Stay]]&lt;10,"Low",Healthcare_Data_v1__4[[#This Row],[Days of Stay]]&lt;20,"Med",Healthcare_Data_v1__4[[#This Row],[Days of Stay]]&lt;=30,"High")</f>
        <v>High</v>
      </c>
      <c r="T7687" t="str">
        <f>CONCATENATE(Healthcare_Data_v1__4[[#This Row],[Medical Condition]],Healthcare_Data_v1__4[[#This Row],[Duration]])</f>
        <v>AsthmaHigh</v>
      </c>
      <c r="U7687">
        <f>MONTH(Healthcare_Data_v1__4[[#This Row],[Date of Admission]])</f>
        <v>12</v>
      </c>
      <c r="V7687">
        <f>YEAR(Healthcare_Data_v1__4[[#This Row],[Date of Admission]])</f>
        <v>2019</v>
      </c>
      <c r="W7687">
        <f>DAY(Healthcare_Data_v1__4[[#This Row],[Date of Admission]])</f>
        <v>26</v>
      </c>
    </row>
    <row r="7688" spans="1:23" x14ac:dyDescent="0.3">
      <c r="A7688" t="s">
        <v>24664</v>
      </c>
      <c r="B7688">
        <v>50</v>
      </c>
      <c r="C7688" t="s">
        <v>8</v>
      </c>
      <c r="D7688" t="s">
        <v>16</v>
      </c>
      <c r="E7688" t="s">
        <v>21</v>
      </c>
      <c r="F7688" t="s">
        <v>7</v>
      </c>
      <c r="G7688" s="1">
        <v>44963</v>
      </c>
      <c r="H7688" t="s">
        <v>14205</v>
      </c>
      <c r="I7688" t="s">
        <v>3365</v>
      </c>
      <c r="J7688">
        <v>9959.4790809999995</v>
      </c>
      <c r="K7688" t="s">
        <v>47</v>
      </c>
      <c r="L7688">
        <v>2227</v>
      </c>
      <c r="M7688">
        <v>493</v>
      </c>
      <c r="N7688" t="s">
        <v>42</v>
      </c>
      <c r="O7688" s="1">
        <v>44964</v>
      </c>
      <c r="P7688" t="s">
        <v>56</v>
      </c>
      <c r="Q7688" t="s">
        <v>50</v>
      </c>
      <c r="R7688">
        <f>Healthcare_Data_v1__4[[#This Row],[Discharge Date]]-Healthcare_Data_v1__4[[#This Row],[Date of Admission]]</f>
        <v>1</v>
      </c>
      <c r="S7688" t="str" cm="1">
        <f t="array" ref="S7688">_xlfn.IFS( Healthcare_Data_v1__4[[#This Row],[Days of Stay]]&lt;10,"Low",Healthcare_Data_v1__4[[#This Row],[Days of Stay]]&lt;20,"Med",Healthcare_Data_v1__4[[#This Row],[Days of Stay]]&lt;=30,"High")</f>
        <v>Low</v>
      </c>
      <c r="T7688" t="str">
        <f>CONCATENATE(Healthcare_Data_v1__4[[#This Row],[Medical Condition]],Healthcare_Data_v1__4[[#This Row],[Duration]])</f>
        <v>ObesityLow</v>
      </c>
      <c r="U7688">
        <f>MONTH(Healthcare_Data_v1__4[[#This Row],[Date of Admission]])</f>
        <v>2</v>
      </c>
      <c r="V7688">
        <f>YEAR(Healthcare_Data_v1__4[[#This Row],[Date of Admission]])</f>
        <v>2023</v>
      </c>
      <c r="W7688">
        <f>DAY(Healthcare_Data_v1__4[[#This Row],[Date of Admission]])</f>
        <v>6</v>
      </c>
    </row>
    <row r="7689" spans="1:23" x14ac:dyDescent="0.3">
      <c r="A7689" t="s">
        <v>24665</v>
      </c>
      <c r="B7689">
        <v>47</v>
      </c>
      <c r="C7689" t="s">
        <v>8</v>
      </c>
      <c r="D7689" t="s">
        <v>16</v>
      </c>
      <c r="E7689" t="s">
        <v>24</v>
      </c>
      <c r="F7689" t="s">
        <v>11</v>
      </c>
      <c r="G7689" s="1">
        <v>44572</v>
      </c>
      <c r="H7689" t="s">
        <v>14206</v>
      </c>
      <c r="I7689" t="s">
        <v>12183</v>
      </c>
      <c r="J7689">
        <v>9954.0459090000004</v>
      </c>
      <c r="K7689" t="s">
        <v>63</v>
      </c>
      <c r="L7689">
        <v>72061</v>
      </c>
      <c r="M7689">
        <v>298</v>
      </c>
      <c r="N7689" t="s">
        <v>42</v>
      </c>
      <c r="O7689" s="1">
        <v>44572</v>
      </c>
      <c r="P7689" t="s">
        <v>49</v>
      </c>
      <c r="Q7689" t="s">
        <v>44</v>
      </c>
      <c r="R7689">
        <f>Healthcare_Data_v1__4[[#This Row],[Discharge Date]]-Healthcare_Data_v1__4[[#This Row],[Date of Admission]]</f>
        <v>0</v>
      </c>
      <c r="S7689" t="str" cm="1">
        <f t="array" ref="S7689">_xlfn.IFS( Healthcare_Data_v1__4[[#This Row],[Days of Stay]]&lt;10,"Low",Healthcare_Data_v1__4[[#This Row],[Days of Stay]]&lt;20,"Med",Healthcare_Data_v1__4[[#This Row],[Days of Stay]]&lt;=30,"High")</f>
        <v>Low</v>
      </c>
      <c r="T7689" t="str">
        <f>CONCATENATE(Healthcare_Data_v1__4[[#This Row],[Medical Condition]],Healthcare_Data_v1__4[[#This Row],[Duration]])</f>
        <v>CancerLow</v>
      </c>
      <c r="U7689">
        <f>MONTH(Healthcare_Data_v1__4[[#This Row],[Date of Admission]])</f>
        <v>1</v>
      </c>
      <c r="V7689">
        <f>YEAR(Healthcare_Data_v1__4[[#This Row],[Date of Admission]])</f>
        <v>2022</v>
      </c>
      <c r="W7689">
        <f>DAY(Healthcare_Data_v1__4[[#This Row],[Date of Admission]])</f>
        <v>11</v>
      </c>
    </row>
    <row r="7690" spans="1:23" x14ac:dyDescent="0.3">
      <c r="A7690" t="s">
        <v>24666</v>
      </c>
      <c r="B7690">
        <v>65</v>
      </c>
      <c r="C7690" t="s">
        <v>3</v>
      </c>
      <c r="D7690" t="s">
        <v>16</v>
      </c>
      <c r="E7690" t="s">
        <v>24</v>
      </c>
      <c r="F7690" t="s">
        <v>10</v>
      </c>
      <c r="G7690" s="1">
        <v>44084</v>
      </c>
      <c r="H7690" t="s">
        <v>14207</v>
      </c>
      <c r="I7690" t="s">
        <v>14208</v>
      </c>
      <c r="J7690">
        <v>9948.7568030000002</v>
      </c>
      <c r="K7690" t="s">
        <v>63</v>
      </c>
      <c r="L7690">
        <v>27786</v>
      </c>
      <c r="M7690">
        <v>133</v>
      </c>
      <c r="N7690" t="s">
        <v>42</v>
      </c>
      <c r="O7690" s="1">
        <v>44096</v>
      </c>
      <c r="P7690" t="s">
        <v>43</v>
      </c>
      <c r="Q7690" t="s">
        <v>44</v>
      </c>
      <c r="R7690">
        <f>Healthcare_Data_v1__4[[#This Row],[Discharge Date]]-Healthcare_Data_v1__4[[#This Row],[Date of Admission]]</f>
        <v>12</v>
      </c>
      <c r="S7690" t="str" cm="1">
        <f t="array" ref="S7690">_xlfn.IFS( Healthcare_Data_v1__4[[#This Row],[Days of Stay]]&lt;10,"Low",Healthcare_Data_v1__4[[#This Row],[Days of Stay]]&lt;20,"Med",Healthcare_Data_v1__4[[#This Row],[Days of Stay]]&lt;=30,"High")</f>
        <v>Med</v>
      </c>
      <c r="T7690" t="str">
        <f>CONCATENATE(Healthcare_Data_v1__4[[#This Row],[Medical Condition]],Healthcare_Data_v1__4[[#This Row],[Duration]])</f>
        <v>HypertensionMed</v>
      </c>
      <c r="U7690">
        <f>MONTH(Healthcare_Data_v1__4[[#This Row],[Date of Admission]])</f>
        <v>9</v>
      </c>
      <c r="V7690">
        <f>YEAR(Healthcare_Data_v1__4[[#This Row],[Date of Admission]])</f>
        <v>2020</v>
      </c>
      <c r="W7690">
        <f>DAY(Healthcare_Data_v1__4[[#This Row],[Date of Admission]])</f>
        <v>10</v>
      </c>
    </row>
    <row r="7691" spans="1:23" x14ac:dyDescent="0.3">
      <c r="A7691" t="s">
        <v>3366</v>
      </c>
      <c r="B7691">
        <v>76</v>
      </c>
      <c r="C7691" t="s">
        <v>3</v>
      </c>
      <c r="D7691" t="s">
        <v>16</v>
      </c>
      <c r="E7691" t="s">
        <v>22</v>
      </c>
      <c r="F7691" t="s">
        <v>9</v>
      </c>
      <c r="G7691" s="1">
        <v>43856</v>
      </c>
      <c r="H7691" t="s">
        <v>14209</v>
      </c>
      <c r="I7691" t="s">
        <v>14210</v>
      </c>
      <c r="J7691">
        <v>9934.138782</v>
      </c>
      <c r="K7691" t="s">
        <v>66</v>
      </c>
      <c r="L7691">
        <v>28510</v>
      </c>
      <c r="M7691">
        <v>306</v>
      </c>
      <c r="N7691" t="s">
        <v>42</v>
      </c>
      <c r="O7691" s="1">
        <v>43865</v>
      </c>
      <c r="P7691" t="s">
        <v>49</v>
      </c>
      <c r="Q7691" t="s">
        <v>44</v>
      </c>
      <c r="R7691">
        <f>Healthcare_Data_v1__4[[#This Row],[Discharge Date]]-Healthcare_Data_v1__4[[#This Row],[Date of Admission]]</f>
        <v>9</v>
      </c>
      <c r="S7691" t="str" cm="1">
        <f t="array" ref="S7691">_xlfn.IFS( Healthcare_Data_v1__4[[#This Row],[Days of Stay]]&lt;10,"Low",Healthcare_Data_v1__4[[#This Row],[Days of Stay]]&lt;20,"Med",Healthcare_Data_v1__4[[#This Row],[Days of Stay]]&lt;=30,"High")</f>
        <v>Low</v>
      </c>
      <c r="T7691" t="str">
        <f>CONCATENATE(Healthcare_Data_v1__4[[#This Row],[Medical Condition]],Healthcare_Data_v1__4[[#This Row],[Duration]])</f>
        <v>ArthritisLow</v>
      </c>
      <c r="U7691">
        <f>MONTH(Healthcare_Data_v1__4[[#This Row],[Date of Admission]])</f>
        <v>1</v>
      </c>
      <c r="V7691">
        <f>YEAR(Healthcare_Data_v1__4[[#This Row],[Date of Admission]])</f>
        <v>2020</v>
      </c>
      <c r="W7691">
        <f>DAY(Healthcare_Data_v1__4[[#This Row],[Date of Admission]])</f>
        <v>26</v>
      </c>
    </row>
    <row r="7692" spans="1:23" x14ac:dyDescent="0.3">
      <c r="A7692" t="s">
        <v>24667</v>
      </c>
      <c r="B7692">
        <v>45</v>
      </c>
      <c r="C7692" t="s">
        <v>8</v>
      </c>
      <c r="D7692" t="s">
        <v>15</v>
      </c>
      <c r="E7692" t="s">
        <v>23</v>
      </c>
      <c r="F7692" t="s">
        <v>6</v>
      </c>
      <c r="G7692" s="1">
        <v>43795</v>
      </c>
      <c r="H7692" t="s">
        <v>14211</v>
      </c>
      <c r="I7692" t="s">
        <v>1562</v>
      </c>
      <c r="J7692">
        <v>9932.5358070000002</v>
      </c>
      <c r="K7692" t="s">
        <v>41</v>
      </c>
      <c r="L7692">
        <v>4077</v>
      </c>
      <c r="M7692">
        <v>204</v>
      </c>
      <c r="N7692" t="s">
        <v>55</v>
      </c>
      <c r="O7692" s="1">
        <v>43808</v>
      </c>
      <c r="P7692" t="s">
        <v>43</v>
      </c>
      <c r="Q7692" t="s">
        <v>44</v>
      </c>
      <c r="R7692">
        <f>Healthcare_Data_v1__4[[#This Row],[Discharge Date]]-Healthcare_Data_v1__4[[#This Row],[Date of Admission]]</f>
        <v>13</v>
      </c>
      <c r="S7692" t="str" cm="1">
        <f t="array" ref="S7692">_xlfn.IFS( Healthcare_Data_v1__4[[#This Row],[Days of Stay]]&lt;10,"Low",Healthcare_Data_v1__4[[#This Row],[Days of Stay]]&lt;20,"Med",Healthcare_Data_v1__4[[#This Row],[Days of Stay]]&lt;=30,"High")</f>
        <v>Med</v>
      </c>
      <c r="T7692" t="str">
        <f>CONCATENATE(Healthcare_Data_v1__4[[#This Row],[Medical Condition]],Healthcare_Data_v1__4[[#This Row],[Duration]])</f>
        <v>AsthmaMed</v>
      </c>
      <c r="U7692">
        <f>MONTH(Healthcare_Data_v1__4[[#This Row],[Date of Admission]])</f>
        <v>11</v>
      </c>
      <c r="V7692">
        <f>YEAR(Healthcare_Data_v1__4[[#This Row],[Date of Admission]])</f>
        <v>2019</v>
      </c>
      <c r="W7692">
        <f>DAY(Healthcare_Data_v1__4[[#This Row],[Date of Admission]])</f>
        <v>26</v>
      </c>
    </row>
    <row r="7693" spans="1:23" x14ac:dyDescent="0.3">
      <c r="A7693" t="s">
        <v>24668</v>
      </c>
      <c r="B7693">
        <v>45</v>
      </c>
      <c r="C7693" t="s">
        <v>8</v>
      </c>
      <c r="D7693" t="s">
        <v>16</v>
      </c>
      <c r="E7693" t="s">
        <v>26</v>
      </c>
      <c r="F7693" t="s">
        <v>11</v>
      </c>
      <c r="G7693" s="1">
        <v>44536</v>
      </c>
      <c r="H7693" t="s">
        <v>14212</v>
      </c>
      <c r="I7693" t="s">
        <v>2055</v>
      </c>
      <c r="J7693">
        <v>9929.863206</v>
      </c>
      <c r="K7693" t="s">
        <v>66</v>
      </c>
      <c r="L7693">
        <v>45640</v>
      </c>
      <c r="M7693">
        <v>208</v>
      </c>
      <c r="N7693" t="s">
        <v>55</v>
      </c>
      <c r="O7693" s="1">
        <v>44565</v>
      </c>
      <c r="P7693" t="s">
        <v>60</v>
      </c>
      <c r="Q7693" t="s">
        <v>50</v>
      </c>
      <c r="R7693">
        <f>Healthcare_Data_v1__4[[#This Row],[Discharge Date]]-Healthcare_Data_v1__4[[#This Row],[Date of Admission]]</f>
        <v>29</v>
      </c>
      <c r="S7693" t="str" cm="1">
        <f t="array" ref="S7693">_xlfn.IFS( Healthcare_Data_v1__4[[#This Row],[Days of Stay]]&lt;10,"Low",Healthcare_Data_v1__4[[#This Row],[Days of Stay]]&lt;20,"Med",Healthcare_Data_v1__4[[#This Row],[Days of Stay]]&lt;=30,"High")</f>
        <v>High</v>
      </c>
      <c r="T7693" t="str">
        <f>CONCATENATE(Healthcare_Data_v1__4[[#This Row],[Medical Condition]],Healthcare_Data_v1__4[[#This Row],[Duration]])</f>
        <v>CancerHigh</v>
      </c>
      <c r="U7693">
        <f>MONTH(Healthcare_Data_v1__4[[#This Row],[Date of Admission]])</f>
        <v>12</v>
      </c>
      <c r="V7693">
        <f>YEAR(Healthcare_Data_v1__4[[#This Row],[Date of Admission]])</f>
        <v>2021</v>
      </c>
      <c r="W7693">
        <f>DAY(Healthcare_Data_v1__4[[#This Row],[Date of Admission]])</f>
        <v>6</v>
      </c>
    </row>
    <row r="7694" spans="1:23" x14ac:dyDescent="0.3">
      <c r="A7694" t="s">
        <v>24669</v>
      </c>
      <c r="B7694">
        <v>84</v>
      </c>
      <c r="C7694" t="s">
        <v>3</v>
      </c>
      <c r="D7694" t="s">
        <v>16</v>
      </c>
      <c r="E7694" t="s">
        <v>24</v>
      </c>
      <c r="F7694" t="s">
        <v>9</v>
      </c>
      <c r="G7694" s="1">
        <v>44448</v>
      </c>
      <c r="H7694" t="s">
        <v>14213</v>
      </c>
      <c r="I7694" t="s">
        <v>14214</v>
      </c>
      <c r="J7694">
        <v>9929.3810439999997</v>
      </c>
      <c r="K7694" t="s">
        <v>41</v>
      </c>
      <c r="L7694">
        <v>30037</v>
      </c>
      <c r="M7694">
        <v>330</v>
      </c>
      <c r="N7694" t="s">
        <v>42</v>
      </c>
      <c r="O7694" s="1">
        <v>44462</v>
      </c>
      <c r="P7694" t="s">
        <v>49</v>
      </c>
      <c r="Q7694" t="s">
        <v>57</v>
      </c>
      <c r="R7694">
        <f>Healthcare_Data_v1__4[[#This Row],[Discharge Date]]-Healthcare_Data_v1__4[[#This Row],[Date of Admission]]</f>
        <v>14</v>
      </c>
      <c r="S7694" t="str" cm="1">
        <f t="array" ref="S7694">_xlfn.IFS( Healthcare_Data_v1__4[[#This Row],[Days of Stay]]&lt;10,"Low",Healthcare_Data_v1__4[[#This Row],[Days of Stay]]&lt;20,"Med",Healthcare_Data_v1__4[[#This Row],[Days of Stay]]&lt;=30,"High")</f>
        <v>Med</v>
      </c>
      <c r="T7694" t="str">
        <f>CONCATENATE(Healthcare_Data_v1__4[[#This Row],[Medical Condition]],Healthcare_Data_v1__4[[#This Row],[Duration]])</f>
        <v>ArthritisMed</v>
      </c>
      <c r="U7694">
        <f>MONTH(Healthcare_Data_v1__4[[#This Row],[Date of Admission]])</f>
        <v>9</v>
      </c>
      <c r="V7694">
        <f>YEAR(Healthcare_Data_v1__4[[#This Row],[Date of Admission]])</f>
        <v>2021</v>
      </c>
      <c r="W7694">
        <f>DAY(Healthcare_Data_v1__4[[#This Row],[Date of Admission]])</f>
        <v>9</v>
      </c>
    </row>
    <row r="7695" spans="1:23" x14ac:dyDescent="0.3">
      <c r="A7695" t="s">
        <v>24670</v>
      </c>
      <c r="B7695">
        <v>23</v>
      </c>
      <c r="C7695" t="s">
        <v>12</v>
      </c>
      <c r="D7695" t="s">
        <v>16</v>
      </c>
      <c r="E7695" t="s">
        <v>19</v>
      </c>
      <c r="F7695" t="s">
        <v>6</v>
      </c>
      <c r="G7695" s="1">
        <v>43480</v>
      </c>
      <c r="H7695" t="s">
        <v>14215</v>
      </c>
      <c r="I7695" t="s">
        <v>14216</v>
      </c>
      <c r="J7695">
        <v>9920.6499879999992</v>
      </c>
      <c r="K7695" t="s">
        <v>66</v>
      </c>
      <c r="L7695">
        <v>30217</v>
      </c>
      <c r="M7695">
        <v>295</v>
      </c>
      <c r="N7695" t="s">
        <v>55</v>
      </c>
      <c r="O7695" s="1">
        <v>43492</v>
      </c>
      <c r="P7695" t="s">
        <v>60</v>
      </c>
      <c r="Q7695" t="s">
        <v>50</v>
      </c>
      <c r="R7695">
        <f>Healthcare_Data_v1__4[[#This Row],[Discharge Date]]-Healthcare_Data_v1__4[[#This Row],[Date of Admission]]</f>
        <v>12</v>
      </c>
      <c r="S7695" t="str" cm="1">
        <f t="array" ref="S7695">_xlfn.IFS( Healthcare_Data_v1__4[[#This Row],[Days of Stay]]&lt;10,"Low",Healthcare_Data_v1__4[[#This Row],[Days of Stay]]&lt;20,"Med",Healthcare_Data_v1__4[[#This Row],[Days of Stay]]&lt;=30,"High")</f>
        <v>Med</v>
      </c>
      <c r="T7695" t="str">
        <f>CONCATENATE(Healthcare_Data_v1__4[[#This Row],[Medical Condition]],Healthcare_Data_v1__4[[#This Row],[Duration]])</f>
        <v>AsthmaMed</v>
      </c>
      <c r="U7695">
        <f>MONTH(Healthcare_Data_v1__4[[#This Row],[Date of Admission]])</f>
        <v>1</v>
      </c>
      <c r="V7695">
        <f>YEAR(Healthcare_Data_v1__4[[#This Row],[Date of Admission]])</f>
        <v>2019</v>
      </c>
      <c r="W7695">
        <f>DAY(Healthcare_Data_v1__4[[#This Row],[Date of Admission]])</f>
        <v>15</v>
      </c>
    </row>
    <row r="7696" spans="1:23" x14ac:dyDescent="0.3">
      <c r="A7696" t="s">
        <v>24671</v>
      </c>
      <c r="B7696">
        <v>59</v>
      </c>
      <c r="C7696" t="s">
        <v>3</v>
      </c>
      <c r="D7696" t="s">
        <v>16</v>
      </c>
      <c r="E7696" t="s">
        <v>26</v>
      </c>
      <c r="F7696" t="s">
        <v>10</v>
      </c>
      <c r="G7696" s="1">
        <v>43967</v>
      </c>
      <c r="H7696" t="s">
        <v>10807</v>
      </c>
      <c r="I7696" t="s">
        <v>14217</v>
      </c>
      <c r="J7696">
        <v>9917.0426279999992</v>
      </c>
      <c r="K7696" t="s">
        <v>41</v>
      </c>
      <c r="L7696">
        <v>11753</v>
      </c>
      <c r="M7696">
        <v>336</v>
      </c>
      <c r="N7696" t="s">
        <v>48</v>
      </c>
      <c r="O7696" s="1">
        <v>43986</v>
      </c>
      <c r="P7696" t="s">
        <v>85</v>
      </c>
      <c r="Q7696" t="s">
        <v>44</v>
      </c>
      <c r="R7696">
        <f>Healthcare_Data_v1__4[[#This Row],[Discharge Date]]-Healthcare_Data_v1__4[[#This Row],[Date of Admission]]</f>
        <v>19</v>
      </c>
      <c r="S7696" t="str" cm="1">
        <f t="array" ref="S7696">_xlfn.IFS( Healthcare_Data_v1__4[[#This Row],[Days of Stay]]&lt;10,"Low",Healthcare_Data_v1__4[[#This Row],[Days of Stay]]&lt;20,"Med",Healthcare_Data_v1__4[[#This Row],[Days of Stay]]&lt;=30,"High")</f>
        <v>Med</v>
      </c>
      <c r="T7696" t="str">
        <f>CONCATENATE(Healthcare_Data_v1__4[[#This Row],[Medical Condition]],Healthcare_Data_v1__4[[#This Row],[Duration]])</f>
        <v>HypertensionMed</v>
      </c>
      <c r="U7696">
        <f>MONTH(Healthcare_Data_v1__4[[#This Row],[Date of Admission]])</f>
        <v>5</v>
      </c>
      <c r="V7696">
        <f>YEAR(Healthcare_Data_v1__4[[#This Row],[Date of Admission]])</f>
        <v>2020</v>
      </c>
      <c r="W7696">
        <f>DAY(Healthcare_Data_v1__4[[#This Row],[Date of Admission]])</f>
        <v>16</v>
      </c>
    </row>
    <row r="7697" spans="1:23" x14ac:dyDescent="0.3">
      <c r="A7697" t="s">
        <v>24672</v>
      </c>
      <c r="B7697">
        <v>53</v>
      </c>
      <c r="C7697" t="s">
        <v>8</v>
      </c>
      <c r="D7697" t="s">
        <v>15</v>
      </c>
      <c r="E7697" t="s">
        <v>26</v>
      </c>
      <c r="F7697" t="s">
        <v>6</v>
      </c>
      <c r="G7697" s="1">
        <v>45041</v>
      </c>
      <c r="H7697" t="s">
        <v>14218</v>
      </c>
      <c r="I7697" t="s">
        <v>14219</v>
      </c>
      <c r="J7697">
        <v>9916.3744640000004</v>
      </c>
      <c r="K7697" t="s">
        <v>47</v>
      </c>
      <c r="L7697">
        <v>20185</v>
      </c>
      <c r="M7697">
        <v>179</v>
      </c>
      <c r="N7697" t="s">
        <v>48</v>
      </c>
      <c r="O7697" s="1">
        <v>45052</v>
      </c>
      <c r="P7697" t="s">
        <v>49</v>
      </c>
      <c r="Q7697" t="s">
        <v>57</v>
      </c>
      <c r="R7697">
        <f>Healthcare_Data_v1__4[[#This Row],[Discharge Date]]-Healthcare_Data_v1__4[[#This Row],[Date of Admission]]</f>
        <v>11</v>
      </c>
      <c r="S7697" t="str" cm="1">
        <f t="array" ref="S7697">_xlfn.IFS( Healthcare_Data_v1__4[[#This Row],[Days of Stay]]&lt;10,"Low",Healthcare_Data_v1__4[[#This Row],[Days of Stay]]&lt;20,"Med",Healthcare_Data_v1__4[[#This Row],[Days of Stay]]&lt;=30,"High")</f>
        <v>Med</v>
      </c>
      <c r="T7697" t="str">
        <f>CONCATENATE(Healthcare_Data_v1__4[[#This Row],[Medical Condition]],Healthcare_Data_v1__4[[#This Row],[Duration]])</f>
        <v>AsthmaMed</v>
      </c>
      <c r="U7697">
        <f>MONTH(Healthcare_Data_v1__4[[#This Row],[Date of Admission]])</f>
        <v>4</v>
      </c>
      <c r="V7697">
        <f>YEAR(Healthcare_Data_v1__4[[#This Row],[Date of Admission]])</f>
        <v>2023</v>
      </c>
      <c r="W7697">
        <f>DAY(Healthcare_Data_v1__4[[#This Row],[Date of Admission]])</f>
        <v>25</v>
      </c>
    </row>
    <row r="7698" spans="1:23" x14ac:dyDescent="0.3">
      <c r="A7698" t="s">
        <v>13633</v>
      </c>
      <c r="B7698">
        <v>34</v>
      </c>
      <c r="C7698" t="s">
        <v>5</v>
      </c>
      <c r="D7698" t="s">
        <v>15</v>
      </c>
      <c r="E7698" t="s">
        <v>23</v>
      </c>
      <c r="F7698" t="s">
        <v>4</v>
      </c>
      <c r="G7698" s="1">
        <v>44066</v>
      </c>
      <c r="H7698" t="s">
        <v>14220</v>
      </c>
      <c r="I7698" t="s">
        <v>14221</v>
      </c>
      <c r="J7698">
        <v>9913.7101180000009</v>
      </c>
      <c r="K7698" t="s">
        <v>66</v>
      </c>
      <c r="L7698">
        <v>32810</v>
      </c>
      <c r="M7698">
        <v>407</v>
      </c>
      <c r="N7698" t="s">
        <v>55</v>
      </c>
      <c r="O7698" s="1">
        <v>44093</v>
      </c>
      <c r="P7698" t="s">
        <v>43</v>
      </c>
      <c r="Q7698" t="s">
        <v>57</v>
      </c>
      <c r="R7698">
        <f>Healthcare_Data_v1__4[[#This Row],[Discharge Date]]-Healthcare_Data_v1__4[[#This Row],[Date of Admission]]</f>
        <v>27</v>
      </c>
      <c r="S7698" t="str" cm="1">
        <f t="array" ref="S7698">_xlfn.IFS( Healthcare_Data_v1__4[[#This Row],[Days of Stay]]&lt;10,"Low",Healthcare_Data_v1__4[[#This Row],[Days of Stay]]&lt;20,"Med",Healthcare_Data_v1__4[[#This Row],[Days of Stay]]&lt;=30,"High")</f>
        <v>High</v>
      </c>
      <c r="T7698" t="str">
        <f>CONCATENATE(Healthcare_Data_v1__4[[#This Row],[Medical Condition]],Healthcare_Data_v1__4[[#This Row],[Duration]])</f>
        <v>DiabetesHigh</v>
      </c>
      <c r="U7698">
        <f>MONTH(Healthcare_Data_v1__4[[#This Row],[Date of Admission]])</f>
        <v>8</v>
      </c>
      <c r="V7698">
        <f>YEAR(Healthcare_Data_v1__4[[#This Row],[Date of Admission]])</f>
        <v>2020</v>
      </c>
      <c r="W7698">
        <f>DAY(Healthcare_Data_v1__4[[#This Row],[Date of Admission]])</f>
        <v>23</v>
      </c>
    </row>
    <row r="7699" spans="1:23" x14ac:dyDescent="0.3">
      <c r="A7699" t="s">
        <v>24673</v>
      </c>
      <c r="B7699">
        <v>39</v>
      </c>
      <c r="C7699" t="s">
        <v>5</v>
      </c>
      <c r="D7699" t="s">
        <v>16</v>
      </c>
      <c r="E7699" t="s">
        <v>21</v>
      </c>
      <c r="F7699" t="s">
        <v>11</v>
      </c>
      <c r="G7699" s="1">
        <v>43784</v>
      </c>
      <c r="H7699" t="s">
        <v>14222</v>
      </c>
      <c r="I7699" t="s">
        <v>14223</v>
      </c>
      <c r="J7699">
        <v>9909.2754249999998</v>
      </c>
      <c r="K7699" t="s">
        <v>41</v>
      </c>
      <c r="L7699">
        <v>49193</v>
      </c>
      <c r="M7699">
        <v>455</v>
      </c>
      <c r="N7699" t="s">
        <v>42</v>
      </c>
      <c r="O7699" s="1">
        <v>43789</v>
      </c>
      <c r="P7699" t="s">
        <v>56</v>
      </c>
      <c r="Q7699" t="s">
        <v>50</v>
      </c>
      <c r="R7699">
        <f>Healthcare_Data_v1__4[[#This Row],[Discharge Date]]-Healthcare_Data_v1__4[[#This Row],[Date of Admission]]</f>
        <v>5</v>
      </c>
      <c r="S7699" t="str" cm="1">
        <f t="array" ref="S7699">_xlfn.IFS( Healthcare_Data_v1__4[[#This Row],[Days of Stay]]&lt;10,"Low",Healthcare_Data_v1__4[[#This Row],[Days of Stay]]&lt;20,"Med",Healthcare_Data_v1__4[[#This Row],[Days of Stay]]&lt;=30,"High")</f>
        <v>Low</v>
      </c>
      <c r="T7699" t="str">
        <f>CONCATENATE(Healthcare_Data_v1__4[[#This Row],[Medical Condition]],Healthcare_Data_v1__4[[#This Row],[Duration]])</f>
        <v>CancerLow</v>
      </c>
      <c r="U7699">
        <f>MONTH(Healthcare_Data_v1__4[[#This Row],[Date of Admission]])</f>
        <v>11</v>
      </c>
      <c r="V7699">
        <f>YEAR(Healthcare_Data_v1__4[[#This Row],[Date of Admission]])</f>
        <v>2019</v>
      </c>
      <c r="W7699">
        <f>DAY(Healthcare_Data_v1__4[[#This Row],[Date of Admission]])</f>
        <v>15</v>
      </c>
    </row>
    <row r="7700" spans="1:23" x14ac:dyDescent="0.3">
      <c r="A7700" t="s">
        <v>24674</v>
      </c>
      <c r="B7700">
        <v>78</v>
      </c>
      <c r="C7700" t="s">
        <v>3</v>
      </c>
      <c r="D7700" t="s">
        <v>15</v>
      </c>
      <c r="E7700" t="s">
        <v>20</v>
      </c>
      <c r="F7700" t="s">
        <v>4</v>
      </c>
      <c r="G7700" s="1">
        <v>44413</v>
      </c>
      <c r="H7700" t="s">
        <v>14224</v>
      </c>
      <c r="I7700" t="s">
        <v>12986</v>
      </c>
      <c r="J7700">
        <v>9900.0142680000008</v>
      </c>
      <c r="K7700" t="s">
        <v>69</v>
      </c>
      <c r="L7700">
        <v>55450</v>
      </c>
      <c r="M7700">
        <v>363</v>
      </c>
      <c r="N7700" t="s">
        <v>55</v>
      </c>
      <c r="O7700" s="1">
        <v>44416</v>
      </c>
      <c r="P7700" t="s">
        <v>56</v>
      </c>
      <c r="Q7700" t="s">
        <v>44</v>
      </c>
      <c r="R7700">
        <f>Healthcare_Data_v1__4[[#This Row],[Discharge Date]]-Healthcare_Data_v1__4[[#This Row],[Date of Admission]]</f>
        <v>3</v>
      </c>
      <c r="S7700" t="str" cm="1">
        <f t="array" ref="S7700">_xlfn.IFS( Healthcare_Data_v1__4[[#This Row],[Days of Stay]]&lt;10,"Low",Healthcare_Data_v1__4[[#This Row],[Days of Stay]]&lt;20,"Med",Healthcare_Data_v1__4[[#This Row],[Days of Stay]]&lt;=30,"High")</f>
        <v>Low</v>
      </c>
      <c r="T7700" t="str">
        <f>CONCATENATE(Healthcare_Data_v1__4[[#This Row],[Medical Condition]],Healthcare_Data_v1__4[[#This Row],[Duration]])</f>
        <v>DiabetesLow</v>
      </c>
      <c r="U7700">
        <f>MONTH(Healthcare_Data_v1__4[[#This Row],[Date of Admission]])</f>
        <v>8</v>
      </c>
      <c r="V7700">
        <f>YEAR(Healthcare_Data_v1__4[[#This Row],[Date of Admission]])</f>
        <v>2021</v>
      </c>
      <c r="W7700">
        <f>DAY(Healthcare_Data_v1__4[[#This Row],[Date of Admission]])</f>
        <v>5</v>
      </c>
    </row>
    <row r="7701" spans="1:23" x14ac:dyDescent="0.3">
      <c r="A7701" t="s">
        <v>24675</v>
      </c>
      <c r="B7701">
        <v>60</v>
      </c>
      <c r="C7701" t="s">
        <v>3</v>
      </c>
      <c r="D7701" t="s">
        <v>15</v>
      </c>
      <c r="E7701" t="s">
        <v>19</v>
      </c>
      <c r="F7701" t="s">
        <v>11</v>
      </c>
      <c r="G7701" s="1">
        <v>44306</v>
      </c>
      <c r="H7701" t="s">
        <v>14225</v>
      </c>
      <c r="I7701" t="s">
        <v>14226</v>
      </c>
      <c r="J7701">
        <v>9899.0148430000008</v>
      </c>
      <c r="K7701" t="s">
        <v>47</v>
      </c>
      <c r="L7701">
        <v>74819</v>
      </c>
      <c r="M7701">
        <v>407</v>
      </c>
      <c r="N7701" t="s">
        <v>42</v>
      </c>
      <c r="O7701" s="1">
        <v>44311</v>
      </c>
      <c r="P7701" t="s">
        <v>56</v>
      </c>
      <c r="Q7701" t="s">
        <v>57</v>
      </c>
      <c r="R7701">
        <f>Healthcare_Data_v1__4[[#This Row],[Discharge Date]]-Healthcare_Data_v1__4[[#This Row],[Date of Admission]]</f>
        <v>5</v>
      </c>
      <c r="S7701" t="str" cm="1">
        <f t="array" ref="S7701">_xlfn.IFS( Healthcare_Data_v1__4[[#This Row],[Days of Stay]]&lt;10,"Low",Healthcare_Data_v1__4[[#This Row],[Days of Stay]]&lt;20,"Med",Healthcare_Data_v1__4[[#This Row],[Days of Stay]]&lt;=30,"High")</f>
        <v>Low</v>
      </c>
      <c r="T7701" t="str">
        <f>CONCATENATE(Healthcare_Data_v1__4[[#This Row],[Medical Condition]],Healthcare_Data_v1__4[[#This Row],[Duration]])</f>
        <v>CancerLow</v>
      </c>
      <c r="U7701">
        <f>MONTH(Healthcare_Data_v1__4[[#This Row],[Date of Admission]])</f>
        <v>4</v>
      </c>
      <c r="V7701">
        <f>YEAR(Healthcare_Data_v1__4[[#This Row],[Date of Admission]])</f>
        <v>2021</v>
      </c>
      <c r="W7701">
        <f>DAY(Healthcare_Data_v1__4[[#This Row],[Date of Admission]])</f>
        <v>20</v>
      </c>
    </row>
    <row r="7702" spans="1:23" x14ac:dyDescent="0.3">
      <c r="A7702" t="s">
        <v>14227</v>
      </c>
      <c r="B7702">
        <v>29</v>
      </c>
      <c r="C7702" t="s">
        <v>5</v>
      </c>
      <c r="D7702" t="s">
        <v>15</v>
      </c>
      <c r="E7702" t="s">
        <v>24</v>
      </c>
      <c r="F7702" t="s">
        <v>9</v>
      </c>
      <c r="G7702" s="1">
        <v>44567</v>
      </c>
      <c r="H7702" t="s">
        <v>14228</v>
      </c>
      <c r="I7702" t="s">
        <v>13085</v>
      </c>
      <c r="J7702">
        <v>9892.8114719999994</v>
      </c>
      <c r="K7702" t="s">
        <v>63</v>
      </c>
      <c r="L7702">
        <v>36242</v>
      </c>
      <c r="M7702">
        <v>274</v>
      </c>
      <c r="N7702" t="s">
        <v>42</v>
      </c>
      <c r="O7702" s="1">
        <v>44569</v>
      </c>
      <c r="P7702" t="s">
        <v>43</v>
      </c>
      <c r="Q7702" t="s">
        <v>50</v>
      </c>
      <c r="R7702">
        <f>Healthcare_Data_v1__4[[#This Row],[Discharge Date]]-Healthcare_Data_v1__4[[#This Row],[Date of Admission]]</f>
        <v>2</v>
      </c>
      <c r="S7702" t="str" cm="1">
        <f t="array" ref="S7702">_xlfn.IFS( Healthcare_Data_v1__4[[#This Row],[Days of Stay]]&lt;10,"Low",Healthcare_Data_v1__4[[#This Row],[Days of Stay]]&lt;20,"Med",Healthcare_Data_v1__4[[#This Row],[Days of Stay]]&lt;=30,"High")</f>
        <v>Low</v>
      </c>
      <c r="T7702" t="str">
        <f>CONCATENATE(Healthcare_Data_v1__4[[#This Row],[Medical Condition]],Healthcare_Data_v1__4[[#This Row],[Duration]])</f>
        <v>ArthritisLow</v>
      </c>
      <c r="U7702">
        <f>MONTH(Healthcare_Data_v1__4[[#This Row],[Date of Admission]])</f>
        <v>1</v>
      </c>
      <c r="V7702">
        <f>YEAR(Healthcare_Data_v1__4[[#This Row],[Date of Admission]])</f>
        <v>2022</v>
      </c>
      <c r="W7702">
        <f>DAY(Healthcare_Data_v1__4[[#This Row],[Date of Admission]])</f>
        <v>6</v>
      </c>
    </row>
    <row r="7703" spans="1:23" x14ac:dyDescent="0.3">
      <c r="A7703" t="s">
        <v>24676</v>
      </c>
      <c r="B7703">
        <v>85</v>
      </c>
      <c r="C7703" t="s">
        <v>3</v>
      </c>
      <c r="D7703" t="s">
        <v>16</v>
      </c>
      <c r="E7703" t="s">
        <v>22</v>
      </c>
      <c r="F7703" t="s">
        <v>4</v>
      </c>
      <c r="G7703" s="1">
        <v>43480</v>
      </c>
      <c r="H7703" t="s">
        <v>11891</v>
      </c>
      <c r="I7703" t="s">
        <v>14229</v>
      </c>
      <c r="J7703">
        <v>9892.1212849999993</v>
      </c>
      <c r="K7703" t="s">
        <v>47</v>
      </c>
      <c r="L7703">
        <v>23398</v>
      </c>
      <c r="M7703">
        <v>252</v>
      </c>
      <c r="N7703" t="s">
        <v>48</v>
      </c>
      <c r="O7703" s="1">
        <v>43510</v>
      </c>
      <c r="P7703" t="s">
        <v>49</v>
      </c>
      <c r="Q7703" t="s">
        <v>44</v>
      </c>
      <c r="R7703">
        <f>Healthcare_Data_v1__4[[#This Row],[Discharge Date]]-Healthcare_Data_v1__4[[#This Row],[Date of Admission]]</f>
        <v>30</v>
      </c>
      <c r="S7703" t="str" cm="1">
        <f t="array" ref="S7703">_xlfn.IFS( Healthcare_Data_v1__4[[#This Row],[Days of Stay]]&lt;10,"Low",Healthcare_Data_v1__4[[#This Row],[Days of Stay]]&lt;20,"Med",Healthcare_Data_v1__4[[#This Row],[Days of Stay]]&lt;=30,"High")</f>
        <v>High</v>
      </c>
      <c r="T7703" t="str">
        <f>CONCATENATE(Healthcare_Data_v1__4[[#This Row],[Medical Condition]],Healthcare_Data_v1__4[[#This Row],[Duration]])</f>
        <v>DiabetesHigh</v>
      </c>
      <c r="U7703">
        <f>MONTH(Healthcare_Data_v1__4[[#This Row],[Date of Admission]])</f>
        <v>1</v>
      </c>
      <c r="V7703">
        <f>YEAR(Healthcare_Data_v1__4[[#This Row],[Date of Admission]])</f>
        <v>2019</v>
      </c>
      <c r="W7703">
        <f>DAY(Healthcare_Data_v1__4[[#This Row],[Date of Admission]])</f>
        <v>15</v>
      </c>
    </row>
    <row r="7704" spans="1:23" x14ac:dyDescent="0.3">
      <c r="A7704" t="s">
        <v>24677</v>
      </c>
      <c r="B7704">
        <v>58</v>
      </c>
      <c r="C7704" t="s">
        <v>3</v>
      </c>
      <c r="D7704" t="s">
        <v>15</v>
      </c>
      <c r="E7704" t="s">
        <v>26</v>
      </c>
      <c r="F7704" t="s">
        <v>7</v>
      </c>
      <c r="G7704" s="1">
        <v>44993</v>
      </c>
      <c r="H7704" t="s">
        <v>14230</v>
      </c>
      <c r="I7704" t="s">
        <v>14231</v>
      </c>
      <c r="J7704">
        <v>9891.9241779999993</v>
      </c>
      <c r="K7704" t="s">
        <v>66</v>
      </c>
      <c r="L7704">
        <v>19995</v>
      </c>
      <c r="M7704">
        <v>314</v>
      </c>
      <c r="N7704" t="s">
        <v>42</v>
      </c>
      <c r="O7704" s="1">
        <v>45016</v>
      </c>
      <c r="P7704" t="s">
        <v>60</v>
      </c>
      <c r="Q7704" t="s">
        <v>50</v>
      </c>
      <c r="R7704">
        <f>Healthcare_Data_v1__4[[#This Row],[Discharge Date]]-Healthcare_Data_v1__4[[#This Row],[Date of Admission]]</f>
        <v>23</v>
      </c>
      <c r="S7704" t="str" cm="1">
        <f t="array" ref="S7704">_xlfn.IFS( Healthcare_Data_v1__4[[#This Row],[Days of Stay]]&lt;10,"Low",Healthcare_Data_v1__4[[#This Row],[Days of Stay]]&lt;20,"Med",Healthcare_Data_v1__4[[#This Row],[Days of Stay]]&lt;=30,"High")</f>
        <v>High</v>
      </c>
      <c r="T7704" t="str">
        <f>CONCATENATE(Healthcare_Data_v1__4[[#This Row],[Medical Condition]],Healthcare_Data_v1__4[[#This Row],[Duration]])</f>
        <v>ObesityHigh</v>
      </c>
      <c r="U7704">
        <f>MONTH(Healthcare_Data_v1__4[[#This Row],[Date of Admission]])</f>
        <v>3</v>
      </c>
      <c r="V7704">
        <f>YEAR(Healthcare_Data_v1__4[[#This Row],[Date of Admission]])</f>
        <v>2023</v>
      </c>
      <c r="W7704">
        <f>DAY(Healthcare_Data_v1__4[[#This Row],[Date of Admission]])</f>
        <v>8</v>
      </c>
    </row>
    <row r="7705" spans="1:23" x14ac:dyDescent="0.3">
      <c r="A7705" t="s">
        <v>24678</v>
      </c>
      <c r="B7705">
        <v>64</v>
      </c>
      <c r="C7705" t="s">
        <v>3</v>
      </c>
      <c r="D7705" t="s">
        <v>15</v>
      </c>
      <c r="E7705" t="s">
        <v>21</v>
      </c>
      <c r="F7705" t="s">
        <v>6</v>
      </c>
      <c r="G7705" s="1">
        <v>43502</v>
      </c>
      <c r="H7705" t="s">
        <v>14232</v>
      </c>
      <c r="I7705" t="s">
        <v>14233</v>
      </c>
      <c r="J7705">
        <v>9888.654278</v>
      </c>
      <c r="K7705" t="s">
        <v>69</v>
      </c>
      <c r="L7705">
        <v>40046</v>
      </c>
      <c r="M7705">
        <v>272</v>
      </c>
      <c r="N7705" t="s">
        <v>55</v>
      </c>
      <c r="O7705" s="1">
        <v>43523</v>
      </c>
      <c r="P7705" t="s">
        <v>49</v>
      </c>
      <c r="Q7705" t="s">
        <v>57</v>
      </c>
      <c r="R7705">
        <f>Healthcare_Data_v1__4[[#This Row],[Discharge Date]]-Healthcare_Data_v1__4[[#This Row],[Date of Admission]]</f>
        <v>21</v>
      </c>
      <c r="S7705" t="str" cm="1">
        <f t="array" ref="S7705">_xlfn.IFS( Healthcare_Data_v1__4[[#This Row],[Days of Stay]]&lt;10,"Low",Healthcare_Data_v1__4[[#This Row],[Days of Stay]]&lt;20,"Med",Healthcare_Data_v1__4[[#This Row],[Days of Stay]]&lt;=30,"High")</f>
        <v>High</v>
      </c>
      <c r="T7705" t="str">
        <f>CONCATENATE(Healthcare_Data_v1__4[[#This Row],[Medical Condition]],Healthcare_Data_v1__4[[#This Row],[Duration]])</f>
        <v>AsthmaHigh</v>
      </c>
      <c r="U7705">
        <f>MONTH(Healthcare_Data_v1__4[[#This Row],[Date of Admission]])</f>
        <v>2</v>
      </c>
      <c r="V7705">
        <f>YEAR(Healthcare_Data_v1__4[[#This Row],[Date of Admission]])</f>
        <v>2019</v>
      </c>
      <c r="W7705">
        <f>DAY(Healthcare_Data_v1__4[[#This Row],[Date of Admission]])</f>
        <v>6</v>
      </c>
    </row>
    <row r="7706" spans="1:23" x14ac:dyDescent="0.3">
      <c r="A7706" t="s">
        <v>24679</v>
      </c>
      <c r="B7706">
        <v>80</v>
      </c>
      <c r="C7706" t="s">
        <v>3</v>
      </c>
      <c r="D7706" t="s">
        <v>15</v>
      </c>
      <c r="E7706" t="s">
        <v>20</v>
      </c>
      <c r="F7706" t="s">
        <v>6</v>
      </c>
      <c r="G7706" s="1">
        <v>44640</v>
      </c>
      <c r="H7706" t="s">
        <v>14234</v>
      </c>
      <c r="I7706" t="s">
        <v>7472</v>
      </c>
      <c r="J7706">
        <v>9879.9492750000009</v>
      </c>
      <c r="K7706" t="s">
        <v>63</v>
      </c>
      <c r="L7706">
        <v>1844</v>
      </c>
      <c r="M7706">
        <v>203</v>
      </c>
      <c r="N7706" t="s">
        <v>55</v>
      </c>
      <c r="O7706" s="1">
        <v>44647</v>
      </c>
      <c r="P7706" t="s">
        <v>49</v>
      </c>
      <c r="Q7706" t="s">
        <v>44</v>
      </c>
      <c r="R7706">
        <f>Healthcare_Data_v1__4[[#This Row],[Discharge Date]]-Healthcare_Data_v1__4[[#This Row],[Date of Admission]]</f>
        <v>7</v>
      </c>
      <c r="S7706" t="str" cm="1">
        <f t="array" ref="S7706">_xlfn.IFS( Healthcare_Data_v1__4[[#This Row],[Days of Stay]]&lt;10,"Low",Healthcare_Data_v1__4[[#This Row],[Days of Stay]]&lt;20,"Med",Healthcare_Data_v1__4[[#This Row],[Days of Stay]]&lt;=30,"High")</f>
        <v>Low</v>
      </c>
      <c r="T7706" t="str">
        <f>CONCATENATE(Healthcare_Data_v1__4[[#This Row],[Medical Condition]],Healthcare_Data_v1__4[[#This Row],[Duration]])</f>
        <v>AsthmaLow</v>
      </c>
      <c r="U7706">
        <f>MONTH(Healthcare_Data_v1__4[[#This Row],[Date of Admission]])</f>
        <v>3</v>
      </c>
      <c r="V7706">
        <f>YEAR(Healthcare_Data_v1__4[[#This Row],[Date of Admission]])</f>
        <v>2022</v>
      </c>
      <c r="W7706">
        <f>DAY(Healthcare_Data_v1__4[[#This Row],[Date of Admission]])</f>
        <v>20</v>
      </c>
    </row>
    <row r="7707" spans="1:23" x14ac:dyDescent="0.3">
      <c r="A7707" t="s">
        <v>24680</v>
      </c>
      <c r="B7707">
        <v>43</v>
      </c>
      <c r="C7707" t="s">
        <v>8</v>
      </c>
      <c r="D7707" t="s">
        <v>16</v>
      </c>
      <c r="E7707" t="s">
        <v>22</v>
      </c>
      <c r="F7707" t="s">
        <v>10</v>
      </c>
      <c r="G7707" s="1">
        <v>44172</v>
      </c>
      <c r="H7707" t="s">
        <v>14235</v>
      </c>
      <c r="I7707" t="s">
        <v>4285</v>
      </c>
      <c r="J7707">
        <v>9878.9976719999995</v>
      </c>
      <c r="K7707" t="s">
        <v>47</v>
      </c>
      <c r="L7707">
        <v>30164</v>
      </c>
      <c r="M7707">
        <v>218</v>
      </c>
      <c r="N7707" t="s">
        <v>55</v>
      </c>
      <c r="O7707" s="1">
        <v>44191</v>
      </c>
      <c r="P7707" t="s">
        <v>56</v>
      </c>
      <c r="Q7707" t="s">
        <v>50</v>
      </c>
      <c r="R7707">
        <f>Healthcare_Data_v1__4[[#This Row],[Discharge Date]]-Healthcare_Data_v1__4[[#This Row],[Date of Admission]]</f>
        <v>19</v>
      </c>
      <c r="S7707" t="str" cm="1">
        <f t="array" ref="S7707">_xlfn.IFS( Healthcare_Data_v1__4[[#This Row],[Days of Stay]]&lt;10,"Low",Healthcare_Data_v1__4[[#This Row],[Days of Stay]]&lt;20,"Med",Healthcare_Data_v1__4[[#This Row],[Days of Stay]]&lt;=30,"High")</f>
        <v>Med</v>
      </c>
      <c r="T7707" t="str">
        <f>CONCATENATE(Healthcare_Data_v1__4[[#This Row],[Medical Condition]],Healthcare_Data_v1__4[[#This Row],[Duration]])</f>
        <v>HypertensionMed</v>
      </c>
      <c r="U7707">
        <f>MONTH(Healthcare_Data_v1__4[[#This Row],[Date of Admission]])</f>
        <v>12</v>
      </c>
      <c r="V7707">
        <f>YEAR(Healthcare_Data_v1__4[[#This Row],[Date of Admission]])</f>
        <v>2020</v>
      </c>
      <c r="W7707">
        <f>DAY(Healthcare_Data_v1__4[[#This Row],[Date of Admission]])</f>
        <v>7</v>
      </c>
    </row>
    <row r="7708" spans="1:23" x14ac:dyDescent="0.3">
      <c r="A7708" t="s">
        <v>24681</v>
      </c>
      <c r="B7708">
        <v>75</v>
      </c>
      <c r="C7708" t="s">
        <v>3</v>
      </c>
      <c r="D7708" t="s">
        <v>15</v>
      </c>
      <c r="E7708" t="s">
        <v>22</v>
      </c>
      <c r="F7708" t="s">
        <v>4</v>
      </c>
      <c r="G7708" s="1">
        <v>43622</v>
      </c>
      <c r="H7708" t="s">
        <v>14236</v>
      </c>
      <c r="I7708" t="s">
        <v>14237</v>
      </c>
      <c r="J7708">
        <v>9873.4336440000006</v>
      </c>
      <c r="K7708" t="s">
        <v>66</v>
      </c>
      <c r="L7708">
        <v>8056</v>
      </c>
      <c r="M7708">
        <v>105</v>
      </c>
      <c r="N7708" t="s">
        <v>55</v>
      </c>
      <c r="O7708" s="1">
        <v>43638</v>
      </c>
      <c r="P7708" t="s">
        <v>49</v>
      </c>
      <c r="Q7708" t="s">
        <v>50</v>
      </c>
      <c r="R7708">
        <f>Healthcare_Data_v1__4[[#This Row],[Discharge Date]]-Healthcare_Data_v1__4[[#This Row],[Date of Admission]]</f>
        <v>16</v>
      </c>
      <c r="S7708" t="str" cm="1">
        <f t="array" ref="S7708">_xlfn.IFS( Healthcare_Data_v1__4[[#This Row],[Days of Stay]]&lt;10,"Low",Healthcare_Data_v1__4[[#This Row],[Days of Stay]]&lt;20,"Med",Healthcare_Data_v1__4[[#This Row],[Days of Stay]]&lt;=30,"High")</f>
        <v>Med</v>
      </c>
      <c r="T7708" t="str">
        <f>CONCATENATE(Healthcare_Data_v1__4[[#This Row],[Medical Condition]],Healthcare_Data_v1__4[[#This Row],[Duration]])</f>
        <v>DiabetesMed</v>
      </c>
      <c r="U7708">
        <f>MONTH(Healthcare_Data_v1__4[[#This Row],[Date of Admission]])</f>
        <v>6</v>
      </c>
      <c r="V7708">
        <f>YEAR(Healthcare_Data_v1__4[[#This Row],[Date of Admission]])</f>
        <v>2019</v>
      </c>
      <c r="W7708">
        <f>DAY(Healthcare_Data_v1__4[[#This Row],[Date of Admission]])</f>
        <v>6</v>
      </c>
    </row>
    <row r="7709" spans="1:23" x14ac:dyDescent="0.3">
      <c r="A7709" t="s">
        <v>24682</v>
      </c>
      <c r="B7709">
        <v>22</v>
      </c>
      <c r="C7709" t="s">
        <v>12</v>
      </c>
      <c r="D7709" t="s">
        <v>16</v>
      </c>
      <c r="E7709" t="s">
        <v>19</v>
      </c>
      <c r="F7709" t="s">
        <v>9</v>
      </c>
      <c r="G7709" s="1">
        <v>45172</v>
      </c>
      <c r="H7709" t="s">
        <v>14238</v>
      </c>
      <c r="I7709" t="s">
        <v>14239</v>
      </c>
      <c r="J7709">
        <v>9873.2574280000008</v>
      </c>
      <c r="K7709" t="s">
        <v>66</v>
      </c>
      <c r="L7709">
        <v>4295</v>
      </c>
      <c r="M7709">
        <v>123</v>
      </c>
      <c r="N7709" t="s">
        <v>42</v>
      </c>
      <c r="O7709" s="1">
        <v>45188</v>
      </c>
      <c r="P7709" t="s">
        <v>85</v>
      </c>
      <c r="Q7709" t="s">
        <v>50</v>
      </c>
      <c r="R7709">
        <f>Healthcare_Data_v1__4[[#This Row],[Discharge Date]]-Healthcare_Data_v1__4[[#This Row],[Date of Admission]]</f>
        <v>16</v>
      </c>
      <c r="S7709" t="str" cm="1">
        <f t="array" ref="S7709">_xlfn.IFS( Healthcare_Data_v1__4[[#This Row],[Days of Stay]]&lt;10,"Low",Healthcare_Data_v1__4[[#This Row],[Days of Stay]]&lt;20,"Med",Healthcare_Data_v1__4[[#This Row],[Days of Stay]]&lt;=30,"High")</f>
        <v>Med</v>
      </c>
      <c r="T7709" t="str">
        <f>CONCATENATE(Healthcare_Data_v1__4[[#This Row],[Medical Condition]],Healthcare_Data_v1__4[[#This Row],[Duration]])</f>
        <v>ArthritisMed</v>
      </c>
      <c r="U7709">
        <f>MONTH(Healthcare_Data_v1__4[[#This Row],[Date of Admission]])</f>
        <v>9</v>
      </c>
      <c r="V7709">
        <f>YEAR(Healthcare_Data_v1__4[[#This Row],[Date of Admission]])</f>
        <v>2023</v>
      </c>
      <c r="W7709">
        <f>DAY(Healthcare_Data_v1__4[[#This Row],[Date of Admission]])</f>
        <v>3</v>
      </c>
    </row>
    <row r="7710" spans="1:23" x14ac:dyDescent="0.3">
      <c r="A7710" t="s">
        <v>24683</v>
      </c>
      <c r="B7710">
        <v>41</v>
      </c>
      <c r="C7710" t="s">
        <v>8</v>
      </c>
      <c r="D7710" t="s">
        <v>16</v>
      </c>
      <c r="E7710" t="s">
        <v>22</v>
      </c>
      <c r="F7710" t="s">
        <v>7</v>
      </c>
      <c r="G7710" s="1">
        <v>45104</v>
      </c>
      <c r="H7710" t="s">
        <v>14240</v>
      </c>
      <c r="I7710" t="s">
        <v>14241</v>
      </c>
      <c r="J7710">
        <v>9863.3131950000006</v>
      </c>
      <c r="K7710" t="s">
        <v>47</v>
      </c>
      <c r="L7710">
        <v>15366</v>
      </c>
      <c r="M7710">
        <v>409</v>
      </c>
      <c r="N7710" t="s">
        <v>42</v>
      </c>
      <c r="O7710" s="1">
        <v>45120</v>
      </c>
      <c r="P7710" t="s">
        <v>60</v>
      </c>
      <c r="Q7710" t="s">
        <v>44</v>
      </c>
      <c r="R7710">
        <f>Healthcare_Data_v1__4[[#This Row],[Discharge Date]]-Healthcare_Data_v1__4[[#This Row],[Date of Admission]]</f>
        <v>16</v>
      </c>
      <c r="S7710" t="str" cm="1">
        <f t="array" ref="S7710">_xlfn.IFS( Healthcare_Data_v1__4[[#This Row],[Days of Stay]]&lt;10,"Low",Healthcare_Data_v1__4[[#This Row],[Days of Stay]]&lt;20,"Med",Healthcare_Data_v1__4[[#This Row],[Days of Stay]]&lt;=30,"High")</f>
        <v>Med</v>
      </c>
      <c r="T7710" t="str">
        <f>CONCATENATE(Healthcare_Data_v1__4[[#This Row],[Medical Condition]],Healthcare_Data_v1__4[[#This Row],[Duration]])</f>
        <v>ObesityMed</v>
      </c>
      <c r="U7710">
        <f>MONTH(Healthcare_Data_v1__4[[#This Row],[Date of Admission]])</f>
        <v>6</v>
      </c>
      <c r="V7710">
        <f>YEAR(Healthcare_Data_v1__4[[#This Row],[Date of Admission]])</f>
        <v>2023</v>
      </c>
      <c r="W7710">
        <f>DAY(Healthcare_Data_v1__4[[#This Row],[Date of Admission]])</f>
        <v>27</v>
      </c>
    </row>
    <row r="7711" spans="1:23" x14ac:dyDescent="0.3">
      <c r="A7711" t="s">
        <v>24684</v>
      </c>
      <c r="B7711">
        <v>24</v>
      </c>
      <c r="C7711" t="s">
        <v>12</v>
      </c>
      <c r="D7711" t="s">
        <v>15</v>
      </c>
      <c r="E7711" t="s">
        <v>19</v>
      </c>
      <c r="F7711" t="s">
        <v>6</v>
      </c>
      <c r="G7711" s="1">
        <v>43441</v>
      </c>
      <c r="H7711" t="s">
        <v>14242</v>
      </c>
      <c r="I7711" t="s">
        <v>14243</v>
      </c>
      <c r="J7711">
        <v>9857.7033470000006</v>
      </c>
      <c r="K7711" t="s">
        <v>66</v>
      </c>
      <c r="L7711">
        <v>6263</v>
      </c>
      <c r="M7711">
        <v>437</v>
      </c>
      <c r="N7711" t="s">
        <v>55</v>
      </c>
      <c r="O7711" s="1">
        <v>43450</v>
      </c>
      <c r="P7711" t="s">
        <v>49</v>
      </c>
      <c r="Q7711" t="s">
        <v>57</v>
      </c>
      <c r="R7711">
        <f>Healthcare_Data_v1__4[[#This Row],[Discharge Date]]-Healthcare_Data_v1__4[[#This Row],[Date of Admission]]</f>
        <v>9</v>
      </c>
      <c r="S7711" t="str" cm="1">
        <f t="array" ref="S7711">_xlfn.IFS( Healthcare_Data_v1__4[[#This Row],[Days of Stay]]&lt;10,"Low",Healthcare_Data_v1__4[[#This Row],[Days of Stay]]&lt;20,"Med",Healthcare_Data_v1__4[[#This Row],[Days of Stay]]&lt;=30,"High")</f>
        <v>Low</v>
      </c>
      <c r="T7711" t="str">
        <f>CONCATENATE(Healthcare_Data_v1__4[[#This Row],[Medical Condition]],Healthcare_Data_v1__4[[#This Row],[Duration]])</f>
        <v>AsthmaLow</v>
      </c>
      <c r="U7711">
        <f>MONTH(Healthcare_Data_v1__4[[#This Row],[Date of Admission]])</f>
        <v>12</v>
      </c>
      <c r="V7711">
        <f>YEAR(Healthcare_Data_v1__4[[#This Row],[Date of Admission]])</f>
        <v>2018</v>
      </c>
      <c r="W7711">
        <f>DAY(Healthcare_Data_v1__4[[#This Row],[Date of Admission]])</f>
        <v>7</v>
      </c>
    </row>
    <row r="7712" spans="1:23" x14ac:dyDescent="0.3">
      <c r="A7712" t="s">
        <v>24685</v>
      </c>
      <c r="B7712">
        <v>28</v>
      </c>
      <c r="C7712" t="s">
        <v>5</v>
      </c>
      <c r="D7712" t="s">
        <v>16</v>
      </c>
      <c r="E7712" t="s">
        <v>23</v>
      </c>
      <c r="F7712" t="s">
        <v>7</v>
      </c>
      <c r="G7712" s="1">
        <v>43433</v>
      </c>
      <c r="H7712" t="s">
        <v>14244</v>
      </c>
      <c r="I7712" t="s">
        <v>14245</v>
      </c>
      <c r="J7712">
        <v>9854.7220830000006</v>
      </c>
      <c r="K7712" t="s">
        <v>69</v>
      </c>
      <c r="L7712">
        <v>7699</v>
      </c>
      <c r="M7712">
        <v>293</v>
      </c>
      <c r="N7712" t="s">
        <v>42</v>
      </c>
      <c r="O7712" s="1">
        <v>43439</v>
      </c>
      <c r="P7712" t="s">
        <v>43</v>
      </c>
      <c r="Q7712" t="s">
        <v>50</v>
      </c>
      <c r="R7712">
        <f>Healthcare_Data_v1__4[[#This Row],[Discharge Date]]-Healthcare_Data_v1__4[[#This Row],[Date of Admission]]</f>
        <v>6</v>
      </c>
      <c r="S7712" t="str" cm="1">
        <f t="array" ref="S7712">_xlfn.IFS( Healthcare_Data_v1__4[[#This Row],[Days of Stay]]&lt;10,"Low",Healthcare_Data_v1__4[[#This Row],[Days of Stay]]&lt;20,"Med",Healthcare_Data_v1__4[[#This Row],[Days of Stay]]&lt;=30,"High")</f>
        <v>Low</v>
      </c>
      <c r="T7712" t="str">
        <f>CONCATENATE(Healthcare_Data_v1__4[[#This Row],[Medical Condition]],Healthcare_Data_v1__4[[#This Row],[Duration]])</f>
        <v>ObesityLow</v>
      </c>
      <c r="U7712">
        <f>MONTH(Healthcare_Data_v1__4[[#This Row],[Date of Admission]])</f>
        <v>11</v>
      </c>
      <c r="V7712">
        <f>YEAR(Healthcare_Data_v1__4[[#This Row],[Date of Admission]])</f>
        <v>2018</v>
      </c>
      <c r="W7712">
        <f>DAY(Healthcare_Data_v1__4[[#This Row],[Date of Admission]])</f>
        <v>29</v>
      </c>
    </row>
    <row r="7713" spans="1:23" x14ac:dyDescent="0.3">
      <c r="A7713" t="s">
        <v>24686</v>
      </c>
      <c r="B7713">
        <v>55</v>
      </c>
      <c r="C7713" t="s">
        <v>3</v>
      </c>
      <c r="D7713" t="s">
        <v>15</v>
      </c>
      <c r="E7713" t="s">
        <v>22</v>
      </c>
      <c r="F7713" t="s">
        <v>6</v>
      </c>
      <c r="G7713" s="1">
        <v>43979</v>
      </c>
      <c r="H7713" t="s">
        <v>14246</v>
      </c>
      <c r="I7713" t="s">
        <v>14247</v>
      </c>
      <c r="J7713">
        <v>9850.8068989999992</v>
      </c>
      <c r="K7713" t="s">
        <v>41</v>
      </c>
      <c r="L7713">
        <v>41651</v>
      </c>
      <c r="M7713">
        <v>416</v>
      </c>
      <c r="N7713" t="s">
        <v>55</v>
      </c>
      <c r="O7713" s="1">
        <v>44007</v>
      </c>
      <c r="P7713" t="s">
        <v>49</v>
      </c>
      <c r="Q7713" t="s">
        <v>57</v>
      </c>
      <c r="R7713">
        <f>Healthcare_Data_v1__4[[#This Row],[Discharge Date]]-Healthcare_Data_v1__4[[#This Row],[Date of Admission]]</f>
        <v>28</v>
      </c>
      <c r="S7713" t="str" cm="1">
        <f t="array" ref="S7713">_xlfn.IFS( Healthcare_Data_v1__4[[#This Row],[Days of Stay]]&lt;10,"Low",Healthcare_Data_v1__4[[#This Row],[Days of Stay]]&lt;20,"Med",Healthcare_Data_v1__4[[#This Row],[Days of Stay]]&lt;=30,"High")</f>
        <v>High</v>
      </c>
      <c r="T7713" t="str">
        <f>CONCATENATE(Healthcare_Data_v1__4[[#This Row],[Medical Condition]],Healthcare_Data_v1__4[[#This Row],[Duration]])</f>
        <v>AsthmaHigh</v>
      </c>
      <c r="U7713">
        <f>MONTH(Healthcare_Data_v1__4[[#This Row],[Date of Admission]])</f>
        <v>5</v>
      </c>
      <c r="V7713">
        <f>YEAR(Healthcare_Data_v1__4[[#This Row],[Date of Admission]])</f>
        <v>2020</v>
      </c>
      <c r="W7713">
        <f>DAY(Healthcare_Data_v1__4[[#This Row],[Date of Admission]])</f>
        <v>28</v>
      </c>
    </row>
    <row r="7714" spans="1:23" x14ac:dyDescent="0.3">
      <c r="A7714" t="s">
        <v>24687</v>
      </c>
      <c r="B7714">
        <v>54</v>
      </c>
      <c r="C7714" t="s">
        <v>8</v>
      </c>
      <c r="D7714" t="s">
        <v>16</v>
      </c>
      <c r="E7714" t="s">
        <v>24</v>
      </c>
      <c r="F7714" t="s">
        <v>4</v>
      </c>
      <c r="G7714" s="1">
        <v>43878</v>
      </c>
      <c r="H7714" t="s">
        <v>14248</v>
      </c>
      <c r="I7714" t="s">
        <v>14249</v>
      </c>
      <c r="J7714">
        <v>9848.3727849999996</v>
      </c>
      <c r="K7714" t="s">
        <v>69</v>
      </c>
      <c r="L7714">
        <v>18196</v>
      </c>
      <c r="M7714">
        <v>488</v>
      </c>
      <c r="N7714" t="s">
        <v>48</v>
      </c>
      <c r="O7714" s="1">
        <v>43893</v>
      </c>
      <c r="P7714" t="s">
        <v>43</v>
      </c>
      <c r="Q7714" t="s">
        <v>57</v>
      </c>
      <c r="R7714">
        <f>Healthcare_Data_v1__4[[#This Row],[Discharge Date]]-Healthcare_Data_v1__4[[#This Row],[Date of Admission]]</f>
        <v>15</v>
      </c>
      <c r="S7714" t="str" cm="1">
        <f t="array" ref="S7714">_xlfn.IFS( Healthcare_Data_v1__4[[#This Row],[Days of Stay]]&lt;10,"Low",Healthcare_Data_v1__4[[#This Row],[Days of Stay]]&lt;20,"Med",Healthcare_Data_v1__4[[#This Row],[Days of Stay]]&lt;=30,"High")</f>
        <v>Med</v>
      </c>
      <c r="T7714" t="str">
        <f>CONCATENATE(Healthcare_Data_v1__4[[#This Row],[Medical Condition]],Healthcare_Data_v1__4[[#This Row],[Duration]])</f>
        <v>DiabetesMed</v>
      </c>
      <c r="U7714">
        <f>MONTH(Healthcare_Data_v1__4[[#This Row],[Date of Admission]])</f>
        <v>2</v>
      </c>
      <c r="V7714">
        <f>YEAR(Healthcare_Data_v1__4[[#This Row],[Date of Admission]])</f>
        <v>2020</v>
      </c>
      <c r="W7714">
        <f>DAY(Healthcare_Data_v1__4[[#This Row],[Date of Admission]])</f>
        <v>17</v>
      </c>
    </row>
    <row r="7715" spans="1:23" x14ac:dyDescent="0.3">
      <c r="A7715" t="s">
        <v>24688</v>
      </c>
      <c r="B7715">
        <v>42</v>
      </c>
      <c r="C7715" t="s">
        <v>8</v>
      </c>
      <c r="D7715" t="s">
        <v>15</v>
      </c>
      <c r="E7715" t="s">
        <v>25</v>
      </c>
      <c r="F7715" t="s">
        <v>9</v>
      </c>
      <c r="G7715" s="1">
        <v>44133</v>
      </c>
      <c r="H7715" t="s">
        <v>14250</v>
      </c>
      <c r="I7715" t="s">
        <v>14251</v>
      </c>
      <c r="J7715">
        <v>9844.9980309999992</v>
      </c>
      <c r="K7715" t="s">
        <v>69</v>
      </c>
      <c r="L7715">
        <v>30280</v>
      </c>
      <c r="M7715">
        <v>455</v>
      </c>
      <c r="N7715" t="s">
        <v>42</v>
      </c>
      <c r="O7715" s="1">
        <v>44147</v>
      </c>
      <c r="P7715" t="s">
        <v>43</v>
      </c>
      <c r="Q7715" t="s">
        <v>44</v>
      </c>
      <c r="R7715">
        <f>Healthcare_Data_v1__4[[#This Row],[Discharge Date]]-Healthcare_Data_v1__4[[#This Row],[Date of Admission]]</f>
        <v>14</v>
      </c>
      <c r="S7715" t="str" cm="1">
        <f t="array" ref="S7715">_xlfn.IFS( Healthcare_Data_v1__4[[#This Row],[Days of Stay]]&lt;10,"Low",Healthcare_Data_v1__4[[#This Row],[Days of Stay]]&lt;20,"Med",Healthcare_Data_v1__4[[#This Row],[Days of Stay]]&lt;=30,"High")</f>
        <v>Med</v>
      </c>
      <c r="T7715" t="str">
        <f>CONCATENATE(Healthcare_Data_v1__4[[#This Row],[Medical Condition]],Healthcare_Data_v1__4[[#This Row],[Duration]])</f>
        <v>ArthritisMed</v>
      </c>
      <c r="U7715">
        <f>MONTH(Healthcare_Data_v1__4[[#This Row],[Date of Admission]])</f>
        <v>10</v>
      </c>
      <c r="V7715">
        <f>YEAR(Healthcare_Data_v1__4[[#This Row],[Date of Admission]])</f>
        <v>2020</v>
      </c>
      <c r="W7715">
        <f>DAY(Healthcare_Data_v1__4[[#This Row],[Date of Admission]])</f>
        <v>29</v>
      </c>
    </row>
    <row r="7716" spans="1:23" x14ac:dyDescent="0.3">
      <c r="A7716" t="s">
        <v>24689</v>
      </c>
      <c r="B7716">
        <v>69</v>
      </c>
      <c r="C7716" t="s">
        <v>3</v>
      </c>
      <c r="D7716" t="s">
        <v>16</v>
      </c>
      <c r="E7716" t="s">
        <v>25</v>
      </c>
      <c r="F7716" t="s">
        <v>11</v>
      </c>
      <c r="G7716" s="1">
        <v>44503</v>
      </c>
      <c r="H7716" t="s">
        <v>14252</v>
      </c>
      <c r="I7716" t="s">
        <v>14253</v>
      </c>
      <c r="J7716">
        <v>9844.5204150000009</v>
      </c>
      <c r="K7716" t="s">
        <v>69</v>
      </c>
      <c r="L7716">
        <v>79594</v>
      </c>
      <c r="M7716">
        <v>188</v>
      </c>
      <c r="N7716" t="s">
        <v>42</v>
      </c>
      <c r="O7716" s="1">
        <v>44509</v>
      </c>
      <c r="P7716" t="s">
        <v>85</v>
      </c>
      <c r="Q7716" t="s">
        <v>44</v>
      </c>
      <c r="R7716">
        <f>Healthcare_Data_v1__4[[#This Row],[Discharge Date]]-Healthcare_Data_v1__4[[#This Row],[Date of Admission]]</f>
        <v>6</v>
      </c>
      <c r="S7716" t="str" cm="1">
        <f t="array" ref="S7716">_xlfn.IFS( Healthcare_Data_v1__4[[#This Row],[Days of Stay]]&lt;10,"Low",Healthcare_Data_v1__4[[#This Row],[Days of Stay]]&lt;20,"Med",Healthcare_Data_v1__4[[#This Row],[Days of Stay]]&lt;=30,"High")</f>
        <v>Low</v>
      </c>
      <c r="T7716" t="str">
        <f>CONCATENATE(Healthcare_Data_v1__4[[#This Row],[Medical Condition]],Healthcare_Data_v1__4[[#This Row],[Duration]])</f>
        <v>CancerLow</v>
      </c>
      <c r="U7716">
        <f>MONTH(Healthcare_Data_v1__4[[#This Row],[Date of Admission]])</f>
        <v>11</v>
      </c>
      <c r="V7716">
        <f>YEAR(Healthcare_Data_v1__4[[#This Row],[Date of Admission]])</f>
        <v>2021</v>
      </c>
      <c r="W7716">
        <f>DAY(Healthcare_Data_v1__4[[#This Row],[Date of Admission]])</f>
        <v>3</v>
      </c>
    </row>
    <row r="7717" spans="1:23" x14ac:dyDescent="0.3">
      <c r="A7717" t="s">
        <v>22700</v>
      </c>
      <c r="B7717">
        <v>38</v>
      </c>
      <c r="C7717" t="s">
        <v>5</v>
      </c>
      <c r="D7717" t="s">
        <v>16</v>
      </c>
      <c r="E7717" t="s">
        <v>24</v>
      </c>
      <c r="F7717" t="s">
        <v>10</v>
      </c>
      <c r="G7717" s="1">
        <v>44033</v>
      </c>
      <c r="H7717" t="s">
        <v>14254</v>
      </c>
      <c r="I7717" t="s">
        <v>14255</v>
      </c>
      <c r="J7717">
        <v>9843.7612379999991</v>
      </c>
      <c r="K7717" t="s">
        <v>47</v>
      </c>
      <c r="L7717">
        <v>28429</v>
      </c>
      <c r="M7717">
        <v>194</v>
      </c>
      <c r="N7717" t="s">
        <v>48</v>
      </c>
      <c r="O7717" s="1">
        <v>44062</v>
      </c>
      <c r="P7717" t="s">
        <v>56</v>
      </c>
      <c r="Q7717" t="s">
        <v>50</v>
      </c>
      <c r="R7717">
        <f>Healthcare_Data_v1__4[[#This Row],[Discharge Date]]-Healthcare_Data_v1__4[[#This Row],[Date of Admission]]</f>
        <v>29</v>
      </c>
      <c r="S7717" t="str" cm="1">
        <f t="array" ref="S7717">_xlfn.IFS( Healthcare_Data_v1__4[[#This Row],[Days of Stay]]&lt;10,"Low",Healthcare_Data_v1__4[[#This Row],[Days of Stay]]&lt;20,"Med",Healthcare_Data_v1__4[[#This Row],[Days of Stay]]&lt;=30,"High")</f>
        <v>High</v>
      </c>
      <c r="T7717" t="str">
        <f>CONCATENATE(Healthcare_Data_v1__4[[#This Row],[Medical Condition]],Healthcare_Data_v1__4[[#This Row],[Duration]])</f>
        <v>HypertensionHigh</v>
      </c>
      <c r="U7717">
        <f>MONTH(Healthcare_Data_v1__4[[#This Row],[Date of Admission]])</f>
        <v>7</v>
      </c>
      <c r="V7717">
        <f>YEAR(Healthcare_Data_v1__4[[#This Row],[Date of Admission]])</f>
        <v>2020</v>
      </c>
      <c r="W7717">
        <f>DAY(Healthcare_Data_v1__4[[#This Row],[Date of Admission]])</f>
        <v>21</v>
      </c>
    </row>
    <row r="7718" spans="1:23" x14ac:dyDescent="0.3">
      <c r="A7718" t="s">
        <v>24690</v>
      </c>
      <c r="B7718">
        <v>53</v>
      </c>
      <c r="C7718" t="s">
        <v>8</v>
      </c>
      <c r="D7718" t="s">
        <v>16</v>
      </c>
      <c r="E7718" t="s">
        <v>25</v>
      </c>
      <c r="F7718" t="s">
        <v>4</v>
      </c>
      <c r="G7718" s="1">
        <v>44522</v>
      </c>
      <c r="H7718" t="s">
        <v>8006</v>
      </c>
      <c r="I7718" t="s">
        <v>14256</v>
      </c>
      <c r="J7718">
        <v>9838.1811149999994</v>
      </c>
      <c r="K7718" t="s">
        <v>69</v>
      </c>
      <c r="L7718">
        <v>8929</v>
      </c>
      <c r="M7718">
        <v>317</v>
      </c>
      <c r="N7718" t="s">
        <v>48</v>
      </c>
      <c r="O7718" s="1">
        <v>44532</v>
      </c>
      <c r="P7718" t="s">
        <v>85</v>
      </c>
      <c r="Q7718" t="s">
        <v>57</v>
      </c>
      <c r="R7718">
        <f>Healthcare_Data_v1__4[[#This Row],[Discharge Date]]-Healthcare_Data_v1__4[[#This Row],[Date of Admission]]</f>
        <v>10</v>
      </c>
      <c r="S7718" t="str" cm="1">
        <f t="array" ref="S7718">_xlfn.IFS( Healthcare_Data_v1__4[[#This Row],[Days of Stay]]&lt;10,"Low",Healthcare_Data_v1__4[[#This Row],[Days of Stay]]&lt;20,"Med",Healthcare_Data_v1__4[[#This Row],[Days of Stay]]&lt;=30,"High")</f>
        <v>Med</v>
      </c>
      <c r="T7718" t="str">
        <f>CONCATENATE(Healthcare_Data_v1__4[[#This Row],[Medical Condition]],Healthcare_Data_v1__4[[#This Row],[Duration]])</f>
        <v>DiabetesMed</v>
      </c>
      <c r="U7718">
        <f>MONTH(Healthcare_Data_v1__4[[#This Row],[Date of Admission]])</f>
        <v>11</v>
      </c>
      <c r="V7718">
        <f>YEAR(Healthcare_Data_v1__4[[#This Row],[Date of Admission]])</f>
        <v>2021</v>
      </c>
      <c r="W7718">
        <f>DAY(Healthcare_Data_v1__4[[#This Row],[Date of Admission]])</f>
        <v>22</v>
      </c>
    </row>
    <row r="7719" spans="1:23" x14ac:dyDescent="0.3">
      <c r="A7719" t="s">
        <v>24691</v>
      </c>
      <c r="B7719">
        <v>57</v>
      </c>
      <c r="C7719" t="s">
        <v>3</v>
      </c>
      <c r="D7719" t="s">
        <v>16</v>
      </c>
      <c r="E7719" t="s">
        <v>24</v>
      </c>
      <c r="F7719" t="s">
        <v>10</v>
      </c>
      <c r="G7719" s="1">
        <v>43957</v>
      </c>
      <c r="H7719" t="s">
        <v>14257</v>
      </c>
      <c r="I7719" t="s">
        <v>14258</v>
      </c>
      <c r="J7719">
        <v>9835.5182679999998</v>
      </c>
      <c r="K7719" t="s">
        <v>69</v>
      </c>
      <c r="L7719">
        <v>26873</v>
      </c>
      <c r="M7719">
        <v>264</v>
      </c>
      <c r="N7719" t="s">
        <v>55</v>
      </c>
      <c r="O7719" s="1">
        <v>43984</v>
      </c>
      <c r="P7719" t="s">
        <v>60</v>
      </c>
      <c r="Q7719" t="s">
        <v>44</v>
      </c>
      <c r="R7719">
        <f>Healthcare_Data_v1__4[[#This Row],[Discharge Date]]-Healthcare_Data_v1__4[[#This Row],[Date of Admission]]</f>
        <v>27</v>
      </c>
      <c r="S7719" t="str" cm="1">
        <f t="array" ref="S7719">_xlfn.IFS( Healthcare_Data_v1__4[[#This Row],[Days of Stay]]&lt;10,"Low",Healthcare_Data_v1__4[[#This Row],[Days of Stay]]&lt;20,"Med",Healthcare_Data_v1__4[[#This Row],[Days of Stay]]&lt;=30,"High")</f>
        <v>High</v>
      </c>
      <c r="T7719" t="str">
        <f>CONCATENATE(Healthcare_Data_v1__4[[#This Row],[Medical Condition]],Healthcare_Data_v1__4[[#This Row],[Duration]])</f>
        <v>HypertensionHigh</v>
      </c>
      <c r="U7719">
        <f>MONTH(Healthcare_Data_v1__4[[#This Row],[Date of Admission]])</f>
        <v>5</v>
      </c>
      <c r="V7719">
        <f>YEAR(Healthcare_Data_v1__4[[#This Row],[Date of Admission]])</f>
        <v>2020</v>
      </c>
      <c r="W7719">
        <f>DAY(Healthcare_Data_v1__4[[#This Row],[Date of Admission]])</f>
        <v>6</v>
      </c>
    </row>
    <row r="7720" spans="1:23" x14ac:dyDescent="0.3">
      <c r="A7720" t="s">
        <v>24692</v>
      </c>
      <c r="B7720">
        <v>70</v>
      </c>
      <c r="C7720" t="s">
        <v>3</v>
      </c>
      <c r="D7720" t="s">
        <v>16</v>
      </c>
      <c r="E7720" t="s">
        <v>21</v>
      </c>
      <c r="F7720" t="s">
        <v>10</v>
      </c>
      <c r="G7720" s="1">
        <v>43976</v>
      </c>
      <c r="H7720" t="s">
        <v>14259</v>
      </c>
      <c r="I7720" t="s">
        <v>9877</v>
      </c>
      <c r="J7720">
        <v>9833.0407460000006</v>
      </c>
      <c r="K7720" t="s">
        <v>41</v>
      </c>
      <c r="L7720">
        <v>5864</v>
      </c>
      <c r="M7720">
        <v>228</v>
      </c>
      <c r="N7720" t="s">
        <v>42</v>
      </c>
      <c r="O7720" s="1">
        <v>43977</v>
      </c>
      <c r="P7720" t="s">
        <v>43</v>
      </c>
      <c r="Q7720" t="s">
        <v>57</v>
      </c>
      <c r="R7720">
        <f>Healthcare_Data_v1__4[[#This Row],[Discharge Date]]-Healthcare_Data_v1__4[[#This Row],[Date of Admission]]</f>
        <v>1</v>
      </c>
      <c r="S7720" t="str" cm="1">
        <f t="array" ref="S7720">_xlfn.IFS( Healthcare_Data_v1__4[[#This Row],[Days of Stay]]&lt;10,"Low",Healthcare_Data_v1__4[[#This Row],[Days of Stay]]&lt;20,"Med",Healthcare_Data_v1__4[[#This Row],[Days of Stay]]&lt;=30,"High")</f>
        <v>Low</v>
      </c>
      <c r="T7720" t="str">
        <f>CONCATENATE(Healthcare_Data_v1__4[[#This Row],[Medical Condition]],Healthcare_Data_v1__4[[#This Row],[Duration]])</f>
        <v>HypertensionLow</v>
      </c>
      <c r="U7720">
        <f>MONTH(Healthcare_Data_v1__4[[#This Row],[Date of Admission]])</f>
        <v>5</v>
      </c>
      <c r="V7720">
        <f>YEAR(Healthcare_Data_v1__4[[#This Row],[Date of Admission]])</f>
        <v>2020</v>
      </c>
      <c r="W7720">
        <f>DAY(Healthcare_Data_v1__4[[#This Row],[Date of Admission]])</f>
        <v>25</v>
      </c>
    </row>
    <row r="7721" spans="1:23" x14ac:dyDescent="0.3">
      <c r="A7721" t="s">
        <v>24693</v>
      </c>
      <c r="B7721">
        <v>53</v>
      </c>
      <c r="C7721" t="s">
        <v>8</v>
      </c>
      <c r="D7721" t="s">
        <v>16</v>
      </c>
      <c r="E7721" t="s">
        <v>20</v>
      </c>
      <c r="F7721" t="s">
        <v>10</v>
      </c>
      <c r="G7721" s="1">
        <v>44342</v>
      </c>
      <c r="H7721" t="s">
        <v>14260</v>
      </c>
      <c r="I7721" t="s">
        <v>14261</v>
      </c>
      <c r="J7721">
        <v>9831.0744419999992</v>
      </c>
      <c r="K7721" t="s">
        <v>66</v>
      </c>
      <c r="L7721">
        <v>7139</v>
      </c>
      <c r="M7721">
        <v>196</v>
      </c>
      <c r="N7721" t="s">
        <v>48</v>
      </c>
      <c r="O7721" s="1">
        <v>44358</v>
      </c>
      <c r="P7721" t="s">
        <v>56</v>
      </c>
      <c r="Q7721" t="s">
        <v>50</v>
      </c>
      <c r="R7721">
        <f>Healthcare_Data_v1__4[[#This Row],[Discharge Date]]-Healthcare_Data_v1__4[[#This Row],[Date of Admission]]</f>
        <v>16</v>
      </c>
      <c r="S7721" t="str" cm="1">
        <f t="array" ref="S7721">_xlfn.IFS( Healthcare_Data_v1__4[[#This Row],[Days of Stay]]&lt;10,"Low",Healthcare_Data_v1__4[[#This Row],[Days of Stay]]&lt;20,"Med",Healthcare_Data_v1__4[[#This Row],[Days of Stay]]&lt;=30,"High")</f>
        <v>Med</v>
      </c>
      <c r="T7721" t="str">
        <f>CONCATENATE(Healthcare_Data_v1__4[[#This Row],[Medical Condition]],Healthcare_Data_v1__4[[#This Row],[Duration]])</f>
        <v>HypertensionMed</v>
      </c>
      <c r="U7721">
        <f>MONTH(Healthcare_Data_v1__4[[#This Row],[Date of Admission]])</f>
        <v>5</v>
      </c>
      <c r="V7721">
        <f>YEAR(Healthcare_Data_v1__4[[#This Row],[Date of Admission]])</f>
        <v>2021</v>
      </c>
      <c r="W7721">
        <f>DAY(Healthcare_Data_v1__4[[#This Row],[Date of Admission]])</f>
        <v>26</v>
      </c>
    </row>
    <row r="7722" spans="1:23" x14ac:dyDescent="0.3">
      <c r="A7722" t="s">
        <v>24694</v>
      </c>
      <c r="B7722">
        <v>77</v>
      </c>
      <c r="C7722" t="s">
        <v>3</v>
      </c>
      <c r="D7722" t="s">
        <v>15</v>
      </c>
      <c r="E7722" t="s">
        <v>26</v>
      </c>
      <c r="F7722" t="s">
        <v>4</v>
      </c>
      <c r="G7722" s="1">
        <v>44680</v>
      </c>
      <c r="H7722" t="s">
        <v>14262</v>
      </c>
      <c r="I7722" t="s">
        <v>14263</v>
      </c>
      <c r="J7722">
        <v>9821.3661570000004</v>
      </c>
      <c r="K7722" t="s">
        <v>47</v>
      </c>
      <c r="L7722">
        <v>4211</v>
      </c>
      <c r="M7722">
        <v>235</v>
      </c>
      <c r="N7722" t="s">
        <v>55</v>
      </c>
      <c r="O7722" s="1">
        <v>44684</v>
      </c>
      <c r="P7722" t="s">
        <v>49</v>
      </c>
      <c r="Q7722" t="s">
        <v>44</v>
      </c>
      <c r="R7722">
        <f>Healthcare_Data_v1__4[[#This Row],[Discharge Date]]-Healthcare_Data_v1__4[[#This Row],[Date of Admission]]</f>
        <v>4</v>
      </c>
      <c r="S7722" t="str" cm="1">
        <f t="array" ref="S7722">_xlfn.IFS( Healthcare_Data_v1__4[[#This Row],[Days of Stay]]&lt;10,"Low",Healthcare_Data_v1__4[[#This Row],[Days of Stay]]&lt;20,"Med",Healthcare_Data_v1__4[[#This Row],[Days of Stay]]&lt;=30,"High")</f>
        <v>Low</v>
      </c>
      <c r="T7722" t="str">
        <f>CONCATENATE(Healthcare_Data_v1__4[[#This Row],[Medical Condition]],Healthcare_Data_v1__4[[#This Row],[Duration]])</f>
        <v>DiabetesLow</v>
      </c>
      <c r="U7722">
        <f>MONTH(Healthcare_Data_v1__4[[#This Row],[Date of Admission]])</f>
        <v>4</v>
      </c>
      <c r="V7722">
        <f>YEAR(Healthcare_Data_v1__4[[#This Row],[Date of Admission]])</f>
        <v>2022</v>
      </c>
      <c r="W7722">
        <f>DAY(Healthcare_Data_v1__4[[#This Row],[Date of Admission]])</f>
        <v>29</v>
      </c>
    </row>
    <row r="7723" spans="1:23" x14ac:dyDescent="0.3">
      <c r="A7723" t="s">
        <v>24695</v>
      </c>
      <c r="B7723">
        <v>33</v>
      </c>
      <c r="C7723" t="s">
        <v>5</v>
      </c>
      <c r="D7723" t="s">
        <v>15</v>
      </c>
      <c r="E7723" t="s">
        <v>23</v>
      </c>
      <c r="F7723" t="s">
        <v>9</v>
      </c>
      <c r="G7723" s="1">
        <v>44475</v>
      </c>
      <c r="H7723" t="s">
        <v>14264</v>
      </c>
      <c r="I7723" t="s">
        <v>1957</v>
      </c>
      <c r="J7723">
        <v>9814.5662919999995</v>
      </c>
      <c r="K7723" t="s">
        <v>47</v>
      </c>
      <c r="L7723">
        <v>15020</v>
      </c>
      <c r="M7723">
        <v>207</v>
      </c>
      <c r="N7723" t="s">
        <v>42</v>
      </c>
      <c r="O7723" s="1">
        <v>44486</v>
      </c>
      <c r="P7723" t="s">
        <v>49</v>
      </c>
      <c r="Q7723" t="s">
        <v>44</v>
      </c>
      <c r="R7723">
        <f>Healthcare_Data_v1__4[[#This Row],[Discharge Date]]-Healthcare_Data_v1__4[[#This Row],[Date of Admission]]</f>
        <v>11</v>
      </c>
      <c r="S7723" t="str" cm="1">
        <f t="array" ref="S7723">_xlfn.IFS( Healthcare_Data_v1__4[[#This Row],[Days of Stay]]&lt;10,"Low",Healthcare_Data_v1__4[[#This Row],[Days of Stay]]&lt;20,"Med",Healthcare_Data_v1__4[[#This Row],[Days of Stay]]&lt;=30,"High")</f>
        <v>Med</v>
      </c>
      <c r="T7723" t="str">
        <f>CONCATENATE(Healthcare_Data_v1__4[[#This Row],[Medical Condition]],Healthcare_Data_v1__4[[#This Row],[Duration]])</f>
        <v>ArthritisMed</v>
      </c>
      <c r="U7723">
        <f>MONTH(Healthcare_Data_v1__4[[#This Row],[Date of Admission]])</f>
        <v>10</v>
      </c>
      <c r="V7723">
        <f>YEAR(Healthcare_Data_v1__4[[#This Row],[Date of Admission]])</f>
        <v>2021</v>
      </c>
      <c r="W7723">
        <f>DAY(Healthcare_Data_v1__4[[#This Row],[Date of Admission]])</f>
        <v>6</v>
      </c>
    </row>
    <row r="7724" spans="1:23" x14ac:dyDescent="0.3">
      <c r="A7724" t="s">
        <v>24696</v>
      </c>
      <c r="B7724">
        <v>40</v>
      </c>
      <c r="C7724" t="s">
        <v>8</v>
      </c>
      <c r="D7724" t="s">
        <v>16</v>
      </c>
      <c r="E7724" t="s">
        <v>24</v>
      </c>
      <c r="F7724" t="s">
        <v>10</v>
      </c>
      <c r="G7724" s="1">
        <v>44321</v>
      </c>
      <c r="H7724" t="s">
        <v>6379</v>
      </c>
      <c r="I7724" t="s">
        <v>14265</v>
      </c>
      <c r="J7724">
        <v>9814.5489049999996</v>
      </c>
      <c r="K7724" t="s">
        <v>47</v>
      </c>
      <c r="L7724">
        <v>2457</v>
      </c>
      <c r="M7724">
        <v>235</v>
      </c>
      <c r="N7724" t="s">
        <v>55</v>
      </c>
      <c r="O7724" s="1">
        <v>44339</v>
      </c>
      <c r="P7724" t="s">
        <v>85</v>
      </c>
      <c r="Q7724" t="s">
        <v>50</v>
      </c>
      <c r="R7724">
        <f>Healthcare_Data_v1__4[[#This Row],[Discharge Date]]-Healthcare_Data_v1__4[[#This Row],[Date of Admission]]</f>
        <v>18</v>
      </c>
      <c r="S7724" t="str" cm="1">
        <f t="array" ref="S7724">_xlfn.IFS( Healthcare_Data_v1__4[[#This Row],[Days of Stay]]&lt;10,"Low",Healthcare_Data_v1__4[[#This Row],[Days of Stay]]&lt;20,"Med",Healthcare_Data_v1__4[[#This Row],[Days of Stay]]&lt;=30,"High")</f>
        <v>Med</v>
      </c>
      <c r="T7724" t="str">
        <f>CONCATENATE(Healthcare_Data_v1__4[[#This Row],[Medical Condition]],Healthcare_Data_v1__4[[#This Row],[Duration]])</f>
        <v>HypertensionMed</v>
      </c>
      <c r="U7724">
        <f>MONTH(Healthcare_Data_v1__4[[#This Row],[Date of Admission]])</f>
        <v>5</v>
      </c>
      <c r="V7724">
        <f>YEAR(Healthcare_Data_v1__4[[#This Row],[Date of Admission]])</f>
        <v>2021</v>
      </c>
      <c r="W7724">
        <f>DAY(Healthcare_Data_v1__4[[#This Row],[Date of Admission]])</f>
        <v>5</v>
      </c>
    </row>
    <row r="7725" spans="1:23" x14ac:dyDescent="0.3">
      <c r="A7725" t="s">
        <v>24697</v>
      </c>
      <c r="B7725">
        <v>45</v>
      </c>
      <c r="C7725" t="s">
        <v>8</v>
      </c>
      <c r="D7725" t="s">
        <v>15</v>
      </c>
      <c r="E7725" t="s">
        <v>24</v>
      </c>
      <c r="F7725" t="s">
        <v>7</v>
      </c>
      <c r="G7725" s="1">
        <v>43827</v>
      </c>
      <c r="H7725" t="s">
        <v>14266</v>
      </c>
      <c r="I7725" t="s">
        <v>14267</v>
      </c>
      <c r="J7725">
        <v>9809.6209930000005</v>
      </c>
      <c r="K7725" t="s">
        <v>47</v>
      </c>
      <c r="L7725">
        <v>19638</v>
      </c>
      <c r="M7725">
        <v>395</v>
      </c>
      <c r="N7725" t="s">
        <v>42</v>
      </c>
      <c r="O7725" s="1">
        <v>43828</v>
      </c>
      <c r="P7725" t="s">
        <v>43</v>
      </c>
      <c r="Q7725" t="s">
        <v>44</v>
      </c>
      <c r="R7725">
        <f>Healthcare_Data_v1__4[[#This Row],[Discharge Date]]-Healthcare_Data_v1__4[[#This Row],[Date of Admission]]</f>
        <v>1</v>
      </c>
      <c r="S7725" t="str" cm="1">
        <f t="array" ref="S7725">_xlfn.IFS( Healthcare_Data_v1__4[[#This Row],[Days of Stay]]&lt;10,"Low",Healthcare_Data_v1__4[[#This Row],[Days of Stay]]&lt;20,"Med",Healthcare_Data_v1__4[[#This Row],[Days of Stay]]&lt;=30,"High")</f>
        <v>Low</v>
      </c>
      <c r="T7725" t="str">
        <f>CONCATENATE(Healthcare_Data_v1__4[[#This Row],[Medical Condition]],Healthcare_Data_v1__4[[#This Row],[Duration]])</f>
        <v>ObesityLow</v>
      </c>
      <c r="U7725">
        <f>MONTH(Healthcare_Data_v1__4[[#This Row],[Date of Admission]])</f>
        <v>12</v>
      </c>
      <c r="V7725">
        <f>YEAR(Healthcare_Data_v1__4[[#This Row],[Date of Admission]])</f>
        <v>2019</v>
      </c>
      <c r="W7725">
        <f>DAY(Healthcare_Data_v1__4[[#This Row],[Date of Admission]])</f>
        <v>28</v>
      </c>
    </row>
    <row r="7726" spans="1:23" x14ac:dyDescent="0.3">
      <c r="A7726" t="s">
        <v>24698</v>
      </c>
      <c r="B7726">
        <v>39</v>
      </c>
      <c r="C7726" t="s">
        <v>5</v>
      </c>
      <c r="D7726" t="s">
        <v>16</v>
      </c>
      <c r="E7726" t="s">
        <v>25</v>
      </c>
      <c r="F7726" t="s">
        <v>10</v>
      </c>
      <c r="G7726" s="1">
        <v>43934</v>
      </c>
      <c r="H7726" t="s">
        <v>14268</v>
      </c>
      <c r="I7726" t="s">
        <v>14269</v>
      </c>
      <c r="J7726">
        <v>9805.8259969999999</v>
      </c>
      <c r="K7726" t="s">
        <v>41</v>
      </c>
      <c r="L7726">
        <v>30194</v>
      </c>
      <c r="M7726">
        <v>492</v>
      </c>
      <c r="N7726" t="s">
        <v>48</v>
      </c>
      <c r="O7726" s="1">
        <v>43943</v>
      </c>
      <c r="P7726" t="s">
        <v>43</v>
      </c>
      <c r="Q7726" t="s">
        <v>57</v>
      </c>
      <c r="R7726">
        <f>Healthcare_Data_v1__4[[#This Row],[Discharge Date]]-Healthcare_Data_v1__4[[#This Row],[Date of Admission]]</f>
        <v>9</v>
      </c>
      <c r="S7726" t="str" cm="1">
        <f t="array" ref="S7726">_xlfn.IFS( Healthcare_Data_v1__4[[#This Row],[Days of Stay]]&lt;10,"Low",Healthcare_Data_v1__4[[#This Row],[Days of Stay]]&lt;20,"Med",Healthcare_Data_v1__4[[#This Row],[Days of Stay]]&lt;=30,"High")</f>
        <v>Low</v>
      </c>
      <c r="T7726" t="str">
        <f>CONCATENATE(Healthcare_Data_v1__4[[#This Row],[Medical Condition]],Healthcare_Data_v1__4[[#This Row],[Duration]])</f>
        <v>HypertensionLow</v>
      </c>
      <c r="U7726">
        <f>MONTH(Healthcare_Data_v1__4[[#This Row],[Date of Admission]])</f>
        <v>4</v>
      </c>
      <c r="V7726">
        <f>YEAR(Healthcare_Data_v1__4[[#This Row],[Date of Admission]])</f>
        <v>2020</v>
      </c>
      <c r="W7726">
        <f>DAY(Healthcare_Data_v1__4[[#This Row],[Date of Admission]])</f>
        <v>13</v>
      </c>
    </row>
    <row r="7727" spans="1:23" x14ac:dyDescent="0.3">
      <c r="A7727" t="s">
        <v>24699</v>
      </c>
      <c r="B7727">
        <v>22</v>
      </c>
      <c r="C7727" t="s">
        <v>12</v>
      </c>
      <c r="D7727" t="s">
        <v>16</v>
      </c>
      <c r="E7727" t="s">
        <v>20</v>
      </c>
      <c r="F7727" t="s">
        <v>6</v>
      </c>
      <c r="G7727" s="1">
        <v>44508</v>
      </c>
      <c r="H7727" t="s">
        <v>6611</v>
      </c>
      <c r="I7727" t="s">
        <v>14270</v>
      </c>
      <c r="J7727">
        <v>9795.5746600000002</v>
      </c>
      <c r="K7727" t="s">
        <v>66</v>
      </c>
      <c r="L7727">
        <v>20889</v>
      </c>
      <c r="M7727">
        <v>444</v>
      </c>
      <c r="N7727" t="s">
        <v>55</v>
      </c>
      <c r="O7727" s="1">
        <v>44529</v>
      </c>
      <c r="P7727" t="s">
        <v>43</v>
      </c>
      <c r="Q7727" t="s">
        <v>57</v>
      </c>
      <c r="R7727">
        <f>Healthcare_Data_v1__4[[#This Row],[Discharge Date]]-Healthcare_Data_v1__4[[#This Row],[Date of Admission]]</f>
        <v>21</v>
      </c>
      <c r="S7727" t="str" cm="1">
        <f t="array" ref="S7727">_xlfn.IFS( Healthcare_Data_v1__4[[#This Row],[Days of Stay]]&lt;10,"Low",Healthcare_Data_v1__4[[#This Row],[Days of Stay]]&lt;20,"Med",Healthcare_Data_v1__4[[#This Row],[Days of Stay]]&lt;=30,"High")</f>
        <v>High</v>
      </c>
      <c r="T7727" t="str">
        <f>CONCATENATE(Healthcare_Data_v1__4[[#This Row],[Medical Condition]],Healthcare_Data_v1__4[[#This Row],[Duration]])</f>
        <v>AsthmaHigh</v>
      </c>
      <c r="U7727">
        <f>MONTH(Healthcare_Data_v1__4[[#This Row],[Date of Admission]])</f>
        <v>11</v>
      </c>
      <c r="V7727">
        <f>YEAR(Healthcare_Data_v1__4[[#This Row],[Date of Admission]])</f>
        <v>2021</v>
      </c>
      <c r="W7727">
        <f>DAY(Healthcare_Data_v1__4[[#This Row],[Date of Admission]])</f>
        <v>8</v>
      </c>
    </row>
    <row r="7728" spans="1:23" x14ac:dyDescent="0.3">
      <c r="A7728" t="s">
        <v>24700</v>
      </c>
      <c r="B7728">
        <v>43</v>
      </c>
      <c r="C7728" t="s">
        <v>8</v>
      </c>
      <c r="D7728" t="s">
        <v>15</v>
      </c>
      <c r="E7728" t="s">
        <v>22</v>
      </c>
      <c r="F7728" t="s">
        <v>6</v>
      </c>
      <c r="G7728" s="1">
        <v>44529</v>
      </c>
      <c r="H7728" t="s">
        <v>14271</v>
      </c>
      <c r="I7728" t="s">
        <v>14272</v>
      </c>
      <c r="J7728">
        <v>9789.5508430000009</v>
      </c>
      <c r="K7728" t="s">
        <v>41</v>
      </c>
      <c r="L7728">
        <v>5509</v>
      </c>
      <c r="M7728">
        <v>122</v>
      </c>
      <c r="N7728" t="s">
        <v>55</v>
      </c>
      <c r="O7728" s="1">
        <v>44553</v>
      </c>
      <c r="P7728" t="s">
        <v>49</v>
      </c>
      <c r="Q7728" t="s">
        <v>44</v>
      </c>
      <c r="R7728">
        <f>Healthcare_Data_v1__4[[#This Row],[Discharge Date]]-Healthcare_Data_v1__4[[#This Row],[Date of Admission]]</f>
        <v>24</v>
      </c>
      <c r="S7728" t="str" cm="1">
        <f t="array" ref="S7728">_xlfn.IFS( Healthcare_Data_v1__4[[#This Row],[Days of Stay]]&lt;10,"Low",Healthcare_Data_v1__4[[#This Row],[Days of Stay]]&lt;20,"Med",Healthcare_Data_v1__4[[#This Row],[Days of Stay]]&lt;=30,"High")</f>
        <v>High</v>
      </c>
      <c r="T7728" t="str">
        <f>CONCATENATE(Healthcare_Data_v1__4[[#This Row],[Medical Condition]],Healthcare_Data_v1__4[[#This Row],[Duration]])</f>
        <v>AsthmaHigh</v>
      </c>
      <c r="U7728">
        <f>MONTH(Healthcare_Data_v1__4[[#This Row],[Date of Admission]])</f>
        <v>11</v>
      </c>
      <c r="V7728">
        <f>YEAR(Healthcare_Data_v1__4[[#This Row],[Date of Admission]])</f>
        <v>2021</v>
      </c>
      <c r="W7728">
        <f>DAY(Healthcare_Data_v1__4[[#This Row],[Date of Admission]])</f>
        <v>29</v>
      </c>
    </row>
    <row r="7729" spans="1:23" x14ac:dyDescent="0.3">
      <c r="A7729" t="s">
        <v>8282</v>
      </c>
      <c r="B7729">
        <v>73</v>
      </c>
      <c r="C7729" t="s">
        <v>3</v>
      </c>
      <c r="D7729" t="s">
        <v>16</v>
      </c>
      <c r="E7729" t="s">
        <v>22</v>
      </c>
      <c r="F7729" t="s">
        <v>9</v>
      </c>
      <c r="G7729" s="1">
        <v>43956</v>
      </c>
      <c r="H7729" t="s">
        <v>14273</v>
      </c>
      <c r="I7729" t="s">
        <v>14274</v>
      </c>
      <c r="J7729">
        <v>9786.7788290000008</v>
      </c>
      <c r="K7729" t="s">
        <v>41</v>
      </c>
      <c r="L7729">
        <v>3531</v>
      </c>
      <c r="M7729">
        <v>351</v>
      </c>
      <c r="N7729" t="s">
        <v>42</v>
      </c>
      <c r="O7729" s="1">
        <v>43959</v>
      </c>
      <c r="P7729" t="s">
        <v>43</v>
      </c>
      <c r="Q7729" t="s">
        <v>57</v>
      </c>
      <c r="R7729">
        <f>Healthcare_Data_v1__4[[#This Row],[Discharge Date]]-Healthcare_Data_v1__4[[#This Row],[Date of Admission]]</f>
        <v>3</v>
      </c>
      <c r="S7729" t="str" cm="1">
        <f t="array" ref="S7729">_xlfn.IFS( Healthcare_Data_v1__4[[#This Row],[Days of Stay]]&lt;10,"Low",Healthcare_Data_v1__4[[#This Row],[Days of Stay]]&lt;20,"Med",Healthcare_Data_v1__4[[#This Row],[Days of Stay]]&lt;=30,"High")</f>
        <v>Low</v>
      </c>
      <c r="T7729" t="str">
        <f>CONCATENATE(Healthcare_Data_v1__4[[#This Row],[Medical Condition]],Healthcare_Data_v1__4[[#This Row],[Duration]])</f>
        <v>ArthritisLow</v>
      </c>
      <c r="U7729">
        <f>MONTH(Healthcare_Data_v1__4[[#This Row],[Date of Admission]])</f>
        <v>5</v>
      </c>
      <c r="V7729">
        <f>YEAR(Healthcare_Data_v1__4[[#This Row],[Date of Admission]])</f>
        <v>2020</v>
      </c>
      <c r="W7729">
        <f>DAY(Healthcare_Data_v1__4[[#This Row],[Date of Admission]])</f>
        <v>5</v>
      </c>
    </row>
    <row r="7730" spans="1:23" x14ac:dyDescent="0.3">
      <c r="A7730" t="s">
        <v>13456</v>
      </c>
      <c r="B7730">
        <v>20</v>
      </c>
      <c r="C7730" t="s">
        <v>12</v>
      </c>
      <c r="D7730" t="s">
        <v>16</v>
      </c>
      <c r="E7730" t="s">
        <v>21</v>
      </c>
      <c r="F7730" t="s">
        <v>4</v>
      </c>
      <c r="G7730" s="1">
        <v>43448</v>
      </c>
      <c r="H7730" t="s">
        <v>14275</v>
      </c>
      <c r="I7730" t="s">
        <v>14276</v>
      </c>
      <c r="J7730">
        <v>9779.9970209999992</v>
      </c>
      <c r="K7730" t="s">
        <v>47</v>
      </c>
      <c r="L7730">
        <v>43821</v>
      </c>
      <c r="M7730">
        <v>149</v>
      </c>
      <c r="N7730" t="s">
        <v>55</v>
      </c>
      <c r="O7730" s="1">
        <v>43472</v>
      </c>
      <c r="P7730" t="s">
        <v>49</v>
      </c>
      <c r="Q7730" t="s">
        <v>57</v>
      </c>
      <c r="R7730">
        <f>Healthcare_Data_v1__4[[#This Row],[Discharge Date]]-Healthcare_Data_v1__4[[#This Row],[Date of Admission]]</f>
        <v>24</v>
      </c>
      <c r="S7730" t="str" cm="1">
        <f t="array" ref="S7730">_xlfn.IFS( Healthcare_Data_v1__4[[#This Row],[Days of Stay]]&lt;10,"Low",Healthcare_Data_v1__4[[#This Row],[Days of Stay]]&lt;20,"Med",Healthcare_Data_v1__4[[#This Row],[Days of Stay]]&lt;=30,"High")</f>
        <v>High</v>
      </c>
      <c r="T7730" t="str">
        <f>CONCATENATE(Healthcare_Data_v1__4[[#This Row],[Medical Condition]],Healthcare_Data_v1__4[[#This Row],[Duration]])</f>
        <v>DiabetesHigh</v>
      </c>
      <c r="U7730">
        <f>MONTH(Healthcare_Data_v1__4[[#This Row],[Date of Admission]])</f>
        <v>12</v>
      </c>
      <c r="V7730">
        <f>YEAR(Healthcare_Data_v1__4[[#This Row],[Date of Admission]])</f>
        <v>2018</v>
      </c>
      <c r="W7730">
        <f>DAY(Healthcare_Data_v1__4[[#This Row],[Date of Admission]])</f>
        <v>14</v>
      </c>
    </row>
    <row r="7731" spans="1:23" x14ac:dyDescent="0.3">
      <c r="A7731" t="s">
        <v>24701</v>
      </c>
      <c r="B7731">
        <v>34</v>
      </c>
      <c r="C7731" t="s">
        <v>5</v>
      </c>
      <c r="D7731" t="s">
        <v>15</v>
      </c>
      <c r="E7731" t="s">
        <v>24</v>
      </c>
      <c r="F7731" t="s">
        <v>10</v>
      </c>
      <c r="G7731" s="1">
        <v>44567</v>
      </c>
      <c r="H7731" t="s">
        <v>14277</v>
      </c>
      <c r="I7731" t="s">
        <v>14278</v>
      </c>
      <c r="J7731">
        <v>9777.6948279999997</v>
      </c>
      <c r="K7731" t="s">
        <v>69</v>
      </c>
      <c r="L7731">
        <v>18288</v>
      </c>
      <c r="M7731">
        <v>498</v>
      </c>
      <c r="N7731" t="s">
        <v>55</v>
      </c>
      <c r="O7731" s="1">
        <v>44581</v>
      </c>
      <c r="P7731" t="s">
        <v>56</v>
      </c>
      <c r="Q7731" t="s">
        <v>44</v>
      </c>
      <c r="R7731">
        <f>Healthcare_Data_v1__4[[#This Row],[Discharge Date]]-Healthcare_Data_v1__4[[#This Row],[Date of Admission]]</f>
        <v>14</v>
      </c>
      <c r="S7731" t="str" cm="1">
        <f t="array" ref="S7731">_xlfn.IFS( Healthcare_Data_v1__4[[#This Row],[Days of Stay]]&lt;10,"Low",Healthcare_Data_v1__4[[#This Row],[Days of Stay]]&lt;20,"Med",Healthcare_Data_v1__4[[#This Row],[Days of Stay]]&lt;=30,"High")</f>
        <v>Med</v>
      </c>
      <c r="T7731" t="str">
        <f>CONCATENATE(Healthcare_Data_v1__4[[#This Row],[Medical Condition]],Healthcare_Data_v1__4[[#This Row],[Duration]])</f>
        <v>HypertensionMed</v>
      </c>
      <c r="U7731">
        <f>MONTH(Healthcare_Data_v1__4[[#This Row],[Date of Admission]])</f>
        <v>1</v>
      </c>
      <c r="V7731">
        <f>YEAR(Healthcare_Data_v1__4[[#This Row],[Date of Admission]])</f>
        <v>2022</v>
      </c>
      <c r="W7731">
        <f>DAY(Healthcare_Data_v1__4[[#This Row],[Date of Admission]])</f>
        <v>6</v>
      </c>
    </row>
    <row r="7732" spans="1:23" x14ac:dyDescent="0.3">
      <c r="A7732" t="s">
        <v>24702</v>
      </c>
      <c r="B7732">
        <v>23</v>
      </c>
      <c r="C7732" t="s">
        <v>12</v>
      </c>
      <c r="D7732" t="s">
        <v>16</v>
      </c>
      <c r="E7732" t="s">
        <v>20</v>
      </c>
      <c r="F7732" t="s">
        <v>10</v>
      </c>
      <c r="G7732" s="1">
        <v>44820</v>
      </c>
      <c r="H7732" t="s">
        <v>14279</v>
      </c>
      <c r="I7732" t="s">
        <v>14280</v>
      </c>
      <c r="J7732">
        <v>9769.0827270000009</v>
      </c>
      <c r="K7732" t="s">
        <v>66</v>
      </c>
      <c r="L7732">
        <v>29143</v>
      </c>
      <c r="M7732">
        <v>364</v>
      </c>
      <c r="N7732" t="s">
        <v>48</v>
      </c>
      <c r="O7732" s="1">
        <v>44828</v>
      </c>
      <c r="P7732" t="s">
        <v>43</v>
      </c>
      <c r="Q7732" t="s">
        <v>44</v>
      </c>
      <c r="R7732">
        <f>Healthcare_Data_v1__4[[#This Row],[Discharge Date]]-Healthcare_Data_v1__4[[#This Row],[Date of Admission]]</f>
        <v>8</v>
      </c>
      <c r="S7732" t="str" cm="1">
        <f t="array" ref="S7732">_xlfn.IFS( Healthcare_Data_v1__4[[#This Row],[Days of Stay]]&lt;10,"Low",Healthcare_Data_v1__4[[#This Row],[Days of Stay]]&lt;20,"Med",Healthcare_Data_v1__4[[#This Row],[Days of Stay]]&lt;=30,"High")</f>
        <v>Low</v>
      </c>
      <c r="T7732" t="str">
        <f>CONCATENATE(Healthcare_Data_v1__4[[#This Row],[Medical Condition]],Healthcare_Data_v1__4[[#This Row],[Duration]])</f>
        <v>HypertensionLow</v>
      </c>
      <c r="U7732">
        <f>MONTH(Healthcare_Data_v1__4[[#This Row],[Date of Admission]])</f>
        <v>9</v>
      </c>
      <c r="V7732">
        <f>YEAR(Healthcare_Data_v1__4[[#This Row],[Date of Admission]])</f>
        <v>2022</v>
      </c>
      <c r="W7732">
        <f>DAY(Healthcare_Data_v1__4[[#This Row],[Date of Admission]])</f>
        <v>16</v>
      </c>
    </row>
    <row r="7733" spans="1:23" x14ac:dyDescent="0.3">
      <c r="A7733" t="s">
        <v>24703</v>
      </c>
      <c r="B7733">
        <v>59</v>
      </c>
      <c r="C7733" t="s">
        <v>3</v>
      </c>
      <c r="D7733" t="s">
        <v>15</v>
      </c>
      <c r="E7733" t="s">
        <v>22</v>
      </c>
      <c r="F7733" t="s">
        <v>9</v>
      </c>
      <c r="G7733" s="1">
        <v>44530</v>
      </c>
      <c r="H7733" t="s">
        <v>14281</v>
      </c>
      <c r="I7733" t="s">
        <v>2946</v>
      </c>
      <c r="J7733">
        <v>9758.4318889999995</v>
      </c>
      <c r="K7733" t="s">
        <v>66</v>
      </c>
      <c r="L7733">
        <v>25667</v>
      </c>
      <c r="M7733">
        <v>445</v>
      </c>
      <c r="N7733" t="s">
        <v>42</v>
      </c>
      <c r="O7733" s="1">
        <v>44542</v>
      </c>
      <c r="P7733" t="s">
        <v>85</v>
      </c>
      <c r="Q7733" t="s">
        <v>57</v>
      </c>
      <c r="R7733">
        <f>Healthcare_Data_v1__4[[#This Row],[Discharge Date]]-Healthcare_Data_v1__4[[#This Row],[Date of Admission]]</f>
        <v>12</v>
      </c>
      <c r="S7733" t="str" cm="1">
        <f t="array" ref="S7733">_xlfn.IFS( Healthcare_Data_v1__4[[#This Row],[Days of Stay]]&lt;10,"Low",Healthcare_Data_v1__4[[#This Row],[Days of Stay]]&lt;20,"Med",Healthcare_Data_v1__4[[#This Row],[Days of Stay]]&lt;=30,"High")</f>
        <v>Med</v>
      </c>
      <c r="T7733" t="str">
        <f>CONCATENATE(Healthcare_Data_v1__4[[#This Row],[Medical Condition]],Healthcare_Data_v1__4[[#This Row],[Duration]])</f>
        <v>ArthritisMed</v>
      </c>
      <c r="U7733">
        <f>MONTH(Healthcare_Data_v1__4[[#This Row],[Date of Admission]])</f>
        <v>11</v>
      </c>
      <c r="V7733">
        <f>YEAR(Healthcare_Data_v1__4[[#This Row],[Date of Admission]])</f>
        <v>2021</v>
      </c>
      <c r="W7733">
        <f>DAY(Healthcare_Data_v1__4[[#This Row],[Date of Admission]])</f>
        <v>30</v>
      </c>
    </row>
    <row r="7734" spans="1:23" x14ac:dyDescent="0.3">
      <c r="A7734" t="s">
        <v>24704</v>
      </c>
      <c r="B7734">
        <v>57</v>
      </c>
      <c r="C7734" t="s">
        <v>3</v>
      </c>
      <c r="D7734" t="s">
        <v>16</v>
      </c>
      <c r="E7734" t="s">
        <v>20</v>
      </c>
      <c r="F7734" t="s">
        <v>10</v>
      </c>
      <c r="G7734" s="1">
        <v>45141</v>
      </c>
      <c r="H7734" t="s">
        <v>11522</v>
      </c>
      <c r="I7734" t="s">
        <v>14282</v>
      </c>
      <c r="J7734">
        <v>9757.3152549999995</v>
      </c>
      <c r="K7734" t="s">
        <v>41</v>
      </c>
      <c r="L7734">
        <v>4720</v>
      </c>
      <c r="M7734">
        <v>399</v>
      </c>
      <c r="N7734" t="s">
        <v>55</v>
      </c>
      <c r="O7734" s="1">
        <v>45154</v>
      </c>
      <c r="P7734" t="s">
        <v>60</v>
      </c>
      <c r="Q7734" t="s">
        <v>44</v>
      </c>
      <c r="R7734">
        <f>Healthcare_Data_v1__4[[#This Row],[Discharge Date]]-Healthcare_Data_v1__4[[#This Row],[Date of Admission]]</f>
        <v>13</v>
      </c>
      <c r="S7734" t="str" cm="1">
        <f t="array" ref="S7734">_xlfn.IFS( Healthcare_Data_v1__4[[#This Row],[Days of Stay]]&lt;10,"Low",Healthcare_Data_v1__4[[#This Row],[Days of Stay]]&lt;20,"Med",Healthcare_Data_v1__4[[#This Row],[Days of Stay]]&lt;=30,"High")</f>
        <v>Med</v>
      </c>
      <c r="T7734" t="str">
        <f>CONCATENATE(Healthcare_Data_v1__4[[#This Row],[Medical Condition]],Healthcare_Data_v1__4[[#This Row],[Duration]])</f>
        <v>HypertensionMed</v>
      </c>
      <c r="U7734">
        <f>MONTH(Healthcare_Data_v1__4[[#This Row],[Date of Admission]])</f>
        <v>8</v>
      </c>
      <c r="V7734">
        <f>YEAR(Healthcare_Data_v1__4[[#This Row],[Date of Admission]])</f>
        <v>2023</v>
      </c>
      <c r="W7734">
        <f>DAY(Healthcare_Data_v1__4[[#This Row],[Date of Admission]])</f>
        <v>3</v>
      </c>
    </row>
    <row r="7735" spans="1:23" x14ac:dyDescent="0.3">
      <c r="A7735" t="s">
        <v>24705</v>
      </c>
      <c r="B7735">
        <v>42</v>
      </c>
      <c r="C7735" t="s">
        <v>8</v>
      </c>
      <c r="D7735" t="s">
        <v>15</v>
      </c>
      <c r="E7735" t="s">
        <v>21</v>
      </c>
      <c r="F7735" t="s">
        <v>10</v>
      </c>
      <c r="G7735" s="1">
        <v>44134</v>
      </c>
      <c r="H7735" t="s">
        <v>14283</v>
      </c>
      <c r="I7735" t="s">
        <v>14284</v>
      </c>
      <c r="J7735">
        <v>9755.7220020000004</v>
      </c>
      <c r="K7735" t="s">
        <v>47</v>
      </c>
      <c r="L7735">
        <v>33609</v>
      </c>
      <c r="M7735">
        <v>153</v>
      </c>
      <c r="N7735" t="s">
        <v>55</v>
      </c>
      <c r="O7735" s="1">
        <v>44139</v>
      </c>
      <c r="P7735" t="s">
        <v>43</v>
      </c>
      <c r="Q7735" t="s">
        <v>50</v>
      </c>
      <c r="R7735">
        <f>Healthcare_Data_v1__4[[#This Row],[Discharge Date]]-Healthcare_Data_v1__4[[#This Row],[Date of Admission]]</f>
        <v>5</v>
      </c>
      <c r="S7735" t="str" cm="1">
        <f t="array" ref="S7735">_xlfn.IFS( Healthcare_Data_v1__4[[#This Row],[Days of Stay]]&lt;10,"Low",Healthcare_Data_v1__4[[#This Row],[Days of Stay]]&lt;20,"Med",Healthcare_Data_v1__4[[#This Row],[Days of Stay]]&lt;=30,"High")</f>
        <v>Low</v>
      </c>
      <c r="T7735" t="str">
        <f>CONCATENATE(Healthcare_Data_v1__4[[#This Row],[Medical Condition]],Healthcare_Data_v1__4[[#This Row],[Duration]])</f>
        <v>HypertensionLow</v>
      </c>
      <c r="U7735">
        <f>MONTH(Healthcare_Data_v1__4[[#This Row],[Date of Admission]])</f>
        <v>10</v>
      </c>
      <c r="V7735">
        <f>YEAR(Healthcare_Data_v1__4[[#This Row],[Date of Admission]])</f>
        <v>2020</v>
      </c>
      <c r="W7735">
        <f>DAY(Healthcare_Data_v1__4[[#This Row],[Date of Admission]])</f>
        <v>30</v>
      </c>
    </row>
    <row r="7736" spans="1:23" x14ac:dyDescent="0.3">
      <c r="A7736" t="s">
        <v>24706</v>
      </c>
      <c r="B7736">
        <v>23</v>
      </c>
      <c r="C7736" t="s">
        <v>12</v>
      </c>
      <c r="D7736" t="s">
        <v>15</v>
      </c>
      <c r="E7736" t="s">
        <v>20</v>
      </c>
      <c r="F7736" t="s">
        <v>9</v>
      </c>
      <c r="G7736" s="1">
        <v>45036</v>
      </c>
      <c r="H7736" t="s">
        <v>10574</v>
      </c>
      <c r="I7736" t="s">
        <v>14285</v>
      </c>
      <c r="J7736">
        <v>9750.2867869999991</v>
      </c>
      <c r="K7736" t="s">
        <v>69</v>
      </c>
      <c r="L7736">
        <v>32007</v>
      </c>
      <c r="M7736">
        <v>282</v>
      </c>
      <c r="N7736" t="s">
        <v>42</v>
      </c>
      <c r="O7736" s="1">
        <v>45051</v>
      </c>
      <c r="P7736" t="s">
        <v>60</v>
      </c>
      <c r="Q7736" t="s">
        <v>44</v>
      </c>
      <c r="R7736">
        <f>Healthcare_Data_v1__4[[#This Row],[Discharge Date]]-Healthcare_Data_v1__4[[#This Row],[Date of Admission]]</f>
        <v>15</v>
      </c>
      <c r="S7736" t="str" cm="1">
        <f t="array" ref="S7736">_xlfn.IFS( Healthcare_Data_v1__4[[#This Row],[Days of Stay]]&lt;10,"Low",Healthcare_Data_v1__4[[#This Row],[Days of Stay]]&lt;20,"Med",Healthcare_Data_v1__4[[#This Row],[Days of Stay]]&lt;=30,"High")</f>
        <v>Med</v>
      </c>
      <c r="T7736" t="str">
        <f>CONCATENATE(Healthcare_Data_v1__4[[#This Row],[Medical Condition]],Healthcare_Data_v1__4[[#This Row],[Duration]])</f>
        <v>ArthritisMed</v>
      </c>
      <c r="U7736">
        <f>MONTH(Healthcare_Data_v1__4[[#This Row],[Date of Admission]])</f>
        <v>4</v>
      </c>
      <c r="V7736">
        <f>YEAR(Healthcare_Data_v1__4[[#This Row],[Date of Admission]])</f>
        <v>2023</v>
      </c>
      <c r="W7736">
        <f>DAY(Healthcare_Data_v1__4[[#This Row],[Date of Admission]])</f>
        <v>20</v>
      </c>
    </row>
    <row r="7737" spans="1:23" x14ac:dyDescent="0.3">
      <c r="A7737" t="s">
        <v>24707</v>
      </c>
      <c r="B7737">
        <v>80</v>
      </c>
      <c r="C7737" t="s">
        <v>3</v>
      </c>
      <c r="D7737" t="s">
        <v>15</v>
      </c>
      <c r="E7737" t="s">
        <v>24</v>
      </c>
      <c r="F7737" t="s">
        <v>9</v>
      </c>
      <c r="G7737" s="1">
        <v>44212</v>
      </c>
      <c r="H7737" t="s">
        <v>14286</v>
      </c>
      <c r="I7737" t="s">
        <v>14287</v>
      </c>
      <c r="J7737">
        <v>9743.5230329999995</v>
      </c>
      <c r="K7737" t="s">
        <v>47</v>
      </c>
      <c r="L7737">
        <v>27443</v>
      </c>
      <c r="M7737">
        <v>330</v>
      </c>
      <c r="N7737" t="s">
        <v>42</v>
      </c>
      <c r="O7737" s="1">
        <v>44217</v>
      </c>
      <c r="P7737" t="s">
        <v>56</v>
      </c>
      <c r="Q7737" t="s">
        <v>44</v>
      </c>
      <c r="R7737">
        <f>Healthcare_Data_v1__4[[#This Row],[Discharge Date]]-Healthcare_Data_v1__4[[#This Row],[Date of Admission]]</f>
        <v>5</v>
      </c>
      <c r="S7737" t="str" cm="1">
        <f t="array" ref="S7737">_xlfn.IFS( Healthcare_Data_v1__4[[#This Row],[Days of Stay]]&lt;10,"Low",Healthcare_Data_v1__4[[#This Row],[Days of Stay]]&lt;20,"Med",Healthcare_Data_v1__4[[#This Row],[Days of Stay]]&lt;=30,"High")</f>
        <v>Low</v>
      </c>
      <c r="T7737" t="str">
        <f>CONCATENATE(Healthcare_Data_v1__4[[#This Row],[Medical Condition]],Healthcare_Data_v1__4[[#This Row],[Duration]])</f>
        <v>ArthritisLow</v>
      </c>
      <c r="U7737">
        <f>MONTH(Healthcare_Data_v1__4[[#This Row],[Date of Admission]])</f>
        <v>1</v>
      </c>
      <c r="V7737">
        <f>YEAR(Healthcare_Data_v1__4[[#This Row],[Date of Admission]])</f>
        <v>2021</v>
      </c>
      <c r="W7737">
        <f>DAY(Healthcare_Data_v1__4[[#This Row],[Date of Admission]])</f>
        <v>16</v>
      </c>
    </row>
    <row r="7738" spans="1:23" x14ac:dyDescent="0.3">
      <c r="A7738" t="s">
        <v>5715</v>
      </c>
      <c r="B7738">
        <v>58</v>
      </c>
      <c r="C7738" t="s">
        <v>3</v>
      </c>
      <c r="D7738" t="s">
        <v>15</v>
      </c>
      <c r="E7738" t="s">
        <v>23</v>
      </c>
      <c r="F7738" t="s">
        <v>11</v>
      </c>
      <c r="G7738" s="1">
        <v>44272</v>
      </c>
      <c r="H7738" t="s">
        <v>14288</v>
      </c>
      <c r="I7738" t="s">
        <v>14289</v>
      </c>
      <c r="J7738">
        <v>9742.0086749999991</v>
      </c>
      <c r="K7738" t="s">
        <v>47</v>
      </c>
      <c r="L7738">
        <v>58879</v>
      </c>
      <c r="M7738">
        <v>273</v>
      </c>
      <c r="N7738" t="s">
        <v>42</v>
      </c>
      <c r="O7738" s="1">
        <v>44284</v>
      </c>
      <c r="P7738" t="s">
        <v>85</v>
      </c>
      <c r="Q7738" t="s">
        <v>44</v>
      </c>
      <c r="R7738">
        <f>Healthcare_Data_v1__4[[#This Row],[Discharge Date]]-Healthcare_Data_v1__4[[#This Row],[Date of Admission]]</f>
        <v>12</v>
      </c>
      <c r="S7738" t="str" cm="1">
        <f t="array" ref="S7738">_xlfn.IFS( Healthcare_Data_v1__4[[#This Row],[Days of Stay]]&lt;10,"Low",Healthcare_Data_v1__4[[#This Row],[Days of Stay]]&lt;20,"Med",Healthcare_Data_v1__4[[#This Row],[Days of Stay]]&lt;=30,"High")</f>
        <v>Med</v>
      </c>
      <c r="T7738" t="str">
        <f>CONCATENATE(Healthcare_Data_v1__4[[#This Row],[Medical Condition]],Healthcare_Data_v1__4[[#This Row],[Duration]])</f>
        <v>CancerMed</v>
      </c>
      <c r="U7738">
        <f>MONTH(Healthcare_Data_v1__4[[#This Row],[Date of Admission]])</f>
        <v>3</v>
      </c>
      <c r="V7738">
        <f>YEAR(Healthcare_Data_v1__4[[#This Row],[Date of Admission]])</f>
        <v>2021</v>
      </c>
      <c r="W7738">
        <f>DAY(Healthcare_Data_v1__4[[#This Row],[Date of Admission]])</f>
        <v>17</v>
      </c>
    </row>
    <row r="7739" spans="1:23" x14ac:dyDescent="0.3">
      <c r="A7739" t="s">
        <v>24708</v>
      </c>
      <c r="B7739">
        <v>20</v>
      </c>
      <c r="C7739" t="s">
        <v>12</v>
      </c>
      <c r="D7739" t="s">
        <v>16</v>
      </c>
      <c r="E7739" t="s">
        <v>23</v>
      </c>
      <c r="F7739" t="s">
        <v>7</v>
      </c>
      <c r="G7739" s="1">
        <v>44613</v>
      </c>
      <c r="H7739" t="s">
        <v>14290</v>
      </c>
      <c r="I7739" t="s">
        <v>14291</v>
      </c>
      <c r="J7739">
        <v>9731.3002749999996</v>
      </c>
      <c r="K7739" t="s">
        <v>47</v>
      </c>
      <c r="L7739">
        <v>1403</v>
      </c>
      <c r="M7739">
        <v>241</v>
      </c>
      <c r="N7739" t="s">
        <v>42</v>
      </c>
      <c r="O7739" s="1">
        <v>44617</v>
      </c>
      <c r="P7739" t="s">
        <v>49</v>
      </c>
      <c r="Q7739" t="s">
        <v>57</v>
      </c>
      <c r="R7739">
        <f>Healthcare_Data_v1__4[[#This Row],[Discharge Date]]-Healthcare_Data_v1__4[[#This Row],[Date of Admission]]</f>
        <v>4</v>
      </c>
      <c r="S7739" t="str" cm="1">
        <f t="array" ref="S7739">_xlfn.IFS( Healthcare_Data_v1__4[[#This Row],[Days of Stay]]&lt;10,"Low",Healthcare_Data_v1__4[[#This Row],[Days of Stay]]&lt;20,"Med",Healthcare_Data_v1__4[[#This Row],[Days of Stay]]&lt;=30,"High")</f>
        <v>Low</v>
      </c>
      <c r="T7739" t="str">
        <f>CONCATENATE(Healthcare_Data_v1__4[[#This Row],[Medical Condition]],Healthcare_Data_v1__4[[#This Row],[Duration]])</f>
        <v>ObesityLow</v>
      </c>
      <c r="U7739">
        <f>MONTH(Healthcare_Data_v1__4[[#This Row],[Date of Admission]])</f>
        <v>2</v>
      </c>
      <c r="V7739">
        <f>YEAR(Healthcare_Data_v1__4[[#This Row],[Date of Admission]])</f>
        <v>2022</v>
      </c>
      <c r="W7739">
        <f>DAY(Healthcare_Data_v1__4[[#This Row],[Date of Admission]])</f>
        <v>21</v>
      </c>
    </row>
    <row r="7740" spans="1:23" x14ac:dyDescent="0.3">
      <c r="A7740" t="s">
        <v>5125</v>
      </c>
      <c r="B7740">
        <v>51</v>
      </c>
      <c r="C7740" t="s">
        <v>8</v>
      </c>
      <c r="D7740" t="s">
        <v>16</v>
      </c>
      <c r="E7740" t="s">
        <v>21</v>
      </c>
      <c r="F7740" t="s">
        <v>11</v>
      </c>
      <c r="G7740" s="1">
        <v>44739</v>
      </c>
      <c r="H7740" t="s">
        <v>14292</v>
      </c>
      <c r="I7740" t="s">
        <v>14293</v>
      </c>
      <c r="J7740">
        <v>9728.7912660000002</v>
      </c>
      <c r="K7740" t="s">
        <v>47</v>
      </c>
      <c r="L7740">
        <v>3793</v>
      </c>
      <c r="M7740">
        <v>390</v>
      </c>
      <c r="N7740" t="s">
        <v>42</v>
      </c>
      <c r="O7740" s="1">
        <v>44759</v>
      </c>
      <c r="P7740" t="s">
        <v>60</v>
      </c>
      <c r="Q7740" t="s">
        <v>44</v>
      </c>
      <c r="R7740">
        <f>Healthcare_Data_v1__4[[#This Row],[Discharge Date]]-Healthcare_Data_v1__4[[#This Row],[Date of Admission]]</f>
        <v>20</v>
      </c>
      <c r="S7740" t="str" cm="1">
        <f t="array" ref="S7740">_xlfn.IFS( Healthcare_Data_v1__4[[#This Row],[Days of Stay]]&lt;10,"Low",Healthcare_Data_v1__4[[#This Row],[Days of Stay]]&lt;20,"Med",Healthcare_Data_v1__4[[#This Row],[Days of Stay]]&lt;=30,"High")</f>
        <v>High</v>
      </c>
      <c r="T7740" t="str">
        <f>CONCATENATE(Healthcare_Data_v1__4[[#This Row],[Medical Condition]],Healthcare_Data_v1__4[[#This Row],[Duration]])</f>
        <v>CancerHigh</v>
      </c>
      <c r="U7740">
        <f>MONTH(Healthcare_Data_v1__4[[#This Row],[Date of Admission]])</f>
        <v>6</v>
      </c>
      <c r="V7740">
        <f>YEAR(Healthcare_Data_v1__4[[#This Row],[Date of Admission]])</f>
        <v>2022</v>
      </c>
      <c r="W7740">
        <f>DAY(Healthcare_Data_v1__4[[#This Row],[Date of Admission]])</f>
        <v>27</v>
      </c>
    </row>
    <row r="7741" spans="1:23" x14ac:dyDescent="0.3">
      <c r="A7741" t="s">
        <v>24709</v>
      </c>
      <c r="B7741">
        <v>22</v>
      </c>
      <c r="C7741" t="s">
        <v>12</v>
      </c>
      <c r="D7741" t="s">
        <v>16</v>
      </c>
      <c r="E7741" t="s">
        <v>19</v>
      </c>
      <c r="F7741" t="s">
        <v>10</v>
      </c>
      <c r="G7741" s="1">
        <v>43812</v>
      </c>
      <c r="H7741" t="s">
        <v>14294</v>
      </c>
      <c r="I7741" t="s">
        <v>14295</v>
      </c>
      <c r="J7741">
        <v>9726.6322189999992</v>
      </c>
      <c r="K7741" t="s">
        <v>66</v>
      </c>
      <c r="L7741">
        <v>13259</v>
      </c>
      <c r="M7741">
        <v>109</v>
      </c>
      <c r="N7741" t="s">
        <v>48</v>
      </c>
      <c r="O7741" s="1">
        <v>43823</v>
      </c>
      <c r="P7741" t="s">
        <v>60</v>
      </c>
      <c r="Q7741" t="s">
        <v>50</v>
      </c>
      <c r="R7741">
        <f>Healthcare_Data_v1__4[[#This Row],[Discharge Date]]-Healthcare_Data_v1__4[[#This Row],[Date of Admission]]</f>
        <v>11</v>
      </c>
      <c r="S7741" t="str" cm="1">
        <f t="array" ref="S7741">_xlfn.IFS( Healthcare_Data_v1__4[[#This Row],[Days of Stay]]&lt;10,"Low",Healthcare_Data_v1__4[[#This Row],[Days of Stay]]&lt;20,"Med",Healthcare_Data_v1__4[[#This Row],[Days of Stay]]&lt;=30,"High")</f>
        <v>Med</v>
      </c>
      <c r="T7741" t="str">
        <f>CONCATENATE(Healthcare_Data_v1__4[[#This Row],[Medical Condition]],Healthcare_Data_v1__4[[#This Row],[Duration]])</f>
        <v>HypertensionMed</v>
      </c>
      <c r="U7741">
        <f>MONTH(Healthcare_Data_v1__4[[#This Row],[Date of Admission]])</f>
        <v>12</v>
      </c>
      <c r="V7741">
        <f>YEAR(Healthcare_Data_v1__4[[#This Row],[Date of Admission]])</f>
        <v>2019</v>
      </c>
      <c r="W7741">
        <f>DAY(Healthcare_Data_v1__4[[#This Row],[Date of Admission]])</f>
        <v>13</v>
      </c>
    </row>
    <row r="7742" spans="1:23" x14ac:dyDescent="0.3">
      <c r="A7742" t="s">
        <v>20487</v>
      </c>
      <c r="B7742">
        <v>82</v>
      </c>
      <c r="C7742" t="s">
        <v>3</v>
      </c>
      <c r="D7742" t="s">
        <v>15</v>
      </c>
      <c r="E7742" t="s">
        <v>26</v>
      </c>
      <c r="F7742" t="s">
        <v>7</v>
      </c>
      <c r="G7742" s="1">
        <v>44627</v>
      </c>
      <c r="H7742" t="s">
        <v>14296</v>
      </c>
      <c r="I7742" t="s">
        <v>14297</v>
      </c>
      <c r="J7742">
        <v>9724.6349580000006</v>
      </c>
      <c r="K7742" t="s">
        <v>66</v>
      </c>
      <c r="L7742">
        <v>8318</v>
      </c>
      <c r="M7742">
        <v>164</v>
      </c>
      <c r="N7742" t="s">
        <v>42</v>
      </c>
      <c r="O7742" s="1">
        <v>44648</v>
      </c>
      <c r="P7742" t="s">
        <v>56</v>
      </c>
      <c r="Q7742" t="s">
        <v>50</v>
      </c>
      <c r="R7742">
        <f>Healthcare_Data_v1__4[[#This Row],[Discharge Date]]-Healthcare_Data_v1__4[[#This Row],[Date of Admission]]</f>
        <v>21</v>
      </c>
      <c r="S7742" t="str" cm="1">
        <f t="array" ref="S7742">_xlfn.IFS( Healthcare_Data_v1__4[[#This Row],[Days of Stay]]&lt;10,"Low",Healthcare_Data_v1__4[[#This Row],[Days of Stay]]&lt;20,"Med",Healthcare_Data_v1__4[[#This Row],[Days of Stay]]&lt;=30,"High")</f>
        <v>High</v>
      </c>
      <c r="T7742" t="str">
        <f>CONCATENATE(Healthcare_Data_v1__4[[#This Row],[Medical Condition]],Healthcare_Data_v1__4[[#This Row],[Duration]])</f>
        <v>ObesityHigh</v>
      </c>
      <c r="U7742">
        <f>MONTH(Healthcare_Data_v1__4[[#This Row],[Date of Admission]])</f>
        <v>3</v>
      </c>
      <c r="V7742">
        <f>YEAR(Healthcare_Data_v1__4[[#This Row],[Date of Admission]])</f>
        <v>2022</v>
      </c>
      <c r="W7742">
        <f>DAY(Healthcare_Data_v1__4[[#This Row],[Date of Admission]])</f>
        <v>7</v>
      </c>
    </row>
    <row r="7743" spans="1:23" x14ac:dyDescent="0.3">
      <c r="A7743" t="s">
        <v>24710</v>
      </c>
      <c r="B7743">
        <v>39</v>
      </c>
      <c r="C7743" t="s">
        <v>5</v>
      </c>
      <c r="D7743" t="s">
        <v>16</v>
      </c>
      <c r="E7743" t="s">
        <v>26</v>
      </c>
      <c r="F7743" t="s">
        <v>7</v>
      </c>
      <c r="G7743" s="1">
        <v>44939</v>
      </c>
      <c r="H7743" t="s">
        <v>14298</v>
      </c>
      <c r="I7743" t="s">
        <v>14299</v>
      </c>
      <c r="J7743">
        <v>9722.3523710000009</v>
      </c>
      <c r="K7743" t="s">
        <v>41</v>
      </c>
      <c r="L7743">
        <v>786</v>
      </c>
      <c r="M7743">
        <v>378</v>
      </c>
      <c r="N7743" t="s">
        <v>42</v>
      </c>
      <c r="O7743" s="1">
        <v>44958</v>
      </c>
      <c r="P7743" t="s">
        <v>60</v>
      </c>
      <c r="Q7743" t="s">
        <v>44</v>
      </c>
      <c r="R7743">
        <f>Healthcare_Data_v1__4[[#This Row],[Discharge Date]]-Healthcare_Data_v1__4[[#This Row],[Date of Admission]]</f>
        <v>19</v>
      </c>
      <c r="S7743" t="str" cm="1">
        <f t="array" ref="S7743">_xlfn.IFS( Healthcare_Data_v1__4[[#This Row],[Days of Stay]]&lt;10,"Low",Healthcare_Data_v1__4[[#This Row],[Days of Stay]]&lt;20,"Med",Healthcare_Data_v1__4[[#This Row],[Days of Stay]]&lt;=30,"High")</f>
        <v>Med</v>
      </c>
      <c r="T7743" t="str">
        <f>CONCATENATE(Healthcare_Data_v1__4[[#This Row],[Medical Condition]],Healthcare_Data_v1__4[[#This Row],[Duration]])</f>
        <v>ObesityMed</v>
      </c>
      <c r="U7743">
        <f>MONTH(Healthcare_Data_v1__4[[#This Row],[Date of Admission]])</f>
        <v>1</v>
      </c>
      <c r="V7743">
        <f>YEAR(Healthcare_Data_v1__4[[#This Row],[Date of Admission]])</f>
        <v>2023</v>
      </c>
      <c r="W7743">
        <f>DAY(Healthcare_Data_v1__4[[#This Row],[Date of Admission]])</f>
        <v>13</v>
      </c>
    </row>
    <row r="7744" spans="1:23" x14ac:dyDescent="0.3">
      <c r="A7744" t="s">
        <v>24711</v>
      </c>
      <c r="B7744">
        <v>63</v>
      </c>
      <c r="C7744" t="s">
        <v>3</v>
      </c>
      <c r="D7744" t="s">
        <v>15</v>
      </c>
      <c r="E7744" t="s">
        <v>19</v>
      </c>
      <c r="F7744" t="s">
        <v>6</v>
      </c>
      <c r="G7744" s="1">
        <v>43759</v>
      </c>
      <c r="H7744" t="s">
        <v>1778</v>
      </c>
      <c r="I7744" t="s">
        <v>6411</v>
      </c>
      <c r="J7744">
        <v>9719.7015709999996</v>
      </c>
      <c r="K7744" t="s">
        <v>63</v>
      </c>
      <c r="L7744">
        <v>22736</v>
      </c>
      <c r="M7744">
        <v>282</v>
      </c>
      <c r="N7744" t="s">
        <v>48</v>
      </c>
      <c r="O7744" s="1">
        <v>43781</v>
      </c>
      <c r="P7744" t="s">
        <v>60</v>
      </c>
      <c r="Q7744" t="s">
        <v>44</v>
      </c>
      <c r="R7744">
        <f>Healthcare_Data_v1__4[[#This Row],[Discharge Date]]-Healthcare_Data_v1__4[[#This Row],[Date of Admission]]</f>
        <v>22</v>
      </c>
      <c r="S7744" t="str" cm="1">
        <f t="array" ref="S7744">_xlfn.IFS( Healthcare_Data_v1__4[[#This Row],[Days of Stay]]&lt;10,"Low",Healthcare_Data_v1__4[[#This Row],[Days of Stay]]&lt;20,"Med",Healthcare_Data_v1__4[[#This Row],[Days of Stay]]&lt;=30,"High")</f>
        <v>High</v>
      </c>
      <c r="T7744" t="str">
        <f>CONCATENATE(Healthcare_Data_v1__4[[#This Row],[Medical Condition]],Healthcare_Data_v1__4[[#This Row],[Duration]])</f>
        <v>AsthmaHigh</v>
      </c>
      <c r="U7744">
        <f>MONTH(Healthcare_Data_v1__4[[#This Row],[Date of Admission]])</f>
        <v>10</v>
      </c>
      <c r="V7744">
        <f>YEAR(Healthcare_Data_v1__4[[#This Row],[Date of Admission]])</f>
        <v>2019</v>
      </c>
      <c r="W7744">
        <f>DAY(Healthcare_Data_v1__4[[#This Row],[Date of Admission]])</f>
        <v>21</v>
      </c>
    </row>
    <row r="7745" spans="1:23" x14ac:dyDescent="0.3">
      <c r="A7745" t="s">
        <v>14300</v>
      </c>
      <c r="B7745">
        <v>28</v>
      </c>
      <c r="C7745" t="s">
        <v>5</v>
      </c>
      <c r="D7745" t="s">
        <v>15</v>
      </c>
      <c r="E7745" t="s">
        <v>23</v>
      </c>
      <c r="F7745" t="s">
        <v>7</v>
      </c>
      <c r="G7745" s="1">
        <v>43623</v>
      </c>
      <c r="H7745" t="s">
        <v>14301</v>
      </c>
      <c r="I7745" t="s">
        <v>14302</v>
      </c>
      <c r="J7745">
        <v>9712.9839080000002</v>
      </c>
      <c r="K7745" t="s">
        <v>66</v>
      </c>
      <c r="L7745">
        <v>7907</v>
      </c>
      <c r="M7745">
        <v>147</v>
      </c>
      <c r="N7745" t="s">
        <v>42</v>
      </c>
      <c r="O7745" s="1">
        <v>43645</v>
      </c>
      <c r="P7745" t="s">
        <v>60</v>
      </c>
      <c r="Q7745" t="s">
        <v>44</v>
      </c>
      <c r="R7745">
        <f>Healthcare_Data_v1__4[[#This Row],[Discharge Date]]-Healthcare_Data_v1__4[[#This Row],[Date of Admission]]</f>
        <v>22</v>
      </c>
      <c r="S7745" t="str" cm="1">
        <f t="array" ref="S7745">_xlfn.IFS( Healthcare_Data_v1__4[[#This Row],[Days of Stay]]&lt;10,"Low",Healthcare_Data_v1__4[[#This Row],[Days of Stay]]&lt;20,"Med",Healthcare_Data_v1__4[[#This Row],[Days of Stay]]&lt;=30,"High")</f>
        <v>High</v>
      </c>
      <c r="T7745" t="str">
        <f>CONCATENATE(Healthcare_Data_v1__4[[#This Row],[Medical Condition]],Healthcare_Data_v1__4[[#This Row],[Duration]])</f>
        <v>ObesityHigh</v>
      </c>
      <c r="U7745">
        <f>MONTH(Healthcare_Data_v1__4[[#This Row],[Date of Admission]])</f>
        <v>6</v>
      </c>
      <c r="V7745">
        <f>YEAR(Healthcare_Data_v1__4[[#This Row],[Date of Admission]])</f>
        <v>2019</v>
      </c>
      <c r="W7745">
        <f>DAY(Healthcare_Data_v1__4[[#This Row],[Date of Admission]])</f>
        <v>7</v>
      </c>
    </row>
    <row r="7746" spans="1:23" x14ac:dyDescent="0.3">
      <c r="A7746" t="s">
        <v>24712</v>
      </c>
      <c r="B7746">
        <v>71</v>
      </c>
      <c r="C7746" t="s">
        <v>3</v>
      </c>
      <c r="D7746" t="s">
        <v>16</v>
      </c>
      <c r="E7746" t="s">
        <v>20</v>
      </c>
      <c r="F7746" t="s">
        <v>7</v>
      </c>
      <c r="G7746" s="1">
        <v>43935</v>
      </c>
      <c r="H7746" t="s">
        <v>14303</v>
      </c>
      <c r="I7746" t="s">
        <v>14304</v>
      </c>
      <c r="J7746">
        <v>9700.3590559999993</v>
      </c>
      <c r="K7746" t="s">
        <v>63</v>
      </c>
      <c r="L7746">
        <v>15626</v>
      </c>
      <c r="M7746">
        <v>190</v>
      </c>
      <c r="N7746" t="s">
        <v>48</v>
      </c>
      <c r="O7746" s="1">
        <v>43938</v>
      </c>
      <c r="P7746" t="s">
        <v>60</v>
      </c>
      <c r="Q7746" t="s">
        <v>50</v>
      </c>
      <c r="R7746">
        <f>Healthcare_Data_v1__4[[#This Row],[Discharge Date]]-Healthcare_Data_v1__4[[#This Row],[Date of Admission]]</f>
        <v>3</v>
      </c>
      <c r="S7746" t="str" cm="1">
        <f t="array" ref="S7746">_xlfn.IFS( Healthcare_Data_v1__4[[#This Row],[Days of Stay]]&lt;10,"Low",Healthcare_Data_v1__4[[#This Row],[Days of Stay]]&lt;20,"Med",Healthcare_Data_v1__4[[#This Row],[Days of Stay]]&lt;=30,"High")</f>
        <v>Low</v>
      </c>
      <c r="T7746" t="str">
        <f>CONCATENATE(Healthcare_Data_v1__4[[#This Row],[Medical Condition]],Healthcare_Data_v1__4[[#This Row],[Duration]])</f>
        <v>ObesityLow</v>
      </c>
      <c r="U7746">
        <f>MONTH(Healthcare_Data_v1__4[[#This Row],[Date of Admission]])</f>
        <v>4</v>
      </c>
      <c r="V7746">
        <f>YEAR(Healthcare_Data_v1__4[[#This Row],[Date of Admission]])</f>
        <v>2020</v>
      </c>
      <c r="W7746">
        <f>DAY(Healthcare_Data_v1__4[[#This Row],[Date of Admission]])</f>
        <v>14</v>
      </c>
    </row>
    <row r="7747" spans="1:23" x14ac:dyDescent="0.3">
      <c r="A7747" t="s">
        <v>18069</v>
      </c>
      <c r="B7747">
        <v>60</v>
      </c>
      <c r="C7747" t="s">
        <v>3</v>
      </c>
      <c r="D7747" t="s">
        <v>15</v>
      </c>
      <c r="E7747" t="s">
        <v>24</v>
      </c>
      <c r="F7747" t="s">
        <v>9</v>
      </c>
      <c r="G7747" s="1">
        <v>44716</v>
      </c>
      <c r="H7747" t="s">
        <v>14305</v>
      </c>
      <c r="I7747" t="s">
        <v>14306</v>
      </c>
      <c r="J7747">
        <v>9699.7708189999994</v>
      </c>
      <c r="K7747" t="s">
        <v>69</v>
      </c>
      <c r="L7747">
        <v>14074</v>
      </c>
      <c r="M7747">
        <v>330</v>
      </c>
      <c r="N7747" t="s">
        <v>42</v>
      </c>
      <c r="O7747" s="1">
        <v>44737</v>
      </c>
      <c r="P7747" t="s">
        <v>49</v>
      </c>
      <c r="Q7747" t="s">
        <v>50</v>
      </c>
      <c r="R7747">
        <f>Healthcare_Data_v1__4[[#This Row],[Discharge Date]]-Healthcare_Data_v1__4[[#This Row],[Date of Admission]]</f>
        <v>21</v>
      </c>
      <c r="S7747" t="str" cm="1">
        <f t="array" ref="S7747">_xlfn.IFS( Healthcare_Data_v1__4[[#This Row],[Days of Stay]]&lt;10,"Low",Healthcare_Data_v1__4[[#This Row],[Days of Stay]]&lt;20,"Med",Healthcare_Data_v1__4[[#This Row],[Days of Stay]]&lt;=30,"High")</f>
        <v>High</v>
      </c>
      <c r="T7747" t="str">
        <f>CONCATENATE(Healthcare_Data_v1__4[[#This Row],[Medical Condition]],Healthcare_Data_v1__4[[#This Row],[Duration]])</f>
        <v>ArthritisHigh</v>
      </c>
      <c r="U7747">
        <f>MONTH(Healthcare_Data_v1__4[[#This Row],[Date of Admission]])</f>
        <v>6</v>
      </c>
      <c r="V7747">
        <f>YEAR(Healthcare_Data_v1__4[[#This Row],[Date of Admission]])</f>
        <v>2022</v>
      </c>
      <c r="W7747">
        <f>DAY(Healthcare_Data_v1__4[[#This Row],[Date of Admission]])</f>
        <v>4</v>
      </c>
    </row>
    <row r="7748" spans="1:23" x14ac:dyDescent="0.3">
      <c r="A7748" t="s">
        <v>24713</v>
      </c>
      <c r="B7748">
        <v>73</v>
      </c>
      <c r="C7748" t="s">
        <v>3</v>
      </c>
      <c r="D7748" t="s">
        <v>15</v>
      </c>
      <c r="E7748" t="s">
        <v>26</v>
      </c>
      <c r="F7748" t="s">
        <v>7</v>
      </c>
      <c r="G7748" s="1">
        <v>44641</v>
      </c>
      <c r="H7748" t="s">
        <v>14307</v>
      </c>
      <c r="I7748" t="s">
        <v>14308</v>
      </c>
      <c r="J7748">
        <v>9698.7605710000007</v>
      </c>
      <c r="K7748" t="s">
        <v>69</v>
      </c>
      <c r="L7748">
        <v>3688</v>
      </c>
      <c r="M7748">
        <v>234</v>
      </c>
      <c r="N7748" t="s">
        <v>42</v>
      </c>
      <c r="O7748" s="1">
        <v>44649</v>
      </c>
      <c r="P7748" t="s">
        <v>56</v>
      </c>
      <c r="Q7748" t="s">
        <v>44</v>
      </c>
      <c r="R7748">
        <f>Healthcare_Data_v1__4[[#This Row],[Discharge Date]]-Healthcare_Data_v1__4[[#This Row],[Date of Admission]]</f>
        <v>8</v>
      </c>
      <c r="S7748" t="str" cm="1">
        <f t="array" ref="S7748">_xlfn.IFS( Healthcare_Data_v1__4[[#This Row],[Days of Stay]]&lt;10,"Low",Healthcare_Data_v1__4[[#This Row],[Days of Stay]]&lt;20,"Med",Healthcare_Data_v1__4[[#This Row],[Days of Stay]]&lt;=30,"High")</f>
        <v>Low</v>
      </c>
      <c r="T7748" t="str">
        <f>CONCATENATE(Healthcare_Data_v1__4[[#This Row],[Medical Condition]],Healthcare_Data_v1__4[[#This Row],[Duration]])</f>
        <v>ObesityLow</v>
      </c>
      <c r="U7748">
        <f>MONTH(Healthcare_Data_v1__4[[#This Row],[Date of Admission]])</f>
        <v>3</v>
      </c>
      <c r="V7748">
        <f>YEAR(Healthcare_Data_v1__4[[#This Row],[Date of Admission]])</f>
        <v>2022</v>
      </c>
      <c r="W7748">
        <f>DAY(Healthcare_Data_v1__4[[#This Row],[Date of Admission]])</f>
        <v>21</v>
      </c>
    </row>
    <row r="7749" spans="1:23" x14ac:dyDescent="0.3">
      <c r="A7749" t="s">
        <v>18261</v>
      </c>
      <c r="B7749">
        <v>50</v>
      </c>
      <c r="C7749" t="s">
        <v>8</v>
      </c>
      <c r="D7749" t="s">
        <v>15</v>
      </c>
      <c r="E7749" t="s">
        <v>23</v>
      </c>
      <c r="F7749" t="s">
        <v>6</v>
      </c>
      <c r="G7749" s="1">
        <v>44871</v>
      </c>
      <c r="H7749" t="s">
        <v>14309</v>
      </c>
      <c r="I7749" t="s">
        <v>14310</v>
      </c>
      <c r="J7749">
        <v>9698.6053979999997</v>
      </c>
      <c r="K7749" t="s">
        <v>63</v>
      </c>
      <c r="L7749">
        <v>44311</v>
      </c>
      <c r="M7749">
        <v>302</v>
      </c>
      <c r="N7749" t="s">
        <v>55</v>
      </c>
      <c r="O7749" s="1">
        <v>44893</v>
      </c>
      <c r="P7749" t="s">
        <v>49</v>
      </c>
      <c r="Q7749" t="s">
        <v>44</v>
      </c>
      <c r="R7749">
        <f>Healthcare_Data_v1__4[[#This Row],[Discharge Date]]-Healthcare_Data_v1__4[[#This Row],[Date of Admission]]</f>
        <v>22</v>
      </c>
      <c r="S7749" t="str" cm="1">
        <f t="array" ref="S7749">_xlfn.IFS( Healthcare_Data_v1__4[[#This Row],[Days of Stay]]&lt;10,"Low",Healthcare_Data_v1__4[[#This Row],[Days of Stay]]&lt;20,"Med",Healthcare_Data_v1__4[[#This Row],[Days of Stay]]&lt;=30,"High")</f>
        <v>High</v>
      </c>
      <c r="T7749" t="str">
        <f>CONCATENATE(Healthcare_Data_v1__4[[#This Row],[Medical Condition]],Healthcare_Data_v1__4[[#This Row],[Duration]])</f>
        <v>AsthmaHigh</v>
      </c>
      <c r="U7749">
        <f>MONTH(Healthcare_Data_v1__4[[#This Row],[Date of Admission]])</f>
        <v>11</v>
      </c>
      <c r="V7749">
        <f>YEAR(Healthcare_Data_v1__4[[#This Row],[Date of Admission]])</f>
        <v>2022</v>
      </c>
      <c r="W7749">
        <f>DAY(Healthcare_Data_v1__4[[#This Row],[Date of Admission]])</f>
        <v>6</v>
      </c>
    </row>
    <row r="7750" spans="1:23" x14ac:dyDescent="0.3">
      <c r="A7750" t="s">
        <v>24714</v>
      </c>
      <c r="B7750">
        <v>52</v>
      </c>
      <c r="C7750" t="s">
        <v>8</v>
      </c>
      <c r="D7750" t="s">
        <v>16</v>
      </c>
      <c r="E7750" t="s">
        <v>25</v>
      </c>
      <c r="F7750" t="s">
        <v>9</v>
      </c>
      <c r="G7750" s="1">
        <v>43878</v>
      </c>
      <c r="H7750" t="s">
        <v>9726</v>
      </c>
      <c r="I7750" t="s">
        <v>14311</v>
      </c>
      <c r="J7750">
        <v>9695.1047419999995</v>
      </c>
      <c r="K7750" t="s">
        <v>66</v>
      </c>
      <c r="L7750">
        <v>6633</v>
      </c>
      <c r="M7750">
        <v>308</v>
      </c>
      <c r="N7750" t="s">
        <v>42</v>
      </c>
      <c r="O7750" s="1">
        <v>43885</v>
      </c>
      <c r="P7750" t="s">
        <v>49</v>
      </c>
      <c r="Q7750" t="s">
        <v>50</v>
      </c>
      <c r="R7750">
        <f>Healthcare_Data_v1__4[[#This Row],[Discharge Date]]-Healthcare_Data_v1__4[[#This Row],[Date of Admission]]</f>
        <v>7</v>
      </c>
      <c r="S7750" t="str" cm="1">
        <f t="array" ref="S7750">_xlfn.IFS( Healthcare_Data_v1__4[[#This Row],[Days of Stay]]&lt;10,"Low",Healthcare_Data_v1__4[[#This Row],[Days of Stay]]&lt;20,"Med",Healthcare_Data_v1__4[[#This Row],[Days of Stay]]&lt;=30,"High")</f>
        <v>Low</v>
      </c>
      <c r="T7750" t="str">
        <f>CONCATENATE(Healthcare_Data_v1__4[[#This Row],[Medical Condition]],Healthcare_Data_v1__4[[#This Row],[Duration]])</f>
        <v>ArthritisLow</v>
      </c>
      <c r="U7750">
        <f>MONTH(Healthcare_Data_v1__4[[#This Row],[Date of Admission]])</f>
        <v>2</v>
      </c>
      <c r="V7750">
        <f>YEAR(Healthcare_Data_v1__4[[#This Row],[Date of Admission]])</f>
        <v>2020</v>
      </c>
      <c r="W7750">
        <f>DAY(Healthcare_Data_v1__4[[#This Row],[Date of Admission]])</f>
        <v>17</v>
      </c>
    </row>
    <row r="7751" spans="1:23" x14ac:dyDescent="0.3">
      <c r="A7751" t="s">
        <v>24715</v>
      </c>
      <c r="B7751">
        <v>67</v>
      </c>
      <c r="C7751" t="s">
        <v>3</v>
      </c>
      <c r="D7751" t="s">
        <v>15</v>
      </c>
      <c r="E7751" t="s">
        <v>26</v>
      </c>
      <c r="F7751" t="s">
        <v>4</v>
      </c>
      <c r="G7751" s="1">
        <v>43841</v>
      </c>
      <c r="H7751" t="s">
        <v>14312</v>
      </c>
      <c r="I7751" t="s">
        <v>14313</v>
      </c>
      <c r="J7751">
        <v>9693.6161769999999</v>
      </c>
      <c r="K7751" t="s">
        <v>63</v>
      </c>
      <c r="L7751">
        <v>38561</v>
      </c>
      <c r="M7751">
        <v>495</v>
      </c>
      <c r="N7751" t="s">
        <v>48</v>
      </c>
      <c r="O7751" s="1">
        <v>43857</v>
      </c>
      <c r="P7751" t="s">
        <v>49</v>
      </c>
      <c r="Q7751" t="s">
        <v>57</v>
      </c>
      <c r="R7751">
        <f>Healthcare_Data_v1__4[[#This Row],[Discharge Date]]-Healthcare_Data_v1__4[[#This Row],[Date of Admission]]</f>
        <v>16</v>
      </c>
      <c r="S7751" t="str" cm="1">
        <f t="array" ref="S7751">_xlfn.IFS( Healthcare_Data_v1__4[[#This Row],[Days of Stay]]&lt;10,"Low",Healthcare_Data_v1__4[[#This Row],[Days of Stay]]&lt;20,"Med",Healthcare_Data_v1__4[[#This Row],[Days of Stay]]&lt;=30,"High")</f>
        <v>Med</v>
      </c>
      <c r="T7751" t="str">
        <f>CONCATENATE(Healthcare_Data_v1__4[[#This Row],[Medical Condition]],Healthcare_Data_v1__4[[#This Row],[Duration]])</f>
        <v>DiabetesMed</v>
      </c>
      <c r="U7751">
        <f>MONTH(Healthcare_Data_v1__4[[#This Row],[Date of Admission]])</f>
        <v>1</v>
      </c>
      <c r="V7751">
        <f>YEAR(Healthcare_Data_v1__4[[#This Row],[Date of Admission]])</f>
        <v>2020</v>
      </c>
      <c r="W7751">
        <f>DAY(Healthcare_Data_v1__4[[#This Row],[Date of Admission]])</f>
        <v>11</v>
      </c>
    </row>
    <row r="7752" spans="1:23" x14ac:dyDescent="0.3">
      <c r="A7752" t="s">
        <v>24716</v>
      </c>
      <c r="B7752">
        <v>71</v>
      </c>
      <c r="C7752" t="s">
        <v>3</v>
      </c>
      <c r="D7752" t="s">
        <v>15</v>
      </c>
      <c r="E7752" t="s">
        <v>22</v>
      </c>
      <c r="F7752" t="s">
        <v>7</v>
      </c>
      <c r="G7752" s="1">
        <v>45060</v>
      </c>
      <c r="H7752" t="s">
        <v>14314</v>
      </c>
      <c r="I7752" t="s">
        <v>14315</v>
      </c>
      <c r="J7752">
        <v>9691.0434870000008</v>
      </c>
      <c r="K7752" t="s">
        <v>63</v>
      </c>
      <c r="L7752">
        <v>2237</v>
      </c>
      <c r="M7752">
        <v>265</v>
      </c>
      <c r="N7752" t="s">
        <v>42</v>
      </c>
      <c r="O7752" s="1">
        <v>45082</v>
      </c>
      <c r="P7752" t="s">
        <v>60</v>
      </c>
      <c r="Q7752" t="s">
        <v>50</v>
      </c>
      <c r="R7752">
        <f>Healthcare_Data_v1__4[[#This Row],[Discharge Date]]-Healthcare_Data_v1__4[[#This Row],[Date of Admission]]</f>
        <v>22</v>
      </c>
      <c r="S7752" t="str" cm="1">
        <f t="array" ref="S7752">_xlfn.IFS( Healthcare_Data_v1__4[[#This Row],[Days of Stay]]&lt;10,"Low",Healthcare_Data_v1__4[[#This Row],[Days of Stay]]&lt;20,"Med",Healthcare_Data_v1__4[[#This Row],[Days of Stay]]&lt;=30,"High")</f>
        <v>High</v>
      </c>
      <c r="T7752" t="str">
        <f>CONCATENATE(Healthcare_Data_v1__4[[#This Row],[Medical Condition]],Healthcare_Data_v1__4[[#This Row],[Duration]])</f>
        <v>ObesityHigh</v>
      </c>
      <c r="U7752">
        <f>MONTH(Healthcare_Data_v1__4[[#This Row],[Date of Admission]])</f>
        <v>5</v>
      </c>
      <c r="V7752">
        <f>YEAR(Healthcare_Data_v1__4[[#This Row],[Date of Admission]])</f>
        <v>2023</v>
      </c>
      <c r="W7752">
        <f>DAY(Healthcare_Data_v1__4[[#This Row],[Date of Admission]])</f>
        <v>14</v>
      </c>
    </row>
    <row r="7753" spans="1:23" x14ac:dyDescent="0.3">
      <c r="A7753" t="s">
        <v>24717</v>
      </c>
      <c r="B7753">
        <v>60</v>
      </c>
      <c r="C7753" t="s">
        <v>3</v>
      </c>
      <c r="D7753" t="s">
        <v>15</v>
      </c>
      <c r="E7753" t="s">
        <v>22</v>
      </c>
      <c r="F7753" t="s">
        <v>10</v>
      </c>
      <c r="G7753" s="1">
        <v>43419</v>
      </c>
      <c r="H7753" t="s">
        <v>14316</v>
      </c>
      <c r="I7753" t="s">
        <v>14317</v>
      </c>
      <c r="J7753">
        <v>9687.2917660000003</v>
      </c>
      <c r="K7753" t="s">
        <v>63</v>
      </c>
      <c r="L7753">
        <v>33191</v>
      </c>
      <c r="M7753">
        <v>273</v>
      </c>
      <c r="N7753" t="s">
        <v>48</v>
      </c>
      <c r="O7753" s="1">
        <v>43422</v>
      </c>
      <c r="P7753" t="s">
        <v>85</v>
      </c>
      <c r="Q7753" t="s">
        <v>44</v>
      </c>
      <c r="R7753">
        <f>Healthcare_Data_v1__4[[#This Row],[Discharge Date]]-Healthcare_Data_v1__4[[#This Row],[Date of Admission]]</f>
        <v>3</v>
      </c>
      <c r="S7753" t="str" cm="1">
        <f t="array" ref="S7753">_xlfn.IFS( Healthcare_Data_v1__4[[#This Row],[Days of Stay]]&lt;10,"Low",Healthcare_Data_v1__4[[#This Row],[Days of Stay]]&lt;20,"Med",Healthcare_Data_v1__4[[#This Row],[Days of Stay]]&lt;=30,"High")</f>
        <v>Low</v>
      </c>
      <c r="T7753" t="str">
        <f>CONCATENATE(Healthcare_Data_v1__4[[#This Row],[Medical Condition]],Healthcare_Data_v1__4[[#This Row],[Duration]])</f>
        <v>HypertensionLow</v>
      </c>
      <c r="U7753">
        <f>MONTH(Healthcare_Data_v1__4[[#This Row],[Date of Admission]])</f>
        <v>11</v>
      </c>
      <c r="V7753">
        <f>YEAR(Healthcare_Data_v1__4[[#This Row],[Date of Admission]])</f>
        <v>2018</v>
      </c>
      <c r="W7753">
        <f>DAY(Healthcare_Data_v1__4[[#This Row],[Date of Admission]])</f>
        <v>15</v>
      </c>
    </row>
    <row r="7754" spans="1:23" x14ac:dyDescent="0.3">
      <c r="A7754" t="s">
        <v>24718</v>
      </c>
      <c r="B7754">
        <v>54</v>
      </c>
      <c r="C7754" t="s">
        <v>8</v>
      </c>
      <c r="D7754" t="s">
        <v>16</v>
      </c>
      <c r="E7754" t="s">
        <v>19</v>
      </c>
      <c r="F7754" t="s">
        <v>9</v>
      </c>
      <c r="G7754" s="1">
        <v>44362</v>
      </c>
      <c r="H7754" t="s">
        <v>14318</v>
      </c>
      <c r="I7754" t="s">
        <v>14319</v>
      </c>
      <c r="J7754">
        <v>9686.0638650000001</v>
      </c>
      <c r="K7754" t="s">
        <v>69</v>
      </c>
      <c r="L7754">
        <v>19844</v>
      </c>
      <c r="M7754">
        <v>290</v>
      </c>
      <c r="N7754" t="s">
        <v>42</v>
      </c>
      <c r="O7754" s="1">
        <v>44367</v>
      </c>
      <c r="P7754" t="s">
        <v>85</v>
      </c>
      <c r="Q7754" t="s">
        <v>50</v>
      </c>
      <c r="R7754">
        <f>Healthcare_Data_v1__4[[#This Row],[Discharge Date]]-Healthcare_Data_v1__4[[#This Row],[Date of Admission]]</f>
        <v>5</v>
      </c>
      <c r="S7754" t="str" cm="1">
        <f t="array" ref="S7754">_xlfn.IFS( Healthcare_Data_v1__4[[#This Row],[Days of Stay]]&lt;10,"Low",Healthcare_Data_v1__4[[#This Row],[Days of Stay]]&lt;20,"Med",Healthcare_Data_v1__4[[#This Row],[Days of Stay]]&lt;=30,"High")</f>
        <v>Low</v>
      </c>
      <c r="T7754" t="str">
        <f>CONCATENATE(Healthcare_Data_v1__4[[#This Row],[Medical Condition]],Healthcare_Data_v1__4[[#This Row],[Duration]])</f>
        <v>ArthritisLow</v>
      </c>
      <c r="U7754">
        <f>MONTH(Healthcare_Data_v1__4[[#This Row],[Date of Admission]])</f>
        <v>6</v>
      </c>
      <c r="V7754">
        <f>YEAR(Healthcare_Data_v1__4[[#This Row],[Date of Admission]])</f>
        <v>2021</v>
      </c>
      <c r="W7754">
        <f>DAY(Healthcare_Data_v1__4[[#This Row],[Date of Admission]])</f>
        <v>15</v>
      </c>
    </row>
    <row r="7755" spans="1:23" x14ac:dyDescent="0.3">
      <c r="A7755" t="s">
        <v>12964</v>
      </c>
      <c r="B7755">
        <v>84</v>
      </c>
      <c r="C7755" t="s">
        <v>3</v>
      </c>
      <c r="D7755" t="s">
        <v>16</v>
      </c>
      <c r="E7755" t="s">
        <v>19</v>
      </c>
      <c r="F7755" t="s">
        <v>10</v>
      </c>
      <c r="G7755" s="1">
        <v>43625</v>
      </c>
      <c r="H7755" t="s">
        <v>14320</v>
      </c>
      <c r="I7755" t="s">
        <v>14321</v>
      </c>
      <c r="J7755">
        <v>9683.9717049999999</v>
      </c>
      <c r="K7755" t="s">
        <v>69</v>
      </c>
      <c r="L7755">
        <v>32491</v>
      </c>
      <c r="M7755">
        <v>424</v>
      </c>
      <c r="N7755" t="s">
        <v>55</v>
      </c>
      <c r="O7755" s="1">
        <v>43654</v>
      </c>
      <c r="P7755" t="s">
        <v>60</v>
      </c>
      <c r="Q7755" t="s">
        <v>50</v>
      </c>
      <c r="R7755">
        <f>Healthcare_Data_v1__4[[#This Row],[Discharge Date]]-Healthcare_Data_v1__4[[#This Row],[Date of Admission]]</f>
        <v>29</v>
      </c>
      <c r="S7755" t="str" cm="1">
        <f t="array" ref="S7755">_xlfn.IFS( Healthcare_Data_v1__4[[#This Row],[Days of Stay]]&lt;10,"Low",Healthcare_Data_v1__4[[#This Row],[Days of Stay]]&lt;20,"Med",Healthcare_Data_v1__4[[#This Row],[Days of Stay]]&lt;=30,"High")</f>
        <v>High</v>
      </c>
      <c r="T7755" t="str">
        <f>CONCATENATE(Healthcare_Data_v1__4[[#This Row],[Medical Condition]],Healthcare_Data_v1__4[[#This Row],[Duration]])</f>
        <v>HypertensionHigh</v>
      </c>
      <c r="U7755">
        <f>MONTH(Healthcare_Data_v1__4[[#This Row],[Date of Admission]])</f>
        <v>6</v>
      </c>
      <c r="V7755">
        <f>YEAR(Healthcare_Data_v1__4[[#This Row],[Date of Admission]])</f>
        <v>2019</v>
      </c>
      <c r="W7755">
        <f>DAY(Healthcare_Data_v1__4[[#This Row],[Date of Admission]])</f>
        <v>9</v>
      </c>
    </row>
    <row r="7756" spans="1:23" x14ac:dyDescent="0.3">
      <c r="A7756" t="s">
        <v>24719</v>
      </c>
      <c r="B7756">
        <v>25</v>
      </c>
      <c r="C7756" t="s">
        <v>5</v>
      </c>
      <c r="D7756" t="s">
        <v>16</v>
      </c>
      <c r="E7756" t="s">
        <v>21</v>
      </c>
      <c r="F7756" t="s">
        <v>10</v>
      </c>
      <c r="G7756" s="1">
        <v>43790</v>
      </c>
      <c r="H7756" t="s">
        <v>14322</v>
      </c>
      <c r="I7756" t="s">
        <v>14323</v>
      </c>
      <c r="J7756">
        <v>9682.146272</v>
      </c>
      <c r="K7756" t="s">
        <v>66</v>
      </c>
      <c r="L7756">
        <v>33645</v>
      </c>
      <c r="M7756">
        <v>299</v>
      </c>
      <c r="N7756" t="s">
        <v>55</v>
      </c>
      <c r="O7756" s="1">
        <v>43808</v>
      </c>
      <c r="P7756" t="s">
        <v>56</v>
      </c>
      <c r="Q7756" t="s">
        <v>57</v>
      </c>
      <c r="R7756">
        <f>Healthcare_Data_v1__4[[#This Row],[Discharge Date]]-Healthcare_Data_v1__4[[#This Row],[Date of Admission]]</f>
        <v>18</v>
      </c>
      <c r="S7756" t="str" cm="1">
        <f t="array" ref="S7756">_xlfn.IFS( Healthcare_Data_v1__4[[#This Row],[Days of Stay]]&lt;10,"Low",Healthcare_Data_v1__4[[#This Row],[Days of Stay]]&lt;20,"Med",Healthcare_Data_v1__4[[#This Row],[Days of Stay]]&lt;=30,"High")</f>
        <v>Med</v>
      </c>
      <c r="T7756" t="str">
        <f>CONCATENATE(Healthcare_Data_v1__4[[#This Row],[Medical Condition]],Healthcare_Data_v1__4[[#This Row],[Duration]])</f>
        <v>HypertensionMed</v>
      </c>
      <c r="U7756">
        <f>MONTH(Healthcare_Data_v1__4[[#This Row],[Date of Admission]])</f>
        <v>11</v>
      </c>
      <c r="V7756">
        <f>YEAR(Healthcare_Data_v1__4[[#This Row],[Date of Admission]])</f>
        <v>2019</v>
      </c>
      <c r="W7756">
        <f>DAY(Healthcare_Data_v1__4[[#This Row],[Date of Admission]])</f>
        <v>21</v>
      </c>
    </row>
    <row r="7757" spans="1:23" x14ac:dyDescent="0.3">
      <c r="A7757" t="s">
        <v>24720</v>
      </c>
      <c r="B7757">
        <v>26</v>
      </c>
      <c r="C7757" t="s">
        <v>5</v>
      </c>
      <c r="D7757" t="s">
        <v>15</v>
      </c>
      <c r="E7757" t="s">
        <v>24</v>
      </c>
      <c r="F7757" t="s">
        <v>9</v>
      </c>
      <c r="G7757" s="1">
        <v>45189</v>
      </c>
      <c r="H7757" t="s">
        <v>14324</v>
      </c>
      <c r="I7757" t="s">
        <v>9296</v>
      </c>
      <c r="J7757">
        <v>9679.2622069999998</v>
      </c>
      <c r="K7757" t="s">
        <v>47</v>
      </c>
      <c r="L7757">
        <v>25102</v>
      </c>
      <c r="M7757">
        <v>284</v>
      </c>
      <c r="N7757" t="s">
        <v>42</v>
      </c>
      <c r="O7757" s="1">
        <v>45189</v>
      </c>
      <c r="P7757" t="s">
        <v>56</v>
      </c>
      <c r="Q7757" t="s">
        <v>50</v>
      </c>
      <c r="R7757">
        <f>Healthcare_Data_v1__4[[#This Row],[Discharge Date]]-Healthcare_Data_v1__4[[#This Row],[Date of Admission]]</f>
        <v>0</v>
      </c>
      <c r="S7757" t="str" cm="1">
        <f t="array" ref="S7757">_xlfn.IFS( Healthcare_Data_v1__4[[#This Row],[Days of Stay]]&lt;10,"Low",Healthcare_Data_v1__4[[#This Row],[Days of Stay]]&lt;20,"Med",Healthcare_Data_v1__4[[#This Row],[Days of Stay]]&lt;=30,"High")</f>
        <v>Low</v>
      </c>
      <c r="T7757" t="str">
        <f>CONCATENATE(Healthcare_Data_v1__4[[#This Row],[Medical Condition]],Healthcare_Data_v1__4[[#This Row],[Duration]])</f>
        <v>ArthritisLow</v>
      </c>
      <c r="U7757">
        <f>MONTH(Healthcare_Data_v1__4[[#This Row],[Date of Admission]])</f>
        <v>9</v>
      </c>
      <c r="V7757">
        <f>YEAR(Healthcare_Data_v1__4[[#This Row],[Date of Admission]])</f>
        <v>2023</v>
      </c>
      <c r="W7757">
        <f>DAY(Healthcare_Data_v1__4[[#This Row],[Date of Admission]])</f>
        <v>20</v>
      </c>
    </row>
    <row r="7758" spans="1:23" x14ac:dyDescent="0.3">
      <c r="A7758" t="s">
        <v>24721</v>
      </c>
      <c r="B7758">
        <v>44</v>
      </c>
      <c r="C7758" t="s">
        <v>8</v>
      </c>
      <c r="D7758" t="s">
        <v>16</v>
      </c>
      <c r="E7758" t="s">
        <v>23</v>
      </c>
      <c r="F7758" t="s">
        <v>6</v>
      </c>
      <c r="G7758" s="1">
        <v>44835</v>
      </c>
      <c r="H7758" t="s">
        <v>14325</v>
      </c>
      <c r="I7758" t="s">
        <v>14326</v>
      </c>
      <c r="J7758">
        <v>9678.3818539999993</v>
      </c>
      <c r="K7758" t="s">
        <v>41</v>
      </c>
      <c r="L7758">
        <v>4027</v>
      </c>
      <c r="M7758">
        <v>435</v>
      </c>
      <c r="N7758" t="s">
        <v>55</v>
      </c>
      <c r="O7758" s="1">
        <v>44863</v>
      </c>
      <c r="P7758" t="s">
        <v>60</v>
      </c>
      <c r="Q7758" t="s">
        <v>50</v>
      </c>
      <c r="R7758">
        <f>Healthcare_Data_v1__4[[#This Row],[Discharge Date]]-Healthcare_Data_v1__4[[#This Row],[Date of Admission]]</f>
        <v>28</v>
      </c>
      <c r="S7758" t="str" cm="1">
        <f t="array" ref="S7758">_xlfn.IFS( Healthcare_Data_v1__4[[#This Row],[Days of Stay]]&lt;10,"Low",Healthcare_Data_v1__4[[#This Row],[Days of Stay]]&lt;20,"Med",Healthcare_Data_v1__4[[#This Row],[Days of Stay]]&lt;=30,"High")</f>
        <v>High</v>
      </c>
      <c r="T7758" t="str">
        <f>CONCATENATE(Healthcare_Data_v1__4[[#This Row],[Medical Condition]],Healthcare_Data_v1__4[[#This Row],[Duration]])</f>
        <v>AsthmaHigh</v>
      </c>
      <c r="U7758">
        <f>MONTH(Healthcare_Data_v1__4[[#This Row],[Date of Admission]])</f>
        <v>10</v>
      </c>
      <c r="V7758">
        <f>YEAR(Healthcare_Data_v1__4[[#This Row],[Date of Admission]])</f>
        <v>2022</v>
      </c>
      <c r="W7758">
        <f>DAY(Healthcare_Data_v1__4[[#This Row],[Date of Admission]])</f>
        <v>1</v>
      </c>
    </row>
    <row r="7759" spans="1:23" x14ac:dyDescent="0.3">
      <c r="A7759" t="s">
        <v>3366</v>
      </c>
      <c r="B7759">
        <v>40</v>
      </c>
      <c r="C7759" t="s">
        <v>8</v>
      </c>
      <c r="D7759" t="s">
        <v>16</v>
      </c>
      <c r="E7759" t="s">
        <v>22</v>
      </c>
      <c r="F7759" t="s">
        <v>11</v>
      </c>
      <c r="G7759" s="1">
        <v>44424</v>
      </c>
      <c r="H7759" t="s">
        <v>14327</v>
      </c>
      <c r="I7759" t="s">
        <v>14328</v>
      </c>
      <c r="J7759">
        <v>9674.4469379999991</v>
      </c>
      <c r="K7759" t="s">
        <v>69</v>
      </c>
      <c r="L7759">
        <v>36030</v>
      </c>
      <c r="M7759">
        <v>302</v>
      </c>
      <c r="N7759" t="s">
        <v>48</v>
      </c>
      <c r="O7759" s="1">
        <v>44442</v>
      </c>
      <c r="P7759" t="s">
        <v>56</v>
      </c>
      <c r="Q7759" t="s">
        <v>57</v>
      </c>
      <c r="R7759">
        <f>Healthcare_Data_v1__4[[#This Row],[Discharge Date]]-Healthcare_Data_v1__4[[#This Row],[Date of Admission]]</f>
        <v>18</v>
      </c>
      <c r="S7759" t="str" cm="1">
        <f t="array" ref="S7759">_xlfn.IFS( Healthcare_Data_v1__4[[#This Row],[Days of Stay]]&lt;10,"Low",Healthcare_Data_v1__4[[#This Row],[Days of Stay]]&lt;20,"Med",Healthcare_Data_v1__4[[#This Row],[Days of Stay]]&lt;=30,"High")</f>
        <v>Med</v>
      </c>
      <c r="T7759" t="str">
        <f>CONCATENATE(Healthcare_Data_v1__4[[#This Row],[Medical Condition]],Healthcare_Data_v1__4[[#This Row],[Duration]])</f>
        <v>CancerMed</v>
      </c>
      <c r="U7759">
        <f>MONTH(Healthcare_Data_v1__4[[#This Row],[Date of Admission]])</f>
        <v>8</v>
      </c>
      <c r="V7759">
        <f>YEAR(Healthcare_Data_v1__4[[#This Row],[Date of Admission]])</f>
        <v>2021</v>
      </c>
      <c r="W7759">
        <f>DAY(Healthcare_Data_v1__4[[#This Row],[Date of Admission]])</f>
        <v>16</v>
      </c>
    </row>
    <row r="7760" spans="1:23" x14ac:dyDescent="0.3">
      <c r="A7760" t="s">
        <v>24722</v>
      </c>
      <c r="B7760">
        <v>83</v>
      </c>
      <c r="C7760" t="s">
        <v>3</v>
      </c>
      <c r="D7760" t="s">
        <v>15</v>
      </c>
      <c r="E7760" t="s">
        <v>24</v>
      </c>
      <c r="F7760" t="s">
        <v>4</v>
      </c>
      <c r="G7760" s="1">
        <v>43956</v>
      </c>
      <c r="H7760" t="s">
        <v>14329</v>
      </c>
      <c r="I7760" t="s">
        <v>14330</v>
      </c>
      <c r="J7760">
        <v>9671.8777570000002</v>
      </c>
      <c r="K7760" t="s">
        <v>66</v>
      </c>
      <c r="L7760">
        <v>50035</v>
      </c>
      <c r="M7760">
        <v>211</v>
      </c>
      <c r="N7760" t="s">
        <v>55</v>
      </c>
      <c r="O7760" s="1">
        <v>43976</v>
      </c>
      <c r="P7760" t="s">
        <v>85</v>
      </c>
      <c r="Q7760" t="s">
        <v>50</v>
      </c>
      <c r="R7760">
        <f>Healthcare_Data_v1__4[[#This Row],[Discharge Date]]-Healthcare_Data_v1__4[[#This Row],[Date of Admission]]</f>
        <v>20</v>
      </c>
      <c r="S7760" t="str" cm="1">
        <f t="array" ref="S7760">_xlfn.IFS( Healthcare_Data_v1__4[[#This Row],[Days of Stay]]&lt;10,"Low",Healthcare_Data_v1__4[[#This Row],[Days of Stay]]&lt;20,"Med",Healthcare_Data_v1__4[[#This Row],[Days of Stay]]&lt;=30,"High")</f>
        <v>High</v>
      </c>
      <c r="T7760" t="str">
        <f>CONCATENATE(Healthcare_Data_v1__4[[#This Row],[Medical Condition]],Healthcare_Data_v1__4[[#This Row],[Duration]])</f>
        <v>DiabetesHigh</v>
      </c>
      <c r="U7760">
        <f>MONTH(Healthcare_Data_v1__4[[#This Row],[Date of Admission]])</f>
        <v>5</v>
      </c>
      <c r="V7760">
        <f>YEAR(Healthcare_Data_v1__4[[#This Row],[Date of Admission]])</f>
        <v>2020</v>
      </c>
      <c r="W7760">
        <f>DAY(Healthcare_Data_v1__4[[#This Row],[Date of Admission]])</f>
        <v>5</v>
      </c>
    </row>
    <row r="7761" spans="1:23" x14ac:dyDescent="0.3">
      <c r="A7761" t="s">
        <v>2923</v>
      </c>
      <c r="B7761">
        <v>34</v>
      </c>
      <c r="C7761" t="s">
        <v>5</v>
      </c>
      <c r="D7761" t="s">
        <v>15</v>
      </c>
      <c r="E7761" t="s">
        <v>19</v>
      </c>
      <c r="F7761" t="s">
        <v>7</v>
      </c>
      <c r="G7761" s="1">
        <v>44359</v>
      </c>
      <c r="H7761" t="s">
        <v>12324</v>
      </c>
      <c r="I7761" t="s">
        <v>14331</v>
      </c>
      <c r="J7761">
        <v>9668.5768939999998</v>
      </c>
      <c r="K7761" t="s">
        <v>66</v>
      </c>
      <c r="L7761">
        <v>973</v>
      </c>
      <c r="M7761">
        <v>478</v>
      </c>
      <c r="N7761" t="s">
        <v>48</v>
      </c>
      <c r="O7761" s="1">
        <v>44379</v>
      </c>
      <c r="P7761" t="s">
        <v>56</v>
      </c>
      <c r="Q7761" t="s">
        <v>44</v>
      </c>
      <c r="R7761">
        <f>Healthcare_Data_v1__4[[#This Row],[Discharge Date]]-Healthcare_Data_v1__4[[#This Row],[Date of Admission]]</f>
        <v>20</v>
      </c>
      <c r="S7761" t="str" cm="1">
        <f t="array" ref="S7761">_xlfn.IFS( Healthcare_Data_v1__4[[#This Row],[Days of Stay]]&lt;10,"Low",Healthcare_Data_v1__4[[#This Row],[Days of Stay]]&lt;20,"Med",Healthcare_Data_v1__4[[#This Row],[Days of Stay]]&lt;=30,"High")</f>
        <v>High</v>
      </c>
      <c r="T7761" t="str">
        <f>CONCATENATE(Healthcare_Data_v1__4[[#This Row],[Medical Condition]],Healthcare_Data_v1__4[[#This Row],[Duration]])</f>
        <v>ObesityHigh</v>
      </c>
      <c r="U7761">
        <f>MONTH(Healthcare_Data_v1__4[[#This Row],[Date of Admission]])</f>
        <v>6</v>
      </c>
      <c r="V7761">
        <f>YEAR(Healthcare_Data_v1__4[[#This Row],[Date of Admission]])</f>
        <v>2021</v>
      </c>
      <c r="W7761">
        <f>DAY(Healthcare_Data_v1__4[[#This Row],[Date of Admission]])</f>
        <v>12</v>
      </c>
    </row>
    <row r="7762" spans="1:23" x14ac:dyDescent="0.3">
      <c r="A7762" t="s">
        <v>24723</v>
      </c>
      <c r="B7762">
        <v>79</v>
      </c>
      <c r="C7762" t="s">
        <v>3</v>
      </c>
      <c r="D7762" t="s">
        <v>15</v>
      </c>
      <c r="E7762" t="s">
        <v>26</v>
      </c>
      <c r="F7762" t="s">
        <v>11</v>
      </c>
      <c r="G7762" s="1">
        <v>44969</v>
      </c>
      <c r="H7762" t="s">
        <v>14332</v>
      </c>
      <c r="I7762" t="s">
        <v>14333</v>
      </c>
      <c r="J7762">
        <v>9667.9908460000006</v>
      </c>
      <c r="K7762" t="s">
        <v>41</v>
      </c>
      <c r="L7762">
        <v>51811</v>
      </c>
      <c r="M7762">
        <v>265</v>
      </c>
      <c r="N7762" t="s">
        <v>42</v>
      </c>
      <c r="O7762" s="1">
        <v>44981</v>
      </c>
      <c r="P7762" t="s">
        <v>56</v>
      </c>
      <c r="Q7762" t="s">
        <v>44</v>
      </c>
      <c r="R7762">
        <f>Healthcare_Data_v1__4[[#This Row],[Discharge Date]]-Healthcare_Data_v1__4[[#This Row],[Date of Admission]]</f>
        <v>12</v>
      </c>
      <c r="S7762" t="str" cm="1">
        <f t="array" ref="S7762">_xlfn.IFS( Healthcare_Data_v1__4[[#This Row],[Days of Stay]]&lt;10,"Low",Healthcare_Data_v1__4[[#This Row],[Days of Stay]]&lt;20,"Med",Healthcare_Data_v1__4[[#This Row],[Days of Stay]]&lt;=30,"High")</f>
        <v>Med</v>
      </c>
      <c r="T7762" t="str">
        <f>CONCATENATE(Healthcare_Data_v1__4[[#This Row],[Medical Condition]],Healthcare_Data_v1__4[[#This Row],[Duration]])</f>
        <v>CancerMed</v>
      </c>
      <c r="U7762">
        <f>MONTH(Healthcare_Data_v1__4[[#This Row],[Date of Admission]])</f>
        <v>2</v>
      </c>
      <c r="V7762">
        <f>YEAR(Healthcare_Data_v1__4[[#This Row],[Date of Admission]])</f>
        <v>2023</v>
      </c>
      <c r="W7762">
        <f>DAY(Healthcare_Data_v1__4[[#This Row],[Date of Admission]])</f>
        <v>12</v>
      </c>
    </row>
    <row r="7763" spans="1:23" x14ac:dyDescent="0.3">
      <c r="A7763" t="s">
        <v>20307</v>
      </c>
      <c r="B7763">
        <v>63</v>
      </c>
      <c r="C7763" t="s">
        <v>3</v>
      </c>
      <c r="D7763" t="s">
        <v>15</v>
      </c>
      <c r="E7763" t="s">
        <v>24</v>
      </c>
      <c r="F7763" t="s">
        <v>9</v>
      </c>
      <c r="G7763" s="1">
        <v>44005</v>
      </c>
      <c r="H7763" t="s">
        <v>14334</v>
      </c>
      <c r="I7763" t="s">
        <v>5350</v>
      </c>
      <c r="J7763">
        <v>9667.4042609999997</v>
      </c>
      <c r="K7763" t="s">
        <v>69</v>
      </c>
      <c r="L7763">
        <v>33852</v>
      </c>
      <c r="M7763">
        <v>139</v>
      </c>
      <c r="N7763" t="s">
        <v>42</v>
      </c>
      <c r="O7763" s="1">
        <v>44026</v>
      </c>
      <c r="P7763" t="s">
        <v>85</v>
      </c>
      <c r="Q7763" t="s">
        <v>44</v>
      </c>
      <c r="R7763">
        <f>Healthcare_Data_v1__4[[#This Row],[Discharge Date]]-Healthcare_Data_v1__4[[#This Row],[Date of Admission]]</f>
        <v>21</v>
      </c>
      <c r="S7763" t="str" cm="1">
        <f t="array" ref="S7763">_xlfn.IFS( Healthcare_Data_v1__4[[#This Row],[Days of Stay]]&lt;10,"Low",Healthcare_Data_v1__4[[#This Row],[Days of Stay]]&lt;20,"Med",Healthcare_Data_v1__4[[#This Row],[Days of Stay]]&lt;=30,"High")</f>
        <v>High</v>
      </c>
      <c r="T7763" t="str">
        <f>CONCATENATE(Healthcare_Data_v1__4[[#This Row],[Medical Condition]],Healthcare_Data_v1__4[[#This Row],[Duration]])</f>
        <v>ArthritisHigh</v>
      </c>
      <c r="U7763">
        <f>MONTH(Healthcare_Data_v1__4[[#This Row],[Date of Admission]])</f>
        <v>6</v>
      </c>
      <c r="V7763">
        <f>YEAR(Healthcare_Data_v1__4[[#This Row],[Date of Admission]])</f>
        <v>2020</v>
      </c>
      <c r="W7763">
        <f>DAY(Healthcare_Data_v1__4[[#This Row],[Date of Admission]])</f>
        <v>23</v>
      </c>
    </row>
    <row r="7764" spans="1:23" x14ac:dyDescent="0.3">
      <c r="A7764" t="s">
        <v>24724</v>
      </c>
      <c r="B7764">
        <v>74</v>
      </c>
      <c r="C7764" t="s">
        <v>3</v>
      </c>
      <c r="D7764" t="s">
        <v>16</v>
      </c>
      <c r="E7764" t="s">
        <v>21</v>
      </c>
      <c r="F7764" t="s">
        <v>6</v>
      </c>
      <c r="G7764" s="1">
        <v>44153</v>
      </c>
      <c r="H7764" t="s">
        <v>14335</v>
      </c>
      <c r="I7764" t="s">
        <v>14336</v>
      </c>
      <c r="J7764">
        <v>9660.3433449999993</v>
      </c>
      <c r="K7764" t="s">
        <v>69</v>
      </c>
      <c r="L7764">
        <v>19675</v>
      </c>
      <c r="M7764">
        <v>171</v>
      </c>
      <c r="N7764" t="s">
        <v>55</v>
      </c>
      <c r="O7764" s="1">
        <v>44168</v>
      </c>
      <c r="P7764" t="s">
        <v>56</v>
      </c>
      <c r="Q7764" t="s">
        <v>50</v>
      </c>
      <c r="R7764">
        <f>Healthcare_Data_v1__4[[#This Row],[Discharge Date]]-Healthcare_Data_v1__4[[#This Row],[Date of Admission]]</f>
        <v>15</v>
      </c>
      <c r="S7764" t="str" cm="1">
        <f t="array" ref="S7764">_xlfn.IFS( Healthcare_Data_v1__4[[#This Row],[Days of Stay]]&lt;10,"Low",Healthcare_Data_v1__4[[#This Row],[Days of Stay]]&lt;20,"Med",Healthcare_Data_v1__4[[#This Row],[Days of Stay]]&lt;=30,"High")</f>
        <v>Med</v>
      </c>
      <c r="T7764" t="str">
        <f>CONCATENATE(Healthcare_Data_v1__4[[#This Row],[Medical Condition]],Healthcare_Data_v1__4[[#This Row],[Duration]])</f>
        <v>AsthmaMed</v>
      </c>
      <c r="U7764">
        <f>MONTH(Healthcare_Data_v1__4[[#This Row],[Date of Admission]])</f>
        <v>11</v>
      </c>
      <c r="V7764">
        <f>YEAR(Healthcare_Data_v1__4[[#This Row],[Date of Admission]])</f>
        <v>2020</v>
      </c>
      <c r="W7764">
        <f>DAY(Healthcare_Data_v1__4[[#This Row],[Date of Admission]])</f>
        <v>18</v>
      </c>
    </row>
    <row r="7765" spans="1:23" x14ac:dyDescent="0.3">
      <c r="A7765" t="s">
        <v>24725</v>
      </c>
      <c r="B7765">
        <v>38</v>
      </c>
      <c r="C7765" t="s">
        <v>5</v>
      </c>
      <c r="D7765" t="s">
        <v>16</v>
      </c>
      <c r="E7765" t="s">
        <v>22</v>
      </c>
      <c r="F7765" t="s">
        <v>9</v>
      </c>
      <c r="G7765" s="1">
        <v>44208</v>
      </c>
      <c r="H7765" t="s">
        <v>14337</v>
      </c>
      <c r="I7765" t="s">
        <v>14338</v>
      </c>
      <c r="J7765">
        <v>9657.0929570000008</v>
      </c>
      <c r="K7765" t="s">
        <v>66</v>
      </c>
      <c r="L7765">
        <v>8844</v>
      </c>
      <c r="M7765">
        <v>409</v>
      </c>
      <c r="N7765" t="s">
        <v>42</v>
      </c>
      <c r="O7765" s="1">
        <v>44219</v>
      </c>
      <c r="P7765" t="s">
        <v>85</v>
      </c>
      <c r="Q7765" t="s">
        <v>50</v>
      </c>
      <c r="R7765">
        <f>Healthcare_Data_v1__4[[#This Row],[Discharge Date]]-Healthcare_Data_v1__4[[#This Row],[Date of Admission]]</f>
        <v>11</v>
      </c>
      <c r="S7765" t="str" cm="1">
        <f t="array" ref="S7765">_xlfn.IFS( Healthcare_Data_v1__4[[#This Row],[Days of Stay]]&lt;10,"Low",Healthcare_Data_v1__4[[#This Row],[Days of Stay]]&lt;20,"Med",Healthcare_Data_v1__4[[#This Row],[Days of Stay]]&lt;=30,"High")</f>
        <v>Med</v>
      </c>
      <c r="T7765" t="str">
        <f>CONCATENATE(Healthcare_Data_v1__4[[#This Row],[Medical Condition]],Healthcare_Data_v1__4[[#This Row],[Duration]])</f>
        <v>ArthritisMed</v>
      </c>
      <c r="U7765">
        <f>MONTH(Healthcare_Data_v1__4[[#This Row],[Date of Admission]])</f>
        <v>1</v>
      </c>
      <c r="V7765">
        <f>YEAR(Healthcare_Data_v1__4[[#This Row],[Date of Admission]])</f>
        <v>2021</v>
      </c>
      <c r="W7765">
        <f>DAY(Healthcare_Data_v1__4[[#This Row],[Date of Admission]])</f>
        <v>12</v>
      </c>
    </row>
    <row r="7766" spans="1:23" x14ac:dyDescent="0.3">
      <c r="A7766" t="s">
        <v>24726</v>
      </c>
      <c r="B7766">
        <v>31</v>
      </c>
      <c r="C7766" t="s">
        <v>5</v>
      </c>
      <c r="D7766" t="s">
        <v>15</v>
      </c>
      <c r="E7766" t="s">
        <v>22</v>
      </c>
      <c r="F7766" t="s">
        <v>6</v>
      </c>
      <c r="G7766" s="1">
        <v>44077</v>
      </c>
      <c r="H7766" t="s">
        <v>8277</v>
      </c>
      <c r="I7766" t="s">
        <v>14339</v>
      </c>
      <c r="J7766">
        <v>9652.1053690000008</v>
      </c>
      <c r="K7766" t="s">
        <v>66</v>
      </c>
      <c r="L7766">
        <v>35030</v>
      </c>
      <c r="M7766">
        <v>178</v>
      </c>
      <c r="N7766" t="s">
        <v>55</v>
      </c>
      <c r="O7766" s="1">
        <v>44081</v>
      </c>
      <c r="P7766" t="s">
        <v>49</v>
      </c>
      <c r="Q7766" t="s">
        <v>57</v>
      </c>
      <c r="R7766">
        <f>Healthcare_Data_v1__4[[#This Row],[Discharge Date]]-Healthcare_Data_v1__4[[#This Row],[Date of Admission]]</f>
        <v>4</v>
      </c>
      <c r="S7766" t="str" cm="1">
        <f t="array" ref="S7766">_xlfn.IFS( Healthcare_Data_v1__4[[#This Row],[Days of Stay]]&lt;10,"Low",Healthcare_Data_v1__4[[#This Row],[Days of Stay]]&lt;20,"Med",Healthcare_Data_v1__4[[#This Row],[Days of Stay]]&lt;=30,"High")</f>
        <v>Low</v>
      </c>
      <c r="T7766" t="str">
        <f>CONCATENATE(Healthcare_Data_v1__4[[#This Row],[Medical Condition]],Healthcare_Data_v1__4[[#This Row],[Duration]])</f>
        <v>AsthmaLow</v>
      </c>
      <c r="U7766">
        <f>MONTH(Healthcare_Data_v1__4[[#This Row],[Date of Admission]])</f>
        <v>9</v>
      </c>
      <c r="V7766">
        <f>YEAR(Healthcare_Data_v1__4[[#This Row],[Date of Admission]])</f>
        <v>2020</v>
      </c>
      <c r="W7766">
        <f>DAY(Healthcare_Data_v1__4[[#This Row],[Date of Admission]])</f>
        <v>3</v>
      </c>
    </row>
    <row r="7767" spans="1:23" x14ac:dyDescent="0.3">
      <c r="A7767" t="s">
        <v>24727</v>
      </c>
      <c r="B7767">
        <v>32</v>
      </c>
      <c r="C7767" t="s">
        <v>5</v>
      </c>
      <c r="D7767" t="s">
        <v>16</v>
      </c>
      <c r="E7767" t="s">
        <v>26</v>
      </c>
      <c r="F7767" t="s">
        <v>11</v>
      </c>
      <c r="G7767" s="1">
        <v>43940</v>
      </c>
      <c r="H7767" t="s">
        <v>14340</v>
      </c>
      <c r="I7767" t="s">
        <v>14341</v>
      </c>
      <c r="J7767">
        <v>9649.1910389999994</v>
      </c>
      <c r="K7767" t="s">
        <v>66</v>
      </c>
      <c r="L7767">
        <v>65827</v>
      </c>
      <c r="M7767">
        <v>242</v>
      </c>
      <c r="N7767" t="s">
        <v>42</v>
      </c>
      <c r="O7767" s="1">
        <v>43953</v>
      </c>
      <c r="P7767" t="s">
        <v>56</v>
      </c>
      <c r="Q7767" t="s">
        <v>57</v>
      </c>
      <c r="R7767">
        <f>Healthcare_Data_v1__4[[#This Row],[Discharge Date]]-Healthcare_Data_v1__4[[#This Row],[Date of Admission]]</f>
        <v>13</v>
      </c>
      <c r="S7767" t="str" cm="1">
        <f t="array" ref="S7767">_xlfn.IFS( Healthcare_Data_v1__4[[#This Row],[Days of Stay]]&lt;10,"Low",Healthcare_Data_v1__4[[#This Row],[Days of Stay]]&lt;20,"Med",Healthcare_Data_v1__4[[#This Row],[Days of Stay]]&lt;=30,"High")</f>
        <v>Med</v>
      </c>
      <c r="T7767" t="str">
        <f>CONCATENATE(Healthcare_Data_v1__4[[#This Row],[Medical Condition]],Healthcare_Data_v1__4[[#This Row],[Duration]])</f>
        <v>CancerMed</v>
      </c>
      <c r="U7767">
        <f>MONTH(Healthcare_Data_v1__4[[#This Row],[Date of Admission]])</f>
        <v>4</v>
      </c>
      <c r="V7767">
        <f>YEAR(Healthcare_Data_v1__4[[#This Row],[Date of Admission]])</f>
        <v>2020</v>
      </c>
      <c r="W7767">
        <f>DAY(Healthcare_Data_v1__4[[#This Row],[Date of Admission]])</f>
        <v>19</v>
      </c>
    </row>
    <row r="7768" spans="1:23" x14ac:dyDescent="0.3">
      <c r="A7768" t="s">
        <v>24728</v>
      </c>
      <c r="B7768">
        <v>76</v>
      </c>
      <c r="C7768" t="s">
        <v>3</v>
      </c>
      <c r="D7768" t="s">
        <v>15</v>
      </c>
      <c r="E7768" t="s">
        <v>24</v>
      </c>
      <c r="F7768" t="s">
        <v>7</v>
      </c>
      <c r="G7768" s="1">
        <v>44871</v>
      </c>
      <c r="H7768" t="s">
        <v>14342</v>
      </c>
      <c r="I7768" t="s">
        <v>11111</v>
      </c>
      <c r="J7768">
        <v>9647.9697840000008</v>
      </c>
      <c r="K7768" t="s">
        <v>69</v>
      </c>
      <c r="L7768">
        <v>3936</v>
      </c>
      <c r="M7768">
        <v>433</v>
      </c>
      <c r="N7768" t="s">
        <v>42</v>
      </c>
      <c r="O7768" s="1">
        <v>44887</v>
      </c>
      <c r="P7768" t="s">
        <v>85</v>
      </c>
      <c r="Q7768" t="s">
        <v>50</v>
      </c>
      <c r="R7768">
        <f>Healthcare_Data_v1__4[[#This Row],[Discharge Date]]-Healthcare_Data_v1__4[[#This Row],[Date of Admission]]</f>
        <v>16</v>
      </c>
      <c r="S7768" t="str" cm="1">
        <f t="array" ref="S7768">_xlfn.IFS( Healthcare_Data_v1__4[[#This Row],[Days of Stay]]&lt;10,"Low",Healthcare_Data_v1__4[[#This Row],[Days of Stay]]&lt;20,"Med",Healthcare_Data_v1__4[[#This Row],[Days of Stay]]&lt;=30,"High")</f>
        <v>Med</v>
      </c>
      <c r="T7768" t="str">
        <f>CONCATENATE(Healthcare_Data_v1__4[[#This Row],[Medical Condition]],Healthcare_Data_v1__4[[#This Row],[Duration]])</f>
        <v>ObesityMed</v>
      </c>
      <c r="U7768">
        <f>MONTH(Healthcare_Data_v1__4[[#This Row],[Date of Admission]])</f>
        <v>11</v>
      </c>
      <c r="V7768">
        <f>YEAR(Healthcare_Data_v1__4[[#This Row],[Date of Admission]])</f>
        <v>2022</v>
      </c>
      <c r="W7768">
        <f>DAY(Healthcare_Data_v1__4[[#This Row],[Date of Admission]])</f>
        <v>6</v>
      </c>
    </row>
    <row r="7769" spans="1:23" x14ac:dyDescent="0.3">
      <c r="A7769" t="s">
        <v>24729</v>
      </c>
      <c r="B7769">
        <v>32</v>
      </c>
      <c r="C7769" t="s">
        <v>5</v>
      </c>
      <c r="D7769" t="s">
        <v>16</v>
      </c>
      <c r="E7769" t="s">
        <v>21</v>
      </c>
      <c r="F7769" t="s">
        <v>11</v>
      </c>
      <c r="G7769" s="1">
        <v>45061</v>
      </c>
      <c r="H7769" t="s">
        <v>14343</v>
      </c>
      <c r="I7769" t="s">
        <v>14344</v>
      </c>
      <c r="J7769">
        <v>9626.8341999999993</v>
      </c>
      <c r="K7769" t="s">
        <v>66</v>
      </c>
      <c r="L7769">
        <v>50990</v>
      </c>
      <c r="M7769">
        <v>118</v>
      </c>
      <c r="N7769" t="s">
        <v>42</v>
      </c>
      <c r="O7769" s="1">
        <v>45066</v>
      </c>
      <c r="P7769" t="s">
        <v>60</v>
      </c>
      <c r="Q7769" t="s">
        <v>44</v>
      </c>
      <c r="R7769">
        <f>Healthcare_Data_v1__4[[#This Row],[Discharge Date]]-Healthcare_Data_v1__4[[#This Row],[Date of Admission]]</f>
        <v>5</v>
      </c>
      <c r="S7769" t="str" cm="1">
        <f t="array" ref="S7769">_xlfn.IFS( Healthcare_Data_v1__4[[#This Row],[Days of Stay]]&lt;10,"Low",Healthcare_Data_v1__4[[#This Row],[Days of Stay]]&lt;20,"Med",Healthcare_Data_v1__4[[#This Row],[Days of Stay]]&lt;=30,"High")</f>
        <v>Low</v>
      </c>
      <c r="T7769" t="str">
        <f>CONCATENATE(Healthcare_Data_v1__4[[#This Row],[Medical Condition]],Healthcare_Data_v1__4[[#This Row],[Duration]])</f>
        <v>CancerLow</v>
      </c>
      <c r="U7769">
        <f>MONTH(Healthcare_Data_v1__4[[#This Row],[Date of Admission]])</f>
        <v>5</v>
      </c>
      <c r="V7769">
        <f>YEAR(Healthcare_Data_v1__4[[#This Row],[Date of Admission]])</f>
        <v>2023</v>
      </c>
      <c r="W7769">
        <f>DAY(Healthcare_Data_v1__4[[#This Row],[Date of Admission]])</f>
        <v>15</v>
      </c>
    </row>
    <row r="7770" spans="1:23" x14ac:dyDescent="0.3">
      <c r="A7770" t="s">
        <v>24730</v>
      </c>
      <c r="B7770">
        <v>30</v>
      </c>
      <c r="C7770" t="s">
        <v>5</v>
      </c>
      <c r="D7770" t="s">
        <v>16</v>
      </c>
      <c r="E7770" t="s">
        <v>19</v>
      </c>
      <c r="F7770" t="s">
        <v>11</v>
      </c>
      <c r="G7770" s="1">
        <v>44782</v>
      </c>
      <c r="H7770" t="s">
        <v>24731</v>
      </c>
      <c r="I7770" t="s">
        <v>14345</v>
      </c>
      <c r="J7770">
        <v>9625.793291</v>
      </c>
      <c r="K7770" t="s">
        <v>66</v>
      </c>
      <c r="L7770">
        <v>46530</v>
      </c>
      <c r="M7770">
        <v>405</v>
      </c>
      <c r="N7770" t="s">
        <v>48</v>
      </c>
      <c r="O7770" s="1">
        <v>44787</v>
      </c>
      <c r="P7770" t="s">
        <v>85</v>
      </c>
      <c r="Q7770" t="s">
        <v>57</v>
      </c>
      <c r="R7770">
        <f>Healthcare_Data_v1__4[[#This Row],[Discharge Date]]-Healthcare_Data_v1__4[[#This Row],[Date of Admission]]</f>
        <v>5</v>
      </c>
      <c r="S7770" t="str" cm="1">
        <f t="array" ref="S7770">_xlfn.IFS( Healthcare_Data_v1__4[[#This Row],[Days of Stay]]&lt;10,"Low",Healthcare_Data_v1__4[[#This Row],[Days of Stay]]&lt;20,"Med",Healthcare_Data_v1__4[[#This Row],[Days of Stay]]&lt;=30,"High")</f>
        <v>Low</v>
      </c>
      <c r="T7770" t="str">
        <f>CONCATENATE(Healthcare_Data_v1__4[[#This Row],[Medical Condition]],Healthcare_Data_v1__4[[#This Row],[Duration]])</f>
        <v>CancerLow</v>
      </c>
      <c r="U7770">
        <f>MONTH(Healthcare_Data_v1__4[[#This Row],[Date of Admission]])</f>
        <v>8</v>
      </c>
      <c r="V7770">
        <f>YEAR(Healthcare_Data_v1__4[[#This Row],[Date of Admission]])</f>
        <v>2022</v>
      </c>
      <c r="W7770">
        <f>DAY(Healthcare_Data_v1__4[[#This Row],[Date of Admission]])</f>
        <v>9</v>
      </c>
    </row>
    <row r="7771" spans="1:23" x14ac:dyDescent="0.3">
      <c r="A7771" t="s">
        <v>24732</v>
      </c>
      <c r="B7771">
        <v>26</v>
      </c>
      <c r="C7771" t="s">
        <v>5</v>
      </c>
      <c r="D7771" t="s">
        <v>15</v>
      </c>
      <c r="E7771" t="s">
        <v>22</v>
      </c>
      <c r="F7771" t="s">
        <v>6</v>
      </c>
      <c r="G7771" s="1">
        <v>44633</v>
      </c>
      <c r="H7771" t="s">
        <v>14346</v>
      </c>
      <c r="I7771" t="s">
        <v>14347</v>
      </c>
      <c r="J7771">
        <v>9624.9777959999992</v>
      </c>
      <c r="K7771" t="s">
        <v>69</v>
      </c>
      <c r="L7771">
        <v>14677</v>
      </c>
      <c r="M7771">
        <v>198</v>
      </c>
      <c r="N7771" t="s">
        <v>48</v>
      </c>
      <c r="O7771" s="1">
        <v>44649</v>
      </c>
      <c r="P7771" t="s">
        <v>56</v>
      </c>
      <c r="Q7771" t="s">
        <v>50</v>
      </c>
      <c r="R7771">
        <f>Healthcare_Data_v1__4[[#This Row],[Discharge Date]]-Healthcare_Data_v1__4[[#This Row],[Date of Admission]]</f>
        <v>16</v>
      </c>
      <c r="S7771" t="str" cm="1">
        <f t="array" ref="S7771">_xlfn.IFS( Healthcare_Data_v1__4[[#This Row],[Days of Stay]]&lt;10,"Low",Healthcare_Data_v1__4[[#This Row],[Days of Stay]]&lt;20,"Med",Healthcare_Data_v1__4[[#This Row],[Days of Stay]]&lt;=30,"High")</f>
        <v>Med</v>
      </c>
      <c r="T7771" t="str">
        <f>CONCATENATE(Healthcare_Data_v1__4[[#This Row],[Medical Condition]],Healthcare_Data_v1__4[[#This Row],[Duration]])</f>
        <v>AsthmaMed</v>
      </c>
      <c r="U7771">
        <f>MONTH(Healthcare_Data_v1__4[[#This Row],[Date of Admission]])</f>
        <v>3</v>
      </c>
      <c r="V7771">
        <f>YEAR(Healthcare_Data_v1__4[[#This Row],[Date of Admission]])</f>
        <v>2022</v>
      </c>
      <c r="W7771">
        <f>DAY(Healthcare_Data_v1__4[[#This Row],[Date of Admission]])</f>
        <v>13</v>
      </c>
    </row>
    <row r="7772" spans="1:23" x14ac:dyDescent="0.3">
      <c r="A7772" t="s">
        <v>3803</v>
      </c>
      <c r="B7772">
        <v>23</v>
      </c>
      <c r="C7772" t="s">
        <v>12</v>
      </c>
      <c r="D7772" t="s">
        <v>15</v>
      </c>
      <c r="E7772" t="s">
        <v>20</v>
      </c>
      <c r="F7772" t="s">
        <v>11</v>
      </c>
      <c r="G7772" s="1">
        <v>44154</v>
      </c>
      <c r="H7772" t="s">
        <v>14348</v>
      </c>
      <c r="I7772" t="s">
        <v>14349</v>
      </c>
      <c r="J7772">
        <v>9624.7126499999995</v>
      </c>
      <c r="K7772" t="s">
        <v>69</v>
      </c>
      <c r="L7772">
        <v>73886</v>
      </c>
      <c r="M7772">
        <v>167</v>
      </c>
      <c r="N7772" t="s">
        <v>48</v>
      </c>
      <c r="O7772" s="1">
        <v>44165</v>
      </c>
      <c r="P7772" t="s">
        <v>43</v>
      </c>
      <c r="Q7772" t="s">
        <v>50</v>
      </c>
      <c r="R7772">
        <f>Healthcare_Data_v1__4[[#This Row],[Discharge Date]]-Healthcare_Data_v1__4[[#This Row],[Date of Admission]]</f>
        <v>11</v>
      </c>
      <c r="S7772" t="str" cm="1">
        <f t="array" ref="S7772">_xlfn.IFS( Healthcare_Data_v1__4[[#This Row],[Days of Stay]]&lt;10,"Low",Healthcare_Data_v1__4[[#This Row],[Days of Stay]]&lt;20,"Med",Healthcare_Data_v1__4[[#This Row],[Days of Stay]]&lt;=30,"High")</f>
        <v>Med</v>
      </c>
      <c r="T7772" t="str">
        <f>CONCATENATE(Healthcare_Data_v1__4[[#This Row],[Medical Condition]],Healthcare_Data_v1__4[[#This Row],[Duration]])</f>
        <v>CancerMed</v>
      </c>
      <c r="U7772">
        <f>MONTH(Healthcare_Data_v1__4[[#This Row],[Date of Admission]])</f>
        <v>11</v>
      </c>
      <c r="V7772">
        <f>YEAR(Healthcare_Data_v1__4[[#This Row],[Date of Admission]])</f>
        <v>2020</v>
      </c>
      <c r="W7772">
        <f>DAY(Healthcare_Data_v1__4[[#This Row],[Date of Admission]])</f>
        <v>19</v>
      </c>
    </row>
    <row r="7773" spans="1:23" x14ac:dyDescent="0.3">
      <c r="A7773" t="s">
        <v>24733</v>
      </c>
      <c r="B7773">
        <v>72</v>
      </c>
      <c r="C7773" t="s">
        <v>3</v>
      </c>
      <c r="D7773" t="s">
        <v>15</v>
      </c>
      <c r="E7773" t="s">
        <v>26</v>
      </c>
      <c r="F7773" t="s">
        <v>4</v>
      </c>
      <c r="G7773" s="1">
        <v>43708</v>
      </c>
      <c r="H7773" t="s">
        <v>14350</v>
      </c>
      <c r="I7773" t="s">
        <v>14351</v>
      </c>
      <c r="J7773">
        <v>9620.5694559999993</v>
      </c>
      <c r="K7773" t="s">
        <v>69</v>
      </c>
      <c r="L7773">
        <v>47535</v>
      </c>
      <c r="M7773">
        <v>441</v>
      </c>
      <c r="N7773" t="s">
        <v>48</v>
      </c>
      <c r="O7773" s="1">
        <v>43738</v>
      </c>
      <c r="P7773" t="s">
        <v>49</v>
      </c>
      <c r="Q7773" t="s">
        <v>44</v>
      </c>
      <c r="R7773">
        <f>Healthcare_Data_v1__4[[#This Row],[Discharge Date]]-Healthcare_Data_v1__4[[#This Row],[Date of Admission]]</f>
        <v>30</v>
      </c>
      <c r="S7773" t="str" cm="1">
        <f t="array" ref="S7773">_xlfn.IFS( Healthcare_Data_v1__4[[#This Row],[Days of Stay]]&lt;10,"Low",Healthcare_Data_v1__4[[#This Row],[Days of Stay]]&lt;20,"Med",Healthcare_Data_v1__4[[#This Row],[Days of Stay]]&lt;=30,"High")</f>
        <v>High</v>
      </c>
      <c r="T7773" t="str">
        <f>CONCATENATE(Healthcare_Data_v1__4[[#This Row],[Medical Condition]],Healthcare_Data_v1__4[[#This Row],[Duration]])</f>
        <v>DiabetesHigh</v>
      </c>
      <c r="U7773">
        <f>MONTH(Healthcare_Data_v1__4[[#This Row],[Date of Admission]])</f>
        <v>8</v>
      </c>
      <c r="V7773">
        <f>YEAR(Healthcare_Data_v1__4[[#This Row],[Date of Admission]])</f>
        <v>2019</v>
      </c>
      <c r="W7773">
        <f>DAY(Healthcare_Data_v1__4[[#This Row],[Date of Admission]])</f>
        <v>31</v>
      </c>
    </row>
    <row r="7774" spans="1:23" x14ac:dyDescent="0.3">
      <c r="A7774" t="s">
        <v>24734</v>
      </c>
      <c r="B7774">
        <v>52</v>
      </c>
      <c r="C7774" t="s">
        <v>8</v>
      </c>
      <c r="D7774" t="s">
        <v>15</v>
      </c>
      <c r="E7774" t="s">
        <v>25</v>
      </c>
      <c r="F7774" t="s">
        <v>4</v>
      </c>
      <c r="G7774" s="1">
        <v>44363</v>
      </c>
      <c r="H7774" t="s">
        <v>14352</v>
      </c>
      <c r="I7774" t="s">
        <v>12835</v>
      </c>
      <c r="J7774">
        <v>9617.351643</v>
      </c>
      <c r="K7774" t="s">
        <v>66</v>
      </c>
      <c r="L7774">
        <v>12590</v>
      </c>
      <c r="M7774">
        <v>275</v>
      </c>
      <c r="N7774" t="s">
        <v>55</v>
      </c>
      <c r="O7774" s="1">
        <v>44369</v>
      </c>
      <c r="P7774" t="s">
        <v>43</v>
      </c>
      <c r="Q7774" t="s">
        <v>57</v>
      </c>
      <c r="R7774">
        <f>Healthcare_Data_v1__4[[#This Row],[Discharge Date]]-Healthcare_Data_v1__4[[#This Row],[Date of Admission]]</f>
        <v>6</v>
      </c>
      <c r="S7774" t="str" cm="1">
        <f t="array" ref="S7774">_xlfn.IFS( Healthcare_Data_v1__4[[#This Row],[Days of Stay]]&lt;10,"Low",Healthcare_Data_v1__4[[#This Row],[Days of Stay]]&lt;20,"Med",Healthcare_Data_v1__4[[#This Row],[Days of Stay]]&lt;=30,"High")</f>
        <v>Low</v>
      </c>
      <c r="T7774" t="str">
        <f>CONCATENATE(Healthcare_Data_v1__4[[#This Row],[Medical Condition]],Healthcare_Data_v1__4[[#This Row],[Duration]])</f>
        <v>DiabetesLow</v>
      </c>
      <c r="U7774">
        <f>MONTH(Healthcare_Data_v1__4[[#This Row],[Date of Admission]])</f>
        <v>6</v>
      </c>
      <c r="V7774">
        <f>YEAR(Healthcare_Data_v1__4[[#This Row],[Date of Admission]])</f>
        <v>2021</v>
      </c>
      <c r="W7774">
        <f>DAY(Healthcare_Data_v1__4[[#This Row],[Date of Admission]])</f>
        <v>16</v>
      </c>
    </row>
    <row r="7775" spans="1:23" x14ac:dyDescent="0.3">
      <c r="A7775" t="s">
        <v>24735</v>
      </c>
      <c r="B7775">
        <v>68</v>
      </c>
      <c r="C7775" t="s">
        <v>3</v>
      </c>
      <c r="D7775" t="s">
        <v>15</v>
      </c>
      <c r="E7775" t="s">
        <v>25</v>
      </c>
      <c r="F7775" t="s">
        <v>11</v>
      </c>
      <c r="G7775" s="1">
        <v>43662</v>
      </c>
      <c r="H7775" t="s">
        <v>14353</v>
      </c>
      <c r="I7775" t="s">
        <v>14354</v>
      </c>
      <c r="J7775">
        <v>9603.2747629999994</v>
      </c>
      <c r="K7775" t="s">
        <v>63</v>
      </c>
      <c r="L7775">
        <v>36397</v>
      </c>
      <c r="M7775">
        <v>353</v>
      </c>
      <c r="N7775" t="s">
        <v>48</v>
      </c>
      <c r="O7775" s="1">
        <v>43674</v>
      </c>
      <c r="P7775" t="s">
        <v>49</v>
      </c>
      <c r="Q7775" t="s">
        <v>44</v>
      </c>
      <c r="R7775">
        <f>Healthcare_Data_v1__4[[#This Row],[Discharge Date]]-Healthcare_Data_v1__4[[#This Row],[Date of Admission]]</f>
        <v>12</v>
      </c>
      <c r="S7775" t="str" cm="1">
        <f t="array" ref="S7775">_xlfn.IFS( Healthcare_Data_v1__4[[#This Row],[Days of Stay]]&lt;10,"Low",Healthcare_Data_v1__4[[#This Row],[Days of Stay]]&lt;20,"Med",Healthcare_Data_v1__4[[#This Row],[Days of Stay]]&lt;=30,"High")</f>
        <v>Med</v>
      </c>
      <c r="T7775" t="str">
        <f>CONCATENATE(Healthcare_Data_v1__4[[#This Row],[Medical Condition]],Healthcare_Data_v1__4[[#This Row],[Duration]])</f>
        <v>CancerMed</v>
      </c>
      <c r="U7775">
        <f>MONTH(Healthcare_Data_v1__4[[#This Row],[Date of Admission]])</f>
        <v>7</v>
      </c>
      <c r="V7775">
        <f>YEAR(Healthcare_Data_v1__4[[#This Row],[Date of Admission]])</f>
        <v>2019</v>
      </c>
      <c r="W7775">
        <f>DAY(Healthcare_Data_v1__4[[#This Row],[Date of Admission]])</f>
        <v>16</v>
      </c>
    </row>
    <row r="7776" spans="1:23" x14ac:dyDescent="0.3">
      <c r="A7776" t="s">
        <v>24736</v>
      </c>
      <c r="B7776">
        <v>84</v>
      </c>
      <c r="C7776" t="s">
        <v>3</v>
      </c>
      <c r="D7776" t="s">
        <v>15</v>
      </c>
      <c r="E7776" t="s">
        <v>23</v>
      </c>
      <c r="F7776" t="s">
        <v>11</v>
      </c>
      <c r="G7776" s="1">
        <v>45058</v>
      </c>
      <c r="H7776" t="s">
        <v>14355</v>
      </c>
      <c r="I7776" t="s">
        <v>14356</v>
      </c>
      <c r="J7776">
        <v>9603.1689210000004</v>
      </c>
      <c r="K7776" t="s">
        <v>41</v>
      </c>
      <c r="L7776">
        <v>47777</v>
      </c>
      <c r="M7776">
        <v>499</v>
      </c>
      <c r="N7776" t="s">
        <v>48</v>
      </c>
      <c r="O7776" s="1">
        <v>45061</v>
      </c>
      <c r="P7776" t="s">
        <v>85</v>
      </c>
      <c r="Q7776" t="s">
        <v>57</v>
      </c>
      <c r="R7776">
        <f>Healthcare_Data_v1__4[[#This Row],[Discharge Date]]-Healthcare_Data_v1__4[[#This Row],[Date of Admission]]</f>
        <v>3</v>
      </c>
      <c r="S7776" t="str" cm="1">
        <f t="array" ref="S7776">_xlfn.IFS( Healthcare_Data_v1__4[[#This Row],[Days of Stay]]&lt;10,"Low",Healthcare_Data_v1__4[[#This Row],[Days of Stay]]&lt;20,"Med",Healthcare_Data_v1__4[[#This Row],[Days of Stay]]&lt;=30,"High")</f>
        <v>Low</v>
      </c>
      <c r="T7776" t="str">
        <f>CONCATENATE(Healthcare_Data_v1__4[[#This Row],[Medical Condition]],Healthcare_Data_v1__4[[#This Row],[Duration]])</f>
        <v>CancerLow</v>
      </c>
      <c r="U7776">
        <f>MONTH(Healthcare_Data_v1__4[[#This Row],[Date of Admission]])</f>
        <v>5</v>
      </c>
      <c r="V7776">
        <f>YEAR(Healthcare_Data_v1__4[[#This Row],[Date of Admission]])</f>
        <v>2023</v>
      </c>
      <c r="W7776">
        <f>DAY(Healthcare_Data_v1__4[[#This Row],[Date of Admission]])</f>
        <v>12</v>
      </c>
    </row>
    <row r="7777" spans="1:23" x14ac:dyDescent="0.3">
      <c r="A7777" t="s">
        <v>24737</v>
      </c>
      <c r="B7777">
        <v>57</v>
      </c>
      <c r="C7777" t="s">
        <v>3</v>
      </c>
      <c r="D7777" t="s">
        <v>16</v>
      </c>
      <c r="E7777" t="s">
        <v>20</v>
      </c>
      <c r="F7777" t="s">
        <v>4</v>
      </c>
      <c r="G7777" s="1">
        <v>45086</v>
      </c>
      <c r="H7777" t="s">
        <v>14357</v>
      </c>
      <c r="I7777" t="s">
        <v>14358</v>
      </c>
      <c r="J7777">
        <v>9593.8487540000006</v>
      </c>
      <c r="K7777" t="s">
        <v>66</v>
      </c>
      <c r="L7777">
        <v>29924</v>
      </c>
      <c r="M7777">
        <v>458</v>
      </c>
      <c r="N7777" t="s">
        <v>55</v>
      </c>
      <c r="O7777" s="1">
        <v>45115</v>
      </c>
      <c r="P7777" t="s">
        <v>56</v>
      </c>
      <c r="Q7777" t="s">
        <v>44</v>
      </c>
      <c r="R7777">
        <f>Healthcare_Data_v1__4[[#This Row],[Discharge Date]]-Healthcare_Data_v1__4[[#This Row],[Date of Admission]]</f>
        <v>29</v>
      </c>
      <c r="S7777" t="str" cm="1">
        <f t="array" ref="S7777">_xlfn.IFS( Healthcare_Data_v1__4[[#This Row],[Days of Stay]]&lt;10,"Low",Healthcare_Data_v1__4[[#This Row],[Days of Stay]]&lt;20,"Med",Healthcare_Data_v1__4[[#This Row],[Days of Stay]]&lt;=30,"High")</f>
        <v>High</v>
      </c>
      <c r="T7777" t="str">
        <f>CONCATENATE(Healthcare_Data_v1__4[[#This Row],[Medical Condition]],Healthcare_Data_v1__4[[#This Row],[Duration]])</f>
        <v>DiabetesHigh</v>
      </c>
      <c r="U7777">
        <f>MONTH(Healthcare_Data_v1__4[[#This Row],[Date of Admission]])</f>
        <v>6</v>
      </c>
      <c r="V7777">
        <f>YEAR(Healthcare_Data_v1__4[[#This Row],[Date of Admission]])</f>
        <v>2023</v>
      </c>
      <c r="W7777">
        <f>DAY(Healthcare_Data_v1__4[[#This Row],[Date of Admission]])</f>
        <v>9</v>
      </c>
    </row>
    <row r="7778" spans="1:23" x14ac:dyDescent="0.3">
      <c r="A7778" t="s">
        <v>24738</v>
      </c>
      <c r="B7778">
        <v>18</v>
      </c>
      <c r="C7778" t="s">
        <v>12</v>
      </c>
      <c r="D7778" t="s">
        <v>16</v>
      </c>
      <c r="E7778" t="s">
        <v>26</v>
      </c>
      <c r="F7778" t="s">
        <v>10</v>
      </c>
      <c r="G7778" s="1">
        <v>43792</v>
      </c>
      <c r="H7778" t="s">
        <v>6273</v>
      </c>
      <c r="I7778" t="s">
        <v>14359</v>
      </c>
      <c r="J7778">
        <v>9584.2748370000008</v>
      </c>
      <c r="K7778" t="s">
        <v>47</v>
      </c>
      <c r="L7778">
        <v>8372</v>
      </c>
      <c r="M7778">
        <v>161</v>
      </c>
      <c r="N7778" t="s">
        <v>48</v>
      </c>
      <c r="O7778" s="1">
        <v>43802</v>
      </c>
      <c r="P7778" t="s">
        <v>56</v>
      </c>
      <c r="Q7778" t="s">
        <v>50</v>
      </c>
      <c r="R7778">
        <f>Healthcare_Data_v1__4[[#This Row],[Discharge Date]]-Healthcare_Data_v1__4[[#This Row],[Date of Admission]]</f>
        <v>10</v>
      </c>
      <c r="S7778" t="str" cm="1">
        <f t="array" ref="S7778">_xlfn.IFS( Healthcare_Data_v1__4[[#This Row],[Days of Stay]]&lt;10,"Low",Healthcare_Data_v1__4[[#This Row],[Days of Stay]]&lt;20,"Med",Healthcare_Data_v1__4[[#This Row],[Days of Stay]]&lt;=30,"High")</f>
        <v>Med</v>
      </c>
      <c r="T7778" t="str">
        <f>CONCATENATE(Healthcare_Data_v1__4[[#This Row],[Medical Condition]],Healthcare_Data_v1__4[[#This Row],[Duration]])</f>
        <v>HypertensionMed</v>
      </c>
      <c r="U7778">
        <f>MONTH(Healthcare_Data_v1__4[[#This Row],[Date of Admission]])</f>
        <v>11</v>
      </c>
      <c r="V7778">
        <f>YEAR(Healthcare_Data_v1__4[[#This Row],[Date of Admission]])</f>
        <v>2019</v>
      </c>
      <c r="W7778">
        <f>DAY(Healthcare_Data_v1__4[[#This Row],[Date of Admission]])</f>
        <v>23</v>
      </c>
    </row>
    <row r="7779" spans="1:23" x14ac:dyDescent="0.3">
      <c r="A7779" t="s">
        <v>5118</v>
      </c>
      <c r="B7779">
        <v>43</v>
      </c>
      <c r="C7779" t="s">
        <v>8</v>
      </c>
      <c r="D7779" t="s">
        <v>15</v>
      </c>
      <c r="E7779" t="s">
        <v>23</v>
      </c>
      <c r="F7779" t="s">
        <v>9</v>
      </c>
      <c r="G7779" s="1">
        <v>45008</v>
      </c>
      <c r="H7779" t="s">
        <v>14360</v>
      </c>
      <c r="I7779" t="s">
        <v>14361</v>
      </c>
      <c r="J7779">
        <v>9583.2278069999993</v>
      </c>
      <c r="K7779" t="s">
        <v>47</v>
      </c>
      <c r="L7779">
        <v>1384</v>
      </c>
      <c r="M7779">
        <v>220</v>
      </c>
      <c r="N7779" t="s">
        <v>42</v>
      </c>
      <c r="O7779" s="1">
        <v>45012</v>
      </c>
      <c r="P7779" t="s">
        <v>85</v>
      </c>
      <c r="Q7779" t="s">
        <v>50</v>
      </c>
      <c r="R7779">
        <f>Healthcare_Data_v1__4[[#This Row],[Discharge Date]]-Healthcare_Data_v1__4[[#This Row],[Date of Admission]]</f>
        <v>4</v>
      </c>
      <c r="S7779" t="str" cm="1">
        <f t="array" ref="S7779">_xlfn.IFS( Healthcare_Data_v1__4[[#This Row],[Days of Stay]]&lt;10,"Low",Healthcare_Data_v1__4[[#This Row],[Days of Stay]]&lt;20,"Med",Healthcare_Data_v1__4[[#This Row],[Days of Stay]]&lt;=30,"High")</f>
        <v>Low</v>
      </c>
      <c r="T7779" t="str">
        <f>CONCATENATE(Healthcare_Data_v1__4[[#This Row],[Medical Condition]],Healthcare_Data_v1__4[[#This Row],[Duration]])</f>
        <v>ArthritisLow</v>
      </c>
      <c r="U7779">
        <f>MONTH(Healthcare_Data_v1__4[[#This Row],[Date of Admission]])</f>
        <v>3</v>
      </c>
      <c r="V7779">
        <f>YEAR(Healthcare_Data_v1__4[[#This Row],[Date of Admission]])</f>
        <v>2023</v>
      </c>
      <c r="W7779">
        <f>DAY(Healthcare_Data_v1__4[[#This Row],[Date of Admission]])</f>
        <v>23</v>
      </c>
    </row>
    <row r="7780" spans="1:23" x14ac:dyDescent="0.3">
      <c r="A7780" t="s">
        <v>24739</v>
      </c>
      <c r="B7780">
        <v>29</v>
      </c>
      <c r="C7780" t="s">
        <v>5</v>
      </c>
      <c r="D7780" t="s">
        <v>15</v>
      </c>
      <c r="E7780" t="s">
        <v>25</v>
      </c>
      <c r="F7780" t="s">
        <v>9</v>
      </c>
      <c r="G7780" s="1">
        <v>44323</v>
      </c>
      <c r="H7780" t="s">
        <v>14362</v>
      </c>
      <c r="I7780" t="s">
        <v>14363</v>
      </c>
      <c r="J7780">
        <v>9574.4816609999998</v>
      </c>
      <c r="K7780" t="s">
        <v>66</v>
      </c>
      <c r="L7780">
        <v>8390</v>
      </c>
      <c r="M7780">
        <v>301</v>
      </c>
      <c r="N7780" t="s">
        <v>42</v>
      </c>
      <c r="O7780" s="1">
        <v>44326</v>
      </c>
      <c r="P7780" t="s">
        <v>43</v>
      </c>
      <c r="Q7780" t="s">
        <v>50</v>
      </c>
      <c r="R7780">
        <f>Healthcare_Data_v1__4[[#This Row],[Discharge Date]]-Healthcare_Data_v1__4[[#This Row],[Date of Admission]]</f>
        <v>3</v>
      </c>
      <c r="S7780" t="str" cm="1">
        <f t="array" ref="S7780">_xlfn.IFS( Healthcare_Data_v1__4[[#This Row],[Days of Stay]]&lt;10,"Low",Healthcare_Data_v1__4[[#This Row],[Days of Stay]]&lt;20,"Med",Healthcare_Data_v1__4[[#This Row],[Days of Stay]]&lt;=30,"High")</f>
        <v>Low</v>
      </c>
      <c r="T7780" t="str">
        <f>CONCATENATE(Healthcare_Data_v1__4[[#This Row],[Medical Condition]],Healthcare_Data_v1__4[[#This Row],[Duration]])</f>
        <v>ArthritisLow</v>
      </c>
      <c r="U7780">
        <f>MONTH(Healthcare_Data_v1__4[[#This Row],[Date of Admission]])</f>
        <v>5</v>
      </c>
      <c r="V7780">
        <f>YEAR(Healthcare_Data_v1__4[[#This Row],[Date of Admission]])</f>
        <v>2021</v>
      </c>
      <c r="W7780">
        <f>DAY(Healthcare_Data_v1__4[[#This Row],[Date of Admission]])</f>
        <v>7</v>
      </c>
    </row>
    <row r="7781" spans="1:23" x14ac:dyDescent="0.3">
      <c r="A7781" t="s">
        <v>22470</v>
      </c>
      <c r="B7781">
        <v>39</v>
      </c>
      <c r="C7781" t="s">
        <v>5</v>
      </c>
      <c r="D7781" t="s">
        <v>16</v>
      </c>
      <c r="E7781" t="s">
        <v>20</v>
      </c>
      <c r="F7781" t="s">
        <v>10</v>
      </c>
      <c r="G7781" s="1">
        <v>44676</v>
      </c>
      <c r="H7781" t="s">
        <v>14364</v>
      </c>
      <c r="I7781" t="s">
        <v>14365</v>
      </c>
      <c r="J7781">
        <v>9572.3010190000005</v>
      </c>
      <c r="K7781" t="s">
        <v>63</v>
      </c>
      <c r="L7781">
        <v>11520</v>
      </c>
      <c r="M7781">
        <v>324</v>
      </c>
      <c r="N7781" t="s">
        <v>48</v>
      </c>
      <c r="O7781" s="1">
        <v>44677</v>
      </c>
      <c r="P7781" t="s">
        <v>43</v>
      </c>
      <c r="Q7781" t="s">
        <v>44</v>
      </c>
      <c r="R7781">
        <f>Healthcare_Data_v1__4[[#This Row],[Discharge Date]]-Healthcare_Data_v1__4[[#This Row],[Date of Admission]]</f>
        <v>1</v>
      </c>
      <c r="S7781" t="str" cm="1">
        <f t="array" ref="S7781">_xlfn.IFS( Healthcare_Data_v1__4[[#This Row],[Days of Stay]]&lt;10,"Low",Healthcare_Data_v1__4[[#This Row],[Days of Stay]]&lt;20,"Med",Healthcare_Data_v1__4[[#This Row],[Days of Stay]]&lt;=30,"High")</f>
        <v>Low</v>
      </c>
      <c r="T7781" t="str">
        <f>CONCATENATE(Healthcare_Data_v1__4[[#This Row],[Medical Condition]],Healthcare_Data_v1__4[[#This Row],[Duration]])</f>
        <v>HypertensionLow</v>
      </c>
      <c r="U7781">
        <f>MONTH(Healthcare_Data_v1__4[[#This Row],[Date of Admission]])</f>
        <v>4</v>
      </c>
      <c r="V7781">
        <f>YEAR(Healthcare_Data_v1__4[[#This Row],[Date of Admission]])</f>
        <v>2022</v>
      </c>
      <c r="W7781">
        <f>DAY(Healthcare_Data_v1__4[[#This Row],[Date of Admission]])</f>
        <v>25</v>
      </c>
    </row>
    <row r="7782" spans="1:23" x14ac:dyDescent="0.3">
      <c r="A7782" t="s">
        <v>24682</v>
      </c>
      <c r="B7782">
        <v>66</v>
      </c>
      <c r="C7782" t="s">
        <v>3</v>
      </c>
      <c r="D7782" t="s">
        <v>15</v>
      </c>
      <c r="E7782" t="s">
        <v>23</v>
      </c>
      <c r="F7782" t="s">
        <v>9</v>
      </c>
      <c r="G7782" s="1">
        <v>44753</v>
      </c>
      <c r="H7782" t="s">
        <v>14366</v>
      </c>
      <c r="I7782" t="s">
        <v>14367</v>
      </c>
      <c r="J7782">
        <v>9571.059131</v>
      </c>
      <c r="K7782" t="s">
        <v>66</v>
      </c>
      <c r="L7782">
        <v>38025</v>
      </c>
      <c r="M7782">
        <v>247</v>
      </c>
      <c r="N7782" t="s">
        <v>42</v>
      </c>
      <c r="O7782" s="1">
        <v>44770</v>
      </c>
      <c r="P7782" t="s">
        <v>56</v>
      </c>
      <c r="Q7782" t="s">
        <v>44</v>
      </c>
      <c r="R7782">
        <f>Healthcare_Data_v1__4[[#This Row],[Discharge Date]]-Healthcare_Data_v1__4[[#This Row],[Date of Admission]]</f>
        <v>17</v>
      </c>
      <c r="S7782" t="str" cm="1">
        <f t="array" ref="S7782">_xlfn.IFS( Healthcare_Data_v1__4[[#This Row],[Days of Stay]]&lt;10,"Low",Healthcare_Data_v1__4[[#This Row],[Days of Stay]]&lt;20,"Med",Healthcare_Data_v1__4[[#This Row],[Days of Stay]]&lt;=30,"High")</f>
        <v>Med</v>
      </c>
      <c r="T7782" t="str">
        <f>CONCATENATE(Healthcare_Data_v1__4[[#This Row],[Medical Condition]],Healthcare_Data_v1__4[[#This Row],[Duration]])</f>
        <v>ArthritisMed</v>
      </c>
      <c r="U7782">
        <f>MONTH(Healthcare_Data_v1__4[[#This Row],[Date of Admission]])</f>
        <v>7</v>
      </c>
      <c r="V7782">
        <f>YEAR(Healthcare_Data_v1__4[[#This Row],[Date of Admission]])</f>
        <v>2022</v>
      </c>
      <c r="W7782">
        <f>DAY(Healthcare_Data_v1__4[[#This Row],[Date of Admission]])</f>
        <v>11</v>
      </c>
    </row>
    <row r="7783" spans="1:23" x14ac:dyDescent="0.3">
      <c r="A7783" t="s">
        <v>5878</v>
      </c>
      <c r="B7783">
        <v>25</v>
      </c>
      <c r="C7783" t="s">
        <v>5</v>
      </c>
      <c r="D7783" t="s">
        <v>16</v>
      </c>
      <c r="E7783" t="s">
        <v>25</v>
      </c>
      <c r="F7783" t="s">
        <v>4</v>
      </c>
      <c r="G7783" s="1">
        <v>43577</v>
      </c>
      <c r="H7783" t="s">
        <v>14368</v>
      </c>
      <c r="I7783" t="s">
        <v>380</v>
      </c>
      <c r="J7783">
        <v>9567.0670269999991</v>
      </c>
      <c r="K7783" t="s">
        <v>69</v>
      </c>
      <c r="L7783">
        <v>26846</v>
      </c>
      <c r="M7783">
        <v>161</v>
      </c>
      <c r="N7783" t="s">
        <v>55</v>
      </c>
      <c r="O7783" s="1">
        <v>43586</v>
      </c>
      <c r="P7783" t="s">
        <v>43</v>
      </c>
      <c r="Q7783" t="s">
        <v>44</v>
      </c>
      <c r="R7783">
        <f>Healthcare_Data_v1__4[[#This Row],[Discharge Date]]-Healthcare_Data_v1__4[[#This Row],[Date of Admission]]</f>
        <v>9</v>
      </c>
      <c r="S7783" t="str" cm="1">
        <f t="array" ref="S7783">_xlfn.IFS( Healthcare_Data_v1__4[[#This Row],[Days of Stay]]&lt;10,"Low",Healthcare_Data_v1__4[[#This Row],[Days of Stay]]&lt;20,"Med",Healthcare_Data_v1__4[[#This Row],[Days of Stay]]&lt;=30,"High")</f>
        <v>Low</v>
      </c>
      <c r="T7783" t="str">
        <f>CONCATENATE(Healthcare_Data_v1__4[[#This Row],[Medical Condition]],Healthcare_Data_v1__4[[#This Row],[Duration]])</f>
        <v>DiabetesLow</v>
      </c>
      <c r="U7783">
        <f>MONTH(Healthcare_Data_v1__4[[#This Row],[Date of Admission]])</f>
        <v>4</v>
      </c>
      <c r="V7783">
        <f>YEAR(Healthcare_Data_v1__4[[#This Row],[Date of Admission]])</f>
        <v>2019</v>
      </c>
      <c r="W7783">
        <f>DAY(Healthcare_Data_v1__4[[#This Row],[Date of Admission]])</f>
        <v>22</v>
      </c>
    </row>
    <row r="7784" spans="1:23" x14ac:dyDescent="0.3">
      <c r="A7784" t="s">
        <v>24740</v>
      </c>
      <c r="B7784">
        <v>40</v>
      </c>
      <c r="C7784" t="s">
        <v>8</v>
      </c>
      <c r="D7784" t="s">
        <v>16</v>
      </c>
      <c r="E7784" t="s">
        <v>19</v>
      </c>
      <c r="F7784" t="s">
        <v>6</v>
      </c>
      <c r="G7784" s="1">
        <v>44485</v>
      </c>
      <c r="H7784" t="s">
        <v>10539</v>
      </c>
      <c r="I7784" t="s">
        <v>14369</v>
      </c>
      <c r="J7784">
        <v>9566.1979609999999</v>
      </c>
      <c r="K7784" t="s">
        <v>66</v>
      </c>
      <c r="L7784">
        <v>29313</v>
      </c>
      <c r="M7784">
        <v>464</v>
      </c>
      <c r="N7784" t="s">
        <v>55</v>
      </c>
      <c r="O7784" s="1">
        <v>44486</v>
      </c>
      <c r="P7784" t="s">
        <v>56</v>
      </c>
      <c r="Q7784" t="s">
        <v>44</v>
      </c>
      <c r="R7784">
        <f>Healthcare_Data_v1__4[[#This Row],[Discharge Date]]-Healthcare_Data_v1__4[[#This Row],[Date of Admission]]</f>
        <v>1</v>
      </c>
      <c r="S7784" t="str" cm="1">
        <f t="array" ref="S7784">_xlfn.IFS( Healthcare_Data_v1__4[[#This Row],[Days of Stay]]&lt;10,"Low",Healthcare_Data_v1__4[[#This Row],[Days of Stay]]&lt;20,"Med",Healthcare_Data_v1__4[[#This Row],[Days of Stay]]&lt;=30,"High")</f>
        <v>Low</v>
      </c>
      <c r="T7784" t="str">
        <f>CONCATENATE(Healthcare_Data_v1__4[[#This Row],[Medical Condition]],Healthcare_Data_v1__4[[#This Row],[Duration]])</f>
        <v>AsthmaLow</v>
      </c>
      <c r="U7784">
        <f>MONTH(Healthcare_Data_v1__4[[#This Row],[Date of Admission]])</f>
        <v>10</v>
      </c>
      <c r="V7784">
        <f>YEAR(Healthcare_Data_v1__4[[#This Row],[Date of Admission]])</f>
        <v>2021</v>
      </c>
      <c r="W7784">
        <f>DAY(Healthcare_Data_v1__4[[#This Row],[Date of Admission]])</f>
        <v>16</v>
      </c>
    </row>
    <row r="7785" spans="1:23" x14ac:dyDescent="0.3">
      <c r="A7785" t="s">
        <v>24741</v>
      </c>
      <c r="B7785">
        <v>39</v>
      </c>
      <c r="C7785" t="s">
        <v>5</v>
      </c>
      <c r="D7785" t="s">
        <v>15</v>
      </c>
      <c r="E7785" t="s">
        <v>24</v>
      </c>
      <c r="F7785" t="s">
        <v>10</v>
      </c>
      <c r="G7785" s="1">
        <v>44388</v>
      </c>
      <c r="H7785" t="s">
        <v>14370</v>
      </c>
      <c r="I7785" t="s">
        <v>14371</v>
      </c>
      <c r="J7785">
        <v>9562.0800579999996</v>
      </c>
      <c r="K7785" t="s">
        <v>41</v>
      </c>
      <c r="L7785">
        <v>23353</v>
      </c>
      <c r="M7785">
        <v>144</v>
      </c>
      <c r="N7785" t="s">
        <v>55</v>
      </c>
      <c r="O7785" s="1">
        <v>44412</v>
      </c>
      <c r="P7785" t="s">
        <v>49</v>
      </c>
      <c r="Q7785" t="s">
        <v>57</v>
      </c>
      <c r="R7785">
        <f>Healthcare_Data_v1__4[[#This Row],[Discharge Date]]-Healthcare_Data_v1__4[[#This Row],[Date of Admission]]</f>
        <v>24</v>
      </c>
      <c r="S7785" t="str" cm="1">
        <f t="array" ref="S7785">_xlfn.IFS( Healthcare_Data_v1__4[[#This Row],[Days of Stay]]&lt;10,"Low",Healthcare_Data_v1__4[[#This Row],[Days of Stay]]&lt;20,"Med",Healthcare_Data_v1__4[[#This Row],[Days of Stay]]&lt;=30,"High")</f>
        <v>High</v>
      </c>
      <c r="T7785" t="str">
        <f>CONCATENATE(Healthcare_Data_v1__4[[#This Row],[Medical Condition]],Healthcare_Data_v1__4[[#This Row],[Duration]])</f>
        <v>HypertensionHigh</v>
      </c>
      <c r="U7785">
        <f>MONTH(Healthcare_Data_v1__4[[#This Row],[Date of Admission]])</f>
        <v>7</v>
      </c>
      <c r="V7785">
        <f>YEAR(Healthcare_Data_v1__4[[#This Row],[Date of Admission]])</f>
        <v>2021</v>
      </c>
      <c r="W7785">
        <f>DAY(Healthcare_Data_v1__4[[#This Row],[Date of Admission]])</f>
        <v>11</v>
      </c>
    </row>
    <row r="7786" spans="1:23" x14ac:dyDescent="0.3">
      <c r="A7786" t="s">
        <v>24742</v>
      </c>
      <c r="B7786">
        <v>59</v>
      </c>
      <c r="C7786" t="s">
        <v>3</v>
      </c>
      <c r="D7786" t="s">
        <v>16</v>
      </c>
      <c r="E7786" t="s">
        <v>25</v>
      </c>
      <c r="F7786" t="s">
        <v>10</v>
      </c>
      <c r="G7786" s="1">
        <v>44309</v>
      </c>
      <c r="H7786" t="s">
        <v>14372</v>
      </c>
      <c r="I7786" t="s">
        <v>14373</v>
      </c>
      <c r="J7786">
        <v>9560.6888459999991</v>
      </c>
      <c r="K7786" t="s">
        <v>47</v>
      </c>
      <c r="L7786">
        <v>9900</v>
      </c>
      <c r="M7786">
        <v>418</v>
      </c>
      <c r="N7786" t="s">
        <v>48</v>
      </c>
      <c r="O7786" s="1">
        <v>44316</v>
      </c>
      <c r="P7786" t="s">
        <v>56</v>
      </c>
      <c r="Q7786" t="s">
        <v>44</v>
      </c>
      <c r="R7786">
        <f>Healthcare_Data_v1__4[[#This Row],[Discharge Date]]-Healthcare_Data_v1__4[[#This Row],[Date of Admission]]</f>
        <v>7</v>
      </c>
      <c r="S7786" t="str" cm="1">
        <f t="array" ref="S7786">_xlfn.IFS( Healthcare_Data_v1__4[[#This Row],[Days of Stay]]&lt;10,"Low",Healthcare_Data_v1__4[[#This Row],[Days of Stay]]&lt;20,"Med",Healthcare_Data_v1__4[[#This Row],[Days of Stay]]&lt;=30,"High")</f>
        <v>Low</v>
      </c>
      <c r="T7786" t="str">
        <f>CONCATENATE(Healthcare_Data_v1__4[[#This Row],[Medical Condition]],Healthcare_Data_v1__4[[#This Row],[Duration]])</f>
        <v>HypertensionLow</v>
      </c>
      <c r="U7786">
        <f>MONTH(Healthcare_Data_v1__4[[#This Row],[Date of Admission]])</f>
        <v>4</v>
      </c>
      <c r="V7786">
        <f>YEAR(Healthcare_Data_v1__4[[#This Row],[Date of Admission]])</f>
        <v>2021</v>
      </c>
      <c r="W7786">
        <f>DAY(Healthcare_Data_v1__4[[#This Row],[Date of Admission]])</f>
        <v>23</v>
      </c>
    </row>
    <row r="7787" spans="1:23" x14ac:dyDescent="0.3">
      <c r="A7787" t="s">
        <v>21522</v>
      </c>
      <c r="B7787">
        <v>55</v>
      </c>
      <c r="C7787" t="s">
        <v>3</v>
      </c>
      <c r="D7787" t="s">
        <v>15</v>
      </c>
      <c r="E7787" t="s">
        <v>23</v>
      </c>
      <c r="F7787" t="s">
        <v>6</v>
      </c>
      <c r="G7787" s="1">
        <v>43418</v>
      </c>
      <c r="H7787" t="s">
        <v>14374</v>
      </c>
      <c r="I7787" t="s">
        <v>1957</v>
      </c>
      <c r="J7787">
        <v>9560.3252499999999</v>
      </c>
      <c r="K7787" t="s">
        <v>47</v>
      </c>
      <c r="L7787">
        <v>26902</v>
      </c>
      <c r="M7787">
        <v>133</v>
      </c>
      <c r="N7787" t="s">
        <v>48</v>
      </c>
      <c r="O7787" s="1">
        <v>43435</v>
      </c>
      <c r="P7787" t="s">
        <v>85</v>
      </c>
      <c r="Q7787" t="s">
        <v>57</v>
      </c>
      <c r="R7787">
        <f>Healthcare_Data_v1__4[[#This Row],[Discharge Date]]-Healthcare_Data_v1__4[[#This Row],[Date of Admission]]</f>
        <v>17</v>
      </c>
      <c r="S7787" t="str" cm="1">
        <f t="array" ref="S7787">_xlfn.IFS( Healthcare_Data_v1__4[[#This Row],[Days of Stay]]&lt;10,"Low",Healthcare_Data_v1__4[[#This Row],[Days of Stay]]&lt;20,"Med",Healthcare_Data_v1__4[[#This Row],[Days of Stay]]&lt;=30,"High")</f>
        <v>Med</v>
      </c>
      <c r="T7787" t="str">
        <f>CONCATENATE(Healthcare_Data_v1__4[[#This Row],[Medical Condition]],Healthcare_Data_v1__4[[#This Row],[Duration]])</f>
        <v>AsthmaMed</v>
      </c>
      <c r="U7787">
        <f>MONTH(Healthcare_Data_v1__4[[#This Row],[Date of Admission]])</f>
        <v>11</v>
      </c>
      <c r="V7787">
        <f>YEAR(Healthcare_Data_v1__4[[#This Row],[Date of Admission]])</f>
        <v>2018</v>
      </c>
      <c r="W7787">
        <f>DAY(Healthcare_Data_v1__4[[#This Row],[Date of Admission]])</f>
        <v>14</v>
      </c>
    </row>
    <row r="7788" spans="1:23" x14ac:dyDescent="0.3">
      <c r="A7788" t="s">
        <v>24743</v>
      </c>
      <c r="B7788">
        <v>52</v>
      </c>
      <c r="C7788" t="s">
        <v>8</v>
      </c>
      <c r="D7788" t="s">
        <v>15</v>
      </c>
      <c r="E7788" t="s">
        <v>26</v>
      </c>
      <c r="F7788" t="s">
        <v>9</v>
      </c>
      <c r="G7788" s="1">
        <v>44451</v>
      </c>
      <c r="H7788" t="s">
        <v>9962</v>
      </c>
      <c r="I7788" t="s">
        <v>14375</v>
      </c>
      <c r="J7788">
        <v>9557.2513500000005</v>
      </c>
      <c r="K7788" t="s">
        <v>47</v>
      </c>
      <c r="L7788">
        <v>34355</v>
      </c>
      <c r="M7788">
        <v>236</v>
      </c>
      <c r="N7788" t="s">
        <v>55</v>
      </c>
      <c r="O7788" s="1">
        <v>44455</v>
      </c>
      <c r="P7788" t="s">
        <v>43</v>
      </c>
      <c r="Q7788" t="s">
        <v>57</v>
      </c>
      <c r="R7788">
        <f>Healthcare_Data_v1__4[[#This Row],[Discharge Date]]-Healthcare_Data_v1__4[[#This Row],[Date of Admission]]</f>
        <v>4</v>
      </c>
      <c r="S7788" t="str" cm="1">
        <f t="array" ref="S7788">_xlfn.IFS( Healthcare_Data_v1__4[[#This Row],[Days of Stay]]&lt;10,"Low",Healthcare_Data_v1__4[[#This Row],[Days of Stay]]&lt;20,"Med",Healthcare_Data_v1__4[[#This Row],[Days of Stay]]&lt;=30,"High")</f>
        <v>Low</v>
      </c>
      <c r="T7788" t="str">
        <f>CONCATENATE(Healthcare_Data_v1__4[[#This Row],[Medical Condition]],Healthcare_Data_v1__4[[#This Row],[Duration]])</f>
        <v>ArthritisLow</v>
      </c>
      <c r="U7788">
        <f>MONTH(Healthcare_Data_v1__4[[#This Row],[Date of Admission]])</f>
        <v>9</v>
      </c>
      <c r="V7788">
        <f>YEAR(Healthcare_Data_v1__4[[#This Row],[Date of Admission]])</f>
        <v>2021</v>
      </c>
      <c r="W7788">
        <f>DAY(Healthcare_Data_v1__4[[#This Row],[Date of Admission]])</f>
        <v>12</v>
      </c>
    </row>
    <row r="7789" spans="1:23" x14ac:dyDescent="0.3">
      <c r="A7789" t="s">
        <v>24744</v>
      </c>
      <c r="B7789">
        <v>54</v>
      </c>
      <c r="C7789" t="s">
        <v>8</v>
      </c>
      <c r="D7789" t="s">
        <v>15</v>
      </c>
      <c r="E7789" t="s">
        <v>26</v>
      </c>
      <c r="F7789" t="s">
        <v>9</v>
      </c>
      <c r="G7789" s="1">
        <v>43907</v>
      </c>
      <c r="H7789" t="s">
        <v>14376</v>
      </c>
      <c r="I7789" t="s">
        <v>14377</v>
      </c>
      <c r="J7789">
        <v>9555.7325060000003</v>
      </c>
      <c r="K7789" t="s">
        <v>47</v>
      </c>
      <c r="L7789">
        <v>8158</v>
      </c>
      <c r="M7789">
        <v>127</v>
      </c>
      <c r="N7789" t="s">
        <v>42</v>
      </c>
      <c r="O7789" s="1">
        <v>43908</v>
      </c>
      <c r="P7789" t="s">
        <v>56</v>
      </c>
      <c r="Q7789" t="s">
        <v>44</v>
      </c>
      <c r="R7789">
        <f>Healthcare_Data_v1__4[[#This Row],[Discharge Date]]-Healthcare_Data_v1__4[[#This Row],[Date of Admission]]</f>
        <v>1</v>
      </c>
      <c r="S7789" t="str" cm="1">
        <f t="array" ref="S7789">_xlfn.IFS( Healthcare_Data_v1__4[[#This Row],[Days of Stay]]&lt;10,"Low",Healthcare_Data_v1__4[[#This Row],[Days of Stay]]&lt;20,"Med",Healthcare_Data_v1__4[[#This Row],[Days of Stay]]&lt;=30,"High")</f>
        <v>Low</v>
      </c>
      <c r="T7789" t="str">
        <f>CONCATENATE(Healthcare_Data_v1__4[[#This Row],[Medical Condition]],Healthcare_Data_v1__4[[#This Row],[Duration]])</f>
        <v>ArthritisLow</v>
      </c>
      <c r="U7789">
        <f>MONTH(Healthcare_Data_v1__4[[#This Row],[Date of Admission]])</f>
        <v>3</v>
      </c>
      <c r="V7789">
        <f>YEAR(Healthcare_Data_v1__4[[#This Row],[Date of Admission]])</f>
        <v>2020</v>
      </c>
      <c r="W7789">
        <f>DAY(Healthcare_Data_v1__4[[#This Row],[Date of Admission]])</f>
        <v>17</v>
      </c>
    </row>
    <row r="7790" spans="1:23" x14ac:dyDescent="0.3">
      <c r="A7790" t="s">
        <v>2107</v>
      </c>
      <c r="B7790">
        <v>29</v>
      </c>
      <c r="C7790" t="s">
        <v>5</v>
      </c>
      <c r="D7790" t="s">
        <v>15</v>
      </c>
      <c r="E7790" t="s">
        <v>26</v>
      </c>
      <c r="F7790" t="s">
        <v>11</v>
      </c>
      <c r="G7790" s="1">
        <v>44303</v>
      </c>
      <c r="H7790" t="s">
        <v>14378</v>
      </c>
      <c r="I7790" t="s">
        <v>14379</v>
      </c>
      <c r="J7790">
        <v>9555.3069219999998</v>
      </c>
      <c r="K7790" t="s">
        <v>63</v>
      </c>
      <c r="L7790">
        <v>74014</v>
      </c>
      <c r="M7790">
        <v>373</v>
      </c>
      <c r="N7790" t="s">
        <v>55</v>
      </c>
      <c r="O7790" s="1">
        <v>44313</v>
      </c>
      <c r="P7790" t="s">
        <v>49</v>
      </c>
      <c r="Q7790" t="s">
        <v>50</v>
      </c>
      <c r="R7790">
        <f>Healthcare_Data_v1__4[[#This Row],[Discharge Date]]-Healthcare_Data_v1__4[[#This Row],[Date of Admission]]</f>
        <v>10</v>
      </c>
      <c r="S7790" t="str" cm="1">
        <f t="array" ref="S7790">_xlfn.IFS( Healthcare_Data_v1__4[[#This Row],[Days of Stay]]&lt;10,"Low",Healthcare_Data_v1__4[[#This Row],[Days of Stay]]&lt;20,"Med",Healthcare_Data_v1__4[[#This Row],[Days of Stay]]&lt;=30,"High")</f>
        <v>Med</v>
      </c>
      <c r="T7790" t="str">
        <f>CONCATENATE(Healthcare_Data_v1__4[[#This Row],[Medical Condition]],Healthcare_Data_v1__4[[#This Row],[Duration]])</f>
        <v>CancerMed</v>
      </c>
      <c r="U7790">
        <f>MONTH(Healthcare_Data_v1__4[[#This Row],[Date of Admission]])</f>
        <v>4</v>
      </c>
      <c r="V7790">
        <f>YEAR(Healthcare_Data_v1__4[[#This Row],[Date of Admission]])</f>
        <v>2021</v>
      </c>
      <c r="W7790">
        <f>DAY(Healthcare_Data_v1__4[[#This Row],[Date of Admission]])</f>
        <v>17</v>
      </c>
    </row>
    <row r="7791" spans="1:23" x14ac:dyDescent="0.3">
      <c r="A7791" t="s">
        <v>24745</v>
      </c>
      <c r="B7791">
        <v>42</v>
      </c>
      <c r="C7791" t="s">
        <v>8</v>
      </c>
      <c r="D7791" t="s">
        <v>16</v>
      </c>
      <c r="E7791" t="s">
        <v>19</v>
      </c>
      <c r="F7791" t="s">
        <v>11</v>
      </c>
      <c r="G7791" s="1">
        <v>43895</v>
      </c>
      <c r="H7791" t="s">
        <v>14380</v>
      </c>
      <c r="I7791" t="s">
        <v>717</v>
      </c>
      <c r="J7791">
        <v>9547.9740610000008</v>
      </c>
      <c r="K7791" t="s">
        <v>69</v>
      </c>
      <c r="L7791">
        <v>8768</v>
      </c>
      <c r="M7791">
        <v>256</v>
      </c>
      <c r="N7791" t="s">
        <v>55</v>
      </c>
      <c r="O7791" s="1">
        <v>43920</v>
      </c>
      <c r="P7791" t="s">
        <v>60</v>
      </c>
      <c r="Q7791" t="s">
        <v>50</v>
      </c>
      <c r="R7791">
        <f>Healthcare_Data_v1__4[[#This Row],[Discharge Date]]-Healthcare_Data_v1__4[[#This Row],[Date of Admission]]</f>
        <v>25</v>
      </c>
      <c r="S7791" t="str" cm="1">
        <f t="array" ref="S7791">_xlfn.IFS( Healthcare_Data_v1__4[[#This Row],[Days of Stay]]&lt;10,"Low",Healthcare_Data_v1__4[[#This Row],[Days of Stay]]&lt;20,"Med",Healthcare_Data_v1__4[[#This Row],[Days of Stay]]&lt;=30,"High")</f>
        <v>High</v>
      </c>
      <c r="T7791" t="str">
        <f>CONCATENATE(Healthcare_Data_v1__4[[#This Row],[Medical Condition]],Healthcare_Data_v1__4[[#This Row],[Duration]])</f>
        <v>CancerHigh</v>
      </c>
      <c r="U7791">
        <f>MONTH(Healthcare_Data_v1__4[[#This Row],[Date of Admission]])</f>
        <v>3</v>
      </c>
      <c r="V7791">
        <f>YEAR(Healthcare_Data_v1__4[[#This Row],[Date of Admission]])</f>
        <v>2020</v>
      </c>
      <c r="W7791">
        <f>DAY(Healthcare_Data_v1__4[[#This Row],[Date of Admission]])</f>
        <v>5</v>
      </c>
    </row>
    <row r="7792" spans="1:23" x14ac:dyDescent="0.3">
      <c r="A7792" t="s">
        <v>24746</v>
      </c>
      <c r="B7792">
        <v>79</v>
      </c>
      <c r="C7792" t="s">
        <v>3</v>
      </c>
      <c r="D7792" t="s">
        <v>16</v>
      </c>
      <c r="E7792" t="s">
        <v>21</v>
      </c>
      <c r="F7792" t="s">
        <v>11</v>
      </c>
      <c r="G7792" s="1">
        <v>44423</v>
      </c>
      <c r="H7792" t="s">
        <v>14381</v>
      </c>
      <c r="I7792" t="s">
        <v>14382</v>
      </c>
      <c r="J7792">
        <v>9544.6904049999994</v>
      </c>
      <c r="K7792" t="s">
        <v>41</v>
      </c>
      <c r="L7792">
        <v>8638</v>
      </c>
      <c r="M7792">
        <v>201</v>
      </c>
      <c r="N7792" t="s">
        <v>48</v>
      </c>
      <c r="O7792" s="1">
        <v>44445</v>
      </c>
      <c r="P7792" t="s">
        <v>56</v>
      </c>
      <c r="Q7792" t="s">
        <v>50</v>
      </c>
      <c r="R7792">
        <f>Healthcare_Data_v1__4[[#This Row],[Discharge Date]]-Healthcare_Data_v1__4[[#This Row],[Date of Admission]]</f>
        <v>22</v>
      </c>
      <c r="S7792" t="str" cm="1">
        <f t="array" ref="S7792">_xlfn.IFS( Healthcare_Data_v1__4[[#This Row],[Days of Stay]]&lt;10,"Low",Healthcare_Data_v1__4[[#This Row],[Days of Stay]]&lt;20,"Med",Healthcare_Data_v1__4[[#This Row],[Days of Stay]]&lt;=30,"High")</f>
        <v>High</v>
      </c>
      <c r="T7792" t="str">
        <f>CONCATENATE(Healthcare_Data_v1__4[[#This Row],[Medical Condition]],Healthcare_Data_v1__4[[#This Row],[Duration]])</f>
        <v>CancerHigh</v>
      </c>
      <c r="U7792">
        <f>MONTH(Healthcare_Data_v1__4[[#This Row],[Date of Admission]])</f>
        <v>8</v>
      </c>
      <c r="V7792">
        <f>YEAR(Healthcare_Data_v1__4[[#This Row],[Date of Admission]])</f>
        <v>2021</v>
      </c>
      <c r="W7792">
        <f>DAY(Healthcare_Data_v1__4[[#This Row],[Date of Admission]])</f>
        <v>15</v>
      </c>
    </row>
    <row r="7793" spans="1:23" x14ac:dyDescent="0.3">
      <c r="A7793" t="s">
        <v>24747</v>
      </c>
      <c r="B7793">
        <v>77</v>
      </c>
      <c r="C7793" t="s">
        <v>3</v>
      </c>
      <c r="D7793" t="s">
        <v>15</v>
      </c>
      <c r="E7793" t="s">
        <v>24</v>
      </c>
      <c r="F7793" t="s">
        <v>9</v>
      </c>
      <c r="G7793" s="1">
        <v>45016</v>
      </c>
      <c r="H7793" t="s">
        <v>14383</v>
      </c>
      <c r="I7793" t="s">
        <v>14384</v>
      </c>
      <c r="J7793">
        <v>9541.2934449999993</v>
      </c>
      <c r="K7793" t="s">
        <v>47</v>
      </c>
      <c r="L7793">
        <v>34961</v>
      </c>
      <c r="M7793">
        <v>244</v>
      </c>
      <c r="N7793" t="s">
        <v>55</v>
      </c>
      <c r="O7793" s="1">
        <v>45031</v>
      </c>
      <c r="P7793" t="s">
        <v>49</v>
      </c>
      <c r="Q7793" t="s">
        <v>44</v>
      </c>
      <c r="R7793">
        <f>Healthcare_Data_v1__4[[#This Row],[Discharge Date]]-Healthcare_Data_v1__4[[#This Row],[Date of Admission]]</f>
        <v>15</v>
      </c>
      <c r="S7793" t="str" cm="1">
        <f t="array" ref="S7793">_xlfn.IFS( Healthcare_Data_v1__4[[#This Row],[Days of Stay]]&lt;10,"Low",Healthcare_Data_v1__4[[#This Row],[Days of Stay]]&lt;20,"Med",Healthcare_Data_v1__4[[#This Row],[Days of Stay]]&lt;=30,"High")</f>
        <v>Med</v>
      </c>
      <c r="T7793" t="str">
        <f>CONCATENATE(Healthcare_Data_v1__4[[#This Row],[Medical Condition]],Healthcare_Data_v1__4[[#This Row],[Duration]])</f>
        <v>ArthritisMed</v>
      </c>
      <c r="U7793">
        <f>MONTH(Healthcare_Data_v1__4[[#This Row],[Date of Admission]])</f>
        <v>3</v>
      </c>
      <c r="V7793">
        <f>YEAR(Healthcare_Data_v1__4[[#This Row],[Date of Admission]])</f>
        <v>2023</v>
      </c>
      <c r="W7793">
        <f>DAY(Healthcare_Data_v1__4[[#This Row],[Date of Admission]])</f>
        <v>31</v>
      </c>
    </row>
    <row r="7794" spans="1:23" x14ac:dyDescent="0.3">
      <c r="A7794" t="s">
        <v>22235</v>
      </c>
      <c r="B7794">
        <v>60</v>
      </c>
      <c r="C7794" t="s">
        <v>3</v>
      </c>
      <c r="D7794" t="s">
        <v>16</v>
      </c>
      <c r="E7794" t="s">
        <v>26</v>
      </c>
      <c r="F7794" t="s">
        <v>6</v>
      </c>
      <c r="G7794" s="1">
        <v>45006</v>
      </c>
      <c r="H7794" t="s">
        <v>14385</v>
      </c>
      <c r="I7794" t="s">
        <v>14386</v>
      </c>
      <c r="J7794">
        <v>9539.0872459999991</v>
      </c>
      <c r="K7794" t="s">
        <v>41</v>
      </c>
      <c r="L7794">
        <v>12039</v>
      </c>
      <c r="M7794">
        <v>152</v>
      </c>
      <c r="N7794" t="s">
        <v>55</v>
      </c>
      <c r="O7794" s="1">
        <v>45025</v>
      </c>
      <c r="P7794" t="s">
        <v>49</v>
      </c>
      <c r="Q7794" t="s">
        <v>57</v>
      </c>
      <c r="R7794">
        <f>Healthcare_Data_v1__4[[#This Row],[Discharge Date]]-Healthcare_Data_v1__4[[#This Row],[Date of Admission]]</f>
        <v>19</v>
      </c>
      <c r="S7794" t="str" cm="1">
        <f t="array" ref="S7794">_xlfn.IFS( Healthcare_Data_v1__4[[#This Row],[Days of Stay]]&lt;10,"Low",Healthcare_Data_v1__4[[#This Row],[Days of Stay]]&lt;20,"Med",Healthcare_Data_v1__4[[#This Row],[Days of Stay]]&lt;=30,"High")</f>
        <v>Med</v>
      </c>
      <c r="T7794" t="str">
        <f>CONCATENATE(Healthcare_Data_v1__4[[#This Row],[Medical Condition]],Healthcare_Data_v1__4[[#This Row],[Duration]])</f>
        <v>AsthmaMed</v>
      </c>
      <c r="U7794">
        <f>MONTH(Healthcare_Data_v1__4[[#This Row],[Date of Admission]])</f>
        <v>3</v>
      </c>
      <c r="V7794">
        <f>YEAR(Healthcare_Data_v1__4[[#This Row],[Date of Admission]])</f>
        <v>2023</v>
      </c>
      <c r="W7794">
        <f>DAY(Healthcare_Data_v1__4[[#This Row],[Date of Admission]])</f>
        <v>21</v>
      </c>
    </row>
    <row r="7795" spans="1:23" x14ac:dyDescent="0.3">
      <c r="A7795" t="s">
        <v>24748</v>
      </c>
      <c r="B7795">
        <v>47</v>
      </c>
      <c r="C7795" t="s">
        <v>8</v>
      </c>
      <c r="D7795" t="s">
        <v>16</v>
      </c>
      <c r="E7795" t="s">
        <v>24</v>
      </c>
      <c r="F7795" t="s">
        <v>7</v>
      </c>
      <c r="G7795" s="1">
        <v>44530</v>
      </c>
      <c r="H7795" t="s">
        <v>14387</v>
      </c>
      <c r="I7795" t="s">
        <v>14388</v>
      </c>
      <c r="J7795">
        <v>9537.9797799999997</v>
      </c>
      <c r="K7795" t="s">
        <v>41</v>
      </c>
      <c r="L7795">
        <v>22456</v>
      </c>
      <c r="M7795">
        <v>464</v>
      </c>
      <c r="N7795" t="s">
        <v>48</v>
      </c>
      <c r="O7795" s="1">
        <v>44531</v>
      </c>
      <c r="P7795" t="s">
        <v>49</v>
      </c>
      <c r="Q7795" t="s">
        <v>44</v>
      </c>
      <c r="R7795">
        <f>Healthcare_Data_v1__4[[#This Row],[Discharge Date]]-Healthcare_Data_v1__4[[#This Row],[Date of Admission]]</f>
        <v>1</v>
      </c>
      <c r="S7795" t="str" cm="1">
        <f t="array" ref="S7795">_xlfn.IFS( Healthcare_Data_v1__4[[#This Row],[Days of Stay]]&lt;10,"Low",Healthcare_Data_v1__4[[#This Row],[Days of Stay]]&lt;20,"Med",Healthcare_Data_v1__4[[#This Row],[Days of Stay]]&lt;=30,"High")</f>
        <v>Low</v>
      </c>
      <c r="T7795" t="str">
        <f>CONCATENATE(Healthcare_Data_v1__4[[#This Row],[Medical Condition]],Healthcare_Data_v1__4[[#This Row],[Duration]])</f>
        <v>ObesityLow</v>
      </c>
      <c r="U7795">
        <f>MONTH(Healthcare_Data_v1__4[[#This Row],[Date of Admission]])</f>
        <v>11</v>
      </c>
      <c r="V7795">
        <f>YEAR(Healthcare_Data_v1__4[[#This Row],[Date of Admission]])</f>
        <v>2021</v>
      </c>
      <c r="W7795">
        <f>DAY(Healthcare_Data_v1__4[[#This Row],[Date of Admission]])</f>
        <v>30</v>
      </c>
    </row>
    <row r="7796" spans="1:23" x14ac:dyDescent="0.3">
      <c r="A7796" t="s">
        <v>24749</v>
      </c>
      <c r="B7796">
        <v>32</v>
      </c>
      <c r="C7796" t="s">
        <v>5</v>
      </c>
      <c r="D7796" t="s">
        <v>16</v>
      </c>
      <c r="E7796" t="s">
        <v>23</v>
      </c>
      <c r="F7796" t="s">
        <v>9</v>
      </c>
      <c r="G7796" s="1">
        <v>44453</v>
      </c>
      <c r="H7796" t="s">
        <v>8190</v>
      </c>
      <c r="I7796" t="s">
        <v>14389</v>
      </c>
      <c r="J7796">
        <v>9534.4278890000005</v>
      </c>
      <c r="K7796" t="s">
        <v>69</v>
      </c>
      <c r="L7796">
        <v>19224</v>
      </c>
      <c r="M7796">
        <v>261</v>
      </c>
      <c r="N7796" t="s">
        <v>48</v>
      </c>
      <c r="O7796" s="1">
        <v>44476</v>
      </c>
      <c r="P7796" t="s">
        <v>43</v>
      </c>
      <c r="Q7796" t="s">
        <v>44</v>
      </c>
      <c r="R7796">
        <f>Healthcare_Data_v1__4[[#This Row],[Discharge Date]]-Healthcare_Data_v1__4[[#This Row],[Date of Admission]]</f>
        <v>23</v>
      </c>
      <c r="S7796" t="str" cm="1">
        <f t="array" ref="S7796">_xlfn.IFS( Healthcare_Data_v1__4[[#This Row],[Days of Stay]]&lt;10,"Low",Healthcare_Data_v1__4[[#This Row],[Days of Stay]]&lt;20,"Med",Healthcare_Data_v1__4[[#This Row],[Days of Stay]]&lt;=30,"High")</f>
        <v>High</v>
      </c>
      <c r="T7796" t="str">
        <f>CONCATENATE(Healthcare_Data_v1__4[[#This Row],[Medical Condition]],Healthcare_Data_v1__4[[#This Row],[Duration]])</f>
        <v>ArthritisHigh</v>
      </c>
      <c r="U7796">
        <f>MONTH(Healthcare_Data_v1__4[[#This Row],[Date of Admission]])</f>
        <v>9</v>
      </c>
      <c r="V7796">
        <f>YEAR(Healthcare_Data_v1__4[[#This Row],[Date of Admission]])</f>
        <v>2021</v>
      </c>
      <c r="W7796">
        <f>DAY(Healthcare_Data_v1__4[[#This Row],[Date of Admission]])</f>
        <v>14</v>
      </c>
    </row>
    <row r="7797" spans="1:23" x14ac:dyDescent="0.3">
      <c r="A7797" t="s">
        <v>24750</v>
      </c>
      <c r="B7797">
        <v>84</v>
      </c>
      <c r="C7797" t="s">
        <v>3</v>
      </c>
      <c r="D7797" t="s">
        <v>15</v>
      </c>
      <c r="E7797" t="s">
        <v>24</v>
      </c>
      <c r="F7797" t="s">
        <v>4</v>
      </c>
      <c r="G7797" s="1">
        <v>43465</v>
      </c>
      <c r="H7797" t="s">
        <v>14390</v>
      </c>
      <c r="I7797" t="s">
        <v>14391</v>
      </c>
      <c r="J7797">
        <v>9533.4394799999991</v>
      </c>
      <c r="K7797" t="s">
        <v>41</v>
      </c>
      <c r="L7797">
        <v>48591</v>
      </c>
      <c r="M7797">
        <v>433</v>
      </c>
      <c r="N7797" t="s">
        <v>55</v>
      </c>
      <c r="O7797" s="1">
        <v>43489</v>
      </c>
      <c r="P7797" t="s">
        <v>85</v>
      </c>
      <c r="Q7797" t="s">
        <v>57</v>
      </c>
      <c r="R7797">
        <f>Healthcare_Data_v1__4[[#This Row],[Discharge Date]]-Healthcare_Data_v1__4[[#This Row],[Date of Admission]]</f>
        <v>24</v>
      </c>
      <c r="S7797" t="str" cm="1">
        <f t="array" ref="S7797">_xlfn.IFS( Healthcare_Data_v1__4[[#This Row],[Days of Stay]]&lt;10,"Low",Healthcare_Data_v1__4[[#This Row],[Days of Stay]]&lt;20,"Med",Healthcare_Data_v1__4[[#This Row],[Days of Stay]]&lt;=30,"High")</f>
        <v>High</v>
      </c>
      <c r="T7797" t="str">
        <f>CONCATENATE(Healthcare_Data_v1__4[[#This Row],[Medical Condition]],Healthcare_Data_v1__4[[#This Row],[Duration]])</f>
        <v>DiabetesHigh</v>
      </c>
      <c r="U7797">
        <f>MONTH(Healthcare_Data_v1__4[[#This Row],[Date of Admission]])</f>
        <v>12</v>
      </c>
      <c r="V7797">
        <f>YEAR(Healthcare_Data_v1__4[[#This Row],[Date of Admission]])</f>
        <v>2018</v>
      </c>
      <c r="W7797">
        <f>DAY(Healthcare_Data_v1__4[[#This Row],[Date of Admission]])</f>
        <v>31</v>
      </c>
    </row>
    <row r="7798" spans="1:23" x14ac:dyDescent="0.3">
      <c r="A7798" t="s">
        <v>24751</v>
      </c>
      <c r="B7798">
        <v>36</v>
      </c>
      <c r="C7798" t="s">
        <v>5</v>
      </c>
      <c r="D7798" t="s">
        <v>16</v>
      </c>
      <c r="E7798" t="s">
        <v>26</v>
      </c>
      <c r="F7798" t="s">
        <v>9</v>
      </c>
      <c r="G7798" s="1">
        <v>44012</v>
      </c>
      <c r="H7798" t="s">
        <v>14392</v>
      </c>
      <c r="I7798" t="s">
        <v>14393</v>
      </c>
      <c r="J7798">
        <v>9532.6462769999998</v>
      </c>
      <c r="K7798" t="s">
        <v>69</v>
      </c>
      <c r="L7798">
        <v>18734</v>
      </c>
      <c r="M7798">
        <v>316</v>
      </c>
      <c r="N7798" t="s">
        <v>48</v>
      </c>
      <c r="O7798" s="1">
        <v>44031</v>
      </c>
      <c r="P7798" t="s">
        <v>60</v>
      </c>
      <c r="Q7798" t="s">
        <v>57</v>
      </c>
      <c r="R7798">
        <f>Healthcare_Data_v1__4[[#This Row],[Discharge Date]]-Healthcare_Data_v1__4[[#This Row],[Date of Admission]]</f>
        <v>19</v>
      </c>
      <c r="S7798" t="str" cm="1">
        <f t="array" ref="S7798">_xlfn.IFS( Healthcare_Data_v1__4[[#This Row],[Days of Stay]]&lt;10,"Low",Healthcare_Data_v1__4[[#This Row],[Days of Stay]]&lt;20,"Med",Healthcare_Data_v1__4[[#This Row],[Days of Stay]]&lt;=30,"High")</f>
        <v>Med</v>
      </c>
      <c r="T7798" t="str">
        <f>CONCATENATE(Healthcare_Data_v1__4[[#This Row],[Medical Condition]],Healthcare_Data_v1__4[[#This Row],[Duration]])</f>
        <v>ArthritisMed</v>
      </c>
      <c r="U7798">
        <f>MONTH(Healthcare_Data_v1__4[[#This Row],[Date of Admission]])</f>
        <v>6</v>
      </c>
      <c r="V7798">
        <f>YEAR(Healthcare_Data_v1__4[[#This Row],[Date of Admission]])</f>
        <v>2020</v>
      </c>
      <c r="W7798">
        <f>DAY(Healthcare_Data_v1__4[[#This Row],[Date of Admission]])</f>
        <v>30</v>
      </c>
    </row>
    <row r="7799" spans="1:23" x14ac:dyDescent="0.3">
      <c r="A7799" t="s">
        <v>24752</v>
      </c>
      <c r="B7799">
        <v>85</v>
      </c>
      <c r="C7799" t="s">
        <v>3</v>
      </c>
      <c r="D7799" t="s">
        <v>15</v>
      </c>
      <c r="E7799" t="s">
        <v>21</v>
      </c>
      <c r="F7799" t="s">
        <v>6</v>
      </c>
      <c r="G7799" s="1">
        <v>43608</v>
      </c>
      <c r="H7799" t="s">
        <v>14394</v>
      </c>
      <c r="I7799" t="s">
        <v>3535</v>
      </c>
      <c r="J7799">
        <v>9525.7252769999996</v>
      </c>
      <c r="K7799" t="s">
        <v>63</v>
      </c>
      <c r="L7799">
        <v>21254</v>
      </c>
      <c r="M7799">
        <v>400</v>
      </c>
      <c r="N7799" t="s">
        <v>55</v>
      </c>
      <c r="O7799" s="1">
        <v>43615</v>
      </c>
      <c r="P7799" t="s">
        <v>49</v>
      </c>
      <c r="Q7799" t="s">
        <v>50</v>
      </c>
      <c r="R7799">
        <f>Healthcare_Data_v1__4[[#This Row],[Discharge Date]]-Healthcare_Data_v1__4[[#This Row],[Date of Admission]]</f>
        <v>7</v>
      </c>
      <c r="S7799" t="str" cm="1">
        <f t="array" ref="S7799">_xlfn.IFS( Healthcare_Data_v1__4[[#This Row],[Days of Stay]]&lt;10,"Low",Healthcare_Data_v1__4[[#This Row],[Days of Stay]]&lt;20,"Med",Healthcare_Data_v1__4[[#This Row],[Days of Stay]]&lt;=30,"High")</f>
        <v>Low</v>
      </c>
      <c r="T7799" t="str">
        <f>CONCATENATE(Healthcare_Data_v1__4[[#This Row],[Medical Condition]],Healthcare_Data_v1__4[[#This Row],[Duration]])</f>
        <v>AsthmaLow</v>
      </c>
      <c r="U7799">
        <f>MONTH(Healthcare_Data_v1__4[[#This Row],[Date of Admission]])</f>
        <v>5</v>
      </c>
      <c r="V7799">
        <f>YEAR(Healthcare_Data_v1__4[[#This Row],[Date of Admission]])</f>
        <v>2019</v>
      </c>
      <c r="W7799">
        <f>DAY(Healthcare_Data_v1__4[[#This Row],[Date of Admission]])</f>
        <v>23</v>
      </c>
    </row>
    <row r="7800" spans="1:23" x14ac:dyDescent="0.3">
      <c r="A7800" t="s">
        <v>24753</v>
      </c>
      <c r="B7800">
        <v>33</v>
      </c>
      <c r="C7800" t="s">
        <v>5</v>
      </c>
      <c r="D7800" t="s">
        <v>16</v>
      </c>
      <c r="E7800" t="s">
        <v>25</v>
      </c>
      <c r="F7800" t="s">
        <v>7</v>
      </c>
      <c r="G7800" s="1">
        <v>43728</v>
      </c>
      <c r="H7800" t="s">
        <v>14395</v>
      </c>
      <c r="I7800" t="s">
        <v>982</v>
      </c>
      <c r="J7800">
        <v>9517.5501260000001</v>
      </c>
      <c r="K7800" t="s">
        <v>66</v>
      </c>
      <c r="L7800">
        <v>9545</v>
      </c>
      <c r="M7800">
        <v>245</v>
      </c>
      <c r="N7800" t="s">
        <v>42</v>
      </c>
      <c r="O7800" s="1">
        <v>43729</v>
      </c>
      <c r="P7800" t="s">
        <v>43</v>
      </c>
      <c r="Q7800" t="s">
        <v>57</v>
      </c>
      <c r="R7800">
        <f>Healthcare_Data_v1__4[[#This Row],[Discharge Date]]-Healthcare_Data_v1__4[[#This Row],[Date of Admission]]</f>
        <v>1</v>
      </c>
      <c r="S7800" t="str" cm="1">
        <f t="array" ref="S7800">_xlfn.IFS( Healthcare_Data_v1__4[[#This Row],[Days of Stay]]&lt;10,"Low",Healthcare_Data_v1__4[[#This Row],[Days of Stay]]&lt;20,"Med",Healthcare_Data_v1__4[[#This Row],[Days of Stay]]&lt;=30,"High")</f>
        <v>Low</v>
      </c>
      <c r="T7800" t="str">
        <f>CONCATENATE(Healthcare_Data_v1__4[[#This Row],[Medical Condition]],Healthcare_Data_v1__4[[#This Row],[Duration]])</f>
        <v>ObesityLow</v>
      </c>
      <c r="U7800">
        <f>MONTH(Healthcare_Data_v1__4[[#This Row],[Date of Admission]])</f>
        <v>9</v>
      </c>
      <c r="V7800">
        <f>YEAR(Healthcare_Data_v1__4[[#This Row],[Date of Admission]])</f>
        <v>2019</v>
      </c>
      <c r="W7800">
        <f>DAY(Healthcare_Data_v1__4[[#This Row],[Date of Admission]])</f>
        <v>20</v>
      </c>
    </row>
    <row r="7801" spans="1:23" x14ac:dyDescent="0.3">
      <c r="A7801" t="s">
        <v>24754</v>
      </c>
      <c r="B7801">
        <v>80</v>
      </c>
      <c r="C7801" t="s">
        <v>3</v>
      </c>
      <c r="D7801" t="s">
        <v>16</v>
      </c>
      <c r="E7801" t="s">
        <v>25</v>
      </c>
      <c r="F7801" t="s">
        <v>10</v>
      </c>
      <c r="G7801" s="1">
        <v>44707</v>
      </c>
      <c r="H7801" t="s">
        <v>9881</v>
      </c>
      <c r="I7801" t="s">
        <v>14396</v>
      </c>
      <c r="J7801">
        <v>9510.5236750000004</v>
      </c>
      <c r="K7801" t="s">
        <v>47</v>
      </c>
      <c r="L7801">
        <v>2539</v>
      </c>
      <c r="M7801">
        <v>121</v>
      </c>
      <c r="N7801" t="s">
        <v>48</v>
      </c>
      <c r="O7801" s="1">
        <v>44733</v>
      </c>
      <c r="P7801" t="s">
        <v>43</v>
      </c>
      <c r="Q7801" t="s">
        <v>50</v>
      </c>
      <c r="R7801">
        <f>Healthcare_Data_v1__4[[#This Row],[Discharge Date]]-Healthcare_Data_v1__4[[#This Row],[Date of Admission]]</f>
        <v>26</v>
      </c>
      <c r="S7801" t="str" cm="1">
        <f t="array" ref="S7801">_xlfn.IFS( Healthcare_Data_v1__4[[#This Row],[Days of Stay]]&lt;10,"Low",Healthcare_Data_v1__4[[#This Row],[Days of Stay]]&lt;20,"Med",Healthcare_Data_v1__4[[#This Row],[Days of Stay]]&lt;=30,"High")</f>
        <v>High</v>
      </c>
      <c r="T7801" t="str">
        <f>CONCATENATE(Healthcare_Data_v1__4[[#This Row],[Medical Condition]],Healthcare_Data_v1__4[[#This Row],[Duration]])</f>
        <v>HypertensionHigh</v>
      </c>
      <c r="U7801">
        <f>MONTH(Healthcare_Data_v1__4[[#This Row],[Date of Admission]])</f>
        <v>5</v>
      </c>
      <c r="V7801">
        <f>YEAR(Healthcare_Data_v1__4[[#This Row],[Date of Admission]])</f>
        <v>2022</v>
      </c>
      <c r="W7801">
        <f>DAY(Healthcare_Data_v1__4[[#This Row],[Date of Admission]])</f>
        <v>26</v>
      </c>
    </row>
    <row r="7802" spans="1:23" x14ac:dyDescent="0.3">
      <c r="A7802" t="s">
        <v>24755</v>
      </c>
      <c r="B7802">
        <v>75</v>
      </c>
      <c r="C7802" t="s">
        <v>3</v>
      </c>
      <c r="D7802" t="s">
        <v>15</v>
      </c>
      <c r="E7802" t="s">
        <v>19</v>
      </c>
      <c r="F7802" t="s">
        <v>6</v>
      </c>
      <c r="G7802" s="1">
        <v>43679</v>
      </c>
      <c r="H7802" t="s">
        <v>14397</v>
      </c>
      <c r="I7802" t="s">
        <v>14398</v>
      </c>
      <c r="J7802">
        <v>9509.8056899999992</v>
      </c>
      <c r="K7802" t="s">
        <v>69</v>
      </c>
      <c r="L7802">
        <v>41680</v>
      </c>
      <c r="M7802">
        <v>453</v>
      </c>
      <c r="N7802" t="s">
        <v>55</v>
      </c>
      <c r="O7802" s="1">
        <v>43707</v>
      </c>
      <c r="P7802" t="s">
        <v>85</v>
      </c>
      <c r="Q7802" t="s">
        <v>57</v>
      </c>
      <c r="R7802">
        <f>Healthcare_Data_v1__4[[#This Row],[Discharge Date]]-Healthcare_Data_v1__4[[#This Row],[Date of Admission]]</f>
        <v>28</v>
      </c>
      <c r="S7802" t="str" cm="1">
        <f t="array" ref="S7802">_xlfn.IFS( Healthcare_Data_v1__4[[#This Row],[Days of Stay]]&lt;10,"Low",Healthcare_Data_v1__4[[#This Row],[Days of Stay]]&lt;20,"Med",Healthcare_Data_v1__4[[#This Row],[Days of Stay]]&lt;=30,"High")</f>
        <v>High</v>
      </c>
      <c r="T7802" t="str">
        <f>CONCATENATE(Healthcare_Data_v1__4[[#This Row],[Medical Condition]],Healthcare_Data_v1__4[[#This Row],[Duration]])</f>
        <v>AsthmaHigh</v>
      </c>
      <c r="U7802">
        <f>MONTH(Healthcare_Data_v1__4[[#This Row],[Date of Admission]])</f>
        <v>8</v>
      </c>
      <c r="V7802">
        <f>YEAR(Healthcare_Data_v1__4[[#This Row],[Date of Admission]])</f>
        <v>2019</v>
      </c>
      <c r="W7802">
        <f>DAY(Healthcare_Data_v1__4[[#This Row],[Date of Admission]])</f>
        <v>2</v>
      </c>
    </row>
    <row r="7803" spans="1:23" x14ac:dyDescent="0.3">
      <c r="A7803" t="s">
        <v>24756</v>
      </c>
      <c r="B7803">
        <v>28</v>
      </c>
      <c r="C7803" t="s">
        <v>5</v>
      </c>
      <c r="D7803" t="s">
        <v>15</v>
      </c>
      <c r="E7803" t="s">
        <v>23</v>
      </c>
      <c r="F7803" t="s">
        <v>6</v>
      </c>
      <c r="G7803" s="1">
        <v>43576</v>
      </c>
      <c r="H7803" t="s">
        <v>14399</v>
      </c>
      <c r="I7803" t="s">
        <v>14400</v>
      </c>
      <c r="J7803">
        <v>9506.7062420000002</v>
      </c>
      <c r="K7803" t="s">
        <v>63</v>
      </c>
      <c r="L7803">
        <v>26863</v>
      </c>
      <c r="M7803">
        <v>182</v>
      </c>
      <c r="N7803" t="s">
        <v>55</v>
      </c>
      <c r="O7803" s="1">
        <v>43593</v>
      </c>
      <c r="P7803" t="s">
        <v>49</v>
      </c>
      <c r="Q7803" t="s">
        <v>50</v>
      </c>
      <c r="R7803">
        <f>Healthcare_Data_v1__4[[#This Row],[Discharge Date]]-Healthcare_Data_v1__4[[#This Row],[Date of Admission]]</f>
        <v>17</v>
      </c>
      <c r="S7803" t="str" cm="1">
        <f t="array" ref="S7803">_xlfn.IFS( Healthcare_Data_v1__4[[#This Row],[Days of Stay]]&lt;10,"Low",Healthcare_Data_v1__4[[#This Row],[Days of Stay]]&lt;20,"Med",Healthcare_Data_v1__4[[#This Row],[Days of Stay]]&lt;=30,"High")</f>
        <v>Med</v>
      </c>
      <c r="T7803" t="str">
        <f>CONCATENATE(Healthcare_Data_v1__4[[#This Row],[Medical Condition]],Healthcare_Data_v1__4[[#This Row],[Duration]])</f>
        <v>AsthmaMed</v>
      </c>
      <c r="U7803">
        <f>MONTH(Healthcare_Data_v1__4[[#This Row],[Date of Admission]])</f>
        <v>4</v>
      </c>
      <c r="V7803">
        <f>YEAR(Healthcare_Data_v1__4[[#This Row],[Date of Admission]])</f>
        <v>2019</v>
      </c>
      <c r="W7803">
        <f>DAY(Healthcare_Data_v1__4[[#This Row],[Date of Admission]])</f>
        <v>21</v>
      </c>
    </row>
    <row r="7804" spans="1:23" x14ac:dyDescent="0.3">
      <c r="A7804" t="s">
        <v>23182</v>
      </c>
      <c r="B7804">
        <v>69</v>
      </c>
      <c r="C7804" t="s">
        <v>3</v>
      </c>
      <c r="D7804" t="s">
        <v>15</v>
      </c>
      <c r="E7804" t="s">
        <v>23</v>
      </c>
      <c r="F7804" t="s">
        <v>7</v>
      </c>
      <c r="G7804" s="1">
        <v>44559</v>
      </c>
      <c r="H7804" t="s">
        <v>14401</v>
      </c>
      <c r="I7804" t="s">
        <v>14402</v>
      </c>
      <c r="J7804">
        <v>9498.2757490000004</v>
      </c>
      <c r="K7804" t="s">
        <v>69</v>
      </c>
      <c r="L7804">
        <v>6858</v>
      </c>
      <c r="M7804">
        <v>447</v>
      </c>
      <c r="N7804" t="s">
        <v>55</v>
      </c>
      <c r="O7804" s="1">
        <v>44581</v>
      </c>
      <c r="P7804" t="s">
        <v>85</v>
      </c>
      <c r="Q7804" t="s">
        <v>44</v>
      </c>
      <c r="R7804">
        <f>Healthcare_Data_v1__4[[#This Row],[Discharge Date]]-Healthcare_Data_v1__4[[#This Row],[Date of Admission]]</f>
        <v>22</v>
      </c>
      <c r="S7804" t="str" cm="1">
        <f t="array" ref="S7804">_xlfn.IFS( Healthcare_Data_v1__4[[#This Row],[Days of Stay]]&lt;10,"Low",Healthcare_Data_v1__4[[#This Row],[Days of Stay]]&lt;20,"Med",Healthcare_Data_v1__4[[#This Row],[Days of Stay]]&lt;=30,"High")</f>
        <v>High</v>
      </c>
      <c r="T7804" t="str">
        <f>CONCATENATE(Healthcare_Data_v1__4[[#This Row],[Medical Condition]],Healthcare_Data_v1__4[[#This Row],[Duration]])</f>
        <v>ObesityHigh</v>
      </c>
      <c r="U7804">
        <f>MONTH(Healthcare_Data_v1__4[[#This Row],[Date of Admission]])</f>
        <v>12</v>
      </c>
      <c r="V7804">
        <f>YEAR(Healthcare_Data_v1__4[[#This Row],[Date of Admission]])</f>
        <v>2021</v>
      </c>
      <c r="W7804">
        <f>DAY(Healthcare_Data_v1__4[[#This Row],[Date of Admission]])</f>
        <v>29</v>
      </c>
    </row>
    <row r="7805" spans="1:23" x14ac:dyDescent="0.3">
      <c r="A7805" t="s">
        <v>24757</v>
      </c>
      <c r="B7805">
        <v>48</v>
      </c>
      <c r="C7805" t="s">
        <v>8</v>
      </c>
      <c r="D7805" t="s">
        <v>15</v>
      </c>
      <c r="E7805" t="s">
        <v>21</v>
      </c>
      <c r="F7805" t="s">
        <v>10</v>
      </c>
      <c r="G7805" s="1">
        <v>44026</v>
      </c>
      <c r="H7805" t="s">
        <v>14403</v>
      </c>
      <c r="I7805" t="s">
        <v>5614</v>
      </c>
      <c r="J7805">
        <v>9488.4854219999997</v>
      </c>
      <c r="K7805" t="s">
        <v>47</v>
      </c>
      <c r="L7805">
        <v>18996</v>
      </c>
      <c r="M7805">
        <v>396</v>
      </c>
      <c r="N7805" t="s">
        <v>48</v>
      </c>
      <c r="O7805" s="1">
        <v>44056</v>
      </c>
      <c r="P7805" t="s">
        <v>43</v>
      </c>
      <c r="Q7805" t="s">
        <v>44</v>
      </c>
      <c r="R7805">
        <f>Healthcare_Data_v1__4[[#This Row],[Discharge Date]]-Healthcare_Data_v1__4[[#This Row],[Date of Admission]]</f>
        <v>30</v>
      </c>
      <c r="S7805" t="str" cm="1">
        <f t="array" ref="S7805">_xlfn.IFS( Healthcare_Data_v1__4[[#This Row],[Days of Stay]]&lt;10,"Low",Healthcare_Data_v1__4[[#This Row],[Days of Stay]]&lt;20,"Med",Healthcare_Data_v1__4[[#This Row],[Days of Stay]]&lt;=30,"High")</f>
        <v>High</v>
      </c>
      <c r="T7805" t="str">
        <f>CONCATENATE(Healthcare_Data_v1__4[[#This Row],[Medical Condition]],Healthcare_Data_v1__4[[#This Row],[Duration]])</f>
        <v>HypertensionHigh</v>
      </c>
      <c r="U7805">
        <f>MONTH(Healthcare_Data_v1__4[[#This Row],[Date of Admission]])</f>
        <v>7</v>
      </c>
      <c r="V7805">
        <f>YEAR(Healthcare_Data_v1__4[[#This Row],[Date of Admission]])</f>
        <v>2020</v>
      </c>
      <c r="W7805">
        <f>DAY(Healthcare_Data_v1__4[[#This Row],[Date of Admission]])</f>
        <v>14</v>
      </c>
    </row>
    <row r="7806" spans="1:23" x14ac:dyDescent="0.3">
      <c r="A7806" t="s">
        <v>24758</v>
      </c>
      <c r="B7806">
        <v>58</v>
      </c>
      <c r="C7806" t="s">
        <v>3</v>
      </c>
      <c r="D7806" t="s">
        <v>16</v>
      </c>
      <c r="E7806" t="s">
        <v>25</v>
      </c>
      <c r="F7806" t="s">
        <v>7</v>
      </c>
      <c r="G7806" s="1">
        <v>44006</v>
      </c>
      <c r="H7806" t="s">
        <v>11001</v>
      </c>
      <c r="I7806" t="s">
        <v>14404</v>
      </c>
      <c r="J7806">
        <v>9478.1797409999999</v>
      </c>
      <c r="K7806" t="s">
        <v>63</v>
      </c>
      <c r="L7806">
        <v>17382</v>
      </c>
      <c r="M7806">
        <v>218</v>
      </c>
      <c r="N7806" t="s">
        <v>48</v>
      </c>
      <c r="O7806" s="1">
        <v>44020</v>
      </c>
      <c r="P7806" t="s">
        <v>60</v>
      </c>
      <c r="Q7806" t="s">
        <v>57</v>
      </c>
      <c r="R7806">
        <f>Healthcare_Data_v1__4[[#This Row],[Discharge Date]]-Healthcare_Data_v1__4[[#This Row],[Date of Admission]]</f>
        <v>14</v>
      </c>
      <c r="S7806" t="str" cm="1">
        <f t="array" ref="S7806">_xlfn.IFS( Healthcare_Data_v1__4[[#This Row],[Days of Stay]]&lt;10,"Low",Healthcare_Data_v1__4[[#This Row],[Days of Stay]]&lt;20,"Med",Healthcare_Data_v1__4[[#This Row],[Days of Stay]]&lt;=30,"High")</f>
        <v>Med</v>
      </c>
      <c r="T7806" t="str">
        <f>CONCATENATE(Healthcare_Data_v1__4[[#This Row],[Medical Condition]],Healthcare_Data_v1__4[[#This Row],[Duration]])</f>
        <v>ObesityMed</v>
      </c>
      <c r="U7806">
        <f>MONTH(Healthcare_Data_v1__4[[#This Row],[Date of Admission]])</f>
        <v>6</v>
      </c>
      <c r="V7806">
        <f>YEAR(Healthcare_Data_v1__4[[#This Row],[Date of Admission]])</f>
        <v>2020</v>
      </c>
      <c r="W7806">
        <f>DAY(Healthcare_Data_v1__4[[#This Row],[Date of Admission]])</f>
        <v>24</v>
      </c>
    </row>
    <row r="7807" spans="1:23" x14ac:dyDescent="0.3">
      <c r="A7807" t="s">
        <v>14405</v>
      </c>
      <c r="B7807">
        <v>18</v>
      </c>
      <c r="C7807" t="s">
        <v>12</v>
      </c>
      <c r="D7807" t="s">
        <v>15</v>
      </c>
      <c r="E7807" t="s">
        <v>20</v>
      </c>
      <c r="F7807" t="s">
        <v>11</v>
      </c>
      <c r="G7807" s="1">
        <v>43483</v>
      </c>
      <c r="H7807" t="s">
        <v>14406</v>
      </c>
      <c r="I7807" t="s">
        <v>14407</v>
      </c>
      <c r="J7807">
        <v>9478.0924739999991</v>
      </c>
      <c r="K7807" t="s">
        <v>69</v>
      </c>
      <c r="L7807">
        <v>32080</v>
      </c>
      <c r="M7807">
        <v>186</v>
      </c>
      <c r="N7807" t="s">
        <v>55</v>
      </c>
      <c r="O7807" s="1">
        <v>43496</v>
      </c>
      <c r="P7807" t="s">
        <v>60</v>
      </c>
      <c r="Q7807" t="s">
        <v>50</v>
      </c>
      <c r="R7807">
        <f>Healthcare_Data_v1__4[[#This Row],[Discharge Date]]-Healthcare_Data_v1__4[[#This Row],[Date of Admission]]</f>
        <v>13</v>
      </c>
      <c r="S7807" t="str" cm="1">
        <f t="array" ref="S7807">_xlfn.IFS( Healthcare_Data_v1__4[[#This Row],[Days of Stay]]&lt;10,"Low",Healthcare_Data_v1__4[[#This Row],[Days of Stay]]&lt;20,"Med",Healthcare_Data_v1__4[[#This Row],[Days of Stay]]&lt;=30,"High")</f>
        <v>Med</v>
      </c>
      <c r="T7807" t="str">
        <f>CONCATENATE(Healthcare_Data_v1__4[[#This Row],[Medical Condition]],Healthcare_Data_v1__4[[#This Row],[Duration]])</f>
        <v>CancerMed</v>
      </c>
      <c r="U7807">
        <f>MONTH(Healthcare_Data_v1__4[[#This Row],[Date of Admission]])</f>
        <v>1</v>
      </c>
      <c r="V7807">
        <f>YEAR(Healthcare_Data_v1__4[[#This Row],[Date of Admission]])</f>
        <v>2019</v>
      </c>
      <c r="W7807">
        <f>DAY(Healthcare_Data_v1__4[[#This Row],[Date of Admission]])</f>
        <v>18</v>
      </c>
    </row>
    <row r="7808" spans="1:23" x14ac:dyDescent="0.3">
      <c r="A7808" t="s">
        <v>24759</v>
      </c>
      <c r="B7808">
        <v>69</v>
      </c>
      <c r="C7808" t="s">
        <v>3</v>
      </c>
      <c r="D7808" t="s">
        <v>15</v>
      </c>
      <c r="E7808" t="s">
        <v>23</v>
      </c>
      <c r="F7808" t="s">
        <v>7</v>
      </c>
      <c r="G7808" s="1">
        <v>43644</v>
      </c>
      <c r="H7808" t="s">
        <v>14408</v>
      </c>
      <c r="I7808" t="s">
        <v>14409</v>
      </c>
      <c r="J7808">
        <v>9476.9207299999998</v>
      </c>
      <c r="K7808" t="s">
        <v>41</v>
      </c>
      <c r="L7808">
        <v>19179</v>
      </c>
      <c r="M7808">
        <v>339</v>
      </c>
      <c r="N7808" t="s">
        <v>48</v>
      </c>
      <c r="O7808" s="1">
        <v>43655</v>
      </c>
      <c r="P7808" t="s">
        <v>43</v>
      </c>
      <c r="Q7808" t="s">
        <v>50</v>
      </c>
      <c r="R7808">
        <f>Healthcare_Data_v1__4[[#This Row],[Discharge Date]]-Healthcare_Data_v1__4[[#This Row],[Date of Admission]]</f>
        <v>11</v>
      </c>
      <c r="S7808" t="str" cm="1">
        <f t="array" ref="S7808">_xlfn.IFS( Healthcare_Data_v1__4[[#This Row],[Days of Stay]]&lt;10,"Low",Healthcare_Data_v1__4[[#This Row],[Days of Stay]]&lt;20,"Med",Healthcare_Data_v1__4[[#This Row],[Days of Stay]]&lt;=30,"High")</f>
        <v>Med</v>
      </c>
      <c r="T7808" t="str">
        <f>CONCATENATE(Healthcare_Data_v1__4[[#This Row],[Medical Condition]],Healthcare_Data_v1__4[[#This Row],[Duration]])</f>
        <v>ObesityMed</v>
      </c>
      <c r="U7808">
        <f>MONTH(Healthcare_Data_v1__4[[#This Row],[Date of Admission]])</f>
        <v>6</v>
      </c>
      <c r="V7808">
        <f>YEAR(Healthcare_Data_v1__4[[#This Row],[Date of Admission]])</f>
        <v>2019</v>
      </c>
      <c r="W7808">
        <f>DAY(Healthcare_Data_v1__4[[#This Row],[Date of Admission]])</f>
        <v>28</v>
      </c>
    </row>
    <row r="7809" spans="1:23" x14ac:dyDescent="0.3">
      <c r="A7809" t="s">
        <v>24760</v>
      </c>
      <c r="B7809">
        <v>57</v>
      </c>
      <c r="C7809" t="s">
        <v>3</v>
      </c>
      <c r="D7809" t="s">
        <v>16</v>
      </c>
      <c r="E7809" t="s">
        <v>22</v>
      </c>
      <c r="F7809" t="s">
        <v>10</v>
      </c>
      <c r="G7809" s="1">
        <v>44285</v>
      </c>
      <c r="H7809" t="s">
        <v>14410</v>
      </c>
      <c r="I7809" t="s">
        <v>14411</v>
      </c>
      <c r="J7809">
        <v>9475.3731239999997</v>
      </c>
      <c r="K7809" t="s">
        <v>47</v>
      </c>
      <c r="L7809">
        <v>8372</v>
      </c>
      <c r="M7809">
        <v>440</v>
      </c>
      <c r="N7809" t="s">
        <v>48</v>
      </c>
      <c r="O7809" s="1">
        <v>44308</v>
      </c>
      <c r="P7809" t="s">
        <v>49</v>
      </c>
      <c r="Q7809" t="s">
        <v>57</v>
      </c>
      <c r="R7809">
        <f>Healthcare_Data_v1__4[[#This Row],[Discharge Date]]-Healthcare_Data_v1__4[[#This Row],[Date of Admission]]</f>
        <v>23</v>
      </c>
      <c r="S7809" t="str" cm="1">
        <f t="array" ref="S7809">_xlfn.IFS( Healthcare_Data_v1__4[[#This Row],[Days of Stay]]&lt;10,"Low",Healthcare_Data_v1__4[[#This Row],[Days of Stay]]&lt;20,"Med",Healthcare_Data_v1__4[[#This Row],[Days of Stay]]&lt;=30,"High")</f>
        <v>High</v>
      </c>
      <c r="T7809" t="str">
        <f>CONCATENATE(Healthcare_Data_v1__4[[#This Row],[Medical Condition]],Healthcare_Data_v1__4[[#This Row],[Duration]])</f>
        <v>HypertensionHigh</v>
      </c>
      <c r="U7809">
        <f>MONTH(Healthcare_Data_v1__4[[#This Row],[Date of Admission]])</f>
        <v>3</v>
      </c>
      <c r="V7809">
        <f>YEAR(Healthcare_Data_v1__4[[#This Row],[Date of Admission]])</f>
        <v>2021</v>
      </c>
      <c r="W7809">
        <f>DAY(Healthcare_Data_v1__4[[#This Row],[Date of Admission]])</f>
        <v>30</v>
      </c>
    </row>
    <row r="7810" spans="1:23" x14ac:dyDescent="0.3">
      <c r="A7810" t="s">
        <v>24761</v>
      </c>
      <c r="B7810">
        <v>21</v>
      </c>
      <c r="C7810" t="s">
        <v>12</v>
      </c>
      <c r="D7810" t="s">
        <v>15</v>
      </c>
      <c r="E7810" t="s">
        <v>25</v>
      </c>
      <c r="F7810" t="s">
        <v>6</v>
      </c>
      <c r="G7810" s="1">
        <v>44821</v>
      </c>
      <c r="H7810" t="s">
        <v>14412</v>
      </c>
      <c r="I7810" t="s">
        <v>14413</v>
      </c>
      <c r="J7810">
        <v>9473.2283860000007</v>
      </c>
      <c r="K7810" t="s">
        <v>66</v>
      </c>
      <c r="L7810">
        <v>40739</v>
      </c>
      <c r="M7810">
        <v>430</v>
      </c>
      <c r="N7810" t="s">
        <v>55</v>
      </c>
      <c r="O7810" s="1">
        <v>44829</v>
      </c>
      <c r="P7810" t="s">
        <v>85</v>
      </c>
      <c r="Q7810" t="s">
        <v>50</v>
      </c>
      <c r="R7810">
        <f>Healthcare_Data_v1__4[[#This Row],[Discharge Date]]-Healthcare_Data_v1__4[[#This Row],[Date of Admission]]</f>
        <v>8</v>
      </c>
      <c r="S7810" t="str" cm="1">
        <f t="array" ref="S7810">_xlfn.IFS( Healthcare_Data_v1__4[[#This Row],[Days of Stay]]&lt;10,"Low",Healthcare_Data_v1__4[[#This Row],[Days of Stay]]&lt;20,"Med",Healthcare_Data_v1__4[[#This Row],[Days of Stay]]&lt;=30,"High")</f>
        <v>Low</v>
      </c>
      <c r="T7810" t="str">
        <f>CONCATENATE(Healthcare_Data_v1__4[[#This Row],[Medical Condition]],Healthcare_Data_v1__4[[#This Row],[Duration]])</f>
        <v>AsthmaLow</v>
      </c>
      <c r="U7810">
        <f>MONTH(Healthcare_Data_v1__4[[#This Row],[Date of Admission]])</f>
        <v>9</v>
      </c>
      <c r="V7810">
        <f>YEAR(Healthcare_Data_v1__4[[#This Row],[Date of Admission]])</f>
        <v>2022</v>
      </c>
      <c r="W7810">
        <f>DAY(Healthcare_Data_v1__4[[#This Row],[Date of Admission]])</f>
        <v>17</v>
      </c>
    </row>
    <row r="7811" spans="1:23" x14ac:dyDescent="0.3">
      <c r="A7811" t="s">
        <v>24762</v>
      </c>
      <c r="B7811">
        <v>26</v>
      </c>
      <c r="C7811" t="s">
        <v>5</v>
      </c>
      <c r="D7811" t="s">
        <v>15</v>
      </c>
      <c r="E7811" t="s">
        <v>20</v>
      </c>
      <c r="F7811" t="s">
        <v>6</v>
      </c>
      <c r="G7811" s="1">
        <v>44876</v>
      </c>
      <c r="H7811" t="s">
        <v>4233</v>
      </c>
      <c r="I7811" t="s">
        <v>13139</v>
      </c>
      <c r="J7811">
        <v>9471.7720229999995</v>
      </c>
      <c r="K7811" t="s">
        <v>66</v>
      </c>
      <c r="L7811">
        <v>37982</v>
      </c>
      <c r="M7811">
        <v>290</v>
      </c>
      <c r="N7811" t="s">
        <v>48</v>
      </c>
      <c r="O7811" s="1">
        <v>44898</v>
      </c>
      <c r="P7811" t="s">
        <v>43</v>
      </c>
      <c r="Q7811" t="s">
        <v>44</v>
      </c>
      <c r="R7811">
        <f>Healthcare_Data_v1__4[[#This Row],[Discharge Date]]-Healthcare_Data_v1__4[[#This Row],[Date of Admission]]</f>
        <v>22</v>
      </c>
      <c r="S7811" t="str" cm="1">
        <f t="array" ref="S7811">_xlfn.IFS( Healthcare_Data_v1__4[[#This Row],[Days of Stay]]&lt;10,"Low",Healthcare_Data_v1__4[[#This Row],[Days of Stay]]&lt;20,"Med",Healthcare_Data_v1__4[[#This Row],[Days of Stay]]&lt;=30,"High")</f>
        <v>High</v>
      </c>
      <c r="T7811" t="str">
        <f>CONCATENATE(Healthcare_Data_v1__4[[#This Row],[Medical Condition]],Healthcare_Data_v1__4[[#This Row],[Duration]])</f>
        <v>AsthmaHigh</v>
      </c>
      <c r="U7811">
        <f>MONTH(Healthcare_Data_v1__4[[#This Row],[Date of Admission]])</f>
        <v>11</v>
      </c>
      <c r="V7811">
        <f>YEAR(Healthcare_Data_v1__4[[#This Row],[Date of Admission]])</f>
        <v>2022</v>
      </c>
      <c r="W7811">
        <f>DAY(Healthcare_Data_v1__4[[#This Row],[Date of Admission]])</f>
        <v>11</v>
      </c>
    </row>
    <row r="7812" spans="1:23" x14ac:dyDescent="0.3">
      <c r="A7812" t="s">
        <v>24763</v>
      </c>
      <c r="B7812">
        <v>61</v>
      </c>
      <c r="C7812" t="s">
        <v>3</v>
      </c>
      <c r="D7812" t="s">
        <v>15</v>
      </c>
      <c r="E7812" t="s">
        <v>26</v>
      </c>
      <c r="F7812" t="s">
        <v>4</v>
      </c>
      <c r="G7812" s="1">
        <v>44159</v>
      </c>
      <c r="H7812" t="s">
        <v>14414</v>
      </c>
      <c r="I7812" t="s">
        <v>14415</v>
      </c>
      <c r="J7812">
        <v>9469.7743900000005</v>
      </c>
      <c r="K7812" t="s">
        <v>47</v>
      </c>
      <c r="L7812">
        <v>6371</v>
      </c>
      <c r="M7812">
        <v>427</v>
      </c>
      <c r="N7812" t="s">
        <v>48</v>
      </c>
      <c r="O7812" s="1">
        <v>44162</v>
      </c>
      <c r="P7812" t="s">
        <v>85</v>
      </c>
      <c r="Q7812" t="s">
        <v>44</v>
      </c>
      <c r="R7812">
        <f>Healthcare_Data_v1__4[[#This Row],[Discharge Date]]-Healthcare_Data_v1__4[[#This Row],[Date of Admission]]</f>
        <v>3</v>
      </c>
      <c r="S7812" t="str" cm="1">
        <f t="array" ref="S7812">_xlfn.IFS( Healthcare_Data_v1__4[[#This Row],[Days of Stay]]&lt;10,"Low",Healthcare_Data_v1__4[[#This Row],[Days of Stay]]&lt;20,"Med",Healthcare_Data_v1__4[[#This Row],[Days of Stay]]&lt;=30,"High")</f>
        <v>Low</v>
      </c>
      <c r="T7812" t="str">
        <f>CONCATENATE(Healthcare_Data_v1__4[[#This Row],[Medical Condition]],Healthcare_Data_v1__4[[#This Row],[Duration]])</f>
        <v>DiabetesLow</v>
      </c>
      <c r="U7812">
        <f>MONTH(Healthcare_Data_v1__4[[#This Row],[Date of Admission]])</f>
        <v>11</v>
      </c>
      <c r="V7812">
        <f>YEAR(Healthcare_Data_v1__4[[#This Row],[Date of Admission]])</f>
        <v>2020</v>
      </c>
      <c r="W7812">
        <f>DAY(Healthcare_Data_v1__4[[#This Row],[Date of Admission]])</f>
        <v>24</v>
      </c>
    </row>
    <row r="7813" spans="1:23" x14ac:dyDescent="0.3">
      <c r="A7813" t="s">
        <v>24764</v>
      </c>
      <c r="B7813">
        <v>33</v>
      </c>
      <c r="C7813" t="s">
        <v>5</v>
      </c>
      <c r="D7813" t="s">
        <v>16</v>
      </c>
      <c r="E7813" t="s">
        <v>24</v>
      </c>
      <c r="F7813" t="s">
        <v>11</v>
      </c>
      <c r="G7813" s="1">
        <v>45101</v>
      </c>
      <c r="H7813" t="s">
        <v>14416</v>
      </c>
      <c r="I7813" t="s">
        <v>3596</v>
      </c>
      <c r="J7813">
        <v>9466.9381749999993</v>
      </c>
      <c r="K7813" t="s">
        <v>63</v>
      </c>
      <c r="L7813">
        <v>23136</v>
      </c>
      <c r="M7813">
        <v>189</v>
      </c>
      <c r="N7813" t="s">
        <v>42</v>
      </c>
      <c r="O7813" s="1">
        <v>45103</v>
      </c>
      <c r="P7813" t="s">
        <v>60</v>
      </c>
      <c r="Q7813" t="s">
        <v>44</v>
      </c>
      <c r="R7813">
        <f>Healthcare_Data_v1__4[[#This Row],[Discharge Date]]-Healthcare_Data_v1__4[[#This Row],[Date of Admission]]</f>
        <v>2</v>
      </c>
      <c r="S7813" t="str" cm="1">
        <f t="array" ref="S7813">_xlfn.IFS( Healthcare_Data_v1__4[[#This Row],[Days of Stay]]&lt;10,"Low",Healthcare_Data_v1__4[[#This Row],[Days of Stay]]&lt;20,"Med",Healthcare_Data_v1__4[[#This Row],[Days of Stay]]&lt;=30,"High")</f>
        <v>Low</v>
      </c>
      <c r="T7813" t="str">
        <f>CONCATENATE(Healthcare_Data_v1__4[[#This Row],[Medical Condition]],Healthcare_Data_v1__4[[#This Row],[Duration]])</f>
        <v>CancerLow</v>
      </c>
      <c r="U7813">
        <f>MONTH(Healthcare_Data_v1__4[[#This Row],[Date of Admission]])</f>
        <v>6</v>
      </c>
      <c r="V7813">
        <f>YEAR(Healthcare_Data_v1__4[[#This Row],[Date of Admission]])</f>
        <v>2023</v>
      </c>
      <c r="W7813">
        <f>DAY(Healthcare_Data_v1__4[[#This Row],[Date of Admission]])</f>
        <v>24</v>
      </c>
    </row>
    <row r="7814" spans="1:23" x14ac:dyDescent="0.3">
      <c r="A7814" t="s">
        <v>5029</v>
      </c>
      <c r="B7814">
        <v>39</v>
      </c>
      <c r="C7814" t="s">
        <v>5</v>
      </c>
      <c r="D7814" t="s">
        <v>15</v>
      </c>
      <c r="E7814" t="s">
        <v>25</v>
      </c>
      <c r="F7814" t="s">
        <v>10</v>
      </c>
      <c r="G7814" s="1">
        <v>43991</v>
      </c>
      <c r="H7814" t="s">
        <v>14417</v>
      </c>
      <c r="I7814" t="s">
        <v>14418</v>
      </c>
      <c r="J7814">
        <v>9462.7785010000007</v>
      </c>
      <c r="K7814" t="s">
        <v>63</v>
      </c>
      <c r="L7814">
        <v>22412</v>
      </c>
      <c r="M7814">
        <v>403</v>
      </c>
      <c r="N7814" t="s">
        <v>55</v>
      </c>
      <c r="O7814" s="1">
        <v>44020</v>
      </c>
      <c r="P7814" t="s">
        <v>49</v>
      </c>
      <c r="Q7814" t="s">
        <v>57</v>
      </c>
      <c r="R7814">
        <f>Healthcare_Data_v1__4[[#This Row],[Discharge Date]]-Healthcare_Data_v1__4[[#This Row],[Date of Admission]]</f>
        <v>29</v>
      </c>
      <c r="S7814" t="str" cm="1">
        <f t="array" ref="S7814">_xlfn.IFS( Healthcare_Data_v1__4[[#This Row],[Days of Stay]]&lt;10,"Low",Healthcare_Data_v1__4[[#This Row],[Days of Stay]]&lt;20,"Med",Healthcare_Data_v1__4[[#This Row],[Days of Stay]]&lt;=30,"High")</f>
        <v>High</v>
      </c>
      <c r="T7814" t="str">
        <f>CONCATENATE(Healthcare_Data_v1__4[[#This Row],[Medical Condition]],Healthcare_Data_v1__4[[#This Row],[Duration]])</f>
        <v>HypertensionHigh</v>
      </c>
      <c r="U7814">
        <f>MONTH(Healthcare_Data_v1__4[[#This Row],[Date of Admission]])</f>
        <v>6</v>
      </c>
      <c r="V7814">
        <f>YEAR(Healthcare_Data_v1__4[[#This Row],[Date of Admission]])</f>
        <v>2020</v>
      </c>
      <c r="W7814">
        <f>DAY(Healthcare_Data_v1__4[[#This Row],[Date of Admission]])</f>
        <v>9</v>
      </c>
    </row>
    <row r="7815" spans="1:23" x14ac:dyDescent="0.3">
      <c r="A7815" t="s">
        <v>24765</v>
      </c>
      <c r="B7815">
        <v>40</v>
      </c>
      <c r="C7815" t="s">
        <v>8</v>
      </c>
      <c r="D7815" t="s">
        <v>16</v>
      </c>
      <c r="E7815" t="s">
        <v>20</v>
      </c>
      <c r="F7815" t="s">
        <v>7</v>
      </c>
      <c r="G7815" s="1">
        <v>44726</v>
      </c>
      <c r="H7815" t="s">
        <v>14419</v>
      </c>
      <c r="I7815" t="s">
        <v>14420</v>
      </c>
      <c r="J7815">
        <v>9454.8969199999992</v>
      </c>
      <c r="K7815" t="s">
        <v>69</v>
      </c>
      <c r="L7815">
        <v>18859</v>
      </c>
      <c r="M7815">
        <v>417</v>
      </c>
      <c r="N7815" t="s">
        <v>48</v>
      </c>
      <c r="O7815" s="1">
        <v>44734</v>
      </c>
      <c r="P7815" t="s">
        <v>43</v>
      </c>
      <c r="Q7815" t="s">
        <v>57</v>
      </c>
      <c r="R7815">
        <f>Healthcare_Data_v1__4[[#This Row],[Discharge Date]]-Healthcare_Data_v1__4[[#This Row],[Date of Admission]]</f>
        <v>8</v>
      </c>
      <c r="S7815" t="str" cm="1">
        <f t="array" ref="S7815">_xlfn.IFS( Healthcare_Data_v1__4[[#This Row],[Days of Stay]]&lt;10,"Low",Healthcare_Data_v1__4[[#This Row],[Days of Stay]]&lt;20,"Med",Healthcare_Data_v1__4[[#This Row],[Days of Stay]]&lt;=30,"High")</f>
        <v>Low</v>
      </c>
      <c r="T7815" t="str">
        <f>CONCATENATE(Healthcare_Data_v1__4[[#This Row],[Medical Condition]],Healthcare_Data_v1__4[[#This Row],[Duration]])</f>
        <v>ObesityLow</v>
      </c>
      <c r="U7815">
        <f>MONTH(Healthcare_Data_v1__4[[#This Row],[Date of Admission]])</f>
        <v>6</v>
      </c>
      <c r="V7815">
        <f>YEAR(Healthcare_Data_v1__4[[#This Row],[Date of Admission]])</f>
        <v>2022</v>
      </c>
      <c r="W7815">
        <f>DAY(Healthcare_Data_v1__4[[#This Row],[Date of Admission]])</f>
        <v>14</v>
      </c>
    </row>
    <row r="7816" spans="1:23" x14ac:dyDescent="0.3">
      <c r="A7816" t="s">
        <v>24766</v>
      </c>
      <c r="B7816">
        <v>21</v>
      </c>
      <c r="C7816" t="s">
        <v>12</v>
      </c>
      <c r="D7816" t="s">
        <v>16</v>
      </c>
      <c r="E7816" t="s">
        <v>25</v>
      </c>
      <c r="F7816" t="s">
        <v>6</v>
      </c>
      <c r="G7816" s="1">
        <v>43806</v>
      </c>
      <c r="H7816" t="s">
        <v>14421</v>
      </c>
      <c r="I7816" t="s">
        <v>11588</v>
      </c>
      <c r="J7816">
        <v>9446.5698219999995</v>
      </c>
      <c r="K7816" t="s">
        <v>69</v>
      </c>
      <c r="L7816">
        <v>28451</v>
      </c>
      <c r="M7816">
        <v>137</v>
      </c>
      <c r="N7816" t="s">
        <v>55</v>
      </c>
      <c r="O7816" s="1">
        <v>43826</v>
      </c>
      <c r="P7816" t="s">
        <v>43</v>
      </c>
      <c r="Q7816" t="s">
        <v>50</v>
      </c>
      <c r="R7816">
        <f>Healthcare_Data_v1__4[[#This Row],[Discharge Date]]-Healthcare_Data_v1__4[[#This Row],[Date of Admission]]</f>
        <v>20</v>
      </c>
      <c r="S7816" t="str" cm="1">
        <f t="array" ref="S7816">_xlfn.IFS( Healthcare_Data_v1__4[[#This Row],[Days of Stay]]&lt;10,"Low",Healthcare_Data_v1__4[[#This Row],[Days of Stay]]&lt;20,"Med",Healthcare_Data_v1__4[[#This Row],[Days of Stay]]&lt;=30,"High")</f>
        <v>High</v>
      </c>
      <c r="T7816" t="str">
        <f>CONCATENATE(Healthcare_Data_v1__4[[#This Row],[Medical Condition]],Healthcare_Data_v1__4[[#This Row],[Duration]])</f>
        <v>AsthmaHigh</v>
      </c>
      <c r="U7816">
        <f>MONTH(Healthcare_Data_v1__4[[#This Row],[Date of Admission]])</f>
        <v>12</v>
      </c>
      <c r="V7816">
        <f>YEAR(Healthcare_Data_v1__4[[#This Row],[Date of Admission]])</f>
        <v>2019</v>
      </c>
      <c r="W7816">
        <f>DAY(Healthcare_Data_v1__4[[#This Row],[Date of Admission]])</f>
        <v>7</v>
      </c>
    </row>
    <row r="7817" spans="1:23" x14ac:dyDescent="0.3">
      <c r="A7817" t="s">
        <v>24767</v>
      </c>
      <c r="B7817">
        <v>57</v>
      </c>
      <c r="C7817" t="s">
        <v>3</v>
      </c>
      <c r="D7817" t="s">
        <v>15</v>
      </c>
      <c r="E7817" t="s">
        <v>24</v>
      </c>
      <c r="F7817" t="s">
        <v>7</v>
      </c>
      <c r="G7817" s="1">
        <v>44072</v>
      </c>
      <c r="H7817" t="s">
        <v>14422</v>
      </c>
      <c r="I7817" t="s">
        <v>14423</v>
      </c>
      <c r="J7817">
        <v>9443.5490910000008</v>
      </c>
      <c r="K7817" t="s">
        <v>69</v>
      </c>
      <c r="L7817">
        <v>1218</v>
      </c>
      <c r="M7817">
        <v>311</v>
      </c>
      <c r="N7817" t="s">
        <v>55</v>
      </c>
      <c r="O7817" s="1">
        <v>44088</v>
      </c>
      <c r="P7817" t="s">
        <v>60</v>
      </c>
      <c r="Q7817" t="s">
        <v>57</v>
      </c>
      <c r="R7817">
        <f>Healthcare_Data_v1__4[[#This Row],[Discharge Date]]-Healthcare_Data_v1__4[[#This Row],[Date of Admission]]</f>
        <v>16</v>
      </c>
      <c r="S7817" t="str" cm="1">
        <f t="array" ref="S7817">_xlfn.IFS( Healthcare_Data_v1__4[[#This Row],[Days of Stay]]&lt;10,"Low",Healthcare_Data_v1__4[[#This Row],[Days of Stay]]&lt;20,"Med",Healthcare_Data_v1__4[[#This Row],[Days of Stay]]&lt;=30,"High")</f>
        <v>Med</v>
      </c>
      <c r="T7817" t="str">
        <f>CONCATENATE(Healthcare_Data_v1__4[[#This Row],[Medical Condition]],Healthcare_Data_v1__4[[#This Row],[Duration]])</f>
        <v>ObesityMed</v>
      </c>
      <c r="U7817">
        <f>MONTH(Healthcare_Data_v1__4[[#This Row],[Date of Admission]])</f>
        <v>8</v>
      </c>
      <c r="V7817">
        <f>YEAR(Healthcare_Data_v1__4[[#This Row],[Date of Admission]])</f>
        <v>2020</v>
      </c>
      <c r="W7817">
        <f>DAY(Healthcare_Data_v1__4[[#This Row],[Date of Admission]])</f>
        <v>29</v>
      </c>
    </row>
    <row r="7818" spans="1:23" x14ac:dyDescent="0.3">
      <c r="A7818" t="s">
        <v>24768</v>
      </c>
      <c r="B7818">
        <v>24</v>
      </c>
      <c r="C7818" t="s">
        <v>12</v>
      </c>
      <c r="D7818" t="s">
        <v>15</v>
      </c>
      <c r="E7818" t="s">
        <v>23</v>
      </c>
      <c r="F7818" t="s">
        <v>6</v>
      </c>
      <c r="G7818" s="1">
        <v>44211</v>
      </c>
      <c r="H7818" t="s">
        <v>14113</v>
      </c>
      <c r="I7818" t="s">
        <v>14424</v>
      </c>
      <c r="J7818">
        <v>9441.5615789999993</v>
      </c>
      <c r="K7818" t="s">
        <v>69</v>
      </c>
      <c r="L7818">
        <v>6769</v>
      </c>
      <c r="M7818">
        <v>450</v>
      </c>
      <c r="N7818" t="s">
        <v>55</v>
      </c>
      <c r="O7818" s="1">
        <v>44236</v>
      </c>
      <c r="P7818" t="s">
        <v>85</v>
      </c>
      <c r="Q7818" t="s">
        <v>57</v>
      </c>
      <c r="R7818">
        <f>Healthcare_Data_v1__4[[#This Row],[Discharge Date]]-Healthcare_Data_v1__4[[#This Row],[Date of Admission]]</f>
        <v>25</v>
      </c>
      <c r="S7818" t="str" cm="1">
        <f t="array" ref="S7818">_xlfn.IFS( Healthcare_Data_v1__4[[#This Row],[Days of Stay]]&lt;10,"Low",Healthcare_Data_v1__4[[#This Row],[Days of Stay]]&lt;20,"Med",Healthcare_Data_v1__4[[#This Row],[Days of Stay]]&lt;=30,"High")</f>
        <v>High</v>
      </c>
      <c r="T7818" t="str">
        <f>CONCATENATE(Healthcare_Data_v1__4[[#This Row],[Medical Condition]],Healthcare_Data_v1__4[[#This Row],[Duration]])</f>
        <v>AsthmaHigh</v>
      </c>
      <c r="U7818">
        <f>MONTH(Healthcare_Data_v1__4[[#This Row],[Date of Admission]])</f>
        <v>1</v>
      </c>
      <c r="V7818">
        <f>YEAR(Healthcare_Data_v1__4[[#This Row],[Date of Admission]])</f>
        <v>2021</v>
      </c>
      <c r="W7818">
        <f>DAY(Healthcare_Data_v1__4[[#This Row],[Date of Admission]])</f>
        <v>15</v>
      </c>
    </row>
    <row r="7819" spans="1:23" x14ac:dyDescent="0.3">
      <c r="A7819" t="s">
        <v>24769</v>
      </c>
      <c r="B7819">
        <v>63</v>
      </c>
      <c r="C7819" t="s">
        <v>3</v>
      </c>
      <c r="D7819" t="s">
        <v>15</v>
      </c>
      <c r="E7819" t="s">
        <v>26</v>
      </c>
      <c r="F7819" t="s">
        <v>6</v>
      </c>
      <c r="G7819" s="1">
        <v>44870</v>
      </c>
      <c r="H7819" t="s">
        <v>14425</v>
      </c>
      <c r="I7819" t="s">
        <v>1562</v>
      </c>
      <c r="J7819">
        <v>9438.7791410000009</v>
      </c>
      <c r="K7819" t="s">
        <v>41</v>
      </c>
      <c r="L7819">
        <v>33337</v>
      </c>
      <c r="M7819">
        <v>358</v>
      </c>
      <c r="N7819" t="s">
        <v>55</v>
      </c>
      <c r="O7819" s="1">
        <v>44896</v>
      </c>
      <c r="P7819" t="s">
        <v>60</v>
      </c>
      <c r="Q7819" t="s">
        <v>50</v>
      </c>
      <c r="R7819">
        <f>Healthcare_Data_v1__4[[#This Row],[Discharge Date]]-Healthcare_Data_v1__4[[#This Row],[Date of Admission]]</f>
        <v>26</v>
      </c>
      <c r="S7819" t="str" cm="1">
        <f t="array" ref="S7819">_xlfn.IFS( Healthcare_Data_v1__4[[#This Row],[Days of Stay]]&lt;10,"Low",Healthcare_Data_v1__4[[#This Row],[Days of Stay]]&lt;20,"Med",Healthcare_Data_v1__4[[#This Row],[Days of Stay]]&lt;=30,"High")</f>
        <v>High</v>
      </c>
      <c r="T7819" t="str">
        <f>CONCATENATE(Healthcare_Data_v1__4[[#This Row],[Medical Condition]],Healthcare_Data_v1__4[[#This Row],[Duration]])</f>
        <v>AsthmaHigh</v>
      </c>
      <c r="U7819">
        <f>MONTH(Healthcare_Data_v1__4[[#This Row],[Date of Admission]])</f>
        <v>11</v>
      </c>
      <c r="V7819">
        <f>YEAR(Healthcare_Data_v1__4[[#This Row],[Date of Admission]])</f>
        <v>2022</v>
      </c>
      <c r="W7819">
        <f>DAY(Healthcare_Data_v1__4[[#This Row],[Date of Admission]])</f>
        <v>5</v>
      </c>
    </row>
    <row r="7820" spans="1:23" x14ac:dyDescent="0.3">
      <c r="A7820" t="s">
        <v>24770</v>
      </c>
      <c r="B7820">
        <v>62</v>
      </c>
      <c r="C7820" t="s">
        <v>3</v>
      </c>
      <c r="D7820" t="s">
        <v>16</v>
      </c>
      <c r="E7820" t="s">
        <v>22</v>
      </c>
      <c r="F7820" t="s">
        <v>9</v>
      </c>
      <c r="G7820" s="1">
        <v>45143</v>
      </c>
      <c r="H7820" t="s">
        <v>14426</v>
      </c>
      <c r="I7820" t="s">
        <v>14427</v>
      </c>
      <c r="J7820">
        <v>9422.8847729999998</v>
      </c>
      <c r="K7820" t="s">
        <v>66</v>
      </c>
      <c r="L7820">
        <v>29723</v>
      </c>
      <c r="M7820">
        <v>440</v>
      </c>
      <c r="N7820" t="s">
        <v>42</v>
      </c>
      <c r="O7820" s="1">
        <v>45166</v>
      </c>
      <c r="P7820" t="s">
        <v>43</v>
      </c>
      <c r="Q7820" t="s">
        <v>50</v>
      </c>
      <c r="R7820">
        <f>Healthcare_Data_v1__4[[#This Row],[Discharge Date]]-Healthcare_Data_v1__4[[#This Row],[Date of Admission]]</f>
        <v>23</v>
      </c>
      <c r="S7820" t="str" cm="1">
        <f t="array" ref="S7820">_xlfn.IFS( Healthcare_Data_v1__4[[#This Row],[Days of Stay]]&lt;10,"Low",Healthcare_Data_v1__4[[#This Row],[Days of Stay]]&lt;20,"Med",Healthcare_Data_v1__4[[#This Row],[Days of Stay]]&lt;=30,"High")</f>
        <v>High</v>
      </c>
      <c r="T7820" t="str">
        <f>CONCATENATE(Healthcare_Data_v1__4[[#This Row],[Medical Condition]],Healthcare_Data_v1__4[[#This Row],[Duration]])</f>
        <v>ArthritisHigh</v>
      </c>
      <c r="U7820">
        <f>MONTH(Healthcare_Data_v1__4[[#This Row],[Date of Admission]])</f>
        <v>8</v>
      </c>
      <c r="V7820">
        <f>YEAR(Healthcare_Data_v1__4[[#This Row],[Date of Admission]])</f>
        <v>2023</v>
      </c>
      <c r="W7820">
        <f>DAY(Healthcare_Data_v1__4[[#This Row],[Date of Admission]])</f>
        <v>5</v>
      </c>
    </row>
    <row r="7821" spans="1:23" x14ac:dyDescent="0.3">
      <c r="A7821" t="s">
        <v>24771</v>
      </c>
      <c r="B7821">
        <v>60</v>
      </c>
      <c r="C7821" t="s">
        <v>3</v>
      </c>
      <c r="D7821" t="s">
        <v>16</v>
      </c>
      <c r="E7821" t="s">
        <v>21</v>
      </c>
      <c r="F7821" t="s">
        <v>7</v>
      </c>
      <c r="G7821" s="1">
        <v>43823</v>
      </c>
      <c r="H7821" t="s">
        <v>14428</v>
      </c>
      <c r="I7821" t="s">
        <v>14429</v>
      </c>
      <c r="J7821">
        <v>9418.5229249999993</v>
      </c>
      <c r="K7821" t="s">
        <v>47</v>
      </c>
      <c r="L7821">
        <v>20015</v>
      </c>
      <c r="M7821">
        <v>346</v>
      </c>
      <c r="N7821" t="s">
        <v>48</v>
      </c>
      <c r="O7821" s="1">
        <v>43841</v>
      </c>
      <c r="P7821" t="s">
        <v>56</v>
      </c>
      <c r="Q7821" t="s">
        <v>44</v>
      </c>
      <c r="R7821">
        <f>Healthcare_Data_v1__4[[#This Row],[Discharge Date]]-Healthcare_Data_v1__4[[#This Row],[Date of Admission]]</f>
        <v>18</v>
      </c>
      <c r="S7821" t="str" cm="1">
        <f t="array" ref="S7821">_xlfn.IFS( Healthcare_Data_v1__4[[#This Row],[Days of Stay]]&lt;10,"Low",Healthcare_Data_v1__4[[#This Row],[Days of Stay]]&lt;20,"Med",Healthcare_Data_v1__4[[#This Row],[Days of Stay]]&lt;=30,"High")</f>
        <v>Med</v>
      </c>
      <c r="T7821" t="str">
        <f>CONCATENATE(Healthcare_Data_v1__4[[#This Row],[Medical Condition]],Healthcare_Data_v1__4[[#This Row],[Duration]])</f>
        <v>ObesityMed</v>
      </c>
      <c r="U7821">
        <f>MONTH(Healthcare_Data_v1__4[[#This Row],[Date of Admission]])</f>
        <v>12</v>
      </c>
      <c r="V7821">
        <f>YEAR(Healthcare_Data_v1__4[[#This Row],[Date of Admission]])</f>
        <v>2019</v>
      </c>
      <c r="W7821">
        <f>DAY(Healthcare_Data_v1__4[[#This Row],[Date of Admission]])</f>
        <v>24</v>
      </c>
    </row>
    <row r="7822" spans="1:23" x14ac:dyDescent="0.3">
      <c r="A7822" t="s">
        <v>24772</v>
      </c>
      <c r="B7822">
        <v>77</v>
      </c>
      <c r="C7822" t="s">
        <v>3</v>
      </c>
      <c r="D7822" t="s">
        <v>16</v>
      </c>
      <c r="E7822" t="s">
        <v>25</v>
      </c>
      <c r="F7822" t="s">
        <v>4</v>
      </c>
      <c r="G7822" s="1">
        <v>45088</v>
      </c>
      <c r="H7822" t="s">
        <v>14430</v>
      </c>
      <c r="I7822" t="s">
        <v>14431</v>
      </c>
      <c r="J7822">
        <v>9417.3452039999993</v>
      </c>
      <c r="K7822" t="s">
        <v>47</v>
      </c>
      <c r="L7822">
        <v>9055</v>
      </c>
      <c r="M7822">
        <v>267</v>
      </c>
      <c r="N7822" t="s">
        <v>48</v>
      </c>
      <c r="O7822" s="1">
        <v>45117</v>
      </c>
      <c r="P7822" t="s">
        <v>85</v>
      </c>
      <c r="Q7822" t="s">
        <v>44</v>
      </c>
      <c r="R7822">
        <f>Healthcare_Data_v1__4[[#This Row],[Discharge Date]]-Healthcare_Data_v1__4[[#This Row],[Date of Admission]]</f>
        <v>29</v>
      </c>
      <c r="S7822" t="str" cm="1">
        <f t="array" ref="S7822">_xlfn.IFS( Healthcare_Data_v1__4[[#This Row],[Days of Stay]]&lt;10,"Low",Healthcare_Data_v1__4[[#This Row],[Days of Stay]]&lt;20,"Med",Healthcare_Data_v1__4[[#This Row],[Days of Stay]]&lt;=30,"High")</f>
        <v>High</v>
      </c>
      <c r="T7822" t="str">
        <f>CONCATENATE(Healthcare_Data_v1__4[[#This Row],[Medical Condition]],Healthcare_Data_v1__4[[#This Row],[Duration]])</f>
        <v>DiabetesHigh</v>
      </c>
      <c r="U7822">
        <f>MONTH(Healthcare_Data_v1__4[[#This Row],[Date of Admission]])</f>
        <v>6</v>
      </c>
      <c r="V7822">
        <f>YEAR(Healthcare_Data_v1__4[[#This Row],[Date of Admission]])</f>
        <v>2023</v>
      </c>
      <c r="W7822">
        <f>DAY(Healthcare_Data_v1__4[[#This Row],[Date of Admission]])</f>
        <v>11</v>
      </c>
    </row>
    <row r="7823" spans="1:23" x14ac:dyDescent="0.3">
      <c r="A7823" t="s">
        <v>24773</v>
      </c>
      <c r="B7823">
        <v>18</v>
      </c>
      <c r="C7823" t="s">
        <v>12</v>
      </c>
      <c r="D7823" t="s">
        <v>15</v>
      </c>
      <c r="E7823" t="s">
        <v>22</v>
      </c>
      <c r="F7823" t="s">
        <v>10</v>
      </c>
      <c r="G7823" s="1">
        <v>44453</v>
      </c>
      <c r="H7823" t="s">
        <v>14432</v>
      </c>
      <c r="I7823" t="s">
        <v>14433</v>
      </c>
      <c r="J7823">
        <v>9413.0534250000001</v>
      </c>
      <c r="K7823" t="s">
        <v>47</v>
      </c>
      <c r="L7823">
        <v>10330</v>
      </c>
      <c r="M7823">
        <v>169</v>
      </c>
      <c r="N7823" t="s">
        <v>48</v>
      </c>
      <c r="O7823" s="1">
        <v>44454</v>
      </c>
      <c r="P7823" t="s">
        <v>56</v>
      </c>
      <c r="Q7823" t="s">
        <v>44</v>
      </c>
      <c r="R7823">
        <f>Healthcare_Data_v1__4[[#This Row],[Discharge Date]]-Healthcare_Data_v1__4[[#This Row],[Date of Admission]]</f>
        <v>1</v>
      </c>
      <c r="S7823" t="str" cm="1">
        <f t="array" ref="S7823">_xlfn.IFS( Healthcare_Data_v1__4[[#This Row],[Days of Stay]]&lt;10,"Low",Healthcare_Data_v1__4[[#This Row],[Days of Stay]]&lt;20,"Med",Healthcare_Data_v1__4[[#This Row],[Days of Stay]]&lt;=30,"High")</f>
        <v>Low</v>
      </c>
      <c r="T7823" t="str">
        <f>CONCATENATE(Healthcare_Data_v1__4[[#This Row],[Medical Condition]],Healthcare_Data_v1__4[[#This Row],[Duration]])</f>
        <v>HypertensionLow</v>
      </c>
      <c r="U7823">
        <f>MONTH(Healthcare_Data_v1__4[[#This Row],[Date of Admission]])</f>
        <v>9</v>
      </c>
      <c r="V7823">
        <f>YEAR(Healthcare_Data_v1__4[[#This Row],[Date of Admission]])</f>
        <v>2021</v>
      </c>
      <c r="W7823">
        <f>DAY(Healthcare_Data_v1__4[[#This Row],[Date of Admission]])</f>
        <v>14</v>
      </c>
    </row>
    <row r="7824" spans="1:23" x14ac:dyDescent="0.3">
      <c r="A7824" t="s">
        <v>24774</v>
      </c>
      <c r="B7824">
        <v>31</v>
      </c>
      <c r="C7824" t="s">
        <v>5</v>
      </c>
      <c r="D7824" t="s">
        <v>15</v>
      </c>
      <c r="E7824" t="s">
        <v>21</v>
      </c>
      <c r="F7824" t="s">
        <v>4</v>
      </c>
      <c r="G7824" s="1">
        <v>44275</v>
      </c>
      <c r="H7824" t="s">
        <v>14434</v>
      </c>
      <c r="I7824" t="s">
        <v>14435</v>
      </c>
      <c r="J7824">
        <v>9412.0889009999992</v>
      </c>
      <c r="K7824" t="s">
        <v>47</v>
      </c>
      <c r="L7824">
        <v>21910</v>
      </c>
      <c r="M7824">
        <v>300</v>
      </c>
      <c r="N7824" t="s">
        <v>55</v>
      </c>
      <c r="O7824" s="1">
        <v>44294</v>
      </c>
      <c r="P7824" t="s">
        <v>60</v>
      </c>
      <c r="Q7824" t="s">
        <v>50</v>
      </c>
      <c r="R7824">
        <f>Healthcare_Data_v1__4[[#This Row],[Discharge Date]]-Healthcare_Data_v1__4[[#This Row],[Date of Admission]]</f>
        <v>19</v>
      </c>
      <c r="S7824" t="str" cm="1">
        <f t="array" ref="S7824">_xlfn.IFS( Healthcare_Data_v1__4[[#This Row],[Days of Stay]]&lt;10,"Low",Healthcare_Data_v1__4[[#This Row],[Days of Stay]]&lt;20,"Med",Healthcare_Data_v1__4[[#This Row],[Days of Stay]]&lt;=30,"High")</f>
        <v>Med</v>
      </c>
      <c r="T7824" t="str">
        <f>CONCATENATE(Healthcare_Data_v1__4[[#This Row],[Medical Condition]],Healthcare_Data_v1__4[[#This Row],[Duration]])</f>
        <v>DiabetesMed</v>
      </c>
      <c r="U7824">
        <f>MONTH(Healthcare_Data_v1__4[[#This Row],[Date of Admission]])</f>
        <v>3</v>
      </c>
      <c r="V7824">
        <f>YEAR(Healthcare_Data_v1__4[[#This Row],[Date of Admission]])</f>
        <v>2021</v>
      </c>
      <c r="W7824">
        <f>DAY(Healthcare_Data_v1__4[[#This Row],[Date of Admission]])</f>
        <v>20</v>
      </c>
    </row>
    <row r="7825" spans="1:23" x14ac:dyDescent="0.3">
      <c r="A7825" t="s">
        <v>24775</v>
      </c>
      <c r="B7825">
        <v>51</v>
      </c>
      <c r="C7825" t="s">
        <v>8</v>
      </c>
      <c r="D7825" t="s">
        <v>15</v>
      </c>
      <c r="E7825" t="s">
        <v>24</v>
      </c>
      <c r="F7825" t="s">
        <v>10</v>
      </c>
      <c r="G7825" s="1">
        <v>45223</v>
      </c>
      <c r="H7825" t="s">
        <v>14436</v>
      </c>
      <c r="I7825" t="s">
        <v>14437</v>
      </c>
      <c r="J7825">
        <v>9411.0566080000008</v>
      </c>
      <c r="K7825" t="s">
        <v>63</v>
      </c>
      <c r="L7825">
        <v>16320</v>
      </c>
      <c r="M7825">
        <v>176</v>
      </c>
      <c r="N7825" t="s">
        <v>48</v>
      </c>
      <c r="O7825" s="1">
        <v>45230</v>
      </c>
      <c r="P7825" t="s">
        <v>43</v>
      </c>
      <c r="Q7825" t="s">
        <v>57</v>
      </c>
      <c r="R7825">
        <f>Healthcare_Data_v1__4[[#This Row],[Discharge Date]]-Healthcare_Data_v1__4[[#This Row],[Date of Admission]]</f>
        <v>7</v>
      </c>
      <c r="S7825" t="str" cm="1">
        <f t="array" ref="S7825">_xlfn.IFS( Healthcare_Data_v1__4[[#This Row],[Days of Stay]]&lt;10,"Low",Healthcare_Data_v1__4[[#This Row],[Days of Stay]]&lt;20,"Med",Healthcare_Data_v1__4[[#This Row],[Days of Stay]]&lt;=30,"High")</f>
        <v>Low</v>
      </c>
      <c r="T7825" t="str">
        <f>CONCATENATE(Healthcare_Data_v1__4[[#This Row],[Medical Condition]],Healthcare_Data_v1__4[[#This Row],[Duration]])</f>
        <v>HypertensionLow</v>
      </c>
      <c r="U7825">
        <f>MONTH(Healthcare_Data_v1__4[[#This Row],[Date of Admission]])</f>
        <v>10</v>
      </c>
      <c r="V7825">
        <f>YEAR(Healthcare_Data_v1__4[[#This Row],[Date of Admission]])</f>
        <v>2023</v>
      </c>
      <c r="W7825">
        <f>DAY(Healthcare_Data_v1__4[[#This Row],[Date of Admission]])</f>
        <v>24</v>
      </c>
    </row>
    <row r="7826" spans="1:23" x14ac:dyDescent="0.3">
      <c r="A7826" t="s">
        <v>24776</v>
      </c>
      <c r="B7826">
        <v>79</v>
      </c>
      <c r="C7826" t="s">
        <v>3</v>
      </c>
      <c r="D7826" t="s">
        <v>16</v>
      </c>
      <c r="E7826" t="s">
        <v>25</v>
      </c>
      <c r="F7826" t="s">
        <v>6</v>
      </c>
      <c r="G7826" s="1">
        <v>43935</v>
      </c>
      <c r="H7826" t="s">
        <v>14438</v>
      </c>
      <c r="I7826" t="s">
        <v>14439</v>
      </c>
      <c r="J7826">
        <v>9404.8271359999999</v>
      </c>
      <c r="K7826" t="s">
        <v>63</v>
      </c>
      <c r="L7826">
        <v>21692</v>
      </c>
      <c r="M7826">
        <v>449</v>
      </c>
      <c r="N7826" t="s">
        <v>55</v>
      </c>
      <c r="O7826" s="1">
        <v>43947</v>
      </c>
      <c r="P7826" t="s">
        <v>60</v>
      </c>
      <c r="Q7826" t="s">
        <v>50</v>
      </c>
      <c r="R7826">
        <f>Healthcare_Data_v1__4[[#This Row],[Discharge Date]]-Healthcare_Data_v1__4[[#This Row],[Date of Admission]]</f>
        <v>12</v>
      </c>
      <c r="S7826" t="str" cm="1">
        <f t="array" ref="S7826">_xlfn.IFS( Healthcare_Data_v1__4[[#This Row],[Days of Stay]]&lt;10,"Low",Healthcare_Data_v1__4[[#This Row],[Days of Stay]]&lt;20,"Med",Healthcare_Data_v1__4[[#This Row],[Days of Stay]]&lt;=30,"High")</f>
        <v>Med</v>
      </c>
      <c r="T7826" t="str">
        <f>CONCATENATE(Healthcare_Data_v1__4[[#This Row],[Medical Condition]],Healthcare_Data_v1__4[[#This Row],[Duration]])</f>
        <v>AsthmaMed</v>
      </c>
      <c r="U7826">
        <f>MONTH(Healthcare_Data_v1__4[[#This Row],[Date of Admission]])</f>
        <v>4</v>
      </c>
      <c r="V7826">
        <f>YEAR(Healthcare_Data_v1__4[[#This Row],[Date of Admission]])</f>
        <v>2020</v>
      </c>
      <c r="W7826">
        <f>DAY(Healthcare_Data_v1__4[[#This Row],[Date of Admission]])</f>
        <v>14</v>
      </c>
    </row>
    <row r="7827" spans="1:23" x14ac:dyDescent="0.3">
      <c r="A7827" t="s">
        <v>24777</v>
      </c>
      <c r="B7827">
        <v>35</v>
      </c>
      <c r="C7827" t="s">
        <v>5</v>
      </c>
      <c r="D7827" t="s">
        <v>15</v>
      </c>
      <c r="E7827" t="s">
        <v>19</v>
      </c>
      <c r="F7827" t="s">
        <v>9</v>
      </c>
      <c r="G7827" s="1">
        <v>43872</v>
      </c>
      <c r="H7827" t="s">
        <v>14440</v>
      </c>
      <c r="I7827" t="s">
        <v>14441</v>
      </c>
      <c r="J7827">
        <v>9402.2818320000006</v>
      </c>
      <c r="K7827" t="s">
        <v>47</v>
      </c>
      <c r="L7827">
        <v>19595</v>
      </c>
      <c r="M7827">
        <v>260</v>
      </c>
      <c r="N7827" t="s">
        <v>48</v>
      </c>
      <c r="O7827" s="1">
        <v>43902</v>
      </c>
      <c r="P7827" t="s">
        <v>56</v>
      </c>
      <c r="Q7827" t="s">
        <v>57</v>
      </c>
      <c r="R7827">
        <f>Healthcare_Data_v1__4[[#This Row],[Discharge Date]]-Healthcare_Data_v1__4[[#This Row],[Date of Admission]]</f>
        <v>30</v>
      </c>
      <c r="S7827" t="str" cm="1">
        <f t="array" ref="S7827">_xlfn.IFS( Healthcare_Data_v1__4[[#This Row],[Days of Stay]]&lt;10,"Low",Healthcare_Data_v1__4[[#This Row],[Days of Stay]]&lt;20,"Med",Healthcare_Data_v1__4[[#This Row],[Days of Stay]]&lt;=30,"High")</f>
        <v>High</v>
      </c>
      <c r="T7827" t="str">
        <f>CONCATENATE(Healthcare_Data_v1__4[[#This Row],[Medical Condition]],Healthcare_Data_v1__4[[#This Row],[Duration]])</f>
        <v>ArthritisHigh</v>
      </c>
      <c r="U7827">
        <f>MONTH(Healthcare_Data_v1__4[[#This Row],[Date of Admission]])</f>
        <v>2</v>
      </c>
      <c r="V7827">
        <f>YEAR(Healthcare_Data_v1__4[[#This Row],[Date of Admission]])</f>
        <v>2020</v>
      </c>
      <c r="W7827">
        <f>DAY(Healthcare_Data_v1__4[[#This Row],[Date of Admission]])</f>
        <v>11</v>
      </c>
    </row>
    <row r="7828" spans="1:23" x14ac:dyDescent="0.3">
      <c r="A7828" t="s">
        <v>24778</v>
      </c>
      <c r="B7828">
        <v>50</v>
      </c>
      <c r="C7828" t="s">
        <v>8</v>
      </c>
      <c r="D7828" t="s">
        <v>15</v>
      </c>
      <c r="E7828" t="s">
        <v>19</v>
      </c>
      <c r="F7828" t="s">
        <v>10</v>
      </c>
      <c r="G7828" s="1">
        <v>44854</v>
      </c>
      <c r="H7828" t="s">
        <v>5184</v>
      </c>
      <c r="I7828" t="s">
        <v>14442</v>
      </c>
      <c r="J7828">
        <v>9397.4466830000001</v>
      </c>
      <c r="K7828" t="s">
        <v>66</v>
      </c>
      <c r="L7828">
        <v>9007</v>
      </c>
      <c r="M7828">
        <v>213</v>
      </c>
      <c r="N7828" t="s">
        <v>48</v>
      </c>
      <c r="O7828" s="1">
        <v>44863</v>
      </c>
      <c r="P7828" t="s">
        <v>43</v>
      </c>
      <c r="Q7828" t="s">
        <v>57</v>
      </c>
      <c r="R7828">
        <f>Healthcare_Data_v1__4[[#This Row],[Discharge Date]]-Healthcare_Data_v1__4[[#This Row],[Date of Admission]]</f>
        <v>9</v>
      </c>
      <c r="S7828" t="str" cm="1">
        <f t="array" ref="S7828">_xlfn.IFS( Healthcare_Data_v1__4[[#This Row],[Days of Stay]]&lt;10,"Low",Healthcare_Data_v1__4[[#This Row],[Days of Stay]]&lt;20,"Med",Healthcare_Data_v1__4[[#This Row],[Days of Stay]]&lt;=30,"High")</f>
        <v>Low</v>
      </c>
      <c r="T7828" t="str">
        <f>CONCATENATE(Healthcare_Data_v1__4[[#This Row],[Medical Condition]],Healthcare_Data_v1__4[[#This Row],[Duration]])</f>
        <v>HypertensionLow</v>
      </c>
      <c r="U7828">
        <f>MONTH(Healthcare_Data_v1__4[[#This Row],[Date of Admission]])</f>
        <v>10</v>
      </c>
      <c r="V7828">
        <f>YEAR(Healthcare_Data_v1__4[[#This Row],[Date of Admission]])</f>
        <v>2022</v>
      </c>
      <c r="W7828">
        <f>DAY(Healthcare_Data_v1__4[[#This Row],[Date of Admission]])</f>
        <v>20</v>
      </c>
    </row>
    <row r="7829" spans="1:23" x14ac:dyDescent="0.3">
      <c r="A7829" t="s">
        <v>24530</v>
      </c>
      <c r="B7829">
        <v>64</v>
      </c>
      <c r="C7829" t="s">
        <v>3</v>
      </c>
      <c r="D7829" t="s">
        <v>16</v>
      </c>
      <c r="E7829" t="s">
        <v>22</v>
      </c>
      <c r="F7829" t="s">
        <v>4</v>
      </c>
      <c r="G7829" s="1">
        <v>45015</v>
      </c>
      <c r="H7829" t="s">
        <v>14443</v>
      </c>
      <c r="I7829" t="s">
        <v>14444</v>
      </c>
      <c r="J7829">
        <v>9382.7864160000008</v>
      </c>
      <c r="K7829" t="s">
        <v>66</v>
      </c>
      <c r="L7829">
        <v>8695</v>
      </c>
      <c r="M7829">
        <v>469</v>
      </c>
      <c r="N7829" t="s">
        <v>48</v>
      </c>
      <c r="O7829" s="1">
        <v>45017</v>
      </c>
      <c r="P7829" t="s">
        <v>56</v>
      </c>
      <c r="Q7829" t="s">
        <v>57</v>
      </c>
      <c r="R7829">
        <f>Healthcare_Data_v1__4[[#This Row],[Discharge Date]]-Healthcare_Data_v1__4[[#This Row],[Date of Admission]]</f>
        <v>2</v>
      </c>
      <c r="S7829" t="str" cm="1">
        <f t="array" ref="S7829">_xlfn.IFS( Healthcare_Data_v1__4[[#This Row],[Days of Stay]]&lt;10,"Low",Healthcare_Data_v1__4[[#This Row],[Days of Stay]]&lt;20,"Med",Healthcare_Data_v1__4[[#This Row],[Days of Stay]]&lt;=30,"High")</f>
        <v>Low</v>
      </c>
      <c r="T7829" t="str">
        <f>CONCATENATE(Healthcare_Data_v1__4[[#This Row],[Medical Condition]],Healthcare_Data_v1__4[[#This Row],[Duration]])</f>
        <v>DiabetesLow</v>
      </c>
      <c r="U7829">
        <f>MONTH(Healthcare_Data_v1__4[[#This Row],[Date of Admission]])</f>
        <v>3</v>
      </c>
      <c r="V7829">
        <f>YEAR(Healthcare_Data_v1__4[[#This Row],[Date of Admission]])</f>
        <v>2023</v>
      </c>
      <c r="W7829">
        <f>DAY(Healthcare_Data_v1__4[[#This Row],[Date of Admission]])</f>
        <v>30</v>
      </c>
    </row>
    <row r="7830" spans="1:23" x14ac:dyDescent="0.3">
      <c r="A7830" t="s">
        <v>24779</v>
      </c>
      <c r="B7830">
        <v>37</v>
      </c>
      <c r="C7830" t="s">
        <v>5</v>
      </c>
      <c r="D7830" t="s">
        <v>15</v>
      </c>
      <c r="E7830" t="s">
        <v>26</v>
      </c>
      <c r="F7830" t="s">
        <v>11</v>
      </c>
      <c r="G7830" s="1">
        <v>44556</v>
      </c>
      <c r="H7830" t="s">
        <v>10436</v>
      </c>
      <c r="I7830" t="s">
        <v>14445</v>
      </c>
      <c r="J7830">
        <v>9379.5704399999995</v>
      </c>
      <c r="K7830" t="s">
        <v>69</v>
      </c>
      <c r="L7830">
        <v>40310</v>
      </c>
      <c r="M7830">
        <v>312</v>
      </c>
      <c r="N7830" t="s">
        <v>55</v>
      </c>
      <c r="O7830" s="1">
        <v>44567</v>
      </c>
      <c r="P7830" t="s">
        <v>49</v>
      </c>
      <c r="Q7830" t="s">
        <v>50</v>
      </c>
      <c r="R7830">
        <f>Healthcare_Data_v1__4[[#This Row],[Discharge Date]]-Healthcare_Data_v1__4[[#This Row],[Date of Admission]]</f>
        <v>11</v>
      </c>
      <c r="S7830" t="str" cm="1">
        <f t="array" ref="S7830">_xlfn.IFS( Healthcare_Data_v1__4[[#This Row],[Days of Stay]]&lt;10,"Low",Healthcare_Data_v1__4[[#This Row],[Days of Stay]]&lt;20,"Med",Healthcare_Data_v1__4[[#This Row],[Days of Stay]]&lt;=30,"High")</f>
        <v>Med</v>
      </c>
      <c r="T7830" t="str">
        <f>CONCATENATE(Healthcare_Data_v1__4[[#This Row],[Medical Condition]],Healthcare_Data_v1__4[[#This Row],[Duration]])</f>
        <v>CancerMed</v>
      </c>
      <c r="U7830">
        <f>MONTH(Healthcare_Data_v1__4[[#This Row],[Date of Admission]])</f>
        <v>12</v>
      </c>
      <c r="V7830">
        <f>YEAR(Healthcare_Data_v1__4[[#This Row],[Date of Admission]])</f>
        <v>2021</v>
      </c>
      <c r="W7830">
        <f>DAY(Healthcare_Data_v1__4[[#This Row],[Date of Admission]])</f>
        <v>26</v>
      </c>
    </row>
    <row r="7831" spans="1:23" x14ac:dyDescent="0.3">
      <c r="A7831" t="s">
        <v>24780</v>
      </c>
      <c r="B7831">
        <v>23</v>
      </c>
      <c r="C7831" t="s">
        <v>12</v>
      </c>
      <c r="D7831" t="s">
        <v>16</v>
      </c>
      <c r="E7831" t="s">
        <v>26</v>
      </c>
      <c r="F7831" t="s">
        <v>6</v>
      </c>
      <c r="G7831" s="1">
        <v>44921</v>
      </c>
      <c r="H7831" t="s">
        <v>14446</v>
      </c>
      <c r="I7831" t="s">
        <v>14447</v>
      </c>
      <c r="J7831">
        <v>9375.2790600000008</v>
      </c>
      <c r="K7831" t="s">
        <v>69</v>
      </c>
      <c r="L7831">
        <v>11890</v>
      </c>
      <c r="M7831">
        <v>276</v>
      </c>
      <c r="N7831" t="s">
        <v>55</v>
      </c>
      <c r="O7831" s="1">
        <v>44937</v>
      </c>
      <c r="P7831" t="s">
        <v>49</v>
      </c>
      <c r="Q7831" t="s">
        <v>57</v>
      </c>
      <c r="R7831">
        <f>Healthcare_Data_v1__4[[#This Row],[Discharge Date]]-Healthcare_Data_v1__4[[#This Row],[Date of Admission]]</f>
        <v>16</v>
      </c>
      <c r="S7831" t="str" cm="1">
        <f t="array" ref="S7831">_xlfn.IFS( Healthcare_Data_v1__4[[#This Row],[Days of Stay]]&lt;10,"Low",Healthcare_Data_v1__4[[#This Row],[Days of Stay]]&lt;20,"Med",Healthcare_Data_v1__4[[#This Row],[Days of Stay]]&lt;=30,"High")</f>
        <v>Med</v>
      </c>
      <c r="T7831" t="str">
        <f>CONCATENATE(Healthcare_Data_v1__4[[#This Row],[Medical Condition]],Healthcare_Data_v1__4[[#This Row],[Duration]])</f>
        <v>AsthmaMed</v>
      </c>
      <c r="U7831">
        <f>MONTH(Healthcare_Data_v1__4[[#This Row],[Date of Admission]])</f>
        <v>12</v>
      </c>
      <c r="V7831">
        <f>YEAR(Healthcare_Data_v1__4[[#This Row],[Date of Admission]])</f>
        <v>2022</v>
      </c>
      <c r="W7831">
        <f>DAY(Healthcare_Data_v1__4[[#This Row],[Date of Admission]])</f>
        <v>26</v>
      </c>
    </row>
    <row r="7832" spans="1:23" x14ac:dyDescent="0.3">
      <c r="A7832" t="s">
        <v>3931</v>
      </c>
      <c r="B7832">
        <v>78</v>
      </c>
      <c r="C7832" t="s">
        <v>3</v>
      </c>
      <c r="D7832" t="s">
        <v>16</v>
      </c>
      <c r="E7832" t="s">
        <v>19</v>
      </c>
      <c r="F7832" t="s">
        <v>11</v>
      </c>
      <c r="G7832" s="1">
        <v>44558</v>
      </c>
      <c r="H7832" t="s">
        <v>14448</v>
      </c>
      <c r="I7832" t="s">
        <v>14449</v>
      </c>
      <c r="J7832">
        <v>9366.5740860000005</v>
      </c>
      <c r="K7832" t="s">
        <v>66</v>
      </c>
      <c r="L7832">
        <v>22634</v>
      </c>
      <c r="M7832">
        <v>174</v>
      </c>
      <c r="N7832" t="s">
        <v>48</v>
      </c>
      <c r="O7832" s="1">
        <v>44578</v>
      </c>
      <c r="P7832" t="s">
        <v>60</v>
      </c>
      <c r="Q7832" t="s">
        <v>44</v>
      </c>
      <c r="R7832">
        <f>Healthcare_Data_v1__4[[#This Row],[Discharge Date]]-Healthcare_Data_v1__4[[#This Row],[Date of Admission]]</f>
        <v>20</v>
      </c>
      <c r="S7832" t="str" cm="1">
        <f t="array" ref="S7832">_xlfn.IFS( Healthcare_Data_v1__4[[#This Row],[Days of Stay]]&lt;10,"Low",Healthcare_Data_v1__4[[#This Row],[Days of Stay]]&lt;20,"Med",Healthcare_Data_v1__4[[#This Row],[Days of Stay]]&lt;=30,"High")</f>
        <v>High</v>
      </c>
      <c r="T7832" t="str">
        <f>CONCATENATE(Healthcare_Data_v1__4[[#This Row],[Medical Condition]],Healthcare_Data_v1__4[[#This Row],[Duration]])</f>
        <v>CancerHigh</v>
      </c>
      <c r="U7832">
        <f>MONTH(Healthcare_Data_v1__4[[#This Row],[Date of Admission]])</f>
        <v>12</v>
      </c>
      <c r="V7832">
        <f>YEAR(Healthcare_Data_v1__4[[#This Row],[Date of Admission]])</f>
        <v>2021</v>
      </c>
      <c r="W7832">
        <f>DAY(Healthcare_Data_v1__4[[#This Row],[Date of Admission]])</f>
        <v>28</v>
      </c>
    </row>
    <row r="7833" spans="1:23" x14ac:dyDescent="0.3">
      <c r="A7833" t="s">
        <v>24781</v>
      </c>
      <c r="B7833">
        <v>29</v>
      </c>
      <c r="C7833" t="s">
        <v>5</v>
      </c>
      <c r="D7833" t="s">
        <v>16</v>
      </c>
      <c r="E7833" t="s">
        <v>20</v>
      </c>
      <c r="F7833" t="s">
        <v>6</v>
      </c>
      <c r="G7833" s="1">
        <v>44418</v>
      </c>
      <c r="H7833" t="s">
        <v>14450</v>
      </c>
      <c r="I7833" t="s">
        <v>14451</v>
      </c>
      <c r="J7833">
        <v>9363.3677339999995</v>
      </c>
      <c r="K7833" t="s">
        <v>69</v>
      </c>
      <c r="L7833">
        <v>36040</v>
      </c>
      <c r="M7833">
        <v>140</v>
      </c>
      <c r="N7833" t="s">
        <v>48</v>
      </c>
      <c r="O7833" s="1">
        <v>44429</v>
      </c>
      <c r="P7833" t="s">
        <v>56</v>
      </c>
      <c r="Q7833" t="s">
        <v>50</v>
      </c>
      <c r="R7833">
        <f>Healthcare_Data_v1__4[[#This Row],[Discharge Date]]-Healthcare_Data_v1__4[[#This Row],[Date of Admission]]</f>
        <v>11</v>
      </c>
      <c r="S7833" t="str" cm="1">
        <f t="array" ref="S7833">_xlfn.IFS( Healthcare_Data_v1__4[[#This Row],[Days of Stay]]&lt;10,"Low",Healthcare_Data_v1__4[[#This Row],[Days of Stay]]&lt;20,"Med",Healthcare_Data_v1__4[[#This Row],[Days of Stay]]&lt;=30,"High")</f>
        <v>Med</v>
      </c>
      <c r="T7833" t="str">
        <f>CONCATENATE(Healthcare_Data_v1__4[[#This Row],[Medical Condition]],Healthcare_Data_v1__4[[#This Row],[Duration]])</f>
        <v>AsthmaMed</v>
      </c>
      <c r="U7833">
        <f>MONTH(Healthcare_Data_v1__4[[#This Row],[Date of Admission]])</f>
        <v>8</v>
      </c>
      <c r="V7833">
        <f>YEAR(Healthcare_Data_v1__4[[#This Row],[Date of Admission]])</f>
        <v>2021</v>
      </c>
      <c r="W7833">
        <f>DAY(Healthcare_Data_v1__4[[#This Row],[Date of Admission]])</f>
        <v>10</v>
      </c>
    </row>
    <row r="7834" spans="1:23" x14ac:dyDescent="0.3">
      <c r="A7834" t="s">
        <v>10795</v>
      </c>
      <c r="B7834">
        <v>55</v>
      </c>
      <c r="C7834" t="s">
        <v>3</v>
      </c>
      <c r="D7834" t="s">
        <v>15</v>
      </c>
      <c r="E7834" t="s">
        <v>21</v>
      </c>
      <c r="F7834" t="s">
        <v>7</v>
      </c>
      <c r="G7834" s="1">
        <v>43481</v>
      </c>
      <c r="H7834" t="s">
        <v>14452</v>
      </c>
      <c r="I7834" t="s">
        <v>14453</v>
      </c>
      <c r="J7834">
        <v>9362.9986019999997</v>
      </c>
      <c r="K7834" t="s">
        <v>69</v>
      </c>
      <c r="L7834">
        <v>13850</v>
      </c>
      <c r="M7834">
        <v>107</v>
      </c>
      <c r="N7834" t="s">
        <v>55</v>
      </c>
      <c r="O7834" s="1">
        <v>43507</v>
      </c>
      <c r="P7834" t="s">
        <v>43</v>
      </c>
      <c r="Q7834" t="s">
        <v>44</v>
      </c>
      <c r="R7834">
        <f>Healthcare_Data_v1__4[[#This Row],[Discharge Date]]-Healthcare_Data_v1__4[[#This Row],[Date of Admission]]</f>
        <v>26</v>
      </c>
      <c r="S7834" t="str" cm="1">
        <f t="array" ref="S7834">_xlfn.IFS( Healthcare_Data_v1__4[[#This Row],[Days of Stay]]&lt;10,"Low",Healthcare_Data_v1__4[[#This Row],[Days of Stay]]&lt;20,"Med",Healthcare_Data_v1__4[[#This Row],[Days of Stay]]&lt;=30,"High")</f>
        <v>High</v>
      </c>
      <c r="T7834" t="str">
        <f>CONCATENATE(Healthcare_Data_v1__4[[#This Row],[Medical Condition]],Healthcare_Data_v1__4[[#This Row],[Duration]])</f>
        <v>ObesityHigh</v>
      </c>
      <c r="U7834">
        <f>MONTH(Healthcare_Data_v1__4[[#This Row],[Date of Admission]])</f>
        <v>1</v>
      </c>
      <c r="V7834">
        <f>YEAR(Healthcare_Data_v1__4[[#This Row],[Date of Admission]])</f>
        <v>2019</v>
      </c>
      <c r="W7834">
        <f>DAY(Healthcare_Data_v1__4[[#This Row],[Date of Admission]])</f>
        <v>16</v>
      </c>
    </row>
    <row r="7835" spans="1:23" x14ac:dyDescent="0.3">
      <c r="A7835" t="s">
        <v>24782</v>
      </c>
      <c r="B7835">
        <v>75</v>
      </c>
      <c r="C7835" t="s">
        <v>3</v>
      </c>
      <c r="D7835" t="s">
        <v>16</v>
      </c>
      <c r="E7835" t="s">
        <v>23</v>
      </c>
      <c r="F7835" t="s">
        <v>10</v>
      </c>
      <c r="G7835" s="1">
        <v>44377</v>
      </c>
      <c r="H7835" t="s">
        <v>14454</v>
      </c>
      <c r="I7835" t="s">
        <v>3164</v>
      </c>
      <c r="J7835">
        <v>9362.015367</v>
      </c>
      <c r="K7835" t="s">
        <v>66</v>
      </c>
      <c r="L7835">
        <v>34920</v>
      </c>
      <c r="M7835">
        <v>267</v>
      </c>
      <c r="N7835" t="s">
        <v>55</v>
      </c>
      <c r="O7835" s="1">
        <v>44384</v>
      </c>
      <c r="P7835" t="s">
        <v>56</v>
      </c>
      <c r="Q7835" t="s">
        <v>50</v>
      </c>
      <c r="R7835">
        <f>Healthcare_Data_v1__4[[#This Row],[Discharge Date]]-Healthcare_Data_v1__4[[#This Row],[Date of Admission]]</f>
        <v>7</v>
      </c>
      <c r="S7835" t="str" cm="1">
        <f t="array" ref="S7835">_xlfn.IFS( Healthcare_Data_v1__4[[#This Row],[Days of Stay]]&lt;10,"Low",Healthcare_Data_v1__4[[#This Row],[Days of Stay]]&lt;20,"Med",Healthcare_Data_v1__4[[#This Row],[Days of Stay]]&lt;=30,"High")</f>
        <v>Low</v>
      </c>
      <c r="T7835" t="str">
        <f>CONCATENATE(Healthcare_Data_v1__4[[#This Row],[Medical Condition]],Healthcare_Data_v1__4[[#This Row],[Duration]])</f>
        <v>HypertensionLow</v>
      </c>
      <c r="U7835">
        <f>MONTH(Healthcare_Data_v1__4[[#This Row],[Date of Admission]])</f>
        <v>6</v>
      </c>
      <c r="V7835">
        <f>YEAR(Healthcare_Data_v1__4[[#This Row],[Date of Admission]])</f>
        <v>2021</v>
      </c>
      <c r="W7835">
        <f>DAY(Healthcare_Data_v1__4[[#This Row],[Date of Admission]])</f>
        <v>30</v>
      </c>
    </row>
    <row r="7836" spans="1:23" x14ac:dyDescent="0.3">
      <c r="A7836" t="s">
        <v>24783</v>
      </c>
      <c r="B7836">
        <v>40</v>
      </c>
      <c r="C7836" t="s">
        <v>8</v>
      </c>
      <c r="D7836" t="s">
        <v>16</v>
      </c>
      <c r="E7836" t="s">
        <v>20</v>
      </c>
      <c r="F7836" t="s">
        <v>10</v>
      </c>
      <c r="G7836" s="1">
        <v>43920</v>
      </c>
      <c r="H7836" t="s">
        <v>6108</v>
      </c>
      <c r="I7836" t="s">
        <v>14455</v>
      </c>
      <c r="J7836">
        <v>9355.5736639999996</v>
      </c>
      <c r="K7836" t="s">
        <v>41</v>
      </c>
      <c r="L7836">
        <v>20850</v>
      </c>
      <c r="M7836">
        <v>408</v>
      </c>
      <c r="N7836" t="s">
        <v>55</v>
      </c>
      <c r="O7836" s="1">
        <v>43932</v>
      </c>
      <c r="P7836" t="s">
        <v>60</v>
      </c>
      <c r="Q7836" t="s">
        <v>57</v>
      </c>
      <c r="R7836">
        <f>Healthcare_Data_v1__4[[#This Row],[Discharge Date]]-Healthcare_Data_v1__4[[#This Row],[Date of Admission]]</f>
        <v>12</v>
      </c>
      <c r="S7836" t="str" cm="1">
        <f t="array" ref="S7836">_xlfn.IFS( Healthcare_Data_v1__4[[#This Row],[Days of Stay]]&lt;10,"Low",Healthcare_Data_v1__4[[#This Row],[Days of Stay]]&lt;20,"Med",Healthcare_Data_v1__4[[#This Row],[Days of Stay]]&lt;=30,"High")</f>
        <v>Med</v>
      </c>
      <c r="T7836" t="str">
        <f>CONCATENATE(Healthcare_Data_v1__4[[#This Row],[Medical Condition]],Healthcare_Data_v1__4[[#This Row],[Duration]])</f>
        <v>HypertensionMed</v>
      </c>
      <c r="U7836">
        <f>MONTH(Healthcare_Data_v1__4[[#This Row],[Date of Admission]])</f>
        <v>3</v>
      </c>
      <c r="V7836">
        <f>YEAR(Healthcare_Data_v1__4[[#This Row],[Date of Admission]])</f>
        <v>2020</v>
      </c>
      <c r="W7836">
        <f>DAY(Healthcare_Data_v1__4[[#This Row],[Date of Admission]])</f>
        <v>30</v>
      </c>
    </row>
    <row r="7837" spans="1:23" x14ac:dyDescent="0.3">
      <c r="A7837" t="s">
        <v>24784</v>
      </c>
      <c r="B7837">
        <v>80</v>
      </c>
      <c r="C7837" t="s">
        <v>3</v>
      </c>
      <c r="D7837" t="s">
        <v>15</v>
      </c>
      <c r="E7837" t="s">
        <v>22</v>
      </c>
      <c r="F7837" t="s">
        <v>7</v>
      </c>
      <c r="G7837" s="1">
        <v>43636</v>
      </c>
      <c r="H7837" t="s">
        <v>14456</v>
      </c>
      <c r="I7837" t="s">
        <v>5162</v>
      </c>
      <c r="J7837">
        <v>9351.0937099999992</v>
      </c>
      <c r="K7837" t="s">
        <v>69</v>
      </c>
      <c r="L7837">
        <v>9892</v>
      </c>
      <c r="M7837">
        <v>468</v>
      </c>
      <c r="N7837" t="s">
        <v>55</v>
      </c>
      <c r="O7837" s="1">
        <v>43647</v>
      </c>
      <c r="P7837" t="s">
        <v>85</v>
      </c>
      <c r="Q7837" t="s">
        <v>50</v>
      </c>
      <c r="R7837">
        <f>Healthcare_Data_v1__4[[#This Row],[Discharge Date]]-Healthcare_Data_v1__4[[#This Row],[Date of Admission]]</f>
        <v>11</v>
      </c>
      <c r="S7837" t="str" cm="1">
        <f t="array" ref="S7837">_xlfn.IFS( Healthcare_Data_v1__4[[#This Row],[Days of Stay]]&lt;10,"Low",Healthcare_Data_v1__4[[#This Row],[Days of Stay]]&lt;20,"Med",Healthcare_Data_v1__4[[#This Row],[Days of Stay]]&lt;=30,"High")</f>
        <v>Med</v>
      </c>
      <c r="T7837" t="str">
        <f>CONCATENATE(Healthcare_Data_v1__4[[#This Row],[Medical Condition]],Healthcare_Data_v1__4[[#This Row],[Duration]])</f>
        <v>ObesityMed</v>
      </c>
      <c r="U7837">
        <f>MONTH(Healthcare_Data_v1__4[[#This Row],[Date of Admission]])</f>
        <v>6</v>
      </c>
      <c r="V7837">
        <f>YEAR(Healthcare_Data_v1__4[[#This Row],[Date of Admission]])</f>
        <v>2019</v>
      </c>
      <c r="W7837">
        <f>DAY(Healthcare_Data_v1__4[[#This Row],[Date of Admission]])</f>
        <v>20</v>
      </c>
    </row>
    <row r="7838" spans="1:23" x14ac:dyDescent="0.3">
      <c r="A7838" t="s">
        <v>5028</v>
      </c>
      <c r="B7838">
        <v>30</v>
      </c>
      <c r="C7838" t="s">
        <v>5</v>
      </c>
      <c r="D7838" t="s">
        <v>16</v>
      </c>
      <c r="E7838" t="s">
        <v>26</v>
      </c>
      <c r="F7838" t="s">
        <v>6</v>
      </c>
      <c r="G7838" s="1">
        <v>44803</v>
      </c>
      <c r="H7838" t="s">
        <v>14457</v>
      </c>
      <c r="I7838" t="s">
        <v>14458</v>
      </c>
      <c r="J7838">
        <v>9350.8390180000006</v>
      </c>
      <c r="K7838" t="s">
        <v>69</v>
      </c>
      <c r="L7838">
        <v>17292</v>
      </c>
      <c r="M7838">
        <v>272</v>
      </c>
      <c r="N7838" t="s">
        <v>55</v>
      </c>
      <c r="O7838" s="1">
        <v>44828</v>
      </c>
      <c r="P7838" t="s">
        <v>43</v>
      </c>
      <c r="Q7838" t="s">
        <v>50</v>
      </c>
      <c r="R7838">
        <f>Healthcare_Data_v1__4[[#This Row],[Discharge Date]]-Healthcare_Data_v1__4[[#This Row],[Date of Admission]]</f>
        <v>25</v>
      </c>
      <c r="S7838" t="str" cm="1">
        <f t="array" ref="S7838">_xlfn.IFS( Healthcare_Data_v1__4[[#This Row],[Days of Stay]]&lt;10,"Low",Healthcare_Data_v1__4[[#This Row],[Days of Stay]]&lt;20,"Med",Healthcare_Data_v1__4[[#This Row],[Days of Stay]]&lt;=30,"High")</f>
        <v>High</v>
      </c>
      <c r="T7838" t="str">
        <f>CONCATENATE(Healthcare_Data_v1__4[[#This Row],[Medical Condition]],Healthcare_Data_v1__4[[#This Row],[Duration]])</f>
        <v>AsthmaHigh</v>
      </c>
      <c r="U7838">
        <f>MONTH(Healthcare_Data_v1__4[[#This Row],[Date of Admission]])</f>
        <v>8</v>
      </c>
      <c r="V7838">
        <f>YEAR(Healthcare_Data_v1__4[[#This Row],[Date of Admission]])</f>
        <v>2022</v>
      </c>
      <c r="W7838">
        <f>DAY(Healthcare_Data_v1__4[[#This Row],[Date of Admission]])</f>
        <v>30</v>
      </c>
    </row>
    <row r="7839" spans="1:23" x14ac:dyDescent="0.3">
      <c r="A7839" t="s">
        <v>24785</v>
      </c>
      <c r="B7839">
        <v>50</v>
      </c>
      <c r="C7839" t="s">
        <v>8</v>
      </c>
      <c r="D7839" t="s">
        <v>16</v>
      </c>
      <c r="E7839" t="s">
        <v>26</v>
      </c>
      <c r="F7839" t="s">
        <v>10</v>
      </c>
      <c r="G7839" s="1">
        <v>44267</v>
      </c>
      <c r="H7839" t="s">
        <v>14459</v>
      </c>
      <c r="I7839" t="s">
        <v>14460</v>
      </c>
      <c r="J7839">
        <v>9348.9992450000009</v>
      </c>
      <c r="K7839" t="s">
        <v>63</v>
      </c>
      <c r="L7839">
        <v>14707</v>
      </c>
      <c r="M7839">
        <v>457</v>
      </c>
      <c r="N7839" t="s">
        <v>48</v>
      </c>
      <c r="O7839" s="1">
        <v>44278</v>
      </c>
      <c r="P7839" t="s">
        <v>60</v>
      </c>
      <c r="Q7839" t="s">
        <v>44</v>
      </c>
      <c r="R7839">
        <f>Healthcare_Data_v1__4[[#This Row],[Discharge Date]]-Healthcare_Data_v1__4[[#This Row],[Date of Admission]]</f>
        <v>11</v>
      </c>
      <c r="S7839" t="str" cm="1">
        <f t="array" ref="S7839">_xlfn.IFS( Healthcare_Data_v1__4[[#This Row],[Days of Stay]]&lt;10,"Low",Healthcare_Data_v1__4[[#This Row],[Days of Stay]]&lt;20,"Med",Healthcare_Data_v1__4[[#This Row],[Days of Stay]]&lt;=30,"High")</f>
        <v>Med</v>
      </c>
      <c r="T7839" t="str">
        <f>CONCATENATE(Healthcare_Data_v1__4[[#This Row],[Medical Condition]],Healthcare_Data_v1__4[[#This Row],[Duration]])</f>
        <v>HypertensionMed</v>
      </c>
      <c r="U7839">
        <f>MONTH(Healthcare_Data_v1__4[[#This Row],[Date of Admission]])</f>
        <v>3</v>
      </c>
      <c r="V7839">
        <f>YEAR(Healthcare_Data_v1__4[[#This Row],[Date of Admission]])</f>
        <v>2021</v>
      </c>
      <c r="W7839">
        <f>DAY(Healthcare_Data_v1__4[[#This Row],[Date of Admission]])</f>
        <v>12</v>
      </c>
    </row>
    <row r="7840" spans="1:23" x14ac:dyDescent="0.3">
      <c r="A7840" t="s">
        <v>24786</v>
      </c>
      <c r="B7840">
        <v>65</v>
      </c>
      <c r="C7840" t="s">
        <v>3</v>
      </c>
      <c r="D7840" t="s">
        <v>15</v>
      </c>
      <c r="E7840" t="s">
        <v>21</v>
      </c>
      <c r="F7840" t="s">
        <v>7</v>
      </c>
      <c r="G7840" s="1">
        <v>43964</v>
      </c>
      <c r="H7840" t="s">
        <v>11491</v>
      </c>
      <c r="I7840" t="s">
        <v>14461</v>
      </c>
      <c r="J7840">
        <v>9342.9802479999998</v>
      </c>
      <c r="K7840" t="s">
        <v>41</v>
      </c>
      <c r="L7840">
        <v>2771</v>
      </c>
      <c r="M7840">
        <v>439</v>
      </c>
      <c r="N7840" t="s">
        <v>42</v>
      </c>
      <c r="O7840" s="1">
        <v>43967</v>
      </c>
      <c r="P7840" t="s">
        <v>49</v>
      </c>
      <c r="Q7840" t="s">
        <v>44</v>
      </c>
      <c r="R7840">
        <f>Healthcare_Data_v1__4[[#This Row],[Discharge Date]]-Healthcare_Data_v1__4[[#This Row],[Date of Admission]]</f>
        <v>3</v>
      </c>
      <c r="S7840" t="str" cm="1">
        <f t="array" ref="S7840">_xlfn.IFS( Healthcare_Data_v1__4[[#This Row],[Days of Stay]]&lt;10,"Low",Healthcare_Data_v1__4[[#This Row],[Days of Stay]]&lt;20,"Med",Healthcare_Data_v1__4[[#This Row],[Days of Stay]]&lt;=30,"High")</f>
        <v>Low</v>
      </c>
      <c r="T7840" t="str">
        <f>CONCATENATE(Healthcare_Data_v1__4[[#This Row],[Medical Condition]],Healthcare_Data_v1__4[[#This Row],[Duration]])</f>
        <v>ObesityLow</v>
      </c>
      <c r="U7840">
        <f>MONTH(Healthcare_Data_v1__4[[#This Row],[Date of Admission]])</f>
        <v>5</v>
      </c>
      <c r="V7840">
        <f>YEAR(Healthcare_Data_v1__4[[#This Row],[Date of Admission]])</f>
        <v>2020</v>
      </c>
      <c r="W7840">
        <f>DAY(Healthcare_Data_v1__4[[#This Row],[Date of Admission]])</f>
        <v>13</v>
      </c>
    </row>
    <row r="7841" spans="1:23" x14ac:dyDescent="0.3">
      <c r="A7841" t="s">
        <v>24787</v>
      </c>
      <c r="B7841">
        <v>48</v>
      </c>
      <c r="C7841" t="s">
        <v>8</v>
      </c>
      <c r="D7841" t="s">
        <v>15</v>
      </c>
      <c r="E7841" t="s">
        <v>26</v>
      </c>
      <c r="F7841" t="s">
        <v>9</v>
      </c>
      <c r="G7841" s="1">
        <v>43725</v>
      </c>
      <c r="H7841" t="s">
        <v>14462</v>
      </c>
      <c r="I7841" t="s">
        <v>2946</v>
      </c>
      <c r="J7841">
        <v>9338.8382500000007</v>
      </c>
      <c r="K7841" t="s">
        <v>69</v>
      </c>
      <c r="L7841">
        <v>3520</v>
      </c>
      <c r="M7841">
        <v>360</v>
      </c>
      <c r="N7841" t="s">
        <v>48</v>
      </c>
      <c r="O7841" s="1">
        <v>43732</v>
      </c>
      <c r="P7841" t="s">
        <v>85</v>
      </c>
      <c r="Q7841" t="s">
        <v>57</v>
      </c>
      <c r="R7841">
        <f>Healthcare_Data_v1__4[[#This Row],[Discharge Date]]-Healthcare_Data_v1__4[[#This Row],[Date of Admission]]</f>
        <v>7</v>
      </c>
      <c r="S7841" t="str" cm="1">
        <f t="array" ref="S7841">_xlfn.IFS( Healthcare_Data_v1__4[[#This Row],[Days of Stay]]&lt;10,"Low",Healthcare_Data_v1__4[[#This Row],[Days of Stay]]&lt;20,"Med",Healthcare_Data_v1__4[[#This Row],[Days of Stay]]&lt;=30,"High")</f>
        <v>Low</v>
      </c>
      <c r="T7841" t="str">
        <f>CONCATENATE(Healthcare_Data_v1__4[[#This Row],[Medical Condition]],Healthcare_Data_v1__4[[#This Row],[Duration]])</f>
        <v>ArthritisLow</v>
      </c>
      <c r="U7841">
        <f>MONTH(Healthcare_Data_v1__4[[#This Row],[Date of Admission]])</f>
        <v>9</v>
      </c>
      <c r="V7841">
        <f>YEAR(Healthcare_Data_v1__4[[#This Row],[Date of Admission]])</f>
        <v>2019</v>
      </c>
      <c r="W7841">
        <f>DAY(Healthcare_Data_v1__4[[#This Row],[Date of Admission]])</f>
        <v>17</v>
      </c>
    </row>
    <row r="7842" spans="1:23" x14ac:dyDescent="0.3">
      <c r="A7842" t="s">
        <v>24788</v>
      </c>
      <c r="B7842">
        <v>57</v>
      </c>
      <c r="C7842" t="s">
        <v>3</v>
      </c>
      <c r="D7842" t="s">
        <v>16</v>
      </c>
      <c r="E7842" t="s">
        <v>23</v>
      </c>
      <c r="F7842" t="s">
        <v>11</v>
      </c>
      <c r="G7842" s="1">
        <v>44478</v>
      </c>
      <c r="H7842" t="s">
        <v>14463</v>
      </c>
      <c r="I7842" t="s">
        <v>14464</v>
      </c>
      <c r="J7842">
        <v>9335.3714039999995</v>
      </c>
      <c r="K7842" t="s">
        <v>69</v>
      </c>
      <c r="L7842">
        <v>13218</v>
      </c>
      <c r="M7842">
        <v>221</v>
      </c>
      <c r="N7842" t="s">
        <v>42</v>
      </c>
      <c r="O7842" s="1">
        <v>44483</v>
      </c>
      <c r="P7842" t="s">
        <v>49</v>
      </c>
      <c r="Q7842" t="s">
        <v>44</v>
      </c>
      <c r="R7842">
        <f>Healthcare_Data_v1__4[[#This Row],[Discharge Date]]-Healthcare_Data_v1__4[[#This Row],[Date of Admission]]</f>
        <v>5</v>
      </c>
      <c r="S7842" t="str" cm="1">
        <f t="array" ref="S7842">_xlfn.IFS( Healthcare_Data_v1__4[[#This Row],[Days of Stay]]&lt;10,"Low",Healthcare_Data_v1__4[[#This Row],[Days of Stay]]&lt;20,"Med",Healthcare_Data_v1__4[[#This Row],[Days of Stay]]&lt;=30,"High")</f>
        <v>Low</v>
      </c>
      <c r="T7842" t="str">
        <f>CONCATENATE(Healthcare_Data_v1__4[[#This Row],[Medical Condition]],Healthcare_Data_v1__4[[#This Row],[Duration]])</f>
        <v>CancerLow</v>
      </c>
      <c r="U7842">
        <f>MONTH(Healthcare_Data_v1__4[[#This Row],[Date of Admission]])</f>
        <v>10</v>
      </c>
      <c r="V7842">
        <f>YEAR(Healthcare_Data_v1__4[[#This Row],[Date of Admission]])</f>
        <v>2021</v>
      </c>
      <c r="W7842">
        <f>DAY(Healthcare_Data_v1__4[[#This Row],[Date of Admission]])</f>
        <v>9</v>
      </c>
    </row>
    <row r="7843" spans="1:23" x14ac:dyDescent="0.3">
      <c r="A7843" t="s">
        <v>24789</v>
      </c>
      <c r="B7843">
        <v>79</v>
      </c>
      <c r="C7843" t="s">
        <v>3</v>
      </c>
      <c r="D7843" t="s">
        <v>16</v>
      </c>
      <c r="E7843" t="s">
        <v>24</v>
      </c>
      <c r="F7843" t="s">
        <v>7</v>
      </c>
      <c r="G7843" s="1">
        <v>44828</v>
      </c>
      <c r="H7843" t="s">
        <v>14465</v>
      </c>
      <c r="I7843" t="s">
        <v>14466</v>
      </c>
      <c r="J7843">
        <v>9330.6086159999995</v>
      </c>
      <c r="K7843" t="s">
        <v>41</v>
      </c>
      <c r="L7843">
        <v>10113</v>
      </c>
      <c r="M7843">
        <v>191</v>
      </c>
      <c r="N7843" t="s">
        <v>55</v>
      </c>
      <c r="O7843" s="1">
        <v>44849</v>
      </c>
      <c r="P7843" t="s">
        <v>43</v>
      </c>
      <c r="Q7843" t="s">
        <v>50</v>
      </c>
      <c r="R7843">
        <f>Healthcare_Data_v1__4[[#This Row],[Discharge Date]]-Healthcare_Data_v1__4[[#This Row],[Date of Admission]]</f>
        <v>21</v>
      </c>
      <c r="S7843" t="str" cm="1">
        <f t="array" ref="S7843">_xlfn.IFS( Healthcare_Data_v1__4[[#This Row],[Days of Stay]]&lt;10,"Low",Healthcare_Data_v1__4[[#This Row],[Days of Stay]]&lt;20,"Med",Healthcare_Data_v1__4[[#This Row],[Days of Stay]]&lt;=30,"High")</f>
        <v>High</v>
      </c>
      <c r="T7843" t="str">
        <f>CONCATENATE(Healthcare_Data_v1__4[[#This Row],[Medical Condition]],Healthcare_Data_v1__4[[#This Row],[Duration]])</f>
        <v>ObesityHigh</v>
      </c>
      <c r="U7843">
        <f>MONTH(Healthcare_Data_v1__4[[#This Row],[Date of Admission]])</f>
        <v>9</v>
      </c>
      <c r="V7843">
        <f>YEAR(Healthcare_Data_v1__4[[#This Row],[Date of Admission]])</f>
        <v>2022</v>
      </c>
      <c r="W7843">
        <f>DAY(Healthcare_Data_v1__4[[#This Row],[Date of Admission]])</f>
        <v>24</v>
      </c>
    </row>
    <row r="7844" spans="1:23" x14ac:dyDescent="0.3">
      <c r="A7844" t="s">
        <v>22650</v>
      </c>
      <c r="B7844">
        <v>80</v>
      </c>
      <c r="C7844" t="s">
        <v>3</v>
      </c>
      <c r="D7844" t="s">
        <v>15</v>
      </c>
      <c r="E7844" t="s">
        <v>26</v>
      </c>
      <c r="F7844" t="s">
        <v>9</v>
      </c>
      <c r="G7844" s="1">
        <v>44303</v>
      </c>
      <c r="H7844" t="s">
        <v>14467</v>
      </c>
      <c r="I7844" t="s">
        <v>14468</v>
      </c>
      <c r="J7844">
        <v>9328.6933270000009</v>
      </c>
      <c r="K7844" t="s">
        <v>63</v>
      </c>
      <c r="L7844">
        <v>16412</v>
      </c>
      <c r="M7844">
        <v>351</v>
      </c>
      <c r="N7844" t="s">
        <v>55</v>
      </c>
      <c r="O7844" s="1">
        <v>44306</v>
      </c>
      <c r="P7844" t="s">
        <v>56</v>
      </c>
      <c r="Q7844" t="s">
        <v>50</v>
      </c>
      <c r="R7844">
        <f>Healthcare_Data_v1__4[[#This Row],[Discharge Date]]-Healthcare_Data_v1__4[[#This Row],[Date of Admission]]</f>
        <v>3</v>
      </c>
      <c r="S7844" t="str" cm="1">
        <f t="array" ref="S7844">_xlfn.IFS( Healthcare_Data_v1__4[[#This Row],[Days of Stay]]&lt;10,"Low",Healthcare_Data_v1__4[[#This Row],[Days of Stay]]&lt;20,"Med",Healthcare_Data_v1__4[[#This Row],[Days of Stay]]&lt;=30,"High")</f>
        <v>Low</v>
      </c>
      <c r="T7844" t="str">
        <f>CONCATENATE(Healthcare_Data_v1__4[[#This Row],[Medical Condition]],Healthcare_Data_v1__4[[#This Row],[Duration]])</f>
        <v>ArthritisLow</v>
      </c>
      <c r="U7844">
        <f>MONTH(Healthcare_Data_v1__4[[#This Row],[Date of Admission]])</f>
        <v>4</v>
      </c>
      <c r="V7844">
        <f>YEAR(Healthcare_Data_v1__4[[#This Row],[Date of Admission]])</f>
        <v>2021</v>
      </c>
      <c r="W7844">
        <f>DAY(Healthcare_Data_v1__4[[#This Row],[Date of Admission]])</f>
        <v>17</v>
      </c>
    </row>
    <row r="7845" spans="1:23" x14ac:dyDescent="0.3">
      <c r="A7845" t="s">
        <v>24790</v>
      </c>
      <c r="B7845">
        <v>62</v>
      </c>
      <c r="C7845" t="s">
        <v>3</v>
      </c>
      <c r="D7845" t="s">
        <v>15</v>
      </c>
      <c r="E7845" t="s">
        <v>20</v>
      </c>
      <c r="F7845" t="s">
        <v>6</v>
      </c>
      <c r="G7845" s="1">
        <v>43539</v>
      </c>
      <c r="H7845" t="s">
        <v>6582</v>
      </c>
      <c r="I7845" t="s">
        <v>14469</v>
      </c>
      <c r="J7845">
        <v>9322.8844430000008</v>
      </c>
      <c r="K7845" t="s">
        <v>41</v>
      </c>
      <c r="L7845">
        <v>16585</v>
      </c>
      <c r="M7845">
        <v>203</v>
      </c>
      <c r="N7845" t="s">
        <v>55</v>
      </c>
      <c r="O7845" s="1">
        <v>43564</v>
      </c>
      <c r="P7845" t="s">
        <v>43</v>
      </c>
      <c r="Q7845" t="s">
        <v>57</v>
      </c>
      <c r="R7845">
        <f>Healthcare_Data_v1__4[[#This Row],[Discharge Date]]-Healthcare_Data_v1__4[[#This Row],[Date of Admission]]</f>
        <v>25</v>
      </c>
      <c r="S7845" t="str" cm="1">
        <f t="array" ref="S7845">_xlfn.IFS( Healthcare_Data_v1__4[[#This Row],[Days of Stay]]&lt;10,"Low",Healthcare_Data_v1__4[[#This Row],[Days of Stay]]&lt;20,"Med",Healthcare_Data_v1__4[[#This Row],[Days of Stay]]&lt;=30,"High")</f>
        <v>High</v>
      </c>
      <c r="T7845" t="str">
        <f>CONCATENATE(Healthcare_Data_v1__4[[#This Row],[Medical Condition]],Healthcare_Data_v1__4[[#This Row],[Duration]])</f>
        <v>AsthmaHigh</v>
      </c>
      <c r="U7845">
        <f>MONTH(Healthcare_Data_v1__4[[#This Row],[Date of Admission]])</f>
        <v>3</v>
      </c>
      <c r="V7845">
        <f>YEAR(Healthcare_Data_v1__4[[#This Row],[Date of Admission]])</f>
        <v>2019</v>
      </c>
      <c r="W7845">
        <f>DAY(Healthcare_Data_v1__4[[#This Row],[Date of Admission]])</f>
        <v>15</v>
      </c>
    </row>
    <row r="7846" spans="1:23" x14ac:dyDescent="0.3">
      <c r="A7846" t="s">
        <v>24791</v>
      </c>
      <c r="B7846">
        <v>69</v>
      </c>
      <c r="C7846" t="s">
        <v>3</v>
      </c>
      <c r="D7846" t="s">
        <v>16</v>
      </c>
      <c r="E7846" t="s">
        <v>26</v>
      </c>
      <c r="F7846" t="s">
        <v>11</v>
      </c>
      <c r="G7846" s="1">
        <v>45176</v>
      </c>
      <c r="H7846" t="s">
        <v>14470</v>
      </c>
      <c r="I7846" t="s">
        <v>14471</v>
      </c>
      <c r="J7846">
        <v>9318.0027759999994</v>
      </c>
      <c r="K7846" t="s">
        <v>41</v>
      </c>
      <c r="L7846">
        <v>56816</v>
      </c>
      <c r="M7846">
        <v>404</v>
      </c>
      <c r="N7846" t="s">
        <v>55</v>
      </c>
      <c r="O7846" s="1">
        <v>45178</v>
      </c>
      <c r="P7846" t="s">
        <v>49</v>
      </c>
      <c r="Q7846" t="s">
        <v>50</v>
      </c>
      <c r="R7846">
        <f>Healthcare_Data_v1__4[[#This Row],[Discharge Date]]-Healthcare_Data_v1__4[[#This Row],[Date of Admission]]</f>
        <v>2</v>
      </c>
      <c r="S7846" t="str" cm="1">
        <f t="array" ref="S7846">_xlfn.IFS( Healthcare_Data_v1__4[[#This Row],[Days of Stay]]&lt;10,"Low",Healthcare_Data_v1__4[[#This Row],[Days of Stay]]&lt;20,"Med",Healthcare_Data_v1__4[[#This Row],[Days of Stay]]&lt;=30,"High")</f>
        <v>Low</v>
      </c>
      <c r="T7846" t="str">
        <f>CONCATENATE(Healthcare_Data_v1__4[[#This Row],[Medical Condition]],Healthcare_Data_v1__4[[#This Row],[Duration]])</f>
        <v>CancerLow</v>
      </c>
      <c r="U7846">
        <f>MONTH(Healthcare_Data_v1__4[[#This Row],[Date of Admission]])</f>
        <v>9</v>
      </c>
      <c r="V7846">
        <f>YEAR(Healthcare_Data_v1__4[[#This Row],[Date of Admission]])</f>
        <v>2023</v>
      </c>
      <c r="W7846">
        <f>DAY(Healthcare_Data_v1__4[[#This Row],[Date of Admission]])</f>
        <v>7</v>
      </c>
    </row>
    <row r="7847" spans="1:23" x14ac:dyDescent="0.3">
      <c r="A7847" t="s">
        <v>24792</v>
      </c>
      <c r="B7847">
        <v>48</v>
      </c>
      <c r="C7847" t="s">
        <v>8</v>
      </c>
      <c r="D7847" t="s">
        <v>15</v>
      </c>
      <c r="E7847" t="s">
        <v>27</v>
      </c>
      <c r="F7847" t="s">
        <v>11</v>
      </c>
      <c r="G7847" s="1">
        <v>43479</v>
      </c>
      <c r="H7847" t="s">
        <v>14472</v>
      </c>
      <c r="I7847" t="s">
        <v>14473</v>
      </c>
      <c r="J7847">
        <v>9315.1433290000004</v>
      </c>
      <c r="K7847" t="s">
        <v>41</v>
      </c>
      <c r="L7847">
        <v>10152</v>
      </c>
      <c r="M7847">
        <v>293</v>
      </c>
      <c r="N7847" t="s">
        <v>48</v>
      </c>
      <c r="O7847" s="1">
        <v>43481</v>
      </c>
      <c r="P7847" t="s">
        <v>43</v>
      </c>
      <c r="Q7847" t="s">
        <v>50</v>
      </c>
      <c r="R7847">
        <f>Healthcare_Data_v1__4[[#This Row],[Discharge Date]]-Healthcare_Data_v1__4[[#This Row],[Date of Admission]]</f>
        <v>2</v>
      </c>
      <c r="S7847" t="str" cm="1">
        <f t="array" ref="S7847">_xlfn.IFS( Healthcare_Data_v1__4[[#This Row],[Days of Stay]]&lt;10,"Low",Healthcare_Data_v1__4[[#This Row],[Days of Stay]]&lt;20,"Med",Healthcare_Data_v1__4[[#This Row],[Days of Stay]]&lt;=30,"High")</f>
        <v>Low</v>
      </c>
      <c r="T7847" t="str">
        <f>CONCATENATE(Healthcare_Data_v1__4[[#This Row],[Medical Condition]],Healthcare_Data_v1__4[[#This Row],[Duration]])</f>
        <v>CancerLow</v>
      </c>
      <c r="U7847">
        <f>MONTH(Healthcare_Data_v1__4[[#This Row],[Date of Admission]])</f>
        <v>1</v>
      </c>
      <c r="V7847">
        <f>YEAR(Healthcare_Data_v1__4[[#This Row],[Date of Admission]])</f>
        <v>2019</v>
      </c>
      <c r="W7847">
        <f>DAY(Healthcare_Data_v1__4[[#This Row],[Date of Admission]])</f>
        <v>14</v>
      </c>
    </row>
    <row r="7848" spans="1:23" x14ac:dyDescent="0.3">
      <c r="A7848" t="s">
        <v>24793</v>
      </c>
      <c r="B7848">
        <v>34</v>
      </c>
      <c r="C7848" t="s">
        <v>5</v>
      </c>
      <c r="D7848" t="s">
        <v>16</v>
      </c>
      <c r="E7848" t="s">
        <v>26</v>
      </c>
      <c r="F7848" t="s">
        <v>4</v>
      </c>
      <c r="G7848" s="1">
        <v>44660</v>
      </c>
      <c r="H7848" t="s">
        <v>2667</v>
      </c>
      <c r="I7848" t="s">
        <v>14474</v>
      </c>
      <c r="J7848">
        <v>9306.5831049999997</v>
      </c>
      <c r="K7848" t="s">
        <v>63</v>
      </c>
      <c r="L7848">
        <v>36562</v>
      </c>
      <c r="M7848">
        <v>243</v>
      </c>
      <c r="N7848" t="s">
        <v>55</v>
      </c>
      <c r="O7848" s="1">
        <v>44689</v>
      </c>
      <c r="P7848" t="s">
        <v>43</v>
      </c>
      <c r="Q7848" t="s">
        <v>44</v>
      </c>
      <c r="R7848">
        <f>Healthcare_Data_v1__4[[#This Row],[Discharge Date]]-Healthcare_Data_v1__4[[#This Row],[Date of Admission]]</f>
        <v>29</v>
      </c>
      <c r="S7848" t="str" cm="1">
        <f t="array" ref="S7848">_xlfn.IFS( Healthcare_Data_v1__4[[#This Row],[Days of Stay]]&lt;10,"Low",Healthcare_Data_v1__4[[#This Row],[Days of Stay]]&lt;20,"Med",Healthcare_Data_v1__4[[#This Row],[Days of Stay]]&lt;=30,"High")</f>
        <v>High</v>
      </c>
      <c r="T7848" t="str">
        <f>CONCATENATE(Healthcare_Data_v1__4[[#This Row],[Medical Condition]],Healthcare_Data_v1__4[[#This Row],[Duration]])</f>
        <v>DiabetesHigh</v>
      </c>
      <c r="U7848">
        <f>MONTH(Healthcare_Data_v1__4[[#This Row],[Date of Admission]])</f>
        <v>4</v>
      </c>
      <c r="V7848">
        <f>YEAR(Healthcare_Data_v1__4[[#This Row],[Date of Admission]])</f>
        <v>2022</v>
      </c>
      <c r="W7848">
        <f>DAY(Healthcare_Data_v1__4[[#This Row],[Date of Admission]])</f>
        <v>9</v>
      </c>
    </row>
    <row r="7849" spans="1:23" x14ac:dyDescent="0.3">
      <c r="A7849" t="s">
        <v>24794</v>
      </c>
      <c r="B7849">
        <v>63</v>
      </c>
      <c r="C7849" t="s">
        <v>3</v>
      </c>
      <c r="D7849" t="s">
        <v>16</v>
      </c>
      <c r="E7849" t="s">
        <v>21</v>
      </c>
      <c r="F7849" t="s">
        <v>10</v>
      </c>
      <c r="G7849" s="1">
        <v>44903</v>
      </c>
      <c r="H7849" t="s">
        <v>14475</v>
      </c>
      <c r="I7849" t="s">
        <v>14476</v>
      </c>
      <c r="J7849">
        <v>9302.3152669999999</v>
      </c>
      <c r="K7849" t="s">
        <v>69</v>
      </c>
      <c r="L7849">
        <v>3690</v>
      </c>
      <c r="M7849">
        <v>479</v>
      </c>
      <c r="N7849" t="s">
        <v>48</v>
      </c>
      <c r="O7849" s="1">
        <v>44915</v>
      </c>
      <c r="P7849" t="s">
        <v>85</v>
      </c>
      <c r="Q7849" t="s">
        <v>44</v>
      </c>
      <c r="R7849">
        <f>Healthcare_Data_v1__4[[#This Row],[Discharge Date]]-Healthcare_Data_v1__4[[#This Row],[Date of Admission]]</f>
        <v>12</v>
      </c>
      <c r="S7849" t="str" cm="1">
        <f t="array" ref="S7849">_xlfn.IFS( Healthcare_Data_v1__4[[#This Row],[Days of Stay]]&lt;10,"Low",Healthcare_Data_v1__4[[#This Row],[Days of Stay]]&lt;20,"Med",Healthcare_Data_v1__4[[#This Row],[Days of Stay]]&lt;=30,"High")</f>
        <v>Med</v>
      </c>
      <c r="T7849" t="str">
        <f>CONCATENATE(Healthcare_Data_v1__4[[#This Row],[Medical Condition]],Healthcare_Data_v1__4[[#This Row],[Duration]])</f>
        <v>HypertensionMed</v>
      </c>
      <c r="U7849">
        <f>MONTH(Healthcare_Data_v1__4[[#This Row],[Date of Admission]])</f>
        <v>12</v>
      </c>
      <c r="V7849">
        <f>YEAR(Healthcare_Data_v1__4[[#This Row],[Date of Admission]])</f>
        <v>2022</v>
      </c>
      <c r="W7849">
        <f>DAY(Healthcare_Data_v1__4[[#This Row],[Date of Admission]])</f>
        <v>8</v>
      </c>
    </row>
    <row r="7850" spans="1:23" x14ac:dyDescent="0.3">
      <c r="A7850" t="s">
        <v>24795</v>
      </c>
      <c r="B7850">
        <v>77</v>
      </c>
      <c r="C7850" t="s">
        <v>3</v>
      </c>
      <c r="D7850" t="s">
        <v>16</v>
      </c>
      <c r="E7850" t="s">
        <v>20</v>
      </c>
      <c r="F7850" t="s">
        <v>7</v>
      </c>
      <c r="G7850" s="1">
        <v>44883</v>
      </c>
      <c r="H7850" t="s">
        <v>14477</v>
      </c>
      <c r="I7850" t="s">
        <v>14478</v>
      </c>
      <c r="J7850">
        <v>9290.2017479999995</v>
      </c>
      <c r="K7850" t="s">
        <v>66</v>
      </c>
      <c r="L7850">
        <v>1184</v>
      </c>
      <c r="M7850">
        <v>395</v>
      </c>
      <c r="N7850" t="s">
        <v>55</v>
      </c>
      <c r="O7850" s="1">
        <v>44902</v>
      </c>
      <c r="P7850" t="s">
        <v>43</v>
      </c>
      <c r="Q7850" t="s">
        <v>44</v>
      </c>
      <c r="R7850">
        <f>Healthcare_Data_v1__4[[#This Row],[Discharge Date]]-Healthcare_Data_v1__4[[#This Row],[Date of Admission]]</f>
        <v>19</v>
      </c>
      <c r="S7850" t="str" cm="1">
        <f t="array" ref="S7850">_xlfn.IFS( Healthcare_Data_v1__4[[#This Row],[Days of Stay]]&lt;10,"Low",Healthcare_Data_v1__4[[#This Row],[Days of Stay]]&lt;20,"Med",Healthcare_Data_v1__4[[#This Row],[Days of Stay]]&lt;=30,"High")</f>
        <v>Med</v>
      </c>
      <c r="T7850" t="str">
        <f>CONCATENATE(Healthcare_Data_v1__4[[#This Row],[Medical Condition]],Healthcare_Data_v1__4[[#This Row],[Duration]])</f>
        <v>ObesityMed</v>
      </c>
      <c r="U7850">
        <f>MONTH(Healthcare_Data_v1__4[[#This Row],[Date of Admission]])</f>
        <v>11</v>
      </c>
      <c r="V7850">
        <f>YEAR(Healthcare_Data_v1__4[[#This Row],[Date of Admission]])</f>
        <v>2022</v>
      </c>
      <c r="W7850">
        <f>DAY(Healthcare_Data_v1__4[[#This Row],[Date of Admission]])</f>
        <v>18</v>
      </c>
    </row>
    <row r="7851" spans="1:23" x14ac:dyDescent="0.3">
      <c r="A7851" t="s">
        <v>24796</v>
      </c>
      <c r="B7851">
        <v>25</v>
      </c>
      <c r="C7851" t="s">
        <v>5</v>
      </c>
      <c r="D7851" t="s">
        <v>16</v>
      </c>
      <c r="E7851" t="s">
        <v>24</v>
      </c>
      <c r="F7851" t="s">
        <v>4</v>
      </c>
      <c r="G7851" s="1">
        <v>44311</v>
      </c>
      <c r="H7851" t="s">
        <v>9511</v>
      </c>
      <c r="I7851" t="s">
        <v>14479</v>
      </c>
      <c r="J7851">
        <v>9284.4531740000002</v>
      </c>
      <c r="K7851" t="s">
        <v>63</v>
      </c>
      <c r="L7851">
        <v>43011</v>
      </c>
      <c r="M7851">
        <v>257</v>
      </c>
      <c r="N7851" t="s">
        <v>48</v>
      </c>
      <c r="O7851" s="1">
        <v>44328</v>
      </c>
      <c r="P7851" t="s">
        <v>56</v>
      </c>
      <c r="Q7851" t="s">
        <v>44</v>
      </c>
      <c r="R7851">
        <f>Healthcare_Data_v1__4[[#This Row],[Discharge Date]]-Healthcare_Data_v1__4[[#This Row],[Date of Admission]]</f>
        <v>17</v>
      </c>
      <c r="S7851" t="str" cm="1">
        <f t="array" ref="S7851">_xlfn.IFS( Healthcare_Data_v1__4[[#This Row],[Days of Stay]]&lt;10,"Low",Healthcare_Data_v1__4[[#This Row],[Days of Stay]]&lt;20,"Med",Healthcare_Data_v1__4[[#This Row],[Days of Stay]]&lt;=30,"High")</f>
        <v>Med</v>
      </c>
      <c r="T7851" t="str">
        <f>CONCATENATE(Healthcare_Data_v1__4[[#This Row],[Medical Condition]],Healthcare_Data_v1__4[[#This Row],[Duration]])</f>
        <v>DiabetesMed</v>
      </c>
      <c r="U7851">
        <f>MONTH(Healthcare_Data_v1__4[[#This Row],[Date of Admission]])</f>
        <v>4</v>
      </c>
      <c r="V7851">
        <f>YEAR(Healthcare_Data_v1__4[[#This Row],[Date of Admission]])</f>
        <v>2021</v>
      </c>
      <c r="W7851">
        <f>DAY(Healthcare_Data_v1__4[[#This Row],[Date of Admission]])</f>
        <v>25</v>
      </c>
    </row>
    <row r="7852" spans="1:23" x14ac:dyDescent="0.3">
      <c r="A7852" t="s">
        <v>24797</v>
      </c>
      <c r="B7852">
        <v>33</v>
      </c>
      <c r="C7852" t="s">
        <v>5</v>
      </c>
      <c r="D7852" t="s">
        <v>16</v>
      </c>
      <c r="E7852" t="s">
        <v>27</v>
      </c>
      <c r="F7852" t="s">
        <v>9</v>
      </c>
      <c r="G7852" s="1">
        <v>43974</v>
      </c>
      <c r="H7852" t="s">
        <v>14480</v>
      </c>
      <c r="I7852" t="s">
        <v>5524</v>
      </c>
      <c r="J7852">
        <v>9279.4245100000007</v>
      </c>
      <c r="K7852" t="s">
        <v>63</v>
      </c>
      <c r="L7852">
        <v>1707</v>
      </c>
      <c r="M7852">
        <v>484</v>
      </c>
      <c r="N7852" t="s">
        <v>42</v>
      </c>
      <c r="O7852" s="1">
        <v>43990</v>
      </c>
      <c r="P7852" t="s">
        <v>56</v>
      </c>
      <c r="Q7852" t="s">
        <v>57</v>
      </c>
      <c r="R7852">
        <f>Healthcare_Data_v1__4[[#This Row],[Discharge Date]]-Healthcare_Data_v1__4[[#This Row],[Date of Admission]]</f>
        <v>16</v>
      </c>
      <c r="S7852" t="str" cm="1">
        <f t="array" ref="S7852">_xlfn.IFS( Healthcare_Data_v1__4[[#This Row],[Days of Stay]]&lt;10,"Low",Healthcare_Data_v1__4[[#This Row],[Days of Stay]]&lt;20,"Med",Healthcare_Data_v1__4[[#This Row],[Days of Stay]]&lt;=30,"High")</f>
        <v>Med</v>
      </c>
      <c r="T7852" t="str">
        <f>CONCATENATE(Healthcare_Data_v1__4[[#This Row],[Medical Condition]],Healthcare_Data_v1__4[[#This Row],[Duration]])</f>
        <v>ArthritisMed</v>
      </c>
      <c r="U7852">
        <f>MONTH(Healthcare_Data_v1__4[[#This Row],[Date of Admission]])</f>
        <v>5</v>
      </c>
      <c r="V7852">
        <f>YEAR(Healthcare_Data_v1__4[[#This Row],[Date of Admission]])</f>
        <v>2020</v>
      </c>
      <c r="W7852">
        <f>DAY(Healthcare_Data_v1__4[[#This Row],[Date of Admission]])</f>
        <v>23</v>
      </c>
    </row>
    <row r="7853" spans="1:23" x14ac:dyDescent="0.3">
      <c r="A7853" t="s">
        <v>24798</v>
      </c>
      <c r="B7853">
        <v>63</v>
      </c>
      <c r="C7853" t="s">
        <v>3</v>
      </c>
      <c r="D7853" t="s">
        <v>16</v>
      </c>
      <c r="E7853" t="s">
        <v>22</v>
      </c>
      <c r="F7853" t="s">
        <v>11</v>
      </c>
      <c r="G7853" s="1">
        <v>45009</v>
      </c>
      <c r="H7853" t="s">
        <v>14481</v>
      </c>
      <c r="I7853" t="s">
        <v>14482</v>
      </c>
      <c r="J7853">
        <v>9276.3514680000008</v>
      </c>
      <c r="K7853" t="s">
        <v>66</v>
      </c>
      <c r="L7853">
        <v>41283</v>
      </c>
      <c r="M7853">
        <v>244</v>
      </c>
      <c r="N7853" t="s">
        <v>55</v>
      </c>
      <c r="O7853" s="1">
        <v>45038</v>
      </c>
      <c r="P7853" t="s">
        <v>60</v>
      </c>
      <c r="Q7853" t="s">
        <v>57</v>
      </c>
      <c r="R7853">
        <f>Healthcare_Data_v1__4[[#This Row],[Discharge Date]]-Healthcare_Data_v1__4[[#This Row],[Date of Admission]]</f>
        <v>29</v>
      </c>
      <c r="S7853" t="str" cm="1">
        <f t="array" ref="S7853">_xlfn.IFS( Healthcare_Data_v1__4[[#This Row],[Days of Stay]]&lt;10,"Low",Healthcare_Data_v1__4[[#This Row],[Days of Stay]]&lt;20,"Med",Healthcare_Data_v1__4[[#This Row],[Days of Stay]]&lt;=30,"High")</f>
        <v>High</v>
      </c>
      <c r="T7853" t="str">
        <f>CONCATENATE(Healthcare_Data_v1__4[[#This Row],[Medical Condition]],Healthcare_Data_v1__4[[#This Row],[Duration]])</f>
        <v>CancerHigh</v>
      </c>
      <c r="U7853">
        <f>MONTH(Healthcare_Data_v1__4[[#This Row],[Date of Admission]])</f>
        <v>3</v>
      </c>
      <c r="V7853">
        <f>YEAR(Healthcare_Data_v1__4[[#This Row],[Date of Admission]])</f>
        <v>2023</v>
      </c>
      <c r="W7853">
        <f>DAY(Healthcare_Data_v1__4[[#This Row],[Date of Admission]])</f>
        <v>24</v>
      </c>
    </row>
    <row r="7854" spans="1:23" x14ac:dyDescent="0.3">
      <c r="A7854" t="s">
        <v>24799</v>
      </c>
      <c r="B7854">
        <v>55</v>
      </c>
      <c r="C7854" t="s">
        <v>3</v>
      </c>
      <c r="D7854" t="s">
        <v>16</v>
      </c>
      <c r="E7854" t="s">
        <v>21</v>
      </c>
      <c r="F7854" t="s">
        <v>7</v>
      </c>
      <c r="G7854" s="1">
        <v>43786</v>
      </c>
      <c r="H7854" t="s">
        <v>14483</v>
      </c>
      <c r="I7854" t="s">
        <v>14484</v>
      </c>
      <c r="J7854">
        <v>9271.9636480000008</v>
      </c>
      <c r="K7854" t="s">
        <v>66</v>
      </c>
      <c r="L7854">
        <v>10387</v>
      </c>
      <c r="M7854">
        <v>315</v>
      </c>
      <c r="N7854" t="s">
        <v>55</v>
      </c>
      <c r="O7854" s="1">
        <v>43808</v>
      </c>
      <c r="P7854" t="s">
        <v>43</v>
      </c>
      <c r="Q7854" t="s">
        <v>57</v>
      </c>
      <c r="R7854">
        <f>Healthcare_Data_v1__4[[#This Row],[Discharge Date]]-Healthcare_Data_v1__4[[#This Row],[Date of Admission]]</f>
        <v>22</v>
      </c>
      <c r="S7854" t="str" cm="1">
        <f t="array" ref="S7854">_xlfn.IFS( Healthcare_Data_v1__4[[#This Row],[Days of Stay]]&lt;10,"Low",Healthcare_Data_v1__4[[#This Row],[Days of Stay]]&lt;20,"Med",Healthcare_Data_v1__4[[#This Row],[Days of Stay]]&lt;=30,"High")</f>
        <v>High</v>
      </c>
      <c r="T7854" t="str">
        <f>CONCATENATE(Healthcare_Data_v1__4[[#This Row],[Medical Condition]],Healthcare_Data_v1__4[[#This Row],[Duration]])</f>
        <v>ObesityHigh</v>
      </c>
      <c r="U7854">
        <f>MONTH(Healthcare_Data_v1__4[[#This Row],[Date of Admission]])</f>
        <v>11</v>
      </c>
      <c r="V7854">
        <f>YEAR(Healthcare_Data_v1__4[[#This Row],[Date of Admission]])</f>
        <v>2019</v>
      </c>
      <c r="W7854">
        <f>DAY(Healthcare_Data_v1__4[[#This Row],[Date of Admission]])</f>
        <v>17</v>
      </c>
    </row>
    <row r="7855" spans="1:23" x14ac:dyDescent="0.3">
      <c r="A7855" t="s">
        <v>24800</v>
      </c>
      <c r="B7855">
        <v>83</v>
      </c>
      <c r="C7855" t="s">
        <v>3</v>
      </c>
      <c r="D7855" t="s">
        <v>15</v>
      </c>
      <c r="E7855" t="s">
        <v>20</v>
      </c>
      <c r="F7855" t="s">
        <v>6</v>
      </c>
      <c r="G7855" s="1">
        <v>44384</v>
      </c>
      <c r="H7855" t="s">
        <v>1798</v>
      </c>
      <c r="I7855" t="s">
        <v>14485</v>
      </c>
      <c r="J7855">
        <v>9263.7597779999996</v>
      </c>
      <c r="K7855" t="s">
        <v>69</v>
      </c>
      <c r="L7855">
        <v>41868</v>
      </c>
      <c r="M7855">
        <v>230</v>
      </c>
      <c r="N7855" t="s">
        <v>55</v>
      </c>
      <c r="O7855" s="1">
        <v>44410</v>
      </c>
      <c r="P7855" t="s">
        <v>85</v>
      </c>
      <c r="Q7855" t="s">
        <v>57</v>
      </c>
      <c r="R7855">
        <f>Healthcare_Data_v1__4[[#This Row],[Discharge Date]]-Healthcare_Data_v1__4[[#This Row],[Date of Admission]]</f>
        <v>26</v>
      </c>
      <c r="S7855" t="str" cm="1">
        <f t="array" ref="S7855">_xlfn.IFS( Healthcare_Data_v1__4[[#This Row],[Days of Stay]]&lt;10,"Low",Healthcare_Data_v1__4[[#This Row],[Days of Stay]]&lt;20,"Med",Healthcare_Data_v1__4[[#This Row],[Days of Stay]]&lt;=30,"High")</f>
        <v>High</v>
      </c>
      <c r="T7855" t="str">
        <f>CONCATENATE(Healthcare_Data_v1__4[[#This Row],[Medical Condition]],Healthcare_Data_v1__4[[#This Row],[Duration]])</f>
        <v>AsthmaHigh</v>
      </c>
      <c r="U7855">
        <f>MONTH(Healthcare_Data_v1__4[[#This Row],[Date of Admission]])</f>
        <v>7</v>
      </c>
      <c r="V7855">
        <f>YEAR(Healthcare_Data_v1__4[[#This Row],[Date of Admission]])</f>
        <v>2021</v>
      </c>
      <c r="W7855">
        <f>DAY(Healthcare_Data_v1__4[[#This Row],[Date of Admission]])</f>
        <v>7</v>
      </c>
    </row>
    <row r="7856" spans="1:23" x14ac:dyDescent="0.3">
      <c r="A7856" t="s">
        <v>24801</v>
      </c>
      <c r="B7856">
        <v>21</v>
      </c>
      <c r="C7856" t="s">
        <v>12</v>
      </c>
      <c r="D7856" t="s">
        <v>16</v>
      </c>
      <c r="E7856" t="s">
        <v>21</v>
      </c>
      <c r="F7856" t="s">
        <v>9</v>
      </c>
      <c r="G7856" s="1">
        <v>44635</v>
      </c>
      <c r="H7856" t="s">
        <v>14486</v>
      </c>
      <c r="I7856" t="s">
        <v>3217</v>
      </c>
      <c r="J7856">
        <v>9259.8327910000007</v>
      </c>
      <c r="K7856" t="s">
        <v>47</v>
      </c>
      <c r="L7856">
        <v>4989</v>
      </c>
      <c r="M7856">
        <v>429</v>
      </c>
      <c r="N7856" t="s">
        <v>55</v>
      </c>
      <c r="O7856" s="1">
        <v>44665</v>
      </c>
      <c r="P7856" t="s">
        <v>43</v>
      </c>
      <c r="Q7856" t="s">
        <v>50</v>
      </c>
      <c r="R7856">
        <f>Healthcare_Data_v1__4[[#This Row],[Discharge Date]]-Healthcare_Data_v1__4[[#This Row],[Date of Admission]]</f>
        <v>30</v>
      </c>
      <c r="S7856" t="str" cm="1">
        <f t="array" ref="S7856">_xlfn.IFS( Healthcare_Data_v1__4[[#This Row],[Days of Stay]]&lt;10,"Low",Healthcare_Data_v1__4[[#This Row],[Days of Stay]]&lt;20,"Med",Healthcare_Data_v1__4[[#This Row],[Days of Stay]]&lt;=30,"High")</f>
        <v>High</v>
      </c>
      <c r="T7856" t="str">
        <f>CONCATENATE(Healthcare_Data_v1__4[[#This Row],[Medical Condition]],Healthcare_Data_v1__4[[#This Row],[Duration]])</f>
        <v>ArthritisHigh</v>
      </c>
      <c r="U7856">
        <f>MONTH(Healthcare_Data_v1__4[[#This Row],[Date of Admission]])</f>
        <v>3</v>
      </c>
      <c r="V7856">
        <f>YEAR(Healthcare_Data_v1__4[[#This Row],[Date of Admission]])</f>
        <v>2022</v>
      </c>
      <c r="W7856">
        <f>DAY(Healthcare_Data_v1__4[[#This Row],[Date of Admission]])</f>
        <v>15</v>
      </c>
    </row>
    <row r="7857" spans="1:23" x14ac:dyDescent="0.3">
      <c r="A7857" t="s">
        <v>24802</v>
      </c>
      <c r="B7857">
        <v>33</v>
      </c>
      <c r="C7857" t="s">
        <v>5</v>
      </c>
      <c r="D7857" t="s">
        <v>16</v>
      </c>
      <c r="E7857" t="s">
        <v>26</v>
      </c>
      <c r="F7857" t="s">
        <v>4</v>
      </c>
      <c r="G7857" s="1">
        <v>44471</v>
      </c>
      <c r="H7857" t="s">
        <v>14487</v>
      </c>
      <c r="I7857" t="s">
        <v>14488</v>
      </c>
      <c r="J7857">
        <v>9259.6065600000002</v>
      </c>
      <c r="K7857" t="s">
        <v>47</v>
      </c>
      <c r="L7857">
        <v>6691</v>
      </c>
      <c r="M7857">
        <v>257</v>
      </c>
      <c r="N7857" t="s">
        <v>55</v>
      </c>
      <c r="O7857" s="1">
        <v>44486</v>
      </c>
      <c r="P7857" t="s">
        <v>60</v>
      </c>
      <c r="Q7857" t="s">
        <v>57</v>
      </c>
      <c r="R7857">
        <f>Healthcare_Data_v1__4[[#This Row],[Discharge Date]]-Healthcare_Data_v1__4[[#This Row],[Date of Admission]]</f>
        <v>15</v>
      </c>
      <c r="S7857" t="str" cm="1">
        <f t="array" ref="S7857">_xlfn.IFS( Healthcare_Data_v1__4[[#This Row],[Days of Stay]]&lt;10,"Low",Healthcare_Data_v1__4[[#This Row],[Days of Stay]]&lt;20,"Med",Healthcare_Data_v1__4[[#This Row],[Days of Stay]]&lt;=30,"High")</f>
        <v>Med</v>
      </c>
      <c r="T7857" t="str">
        <f>CONCATENATE(Healthcare_Data_v1__4[[#This Row],[Medical Condition]],Healthcare_Data_v1__4[[#This Row],[Duration]])</f>
        <v>DiabetesMed</v>
      </c>
      <c r="U7857">
        <f>MONTH(Healthcare_Data_v1__4[[#This Row],[Date of Admission]])</f>
        <v>10</v>
      </c>
      <c r="V7857">
        <f>YEAR(Healthcare_Data_v1__4[[#This Row],[Date of Admission]])</f>
        <v>2021</v>
      </c>
      <c r="W7857">
        <f>DAY(Healthcare_Data_v1__4[[#This Row],[Date of Admission]])</f>
        <v>2</v>
      </c>
    </row>
    <row r="7858" spans="1:23" x14ac:dyDescent="0.3">
      <c r="A7858" t="s">
        <v>24803</v>
      </c>
      <c r="B7858">
        <v>18</v>
      </c>
      <c r="C7858" t="s">
        <v>12</v>
      </c>
      <c r="D7858" t="s">
        <v>16</v>
      </c>
      <c r="E7858" t="s">
        <v>25</v>
      </c>
      <c r="F7858" t="s">
        <v>7</v>
      </c>
      <c r="G7858" s="1">
        <v>44967</v>
      </c>
      <c r="H7858" t="s">
        <v>2923</v>
      </c>
      <c r="I7858" t="s">
        <v>14489</v>
      </c>
      <c r="J7858">
        <v>9256.6784779999998</v>
      </c>
      <c r="K7858" t="s">
        <v>63</v>
      </c>
      <c r="L7858">
        <v>17155</v>
      </c>
      <c r="M7858">
        <v>273</v>
      </c>
      <c r="N7858" t="s">
        <v>42</v>
      </c>
      <c r="O7858" s="1">
        <v>44971</v>
      </c>
      <c r="P7858" t="s">
        <v>85</v>
      </c>
      <c r="Q7858" t="s">
        <v>57</v>
      </c>
      <c r="R7858">
        <f>Healthcare_Data_v1__4[[#This Row],[Discharge Date]]-Healthcare_Data_v1__4[[#This Row],[Date of Admission]]</f>
        <v>4</v>
      </c>
      <c r="S7858" t="str" cm="1">
        <f t="array" ref="S7858">_xlfn.IFS( Healthcare_Data_v1__4[[#This Row],[Days of Stay]]&lt;10,"Low",Healthcare_Data_v1__4[[#This Row],[Days of Stay]]&lt;20,"Med",Healthcare_Data_v1__4[[#This Row],[Days of Stay]]&lt;=30,"High")</f>
        <v>Low</v>
      </c>
      <c r="T7858" t="str">
        <f>CONCATENATE(Healthcare_Data_v1__4[[#This Row],[Medical Condition]],Healthcare_Data_v1__4[[#This Row],[Duration]])</f>
        <v>ObesityLow</v>
      </c>
      <c r="U7858">
        <f>MONTH(Healthcare_Data_v1__4[[#This Row],[Date of Admission]])</f>
        <v>2</v>
      </c>
      <c r="V7858">
        <f>YEAR(Healthcare_Data_v1__4[[#This Row],[Date of Admission]])</f>
        <v>2023</v>
      </c>
      <c r="W7858">
        <f>DAY(Healthcare_Data_v1__4[[#This Row],[Date of Admission]])</f>
        <v>10</v>
      </c>
    </row>
    <row r="7859" spans="1:23" x14ac:dyDescent="0.3">
      <c r="A7859" t="s">
        <v>24804</v>
      </c>
      <c r="B7859">
        <v>39</v>
      </c>
      <c r="C7859" t="s">
        <v>5</v>
      </c>
      <c r="D7859" t="s">
        <v>15</v>
      </c>
      <c r="E7859" t="s">
        <v>26</v>
      </c>
      <c r="F7859" t="s">
        <v>10</v>
      </c>
      <c r="G7859" s="1">
        <v>44524</v>
      </c>
      <c r="H7859" t="s">
        <v>14490</v>
      </c>
      <c r="I7859" t="s">
        <v>14491</v>
      </c>
      <c r="J7859">
        <v>9248.1211889999995</v>
      </c>
      <c r="K7859" t="s">
        <v>63</v>
      </c>
      <c r="L7859">
        <v>27085</v>
      </c>
      <c r="M7859">
        <v>499</v>
      </c>
      <c r="N7859" t="s">
        <v>48</v>
      </c>
      <c r="O7859" s="1">
        <v>44541</v>
      </c>
      <c r="P7859" t="s">
        <v>85</v>
      </c>
      <c r="Q7859" t="s">
        <v>44</v>
      </c>
      <c r="R7859">
        <f>Healthcare_Data_v1__4[[#This Row],[Discharge Date]]-Healthcare_Data_v1__4[[#This Row],[Date of Admission]]</f>
        <v>17</v>
      </c>
      <c r="S7859" t="str" cm="1">
        <f t="array" ref="S7859">_xlfn.IFS( Healthcare_Data_v1__4[[#This Row],[Days of Stay]]&lt;10,"Low",Healthcare_Data_v1__4[[#This Row],[Days of Stay]]&lt;20,"Med",Healthcare_Data_v1__4[[#This Row],[Days of Stay]]&lt;=30,"High")</f>
        <v>Med</v>
      </c>
      <c r="T7859" t="str">
        <f>CONCATENATE(Healthcare_Data_v1__4[[#This Row],[Medical Condition]],Healthcare_Data_v1__4[[#This Row],[Duration]])</f>
        <v>HypertensionMed</v>
      </c>
      <c r="U7859">
        <f>MONTH(Healthcare_Data_v1__4[[#This Row],[Date of Admission]])</f>
        <v>11</v>
      </c>
      <c r="V7859">
        <f>YEAR(Healthcare_Data_v1__4[[#This Row],[Date of Admission]])</f>
        <v>2021</v>
      </c>
      <c r="W7859">
        <f>DAY(Healthcare_Data_v1__4[[#This Row],[Date of Admission]])</f>
        <v>24</v>
      </c>
    </row>
    <row r="7860" spans="1:23" x14ac:dyDescent="0.3">
      <c r="A7860" t="s">
        <v>24805</v>
      </c>
      <c r="B7860">
        <v>71</v>
      </c>
      <c r="C7860" t="s">
        <v>3</v>
      </c>
      <c r="D7860" t="s">
        <v>16</v>
      </c>
      <c r="E7860" t="s">
        <v>24</v>
      </c>
      <c r="F7860" t="s">
        <v>7</v>
      </c>
      <c r="G7860" s="1">
        <v>44814</v>
      </c>
      <c r="H7860" t="s">
        <v>14492</v>
      </c>
      <c r="I7860" t="s">
        <v>14493</v>
      </c>
      <c r="J7860">
        <v>9240.9637029999994</v>
      </c>
      <c r="K7860" t="s">
        <v>47</v>
      </c>
      <c r="L7860">
        <v>24858</v>
      </c>
      <c r="M7860">
        <v>423</v>
      </c>
      <c r="N7860" t="s">
        <v>42</v>
      </c>
      <c r="O7860" s="1">
        <v>44833</v>
      </c>
      <c r="P7860" t="s">
        <v>43</v>
      </c>
      <c r="Q7860" t="s">
        <v>50</v>
      </c>
      <c r="R7860">
        <f>Healthcare_Data_v1__4[[#This Row],[Discharge Date]]-Healthcare_Data_v1__4[[#This Row],[Date of Admission]]</f>
        <v>19</v>
      </c>
      <c r="S7860" t="str" cm="1">
        <f t="array" ref="S7860">_xlfn.IFS( Healthcare_Data_v1__4[[#This Row],[Days of Stay]]&lt;10,"Low",Healthcare_Data_v1__4[[#This Row],[Days of Stay]]&lt;20,"Med",Healthcare_Data_v1__4[[#This Row],[Days of Stay]]&lt;=30,"High")</f>
        <v>Med</v>
      </c>
      <c r="T7860" t="str">
        <f>CONCATENATE(Healthcare_Data_v1__4[[#This Row],[Medical Condition]],Healthcare_Data_v1__4[[#This Row],[Duration]])</f>
        <v>ObesityMed</v>
      </c>
      <c r="U7860">
        <f>MONTH(Healthcare_Data_v1__4[[#This Row],[Date of Admission]])</f>
        <v>9</v>
      </c>
      <c r="V7860">
        <f>YEAR(Healthcare_Data_v1__4[[#This Row],[Date of Admission]])</f>
        <v>2022</v>
      </c>
      <c r="W7860">
        <f>DAY(Healthcare_Data_v1__4[[#This Row],[Date of Admission]])</f>
        <v>10</v>
      </c>
    </row>
    <row r="7861" spans="1:23" x14ac:dyDescent="0.3">
      <c r="A7861" t="s">
        <v>24806</v>
      </c>
      <c r="B7861">
        <v>35</v>
      </c>
      <c r="C7861" t="s">
        <v>5</v>
      </c>
      <c r="D7861" t="s">
        <v>15</v>
      </c>
      <c r="E7861" t="s">
        <v>25</v>
      </c>
      <c r="F7861" t="s">
        <v>7</v>
      </c>
      <c r="G7861" s="1">
        <v>43428</v>
      </c>
      <c r="H7861" t="s">
        <v>14494</v>
      </c>
      <c r="I7861" t="s">
        <v>14495</v>
      </c>
      <c r="J7861">
        <v>9237.5851390000007</v>
      </c>
      <c r="K7861" t="s">
        <v>66</v>
      </c>
      <c r="L7861">
        <v>7704</v>
      </c>
      <c r="M7861">
        <v>122</v>
      </c>
      <c r="N7861" t="s">
        <v>55</v>
      </c>
      <c r="O7861" s="1">
        <v>43450</v>
      </c>
      <c r="P7861" t="s">
        <v>49</v>
      </c>
      <c r="Q7861" t="s">
        <v>44</v>
      </c>
      <c r="R7861">
        <f>Healthcare_Data_v1__4[[#This Row],[Discharge Date]]-Healthcare_Data_v1__4[[#This Row],[Date of Admission]]</f>
        <v>22</v>
      </c>
      <c r="S7861" t="str" cm="1">
        <f t="array" ref="S7861">_xlfn.IFS( Healthcare_Data_v1__4[[#This Row],[Days of Stay]]&lt;10,"Low",Healthcare_Data_v1__4[[#This Row],[Days of Stay]]&lt;20,"Med",Healthcare_Data_v1__4[[#This Row],[Days of Stay]]&lt;=30,"High")</f>
        <v>High</v>
      </c>
      <c r="T7861" t="str">
        <f>CONCATENATE(Healthcare_Data_v1__4[[#This Row],[Medical Condition]],Healthcare_Data_v1__4[[#This Row],[Duration]])</f>
        <v>ObesityHigh</v>
      </c>
      <c r="U7861">
        <f>MONTH(Healthcare_Data_v1__4[[#This Row],[Date of Admission]])</f>
        <v>11</v>
      </c>
      <c r="V7861">
        <f>YEAR(Healthcare_Data_v1__4[[#This Row],[Date of Admission]])</f>
        <v>2018</v>
      </c>
      <c r="W7861">
        <f>DAY(Healthcare_Data_v1__4[[#This Row],[Date of Admission]])</f>
        <v>24</v>
      </c>
    </row>
    <row r="7862" spans="1:23" x14ac:dyDescent="0.3">
      <c r="A7862" t="s">
        <v>18421</v>
      </c>
      <c r="B7862">
        <v>43</v>
      </c>
      <c r="C7862" t="s">
        <v>8</v>
      </c>
      <c r="D7862" t="s">
        <v>15</v>
      </c>
      <c r="E7862" t="s">
        <v>23</v>
      </c>
      <c r="F7862" t="s">
        <v>11</v>
      </c>
      <c r="G7862" s="1">
        <v>43795</v>
      </c>
      <c r="H7862" t="s">
        <v>14496</v>
      </c>
      <c r="I7862" t="s">
        <v>982</v>
      </c>
      <c r="J7862">
        <v>9237.3480749999999</v>
      </c>
      <c r="K7862" t="s">
        <v>66</v>
      </c>
      <c r="L7862">
        <v>6588</v>
      </c>
      <c r="M7862">
        <v>451</v>
      </c>
      <c r="N7862" t="s">
        <v>48</v>
      </c>
      <c r="O7862" s="1">
        <v>43800</v>
      </c>
      <c r="P7862" t="s">
        <v>60</v>
      </c>
      <c r="Q7862" t="s">
        <v>44</v>
      </c>
      <c r="R7862">
        <f>Healthcare_Data_v1__4[[#This Row],[Discharge Date]]-Healthcare_Data_v1__4[[#This Row],[Date of Admission]]</f>
        <v>5</v>
      </c>
      <c r="S7862" t="str" cm="1">
        <f t="array" ref="S7862">_xlfn.IFS( Healthcare_Data_v1__4[[#This Row],[Days of Stay]]&lt;10,"Low",Healthcare_Data_v1__4[[#This Row],[Days of Stay]]&lt;20,"Med",Healthcare_Data_v1__4[[#This Row],[Days of Stay]]&lt;=30,"High")</f>
        <v>Low</v>
      </c>
      <c r="T7862" t="str">
        <f>CONCATENATE(Healthcare_Data_v1__4[[#This Row],[Medical Condition]],Healthcare_Data_v1__4[[#This Row],[Duration]])</f>
        <v>CancerLow</v>
      </c>
      <c r="U7862">
        <f>MONTH(Healthcare_Data_v1__4[[#This Row],[Date of Admission]])</f>
        <v>11</v>
      </c>
      <c r="V7862">
        <f>YEAR(Healthcare_Data_v1__4[[#This Row],[Date of Admission]])</f>
        <v>2019</v>
      </c>
      <c r="W7862">
        <f>DAY(Healthcare_Data_v1__4[[#This Row],[Date of Admission]])</f>
        <v>26</v>
      </c>
    </row>
    <row r="7863" spans="1:23" x14ac:dyDescent="0.3">
      <c r="A7863" t="s">
        <v>24807</v>
      </c>
      <c r="B7863">
        <v>37</v>
      </c>
      <c r="C7863" t="s">
        <v>5</v>
      </c>
      <c r="D7863" t="s">
        <v>16</v>
      </c>
      <c r="E7863" t="s">
        <v>20</v>
      </c>
      <c r="F7863" t="s">
        <v>4</v>
      </c>
      <c r="G7863" s="1">
        <v>43598</v>
      </c>
      <c r="H7863" t="s">
        <v>14497</v>
      </c>
      <c r="I7863" t="s">
        <v>14198</v>
      </c>
      <c r="J7863">
        <v>9226.4629839999998</v>
      </c>
      <c r="K7863" t="s">
        <v>63</v>
      </c>
      <c r="L7863">
        <v>40241</v>
      </c>
      <c r="M7863">
        <v>262</v>
      </c>
      <c r="N7863" t="s">
        <v>48</v>
      </c>
      <c r="O7863" s="1">
        <v>43615</v>
      </c>
      <c r="P7863" t="s">
        <v>85</v>
      </c>
      <c r="Q7863" t="s">
        <v>44</v>
      </c>
      <c r="R7863">
        <f>Healthcare_Data_v1__4[[#This Row],[Discharge Date]]-Healthcare_Data_v1__4[[#This Row],[Date of Admission]]</f>
        <v>17</v>
      </c>
      <c r="S7863" t="str" cm="1">
        <f t="array" ref="S7863">_xlfn.IFS( Healthcare_Data_v1__4[[#This Row],[Days of Stay]]&lt;10,"Low",Healthcare_Data_v1__4[[#This Row],[Days of Stay]]&lt;20,"Med",Healthcare_Data_v1__4[[#This Row],[Days of Stay]]&lt;=30,"High")</f>
        <v>Med</v>
      </c>
      <c r="T7863" t="str">
        <f>CONCATENATE(Healthcare_Data_v1__4[[#This Row],[Medical Condition]],Healthcare_Data_v1__4[[#This Row],[Duration]])</f>
        <v>DiabetesMed</v>
      </c>
      <c r="U7863">
        <f>MONTH(Healthcare_Data_v1__4[[#This Row],[Date of Admission]])</f>
        <v>5</v>
      </c>
      <c r="V7863">
        <f>YEAR(Healthcare_Data_v1__4[[#This Row],[Date of Admission]])</f>
        <v>2019</v>
      </c>
      <c r="W7863">
        <f>DAY(Healthcare_Data_v1__4[[#This Row],[Date of Admission]])</f>
        <v>13</v>
      </c>
    </row>
    <row r="7864" spans="1:23" x14ac:dyDescent="0.3">
      <c r="A7864" t="s">
        <v>24808</v>
      </c>
      <c r="B7864">
        <v>48</v>
      </c>
      <c r="C7864" t="s">
        <v>8</v>
      </c>
      <c r="D7864" t="s">
        <v>15</v>
      </c>
      <c r="E7864" t="s">
        <v>20</v>
      </c>
      <c r="F7864" t="s">
        <v>4</v>
      </c>
      <c r="G7864" s="1">
        <v>45097</v>
      </c>
      <c r="H7864" t="s">
        <v>14498</v>
      </c>
      <c r="I7864" t="s">
        <v>14499</v>
      </c>
      <c r="J7864">
        <v>9223.7512189999998</v>
      </c>
      <c r="K7864" t="s">
        <v>41</v>
      </c>
      <c r="L7864">
        <v>9695</v>
      </c>
      <c r="M7864">
        <v>179</v>
      </c>
      <c r="N7864" t="s">
        <v>55</v>
      </c>
      <c r="O7864" s="1">
        <v>45102</v>
      </c>
      <c r="P7864" t="s">
        <v>56</v>
      </c>
      <c r="Q7864" t="s">
        <v>44</v>
      </c>
      <c r="R7864">
        <f>Healthcare_Data_v1__4[[#This Row],[Discharge Date]]-Healthcare_Data_v1__4[[#This Row],[Date of Admission]]</f>
        <v>5</v>
      </c>
      <c r="S7864" t="str" cm="1">
        <f t="array" ref="S7864">_xlfn.IFS( Healthcare_Data_v1__4[[#This Row],[Days of Stay]]&lt;10,"Low",Healthcare_Data_v1__4[[#This Row],[Days of Stay]]&lt;20,"Med",Healthcare_Data_v1__4[[#This Row],[Days of Stay]]&lt;=30,"High")</f>
        <v>Low</v>
      </c>
      <c r="T7864" t="str">
        <f>CONCATENATE(Healthcare_Data_v1__4[[#This Row],[Medical Condition]],Healthcare_Data_v1__4[[#This Row],[Duration]])</f>
        <v>DiabetesLow</v>
      </c>
      <c r="U7864">
        <f>MONTH(Healthcare_Data_v1__4[[#This Row],[Date of Admission]])</f>
        <v>6</v>
      </c>
      <c r="V7864">
        <f>YEAR(Healthcare_Data_v1__4[[#This Row],[Date of Admission]])</f>
        <v>2023</v>
      </c>
      <c r="W7864">
        <f>DAY(Healthcare_Data_v1__4[[#This Row],[Date of Admission]])</f>
        <v>20</v>
      </c>
    </row>
    <row r="7865" spans="1:23" x14ac:dyDescent="0.3">
      <c r="A7865" t="s">
        <v>24809</v>
      </c>
      <c r="B7865">
        <v>27</v>
      </c>
      <c r="C7865" t="s">
        <v>5</v>
      </c>
      <c r="D7865" t="s">
        <v>15</v>
      </c>
      <c r="E7865" t="s">
        <v>24</v>
      </c>
      <c r="F7865" t="s">
        <v>6</v>
      </c>
      <c r="G7865" s="1">
        <v>44748</v>
      </c>
      <c r="H7865" t="s">
        <v>14500</v>
      </c>
      <c r="I7865" t="s">
        <v>8112</v>
      </c>
      <c r="J7865">
        <v>9220.7895879999996</v>
      </c>
      <c r="K7865" t="s">
        <v>69</v>
      </c>
      <c r="L7865">
        <v>18162</v>
      </c>
      <c r="M7865">
        <v>441</v>
      </c>
      <c r="N7865" t="s">
        <v>55</v>
      </c>
      <c r="O7865" s="1">
        <v>44758</v>
      </c>
      <c r="P7865" t="s">
        <v>43</v>
      </c>
      <c r="Q7865" t="s">
        <v>50</v>
      </c>
      <c r="R7865">
        <f>Healthcare_Data_v1__4[[#This Row],[Discharge Date]]-Healthcare_Data_v1__4[[#This Row],[Date of Admission]]</f>
        <v>10</v>
      </c>
      <c r="S7865" t="str" cm="1">
        <f t="array" ref="S7865">_xlfn.IFS( Healthcare_Data_v1__4[[#This Row],[Days of Stay]]&lt;10,"Low",Healthcare_Data_v1__4[[#This Row],[Days of Stay]]&lt;20,"Med",Healthcare_Data_v1__4[[#This Row],[Days of Stay]]&lt;=30,"High")</f>
        <v>Med</v>
      </c>
      <c r="T7865" t="str">
        <f>CONCATENATE(Healthcare_Data_v1__4[[#This Row],[Medical Condition]],Healthcare_Data_v1__4[[#This Row],[Duration]])</f>
        <v>AsthmaMed</v>
      </c>
      <c r="U7865">
        <f>MONTH(Healthcare_Data_v1__4[[#This Row],[Date of Admission]])</f>
        <v>7</v>
      </c>
      <c r="V7865">
        <f>YEAR(Healthcare_Data_v1__4[[#This Row],[Date of Admission]])</f>
        <v>2022</v>
      </c>
      <c r="W7865">
        <f>DAY(Healthcare_Data_v1__4[[#This Row],[Date of Admission]])</f>
        <v>6</v>
      </c>
    </row>
    <row r="7866" spans="1:23" x14ac:dyDescent="0.3">
      <c r="A7866" t="s">
        <v>8197</v>
      </c>
      <c r="B7866">
        <v>67</v>
      </c>
      <c r="C7866" t="s">
        <v>3</v>
      </c>
      <c r="D7866" t="s">
        <v>16</v>
      </c>
      <c r="E7866" t="s">
        <v>22</v>
      </c>
      <c r="F7866" t="s">
        <v>6</v>
      </c>
      <c r="G7866" s="1">
        <v>44315</v>
      </c>
      <c r="H7866" t="s">
        <v>14501</v>
      </c>
      <c r="I7866" t="s">
        <v>7621</v>
      </c>
      <c r="J7866">
        <v>9220.6463399999993</v>
      </c>
      <c r="K7866" t="s">
        <v>63</v>
      </c>
      <c r="L7866">
        <v>32782</v>
      </c>
      <c r="M7866">
        <v>370</v>
      </c>
      <c r="N7866" t="s">
        <v>48</v>
      </c>
      <c r="O7866" s="1">
        <v>44344</v>
      </c>
      <c r="P7866" t="s">
        <v>85</v>
      </c>
      <c r="Q7866" t="s">
        <v>50</v>
      </c>
      <c r="R7866">
        <f>Healthcare_Data_v1__4[[#This Row],[Discharge Date]]-Healthcare_Data_v1__4[[#This Row],[Date of Admission]]</f>
        <v>29</v>
      </c>
      <c r="S7866" t="str" cm="1">
        <f t="array" ref="S7866">_xlfn.IFS( Healthcare_Data_v1__4[[#This Row],[Days of Stay]]&lt;10,"Low",Healthcare_Data_v1__4[[#This Row],[Days of Stay]]&lt;20,"Med",Healthcare_Data_v1__4[[#This Row],[Days of Stay]]&lt;=30,"High")</f>
        <v>High</v>
      </c>
      <c r="T7866" t="str">
        <f>CONCATENATE(Healthcare_Data_v1__4[[#This Row],[Medical Condition]],Healthcare_Data_v1__4[[#This Row],[Duration]])</f>
        <v>AsthmaHigh</v>
      </c>
      <c r="U7866">
        <f>MONTH(Healthcare_Data_v1__4[[#This Row],[Date of Admission]])</f>
        <v>4</v>
      </c>
      <c r="V7866">
        <f>YEAR(Healthcare_Data_v1__4[[#This Row],[Date of Admission]])</f>
        <v>2021</v>
      </c>
      <c r="W7866">
        <f>DAY(Healthcare_Data_v1__4[[#This Row],[Date of Admission]])</f>
        <v>29</v>
      </c>
    </row>
    <row r="7867" spans="1:23" x14ac:dyDescent="0.3">
      <c r="A7867" t="s">
        <v>24810</v>
      </c>
      <c r="B7867">
        <v>63</v>
      </c>
      <c r="C7867" t="s">
        <v>3</v>
      </c>
      <c r="D7867" t="s">
        <v>15</v>
      </c>
      <c r="E7867" t="s">
        <v>26</v>
      </c>
      <c r="F7867" t="s">
        <v>11</v>
      </c>
      <c r="G7867" s="1">
        <v>44402</v>
      </c>
      <c r="H7867" t="s">
        <v>14502</v>
      </c>
      <c r="I7867" t="s">
        <v>14503</v>
      </c>
      <c r="J7867">
        <v>9216.0328960000006</v>
      </c>
      <c r="K7867" t="s">
        <v>69</v>
      </c>
      <c r="L7867">
        <v>73154</v>
      </c>
      <c r="M7867">
        <v>339</v>
      </c>
      <c r="N7867" t="s">
        <v>42</v>
      </c>
      <c r="O7867" s="1">
        <v>44417</v>
      </c>
      <c r="P7867" t="s">
        <v>56</v>
      </c>
      <c r="Q7867" t="s">
        <v>50</v>
      </c>
      <c r="R7867">
        <f>Healthcare_Data_v1__4[[#This Row],[Discharge Date]]-Healthcare_Data_v1__4[[#This Row],[Date of Admission]]</f>
        <v>15</v>
      </c>
      <c r="S7867" t="str" cm="1">
        <f t="array" ref="S7867">_xlfn.IFS( Healthcare_Data_v1__4[[#This Row],[Days of Stay]]&lt;10,"Low",Healthcare_Data_v1__4[[#This Row],[Days of Stay]]&lt;20,"Med",Healthcare_Data_v1__4[[#This Row],[Days of Stay]]&lt;=30,"High")</f>
        <v>Med</v>
      </c>
      <c r="T7867" t="str">
        <f>CONCATENATE(Healthcare_Data_v1__4[[#This Row],[Medical Condition]],Healthcare_Data_v1__4[[#This Row],[Duration]])</f>
        <v>CancerMed</v>
      </c>
      <c r="U7867">
        <f>MONTH(Healthcare_Data_v1__4[[#This Row],[Date of Admission]])</f>
        <v>7</v>
      </c>
      <c r="V7867">
        <f>YEAR(Healthcare_Data_v1__4[[#This Row],[Date of Admission]])</f>
        <v>2021</v>
      </c>
      <c r="W7867">
        <f>DAY(Healthcare_Data_v1__4[[#This Row],[Date of Admission]])</f>
        <v>25</v>
      </c>
    </row>
    <row r="7868" spans="1:23" x14ac:dyDescent="0.3">
      <c r="A7868" t="s">
        <v>24811</v>
      </c>
      <c r="B7868">
        <v>65</v>
      </c>
      <c r="C7868" t="s">
        <v>3</v>
      </c>
      <c r="D7868" t="s">
        <v>16</v>
      </c>
      <c r="E7868" t="s">
        <v>27</v>
      </c>
      <c r="F7868" t="s">
        <v>4</v>
      </c>
      <c r="G7868" s="1">
        <v>45209</v>
      </c>
      <c r="H7868" t="s">
        <v>14504</v>
      </c>
      <c r="I7868" t="s">
        <v>14505</v>
      </c>
      <c r="J7868">
        <v>9185.6429960000005</v>
      </c>
      <c r="K7868" t="s">
        <v>69</v>
      </c>
      <c r="L7868">
        <v>41813</v>
      </c>
      <c r="M7868">
        <v>234</v>
      </c>
      <c r="N7868" t="s">
        <v>48</v>
      </c>
      <c r="O7868" s="1">
        <v>45210</v>
      </c>
      <c r="P7868" t="s">
        <v>60</v>
      </c>
      <c r="Q7868" t="s">
        <v>50</v>
      </c>
      <c r="R7868">
        <f>Healthcare_Data_v1__4[[#This Row],[Discharge Date]]-Healthcare_Data_v1__4[[#This Row],[Date of Admission]]</f>
        <v>1</v>
      </c>
      <c r="S7868" t="str" cm="1">
        <f t="array" ref="S7868">_xlfn.IFS( Healthcare_Data_v1__4[[#This Row],[Days of Stay]]&lt;10,"Low",Healthcare_Data_v1__4[[#This Row],[Days of Stay]]&lt;20,"Med",Healthcare_Data_v1__4[[#This Row],[Days of Stay]]&lt;=30,"High")</f>
        <v>Low</v>
      </c>
      <c r="T7868" t="str">
        <f>CONCATENATE(Healthcare_Data_v1__4[[#This Row],[Medical Condition]],Healthcare_Data_v1__4[[#This Row],[Duration]])</f>
        <v>DiabetesLow</v>
      </c>
      <c r="U7868">
        <f>MONTH(Healthcare_Data_v1__4[[#This Row],[Date of Admission]])</f>
        <v>10</v>
      </c>
      <c r="V7868">
        <f>YEAR(Healthcare_Data_v1__4[[#This Row],[Date of Admission]])</f>
        <v>2023</v>
      </c>
      <c r="W7868">
        <f>DAY(Healthcare_Data_v1__4[[#This Row],[Date of Admission]])</f>
        <v>10</v>
      </c>
    </row>
    <row r="7869" spans="1:23" x14ac:dyDescent="0.3">
      <c r="A7869" t="s">
        <v>24812</v>
      </c>
      <c r="B7869">
        <v>20</v>
      </c>
      <c r="C7869" t="s">
        <v>12</v>
      </c>
      <c r="D7869" t="s">
        <v>15</v>
      </c>
      <c r="E7869" t="s">
        <v>23</v>
      </c>
      <c r="F7869" t="s">
        <v>6</v>
      </c>
      <c r="G7869" s="1">
        <v>43521</v>
      </c>
      <c r="H7869" t="s">
        <v>14506</v>
      </c>
      <c r="I7869" t="s">
        <v>14507</v>
      </c>
      <c r="J7869">
        <v>9184.4050569999999</v>
      </c>
      <c r="K7869" t="s">
        <v>69</v>
      </c>
      <c r="L7869">
        <v>30458</v>
      </c>
      <c r="M7869">
        <v>113</v>
      </c>
      <c r="N7869" t="s">
        <v>55</v>
      </c>
      <c r="O7869" s="1">
        <v>43528</v>
      </c>
      <c r="P7869" t="s">
        <v>43</v>
      </c>
      <c r="Q7869" t="s">
        <v>44</v>
      </c>
      <c r="R7869">
        <f>Healthcare_Data_v1__4[[#This Row],[Discharge Date]]-Healthcare_Data_v1__4[[#This Row],[Date of Admission]]</f>
        <v>7</v>
      </c>
      <c r="S7869" t="str" cm="1">
        <f t="array" ref="S7869">_xlfn.IFS( Healthcare_Data_v1__4[[#This Row],[Days of Stay]]&lt;10,"Low",Healthcare_Data_v1__4[[#This Row],[Days of Stay]]&lt;20,"Med",Healthcare_Data_v1__4[[#This Row],[Days of Stay]]&lt;=30,"High")</f>
        <v>Low</v>
      </c>
      <c r="T7869" t="str">
        <f>CONCATENATE(Healthcare_Data_v1__4[[#This Row],[Medical Condition]],Healthcare_Data_v1__4[[#This Row],[Duration]])</f>
        <v>AsthmaLow</v>
      </c>
      <c r="U7869">
        <f>MONTH(Healthcare_Data_v1__4[[#This Row],[Date of Admission]])</f>
        <v>2</v>
      </c>
      <c r="V7869">
        <f>YEAR(Healthcare_Data_v1__4[[#This Row],[Date of Admission]])</f>
        <v>2019</v>
      </c>
      <c r="W7869">
        <f>DAY(Healthcare_Data_v1__4[[#This Row],[Date of Admission]])</f>
        <v>25</v>
      </c>
    </row>
    <row r="7870" spans="1:23" x14ac:dyDescent="0.3">
      <c r="A7870" t="s">
        <v>24813</v>
      </c>
      <c r="B7870">
        <v>60</v>
      </c>
      <c r="C7870" t="s">
        <v>3</v>
      </c>
      <c r="D7870" t="s">
        <v>15</v>
      </c>
      <c r="E7870" t="s">
        <v>24</v>
      </c>
      <c r="F7870" t="s">
        <v>9</v>
      </c>
      <c r="G7870" s="1">
        <v>43735</v>
      </c>
      <c r="H7870" t="s">
        <v>3589</v>
      </c>
      <c r="I7870" t="s">
        <v>3396</v>
      </c>
      <c r="J7870">
        <v>9175.0679280000004</v>
      </c>
      <c r="K7870" t="s">
        <v>66</v>
      </c>
      <c r="L7870">
        <v>25890</v>
      </c>
      <c r="M7870">
        <v>286</v>
      </c>
      <c r="N7870" t="s">
        <v>48</v>
      </c>
      <c r="O7870" s="1">
        <v>43741</v>
      </c>
      <c r="P7870" t="s">
        <v>56</v>
      </c>
      <c r="Q7870" t="s">
        <v>50</v>
      </c>
      <c r="R7870">
        <f>Healthcare_Data_v1__4[[#This Row],[Discharge Date]]-Healthcare_Data_v1__4[[#This Row],[Date of Admission]]</f>
        <v>6</v>
      </c>
      <c r="S7870" t="str" cm="1">
        <f t="array" ref="S7870">_xlfn.IFS( Healthcare_Data_v1__4[[#This Row],[Days of Stay]]&lt;10,"Low",Healthcare_Data_v1__4[[#This Row],[Days of Stay]]&lt;20,"Med",Healthcare_Data_v1__4[[#This Row],[Days of Stay]]&lt;=30,"High")</f>
        <v>Low</v>
      </c>
      <c r="T7870" t="str">
        <f>CONCATENATE(Healthcare_Data_v1__4[[#This Row],[Medical Condition]],Healthcare_Data_v1__4[[#This Row],[Duration]])</f>
        <v>ArthritisLow</v>
      </c>
      <c r="U7870">
        <f>MONTH(Healthcare_Data_v1__4[[#This Row],[Date of Admission]])</f>
        <v>9</v>
      </c>
      <c r="V7870">
        <f>YEAR(Healthcare_Data_v1__4[[#This Row],[Date of Admission]])</f>
        <v>2019</v>
      </c>
      <c r="W7870">
        <f>DAY(Healthcare_Data_v1__4[[#This Row],[Date of Admission]])</f>
        <v>27</v>
      </c>
    </row>
    <row r="7871" spans="1:23" x14ac:dyDescent="0.3">
      <c r="A7871" t="s">
        <v>24814</v>
      </c>
      <c r="B7871">
        <v>83</v>
      </c>
      <c r="C7871" t="s">
        <v>3</v>
      </c>
      <c r="D7871" t="s">
        <v>15</v>
      </c>
      <c r="E7871" t="s">
        <v>24</v>
      </c>
      <c r="F7871" t="s">
        <v>10</v>
      </c>
      <c r="G7871" s="1">
        <v>44610</v>
      </c>
      <c r="H7871" t="s">
        <v>14508</v>
      </c>
      <c r="I7871" t="s">
        <v>14509</v>
      </c>
      <c r="J7871">
        <v>9166.279477</v>
      </c>
      <c r="K7871" t="s">
        <v>47</v>
      </c>
      <c r="L7871">
        <v>12327</v>
      </c>
      <c r="M7871">
        <v>164</v>
      </c>
      <c r="N7871" t="s">
        <v>48</v>
      </c>
      <c r="O7871" s="1">
        <v>44618</v>
      </c>
      <c r="P7871" t="s">
        <v>49</v>
      </c>
      <c r="Q7871" t="s">
        <v>44</v>
      </c>
      <c r="R7871">
        <f>Healthcare_Data_v1__4[[#This Row],[Discharge Date]]-Healthcare_Data_v1__4[[#This Row],[Date of Admission]]</f>
        <v>8</v>
      </c>
      <c r="S7871" t="str" cm="1">
        <f t="array" ref="S7871">_xlfn.IFS( Healthcare_Data_v1__4[[#This Row],[Days of Stay]]&lt;10,"Low",Healthcare_Data_v1__4[[#This Row],[Days of Stay]]&lt;20,"Med",Healthcare_Data_v1__4[[#This Row],[Days of Stay]]&lt;=30,"High")</f>
        <v>Low</v>
      </c>
      <c r="T7871" t="str">
        <f>CONCATENATE(Healthcare_Data_v1__4[[#This Row],[Medical Condition]],Healthcare_Data_v1__4[[#This Row],[Duration]])</f>
        <v>HypertensionLow</v>
      </c>
      <c r="U7871">
        <f>MONTH(Healthcare_Data_v1__4[[#This Row],[Date of Admission]])</f>
        <v>2</v>
      </c>
      <c r="V7871">
        <f>YEAR(Healthcare_Data_v1__4[[#This Row],[Date of Admission]])</f>
        <v>2022</v>
      </c>
      <c r="W7871">
        <f>DAY(Healthcare_Data_v1__4[[#This Row],[Date of Admission]])</f>
        <v>18</v>
      </c>
    </row>
    <row r="7872" spans="1:23" x14ac:dyDescent="0.3">
      <c r="A7872" t="s">
        <v>24815</v>
      </c>
      <c r="B7872">
        <v>51</v>
      </c>
      <c r="C7872" t="s">
        <v>8</v>
      </c>
      <c r="D7872" t="s">
        <v>15</v>
      </c>
      <c r="E7872" t="s">
        <v>26</v>
      </c>
      <c r="F7872" t="s">
        <v>10</v>
      </c>
      <c r="G7872" s="1">
        <v>44468</v>
      </c>
      <c r="H7872" t="s">
        <v>14510</v>
      </c>
      <c r="I7872" t="s">
        <v>14511</v>
      </c>
      <c r="J7872">
        <v>9164.9439399999992</v>
      </c>
      <c r="K7872" t="s">
        <v>41</v>
      </c>
      <c r="L7872">
        <v>26550</v>
      </c>
      <c r="M7872">
        <v>222</v>
      </c>
      <c r="N7872" t="s">
        <v>55</v>
      </c>
      <c r="O7872" s="1">
        <v>44489</v>
      </c>
      <c r="P7872" t="s">
        <v>60</v>
      </c>
      <c r="Q7872" t="s">
        <v>50</v>
      </c>
      <c r="R7872">
        <f>Healthcare_Data_v1__4[[#This Row],[Discharge Date]]-Healthcare_Data_v1__4[[#This Row],[Date of Admission]]</f>
        <v>21</v>
      </c>
      <c r="S7872" t="str" cm="1">
        <f t="array" ref="S7872">_xlfn.IFS( Healthcare_Data_v1__4[[#This Row],[Days of Stay]]&lt;10,"Low",Healthcare_Data_v1__4[[#This Row],[Days of Stay]]&lt;20,"Med",Healthcare_Data_v1__4[[#This Row],[Days of Stay]]&lt;=30,"High")</f>
        <v>High</v>
      </c>
      <c r="T7872" t="str">
        <f>CONCATENATE(Healthcare_Data_v1__4[[#This Row],[Medical Condition]],Healthcare_Data_v1__4[[#This Row],[Duration]])</f>
        <v>HypertensionHigh</v>
      </c>
      <c r="U7872">
        <f>MONTH(Healthcare_Data_v1__4[[#This Row],[Date of Admission]])</f>
        <v>9</v>
      </c>
      <c r="V7872">
        <f>YEAR(Healthcare_Data_v1__4[[#This Row],[Date of Admission]])</f>
        <v>2021</v>
      </c>
      <c r="W7872">
        <f>DAY(Healthcare_Data_v1__4[[#This Row],[Date of Admission]])</f>
        <v>29</v>
      </c>
    </row>
    <row r="7873" spans="1:23" x14ac:dyDescent="0.3">
      <c r="A7873" t="s">
        <v>24816</v>
      </c>
      <c r="B7873">
        <v>22</v>
      </c>
      <c r="C7873" t="s">
        <v>12</v>
      </c>
      <c r="D7873" t="s">
        <v>15</v>
      </c>
      <c r="E7873" t="s">
        <v>25</v>
      </c>
      <c r="F7873" t="s">
        <v>6</v>
      </c>
      <c r="G7873" s="1">
        <v>44848</v>
      </c>
      <c r="H7873" t="s">
        <v>14512</v>
      </c>
      <c r="I7873" t="s">
        <v>14513</v>
      </c>
      <c r="J7873">
        <v>9161.5047539999996</v>
      </c>
      <c r="K7873" t="s">
        <v>66</v>
      </c>
      <c r="L7873">
        <v>14492</v>
      </c>
      <c r="M7873">
        <v>500</v>
      </c>
      <c r="N7873" t="s">
        <v>55</v>
      </c>
      <c r="O7873" s="1">
        <v>44849</v>
      </c>
      <c r="P7873" t="s">
        <v>43</v>
      </c>
      <c r="Q7873" t="s">
        <v>57</v>
      </c>
      <c r="R7873">
        <f>Healthcare_Data_v1__4[[#This Row],[Discharge Date]]-Healthcare_Data_v1__4[[#This Row],[Date of Admission]]</f>
        <v>1</v>
      </c>
      <c r="S7873" t="str" cm="1">
        <f t="array" ref="S7873">_xlfn.IFS( Healthcare_Data_v1__4[[#This Row],[Days of Stay]]&lt;10,"Low",Healthcare_Data_v1__4[[#This Row],[Days of Stay]]&lt;20,"Med",Healthcare_Data_v1__4[[#This Row],[Days of Stay]]&lt;=30,"High")</f>
        <v>Low</v>
      </c>
      <c r="T7873" t="str">
        <f>CONCATENATE(Healthcare_Data_v1__4[[#This Row],[Medical Condition]],Healthcare_Data_v1__4[[#This Row],[Duration]])</f>
        <v>AsthmaLow</v>
      </c>
      <c r="U7873">
        <f>MONTH(Healthcare_Data_v1__4[[#This Row],[Date of Admission]])</f>
        <v>10</v>
      </c>
      <c r="V7873">
        <f>YEAR(Healthcare_Data_v1__4[[#This Row],[Date of Admission]])</f>
        <v>2022</v>
      </c>
      <c r="W7873">
        <f>DAY(Healthcare_Data_v1__4[[#This Row],[Date of Admission]])</f>
        <v>14</v>
      </c>
    </row>
    <row r="7874" spans="1:23" x14ac:dyDescent="0.3">
      <c r="A7874" t="s">
        <v>24817</v>
      </c>
      <c r="B7874">
        <v>66</v>
      </c>
      <c r="C7874" t="s">
        <v>3</v>
      </c>
      <c r="D7874" t="s">
        <v>16</v>
      </c>
      <c r="E7874" t="s">
        <v>27</v>
      </c>
      <c r="F7874" t="s">
        <v>11</v>
      </c>
      <c r="G7874" s="1">
        <v>44835</v>
      </c>
      <c r="H7874" t="s">
        <v>14514</v>
      </c>
      <c r="I7874" t="s">
        <v>5255</v>
      </c>
      <c r="J7874">
        <v>9161.3127129999993</v>
      </c>
      <c r="K7874" t="s">
        <v>66</v>
      </c>
      <c r="L7874">
        <v>17163</v>
      </c>
      <c r="M7874">
        <v>118</v>
      </c>
      <c r="N7874" t="s">
        <v>42</v>
      </c>
      <c r="O7874" s="1">
        <v>44835</v>
      </c>
      <c r="P7874" t="s">
        <v>56</v>
      </c>
      <c r="Q7874" t="s">
        <v>57</v>
      </c>
      <c r="R7874">
        <f>Healthcare_Data_v1__4[[#This Row],[Discharge Date]]-Healthcare_Data_v1__4[[#This Row],[Date of Admission]]</f>
        <v>0</v>
      </c>
      <c r="S7874" t="str" cm="1">
        <f t="array" ref="S7874">_xlfn.IFS( Healthcare_Data_v1__4[[#This Row],[Days of Stay]]&lt;10,"Low",Healthcare_Data_v1__4[[#This Row],[Days of Stay]]&lt;20,"Med",Healthcare_Data_v1__4[[#This Row],[Days of Stay]]&lt;=30,"High")</f>
        <v>Low</v>
      </c>
      <c r="T7874" t="str">
        <f>CONCATENATE(Healthcare_Data_v1__4[[#This Row],[Medical Condition]],Healthcare_Data_v1__4[[#This Row],[Duration]])</f>
        <v>CancerLow</v>
      </c>
      <c r="U7874">
        <f>MONTH(Healthcare_Data_v1__4[[#This Row],[Date of Admission]])</f>
        <v>10</v>
      </c>
      <c r="V7874">
        <f>YEAR(Healthcare_Data_v1__4[[#This Row],[Date of Admission]])</f>
        <v>2022</v>
      </c>
      <c r="W7874">
        <f>DAY(Healthcare_Data_v1__4[[#This Row],[Date of Admission]])</f>
        <v>1</v>
      </c>
    </row>
    <row r="7875" spans="1:23" x14ac:dyDescent="0.3">
      <c r="A7875" t="s">
        <v>24818</v>
      </c>
      <c r="B7875">
        <v>78</v>
      </c>
      <c r="C7875" t="s">
        <v>3</v>
      </c>
      <c r="D7875" t="s">
        <v>16</v>
      </c>
      <c r="E7875" t="s">
        <v>24</v>
      </c>
      <c r="F7875" t="s">
        <v>7</v>
      </c>
      <c r="G7875" s="1">
        <v>44754</v>
      </c>
      <c r="H7875" t="s">
        <v>14515</v>
      </c>
      <c r="I7875" t="s">
        <v>14516</v>
      </c>
      <c r="J7875">
        <v>9157.9993030000005</v>
      </c>
      <c r="K7875" t="s">
        <v>63</v>
      </c>
      <c r="L7875">
        <v>852</v>
      </c>
      <c r="M7875">
        <v>192</v>
      </c>
      <c r="N7875" t="s">
        <v>42</v>
      </c>
      <c r="O7875" s="1">
        <v>44772</v>
      </c>
      <c r="P7875" t="s">
        <v>56</v>
      </c>
      <c r="Q7875" t="s">
        <v>50</v>
      </c>
      <c r="R7875">
        <f>Healthcare_Data_v1__4[[#This Row],[Discharge Date]]-Healthcare_Data_v1__4[[#This Row],[Date of Admission]]</f>
        <v>18</v>
      </c>
      <c r="S7875" t="str" cm="1">
        <f t="array" ref="S7875">_xlfn.IFS( Healthcare_Data_v1__4[[#This Row],[Days of Stay]]&lt;10,"Low",Healthcare_Data_v1__4[[#This Row],[Days of Stay]]&lt;20,"Med",Healthcare_Data_v1__4[[#This Row],[Days of Stay]]&lt;=30,"High")</f>
        <v>Med</v>
      </c>
      <c r="T7875" t="str">
        <f>CONCATENATE(Healthcare_Data_v1__4[[#This Row],[Medical Condition]],Healthcare_Data_v1__4[[#This Row],[Duration]])</f>
        <v>ObesityMed</v>
      </c>
      <c r="U7875">
        <f>MONTH(Healthcare_Data_v1__4[[#This Row],[Date of Admission]])</f>
        <v>7</v>
      </c>
      <c r="V7875">
        <f>YEAR(Healthcare_Data_v1__4[[#This Row],[Date of Admission]])</f>
        <v>2022</v>
      </c>
      <c r="W7875">
        <f>DAY(Healthcare_Data_v1__4[[#This Row],[Date of Admission]])</f>
        <v>12</v>
      </c>
    </row>
    <row r="7876" spans="1:23" x14ac:dyDescent="0.3">
      <c r="A7876" t="s">
        <v>24819</v>
      </c>
      <c r="B7876">
        <v>32</v>
      </c>
      <c r="C7876" t="s">
        <v>5</v>
      </c>
      <c r="D7876" t="s">
        <v>16</v>
      </c>
      <c r="E7876" t="s">
        <v>27</v>
      </c>
      <c r="F7876" t="s">
        <v>4</v>
      </c>
      <c r="G7876" s="1">
        <v>44091</v>
      </c>
      <c r="H7876" t="s">
        <v>14517</v>
      </c>
      <c r="I7876" t="s">
        <v>14518</v>
      </c>
      <c r="J7876">
        <v>9156.4657270000007</v>
      </c>
      <c r="K7876" t="s">
        <v>69</v>
      </c>
      <c r="L7876">
        <v>43528</v>
      </c>
      <c r="M7876">
        <v>208</v>
      </c>
      <c r="N7876" t="s">
        <v>55</v>
      </c>
      <c r="O7876" s="1">
        <v>44117</v>
      </c>
      <c r="P7876" t="s">
        <v>43</v>
      </c>
      <c r="Q7876" t="s">
        <v>50</v>
      </c>
      <c r="R7876">
        <f>Healthcare_Data_v1__4[[#This Row],[Discharge Date]]-Healthcare_Data_v1__4[[#This Row],[Date of Admission]]</f>
        <v>26</v>
      </c>
      <c r="S7876" t="str" cm="1">
        <f t="array" ref="S7876">_xlfn.IFS( Healthcare_Data_v1__4[[#This Row],[Days of Stay]]&lt;10,"Low",Healthcare_Data_v1__4[[#This Row],[Days of Stay]]&lt;20,"Med",Healthcare_Data_v1__4[[#This Row],[Days of Stay]]&lt;=30,"High")</f>
        <v>High</v>
      </c>
      <c r="T7876" t="str">
        <f>CONCATENATE(Healthcare_Data_v1__4[[#This Row],[Medical Condition]],Healthcare_Data_v1__4[[#This Row],[Duration]])</f>
        <v>DiabetesHigh</v>
      </c>
      <c r="U7876">
        <f>MONTH(Healthcare_Data_v1__4[[#This Row],[Date of Admission]])</f>
        <v>9</v>
      </c>
      <c r="V7876">
        <f>YEAR(Healthcare_Data_v1__4[[#This Row],[Date of Admission]])</f>
        <v>2020</v>
      </c>
      <c r="W7876">
        <f>DAY(Healthcare_Data_v1__4[[#This Row],[Date of Admission]])</f>
        <v>17</v>
      </c>
    </row>
    <row r="7877" spans="1:23" x14ac:dyDescent="0.3">
      <c r="A7877" t="s">
        <v>24820</v>
      </c>
      <c r="B7877">
        <v>57</v>
      </c>
      <c r="C7877" t="s">
        <v>3</v>
      </c>
      <c r="D7877" t="s">
        <v>15</v>
      </c>
      <c r="E7877" t="s">
        <v>25</v>
      </c>
      <c r="F7877" t="s">
        <v>10</v>
      </c>
      <c r="G7877" s="1">
        <v>44268</v>
      </c>
      <c r="H7877" t="s">
        <v>14519</v>
      </c>
      <c r="I7877" t="s">
        <v>14520</v>
      </c>
      <c r="J7877">
        <v>9152.3940299999995</v>
      </c>
      <c r="K7877" t="s">
        <v>47</v>
      </c>
      <c r="L7877">
        <v>1430</v>
      </c>
      <c r="M7877">
        <v>214</v>
      </c>
      <c r="N7877" t="s">
        <v>48</v>
      </c>
      <c r="O7877" s="1">
        <v>44298</v>
      </c>
      <c r="P7877" t="s">
        <v>60</v>
      </c>
      <c r="Q7877" t="s">
        <v>44</v>
      </c>
      <c r="R7877">
        <f>Healthcare_Data_v1__4[[#This Row],[Discharge Date]]-Healthcare_Data_v1__4[[#This Row],[Date of Admission]]</f>
        <v>30</v>
      </c>
      <c r="S7877" t="str" cm="1">
        <f t="array" ref="S7877">_xlfn.IFS( Healthcare_Data_v1__4[[#This Row],[Days of Stay]]&lt;10,"Low",Healthcare_Data_v1__4[[#This Row],[Days of Stay]]&lt;20,"Med",Healthcare_Data_v1__4[[#This Row],[Days of Stay]]&lt;=30,"High")</f>
        <v>High</v>
      </c>
      <c r="T7877" t="str">
        <f>CONCATENATE(Healthcare_Data_v1__4[[#This Row],[Medical Condition]],Healthcare_Data_v1__4[[#This Row],[Duration]])</f>
        <v>HypertensionHigh</v>
      </c>
      <c r="U7877">
        <f>MONTH(Healthcare_Data_v1__4[[#This Row],[Date of Admission]])</f>
        <v>3</v>
      </c>
      <c r="V7877">
        <f>YEAR(Healthcare_Data_v1__4[[#This Row],[Date of Admission]])</f>
        <v>2021</v>
      </c>
      <c r="W7877">
        <f>DAY(Healthcare_Data_v1__4[[#This Row],[Date of Admission]])</f>
        <v>13</v>
      </c>
    </row>
    <row r="7878" spans="1:23" x14ac:dyDescent="0.3">
      <c r="A7878" t="s">
        <v>24821</v>
      </c>
      <c r="B7878">
        <v>58</v>
      </c>
      <c r="C7878" t="s">
        <v>3</v>
      </c>
      <c r="D7878" t="s">
        <v>16</v>
      </c>
      <c r="E7878" t="s">
        <v>20</v>
      </c>
      <c r="F7878" t="s">
        <v>6</v>
      </c>
      <c r="G7878" s="1">
        <v>44211</v>
      </c>
      <c r="H7878" t="s">
        <v>14521</v>
      </c>
      <c r="I7878" t="s">
        <v>14522</v>
      </c>
      <c r="J7878">
        <v>9148.5008450000005</v>
      </c>
      <c r="K7878" t="s">
        <v>63</v>
      </c>
      <c r="L7878">
        <v>4055</v>
      </c>
      <c r="M7878">
        <v>410</v>
      </c>
      <c r="N7878" t="s">
        <v>55</v>
      </c>
      <c r="O7878" s="1">
        <v>44217</v>
      </c>
      <c r="P7878" t="s">
        <v>60</v>
      </c>
      <c r="Q7878" t="s">
        <v>44</v>
      </c>
      <c r="R7878">
        <f>Healthcare_Data_v1__4[[#This Row],[Discharge Date]]-Healthcare_Data_v1__4[[#This Row],[Date of Admission]]</f>
        <v>6</v>
      </c>
      <c r="S7878" t="str" cm="1">
        <f t="array" ref="S7878">_xlfn.IFS( Healthcare_Data_v1__4[[#This Row],[Days of Stay]]&lt;10,"Low",Healthcare_Data_v1__4[[#This Row],[Days of Stay]]&lt;20,"Med",Healthcare_Data_v1__4[[#This Row],[Days of Stay]]&lt;=30,"High")</f>
        <v>Low</v>
      </c>
      <c r="T7878" t="str">
        <f>CONCATENATE(Healthcare_Data_v1__4[[#This Row],[Medical Condition]],Healthcare_Data_v1__4[[#This Row],[Duration]])</f>
        <v>AsthmaLow</v>
      </c>
      <c r="U7878">
        <f>MONTH(Healthcare_Data_v1__4[[#This Row],[Date of Admission]])</f>
        <v>1</v>
      </c>
      <c r="V7878">
        <f>YEAR(Healthcare_Data_v1__4[[#This Row],[Date of Admission]])</f>
        <v>2021</v>
      </c>
      <c r="W7878">
        <f>DAY(Healthcare_Data_v1__4[[#This Row],[Date of Admission]])</f>
        <v>15</v>
      </c>
    </row>
    <row r="7879" spans="1:23" x14ac:dyDescent="0.3">
      <c r="A7879" t="s">
        <v>24822</v>
      </c>
      <c r="B7879">
        <v>54</v>
      </c>
      <c r="C7879" t="s">
        <v>8</v>
      </c>
      <c r="D7879" t="s">
        <v>16</v>
      </c>
      <c r="E7879" t="s">
        <v>21</v>
      </c>
      <c r="F7879" t="s">
        <v>6</v>
      </c>
      <c r="G7879" s="1">
        <v>44212</v>
      </c>
      <c r="H7879" t="s">
        <v>5746</v>
      </c>
      <c r="I7879" t="s">
        <v>14523</v>
      </c>
      <c r="J7879">
        <v>9138.6465709999993</v>
      </c>
      <c r="K7879" t="s">
        <v>66</v>
      </c>
      <c r="L7879">
        <v>14883</v>
      </c>
      <c r="M7879">
        <v>101</v>
      </c>
      <c r="N7879" t="s">
        <v>48</v>
      </c>
      <c r="O7879" s="1">
        <v>44236</v>
      </c>
      <c r="P7879" t="s">
        <v>85</v>
      </c>
      <c r="Q7879" t="s">
        <v>44</v>
      </c>
      <c r="R7879">
        <f>Healthcare_Data_v1__4[[#This Row],[Discharge Date]]-Healthcare_Data_v1__4[[#This Row],[Date of Admission]]</f>
        <v>24</v>
      </c>
      <c r="S7879" t="str" cm="1">
        <f t="array" ref="S7879">_xlfn.IFS( Healthcare_Data_v1__4[[#This Row],[Days of Stay]]&lt;10,"Low",Healthcare_Data_v1__4[[#This Row],[Days of Stay]]&lt;20,"Med",Healthcare_Data_v1__4[[#This Row],[Days of Stay]]&lt;=30,"High")</f>
        <v>High</v>
      </c>
      <c r="T7879" t="str">
        <f>CONCATENATE(Healthcare_Data_v1__4[[#This Row],[Medical Condition]],Healthcare_Data_v1__4[[#This Row],[Duration]])</f>
        <v>AsthmaHigh</v>
      </c>
      <c r="U7879">
        <f>MONTH(Healthcare_Data_v1__4[[#This Row],[Date of Admission]])</f>
        <v>1</v>
      </c>
      <c r="V7879">
        <f>YEAR(Healthcare_Data_v1__4[[#This Row],[Date of Admission]])</f>
        <v>2021</v>
      </c>
      <c r="W7879">
        <f>DAY(Healthcare_Data_v1__4[[#This Row],[Date of Admission]])</f>
        <v>16</v>
      </c>
    </row>
    <row r="7880" spans="1:23" x14ac:dyDescent="0.3">
      <c r="A7880" t="s">
        <v>24823</v>
      </c>
      <c r="B7880">
        <v>52</v>
      </c>
      <c r="C7880" t="s">
        <v>8</v>
      </c>
      <c r="D7880" t="s">
        <v>16</v>
      </c>
      <c r="E7880" t="s">
        <v>20</v>
      </c>
      <c r="F7880" t="s">
        <v>9</v>
      </c>
      <c r="G7880" s="1">
        <v>44965</v>
      </c>
      <c r="H7880" t="s">
        <v>12574</v>
      </c>
      <c r="I7880" t="s">
        <v>14524</v>
      </c>
      <c r="J7880">
        <v>9135.0840860000008</v>
      </c>
      <c r="K7880" t="s">
        <v>66</v>
      </c>
      <c r="L7880">
        <v>1564</v>
      </c>
      <c r="M7880">
        <v>417</v>
      </c>
      <c r="N7880" t="s">
        <v>42</v>
      </c>
      <c r="O7880" s="1">
        <v>44984</v>
      </c>
      <c r="P7880" t="s">
        <v>49</v>
      </c>
      <c r="Q7880" t="s">
        <v>50</v>
      </c>
      <c r="R7880">
        <f>Healthcare_Data_v1__4[[#This Row],[Discharge Date]]-Healthcare_Data_v1__4[[#This Row],[Date of Admission]]</f>
        <v>19</v>
      </c>
      <c r="S7880" t="str" cm="1">
        <f t="array" ref="S7880">_xlfn.IFS( Healthcare_Data_v1__4[[#This Row],[Days of Stay]]&lt;10,"Low",Healthcare_Data_v1__4[[#This Row],[Days of Stay]]&lt;20,"Med",Healthcare_Data_v1__4[[#This Row],[Days of Stay]]&lt;=30,"High")</f>
        <v>Med</v>
      </c>
      <c r="T7880" t="str">
        <f>CONCATENATE(Healthcare_Data_v1__4[[#This Row],[Medical Condition]],Healthcare_Data_v1__4[[#This Row],[Duration]])</f>
        <v>ArthritisMed</v>
      </c>
      <c r="U7880">
        <f>MONTH(Healthcare_Data_v1__4[[#This Row],[Date of Admission]])</f>
        <v>2</v>
      </c>
      <c r="V7880">
        <f>YEAR(Healthcare_Data_v1__4[[#This Row],[Date of Admission]])</f>
        <v>2023</v>
      </c>
      <c r="W7880">
        <f>DAY(Healthcare_Data_v1__4[[#This Row],[Date of Admission]])</f>
        <v>8</v>
      </c>
    </row>
    <row r="7881" spans="1:23" x14ac:dyDescent="0.3">
      <c r="A7881" t="s">
        <v>24824</v>
      </c>
      <c r="B7881">
        <v>84</v>
      </c>
      <c r="C7881" t="s">
        <v>3</v>
      </c>
      <c r="D7881" t="s">
        <v>15</v>
      </c>
      <c r="E7881" t="s">
        <v>25</v>
      </c>
      <c r="F7881" t="s">
        <v>7</v>
      </c>
      <c r="G7881" s="1">
        <v>44264</v>
      </c>
      <c r="H7881" t="s">
        <v>14525</v>
      </c>
      <c r="I7881" t="s">
        <v>14526</v>
      </c>
      <c r="J7881">
        <v>9134.0627060000006</v>
      </c>
      <c r="K7881" t="s">
        <v>47</v>
      </c>
      <c r="L7881">
        <v>5358</v>
      </c>
      <c r="M7881">
        <v>394</v>
      </c>
      <c r="N7881" t="s">
        <v>48</v>
      </c>
      <c r="O7881" s="1">
        <v>44273</v>
      </c>
      <c r="P7881" t="s">
        <v>60</v>
      </c>
      <c r="Q7881" t="s">
        <v>50</v>
      </c>
      <c r="R7881">
        <f>Healthcare_Data_v1__4[[#This Row],[Discharge Date]]-Healthcare_Data_v1__4[[#This Row],[Date of Admission]]</f>
        <v>9</v>
      </c>
      <c r="S7881" t="str" cm="1">
        <f t="array" ref="S7881">_xlfn.IFS( Healthcare_Data_v1__4[[#This Row],[Days of Stay]]&lt;10,"Low",Healthcare_Data_v1__4[[#This Row],[Days of Stay]]&lt;20,"Med",Healthcare_Data_v1__4[[#This Row],[Days of Stay]]&lt;=30,"High")</f>
        <v>Low</v>
      </c>
      <c r="T7881" t="str">
        <f>CONCATENATE(Healthcare_Data_v1__4[[#This Row],[Medical Condition]],Healthcare_Data_v1__4[[#This Row],[Duration]])</f>
        <v>ObesityLow</v>
      </c>
      <c r="U7881">
        <f>MONTH(Healthcare_Data_v1__4[[#This Row],[Date of Admission]])</f>
        <v>3</v>
      </c>
      <c r="V7881">
        <f>YEAR(Healthcare_Data_v1__4[[#This Row],[Date of Admission]])</f>
        <v>2021</v>
      </c>
      <c r="W7881">
        <f>DAY(Healthcare_Data_v1__4[[#This Row],[Date of Admission]])</f>
        <v>9</v>
      </c>
    </row>
    <row r="7882" spans="1:23" x14ac:dyDescent="0.3">
      <c r="A7882" t="s">
        <v>24825</v>
      </c>
      <c r="B7882">
        <v>35</v>
      </c>
      <c r="C7882" t="s">
        <v>5</v>
      </c>
      <c r="D7882" t="s">
        <v>16</v>
      </c>
      <c r="E7882" t="s">
        <v>25</v>
      </c>
      <c r="F7882" t="s">
        <v>7</v>
      </c>
      <c r="G7882" s="1">
        <v>44920</v>
      </c>
      <c r="H7882" t="s">
        <v>1768</v>
      </c>
      <c r="I7882" t="s">
        <v>14527</v>
      </c>
      <c r="J7882">
        <v>9131.4199200000003</v>
      </c>
      <c r="K7882" t="s">
        <v>63</v>
      </c>
      <c r="L7882">
        <v>23242</v>
      </c>
      <c r="M7882">
        <v>322</v>
      </c>
      <c r="N7882" t="s">
        <v>48</v>
      </c>
      <c r="O7882" s="1">
        <v>44922</v>
      </c>
      <c r="P7882" t="s">
        <v>85</v>
      </c>
      <c r="Q7882" t="s">
        <v>57</v>
      </c>
      <c r="R7882">
        <f>Healthcare_Data_v1__4[[#This Row],[Discharge Date]]-Healthcare_Data_v1__4[[#This Row],[Date of Admission]]</f>
        <v>2</v>
      </c>
      <c r="S7882" t="str" cm="1">
        <f t="array" ref="S7882">_xlfn.IFS( Healthcare_Data_v1__4[[#This Row],[Days of Stay]]&lt;10,"Low",Healthcare_Data_v1__4[[#This Row],[Days of Stay]]&lt;20,"Med",Healthcare_Data_v1__4[[#This Row],[Days of Stay]]&lt;=30,"High")</f>
        <v>Low</v>
      </c>
      <c r="T7882" t="str">
        <f>CONCATENATE(Healthcare_Data_v1__4[[#This Row],[Medical Condition]],Healthcare_Data_v1__4[[#This Row],[Duration]])</f>
        <v>ObesityLow</v>
      </c>
      <c r="U7882">
        <f>MONTH(Healthcare_Data_v1__4[[#This Row],[Date of Admission]])</f>
        <v>12</v>
      </c>
      <c r="V7882">
        <f>YEAR(Healthcare_Data_v1__4[[#This Row],[Date of Admission]])</f>
        <v>2022</v>
      </c>
      <c r="W7882">
        <f>DAY(Healthcare_Data_v1__4[[#This Row],[Date of Admission]])</f>
        <v>25</v>
      </c>
    </row>
    <row r="7883" spans="1:23" x14ac:dyDescent="0.3">
      <c r="A7883" t="s">
        <v>24826</v>
      </c>
      <c r="B7883">
        <v>45</v>
      </c>
      <c r="C7883" t="s">
        <v>8</v>
      </c>
      <c r="D7883" t="s">
        <v>16</v>
      </c>
      <c r="E7883" t="s">
        <v>23</v>
      </c>
      <c r="F7883" t="s">
        <v>6</v>
      </c>
      <c r="G7883" s="1">
        <v>43948</v>
      </c>
      <c r="H7883" t="s">
        <v>14528</v>
      </c>
      <c r="I7883" t="s">
        <v>14529</v>
      </c>
      <c r="J7883">
        <v>9130.3010269999995</v>
      </c>
      <c r="K7883" t="s">
        <v>41</v>
      </c>
      <c r="L7883">
        <v>15815</v>
      </c>
      <c r="M7883">
        <v>179</v>
      </c>
      <c r="N7883" t="s">
        <v>42</v>
      </c>
      <c r="O7883" s="1">
        <v>43954</v>
      </c>
      <c r="P7883" t="s">
        <v>85</v>
      </c>
      <c r="Q7883" t="s">
        <v>50</v>
      </c>
      <c r="R7883">
        <f>Healthcare_Data_v1__4[[#This Row],[Discharge Date]]-Healthcare_Data_v1__4[[#This Row],[Date of Admission]]</f>
        <v>6</v>
      </c>
      <c r="S7883" t="str" cm="1">
        <f t="array" ref="S7883">_xlfn.IFS( Healthcare_Data_v1__4[[#This Row],[Days of Stay]]&lt;10,"Low",Healthcare_Data_v1__4[[#This Row],[Days of Stay]]&lt;20,"Med",Healthcare_Data_v1__4[[#This Row],[Days of Stay]]&lt;=30,"High")</f>
        <v>Low</v>
      </c>
      <c r="T7883" t="str">
        <f>CONCATENATE(Healthcare_Data_v1__4[[#This Row],[Medical Condition]],Healthcare_Data_v1__4[[#This Row],[Duration]])</f>
        <v>AsthmaLow</v>
      </c>
      <c r="U7883">
        <f>MONTH(Healthcare_Data_v1__4[[#This Row],[Date of Admission]])</f>
        <v>4</v>
      </c>
      <c r="V7883">
        <f>YEAR(Healthcare_Data_v1__4[[#This Row],[Date of Admission]])</f>
        <v>2020</v>
      </c>
      <c r="W7883">
        <f>DAY(Healthcare_Data_v1__4[[#This Row],[Date of Admission]])</f>
        <v>27</v>
      </c>
    </row>
    <row r="7884" spans="1:23" x14ac:dyDescent="0.3">
      <c r="A7884" t="s">
        <v>24827</v>
      </c>
      <c r="B7884">
        <v>55</v>
      </c>
      <c r="C7884" t="s">
        <v>3</v>
      </c>
      <c r="D7884" t="s">
        <v>16</v>
      </c>
      <c r="E7884" t="s">
        <v>27</v>
      </c>
      <c r="F7884" t="s">
        <v>7</v>
      </c>
      <c r="G7884" s="1">
        <v>44147</v>
      </c>
      <c r="H7884" t="s">
        <v>11927</v>
      </c>
      <c r="I7884" t="s">
        <v>14530</v>
      </c>
      <c r="J7884">
        <v>9127.9981530000005</v>
      </c>
      <c r="K7884" t="s">
        <v>41</v>
      </c>
      <c r="L7884">
        <v>20488</v>
      </c>
      <c r="M7884">
        <v>265</v>
      </c>
      <c r="N7884" t="s">
        <v>42</v>
      </c>
      <c r="O7884" s="1">
        <v>44147</v>
      </c>
      <c r="P7884" t="s">
        <v>56</v>
      </c>
      <c r="Q7884" t="s">
        <v>57</v>
      </c>
      <c r="R7884">
        <f>Healthcare_Data_v1__4[[#This Row],[Discharge Date]]-Healthcare_Data_v1__4[[#This Row],[Date of Admission]]</f>
        <v>0</v>
      </c>
      <c r="S7884" t="str" cm="1">
        <f t="array" ref="S7884">_xlfn.IFS( Healthcare_Data_v1__4[[#This Row],[Days of Stay]]&lt;10,"Low",Healthcare_Data_v1__4[[#This Row],[Days of Stay]]&lt;20,"Med",Healthcare_Data_v1__4[[#This Row],[Days of Stay]]&lt;=30,"High")</f>
        <v>Low</v>
      </c>
      <c r="T7884" t="str">
        <f>CONCATENATE(Healthcare_Data_v1__4[[#This Row],[Medical Condition]],Healthcare_Data_v1__4[[#This Row],[Duration]])</f>
        <v>ObesityLow</v>
      </c>
      <c r="U7884">
        <f>MONTH(Healthcare_Data_v1__4[[#This Row],[Date of Admission]])</f>
        <v>11</v>
      </c>
      <c r="V7884">
        <f>YEAR(Healthcare_Data_v1__4[[#This Row],[Date of Admission]])</f>
        <v>2020</v>
      </c>
      <c r="W7884">
        <f>DAY(Healthcare_Data_v1__4[[#This Row],[Date of Admission]])</f>
        <v>12</v>
      </c>
    </row>
    <row r="7885" spans="1:23" x14ac:dyDescent="0.3">
      <c r="A7885" t="s">
        <v>24828</v>
      </c>
      <c r="B7885">
        <v>67</v>
      </c>
      <c r="C7885" t="s">
        <v>3</v>
      </c>
      <c r="D7885" t="s">
        <v>16</v>
      </c>
      <c r="E7885" t="s">
        <v>22</v>
      </c>
      <c r="F7885" t="s">
        <v>9</v>
      </c>
      <c r="G7885" s="1">
        <v>45162</v>
      </c>
      <c r="H7885" t="s">
        <v>14531</v>
      </c>
      <c r="I7885" t="s">
        <v>14532</v>
      </c>
      <c r="J7885">
        <v>9124.2666989999998</v>
      </c>
      <c r="K7885" t="s">
        <v>66</v>
      </c>
      <c r="L7885">
        <v>24641</v>
      </c>
      <c r="M7885">
        <v>424</v>
      </c>
      <c r="N7885" t="s">
        <v>42</v>
      </c>
      <c r="O7885" s="1">
        <v>45183</v>
      </c>
      <c r="P7885" t="s">
        <v>60</v>
      </c>
      <c r="Q7885" t="s">
        <v>44</v>
      </c>
      <c r="R7885">
        <f>Healthcare_Data_v1__4[[#This Row],[Discharge Date]]-Healthcare_Data_v1__4[[#This Row],[Date of Admission]]</f>
        <v>21</v>
      </c>
      <c r="S7885" t="str" cm="1">
        <f t="array" ref="S7885">_xlfn.IFS( Healthcare_Data_v1__4[[#This Row],[Days of Stay]]&lt;10,"Low",Healthcare_Data_v1__4[[#This Row],[Days of Stay]]&lt;20,"Med",Healthcare_Data_v1__4[[#This Row],[Days of Stay]]&lt;=30,"High")</f>
        <v>High</v>
      </c>
      <c r="T7885" t="str">
        <f>CONCATENATE(Healthcare_Data_v1__4[[#This Row],[Medical Condition]],Healthcare_Data_v1__4[[#This Row],[Duration]])</f>
        <v>ArthritisHigh</v>
      </c>
      <c r="U7885">
        <f>MONTH(Healthcare_Data_v1__4[[#This Row],[Date of Admission]])</f>
        <v>8</v>
      </c>
      <c r="V7885">
        <f>YEAR(Healthcare_Data_v1__4[[#This Row],[Date of Admission]])</f>
        <v>2023</v>
      </c>
      <c r="W7885">
        <f>DAY(Healthcare_Data_v1__4[[#This Row],[Date of Admission]])</f>
        <v>24</v>
      </c>
    </row>
    <row r="7886" spans="1:23" x14ac:dyDescent="0.3">
      <c r="A7886" t="s">
        <v>24829</v>
      </c>
      <c r="B7886">
        <v>46</v>
      </c>
      <c r="C7886" t="s">
        <v>8</v>
      </c>
      <c r="D7886" t="s">
        <v>15</v>
      </c>
      <c r="E7886" t="s">
        <v>22</v>
      </c>
      <c r="F7886" t="s">
        <v>11</v>
      </c>
      <c r="G7886" s="1">
        <v>44165</v>
      </c>
      <c r="H7886" t="s">
        <v>14533</v>
      </c>
      <c r="I7886" t="s">
        <v>1057</v>
      </c>
      <c r="J7886">
        <v>9120.3752060000006</v>
      </c>
      <c r="K7886" t="s">
        <v>69</v>
      </c>
      <c r="L7886">
        <v>38335</v>
      </c>
      <c r="M7886">
        <v>414</v>
      </c>
      <c r="N7886" t="s">
        <v>42</v>
      </c>
      <c r="O7886" s="1">
        <v>44171</v>
      </c>
      <c r="P7886" t="s">
        <v>43</v>
      </c>
      <c r="Q7886" t="s">
        <v>57</v>
      </c>
      <c r="R7886">
        <f>Healthcare_Data_v1__4[[#This Row],[Discharge Date]]-Healthcare_Data_v1__4[[#This Row],[Date of Admission]]</f>
        <v>6</v>
      </c>
      <c r="S7886" t="str" cm="1">
        <f t="array" ref="S7886">_xlfn.IFS( Healthcare_Data_v1__4[[#This Row],[Days of Stay]]&lt;10,"Low",Healthcare_Data_v1__4[[#This Row],[Days of Stay]]&lt;20,"Med",Healthcare_Data_v1__4[[#This Row],[Days of Stay]]&lt;=30,"High")</f>
        <v>Low</v>
      </c>
      <c r="T7886" t="str">
        <f>CONCATENATE(Healthcare_Data_v1__4[[#This Row],[Medical Condition]],Healthcare_Data_v1__4[[#This Row],[Duration]])</f>
        <v>CancerLow</v>
      </c>
      <c r="U7886">
        <f>MONTH(Healthcare_Data_v1__4[[#This Row],[Date of Admission]])</f>
        <v>11</v>
      </c>
      <c r="V7886">
        <f>YEAR(Healthcare_Data_v1__4[[#This Row],[Date of Admission]])</f>
        <v>2020</v>
      </c>
      <c r="W7886">
        <f>DAY(Healthcare_Data_v1__4[[#This Row],[Date of Admission]])</f>
        <v>30</v>
      </c>
    </row>
    <row r="7887" spans="1:23" x14ac:dyDescent="0.3">
      <c r="A7887" t="s">
        <v>24830</v>
      </c>
      <c r="B7887">
        <v>60</v>
      </c>
      <c r="C7887" t="s">
        <v>3</v>
      </c>
      <c r="D7887" t="s">
        <v>15</v>
      </c>
      <c r="E7887" t="s">
        <v>22</v>
      </c>
      <c r="F7887" t="s">
        <v>9</v>
      </c>
      <c r="G7887" s="1">
        <v>44519</v>
      </c>
      <c r="H7887" t="s">
        <v>14534</v>
      </c>
      <c r="I7887" t="s">
        <v>14535</v>
      </c>
      <c r="J7887">
        <v>9110.3007780000007</v>
      </c>
      <c r="K7887" t="s">
        <v>63</v>
      </c>
      <c r="L7887">
        <v>10809</v>
      </c>
      <c r="M7887">
        <v>183</v>
      </c>
      <c r="N7887" t="s">
        <v>42</v>
      </c>
      <c r="O7887" s="1">
        <v>44523</v>
      </c>
      <c r="P7887" t="s">
        <v>60</v>
      </c>
      <c r="Q7887" t="s">
        <v>50</v>
      </c>
      <c r="R7887">
        <f>Healthcare_Data_v1__4[[#This Row],[Discharge Date]]-Healthcare_Data_v1__4[[#This Row],[Date of Admission]]</f>
        <v>4</v>
      </c>
      <c r="S7887" t="str" cm="1">
        <f t="array" ref="S7887">_xlfn.IFS( Healthcare_Data_v1__4[[#This Row],[Days of Stay]]&lt;10,"Low",Healthcare_Data_v1__4[[#This Row],[Days of Stay]]&lt;20,"Med",Healthcare_Data_v1__4[[#This Row],[Days of Stay]]&lt;=30,"High")</f>
        <v>Low</v>
      </c>
      <c r="T7887" t="str">
        <f>CONCATENATE(Healthcare_Data_v1__4[[#This Row],[Medical Condition]],Healthcare_Data_v1__4[[#This Row],[Duration]])</f>
        <v>ArthritisLow</v>
      </c>
      <c r="U7887">
        <f>MONTH(Healthcare_Data_v1__4[[#This Row],[Date of Admission]])</f>
        <v>11</v>
      </c>
      <c r="V7887">
        <f>YEAR(Healthcare_Data_v1__4[[#This Row],[Date of Admission]])</f>
        <v>2021</v>
      </c>
      <c r="W7887">
        <f>DAY(Healthcare_Data_v1__4[[#This Row],[Date of Admission]])</f>
        <v>19</v>
      </c>
    </row>
    <row r="7888" spans="1:23" x14ac:dyDescent="0.3">
      <c r="A7888" t="s">
        <v>24831</v>
      </c>
      <c r="B7888">
        <v>25</v>
      </c>
      <c r="C7888" t="s">
        <v>5</v>
      </c>
      <c r="D7888" t="s">
        <v>15</v>
      </c>
      <c r="E7888" t="s">
        <v>27</v>
      </c>
      <c r="F7888" t="s">
        <v>7</v>
      </c>
      <c r="G7888" s="1">
        <v>45027</v>
      </c>
      <c r="H7888" t="s">
        <v>14536</v>
      </c>
      <c r="I7888" t="s">
        <v>14537</v>
      </c>
      <c r="J7888">
        <v>9104.2307170000004</v>
      </c>
      <c r="K7888" t="s">
        <v>69</v>
      </c>
      <c r="L7888">
        <v>11834</v>
      </c>
      <c r="M7888">
        <v>357</v>
      </c>
      <c r="N7888" t="s">
        <v>48</v>
      </c>
      <c r="O7888" s="1">
        <v>45052</v>
      </c>
      <c r="P7888" t="s">
        <v>56</v>
      </c>
      <c r="Q7888" t="s">
        <v>57</v>
      </c>
      <c r="R7888">
        <f>Healthcare_Data_v1__4[[#This Row],[Discharge Date]]-Healthcare_Data_v1__4[[#This Row],[Date of Admission]]</f>
        <v>25</v>
      </c>
      <c r="S7888" t="str" cm="1">
        <f t="array" ref="S7888">_xlfn.IFS( Healthcare_Data_v1__4[[#This Row],[Days of Stay]]&lt;10,"Low",Healthcare_Data_v1__4[[#This Row],[Days of Stay]]&lt;20,"Med",Healthcare_Data_v1__4[[#This Row],[Days of Stay]]&lt;=30,"High")</f>
        <v>High</v>
      </c>
      <c r="T7888" t="str">
        <f>CONCATENATE(Healthcare_Data_v1__4[[#This Row],[Medical Condition]],Healthcare_Data_v1__4[[#This Row],[Duration]])</f>
        <v>ObesityHigh</v>
      </c>
      <c r="U7888">
        <f>MONTH(Healthcare_Data_v1__4[[#This Row],[Date of Admission]])</f>
        <v>4</v>
      </c>
      <c r="V7888">
        <f>YEAR(Healthcare_Data_v1__4[[#This Row],[Date of Admission]])</f>
        <v>2023</v>
      </c>
      <c r="W7888">
        <f>DAY(Healthcare_Data_v1__4[[#This Row],[Date of Admission]])</f>
        <v>11</v>
      </c>
    </row>
    <row r="7889" spans="1:23" x14ac:dyDescent="0.3">
      <c r="A7889" t="s">
        <v>24832</v>
      </c>
      <c r="B7889">
        <v>53</v>
      </c>
      <c r="C7889" t="s">
        <v>8</v>
      </c>
      <c r="D7889" t="s">
        <v>15</v>
      </c>
      <c r="E7889" t="s">
        <v>26</v>
      </c>
      <c r="F7889" t="s">
        <v>7</v>
      </c>
      <c r="G7889" s="1">
        <v>45155</v>
      </c>
      <c r="H7889" t="s">
        <v>6139</v>
      </c>
      <c r="I7889" t="s">
        <v>14184</v>
      </c>
      <c r="J7889">
        <v>9103.9789170000004</v>
      </c>
      <c r="K7889" t="s">
        <v>69</v>
      </c>
      <c r="L7889">
        <v>1313</v>
      </c>
      <c r="M7889">
        <v>329</v>
      </c>
      <c r="N7889" t="s">
        <v>55</v>
      </c>
      <c r="O7889" s="1">
        <v>45164</v>
      </c>
      <c r="P7889" t="s">
        <v>49</v>
      </c>
      <c r="Q7889" t="s">
        <v>50</v>
      </c>
      <c r="R7889">
        <f>Healthcare_Data_v1__4[[#This Row],[Discharge Date]]-Healthcare_Data_v1__4[[#This Row],[Date of Admission]]</f>
        <v>9</v>
      </c>
      <c r="S7889" t="str" cm="1">
        <f t="array" ref="S7889">_xlfn.IFS( Healthcare_Data_v1__4[[#This Row],[Days of Stay]]&lt;10,"Low",Healthcare_Data_v1__4[[#This Row],[Days of Stay]]&lt;20,"Med",Healthcare_Data_v1__4[[#This Row],[Days of Stay]]&lt;=30,"High")</f>
        <v>Low</v>
      </c>
      <c r="T7889" t="str">
        <f>CONCATENATE(Healthcare_Data_v1__4[[#This Row],[Medical Condition]],Healthcare_Data_v1__4[[#This Row],[Duration]])</f>
        <v>ObesityLow</v>
      </c>
      <c r="U7889">
        <f>MONTH(Healthcare_Data_v1__4[[#This Row],[Date of Admission]])</f>
        <v>8</v>
      </c>
      <c r="V7889">
        <f>YEAR(Healthcare_Data_v1__4[[#This Row],[Date of Admission]])</f>
        <v>2023</v>
      </c>
      <c r="W7889">
        <f>DAY(Healthcare_Data_v1__4[[#This Row],[Date of Admission]])</f>
        <v>17</v>
      </c>
    </row>
    <row r="7890" spans="1:23" x14ac:dyDescent="0.3">
      <c r="A7890" t="s">
        <v>24833</v>
      </c>
      <c r="B7890">
        <v>37</v>
      </c>
      <c r="C7890" t="s">
        <v>5</v>
      </c>
      <c r="D7890" t="s">
        <v>16</v>
      </c>
      <c r="E7890" t="s">
        <v>25</v>
      </c>
      <c r="F7890" t="s">
        <v>11</v>
      </c>
      <c r="G7890" s="1">
        <v>43997</v>
      </c>
      <c r="H7890" t="s">
        <v>14538</v>
      </c>
      <c r="I7890" t="s">
        <v>14539</v>
      </c>
      <c r="J7890">
        <v>9095.4169550000006</v>
      </c>
      <c r="K7890" t="s">
        <v>66</v>
      </c>
      <c r="L7890">
        <v>54032</v>
      </c>
      <c r="M7890">
        <v>227</v>
      </c>
      <c r="N7890" t="s">
        <v>55</v>
      </c>
      <c r="O7890" s="1">
        <v>44021</v>
      </c>
      <c r="P7890" t="s">
        <v>43</v>
      </c>
      <c r="Q7890" t="s">
        <v>57</v>
      </c>
      <c r="R7890">
        <f>Healthcare_Data_v1__4[[#This Row],[Discharge Date]]-Healthcare_Data_v1__4[[#This Row],[Date of Admission]]</f>
        <v>24</v>
      </c>
      <c r="S7890" t="str" cm="1">
        <f t="array" ref="S7890">_xlfn.IFS( Healthcare_Data_v1__4[[#This Row],[Days of Stay]]&lt;10,"Low",Healthcare_Data_v1__4[[#This Row],[Days of Stay]]&lt;20,"Med",Healthcare_Data_v1__4[[#This Row],[Days of Stay]]&lt;=30,"High")</f>
        <v>High</v>
      </c>
      <c r="T7890" t="str">
        <f>CONCATENATE(Healthcare_Data_v1__4[[#This Row],[Medical Condition]],Healthcare_Data_v1__4[[#This Row],[Duration]])</f>
        <v>CancerHigh</v>
      </c>
      <c r="U7890">
        <f>MONTH(Healthcare_Data_v1__4[[#This Row],[Date of Admission]])</f>
        <v>6</v>
      </c>
      <c r="V7890">
        <f>YEAR(Healthcare_Data_v1__4[[#This Row],[Date of Admission]])</f>
        <v>2020</v>
      </c>
      <c r="W7890">
        <f>DAY(Healthcare_Data_v1__4[[#This Row],[Date of Admission]])</f>
        <v>15</v>
      </c>
    </row>
    <row r="7891" spans="1:23" x14ac:dyDescent="0.3">
      <c r="A7891" t="s">
        <v>24834</v>
      </c>
      <c r="B7891">
        <v>26</v>
      </c>
      <c r="C7891" t="s">
        <v>5</v>
      </c>
      <c r="D7891" t="s">
        <v>15</v>
      </c>
      <c r="E7891" t="s">
        <v>22</v>
      </c>
      <c r="F7891" t="s">
        <v>6</v>
      </c>
      <c r="G7891" s="1">
        <v>44943</v>
      </c>
      <c r="H7891" t="s">
        <v>14540</v>
      </c>
      <c r="I7891" t="s">
        <v>14541</v>
      </c>
      <c r="J7891">
        <v>9091.617596</v>
      </c>
      <c r="K7891" t="s">
        <v>69</v>
      </c>
      <c r="L7891">
        <v>12978</v>
      </c>
      <c r="M7891">
        <v>387</v>
      </c>
      <c r="N7891" t="s">
        <v>48</v>
      </c>
      <c r="O7891" s="1">
        <v>44944</v>
      </c>
      <c r="P7891" t="s">
        <v>85</v>
      </c>
      <c r="Q7891" t="s">
        <v>44</v>
      </c>
      <c r="R7891">
        <f>Healthcare_Data_v1__4[[#This Row],[Discharge Date]]-Healthcare_Data_v1__4[[#This Row],[Date of Admission]]</f>
        <v>1</v>
      </c>
      <c r="S7891" t="str" cm="1">
        <f t="array" ref="S7891">_xlfn.IFS( Healthcare_Data_v1__4[[#This Row],[Days of Stay]]&lt;10,"Low",Healthcare_Data_v1__4[[#This Row],[Days of Stay]]&lt;20,"Med",Healthcare_Data_v1__4[[#This Row],[Days of Stay]]&lt;=30,"High")</f>
        <v>Low</v>
      </c>
      <c r="T7891" t="str">
        <f>CONCATENATE(Healthcare_Data_v1__4[[#This Row],[Medical Condition]],Healthcare_Data_v1__4[[#This Row],[Duration]])</f>
        <v>AsthmaLow</v>
      </c>
      <c r="U7891">
        <f>MONTH(Healthcare_Data_v1__4[[#This Row],[Date of Admission]])</f>
        <v>1</v>
      </c>
      <c r="V7891">
        <f>YEAR(Healthcare_Data_v1__4[[#This Row],[Date of Admission]])</f>
        <v>2023</v>
      </c>
      <c r="W7891">
        <f>DAY(Healthcare_Data_v1__4[[#This Row],[Date of Admission]])</f>
        <v>17</v>
      </c>
    </row>
    <row r="7892" spans="1:23" x14ac:dyDescent="0.3">
      <c r="A7892" t="s">
        <v>24835</v>
      </c>
      <c r="B7892">
        <v>81</v>
      </c>
      <c r="C7892" t="s">
        <v>3</v>
      </c>
      <c r="D7892" t="s">
        <v>16</v>
      </c>
      <c r="E7892" t="s">
        <v>20</v>
      </c>
      <c r="F7892" t="s">
        <v>7</v>
      </c>
      <c r="G7892" s="1">
        <v>44932</v>
      </c>
      <c r="H7892" t="s">
        <v>14542</v>
      </c>
      <c r="I7892" t="s">
        <v>14543</v>
      </c>
      <c r="J7892">
        <v>9086.233886</v>
      </c>
      <c r="K7892" t="s">
        <v>63</v>
      </c>
      <c r="L7892">
        <v>19872</v>
      </c>
      <c r="M7892">
        <v>405</v>
      </c>
      <c r="N7892" t="s">
        <v>42</v>
      </c>
      <c r="O7892" s="1">
        <v>44933</v>
      </c>
      <c r="P7892" t="s">
        <v>60</v>
      </c>
      <c r="Q7892" t="s">
        <v>50</v>
      </c>
      <c r="R7892">
        <f>Healthcare_Data_v1__4[[#This Row],[Discharge Date]]-Healthcare_Data_v1__4[[#This Row],[Date of Admission]]</f>
        <v>1</v>
      </c>
      <c r="S7892" t="str" cm="1">
        <f t="array" ref="S7892">_xlfn.IFS( Healthcare_Data_v1__4[[#This Row],[Days of Stay]]&lt;10,"Low",Healthcare_Data_v1__4[[#This Row],[Days of Stay]]&lt;20,"Med",Healthcare_Data_v1__4[[#This Row],[Days of Stay]]&lt;=30,"High")</f>
        <v>Low</v>
      </c>
      <c r="T7892" t="str">
        <f>CONCATENATE(Healthcare_Data_v1__4[[#This Row],[Medical Condition]],Healthcare_Data_v1__4[[#This Row],[Duration]])</f>
        <v>ObesityLow</v>
      </c>
      <c r="U7892">
        <f>MONTH(Healthcare_Data_v1__4[[#This Row],[Date of Admission]])</f>
        <v>1</v>
      </c>
      <c r="V7892">
        <f>YEAR(Healthcare_Data_v1__4[[#This Row],[Date of Admission]])</f>
        <v>2023</v>
      </c>
      <c r="W7892">
        <f>DAY(Healthcare_Data_v1__4[[#This Row],[Date of Admission]])</f>
        <v>6</v>
      </c>
    </row>
    <row r="7893" spans="1:23" x14ac:dyDescent="0.3">
      <c r="A7893" t="s">
        <v>24836</v>
      </c>
      <c r="B7893">
        <v>74</v>
      </c>
      <c r="C7893" t="s">
        <v>3</v>
      </c>
      <c r="D7893" t="s">
        <v>16</v>
      </c>
      <c r="E7893" t="s">
        <v>24</v>
      </c>
      <c r="F7893" t="s">
        <v>4</v>
      </c>
      <c r="G7893" s="1">
        <v>43579</v>
      </c>
      <c r="H7893" t="s">
        <v>14544</v>
      </c>
      <c r="I7893" t="s">
        <v>9674</v>
      </c>
      <c r="J7893">
        <v>9078.7429400000001</v>
      </c>
      <c r="K7893" t="s">
        <v>69</v>
      </c>
      <c r="L7893">
        <v>10867</v>
      </c>
      <c r="M7893">
        <v>277</v>
      </c>
      <c r="N7893" t="s">
        <v>55</v>
      </c>
      <c r="O7893" s="1">
        <v>43587</v>
      </c>
      <c r="P7893" t="s">
        <v>60</v>
      </c>
      <c r="Q7893" t="s">
        <v>57</v>
      </c>
      <c r="R7893">
        <f>Healthcare_Data_v1__4[[#This Row],[Discharge Date]]-Healthcare_Data_v1__4[[#This Row],[Date of Admission]]</f>
        <v>8</v>
      </c>
      <c r="S7893" t="str" cm="1">
        <f t="array" ref="S7893">_xlfn.IFS( Healthcare_Data_v1__4[[#This Row],[Days of Stay]]&lt;10,"Low",Healthcare_Data_v1__4[[#This Row],[Days of Stay]]&lt;20,"Med",Healthcare_Data_v1__4[[#This Row],[Days of Stay]]&lt;=30,"High")</f>
        <v>Low</v>
      </c>
      <c r="T7893" t="str">
        <f>CONCATENATE(Healthcare_Data_v1__4[[#This Row],[Medical Condition]],Healthcare_Data_v1__4[[#This Row],[Duration]])</f>
        <v>DiabetesLow</v>
      </c>
      <c r="U7893">
        <f>MONTH(Healthcare_Data_v1__4[[#This Row],[Date of Admission]])</f>
        <v>4</v>
      </c>
      <c r="V7893">
        <f>YEAR(Healthcare_Data_v1__4[[#This Row],[Date of Admission]])</f>
        <v>2019</v>
      </c>
      <c r="W7893">
        <f>DAY(Healthcare_Data_v1__4[[#This Row],[Date of Admission]])</f>
        <v>24</v>
      </c>
    </row>
    <row r="7894" spans="1:23" x14ac:dyDescent="0.3">
      <c r="A7894" t="s">
        <v>5301</v>
      </c>
      <c r="B7894">
        <v>72</v>
      </c>
      <c r="C7894" t="s">
        <v>3</v>
      </c>
      <c r="D7894" t="s">
        <v>15</v>
      </c>
      <c r="E7894" t="s">
        <v>25</v>
      </c>
      <c r="F7894" t="s">
        <v>7</v>
      </c>
      <c r="G7894" s="1">
        <v>44285</v>
      </c>
      <c r="H7894" t="s">
        <v>14545</v>
      </c>
      <c r="I7894" t="s">
        <v>2757</v>
      </c>
      <c r="J7894">
        <v>9075.1793570000009</v>
      </c>
      <c r="K7894" t="s">
        <v>47</v>
      </c>
      <c r="L7894">
        <v>8323</v>
      </c>
      <c r="M7894">
        <v>247</v>
      </c>
      <c r="N7894" t="s">
        <v>42</v>
      </c>
      <c r="O7894" s="1">
        <v>44306</v>
      </c>
      <c r="P7894" t="s">
        <v>49</v>
      </c>
      <c r="Q7894" t="s">
        <v>57</v>
      </c>
      <c r="R7894">
        <f>Healthcare_Data_v1__4[[#This Row],[Discharge Date]]-Healthcare_Data_v1__4[[#This Row],[Date of Admission]]</f>
        <v>21</v>
      </c>
      <c r="S7894" t="str" cm="1">
        <f t="array" ref="S7894">_xlfn.IFS( Healthcare_Data_v1__4[[#This Row],[Days of Stay]]&lt;10,"Low",Healthcare_Data_v1__4[[#This Row],[Days of Stay]]&lt;20,"Med",Healthcare_Data_v1__4[[#This Row],[Days of Stay]]&lt;=30,"High")</f>
        <v>High</v>
      </c>
      <c r="T7894" t="str">
        <f>CONCATENATE(Healthcare_Data_v1__4[[#This Row],[Medical Condition]],Healthcare_Data_v1__4[[#This Row],[Duration]])</f>
        <v>ObesityHigh</v>
      </c>
      <c r="U7894">
        <f>MONTH(Healthcare_Data_v1__4[[#This Row],[Date of Admission]])</f>
        <v>3</v>
      </c>
      <c r="V7894">
        <f>YEAR(Healthcare_Data_v1__4[[#This Row],[Date of Admission]])</f>
        <v>2021</v>
      </c>
      <c r="W7894">
        <f>DAY(Healthcare_Data_v1__4[[#This Row],[Date of Admission]])</f>
        <v>30</v>
      </c>
    </row>
    <row r="7895" spans="1:23" x14ac:dyDescent="0.3">
      <c r="A7895" t="s">
        <v>24837</v>
      </c>
      <c r="B7895">
        <v>66</v>
      </c>
      <c r="C7895" t="s">
        <v>3</v>
      </c>
      <c r="D7895" t="s">
        <v>15</v>
      </c>
      <c r="E7895" t="s">
        <v>27</v>
      </c>
      <c r="F7895" t="s">
        <v>9</v>
      </c>
      <c r="G7895" s="1">
        <v>43470</v>
      </c>
      <c r="H7895" t="s">
        <v>8547</v>
      </c>
      <c r="I7895" t="s">
        <v>2484</v>
      </c>
      <c r="J7895">
        <v>9070.9455529999996</v>
      </c>
      <c r="K7895" t="s">
        <v>41</v>
      </c>
      <c r="L7895">
        <v>26211</v>
      </c>
      <c r="M7895">
        <v>196</v>
      </c>
      <c r="N7895" t="s">
        <v>42</v>
      </c>
      <c r="O7895" s="1">
        <v>43473</v>
      </c>
      <c r="P7895" t="s">
        <v>56</v>
      </c>
      <c r="Q7895" t="s">
        <v>44</v>
      </c>
      <c r="R7895">
        <f>Healthcare_Data_v1__4[[#This Row],[Discharge Date]]-Healthcare_Data_v1__4[[#This Row],[Date of Admission]]</f>
        <v>3</v>
      </c>
      <c r="S7895" t="str" cm="1">
        <f t="array" ref="S7895">_xlfn.IFS( Healthcare_Data_v1__4[[#This Row],[Days of Stay]]&lt;10,"Low",Healthcare_Data_v1__4[[#This Row],[Days of Stay]]&lt;20,"Med",Healthcare_Data_v1__4[[#This Row],[Days of Stay]]&lt;=30,"High")</f>
        <v>Low</v>
      </c>
      <c r="T7895" t="str">
        <f>CONCATENATE(Healthcare_Data_v1__4[[#This Row],[Medical Condition]],Healthcare_Data_v1__4[[#This Row],[Duration]])</f>
        <v>ArthritisLow</v>
      </c>
      <c r="U7895">
        <f>MONTH(Healthcare_Data_v1__4[[#This Row],[Date of Admission]])</f>
        <v>1</v>
      </c>
      <c r="V7895">
        <f>YEAR(Healthcare_Data_v1__4[[#This Row],[Date of Admission]])</f>
        <v>2019</v>
      </c>
      <c r="W7895">
        <f>DAY(Healthcare_Data_v1__4[[#This Row],[Date of Admission]])</f>
        <v>5</v>
      </c>
    </row>
    <row r="7896" spans="1:23" x14ac:dyDescent="0.3">
      <c r="A7896" t="s">
        <v>24838</v>
      </c>
      <c r="B7896">
        <v>24</v>
      </c>
      <c r="C7896" t="s">
        <v>12</v>
      </c>
      <c r="D7896" t="s">
        <v>16</v>
      </c>
      <c r="E7896" t="s">
        <v>23</v>
      </c>
      <c r="F7896" t="s">
        <v>6</v>
      </c>
      <c r="G7896" s="1">
        <v>43735</v>
      </c>
      <c r="H7896" t="s">
        <v>12084</v>
      </c>
      <c r="I7896" t="s">
        <v>14546</v>
      </c>
      <c r="J7896">
        <v>9068.2567159999999</v>
      </c>
      <c r="K7896" t="s">
        <v>47</v>
      </c>
      <c r="L7896">
        <v>33780</v>
      </c>
      <c r="M7896">
        <v>251</v>
      </c>
      <c r="N7896" t="s">
        <v>55</v>
      </c>
      <c r="O7896" s="1">
        <v>43759</v>
      </c>
      <c r="P7896" t="s">
        <v>43</v>
      </c>
      <c r="Q7896" t="s">
        <v>50</v>
      </c>
      <c r="R7896">
        <f>Healthcare_Data_v1__4[[#This Row],[Discharge Date]]-Healthcare_Data_v1__4[[#This Row],[Date of Admission]]</f>
        <v>24</v>
      </c>
      <c r="S7896" t="str" cm="1">
        <f t="array" ref="S7896">_xlfn.IFS( Healthcare_Data_v1__4[[#This Row],[Days of Stay]]&lt;10,"Low",Healthcare_Data_v1__4[[#This Row],[Days of Stay]]&lt;20,"Med",Healthcare_Data_v1__4[[#This Row],[Days of Stay]]&lt;=30,"High")</f>
        <v>High</v>
      </c>
      <c r="T7896" t="str">
        <f>CONCATENATE(Healthcare_Data_v1__4[[#This Row],[Medical Condition]],Healthcare_Data_v1__4[[#This Row],[Duration]])</f>
        <v>AsthmaHigh</v>
      </c>
      <c r="U7896">
        <f>MONTH(Healthcare_Data_v1__4[[#This Row],[Date of Admission]])</f>
        <v>9</v>
      </c>
      <c r="V7896">
        <f>YEAR(Healthcare_Data_v1__4[[#This Row],[Date of Admission]])</f>
        <v>2019</v>
      </c>
      <c r="W7896">
        <f>DAY(Healthcare_Data_v1__4[[#This Row],[Date of Admission]])</f>
        <v>27</v>
      </c>
    </row>
    <row r="7897" spans="1:23" x14ac:dyDescent="0.3">
      <c r="A7897" t="s">
        <v>24839</v>
      </c>
      <c r="B7897">
        <v>53</v>
      </c>
      <c r="C7897" t="s">
        <v>8</v>
      </c>
      <c r="D7897" t="s">
        <v>16</v>
      </c>
      <c r="E7897" t="s">
        <v>19</v>
      </c>
      <c r="F7897" t="s">
        <v>6</v>
      </c>
      <c r="G7897" s="1">
        <v>43729</v>
      </c>
      <c r="H7897" t="s">
        <v>14547</v>
      </c>
      <c r="I7897" t="s">
        <v>14548</v>
      </c>
      <c r="J7897">
        <v>9056.6660730000003</v>
      </c>
      <c r="K7897" t="s">
        <v>47</v>
      </c>
      <c r="M7897">
        <v>124</v>
      </c>
      <c r="N7897" t="s">
        <v>42</v>
      </c>
      <c r="O7897" s="1">
        <v>43734</v>
      </c>
      <c r="P7897" t="s">
        <v>49</v>
      </c>
      <c r="Q7897" t="s">
        <v>44</v>
      </c>
      <c r="R7897">
        <f>Healthcare_Data_v1__4[[#This Row],[Discharge Date]]-Healthcare_Data_v1__4[[#This Row],[Date of Admission]]</f>
        <v>5</v>
      </c>
      <c r="S7897" t="str" cm="1">
        <f t="array" ref="S7897">_xlfn.IFS( Healthcare_Data_v1__4[[#This Row],[Days of Stay]]&lt;10,"Low",Healthcare_Data_v1__4[[#This Row],[Days of Stay]]&lt;20,"Med",Healthcare_Data_v1__4[[#This Row],[Days of Stay]]&lt;=30,"High")</f>
        <v>Low</v>
      </c>
      <c r="T7897" t="str">
        <f>CONCATENATE(Healthcare_Data_v1__4[[#This Row],[Medical Condition]],Healthcare_Data_v1__4[[#This Row],[Duration]])</f>
        <v>AsthmaLow</v>
      </c>
      <c r="U7897">
        <f>MONTH(Healthcare_Data_v1__4[[#This Row],[Date of Admission]])</f>
        <v>9</v>
      </c>
      <c r="V7897">
        <f>YEAR(Healthcare_Data_v1__4[[#This Row],[Date of Admission]])</f>
        <v>2019</v>
      </c>
      <c r="W7897">
        <f>DAY(Healthcare_Data_v1__4[[#This Row],[Date of Admission]])</f>
        <v>21</v>
      </c>
    </row>
    <row r="7898" spans="1:23" x14ac:dyDescent="0.3">
      <c r="A7898" t="s">
        <v>2785</v>
      </c>
      <c r="B7898">
        <v>77</v>
      </c>
      <c r="C7898" t="s">
        <v>3</v>
      </c>
      <c r="D7898" t="s">
        <v>16</v>
      </c>
      <c r="E7898" t="s">
        <v>24</v>
      </c>
      <c r="F7898" t="s">
        <v>11</v>
      </c>
      <c r="G7898" s="1">
        <v>44205</v>
      </c>
      <c r="H7898" t="s">
        <v>14549</v>
      </c>
      <c r="I7898" t="s">
        <v>14550</v>
      </c>
      <c r="J7898">
        <v>9056.1356589999996</v>
      </c>
      <c r="K7898" t="s">
        <v>41</v>
      </c>
      <c r="L7898">
        <v>53428</v>
      </c>
      <c r="M7898">
        <v>346</v>
      </c>
      <c r="N7898" t="s">
        <v>55</v>
      </c>
      <c r="O7898" s="1">
        <v>44209</v>
      </c>
      <c r="P7898" t="s">
        <v>56</v>
      </c>
      <c r="Q7898" t="s">
        <v>44</v>
      </c>
      <c r="R7898">
        <f>Healthcare_Data_v1__4[[#This Row],[Discharge Date]]-Healthcare_Data_v1__4[[#This Row],[Date of Admission]]</f>
        <v>4</v>
      </c>
      <c r="S7898" t="str" cm="1">
        <f t="array" ref="S7898">_xlfn.IFS( Healthcare_Data_v1__4[[#This Row],[Days of Stay]]&lt;10,"Low",Healthcare_Data_v1__4[[#This Row],[Days of Stay]]&lt;20,"Med",Healthcare_Data_v1__4[[#This Row],[Days of Stay]]&lt;=30,"High")</f>
        <v>Low</v>
      </c>
      <c r="T7898" t="str">
        <f>CONCATENATE(Healthcare_Data_v1__4[[#This Row],[Medical Condition]],Healthcare_Data_v1__4[[#This Row],[Duration]])</f>
        <v>CancerLow</v>
      </c>
      <c r="U7898">
        <f>MONTH(Healthcare_Data_v1__4[[#This Row],[Date of Admission]])</f>
        <v>1</v>
      </c>
      <c r="V7898">
        <f>YEAR(Healthcare_Data_v1__4[[#This Row],[Date of Admission]])</f>
        <v>2021</v>
      </c>
      <c r="W7898">
        <f>DAY(Healthcare_Data_v1__4[[#This Row],[Date of Admission]])</f>
        <v>9</v>
      </c>
    </row>
    <row r="7899" spans="1:23" x14ac:dyDescent="0.3">
      <c r="A7899" t="s">
        <v>24840</v>
      </c>
      <c r="B7899">
        <v>22</v>
      </c>
      <c r="C7899" t="s">
        <v>12</v>
      </c>
      <c r="D7899" t="s">
        <v>16</v>
      </c>
      <c r="E7899" t="s">
        <v>23</v>
      </c>
      <c r="F7899" t="s">
        <v>4</v>
      </c>
      <c r="G7899" s="1">
        <v>44427</v>
      </c>
      <c r="H7899" t="s">
        <v>14551</v>
      </c>
      <c r="I7899" t="s">
        <v>14552</v>
      </c>
      <c r="J7899">
        <v>9054.661521</v>
      </c>
      <c r="K7899" t="s">
        <v>66</v>
      </c>
      <c r="L7899">
        <v>8564</v>
      </c>
      <c r="M7899">
        <v>478</v>
      </c>
      <c r="N7899" t="s">
        <v>55</v>
      </c>
      <c r="O7899" s="1">
        <v>44428</v>
      </c>
      <c r="P7899" t="s">
        <v>85</v>
      </c>
      <c r="Q7899" t="s">
        <v>57</v>
      </c>
      <c r="R7899">
        <f>Healthcare_Data_v1__4[[#This Row],[Discharge Date]]-Healthcare_Data_v1__4[[#This Row],[Date of Admission]]</f>
        <v>1</v>
      </c>
      <c r="S7899" t="str" cm="1">
        <f t="array" ref="S7899">_xlfn.IFS( Healthcare_Data_v1__4[[#This Row],[Days of Stay]]&lt;10,"Low",Healthcare_Data_v1__4[[#This Row],[Days of Stay]]&lt;20,"Med",Healthcare_Data_v1__4[[#This Row],[Days of Stay]]&lt;=30,"High")</f>
        <v>Low</v>
      </c>
      <c r="T7899" t="str">
        <f>CONCATENATE(Healthcare_Data_v1__4[[#This Row],[Medical Condition]],Healthcare_Data_v1__4[[#This Row],[Duration]])</f>
        <v>DiabetesLow</v>
      </c>
      <c r="U7899">
        <f>MONTH(Healthcare_Data_v1__4[[#This Row],[Date of Admission]])</f>
        <v>8</v>
      </c>
      <c r="V7899">
        <f>YEAR(Healthcare_Data_v1__4[[#This Row],[Date of Admission]])</f>
        <v>2021</v>
      </c>
      <c r="W7899">
        <f>DAY(Healthcare_Data_v1__4[[#This Row],[Date of Admission]])</f>
        <v>19</v>
      </c>
    </row>
    <row r="7900" spans="1:23" x14ac:dyDescent="0.3">
      <c r="A7900" t="s">
        <v>24841</v>
      </c>
      <c r="B7900">
        <v>81</v>
      </c>
      <c r="C7900" t="s">
        <v>3</v>
      </c>
      <c r="D7900" t="s">
        <v>15</v>
      </c>
      <c r="E7900" t="s">
        <v>22</v>
      </c>
      <c r="F7900" t="s">
        <v>10</v>
      </c>
      <c r="G7900" s="1">
        <v>43465</v>
      </c>
      <c r="H7900" t="s">
        <v>14553</v>
      </c>
      <c r="I7900" t="s">
        <v>14554</v>
      </c>
      <c r="J7900">
        <v>9054.2734099999998</v>
      </c>
      <c r="K7900" t="s">
        <v>41</v>
      </c>
      <c r="L7900">
        <v>17535</v>
      </c>
      <c r="M7900">
        <v>358</v>
      </c>
      <c r="N7900" t="s">
        <v>55</v>
      </c>
      <c r="O7900" s="1">
        <v>43469</v>
      </c>
      <c r="P7900" t="s">
        <v>43</v>
      </c>
      <c r="Q7900" t="s">
        <v>44</v>
      </c>
      <c r="R7900">
        <f>Healthcare_Data_v1__4[[#This Row],[Discharge Date]]-Healthcare_Data_v1__4[[#This Row],[Date of Admission]]</f>
        <v>4</v>
      </c>
      <c r="S7900" t="str" cm="1">
        <f t="array" ref="S7900">_xlfn.IFS( Healthcare_Data_v1__4[[#This Row],[Days of Stay]]&lt;10,"Low",Healthcare_Data_v1__4[[#This Row],[Days of Stay]]&lt;20,"Med",Healthcare_Data_v1__4[[#This Row],[Days of Stay]]&lt;=30,"High")</f>
        <v>Low</v>
      </c>
      <c r="T7900" t="str">
        <f>CONCATENATE(Healthcare_Data_v1__4[[#This Row],[Medical Condition]],Healthcare_Data_v1__4[[#This Row],[Duration]])</f>
        <v>HypertensionLow</v>
      </c>
      <c r="U7900">
        <f>MONTH(Healthcare_Data_v1__4[[#This Row],[Date of Admission]])</f>
        <v>12</v>
      </c>
      <c r="V7900">
        <f>YEAR(Healthcare_Data_v1__4[[#This Row],[Date of Admission]])</f>
        <v>2018</v>
      </c>
      <c r="W7900">
        <f>DAY(Healthcare_Data_v1__4[[#This Row],[Date of Admission]])</f>
        <v>31</v>
      </c>
    </row>
    <row r="7901" spans="1:23" x14ac:dyDescent="0.3">
      <c r="A7901" t="s">
        <v>10338</v>
      </c>
      <c r="B7901">
        <v>49</v>
      </c>
      <c r="C7901" t="s">
        <v>8</v>
      </c>
      <c r="D7901" t="s">
        <v>16</v>
      </c>
      <c r="E7901" t="s">
        <v>21</v>
      </c>
      <c r="F7901" t="s">
        <v>6</v>
      </c>
      <c r="G7901" s="1">
        <v>44542</v>
      </c>
      <c r="H7901" t="s">
        <v>14555</v>
      </c>
      <c r="I7901" t="s">
        <v>14556</v>
      </c>
      <c r="J7901">
        <v>9039.4376680000005</v>
      </c>
      <c r="K7901" t="s">
        <v>47</v>
      </c>
      <c r="L7901">
        <v>7752</v>
      </c>
      <c r="M7901">
        <v>323</v>
      </c>
      <c r="N7901" t="s">
        <v>42</v>
      </c>
      <c r="O7901" s="1">
        <v>44553</v>
      </c>
      <c r="P7901" t="s">
        <v>56</v>
      </c>
      <c r="Q7901" t="s">
        <v>44</v>
      </c>
      <c r="R7901">
        <f>Healthcare_Data_v1__4[[#This Row],[Discharge Date]]-Healthcare_Data_v1__4[[#This Row],[Date of Admission]]</f>
        <v>11</v>
      </c>
      <c r="S7901" t="str" cm="1">
        <f t="array" ref="S7901">_xlfn.IFS( Healthcare_Data_v1__4[[#This Row],[Days of Stay]]&lt;10,"Low",Healthcare_Data_v1__4[[#This Row],[Days of Stay]]&lt;20,"Med",Healthcare_Data_v1__4[[#This Row],[Days of Stay]]&lt;=30,"High")</f>
        <v>Med</v>
      </c>
      <c r="T7901" t="str">
        <f>CONCATENATE(Healthcare_Data_v1__4[[#This Row],[Medical Condition]],Healthcare_Data_v1__4[[#This Row],[Duration]])</f>
        <v>AsthmaMed</v>
      </c>
      <c r="U7901">
        <f>MONTH(Healthcare_Data_v1__4[[#This Row],[Date of Admission]])</f>
        <v>12</v>
      </c>
      <c r="V7901">
        <f>YEAR(Healthcare_Data_v1__4[[#This Row],[Date of Admission]])</f>
        <v>2021</v>
      </c>
      <c r="W7901">
        <f>DAY(Healthcare_Data_v1__4[[#This Row],[Date of Admission]])</f>
        <v>12</v>
      </c>
    </row>
    <row r="7902" spans="1:23" x14ac:dyDescent="0.3">
      <c r="A7902" t="s">
        <v>24842</v>
      </c>
      <c r="B7902">
        <v>52</v>
      </c>
      <c r="C7902" t="s">
        <v>8</v>
      </c>
      <c r="D7902" t="s">
        <v>15</v>
      </c>
      <c r="E7902" t="s">
        <v>25</v>
      </c>
      <c r="F7902" t="s">
        <v>4</v>
      </c>
      <c r="G7902" s="1">
        <v>44371</v>
      </c>
      <c r="H7902" t="s">
        <v>14557</v>
      </c>
      <c r="I7902" t="s">
        <v>14558</v>
      </c>
      <c r="J7902">
        <v>9038.5766339999991</v>
      </c>
      <c r="K7902" t="s">
        <v>69</v>
      </c>
      <c r="L7902">
        <v>52044</v>
      </c>
      <c r="M7902">
        <v>197</v>
      </c>
      <c r="N7902" t="s">
        <v>55</v>
      </c>
      <c r="O7902" s="1">
        <v>44372</v>
      </c>
      <c r="P7902" t="s">
        <v>85</v>
      </c>
      <c r="Q7902" t="s">
        <v>44</v>
      </c>
      <c r="R7902">
        <f>Healthcare_Data_v1__4[[#This Row],[Discharge Date]]-Healthcare_Data_v1__4[[#This Row],[Date of Admission]]</f>
        <v>1</v>
      </c>
      <c r="S7902" t="str" cm="1">
        <f t="array" ref="S7902">_xlfn.IFS( Healthcare_Data_v1__4[[#This Row],[Days of Stay]]&lt;10,"Low",Healthcare_Data_v1__4[[#This Row],[Days of Stay]]&lt;20,"Med",Healthcare_Data_v1__4[[#This Row],[Days of Stay]]&lt;=30,"High")</f>
        <v>Low</v>
      </c>
      <c r="T7902" t="str">
        <f>CONCATENATE(Healthcare_Data_v1__4[[#This Row],[Medical Condition]],Healthcare_Data_v1__4[[#This Row],[Duration]])</f>
        <v>DiabetesLow</v>
      </c>
      <c r="U7902">
        <f>MONTH(Healthcare_Data_v1__4[[#This Row],[Date of Admission]])</f>
        <v>6</v>
      </c>
      <c r="V7902">
        <f>YEAR(Healthcare_Data_v1__4[[#This Row],[Date of Admission]])</f>
        <v>2021</v>
      </c>
      <c r="W7902">
        <f>DAY(Healthcare_Data_v1__4[[#This Row],[Date of Admission]])</f>
        <v>24</v>
      </c>
    </row>
    <row r="7903" spans="1:23" x14ac:dyDescent="0.3">
      <c r="A7903" t="s">
        <v>24843</v>
      </c>
      <c r="B7903">
        <v>30</v>
      </c>
      <c r="C7903" t="s">
        <v>5</v>
      </c>
      <c r="D7903" t="s">
        <v>15</v>
      </c>
      <c r="E7903" t="s">
        <v>23</v>
      </c>
      <c r="F7903" t="s">
        <v>4</v>
      </c>
      <c r="G7903" s="1">
        <v>44418</v>
      </c>
      <c r="H7903" t="s">
        <v>14559</v>
      </c>
      <c r="I7903" t="s">
        <v>14560</v>
      </c>
      <c r="J7903">
        <v>9038.469744</v>
      </c>
      <c r="K7903" t="s">
        <v>69</v>
      </c>
      <c r="L7903">
        <v>15760</v>
      </c>
      <c r="M7903">
        <v>127</v>
      </c>
      <c r="N7903" t="s">
        <v>55</v>
      </c>
      <c r="O7903" s="1">
        <v>44437</v>
      </c>
      <c r="P7903" t="s">
        <v>60</v>
      </c>
      <c r="Q7903" t="s">
        <v>50</v>
      </c>
      <c r="R7903">
        <f>Healthcare_Data_v1__4[[#This Row],[Discharge Date]]-Healthcare_Data_v1__4[[#This Row],[Date of Admission]]</f>
        <v>19</v>
      </c>
      <c r="S7903" t="str" cm="1">
        <f t="array" ref="S7903">_xlfn.IFS( Healthcare_Data_v1__4[[#This Row],[Days of Stay]]&lt;10,"Low",Healthcare_Data_v1__4[[#This Row],[Days of Stay]]&lt;20,"Med",Healthcare_Data_v1__4[[#This Row],[Days of Stay]]&lt;=30,"High")</f>
        <v>Med</v>
      </c>
      <c r="T7903" t="str">
        <f>CONCATENATE(Healthcare_Data_v1__4[[#This Row],[Medical Condition]],Healthcare_Data_v1__4[[#This Row],[Duration]])</f>
        <v>DiabetesMed</v>
      </c>
      <c r="U7903">
        <f>MONTH(Healthcare_Data_v1__4[[#This Row],[Date of Admission]])</f>
        <v>8</v>
      </c>
      <c r="V7903">
        <f>YEAR(Healthcare_Data_v1__4[[#This Row],[Date of Admission]])</f>
        <v>2021</v>
      </c>
      <c r="W7903">
        <f>DAY(Healthcare_Data_v1__4[[#This Row],[Date of Admission]])</f>
        <v>10</v>
      </c>
    </row>
    <row r="7904" spans="1:23" x14ac:dyDescent="0.3">
      <c r="A7904" t="s">
        <v>24844</v>
      </c>
      <c r="B7904">
        <v>36</v>
      </c>
      <c r="C7904" t="s">
        <v>5</v>
      </c>
      <c r="D7904" t="s">
        <v>16</v>
      </c>
      <c r="E7904" t="s">
        <v>20</v>
      </c>
      <c r="F7904" t="s">
        <v>11</v>
      </c>
      <c r="G7904" s="1">
        <v>44895</v>
      </c>
      <c r="H7904" t="s">
        <v>14561</v>
      </c>
      <c r="I7904" t="s">
        <v>14562</v>
      </c>
      <c r="J7904">
        <v>9037.2528189999994</v>
      </c>
      <c r="K7904" t="s">
        <v>41</v>
      </c>
      <c r="L7904">
        <v>37442</v>
      </c>
      <c r="M7904">
        <v>467</v>
      </c>
      <c r="N7904" t="s">
        <v>48</v>
      </c>
      <c r="O7904" s="1">
        <v>44906</v>
      </c>
      <c r="P7904" t="s">
        <v>85</v>
      </c>
      <c r="Q7904" t="s">
        <v>44</v>
      </c>
      <c r="R7904">
        <f>Healthcare_Data_v1__4[[#This Row],[Discharge Date]]-Healthcare_Data_v1__4[[#This Row],[Date of Admission]]</f>
        <v>11</v>
      </c>
      <c r="S7904" t="str" cm="1">
        <f t="array" ref="S7904">_xlfn.IFS( Healthcare_Data_v1__4[[#This Row],[Days of Stay]]&lt;10,"Low",Healthcare_Data_v1__4[[#This Row],[Days of Stay]]&lt;20,"Med",Healthcare_Data_v1__4[[#This Row],[Days of Stay]]&lt;=30,"High")</f>
        <v>Med</v>
      </c>
      <c r="T7904" t="str">
        <f>CONCATENATE(Healthcare_Data_v1__4[[#This Row],[Medical Condition]],Healthcare_Data_v1__4[[#This Row],[Duration]])</f>
        <v>CancerMed</v>
      </c>
      <c r="U7904">
        <f>MONTH(Healthcare_Data_v1__4[[#This Row],[Date of Admission]])</f>
        <v>11</v>
      </c>
      <c r="V7904">
        <f>YEAR(Healthcare_Data_v1__4[[#This Row],[Date of Admission]])</f>
        <v>2022</v>
      </c>
      <c r="W7904">
        <f>DAY(Healthcare_Data_v1__4[[#This Row],[Date of Admission]])</f>
        <v>30</v>
      </c>
    </row>
    <row r="7905" spans="1:23" x14ac:dyDescent="0.3">
      <c r="A7905" t="s">
        <v>24845</v>
      </c>
      <c r="B7905">
        <v>81</v>
      </c>
      <c r="C7905" t="s">
        <v>3</v>
      </c>
      <c r="D7905" t="s">
        <v>15</v>
      </c>
      <c r="E7905" t="s">
        <v>23</v>
      </c>
      <c r="F7905" t="s">
        <v>6</v>
      </c>
      <c r="G7905" s="1">
        <v>44486</v>
      </c>
      <c r="H7905" t="s">
        <v>9715</v>
      </c>
      <c r="I7905" t="s">
        <v>14563</v>
      </c>
      <c r="J7905">
        <v>9036.5083579999991</v>
      </c>
      <c r="K7905" t="s">
        <v>41</v>
      </c>
      <c r="L7905">
        <v>12485</v>
      </c>
      <c r="M7905">
        <v>420</v>
      </c>
      <c r="N7905" t="s">
        <v>48</v>
      </c>
      <c r="O7905" s="1">
        <v>44491</v>
      </c>
      <c r="P7905" t="s">
        <v>85</v>
      </c>
      <c r="Q7905" t="s">
        <v>57</v>
      </c>
      <c r="R7905">
        <f>Healthcare_Data_v1__4[[#This Row],[Discharge Date]]-Healthcare_Data_v1__4[[#This Row],[Date of Admission]]</f>
        <v>5</v>
      </c>
      <c r="S7905" t="str" cm="1">
        <f t="array" ref="S7905">_xlfn.IFS( Healthcare_Data_v1__4[[#This Row],[Days of Stay]]&lt;10,"Low",Healthcare_Data_v1__4[[#This Row],[Days of Stay]]&lt;20,"Med",Healthcare_Data_v1__4[[#This Row],[Days of Stay]]&lt;=30,"High")</f>
        <v>Low</v>
      </c>
      <c r="T7905" t="str">
        <f>CONCATENATE(Healthcare_Data_v1__4[[#This Row],[Medical Condition]],Healthcare_Data_v1__4[[#This Row],[Duration]])</f>
        <v>AsthmaLow</v>
      </c>
      <c r="U7905">
        <f>MONTH(Healthcare_Data_v1__4[[#This Row],[Date of Admission]])</f>
        <v>10</v>
      </c>
      <c r="V7905">
        <f>YEAR(Healthcare_Data_v1__4[[#This Row],[Date of Admission]])</f>
        <v>2021</v>
      </c>
      <c r="W7905">
        <f>DAY(Healthcare_Data_v1__4[[#This Row],[Date of Admission]])</f>
        <v>17</v>
      </c>
    </row>
    <row r="7906" spans="1:23" x14ac:dyDescent="0.3">
      <c r="A7906" t="s">
        <v>24846</v>
      </c>
      <c r="B7906">
        <v>60</v>
      </c>
      <c r="C7906" t="s">
        <v>3</v>
      </c>
      <c r="D7906" t="s">
        <v>15</v>
      </c>
      <c r="E7906" t="s">
        <v>22</v>
      </c>
      <c r="F7906" t="s">
        <v>6</v>
      </c>
      <c r="G7906" s="1">
        <v>43789</v>
      </c>
      <c r="H7906" t="s">
        <v>14564</v>
      </c>
      <c r="I7906" t="s">
        <v>14565</v>
      </c>
      <c r="J7906">
        <v>9033.2822739999992</v>
      </c>
      <c r="K7906" t="s">
        <v>41</v>
      </c>
      <c r="L7906">
        <v>8795</v>
      </c>
      <c r="M7906">
        <v>356</v>
      </c>
      <c r="N7906" t="s">
        <v>48</v>
      </c>
      <c r="O7906" s="1">
        <v>43804</v>
      </c>
      <c r="P7906" t="s">
        <v>56</v>
      </c>
      <c r="Q7906" t="s">
        <v>57</v>
      </c>
      <c r="R7906">
        <f>Healthcare_Data_v1__4[[#This Row],[Discharge Date]]-Healthcare_Data_v1__4[[#This Row],[Date of Admission]]</f>
        <v>15</v>
      </c>
      <c r="S7906" t="str" cm="1">
        <f t="array" ref="S7906">_xlfn.IFS( Healthcare_Data_v1__4[[#This Row],[Days of Stay]]&lt;10,"Low",Healthcare_Data_v1__4[[#This Row],[Days of Stay]]&lt;20,"Med",Healthcare_Data_v1__4[[#This Row],[Days of Stay]]&lt;=30,"High")</f>
        <v>Med</v>
      </c>
      <c r="T7906" t="str">
        <f>CONCATENATE(Healthcare_Data_v1__4[[#This Row],[Medical Condition]],Healthcare_Data_v1__4[[#This Row],[Duration]])</f>
        <v>AsthmaMed</v>
      </c>
      <c r="U7906">
        <f>MONTH(Healthcare_Data_v1__4[[#This Row],[Date of Admission]])</f>
        <v>11</v>
      </c>
      <c r="V7906">
        <f>YEAR(Healthcare_Data_v1__4[[#This Row],[Date of Admission]])</f>
        <v>2019</v>
      </c>
      <c r="W7906">
        <f>DAY(Healthcare_Data_v1__4[[#This Row],[Date of Admission]])</f>
        <v>20</v>
      </c>
    </row>
    <row r="7907" spans="1:23" x14ac:dyDescent="0.3">
      <c r="A7907" t="s">
        <v>24847</v>
      </c>
      <c r="B7907">
        <v>31</v>
      </c>
      <c r="C7907" t="s">
        <v>5</v>
      </c>
      <c r="D7907" t="s">
        <v>15</v>
      </c>
      <c r="E7907" t="s">
        <v>19</v>
      </c>
      <c r="F7907" t="s">
        <v>6</v>
      </c>
      <c r="G7907" s="1">
        <v>45133</v>
      </c>
      <c r="H7907" t="s">
        <v>14566</v>
      </c>
      <c r="I7907" t="s">
        <v>10782</v>
      </c>
      <c r="J7907">
        <v>9030.5323420000004</v>
      </c>
      <c r="K7907" t="s">
        <v>63</v>
      </c>
      <c r="L7907">
        <v>21290</v>
      </c>
      <c r="M7907">
        <v>394</v>
      </c>
      <c r="N7907" t="s">
        <v>48</v>
      </c>
      <c r="O7907" s="1">
        <v>45145</v>
      </c>
      <c r="P7907" t="s">
        <v>85</v>
      </c>
      <c r="Q7907" t="s">
        <v>44</v>
      </c>
      <c r="R7907">
        <f>Healthcare_Data_v1__4[[#This Row],[Discharge Date]]-Healthcare_Data_v1__4[[#This Row],[Date of Admission]]</f>
        <v>12</v>
      </c>
      <c r="S7907" t="str" cm="1">
        <f t="array" ref="S7907">_xlfn.IFS( Healthcare_Data_v1__4[[#This Row],[Days of Stay]]&lt;10,"Low",Healthcare_Data_v1__4[[#This Row],[Days of Stay]]&lt;20,"Med",Healthcare_Data_v1__4[[#This Row],[Days of Stay]]&lt;=30,"High")</f>
        <v>Med</v>
      </c>
      <c r="T7907" t="str">
        <f>CONCATENATE(Healthcare_Data_v1__4[[#This Row],[Medical Condition]],Healthcare_Data_v1__4[[#This Row],[Duration]])</f>
        <v>AsthmaMed</v>
      </c>
      <c r="U7907">
        <f>MONTH(Healthcare_Data_v1__4[[#This Row],[Date of Admission]])</f>
        <v>7</v>
      </c>
      <c r="V7907">
        <f>YEAR(Healthcare_Data_v1__4[[#This Row],[Date of Admission]])</f>
        <v>2023</v>
      </c>
      <c r="W7907">
        <f>DAY(Healthcare_Data_v1__4[[#This Row],[Date of Admission]])</f>
        <v>26</v>
      </c>
    </row>
    <row r="7908" spans="1:23" x14ac:dyDescent="0.3">
      <c r="A7908" t="s">
        <v>24848</v>
      </c>
      <c r="B7908">
        <v>62</v>
      </c>
      <c r="C7908" t="s">
        <v>3</v>
      </c>
      <c r="D7908" t="s">
        <v>16</v>
      </c>
      <c r="E7908" t="s">
        <v>26</v>
      </c>
      <c r="F7908" t="s">
        <v>9</v>
      </c>
      <c r="G7908" s="1">
        <v>43905</v>
      </c>
      <c r="H7908" t="s">
        <v>14567</v>
      </c>
      <c r="I7908" t="s">
        <v>14568</v>
      </c>
      <c r="J7908">
        <v>9025.853615</v>
      </c>
      <c r="K7908" t="s">
        <v>41</v>
      </c>
      <c r="L7908">
        <v>13388</v>
      </c>
      <c r="M7908">
        <v>295</v>
      </c>
      <c r="N7908" t="s">
        <v>42</v>
      </c>
      <c r="O7908" s="1">
        <v>43918</v>
      </c>
      <c r="P7908" t="s">
        <v>60</v>
      </c>
      <c r="Q7908" t="s">
        <v>44</v>
      </c>
      <c r="R7908">
        <f>Healthcare_Data_v1__4[[#This Row],[Discharge Date]]-Healthcare_Data_v1__4[[#This Row],[Date of Admission]]</f>
        <v>13</v>
      </c>
      <c r="S7908" t="str" cm="1">
        <f t="array" ref="S7908">_xlfn.IFS( Healthcare_Data_v1__4[[#This Row],[Days of Stay]]&lt;10,"Low",Healthcare_Data_v1__4[[#This Row],[Days of Stay]]&lt;20,"Med",Healthcare_Data_v1__4[[#This Row],[Days of Stay]]&lt;=30,"High")</f>
        <v>Med</v>
      </c>
      <c r="T7908" t="str">
        <f>CONCATENATE(Healthcare_Data_v1__4[[#This Row],[Medical Condition]],Healthcare_Data_v1__4[[#This Row],[Duration]])</f>
        <v>ArthritisMed</v>
      </c>
      <c r="U7908">
        <f>MONTH(Healthcare_Data_v1__4[[#This Row],[Date of Admission]])</f>
        <v>3</v>
      </c>
      <c r="V7908">
        <f>YEAR(Healthcare_Data_v1__4[[#This Row],[Date of Admission]])</f>
        <v>2020</v>
      </c>
      <c r="W7908">
        <f>DAY(Healthcare_Data_v1__4[[#This Row],[Date of Admission]])</f>
        <v>15</v>
      </c>
    </row>
    <row r="7909" spans="1:23" x14ac:dyDescent="0.3">
      <c r="A7909" t="s">
        <v>24849</v>
      </c>
      <c r="B7909">
        <v>66</v>
      </c>
      <c r="C7909" t="s">
        <v>3</v>
      </c>
      <c r="D7909" t="s">
        <v>15</v>
      </c>
      <c r="E7909" t="s">
        <v>20</v>
      </c>
      <c r="F7909" t="s">
        <v>4</v>
      </c>
      <c r="G7909" s="1">
        <v>43874</v>
      </c>
      <c r="H7909" t="s">
        <v>14569</v>
      </c>
      <c r="I7909" t="s">
        <v>14570</v>
      </c>
      <c r="J7909">
        <v>9024.7940190000008</v>
      </c>
      <c r="K7909" t="s">
        <v>41</v>
      </c>
      <c r="L7909">
        <v>33796</v>
      </c>
      <c r="M7909">
        <v>299</v>
      </c>
      <c r="N7909" t="s">
        <v>55</v>
      </c>
      <c r="O7909" s="1">
        <v>43880</v>
      </c>
      <c r="P7909" t="s">
        <v>43</v>
      </c>
      <c r="Q7909" t="s">
        <v>44</v>
      </c>
      <c r="R7909">
        <f>Healthcare_Data_v1__4[[#This Row],[Discharge Date]]-Healthcare_Data_v1__4[[#This Row],[Date of Admission]]</f>
        <v>6</v>
      </c>
      <c r="S7909" t="str" cm="1">
        <f t="array" ref="S7909">_xlfn.IFS( Healthcare_Data_v1__4[[#This Row],[Days of Stay]]&lt;10,"Low",Healthcare_Data_v1__4[[#This Row],[Days of Stay]]&lt;20,"Med",Healthcare_Data_v1__4[[#This Row],[Days of Stay]]&lt;=30,"High")</f>
        <v>Low</v>
      </c>
      <c r="T7909" t="str">
        <f>CONCATENATE(Healthcare_Data_v1__4[[#This Row],[Medical Condition]],Healthcare_Data_v1__4[[#This Row],[Duration]])</f>
        <v>DiabetesLow</v>
      </c>
      <c r="U7909">
        <f>MONTH(Healthcare_Data_v1__4[[#This Row],[Date of Admission]])</f>
        <v>2</v>
      </c>
      <c r="V7909">
        <f>YEAR(Healthcare_Data_v1__4[[#This Row],[Date of Admission]])</f>
        <v>2020</v>
      </c>
      <c r="W7909">
        <f>DAY(Healthcare_Data_v1__4[[#This Row],[Date of Admission]])</f>
        <v>13</v>
      </c>
    </row>
    <row r="7910" spans="1:23" x14ac:dyDescent="0.3">
      <c r="A7910" t="s">
        <v>10981</v>
      </c>
      <c r="B7910">
        <v>27</v>
      </c>
      <c r="C7910" t="s">
        <v>5</v>
      </c>
      <c r="D7910" t="s">
        <v>16</v>
      </c>
      <c r="E7910" t="s">
        <v>23</v>
      </c>
      <c r="F7910" t="s">
        <v>9</v>
      </c>
      <c r="G7910" s="1">
        <v>43467</v>
      </c>
      <c r="H7910" t="s">
        <v>1591</v>
      </c>
      <c r="I7910" t="s">
        <v>14571</v>
      </c>
      <c r="J7910">
        <v>9021.7347900000004</v>
      </c>
      <c r="K7910" t="s">
        <v>63</v>
      </c>
      <c r="L7910">
        <v>21157</v>
      </c>
      <c r="M7910">
        <v>317</v>
      </c>
      <c r="N7910" t="s">
        <v>42</v>
      </c>
      <c r="O7910" s="1">
        <v>43484</v>
      </c>
      <c r="P7910" t="s">
        <v>60</v>
      </c>
      <c r="Q7910" t="s">
        <v>57</v>
      </c>
      <c r="R7910">
        <f>Healthcare_Data_v1__4[[#This Row],[Discharge Date]]-Healthcare_Data_v1__4[[#This Row],[Date of Admission]]</f>
        <v>17</v>
      </c>
      <c r="S7910" t="str" cm="1">
        <f t="array" ref="S7910">_xlfn.IFS( Healthcare_Data_v1__4[[#This Row],[Days of Stay]]&lt;10,"Low",Healthcare_Data_v1__4[[#This Row],[Days of Stay]]&lt;20,"Med",Healthcare_Data_v1__4[[#This Row],[Days of Stay]]&lt;=30,"High")</f>
        <v>Med</v>
      </c>
      <c r="T7910" t="str">
        <f>CONCATENATE(Healthcare_Data_v1__4[[#This Row],[Medical Condition]],Healthcare_Data_v1__4[[#This Row],[Duration]])</f>
        <v>ArthritisMed</v>
      </c>
      <c r="U7910">
        <f>MONTH(Healthcare_Data_v1__4[[#This Row],[Date of Admission]])</f>
        <v>1</v>
      </c>
      <c r="V7910">
        <f>YEAR(Healthcare_Data_v1__4[[#This Row],[Date of Admission]])</f>
        <v>2019</v>
      </c>
      <c r="W7910">
        <f>DAY(Healthcare_Data_v1__4[[#This Row],[Date of Admission]])</f>
        <v>2</v>
      </c>
    </row>
    <row r="7911" spans="1:23" x14ac:dyDescent="0.3">
      <c r="A7911" t="s">
        <v>24850</v>
      </c>
      <c r="B7911">
        <v>58</v>
      </c>
      <c r="C7911" t="s">
        <v>3</v>
      </c>
      <c r="D7911" t="s">
        <v>15</v>
      </c>
      <c r="E7911" t="s">
        <v>25</v>
      </c>
      <c r="F7911" t="s">
        <v>7</v>
      </c>
      <c r="G7911" s="1">
        <v>43966</v>
      </c>
      <c r="H7911" t="s">
        <v>14572</v>
      </c>
      <c r="I7911" t="s">
        <v>14573</v>
      </c>
      <c r="J7911">
        <v>9014.9498459999995</v>
      </c>
      <c r="K7911" t="s">
        <v>41</v>
      </c>
      <c r="L7911">
        <v>14762</v>
      </c>
      <c r="M7911">
        <v>468</v>
      </c>
      <c r="N7911" t="s">
        <v>48</v>
      </c>
      <c r="O7911" s="1">
        <v>43968</v>
      </c>
      <c r="P7911" t="s">
        <v>49</v>
      </c>
      <c r="Q7911" t="s">
        <v>50</v>
      </c>
      <c r="R7911">
        <f>Healthcare_Data_v1__4[[#This Row],[Discharge Date]]-Healthcare_Data_v1__4[[#This Row],[Date of Admission]]</f>
        <v>2</v>
      </c>
      <c r="S7911" t="str" cm="1">
        <f t="array" ref="S7911">_xlfn.IFS( Healthcare_Data_v1__4[[#This Row],[Days of Stay]]&lt;10,"Low",Healthcare_Data_v1__4[[#This Row],[Days of Stay]]&lt;20,"Med",Healthcare_Data_v1__4[[#This Row],[Days of Stay]]&lt;=30,"High")</f>
        <v>Low</v>
      </c>
      <c r="T7911" t="str">
        <f>CONCATENATE(Healthcare_Data_v1__4[[#This Row],[Medical Condition]],Healthcare_Data_v1__4[[#This Row],[Duration]])</f>
        <v>ObesityLow</v>
      </c>
      <c r="U7911">
        <f>MONTH(Healthcare_Data_v1__4[[#This Row],[Date of Admission]])</f>
        <v>5</v>
      </c>
      <c r="V7911">
        <f>YEAR(Healthcare_Data_v1__4[[#This Row],[Date of Admission]])</f>
        <v>2020</v>
      </c>
      <c r="W7911">
        <f>DAY(Healthcare_Data_v1__4[[#This Row],[Date of Admission]])</f>
        <v>15</v>
      </c>
    </row>
    <row r="7912" spans="1:23" x14ac:dyDescent="0.3">
      <c r="A7912" t="s">
        <v>24851</v>
      </c>
      <c r="B7912">
        <v>45</v>
      </c>
      <c r="C7912" t="s">
        <v>8</v>
      </c>
      <c r="D7912" t="s">
        <v>16</v>
      </c>
      <c r="E7912" t="s">
        <v>19</v>
      </c>
      <c r="F7912" t="s">
        <v>6</v>
      </c>
      <c r="G7912" s="1">
        <v>44646</v>
      </c>
      <c r="H7912" t="s">
        <v>14574</v>
      </c>
      <c r="I7912" t="s">
        <v>14575</v>
      </c>
      <c r="J7912">
        <v>9011.9261029999998</v>
      </c>
      <c r="K7912" t="s">
        <v>66</v>
      </c>
      <c r="L7912">
        <v>25696</v>
      </c>
      <c r="M7912">
        <v>205</v>
      </c>
      <c r="N7912" t="s">
        <v>42</v>
      </c>
      <c r="O7912" s="1">
        <v>44656</v>
      </c>
      <c r="P7912" t="s">
        <v>85</v>
      </c>
      <c r="Q7912" t="s">
        <v>50</v>
      </c>
      <c r="R7912">
        <f>Healthcare_Data_v1__4[[#This Row],[Discharge Date]]-Healthcare_Data_v1__4[[#This Row],[Date of Admission]]</f>
        <v>10</v>
      </c>
      <c r="S7912" t="str" cm="1">
        <f t="array" ref="S7912">_xlfn.IFS( Healthcare_Data_v1__4[[#This Row],[Days of Stay]]&lt;10,"Low",Healthcare_Data_v1__4[[#This Row],[Days of Stay]]&lt;20,"Med",Healthcare_Data_v1__4[[#This Row],[Days of Stay]]&lt;=30,"High")</f>
        <v>Med</v>
      </c>
      <c r="T7912" t="str">
        <f>CONCATENATE(Healthcare_Data_v1__4[[#This Row],[Medical Condition]],Healthcare_Data_v1__4[[#This Row],[Duration]])</f>
        <v>AsthmaMed</v>
      </c>
      <c r="U7912">
        <f>MONTH(Healthcare_Data_v1__4[[#This Row],[Date of Admission]])</f>
        <v>3</v>
      </c>
      <c r="V7912">
        <f>YEAR(Healthcare_Data_v1__4[[#This Row],[Date of Admission]])</f>
        <v>2022</v>
      </c>
      <c r="W7912">
        <f>DAY(Healthcare_Data_v1__4[[#This Row],[Date of Admission]])</f>
        <v>26</v>
      </c>
    </row>
    <row r="7913" spans="1:23" x14ac:dyDescent="0.3">
      <c r="A7913" t="s">
        <v>24852</v>
      </c>
      <c r="B7913">
        <v>24</v>
      </c>
      <c r="C7913" t="s">
        <v>12</v>
      </c>
      <c r="D7913" t="s">
        <v>16</v>
      </c>
      <c r="E7913" t="s">
        <v>20</v>
      </c>
      <c r="F7913" t="s">
        <v>4</v>
      </c>
      <c r="G7913" s="1">
        <v>44233</v>
      </c>
      <c r="H7913" t="s">
        <v>14576</v>
      </c>
      <c r="I7913" t="s">
        <v>14577</v>
      </c>
      <c r="J7913">
        <v>9007.0200129999994</v>
      </c>
      <c r="K7913" t="s">
        <v>69</v>
      </c>
      <c r="L7913">
        <v>42147</v>
      </c>
      <c r="M7913">
        <v>173</v>
      </c>
      <c r="N7913" t="s">
        <v>55</v>
      </c>
      <c r="O7913" s="1">
        <v>44261</v>
      </c>
      <c r="P7913" t="s">
        <v>43</v>
      </c>
      <c r="Q7913" t="s">
        <v>50</v>
      </c>
      <c r="R7913">
        <f>Healthcare_Data_v1__4[[#This Row],[Discharge Date]]-Healthcare_Data_v1__4[[#This Row],[Date of Admission]]</f>
        <v>28</v>
      </c>
      <c r="S7913" t="str" cm="1">
        <f t="array" ref="S7913">_xlfn.IFS( Healthcare_Data_v1__4[[#This Row],[Days of Stay]]&lt;10,"Low",Healthcare_Data_v1__4[[#This Row],[Days of Stay]]&lt;20,"Med",Healthcare_Data_v1__4[[#This Row],[Days of Stay]]&lt;=30,"High")</f>
        <v>High</v>
      </c>
      <c r="T7913" t="str">
        <f>CONCATENATE(Healthcare_Data_v1__4[[#This Row],[Medical Condition]],Healthcare_Data_v1__4[[#This Row],[Duration]])</f>
        <v>DiabetesHigh</v>
      </c>
      <c r="U7913">
        <f>MONTH(Healthcare_Data_v1__4[[#This Row],[Date of Admission]])</f>
        <v>2</v>
      </c>
      <c r="V7913">
        <f>YEAR(Healthcare_Data_v1__4[[#This Row],[Date of Admission]])</f>
        <v>2021</v>
      </c>
      <c r="W7913">
        <f>DAY(Healthcare_Data_v1__4[[#This Row],[Date of Admission]])</f>
        <v>6</v>
      </c>
    </row>
    <row r="7914" spans="1:23" x14ac:dyDescent="0.3">
      <c r="A7914" t="s">
        <v>24853</v>
      </c>
      <c r="B7914">
        <v>23</v>
      </c>
      <c r="C7914" t="s">
        <v>12</v>
      </c>
      <c r="D7914" t="s">
        <v>15</v>
      </c>
      <c r="E7914" t="s">
        <v>22</v>
      </c>
      <c r="F7914" t="s">
        <v>4</v>
      </c>
      <c r="G7914" s="1">
        <v>44301</v>
      </c>
      <c r="H7914" t="s">
        <v>14578</v>
      </c>
      <c r="I7914" t="s">
        <v>5840</v>
      </c>
      <c r="J7914">
        <v>9004.3197629999995</v>
      </c>
      <c r="K7914" t="s">
        <v>63</v>
      </c>
      <c r="L7914">
        <v>33032</v>
      </c>
      <c r="M7914">
        <v>413</v>
      </c>
      <c r="N7914" t="s">
        <v>55</v>
      </c>
      <c r="O7914" s="1">
        <v>44324</v>
      </c>
      <c r="P7914" t="s">
        <v>49</v>
      </c>
      <c r="Q7914" t="s">
        <v>44</v>
      </c>
      <c r="R7914">
        <f>Healthcare_Data_v1__4[[#This Row],[Discharge Date]]-Healthcare_Data_v1__4[[#This Row],[Date of Admission]]</f>
        <v>23</v>
      </c>
      <c r="S7914" t="str" cm="1">
        <f t="array" ref="S7914">_xlfn.IFS( Healthcare_Data_v1__4[[#This Row],[Days of Stay]]&lt;10,"Low",Healthcare_Data_v1__4[[#This Row],[Days of Stay]]&lt;20,"Med",Healthcare_Data_v1__4[[#This Row],[Days of Stay]]&lt;=30,"High")</f>
        <v>High</v>
      </c>
      <c r="T7914" t="str">
        <f>CONCATENATE(Healthcare_Data_v1__4[[#This Row],[Medical Condition]],Healthcare_Data_v1__4[[#This Row],[Duration]])</f>
        <v>DiabetesHigh</v>
      </c>
      <c r="U7914">
        <f>MONTH(Healthcare_Data_v1__4[[#This Row],[Date of Admission]])</f>
        <v>4</v>
      </c>
      <c r="V7914">
        <f>YEAR(Healthcare_Data_v1__4[[#This Row],[Date of Admission]])</f>
        <v>2021</v>
      </c>
      <c r="W7914">
        <f>DAY(Healthcare_Data_v1__4[[#This Row],[Date of Admission]])</f>
        <v>15</v>
      </c>
    </row>
    <row r="7915" spans="1:23" x14ac:dyDescent="0.3">
      <c r="A7915" t="s">
        <v>6492</v>
      </c>
      <c r="B7915">
        <v>21</v>
      </c>
      <c r="C7915" t="s">
        <v>12</v>
      </c>
      <c r="D7915" t="s">
        <v>15</v>
      </c>
      <c r="E7915" t="s">
        <v>24</v>
      </c>
      <c r="F7915" t="s">
        <v>6</v>
      </c>
      <c r="G7915" s="1">
        <v>44665</v>
      </c>
      <c r="H7915" t="s">
        <v>14579</v>
      </c>
      <c r="I7915" t="s">
        <v>10107</v>
      </c>
      <c r="J7915">
        <v>9000.4953000000005</v>
      </c>
      <c r="K7915" t="s">
        <v>66</v>
      </c>
      <c r="L7915">
        <v>25120</v>
      </c>
      <c r="M7915">
        <v>159</v>
      </c>
      <c r="N7915" t="s">
        <v>48</v>
      </c>
      <c r="O7915" s="1">
        <v>44690</v>
      </c>
      <c r="P7915" t="s">
        <v>85</v>
      </c>
      <c r="Q7915" t="s">
        <v>50</v>
      </c>
      <c r="R7915">
        <f>Healthcare_Data_v1__4[[#This Row],[Discharge Date]]-Healthcare_Data_v1__4[[#This Row],[Date of Admission]]</f>
        <v>25</v>
      </c>
      <c r="S7915" t="str" cm="1">
        <f t="array" ref="S7915">_xlfn.IFS( Healthcare_Data_v1__4[[#This Row],[Days of Stay]]&lt;10,"Low",Healthcare_Data_v1__4[[#This Row],[Days of Stay]]&lt;20,"Med",Healthcare_Data_v1__4[[#This Row],[Days of Stay]]&lt;=30,"High")</f>
        <v>High</v>
      </c>
      <c r="T7915" t="str">
        <f>CONCATENATE(Healthcare_Data_v1__4[[#This Row],[Medical Condition]],Healthcare_Data_v1__4[[#This Row],[Duration]])</f>
        <v>AsthmaHigh</v>
      </c>
      <c r="U7915">
        <f>MONTH(Healthcare_Data_v1__4[[#This Row],[Date of Admission]])</f>
        <v>4</v>
      </c>
      <c r="V7915">
        <f>YEAR(Healthcare_Data_v1__4[[#This Row],[Date of Admission]])</f>
        <v>2022</v>
      </c>
      <c r="W7915">
        <f>DAY(Healthcare_Data_v1__4[[#This Row],[Date of Admission]])</f>
        <v>14</v>
      </c>
    </row>
    <row r="7916" spans="1:23" x14ac:dyDescent="0.3">
      <c r="A7916" t="s">
        <v>24854</v>
      </c>
      <c r="B7916">
        <v>63</v>
      </c>
      <c r="C7916" t="s">
        <v>3</v>
      </c>
      <c r="D7916" t="s">
        <v>16</v>
      </c>
      <c r="E7916" t="s">
        <v>23</v>
      </c>
      <c r="F7916" t="s">
        <v>6</v>
      </c>
      <c r="G7916" s="1">
        <v>43716</v>
      </c>
      <c r="H7916" t="s">
        <v>14580</v>
      </c>
      <c r="I7916" t="s">
        <v>14581</v>
      </c>
      <c r="J7916">
        <v>8996.6788259999994</v>
      </c>
      <c r="K7916" t="s">
        <v>41</v>
      </c>
      <c r="L7916">
        <v>1923</v>
      </c>
      <c r="M7916">
        <v>305</v>
      </c>
      <c r="N7916" t="s">
        <v>55</v>
      </c>
      <c r="O7916" s="1">
        <v>43739</v>
      </c>
      <c r="P7916" t="s">
        <v>56</v>
      </c>
      <c r="Q7916" t="s">
        <v>44</v>
      </c>
      <c r="R7916">
        <f>Healthcare_Data_v1__4[[#This Row],[Discharge Date]]-Healthcare_Data_v1__4[[#This Row],[Date of Admission]]</f>
        <v>23</v>
      </c>
      <c r="S7916" t="str" cm="1">
        <f t="array" ref="S7916">_xlfn.IFS( Healthcare_Data_v1__4[[#This Row],[Days of Stay]]&lt;10,"Low",Healthcare_Data_v1__4[[#This Row],[Days of Stay]]&lt;20,"Med",Healthcare_Data_v1__4[[#This Row],[Days of Stay]]&lt;=30,"High")</f>
        <v>High</v>
      </c>
      <c r="T7916" t="str">
        <f>CONCATENATE(Healthcare_Data_v1__4[[#This Row],[Medical Condition]],Healthcare_Data_v1__4[[#This Row],[Duration]])</f>
        <v>AsthmaHigh</v>
      </c>
      <c r="U7916">
        <f>MONTH(Healthcare_Data_v1__4[[#This Row],[Date of Admission]])</f>
        <v>9</v>
      </c>
      <c r="V7916">
        <f>YEAR(Healthcare_Data_v1__4[[#This Row],[Date of Admission]])</f>
        <v>2019</v>
      </c>
      <c r="W7916">
        <f>DAY(Healthcare_Data_v1__4[[#This Row],[Date of Admission]])</f>
        <v>8</v>
      </c>
    </row>
    <row r="7917" spans="1:23" x14ac:dyDescent="0.3">
      <c r="A7917" t="s">
        <v>24855</v>
      </c>
      <c r="B7917">
        <v>60</v>
      </c>
      <c r="C7917" t="s">
        <v>3</v>
      </c>
      <c r="D7917" t="s">
        <v>15</v>
      </c>
      <c r="E7917" t="s">
        <v>25</v>
      </c>
      <c r="F7917" t="s">
        <v>7</v>
      </c>
      <c r="G7917" s="1">
        <v>44547</v>
      </c>
      <c r="H7917" t="s">
        <v>14582</v>
      </c>
      <c r="I7917" t="s">
        <v>14583</v>
      </c>
      <c r="J7917">
        <v>8993.3929200000002</v>
      </c>
      <c r="K7917" t="s">
        <v>41</v>
      </c>
      <c r="L7917">
        <v>12008</v>
      </c>
      <c r="M7917">
        <v>327</v>
      </c>
      <c r="N7917" t="s">
        <v>55</v>
      </c>
      <c r="O7917" s="1">
        <v>44552</v>
      </c>
      <c r="P7917" t="s">
        <v>43</v>
      </c>
      <c r="Q7917" t="s">
        <v>44</v>
      </c>
      <c r="R7917">
        <f>Healthcare_Data_v1__4[[#This Row],[Discharge Date]]-Healthcare_Data_v1__4[[#This Row],[Date of Admission]]</f>
        <v>5</v>
      </c>
      <c r="S7917" t="str" cm="1">
        <f t="array" ref="S7917">_xlfn.IFS( Healthcare_Data_v1__4[[#This Row],[Days of Stay]]&lt;10,"Low",Healthcare_Data_v1__4[[#This Row],[Days of Stay]]&lt;20,"Med",Healthcare_Data_v1__4[[#This Row],[Days of Stay]]&lt;=30,"High")</f>
        <v>Low</v>
      </c>
      <c r="T7917" t="str">
        <f>CONCATENATE(Healthcare_Data_v1__4[[#This Row],[Medical Condition]],Healthcare_Data_v1__4[[#This Row],[Duration]])</f>
        <v>ObesityLow</v>
      </c>
      <c r="U7917">
        <f>MONTH(Healthcare_Data_v1__4[[#This Row],[Date of Admission]])</f>
        <v>12</v>
      </c>
      <c r="V7917">
        <f>YEAR(Healthcare_Data_v1__4[[#This Row],[Date of Admission]])</f>
        <v>2021</v>
      </c>
      <c r="W7917">
        <f>DAY(Healthcare_Data_v1__4[[#This Row],[Date of Admission]])</f>
        <v>17</v>
      </c>
    </row>
    <row r="7918" spans="1:23" x14ac:dyDescent="0.3">
      <c r="A7918" t="s">
        <v>24856</v>
      </c>
      <c r="B7918">
        <v>39</v>
      </c>
      <c r="C7918" t="s">
        <v>5</v>
      </c>
      <c r="D7918" t="s">
        <v>15</v>
      </c>
      <c r="E7918" t="s">
        <v>24</v>
      </c>
      <c r="F7918" t="s">
        <v>10</v>
      </c>
      <c r="G7918" s="1">
        <v>44218</v>
      </c>
      <c r="H7918" t="s">
        <v>14584</v>
      </c>
      <c r="I7918" t="s">
        <v>14585</v>
      </c>
      <c r="J7918">
        <v>8988.1674390000007</v>
      </c>
      <c r="K7918" t="s">
        <v>66</v>
      </c>
      <c r="L7918">
        <v>1331</v>
      </c>
      <c r="M7918">
        <v>136</v>
      </c>
      <c r="N7918" t="s">
        <v>48</v>
      </c>
      <c r="O7918" s="1">
        <v>44223</v>
      </c>
      <c r="P7918" t="s">
        <v>56</v>
      </c>
      <c r="Q7918" t="s">
        <v>57</v>
      </c>
      <c r="R7918">
        <f>Healthcare_Data_v1__4[[#This Row],[Discharge Date]]-Healthcare_Data_v1__4[[#This Row],[Date of Admission]]</f>
        <v>5</v>
      </c>
      <c r="S7918" t="str" cm="1">
        <f t="array" ref="S7918">_xlfn.IFS( Healthcare_Data_v1__4[[#This Row],[Days of Stay]]&lt;10,"Low",Healthcare_Data_v1__4[[#This Row],[Days of Stay]]&lt;20,"Med",Healthcare_Data_v1__4[[#This Row],[Days of Stay]]&lt;=30,"High")</f>
        <v>Low</v>
      </c>
      <c r="T7918" t="str">
        <f>CONCATENATE(Healthcare_Data_v1__4[[#This Row],[Medical Condition]],Healthcare_Data_v1__4[[#This Row],[Duration]])</f>
        <v>HypertensionLow</v>
      </c>
      <c r="U7918">
        <f>MONTH(Healthcare_Data_v1__4[[#This Row],[Date of Admission]])</f>
        <v>1</v>
      </c>
      <c r="V7918">
        <f>YEAR(Healthcare_Data_v1__4[[#This Row],[Date of Admission]])</f>
        <v>2021</v>
      </c>
      <c r="W7918">
        <f>DAY(Healthcare_Data_v1__4[[#This Row],[Date of Admission]])</f>
        <v>22</v>
      </c>
    </row>
    <row r="7919" spans="1:23" x14ac:dyDescent="0.3">
      <c r="A7919" t="s">
        <v>24857</v>
      </c>
      <c r="B7919">
        <v>52</v>
      </c>
      <c r="C7919" t="s">
        <v>8</v>
      </c>
      <c r="D7919" t="s">
        <v>15</v>
      </c>
      <c r="E7919" t="s">
        <v>21</v>
      </c>
      <c r="F7919" t="s">
        <v>11</v>
      </c>
      <c r="G7919" s="1">
        <v>44528</v>
      </c>
      <c r="H7919" t="s">
        <v>14586</v>
      </c>
      <c r="I7919" t="s">
        <v>14587</v>
      </c>
      <c r="J7919">
        <v>8985.3736000000008</v>
      </c>
      <c r="K7919" t="s">
        <v>63</v>
      </c>
      <c r="L7919">
        <v>23619</v>
      </c>
      <c r="M7919">
        <v>186</v>
      </c>
      <c r="N7919" t="s">
        <v>48</v>
      </c>
      <c r="O7919" s="1">
        <v>44541</v>
      </c>
      <c r="P7919" t="s">
        <v>49</v>
      </c>
      <c r="Q7919" t="s">
        <v>57</v>
      </c>
      <c r="R7919">
        <f>Healthcare_Data_v1__4[[#This Row],[Discharge Date]]-Healthcare_Data_v1__4[[#This Row],[Date of Admission]]</f>
        <v>13</v>
      </c>
      <c r="S7919" t="str" cm="1">
        <f t="array" ref="S7919">_xlfn.IFS( Healthcare_Data_v1__4[[#This Row],[Days of Stay]]&lt;10,"Low",Healthcare_Data_v1__4[[#This Row],[Days of Stay]]&lt;20,"Med",Healthcare_Data_v1__4[[#This Row],[Days of Stay]]&lt;=30,"High")</f>
        <v>Med</v>
      </c>
      <c r="T7919" t="str">
        <f>CONCATENATE(Healthcare_Data_v1__4[[#This Row],[Medical Condition]],Healthcare_Data_v1__4[[#This Row],[Duration]])</f>
        <v>CancerMed</v>
      </c>
      <c r="U7919">
        <f>MONTH(Healthcare_Data_v1__4[[#This Row],[Date of Admission]])</f>
        <v>11</v>
      </c>
      <c r="V7919">
        <f>YEAR(Healthcare_Data_v1__4[[#This Row],[Date of Admission]])</f>
        <v>2021</v>
      </c>
      <c r="W7919">
        <f>DAY(Healthcare_Data_v1__4[[#This Row],[Date of Admission]])</f>
        <v>28</v>
      </c>
    </row>
    <row r="7920" spans="1:23" x14ac:dyDescent="0.3">
      <c r="A7920" t="s">
        <v>24858</v>
      </c>
      <c r="B7920">
        <v>43</v>
      </c>
      <c r="C7920" t="s">
        <v>8</v>
      </c>
      <c r="D7920" t="s">
        <v>15</v>
      </c>
      <c r="E7920" t="s">
        <v>23</v>
      </c>
      <c r="F7920" t="s">
        <v>10</v>
      </c>
      <c r="G7920" s="1">
        <v>43901</v>
      </c>
      <c r="H7920" t="s">
        <v>14588</v>
      </c>
      <c r="I7920" t="s">
        <v>14589</v>
      </c>
      <c r="J7920">
        <v>8979.8775440000009</v>
      </c>
      <c r="K7920" t="s">
        <v>63</v>
      </c>
      <c r="L7920">
        <v>8275</v>
      </c>
      <c r="M7920">
        <v>237</v>
      </c>
      <c r="N7920" t="s">
        <v>48</v>
      </c>
      <c r="O7920" s="1">
        <v>43919</v>
      </c>
      <c r="P7920" t="s">
        <v>43</v>
      </c>
      <c r="Q7920" t="s">
        <v>50</v>
      </c>
      <c r="R7920">
        <f>Healthcare_Data_v1__4[[#This Row],[Discharge Date]]-Healthcare_Data_v1__4[[#This Row],[Date of Admission]]</f>
        <v>18</v>
      </c>
      <c r="S7920" t="str" cm="1">
        <f t="array" ref="S7920">_xlfn.IFS( Healthcare_Data_v1__4[[#This Row],[Days of Stay]]&lt;10,"Low",Healthcare_Data_v1__4[[#This Row],[Days of Stay]]&lt;20,"Med",Healthcare_Data_v1__4[[#This Row],[Days of Stay]]&lt;=30,"High")</f>
        <v>Med</v>
      </c>
      <c r="T7920" t="str">
        <f>CONCATENATE(Healthcare_Data_v1__4[[#This Row],[Medical Condition]],Healthcare_Data_v1__4[[#This Row],[Duration]])</f>
        <v>HypertensionMed</v>
      </c>
      <c r="U7920">
        <f>MONTH(Healthcare_Data_v1__4[[#This Row],[Date of Admission]])</f>
        <v>3</v>
      </c>
      <c r="V7920">
        <f>YEAR(Healthcare_Data_v1__4[[#This Row],[Date of Admission]])</f>
        <v>2020</v>
      </c>
      <c r="W7920">
        <f>DAY(Healthcare_Data_v1__4[[#This Row],[Date of Admission]])</f>
        <v>11</v>
      </c>
    </row>
    <row r="7921" spans="1:23" x14ac:dyDescent="0.3">
      <c r="A7921" t="s">
        <v>24859</v>
      </c>
      <c r="B7921">
        <v>76</v>
      </c>
      <c r="C7921" t="s">
        <v>3</v>
      </c>
      <c r="D7921" t="s">
        <v>15</v>
      </c>
      <c r="E7921" t="s">
        <v>25</v>
      </c>
      <c r="F7921" t="s">
        <v>9</v>
      </c>
      <c r="G7921" s="1">
        <v>43446</v>
      </c>
      <c r="H7921" t="s">
        <v>14590</v>
      </c>
      <c r="I7921" t="s">
        <v>14591</v>
      </c>
      <c r="J7921">
        <v>8978.6121590000002</v>
      </c>
      <c r="K7921" t="s">
        <v>41</v>
      </c>
      <c r="L7921">
        <v>22711</v>
      </c>
      <c r="M7921">
        <v>440</v>
      </c>
      <c r="N7921" t="s">
        <v>42</v>
      </c>
      <c r="O7921" s="1">
        <v>43466</v>
      </c>
      <c r="P7921" t="s">
        <v>49</v>
      </c>
      <c r="Q7921" t="s">
        <v>44</v>
      </c>
      <c r="R7921">
        <f>Healthcare_Data_v1__4[[#This Row],[Discharge Date]]-Healthcare_Data_v1__4[[#This Row],[Date of Admission]]</f>
        <v>20</v>
      </c>
      <c r="S7921" t="str" cm="1">
        <f t="array" ref="S7921">_xlfn.IFS( Healthcare_Data_v1__4[[#This Row],[Days of Stay]]&lt;10,"Low",Healthcare_Data_v1__4[[#This Row],[Days of Stay]]&lt;20,"Med",Healthcare_Data_v1__4[[#This Row],[Days of Stay]]&lt;=30,"High")</f>
        <v>High</v>
      </c>
      <c r="T7921" t="str">
        <f>CONCATENATE(Healthcare_Data_v1__4[[#This Row],[Medical Condition]],Healthcare_Data_v1__4[[#This Row],[Duration]])</f>
        <v>ArthritisHigh</v>
      </c>
      <c r="U7921">
        <f>MONTH(Healthcare_Data_v1__4[[#This Row],[Date of Admission]])</f>
        <v>12</v>
      </c>
      <c r="V7921">
        <f>YEAR(Healthcare_Data_v1__4[[#This Row],[Date of Admission]])</f>
        <v>2018</v>
      </c>
      <c r="W7921">
        <f>DAY(Healthcare_Data_v1__4[[#This Row],[Date of Admission]])</f>
        <v>12</v>
      </c>
    </row>
    <row r="7922" spans="1:23" x14ac:dyDescent="0.3">
      <c r="A7922" t="s">
        <v>24860</v>
      </c>
      <c r="B7922">
        <v>25</v>
      </c>
      <c r="C7922" t="s">
        <v>5</v>
      </c>
      <c r="D7922" t="s">
        <v>16</v>
      </c>
      <c r="E7922" t="s">
        <v>26</v>
      </c>
      <c r="F7922" t="s">
        <v>6</v>
      </c>
      <c r="G7922" s="1">
        <v>45012</v>
      </c>
      <c r="H7922" t="s">
        <v>14592</v>
      </c>
      <c r="I7922" t="s">
        <v>14593</v>
      </c>
      <c r="J7922">
        <v>8976.4292339999993</v>
      </c>
      <c r="K7922" t="s">
        <v>47</v>
      </c>
      <c r="L7922">
        <v>14248</v>
      </c>
      <c r="M7922">
        <v>117</v>
      </c>
      <c r="N7922" t="s">
        <v>42</v>
      </c>
      <c r="O7922" s="1">
        <v>45018</v>
      </c>
      <c r="P7922" t="s">
        <v>49</v>
      </c>
      <c r="Q7922" t="s">
        <v>50</v>
      </c>
      <c r="R7922">
        <f>Healthcare_Data_v1__4[[#This Row],[Discharge Date]]-Healthcare_Data_v1__4[[#This Row],[Date of Admission]]</f>
        <v>6</v>
      </c>
      <c r="S7922" t="str" cm="1">
        <f t="array" ref="S7922">_xlfn.IFS( Healthcare_Data_v1__4[[#This Row],[Days of Stay]]&lt;10,"Low",Healthcare_Data_v1__4[[#This Row],[Days of Stay]]&lt;20,"Med",Healthcare_Data_v1__4[[#This Row],[Days of Stay]]&lt;=30,"High")</f>
        <v>Low</v>
      </c>
      <c r="T7922" t="str">
        <f>CONCATENATE(Healthcare_Data_v1__4[[#This Row],[Medical Condition]],Healthcare_Data_v1__4[[#This Row],[Duration]])</f>
        <v>AsthmaLow</v>
      </c>
      <c r="U7922">
        <f>MONTH(Healthcare_Data_v1__4[[#This Row],[Date of Admission]])</f>
        <v>3</v>
      </c>
      <c r="V7922">
        <f>YEAR(Healthcare_Data_v1__4[[#This Row],[Date of Admission]])</f>
        <v>2023</v>
      </c>
      <c r="W7922">
        <f>DAY(Healthcare_Data_v1__4[[#This Row],[Date of Admission]])</f>
        <v>27</v>
      </c>
    </row>
    <row r="7923" spans="1:23" x14ac:dyDescent="0.3">
      <c r="A7923" t="s">
        <v>24861</v>
      </c>
      <c r="B7923">
        <v>30</v>
      </c>
      <c r="C7923" t="s">
        <v>5</v>
      </c>
      <c r="D7923" t="s">
        <v>15</v>
      </c>
      <c r="E7923" t="s">
        <v>23</v>
      </c>
      <c r="F7923" t="s">
        <v>6</v>
      </c>
      <c r="G7923" s="1">
        <v>43520</v>
      </c>
      <c r="H7923" t="s">
        <v>14594</v>
      </c>
      <c r="I7923" t="s">
        <v>5119</v>
      </c>
      <c r="J7923">
        <v>8962.4301159999995</v>
      </c>
      <c r="K7923" t="s">
        <v>66</v>
      </c>
      <c r="L7923">
        <v>11967</v>
      </c>
      <c r="M7923">
        <v>335</v>
      </c>
      <c r="N7923" t="s">
        <v>55</v>
      </c>
      <c r="O7923" s="1">
        <v>43526</v>
      </c>
      <c r="P7923" t="s">
        <v>85</v>
      </c>
      <c r="Q7923" t="s">
        <v>57</v>
      </c>
      <c r="R7923">
        <f>Healthcare_Data_v1__4[[#This Row],[Discharge Date]]-Healthcare_Data_v1__4[[#This Row],[Date of Admission]]</f>
        <v>6</v>
      </c>
      <c r="S7923" t="str" cm="1">
        <f t="array" ref="S7923">_xlfn.IFS( Healthcare_Data_v1__4[[#This Row],[Days of Stay]]&lt;10,"Low",Healthcare_Data_v1__4[[#This Row],[Days of Stay]]&lt;20,"Med",Healthcare_Data_v1__4[[#This Row],[Days of Stay]]&lt;=30,"High")</f>
        <v>Low</v>
      </c>
      <c r="T7923" t="str">
        <f>CONCATENATE(Healthcare_Data_v1__4[[#This Row],[Medical Condition]],Healthcare_Data_v1__4[[#This Row],[Duration]])</f>
        <v>AsthmaLow</v>
      </c>
      <c r="U7923">
        <f>MONTH(Healthcare_Data_v1__4[[#This Row],[Date of Admission]])</f>
        <v>2</v>
      </c>
      <c r="V7923">
        <f>YEAR(Healthcare_Data_v1__4[[#This Row],[Date of Admission]])</f>
        <v>2019</v>
      </c>
      <c r="W7923">
        <f>DAY(Healthcare_Data_v1__4[[#This Row],[Date of Admission]])</f>
        <v>24</v>
      </c>
    </row>
    <row r="7924" spans="1:23" x14ac:dyDescent="0.3">
      <c r="A7924" t="s">
        <v>24862</v>
      </c>
      <c r="B7924">
        <v>28</v>
      </c>
      <c r="C7924" t="s">
        <v>5</v>
      </c>
      <c r="D7924" t="s">
        <v>15</v>
      </c>
      <c r="E7924" t="s">
        <v>20</v>
      </c>
      <c r="F7924" t="s">
        <v>9</v>
      </c>
      <c r="G7924" s="1">
        <v>44726</v>
      </c>
      <c r="H7924" t="s">
        <v>14595</v>
      </c>
      <c r="I7924" t="s">
        <v>14596</v>
      </c>
      <c r="J7924">
        <v>8961.7510409999995</v>
      </c>
      <c r="K7924" t="s">
        <v>47</v>
      </c>
      <c r="L7924">
        <v>6653</v>
      </c>
      <c r="M7924">
        <v>157</v>
      </c>
      <c r="N7924" t="s">
        <v>42</v>
      </c>
      <c r="O7924" s="1">
        <v>44745</v>
      </c>
      <c r="P7924" t="s">
        <v>49</v>
      </c>
      <c r="Q7924" t="s">
        <v>57</v>
      </c>
      <c r="R7924">
        <f>Healthcare_Data_v1__4[[#This Row],[Discharge Date]]-Healthcare_Data_v1__4[[#This Row],[Date of Admission]]</f>
        <v>19</v>
      </c>
      <c r="S7924" t="str" cm="1">
        <f t="array" ref="S7924">_xlfn.IFS( Healthcare_Data_v1__4[[#This Row],[Days of Stay]]&lt;10,"Low",Healthcare_Data_v1__4[[#This Row],[Days of Stay]]&lt;20,"Med",Healthcare_Data_v1__4[[#This Row],[Days of Stay]]&lt;=30,"High")</f>
        <v>Med</v>
      </c>
      <c r="T7924" t="str">
        <f>CONCATENATE(Healthcare_Data_v1__4[[#This Row],[Medical Condition]],Healthcare_Data_v1__4[[#This Row],[Duration]])</f>
        <v>ArthritisMed</v>
      </c>
      <c r="U7924">
        <f>MONTH(Healthcare_Data_v1__4[[#This Row],[Date of Admission]])</f>
        <v>6</v>
      </c>
      <c r="V7924">
        <f>YEAR(Healthcare_Data_v1__4[[#This Row],[Date of Admission]])</f>
        <v>2022</v>
      </c>
      <c r="W7924">
        <f>DAY(Healthcare_Data_v1__4[[#This Row],[Date of Admission]])</f>
        <v>14</v>
      </c>
    </row>
    <row r="7925" spans="1:23" x14ac:dyDescent="0.3">
      <c r="A7925" t="s">
        <v>8018</v>
      </c>
      <c r="B7925">
        <v>71</v>
      </c>
      <c r="C7925" t="s">
        <v>3</v>
      </c>
      <c r="D7925" t="s">
        <v>15</v>
      </c>
      <c r="E7925" t="s">
        <v>23</v>
      </c>
      <c r="F7925" t="s">
        <v>9</v>
      </c>
      <c r="G7925" s="1">
        <v>45067</v>
      </c>
      <c r="H7925" t="s">
        <v>14597</v>
      </c>
      <c r="I7925" t="s">
        <v>14598</v>
      </c>
      <c r="J7925">
        <v>8944.6389720000006</v>
      </c>
      <c r="K7925" t="s">
        <v>41</v>
      </c>
      <c r="L7925">
        <v>7738</v>
      </c>
      <c r="M7925">
        <v>287</v>
      </c>
      <c r="N7925" t="s">
        <v>42</v>
      </c>
      <c r="O7925" s="1">
        <v>45084</v>
      </c>
      <c r="P7925" t="s">
        <v>60</v>
      </c>
      <c r="Q7925" t="s">
        <v>44</v>
      </c>
      <c r="R7925">
        <f>Healthcare_Data_v1__4[[#This Row],[Discharge Date]]-Healthcare_Data_v1__4[[#This Row],[Date of Admission]]</f>
        <v>17</v>
      </c>
      <c r="S7925" t="str" cm="1">
        <f t="array" ref="S7925">_xlfn.IFS( Healthcare_Data_v1__4[[#This Row],[Days of Stay]]&lt;10,"Low",Healthcare_Data_v1__4[[#This Row],[Days of Stay]]&lt;20,"Med",Healthcare_Data_v1__4[[#This Row],[Days of Stay]]&lt;=30,"High")</f>
        <v>Med</v>
      </c>
      <c r="T7925" t="str">
        <f>CONCATENATE(Healthcare_Data_v1__4[[#This Row],[Medical Condition]],Healthcare_Data_v1__4[[#This Row],[Duration]])</f>
        <v>ArthritisMed</v>
      </c>
      <c r="U7925">
        <f>MONTH(Healthcare_Data_v1__4[[#This Row],[Date of Admission]])</f>
        <v>5</v>
      </c>
      <c r="V7925">
        <f>YEAR(Healthcare_Data_v1__4[[#This Row],[Date of Admission]])</f>
        <v>2023</v>
      </c>
      <c r="W7925">
        <f>DAY(Healthcare_Data_v1__4[[#This Row],[Date of Admission]])</f>
        <v>21</v>
      </c>
    </row>
    <row r="7926" spans="1:23" x14ac:dyDescent="0.3">
      <c r="A7926" t="s">
        <v>24863</v>
      </c>
      <c r="B7926">
        <v>35</v>
      </c>
      <c r="C7926" t="s">
        <v>5</v>
      </c>
      <c r="D7926" t="s">
        <v>16</v>
      </c>
      <c r="E7926" t="s">
        <v>21</v>
      </c>
      <c r="F7926" t="s">
        <v>6</v>
      </c>
      <c r="G7926" s="1">
        <v>44392</v>
      </c>
      <c r="H7926" t="s">
        <v>1443</v>
      </c>
      <c r="I7926" t="s">
        <v>14599</v>
      </c>
      <c r="J7926">
        <v>8928.9128490000003</v>
      </c>
      <c r="K7926" t="s">
        <v>41</v>
      </c>
      <c r="L7926">
        <v>41727</v>
      </c>
      <c r="M7926">
        <v>460</v>
      </c>
      <c r="N7926" t="s">
        <v>48</v>
      </c>
      <c r="O7926" s="1">
        <v>44413</v>
      </c>
      <c r="P7926" t="s">
        <v>43</v>
      </c>
      <c r="Q7926" t="s">
        <v>44</v>
      </c>
      <c r="R7926">
        <f>Healthcare_Data_v1__4[[#This Row],[Discharge Date]]-Healthcare_Data_v1__4[[#This Row],[Date of Admission]]</f>
        <v>21</v>
      </c>
      <c r="S7926" t="str" cm="1">
        <f t="array" ref="S7926">_xlfn.IFS( Healthcare_Data_v1__4[[#This Row],[Days of Stay]]&lt;10,"Low",Healthcare_Data_v1__4[[#This Row],[Days of Stay]]&lt;20,"Med",Healthcare_Data_v1__4[[#This Row],[Days of Stay]]&lt;=30,"High")</f>
        <v>High</v>
      </c>
      <c r="T7926" t="str">
        <f>CONCATENATE(Healthcare_Data_v1__4[[#This Row],[Medical Condition]],Healthcare_Data_v1__4[[#This Row],[Duration]])</f>
        <v>AsthmaHigh</v>
      </c>
      <c r="U7926">
        <f>MONTH(Healthcare_Data_v1__4[[#This Row],[Date of Admission]])</f>
        <v>7</v>
      </c>
      <c r="V7926">
        <f>YEAR(Healthcare_Data_v1__4[[#This Row],[Date of Admission]])</f>
        <v>2021</v>
      </c>
      <c r="W7926">
        <f>DAY(Healthcare_Data_v1__4[[#This Row],[Date of Admission]])</f>
        <v>15</v>
      </c>
    </row>
    <row r="7927" spans="1:23" x14ac:dyDescent="0.3">
      <c r="A7927" t="s">
        <v>24864</v>
      </c>
      <c r="B7927">
        <v>38</v>
      </c>
      <c r="C7927" t="s">
        <v>5</v>
      </c>
      <c r="D7927" t="s">
        <v>15</v>
      </c>
      <c r="E7927" t="s">
        <v>19</v>
      </c>
      <c r="F7927" t="s">
        <v>11</v>
      </c>
      <c r="G7927" s="1">
        <v>44031</v>
      </c>
      <c r="H7927" t="s">
        <v>14600</v>
      </c>
      <c r="I7927" t="s">
        <v>14601</v>
      </c>
      <c r="J7927">
        <v>8922.807143</v>
      </c>
      <c r="K7927" t="s">
        <v>63</v>
      </c>
      <c r="L7927">
        <v>67129</v>
      </c>
      <c r="M7927">
        <v>462</v>
      </c>
      <c r="N7927" t="s">
        <v>55</v>
      </c>
      <c r="O7927" s="1">
        <v>44042</v>
      </c>
      <c r="P7927" t="s">
        <v>56</v>
      </c>
      <c r="Q7927" t="s">
        <v>57</v>
      </c>
      <c r="R7927">
        <f>Healthcare_Data_v1__4[[#This Row],[Discharge Date]]-Healthcare_Data_v1__4[[#This Row],[Date of Admission]]</f>
        <v>11</v>
      </c>
      <c r="S7927" t="str" cm="1">
        <f t="array" ref="S7927">_xlfn.IFS( Healthcare_Data_v1__4[[#This Row],[Days of Stay]]&lt;10,"Low",Healthcare_Data_v1__4[[#This Row],[Days of Stay]]&lt;20,"Med",Healthcare_Data_v1__4[[#This Row],[Days of Stay]]&lt;=30,"High")</f>
        <v>Med</v>
      </c>
      <c r="T7927" t="str">
        <f>CONCATENATE(Healthcare_Data_v1__4[[#This Row],[Medical Condition]],Healthcare_Data_v1__4[[#This Row],[Duration]])</f>
        <v>CancerMed</v>
      </c>
      <c r="U7927">
        <f>MONTH(Healthcare_Data_v1__4[[#This Row],[Date of Admission]])</f>
        <v>7</v>
      </c>
      <c r="V7927">
        <f>YEAR(Healthcare_Data_v1__4[[#This Row],[Date of Admission]])</f>
        <v>2020</v>
      </c>
      <c r="W7927">
        <f>DAY(Healthcare_Data_v1__4[[#This Row],[Date of Admission]])</f>
        <v>19</v>
      </c>
    </row>
    <row r="7928" spans="1:23" x14ac:dyDescent="0.3">
      <c r="A7928" t="s">
        <v>24865</v>
      </c>
      <c r="B7928">
        <v>68</v>
      </c>
      <c r="C7928" t="s">
        <v>3</v>
      </c>
      <c r="D7928" t="s">
        <v>16</v>
      </c>
      <c r="E7928" t="s">
        <v>24</v>
      </c>
      <c r="F7928" t="s">
        <v>6</v>
      </c>
      <c r="G7928" s="1">
        <v>43593</v>
      </c>
      <c r="H7928" t="s">
        <v>14602</v>
      </c>
      <c r="I7928" t="s">
        <v>14603</v>
      </c>
      <c r="J7928">
        <v>8921.8102670000007</v>
      </c>
      <c r="K7928" t="s">
        <v>41</v>
      </c>
      <c r="L7928">
        <v>38309</v>
      </c>
      <c r="M7928">
        <v>480</v>
      </c>
      <c r="N7928" t="s">
        <v>55</v>
      </c>
      <c r="O7928" s="1">
        <v>43622</v>
      </c>
      <c r="P7928" t="s">
        <v>85</v>
      </c>
      <c r="Q7928" t="s">
        <v>57</v>
      </c>
      <c r="R7928">
        <f>Healthcare_Data_v1__4[[#This Row],[Discharge Date]]-Healthcare_Data_v1__4[[#This Row],[Date of Admission]]</f>
        <v>29</v>
      </c>
      <c r="S7928" t="str" cm="1">
        <f t="array" ref="S7928">_xlfn.IFS( Healthcare_Data_v1__4[[#This Row],[Days of Stay]]&lt;10,"Low",Healthcare_Data_v1__4[[#This Row],[Days of Stay]]&lt;20,"Med",Healthcare_Data_v1__4[[#This Row],[Days of Stay]]&lt;=30,"High")</f>
        <v>High</v>
      </c>
      <c r="T7928" t="str">
        <f>CONCATENATE(Healthcare_Data_v1__4[[#This Row],[Medical Condition]],Healthcare_Data_v1__4[[#This Row],[Duration]])</f>
        <v>AsthmaHigh</v>
      </c>
      <c r="U7928">
        <f>MONTH(Healthcare_Data_v1__4[[#This Row],[Date of Admission]])</f>
        <v>5</v>
      </c>
      <c r="V7928">
        <f>YEAR(Healthcare_Data_v1__4[[#This Row],[Date of Admission]])</f>
        <v>2019</v>
      </c>
      <c r="W7928">
        <f>DAY(Healthcare_Data_v1__4[[#This Row],[Date of Admission]])</f>
        <v>8</v>
      </c>
    </row>
    <row r="7929" spans="1:23" x14ac:dyDescent="0.3">
      <c r="A7929" t="s">
        <v>24866</v>
      </c>
      <c r="B7929">
        <v>61</v>
      </c>
      <c r="C7929" t="s">
        <v>3</v>
      </c>
      <c r="D7929" t="s">
        <v>15</v>
      </c>
      <c r="E7929" t="s">
        <v>22</v>
      </c>
      <c r="F7929" t="s">
        <v>4</v>
      </c>
      <c r="G7929" s="1">
        <v>43965</v>
      </c>
      <c r="H7929" t="s">
        <v>14604</v>
      </c>
      <c r="I7929" t="s">
        <v>14605</v>
      </c>
      <c r="J7929">
        <v>8917.4590929999995</v>
      </c>
      <c r="K7929" t="s">
        <v>41</v>
      </c>
      <c r="L7929">
        <v>47623</v>
      </c>
      <c r="M7929">
        <v>450</v>
      </c>
      <c r="N7929" t="s">
        <v>55</v>
      </c>
      <c r="O7929" s="1">
        <v>43978</v>
      </c>
      <c r="P7929" t="s">
        <v>60</v>
      </c>
      <c r="Q7929" t="s">
        <v>50</v>
      </c>
      <c r="R7929">
        <f>Healthcare_Data_v1__4[[#This Row],[Discharge Date]]-Healthcare_Data_v1__4[[#This Row],[Date of Admission]]</f>
        <v>13</v>
      </c>
      <c r="S7929" t="str" cm="1">
        <f t="array" ref="S7929">_xlfn.IFS( Healthcare_Data_v1__4[[#This Row],[Days of Stay]]&lt;10,"Low",Healthcare_Data_v1__4[[#This Row],[Days of Stay]]&lt;20,"Med",Healthcare_Data_v1__4[[#This Row],[Days of Stay]]&lt;=30,"High")</f>
        <v>Med</v>
      </c>
      <c r="T7929" t="str">
        <f>CONCATENATE(Healthcare_Data_v1__4[[#This Row],[Medical Condition]],Healthcare_Data_v1__4[[#This Row],[Duration]])</f>
        <v>DiabetesMed</v>
      </c>
      <c r="U7929">
        <f>MONTH(Healthcare_Data_v1__4[[#This Row],[Date of Admission]])</f>
        <v>5</v>
      </c>
      <c r="V7929">
        <f>YEAR(Healthcare_Data_v1__4[[#This Row],[Date of Admission]])</f>
        <v>2020</v>
      </c>
      <c r="W7929">
        <f>DAY(Healthcare_Data_v1__4[[#This Row],[Date of Admission]])</f>
        <v>14</v>
      </c>
    </row>
    <row r="7930" spans="1:23" x14ac:dyDescent="0.3">
      <c r="A7930" t="s">
        <v>24867</v>
      </c>
      <c r="B7930">
        <v>30</v>
      </c>
      <c r="C7930" t="s">
        <v>5</v>
      </c>
      <c r="D7930" t="s">
        <v>15</v>
      </c>
      <c r="E7930" t="s">
        <v>24</v>
      </c>
      <c r="F7930" t="s">
        <v>10</v>
      </c>
      <c r="G7930" s="1">
        <v>44647</v>
      </c>
      <c r="H7930" t="s">
        <v>14606</v>
      </c>
      <c r="I7930" t="s">
        <v>14607</v>
      </c>
      <c r="J7930">
        <v>8910.0259860000006</v>
      </c>
      <c r="K7930" t="s">
        <v>66</v>
      </c>
      <c r="L7930">
        <v>11815</v>
      </c>
      <c r="M7930">
        <v>257</v>
      </c>
      <c r="N7930" t="s">
        <v>48</v>
      </c>
      <c r="O7930" s="1">
        <v>44649</v>
      </c>
      <c r="P7930" t="s">
        <v>43</v>
      </c>
      <c r="Q7930" t="s">
        <v>50</v>
      </c>
      <c r="R7930">
        <f>Healthcare_Data_v1__4[[#This Row],[Discharge Date]]-Healthcare_Data_v1__4[[#This Row],[Date of Admission]]</f>
        <v>2</v>
      </c>
      <c r="S7930" t="str" cm="1">
        <f t="array" ref="S7930">_xlfn.IFS( Healthcare_Data_v1__4[[#This Row],[Days of Stay]]&lt;10,"Low",Healthcare_Data_v1__4[[#This Row],[Days of Stay]]&lt;20,"Med",Healthcare_Data_v1__4[[#This Row],[Days of Stay]]&lt;=30,"High")</f>
        <v>Low</v>
      </c>
      <c r="T7930" t="str">
        <f>CONCATENATE(Healthcare_Data_v1__4[[#This Row],[Medical Condition]],Healthcare_Data_v1__4[[#This Row],[Duration]])</f>
        <v>HypertensionLow</v>
      </c>
      <c r="U7930">
        <f>MONTH(Healthcare_Data_v1__4[[#This Row],[Date of Admission]])</f>
        <v>3</v>
      </c>
      <c r="V7930">
        <f>YEAR(Healthcare_Data_v1__4[[#This Row],[Date of Admission]])</f>
        <v>2022</v>
      </c>
      <c r="W7930">
        <f>DAY(Healthcare_Data_v1__4[[#This Row],[Date of Admission]])</f>
        <v>27</v>
      </c>
    </row>
    <row r="7931" spans="1:23" x14ac:dyDescent="0.3">
      <c r="A7931" t="s">
        <v>24868</v>
      </c>
      <c r="B7931">
        <v>72</v>
      </c>
      <c r="C7931" t="s">
        <v>3</v>
      </c>
      <c r="D7931" t="s">
        <v>15</v>
      </c>
      <c r="E7931" t="s">
        <v>22</v>
      </c>
      <c r="F7931" t="s">
        <v>7</v>
      </c>
      <c r="G7931" s="1">
        <v>45180</v>
      </c>
      <c r="H7931" t="s">
        <v>14608</v>
      </c>
      <c r="I7931" t="s">
        <v>14609</v>
      </c>
      <c r="J7931">
        <v>8909.4199000000008</v>
      </c>
      <c r="K7931" t="s">
        <v>41</v>
      </c>
      <c r="L7931">
        <v>6413</v>
      </c>
      <c r="M7931">
        <v>206</v>
      </c>
      <c r="N7931" t="s">
        <v>42</v>
      </c>
      <c r="O7931" s="1">
        <v>45197</v>
      </c>
      <c r="P7931" t="s">
        <v>56</v>
      </c>
      <c r="Q7931" t="s">
        <v>50</v>
      </c>
      <c r="R7931">
        <f>Healthcare_Data_v1__4[[#This Row],[Discharge Date]]-Healthcare_Data_v1__4[[#This Row],[Date of Admission]]</f>
        <v>17</v>
      </c>
      <c r="S7931" t="str" cm="1">
        <f t="array" ref="S7931">_xlfn.IFS( Healthcare_Data_v1__4[[#This Row],[Days of Stay]]&lt;10,"Low",Healthcare_Data_v1__4[[#This Row],[Days of Stay]]&lt;20,"Med",Healthcare_Data_v1__4[[#This Row],[Days of Stay]]&lt;=30,"High")</f>
        <v>Med</v>
      </c>
      <c r="T7931" t="str">
        <f>CONCATENATE(Healthcare_Data_v1__4[[#This Row],[Medical Condition]],Healthcare_Data_v1__4[[#This Row],[Duration]])</f>
        <v>ObesityMed</v>
      </c>
      <c r="U7931">
        <f>MONTH(Healthcare_Data_v1__4[[#This Row],[Date of Admission]])</f>
        <v>9</v>
      </c>
      <c r="V7931">
        <f>YEAR(Healthcare_Data_v1__4[[#This Row],[Date of Admission]])</f>
        <v>2023</v>
      </c>
      <c r="W7931">
        <f>DAY(Healthcare_Data_v1__4[[#This Row],[Date of Admission]])</f>
        <v>11</v>
      </c>
    </row>
    <row r="7932" spans="1:23" x14ac:dyDescent="0.3">
      <c r="A7932" t="s">
        <v>24869</v>
      </c>
      <c r="B7932">
        <v>44</v>
      </c>
      <c r="C7932" t="s">
        <v>8</v>
      </c>
      <c r="D7932" t="s">
        <v>16</v>
      </c>
      <c r="E7932" t="s">
        <v>19</v>
      </c>
      <c r="F7932" t="s">
        <v>9</v>
      </c>
      <c r="G7932" s="1">
        <v>44742</v>
      </c>
      <c r="H7932" t="s">
        <v>14610</v>
      </c>
      <c r="I7932" t="s">
        <v>14611</v>
      </c>
      <c r="J7932">
        <v>8908.8818250000004</v>
      </c>
      <c r="K7932" t="s">
        <v>47</v>
      </c>
      <c r="L7932">
        <v>38108</v>
      </c>
      <c r="M7932">
        <v>468</v>
      </c>
      <c r="N7932" t="s">
        <v>42</v>
      </c>
      <c r="O7932" s="1">
        <v>44759</v>
      </c>
      <c r="P7932" t="s">
        <v>43</v>
      </c>
      <c r="Q7932" t="s">
        <v>44</v>
      </c>
      <c r="R7932">
        <f>Healthcare_Data_v1__4[[#This Row],[Discharge Date]]-Healthcare_Data_v1__4[[#This Row],[Date of Admission]]</f>
        <v>17</v>
      </c>
      <c r="S7932" t="str" cm="1">
        <f t="array" ref="S7932">_xlfn.IFS( Healthcare_Data_v1__4[[#This Row],[Days of Stay]]&lt;10,"Low",Healthcare_Data_v1__4[[#This Row],[Days of Stay]]&lt;20,"Med",Healthcare_Data_v1__4[[#This Row],[Days of Stay]]&lt;=30,"High")</f>
        <v>Med</v>
      </c>
      <c r="T7932" t="str">
        <f>CONCATENATE(Healthcare_Data_v1__4[[#This Row],[Medical Condition]],Healthcare_Data_v1__4[[#This Row],[Duration]])</f>
        <v>ArthritisMed</v>
      </c>
      <c r="U7932">
        <f>MONTH(Healthcare_Data_v1__4[[#This Row],[Date of Admission]])</f>
        <v>6</v>
      </c>
      <c r="V7932">
        <f>YEAR(Healthcare_Data_v1__4[[#This Row],[Date of Admission]])</f>
        <v>2022</v>
      </c>
      <c r="W7932">
        <f>DAY(Healthcare_Data_v1__4[[#This Row],[Date of Admission]])</f>
        <v>30</v>
      </c>
    </row>
    <row r="7933" spans="1:23" x14ac:dyDescent="0.3">
      <c r="A7933" t="s">
        <v>24870</v>
      </c>
      <c r="B7933">
        <v>66</v>
      </c>
      <c r="C7933" t="s">
        <v>3</v>
      </c>
      <c r="D7933" t="s">
        <v>15</v>
      </c>
      <c r="E7933" t="s">
        <v>26</v>
      </c>
      <c r="F7933" t="s">
        <v>11</v>
      </c>
      <c r="G7933" s="1">
        <v>43449</v>
      </c>
      <c r="H7933" t="s">
        <v>14612</v>
      </c>
      <c r="I7933" t="s">
        <v>14613</v>
      </c>
      <c r="J7933">
        <v>8898.6159389999993</v>
      </c>
      <c r="K7933" t="s">
        <v>41</v>
      </c>
      <c r="L7933">
        <v>68690</v>
      </c>
      <c r="M7933">
        <v>223</v>
      </c>
      <c r="N7933" t="s">
        <v>48</v>
      </c>
      <c r="O7933" s="1">
        <v>43472</v>
      </c>
      <c r="P7933" t="s">
        <v>85</v>
      </c>
      <c r="Q7933" t="s">
        <v>50</v>
      </c>
      <c r="R7933">
        <f>Healthcare_Data_v1__4[[#This Row],[Discharge Date]]-Healthcare_Data_v1__4[[#This Row],[Date of Admission]]</f>
        <v>23</v>
      </c>
      <c r="S7933" t="str" cm="1">
        <f t="array" ref="S7933">_xlfn.IFS( Healthcare_Data_v1__4[[#This Row],[Days of Stay]]&lt;10,"Low",Healthcare_Data_v1__4[[#This Row],[Days of Stay]]&lt;20,"Med",Healthcare_Data_v1__4[[#This Row],[Days of Stay]]&lt;=30,"High")</f>
        <v>High</v>
      </c>
      <c r="T7933" t="str">
        <f>CONCATENATE(Healthcare_Data_v1__4[[#This Row],[Medical Condition]],Healthcare_Data_v1__4[[#This Row],[Duration]])</f>
        <v>CancerHigh</v>
      </c>
      <c r="U7933">
        <f>MONTH(Healthcare_Data_v1__4[[#This Row],[Date of Admission]])</f>
        <v>12</v>
      </c>
      <c r="V7933">
        <f>YEAR(Healthcare_Data_v1__4[[#This Row],[Date of Admission]])</f>
        <v>2018</v>
      </c>
      <c r="W7933">
        <f>DAY(Healthcare_Data_v1__4[[#This Row],[Date of Admission]])</f>
        <v>15</v>
      </c>
    </row>
    <row r="7934" spans="1:23" x14ac:dyDescent="0.3">
      <c r="A7934" t="s">
        <v>24871</v>
      </c>
      <c r="B7934">
        <v>59</v>
      </c>
      <c r="C7934" t="s">
        <v>3</v>
      </c>
      <c r="D7934" t="s">
        <v>15</v>
      </c>
      <c r="E7934" t="s">
        <v>25</v>
      </c>
      <c r="F7934" t="s">
        <v>7</v>
      </c>
      <c r="G7934" s="1">
        <v>43978</v>
      </c>
      <c r="H7934" t="s">
        <v>14614</v>
      </c>
      <c r="I7934" t="s">
        <v>14615</v>
      </c>
      <c r="J7934">
        <v>8897.7825229999999</v>
      </c>
      <c r="K7934" t="s">
        <v>69</v>
      </c>
      <c r="L7934">
        <v>1225</v>
      </c>
      <c r="M7934">
        <v>330</v>
      </c>
      <c r="N7934" t="s">
        <v>48</v>
      </c>
      <c r="O7934" s="1">
        <v>43996</v>
      </c>
      <c r="P7934" t="s">
        <v>56</v>
      </c>
      <c r="Q7934" t="s">
        <v>57</v>
      </c>
      <c r="R7934">
        <f>Healthcare_Data_v1__4[[#This Row],[Discharge Date]]-Healthcare_Data_v1__4[[#This Row],[Date of Admission]]</f>
        <v>18</v>
      </c>
      <c r="S7934" t="str" cm="1">
        <f t="array" ref="S7934">_xlfn.IFS( Healthcare_Data_v1__4[[#This Row],[Days of Stay]]&lt;10,"Low",Healthcare_Data_v1__4[[#This Row],[Days of Stay]]&lt;20,"Med",Healthcare_Data_v1__4[[#This Row],[Days of Stay]]&lt;=30,"High")</f>
        <v>Med</v>
      </c>
      <c r="T7934" t="str">
        <f>CONCATENATE(Healthcare_Data_v1__4[[#This Row],[Medical Condition]],Healthcare_Data_v1__4[[#This Row],[Duration]])</f>
        <v>ObesityMed</v>
      </c>
      <c r="U7934">
        <f>MONTH(Healthcare_Data_v1__4[[#This Row],[Date of Admission]])</f>
        <v>5</v>
      </c>
      <c r="V7934">
        <f>YEAR(Healthcare_Data_v1__4[[#This Row],[Date of Admission]])</f>
        <v>2020</v>
      </c>
      <c r="W7934">
        <f>DAY(Healthcare_Data_v1__4[[#This Row],[Date of Admission]])</f>
        <v>27</v>
      </c>
    </row>
    <row r="7935" spans="1:23" x14ac:dyDescent="0.3">
      <c r="A7935" t="s">
        <v>24872</v>
      </c>
      <c r="B7935">
        <v>82</v>
      </c>
      <c r="C7935" t="s">
        <v>3</v>
      </c>
      <c r="D7935" t="s">
        <v>15</v>
      </c>
      <c r="E7935" t="s">
        <v>25</v>
      </c>
      <c r="F7935" t="s">
        <v>11</v>
      </c>
      <c r="G7935" s="1">
        <v>44769</v>
      </c>
      <c r="H7935" t="s">
        <v>14616</v>
      </c>
      <c r="I7935" t="s">
        <v>14617</v>
      </c>
      <c r="J7935">
        <v>8896.3528600000009</v>
      </c>
      <c r="K7935" t="s">
        <v>41</v>
      </c>
      <c r="L7935">
        <v>54549</v>
      </c>
      <c r="M7935">
        <v>132</v>
      </c>
      <c r="N7935" t="s">
        <v>55</v>
      </c>
      <c r="O7935" s="1">
        <v>44783</v>
      </c>
      <c r="P7935" t="s">
        <v>56</v>
      </c>
      <c r="Q7935" t="s">
        <v>44</v>
      </c>
      <c r="R7935">
        <f>Healthcare_Data_v1__4[[#This Row],[Discharge Date]]-Healthcare_Data_v1__4[[#This Row],[Date of Admission]]</f>
        <v>14</v>
      </c>
      <c r="S7935" t="str" cm="1">
        <f t="array" ref="S7935">_xlfn.IFS( Healthcare_Data_v1__4[[#This Row],[Days of Stay]]&lt;10,"Low",Healthcare_Data_v1__4[[#This Row],[Days of Stay]]&lt;20,"Med",Healthcare_Data_v1__4[[#This Row],[Days of Stay]]&lt;=30,"High")</f>
        <v>Med</v>
      </c>
      <c r="T7935" t="str">
        <f>CONCATENATE(Healthcare_Data_v1__4[[#This Row],[Medical Condition]],Healthcare_Data_v1__4[[#This Row],[Duration]])</f>
        <v>CancerMed</v>
      </c>
      <c r="U7935">
        <f>MONTH(Healthcare_Data_v1__4[[#This Row],[Date of Admission]])</f>
        <v>7</v>
      </c>
      <c r="V7935">
        <f>YEAR(Healthcare_Data_v1__4[[#This Row],[Date of Admission]])</f>
        <v>2022</v>
      </c>
      <c r="W7935">
        <f>DAY(Healthcare_Data_v1__4[[#This Row],[Date of Admission]])</f>
        <v>27</v>
      </c>
    </row>
    <row r="7936" spans="1:23" x14ac:dyDescent="0.3">
      <c r="A7936" t="s">
        <v>24873</v>
      </c>
      <c r="B7936">
        <v>59</v>
      </c>
      <c r="C7936" t="s">
        <v>3</v>
      </c>
      <c r="D7936" t="s">
        <v>16</v>
      </c>
      <c r="E7936" t="s">
        <v>19</v>
      </c>
      <c r="F7936" t="s">
        <v>10</v>
      </c>
      <c r="G7936" s="1">
        <v>44921</v>
      </c>
      <c r="H7936" t="s">
        <v>14618</v>
      </c>
      <c r="I7936" t="s">
        <v>13907</v>
      </c>
      <c r="J7936">
        <v>8895.1072019999992</v>
      </c>
      <c r="K7936" t="s">
        <v>41</v>
      </c>
      <c r="L7936">
        <v>19265</v>
      </c>
      <c r="M7936">
        <v>195</v>
      </c>
      <c r="N7936" t="s">
        <v>48</v>
      </c>
      <c r="O7936" s="1">
        <v>44922</v>
      </c>
      <c r="P7936" t="s">
        <v>60</v>
      </c>
      <c r="Q7936" t="s">
        <v>57</v>
      </c>
      <c r="R7936">
        <f>Healthcare_Data_v1__4[[#This Row],[Discharge Date]]-Healthcare_Data_v1__4[[#This Row],[Date of Admission]]</f>
        <v>1</v>
      </c>
      <c r="S7936" t="str" cm="1">
        <f t="array" ref="S7936">_xlfn.IFS( Healthcare_Data_v1__4[[#This Row],[Days of Stay]]&lt;10,"Low",Healthcare_Data_v1__4[[#This Row],[Days of Stay]]&lt;20,"Med",Healthcare_Data_v1__4[[#This Row],[Days of Stay]]&lt;=30,"High")</f>
        <v>Low</v>
      </c>
      <c r="T7936" t="str">
        <f>CONCATENATE(Healthcare_Data_v1__4[[#This Row],[Medical Condition]],Healthcare_Data_v1__4[[#This Row],[Duration]])</f>
        <v>HypertensionLow</v>
      </c>
      <c r="U7936">
        <f>MONTH(Healthcare_Data_v1__4[[#This Row],[Date of Admission]])</f>
        <v>12</v>
      </c>
      <c r="V7936">
        <f>YEAR(Healthcare_Data_v1__4[[#This Row],[Date of Admission]])</f>
        <v>2022</v>
      </c>
      <c r="W7936">
        <f>DAY(Healthcare_Data_v1__4[[#This Row],[Date of Admission]])</f>
        <v>26</v>
      </c>
    </row>
    <row r="7937" spans="1:23" x14ac:dyDescent="0.3">
      <c r="A7937" t="s">
        <v>19250</v>
      </c>
      <c r="B7937">
        <v>56</v>
      </c>
      <c r="C7937" t="s">
        <v>3</v>
      </c>
      <c r="D7937" t="s">
        <v>15</v>
      </c>
      <c r="E7937" t="s">
        <v>19</v>
      </c>
      <c r="F7937" t="s">
        <v>4</v>
      </c>
      <c r="G7937" s="1">
        <v>43754</v>
      </c>
      <c r="H7937" t="s">
        <v>14619</v>
      </c>
      <c r="I7937" t="s">
        <v>14620</v>
      </c>
      <c r="J7937">
        <v>8893.2046740000005</v>
      </c>
      <c r="K7937" t="s">
        <v>69</v>
      </c>
      <c r="L7937">
        <v>37359</v>
      </c>
      <c r="M7937">
        <v>248</v>
      </c>
      <c r="N7937" t="s">
        <v>48</v>
      </c>
      <c r="O7937" s="1">
        <v>43782</v>
      </c>
      <c r="P7937" t="s">
        <v>85</v>
      </c>
      <c r="Q7937" t="s">
        <v>44</v>
      </c>
      <c r="R7937">
        <f>Healthcare_Data_v1__4[[#This Row],[Discharge Date]]-Healthcare_Data_v1__4[[#This Row],[Date of Admission]]</f>
        <v>28</v>
      </c>
      <c r="S7937" t="str" cm="1">
        <f t="array" ref="S7937">_xlfn.IFS( Healthcare_Data_v1__4[[#This Row],[Days of Stay]]&lt;10,"Low",Healthcare_Data_v1__4[[#This Row],[Days of Stay]]&lt;20,"Med",Healthcare_Data_v1__4[[#This Row],[Days of Stay]]&lt;=30,"High")</f>
        <v>High</v>
      </c>
      <c r="T7937" t="str">
        <f>CONCATENATE(Healthcare_Data_v1__4[[#This Row],[Medical Condition]],Healthcare_Data_v1__4[[#This Row],[Duration]])</f>
        <v>DiabetesHigh</v>
      </c>
      <c r="U7937">
        <f>MONTH(Healthcare_Data_v1__4[[#This Row],[Date of Admission]])</f>
        <v>10</v>
      </c>
      <c r="V7937">
        <f>YEAR(Healthcare_Data_v1__4[[#This Row],[Date of Admission]])</f>
        <v>2019</v>
      </c>
      <c r="W7937">
        <f>DAY(Healthcare_Data_v1__4[[#This Row],[Date of Admission]])</f>
        <v>16</v>
      </c>
    </row>
    <row r="7938" spans="1:23" x14ac:dyDescent="0.3">
      <c r="A7938" t="s">
        <v>24874</v>
      </c>
      <c r="B7938">
        <v>80</v>
      </c>
      <c r="C7938" t="s">
        <v>3</v>
      </c>
      <c r="D7938" t="s">
        <v>15</v>
      </c>
      <c r="E7938" t="s">
        <v>26</v>
      </c>
      <c r="F7938" t="s">
        <v>4</v>
      </c>
      <c r="G7938" s="1">
        <v>44581</v>
      </c>
      <c r="H7938" t="s">
        <v>14621</v>
      </c>
      <c r="I7938" t="s">
        <v>14622</v>
      </c>
      <c r="J7938">
        <v>8887.5355749999999</v>
      </c>
      <c r="K7938" t="s">
        <v>41</v>
      </c>
      <c r="L7938">
        <v>42365</v>
      </c>
      <c r="M7938">
        <v>120</v>
      </c>
      <c r="N7938" t="s">
        <v>48</v>
      </c>
      <c r="O7938" s="1">
        <v>44603</v>
      </c>
      <c r="P7938" t="s">
        <v>60</v>
      </c>
      <c r="Q7938" t="s">
        <v>50</v>
      </c>
      <c r="R7938">
        <f>Healthcare_Data_v1__4[[#This Row],[Discharge Date]]-Healthcare_Data_v1__4[[#This Row],[Date of Admission]]</f>
        <v>22</v>
      </c>
      <c r="S7938" t="str" cm="1">
        <f t="array" ref="S7938">_xlfn.IFS( Healthcare_Data_v1__4[[#This Row],[Days of Stay]]&lt;10,"Low",Healthcare_Data_v1__4[[#This Row],[Days of Stay]]&lt;20,"Med",Healthcare_Data_v1__4[[#This Row],[Days of Stay]]&lt;=30,"High")</f>
        <v>High</v>
      </c>
      <c r="T7938" t="str">
        <f>CONCATENATE(Healthcare_Data_v1__4[[#This Row],[Medical Condition]],Healthcare_Data_v1__4[[#This Row],[Duration]])</f>
        <v>DiabetesHigh</v>
      </c>
      <c r="U7938">
        <f>MONTH(Healthcare_Data_v1__4[[#This Row],[Date of Admission]])</f>
        <v>1</v>
      </c>
      <c r="V7938">
        <f>YEAR(Healthcare_Data_v1__4[[#This Row],[Date of Admission]])</f>
        <v>2022</v>
      </c>
      <c r="W7938">
        <f>DAY(Healthcare_Data_v1__4[[#This Row],[Date of Admission]])</f>
        <v>20</v>
      </c>
    </row>
    <row r="7939" spans="1:23" x14ac:dyDescent="0.3">
      <c r="A7939" t="s">
        <v>24875</v>
      </c>
      <c r="B7939">
        <v>63</v>
      </c>
      <c r="C7939" t="s">
        <v>3</v>
      </c>
      <c r="D7939" t="s">
        <v>16</v>
      </c>
      <c r="E7939" t="s">
        <v>25</v>
      </c>
      <c r="F7939" t="s">
        <v>11</v>
      </c>
      <c r="G7939" s="1">
        <v>44447</v>
      </c>
      <c r="H7939" t="s">
        <v>14623</v>
      </c>
      <c r="I7939" t="s">
        <v>14624</v>
      </c>
      <c r="J7939">
        <v>8884.5982179999992</v>
      </c>
      <c r="K7939" t="s">
        <v>41</v>
      </c>
      <c r="L7939">
        <v>48501</v>
      </c>
      <c r="M7939">
        <v>150</v>
      </c>
      <c r="N7939" t="s">
        <v>48</v>
      </c>
      <c r="O7939" s="1">
        <v>44451</v>
      </c>
      <c r="P7939" t="s">
        <v>49</v>
      </c>
      <c r="Q7939" t="s">
        <v>57</v>
      </c>
      <c r="R7939">
        <f>Healthcare_Data_v1__4[[#This Row],[Discharge Date]]-Healthcare_Data_v1__4[[#This Row],[Date of Admission]]</f>
        <v>4</v>
      </c>
      <c r="S7939" t="str" cm="1">
        <f t="array" ref="S7939">_xlfn.IFS( Healthcare_Data_v1__4[[#This Row],[Days of Stay]]&lt;10,"Low",Healthcare_Data_v1__4[[#This Row],[Days of Stay]]&lt;20,"Med",Healthcare_Data_v1__4[[#This Row],[Days of Stay]]&lt;=30,"High")</f>
        <v>Low</v>
      </c>
      <c r="T7939" t="str">
        <f>CONCATENATE(Healthcare_Data_v1__4[[#This Row],[Medical Condition]],Healthcare_Data_v1__4[[#This Row],[Duration]])</f>
        <v>CancerLow</v>
      </c>
      <c r="U7939">
        <f>MONTH(Healthcare_Data_v1__4[[#This Row],[Date of Admission]])</f>
        <v>9</v>
      </c>
      <c r="V7939">
        <f>YEAR(Healthcare_Data_v1__4[[#This Row],[Date of Admission]])</f>
        <v>2021</v>
      </c>
      <c r="W7939">
        <f>DAY(Healthcare_Data_v1__4[[#This Row],[Date of Admission]])</f>
        <v>8</v>
      </c>
    </row>
    <row r="7940" spans="1:23" x14ac:dyDescent="0.3">
      <c r="A7940" t="s">
        <v>24876</v>
      </c>
      <c r="B7940">
        <v>76</v>
      </c>
      <c r="C7940" t="s">
        <v>3</v>
      </c>
      <c r="D7940" t="s">
        <v>16</v>
      </c>
      <c r="E7940" t="s">
        <v>24</v>
      </c>
      <c r="F7940" t="s">
        <v>4</v>
      </c>
      <c r="G7940" s="1">
        <v>43449</v>
      </c>
      <c r="H7940" t="s">
        <v>14625</v>
      </c>
      <c r="I7940" t="s">
        <v>14626</v>
      </c>
      <c r="J7940">
        <v>8884.5604210000001</v>
      </c>
      <c r="K7940" t="s">
        <v>41</v>
      </c>
      <c r="L7940">
        <v>21177</v>
      </c>
      <c r="M7940">
        <v>465</v>
      </c>
      <c r="N7940" t="s">
        <v>48</v>
      </c>
      <c r="O7940" s="1">
        <v>43472</v>
      </c>
      <c r="P7940" t="s">
        <v>43</v>
      </c>
      <c r="Q7940" t="s">
        <v>50</v>
      </c>
      <c r="R7940">
        <f>Healthcare_Data_v1__4[[#This Row],[Discharge Date]]-Healthcare_Data_v1__4[[#This Row],[Date of Admission]]</f>
        <v>23</v>
      </c>
      <c r="S7940" t="str" cm="1">
        <f t="array" ref="S7940">_xlfn.IFS( Healthcare_Data_v1__4[[#This Row],[Days of Stay]]&lt;10,"Low",Healthcare_Data_v1__4[[#This Row],[Days of Stay]]&lt;20,"Med",Healthcare_Data_v1__4[[#This Row],[Days of Stay]]&lt;=30,"High")</f>
        <v>High</v>
      </c>
      <c r="T7940" t="str">
        <f>CONCATENATE(Healthcare_Data_v1__4[[#This Row],[Medical Condition]],Healthcare_Data_v1__4[[#This Row],[Duration]])</f>
        <v>DiabetesHigh</v>
      </c>
      <c r="U7940">
        <f>MONTH(Healthcare_Data_v1__4[[#This Row],[Date of Admission]])</f>
        <v>12</v>
      </c>
      <c r="V7940">
        <f>YEAR(Healthcare_Data_v1__4[[#This Row],[Date of Admission]])</f>
        <v>2018</v>
      </c>
      <c r="W7940">
        <f>DAY(Healthcare_Data_v1__4[[#This Row],[Date of Admission]])</f>
        <v>15</v>
      </c>
    </row>
    <row r="7941" spans="1:23" x14ac:dyDescent="0.3">
      <c r="A7941" t="s">
        <v>24877</v>
      </c>
      <c r="B7941">
        <v>58</v>
      </c>
      <c r="C7941" t="s">
        <v>3</v>
      </c>
      <c r="D7941" t="s">
        <v>15</v>
      </c>
      <c r="E7941" t="s">
        <v>26</v>
      </c>
      <c r="F7941" t="s">
        <v>11</v>
      </c>
      <c r="G7941" s="1">
        <v>44972</v>
      </c>
      <c r="H7941" t="s">
        <v>14627</v>
      </c>
      <c r="I7941" t="s">
        <v>14628</v>
      </c>
      <c r="J7941">
        <v>8883.1496029999998</v>
      </c>
      <c r="K7941" t="s">
        <v>66</v>
      </c>
      <c r="L7941">
        <v>53455</v>
      </c>
      <c r="M7941">
        <v>483</v>
      </c>
      <c r="N7941" t="s">
        <v>48</v>
      </c>
      <c r="O7941" s="1">
        <v>44975</v>
      </c>
      <c r="P7941" t="s">
        <v>56</v>
      </c>
      <c r="Q7941" t="s">
        <v>57</v>
      </c>
      <c r="R7941">
        <f>Healthcare_Data_v1__4[[#This Row],[Discharge Date]]-Healthcare_Data_v1__4[[#This Row],[Date of Admission]]</f>
        <v>3</v>
      </c>
      <c r="S7941" t="str" cm="1">
        <f t="array" ref="S7941">_xlfn.IFS( Healthcare_Data_v1__4[[#This Row],[Days of Stay]]&lt;10,"Low",Healthcare_Data_v1__4[[#This Row],[Days of Stay]]&lt;20,"Med",Healthcare_Data_v1__4[[#This Row],[Days of Stay]]&lt;=30,"High")</f>
        <v>Low</v>
      </c>
      <c r="T7941" t="str">
        <f>CONCATENATE(Healthcare_Data_v1__4[[#This Row],[Medical Condition]],Healthcare_Data_v1__4[[#This Row],[Duration]])</f>
        <v>CancerLow</v>
      </c>
      <c r="U7941">
        <f>MONTH(Healthcare_Data_v1__4[[#This Row],[Date of Admission]])</f>
        <v>2</v>
      </c>
      <c r="V7941">
        <f>YEAR(Healthcare_Data_v1__4[[#This Row],[Date of Admission]])</f>
        <v>2023</v>
      </c>
      <c r="W7941">
        <f>DAY(Healthcare_Data_v1__4[[#This Row],[Date of Admission]])</f>
        <v>15</v>
      </c>
    </row>
    <row r="7942" spans="1:23" x14ac:dyDescent="0.3">
      <c r="A7942" t="s">
        <v>24878</v>
      </c>
      <c r="B7942">
        <v>39</v>
      </c>
      <c r="C7942" t="s">
        <v>5</v>
      </c>
      <c r="D7942" t="s">
        <v>15</v>
      </c>
      <c r="E7942" t="s">
        <v>26</v>
      </c>
      <c r="F7942" t="s">
        <v>7</v>
      </c>
      <c r="G7942" s="1">
        <v>43568</v>
      </c>
      <c r="H7942" t="s">
        <v>14629</v>
      </c>
      <c r="I7942" t="s">
        <v>14630</v>
      </c>
      <c r="J7942">
        <v>8878.2150710000005</v>
      </c>
      <c r="K7942" t="s">
        <v>41</v>
      </c>
      <c r="L7942">
        <v>22303</v>
      </c>
      <c r="M7942">
        <v>195</v>
      </c>
      <c r="N7942" t="s">
        <v>55</v>
      </c>
      <c r="O7942" s="1">
        <v>43590</v>
      </c>
      <c r="P7942" t="s">
        <v>85</v>
      </c>
      <c r="Q7942" t="s">
        <v>44</v>
      </c>
      <c r="R7942">
        <f>Healthcare_Data_v1__4[[#This Row],[Discharge Date]]-Healthcare_Data_v1__4[[#This Row],[Date of Admission]]</f>
        <v>22</v>
      </c>
      <c r="S7942" t="str" cm="1">
        <f t="array" ref="S7942">_xlfn.IFS( Healthcare_Data_v1__4[[#This Row],[Days of Stay]]&lt;10,"Low",Healthcare_Data_v1__4[[#This Row],[Days of Stay]]&lt;20,"Med",Healthcare_Data_v1__4[[#This Row],[Days of Stay]]&lt;=30,"High")</f>
        <v>High</v>
      </c>
      <c r="T7942" t="str">
        <f>CONCATENATE(Healthcare_Data_v1__4[[#This Row],[Medical Condition]],Healthcare_Data_v1__4[[#This Row],[Duration]])</f>
        <v>ObesityHigh</v>
      </c>
      <c r="U7942">
        <f>MONTH(Healthcare_Data_v1__4[[#This Row],[Date of Admission]])</f>
        <v>4</v>
      </c>
      <c r="V7942">
        <f>YEAR(Healthcare_Data_v1__4[[#This Row],[Date of Admission]])</f>
        <v>2019</v>
      </c>
      <c r="W7942">
        <f>DAY(Healthcare_Data_v1__4[[#This Row],[Date of Admission]])</f>
        <v>13</v>
      </c>
    </row>
    <row r="7943" spans="1:23" x14ac:dyDescent="0.3">
      <c r="A7943" t="s">
        <v>24879</v>
      </c>
      <c r="B7943">
        <v>79</v>
      </c>
      <c r="C7943" t="s">
        <v>3</v>
      </c>
      <c r="D7943" t="s">
        <v>15</v>
      </c>
      <c r="E7943" t="s">
        <v>24</v>
      </c>
      <c r="F7943" t="s">
        <v>7</v>
      </c>
      <c r="G7943" s="1">
        <v>43799</v>
      </c>
      <c r="H7943" t="s">
        <v>14631</v>
      </c>
      <c r="I7943" t="s">
        <v>14632</v>
      </c>
      <c r="J7943">
        <v>8876.5113650000003</v>
      </c>
      <c r="K7943" t="s">
        <v>41</v>
      </c>
      <c r="L7943">
        <v>4573</v>
      </c>
      <c r="M7943">
        <v>448</v>
      </c>
      <c r="N7943" t="s">
        <v>48</v>
      </c>
      <c r="O7943" s="1">
        <v>43809</v>
      </c>
      <c r="P7943" t="s">
        <v>85</v>
      </c>
      <c r="Q7943" t="s">
        <v>44</v>
      </c>
      <c r="R7943">
        <f>Healthcare_Data_v1__4[[#This Row],[Discharge Date]]-Healthcare_Data_v1__4[[#This Row],[Date of Admission]]</f>
        <v>10</v>
      </c>
      <c r="S7943" t="str" cm="1">
        <f t="array" ref="S7943">_xlfn.IFS( Healthcare_Data_v1__4[[#This Row],[Days of Stay]]&lt;10,"Low",Healthcare_Data_v1__4[[#This Row],[Days of Stay]]&lt;20,"Med",Healthcare_Data_v1__4[[#This Row],[Days of Stay]]&lt;=30,"High")</f>
        <v>Med</v>
      </c>
      <c r="T7943" t="str">
        <f>CONCATENATE(Healthcare_Data_v1__4[[#This Row],[Medical Condition]],Healthcare_Data_v1__4[[#This Row],[Duration]])</f>
        <v>ObesityMed</v>
      </c>
      <c r="U7943">
        <f>MONTH(Healthcare_Data_v1__4[[#This Row],[Date of Admission]])</f>
        <v>11</v>
      </c>
      <c r="V7943">
        <f>YEAR(Healthcare_Data_v1__4[[#This Row],[Date of Admission]])</f>
        <v>2019</v>
      </c>
      <c r="W7943">
        <f>DAY(Healthcare_Data_v1__4[[#This Row],[Date of Admission]])</f>
        <v>30</v>
      </c>
    </row>
    <row r="7944" spans="1:23" x14ac:dyDescent="0.3">
      <c r="A7944" t="s">
        <v>24880</v>
      </c>
      <c r="B7944">
        <v>24</v>
      </c>
      <c r="C7944" t="s">
        <v>12</v>
      </c>
      <c r="D7944" t="s">
        <v>16</v>
      </c>
      <c r="E7944" t="s">
        <v>20</v>
      </c>
      <c r="F7944" t="s">
        <v>6</v>
      </c>
      <c r="G7944" s="1">
        <v>43700</v>
      </c>
      <c r="H7944" t="s">
        <v>14633</v>
      </c>
      <c r="I7944" t="s">
        <v>14634</v>
      </c>
      <c r="J7944">
        <v>8872.5744489999997</v>
      </c>
      <c r="K7944" t="s">
        <v>47</v>
      </c>
      <c r="L7944">
        <v>32184</v>
      </c>
      <c r="M7944">
        <v>430</v>
      </c>
      <c r="N7944" t="s">
        <v>55</v>
      </c>
      <c r="O7944" s="1">
        <v>43721</v>
      </c>
      <c r="P7944" t="s">
        <v>85</v>
      </c>
      <c r="Q7944" t="s">
        <v>44</v>
      </c>
      <c r="R7944">
        <f>Healthcare_Data_v1__4[[#This Row],[Discharge Date]]-Healthcare_Data_v1__4[[#This Row],[Date of Admission]]</f>
        <v>21</v>
      </c>
      <c r="S7944" t="str" cm="1">
        <f t="array" ref="S7944">_xlfn.IFS( Healthcare_Data_v1__4[[#This Row],[Days of Stay]]&lt;10,"Low",Healthcare_Data_v1__4[[#This Row],[Days of Stay]]&lt;20,"Med",Healthcare_Data_v1__4[[#This Row],[Days of Stay]]&lt;=30,"High")</f>
        <v>High</v>
      </c>
      <c r="T7944" t="str">
        <f>CONCATENATE(Healthcare_Data_v1__4[[#This Row],[Medical Condition]],Healthcare_Data_v1__4[[#This Row],[Duration]])</f>
        <v>AsthmaHigh</v>
      </c>
      <c r="U7944">
        <f>MONTH(Healthcare_Data_v1__4[[#This Row],[Date of Admission]])</f>
        <v>8</v>
      </c>
      <c r="V7944">
        <f>YEAR(Healthcare_Data_v1__4[[#This Row],[Date of Admission]])</f>
        <v>2019</v>
      </c>
      <c r="W7944">
        <f>DAY(Healthcare_Data_v1__4[[#This Row],[Date of Admission]])</f>
        <v>23</v>
      </c>
    </row>
    <row r="7945" spans="1:23" x14ac:dyDescent="0.3">
      <c r="A7945" t="s">
        <v>5794</v>
      </c>
      <c r="B7945">
        <v>26</v>
      </c>
      <c r="C7945" t="s">
        <v>5</v>
      </c>
      <c r="D7945" t="s">
        <v>16</v>
      </c>
      <c r="E7945" t="s">
        <v>21</v>
      </c>
      <c r="F7945" t="s">
        <v>4</v>
      </c>
      <c r="G7945" s="1">
        <v>43611</v>
      </c>
      <c r="H7945" t="s">
        <v>13837</v>
      </c>
      <c r="I7945" t="s">
        <v>14635</v>
      </c>
      <c r="J7945">
        <v>8872.3315289999991</v>
      </c>
      <c r="K7945" t="s">
        <v>69</v>
      </c>
      <c r="L7945">
        <v>39623</v>
      </c>
      <c r="M7945">
        <v>226</v>
      </c>
      <c r="N7945" t="s">
        <v>48</v>
      </c>
      <c r="O7945" s="1">
        <v>43634</v>
      </c>
      <c r="P7945" t="s">
        <v>56</v>
      </c>
      <c r="Q7945" t="s">
        <v>57</v>
      </c>
      <c r="R7945">
        <f>Healthcare_Data_v1__4[[#This Row],[Discharge Date]]-Healthcare_Data_v1__4[[#This Row],[Date of Admission]]</f>
        <v>23</v>
      </c>
      <c r="S7945" t="str" cm="1">
        <f t="array" ref="S7945">_xlfn.IFS( Healthcare_Data_v1__4[[#This Row],[Days of Stay]]&lt;10,"Low",Healthcare_Data_v1__4[[#This Row],[Days of Stay]]&lt;20,"Med",Healthcare_Data_v1__4[[#This Row],[Days of Stay]]&lt;=30,"High")</f>
        <v>High</v>
      </c>
      <c r="T7945" t="str">
        <f>CONCATENATE(Healthcare_Data_v1__4[[#This Row],[Medical Condition]],Healthcare_Data_v1__4[[#This Row],[Duration]])</f>
        <v>DiabetesHigh</v>
      </c>
      <c r="U7945">
        <f>MONTH(Healthcare_Data_v1__4[[#This Row],[Date of Admission]])</f>
        <v>5</v>
      </c>
      <c r="V7945">
        <f>YEAR(Healthcare_Data_v1__4[[#This Row],[Date of Admission]])</f>
        <v>2019</v>
      </c>
      <c r="W7945">
        <f>DAY(Healthcare_Data_v1__4[[#This Row],[Date of Admission]])</f>
        <v>26</v>
      </c>
    </row>
    <row r="7946" spans="1:23" x14ac:dyDescent="0.3">
      <c r="A7946" t="s">
        <v>24881</v>
      </c>
      <c r="B7946">
        <v>57</v>
      </c>
      <c r="C7946" t="s">
        <v>3</v>
      </c>
      <c r="D7946" t="s">
        <v>15</v>
      </c>
      <c r="E7946" t="s">
        <v>22</v>
      </c>
      <c r="F7946" t="s">
        <v>4</v>
      </c>
      <c r="G7946" s="1">
        <v>45104</v>
      </c>
      <c r="H7946" t="s">
        <v>14636</v>
      </c>
      <c r="I7946" t="s">
        <v>14637</v>
      </c>
      <c r="J7946">
        <v>8871.9082350000008</v>
      </c>
      <c r="K7946" t="s">
        <v>47</v>
      </c>
      <c r="L7946">
        <v>42976</v>
      </c>
      <c r="M7946">
        <v>197</v>
      </c>
      <c r="N7946" t="s">
        <v>55</v>
      </c>
      <c r="O7946" s="1">
        <v>45121</v>
      </c>
      <c r="P7946" t="s">
        <v>43</v>
      </c>
      <c r="Q7946" t="s">
        <v>44</v>
      </c>
      <c r="R7946">
        <f>Healthcare_Data_v1__4[[#This Row],[Discharge Date]]-Healthcare_Data_v1__4[[#This Row],[Date of Admission]]</f>
        <v>17</v>
      </c>
      <c r="S7946" t="str" cm="1">
        <f t="array" ref="S7946">_xlfn.IFS( Healthcare_Data_v1__4[[#This Row],[Days of Stay]]&lt;10,"Low",Healthcare_Data_v1__4[[#This Row],[Days of Stay]]&lt;20,"Med",Healthcare_Data_v1__4[[#This Row],[Days of Stay]]&lt;=30,"High")</f>
        <v>Med</v>
      </c>
      <c r="T7946" t="str">
        <f>CONCATENATE(Healthcare_Data_v1__4[[#This Row],[Medical Condition]],Healthcare_Data_v1__4[[#This Row],[Duration]])</f>
        <v>DiabetesMed</v>
      </c>
      <c r="U7946">
        <f>MONTH(Healthcare_Data_v1__4[[#This Row],[Date of Admission]])</f>
        <v>6</v>
      </c>
      <c r="V7946">
        <f>YEAR(Healthcare_Data_v1__4[[#This Row],[Date of Admission]])</f>
        <v>2023</v>
      </c>
      <c r="W7946">
        <f>DAY(Healthcare_Data_v1__4[[#This Row],[Date of Admission]])</f>
        <v>27</v>
      </c>
    </row>
    <row r="7947" spans="1:23" x14ac:dyDescent="0.3">
      <c r="A7947" t="s">
        <v>24882</v>
      </c>
      <c r="B7947">
        <v>48</v>
      </c>
      <c r="C7947" t="s">
        <v>8</v>
      </c>
      <c r="D7947" t="s">
        <v>15</v>
      </c>
      <c r="E7947" t="s">
        <v>23</v>
      </c>
      <c r="F7947" t="s">
        <v>9</v>
      </c>
      <c r="G7947" s="1">
        <v>43763</v>
      </c>
      <c r="H7947" t="s">
        <v>14638</v>
      </c>
      <c r="I7947" t="s">
        <v>14639</v>
      </c>
      <c r="J7947">
        <v>8869.5638930000005</v>
      </c>
      <c r="K7947" t="s">
        <v>41</v>
      </c>
      <c r="L7947">
        <v>16754</v>
      </c>
      <c r="M7947">
        <v>433</v>
      </c>
      <c r="N7947" t="s">
        <v>42</v>
      </c>
      <c r="O7947" s="1">
        <v>43781</v>
      </c>
      <c r="P7947" t="s">
        <v>43</v>
      </c>
      <c r="Q7947" t="s">
        <v>50</v>
      </c>
      <c r="R7947">
        <f>Healthcare_Data_v1__4[[#This Row],[Discharge Date]]-Healthcare_Data_v1__4[[#This Row],[Date of Admission]]</f>
        <v>18</v>
      </c>
      <c r="S7947" t="str" cm="1">
        <f t="array" ref="S7947">_xlfn.IFS( Healthcare_Data_v1__4[[#This Row],[Days of Stay]]&lt;10,"Low",Healthcare_Data_v1__4[[#This Row],[Days of Stay]]&lt;20,"Med",Healthcare_Data_v1__4[[#This Row],[Days of Stay]]&lt;=30,"High")</f>
        <v>Med</v>
      </c>
      <c r="T7947" t="str">
        <f>CONCATENATE(Healthcare_Data_v1__4[[#This Row],[Medical Condition]],Healthcare_Data_v1__4[[#This Row],[Duration]])</f>
        <v>ArthritisMed</v>
      </c>
      <c r="U7947">
        <f>MONTH(Healthcare_Data_v1__4[[#This Row],[Date of Admission]])</f>
        <v>10</v>
      </c>
      <c r="V7947">
        <f>YEAR(Healthcare_Data_v1__4[[#This Row],[Date of Admission]])</f>
        <v>2019</v>
      </c>
      <c r="W7947">
        <f>DAY(Healthcare_Data_v1__4[[#This Row],[Date of Admission]])</f>
        <v>25</v>
      </c>
    </row>
    <row r="7948" spans="1:23" x14ac:dyDescent="0.3">
      <c r="A7948" t="s">
        <v>24883</v>
      </c>
      <c r="B7948">
        <v>55</v>
      </c>
      <c r="C7948" t="s">
        <v>3</v>
      </c>
      <c r="D7948" t="s">
        <v>15</v>
      </c>
      <c r="E7948" t="s">
        <v>24</v>
      </c>
      <c r="F7948" t="s">
        <v>7</v>
      </c>
      <c r="G7948" s="1">
        <v>44806</v>
      </c>
      <c r="H7948" t="s">
        <v>14640</v>
      </c>
      <c r="I7948" t="s">
        <v>14641</v>
      </c>
      <c r="J7948">
        <v>8869.0349260000003</v>
      </c>
      <c r="K7948" t="s">
        <v>63</v>
      </c>
      <c r="L7948">
        <v>3394</v>
      </c>
      <c r="M7948">
        <v>333</v>
      </c>
      <c r="N7948" t="s">
        <v>42</v>
      </c>
      <c r="O7948" s="1">
        <v>44815</v>
      </c>
      <c r="P7948" t="s">
        <v>56</v>
      </c>
      <c r="Q7948" t="s">
        <v>50</v>
      </c>
      <c r="R7948">
        <f>Healthcare_Data_v1__4[[#This Row],[Discharge Date]]-Healthcare_Data_v1__4[[#This Row],[Date of Admission]]</f>
        <v>9</v>
      </c>
      <c r="S7948" t="str" cm="1">
        <f t="array" ref="S7948">_xlfn.IFS( Healthcare_Data_v1__4[[#This Row],[Days of Stay]]&lt;10,"Low",Healthcare_Data_v1__4[[#This Row],[Days of Stay]]&lt;20,"Med",Healthcare_Data_v1__4[[#This Row],[Days of Stay]]&lt;=30,"High")</f>
        <v>Low</v>
      </c>
      <c r="T7948" t="str">
        <f>CONCATENATE(Healthcare_Data_v1__4[[#This Row],[Medical Condition]],Healthcare_Data_v1__4[[#This Row],[Duration]])</f>
        <v>ObesityLow</v>
      </c>
      <c r="U7948">
        <f>MONTH(Healthcare_Data_v1__4[[#This Row],[Date of Admission]])</f>
        <v>9</v>
      </c>
      <c r="V7948">
        <f>YEAR(Healthcare_Data_v1__4[[#This Row],[Date of Admission]])</f>
        <v>2022</v>
      </c>
      <c r="W7948">
        <f>DAY(Healthcare_Data_v1__4[[#This Row],[Date of Admission]])</f>
        <v>2</v>
      </c>
    </row>
    <row r="7949" spans="1:23" x14ac:dyDescent="0.3">
      <c r="A7949" t="s">
        <v>24884</v>
      </c>
      <c r="B7949">
        <v>22</v>
      </c>
      <c r="C7949" t="s">
        <v>12</v>
      </c>
      <c r="D7949" t="s">
        <v>16</v>
      </c>
      <c r="E7949" t="s">
        <v>26</v>
      </c>
      <c r="F7949" t="s">
        <v>6</v>
      </c>
      <c r="G7949" s="1">
        <v>44281</v>
      </c>
      <c r="H7949" t="s">
        <v>14642</v>
      </c>
      <c r="I7949" t="s">
        <v>14643</v>
      </c>
      <c r="J7949">
        <v>8867.9717959999998</v>
      </c>
      <c r="K7949" t="s">
        <v>66</v>
      </c>
      <c r="L7949">
        <v>35759</v>
      </c>
      <c r="M7949">
        <v>378</v>
      </c>
      <c r="N7949" t="s">
        <v>48</v>
      </c>
      <c r="O7949" s="1">
        <v>44306</v>
      </c>
      <c r="P7949" t="s">
        <v>56</v>
      </c>
      <c r="Q7949" t="s">
        <v>44</v>
      </c>
      <c r="R7949">
        <f>Healthcare_Data_v1__4[[#This Row],[Discharge Date]]-Healthcare_Data_v1__4[[#This Row],[Date of Admission]]</f>
        <v>25</v>
      </c>
      <c r="S7949" t="str" cm="1">
        <f t="array" ref="S7949">_xlfn.IFS( Healthcare_Data_v1__4[[#This Row],[Days of Stay]]&lt;10,"Low",Healthcare_Data_v1__4[[#This Row],[Days of Stay]]&lt;20,"Med",Healthcare_Data_v1__4[[#This Row],[Days of Stay]]&lt;=30,"High")</f>
        <v>High</v>
      </c>
      <c r="T7949" t="str">
        <f>CONCATENATE(Healthcare_Data_v1__4[[#This Row],[Medical Condition]],Healthcare_Data_v1__4[[#This Row],[Duration]])</f>
        <v>AsthmaHigh</v>
      </c>
      <c r="U7949">
        <f>MONTH(Healthcare_Data_v1__4[[#This Row],[Date of Admission]])</f>
        <v>3</v>
      </c>
      <c r="V7949">
        <f>YEAR(Healthcare_Data_v1__4[[#This Row],[Date of Admission]])</f>
        <v>2021</v>
      </c>
      <c r="W7949">
        <f>DAY(Healthcare_Data_v1__4[[#This Row],[Date of Admission]])</f>
        <v>26</v>
      </c>
    </row>
    <row r="7950" spans="1:23" x14ac:dyDescent="0.3">
      <c r="A7950" t="s">
        <v>24885</v>
      </c>
      <c r="B7950">
        <v>76</v>
      </c>
      <c r="C7950" t="s">
        <v>3</v>
      </c>
      <c r="D7950" t="s">
        <v>15</v>
      </c>
      <c r="E7950" t="s">
        <v>25</v>
      </c>
      <c r="F7950" t="s">
        <v>11</v>
      </c>
      <c r="G7950" s="1">
        <v>43475</v>
      </c>
      <c r="H7950" t="s">
        <v>14644</v>
      </c>
      <c r="I7950" t="s">
        <v>14645</v>
      </c>
      <c r="J7950">
        <v>8863.9201589999993</v>
      </c>
      <c r="K7950" t="s">
        <v>41</v>
      </c>
      <c r="L7950">
        <v>69148</v>
      </c>
      <c r="M7950">
        <v>475</v>
      </c>
      <c r="N7950" t="s">
        <v>55</v>
      </c>
      <c r="O7950" s="1">
        <v>43493</v>
      </c>
      <c r="P7950" t="s">
        <v>60</v>
      </c>
      <c r="Q7950" t="s">
        <v>57</v>
      </c>
      <c r="R7950">
        <f>Healthcare_Data_v1__4[[#This Row],[Discharge Date]]-Healthcare_Data_v1__4[[#This Row],[Date of Admission]]</f>
        <v>18</v>
      </c>
      <c r="S7950" t="str" cm="1">
        <f t="array" ref="S7950">_xlfn.IFS( Healthcare_Data_v1__4[[#This Row],[Days of Stay]]&lt;10,"Low",Healthcare_Data_v1__4[[#This Row],[Days of Stay]]&lt;20,"Med",Healthcare_Data_v1__4[[#This Row],[Days of Stay]]&lt;=30,"High")</f>
        <v>Med</v>
      </c>
      <c r="T7950" t="str">
        <f>CONCATENATE(Healthcare_Data_v1__4[[#This Row],[Medical Condition]],Healthcare_Data_v1__4[[#This Row],[Duration]])</f>
        <v>CancerMed</v>
      </c>
      <c r="U7950">
        <f>MONTH(Healthcare_Data_v1__4[[#This Row],[Date of Admission]])</f>
        <v>1</v>
      </c>
      <c r="V7950">
        <f>YEAR(Healthcare_Data_v1__4[[#This Row],[Date of Admission]])</f>
        <v>2019</v>
      </c>
      <c r="W7950">
        <f>DAY(Healthcare_Data_v1__4[[#This Row],[Date of Admission]])</f>
        <v>10</v>
      </c>
    </row>
    <row r="7951" spans="1:23" x14ac:dyDescent="0.3">
      <c r="A7951" t="s">
        <v>1602</v>
      </c>
      <c r="B7951">
        <v>73</v>
      </c>
      <c r="C7951" t="s">
        <v>3</v>
      </c>
      <c r="D7951" t="s">
        <v>16</v>
      </c>
      <c r="E7951" t="s">
        <v>26</v>
      </c>
      <c r="F7951" t="s">
        <v>9</v>
      </c>
      <c r="G7951" s="1">
        <v>44270</v>
      </c>
      <c r="H7951" t="s">
        <v>14646</v>
      </c>
      <c r="I7951" t="s">
        <v>14647</v>
      </c>
      <c r="J7951">
        <v>8858.2577689999998</v>
      </c>
      <c r="K7951" t="s">
        <v>41</v>
      </c>
      <c r="L7951">
        <v>19505</v>
      </c>
      <c r="M7951">
        <v>354</v>
      </c>
      <c r="N7951" t="s">
        <v>42</v>
      </c>
      <c r="O7951" s="1">
        <v>44272</v>
      </c>
      <c r="P7951" t="s">
        <v>43</v>
      </c>
      <c r="Q7951" t="s">
        <v>57</v>
      </c>
      <c r="R7951">
        <f>Healthcare_Data_v1__4[[#This Row],[Discharge Date]]-Healthcare_Data_v1__4[[#This Row],[Date of Admission]]</f>
        <v>2</v>
      </c>
      <c r="S7951" t="str" cm="1">
        <f t="array" ref="S7951">_xlfn.IFS( Healthcare_Data_v1__4[[#This Row],[Days of Stay]]&lt;10,"Low",Healthcare_Data_v1__4[[#This Row],[Days of Stay]]&lt;20,"Med",Healthcare_Data_v1__4[[#This Row],[Days of Stay]]&lt;=30,"High")</f>
        <v>Low</v>
      </c>
      <c r="T7951" t="str">
        <f>CONCATENATE(Healthcare_Data_v1__4[[#This Row],[Medical Condition]],Healthcare_Data_v1__4[[#This Row],[Duration]])</f>
        <v>ArthritisLow</v>
      </c>
      <c r="U7951">
        <f>MONTH(Healthcare_Data_v1__4[[#This Row],[Date of Admission]])</f>
        <v>3</v>
      </c>
      <c r="V7951">
        <f>YEAR(Healthcare_Data_v1__4[[#This Row],[Date of Admission]])</f>
        <v>2021</v>
      </c>
      <c r="W7951">
        <f>DAY(Healthcare_Data_v1__4[[#This Row],[Date of Admission]])</f>
        <v>15</v>
      </c>
    </row>
    <row r="7952" spans="1:23" x14ac:dyDescent="0.3">
      <c r="A7952" t="s">
        <v>6606</v>
      </c>
      <c r="B7952">
        <v>84</v>
      </c>
      <c r="C7952" t="s">
        <v>3</v>
      </c>
      <c r="D7952" t="s">
        <v>15</v>
      </c>
      <c r="E7952" t="s">
        <v>24</v>
      </c>
      <c r="F7952" t="s">
        <v>11</v>
      </c>
      <c r="G7952" s="1">
        <v>44364</v>
      </c>
      <c r="H7952" t="s">
        <v>14053</v>
      </c>
      <c r="I7952" t="s">
        <v>14648</v>
      </c>
      <c r="J7952">
        <v>8853.5308160000004</v>
      </c>
      <c r="K7952" t="s">
        <v>41</v>
      </c>
      <c r="L7952">
        <v>27639</v>
      </c>
      <c r="M7952">
        <v>228</v>
      </c>
      <c r="N7952" t="s">
        <v>42</v>
      </c>
      <c r="O7952" s="1">
        <v>44372</v>
      </c>
      <c r="P7952" t="s">
        <v>43</v>
      </c>
      <c r="Q7952" t="s">
        <v>50</v>
      </c>
      <c r="R7952">
        <f>Healthcare_Data_v1__4[[#This Row],[Discharge Date]]-Healthcare_Data_v1__4[[#This Row],[Date of Admission]]</f>
        <v>8</v>
      </c>
      <c r="S7952" t="str" cm="1">
        <f t="array" ref="S7952">_xlfn.IFS( Healthcare_Data_v1__4[[#This Row],[Days of Stay]]&lt;10,"Low",Healthcare_Data_v1__4[[#This Row],[Days of Stay]]&lt;20,"Med",Healthcare_Data_v1__4[[#This Row],[Days of Stay]]&lt;=30,"High")</f>
        <v>Low</v>
      </c>
      <c r="T7952" t="str">
        <f>CONCATENATE(Healthcare_Data_v1__4[[#This Row],[Medical Condition]],Healthcare_Data_v1__4[[#This Row],[Duration]])</f>
        <v>CancerLow</v>
      </c>
      <c r="U7952">
        <f>MONTH(Healthcare_Data_v1__4[[#This Row],[Date of Admission]])</f>
        <v>6</v>
      </c>
      <c r="V7952">
        <f>YEAR(Healthcare_Data_v1__4[[#This Row],[Date of Admission]])</f>
        <v>2021</v>
      </c>
      <c r="W7952">
        <f>DAY(Healthcare_Data_v1__4[[#This Row],[Date of Admission]])</f>
        <v>17</v>
      </c>
    </row>
    <row r="7953" spans="1:23" x14ac:dyDescent="0.3">
      <c r="A7953" t="s">
        <v>5170</v>
      </c>
      <c r="B7953">
        <v>29</v>
      </c>
      <c r="C7953" t="s">
        <v>5</v>
      </c>
      <c r="D7953" t="s">
        <v>15</v>
      </c>
      <c r="E7953" t="s">
        <v>22</v>
      </c>
      <c r="F7953" t="s">
        <v>7</v>
      </c>
      <c r="G7953" s="1">
        <v>44810</v>
      </c>
      <c r="H7953" t="s">
        <v>9476</v>
      </c>
      <c r="I7953" t="s">
        <v>14649</v>
      </c>
      <c r="J7953">
        <v>8849.1398669999999</v>
      </c>
      <c r="K7953" t="s">
        <v>47</v>
      </c>
      <c r="L7953">
        <v>12613</v>
      </c>
      <c r="M7953">
        <v>339</v>
      </c>
      <c r="N7953" t="s">
        <v>55</v>
      </c>
      <c r="O7953" s="1">
        <v>44816</v>
      </c>
      <c r="P7953" t="s">
        <v>85</v>
      </c>
      <c r="Q7953" t="s">
        <v>44</v>
      </c>
      <c r="R7953">
        <f>Healthcare_Data_v1__4[[#This Row],[Discharge Date]]-Healthcare_Data_v1__4[[#This Row],[Date of Admission]]</f>
        <v>6</v>
      </c>
      <c r="S7953" t="str" cm="1">
        <f t="array" ref="S7953">_xlfn.IFS( Healthcare_Data_v1__4[[#This Row],[Days of Stay]]&lt;10,"Low",Healthcare_Data_v1__4[[#This Row],[Days of Stay]]&lt;20,"Med",Healthcare_Data_v1__4[[#This Row],[Days of Stay]]&lt;=30,"High")</f>
        <v>Low</v>
      </c>
      <c r="T7953" t="str">
        <f>CONCATENATE(Healthcare_Data_v1__4[[#This Row],[Medical Condition]],Healthcare_Data_v1__4[[#This Row],[Duration]])</f>
        <v>ObesityLow</v>
      </c>
      <c r="U7953">
        <f>MONTH(Healthcare_Data_v1__4[[#This Row],[Date of Admission]])</f>
        <v>9</v>
      </c>
      <c r="V7953">
        <f>YEAR(Healthcare_Data_v1__4[[#This Row],[Date of Admission]])</f>
        <v>2022</v>
      </c>
      <c r="W7953">
        <f>DAY(Healthcare_Data_v1__4[[#This Row],[Date of Admission]])</f>
        <v>6</v>
      </c>
    </row>
    <row r="7954" spans="1:23" x14ac:dyDescent="0.3">
      <c r="A7954" t="s">
        <v>24886</v>
      </c>
      <c r="B7954">
        <v>58</v>
      </c>
      <c r="C7954" t="s">
        <v>3</v>
      </c>
      <c r="D7954" t="s">
        <v>15</v>
      </c>
      <c r="E7954" t="s">
        <v>23</v>
      </c>
      <c r="F7954" t="s">
        <v>7</v>
      </c>
      <c r="G7954" s="1">
        <v>44716</v>
      </c>
      <c r="H7954" t="s">
        <v>14650</v>
      </c>
      <c r="I7954" t="s">
        <v>14651</v>
      </c>
      <c r="J7954">
        <v>8847.7297610000005</v>
      </c>
      <c r="K7954" t="s">
        <v>63</v>
      </c>
      <c r="L7954">
        <v>16447</v>
      </c>
      <c r="M7954">
        <v>115</v>
      </c>
      <c r="N7954" t="s">
        <v>42</v>
      </c>
      <c r="O7954" s="1">
        <v>44727</v>
      </c>
      <c r="P7954" t="s">
        <v>85</v>
      </c>
      <c r="Q7954" t="s">
        <v>50</v>
      </c>
      <c r="R7954">
        <f>Healthcare_Data_v1__4[[#This Row],[Discharge Date]]-Healthcare_Data_v1__4[[#This Row],[Date of Admission]]</f>
        <v>11</v>
      </c>
      <c r="S7954" t="str" cm="1">
        <f t="array" ref="S7954">_xlfn.IFS( Healthcare_Data_v1__4[[#This Row],[Days of Stay]]&lt;10,"Low",Healthcare_Data_v1__4[[#This Row],[Days of Stay]]&lt;20,"Med",Healthcare_Data_v1__4[[#This Row],[Days of Stay]]&lt;=30,"High")</f>
        <v>Med</v>
      </c>
      <c r="T7954" t="str">
        <f>CONCATENATE(Healthcare_Data_v1__4[[#This Row],[Medical Condition]],Healthcare_Data_v1__4[[#This Row],[Duration]])</f>
        <v>ObesityMed</v>
      </c>
      <c r="U7954">
        <f>MONTH(Healthcare_Data_v1__4[[#This Row],[Date of Admission]])</f>
        <v>6</v>
      </c>
      <c r="V7954">
        <f>YEAR(Healthcare_Data_v1__4[[#This Row],[Date of Admission]])</f>
        <v>2022</v>
      </c>
      <c r="W7954">
        <f>DAY(Healthcare_Data_v1__4[[#This Row],[Date of Admission]])</f>
        <v>4</v>
      </c>
    </row>
    <row r="7955" spans="1:23" x14ac:dyDescent="0.3">
      <c r="A7955" t="s">
        <v>24887</v>
      </c>
      <c r="B7955">
        <v>64</v>
      </c>
      <c r="C7955" t="s">
        <v>3</v>
      </c>
      <c r="D7955" t="s">
        <v>16</v>
      </c>
      <c r="E7955" t="s">
        <v>20</v>
      </c>
      <c r="F7955" t="s">
        <v>4</v>
      </c>
      <c r="G7955" s="1">
        <v>45135</v>
      </c>
      <c r="H7955" t="s">
        <v>14652</v>
      </c>
      <c r="I7955" t="s">
        <v>14653</v>
      </c>
      <c r="J7955">
        <v>8846.3805130000001</v>
      </c>
      <c r="K7955" t="s">
        <v>41</v>
      </c>
      <c r="L7955">
        <v>21640</v>
      </c>
      <c r="M7955">
        <v>295</v>
      </c>
      <c r="N7955" t="s">
        <v>55</v>
      </c>
      <c r="O7955" s="1">
        <v>45165</v>
      </c>
      <c r="P7955" t="s">
        <v>49</v>
      </c>
      <c r="Q7955" t="s">
        <v>50</v>
      </c>
      <c r="R7955">
        <f>Healthcare_Data_v1__4[[#This Row],[Discharge Date]]-Healthcare_Data_v1__4[[#This Row],[Date of Admission]]</f>
        <v>30</v>
      </c>
      <c r="S7955" t="str" cm="1">
        <f t="array" ref="S7955">_xlfn.IFS( Healthcare_Data_v1__4[[#This Row],[Days of Stay]]&lt;10,"Low",Healthcare_Data_v1__4[[#This Row],[Days of Stay]]&lt;20,"Med",Healthcare_Data_v1__4[[#This Row],[Days of Stay]]&lt;=30,"High")</f>
        <v>High</v>
      </c>
      <c r="T7955" t="str">
        <f>CONCATENATE(Healthcare_Data_v1__4[[#This Row],[Medical Condition]],Healthcare_Data_v1__4[[#This Row],[Duration]])</f>
        <v>DiabetesHigh</v>
      </c>
      <c r="U7955">
        <f>MONTH(Healthcare_Data_v1__4[[#This Row],[Date of Admission]])</f>
        <v>7</v>
      </c>
      <c r="V7955">
        <f>YEAR(Healthcare_Data_v1__4[[#This Row],[Date of Admission]])</f>
        <v>2023</v>
      </c>
      <c r="W7955">
        <f>DAY(Healthcare_Data_v1__4[[#This Row],[Date of Admission]])</f>
        <v>28</v>
      </c>
    </row>
    <row r="7956" spans="1:23" x14ac:dyDescent="0.3">
      <c r="A7956" t="s">
        <v>24888</v>
      </c>
      <c r="B7956">
        <v>60</v>
      </c>
      <c r="C7956" t="s">
        <v>3</v>
      </c>
      <c r="D7956" t="s">
        <v>16</v>
      </c>
      <c r="E7956" t="s">
        <v>21</v>
      </c>
      <c r="F7956" t="s">
        <v>4</v>
      </c>
      <c r="G7956" s="1">
        <v>43671</v>
      </c>
      <c r="H7956" t="s">
        <v>14654</v>
      </c>
      <c r="I7956" t="s">
        <v>14655</v>
      </c>
      <c r="J7956">
        <v>8844.3148550000005</v>
      </c>
      <c r="K7956" t="s">
        <v>69</v>
      </c>
      <c r="L7956">
        <v>10090</v>
      </c>
      <c r="M7956">
        <v>445</v>
      </c>
      <c r="N7956" t="s">
        <v>48</v>
      </c>
      <c r="O7956" s="1">
        <v>43698</v>
      </c>
      <c r="P7956" t="s">
        <v>56</v>
      </c>
      <c r="Q7956" t="s">
        <v>50</v>
      </c>
      <c r="R7956">
        <f>Healthcare_Data_v1__4[[#This Row],[Discharge Date]]-Healthcare_Data_v1__4[[#This Row],[Date of Admission]]</f>
        <v>27</v>
      </c>
      <c r="S7956" t="str" cm="1">
        <f t="array" ref="S7956">_xlfn.IFS( Healthcare_Data_v1__4[[#This Row],[Days of Stay]]&lt;10,"Low",Healthcare_Data_v1__4[[#This Row],[Days of Stay]]&lt;20,"Med",Healthcare_Data_v1__4[[#This Row],[Days of Stay]]&lt;=30,"High")</f>
        <v>High</v>
      </c>
      <c r="T7956" t="str">
        <f>CONCATENATE(Healthcare_Data_v1__4[[#This Row],[Medical Condition]],Healthcare_Data_v1__4[[#This Row],[Duration]])</f>
        <v>DiabetesHigh</v>
      </c>
      <c r="U7956">
        <f>MONTH(Healthcare_Data_v1__4[[#This Row],[Date of Admission]])</f>
        <v>7</v>
      </c>
      <c r="V7956">
        <f>YEAR(Healthcare_Data_v1__4[[#This Row],[Date of Admission]])</f>
        <v>2019</v>
      </c>
      <c r="W7956">
        <f>DAY(Healthcare_Data_v1__4[[#This Row],[Date of Admission]])</f>
        <v>25</v>
      </c>
    </row>
    <row r="7957" spans="1:23" x14ac:dyDescent="0.3">
      <c r="A7957" t="s">
        <v>24889</v>
      </c>
      <c r="B7957">
        <v>59</v>
      </c>
      <c r="C7957" t="s">
        <v>3</v>
      </c>
      <c r="D7957" t="s">
        <v>16</v>
      </c>
      <c r="E7957" t="s">
        <v>22</v>
      </c>
      <c r="F7957" t="s">
        <v>11</v>
      </c>
      <c r="G7957" s="1">
        <v>44937</v>
      </c>
      <c r="H7957" t="s">
        <v>14656</v>
      </c>
      <c r="I7957" t="s">
        <v>1262</v>
      </c>
      <c r="J7957">
        <v>8843.6377580000008</v>
      </c>
      <c r="K7957" t="s">
        <v>66</v>
      </c>
      <c r="L7957">
        <v>71180</v>
      </c>
      <c r="M7957">
        <v>266</v>
      </c>
      <c r="N7957" t="s">
        <v>48</v>
      </c>
      <c r="O7957" s="1">
        <v>44966</v>
      </c>
      <c r="P7957" t="s">
        <v>43</v>
      </c>
      <c r="Q7957" t="s">
        <v>57</v>
      </c>
      <c r="R7957">
        <f>Healthcare_Data_v1__4[[#This Row],[Discharge Date]]-Healthcare_Data_v1__4[[#This Row],[Date of Admission]]</f>
        <v>29</v>
      </c>
      <c r="S7957" t="str" cm="1">
        <f t="array" ref="S7957">_xlfn.IFS( Healthcare_Data_v1__4[[#This Row],[Days of Stay]]&lt;10,"Low",Healthcare_Data_v1__4[[#This Row],[Days of Stay]]&lt;20,"Med",Healthcare_Data_v1__4[[#This Row],[Days of Stay]]&lt;=30,"High")</f>
        <v>High</v>
      </c>
      <c r="T7957" t="str">
        <f>CONCATENATE(Healthcare_Data_v1__4[[#This Row],[Medical Condition]],Healthcare_Data_v1__4[[#This Row],[Duration]])</f>
        <v>CancerHigh</v>
      </c>
      <c r="U7957">
        <f>MONTH(Healthcare_Data_v1__4[[#This Row],[Date of Admission]])</f>
        <v>1</v>
      </c>
      <c r="V7957">
        <f>YEAR(Healthcare_Data_v1__4[[#This Row],[Date of Admission]])</f>
        <v>2023</v>
      </c>
      <c r="W7957">
        <f>DAY(Healthcare_Data_v1__4[[#This Row],[Date of Admission]])</f>
        <v>11</v>
      </c>
    </row>
    <row r="7958" spans="1:23" x14ac:dyDescent="0.3">
      <c r="A7958" t="s">
        <v>2107</v>
      </c>
      <c r="B7958">
        <v>72</v>
      </c>
      <c r="C7958" t="s">
        <v>3</v>
      </c>
      <c r="D7958" t="s">
        <v>15</v>
      </c>
      <c r="E7958" t="s">
        <v>19</v>
      </c>
      <c r="F7958" t="s">
        <v>10</v>
      </c>
      <c r="G7958" s="1">
        <v>43828</v>
      </c>
      <c r="H7958" t="s">
        <v>1827</v>
      </c>
      <c r="I7958" t="s">
        <v>14657</v>
      </c>
      <c r="J7958">
        <v>8841.2815129999999</v>
      </c>
      <c r="K7958" t="s">
        <v>47</v>
      </c>
      <c r="L7958">
        <v>17130</v>
      </c>
      <c r="M7958">
        <v>453</v>
      </c>
      <c r="N7958" t="s">
        <v>55</v>
      </c>
      <c r="O7958" s="1">
        <v>43843</v>
      </c>
      <c r="P7958" t="s">
        <v>49</v>
      </c>
      <c r="Q7958" t="s">
        <v>44</v>
      </c>
      <c r="R7958">
        <f>Healthcare_Data_v1__4[[#This Row],[Discharge Date]]-Healthcare_Data_v1__4[[#This Row],[Date of Admission]]</f>
        <v>15</v>
      </c>
      <c r="S7958" t="str" cm="1">
        <f t="array" ref="S7958">_xlfn.IFS( Healthcare_Data_v1__4[[#This Row],[Days of Stay]]&lt;10,"Low",Healthcare_Data_v1__4[[#This Row],[Days of Stay]]&lt;20,"Med",Healthcare_Data_v1__4[[#This Row],[Days of Stay]]&lt;=30,"High")</f>
        <v>Med</v>
      </c>
      <c r="T7958" t="str">
        <f>CONCATENATE(Healthcare_Data_v1__4[[#This Row],[Medical Condition]],Healthcare_Data_v1__4[[#This Row],[Duration]])</f>
        <v>HypertensionMed</v>
      </c>
      <c r="U7958">
        <f>MONTH(Healthcare_Data_v1__4[[#This Row],[Date of Admission]])</f>
        <v>12</v>
      </c>
      <c r="V7958">
        <f>YEAR(Healthcare_Data_v1__4[[#This Row],[Date of Admission]])</f>
        <v>2019</v>
      </c>
      <c r="W7958">
        <f>DAY(Healthcare_Data_v1__4[[#This Row],[Date of Admission]])</f>
        <v>29</v>
      </c>
    </row>
    <row r="7959" spans="1:23" x14ac:dyDescent="0.3">
      <c r="A7959" t="s">
        <v>24890</v>
      </c>
      <c r="B7959">
        <v>73</v>
      </c>
      <c r="C7959" t="s">
        <v>3</v>
      </c>
      <c r="D7959" t="s">
        <v>15</v>
      </c>
      <c r="E7959" t="s">
        <v>23</v>
      </c>
      <c r="F7959" t="s">
        <v>7</v>
      </c>
      <c r="G7959" s="1">
        <v>43948</v>
      </c>
      <c r="H7959" t="s">
        <v>7871</v>
      </c>
      <c r="I7959" t="s">
        <v>14658</v>
      </c>
      <c r="J7959">
        <v>8830.9618420000006</v>
      </c>
      <c r="K7959" t="s">
        <v>69</v>
      </c>
      <c r="L7959">
        <v>1833</v>
      </c>
      <c r="M7959">
        <v>473</v>
      </c>
      <c r="N7959" t="s">
        <v>42</v>
      </c>
      <c r="O7959" s="1">
        <v>43961</v>
      </c>
      <c r="P7959" t="s">
        <v>60</v>
      </c>
      <c r="Q7959" t="s">
        <v>44</v>
      </c>
      <c r="R7959">
        <f>Healthcare_Data_v1__4[[#This Row],[Discharge Date]]-Healthcare_Data_v1__4[[#This Row],[Date of Admission]]</f>
        <v>13</v>
      </c>
      <c r="S7959" t="str" cm="1">
        <f t="array" ref="S7959">_xlfn.IFS( Healthcare_Data_v1__4[[#This Row],[Days of Stay]]&lt;10,"Low",Healthcare_Data_v1__4[[#This Row],[Days of Stay]]&lt;20,"Med",Healthcare_Data_v1__4[[#This Row],[Days of Stay]]&lt;=30,"High")</f>
        <v>Med</v>
      </c>
      <c r="T7959" t="str">
        <f>CONCATENATE(Healthcare_Data_v1__4[[#This Row],[Medical Condition]],Healthcare_Data_v1__4[[#This Row],[Duration]])</f>
        <v>ObesityMed</v>
      </c>
      <c r="U7959">
        <f>MONTH(Healthcare_Data_v1__4[[#This Row],[Date of Admission]])</f>
        <v>4</v>
      </c>
      <c r="V7959">
        <f>YEAR(Healthcare_Data_v1__4[[#This Row],[Date of Admission]])</f>
        <v>2020</v>
      </c>
      <c r="W7959">
        <f>DAY(Healthcare_Data_v1__4[[#This Row],[Date of Admission]])</f>
        <v>27</v>
      </c>
    </row>
    <row r="7960" spans="1:23" x14ac:dyDescent="0.3">
      <c r="A7960" t="s">
        <v>24891</v>
      </c>
      <c r="B7960">
        <v>66</v>
      </c>
      <c r="C7960" t="s">
        <v>3</v>
      </c>
      <c r="D7960" t="s">
        <v>15</v>
      </c>
      <c r="E7960" t="s">
        <v>24</v>
      </c>
      <c r="F7960" t="s">
        <v>4</v>
      </c>
      <c r="G7960" s="1">
        <v>43470</v>
      </c>
      <c r="H7960" t="s">
        <v>14659</v>
      </c>
      <c r="I7960" t="s">
        <v>14660</v>
      </c>
      <c r="J7960">
        <v>8824.3574329999992</v>
      </c>
      <c r="K7960" t="s">
        <v>41</v>
      </c>
      <c r="L7960">
        <v>3145</v>
      </c>
      <c r="M7960">
        <v>353</v>
      </c>
      <c r="N7960" t="s">
        <v>55</v>
      </c>
      <c r="O7960" s="1">
        <v>43474</v>
      </c>
      <c r="P7960" t="s">
        <v>60</v>
      </c>
      <c r="Q7960" t="s">
        <v>50</v>
      </c>
      <c r="R7960">
        <f>Healthcare_Data_v1__4[[#This Row],[Discharge Date]]-Healthcare_Data_v1__4[[#This Row],[Date of Admission]]</f>
        <v>4</v>
      </c>
      <c r="S7960" t="str" cm="1">
        <f t="array" ref="S7960">_xlfn.IFS( Healthcare_Data_v1__4[[#This Row],[Days of Stay]]&lt;10,"Low",Healthcare_Data_v1__4[[#This Row],[Days of Stay]]&lt;20,"Med",Healthcare_Data_v1__4[[#This Row],[Days of Stay]]&lt;=30,"High")</f>
        <v>Low</v>
      </c>
      <c r="T7960" t="str">
        <f>CONCATENATE(Healthcare_Data_v1__4[[#This Row],[Medical Condition]],Healthcare_Data_v1__4[[#This Row],[Duration]])</f>
        <v>DiabetesLow</v>
      </c>
      <c r="U7960">
        <f>MONTH(Healthcare_Data_v1__4[[#This Row],[Date of Admission]])</f>
        <v>1</v>
      </c>
      <c r="V7960">
        <f>YEAR(Healthcare_Data_v1__4[[#This Row],[Date of Admission]])</f>
        <v>2019</v>
      </c>
      <c r="W7960">
        <f>DAY(Healthcare_Data_v1__4[[#This Row],[Date of Admission]])</f>
        <v>5</v>
      </c>
    </row>
    <row r="7961" spans="1:23" x14ac:dyDescent="0.3">
      <c r="A7961" t="s">
        <v>24892</v>
      </c>
      <c r="B7961">
        <v>82</v>
      </c>
      <c r="C7961" t="s">
        <v>3</v>
      </c>
      <c r="D7961" t="s">
        <v>16</v>
      </c>
      <c r="E7961" t="s">
        <v>19</v>
      </c>
      <c r="F7961" t="s">
        <v>10</v>
      </c>
      <c r="G7961" s="1">
        <v>44010</v>
      </c>
      <c r="H7961" t="s">
        <v>1619</v>
      </c>
      <c r="I7961" t="s">
        <v>14661</v>
      </c>
      <c r="J7961">
        <v>8823.083063</v>
      </c>
      <c r="K7961" t="s">
        <v>47</v>
      </c>
      <c r="L7961">
        <v>8670</v>
      </c>
      <c r="M7961">
        <v>151</v>
      </c>
      <c r="N7961" t="s">
        <v>55</v>
      </c>
      <c r="O7961" s="1">
        <v>44026</v>
      </c>
      <c r="P7961" t="s">
        <v>85</v>
      </c>
      <c r="Q7961" t="s">
        <v>57</v>
      </c>
      <c r="R7961">
        <f>Healthcare_Data_v1__4[[#This Row],[Discharge Date]]-Healthcare_Data_v1__4[[#This Row],[Date of Admission]]</f>
        <v>16</v>
      </c>
      <c r="S7961" t="str" cm="1">
        <f t="array" ref="S7961">_xlfn.IFS( Healthcare_Data_v1__4[[#This Row],[Days of Stay]]&lt;10,"Low",Healthcare_Data_v1__4[[#This Row],[Days of Stay]]&lt;20,"Med",Healthcare_Data_v1__4[[#This Row],[Days of Stay]]&lt;=30,"High")</f>
        <v>Med</v>
      </c>
      <c r="T7961" t="str">
        <f>CONCATENATE(Healthcare_Data_v1__4[[#This Row],[Medical Condition]],Healthcare_Data_v1__4[[#This Row],[Duration]])</f>
        <v>HypertensionMed</v>
      </c>
      <c r="U7961">
        <f>MONTH(Healthcare_Data_v1__4[[#This Row],[Date of Admission]])</f>
        <v>6</v>
      </c>
      <c r="V7961">
        <f>YEAR(Healthcare_Data_v1__4[[#This Row],[Date of Admission]])</f>
        <v>2020</v>
      </c>
      <c r="W7961">
        <f>DAY(Healthcare_Data_v1__4[[#This Row],[Date of Admission]])</f>
        <v>28</v>
      </c>
    </row>
    <row r="7962" spans="1:23" x14ac:dyDescent="0.3">
      <c r="A7962" t="s">
        <v>24893</v>
      </c>
      <c r="B7962">
        <v>81</v>
      </c>
      <c r="C7962" t="s">
        <v>3</v>
      </c>
      <c r="D7962" t="s">
        <v>16</v>
      </c>
      <c r="E7962" t="s">
        <v>21</v>
      </c>
      <c r="F7962" t="s">
        <v>11</v>
      </c>
      <c r="G7962" s="1">
        <v>45001</v>
      </c>
      <c r="H7962" t="s">
        <v>14662</v>
      </c>
      <c r="I7962" t="s">
        <v>14663</v>
      </c>
      <c r="J7962">
        <v>8821.0737989999998</v>
      </c>
      <c r="K7962" t="s">
        <v>47</v>
      </c>
      <c r="L7962">
        <v>52669</v>
      </c>
      <c r="M7962">
        <v>295</v>
      </c>
      <c r="N7962" t="s">
        <v>48</v>
      </c>
      <c r="O7962" s="1">
        <v>45020</v>
      </c>
      <c r="P7962" t="s">
        <v>56</v>
      </c>
      <c r="Q7962" t="s">
        <v>50</v>
      </c>
      <c r="R7962">
        <f>Healthcare_Data_v1__4[[#This Row],[Discharge Date]]-Healthcare_Data_v1__4[[#This Row],[Date of Admission]]</f>
        <v>19</v>
      </c>
      <c r="S7962" t="str" cm="1">
        <f t="array" ref="S7962">_xlfn.IFS( Healthcare_Data_v1__4[[#This Row],[Days of Stay]]&lt;10,"Low",Healthcare_Data_v1__4[[#This Row],[Days of Stay]]&lt;20,"Med",Healthcare_Data_v1__4[[#This Row],[Days of Stay]]&lt;=30,"High")</f>
        <v>Med</v>
      </c>
      <c r="T7962" t="str">
        <f>CONCATENATE(Healthcare_Data_v1__4[[#This Row],[Medical Condition]],Healthcare_Data_v1__4[[#This Row],[Duration]])</f>
        <v>CancerMed</v>
      </c>
      <c r="U7962">
        <f>MONTH(Healthcare_Data_v1__4[[#This Row],[Date of Admission]])</f>
        <v>3</v>
      </c>
      <c r="V7962">
        <f>YEAR(Healthcare_Data_v1__4[[#This Row],[Date of Admission]])</f>
        <v>2023</v>
      </c>
      <c r="W7962">
        <f>DAY(Healthcare_Data_v1__4[[#This Row],[Date of Admission]])</f>
        <v>16</v>
      </c>
    </row>
    <row r="7963" spans="1:23" x14ac:dyDescent="0.3">
      <c r="A7963" t="s">
        <v>24894</v>
      </c>
      <c r="B7963">
        <v>35</v>
      </c>
      <c r="C7963" t="s">
        <v>5</v>
      </c>
      <c r="D7963" t="s">
        <v>15</v>
      </c>
      <c r="E7963" t="s">
        <v>19</v>
      </c>
      <c r="F7963" t="s">
        <v>7</v>
      </c>
      <c r="G7963" s="1">
        <v>44518</v>
      </c>
      <c r="H7963" t="s">
        <v>14664</v>
      </c>
      <c r="I7963" t="s">
        <v>14665</v>
      </c>
      <c r="J7963">
        <v>8819.8274309999997</v>
      </c>
      <c r="K7963" t="s">
        <v>69</v>
      </c>
      <c r="L7963">
        <v>13980</v>
      </c>
      <c r="M7963">
        <v>186</v>
      </c>
      <c r="N7963" t="s">
        <v>42</v>
      </c>
      <c r="O7963" s="1">
        <v>44521</v>
      </c>
      <c r="P7963" t="s">
        <v>85</v>
      </c>
      <c r="Q7963" t="s">
        <v>50</v>
      </c>
      <c r="R7963">
        <f>Healthcare_Data_v1__4[[#This Row],[Discharge Date]]-Healthcare_Data_v1__4[[#This Row],[Date of Admission]]</f>
        <v>3</v>
      </c>
      <c r="S7963" t="str" cm="1">
        <f t="array" ref="S7963">_xlfn.IFS( Healthcare_Data_v1__4[[#This Row],[Days of Stay]]&lt;10,"Low",Healthcare_Data_v1__4[[#This Row],[Days of Stay]]&lt;20,"Med",Healthcare_Data_v1__4[[#This Row],[Days of Stay]]&lt;=30,"High")</f>
        <v>Low</v>
      </c>
      <c r="T7963" t="str">
        <f>CONCATENATE(Healthcare_Data_v1__4[[#This Row],[Medical Condition]],Healthcare_Data_v1__4[[#This Row],[Duration]])</f>
        <v>ObesityLow</v>
      </c>
      <c r="U7963">
        <f>MONTH(Healthcare_Data_v1__4[[#This Row],[Date of Admission]])</f>
        <v>11</v>
      </c>
      <c r="V7963">
        <f>YEAR(Healthcare_Data_v1__4[[#This Row],[Date of Admission]])</f>
        <v>2021</v>
      </c>
      <c r="W7963">
        <f>DAY(Healthcare_Data_v1__4[[#This Row],[Date of Admission]])</f>
        <v>18</v>
      </c>
    </row>
    <row r="7964" spans="1:23" x14ac:dyDescent="0.3">
      <c r="A7964" t="s">
        <v>24895</v>
      </c>
      <c r="B7964">
        <v>51</v>
      </c>
      <c r="C7964" t="s">
        <v>8</v>
      </c>
      <c r="D7964" t="s">
        <v>16</v>
      </c>
      <c r="E7964" t="s">
        <v>24</v>
      </c>
      <c r="F7964" t="s">
        <v>7</v>
      </c>
      <c r="G7964" s="1">
        <v>44370</v>
      </c>
      <c r="H7964" t="s">
        <v>14666</v>
      </c>
      <c r="I7964" t="s">
        <v>14667</v>
      </c>
      <c r="J7964">
        <v>8817.6536859999997</v>
      </c>
      <c r="K7964" t="s">
        <v>66</v>
      </c>
      <c r="L7964">
        <v>16233</v>
      </c>
      <c r="M7964">
        <v>400</v>
      </c>
      <c r="N7964" t="s">
        <v>55</v>
      </c>
      <c r="O7964" s="1">
        <v>44382</v>
      </c>
      <c r="P7964" t="s">
        <v>49</v>
      </c>
      <c r="Q7964" t="s">
        <v>57</v>
      </c>
      <c r="R7964">
        <f>Healthcare_Data_v1__4[[#This Row],[Discharge Date]]-Healthcare_Data_v1__4[[#This Row],[Date of Admission]]</f>
        <v>12</v>
      </c>
      <c r="S7964" t="str" cm="1">
        <f t="array" ref="S7964">_xlfn.IFS( Healthcare_Data_v1__4[[#This Row],[Days of Stay]]&lt;10,"Low",Healthcare_Data_v1__4[[#This Row],[Days of Stay]]&lt;20,"Med",Healthcare_Data_v1__4[[#This Row],[Days of Stay]]&lt;=30,"High")</f>
        <v>Med</v>
      </c>
      <c r="T7964" t="str">
        <f>CONCATENATE(Healthcare_Data_v1__4[[#This Row],[Medical Condition]],Healthcare_Data_v1__4[[#This Row],[Duration]])</f>
        <v>ObesityMed</v>
      </c>
      <c r="U7964">
        <f>MONTH(Healthcare_Data_v1__4[[#This Row],[Date of Admission]])</f>
        <v>6</v>
      </c>
      <c r="V7964">
        <f>YEAR(Healthcare_Data_v1__4[[#This Row],[Date of Admission]])</f>
        <v>2021</v>
      </c>
      <c r="W7964">
        <f>DAY(Healthcare_Data_v1__4[[#This Row],[Date of Admission]])</f>
        <v>23</v>
      </c>
    </row>
    <row r="7965" spans="1:23" x14ac:dyDescent="0.3">
      <c r="A7965" t="s">
        <v>2168</v>
      </c>
      <c r="B7965">
        <v>66</v>
      </c>
      <c r="C7965" t="s">
        <v>3</v>
      </c>
      <c r="D7965" t="s">
        <v>15</v>
      </c>
      <c r="E7965" t="s">
        <v>25</v>
      </c>
      <c r="F7965" t="s">
        <v>7</v>
      </c>
      <c r="G7965" s="1">
        <v>44468</v>
      </c>
      <c r="H7965" t="s">
        <v>14668</v>
      </c>
      <c r="I7965" t="s">
        <v>14669</v>
      </c>
      <c r="J7965">
        <v>8808.3640730000006</v>
      </c>
      <c r="K7965" t="s">
        <v>63</v>
      </c>
      <c r="L7965">
        <v>17412</v>
      </c>
      <c r="M7965">
        <v>117</v>
      </c>
      <c r="N7965" t="s">
        <v>48</v>
      </c>
      <c r="O7965" s="1">
        <v>44481</v>
      </c>
      <c r="P7965" t="s">
        <v>43</v>
      </c>
      <c r="Q7965" t="s">
        <v>57</v>
      </c>
      <c r="R7965">
        <f>Healthcare_Data_v1__4[[#This Row],[Discharge Date]]-Healthcare_Data_v1__4[[#This Row],[Date of Admission]]</f>
        <v>13</v>
      </c>
      <c r="S7965" t="str" cm="1">
        <f t="array" ref="S7965">_xlfn.IFS( Healthcare_Data_v1__4[[#This Row],[Days of Stay]]&lt;10,"Low",Healthcare_Data_v1__4[[#This Row],[Days of Stay]]&lt;20,"Med",Healthcare_Data_v1__4[[#This Row],[Days of Stay]]&lt;=30,"High")</f>
        <v>Med</v>
      </c>
      <c r="T7965" t="str">
        <f>CONCATENATE(Healthcare_Data_v1__4[[#This Row],[Medical Condition]],Healthcare_Data_v1__4[[#This Row],[Duration]])</f>
        <v>ObesityMed</v>
      </c>
      <c r="U7965">
        <f>MONTH(Healthcare_Data_v1__4[[#This Row],[Date of Admission]])</f>
        <v>9</v>
      </c>
      <c r="V7965">
        <f>YEAR(Healthcare_Data_v1__4[[#This Row],[Date of Admission]])</f>
        <v>2021</v>
      </c>
      <c r="W7965">
        <f>DAY(Healthcare_Data_v1__4[[#This Row],[Date of Admission]])</f>
        <v>29</v>
      </c>
    </row>
    <row r="7966" spans="1:23" x14ac:dyDescent="0.3">
      <c r="A7966" t="s">
        <v>24896</v>
      </c>
      <c r="B7966">
        <v>79</v>
      </c>
      <c r="C7966" t="s">
        <v>3</v>
      </c>
      <c r="D7966" t="s">
        <v>16</v>
      </c>
      <c r="E7966" t="s">
        <v>23</v>
      </c>
      <c r="F7966" t="s">
        <v>7</v>
      </c>
      <c r="G7966" s="1">
        <v>44222</v>
      </c>
      <c r="H7966" t="s">
        <v>14670</v>
      </c>
      <c r="I7966" t="s">
        <v>14671</v>
      </c>
      <c r="J7966">
        <v>8803.5388149999999</v>
      </c>
      <c r="K7966" t="s">
        <v>47</v>
      </c>
      <c r="L7966">
        <v>7396</v>
      </c>
      <c r="M7966">
        <v>432</v>
      </c>
      <c r="N7966" t="s">
        <v>42</v>
      </c>
      <c r="O7966" s="1">
        <v>44227</v>
      </c>
      <c r="P7966" t="s">
        <v>56</v>
      </c>
      <c r="Q7966" t="s">
        <v>44</v>
      </c>
      <c r="R7966">
        <f>Healthcare_Data_v1__4[[#This Row],[Discharge Date]]-Healthcare_Data_v1__4[[#This Row],[Date of Admission]]</f>
        <v>5</v>
      </c>
      <c r="S7966" t="str" cm="1">
        <f t="array" ref="S7966">_xlfn.IFS( Healthcare_Data_v1__4[[#This Row],[Days of Stay]]&lt;10,"Low",Healthcare_Data_v1__4[[#This Row],[Days of Stay]]&lt;20,"Med",Healthcare_Data_v1__4[[#This Row],[Days of Stay]]&lt;=30,"High")</f>
        <v>Low</v>
      </c>
      <c r="T7966" t="str">
        <f>CONCATENATE(Healthcare_Data_v1__4[[#This Row],[Medical Condition]],Healthcare_Data_v1__4[[#This Row],[Duration]])</f>
        <v>ObesityLow</v>
      </c>
      <c r="U7966">
        <f>MONTH(Healthcare_Data_v1__4[[#This Row],[Date of Admission]])</f>
        <v>1</v>
      </c>
      <c r="V7966">
        <f>YEAR(Healthcare_Data_v1__4[[#This Row],[Date of Admission]])</f>
        <v>2021</v>
      </c>
      <c r="W7966">
        <f>DAY(Healthcare_Data_v1__4[[#This Row],[Date of Admission]])</f>
        <v>26</v>
      </c>
    </row>
    <row r="7967" spans="1:23" x14ac:dyDescent="0.3">
      <c r="A7967" t="s">
        <v>4403</v>
      </c>
      <c r="B7967">
        <v>60</v>
      </c>
      <c r="C7967" t="s">
        <v>3</v>
      </c>
      <c r="D7967" t="s">
        <v>16</v>
      </c>
      <c r="E7967" t="s">
        <v>21</v>
      </c>
      <c r="F7967" t="s">
        <v>4</v>
      </c>
      <c r="G7967" s="1">
        <v>44544</v>
      </c>
      <c r="H7967" t="s">
        <v>14672</v>
      </c>
      <c r="I7967" t="s">
        <v>14673</v>
      </c>
      <c r="J7967">
        <v>8797.2171789999993</v>
      </c>
      <c r="K7967" t="s">
        <v>66</v>
      </c>
      <c r="L7967">
        <v>57766</v>
      </c>
      <c r="M7967">
        <v>151</v>
      </c>
      <c r="N7967" t="s">
        <v>55</v>
      </c>
      <c r="O7967" s="1">
        <v>44546</v>
      </c>
      <c r="P7967" t="s">
        <v>56</v>
      </c>
      <c r="Q7967" t="s">
        <v>57</v>
      </c>
      <c r="R7967">
        <f>Healthcare_Data_v1__4[[#This Row],[Discharge Date]]-Healthcare_Data_v1__4[[#This Row],[Date of Admission]]</f>
        <v>2</v>
      </c>
      <c r="S7967" t="str" cm="1">
        <f t="array" ref="S7967">_xlfn.IFS( Healthcare_Data_v1__4[[#This Row],[Days of Stay]]&lt;10,"Low",Healthcare_Data_v1__4[[#This Row],[Days of Stay]]&lt;20,"Med",Healthcare_Data_v1__4[[#This Row],[Days of Stay]]&lt;=30,"High")</f>
        <v>Low</v>
      </c>
      <c r="T7967" t="str">
        <f>CONCATENATE(Healthcare_Data_v1__4[[#This Row],[Medical Condition]],Healthcare_Data_v1__4[[#This Row],[Duration]])</f>
        <v>DiabetesLow</v>
      </c>
      <c r="U7967">
        <f>MONTH(Healthcare_Data_v1__4[[#This Row],[Date of Admission]])</f>
        <v>12</v>
      </c>
      <c r="V7967">
        <f>YEAR(Healthcare_Data_v1__4[[#This Row],[Date of Admission]])</f>
        <v>2021</v>
      </c>
      <c r="W7967">
        <f>DAY(Healthcare_Data_v1__4[[#This Row],[Date of Admission]])</f>
        <v>14</v>
      </c>
    </row>
    <row r="7968" spans="1:23" x14ac:dyDescent="0.3">
      <c r="A7968" t="s">
        <v>24897</v>
      </c>
      <c r="B7968">
        <v>21</v>
      </c>
      <c r="C7968" t="s">
        <v>12</v>
      </c>
      <c r="D7968" t="s">
        <v>15</v>
      </c>
      <c r="E7968" t="s">
        <v>25</v>
      </c>
      <c r="F7968" t="s">
        <v>6</v>
      </c>
      <c r="G7968" s="1">
        <v>44152</v>
      </c>
      <c r="H7968" t="s">
        <v>14674</v>
      </c>
      <c r="I7968" t="s">
        <v>14675</v>
      </c>
      <c r="J7968">
        <v>8795.1593250000005</v>
      </c>
      <c r="K7968" t="s">
        <v>66</v>
      </c>
      <c r="L7968">
        <v>3051</v>
      </c>
      <c r="M7968">
        <v>371</v>
      </c>
      <c r="N7968" t="s">
        <v>48</v>
      </c>
      <c r="O7968" s="1">
        <v>44179</v>
      </c>
      <c r="P7968" t="s">
        <v>56</v>
      </c>
      <c r="Q7968" t="s">
        <v>57</v>
      </c>
      <c r="R7968">
        <f>Healthcare_Data_v1__4[[#This Row],[Discharge Date]]-Healthcare_Data_v1__4[[#This Row],[Date of Admission]]</f>
        <v>27</v>
      </c>
      <c r="S7968" t="str" cm="1">
        <f t="array" ref="S7968">_xlfn.IFS( Healthcare_Data_v1__4[[#This Row],[Days of Stay]]&lt;10,"Low",Healthcare_Data_v1__4[[#This Row],[Days of Stay]]&lt;20,"Med",Healthcare_Data_v1__4[[#This Row],[Days of Stay]]&lt;=30,"High")</f>
        <v>High</v>
      </c>
      <c r="T7968" t="str">
        <f>CONCATENATE(Healthcare_Data_v1__4[[#This Row],[Medical Condition]],Healthcare_Data_v1__4[[#This Row],[Duration]])</f>
        <v>AsthmaHigh</v>
      </c>
      <c r="U7968">
        <f>MONTH(Healthcare_Data_v1__4[[#This Row],[Date of Admission]])</f>
        <v>11</v>
      </c>
      <c r="V7968">
        <f>YEAR(Healthcare_Data_v1__4[[#This Row],[Date of Admission]])</f>
        <v>2020</v>
      </c>
      <c r="W7968">
        <f>DAY(Healthcare_Data_v1__4[[#This Row],[Date of Admission]])</f>
        <v>17</v>
      </c>
    </row>
    <row r="7969" spans="1:23" x14ac:dyDescent="0.3">
      <c r="A7969" t="s">
        <v>24898</v>
      </c>
      <c r="B7969">
        <v>37</v>
      </c>
      <c r="C7969" t="s">
        <v>5</v>
      </c>
      <c r="D7969" t="s">
        <v>16</v>
      </c>
      <c r="E7969" t="s">
        <v>25</v>
      </c>
      <c r="F7969" t="s">
        <v>4</v>
      </c>
      <c r="G7969" s="1">
        <v>43596</v>
      </c>
      <c r="H7969" t="s">
        <v>14676</v>
      </c>
      <c r="I7969" t="s">
        <v>2976</v>
      </c>
      <c r="J7969">
        <v>8794.6006030000008</v>
      </c>
      <c r="K7969" t="s">
        <v>63</v>
      </c>
      <c r="L7969">
        <v>32320</v>
      </c>
      <c r="M7969">
        <v>167</v>
      </c>
      <c r="N7969" t="s">
        <v>48</v>
      </c>
      <c r="O7969" s="1">
        <v>43622</v>
      </c>
      <c r="P7969" t="s">
        <v>56</v>
      </c>
      <c r="Q7969" t="s">
        <v>57</v>
      </c>
      <c r="R7969">
        <f>Healthcare_Data_v1__4[[#This Row],[Discharge Date]]-Healthcare_Data_v1__4[[#This Row],[Date of Admission]]</f>
        <v>26</v>
      </c>
      <c r="S7969" t="str" cm="1">
        <f t="array" ref="S7969">_xlfn.IFS( Healthcare_Data_v1__4[[#This Row],[Days of Stay]]&lt;10,"Low",Healthcare_Data_v1__4[[#This Row],[Days of Stay]]&lt;20,"Med",Healthcare_Data_v1__4[[#This Row],[Days of Stay]]&lt;=30,"High")</f>
        <v>High</v>
      </c>
      <c r="T7969" t="str">
        <f>CONCATENATE(Healthcare_Data_v1__4[[#This Row],[Medical Condition]],Healthcare_Data_v1__4[[#This Row],[Duration]])</f>
        <v>DiabetesHigh</v>
      </c>
      <c r="U7969">
        <f>MONTH(Healthcare_Data_v1__4[[#This Row],[Date of Admission]])</f>
        <v>5</v>
      </c>
      <c r="V7969">
        <f>YEAR(Healthcare_Data_v1__4[[#This Row],[Date of Admission]])</f>
        <v>2019</v>
      </c>
      <c r="W7969">
        <f>DAY(Healthcare_Data_v1__4[[#This Row],[Date of Admission]])</f>
        <v>11</v>
      </c>
    </row>
    <row r="7970" spans="1:23" x14ac:dyDescent="0.3">
      <c r="A7970" t="s">
        <v>24899</v>
      </c>
      <c r="B7970">
        <v>38</v>
      </c>
      <c r="C7970" t="s">
        <v>5</v>
      </c>
      <c r="D7970" t="s">
        <v>15</v>
      </c>
      <c r="E7970" t="s">
        <v>19</v>
      </c>
      <c r="F7970" t="s">
        <v>6</v>
      </c>
      <c r="G7970" s="1">
        <v>44940</v>
      </c>
      <c r="H7970" t="s">
        <v>14677</v>
      </c>
      <c r="I7970" t="s">
        <v>8478</v>
      </c>
      <c r="J7970">
        <v>8793.0648660000006</v>
      </c>
      <c r="K7970" t="s">
        <v>41</v>
      </c>
      <c r="L7970">
        <v>20679</v>
      </c>
      <c r="M7970">
        <v>187</v>
      </c>
      <c r="N7970" t="s">
        <v>48</v>
      </c>
      <c r="O7970" s="1">
        <v>44943</v>
      </c>
      <c r="P7970" t="s">
        <v>85</v>
      </c>
      <c r="Q7970" t="s">
        <v>44</v>
      </c>
      <c r="R7970">
        <f>Healthcare_Data_v1__4[[#This Row],[Discharge Date]]-Healthcare_Data_v1__4[[#This Row],[Date of Admission]]</f>
        <v>3</v>
      </c>
      <c r="S7970" t="str" cm="1">
        <f t="array" ref="S7970">_xlfn.IFS( Healthcare_Data_v1__4[[#This Row],[Days of Stay]]&lt;10,"Low",Healthcare_Data_v1__4[[#This Row],[Days of Stay]]&lt;20,"Med",Healthcare_Data_v1__4[[#This Row],[Days of Stay]]&lt;=30,"High")</f>
        <v>Low</v>
      </c>
      <c r="T7970" t="str">
        <f>CONCATENATE(Healthcare_Data_v1__4[[#This Row],[Medical Condition]],Healthcare_Data_v1__4[[#This Row],[Duration]])</f>
        <v>AsthmaLow</v>
      </c>
      <c r="U7970">
        <f>MONTH(Healthcare_Data_v1__4[[#This Row],[Date of Admission]])</f>
        <v>1</v>
      </c>
      <c r="V7970">
        <f>YEAR(Healthcare_Data_v1__4[[#This Row],[Date of Admission]])</f>
        <v>2023</v>
      </c>
      <c r="W7970">
        <f>DAY(Healthcare_Data_v1__4[[#This Row],[Date of Admission]])</f>
        <v>14</v>
      </c>
    </row>
    <row r="7971" spans="1:23" x14ac:dyDescent="0.3">
      <c r="A7971" t="s">
        <v>24900</v>
      </c>
      <c r="B7971">
        <v>41</v>
      </c>
      <c r="C7971" t="s">
        <v>8</v>
      </c>
      <c r="D7971" t="s">
        <v>16</v>
      </c>
      <c r="E7971" t="s">
        <v>21</v>
      </c>
      <c r="F7971" t="s">
        <v>6</v>
      </c>
      <c r="G7971" s="1">
        <v>45172</v>
      </c>
      <c r="H7971" t="s">
        <v>14678</v>
      </c>
      <c r="I7971" t="s">
        <v>14679</v>
      </c>
      <c r="J7971">
        <v>8788.8422989999999</v>
      </c>
      <c r="K7971" t="s">
        <v>63</v>
      </c>
      <c r="L7971">
        <v>42331</v>
      </c>
      <c r="M7971">
        <v>262</v>
      </c>
      <c r="N7971" t="s">
        <v>42</v>
      </c>
      <c r="O7971" s="1">
        <v>45185</v>
      </c>
      <c r="P7971" t="s">
        <v>49</v>
      </c>
      <c r="Q7971" t="s">
        <v>44</v>
      </c>
      <c r="R7971">
        <f>Healthcare_Data_v1__4[[#This Row],[Discharge Date]]-Healthcare_Data_v1__4[[#This Row],[Date of Admission]]</f>
        <v>13</v>
      </c>
      <c r="S7971" t="str" cm="1">
        <f t="array" ref="S7971">_xlfn.IFS( Healthcare_Data_v1__4[[#This Row],[Days of Stay]]&lt;10,"Low",Healthcare_Data_v1__4[[#This Row],[Days of Stay]]&lt;20,"Med",Healthcare_Data_v1__4[[#This Row],[Days of Stay]]&lt;=30,"High")</f>
        <v>Med</v>
      </c>
      <c r="T7971" t="str">
        <f>CONCATENATE(Healthcare_Data_v1__4[[#This Row],[Medical Condition]],Healthcare_Data_v1__4[[#This Row],[Duration]])</f>
        <v>AsthmaMed</v>
      </c>
      <c r="U7971">
        <f>MONTH(Healthcare_Data_v1__4[[#This Row],[Date of Admission]])</f>
        <v>9</v>
      </c>
      <c r="V7971">
        <f>YEAR(Healthcare_Data_v1__4[[#This Row],[Date of Admission]])</f>
        <v>2023</v>
      </c>
      <c r="W7971">
        <f>DAY(Healthcare_Data_v1__4[[#This Row],[Date of Admission]])</f>
        <v>3</v>
      </c>
    </row>
    <row r="7972" spans="1:23" x14ac:dyDescent="0.3">
      <c r="A7972" t="s">
        <v>24901</v>
      </c>
      <c r="B7972">
        <v>85</v>
      </c>
      <c r="C7972" t="s">
        <v>3</v>
      </c>
      <c r="D7972" t="s">
        <v>15</v>
      </c>
      <c r="E7972" t="s">
        <v>23</v>
      </c>
      <c r="F7972" t="s">
        <v>11</v>
      </c>
      <c r="G7972" s="1">
        <v>45087</v>
      </c>
      <c r="H7972" t="s">
        <v>14680</v>
      </c>
      <c r="I7972" t="s">
        <v>14681</v>
      </c>
      <c r="J7972">
        <v>8788.6163369999995</v>
      </c>
      <c r="K7972" t="s">
        <v>66</v>
      </c>
      <c r="L7972">
        <v>67109</v>
      </c>
      <c r="M7972">
        <v>224</v>
      </c>
      <c r="N7972" t="s">
        <v>48</v>
      </c>
      <c r="O7972" s="1">
        <v>45088</v>
      </c>
      <c r="P7972" t="s">
        <v>85</v>
      </c>
      <c r="Q7972" t="s">
        <v>57</v>
      </c>
      <c r="R7972">
        <f>Healthcare_Data_v1__4[[#This Row],[Discharge Date]]-Healthcare_Data_v1__4[[#This Row],[Date of Admission]]</f>
        <v>1</v>
      </c>
      <c r="S7972" t="str" cm="1">
        <f t="array" ref="S7972">_xlfn.IFS( Healthcare_Data_v1__4[[#This Row],[Days of Stay]]&lt;10,"Low",Healthcare_Data_v1__4[[#This Row],[Days of Stay]]&lt;20,"Med",Healthcare_Data_v1__4[[#This Row],[Days of Stay]]&lt;=30,"High")</f>
        <v>Low</v>
      </c>
      <c r="T7972" t="str">
        <f>CONCATENATE(Healthcare_Data_v1__4[[#This Row],[Medical Condition]],Healthcare_Data_v1__4[[#This Row],[Duration]])</f>
        <v>CancerLow</v>
      </c>
      <c r="U7972">
        <f>MONTH(Healthcare_Data_v1__4[[#This Row],[Date of Admission]])</f>
        <v>6</v>
      </c>
      <c r="V7972">
        <f>YEAR(Healthcare_Data_v1__4[[#This Row],[Date of Admission]])</f>
        <v>2023</v>
      </c>
      <c r="W7972">
        <f>DAY(Healthcare_Data_v1__4[[#This Row],[Date of Admission]])</f>
        <v>10</v>
      </c>
    </row>
    <row r="7973" spans="1:23" x14ac:dyDescent="0.3">
      <c r="A7973" t="s">
        <v>24902</v>
      </c>
      <c r="B7973">
        <v>70</v>
      </c>
      <c r="C7973" t="s">
        <v>3</v>
      </c>
      <c r="D7973" t="s">
        <v>15</v>
      </c>
      <c r="E7973" t="s">
        <v>20</v>
      </c>
      <c r="F7973" t="s">
        <v>4</v>
      </c>
      <c r="G7973" s="1">
        <v>44000</v>
      </c>
      <c r="H7973" t="s">
        <v>4720</v>
      </c>
      <c r="I7973" t="s">
        <v>14682</v>
      </c>
      <c r="J7973">
        <v>8786.9206319999994</v>
      </c>
      <c r="K7973" t="s">
        <v>66</v>
      </c>
      <c r="L7973">
        <v>30861</v>
      </c>
      <c r="M7973">
        <v>353</v>
      </c>
      <c r="N7973" t="s">
        <v>55</v>
      </c>
      <c r="O7973" s="1">
        <v>44023</v>
      </c>
      <c r="P7973" t="s">
        <v>43</v>
      </c>
      <c r="Q7973" t="s">
        <v>44</v>
      </c>
      <c r="R7973">
        <f>Healthcare_Data_v1__4[[#This Row],[Discharge Date]]-Healthcare_Data_v1__4[[#This Row],[Date of Admission]]</f>
        <v>23</v>
      </c>
      <c r="S7973" t="str" cm="1">
        <f t="array" ref="S7973">_xlfn.IFS( Healthcare_Data_v1__4[[#This Row],[Days of Stay]]&lt;10,"Low",Healthcare_Data_v1__4[[#This Row],[Days of Stay]]&lt;20,"Med",Healthcare_Data_v1__4[[#This Row],[Days of Stay]]&lt;=30,"High")</f>
        <v>High</v>
      </c>
      <c r="T7973" t="str">
        <f>CONCATENATE(Healthcare_Data_v1__4[[#This Row],[Medical Condition]],Healthcare_Data_v1__4[[#This Row],[Duration]])</f>
        <v>DiabetesHigh</v>
      </c>
      <c r="U7973">
        <f>MONTH(Healthcare_Data_v1__4[[#This Row],[Date of Admission]])</f>
        <v>6</v>
      </c>
      <c r="V7973">
        <f>YEAR(Healthcare_Data_v1__4[[#This Row],[Date of Admission]])</f>
        <v>2020</v>
      </c>
      <c r="W7973">
        <f>DAY(Healthcare_Data_v1__4[[#This Row],[Date of Admission]])</f>
        <v>18</v>
      </c>
    </row>
    <row r="7974" spans="1:23" x14ac:dyDescent="0.3">
      <c r="A7974" t="s">
        <v>24903</v>
      </c>
      <c r="B7974">
        <v>22</v>
      </c>
      <c r="C7974" t="s">
        <v>12</v>
      </c>
      <c r="D7974" t="s">
        <v>15</v>
      </c>
      <c r="E7974" t="s">
        <v>21</v>
      </c>
      <c r="F7974" t="s">
        <v>10</v>
      </c>
      <c r="G7974" s="1">
        <v>43569</v>
      </c>
      <c r="H7974" t="s">
        <v>14683</v>
      </c>
      <c r="I7974" t="s">
        <v>14684</v>
      </c>
      <c r="J7974">
        <v>8773.6701119999998</v>
      </c>
      <c r="K7974" t="s">
        <v>63</v>
      </c>
      <c r="L7974">
        <v>20745</v>
      </c>
      <c r="M7974">
        <v>209</v>
      </c>
      <c r="N7974" t="s">
        <v>48</v>
      </c>
      <c r="O7974" s="1">
        <v>43573</v>
      </c>
      <c r="P7974" t="s">
        <v>56</v>
      </c>
      <c r="Q7974" t="s">
        <v>44</v>
      </c>
      <c r="R7974">
        <f>Healthcare_Data_v1__4[[#This Row],[Discharge Date]]-Healthcare_Data_v1__4[[#This Row],[Date of Admission]]</f>
        <v>4</v>
      </c>
      <c r="S7974" t="str" cm="1">
        <f t="array" ref="S7974">_xlfn.IFS( Healthcare_Data_v1__4[[#This Row],[Days of Stay]]&lt;10,"Low",Healthcare_Data_v1__4[[#This Row],[Days of Stay]]&lt;20,"Med",Healthcare_Data_v1__4[[#This Row],[Days of Stay]]&lt;=30,"High")</f>
        <v>Low</v>
      </c>
      <c r="T7974" t="str">
        <f>CONCATENATE(Healthcare_Data_v1__4[[#This Row],[Medical Condition]],Healthcare_Data_v1__4[[#This Row],[Duration]])</f>
        <v>HypertensionLow</v>
      </c>
      <c r="U7974">
        <f>MONTH(Healthcare_Data_v1__4[[#This Row],[Date of Admission]])</f>
        <v>4</v>
      </c>
      <c r="V7974">
        <f>YEAR(Healthcare_Data_v1__4[[#This Row],[Date of Admission]])</f>
        <v>2019</v>
      </c>
      <c r="W7974">
        <f>DAY(Healthcare_Data_v1__4[[#This Row],[Date of Admission]])</f>
        <v>14</v>
      </c>
    </row>
    <row r="7975" spans="1:23" x14ac:dyDescent="0.3">
      <c r="A7975" t="s">
        <v>24904</v>
      </c>
      <c r="B7975">
        <v>36</v>
      </c>
      <c r="C7975" t="s">
        <v>5</v>
      </c>
      <c r="D7975" t="s">
        <v>16</v>
      </c>
      <c r="E7975" t="s">
        <v>22</v>
      </c>
      <c r="F7975" t="s">
        <v>10</v>
      </c>
      <c r="G7975" s="1">
        <v>44307</v>
      </c>
      <c r="H7975" t="s">
        <v>14685</v>
      </c>
      <c r="I7975" t="s">
        <v>1255</v>
      </c>
      <c r="J7975">
        <v>8767.8816509999997</v>
      </c>
      <c r="K7975" t="s">
        <v>66</v>
      </c>
      <c r="L7975">
        <v>12608</v>
      </c>
      <c r="M7975">
        <v>153</v>
      </c>
      <c r="N7975" t="s">
        <v>48</v>
      </c>
      <c r="O7975" s="1">
        <v>44324</v>
      </c>
      <c r="P7975" t="s">
        <v>56</v>
      </c>
      <c r="Q7975" t="s">
        <v>57</v>
      </c>
      <c r="R7975">
        <f>Healthcare_Data_v1__4[[#This Row],[Discharge Date]]-Healthcare_Data_v1__4[[#This Row],[Date of Admission]]</f>
        <v>17</v>
      </c>
      <c r="S7975" t="str" cm="1">
        <f t="array" ref="S7975">_xlfn.IFS( Healthcare_Data_v1__4[[#This Row],[Days of Stay]]&lt;10,"Low",Healthcare_Data_v1__4[[#This Row],[Days of Stay]]&lt;20,"Med",Healthcare_Data_v1__4[[#This Row],[Days of Stay]]&lt;=30,"High")</f>
        <v>Med</v>
      </c>
      <c r="T7975" t="str">
        <f>CONCATENATE(Healthcare_Data_v1__4[[#This Row],[Medical Condition]],Healthcare_Data_v1__4[[#This Row],[Duration]])</f>
        <v>HypertensionMed</v>
      </c>
      <c r="U7975">
        <f>MONTH(Healthcare_Data_v1__4[[#This Row],[Date of Admission]])</f>
        <v>4</v>
      </c>
      <c r="V7975">
        <f>YEAR(Healthcare_Data_v1__4[[#This Row],[Date of Admission]])</f>
        <v>2021</v>
      </c>
      <c r="W7975">
        <f>DAY(Healthcare_Data_v1__4[[#This Row],[Date of Admission]])</f>
        <v>21</v>
      </c>
    </row>
    <row r="7976" spans="1:23" x14ac:dyDescent="0.3">
      <c r="A7976" t="s">
        <v>24905</v>
      </c>
      <c r="B7976">
        <v>42</v>
      </c>
      <c r="C7976" t="s">
        <v>8</v>
      </c>
      <c r="D7976" t="s">
        <v>16</v>
      </c>
      <c r="E7976" t="s">
        <v>23</v>
      </c>
      <c r="F7976" t="s">
        <v>6</v>
      </c>
      <c r="G7976" s="1">
        <v>44043</v>
      </c>
      <c r="H7976" t="s">
        <v>14686</v>
      </c>
      <c r="I7976" t="s">
        <v>14687</v>
      </c>
      <c r="J7976">
        <v>8760.5985440000004</v>
      </c>
      <c r="K7976" t="s">
        <v>63</v>
      </c>
      <c r="L7976">
        <v>13843</v>
      </c>
      <c r="M7976">
        <v>432</v>
      </c>
      <c r="N7976" t="s">
        <v>55</v>
      </c>
      <c r="O7976" s="1">
        <v>44047</v>
      </c>
      <c r="P7976" t="s">
        <v>49</v>
      </c>
      <c r="Q7976" t="s">
        <v>44</v>
      </c>
      <c r="R7976">
        <f>Healthcare_Data_v1__4[[#This Row],[Discharge Date]]-Healthcare_Data_v1__4[[#This Row],[Date of Admission]]</f>
        <v>4</v>
      </c>
      <c r="S7976" t="str" cm="1">
        <f t="array" ref="S7976">_xlfn.IFS( Healthcare_Data_v1__4[[#This Row],[Days of Stay]]&lt;10,"Low",Healthcare_Data_v1__4[[#This Row],[Days of Stay]]&lt;20,"Med",Healthcare_Data_v1__4[[#This Row],[Days of Stay]]&lt;=30,"High")</f>
        <v>Low</v>
      </c>
      <c r="T7976" t="str">
        <f>CONCATENATE(Healthcare_Data_v1__4[[#This Row],[Medical Condition]],Healthcare_Data_v1__4[[#This Row],[Duration]])</f>
        <v>AsthmaLow</v>
      </c>
      <c r="U7976">
        <f>MONTH(Healthcare_Data_v1__4[[#This Row],[Date of Admission]])</f>
        <v>7</v>
      </c>
      <c r="V7976">
        <f>YEAR(Healthcare_Data_v1__4[[#This Row],[Date of Admission]])</f>
        <v>2020</v>
      </c>
      <c r="W7976">
        <f>DAY(Healthcare_Data_v1__4[[#This Row],[Date of Admission]])</f>
        <v>31</v>
      </c>
    </row>
    <row r="7977" spans="1:23" x14ac:dyDescent="0.3">
      <c r="A7977" t="s">
        <v>24906</v>
      </c>
      <c r="B7977">
        <v>69</v>
      </c>
      <c r="C7977" t="s">
        <v>3</v>
      </c>
      <c r="D7977" t="s">
        <v>15</v>
      </c>
      <c r="E7977" t="s">
        <v>24</v>
      </c>
      <c r="F7977" t="s">
        <v>4</v>
      </c>
      <c r="G7977" s="1">
        <v>44946</v>
      </c>
      <c r="H7977" t="s">
        <v>14688</v>
      </c>
      <c r="I7977" t="s">
        <v>14689</v>
      </c>
      <c r="J7977">
        <v>8757.5067020000006</v>
      </c>
      <c r="K7977" t="s">
        <v>41</v>
      </c>
      <c r="L7977">
        <v>29757</v>
      </c>
      <c r="M7977">
        <v>404</v>
      </c>
      <c r="N7977" t="s">
        <v>55</v>
      </c>
      <c r="O7977" s="1">
        <v>44964</v>
      </c>
      <c r="P7977" t="s">
        <v>56</v>
      </c>
      <c r="Q7977" t="s">
        <v>50</v>
      </c>
      <c r="R7977">
        <f>Healthcare_Data_v1__4[[#This Row],[Discharge Date]]-Healthcare_Data_v1__4[[#This Row],[Date of Admission]]</f>
        <v>18</v>
      </c>
      <c r="S7977" t="str" cm="1">
        <f t="array" ref="S7977">_xlfn.IFS( Healthcare_Data_v1__4[[#This Row],[Days of Stay]]&lt;10,"Low",Healthcare_Data_v1__4[[#This Row],[Days of Stay]]&lt;20,"Med",Healthcare_Data_v1__4[[#This Row],[Days of Stay]]&lt;=30,"High")</f>
        <v>Med</v>
      </c>
      <c r="T7977" t="str">
        <f>CONCATENATE(Healthcare_Data_v1__4[[#This Row],[Medical Condition]],Healthcare_Data_v1__4[[#This Row],[Duration]])</f>
        <v>DiabetesMed</v>
      </c>
      <c r="U7977">
        <f>MONTH(Healthcare_Data_v1__4[[#This Row],[Date of Admission]])</f>
        <v>1</v>
      </c>
      <c r="V7977">
        <f>YEAR(Healthcare_Data_v1__4[[#This Row],[Date of Admission]])</f>
        <v>2023</v>
      </c>
      <c r="W7977">
        <f>DAY(Healthcare_Data_v1__4[[#This Row],[Date of Admission]])</f>
        <v>20</v>
      </c>
    </row>
    <row r="7978" spans="1:23" x14ac:dyDescent="0.3">
      <c r="A7978" t="s">
        <v>24907</v>
      </c>
      <c r="B7978">
        <v>19</v>
      </c>
      <c r="C7978" t="s">
        <v>12</v>
      </c>
      <c r="D7978" t="s">
        <v>16</v>
      </c>
      <c r="E7978" t="s">
        <v>26</v>
      </c>
      <c r="F7978" t="s">
        <v>10</v>
      </c>
      <c r="G7978" s="1">
        <v>44605</v>
      </c>
      <c r="H7978" t="s">
        <v>14690</v>
      </c>
      <c r="I7978" t="s">
        <v>1762</v>
      </c>
      <c r="J7978">
        <v>8753.0007860000005</v>
      </c>
      <c r="K7978" t="s">
        <v>63</v>
      </c>
      <c r="L7978">
        <v>18884</v>
      </c>
      <c r="M7978">
        <v>203</v>
      </c>
      <c r="N7978" t="s">
        <v>48</v>
      </c>
      <c r="O7978" s="1">
        <v>44632</v>
      </c>
      <c r="P7978" t="s">
        <v>43</v>
      </c>
      <c r="Q7978" t="s">
        <v>44</v>
      </c>
      <c r="R7978">
        <f>Healthcare_Data_v1__4[[#This Row],[Discharge Date]]-Healthcare_Data_v1__4[[#This Row],[Date of Admission]]</f>
        <v>27</v>
      </c>
      <c r="S7978" t="str" cm="1">
        <f t="array" ref="S7978">_xlfn.IFS( Healthcare_Data_v1__4[[#This Row],[Days of Stay]]&lt;10,"Low",Healthcare_Data_v1__4[[#This Row],[Days of Stay]]&lt;20,"Med",Healthcare_Data_v1__4[[#This Row],[Days of Stay]]&lt;=30,"High")</f>
        <v>High</v>
      </c>
      <c r="T7978" t="str">
        <f>CONCATENATE(Healthcare_Data_v1__4[[#This Row],[Medical Condition]],Healthcare_Data_v1__4[[#This Row],[Duration]])</f>
        <v>HypertensionHigh</v>
      </c>
      <c r="U7978">
        <f>MONTH(Healthcare_Data_v1__4[[#This Row],[Date of Admission]])</f>
        <v>2</v>
      </c>
      <c r="V7978">
        <f>YEAR(Healthcare_Data_v1__4[[#This Row],[Date of Admission]])</f>
        <v>2022</v>
      </c>
      <c r="W7978">
        <f>DAY(Healthcare_Data_v1__4[[#This Row],[Date of Admission]])</f>
        <v>13</v>
      </c>
    </row>
    <row r="7979" spans="1:23" x14ac:dyDescent="0.3">
      <c r="A7979" t="s">
        <v>24908</v>
      </c>
      <c r="B7979">
        <v>36</v>
      </c>
      <c r="C7979" t="s">
        <v>5</v>
      </c>
      <c r="D7979" t="s">
        <v>16</v>
      </c>
      <c r="E7979" t="s">
        <v>24</v>
      </c>
      <c r="F7979" t="s">
        <v>6</v>
      </c>
      <c r="G7979" s="1">
        <v>44028</v>
      </c>
      <c r="H7979" t="s">
        <v>14691</v>
      </c>
      <c r="I7979" t="s">
        <v>14692</v>
      </c>
      <c r="J7979">
        <v>8751.4072479999995</v>
      </c>
      <c r="K7979" t="s">
        <v>69</v>
      </c>
      <c r="L7979">
        <v>13395</v>
      </c>
      <c r="M7979">
        <v>180</v>
      </c>
      <c r="N7979" t="s">
        <v>55</v>
      </c>
      <c r="O7979" s="1">
        <v>44051</v>
      </c>
      <c r="P7979" t="s">
        <v>60</v>
      </c>
      <c r="Q7979" t="s">
        <v>50</v>
      </c>
      <c r="R7979">
        <f>Healthcare_Data_v1__4[[#This Row],[Discharge Date]]-Healthcare_Data_v1__4[[#This Row],[Date of Admission]]</f>
        <v>23</v>
      </c>
      <c r="S7979" t="str" cm="1">
        <f t="array" ref="S7979">_xlfn.IFS( Healthcare_Data_v1__4[[#This Row],[Days of Stay]]&lt;10,"Low",Healthcare_Data_v1__4[[#This Row],[Days of Stay]]&lt;20,"Med",Healthcare_Data_v1__4[[#This Row],[Days of Stay]]&lt;=30,"High")</f>
        <v>High</v>
      </c>
      <c r="T7979" t="str">
        <f>CONCATENATE(Healthcare_Data_v1__4[[#This Row],[Medical Condition]],Healthcare_Data_v1__4[[#This Row],[Duration]])</f>
        <v>AsthmaHigh</v>
      </c>
      <c r="U7979">
        <f>MONTH(Healthcare_Data_v1__4[[#This Row],[Date of Admission]])</f>
        <v>7</v>
      </c>
      <c r="V7979">
        <f>YEAR(Healthcare_Data_v1__4[[#This Row],[Date of Admission]])</f>
        <v>2020</v>
      </c>
      <c r="W7979">
        <f>DAY(Healthcare_Data_v1__4[[#This Row],[Date of Admission]])</f>
        <v>16</v>
      </c>
    </row>
    <row r="7980" spans="1:23" x14ac:dyDescent="0.3">
      <c r="A7980" t="s">
        <v>24909</v>
      </c>
      <c r="B7980">
        <v>76</v>
      </c>
      <c r="C7980" t="s">
        <v>3</v>
      </c>
      <c r="D7980" t="s">
        <v>15</v>
      </c>
      <c r="E7980" t="s">
        <v>19</v>
      </c>
      <c r="F7980" t="s">
        <v>7</v>
      </c>
      <c r="G7980" s="1">
        <v>44397</v>
      </c>
      <c r="H7980" t="s">
        <v>14693</v>
      </c>
      <c r="I7980" t="s">
        <v>14694</v>
      </c>
      <c r="J7980">
        <v>8749.5156079999997</v>
      </c>
      <c r="K7980" t="s">
        <v>66</v>
      </c>
      <c r="L7980">
        <v>8549</v>
      </c>
      <c r="M7980">
        <v>446</v>
      </c>
      <c r="N7980" t="s">
        <v>48</v>
      </c>
      <c r="O7980" s="1">
        <v>44401</v>
      </c>
      <c r="P7980" t="s">
        <v>49</v>
      </c>
      <c r="Q7980" t="s">
        <v>44</v>
      </c>
      <c r="R7980">
        <f>Healthcare_Data_v1__4[[#This Row],[Discharge Date]]-Healthcare_Data_v1__4[[#This Row],[Date of Admission]]</f>
        <v>4</v>
      </c>
      <c r="S7980" t="str" cm="1">
        <f t="array" ref="S7980">_xlfn.IFS( Healthcare_Data_v1__4[[#This Row],[Days of Stay]]&lt;10,"Low",Healthcare_Data_v1__4[[#This Row],[Days of Stay]]&lt;20,"Med",Healthcare_Data_v1__4[[#This Row],[Days of Stay]]&lt;=30,"High")</f>
        <v>Low</v>
      </c>
      <c r="T7980" t="str">
        <f>CONCATENATE(Healthcare_Data_v1__4[[#This Row],[Medical Condition]],Healthcare_Data_v1__4[[#This Row],[Duration]])</f>
        <v>ObesityLow</v>
      </c>
      <c r="U7980">
        <f>MONTH(Healthcare_Data_v1__4[[#This Row],[Date of Admission]])</f>
        <v>7</v>
      </c>
      <c r="V7980">
        <f>YEAR(Healthcare_Data_v1__4[[#This Row],[Date of Admission]])</f>
        <v>2021</v>
      </c>
      <c r="W7980">
        <f>DAY(Healthcare_Data_v1__4[[#This Row],[Date of Admission]])</f>
        <v>20</v>
      </c>
    </row>
    <row r="7981" spans="1:23" x14ac:dyDescent="0.3">
      <c r="A7981" t="s">
        <v>24910</v>
      </c>
      <c r="B7981">
        <v>84</v>
      </c>
      <c r="C7981" t="s">
        <v>3</v>
      </c>
      <c r="D7981" t="s">
        <v>15</v>
      </c>
      <c r="E7981" t="s">
        <v>19</v>
      </c>
      <c r="F7981" t="s">
        <v>4</v>
      </c>
      <c r="G7981" s="1">
        <v>45152</v>
      </c>
      <c r="H7981" t="s">
        <v>11745</v>
      </c>
      <c r="I7981" t="s">
        <v>14695</v>
      </c>
      <c r="J7981">
        <v>8739.7647290000004</v>
      </c>
      <c r="K7981" t="s">
        <v>69</v>
      </c>
      <c r="L7981">
        <v>31901</v>
      </c>
      <c r="M7981">
        <v>280</v>
      </c>
      <c r="N7981" t="s">
        <v>48</v>
      </c>
      <c r="O7981" s="1">
        <v>45155</v>
      </c>
      <c r="P7981" t="s">
        <v>56</v>
      </c>
      <c r="Q7981" t="s">
        <v>50</v>
      </c>
      <c r="R7981">
        <f>Healthcare_Data_v1__4[[#This Row],[Discharge Date]]-Healthcare_Data_v1__4[[#This Row],[Date of Admission]]</f>
        <v>3</v>
      </c>
      <c r="S7981" t="str" cm="1">
        <f t="array" ref="S7981">_xlfn.IFS( Healthcare_Data_v1__4[[#This Row],[Days of Stay]]&lt;10,"Low",Healthcare_Data_v1__4[[#This Row],[Days of Stay]]&lt;20,"Med",Healthcare_Data_v1__4[[#This Row],[Days of Stay]]&lt;=30,"High")</f>
        <v>Low</v>
      </c>
      <c r="T7981" t="str">
        <f>CONCATENATE(Healthcare_Data_v1__4[[#This Row],[Medical Condition]],Healthcare_Data_v1__4[[#This Row],[Duration]])</f>
        <v>DiabetesLow</v>
      </c>
      <c r="U7981">
        <f>MONTH(Healthcare_Data_v1__4[[#This Row],[Date of Admission]])</f>
        <v>8</v>
      </c>
      <c r="V7981">
        <f>YEAR(Healthcare_Data_v1__4[[#This Row],[Date of Admission]])</f>
        <v>2023</v>
      </c>
      <c r="W7981">
        <f>DAY(Healthcare_Data_v1__4[[#This Row],[Date of Admission]])</f>
        <v>14</v>
      </c>
    </row>
    <row r="7982" spans="1:23" x14ac:dyDescent="0.3">
      <c r="A7982" t="s">
        <v>8921</v>
      </c>
      <c r="B7982">
        <v>21</v>
      </c>
      <c r="C7982" t="s">
        <v>12</v>
      </c>
      <c r="D7982" t="s">
        <v>16</v>
      </c>
      <c r="E7982" t="s">
        <v>23</v>
      </c>
      <c r="F7982" t="s">
        <v>4</v>
      </c>
      <c r="G7982" s="1">
        <v>44245</v>
      </c>
      <c r="H7982" t="s">
        <v>14696</v>
      </c>
      <c r="I7982" t="s">
        <v>14697</v>
      </c>
      <c r="J7982">
        <v>8737.6580300000005</v>
      </c>
      <c r="K7982" t="s">
        <v>69</v>
      </c>
      <c r="L7982">
        <v>46584</v>
      </c>
      <c r="M7982">
        <v>195</v>
      </c>
      <c r="N7982" t="s">
        <v>55</v>
      </c>
      <c r="O7982" s="1">
        <v>44258</v>
      </c>
      <c r="P7982" t="s">
        <v>56</v>
      </c>
      <c r="Q7982" t="s">
        <v>50</v>
      </c>
      <c r="R7982">
        <f>Healthcare_Data_v1__4[[#This Row],[Discharge Date]]-Healthcare_Data_v1__4[[#This Row],[Date of Admission]]</f>
        <v>13</v>
      </c>
      <c r="S7982" t="str" cm="1">
        <f t="array" ref="S7982">_xlfn.IFS( Healthcare_Data_v1__4[[#This Row],[Days of Stay]]&lt;10,"Low",Healthcare_Data_v1__4[[#This Row],[Days of Stay]]&lt;20,"Med",Healthcare_Data_v1__4[[#This Row],[Days of Stay]]&lt;=30,"High")</f>
        <v>Med</v>
      </c>
      <c r="T7982" t="str">
        <f>CONCATENATE(Healthcare_Data_v1__4[[#This Row],[Medical Condition]],Healthcare_Data_v1__4[[#This Row],[Duration]])</f>
        <v>DiabetesMed</v>
      </c>
      <c r="U7982">
        <f>MONTH(Healthcare_Data_v1__4[[#This Row],[Date of Admission]])</f>
        <v>2</v>
      </c>
      <c r="V7982">
        <f>YEAR(Healthcare_Data_v1__4[[#This Row],[Date of Admission]])</f>
        <v>2021</v>
      </c>
      <c r="W7982">
        <f>DAY(Healthcare_Data_v1__4[[#This Row],[Date of Admission]])</f>
        <v>18</v>
      </c>
    </row>
    <row r="7983" spans="1:23" x14ac:dyDescent="0.3">
      <c r="A7983" t="s">
        <v>24911</v>
      </c>
      <c r="B7983">
        <v>81</v>
      </c>
      <c r="C7983" t="s">
        <v>3</v>
      </c>
      <c r="D7983" t="s">
        <v>15</v>
      </c>
      <c r="E7983" t="s">
        <v>20</v>
      </c>
      <c r="F7983" t="s">
        <v>7</v>
      </c>
      <c r="G7983" s="1">
        <v>45170</v>
      </c>
      <c r="H7983" t="s">
        <v>14698</v>
      </c>
      <c r="I7983" t="s">
        <v>14699</v>
      </c>
      <c r="J7983">
        <v>8737.4177870000003</v>
      </c>
      <c r="K7983" t="s">
        <v>63</v>
      </c>
      <c r="L7983">
        <v>24335</v>
      </c>
      <c r="M7983">
        <v>414</v>
      </c>
      <c r="N7983" t="s">
        <v>55</v>
      </c>
      <c r="O7983" s="1">
        <v>45178</v>
      </c>
      <c r="P7983" t="s">
        <v>56</v>
      </c>
      <c r="Q7983" t="s">
        <v>50</v>
      </c>
      <c r="R7983">
        <f>Healthcare_Data_v1__4[[#This Row],[Discharge Date]]-Healthcare_Data_v1__4[[#This Row],[Date of Admission]]</f>
        <v>8</v>
      </c>
      <c r="S7983" t="str" cm="1">
        <f t="array" ref="S7983">_xlfn.IFS( Healthcare_Data_v1__4[[#This Row],[Days of Stay]]&lt;10,"Low",Healthcare_Data_v1__4[[#This Row],[Days of Stay]]&lt;20,"Med",Healthcare_Data_v1__4[[#This Row],[Days of Stay]]&lt;=30,"High")</f>
        <v>Low</v>
      </c>
      <c r="T7983" t="str">
        <f>CONCATENATE(Healthcare_Data_v1__4[[#This Row],[Medical Condition]],Healthcare_Data_v1__4[[#This Row],[Duration]])</f>
        <v>ObesityLow</v>
      </c>
      <c r="U7983">
        <f>MONTH(Healthcare_Data_v1__4[[#This Row],[Date of Admission]])</f>
        <v>9</v>
      </c>
      <c r="V7983">
        <f>YEAR(Healthcare_Data_v1__4[[#This Row],[Date of Admission]])</f>
        <v>2023</v>
      </c>
      <c r="W7983">
        <f>DAY(Healthcare_Data_v1__4[[#This Row],[Date of Admission]])</f>
        <v>1</v>
      </c>
    </row>
    <row r="7984" spans="1:23" x14ac:dyDescent="0.3">
      <c r="A7984" t="s">
        <v>24912</v>
      </c>
      <c r="B7984">
        <v>73</v>
      </c>
      <c r="C7984" t="s">
        <v>3</v>
      </c>
      <c r="D7984" t="s">
        <v>15</v>
      </c>
      <c r="E7984" t="s">
        <v>22</v>
      </c>
      <c r="F7984" t="s">
        <v>7</v>
      </c>
      <c r="G7984" s="1">
        <v>43907</v>
      </c>
      <c r="H7984" t="s">
        <v>14700</v>
      </c>
      <c r="I7984" t="s">
        <v>2258</v>
      </c>
      <c r="J7984">
        <v>8734.5343329999996</v>
      </c>
      <c r="K7984" t="s">
        <v>69</v>
      </c>
      <c r="L7984">
        <v>5222</v>
      </c>
      <c r="M7984">
        <v>203</v>
      </c>
      <c r="N7984" t="s">
        <v>42</v>
      </c>
      <c r="O7984" s="1">
        <v>43914</v>
      </c>
      <c r="P7984" t="s">
        <v>56</v>
      </c>
      <c r="Q7984" t="s">
        <v>44</v>
      </c>
      <c r="R7984">
        <f>Healthcare_Data_v1__4[[#This Row],[Discharge Date]]-Healthcare_Data_v1__4[[#This Row],[Date of Admission]]</f>
        <v>7</v>
      </c>
      <c r="S7984" t="str" cm="1">
        <f t="array" ref="S7984">_xlfn.IFS( Healthcare_Data_v1__4[[#This Row],[Days of Stay]]&lt;10,"Low",Healthcare_Data_v1__4[[#This Row],[Days of Stay]]&lt;20,"Med",Healthcare_Data_v1__4[[#This Row],[Days of Stay]]&lt;=30,"High")</f>
        <v>Low</v>
      </c>
      <c r="T7984" t="str">
        <f>CONCATENATE(Healthcare_Data_v1__4[[#This Row],[Medical Condition]],Healthcare_Data_v1__4[[#This Row],[Duration]])</f>
        <v>ObesityLow</v>
      </c>
      <c r="U7984">
        <f>MONTH(Healthcare_Data_v1__4[[#This Row],[Date of Admission]])</f>
        <v>3</v>
      </c>
      <c r="V7984">
        <f>YEAR(Healthcare_Data_v1__4[[#This Row],[Date of Admission]])</f>
        <v>2020</v>
      </c>
      <c r="W7984">
        <f>DAY(Healthcare_Data_v1__4[[#This Row],[Date of Admission]])</f>
        <v>17</v>
      </c>
    </row>
    <row r="7985" spans="1:23" x14ac:dyDescent="0.3">
      <c r="A7985" t="s">
        <v>24913</v>
      </c>
      <c r="B7985">
        <v>85</v>
      </c>
      <c r="C7985" t="s">
        <v>3</v>
      </c>
      <c r="D7985" t="s">
        <v>15</v>
      </c>
      <c r="E7985" t="s">
        <v>26</v>
      </c>
      <c r="F7985" t="s">
        <v>7</v>
      </c>
      <c r="G7985" s="1">
        <v>44243</v>
      </c>
      <c r="H7985" t="s">
        <v>14701</v>
      </c>
      <c r="I7985" t="s">
        <v>13600</v>
      </c>
      <c r="J7985">
        <v>8732.8780310000002</v>
      </c>
      <c r="K7985" t="s">
        <v>47</v>
      </c>
      <c r="L7985">
        <v>2233</v>
      </c>
      <c r="M7985">
        <v>314</v>
      </c>
      <c r="N7985" t="s">
        <v>48</v>
      </c>
      <c r="O7985" s="1">
        <v>44248</v>
      </c>
      <c r="P7985" t="s">
        <v>49</v>
      </c>
      <c r="Q7985" t="s">
        <v>57</v>
      </c>
      <c r="R7985">
        <f>Healthcare_Data_v1__4[[#This Row],[Discharge Date]]-Healthcare_Data_v1__4[[#This Row],[Date of Admission]]</f>
        <v>5</v>
      </c>
      <c r="S7985" t="str" cm="1">
        <f t="array" ref="S7985">_xlfn.IFS( Healthcare_Data_v1__4[[#This Row],[Days of Stay]]&lt;10,"Low",Healthcare_Data_v1__4[[#This Row],[Days of Stay]]&lt;20,"Med",Healthcare_Data_v1__4[[#This Row],[Days of Stay]]&lt;=30,"High")</f>
        <v>Low</v>
      </c>
      <c r="T7985" t="str">
        <f>CONCATENATE(Healthcare_Data_v1__4[[#This Row],[Medical Condition]],Healthcare_Data_v1__4[[#This Row],[Duration]])</f>
        <v>ObesityLow</v>
      </c>
      <c r="U7985">
        <f>MONTH(Healthcare_Data_v1__4[[#This Row],[Date of Admission]])</f>
        <v>2</v>
      </c>
      <c r="V7985">
        <f>YEAR(Healthcare_Data_v1__4[[#This Row],[Date of Admission]])</f>
        <v>2021</v>
      </c>
      <c r="W7985">
        <f>DAY(Healthcare_Data_v1__4[[#This Row],[Date of Admission]])</f>
        <v>16</v>
      </c>
    </row>
    <row r="7986" spans="1:23" x14ac:dyDescent="0.3">
      <c r="A7986" t="s">
        <v>24914</v>
      </c>
      <c r="B7986">
        <v>26</v>
      </c>
      <c r="C7986" t="s">
        <v>5</v>
      </c>
      <c r="D7986" t="s">
        <v>16</v>
      </c>
      <c r="E7986" t="s">
        <v>20</v>
      </c>
      <c r="F7986" t="s">
        <v>7</v>
      </c>
      <c r="G7986" s="1">
        <v>44184</v>
      </c>
      <c r="H7986" t="s">
        <v>24915</v>
      </c>
      <c r="I7986" t="s">
        <v>14702</v>
      </c>
      <c r="J7986">
        <v>8731.9556699999994</v>
      </c>
      <c r="K7986" t="s">
        <v>47</v>
      </c>
      <c r="L7986">
        <v>6845</v>
      </c>
      <c r="M7986">
        <v>440</v>
      </c>
      <c r="N7986" t="s">
        <v>48</v>
      </c>
      <c r="O7986" s="1">
        <v>44205</v>
      </c>
      <c r="P7986" t="s">
        <v>49</v>
      </c>
      <c r="Q7986" t="s">
        <v>57</v>
      </c>
      <c r="R7986">
        <f>Healthcare_Data_v1__4[[#This Row],[Discharge Date]]-Healthcare_Data_v1__4[[#This Row],[Date of Admission]]</f>
        <v>21</v>
      </c>
      <c r="S7986" t="str" cm="1">
        <f t="array" ref="S7986">_xlfn.IFS( Healthcare_Data_v1__4[[#This Row],[Days of Stay]]&lt;10,"Low",Healthcare_Data_v1__4[[#This Row],[Days of Stay]]&lt;20,"Med",Healthcare_Data_v1__4[[#This Row],[Days of Stay]]&lt;=30,"High")</f>
        <v>High</v>
      </c>
      <c r="T7986" t="str">
        <f>CONCATENATE(Healthcare_Data_v1__4[[#This Row],[Medical Condition]],Healthcare_Data_v1__4[[#This Row],[Duration]])</f>
        <v>ObesityHigh</v>
      </c>
      <c r="U7986">
        <f>MONTH(Healthcare_Data_v1__4[[#This Row],[Date of Admission]])</f>
        <v>12</v>
      </c>
      <c r="V7986">
        <f>YEAR(Healthcare_Data_v1__4[[#This Row],[Date of Admission]])</f>
        <v>2020</v>
      </c>
      <c r="W7986">
        <f>DAY(Healthcare_Data_v1__4[[#This Row],[Date of Admission]])</f>
        <v>19</v>
      </c>
    </row>
    <row r="7987" spans="1:23" x14ac:dyDescent="0.3">
      <c r="A7987" t="s">
        <v>24916</v>
      </c>
      <c r="B7987">
        <v>21</v>
      </c>
      <c r="C7987" t="s">
        <v>12</v>
      </c>
      <c r="D7987" t="s">
        <v>16</v>
      </c>
      <c r="E7987" t="s">
        <v>19</v>
      </c>
      <c r="F7987" t="s">
        <v>6</v>
      </c>
      <c r="G7987" s="1">
        <v>44553</v>
      </c>
      <c r="H7987" t="s">
        <v>14703</v>
      </c>
      <c r="I7987" t="s">
        <v>14704</v>
      </c>
      <c r="J7987">
        <v>8729.5387190000001</v>
      </c>
      <c r="K7987" t="s">
        <v>47</v>
      </c>
      <c r="L7987">
        <v>32460</v>
      </c>
      <c r="M7987">
        <v>250</v>
      </c>
      <c r="N7987" t="s">
        <v>55</v>
      </c>
      <c r="O7987" s="1">
        <v>44570</v>
      </c>
      <c r="P7987" t="s">
        <v>60</v>
      </c>
      <c r="Q7987" t="s">
        <v>44</v>
      </c>
      <c r="R7987">
        <f>Healthcare_Data_v1__4[[#This Row],[Discharge Date]]-Healthcare_Data_v1__4[[#This Row],[Date of Admission]]</f>
        <v>17</v>
      </c>
      <c r="S7987" t="str" cm="1">
        <f t="array" ref="S7987">_xlfn.IFS( Healthcare_Data_v1__4[[#This Row],[Days of Stay]]&lt;10,"Low",Healthcare_Data_v1__4[[#This Row],[Days of Stay]]&lt;20,"Med",Healthcare_Data_v1__4[[#This Row],[Days of Stay]]&lt;=30,"High")</f>
        <v>Med</v>
      </c>
      <c r="T7987" t="str">
        <f>CONCATENATE(Healthcare_Data_v1__4[[#This Row],[Medical Condition]],Healthcare_Data_v1__4[[#This Row],[Duration]])</f>
        <v>AsthmaMed</v>
      </c>
      <c r="U7987">
        <f>MONTH(Healthcare_Data_v1__4[[#This Row],[Date of Admission]])</f>
        <v>12</v>
      </c>
      <c r="V7987">
        <f>YEAR(Healthcare_Data_v1__4[[#This Row],[Date of Admission]])</f>
        <v>2021</v>
      </c>
      <c r="W7987">
        <f>DAY(Healthcare_Data_v1__4[[#This Row],[Date of Admission]])</f>
        <v>23</v>
      </c>
    </row>
    <row r="7988" spans="1:23" x14ac:dyDescent="0.3">
      <c r="A7988" t="s">
        <v>24917</v>
      </c>
      <c r="B7988">
        <v>51</v>
      </c>
      <c r="C7988" t="s">
        <v>8</v>
      </c>
      <c r="D7988" t="s">
        <v>15</v>
      </c>
      <c r="E7988" t="s">
        <v>19</v>
      </c>
      <c r="F7988" t="s">
        <v>7</v>
      </c>
      <c r="G7988" s="1">
        <v>43796</v>
      </c>
      <c r="H7988" t="s">
        <v>14705</v>
      </c>
      <c r="I7988" t="s">
        <v>14706</v>
      </c>
      <c r="J7988">
        <v>8729.4822949999998</v>
      </c>
      <c r="K7988" t="s">
        <v>69</v>
      </c>
      <c r="L7988">
        <v>13248</v>
      </c>
      <c r="M7988">
        <v>234</v>
      </c>
      <c r="N7988" t="s">
        <v>48</v>
      </c>
      <c r="O7988" s="1">
        <v>43811</v>
      </c>
      <c r="P7988" t="s">
        <v>60</v>
      </c>
      <c r="Q7988" t="s">
        <v>44</v>
      </c>
      <c r="R7988">
        <f>Healthcare_Data_v1__4[[#This Row],[Discharge Date]]-Healthcare_Data_v1__4[[#This Row],[Date of Admission]]</f>
        <v>15</v>
      </c>
      <c r="S7988" t="str" cm="1">
        <f t="array" ref="S7988">_xlfn.IFS( Healthcare_Data_v1__4[[#This Row],[Days of Stay]]&lt;10,"Low",Healthcare_Data_v1__4[[#This Row],[Days of Stay]]&lt;20,"Med",Healthcare_Data_v1__4[[#This Row],[Days of Stay]]&lt;=30,"High")</f>
        <v>Med</v>
      </c>
      <c r="T7988" t="str">
        <f>CONCATENATE(Healthcare_Data_v1__4[[#This Row],[Medical Condition]],Healthcare_Data_v1__4[[#This Row],[Duration]])</f>
        <v>ObesityMed</v>
      </c>
      <c r="U7988">
        <f>MONTH(Healthcare_Data_v1__4[[#This Row],[Date of Admission]])</f>
        <v>11</v>
      </c>
      <c r="V7988">
        <f>YEAR(Healthcare_Data_v1__4[[#This Row],[Date of Admission]])</f>
        <v>2019</v>
      </c>
      <c r="W7988">
        <f>DAY(Healthcare_Data_v1__4[[#This Row],[Date of Admission]])</f>
        <v>27</v>
      </c>
    </row>
    <row r="7989" spans="1:23" x14ac:dyDescent="0.3">
      <c r="A7989" t="s">
        <v>18293</v>
      </c>
      <c r="B7989">
        <v>18</v>
      </c>
      <c r="C7989" t="s">
        <v>12</v>
      </c>
      <c r="D7989" t="s">
        <v>15</v>
      </c>
      <c r="E7989" t="s">
        <v>23</v>
      </c>
      <c r="F7989" t="s">
        <v>6</v>
      </c>
      <c r="G7989" s="1">
        <v>45174</v>
      </c>
      <c r="H7989" t="s">
        <v>14707</v>
      </c>
      <c r="I7989" t="s">
        <v>14708</v>
      </c>
      <c r="J7989">
        <v>8729.0731790000009</v>
      </c>
      <c r="K7989" t="s">
        <v>63</v>
      </c>
      <c r="L7989">
        <v>34624</v>
      </c>
      <c r="M7989">
        <v>245</v>
      </c>
      <c r="N7989" t="s">
        <v>42</v>
      </c>
      <c r="O7989" s="1">
        <v>45178</v>
      </c>
      <c r="P7989" t="s">
        <v>56</v>
      </c>
      <c r="Q7989" t="s">
        <v>57</v>
      </c>
      <c r="R7989">
        <f>Healthcare_Data_v1__4[[#This Row],[Discharge Date]]-Healthcare_Data_v1__4[[#This Row],[Date of Admission]]</f>
        <v>4</v>
      </c>
      <c r="S7989" t="str" cm="1">
        <f t="array" ref="S7989">_xlfn.IFS( Healthcare_Data_v1__4[[#This Row],[Days of Stay]]&lt;10,"Low",Healthcare_Data_v1__4[[#This Row],[Days of Stay]]&lt;20,"Med",Healthcare_Data_v1__4[[#This Row],[Days of Stay]]&lt;=30,"High")</f>
        <v>Low</v>
      </c>
      <c r="T7989" t="str">
        <f>CONCATENATE(Healthcare_Data_v1__4[[#This Row],[Medical Condition]],Healthcare_Data_v1__4[[#This Row],[Duration]])</f>
        <v>AsthmaLow</v>
      </c>
      <c r="U7989">
        <f>MONTH(Healthcare_Data_v1__4[[#This Row],[Date of Admission]])</f>
        <v>9</v>
      </c>
      <c r="V7989">
        <f>YEAR(Healthcare_Data_v1__4[[#This Row],[Date of Admission]])</f>
        <v>2023</v>
      </c>
      <c r="W7989">
        <f>DAY(Healthcare_Data_v1__4[[#This Row],[Date of Admission]])</f>
        <v>5</v>
      </c>
    </row>
    <row r="7990" spans="1:23" x14ac:dyDescent="0.3">
      <c r="A7990" t="s">
        <v>19488</v>
      </c>
      <c r="B7990">
        <v>70</v>
      </c>
      <c r="C7990" t="s">
        <v>3</v>
      </c>
      <c r="D7990" t="s">
        <v>16</v>
      </c>
      <c r="E7990" t="s">
        <v>26</v>
      </c>
      <c r="F7990" t="s">
        <v>11</v>
      </c>
      <c r="G7990" s="1">
        <v>44296</v>
      </c>
      <c r="H7990" t="s">
        <v>14709</v>
      </c>
      <c r="I7990" t="s">
        <v>14710</v>
      </c>
      <c r="J7990">
        <v>8719.1036349999995</v>
      </c>
      <c r="K7990" t="s">
        <v>47</v>
      </c>
      <c r="L7990">
        <v>71426</v>
      </c>
      <c r="M7990">
        <v>331</v>
      </c>
      <c r="N7990" t="s">
        <v>42</v>
      </c>
      <c r="O7990" s="1">
        <v>44300</v>
      </c>
      <c r="P7990" t="s">
        <v>60</v>
      </c>
      <c r="Q7990" t="s">
        <v>50</v>
      </c>
      <c r="R7990">
        <f>Healthcare_Data_v1__4[[#This Row],[Discharge Date]]-Healthcare_Data_v1__4[[#This Row],[Date of Admission]]</f>
        <v>4</v>
      </c>
      <c r="S7990" t="str" cm="1">
        <f t="array" ref="S7990">_xlfn.IFS( Healthcare_Data_v1__4[[#This Row],[Days of Stay]]&lt;10,"Low",Healthcare_Data_v1__4[[#This Row],[Days of Stay]]&lt;20,"Med",Healthcare_Data_v1__4[[#This Row],[Days of Stay]]&lt;=30,"High")</f>
        <v>Low</v>
      </c>
      <c r="T7990" t="str">
        <f>CONCATENATE(Healthcare_Data_v1__4[[#This Row],[Medical Condition]],Healthcare_Data_v1__4[[#This Row],[Duration]])</f>
        <v>CancerLow</v>
      </c>
      <c r="U7990">
        <f>MONTH(Healthcare_Data_v1__4[[#This Row],[Date of Admission]])</f>
        <v>4</v>
      </c>
      <c r="V7990">
        <f>YEAR(Healthcare_Data_v1__4[[#This Row],[Date of Admission]])</f>
        <v>2021</v>
      </c>
      <c r="W7990">
        <f>DAY(Healthcare_Data_v1__4[[#This Row],[Date of Admission]])</f>
        <v>10</v>
      </c>
    </row>
    <row r="7991" spans="1:23" x14ac:dyDescent="0.3">
      <c r="A7991" t="s">
        <v>24918</v>
      </c>
      <c r="B7991">
        <v>54</v>
      </c>
      <c r="C7991" t="s">
        <v>8</v>
      </c>
      <c r="D7991" t="s">
        <v>16</v>
      </c>
      <c r="E7991" t="s">
        <v>19</v>
      </c>
      <c r="F7991" t="s">
        <v>7</v>
      </c>
      <c r="G7991" s="1">
        <v>44402</v>
      </c>
      <c r="H7991" t="s">
        <v>14711</v>
      </c>
      <c r="I7991" t="s">
        <v>14712</v>
      </c>
      <c r="J7991">
        <v>8715.7097790000007</v>
      </c>
      <c r="K7991" t="s">
        <v>66</v>
      </c>
      <c r="L7991">
        <v>17885</v>
      </c>
      <c r="M7991">
        <v>320</v>
      </c>
      <c r="N7991" t="s">
        <v>42</v>
      </c>
      <c r="O7991" s="1">
        <v>44406</v>
      </c>
      <c r="P7991" t="s">
        <v>56</v>
      </c>
      <c r="Q7991" t="s">
        <v>50</v>
      </c>
      <c r="R7991">
        <f>Healthcare_Data_v1__4[[#This Row],[Discharge Date]]-Healthcare_Data_v1__4[[#This Row],[Date of Admission]]</f>
        <v>4</v>
      </c>
      <c r="S7991" t="str" cm="1">
        <f t="array" ref="S7991">_xlfn.IFS( Healthcare_Data_v1__4[[#This Row],[Days of Stay]]&lt;10,"Low",Healthcare_Data_v1__4[[#This Row],[Days of Stay]]&lt;20,"Med",Healthcare_Data_v1__4[[#This Row],[Days of Stay]]&lt;=30,"High")</f>
        <v>Low</v>
      </c>
      <c r="T7991" t="str">
        <f>CONCATENATE(Healthcare_Data_v1__4[[#This Row],[Medical Condition]],Healthcare_Data_v1__4[[#This Row],[Duration]])</f>
        <v>ObesityLow</v>
      </c>
      <c r="U7991">
        <f>MONTH(Healthcare_Data_v1__4[[#This Row],[Date of Admission]])</f>
        <v>7</v>
      </c>
      <c r="V7991">
        <f>YEAR(Healthcare_Data_v1__4[[#This Row],[Date of Admission]])</f>
        <v>2021</v>
      </c>
      <c r="W7991">
        <f>DAY(Healthcare_Data_v1__4[[#This Row],[Date of Admission]])</f>
        <v>25</v>
      </c>
    </row>
    <row r="7992" spans="1:23" x14ac:dyDescent="0.3">
      <c r="A7992" t="s">
        <v>24919</v>
      </c>
      <c r="B7992">
        <v>20</v>
      </c>
      <c r="C7992" t="s">
        <v>12</v>
      </c>
      <c r="D7992" t="s">
        <v>15</v>
      </c>
      <c r="E7992" t="s">
        <v>25</v>
      </c>
      <c r="F7992" t="s">
        <v>10</v>
      </c>
      <c r="G7992" s="1">
        <v>44425</v>
      </c>
      <c r="H7992" t="s">
        <v>14713</v>
      </c>
      <c r="I7992" t="s">
        <v>14714</v>
      </c>
      <c r="J7992">
        <v>8715.5290719999994</v>
      </c>
      <c r="K7992" t="s">
        <v>47</v>
      </c>
      <c r="L7992">
        <v>6509</v>
      </c>
      <c r="M7992">
        <v>253</v>
      </c>
      <c r="N7992" t="s">
        <v>55</v>
      </c>
      <c r="O7992" s="1">
        <v>44445</v>
      </c>
      <c r="P7992" t="s">
        <v>43</v>
      </c>
      <c r="Q7992" t="s">
        <v>44</v>
      </c>
      <c r="R7992">
        <f>Healthcare_Data_v1__4[[#This Row],[Discharge Date]]-Healthcare_Data_v1__4[[#This Row],[Date of Admission]]</f>
        <v>20</v>
      </c>
      <c r="S7992" t="str" cm="1">
        <f t="array" ref="S7992">_xlfn.IFS( Healthcare_Data_v1__4[[#This Row],[Days of Stay]]&lt;10,"Low",Healthcare_Data_v1__4[[#This Row],[Days of Stay]]&lt;20,"Med",Healthcare_Data_v1__4[[#This Row],[Days of Stay]]&lt;=30,"High")</f>
        <v>High</v>
      </c>
      <c r="T7992" t="str">
        <f>CONCATENATE(Healthcare_Data_v1__4[[#This Row],[Medical Condition]],Healthcare_Data_v1__4[[#This Row],[Duration]])</f>
        <v>HypertensionHigh</v>
      </c>
      <c r="U7992">
        <f>MONTH(Healthcare_Data_v1__4[[#This Row],[Date of Admission]])</f>
        <v>8</v>
      </c>
      <c r="V7992">
        <f>YEAR(Healthcare_Data_v1__4[[#This Row],[Date of Admission]])</f>
        <v>2021</v>
      </c>
      <c r="W7992">
        <f>DAY(Healthcare_Data_v1__4[[#This Row],[Date of Admission]])</f>
        <v>17</v>
      </c>
    </row>
    <row r="7993" spans="1:23" x14ac:dyDescent="0.3">
      <c r="A7993" t="s">
        <v>24920</v>
      </c>
      <c r="B7993">
        <v>18</v>
      </c>
      <c r="C7993" t="s">
        <v>12</v>
      </c>
      <c r="D7993" t="s">
        <v>16</v>
      </c>
      <c r="E7993" t="s">
        <v>19</v>
      </c>
      <c r="F7993" t="s">
        <v>9</v>
      </c>
      <c r="G7993" s="1">
        <v>44234</v>
      </c>
      <c r="H7993" t="s">
        <v>14715</v>
      </c>
      <c r="I7993" t="s">
        <v>9787</v>
      </c>
      <c r="J7993">
        <v>8714.3003189999999</v>
      </c>
      <c r="K7993" t="s">
        <v>63</v>
      </c>
      <c r="L7993">
        <v>18942</v>
      </c>
      <c r="M7993">
        <v>357</v>
      </c>
      <c r="N7993" t="s">
        <v>42</v>
      </c>
      <c r="O7993" s="1">
        <v>44234</v>
      </c>
      <c r="P7993" t="s">
        <v>60</v>
      </c>
      <c r="Q7993" t="s">
        <v>57</v>
      </c>
      <c r="R7993">
        <f>Healthcare_Data_v1__4[[#This Row],[Discharge Date]]-Healthcare_Data_v1__4[[#This Row],[Date of Admission]]</f>
        <v>0</v>
      </c>
      <c r="S7993" t="str" cm="1">
        <f t="array" ref="S7993">_xlfn.IFS( Healthcare_Data_v1__4[[#This Row],[Days of Stay]]&lt;10,"Low",Healthcare_Data_v1__4[[#This Row],[Days of Stay]]&lt;20,"Med",Healthcare_Data_v1__4[[#This Row],[Days of Stay]]&lt;=30,"High")</f>
        <v>Low</v>
      </c>
      <c r="T7993" t="str">
        <f>CONCATENATE(Healthcare_Data_v1__4[[#This Row],[Medical Condition]],Healthcare_Data_v1__4[[#This Row],[Duration]])</f>
        <v>ArthritisLow</v>
      </c>
      <c r="U7993">
        <f>MONTH(Healthcare_Data_v1__4[[#This Row],[Date of Admission]])</f>
        <v>2</v>
      </c>
      <c r="V7993">
        <f>YEAR(Healthcare_Data_v1__4[[#This Row],[Date of Admission]])</f>
        <v>2021</v>
      </c>
      <c r="W7993">
        <f>DAY(Healthcare_Data_v1__4[[#This Row],[Date of Admission]])</f>
        <v>7</v>
      </c>
    </row>
    <row r="7994" spans="1:23" x14ac:dyDescent="0.3">
      <c r="A7994" t="s">
        <v>78</v>
      </c>
      <c r="B7994">
        <v>36</v>
      </c>
      <c r="C7994" t="s">
        <v>5</v>
      </c>
      <c r="D7994" t="s">
        <v>15</v>
      </c>
      <c r="E7994" t="s">
        <v>21</v>
      </c>
      <c r="F7994" t="s">
        <v>9</v>
      </c>
      <c r="G7994" s="1">
        <v>44749</v>
      </c>
      <c r="H7994" t="s">
        <v>14716</v>
      </c>
      <c r="I7994" t="s">
        <v>14717</v>
      </c>
      <c r="J7994">
        <v>8707.9878840000001</v>
      </c>
      <c r="K7994" t="s">
        <v>66</v>
      </c>
      <c r="L7994">
        <v>1802</v>
      </c>
      <c r="M7994">
        <v>338</v>
      </c>
      <c r="N7994" t="s">
        <v>42</v>
      </c>
      <c r="O7994" s="1">
        <v>44768</v>
      </c>
      <c r="P7994" t="s">
        <v>85</v>
      </c>
      <c r="Q7994" t="s">
        <v>57</v>
      </c>
      <c r="R7994">
        <f>Healthcare_Data_v1__4[[#This Row],[Discharge Date]]-Healthcare_Data_v1__4[[#This Row],[Date of Admission]]</f>
        <v>19</v>
      </c>
      <c r="S7994" t="str" cm="1">
        <f t="array" ref="S7994">_xlfn.IFS( Healthcare_Data_v1__4[[#This Row],[Days of Stay]]&lt;10,"Low",Healthcare_Data_v1__4[[#This Row],[Days of Stay]]&lt;20,"Med",Healthcare_Data_v1__4[[#This Row],[Days of Stay]]&lt;=30,"High")</f>
        <v>Med</v>
      </c>
      <c r="T7994" t="str">
        <f>CONCATENATE(Healthcare_Data_v1__4[[#This Row],[Medical Condition]],Healthcare_Data_v1__4[[#This Row],[Duration]])</f>
        <v>ArthritisMed</v>
      </c>
      <c r="U7994">
        <f>MONTH(Healthcare_Data_v1__4[[#This Row],[Date of Admission]])</f>
        <v>7</v>
      </c>
      <c r="V7994">
        <f>YEAR(Healthcare_Data_v1__4[[#This Row],[Date of Admission]])</f>
        <v>2022</v>
      </c>
      <c r="W7994">
        <f>DAY(Healthcare_Data_v1__4[[#This Row],[Date of Admission]])</f>
        <v>7</v>
      </c>
    </row>
    <row r="7995" spans="1:23" x14ac:dyDescent="0.3">
      <c r="A7995" t="s">
        <v>24921</v>
      </c>
      <c r="B7995">
        <v>43</v>
      </c>
      <c r="C7995" t="s">
        <v>8</v>
      </c>
      <c r="D7995" t="s">
        <v>15</v>
      </c>
      <c r="E7995" t="s">
        <v>19</v>
      </c>
      <c r="F7995" t="s">
        <v>10</v>
      </c>
      <c r="G7995" s="1">
        <v>44092</v>
      </c>
      <c r="H7995" t="s">
        <v>14718</v>
      </c>
      <c r="I7995" t="s">
        <v>14719</v>
      </c>
      <c r="J7995">
        <v>8703.9571390000001</v>
      </c>
      <c r="K7995" t="s">
        <v>47</v>
      </c>
      <c r="L7995">
        <v>6556</v>
      </c>
      <c r="M7995">
        <v>459</v>
      </c>
      <c r="N7995" t="s">
        <v>55</v>
      </c>
      <c r="O7995" s="1">
        <v>44111</v>
      </c>
      <c r="P7995" t="s">
        <v>56</v>
      </c>
      <c r="Q7995" t="s">
        <v>44</v>
      </c>
      <c r="R7995">
        <f>Healthcare_Data_v1__4[[#This Row],[Discharge Date]]-Healthcare_Data_v1__4[[#This Row],[Date of Admission]]</f>
        <v>19</v>
      </c>
      <c r="S7995" t="str" cm="1">
        <f t="array" ref="S7995">_xlfn.IFS( Healthcare_Data_v1__4[[#This Row],[Days of Stay]]&lt;10,"Low",Healthcare_Data_v1__4[[#This Row],[Days of Stay]]&lt;20,"Med",Healthcare_Data_v1__4[[#This Row],[Days of Stay]]&lt;=30,"High")</f>
        <v>Med</v>
      </c>
      <c r="T7995" t="str">
        <f>CONCATENATE(Healthcare_Data_v1__4[[#This Row],[Medical Condition]],Healthcare_Data_v1__4[[#This Row],[Duration]])</f>
        <v>HypertensionMed</v>
      </c>
      <c r="U7995">
        <f>MONTH(Healthcare_Data_v1__4[[#This Row],[Date of Admission]])</f>
        <v>9</v>
      </c>
      <c r="V7995">
        <f>YEAR(Healthcare_Data_v1__4[[#This Row],[Date of Admission]])</f>
        <v>2020</v>
      </c>
      <c r="W7995">
        <f>DAY(Healthcare_Data_v1__4[[#This Row],[Date of Admission]])</f>
        <v>18</v>
      </c>
    </row>
    <row r="7996" spans="1:23" x14ac:dyDescent="0.3">
      <c r="A7996" t="s">
        <v>24922</v>
      </c>
      <c r="B7996">
        <v>81</v>
      </c>
      <c r="C7996" t="s">
        <v>3</v>
      </c>
      <c r="D7996" t="s">
        <v>16</v>
      </c>
      <c r="E7996" t="s">
        <v>22</v>
      </c>
      <c r="F7996" t="s">
        <v>11</v>
      </c>
      <c r="G7996" s="1">
        <v>43813</v>
      </c>
      <c r="H7996" t="s">
        <v>14720</v>
      </c>
      <c r="I7996" t="s">
        <v>14721</v>
      </c>
      <c r="J7996">
        <v>8701.3865280000009</v>
      </c>
      <c r="K7996" t="s">
        <v>66</v>
      </c>
      <c r="L7996">
        <v>31907</v>
      </c>
      <c r="M7996">
        <v>259</v>
      </c>
      <c r="N7996" t="s">
        <v>55</v>
      </c>
      <c r="O7996" s="1">
        <v>43831</v>
      </c>
      <c r="P7996" t="s">
        <v>85</v>
      </c>
      <c r="Q7996" t="s">
        <v>57</v>
      </c>
      <c r="R7996">
        <f>Healthcare_Data_v1__4[[#This Row],[Discharge Date]]-Healthcare_Data_v1__4[[#This Row],[Date of Admission]]</f>
        <v>18</v>
      </c>
      <c r="S7996" t="str" cm="1">
        <f t="array" ref="S7996">_xlfn.IFS( Healthcare_Data_v1__4[[#This Row],[Days of Stay]]&lt;10,"Low",Healthcare_Data_v1__4[[#This Row],[Days of Stay]]&lt;20,"Med",Healthcare_Data_v1__4[[#This Row],[Days of Stay]]&lt;=30,"High")</f>
        <v>Med</v>
      </c>
      <c r="T7996" t="str">
        <f>CONCATENATE(Healthcare_Data_v1__4[[#This Row],[Medical Condition]],Healthcare_Data_v1__4[[#This Row],[Duration]])</f>
        <v>CancerMed</v>
      </c>
      <c r="U7996">
        <f>MONTH(Healthcare_Data_v1__4[[#This Row],[Date of Admission]])</f>
        <v>12</v>
      </c>
      <c r="V7996">
        <f>YEAR(Healthcare_Data_v1__4[[#This Row],[Date of Admission]])</f>
        <v>2019</v>
      </c>
      <c r="W7996">
        <f>DAY(Healthcare_Data_v1__4[[#This Row],[Date of Admission]])</f>
        <v>14</v>
      </c>
    </row>
    <row r="7997" spans="1:23" x14ac:dyDescent="0.3">
      <c r="A7997" t="s">
        <v>24923</v>
      </c>
      <c r="B7997">
        <v>47</v>
      </c>
      <c r="C7997" t="s">
        <v>8</v>
      </c>
      <c r="D7997" t="s">
        <v>16</v>
      </c>
      <c r="E7997" t="s">
        <v>23</v>
      </c>
      <c r="F7997" t="s">
        <v>10</v>
      </c>
      <c r="G7997" s="1">
        <v>44781</v>
      </c>
      <c r="H7997" t="s">
        <v>14722</v>
      </c>
      <c r="I7997" t="s">
        <v>14723</v>
      </c>
      <c r="J7997">
        <v>8695.4691860000003</v>
      </c>
      <c r="K7997" t="s">
        <v>41</v>
      </c>
      <c r="M7997">
        <v>124</v>
      </c>
      <c r="N7997" t="s">
        <v>55</v>
      </c>
      <c r="O7997" s="1">
        <v>44793</v>
      </c>
      <c r="P7997" t="s">
        <v>56</v>
      </c>
      <c r="Q7997" t="s">
        <v>44</v>
      </c>
      <c r="R7997">
        <f>Healthcare_Data_v1__4[[#This Row],[Discharge Date]]-Healthcare_Data_v1__4[[#This Row],[Date of Admission]]</f>
        <v>12</v>
      </c>
      <c r="S7997" t="str" cm="1">
        <f t="array" ref="S7997">_xlfn.IFS( Healthcare_Data_v1__4[[#This Row],[Days of Stay]]&lt;10,"Low",Healthcare_Data_v1__4[[#This Row],[Days of Stay]]&lt;20,"Med",Healthcare_Data_v1__4[[#This Row],[Days of Stay]]&lt;=30,"High")</f>
        <v>Med</v>
      </c>
      <c r="T7997" t="str">
        <f>CONCATENATE(Healthcare_Data_v1__4[[#This Row],[Medical Condition]],Healthcare_Data_v1__4[[#This Row],[Duration]])</f>
        <v>HypertensionMed</v>
      </c>
      <c r="U7997">
        <f>MONTH(Healthcare_Data_v1__4[[#This Row],[Date of Admission]])</f>
        <v>8</v>
      </c>
      <c r="V7997">
        <f>YEAR(Healthcare_Data_v1__4[[#This Row],[Date of Admission]])</f>
        <v>2022</v>
      </c>
      <c r="W7997">
        <f>DAY(Healthcare_Data_v1__4[[#This Row],[Date of Admission]])</f>
        <v>8</v>
      </c>
    </row>
    <row r="7998" spans="1:23" x14ac:dyDescent="0.3">
      <c r="A7998" t="s">
        <v>24924</v>
      </c>
      <c r="B7998">
        <v>36</v>
      </c>
      <c r="C7998" t="s">
        <v>5</v>
      </c>
      <c r="D7998" t="s">
        <v>16</v>
      </c>
      <c r="E7998" t="s">
        <v>20</v>
      </c>
      <c r="F7998" t="s">
        <v>11</v>
      </c>
      <c r="G7998" s="1">
        <v>43615</v>
      </c>
      <c r="H7998" t="s">
        <v>14724</v>
      </c>
      <c r="I7998" t="s">
        <v>14725</v>
      </c>
      <c r="J7998">
        <v>8695.3257450000001</v>
      </c>
      <c r="K7998" t="s">
        <v>41</v>
      </c>
      <c r="L7998">
        <v>20890</v>
      </c>
      <c r="M7998">
        <v>167</v>
      </c>
      <c r="N7998" t="s">
        <v>42</v>
      </c>
      <c r="O7998" s="1">
        <v>43620</v>
      </c>
      <c r="P7998" t="s">
        <v>49</v>
      </c>
      <c r="Q7998" t="s">
        <v>44</v>
      </c>
      <c r="R7998">
        <f>Healthcare_Data_v1__4[[#This Row],[Discharge Date]]-Healthcare_Data_v1__4[[#This Row],[Date of Admission]]</f>
        <v>5</v>
      </c>
      <c r="S7998" t="str" cm="1">
        <f t="array" ref="S7998">_xlfn.IFS( Healthcare_Data_v1__4[[#This Row],[Days of Stay]]&lt;10,"Low",Healthcare_Data_v1__4[[#This Row],[Days of Stay]]&lt;20,"Med",Healthcare_Data_v1__4[[#This Row],[Days of Stay]]&lt;=30,"High")</f>
        <v>Low</v>
      </c>
      <c r="T7998" t="str">
        <f>CONCATENATE(Healthcare_Data_v1__4[[#This Row],[Medical Condition]],Healthcare_Data_v1__4[[#This Row],[Duration]])</f>
        <v>CancerLow</v>
      </c>
      <c r="U7998">
        <f>MONTH(Healthcare_Data_v1__4[[#This Row],[Date of Admission]])</f>
        <v>5</v>
      </c>
      <c r="V7998">
        <f>YEAR(Healthcare_Data_v1__4[[#This Row],[Date of Admission]])</f>
        <v>2019</v>
      </c>
      <c r="W7998">
        <f>DAY(Healthcare_Data_v1__4[[#This Row],[Date of Admission]])</f>
        <v>30</v>
      </c>
    </row>
    <row r="7999" spans="1:23" x14ac:dyDescent="0.3">
      <c r="A7999" t="s">
        <v>24925</v>
      </c>
      <c r="B7999">
        <v>63</v>
      </c>
      <c r="C7999" t="s">
        <v>3</v>
      </c>
      <c r="D7999" t="s">
        <v>15</v>
      </c>
      <c r="E7999" t="s">
        <v>20</v>
      </c>
      <c r="F7999" t="s">
        <v>11</v>
      </c>
      <c r="G7999" s="1">
        <v>44477</v>
      </c>
      <c r="H7999" t="s">
        <v>14726</v>
      </c>
      <c r="I7999" t="s">
        <v>14727</v>
      </c>
      <c r="J7999">
        <v>8692.7183519999999</v>
      </c>
      <c r="K7999" t="s">
        <v>69</v>
      </c>
      <c r="L7999">
        <v>11973</v>
      </c>
      <c r="M7999">
        <v>382</v>
      </c>
      <c r="N7999" t="s">
        <v>55</v>
      </c>
      <c r="O7999" s="1">
        <v>44481</v>
      </c>
      <c r="P7999" t="s">
        <v>85</v>
      </c>
      <c r="Q7999" t="s">
        <v>44</v>
      </c>
      <c r="R7999">
        <f>Healthcare_Data_v1__4[[#This Row],[Discharge Date]]-Healthcare_Data_v1__4[[#This Row],[Date of Admission]]</f>
        <v>4</v>
      </c>
      <c r="S7999" t="str" cm="1">
        <f t="array" ref="S7999">_xlfn.IFS( Healthcare_Data_v1__4[[#This Row],[Days of Stay]]&lt;10,"Low",Healthcare_Data_v1__4[[#This Row],[Days of Stay]]&lt;20,"Med",Healthcare_Data_v1__4[[#This Row],[Days of Stay]]&lt;=30,"High")</f>
        <v>Low</v>
      </c>
      <c r="T7999" t="str">
        <f>CONCATENATE(Healthcare_Data_v1__4[[#This Row],[Medical Condition]],Healthcare_Data_v1__4[[#This Row],[Duration]])</f>
        <v>CancerLow</v>
      </c>
      <c r="U7999">
        <f>MONTH(Healthcare_Data_v1__4[[#This Row],[Date of Admission]])</f>
        <v>10</v>
      </c>
      <c r="V7999">
        <f>YEAR(Healthcare_Data_v1__4[[#This Row],[Date of Admission]])</f>
        <v>2021</v>
      </c>
      <c r="W7999">
        <f>DAY(Healthcare_Data_v1__4[[#This Row],[Date of Admission]])</f>
        <v>8</v>
      </c>
    </row>
    <row r="8000" spans="1:23" x14ac:dyDescent="0.3">
      <c r="A8000" t="s">
        <v>24926</v>
      </c>
      <c r="B8000">
        <v>32</v>
      </c>
      <c r="C8000" t="s">
        <v>5</v>
      </c>
      <c r="D8000" t="s">
        <v>16</v>
      </c>
      <c r="E8000" t="s">
        <v>19</v>
      </c>
      <c r="F8000" t="s">
        <v>9</v>
      </c>
      <c r="G8000" s="1">
        <v>43934</v>
      </c>
      <c r="H8000" t="s">
        <v>14728</v>
      </c>
      <c r="I8000" t="s">
        <v>14729</v>
      </c>
      <c r="J8000">
        <v>8691.0332579999995</v>
      </c>
      <c r="K8000" t="s">
        <v>47</v>
      </c>
      <c r="L8000">
        <v>19544</v>
      </c>
      <c r="M8000">
        <v>334</v>
      </c>
      <c r="N8000" t="s">
        <v>42</v>
      </c>
      <c r="O8000" s="1">
        <v>43943</v>
      </c>
      <c r="P8000" t="s">
        <v>43</v>
      </c>
      <c r="Q8000" t="s">
        <v>57</v>
      </c>
      <c r="R8000">
        <f>Healthcare_Data_v1__4[[#This Row],[Discharge Date]]-Healthcare_Data_v1__4[[#This Row],[Date of Admission]]</f>
        <v>9</v>
      </c>
      <c r="S8000" t="str" cm="1">
        <f t="array" ref="S8000">_xlfn.IFS( Healthcare_Data_v1__4[[#This Row],[Days of Stay]]&lt;10,"Low",Healthcare_Data_v1__4[[#This Row],[Days of Stay]]&lt;20,"Med",Healthcare_Data_v1__4[[#This Row],[Days of Stay]]&lt;=30,"High")</f>
        <v>Low</v>
      </c>
      <c r="T8000" t="str">
        <f>CONCATENATE(Healthcare_Data_v1__4[[#This Row],[Medical Condition]],Healthcare_Data_v1__4[[#This Row],[Duration]])</f>
        <v>ArthritisLow</v>
      </c>
      <c r="U8000">
        <f>MONTH(Healthcare_Data_v1__4[[#This Row],[Date of Admission]])</f>
        <v>4</v>
      </c>
      <c r="V8000">
        <f>YEAR(Healthcare_Data_v1__4[[#This Row],[Date of Admission]])</f>
        <v>2020</v>
      </c>
      <c r="W8000">
        <f>DAY(Healthcare_Data_v1__4[[#This Row],[Date of Admission]])</f>
        <v>13</v>
      </c>
    </row>
    <row r="8001" spans="1:23" x14ac:dyDescent="0.3">
      <c r="A8001" t="s">
        <v>24927</v>
      </c>
      <c r="B8001">
        <v>78</v>
      </c>
      <c r="C8001" t="s">
        <v>3</v>
      </c>
      <c r="D8001" t="s">
        <v>16</v>
      </c>
      <c r="E8001" t="s">
        <v>20</v>
      </c>
      <c r="F8001" t="s">
        <v>6</v>
      </c>
      <c r="G8001" s="1">
        <v>43642</v>
      </c>
      <c r="H8001" t="s">
        <v>14730</v>
      </c>
      <c r="I8001" t="s">
        <v>14731</v>
      </c>
      <c r="J8001">
        <v>8687.7840250000008</v>
      </c>
      <c r="K8001" t="s">
        <v>47</v>
      </c>
      <c r="L8001">
        <v>25670</v>
      </c>
      <c r="M8001">
        <v>448</v>
      </c>
      <c r="N8001" t="s">
        <v>55</v>
      </c>
      <c r="O8001" s="1">
        <v>43648</v>
      </c>
      <c r="P8001" t="s">
        <v>56</v>
      </c>
      <c r="Q8001" t="s">
        <v>57</v>
      </c>
      <c r="R8001">
        <f>Healthcare_Data_v1__4[[#This Row],[Discharge Date]]-Healthcare_Data_v1__4[[#This Row],[Date of Admission]]</f>
        <v>6</v>
      </c>
      <c r="S8001" t="str" cm="1">
        <f t="array" ref="S8001">_xlfn.IFS( Healthcare_Data_v1__4[[#This Row],[Days of Stay]]&lt;10,"Low",Healthcare_Data_v1__4[[#This Row],[Days of Stay]]&lt;20,"Med",Healthcare_Data_v1__4[[#This Row],[Days of Stay]]&lt;=30,"High")</f>
        <v>Low</v>
      </c>
      <c r="T8001" t="str">
        <f>CONCATENATE(Healthcare_Data_v1__4[[#This Row],[Medical Condition]],Healthcare_Data_v1__4[[#This Row],[Duration]])</f>
        <v>AsthmaLow</v>
      </c>
      <c r="U8001">
        <f>MONTH(Healthcare_Data_v1__4[[#This Row],[Date of Admission]])</f>
        <v>6</v>
      </c>
      <c r="V8001">
        <f>YEAR(Healthcare_Data_v1__4[[#This Row],[Date of Admission]])</f>
        <v>2019</v>
      </c>
      <c r="W8001">
        <f>DAY(Healthcare_Data_v1__4[[#This Row],[Date of Admission]])</f>
        <v>26</v>
      </c>
    </row>
    <row r="8002" spans="1:23" x14ac:dyDescent="0.3">
      <c r="A8002" t="s">
        <v>24928</v>
      </c>
      <c r="B8002">
        <v>75</v>
      </c>
      <c r="C8002" t="s">
        <v>3</v>
      </c>
      <c r="D8002" t="s">
        <v>15</v>
      </c>
      <c r="E8002" t="s">
        <v>25</v>
      </c>
      <c r="F8002" t="s">
        <v>7</v>
      </c>
      <c r="G8002" s="1">
        <v>44832</v>
      </c>
      <c r="H8002" t="s">
        <v>14732</v>
      </c>
      <c r="I8002" t="s">
        <v>14733</v>
      </c>
      <c r="J8002">
        <v>8682.403268</v>
      </c>
      <c r="K8002" t="s">
        <v>69</v>
      </c>
      <c r="L8002">
        <v>18546</v>
      </c>
      <c r="M8002">
        <v>391</v>
      </c>
      <c r="N8002" t="s">
        <v>55</v>
      </c>
      <c r="O8002" s="1">
        <v>44859</v>
      </c>
      <c r="P8002" t="s">
        <v>56</v>
      </c>
      <c r="Q8002" t="s">
        <v>57</v>
      </c>
      <c r="R8002">
        <f>Healthcare_Data_v1__4[[#This Row],[Discharge Date]]-Healthcare_Data_v1__4[[#This Row],[Date of Admission]]</f>
        <v>27</v>
      </c>
      <c r="S8002" t="str" cm="1">
        <f t="array" ref="S8002">_xlfn.IFS( Healthcare_Data_v1__4[[#This Row],[Days of Stay]]&lt;10,"Low",Healthcare_Data_v1__4[[#This Row],[Days of Stay]]&lt;20,"Med",Healthcare_Data_v1__4[[#This Row],[Days of Stay]]&lt;=30,"High")</f>
        <v>High</v>
      </c>
      <c r="T8002" t="str">
        <f>CONCATENATE(Healthcare_Data_v1__4[[#This Row],[Medical Condition]],Healthcare_Data_v1__4[[#This Row],[Duration]])</f>
        <v>ObesityHigh</v>
      </c>
      <c r="U8002">
        <f>MONTH(Healthcare_Data_v1__4[[#This Row],[Date of Admission]])</f>
        <v>9</v>
      </c>
      <c r="V8002">
        <f>YEAR(Healthcare_Data_v1__4[[#This Row],[Date of Admission]])</f>
        <v>2022</v>
      </c>
      <c r="W8002">
        <f>DAY(Healthcare_Data_v1__4[[#This Row],[Date of Admission]])</f>
        <v>28</v>
      </c>
    </row>
    <row r="8003" spans="1:23" x14ac:dyDescent="0.3">
      <c r="A8003" t="s">
        <v>24929</v>
      </c>
      <c r="B8003">
        <v>46</v>
      </c>
      <c r="C8003" t="s">
        <v>8</v>
      </c>
      <c r="D8003" t="s">
        <v>16</v>
      </c>
      <c r="E8003" t="s">
        <v>26</v>
      </c>
      <c r="F8003" t="s">
        <v>10</v>
      </c>
      <c r="G8003" s="1">
        <v>44863</v>
      </c>
      <c r="H8003" t="s">
        <v>14734</v>
      </c>
      <c r="I8003" t="s">
        <v>14735</v>
      </c>
      <c r="J8003">
        <v>8680.9437569999991</v>
      </c>
      <c r="K8003" t="s">
        <v>66</v>
      </c>
      <c r="L8003">
        <v>34157</v>
      </c>
      <c r="M8003">
        <v>147</v>
      </c>
      <c r="N8003" t="s">
        <v>48</v>
      </c>
      <c r="O8003" s="1">
        <v>44893</v>
      </c>
      <c r="P8003" t="s">
        <v>49</v>
      </c>
      <c r="Q8003" t="s">
        <v>50</v>
      </c>
      <c r="R8003">
        <f>Healthcare_Data_v1__4[[#This Row],[Discharge Date]]-Healthcare_Data_v1__4[[#This Row],[Date of Admission]]</f>
        <v>30</v>
      </c>
      <c r="S8003" t="str" cm="1">
        <f t="array" ref="S8003">_xlfn.IFS( Healthcare_Data_v1__4[[#This Row],[Days of Stay]]&lt;10,"Low",Healthcare_Data_v1__4[[#This Row],[Days of Stay]]&lt;20,"Med",Healthcare_Data_v1__4[[#This Row],[Days of Stay]]&lt;=30,"High")</f>
        <v>High</v>
      </c>
      <c r="T8003" t="str">
        <f>CONCATENATE(Healthcare_Data_v1__4[[#This Row],[Medical Condition]],Healthcare_Data_v1__4[[#This Row],[Duration]])</f>
        <v>HypertensionHigh</v>
      </c>
      <c r="U8003">
        <f>MONTH(Healthcare_Data_v1__4[[#This Row],[Date of Admission]])</f>
        <v>10</v>
      </c>
      <c r="V8003">
        <f>YEAR(Healthcare_Data_v1__4[[#This Row],[Date of Admission]])</f>
        <v>2022</v>
      </c>
      <c r="W8003">
        <f>DAY(Healthcare_Data_v1__4[[#This Row],[Date of Admission]])</f>
        <v>29</v>
      </c>
    </row>
    <row r="8004" spans="1:23" x14ac:dyDescent="0.3">
      <c r="A8004" t="s">
        <v>24930</v>
      </c>
      <c r="B8004">
        <v>78</v>
      </c>
      <c r="C8004" t="s">
        <v>3</v>
      </c>
      <c r="D8004" t="s">
        <v>16</v>
      </c>
      <c r="E8004" t="s">
        <v>22</v>
      </c>
      <c r="F8004" t="s">
        <v>11</v>
      </c>
      <c r="G8004" s="1">
        <v>43858</v>
      </c>
      <c r="H8004" t="s">
        <v>14736</v>
      </c>
      <c r="I8004" t="s">
        <v>14737</v>
      </c>
      <c r="J8004">
        <v>8680.2030539999996</v>
      </c>
      <c r="K8004" t="s">
        <v>63</v>
      </c>
      <c r="L8004">
        <v>71377</v>
      </c>
      <c r="M8004">
        <v>112</v>
      </c>
      <c r="N8004" t="s">
        <v>55</v>
      </c>
      <c r="O8004" s="1">
        <v>43868</v>
      </c>
      <c r="P8004" t="s">
        <v>56</v>
      </c>
      <c r="Q8004" t="s">
        <v>44</v>
      </c>
      <c r="R8004">
        <f>Healthcare_Data_v1__4[[#This Row],[Discharge Date]]-Healthcare_Data_v1__4[[#This Row],[Date of Admission]]</f>
        <v>10</v>
      </c>
      <c r="S8004" t="str" cm="1">
        <f t="array" ref="S8004">_xlfn.IFS( Healthcare_Data_v1__4[[#This Row],[Days of Stay]]&lt;10,"Low",Healthcare_Data_v1__4[[#This Row],[Days of Stay]]&lt;20,"Med",Healthcare_Data_v1__4[[#This Row],[Days of Stay]]&lt;=30,"High")</f>
        <v>Med</v>
      </c>
      <c r="T8004" t="str">
        <f>CONCATENATE(Healthcare_Data_v1__4[[#This Row],[Medical Condition]],Healthcare_Data_v1__4[[#This Row],[Duration]])</f>
        <v>CancerMed</v>
      </c>
      <c r="U8004">
        <f>MONTH(Healthcare_Data_v1__4[[#This Row],[Date of Admission]])</f>
        <v>1</v>
      </c>
      <c r="V8004">
        <f>YEAR(Healthcare_Data_v1__4[[#This Row],[Date of Admission]])</f>
        <v>2020</v>
      </c>
      <c r="W8004">
        <f>DAY(Healthcare_Data_v1__4[[#This Row],[Date of Admission]])</f>
        <v>28</v>
      </c>
    </row>
    <row r="8005" spans="1:23" x14ac:dyDescent="0.3">
      <c r="A8005" t="s">
        <v>24931</v>
      </c>
      <c r="B8005">
        <v>31</v>
      </c>
      <c r="C8005" t="s">
        <v>5</v>
      </c>
      <c r="D8005" t="s">
        <v>16</v>
      </c>
      <c r="E8005" t="s">
        <v>22</v>
      </c>
      <c r="F8005" t="s">
        <v>9</v>
      </c>
      <c r="G8005" s="1">
        <v>44252</v>
      </c>
      <c r="H8005" t="s">
        <v>14738</v>
      </c>
      <c r="I8005" t="s">
        <v>1656</v>
      </c>
      <c r="J8005">
        <v>8670.98387</v>
      </c>
      <c r="K8005" t="s">
        <v>47</v>
      </c>
      <c r="L8005">
        <v>1831</v>
      </c>
      <c r="M8005">
        <v>404</v>
      </c>
      <c r="N8005" t="s">
        <v>42</v>
      </c>
      <c r="O8005" s="1">
        <v>44255</v>
      </c>
      <c r="P8005" t="s">
        <v>85</v>
      </c>
      <c r="Q8005" t="s">
        <v>44</v>
      </c>
      <c r="R8005">
        <f>Healthcare_Data_v1__4[[#This Row],[Discharge Date]]-Healthcare_Data_v1__4[[#This Row],[Date of Admission]]</f>
        <v>3</v>
      </c>
      <c r="S8005" t="str" cm="1">
        <f t="array" ref="S8005">_xlfn.IFS( Healthcare_Data_v1__4[[#This Row],[Days of Stay]]&lt;10,"Low",Healthcare_Data_v1__4[[#This Row],[Days of Stay]]&lt;20,"Med",Healthcare_Data_v1__4[[#This Row],[Days of Stay]]&lt;=30,"High")</f>
        <v>Low</v>
      </c>
      <c r="T8005" t="str">
        <f>CONCATENATE(Healthcare_Data_v1__4[[#This Row],[Medical Condition]],Healthcare_Data_v1__4[[#This Row],[Duration]])</f>
        <v>ArthritisLow</v>
      </c>
      <c r="U8005">
        <f>MONTH(Healthcare_Data_v1__4[[#This Row],[Date of Admission]])</f>
        <v>2</v>
      </c>
      <c r="V8005">
        <f>YEAR(Healthcare_Data_v1__4[[#This Row],[Date of Admission]])</f>
        <v>2021</v>
      </c>
      <c r="W8005">
        <f>DAY(Healthcare_Data_v1__4[[#This Row],[Date of Admission]])</f>
        <v>25</v>
      </c>
    </row>
    <row r="8006" spans="1:23" x14ac:dyDescent="0.3">
      <c r="A8006" t="s">
        <v>24932</v>
      </c>
      <c r="B8006">
        <v>53</v>
      </c>
      <c r="C8006" t="s">
        <v>8</v>
      </c>
      <c r="D8006" t="s">
        <v>16</v>
      </c>
      <c r="E8006" t="s">
        <v>25</v>
      </c>
      <c r="F8006" t="s">
        <v>6</v>
      </c>
      <c r="G8006" s="1">
        <v>45100</v>
      </c>
      <c r="H8006" t="s">
        <v>14739</v>
      </c>
      <c r="I8006" t="s">
        <v>14740</v>
      </c>
      <c r="J8006">
        <v>8670.7026289999994</v>
      </c>
      <c r="K8006" t="s">
        <v>66</v>
      </c>
      <c r="L8006">
        <v>16990</v>
      </c>
      <c r="M8006">
        <v>143</v>
      </c>
      <c r="N8006" t="s">
        <v>48</v>
      </c>
      <c r="O8006" s="1">
        <v>45119</v>
      </c>
      <c r="P8006" t="s">
        <v>60</v>
      </c>
      <c r="Q8006" t="s">
        <v>57</v>
      </c>
      <c r="R8006">
        <f>Healthcare_Data_v1__4[[#This Row],[Discharge Date]]-Healthcare_Data_v1__4[[#This Row],[Date of Admission]]</f>
        <v>19</v>
      </c>
      <c r="S8006" t="str" cm="1">
        <f t="array" ref="S8006">_xlfn.IFS( Healthcare_Data_v1__4[[#This Row],[Days of Stay]]&lt;10,"Low",Healthcare_Data_v1__4[[#This Row],[Days of Stay]]&lt;20,"Med",Healthcare_Data_v1__4[[#This Row],[Days of Stay]]&lt;=30,"High")</f>
        <v>Med</v>
      </c>
      <c r="T8006" t="str">
        <f>CONCATENATE(Healthcare_Data_v1__4[[#This Row],[Medical Condition]],Healthcare_Data_v1__4[[#This Row],[Duration]])</f>
        <v>AsthmaMed</v>
      </c>
      <c r="U8006">
        <f>MONTH(Healthcare_Data_v1__4[[#This Row],[Date of Admission]])</f>
        <v>6</v>
      </c>
      <c r="V8006">
        <f>YEAR(Healthcare_Data_v1__4[[#This Row],[Date of Admission]])</f>
        <v>2023</v>
      </c>
      <c r="W8006">
        <f>DAY(Healthcare_Data_v1__4[[#This Row],[Date of Admission]])</f>
        <v>23</v>
      </c>
    </row>
    <row r="8007" spans="1:23" x14ac:dyDescent="0.3">
      <c r="A8007" t="s">
        <v>24933</v>
      </c>
      <c r="B8007">
        <v>37</v>
      </c>
      <c r="C8007" t="s">
        <v>5</v>
      </c>
      <c r="D8007" t="s">
        <v>16</v>
      </c>
      <c r="E8007" t="s">
        <v>24</v>
      </c>
      <c r="F8007" t="s">
        <v>4</v>
      </c>
      <c r="G8007" s="1">
        <v>45138</v>
      </c>
      <c r="H8007" t="s">
        <v>8665</v>
      </c>
      <c r="I8007" t="s">
        <v>14741</v>
      </c>
      <c r="J8007">
        <v>8670.0163659999998</v>
      </c>
      <c r="K8007" t="s">
        <v>66</v>
      </c>
      <c r="L8007">
        <v>43967</v>
      </c>
      <c r="M8007">
        <v>138</v>
      </c>
      <c r="N8007" t="s">
        <v>55</v>
      </c>
      <c r="O8007" s="1">
        <v>45160</v>
      </c>
      <c r="P8007" t="s">
        <v>56</v>
      </c>
      <c r="Q8007" t="s">
        <v>50</v>
      </c>
      <c r="R8007">
        <f>Healthcare_Data_v1__4[[#This Row],[Discharge Date]]-Healthcare_Data_v1__4[[#This Row],[Date of Admission]]</f>
        <v>22</v>
      </c>
      <c r="S8007" t="str" cm="1">
        <f t="array" ref="S8007">_xlfn.IFS( Healthcare_Data_v1__4[[#This Row],[Days of Stay]]&lt;10,"Low",Healthcare_Data_v1__4[[#This Row],[Days of Stay]]&lt;20,"Med",Healthcare_Data_v1__4[[#This Row],[Days of Stay]]&lt;=30,"High")</f>
        <v>High</v>
      </c>
      <c r="T8007" t="str">
        <f>CONCATENATE(Healthcare_Data_v1__4[[#This Row],[Medical Condition]],Healthcare_Data_v1__4[[#This Row],[Duration]])</f>
        <v>DiabetesHigh</v>
      </c>
      <c r="U8007">
        <f>MONTH(Healthcare_Data_v1__4[[#This Row],[Date of Admission]])</f>
        <v>7</v>
      </c>
      <c r="V8007">
        <f>YEAR(Healthcare_Data_v1__4[[#This Row],[Date of Admission]])</f>
        <v>2023</v>
      </c>
      <c r="W8007">
        <f>DAY(Healthcare_Data_v1__4[[#This Row],[Date of Admission]])</f>
        <v>31</v>
      </c>
    </row>
    <row r="8008" spans="1:23" x14ac:dyDescent="0.3">
      <c r="A8008" t="s">
        <v>24934</v>
      </c>
      <c r="B8008">
        <v>61</v>
      </c>
      <c r="C8008" t="s">
        <v>3</v>
      </c>
      <c r="D8008" t="s">
        <v>15</v>
      </c>
      <c r="E8008" t="s">
        <v>19</v>
      </c>
      <c r="F8008" t="s">
        <v>10</v>
      </c>
      <c r="G8008" s="1">
        <v>45030</v>
      </c>
      <c r="H8008" t="s">
        <v>14742</v>
      </c>
      <c r="I8008" t="s">
        <v>3749</v>
      </c>
      <c r="J8008">
        <v>8666.4827380000006</v>
      </c>
      <c r="K8008" t="s">
        <v>63</v>
      </c>
      <c r="L8008">
        <v>21434</v>
      </c>
      <c r="M8008">
        <v>131</v>
      </c>
      <c r="N8008" t="s">
        <v>55</v>
      </c>
      <c r="O8008" s="1">
        <v>45039</v>
      </c>
      <c r="P8008" t="s">
        <v>60</v>
      </c>
      <c r="Q8008" t="s">
        <v>44</v>
      </c>
      <c r="R8008">
        <f>Healthcare_Data_v1__4[[#This Row],[Discharge Date]]-Healthcare_Data_v1__4[[#This Row],[Date of Admission]]</f>
        <v>9</v>
      </c>
      <c r="S8008" t="str" cm="1">
        <f t="array" ref="S8008">_xlfn.IFS( Healthcare_Data_v1__4[[#This Row],[Days of Stay]]&lt;10,"Low",Healthcare_Data_v1__4[[#This Row],[Days of Stay]]&lt;20,"Med",Healthcare_Data_v1__4[[#This Row],[Days of Stay]]&lt;=30,"High")</f>
        <v>Low</v>
      </c>
      <c r="T8008" t="str">
        <f>CONCATENATE(Healthcare_Data_v1__4[[#This Row],[Medical Condition]],Healthcare_Data_v1__4[[#This Row],[Duration]])</f>
        <v>HypertensionLow</v>
      </c>
      <c r="U8008">
        <f>MONTH(Healthcare_Data_v1__4[[#This Row],[Date of Admission]])</f>
        <v>4</v>
      </c>
      <c r="V8008">
        <f>YEAR(Healthcare_Data_v1__4[[#This Row],[Date of Admission]])</f>
        <v>2023</v>
      </c>
      <c r="W8008">
        <f>DAY(Healthcare_Data_v1__4[[#This Row],[Date of Admission]])</f>
        <v>14</v>
      </c>
    </row>
    <row r="8009" spans="1:23" x14ac:dyDescent="0.3">
      <c r="A8009" t="s">
        <v>24935</v>
      </c>
      <c r="B8009">
        <v>18</v>
      </c>
      <c r="C8009" t="s">
        <v>12</v>
      </c>
      <c r="D8009" t="s">
        <v>16</v>
      </c>
      <c r="E8009" t="s">
        <v>22</v>
      </c>
      <c r="F8009" t="s">
        <v>9</v>
      </c>
      <c r="G8009" s="1">
        <v>43816</v>
      </c>
      <c r="H8009" t="s">
        <v>14743</v>
      </c>
      <c r="I8009" t="s">
        <v>14744</v>
      </c>
      <c r="J8009">
        <v>8665.3942370000004</v>
      </c>
      <c r="K8009" t="s">
        <v>63</v>
      </c>
      <c r="L8009">
        <v>33320</v>
      </c>
      <c r="M8009">
        <v>162</v>
      </c>
      <c r="N8009" t="s">
        <v>42</v>
      </c>
      <c r="O8009" s="1">
        <v>43821</v>
      </c>
      <c r="P8009" t="s">
        <v>60</v>
      </c>
      <c r="Q8009" t="s">
        <v>44</v>
      </c>
      <c r="R8009">
        <f>Healthcare_Data_v1__4[[#This Row],[Discharge Date]]-Healthcare_Data_v1__4[[#This Row],[Date of Admission]]</f>
        <v>5</v>
      </c>
      <c r="S8009" t="str" cm="1">
        <f t="array" ref="S8009">_xlfn.IFS( Healthcare_Data_v1__4[[#This Row],[Days of Stay]]&lt;10,"Low",Healthcare_Data_v1__4[[#This Row],[Days of Stay]]&lt;20,"Med",Healthcare_Data_v1__4[[#This Row],[Days of Stay]]&lt;=30,"High")</f>
        <v>Low</v>
      </c>
      <c r="T8009" t="str">
        <f>CONCATENATE(Healthcare_Data_v1__4[[#This Row],[Medical Condition]],Healthcare_Data_v1__4[[#This Row],[Duration]])</f>
        <v>ArthritisLow</v>
      </c>
      <c r="U8009">
        <f>MONTH(Healthcare_Data_v1__4[[#This Row],[Date of Admission]])</f>
        <v>12</v>
      </c>
      <c r="V8009">
        <f>YEAR(Healthcare_Data_v1__4[[#This Row],[Date of Admission]])</f>
        <v>2019</v>
      </c>
      <c r="W8009">
        <f>DAY(Healthcare_Data_v1__4[[#This Row],[Date of Admission]])</f>
        <v>17</v>
      </c>
    </row>
    <row r="8010" spans="1:23" x14ac:dyDescent="0.3">
      <c r="A8010" t="s">
        <v>24936</v>
      </c>
      <c r="B8010">
        <v>18</v>
      </c>
      <c r="C8010" t="s">
        <v>12</v>
      </c>
      <c r="D8010" t="s">
        <v>16</v>
      </c>
      <c r="E8010" t="s">
        <v>24</v>
      </c>
      <c r="F8010" t="s">
        <v>6</v>
      </c>
      <c r="G8010" s="1">
        <v>44515</v>
      </c>
      <c r="H8010" t="s">
        <v>14745</v>
      </c>
      <c r="I8010" t="s">
        <v>14746</v>
      </c>
      <c r="J8010">
        <v>8661.698719</v>
      </c>
      <c r="K8010" t="s">
        <v>66</v>
      </c>
      <c r="L8010">
        <v>31322</v>
      </c>
      <c r="M8010">
        <v>309</v>
      </c>
      <c r="N8010" t="s">
        <v>42</v>
      </c>
      <c r="O8010" s="1">
        <v>44517</v>
      </c>
      <c r="P8010" t="s">
        <v>85</v>
      </c>
      <c r="Q8010" t="s">
        <v>44</v>
      </c>
      <c r="R8010">
        <f>Healthcare_Data_v1__4[[#This Row],[Discharge Date]]-Healthcare_Data_v1__4[[#This Row],[Date of Admission]]</f>
        <v>2</v>
      </c>
      <c r="S8010" t="str" cm="1">
        <f t="array" ref="S8010">_xlfn.IFS( Healthcare_Data_v1__4[[#This Row],[Days of Stay]]&lt;10,"Low",Healthcare_Data_v1__4[[#This Row],[Days of Stay]]&lt;20,"Med",Healthcare_Data_v1__4[[#This Row],[Days of Stay]]&lt;=30,"High")</f>
        <v>Low</v>
      </c>
      <c r="T8010" t="str">
        <f>CONCATENATE(Healthcare_Data_v1__4[[#This Row],[Medical Condition]],Healthcare_Data_v1__4[[#This Row],[Duration]])</f>
        <v>AsthmaLow</v>
      </c>
      <c r="U8010">
        <f>MONTH(Healthcare_Data_v1__4[[#This Row],[Date of Admission]])</f>
        <v>11</v>
      </c>
      <c r="V8010">
        <f>YEAR(Healthcare_Data_v1__4[[#This Row],[Date of Admission]])</f>
        <v>2021</v>
      </c>
      <c r="W8010">
        <f>DAY(Healthcare_Data_v1__4[[#This Row],[Date of Admission]])</f>
        <v>15</v>
      </c>
    </row>
    <row r="8011" spans="1:23" x14ac:dyDescent="0.3">
      <c r="A8011" t="s">
        <v>24937</v>
      </c>
      <c r="B8011">
        <v>71</v>
      </c>
      <c r="C8011" t="s">
        <v>3</v>
      </c>
      <c r="D8011" t="s">
        <v>16</v>
      </c>
      <c r="E8011" t="s">
        <v>26</v>
      </c>
      <c r="F8011" t="s">
        <v>11</v>
      </c>
      <c r="G8011" s="1">
        <v>43781</v>
      </c>
      <c r="H8011" t="s">
        <v>14747</v>
      </c>
      <c r="I8011" t="s">
        <v>14748</v>
      </c>
      <c r="J8011">
        <v>8658.3840749999999</v>
      </c>
      <c r="K8011" t="s">
        <v>47</v>
      </c>
      <c r="L8011">
        <v>30661</v>
      </c>
      <c r="M8011">
        <v>492</v>
      </c>
      <c r="N8011" t="s">
        <v>55</v>
      </c>
      <c r="O8011" s="1">
        <v>43809</v>
      </c>
      <c r="P8011" t="s">
        <v>56</v>
      </c>
      <c r="Q8011" t="s">
        <v>57</v>
      </c>
      <c r="R8011">
        <f>Healthcare_Data_v1__4[[#This Row],[Discharge Date]]-Healthcare_Data_v1__4[[#This Row],[Date of Admission]]</f>
        <v>28</v>
      </c>
      <c r="S8011" t="str" cm="1">
        <f t="array" ref="S8011">_xlfn.IFS( Healthcare_Data_v1__4[[#This Row],[Days of Stay]]&lt;10,"Low",Healthcare_Data_v1__4[[#This Row],[Days of Stay]]&lt;20,"Med",Healthcare_Data_v1__4[[#This Row],[Days of Stay]]&lt;=30,"High")</f>
        <v>High</v>
      </c>
      <c r="T8011" t="str">
        <f>CONCATENATE(Healthcare_Data_v1__4[[#This Row],[Medical Condition]],Healthcare_Data_v1__4[[#This Row],[Duration]])</f>
        <v>CancerHigh</v>
      </c>
      <c r="U8011">
        <f>MONTH(Healthcare_Data_v1__4[[#This Row],[Date of Admission]])</f>
        <v>11</v>
      </c>
      <c r="V8011">
        <f>YEAR(Healthcare_Data_v1__4[[#This Row],[Date of Admission]])</f>
        <v>2019</v>
      </c>
      <c r="W8011">
        <f>DAY(Healthcare_Data_v1__4[[#This Row],[Date of Admission]])</f>
        <v>12</v>
      </c>
    </row>
    <row r="8012" spans="1:23" x14ac:dyDescent="0.3">
      <c r="A8012" t="s">
        <v>24938</v>
      </c>
      <c r="B8012">
        <v>63</v>
      </c>
      <c r="C8012" t="s">
        <v>3</v>
      </c>
      <c r="D8012" t="s">
        <v>15</v>
      </c>
      <c r="E8012" t="s">
        <v>25</v>
      </c>
      <c r="F8012" t="s">
        <v>10</v>
      </c>
      <c r="G8012" s="1">
        <v>44765</v>
      </c>
      <c r="H8012" t="s">
        <v>14749</v>
      </c>
      <c r="I8012" t="s">
        <v>14750</v>
      </c>
      <c r="J8012">
        <v>8637.9333150000002</v>
      </c>
      <c r="K8012" t="s">
        <v>66</v>
      </c>
      <c r="L8012">
        <v>12033</v>
      </c>
      <c r="M8012">
        <v>369</v>
      </c>
      <c r="N8012" t="s">
        <v>55</v>
      </c>
      <c r="O8012" s="1">
        <v>44790</v>
      </c>
      <c r="P8012" t="s">
        <v>85</v>
      </c>
      <c r="Q8012" t="s">
        <v>57</v>
      </c>
      <c r="R8012">
        <f>Healthcare_Data_v1__4[[#This Row],[Discharge Date]]-Healthcare_Data_v1__4[[#This Row],[Date of Admission]]</f>
        <v>25</v>
      </c>
      <c r="S8012" t="str" cm="1">
        <f t="array" ref="S8012">_xlfn.IFS( Healthcare_Data_v1__4[[#This Row],[Days of Stay]]&lt;10,"Low",Healthcare_Data_v1__4[[#This Row],[Days of Stay]]&lt;20,"Med",Healthcare_Data_v1__4[[#This Row],[Days of Stay]]&lt;=30,"High")</f>
        <v>High</v>
      </c>
      <c r="T8012" t="str">
        <f>CONCATENATE(Healthcare_Data_v1__4[[#This Row],[Medical Condition]],Healthcare_Data_v1__4[[#This Row],[Duration]])</f>
        <v>HypertensionHigh</v>
      </c>
      <c r="U8012">
        <f>MONTH(Healthcare_Data_v1__4[[#This Row],[Date of Admission]])</f>
        <v>7</v>
      </c>
      <c r="V8012">
        <f>YEAR(Healthcare_Data_v1__4[[#This Row],[Date of Admission]])</f>
        <v>2022</v>
      </c>
      <c r="W8012">
        <f>DAY(Healthcare_Data_v1__4[[#This Row],[Date of Admission]])</f>
        <v>23</v>
      </c>
    </row>
    <row r="8013" spans="1:23" x14ac:dyDescent="0.3">
      <c r="A8013" t="s">
        <v>14751</v>
      </c>
      <c r="B8013">
        <v>81</v>
      </c>
      <c r="C8013" t="s">
        <v>3</v>
      </c>
      <c r="D8013" t="s">
        <v>16</v>
      </c>
      <c r="E8013" t="s">
        <v>20</v>
      </c>
      <c r="F8013" t="s">
        <v>11</v>
      </c>
      <c r="G8013" s="1">
        <v>43434</v>
      </c>
      <c r="H8013" t="s">
        <v>14752</v>
      </c>
      <c r="I8013" t="s">
        <v>14753</v>
      </c>
      <c r="J8013">
        <v>8630.0041280000005</v>
      </c>
      <c r="K8013" t="s">
        <v>69</v>
      </c>
      <c r="L8013">
        <v>11997</v>
      </c>
      <c r="M8013">
        <v>469</v>
      </c>
      <c r="N8013" t="s">
        <v>42</v>
      </c>
      <c r="O8013" s="1">
        <v>43436</v>
      </c>
      <c r="P8013" t="s">
        <v>60</v>
      </c>
      <c r="Q8013" t="s">
        <v>44</v>
      </c>
      <c r="R8013">
        <f>Healthcare_Data_v1__4[[#This Row],[Discharge Date]]-Healthcare_Data_v1__4[[#This Row],[Date of Admission]]</f>
        <v>2</v>
      </c>
      <c r="S8013" t="str" cm="1">
        <f t="array" ref="S8013">_xlfn.IFS( Healthcare_Data_v1__4[[#This Row],[Days of Stay]]&lt;10,"Low",Healthcare_Data_v1__4[[#This Row],[Days of Stay]]&lt;20,"Med",Healthcare_Data_v1__4[[#This Row],[Days of Stay]]&lt;=30,"High")</f>
        <v>Low</v>
      </c>
      <c r="T8013" t="str">
        <f>CONCATENATE(Healthcare_Data_v1__4[[#This Row],[Medical Condition]],Healthcare_Data_v1__4[[#This Row],[Duration]])</f>
        <v>CancerLow</v>
      </c>
      <c r="U8013">
        <f>MONTH(Healthcare_Data_v1__4[[#This Row],[Date of Admission]])</f>
        <v>11</v>
      </c>
      <c r="V8013">
        <f>YEAR(Healthcare_Data_v1__4[[#This Row],[Date of Admission]])</f>
        <v>2018</v>
      </c>
      <c r="W8013">
        <f>DAY(Healthcare_Data_v1__4[[#This Row],[Date of Admission]])</f>
        <v>30</v>
      </c>
    </row>
    <row r="8014" spans="1:23" x14ac:dyDescent="0.3">
      <c r="A8014" t="s">
        <v>18651</v>
      </c>
      <c r="B8014">
        <v>70</v>
      </c>
      <c r="C8014" t="s">
        <v>3</v>
      </c>
      <c r="D8014" t="s">
        <v>15</v>
      </c>
      <c r="E8014" t="s">
        <v>26</v>
      </c>
      <c r="F8014" t="s">
        <v>11</v>
      </c>
      <c r="G8014" s="1">
        <v>45183</v>
      </c>
      <c r="H8014" t="s">
        <v>14754</v>
      </c>
      <c r="I8014" t="s">
        <v>14755</v>
      </c>
      <c r="J8014">
        <v>8629.4226060000001</v>
      </c>
      <c r="K8014" t="s">
        <v>69</v>
      </c>
      <c r="L8014">
        <v>16051</v>
      </c>
      <c r="M8014">
        <v>148</v>
      </c>
      <c r="N8014" t="s">
        <v>48</v>
      </c>
      <c r="O8014" s="1">
        <v>45204</v>
      </c>
      <c r="P8014" t="s">
        <v>49</v>
      </c>
      <c r="Q8014" t="s">
        <v>44</v>
      </c>
      <c r="R8014">
        <f>Healthcare_Data_v1__4[[#This Row],[Discharge Date]]-Healthcare_Data_v1__4[[#This Row],[Date of Admission]]</f>
        <v>21</v>
      </c>
      <c r="S8014" t="str" cm="1">
        <f t="array" ref="S8014">_xlfn.IFS( Healthcare_Data_v1__4[[#This Row],[Days of Stay]]&lt;10,"Low",Healthcare_Data_v1__4[[#This Row],[Days of Stay]]&lt;20,"Med",Healthcare_Data_v1__4[[#This Row],[Days of Stay]]&lt;=30,"High")</f>
        <v>High</v>
      </c>
      <c r="T8014" t="str">
        <f>CONCATENATE(Healthcare_Data_v1__4[[#This Row],[Medical Condition]],Healthcare_Data_v1__4[[#This Row],[Duration]])</f>
        <v>CancerHigh</v>
      </c>
      <c r="U8014">
        <f>MONTH(Healthcare_Data_v1__4[[#This Row],[Date of Admission]])</f>
        <v>9</v>
      </c>
      <c r="V8014">
        <f>YEAR(Healthcare_Data_v1__4[[#This Row],[Date of Admission]])</f>
        <v>2023</v>
      </c>
      <c r="W8014">
        <f>DAY(Healthcare_Data_v1__4[[#This Row],[Date of Admission]])</f>
        <v>14</v>
      </c>
    </row>
    <row r="8015" spans="1:23" x14ac:dyDescent="0.3">
      <c r="A8015" t="s">
        <v>24939</v>
      </c>
      <c r="B8015">
        <v>75</v>
      </c>
      <c r="C8015" t="s">
        <v>3</v>
      </c>
      <c r="D8015" t="s">
        <v>15</v>
      </c>
      <c r="E8015" t="s">
        <v>19</v>
      </c>
      <c r="F8015" t="s">
        <v>11</v>
      </c>
      <c r="G8015" s="1">
        <v>44026</v>
      </c>
      <c r="H8015" t="s">
        <v>7008</v>
      </c>
      <c r="I8015" t="s">
        <v>14756</v>
      </c>
      <c r="J8015">
        <v>8629.1606400000001</v>
      </c>
      <c r="K8015" t="s">
        <v>41</v>
      </c>
      <c r="L8015">
        <v>57016</v>
      </c>
      <c r="M8015">
        <v>333</v>
      </c>
      <c r="N8015" t="s">
        <v>42</v>
      </c>
      <c r="O8015" s="1">
        <v>44043</v>
      </c>
      <c r="P8015" t="s">
        <v>85</v>
      </c>
      <c r="Q8015" t="s">
        <v>57</v>
      </c>
      <c r="R8015">
        <f>Healthcare_Data_v1__4[[#This Row],[Discharge Date]]-Healthcare_Data_v1__4[[#This Row],[Date of Admission]]</f>
        <v>17</v>
      </c>
      <c r="S8015" t="str" cm="1">
        <f t="array" ref="S8015">_xlfn.IFS( Healthcare_Data_v1__4[[#This Row],[Days of Stay]]&lt;10,"Low",Healthcare_Data_v1__4[[#This Row],[Days of Stay]]&lt;20,"Med",Healthcare_Data_v1__4[[#This Row],[Days of Stay]]&lt;=30,"High")</f>
        <v>Med</v>
      </c>
      <c r="T8015" t="str">
        <f>CONCATENATE(Healthcare_Data_v1__4[[#This Row],[Medical Condition]],Healthcare_Data_v1__4[[#This Row],[Duration]])</f>
        <v>CancerMed</v>
      </c>
      <c r="U8015">
        <f>MONTH(Healthcare_Data_v1__4[[#This Row],[Date of Admission]])</f>
        <v>7</v>
      </c>
      <c r="V8015">
        <f>YEAR(Healthcare_Data_v1__4[[#This Row],[Date of Admission]])</f>
        <v>2020</v>
      </c>
      <c r="W8015">
        <f>DAY(Healthcare_Data_v1__4[[#This Row],[Date of Admission]])</f>
        <v>14</v>
      </c>
    </row>
    <row r="8016" spans="1:23" x14ac:dyDescent="0.3">
      <c r="A8016" t="s">
        <v>24940</v>
      </c>
      <c r="B8016">
        <v>44</v>
      </c>
      <c r="C8016" t="s">
        <v>8</v>
      </c>
      <c r="D8016" t="s">
        <v>15</v>
      </c>
      <c r="E8016" t="s">
        <v>20</v>
      </c>
      <c r="F8016" t="s">
        <v>10</v>
      </c>
      <c r="G8016" s="1">
        <v>44939</v>
      </c>
      <c r="H8016" t="s">
        <v>14757</v>
      </c>
      <c r="I8016" t="s">
        <v>14758</v>
      </c>
      <c r="J8016">
        <v>8628.8625209999991</v>
      </c>
      <c r="K8016" t="s">
        <v>63</v>
      </c>
      <c r="L8016">
        <v>14064</v>
      </c>
      <c r="M8016">
        <v>391</v>
      </c>
      <c r="N8016" t="s">
        <v>48</v>
      </c>
      <c r="O8016" s="1">
        <v>44940</v>
      </c>
      <c r="P8016" t="s">
        <v>43</v>
      </c>
      <c r="Q8016" t="s">
        <v>44</v>
      </c>
      <c r="R8016">
        <f>Healthcare_Data_v1__4[[#This Row],[Discharge Date]]-Healthcare_Data_v1__4[[#This Row],[Date of Admission]]</f>
        <v>1</v>
      </c>
      <c r="S8016" t="str" cm="1">
        <f t="array" ref="S8016">_xlfn.IFS( Healthcare_Data_v1__4[[#This Row],[Days of Stay]]&lt;10,"Low",Healthcare_Data_v1__4[[#This Row],[Days of Stay]]&lt;20,"Med",Healthcare_Data_v1__4[[#This Row],[Days of Stay]]&lt;=30,"High")</f>
        <v>Low</v>
      </c>
      <c r="T8016" t="str">
        <f>CONCATENATE(Healthcare_Data_v1__4[[#This Row],[Medical Condition]],Healthcare_Data_v1__4[[#This Row],[Duration]])</f>
        <v>HypertensionLow</v>
      </c>
      <c r="U8016">
        <f>MONTH(Healthcare_Data_v1__4[[#This Row],[Date of Admission]])</f>
        <v>1</v>
      </c>
      <c r="V8016">
        <f>YEAR(Healthcare_Data_v1__4[[#This Row],[Date of Admission]])</f>
        <v>2023</v>
      </c>
      <c r="W8016">
        <f>DAY(Healthcare_Data_v1__4[[#This Row],[Date of Admission]])</f>
        <v>13</v>
      </c>
    </row>
    <row r="8017" spans="1:23" x14ac:dyDescent="0.3">
      <c r="A8017" t="s">
        <v>19447</v>
      </c>
      <c r="B8017">
        <v>26</v>
      </c>
      <c r="C8017" t="s">
        <v>5</v>
      </c>
      <c r="D8017" t="s">
        <v>16</v>
      </c>
      <c r="E8017" t="s">
        <v>21</v>
      </c>
      <c r="F8017" t="s">
        <v>6</v>
      </c>
      <c r="G8017" s="1">
        <v>45215</v>
      </c>
      <c r="H8017" t="s">
        <v>14759</v>
      </c>
      <c r="I8017" t="s">
        <v>14760</v>
      </c>
      <c r="J8017">
        <v>8628.5660239999997</v>
      </c>
      <c r="K8017" t="s">
        <v>63</v>
      </c>
      <c r="L8017">
        <v>6304</v>
      </c>
      <c r="M8017">
        <v>179</v>
      </c>
      <c r="N8017" t="s">
        <v>48</v>
      </c>
      <c r="O8017" s="1">
        <v>45235</v>
      </c>
      <c r="P8017" t="s">
        <v>85</v>
      </c>
      <c r="Q8017" t="s">
        <v>50</v>
      </c>
      <c r="R8017">
        <f>Healthcare_Data_v1__4[[#This Row],[Discharge Date]]-Healthcare_Data_v1__4[[#This Row],[Date of Admission]]</f>
        <v>20</v>
      </c>
      <c r="S8017" t="str" cm="1">
        <f t="array" ref="S8017">_xlfn.IFS( Healthcare_Data_v1__4[[#This Row],[Days of Stay]]&lt;10,"Low",Healthcare_Data_v1__4[[#This Row],[Days of Stay]]&lt;20,"Med",Healthcare_Data_v1__4[[#This Row],[Days of Stay]]&lt;=30,"High")</f>
        <v>High</v>
      </c>
      <c r="T8017" t="str">
        <f>CONCATENATE(Healthcare_Data_v1__4[[#This Row],[Medical Condition]],Healthcare_Data_v1__4[[#This Row],[Duration]])</f>
        <v>AsthmaHigh</v>
      </c>
      <c r="U8017">
        <f>MONTH(Healthcare_Data_v1__4[[#This Row],[Date of Admission]])</f>
        <v>10</v>
      </c>
      <c r="V8017">
        <f>YEAR(Healthcare_Data_v1__4[[#This Row],[Date of Admission]])</f>
        <v>2023</v>
      </c>
      <c r="W8017">
        <f>DAY(Healthcare_Data_v1__4[[#This Row],[Date of Admission]])</f>
        <v>16</v>
      </c>
    </row>
    <row r="8018" spans="1:23" x14ac:dyDescent="0.3">
      <c r="A8018" t="s">
        <v>24941</v>
      </c>
      <c r="B8018">
        <v>48</v>
      </c>
      <c r="C8018" t="s">
        <v>8</v>
      </c>
      <c r="D8018" t="s">
        <v>16</v>
      </c>
      <c r="E8018" t="s">
        <v>21</v>
      </c>
      <c r="F8018" t="s">
        <v>4</v>
      </c>
      <c r="G8018" s="1">
        <v>44997</v>
      </c>
      <c r="H8018" t="s">
        <v>14761</v>
      </c>
      <c r="I8018" t="s">
        <v>8189</v>
      </c>
      <c r="J8018">
        <v>8627.4461179999998</v>
      </c>
      <c r="K8018" t="s">
        <v>41</v>
      </c>
      <c r="L8018">
        <v>48461</v>
      </c>
      <c r="M8018">
        <v>242</v>
      </c>
      <c r="N8018" t="s">
        <v>55</v>
      </c>
      <c r="O8018" s="1">
        <v>45008</v>
      </c>
      <c r="P8018" t="s">
        <v>49</v>
      </c>
      <c r="Q8018" t="s">
        <v>44</v>
      </c>
      <c r="R8018">
        <f>Healthcare_Data_v1__4[[#This Row],[Discharge Date]]-Healthcare_Data_v1__4[[#This Row],[Date of Admission]]</f>
        <v>11</v>
      </c>
      <c r="S8018" t="str" cm="1">
        <f t="array" ref="S8018">_xlfn.IFS( Healthcare_Data_v1__4[[#This Row],[Days of Stay]]&lt;10,"Low",Healthcare_Data_v1__4[[#This Row],[Days of Stay]]&lt;20,"Med",Healthcare_Data_v1__4[[#This Row],[Days of Stay]]&lt;=30,"High")</f>
        <v>Med</v>
      </c>
      <c r="T8018" t="str">
        <f>CONCATENATE(Healthcare_Data_v1__4[[#This Row],[Medical Condition]],Healthcare_Data_v1__4[[#This Row],[Duration]])</f>
        <v>DiabetesMed</v>
      </c>
      <c r="U8018">
        <f>MONTH(Healthcare_Data_v1__4[[#This Row],[Date of Admission]])</f>
        <v>3</v>
      </c>
      <c r="V8018">
        <f>YEAR(Healthcare_Data_v1__4[[#This Row],[Date of Admission]])</f>
        <v>2023</v>
      </c>
      <c r="W8018">
        <f>DAY(Healthcare_Data_v1__4[[#This Row],[Date of Admission]])</f>
        <v>12</v>
      </c>
    </row>
    <row r="8019" spans="1:23" x14ac:dyDescent="0.3">
      <c r="A8019" t="s">
        <v>24942</v>
      </c>
      <c r="B8019">
        <v>47</v>
      </c>
      <c r="C8019" t="s">
        <v>8</v>
      </c>
      <c r="D8019" t="s">
        <v>15</v>
      </c>
      <c r="E8019" t="s">
        <v>23</v>
      </c>
      <c r="F8019" t="s">
        <v>6</v>
      </c>
      <c r="G8019" s="1">
        <v>43690</v>
      </c>
      <c r="H8019" t="s">
        <v>2526</v>
      </c>
      <c r="I8019" t="s">
        <v>3871</v>
      </c>
      <c r="J8019">
        <v>8619.1109159999996</v>
      </c>
      <c r="K8019" t="s">
        <v>63</v>
      </c>
      <c r="L8019">
        <v>3840</v>
      </c>
      <c r="M8019">
        <v>491</v>
      </c>
      <c r="N8019" t="s">
        <v>48</v>
      </c>
      <c r="O8019" s="1">
        <v>43693</v>
      </c>
      <c r="P8019" t="s">
        <v>85</v>
      </c>
      <c r="Q8019" t="s">
        <v>44</v>
      </c>
      <c r="R8019">
        <f>Healthcare_Data_v1__4[[#This Row],[Discharge Date]]-Healthcare_Data_v1__4[[#This Row],[Date of Admission]]</f>
        <v>3</v>
      </c>
      <c r="S8019" t="str" cm="1">
        <f t="array" ref="S8019">_xlfn.IFS( Healthcare_Data_v1__4[[#This Row],[Days of Stay]]&lt;10,"Low",Healthcare_Data_v1__4[[#This Row],[Days of Stay]]&lt;20,"Med",Healthcare_Data_v1__4[[#This Row],[Days of Stay]]&lt;=30,"High")</f>
        <v>Low</v>
      </c>
      <c r="T8019" t="str">
        <f>CONCATENATE(Healthcare_Data_v1__4[[#This Row],[Medical Condition]],Healthcare_Data_v1__4[[#This Row],[Duration]])</f>
        <v>AsthmaLow</v>
      </c>
      <c r="U8019">
        <f>MONTH(Healthcare_Data_v1__4[[#This Row],[Date of Admission]])</f>
        <v>8</v>
      </c>
      <c r="V8019">
        <f>YEAR(Healthcare_Data_v1__4[[#This Row],[Date of Admission]])</f>
        <v>2019</v>
      </c>
      <c r="W8019">
        <f>DAY(Healthcare_Data_v1__4[[#This Row],[Date of Admission]])</f>
        <v>13</v>
      </c>
    </row>
    <row r="8020" spans="1:23" x14ac:dyDescent="0.3">
      <c r="A8020" t="s">
        <v>24943</v>
      </c>
      <c r="B8020">
        <v>74</v>
      </c>
      <c r="C8020" t="s">
        <v>3</v>
      </c>
      <c r="D8020" t="s">
        <v>16</v>
      </c>
      <c r="E8020" t="s">
        <v>25</v>
      </c>
      <c r="F8020" t="s">
        <v>11</v>
      </c>
      <c r="G8020" s="1">
        <v>44245</v>
      </c>
      <c r="H8020" t="s">
        <v>14762</v>
      </c>
      <c r="I8020" t="s">
        <v>14763</v>
      </c>
      <c r="J8020">
        <v>8611.0901169999997</v>
      </c>
      <c r="K8020" t="s">
        <v>63</v>
      </c>
      <c r="L8020">
        <v>24220</v>
      </c>
      <c r="M8020">
        <v>465</v>
      </c>
      <c r="N8020" t="s">
        <v>55</v>
      </c>
      <c r="O8020" s="1">
        <v>44251</v>
      </c>
      <c r="P8020" t="s">
        <v>85</v>
      </c>
      <c r="Q8020" t="s">
        <v>50</v>
      </c>
      <c r="R8020">
        <f>Healthcare_Data_v1__4[[#This Row],[Discharge Date]]-Healthcare_Data_v1__4[[#This Row],[Date of Admission]]</f>
        <v>6</v>
      </c>
      <c r="S8020" t="str" cm="1">
        <f t="array" ref="S8020">_xlfn.IFS( Healthcare_Data_v1__4[[#This Row],[Days of Stay]]&lt;10,"Low",Healthcare_Data_v1__4[[#This Row],[Days of Stay]]&lt;20,"Med",Healthcare_Data_v1__4[[#This Row],[Days of Stay]]&lt;=30,"High")</f>
        <v>Low</v>
      </c>
      <c r="T8020" t="str">
        <f>CONCATENATE(Healthcare_Data_v1__4[[#This Row],[Medical Condition]],Healthcare_Data_v1__4[[#This Row],[Duration]])</f>
        <v>CancerLow</v>
      </c>
      <c r="U8020">
        <f>MONTH(Healthcare_Data_v1__4[[#This Row],[Date of Admission]])</f>
        <v>2</v>
      </c>
      <c r="V8020">
        <f>YEAR(Healthcare_Data_v1__4[[#This Row],[Date of Admission]])</f>
        <v>2021</v>
      </c>
      <c r="W8020">
        <f>DAY(Healthcare_Data_v1__4[[#This Row],[Date of Admission]])</f>
        <v>18</v>
      </c>
    </row>
    <row r="8021" spans="1:23" x14ac:dyDescent="0.3">
      <c r="A8021" t="s">
        <v>24944</v>
      </c>
      <c r="B8021">
        <v>23</v>
      </c>
      <c r="C8021" t="s">
        <v>12</v>
      </c>
      <c r="D8021" t="s">
        <v>15</v>
      </c>
      <c r="E8021" t="s">
        <v>22</v>
      </c>
      <c r="F8021" t="s">
        <v>9</v>
      </c>
      <c r="G8021" s="1">
        <v>45072</v>
      </c>
      <c r="H8021" t="s">
        <v>14764</v>
      </c>
      <c r="I8021" t="s">
        <v>14765</v>
      </c>
      <c r="J8021">
        <v>8609.4785310000007</v>
      </c>
      <c r="K8021" t="s">
        <v>69</v>
      </c>
      <c r="L8021">
        <v>37877</v>
      </c>
      <c r="M8021">
        <v>490</v>
      </c>
      <c r="N8021" t="s">
        <v>42</v>
      </c>
      <c r="O8021" s="1">
        <v>45081</v>
      </c>
      <c r="P8021" t="s">
        <v>49</v>
      </c>
      <c r="Q8021" t="s">
        <v>57</v>
      </c>
      <c r="R8021">
        <f>Healthcare_Data_v1__4[[#This Row],[Discharge Date]]-Healthcare_Data_v1__4[[#This Row],[Date of Admission]]</f>
        <v>9</v>
      </c>
      <c r="S8021" t="str" cm="1">
        <f t="array" ref="S8021">_xlfn.IFS( Healthcare_Data_v1__4[[#This Row],[Days of Stay]]&lt;10,"Low",Healthcare_Data_v1__4[[#This Row],[Days of Stay]]&lt;20,"Med",Healthcare_Data_v1__4[[#This Row],[Days of Stay]]&lt;=30,"High")</f>
        <v>Low</v>
      </c>
      <c r="T8021" t="str">
        <f>CONCATENATE(Healthcare_Data_v1__4[[#This Row],[Medical Condition]],Healthcare_Data_v1__4[[#This Row],[Duration]])</f>
        <v>ArthritisLow</v>
      </c>
      <c r="U8021">
        <f>MONTH(Healthcare_Data_v1__4[[#This Row],[Date of Admission]])</f>
        <v>5</v>
      </c>
      <c r="V8021">
        <f>YEAR(Healthcare_Data_v1__4[[#This Row],[Date of Admission]])</f>
        <v>2023</v>
      </c>
      <c r="W8021">
        <f>DAY(Healthcare_Data_v1__4[[#This Row],[Date of Admission]])</f>
        <v>26</v>
      </c>
    </row>
    <row r="8022" spans="1:23" x14ac:dyDescent="0.3">
      <c r="A8022" t="s">
        <v>24945</v>
      </c>
      <c r="B8022">
        <v>35</v>
      </c>
      <c r="C8022" t="s">
        <v>5</v>
      </c>
      <c r="D8022" t="s">
        <v>15</v>
      </c>
      <c r="E8022" t="s">
        <v>21</v>
      </c>
      <c r="F8022" t="s">
        <v>6</v>
      </c>
      <c r="G8022" s="1">
        <v>44454</v>
      </c>
      <c r="H8022" t="s">
        <v>14766</v>
      </c>
      <c r="I8022" t="s">
        <v>14767</v>
      </c>
      <c r="J8022">
        <v>8605.1781969999993</v>
      </c>
      <c r="K8022" t="s">
        <v>69</v>
      </c>
      <c r="L8022">
        <v>18907</v>
      </c>
      <c r="M8022">
        <v>110</v>
      </c>
      <c r="N8022" t="s">
        <v>48</v>
      </c>
      <c r="O8022" s="1">
        <v>44483</v>
      </c>
      <c r="P8022" t="s">
        <v>56</v>
      </c>
      <c r="Q8022" t="s">
        <v>44</v>
      </c>
      <c r="R8022">
        <f>Healthcare_Data_v1__4[[#This Row],[Discharge Date]]-Healthcare_Data_v1__4[[#This Row],[Date of Admission]]</f>
        <v>29</v>
      </c>
      <c r="S8022" t="str" cm="1">
        <f t="array" ref="S8022">_xlfn.IFS( Healthcare_Data_v1__4[[#This Row],[Days of Stay]]&lt;10,"Low",Healthcare_Data_v1__4[[#This Row],[Days of Stay]]&lt;20,"Med",Healthcare_Data_v1__4[[#This Row],[Days of Stay]]&lt;=30,"High")</f>
        <v>High</v>
      </c>
      <c r="T8022" t="str">
        <f>CONCATENATE(Healthcare_Data_v1__4[[#This Row],[Medical Condition]],Healthcare_Data_v1__4[[#This Row],[Duration]])</f>
        <v>AsthmaHigh</v>
      </c>
      <c r="U8022">
        <f>MONTH(Healthcare_Data_v1__4[[#This Row],[Date of Admission]])</f>
        <v>9</v>
      </c>
      <c r="V8022">
        <f>YEAR(Healthcare_Data_v1__4[[#This Row],[Date of Admission]])</f>
        <v>2021</v>
      </c>
      <c r="W8022">
        <f>DAY(Healthcare_Data_v1__4[[#This Row],[Date of Admission]])</f>
        <v>15</v>
      </c>
    </row>
    <row r="8023" spans="1:23" x14ac:dyDescent="0.3">
      <c r="A8023" t="s">
        <v>18979</v>
      </c>
      <c r="B8023">
        <v>21</v>
      </c>
      <c r="C8023" t="s">
        <v>12</v>
      </c>
      <c r="D8023" t="s">
        <v>16</v>
      </c>
      <c r="E8023" t="s">
        <v>23</v>
      </c>
      <c r="F8023" t="s">
        <v>4</v>
      </c>
      <c r="G8023" s="1">
        <v>43849</v>
      </c>
      <c r="H8023" t="s">
        <v>14768</v>
      </c>
      <c r="I8023" t="s">
        <v>14769</v>
      </c>
      <c r="J8023">
        <v>8602.2590029999992</v>
      </c>
      <c r="K8023" t="s">
        <v>47</v>
      </c>
      <c r="L8023">
        <v>39305</v>
      </c>
      <c r="M8023">
        <v>363</v>
      </c>
      <c r="N8023" t="s">
        <v>48</v>
      </c>
      <c r="O8023" s="1">
        <v>43856</v>
      </c>
      <c r="P8023" t="s">
        <v>60</v>
      </c>
      <c r="Q8023" t="s">
        <v>44</v>
      </c>
      <c r="R8023">
        <f>Healthcare_Data_v1__4[[#This Row],[Discharge Date]]-Healthcare_Data_v1__4[[#This Row],[Date of Admission]]</f>
        <v>7</v>
      </c>
      <c r="S8023" t="str" cm="1">
        <f t="array" ref="S8023">_xlfn.IFS( Healthcare_Data_v1__4[[#This Row],[Days of Stay]]&lt;10,"Low",Healthcare_Data_v1__4[[#This Row],[Days of Stay]]&lt;20,"Med",Healthcare_Data_v1__4[[#This Row],[Days of Stay]]&lt;=30,"High")</f>
        <v>Low</v>
      </c>
      <c r="T8023" t="str">
        <f>CONCATENATE(Healthcare_Data_v1__4[[#This Row],[Medical Condition]],Healthcare_Data_v1__4[[#This Row],[Duration]])</f>
        <v>DiabetesLow</v>
      </c>
      <c r="U8023">
        <f>MONTH(Healthcare_Data_v1__4[[#This Row],[Date of Admission]])</f>
        <v>1</v>
      </c>
      <c r="V8023">
        <f>YEAR(Healthcare_Data_v1__4[[#This Row],[Date of Admission]])</f>
        <v>2020</v>
      </c>
      <c r="W8023">
        <f>DAY(Healthcare_Data_v1__4[[#This Row],[Date of Admission]])</f>
        <v>19</v>
      </c>
    </row>
    <row r="8024" spans="1:23" x14ac:dyDescent="0.3">
      <c r="A8024" t="s">
        <v>24946</v>
      </c>
      <c r="B8024">
        <v>47</v>
      </c>
      <c r="C8024" t="s">
        <v>8</v>
      </c>
      <c r="D8024" t="s">
        <v>15</v>
      </c>
      <c r="E8024" t="s">
        <v>22</v>
      </c>
      <c r="F8024" t="s">
        <v>7</v>
      </c>
      <c r="G8024" s="1">
        <v>44099</v>
      </c>
      <c r="H8024" t="s">
        <v>14770</v>
      </c>
      <c r="I8024" t="s">
        <v>14771</v>
      </c>
      <c r="J8024">
        <v>8602.1870330000002</v>
      </c>
      <c r="K8024" t="s">
        <v>69</v>
      </c>
      <c r="L8024">
        <v>20333</v>
      </c>
      <c r="M8024">
        <v>231</v>
      </c>
      <c r="N8024" t="s">
        <v>55</v>
      </c>
      <c r="O8024" s="1">
        <v>44115</v>
      </c>
      <c r="P8024" t="s">
        <v>60</v>
      </c>
      <c r="Q8024" t="s">
        <v>50</v>
      </c>
      <c r="R8024">
        <f>Healthcare_Data_v1__4[[#This Row],[Discharge Date]]-Healthcare_Data_v1__4[[#This Row],[Date of Admission]]</f>
        <v>16</v>
      </c>
      <c r="S8024" t="str" cm="1">
        <f t="array" ref="S8024">_xlfn.IFS( Healthcare_Data_v1__4[[#This Row],[Days of Stay]]&lt;10,"Low",Healthcare_Data_v1__4[[#This Row],[Days of Stay]]&lt;20,"Med",Healthcare_Data_v1__4[[#This Row],[Days of Stay]]&lt;=30,"High")</f>
        <v>Med</v>
      </c>
      <c r="T8024" t="str">
        <f>CONCATENATE(Healthcare_Data_v1__4[[#This Row],[Medical Condition]],Healthcare_Data_v1__4[[#This Row],[Duration]])</f>
        <v>ObesityMed</v>
      </c>
      <c r="U8024">
        <f>MONTH(Healthcare_Data_v1__4[[#This Row],[Date of Admission]])</f>
        <v>9</v>
      </c>
      <c r="V8024">
        <f>YEAR(Healthcare_Data_v1__4[[#This Row],[Date of Admission]])</f>
        <v>2020</v>
      </c>
      <c r="W8024">
        <f>DAY(Healthcare_Data_v1__4[[#This Row],[Date of Admission]])</f>
        <v>25</v>
      </c>
    </row>
    <row r="8025" spans="1:23" x14ac:dyDescent="0.3">
      <c r="A8025" t="s">
        <v>24947</v>
      </c>
      <c r="B8025">
        <v>53</v>
      </c>
      <c r="C8025" t="s">
        <v>8</v>
      </c>
      <c r="D8025" t="s">
        <v>15</v>
      </c>
      <c r="E8025" t="s">
        <v>21</v>
      </c>
      <c r="F8025" t="s">
        <v>11</v>
      </c>
      <c r="G8025" s="1">
        <v>44900</v>
      </c>
      <c r="H8025" t="s">
        <v>14772</v>
      </c>
      <c r="I8025" t="s">
        <v>14773</v>
      </c>
      <c r="J8025">
        <v>8600.3585590000002</v>
      </c>
      <c r="K8025" t="s">
        <v>41</v>
      </c>
      <c r="L8025">
        <v>44865</v>
      </c>
      <c r="M8025">
        <v>393</v>
      </c>
      <c r="N8025" t="s">
        <v>42</v>
      </c>
      <c r="O8025" s="1">
        <v>44906</v>
      </c>
      <c r="P8025" t="s">
        <v>60</v>
      </c>
      <c r="Q8025" t="s">
        <v>57</v>
      </c>
      <c r="R8025">
        <f>Healthcare_Data_v1__4[[#This Row],[Discharge Date]]-Healthcare_Data_v1__4[[#This Row],[Date of Admission]]</f>
        <v>6</v>
      </c>
      <c r="S8025" t="str" cm="1">
        <f t="array" ref="S8025">_xlfn.IFS( Healthcare_Data_v1__4[[#This Row],[Days of Stay]]&lt;10,"Low",Healthcare_Data_v1__4[[#This Row],[Days of Stay]]&lt;20,"Med",Healthcare_Data_v1__4[[#This Row],[Days of Stay]]&lt;=30,"High")</f>
        <v>Low</v>
      </c>
      <c r="T8025" t="str">
        <f>CONCATENATE(Healthcare_Data_v1__4[[#This Row],[Medical Condition]],Healthcare_Data_v1__4[[#This Row],[Duration]])</f>
        <v>CancerLow</v>
      </c>
      <c r="U8025">
        <f>MONTH(Healthcare_Data_v1__4[[#This Row],[Date of Admission]])</f>
        <v>12</v>
      </c>
      <c r="V8025">
        <f>YEAR(Healthcare_Data_v1__4[[#This Row],[Date of Admission]])</f>
        <v>2022</v>
      </c>
      <c r="W8025">
        <f>DAY(Healthcare_Data_v1__4[[#This Row],[Date of Admission]])</f>
        <v>5</v>
      </c>
    </row>
    <row r="8026" spans="1:23" x14ac:dyDescent="0.3">
      <c r="A8026" t="s">
        <v>24948</v>
      </c>
      <c r="B8026">
        <v>52</v>
      </c>
      <c r="C8026" t="s">
        <v>8</v>
      </c>
      <c r="D8026" t="s">
        <v>15</v>
      </c>
      <c r="E8026" t="s">
        <v>27</v>
      </c>
      <c r="F8026" t="s">
        <v>11</v>
      </c>
      <c r="G8026" s="1">
        <v>45069</v>
      </c>
      <c r="H8026" t="s">
        <v>14774</v>
      </c>
      <c r="I8026" t="s">
        <v>14775</v>
      </c>
      <c r="J8026">
        <v>8592.597205</v>
      </c>
      <c r="K8026" t="s">
        <v>66</v>
      </c>
      <c r="L8026">
        <v>60572</v>
      </c>
      <c r="M8026">
        <v>410</v>
      </c>
      <c r="N8026" t="s">
        <v>42</v>
      </c>
      <c r="O8026" s="1">
        <v>45070</v>
      </c>
      <c r="P8026" t="s">
        <v>49</v>
      </c>
      <c r="Q8026" t="s">
        <v>44</v>
      </c>
      <c r="R8026">
        <f>Healthcare_Data_v1__4[[#This Row],[Discharge Date]]-Healthcare_Data_v1__4[[#This Row],[Date of Admission]]</f>
        <v>1</v>
      </c>
      <c r="S8026" t="str" cm="1">
        <f t="array" ref="S8026">_xlfn.IFS( Healthcare_Data_v1__4[[#This Row],[Days of Stay]]&lt;10,"Low",Healthcare_Data_v1__4[[#This Row],[Days of Stay]]&lt;20,"Med",Healthcare_Data_v1__4[[#This Row],[Days of Stay]]&lt;=30,"High")</f>
        <v>Low</v>
      </c>
      <c r="T8026" t="str">
        <f>CONCATENATE(Healthcare_Data_v1__4[[#This Row],[Medical Condition]],Healthcare_Data_v1__4[[#This Row],[Duration]])</f>
        <v>CancerLow</v>
      </c>
      <c r="U8026">
        <f>MONTH(Healthcare_Data_v1__4[[#This Row],[Date of Admission]])</f>
        <v>5</v>
      </c>
      <c r="V8026">
        <f>YEAR(Healthcare_Data_v1__4[[#This Row],[Date of Admission]])</f>
        <v>2023</v>
      </c>
      <c r="W8026">
        <f>DAY(Healthcare_Data_v1__4[[#This Row],[Date of Admission]])</f>
        <v>23</v>
      </c>
    </row>
    <row r="8027" spans="1:23" x14ac:dyDescent="0.3">
      <c r="A8027" t="s">
        <v>24949</v>
      </c>
      <c r="B8027">
        <v>35</v>
      </c>
      <c r="C8027" t="s">
        <v>5</v>
      </c>
      <c r="D8027" t="s">
        <v>15</v>
      </c>
      <c r="E8027" t="s">
        <v>26</v>
      </c>
      <c r="F8027" t="s">
        <v>10</v>
      </c>
      <c r="G8027" s="1">
        <v>44678</v>
      </c>
      <c r="H8027" t="s">
        <v>14776</v>
      </c>
      <c r="I8027" t="s">
        <v>14777</v>
      </c>
      <c r="J8027">
        <v>8587.6623080000008</v>
      </c>
      <c r="K8027" t="s">
        <v>47</v>
      </c>
      <c r="L8027">
        <v>2133</v>
      </c>
      <c r="M8027">
        <v>421</v>
      </c>
      <c r="N8027" t="s">
        <v>48</v>
      </c>
      <c r="O8027" s="1">
        <v>44681</v>
      </c>
      <c r="P8027" t="s">
        <v>60</v>
      </c>
      <c r="Q8027" t="s">
        <v>44</v>
      </c>
      <c r="R8027">
        <f>Healthcare_Data_v1__4[[#This Row],[Discharge Date]]-Healthcare_Data_v1__4[[#This Row],[Date of Admission]]</f>
        <v>3</v>
      </c>
      <c r="S8027" t="str" cm="1">
        <f t="array" ref="S8027">_xlfn.IFS( Healthcare_Data_v1__4[[#This Row],[Days of Stay]]&lt;10,"Low",Healthcare_Data_v1__4[[#This Row],[Days of Stay]]&lt;20,"Med",Healthcare_Data_v1__4[[#This Row],[Days of Stay]]&lt;=30,"High")</f>
        <v>Low</v>
      </c>
      <c r="T8027" t="str">
        <f>CONCATENATE(Healthcare_Data_v1__4[[#This Row],[Medical Condition]],Healthcare_Data_v1__4[[#This Row],[Duration]])</f>
        <v>HypertensionLow</v>
      </c>
      <c r="U8027">
        <f>MONTH(Healthcare_Data_v1__4[[#This Row],[Date of Admission]])</f>
        <v>4</v>
      </c>
      <c r="V8027">
        <f>YEAR(Healthcare_Data_v1__4[[#This Row],[Date of Admission]])</f>
        <v>2022</v>
      </c>
      <c r="W8027">
        <f>DAY(Healthcare_Data_v1__4[[#This Row],[Date of Admission]])</f>
        <v>27</v>
      </c>
    </row>
    <row r="8028" spans="1:23" x14ac:dyDescent="0.3">
      <c r="A8028" t="s">
        <v>24950</v>
      </c>
      <c r="B8028">
        <v>68</v>
      </c>
      <c r="C8028" t="s">
        <v>3</v>
      </c>
      <c r="D8028" t="s">
        <v>16</v>
      </c>
      <c r="E8028" t="s">
        <v>26</v>
      </c>
      <c r="F8028" t="s">
        <v>11</v>
      </c>
      <c r="G8028" s="1">
        <v>44238</v>
      </c>
      <c r="H8028" t="s">
        <v>14778</v>
      </c>
      <c r="I8028" t="s">
        <v>14779</v>
      </c>
      <c r="J8028">
        <v>8587.4637899999998</v>
      </c>
      <c r="K8028" t="s">
        <v>41</v>
      </c>
      <c r="L8028">
        <v>28953</v>
      </c>
      <c r="M8028">
        <v>246</v>
      </c>
      <c r="N8028" t="s">
        <v>48</v>
      </c>
      <c r="O8028" s="1">
        <v>44239</v>
      </c>
      <c r="P8028" t="s">
        <v>56</v>
      </c>
      <c r="Q8028" t="s">
        <v>50</v>
      </c>
      <c r="R8028">
        <f>Healthcare_Data_v1__4[[#This Row],[Discharge Date]]-Healthcare_Data_v1__4[[#This Row],[Date of Admission]]</f>
        <v>1</v>
      </c>
      <c r="S8028" t="str" cm="1">
        <f t="array" ref="S8028">_xlfn.IFS( Healthcare_Data_v1__4[[#This Row],[Days of Stay]]&lt;10,"Low",Healthcare_Data_v1__4[[#This Row],[Days of Stay]]&lt;20,"Med",Healthcare_Data_v1__4[[#This Row],[Days of Stay]]&lt;=30,"High")</f>
        <v>Low</v>
      </c>
      <c r="T8028" t="str">
        <f>CONCATENATE(Healthcare_Data_v1__4[[#This Row],[Medical Condition]],Healthcare_Data_v1__4[[#This Row],[Duration]])</f>
        <v>CancerLow</v>
      </c>
      <c r="U8028">
        <f>MONTH(Healthcare_Data_v1__4[[#This Row],[Date of Admission]])</f>
        <v>2</v>
      </c>
      <c r="V8028">
        <f>YEAR(Healthcare_Data_v1__4[[#This Row],[Date of Admission]])</f>
        <v>2021</v>
      </c>
      <c r="W8028">
        <f>DAY(Healthcare_Data_v1__4[[#This Row],[Date of Admission]])</f>
        <v>11</v>
      </c>
    </row>
    <row r="8029" spans="1:23" x14ac:dyDescent="0.3">
      <c r="A8029" t="s">
        <v>1062</v>
      </c>
      <c r="B8029">
        <v>26</v>
      </c>
      <c r="C8029" t="s">
        <v>5</v>
      </c>
      <c r="D8029" t="s">
        <v>15</v>
      </c>
      <c r="E8029" t="s">
        <v>24</v>
      </c>
      <c r="F8029" t="s">
        <v>6</v>
      </c>
      <c r="G8029" s="1">
        <v>43768</v>
      </c>
      <c r="H8029" t="s">
        <v>14780</v>
      </c>
      <c r="I8029" t="s">
        <v>14781</v>
      </c>
      <c r="J8029">
        <v>8586.0754820000002</v>
      </c>
      <c r="K8029" t="s">
        <v>69</v>
      </c>
      <c r="L8029">
        <v>1379</v>
      </c>
      <c r="M8029">
        <v>120</v>
      </c>
      <c r="N8029" t="s">
        <v>55</v>
      </c>
      <c r="O8029" s="1">
        <v>43778</v>
      </c>
      <c r="P8029" t="s">
        <v>56</v>
      </c>
      <c r="Q8029" t="s">
        <v>50</v>
      </c>
      <c r="R8029">
        <f>Healthcare_Data_v1__4[[#This Row],[Discharge Date]]-Healthcare_Data_v1__4[[#This Row],[Date of Admission]]</f>
        <v>10</v>
      </c>
      <c r="S8029" t="str" cm="1">
        <f t="array" ref="S8029">_xlfn.IFS( Healthcare_Data_v1__4[[#This Row],[Days of Stay]]&lt;10,"Low",Healthcare_Data_v1__4[[#This Row],[Days of Stay]]&lt;20,"Med",Healthcare_Data_v1__4[[#This Row],[Days of Stay]]&lt;=30,"High")</f>
        <v>Med</v>
      </c>
      <c r="T8029" t="str">
        <f>CONCATENATE(Healthcare_Data_v1__4[[#This Row],[Medical Condition]],Healthcare_Data_v1__4[[#This Row],[Duration]])</f>
        <v>AsthmaMed</v>
      </c>
      <c r="U8029">
        <f>MONTH(Healthcare_Data_v1__4[[#This Row],[Date of Admission]])</f>
        <v>10</v>
      </c>
      <c r="V8029">
        <f>YEAR(Healthcare_Data_v1__4[[#This Row],[Date of Admission]])</f>
        <v>2019</v>
      </c>
      <c r="W8029">
        <f>DAY(Healthcare_Data_v1__4[[#This Row],[Date of Admission]])</f>
        <v>30</v>
      </c>
    </row>
    <row r="8030" spans="1:23" x14ac:dyDescent="0.3">
      <c r="A8030" t="s">
        <v>9004</v>
      </c>
      <c r="B8030">
        <v>44</v>
      </c>
      <c r="C8030" t="s">
        <v>8</v>
      </c>
      <c r="D8030" t="s">
        <v>15</v>
      </c>
      <c r="E8030" t="s">
        <v>22</v>
      </c>
      <c r="F8030" t="s">
        <v>7</v>
      </c>
      <c r="G8030" s="1">
        <v>44704</v>
      </c>
      <c r="H8030" t="s">
        <v>14782</v>
      </c>
      <c r="I8030" t="s">
        <v>6297</v>
      </c>
      <c r="J8030">
        <v>8586.0708190000005</v>
      </c>
      <c r="K8030" t="s">
        <v>41</v>
      </c>
      <c r="L8030">
        <v>2972</v>
      </c>
      <c r="M8030">
        <v>314</v>
      </c>
      <c r="N8030" t="s">
        <v>55</v>
      </c>
      <c r="O8030" s="1">
        <v>44716</v>
      </c>
      <c r="P8030" t="s">
        <v>85</v>
      </c>
      <c r="Q8030" t="s">
        <v>57</v>
      </c>
      <c r="R8030">
        <f>Healthcare_Data_v1__4[[#This Row],[Discharge Date]]-Healthcare_Data_v1__4[[#This Row],[Date of Admission]]</f>
        <v>12</v>
      </c>
      <c r="S8030" t="str" cm="1">
        <f t="array" ref="S8030">_xlfn.IFS( Healthcare_Data_v1__4[[#This Row],[Days of Stay]]&lt;10,"Low",Healthcare_Data_v1__4[[#This Row],[Days of Stay]]&lt;20,"Med",Healthcare_Data_v1__4[[#This Row],[Days of Stay]]&lt;=30,"High")</f>
        <v>Med</v>
      </c>
      <c r="T8030" t="str">
        <f>CONCATENATE(Healthcare_Data_v1__4[[#This Row],[Medical Condition]],Healthcare_Data_v1__4[[#This Row],[Duration]])</f>
        <v>ObesityMed</v>
      </c>
      <c r="U8030">
        <f>MONTH(Healthcare_Data_v1__4[[#This Row],[Date of Admission]])</f>
        <v>5</v>
      </c>
      <c r="V8030">
        <f>YEAR(Healthcare_Data_v1__4[[#This Row],[Date of Admission]])</f>
        <v>2022</v>
      </c>
      <c r="W8030">
        <f>DAY(Healthcare_Data_v1__4[[#This Row],[Date of Admission]])</f>
        <v>23</v>
      </c>
    </row>
    <row r="8031" spans="1:23" x14ac:dyDescent="0.3">
      <c r="A8031" t="s">
        <v>24951</v>
      </c>
      <c r="B8031">
        <v>40</v>
      </c>
      <c r="C8031" t="s">
        <v>8</v>
      </c>
      <c r="D8031" t="s">
        <v>15</v>
      </c>
      <c r="E8031" t="s">
        <v>25</v>
      </c>
      <c r="F8031" t="s">
        <v>4</v>
      </c>
      <c r="G8031" s="1">
        <v>44385</v>
      </c>
      <c r="H8031" t="s">
        <v>14783</v>
      </c>
      <c r="I8031" t="s">
        <v>14784</v>
      </c>
      <c r="J8031">
        <v>8582.8792190000004</v>
      </c>
      <c r="K8031" t="s">
        <v>63</v>
      </c>
      <c r="L8031">
        <v>21105</v>
      </c>
      <c r="M8031">
        <v>118</v>
      </c>
      <c r="N8031" t="s">
        <v>55</v>
      </c>
      <c r="O8031" s="1">
        <v>44387</v>
      </c>
      <c r="P8031" t="s">
        <v>60</v>
      </c>
      <c r="Q8031" t="s">
        <v>57</v>
      </c>
      <c r="R8031">
        <f>Healthcare_Data_v1__4[[#This Row],[Discharge Date]]-Healthcare_Data_v1__4[[#This Row],[Date of Admission]]</f>
        <v>2</v>
      </c>
      <c r="S8031" t="str" cm="1">
        <f t="array" ref="S8031">_xlfn.IFS( Healthcare_Data_v1__4[[#This Row],[Days of Stay]]&lt;10,"Low",Healthcare_Data_v1__4[[#This Row],[Days of Stay]]&lt;20,"Med",Healthcare_Data_v1__4[[#This Row],[Days of Stay]]&lt;=30,"High")</f>
        <v>Low</v>
      </c>
      <c r="T8031" t="str">
        <f>CONCATENATE(Healthcare_Data_v1__4[[#This Row],[Medical Condition]],Healthcare_Data_v1__4[[#This Row],[Duration]])</f>
        <v>DiabetesLow</v>
      </c>
      <c r="U8031">
        <f>MONTH(Healthcare_Data_v1__4[[#This Row],[Date of Admission]])</f>
        <v>7</v>
      </c>
      <c r="V8031">
        <f>YEAR(Healthcare_Data_v1__4[[#This Row],[Date of Admission]])</f>
        <v>2021</v>
      </c>
      <c r="W8031">
        <f>DAY(Healthcare_Data_v1__4[[#This Row],[Date of Admission]])</f>
        <v>8</v>
      </c>
    </row>
    <row r="8032" spans="1:23" x14ac:dyDescent="0.3">
      <c r="A8032" t="s">
        <v>24952</v>
      </c>
      <c r="B8032">
        <v>70</v>
      </c>
      <c r="C8032" t="s">
        <v>3</v>
      </c>
      <c r="D8032" t="s">
        <v>16</v>
      </c>
      <c r="E8032" t="s">
        <v>23</v>
      </c>
      <c r="F8032" t="s">
        <v>10</v>
      </c>
      <c r="G8032" s="1">
        <v>43981</v>
      </c>
      <c r="H8032" t="s">
        <v>14785</v>
      </c>
      <c r="I8032" t="s">
        <v>14786</v>
      </c>
      <c r="J8032">
        <v>8581.4785549999997</v>
      </c>
      <c r="K8032" t="s">
        <v>66</v>
      </c>
      <c r="L8032">
        <v>6796</v>
      </c>
      <c r="M8032">
        <v>172</v>
      </c>
      <c r="N8032" t="s">
        <v>55</v>
      </c>
      <c r="O8032" s="1">
        <v>43982</v>
      </c>
      <c r="P8032" t="s">
        <v>56</v>
      </c>
      <c r="Q8032" t="s">
        <v>57</v>
      </c>
      <c r="R8032">
        <f>Healthcare_Data_v1__4[[#This Row],[Discharge Date]]-Healthcare_Data_v1__4[[#This Row],[Date of Admission]]</f>
        <v>1</v>
      </c>
      <c r="S8032" t="str" cm="1">
        <f t="array" ref="S8032">_xlfn.IFS( Healthcare_Data_v1__4[[#This Row],[Days of Stay]]&lt;10,"Low",Healthcare_Data_v1__4[[#This Row],[Days of Stay]]&lt;20,"Med",Healthcare_Data_v1__4[[#This Row],[Days of Stay]]&lt;=30,"High")</f>
        <v>Low</v>
      </c>
      <c r="T8032" t="str">
        <f>CONCATENATE(Healthcare_Data_v1__4[[#This Row],[Medical Condition]],Healthcare_Data_v1__4[[#This Row],[Duration]])</f>
        <v>HypertensionLow</v>
      </c>
      <c r="U8032">
        <f>MONTH(Healthcare_Data_v1__4[[#This Row],[Date of Admission]])</f>
        <v>5</v>
      </c>
      <c r="V8032">
        <f>YEAR(Healthcare_Data_v1__4[[#This Row],[Date of Admission]])</f>
        <v>2020</v>
      </c>
      <c r="W8032">
        <f>DAY(Healthcare_Data_v1__4[[#This Row],[Date of Admission]])</f>
        <v>30</v>
      </c>
    </row>
    <row r="8033" spans="1:23" x14ac:dyDescent="0.3">
      <c r="A8033" t="s">
        <v>24953</v>
      </c>
      <c r="B8033">
        <v>37</v>
      </c>
      <c r="C8033" t="s">
        <v>5</v>
      </c>
      <c r="D8033" t="s">
        <v>15</v>
      </c>
      <c r="E8033" t="s">
        <v>26</v>
      </c>
      <c r="F8033" t="s">
        <v>10</v>
      </c>
      <c r="G8033" s="1">
        <v>44181</v>
      </c>
      <c r="H8033" t="s">
        <v>14787</v>
      </c>
      <c r="I8033" t="s">
        <v>9707</v>
      </c>
      <c r="J8033">
        <v>8574.0038669999994</v>
      </c>
      <c r="K8033" t="s">
        <v>47</v>
      </c>
      <c r="L8033">
        <v>11299</v>
      </c>
      <c r="M8033">
        <v>480</v>
      </c>
      <c r="N8033" t="s">
        <v>48</v>
      </c>
      <c r="O8033" s="1">
        <v>44205</v>
      </c>
      <c r="P8033" t="s">
        <v>49</v>
      </c>
      <c r="Q8033" t="s">
        <v>50</v>
      </c>
      <c r="R8033">
        <f>Healthcare_Data_v1__4[[#This Row],[Discharge Date]]-Healthcare_Data_v1__4[[#This Row],[Date of Admission]]</f>
        <v>24</v>
      </c>
      <c r="S8033" t="str" cm="1">
        <f t="array" ref="S8033">_xlfn.IFS( Healthcare_Data_v1__4[[#This Row],[Days of Stay]]&lt;10,"Low",Healthcare_Data_v1__4[[#This Row],[Days of Stay]]&lt;20,"Med",Healthcare_Data_v1__4[[#This Row],[Days of Stay]]&lt;=30,"High")</f>
        <v>High</v>
      </c>
      <c r="T8033" t="str">
        <f>CONCATENATE(Healthcare_Data_v1__4[[#This Row],[Medical Condition]],Healthcare_Data_v1__4[[#This Row],[Duration]])</f>
        <v>HypertensionHigh</v>
      </c>
      <c r="U8033">
        <f>MONTH(Healthcare_Data_v1__4[[#This Row],[Date of Admission]])</f>
        <v>12</v>
      </c>
      <c r="V8033">
        <f>YEAR(Healthcare_Data_v1__4[[#This Row],[Date of Admission]])</f>
        <v>2020</v>
      </c>
      <c r="W8033">
        <f>DAY(Healthcare_Data_v1__4[[#This Row],[Date of Admission]])</f>
        <v>16</v>
      </c>
    </row>
    <row r="8034" spans="1:23" x14ac:dyDescent="0.3">
      <c r="A8034" t="s">
        <v>24954</v>
      </c>
      <c r="B8034">
        <v>51</v>
      </c>
      <c r="C8034" t="s">
        <v>8</v>
      </c>
      <c r="D8034" t="s">
        <v>15</v>
      </c>
      <c r="E8034" t="s">
        <v>27</v>
      </c>
      <c r="F8034" t="s">
        <v>6</v>
      </c>
      <c r="G8034" s="1">
        <v>45071</v>
      </c>
      <c r="H8034" t="s">
        <v>14788</v>
      </c>
      <c r="I8034" t="s">
        <v>14789</v>
      </c>
      <c r="J8034">
        <v>8573.3143280000004</v>
      </c>
      <c r="K8034" t="s">
        <v>47</v>
      </c>
      <c r="L8034">
        <v>35763</v>
      </c>
      <c r="M8034">
        <v>227</v>
      </c>
      <c r="N8034" t="s">
        <v>55</v>
      </c>
      <c r="O8034" s="1">
        <v>45089</v>
      </c>
      <c r="P8034" t="s">
        <v>85</v>
      </c>
      <c r="Q8034" t="s">
        <v>44</v>
      </c>
      <c r="R8034">
        <f>Healthcare_Data_v1__4[[#This Row],[Discharge Date]]-Healthcare_Data_v1__4[[#This Row],[Date of Admission]]</f>
        <v>18</v>
      </c>
      <c r="S8034" t="str" cm="1">
        <f t="array" ref="S8034">_xlfn.IFS( Healthcare_Data_v1__4[[#This Row],[Days of Stay]]&lt;10,"Low",Healthcare_Data_v1__4[[#This Row],[Days of Stay]]&lt;20,"Med",Healthcare_Data_v1__4[[#This Row],[Days of Stay]]&lt;=30,"High")</f>
        <v>Med</v>
      </c>
      <c r="T8034" t="str">
        <f>CONCATENATE(Healthcare_Data_v1__4[[#This Row],[Medical Condition]],Healthcare_Data_v1__4[[#This Row],[Duration]])</f>
        <v>AsthmaMed</v>
      </c>
      <c r="U8034">
        <f>MONTH(Healthcare_Data_v1__4[[#This Row],[Date of Admission]])</f>
        <v>5</v>
      </c>
      <c r="V8034">
        <f>YEAR(Healthcare_Data_v1__4[[#This Row],[Date of Admission]])</f>
        <v>2023</v>
      </c>
      <c r="W8034">
        <f>DAY(Healthcare_Data_v1__4[[#This Row],[Date of Admission]])</f>
        <v>25</v>
      </c>
    </row>
    <row r="8035" spans="1:23" x14ac:dyDescent="0.3">
      <c r="A8035" t="s">
        <v>24955</v>
      </c>
      <c r="B8035">
        <v>82</v>
      </c>
      <c r="C8035" t="s">
        <v>3</v>
      </c>
      <c r="D8035" t="s">
        <v>16</v>
      </c>
      <c r="E8035" t="s">
        <v>23</v>
      </c>
      <c r="F8035" t="s">
        <v>4</v>
      </c>
      <c r="G8035" s="1">
        <v>43708</v>
      </c>
      <c r="H8035" t="s">
        <v>14790</v>
      </c>
      <c r="I8035" t="s">
        <v>14791</v>
      </c>
      <c r="J8035">
        <v>8571.9688040000001</v>
      </c>
      <c r="K8035" t="s">
        <v>69</v>
      </c>
      <c r="L8035">
        <v>35264</v>
      </c>
      <c r="M8035">
        <v>404</v>
      </c>
      <c r="N8035" t="s">
        <v>55</v>
      </c>
      <c r="O8035" s="1">
        <v>43722</v>
      </c>
      <c r="P8035" t="s">
        <v>56</v>
      </c>
      <c r="Q8035" t="s">
        <v>57</v>
      </c>
      <c r="R8035">
        <f>Healthcare_Data_v1__4[[#This Row],[Discharge Date]]-Healthcare_Data_v1__4[[#This Row],[Date of Admission]]</f>
        <v>14</v>
      </c>
      <c r="S8035" t="str" cm="1">
        <f t="array" ref="S8035">_xlfn.IFS( Healthcare_Data_v1__4[[#This Row],[Days of Stay]]&lt;10,"Low",Healthcare_Data_v1__4[[#This Row],[Days of Stay]]&lt;20,"Med",Healthcare_Data_v1__4[[#This Row],[Days of Stay]]&lt;=30,"High")</f>
        <v>Med</v>
      </c>
      <c r="T8035" t="str">
        <f>CONCATENATE(Healthcare_Data_v1__4[[#This Row],[Medical Condition]],Healthcare_Data_v1__4[[#This Row],[Duration]])</f>
        <v>DiabetesMed</v>
      </c>
      <c r="U8035">
        <f>MONTH(Healthcare_Data_v1__4[[#This Row],[Date of Admission]])</f>
        <v>8</v>
      </c>
      <c r="V8035">
        <f>YEAR(Healthcare_Data_v1__4[[#This Row],[Date of Admission]])</f>
        <v>2019</v>
      </c>
      <c r="W8035">
        <f>DAY(Healthcare_Data_v1__4[[#This Row],[Date of Admission]])</f>
        <v>31</v>
      </c>
    </row>
    <row r="8036" spans="1:23" x14ac:dyDescent="0.3">
      <c r="A8036" t="s">
        <v>24956</v>
      </c>
      <c r="B8036">
        <v>24</v>
      </c>
      <c r="C8036" t="s">
        <v>12</v>
      </c>
      <c r="D8036" t="s">
        <v>16</v>
      </c>
      <c r="E8036" t="s">
        <v>24</v>
      </c>
      <c r="F8036" t="s">
        <v>6</v>
      </c>
      <c r="G8036" s="1">
        <v>43673</v>
      </c>
      <c r="H8036" t="s">
        <v>14792</v>
      </c>
      <c r="I8036" t="s">
        <v>4823</v>
      </c>
      <c r="J8036">
        <v>8569.4745509999993</v>
      </c>
      <c r="K8036" t="s">
        <v>66</v>
      </c>
      <c r="L8036">
        <v>19394</v>
      </c>
      <c r="M8036">
        <v>246</v>
      </c>
      <c r="N8036" t="s">
        <v>48</v>
      </c>
      <c r="O8036" s="1">
        <v>43691</v>
      </c>
      <c r="P8036" t="s">
        <v>56</v>
      </c>
      <c r="Q8036" t="s">
        <v>57</v>
      </c>
      <c r="R8036">
        <f>Healthcare_Data_v1__4[[#This Row],[Discharge Date]]-Healthcare_Data_v1__4[[#This Row],[Date of Admission]]</f>
        <v>18</v>
      </c>
      <c r="S8036" t="str" cm="1">
        <f t="array" ref="S8036">_xlfn.IFS( Healthcare_Data_v1__4[[#This Row],[Days of Stay]]&lt;10,"Low",Healthcare_Data_v1__4[[#This Row],[Days of Stay]]&lt;20,"Med",Healthcare_Data_v1__4[[#This Row],[Days of Stay]]&lt;=30,"High")</f>
        <v>Med</v>
      </c>
      <c r="T8036" t="str">
        <f>CONCATENATE(Healthcare_Data_v1__4[[#This Row],[Medical Condition]],Healthcare_Data_v1__4[[#This Row],[Duration]])</f>
        <v>AsthmaMed</v>
      </c>
      <c r="U8036">
        <f>MONTH(Healthcare_Data_v1__4[[#This Row],[Date of Admission]])</f>
        <v>7</v>
      </c>
      <c r="V8036">
        <f>YEAR(Healthcare_Data_v1__4[[#This Row],[Date of Admission]])</f>
        <v>2019</v>
      </c>
      <c r="W8036">
        <f>DAY(Healthcare_Data_v1__4[[#This Row],[Date of Admission]])</f>
        <v>27</v>
      </c>
    </row>
    <row r="8037" spans="1:23" x14ac:dyDescent="0.3">
      <c r="A8037" t="s">
        <v>5379</v>
      </c>
      <c r="B8037">
        <v>42</v>
      </c>
      <c r="C8037" t="s">
        <v>8</v>
      </c>
      <c r="D8037" t="s">
        <v>15</v>
      </c>
      <c r="E8037" t="s">
        <v>25</v>
      </c>
      <c r="F8037" t="s">
        <v>9</v>
      </c>
      <c r="G8037" s="1">
        <v>43985</v>
      </c>
      <c r="H8037" t="s">
        <v>14793</v>
      </c>
      <c r="I8037" t="s">
        <v>1795</v>
      </c>
      <c r="J8037">
        <v>8568.3570940000009</v>
      </c>
      <c r="K8037" t="s">
        <v>63</v>
      </c>
      <c r="L8037">
        <v>14327</v>
      </c>
      <c r="M8037">
        <v>128</v>
      </c>
      <c r="N8037" t="s">
        <v>42</v>
      </c>
      <c r="O8037" s="1">
        <v>44002</v>
      </c>
      <c r="P8037" t="s">
        <v>56</v>
      </c>
      <c r="Q8037" t="s">
        <v>44</v>
      </c>
      <c r="R8037">
        <f>Healthcare_Data_v1__4[[#This Row],[Discharge Date]]-Healthcare_Data_v1__4[[#This Row],[Date of Admission]]</f>
        <v>17</v>
      </c>
      <c r="S8037" t="str" cm="1">
        <f t="array" ref="S8037">_xlfn.IFS( Healthcare_Data_v1__4[[#This Row],[Days of Stay]]&lt;10,"Low",Healthcare_Data_v1__4[[#This Row],[Days of Stay]]&lt;20,"Med",Healthcare_Data_v1__4[[#This Row],[Days of Stay]]&lt;=30,"High")</f>
        <v>Med</v>
      </c>
      <c r="T8037" t="str">
        <f>CONCATENATE(Healthcare_Data_v1__4[[#This Row],[Medical Condition]],Healthcare_Data_v1__4[[#This Row],[Duration]])</f>
        <v>ArthritisMed</v>
      </c>
      <c r="U8037">
        <f>MONTH(Healthcare_Data_v1__4[[#This Row],[Date of Admission]])</f>
        <v>6</v>
      </c>
      <c r="V8037">
        <f>YEAR(Healthcare_Data_v1__4[[#This Row],[Date of Admission]])</f>
        <v>2020</v>
      </c>
      <c r="W8037">
        <f>DAY(Healthcare_Data_v1__4[[#This Row],[Date of Admission]])</f>
        <v>3</v>
      </c>
    </row>
    <row r="8038" spans="1:23" x14ac:dyDescent="0.3">
      <c r="A8038" t="s">
        <v>24957</v>
      </c>
      <c r="B8038">
        <v>75</v>
      </c>
      <c r="C8038" t="s">
        <v>3</v>
      </c>
      <c r="D8038" t="s">
        <v>16</v>
      </c>
      <c r="E8038" t="s">
        <v>21</v>
      </c>
      <c r="F8038" t="s">
        <v>4</v>
      </c>
      <c r="G8038" s="1">
        <v>44884</v>
      </c>
      <c r="H8038" t="s">
        <v>14794</v>
      </c>
      <c r="I8038" t="s">
        <v>2556</v>
      </c>
      <c r="J8038">
        <v>8564.1318389999997</v>
      </c>
      <c r="K8038" t="s">
        <v>47</v>
      </c>
      <c r="L8038">
        <v>32134</v>
      </c>
      <c r="M8038">
        <v>237</v>
      </c>
      <c r="N8038" t="s">
        <v>48</v>
      </c>
      <c r="O8038" s="1">
        <v>44908</v>
      </c>
      <c r="P8038" t="s">
        <v>56</v>
      </c>
      <c r="Q8038" t="s">
        <v>44</v>
      </c>
      <c r="R8038">
        <f>Healthcare_Data_v1__4[[#This Row],[Discharge Date]]-Healthcare_Data_v1__4[[#This Row],[Date of Admission]]</f>
        <v>24</v>
      </c>
      <c r="S8038" t="str" cm="1">
        <f t="array" ref="S8038">_xlfn.IFS( Healthcare_Data_v1__4[[#This Row],[Days of Stay]]&lt;10,"Low",Healthcare_Data_v1__4[[#This Row],[Days of Stay]]&lt;20,"Med",Healthcare_Data_v1__4[[#This Row],[Days of Stay]]&lt;=30,"High")</f>
        <v>High</v>
      </c>
      <c r="T8038" t="str">
        <f>CONCATENATE(Healthcare_Data_v1__4[[#This Row],[Medical Condition]],Healthcare_Data_v1__4[[#This Row],[Duration]])</f>
        <v>DiabetesHigh</v>
      </c>
      <c r="U8038">
        <f>MONTH(Healthcare_Data_v1__4[[#This Row],[Date of Admission]])</f>
        <v>11</v>
      </c>
      <c r="V8038">
        <f>YEAR(Healthcare_Data_v1__4[[#This Row],[Date of Admission]])</f>
        <v>2022</v>
      </c>
      <c r="W8038">
        <f>DAY(Healthcare_Data_v1__4[[#This Row],[Date of Admission]])</f>
        <v>19</v>
      </c>
    </row>
    <row r="8039" spans="1:23" x14ac:dyDescent="0.3">
      <c r="A8039" t="s">
        <v>24958</v>
      </c>
      <c r="B8039">
        <v>27</v>
      </c>
      <c r="C8039" t="s">
        <v>5</v>
      </c>
      <c r="D8039" t="s">
        <v>15</v>
      </c>
      <c r="E8039" t="s">
        <v>26</v>
      </c>
      <c r="F8039" t="s">
        <v>7</v>
      </c>
      <c r="G8039" s="1">
        <v>44841</v>
      </c>
      <c r="H8039" t="s">
        <v>14795</v>
      </c>
      <c r="I8039" t="s">
        <v>14796</v>
      </c>
      <c r="J8039">
        <v>8560.5692620000009</v>
      </c>
      <c r="K8039" t="s">
        <v>69</v>
      </c>
      <c r="L8039">
        <v>6651</v>
      </c>
      <c r="M8039">
        <v>488</v>
      </c>
      <c r="N8039" t="s">
        <v>42</v>
      </c>
      <c r="O8039" s="1">
        <v>44846</v>
      </c>
      <c r="P8039" t="s">
        <v>60</v>
      </c>
      <c r="Q8039" t="s">
        <v>44</v>
      </c>
      <c r="R8039">
        <f>Healthcare_Data_v1__4[[#This Row],[Discharge Date]]-Healthcare_Data_v1__4[[#This Row],[Date of Admission]]</f>
        <v>5</v>
      </c>
      <c r="S8039" t="str" cm="1">
        <f t="array" ref="S8039">_xlfn.IFS( Healthcare_Data_v1__4[[#This Row],[Days of Stay]]&lt;10,"Low",Healthcare_Data_v1__4[[#This Row],[Days of Stay]]&lt;20,"Med",Healthcare_Data_v1__4[[#This Row],[Days of Stay]]&lt;=30,"High")</f>
        <v>Low</v>
      </c>
      <c r="T8039" t="str">
        <f>CONCATENATE(Healthcare_Data_v1__4[[#This Row],[Medical Condition]],Healthcare_Data_v1__4[[#This Row],[Duration]])</f>
        <v>ObesityLow</v>
      </c>
      <c r="U8039">
        <f>MONTH(Healthcare_Data_v1__4[[#This Row],[Date of Admission]])</f>
        <v>10</v>
      </c>
      <c r="V8039">
        <f>YEAR(Healthcare_Data_v1__4[[#This Row],[Date of Admission]])</f>
        <v>2022</v>
      </c>
      <c r="W8039">
        <f>DAY(Healthcare_Data_v1__4[[#This Row],[Date of Admission]])</f>
        <v>7</v>
      </c>
    </row>
    <row r="8040" spans="1:23" x14ac:dyDescent="0.3">
      <c r="A8040" t="s">
        <v>24959</v>
      </c>
      <c r="B8040">
        <v>64</v>
      </c>
      <c r="C8040" t="s">
        <v>3</v>
      </c>
      <c r="D8040" t="s">
        <v>16</v>
      </c>
      <c r="E8040" t="s">
        <v>27</v>
      </c>
      <c r="F8040" t="s">
        <v>10</v>
      </c>
      <c r="G8040" s="1">
        <v>44863</v>
      </c>
      <c r="H8040" t="s">
        <v>14797</v>
      </c>
      <c r="I8040" t="s">
        <v>14798</v>
      </c>
      <c r="J8040">
        <v>8559.3870590000006</v>
      </c>
      <c r="K8040" t="s">
        <v>47</v>
      </c>
      <c r="L8040">
        <v>32471</v>
      </c>
      <c r="M8040">
        <v>365</v>
      </c>
      <c r="N8040" t="s">
        <v>48</v>
      </c>
      <c r="O8040" s="1">
        <v>44891</v>
      </c>
      <c r="P8040" t="s">
        <v>43</v>
      </c>
      <c r="Q8040" t="s">
        <v>44</v>
      </c>
      <c r="R8040">
        <f>Healthcare_Data_v1__4[[#This Row],[Discharge Date]]-Healthcare_Data_v1__4[[#This Row],[Date of Admission]]</f>
        <v>28</v>
      </c>
      <c r="S8040" t="str" cm="1">
        <f t="array" ref="S8040">_xlfn.IFS( Healthcare_Data_v1__4[[#This Row],[Days of Stay]]&lt;10,"Low",Healthcare_Data_v1__4[[#This Row],[Days of Stay]]&lt;20,"Med",Healthcare_Data_v1__4[[#This Row],[Days of Stay]]&lt;=30,"High")</f>
        <v>High</v>
      </c>
      <c r="T8040" t="str">
        <f>CONCATENATE(Healthcare_Data_v1__4[[#This Row],[Medical Condition]],Healthcare_Data_v1__4[[#This Row],[Duration]])</f>
        <v>HypertensionHigh</v>
      </c>
      <c r="U8040">
        <f>MONTH(Healthcare_Data_v1__4[[#This Row],[Date of Admission]])</f>
        <v>10</v>
      </c>
      <c r="V8040">
        <f>YEAR(Healthcare_Data_v1__4[[#This Row],[Date of Admission]])</f>
        <v>2022</v>
      </c>
      <c r="W8040">
        <f>DAY(Healthcare_Data_v1__4[[#This Row],[Date of Admission]])</f>
        <v>29</v>
      </c>
    </row>
    <row r="8041" spans="1:23" x14ac:dyDescent="0.3">
      <c r="A8041" t="s">
        <v>24960</v>
      </c>
      <c r="B8041">
        <v>34</v>
      </c>
      <c r="C8041" t="s">
        <v>5</v>
      </c>
      <c r="D8041" t="s">
        <v>15</v>
      </c>
      <c r="E8041" t="s">
        <v>24</v>
      </c>
      <c r="F8041" t="s">
        <v>6</v>
      </c>
      <c r="G8041" s="1">
        <v>44284</v>
      </c>
      <c r="H8041" t="s">
        <v>14799</v>
      </c>
      <c r="I8041" t="s">
        <v>14800</v>
      </c>
      <c r="J8041">
        <v>8552.690611</v>
      </c>
      <c r="K8041" t="s">
        <v>69</v>
      </c>
      <c r="L8041">
        <v>44203</v>
      </c>
      <c r="M8041">
        <v>404</v>
      </c>
      <c r="N8041" t="s">
        <v>42</v>
      </c>
      <c r="O8041" s="1">
        <v>44289</v>
      </c>
      <c r="P8041" t="s">
        <v>43</v>
      </c>
      <c r="Q8041" t="s">
        <v>44</v>
      </c>
      <c r="R8041">
        <f>Healthcare_Data_v1__4[[#This Row],[Discharge Date]]-Healthcare_Data_v1__4[[#This Row],[Date of Admission]]</f>
        <v>5</v>
      </c>
      <c r="S8041" t="str" cm="1">
        <f t="array" ref="S8041">_xlfn.IFS( Healthcare_Data_v1__4[[#This Row],[Days of Stay]]&lt;10,"Low",Healthcare_Data_v1__4[[#This Row],[Days of Stay]]&lt;20,"Med",Healthcare_Data_v1__4[[#This Row],[Days of Stay]]&lt;=30,"High")</f>
        <v>Low</v>
      </c>
      <c r="T8041" t="str">
        <f>CONCATENATE(Healthcare_Data_v1__4[[#This Row],[Medical Condition]],Healthcare_Data_v1__4[[#This Row],[Duration]])</f>
        <v>AsthmaLow</v>
      </c>
      <c r="U8041">
        <f>MONTH(Healthcare_Data_v1__4[[#This Row],[Date of Admission]])</f>
        <v>3</v>
      </c>
      <c r="V8041">
        <f>YEAR(Healthcare_Data_v1__4[[#This Row],[Date of Admission]])</f>
        <v>2021</v>
      </c>
      <c r="W8041">
        <f>DAY(Healthcare_Data_v1__4[[#This Row],[Date of Admission]])</f>
        <v>29</v>
      </c>
    </row>
    <row r="8042" spans="1:23" x14ac:dyDescent="0.3">
      <c r="A8042" t="s">
        <v>24961</v>
      </c>
      <c r="B8042">
        <v>75</v>
      </c>
      <c r="C8042" t="s">
        <v>3</v>
      </c>
      <c r="D8042" t="s">
        <v>15</v>
      </c>
      <c r="E8042" t="s">
        <v>20</v>
      </c>
      <c r="F8042" t="s">
        <v>7</v>
      </c>
      <c r="G8042" s="1">
        <v>43443</v>
      </c>
      <c r="H8042" t="s">
        <v>14801</v>
      </c>
      <c r="I8042" t="s">
        <v>14802</v>
      </c>
      <c r="J8042">
        <v>8549.2346809999999</v>
      </c>
      <c r="K8042" t="s">
        <v>69</v>
      </c>
      <c r="L8042">
        <v>19502</v>
      </c>
      <c r="M8042">
        <v>247</v>
      </c>
      <c r="N8042" t="s">
        <v>42</v>
      </c>
      <c r="O8042" s="1">
        <v>43463</v>
      </c>
      <c r="P8042" t="s">
        <v>60</v>
      </c>
      <c r="Q8042" t="s">
        <v>50</v>
      </c>
      <c r="R8042">
        <f>Healthcare_Data_v1__4[[#This Row],[Discharge Date]]-Healthcare_Data_v1__4[[#This Row],[Date of Admission]]</f>
        <v>20</v>
      </c>
      <c r="S8042" t="str" cm="1">
        <f t="array" ref="S8042">_xlfn.IFS( Healthcare_Data_v1__4[[#This Row],[Days of Stay]]&lt;10,"Low",Healthcare_Data_v1__4[[#This Row],[Days of Stay]]&lt;20,"Med",Healthcare_Data_v1__4[[#This Row],[Days of Stay]]&lt;=30,"High")</f>
        <v>High</v>
      </c>
      <c r="T8042" t="str">
        <f>CONCATENATE(Healthcare_Data_v1__4[[#This Row],[Medical Condition]],Healthcare_Data_v1__4[[#This Row],[Duration]])</f>
        <v>ObesityHigh</v>
      </c>
      <c r="U8042">
        <f>MONTH(Healthcare_Data_v1__4[[#This Row],[Date of Admission]])</f>
        <v>12</v>
      </c>
      <c r="V8042">
        <f>YEAR(Healthcare_Data_v1__4[[#This Row],[Date of Admission]])</f>
        <v>2018</v>
      </c>
      <c r="W8042">
        <f>DAY(Healthcare_Data_v1__4[[#This Row],[Date of Admission]])</f>
        <v>9</v>
      </c>
    </row>
    <row r="8043" spans="1:23" x14ac:dyDescent="0.3">
      <c r="A8043" t="s">
        <v>24962</v>
      </c>
      <c r="B8043">
        <v>25</v>
      </c>
      <c r="C8043" t="s">
        <v>5</v>
      </c>
      <c r="D8043" t="s">
        <v>15</v>
      </c>
      <c r="E8043" t="s">
        <v>23</v>
      </c>
      <c r="F8043" t="s">
        <v>10</v>
      </c>
      <c r="G8043" s="1">
        <v>43857</v>
      </c>
      <c r="H8043" t="s">
        <v>14803</v>
      </c>
      <c r="I8043" t="s">
        <v>14804</v>
      </c>
      <c r="J8043">
        <v>8548.9338129999996</v>
      </c>
      <c r="K8043" t="s">
        <v>63</v>
      </c>
      <c r="L8043">
        <v>8447</v>
      </c>
      <c r="M8043">
        <v>334</v>
      </c>
      <c r="N8043" t="s">
        <v>55</v>
      </c>
      <c r="O8043" s="1">
        <v>43877</v>
      </c>
      <c r="P8043" t="s">
        <v>56</v>
      </c>
      <c r="Q8043" t="s">
        <v>50</v>
      </c>
      <c r="R8043">
        <f>Healthcare_Data_v1__4[[#This Row],[Discharge Date]]-Healthcare_Data_v1__4[[#This Row],[Date of Admission]]</f>
        <v>20</v>
      </c>
      <c r="S8043" t="str" cm="1">
        <f t="array" ref="S8043">_xlfn.IFS( Healthcare_Data_v1__4[[#This Row],[Days of Stay]]&lt;10,"Low",Healthcare_Data_v1__4[[#This Row],[Days of Stay]]&lt;20,"Med",Healthcare_Data_v1__4[[#This Row],[Days of Stay]]&lt;=30,"High")</f>
        <v>High</v>
      </c>
      <c r="T8043" t="str">
        <f>CONCATENATE(Healthcare_Data_v1__4[[#This Row],[Medical Condition]],Healthcare_Data_v1__4[[#This Row],[Duration]])</f>
        <v>HypertensionHigh</v>
      </c>
      <c r="U8043">
        <f>MONTH(Healthcare_Data_v1__4[[#This Row],[Date of Admission]])</f>
        <v>1</v>
      </c>
      <c r="V8043">
        <f>YEAR(Healthcare_Data_v1__4[[#This Row],[Date of Admission]])</f>
        <v>2020</v>
      </c>
      <c r="W8043">
        <f>DAY(Healthcare_Data_v1__4[[#This Row],[Date of Admission]])</f>
        <v>27</v>
      </c>
    </row>
    <row r="8044" spans="1:23" x14ac:dyDescent="0.3">
      <c r="A8044" t="s">
        <v>24963</v>
      </c>
      <c r="B8044">
        <v>52</v>
      </c>
      <c r="C8044" t="s">
        <v>8</v>
      </c>
      <c r="D8044" t="s">
        <v>16</v>
      </c>
      <c r="E8044" t="s">
        <v>24</v>
      </c>
      <c r="F8044" t="s">
        <v>7</v>
      </c>
      <c r="G8044" s="1">
        <v>43809</v>
      </c>
      <c r="H8044" t="s">
        <v>14805</v>
      </c>
      <c r="I8044" t="s">
        <v>14806</v>
      </c>
      <c r="J8044">
        <v>8535.9880410000005</v>
      </c>
      <c r="K8044" t="s">
        <v>69</v>
      </c>
      <c r="L8044">
        <v>7827</v>
      </c>
      <c r="M8044">
        <v>233</v>
      </c>
      <c r="N8044" t="s">
        <v>48</v>
      </c>
      <c r="O8044" s="1">
        <v>43811</v>
      </c>
      <c r="P8044" t="s">
        <v>49</v>
      </c>
      <c r="Q8044" t="s">
        <v>50</v>
      </c>
      <c r="R8044">
        <f>Healthcare_Data_v1__4[[#This Row],[Discharge Date]]-Healthcare_Data_v1__4[[#This Row],[Date of Admission]]</f>
        <v>2</v>
      </c>
      <c r="S8044" t="str" cm="1">
        <f t="array" ref="S8044">_xlfn.IFS( Healthcare_Data_v1__4[[#This Row],[Days of Stay]]&lt;10,"Low",Healthcare_Data_v1__4[[#This Row],[Days of Stay]]&lt;20,"Med",Healthcare_Data_v1__4[[#This Row],[Days of Stay]]&lt;=30,"High")</f>
        <v>Low</v>
      </c>
      <c r="T8044" t="str">
        <f>CONCATENATE(Healthcare_Data_v1__4[[#This Row],[Medical Condition]],Healthcare_Data_v1__4[[#This Row],[Duration]])</f>
        <v>ObesityLow</v>
      </c>
      <c r="U8044">
        <f>MONTH(Healthcare_Data_v1__4[[#This Row],[Date of Admission]])</f>
        <v>12</v>
      </c>
      <c r="V8044">
        <f>YEAR(Healthcare_Data_v1__4[[#This Row],[Date of Admission]])</f>
        <v>2019</v>
      </c>
      <c r="W8044">
        <f>DAY(Healthcare_Data_v1__4[[#This Row],[Date of Admission]])</f>
        <v>10</v>
      </c>
    </row>
    <row r="8045" spans="1:23" x14ac:dyDescent="0.3">
      <c r="A8045" t="s">
        <v>24964</v>
      </c>
      <c r="B8045">
        <v>21</v>
      </c>
      <c r="C8045" t="s">
        <v>12</v>
      </c>
      <c r="D8045" t="s">
        <v>16</v>
      </c>
      <c r="E8045" t="s">
        <v>27</v>
      </c>
      <c r="F8045" t="s">
        <v>6</v>
      </c>
      <c r="G8045" s="1">
        <v>44888</v>
      </c>
      <c r="H8045" t="s">
        <v>14807</v>
      </c>
      <c r="I8045" t="s">
        <v>14808</v>
      </c>
      <c r="J8045">
        <v>8534.9798879999998</v>
      </c>
      <c r="K8045" t="s">
        <v>47</v>
      </c>
      <c r="L8045">
        <v>30477</v>
      </c>
      <c r="M8045">
        <v>469</v>
      </c>
      <c r="N8045" t="s">
        <v>42</v>
      </c>
      <c r="O8045" s="1">
        <v>44905</v>
      </c>
      <c r="P8045" t="s">
        <v>43</v>
      </c>
      <c r="Q8045" t="s">
        <v>57</v>
      </c>
      <c r="R8045">
        <f>Healthcare_Data_v1__4[[#This Row],[Discharge Date]]-Healthcare_Data_v1__4[[#This Row],[Date of Admission]]</f>
        <v>17</v>
      </c>
      <c r="S8045" t="str" cm="1">
        <f t="array" ref="S8045">_xlfn.IFS( Healthcare_Data_v1__4[[#This Row],[Days of Stay]]&lt;10,"Low",Healthcare_Data_v1__4[[#This Row],[Days of Stay]]&lt;20,"Med",Healthcare_Data_v1__4[[#This Row],[Days of Stay]]&lt;=30,"High")</f>
        <v>Med</v>
      </c>
      <c r="T8045" t="str">
        <f>CONCATENATE(Healthcare_Data_v1__4[[#This Row],[Medical Condition]],Healthcare_Data_v1__4[[#This Row],[Duration]])</f>
        <v>AsthmaMed</v>
      </c>
      <c r="U8045">
        <f>MONTH(Healthcare_Data_v1__4[[#This Row],[Date of Admission]])</f>
        <v>11</v>
      </c>
      <c r="V8045">
        <f>YEAR(Healthcare_Data_v1__4[[#This Row],[Date of Admission]])</f>
        <v>2022</v>
      </c>
      <c r="W8045">
        <f>DAY(Healthcare_Data_v1__4[[#This Row],[Date of Admission]])</f>
        <v>23</v>
      </c>
    </row>
    <row r="8046" spans="1:23" x14ac:dyDescent="0.3">
      <c r="A8046" t="s">
        <v>24965</v>
      </c>
      <c r="B8046">
        <v>19</v>
      </c>
      <c r="C8046" t="s">
        <v>12</v>
      </c>
      <c r="D8046" t="s">
        <v>16</v>
      </c>
      <c r="E8046" t="s">
        <v>25</v>
      </c>
      <c r="F8046" t="s">
        <v>7</v>
      </c>
      <c r="G8046" s="1">
        <v>45087</v>
      </c>
      <c r="H8046" t="s">
        <v>13057</v>
      </c>
      <c r="I8046" t="s">
        <v>14809</v>
      </c>
      <c r="J8046">
        <v>8527.7306769999996</v>
      </c>
      <c r="K8046" t="s">
        <v>63</v>
      </c>
      <c r="L8046">
        <v>14317</v>
      </c>
      <c r="M8046">
        <v>398</v>
      </c>
      <c r="N8046" t="s">
        <v>48</v>
      </c>
      <c r="O8046" s="1">
        <v>45097</v>
      </c>
      <c r="P8046" t="s">
        <v>85</v>
      </c>
      <c r="Q8046" t="s">
        <v>57</v>
      </c>
      <c r="R8046">
        <f>Healthcare_Data_v1__4[[#This Row],[Discharge Date]]-Healthcare_Data_v1__4[[#This Row],[Date of Admission]]</f>
        <v>10</v>
      </c>
      <c r="S8046" t="str" cm="1">
        <f t="array" ref="S8046">_xlfn.IFS( Healthcare_Data_v1__4[[#This Row],[Days of Stay]]&lt;10,"Low",Healthcare_Data_v1__4[[#This Row],[Days of Stay]]&lt;20,"Med",Healthcare_Data_v1__4[[#This Row],[Days of Stay]]&lt;=30,"High")</f>
        <v>Med</v>
      </c>
      <c r="T8046" t="str">
        <f>CONCATENATE(Healthcare_Data_v1__4[[#This Row],[Medical Condition]],Healthcare_Data_v1__4[[#This Row],[Duration]])</f>
        <v>ObesityMed</v>
      </c>
      <c r="U8046">
        <f>MONTH(Healthcare_Data_v1__4[[#This Row],[Date of Admission]])</f>
        <v>6</v>
      </c>
      <c r="V8046">
        <f>YEAR(Healthcare_Data_v1__4[[#This Row],[Date of Admission]])</f>
        <v>2023</v>
      </c>
      <c r="W8046">
        <f>DAY(Healthcare_Data_v1__4[[#This Row],[Date of Admission]])</f>
        <v>10</v>
      </c>
    </row>
    <row r="8047" spans="1:23" x14ac:dyDescent="0.3">
      <c r="A8047" t="s">
        <v>24966</v>
      </c>
      <c r="B8047">
        <v>85</v>
      </c>
      <c r="C8047" t="s">
        <v>3</v>
      </c>
      <c r="D8047" t="s">
        <v>15</v>
      </c>
      <c r="E8047" t="s">
        <v>23</v>
      </c>
      <c r="F8047" t="s">
        <v>11</v>
      </c>
      <c r="G8047" s="1">
        <v>43742</v>
      </c>
      <c r="H8047" t="s">
        <v>14810</v>
      </c>
      <c r="I8047" t="s">
        <v>14811</v>
      </c>
      <c r="J8047">
        <v>8527.0257569999994</v>
      </c>
      <c r="K8047" t="s">
        <v>63</v>
      </c>
      <c r="L8047">
        <v>30587</v>
      </c>
      <c r="M8047">
        <v>314</v>
      </c>
      <c r="N8047" t="s">
        <v>42</v>
      </c>
      <c r="O8047" s="1">
        <v>43746</v>
      </c>
      <c r="P8047" t="s">
        <v>49</v>
      </c>
      <c r="Q8047" t="s">
        <v>44</v>
      </c>
      <c r="R8047">
        <f>Healthcare_Data_v1__4[[#This Row],[Discharge Date]]-Healthcare_Data_v1__4[[#This Row],[Date of Admission]]</f>
        <v>4</v>
      </c>
      <c r="S8047" t="str" cm="1">
        <f t="array" ref="S8047">_xlfn.IFS( Healthcare_Data_v1__4[[#This Row],[Days of Stay]]&lt;10,"Low",Healthcare_Data_v1__4[[#This Row],[Days of Stay]]&lt;20,"Med",Healthcare_Data_v1__4[[#This Row],[Days of Stay]]&lt;=30,"High")</f>
        <v>Low</v>
      </c>
      <c r="T8047" t="str">
        <f>CONCATENATE(Healthcare_Data_v1__4[[#This Row],[Medical Condition]],Healthcare_Data_v1__4[[#This Row],[Duration]])</f>
        <v>CancerLow</v>
      </c>
      <c r="U8047">
        <f>MONTH(Healthcare_Data_v1__4[[#This Row],[Date of Admission]])</f>
        <v>10</v>
      </c>
      <c r="V8047">
        <f>YEAR(Healthcare_Data_v1__4[[#This Row],[Date of Admission]])</f>
        <v>2019</v>
      </c>
      <c r="W8047">
        <f>DAY(Healthcare_Data_v1__4[[#This Row],[Date of Admission]])</f>
        <v>4</v>
      </c>
    </row>
    <row r="8048" spans="1:23" x14ac:dyDescent="0.3">
      <c r="A8048" t="s">
        <v>14812</v>
      </c>
      <c r="B8048">
        <v>69</v>
      </c>
      <c r="C8048" t="s">
        <v>3</v>
      </c>
      <c r="D8048" t="s">
        <v>16</v>
      </c>
      <c r="E8048" t="s">
        <v>20</v>
      </c>
      <c r="F8048" t="s">
        <v>6</v>
      </c>
      <c r="G8048" s="1">
        <v>43920</v>
      </c>
      <c r="H8048" t="s">
        <v>14813</v>
      </c>
      <c r="I8048" t="s">
        <v>14814</v>
      </c>
      <c r="J8048">
        <v>8524.2920090000007</v>
      </c>
      <c r="K8048" t="s">
        <v>47</v>
      </c>
      <c r="L8048">
        <v>13131</v>
      </c>
      <c r="M8048">
        <v>138</v>
      </c>
      <c r="N8048" t="s">
        <v>42</v>
      </c>
      <c r="O8048" s="1">
        <v>43923</v>
      </c>
      <c r="P8048" t="s">
        <v>43</v>
      </c>
      <c r="Q8048" t="s">
        <v>44</v>
      </c>
      <c r="R8048">
        <f>Healthcare_Data_v1__4[[#This Row],[Discharge Date]]-Healthcare_Data_v1__4[[#This Row],[Date of Admission]]</f>
        <v>3</v>
      </c>
      <c r="S8048" t="str" cm="1">
        <f t="array" ref="S8048">_xlfn.IFS( Healthcare_Data_v1__4[[#This Row],[Days of Stay]]&lt;10,"Low",Healthcare_Data_v1__4[[#This Row],[Days of Stay]]&lt;20,"Med",Healthcare_Data_v1__4[[#This Row],[Days of Stay]]&lt;=30,"High")</f>
        <v>Low</v>
      </c>
      <c r="T8048" t="str">
        <f>CONCATENATE(Healthcare_Data_v1__4[[#This Row],[Medical Condition]],Healthcare_Data_v1__4[[#This Row],[Duration]])</f>
        <v>AsthmaLow</v>
      </c>
      <c r="U8048">
        <f>MONTH(Healthcare_Data_v1__4[[#This Row],[Date of Admission]])</f>
        <v>3</v>
      </c>
      <c r="V8048">
        <f>YEAR(Healthcare_Data_v1__4[[#This Row],[Date of Admission]])</f>
        <v>2020</v>
      </c>
      <c r="W8048">
        <f>DAY(Healthcare_Data_v1__4[[#This Row],[Date of Admission]])</f>
        <v>30</v>
      </c>
    </row>
    <row r="8049" spans="1:23" x14ac:dyDescent="0.3">
      <c r="A8049" t="s">
        <v>24967</v>
      </c>
      <c r="B8049">
        <v>61</v>
      </c>
      <c r="C8049" t="s">
        <v>3</v>
      </c>
      <c r="D8049" t="s">
        <v>15</v>
      </c>
      <c r="E8049" t="s">
        <v>24</v>
      </c>
      <c r="F8049" t="s">
        <v>4</v>
      </c>
      <c r="G8049" s="1">
        <v>44308</v>
      </c>
      <c r="H8049" t="s">
        <v>14815</v>
      </c>
      <c r="I8049" t="s">
        <v>2344</v>
      </c>
      <c r="J8049">
        <v>8523.9056710000004</v>
      </c>
      <c r="K8049" t="s">
        <v>66</v>
      </c>
      <c r="L8049">
        <v>51221</v>
      </c>
      <c r="M8049">
        <v>202</v>
      </c>
      <c r="N8049" t="s">
        <v>55</v>
      </c>
      <c r="O8049" s="1">
        <v>44338</v>
      </c>
      <c r="P8049" t="s">
        <v>85</v>
      </c>
      <c r="Q8049" t="s">
        <v>57</v>
      </c>
      <c r="R8049">
        <f>Healthcare_Data_v1__4[[#This Row],[Discharge Date]]-Healthcare_Data_v1__4[[#This Row],[Date of Admission]]</f>
        <v>30</v>
      </c>
      <c r="S8049" t="str" cm="1">
        <f t="array" ref="S8049">_xlfn.IFS( Healthcare_Data_v1__4[[#This Row],[Days of Stay]]&lt;10,"Low",Healthcare_Data_v1__4[[#This Row],[Days of Stay]]&lt;20,"Med",Healthcare_Data_v1__4[[#This Row],[Days of Stay]]&lt;=30,"High")</f>
        <v>High</v>
      </c>
      <c r="T8049" t="str">
        <f>CONCATENATE(Healthcare_Data_v1__4[[#This Row],[Medical Condition]],Healthcare_Data_v1__4[[#This Row],[Duration]])</f>
        <v>DiabetesHigh</v>
      </c>
      <c r="U8049">
        <f>MONTH(Healthcare_Data_v1__4[[#This Row],[Date of Admission]])</f>
        <v>4</v>
      </c>
      <c r="V8049">
        <f>YEAR(Healthcare_Data_v1__4[[#This Row],[Date of Admission]])</f>
        <v>2021</v>
      </c>
      <c r="W8049">
        <f>DAY(Healthcare_Data_v1__4[[#This Row],[Date of Admission]])</f>
        <v>22</v>
      </c>
    </row>
    <row r="8050" spans="1:23" x14ac:dyDescent="0.3">
      <c r="A8050" t="s">
        <v>24968</v>
      </c>
      <c r="B8050">
        <v>55</v>
      </c>
      <c r="C8050" t="s">
        <v>3</v>
      </c>
      <c r="D8050" t="s">
        <v>15</v>
      </c>
      <c r="E8050" t="s">
        <v>27</v>
      </c>
      <c r="F8050" t="s">
        <v>9</v>
      </c>
      <c r="G8050" s="1">
        <v>43489</v>
      </c>
      <c r="H8050" t="s">
        <v>14816</v>
      </c>
      <c r="I8050" t="s">
        <v>14817</v>
      </c>
      <c r="J8050">
        <v>8518.0135210000008</v>
      </c>
      <c r="K8050" t="s">
        <v>47</v>
      </c>
      <c r="L8050">
        <v>8473</v>
      </c>
      <c r="M8050">
        <v>139</v>
      </c>
      <c r="N8050" t="s">
        <v>42</v>
      </c>
      <c r="O8050" s="1">
        <v>43494</v>
      </c>
      <c r="P8050" t="s">
        <v>43</v>
      </c>
      <c r="Q8050" t="s">
        <v>50</v>
      </c>
      <c r="R8050">
        <f>Healthcare_Data_v1__4[[#This Row],[Discharge Date]]-Healthcare_Data_v1__4[[#This Row],[Date of Admission]]</f>
        <v>5</v>
      </c>
      <c r="S8050" t="str" cm="1">
        <f t="array" ref="S8050">_xlfn.IFS( Healthcare_Data_v1__4[[#This Row],[Days of Stay]]&lt;10,"Low",Healthcare_Data_v1__4[[#This Row],[Days of Stay]]&lt;20,"Med",Healthcare_Data_v1__4[[#This Row],[Days of Stay]]&lt;=30,"High")</f>
        <v>Low</v>
      </c>
      <c r="T8050" t="str">
        <f>CONCATENATE(Healthcare_Data_v1__4[[#This Row],[Medical Condition]],Healthcare_Data_v1__4[[#This Row],[Duration]])</f>
        <v>ArthritisLow</v>
      </c>
      <c r="U8050">
        <f>MONTH(Healthcare_Data_v1__4[[#This Row],[Date of Admission]])</f>
        <v>1</v>
      </c>
      <c r="V8050">
        <f>YEAR(Healthcare_Data_v1__4[[#This Row],[Date of Admission]])</f>
        <v>2019</v>
      </c>
      <c r="W8050">
        <f>DAY(Healthcare_Data_v1__4[[#This Row],[Date of Admission]])</f>
        <v>24</v>
      </c>
    </row>
    <row r="8051" spans="1:23" x14ac:dyDescent="0.3">
      <c r="A8051" t="s">
        <v>24969</v>
      </c>
      <c r="B8051">
        <v>77</v>
      </c>
      <c r="C8051" t="s">
        <v>3</v>
      </c>
      <c r="D8051" t="s">
        <v>15</v>
      </c>
      <c r="E8051" t="s">
        <v>23</v>
      </c>
      <c r="F8051" t="s">
        <v>7</v>
      </c>
      <c r="G8051" s="1">
        <v>44028</v>
      </c>
      <c r="H8051" t="s">
        <v>14818</v>
      </c>
      <c r="I8051" t="s">
        <v>14819</v>
      </c>
      <c r="J8051">
        <v>8509.5563590000002</v>
      </c>
      <c r="K8051" t="s">
        <v>69</v>
      </c>
      <c r="L8051">
        <v>10859</v>
      </c>
      <c r="M8051">
        <v>265</v>
      </c>
      <c r="N8051" t="s">
        <v>48</v>
      </c>
      <c r="O8051" s="1">
        <v>44047</v>
      </c>
      <c r="P8051" t="s">
        <v>60</v>
      </c>
      <c r="Q8051" t="s">
        <v>44</v>
      </c>
      <c r="R8051">
        <f>Healthcare_Data_v1__4[[#This Row],[Discharge Date]]-Healthcare_Data_v1__4[[#This Row],[Date of Admission]]</f>
        <v>19</v>
      </c>
      <c r="S8051" t="str" cm="1">
        <f t="array" ref="S8051">_xlfn.IFS( Healthcare_Data_v1__4[[#This Row],[Days of Stay]]&lt;10,"Low",Healthcare_Data_v1__4[[#This Row],[Days of Stay]]&lt;20,"Med",Healthcare_Data_v1__4[[#This Row],[Days of Stay]]&lt;=30,"High")</f>
        <v>Med</v>
      </c>
      <c r="T8051" t="str">
        <f>CONCATENATE(Healthcare_Data_v1__4[[#This Row],[Medical Condition]],Healthcare_Data_v1__4[[#This Row],[Duration]])</f>
        <v>ObesityMed</v>
      </c>
      <c r="U8051">
        <f>MONTH(Healthcare_Data_v1__4[[#This Row],[Date of Admission]])</f>
        <v>7</v>
      </c>
      <c r="V8051">
        <f>YEAR(Healthcare_Data_v1__4[[#This Row],[Date of Admission]])</f>
        <v>2020</v>
      </c>
      <c r="W8051">
        <f>DAY(Healthcare_Data_v1__4[[#This Row],[Date of Admission]])</f>
        <v>16</v>
      </c>
    </row>
    <row r="8052" spans="1:23" x14ac:dyDescent="0.3">
      <c r="A8052" t="s">
        <v>24970</v>
      </c>
      <c r="B8052">
        <v>56</v>
      </c>
      <c r="C8052" t="s">
        <v>3</v>
      </c>
      <c r="D8052" t="s">
        <v>15</v>
      </c>
      <c r="E8052" t="s">
        <v>26</v>
      </c>
      <c r="F8052" t="s">
        <v>4</v>
      </c>
      <c r="G8052" s="1">
        <v>43494</v>
      </c>
      <c r="H8052" t="s">
        <v>14820</v>
      </c>
      <c r="I8052" t="s">
        <v>14821</v>
      </c>
      <c r="J8052">
        <v>8504.8486209999992</v>
      </c>
      <c r="K8052" t="s">
        <v>47</v>
      </c>
      <c r="L8052">
        <v>31919</v>
      </c>
      <c r="M8052">
        <v>461</v>
      </c>
      <c r="N8052" t="s">
        <v>48</v>
      </c>
      <c r="O8052" s="1">
        <v>43522</v>
      </c>
      <c r="P8052" t="s">
        <v>49</v>
      </c>
      <c r="Q8052" t="s">
        <v>44</v>
      </c>
      <c r="R8052">
        <f>Healthcare_Data_v1__4[[#This Row],[Discharge Date]]-Healthcare_Data_v1__4[[#This Row],[Date of Admission]]</f>
        <v>28</v>
      </c>
      <c r="S8052" t="str" cm="1">
        <f t="array" ref="S8052">_xlfn.IFS( Healthcare_Data_v1__4[[#This Row],[Days of Stay]]&lt;10,"Low",Healthcare_Data_v1__4[[#This Row],[Days of Stay]]&lt;20,"Med",Healthcare_Data_v1__4[[#This Row],[Days of Stay]]&lt;=30,"High")</f>
        <v>High</v>
      </c>
      <c r="T8052" t="str">
        <f>CONCATENATE(Healthcare_Data_v1__4[[#This Row],[Medical Condition]],Healthcare_Data_v1__4[[#This Row],[Duration]])</f>
        <v>DiabetesHigh</v>
      </c>
      <c r="U8052">
        <f>MONTH(Healthcare_Data_v1__4[[#This Row],[Date of Admission]])</f>
        <v>1</v>
      </c>
      <c r="V8052">
        <f>YEAR(Healthcare_Data_v1__4[[#This Row],[Date of Admission]])</f>
        <v>2019</v>
      </c>
      <c r="W8052">
        <f>DAY(Healthcare_Data_v1__4[[#This Row],[Date of Admission]])</f>
        <v>29</v>
      </c>
    </row>
    <row r="8053" spans="1:23" x14ac:dyDescent="0.3">
      <c r="A8053" t="s">
        <v>24971</v>
      </c>
      <c r="B8053">
        <v>70</v>
      </c>
      <c r="C8053" t="s">
        <v>3</v>
      </c>
      <c r="D8053" t="s">
        <v>15</v>
      </c>
      <c r="E8053" t="s">
        <v>19</v>
      </c>
      <c r="F8053" t="s">
        <v>9</v>
      </c>
      <c r="G8053" s="1">
        <v>43577</v>
      </c>
      <c r="H8053" t="s">
        <v>14822</v>
      </c>
      <c r="I8053" t="s">
        <v>14823</v>
      </c>
      <c r="J8053">
        <v>8502.2706859999998</v>
      </c>
      <c r="K8053" t="s">
        <v>63</v>
      </c>
      <c r="L8053">
        <v>6850</v>
      </c>
      <c r="M8053">
        <v>222</v>
      </c>
      <c r="N8053" t="s">
        <v>42</v>
      </c>
      <c r="O8053" s="1">
        <v>43596</v>
      </c>
      <c r="P8053" t="s">
        <v>43</v>
      </c>
      <c r="Q8053" t="s">
        <v>50</v>
      </c>
      <c r="R8053">
        <f>Healthcare_Data_v1__4[[#This Row],[Discharge Date]]-Healthcare_Data_v1__4[[#This Row],[Date of Admission]]</f>
        <v>19</v>
      </c>
      <c r="S8053" t="str" cm="1">
        <f t="array" ref="S8053">_xlfn.IFS( Healthcare_Data_v1__4[[#This Row],[Days of Stay]]&lt;10,"Low",Healthcare_Data_v1__4[[#This Row],[Days of Stay]]&lt;20,"Med",Healthcare_Data_v1__4[[#This Row],[Days of Stay]]&lt;=30,"High")</f>
        <v>Med</v>
      </c>
      <c r="T8053" t="str">
        <f>CONCATENATE(Healthcare_Data_v1__4[[#This Row],[Medical Condition]],Healthcare_Data_v1__4[[#This Row],[Duration]])</f>
        <v>ArthritisMed</v>
      </c>
      <c r="U8053">
        <f>MONTH(Healthcare_Data_v1__4[[#This Row],[Date of Admission]])</f>
        <v>4</v>
      </c>
      <c r="V8053">
        <f>YEAR(Healthcare_Data_v1__4[[#This Row],[Date of Admission]])</f>
        <v>2019</v>
      </c>
      <c r="W8053">
        <f>DAY(Healthcare_Data_v1__4[[#This Row],[Date of Admission]])</f>
        <v>22</v>
      </c>
    </row>
    <row r="8054" spans="1:23" x14ac:dyDescent="0.3">
      <c r="A8054" t="s">
        <v>24972</v>
      </c>
      <c r="B8054">
        <v>53</v>
      </c>
      <c r="C8054" t="s">
        <v>8</v>
      </c>
      <c r="D8054" t="s">
        <v>15</v>
      </c>
      <c r="E8054" t="s">
        <v>25</v>
      </c>
      <c r="F8054" t="s">
        <v>9</v>
      </c>
      <c r="G8054" s="1">
        <v>45185</v>
      </c>
      <c r="H8054" t="s">
        <v>14824</v>
      </c>
      <c r="I8054" t="s">
        <v>14825</v>
      </c>
      <c r="J8054">
        <v>8500.8269810000002</v>
      </c>
      <c r="K8054" t="s">
        <v>69</v>
      </c>
      <c r="L8054">
        <v>5347</v>
      </c>
      <c r="M8054">
        <v>118</v>
      </c>
      <c r="N8054" t="s">
        <v>42</v>
      </c>
      <c r="O8054" s="1">
        <v>45190</v>
      </c>
      <c r="P8054" t="s">
        <v>85</v>
      </c>
      <c r="Q8054" t="s">
        <v>50</v>
      </c>
      <c r="R8054">
        <f>Healthcare_Data_v1__4[[#This Row],[Discharge Date]]-Healthcare_Data_v1__4[[#This Row],[Date of Admission]]</f>
        <v>5</v>
      </c>
      <c r="S8054" t="str" cm="1">
        <f t="array" ref="S8054">_xlfn.IFS( Healthcare_Data_v1__4[[#This Row],[Days of Stay]]&lt;10,"Low",Healthcare_Data_v1__4[[#This Row],[Days of Stay]]&lt;20,"Med",Healthcare_Data_v1__4[[#This Row],[Days of Stay]]&lt;=30,"High")</f>
        <v>Low</v>
      </c>
      <c r="T8054" t="str">
        <f>CONCATENATE(Healthcare_Data_v1__4[[#This Row],[Medical Condition]],Healthcare_Data_v1__4[[#This Row],[Duration]])</f>
        <v>ArthritisLow</v>
      </c>
      <c r="U8054">
        <f>MONTH(Healthcare_Data_v1__4[[#This Row],[Date of Admission]])</f>
        <v>9</v>
      </c>
      <c r="V8054">
        <f>YEAR(Healthcare_Data_v1__4[[#This Row],[Date of Admission]])</f>
        <v>2023</v>
      </c>
      <c r="W8054">
        <f>DAY(Healthcare_Data_v1__4[[#This Row],[Date of Admission]])</f>
        <v>16</v>
      </c>
    </row>
    <row r="8055" spans="1:23" x14ac:dyDescent="0.3">
      <c r="A8055" t="s">
        <v>24973</v>
      </c>
      <c r="B8055">
        <v>28</v>
      </c>
      <c r="C8055" t="s">
        <v>5</v>
      </c>
      <c r="D8055" t="s">
        <v>15</v>
      </c>
      <c r="E8055" t="s">
        <v>23</v>
      </c>
      <c r="F8055" t="s">
        <v>6</v>
      </c>
      <c r="G8055" s="1">
        <v>43509</v>
      </c>
      <c r="H8055" t="s">
        <v>14826</v>
      </c>
      <c r="I8055" t="s">
        <v>14827</v>
      </c>
      <c r="J8055">
        <v>8496.8888449999995</v>
      </c>
      <c r="K8055" t="s">
        <v>69</v>
      </c>
      <c r="L8055">
        <v>16885</v>
      </c>
      <c r="M8055">
        <v>249</v>
      </c>
      <c r="N8055" t="s">
        <v>48</v>
      </c>
      <c r="O8055" s="1">
        <v>43528</v>
      </c>
      <c r="P8055" t="s">
        <v>56</v>
      </c>
      <c r="Q8055" t="s">
        <v>44</v>
      </c>
      <c r="R8055">
        <f>Healthcare_Data_v1__4[[#This Row],[Discharge Date]]-Healthcare_Data_v1__4[[#This Row],[Date of Admission]]</f>
        <v>19</v>
      </c>
      <c r="S8055" t="str" cm="1">
        <f t="array" ref="S8055">_xlfn.IFS( Healthcare_Data_v1__4[[#This Row],[Days of Stay]]&lt;10,"Low",Healthcare_Data_v1__4[[#This Row],[Days of Stay]]&lt;20,"Med",Healthcare_Data_v1__4[[#This Row],[Days of Stay]]&lt;=30,"High")</f>
        <v>Med</v>
      </c>
      <c r="T8055" t="str">
        <f>CONCATENATE(Healthcare_Data_v1__4[[#This Row],[Medical Condition]],Healthcare_Data_v1__4[[#This Row],[Duration]])</f>
        <v>AsthmaMed</v>
      </c>
      <c r="U8055">
        <f>MONTH(Healthcare_Data_v1__4[[#This Row],[Date of Admission]])</f>
        <v>2</v>
      </c>
      <c r="V8055">
        <f>YEAR(Healthcare_Data_v1__4[[#This Row],[Date of Admission]])</f>
        <v>2019</v>
      </c>
      <c r="W8055">
        <f>DAY(Healthcare_Data_v1__4[[#This Row],[Date of Admission]])</f>
        <v>13</v>
      </c>
    </row>
    <row r="8056" spans="1:23" x14ac:dyDescent="0.3">
      <c r="A8056" t="s">
        <v>24974</v>
      </c>
      <c r="B8056">
        <v>76</v>
      </c>
      <c r="C8056" t="s">
        <v>3</v>
      </c>
      <c r="D8056" t="s">
        <v>16</v>
      </c>
      <c r="E8056" t="s">
        <v>21</v>
      </c>
      <c r="F8056" t="s">
        <v>4</v>
      </c>
      <c r="G8056" s="1">
        <v>43593</v>
      </c>
      <c r="H8056" t="s">
        <v>14828</v>
      </c>
      <c r="I8056" t="s">
        <v>14829</v>
      </c>
      <c r="J8056">
        <v>8495.3635360000007</v>
      </c>
      <c r="K8056" t="s">
        <v>66</v>
      </c>
      <c r="L8056">
        <v>19026</v>
      </c>
      <c r="M8056">
        <v>217</v>
      </c>
      <c r="N8056" t="s">
        <v>55</v>
      </c>
      <c r="O8056" s="1">
        <v>43620</v>
      </c>
      <c r="P8056" t="s">
        <v>85</v>
      </c>
      <c r="Q8056" t="s">
        <v>44</v>
      </c>
      <c r="R8056">
        <f>Healthcare_Data_v1__4[[#This Row],[Discharge Date]]-Healthcare_Data_v1__4[[#This Row],[Date of Admission]]</f>
        <v>27</v>
      </c>
      <c r="S8056" t="str" cm="1">
        <f t="array" ref="S8056">_xlfn.IFS( Healthcare_Data_v1__4[[#This Row],[Days of Stay]]&lt;10,"Low",Healthcare_Data_v1__4[[#This Row],[Days of Stay]]&lt;20,"Med",Healthcare_Data_v1__4[[#This Row],[Days of Stay]]&lt;=30,"High")</f>
        <v>High</v>
      </c>
      <c r="T8056" t="str">
        <f>CONCATENATE(Healthcare_Data_v1__4[[#This Row],[Medical Condition]],Healthcare_Data_v1__4[[#This Row],[Duration]])</f>
        <v>DiabetesHigh</v>
      </c>
      <c r="U8056">
        <f>MONTH(Healthcare_Data_v1__4[[#This Row],[Date of Admission]])</f>
        <v>5</v>
      </c>
      <c r="V8056">
        <f>YEAR(Healthcare_Data_v1__4[[#This Row],[Date of Admission]])</f>
        <v>2019</v>
      </c>
      <c r="W8056">
        <f>DAY(Healthcare_Data_v1__4[[#This Row],[Date of Admission]])</f>
        <v>8</v>
      </c>
    </row>
    <row r="8057" spans="1:23" x14ac:dyDescent="0.3">
      <c r="A8057" t="s">
        <v>24975</v>
      </c>
      <c r="B8057">
        <v>69</v>
      </c>
      <c r="C8057" t="s">
        <v>3</v>
      </c>
      <c r="D8057" t="s">
        <v>15</v>
      </c>
      <c r="E8057" t="s">
        <v>25</v>
      </c>
      <c r="F8057" t="s">
        <v>7</v>
      </c>
      <c r="G8057" s="1">
        <v>43671</v>
      </c>
      <c r="H8057" t="s">
        <v>14830</v>
      </c>
      <c r="I8057" t="s">
        <v>14831</v>
      </c>
      <c r="J8057">
        <v>8485.9572289999996</v>
      </c>
      <c r="K8057" t="s">
        <v>66</v>
      </c>
      <c r="L8057">
        <v>14475</v>
      </c>
      <c r="M8057">
        <v>472</v>
      </c>
      <c r="N8057" t="s">
        <v>48</v>
      </c>
      <c r="O8057" s="1">
        <v>43701</v>
      </c>
      <c r="P8057" t="s">
        <v>49</v>
      </c>
      <c r="Q8057" t="s">
        <v>57</v>
      </c>
      <c r="R8057">
        <f>Healthcare_Data_v1__4[[#This Row],[Discharge Date]]-Healthcare_Data_v1__4[[#This Row],[Date of Admission]]</f>
        <v>30</v>
      </c>
      <c r="S8057" t="str" cm="1">
        <f t="array" ref="S8057">_xlfn.IFS( Healthcare_Data_v1__4[[#This Row],[Days of Stay]]&lt;10,"Low",Healthcare_Data_v1__4[[#This Row],[Days of Stay]]&lt;20,"Med",Healthcare_Data_v1__4[[#This Row],[Days of Stay]]&lt;=30,"High")</f>
        <v>High</v>
      </c>
      <c r="T8057" t="str">
        <f>CONCATENATE(Healthcare_Data_v1__4[[#This Row],[Medical Condition]],Healthcare_Data_v1__4[[#This Row],[Duration]])</f>
        <v>ObesityHigh</v>
      </c>
      <c r="U8057">
        <f>MONTH(Healthcare_Data_v1__4[[#This Row],[Date of Admission]])</f>
        <v>7</v>
      </c>
      <c r="V8057">
        <f>YEAR(Healthcare_Data_v1__4[[#This Row],[Date of Admission]])</f>
        <v>2019</v>
      </c>
      <c r="W8057">
        <f>DAY(Healthcare_Data_v1__4[[#This Row],[Date of Admission]])</f>
        <v>25</v>
      </c>
    </row>
    <row r="8058" spans="1:23" x14ac:dyDescent="0.3">
      <c r="A8058" t="s">
        <v>24976</v>
      </c>
      <c r="B8058">
        <v>44</v>
      </c>
      <c r="C8058" t="s">
        <v>8</v>
      </c>
      <c r="D8058" t="s">
        <v>15</v>
      </c>
      <c r="E8058" t="s">
        <v>21</v>
      </c>
      <c r="F8058" t="s">
        <v>10</v>
      </c>
      <c r="G8058" s="1">
        <v>43748</v>
      </c>
      <c r="H8058" t="s">
        <v>11451</v>
      </c>
      <c r="I8058" t="s">
        <v>14832</v>
      </c>
      <c r="J8058">
        <v>8483.1499569999996</v>
      </c>
      <c r="K8058" t="s">
        <v>47</v>
      </c>
      <c r="L8058">
        <v>26940</v>
      </c>
      <c r="M8058">
        <v>412</v>
      </c>
      <c r="N8058" t="s">
        <v>48</v>
      </c>
      <c r="O8058" s="1">
        <v>43778</v>
      </c>
      <c r="P8058" t="s">
        <v>60</v>
      </c>
      <c r="Q8058" t="s">
        <v>57</v>
      </c>
      <c r="R8058">
        <f>Healthcare_Data_v1__4[[#This Row],[Discharge Date]]-Healthcare_Data_v1__4[[#This Row],[Date of Admission]]</f>
        <v>30</v>
      </c>
      <c r="S8058" t="str" cm="1">
        <f t="array" ref="S8058">_xlfn.IFS( Healthcare_Data_v1__4[[#This Row],[Days of Stay]]&lt;10,"Low",Healthcare_Data_v1__4[[#This Row],[Days of Stay]]&lt;20,"Med",Healthcare_Data_v1__4[[#This Row],[Days of Stay]]&lt;=30,"High")</f>
        <v>High</v>
      </c>
      <c r="T8058" t="str">
        <f>CONCATENATE(Healthcare_Data_v1__4[[#This Row],[Medical Condition]],Healthcare_Data_v1__4[[#This Row],[Duration]])</f>
        <v>HypertensionHigh</v>
      </c>
      <c r="U8058">
        <f>MONTH(Healthcare_Data_v1__4[[#This Row],[Date of Admission]])</f>
        <v>10</v>
      </c>
      <c r="V8058">
        <f>YEAR(Healthcare_Data_v1__4[[#This Row],[Date of Admission]])</f>
        <v>2019</v>
      </c>
      <c r="W8058">
        <f>DAY(Healthcare_Data_v1__4[[#This Row],[Date of Admission]])</f>
        <v>10</v>
      </c>
    </row>
    <row r="8059" spans="1:23" x14ac:dyDescent="0.3">
      <c r="A8059" t="s">
        <v>24977</v>
      </c>
      <c r="B8059">
        <v>21</v>
      </c>
      <c r="C8059" t="s">
        <v>12</v>
      </c>
      <c r="D8059" t="s">
        <v>16</v>
      </c>
      <c r="E8059" t="s">
        <v>19</v>
      </c>
      <c r="F8059" t="s">
        <v>4</v>
      </c>
      <c r="G8059" s="1">
        <v>45001</v>
      </c>
      <c r="H8059" t="s">
        <v>14833</v>
      </c>
      <c r="I8059" t="s">
        <v>14834</v>
      </c>
      <c r="J8059">
        <v>8482.9810350000007</v>
      </c>
      <c r="K8059" t="s">
        <v>66</v>
      </c>
      <c r="L8059">
        <v>29276</v>
      </c>
      <c r="M8059">
        <v>213</v>
      </c>
      <c r="N8059" t="s">
        <v>48</v>
      </c>
      <c r="O8059" s="1">
        <v>45007</v>
      </c>
      <c r="P8059" t="s">
        <v>49</v>
      </c>
      <c r="Q8059" t="s">
        <v>44</v>
      </c>
      <c r="R8059">
        <f>Healthcare_Data_v1__4[[#This Row],[Discharge Date]]-Healthcare_Data_v1__4[[#This Row],[Date of Admission]]</f>
        <v>6</v>
      </c>
      <c r="S8059" t="str" cm="1">
        <f t="array" ref="S8059">_xlfn.IFS( Healthcare_Data_v1__4[[#This Row],[Days of Stay]]&lt;10,"Low",Healthcare_Data_v1__4[[#This Row],[Days of Stay]]&lt;20,"Med",Healthcare_Data_v1__4[[#This Row],[Days of Stay]]&lt;=30,"High")</f>
        <v>Low</v>
      </c>
      <c r="T8059" t="str">
        <f>CONCATENATE(Healthcare_Data_v1__4[[#This Row],[Medical Condition]],Healthcare_Data_v1__4[[#This Row],[Duration]])</f>
        <v>DiabetesLow</v>
      </c>
      <c r="U8059">
        <f>MONTH(Healthcare_Data_v1__4[[#This Row],[Date of Admission]])</f>
        <v>3</v>
      </c>
      <c r="V8059">
        <f>YEAR(Healthcare_Data_v1__4[[#This Row],[Date of Admission]])</f>
        <v>2023</v>
      </c>
      <c r="W8059">
        <f>DAY(Healthcare_Data_v1__4[[#This Row],[Date of Admission]])</f>
        <v>16</v>
      </c>
    </row>
    <row r="8060" spans="1:23" x14ac:dyDescent="0.3">
      <c r="A8060" t="s">
        <v>5557</v>
      </c>
      <c r="B8060">
        <v>39</v>
      </c>
      <c r="C8060" t="s">
        <v>5</v>
      </c>
      <c r="D8060" t="s">
        <v>16</v>
      </c>
      <c r="E8060" t="s">
        <v>20</v>
      </c>
      <c r="F8060" t="s">
        <v>4</v>
      </c>
      <c r="G8060" s="1">
        <v>44117</v>
      </c>
      <c r="H8060" t="s">
        <v>14835</v>
      </c>
      <c r="I8060" t="s">
        <v>14836</v>
      </c>
      <c r="J8060">
        <v>8480.5278780000008</v>
      </c>
      <c r="K8060" t="s">
        <v>41</v>
      </c>
      <c r="L8060">
        <v>28514</v>
      </c>
      <c r="M8060">
        <v>391</v>
      </c>
      <c r="N8060" t="s">
        <v>55</v>
      </c>
      <c r="O8060" s="1">
        <v>44133</v>
      </c>
      <c r="P8060" t="s">
        <v>56</v>
      </c>
      <c r="Q8060" t="s">
        <v>50</v>
      </c>
      <c r="R8060">
        <f>Healthcare_Data_v1__4[[#This Row],[Discharge Date]]-Healthcare_Data_v1__4[[#This Row],[Date of Admission]]</f>
        <v>16</v>
      </c>
      <c r="S8060" t="str" cm="1">
        <f t="array" ref="S8060">_xlfn.IFS( Healthcare_Data_v1__4[[#This Row],[Days of Stay]]&lt;10,"Low",Healthcare_Data_v1__4[[#This Row],[Days of Stay]]&lt;20,"Med",Healthcare_Data_v1__4[[#This Row],[Days of Stay]]&lt;=30,"High")</f>
        <v>Med</v>
      </c>
      <c r="T8060" t="str">
        <f>CONCATENATE(Healthcare_Data_v1__4[[#This Row],[Medical Condition]],Healthcare_Data_v1__4[[#This Row],[Duration]])</f>
        <v>DiabetesMed</v>
      </c>
      <c r="U8060">
        <f>MONTH(Healthcare_Data_v1__4[[#This Row],[Date of Admission]])</f>
        <v>10</v>
      </c>
      <c r="V8060">
        <f>YEAR(Healthcare_Data_v1__4[[#This Row],[Date of Admission]])</f>
        <v>2020</v>
      </c>
      <c r="W8060">
        <f>DAY(Healthcare_Data_v1__4[[#This Row],[Date of Admission]])</f>
        <v>13</v>
      </c>
    </row>
    <row r="8061" spans="1:23" x14ac:dyDescent="0.3">
      <c r="A8061" t="s">
        <v>24978</v>
      </c>
      <c r="B8061">
        <v>26</v>
      </c>
      <c r="C8061" t="s">
        <v>5</v>
      </c>
      <c r="D8061" t="s">
        <v>15</v>
      </c>
      <c r="E8061" t="s">
        <v>24</v>
      </c>
      <c r="F8061" t="s">
        <v>11</v>
      </c>
      <c r="G8061" s="1">
        <v>44265</v>
      </c>
      <c r="H8061" t="s">
        <v>14837</v>
      </c>
      <c r="I8061" t="s">
        <v>14838</v>
      </c>
      <c r="J8061">
        <v>8478.1075569999994</v>
      </c>
      <c r="K8061" t="s">
        <v>47</v>
      </c>
      <c r="L8061">
        <v>2985</v>
      </c>
      <c r="M8061">
        <v>190</v>
      </c>
      <c r="N8061" t="s">
        <v>55</v>
      </c>
      <c r="O8061" s="1">
        <v>44283</v>
      </c>
      <c r="P8061" t="s">
        <v>60</v>
      </c>
      <c r="Q8061" t="s">
        <v>57</v>
      </c>
      <c r="R8061">
        <f>Healthcare_Data_v1__4[[#This Row],[Discharge Date]]-Healthcare_Data_v1__4[[#This Row],[Date of Admission]]</f>
        <v>18</v>
      </c>
      <c r="S8061" t="str" cm="1">
        <f t="array" ref="S8061">_xlfn.IFS( Healthcare_Data_v1__4[[#This Row],[Days of Stay]]&lt;10,"Low",Healthcare_Data_v1__4[[#This Row],[Days of Stay]]&lt;20,"Med",Healthcare_Data_v1__4[[#This Row],[Days of Stay]]&lt;=30,"High")</f>
        <v>Med</v>
      </c>
      <c r="T8061" t="str">
        <f>CONCATENATE(Healthcare_Data_v1__4[[#This Row],[Medical Condition]],Healthcare_Data_v1__4[[#This Row],[Duration]])</f>
        <v>CancerMed</v>
      </c>
      <c r="U8061">
        <f>MONTH(Healthcare_Data_v1__4[[#This Row],[Date of Admission]])</f>
        <v>3</v>
      </c>
      <c r="V8061">
        <f>YEAR(Healthcare_Data_v1__4[[#This Row],[Date of Admission]])</f>
        <v>2021</v>
      </c>
      <c r="W8061">
        <f>DAY(Healthcare_Data_v1__4[[#This Row],[Date of Admission]])</f>
        <v>10</v>
      </c>
    </row>
    <row r="8062" spans="1:23" x14ac:dyDescent="0.3">
      <c r="A8062" t="s">
        <v>24979</v>
      </c>
      <c r="B8062">
        <v>32</v>
      </c>
      <c r="C8062" t="s">
        <v>5</v>
      </c>
      <c r="D8062" t="s">
        <v>15</v>
      </c>
      <c r="E8062" t="s">
        <v>22</v>
      </c>
      <c r="F8062" t="s">
        <v>9</v>
      </c>
      <c r="G8062" s="1">
        <v>43733</v>
      </c>
      <c r="H8062" t="s">
        <v>14839</v>
      </c>
      <c r="I8062" t="s">
        <v>14840</v>
      </c>
      <c r="J8062">
        <v>8473.8045299999994</v>
      </c>
      <c r="K8062" t="s">
        <v>47</v>
      </c>
      <c r="L8062">
        <v>23282</v>
      </c>
      <c r="M8062">
        <v>292</v>
      </c>
      <c r="N8062" t="s">
        <v>42</v>
      </c>
      <c r="O8062" s="1">
        <v>43735</v>
      </c>
      <c r="P8062" t="s">
        <v>49</v>
      </c>
      <c r="Q8062" t="s">
        <v>44</v>
      </c>
      <c r="R8062">
        <f>Healthcare_Data_v1__4[[#This Row],[Discharge Date]]-Healthcare_Data_v1__4[[#This Row],[Date of Admission]]</f>
        <v>2</v>
      </c>
      <c r="S8062" t="str" cm="1">
        <f t="array" ref="S8062">_xlfn.IFS( Healthcare_Data_v1__4[[#This Row],[Days of Stay]]&lt;10,"Low",Healthcare_Data_v1__4[[#This Row],[Days of Stay]]&lt;20,"Med",Healthcare_Data_v1__4[[#This Row],[Days of Stay]]&lt;=30,"High")</f>
        <v>Low</v>
      </c>
      <c r="T8062" t="str">
        <f>CONCATENATE(Healthcare_Data_v1__4[[#This Row],[Medical Condition]],Healthcare_Data_v1__4[[#This Row],[Duration]])</f>
        <v>ArthritisLow</v>
      </c>
      <c r="U8062">
        <f>MONTH(Healthcare_Data_v1__4[[#This Row],[Date of Admission]])</f>
        <v>9</v>
      </c>
      <c r="V8062">
        <f>YEAR(Healthcare_Data_v1__4[[#This Row],[Date of Admission]])</f>
        <v>2019</v>
      </c>
      <c r="W8062">
        <f>DAY(Healthcare_Data_v1__4[[#This Row],[Date of Admission]])</f>
        <v>25</v>
      </c>
    </row>
    <row r="8063" spans="1:23" x14ac:dyDescent="0.3">
      <c r="A8063" t="s">
        <v>24980</v>
      </c>
      <c r="B8063">
        <v>70</v>
      </c>
      <c r="C8063" t="s">
        <v>3</v>
      </c>
      <c r="D8063" t="s">
        <v>15</v>
      </c>
      <c r="E8063" t="s">
        <v>23</v>
      </c>
      <c r="F8063" t="s">
        <v>4</v>
      </c>
      <c r="G8063" s="1">
        <v>44789</v>
      </c>
      <c r="H8063" t="s">
        <v>14841</v>
      </c>
      <c r="I8063" t="s">
        <v>14842</v>
      </c>
      <c r="J8063">
        <v>8472.8077389999999</v>
      </c>
      <c r="K8063" t="s">
        <v>47</v>
      </c>
      <c r="L8063">
        <v>3355</v>
      </c>
      <c r="M8063">
        <v>454</v>
      </c>
      <c r="N8063" t="s">
        <v>55</v>
      </c>
      <c r="O8063" s="1">
        <v>44818</v>
      </c>
      <c r="P8063" t="s">
        <v>85</v>
      </c>
      <c r="Q8063" t="s">
        <v>44</v>
      </c>
      <c r="R8063">
        <f>Healthcare_Data_v1__4[[#This Row],[Discharge Date]]-Healthcare_Data_v1__4[[#This Row],[Date of Admission]]</f>
        <v>29</v>
      </c>
      <c r="S8063" t="str" cm="1">
        <f t="array" ref="S8063">_xlfn.IFS( Healthcare_Data_v1__4[[#This Row],[Days of Stay]]&lt;10,"Low",Healthcare_Data_v1__4[[#This Row],[Days of Stay]]&lt;20,"Med",Healthcare_Data_v1__4[[#This Row],[Days of Stay]]&lt;=30,"High")</f>
        <v>High</v>
      </c>
      <c r="T8063" t="str">
        <f>CONCATENATE(Healthcare_Data_v1__4[[#This Row],[Medical Condition]],Healthcare_Data_v1__4[[#This Row],[Duration]])</f>
        <v>DiabetesHigh</v>
      </c>
      <c r="U8063">
        <f>MONTH(Healthcare_Data_v1__4[[#This Row],[Date of Admission]])</f>
        <v>8</v>
      </c>
      <c r="V8063">
        <f>YEAR(Healthcare_Data_v1__4[[#This Row],[Date of Admission]])</f>
        <v>2022</v>
      </c>
      <c r="W8063">
        <f>DAY(Healthcare_Data_v1__4[[#This Row],[Date of Admission]])</f>
        <v>16</v>
      </c>
    </row>
    <row r="8064" spans="1:23" x14ac:dyDescent="0.3">
      <c r="A8064" t="s">
        <v>24981</v>
      </c>
      <c r="B8064">
        <v>79</v>
      </c>
      <c r="C8064" t="s">
        <v>3</v>
      </c>
      <c r="D8064" t="s">
        <v>16</v>
      </c>
      <c r="E8064" t="s">
        <v>25</v>
      </c>
      <c r="F8064" t="s">
        <v>11</v>
      </c>
      <c r="G8064" s="1">
        <v>43648</v>
      </c>
      <c r="H8064" t="s">
        <v>14843</v>
      </c>
      <c r="I8064" t="s">
        <v>14844</v>
      </c>
      <c r="J8064">
        <v>8466.5823999999993</v>
      </c>
      <c r="K8064" t="s">
        <v>69</v>
      </c>
      <c r="L8064">
        <v>36386</v>
      </c>
      <c r="M8064">
        <v>195</v>
      </c>
      <c r="N8064" t="s">
        <v>42</v>
      </c>
      <c r="O8064" s="1">
        <v>43655</v>
      </c>
      <c r="P8064" t="s">
        <v>60</v>
      </c>
      <c r="Q8064" t="s">
        <v>44</v>
      </c>
      <c r="R8064">
        <f>Healthcare_Data_v1__4[[#This Row],[Discharge Date]]-Healthcare_Data_v1__4[[#This Row],[Date of Admission]]</f>
        <v>7</v>
      </c>
      <c r="S8064" t="str" cm="1">
        <f t="array" ref="S8064">_xlfn.IFS( Healthcare_Data_v1__4[[#This Row],[Days of Stay]]&lt;10,"Low",Healthcare_Data_v1__4[[#This Row],[Days of Stay]]&lt;20,"Med",Healthcare_Data_v1__4[[#This Row],[Days of Stay]]&lt;=30,"High")</f>
        <v>Low</v>
      </c>
      <c r="T8064" t="str">
        <f>CONCATENATE(Healthcare_Data_v1__4[[#This Row],[Medical Condition]],Healthcare_Data_v1__4[[#This Row],[Duration]])</f>
        <v>CancerLow</v>
      </c>
      <c r="U8064">
        <f>MONTH(Healthcare_Data_v1__4[[#This Row],[Date of Admission]])</f>
        <v>7</v>
      </c>
      <c r="V8064">
        <f>YEAR(Healthcare_Data_v1__4[[#This Row],[Date of Admission]])</f>
        <v>2019</v>
      </c>
      <c r="W8064">
        <f>DAY(Healthcare_Data_v1__4[[#This Row],[Date of Admission]])</f>
        <v>2</v>
      </c>
    </row>
    <row r="8065" spans="1:23" x14ac:dyDescent="0.3">
      <c r="A8065" t="s">
        <v>9726</v>
      </c>
      <c r="B8065">
        <v>73</v>
      </c>
      <c r="C8065" t="s">
        <v>3</v>
      </c>
      <c r="D8065" t="s">
        <v>16</v>
      </c>
      <c r="E8065" t="s">
        <v>22</v>
      </c>
      <c r="F8065" t="s">
        <v>9</v>
      </c>
      <c r="G8065" s="1">
        <v>45104</v>
      </c>
      <c r="H8065" t="s">
        <v>14845</v>
      </c>
      <c r="I8065" t="s">
        <v>14846</v>
      </c>
      <c r="J8065">
        <v>8461.2800910000005</v>
      </c>
      <c r="K8065" t="s">
        <v>69</v>
      </c>
      <c r="L8065">
        <v>27188</v>
      </c>
      <c r="M8065">
        <v>173</v>
      </c>
      <c r="N8065" t="s">
        <v>42</v>
      </c>
      <c r="O8065" s="1">
        <v>45104</v>
      </c>
      <c r="P8065" t="s">
        <v>85</v>
      </c>
      <c r="Q8065" t="s">
        <v>44</v>
      </c>
      <c r="R8065">
        <f>Healthcare_Data_v1__4[[#This Row],[Discharge Date]]-Healthcare_Data_v1__4[[#This Row],[Date of Admission]]</f>
        <v>0</v>
      </c>
      <c r="S8065" t="str" cm="1">
        <f t="array" ref="S8065">_xlfn.IFS( Healthcare_Data_v1__4[[#This Row],[Days of Stay]]&lt;10,"Low",Healthcare_Data_v1__4[[#This Row],[Days of Stay]]&lt;20,"Med",Healthcare_Data_v1__4[[#This Row],[Days of Stay]]&lt;=30,"High")</f>
        <v>Low</v>
      </c>
      <c r="T8065" t="str">
        <f>CONCATENATE(Healthcare_Data_v1__4[[#This Row],[Medical Condition]],Healthcare_Data_v1__4[[#This Row],[Duration]])</f>
        <v>ArthritisLow</v>
      </c>
      <c r="U8065">
        <f>MONTH(Healthcare_Data_v1__4[[#This Row],[Date of Admission]])</f>
        <v>6</v>
      </c>
      <c r="V8065">
        <f>YEAR(Healthcare_Data_v1__4[[#This Row],[Date of Admission]])</f>
        <v>2023</v>
      </c>
      <c r="W8065">
        <f>DAY(Healthcare_Data_v1__4[[#This Row],[Date of Admission]])</f>
        <v>27</v>
      </c>
    </row>
    <row r="8066" spans="1:23" x14ac:dyDescent="0.3">
      <c r="A8066" t="s">
        <v>21214</v>
      </c>
      <c r="B8066">
        <v>47</v>
      </c>
      <c r="C8066" t="s">
        <v>8</v>
      </c>
      <c r="D8066" t="s">
        <v>16</v>
      </c>
      <c r="E8066" t="s">
        <v>24</v>
      </c>
      <c r="F8066" t="s">
        <v>4</v>
      </c>
      <c r="G8066" s="1">
        <v>44656</v>
      </c>
      <c r="H8066" t="s">
        <v>14847</v>
      </c>
      <c r="I8066" t="s">
        <v>14848</v>
      </c>
      <c r="J8066">
        <v>8456.2222839999995</v>
      </c>
      <c r="K8066" t="s">
        <v>63</v>
      </c>
      <c r="L8066">
        <v>25397</v>
      </c>
      <c r="M8066">
        <v>209</v>
      </c>
      <c r="N8066" t="s">
        <v>55</v>
      </c>
      <c r="O8066" s="1">
        <v>44680</v>
      </c>
      <c r="P8066" t="s">
        <v>56</v>
      </c>
      <c r="Q8066" t="s">
        <v>50</v>
      </c>
      <c r="R8066">
        <f>Healthcare_Data_v1__4[[#This Row],[Discharge Date]]-Healthcare_Data_v1__4[[#This Row],[Date of Admission]]</f>
        <v>24</v>
      </c>
      <c r="S8066" t="str" cm="1">
        <f t="array" ref="S8066">_xlfn.IFS( Healthcare_Data_v1__4[[#This Row],[Days of Stay]]&lt;10,"Low",Healthcare_Data_v1__4[[#This Row],[Days of Stay]]&lt;20,"Med",Healthcare_Data_v1__4[[#This Row],[Days of Stay]]&lt;=30,"High")</f>
        <v>High</v>
      </c>
      <c r="T8066" t="str">
        <f>CONCATENATE(Healthcare_Data_v1__4[[#This Row],[Medical Condition]],Healthcare_Data_v1__4[[#This Row],[Duration]])</f>
        <v>DiabetesHigh</v>
      </c>
      <c r="U8066">
        <f>MONTH(Healthcare_Data_v1__4[[#This Row],[Date of Admission]])</f>
        <v>4</v>
      </c>
      <c r="V8066">
        <f>YEAR(Healthcare_Data_v1__4[[#This Row],[Date of Admission]])</f>
        <v>2022</v>
      </c>
      <c r="W8066">
        <f>DAY(Healthcare_Data_v1__4[[#This Row],[Date of Admission]])</f>
        <v>5</v>
      </c>
    </row>
    <row r="8067" spans="1:23" x14ac:dyDescent="0.3">
      <c r="A8067" t="s">
        <v>13829</v>
      </c>
      <c r="B8067">
        <v>61</v>
      </c>
      <c r="C8067" t="s">
        <v>3</v>
      </c>
      <c r="D8067" t="s">
        <v>15</v>
      </c>
      <c r="E8067" t="s">
        <v>20</v>
      </c>
      <c r="F8067" t="s">
        <v>7</v>
      </c>
      <c r="G8067" s="1">
        <v>44616</v>
      </c>
      <c r="H8067" t="s">
        <v>14849</v>
      </c>
      <c r="I8067" t="s">
        <v>9221</v>
      </c>
      <c r="J8067">
        <v>8447.8515079999997</v>
      </c>
      <c r="K8067" t="s">
        <v>41</v>
      </c>
      <c r="L8067">
        <v>8873</v>
      </c>
      <c r="M8067">
        <v>338</v>
      </c>
      <c r="N8067" t="s">
        <v>42</v>
      </c>
      <c r="O8067" s="1">
        <v>44625</v>
      </c>
      <c r="P8067" t="s">
        <v>49</v>
      </c>
      <c r="Q8067" t="s">
        <v>44</v>
      </c>
      <c r="R8067">
        <f>Healthcare_Data_v1__4[[#This Row],[Discharge Date]]-Healthcare_Data_v1__4[[#This Row],[Date of Admission]]</f>
        <v>9</v>
      </c>
      <c r="S8067" t="str" cm="1">
        <f t="array" ref="S8067">_xlfn.IFS( Healthcare_Data_v1__4[[#This Row],[Days of Stay]]&lt;10,"Low",Healthcare_Data_v1__4[[#This Row],[Days of Stay]]&lt;20,"Med",Healthcare_Data_v1__4[[#This Row],[Days of Stay]]&lt;=30,"High")</f>
        <v>Low</v>
      </c>
      <c r="T8067" t="str">
        <f>CONCATENATE(Healthcare_Data_v1__4[[#This Row],[Medical Condition]],Healthcare_Data_v1__4[[#This Row],[Duration]])</f>
        <v>ObesityLow</v>
      </c>
      <c r="U8067">
        <f>MONTH(Healthcare_Data_v1__4[[#This Row],[Date of Admission]])</f>
        <v>2</v>
      </c>
      <c r="V8067">
        <f>YEAR(Healthcare_Data_v1__4[[#This Row],[Date of Admission]])</f>
        <v>2022</v>
      </c>
      <c r="W8067">
        <f>DAY(Healthcare_Data_v1__4[[#This Row],[Date of Admission]])</f>
        <v>24</v>
      </c>
    </row>
    <row r="8068" spans="1:23" x14ac:dyDescent="0.3">
      <c r="A8068" t="s">
        <v>24982</v>
      </c>
      <c r="B8068">
        <v>59</v>
      </c>
      <c r="C8068" t="s">
        <v>3</v>
      </c>
      <c r="D8068" t="s">
        <v>15</v>
      </c>
      <c r="E8068" t="s">
        <v>20</v>
      </c>
      <c r="F8068" t="s">
        <v>7</v>
      </c>
      <c r="G8068" s="1">
        <v>44644</v>
      </c>
      <c r="H8068" t="s">
        <v>14850</v>
      </c>
      <c r="I8068" t="s">
        <v>14851</v>
      </c>
      <c r="J8068">
        <v>8447.3143280000004</v>
      </c>
      <c r="K8068" t="s">
        <v>66</v>
      </c>
      <c r="L8068">
        <v>15537</v>
      </c>
      <c r="M8068">
        <v>412</v>
      </c>
      <c r="N8068" t="s">
        <v>42</v>
      </c>
      <c r="O8068" s="1">
        <v>44664</v>
      </c>
      <c r="P8068" t="s">
        <v>56</v>
      </c>
      <c r="Q8068" t="s">
        <v>50</v>
      </c>
      <c r="R8068">
        <f>Healthcare_Data_v1__4[[#This Row],[Discharge Date]]-Healthcare_Data_v1__4[[#This Row],[Date of Admission]]</f>
        <v>20</v>
      </c>
      <c r="S8068" t="str" cm="1">
        <f t="array" ref="S8068">_xlfn.IFS( Healthcare_Data_v1__4[[#This Row],[Days of Stay]]&lt;10,"Low",Healthcare_Data_v1__4[[#This Row],[Days of Stay]]&lt;20,"Med",Healthcare_Data_v1__4[[#This Row],[Days of Stay]]&lt;=30,"High")</f>
        <v>High</v>
      </c>
      <c r="T8068" t="str">
        <f>CONCATENATE(Healthcare_Data_v1__4[[#This Row],[Medical Condition]],Healthcare_Data_v1__4[[#This Row],[Duration]])</f>
        <v>ObesityHigh</v>
      </c>
      <c r="U8068">
        <f>MONTH(Healthcare_Data_v1__4[[#This Row],[Date of Admission]])</f>
        <v>3</v>
      </c>
      <c r="V8068">
        <f>YEAR(Healthcare_Data_v1__4[[#This Row],[Date of Admission]])</f>
        <v>2022</v>
      </c>
      <c r="W8068">
        <f>DAY(Healthcare_Data_v1__4[[#This Row],[Date of Admission]])</f>
        <v>24</v>
      </c>
    </row>
    <row r="8069" spans="1:23" x14ac:dyDescent="0.3">
      <c r="A8069" t="s">
        <v>24983</v>
      </c>
      <c r="B8069">
        <v>35</v>
      </c>
      <c r="C8069" t="s">
        <v>5</v>
      </c>
      <c r="D8069" t="s">
        <v>16</v>
      </c>
      <c r="E8069" t="s">
        <v>19</v>
      </c>
      <c r="F8069" t="s">
        <v>9</v>
      </c>
      <c r="G8069" s="1">
        <v>44241</v>
      </c>
      <c r="H8069" t="s">
        <v>14852</v>
      </c>
      <c r="I8069" t="s">
        <v>14853</v>
      </c>
      <c r="J8069">
        <v>8446.5932919999996</v>
      </c>
      <c r="K8069" t="s">
        <v>69</v>
      </c>
      <c r="L8069">
        <v>12068</v>
      </c>
      <c r="M8069">
        <v>238</v>
      </c>
      <c r="N8069" t="s">
        <v>42</v>
      </c>
      <c r="O8069" s="1">
        <v>44247</v>
      </c>
      <c r="P8069" t="s">
        <v>49</v>
      </c>
      <c r="Q8069" t="s">
        <v>44</v>
      </c>
      <c r="R8069">
        <f>Healthcare_Data_v1__4[[#This Row],[Discharge Date]]-Healthcare_Data_v1__4[[#This Row],[Date of Admission]]</f>
        <v>6</v>
      </c>
      <c r="S8069" t="str" cm="1">
        <f t="array" ref="S8069">_xlfn.IFS( Healthcare_Data_v1__4[[#This Row],[Days of Stay]]&lt;10,"Low",Healthcare_Data_v1__4[[#This Row],[Days of Stay]]&lt;20,"Med",Healthcare_Data_v1__4[[#This Row],[Days of Stay]]&lt;=30,"High")</f>
        <v>Low</v>
      </c>
      <c r="T8069" t="str">
        <f>CONCATENATE(Healthcare_Data_v1__4[[#This Row],[Medical Condition]],Healthcare_Data_v1__4[[#This Row],[Duration]])</f>
        <v>ArthritisLow</v>
      </c>
      <c r="U8069">
        <f>MONTH(Healthcare_Data_v1__4[[#This Row],[Date of Admission]])</f>
        <v>2</v>
      </c>
      <c r="V8069">
        <f>YEAR(Healthcare_Data_v1__4[[#This Row],[Date of Admission]])</f>
        <v>2021</v>
      </c>
      <c r="W8069">
        <f>DAY(Healthcare_Data_v1__4[[#This Row],[Date of Admission]])</f>
        <v>14</v>
      </c>
    </row>
    <row r="8070" spans="1:23" x14ac:dyDescent="0.3">
      <c r="A8070" t="s">
        <v>24984</v>
      </c>
      <c r="B8070">
        <v>43</v>
      </c>
      <c r="C8070" t="s">
        <v>8</v>
      </c>
      <c r="D8070" t="s">
        <v>16</v>
      </c>
      <c r="E8070" t="s">
        <v>19</v>
      </c>
      <c r="F8070" t="s">
        <v>7</v>
      </c>
      <c r="G8070" s="1">
        <v>43718</v>
      </c>
      <c r="H8070" t="s">
        <v>14854</v>
      </c>
      <c r="I8070" t="s">
        <v>14855</v>
      </c>
      <c r="J8070">
        <v>8415.3479439999992</v>
      </c>
      <c r="K8070" t="s">
        <v>47</v>
      </c>
      <c r="L8070">
        <v>7122</v>
      </c>
      <c r="M8070">
        <v>450</v>
      </c>
      <c r="N8070" t="s">
        <v>55</v>
      </c>
      <c r="O8070" s="1">
        <v>43745</v>
      </c>
      <c r="P8070" t="s">
        <v>49</v>
      </c>
      <c r="Q8070" t="s">
        <v>44</v>
      </c>
      <c r="R8070">
        <f>Healthcare_Data_v1__4[[#This Row],[Discharge Date]]-Healthcare_Data_v1__4[[#This Row],[Date of Admission]]</f>
        <v>27</v>
      </c>
      <c r="S8070" t="str" cm="1">
        <f t="array" ref="S8070">_xlfn.IFS( Healthcare_Data_v1__4[[#This Row],[Days of Stay]]&lt;10,"Low",Healthcare_Data_v1__4[[#This Row],[Days of Stay]]&lt;20,"Med",Healthcare_Data_v1__4[[#This Row],[Days of Stay]]&lt;=30,"High")</f>
        <v>High</v>
      </c>
      <c r="T8070" t="str">
        <f>CONCATENATE(Healthcare_Data_v1__4[[#This Row],[Medical Condition]],Healthcare_Data_v1__4[[#This Row],[Duration]])</f>
        <v>ObesityHigh</v>
      </c>
      <c r="U8070">
        <f>MONTH(Healthcare_Data_v1__4[[#This Row],[Date of Admission]])</f>
        <v>9</v>
      </c>
      <c r="V8070">
        <f>YEAR(Healthcare_Data_v1__4[[#This Row],[Date of Admission]])</f>
        <v>2019</v>
      </c>
      <c r="W8070">
        <f>DAY(Healthcare_Data_v1__4[[#This Row],[Date of Admission]])</f>
        <v>10</v>
      </c>
    </row>
    <row r="8071" spans="1:23" x14ac:dyDescent="0.3">
      <c r="A8071" t="s">
        <v>20287</v>
      </c>
      <c r="B8071">
        <v>70</v>
      </c>
      <c r="C8071" t="s">
        <v>3</v>
      </c>
      <c r="D8071" t="s">
        <v>15</v>
      </c>
      <c r="E8071" t="s">
        <v>21</v>
      </c>
      <c r="F8071" t="s">
        <v>9</v>
      </c>
      <c r="G8071" s="1">
        <v>44905</v>
      </c>
      <c r="H8071" t="s">
        <v>14856</v>
      </c>
      <c r="I8071" t="s">
        <v>14857</v>
      </c>
      <c r="J8071">
        <v>8413.4540529999995</v>
      </c>
      <c r="K8071" t="s">
        <v>41</v>
      </c>
      <c r="L8071">
        <v>34234</v>
      </c>
      <c r="M8071">
        <v>347</v>
      </c>
      <c r="N8071" t="s">
        <v>42</v>
      </c>
      <c r="O8071" s="1">
        <v>44926</v>
      </c>
      <c r="P8071" t="s">
        <v>85</v>
      </c>
      <c r="Q8071" t="s">
        <v>44</v>
      </c>
      <c r="R8071">
        <f>Healthcare_Data_v1__4[[#This Row],[Discharge Date]]-Healthcare_Data_v1__4[[#This Row],[Date of Admission]]</f>
        <v>21</v>
      </c>
      <c r="S8071" t="str" cm="1">
        <f t="array" ref="S8071">_xlfn.IFS( Healthcare_Data_v1__4[[#This Row],[Days of Stay]]&lt;10,"Low",Healthcare_Data_v1__4[[#This Row],[Days of Stay]]&lt;20,"Med",Healthcare_Data_v1__4[[#This Row],[Days of Stay]]&lt;=30,"High")</f>
        <v>High</v>
      </c>
      <c r="T8071" t="str">
        <f>CONCATENATE(Healthcare_Data_v1__4[[#This Row],[Medical Condition]],Healthcare_Data_v1__4[[#This Row],[Duration]])</f>
        <v>ArthritisHigh</v>
      </c>
      <c r="U8071">
        <f>MONTH(Healthcare_Data_v1__4[[#This Row],[Date of Admission]])</f>
        <v>12</v>
      </c>
      <c r="V8071">
        <f>YEAR(Healthcare_Data_v1__4[[#This Row],[Date of Admission]])</f>
        <v>2022</v>
      </c>
      <c r="W8071">
        <f>DAY(Healthcare_Data_v1__4[[#This Row],[Date of Admission]])</f>
        <v>10</v>
      </c>
    </row>
    <row r="8072" spans="1:23" x14ac:dyDescent="0.3">
      <c r="A8072" t="s">
        <v>24985</v>
      </c>
      <c r="B8072">
        <v>49</v>
      </c>
      <c r="C8072" t="s">
        <v>8</v>
      </c>
      <c r="D8072" t="s">
        <v>16</v>
      </c>
      <c r="E8072" t="s">
        <v>21</v>
      </c>
      <c r="F8072" t="s">
        <v>10</v>
      </c>
      <c r="G8072" s="1">
        <v>44156</v>
      </c>
      <c r="H8072" t="s">
        <v>14858</v>
      </c>
      <c r="I8072" t="s">
        <v>14859</v>
      </c>
      <c r="J8072">
        <v>8405.6142600000003</v>
      </c>
      <c r="K8072" t="s">
        <v>66</v>
      </c>
      <c r="L8072">
        <v>22000</v>
      </c>
      <c r="M8072">
        <v>158</v>
      </c>
      <c r="N8072" t="s">
        <v>55</v>
      </c>
      <c r="O8072" s="1">
        <v>44157</v>
      </c>
      <c r="P8072" t="s">
        <v>49</v>
      </c>
      <c r="Q8072" t="s">
        <v>50</v>
      </c>
      <c r="R8072">
        <f>Healthcare_Data_v1__4[[#This Row],[Discharge Date]]-Healthcare_Data_v1__4[[#This Row],[Date of Admission]]</f>
        <v>1</v>
      </c>
      <c r="S8072" t="str" cm="1">
        <f t="array" ref="S8072">_xlfn.IFS( Healthcare_Data_v1__4[[#This Row],[Days of Stay]]&lt;10,"Low",Healthcare_Data_v1__4[[#This Row],[Days of Stay]]&lt;20,"Med",Healthcare_Data_v1__4[[#This Row],[Days of Stay]]&lt;=30,"High")</f>
        <v>Low</v>
      </c>
      <c r="T8072" t="str">
        <f>CONCATENATE(Healthcare_Data_v1__4[[#This Row],[Medical Condition]],Healthcare_Data_v1__4[[#This Row],[Duration]])</f>
        <v>HypertensionLow</v>
      </c>
      <c r="U8072">
        <f>MONTH(Healthcare_Data_v1__4[[#This Row],[Date of Admission]])</f>
        <v>11</v>
      </c>
      <c r="V8072">
        <f>YEAR(Healthcare_Data_v1__4[[#This Row],[Date of Admission]])</f>
        <v>2020</v>
      </c>
      <c r="W8072">
        <f>DAY(Healthcare_Data_v1__4[[#This Row],[Date of Admission]])</f>
        <v>21</v>
      </c>
    </row>
    <row r="8073" spans="1:23" x14ac:dyDescent="0.3">
      <c r="A8073" t="s">
        <v>24986</v>
      </c>
      <c r="B8073">
        <v>27</v>
      </c>
      <c r="C8073" t="s">
        <v>5</v>
      </c>
      <c r="D8073" t="s">
        <v>16</v>
      </c>
      <c r="E8073" t="s">
        <v>24</v>
      </c>
      <c r="F8073" t="s">
        <v>7</v>
      </c>
      <c r="G8073" s="1">
        <v>44228</v>
      </c>
      <c r="H8073" t="s">
        <v>14860</v>
      </c>
      <c r="I8073" t="s">
        <v>8589</v>
      </c>
      <c r="J8073">
        <v>8397.4483230000005</v>
      </c>
      <c r="K8073" t="s">
        <v>69</v>
      </c>
      <c r="L8073">
        <v>10566</v>
      </c>
      <c r="M8073">
        <v>405</v>
      </c>
      <c r="N8073" t="s">
        <v>55</v>
      </c>
      <c r="O8073" s="1">
        <v>44258</v>
      </c>
      <c r="P8073" t="s">
        <v>43</v>
      </c>
      <c r="Q8073" t="s">
        <v>50</v>
      </c>
      <c r="R8073">
        <f>Healthcare_Data_v1__4[[#This Row],[Discharge Date]]-Healthcare_Data_v1__4[[#This Row],[Date of Admission]]</f>
        <v>30</v>
      </c>
      <c r="S8073" t="str" cm="1">
        <f t="array" ref="S8073">_xlfn.IFS( Healthcare_Data_v1__4[[#This Row],[Days of Stay]]&lt;10,"Low",Healthcare_Data_v1__4[[#This Row],[Days of Stay]]&lt;20,"Med",Healthcare_Data_v1__4[[#This Row],[Days of Stay]]&lt;=30,"High")</f>
        <v>High</v>
      </c>
      <c r="T8073" t="str">
        <f>CONCATENATE(Healthcare_Data_v1__4[[#This Row],[Medical Condition]],Healthcare_Data_v1__4[[#This Row],[Duration]])</f>
        <v>ObesityHigh</v>
      </c>
      <c r="U8073">
        <f>MONTH(Healthcare_Data_v1__4[[#This Row],[Date of Admission]])</f>
        <v>2</v>
      </c>
      <c r="V8073">
        <f>YEAR(Healthcare_Data_v1__4[[#This Row],[Date of Admission]])</f>
        <v>2021</v>
      </c>
      <c r="W8073">
        <f>DAY(Healthcare_Data_v1__4[[#This Row],[Date of Admission]])</f>
        <v>1</v>
      </c>
    </row>
    <row r="8074" spans="1:23" x14ac:dyDescent="0.3">
      <c r="A8074" t="s">
        <v>12384</v>
      </c>
      <c r="B8074">
        <v>65</v>
      </c>
      <c r="C8074" t="s">
        <v>3</v>
      </c>
      <c r="D8074" t="s">
        <v>15</v>
      </c>
      <c r="E8074" t="s">
        <v>22</v>
      </c>
      <c r="F8074" t="s">
        <v>11</v>
      </c>
      <c r="G8074" s="1">
        <v>44186</v>
      </c>
      <c r="H8074" t="s">
        <v>14861</v>
      </c>
      <c r="I8074" t="s">
        <v>14862</v>
      </c>
      <c r="J8074">
        <v>8395.9851830000007</v>
      </c>
      <c r="K8074" t="s">
        <v>41</v>
      </c>
      <c r="L8074">
        <v>35568</v>
      </c>
      <c r="M8074">
        <v>333</v>
      </c>
      <c r="N8074" t="s">
        <v>55</v>
      </c>
      <c r="O8074" s="1">
        <v>44201</v>
      </c>
      <c r="P8074" t="s">
        <v>56</v>
      </c>
      <c r="Q8074" t="s">
        <v>50</v>
      </c>
      <c r="R8074">
        <f>Healthcare_Data_v1__4[[#This Row],[Discharge Date]]-Healthcare_Data_v1__4[[#This Row],[Date of Admission]]</f>
        <v>15</v>
      </c>
      <c r="S8074" t="str" cm="1">
        <f t="array" ref="S8074">_xlfn.IFS( Healthcare_Data_v1__4[[#This Row],[Days of Stay]]&lt;10,"Low",Healthcare_Data_v1__4[[#This Row],[Days of Stay]]&lt;20,"Med",Healthcare_Data_v1__4[[#This Row],[Days of Stay]]&lt;=30,"High")</f>
        <v>Med</v>
      </c>
      <c r="T8074" t="str">
        <f>CONCATENATE(Healthcare_Data_v1__4[[#This Row],[Medical Condition]],Healthcare_Data_v1__4[[#This Row],[Duration]])</f>
        <v>CancerMed</v>
      </c>
      <c r="U8074">
        <f>MONTH(Healthcare_Data_v1__4[[#This Row],[Date of Admission]])</f>
        <v>12</v>
      </c>
      <c r="V8074">
        <f>YEAR(Healthcare_Data_v1__4[[#This Row],[Date of Admission]])</f>
        <v>2020</v>
      </c>
      <c r="W8074">
        <f>DAY(Healthcare_Data_v1__4[[#This Row],[Date of Admission]])</f>
        <v>21</v>
      </c>
    </row>
    <row r="8075" spans="1:23" x14ac:dyDescent="0.3">
      <c r="A8075" t="s">
        <v>24987</v>
      </c>
      <c r="B8075">
        <v>57</v>
      </c>
      <c r="C8075" t="s">
        <v>3</v>
      </c>
      <c r="D8075" t="s">
        <v>15</v>
      </c>
      <c r="E8075" t="s">
        <v>20</v>
      </c>
      <c r="F8075" t="s">
        <v>9</v>
      </c>
      <c r="G8075" s="1">
        <v>44402</v>
      </c>
      <c r="H8075" t="s">
        <v>14863</v>
      </c>
      <c r="I8075" t="s">
        <v>6739</v>
      </c>
      <c r="J8075">
        <v>8392.6688300000005</v>
      </c>
      <c r="K8075" t="s">
        <v>66</v>
      </c>
      <c r="L8075">
        <v>19528</v>
      </c>
      <c r="M8075">
        <v>497</v>
      </c>
      <c r="N8075" t="s">
        <v>42</v>
      </c>
      <c r="O8075" s="1">
        <v>44411</v>
      </c>
      <c r="P8075" t="s">
        <v>85</v>
      </c>
      <c r="Q8075" t="s">
        <v>50</v>
      </c>
      <c r="R8075">
        <f>Healthcare_Data_v1__4[[#This Row],[Discharge Date]]-Healthcare_Data_v1__4[[#This Row],[Date of Admission]]</f>
        <v>9</v>
      </c>
      <c r="S8075" t="str" cm="1">
        <f t="array" ref="S8075">_xlfn.IFS( Healthcare_Data_v1__4[[#This Row],[Days of Stay]]&lt;10,"Low",Healthcare_Data_v1__4[[#This Row],[Days of Stay]]&lt;20,"Med",Healthcare_Data_v1__4[[#This Row],[Days of Stay]]&lt;=30,"High")</f>
        <v>Low</v>
      </c>
      <c r="T8075" t="str">
        <f>CONCATENATE(Healthcare_Data_v1__4[[#This Row],[Medical Condition]],Healthcare_Data_v1__4[[#This Row],[Duration]])</f>
        <v>ArthritisLow</v>
      </c>
      <c r="U8075">
        <f>MONTH(Healthcare_Data_v1__4[[#This Row],[Date of Admission]])</f>
        <v>7</v>
      </c>
      <c r="V8075">
        <f>YEAR(Healthcare_Data_v1__4[[#This Row],[Date of Admission]])</f>
        <v>2021</v>
      </c>
      <c r="W8075">
        <f>DAY(Healthcare_Data_v1__4[[#This Row],[Date of Admission]])</f>
        <v>25</v>
      </c>
    </row>
    <row r="8076" spans="1:23" x14ac:dyDescent="0.3">
      <c r="A8076" t="s">
        <v>22112</v>
      </c>
      <c r="B8076">
        <v>33</v>
      </c>
      <c r="C8076" t="s">
        <v>5</v>
      </c>
      <c r="D8076" t="s">
        <v>16</v>
      </c>
      <c r="E8076" t="s">
        <v>21</v>
      </c>
      <c r="F8076" t="s">
        <v>4</v>
      </c>
      <c r="G8076" s="1">
        <v>44945</v>
      </c>
      <c r="H8076" t="s">
        <v>14864</v>
      </c>
      <c r="I8076" t="s">
        <v>14865</v>
      </c>
      <c r="J8076">
        <v>8392.3921960000007</v>
      </c>
      <c r="K8076" t="s">
        <v>63</v>
      </c>
      <c r="L8076">
        <v>13942</v>
      </c>
      <c r="M8076">
        <v>389</v>
      </c>
      <c r="N8076" t="s">
        <v>55</v>
      </c>
      <c r="O8076" s="1">
        <v>44961</v>
      </c>
      <c r="P8076" t="s">
        <v>43</v>
      </c>
      <c r="Q8076" t="s">
        <v>50</v>
      </c>
      <c r="R8076">
        <f>Healthcare_Data_v1__4[[#This Row],[Discharge Date]]-Healthcare_Data_v1__4[[#This Row],[Date of Admission]]</f>
        <v>16</v>
      </c>
      <c r="S8076" t="str" cm="1">
        <f t="array" ref="S8076">_xlfn.IFS( Healthcare_Data_v1__4[[#This Row],[Days of Stay]]&lt;10,"Low",Healthcare_Data_v1__4[[#This Row],[Days of Stay]]&lt;20,"Med",Healthcare_Data_v1__4[[#This Row],[Days of Stay]]&lt;=30,"High")</f>
        <v>Med</v>
      </c>
      <c r="T8076" t="str">
        <f>CONCATENATE(Healthcare_Data_v1__4[[#This Row],[Medical Condition]],Healthcare_Data_v1__4[[#This Row],[Duration]])</f>
        <v>DiabetesMed</v>
      </c>
      <c r="U8076">
        <f>MONTH(Healthcare_Data_v1__4[[#This Row],[Date of Admission]])</f>
        <v>1</v>
      </c>
      <c r="V8076">
        <f>YEAR(Healthcare_Data_v1__4[[#This Row],[Date of Admission]])</f>
        <v>2023</v>
      </c>
      <c r="W8076">
        <f>DAY(Healthcare_Data_v1__4[[#This Row],[Date of Admission]])</f>
        <v>19</v>
      </c>
    </row>
    <row r="8077" spans="1:23" x14ac:dyDescent="0.3">
      <c r="A8077" t="s">
        <v>24988</v>
      </c>
      <c r="B8077">
        <v>60</v>
      </c>
      <c r="C8077" t="s">
        <v>3</v>
      </c>
      <c r="D8077" t="s">
        <v>15</v>
      </c>
      <c r="E8077" t="s">
        <v>19</v>
      </c>
      <c r="F8077" t="s">
        <v>7</v>
      </c>
      <c r="G8077" s="1">
        <v>45156</v>
      </c>
      <c r="H8077" t="s">
        <v>14866</v>
      </c>
      <c r="I8077" t="s">
        <v>14867</v>
      </c>
      <c r="J8077">
        <v>8390.0552299999999</v>
      </c>
      <c r="K8077" t="s">
        <v>63</v>
      </c>
      <c r="L8077">
        <v>8089</v>
      </c>
      <c r="M8077">
        <v>339</v>
      </c>
      <c r="N8077" t="s">
        <v>42</v>
      </c>
      <c r="O8077" s="1">
        <v>45170</v>
      </c>
      <c r="P8077" t="s">
        <v>56</v>
      </c>
      <c r="Q8077" t="s">
        <v>50</v>
      </c>
      <c r="R8077">
        <f>Healthcare_Data_v1__4[[#This Row],[Discharge Date]]-Healthcare_Data_v1__4[[#This Row],[Date of Admission]]</f>
        <v>14</v>
      </c>
      <c r="S8077" t="str" cm="1">
        <f t="array" ref="S8077">_xlfn.IFS( Healthcare_Data_v1__4[[#This Row],[Days of Stay]]&lt;10,"Low",Healthcare_Data_v1__4[[#This Row],[Days of Stay]]&lt;20,"Med",Healthcare_Data_v1__4[[#This Row],[Days of Stay]]&lt;=30,"High")</f>
        <v>Med</v>
      </c>
      <c r="T8077" t="str">
        <f>CONCATENATE(Healthcare_Data_v1__4[[#This Row],[Medical Condition]],Healthcare_Data_v1__4[[#This Row],[Duration]])</f>
        <v>ObesityMed</v>
      </c>
      <c r="U8077">
        <f>MONTH(Healthcare_Data_v1__4[[#This Row],[Date of Admission]])</f>
        <v>8</v>
      </c>
      <c r="V8077">
        <f>YEAR(Healthcare_Data_v1__4[[#This Row],[Date of Admission]])</f>
        <v>2023</v>
      </c>
      <c r="W8077">
        <f>DAY(Healthcare_Data_v1__4[[#This Row],[Date of Admission]])</f>
        <v>18</v>
      </c>
    </row>
    <row r="8078" spans="1:23" x14ac:dyDescent="0.3">
      <c r="A8078" t="s">
        <v>24989</v>
      </c>
      <c r="B8078">
        <v>61</v>
      </c>
      <c r="C8078" t="s">
        <v>3</v>
      </c>
      <c r="D8078" t="s">
        <v>16</v>
      </c>
      <c r="E8078" t="s">
        <v>26</v>
      </c>
      <c r="F8078" t="s">
        <v>4</v>
      </c>
      <c r="G8078" s="1">
        <v>44518</v>
      </c>
      <c r="H8078" t="s">
        <v>5184</v>
      </c>
      <c r="I8078" t="s">
        <v>14868</v>
      </c>
      <c r="J8078">
        <v>8387.0464520000005</v>
      </c>
      <c r="K8078" t="s">
        <v>47</v>
      </c>
      <c r="L8078">
        <v>42158</v>
      </c>
      <c r="M8078">
        <v>417</v>
      </c>
      <c r="N8078" t="s">
        <v>48</v>
      </c>
      <c r="O8078" s="1">
        <v>44535</v>
      </c>
      <c r="P8078" t="s">
        <v>49</v>
      </c>
      <c r="Q8078" t="s">
        <v>44</v>
      </c>
      <c r="R8078">
        <f>Healthcare_Data_v1__4[[#This Row],[Discharge Date]]-Healthcare_Data_v1__4[[#This Row],[Date of Admission]]</f>
        <v>17</v>
      </c>
      <c r="S8078" t="str" cm="1">
        <f t="array" ref="S8078">_xlfn.IFS( Healthcare_Data_v1__4[[#This Row],[Days of Stay]]&lt;10,"Low",Healthcare_Data_v1__4[[#This Row],[Days of Stay]]&lt;20,"Med",Healthcare_Data_v1__4[[#This Row],[Days of Stay]]&lt;=30,"High")</f>
        <v>Med</v>
      </c>
      <c r="T8078" t="str">
        <f>CONCATENATE(Healthcare_Data_v1__4[[#This Row],[Medical Condition]],Healthcare_Data_v1__4[[#This Row],[Duration]])</f>
        <v>DiabetesMed</v>
      </c>
      <c r="U8078">
        <f>MONTH(Healthcare_Data_v1__4[[#This Row],[Date of Admission]])</f>
        <v>11</v>
      </c>
      <c r="V8078">
        <f>YEAR(Healthcare_Data_v1__4[[#This Row],[Date of Admission]])</f>
        <v>2021</v>
      </c>
      <c r="W8078">
        <f>DAY(Healthcare_Data_v1__4[[#This Row],[Date of Admission]])</f>
        <v>18</v>
      </c>
    </row>
    <row r="8079" spans="1:23" x14ac:dyDescent="0.3">
      <c r="A8079" t="s">
        <v>24990</v>
      </c>
      <c r="B8079">
        <v>65</v>
      </c>
      <c r="C8079" t="s">
        <v>3</v>
      </c>
      <c r="D8079" t="s">
        <v>16</v>
      </c>
      <c r="E8079" t="s">
        <v>20</v>
      </c>
      <c r="F8079" t="s">
        <v>11</v>
      </c>
      <c r="G8079" s="1">
        <v>44538</v>
      </c>
      <c r="H8079" t="s">
        <v>10336</v>
      </c>
      <c r="I8079" t="s">
        <v>8126</v>
      </c>
      <c r="J8079">
        <v>8386.2988129999994</v>
      </c>
      <c r="K8079" t="s">
        <v>47</v>
      </c>
      <c r="L8079">
        <v>50061</v>
      </c>
      <c r="M8079">
        <v>428</v>
      </c>
      <c r="N8079" t="s">
        <v>48</v>
      </c>
      <c r="O8079" s="1">
        <v>44547</v>
      </c>
      <c r="P8079" t="s">
        <v>85</v>
      </c>
      <c r="Q8079" t="s">
        <v>44</v>
      </c>
      <c r="R8079">
        <f>Healthcare_Data_v1__4[[#This Row],[Discharge Date]]-Healthcare_Data_v1__4[[#This Row],[Date of Admission]]</f>
        <v>9</v>
      </c>
      <c r="S8079" t="str" cm="1">
        <f t="array" ref="S8079">_xlfn.IFS( Healthcare_Data_v1__4[[#This Row],[Days of Stay]]&lt;10,"Low",Healthcare_Data_v1__4[[#This Row],[Days of Stay]]&lt;20,"Med",Healthcare_Data_v1__4[[#This Row],[Days of Stay]]&lt;=30,"High")</f>
        <v>Low</v>
      </c>
      <c r="T8079" t="str">
        <f>CONCATENATE(Healthcare_Data_v1__4[[#This Row],[Medical Condition]],Healthcare_Data_v1__4[[#This Row],[Duration]])</f>
        <v>CancerLow</v>
      </c>
      <c r="U8079">
        <f>MONTH(Healthcare_Data_v1__4[[#This Row],[Date of Admission]])</f>
        <v>12</v>
      </c>
      <c r="V8079">
        <f>YEAR(Healthcare_Data_v1__4[[#This Row],[Date of Admission]])</f>
        <v>2021</v>
      </c>
      <c r="W8079">
        <f>DAY(Healthcare_Data_v1__4[[#This Row],[Date of Admission]])</f>
        <v>8</v>
      </c>
    </row>
    <row r="8080" spans="1:23" x14ac:dyDescent="0.3">
      <c r="A8080" t="s">
        <v>24991</v>
      </c>
      <c r="B8080">
        <v>39</v>
      </c>
      <c r="C8080" t="s">
        <v>5</v>
      </c>
      <c r="D8080" t="s">
        <v>16</v>
      </c>
      <c r="E8080" t="s">
        <v>24</v>
      </c>
      <c r="F8080" t="s">
        <v>4</v>
      </c>
      <c r="G8080" s="1">
        <v>45138</v>
      </c>
      <c r="H8080" t="s">
        <v>1006</v>
      </c>
      <c r="I8080" t="s">
        <v>14869</v>
      </c>
      <c r="J8080">
        <v>8375.9048390000007</v>
      </c>
      <c r="K8080" t="s">
        <v>47</v>
      </c>
      <c r="L8080">
        <v>36020</v>
      </c>
      <c r="M8080">
        <v>263</v>
      </c>
      <c r="N8080" t="s">
        <v>55</v>
      </c>
      <c r="O8080" s="1">
        <v>45142</v>
      </c>
      <c r="P8080" t="s">
        <v>43</v>
      </c>
      <c r="Q8080" t="s">
        <v>44</v>
      </c>
      <c r="R8080">
        <f>Healthcare_Data_v1__4[[#This Row],[Discharge Date]]-Healthcare_Data_v1__4[[#This Row],[Date of Admission]]</f>
        <v>4</v>
      </c>
      <c r="S8080" t="str" cm="1">
        <f t="array" ref="S8080">_xlfn.IFS( Healthcare_Data_v1__4[[#This Row],[Days of Stay]]&lt;10,"Low",Healthcare_Data_v1__4[[#This Row],[Days of Stay]]&lt;20,"Med",Healthcare_Data_v1__4[[#This Row],[Days of Stay]]&lt;=30,"High")</f>
        <v>Low</v>
      </c>
      <c r="T8080" t="str">
        <f>CONCATENATE(Healthcare_Data_v1__4[[#This Row],[Medical Condition]],Healthcare_Data_v1__4[[#This Row],[Duration]])</f>
        <v>DiabetesLow</v>
      </c>
      <c r="U8080">
        <f>MONTH(Healthcare_Data_v1__4[[#This Row],[Date of Admission]])</f>
        <v>7</v>
      </c>
      <c r="V8080">
        <f>YEAR(Healthcare_Data_v1__4[[#This Row],[Date of Admission]])</f>
        <v>2023</v>
      </c>
      <c r="W8080">
        <f>DAY(Healthcare_Data_v1__4[[#This Row],[Date of Admission]])</f>
        <v>31</v>
      </c>
    </row>
    <row r="8081" spans="1:23" x14ac:dyDescent="0.3">
      <c r="A8081" t="s">
        <v>24992</v>
      </c>
      <c r="B8081">
        <v>18</v>
      </c>
      <c r="C8081" t="s">
        <v>12</v>
      </c>
      <c r="D8081" t="s">
        <v>16</v>
      </c>
      <c r="E8081" t="s">
        <v>24</v>
      </c>
      <c r="F8081" t="s">
        <v>4</v>
      </c>
      <c r="G8081" s="1">
        <v>43903</v>
      </c>
      <c r="H8081" t="s">
        <v>6553</v>
      </c>
      <c r="I8081" t="s">
        <v>14870</v>
      </c>
      <c r="J8081">
        <v>8374.1748680000001</v>
      </c>
      <c r="K8081" t="s">
        <v>69</v>
      </c>
      <c r="L8081">
        <v>53741</v>
      </c>
      <c r="M8081">
        <v>391</v>
      </c>
      <c r="N8081" t="s">
        <v>48</v>
      </c>
      <c r="O8081" s="1">
        <v>43906</v>
      </c>
      <c r="P8081" t="s">
        <v>60</v>
      </c>
      <c r="Q8081" t="s">
        <v>50</v>
      </c>
      <c r="R8081">
        <f>Healthcare_Data_v1__4[[#This Row],[Discharge Date]]-Healthcare_Data_v1__4[[#This Row],[Date of Admission]]</f>
        <v>3</v>
      </c>
      <c r="S8081" t="str" cm="1">
        <f t="array" ref="S8081">_xlfn.IFS( Healthcare_Data_v1__4[[#This Row],[Days of Stay]]&lt;10,"Low",Healthcare_Data_v1__4[[#This Row],[Days of Stay]]&lt;20,"Med",Healthcare_Data_v1__4[[#This Row],[Days of Stay]]&lt;=30,"High")</f>
        <v>Low</v>
      </c>
      <c r="T8081" t="str">
        <f>CONCATENATE(Healthcare_Data_v1__4[[#This Row],[Medical Condition]],Healthcare_Data_v1__4[[#This Row],[Duration]])</f>
        <v>DiabetesLow</v>
      </c>
      <c r="U8081">
        <f>MONTH(Healthcare_Data_v1__4[[#This Row],[Date of Admission]])</f>
        <v>3</v>
      </c>
      <c r="V8081">
        <f>YEAR(Healthcare_Data_v1__4[[#This Row],[Date of Admission]])</f>
        <v>2020</v>
      </c>
      <c r="W8081">
        <f>DAY(Healthcare_Data_v1__4[[#This Row],[Date of Admission]])</f>
        <v>13</v>
      </c>
    </row>
    <row r="8082" spans="1:23" x14ac:dyDescent="0.3">
      <c r="A8082" t="s">
        <v>24993</v>
      </c>
      <c r="B8082">
        <v>51</v>
      </c>
      <c r="C8082" t="s">
        <v>8</v>
      </c>
      <c r="D8082" t="s">
        <v>15</v>
      </c>
      <c r="E8082" t="s">
        <v>26</v>
      </c>
      <c r="F8082" t="s">
        <v>10</v>
      </c>
      <c r="G8082" s="1">
        <v>44665</v>
      </c>
      <c r="H8082" t="s">
        <v>14871</v>
      </c>
      <c r="I8082" t="s">
        <v>14872</v>
      </c>
      <c r="J8082">
        <v>8372.0282349999998</v>
      </c>
      <c r="K8082" t="s">
        <v>63</v>
      </c>
      <c r="L8082">
        <v>30294</v>
      </c>
      <c r="M8082">
        <v>227</v>
      </c>
      <c r="N8082" t="s">
        <v>48</v>
      </c>
      <c r="O8082" s="1">
        <v>44678</v>
      </c>
      <c r="P8082" t="s">
        <v>49</v>
      </c>
      <c r="Q8082" t="s">
        <v>50</v>
      </c>
      <c r="R8082">
        <f>Healthcare_Data_v1__4[[#This Row],[Discharge Date]]-Healthcare_Data_v1__4[[#This Row],[Date of Admission]]</f>
        <v>13</v>
      </c>
      <c r="S8082" t="str" cm="1">
        <f t="array" ref="S8082">_xlfn.IFS( Healthcare_Data_v1__4[[#This Row],[Days of Stay]]&lt;10,"Low",Healthcare_Data_v1__4[[#This Row],[Days of Stay]]&lt;20,"Med",Healthcare_Data_v1__4[[#This Row],[Days of Stay]]&lt;=30,"High")</f>
        <v>Med</v>
      </c>
      <c r="T8082" t="str">
        <f>CONCATENATE(Healthcare_Data_v1__4[[#This Row],[Medical Condition]],Healthcare_Data_v1__4[[#This Row],[Duration]])</f>
        <v>HypertensionMed</v>
      </c>
      <c r="U8082">
        <f>MONTH(Healthcare_Data_v1__4[[#This Row],[Date of Admission]])</f>
        <v>4</v>
      </c>
      <c r="V8082">
        <f>YEAR(Healthcare_Data_v1__4[[#This Row],[Date of Admission]])</f>
        <v>2022</v>
      </c>
      <c r="W8082">
        <f>DAY(Healthcare_Data_v1__4[[#This Row],[Date of Admission]])</f>
        <v>14</v>
      </c>
    </row>
    <row r="8083" spans="1:23" x14ac:dyDescent="0.3">
      <c r="A8083" t="s">
        <v>24994</v>
      </c>
      <c r="B8083">
        <v>48</v>
      </c>
      <c r="C8083" t="s">
        <v>8</v>
      </c>
      <c r="D8083" t="s">
        <v>15</v>
      </c>
      <c r="E8083" t="s">
        <v>23</v>
      </c>
      <c r="F8083" t="s">
        <v>4</v>
      </c>
      <c r="G8083" s="1">
        <v>43653</v>
      </c>
      <c r="H8083" t="s">
        <v>14873</v>
      </c>
      <c r="I8083" t="s">
        <v>14874</v>
      </c>
      <c r="J8083">
        <v>8371.8385789999993</v>
      </c>
      <c r="K8083" t="s">
        <v>69</v>
      </c>
      <c r="L8083">
        <v>59733</v>
      </c>
      <c r="M8083">
        <v>301</v>
      </c>
      <c r="N8083" t="s">
        <v>55</v>
      </c>
      <c r="O8083" s="1">
        <v>43678</v>
      </c>
      <c r="P8083" t="s">
        <v>85</v>
      </c>
      <c r="Q8083" t="s">
        <v>50</v>
      </c>
      <c r="R8083">
        <f>Healthcare_Data_v1__4[[#This Row],[Discharge Date]]-Healthcare_Data_v1__4[[#This Row],[Date of Admission]]</f>
        <v>25</v>
      </c>
      <c r="S8083" t="str" cm="1">
        <f t="array" ref="S8083">_xlfn.IFS( Healthcare_Data_v1__4[[#This Row],[Days of Stay]]&lt;10,"Low",Healthcare_Data_v1__4[[#This Row],[Days of Stay]]&lt;20,"Med",Healthcare_Data_v1__4[[#This Row],[Days of Stay]]&lt;=30,"High")</f>
        <v>High</v>
      </c>
      <c r="T8083" t="str">
        <f>CONCATENATE(Healthcare_Data_v1__4[[#This Row],[Medical Condition]],Healthcare_Data_v1__4[[#This Row],[Duration]])</f>
        <v>DiabetesHigh</v>
      </c>
      <c r="U8083">
        <f>MONTH(Healthcare_Data_v1__4[[#This Row],[Date of Admission]])</f>
        <v>7</v>
      </c>
      <c r="V8083">
        <f>YEAR(Healthcare_Data_v1__4[[#This Row],[Date of Admission]])</f>
        <v>2019</v>
      </c>
      <c r="W8083">
        <f>DAY(Healthcare_Data_v1__4[[#This Row],[Date of Admission]])</f>
        <v>7</v>
      </c>
    </row>
    <row r="8084" spans="1:23" x14ac:dyDescent="0.3">
      <c r="A8084" t="s">
        <v>24995</v>
      </c>
      <c r="B8084">
        <v>80</v>
      </c>
      <c r="C8084" t="s">
        <v>3</v>
      </c>
      <c r="D8084" t="s">
        <v>15</v>
      </c>
      <c r="E8084" t="s">
        <v>22</v>
      </c>
      <c r="F8084" t="s">
        <v>10</v>
      </c>
      <c r="G8084" s="1">
        <v>45118</v>
      </c>
      <c r="H8084" t="s">
        <v>14875</v>
      </c>
      <c r="I8084" t="s">
        <v>14876</v>
      </c>
      <c r="J8084">
        <v>8371.8010529999992</v>
      </c>
      <c r="K8084" t="s">
        <v>69</v>
      </c>
      <c r="L8084">
        <v>29047</v>
      </c>
      <c r="M8084">
        <v>228</v>
      </c>
      <c r="N8084" t="s">
        <v>48</v>
      </c>
      <c r="O8084" s="1">
        <v>45129</v>
      </c>
      <c r="P8084" t="s">
        <v>85</v>
      </c>
      <c r="Q8084" t="s">
        <v>57</v>
      </c>
      <c r="R8084">
        <f>Healthcare_Data_v1__4[[#This Row],[Discharge Date]]-Healthcare_Data_v1__4[[#This Row],[Date of Admission]]</f>
        <v>11</v>
      </c>
      <c r="S8084" t="str" cm="1">
        <f t="array" ref="S8084">_xlfn.IFS( Healthcare_Data_v1__4[[#This Row],[Days of Stay]]&lt;10,"Low",Healthcare_Data_v1__4[[#This Row],[Days of Stay]]&lt;20,"Med",Healthcare_Data_v1__4[[#This Row],[Days of Stay]]&lt;=30,"High")</f>
        <v>Med</v>
      </c>
      <c r="T8084" t="str">
        <f>CONCATENATE(Healthcare_Data_v1__4[[#This Row],[Medical Condition]],Healthcare_Data_v1__4[[#This Row],[Duration]])</f>
        <v>HypertensionMed</v>
      </c>
      <c r="U8084">
        <f>MONTH(Healthcare_Data_v1__4[[#This Row],[Date of Admission]])</f>
        <v>7</v>
      </c>
      <c r="V8084">
        <f>YEAR(Healthcare_Data_v1__4[[#This Row],[Date of Admission]])</f>
        <v>2023</v>
      </c>
      <c r="W8084">
        <f>DAY(Healthcare_Data_v1__4[[#This Row],[Date of Admission]])</f>
        <v>11</v>
      </c>
    </row>
    <row r="8085" spans="1:23" x14ac:dyDescent="0.3">
      <c r="A8085" t="s">
        <v>24996</v>
      </c>
      <c r="B8085">
        <v>21</v>
      </c>
      <c r="C8085" t="s">
        <v>12</v>
      </c>
      <c r="D8085" t="s">
        <v>15</v>
      </c>
      <c r="E8085" t="s">
        <v>24</v>
      </c>
      <c r="F8085" t="s">
        <v>4</v>
      </c>
      <c r="G8085" s="1">
        <v>44563</v>
      </c>
      <c r="H8085" t="s">
        <v>14877</v>
      </c>
      <c r="I8085" t="s">
        <v>974</v>
      </c>
      <c r="J8085">
        <v>8368.1242629999997</v>
      </c>
      <c r="K8085" t="s">
        <v>47</v>
      </c>
      <c r="L8085">
        <v>10804</v>
      </c>
      <c r="M8085">
        <v>227</v>
      </c>
      <c r="N8085" t="s">
        <v>55</v>
      </c>
      <c r="O8085" s="1">
        <v>44579</v>
      </c>
      <c r="P8085" t="s">
        <v>49</v>
      </c>
      <c r="Q8085" t="s">
        <v>44</v>
      </c>
      <c r="R8085">
        <f>Healthcare_Data_v1__4[[#This Row],[Discharge Date]]-Healthcare_Data_v1__4[[#This Row],[Date of Admission]]</f>
        <v>16</v>
      </c>
      <c r="S8085" t="str" cm="1">
        <f t="array" ref="S8085">_xlfn.IFS( Healthcare_Data_v1__4[[#This Row],[Days of Stay]]&lt;10,"Low",Healthcare_Data_v1__4[[#This Row],[Days of Stay]]&lt;20,"Med",Healthcare_Data_v1__4[[#This Row],[Days of Stay]]&lt;=30,"High")</f>
        <v>Med</v>
      </c>
      <c r="T8085" t="str">
        <f>CONCATENATE(Healthcare_Data_v1__4[[#This Row],[Medical Condition]],Healthcare_Data_v1__4[[#This Row],[Duration]])</f>
        <v>DiabetesMed</v>
      </c>
      <c r="U8085">
        <f>MONTH(Healthcare_Data_v1__4[[#This Row],[Date of Admission]])</f>
        <v>1</v>
      </c>
      <c r="V8085">
        <f>YEAR(Healthcare_Data_v1__4[[#This Row],[Date of Admission]])</f>
        <v>2022</v>
      </c>
      <c r="W8085">
        <f>DAY(Healthcare_Data_v1__4[[#This Row],[Date of Admission]])</f>
        <v>2</v>
      </c>
    </row>
    <row r="8086" spans="1:23" x14ac:dyDescent="0.3">
      <c r="A8086" t="s">
        <v>24997</v>
      </c>
      <c r="B8086">
        <v>48</v>
      </c>
      <c r="C8086" t="s">
        <v>8</v>
      </c>
      <c r="D8086" t="s">
        <v>15</v>
      </c>
      <c r="E8086" t="s">
        <v>25</v>
      </c>
      <c r="F8086" t="s">
        <v>6</v>
      </c>
      <c r="G8086" s="1">
        <v>45181</v>
      </c>
      <c r="H8086" t="s">
        <v>14878</v>
      </c>
      <c r="I8086" t="s">
        <v>12173</v>
      </c>
      <c r="J8086">
        <v>8366.5776040000001</v>
      </c>
      <c r="K8086" t="s">
        <v>47</v>
      </c>
      <c r="L8086">
        <v>32196</v>
      </c>
      <c r="M8086">
        <v>250</v>
      </c>
      <c r="N8086" t="s">
        <v>42</v>
      </c>
      <c r="O8086" s="1">
        <v>45189</v>
      </c>
      <c r="P8086" t="s">
        <v>85</v>
      </c>
      <c r="Q8086" t="s">
        <v>50</v>
      </c>
      <c r="R8086">
        <f>Healthcare_Data_v1__4[[#This Row],[Discharge Date]]-Healthcare_Data_v1__4[[#This Row],[Date of Admission]]</f>
        <v>8</v>
      </c>
      <c r="S8086" t="str" cm="1">
        <f t="array" ref="S8086">_xlfn.IFS( Healthcare_Data_v1__4[[#This Row],[Days of Stay]]&lt;10,"Low",Healthcare_Data_v1__4[[#This Row],[Days of Stay]]&lt;20,"Med",Healthcare_Data_v1__4[[#This Row],[Days of Stay]]&lt;=30,"High")</f>
        <v>Low</v>
      </c>
      <c r="T8086" t="str">
        <f>CONCATENATE(Healthcare_Data_v1__4[[#This Row],[Medical Condition]],Healthcare_Data_v1__4[[#This Row],[Duration]])</f>
        <v>AsthmaLow</v>
      </c>
      <c r="U8086">
        <f>MONTH(Healthcare_Data_v1__4[[#This Row],[Date of Admission]])</f>
        <v>9</v>
      </c>
      <c r="V8086">
        <f>YEAR(Healthcare_Data_v1__4[[#This Row],[Date of Admission]])</f>
        <v>2023</v>
      </c>
      <c r="W8086">
        <f>DAY(Healthcare_Data_v1__4[[#This Row],[Date of Admission]])</f>
        <v>12</v>
      </c>
    </row>
    <row r="8087" spans="1:23" x14ac:dyDescent="0.3">
      <c r="A8087" t="s">
        <v>24998</v>
      </c>
      <c r="B8087">
        <v>77</v>
      </c>
      <c r="C8087" t="s">
        <v>3</v>
      </c>
      <c r="D8087" t="s">
        <v>15</v>
      </c>
      <c r="E8087" t="s">
        <v>23</v>
      </c>
      <c r="F8087" t="s">
        <v>7</v>
      </c>
      <c r="G8087" s="1">
        <v>45031</v>
      </c>
      <c r="H8087" t="s">
        <v>6457</v>
      </c>
      <c r="I8087" t="s">
        <v>14879</v>
      </c>
      <c r="J8087">
        <v>8364.809362</v>
      </c>
      <c r="K8087" t="s">
        <v>47</v>
      </c>
      <c r="L8087">
        <v>10470</v>
      </c>
      <c r="M8087">
        <v>222</v>
      </c>
      <c r="N8087" t="s">
        <v>48</v>
      </c>
      <c r="O8087" s="1">
        <v>45052</v>
      </c>
      <c r="P8087" t="s">
        <v>56</v>
      </c>
      <c r="Q8087" t="s">
        <v>57</v>
      </c>
      <c r="R8087">
        <f>Healthcare_Data_v1__4[[#This Row],[Discharge Date]]-Healthcare_Data_v1__4[[#This Row],[Date of Admission]]</f>
        <v>21</v>
      </c>
      <c r="S8087" t="str" cm="1">
        <f t="array" ref="S8087">_xlfn.IFS( Healthcare_Data_v1__4[[#This Row],[Days of Stay]]&lt;10,"Low",Healthcare_Data_v1__4[[#This Row],[Days of Stay]]&lt;20,"Med",Healthcare_Data_v1__4[[#This Row],[Days of Stay]]&lt;=30,"High")</f>
        <v>High</v>
      </c>
      <c r="T8087" t="str">
        <f>CONCATENATE(Healthcare_Data_v1__4[[#This Row],[Medical Condition]],Healthcare_Data_v1__4[[#This Row],[Duration]])</f>
        <v>ObesityHigh</v>
      </c>
      <c r="U8087">
        <f>MONTH(Healthcare_Data_v1__4[[#This Row],[Date of Admission]])</f>
        <v>4</v>
      </c>
      <c r="V8087">
        <f>YEAR(Healthcare_Data_v1__4[[#This Row],[Date of Admission]])</f>
        <v>2023</v>
      </c>
      <c r="W8087">
        <f>DAY(Healthcare_Data_v1__4[[#This Row],[Date of Admission]])</f>
        <v>15</v>
      </c>
    </row>
    <row r="8088" spans="1:23" x14ac:dyDescent="0.3">
      <c r="A8088" t="s">
        <v>19584</v>
      </c>
      <c r="B8088">
        <v>38</v>
      </c>
      <c r="C8088" t="s">
        <v>5</v>
      </c>
      <c r="D8088" t="s">
        <v>15</v>
      </c>
      <c r="E8088" t="s">
        <v>20</v>
      </c>
      <c r="F8088" t="s">
        <v>4</v>
      </c>
      <c r="G8088" s="1">
        <v>44242</v>
      </c>
      <c r="H8088" t="s">
        <v>14880</v>
      </c>
      <c r="I8088" t="s">
        <v>14881</v>
      </c>
      <c r="J8088">
        <v>8364.0039789999992</v>
      </c>
      <c r="K8088" t="s">
        <v>66</v>
      </c>
      <c r="L8088">
        <v>51163</v>
      </c>
      <c r="M8088">
        <v>185</v>
      </c>
      <c r="N8088" t="s">
        <v>55</v>
      </c>
      <c r="O8088" s="1">
        <v>44252</v>
      </c>
      <c r="P8088" t="s">
        <v>49</v>
      </c>
      <c r="Q8088" t="s">
        <v>44</v>
      </c>
      <c r="R8088">
        <f>Healthcare_Data_v1__4[[#This Row],[Discharge Date]]-Healthcare_Data_v1__4[[#This Row],[Date of Admission]]</f>
        <v>10</v>
      </c>
      <c r="S8088" t="str" cm="1">
        <f t="array" ref="S8088">_xlfn.IFS( Healthcare_Data_v1__4[[#This Row],[Days of Stay]]&lt;10,"Low",Healthcare_Data_v1__4[[#This Row],[Days of Stay]]&lt;20,"Med",Healthcare_Data_v1__4[[#This Row],[Days of Stay]]&lt;=30,"High")</f>
        <v>Med</v>
      </c>
      <c r="T8088" t="str">
        <f>CONCATENATE(Healthcare_Data_v1__4[[#This Row],[Medical Condition]],Healthcare_Data_v1__4[[#This Row],[Duration]])</f>
        <v>DiabetesMed</v>
      </c>
      <c r="U8088">
        <f>MONTH(Healthcare_Data_v1__4[[#This Row],[Date of Admission]])</f>
        <v>2</v>
      </c>
      <c r="V8088">
        <f>YEAR(Healthcare_Data_v1__4[[#This Row],[Date of Admission]])</f>
        <v>2021</v>
      </c>
      <c r="W8088">
        <f>DAY(Healthcare_Data_v1__4[[#This Row],[Date of Admission]])</f>
        <v>15</v>
      </c>
    </row>
    <row r="8089" spans="1:23" x14ac:dyDescent="0.3">
      <c r="A8089" t="s">
        <v>24999</v>
      </c>
      <c r="B8089">
        <v>73</v>
      </c>
      <c r="C8089" t="s">
        <v>3</v>
      </c>
      <c r="D8089" t="s">
        <v>15</v>
      </c>
      <c r="E8089" t="s">
        <v>24</v>
      </c>
      <c r="F8089" t="s">
        <v>10</v>
      </c>
      <c r="G8089" s="1">
        <v>43754</v>
      </c>
      <c r="H8089" t="s">
        <v>14882</v>
      </c>
      <c r="I8089" t="s">
        <v>14883</v>
      </c>
      <c r="J8089">
        <v>8355.4147439999997</v>
      </c>
      <c r="K8089" t="s">
        <v>66</v>
      </c>
      <c r="L8089">
        <v>24203</v>
      </c>
      <c r="M8089">
        <v>296</v>
      </c>
      <c r="N8089" t="s">
        <v>48</v>
      </c>
      <c r="O8089" s="1">
        <v>43768</v>
      </c>
      <c r="P8089" t="s">
        <v>85</v>
      </c>
      <c r="Q8089" t="s">
        <v>57</v>
      </c>
      <c r="R8089">
        <f>Healthcare_Data_v1__4[[#This Row],[Discharge Date]]-Healthcare_Data_v1__4[[#This Row],[Date of Admission]]</f>
        <v>14</v>
      </c>
      <c r="S8089" t="str" cm="1">
        <f t="array" ref="S8089">_xlfn.IFS( Healthcare_Data_v1__4[[#This Row],[Days of Stay]]&lt;10,"Low",Healthcare_Data_v1__4[[#This Row],[Days of Stay]]&lt;20,"Med",Healthcare_Data_v1__4[[#This Row],[Days of Stay]]&lt;=30,"High")</f>
        <v>Med</v>
      </c>
      <c r="T8089" t="str">
        <f>CONCATENATE(Healthcare_Data_v1__4[[#This Row],[Medical Condition]],Healthcare_Data_v1__4[[#This Row],[Duration]])</f>
        <v>HypertensionMed</v>
      </c>
      <c r="U8089">
        <f>MONTH(Healthcare_Data_v1__4[[#This Row],[Date of Admission]])</f>
        <v>10</v>
      </c>
      <c r="V8089">
        <f>YEAR(Healthcare_Data_v1__4[[#This Row],[Date of Admission]])</f>
        <v>2019</v>
      </c>
      <c r="W8089">
        <f>DAY(Healthcare_Data_v1__4[[#This Row],[Date of Admission]])</f>
        <v>16</v>
      </c>
    </row>
    <row r="8090" spans="1:23" x14ac:dyDescent="0.3">
      <c r="A8090" t="s">
        <v>25000</v>
      </c>
      <c r="B8090">
        <v>66</v>
      </c>
      <c r="C8090" t="s">
        <v>3</v>
      </c>
      <c r="D8090" t="s">
        <v>16</v>
      </c>
      <c r="E8090" t="s">
        <v>19</v>
      </c>
      <c r="F8090" t="s">
        <v>11</v>
      </c>
      <c r="G8090" s="1">
        <v>44168</v>
      </c>
      <c r="H8090" t="s">
        <v>624</v>
      </c>
      <c r="I8090" t="s">
        <v>14884</v>
      </c>
      <c r="J8090">
        <v>8352.1184300000004</v>
      </c>
      <c r="K8090" t="s">
        <v>69</v>
      </c>
      <c r="L8090">
        <v>32846</v>
      </c>
      <c r="M8090">
        <v>270</v>
      </c>
      <c r="N8090" t="s">
        <v>55</v>
      </c>
      <c r="O8090" s="1">
        <v>44189</v>
      </c>
      <c r="P8090" t="s">
        <v>49</v>
      </c>
      <c r="Q8090" t="s">
        <v>44</v>
      </c>
      <c r="R8090">
        <f>Healthcare_Data_v1__4[[#This Row],[Discharge Date]]-Healthcare_Data_v1__4[[#This Row],[Date of Admission]]</f>
        <v>21</v>
      </c>
      <c r="S8090" t="str" cm="1">
        <f t="array" ref="S8090">_xlfn.IFS( Healthcare_Data_v1__4[[#This Row],[Days of Stay]]&lt;10,"Low",Healthcare_Data_v1__4[[#This Row],[Days of Stay]]&lt;20,"Med",Healthcare_Data_v1__4[[#This Row],[Days of Stay]]&lt;=30,"High")</f>
        <v>High</v>
      </c>
      <c r="T8090" t="str">
        <f>CONCATENATE(Healthcare_Data_v1__4[[#This Row],[Medical Condition]],Healthcare_Data_v1__4[[#This Row],[Duration]])</f>
        <v>CancerHigh</v>
      </c>
      <c r="U8090">
        <f>MONTH(Healthcare_Data_v1__4[[#This Row],[Date of Admission]])</f>
        <v>12</v>
      </c>
      <c r="V8090">
        <f>YEAR(Healthcare_Data_v1__4[[#This Row],[Date of Admission]])</f>
        <v>2020</v>
      </c>
      <c r="W8090">
        <f>DAY(Healthcare_Data_v1__4[[#This Row],[Date of Admission]])</f>
        <v>3</v>
      </c>
    </row>
    <row r="8091" spans="1:23" x14ac:dyDescent="0.3">
      <c r="A8091" t="s">
        <v>25001</v>
      </c>
      <c r="B8091">
        <v>77</v>
      </c>
      <c r="C8091" t="s">
        <v>3</v>
      </c>
      <c r="D8091" t="s">
        <v>15</v>
      </c>
      <c r="E8091" t="s">
        <v>24</v>
      </c>
      <c r="F8091" t="s">
        <v>7</v>
      </c>
      <c r="G8091" s="1">
        <v>43984</v>
      </c>
      <c r="H8091" t="s">
        <v>2012</v>
      </c>
      <c r="I8091" t="s">
        <v>14885</v>
      </c>
      <c r="J8091">
        <v>8350.6735659999995</v>
      </c>
      <c r="K8091" t="s">
        <v>69</v>
      </c>
      <c r="L8091">
        <v>5178</v>
      </c>
      <c r="M8091">
        <v>424</v>
      </c>
      <c r="N8091" t="s">
        <v>42</v>
      </c>
      <c r="O8091" s="1">
        <v>43994</v>
      </c>
      <c r="P8091" t="s">
        <v>85</v>
      </c>
      <c r="Q8091" t="s">
        <v>50</v>
      </c>
      <c r="R8091">
        <f>Healthcare_Data_v1__4[[#This Row],[Discharge Date]]-Healthcare_Data_v1__4[[#This Row],[Date of Admission]]</f>
        <v>10</v>
      </c>
      <c r="S8091" t="str" cm="1">
        <f t="array" ref="S8091">_xlfn.IFS( Healthcare_Data_v1__4[[#This Row],[Days of Stay]]&lt;10,"Low",Healthcare_Data_v1__4[[#This Row],[Days of Stay]]&lt;20,"Med",Healthcare_Data_v1__4[[#This Row],[Days of Stay]]&lt;=30,"High")</f>
        <v>Med</v>
      </c>
      <c r="T8091" t="str">
        <f>CONCATENATE(Healthcare_Data_v1__4[[#This Row],[Medical Condition]],Healthcare_Data_v1__4[[#This Row],[Duration]])</f>
        <v>ObesityMed</v>
      </c>
      <c r="U8091">
        <f>MONTH(Healthcare_Data_v1__4[[#This Row],[Date of Admission]])</f>
        <v>6</v>
      </c>
      <c r="V8091">
        <f>YEAR(Healthcare_Data_v1__4[[#This Row],[Date of Admission]])</f>
        <v>2020</v>
      </c>
      <c r="W8091">
        <f>DAY(Healthcare_Data_v1__4[[#This Row],[Date of Admission]])</f>
        <v>2</v>
      </c>
    </row>
    <row r="8092" spans="1:23" x14ac:dyDescent="0.3">
      <c r="A8092" t="s">
        <v>25002</v>
      </c>
      <c r="B8092">
        <v>56</v>
      </c>
      <c r="C8092" t="s">
        <v>3</v>
      </c>
      <c r="D8092" t="s">
        <v>16</v>
      </c>
      <c r="E8092" t="s">
        <v>26</v>
      </c>
      <c r="F8092" t="s">
        <v>11</v>
      </c>
      <c r="G8092" s="1">
        <v>45181</v>
      </c>
      <c r="H8092" t="s">
        <v>14886</v>
      </c>
      <c r="I8092" t="s">
        <v>14887</v>
      </c>
      <c r="J8092">
        <v>8345.1710849999999</v>
      </c>
      <c r="K8092" t="s">
        <v>47</v>
      </c>
      <c r="L8092">
        <v>18958</v>
      </c>
      <c r="M8092">
        <v>123</v>
      </c>
      <c r="N8092" t="s">
        <v>48</v>
      </c>
      <c r="O8092" s="1">
        <v>45192</v>
      </c>
      <c r="P8092" t="s">
        <v>56</v>
      </c>
      <c r="Q8092" t="s">
        <v>50</v>
      </c>
      <c r="R8092">
        <f>Healthcare_Data_v1__4[[#This Row],[Discharge Date]]-Healthcare_Data_v1__4[[#This Row],[Date of Admission]]</f>
        <v>11</v>
      </c>
      <c r="S8092" t="str" cm="1">
        <f t="array" ref="S8092">_xlfn.IFS( Healthcare_Data_v1__4[[#This Row],[Days of Stay]]&lt;10,"Low",Healthcare_Data_v1__4[[#This Row],[Days of Stay]]&lt;20,"Med",Healthcare_Data_v1__4[[#This Row],[Days of Stay]]&lt;=30,"High")</f>
        <v>Med</v>
      </c>
      <c r="T8092" t="str">
        <f>CONCATENATE(Healthcare_Data_v1__4[[#This Row],[Medical Condition]],Healthcare_Data_v1__4[[#This Row],[Duration]])</f>
        <v>CancerMed</v>
      </c>
      <c r="U8092">
        <f>MONTH(Healthcare_Data_v1__4[[#This Row],[Date of Admission]])</f>
        <v>9</v>
      </c>
      <c r="V8092">
        <f>YEAR(Healthcare_Data_v1__4[[#This Row],[Date of Admission]])</f>
        <v>2023</v>
      </c>
      <c r="W8092">
        <f>DAY(Healthcare_Data_v1__4[[#This Row],[Date of Admission]])</f>
        <v>12</v>
      </c>
    </row>
    <row r="8093" spans="1:23" x14ac:dyDescent="0.3">
      <c r="A8093" t="s">
        <v>25003</v>
      </c>
      <c r="B8093">
        <v>78</v>
      </c>
      <c r="C8093" t="s">
        <v>3</v>
      </c>
      <c r="D8093" t="s">
        <v>16</v>
      </c>
      <c r="E8093" t="s">
        <v>20</v>
      </c>
      <c r="F8093" t="s">
        <v>9</v>
      </c>
      <c r="G8093" s="1">
        <v>43721</v>
      </c>
      <c r="H8093" t="s">
        <v>2655</v>
      </c>
      <c r="I8093" t="s">
        <v>14888</v>
      </c>
      <c r="J8093">
        <v>8343.4002999999993</v>
      </c>
      <c r="K8093" t="s">
        <v>47</v>
      </c>
      <c r="L8093">
        <v>17435</v>
      </c>
      <c r="M8093">
        <v>198</v>
      </c>
      <c r="N8093" t="s">
        <v>42</v>
      </c>
      <c r="O8093" s="1">
        <v>43743</v>
      </c>
      <c r="P8093" t="s">
        <v>43</v>
      </c>
      <c r="Q8093" t="s">
        <v>50</v>
      </c>
      <c r="R8093">
        <f>Healthcare_Data_v1__4[[#This Row],[Discharge Date]]-Healthcare_Data_v1__4[[#This Row],[Date of Admission]]</f>
        <v>22</v>
      </c>
      <c r="S8093" t="str" cm="1">
        <f t="array" ref="S8093">_xlfn.IFS( Healthcare_Data_v1__4[[#This Row],[Days of Stay]]&lt;10,"Low",Healthcare_Data_v1__4[[#This Row],[Days of Stay]]&lt;20,"Med",Healthcare_Data_v1__4[[#This Row],[Days of Stay]]&lt;=30,"High")</f>
        <v>High</v>
      </c>
      <c r="T8093" t="str">
        <f>CONCATENATE(Healthcare_Data_v1__4[[#This Row],[Medical Condition]],Healthcare_Data_v1__4[[#This Row],[Duration]])</f>
        <v>ArthritisHigh</v>
      </c>
      <c r="U8093">
        <f>MONTH(Healthcare_Data_v1__4[[#This Row],[Date of Admission]])</f>
        <v>9</v>
      </c>
      <c r="V8093">
        <f>YEAR(Healthcare_Data_v1__4[[#This Row],[Date of Admission]])</f>
        <v>2019</v>
      </c>
      <c r="W8093">
        <f>DAY(Healthcare_Data_v1__4[[#This Row],[Date of Admission]])</f>
        <v>13</v>
      </c>
    </row>
    <row r="8094" spans="1:23" x14ac:dyDescent="0.3">
      <c r="A8094" t="s">
        <v>25004</v>
      </c>
      <c r="B8094">
        <v>85</v>
      </c>
      <c r="C8094" t="s">
        <v>3</v>
      </c>
      <c r="D8094" t="s">
        <v>16</v>
      </c>
      <c r="E8094" t="s">
        <v>21</v>
      </c>
      <c r="F8094" t="s">
        <v>11</v>
      </c>
      <c r="G8094" s="1">
        <v>43544</v>
      </c>
      <c r="H8094" t="s">
        <v>14889</v>
      </c>
      <c r="I8094" t="s">
        <v>14890</v>
      </c>
      <c r="J8094">
        <v>8342.7685330000004</v>
      </c>
      <c r="K8094" t="s">
        <v>66</v>
      </c>
      <c r="L8094">
        <v>37423</v>
      </c>
      <c r="M8094">
        <v>147</v>
      </c>
      <c r="N8094" t="s">
        <v>42</v>
      </c>
      <c r="O8094" s="1">
        <v>43547</v>
      </c>
      <c r="P8094" t="s">
        <v>43</v>
      </c>
      <c r="Q8094" t="s">
        <v>44</v>
      </c>
      <c r="R8094">
        <f>Healthcare_Data_v1__4[[#This Row],[Discharge Date]]-Healthcare_Data_v1__4[[#This Row],[Date of Admission]]</f>
        <v>3</v>
      </c>
      <c r="S8094" t="str" cm="1">
        <f t="array" ref="S8094">_xlfn.IFS( Healthcare_Data_v1__4[[#This Row],[Days of Stay]]&lt;10,"Low",Healthcare_Data_v1__4[[#This Row],[Days of Stay]]&lt;20,"Med",Healthcare_Data_v1__4[[#This Row],[Days of Stay]]&lt;=30,"High")</f>
        <v>Low</v>
      </c>
      <c r="T8094" t="str">
        <f>CONCATENATE(Healthcare_Data_v1__4[[#This Row],[Medical Condition]],Healthcare_Data_v1__4[[#This Row],[Duration]])</f>
        <v>CancerLow</v>
      </c>
      <c r="U8094">
        <f>MONTH(Healthcare_Data_v1__4[[#This Row],[Date of Admission]])</f>
        <v>3</v>
      </c>
      <c r="V8094">
        <f>YEAR(Healthcare_Data_v1__4[[#This Row],[Date of Admission]])</f>
        <v>2019</v>
      </c>
      <c r="W8094">
        <f>DAY(Healthcare_Data_v1__4[[#This Row],[Date of Admission]])</f>
        <v>20</v>
      </c>
    </row>
    <row r="8095" spans="1:23" x14ac:dyDescent="0.3">
      <c r="A8095" t="s">
        <v>25005</v>
      </c>
      <c r="B8095">
        <v>70</v>
      </c>
      <c r="C8095" t="s">
        <v>3</v>
      </c>
      <c r="D8095" t="s">
        <v>15</v>
      </c>
      <c r="E8095" t="s">
        <v>20</v>
      </c>
      <c r="F8095" t="s">
        <v>11</v>
      </c>
      <c r="G8095" s="1">
        <v>44951</v>
      </c>
      <c r="H8095" t="s">
        <v>10694</v>
      </c>
      <c r="I8095" t="s">
        <v>14891</v>
      </c>
      <c r="J8095">
        <v>8342.1207610000001</v>
      </c>
      <c r="K8095" t="s">
        <v>47</v>
      </c>
      <c r="L8095">
        <v>33097</v>
      </c>
      <c r="M8095">
        <v>274</v>
      </c>
      <c r="N8095" t="s">
        <v>48</v>
      </c>
      <c r="O8095" s="1">
        <v>44964</v>
      </c>
      <c r="P8095" t="s">
        <v>43</v>
      </c>
      <c r="Q8095" t="s">
        <v>44</v>
      </c>
      <c r="R8095">
        <f>Healthcare_Data_v1__4[[#This Row],[Discharge Date]]-Healthcare_Data_v1__4[[#This Row],[Date of Admission]]</f>
        <v>13</v>
      </c>
      <c r="S8095" t="str" cm="1">
        <f t="array" ref="S8095">_xlfn.IFS( Healthcare_Data_v1__4[[#This Row],[Days of Stay]]&lt;10,"Low",Healthcare_Data_v1__4[[#This Row],[Days of Stay]]&lt;20,"Med",Healthcare_Data_v1__4[[#This Row],[Days of Stay]]&lt;=30,"High")</f>
        <v>Med</v>
      </c>
      <c r="T8095" t="str">
        <f>CONCATENATE(Healthcare_Data_v1__4[[#This Row],[Medical Condition]],Healthcare_Data_v1__4[[#This Row],[Duration]])</f>
        <v>CancerMed</v>
      </c>
      <c r="U8095">
        <f>MONTH(Healthcare_Data_v1__4[[#This Row],[Date of Admission]])</f>
        <v>1</v>
      </c>
      <c r="V8095">
        <f>YEAR(Healthcare_Data_v1__4[[#This Row],[Date of Admission]])</f>
        <v>2023</v>
      </c>
      <c r="W8095">
        <f>DAY(Healthcare_Data_v1__4[[#This Row],[Date of Admission]])</f>
        <v>25</v>
      </c>
    </row>
    <row r="8096" spans="1:23" x14ac:dyDescent="0.3">
      <c r="A8096" t="s">
        <v>25006</v>
      </c>
      <c r="B8096">
        <v>26</v>
      </c>
      <c r="C8096" t="s">
        <v>5</v>
      </c>
      <c r="D8096" t="s">
        <v>16</v>
      </c>
      <c r="E8096" t="s">
        <v>23</v>
      </c>
      <c r="F8096" t="s">
        <v>4</v>
      </c>
      <c r="G8096" s="1">
        <v>43536</v>
      </c>
      <c r="H8096" t="s">
        <v>14892</v>
      </c>
      <c r="I8096" t="s">
        <v>14893</v>
      </c>
      <c r="J8096">
        <v>8340.3587970000008</v>
      </c>
      <c r="K8096" t="s">
        <v>47</v>
      </c>
      <c r="L8096">
        <v>12532</v>
      </c>
      <c r="M8096">
        <v>125</v>
      </c>
      <c r="N8096" t="s">
        <v>55</v>
      </c>
      <c r="O8096" s="1">
        <v>43565</v>
      </c>
      <c r="P8096" t="s">
        <v>49</v>
      </c>
      <c r="Q8096" t="s">
        <v>44</v>
      </c>
      <c r="R8096">
        <f>Healthcare_Data_v1__4[[#This Row],[Discharge Date]]-Healthcare_Data_v1__4[[#This Row],[Date of Admission]]</f>
        <v>29</v>
      </c>
      <c r="S8096" t="str" cm="1">
        <f t="array" ref="S8096">_xlfn.IFS( Healthcare_Data_v1__4[[#This Row],[Days of Stay]]&lt;10,"Low",Healthcare_Data_v1__4[[#This Row],[Days of Stay]]&lt;20,"Med",Healthcare_Data_v1__4[[#This Row],[Days of Stay]]&lt;=30,"High")</f>
        <v>High</v>
      </c>
      <c r="T8096" t="str">
        <f>CONCATENATE(Healthcare_Data_v1__4[[#This Row],[Medical Condition]],Healthcare_Data_v1__4[[#This Row],[Duration]])</f>
        <v>DiabetesHigh</v>
      </c>
      <c r="U8096">
        <f>MONTH(Healthcare_Data_v1__4[[#This Row],[Date of Admission]])</f>
        <v>3</v>
      </c>
      <c r="V8096">
        <f>YEAR(Healthcare_Data_v1__4[[#This Row],[Date of Admission]])</f>
        <v>2019</v>
      </c>
      <c r="W8096">
        <f>DAY(Healthcare_Data_v1__4[[#This Row],[Date of Admission]])</f>
        <v>12</v>
      </c>
    </row>
    <row r="8097" spans="1:23" x14ac:dyDescent="0.3">
      <c r="A8097" t="s">
        <v>25007</v>
      </c>
      <c r="B8097">
        <v>47</v>
      </c>
      <c r="C8097" t="s">
        <v>8</v>
      </c>
      <c r="D8097" t="s">
        <v>16</v>
      </c>
      <c r="E8097" t="s">
        <v>21</v>
      </c>
      <c r="F8097" t="s">
        <v>9</v>
      </c>
      <c r="G8097" s="1">
        <v>44021</v>
      </c>
      <c r="H8097" t="s">
        <v>14894</v>
      </c>
      <c r="I8097" t="s">
        <v>14895</v>
      </c>
      <c r="J8097">
        <v>8335.2041470000004</v>
      </c>
      <c r="K8097" t="s">
        <v>66</v>
      </c>
      <c r="L8097">
        <v>22148</v>
      </c>
      <c r="M8097">
        <v>402</v>
      </c>
      <c r="N8097" t="s">
        <v>42</v>
      </c>
      <c r="O8097" s="1">
        <v>44023</v>
      </c>
      <c r="P8097" t="s">
        <v>56</v>
      </c>
      <c r="Q8097" t="s">
        <v>57</v>
      </c>
      <c r="R8097">
        <f>Healthcare_Data_v1__4[[#This Row],[Discharge Date]]-Healthcare_Data_v1__4[[#This Row],[Date of Admission]]</f>
        <v>2</v>
      </c>
      <c r="S8097" t="str" cm="1">
        <f t="array" ref="S8097">_xlfn.IFS( Healthcare_Data_v1__4[[#This Row],[Days of Stay]]&lt;10,"Low",Healthcare_Data_v1__4[[#This Row],[Days of Stay]]&lt;20,"Med",Healthcare_Data_v1__4[[#This Row],[Days of Stay]]&lt;=30,"High")</f>
        <v>Low</v>
      </c>
      <c r="T8097" t="str">
        <f>CONCATENATE(Healthcare_Data_v1__4[[#This Row],[Medical Condition]],Healthcare_Data_v1__4[[#This Row],[Duration]])</f>
        <v>ArthritisLow</v>
      </c>
      <c r="U8097">
        <f>MONTH(Healthcare_Data_v1__4[[#This Row],[Date of Admission]])</f>
        <v>7</v>
      </c>
      <c r="V8097">
        <f>YEAR(Healthcare_Data_v1__4[[#This Row],[Date of Admission]])</f>
        <v>2020</v>
      </c>
      <c r="W8097">
        <f>DAY(Healthcare_Data_v1__4[[#This Row],[Date of Admission]])</f>
        <v>9</v>
      </c>
    </row>
    <row r="8098" spans="1:23" x14ac:dyDescent="0.3">
      <c r="A8098" t="s">
        <v>25008</v>
      </c>
      <c r="B8098">
        <v>74</v>
      </c>
      <c r="C8098" t="s">
        <v>3</v>
      </c>
      <c r="D8098" t="s">
        <v>15</v>
      </c>
      <c r="E8098" t="s">
        <v>20</v>
      </c>
      <c r="F8098" t="s">
        <v>11</v>
      </c>
      <c r="G8098" s="1">
        <v>44280</v>
      </c>
      <c r="H8098" t="s">
        <v>14896</v>
      </c>
      <c r="I8098" t="s">
        <v>8821</v>
      </c>
      <c r="J8098">
        <v>8332.8108329999995</v>
      </c>
      <c r="K8098" t="s">
        <v>66</v>
      </c>
      <c r="L8098">
        <v>54500</v>
      </c>
      <c r="M8098">
        <v>446</v>
      </c>
      <c r="N8098" t="s">
        <v>55</v>
      </c>
      <c r="O8098" s="1">
        <v>44285</v>
      </c>
      <c r="P8098" t="s">
        <v>49</v>
      </c>
      <c r="Q8098" t="s">
        <v>44</v>
      </c>
      <c r="R8098">
        <f>Healthcare_Data_v1__4[[#This Row],[Discharge Date]]-Healthcare_Data_v1__4[[#This Row],[Date of Admission]]</f>
        <v>5</v>
      </c>
      <c r="S8098" t="str" cm="1">
        <f t="array" ref="S8098">_xlfn.IFS( Healthcare_Data_v1__4[[#This Row],[Days of Stay]]&lt;10,"Low",Healthcare_Data_v1__4[[#This Row],[Days of Stay]]&lt;20,"Med",Healthcare_Data_v1__4[[#This Row],[Days of Stay]]&lt;=30,"High")</f>
        <v>Low</v>
      </c>
      <c r="T8098" t="str">
        <f>CONCATENATE(Healthcare_Data_v1__4[[#This Row],[Medical Condition]],Healthcare_Data_v1__4[[#This Row],[Duration]])</f>
        <v>CancerLow</v>
      </c>
      <c r="U8098">
        <f>MONTH(Healthcare_Data_v1__4[[#This Row],[Date of Admission]])</f>
        <v>3</v>
      </c>
      <c r="V8098">
        <f>YEAR(Healthcare_Data_v1__4[[#This Row],[Date of Admission]])</f>
        <v>2021</v>
      </c>
      <c r="W8098">
        <f>DAY(Healthcare_Data_v1__4[[#This Row],[Date of Admission]])</f>
        <v>25</v>
      </c>
    </row>
    <row r="8099" spans="1:23" x14ac:dyDescent="0.3">
      <c r="A8099" t="s">
        <v>25009</v>
      </c>
      <c r="B8099">
        <v>75</v>
      </c>
      <c r="C8099" t="s">
        <v>3</v>
      </c>
      <c r="D8099" t="s">
        <v>16</v>
      </c>
      <c r="E8099" t="s">
        <v>19</v>
      </c>
      <c r="F8099" t="s">
        <v>11</v>
      </c>
      <c r="G8099" s="1">
        <v>44651</v>
      </c>
      <c r="H8099" t="s">
        <v>14897</v>
      </c>
      <c r="I8099" t="s">
        <v>14898</v>
      </c>
      <c r="J8099">
        <v>8331.1128219999991</v>
      </c>
      <c r="K8099" t="s">
        <v>63</v>
      </c>
      <c r="L8099">
        <v>35388</v>
      </c>
      <c r="M8099">
        <v>357</v>
      </c>
      <c r="N8099" t="s">
        <v>42</v>
      </c>
      <c r="O8099" s="1">
        <v>44656</v>
      </c>
      <c r="P8099" t="s">
        <v>85</v>
      </c>
      <c r="Q8099" t="s">
        <v>50</v>
      </c>
      <c r="R8099">
        <f>Healthcare_Data_v1__4[[#This Row],[Discharge Date]]-Healthcare_Data_v1__4[[#This Row],[Date of Admission]]</f>
        <v>5</v>
      </c>
      <c r="S8099" t="str" cm="1">
        <f t="array" ref="S8099">_xlfn.IFS( Healthcare_Data_v1__4[[#This Row],[Days of Stay]]&lt;10,"Low",Healthcare_Data_v1__4[[#This Row],[Days of Stay]]&lt;20,"Med",Healthcare_Data_v1__4[[#This Row],[Days of Stay]]&lt;=30,"High")</f>
        <v>Low</v>
      </c>
      <c r="T8099" t="str">
        <f>CONCATENATE(Healthcare_Data_v1__4[[#This Row],[Medical Condition]],Healthcare_Data_v1__4[[#This Row],[Duration]])</f>
        <v>CancerLow</v>
      </c>
      <c r="U8099">
        <f>MONTH(Healthcare_Data_v1__4[[#This Row],[Date of Admission]])</f>
        <v>3</v>
      </c>
      <c r="V8099">
        <f>YEAR(Healthcare_Data_v1__4[[#This Row],[Date of Admission]])</f>
        <v>2022</v>
      </c>
      <c r="W8099">
        <f>DAY(Healthcare_Data_v1__4[[#This Row],[Date of Admission]])</f>
        <v>31</v>
      </c>
    </row>
    <row r="8100" spans="1:23" x14ac:dyDescent="0.3">
      <c r="A8100" t="s">
        <v>25010</v>
      </c>
      <c r="B8100">
        <v>32</v>
      </c>
      <c r="C8100" t="s">
        <v>5</v>
      </c>
      <c r="D8100" t="s">
        <v>16</v>
      </c>
      <c r="E8100" t="s">
        <v>19</v>
      </c>
      <c r="F8100" t="s">
        <v>10</v>
      </c>
      <c r="G8100" s="1">
        <v>44420</v>
      </c>
      <c r="H8100" t="s">
        <v>14899</v>
      </c>
      <c r="I8100" t="s">
        <v>14900</v>
      </c>
      <c r="J8100">
        <v>8329.8532400000004</v>
      </c>
      <c r="K8100" t="s">
        <v>69</v>
      </c>
      <c r="L8100">
        <v>30169</v>
      </c>
      <c r="M8100">
        <v>258</v>
      </c>
      <c r="N8100" t="s">
        <v>48</v>
      </c>
      <c r="O8100" s="1">
        <v>44432</v>
      </c>
      <c r="P8100" t="s">
        <v>56</v>
      </c>
      <c r="Q8100" t="s">
        <v>57</v>
      </c>
      <c r="R8100">
        <f>Healthcare_Data_v1__4[[#This Row],[Discharge Date]]-Healthcare_Data_v1__4[[#This Row],[Date of Admission]]</f>
        <v>12</v>
      </c>
      <c r="S8100" t="str" cm="1">
        <f t="array" ref="S8100">_xlfn.IFS( Healthcare_Data_v1__4[[#This Row],[Days of Stay]]&lt;10,"Low",Healthcare_Data_v1__4[[#This Row],[Days of Stay]]&lt;20,"Med",Healthcare_Data_v1__4[[#This Row],[Days of Stay]]&lt;=30,"High")</f>
        <v>Med</v>
      </c>
      <c r="T8100" t="str">
        <f>CONCATENATE(Healthcare_Data_v1__4[[#This Row],[Medical Condition]],Healthcare_Data_v1__4[[#This Row],[Duration]])</f>
        <v>HypertensionMed</v>
      </c>
      <c r="U8100">
        <f>MONTH(Healthcare_Data_v1__4[[#This Row],[Date of Admission]])</f>
        <v>8</v>
      </c>
      <c r="V8100">
        <f>YEAR(Healthcare_Data_v1__4[[#This Row],[Date of Admission]])</f>
        <v>2021</v>
      </c>
      <c r="W8100">
        <f>DAY(Healthcare_Data_v1__4[[#This Row],[Date of Admission]])</f>
        <v>12</v>
      </c>
    </row>
    <row r="8101" spans="1:23" x14ac:dyDescent="0.3">
      <c r="A8101" t="s">
        <v>25011</v>
      </c>
      <c r="B8101">
        <v>31</v>
      </c>
      <c r="C8101" t="s">
        <v>5</v>
      </c>
      <c r="D8101" t="s">
        <v>15</v>
      </c>
      <c r="E8101" t="s">
        <v>22</v>
      </c>
      <c r="F8101" t="s">
        <v>9</v>
      </c>
      <c r="G8101" s="1">
        <v>44294</v>
      </c>
      <c r="H8101" t="s">
        <v>14901</v>
      </c>
      <c r="I8101" t="s">
        <v>14902</v>
      </c>
      <c r="J8101">
        <v>8326.4866419999998</v>
      </c>
      <c r="K8101" t="s">
        <v>69</v>
      </c>
      <c r="L8101">
        <v>21284</v>
      </c>
      <c r="M8101">
        <v>202</v>
      </c>
      <c r="N8101" t="s">
        <v>42</v>
      </c>
      <c r="O8101" s="1">
        <v>44313</v>
      </c>
      <c r="P8101" t="s">
        <v>60</v>
      </c>
      <c r="Q8101" t="s">
        <v>57</v>
      </c>
      <c r="R8101">
        <f>Healthcare_Data_v1__4[[#This Row],[Discharge Date]]-Healthcare_Data_v1__4[[#This Row],[Date of Admission]]</f>
        <v>19</v>
      </c>
      <c r="S8101" t="str" cm="1">
        <f t="array" ref="S8101">_xlfn.IFS( Healthcare_Data_v1__4[[#This Row],[Days of Stay]]&lt;10,"Low",Healthcare_Data_v1__4[[#This Row],[Days of Stay]]&lt;20,"Med",Healthcare_Data_v1__4[[#This Row],[Days of Stay]]&lt;=30,"High")</f>
        <v>Med</v>
      </c>
      <c r="T8101" t="str">
        <f>CONCATENATE(Healthcare_Data_v1__4[[#This Row],[Medical Condition]],Healthcare_Data_v1__4[[#This Row],[Duration]])</f>
        <v>ArthritisMed</v>
      </c>
      <c r="U8101">
        <f>MONTH(Healthcare_Data_v1__4[[#This Row],[Date of Admission]])</f>
        <v>4</v>
      </c>
      <c r="V8101">
        <f>YEAR(Healthcare_Data_v1__4[[#This Row],[Date of Admission]])</f>
        <v>2021</v>
      </c>
      <c r="W8101">
        <f>DAY(Healthcare_Data_v1__4[[#This Row],[Date of Admission]])</f>
        <v>8</v>
      </c>
    </row>
    <row r="8102" spans="1:23" x14ac:dyDescent="0.3">
      <c r="A8102" t="s">
        <v>25012</v>
      </c>
      <c r="B8102">
        <v>19</v>
      </c>
      <c r="C8102" t="s">
        <v>12</v>
      </c>
      <c r="D8102" t="s">
        <v>16</v>
      </c>
      <c r="E8102" t="s">
        <v>19</v>
      </c>
      <c r="F8102" t="s">
        <v>11</v>
      </c>
      <c r="G8102" s="1">
        <v>44192</v>
      </c>
      <c r="H8102" t="s">
        <v>14903</v>
      </c>
      <c r="I8102" t="s">
        <v>3381</v>
      </c>
      <c r="J8102">
        <v>8322.6270980000008</v>
      </c>
      <c r="K8102" t="s">
        <v>47</v>
      </c>
      <c r="L8102">
        <v>52309</v>
      </c>
      <c r="M8102">
        <v>176</v>
      </c>
      <c r="N8102" t="s">
        <v>42</v>
      </c>
      <c r="O8102" s="1">
        <v>44208</v>
      </c>
      <c r="P8102" t="s">
        <v>49</v>
      </c>
      <c r="Q8102" t="s">
        <v>57</v>
      </c>
      <c r="R8102">
        <f>Healthcare_Data_v1__4[[#This Row],[Discharge Date]]-Healthcare_Data_v1__4[[#This Row],[Date of Admission]]</f>
        <v>16</v>
      </c>
      <c r="S8102" t="str" cm="1">
        <f t="array" ref="S8102">_xlfn.IFS( Healthcare_Data_v1__4[[#This Row],[Days of Stay]]&lt;10,"Low",Healthcare_Data_v1__4[[#This Row],[Days of Stay]]&lt;20,"Med",Healthcare_Data_v1__4[[#This Row],[Days of Stay]]&lt;=30,"High")</f>
        <v>Med</v>
      </c>
      <c r="T8102" t="str">
        <f>CONCATENATE(Healthcare_Data_v1__4[[#This Row],[Medical Condition]],Healthcare_Data_v1__4[[#This Row],[Duration]])</f>
        <v>CancerMed</v>
      </c>
      <c r="U8102">
        <f>MONTH(Healthcare_Data_v1__4[[#This Row],[Date of Admission]])</f>
        <v>12</v>
      </c>
      <c r="V8102">
        <f>YEAR(Healthcare_Data_v1__4[[#This Row],[Date of Admission]])</f>
        <v>2020</v>
      </c>
      <c r="W8102">
        <f>DAY(Healthcare_Data_v1__4[[#This Row],[Date of Admission]])</f>
        <v>27</v>
      </c>
    </row>
    <row r="8103" spans="1:23" x14ac:dyDescent="0.3">
      <c r="A8103" t="s">
        <v>25013</v>
      </c>
      <c r="B8103">
        <v>36</v>
      </c>
      <c r="C8103" t="s">
        <v>5</v>
      </c>
      <c r="D8103" t="s">
        <v>16</v>
      </c>
      <c r="E8103" t="s">
        <v>24</v>
      </c>
      <c r="F8103" t="s">
        <v>4</v>
      </c>
      <c r="G8103" s="1">
        <v>45001</v>
      </c>
      <c r="H8103" t="s">
        <v>14904</v>
      </c>
      <c r="I8103" t="s">
        <v>14905</v>
      </c>
      <c r="J8103">
        <v>8317.7250100000001</v>
      </c>
      <c r="K8103" t="s">
        <v>66</v>
      </c>
      <c r="L8103">
        <v>13267</v>
      </c>
      <c r="M8103">
        <v>313</v>
      </c>
      <c r="N8103" t="s">
        <v>55</v>
      </c>
      <c r="O8103" s="1">
        <v>45015</v>
      </c>
      <c r="P8103" t="s">
        <v>43</v>
      </c>
      <c r="Q8103" t="s">
        <v>50</v>
      </c>
      <c r="R8103">
        <f>Healthcare_Data_v1__4[[#This Row],[Discharge Date]]-Healthcare_Data_v1__4[[#This Row],[Date of Admission]]</f>
        <v>14</v>
      </c>
      <c r="S8103" t="str" cm="1">
        <f t="array" ref="S8103">_xlfn.IFS( Healthcare_Data_v1__4[[#This Row],[Days of Stay]]&lt;10,"Low",Healthcare_Data_v1__4[[#This Row],[Days of Stay]]&lt;20,"Med",Healthcare_Data_v1__4[[#This Row],[Days of Stay]]&lt;=30,"High")</f>
        <v>Med</v>
      </c>
      <c r="T8103" t="str">
        <f>CONCATENATE(Healthcare_Data_v1__4[[#This Row],[Medical Condition]],Healthcare_Data_v1__4[[#This Row],[Duration]])</f>
        <v>DiabetesMed</v>
      </c>
      <c r="U8103">
        <f>MONTH(Healthcare_Data_v1__4[[#This Row],[Date of Admission]])</f>
        <v>3</v>
      </c>
      <c r="V8103">
        <f>YEAR(Healthcare_Data_v1__4[[#This Row],[Date of Admission]])</f>
        <v>2023</v>
      </c>
      <c r="W8103">
        <f>DAY(Healthcare_Data_v1__4[[#This Row],[Date of Admission]])</f>
        <v>16</v>
      </c>
    </row>
    <row r="8104" spans="1:23" x14ac:dyDescent="0.3">
      <c r="A8104" t="s">
        <v>25014</v>
      </c>
      <c r="B8104">
        <v>74</v>
      </c>
      <c r="C8104" t="s">
        <v>3</v>
      </c>
      <c r="D8104" t="s">
        <v>16</v>
      </c>
      <c r="E8104" t="s">
        <v>22</v>
      </c>
      <c r="F8104" t="s">
        <v>9</v>
      </c>
      <c r="G8104" s="1">
        <v>44479</v>
      </c>
      <c r="H8104" t="s">
        <v>14906</v>
      </c>
      <c r="I8104" t="s">
        <v>14907</v>
      </c>
      <c r="J8104">
        <v>8315.6217350000006</v>
      </c>
      <c r="K8104" t="s">
        <v>69</v>
      </c>
      <c r="L8104">
        <v>3735</v>
      </c>
      <c r="M8104">
        <v>439</v>
      </c>
      <c r="N8104" t="s">
        <v>48</v>
      </c>
      <c r="O8104" s="1">
        <v>44506</v>
      </c>
      <c r="P8104" t="s">
        <v>56</v>
      </c>
      <c r="Q8104" t="s">
        <v>57</v>
      </c>
      <c r="R8104">
        <f>Healthcare_Data_v1__4[[#This Row],[Discharge Date]]-Healthcare_Data_v1__4[[#This Row],[Date of Admission]]</f>
        <v>27</v>
      </c>
      <c r="S8104" t="str" cm="1">
        <f t="array" ref="S8104">_xlfn.IFS( Healthcare_Data_v1__4[[#This Row],[Days of Stay]]&lt;10,"Low",Healthcare_Data_v1__4[[#This Row],[Days of Stay]]&lt;20,"Med",Healthcare_Data_v1__4[[#This Row],[Days of Stay]]&lt;=30,"High")</f>
        <v>High</v>
      </c>
      <c r="T8104" t="str">
        <f>CONCATENATE(Healthcare_Data_v1__4[[#This Row],[Medical Condition]],Healthcare_Data_v1__4[[#This Row],[Duration]])</f>
        <v>ArthritisHigh</v>
      </c>
      <c r="U8104">
        <f>MONTH(Healthcare_Data_v1__4[[#This Row],[Date of Admission]])</f>
        <v>10</v>
      </c>
      <c r="V8104">
        <f>YEAR(Healthcare_Data_v1__4[[#This Row],[Date of Admission]])</f>
        <v>2021</v>
      </c>
      <c r="W8104">
        <f>DAY(Healthcare_Data_v1__4[[#This Row],[Date of Admission]])</f>
        <v>10</v>
      </c>
    </row>
    <row r="8105" spans="1:23" x14ac:dyDescent="0.3">
      <c r="A8105" t="s">
        <v>25015</v>
      </c>
      <c r="B8105">
        <v>42</v>
      </c>
      <c r="C8105" t="s">
        <v>8</v>
      </c>
      <c r="D8105" t="s">
        <v>16</v>
      </c>
      <c r="E8105" t="s">
        <v>26</v>
      </c>
      <c r="F8105" t="s">
        <v>9</v>
      </c>
      <c r="G8105" s="1">
        <v>44388</v>
      </c>
      <c r="H8105" t="s">
        <v>14908</v>
      </c>
      <c r="I8105" t="s">
        <v>14909</v>
      </c>
      <c r="J8105">
        <v>8314.2883689999999</v>
      </c>
      <c r="K8105" t="s">
        <v>69</v>
      </c>
      <c r="L8105">
        <v>10287</v>
      </c>
      <c r="M8105">
        <v>276</v>
      </c>
      <c r="N8105" t="s">
        <v>42</v>
      </c>
      <c r="O8105" s="1">
        <v>44388</v>
      </c>
      <c r="P8105" t="s">
        <v>60</v>
      </c>
      <c r="Q8105" t="s">
        <v>57</v>
      </c>
      <c r="R8105">
        <f>Healthcare_Data_v1__4[[#This Row],[Discharge Date]]-Healthcare_Data_v1__4[[#This Row],[Date of Admission]]</f>
        <v>0</v>
      </c>
      <c r="S8105" t="str" cm="1">
        <f t="array" ref="S8105">_xlfn.IFS( Healthcare_Data_v1__4[[#This Row],[Days of Stay]]&lt;10,"Low",Healthcare_Data_v1__4[[#This Row],[Days of Stay]]&lt;20,"Med",Healthcare_Data_v1__4[[#This Row],[Days of Stay]]&lt;=30,"High")</f>
        <v>Low</v>
      </c>
      <c r="T8105" t="str">
        <f>CONCATENATE(Healthcare_Data_v1__4[[#This Row],[Medical Condition]],Healthcare_Data_v1__4[[#This Row],[Duration]])</f>
        <v>ArthritisLow</v>
      </c>
      <c r="U8105">
        <f>MONTH(Healthcare_Data_v1__4[[#This Row],[Date of Admission]])</f>
        <v>7</v>
      </c>
      <c r="V8105">
        <f>YEAR(Healthcare_Data_v1__4[[#This Row],[Date of Admission]])</f>
        <v>2021</v>
      </c>
      <c r="W8105">
        <f>DAY(Healthcare_Data_v1__4[[#This Row],[Date of Admission]])</f>
        <v>11</v>
      </c>
    </row>
    <row r="8106" spans="1:23" x14ac:dyDescent="0.3">
      <c r="A8106" t="s">
        <v>25016</v>
      </c>
      <c r="B8106">
        <v>26</v>
      </c>
      <c r="C8106" t="s">
        <v>5</v>
      </c>
      <c r="D8106" t="s">
        <v>16</v>
      </c>
      <c r="E8106" t="s">
        <v>26</v>
      </c>
      <c r="F8106" t="s">
        <v>10</v>
      </c>
      <c r="G8106" s="1">
        <v>43977</v>
      </c>
      <c r="H8106" t="s">
        <v>14910</v>
      </c>
      <c r="I8106" t="s">
        <v>7416</v>
      </c>
      <c r="J8106">
        <v>8309.3193910000009</v>
      </c>
      <c r="K8106" t="s">
        <v>69</v>
      </c>
      <c r="M8106">
        <v>124</v>
      </c>
      <c r="N8106" t="s">
        <v>55</v>
      </c>
      <c r="O8106" s="1">
        <v>44001</v>
      </c>
      <c r="P8106" t="s">
        <v>43</v>
      </c>
      <c r="Q8106" t="s">
        <v>44</v>
      </c>
      <c r="R8106">
        <f>Healthcare_Data_v1__4[[#This Row],[Discharge Date]]-Healthcare_Data_v1__4[[#This Row],[Date of Admission]]</f>
        <v>24</v>
      </c>
      <c r="S8106" t="str" cm="1">
        <f t="array" ref="S8106">_xlfn.IFS( Healthcare_Data_v1__4[[#This Row],[Days of Stay]]&lt;10,"Low",Healthcare_Data_v1__4[[#This Row],[Days of Stay]]&lt;20,"Med",Healthcare_Data_v1__4[[#This Row],[Days of Stay]]&lt;=30,"High")</f>
        <v>High</v>
      </c>
      <c r="T8106" t="str">
        <f>CONCATENATE(Healthcare_Data_v1__4[[#This Row],[Medical Condition]],Healthcare_Data_v1__4[[#This Row],[Duration]])</f>
        <v>HypertensionHigh</v>
      </c>
      <c r="U8106">
        <f>MONTH(Healthcare_Data_v1__4[[#This Row],[Date of Admission]])</f>
        <v>5</v>
      </c>
      <c r="V8106">
        <f>YEAR(Healthcare_Data_v1__4[[#This Row],[Date of Admission]])</f>
        <v>2020</v>
      </c>
      <c r="W8106">
        <f>DAY(Healthcare_Data_v1__4[[#This Row],[Date of Admission]])</f>
        <v>26</v>
      </c>
    </row>
    <row r="8107" spans="1:23" x14ac:dyDescent="0.3">
      <c r="A8107" t="s">
        <v>25017</v>
      </c>
      <c r="B8107">
        <v>39</v>
      </c>
      <c r="C8107" t="s">
        <v>5</v>
      </c>
      <c r="D8107" t="s">
        <v>16</v>
      </c>
      <c r="E8107" t="s">
        <v>22</v>
      </c>
      <c r="F8107" t="s">
        <v>6</v>
      </c>
      <c r="G8107" s="1">
        <v>44147</v>
      </c>
      <c r="H8107" t="s">
        <v>14911</v>
      </c>
      <c r="I8107" t="s">
        <v>14912</v>
      </c>
      <c r="J8107">
        <v>8306.3330389999992</v>
      </c>
      <c r="K8107" t="s">
        <v>63</v>
      </c>
      <c r="L8107">
        <v>27146</v>
      </c>
      <c r="M8107">
        <v>285</v>
      </c>
      <c r="N8107" t="s">
        <v>42</v>
      </c>
      <c r="O8107" s="1">
        <v>44170</v>
      </c>
      <c r="P8107" t="s">
        <v>49</v>
      </c>
      <c r="Q8107" t="s">
        <v>44</v>
      </c>
      <c r="R8107">
        <f>Healthcare_Data_v1__4[[#This Row],[Discharge Date]]-Healthcare_Data_v1__4[[#This Row],[Date of Admission]]</f>
        <v>23</v>
      </c>
      <c r="S8107" t="str" cm="1">
        <f t="array" ref="S8107">_xlfn.IFS( Healthcare_Data_v1__4[[#This Row],[Days of Stay]]&lt;10,"Low",Healthcare_Data_v1__4[[#This Row],[Days of Stay]]&lt;20,"Med",Healthcare_Data_v1__4[[#This Row],[Days of Stay]]&lt;=30,"High")</f>
        <v>High</v>
      </c>
      <c r="T8107" t="str">
        <f>CONCATENATE(Healthcare_Data_v1__4[[#This Row],[Medical Condition]],Healthcare_Data_v1__4[[#This Row],[Duration]])</f>
        <v>AsthmaHigh</v>
      </c>
      <c r="U8107">
        <f>MONTH(Healthcare_Data_v1__4[[#This Row],[Date of Admission]])</f>
        <v>11</v>
      </c>
      <c r="V8107">
        <f>YEAR(Healthcare_Data_v1__4[[#This Row],[Date of Admission]])</f>
        <v>2020</v>
      </c>
      <c r="W8107">
        <f>DAY(Healthcare_Data_v1__4[[#This Row],[Date of Admission]])</f>
        <v>12</v>
      </c>
    </row>
    <row r="8108" spans="1:23" x14ac:dyDescent="0.3">
      <c r="A8108" t="s">
        <v>25018</v>
      </c>
      <c r="B8108">
        <v>76</v>
      </c>
      <c r="C8108" t="s">
        <v>3</v>
      </c>
      <c r="D8108" t="s">
        <v>15</v>
      </c>
      <c r="E8108" t="s">
        <v>21</v>
      </c>
      <c r="F8108" t="s">
        <v>9</v>
      </c>
      <c r="G8108" s="1">
        <v>44739</v>
      </c>
      <c r="H8108" t="s">
        <v>14913</v>
      </c>
      <c r="I8108" t="s">
        <v>14914</v>
      </c>
      <c r="J8108">
        <v>8300.9500530000005</v>
      </c>
      <c r="K8108" t="s">
        <v>63</v>
      </c>
      <c r="L8108">
        <v>13658</v>
      </c>
      <c r="M8108">
        <v>256</v>
      </c>
      <c r="N8108" t="s">
        <v>42</v>
      </c>
      <c r="O8108" s="1">
        <v>44762</v>
      </c>
      <c r="P8108" t="s">
        <v>43</v>
      </c>
      <c r="Q8108" t="s">
        <v>50</v>
      </c>
      <c r="R8108">
        <f>Healthcare_Data_v1__4[[#This Row],[Discharge Date]]-Healthcare_Data_v1__4[[#This Row],[Date of Admission]]</f>
        <v>23</v>
      </c>
      <c r="S8108" t="str" cm="1">
        <f t="array" ref="S8108">_xlfn.IFS( Healthcare_Data_v1__4[[#This Row],[Days of Stay]]&lt;10,"Low",Healthcare_Data_v1__4[[#This Row],[Days of Stay]]&lt;20,"Med",Healthcare_Data_v1__4[[#This Row],[Days of Stay]]&lt;=30,"High")</f>
        <v>High</v>
      </c>
      <c r="T8108" t="str">
        <f>CONCATENATE(Healthcare_Data_v1__4[[#This Row],[Medical Condition]],Healthcare_Data_v1__4[[#This Row],[Duration]])</f>
        <v>ArthritisHigh</v>
      </c>
      <c r="U8108">
        <f>MONTH(Healthcare_Data_v1__4[[#This Row],[Date of Admission]])</f>
        <v>6</v>
      </c>
      <c r="V8108">
        <f>YEAR(Healthcare_Data_v1__4[[#This Row],[Date of Admission]])</f>
        <v>2022</v>
      </c>
      <c r="W8108">
        <f>DAY(Healthcare_Data_v1__4[[#This Row],[Date of Admission]])</f>
        <v>27</v>
      </c>
    </row>
    <row r="8109" spans="1:23" x14ac:dyDescent="0.3">
      <c r="A8109" t="s">
        <v>12238</v>
      </c>
      <c r="B8109">
        <v>44</v>
      </c>
      <c r="C8109" t="s">
        <v>8</v>
      </c>
      <c r="D8109" t="s">
        <v>16</v>
      </c>
      <c r="E8109" t="s">
        <v>25</v>
      </c>
      <c r="F8109" t="s">
        <v>9</v>
      </c>
      <c r="G8109" s="1">
        <v>44369</v>
      </c>
      <c r="H8109" t="s">
        <v>14915</v>
      </c>
      <c r="I8109" t="s">
        <v>14916</v>
      </c>
      <c r="J8109">
        <v>8300.9358510000002</v>
      </c>
      <c r="K8109" t="s">
        <v>41</v>
      </c>
      <c r="L8109">
        <v>4504</v>
      </c>
      <c r="M8109">
        <v>102</v>
      </c>
      <c r="N8109" t="s">
        <v>55</v>
      </c>
      <c r="O8109" s="1">
        <v>44374</v>
      </c>
      <c r="P8109" t="s">
        <v>56</v>
      </c>
      <c r="Q8109" t="s">
        <v>57</v>
      </c>
      <c r="R8109">
        <f>Healthcare_Data_v1__4[[#This Row],[Discharge Date]]-Healthcare_Data_v1__4[[#This Row],[Date of Admission]]</f>
        <v>5</v>
      </c>
      <c r="S8109" t="str" cm="1">
        <f t="array" ref="S8109">_xlfn.IFS( Healthcare_Data_v1__4[[#This Row],[Days of Stay]]&lt;10,"Low",Healthcare_Data_v1__4[[#This Row],[Days of Stay]]&lt;20,"Med",Healthcare_Data_v1__4[[#This Row],[Days of Stay]]&lt;=30,"High")</f>
        <v>Low</v>
      </c>
      <c r="T8109" t="str">
        <f>CONCATENATE(Healthcare_Data_v1__4[[#This Row],[Medical Condition]],Healthcare_Data_v1__4[[#This Row],[Duration]])</f>
        <v>ArthritisLow</v>
      </c>
      <c r="U8109">
        <f>MONTH(Healthcare_Data_v1__4[[#This Row],[Date of Admission]])</f>
        <v>6</v>
      </c>
      <c r="V8109">
        <f>YEAR(Healthcare_Data_v1__4[[#This Row],[Date of Admission]])</f>
        <v>2021</v>
      </c>
      <c r="W8109">
        <f>DAY(Healthcare_Data_v1__4[[#This Row],[Date of Admission]])</f>
        <v>22</v>
      </c>
    </row>
    <row r="8110" spans="1:23" x14ac:dyDescent="0.3">
      <c r="A8110" t="s">
        <v>25019</v>
      </c>
      <c r="B8110">
        <v>64</v>
      </c>
      <c r="C8110" t="s">
        <v>3</v>
      </c>
      <c r="D8110" t="s">
        <v>15</v>
      </c>
      <c r="E8110" t="s">
        <v>20</v>
      </c>
      <c r="F8110" t="s">
        <v>9</v>
      </c>
      <c r="G8110" s="1">
        <v>44917</v>
      </c>
      <c r="H8110" t="s">
        <v>14917</v>
      </c>
      <c r="I8110" t="s">
        <v>14918</v>
      </c>
      <c r="J8110">
        <v>8299.6439460000001</v>
      </c>
      <c r="K8110" t="s">
        <v>69</v>
      </c>
      <c r="L8110">
        <v>12728</v>
      </c>
      <c r="M8110">
        <v>249</v>
      </c>
      <c r="N8110" t="s">
        <v>42</v>
      </c>
      <c r="O8110" s="1">
        <v>44927</v>
      </c>
      <c r="P8110" t="s">
        <v>56</v>
      </c>
      <c r="Q8110" t="s">
        <v>50</v>
      </c>
      <c r="R8110">
        <f>Healthcare_Data_v1__4[[#This Row],[Discharge Date]]-Healthcare_Data_v1__4[[#This Row],[Date of Admission]]</f>
        <v>10</v>
      </c>
      <c r="S8110" t="str" cm="1">
        <f t="array" ref="S8110">_xlfn.IFS( Healthcare_Data_v1__4[[#This Row],[Days of Stay]]&lt;10,"Low",Healthcare_Data_v1__4[[#This Row],[Days of Stay]]&lt;20,"Med",Healthcare_Data_v1__4[[#This Row],[Days of Stay]]&lt;=30,"High")</f>
        <v>Med</v>
      </c>
      <c r="T8110" t="str">
        <f>CONCATENATE(Healthcare_Data_v1__4[[#This Row],[Medical Condition]],Healthcare_Data_v1__4[[#This Row],[Duration]])</f>
        <v>ArthritisMed</v>
      </c>
      <c r="U8110">
        <f>MONTH(Healthcare_Data_v1__4[[#This Row],[Date of Admission]])</f>
        <v>12</v>
      </c>
      <c r="V8110">
        <f>YEAR(Healthcare_Data_v1__4[[#This Row],[Date of Admission]])</f>
        <v>2022</v>
      </c>
      <c r="W8110">
        <f>DAY(Healthcare_Data_v1__4[[#This Row],[Date of Admission]])</f>
        <v>22</v>
      </c>
    </row>
    <row r="8111" spans="1:23" x14ac:dyDescent="0.3">
      <c r="A8111" t="s">
        <v>25020</v>
      </c>
      <c r="B8111">
        <v>71</v>
      </c>
      <c r="C8111" t="s">
        <v>3</v>
      </c>
      <c r="D8111" t="s">
        <v>16</v>
      </c>
      <c r="E8111" t="s">
        <v>19</v>
      </c>
      <c r="F8111" t="s">
        <v>9</v>
      </c>
      <c r="G8111" s="1">
        <v>44335</v>
      </c>
      <c r="H8111" t="s">
        <v>14919</v>
      </c>
      <c r="I8111" t="s">
        <v>14920</v>
      </c>
      <c r="J8111">
        <v>8295.2622940000001</v>
      </c>
      <c r="K8111" t="s">
        <v>47</v>
      </c>
      <c r="L8111">
        <v>13886</v>
      </c>
      <c r="M8111">
        <v>122</v>
      </c>
      <c r="N8111" t="s">
        <v>48</v>
      </c>
      <c r="O8111" s="1">
        <v>44363</v>
      </c>
      <c r="P8111" t="s">
        <v>49</v>
      </c>
      <c r="Q8111" t="s">
        <v>44</v>
      </c>
      <c r="R8111">
        <f>Healthcare_Data_v1__4[[#This Row],[Discharge Date]]-Healthcare_Data_v1__4[[#This Row],[Date of Admission]]</f>
        <v>28</v>
      </c>
      <c r="S8111" t="str" cm="1">
        <f t="array" ref="S8111">_xlfn.IFS( Healthcare_Data_v1__4[[#This Row],[Days of Stay]]&lt;10,"Low",Healthcare_Data_v1__4[[#This Row],[Days of Stay]]&lt;20,"Med",Healthcare_Data_v1__4[[#This Row],[Days of Stay]]&lt;=30,"High")</f>
        <v>High</v>
      </c>
      <c r="T8111" t="str">
        <f>CONCATENATE(Healthcare_Data_v1__4[[#This Row],[Medical Condition]],Healthcare_Data_v1__4[[#This Row],[Duration]])</f>
        <v>ArthritisHigh</v>
      </c>
      <c r="U8111">
        <f>MONTH(Healthcare_Data_v1__4[[#This Row],[Date of Admission]])</f>
        <v>5</v>
      </c>
      <c r="V8111">
        <f>YEAR(Healthcare_Data_v1__4[[#This Row],[Date of Admission]])</f>
        <v>2021</v>
      </c>
      <c r="W8111">
        <f>DAY(Healthcare_Data_v1__4[[#This Row],[Date of Admission]])</f>
        <v>19</v>
      </c>
    </row>
    <row r="8112" spans="1:23" x14ac:dyDescent="0.3">
      <c r="A8112" t="s">
        <v>4298</v>
      </c>
      <c r="B8112">
        <v>21</v>
      </c>
      <c r="C8112" t="s">
        <v>12</v>
      </c>
      <c r="D8112" t="s">
        <v>15</v>
      </c>
      <c r="E8112" t="s">
        <v>26</v>
      </c>
      <c r="F8112" t="s">
        <v>7</v>
      </c>
      <c r="G8112" s="1">
        <v>45057</v>
      </c>
      <c r="H8112" t="s">
        <v>14921</v>
      </c>
      <c r="I8112" t="s">
        <v>14922</v>
      </c>
      <c r="J8112">
        <v>8294.8318120000004</v>
      </c>
      <c r="K8112" t="s">
        <v>63</v>
      </c>
      <c r="L8112">
        <v>8682</v>
      </c>
      <c r="M8112">
        <v>242</v>
      </c>
      <c r="N8112" t="s">
        <v>42</v>
      </c>
      <c r="O8112" s="1">
        <v>45063</v>
      </c>
      <c r="P8112" t="s">
        <v>49</v>
      </c>
      <c r="Q8112" t="s">
        <v>50</v>
      </c>
      <c r="R8112">
        <f>Healthcare_Data_v1__4[[#This Row],[Discharge Date]]-Healthcare_Data_v1__4[[#This Row],[Date of Admission]]</f>
        <v>6</v>
      </c>
      <c r="S8112" t="str" cm="1">
        <f t="array" ref="S8112">_xlfn.IFS( Healthcare_Data_v1__4[[#This Row],[Days of Stay]]&lt;10,"Low",Healthcare_Data_v1__4[[#This Row],[Days of Stay]]&lt;20,"Med",Healthcare_Data_v1__4[[#This Row],[Days of Stay]]&lt;=30,"High")</f>
        <v>Low</v>
      </c>
      <c r="T8112" t="str">
        <f>CONCATENATE(Healthcare_Data_v1__4[[#This Row],[Medical Condition]],Healthcare_Data_v1__4[[#This Row],[Duration]])</f>
        <v>ObesityLow</v>
      </c>
      <c r="U8112">
        <f>MONTH(Healthcare_Data_v1__4[[#This Row],[Date of Admission]])</f>
        <v>5</v>
      </c>
      <c r="V8112">
        <f>YEAR(Healthcare_Data_v1__4[[#This Row],[Date of Admission]])</f>
        <v>2023</v>
      </c>
      <c r="W8112">
        <f>DAY(Healthcare_Data_v1__4[[#This Row],[Date of Admission]])</f>
        <v>11</v>
      </c>
    </row>
    <row r="8113" spans="1:23" x14ac:dyDescent="0.3">
      <c r="A8113" t="s">
        <v>20521</v>
      </c>
      <c r="B8113">
        <v>49</v>
      </c>
      <c r="C8113" t="s">
        <v>8</v>
      </c>
      <c r="D8113" t="s">
        <v>16</v>
      </c>
      <c r="E8113" t="s">
        <v>25</v>
      </c>
      <c r="F8113" t="s">
        <v>7</v>
      </c>
      <c r="G8113" s="1">
        <v>44155</v>
      </c>
      <c r="H8113" t="s">
        <v>4206</v>
      </c>
      <c r="I8113" t="s">
        <v>14923</v>
      </c>
      <c r="J8113">
        <v>8292.8312920000008</v>
      </c>
      <c r="K8113" t="s">
        <v>63</v>
      </c>
      <c r="L8113">
        <v>24782</v>
      </c>
      <c r="M8113">
        <v>408</v>
      </c>
      <c r="N8113" t="s">
        <v>48</v>
      </c>
      <c r="O8113" s="1">
        <v>44165</v>
      </c>
      <c r="P8113" t="s">
        <v>60</v>
      </c>
      <c r="Q8113" t="s">
        <v>44</v>
      </c>
      <c r="R8113">
        <f>Healthcare_Data_v1__4[[#This Row],[Discharge Date]]-Healthcare_Data_v1__4[[#This Row],[Date of Admission]]</f>
        <v>10</v>
      </c>
      <c r="S8113" t="str" cm="1">
        <f t="array" ref="S8113">_xlfn.IFS( Healthcare_Data_v1__4[[#This Row],[Days of Stay]]&lt;10,"Low",Healthcare_Data_v1__4[[#This Row],[Days of Stay]]&lt;20,"Med",Healthcare_Data_v1__4[[#This Row],[Days of Stay]]&lt;=30,"High")</f>
        <v>Med</v>
      </c>
      <c r="T8113" t="str">
        <f>CONCATENATE(Healthcare_Data_v1__4[[#This Row],[Medical Condition]],Healthcare_Data_v1__4[[#This Row],[Duration]])</f>
        <v>ObesityMed</v>
      </c>
      <c r="U8113">
        <f>MONTH(Healthcare_Data_v1__4[[#This Row],[Date of Admission]])</f>
        <v>11</v>
      </c>
      <c r="V8113">
        <f>YEAR(Healthcare_Data_v1__4[[#This Row],[Date of Admission]])</f>
        <v>2020</v>
      </c>
      <c r="W8113">
        <f>DAY(Healthcare_Data_v1__4[[#This Row],[Date of Admission]])</f>
        <v>20</v>
      </c>
    </row>
    <row r="8114" spans="1:23" x14ac:dyDescent="0.3">
      <c r="A8114" t="s">
        <v>25021</v>
      </c>
      <c r="B8114">
        <v>84</v>
      </c>
      <c r="C8114" t="s">
        <v>3</v>
      </c>
      <c r="D8114" t="s">
        <v>16</v>
      </c>
      <c r="E8114" t="s">
        <v>19</v>
      </c>
      <c r="F8114" t="s">
        <v>6</v>
      </c>
      <c r="G8114" s="1">
        <v>44668</v>
      </c>
      <c r="H8114" t="s">
        <v>14924</v>
      </c>
      <c r="I8114" t="s">
        <v>14925</v>
      </c>
      <c r="J8114">
        <v>8288.5081680000003</v>
      </c>
      <c r="K8114" t="s">
        <v>63</v>
      </c>
      <c r="L8114">
        <v>39716</v>
      </c>
      <c r="M8114">
        <v>262</v>
      </c>
      <c r="N8114" t="s">
        <v>48</v>
      </c>
      <c r="O8114" s="1">
        <v>44672</v>
      </c>
      <c r="P8114" t="s">
        <v>56</v>
      </c>
      <c r="Q8114" t="s">
        <v>44</v>
      </c>
      <c r="R8114">
        <f>Healthcare_Data_v1__4[[#This Row],[Discharge Date]]-Healthcare_Data_v1__4[[#This Row],[Date of Admission]]</f>
        <v>4</v>
      </c>
      <c r="S8114" t="str" cm="1">
        <f t="array" ref="S8114">_xlfn.IFS( Healthcare_Data_v1__4[[#This Row],[Days of Stay]]&lt;10,"Low",Healthcare_Data_v1__4[[#This Row],[Days of Stay]]&lt;20,"Med",Healthcare_Data_v1__4[[#This Row],[Days of Stay]]&lt;=30,"High")</f>
        <v>Low</v>
      </c>
      <c r="T8114" t="str">
        <f>CONCATENATE(Healthcare_Data_v1__4[[#This Row],[Medical Condition]],Healthcare_Data_v1__4[[#This Row],[Duration]])</f>
        <v>AsthmaLow</v>
      </c>
      <c r="U8114">
        <f>MONTH(Healthcare_Data_v1__4[[#This Row],[Date of Admission]])</f>
        <v>4</v>
      </c>
      <c r="V8114">
        <f>YEAR(Healthcare_Data_v1__4[[#This Row],[Date of Admission]])</f>
        <v>2022</v>
      </c>
      <c r="W8114">
        <f>DAY(Healthcare_Data_v1__4[[#This Row],[Date of Admission]])</f>
        <v>17</v>
      </c>
    </row>
    <row r="8115" spans="1:23" x14ac:dyDescent="0.3">
      <c r="A8115" t="s">
        <v>25022</v>
      </c>
      <c r="B8115">
        <v>55</v>
      </c>
      <c r="C8115" t="s">
        <v>3</v>
      </c>
      <c r="D8115" t="s">
        <v>16</v>
      </c>
      <c r="E8115" t="s">
        <v>21</v>
      </c>
      <c r="F8115" t="s">
        <v>7</v>
      </c>
      <c r="G8115" s="1">
        <v>44851</v>
      </c>
      <c r="H8115" t="s">
        <v>14926</v>
      </c>
      <c r="I8115" t="s">
        <v>14927</v>
      </c>
      <c r="J8115">
        <v>8282.4126489999999</v>
      </c>
      <c r="K8115" t="s">
        <v>47</v>
      </c>
      <c r="L8115">
        <v>1506</v>
      </c>
      <c r="M8115">
        <v>402</v>
      </c>
      <c r="N8115" t="s">
        <v>42</v>
      </c>
      <c r="O8115" s="1">
        <v>44868</v>
      </c>
      <c r="P8115" t="s">
        <v>43</v>
      </c>
      <c r="Q8115" t="s">
        <v>57</v>
      </c>
      <c r="R8115">
        <f>Healthcare_Data_v1__4[[#This Row],[Discharge Date]]-Healthcare_Data_v1__4[[#This Row],[Date of Admission]]</f>
        <v>17</v>
      </c>
      <c r="S8115" t="str" cm="1">
        <f t="array" ref="S8115">_xlfn.IFS( Healthcare_Data_v1__4[[#This Row],[Days of Stay]]&lt;10,"Low",Healthcare_Data_v1__4[[#This Row],[Days of Stay]]&lt;20,"Med",Healthcare_Data_v1__4[[#This Row],[Days of Stay]]&lt;=30,"High")</f>
        <v>Med</v>
      </c>
      <c r="T8115" t="str">
        <f>CONCATENATE(Healthcare_Data_v1__4[[#This Row],[Medical Condition]],Healthcare_Data_v1__4[[#This Row],[Duration]])</f>
        <v>ObesityMed</v>
      </c>
      <c r="U8115">
        <f>MONTH(Healthcare_Data_v1__4[[#This Row],[Date of Admission]])</f>
        <v>10</v>
      </c>
      <c r="V8115">
        <f>YEAR(Healthcare_Data_v1__4[[#This Row],[Date of Admission]])</f>
        <v>2022</v>
      </c>
      <c r="W8115">
        <f>DAY(Healthcare_Data_v1__4[[#This Row],[Date of Admission]])</f>
        <v>17</v>
      </c>
    </row>
    <row r="8116" spans="1:23" x14ac:dyDescent="0.3">
      <c r="A8116" t="s">
        <v>25023</v>
      </c>
      <c r="B8116">
        <v>44</v>
      </c>
      <c r="C8116" t="s">
        <v>8</v>
      </c>
      <c r="D8116" t="s">
        <v>15</v>
      </c>
      <c r="E8116" t="s">
        <v>20</v>
      </c>
      <c r="F8116" t="s">
        <v>9</v>
      </c>
      <c r="G8116" s="1">
        <v>45196</v>
      </c>
      <c r="H8116" t="s">
        <v>14928</v>
      </c>
      <c r="I8116" t="s">
        <v>14929</v>
      </c>
      <c r="J8116">
        <v>8282.1447919999991</v>
      </c>
      <c r="K8116" t="s">
        <v>41</v>
      </c>
      <c r="L8116">
        <v>8187</v>
      </c>
      <c r="M8116">
        <v>115</v>
      </c>
      <c r="N8116" t="s">
        <v>42</v>
      </c>
      <c r="O8116" s="1">
        <v>45196</v>
      </c>
      <c r="P8116" t="s">
        <v>85</v>
      </c>
      <c r="Q8116" t="s">
        <v>57</v>
      </c>
      <c r="R8116">
        <f>Healthcare_Data_v1__4[[#This Row],[Discharge Date]]-Healthcare_Data_v1__4[[#This Row],[Date of Admission]]</f>
        <v>0</v>
      </c>
      <c r="S8116" t="str" cm="1">
        <f t="array" ref="S8116">_xlfn.IFS( Healthcare_Data_v1__4[[#This Row],[Days of Stay]]&lt;10,"Low",Healthcare_Data_v1__4[[#This Row],[Days of Stay]]&lt;20,"Med",Healthcare_Data_v1__4[[#This Row],[Days of Stay]]&lt;=30,"High")</f>
        <v>Low</v>
      </c>
      <c r="T8116" t="str">
        <f>CONCATENATE(Healthcare_Data_v1__4[[#This Row],[Medical Condition]],Healthcare_Data_v1__4[[#This Row],[Duration]])</f>
        <v>ArthritisLow</v>
      </c>
      <c r="U8116">
        <f>MONTH(Healthcare_Data_v1__4[[#This Row],[Date of Admission]])</f>
        <v>9</v>
      </c>
      <c r="V8116">
        <f>YEAR(Healthcare_Data_v1__4[[#This Row],[Date of Admission]])</f>
        <v>2023</v>
      </c>
      <c r="W8116">
        <f>DAY(Healthcare_Data_v1__4[[#This Row],[Date of Admission]])</f>
        <v>27</v>
      </c>
    </row>
    <row r="8117" spans="1:23" x14ac:dyDescent="0.3">
      <c r="A8117" t="s">
        <v>25024</v>
      </c>
      <c r="B8117">
        <v>52</v>
      </c>
      <c r="C8117" t="s">
        <v>8</v>
      </c>
      <c r="D8117" t="s">
        <v>15</v>
      </c>
      <c r="E8117" t="s">
        <v>19</v>
      </c>
      <c r="F8117" t="s">
        <v>10</v>
      </c>
      <c r="G8117" s="1">
        <v>43496</v>
      </c>
      <c r="H8117" t="s">
        <v>14930</v>
      </c>
      <c r="I8117" t="s">
        <v>14931</v>
      </c>
      <c r="J8117">
        <v>8276.5203839999995</v>
      </c>
      <c r="K8117" t="s">
        <v>41</v>
      </c>
      <c r="L8117">
        <v>14309</v>
      </c>
      <c r="M8117">
        <v>268</v>
      </c>
      <c r="N8117" t="s">
        <v>48</v>
      </c>
      <c r="O8117" s="1">
        <v>43525</v>
      </c>
      <c r="P8117" t="s">
        <v>56</v>
      </c>
      <c r="Q8117" t="s">
        <v>44</v>
      </c>
      <c r="R8117">
        <f>Healthcare_Data_v1__4[[#This Row],[Discharge Date]]-Healthcare_Data_v1__4[[#This Row],[Date of Admission]]</f>
        <v>29</v>
      </c>
      <c r="S8117" t="str" cm="1">
        <f t="array" ref="S8117">_xlfn.IFS( Healthcare_Data_v1__4[[#This Row],[Days of Stay]]&lt;10,"Low",Healthcare_Data_v1__4[[#This Row],[Days of Stay]]&lt;20,"Med",Healthcare_Data_v1__4[[#This Row],[Days of Stay]]&lt;=30,"High")</f>
        <v>High</v>
      </c>
      <c r="T8117" t="str">
        <f>CONCATENATE(Healthcare_Data_v1__4[[#This Row],[Medical Condition]],Healthcare_Data_v1__4[[#This Row],[Duration]])</f>
        <v>HypertensionHigh</v>
      </c>
      <c r="U8117">
        <f>MONTH(Healthcare_Data_v1__4[[#This Row],[Date of Admission]])</f>
        <v>1</v>
      </c>
      <c r="V8117">
        <f>YEAR(Healthcare_Data_v1__4[[#This Row],[Date of Admission]])</f>
        <v>2019</v>
      </c>
      <c r="W8117">
        <f>DAY(Healthcare_Data_v1__4[[#This Row],[Date of Admission]])</f>
        <v>31</v>
      </c>
    </row>
    <row r="8118" spans="1:23" x14ac:dyDescent="0.3">
      <c r="A8118" t="s">
        <v>20228</v>
      </c>
      <c r="B8118">
        <v>27</v>
      </c>
      <c r="C8118" t="s">
        <v>5</v>
      </c>
      <c r="D8118" t="s">
        <v>16</v>
      </c>
      <c r="E8118" t="s">
        <v>24</v>
      </c>
      <c r="F8118" t="s">
        <v>7</v>
      </c>
      <c r="G8118" s="1">
        <v>43509</v>
      </c>
      <c r="H8118" t="s">
        <v>14932</v>
      </c>
      <c r="I8118" t="s">
        <v>14933</v>
      </c>
      <c r="J8118">
        <v>8274.8219329999993</v>
      </c>
      <c r="K8118" t="s">
        <v>63</v>
      </c>
      <c r="L8118">
        <v>24806</v>
      </c>
      <c r="M8118">
        <v>240</v>
      </c>
      <c r="N8118" t="s">
        <v>42</v>
      </c>
      <c r="O8118" s="1">
        <v>43526</v>
      </c>
      <c r="P8118" t="s">
        <v>49</v>
      </c>
      <c r="Q8118" t="s">
        <v>44</v>
      </c>
      <c r="R8118">
        <f>Healthcare_Data_v1__4[[#This Row],[Discharge Date]]-Healthcare_Data_v1__4[[#This Row],[Date of Admission]]</f>
        <v>17</v>
      </c>
      <c r="S8118" t="str" cm="1">
        <f t="array" ref="S8118">_xlfn.IFS( Healthcare_Data_v1__4[[#This Row],[Days of Stay]]&lt;10,"Low",Healthcare_Data_v1__4[[#This Row],[Days of Stay]]&lt;20,"Med",Healthcare_Data_v1__4[[#This Row],[Days of Stay]]&lt;=30,"High")</f>
        <v>Med</v>
      </c>
      <c r="T8118" t="str">
        <f>CONCATENATE(Healthcare_Data_v1__4[[#This Row],[Medical Condition]],Healthcare_Data_v1__4[[#This Row],[Duration]])</f>
        <v>ObesityMed</v>
      </c>
      <c r="U8118">
        <f>MONTH(Healthcare_Data_v1__4[[#This Row],[Date of Admission]])</f>
        <v>2</v>
      </c>
      <c r="V8118">
        <f>YEAR(Healthcare_Data_v1__4[[#This Row],[Date of Admission]])</f>
        <v>2019</v>
      </c>
      <c r="W8118">
        <f>DAY(Healthcare_Data_v1__4[[#This Row],[Date of Admission]])</f>
        <v>13</v>
      </c>
    </row>
    <row r="8119" spans="1:23" x14ac:dyDescent="0.3">
      <c r="A8119" t="s">
        <v>25025</v>
      </c>
      <c r="B8119">
        <v>36</v>
      </c>
      <c r="C8119" t="s">
        <v>5</v>
      </c>
      <c r="D8119" t="s">
        <v>15</v>
      </c>
      <c r="E8119" t="s">
        <v>19</v>
      </c>
      <c r="F8119" t="s">
        <v>9</v>
      </c>
      <c r="G8119" s="1">
        <v>44456</v>
      </c>
      <c r="H8119" t="s">
        <v>12593</v>
      </c>
      <c r="I8119" t="s">
        <v>14934</v>
      </c>
      <c r="J8119">
        <v>8260.1244150000002</v>
      </c>
      <c r="K8119" t="s">
        <v>66</v>
      </c>
      <c r="L8119">
        <v>26185</v>
      </c>
      <c r="M8119">
        <v>115</v>
      </c>
      <c r="N8119" t="s">
        <v>55</v>
      </c>
      <c r="O8119" s="1">
        <v>44472</v>
      </c>
      <c r="P8119" t="s">
        <v>85</v>
      </c>
      <c r="Q8119" t="s">
        <v>50</v>
      </c>
      <c r="R8119">
        <f>Healthcare_Data_v1__4[[#This Row],[Discharge Date]]-Healthcare_Data_v1__4[[#This Row],[Date of Admission]]</f>
        <v>16</v>
      </c>
      <c r="S8119" t="str" cm="1">
        <f t="array" ref="S8119">_xlfn.IFS( Healthcare_Data_v1__4[[#This Row],[Days of Stay]]&lt;10,"Low",Healthcare_Data_v1__4[[#This Row],[Days of Stay]]&lt;20,"Med",Healthcare_Data_v1__4[[#This Row],[Days of Stay]]&lt;=30,"High")</f>
        <v>Med</v>
      </c>
      <c r="T8119" t="str">
        <f>CONCATENATE(Healthcare_Data_v1__4[[#This Row],[Medical Condition]],Healthcare_Data_v1__4[[#This Row],[Duration]])</f>
        <v>ArthritisMed</v>
      </c>
      <c r="U8119">
        <f>MONTH(Healthcare_Data_v1__4[[#This Row],[Date of Admission]])</f>
        <v>9</v>
      </c>
      <c r="V8119">
        <f>YEAR(Healthcare_Data_v1__4[[#This Row],[Date of Admission]])</f>
        <v>2021</v>
      </c>
      <c r="W8119">
        <f>DAY(Healthcare_Data_v1__4[[#This Row],[Date of Admission]])</f>
        <v>17</v>
      </c>
    </row>
    <row r="8120" spans="1:23" x14ac:dyDescent="0.3">
      <c r="A8120" t="s">
        <v>25026</v>
      </c>
      <c r="B8120">
        <v>28</v>
      </c>
      <c r="C8120" t="s">
        <v>5</v>
      </c>
      <c r="D8120" t="s">
        <v>15</v>
      </c>
      <c r="E8120" t="s">
        <v>19</v>
      </c>
      <c r="F8120" t="s">
        <v>10</v>
      </c>
      <c r="G8120" s="1">
        <v>44450</v>
      </c>
      <c r="H8120" t="s">
        <v>14935</v>
      </c>
      <c r="I8120" t="s">
        <v>14936</v>
      </c>
      <c r="J8120">
        <v>8255.946543</v>
      </c>
      <c r="K8120" t="s">
        <v>63</v>
      </c>
      <c r="L8120">
        <v>13211</v>
      </c>
      <c r="M8120">
        <v>247</v>
      </c>
      <c r="N8120" t="s">
        <v>48</v>
      </c>
      <c r="O8120" s="1">
        <v>44475</v>
      </c>
      <c r="P8120" t="s">
        <v>56</v>
      </c>
      <c r="Q8120" t="s">
        <v>50</v>
      </c>
      <c r="R8120">
        <f>Healthcare_Data_v1__4[[#This Row],[Discharge Date]]-Healthcare_Data_v1__4[[#This Row],[Date of Admission]]</f>
        <v>25</v>
      </c>
      <c r="S8120" t="str" cm="1">
        <f t="array" ref="S8120">_xlfn.IFS( Healthcare_Data_v1__4[[#This Row],[Days of Stay]]&lt;10,"Low",Healthcare_Data_v1__4[[#This Row],[Days of Stay]]&lt;20,"Med",Healthcare_Data_v1__4[[#This Row],[Days of Stay]]&lt;=30,"High")</f>
        <v>High</v>
      </c>
      <c r="T8120" t="str">
        <f>CONCATENATE(Healthcare_Data_v1__4[[#This Row],[Medical Condition]],Healthcare_Data_v1__4[[#This Row],[Duration]])</f>
        <v>HypertensionHigh</v>
      </c>
      <c r="U8120">
        <f>MONTH(Healthcare_Data_v1__4[[#This Row],[Date of Admission]])</f>
        <v>9</v>
      </c>
      <c r="V8120">
        <f>YEAR(Healthcare_Data_v1__4[[#This Row],[Date of Admission]])</f>
        <v>2021</v>
      </c>
      <c r="W8120">
        <f>DAY(Healthcare_Data_v1__4[[#This Row],[Date of Admission]])</f>
        <v>11</v>
      </c>
    </row>
    <row r="8121" spans="1:23" x14ac:dyDescent="0.3">
      <c r="A8121" t="s">
        <v>7699</v>
      </c>
      <c r="B8121">
        <v>49</v>
      </c>
      <c r="C8121" t="s">
        <v>8</v>
      </c>
      <c r="D8121" t="s">
        <v>16</v>
      </c>
      <c r="E8121" t="s">
        <v>19</v>
      </c>
      <c r="F8121" t="s">
        <v>9</v>
      </c>
      <c r="G8121" s="1">
        <v>44793</v>
      </c>
      <c r="H8121" t="s">
        <v>12252</v>
      </c>
      <c r="I8121" t="s">
        <v>4188</v>
      </c>
      <c r="J8121">
        <v>8251.8148689999998</v>
      </c>
      <c r="K8121" t="s">
        <v>69</v>
      </c>
      <c r="L8121">
        <v>13756</v>
      </c>
      <c r="M8121">
        <v>401</v>
      </c>
      <c r="N8121" t="s">
        <v>48</v>
      </c>
      <c r="O8121" s="1">
        <v>44811</v>
      </c>
      <c r="P8121" t="s">
        <v>49</v>
      </c>
      <c r="Q8121" t="s">
        <v>57</v>
      </c>
      <c r="R8121">
        <f>Healthcare_Data_v1__4[[#This Row],[Discharge Date]]-Healthcare_Data_v1__4[[#This Row],[Date of Admission]]</f>
        <v>18</v>
      </c>
      <c r="S8121" t="str" cm="1">
        <f t="array" ref="S8121">_xlfn.IFS( Healthcare_Data_v1__4[[#This Row],[Days of Stay]]&lt;10,"Low",Healthcare_Data_v1__4[[#This Row],[Days of Stay]]&lt;20,"Med",Healthcare_Data_v1__4[[#This Row],[Days of Stay]]&lt;=30,"High")</f>
        <v>Med</v>
      </c>
      <c r="T8121" t="str">
        <f>CONCATENATE(Healthcare_Data_v1__4[[#This Row],[Medical Condition]],Healthcare_Data_v1__4[[#This Row],[Duration]])</f>
        <v>ArthritisMed</v>
      </c>
      <c r="U8121">
        <f>MONTH(Healthcare_Data_v1__4[[#This Row],[Date of Admission]])</f>
        <v>8</v>
      </c>
      <c r="V8121">
        <f>YEAR(Healthcare_Data_v1__4[[#This Row],[Date of Admission]])</f>
        <v>2022</v>
      </c>
      <c r="W8121">
        <f>DAY(Healthcare_Data_v1__4[[#This Row],[Date of Admission]])</f>
        <v>20</v>
      </c>
    </row>
    <row r="8122" spans="1:23" x14ac:dyDescent="0.3">
      <c r="A8122" t="s">
        <v>25027</v>
      </c>
      <c r="B8122">
        <v>65</v>
      </c>
      <c r="C8122" t="s">
        <v>3</v>
      </c>
      <c r="D8122" t="s">
        <v>16</v>
      </c>
      <c r="E8122" t="s">
        <v>24</v>
      </c>
      <c r="F8122" t="s">
        <v>9</v>
      </c>
      <c r="G8122" s="1">
        <v>43895</v>
      </c>
      <c r="H8122" t="s">
        <v>14937</v>
      </c>
      <c r="I8122" t="s">
        <v>14938</v>
      </c>
      <c r="J8122">
        <v>8250.2137419999999</v>
      </c>
      <c r="K8122" t="s">
        <v>69</v>
      </c>
      <c r="L8122">
        <v>15091</v>
      </c>
      <c r="M8122">
        <v>490</v>
      </c>
      <c r="N8122" t="s">
        <v>42</v>
      </c>
      <c r="O8122" s="1">
        <v>43917</v>
      </c>
      <c r="P8122" t="s">
        <v>43</v>
      </c>
      <c r="Q8122" t="s">
        <v>44</v>
      </c>
      <c r="R8122">
        <f>Healthcare_Data_v1__4[[#This Row],[Discharge Date]]-Healthcare_Data_v1__4[[#This Row],[Date of Admission]]</f>
        <v>22</v>
      </c>
      <c r="S8122" t="str" cm="1">
        <f t="array" ref="S8122">_xlfn.IFS( Healthcare_Data_v1__4[[#This Row],[Days of Stay]]&lt;10,"Low",Healthcare_Data_v1__4[[#This Row],[Days of Stay]]&lt;20,"Med",Healthcare_Data_v1__4[[#This Row],[Days of Stay]]&lt;=30,"High")</f>
        <v>High</v>
      </c>
      <c r="T8122" t="str">
        <f>CONCATENATE(Healthcare_Data_v1__4[[#This Row],[Medical Condition]],Healthcare_Data_v1__4[[#This Row],[Duration]])</f>
        <v>ArthritisHigh</v>
      </c>
      <c r="U8122">
        <f>MONTH(Healthcare_Data_v1__4[[#This Row],[Date of Admission]])</f>
        <v>3</v>
      </c>
      <c r="V8122">
        <f>YEAR(Healthcare_Data_v1__4[[#This Row],[Date of Admission]])</f>
        <v>2020</v>
      </c>
      <c r="W8122">
        <f>DAY(Healthcare_Data_v1__4[[#This Row],[Date of Admission]])</f>
        <v>5</v>
      </c>
    </row>
    <row r="8123" spans="1:23" x14ac:dyDescent="0.3">
      <c r="A8123" t="s">
        <v>25028</v>
      </c>
      <c r="B8123">
        <v>38</v>
      </c>
      <c r="C8123" t="s">
        <v>5</v>
      </c>
      <c r="D8123" t="s">
        <v>15</v>
      </c>
      <c r="E8123" t="s">
        <v>24</v>
      </c>
      <c r="F8123" t="s">
        <v>9</v>
      </c>
      <c r="G8123" s="1">
        <v>43951</v>
      </c>
      <c r="H8123" t="s">
        <v>14939</v>
      </c>
      <c r="I8123" t="s">
        <v>14940</v>
      </c>
      <c r="J8123">
        <v>8249.4589959999994</v>
      </c>
      <c r="K8123" t="s">
        <v>66</v>
      </c>
      <c r="L8123">
        <v>16502</v>
      </c>
      <c r="M8123">
        <v>180</v>
      </c>
      <c r="N8123" t="s">
        <v>42</v>
      </c>
      <c r="O8123" s="1">
        <v>43952</v>
      </c>
      <c r="P8123" t="s">
        <v>56</v>
      </c>
      <c r="Q8123" t="s">
        <v>44</v>
      </c>
      <c r="R8123">
        <f>Healthcare_Data_v1__4[[#This Row],[Discharge Date]]-Healthcare_Data_v1__4[[#This Row],[Date of Admission]]</f>
        <v>1</v>
      </c>
      <c r="S8123" t="str" cm="1">
        <f t="array" ref="S8123">_xlfn.IFS( Healthcare_Data_v1__4[[#This Row],[Days of Stay]]&lt;10,"Low",Healthcare_Data_v1__4[[#This Row],[Days of Stay]]&lt;20,"Med",Healthcare_Data_v1__4[[#This Row],[Days of Stay]]&lt;=30,"High")</f>
        <v>Low</v>
      </c>
      <c r="T8123" t="str">
        <f>CONCATENATE(Healthcare_Data_v1__4[[#This Row],[Medical Condition]],Healthcare_Data_v1__4[[#This Row],[Duration]])</f>
        <v>ArthritisLow</v>
      </c>
      <c r="U8123">
        <f>MONTH(Healthcare_Data_v1__4[[#This Row],[Date of Admission]])</f>
        <v>4</v>
      </c>
      <c r="V8123">
        <f>YEAR(Healthcare_Data_v1__4[[#This Row],[Date of Admission]])</f>
        <v>2020</v>
      </c>
      <c r="W8123">
        <f>DAY(Healthcare_Data_v1__4[[#This Row],[Date of Admission]])</f>
        <v>30</v>
      </c>
    </row>
    <row r="8124" spans="1:23" x14ac:dyDescent="0.3">
      <c r="A8124" t="s">
        <v>25029</v>
      </c>
      <c r="B8124">
        <v>55</v>
      </c>
      <c r="C8124" t="s">
        <v>3</v>
      </c>
      <c r="D8124" t="s">
        <v>15</v>
      </c>
      <c r="E8124" t="s">
        <v>24</v>
      </c>
      <c r="F8124" t="s">
        <v>11</v>
      </c>
      <c r="G8124" s="1">
        <v>43844</v>
      </c>
      <c r="H8124" t="s">
        <v>8135</v>
      </c>
      <c r="I8124" t="s">
        <v>14941</v>
      </c>
      <c r="J8124">
        <v>8235.7109400000008</v>
      </c>
      <c r="K8124" t="s">
        <v>66</v>
      </c>
      <c r="L8124">
        <v>22460</v>
      </c>
      <c r="M8124">
        <v>467</v>
      </c>
      <c r="N8124" t="s">
        <v>42</v>
      </c>
      <c r="O8124" s="1">
        <v>43859</v>
      </c>
      <c r="P8124" t="s">
        <v>56</v>
      </c>
      <c r="Q8124" t="s">
        <v>50</v>
      </c>
      <c r="R8124">
        <f>Healthcare_Data_v1__4[[#This Row],[Discharge Date]]-Healthcare_Data_v1__4[[#This Row],[Date of Admission]]</f>
        <v>15</v>
      </c>
      <c r="S8124" t="str" cm="1">
        <f t="array" ref="S8124">_xlfn.IFS( Healthcare_Data_v1__4[[#This Row],[Days of Stay]]&lt;10,"Low",Healthcare_Data_v1__4[[#This Row],[Days of Stay]]&lt;20,"Med",Healthcare_Data_v1__4[[#This Row],[Days of Stay]]&lt;=30,"High")</f>
        <v>Med</v>
      </c>
      <c r="T8124" t="str">
        <f>CONCATENATE(Healthcare_Data_v1__4[[#This Row],[Medical Condition]],Healthcare_Data_v1__4[[#This Row],[Duration]])</f>
        <v>CancerMed</v>
      </c>
      <c r="U8124">
        <f>MONTH(Healthcare_Data_v1__4[[#This Row],[Date of Admission]])</f>
        <v>1</v>
      </c>
      <c r="V8124">
        <f>YEAR(Healthcare_Data_v1__4[[#This Row],[Date of Admission]])</f>
        <v>2020</v>
      </c>
      <c r="W8124">
        <f>DAY(Healthcare_Data_v1__4[[#This Row],[Date of Admission]])</f>
        <v>14</v>
      </c>
    </row>
    <row r="8125" spans="1:23" x14ac:dyDescent="0.3">
      <c r="A8125" t="s">
        <v>25030</v>
      </c>
      <c r="B8125">
        <v>36</v>
      </c>
      <c r="C8125" t="s">
        <v>5</v>
      </c>
      <c r="D8125" t="s">
        <v>15</v>
      </c>
      <c r="E8125" t="s">
        <v>23</v>
      </c>
      <c r="F8125" t="s">
        <v>6</v>
      </c>
      <c r="G8125" s="1">
        <v>43480</v>
      </c>
      <c r="H8125" t="s">
        <v>14942</v>
      </c>
      <c r="I8125" t="s">
        <v>14943</v>
      </c>
      <c r="J8125">
        <v>8233.5565439999991</v>
      </c>
      <c r="K8125" t="s">
        <v>66</v>
      </c>
      <c r="L8125">
        <v>44430</v>
      </c>
      <c r="M8125">
        <v>243</v>
      </c>
      <c r="N8125" t="s">
        <v>48</v>
      </c>
      <c r="O8125" s="1">
        <v>43495</v>
      </c>
      <c r="P8125" t="s">
        <v>60</v>
      </c>
      <c r="Q8125" t="s">
        <v>57</v>
      </c>
      <c r="R8125">
        <f>Healthcare_Data_v1__4[[#This Row],[Discharge Date]]-Healthcare_Data_v1__4[[#This Row],[Date of Admission]]</f>
        <v>15</v>
      </c>
      <c r="S8125" t="str" cm="1">
        <f t="array" ref="S8125">_xlfn.IFS( Healthcare_Data_v1__4[[#This Row],[Days of Stay]]&lt;10,"Low",Healthcare_Data_v1__4[[#This Row],[Days of Stay]]&lt;20,"Med",Healthcare_Data_v1__4[[#This Row],[Days of Stay]]&lt;=30,"High")</f>
        <v>Med</v>
      </c>
      <c r="T8125" t="str">
        <f>CONCATENATE(Healthcare_Data_v1__4[[#This Row],[Medical Condition]],Healthcare_Data_v1__4[[#This Row],[Duration]])</f>
        <v>AsthmaMed</v>
      </c>
      <c r="U8125">
        <f>MONTH(Healthcare_Data_v1__4[[#This Row],[Date of Admission]])</f>
        <v>1</v>
      </c>
      <c r="V8125">
        <f>YEAR(Healthcare_Data_v1__4[[#This Row],[Date of Admission]])</f>
        <v>2019</v>
      </c>
      <c r="W8125">
        <f>DAY(Healthcare_Data_v1__4[[#This Row],[Date of Admission]])</f>
        <v>15</v>
      </c>
    </row>
    <row r="8126" spans="1:23" x14ac:dyDescent="0.3">
      <c r="A8126" t="s">
        <v>25031</v>
      </c>
      <c r="B8126">
        <v>67</v>
      </c>
      <c r="C8126" t="s">
        <v>3</v>
      </c>
      <c r="D8126" t="s">
        <v>15</v>
      </c>
      <c r="E8126" t="s">
        <v>21</v>
      </c>
      <c r="F8126" t="s">
        <v>4</v>
      </c>
      <c r="G8126" s="1">
        <v>44372</v>
      </c>
      <c r="H8126" t="s">
        <v>2856</v>
      </c>
      <c r="I8126" t="s">
        <v>14944</v>
      </c>
      <c r="J8126">
        <v>8228.8151699999999</v>
      </c>
      <c r="K8126" t="s">
        <v>47</v>
      </c>
      <c r="L8126">
        <v>18128</v>
      </c>
      <c r="M8126">
        <v>322</v>
      </c>
      <c r="N8126" t="s">
        <v>55</v>
      </c>
      <c r="O8126" s="1">
        <v>44402</v>
      </c>
      <c r="P8126" t="s">
        <v>56</v>
      </c>
      <c r="Q8126" t="s">
        <v>57</v>
      </c>
      <c r="R8126">
        <f>Healthcare_Data_v1__4[[#This Row],[Discharge Date]]-Healthcare_Data_v1__4[[#This Row],[Date of Admission]]</f>
        <v>30</v>
      </c>
      <c r="S8126" t="str" cm="1">
        <f t="array" ref="S8126">_xlfn.IFS( Healthcare_Data_v1__4[[#This Row],[Days of Stay]]&lt;10,"Low",Healthcare_Data_v1__4[[#This Row],[Days of Stay]]&lt;20,"Med",Healthcare_Data_v1__4[[#This Row],[Days of Stay]]&lt;=30,"High")</f>
        <v>High</v>
      </c>
      <c r="T8126" t="str">
        <f>CONCATENATE(Healthcare_Data_v1__4[[#This Row],[Medical Condition]],Healthcare_Data_v1__4[[#This Row],[Duration]])</f>
        <v>DiabetesHigh</v>
      </c>
      <c r="U8126">
        <f>MONTH(Healthcare_Data_v1__4[[#This Row],[Date of Admission]])</f>
        <v>6</v>
      </c>
      <c r="V8126">
        <f>YEAR(Healthcare_Data_v1__4[[#This Row],[Date of Admission]])</f>
        <v>2021</v>
      </c>
      <c r="W8126">
        <f>DAY(Healthcare_Data_v1__4[[#This Row],[Date of Admission]])</f>
        <v>25</v>
      </c>
    </row>
    <row r="8127" spans="1:23" x14ac:dyDescent="0.3">
      <c r="A8127" t="s">
        <v>25032</v>
      </c>
      <c r="B8127">
        <v>27</v>
      </c>
      <c r="C8127" t="s">
        <v>5</v>
      </c>
      <c r="D8127" t="s">
        <v>15</v>
      </c>
      <c r="E8127" t="s">
        <v>21</v>
      </c>
      <c r="F8127" t="s">
        <v>7</v>
      </c>
      <c r="G8127" s="1">
        <v>43432</v>
      </c>
      <c r="H8127" t="s">
        <v>14945</v>
      </c>
      <c r="I8127" t="s">
        <v>1552</v>
      </c>
      <c r="J8127">
        <v>8215.944641</v>
      </c>
      <c r="K8127" t="s">
        <v>47</v>
      </c>
      <c r="L8127">
        <v>24851</v>
      </c>
      <c r="M8127">
        <v>228</v>
      </c>
      <c r="N8127" t="s">
        <v>42</v>
      </c>
      <c r="O8127" s="1">
        <v>43453</v>
      </c>
      <c r="P8127" t="s">
        <v>43</v>
      </c>
      <c r="Q8127" t="s">
        <v>57</v>
      </c>
      <c r="R8127">
        <f>Healthcare_Data_v1__4[[#This Row],[Discharge Date]]-Healthcare_Data_v1__4[[#This Row],[Date of Admission]]</f>
        <v>21</v>
      </c>
      <c r="S8127" t="str" cm="1">
        <f t="array" ref="S8127">_xlfn.IFS( Healthcare_Data_v1__4[[#This Row],[Days of Stay]]&lt;10,"Low",Healthcare_Data_v1__4[[#This Row],[Days of Stay]]&lt;20,"Med",Healthcare_Data_v1__4[[#This Row],[Days of Stay]]&lt;=30,"High")</f>
        <v>High</v>
      </c>
      <c r="T8127" t="str">
        <f>CONCATENATE(Healthcare_Data_v1__4[[#This Row],[Medical Condition]],Healthcare_Data_v1__4[[#This Row],[Duration]])</f>
        <v>ObesityHigh</v>
      </c>
      <c r="U8127">
        <f>MONTH(Healthcare_Data_v1__4[[#This Row],[Date of Admission]])</f>
        <v>11</v>
      </c>
      <c r="V8127">
        <f>YEAR(Healthcare_Data_v1__4[[#This Row],[Date of Admission]])</f>
        <v>2018</v>
      </c>
      <c r="W8127">
        <f>DAY(Healthcare_Data_v1__4[[#This Row],[Date of Admission]])</f>
        <v>28</v>
      </c>
    </row>
    <row r="8128" spans="1:23" x14ac:dyDescent="0.3">
      <c r="A8128" t="s">
        <v>25033</v>
      </c>
      <c r="B8128">
        <v>74</v>
      </c>
      <c r="C8128" t="s">
        <v>3</v>
      </c>
      <c r="D8128" t="s">
        <v>16</v>
      </c>
      <c r="E8128" t="s">
        <v>26</v>
      </c>
      <c r="F8128" t="s">
        <v>9</v>
      </c>
      <c r="G8128" s="1">
        <v>44979</v>
      </c>
      <c r="H8128" t="s">
        <v>14946</v>
      </c>
      <c r="I8128" t="s">
        <v>14947</v>
      </c>
      <c r="J8128">
        <v>8190.8513830000002</v>
      </c>
      <c r="K8128" t="s">
        <v>41</v>
      </c>
      <c r="L8128">
        <v>1360</v>
      </c>
      <c r="M8128">
        <v>380</v>
      </c>
      <c r="N8128" t="s">
        <v>48</v>
      </c>
      <c r="O8128" s="1">
        <v>45004</v>
      </c>
      <c r="P8128" t="s">
        <v>85</v>
      </c>
      <c r="Q8128" t="s">
        <v>57</v>
      </c>
      <c r="R8128">
        <f>Healthcare_Data_v1__4[[#This Row],[Discharge Date]]-Healthcare_Data_v1__4[[#This Row],[Date of Admission]]</f>
        <v>25</v>
      </c>
      <c r="S8128" t="str" cm="1">
        <f t="array" ref="S8128">_xlfn.IFS( Healthcare_Data_v1__4[[#This Row],[Days of Stay]]&lt;10,"Low",Healthcare_Data_v1__4[[#This Row],[Days of Stay]]&lt;20,"Med",Healthcare_Data_v1__4[[#This Row],[Days of Stay]]&lt;=30,"High")</f>
        <v>High</v>
      </c>
      <c r="T8128" t="str">
        <f>CONCATENATE(Healthcare_Data_v1__4[[#This Row],[Medical Condition]],Healthcare_Data_v1__4[[#This Row],[Duration]])</f>
        <v>ArthritisHigh</v>
      </c>
      <c r="U8128">
        <f>MONTH(Healthcare_Data_v1__4[[#This Row],[Date of Admission]])</f>
        <v>2</v>
      </c>
      <c r="V8128">
        <f>YEAR(Healthcare_Data_v1__4[[#This Row],[Date of Admission]])</f>
        <v>2023</v>
      </c>
      <c r="W8128">
        <f>DAY(Healthcare_Data_v1__4[[#This Row],[Date of Admission]])</f>
        <v>22</v>
      </c>
    </row>
    <row r="8129" spans="1:23" x14ac:dyDescent="0.3">
      <c r="A8129" t="s">
        <v>25034</v>
      </c>
      <c r="B8129">
        <v>19</v>
      </c>
      <c r="C8129" t="s">
        <v>12</v>
      </c>
      <c r="D8129" t="s">
        <v>15</v>
      </c>
      <c r="E8129" t="s">
        <v>25</v>
      </c>
      <c r="F8129" t="s">
        <v>7</v>
      </c>
      <c r="G8129" s="1">
        <v>44545</v>
      </c>
      <c r="H8129" t="s">
        <v>2031</v>
      </c>
      <c r="I8129" t="s">
        <v>14948</v>
      </c>
      <c r="J8129">
        <v>8190.1681680000002</v>
      </c>
      <c r="K8129" t="s">
        <v>66</v>
      </c>
      <c r="L8129">
        <v>19323</v>
      </c>
      <c r="M8129">
        <v>251</v>
      </c>
      <c r="N8129" t="s">
        <v>48</v>
      </c>
      <c r="O8129" s="1">
        <v>44558</v>
      </c>
      <c r="P8129" t="s">
        <v>43</v>
      </c>
      <c r="Q8129" t="s">
        <v>50</v>
      </c>
      <c r="R8129">
        <f>Healthcare_Data_v1__4[[#This Row],[Discharge Date]]-Healthcare_Data_v1__4[[#This Row],[Date of Admission]]</f>
        <v>13</v>
      </c>
      <c r="S8129" t="str" cm="1">
        <f t="array" ref="S8129">_xlfn.IFS( Healthcare_Data_v1__4[[#This Row],[Days of Stay]]&lt;10,"Low",Healthcare_Data_v1__4[[#This Row],[Days of Stay]]&lt;20,"Med",Healthcare_Data_v1__4[[#This Row],[Days of Stay]]&lt;=30,"High")</f>
        <v>Med</v>
      </c>
      <c r="T8129" t="str">
        <f>CONCATENATE(Healthcare_Data_v1__4[[#This Row],[Medical Condition]],Healthcare_Data_v1__4[[#This Row],[Duration]])</f>
        <v>ObesityMed</v>
      </c>
      <c r="U8129">
        <f>MONTH(Healthcare_Data_v1__4[[#This Row],[Date of Admission]])</f>
        <v>12</v>
      </c>
      <c r="V8129">
        <f>YEAR(Healthcare_Data_v1__4[[#This Row],[Date of Admission]])</f>
        <v>2021</v>
      </c>
      <c r="W8129">
        <f>DAY(Healthcare_Data_v1__4[[#This Row],[Date of Admission]])</f>
        <v>15</v>
      </c>
    </row>
    <row r="8130" spans="1:23" x14ac:dyDescent="0.3">
      <c r="A8130" t="s">
        <v>25035</v>
      </c>
      <c r="B8130">
        <v>52</v>
      </c>
      <c r="C8130" t="s">
        <v>8</v>
      </c>
      <c r="D8130" t="s">
        <v>16</v>
      </c>
      <c r="E8130" t="s">
        <v>23</v>
      </c>
      <c r="F8130" t="s">
        <v>11</v>
      </c>
      <c r="G8130" s="1">
        <v>44564</v>
      </c>
      <c r="H8130" t="s">
        <v>14949</v>
      </c>
      <c r="I8130" t="s">
        <v>14950</v>
      </c>
      <c r="J8130">
        <v>8186.9172310000004</v>
      </c>
      <c r="K8130" t="s">
        <v>69</v>
      </c>
      <c r="L8130">
        <v>35765</v>
      </c>
      <c r="M8130">
        <v>343</v>
      </c>
      <c r="N8130" t="s">
        <v>55</v>
      </c>
      <c r="O8130" s="1">
        <v>44566</v>
      </c>
      <c r="P8130" t="s">
        <v>49</v>
      </c>
      <c r="Q8130" t="s">
        <v>50</v>
      </c>
      <c r="R8130">
        <f>Healthcare_Data_v1__4[[#This Row],[Discharge Date]]-Healthcare_Data_v1__4[[#This Row],[Date of Admission]]</f>
        <v>2</v>
      </c>
      <c r="S8130" t="str" cm="1">
        <f t="array" ref="S8130">_xlfn.IFS( Healthcare_Data_v1__4[[#This Row],[Days of Stay]]&lt;10,"Low",Healthcare_Data_v1__4[[#This Row],[Days of Stay]]&lt;20,"Med",Healthcare_Data_v1__4[[#This Row],[Days of Stay]]&lt;=30,"High")</f>
        <v>Low</v>
      </c>
      <c r="T8130" t="str">
        <f>CONCATENATE(Healthcare_Data_v1__4[[#This Row],[Medical Condition]],Healthcare_Data_v1__4[[#This Row],[Duration]])</f>
        <v>CancerLow</v>
      </c>
      <c r="U8130">
        <f>MONTH(Healthcare_Data_v1__4[[#This Row],[Date of Admission]])</f>
        <v>1</v>
      </c>
      <c r="V8130">
        <f>YEAR(Healthcare_Data_v1__4[[#This Row],[Date of Admission]])</f>
        <v>2022</v>
      </c>
      <c r="W8130">
        <f>DAY(Healthcare_Data_v1__4[[#This Row],[Date of Admission]])</f>
        <v>3</v>
      </c>
    </row>
    <row r="8131" spans="1:23" x14ac:dyDescent="0.3">
      <c r="A8131" t="s">
        <v>25036</v>
      </c>
      <c r="B8131">
        <v>39</v>
      </c>
      <c r="C8131" t="s">
        <v>5</v>
      </c>
      <c r="D8131" t="s">
        <v>16</v>
      </c>
      <c r="E8131" t="s">
        <v>20</v>
      </c>
      <c r="F8131" t="s">
        <v>6</v>
      </c>
      <c r="G8131" s="1">
        <v>44815</v>
      </c>
      <c r="H8131" t="s">
        <v>14951</v>
      </c>
      <c r="I8131" t="s">
        <v>14952</v>
      </c>
      <c r="J8131">
        <v>8181.0880029999998</v>
      </c>
      <c r="K8131" t="s">
        <v>66</v>
      </c>
      <c r="L8131">
        <v>9158</v>
      </c>
      <c r="M8131">
        <v>284</v>
      </c>
      <c r="N8131" t="s">
        <v>48</v>
      </c>
      <c r="O8131" s="1">
        <v>44832</v>
      </c>
      <c r="P8131" t="s">
        <v>43</v>
      </c>
      <c r="Q8131" t="s">
        <v>44</v>
      </c>
      <c r="R8131">
        <f>Healthcare_Data_v1__4[[#This Row],[Discharge Date]]-Healthcare_Data_v1__4[[#This Row],[Date of Admission]]</f>
        <v>17</v>
      </c>
      <c r="S8131" t="str" cm="1">
        <f t="array" ref="S8131">_xlfn.IFS( Healthcare_Data_v1__4[[#This Row],[Days of Stay]]&lt;10,"Low",Healthcare_Data_v1__4[[#This Row],[Days of Stay]]&lt;20,"Med",Healthcare_Data_v1__4[[#This Row],[Days of Stay]]&lt;=30,"High")</f>
        <v>Med</v>
      </c>
      <c r="T8131" t="str">
        <f>CONCATENATE(Healthcare_Data_v1__4[[#This Row],[Medical Condition]],Healthcare_Data_v1__4[[#This Row],[Duration]])</f>
        <v>AsthmaMed</v>
      </c>
      <c r="U8131">
        <f>MONTH(Healthcare_Data_v1__4[[#This Row],[Date of Admission]])</f>
        <v>9</v>
      </c>
      <c r="V8131">
        <f>YEAR(Healthcare_Data_v1__4[[#This Row],[Date of Admission]])</f>
        <v>2022</v>
      </c>
      <c r="W8131">
        <f>DAY(Healthcare_Data_v1__4[[#This Row],[Date of Admission]])</f>
        <v>11</v>
      </c>
    </row>
    <row r="8132" spans="1:23" x14ac:dyDescent="0.3">
      <c r="A8132" t="s">
        <v>25037</v>
      </c>
      <c r="B8132">
        <v>85</v>
      </c>
      <c r="C8132" t="s">
        <v>3</v>
      </c>
      <c r="D8132" t="s">
        <v>15</v>
      </c>
      <c r="E8132" t="s">
        <v>19</v>
      </c>
      <c r="F8132" t="s">
        <v>11</v>
      </c>
      <c r="G8132" s="1">
        <v>43811</v>
      </c>
      <c r="H8132" t="s">
        <v>3318</v>
      </c>
      <c r="I8132" t="s">
        <v>14953</v>
      </c>
      <c r="J8132">
        <v>8161.938564</v>
      </c>
      <c r="K8132" t="s">
        <v>63</v>
      </c>
      <c r="L8132">
        <v>72748</v>
      </c>
      <c r="M8132">
        <v>277</v>
      </c>
      <c r="N8132" t="s">
        <v>48</v>
      </c>
      <c r="O8132" s="1">
        <v>43832</v>
      </c>
      <c r="P8132" t="s">
        <v>60</v>
      </c>
      <c r="Q8132" t="s">
        <v>57</v>
      </c>
      <c r="R8132">
        <f>Healthcare_Data_v1__4[[#This Row],[Discharge Date]]-Healthcare_Data_v1__4[[#This Row],[Date of Admission]]</f>
        <v>21</v>
      </c>
      <c r="S8132" t="str" cm="1">
        <f t="array" ref="S8132">_xlfn.IFS( Healthcare_Data_v1__4[[#This Row],[Days of Stay]]&lt;10,"Low",Healthcare_Data_v1__4[[#This Row],[Days of Stay]]&lt;20,"Med",Healthcare_Data_v1__4[[#This Row],[Days of Stay]]&lt;=30,"High")</f>
        <v>High</v>
      </c>
      <c r="T8132" t="str">
        <f>CONCATENATE(Healthcare_Data_v1__4[[#This Row],[Medical Condition]],Healthcare_Data_v1__4[[#This Row],[Duration]])</f>
        <v>CancerHigh</v>
      </c>
      <c r="U8132">
        <f>MONTH(Healthcare_Data_v1__4[[#This Row],[Date of Admission]])</f>
        <v>12</v>
      </c>
      <c r="V8132">
        <f>YEAR(Healthcare_Data_v1__4[[#This Row],[Date of Admission]])</f>
        <v>2019</v>
      </c>
      <c r="W8132">
        <f>DAY(Healthcare_Data_v1__4[[#This Row],[Date of Admission]])</f>
        <v>12</v>
      </c>
    </row>
    <row r="8133" spans="1:23" x14ac:dyDescent="0.3">
      <c r="A8133" t="s">
        <v>25038</v>
      </c>
      <c r="B8133">
        <v>75</v>
      </c>
      <c r="C8133" t="s">
        <v>3</v>
      </c>
      <c r="D8133" t="s">
        <v>15</v>
      </c>
      <c r="E8133" t="s">
        <v>23</v>
      </c>
      <c r="F8133" t="s">
        <v>10</v>
      </c>
      <c r="G8133" s="1">
        <v>44081</v>
      </c>
      <c r="H8133" t="s">
        <v>468</v>
      </c>
      <c r="I8133" t="s">
        <v>14954</v>
      </c>
      <c r="J8133">
        <v>8158.0386909999997</v>
      </c>
      <c r="K8133" t="s">
        <v>41</v>
      </c>
      <c r="L8133">
        <v>18369</v>
      </c>
      <c r="M8133">
        <v>453</v>
      </c>
      <c r="N8133" t="s">
        <v>55</v>
      </c>
      <c r="O8133" s="1">
        <v>44104</v>
      </c>
      <c r="P8133" t="s">
        <v>56</v>
      </c>
      <c r="Q8133" t="s">
        <v>44</v>
      </c>
      <c r="R8133">
        <f>Healthcare_Data_v1__4[[#This Row],[Discharge Date]]-Healthcare_Data_v1__4[[#This Row],[Date of Admission]]</f>
        <v>23</v>
      </c>
      <c r="S8133" t="str" cm="1">
        <f t="array" ref="S8133">_xlfn.IFS( Healthcare_Data_v1__4[[#This Row],[Days of Stay]]&lt;10,"Low",Healthcare_Data_v1__4[[#This Row],[Days of Stay]]&lt;20,"Med",Healthcare_Data_v1__4[[#This Row],[Days of Stay]]&lt;=30,"High")</f>
        <v>High</v>
      </c>
      <c r="T8133" t="str">
        <f>CONCATENATE(Healthcare_Data_v1__4[[#This Row],[Medical Condition]],Healthcare_Data_v1__4[[#This Row],[Duration]])</f>
        <v>HypertensionHigh</v>
      </c>
      <c r="U8133">
        <f>MONTH(Healthcare_Data_v1__4[[#This Row],[Date of Admission]])</f>
        <v>9</v>
      </c>
      <c r="V8133">
        <f>YEAR(Healthcare_Data_v1__4[[#This Row],[Date of Admission]])</f>
        <v>2020</v>
      </c>
      <c r="W8133">
        <f>DAY(Healthcare_Data_v1__4[[#This Row],[Date of Admission]])</f>
        <v>7</v>
      </c>
    </row>
    <row r="8134" spans="1:23" x14ac:dyDescent="0.3">
      <c r="A8134" t="s">
        <v>25039</v>
      </c>
      <c r="B8134">
        <v>57</v>
      </c>
      <c r="C8134" t="s">
        <v>3</v>
      </c>
      <c r="D8134" t="s">
        <v>16</v>
      </c>
      <c r="E8134" t="s">
        <v>25</v>
      </c>
      <c r="F8134" t="s">
        <v>7</v>
      </c>
      <c r="G8134" s="1">
        <v>44793</v>
      </c>
      <c r="H8134" t="s">
        <v>14955</v>
      </c>
      <c r="I8134" t="s">
        <v>14956</v>
      </c>
      <c r="J8134">
        <v>8155.1891969999997</v>
      </c>
      <c r="K8134" t="s">
        <v>63</v>
      </c>
      <c r="L8134">
        <v>13021</v>
      </c>
      <c r="M8134">
        <v>271</v>
      </c>
      <c r="N8134" t="s">
        <v>42</v>
      </c>
      <c r="O8134" s="1">
        <v>44815</v>
      </c>
      <c r="P8134" t="s">
        <v>43</v>
      </c>
      <c r="Q8134" t="s">
        <v>57</v>
      </c>
      <c r="R8134">
        <f>Healthcare_Data_v1__4[[#This Row],[Discharge Date]]-Healthcare_Data_v1__4[[#This Row],[Date of Admission]]</f>
        <v>22</v>
      </c>
      <c r="S8134" t="str" cm="1">
        <f t="array" ref="S8134">_xlfn.IFS( Healthcare_Data_v1__4[[#This Row],[Days of Stay]]&lt;10,"Low",Healthcare_Data_v1__4[[#This Row],[Days of Stay]]&lt;20,"Med",Healthcare_Data_v1__4[[#This Row],[Days of Stay]]&lt;=30,"High")</f>
        <v>High</v>
      </c>
      <c r="T8134" t="str">
        <f>CONCATENATE(Healthcare_Data_v1__4[[#This Row],[Medical Condition]],Healthcare_Data_v1__4[[#This Row],[Duration]])</f>
        <v>ObesityHigh</v>
      </c>
      <c r="U8134">
        <f>MONTH(Healthcare_Data_v1__4[[#This Row],[Date of Admission]])</f>
        <v>8</v>
      </c>
      <c r="V8134">
        <f>YEAR(Healthcare_Data_v1__4[[#This Row],[Date of Admission]])</f>
        <v>2022</v>
      </c>
      <c r="W8134">
        <f>DAY(Healthcare_Data_v1__4[[#This Row],[Date of Admission]])</f>
        <v>20</v>
      </c>
    </row>
    <row r="8135" spans="1:23" x14ac:dyDescent="0.3">
      <c r="A8135" t="s">
        <v>25040</v>
      </c>
      <c r="B8135">
        <v>76</v>
      </c>
      <c r="C8135" t="s">
        <v>3</v>
      </c>
      <c r="D8135" t="s">
        <v>16</v>
      </c>
      <c r="E8135" t="s">
        <v>23</v>
      </c>
      <c r="F8135" t="s">
        <v>11</v>
      </c>
      <c r="G8135" s="1">
        <v>44223</v>
      </c>
      <c r="H8135" t="s">
        <v>14957</v>
      </c>
      <c r="I8135" t="s">
        <v>11900</v>
      </c>
      <c r="J8135">
        <v>8153.4455209999996</v>
      </c>
      <c r="K8135" t="s">
        <v>47</v>
      </c>
      <c r="L8135">
        <v>60494</v>
      </c>
      <c r="M8135">
        <v>365</v>
      </c>
      <c r="N8135" t="s">
        <v>55</v>
      </c>
      <c r="O8135" s="1">
        <v>44251</v>
      </c>
      <c r="P8135" t="s">
        <v>56</v>
      </c>
      <c r="Q8135" t="s">
        <v>50</v>
      </c>
      <c r="R8135">
        <f>Healthcare_Data_v1__4[[#This Row],[Discharge Date]]-Healthcare_Data_v1__4[[#This Row],[Date of Admission]]</f>
        <v>28</v>
      </c>
      <c r="S8135" t="str" cm="1">
        <f t="array" ref="S8135">_xlfn.IFS( Healthcare_Data_v1__4[[#This Row],[Days of Stay]]&lt;10,"Low",Healthcare_Data_v1__4[[#This Row],[Days of Stay]]&lt;20,"Med",Healthcare_Data_v1__4[[#This Row],[Days of Stay]]&lt;=30,"High")</f>
        <v>High</v>
      </c>
      <c r="T8135" t="str">
        <f>CONCATENATE(Healthcare_Data_v1__4[[#This Row],[Medical Condition]],Healthcare_Data_v1__4[[#This Row],[Duration]])</f>
        <v>CancerHigh</v>
      </c>
      <c r="U8135">
        <f>MONTH(Healthcare_Data_v1__4[[#This Row],[Date of Admission]])</f>
        <v>1</v>
      </c>
      <c r="V8135">
        <f>YEAR(Healthcare_Data_v1__4[[#This Row],[Date of Admission]])</f>
        <v>2021</v>
      </c>
      <c r="W8135">
        <f>DAY(Healthcare_Data_v1__4[[#This Row],[Date of Admission]])</f>
        <v>27</v>
      </c>
    </row>
    <row r="8136" spans="1:23" x14ac:dyDescent="0.3">
      <c r="A8136" t="s">
        <v>76</v>
      </c>
      <c r="B8136">
        <v>29</v>
      </c>
      <c r="C8136" t="s">
        <v>5</v>
      </c>
      <c r="D8136" t="s">
        <v>15</v>
      </c>
      <c r="E8136" t="s">
        <v>23</v>
      </c>
      <c r="F8136" t="s">
        <v>4</v>
      </c>
      <c r="G8136" s="1">
        <v>43766</v>
      </c>
      <c r="H8136" t="s">
        <v>14958</v>
      </c>
      <c r="I8136" t="s">
        <v>14959</v>
      </c>
      <c r="J8136">
        <v>8152.8016159999997</v>
      </c>
      <c r="K8136" t="s">
        <v>41</v>
      </c>
      <c r="L8136">
        <v>45292</v>
      </c>
      <c r="M8136">
        <v>119</v>
      </c>
      <c r="N8136" t="s">
        <v>55</v>
      </c>
      <c r="O8136" s="1">
        <v>43769</v>
      </c>
      <c r="P8136" t="s">
        <v>49</v>
      </c>
      <c r="Q8136" t="s">
        <v>50</v>
      </c>
      <c r="R8136">
        <f>Healthcare_Data_v1__4[[#This Row],[Discharge Date]]-Healthcare_Data_v1__4[[#This Row],[Date of Admission]]</f>
        <v>3</v>
      </c>
      <c r="S8136" t="str" cm="1">
        <f t="array" ref="S8136">_xlfn.IFS( Healthcare_Data_v1__4[[#This Row],[Days of Stay]]&lt;10,"Low",Healthcare_Data_v1__4[[#This Row],[Days of Stay]]&lt;20,"Med",Healthcare_Data_v1__4[[#This Row],[Days of Stay]]&lt;=30,"High")</f>
        <v>Low</v>
      </c>
      <c r="T8136" t="str">
        <f>CONCATENATE(Healthcare_Data_v1__4[[#This Row],[Medical Condition]],Healthcare_Data_v1__4[[#This Row],[Duration]])</f>
        <v>DiabetesLow</v>
      </c>
      <c r="U8136">
        <f>MONTH(Healthcare_Data_v1__4[[#This Row],[Date of Admission]])</f>
        <v>10</v>
      </c>
      <c r="V8136">
        <f>YEAR(Healthcare_Data_v1__4[[#This Row],[Date of Admission]])</f>
        <v>2019</v>
      </c>
      <c r="W8136">
        <f>DAY(Healthcare_Data_v1__4[[#This Row],[Date of Admission]])</f>
        <v>28</v>
      </c>
    </row>
    <row r="8137" spans="1:23" x14ac:dyDescent="0.3">
      <c r="A8137" t="s">
        <v>25041</v>
      </c>
      <c r="B8137">
        <v>25</v>
      </c>
      <c r="C8137" t="s">
        <v>5</v>
      </c>
      <c r="D8137" t="s">
        <v>15</v>
      </c>
      <c r="E8137" t="s">
        <v>20</v>
      </c>
      <c r="F8137" t="s">
        <v>7</v>
      </c>
      <c r="G8137" s="1">
        <v>43698</v>
      </c>
      <c r="H8137" t="s">
        <v>14960</v>
      </c>
      <c r="I8137" t="s">
        <v>14961</v>
      </c>
      <c r="J8137">
        <v>8151.1652359999998</v>
      </c>
      <c r="K8137" t="s">
        <v>69</v>
      </c>
      <c r="L8137">
        <v>17434</v>
      </c>
      <c r="M8137">
        <v>453</v>
      </c>
      <c r="N8137" t="s">
        <v>42</v>
      </c>
      <c r="O8137" s="1">
        <v>43721</v>
      </c>
      <c r="P8137" t="s">
        <v>43</v>
      </c>
      <c r="Q8137" t="s">
        <v>50</v>
      </c>
      <c r="R8137">
        <f>Healthcare_Data_v1__4[[#This Row],[Discharge Date]]-Healthcare_Data_v1__4[[#This Row],[Date of Admission]]</f>
        <v>23</v>
      </c>
      <c r="S8137" t="str" cm="1">
        <f t="array" ref="S8137">_xlfn.IFS( Healthcare_Data_v1__4[[#This Row],[Days of Stay]]&lt;10,"Low",Healthcare_Data_v1__4[[#This Row],[Days of Stay]]&lt;20,"Med",Healthcare_Data_v1__4[[#This Row],[Days of Stay]]&lt;=30,"High")</f>
        <v>High</v>
      </c>
      <c r="T8137" t="str">
        <f>CONCATENATE(Healthcare_Data_v1__4[[#This Row],[Medical Condition]],Healthcare_Data_v1__4[[#This Row],[Duration]])</f>
        <v>ObesityHigh</v>
      </c>
      <c r="U8137">
        <f>MONTH(Healthcare_Data_v1__4[[#This Row],[Date of Admission]])</f>
        <v>8</v>
      </c>
      <c r="V8137">
        <f>YEAR(Healthcare_Data_v1__4[[#This Row],[Date of Admission]])</f>
        <v>2019</v>
      </c>
      <c r="W8137">
        <f>DAY(Healthcare_Data_v1__4[[#This Row],[Date of Admission]])</f>
        <v>21</v>
      </c>
    </row>
    <row r="8138" spans="1:23" x14ac:dyDescent="0.3">
      <c r="A8138" t="s">
        <v>19519</v>
      </c>
      <c r="B8138">
        <v>36</v>
      </c>
      <c r="C8138" t="s">
        <v>5</v>
      </c>
      <c r="D8138" t="s">
        <v>15</v>
      </c>
      <c r="E8138" t="s">
        <v>25</v>
      </c>
      <c r="F8138" t="s">
        <v>7</v>
      </c>
      <c r="G8138" s="1">
        <v>44996</v>
      </c>
      <c r="H8138" t="s">
        <v>14962</v>
      </c>
      <c r="I8138" t="s">
        <v>2203</v>
      </c>
      <c r="J8138">
        <v>8150.1764350000003</v>
      </c>
      <c r="K8138" t="s">
        <v>69</v>
      </c>
      <c r="L8138">
        <v>18013</v>
      </c>
      <c r="M8138">
        <v>162</v>
      </c>
      <c r="N8138" t="s">
        <v>48</v>
      </c>
      <c r="O8138" s="1">
        <v>45019</v>
      </c>
      <c r="P8138" t="s">
        <v>49</v>
      </c>
      <c r="Q8138" t="s">
        <v>50</v>
      </c>
      <c r="R8138">
        <f>Healthcare_Data_v1__4[[#This Row],[Discharge Date]]-Healthcare_Data_v1__4[[#This Row],[Date of Admission]]</f>
        <v>23</v>
      </c>
      <c r="S8138" t="str" cm="1">
        <f t="array" ref="S8138">_xlfn.IFS( Healthcare_Data_v1__4[[#This Row],[Days of Stay]]&lt;10,"Low",Healthcare_Data_v1__4[[#This Row],[Days of Stay]]&lt;20,"Med",Healthcare_Data_v1__4[[#This Row],[Days of Stay]]&lt;=30,"High")</f>
        <v>High</v>
      </c>
      <c r="T8138" t="str">
        <f>CONCATENATE(Healthcare_Data_v1__4[[#This Row],[Medical Condition]],Healthcare_Data_v1__4[[#This Row],[Duration]])</f>
        <v>ObesityHigh</v>
      </c>
      <c r="U8138">
        <f>MONTH(Healthcare_Data_v1__4[[#This Row],[Date of Admission]])</f>
        <v>3</v>
      </c>
      <c r="V8138">
        <f>YEAR(Healthcare_Data_v1__4[[#This Row],[Date of Admission]])</f>
        <v>2023</v>
      </c>
      <c r="W8138">
        <f>DAY(Healthcare_Data_v1__4[[#This Row],[Date of Admission]])</f>
        <v>11</v>
      </c>
    </row>
    <row r="8139" spans="1:23" x14ac:dyDescent="0.3">
      <c r="A8139" t="s">
        <v>25042</v>
      </c>
      <c r="B8139">
        <v>38</v>
      </c>
      <c r="C8139" t="s">
        <v>5</v>
      </c>
      <c r="D8139" t="s">
        <v>16</v>
      </c>
      <c r="E8139" t="s">
        <v>22</v>
      </c>
      <c r="F8139" t="s">
        <v>4</v>
      </c>
      <c r="G8139" s="1">
        <v>43746</v>
      </c>
      <c r="H8139" t="s">
        <v>25043</v>
      </c>
      <c r="I8139" t="s">
        <v>14963</v>
      </c>
      <c r="J8139">
        <v>8148.6509509999996</v>
      </c>
      <c r="K8139" t="s">
        <v>63</v>
      </c>
      <c r="L8139">
        <v>35124</v>
      </c>
      <c r="M8139">
        <v>367</v>
      </c>
      <c r="N8139" t="s">
        <v>48</v>
      </c>
      <c r="O8139" s="1">
        <v>43763</v>
      </c>
      <c r="P8139" t="s">
        <v>43</v>
      </c>
      <c r="Q8139" t="s">
        <v>57</v>
      </c>
      <c r="R8139">
        <f>Healthcare_Data_v1__4[[#This Row],[Discharge Date]]-Healthcare_Data_v1__4[[#This Row],[Date of Admission]]</f>
        <v>17</v>
      </c>
      <c r="S8139" t="str" cm="1">
        <f t="array" ref="S8139">_xlfn.IFS( Healthcare_Data_v1__4[[#This Row],[Days of Stay]]&lt;10,"Low",Healthcare_Data_v1__4[[#This Row],[Days of Stay]]&lt;20,"Med",Healthcare_Data_v1__4[[#This Row],[Days of Stay]]&lt;=30,"High")</f>
        <v>Med</v>
      </c>
      <c r="T8139" t="str">
        <f>CONCATENATE(Healthcare_Data_v1__4[[#This Row],[Medical Condition]],Healthcare_Data_v1__4[[#This Row],[Duration]])</f>
        <v>DiabetesMed</v>
      </c>
      <c r="U8139">
        <f>MONTH(Healthcare_Data_v1__4[[#This Row],[Date of Admission]])</f>
        <v>10</v>
      </c>
      <c r="V8139">
        <f>YEAR(Healthcare_Data_v1__4[[#This Row],[Date of Admission]])</f>
        <v>2019</v>
      </c>
      <c r="W8139">
        <f>DAY(Healthcare_Data_v1__4[[#This Row],[Date of Admission]])</f>
        <v>8</v>
      </c>
    </row>
    <row r="8140" spans="1:23" x14ac:dyDescent="0.3">
      <c r="A8140" t="s">
        <v>25044</v>
      </c>
      <c r="B8140">
        <v>27</v>
      </c>
      <c r="C8140" t="s">
        <v>5</v>
      </c>
      <c r="D8140" t="s">
        <v>16</v>
      </c>
      <c r="E8140" t="s">
        <v>25</v>
      </c>
      <c r="F8140" t="s">
        <v>11</v>
      </c>
      <c r="G8140" s="1">
        <v>44945</v>
      </c>
      <c r="H8140" t="s">
        <v>14964</v>
      </c>
      <c r="I8140" t="s">
        <v>14965</v>
      </c>
      <c r="J8140">
        <v>8147.3862099999997</v>
      </c>
      <c r="K8140" t="s">
        <v>63</v>
      </c>
      <c r="L8140">
        <v>72206</v>
      </c>
      <c r="M8140">
        <v>139</v>
      </c>
      <c r="N8140" t="s">
        <v>42</v>
      </c>
      <c r="O8140" s="1">
        <v>44966</v>
      </c>
      <c r="P8140" t="s">
        <v>56</v>
      </c>
      <c r="Q8140" t="s">
        <v>57</v>
      </c>
      <c r="R8140">
        <f>Healthcare_Data_v1__4[[#This Row],[Discharge Date]]-Healthcare_Data_v1__4[[#This Row],[Date of Admission]]</f>
        <v>21</v>
      </c>
      <c r="S8140" t="str" cm="1">
        <f t="array" ref="S8140">_xlfn.IFS( Healthcare_Data_v1__4[[#This Row],[Days of Stay]]&lt;10,"Low",Healthcare_Data_v1__4[[#This Row],[Days of Stay]]&lt;20,"Med",Healthcare_Data_v1__4[[#This Row],[Days of Stay]]&lt;=30,"High")</f>
        <v>High</v>
      </c>
      <c r="T8140" t="str">
        <f>CONCATENATE(Healthcare_Data_v1__4[[#This Row],[Medical Condition]],Healthcare_Data_v1__4[[#This Row],[Duration]])</f>
        <v>CancerHigh</v>
      </c>
      <c r="U8140">
        <f>MONTH(Healthcare_Data_v1__4[[#This Row],[Date of Admission]])</f>
        <v>1</v>
      </c>
      <c r="V8140">
        <f>YEAR(Healthcare_Data_v1__4[[#This Row],[Date of Admission]])</f>
        <v>2023</v>
      </c>
      <c r="W8140">
        <f>DAY(Healthcare_Data_v1__4[[#This Row],[Date of Admission]])</f>
        <v>19</v>
      </c>
    </row>
    <row r="8141" spans="1:23" x14ac:dyDescent="0.3">
      <c r="A8141" t="s">
        <v>9829</v>
      </c>
      <c r="B8141">
        <v>85</v>
      </c>
      <c r="C8141" t="s">
        <v>3</v>
      </c>
      <c r="D8141" t="s">
        <v>16</v>
      </c>
      <c r="E8141" t="s">
        <v>22</v>
      </c>
      <c r="F8141" t="s">
        <v>10</v>
      </c>
      <c r="G8141" s="1">
        <v>45102</v>
      </c>
      <c r="H8141" t="s">
        <v>7410</v>
      </c>
      <c r="I8141" t="s">
        <v>14966</v>
      </c>
      <c r="J8141">
        <v>8143.9892680000003</v>
      </c>
      <c r="K8141" t="s">
        <v>41</v>
      </c>
      <c r="L8141">
        <v>22879</v>
      </c>
      <c r="M8141">
        <v>342</v>
      </c>
      <c r="N8141" t="s">
        <v>42</v>
      </c>
      <c r="O8141" s="1">
        <v>45107</v>
      </c>
      <c r="P8141" t="s">
        <v>60</v>
      </c>
      <c r="Q8141" t="s">
        <v>50</v>
      </c>
      <c r="R8141">
        <f>Healthcare_Data_v1__4[[#This Row],[Discharge Date]]-Healthcare_Data_v1__4[[#This Row],[Date of Admission]]</f>
        <v>5</v>
      </c>
      <c r="S8141" t="str" cm="1">
        <f t="array" ref="S8141">_xlfn.IFS( Healthcare_Data_v1__4[[#This Row],[Days of Stay]]&lt;10,"Low",Healthcare_Data_v1__4[[#This Row],[Days of Stay]]&lt;20,"Med",Healthcare_Data_v1__4[[#This Row],[Days of Stay]]&lt;=30,"High")</f>
        <v>Low</v>
      </c>
      <c r="T8141" t="str">
        <f>CONCATENATE(Healthcare_Data_v1__4[[#This Row],[Medical Condition]],Healthcare_Data_v1__4[[#This Row],[Duration]])</f>
        <v>HypertensionLow</v>
      </c>
      <c r="U8141">
        <f>MONTH(Healthcare_Data_v1__4[[#This Row],[Date of Admission]])</f>
        <v>6</v>
      </c>
      <c r="V8141">
        <f>YEAR(Healthcare_Data_v1__4[[#This Row],[Date of Admission]])</f>
        <v>2023</v>
      </c>
      <c r="W8141">
        <f>DAY(Healthcare_Data_v1__4[[#This Row],[Date of Admission]])</f>
        <v>25</v>
      </c>
    </row>
    <row r="8142" spans="1:23" x14ac:dyDescent="0.3">
      <c r="A8142" t="s">
        <v>25045</v>
      </c>
      <c r="B8142">
        <v>34</v>
      </c>
      <c r="C8142" t="s">
        <v>5</v>
      </c>
      <c r="D8142" t="s">
        <v>16</v>
      </c>
      <c r="E8142" t="s">
        <v>20</v>
      </c>
      <c r="F8142" t="s">
        <v>11</v>
      </c>
      <c r="G8142" s="1">
        <v>44818</v>
      </c>
      <c r="H8142" t="s">
        <v>14967</v>
      </c>
      <c r="I8142" t="s">
        <v>4188</v>
      </c>
      <c r="J8142">
        <v>8143.8051459999997</v>
      </c>
      <c r="K8142" t="s">
        <v>69</v>
      </c>
      <c r="L8142">
        <v>3353</v>
      </c>
      <c r="M8142">
        <v>367</v>
      </c>
      <c r="N8142" t="s">
        <v>42</v>
      </c>
      <c r="O8142" s="1">
        <v>44837</v>
      </c>
      <c r="P8142" t="s">
        <v>56</v>
      </c>
      <c r="Q8142" t="s">
        <v>57</v>
      </c>
      <c r="R8142">
        <f>Healthcare_Data_v1__4[[#This Row],[Discharge Date]]-Healthcare_Data_v1__4[[#This Row],[Date of Admission]]</f>
        <v>19</v>
      </c>
      <c r="S8142" t="str" cm="1">
        <f t="array" ref="S8142">_xlfn.IFS( Healthcare_Data_v1__4[[#This Row],[Days of Stay]]&lt;10,"Low",Healthcare_Data_v1__4[[#This Row],[Days of Stay]]&lt;20,"Med",Healthcare_Data_v1__4[[#This Row],[Days of Stay]]&lt;=30,"High")</f>
        <v>Med</v>
      </c>
      <c r="T8142" t="str">
        <f>CONCATENATE(Healthcare_Data_v1__4[[#This Row],[Medical Condition]],Healthcare_Data_v1__4[[#This Row],[Duration]])</f>
        <v>CancerMed</v>
      </c>
      <c r="U8142">
        <f>MONTH(Healthcare_Data_v1__4[[#This Row],[Date of Admission]])</f>
        <v>9</v>
      </c>
      <c r="V8142">
        <f>YEAR(Healthcare_Data_v1__4[[#This Row],[Date of Admission]])</f>
        <v>2022</v>
      </c>
      <c r="W8142">
        <f>DAY(Healthcare_Data_v1__4[[#This Row],[Date of Admission]])</f>
        <v>14</v>
      </c>
    </row>
    <row r="8143" spans="1:23" x14ac:dyDescent="0.3">
      <c r="A8143" t="s">
        <v>3940</v>
      </c>
      <c r="B8143">
        <v>67</v>
      </c>
      <c r="C8143" t="s">
        <v>3</v>
      </c>
      <c r="D8143" t="s">
        <v>16</v>
      </c>
      <c r="E8143" t="s">
        <v>20</v>
      </c>
      <c r="F8143" t="s">
        <v>11</v>
      </c>
      <c r="G8143" s="1">
        <v>44117</v>
      </c>
      <c r="H8143" t="s">
        <v>14968</v>
      </c>
      <c r="I8143" t="s">
        <v>14969</v>
      </c>
      <c r="J8143">
        <v>8139.5892800000001</v>
      </c>
      <c r="K8143" t="s">
        <v>69</v>
      </c>
      <c r="L8143">
        <v>33263</v>
      </c>
      <c r="M8143">
        <v>127</v>
      </c>
      <c r="N8143" t="s">
        <v>48</v>
      </c>
      <c r="O8143" s="1">
        <v>44139</v>
      </c>
      <c r="P8143" t="s">
        <v>85</v>
      </c>
      <c r="Q8143" t="s">
        <v>44</v>
      </c>
      <c r="R8143">
        <f>Healthcare_Data_v1__4[[#This Row],[Discharge Date]]-Healthcare_Data_v1__4[[#This Row],[Date of Admission]]</f>
        <v>22</v>
      </c>
      <c r="S8143" t="str" cm="1">
        <f t="array" ref="S8143">_xlfn.IFS( Healthcare_Data_v1__4[[#This Row],[Days of Stay]]&lt;10,"Low",Healthcare_Data_v1__4[[#This Row],[Days of Stay]]&lt;20,"Med",Healthcare_Data_v1__4[[#This Row],[Days of Stay]]&lt;=30,"High")</f>
        <v>High</v>
      </c>
      <c r="T8143" t="str">
        <f>CONCATENATE(Healthcare_Data_v1__4[[#This Row],[Medical Condition]],Healthcare_Data_v1__4[[#This Row],[Duration]])</f>
        <v>CancerHigh</v>
      </c>
      <c r="U8143">
        <f>MONTH(Healthcare_Data_v1__4[[#This Row],[Date of Admission]])</f>
        <v>10</v>
      </c>
      <c r="V8143">
        <f>YEAR(Healthcare_Data_v1__4[[#This Row],[Date of Admission]])</f>
        <v>2020</v>
      </c>
      <c r="W8143">
        <f>DAY(Healthcare_Data_v1__4[[#This Row],[Date of Admission]])</f>
        <v>13</v>
      </c>
    </row>
    <row r="8144" spans="1:23" x14ac:dyDescent="0.3">
      <c r="A8144" t="s">
        <v>25046</v>
      </c>
      <c r="B8144">
        <v>68</v>
      </c>
      <c r="C8144" t="s">
        <v>3</v>
      </c>
      <c r="D8144" t="s">
        <v>16</v>
      </c>
      <c r="E8144" t="s">
        <v>26</v>
      </c>
      <c r="F8144" t="s">
        <v>6</v>
      </c>
      <c r="G8144" s="1">
        <v>45020</v>
      </c>
      <c r="H8144" t="s">
        <v>14970</v>
      </c>
      <c r="I8144" t="s">
        <v>14971</v>
      </c>
      <c r="J8144">
        <v>8138.538775</v>
      </c>
      <c r="K8144" t="s">
        <v>47</v>
      </c>
      <c r="L8144">
        <v>43268</v>
      </c>
      <c r="M8144">
        <v>414</v>
      </c>
      <c r="N8144" t="s">
        <v>55</v>
      </c>
      <c r="O8144" s="1">
        <v>45040</v>
      </c>
      <c r="P8144" t="s">
        <v>85</v>
      </c>
      <c r="Q8144" t="s">
        <v>50</v>
      </c>
      <c r="R8144">
        <f>Healthcare_Data_v1__4[[#This Row],[Discharge Date]]-Healthcare_Data_v1__4[[#This Row],[Date of Admission]]</f>
        <v>20</v>
      </c>
      <c r="S8144" t="str" cm="1">
        <f t="array" ref="S8144">_xlfn.IFS( Healthcare_Data_v1__4[[#This Row],[Days of Stay]]&lt;10,"Low",Healthcare_Data_v1__4[[#This Row],[Days of Stay]]&lt;20,"Med",Healthcare_Data_v1__4[[#This Row],[Days of Stay]]&lt;=30,"High")</f>
        <v>High</v>
      </c>
      <c r="T8144" t="str">
        <f>CONCATENATE(Healthcare_Data_v1__4[[#This Row],[Medical Condition]],Healthcare_Data_v1__4[[#This Row],[Duration]])</f>
        <v>AsthmaHigh</v>
      </c>
      <c r="U8144">
        <f>MONTH(Healthcare_Data_v1__4[[#This Row],[Date of Admission]])</f>
        <v>4</v>
      </c>
      <c r="V8144">
        <f>YEAR(Healthcare_Data_v1__4[[#This Row],[Date of Admission]])</f>
        <v>2023</v>
      </c>
      <c r="W8144">
        <f>DAY(Healthcare_Data_v1__4[[#This Row],[Date of Admission]])</f>
        <v>4</v>
      </c>
    </row>
    <row r="8145" spans="1:23" x14ac:dyDescent="0.3">
      <c r="A8145" t="s">
        <v>25047</v>
      </c>
      <c r="B8145">
        <v>48</v>
      </c>
      <c r="C8145" t="s">
        <v>8</v>
      </c>
      <c r="D8145" t="s">
        <v>15</v>
      </c>
      <c r="E8145" t="s">
        <v>21</v>
      </c>
      <c r="F8145" t="s">
        <v>10</v>
      </c>
      <c r="G8145" s="1">
        <v>44485</v>
      </c>
      <c r="H8145" t="s">
        <v>14972</v>
      </c>
      <c r="I8145" t="s">
        <v>14973</v>
      </c>
      <c r="J8145">
        <v>8135.2118039999996</v>
      </c>
      <c r="K8145" t="s">
        <v>66</v>
      </c>
      <c r="L8145">
        <v>20279</v>
      </c>
      <c r="M8145">
        <v>282</v>
      </c>
      <c r="N8145" t="s">
        <v>55</v>
      </c>
      <c r="O8145" s="1">
        <v>44495</v>
      </c>
      <c r="P8145" t="s">
        <v>85</v>
      </c>
      <c r="Q8145" t="s">
        <v>50</v>
      </c>
      <c r="R8145">
        <f>Healthcare_Data_v1__4[[#This Row],[Discharge Date]]-Healthcare_Data_v1__4[[#This Row],[Date of Admission]]</f>
        <v>10</v>
      </c>
      <c r="S8145" t="str" cm="1">
        <f t="array" ref="S8145">_xlfn.IFS( Healthcare_Data_v1__4[[#This Row],[Days of Stay]]&lt;10,"Low",Healthcare_Data_v1__4[[#This Row],[Days of Stay]]&lt;20,"Med",Healthcare_Data_v1__4[[#This Row],[Days of Stay]]&lt;=30,"High")</f>
        <v>Med</v>
      </c>
      <c r="T8145" t="str">
        <f>CONCATENATE(Healthcare_Data_v1__4[[#This Row],[Medical Condition]],Healthcare_Data_v1__4[[#This Row],[Duration]])</f>
        <v>HypertensionMed</v>
      </c>
      <c r="U8145">
        <f>MONTH(Healthcare_Data_v1__4[[#This Row],[Date of Admission]])</f>
        <v>10</v>
      </c>
      <c r="V8145">
        <f>YEAR(Healthcare_Data_v1__4[[#This Row],[Date of Admission]])</f>
        <v>2021</v>
      </c>
      <c r="W8145">
        <f>DAY(Healthcare_Data_v1__4[[#This Row],[Date of Admission]])</f>
        <v>16</v>
      </c>
    </row>
    <row r="8146" spans="1:23" x14ac:dyDescent="0.3">
      <c r="A8146" t="s">
        <v>25048</v>
      </c>
      <c r="B8146">
        <v>59</v>
      </c>
      <c r="C8146" t="s">
        <v>3</v>
      </c>
      <c r="D8146" t="s">
        <v>15</v>
      </c>
      <c r="E8146" t="s">
        <v>20</v>
      </c>
      <c r="F8146" t="s">
        <v>10</v>
      </c>
      <c r="G8146" s="1">
        <v>45167</v>
      </c>
      <c r="H8146" t="s">
        <v>14974</v>
      </c>
      <c r="I8146" t="s">
        <v>14975</v>
      </c>
      <c r="J8146">
        <v>8132.5004820000004</v>
      </c>
      <c r="K8146" t="s">
        <v>47</v>
      </c>
      <c r="L8146">
        <v>24156</v>
      </c>
      <c r="M8146">
        <v>109</v>
      </c>
      <c r="N8146" t="s">
        <v>42</v>
      </c>
      <c r="O8146" s="1">
        <v>45169</v>
      </c>
      <c r="P8146" t="s">
        <v>85</v>
      </c>
      <c r="Q8146" t="s">
        <v>50</v>
      </c>
      <c r="R8146">
        <f>Healthcare_Data_v1__4[[#This Row],[Discharge Date]]-Healthcare_Data_v1__4[[#This Row],[Date of Admission]]</f>
        <v>2</v>
      </c>
      <c r="S8146" t="str" cm="1">
        <f t="array" ref="S8146">_xlfn.IFS( Healthcare_Data_v1__4[[#This Row],[Days of Stay]]&lt;10,"Low",Healthcare_Data_v1__4[[#This Row],[Days of Stay]]&lt;20,"Med",Healthcare_Data_v1__4[[#This Row],[Days of Stay]]&lt;=30,"High")</f>
        <v>Low</v>
      </c>
      <c r="T8146" t="str">
        <f>CONCATENATE(Healthcare_Data_v1__4[[#This Row],[Medical Condition]],Healthcare_Data_v1__4[[#This Row],[Duration]])</f>
        <v>HypertensionLow</v>
      </c>
      <c r="U8146">
        <f>MONTH(Healthcare_Data_v1__4[[#This Row],[Date of Admission]])</f>
        <v>8</v>
      </c>
      <c r="V8146">
        <f>YEAR(Healthcare_Data_v1__4[[#This Row],[Date of Admission]])</f>
        <v>2023</v>
      </c>
      <c r="W8146">
        <f>DAY(Healthcare_Data_v1__4[[#This Row],[Date of Admission]])</f>
        <v>29</v>
      </c>
    </row>
    <row r="8147" spans="1:23" x14ac:dyDescent="0.3">
      <c r="A8147" t="s">
        <v>25049</v>
      </c>
      <c r="B8147">
        <v>44</v>
      </c>
      <c r="C8147" t="s">
        <v>8</v>
      </c>
      <c r="D8147" t="s">
        <v>16</v>
      </c>
      <c r="E8147" t="s">
        <v>24</v>
      </c>
      <c r="F8147" t="s">
        <v>10</v>
      </c>
      <c r="G8147" s="1">
        <v>43719</v>
      </c>
      <c r="H8147" t="s">
        <v>14976</v>
      </c>
      <c r="I8147" t="s">
        <v>14977</v>
      </c>
      <c r="J8147">
        <v>8128.8524770000004</v>
      </c>
      <c r="K8147" t="s">
        <v>41</v>
      </c>
      <c r="L8147">
        <v>759</v>
      </c>
      <c r="M8147">
        <v>421</v>
      </c>
      <c r="N8147" t="s">
        <v>48</v>
      </c>
      <c r="O8147" s="1">
        <v>43742</v>
      </c>
      <c r="P8147" t="s">
        <v>56</v>
      </c>
      <c r="Q8147" t="s">
        <v>50</v>
      </c>
      <c r="R8147">
        <f>Healthcare_Data_v1__4[[#This Row],[Discharge Date]]-Healthcare_Data_v1__4[[#This Row],[Date of Admission]]</f>
        <v>23</v>
      </c>
      <c r="S8147" t="str" cm="1">
        <f t="array" ref="S8147">_xlfn.IFS( Healthcare_Data_v1__4[[#This Row],[Days of Stay]]&lt;10,"Low",Healthcare_Data_v1__4[[#This Row],[Days of Stay]]&lt;20,"Med",Healthcare_Data_v1__4[[#This Row],[Days of Stay]]&lt;=30,"High")</f>
        <v>High</v>
      </c>
      <c r="T8147" t="str">
        <f>CONCATENATE(Healthcare_Data_v1__4[[#This Row],[Medical Condition]],Healthcare_Data_v1__4[[#This Row],[Duration]])</f>
        <v>HypertensionHigh</v>
      </c>
      <c r="U8147">
        <f>MONTH(Healthcare_Data_v1__4[[#This Row],[Date of Admission]])</f>
        <v>9</v>
      </c>
      <c r="V8147">
        <f>YEAR(Healthcare_Data_v1__4[[#This Row],[Date of Admission]])</f>
        <v>2019</v>
      </c>
      <c r="W8147">
        <f>DAY(Healthcare_Data_v1__4[[#This Row],[Date of Admission]])</f>
        <v>11</v>
      </c>
    </row>
    <row r="8148" spans="1:23" x14ac:dyDescent="0.3">
      <c r="A8148" t="s">
        <v>7467</v>
      </c>
      <c r="B8148">
        <v>36</v>
      </c>
      <c r="C8148" t="s">
        <v>5</v>
      </c>
      <c r="D8148" t="s">
        <v>16</v>
      </c>
      <c r="E8148" t="s">
        <v>19</v>
      </c>
      <c r="F8148" t="s">
        <v>4</v>
      </c>
      <c r="G8148" s="1">
        <v>44924</v>
      </c>
      <c r="H8148" t="s">
        <v>14978</v>
      </c>
      <c r="I8148" t="s">
        <v>14979</v>
      </c>
      <c r="J8148">
        <v>8123.2965359999998</v>
      </c>
      <c r="K8148" t="s">
        <v>63</v>
      </c>
      <c r="L8148">
        <v>55675</v>
      </c>
      <c r="M8148">
        <v>317</v>
      </c>
      <c r="N8148" t="s">
        <v>55</v>
      </c>
      <c r="O8148" s="1">
        <v>44940</v>
      </c>
      <c r="P8148" t="s">
        <v>49</v>
      </c>
      <c r="Q8148" t="s">
        <v>44</v>
      </c>
      <c r="R8148">
        <f>Healthcare_Data_v1__4[[#This Row],[Discharge Date]]-Healthcare_Data_v1__4[[#This Row],[Date of Admission]]</f>
        <v>16</v>
      </c>
      <c r="S8148" t="str" cm="1">
        <f t="array" ref="S8148">_xlfn.IFS( Healthcare_Data_v1__4[[#This Row],[Days of Stay]]&lt;10,"Low",Healthcare_Data_v1__4[[#This Row],[Days of Stay]]&lt;20,"Med",Healthcare_Data_v1__4[[#This Row],[Days of Stay]]&lt;=30,"High")</f>
        <v>Med</v>
      </c>
      <c r="T8148" t="str">
        <f>CONCATENATE(Healthcare_Data_v1__4[[#This Row],[Medical Condition]],Healthcare_Data_v1__4[[#This Row],[Duration]])</f>
        <v>DiabetesMed</v>
      </c>
      <c r="U8148">
        <f>MONTH(Healthcare_Data_v1__4[[#This Row],[Date of Admission]])</f>
        <v>12</v>
      </c>
      <c r="V8148">
        <f>YEAR(Healthcare_Data_v1__4[[#This Row],[Date of Admission]])</f>
        <v>2022</v>
      </c>
      <c r="W8148">
        <f>DAY(Healthcare_Data_v1__4[[#This Row],[Date of Admission]])</f>
        <v>29</v>
      </c>
    </row>
    <row r="8149" spans="1:23" x14ac:dyDescent="0.3">
      <c r="A8149" t="s">
        <v>25050</v>
      </c>
      <c r="B8149">
        <v>72</v>
      </c>
      <c r="C8149" t="s">
        <v>3</v>
      </c>
      <c r="D8149" t="s">
        <v>16</v>
      </c>
      <c r="E8149" t="s">
        <v>19</v>
      </c>
      <c r="F8149" t="s">
        <v>11</v>
      </c>
      <c r="G8149" s="1">
        <v>44091</v>
      </c>
      <c r="H8149" t="s">
        <v>14980</v>
      </c>
      <c r="I8149" t="s">
        <v>14981</v>
      </c>
      <c r="J8149">
        <v>8121.2917429999998</v>
      </c>
      <c r="K8149" t="s">
        <v>69</v>
      </c>
      <c r="L8149">
        <v>19714</v>
      </c>
      <c r="M8149">
        <v>172</v>
      </c>
      <c r="N8149" t="s">
        <v>48</v>
      </c>
      <c r="O8149" s="1">
        <v>44112</v>
      </c>
      <c r="P8149" t="s">
        <v>60</v>
      </c>
      <c r="Q8149" t="s">
        <v>50</v>
      </c>
      <c r="R8149">
        <f>Healthcare_Data_v1__4[[#This Row],[Discharge Date]]-Healthcare_Data_v1__4[[#This Row],[Date of Admission]]</f>
        <v>21</v>
      </c>
      <c r="S8149" t="str" cm="1">
        <f t="array" ref="S8149">_xlfn.IFS( Healthcare_Data_v1__4[[#This Row],[Days of Stay]]&lt;10,"Low",Healthcare_Data_v1__4[[#This Row],[Days of Stay]]&lt;20,"Med",Healthcare_Data_v1__4[[#This Row],[Days of Stay]]&lt;=30,"High")</f>
        <v>High</v>
      </c>
      <c r="T8149" t="str">
        <f>CONCATENATE(Healthcare_Data_v1__4[[#This Row],[Medical Condition]],Healthcare_Data_v1__4[[#This Row],[Duration]])</f>
        <v>CancerHigh</v>
      </c>
      <c r="U8149">
        <f>MONTH(Healthcare_Data_v1__4[[#This Row],[Date of Admission]])</f>
        <v>9</v>
      </c>
      <c r="V8149">
        <f>YEAR(Healthcare_Data_v1__4[[#This Row],[Date of Admission]])</f>
        <v>2020</v>
      </c>
      <c r="W8149">
        <f>DAY(Healthcare_Data_v1__4[[#This Row],[Date of Admission]])</f>
        <v>17</v>
      </c>
    </row>
    <row r="8150" spans="1:23" x14ac:dyDescent="0.3">
      <c r="A8150" t="s">
        <v>25051</v>
      </c>
      <c r="B8150">
        <v>42</v>
      </c>
      <c r="C8150" t="s">
        <v>8</v>
      </c>
      <c r="D8150" t="s">
        <v>16</v>
      </c>
      <c r="E8150" t="s">
        <v>26</v>
      </c>
      <c r="F8150" t="s">
        <v>10</v>
      </c>
      <c r="G8150" s="1">
        <v>43942</v>
      </c>
      <c r="H8150" t="s">
        <v>14982</v>
      </c>
      <c r="I8150" t="s">
        <v>14983</v>
      </c>
      <c r="J8150">
        <v>8119.9423790000001</v>
      </c>
      <c r="K8150" t="s">
        <v>66</v>
      </c>
      <c r="L8150">
        <v>19389</v>
      </c>
      <c r="M8150">
        <v>361</v>
      </c>
      <c r="N8150" t="s">
        <v>55</v>
      </c>
      <c r="O8150" s="1">
        <v>43948</v>
      </c>
      <c r="P8150" t="s">
        <v>43</v>
      </c>
      <c r="Q8150" t="s">
        <v>57</v>
      </c>
      <c r="R8150">
        <f>Healthcare_Data_v1__4[[#This Row],[Discharge Date]]-Healthcare_Data_v1__4[[#This Row],[Date of Admission]]</f>
        <v>6</v>
      </c>
      <c r="S8150" t="str" cm="1">
        <f t="array" ref="S8150">_xlfn.IFS( Healthcare_Data_v1__4[[#This Row],[Days of Stay]]&lt;10,"Low",Healthcare_Data_v1__4[[#This Row],[Days of Stay]]&lt;20,"Med",Healthcare_Data_v1__4[[#This Row],[Days of Stay]]&lt;=30,"High")</f>
        <v>Low</v>
      </c>
      <c r="T8150" t="str">
        <f>CONCATENATE(Healthcare_Data_v1__4[[#This Row],[Medical Condition]],Healthcare_Data_v1__4[[#This Row],[Duration]])</f>
        <v>HypertensionLow</v>
      </c>
      <c r="U8150">
        <f>MONTH(Healthcare_Data_v1__4[[#This Row],[Date of Admission]])</f>
        <v>4</v>
      </c>
      <c r="V8150">
        <f>YEAR(Healthcare_Data_v1__4[[#This Row],[Date of Admission]])</f>
        <v>2020</v>
      </c>
      <c r="W8150">
        <f>DAY(Healthcare_Data_v1__4[[#This Row],[Date of Admission]])</f>
        <v>21</v>
      </c>
    </row>
    <row r="8151" spans="1:23" x14ac:dyDescent="0.3">
      <c r="A8151" t="s">
        <v>25052</v>
      </c>
      <c r="B8151">
        <v>39</v>
      </c>
      <c r="C8151" t="s">
        <v>5</v>
      </c>
      <c r="D8151" t="s">
        <v>16</v>
      </c>
      <c r="E8151" t="s">
        <v>19</v>
      </c>
      <c r="F8151" t="s">
        <v>4</v>
      </c>
      <c r="G8151" s="1">
        <v>44869</v>
      </c>
      <c r="H8151" t="s">
        <v>8945</v>
      </c>
      <c r="I8151" t="s">
        <v>14984</v>
      </c>
      <c r="J8151">
        <v>8107.1710800000001</v>
      </c>
      <c r="K8151" t="s">
        <v>47</v>
      </c>
      <c r="L8151">
        <v>49375</v>
      </c>
      <c r="M8151">
        <v>202</v>
      </c>
      <c r="N8151" t="s">
        <v>55</v>
      </c>
      <c r="O8151" s="1">
        <v>44870</v>
      </c>
      <c r="P8151" t="s">
        <v>43</v>
      </c>
      <c r="Q8151" t="s">
        <v>50</v>
      </c>
      <c r="R8151">
        <f>Healthcare_Data_v1__4[[#This Row],[Discharge Date]]-Healthcare_Data_v1__4[[#This Row],[Date of Admission]]</f>
        <v>1</v>
      </c>
      <c r="S8151" t="str" cm="1">
        <f t="array" ref="S8151">_xlfn.IFS( Healthcare_Data_v1__4[[#This Row],[Days of Stay]]&lt;10,"Low",Healthcare_Data_v1__4[[#This Row],[Days of Stay]]&lt;20,"Med",Healthcare_Data_v1__4[[#This Row],[Days of Stay]]&lt;=30,"High")</f>
        <v>Low</v>
      </c>
      <c r="T8151" t="str">
        <f>CONCATENATE(Healthcare_Data_v1__4[[#This Row],[Medical Condition]],Healthcare_Data_v1__4[[#This Row],[Duration]])</f>
        <v>DiabetesLow</v>
      </c>
      <c r="U8151">
        <f>MONTH(Healthcare_Data_v1__4[[#This Row],[Date of Admission]])</f>
        <v>11</v>
      </c>
      <c r="V8151">
        <f>YEAR(Healthcare_Data_v1__4[[#This Row],[Date of Admission]])</f>
        <v>2022</v>
      </c>
      <c r="W8151">
        <f>DAY(Healthcare_Data_v1__4[[#This Row],[Date of Admission]])</f>
        <v>4</v>
      </c>
    </row>
    <row r="8152" spans="1:23" x14ac:dyDescent="0.3">
      <c r="A8152" t="s">
        <v>25053</v>
      </c>
      <c r="B8152">
        <v>42</v>
      </c>
      <c r="C8152" t="s">
        <v>8</v>
      </c>
      <c r="D8152" t="s">
        <v>15</v>
      </c>
      <c r="E8152" t="s">
        <v>20</v>
      </c>
      <c r="F8152" t="s">
        <v>4</v>
      </c>
      <c r="G8152" s="1">
        <v>44505</v>
      </c>
      <c r="H8152" t="s">
        <v>14985</v>
      </c>
      <c r="I8152" t="s">
        <v>14986</v>
      </c>
      <c r="J8152">
        <v>8106.3297300000004</v>
      </c>
      <c r="K8152" t="s">
        <v>41</v>
      </c>
      <c r="L8152">
        <v>55300</v>
      </c>
      <c r="M8152">
        <v>468</v>
      </c>
      <c r="N8152" t="s">
        <v>55</v>
      </c>
      <c r="O8152" s="1">
        <v>44534</v>
      </c>
      <c r="P8152" t="s">
        <v>56</v>
      </c>
      <c r="Q8152" t="s">
        <v>50</v>
      </c>
      <c r="R8152">
        <f>Healthcare_Data_v1__4[[#This Row],[Discharge Date]]-Healthcare_Data_v1__4[[#This Row],[Date of Admission]]</f>
        <v>29</v>
      </c>
      <c r="S8152" t="str" cm="1">
        <f t="array" ref="S8152">_xlfn.IFS( Healthcare_Data_v1__4[[#This Row],[Days of Stay]]&lt;10,"Low",Healthcare_Data_v1__4[[#This Row],[Days of Stay]]&lt;20,"Med",Healthcare_Data_v1__4[[#This Row],[Days of Stay]]&lt;=30,"High")</f>
        <v>High</v>
      </c>
      <c r="T8152" t="str">
        <f>CONCATENATE(Healthcare_Data_v1__4[[#This Row],[Medical Condition]],Healthcare_Data_v1__4[[#This Row],[Duration]])</f>
        <v>DiabetesHigh</v>
      </c>
      <c r="U8152">
        <f>MONTH(Healthcare_Data_v1__4[[#This Row],[Date of Admission]])</f>
        <v>11</v>
      </c>
      <c r="V8152">
        <f>YEAR(Healthcare_Data_v1__4[[#This Row],[Date of Admission]])</f>
        <v>2021</v>
      </c>
      <c r="W8152">
        <f>DAY(Healthcare_Data_v1__4[[#This Row],[Date of Admission]])</f>
        <v>5</v>
      </c>
    </row>
    <row r="8153" spans="1:23" x14ac:dyDescent="0.3">
      <c r="A8153" t="s">
        <v>25054</v>
      </c>
      <c r="B8153">
        <v>73</v>
      </c>
      <c r="C8153" t="s">
        <v>3</v>
      </c>
      <c r="D8153" t="s">
        <v>15</v>
      </c>
      <c r="E8153" t="s">
        <v>24</v>
      </c>
      <c r="F8153" t="s">
        <v>11</v>
      </c>
      <c r="G8153" s="1">
        <v>45229</v>
      </c>
      <c r="H8153" t="s">
        <v>14987</v>
      </c>
      <c r="I8153" t="s">
        <v>4823</v>
      </c>
      <c r="J8153">
        <v>8101.1326319999998</v>
      </c>
      <c r="K8153" t="s">
        <v>69</v>
      </c>
      <c r="L8153">
        <v>18320</v>
      </c>
      <c r="M8153">
        <v>490</v>
      </c>
      <c r="N8153" t="s">
        <v>48</v>
      </c>
      <c r="O8153" s="1">
        <v>45235</v>
      </c>
      <c r="P8153" t="s">
        <v>60</v>
      </c>
      <c r="Q8153" t="s">
        <v>57</v>
      </c>
      <c r="R8153">
        <f>Healthcare_Data_v1__4[[#This Row],[Discharge Date]]-Healthcare_Data_v1__4[[#This Row],[Date of Admission]]</f>
        <v>6</v>
      </c>
      <c r="S8153" t="str" cm="1">
        <f t="array" ref="S8153">_xlfn.IFS( Healthcare_Data_v1__4[[#This Row],[Days of Stay]]&lt;10,"Low",Healthcare_Data_v1__4[[#This Row],[Days of Stay]]&lt;20,"Med",Healthcare_Data_v1__4[[#This Row],[Days of Stay]]&lt;=30,"High")</f>
        <v>Low</v>
      </c>
      <c r="T8153" t="str">
        <f>CONCATENATE(Healthcare_Data_v1__4[[#This Row],[Medical Condition]],Healthcare_Data_v1__4[[#This Row],[Duration]])</f>
        <v>CancerLow</v>
      </c>
      <c r="U8153">
        <f>MONTH(Healthcare_Data_v1__4[[#This Row],[Date of Admission]])</f>
        <v>10</v>
      </c>
      <c r="V8153">
        <f>YEAR(Healthcare_Data_v1__4[[#This Row],[Date of Admission]])</f>
        <v>2023</v>
      </c>
      <c r="W8153">
        <f>DAY(Healthcare_Data_v1__4[[#This Row],[Date of Admission]])</f>
        <v>30</v>
      </c>
    </row>
    <row r="8154" spans="1:23" x14ac:dyDescent="0.3">
      <c r="A8154" t="s">
        <v>25055</v>
      </c>
      <c r="B8154">
        <v>28</v>
      </c>
      <c r="C8154" t="s">
        <v>5</v>
      </c>
      <c r="D8154" t="s">
        <v>15</v>
      </c>
      <c r="E8154" t="s">
        <v>26</v>
      </c>
      <c r="F8154" t="s">
        <v>10</v>
      </c>
      <c r="G8154" s="1">
        <v>45158</v>
      </c>
      <c r="H8154" t="s">
        <v>14988</v>
      </c>
      <c r="I8154" t="s">
        <v>14989</v>
      </c>
      <c r="J8154">
        <v>8100.0995439999997</v>
      </c>
      <c r="K8154" t="s">
        <v>47</v>
      </c>
      <c r="L8154">
        <v>32031</v>
      </c>
      <c r="M8154">
        <v>428</v>
      </c>
      <c r="N8154" t="s">
        <v>48</v>
      </c>
      <c r="O8154" s="1">
        <v>45164</v>
      </c>
      <c r="P8154" t="s">
        <v>56</v>
      </c>
      <c r="Q8154" t="s">
        <v>44</v>
      </c>
      <c r="R8154">
        <f>Healthcare_Data_v1__4[[#This Row],[Discharge Date]]-Healthcare_Data_v1__4[[#This Row],[Date of Admission]]</f>
        <v>6</v>
      </c>
      <c r="S8154" t="str" cm="1">
        <f t="array" ref="S8154">_xlfn.IFS( Healthcare_Data_v1__4[[#This Row],[Days of Stay]]&lt;10,"Low",Healthcare_Data_v1__4[[#This Row],[Days of Stay]]&lt;20,"Med",Healthcare_Data_v1__4[[#This Row],[Days of Stay]]&lt;=30,"High")</f>
        <v>Low</v>
      </c>
      <c r="T8154" t="str">
        <f>CONCATENATE(Healthcare_Data_v1__4[[#This Row],[Medical Condition]],Healthcare_Data_v1__4[[#This Row],[Duration]])</f>
        <v>HypertensionLow</v>
      </c>
      <c r="U8154">
        <f>MONTH(Healthcare_Data_v1__4[[#This Row],[Date of Admission]])</f>
        <v>8</v>
      </c>
      <c r="V8154">
        <f>YEAR(Healthcare_Data_v1__4[[#This Row],[Date of Admission]])</f>
        <v>2023</v>
      </c>
      <c r="W8154">
        <f>DAY(Healthcare_Data_v1__4[[#This Row],[Date of Admission]])</f>
        <v>20</v>
      </c>
    </row>
    <row r="8155" spans="1:23" x14ac:dyDescent="0.3">
      <c r="A8155" t="s">
        <v>25056</v>
      </c>
      <c r="B8155">
        <v>44</v>
      </c>
      <c r="C8155" t="s">
        <v>8</v>
      </c>
      <c r="D8155" t="s">
        <v>16</v>
      </c>
      <c r="E8155" t="s">
        <v>22</v>
      </c>
      <c r="F8155" t="s">
        <v>6</v>
      </c>
      <c r="G8155" s="1">
        <v>45037</v>
      </c>
      <c r="H8155" t="s">
        <v>14990</v>
      </c>
      <c r="I8155" t="s">
        <v>14991</v>
      </c>
      <c r="J8155">
        <v>8098.5492560000002</v>
      </c>
      <c r="K8155" t="s">
        <v>63</v>
      </c>
      <c r="L8155">
        <v>27939</v>
      </c>
      <c r="M8155">
        <v>185</v>
      </c>
      <c r="N8155" t="s">
        <v>42</v>
      </c>
      <c r="O8155" s="1">
        <v>45046</v>
      </c>
      <c r="P8155" t="s">
        <v>60</v>
      </c>
      <c r="Q8155" t="s">
        <v>44</v>
      </c>
      <c r="R8155">
        <f>Healthcare_Data_v1__4[[#This Row],[Discharge Date]]-Healthcare_Data_v1__4[[#This Row],[Date of Admission]]</f>
        <v>9</v>
      </c>
      <c r="S8155" t="str" cm="1">
        <f t="array" ref="S8155">_xlfn.IFS( Healthcare_Data_v1__4[[#This Row],[Days of Stay]]&lt;10,"Low",Healthcare_Data_v1__4[[#This Row],[Days of Stay]]&lt;20,"Med",Healthcare_Data_v1__4[[#This Row],[Days of Stay]]&lt;=30,"High")</f>
        <v>Low</v>
      </c>
      <c r="T8155" t="str">
        <f>CONCATENATE(Healthcare_Data_v1__4[[#This Row],[Medical Condition]],Healthcare_Data_v1__4[[#This Row],[Duration]])</f>
        <v>AsthmaLow</v>
      </c>
      <c r="U8155">
        <f>MONTH(Healthcare_Data_v1__4[[#This Row],[Date of Admission]])</f>
        <v>4</v>
      </c>
      <c r="V8155">
        <f>YEAR(Healthcare_Data_v1__4[[#This Row],[Date of Admission]])</f>
        <v>2023</v>
      </c>
      <c r="W8155">
        <f>DAY(Healthcare_Data_v1__4[[#This Row],[Date of Admission]])</f>
        <v>21</v>
      </c>
    </row>
    <row r="8156" spans="1:23" x14ac:dyDescent="0.3">
      <c r="A8156" t="s">
        <v>25057</v>
      </c>
      <c r="B8156">
        <v>73</v>
      </c>
      <c r="C8156" t="s">
        <v>3</v>
      </c>
      <c r="D8156" t="s">
        <v>15</v>
      </c>
      <c r="E8156" t="s">
        <v>21</v>
      </c>
      <c r="F8156" t="s">
        <v>10</v>
      </c>
      <c r="G8156" s="1">
        <v>44840</v>
      </c>
      <c r="H8156" t="s">
        <v>14992</v>
      </c>
      <c r="I8156" t="s">
        <v>1635</v>
      </c>
      <c r="J8156">
        <v>8093.5989499999996</v>
      </c>
      <c r="K8156" t="s">
        <v>41</v>
      </c>
      <c r="L8156">
        <v>22078</v>
      </c>
      <c r="M8156">
        <v>305</v>
      </c>
      <c r="N8156" t="s">
        <v>55</v>
      </c>
      <c r="O8156" s="1">
        <v>44847</v>
      </c>
      <c r="P8156" t="s">
        <v>56</v>
      </c>
      <c r="Q8156" t="s">
        <v>44</v>
      </c>
      <c r="R8156">
        <f>Healthcare_Data_v1__4[[#This Row],[Discharge Date]]-Healthcare_Data_v1__4[[#This Row],[Date of Admission]]</f>
        <v>7</v>
      </c>
      <c r="S8156" t="str" cm="1">
        <f t="array" ref="S8156">_xlfn.IFS( Healthcare_Data_v1__4[[#This Row],[Days of Stay]]&lt;10,"Low",Healthcare_Data_v1__4[[#This Row],[Days of Stay]]&lt;20,"Med",Healthcare_Data_v1__4[[#This Row],[Days of Stay]]&lt;=30,"High")</f>
        <v>Low</v>
      </c>
      <c r="T8156" t="str">
        <f>CONCATENATE(Healthcare_Data_v1__4[[#This Row],[Medical Condition]],Healthcare_Data_v1__4[[#This Row],[Duration]])</f>
        <v>HypertensionLow</v>
      </c>
      <c r="U8156">
        <f>MONTH(Healthcare_Data_v1__4[[#This Row],[Date of Admission]])</f>
        <v>10</v>
      </c>
      <c r="V8156">
        <f>YEAR(Healthcare_Data_v1__4[[#This Row],[Date of Admission]])</f>
        <v>2022</v>
      </c>
      <c r="W8156">
        <f>DAY(Healthcare_Data_v1__4[[#This Row],[Date of Admission]])</f>
        <v>6</v>
      </c>
    </row>
    <row r="8157" spans="1:23" x14ac:dyDescent="0.3">
      <c r="A8157" t="s">
        <v>25058</v>
      </c>
      <c r="B8157">
        <v>39</v>
      </c>
      <c r="C8157" t="s">
        <v>5</v>
      </c>
      <c r="D8157" t="s">
        <v>16</v>
      </c>
      <c r="E8157" t="s">
        <v>23</v>
      </c>
      <c r="F8157" t="s">
        <v>6</v>
      </c>
      <c r="G8157" s="1">
        <v>44257</v>
      </c>
      <c r="H8157" t="s">
        <v>1653</v>
      </c>
      <c r="I8157" t="s">
        <v>14993</v>
      </c>
      <c r="J8157">
        <v>8089.3650690000004</v>
      </c>
      <c r="K8157" t="s">
        <v>41</v>
      </c>
      <c r="L8157">
        <v>8392</v>
      </c>
      <c r="M8157">
        <v>323</v>
      </c>
      <c r="N8157" t="s">
        <v>55</v>
      </c>
      <c r="O8157" s="1">
        <v>44266</v>
      </c>
      <c r="P8157" t="s">
        <v>60</v>
      </c>
      <c r="Q8157" t="s">
        <v>57</v>
      </c>
      <c r="R8157">
        <f>Healthcare_Data_v1__4[[#This Row],[Discharge Date]]-Healthcare_Data_v1__4[[#This Row],[Date of Admission]]</f>
        <v>9</v>
      </c>
      <c r="S8157" t="str" cm="1">
        <f t="array" ref="S8157">_xlfn.IFS( Healthcare_Data_v1__4[[#This Row],[Days of Stay]]&lt;10,"Low",Healthcare_Data_v1__4[[#This Row],[Days of Stay]]&lt;20,"Med",Healthcare_Data_v1__4[[#This Row],[Days of Stay]]&lt;=30,"High")</f>
        <v>Low</v>
      </c>
      <c r="T8157" t="str">
        <f>CONCATENATE(Healthcare_Data_v1__4[[#This Row],[Medical Condition]],Healthcare_Data_v1__4[[#This Row],[Duration]])</f>
        <v>AsthmaLow</v>
      </c>
      <c r="U8157">
        <f>MONTH(Healthcare_Data_v1__4[[#This Row],[Date of Admission]])</f>
        <v>3</v>
      </c>
      <c r="V8157">
        <f>YEAR(Healthcare_Data_v1__4[[#This Row],[Date of Admission]])</f>
        <v>2021</v>
      </c>
      <c r="W8157">
        <f>DAY(Healthcare_Data_v1__4[[#This Row],[Date of Admission]])</f>
        <v>2</v>
      </c>
    </row>
    <row r="8158" spans="1:23" x14ac:dyDescent="0.3">
      <c r="A8158" t="s">
        <v>25059</v>
      </c>
      <c r="B8158">
        <v>20</v>
      </c>
      <c r="C8158" t="s">
        <v>12</v>
      </c>
      <c r="D8158" t="s">
        <v>15</v>
      </c>
      <c r="E8158" t="s">
        <v>20</v>
      </c>
      <c r="F8158" t="s">
        <v>6</v>
      </c>
      <c r="G8158" s="1">
        <v>44262</v>
      </c>
      <c r="H8158" t="s">
        <v>14994</v>
      </c>
      <c r="I8158" t="s">
        <v>14995</v>
      </c>
      <c r="J8158">
        <v>8084.1659040000004</v>
      </c>
      <c r="K8158" t="s">
        <v>47</v>
      </c>
      <c r="L8158">
        <v>40946</v>
      </c>
      <c r="M8158">
        <v>301</v>
      </c>
      <c r="N8158" t="s">
        <v>42</v>
      </c>
      <c r="O8158" s="1">
        <v>44270</v>
      </c>
      <c r="P8158" t="s">
        <v>49</v>
      </c>
      <c r="Q8158" t="s">
        <v>44</v>
      </c>
      <c r="R8158">
        <f>Healthcare_Data_v1__4[[#This Row],[Discharge Date]]-Healthcare_Data_v1__4[[#This Row],[Date of Admission]]</f>
        <v>8</v>
      </c>
      <c r="S8158" t="str" cm="1">
        <f t="array" ref="S8158">_xlfn.IFS( Healthcare_Data_v1__4[[#This Row],[Days of Stay]]&lt;10,"Low",Healthcare_Data_v1__4[[#This Row],[Days of Stay]]&lt;20,"Med",Healthcare_Data_v1__4[[#This Row],[Days of Stay]]&lt;=30,"High")</f>
        <v>Low</v>
      </c>
      <c r="T8158" t="str">
        <f>CONCATENATE(Healthcare_Data_v1__4[[#This Row],[Medical Condition]],Healthcare_Data_v1__4[[#This Row],[Duration]])</f>
        <v>AsthmaLow</v>
      </c>
      <c r="U8158">
        <f>MONTH(Healthcare_Data_v1__4[[#This Row],[Date of Admission]])</f>
        <v>3</v>
      </c>
      <c r="V8158">
        <f>YEAR(Healthcare_Data_v1__4[[#This Row],[Date of Admission]])</f>
        <v>2021</v>
      </c>
      <c r="W8158">
        <f>DAY(Healthcare_Data_v1__4[[#This Row],[Date of Admission]])</f>
        <v>7</v>
      </c>
    </row>
    <row r="8159" spans="1:23" x14ac:dyDescent="0.3">
      <c r="A8159" t="s">
        <v>25060</v>
      </c>
      <c r="B8159">
        <v>60</v>
      </c>
      <c r="C8159" t="s">
        <v>3</v>
      </c>
      <c r="D8159" t="s">
        <v>15</v>
      </c>
      <c r="E8159" t="s">
        <v>25</v>
      </c>
      <c r="F8159" t="s">
        <v>7</v>
      </c>
      <c r="G8159" s="1">
        <v>44525</v>
      </c>
      <c r="H8159" t="s">
        <v>14996</v>
      </c>
      <c r="I8159" t="s">
        <v>5048</v>
      </c>
      <c r="J8159">
        <v>8080.0623910000004</v>
      </c>
      <c r="K8159" t="s">
        <v>63</v>
      </c>
      <c r="L8159">
        <v>7333</v>
      </c>
      <c r="M8159">
        <v>142</v>
      </c>
      <c r="N8159" t="s">
        <v>42</v>
      </c>
      <c r="O8159" s="1">
        <v>44536</v>
      </c>
      <c r="P8159" t="s">
        <v>85</v>
      </c>
      <c r="Q8159" t="s">
        <v>57</v>
      </c>
      <c r="R8159">
        <f>Healthcare_Data_v1__4[[#This Row],[Discharge Date]]-Healthcare_Data_v1__4[[#This Row],[Date of Admission]]</f>
        <v>11</v>
      </c>
      <c r="S8159" t="str" cm="1">
        <f t="array" ref="S8159">_xlfn.IFS( Healthcare_Data_v1__4[[#This Row],[Days of Stay]]&lt;10,"Low",Healthcare_Data_v1__4[[#This Row],[Days of Stay]]&lt;20,"Med",Healthcare_Data_v1__4[[#This Row],[Days of Stay]]&lt;=30,"High")</f>
        <v>Med</v>
      </c>
      <c r="T8159" t="str">
        <f>CONCATENATE(Healthcare_Data_v1__4[[#This Row],[Medical Condition]],Healthcare_Data_v1__4[[#This Row],[Duration]])</f>
        <v>ObesityMed</v>
      </c>
      <c r="U8159">
        <f>MONTH(Healthcare_Data_v1__4[[#This Row],[Date of Admission]])</f>
        <v>11</v>
      </c>
      <c r="V8159">
        <f>YEAR(Healthcare_Data_v1__4[[#This Row],[Date of Admission]])</f>
        <v>2021</v>
      </c>
      <c r="W8159">
        <f>DAY(Healthcare_Data_v1__4[[#This Row],[Date of Admission]])</f>
        <v>25</v>
      </c>
    </row>
    <row r="8160" spans="1:23" x14ac:dyDescent="0.3">
      <c r="A8160" t="s">
        <v>25061</v>
      </c>
      <c r="B8160">
        <v>53</v>
      </c>
      <c r="C8160" t="s">
        <v>8</v>
      </c>
      <c r="D8160" t="s">
        <v>15</v>
      </c>
      <c r="E8160" t="s">
        <v>23</v>
      </c>
      <c r="F8160" t="s">
        <v>6</v>
      </c>
      <c r="G8160" s="1">
        <v>43530</v>
      </c>
      <c r="H8160" t="s">
        <v>13614</v>
      </c>
      <c r="I8160" t="s">
        <v>14997</v>
      </c>
      <c r="J8160">
        <v>8079.1278480000001</v>
      </c>
      <c r="K8160" t="s">
        <v>63</v>
      </c>
      <c r="L8160">
        <v>11053</v>
      </c>
      <c r="M8160">
        <v>230</v>
      </c>
      <c r="N8160" t="s">
        <v>55</v>
      </c>
      <c r="O8160" s="1">
        <v>43549</v>
      </c>
      <c r="P8160" t="s">
        <v>49</v>
      </c>
      <c r="Q8160" t="s">
        <v>50</v>
      </c>
      <c r="R8160">
        <f>Healthcare_Data_v1__4[[#This Row],[Discharge Date]]-Healthcare_Data_v1__4[[#This Row],[Date of Admission]]</f>
        <v>19</v>
      </c>
      <c r="S8160" t="str" cm="1">
        <f t="array" ref="S8160">_xlfn.IFS( Healthcare_Data_v1__4[[#This Row],[Days of Stay]]&lt;10,"Low",Healthcare_Data_v1__4[[#This Row],[Days of Stay]]&lt;20,"Med",Healthcare_Data_v1__4[[#This Row],[Days of Stay]]&lt;=30,"High")</f>
        <v>Med</v>
      </c>
      <c r="T8160" t="str">
        <f>CONCATENATE(Healthcare_Data_v1__4[[#This Row],[Medical Condition]],Healthcare_Data_v1__4[[#This Row],[Duration]])</f>
        <v>AsthmaMed</v>
      </c>
      <c r="U8160">
        <f>MONTH(Healthcare_Data_v1__4[[#This Row],[Date of Admission]])</f>
        <v>3</v>
      </c>
      <c r="V8160">
        <f>YEAR(Healthcare_Data_v1__4[[#This Row],[Date of Admission]])</f>
        <v>2019</v>
      </c>
      <c r="W8160">
        <f>DAY(Healthcare_Data_v1__4[[#This Row],[Date of Admission]])</f>
        <v>6</v>
      </c>
    </row>
    <row r="8161" spans="1:23" x14ac:dyDescent="0.3">
      <c r="A8161" t="s">
        <v>25062</v>
      </c>
      <c r="B8161">
        <v>68</v>
      </c>
      <c r="C8161" t="s">
        <v>3</v>
      </c>
      <c r="D8161" t="s">
        <v>16</v>
      </c>
      <c r="E8161" t="s">
        <v>22</v>
      </c>
      <c r="F8161" t="s">
        <v>7</v>
      </c>
      <c r="G8161" s="1">
        <v>44484</v>
      </c>
      <c r="H8161" t="s">
        <v>14998</v>
      </c>
      <c r="I8161" t="s">
        <v>14999</v>
      </c>
      <c r="J8161">
        <v>8072.0631119999998</v>
      </c>
      <c r="K8161" t="s">
        <v>63</v>
      </c>
      <c r="L8161">
        <v>9039</v>
      </c>
      <c r="M8161">
        <v>199</v>
      </c>
      <c r="N8161" t="s">
        <v>48</v>
      </c>
      <c r="O8161" s="1">
        <v>44492</v>
      </c>
      <c r="P8161" t="s">
        <v>60</v>
      </c>
      <c r="Q8161" t="s">
        <v>50</v>
      </c>
      <c r="R8161">
        <f>Healthcare_Data_v1__4[[#This Row],[Discharge Date]]-Healthcare_Data_v1__4[[#This Row],[Date of Admission]]</f>
        <v>8</v>
      </c>
      <c r="S8161" t="str" cm="1">
        <f t="array" ref="S8161">_xlfn.IFS( Healthcare_Data_v1__4[[#This Row],[Days of Stay]]&lt;10,"Low",Healthcare_Data_v1__4[[#This Row],[Days of Stay]]&lt;20,"Med",Healthcare_Data_v1__4[[#This Row],[Days of Stay]]&lt;=30,"High")</f>
        <v>Low</v>
      </c>
      <c r="T8161" t="str">
        <f>CONCATENATE(Healthcare_Data_v1__4[[#This Row],[Medical Condition]],Healthcare_Data_v1__4[[#This Row],[Duration]])</f>
        <v>ObesityLow</v>
      </c>
      <c r="U8161">
        <f>MONTH(Healthcare_Data_v1__4[[#This Row],[Date of Admission]])</f>
        <v>10</v>
      </c>
      <c r="V8161">
        <f>YEAR(Healthcare_Data_v1__4[[#This Row],[Date of Admission]])</f>
        <v>2021</v>
      </c>
      <c r="W8161">
        <f>DAY(Healthcare_Data_v1__4[[#This Row],[Date of Admission]])</f>
        <v>15</v>
      </c>
    </row>
    <row r="8162" spans="1:23" x14ac:dyDescent="0.3">
      <c r="A8162" t="s">
        <v>25063</v>
      </c>
      <c r="B8162">
        <v>64</v>
      </c>
      <c r="C8162" t="s">
        <v>3</v>
      </c>
      <c r="D8162" t="s">
        <v>16</v>
      </c>
      <c r="E8162" t="s">
        <v>22</v>
      </c>
      <c r="F8162" t="s">
        <v>6</v>
      </c>
      <c r="G8162" s="1">
        <v>44196</v>
      </c>
      <c r="H8162" t="s">
        <v>15000</v>
      </c>
      <c r="I8162" t="s">
        <v>15001</v>
      </c>
      <c r="J8162">
        <v>8072.0152049999997</v>
      </c>
      <c r="K8162" t="s">
        <v>41</v>
      </c>
      <c r="L8162">
        <v>44262</v>
      </c>
      <c r="M8162">
        <v>209</v>
      </c>
      <c r="N8162" t="s">
        <v>55</v>
      </c>
      <c r="O8162" s="1">
        <v>44201</v>
      </c>
      <c r="P8162" t="s">
        <v>60</v>
      </c>
      <c r="Q8162" t="s">
        <v>44</v>
      </c>
      <c r="R8162">
        <f>Healthcare_Data_v1__4[[#This Row],[Discharge Date]]-Healthcare_Data_v1__4[[#This Row],[Date of Admission]]</f>
        <v>5</v>
      </c>
      <c r="S8162" t="str" cm="1">
        <f t="array" ref="S8162">_xlfn.IFS( Healthcare_Data_v1__4[[#This Row],[Days of Stay]]&lt;10,"Low",Healthcare_Data_v1__4[[#This Row],[Days of Stay]]&lt;20,"Med",Healthcare_Data_v1__4[[#This Row],[Days of Stay]]&lt;=30,"High")</f>
        <v>Low</v>
      </c>
      <c r="T8162" t="str">
        <f>CONCATENATE(Healthcare_Data_v1__4[[#This Row],[Medical Condition]],Healthcare_Data_v1__4[[#This Row],[Duration]])</f>
        <v>AsthmaLow</v>
      </c>
      <c r="U8162">
        <f>MONTH(Healthcare_Data_v1__4[[#This Row],[Date of Admission]])</f>
        <v>12</v>
      </c>
      <c r="V8162">
        <f>YEAR(Healthcare_Data_v1__4[[#This Row],[Date of Admission]])</f>
        <v>2020</v>
      </c>
      <c r="W8162">
        <f>DAY(Healthcare_Data_v1__4[[#This Row],[Date of Admission]])</f>
        <v>31</v>
      </c>
    </row>
    <row r="8163" spans="1:23" x14ac:dyDescent="0.3">
      <c r="A8163" t="s">
        <v>25064</v>
      </c>
      <c r="B8163">
        <v>79</v>
      </c>
      <c r="C8163" t="s">
        <v>3</v>
      </c>
      <c r="D8163" t="s">
        <v>15</v>
      </c>
      <c r="E8163" t="s">
        <v>26</v>
      </c>
      <c r="F8163" t="s">
        <v>7</v>
      </c>
      <c r="G8163" s="1">
        <v>44174</v>
      </c>
      <c r="H8163" t="s">
        <v>15002</v>
      </c>
      <c r="I8163" t="s">
        <v>15003</v>
      </c>
      <c r="J8163">
        <v>8055.9732450000001</v>
      </c>
      <c r="K8163" t="s">
        <v>63</v>
      </c>
      <c r="L8163">
        <v>8079</v>
      </c>
      <c r="M8163">
        <v>154</v>
      </c>
      <c r="N8163" t="s">
        <v>55</v>
      </c>
      <c r="O8163" s="1">
        <v>44201</v>
      </c>
      <c r="P8163" t="s">
        <v>60</v>
      </c>
      <c r="Q8163" t="s">
        <v>44</v>
      </c>
      <c r="R8163">
        <f>Healthcare_Data_v1__4[[#This Row],[Discharge Date]]-Healthcare_Data_v1__4[[#This Row],[Date of Admission]]</f>
        <v>27</v>
      </c>
      <c r="S8163" t="str" cm="1">
        <f t="array" ref="S8163">_xlfn.IFS( Healthcare_Data_v1__4[[#This Row],[Days of Stay]]&lt;10,"Low",Healthcare_Data_v1__4[[#This Row],[Days of Stay]]&lt;20,"Med",Healthcare_Data_v1__4[[#This Row],[Days of Stay]]&lt;=30,"High")</f>
        <v>High</v>
      </c>
      <c r="T8163" t="str">
        <f>CONCATENATE(Healthcare_Data_v1__4[[#This Row],[Medical Condition]],Healthcare_Data_v1__4[[#This Row],[Duration]])</f>
        <v>ObesityHigh</v>
      </c>
      <c r="U8163">
        <f>MONTH(Healthcare_Data_v1__4[[#This Row],[Date of Admission]])</f>
        <v>12</v>
      </c>
      <c r="V8163">
        <f>YEAR(Healthcare_Data_v1__4[[#This Row],[Date of Admission]])</f>
        <v>2020</v>
      </c>
      <c r="W8163">
        <f>DAY(Healthcare_Data_v1__4[[#This Row],[Date of Admission]])</f>
        <v>9</v>
      </c>
    </row>
    <row r="8164" spans="1:23" x14ac:dyDescent="0.3">
      <c r="A8164" t="s">
        <v>25065</v>
      </c>
      <c r="B8164">
        <v>34</v>
      </c>
      <c r="C8164" t="s">
        <v>5</v>
      </c>
      <c r="D8164" t="s">
        <v>16</v>
      </c>
      <c r="E8164" t="s">
        <v>25</v>
      </c>
      <c r="F8164" t="s">
        <v>11</v>
      </c>
      <c r="G8164" s="1">
        <v>44405</v>
      </c>
      <c r="H8164" t="s">
        <v>15004</v>
      </c>
      <c r="I8164" t="s">
        <v>15005</v>
      </c>
      <c r="J8164">
        <v>8053.2610109999996</v>
      </c>
      <c r="K8164" t="s">
        <v>66</v>
      </c>
      <c r="L8164">
        <v>53482</v>
      </c>
      <c r="M8164">
        <v>220</v>
      </c>
      <c r="N8164" t="s">
        <v>42</v>
      </c>
      <c r="O8164" s="1">
        <v>44411</v>
      </c>
      <c r="P8164" t="s">
        <v>43</v>
      </c>
      <c r="Q8164" t="s">
        <v>57</v>
      </c>
      <c r="R8164">
        <f>Healthcare_Data_v1__4[[#This Row],[Discharge Date]]-Healthcare_Data_v1__4[[#This Row],[Date of Admission]]</f>
        <v>6</v>
      </c>
      <c r="S8164" t="str" cm="1">
        <f t="array" ref="S8164">_xlfn.IFS( Healthcare_Data_v1__4[[#This Row],[Days of Stay]]&lt;10,"Low",Healthcare_Data_v1__4[[#This Row],[Days of Stay]]&lt;20,"Med",Healthcare_Data_v1__4[[#This Row],[Days of Stay]]&lt;=30,"High")</f>
        <v>Low</v>
      </c>
      <c r="T8164" t="str">
        <f>CONCATENATE(Healthcare_Data_v1__4[[#This Row],[Medical Condition]],Healthcare_Data_v1__4[[#This Row],[Duration]])</f>
        <v>CancerLow</v>
      </c>
      <c r="U8164">
        <f>MONTH(Healthcare_Data_v1__4[[#This Row],[Date of Admission]])</f>
        <v>7</v>
      </c>
      <c r="V8164">
        <f>YEAR(Healthcare_Data_v1__4[[#This Row],[Date of Admission]])</f>
        <v>2021</v>
      </c>
      <c r="W8164">
        <f>DAY(Healthcare_Data_v1__4[[#This Row],[Date of Admission]])</f>
        <v>28</v>
      </c>
    </row>
    <row r="8165" spans="1:23" x14ac:dyDescent="0.3">
      <c r="A8165" t="s">
        <v>24920</v>
      </c>
      <c r="B8165">
        <v>38</v>
      </c>
      <c r="C8165" t="s">
        <v>5</v>
      </c>
      <c r="D8165" t="s">
        <v>16</v>
      </c>
      <c r="E8165" t="s">
        <v>25</v>
      </c>
      <c r="F8165" t="s">
        <v>9</v>
      </c>
      <c r="G8165" s="1">
        <v>44163</v>
      </c>
      <c r="H8165" t="s">
        <v>15006</v>
      </c>
      <c r="I8165" t="s">
        <v>15007</v>
      </c>
      <c r="J8165">
        <v>8052.2307700000001</v>
      </c>
      <c r="K8165" t="s">
        <v>47</v>
      </c>
      <c r="L8165">
        <v>28822</v>
      </c>
      <c r="M8165">
        <v>440</v>
      </c>
      <c r="N8165" t="s">
        <v>55</v>
      </c>
      <c r="O8165" s="1">
        <v>44191</v>
      </c>
      <c r="P8165" t="s">
        <v>43</v>
      </c>
      <c r="Q8165" t="s">
        <v>50</v>
      </c>
      <c r="R8165">
        <f>Healthcare_Data_v1__4[[#This Row],[Discharge Date]]-Healthcare_Data_v1__4[[#This Row],[Date of Admission]]</f>
        <v>28</v>
      </c>
      <c r="S8165" t="str" cm="1">
        <f t="array" ref="S8165">_xlfn.IFS( Healthcare_Data_v1__4[[#This Row],[Days of Stay]]&lt;10,"Low",Healthcare_Data_v1__4[[#This Row],[Days of Stay]]&lt;20,"Med",Healthcare_Data_v1__4[[#This Row],[Days of Stay]]&lt;=30,"High")</f>
        <v>High</v>
      </c>
      <c r="T8165" t="str">
        <f>CONCATENATE(Healthcare_Data_v1__4[[#This Row],[Medical Condition]],Healthcare_Data_v1__4[[#This Row],[Duration]])</f>
        <v>ArthritisHigh</v>
      </c>
      <c r="U8165">
        <f>MONTH(Healthcare_Data_v1__4[[#This Row],[Date of Admission]])</f>
        <v>11</v>
      </c>
      <c r="V8165">
        <f>YEAR(Healthcare_Data_v1__4[[#This Row],[Date of Admission]])</f>
        <v>2020</v>
      </c>
      <c r="W8165">
        <f>DAY(Healthcare_Data_v1__4[[#This Row],[Date of Admission]])</f>
        <v>28</v>
      </c>
    </row>
    <row r="8166" spans="1:23" x14ac:dyDescent="0.3">
      <c r="A8166" t="s">
        <v>25066</v>
      </c>
      <c r="B8166">
        <v>47</v>
      </c>
      <c r="C8166" t="s">
        <v>8</v>
      </c>
      <c r="D8166" t="s">
        <v>16</v>
      </c>
      <c r="E8166" t="s">
        <v>26</v>
      </c>
      <c r="F8166" t="s">
        <v>4</v>
      </c>
      <c r="G8166" s="1">
        <v>44942</v>
      </c>
      <c r="H8166" t="s">
        <v>15008</v>
      </c>
      <c r="I8166" t="s">
        <v>15009</v>
      </c>
      <c r="J8166">
        <v>8043.0947809999998</v>
      </c>
      <c r="K8166" t="s">
        <v>69</v>
      </c>
      <c r="L8166">
        <v>46618</v>
      </c>
      <c r="M8166">
        <v>257</v>
      </c>
      <c r="N8166" t="s">
        <v>48</v>
      </c>
      <c r="O8166" s="1">
        <v>44964</v>
      </c>
      <c r="P8166" t="s">
        <v>56</v>
      </c>
      <c r="Q8166" t="s">
        <v>57</v>
      </c>
      <c r="R8166">
        <f>Healthcare_Data_v1__4[[#This Row],[Discharge Date]]-Healthcare_Data_v1__4[[#This Row],[Date of Admission]]</f>
        <v>22</v>
      </c>
      <c r="S8166" t="str" cm="1">
        <f t="array" ref="S8166">_xlfn.IFS( Healthcare_Data_v1__4[[#This Row],[Days of Stay]]&lt;10,"Low",Healthcare_Data_v1__4[[#This Row],[Days of Stay]]&lt;20,"Med",Healthcare_Data_v1__4[[#This Row],[Days of Stay]]&lt;=30,"High")</f>
        <v>High</v>
      </c>
      <c r="T8166" t="str">
        <f>CONCATENATE(Healthcare_Data_v1__4[[#This Row],[Medical Condition]],Healthcare_Data_v1__4[[#This Row],[Duration]])</f>
        <v>DiabetesHigh</v>
      </c>
      <c r="U8166">
        <f>MONTH(Healthcare_Data_v1__4[[#This Row],[Date of Admission]])</f>
        <v>1</v>
      </c>
      <c r="V8166">
        <f>YEAR(Healthcare_Data_v1__4[[#This Row],[Date of Admission]])</f>
        <v>2023</v>
      </c>
      <c r="W8166">
        <f>DAY(Healthcare_Data_v1__4[[#This Row],[Date of Admission]])</f>
        <v>16</v>
      </c>
    </row>
    <row r="8167" spans="1:23" x14ac:dyDescent="0.3">
      <c r="A8167" t="s">
        <v>25067</v>
      </c>
      <c r="B8167">
        <v>44</v>
      </c>
      <c r="C8167" t="s">
        <v>8</v>
      </c>
      <c r="D8167" t="s">
        <v>15</v>
      </c>
      <c r="E8167" t="s">
        <v>21</v>
      </c>
      <c r="F8167" t="s">
        <v>6</v>
      </c>
      <c r="G8167" s="1">
        <v>44451</v>
      </c>
      <c r="H8167" t="s">
        <v>15010</v>
      </c>
      <c r="I8167" t="s">
        <v>2475</v>
      </c>
      <c r="J8167">
        <v>8036.8381200000003</v>
      </c>
      <c r="K8167" t="s">
        <v>63</v>
      </c>
      <c r="L8167">
        <v>12885</v>
      </c>
      <c r="M8167">
        <v>367</v>
      </c>
      <c r="N8167" t="s">
        <v>48</v>
      </c>
      <c r="O8167" s="1">
        <v>44454</v>
      </c>
      <c r="P8167" t="s">
        <v>49</v>
      </c>
      <c r="Q8167" t="s">
        <v>57</v>
      </c>
      <c r="R8167">
        <f>Healthcare_Data_v1__4[[#This Row],[Discharge Date]]-Healthcare_Data_v1__4[[#This Row],[Date of Admission]]</f>
        <v>3</v>
      </c>
      <c r="S8167" t="str" cm="1">
        <f t="array" ref="S8167">_xlfn.IFS( Healthcare_Data_v1__4[[#This Row],[Days of Stay]]&lt;10,"Low",Healthcare_Data_v1__4[[#This Row],[Days of Stay]]&lt;20,"Med",Healthcare_Data_v1__4[[#This Row],[Days of Stay]]&lt;=30,"High")</f>
        <v>Low</v>
      </c>
      <c r="T8167" t="str">
        <f>CONCATENATE(Healthcare_Data_v1__4[[#This Row],[Medical Condition]],Healthcare_Data_v1__4[[#This Row],[Duration]])</f>
        <v>AsthmaLow</v>
      </c>
      <c r="U8167">
        <f>MONTH(Healthcare_Data_v1__4[[#This Row],[Date of Admission]])</f>
        <v>9</v>
      </c>
      <c r="V8167">
        <f>YEAR(Healthcare_Data_v1__4[[#This Row],[Date of Admission]])</f>
        <v>2021</v>
      </c>
      <c r="W8167">
        <f>DAY(Healthcare_Data_v1__4[[#This Row],[Date of Admission]])</f>
        <v>12</v>
      </c>
    </row>
    <row r="8168" spans="1:23" x14ac:dyDescent="0.3">
      <c r="A8168" t="s">
        <v>25068</v>
      </c>
      <c r="B8168">
        <v>30</v>
      </c>
      <c r="C8168" t="s">
        <v>5</v>
      </c>
      <c r="D8168" t="s">
        <v>16</v>
      </c>
      <c r="E8168" t="s">
        <v>24</v>
      </c>
      <c r="F8168" t="s">
        <v>7</v>
      </c>
      <c r="G8168" s="1">
        <v>44172</v>
      </c>
      <c r="H8168" t="s">
        <v>15011</v>
      </c>
      <c r="I8168" t="s">
        <v>15012</v>
      </c>
      <c r="J8168">
        <v>8034.9211500000001</v>
      </c>
      <c r="K8168" t="s">
        <v>66</v>
      </c>
      <c r="L8168">
        <v>16189</v>
      </c>
      <c r="M8168">
        <v>413</v>
      </c>
      <c r="N8168" t="s">
        <v>55</v>
      </c>
      <c r="O8168" s="1">
        <v>44176</v>
      </c>
      <c r="P8168" t="s">
        <v>60</v>
      </c>
      <c r="Q8168" t="s">
        <v>57</v>
      </c>
      <c r="R8168">
        <f>Healthcare_Data_v1__4[[#This Row],[Discharge Date]]-Healthcare_Data_v1__4[[#This Row],[Date of Admission]]</f>
        <v>4</v>
      </c>
      <c r="S8168" t="str" cm="1">
        <f t="array" ref="S8168">_xlfn.IFS( Healthcare_Data_v1__4[[#This Row],[Days of Stay]]&lt;10,"Low",Healthcare_Data_v1__4[[#This Row],[Days of Stay]]&lt;20,"Med",Healthcare_Data_v1__4[[#This Row],[Days of Stay]]&lt;=30,"High")</f>
        <v>Low</v>
      </c>
      <c r="T8168" t="str">
        <f>CONCATENATE(Healthcare_Data_v1__4[[#This Row],[Medical Condition]],Healthcare_Data_v1__4[[#This Row],[Duration]])</f>
        <v>ObesityLow</v>
      </c>
      <c r="U8168">
        <f>MONTH(Healthcare_Data_v1__4[[#This Row],[Date of Admission]])</f>
        <v>12</v>
      </c>
      <c r="V8168">
        <f>YEAR(Healthcare_Data_v1__4[[#This Row],[Date of Admission]])</f>
        <v>2020</v>
      </c>
      <c r="W8168">
        <f>DAY(Healthcare_Data_v1__4[[#This Row],[Date of Admission]])</f>
        <v>7</v>
      </c>
    </row>
    <row r="8169" spans="1:23" x14ac:dyDescent="0.3">
      <c r="A8169" t="s">
        <v>4204</v>
      </c>
      <c r="B8169">
        <v>70</v>
      </c>
      <c r="C8169" t="s">
        <v>3</v>
      </c>
      <c r="D8169" t="s">
        <v>15</v>
      </c>
      <c r="E8169" t="s">
        <v>24</v>
      </c>
      <c r="F8169" t="s">
        <v>9</v>
      </c>
      <c r="G8169" s="1">
        <v>44558</v>
      </c>
      <c r="H8169" t="s">
        <v>15013</v>
      </c>
      <c r="I8169" t="s">
        <v>8506</v>
      </c>
      <c r="J8169">
        <v>8034.7730540000002</v>
      </c>
      <c r="K8169" t="s">
        <v>63</v>
      </c>
      <c r="L8169">
        <v>37228</v>
      </c>
      <c r="M8169">
        <v>179</v>
      </c>
      <c r="N8169" t="s">
        <v>48</v>
      </c>
      <c r="O8169" s="1">
        <v>44582</v>
      </c>
      <c r="P8169" t="s">
        <v>49</v>
      </c>
      <c r="Q8169" t="s">
        <v>50</v>
      </c>
      <c r="R8169">
        <f>Healthcare_Data_v1__4[[#This Row],[Discharge Date]]-Healthcare_Data_v1__4[[#This Row],[Date of Admission]]</f>
        <v>24</v>
      </c>
      <c r="S8169" t="str" cm="1">
        <f t="array" ref="S8169">_xlfn.IFS( Healthcare_Data_v1__4[[#This Row],[Days of Stay]]&lt;10,"Low",Healthcare_Data_v1__4[[#This Row],[Days of Stay]]&lt;20,"Med",Healthcare_Data_v1__4[[#This Row],[Days of Stay]]&lt;=30,"High")</f>
        <v>High</v>
      </c>
      <c r="T8169" t="str">
        <f>CONCATENATE(Healthcare_Data_v1__4[[#This Row],[Medical Condition]],Healthcare_Data_v1__4[[#This Row],[Duration]])</f>
        <v>ArthritisHigh</v>
      </c>
      <c r="U8169">
        <f>MONTH(Healthcare_Data_v1__4[[#This Row],[Date of Admission]])</f>
        <v>12</v>
      </c>
      <c r="V8169">
        <f>YEAR(Healthcare_Data_v1__4[[#This Row],[Date of Admission]])</f>
        <v>2021</v>
      </c>
      <c r="W8169">
        <f>DAY(Healthcare_Data_v1__4[[#This Row],[Date of Admission]])</f>
        <v>28</v>
      </c>
    </row>
    <row r="8170" spans="1:23" x14ac:dyDescent="0.3">
      <c r="A8170" t="s">
        <v>25069</v>
      </c>
      <c r="B8170">
        <v>77</v>
      </c>
      <c r="C8170" t="s">
        <v>3</v>
      </c>
      <c r="D8170" t="s">
        <v>16</v>
      </c>
      <c r="E8170" t="s">
        <v>20</v>
      </c>
      <c r="F8170" t="s">
        <v>4</v>
      </c>
      <c r="G8170" s="1">
        <v>43861</v>
      </c>
      <c r="H8170" t="s">
        <v>15014</v>
      </c>
      <c r="I8170" t="s">
        <v>1164</v>
      </c>
      <c r="J8170">
        <v>8031.4166299999997</v>
      </c>
      <c r="K8170" t="s">
        <v>63</v>
      </c>
      <c r="L8170">
        <v>47382</v>
      </c>
      <c r="M8170">
        <v>395</v>
      </c>
      <c r="N8170" t="s">
        <v>55</v>
      </c>
      <c r="O8170" s="1">
        <v>43871</v>
      </c>
      <c r="P8170" t="s">
        <v>56</v>
      </c>
      <c r="Q8170" t="s">
        <v>57</v>
      </c>
      <c r="R8170">
        <f>Healthcare_Data_v1__4[[#This Row],[Discharge Date]]-Healthcare_Data_v1__4[[#This Row],[Date of Admission]]</f>
        <v>10</v>
      </c>
      <c r="S8170" t="str" cm="1">
        <f t="array" ref="S8170">_xlfn.IFS( Healthcare_Data_v1__4[[#This Row],[Days of Stay]]&lt;10,"Low",Healthcare_Data_v1__4[[#This Row],[Days of Stay]]&lt;20,"Med",Healthcare_Data_v1__4[[#This Row],[Days of Stay]]&lt;=30,"High")</f>
        <v>Med</v>
      </c>
      <c r="T8170" t="str">
        <f>CONCATENATE(Healthcare_Data_v1__4[[#This Row],[Medical Condition]],Healthcare_Data_v1__4[[#This Row],[Duration]])</f>
        <v>DiabetesMed</v>
      </c>
      <c r="U8170">
        <f>MONTH(Healthcare_Data_v1__4[[#This Row],[Date of Admission]])</f>
        <v>1</v>
      </c>
      <c r="V8170">
        <f>YEAR(Healthcare_Data_v1__4[[#This Row],[Date of Admission]])</f>
        <v>2020</v>
      </c>
      <c r="W8170">
        <f>DAY(Healthcare_Data_v1__4[[#This Row],[Date of Admission]])</f>
        <v>31</v>
      </c>
    </row>
    <row r="8171" spans="1:23" x14ac:dyDescent="0.3">
      <c r="A8171" t="s">
        <v>25070</v>
      </c>
      <c r="B8171">
        <v>25</v>
      </c>
      <c r="C8171" t="s">
        <v>5</v>
      </c>
      <c r="D8171" t="s">
        <v>16</v>
      </c>
      <c r="E8171" t="s">
        <v>19</v>
      </c>
      <c r="F8171" t="s">
        <v>11</v>
      </c>
      <c r="G8171" s="1">
        <v>44570</v>
      </c>
      <c r="H8171" t="s">
        <v>15015</v>
      </c>
      <c r="I8171" t="s">
        <v>15016</v>
      </c>
      <c r="J8171">
        <v>8014.8662130000002</v>
      </c>
      <c r="K8171" t="s">
        <v>69</v>
      </c>
      <c r="L8171">
        <v>76810</v>
      </c>
      <c r="M8171">
        <v>450</v>
      </c>
      <c r="N8171" t="s">
        <v>48</v>
      </c>
      <c r="O8171" s="1">
        <v>44576</v>
      </c>
      <c r="P8171" t="s">
        <v>43</v>
      </c>
      <c r="Q8171" t="s">
        <v>57</v>
      </c>
      <c r="R8171">
        <f>Healthcare_Data_v1__4[[#This Row],[Discharge Date]]-Healthcare_Data_v1__4[[#This Row],[Date of Admission]]</f>
        <v>6</v>
      </c>
      <c r="S8171" t="str" cm="1">
        <f t="array" ref="S8171">_xlfn.IFS( Healthcare_Data_v1__4[[#This Row],[Days of Stay]]&lt;10,"Low",Healthcare_Data_v1__4[[#This Row],[Days of Stay]]&lt;20,"Med",Healthcare_Data_v1__4[[#This Row],[Days of Stay]]&lt;=30,"High")</f>
        <v>Low</v>
      </c>
      <c r="T8171" t="str">
        <f>CONCATENATE(Healthcare_Data_v1__4[[#This Row],[Medical Condition]],Healthcare_Data_v1__4[[#This Row],[Duration]])</f>
        <v>CancerLow</v>
      </c>
      <c r="U8171">
        <f>MONTH(Healthcare_Data_v1__4[[#This Row],[Date of Admission]])</f>
        <v>1</v>
      </c>
      <c r="V8171">
        <f>YEAR(Healthcare_Data_v1__4[[#This Row],[Date of Admission]])</f>
        <v>2022</v>
      </c>
      <c r="W8171">
        <f>DAY(Healthcare_Data_v1__4[[#This Row],[Date of Admission]])</f>
        <v>9</v>
      </c>
    </row>
    <row r="8172" spans="1:23" x14ac:dyDescent="0.3">
      <c r="A8172" t="s">
        <v>25071</v>
      </c>
      <c r="B8172">
        <v>34</v>
      </c>
      <c r="C8172" t="s">
        <v>5</v>
      </c>
      <c r="D8172" t="s">
        <v>16</v>
      </c>
      <c r="E8172" t="s">
        <v>23</v>
      </c>
      <c r="F8172" t="s">
        <v>11</v>
      </c>
      <c r="G8172" s="1">
        <v>44006</v>
      </c>
      <c r="H8172" t="s">
        <v>4622</v>
      </c>
      <c r="I8172" t="s">
        <v>15017</v>
      </c>
      <c r="J8172">
        <v>8013.6136669999996</v>
      </c>
      <c r="K8172" t="s">
        <v>66</v>
      </c>
      <c r="L8172">
        <v>19703</v>
      </c>
      <c r="M8172">
        <v>424</v>
      </c>
      <c r="N8172" t="s">
        <v>42</v>
      </c>
      <c r="O8172" s="1">
        <v>44026</v>
      </c>
      <c r="P8172" t="s">
        <v>43</v>
      </c>
      <c r="Q8172" t="s">
        <v>50</v>
      </c>
      <c r="R8172">
        <f>Healthcare_Data_v1__4[[#This Row],[Discharge Date]]-Healthcare_Data_v1__4[[#This Row],[Date of Admission]]</f>
        <v>20</v>
      </c>
      <c r="S8172" t="str" cm="1">
        <f t="array" ref="S8172">_xlfn.IFS( Healthcare_Data_v1__4[[#This Row],[Days of Stay]]&lt;10,"Low",Healthcare_Data_v1__4[[#This Row],[Days of Stay]]&lt;20,"Med",Healthcare_Data_v1__4[[#This Row],[Days of Stay]]&lt;=30,"High")</f>
        <v>High</v>
      </c>
      <c r="T8172" t="str">
        <f>CONCATENATE(Healthcare_Data_v1__4[[#This Row],[Medical Condition]],Healthcare_Data_v1__4[[#This Row],[Duration]])</f>
        <v>CancerHigh</v>
      </c>
      <c r="U8172">
        <f>MONTH(Healthcare_Data_v1__4[[#This Row],[Date of Admission]])</f>
        <v>6</v>
      </c>
      <c r="V8172">
        <f>YEAR(Healthcare_Data_v1__4[[#This Row],[Date of Admission]])</f>
        <v>2020</v>
      </c>
      <c r="W8172">
        <f>DAY(Healthcare_Data_v1__4[[#This Row],[Date of Admission]])</f>
        <v>24</v>
      </c>
    </row>
    <row r="8173" spans="1:23" x14ac:dyDescent="0.3">
      <c r="A8173" t="s">
        <v>25072</v>
      </c>
      <c r="B8173">
        <v>34</v>
      </c>
      <c r="C8173" t="s">
        <v>5</v>
      </c>
      <c r="D8173" t="s">
        <v>16</v>
      </c>
      <c r="E8173" t="s">
        <v>21</v>
      </c>
      <c r="F8173" t="s">
        <v>9</v>
      </c>
      <c r="G8173" s="1">
        <v>44066</v>
      </c>
      <c r="H8173" t="s">
        <v>15018</v>
      </c>
      <c r="I8173" t="s">
        <v>15019</v>
      </c>
      <c r="J8173">
        <v>8005.6235589999997</v>
      </c>
      <c r="K8173" t="s">
        <v>69</v>
      </c>
      <c r="L8173">
        <v>13637</v>
      </c>
      <c r="M8173">
        <v>106</v>
      </c>
      <c r="N8173" t="s">
        <v>42</v>
      </c>
      <c r="O8173" s="1">
        <v>44075</v>
      </c>
      <c r="P8173" t="s">
        <v>60</v>
      </c>
      <c r="Q8173" t="s">
        <v>44</v>
      </c>
      <c r="R8173">
        <f>Healthcare_Data_v1__4[[#This Row],[Discharge Date]]-Healthcare_Data_v1__4[[#This Row],[Date of Admission]]</f>
        <v>9</v>
      </c>
      <c r="S8173" t="str" cm="1">
        <f t="array" ref="S8173">_xlfn.IFS( Healthcare_Data_v1__4[[#This Row],[Days of Stay]]&lt;10,"Low",Healthcare_Data_v1__4[[#This Row],[Days of Stay]]&lt;20,"Med",Healthcare_Data_v1__4[[#This Row],[Days of Stay]]&lt;=30,"High")</f>
        <v>Low</v>
      </c>
      <c r="T8173" t="str">
        <f>CONCATENATE(Healthcare_Data_v1__4[[#This Row],[Medical Condition]],Healthcare_Data_v1__4[[#This Row],[Duration]])</f>
        <v>ArthritisLow</v>
      </c>
      <c r="U8173">
        <f>MONTH(Healthcare_Data_v1__4[[#This Row],[Date of Admission]])</f>
        <v>8</v>
      </c>
      <c r="V8173">
        <f>YEAR(Healthcare_Data_v1__4[[#This Row],[Date of Admission]])</f>
        <v>2020</v>
      </c>
      <c r="W8173">
        <f>DAY(Healthcare_Data_v1__4[[#This Row],[Date of Admission]])</f>
        <v>23</v>
      </c>
    </row>
    <row r="8174" spans="1:23" x14ac:dyDescent="0.3">
      <c r="A8174" t="s">
        <v>4808</v>
      </c>
      <c r="B8174">
        <v>26</v>
      </c>
      <c r="C8174" t="s">
        <v>5</v>
      </c>
      <c r="D8174" t="s">
        <v>16</v>
      </c>
      <c r="E8174" t="s">
        <v>23</v>
      </c>
      <c r="F8174" t="s">
        <v>7</v>
      </c>
      <c r="G8174" s="1">
        <v>44326</v>
      </c>
      <c r="H8174" t="s">
        <v>15020</v>
      </c>
      <c r="I8174" t="s">
        <v>15021</v>
      </c>
      <c r="J8174">
        <v>8001.0257700000002</v>
      </c>
      <c r="K8174" t="s">
        <v>69</v>
      </c>
      <c r="L8174">
        <v>2209</v>
      </c>
      <c r="M8174">
        <v>142</v>
      </c>
      <c r="N8174" t="s">
        <v>48</v>
      </c>
      <c r="O8174" s="1">
        <v>44347</v>
      </c>
      <c r="P8174" t="s">
        <v>85</v>
      </c>
      <c r="Q8174" t="s">
        <v>44</v>
      </c>
      <c r="R8174">
        <f>Healthcare_Data_v1__4[[#This Row],[Discharge Date]]-Healthcare_Data_v1__4[[#This Row],[Date of Admission]]</f>
        <v>21</v>
      </c>
      <c r="S8174" t="str" cm="1">
        <f t="array" ref="S8174">_xlfn.IFS( Healthcare_Data_v1__4[[#This Row],[Days of Stay]]&lt;10,"Low",Healthcare_Data_v1__4[[#This Row],[Days of Stay]]&lt;20,"Med",Healthcare_Data_v1__4[[#This Row],[Days of Stay]]&lt;=30,"High")</f>
        <v>High</v>
      </c>
      <c r="T8174" t="str">
        <f>CONCATENATE(Healthcare_Data_v1__4[[#This Row],[Medical Condition]],Healthcare_Data_v1__4[[#This Row],[Duration]])</f>
        <v>ObesityHigh</v>
      </c>
      <c r="U8174">
        <f>MONTH(Healthcare_Data_v1__4[[#This Row],[Date of Admission]])</f>
        <v>5</v>
      </c>
      <c r="V8174">
        <f>YEAR(Healthcare_Data_v1__4[[#This Row],[Date of Admission]])</f>
        <v>2021</v>
      </c>
      <c r="W8174">
        <f>DAY(Healthcare_Data_v1__4[[#This Row],[Date of Admission]])</f>
        <v>10</v>
      </c>
    </row>
    <row r="8175" spans="1:23" x14ac:dyDescent="0.3">
      <c r="A8175" t="s">
        <v>25073</v>
      </c>
      <c r="B8175">
        <v>79</v>
      </c>
      <c r="C8175" t="s">
        <v>3</v>
      </c>
      <c r="D8175" t="s">
        <v>16</v>
      </c>
      <c r="E8175" t="s">
        <v>26</v>
      </c>
      <c r="F8175" t="s">
        <v>10</v>
      </c>
      <c r="G8175" s="1">
        <v>44188</v>
      </c>
      <c r="H8175" t="s">
        <v>15022</v>
      </c>
      <c r="I8175" t="s">
        <v>15023</v>
      </c>
      <c r="J8175">
        <v>7999.1893140000002</v>
      </c>
      <c r="K8175" t="s">
        <v>47</v>
      </c>
      <c r="L8175">
        <v>19563</v>
      </c>
      <c r="M8175">
        <v>440</v>
      </c>
      <c r="N8175" t="s">
        <v>55</v>
      </c>
      <c r="O8175" s="1">
        <v>44203</v>
      </c>
      <c r="P8175" t="s">
        <v>60</v>
      </c>
      <c r="Q8175" t="s">
        <v>50</v>
      </c>
      <c r="R8175">
        <f>Healthcare_Data_v1__4[[#This Row],[Discharge Date]]-Healthcare_Data_v1__4[[#This Row],[Date of Admission]]</f>
        <v>15</v>
      </c>
      <c r="S8175" t="str" cm="1">
        <f t="array" ref="S8175">_xlfn.IFS( Healthcare_Data_v1__4[[#This Row],[Days of Stay]]&lt;10,"Low",Healthcare_Data_v1__4[[#This Row],[Days of Stay]]&lt;20,"Med",Healthcare_Data_v1__4[[#This Row],[Days of Stay]]&lt;=30,"High")</f>
        <v>Med</v>
      </c>
      <c r="T8175" t="str">
        <f>CONCATENATE(Healthcare_Data_v1__4[[#This Row],[Medical Condition]],Healthcare_Data_v1__4[[#This Row],[Duration]])</f>
        <v>HypertensionMed</v>
      </c>
      <c r="U8175">
        <f>MONTH(Healthcare_Data_v1__4[[#This Row],[Date of Admission]])</f>
        <v>12</v>
      </c>
      <c r="V8175">
        <f>YEAR(Healthcare_Data_v1__4[[#This Row],[Date of Admission]])</f>
        <v>2020</v>
      </c>
      <c r="W8175">
        <f>DAY(Healthcare_Data_v1__4[[#This Row],[Date of Admission]])</f>
        <v>23</v>
      </c>
    </row>
    <row r="8176" spans="1:23" x14ac:dyDescent="0.3">
      <c r="A8176" t="s">
        <v>25074</v>
      </c>
      <c r="B8176">
        <v>72</v>
      </c>
      <c r="C8176" t="s">
        <v>3</v>
      </c>
      <c r="D8176" t="s">
        <v>16</v>
      </c>
      <c r="E8176" t="s">
        <v>20</v>
      </c>
      <c r="F8176" t="s">
        <v>10</v>
      </c>
      <c r="G8176" s="1">
        <v>45199</v>
      </c>
      <c r="H8176" t="s">
        <v>15024</v>
      </c>
      <c r="I8176" t="s">
        <v>15025</v>
      </c>
      <c r="J8176">
        <v>7997.8015450000003</v>
      </c>
      <c r="K8176" t="s">
        <v>41</v>
      </c>
      <c r="L8176">
        <v>7805</v>
      </c>
      <c r="M8176">
        <v>432</v>
      </c>
      <c r="N8176" t="s">
        <v>55</v>
      </c>
      <c r="O8176" s="1">
        <v>45202</v>
      </c>
      <c r="P8176" t="s">
        <v>56</v>
      </c>
      <c r="Q8176" t="s">
        <v>50</v>
      </c>
      <c r="R8176">
        <f>Healthcare_Data_v1__4[[#This Row],[Discharge Date]]-Healthcare_Data_v1__4[[#This Row],[Date of Admission]]</f>
        <v>3</v>
      </c>
      <c r="S8176" t="str" cm="1">
        <f t="array" ref="S8176">_xlfn.IFS( Healthcare_Data_v1__4[[#This Row],[Days of Stay]]&lt;10,"Low",Healthcare_Data_v1__4[[#This Row],[Days of Stay]]&lt;20,"Med",Healthcare_Data_v1__4[[#This Row],[Days of Stay]]&lt;=30,"High")</f>
        <v>Low</v>
      </c>
      <c r="T8176" t="str">
        <f>CONCATENATE(Healthcare_Data_v1__4[[#This Row],[Medical Condition]],Healthcare_Data_v1__4[[#This Row],[Duration]])</f>
        <v>HypertensionLow</v>
      </c>
      <c r="U8176">
        <f>MONTH(Healthcare_Data_v1__4[[#This Row],[Date of Admission]])</f>
        <v>9</v>
      </c>
      <c r="V8176">
        <f>YEAR(Healthcare_Data_v1__4[[#This Row],[Date of Admission]])</f>
        <v>2023</v>
      </c>
      <c r="W8176">
        <f>DAY(Healthcare_Data_v1__4[[#This Row],[Date of Admission]])</f>
        <v>30</v>
      </c>
    </row>
    <row r="8177" spans="1:23" x14ac:dyDescent="0.3">
      <c r="A8177" t="s">
        <v>25075</v>
      </c>
      <c r="B8177">
        <v>50</v>
      </c>
      <c r="C8177" t="s">
        <v>8</v>
      </c>
      <c r="D8177" t="s">
        <v>16</v>
      </c>
      <c r="E8177" t="s">
        <v>21</v>
      </c>
      <c r="F8177" t="s">
        <v>4</v>
      </c>
      <c r="G8177" s="1">
        <v>44311</v>
      </c>
      <c r="H8177" t="s">
        <v>15026</v>
      </c>
      <c r="I8177" t="s">
        <v>10760</v>
      </c>
      <c r="J8177">
        <v>7996.5541640000001</v>
      </c>
      <c r="K8177" t="s">
        <v>63</v>
      </c>
      <c r="L8177">
        <v>19964</v>
      </c>
      <c r="M8177">
        <v>176</v>
      </c>
      <c r="N8177" t="s">
        <v>55</v>
      </c>
      <c r="O8177" s="1">
        <v>44336</v>
      </c>
      <c r="P8177" t="s">
        <v>60</v>
      </c>
      <c r="Q8177" t="s">
        <v>57</v>
      </c>
      <c r="R8177">
        <f>Healthcare_Data_v1__4[[#This Row],[Discharge Date]]-Healthcare_Data_v1__4[[#This Row],[Date of Admission]]</f>
        <v>25</v>
      </c>
      <c r="S8177" t="str" cm="1">
        <f t="array" ref="S8177">_xlfn.IFS( Healthcare_Data_v1__4[[#This Row],[Days of Stay]]&lt;10,"Low",Healthcare_Data_v1__4[[#This Row],[Days of Stay]]&lt;20,"Med",Healthcare_Data_v1__4[[#This Row],[Days of Stay]]&lt;=30,"High")</f>
        <v>High</v>
      </c>
      <c r="T8177" t="str">
        <f>CONCATENATE(Healthcare_Data_v1__4[[#This Row],[Medical Condition]],Healthcare_Data_v1__4[[#This Row],[Duration]])</f>
        <v>DiabetesHigh</v>
      </c>
      <c r="U8177">
        <f>MONTH(Healthcare_Data_v1__4[[#This Row],[Date of Admission]])</f>
        <v>4</v>
      </c>
      <c r="V8177">
        <f>YEAR(Healthcare_Data_v1__4[[#This Row],[Date of Admission]])</f>
        <v>2021</v>
      </c>
      <c r="W8177">
        <f>DAY(Healthcare_Data_v1__4[[#This Row],[Date of Admission]])</f>
        <v>25</v>
      </c>
    </row>
    <row r="8178" spans="1:23" x14ac:dyDescent="0.3">
      <c r="A8178" t="s">
        <v>25076</v>
      </c>
      <c r="B8178">
        <v>22</v>
      </c>
      <c r="C8178" t="s">
        <v>12</v>
      </c>
      <c r="D8178" t="s">
        <v>15</v>
      </c>
      <c r="E8178" t="s">
        <v>25</v>
      </c>
      <c r="F8178" t="s">
        <v>4</v>
      </c>
      <c r="G8178" s="1">
        <v>44557</v>
      </c>
      <c r="H8178" t="s">
        <v>25077</v>
      </c>
      <c r="I8178" t="s">
        <v>15027</v>
      </c>
      <c r="J8178">
        <v>7995.6892079999998</v>
      </c>
      <c r="K8178" t="s">
        <v>69</v>
      </c>
      <c r="L8178">
        <v>22691</v>
      </c>
      <c r="M8178">
        <v>132</v>
      </c>
      <c r="N8178" t="s">
        <v>55</v>
      </c>
      <c r="O8178" s="1">
        <v>44581</v>
      </c>
      <c r="P8178" t="s">
        <v>43</v>
      </c>
      <c r="Q8178" t="s">
        <v>50</v>
      </c>
      <c r="R8178">
        <f>Healthcare_Data_v1__4[[#This Row],[Discharge Date]]-Healthcare_Data_v1__4[[#This Row],[Date of Admission]]</f>
        <v>24</v>
      </c>
      <c r="S8178" t="str" cm="1">
        <f t="array" ref="S8178">_xlfn.IFS( Healthcare_Data_v1__4[[#This Row],[Days of Stay]]&lt;10,"Low",Healthcare_Data_v1__4[[#This Row],[Days of Stay]]&lt;20,"Med",Healthcare_Data_v1__4[[#This Row],[Days of Stay]]&lt;=30,"High")</f>
        <v>High</v>
      </c>
      <c r="T8178" t="str">
        <f>CONCATENATE(Healthcare_Data_v1__4[[#This Row],[Medical Condition]],Healthcare_Data_v1__4[[#This Row],[Duration]])</f>
        <v>DiabetesHigh</v>
      </c>
      <c r="U8178">
        <f>MONTH(Healthcare_Data_v1__4[[#This Row],[Date of Admission]])</f>
        <v>12</v>
      </c>
      <c r="V8178">
        <f>YEAR(Healthcare_Data_v1__4[[#This Row],[Date of Admission]])</f>
        <v>2021</v>
      </c>
      <c r="W8178">
        <f>DAY(Healthcare_Data_v1__4[[#This Row],[Date of Admission]])</f>
        <v>27</v>
      </c>
    </row>
    <row r="8179" spans="1:23" x14ac:dyDescent="0.3">
      <c r="A8179" t="s">
        <v>25078</v>
      </c>
      <c r="B8179">
        <v>26</v>
      </c>
      <c r="C8179" t="s">
        <v>5</v>
      </c>
      <c r="D8179" t="s">
        <v>15</v>
      </c>
      <c r="E8179" t="s">
        <v>24</v>
      </c>
      <c r="F8179" t="s">
        <v>6</v>
      </c>
      <c r="G8179" s="1">
        <v>44722</v>
      </c>
      <c r="H8179" t="s">
        <v>15028</v>
      </c>
      <c r="I8179" t="s">
        <v>15029</v>
      </c>
      <c r="J8179">
        <v>7991.0084260000003</v>
      </c>
      <c r="K8179" t="s">
        <v>69</v>
      </c>
      <c r="L8179">
        <v>12999</v>
      </c>
      <c r="M8179">
        <v>189</v>
      </c>
      <c r="N8179" t="s">
        <v>55</v>
      </c>
      <c r="O8179" s="1">
        <v>44723</v>
      </c>
      <c r="P8179" t="s">
        <v>43</v>
      </c>
      <c r="Q8179" t="s">
        <v>57</v>
      </c>
      <c r="R8179">
        <f>Healthcare_Data_v1__4[[#This Row],[Discharge Date]]-Healthcare_Data_v1__4[[#This Row],[Date of Admission]]</f>
        <v>1</v>
      </c>
      <c r="S8179" t="str" cm="1">
        <f t="array" ref="S8179">_xlfn.IFS( Healthcare_Data_v1__4[[#This Row],[Days of Stay]]&lt;10,"Low",Healthcare_Data_v1__4[[#This Row],[Days of Stay]]&lt;20,"Med",Healthcare_Data_v1__4[[#This Row],[Days of Stay]]&lt;=30,"High")</f>
        <v>Low</v>
      </c>
      <c r="T8179" t="str">
        <f>CONCATENATE(Healthcare_Data_v1__4[[#This Row],[Medical Condition]],Healthcare_Data_v1__4[[#This Row],[Duration]])</f>
        <v>AsthmaLow</v>
      </c>
      <c r="U8179">
        <f>MONTH(Healthcare_Data_v1__4[[#This Row],[Date of Admission]])</f>
        <v>6</v>
      </c>
      <c r="V8179">
        <f>YEAR(Healthcare_Data_v1__4[[#This Row],[Date of Admission]])</f>
        <v>2022</v>
      </c>
      <c r="W8179">
        <f>DAY(Healthcare_Data_v1__4[[#This Row],[Date of Admission]])</f>
        <v>10</v>
      </c>
    </row>
    <row r="8180" spans="1:23" x14ac:dyDescent="0.3">
      <c r="A8180" t="s">
        <v>21679</v>
      </c>
      <c r="B8180">
        <v>81</v>
      </c>
      <c r="C8180" t="s">
        <v>3</v>
      </c>
      <c r="D8180" t="s">
        <v>15</v>
      </c>
      <c r="E8180" t="s">
        <v>19</v>
      </c>
      <c r="F8180" t="s">
        <v>4</v>
      </c>
      <c r="G8180" s="1">
        <v>43914</v>
      </c>
      <c r="H8180" t="s">
        <v>15030</v>
      </c>
      <c r="I8180" t="s">
        <v>15031</v>
      </c>
      <c r="J8180">
        <v>7985.961499</v>
      </c>
      <c r="K8180" t="s">
        <v>41</v>
      </c>
      <c r="L8180">
        <v>16669</v>
      </c>
      <c r="M8180">
        <v>413</v>
      </c>
      <c r="N8180" t="s">
        <v>55</v>
      </c>
      <c r="O8180" s="1">
        <v>43920</v>
      </c>
      <c r="P8180" t="s">
        <v>43</v>
      </c>
      <c r="Q8180" t="s">
        <v>57</v>
      </c>
      <c r="R8180">
        <f>Healthcare_Data_v1__4[[#This Row],[Discharge Date]]-Healthcare_Data_v1__4[[#This Row],[Date of Admission]]</f>
        <v>6</v>
      </c>
      <c r="S8180" t="str" cm="1">
        <f t="array" ref="S8180">_xlfn.IFS( Healthcare_Data_v1__4[[#This Row],[Days of Stay]]&lt;10,"Low",Healthcare_Data_v1__4[[#This Row],[Days of Stay]]&lt;20,"Med",Healthcare_Data_v1__4[[#This Row],[Days of Stay]]&lt;=30,"High")</f>
        <v>Low</v>
      </c>
      <c r="T8180" t="str">
        <f>CONCATENATE(Healthcare_Data_v1__4[[#This Row],[Medical Condition]],Healthcare_Data_v1__4[[#This Row],[Duration]])</f>
        <v>DiabetesLow</v>
      </c>
      <c r="U8180">
        <f>MONTH(Healthcare_Data_v1__4[[#This Row],[Date of Admission]])</f>
        <v>3</v>
      </c>
      <c r="V8180">
        <f>YEAR(Healthcare_Data_v1__4[[#This Row],[Date of Admission]])</f>
        <v>2020</v>
      </c>
      <c r="W8180">
        <f>DAY(Healthcare_Data_v1__4[[#This Row],[Date of Admission]])</f>
        <v>24</v>
      </c>
    </row>
    <row r="8181" spans="1:23" x14ac:dyDescent="0.3">
      <c r="A8181" t="s">
        <v>25079</v>
      </c>
      <c r="B8181">
        <v>85</v>
      </c>
      <c r="C8181" t="s">
        <v>3</v>
      </c>
      <c r="D8181" t="s">
        <v>16</v>
      </c>
      <c r="E8181" t="s">
        <v>20</v>
      </c>
      <c r="F8181" t="s">
        <v>11</v>
      </c>
      <c r="G8181" s="1">
        <v>44012</v>
      </c>
      <c r="H8181" t="s">
        <v>15032</v>
      </c>
      <c r="I8181" t="s">
        <v>15033</v>
      </c>
      <c r="J8181">
        <v>7982.2267830000001</v>
      </c>
      <c r="K8181" t="s">
        <v>66</v>
      </c>
      <c r="L8181">
        <v>33380</v>
      </c>
      <c r="M8181">
        <v>229</v>
      </c>
      <c r="N8181" t="s">
        <v>42</v>
      </c>
      <c r="O8181" s="1">
        <v>44032</v>
      </c>
      <c r="P8181" t="s">
        <v>56</v>
      </c>
      <c r="Q8181" t="s">
        <v>57</v>
      </c>
      <c r="R8181">
        <f>Healthcare_Data_v1__4[[#This Row],[Discharge Date]]-Healthcare_Data_v1__4[[#This Row],[Date of Admission]]</f>
        <v>20</v>
      </c>
      <c r="S8181" t="str" cm="1">
        <f t="array" ref="S8181">_xlfn.IFS( Healthcare_Data_v1__4[[#This Row],[Days of Stay]]&lt;10,"Low",Healthcare_Data_v1__4[[#This Row],[Days of Stay]]&lt;20,"Med",Healthcare_Data_v1__4[[#This Row],[Days of Stay]]&lt;=30,"High")</f>
        <v>High</v>
      </c>
      <c r="T8181" t="str">
        <f>CONCATENATE(Healthcare_Data_v1__4[[#This Row],[Medical Condition]],Healthcare_Data_v1__4[[#This Row],[Duration]])</f>
        <v>CancerHigh</v>
      </c>
      <c r="U8181">
        <f>MONTH(Healthcare_Data_v1__4[[#This Row],[Date of Admission]])</f>
        <v>6</v>
      </c>
      <c r="V8181">
        <f>YEAR(Healthcare_Data_v1__4[[#This Row],[Date of Admission]])</f>
        <v>2020</v>
      </c>
      <c r="W8181">
        <f>DAY(Healthcare_Data_v1__4[[#This Row],[Date of Admission]])</f>
        <v>30</v>
      </c>
    </row>
    <row r="8182" spans="1:23" x14ac:dyDescent="0.3">
      <c r="A8182" t="s">
        <v>25080</v>
      </c>
      <c r="B8182">
        <v>77</v>
      </c>
      <c r="C8182" t="s">
        <v>3</v>
      </c>
      <c r="D8182" t="s">
        <v>16</v>
      </c>
      <c r="E8182" t="s">
        <v>24</v>
      </c>
      <c r="F8182" t="s">
        <v>7</v>
      </c>
      <c r="G8182" s="1">
        <v>44540</v>
      </c>
      <c r="H8182" t="s">
        <v>15034</v>
      </c>
      <c r="I8182" t="s">
        <v>15035</v>
      </c>
      <c r="J8182">
        <v>7978.80512</v>
      </c>
      <c r="K8182" t="s">
        <v>47</v>
      </c>
      <c r="L8182">
        <v>13801</v>
      </c>
      <c r="M8182">
        <v>434</v>
      </c>
      <c r="N8182" t="s">
        <v>55</v>
      </c>
      <c r="O8182" s="1">
        <v>44558</v>
      </c>
      <c r="P8182" t="s">
        <v>56</v>
      </c>
      <c r="Q8182" t="s">
        <v>50</v>
      </c>
      <c r="R8182">
        <f>Healthcare_Data_v1__4[[#This Row],[Discharge Date]]-Healthcare_Data_v1__4[[#This Row],[Date of Admission]]</f>
        <v>18</v>
      </c>
      <c r="S8182" t="str" cm="1">
        <f t="array" ref="S8182">_xlfn.IFS( Healthcare_Data_v1__4[[#This Row],[Days of Stay]]&lt;10,"Low",Healthcare_Data_v1__4[[#This Row],[Days of Stay]]&lt;20,"Med",Healthcare_Data_v1__4[[#This Row],[Days of Stay]]&lt;=30,"High")</f>
        <v>Med</v>
      </c>
      <c r="T8182" t="str">
        <f>CONCATENATE(Healthcare_Data_v1__4[[#This Row],[Medical Condition]],Healthcare_Data_v1__4[[#This Row],[Duration]])</f>
        <v>ObesityMed</v>
      </c>
      <c r="U8182">
        <f>MONTH(Healthcare_Data_v1__4[[#This Row],[Date of Admission]])</f>
        <v>12</v>
      </c>
      <c r="V8182">
        <f>YEAR(Healthcare_Data_v1__4[[#This Row],[Date of Admission]])</f>
        <v>2021</v>
      </c>
      <c r="W8182">
        <f>DAY(Healthcare_Data_v1__4[[#This Row],[Date of Admission]])</f>
        <v>10</v>
      </c>
    </row>
    <row r="8183" spans="1:23" x14ac:dyDescent="0.3">
      <c r="A8183" t="s">
        <v>6692</v>
      </c>
      <c r="B8183">
        <v>71</v>
      </c>
      <c r="C8183" t="s">
        <v>3</v>
      </c>
      <c r="D8183" t="s">
        <v>16</v>
      </c>
      <c r="E8183" t="s">
        <v>22</v>
      </c>
      <c r="F8183" t="s">
        <v>4</v>
      </c>
      <c r="G8183" s="1">
        <v>44588</v>
      </c>
      <c r="H8183" t="s">
        <v>15036</v>
      </c>
      <c r="I8183" t="s">
        <v>15037</v>
      </c>
      <c r="J8183">
        <v>7973.5660479999997</v>
      </c>
      <c r="K8183" t="s">
        <v>41</v>
      </c>
      <c r="L8183">
        <v>38104</v>
      </c>
      <c r="M8183">
        <v>372</v>
      </c>
      <c r="N8183" t="s">
        <v>55</v>
      </c>
      <c r="O8183" s="1">
        <v>44594</v>
      </c>
      <c r="P8183" t="s">
        <v>49</v>
      </c>
      <c r="Q8183" t="s">
        <v>44</v>
      </c>
      <c r="R8183">
        <f>Healthcare_Data_v1__4[[#This Row],[Discharge Date]]-Healthcare_Data_v1__4[[#This Row],[Date of Admission]]</f>
        <v>6</v>
      </c>
      <c r="S8183" t="str" cm="1">
        <f t="array" ref="S8183">_xlfn.IFS( Healthcare_Data_v1__4[[#This Row],[Days of Stay]]&lt;10,"Low",Healthcare_Data_v1__4[[#This Row],[Days of Stay]]&lt;20,"Med",Healthcare_Data_v1__4[[#This Row],[Days of Stay]]&lt;=30,"High")</f>
        <v>Low</v>
      </c>
      <c r="T8183" t="str">
        <f>CONCATENATE(Healthcare_Data_v1__4[[#This Row],[Medical Condition]],Healthcare_Data_v1__4[[#This Row],[Duration]])</f>
        <v>DiabetesLow</v>
      </c>
      <c r="U8183">
        <f>MONTH(Healthcare_Data_v1__4[[#This Row],[Date of Admission]])</f>
        <v>1</v>
      </c>
      <c r="V8183">
        <f>YEAR(Healthcare_Data_v1__4[[#This Row],[Date of Admission]])</f>
        <v>2022</v>
      </c>
      <c r="W8183">
        <f>DAY(Healthcare_Data_v1__4[[#This Row],[Date of Admission]])</f>
        <v>27</v>
      </c>
    </row>
    <row r="8184" spans="1:23" x14ac:dyDescent="0.3">
      <c r="A8184" t="s">
        <v>25081</v>
      </c>
      <c r="B8184">
        <v>26</v>
      </c>
      <c r="C8184" t="s">
        <v>5</v>
      </c>
      <c r="D8184" t="s">
        <v>16</v>
      </c>
      <c r="E8184" t="s">
        <v>20</v>
      </c>
      <c r="F8184" t="s">
        <v>6</v>
      </c>
      <c r="G8184" s="1">
        <v>45172</v>
      </c>
      <c r="H8184" t="s">
        <v>15038</v>
      </c>
      <c r="I8184" t="s">
        <v>15039</v>
      </c>
      <c r="J8184">
        <v>7961.0115880000003</v>
      </c>
      <c r="K8184" t="s">
        <v>69</v>
      </c>
      <c r="L8184">
        <v>26450</v>
      </c>
      <c r="M8184">
        <v>283</v>
      </c>
      <c r="N8184" t="s">
        <v>55</v>
      </c>
      <c r="O8184" s="1">
        <v>45175</v>
      </c>
      <c r="P8184" t="s">
        <v>43</v>
      </c>
      <c r="Q8184" t="s">
        <v>50</v>
      </c>
      <c r="R8184">
        <f>Healthcare_Data_v1__4[[#This Row],[Discharge Date]]-Healthcare_Data_v1__4[[#This Row],[Date of Admission]]</f>
        <v>3</v>
      </c>
      <c r="S8184" t="str" cm="1">
        <f t="array" ref="S8184">_xlfn.IFS( Healthcare_Data_v1__4[[#This Row],[Days of Stay]]&lt;10,"Low",Healthcare_Data_v1__4[[#This Row],[Days of Stay]]&lt;20,"Med",Healthcare_Data_v1__4[[#This Row],[Days of Stay]]&lt;=30,"High")</f>
        <v>Low</v>
      </c>
      <c r="T8184" t="str">
        <f>CONCATENATE(Healthcare_Data_v1__4[[#This Row],[Medical Condition]],Healthcare_Data_v1__4[[#This Row],[Duration]])</f>
        <v>AsthmaLow</v>
      </c>
      <c r="U8184">
        <f>MONTH(Healthcare_Data_v1__4[[#This Row],[Date of Admission]])</f>
        <v>9</v>
      </c>
      <c r="V8184">
        <f>YEAR(Healthcare_Data_v1__4[[#This Row],[Date of Admission]])</f>
        <v>2023</v>
      </c>
      <c r="W8184">
        <f>DAY(Healthcare_Data_v1__4[[#This Row],[Date of Admission]])</f>
        <v>3</v>
      </c>
    </row>
    <row r="8185" spans="1:23" x14ac:dyDescent="0.3">
      <c r="A8185" t="s">
        <v>25082</v>
      </c>
      <c r="B8185">
        <v>42</v>
      </c>
      <c r="C8185" t="s">
        <v>8</v>
      </c>
      <c r="D8185" t="s">
        <v>16</v>
      </c>
      <c r="E8185" t="s">
        <v>19</v>
      </c>
      <c r="F8185" t="s">
        <v>7</v>
      </c>
      <c r="G8185" s="1">
        <v>44359</v>
      </c>
      <c r="H8185" t="s">
        <v>15040</v>
      </c>
      <c r="I8185" t="s">
        <v>15041</v>
      </c>
      <c r="J8185">
        <v>7960.6177040000002</v>
      </c>
      <c r="K8185" t="s">
        <v>66</v>
      </c>
      <c r="L8185">
        <v>1174</v>
      </c>
      <c r="M8185">
        <v>345</v>
      </c>
      <c r="N8185" t="s">
        <v>48</v>
      </c>
      <c r="O8185" s="1">
        <v>44364</v>
      </c>
      <c r="P8185" t="s">
        <v>56</v>
      </c>
      <c r="Q8185" t="s">
        <v>44</v>
      </c>
      <c r="R8185">
        <f>Healthcare_Data_v1__4[[#This Row],[Discharge Date]]-Healthcare_Data_v1__4[[#This Row],[Date of Admission]]</f>
        <v>5</v>
      </c>
      <c r="S8185" t="str" cm="1">
        <f t="array" ref="S8185">_xlfn.IFS( Healthcare_Data_v1__4[[#This Row],[Days of Stay]]&lt;10,"Low",Healthcare_Data_v1__4[[#This Row],[Days of Stay]]&lt;20,"Med",Healthcare_Data_v1__4[[#This Row],[Days of Stay]]&lt;=30,"High")</f>
        <v>Low</v>
      </c>
      <c r="T8185" t="str">
        <f>CONCATENATE(Healthcare_Data_v1__4[[#This Row],[Medical Condition]],Healthcare_Data_v1__4[[#This Row],[Duration]])</f>
        <v>ObesityLow</v>
      </c>
      <c r="U8185">
        <f>MONTH(Healthcare_Data_v1__4[[#This Row],[Date of Admission]])</f>
        <v>6</v>
      </c>
      <c r="V8185">
        <f>YEAR(Healthcare_Data_v1__4[[#This Row],[Date of Admission]])</f>
        <v>2021</v>
      </c>
      <c r="W8185">
        <f>DAY(Healthcare_Data_v1__4[[#This Row],[Date of Admission]])</f>
        <v>12</v>
      </c>
    </row>
    <row r="8186" spans="1:23" x14ac:dyDescent="0.3">
      <c r="A8186" t="s">
        <v>25083</v>
      </c>
      <c r="B8186">
        <v>74</v>
      </c>
      <c r="C8186" t="s">
        <v>3</v>
      </c>
      <c r="D8186" t="s">
        <v>15</v>
      </c>
      <c r="E8186" t="s">
        <v>23</v>
      </c>
      <c r="F8186" t="s">
        <v>11</v>
      </c>
      <c r="G8186" s="1">
        <v>44752</v>
      </c>
      <c r="H8186" t="s">
        <v>15042</v>
      </c>
      <c r="I8186" t="s">
        <v>9707</v>
      </c>
      <c r="J8186">
        <v>7954.833576</v>
      </c>
      <c r="K8186" t="s">
        <v>69</v>
      </c>
      <c r="L8186">
        <v>42484</v>
      </c>
      <c r="M8186">
        <v>435</v>
      </c>
      <c r="N8186" t="s">
        <v>48</v>
      </c>
      <c r="O8186" s="1">
        <v>44765</v>
      </c>
      <c r="P8186" t="s">
        <v>43</v>
      </c>
      <c r="Q8186" t="s">
        <v>50</v>
      </c>
      <c r="R8186">
        <f>Healthcare_Data_v1__4[[#This Row],[Discharge Date]]-Healthcare_Data_v1__4[[#This Row],[Date of Admission]]</f>
        <v>13</v>
      </c>
      <c r="S8186" t="str" cm="1">
        <f t="array" ref="S8186">_xlfn.IFS( Healthcare_Data_v1__4[[#This Row],[Days of Stay]]&lt;10,"Low",Healthcare_Data_v1__4[[#This Row],[Days of Stay]]&lt;20,"Med",Healthcare_Data_v1__4[[#This Row],[Days of Stay]]&lt;=30,"High")</f>
        <v>Med</v>
      </c>
      <c r="T8186" t="str">
        <f>CONCATENATE(Healthcare_Data_v1__4[[#This Row],[Medical Condition]],Healthcare_Data_v1__4[[#This Row],[Duration]])</f>
        <v>CancerMed</v>
      </c>
      <c r="U8186">
        <f>MONTH(Healthcare_Data_v1__4[[#This Row],[Date of Admission]])</f>
        <v>7</v>
      </c>
      <c r="V8186">
        <f>YEAR(Healthcare_Data_v1__4[[#This Row],[Date of Admission]])</f>
        <v>2022</v>
      </c>
      <c r="W8186">
        <f>DAY(Healthcare_Data_v1__4[[#This Row],[Date of Admission]])</f>
        <v>10</v>
      </c>
    </row>
    <row r="8187" spans="1:23" x14ac:dyDescent="0.3">
      <c r="A8187" t="s">
        <v>25084</v>
      </c>
      <c r="B8187">
        <v>49</v>
      </c>
      <c r="C8187" t="s">
        <v>8</v>
      </c>
      <c r="D8187" t="s">
        <v>15</v>
      </c>
      <c r="E8187" t="s">
        <v>25</v>
      </c>
      <c r="F8187" t="s">
        <v>11</v>
      </c>
      <c r="G8187" s="1">
        <v>43659</v>
      </c>
      <c r="H8187" t="s">
        <v>15043</v>
      </c>
      <c r="I8187" t="s">
        <v>15044</v>
      </c>
      <c r="J8187">
        <v>7951.7945360000003</v>
      </c>
      <c r="K8187" t="s">
        <v>66</v>
      </c>
      <c r="L8187">
        <v>45805</v>
      </c>
      <c r="M8187">
        <v>303</v>
      </c>
      <c r="N8187" t="s">
        <v>42</v>
      </c>
      <c r="O8187" s="1">
        <v>43682</v>
      </c>
      <c r="P8187" t="s">
        <v>56</v>
      </c>
      <c r="Q8187" t="s">
        <v>50</v>
      </c>
      <c r="R8187">
        <f>Healthcare_Data_v1__4[[#This Row],[Discharge Date]]-Healthcare_Data_v1__4[[#This Row],[Date of Admission]]</f>
        <v>23</v>
      </c>
      <c r="S8187" t="str" cm="1">
        <f t="array" ref="S8187">_xlfn.IFS( Healthcare_Data_v1__4[[#This Row],[Days of Stay]]&lt;10,"Low",Healthcare_Data_v1__4[[#This Row],[Days of Stay]]&lt;20,"Med",Healthcare_Data_v1__4[[#This Row],[Days of Stay]]&lt;=30,"High")</f>
        <v>High</v>
      </c>
      <c r="T8187" t="str">
        <f>CONCATENATE(Healthcare_Data_v1__4[[#This Row],[Medical Condition]],Healthcare_Data_v1__4[[#This Row],[Duration]])</f>
        <v>CancerHigh</v>
      </c>
      <c r="U8187">
        <f>MONTH(Healthcare_Data_v1__4[[#This Row],[Date of Admission]])</f>
        <v>7</v>
      </c>
      <c r="V8187">
        <f>YEAR(Healthcare_Data_v1__4[[#This Row],[Date of Admission]])</f>
        <v>2019</v>
      </c>
      <c r="W8187">
        <f>DAY(Healthcare_Data_v1__4[[#This Row],[Date of Admission]])</f>
        <v>13</v>
      </c>
    </row>
    <row r="8188" spans="1:23" x14ac:dyDescent="0.3">
      <c r="A8188" t="s">
        <v>4656</v>
      </c>
      <c r="B8188">
        <v>84</v>
      </c>
      <c r="C8188" t="s">
        <v>3</v>
      </c>
      <c r="D8188" t="s">
        <v>15</v>
      </c>
      <c r="E8188" t="s">
        <v>21</v>
      </c>
      <c r="F8188" t="s">
        <v>10</v>
      </c>
      <c r="G8188" s="1">
        <v>43734</v>
      </c>
      <c r="H8188" t="s">
        <v>15045</v>
      </c>
      <c r="I8188" t="s">
        <v>12986</v>
      </c>
      <c r="J8188">
        <v>7950.7368429999997</v>
      </c>
      <c r="K8188" t="s">
        <v>66</v>
      </c>
      <c r="L8188">
        <v>19724</v>
      </c>
      <c r="M8188">
        <v>246</v>
      </c>
      <c r="N8188" t="s">
        <v>55</v>
      </c>
      <c r="O8188" s="1">
        <v>43759</v>
      </c>
      <c r="P8188" t="s">
        <v>43</v>
      </c>
      <c r="Q8188" t="s">
        <v>57</v>
      </c>
      <c r="R8188">
        <f>Healthcare_Data_v1__4[[#This Row],[Discharge Date]]-Healthcare_Data_v1__4[[#This Row],[Date of Admission]]</f>
        <v>25</v>
      </c>
      <c r="S8188" t="str" cm="1">
        <f t="array" ref="S8188">_xlfn.IFS( Healthcare_Data_v1__4[[#This Row],[Days of Stay]]&lt;10,"Low",Healthcare_Data_v1__4[[#This Row],[Days of Stay]]&lt;20,"Med",Healthcare_Data_v1__4[[#This Row],[Days of Stay]]&lt;=30,"High")</f>
        <v>High</v>
      </c>
      <c r="T8188" t="str">
        <f>CONCATENATE(Healthcare_Data_v1__4[[#This Row],[Medical Condition]],Healthcare_Data_v1__4[[#This Row],[Duration]])</f>
        <v>HypertensionHigh</v>
      </c>
      <c r="U8188">
        <f>MONTH(Healthcare_Data_v1__4[[#This Row],[Date of Admission]])</f>
        <v>9</v>
      </c>
      <c r="V8188">
        <f>YEAR(Healthcare_Data_v1__4[[#This Row],[Date of Admission]])</f>
        <v>2019</v>
      </c>
      <c r="W8188">
        <f>DAY(Healthcare_Data_v1__4[[#This Row],[Date of Admission]])</f>
        <v>26</v>
      </c>
    </row>
    <row r="8189" spans="1:23" x14ac:dyDescent="0.3">
      <c r="A8189" t="s">
        <v>25085</v>
      </c>
      <c r="B8189">
        <v>76</v>
      </c>
      <c r="C8189" t="s">
        <v>3</v>
      </c>
      <c r="D8189" t="s">
        <v>15</v>
      </c>
      <c r="E8189" t="s">
        <v>24</v>
      </c>
      <c r="F8189" t="s">
        <v>11</v>
      </c>
      <c r="G8189" s="1">
        <v>43763</v>
      </c>
      <c r="H8189" t="s">
        <v>6495</v>
      </c>
      <c r="I8189" t="s">
        <v>15046</v>
      </c>
      <c r="J8189">
        <v>7942.2129949999999</v>
      </c>
      <c r="K8189" t="s">
        <v>69</v>
      </c>
      <c r="L8189">
        <v>62141</v>
      </c>
      <c r="M8189">
        <v>152</v>
      </c>
      <c r="N8189" t="s">
        <v>48</v>
      </c>
      <c r="O8189" s="1">
        <v>43774</v>
      </c>
      <c r="P8189" t="s">
        <v>56</v>
      </c>
      <c r="Q8189" t="s">
        <v>57</v>
      </c>
      <c r="R8189">
        <f>Healthcare_Data_v1__4[[#This Row],[Discharge Date]]-Healthcare_Data_v1__4[[#This Row],[Date of Admission]]</f>
        <v>11</v>
      </c>
      <c r="S8189" t="str" cm="1">
        <f t="array" ref="S8189">_xlfn.IFS( Healthcare_Data_v1__4[[#This Row],[Days of Stay]]&lt;10,"Low",Healthcare_Data_v1__4[[#This Row],[Days of Stay]]&lt;20,"Med",Healthcare_Data_v1__4[[#This Row],[Days of Stay]]&lt;=30,"High")</f>
        <v>Med</v>
      </c>
      <c r="T8189" t="str">
        <f>CONCATENATE(Healthcare_Data_v1__4[[#This Row],[Medical Condition]],Healthcare_Data_v1__4[[#This Row],[Duration]])</f>
        <v>CancerMed</v>
      </c>
      <c r="U8189">
        <f>MONTH(Healthcare_Data_v1__4[[#This Row],[Date of Admission]])</f>
        <v>10</v>
      </c>
      <c r="V8189">
        <f>YEAR(Healthcare_Data_v1__4[[#This Row],[Date of Admission]])</f>
        <v>2019</v>
      </c>
      <c r="W8189">
        <f>DAY(Healthcare_Data_v1__4[[#This Row],[Date of Admission]])</f>
        <v>25</v>
      </c>
    </row>
    <row r="8190" spans="1:23" x14ac:dyDescent="0.3">
      <c r="A8190" t="s">
        <v>25086</v>
      </c>
      <c r="B8190">
        <v>82</v>
      </c>
      <c r="C8190" t="s">
        <v>3</v>
      </c>
      <c r="D8190" t="s">
        <v>15</v>
      </c>
      <c r="E8190" t="s">
        <v>23</v>
      </c>
      <c r="F8190" t="s">
        <v>9</v>
      </c>
      <c r="G8190" s="1">
        <v>44284</v>
      </c>
      <c r="H8190" t="s">
        <v>15047</v>
      </c>
      <c r="I8190" t="s">
        <v>15048</v>
      </c>
      <c r="J8190">
        <v>7940.5385070000002</v>
      </c>
      <c r="K8190" t="s">
        <v>63</v>
      </c>
      <c r="L8190">
        <v>1278</v>
      </c>
      <c r="M8190">
        <v>456</v>
      </c>
      <c r="N8190" t="s">
        <v>55</v>
      </c>
      <c r="O8190" s="1">
        <v>44301</v>
      </c>
      <c r="P8190" t="s">
        <v>43</v>
      </c>
      <c r="Q8190" t="s">
        <v>50</v>
      </c>
      <c r="R8190">
        <f>Healthcare_Data_v1__4[[#This Row],[Discharge Date]]-Healthcare_Data_v1__4[[#This Row],[Date of Admission]]</f>
        <v>17</v>
      </c>
      <c r="S8190" t="str" cm="1">
        <f t="array" ref="S8190">_xlfn.IFS( Healthcare_Data_v1__4[[#This Row],[Days of Stay]]&lt;10,"Low",Healthcare_Data_v1__4[[#This Row],[Days of Stay]]&lt;20,"Med",Healthcare_Data_v1__4[[#This Row],[Days of Stay]]&lt;=30,"High")</f>
        <v>Med</v>
      </c>
      <c r="T8190" t="str">
        <f>CONCATENATE(Healthcare_Data_v1__4[[#This Row],[Medical Condition]],Healthcare_Data_v1__4[[#This Row],[Duration]])</f>
        <v>ArthritisMed</v>
      </c>
      <c r="U8190">
        <f>MONTH(Healthcare_Data_v1__4[[#This Row],[Date of Admission]])</f>
        <v>3</v>
      </c>
      <c r="V8190">
        <f>YEAR(Healthcare_Data_v1__4[[#This Row],[Date of Admission]])</f>
        <v>2021</v>
      </c>
      <c r="W8190">
        <f>DAY(Healthcare_Data_v1__4[[#This Row],[Date of Admission]])</f>
        <v>29</v>
      </c>
    </row>
    <row r="8191" spans="1:23" x14ac:dyDescent="0.3">
      <c r="A8191" t="s">
        <v>25087</v>
      </c>
      <c r="B8191">
        <v>66</v>
      </c>
      <c r="C8191" t="s">
        <v>3</v>
      </c>
      <c r="D8191" t="s">
        <v>15</v>
      </c>
      <c r="E8191" t="s">
        <v>25</v>
      </c>
      <c r="F8191" t="s">
        <v>11</v>
      </c>
      <c r="G8191" s="1">
        <v>44962</v>
      </c>
      <c r="H8191" t="s">
        <v>15049</v>
      </c>
      <c r="I8191" t="s">
        <v>15050</v>
      </c>
      <c r="J8191">
        <v>7934.2014499999996</v>
      </c>
      <c r="K8191" t="s">
        <v>47</v>
      </c>
      <c r="L8191">
        <v>1658</v>
      </c>
      <c r="M8191">
        <v>135</v>
      </c>
      <c r="N8191" t="s">
        <v>42</v>
      </c>
      <c r="O8191" s="1">
        <v>44963</v>
      </c>
      <c r="P8191" t="s">
        <v>43</v>
      </c>
      <c r="Q8191" t="s">
        <v>50</v>
      </c>
      <c r="R8191">
        <f>Healthcare_Data_v1__4[[#This Row],[Discharge Date]]-Healthcare_Data_v1__4[[#This Row],[Date of Admission]]</f>
        <v>1</v>
      </c>
      <c r="S8191" t="str" cm="1">
        <f t="array" ref="S8191">_xlfn.IFS( Healthcare_Data_v1__4[[#This Row],[Days of Stay]]&lt;10,"Low",Healthcare_Data_v1__4[[#This Row],[Days of Stay]]&lt;20,"Med",Healthcare_Data_v1__4[[#This Row],[Days of Stay]]&lt;=30,"High")</f>
        <v>Low</v>
      </c>
      <c r="T8191" t="str">
        <f>CONCATENATE(Healthcare_Data_v1__4[[#This Row],[Medical Condition]],Healthcare_Data_v1__4[[#This Row],[Duration]])</f>
        <v>CancerLow</v>
      </c>
      <c r="U8191">
        <f>MONTH(Healthcare_Data_v1__4[[#This Row],[Date of Admission]])</f>
        <v>2</v>
      </c>
      <c r="V8191">
        <f>YEAR(Healthcare_Data_v1__4[[#This Row],[Date of Admission]])</f>
        <v>2023</v>
      </c>
      <c r="W8191">
        <f>DAY(Healthcare_Data_v1__4[[#This Row],[Date of Admission]])</f>
        <v>5</v>
      </c>
    </row>
    <row r="8192" spans="1:23" x14ac:dyDescent="0.3">
      <c r="A8192" t="s">
        <v>25088</v>
      </c>
      <c r="B8192">
        <v>76</v>
      </c>
      <c r="C8192" t="s">
        <v>3</v>
      </c>
      <c r="D8192" t="s">
        <v>15</v>
      </c>
      <c r="E8192" t="s">
        <v>22</v>
      </c>
      <c r="F8192" t="s">
        <v>7</v>
      </c>
      <c r="G8192" s="1">
        <v>44025</v>
      </c>
      <c r="H8192" t="s">
        <v>15051</v>
      </c>
      <c r="I8192" t="s">
        <v>15052</v>
      </c>
      <c r="J8192">
        <v>7932.2661660000003</v>
      </c>
      <c r="K8192" t="s">
        <v>47</v>
      </c>
      <c r="L8192">
        <v>8583</v>
      </c>
      <c r="M8192">
        <v>440</v>
      </c>
      <c r="N8192" t="s">
        <v>55</v>
      </c>
      <c r="O8192" s="1">
        <v>44040</v>
      </c>
      <c r="P8192" t="s">
        <v>60</v>
      </c>
      <c r="Q8192" t="s">
        <v>44</v>
      </c>
      <c r="R8192">
        <f>Healthcare_Data_v1__4[[#This Row],[Discharge Date]]-Healthcare_Data_v1__4[[#This Row],[Date of Admission]]</f>
        <v>15</v>
      </c>
      <c r="S8192" t="str" cm="1">
        <f t="array" ref="S8192">_xlfn.IFS( Healthcare_Data_v1__4[[#This Row],[Days of Stay]]&lt;10,"Low",Healthcare_Data_v1__4[[#This Row],[Days of Stay]]&lt;20,"Med",Healthcare_Data_v1__4[[#This Row],[Days of Stay]]&lt;=30,"High")</f>
        <v>Med</v>
      </c>
      <c r="T8192" t="str">
        <f>CONCATENATE(Healthcare_Data_v1__4[[#This Row],[Medical Condition]],Healthcare_Data_v1__4[[#This Row],[Duration]])</f>
        <v>ObesityMed</v>
      </c>
      <c r="U8192">
        <f>MONTH(Healthcare_Data_v1__4[[#This Row],[Date of Admission]])</f>
        <v>7</v>
      </c>
      <c r="V8192">
        <f>YEAR(Healthcare_Data_v1__4[[#This Row],[Date of Admission]])</f>
        <v>2020</v>
      </c>
      <c r="W8192">
        <f>DAY(Healthcare_Data_v1__4[[#This Row],[Date of Admission]])</f>
        <v>13</v>
      </c>
    </row>
    <row r="8193" spans="1:23" x14ac:dyDescent="0.3">
      <c r="A8193" t="s">
        <v>25089</v>
      </c>
      <c r="B8193">
        <v>75</v>
      </c>
      <c r="C8193" t="s">
        <v>3</v>
      </c>
      <c r="D8193" t="s">
        <v>16</v>
      </c>
      <c r="E8193" t="s">
        <v>21</v>
      </c>
      <c r="F8193" t="s">
        <v>7</v>
      </c>
      <c r="G8193" s="1">
        <v>45054</v>
      </c>
      <c r="H8193" t="s">
        <v>15053</v>
      </c>
      <c r="I8193" t="s">
        <v>15054</v>
      </c>
      <c r="J8193">
        <v>7927.0563910000001</v>
      </c>
      <c r="K8193" t="s">
        <v>41</v>
      </c>
      <c r="L8193">
        <v>18791</v>
      </c>
      <c r="M8193">
        <v>135</v>
      </c>
      <c r="N8193" t="s">
        <v>55</v>
      </c>
      <c r="O8193" s="1">
        <v>45059</v>
      </c>
      <c r="P8193" t="s">
        <v>49</v>
      </c>
      <c r="Q8193" t="s">
        <v>57</v>
      </c>
      <c r="R8193">
        <f>Healthcare_Data_v1__4[[#This Row],[Discharge Date]]-Healthcare_Data_v1__4[[#This Row],[Date of Admission]]</f>
        <v>5</v>
      </c>
      <c r="S8193" t="str" cm="1">
        <f t="array" ref="S8193">_xlfn.IFS( Healthcare_Data_v1__4[[#This Row],[Days of Stay]]&lt;10,"Low",Healthcare_Data_v1__4[[#This Row],[Days of Stay]]&lt;20,"Med",Healthcare_Data_v1__4[[#This Row],[Days of Stay]]&lt;=30,"High")</f>
        <v>Low</v>
      </c>
      <c r="T8193" t="str">
        <f>CONCATENATE(Healthcare_Data_v1__4[[#This Row],[Medical Condition]],Healthcare_Data_v1__4[[#This Row],[Duration]])</f>
        <v>ObesityLow</v>
      </c>
      <c r="U8193">
        <f>MONTH(Healthcare_Data_v1__4[[#This Row],[Date of Admission]])</f>
        <v>5</v>
      </c>
      <c r="V8193">
        <f>YEAR(Healthcare_Data_v1__4[[#This Row],[Date of Admission]])</f>
        <v>2023</v>
      </c>
      <c r="W8193">
        <f>DAY(Healthcare_Data_v1__4[[#This Row],[Date of Admission]])</f>
        <v>8</v>
      </c>
    </row>
    <row r="8194" spans="1:23" x14ac:dyDescent="0.3">
      <c r="A8194" t="s">
        <v>25090</v>
      </c>
      <c r="B8194">
        <v>59</v>
      </c>
      <c r="C8194" t="s">
        <v>3</v>
      </c>
      <c r="D8194" t="s">
        <v>15</v>
      </c>
      <c r="E8194" t="s">
        <v>25</v>
      </c>
      <c r="F8194" t="s">
        <v>11</v>
      </c>
      <c r="G8194" s="1">
        <v>44714</v>
      </c>
      <c r="H8194" t="s">
        <v>15055</v>
      </c>
      <c r="I8194" t="s">
        <v>15056</v>
      </c>
      <c r="J8194">
        <v>7926.5705209999996</v>
      </c>
      <c r="K8194" t="s">
        <v>41</v>
      </c>
      <c r="L8194">
        <v>11953</v>
      </c>
      <c r="M8194">
        <v>446</v>
      </c>
      <c r="N8194" t="s">
        <v>42</v>
      </c>
      <c r="O8194" s="1">
        <v>44734</v>
      </c>
      <c r="P8194" t="s">
        <v>49</v>
      </c>
      <c r="Q8194" t="s">
        <v>57</v>
      </c>
      <c r="R8194">
        <f>Healthcare_Data_v1__4[[#This Row],[Discharge Date]]-Healthcare_Data_v1__4[[#This Row],[Date of Admission]]</f>
        <v>20</v>
      </c>
      <c r="S8194" t="str" cm="1">
        <f t="array" ref="S8194">_xlfn.IFS( Healthcare_Data_v1__4[[#This Row],[Days of Stay]]&lt;10,"Low",Healthcare_Data_v1__4[[#This Row],[Days of Stay]]&lt;20,"Med",Healthcare_Data_v1__4[[#This Row],[Days of Stay]]&lt;=30,"High")</f>
        <v>High</v>
      </c>
      <c r="T8194" t="str">
        <f>CONCATENATE(Healthcare_Data_v1__4[[#This Row],[Medical Condition]],Healthcare_Data_v1__4[[#This Row],[Duration]])</f>
        <v>CancerHigh</v>
      </c>
      <c r="U8194">
        <f>MONTH(Healthcare_Data_v1__4[[#This Row],[Date of Admission]])</f>
        <v>6</v>
      </c>
      <c r="V8194">
        <f>YEAR(Healthcare_Data_v1__4[[#This Row],[Date of Admission]])</f>
        <v>2022</v>
      </c>
      <c r="W8194">
        <f>DAY(Healthcare_Data_v1__4[[#This Row],[Date of Admission]])</f>
        <v>2</v>
      </c>
    </row>
    <row r="8195" spans="1:23" x14ac:dyDescent="0.3">
      <c r="A8195" t="s">
        <v>25091</v>
      </c>
      <c r="B8195">
        <v>74</v>
      </c>
      <c r="C8195" t="s">
        <v>3</v>
      </c>
      <c r="D8195" t="s">
        <v>15</v>
      </c>
      <c r="E8195" t="s">
        <v>26</v>
      </c>
      <c r="F8195" t="s">
        <v>7</v>
      </c>
      <c r="G8195" s="1">
        <v>43970</v>
      </c>
      <c r="H8195" t="s">
        <v>1333</v>
      </c>
      <c r="I8195" t="s">
        <v>15057</v>
      </c>
      <c r="J8195">
        <v>7926.0788689999999</v>
      </c>
      <c r="K8195" t="s">
        <v>69</v>
      </c>
      <c r="L8195">
        <v>4462</v>
      </c>
      <c r="M8195">
        <v>282</v>
      </c>
      <c r="N8195" t="s">
        <v>42</v>
      </c>
      <c r="O8195" s="1">
        <v>43993</v>
      </c>
      <c r="P8195" t="s">
        <v>56</v>
      </c>
      <c r="Q8195" t="s">
        <v>44</v>
      </c>
      <c r="R8195">
        <f>Healthcare_Data_v1__4[[#This Row],[Discharge Date]]-Healthcare_Data_v1__4[[#This Row],[Date of Admission]]</f>
        <v>23</v>
      </c>
      <c r="S8195" t="str" cm="1">
        <f t="array" ref="S8195">_xlfn.IFS( Healthcare_Data_v1__4[[#This Row],[Days of Stay]]&lt;10,"Low",Healthcare_Data_v1__4[[#This Row],[Days of Stay]]&lt;20,"Med",Healthcare_Data_v1__4[[#This Row],[Days of Stay]]&lt;=30,"High")</f>
        <v>High</v>
      </c>
      <c r="T8195" t="str">
        <f>CONCATENATE(Healthcare_Data_v1__4[[#This Row],[Medical Condition]],Healthcare_Data_v1__4[[#This Row],[Duration]])</f>
        <v>ObesityHigh</v>
      </c>
      <c r="U8195">
        <f>MONTH(Healthcare_Data_v1__4[[#This Row],[Date of Admission]])</f>
        <v>5</v>
      </c>
      <c r="V8195">
        <f>YEAR(Healthcare_Data_v1__4[[#This Row],[Date of Admission]])</f>
        <v>2020</v>
      </c>
      <c r="W8195">
        <f>DAY(Healthcare_Data_v1__4[[#This Row],[Date of Admission]])</f>
        <v>19</v>
      </c>
    </row>
    <row r="8196" spans="1:23" x14ac:dyDescent="0.3">
      <c r="A8196" t="s">
        <v>25092</v>
      </c>
      <c r="B8196">
        <v>33</v>
      </c>
      <c r="C8196" t="s">
        <v>5</v>
      </c>
      <c r="D8196" t="s">
        <v>15</v>
      </c>
      <c r="E8196" t="s">
        <v>21</v>
      </c>
      <c r="F8196" t="s">
        <v>10</v>
      </c>
      <c r="G8196" s="1">
        <v>44638</v>
      </c>
      <c r="H8196" t="s">
        <v>15058</v>
      </c>
      <c r="I8196" t="s">
        <v>15059</v>
      </c>
      <c r="J8196">
        <v>7925.9152379999996</v>
      </c>
      <c r="K8196" t="s">
        <v>47</v>
      </c>
      <c r="L8196">
        <v>16610</v>
      </c>
      <c r="M8196">
        <v>220</v>
      </c>
      <c r="N8196" t="s">
        <v>55</v>
      </c>
      <c r="O8196" s="1">
        <v>44648</v>
      </c>
      <c r="P8196" t="s">
        <v>49</v>
      </c>
      <c r="Q8196" t="s">
        <v>57</v>
      </c>
      <c r="R8196">
        <f>Healthcare_Data_v1__4[[#This Row],[Discharge Date]]-Healthcare_Data_v1__4[[#This Row],[Date of Admission]]</f>
        <v>10</v>
      </c>
      <c r="S8196" t="str" cm="1">
        <f t="array" ref="S8196">_xlfn.IFS( Healthcare_Data_v1__4[[#This Row],[Days of Stay]]&lt;10,"Low",Healthcare_Data_v1__4[[#This Row],[Days of Stay]]&lt;20,"Med",Healthcare_Data_v1__4[[#This Row],[Days of Stay]]&lt;=30,"High")</f>
        <v>Med</v>
      </c>
      <c r="T8196" t="str">
        <f>CONCATENATE(Healthcare_Data_v1__4[[#This Row],[Medical Condition]],Healthcare_Data_v1__4[[#This Row],[Duration]])</f>
        <v>HypertensionMed</v>
      </c>
      <c r="U8196">
        <f>MONTH(Healthcare_Data_v1__4[[#This Row],[Date of Admission]])</f>
        <v>3</v>
      </c>
      <c r="V8196">
        <f>YEAR(Healthcare_Data_v1__4[[#This Row],[Date of Admission]])</f>
        <v>2022</v>
      </c>
      <c r="W8196">
        <f>DAY(Healthcare_Data_v1__4[[#This Row],[Date of Admission]])</f>
        <v>18</v>
      </c>
    </row>
    <row r="8197" spans="1:23" x14ac:dyDescent="0.3">
      <c r="A8197" t="s">
        <v>25093</v>
      </c>
      <c r="B8197">
        <v>18</v>
      </c>
      <c r="C8197" t="s">
        <v>12</v>
      </c>
      <c r="D8197" t="s">
        <v>15</v>
      </c>
      <c r="E8197" t="s">
        <v>20</v>
      </c>
      <c r="F8197" t="s">
        <v>11</v>
      </c>
      <c r="G8197" s="1">
        <v>44458</v>
      </c>
      <c r="H8197" t="s">
        <v>15060</v>
      </c>
      <c r="I8197" t="s">
        <v>15061</v>
      </c>
      <c r="J8197">
        <v>7922.5911770000002</v>
      </c>
      <c r="K8197" t="s">
        <v>47</v>
      </c>
      <c r="L8197">
        <v>24285</v>
      </c>
      <c r="M8197">
        <v>356</v>
      </c>
      <c r="N8197" t="s">
        <v>42</v>
      </c>
      <c r="O8197" s="1">
        <v>44480</v>
      </c>
      <c r="P8197" t="s">
        <v>85</v>
      </c>
      <c r="Q8197" t="s">
        <v>50</v>
      </c>
      <c r="R8197">
        <f>Healthcare_Data_v1__4[[#This Row],[Discharge Date]]-Healthcare_Data_v1__4[[#This Row],[Date of Admission]]</f>
        <v>22</v>
      </c>
      <c r="S8197" t="str" cm="1">
        <f t="array" ref="S8197">_xlfn.IFS( Healthcare_Data_v1__4[[#This Row],[Days of Stay]]&lt;10,"Low",Healthcare_Data_v1__4[[#This Row],[Days of Stay]]&lt;20,"Med",Healthcare_Data_v1__4[[#This Row],[Days of Stay]]&lt;=30,"High")</f>
        <v>High</v>
      </c>
      <c r="T8197" t="str">
        <f>CONCATENATE(Healthcare_Data_v1__4[[#This Row],[Medical Condition]],Healthcare_Data_v1__4[[#This Row],[Duration]])</f>
        <v>CancerHigh</v>
      </c>
      <c r="U8197">
        <f>MONTH(Healthcare_Data_v1__4[[#This Row],[Date of Admission]])</f>
        <v>9</v>
      </c>
      <c r="V8197">
        <f>YEAR(Healthcare_Data_v1__4[[#This Row],[Date of Admission]])</f>
        <v>2021</v>
      </c>
      <c r="W8197">
        <f>DAY(Healthcare_Data_v1__4[[#This Row],[Date of Admission]])</f>
        <v>19</v>
      </c>
    </row>
    <row r="8198" spans="1:23" x14ac:dyDescent="0.3">
      <c r="A8198" t="s">
        <v>20798</v>
      </c>
      <c r="B8198">
        <v>44</v>
      </c>
      <c r="C8198" t="s">
        <v>8</v>
      </c>
      <c r="D8198" t="s">
        <v>15</v>
      </c>
      <c r="E8198" t="s">
        <v>24</v>
      </c>
      <c r="F8198" t="s">
        <v>11</v>
      </c>
      <c r="G8198" s="1">
        <v>44777</v>
      </c>
      <c r="H8198" t="s">
        <v>15062</v>
      </c>
      <c r="I8198" t="s">
        <v>15063</v>
      </c>
      <c r="J8198">
        <v>7920.1375180000005</v>
      </c>
      <c r="K8198" t="s">
        <v>47</v>
      </c>
      <c r="L8198">
        <v>71379</v>
      </c>
      <c r="M8198">
        <v>359</v>
      </c>
      <c r="N8198" t="s">
        <v>42</v>
      </c>
      <c r="O8198" s="1">
        <v>44784</v>
      </c>
      <c r="P8198" t="s">
        <v>49</v>
      </c>
      <c r="Q8198" t="s">
        <v>57</v>
      </c>
      <c r="R8198">
        <f>Healthcare_Data_v1__4[[#This Row],[Discharge Date]]-Healthcare_Data_v1__4[[#This Row],[Date of Admission]]</f>
        <v>7</v>
      </c>
      <c r="S8198" t="str" cm="1">
        <f t="array" ref="S8198">_xlfn.IFS( Healthcare_Data_v1__4[[#This Row],[Days of Stay]]&lt;10,"Low",Healthcare_Data_v1__4[[#This Row],[Days of Stay]]&lt;20,"Med",Healthcare_Data_v1__4[[#This Row],[Days of Stay]]&lt;=30,"High")</f>
        <v>Low</v>
      </c>
      <c r="T8198" t="str">
        <f>CONCATENATE(Healthcare_Data_v1__4[[#This Row],[Medical Condition]],Healthcare_Data_v1__4[[#This Row],[Duration]])</f>
        <v>CancerLow</v>
      </c>
      <c r="U8198">
        <f>MONTH(Healthcare_Data_v1__4[[#This Row],[Date of Admission]])</f>
        <v>8</v>
      </c>
      <c r="V8198">
        <f>YEAR(Healthcare_Data_v1__4[[#This Row],[Date of Admission]])</f>
        <v>2022</v>
      </c>
      <c r="W8198">
        <f>DAY(Healthcare_Data_v1__4[[#This Row],[Date of Admission]])</f>
        <v>4</v>
      </c>
    </row>
    <row r="8199" spans="1:23" x14ac:dyDescent="0.3">
      <c r="A8199" t="s">
        <v>15064</v>
      </c>
      <c r="B8199">
        <v>32</v>
      </c>
      <c r="C8199" t="s">
        <v>5</v>
      </c>
      <c r="D8199" t="s">
        <v>16</v>
      </c>
      <c r="E8199" t="s">
        <v>21</v>
      </c>
      <c r="F8199" t="s">
        <v>11</v>
      </c>
      <c r="G8199" s="1">
        <v>43535</v>
      </c>
      <c r="H8199" t="s">
        <v>15065</v>
      </c>
      <c r="I8199" t="s">
        <v>1118</v>
      </c>
      <c r="J8199">
        <v>7915.846603</v>
      </c>
      <c r="K8199" t="s">
        <v>47</v>
      </c>
      <c r="L8199">
        <v>23650</v>
      </c>
      <c r="M8199">
        <v>358</v>
      </c>
      <c r="N8199" t="s">
        <v>42</v>
      </c>
      <c r="O8199" s="1">
        <v>43547</v>
      </c>
      <c r="P8199" t="s">
        <v>60</v>
      </c>
      <c r="Q8199" t="s">
        <v>50</v>
      </c>
      <c r="R8199">
        <f>Healthcare_Data_v1__4[[#This Row],[Discharge Date]]-Healthcare_Data_v1__4[[#This Row],[Date of Admission]]</f>
        <v>12</v>
      </c>
      <c r="S8199" t="str" cm="1">
        <f t="array" ref="S8199">_xlfn.IFS( Healthcare_Data_v1__4[[#This Row],[Days of Stay]]&lt;10,"Low",Healthcare_Data_v1__4[[#This Row],[Days of Stay]]&lt;20,"Med",Healthcare_Data_v1__4[[#This Row],[Days of Stay]]&lt;=30,"High")</f>
        <v>Med</v>
      </c>
      <c r="T8199" t="str">
        <f>CONCATENATE(Healthcare_Data_v1__4[[#This Row],[Medical Condition]],Healthcare_Data_v1__4[[#This Row],[Duration]])</f>
        <v>CancerMed</v>
      </c>
      <c r="U8199">
        <f>MONTH(Healthcare_Data_v1__4[[#This Row],[Date of Admission]])</f>
        <v>3</v>
      </c>
      <c r="V8199">
        <f>YEAR(Healthcare_Data_v1__4[[#This Row],[Date of Admission]])</f>
        <v>2019</v>
      </c>
      <c r="W8199">
        <f>DAY(Healthcare_Data_v1__4[[#This Row],[Date of Admission]])</f>
        <v>11</v>
      </c>
    </row>
    <row r="8200" spans="1:23" x14ac:dyDescent="0.3">
      <c r="A8200" t="s">
        <v>18690</v>
      </c>
      <c r="B8200">
        <v>73</v>
      </c>
      <c r="C8200" t="s">
        <v>3</v>
      </c>
      <c r="D8200" t="s">
        <v>15</v>
      </c>
      <c r="E8200" t="s">
        <v>24</v>
      </c>
      <c r="F8200" t="s">
        <v>10</v>
      </c>
      <c r="G8200" s="1">
        <v>44384</v>
      </c>
      <c r="H8200" t="s">
        <v>15066</v>
      </c>
      <c r="I8200" t="s">
        <v>5027</v>
      </c>
      <c r="J8200">
        <v>7914.8195960000003</v>
      </c>
      <c r="K8200" t="s">
        <v>47</v>
      </c>
      <c r="L8200">
        <v>3694</v>
      </c>
      <c r="M8200">
        <v>266</v>
      </c>
      <c r="N8200" t="s">
        <v>55</v>
      </c>
      <c r="O8200" s="1">
        <v>44409</v>
      </c>
      <c r="P8200" t="s">
        <v>49</v>
      </c>
      <c r="Q8200" t="s">
        <v>44</v>
      </c>
      <c r="R8200">
        <f>Healthcare_Data_v1__4[[#This Row],[Discharge Date]]-Healthcare_Data_v1__4[[#This Row],[Date of Admission]]</f>
        <v>25</v>
      </c>
      <c r="S8200" t="str" cm="1">
        <f t="array" ref="S8200">_xlfn.IFS( Healthcare_Data_v1__4[[#This Row],[Days of Stay]]&lt;10,"Low",Healthcare_Data_v1__4[[#This Row],[Days of Stay]]&lt;20,"Med",Healthcare_Data_v1__4[[#This Row],[Days of Stay]]&lt;=30,"High")</f>
        <v>High</v>
      </c>
      <c r="T8200" t="str">
        <f>CONCATENATE(Healthcare_Data_v1__4[[#This Row],[Medical Condition]],Healthcare_Data_v1__4[[#This Row],[Duration]])</f>
        <v>HypertensionHigh</v>
      </c>
      <c r="U8200">
        <f>MONTH(Healthcare_Data_v1__4[[#This Row],[Date of Admission]])</f>
        <v>7</v>
      </c>
      <c r="V8200">
        <f>YEAR(Healthcare_Data_v1__4[[#This Row],[Date of Admission]])</f>
        <v>2021</v>
      </c>
      <c r="W8200">
        <f>DAY(Healthcare_Data_v1__4[[#This Row],[Date of Admission]])</f>
        <v>7</v>
      </c>
    </row>
    <row r="8201" spans="1:23" x14ac:dyDescent="0.3">
      <c r="A8201" t="s">
        <v>12743</v>
      </c>
      <c r="B8201">
        <v>70</v>
      </c>
      <c r="C8201" t="s">
        <v>3</v>
      </c>
      <c r="D8201" t="s">
        <v>15</v>
      </c>
      <c r="E8201" t="s">
        <v>21</v>
      </c>
      <c r="F8201" t="s">
        <v>7</v>
      </c>
      <c r="G8201" s="1">
        <v>44978</v>
      </c>
      <c r="H8201" t="s">
        <v>7993</v>
      </c>
      <c r="I8201" t="s">
        <v>15067</v>
      </c>
      <c r="J8201">
        <v>7911.7896090000004</v>
      </c>
      <c r="K8201" t="s">
        <v>63</v>
      </c>
      <c r="L8201">
        <v>23774</v>
      </c>
      <c r="M8201">
        <v>205</v>
      </c>
      <c r="N8201" t="s">
        <v>42</v>
      </c>
      <c r="O8201" s="1">
        <v>44979</v>
      </c>
      <c r="P8201" t="s">
        <v>49</v>
      </c>
      <c r="Q8201" t="s">
        <v>57</v>
      </c>
      <c r="R8201">
        <f>Healthcare_Data_v1__4[[#This Row],[Discharge Date]]-Healthcare_Data_v1__4[[#This Row],[Date of Admission]]</f>
        <v>1</v>
      </c>
      <c r="S8201" t="str" cm="1">
        <f t="array" ref="S8201">_xlfn.IFS( Healthcare_Data_v1__4[[#This Row],[Days of Stay]]&lt;10,"Low",Healthcare_Data_v1__4[[#This Row],[Days of Stay]]&lt;20,"Med",Healthcare_Data_v1__4[[#This Row],[Days of Stay]]&lt;=30,"High")</f>
        <v>Low</v>
      </c>
      <c r="T8201" t="str">
        <f>CONCATENATE(Healthcare_Data_v1__4[[#This Row],[Medical Condition]],Healthcare_Data_v1__4[[#This Row],[Duration]])</f>
        <v>ObesityLow</v>
      </c>
      <c r="U8201">
        <f>MONTH(Healthcare_Data_v1__4[[#This Row],[Date of Admission]])</f>
        <v>2</v>
      </c>
      <c r="V8201">
        <f>YEAR(Healthcare_Data_v1__4[[#This Row],[Date of Admission]])</f>
        <v>2023</v>
      </c>
      <c r="W8201">
        <f>DAY(Healthcare_Data_v1__4[[#This Row],[Date of Admission]])</f>
        <v>21</v>
      </c>
    </row>
    <row r="8202" spans="1:23" x14ac:dyDescent="0.3">
      <c r="A8202" t="s">
        <v>25094</v>
      </c>
      <c r="B8202">
        <v>70</v>
      </c>
      <c r="C8202" t="s">
        <v>3</v>
      </c>
      <c r="D8202" t="s">
        <v>15</v>
      </c>
      <c r="E8202" t="s">
        <v>20</v>
      </c>
      <c r="F8202" t="s">
        <v>4</v>
      </c>
      <c r="G8202" s="1">
        <v>44819</v>
      </c>
      <c r="H8202" t="s">
        <v>15068</v>
      </c>
      <c r="I8202" t="s">
        <v>15069</v>
      </c>
      <c r="J8202">
        <v>7911.5925960000004</v>
      </c>
      <c r="K8202" t="s">
        <v>47</v>
      </c>
      <c r="L8202">
        <v>44459</v>
      </c>
      <c r="M8202">
        <v>425</v>
      </c>
      <c r="N8202" t="s">
        <v>55</v>
      </c>
      <c r="O8202" s="1">
        <v>44833</v>
      </c>
      <c r="P8202" t="s">
        <v>49</v>
      </c>
      <c r="Q8202" t="s">
        <v>44</v>
      </c>
      <c r="R8202">
        <f>Healthcare_Data_v1__4[[#This Row],[Discharge Date]]-Healthcare_Data_v1__4[[#This Row],[Date of Admission]]</f>
        <v>14</v>
      </c>
      <c r="S8202" t="str" cm="1">
        <f t="array" ref="S8202">_xlfn.IFS( Healthcare_Data_v1__4[[#This Row],[Days of Stay]]&lt;10,"Low",Healthcare_Data_v1__4[[#This Row],[Days of Stay]]&lt;20,"Med",Healthcare_Data_v1__4[[#This Row],[Days of Stay]]&lt;=30,"High")</f>
        <v>Med</v>
      </c>
      <c r="T8202" t="str">
        <f>CONCATENATE(Healthcare_Data_v1__4[[#This Row],[Medical Condition]],Healthcare_Data_v1__4[[#This Row],[Duration]])</f>
        <v>DiabetesMed</v>
      </c>
      <c r="U8202">
        <f>MONTH(Healthcare_Data_v1__4[[#This Row],[Date of Admission]])</f>
        <v>9</v>
      </c>
      <c r="V8202">
        <f>YEAR(Healthcare_Data_v1__4[[#This Row],[Date of Admission]])</f>
        <v>2022</v>
      </c>
      <c r="W8202">
        <f>DAY(Healthcare_Data_v1__4[[#This Row],[Date of Admission]])</f>
        <v>15</v>
      </c>
    </row>
    <row r="8203" spans="1:23" x14ac:dyDescent="0.3">
      <c r="A8203" t="s">
        <v>25095</v>
      </c>
      <c r="B8203">
        <v>43</v>
      </c>
      <c r="C8203" t="s">
        <v>8</v>
      </c>
      <c r="D8203" t="s">
        <v>16</v>
      </c>
      <c r="E8203" t="s">
        <v>20</v>
      </c>
      <c r="F8203" t="s">
        <v>4</v>
      </c>
      <c r="G8203" s="1">
        <v>43571</v>
      </c>
      <c r="H8203" t="s">
        <v>15070</v>
      </c>
      <c r="I8203" t="s">
        <v>3253</v>
      </c>
      <c r="J8203">
        <v>7910.9162649999998</v>
      </c>
      <c r="K8203" t="s">
        <v>41</v>
      </c>
      <c r="L8203">
        <v>40847</v>
      </c>
      <c r="M8203">
        <v>348</v>
      </c>
      <c r="N8203" t="s">
        <v>48</v>
      </c>
      <c r="O8203" s="1">
        <v>43578</v>
      </c>
      <c r="P8203" t="s">
        <v>60</v>
      </c>
      <c r="Q8203" t="s">
        <v>44</v>
      </c>
      <c r="R8203">
        <f>Healthcare_Data_v1__4[[#This Row],[Discharge Date]]-Healthcare_Data_v1__4[[#This Row],[Date of Admission]]</f>
        <v>7</v>
      </c>
      <c r="S8203" t="str" cm="1">
        <f t="array" ref="S8203">_xlfn.IFS( Healthcare_Data_v1__4[[#This Row],[Days of Stay]]&lt;10,"Low",Healthcare_Data_v1__4[[#This Row],[Days of Stay]]&lt;20,"Med",Healthcare_Data_v1__4[[#This Row],[Days of Stay]]&lt;=30,"High")</f>
        <v>Low</v>
      </c>
      <c r="T8203" t="str">
        <f>CONCATENATE(Healthcare_Data_v1__4[[#This Row],[Medical Condition]],Healthcare_Data_v1__4[[#This Row],[Duration]])</f>
        <v>DiabetesLow</v>
      </c>
      <c r="U8203">
        <f>MONTH(Healthcare_Data_v1__4[[#This Row],[Date of Admission]])</f>
        <v>4</v>
      </c>
      <c r="V8203">
        <f>YEAR(Healthcare_Data_v1__4[[#This Row],[Date of Admission]])</f>
        <v>2019</v>
      </c>
      <c r="W8203">
        <f>DAY(Healthcare_Data_v1__4[[#This Row],[Date of Admission]])</f>
        <v>16</v>
      </c>
    </row>
    <row r="8204" spans="1:23" x14ac:dyDescent="0.3">
      <c r="A8204" t="s">
        <v>25096</v>
      </c>
      <c r="B8204">
        <v>47</v>
      </c>
      <c r="C8204" t="s">
        <v>8</v>
      </c>
      <c r="D8204" t="s">
        <v>16</v>
      </c>
      <c r="E8204" t="s">
        <v>20</v>
      </c>
      <c r="F8204" t="s">
        <v>10</v>
      </c>
      <c r="G8204" s="1">
        <v>43729</v>
      </c>
      <c r="H8204" t="s">
        <v>15071</v>
      </c>
      <c r="I8204" t="s">
        <v>15072</v>
      </c>
      <c r="J8204">
        <v>7909.5079050000004</v>
      </c>
      <c r="K8204" t="s">
        <v>66</v>
      </c>
      <c r="L8204">
        <v>21385</v>
      </c>
      <c r="M8204">
        <v>410</v>
      </c>
      <c r="N8204" t="s">
        <v>55</v>
      </c>
      <c r="O8204" s="1">
        <v>43734</v>
      </c>
      <c r="P8204" t="s">
        <v>60</v>
      </c>
      <c r="Q8204" t="s">
        <v>50</v>
      </c>
      <c r="R8204">
        <f>Healthcare_Data_v1__4[[#This Row],[Discharge Date]]-Healthcare_Data_v1__4[[#This Row],[Date of Admission]]</f>
        <v>5</v>
      </c>
      <c r="S8204" t="str" cm="1">
        <f t="array" ref="S8204">_xlfn.IFS( Healthcare_Data_v1__4[[#This Row],[Days of Stay]]&lt;10,"Low",Healthcare_Data_v1__4[[#This Row],[Days of Stay]]&lt;20,"Med",Healthcare_Data_v1__4[[#This Row],[Days of Stay]]&lt;=30,"High")</f>
        <v>Low</v>
      </c>
      <c r="T8204" t="str">
        <f>CONCATENATE(Healthcare_Data_v1__4[[#This Row],[Medical Condition]],Healthcare_Data_v1__4[[#This Row],[Duration]])</f>
        <v>HypertensionLow</v>
      </c>
      <c r="U8204">
        <f>MONTH(Healthcare_Data_v1__4[[#This Row],[Date of Admission]])</f>
        <v>9</v>
      </c>
      <c r="V8204">
        <f>YEAR(Healthcare_Data_v1__4[[#This Row],[Date of Admission]])</f>
        <v>2019</v>
      </c>
      <c r="W8204">
        <f>DAY(Healthcare_Data_v1__4[[#This Row],[Date of Admission]])</f>
        <v>21</v>
      </c>
    </row>
    <row r="8205" spans="1:23" x14ac:dyDescent="0.3">
      <c r="A8205" t="s">
        <v>25097</v>
      </c>
      <c r="B8205">
        <v>52</v>
      </c>
      <c r="C8205" t="s">
        <v>8</v>
      </c>
      <c r="D8205" t="s">
        <v>16</v>
      </c>
      <c r="E8205" t="s">
        <v>23</v>
      </c>
      <c r="F8205" t="s">
        <v>9</v>
      </c>
      <c r="G8205" s="1">
        <v>44086</v>
      </c>
      <c r="H8205" t="s">
        <v>15073</v>
      </c>
      <c r="I8205" t="s">
        <v>15074</v>
      </c>
      <c r="J8205">
        <v>7907.4826899999998</v>
      </c>
      <c r="K8205" t="s">
        <v>63</v>
      </c>
      <c r="L8205">
        <v>26116</v>
      </c>
      <c r="M8205">
        <v>258</v>
      </c>
      <c r="N8205" t="s">
        <v>42</v>
      </c>
      <c r="O8205" s="1">
        <v>44089</v>
      </c>
      <c r="P8205" t="s">
        <v>56</v>
      </c>
      <c r="Q8205" t="s">
        <v>44</v>
      </c>
      <c r="R8205">
        <f>Healthcare_Data_v1__4[[#This Row],[Discharge Date]]-Healthcare_Data_v1__4[[#This Row],[Date of Admission]]</f>
        <v>3</v>
      </c>
      <c r="S8205" t="str" cm="1">
        <f t="array" ref="S8205">_xlfn.IFS( Healthcare_Data_v1__4[[#This Row],[Days of Stay]]&lt;10,"Low",Healthcare_Data_v1__4[[#This Row],[Days of Stay]]&lt;20,"Med",Healthcare_Data_v1__4[[#This Row],[Days of Stay]]&lt;=30,"High")</f>
        <v>Low</v>
      </c>
      <c r="T8205" t="str">
        <f>CONCATENATE(Healthcare_Data_v1__4[[#This Row],[Medical Condition]],Healthcare_Data_v1__4[[#This Row],[Duration]])</f>
        <v>ArthritisLow</v>
      </c>
      <c r="U8205">
        <f>MONTH(Healthcare_Data_v1__4[[#This Row],[Date of Admission]])</f>
        <v>9</v>
      </c>
      <c r="V8205">
        <f>YEAR(Healthcare_Data_v1__4[[#This Row],[Date of Admission]])</f>
        <v>2020</v>
      </c>
      <c r="W8205">
        <f>DAY(Healthcare_Data_v1__4[[#This Row],[Date of Admission]])</f>
        <v>12</v>
      </c>
    </row>
    <row r="8206" spans="1:23" x14ac:dyDescent="0.3">
      <c r="A8206" t="s">
        <v>25098</v>
      </c>
      <c r="B8206">
        <v>74</v>
      </c>
      <c r="C8206" t="s">
        <v>3</v>
      </c>
      <c r="D8206" t="s">
        <v>15</v>
      </c>
      <c r="E8206" t="s">
        <v>22</v>
      </c>
      <c r="F8206" t="s">
        <v>7</v>
      </c>
      <c r="G8206" s="1">
        <v>43449</v>
      </c>
      <c r="H8206" t="s">
        <v>15075</v>
      </c>
      <c r="I8206" t="s">
        <v>15076</v>
      </c>
      <c r="J8206">
        <v>7906.2146359999997</v>
      </c>
      <c r="K8206" t="s">
        <v>41</v>
      </c>
      <c r="L8206">
        <v>23109</v>
      </c>
      <c r="M8206">
        <v>203</v>
      </c>
      <c r="N8206" t="s">
        <v>42</v>
      </c>
      <c r="O8206" s="1">
        <v>43458</v>
      </c>
      <c r="P8206" t="s">
        <v>43</v>
      </c>
      <c r="Q8206" t="s">
        <v>50</v>
      </c>
      <c r="R8206">
        <f>Healthcare_Data_v1__4[[#This Row],[Discharge Date]]-Healthcare_Data_v1__4[[#This Row],[Date of Admission]]</f>
        <v>9</v>
      </c>
      <c r="S8206" t="str" cm="1">
        <f t="array" ref="S8206">_xlfn.IFS( Healthcare_Data_v1__4[[#This Row],[Days of Stay]]&lt;10,"Low",Healthcare_Data_v1__4[[#This Row],[Days of Stay]]&lt;20,"Med",Healthcare_Data_v1__4[[#This Row],[Days of Stay]]&lt;=30,"High")</f>
        <v>Low</v>
      </c>
      <c r="T8206" t="str">
        <f>CONCATENATE(Healthcare_Data_v1__4[[#This Row],[Medical Condition]],Healthcare_Data_v1__4[[#This Row],[Duration]])</f>
        <v>ObesityLow</v>
      </c>
      <c r="U8206">
        <f>MONTH(Healthcare_Data_v1__4[[#This Row],[Date of Admission]])</f>
        <v>12</v>
      </c>
      <c r="V8206">
        <f>YEAR(Healthcare_Data_v1__4[[#This Row],[Date of Admission]])</f>
        <v>2018</v>
      </c>
      <c r="W8206">
        <f>DAY(Healthcare_Data_v1__4[[#This Row],[Date of Admission]])</f>
        <v>15</v>
      </c>
    </row>
    <row r="8207" spans="1:23" x14ac:dyDescent="0.3">
      <c r="A8207" t="s">
        <v>25099</v>
      </c>
      <c r="B8207">
        <v>33</v>
      </c>
      <c r="C8207" t="s">
        <v>5</v>
      </c>
      <c r="D8207" t="s">
        <v>15</v>
      </c>
      <c r="E8207" t="s">
        <v>21</v>
      </c>
      <c r="F8207" t="s">
        <v>7</v>
      </c>
      <c r="G8207" s="1">
        <v>45131</v>
      </c>
      <c r="H8207" t="s">
        <v>15077</v>
      </c>
      <c r="I8207" t="s">
        <v>15078</v>
      </c>
      <c r="J8207">
        <v>7899.0582780000004</v>
      </c>
      <c r="K8207" t="s">
        <v>47</v>
      </c>
      <c r="L8207">
        <v>8793</v>
      </c>
      <c r="M8207">
        <v>444</v>
      </c>
      <c r="N8207" t="s">
        <v>42</v>
      </c>
      <c r="O8207" s="1">
        <v>45141</v>
      </c>
      <c r="P8207" t="s">
        <v>43</v>
      </c>
      <c r="Q8207" t="s">
        <v>50</v>
      </c>
      <c r="R8207">
        <f>Healthcare_Data_v1__4[[#This Row],[Discharge Date]]-Healthcare_Data_v1__4[[#This Row],[Date of Admission]]</f>
        <v>10</v>
      </c>
      <c r="S8207" t="str" cm="1">
        <f t="array" ref="S8207">_xlfn.IFS( Healthcare_Data_v1__4[[#This Row],[Days of Stay]]&lt;10,"Low",Healthcare_Data_v1__4[[#This Row],[Days of Stay]]&lt;20,"Med",Healthcare_Data_v1__4[[#This Row],[Days of Stay]]&lt;=30,"High")</f>
        <v>Med</v>
      </c>
      <c r="T8207" t="str">
        <f>CONCATENATE(Healthcare_Data_v1__4[[#This Row],[Medical Condition]],Healthcare_Data_v1__4[[#This Row],[Duration]])</f>
        <v>ObesityMed</v>
      </c>
      <c r="U8207">
        <f>MONTH(Healthcare_Data_v1__4[[#This Row],[Date of Admission]])</f>
        <v>7</v>
      </c>
      <c r="V8207">
        <f>YEAR(Healthcare_Data_v1__4[[#This Row],[Date of Admission]])</f>
        <v>2023</v>
      </c>
      <c r="W8207">
        <f>DAY(Healthcare_Data_v1__4[[#This Row],[Date of Admission]])</f>
        <v>24</v>
      </c>
    </row>
    <row r="8208" spans="1:23" x14ac:dyDescent="0.3">
      <c r="A8208" t="s">
        <v>25100</v>
      </c>
      <c r="B8208">
        <v>42</v>
      </c>
      <c r="C8208" t="s">
        <v>8</v>
      </c>
      <c r="D8208" t="s">
        <v>15</v>
      </c>
      <c r="E8208" t="s">
        <v>22</v>
      </c>
      <c r="F8208" t="s">
        <v>7</v>
      </c>
      <c r="G8208" s="1">
        <v>44313</v>
      </c>
      <c r="H8208" t="s">
        <v>2168</v>
      </c>
      <c r="I8208" t="s">
        <v>15079</v>
      </c>
      <c r="J8208">
        <v>7886.7322729999996</v>
      </c>
      <c r="K8208" t="s">
        <v>66</v>
      </c>
      <c r="L8208">
        <v>20539</v>
      </c>
      <c r="M8208">
        <v>413</v>
      </c>
      <c r="N8208" t="s">
        <v>42</v>
      </c>
      <c r="O8208" s="1">
        <v>44325</v>
      </c>
      <c r="P8208" t="s">
        <v>60</v>
      </c>
      <c r="Q8208" t="s">
        <v>57</v>
      </c>
      <c r="R8208">
        <f>Healthcare_Data_v1__4[[#This Row],[Discharge Date]]-Healthcare_Data_v1__4[[#This Row],[Date of Admission]]</f>
        <v>12</v>
      </c>
      <c r="S8208" t="str" cm="1">
        <f t="array" ref="S8208">_xlfn.IFS( Healthcare_Data_v1__4[[#This Row],[Days of Stay]]&lt;10,"Low",Healthcare_Data_v1__4[[#This Row],[Days of Stay]]&lt;20,"Med",Healthcare_Data_v1__4[[#This Row],[Days of Stay]]&lt;=30,"High")</f>
        <v>Med</v>
      </c>
      <c r="T8208" t="str">
        <f>CONCATENATE(Healthcare_Data_v1__4[[#This Row],[Medical Condition]],Healthcare_Data_v1__4[[#This Row],[Duration]])</f>
        <v>ObesityMed</v>
      </c>
      <c r="U8208">
        <f>MONTH(Healthcare_Data_v1__4[[#This Row],[Date of Admission]])</f>
        <v>4</v>
      </c>
      <c r="V8208">
        <f>YEAR(Healthcare_Data_v1__4[[#This Row],[Date of Admission]])</f>
        <v>2021</v>
      </c>
      <c r="W8208">
        <f>DAY(Healthcare_Data_v1__4[[#This Row],[Date of Admission]])</f>
        <v>27</v>
      </c>
    </row>
    <row r="8209" spans="1:23" x14ac:dyDescent="0.3">
      <c r="A8209" t="s">
        <v>25101</v>
      </c>
      <c r="B8209">
        <v>57</v>
      </c>
      <c r="C8209" t="s">
        <v>3</v>
      </c>
      <c r="D8209" t="s">
        <v>15</v>
      </c>
      <c r="E8209" t="s">
        <v>25</v>
      </c>
      <c r="F8209" t="s">
        <v>10</v>
      </c>
      <c r="G8209" s="1">
        <v>43596</v>
      </c>
      <c r="H8209" t="s">
        <v>15080</v>
      </c>
      <c r="I8209" t="s">
        <v>15081</v>
      </c>
      <c r="J8209">
        <v>7886.1309849999998</v>
      </c>
      <c r="K8209" t="s">
        <v>41</v>
      </c>
      <c r="L8209">
        <v>23996</v>
      </c>
      <c r="M8209">
        <v>414</v>
      </c>
      <c r="N8209" t="s">
        <v>55</v>
      </c>
      <c r="O8209" s="1">
        <v>43603</v>
      </c>
      <c r="P8209" t="s">
        <v>85</v>
      </c>
      <c r="Q8209" t="s">
        <v>50</v>
      </c>
      <c r="R8209">
        <f>Healthcare_Data_v1__4[[#This Row],[Discharge Date]]-Healthcare_Data_v1__4[[#This Row],[Date of Admission]]</f>
        <v>7</v>
      </c>
      <c r="S8209" t="str" cm="1">
        <f t="array" ref="S8209">_xlfn.IFS( Healthcare_Data_v1__4[[#This Row],[Days of Stay]]&lt;10,"Low",Healthcare_Data_v1__4[[#This Row],[Days of Stay]]&lt;20,"Med",Healthcare_Data_v1__4[[#This Row],[Days of Stay]]&lt;=30,"High")</f>
        <v>Low</v>
      </c>
      <c r="T8209" t="str">
        <f>CONCATENATE(Healthcare_Data_v1__4[[#This Row],[Medical Condition]],Healthcare_Data_v1__4[[#This Row],[Duration]])</f>
        <v>HypertensionLow</v>
      </c>
      <c r="U8209">
        <f>MONTH(Healthcare_Data_v1__4[[#This Row],[Date of Admission]])</f>
        <v>5</v>
      </c>
      <c r="V8209">
        <f>YEAR(Healthcare_Data_v1__4[[#This Row],[Date of Admission]])</f>
        <v>2019</v>
      </c>
      <c r="W8209">
        <f>DAY(Healthcare_Data_v1__4[[#This Row],[Date of Admission]])</f>
        <v>11</v>
      </c>
    </row>
    <row r="8210" spans="1:23" x14ac:dyDescent="0.3">
      <c r="A8210" t="s">
        <v>4060</v>
      </c>
      <c r="B8210">
        <v>68</v>
      </c>
      <c r="C8210" t="s">
        <v>3</v>
      </c>
      <c r="D8210" t="s">
        <v>16</v>
      </c>
      <c r="E8210" t="s">
        <v>24</v>
      </c>
      <c r="F8210" t="s">
        <v>9</v>
      </c>
      <c r="G8210" s="1">
        <v>43688</v>
      </c>
      <c r="H8210" t="s">
        <v>15082</v>
      </c>
      <c r="I8210" t="s">
        <v>15083</v>
      </c>
      <c r="J8210">
        <v>7884.0554350000002</v>
      </c>
      <c r="K8210" t="s">
        <v>47</v>
      </c>
      <c r="L8210">
        <v>31718</v>
      </c>
      <c r="M8210">
        <v>158</v>
      </c>
      <c r="N8210" t="s">
        <v>55</v>
      </c>
      <c r="O8210" s="1">
        <v>43690</v>
      </c>
      <c r="P8210" t="s">
        <v>85</v>
      </c>
      <c r="Q8210" t="s">
        <v>50</v>
      </c>
      <c r="R8210">
        <f>Healthcare_Data_v1__4[[#This Row],[Discharge Date]]-Healthcare_Data_v1__4[[#This Row],[Date of Admission]]</f>
        <v>2</v>
      </c>
      <c r="S8210" t="str" cm="1">
        <f t="array" ref="S8210">_xlfn.IFS( Healthcare_Data_v1__4[[#This Row],[Days of Stay]]&lt;10,"Low",Healthcare_Data_v1__4[[#This Row],[Days of Stay]]&lt;20,"Med",Healthcare_Data_v1__4[[#This Row],[Days of Stay]]&lt;=30,"High")</f>
        <v>Low</v>
      </c>
      <c r="T8210" t="str">
        <f>CONCATENATE(Healthcare_Data_v1__4[[#This Row],[Medical Condition]],Healthcare_Data_v1__4[[#This Row],[Duration]])</f>
        <v>ArthritisLow</v>
      </c>
      <c r="U8210">
        <f>MONTH(Healthcare_Data_v1__4[[#This Row],[Date of Admission]])</f>
        <v>8</v>
      </c>
      <c r="V8210">
        <f>YEAR(Healthcare_Data_v1__4[[#This Row],[Date of Admission]])</f>
        <v>2019</v>
      </c>
      <c r="W8210">
        <f>DAY(Healthcare_Data_v1__4[[#This Row],[Date of Admission]])</f>
        <v>11</v>
      </c>
    </row>
    <row r="8211" spans="1:23" x14ac:dyDescent="0.3">
      <c r="A8211" t="s">
        <v>25102</v>
      </c>
      <c r="B8211">
        <v>50</v>
      </c>
      <c r="C8211" t="s">
        <v>8</v>
      </c>
      <c r="D8211" t="s">
        <v>16</v>
      </c>
      <c r="E8211" t="s">
        <v>23</v>
      </c>
      <c r="F8211" t="s">
        <v>10</v>
      </c>
      <c r="G8211" s="1">
        <v>43646</v>
      </c>
      <c r="H8211" t="s">
        <v>15084</v>
      </c>
      <c r="I8211" t="s">
        <v>15085</v>
      </c>
      <c r="J8211">
        <v>7878.5746829999998</v>
      </c>
      <c r="K8211" t="s">
        <v>69</v>
      </c>
      <c r="L8211">
        <v>28194</v>
      </c>
      <c r="M8211">
        <v>158</v>
      </c>
      <c r="N8211" t="s">
        <v>48</v>
      </c>
      <c r="O8211" s="1">
        <v>43647</v>
      </c>
      <c r="P8211" t="s">
        <v>43</v>
      </c>
      <c r="Q8211" t="s">
        <v>50</v>
      </c>
      <c r="R8211">
        <f>Healthcare_Data_v1__4[[#This Row],[Discharge Date]]-Healthcare_Data_v1__4[[#This Row],[Date of Admission]]</f>
        <v>1</v>
      </c>
      <c r="S8211" t="str" cm="1">
        <f t="array" ref="S8211">_xlfn.IFS( Healthcare_Data_v1__4[[#This Row],[Days of Stay]]&lt;10,"Low",Healthcare_Data_v1__4[[#This Row],[Days of Stay]]&lt;20,"Med",Healthcare_Data_v1__4[[#This Row],[Days of Stay]]&lt;=30,"High")</f>
        <v>Low</v>
      </c>
      <c r="T8211" t="str">
        <f>CONCATENATE(Healthcare_Data_v1__4[[#This Row],[Medical Condition]],Healthcare_Data_v1__4[[#This Row],[Duration]])</f>
        <v>HypertensionLow</v>
      </c>
      <c r="U8211">
        <f>MONTH(Healthcare_Data_v1__4[[#This Row],[Date of Admission]])</f>
        <v>6</v>
      </c>
      <c r="V8211">
        <f>YEAR(Healthcare_Data_v1__4[[#This Row],[Date of Admission]])</f>
        <v>2019</v>
      </c>
      <c r="W8211">
        <f>DAY(Healthcare_Data_v1__4[[#This Row],[Date of Admission]])</f>
        <v>30</v>
      </c>
    </row>
    <row r="8212" spans="1:23" x14ac:dyDescent="0.3">
      <c r="A8212" t="s">
        <v>25103</v>
      </c>
      <c r="B8212">
        <v>50</v>
      </c>
      <c r="C8212" t="s">
        <v>8</v>
      </c>
      <c r="D8212" t="s">
        <v>15</v>
      </c>
      <c r="E8212" t="s">
        <v>26</v>
      </c>
      <c r="F8212" t="s">
        <v>9</v>
      </c>
      <c r="G8212" s="1">
        <v>44224</v>
      </c>
      <c r="H8212" t="s">
        <v>15086</v>
      </c>
      <c r="I8212" t="s">
        <v>15087</v>
      </c>
      <c r="J8212">
        <v>7874.6514630000001</v>
      </c>
      <c r="K8212" t="s">
        <v>41</v>
      </c>
      <c r="L8212">
        <v>6002</v>
      </c>
      <c r="M8212">
        <v>466</v>
      </c>
      <c r="N8212" t="s">
        <v>48</v>
      </c>
      <c r="O8212" s="1">
        <v>44251</v>
      </c>
      <c r="P8212" t="s">
        <v>56</v>
      </c>
      <c r="Q8212" t="s">
        <v>44</v>
      </c>
      <c r="R8212">
        <f>Healthcare_Data_v1__4[[#This Row],[Discharge Date]]-Healthcare_Data_v1__4[[#This Row],[Date of Admission]]</f>
        <v>27</v>
      </c>
      <c r="S8212" t="str" cm="1">
        <f t="array" ref="S8212">_xlfn.IFS( Healthcare_Data_v1__4[[#This Row],[Days of Stay]]&lt;10,"Low",Healthcare_Data_v1__4[[#This Row],[Days of Stay]]&lt;20,"Med",Healthcare_Data_v1__4[[#This Row],[Days of Stay]]&lt;=30,"High")</f>
        <v>High</v>
      </c>
      <c r="T8212" t="str">
        <f>CONCATENATE(Healthcare_Data_v1__4[[#This Row],[Medical Condition]],Healthcare_Data_v1__4[[#This Row],[Duration]])</f>
        <v>ArthritisHigh</v>
      </c>
      <c r="U8212">
        <f>MONTH(Healthcare_Data_v1__4[[#This Row],[Date of Admission]])</f>
        <v>1</v>
      </c>
      <c r="V8212">
        <f>YEAR(Healthcare_Data_v1__4[[#This Row],[Date of Admission]])</f>
        <v>2021</v>
      </c>
      <c r="W8212">
        <f>DAY(Healthcare_Data_v1__4[[#This Row],[Date of Admission]])</f>
        <v>28</v>
      </c>
    </row>
    <row r="8213" spans="1:23" x14ac:dyDescent="0.3">
      <c r="A8213" t="s">
        <v>25104</v>
      </c>
      <c r="B8213">
        <v>82</v>
      </c>
      <c r="C8213" t="s">
        <v>3</v>
      </c>
      <c r="D8213" t="s">
        <v>15</v>
      </c>
      <c r="E8213" t="s">
        <v>24</v>
      </c>
      <c r="F8213" t="s">
        <v>7</v>
      </c>
      <c r="G8213" s="1">
        <v>44229</v>
      </c>
      <c r="H8213" t="s">
        <v>15088</v>
      </c>
      <c r="I8213" t="s">
        <v>7548</v>
      </c>
      <c r="J8213">
        <v>7872.3548979999996</v>
      </c>
      <c r="K8213" t="s">
        <v>66</v>
      </c>
      <c r="L8213">
        <v>16872</v>
      </c>
      <c r="M8213">
        <v>119</v>
      </c>
      <c r="N8213" t="s">
        <v>42</v>
      </c>
      <c r="O8213" s="1">
        <v>44252</v>
      </c>
      <c r="P8213" t="s">
        <v>60</v>
      </c>
      <c r="Q8213" t="s">
        <v>44</v>
      </c>
      <c r="R8213">
        <f>Healthcare_Data_v1__4[[#This Row],[Discharge Date]]-Healthcare_Data_v1__4[[#This Row],[Date of Admission]]</f>
        <v>23</v>
      </c>
      <c r="S8213" t="str" cm="1">
        <f t="array" ref="S8213">_xlfn.IFS( Healthcare_Data_v1__4[[#This Row],[Days of Stay]]&lt;10,"Low",Healthcare_Data_v1__4[[#This Row],[Days of Stay]]&lt;20,"Med",Healthcare_Data_v1__4[[#This Row],[Days of Stay]]&lt;=30,"High")</f>
        <v>High</v>
      </c>
      <c r="T8213" t="str">
        <f>CONCATENATE(Healthcare_Data_v1__4[[#This Row],[Medical Condition]],Healthcare_Data_v1__4[[#This Row],[Duration]])</f>
        <v>ObesityHigh</v>
      </c>
      <c r="U8213">
        <f>MONTH(Healthcare_Data_v1__4[[#This Row],[Date of Admission]])</f>
        <v>2</v>
      </c>
      <c r="V8213">
        <f>YEAR(Healthcare_Data_v1__4[[#This Row],[Date of Admission]])</f>
        <v>2021</v>
      </c>
      <c r="W8213">
        <f>DAY(Healthcare_Data_v1__4[[#This Row],[Date of Admission]])</f>
        <v>2</v>
      </c>
    </row>
    <row r="8214" spans="1:23" x14ac:dyDescent="0.3">
      <c r="A8214" t="s">
        <v>3799</v>
      </c>
      <c r="B8214">
        <v>75</v>
      </c>
      <c r="C8214" t="s">
        <v>3</v>
      </c>
      <c r="D8214" t="s">
        <v>15</v>
      </c>
      <c r="E8214" t="s">
        <v>24</v>
      </c>
      <c r="F8214" t="s">
        <v>7</v>
      </c>
      <c r="G8214" s="1">
        <v>43409</v>
      </c>
      <c r="H8214" t="s">
        <v>15089</v>
      </c>
      <c r="I8214" t="s">
        <v>15090</v>
      </c>
      <c r="J8214">
        <v>7871.559045</v>
      </c>
      <c r="K8214" t="s">
        <v>69</v>
      </c>
      <c r="L8214">
        <v>3866</v>
      </c>
      <c r="M8214">
        <v>489</v>
      </c>
      <c r="N8214" t="s">
        <v>42</v>
      </c>
      <c r="O8214" s="1">
        <v>43410</v>
      </c>
      <c r="P8214" t="s">
        <v>60</v>
      </c>
      <c r="Q8214" t="s">
        <v>57</v>
      </c>
      <c r="R8214">
        <f>Healthcare_Data_v1__4[[#This Row],[Discharge Date]]-Healthcare_Data_v1__4[[#This Row],[Date of Admission]]</f>
        <v>1</v>
      </c>
      <c r="S8214" t="str" cm="1">
        <f t="array" ref="S8214">_xlfn.IFS( Healthcare_Data_v1__4[[#This Row],[Days of Stay]]&lt;10,"Low",Healthcare_Data_v1__4[[#This Row],[Days of Stay]]&lt;20,"Med",Healthcare_Data_v1__4[[#This Row],[Days of Stay]]&lt;=30,"High")</f>
        <v>Low</v>
      </c>
      <c r="T8214" t="str">
        <f>CONCATENATE(Healthcare_Data_v1__4[[#This Row],[Medical Condition]],Healthcare_Data_v1__4[[#This Row],[Duration]])</f>
        <v>ObesityLow</v>
      </c>
      <c r="U8214">
        <f>MONTH(Healthcare_Data_v1__4[[#This Row],[Date of Admission]])</f>
        <v>11</v>
      </c>
      <c r="V8214">
        <f>YEAR(Healthcare_Data_v1__4[[#This Row],[Date of Admission]])</f>
        <v>2018</v>
      </c>
      <c r="W8214">
        <f>DAY(Healthcare_Data_v1__4[[#This Row],[Date of Admission]])</f>
        <v>5</v>
      </c>
    </row>
    <row r="8215" spans="1:23" x14ac:dyDescent="0.3">
      <c r="A8215" t="s">
        <v>25105</v>
      </c>
      <c r="B8215">
        <v>84</v>
      </c>
      <c r="C8215" t="s">
        <v>3</v>
      </c>
      <c r="D8215" t="s">
        <v>16</v>
      </c>
      <c r="E8215" t="s">
        <v>23</v>
      </c>
      <c r="F8215" t="s">
        <v>9</v>
      </c>
      <c r="G8215" s="1">
        <v>44754</v>
      </c>
      <c r="H8215" t="s">
        <v>15091</v>
      </c>
      <c r="I8215" t="s">
        <v>15092</v>
      </c>
      <c r="J8215">
        <v>7869.8838009999999</v>
      </c>
      <c r="K8215" t="s">
        <v>63</v>
      </c>
      <c r="L8215">
        <v>5590</v>
      </c>
      <c r="M8215">
        <v>245</v>
      </c>
      <c r="N8215" t="s">
        <v>55</v>
      </c>
      <c r="O8215" s="1">
        <v>44757</v>
      </c>
      <c r="P8215" t="s">
        <v>56</v>
      </c>
      <c r="Q8215" t="s">
        <v>50</v>
      </c>
      <c r="R8215">
        <f>Healthcare_Data_v1__4[[#This Row],[Discharge Date]]-Healthcare_Data_v1__4[[#This Row],[Date of Admission]]</f>
        <v>3</v>
      </c>
      <c r="S8215" t="str" cm="1">
        <f t="array" ref="S8215">_xlfn.IFS( Healthcare_Data_v1__4[[#This Row],[Days of Stay]]&lt;10,"Low",Healthcare_Data_v1__4[[#This Row],[Days of Stay]]&lt;20,"Med",Healthcare_Data_v1__4[[#This Row],[Days of Stay]]&lt;=30,"High")</f>
        <v>Low</v>
      </c>
      <c r="T8215" t="str">
        <f>CONCATENATE(Healthcare_Data_v1__4[[#This Row],[Medical Condition]],Healthcare_Data_v1__4[[#This Row],[Duration]])</f>
        <v>ArthritisLow</v>
      </c>
      <c r="U8215">
        <f>MONTH(Healthcare_Data_v1__4[[#This Row],[Date of Admission]])</f>
        <v>7</v>
      </c>
      <c r="V8215">
        <f>YEAR(Healthcare_Data_v1__4[[#This Row],[Date of Admission]])</f>
        <v>2022</v>
      </c>
      <c r="W8215">
        <f>DAY(Healthcare_Data_v1__4[[#This Row],[Date of Admission]])</f>
        <v>12</v>
      </c>
    </row>
    <row r="8216" spans="1:23" x14ac:dyDescent="0.3">
      <c r="A8216" t="s">
        <v>25106</v>
      </c>
      <c r="B8216">
        <v>27</v>
      </c>
      <c r="C8216" t="s">
        <v>5</v>
      </c>
      <c r="D8216" t="s">
        <v>15</v>
      </c>
      <c r="E8216" t="s">
        <v>21</v>
      </c>
      <c r="F8216" t="s">
        <v>6</v>
      </c>
      <c r="G8216" s="1">
        <v>44543</v>
      </c>
      <c r="H8216" t="s">
        <v>15093</v>
      </c>
      <c r="I8216" t="s">
        <v>15094</v>
      </c>
      <c r="J8216">
        <v>7865.9238150000001</v>
      </c>
      <c r="K8216" t="s">
        <v>66</v>
      </c>
      <c r="L8216">
        <v>24782</v>
      </c>
      <c r="M8216">
        <v>308</v>
      </c>
      <c r="N8216" t="s">
        <v>42</v>
      </c>
      <c r="O8216" s="1">
        <v>44543</v>
      </c>
      <c r="P8216" t="s">
        <v>85</v>
      </c>
      <c r="Q8216" t="s">
        <v>50</v>
      </c>
      <c r="R8216">
        <f>Healthcare_Data_v1__4[[#This Row],[Discharge Date]]-Healthcare_Data_v1__4[[#This Row],[Date of Admission]]</f>
        <v>0</v>
      </c>
      <c r="S8216" t="str" cm="1">
        <f t="array" ref="S8216">_xlfn.IFS( Healthcare_Data_v1__4[[#This Row],[Days of Stay]]&lt;10,"Low",Healthcare_Data_v1__4[[#This Row],[Days of Stay]]&lt;20,"Med",Healthcare_Data_v1__4[[#This Row],[Days of Stay]]&lt;=30,"High")</f>
        <v>Low</v>
      </c>
      <c r="T8216" t="str">
        <f>CONCATENATE(Healthcare_Data_v1__4[[#This Row],[Medical Condition]],Healthcare_Data_v1__4[[#This Row],[Duration]])</f>
        <v>AsthmaLow</v>
      </c>
      <c r="U8216">
        <f>MONTH(Healthcare_Data_v1__4[[#This Row],[Date of Admission]])</f>
        <v>12</v>
      </c>
      <c r="V8216">
        <f>YEAR(Healthcare_Data_v1__4[[#This Row],[Date of Admission]])</f>
        <v>2021</v>
      </c>
      <c r="W8216">
        <f>DAY(Healthcare_Data_v1__4[[#This Row],[Date of Admission]])</f>
        <v>13</v>
      </c>
    </row>
    <row r="8217" spans="1:23" x14ac:dyDescent="0.3">
      <c r="A8217" t="s">
        <v>25107</v>
      </c>
      <c r="B8217">
        <v>26</v>
      </c>
      <c r="C8217" t="s">
        <v>5</v>
      </c>
      <c r="D8217" t="s">
        <v>16</v>
      </c>
      <c r="E8217" t="s">
        <v>24</v>
      </c>
      <c r="F8217" t="s">
        <v>10</v>
      </c>
      <c r="G8217" s="1">
        <v>43896</v>
      </c>
      <c r="H8217" t="s">
        <v>219</v>
      </c>
      <c r="I8217" t="s">
        <v>15095</v>
      </c>
      <c r="J8217">
        <v>7861.5480639999996</v>
      </c>
      <c r="K8217" t="s">
        <v>66</v>
      </c>
      <c r="L8217">
        <v>12434</v>
      </c>
      <c r="M8217">
        <v>329</v>
      </c>
      <c r="N8217" t="s">
        <v>55</v>
      </c>
      <c r="O8217" s="1">
        <v>43897</v>
      </c>
      <c r="P8217" t="s">
        <v>43</v>
      </c>
      <c r="Q8217" t="s">
        <v>57</v>
      </c>
      <c r="R8217">
        <f>Healthcare_Data_v1__4[[#This Row],[Discharge Date]]-Healthcare_Data_v1__4[[#This Row],[Date of Admission]]</f>
        <v>1</v>
      </c>
      <c r="S8217" t="str" cm="1">
        <f t="array" ref="S8217">_xlfn.IFS( Healthcare_Data_v1__4[[#This Row],[Days of Stay]]&lt;10,"Low",Healthcare_Data_v1__4[[#This Row],[Days of Stay]]&lt;20,"Med",Healthcare_Data_v1__4[[#This Row],[Days of Stay]]&lt;=30,"High")</f>
        <v>Low</v>
      </c>
      <c r="T8217" t="str">
        <f>CONCATENATE(Healthcare_Data_v1__4[[#This Row],[Medical Condition]],Healthcare_Data_v1__4[[#This Row],[Duration]])</f>
        <v>HypertensionLow</v>
      </c>
      <c r="U8217">
        <f>MONTH(Healthcare_Data_v1__4[[#This Row],[Date of Admission]])</f>
        <v>3</v>
      </c>
      <c r="V8217">
        <f>YEAR(Healthcare_Data_v1__4[[#This Row],[Date of Admission]])</f>
        <v>2020</v>
      </c>
      <c r="W8217">
        <f>DAY(Healthcare_Data_v1__4[[#This Row],[Date of Admission]])</f>
        <v>6</v>
      </c>
    </row>
    <row r="8218" spans="1:23" x14ac:dyDescent="0.3">
      <c r="A8218" t="s">
        <v>1104</v>
      </c>
      <c r="B8218">
        <v>18</v>
      </c>
      <c r="C8218" t="s">
        <v>12</v>
      </c>
      <c r="D8218" t="s">
        <v>15</v>
      </c>
      <c r="E8218" t="s">
        <v>25</v>
      </c>
      <c r="F8218" t="s">
        <v>9</v>
      </c>
      <c r="G8218" s="1">
        <v>44023</v>
      </c>
      <c r="H8218" t="s">
        <v>15096</v>
      </c>
      <c r="I8218" t="s">
        <v>15097</v>
      </c>
      <c r="J8218">
        <v>7859.4120370000001</v>
      </c>
      <c r="K8218" t="s">
        <v>63</v>
      </c>
      <c r="L8218">
        <v>31249</v>
      </c>
      <c r="M8218">
        <v>413</v>
      </c>
      <c r="N8218" t="s">
        <v>48</v>
      </c>
      <c r="O8218" s="1">
        <v>44039</v>
      </c>
      <c r="P8218" t="s">
        <v>85</v>
      </c>
      <c r="Q8218" t="s">
        <v>50</v>
      </c>
      <c r="R8218">
        <f>Healthcare_Data_v1__4[[#This Row],[Discharge Date]]-Healthcare_Data_v1__4[[#This Row],[Date of Admission]]</f>
        <v>16</v>
      </c>
      <c r="S8218" t="str" cm="1">
        <f t="array" ref="S8218">_xlfn.IFS( Healthcare_Data_v1__4[[#This Row],[Days of Stay]]&lt;10,"Low",Healthcare_Data_v1__4[[#This Row],[Days of Stay]]&lt;20,"Med",Healthcare_Data_v1__4[[#This Row],[Days of Stay]]&lt;=30,"High")</f>
        <v>Med</v>
      </c>
      <c r="T8218" t="str">
        <f>CONCATENATE(Healthcare_Data_v1__4[[#This Row],[Medical Condition]],Healthcare_Data_v1__4[[#This Row],[Duration]])</f>
        <v>ArthritisMed</v>
      </c>
      <c r="U8218">
        <f>MONTH(Healthcare_Data_v1__4[[#This Row],[Date of Admission]])</f>
        <v>7</v>
      </c>
      <c r="V8218">
        <f>YEAR(Healthcare_Data_v1__4[[#This Row],[Date of Admission]])</f>
        <v>2020</v>
      </c>
      <c r="W8218">
        <f>DAY(Healthcare_Data_v1__4[[#This Row],[Date of Admission]])</f>
        <v>11</v>
      </c>
    </row>
    <row r="8219" spans="1:23" x14ac:dyDescent="0.3">
      <c r="A8219" t="s">
        <v>25108</v>
      </c>
      <c r="B8219">
        <v>70</v>
      </c>
      <c r="C8219" t="s">
        <v>3</v>
      </c>
      <c r="D8219" t="s">
        <v>15</v>
      </c>
      <c r="E8219" t="s">
        <v>25</v>
      </c>
      <c r="F8219" t="s">
        <v>10</v>
      </c>
      <c r="G8219" s="1">
        <v>44816</v>
      </c>
      <c r="H8219" t="s">
        <v>15098</v>
      </c>
      <c r="I8219" t="s">
        <v>15099</v>
      </c>
      <c r="J8219">
        <v>7855.740734</v>
      </c>
      <c r="K8219" t="s">
        <v>69</v>
      </c>
      <c r="L8219">
        <v>7729</v>
      </c>
      <c r="M8219">
        <v>225</v>
      </c>
      <c r="N8219" t="s">
        <v>48</v>
      </c>
      <c r="O8219" s="1">
        <v>44822</v>
      </c>
      <c r="P8219" t="s">
        <v>60</v>
      </c>
      <c r="Q8219" t="s">
        <v>57</v>
      </c>
      <c r="R8219">
        <f>Healthcare_Data_v1__4[[#This Row],[Discharge Date]]-Healthcare_Data_v1__4[[#This Row],[Date of Admission]]</f>
        <v>6</v>
      </c>
      <c r="S8219" t="str" cm="1">
        <f t="array" ref="S8219">_xlfn.IFS( Healthcare_Data_v1__4[[#This Row],[Days of Stay]]&lt;10,"Low",Healthcare_Data_v1__4[[#This Row],[Days of Stay]]&lt;20,"Med",Healthcare_Data_v1__4[[#This Row],[Days of Stay]]&lt;=30,"High")</f>
        <v>Low</v>
      </c>
      <c r="T8219" t="str">
        <f>CONCATENATE(Healthcare_Data_v1__4[[#This Row],[Medical Condition]],Healthcare_Data_v1__4[[#This Row],[Duration]])</f>
        <v>HypertensionLow</v>
      </c>
      <c r="U8219">
        <f>MONTH(Healthcare_Data_v1__4[[#This Row],[Date of Admission]])</f>
        <v>9</v>
      </c>
      <c r="V8219">
        <f>YEAR(Healthcare_Data_v1__4[[#This Row],[Date of Admission]])</f>
        <v>2022</v>
      </c>
      <c r="W8219">
        <f>DAY(Healthcare_Data_v1__4[[#This Row],[Date of Admission]])</f>
        <v>12</v>
      </c>
    </row>
    <row r="8220" spans="1:23" x14ac:dyDescent="0.3">
      <c r="A8220" t="s">
        <v>6126</v>
      </c>
      <c r="B8220">
        <v>67</v>
      </c>
      <c r="C8220" t="s">
        <v>3</v>
      </c>
      <c r="D8220" t="s">
        <v>16</v>
      </c>
      <c r="E8220" t="s">
        <v>19</v>
      </c>
      <c r="F8220" t="s">
        <v>7</v>
      </c>
      <c r="G8220" s="1">
        <v>43660</v>
      </c>
      <c r="H8220" t="s">
        <v>15100</v>
      </c>
      <c r="I8220" t="s">
        <v>15101</v>
      </c>
      <c r="J8220">
        <v>7855.176915</v>
      </c>
      <c r="K8220" t="s">
        <v>47</v>
      </c>
      <c r="L8220">
        <v>10463</v>
      </c>
      <c r="M8220">
        <v>341</v>
      </c>
      <c r="N8220" t="s">
        <v>42</v>
      </c>
      <c r="O8220" s="1">
        <v>43676</v>
      </c>
      <c r="P8220" t="s">
        <v>49</v>
      </c>
      <c r="Q8220" t="s">
        <v>57</v>
      </c>
      <c r="R8220">
        <f>Healthcare_Data_v1__4[[#This Row],[Discharge Date]]-Healthcare_Data_v1__4[[#This Row],[Date of Admission]]</f>
        <v>16</v>
      </c>
      <c r="S8220" t="str" cm="1">
        <f t="array" ref="S8220">_xlfn.IFS( Healthcare_Data_v1__4[[#This Row],[Days of Stay]]&lt;10,"Low",Healthcare_Data_v1__4[[#This Row],[Days of Stay]]&lt;20,"Med",Healthcare_Data_v1__4[[#This Row],[Days of Stay]]&lt;=30,"High")</f>
        <v>Med</v>
      </c>
      <c r="T8220" t="str">
        <f>CONCATENATE(Healthcare_Data_v1__4[[#This Row],[Medical Condition]],Healthcare_Data_v1__4[[#This Row],[Duration]])</f>
        <v>ObesityMed</v>
      </c>
      <c r="U8220">
        <f>MONTH(Healthcare_Data_v1__4[[#This Row],[Date of Admission]])</f>
        <v>7</v>
      </c>
      <c r="V8220">
        <f>YEAR(Healthcare_Data_v1__4[[#This Row],[Date of Admission]])</f>
        <v>2019</v>
      </c>
      <c r="W8220">
        <f>DAY(Healthcare_Data_v1__4[[#This Row],[Date of Admission]])</f>
        <v>14</v>
      </c>
    </row>
    <row r="8221" spans="1:23" x14ac:dyDescent="0.3">
      <c r="A8221" t="s">
        <v>15102</v>
      </c>
      <c r="B8221">
        <v>57</v>
      </c>
      <c r="C8221" t="s">
        <v>3</v>
      </c>
      <c r="D8221" t="s">
        <v>16</v>
      </c>
      <c r="E8221" t="s">
        <v>20</v>
      </c>
      <c r="F8221" t="s">
        <v>7</v>
      </c>
      <c r="G8221" s="1">
        <v>45205</v>
      </c>
      <c r="H8221" t="s">
        <v>15103</v>
      </c>
      <c r="I8221" t="s">
        <v>15104</v>
      </c>
      <c r="J8221">
        <v>7850.691683</v>
      </c>
      <c r="K8221" t="s">
        <v>41</v>
      </c>
      <c r="L8221">
        <v>10391</v>
      </c>
      <c r="M8221">
        <v>482</v>
      </c>
      <c r="N8221" t="s">
        <v>42</v>
      </c>
      <c r="O8221" s="1">
        <v>45207</v>
      </c>
      <c r="P8221" t="s">
        <v>60</v>
      </c>
      <c r="Q8221" t="s">
        <v>50</v>
      </c>
      <c r="R8221">
        <f>Healthcare_Data_v1__4[[#This Row],[Discharge Date]]-Healthcare_Data_v1__4[[#This Row],[Date of Admission]]</f>
        <v>2</v>
      </c>
      <c r="S8221" t="str" cm="1">
        <f t="array" ref="S8221">_xlfn.IFS( Healthcare_Data_v1__4[[#This Row],[Days of Stay]]&lt;10,"Low",Healthcare_Data_v1__4[[#This Row],[Days of Stay]]&lt;20,"Med",Healthcare_Data_v1__4[[#This Row],[Days of Stay]]&lt;=30,"High")</f>
        <v>Low</v>
      </c>
      <c r="T8221" t="str">
        <f>CONCATENATE(Healthcare_Data_v1__4[[#This Row],[Medical Condition]],Healthcare_Data_v1__4[[#This Row],[Duration]])</f>
        <v>ObesityLow</v>
      </c>
      <c r="U8221">
        <f>MONTH(Healthcare_Data_v1__4[[#This Row],[Date of Admission]])</f>
        <v>10</v>
      </c>
      <c r="V8221">
        <f>YEAR(Healthcare_Data_v1__4[[#This Row],[Date of Admission]])</f>
        <v>2023</v>
      </c>
      <c r="W8221">
        <f>DAY(Healthcare_Data_v1__4[[#This Row],[Date of Admission]])</f>
        <v>6</v>
      </c>
    </row>
    <row r="8222" spans="1:23" x14ac:dyDescent="0.3">
      <c r="A8222" t="s">
        <v>25109</v>
      </c>
      <c r="B8222">
        <v>41</v>
      </c>
      <c r="C8222" t="s">
        <v>8</v>
      </c>
      <c r="D8222" t="s">
        <v>15</v>
      </c>
      <c r="E8222" t="s">
        <v>23</v>
      </c>
      <c r="F8222" t="s">
        <v>4</v>
      </c>
      <c r="G8222" s="1">
        <v>43658</v>
      </c>
      <c r="H8222" t="s">
        <v>15105</v>
      </c>
      <c r="I8222" t="s">
        <v>15106</v>
      </c>
      <c r="J8222">
        <v>7847.654963</v>
      </c>
      <c r="K8222" t="s">
        <v>66</v>
      </c>
      <c r="L8222">
        <v>30885</v>
      </c>
      <c r="M8222">
        <v>402</v>
      </c>
      <c r="N8222" t="s">
        <v>48</v>
      </c>
      <c r="O8222" s="1">
        <v>43670</v>
      </c>
      <c r="P8222" t="s">
        <v>56</v>
      </c>
      <c r="Q8222" t="s">
        <v>57</v>
      </c>
      <c r="R8222">
        <f>Healthcare_Data_v1__4[[#This Row],[Discharge Date]]-Healthcare_Data_v1__4[[#This Row],[Date of Admission]]</f>
        <v>12</v>
      </c>
      <c r="S8222" t="str" cm="1">
        <f t="array" ref="S8222">_xlfn.IFS( Healthcare_Data_v1__4[[#This Row],[Days of Stay]]&lt;10,"Low",Healthcare_Data_v1__4[[#This Row],[Days of Stay]]&lt;20,"Med",Healthcare_Data_v1__4[[#This Row],[Days of Stay]]&lt;=30,"High")</f>
        <v>Med</v>
      </c>
      <c r="T8222" t="str">
        <f>CONCATENATE(Healthcare_Data_v1__4[[#This Row],[Medical Condition]],Healthcare_Data_v1__4[[#This Row],[Duration]])</f>
        <v>DiabetesMed</v>
      </c>
      <c r="U8222">
        <f>MONTH(Healthcare_Data_v1__4[[#This Row],[Date of Admission]])</f>
        <v>7</v>
      </c>
      <c r="V8222">
        <f>YEAR(Healthcare_Data_v1__4[[#This Row],[Date of Admission]])</f>
        <v>2019</v>
      </c>
      <c r="W8222">
        <f>DAY(Healthcare_Data_v1__4[[#This Row],[Date of Admission]])</f>
        <v>12</v>
      </c>
    </row>
    <row r="8223" spans="1:23" x14ac:dyDescent="0.3">
      <c r="A8223" t="s">
        <v>25110</v>
      </c>
      <c r="B8223">
        <v>39</v>
      </c>
      <c r="C8223" t="s">
        <v>5</v>
      </c>
      <c r="D8223" t="s">
        <v>15</v>
      </c>
      <c r="E8223" t="s">
        <v>20</v>
      </c>
      <c r="F8223" t="s">
        <v>4</v>
      </c>
      <c r="G8223" s="1">
        <v>44278</v>
      </c>
      <c r="H8223" t="s">
        <v>15107</v>
      </c>
      <c r="I8223" t="s">
        <v>15108</v>
      </c>
      <c r="J8223">
        <v>7843.3158629999998</v>
      </c>
      <c r="K8223" t="s">
        <v>47</v>
      </c>
      <c r="L8223">
        <v>17233</v>
      </c>
      <c r="M8223">
        <v>243</v>
      </c>
      <c r="N8223" t="s">
        <v>48</v>
      </c>
      <c r="O8223" s="1">
        <v>44293</v>
      </c>
      <c r="P8223" t="s">
        <v>85</v>
      </c>
      <c r="Q8223" t="s">
        <v>57</v>
      </c>
      <c r="R8223">
        <f>Healthcare_Data_v1__4[[#This Row],[Discharge Date]]-Healthcare_Data_v1__4[[#This Row],[Date of Admission]]</f>
        <v>15</v>
      </c>
      <c r="S8223" t="str" cm="1">
        <f t="array" ref="S8223">_xlfn.IFS( Healthcare_Data_v1__4[[#This Row],[Days of Stay]]&lt;10,"Low",Healthcare_Data_v1__4[[#This Row],[Days of Stay]]&lt;20,"Med",Healthcare_Data_v1__4[[#This Row],[Days of Stay]]&lt;=30,"High")</f>
        <v>Med</v>
      </c>
      <c r="T8223" t="str">
        <f>CONCATENATE(Healthcare_Data_v1__4[[#This Row],[Medical Condition]],Healthcare_Data_v1__4[[#This Row],[Duration]])</f>
        <v>DiabetesMed</v>
      </c>
      <c r="U8223">
        <f>MONTH(Healthcare_Data_v1__4[[#This Row],[Date of Admission]])</f>
        <v>3</v>
      </c>
      <c r="V8223">
        <f>YEAR(Healthcare_Data_v1__4[[#This Row],[Date of Admission]])</f>
        <v>2021</v>
      </c>
      <c r="W8223">
        <f>DAY(Healthcare_Data_v1__4[[#This Row],[Date of Admission]])</f>
        <v>23</v>
      </c>
    </row>
    <row r="8224" spans="1:23" x14ac:dyDescent="0.3">
      <c r="A8224" t="s">
        <v>25111</v>
      </c>
      <c r="B8224">
        <v>40</v>
      </c>
      <c r="C8224" t="s">
        <v>8</v>
      </c>
      <c r="D8224" t="s">
        <v>16</v>
      </c>
      <c r="E8224" t="s">
        <v>21</v>
      </c>
      <c r="F8224" t="s">
        <v>7</v>
      </c>
      <c r="G8224" s="1">
        <v>43648</v>
      </c>
      <c r="H8224" t="s">
        <v>15109</v>
      </c>
      <c r="I8224" t="s">
        <v>13413</v>
      </c>
      <c r="J8224">
        <v>7838.7520299999996</v>
      </c>
      <c r="K8224" t="s">
        <v>41</v>
      </c>
      <c r="L8224">
        <v>9444</v>
      </c>
      <c r="M8224">
        <v>354</v>
      </c>
      <c r="N8224" t="s">
        <v>42</v>
      </c>
      <c r="O8224" s="1">
        <v>43662</v>
      </c>
      <c r="P8224" t="s">
        <v>56</v>
      </c>
      <c r="Q8224" t="s">
        <v>57</v>
      </c>
      <c r="R8224">
        <f>Healthcare_Data_v1__4[[#This Row],[Discharge Date]]-Healthcare_Data_v1__4[[#This Row],[Date of Admission]]</f>
        <v>14</v>
      </c>
      <c r="S8224" t="str" cm="1">
        <f t="array" ref="S8224">_xlfn.IFS( Healthcare_Data_v1__4[[#This Row],[Days of Stay]]&lt;10,"Low",Healthcare_Data_v1__4[[#This Row],[Days of Stay]]&lt;20,"Med",Healthcare_Data_v1__4[[#This Row],[Days of Stay]]&lt;=30,"High")</f>
        <v>Med</v>
      </c>
      <c r="T8224" t="str">
        <f>CONCATENATE(Healthcare_Data_v1__4[[#This Row],[Medical Condition]],Healthcare_Data_v1__4[[#This Row],[Duration]])</f>
        <v>ObesityMed</v>
      </c>
      <c r="U8224">
        <f>MONTH(Healthcare_Data_v1__4[[#This Row],[Date of Admission]])</f>
        <v>7</v>
      </c>
      <c r="V8224">
        <f>YEAR(Healthcare_Data_v1__4[[#This Row],[Date of Admission]])</f>
        <v>2019</v>
      </c>
      <c r="W8224">
        <f>DAY(Healthcare_Data_v1__4[[#This Row],[Date of Admission]])</f>
        <v>2</v>
      </c>
    </row>
    <row r="8225" spans="1:23" x14ac:dyDescent="0.3">
      <c r="A8225" t="s">
        <v>25112</v>
      </c>
      <c r="B8225">
        <v>42</v>
      </c>
      <c r="C8225" t="s">
        <v>8</v>
      </c>
      <c r="D8225" t="s">
        <v>15</v>
      </c>
      <c r="E8225" t="s">
        <v>23</v>
      </c>
      <c r="F8225" t="s">
        <v>9</v>
      </c>
      <c r="G8225" s="1">
        <v>45118</v>
      </c>
      <c r="H8225" t="s">
        <v>15110</v>
      </c>
      <c r="I8225" t="s">
        <v>1957</v>
      </c>
      <c r="J8225">
        <v>7835.4703870000003</v>
      </c>
      <c r="K8225" t="s">
        <v>41</v>
      </c>
      <c r="L8225">
        <v>27491</v>
      </c>
      <c r="M8225">
        <v>119</v>
      </c>
      <c r="N8225" t="s">
        <v>42</v>
      </c>
      <c r="O8225" s="1">
        <v>45120</v>
      </c>
      <c r="P8225" t="s">
        <v>60</v>
      </c>
      <c r="Q8225" t="s">
        <v>44</v>
      </c>
      <c r="R8225">
        <f>Healthcare_Data_v1__4[[#This Row],[Discharge Date]]-Healthcare_Data_v1__4[[#This Row],[Date of Admission]]</f>
        <v>2</v>
      </c>
      <c r="S8225" t="str" cm="1">
        <f t="array" ref="S8225">_xlfn.IFS( Healthcare_Data_v1__4[[#This Row],[Days of Stay]]&lt;10,"Low",Healthcare_Data_v1__4[[#This Row],[Days of Stay]]&lt;20,"Med",Healthcare_Data_v1__4[[#This Row],[Days of Stay]]&lt;=30,"High")</f>
        <v>Low</v>
      </c>
      <c r="T8225" t="str">
        <f>CONCATENATE(Healthcare_Data_v1__4[[#This Row],[Medical Condition]],Healthcare_Data_v1__4[[#This Row],[Duration]])</f>
        <v>ArthritisLow</v>
      </c>
      <c r="U8225">
        <f>MONTH(Healthcare_Data_v1__4[[#This Row],[Date of Admission]])</f>
        <v>7</v>
      </c>
      <c r="V8225">
        <f>YEAR(Healthcare_Data_v1__4[[#This Row],[Date of Admission]])</f>
        <v>2023</v>
      </c>
      <c r="W8225">
        <f>DAY(Healthcare_Data_v1__4[[#This Row],[Date of Admission]])</f>
        <v>11</v>
      </c>
    </row>
    <row r="8226" spans="1:23" x14ac:dyDescent="0.3">
      <c r="A8226" t="s">
        <v>15111</v>
      </c>
      <c r="B8226">
        <v>85</v>
      </c>
      <c r="C8226" t="s">
        <v>3</v>
      </c>
      <c r="D8226" t="s">
        <v>15</v>
      </c>
      <c r="E8226" t="s">
        <v>22</v>
      </c>
      <c r="F8226" t="s">
        <v>4</v>
      </c>
      <c r="G8226" s="1">
        <v>44930</v>
      </c>
      <c r="H8226" t="s">
        <v>15112</v>
      </c>
      <c r="I8226" t="s">
        <v>15113</v>
      </c>
      <c r="J8226">
        <v>7833.4927939999998</v>
      </c>
      <c r="K8226" t="s">
        <v>63</v>
      </c>
      <c r="L8226">
        <v>52594</v>
      </c>
      <c r="M8226">
        <v>117</v>
      </c>
      <c r="N8226" t="s">
        <v>55</v>
      </c>
      <c r="O8226" s="1">
        <v>44949</v>
      </c>
      <c r="P8226" t="s">
        <v>56</v>
      </c>
      <c r="Q8226" t="s">
        <v>57</v>
      </c>
      <c r="R8226">
        <f>Healthcare_Data_v1__4[[#This Row],[Discharge Date]]-Healthcare_Data_v1__4[[#This Row],[Date of Admission]]</f>
        <v>19</v>
      </c>
      <c r="S8226" t="str" cm="1">
        <f t="array" ref="S8226">_xlfn.IFS( Healthcare_Data_v1__4[[#This Row],[Days of Stay]]&lt;10,"Low",Healthcare_Data_v1__4[[#This Row],[Days of Stay]]&lt;20,"Med",Healthcare_Data_v1__4[[#This Row],[Days of Stay]]&lt;=30,"High")</f>
        <v>Med</v>
      </c>
      <c r="T8226" t="str">
        <f>CONCATENATE(Healthcare_Data_v1__4[[#This Row],[Medical Condition]],Healthcare_Data_v1__4[[#This Row],[Duration]])</f>
        <v>DiabetesMed</v>
      </c>
      <c r="U8226">
        <f>MONTH(Healthcare_Data_v1__4[[#This Row],[Date of Admission]])</f>
        <v>1</v>
      </c>
      <c r="V8226">
        <f>YEAR(Healthcare_Data_v1__4[[#This Row],[Date of Admission]])</f>
        <v>2023</v>
      </c>
      <c r="W8226">
        <f>DAY(Healthcare_Data_v1__4[[#This Row],[Date of Admission]])</f>
        <v>4</v>
      </c>
    </row>
    <row r="8227" spans="1:23" x14ac:dyDescent="0.3">
      <c r="A8227" t="s">
        <v>10368</v>
      </c>
      <c r="B8227">
        <v>78</v>
      </c>
      <c r="C8227" t="s">
        <v>3</v>
      </c>
      <c r="D8227" t="s">
        <v>15</v>
      </c>
      <c r="E8227" t="s">
        <v>26</v>
      </c>
      <c r="F8227" t="s">
        <v>7</v>
      </c>
      <c r="G8227" s="1">
        <v>44290</v>
      </c>
      <c r="H8227" t="s">
        <v>5072</v>
      </c>
      <c r="I8227" t="s">
        <v>15114</v>
      </c>
      <c r="J8227">
        <v>7829.3388889999997</v>
      </c>
      <c r="K8227" t="s">
        <v>47</v>
      </c>
      <c r="L8227">
        <v>23405</v>
      </c>
      <c r="M8227">
        <v>104</v>
      </c>
      <c r="N8227" t="s">
        <v>42</v>
      </c>
      <c r="O8227" s="1">
        <v>44296</v>
      </c>
      <c r="P8227" t="s">
        <v>43</v>
      </c>
      <c r="Q8227" t="s">
        <v>44</v>
      </c>
      <c r="R8227">
        <f>Healthcare_Data_v1__4[[#This Row],[Discharge Date]]-Healthcare_Data_v1__4[[#This Row],[Date of Admission]]</f>
        <v>6</v>
      </c>
      <c r="S8227" t="str" cm="1">
        <f t="array" ref="S8227">_xlfn.IFS( Healthcare_Data_v1__4[[#This Row],[Days of Stay]]&lt;10,"Low",Healthcare_Data_v1__4[[#This Row],[Days of Stay]]&lt;20,"Med",Healthcare_Data_v1__4[[#This Row],[Days of Stay]]&lt;=30,"High")</f>
        <v>Low</v>
      </c>
      <c r="T8227" t="str">
        <f>CONCATENATE(Healthcare_Data_v1__4[[#This Row],[Medical Condition]],Healthcare_Data_v1__4[[#This Row],[Duration]])</f>
        <v>ObesityLow</v>
      </c>
      <c r="U8227">
        <f>MONTH(Healthcare_Data_v1__4[[#This Row],[Date of Admission]])</f>
        <v>4</v>
      </c>
      <c r="V8227">
        <f>YEAR(Healthcare_Data_v1__4[[#This Row],[Date of Admission]])</f>
        <v>2021</v>
      </c>
      <c r="W8227">
        <f>DAY(Healthcare_Data_v1__4[[#This Row],[Date of Admission]])</f>
        <v>4</v>
      </c>
    </row>
    <row r="8228" spans="1:23" x14ac:dyDescent="0.3">
      <c r="A8228" t="s">
        <v>25113</v>
      </c>
      <c r="B8228">
        <v>44</v>
      </c>
      <c r="C8228" t="s">
        <v>8</v>
      </c>
      <c r="D8228" t="s">
        <v>15</v>
      </c>
      <c r="E8228" t="s">
        <v>22</v>
      </c>
      <c r="F8228" t="s">
        <v>9</v>
      </c>
      <c r="G8228" s="1">
        <v>43871</v>
      </c>
      <c r="H8228" t="s">
        <v>5822</v>
      </c>
      <c r="I8228" t="s">
        <v>15115</v>
      </c>
      <c r="J8228">
        <v>7826.5933290000003</v>
      </c>
      <c r="K8228" t="s">
        <v>69</v>
      </c>
      <c r="L8228">
        <v>11130</v>
      </c>
      <c r="M8228">
        <v>340</v>
      </c>
      <c r="N8228" t="s">
        <v>42</v>
      </c>
      <c r="O8228" s="1">
        <v>43886</v>
      </c>
      <c r="P8228" t="s">
        <v>49</v>
      </c>
      <c r="Q8228" t="s">
        <v>57</v>
      </c>
      <c r="R8228">
        <f>Healthcare_Data_v1__4[[#This Row],[Discharge Date]]-Healthcare_Data_v1__4[[#This Row],[Date of Admission]]</f>
        <v>15</v>
      </c>
      <c r="S8228" t="str" cm="1">
        <f t="array" ref="S8228">_xlfn.IFS( Healthcare_Data_v1__4[[#This Row],[Days of Stay]]&lt;10,"Low",Healthcare_Data_v1__4[[#This Row],[Days of Stay]]&lt;20,"Med",Healthcare_Data_v1__4[[#This Row],[Days of Stay]]&lt;=30,"High")</f>
        <v>Med</v>
      </c>
      <c r="T8228" t="str">
        <f>CONCATENATE(Healthcare_Data_v1__4[[#This Row],[Medical Condition]],Healthcare_Data_v1__4[[#This Row],[Duration]])</f>
        <v>ArthritisMed</v>
      </c>
      <c r="U8228">
        <f>MONTH(Healthcare_Data_v1__4[[#This Row],[Date of Admission]])</f>
        <v>2</v>
      </c>
      <c r="V8228">
        <f>YEAR(Healthcare_Data_v1__4[[#This Row],[Date of Admission]])</f>
        <v>2020</v>
      </c>
      <c r="W8228">
        <f>DAY(Healthcare_Data_v1__4[[#This Row],[Date of Admission]])</f>
        <v>10</v>
      </c>
    </row>
    <row r="8229" spans="1:23" x14ac:dyDescent="0.3">
      <c r="A8229" t="s">
        <v>1778</v>
      </c>
      <c r="B8229">
        <v>39</v>
      </c>
      <c r="C8229" t="s">
        <v>5</v>
      </c>
      <c r="D8229" t="s">
        <v>15</v>
      </c>
      <c r="E8229" t="s">
        <v>20</v>
      </c>
      <c r="F8229" t="s">
        <v>9</v>
      </c>
      <c r="G8229" s="1">
        <v>45089</v>
      </c>
      <c r="H8229" t="s">
        <v>15116</v>
      </c>
      <c r="I8229" t="s">
        <v>15117</v>
      </c>
      <c r="J8229">
        <v>7825.4456819999996</v>
      </c>
      <c r="K8229" t="s">
        <v>63</v>
      </c>
      <c r="L8229">
        <v>17197</v>
      </c>
      <c r="M8229">
        <v>310</v>
      </c>
      <c r="N8229" t="s">
        <v>48</v>
      </c>
      <c r="O8229" s="1">
        <v>45096</v>
      </c>
      <c r="P8229" t="s">
        <v>43</v>
      </c>
      <c r="Q8229" t="s">
        <v>57</v>
      </c>
      <c r="R8229">
        <f>Healthcare_Data_v1__4[[#This Row],[Discharge Date]]-Healthcare_Data_v1__4[[#This Row],[Date of Admission]]</f>
        <v>7</v>
      </c>
      <c r="S8229" t="str" cm="1">
        <f t="array" ref="S8229">_xlfn.IFS( Healthcare_Data_v1__4[[#This Row],[Days of Stay]]&lt;10,"Low",Healthcare_Data_v1__4[[#This Row],[Days of Stay]]&lt;20,"Med",Healthcare_Data_v1__4[[#This Row],[Days of Stay]]&lt;=30,"High")</f>
        <v>Low</v>
      </c>
      <c r="T8229" t="str">
        <f>CONCATENATE(Healthcare_Data_v1__4[[#This Row],[Medical Condition]],Healthcare_Data_v1__4[[#This Row],[Duration]])</f>
        <v>ArthritisLow</v>
      </c>
      <c r="U8229">
        <f>MONTH(Healthcare_Data_v1__4[[#This Row],[Date of Admission]])</f>
        <v>6</v>
      </c>
      <c r="V8229">
        <f>YEAR(Healthcare_Data_v1__4[[#This Row],[Date of Admission]])</f>
        <v>2023</v>
      </c>
      <c r="W8229">
        <f>DAY(Healthcare_Data_v1__4[[#This Row],[Date of Admission]])</f>
        <v>12</v>
      </c>
    </row>
    <row r="8230" spans="1:23" x14ac:dyDescent="0.3">
      <c r="A8230" t="s">
        <v>25114</v>
      </c>
      <c r="B8230">
        <v>84</v>
      </c>
      <c r="C8230" t="s">
        <v>3</v>
      </c>
      <c r="D8230" t="s">
        <v>16</v>
      </c>
      <c r="E8230" t="s">
        <v>21</v>
      </c>
      <c r="F8230" t="s">
        <v>6</v>
      </c>
      <c r="G8230" s="1">
        <v>44500</v>
      </c>
      <c r="H8230" t="s">
        <v>15118</v>
      </c>
      <c r="I8230" t="s">
        <v>614</v>
      </c>
      <c r="J8230">
        <v>7822.476036</v>
      </c>
      <c r="K8230" t="s">
        <v>69</v>
      </c>
      <c r="L8230">
        <v>17024</v>
      </c>
      <c r="M8230">
        <v>469</v>
      </c>
      <c r="N8230" t="s">
        <v>48</v>
      </c>
      <c r="O8230" s="1">
        <v>44528</v>
      </c>
      <c r="P8230" t="s">
        <v>43</v>
      </c>
      <c r="Q8230" t="s">
        <v>44</v>
      </c>
      <c r="R8230">
        <f>Healthcare_Data_v1__4[[#This Row],[Discharge Date]]-Healthcare_Data_v1__4[[#This Row],[Date of Admission]]</f>
        <v>28</v>
      </c>
      <c r="S8230" t="str" cm="1">
        <f t="array" ref="S8230">_xlfn.IFS( Healthcare_Data_v1__4[[#This Row],[Days of Stay]]&lt;10,"Low",Healthcare_Data_v1__4[[#This Row],[Days of Stay]]&lt;20,"Med",Healthcare_Data_v1__4[[#This Row],[Days of Stay]]&lt;=30,"High")</f>
        <v>High</v>
      </c>
      <c r="T8230" t="str">
        <f>CONCATENATE(Healthcare_Data_v1__4[[#This Row],[Medical Condition]],Healthcare_Data_v1__4[[#This Row],[Duration]])</f>
        <v>AsthmaHigh</v>
      </c>
      <c r="U8230">
        <f>MONTH(Healthcare_Data_v1__4[[#This Row],[Date of Admission]])</f>
        <v>10</v>
      </c>
      <c r="V8230">
        <f>YEAR(Healthcare_Data_v1__4[[#This Row],[Date of Admission]])</f>
        <v>2021</v>
      </c>
      <c r="W8230">
        <f>DAY(Healthcare_Data_v1__4[[#This Row],[Date of Admission]])</f>
        <v>31</v>
      </c>
    </row>
    <row r="8231" spans="1:23" x14ac:dyDescent="0.3">
      <c r="A8231" t="s">
        <v>25115</v>
      </c>
      <c r="B8231">
        <v>26</v>
      </c>
      <c r="C8231" t="s">
        <v>5</v>
      </c>
      <c r="D8231" t="s">
        <v>16</v>
      </c>
      <c r="E8231" t="s">
        <v>24</v>
      </c>
      <c r="F8231" t="s">
        <v>7</v>
      </c>
      <c r="G8231" s="1">
        <v>44790</v>
      </c>
      <c r="H8231" t="s">
        <v>15119</v>
      </c>
      <c r="I8231" t="s">
        <v>15120</v>
      </c>
      <c r="J8231">
        <v>7821.4279210000004</v>
      </c>
      <c r="K8231" t="s">
        <v>63</v>
      </c>
      <c r="L8231">
        <v>11667</v>
      </c>
      <c r="M8231">
        <v>236</v>
      </c>
      <c r="N8231" t="s">
        <v>42</v>
      </c>
      <c r="O8231" s="1">
        <v>44793</v>
      </c>
      <c r="P8231" t="s">
        <v>49</v>
      </c>
      <c r="Q8231" t="s">
        <v>50</v>
      </c>
      <c r="R8231">
        <f>Healthcare_Data_v1__4[[#This Row],[Discharge Date]]-Healthcare_Data_v1__4[[#This Row],[Date of Admission]]</f>
        <v>3</v>
      </c>
      <c r="S8231" t="str" cm="1">
        <f t="array" ref="S8231">_xlfn.IFS( Healthcare_Data_v1__4[[#This Row],[Days of Stay]]&lt;10,"Low",Healthcare_Data_v1__4[[#This Row],[Days of Stay]]&lt;20,"Med",Healthcare_Data_v1__4[[#This Row],[Days of Stay]]&lt;=30,"High")</f>
        <v>Low</v>
      </c>
      <c r="T8231" t="str">
        <f>CONCATENATE(Healthcare_Data_v1__4[[#This Row],[Medical Condition]],Healthcare_Data_v1__4[[#This Row],[Duration]])</f>
        <v>ObesityLow</v>
      </c>
      <c r="U8231">
        <f>MONTH(Healthcare_Data_v1__4[[#This Row],[Date of Admission]])</f>
        <v>8</v>
      </c>
      <c r="V8231">
        <f>YEAR(Healthcare_Data_v1__4[[#This Row],[Date of Admission]])</f>
        <v>2022</v>
      </c>
      <c r="W8231">
        <f>DAY(Healthcare_Data_v1__4[[#This Row],[Date of Admission]])</f>
        <v>17</v>
      </c>
    </row>
    <row r="8232" spans="1:23" x14ac:dyDescent="0.3">
      <c r="A8232" t="s">
        <v>25116</v>
      </c>
      <c r="B8232">
        <v>45</v>
      </c>
      <c r="C8232" t="s">
        <v>8</v>
      </c>
      <c r="D8232" t="s">
        <v>15</v>
      </c>
      <c r="E8232" t="s">
        <v>24</v>
      </c>
      <c r="F8232" t="s">
        <v>7</v>
      </c>
      <c r="G8232" s="1">
        <v>43941</v>
      </c>
      <c r="H8232" t="s">
        <v>15121</v>
      </c>
      <c r="I8232" t="s">
        <v>15122</v>
      </c>
      <c r="J8232">
        <v>7818.1287300000004</v>
      </c>
      <c r="K8232" t="s">
        <v>41</v>
      </c>
      <c r="L8232">
        <v>10327</v>
      </c>
      <c r="M8232">
        <v>125</v>
      </c>
      <c r="N8232" t="s">
        <v>42</v>
      </c>
      <c r="O8232" s="1">
        <v>43944</v>
      </c>
      <c r="P8232" t="s">
        <v>85</v>
      </c>
      <c r="Q8232" t="s">
        <v>57</v>
      </c>
      <c r="R8232">
        <f>Healthcare_Data_v1__4[[#This Row],[Discharge Date]]-Healthcare_Data_v1__4[[#This Row],[Date of Admission]]</f>
        <v>3</v>
      </c>
      <c r="S8232" t="str" cm="1">
        <f t="array" ref="S8232">_xlfn.IFS( Healthcare_Data_v1__4[[#This Row],[Days of Stay]]&lt;10,"Low",Healthcare_Data_v1__4[[#This Row],[Days of Stay]]&lt;20,"Med",Healthcare_Data_v1__4[[#This Row],[Days of Stay]]&lt;=30,"High")</f>
        <v>Low</v>
      </c>
      <c r="T8232" t="str">
        <f>CONCATENATE(Healthcare_Data_v1__4[[#This Row],[Medical Condition]],Healthcare_Data_v1__4[[#This Row],[Duration]])</f>
        <v>ObesityLow</v>
      </c>
      <c r="U8232">
        <f>MONTH(Healthcare_Data_v1__4[[#This Row],[Date of Admission]])</f>
        <v>4</v>
      </c>
      <c r="V8232">
        <f>YEAR(Healthcare_Data_v1__4[[#This Row],[Date of Admission]])</f>
        <v>2020</v>
      </c>
      <c r="W8232">
        <f>DAY(Healthcare_Data_v1__4[[#This Row],[Date of Admission]])</f>
        <v>20</v>
      </c>
    </row>
    <row r="8233" spans="1:23" x14ac:dyDescent="0.3">
      <c r="A8233" t="s">
        <v>25117</v>
      </c>
      <c r="B8233">
        <v>61</v>
      </c>
      <c r="C8233" t="s">
        <v>3</v>
      </c>
      <c r="D8233" t="s">
        <v>15</v>
      </c>
      <c r="E8233" t="s">
        <v>20</v>
      </c>
      <c r="F8233" t="s">
        <v>9</v>
      </c>
      <c r="G8233" s="1">
        <v>44842</v>
      </c>
      <c r="H8233" t="s">
        <v>15123</v>
      </c>
      <c r="I8233" t="s">
        <v>15124</v>
      </c>
      <c r="J8233">
        <v>7810.7512660000002</v>
      </c>
      <c r="K8233" t="s">
        <v>41</v>
      </c>
      <c r="L8233">
        <v>23856</v>
      </c>
      <c r="M8233">
        <v>490</v>
      </c>
      <c r="N8233" t="s">
        <v>48</v>
      </c>
      <c r="O8233" s="1">
        <v>44849</v>
      </c>
      <c r="P8233" t="s">
        <v>49</v>
      </c>
      <c r="Q8233" t="s">
        <v>50</v>
      </c>
      <c r="R8233">
        <f>Healthcare_Data_v1__4[[#This Row],[Discharge Date]]-Healthcare_Data_v1__4[[#This Row],[Date of Admission]]</f>
        <v>7</v>
      </c>
      <c r="S8233" t="str" cm="1">
        <f t="array" ref="S8233">_xlfn.IFS( Healthcare_Data_v1__4[[#This Row],[Days of Stay]]&lt;10,"Low",Healthcare_Data_v1__4[[#This Row],[Days of Stay]]&lt;20,"Med",Healthcare_Data_v1__4[[#This Row],[Days of Stay]]&lt;=30,"High")</f>
        <v>Low</v>
      </c>
      <c r="T8233" t="str">
        <f>CONCATENATE(Healthcare_Data_v1__4[[#This Row],[Medical Condition]],Healthcare_Data_v1__4[[#This Row],[Duration]])</f>
        <v>ArthritisLow</v>
      </c>
      <c r="U8233">
        <f>MONTH(Healthcare_Data_v1__4[[#This Row],[Date of Admission]])</f>
        <v>10</v>
      </c>
      <c r="V8233">
        <f>YEAR(Healthcare_Data_v1__4[[#This Row],[Date of Admission]])</f>
        <v>2022</v>
      </c>
      <c r="W8233">
        <f>DAY(Healthcare_Data_v1__4[[#This Row],[Date of Admission]])</f>
        <v>8</v>
      </c>
    </row>
    <row r="8234" spans="1:23" x14ac:dyDescent="0.3">
      <c r="A8234" t="s">
        <v>19841</v>
      </c>
      <c r="B8234">
        <v>34</v>
      </c>
      <c r="C8234" t="s">
        <v>5</v>
      </c>
      <c r="D8234" t="s">
        <v>15</v>
      </c>
      <c r="E8234" t="s">
        <v>23</v>
      </c>
      <c r="F8234" t="s">
        <v>7</v>
      </c>
      <c r="G8234" s="1">
        <v>44391</v>
      </c>
      <c r="H8234" t="s">
        <v>15125</v>
      </c>
      <c r="I8234" t="s">
        <v>15126</v>
      </c>
      <c r="J8234">
        <v>7807.6773030000004</v>
      </c>
      <c r="K8234" t="s">
        <v>66</v>
      </c>
      <c r="L8234">
        <v>2971</v>
      </c>
      <c r="M8234">
        <v>479</v>
      </c>
      <c r="N8234" t="s">
        <v>42</v>
      </c>
      <c r="O8234" s="1">
        <v>44407</v>
      </c>
      <c r="P8234" t="s">
        <v>56</v>
      </c>
      <c r="Q8234" t="s">
        <v>57</v>
      </c>
      <c r="R8234">
        <f>Healthcare_Data_v1__4[[#This Row],[Discharge Date]]-Healthcare_Data_v1__4[[#This Row],[Date of Admission]]</f>
        <v>16</v>
      </c>
      <c r="S8234" t="str" cm="1">
        <f t="array" ref="S8234">_xlfn.IFS( Healthcare_Data_v1__4[[#This Row],[Days of Stay]]&lt;10,"Low",Healthcare_Data_v1__4[[#This Row],[Days of Stay]]&lt;20,"Med",Healthcare_Data_v1__4[[#This Row],[Days of Stay]]&lt;=30,"High")</f>
        <v>Med</v>
      </c>
      <c r="T8234" t="str">
        <f>CONCATENATE(Healthcare_Data_v1__4[[#This Row],[Medical Condition]],Healthcare_Data_v1__4[[#This Row],[Duration]])</f>
        <v>ObesityMed</v>
      </c>
      <c r="U8234">
        <f>MONTH(Healthcare_Data_v1__4[[#This Row],[Date of Admission]])</f>
        <v>7</v>
      </c>
      <c r="V8234">
        <f>YEAR(Healthcare_Data_v1__4[[#This Row],[Date of Admission]])</f>
        <v>2021</v>
      </c>
      <c r="W8234">
        <f>DAY(Healthcare_Data_v1__4[[#This Row],[Date of Admission]])</f>
        <v>14</v>
      </c>
    </row>
    <row r="8235" spans="1:23" x14ac:dyDescent="0.3">
      <c r="A8235" t="s">
        <v>8011</v>
      </c>
      <c r="B8235">
        <v>60</v>
      </c>
      <c r="C8235" t="s">
        <v>3</v>
      </c>
      <c r="D8235" t="s">
        <v>15</v>
      </c>
      <c r="E8235" t="s">
        <v>23</v>
      </c>
      <c r="F8235" t="s">
        <v>7</v>
      </c>
      <c r="G8235" s="1">
        <v>45046</v>
      </c>
      <c r="H8235" t="s">
        <v>15127</v>
      </c>
      <c r="I8235" t="s">
        <v>15128</v>
      </c>
      <c r="J8235">
        <v>7807.1199269999997</v>
      </c>
      <c r="K8235" t="s">
        <v>41</v>
      </c>
      <c r="L8235">
        <v>2826</v>
      </c>
      <c r="M8235">
        <v>440</v>
      </c>
      <c r="N8235" t="s">
        <v>42</v>
      </c>
      <c r="O8235" s="1">
        <v>45049</v>
      </c>
      <c r="P8235" t="s">
        <v>49</v>
      </c>
      <c r="Q8235" t="s">
        <v>57</v>
      </c>
      <c r="R8235">
        <f>Healthcare_Data_v1__4[[#This Row],[Discharge Date]]-Healthcare_Data_v1__4[[#This Row],[Date of Admission]]</f>
        <v>3</v>
      </c>
      <c r="S8235" t="str" cm="1">
        <f t="array" ref="S8235">_xlfn.IFS( Healthcare_Data_v1__4[[#This Row],[Days of Stay]]&lt;10,"Low",Healthcare_Data_v1__4[[#This Row],[Days of Stay]]&lt;20,"Med",Healthcare_Data_v1__4[[#This Row],[Days of Stay]]&lt;=30,"High")</f>
        <v>Low</v>
      </c>
      <c r="T8235" t="str">
        <f>CONCATENATE(Healthcare_Data_v1__4[[#This Row],[Medical Condition]],Healthcare_Data_v1__4[[#This Row],[Duration]])</f>
        <v>ObesityLow</v>
      </c>
      <c r="U8235">
        <f>MONTH(Healthcare_Data_v1__4[[#This Row],[Date of Admission]])</f>
        <v>4</v>
      </c>
      <c r="V8235">
        <f>YEAR(Healthcare_Data_v1__4[[#This Row],[Date of Admission]])</f>
        <v>2023</v>
      </c>
      <c r="W8235">
        <f>DAY(Healthcare_Data_v1__4[[#This Row],[Date of Admission]])</f>
        <v>30</v>
      </c>
    </row>
    <row r="8236" spans="1:23" x14ac:dyDescent="0.3">
      <c r="A8236" t="s">
        <v>25118</v>
      </c>
      <c r="B8236">
        <v>85</v>
      </c>
      <c r="C8236" t="s">
        <v>3</v>
      </c>
      <c r="D8236" t="s">
        <v>15</v>
      </c>
      <c r="E8236" t="s">
        <v>24</v>
      </c>
      <c r="F8236" t="s">
        <v>7</v>
      </c>
      <c r="G8236" s="1">
        <v>44341</v>
      </c>
      <c r="H8236" t="s">
        <v>15129</v>
      </c>
      <c r="I8236" t="s">
        <v>15130</v>
      </c>
      <c r="J8236">
        <v>7806.287147</v>
      </c>
      <c r="K8236" t="s">
        <v>41</v>
      </c>
      <c r="L8236">
        <v>24882</v>
      </c>
      <c r="M8236">
        <v>309</v>
      </c>
      <c r="N8236" t="s">
        <v>48</v>
      </c>
      <c r="O8236" s="1">
        <v>44359</v>
      </c>
      <c r="P8236" t="s">
        <v>56</v>
      </c>
      <c r="Q8236" t="s">
        <v>44</v>
      </c>
      <c r="R8236">
        <f>Healthcare_Data_v1__4[[#This Row],[Discharge Date]]-Healthcare_Data_v1__4[[#This Row],[Date of Admission]]</f>
        <v>18</v>
      </c>
      <c r="S8236" t="str" cm="1">
        <f t="array" ref="S8236">_xlfn.IFS( Healthcare_Data_v1__4[[#This Row],[Days of Stay]]&lt;10,"Low",Healthcare_Data_v1__4[[#This Row],[Days of Stay]]&lt;20,"Med",Healthcare_Data_v1__4[[#This Row],[Days of Stay]]&lt;=30,"High")</f>
        <v>Med</v>
      </c>
      <c r="T8236" t="str">
        <f>CONCATENATE(Healthcare_Data_v1__4[[#This Row],[Medical Condition]],Healthcare_Data_v1__4[[#This Row],[Duration]])</f>
        <v>ObesityMed</v>
      </c>
      <c r="U8236">
        <f>MONTH(Healthcare_Data_v1__4[[#This Row],[Date of Admission]])</f>
        <v>5</v>
      </c>
      <c r="V8236">
        <f>YEAR(Healthcare_Data_v1__4[[#This Row],[Date of Admission]])</f>
        <v>2021</v>
      </c>
      <c r="W8236">
        <f>DAY(Healthcare_Data_v1__4[[#This Row],[Date of Admission]])</f>
        <v>25</v>
      </c>
    </row>
    <row r="8237" spans="1:23" x14ac:dyDescent="0.3">
      <c r="A8237" t="s">
        <v>2922</v>
      </c>
      <c r="B8237">
        <v>52</v>
      </c>
      <c r="C8237" t="s">
        <v>8</v>
      </c>
      <c r="D8237" t="s">
        <v>16</v>
      </c>
      <c r="E8237" t="s">
        <v>26</v>
      </c>
      <c r="F8237" t="s">
        <v>11</v>
      </c>
      <c r="G8237" s="1">
        <v>44146</v>
      </c>
      <c r="H8237" t="s">
        <v>15131</v>
      </c>
      <c r="I8237" t="s">
        <v>15132</v>
      </c>
      <c r="J8237">
        <v>7805.0453699999998</v>
      </c>
      <c r="K8237" t="s">
        <v>63</v>
      </c>
      <c r="L8237">
        <v>75089</v>
      </c>
      <c r="M8237">
        <v>484</v>
      </c>
      <c r="N8237" t="s">
        <v>48</v>
      </c>
      <c r="O8237" s="1">
        <v>44150</v>
      </c>
      <c r="P8237" t="s">
        <v>43</v>
      </c>
      <c r="Q8237" t="s">
        <v>57</v>
      </c>
      <c r="R8237">
        <f>Healthcare_Data_v1__4[[#This Row],[Discharge Date]]-Healthcare_Data_v1__4[[#This Row],[Date of Admission]]</f>
        <v>4</v>
      </c>
      <c r="S8237" t="str" cm="1">
        <f t="array" ref="S8237">_xlfn.IFS( Healthcare_Data_v1__4[[#This Row],[Days of Stay]]&lt;10,"Low",Healthcare_Data_v1__4[[#This Row],[Days of Stay]]&lt;20,"Med",Healthcare_Data_v1__4[[#This Row],[Days of Stay]]&lt;=30,"High")</f>
        <v>Low</v>
      </c>
      <c r="T8237" t="str">
        <f>CONCATENATE(Healthcare_Data_v1__4[[#This Row],[Medical Condition]],Healthcare_Data_v1__4[[#This Row],[Duration]])</f>
        <v>CancerLow</v>
      </c>
      <c r="U8237">
        <f>MONTH(Healthcare_Data_v1__4[[#This Row],[Date of Admission]])</f>
        <v>11</v>
      </c>
      <c r="V8237">
        <f>YEAR(Healthcare_Data_v1__4[[#This Row],[Date of Admission]])</f>
        <v>2020</v>
      </c>
      <c r="W8237">
        <f>DAY(Healthcare_Data_v1__4[[#This Row],[Date of Admission]])</f>
        <v>11</v>
      </c>
    </row>
    <row r="8238" spans="1:23" x14ac:dyDescent="0.3">
      <c r="A8238" t="s">
        <v>25119</v>
      </c>
      <c r="B8238">
        <v>31</v>
      </c>
      <c r="C8238" t="s">
        <v>5</v>
      </c>
      <c r="D8238" t="s">
        <v>15</v>
      </c>
      <c r="E8238" t="s">
        <v>24</v>
      </c>
      <c r="F8238" t="s">
        <v>11</v>
      </c>
      <c r="G8238" s="1">
        <v>44443</v>
      </c>
      <c r="H8238" t="s">
        <v>15133</v>
      </c>
      <c r="I8238" t="s">
        <v>15134</v>
      </c>
      <c r="J8238">
        <v>7803.867722</v>
      </c>
      <c r="K8238" t="s">
        <v>47</v>
      </c>
      <c r="L8238">
        <v>50585</v>
      </c>
      <c r="M8238">
        <v>394</v>
      </c>
      <c r="N8238" t="s">
        <v>42</v>
      </c>
      <c r="O8238" s="1">
        <v>44446</v>
      </c>
      <c r="P8238" t="s">
        <v>49</v>
      </c>
      <c r="Q8238" t="s">
        <v>44</v>
      </c>
      <c r="R8238">
        <f>Healthcare_Data_v1__4[[#This Row],[Discharge Date]]-Healthcare_Data_v1__4[[#This Row],[Date of Admission]]</f>
        <v>3</v>
      </c>
      <c r="S8238" t="str" cm="1">
        <f t="array" ref="S8238">_xlfn.IFS( Healthcare_Data_v1__4[[#This Row],[Days of Stay]]&lt;10,"Low",Healthcare_Data_v1__4[[#This Row],[Days of Stay]]&lt;20,"Med",Healthcare_Data_v1__4[[#This Row],[Days of Stay]]&lt;=30,"High")</f>
        <v>Low</v>
      </c>
      <c r="T8238" t="str">
        <f>CONCATENATE(Healthcare_Data_v1__4[[#This Row],[Medical Condition]],Healthcare_Data_v1__4[[#This Row],[Duration]])</f>
        <v>CancerLow</v>
      </c>
      <c r="U8238">
        <f>MONTH(Healthcare_Data_v1__4[[#This Row],[Date of Admission]])</f>
        <v>9</v>
      </c>
      <c r="V8238">
        <f>YEAR(Healthcare_Data_v1__4[[#This Row],[Date of Admission]])</f>
        <v>2021</v>
      </c>
      <c r="W8238">
        <f>DAY(Healthcare_Data_v1__4[[#This Row],[Date of Admission]])</f>
        <v>4</v>
      </c>
    </row>
    <row r="8239" spans="1:23" x14ac:dyDescent="0.3">
      <c r="A8239" t="s">
        <v>20506</v>
      </c>
      <c r="B8239">
        <v>37</v>
      </c>
      <c r="C8239" t="s">
        <v>5</v>
      </c>
      <c r="D8239" t="s">
        <v>15</v>
      </c>
      <c r="E8239" t="s">
        <v>23</v>
      </c>
      <c r="F8239" t="s">
        <v>10</v>
      </c>
      <c r="G8239" s="1">
        <v>44767</v>
      </c>
      <c r="H8239" t="s">
        <v>15135</v>
      </c>
      <c r="I8239" t="s">
        <v>15136</v>
      </c>
      <c r="J8239">
        <v>7803.2081109999999</v>
      </c>
      <c r="K8239" t="s">
        <v>66</v>
      </c>
      <c r="L8239">
        <v>33911</v>
      </c>
      <c r="M8239">
        <v>134</v>
      </c>
      <c r="N8239" t="s">
        <v>55</v>
      </c>
      <c r="O8239" s="1">
        <v>44778</v>
      </c>
      <c r="P8239" t="s">
        <v>85</v>
      </c>
      <c r="Q8239" t="s">
        <v>57</v>
      </c>
      <c r="R8239">
        <f>Healthcare_Data_v1__4[[#This Row],[Discharge Date]]-Healthcare_Data_v1__4[[#This Row],[Date of Admission]]</f>
        <v>11</v>
      </c>
      <c r="S8239" t="str" cm="1">
        <f t="array" ref="S8239">_xlfn.IFS( Healthcare_Data_v1__4[[#This Row],[Days of Stay]]&lt;10,"Low",Healthcare_Data_v1__4[[#This Row],[Days of Stay]]&lt;20,"Med",Healthcare_Data_v1__4[[#This Row],[Days of Stay]]&lt;=30,"High")</f>
        <v>Med</v>
      </c>
      <c r="T8239" t="str">
        <f>CONCATENATE(Healthcare_Data_v1__4[[#This Row],[Medical Condition]],Healthcare_Data_v1__4[[#This Row],[Duration]])</f>
        <v>HypertensionMed</v>
      </c>
      <c r="U8239">
        <f>MONTH(Healthcare_Data_v1__4[[#This Row],[Date of Admission]])</f>
        <v>7</v>
      </c>
      <c r="V8239">
        <f>YEAR(Healthcare_Data_v1__4[[#This Row],[Date of Admission]])</f>
        <v>2022</v>
      </c>
      <c r="W8239">
        <f>DAY(Healthcare_Data_v1__4[[#This Row],[Date of Admission]])</f>
        <v>25</v>
      </c>
    </row>
    <row r="8240" spans="1:23" x14ac:dyDescent="0.3">
      <c r="A8240" t="s">
        <v>25120</v>
      </c>
      <c r="B8240">
        <v>59</v>
      </c>
      <c r="C8240" t="s">
        <v>3</v>
      </c>
      <c r="D8240" t="s">
        <v>16</v>
      </c>
      <c r="E8240" t="s">
        <v>19</v>
      </c>
      <c r="F8240" t="s">
        <v>4</v>
      </c>
      <c r="G8240" s="1">
        <v>45215</v>
      </c>
      <c r="H8240" t="s">
        <v>15137</v>
      </c>
      <c r="I8240" t="s">
        <v>15138</v>
      </c>
      <c r="J8240">
        <v>7798.5333860000001</v>
      </c>
      <c r="K8240" t="s">
        <v>66</v>
      </c>
      <c r="L8240">
        <v>40357</v>
      </c>
      <c r="M8240">
        <v>143</v>
      </c>
      <c r="N8240" t="s">
        <v>55</v>
      </c>
      <c r="O8240" s="1">
        <v>45226</v>
      </c>
      <c r="P8240" t="s">
        <v>56</v>
      </c>
      <c r="Q8240" t="s">
        <v>50</v>
      </c>
      <c r="R8240">
        <f>Healthcare_Data_v1__4[[#This Row],[Discharge Date]]-Healthcare_Data_v1__4[[#This Row],[Date of Admission]]</f>
        <v>11</v>
      </c>
      <c r="S8240" t="str" cm="1">
        <f t="array" ref="S8240">_xlfn.IFS( Healthcare_Data_v1__4[[#This Row],[Days of Stay]]&lt;10,"Low",Healthcare_Data_v1__4[[#This Row],[Days of Stay]]&lt;20,"Med",Healthcare_Data_v1__4[[#This Row],[Days of Stay]]&lt;=30,"High")</f>
        <v>Med</v>
      </c>
      <c r="T8240" t="str">
        <f>CONCATENATE(Healthcare_Data_v1__4[[#This Row],[Medical Condition]],Healthcare_Data_v1__4[[#This Row],[Duration]])</f>
        <v>DiabetesMed</v>
      </c>
      <c r="U8240">
        <f>MONTH(Healthcare_Data_v1__4[[#This Row],[Date of Admission]])</f>
        <v>10</v>
      </c>
      <c r="V8240">
        <f>YEAR(Healthcare_Data_v1__4[[#This Row],[Date of Admission]])</f>
        <v>2023</v>
      </c>
      <c r="W8240">
        <f>DAY(Healthcare_Data_v1__4[[#This Row],[Date of Admission]])</f>
        <v>16</v>
      </c>
    </row>
    <row r="8241" spans="1:23" x14ac:dyDescent="0.3">
      <c r="A8241" t="s">
        <v>25121</v>
      </c>
      <c r="B8241">
        <v>83</v>
      </c>
      <c r="C8241" t="s">
        <v>3</v>
      </c>
      <c r="D8241" t="s">
        <v>15</v>
      </c>
      <c r="E8241" t="s">
        <v>19</v>
      </c>
      <c r="F8241" t="s">
        <v>9</v>
      </c>
      <c r="G8241" s="1">
        <v>44190</v>
      </c>
      <c r="H8241" t="s">
        <v>9073</v>
      </c>
      <c r="I8241" t="s">
        <v>15139</v>
      </c>
      <c r="J8241">
        <v>7793.2903409999999</v>
      </c>
      <c r="K8241" t="s">
        <v>66</v>
      </c>
      <c r="L8241">
        <v>28456</v>
      </c>
      <c r="M8241">
        <v>206</v>
      </c>
      <c r="N8241" t="s">
        <v>42</v>
      </c>
      <c r="O8241" s="1">
        <v>44199</v>
      </c>
      <c r="P8241" t="s">
        <v>60</v>
      </c>
      <c r="Q8241" t="s">
        <v>50</v>
      </c>
      <c r="R8241">
        <f>Healthcare_Data_v1__4[[#This Row],[Discharge Date]]-Healthcare_Data_v1__4[[#This Row],[Date of Admission]]</f>
        <v>9</v>
      </c>
      <c r="S8241" t="str" cm="1">
        <f t="array" ref="S8241">_xlfn.IFS( Healthcare_Data_v1__4[[#This Row],[Days of Stay]]&lt;10,"Low",Healthcare_Data_v1__4[[#This Row],[Days of Stay]]&lt;20,"Med",Healthcare_Data_v1__4[[#This Row],[Days of Stay]]&lt;=30,"High")</f>
        <v>Low</v>
      </c>
      <c r="T8241" t="str">
        <f>CONCATENATE(Healthcare_Data_v1__4[[#This Row],[Medical Condition]],Healthcare_Data_v1__4[[#This Row],[Duration]])</f>
        <v>ArthritisLow</v>
      </c>
      <c r="U8241">
        <f>MONTH(Healthcare_Data_v1__4[[#This Row],[Date of Admission]])</f>
        <v>12</v>
      </c>
      <c r="V8241">
        <f>YEAR(Healthcare_Data_v1__4[[#This Row],[Date of Admission]])</f>
        <v>2020</v>
      </c>
      <c r="W8241">
        <f>DAY(Healthcare_Data_v1__4[[#This Row],[Date of Admission]])</f>
        <v>25</v>
      </c>
    </row>
    <row r="8242" spans="1:23" x14ac:dyDescent="0.3">
      <c r="A8242" t="s">
        <v>25122</v>
      </c>
      <c r="B8242">
        <v>84</v>
      </c>
      <c r="C8242" t="s">
        <v>3</v>
      </c>
      <c r="D8242" t="s">
        <v>16</v>
      </c>
      <c r="E8242" t="s">
        <v>22</v>
      </c>
      <c r="F8242" t="s">
        <v>4</v>
      </c>
      <c r="G8242" s="1">
        <v>44214</v>
      </c>
      <c r="H8242" t="s">
        <v>7243</v>
      </c>
      <c r="I8242" t="s">
        <v>7276</v>
      </c>
      <c r="J8242">
        <v>7787.6143780000002</v>
      </c>
      <c r="K8242" t="s">
        <v>66</v>
      </c>
      <c r="L8242">
        <v>22792</v>
      </c>
      <c r="M8242">
        <v>160</v>
      </c>
      <c r="N8242" t="s">
        <v>48</v>
      </c>
      <c r="O8242" s="1">
        <v>44228</v>
      </c>
      <c r="P8242" t="s">
        <v>43</v>
      </c>
      <c r="Q8242" t="s">
        <v>50</v>
      </c>
      <c r="R8242">
        <f>Healthcare_Data_v1__4[[#This Row],[Discharge Date]]-Healthcare_Data_v1__4[[#This Row],[Date of Admission]]</f>
        <v>14</v>
      </c>
      <c r="S8242" t="str" cm="1">
        <f t="array" ref="S8242">_xlfn.IFS( Healthcare_Data_v1__4[[#This Row],[Days of Stay]]&lt;10,"Low",Healthcare_Data_v1__4[[#This Row],[Days of Stay]]&lt;20,"Med",Healthcare_Data_v1__4[[#This Row],[Days of Stay]]&lt;=30,"High")</f>
        <v>Med</v>
      </c>
      <c r="T8242" t="str">
        <f>CONCATENATE(Healthcare_Data_v1__4[[#This Row],[Medical Condition]],Healthcare_Data_v1__4[[#This Row],[Duration]])</f>
        <v>DiabetesMed</v>
      </c>
      <c r="U8242">
        <f>MONTH(Healthcare_Data_v1__4[[#This Row],[Date of Admission]])</f>
        <v>1</v>
      </c>
      <c r="V8242">
        <f>YEAR(Healthcare_Data_v1__4[[#This Row],[Date of Admission]])</f>
        <v>2021</v>
      </c>
      <c r="W8242">
        <f>DAY(Healthcare_Data_v1__4[[#This Row],[Date of Admission]])</f>
        <v>18</v>
      </c>
    </row>
    <row r="8243" spans="1:23" x14ac:dyDescent="0.3">
      <c r="A8243" t="s">
        <v>25123</v>
      </c>
      <c r="B8243">
        <v>25</v>
      </c>
      <c r="C8243" t="s">
        <v>5</v>
      </c>
      <c r="D8243" t="s">
        <v>16</v>
      </c>
      <c r="E8243" t="s">
        <v>19</v>
      </c>
      <c r="F8243" t="s">
        <v>7</v>
      </c>
      <c r="G8243" s="1">
        <v>44817</v>
      </c>
      <c r="H8243" t="s">
        <v>7136</v>
      </c>
      <c r="I8243" t="s">
        <v>15140</v>
      </c>
      <c r="J8243">
        <v>7786.8452649999999</v>
      </c>
      <c r="K8243" t="s">
        <v>47</v>
      </c>
      <c r="L8243">
        <v>14189</v>
      </c>
      <c r="M8243">
        <v>198</v>
      </c>
      <c r="N8243" t="s">
        <v>42</v>
      </c>
      <c r="O8243" s="1">
        <v>44835</v>
      </c>
      <c r="P8243" t="s">
        <v>60</v>
      </c>
      <c r="Q8243" t="s">
        <v>44</v>
      </c>
      <c r="R8243">
        <f>Healthcare_Data_v1__4[[#This Row],[Discharge Date]]-Healthcare_Data_v1__4[[#This Row],[Date of Admission]]</f>
        <v>18</v>
      </c>
      <c r="S8243" t="str" cm="1">
        <f t="array" ref="S8243">_xlfn.IFS( Healthcare_Data_v1__4[[#This Row],[Days of Stay]]&lt;10,"Low",Healthcare_Data_v1__4[[#This Row],[Days of Stay]]&lt;20,"Med",Healthcare_Data_v1__4[[#This Row],[Days of Stay]]&lt;=30,"High")</f>
        <v>Med</v>
      </c>
      <c r="T8243" t="str">
        <f>CONCATENATE(Healthcare_Data_v1__4[[#This Row],[Medical Condition]],Healthcare_Data_v1__4[[#This Row],[Duration]])</f>
        <v>ObesityMed</v>
      </c>
      <c r="U8243">
        <f>MONTH(Healthcare_Data_v1__4[[#This Row],[Date of Admission]])</f>
        <v>9</v>
      </c>
      <c r="V8243">
        <f>YEAR(Healthcare_Data_v1__4[[#This Row],[Date of Admission]])</f>
        <v>2022</v>
      </c>
      <c r="W8243">
        <f>DAY(Healthcare_Data_v1__4[[#This Row],[Date of Admission]])</f>
        <v>13</v>
      </c>
    </row>
    <row r="8244" spans="1:23" x14ac:dyDescent="0.3">
      <c r="A8244" t="s">
        <v>25124</v>
      </c>
      <c r="B8244">
        <v>82</v>
      </c>
      <c r="C8244" t="s">
        <v>3</v>
      </c>
      <c r="D8244" t="s">
        <v>15</v>
      </c>
      <c r="E8244" t="s">
        <v>20</v>
      </c>
      <c r="F8244" t="s">
        <v>11</v>
      </c>
      <c r="G8244" s="1">
        <v>44427</v>
      </c>
      <c r="H8244" t="s">
        <v>15141</v>
      </c>
      <c r="I8244" t="s">
        <v>15142</v>
      </c>
      <c r="J8244">
        <v>7779.3615639999998</v>
      </c>
      <c r="K8244" t="s">
        <v>69</v>
      </c>
      <c r="L8244">
        <v>26835</v>
      </c>
      <c r="M8244">
        <v>150</v>
      </c>
      <c r="N8244" t="s">
        <v>48</v>
      </c>
      <c r="O8244" s="1">
        <v>44451</v>
      </c>
      <c r="P8244" t="s">
        <v>56</v>
      </c>
      <c r="Q8244" t="s">
        <v>44</v>
      </c>
      <c r="R8244">
        <f>Healthcare_Data_v1__4[[#This Row],[Discharge Date]]-Healthcare_Data_v1__4[[#This Row],[Date of Admission]]</f>
        <v>24</v>
      </c>
      <c r="S8244" t="str" cm="1">
        <f t="array" ref="S8244">_xlfn.IFS( Healthcare_Data_v1__4[[#This Row],[Days of Stay]]&lt;10,"Low",Healthcare_Data_v1__4[[#This Row],[Days of Stay]]&lt;20,"Med",Healthcare_Data_v1__4[[#This Row],[Days of Stay]]&lt;=30,"High")</f>
        <v>High</v>
      </c>
      <c r="T8244" t="str">
        <f>CONCATENATE(Healthcare_Data_v1__4[[#This Row],[Medical Condition]],Healthcare_Data_v1__4[[#This Row],[Duration]])</f>
        <v>CancerHigh</v>
      </c>
      <c r="U8244">
        <f>MONTH(Healthcare_Data_v1__4[[#This Row],[Date of Admission]])</f>
        <v>8</v>
      </c>
      <c r="V8244">
        <f>YEAR(Healthcare_Data_v1__4[[#This Row],[Date of Admission]])</f>
        <v>2021</v>
      </c>
      <c r="W8244">
        <f>DAY(Healthcare_Data_v1__4[[#This Row],[Date of Admission]])</f>
        <v>19</v>
      </c>
    </row>
    <row r="8245" spans="1:23" x14ac:dyDescent="0.3">
      <c r="A8245" t="s">
        <v>25125</v>
      </c>
      <c r="B8245">
        <v>58</v>
      </c>
      <c r="C8245" t="s">
        <v>3</v>
      </c>
      <c r="D8245" t="s">
        <v>16</v>
      </c>
      <c r="E8245" t="s">
        <v>25</v>
      </c>
      <c r="F8245" t="s">
        <v>10</v>
      </c>
      <c r="G8245" s="1">
        <v>44865</v>
      </c>
      <c r="H8245" t="s">
        <v>15143</v>
      </c>
      <c r="I8245" t="s">
        <v>15144</v>
      </c>
      <c r="J8245">
        <v>7778.5573590000004</v>
      </c>
      <c r="K8245" t="s">
        <v>66</v>
      </c>
      <c r="L8245">
        <v>24150</v>
      </c>
      <c r="M8245">
        <v>119</v>
      </c>
      <c r="N8245" t="s">
        <v>55</v>
      </c>
      <c r="O8245" s="1">
        <v>44892</v>
      </c>
      <c r="P8245" t="s">
        <v>49</v>
      </c>
      <c r="Q8245" t="s">
        <v>57</v>
      </c>
      <c r="R8245">
        <f>Healthcare_Data_v1__4[[#This Row],[Discharge Date]]-Healthcare_Data_v1__4[[#This Row],[Date of Admission]]</f>
        <v>27</v>
      </c>
      <c r="S8245" t="str" cm="1">
        <f t="array" ref="S8245">_xlfn.IFS( Healthcare_Data_v1__4[[#This Row],[Days of Stay]]&lt;10,"Low",Healthcare_Data_v1__4[[#This Row],[Days of Stay]]&lt;20,"Med",Healthcare_Data_v1__4[[#This Row],[Days of Stay]]&lt;=30,"High")</f>
        <v>High</v>
      </c>
      <c r="T8245" t="str">
        <f>CONCATENATE(Healthcare_Data_v1__4[[#This Row],[Medical Condition]],Healthcare_Data_v1__4[[#This Row],[Duration]])</f>
        <v>HypertensionHigh</v>
      </c>
      <c r="U8245">
        <f>MONTH(Healthcare_Data_v1__4[[#This Row],[Date of Admission]])</f>
        <v>10</v>
      </c>
      <c r="V8245">
        <f>YEAR(Healthcare_Data_v1__4[[#This Row],[Date of Admission]])</f>
        <v>2022</v>
      </c>
      <c r="W8245">
        <f>DAY(Healthcare_Data_v1__4[[#This Row],[Date of Admission]])</f>
        <v>31</v>
      </c>
    </row>
    <row r="8246" spans="1:23" x14ac:dyDescent="0.3">
      <c r="A8246" t="s">
        <v>25126</v>
      </c>
      <c r="B8246">
        <v>72</v>
      </c>
      <c r="C8246" t="s">
        <v>3</v>
      </c>
      <c r="D8246" t="s">
        <v>16</v>
      </c>
      <c r="E8246" t="s">
        <v>26</v>
      </c>
      <c r="F8246" t="s">
        <v>7</v>
      </c>
      <c r="G8246" s="1">
        <v>44907</v>
      </c>
      <c r="H8246" t="s">
        <v>9365</v>
      </c>
      <c r="I8246" t="s">
        <v>15145</v>
      </c>
      <c r="J8246">
        <v>7775.2808789999999</v>
      </c>
      <c r="K8246" t="s">
        <v>41</v>
      </c>
      <c r="L8246">
        <v>5068</v>
      </c>
      <c r="M8246">
        <v>173</v>
      </c>
      <c r="N8246" t="s">
        <v>48</v>
      </c>
      <c r="O8246" s="1">
        <v>44915</v>
      </c>
      <c r="P8246" t="s">
        <v>60</v>
      </c>
      <c r="Q8246" t="s">
        <v>44</v>
      </c>
      <c r="R8246">
        <f>Healthcare_Data_v1__4[[#This Row],[Discharge Date]]-Healthcare_Data_v1__4[[#This Row],[Date of Admission]]</f>
        <v>8</v>
      </c>
      <c r="S8246" t="str" cm="1">
        <f t="array" ref="S8246">_xlfn.IFS( Healthcare_Data_v1__4[[#This Row],[Days of Stay]]&lt;10,"Low",Healthcare_Data_v1__4[[#This Row],[Days of Stay]]&lt;20,"Med",Healthcare_Data_v1__4[[#This Row],[Days of Stay]]&lt;=30,"High")</f>
        <v>Low</v>
      </c>
      <c r="T8246" t="str">
        <f>CONCATENATE(Healthcare_Data_v1__4[[#This Row],[Medical Condition]],Healthcare_Data_v1__4[[#This Row],[Duration]])</f>
        <v>ObesityLow</v>
      </c>
      <c r="U8246">
        <f>MONTH(Healthcare_Data_v1__4[[#This Row],[Date of Admission]])</f>
        <v>12</v>
      </c>
      <c r="V8246">
        <f>YEAR(Healthcare_Data_v1__4[[#This Row],[Date of Admission]])</f>
        <v>2022</v>
      </c>
      <c r="W8246">
        <f>DAY(Healthcare_Data_v1__4[[#This Row],[Date of Admission]])</f>
        <v>12</v>
      </c>
    </row>
    <row r="8247" spans="1:23" x14ac:dyDescent="0.3">
      <c r="A8247" t="s">
        <v>25127</v>
      </c>
      <c r="B8247">
        <v>73</v>
      </c>
      <c r="C8247" t="s">
        <v>3</v>
      </c>
      <c r="D8247" t="s">
        <v>15</v>
      </c>
      <c r="E8247" t="s">
        <v>23</v>
      </c>
      <c r="F8247" t="s">
        <v>7</v>
      </c>
      <c r="G8247" s="1">
        <v>44293</v>
      </c>
      <c r="H8247" t="s">
        <v>15146</v>
      </c>
      <c r="I8247" t="s">
        <v>15147</v>
      </c>
      <c r="J8247">
        <v>7767.7644049999999</v>
      </c>
      <c r="K8247" t="s">
        <v>69</v>
      </c>
      <c r="L8247">
        <v>13579</v>
      </c>
      <c r="M8247">
        <v>335</v>
      </c>
      <c r="N8247" t="s">
        <v>42</v>
      </c>
      <c r="O8247" s="1">
        <v>44298</v>
      </c>
      <c r="P8247" t="s">
        <v>49</v>
      </c>
      <c r="Q8247" t="s">
        <v>44</v>
      </c>
      <c r="R8247">
        <f>Healthcare_Data_v1__4[[#This Row],[Discharge Date]]-Healthcare_Data_v1__4[[#This Row],[Date of Admission]]</f>
        <v>5</v>
      </c>
      <c r="S8247" t="str" cm="1">
        <f t="array" ref="S8247">_xlfn.IFS( Healthcare_Data_v1__4[[#This Row],[Days of Stay]]&lt;10,"Low",Healthcare_Data_v1__4[[#This Row],[Days of Stay]]&lt;20,"Med",Healthcare_Data_v1__4[[#This Row],[Days of Stay]]&lt;=30,"High")</f>
        <v>Low</v>
      </c>
      <c r="T8247" t="str">
        <f>CONCATENATE(Healthcare_Data_v1__4[[#This Row],[Medical Condition]],Healthcare_Data_v1__4[[#This Row],[Duration]])</f>
        <v>ObesityLow</v>
      </c>
      <c r="U8247">
        <f>MONTH(Healthcare_Data_v1__4[[#This Row],[Date of Admission]])</f>
        <v>4</v>
      </c>
      <c r="V8247">
        <f>YEAR(Healthcare_Data_v1__4[[#This Row],[Date of Admission]])</f>
        <v>2021</v>
      </c>
      <c r="W8247">
        <f>DAY(Healthcare_Data_v1__4[[#This Row],[Date of Admission]])</f>
        <v>7</v>
      </c>
    </row>
    <row r="8248" spans="1:23" x14ac:dyDescent="0.3">
      <c r="A8248" t="s">
        <v>25128</v>
      </c>
      <c r="B8248">
        <v>25</v>
      </c>
      <c r="C8248" t="s">
        <v>5</v>
      </c>
      <c r="D8248" t="s">
        <v>16</v>
      </c>
      <c r="E8248" t="s">
        <v>20</v>
      </c>
      <c r="F8248" t="s">
        <v>4</v>
      </c>
      <c r="G8248" s="1">
        <v>44406</v>
      </c>
      <c r="H8248" t="s">
        <v>15148</v>
      </c>
      <c r="I8248" t="s">
        <v>7221</v>
      </c>
      <c r="J8248">
        <v>7765.7210880000002</v>
      </c>
      <c r="K8248" t="s">
        <v>66</v>
      </c>
      <c r="L8248">
        <v>24728</v>
      </c>
      <c r="M8248">
        <v>452</v>
      </c>
      <c r="N8248" t="s">
        <v>55</v>
      </c>
      <c r="O8248" s="1">
        <v>44426</v>
      </c>
      <c r="P8248" t="s">
        <v>60</v>
      </c>
      <c r="Q8248" t="s">
        <v>44</v>
      </c>
      <c r="R8248">
        <f>Healthcare_Data_v1__4[[#This Row],[Discharge Date]]-Healthcare_Data_v1__4[[#This Row],[Date of Admission]]</f>
        <v>20</v>
      </c>
      <c r="S8248" t="str" cm="1">
        <f t="array" ref="S8248">_xlfn.IFS( Healthcare_Data_v1__4[[#This Row],[Days of Stay]]&lt;10,"Low",Healthcare_Data_v1__4[[#This Row],[Days of Stay]]&lt;20,"Med",Healthcare_Data_v1__4[[#This Row],[Days of Stay]]&lt;=30,"High")</f>
        <v>High</v>
      </c>
      <c r="T8248" t="str">
        <f>CONCATENATE(Healthcare_Data_v1__4[[#This Row],[Medical Condition]],Healthcare_Data_v1__4[[#This Row],[Duration]])</f>
        <v>DiabetesHigh</v>
      </c>
      <c r="U8248">
        <f>MONTH(Healthcare_Data_v1__4[[#This Row],[Date of Admission]])</f>
        <v>7</v>
      </c>
      <c r="V8248">
        <f>YEAR(Healthcare_Data_v1__4[[#This Row],[Date of Admission]])</f>
        <v>2021</v>
      </c>
      <c r="W8248">
        <f>DAY(Healthcare_Data_v1__4[[#This Row],[Date of Admission]])</f>
        <v>29</v>
      </c>
    </row>
    <row r="8249" spans="1:23" x14ac:dyDescent="0.3">
      <c r="A8249" t="s">
        <v>25129</v>
      </c>
      <c r="B8249">
        <v>77</v>
      </c>
      <c r="C8249" t="s">
        <v>3</v>
      </c>
      <c r="D8249" t="s">
        <v>16</v>
      </c>
      <c r="E8249" t="s">
        <v>23</v>
      </c>
      <c r="F8249" t="s">
        <v>11</v>
      </c>
      <c r="G8249" s="1">
        <v>44820</v>
      </c>
      <c r="H8249" t="s">
        <v>15149</v>
      </c>
      <c r="I8249" t="s">
        <v>15150</v>
      </c>
      <c r="J8249">
        <v>7765.3292039999997</v>
      </c>
      <c r="K8249" t="s">
        <v>47</v>
      </c>
      <c r="L8249">
        <v>15952</v>
      </c>
      <c r="M8249">
        <v>489</v>
      </c>
      <c r="N8249" t="s">
        <v>48</v>
      </c>
      <c r="O8249" s="1">
        <v>44830</v>
      </c>
      <c r="P8249" t="s">
        <v>49</v>
      </c>
      <c r="Q8249" t="s">
        <v>50</v>
      </c>
      <c r="R8249">
        <f>Healthcare_Data_v1__4[[#This Row],[Discharge Date]]-Healthcare_Data_v1__4[[#This Row],[Date of Admission]]</f>
        <v>10</v>
      </c>
      <c r="S8249" t="str" cm="1">
        <f t="array" ref="S8249">_xlfn.IFS( Healthcare_Data_v1__4[[#This Row],[Days of Stay]]&lt;10,"Low",Healthcare_Data_v1__4[[#This Row],[Days of Stay]]&lt;20,"Med",Healthcare_Data_v1__4[[#This Row],[Days of Stay]]&lt;=30,"High")</f>
        <v>Med</v>
      </c>
      <c r="T8249" t="str">
        <f>CONCATENATE(Healthcare_Data_v1__4[[#This Row],[Medical Condition]],Healthcare_Data_v1__4[[#This Row],[Duration]])</f>
        <v>CancerMed</v>
      </c>
      <c r="U8249">
        <f>MONTH(Healthcare_Data_v1__4[[#This Row],[Date of Admission]])</f>
        <v>9</v>
      </c>
      <c r="V8249">
        <f>YEAR(Healthcare_Data_v1__4[[#This Row],[Date of Admission]])</f>
        <v>2022</v>
      </c>
      <c r="W8249">
        <f>DAY(Healthcare_Data_v1__4[[#This Row],[Date of Admission]])</f>
        <v>16</v>
      </c>
    </row>
    <row r="8250" spans="1:23" x14ac:dyDescent="0.3">
      <c r="A8250" t="s">
        <v>25130</v>
      </c>
      <c r="B8250">
        <v>25</v>
      </c>
      <c r="C8250" t="s">
        <v>5</v>
      </c>
      <c r="D8250" t="s">
        <v>15</v>
      </c>
      <c r="E8250" t="s">
        <v>19</v>
      </c>
      <c r="F8250" t="s">
        <v>11</v>
      </c>
      <c r="G8250" s="1">
        <v>45203</v>
      </c>
      <c r="H8250" t="s">
        <v>15151</v>
      </c>
      <c r="I8250" t="s">
        <v>15152</v>
      </c>
      <c r="J8250">
        <v>7761.7235529999998</v>
      </c>
      <c r="K8250" t="s">
        <v>69</v>
      </c>
      <c r="L8250">
        <v>70620</v>
      </c>
      <c r="M8250">
        <v>382</v>
      </c>
      <c r="N8250" t="s">
        <v>42</v>
      </c>
      <c r="O8250" s="1">
        <v>45205</v>
      </c>
      <c r="P8250" t="s">
        <v>85</v>
      </c>
      <c r="Q8250" t="s">
        <v>57</v>
      </c>
      <c r="R8250">
        <f>Healthcare_Data_v1__4[[#This Row],[Discharge Date]]-Healthcare_Data_v1__4[[#This Row],[Date of Admission]]</f>
        <v>2</v>
      </c>
      <c r="S8250" t="str" cm="1">
        <f t="array" ref="S8250">_xlfn.IFS( Healthcare_Data_v1__4[[#This Row],[Days of Stay]]&lt;10,"Low",Healthcare_Data_v1__4[[#This Row],[Days of Stay]]&lt;20,"Med",Healthcare_Data_v1__4[[#This Row],[Days of Stay]]&lt;=30,"High")</f>
        <v>Low</v>
      </c>
      <c r="T8250" t="str">
        <f>CONCATENATE(Healthcare_Data_v1__4[[#This Row],[Medical Condition]],Healthcare_Data_v1__4[[#This Row],[Duration]])</f>
        <v>CancerLow</v>
      </c>
      <c r="U8250">
        <f>MONTH(Healthcare_Data_v1__4[[#This Row],[Date of Admission]])</f>
        <v>10</v>
      </c>
      <c r="V8250">
        <f>YEAR(Healthcare_Data_v1__4[[#This Row],[Date of Admission]])</f>
        <v>2023</v>
      </c>
      <c r="W8250">
        <f>DAY(Healthcare_Data_v1__4[[#This Row],[Date of Admission]])</f>
        <v>4</v>
      </c>
    </row>
    <row r="8251" spans="1:23" x14ac:dyDescent="0.3">
      <c r="A8251" t="s">
        <v>25131</v>
      </c>
      <c r="B8251">
        <v>62</v>
      </c>
      <c r="C8251" t="s">
        <v>3</v>
      </c>
      <c r="D8251" t="s">
        <v>15</v>
      </c>
      <c r="E8251" t="s">
        <v>20</v>
      </c>
      <c r="F8251" t="s">
        <v>10</v>
      </c>
      <c r="G8251" s="1">
        <v>43947</v>
      </c>
      <c r="H8251" t="s">
        <v>15153</v>
      </c>
      <c r="I8251" t="s">
        <v>15154</v>
      </c>
      <c r="J8251">
        <v>7761.119017</v>
      </c>
      <c r="K8251" t="s">
        <v>47</v>
      </c>
      <c r="L8251">
        <v>27343</v>
      </c>
      <c r="M8251">
        <v>199</v>
      </c>
      <c r="N8251" t="s">
        <v>55</v>
      </c>
      <c r="O8251" s="1">
        <v>43965</v>
      </c>
      <c r="P8251" t="s">
        <v>60</v>
      </c>
      <c r="Q8251" t="s">
        <v>44</v>
      </c>
      <c r="R8251">
        <f>Healthcare_Data_v1__4[[#This Row],[Discharge Date]]-Healthcare_Data_v1__4[[#This Row],[Date of Admission]]</f>
        <v>18</v>
      </c>
      <c r="S8251" t="str" cm="1">
        <f t="array" ref="S8251">_xlfn.IFS( Healthcare_Data_v1__4[[#This Row],[Days of Stay]]&lt;10,"Low",Healthcare_Data_v1__4[[#This Row],[Days of Stay]]&lt;20,"Med",Healthcare_Data_v1__4[[#This Row],[Days of Stay]]&lt;=30,"High")</f>
        <v>Med</v>
      </c>
      <c r="T8251" t="str">
        <f>CONCATENATE(Healthcare_Data_v1__4[[#This Row],[Medical Condition]],Healthcare_Data_v1__4[[#This Row],[Duration]])</f>
        <v>HypertensionMed</v>
      </c>
      <c r="U8251">
        <f>MONTH(Healthcare_Data_v1__4[[#This Row],[Date of Admission]])</f>
        <v>4</v>
      </c>
      <c r="V8251">
        <f>YEAR(Healthcare_Data_v1__4[[#This Row],[Date of Admission]])</f>
        <v>2020</v>
      </c>
      <c r="W8251">
        <f>DAY(Healthcare_Data_v1__4[[#This Row],[Date of Admission]])</f>
        <v>26</v>
      </c>
    </row>
    <row r="8252" spans="1:23" x14ac:dyDescent="0.3">
      <c r="A8252" t="s">
        <v>25132</v>
      </c>
      <c r="B8252">
        <v>74</v>
      </c>
      <c r="C8252" t="s">
        <v>3</v>
      </c>
      <c r="D8252" t="s">
        <v>16</v>
      </c>
      <c r="E8252" t="s">
        <v>20</v>
      </c>
      <c r="F8252" t="s">
        <v>10</v>
      </c>
      <c r="G8252" s="1">
        <v>43433</v>
      </c>
      <c r="H8252" t="s">
        <v>15155</v>
      </c>
      <c r="I8252" t="s">
        <v>15156</v>
      </c>
      <c r="J8252">
        <v>7751.6623099999997</v>
      </c>
      <c r="K8252" t="s">
        <v>47</v>
      </c>
      <c r="L8252">
        <v>3162</v>
      </c>
      <c r="M8252">
        <v>160</v>
      </c>
      <c r="N8252" t="s">
        <v>55</v>
      </c>
      <c r="O8252" s="1">
        <v>43443</v>
      </c>
      <c r="P8252" t="s">
        <v>60</v>
      </c>
      <c r="Q8252" t="s">
        <v>57</v>
      </c>
      <c r="R8252">
        <f>Healthcare_Data_v1__4[[#This Row],[Discharge Date]]-Healthcare_Data_v1__4[[#This Row],[Date of Admission]]</f>
        <v>10</v>
      </c>
      <c r="S8252" t="str" cm="1">
        <f t="array" ref="S8252">_xlfn.IFS( Healthcare_Data_v1__4[[#This Row],[Days of Stay]]&lt;10,"Low",Healthcare_Data_v1__4[[#This Row],[Days of Stay]]&lt;20,"Med",Healthcare_Data_v1__4[[#This Row],[Days of Stay]]&lt;=30,"High")</f>
        <v>Med</v>
      </c>
      <c r="T8252" t="str">
        <f>CONCATENATE(Healthcare_Data_v1__4[[#This Row],[Medical Condition]],Healthcare_Data_v1__4[[#This Row],[Duration]])</f>
        <v>HypertensionMed</v>
      </c>
      <c r="U8252">
        <f>MONTH(Healthcare_Data_v1__4[[#This Row],[Date of Admission]])</f>
        <v>11</v>
      </c>
      <c r="V8252">
        <f>YEAR(Healthcare_Data_v1__4[[#This Row],[Date of Admission]])</f>
        <v>2018</v>
      </c>
      <c r="W8252">
        <f>DAY(Healthcare_Data_v1__4[[#This Row],[Date of Admission]])</f>
        <v>29</v>
      </c>
    </row>
    <row r="8253" spans="1:23" x14ac:dyDescent="0.3">
      <c r="A8253" t="s">
        <v>25133</v>
      </c>
      <c r="B8253">
        <v>19</v>
      </c>
      <c r="C8253" t="s">
        <v>12</v>
      </c>
      <c r="D8253" t="s">
        <v>15</v>
      </c>
      <c r="E8253" t="s">
        <v>24</v>
      </c>
      <c r="F8253" t="s">
        <v>11</v>
      </c>
      <c r="G8253" s="1">
        <v>44743</v>
      </c>
      <c r="H8253" t="s">
        <v>15157</v>
      </c>
      <c r="I8253" t="s">
        <v>5639</v>
      </c>
      <c r="J8253">
        <v>7748.5682500000003</v>
      </c>
      <c r="K8253" t="s">
        <v>66</v>
      </c>
      <c r="L8253">
        <v>61482</v>
      </c>
      <c r="M8253">
        <v>493</v>
      </c>
      <c r="N8253" t="s">
        <v>42</v>
      </c>
      <c r="O8253" s="1">
        <v>44756</v>
      </c>
      <c r="P8253" t="s">
        <v>43</v>
      </c>
      <c r="Q8253" t="s">
        <v>44</v>
      </c>
      <c r="R8253">
        <f>Healthcare_Data_v1__4[[#This Row],[Discharge Date]]-Healthcare_Data_v1__4[[#This Row],[Date of Admission]]</f>
        <v>13</v>
      </c>
      <c r="S8253" t="str" cm="1">
        <f t="array" ref="S8253">_xlfn.IFS( Healthcare_Data_v1__4[[#This Row],[Days of Stay]]&lt;10,"Low",Healthcare_Data_v1__4[[#This Row],[Days of Stay]]&lt;20,"Med",Healthcare_Data_v1__4[[#This Row],[Days of Stay]]&lt;=30,"High")</f>
        <v>Med</v>
      </c>
      <c r="T8253" t="str">
        <f>CONCATENATE(Healthcare_Data_v1__4[[#This Row],[Medical Condition]],Healthcare_Data_v1__4[[#This Row],[Duration]])</f>
        <v>CancerMed</v>
      </c>
      <c r="U8253">
        <f>MONTH(Healthcare_Data_v1__4[[#This Row],[Date of Admission]])</f>
        <v>7</v>
      </c>
      <c r="V8253">
        <f>YEAR(Healthcare_Data_v1__4[[#This Row],[Date of Admission]])</f>
        <v>2022</v>
      </c>
      <c r="W8253">
        <f>DAY(Healthcare_Data_v1__4[[#This Row],[Date of Admission]])</f>
        <v>1</v>
      </c>
    </row>
    <row r="8254" spans="1:23" x14ac:dyDescent="0.3">
      <c r="A8254" t="s">
        <v>25134</v>
      </c>
      <c r="B8254">
        <v>57</v>
      </c>
      <c r="C8254" t="s">
        <v>3</v>
      </c>
      <c r="D8254" t="s">
        <v>16</v>
      </c>
      <c r="E8254" t="s">
        <v>25</v>
      </c>
      <c r="F8254" t="s">
        <v>6</v>
      </c>
      <c r="G8254" s="1">
        <v>43638</v>
      </c>
      <c r="H8254" t="s">
        <v>15158</v>
      </c>
      <c r="I8254" t="s">
        <v>15159</v>
      </c>
      <c r="J8254">
        <v>7737.915559</v>
      </c>
      <c r="K8254" t="s">
        <v>66</v>
      </c>
      <c r="L8254">
        <v>19366</v>
      </c>
      <c r="M8254">
        <v>105</v>
      </c>
      <c r="N8254" t="s">
        <v>42</v>
      </c>
      <c r="O8254" s="1">
        <v>43654</v>
      </c>
      <c r="P8254" t="s">
        <v>85</v>
      </c>
      <c r="Q8254" t="s">
        <v>57</v>
      </c>
      <c r="R8254">
        <f>Healthcare_Data_v1__4[[#This Row],[Discharge Date]]-Healthcare_Data_v1__4[[#This Row],[Date of Admission]]</f>
        <v>16</v>
      </c>
      <c r="S8254" t="str" cm="1">
        <f t="array" ref="S8254">_xlfn.IFS( Healthcare_Data_v1__4[[#This Row],[Days of Stay]]&lt;10,"Low",Healthcare_Data_v1__4[[#This Row],[Days of Stay]]&lt;20,"Med",Healthcare_Data_v1__4[[#This Row],[Days of Stay]]&lt;=30,"High")</f>
        <v>Med</v>
      </c>
      <c r="T8254" t="str">
        <f>CONCATENATE(Healthcare_Data_v1__4[[#This Row],[Medical Condition]],Healthcare_Data_v1__4[[#This Row],[Duration]])</f>
        <v>AsthmaMed</v>
      </c>
      <c r="U8254">
        <f>MONTH(Healthcare_Data_v1__4[[#This Row],[Date of Admission]])</f>
        <v>6</v>
      </c>
      <c r="V8254">
        <f>YEAR(Healthcare_Data_v1__4[[#This Row],[Date of Admission]])</f>
        <v>2019</v>
      </c>
      <c r="W8254">
        <f>DAY(Healthcare_Data_v1__4[[#This Row],[Date of Admission]])</f>
        <v>22</v>
      </c>
    </row>
    <row r="8255" spans="1:23" x14ac:dyDescent="0.3">
      <c r="A8255" t="s">
        <v>580</v>
      </c>
      <c r="B8255">
        <v>79</v>
      </c>
      <c r="C8255" t="s">
        <v>3</v>
      </c>
      <c r="D8255" t="s">
        <v>16</v>
      </c>
      <c r="E8255" t="s">
        <v>21</v>
      </c>
      <c r="F8255" t="s">
        <v>7</v>
      </c>
      <c r="G8255" s="1">
        <v>44725</v>
      </c>
      <c r="H8255" t="s">
        <v>15160</v>
      </c>
      <c r="I8255" t="s">
        <v>15161</v>
      </c>
      <c r="J8255">
        <v>7736.6961499999998</v>
      </c>
      <c r="K8255" t="s">
        <v>66</v>
      </c>
      <c r="L8255">
        <v>23144</v>
      </c>
      <c r="M8255">
        <v>200</v>
      </c>
      <c r="N8255" t="s">
        <v>42</v>
      </c>
      <c r="O8255" s="1">
        <v>44726</v>
      </c>
      <c r="P8255" t="s">
        <v>56</v>
      </c>
      <c r="Q8255" t="s">
        <v>50</v>
      </c>
      <c r="R8255">
        <f>Healthcare_Data_v1__4[[#This Row],[Discharge Date]]-Healthcare_Data_v1__4[[#This Row],[Date of Admission]]</f>
        <v>1</v>
      </c>
      <c r="S8255" t="str" cm="1">
        <f t="array" ref="S8255">_xlfn.IFS( Healthcare_Data_v1__4[[#This Row],[Days of Stay]]&lt;10,"Low",Healthcare_Data_v1__4[[#This Row],[Days of Stay]]&lt;20,"Med",Healthcare_Data_v1__4[[#This Row],[Days of Stay]]&lt;=30,"High")</f>
        <v>Low</v>
      </c>
      <c r="T8255" t="str">
        <f>CONCATENATE(Healthcare_Data_v1__4[[#This Row],[Medical Condition]],Healthcare_Data_v1__4[[#This Row],[Duration]])</f>
        <v>ObesityLow</v>
      </c>
      <c r="U8255">
        <f>MONTH(Healthcare_Data_v1__4[[#This Row],[Date of Admission]])</f>
        <v>6</v>
      </c>
      <c r="V8255">
        <f>YEAR(Healthcare_Data_v1__4[[#This Row],[Date of Admission]])</f>
        <v>2022</v>
      </c>
      <c r="W8255">
        <f>DAY(Healthcare_Data_v1__4[[#This Row],[Date of Admission]])</f>
        <v>13</v>
      </c>
    </row>
    <row r="8256" spans="1:23" x14ac:dyDescent="0.3">
      <c r="A8256" t="s">
        <v>9958</v>
      </c>
      <c r="B8256">
        <v>31</v>
      </c>
      <c r="C8256" t="s">
        <v>5</v>
      </c>
      <c r="D8256" t="s">
        <v>16</v>
      </c>
      <c r="E8256" t="s">
        <v>23</v>
      </c>
      <c r="F8256" t="s">
        <v>6</v>
      </c>
      <c r="G8256" s="1">
        <v>44583</v>
      </c>
      <c r="H8256" t="s">
        <v>9927</v>
      </c>
      <c r="I8256" t="s">
        <v>15162</v>
      </c>
      <c r="J8256">
        <v>7728.8254020000004</v>
      </c>
      <c r="K8256" t="s">
        <v>69</v>
      </c>
      <c r="L8256">
        <v>35741</v>
      </c>
      <c r="M8256">
        <v>370</v>
      </c>
      <c r="N8256" t="s">
        <v>55</v>
      </c>
      <c r="O8256" s="1">
        <v>44602</v>
      </c>
      <c r="P8256" t="s">
        <v>56</v>
      </c>
      <c r="Q8256" t="s">
        <v>44</v>
      </c>
      <c r="R8256">
        <f>Healthcare_Data_v1__4[[#This Row],[Discharge Date]]-Healthcare_Data_v1__4[[#This Row],[Date of Admission]]</f>
        <v>19</v>
      </c>
      <c r="S8256" t="str" cm="1">
        <f t="array" ref="S8256">_xlfn.IFS( Healthcare_Data_v1__4[[#This Row],[Days of Stay]]&lt;10,"Low",Healthcare_Data_v1__4[[#This Row],[Days of Stay]]&lt;20,"Med",Healthcare_Data_v1__4[[#This Row],[Days of Stay]]&lt;=30,"High")</f>
        <v>Med</v>
      </c>
      <c r="T8256" t="str">
        <f>CONCATENATE(Healthcare_Data_v1__4[[#This Row],[Medical Condition]],Healthcare_Data_v1__4[[#This Row],[Duration]])</f>
        <v>AsthmaMed</v>
      </c>
      <c r="U8256">
        <f>MONTH(Healthcare_Data_v1__4[[#This Row],[Date of Admission]])</f>
        <v>1</v>
      </c>
      <c r="V8256">
        <f>YEAR(Healthcare_Data_v1__4[[#This Row],[Date of Admission]])</f>
        <v>2022</v>
      </c>
      <c r="W8256">
        <f>DAY(Healthcare_Data_v1__4[[#This Row],[Date of Admission]])</f>
        <v>22</v>
      </c>
    </row>
    <row r="8257" spans="1:23" x14ac:dyDescent="0.3">
      <c r="A8257" t="s">
        <v>25135</v>
      </c>
      <c r="B8257">
        <v>58</v>
      </c>
      <c r="C8257" t="s">
        <v>3</v>
      </c>
      <c r="D8257" t="s">
        <v>15</v>
      </c>
      <c r="E8257" t="s">
        <v>25</v>
      </c>
      <c r="F8257" t="s">
        <v>9</v>
      </c>
      <c r="G8257" s="1">
        <v>44217</v>
      </c>
      <c r="H8257" t="s">
        <v>15163</v>
      </c>
      <c r="I8257" t="s">
        <v>15164</v>
      </c>
      <c r="J8257">
        <v>7728.6710400000002</v>
      </c>
      <c r="K8257" t="s">
        <v>41</v>
      </c>
      <c r="L8257">
        <v>2032</v>
      </c>
      <c r="M8257">
        <v>366</v>
      </c>
      <c r="N8257" t="s">
        <v>48</v>
      </c>
      <c r="O8257" s="1">
        <v>44231</v>
      </c>
      <c r="P8257" t="s">
        <v>85</v>
      </c>
      <c r="Q8257" t="s">
        <v>44</v>
      </c>
      <c r="R8257">
        <f>Healthcare_Data_v1__4[[#This Row],[Discharge Date]]-Healthcare_Data_v1__4[[#This Row],[Date of Admission]]</f>
        <v>14</v>
      </c>
      <c r="S8257" t="str" cm="1">
        <f t="array" ref="S8257">_xlfn.IFS( Healthcare_Data_v1__4[[#This Row],[Days of Stay]]&lt;10,"Low",Healthcare_Data_v1__4[[#This Row],[Days of Stay]]&lt;20,"Med",Healthcare_Data_v1__4[[#This Row],[Days of Stay]]&lt;=30,"High")</f>
        <v>Med</v>
      </c>
      <c r="T8257" t="str">
        <f>CONCATENATE(Healthcare_Data_v1__4[[#This Row],[Medical Condition]],Healthcare_Data_v1__4[[#This Row],[Duration]])</f>
        <v>ArthritisMed</v>
      </c>
      <c r="U8257">
        <f>MONTH(Healthcare_Data_v1__4[[#This Row],[Date of Admission]])</f>
        <v>1</v>
      </c>
      <c r="V8257">
        <f>YEAR(Healthcare_Data_v1__4[[#This Row],[Date of Admission]])</f>
        <v>2021</v>
      </c>
      <c r="W8257">
        <f>DAY(Healthcare_Data_v1__4[[#This Row],[Date of Admission]])</f>
        <v>21</v>
      </c>
    </row>
    <row r="8258" spans="1:23" x14ac:dyDescent="0.3">
      <c r="A8258" t="s">
        <v>25136</v>
      </c>
      <c r="B8258">
        <v>66</v>
      </c>
      <c r="C8258" t="s">
        <v>3</v>
      </c>
      <c r="D8258" t="s">
        <v>16</v>
      </c>
      <c r="E8258" t="s">
        <v>25</v>
      </c>
      <c r="F8258" t="s">
        <v>7</v>
      </c>
      <c r="G8258" s="1">
        <v>44078</v>
      </c>
      <c r="H8258" t="s">
        <v>15165</v>
      </c>
      <c r="I8258" t="s">
        <v>15166</v>
      </c>
      <c r="J8258">
        <v>7725.650721</v>
      </c>
      <c r="K8258" t="s">
        <v>63</v>
      </c>
      <c r="L8258">
        <v>14055</v>
      </c>
      <c r="M8258">
        <v>170</v>
      </c>
      <c r="N8258" t="s">
        <v>42</v>
      </c>
      <c r="O8258" s="1">
        <v>44095</v>
      </c>
      <c r="P8258" t="s">
        <v>56</v>
      </c>
      <c r="Q8258" t="s">
        <v>50</v>
      </c>
      <c r="R8258">
        <f>Healthcare_Data_v1__4[[#This Row],[Discharge Date]]-Healthcare_Data_v1__4[[#This Row],[Date of Admission]]</f>
        <v>17</v>
      </c>
      <c r="S8258" t="str" cm="1">
        <f t="array" ref="S8258">_xlfn.IFS( Healthcare_Data_v1__4[[#This Row],[Days of Stay]]&lt;10,"Low",Healthcare_Data_v1__4[[#This Row],[Days of Stay]]&lt;20,"Med",Healthcare_Data_v1__4[[#This Row],[Days of Stay]]&lt;=30,"High")</f>
        <v>Med</v>
      </c>
      <c r="T8258" t="str">
        <f>CONCATENATE(Healthcare_Data_v1__4[[#This Row],[Medical Condition]],Healthcare_Data_v1__4[[#This Row],[Duration]])</f>
        <v>ObesityMed</v>
      </c>
      <c r="U8258">
        <f>MONTH(Healthcare_Data_v1__4[[#This Row],[Date of Admission]])</f>
        <v>9</v>
      </c>
      <c r="V8258">
        <f>YEAR(Healthcare_Data_v1__4[[#This Row],[Date of Admission]])</f>
        <v>2020</v>
      </c>
      <c r="W8258">
        <f>DAY(Healthcare_Data_v1__4[[#This Row],[Date of Admission]])</f>
        <v>4</v>
      </c>
    </row>
    <row r="8259" spans="1:23" x14ac:dyDescent="0.3">
      <c r="A8259" t="s">
        <v>18651</v>
      </c>
      <c r="B8259">
        <v>30</v>
      </c>
      <c r="C8259" t="s">
        <v>5</v>
      </c>
      <c r="D8259" t="s">
        <v>15</v>
      </c>
      <c r="E8259" t="s">
        <v>25</v>
      </c>
      <c r="F8259" t="s">
        <v>11</v>
      </c>
      <c r="G8259" s="1">
        <v>43461</v>
      </c>
      <c r="H8259" t="s">
        <v>15167</v>
      </c>
      <c r="I8259" t="s">
        <v>15168</v>
      </c>
      <c r="J8259">
        <v>7718.8525319999999</v>
      </c>
      <c r="K8259" t="s">
        <v>63</v>
      </c>
      <c r="L8259">
        <v>72430</v>
      </c>
      <c r="M8259">
        <v>329</v>
      </c>
      <c r="N8259" t="s">
        <v>42</v>
      </c>
      <c r="O8259" s="1">
        <v>43483</v>
      </c>
      <c r="P8259" t="s">
        <v>49</v>
      </c>
      <c r="Q8259" t="s">
        <v>44</v>
      </c>
      <c r="R8259">
        <f>Healthcare_Data_v1__4[[#This Row],[Discharge Date]]-Healthcare_Data_v1__4[[#This Row],[Date of Admission]]</f>
        <v>22</v>
      </c>
      <c r="S8259" t="str" cm="1">
        <f t="array" ref="S8259">_xlfn.IFS( Healthcare_Data_v1__4[[#This Row],[Days of Stay]]&lt;10,"Low",Healthcare_Data_v1__4[[#This Row],[Days of Stay]]&lt;20,"Med",Healthcare_Data_v1__4[[#This Row],[Days of Stay]]&lt;=30,"High")</f>
        <v>High</v>
      </c>
      <c r="T8259" t="str">
        <f>CONCATENATE(Healthcare_Data_v1__4[[#This Row],[Medical Condition]],Healthcare_Data_v1__4[[#This Row],[Duration]])</f>
        <v>CancerHigh</v>
      </c>
      <c r="U8259">
        <f>MONTH(Healthcare_Data_v1__4[[#This Row],[Date of Admission]])</f>
        <v>12</v>
      </c>
      <c r="V8259">
        <f>YEAR(Healthcare_Data_v1__4[[#This Row],[Date of Admission]])</f>
        <v>2018</v>
      </c>
      <c r="W8259">
        <f>DAY(Healthcare_Data_v1__4[[#This Row],[Date of Admission]])</f>
        <v>27</v>
      </c>
    </row>
    <row r="8260" spans="1:23" x14ac:dyDescent="0.3">
      <c r="A8260" t="s">
        <v>25137</v>
      </c>
      <c r="B8260">
        <v>45</v>
      </c>
      <c r="C8260" t="s">
        <v>8</v>
      </c>
      <c r="D8260" t="s">
        <v>16</v>
      </c>
      <c r="E8260" t="s">
        <v>24</v>
      </c>
      <c r="F8260" t="s">
        <v>11</v>
      </c>
      <c r="G8260" s="1">
        <v>43942</v>
      </c>
      <c r="H8260" t="s">
        <v>15169</v>
      </c>
      <c r="I8260" t="s">
        <v>15170</v>
      </c>
      <c r="J8260">
        <v>7716.5551919999998</v>
      </c>
      <c r="K8260" t="s">
        <v>66</v>
      </c>
      <c r="L8260">
        <v>6140</v>
      </c>
      <c r="M8260">
        <v>475</v>
      </c>
      <c r="N8260" t="s">
        <v>42</v>
      </c>
      <c r="O8260" s="1">
        <v>43958</v>
      </c>
      <c r="P8260" t="s">
        <v>85</v>
      </c>
      <c r="Q8260" t="s">
        <v>57</v>
      </c>
      <c r="R8260">
        <f>Healthcare_Data_v1__4[[#This Row],[Discharge Date]]-Healthcare_Data_v1__4[[#This Row],[Date of Admission]]</f>
        <v>16</v>
      </c>
      <c r="S8260" t="str" cm="1">
        <f t="array" ref="S8260">_xlfn.IFS( Healthcare_Data_v1__4[[#This Row],[Days of Stay]]&lt;10,"Low",Healthcare_Data_v1__4[[#This Row],[Days of Stay]]&lt;20,"Med",Healthcare_Data_v1__4[[#This Row],[Days of Stay]]&lt;=30,"High")</f>
        <v>Med</v>
      </c>
      <c r="T8260" t="str">
        <f>CONCATENATE(Healthcare_Data_v1__4[[#This Row],[Medical Condition]],Healthcare_Data_v1__4[[#This Row],[Duration]])</f>
        <v>CancerMed</v>
      </c>
      <c r="U8260">
        <f>MONTH(Healthcare_Data_v1__4[[#This Row],[Date of Admission]])</f>
        <v>4</v>
      </c>
      <c r="V8260">
        <f>YEAR(Healthcare_Data_v1__4[[#This Row],[Date of Admission]])</f>
        <v>2020</v>
      </c>
      <c r="W8260">
        <f>DAY(Healthcare_Data_v1__4[[#This Row],[Date of Admission]])</f>
        <v>21</v>
      </c>
    </row>
    <row r="8261" spans="1:23" x14ac:dyDescent="0.3">
      <c r="A8261" t="s">
        <v>122</v>
      </c>
      <c r="B8261">
        <v>49</v>
      </c>
      <c r="C8261" t="s">
        <v>8</v>
      </c>
      <c r="D8261" t="s">
        <v>16</v>
      </c>
      <c r="E8261" t="s">
        <v>25</v>
      </c>
      <c r="F8261" t="s">
        <v>10</v>
      </c>
      <c r="G8261" s="1">
        <v>44339</v>
      </c>
      <c r="H8261" t="s">
        <v>25138</v>
      </c>
      <c r="I8261" t="s">
        <v>15171</v>
      </c>
      <c r="J8261">
        <v>7715.7918090000003</v>
      </c>
      <c r="K8261" t="s">
        <v>47</v>
      </c>
      <c r="L8261">
        <v>27381</v>
      </c>
      <c r="M8261">
        <v>450</v>
      </c>
      <c r="N8261" t="s">
        <v>55</v>
      </c>
      <c r="O8261" s="1">
        <v>44358</v>
      </c>
      <c r="P8261" t="s">
        <v>49</v>
      </c>
      <c r="Q8261" t="s">
        <v>44</v>
      </c>
      <c r="R8261">
        <f>Healthcare_Data_v1__4[[#This Row],[Discharge Date]]-Healthcare_Data_v1__4[[#This Row],[Date of Admission]]</f>
        <v>19</v>
      </c>
      <c r="S8261" t="str" cm="1">
        <f t="array" ref="S8261">_xlfn.IFS( Healthcare_Data_v1__4[[#This Row],[Days of Stay]]&lt;10,"Low",Healthcare_Data_v1__4[[#This Row],[Days of Stay]]&lt;20,"Med",Healthcare_Data_v1__4[[#This Row],[Days of Stay]]&lt;=30,"High")</f>
        <v>Med</v>
      </c>
      <c r="T8261" t="str">
        <f>CONCATENATE(Healthcare_Data_v1__4[[#This Row],[Medical Condition]],Healthcare_Data_v1__4[[#This Row],[Duration]])</f>
        <v>HypertensionMed</v>
      </c>
      <c r="U8261">
        <f>MONTH(Healthcare_Data_v1__4[[#This Row],[Date of Admission]])</f>
        <v>5</v>
      </c>
      <c r="V8261">
        <f>YEAR(Healthcare_Data_v1__4[[#This Row],[Date of Admission]])</f>
        <v>2021</v>
      </c>
      <c r="W8261">
        <f>DAY(Healthcare_Data_v1__4[[#This Row],[Date of Admission]])</f>
        <v>23</v>
      </c>
    </row>
    <row r="8262" spans="1:23" x14ac:dyDescent="0.3">
      <c r="A8262" t="s">
        <v>25139</v>
      </c>
      <c r="B8262">
        <v>77</v>
      </c>
      <c r="C8262" t="s">
        <v>3</v>
      </c>
      <c r="D8262" t="s">
        <v>15</v>
      </c>
      <c r="E8262" t="s">
        <v>24</v>
      </c>
      <c r="F8262" t="s">
        <v>7</v>
      </c>
      <c r="G8262" s="1">
        <v>43810</v>
      </c>
      <c r="H8262" t="s">
        <v>15172</v>
      </c>
      <c r="I8262" t="s">
        <v>15173</v>
      </c>
      <c r="J8262">
        <v>7713.7456110000003</v>
      </c>
      <c r="K8262" t="s">
        <v>69</v>
      </c>
      <c r="L8262">
        <v>18429</v>
      </c>
      <c r="M8262">
        <v>212</v>
      </c>
      <c r="N8262" t="s">
        <v>48</v>
      </c>
      <c r="O8262" s="1">
        <v>43817</v>
      </c>
      <c r="P8262" t="s">
        <v>56</v>
      </c>
      <c r="Q8262" t="s">
        <v>57</v>
      </c>
      <c r="R8262">
        <f>Healthcare_Data_v1__4[[#This Row],[Discharge Date]]-Healthcare_Data_v1__4[[#This Row],[Date of Admission]]</f>
        <v>7</v>
      </c>
      <c r="S8262" t="str" cm="1">
        <f t="array" ref="S8262">_xlfn.IFS( Healthcare_Data_v1__4[[#This Row],[Days of Stay]]&lt;10,"Low",Healthcare_Data_v1__4[[#This Row],[Days of Stay]]&lt;20,"Med",Healthcare_Data_v1__4[[#This Row],[Days of Stay]]&lt;=30,"High")</f>
        <v>Low</v>
      </c>
      <c r="T8262" t="str">
        <f>CONCATENATE(Healthcare_Data_v1__4[[#This Row],[Medical Condition]],Healthcare_Data_v1__4[[#This Row],[Duration]])</f>
        <v>ObesityLow</v>
      </c>
      <c r="U8262">
        <f>MONTH(Healthcare_Data_v1__4[[#This Row],[Date of Admission]])</f>
        <v>12</v>
      </c>
      <c r="V8262">
        <f>YEAR(Healthcare_Data_v1__4[[#This Row],[Date of Admission]])</f>
        <v>2019</v>
      </c>
      <c r="W8262">
        <f>DAY(Healthcare_Data_v1__4[[#This Row],[Date of Admission]])</f>
        <v>11</v>
      </c>
    </row>
    <row r="8263" spans="1:23" x14ac:dyDescent="0.3">
      <c r="A8263" t="s">
        <v>25140</v>
      </c>
      <c r="B8263">
        <v>83</v>
      </c>
      <c r="C8263" t="s">
        <v>3</v>
      </c>
      <c r="D8263" t="s">
        <v>15</v>
      </c>
      <c r="E8263" t="s">
        <v>22</v>
      </c>
      <c r="F8263" t="s">
        <v>9</v>
      </c>
      <c r="G8263" s="1">
        <v>44527</v>
      </c>
      <c r="H8263" t="s">
        <v>1460</v>
      </c>
      <c r="I8263" t="s">
        <v>15174</v>
      </c>
      <c r="J8263">
        <v>7712.798906</v>
      </c>
      <c r="K8263" t="s">
        <v>47</v>
      </c>
      <c r="L8263">
        <v>30674</v>
      </c>
      <c r="M8263">
        <v>200</v>
      </c>
      <c r="N8263" t="s">
        <v>42</v>
      </c>
      <c r="O8263" s="1">
        <v>44550</v>
      </c>
      <c r="P8263" t="s">
        <v>49</v>
      </c>
      <c r="Q8263" t="s">
        <v>50</v>
      </c>
      <c r="R8263">
        <f>Healthcare_Data_v1__4[[#This Row],[Discharge Date]]-Healthcare_Data_v1__4[[#This Row],[Date of Admission]]</f>
        <v>23</v>
      </c>
      <c r="S8263" t="str" cm="1">
        <f t="array" ref="S8263">_xlfn.IFS( Healthcare_Data_v1__4[[#This Row],[Days of Stay]]&lt;10,"Low",Healthcare_Data_v1__4[[#This Row],[Days of Stay]]&lt;20,"Med",Healthcare_Data_v1__4[[#This Row],[Days of Stay]]&lt;=30,"High")</f>
        <v>High</v>
      </c>
      <c r="T8263" t="str">
        <f>CONCATENATE(Healthcare_Data_v1__4[[#This Row],[Medical Condition]],Healthcare_Data_v1__4[[#This Row],[Duration]])</f>
        <v>ArthritisHigh</v>
      </c>
      <c r="U8263">
        <f>MONTH(Healthcare_Data_v1__4[[#This Row],[Date of Admission]])</f>
        <v>11</v>
      </c>
      <c r="V8263">
        <f>YEAR(Healthcare_Data_v1__4[[#This Row],[Date of Admission]])</f>
        <v>2021</v>
      </c>
      <c r="W8263">
        <f>DAY(Healthcare_Data_v1__4[[#This Row],[Date of Admission]])</f>
        <v>27</v>
      </c>
    </row>
    <row r="8264" spans="1:23" x14ac:dyDescent="0.3">
      <c r="A8264" t="s">
        <v>25141</v>
      </c>
      <c r="B8264">
        <v>38</v>
      </c>
      <c r="C8264" t="s">
        <v>5</v>
      </c>
      <c r="D8264" t="s">
        <v>16</v>
      </c>
      <c r="E8264" t="s">
        <v>22</v>
      </c>
      <c r="F8264" t="s">
        <v>10</v>
      </c>
      <c r="G8264" s="1">
        <v>45100</v>
      </c>
      <c r="H8264" t="s">
        <v>15175</v>
      </c>
      <c r="I8264" t="s">
        <v>8506</v>
      </c>
      <c r="J8264">
        <v>7709.2464550000004</v>
      </c>
      <c r="K8264" t="s">
        <v>41</v>
      </c>
      <c r="L8264">
        <v>24856</v>
      </c>
      <c r="M8264">
        <v>283</v>
      </c>
      <c r="N8264" t="s">
        <v>55</v>
      </c>
      <c r="O8264" s="1">
        <v>45120</v>
      </c>
      <c r="P8264" t="s">
        <v>60</v>
      </c>
      <c r="Q8264" t="s">
        <v>44</v>
      </c>
      <c r="R8264">
        <f>Healthcare_Data_v1__4[[#This Row],[Discharge Date]]-Healthcare_Data_v1__4[[#This Row],[Date of Admission]]</f>
        <v>20</v>
      </c>
      <c r="S8264" t="str" cm="1">
        <f t="array" ref="S8264">_xlfn.IFS( Healthcare_Data_v1__4[[#This Row],[Days of Stay]]&lt;10,"Low",Healthcare_Data_v1__4[[#This Row],[Days of Stay]]&lt;20,"Med",Healthcare_Data_v1__4[[#This Row],[Days of Stay]]&lt;=30,"High")</f>
        <v>High</v>
      </c>
      <c r="T8264" t="str">
        <f>CONCATENATE(Healthcare_Data_v1__4[[#This Row],[Medical Condition]],Healthcare_Data_v1__4[[#This Row],[Duration]])</f>
        <v>HypertensionHigh</v>
      </c>
      <c r="U8264">
        <f>MONTH(Healthcare_Data_v1__4[[#This Row],[Date of Admission]])</f>
        <v>6</v>
      </c>
      <c r="V8264">
        <f>YEAR(Healthcare_Data_v1__4[[#This Row],[Date of Admission]])</f>
        <v>2023</v>
      </c>
      <c r="W8264">
        <f>DAY(Healthcare_Data_v1__4[[#This Row],[Date of Admission]])</f>
        <v>23</v>
      </c>
    </row>
    <row r="8265" spans="1:23" x14ac:dyDescent="0.3">
      <c r="A8265" t="s">
        <v>21094</v>
      </c>
      <c r="B8265">
        <v>52</v>
      </c>
      <c r="C8265" t="s">
        <v>8</v>
      </c>
      <c r="D8265" t="s">
        <v>15</v>
      </c>
      <c r="E8265" t="s">
        <v>20</v>
      </c>
      <c r="F8265" t="s">
        <v>11</v>
      </c>
      <c r="G8265" s="1">
        <v>44826</v>
      </c>
      <c r="H8265" t="s">
        <v>8960</v>
      </c>
      <c r="I8265" t="s">
        <v>15176</v>
      </c>
      <c r="J8265">
        <v>7708.024872</v>
      </c>
      <c r="K8265" t="s">
        <v>66</v>
      </c>
      <c r="L8265">
        <v>72452</v>
      </c>
      <c r="M8265">
        <v>345</v>
      </c>
      <c r="N8265" t="s">
        <v>42</v>
      </c>
      <c r="O8265" s="1">
        <v>44845</v>
      </c>
      <c r="P8265" t="s">
        <v>85</v>
      </c>
      <c r="Q8265" t="s">
        <v>57</v>
      </c>
      <c r="R8265">
        <f>Healthcare_Data_v1__4[[#This Row],[Discharge Date]]-Healthcare_Data_v1__4[[#This Row],[Date of Admission]]</f>
        <v>19</v>
      </c>
      <c r="S8265" t="str" cm="1">
        <f t="array" ref="S8265">_xlfn.IFS( Healthcare_Data_v1__4[[#This Row],[Days of Stay]]&lt;10,"Low",Healthcare_Data_v1__4[[#This Row],[Days of Stay]]&lt;20,"Med",Healthcare_Data_v1__4[[#This Row],[Days of Stay]]&lt;=30,"High")</f>
        <v>Med</v>
      </c>
      <c r="T8265" t="str">
        <f>CONCATENATE(Healthcare_Data_v1__4[[#This Row],[Medical Condition]],Healthcare_Data_v1__4[[#This Row],[Duration]])</f>
        <v>CancerMed</v>
      </c>
      <c r="U8265">
        <f>MONTH(Healthcare_Data_v1__4[[#This Row],[Date of Admission]])</f>
        <v>9</v>
      </c>
      <c r="V8265">
        <f>YEAR(Healthcare_Data_v1__4[[#This Row],[Date of Admission]])</f>
        <v>2022</v>
      </c>
      <c r="W8265">
        <f>DAY(Healthcare_Data_v1__4[[#This Row],[Date of Admission]])</f>
        <v>22</v>
      </c>
    </row>
    <row r="8266" spans="1:23" x14ac:dyDescent="0.3">
      <c r="A8266" t="s">
        <v>25142</v>
      </c>
      <c r="B8266">
        <v>19</v>
      </c>
      <c r="C8266" t="s">
        <v>12</v>
      </c>
      <c r="D8266" t="s">
        <v>16</v>
      </c>
      <c r="E8266" t="s">
        <v>20</v>
      </c>
      <c r="F8266" t="s">
        <v>4</v>
      </c>
      <c r="G8266" s="1">
        <v>44833</v>
      </c>
      <c r="H8266" t="s">
        <v>15177</v>
      </c>
      <c r="I8266" t="s">
        <v>15178</v>
      </c>
      <c r="J8266">
        <v>7703.9821650000004</v>
      </c>
      <c r="K8266" t="s">
        <v>66</v>
      </c>
      <c r="L8266">
        <v>2194</v>
      </c>
      <c r="M8266">
        <v>181</v>
      </c>
      <c r="N8266" t="s">
        <v>48</v>
      </c>
      <c r="O8266" s="1">
        <v>44851</v>
      </c>
      <c r="P8266" t="s">
        <v>85</v>
      </c>
      <c r="Q8266" t="s">
        <v>50</v>
      </c>
      <c r="R8266">
        <f>Healthcare_Data_v1__4[[#This Row],[Discharge Date]]-Healthcare_Data_v1__4[[#This Row],[Date of Admission]]</f>
        <v>18</v>
      </c>
      <c r="S8266" t="str" cm="1">
        <f t="array" ref="S8266">_xlfn.IFS( Healthcare_Data_v1__4[[#This Row],[Days of Stay]]&lt;10,"Low",Healthcare_Data_v1__4[[#This Row],[Days of Stay]]&lt;20,"Med",Healthcare_Data_v1__4[[#This Row],[Days of Stay]]&lt;=30,"High")</f>
        <v>Med</v>
      </c>
      <c r="T8266" t="str">
        <f>CONCATENATE(Healthcare_Data_v1__4[[#This Row],[Medical Condition]],Healthcare_Data_v1__4[[#This Row],[Duration]])</f>
        <v>DiabetesMed</v>
      </c>
      <c r="U8266">
        <f>MONTH(Healthcare_Data_v1__4[[#This Row],[Date of Admission]])</f>
        <v>9</v>
      </c>
      <c r="V8266">
        <f>YEAR(Healthcare_Data_v1__4[[#This Row],[Date of Admission]])</f>
        <v>2022</v>
      </c>
      <c r="W8266">
        <f>DAY(Healthcare_Data_v1__4[[#This Row],[Date of Admission]])</f>
        <v>29</v>
      </c>
    </row>
    <row r="8267" spans="1:23" x14ac:dyDescent="0.3">
      <c r="A8267" t="s">
        <v>4937</v>
      </c>
      <c r="B8267">
        <v>69</v>
      </c>
      <c r="C8267" t="s">
        <v>3</v>
      </c>
      <c r="D8267" t="s">
        <v>15</v>
      </c>
      <c r="E8267" t="s">
        <v>21</v>
      </c>
      <c r="F8267" t="s">
        <v>9</v>
      </c>
      <c r="G8267" s="1">
        <v>44421</v>
      </c>
      <c r="H8267" t="s">
        <v>359</v>
      </c>
      <c r="I8267" t="s">
        <v>15179</v>
      </c>
      <c r="J8267">
        <v>7698.873278</v>
      </c>
      <c r="K8267" t="s">
        <v>63</v>
      </c>
      <c r="L8267">
        <v>26608</v>
      </c>
      <c r="M8267">
        <v>460</v>
      </c>
      <c r="N8267" t="s">
        <v>42</v>
      </c>
      <c r="O8267" s="1">
        <v>44442</v>
      </c>
      <c r="P8267" t="s">
        <v>49</v>
      </c>
      <c r="Q8267" t="s">
        <v>57</v>
      </c>
      <c r="R8267">
        <f>Healthcare_Data_v1__4[[#This Row],[Discharge Date]]-Healthcare_Data_v1__4[[#This Row],[Date of Admission]]</f>
        <v>21</v>
      </c>
      <c r="S8267" t="str" cm="1">
        <f t="array" ref="S8267">_xlfn.IFS( Healthcare_Data_v1__4[[#This Row],[Days of Stay]]&lt;10,"Low",Healthcare_Data_v1__4[[#This Row],[Days of Stay]]&lt;20,"Med",Healthcare_Data_v1__4[[#This Row],[Days of Stay]]&lt;=30,"High")</f>
        <v>High</v>
      </c>
      <c r="T8267" t="str">
        <f>CONCATENATE(Healthcare_Data_v1__4[[#This Row],[Medical Condition]],Healthcare_Data_v1__4[[#This Row],[Duration]])</f>
        <v>ArthritisHigh</v>
      </c>
      <c r="U8267">
        <f>MONTH(Healthcare_Data_v1__4[[#This Row],[Date of Admission]])</f>
        <v>8</v>
      </c>
      <c r="V8267">
        <f>YEAR(Healthcare_Data_v1__4[[#This Row],[Date of Admission]])</f>
        <v>2021</v>
      </c>
      <c r="W8267">
        <f>DAY(Healthcare_Data_v1__4[[#This Row],[Date of Admission]])</f>
        <v>13</v>
      </c>
    </row>
    <row r="8268" spans="1:23" x14ac:dyDescent="0.3">
      <c r="A8268" t="s">
        <v>25143</v>
      </c>
      <c r="B8268">
        <v>60</v>
      </c>
      <c r="C8268" t="s">
        <v>3</v>
      </c>
      <c r="D8268" t="s">
        <v>15</v>
      </c>
      <c r="E8268" t="s">
        <v>24</v>
      </c>
      <c r="F8268" t="s">
        <v>9</v>
      </c>
      <c r="G8268" s="1">
        <v>44291</v>
      </c>
      <c r="H8268" t="s">
        <v>15180</v>
      </c>
      <c r="I8268" t="s">
        <v>15181</v>
      </c>
      <c r="J8268">
        <v>7695.83097</v>
      </c>
      <c r="K8268" t="s">
        <v>47</v>
      </c>
      <c r="L8268">
        <v>30537</v>
      </c>
      <c r="M8268">
        <v>306</v>
      </c>
      <c r="N8268" t="s">
        <v>42</v>
      </c>
      <c r="O8268" s="1">
        <v>44292</v>
      </c>
      <c r="P8268" t="s">
        <v>60</v>
      </c>
      <c r="Q8268" t="s">
        <v>57</v>
      </c>
      <c r="R8268">
        <f>Healthcare_Data_v1__4[[#This Row],[Discharge Date]]-Healthcare_Data_v1__4[[#This Row],[Date of Admission]]</f>
        <v>1</v>
      </c>
      <c r="S8268" t="str" cm="1">
        <f t="array" ref="S8268">_xlfn.IFS( Healthcare_Data_v1__4[[#This Row],[Days of Stay]]&lt;10,"Low",Healthcare_Data_v1__4[[#This Row],[Days of Stay]]&lt;20,"Med",Healthcare_Data_v1__4[[#This Row],[Days of Stay]]&lt;=30,"High")</f>
        <v>Low</v>
      </c>
      <c r="T8268" t="str">
        <f>CONCATENATE(Healthcare_Data_v1__4[[#This Row],[Medical Condition]],Healthcare_Data_v1__4[[#This Row],[Duration]])</f>
        <v>ArthritisLow</v>
      </c>
      <c r="U8268">
        <f>MONTH(Healthcare_Data_v1__4[[#This Row],[Date of Admission]])</f>
        <v>4</v>
      </c>
      <c r="V8268">
        <f>YEAR(Healthcare_Data_v1__4[[#This Row],[Date of Admission]])</f>
        <v>2021</v>
      </c>
      <c r="W8268">
        <f>DAY(Healthcare_Data_v1__4[[#This Row],[Date of Admission]])</f>
        <v>5</v>
      </c>
    </row>
    <row r="8269" spans="1:23" x14ac:dyDescent="0.3">
      <c r="A8269" t="s">
        <v>25144</v>
      </c>
      <c r="B8269">
        <v>56</v>
      </c>
      <c r="C8269" t="s">
        <v>3</v>
      </c>
      <c r="D8269" t="s">
        <v>15</v>
      </c>
      <c r="E8269" t="s">
        <v>22</v>
      </c>
      <c r="F8269" t="s">
        <v>11</v>
      </c>
      <c r="G8269" s="1">
        <v>44192</v>
      </c>
      <c r="H8269" t="s">
        <v>15182</v>
      </c>
      <c r="I8269" t="s">
        <v>15183</v>
      </c>
      <c r="J8269">
        <v>7694.1579499999998</v>
      </c>
      <c r="K8269" t="s">
        <v>63</v>
      </c>
      <c r="L8269">
        <v>7222</v>
      </c>
      <c r="M8269">
        <v>299</v>
      </c>
      <c r="N8269" t="s">
        <v>48</v>
      </c>
      <c r="O8269" s="1">
        <v>44202</v>
      </c>
      <c r="P8269" t="s">
        <v>43</v>
      </c>
      <c r="Q8269" t="s">
        <v>44</v>
      </c>
      <c r="R8269">
        <f>Healthcare_Data_v1__4[[#This Row],[Discharge Date]]-Healthcare_Data_v1__4[[#This Row],[Date of Admission]]</f>
        <v>10</v>
      </c>
      <c r="S8269" t="str" cm="1">
        <f t="array" ref="S8269">_xlfn.IFS( Healthcare_Data_v1__4[[#This Row],[Days of Stay]]&lt;10,"Low",Healthcare_Data_v1__4[[#This Row],[Days of Stay]]&lt;20,"Med",Healthcare_Data_v1__4[[#This Row],[Days of Stay]]&lt;=30,"High")</f>
        <v>Med</v>
      </c>
      <c r="T8269" t="str">
        <f>CONCATENATE(Healthcare_Data_v1__4[[#This Row],[Medical Condition]],Healthcare_Data_v1__4[[#This Row],[Duration]])</f>
        <v>CancerMed</v>
      </c>
      <c r="U8269">
        <f>MONTH(Healthcare_Data_v1__4[[#This Row],[Date of Admission]])</f>
        <v>12</v>
      </c>
      <c r="V8269">
        <f>YEAR(Healthcare_Data_v1__4[[#This Row],[Date of Admission]])</f>
        <v>2020</v>
      </c>
      <c r="W8269">
        <f>DAY(Healthcare_Data_v1__4[[#This Row],[Date of Admission]])</f>
        <v>27</v>
      </c>
    </row>
    <row r="8270" spans="1:23" x14ac:dyDescent="0.3">
      <c r="A8270" t="s">
        <v>12946</v>
      </c>
      <c r="B8270">
        <v>61</v>
      </c>
      <c r="C8270" t="s">
        <v>3</v>
      </c>
      <c r="D8270" t="s">
        <v>16</v>
      </c>
      <c r="E8270" t="s">
        <v>19</v>
      </c>
      <c r="F8270" t="s">
        <v>11</v>
      </c>
      <c r="G8270" s="1">
        <v>43417</v>
      </c>
      <c r="H8270" t="s">
        <v>9650</v>
      </c>
      <c r="I8270" t="s">
        <v>15184</v>
      </c>
      <c r="J8270">
        <v>7693.0497910000004</v>
      </c>
      <c r="K8270" t="s">
        <v>47</v>
      </c>
      <c r="L8270">
        <v>13660</v>
      </c>
      <c r="M8270">
        <v>133</v>
      </c>
      <c r="N8270" t="s">
        <v>48</v>
      </c>
      <c r="O8270" s="1">
        <v>43431</v>
      </c>
      <c r="P8270" t="s">
        <v>56</v>
      </c>
      <c r="Q8270" t="s">
        <v>57</v>
      </c>
      <c r="R8270">
        <f>Healthcare_Data_v1__4[[#This Row],[Discharge Date]]-Healthcare_Data_v1__4[[#This Row],[Date of Admission]]</f>
        <v>14</v>
      </c>
      <c r="S8270" t="str" cm="1">
        <f t="array" ref="S8270">_xlfn.IFS( Healthcare_Data_v1__4[[#This Row],[Days of Stay]]&lt;10,"Low",Healthcare_Data_v1__4[[#This Row],[Days of Stay]]&lt;20,"Med",Healthcare_Data_v1__4[[#This Row],[Days of Stay]]&lt;=30,"High")</f>
        <v>Med</v>
      </c>
      <c r="T8270" t="str">
        <f>CONCATENATE(Healthcare_Data_v1__4[[#This Row],[Medical Condition]],Healthcare_Data_v1__4[[#This Row],[Duration]])</f>
        <v>CancerMed</v>
      </c>
      <c r="U8270">
        <f>MONTH(Healthcare_Data_v1__4[[#This Row],[Date of Admission]])</f>
        <v>11</v>
      </c>
      <c r="V8270">
        <f>YEAR(Healthcare_Data_v1__4[[#This Row],[Date of Admission]])</f>
        <v>2018</v>
      </c>
      <c r="W8270">
        <f>DAY(Healthcare_Data_v1__4[[#This Row],[Date of Admission]])</f>
        <v>13</v>
      </c>
    </row>
    <row r="8271" spans="1:23" x14ac:dyDescent="0.3">
      <c r="A8271" t="s">
        <v>25145</v>
      </c>
      <c r="B8271">
        <v>46</v>
      </c>
      <c r="C8271" t="s">
        <v>8</v>
      </c>
      <c r="D8271" t="s">
        <v>15</v>
      </c>
      <c r="E8271" t="s">
        <v>25</v>
      </c>
      <c r="F8271" t="s">
        <v>7</v>
      </c>
      <c r="G8271" s="1">
        <v>44303</v>
      </c>
      <c r="H8271" t="s">
        <v>202</v>
      </c>
      <c r="I8271" t="s">
        <v>15185</v>
      </c>
      <c r="J8271">
        <v>7690.0671869999996</v>
      </c>
      <c r="K8271" t="s">
        <v>69</v>
      </c>
      <c r="L8271">
        <v>19256</v>
      </c>
      <c r="M8271">
        <v>445</v>
      </c>
      <c r="N8271" t="s">
        <v>42</v>
      </c>
      <c r="O8271" s="1">
        <v>44309</v>
      </c>
      <c r="P8271" t="s">
        <v>43</v>
      </c>
      <c r="Q8271" t="s">
        <v>57</v>
      </c>
      <c r="R8271">
        <f>Healthcare_Data_v1__4[[#This Row],[Discharge Date]]-Healthcare_Data_v1__4[[#This Row],[Date of Admission]]</f>
        <v>6</v>
      </c>
      <c r="S8271" t="str" cm="1">
        <f t="array" ref="S8271">_xlfn.IFS( Healthcare_Data_v1__4[[#This Row],[Days of Stay]]&lt;10,"Low",Healthcare_Data_v1__4[[#This Row],[Days of Stay]]&lt;20,"Med",Healthcare_Data_v1__4[[#This Row],[Days of Stay]]&lt;=30,"High")</f>
        <v>Low</v>
      </c>
      <c r="T8271" t="str">
        <f>CONCATENATE(Healthcare_Data_v1__4[[#This Row],[Medical Condition]],Healthcare_Data_v1__4[[#This Row],[Duration]])</f>
        <v>ObesityLow</v>
      </c>
      <c r="U8271">
        <f>MONTH(Healthcare_Data_v1__4[[#This Row],[Date of Admission]])</f>
        <v>4</v>
      </c>
      <c r="V8271">
        <f>YEAR(Healthcare_Data_v1__4[[#This Row],[Date of Admission]])</f>
        <v>2021</v>
      </c>
      <c r="W8271">
        <f>DAY(Healthcare_Data_v1__4[[#This Row],[Date of Admission]])</f>
        <v>17</v>
      </c>
    </row>
    <row r="8272" spans="1:23" x14ac:dyDescent="0.3">
      <c r="A8272" t="s">
        <v>13501</v>
      </c>
      <c r="B8272">
        <v>36</v>
      </c>
      <c r="C8272" t="s">
        <v>5</v>
      </c>
      <c r="D8272" t="s">
        <v>15</v>
      </c>
      <c r="E8272" t="s">
        <v>25</v>
      </c>
      <c r="F8272" t="s">
        <v>4</v>
      </c>
      <c r="G8272" s="1">
        <v>43865</v>
      </c>
      <c r="H8272" t="s">
        <v>15186</v>
      </c>
      <c r="I8272" t="s">
        <v>15187</v>
      </c>
      <c r="J8272">
        <v>7683.3255790000003</v>
      </c>
      <c r="K8272" t="s">
        <v>47</v>
      </c>
      <c r="L8272">
        <v>18952</v>
      </c>
      <c r="M8272">
        <v>349</v>
      </c>
      <c r="N8272" t="s">
        <v>42</v>
      </c>
      <c r="O8272" s="1">
        <v>43871</v>
      </c>
      <c r="P8272" t="s">
        <v>85</v>
      </c>
      <c r="Q8272" t="s">
        <v>50</v>
      </c>
      <c r="R8272">
        <f>Healthcare_Data_v1__4[[#This Row],[Discharge Date]]-Healthcare_Data_v1__4[[#This Row],[Date of Admission]]</f>
        <v>6</v>
      </c>
      <c r="S8272" t="str" cm="1">
        <f t="array" ref="S8272">_xlfn.IFS( Healthcare_Data_v1__4[[#This Row],[Days of Stay]]&lt;10,"Low",Healthcare_Data_v1__4[[#This Row],[Days of Stay]]&lt;20,"Med",Healthcare_Data_v1__4[[#This Row],[Days of Stay]]&lt;=30,"High")</f>
        <v>Low</v>
      </c>
      <c r="T8272" t="str">
        <f>CONCATENATE(Healthcare_Data_v1__4[[#This Row],[Medical Condition]],Healthcare_Data_v1__4[[#This Row],[Duration]])</f>
        <v>DiabetesLow</v>
      </c>
      <c r="U8272">
        <f>MONTH(Healthcare_Data_v1__4[[#This Row],[Date of Admission]])</f>
        <v>2</v>
      </c>
      <c r="V8272">
        <f>YEAR(Healthcare_Data_v1__4[[#This Row],[Date of Admission]])</f>
        <v>2020</v>
      </c>
      <c r="W8272">
        <f>DAY(Healthcare_Data_v1__4[[#This Row],[Date of Admission]])</f>
        <v>4</v>
      </c>
    </row>
    <row r="8273" spans="1:23" x14ac:dyDescent="0.3">
      <c r="A8273" t="s">
        <v>25146</v>
      </c>
      <c r="B8273">
        <v>20</v>
      </c>
      <c r="C8273" t="s">
        <v>12</v>
      </c>
      <c r="D8273" t="s">
        <v>15</v>
      </c>
      <c r="E8273" t="s">
        <v>19</v>
      </c>
      <c r="F8273" t="s">
        <v>4</v>
      </c>
      <c r="G8273" s="1">
        <v>44861</v>
      </c>
      <c r="H8273" t="s">
        <v>15188</v>
      </c>
      <c r="I8273" t="s">
        <v>2946</v>
      </c>
      <c r="J8273">
        <v>7681.5252110000001</v>
      </c>
      <c r="K8273" t="s">
        <v>47</v>
      </c>
      <c r="L8273">
        <v>34479</v>
      </c>
      <c r="M8273">
        <v>211</v>
      </c>
      <c r="N8273" t="s">
        <v>42</v>
      </c>
      <c r="O8273" s="1">
        <v>44870</v>
      </c>
      <c r="P8273" t="s">
        <v>56</v>
      </c>
      <c r="Q8273" t="s">
        <v>44</v>
      </c>
      <c r="R8273">
        <f>Healthcare_Data_v1__4[[#This Row],[Discharge Date]]-Healthcare_Data_v1__4[[#This Row],[Date of Admission]]</f>
        <v>9</v>
      </c>
      <c r="S8273" t="str" cm="1">
        <f t="array" ref="S8273">_xlfn.IFS( Healthcare_Data_v1__4[[#This Row],[Days of Stay]]&lt;10,"Low",Healthcare_Data_v1__4[[#This Row],[Days of Stay]]&lt;20,"Med",Healthcare_Data_v1__4[[#This Row],[Days of Stay]]&lt;=30,"High")</f>
        <v>Low</v>
      </c>
      <c r="T8273" t="str">
        <f>CONCATENATE(Healthcare_Data_v1__4[[#This Row],[Medical Condition]],Healthcare_Data_v1__4[[#This Row],[Duration]])</f>
        <v>DiabetesLow</v>
      </c>
      <c r="U8273">
        <f>MONTH(Healthcare_Data_v1__4[[#This Row],[Date of Admission]])</f>
        <v>10</v>
      </c>
      <c r="V8273">
        <f>YEAR(Healthcare_Data_v1__4[[#This Row],[Date of Admission]])</f>
        <v>2022</v>
      </c>
      <c r="W8273">
        <f>DAY(Healthcare_Data_v1__4[[#This Row],[Date of Admission]])</f>
        <v>27</v>
      </c>
    </row>
    <row r="8274" spans="1:23" x14ac:dyDescent="0.3">
      <c r="A8274" t="s">
        <v>25147</v>
      </c>
      <c r="B8274">
        <v>38</v>
      </c>
      <c r="C8274" t="s">
        <v>5</v>
      </c>
      <c r="D8274" t="s">
        <v>15</v>
      </c>
      <c r="E8274" t="s">
        <v>21</v>
      </c>
      <c r="F8274" t="s">
        <v>7</v>
      </c>
      <c r="G8274" s="1">
        <v>44953</v>
      </c>
      <c r="H8274" t="s">
        <v>2090</v>
      </c>
      <c r="I8274" t="s">
        <v>15189</v>
      </c>
      <c r="J8274">
        <v>7680.5161070000004</v>
      </c>
      <c r="K8274" t="s">
        <v>63</v>
      </c>
      <c r="L8274">
        <v>3482</v>
      </c>
      <c r="M8274">
        <v>198</v>
      </c>
      <c r="N8274" t="s">
        <v>42</v>
      </c>
      <c r="O8274" s="1">
        <v>44960</v>
      </c>
      <c r="P8274" t="s">
        <v>85</v>
      </c>
      <c r="Q8274" t="s">
        <v>50</v>
      </c>
      <c r="R8274">
        <f>Healthcare_Data_v1__4[[#This Row],[Discharge Date]]-Healthcare_Data_v1__4[[#This Row],[Date of Admission]]</f>
        <v>7</v>
      </c>
      <c r="S8274" t="str" cm="1">
        <f t="array" ref="S8274">_xlfn.IFS( Healthcare_Data_v1__4[[#This Row],[Days of Stay]]&lt;10,"Low",Healthcare_Data_v1__4[[#This Row],[Days of Stay]]&lt;20,"Med",Healthcare_Data_v1__4[[#This Row],[Days of Stay]]&lt;=30,"High")</f>
        <v>Low</v>
      </c>
      <c r="T8274" t="str">
        <f>CONCATENATE(Healthcare_Data_v1__4[[#This Row],[Medical Condition]],Healthcare_Data_v1__4[[#This Row],[Duration]])</f>
        <v>ObesityLow</v>
      </c>
      <c r="U8274">
        <f>MONTH(Healthcare_Data_v1__4[[#This Row],[Date of Admission]])</f>
        <v>1</v>
      </c>
      <c r="V8274">
        <f>YEAR(Healthcare_Data_v1__4[[#This Row],[Date of Admission]])</f>
        <v>2023</v>
      </c>
      <c r="W8274">
        <f>DAY(Healthcare_Data_v1__4[[#This Row],[Date of Admission]])</f>
        <v>27</v>
      </c>
    </row>
    <row r="8275" spans="1:23" x14ac:dyDescent="0.3">
      <c r="A8275" t="s">
        <v>25148</v>
      </c>
      <c r="B8275">
        <v>35</v>
      </c>
      <c r="C8275" t="s">
        <v>5</v>
      </c>
      <c r="D8275" t="s">
        <v>16</v>
      </c>
      <c r="E8275" t="s">
        <v>22</v>
      </c>
      <c r="F8275" t="s">
        <v>10</v>
      </c>
      <c r="G8275" s="1">
        <v>43414</v>
      </c>
      <c r="H8275" t="s">
        <v>15190</v>
      </c>
      <c r="I8275" t="s">
        <v>8692</v>
      </c>
      <c r="J8275">
        <v>7679.3027039999997</v>
      </c>
      <c r="K8275" t="s">
        <v>66</v>
      </c>
      <c r="L8275">
        <v>5113</v>
      </c>
      <c r="M8275">
        <v>229</v>
      </c>
      <c r="N8275" t="s">
        <v>55</v>
      </c>
      <c r="O8275" s="1">
        <v>43435</v>
      </c>
      <c r="P8275" t="s">
        <v>56</v>
      </c>
      <c r="Q8275" t="s">
        <v>50</v>
      </c>
      <c r="R8275">
        <f>Healthcare_Data_v1__4[[#This Row],[Discharge Date]]-Healthcare_Data_v1__4[[#This Row],[Date of Admission]]</f>
        <v>21</v>
      </c>
      <c r="S8275" t="str" cm="1">
        <f t="array" ref="S8275">_xlfn.IFS( Healthcare_Data_v1__4[[#This Row],[Days of Stay]]&lt;10,"Low",Healthcare_Data_v1__4[[#This Row],[Days of Stay]]&lt;20,"Med",Healthcare_Data_v1__4[[#This Row],[Days of Stay]]&lt;=30,"High")</f>
        <v>High</v>
      </c>
      <c r="T8275" t="str">
        <f>CONCATENATE(Healthcare_Data_v1__4[[#This Row],[Medical Condition]],Healthcare_Data_v1__4[[#This Row],[Duration]])</f>
        <v>HypertensionHigh</v>
      </c>
      <c r="U8275">
        <f>MONTH(Healthcare_Data_v1__4[[#This Row],[Date of Admission]])</f>
        <v>11</v>
      </c>
      <c r="V8275">
        <f>YEAR(Healthcare_Data_v1__4[[#This Row],[Date of Admission]])</f>
        <v>2018</v>
      </c>
      <c r="W8275">
        <f>DAY(Healthcare_Data_v1__4[[#This Row],[Date of Admission]])</f>
        <v>10</v>
      </c>
    </row>
    <row r="8276" spans="1:23" x14ac:dyDescent="0.3">
      <c r="A8276" t="s">
        <v>25149</v>
      </c>
      <c r="B8276">
        <v>70</v>
      </c>
      <c r="C8276" t="s">
        <v>3</v>
      </c>
      <c r="D8276" t="s">
        <v>16</v>
      </c>
      <c r="E8276" t="s">
        <v>21</v>
      </c>
      <c r="F8276" t="s">
        <v>7</v>
      </c>
      <c r="G8276" s="1">
        <v>44238</v>
      </c>
      <c r="H8276" t="s">
        <v>15191</v>
      </c>
      <c r="I8276" t="s">
        <v>15192</v>
      </c>
      <c r="J8276">
        <v>7661.1116199999997</v>
      </c>
      <c r="K8276" t="s">
        <v>47</v>
      </c>
      <c r="L8276">
        <v>22519</v>
      </c>
      <c r="M8276">
        <v>312</v>
      </c>
      <c r="N8276" t="s">
        <v>48</v>
      </c>
      <c r="O8276" s="1">
        <v>44262</v>
      </c>
      <c r="P8276" t="s">
        <v>85</v>
      </c>
      <c r="Q8276" t="s">
        <v>50</v>
      </c>
      <c r="R8276">
        <f>Healthcare_Data_v1__4[[#This Row],[Discharge Date]]-Healthcare_Data_v1__4[[#This Row],[Date of Admission]]</f>
        <v>24</v>
      </c>
      <c r="S8276" t="str" cm="1">
        <f t="array" ref="S8276">_xlfn.IFS( Healthcare_Data_v1__4[[#This Row],[Days of Stay]]&lt;10,"Low",Healthcare_Data_v1__4[[#This Row],[Days of Stay]]&lt;20,"Med",Healthcare_Data_v1__4[[#This Row],[Days of Stay]]&lt;=30,"High")</f>
        <v>High</v>
      </c>
      <c r="T8276" t="str">
        <f>CONCATENATE(Healthcare_Data_v1__4[[#This Row],[Medical Condition]],Healthcare_Data_v1__4[[#This Row],[Duration]])</f>
        <v>ObesityHigh</v>
      </c>
      <c r="U8276">
        <f>MONTH(Healthcare_Data_v1__4[[#This Row],[Date of Admission]])</f>
        <v>2</v>
      </c>
      <c r="V8276">
        <f>YEAR(Healthcare_Data_v1__4[[#This Row],[Date of Admission]])</f>
        <v>2021</v>
      </c>
      <c r="W8276">
        <f>DAY(Healthcare_Data_v1__4[[#This Row],[Date of Admission]])</f>
        <v>11</v>
      </c>
    </row>
    <row r="8277" spans="1:23" x14ac:dyDescent="0.3">
      <c r="A8277" t="s">
        <v>25150</v>
      </c>
      <c r="B8277">
        <v>30</v>
      </c>
      <c r="C8277" t="s">
        <v>5</v>
      </c>
      <c r="D8277" t="s">
        <v>15</v>
      </c>
      <c r="E8277" t="s">
        <v>20</v>
      </c>
      <c r="F8277" t="s">
        <v>6</v>
      </c>
      <c r="G8277" s="1">
        <v>44119</v>
      </c>
      <c r="H8277" t="s">
        <v>3360</v>
      </c>
      <c r="I8277" t="s">
        <v>15193</v>
      </c>
      <c r="J8277">
        <v>7660.4760610000003</v>
      </c>
      <c r="K8277" t="s">
        <v>69</v>
      </c>
      <c r="L8277">
        <v>13502</v>
      </c>
      <c r="M8277">
        <v>326</v>
      </c>
      <c r="N8277" t="s">
        <v>55</v>
      </c>
      <c r="O8277" s="1">
        <v>44125</v>
      </c>
      <c r="P8277" t="s">
        <v>56</v>
      </c>
      <c r="Q8277" t="s">
        <v>57</v>
      </c>
      <c r="R8277">
        <f>Healthcare_Data_v1__4[[#This Row],[Discharge Date]]-Healthcare_Data_v1__4[[#This Row],[Date of Admission]]</f>
        <v>6</v>
      </c>
      <c r="S8277" t="str" cm="1">
        <f t="array" ref="S8277">_xlfn.IFS( Healthcare_Data_v1__4[[#This Row],[Days of Stay]]&lt;10,"Low",Healthcare_Data_v1__4[[#This Row],[Days of Stay]]&lt;20,"Med",Healthcare_Data_v1__4[[#This Row],[Days of Stay]]&lt;=30,"High")</f>
        <v>Low</v>
      </c>
      <c r="T8277" t="str">
        <f>CONCATENATE(Healthcare_Data_v1__4[[#This Row],[Medical Condition]],Healthcare_Data_v1__4[[#This Row],[Duration]])</f>
        <v>AsthmaLow</v>
      </c>
      <c r="U8277">
        <f>MONTH(Healthcare_Data_v1__4[[#This Row],[Date of Admission]])</f>
        <v>10</v>
      </c>
      <c r="V8277">
        <f>YEAR(Healthcare_Data_v1__4[[#This Row],[Date of Admission]])</f>
        <v>2020</v>
      </c>
      <c r="W8277">
        <f>DAY(Healthcare_Data_v1__4[[#This Row],[Date of Admission]])</f>
        <v>15</v>
      </c>
    </row>
    <row r="8278" spans="1:23" x14ac:dyDescent="0.3">
      <c r="A8278" t="s">
        <v>25151</v>
      </c>
      <c r="B8278">
        <v>24</v>
      </c>
      <c r="C8278" t="s">
        <v>12</v>
      </c>
      <c r="D8278" t="s">
        <v>16</v>
      </c>
      <c r="E8278" t="s">
        <v>20</v>
      </c>
      <c r="F8278" t="s">
        <v>4</v>
      </c>
      <c r="G8278" s="1">
        <v>43901</v>
      </c>
      <c r="H8278" t="s">
        <v>15194</v>
      </c>
      <c r="I8278" t="s">
        <v>15195</v>
      </c>
      <c r="J8278">
        <v>7659.0842130000001</v>
      </c>
      <c r="K8278" t="s">
        <v>47</v>
      </c>
      <c r="L8278">
        <v>6484</v>
      </c>
      <c r="M8278">
        <v>355</v>
      </c>
      <c r="N8278" t="s">
        <v>48</v>
      </c>
      <c r="O8278" s="1">
        <v>43906</v>
      </c>
      <c r="P8278" t="s">
        <v>43</v>
      </c>
      <c r="Q8278" t="s">
        <v>44</v>
      </c>
      <c r="R8278">
        <f>Healthcare_Data_v1__4[[#This Row],[Discharge Date]]-Healthcare_Data_v1__4[[#This Row],[Date of Admission]]</f>
        <v>5</v>
      </c>
      <c r="S8278" t="str" cm="1">
        <f t="array" ref="S8278">_xlfn.IFS( Healthcare_Data_v1__4[[#This Row],[Days of Stay]]&lt;10,"Low",Healthcare_Data_v1__4[[#This Row],[Days of Stay]]&lt;20,"Med",Healthcare_Data_v1__4[[#This Row],[Days of Stay]]&lt;=30,"High")</f>
        <v>Low</v>
      </c>
      <c r="T8278" t="str">
        <f>CONCATENATE(Healthcare_Data_v1__4[[#This Row],[Medical Condition]],Healthcare_Data_v1__4[[#This Row],[Duration]])</f>
        <v>DiabetesLow</v>
      </c>
      <c r="U8278">
        <f>MONTH(Healthcare_Data_v1__4[[#This Row],[Date of Admission]])</f>
        <v>3</v>
      </c>
      <c r="V8278">
        <f>YEAR(Healthcare_Data_v1__4[[#This Row],[Date of Admission]])</f>
        <v>2020</v>
      </c>
      <c r="W8278">
        <f>DAY(Healthcare_Data_v1__4[[#This Row],[Date of Admission]])</f>
        <v>11</v>
      </c>
    </row>
    <row r="8279" spans="1:23" x14ac:dyDescent="0.3">
      <c r="A8279" t="s">
        <v>19204</v>
      </c>
      <c r="B8279">
        <v>58</v>
      </c>
      <c r="C8279" t="s">
        <v>3</v>
      </c>
      <c r="D8279" t="s">
        <v>16</v>
      </c>
      <c r="E8279" t="s">
        <v>22</v>
      </c>
      <c r="F8279" t="s">
        <v>10</v>
      </c>
      <c r="G8279" s="1">
        <v>44053</v>
      </c>
      <c r="H8279" t="s">
        <v>15196</v>
      </c>
      <c r="I8279" t="s">
        <v>15197</v>
      </c>
      <c r="J8279">
        <v>7641.0505050000002</v>
      </c>
      <c r="K8279" t="s">
        <v>66</v>
      </c>
      <c r="L8279">
        <v>12379</v>
      </c>
      <c r="M8279">
        <v>158</v>
      </c>
      <c r="N8279" t="s">
        <v>55</v>
      </c>
      <c r="O8279" s="1">
        <v>44059</v>
      </c>
      <c r="P8279" t="s">
        <v>85</v>
      </c>
      <c r="Q8279" t="s">
        <v>57</v>
      </c>
      <c r="R8279">
        <f>Healthcare_Data_v1__4[[#This Row],[Discharge Date]]-Healthcare_Data_v1__4[[#This Row],[Date of Admission]]</f>
        <v>6</v>
      </c>
      <c r="S8279" t="str" cm="1">
        <f t="array" ref="S8279">_xlfn.IFS( Healthcare_Data_v1__4[[#This Row],[Days of Stay]]&lt;10,"Low",Healthcare_Data_v1__4[[#This Row],[Days of Stay]]&lt;20,"Med",Healthcare_Data_v1__4[[#This Row],[Days of Stay]]&lt;=30,"High")</f>
        <v>Low</v>
      </c>
      <c r="T8279" t="str">
        <f>CONCATENATE(Healthcare_Data_v1__4[[#This Row],[Medical Condition]],Healthcare_Data_v1__4[[#This Row],[Duration]])</f>
        <v>HypertensionLow</v>
      </c>
      <c r="U8279">
        <f>MONTH(Healthcare_Data_v1__4[[#This Row],[Date of Admission]])</f>
        <v>8</v>
      </c>
      <c r="V8279">
        <f>YEAR(Healthcare_Data_v1__4[[#This Row],[Date of Admission]])</f>
        <v>2020</v>
      </c>
      <c r="W8279">
        <f>DAY(Healthcare_Data_v1__4[[#This Row],[Date of Admission]])</f>
        <v>10</v>
      </c>
    </row>
    <row r="8280" spans="1:23" x14ac:dyDescent="0.3">
      <c r="A8280" t="s">
        <v>25152</v>
      </c>
      <c r="B8280">
        <v>42</v>
      </c>
      <c r="C8280" t="s">
        <v>8</v>
      </c>
      <c r="D8280" t="s">
        <v>16</v>
      </c>
      <c r="E8280" t="s">
        <v>26</v>
      </c>
      <c r="F8280" t="s">
        <v>10</v>
      </c>
      <c r="G8280" s="1">
        <v>43640</v>
      </c>
      <c r="H8280" t="s">
        <v>15198</v>
      </c>
      <c r="I8280" t="s">
        <v>15199</v>
      </c>
      <c r="J8280">
        <v>7638.6948410000005</v>
      </c>
      <c r="K8280" t="s">
        <v>69</v>
      </c>
      <c r="L8280">
        <v>20820</v>
      </c>
      <c r="M8280">
        <v>406</v>
      </c>
      <c r="N8280" t="s">
        <v>55</v>
      </c>
      <c r="O8280" s="1">
        <v>43642</v>
      </c>
      <c r="P8280" t="s">
        <v>85</v>
      </c>
      <c r="Q8280" t="s">
        <v>44</v>
      </c>
      <c r="R8280">
        <f>Healthcare_Data_v1__4[[#This Row],[Discharge Date]]-Healthcare_Data_v1__4[[#This Row],[Date of Admission]]</f>
        <v>2</v>
      </c>
      <c r="S8280" t="str" cm="1">
        <f t="array" ref="S8280">_xlfn.IFS( Healthcare_Data_v1__4[[#This Row],[Days of Stay]]&lt;10,"Low",Healthcare_Data_v1__4[[#This Row],[Days of Stay]]&lt;20,"Med",Healthcare_Data_v1__4[[#This Row],[Days of Stay]]&lt;=30,"High")</f>
        <v>Low</v>
      </c>
      <c r="T8280" t="str">
        <f>CONCATENATE(Healthcare_Data_v1__4[[#This Row],[Medical Condition]],Healthcare_Data_v1__4[[#This Row],[Duration]])</f>
        <v>HypertensionLow</v>
      </c>
      <c r="U8280">
        <f>MONTH(Healthcare_Data_v1__4[[#This Row],[Date of Admission]])</f>
        <v>6</v>
      </c>
      <c r="V8280">
        <f>YEAR(Healthcare_Data_v1__4[[#This Row],[Date of Admission]])</f>
        <v>2019</v>
      </c>
      <c r="W8280">
        <f>DAY(Healthcare_Data_v1__4[[#This Row],[Date of Admission]])</f>
        <v>24</v>
      </c>
    </row>
    <row r="8281" spans="1:23" x14ac:dyDescent="0.3">
      <c r="A8281" t="s">
        <v>25153</v>
      </c>
      <c r="B8281">
        <v>27</v>
      </c>
      <c r="C8281" t="s">
        <v>5</v>
      </c>
      <c r="D8281" t="s">
        <v>15</v>
      </c>
      <c r="E8281" t="s">
        <v>23</v>
      </c>
      <c r="F8281" t="s">
        <v>7</v>
      </c>
      <c r="G8281" s="1">
        <v>43427</v>
      </c>
      <c r="H8281" t="s">
        <v>15200</v>
      </c>
      <c r="I8281" t="s">
        <v>15201</v>
      </c>
      <c r="J8281">
        <v>7638.1292050000002</v>
      </c>
      <c r="K8281" t="s">
        <v>47</v>
      </c>
      <c r="L8281">
        <v>12397</v>
      </c>
      <c r="M8281">
        <v>306</v>
      </c>
      <c r="N8281" t="s">
        <v>48</v>
      </c>
      <c r="O8281" s="1">
        <v>43450</v>
      </c>
      <c r="P8281" t="s">
        <v>43</v>
      </c>
      <c r="Q8281" t="s">
        <v>50</v>
      </c>
      <c r="R8281">
        <f>Healthcare_Data_v1__4[[#This Row],[Discharge Date]]-Healthcare_Data_v1__4[[#This Row],[Date of Admission]]</f>
        <v>23</v>
      </c>
      <c r="S8281" t="str" cm="1">
        <f t="array" ref="S8281">_xlfn.IFS( Healthcare_Data_v1__4[[#This Row],[Days of Stay]]&lt;10,"Low",Healthcare_Data_v1__4[[#This Row],[Days of Stay]]&lt;20,"Med",Healthcare_Data_v1__4[[#This Row],[Days of Stay]]&lt;=30,"High")</f>
        <v>High</v>
      </c>
      <c r="T8281" t="str">
        <f>CONCATENATE(Healthcare_Data_v1__4[[#This Row],[Medical Condition]],Healthcare_Data_v1__4[[#This Row],[Duration]])</f>
        <v>ObesityHigh</v>
      </c>
      <c r="U8281">
        <f>MONTH(Healthcare_Data_v1__4[[#This Row],[Date of Admission]])</f>
        <v>11</v>
      </c>
      <c r="V8281">
        <f>YEAR(Healthcare_Data_v1__4[[#This Row],[Date of Admission]])</f>
        <v>2018</v>
      </c>
      <c r="W8281">
        <f>DAY(Healthcare_Data_v1__4[[#This Row],[Date of Admission]])</f>
        <v>23</v>
      </c>
    </row>
    <row r="8282" spans="1:23" x14ac:dyDescent="0.3">
      <c r="A8282" t="s">
        <v>15202</v>
      </c>
      <c r="B8282">
        <v>40</v>
      </c>
      <c r="C8282" t="s">
        <v>8</v>
      </c>
      <c r="D8282" t="s">
        <v>15</v>
      </c>
      <c r="E8282" t="s">
        <v>26</v>
      </c>
      <c r="F8282" t="s">
        <v>9</v>
      </c>
      <c r="G8282" s="1">
        <v>44735</v>
      </c>
      <c r="H8282" t="s">
        <v>15203</v>
      </c>
      <c r="I8282" t="s">
        <v>1109</v>
      </c>
      <c r="J8282">
        <v>7624.3582050000005</v>
      </c>
      <c r="K8282" t="s">
        <v>47</v>
      </c>
      <c r="L8282">
        <v>10846</v>
      </c>
      <c r="M8282">
        <v>105</v>
      </c>
      <c r="N8282" t="s">
        <v>55</v>
      </c>
      <c r="O8282" s="1">
        <v>44736</v>
      </c>
      <c r="P8282" t="s">
        <v>56</v>
      </c>
      <c r="Q8282" t="s">
        <v>50</v>
      </c>
      <c r="R8282">
        <f>Healthcare_Data_v1__4[[#This Row],[Discharge Date]]-Healthcare_Data_v1__4[[#This Row],[Date of Admission]]</f>
        <v>1</v>
      </c>
      <c r="S8282" t="str" cm="1">
        <f t="array" ref="S8282">_xlfn.IFS( Healthcare_Data_v1__4[[#This Row],[Days of Stay]]&lt;10,"Low",Healthcare_Data_v1__4[[#This Row],[Days of Stay]]&lt;20,"Med",Healthcare_Data_v1__4[[#This Row],[Days of Stay]]&lt;=30,"High")</f>
        <v>Low</v>
      </c>
      <c r="T8282" t="str">
        <f>CONCATENATE(Healthcare_Data_v1__4[[#This Row],[Medical Condition]],Healthcare_Data_v1__4[[#This Row],[Duration]])</f>
        <v>ArthritisLow</v>
      </c>
      <c r="U8282">
        <f>MONTH(Healthcare_Data_v1__4[[#This Row],[Date of Admission]])</f>
        <v>6</v>
      </c>
      <c r="V8282">
        <f>YEAR(Healthcare_Data_v1__4[[#This Row],[Date of Admission]])</f>
        <v>2022</v>
      </c>
      <c r="W8282">
        <f>DAY(Healthcare_Data_v1__4[[#This Row],[Date of Admission]])</f>
        <v>23</v>
      </c>
    </row>
    <row r="8283" spans="1:23" x14ac:dyDescent="0.3">
      <c r="A8283" t="s">
        <v>25154</v>
      </c>
      <c r="B8283">
        <v>64</v>
      </c>
      <c r="C8283" t="s">
        <v>3</v>
      </c>
      <c r="D8283" t="s">
        <v>16</v>
      </c>
      <c r="E8283" t="s">
        <v>19</v>
      </c>
      <c r="F8283" t="s">
        <v>9</v>
      </c>
      <c r="G8283" s="1">
        <v>44735</v>
      </c>
      <c r="H8283" t="s">
        <v>15204</v>
      </c>
      <c r="I8283" t="s">
        <v>15205</v>
      </c>
      <c r="J8283">
        <v>7622.2871539999996</v>
      </c>
      <c r="K8283" t="s">
        <v>69</v>
      </c>
      <c r="L8283">
        <v>13166</v>
      </c>
      <c r="M8283">
        <v>392</v>
      </c>
      <c r="N8283" t="s">
        <v>42</v>
      </c>
      <c r="O8283" s="1">
        <v>44743</v>
      </c>
      <c r="P8283" t="s">
        <v>56</v>
      </c>
      <c r="Q8283" t="s">
        <v>57</v>
      </c>
      <c r="R8283">
        <f>Healthcare_Data_v1__4[[#This Row],[Discharge Date]]-Healthcare_Data_v1__4[[#This Row],[Date of Admission]]</f>
        <v>8</v>
      </c>
      <c r="S8283" t="str" cm="1">
        <f t="array" ref="S8283">_xlfn.IFS( Healthcare_Data_v1__4[[#This Row],[Days of Stay]]&lt;10,"Low",Healthcare_Data_v1__4[[#This Row],[Days of Stay]]&lt;20,"Med",Healthcare_Data_v1__4[[#This Row],[Days of Stay]]&lt;=30,"High")</f>
        <v>Low</v>
      </c>
      <c r="T8283" t="str">
        <f>CONCATENATE(Healthcare_Data_v1__4[[#This Row],[Medical Condition]],Healthcare_Data_v1__4[[#This Row],[Duration]])</f>
        <v>ArthritisLow</v>
      </c>
      <c r="U8283">
        <f>MONTH(Healthcare_Data_v1__4[[#This Row],[Date of Admission]])</f>
        <v>6</v>
      </c>
      <c r="V8283">
        <f>YEAR(Healthcare_Data_v1__4[[#This Row],[Date of Admission]])</f>
        <v>2022</v>
      </c>
      <c r="W8283">
        <f>DAY(Healthcare_Data_v1__4[[#This Row],[Date of Admission]])</f>
        <v>23</v>
      </c>
    </row>
    <row r="8284" spans="1:23" x14ac:dyDescent="0.3">
      <c r="A8284" t="s">
        <v>25155</v>
      </c>
      <c r="B8284">
        <v>52</v>
      </c>
      <c r="C8284" t="s">
        <v>8</v>
      </c>
      <c r="D8284" t="s">
        <v>15</v>
      </c>
      <c r="E8284" t="s">
        <v>19</v>
      </c>
      <c r="F8284" t="s">
        <v>7</v>
      </c>
      <c r="G8284" s="1">
        <v>44977</v>
      </c>
      <c r="H8284" t="s">
        <v>10737</v>
      </c>
      <c r="I8284" t="s">
        <v>15206</v>
      </c>
      <c r="J8284">
        <v>7621.872308</v>
      </c>
      <c r="K8284" t="s">
        <v>66</v>
      </c>
      <c r="L8284">
        <v>19349</v>
      </c>
      <c r="M8284">
        <v>327</v>
      </c>
      <c r="N8284" t="s">
        <v>42</v>
      </c>
      <c r="O8284" s="1">
        <v>44979</v>
      </c>
      <c r="P8284" t="s">
        <v>43</v>
      </c>
      <c r="Q8284" t="s">
        <v>57</v>
      </c>
      <c r="R8284">
        <f>Healthcare_Data_v1__4[[#This Row],[Discharge Date]]-Healthcare_Data_v1__4[[#This Row],[Date of Admission]]</f>
        <v>2</v>
      </c>
      <c r="S8284" t="str" cm="1">
        <f t="array" ref="S8284">_xlfn.IFS( Healthcare_Data_v1__4[[#This Row],[Days of Stay]]&lt;10,"Low",Healthcare_Data_v1__4[[#This Row],[Days of Stay]]&lt;20,"Med",Healthcare_Data_v1__4[[#This Row],[Days of Stay]]&lt;=30,"High")</f>
        <v>Low</v>
      </c>
      <c r="T8284" t="str">
        <f>CONCATENATE(Healthcare_Data_v1__4[[#This Row],[Medical Condition]],Healthcare_Data_v1__4[[#This Row],[Duration]])</f>
        <v>ObesityLow</v>
      </c>
      <c r="U8284">
        <f>MONTH(Healthcare_Data_v1__4[[#This Row],[Date of Admission]])</f>
        <v>2</v>
      </c>
      <c r="V8284">
        <f>YEAR(Healthcare_Data_v1__4[[#This Row],[Date of Admission]])</f>
        <v>2023</v>
      </c>
      <c r="W8284">
        <f>DAY(Healthcare_Data_v1__4[[#This Row],[Date of Admission]])</f>
        <v>20</v>
      </c>
    </row>
    <row r="8285" spans="1:23" x14ac:dyDescent="0.3">
      <c r="A8285" t="s">
        <v>25156</v>
      </c>
      <c r="B8285">
        <v>22</v>
      </c>
      <c r="C8285" t="s">
        <v>12</v>
      </c>
      <c r="D8285" t="s">
        <v>16</v>
      </c>
      <c r="E8285" t="s">
        <v>25</v>
      </c>
      <c r="F8285" t="s">
        <v>10</v>
      </c>
      <c r="G8285" s="1">
        <v>44532</v>
      </c>
      <c r="H8285" t="s">
        <v>5227</v>
      </c>
      <c r="I8285" t="s">
        <v>13856</v>
      </c>
      <c r="J8285">
        <v>7621.1907970000002</v>
      </c>
      <c r="K8285" t="s">
        <v>47</v>
      </c>
      <c r="L8285">
        <v>29894</v>
      </c>
      <c r="M8285">
        <v>493</v>
      </c>
      <c r="N8285" t="s">
        <v>55</v>
      </c>
      <c r="O8285" s="1">
        <v>44553</v>
      </c>
      <c r="P8285" t="s">
        <v>85</v>
      </c>
      <c r="Q8285" t="s">
        <v>57</v>
      </c>
      <c r="R8285">
        <f>Healthcare_Data_v1__4[[#This Row],[Discharge Date]]-Healthcare_Data_v1__4[[#This Row],[Date of Admission]]</f>
        <v>21</v>
      </c>
      <c r="S8285" t="str" cm="1">
        <f t="array" ref="S8285">_xlfn.IFS( Healthcare_Data_v1__4[[#This Row],[Days of Stay]]&lt;10,"Low",Healthcare_Data_v1__4[[#This Row],[Days of Stay]]&lt;20,"Med",Healthcare_Data_v1__4[[#This Row],[Days of Stay]]&lt;=30,"High")</f>
        <v>High</v>
      </c>
      <c r="T8285" t="str">
        <f>CONCATENATE(Healthcare_Data_v1__4[[#This Row],[Medical Condition]],Healthcare_Data_v1__4[[#This Row],[Duration]])</f>
        <v>HypertensionHigh</v>
      </c>
      <c r="U8285">
        <f>MONTH(Healthcare_Data_v1__4[[#This Row],[Date of Admission]])</f>
        <v>12</v>
      </c>
      <c r="V8285">
        <f>YEAR(Healthcare_Data_v1__4[[#This Row],[Date of Admission]])</f>
        <v>2021</v>
      </c>
      <c r="W8285">
        <f>DAY(Healthcare_Data_v1__4[[#This Row],[Date of Admission]])</f>
        <v>2</v>
      </c>
    </row>
    <row r="8286" spans="1:23" x14ac:dyDescent="0.3">
      <c r="A8286" t="s">
        <v>25157</v>
      </c>
      <c r="B8286">
        <v>60</v>
      </c>
      <c r="C8286" t="s">
        <v>3</v>
      </c>
      <c r="D8286" t="s">
        <v>16</v>
      </c>
      <c r="E8286" t="s">
        <v>23</v>
      </c>
      <c r="F8286" t="s">
        <v>9</v>
      </c>
      <c r="G8286" s="1">
        <v>45091</v>
      </c>
      <c r="H8286" t="s">
        <v>15207</v>
      </c>
      <c r="I8286" t="s">
        <v>15208</v>
      </c>
      <c r="J8286">
        <v>7619.471297</v>
      </c>
      <c r="K8286" t="s">
        <v>66</v>
      </c>
      <c r="L8286">
        <v>14576</v>
      </c>
      <c r="M8286">
        <v>190</v>
      </c>
      <c r="N8286" t="s">
        <v>48</v>
      </c>
      <c r="O8286" s="1">
        <v>45114</v>
      </c>
      <c r="P8286" t="s">
        <v>43</v>
      </c>
      <c r="Q8286" t="s">
        <v>57</v>
      </c>
      <c r="R8286">
        <f>Healthcare_Data_v1__4[[#This Row],[Discharge Date]]-Healthcare_Data_v1__4[[#This Row],[Date of Admission]]</f>
        <v>23</v>
      </c>
      <c r="S8286" t="str" cm="1">
        <f t="array" ref="S8286">_xlfn.IFS( Healthcare_Data_v1__4[[#This Row],[Days of Stay]]&lt;10,"Low",Healthcare_Data_v1__4[[#This Row],[Days of Stay]]&lt;20,"Med",Healthcare_Data_v1__4[[#This Row],[Days of Stay]]&lt;=30,"High")</f>
        <v>High</v>
      </c>
      <c r="T8286" t="str">
        <f>CONCATENATE(Healthcare_Data_v1__4[[#This Row],[Medical Condition]],Healthcare_Data_v1__4[[#This Row],[Duration]])</f>
        <v>ArthritisHigh</v>
      </c>
      <c r="U8286">
        <f>MONTH(Healthcare_Data_v1__4[[#This Row],[Date of Admission]])</f>
        <v>6</v>
      </c>
      <c r="V8286">
        <f>YEAR(Healthcare_Data_v1__4[[#This Row],[Date of Admission]])</f>
        <v>2023</v>
      </c>
      <c r="W8286">
        <f>DAY(Healthcare_Data_v1__4[[#This Row],[Date of Admission]])</f>
        <v>14</v>
      </c>
    </row>
    <row r="8287" spans="1:23" x14ac:dyDescent="0.3">
      <c r="A8287" t="s">
        <v>25158</v>
      </c>
      <c r="B8287">
        <v>46</v>
      </c>
      <c r="C8287" t="s">
        <v>8</v>
      </c>
      <c r="D8287" t="s">
        <v>15</v>
      </c>
      <c r="E8287" t="s">
        <v>24</v>
      </c>
      <c r="F8287" t="s">
        <v>7</v>
      </c>
      <c r="G8287" s="1">
        <v>43808</v>
      </c>
      <c r="H8287" t="s">
        <v>15209</v>
      </c>
      <c r="I8287" t="s">
        <v>15210</v>
      </c>
      <c r="J8287">
        <v>7618.7680950000004</v>
      </c>
      <c r="K8287" t="s">
        <v>63</v>
      </c>
      <c r="L8287">
        <v>12094</v>
      </c>
      <c r="M8287">
        <v>121</v>
      </c>
      <c r="N8287" t="s">
        <v>48</v>
      </c>
      <c r="O8287" s="1">
        <v>43813</v>
      </c>
      <c r="P8287" t="s">
        <v>85</v>
      </c>
      <c r="Q8287" t="s">
        <v>57</v>
      </c>
      <c r="R8287">
        <f>Healthcare_Data_v1__4[[#This Row],[Discharge Date]]-Healthcare_Data_v1__4[[#This Row],[Date of Admission]]</f>
        <v>5</v>
      </c>
      <c r="S8287" t="str" cm="1">
        <f t="array" ref="S8287">_xlfn.IFS( Healthcare_Data_v1__4[[#This Row],[Days of Stay]]&lt;10,"Low",Healthcare_Data_v1__4[[#This Row],[Days of Stay]]&lt;20,"Med",Healthcare_Data_v1__4[[#This Row],[Days of Stay]]&lt;=30,"High")</f>
        <v>Low</v>
      </c>
      <c r="T8287" t="str">
        <f>CONCATENATE(Healthcare_Data_v1__4[[#This Row],[Medical Condition]],Healthcare_Data_v1__4[[#This Row],[Duration]])</f>
        <v>ObesityLow</v>
      </c>
      <c r="U8287">
        <f>MONTH(Healthcare_Data_v1__4[[#This Row],[Date of Admission]])</f>
        <v>12</v>
      </c>
      <c r="V8287">
        <f>YEAR(Healthcare_Data_v1__4[[#This Row],[Date of Admission]])</f>
        <v>2019</v>
      </c>
      <c r="W8287">
        <f>DAY(Healthcare_Data_v1__4[[#This Row],[Date of Admission]])</f>
        <v>9</v>
      </c>
    </row>
    <row r="8288" spans="1:23" x14ac:dyDescent="0.3">
      <c r="A8288" t="s">
        <v>25159</v>
      </c>
      <c r="B8288">
        <v>37</v>
      </c>
      <c r="C8288" t="s">
        <v>5</v>
      </c>
      <c r="D8288" t="s">
        <v>16</v>
      </c>
      <c r="E8288" t="s">
        <v>22</v>
      </c>
      <c r="F8288" t="s">
        <v>10</v>
      </c>
      <c r="G8288" s="1">
        <v>43850</v>
      </c>
      <c r="H8288" t="s">
        <v>15211</v>
      </c>
      <c r="I8288" t="s">
        <v>15212</v>
      </c>
      <c r="J8288">
        <v>7612.5674879999997</v>
      </c>
      <c r="K8288" t="s">
        <v>63</v>
      </c>
      <c r="L8288">
        <v>12878</v>
      </c>
      <c r="M8288">
        <v>422</v>
      </c>
      <c r="N8288" t="s">
        <v>55</v>
      </c>
      <c r="O8288" s="1">
        <v>43853</v>
      </c>
      <c r="P8288" t="s">
        <v>49</v>
      </c>
      <c r="Q8288" t="s">
        <v>57</v>
      </c>
      <c r="R8288">
        <f>Healthcare_Data_v1__4[[#This Row],[Discharge Date]]-Healthcare_Data_v1__4[[#This Row],[Date of Admission]]</f>
        <v>3</v>
      </c>
      <c r="S8288" t="str" cm="1">
        <f t="array" ref="S8288">_xlfn.IFS( Healthcare_Data_v1__4[[#This Row],[Days of Stay]]&lt;10,"Low",Healthcare_Data_v1__4[[#This Row],[Days of Stay]]&lt;20,"Med",Healthcare_Data_v1__4[[#This Row],[Days of Stay]]&lt;=30,"High")</f>
        <v>Low</v>
      </c>
      <c r="T8288" t="str">
        <f>CONCATENATE(Healthcare_Data_v1__4[[#This Row],[Medical Condition]],Healthcare_Data_v1__4[[#This Row],[Duration]])</f>
        <v>HypertensionLow</v>
      </c>
      <c r="U8288">
        <f>MONTH(Healthcare_Data_v1__4[[#This Row],[Date of Admission]])</f>
        <v>1</v>
      </c>
      <c r="V8288">
        <f>YEAR(Healthcare_Data_v1__4[[#This Row],[Date of Admission]])</f>
        <v>2020</v>
      </c>
      <c r="W8288">
        <f>DAY(Healthcare_Data_v1__4[[#This Row],[Date of Admission]])</f>
        <v>20</v>
      </c>
    </row>
    <row r="8289" spans="1:23" x14ac:dyDescent="0.3">
      <c r="A8289" t="s">
        <v>25160</v>
      </c>
      <c r="B8289">
        <v>52</v>
      </c>
      <c r="C8289" t="s">
        <v>8</v>
      </c>
      <c r="D8289" t="s">
        <v>15</v>
      </c>
      <c r="E8289" t="s">
        <v>20</v>
      </c>
      <c r="F8289" t="s">
        <v>11</v>
      </c>
      <c r="G8289" s="1">
        <v>43803</v>
      </c>
      <c r="H8289" t="s">
        <v>7163</v>
      </c>
      <c r="I8289" t="s">
        <v>15213</v>
      </c>
      <c r="J8289">
        <v>7607.5097599999999</v>
      </c>
      <c r="K8289" t="s">
        <v>66</v>
      </c>
      <c r="L8289">
        <v>77418</v>
      </c>
      <c r="M8289">
        <v>331</v>
      </c>
      <c r="N8289" t="s">
        <v>42</v>
      </c>
      <c r="O8289" s="1">
        <v>43807</v>
      </c>
      <c r="P8289" t="s">
        <v>60</v>
      </c>
      <c r="Q8289" t="s">
        <v>44</v>
      </c>
      <c r="R8289">
        <f>Healthcare_Data_v1__4[[#This Row],[Discharge Date]]-Healthcare_Data_v1__4[[#This Row],[Date of Admission]]</f>
        <v>4</v>
      </c>
      <c r="S8289" t="str" cm="1">
        <f t="array" ref="S8289">_xlfn.IFS( Healthcare_Data_v1__4[[#This Row],[Days of Stay]]&lt;10,"Low",Healthcare_Data_v1__4[[#This Row],[Days of Stay]]&lt;20,"Med",Healthcare_Data_v1__4[[#This Row],[Days of Stay]]&lt;=30,"High")</f>
        <v>Low</v>
      </c>
      <c r="T8289" t="str">
        <f>CONCATENATE(Healthcare_Data_v1__4[[#This Row],[Medical Condition]],Healthcare_Data_v1__4[[#This Row],[Duration]])</f>
        <v>CancerLow</v>
      </c>
      <c r="U8289">
        <f>MONTH(Healthcare_Data_v1__4[[#This Row],[Date of Admission]])</f>
        <v>12</v>
      </c>
      <c r="V8289">
        <f>YEAR(Healthcare_Data_v1__4[[#This Row],[Date of Admission]])</f>
        <v>2019</v>
      </c>
      <c r="W8289">
        <f>DAY(Healthcare_Data_v1__4[[#This Row],[Date of Admission]])</f>
        <v>4</v>
      </c>
    </row>
    <row r="8290" spans="1:23" x14ac:dyDescent="0.3">
      <c r="A8290" t="s">
        <v>25161</v>
      </c>
      <c r="B8290">
        <v>77</v>
      </c>
      <c r="C8290" t="s">
        <v>3</v>
      </c>
      <c r="D8290" t="s">
        <v>16</v>
      </c>
      <c r="E8290" t="s">
        <v>25</v>
      </c>
      <c r="F8290" t="s">
        <v>7</v>
      </c>
      <c r="G8290" s="1">
        <v>44798</v>
      </c>
      <c r="H8290" t="s">
        <v>15214</v>
      </c>
      <c r="I8290" t="s">
        <v>15215</v>
      </c>
      <c r="J8290">
        <v>7604.2482499999996</v>
      </c>
      <c r="K8290" t="s">
        <v>69</v>
      </c>
      <c r="L8290">
        <v>12959</v>
      </c>
      <c r="M8290">
        <v>396</v>
      </c>
      <c r="N8290" t="s">
        <v>42</v>
      </c>
      <c r="O8290" s="1">
        <v>44799</v>
      </c>
      <c r="P8290" t="s">
        <v>56</v>
      </c>
      <c r="Q8290" t="s">
        <v>44</v>
      </c>
      <c r="R8290">
        <f>Healthcare_Data_v1__4[[#This Row],[Discharge Date]]-Healthcare_Data_v1__4[[#This Row],[Date of Admission]]</f>
        <v>1</v>
      </c>
      <c r="S8290" t="str" cm="1">
        <f t="array" ref="S8290">_xlfn.IFS( Healthcare_Data_v1__4[[#This Row],[Days of Stay]]&lt;10,"Low",Healthcare_Data_v1__4[[#This Row],[Days of Stay]]&lt;20,"Med",Healthcare_Data_v1__4[[#This Row],[Days of Stay]]&lt;=30,"High")</f>
        <v>Low</v>
      </c>
      <c r="T8290" t="str">
        <f>CONCATENATE(Healthcare_Data_v1__4[[#This Row],[Medical Condition]],Healthcare_Data_v1__4[[#This Row],[Duration]])</f>
        <v>ObesityLow</v>
      </c>
      <c r="U8290">
        <f>MONTH(Healthcare_Data_v1__4[[#This Row],[Date of Admission]])</f>
        <v>8</v>
      </c>
      <c r="V8290">
        <f>YEAR(Healthcare_Data_v1__4[[#This Row],[Date of Admission]])</f>
        <v>2022</v>
      </c>
      <c r="W8290">
        <f>DAY(Healthcare_Data_v1__4[[#This Row],[Date of Admission]])</f>
        <v>25</v>
      </c>
    </row>
    <row r="8291" spans="1:23" x14ac:dyDescent="0.3">
      <c r="A8291" t="s">
        <v>25162</v>
      </c>
      <c r="B8291">
        <v>26</v>
      </c>
      <c r="C8291" t="s">
        <v>5</v>
      </c>
      <c r="D8291" t="s">
        <v>15</v>
      </c>
      <c r="E8291" t="s">
        <v>23</v>
      </c>
      <c r="F8291" t="s">
        <v>11</v>
      </c>
      <c r="G8291" s="1">
        <v>43509</v>
      </c>
      <c r="H8291" t="s">
        <v>2058</v>
      </c>
      <c r="I8291" t="s">
        <v>15216</v>
      </c>
      <c r="J8291">
        <v>7603.1590749999996</v>
      </c>
      <c r="K8291" t="s">
        <v>47</v>
      </c>
      <c r="L8291">
        <v>34025</v>
      </c>
      <c r="M8291">
        <v>142</v>
      </c>
      <c r="N8291" t="s">
        <v>42</v>
      </c>
      <c r="O8291" s="1">
        <v>43523</v>
      </c>
      <c r="P8291" t="s">
        <v>49</v>
      </c>
      <c r="Q8291" t="s">
        <v>44</v>
      </c>
      <c r="R8291">
        <f>Healthcare_Data_v1__4[[#This Row],[Discharge Date]]-Healthcare_Data_v1__4[[#This Row],[Date of Admission]]</f>
        <v>14</v>
      </c>
      <c r="S8291" t="str" cm="1">
        <f t="array" ref="S8291">_xlfn.IFS( Healthcare_Data_v1__4[[#This Row],[Days of Stay]]&lt;10,"Low",Healthcare_Data_v1__4[[#This Row],[Days of Stay]]&lt;20,"Med",Healthcare_Data_v1__4[[#This Row],[Days of Stay]]&lt;=30,"High")</f>
        <v>Med</v>
      </c>
      <c r="T8291" t="str">
        <f>CONCATENATE(Healthcare_Data_v1__4[[#This Row],[Medical Condition]],Healthcare_Data_v1__4[[#This Row],[Duration]])</f>
        <v>CancerMed</v>
      </c>
      <c r="U8291">
        <f>MONTH(Healthcare_Data_v1__4[[#This Row],[Date of Admission]])</f>
        <v>2</v>
      </c>
      <c r="V8291">
        <f>YEAR(Healthcare_Data_v1__4[[#This Row],[Date of Admission]])</f>
        <v>2019</v>
      </c>
      <c r="W8291">
        <f>DAY(Healthcare_Data_v1__4[[#This Row],[Date of Admission]])</f>
        <v>13</v>
      </c>
    </row>
    <row r="8292" spans="1:23" x14ac:dyDescent="0.3">
      <c r="A8292" t="s">
        <v>25163</v>
      </c>
      <c r="B8292">
        <v>81</v>
      </c>
      <c r="C8292" t="s">
        <v>3</v>
      </c>
      <c r="D8292" t="s">
        <v>15</v>
      </c>
      <c r="E8292" t="s">
        <v>20</v>
      </c>
      <c r="F8292" t="s">
        <v>4</v>
      </c>
      <c r="G8292" s="1">
        <v>43912</v>
      </c>
      <c r="H8292" t="s">
        <v>8014</v>
      </c>
      <c r="I8292" t="s">
        <v>15217</v>
      </c>
      <c r="J8292">
        <v>7599.3388869999999</v>
      </c>
      <c r="K8292" t="s">
        <v>63</v>
      </c>
      <c r="L8292">
        <v>17284</v>
      </c>
      <c r="M8292">
        <v>406</v>
      </c>
      <c r="N8292" t="s">
        <v>48</v>
      </c>
      <c r="O8292" s="1">
        <v>43920</v>
      </c>
      <c r="P8292" t="s">
        <v>85</v>
      </c>
      <c r="Q8292" t="s">
        <v>44</v>
      </c>
      <c r="R8292">
        <f>Healthcare_Data_v1__4[[#This Row],[Discharge Date]]-Healthcare_Data_v1__4[[#This Row],[Date of Admission]]</f>
        <v>8</v>
      </c>
      <c r="S8292" t="str" cm="1">
        <f t="array" ref="S8292">_xlfn.IFS( Healthcare_Data_v1__4[[#This Row],[Days of Stay]]&lt;10,"Low",Healthcare_Data_v1__4[[#This Row],[Days of Stay]]&lt;20,"Med",Healthcare_Data_v1__4[[#This Row],[Days of Stay]]&lt;=30,"High")</f>
        <v>Low</v>
      </c>
      <c r="T8292" t="str">
        <f>CONCATENATE(Healthcare_Data_v1__4[[#This Row],[Medical Condition]],Healthcare_Data_v1__4[[#This Row],[Duration]])</f>
        <v>DiabetesLow</v>
      </c>
      <c r="U8292">
        <f>MONTH(Healthcare_Data_v1__4[[#This Row],[Date of Admission]])</f>
        <v>3</v>
      </c>
      <c r="V8292">
        <f>YEAR(Healthcare_Data_v1__4[[#This Row],[Date of Admission]])</f>
        <v>2020</v>
      </c>
      <c r="W8292">
        <f>DAY(Healthcare_Data_v1__4[[#This Row],[Date of Admission]])</f>
        <v>22</v>
      </c>
    </row>
    <row r="8293" spans="1:23" x14ac:dyDescent="0.3">
      <c r="A8293" t="s">
        <v>402</v>
      </c>
      <c r="B8293">
        <v>62</v>
      </c>
      <c r="C8293" t="s">
        <v>3</v>
      </c>
      <c r="D8293" t="s">
        <v>16</v>
      </c>
      <c r="E8293" t="s">
        <v>25</v>
      </c>
      <c r="F8293" t="s">
        <v>9</v>
      </c>
      <c r="G8293" s="1">
        <v>44038</v>
      </c>
      <c r="H8293" t="s">
        <v>15218</v>
      </c>
      <c r="I8293" t="s">
        <v>15219</v>
      </c>
      <c r="J8293">
        <v>7581.0994739999996</v>
      </c>
      <c r="K8293" t="s">
        <v>41</v>
      </c>
      <c r="L8293">
        <v>31913</v>
      </c>
      <c r="M8293">
        <v>297</v>
      </c>
      <c r="N8293" t="s">
        <v>55</v>
      </c>
      <c r="O8293" s="1">
        <v>44064</v>
      </c>
      <c r="P8293" t="s">
        <v>56</v>
      </c>
      <c r="Q8293" t="s">
        <v>57</v>
      </c>
      <c r="R8293">
        <f>Healthcare_Data_v1__4[[#This Row],[Discharge Date]]-Healthcare_Data_v1__4[[#This Row],[Date of Admission]]</f>
        <v>26</v>
      </c>
      <c r="S8293" t="str" cm="1">
        <f t="array" ref="S8293">_xlfn.IFS( Healthcare_Data_v1__4[[#This Row],[Days of Stay]]&lt;10,"Low",Healthcare_Data_v1__4[[#This Row],[Days of Stay]]&lt;20,"Med",Healthcare_Data_v1__4[[#This Row],[Days of Stay]]&lt;=30,"High")</f>
        <v>High</v>
      </c>
      <c r="T8293" t="str">
        <f>CONCATENATE(Healthcare_Data_v1__4[[#This Row],[Medical Condition]],Healthcare_Data_v1__4[[#This Row],[Duration]])</f>
        <v>ArthritisHigh</v>
      </c>
      <c r="U8293">
        <f>MONTH(Healthcare_Data_v1__4[[#This Row],[Date of Admission]])</f>
        <v>7</v>
      </c>
      <c r="V8293">
        <f>YEAR(Healthcare_Data_v1__4[[#This Row],[Date of Admission]])</f>
        <v>2020</v>
      </c>
      <c r="W8293">
        <f>DAY(Healthcare_Data_v1__4[[#This Row],[Date of Admission]])</f>
        <v>26</v>
      </c>
    </row>
    <row r="8294" spans="1:23" x14ac:dyDescent="0.3">
      <c r="A8294" t="s">
        <v>25164</v>
      </c>
      <c r="B8294">
        <v>60</v>
      </c>
      <c r="C8294" t="s">
        <v>3</v>
      </c>
      <c r="D8294" t="s">
        <v>15</v>
      </c>
      <c r="E8294" t="s">
        <v>21</v>
      </c>
      <c r="F8294" t="s">
        <v>7</v>
      </c>
      <c r="G8294" s="1">
        <v>44150</v>
      </c>
      <c r="H8294" t="s">
        <v>15220</v>
      </c>
      <c r="I8294" t="s">
        <v>15221</v>
      </c>
      <c r="J8294">
        <v>7569.6542229999995</v>
      </c>
      <c r="K8294" t="s">
        <v>47</v>
      </c>
      <c r="L8294">
        <v>17222</v>
      </c>
      <c r="M8294">
        <v>281</v>
      </c>
      <c r="N8294" t="s">
        <v>42</v>
      </c>
      <c r="O8294" s="1">
        <v>44167</v>
      </c>
      <c r="P8294" t="s">
        <v>85</v>
      </c>
      <c r="Q8294" t="s">
        <v>44</v>
      </c>
      <c r="R8294">
        <f>Healthcare_Data_v1__4[[#This Row],[Discharge Date]]-Healthcare_Data_v1__4[[#This Row],[Date of Admission]]</f>
        <v>17</v>
      </c>
      <c r="S8294" t="str" cm="1">
        <f t="array" ref="S8294">_xlfn.IFS( Healthcare_Data_v1__4[[#This Row],[Days of Stay]]&lt;10,"Low",Healthcare_Data_v1__4[[#This Row],[Days of Stay]]&lt;20,"Med",Healthcare_Data_v1__4[[#This Row],[Days of Stay]]&lt;=30,"High")</f>
        <v>Med</v>
      </c>
      <c r="T8294" t="str">
        <f>CONCATENATE(Healthcare_Data_v1__4[[#This Row],[Medical Condition]],Healthcare_Data_v1__4[[#This Row],[Duration]])</f>
        <v>ObesityMed</v>
      </c>
      <c r="U8294">
        <f>MONTH(Healthcare_Data_v1__4[[#This Row],[Date of Admission]])</f>
        <v>11</v>
      </c>
      <c r="V8294">
        <f>YEAR(Healthcare_Data_v1__4[[#This Row],[Date of Admission]])</f>
        <v>2020</v>
      </c>
      <c r="W8294">
        <f>DAY(Healthcare_Data_v1__4[[#This Row],[Date of Admission]])</f>
        <v>15</v>
      </c>
    </row>
    <row r="8295" spans="1:23" x14ac:dyDescent="0.3">
      <c r="A8295" t="s">
        <v>25165</v>
      </c>
      <c r="B8295">
        <v>41</v>
      </c>
      <c r="C8295" t="s">
        <v>8</v>
      </c>
      <c r="D8295" t="s">
        <v>15</v>
      </c>
      <c r="E8295" t="s">
        <v>25</v>
      </c>
      <c r="F8295" t="s">
        <v>11</v>
      </c>
      <c r="G8295" s="1">
        <v>43569</v>
      </c>
      <c r="H8295" t="s">
        <v>25166</v>
      </c>
      <c r="I8295" t="s">
        <v>12004</v>
      </c>
      <c r="J8295">
        <v>7562.6112409999996</v>
      </c>
      <c r="K8295" t="s">
        <v>69</v>
      </c>
      <c r="L8295">
        <v>47739</v>
      </c>
      <c r="M8295">
        <v>489</v>
      </c>
      <c r="N8295" t="s">
        <v>42</v>
      </c>
      <c r="O8295" s="1">
        <v>43582</v>
      </c>
      <c r="P8295" t="s">
        <v>56</v>
      </c>
      <c r="Q8295" t="s">
        <v>50</v>
      </c>
      <c r="R8295">
        <f>Healthcare_Data_v1__4[[#This Row],[Discharge Date]]-Healthcare_Data_v1__4[[#This Row],[Date of Admission]]</f>
        <v>13</v>
      </c>
      <c r="S8295" t="str" cm="1">
        <f t="array" ref="S8295">_xlfn.IFS( Healthcare_Data_v1__4[[#This Row],[Days of Stay]]&lt;10,"Low",Healthcare_Data_v1__4[[#This Row],[Days of Stay]]&lt;20,"Med",Healthcare_Data_v1__4[[#This Row],[Days of Stay]]&lt;=30,"High")</f>
        <v>Med</v>
      </c>
      <c r="T8295" t="str">
        <f>CONCATENATE(Healthcare_Data_v1__4[[#This Row],[Medical Condition]],Healthcare_Data_v1__4[[#This Row],[Duration]])</f>
        <v>CancerMed</v>
      </c>
      <c r="U8295">
        <f>MONTH(Healthcare_Data_v1__4[[#This Row],[Date of Admission]])</f>
        <v>4</v>
      </c>
      <c r="V8295">
        <f>YEAR(Healthcare_Data_v1__4[[#This Row],[Date of Admission]])</f>
        <v>2019</v>
      </c>
      <c r="W8295">
        <f>DAY(Healthcare_Data_v1__4[[#This Row],[Date of Admission]])</f>
        <v>14</v>
      </c>
    </row>
    <row r="8296" spans="1:23" x14ac:dyDescent="0.3">
      <c r="A8296" t="s">
        <v>25167</v>
      </c>
      <c r="B8296">
        <v>29</v>
      </c>
      <c r="C8296" t="s">
        <v>5</v>
      </c>
      <c r="D8296" t="s">
        <v>16</v>
      </c>
      <c r="E8296" t="s">
        <v>22</v>
      </c>
      <c r="F8296" t="s">
        <v>10</v>
      </c>
      <c r="G8296" s="1">
        <v>44241</v>
      </c>
      <c r="H8296" t="s">
        <v>15222</v>
      </c>
      <c r="I8296" t="s">
        <v>13384</v>
      </c>
      <c r="J8296">
        <v>7562.1438870000002</v>
      </c>
      <c r="K8296" t="s">
        <v>66</v>
      </c>
      <c r="L8296">
        <v>34600</v>
      </c>
      <c r="M8296">
        <v>390</v>
      </c>
      <c r="N8296" t="s">
        <v>55</v>
      </c>
      <c r="O8296" s="1">
        <v>44244</v>
      </c>
      <c r="P8296" t="s">
        <v>49</v>
      </c>
      <c r="Q8296" t="s">
        <v>44</v>
      </c>
      <c r="R8296">
        <f>Healthcare_Data_v1__4[[#This Row],[Discharge Date]]-Healthcare_Data_v1__4[[#This Row],[Date of Admission]]</f>
        <v>3</v>
      </c>
      <c r="S8296" t="str" cm="1">
        <f t="array" ref="S8296">_xlfn.IFS( Healthcare_Data_v1__4[[#This Row],[Days of Stay]]&lt;10,"Low",Healthcare_Data_v1__4[[#This Row],[Days of Stay]]&lt;20,"Med",Healthcare_Data_v1__4[[#This Row],[Days of Stay]]&lt;=30,"High")</f>
        <v>Low</v>
      </c>
      <c r="T8296" t="str">
        <f>CONCATENATE(Healthcare_Data_v1__4[[#This Row],[Medical Condition]],Healthcare_Data_v1__4[[#This Row],[Duration]])</f>
        <v>HypertensionLow</v>
      </c>
      <c r="U8296">
        <f>MONTH(Healthcare_Data_v1__4[[#This Row],[Date of Admission]])</f>
        <v>2</v>
      </c>
      <c r="V8296">
        <f>YEAR(Healthcare_Data_v1__4[[#This Row],[Date of Admission]])</f>
        <v>2021</v>
      </c>
      <c r="W8296">
        <f>DAY(Healthcare_Data_v1__4[[#This Row],[Date of Admission]])</f>
        <v>14</v>
      </c>
    </row>
    <row r="8297" spans="1:23" x14ac:dyDescent="0.3">
      <c r="A8297" t="s">
        <v>18163</v>
      </c>
      <c r="B8297">
        <v>84</v>
      </c>
      <c r="C8297" t="s">
        <v>3</v>
      </c>
      <c r="D8297" t="s">
        <v>16</v>
      </c>
      <c r="E8297" t="s">
        <v>19</v>
      </c>
      <c r="F8297" t="s">
        <v>9</v>
      </c>
      <c r="G8297" s="1">
        <v>43707</v>
      </c>
      <c r="H8297" t="s">
        <v>15223</v>
      </c>
      <c r="I8297" t="s">
        <v>15224</v>
      </c>
      <c r="J8297">
        <v>7560.6242229999998</v>
      </c>
      <c r="K8297" t="s">
        <v>69</v>
      </c>
      <c r="L8297">
        <v>11222</v>
      </c>
      <c r="M8297">
        <v>486</v>
      </c>
      <c r="N8297" t="s">
        <v>55</v>
      </c>
      <c r="O8297" s="1">
        <v>43723</v>
      </c>
      <c r="P8297" t="s">
        <v>85</v>
      </c>
      <c r="Q8297" t="s">
        <v>57</v>
      </c>
      <c r="R8297">
        <f>Healthcare_Data_v1__4[[#This Row],[Discharge Date]]-Healthcare_Data_v1__4[[#This Row],[Date of Admission]]</f>
        <v>16</v>
      </c>
      <c r="S8297" t="str" cm="1">
        <f t="array" ref="S8297">_xlfn.IFS( Healthcare_Data_v1__4[[#This Row],[Days of Stay]]&lt;10,"Low",Healthcare_Data_v1__4[[#This Row],[Days of Stay]]&lt;20,"Med",Healthcare_Data_v1__4[[#This Row],[Days of Stay]]&lt;=30,"High")</f>
        <v>Med</v>
      </c>
      <c r="T8297" t="str">
        <f>CONCATENATE(Healthcare_Data_v1__4[[#This Row],[Medical Condition]],Healthcare_Data_v1__4[[#This Row],[Duration]])</f>
        <v>ArthritisMed</v>
      </c>
      <c r="U8297">
        <f>MONTH(Healthcare_Data_v1__4[[#This Row],[Date of Admission]])</f>
        <v>8</v>
      </c>
      <c r="V8297">
        <f>YEAR(Healthcare_Data_v1__4[[#This Row],[Date of Admission]])</f>
        <v>2019</v>
      </c>
      <c r="W8297">
        <f>DAY(Healthcare_Data_v1__4[[#This Row],[Date of Admission]])</f>
        <v>30</v>
      </c>
    </row>
    <row r="8298" spans="1:23" x14ac:dyDescent="0.3">
      <c r="A8298" t="s">
        <v>25168</v>
      </c>
      <c r="B8298">
        <v>29</v>
      </c>
      <c r="C8298" t="s">
        <v>5</v>
      </c>
      <c r="D8298" t="s">
        <v>16</v>
      </c>
      <c r="E8298" t="s">
        <v>22</v>
      </c>
      <c r="F8298" t="s">
        <v>6</v>
      </c>
      <c r="G8298" s="1">
        <v>44863</v>
      </c>
      <c r="H8298" t="s">
        <v>15225</v>
      </c>
      <c r="I8298" t="s">
        <v>6698</v>
      </c>
      <c r="J8298">
        <v>7559.631797</v>
      </c>
      <c r="K8298" t="s">
        <v>69</v>
      </c>
      <c r="L8298">
        <v>25265</v>
      </c>
      <c r="M8298">
        <v>245</v>
      </c>
      <c r="N8298" t="s">
        <v>48</v>
      </c>
      <c r="O8298" s="1">
        <v>44870</v>
      </c>
      <c r="P8298" t="s">
        <v>85</v>
      </c>
      <c r="Q8298" t="s">
        <v>50</v>
      </c>
      <c r="R8298">
        <f>Healthcare_Data_v1__4[[#This Row],[Discharge Date]]-Healthcare_Data_v1__4[[#This Row],[Date of Admission]]</f>
        <v>7</v>
      </c>
      <c r="S8298" t="str" cm="1">
        <f t="array" ref="S8298">_xlfn.IFS( Healthcare_Data_v1__4[[#This Row],[Days of Stay]]&lt;10,"Low",Healthcare_Data_v1__4[[#This Row],[Days of Stay]]&lt;20,"Med",Healthcare_Data_v1__4[[#This Row],[Days of Stay]]&lt;=30,"High")</f>
        <v>Low</v>
      </c>
      <c r="T8298" t="str">
        <f>CONCATENATE(Healthcare_Data_v1__4[[#This Row],[Medical Condition]],Healthcare_Data_v1__4[[#This Row],[Duration]])</f>
        <v>AsthmaLow</v>
      </c>
      <c r="U8298">
        <f>MONTH(Healthcare_Data_v1__4[[#This Row],[Date of Admission]])</f>
        <v>10</v>
      </c>
      <c r="V8298">
        <f>YEAR(Healthcare_Data_v1__4[[#This Row],[Date of Admission]])</f>
        <v>2022</v>
      </c>
      <c r="W8298">
        <f>DAY(Healthcare_Data_v1__4[[#This Row],[Date of Admission]])</f>
        <v>29</v>
      </c>
    </row>
    <row r="8299" spans="1:23" x14ac:dyDescent="0.3">
      <c r="A8299" t="s">
        <v>25169</v>
      </c>
      <c r="B8299">
        <v>31</v>
      </c>
      <c r="C8299" t="s">
        <v>5</v>
      </c>
      <c r="D8299" t="s">
        <v>15</v>
      </c>
      <c r="E8299" t="s">
        <v>21</v>
      </c>
      <c r="F8299" t="s">
        <v>9</v>
      </c>
      <c r="G8299" s="1">
        <v>44060</v>
      </c>
      <c r="H8299" t="s">
        <v>10769</v>
      </c>
      <c r="I8299" t="s">
        <v>15226</v>
      </c>
      <c r="J8299">
        <v>7546.9914010000002</v>
      </c>
      <c r="K8299" t="s">
        <v>66</v>
      </c>
      <c r="L8299">
        <v>29622</v>
      </c>
      <c r="M8299">
        <v>336</v>
      </c>
      <c r="N8299" t="s">
        <v>42</v>
      </c>
      <c r="O8299" s="1">
        <v>44062</v>
      </c>
      <c r="P8299" t="s">
        <v>56</v>
      </c>
      <c r="Q8299" t="s">
        <v>50</v>
      </c>
      <c r="R8299">
        <f>Healthcare_Data_v1__4[[#This Row],[Discharge Date]]-Healthcare_Data_v1__4[[#This Row],[Date of Admission]]</f>
        <v>2</v>
      </c>
      <c r="S8299" t="str" cm="1">
        <f t="array" ref="S8299">_xlfn.IFS( Healthcare_Data_v1__4[[#This Row],[Days of Stay]]&lt;10,"Low",Healthcare_Data_v1__4[[#This Row],[Days of Stay]]&lt;20,"Med",Healthcare_Data_v1__4[[#This Row],[Days of Stay]]&lt;=30,"High")</f>
        <v>Low</v>
      </c>
      <c r="T8299" t="str">
        <f>CONCATENATE(Healthcare_Data_v1__4[[#This Row],[Medical Condition]],Healthcare_Data_v1__4[[#This Row],[Duration]])</f>
        <v>ArthritisLow</v>
      </c>
      <c r="U8299">
        <f>MONTH(Healthcare_Data_v1__4[[#This Row],[Date of Admission]])</f>
        <v>8</v>
      </c>
      <c r="V8299">
        <f>YEAR(Healthcare_Data_v1__4[[#This Row],[Date of Admission]])</f>
        <v>2020</v>
      </c>
      <c r="W8299">
        <f>DAY(Healthcare_Data_v1__4[[#This Row],[Date of Admission]])</f>
        <v>17</v>
      </c>
    </row>
    <row r="8300" spans="1:23" x14ac:dyDescent="0.3">
      <c r="A8300" t="s">
        <v>25170</v>
      </c>
      <c r="B8300">
        <v>55</v>
      </c>
      <c r="C8300" t="s">
        <v>3</v>
      </c>
      <c r="D8300" t="s">
        <v>16</v>
      </c>
      <c r="E8300" t="s">
        <v>26</v>
      </c>
      <c r="F8300" t="s">
        <v>10</v>
      </c>
      <c r="G8300" s="1">
        <v>43700</v>
      </c>
      <c r="H8300" t="s">
        <v>15227</v>
      </c>
      <c r="I8300" t="s">
        <v>15228</v>
      </c>
      <c r="J8300">
        <v>7545.7161530000003</v>
      </c>
      <c r="K8300" t="s">
        <v>66</v>
      </c>
      <c r="L8300">
        <v>29386</v>
      </c>
      <c r="M8300">
        <v>231</v>
      </c>
      <c r="N8300" t="s">
        <v>48</v>
      </c>
      <c r="O8300" s="1">
        <v>43729</v>
      </c>
      <c r="P8300" t="s">
        <v>60</v>
      </c>
      <c r="Q8300" t="s">
        <v>44</v>
      </c>
      <c r="R8300">
        <f>Healthcare_Data_v1__4[[#This Row],[Discharge Date]]-Healthcare_Data_v1__4[[#This Row],[Date of Admission]]</f>
        <v>29</v>
      </c>
      <c r="S8300" t="str" cm="1">
        <f t="array" ref="S8300">_xlfn.IFS( Healthcare_Data_v1__4[[#This Row],[Days of Stay]]&lt;10,"Low",Healthcare_Data_v1__4[[#This Row],[Days of Stay]]&lt;20,"Med",Healthcare_Data_v1__4[[#This Row],[Days of Stay]]&lt;=30,"High")</f>
        <v>High</v>
      </c>
      <c r="T8300" t="str">
        <f>CONCATENATE(Healthcare_Data_v1__4[[#This Row],[Medical Condition]],Healthcare_Data_v1__4[[#This Row],[Duration]])</f>
        <v>HypertensionHigh</v>
      </c>
      <c r="U8300">
        <f>MONTH(Healthcare_Data_v1__4[[#This Row],[Date of Admission]])</f>
        <v>8</v>
      </c>
      <c r="V8300">
        <f>YEAR(Healthcare_Data_v1__4[[#This Row],[Date of Admission]])</f>
        <v>2019</v>
      </c>
      <c r="W8300">
        <f>DAY(Healthcare_Data_v1__4[[#This Row],[Date of Admission]])</f>
        <v>23</v>
      </c>
    </row>
    <row r="8301" spans="1:23" x14ac:dyDescent="0.3">
      <c r="A8301" t="s">
        <v>25171</v>
      </c>
      <c r="B8301">
        <v>72</v>
      </c>
      <c r="C8301" t="s">
        <v>3</v>
      </c>
      <c r="D8301" t="s">
        <v>15</v>
      </c>
      <c r="E8301" t="s">
        <v>20</v>
      </c>
      <c r="F8301" t="s">
        <v>7</v>
      </c>
      <c r="G8301" s="1">
        <v>44929</v>
      </c>
      <c r="H8301" t="s">
        <v>15229</v>
      </c>
      <c r="I8301" t="s">
        <v>15230</v>
      </c>
      <c r="J8301">
        <v>7543.1955209999996</v>
      </c>
      <c r="K8301" t="s">
        <v>41</v>
      </c>
      <c r="L8301">
        <v>18559</v>
      </c>
      <c r="M8301">
        <v>296</v>
      </c>
      <c r="N8301" t="s">
        <v>42</v>
      </c>
      <c r="O8301" s="1">
        <v>44942</v>
      </c>
      <c r="P8301" t="s">
        <v>49</v>
      </c>
      <c r="Q8301" t="s">
        <v>57</v>
      </c>
      <c r="R8301">
        <f>Healthcare_Data_v1__4[[#This Row],[Discharge Date]]-Healthcare_Data_v1__4[[#This Row],[Date of Admission]]</f>
        <v>13</v>
      </c>
      <c r="S8301" t="str" cm="1">
        <f t="array" ref="S8301">_xlfn.IFS( Healthcare_Data_v1__4[[#This Row],[Days of Stay]]&lt;10,"Low",Healthcare_Data_v1__4[[#This Row],[Days of Stay]]&lt;20,"Med",Healthcare_Data_v1__4[[#This Row],[Days of Stay]]&lt;=30,"High")</f>
        <v>Med</v>
      </c>
      <c r="T8301" t="str">
        <f>CONCATENATE(Healthcare_Data_v1__4[[#This Row],[Medical Condition]],Healthcare_Data_v1__4[[#This Row],[Duration]])</f>
        <v>ObesityMed</v>
      </c>
      <c r="U8301">
        <f>MONTH(Healthcare_Data_v1__4[[#This Row],[Date of Admission]])</f>
        <v>1</v>
      </c>
      <c r="V8301">
        <f>YEAR(Healthcare_Data_v1__4[[#This Row],[Date of Admission]])</f>
        <v>2023</v>
      </c>
      <c r="W8301">
        <f>DAY(Healthcare_Data_v1__4[[#This Row],[Date of Admission]])</f>
        <v>3</v>
      </c>
    </row>
    <row r="8302" spans="1:23" x14ac:dyDescent="0.3">
      <c r="A8302" t="s">
        <v>25172</v>
      </c>
      <c r="B8302">
        <v>19</v>
      </c>
      <c r="C8302" t="s">
        <v>12</v>
      </c>
      <c r="D8302" t="s">
        <v>15</v>
      </c>
      <c r="E8302" t="s">
        <v>20</v>
      </c>
      <c r="F8302" t="s">
        <v>4</v>
      </c>
      <c r="G8302" s="1">
        <v>43939</v>
      </c>
      <c r="H8302" t="s">
        <v>15231</v>
      </c>
      <c r="I8302" t="s">
        <v>15232</v>
      </c>
      <c r="J8302">
        <v>7537.5241100000003</v>
      </c>
      <c r="K8302" t="s">
        <v>47</v>
      </c>
      <c r="L8302">
        <v>46593</v>
      </c>
      <c r="M8302">
        <v>432</v>
      </c>
      <c r="N8302" t="s">
        <v>48</v>
      </c>
      <c r="O8302" s="1">
        <v>43948</v>
      </c>
      <c r="P8302" t="s">
        <v>43</v>
      </c>
      <c r="Q8302" t="s">
        <v>50</v>
      </c>
      <c r="R8302">
        <f>Healthcare_Data_v1__4[[#This Row],[Discharge Date]]-Healthcare_Data_v1__4[[#This Row],[Date of Admission]]</f>
        <v>9</v>
      </c>
      <c r="S8302" t="str" cm="1">
        <f t="array" ref="S8302">_xlfn.IFS( Healthcare_Data_v1__4[[#This Row],[Days of Stay]]&lt;10,"Low",Healthcare_Data_v1__4[[#This Row],[Days of Stay]]&lt;20,"Med",Healthcare_Data_v1__4[[#This Row],[Days of Stay]]&lt;=30,"High")</f>
        <v>Low</v>
      </c>
      <c r="T8302" t="str">
        <f>CONCATENATE(Healthcare_Data_v1__4[[#This Row],[Medical Condition]],Healthcare_Data_v1__4[[#This Row],[Duration]])</f>
        <v>DiabetesLow</v>
      </c>
      <c r="U8302">
        <f>MONTH(Healthcare_Data_v1__4[[#This Row],[Date of Admission]])</f>
        <v>4</v>
      </c>
      <c r="V8302">
        <f>YEAR(Healthcare_Data_v1__4[[#This Row],[Date of Admission]])</f>
        <v>2020</v>
      </c>
      <c r="W8302">
        <f>DAY(Healthcare_Data_v1__4[[#This Row],[Date of Admission]])</f>
        <v>18</v>
      </c>
    </row>
    <row r="8303" spans="1:23" x14ac:dyDescent="0.3">
      <c r="A8303" t="s">
        <v>25173</v>
      </c>
      <c r="B8303">
        <v>39</v>
      </c>
      <c r="C8303" t="s">
        <v>5</v>
      </c>
      <c r="D8303" t="s">
        <v>15</v>
      </c>
      <c r="E8303" t="s">
        <v>19</v>
      </c>
      <c r="F8303" t="s">
        <v>9</v>
      </c>
      <c r="G8303" s="1">
        <v>43915</v>
      </c>
      <c r="H8303" t="s">
        <v>15233</v>
      </c>
      <c r="I8303" t="s">
        <v>15234</v>
      </c>
      <c r="J8303">
        <v>7536.4829319999999</v>
      </c>
      <c r="K8303" t="s">
        <v>41</v>
      </c>
      <c r="L8303">
        <v>12128</v>
      </c>
      <c r="M8303">
        <v>480</v>
      </c>
      <c r="N8303" t="s">
        <v>55</v>
      </c>
      <c r="O8303" s="1">
        <v>43939</v>
      </c>
      <c r="P8303" t="s">
        <v>56</v>
      </c>
      <c r="Q8303" t="s">
        <v>44</v>
      </c>
      <c r="R8303">
        <f>Healthcare_Data_v1__4[[#This Row],[Discharge Date]]-Healthcare_Data_v1__4[[#This Row],[Date of Admission]]</f>
        <v>24</v>
      </c>
      <c r="S8303" t="str" cm="1">
        <f t="array" ref="S8303">_xlfn.IFS( Healthcare_Data_v1__4[[#This Row],[Days of Stay]]&lt;10,"Low",Healthcare_Data_v1__4[[#This Row],[Days of Stay]]&lt;20,"Med",Healthcare_Data_v1__4[[#This Row],[Days of Stay]]&lt;=30,"High")</f>
        <v>High</v>
      </c>
      <c r="T8303" t="str">
        <f>CONCATENATE(Healthcare_Data_v1__4[[#This Row],[Medical Condition]],Healthcare_Data_v1__4[[#This Row],[Duration]])</f>
        <v>ArthritisHigh</v>
      </c>
      <c r="U8303">
        <f>MONTH(Healthcare_Data_v1__4[[#This Row],[Date of Admission]])</f>
        <v>3</v>
      </c>
      <c r="V8303">
        <f>YEAR(Healthcare_Data_v1__4[[#This Row],[Date of Admission]])</f>
        <v>2020</v>
      </c>
      <c r="W8303">
        <f>DAY(Healthcare_Data_v1__4[[#This Row],[Date of Admission]])</f>
        <v>25</v>
      </c>
    </row>
    <row r="8304" spans="1:23" x14ac:dyDescent="0.3">
      <c r="A8304" t="s">
        <v>25174</v>
      </c>
      <c r="B8304">
        <v>42</v>
      </c>
      <c r="C8304" t="s">
        <v>8</v>
      </c>
      <c r="D8304" t="s">
        <v>15</v>
      </c>
      <c r="E8304" t="s">
        <v>26</v>
      </c>
      <c r="F8304" t="s">
        <v>7</v>
      </c>
      <c r="G8304" s="1">
        <v>45222</v>
      </c>
      <c r="H8304" t="s">
        <v>15235</v>
      </c>
      <c r="I8304" t="s">
        <v>4823</v>
      </c>
      <c r="J8304">
        <v>7522.9877509999997</v>
      </c>
      <c r="K8304" t="s">
        <v>41</v>
      </c>
      <c r="L8304">
        <v>10645</v>
      </c>
      <c r="M8304">
        <v>230</v>
      </c>
      <c r="N8304" t="s">
        <v>48</v>
      </c>
      <c r="O8304" s="1">
        <v>45231</v>
      </c>
      <c r="P8304" t="s">
        <v>60</v>
      </c>
      <c r="Q8304" t="s">
        <v>50</v>
      </c>
      <c r="R8304">
        <f>Healthcare_Data_v1__4[[#This Row],[Discharge Date]]-Healthcare_Data_v1__4[[#This Row],[Date of Admission]]</f>
        <v>9</v>
      </c>
      <c r="S8304" t="str" cm="1">
        <f t="array" ref="S8304">_xlfn.IFS( Healthcare_Data_v1__4[[#This Row],[Days of Stay]]&lt;10,"Low",Healthcare_Data_v1__4[[#This Row],[Days of Stay]]&lt;20,"Med",Healthcare_Data_v1__4[[#This Row],[Days of Stay]]&lt;=30,"High")</f>
        <v>Low</v>
      </c>
      <c r="T8304" t="str">
        <f>CONCATENATE(Healthcare_Data_v1__4[[#This Row],[Medical Condition]],Healthcare_Data_v1__4[[#This Row],[Duration]])</f>
        <v>ObesityLow</v>
      </c>
      <c r="U8304">
        <f>MONTH(Healthcare_Data_v1__4[[#This Row],[Date of Admission]])</f>
        <v>10</v>
      </c>
      <c r="V8304">
        <f>YEAR(Healthcare_Data_v1__4[[#This Row],[Date of Admission]])</f>
        <v>2023</v>
      </c>
      <c r="W8304">
        <f>DAY(Healthcare_Data_v1__4[[#This Row],[Date of Admission]])</f>
        <v>23</v>
      </c>
    </row>
    <row r="8305" spans="1:23" x14ac:dyDescent="0.3">
      <c r="A8305" t="s">
        <v>25175</v>
      </c>
      <c r="B8305">
        <v>49</v>
      </c>
      <c r="C8305" t="s">
        <v>8</v>
      </c>
      <c r="D8305" t="s">
        <v>15</v>
      </c>
      <c r="E8305" t="s">
        <v>26</v>
      </c>
      <c r="F8305" t="s">
        <v>10</v>
      </c>
      <c r="G8305" s="1">
        <v>43963</v>
      </c>
      <c r="H8305" t="s">
        <v>15236</v>
      </c>
      <c r="I8305" t="s">
        <v>15237</v>
      </c>
      <c r="J8305">
        <v>7521.0389370000003</v>
      </c>
      <c r="K8305" t="s">
        <v>47</v>
      </c>
      <c r="L8305">
        <v>5856</v>
      </c>
      <c r="M8305">
        <v>458</v>
      </c>
      <c r="N8305" t="s">
        <v>48</v>
      </c>
      <c r="O8305" s="1">
        <v>43983</v>
      </c>
      <c r="P8305" t="s">
        <v>56</v>
      </c>
      <c r="Q8305" t="s">
        <v>44</v>
      </c>
      <c r="R8305">
        <f>Healthcare_Data_v1__4[[#This Row],[Discharge Date]]-Healthcare_Data_v1__4[[#This Row],[Date of Admission]]</f>
        <v>20</v>
      </c>
      <c r="S8305" t="str" cm="1">
        <f t="array" ref="S8305">_xlfn.IFS( Healthcare_Data_v1__4[[#This Row],[Days of Stay]]&lt;10,"Low",Healthcare_Data_v1__4[[#This Row],[Days of Stay]]&lt;20,"Med",Healthcare_Data_v1__4[[#This Row],[Days of Stay]]&lt;=30,"High")</f>
        <v>High</v>
      </c>
      <c r="T8305" t="str">
        <f>CONCATENATE(Healthcare_Data_v1__4[[#This Row],[Medical Condition]],Healthcare_Data_v1__4[[#This Row],[Duration]])</f>
        <v>HypertensionHigh</v>
      </c>
      <c r="U8305">
        <f>MONTH(Healthcare_Data_v1__4[[#This Row],[Date of Admission]])</f>
        <v>5</v>
      </c>
      <c r="V8305">
        <f>YEAR(Healthcare_Data_v1__4[[#This Row],[Date of Admission]])</f>
        <v>2020</v>
      </c>
      <c r="W8305">
        <f>DAY(Healthcare_Data_v1__4[[#This Row],[Date of Admission]])</f>
        <v>12</v>
      </c>
    </row>
    <row r="8306" spans="1:23" x14ac:dyDescent="0.3">
      <c r="A8306" t="s">
        <v>25176</v>
      </c>
      <c r="B8306">
        <v>59</v>
      </c>
      <c r="C8306" t="s">
        <v>3</v>
      </c>
      <c r="D8306" t="s">
        <v>15</v>
      </c>
      <c r="E8306" t="s">
        <v>21</v>
      </c>
      <c r="F8306" t="s">
        <v>9</v>
      </c>
      <c r="G8306" s="1">
        <v>45093</v>
      </c>
      <c r="H8306" t="s">
        <v>15238</v>
      </c>
      <c r="I8306" t="s">
        <v>15239</v>
      </c>
      <c r="J8306">
        <v>7518.4368400000003</v>
      </c>
      <c r="K8306" t="s">
        <v>66</v>
      </c>
      <c r="L8306">
        <v>38270</v>
      </c>
      <c r="M8306">
        <v>123</v>
      </c>
      <c r="N8306" t="s">
        <v>48</v>
      </c>
      <c r="O8306" s="1">
        <v>45098</v>
      </c>
      <c r="P8306" t="s">
        <v>49</v>
      </c>
      <c r="Q8306" t="s">
        <v>57</v>
      </c>
      <c r="R8306">
        <f>Healthcare_Data_v1__4[[#This Row],[Discharge Date]]-Healthcare_Data_v1__4[[#This Row],[Date of Admission]]</f>
        <v>5</v>
      </c>
      <c r="S8306" t="str" cm="1">
        <f t="array" ref="S8306">_xlfn.IFS( Healthcare_Data_v1__4[[#This Row],[Days of Stay]]&lt;10,"Low",Healthcare_Data_v1__4[[#This Row],[Days of Stay]]&lt;20,"Med",Healthcare_Data_v1__4[[#This Row],[Days of Stay]]&lt;=30,"High")</f>
        <v>Low</v>
      </c>
      <c r="T8306" t="str">
        <f>CONCATENATE(Healthcare_Data_v1__4[[#This Row],[Medical Condition]],Healthcare_Data_v1__4[[#This Row],[Duration]])</f>
        <v>ArthritisLow</v>
      </c>
      <c r="U8306">
        <f>MONTH(Healthcare_Data_v1__4[[#This Row],[Date of Admission]])</f>
        <v>6</v>
      </c>
      <c r="V8306">
        <f>YEAR(Healthcare_Data_v1__4[[#This Row],[Date of Admission]])</f>
        <v>2023</v>
      </c>
      <c r="W8306">
        <f>DAY(Healthcare_Data_v1__4[[#This Row],[Date of Admission]])</f>
        <v>16</v>
      </c>
    </row>
    <row r="8307" spans="1:23" x14ac:dyDescent="0.3">
      <c r="A8307" t="s">
        <v>21537</v>
      </c>
      <c r="B8307">
        <v>74</v>
      </c>
      <c r="C8307" t="s">
        <v>3</v>
      </c>
      <c r="D8307" t="s">
        <v>15</v>
      </c>
      <c r="E8307" t="s">
        <v>24</v>
      </c>
      <c r="F8307" t="s">
        <v>11</v>
      </c>
      <c r="G8307" s="1">
        <v>43602</v>
      </c>
      <c r="H8307" t="s">
        <v>15240</v>
      </c>
      <c r="I8307" t="s">
        <v>15241</v>
      </c>
      <c r="J8307">
        <v>7516.4722080000001</v>
      </c>
      <c r="K8307" t="s">
        <v>66</v>
      </c>
      <c r="L8307">
        <v>48610</v>
      </c>
      <c r="M8307">
        <v>300</v>
      </c>
      <c r="N8307" t="s">
        <v>42</v>
      </c>
      <c r="O8307" s="1">
        <v>43608</v>
      </c>
      <c r="P8307" t="s">
        <v>85</v>
      </c>
      <c r="Q8307" t="s">
        <v>57</v>
      </c>
      <c r="R8307">
        <f>Healthcare_Data_v1__4[[#This Row],[Discharge Date]]-Healthcare_Data_v1__4[[#This Row],[Date of Admission]]</f>
        <v>6</v>
      </c>
      <c r="S8307" t="str" cm="1">
        <f t="array" ref="S8307">_xlfn.IFS( Healthcare_Data_v1__4[[#This Row],[Days of Stay]]&lt;10,"Low",Healthcare_Data_v1__4[[#This Row],[Days of Stay]]&lt;20,"Med",Healthcare_Data_v1__4[[#This Row],[Days of Stay]]&lt;=30,"High")</f>
        <v>Low</v>
      </c>
      <c r="T8307" t="str">
        <f>CONCATENATE(Healthcare_Data_v1__4[[#This Row],[Medical Condition]],Healthcare_Data_v1__4[[#This Row],[Duration]])</f>
        <v>CancerLow</v>
      </c>
      <c r="U8307">
        <f>MONTH(Healthcare_Data_v1__4[[#This Row],[Date of Admission]])</f>
        <v>5</v>
      </c>
      <c r="V8307">
        <f>YEAR(Healthcare_Data_v1__4[[#This Row],[Date of Admission]])</f>
        <v>2019</v>
      </c>
      <c r="W8307">
        <f>DAY(Healthcare_Data_v1__4[[#This Row],[Date of Admission]])</f>
        <v>17</v>
      </c>
    </row>
    <row r="8308" spans="1:23" x14ac:dyDescent="0.3">
      <c r="A8308" t="s">
        <v>18501</v>
      </c>
      <c r="B8308">
        <v>78</v>
      </c>
      <c r="C8308" t="s">
        <v>3</v>
      </c>
      <c r="D8308" t="s">
        <v>16</v>
      </c>
      <c r="E8308" t="s">
        <v>23</v>
      </c>
      <c r="F8308" t="s">
        <v>9</v>
      </c>
      <c r="G8308" s="1">
        <v>44004</v>
      </c>
      <c r="H8308" t="s">
        <v>15242</v>
      </c>
      <c r="I8308" t="s">
        <v>13488</v>
      </c>
      <c r="J8308">
        <v>7514.7073149999997</v>
      </c>
      <c r="K8308" t="s">
        <v>66</v>
      </c>
      <c r="L8308">
        <v>23445</v>
      </c>
      <c r="M8308">
        <v>409</v>
      </c>
      <c r="N8308" t="s">
        <v>55</v>
      </c>
      <c r="O8308" s="1">
        <v>44019</v>
      </c>
      <c r="P8308" t="s">
        <v>85</v>
      </c>
      <c r="Q8308" t="s">
        <v>50</v>
      </c>
      <c r="R8308">
        <f>Healthcare_Data_v1__4[[#This Row],[Discharge Date]]-Healthcare_Data_v1__4[[#This Row],[Date of Admission]]</f>
        <v>15</v>
      </c>
      <c r="S8308" t="str" cm="1">
        <f t="array" ref="S8308">_xlfn.IFS( Healthcare_Data_v1__4[[#This Row],[Days of Stay]]&lt;10,"Low",Healthcare_Data_v1__4[[#This Row],[Days of Stay]]&lt;20,"Med",Healthcare_Data_v1__4[[#This Row],[Days of Stay]]&lt;=30,"High")</f>
        <v>Med</v>
      </c>
      <c r="T8308" t="str">
        <f>CONCATENATE(Healthcare_Data_v1__4[[#This Row],[Medical Condition]],Healthcare_Data_v1__4[[#This Row],[Duration]])</f>
        <v>ArthritisMed</v>
      </c>
      <c r="U8308">
        <f>MONTH(Healthcare_Data_v1__4[[#This Row],[Date of Admission]])</f>
        <v>6</v>
      </c>
      <c r="V8308">
        <f>YEAR(Healthcare_Data_v1__4[[#This Row],[Date of Admission]])</f>
        <v>2020</v>
      </c>
      <c r="W8308">
        <f>DAY(Healthcare_Data_v1__4[[#This Row],[Date of Admission]])</f>
        <v>22</v>
      </c>
    </row>
    <row r="8309" spans="1:23" x14ac:dyDescent="0.3">
      <c r="A8309" t="s">
        <v>25177</v>
      </c>
      <c r="B8309">
        <v>48</v>
      </c>
      <c r="C8309" t="s">
        <v>8</v>
      </c>
      <c r="D8309" t="s">
        <v>16</v>
      </c>
      <c r="E8309" t="s">
        <v>19</v>
      </c>
      <c r="F8309" t="s">
        <v>10</v>
      </c>
      <c r="G8309" s="1">
        <v>44307</v>
      </c>
      <c r="H8309" t="s">
        <v>15243</v>
      </c>
      <c r="I8309" t="s">
        <v>15244</v>
      </c>
      <c r="J8309">
        <v>7507.6626960000003</v>
      </c>
      <c r="K8309" t="s">
        <v>69</v>
      </c>
      <c r="L8309">
        <v>28834</v>
      </c>
      <c r="M8309">
        <v>456</v>
      </c>
      <c r="N8309" t="s">
        <v>55</v>
      </c>
      <c r="O8309" s="1">
        <v>44328</v>
      </c>
      <c r="P8309" t="s">
        <v>56</v>
      </c>
      <c r="Q8309" t="s">
        <v>44</v>
      </c>
      <c r="R8309">
        <f>Healthcare_Data_v1__4[[#This Row],[Discharge Date]]-Healthcare_Data_v1__4[[#This Row],[Date of Admission]]</f>
        <v>21</v>
      </c>
      <c r="S8309" t="str" cm="1">
        <f t="array" ref="S8309">_xlfn.IFS( Healthcare_Data_v1__4[[#This Row],[Days of Stay]]&lt;10,"Low",Healthcare_Data_v1__4[[#This Row],[Days of Stay]]&lt;20,"Med",Healthcare_Data_v1__4[[#This Row],[Days of Stay]]&lt;=30,"High")</f>
        <v>High</v>
      </c>
      <c r="T8309" t="str">
        <f>CONCATENATE(Healthcare_Data_v1__4[[#This Row],[Medical Condition]],Healthcare_Data_v1__4[[#This Row],[Duration]])</f>
        <v>HypertensionHigh</v>
      </c>
      <c r="U8309">
        <f>MONTH(Healthcare_Data_v1__4[[#This Row],[Date of Admission]])</f>
        <v>4</v>
      </c>
      <c r="V8309">
        <f>YEAR(Healthcare_Data_v1__4[[#This Row],[Date of Admission]])</f>
        <v>2021</v>
      </c>
      <c r="W8309">
        <f>DAY(Healthcare_Data_v1__4[[#This Row],[Date of Admission]])</f>
        <v>21</v>
      </c>
    </row>
    <row r="8310" spans="1:23" x14ac:dyDescent="0.3">
      <c r="A8310" t="s">
        <v>25178</v>
      </c>
      <c r="B8310">
        <v>27</v>
      </c>
      <c r="C8310" t="s">
        <v>5</v>
      </c>
      <c r="D8310" t="s">
        <v>16</v>
      </c>
      <c r="E8310" t="s">
        <v>19</v>
      </c>
      <c r="F8310" t="s">
        <v>7</v>
      </c>
      <c r="G8310" s="1">
        <v>43475</v>
      </c>
      <c r="H8310" t="s">
        <v>15245</v>
      </c>
      <c r="I8310" t="s">
        <v>641</v>
      </c>
      <c r="J8310">
        <v>7507.3559379999997</v>
      </c>
      <c r="K8310" t="s">
        <v>69</v>
      </c>
      <c r="L8310">
        <v>2356</v>
      </c>
      <c r="M8310">
        <v>199</v>
      </c>
      <c r="N8310" t="s">
        <v>48</v>
      </c>
      <c r="O8310" s="1">
        <v>43503</v>
      </c>
      <c r="P8310" t="s">
        <v>85</v>
      </c>
      <c r="Q8310" t="s">
        <v>44</v>
      </c>
      <c r="R8310">
        <f>Healthcare_Data_v1__4[[#This Row],[Discharge Date]]-Healthcare_Data_v1__4[[#This Row],[Date of Admission]]</f>
        <v>28</v>
      </c>
      <c r="S8310" t="str" cm="1">
        <f t="array" ref="S8310">_xlfn.IFS( Healthcare_Data_v1__4[[#This Row],[Days of Stay]]&lt;10,"Low",Healthcare_Data_v1__4[[#This Row],[Days of Stay]]&lt;20,"Med",Healthcare_Data_v1__4[[#This Row],[Days of Stay]]&lt;=30,"High")</f>
        <v>High</v>
      </c>
      <c r="T8310" t="str">
        <f>CONCATENATE(Healthcare_Data_v1__4[[#This Row],[Medical Condition]],Healthcare_Data_v1__4[[#This Row],[Duration]])</f>
        <v>ObesityHigh</v>
      </c>
      <c r="U8310">
        <f>MONTH(Healthcare_Data_v1__4[[#This Row],[Date of Admission]])</f>
        <v>1</v>
      </c>
      <c r="V8310">
        <f>YEAR(Healthcare_Data_v1__4[[#This Row],[Date of Admission]])</f>
        <v>2019</v>
      </c>
      <c r="W8310">
        <f>DAY(Healthcare_Data_v1__4[[#This Row],[Date of Admission]])</f>
        <v>10</v>
      </c>
    </row>
    <row r="8311" spans="1:23" x14ac:dyDescent="0.3">
      <c r="A8311" t="s">
        <v>25179</v>
      </c>
      <c r="B8311">
        <v>58</v>
      </c>
      <c r="C8311" t="s">
        <v>3</v>
      </c>
      <c r="D8311" t="s">
        <v>16</v>
      </c>
      <c r="E8311" t="s">
        <v>23</v>
      </c>
      <c r="F8311" t="s">
        <v>10</v>
      </c>
      <c r="G8311" s="1">
        <v>45076</v>
      </c>
      <c r="H8311" t="s">
        <v>15246</v>
      </c>
      <c r="I8311" t="s">
        <v>1643</v>
      </c>
      <c r="J8311">
        <v>7506.823273</v>
      </c>
      <c r="K8311" t="s">
        <v>66</v>
      </c>
      <c r="L8311">
        <v>5739</v>
      </c>
      <c r="M8311">
        <v>473</v>
      </c>
      <c r="N8311" t="s">
        <v>48</v>
      </c>
      <c r="O8311" s="1">
        <v>45101</v>
      </c>
      <c r="P8311" t="s">
        <v>49</v>
      </c>
      <c r="Q8311" t="s">
        <v>57</v>
      </c>
      <c r="R8311">
        <f>Healthcare_Data_v1__4[[#This Row],[Discharge Date]]-Healthcare_Data_v1__4[[#This Row],[Date of Admission]]</f>
        <v>25</v>
      </c>
      <c r="S8311" t="str" cm="1">
        <f t="array" ref="S8311">_xlfn.IFS( Healthcare_Data_v1__4[[#This Row],[Days of Stay]]&lt;10,"Low",Healthcare_Data_v1__4[[#This Row],[Days of Stay]]&lt;20,"Med",Healthcare_Data_v1__4[[#This Row],[Days of Stay]]&lt;=30,"High")</f>
        <v>High</v>
      </c>
      <c r="T8311" t="str">
        <f>CONCATENATE(Healthcare_Data_v1__4[[#This Row],[Medical Condition]],Healthcare_Data_v1__4[[#This Row],[Duration]])</f>
        <v>HypertensionHigh</v>
      </c>
      <c r="U8311">
        <f>MONTH(Healthcare_Data_v1__4[[#This Row],[Date of Admission]])</f>
        <v>5</v>
      </c>
      <c r="V8311">
        <f>YEAR(Healthcare_Data_v1__4[[#This Row],[Date of Admission]])</f>
        <v>2023</v>
      </c>
      <c r="W8311">
        <f>DAY(Healthcare_Data_v1__4[[#This Row],[Date of Admission]])</f>
        <v>30</v>
      </c>
    </row>
    <row r="8312" spans="1:23" x14ac:dyDescent="0.3">
      <c r="A8312" t="s">
        <v>25180</v>
      </c>
      <c r="B8312">
        <v>61</v>
      </c>
      <c r="C8312" t="s">
        <v>3</v>
      </c>
      <c r="D8312" t="s">
        <v>16</v>
      </c>
      <c r="E8312" t="s">
        <v>20</v>
      </c>
      <c r="F8312" t="s">
        <v>7</v>
      </c>
      <c r="G8312" s="1">
        <v>44561</v>
      </c>
      <c r="H8312" t="s">
        <v>15247</v>
      </c>
      <c r="I8312" t="s">
        <v>2475</v>
      </c>
      <c r="J8312">
        <v>7505.7364719999996</v>
      </c>
      <c r="K8312" t="s">
        <v>47</v>
      </c>
      <c r="L8312">
        <v>22141</v>
      </c>
      <c r="M8312">
        <v>428</v>
      </c>
      <c r="N8312" t="s">
        <v>48</v>
      </c>
      <c r="O8312" s="1">
        <v>44568</v>
      </c>
      <c r="P8312" t="s">
        <v>60</v>
      </c>
      <c r="Q8312" t="s">
        <v>50</v>
      </c>
      <c r="R8312">
        <f>Healthcare_Data_v1__4[[#This Row],[Discharge Date]]-Healthcare_Data_v1__4[[#This Row],[Date of Admission]]</f>
        <v>7</v>
      </c>
      <c r="S8312" t="str" cm="1">
        <f t="array" ref="S8312">_xlfn.IFS( Healthcare_Data_v1__4[[#This Row],[Days of Stay]]&lt;10,"Low",Healthcare_Data_v1__4[[#This Row],[Days of Stay]]&lt;20,"Med",Healthcare_Data_v1__4[[#This Row],[Days of Stay]]&lt;=30,"High")</f>
        <v>Low</v>
      </c>
      <c r="T8312" t="str">
        <f>CONCATENATE(Healthcare_Data_v1__4[[#This Row],[Medical Condition]],Healthcare_Data_v1__4[[#This Row],[Duration]])</f>
        <v>ObesityLow</v>
      </c>
      <c r="U8312">
        <f>MONTH(Healthcare_Data_v1__4[[#This Row],[Date of Admission]])</f>
        <v>12</v>
      </c>
      <c r="V8312">
        <f>YEAR(Healthcare_Data_v1__4[[#This Row],[Date of Admission]])</f>
        <v>2021</v>
      </c>
      <c r="W8312">
        <f>DAY(Healthcare_Data_v1__4[[#This Row],[Date of Admission]])</f>
        <v>31</v>
      </c>
    </row>
    <row r="8313" spans="1:23" x14ac:dyDescent="0.3">
      <c r="A8313" t="s">
        <v>25181</v>
      </c>
      <c r="B8313">
        <v>52</v>
      </c>
      <c r="C8313" t="s">
        <v>8</v>
      </c>
      <c r="D8313" t="s">
        <v>15</v>
      </c>
      <c r="E8313" t="s">
        <v>23</v>
      </c>
      <c r="F8313" t="s">
        <v>4</v>
      </c>
      <c r="G8313" s="1">
        <v>43937</v>
      </c>
      <c r="H8313" t="s">
        <v>9407</v>
      </c>
      <c r="I8313" t="s">
        <v>15248</v>
      </c>
      <c r="J8313">
        <v>7494.6087950000001</v>
      </c>
      <c r="K8313" t="s">
        <v>69</v>
      </c>
      <c r="L8313">
        <v>41818</v>
      </c>
      <c r="M8313">
        <v>308</v>
      </c>
      <c r="N8313" t="s">
        <v>48</v>
      </c>
      <c r="O8313" s="1">
        <v>43952</v>
      </c>
      <c r="P8313" t="s">
        <v>85</v>
      </c>
      <c r="Q8313" t="s">
        <v>44</v>
      </c>
      <c r="R8313">
        <f>Healthcare_Data_v1__4[[#This Row],[Discharge Date]]-Healthcare_Data_v1__4[[#This Row],[Date of Admission]]</f>
        <v>15</v>
      </c>
      <c r="S8313" t="str" cm="1">
        <f t="array" ref="S8313">_xlfn.IFS( Healthcare_Data_v1__4[[#This Row],[Days of Stay]]&lt;10,"Low",Healthcare_Data_v1__4[[#This Row],[Days of Stay]]&lt;20,"Med",Healthcare_Data_v1__4[[#This Row],[Days of Stay]]&lt;=30,"High")</f>
        <v>Med</v>
      </c>
      <c r="T8313" t="str">
        <f>CONCATENATE(Healthcare_Data_v1__4[[#This Row],[Medical Condition]],Healthcare_Data_v1__4[[#This Row],[Duration]])</f>
        <v>DiabetesMed</v>
      </c>
      <c r="U8313">
        <f>MONTH(Healthcare_Data_v1__4[[#This Row],[Date of Admission]])</f>
        <v>4</v>
      </c>
      <c r="V8313">
        <f>YEAR(Healthcare_Data_v1__4[[#This Row],[Date of Admission]])</f>
        <v>2020</v>
      </c>
      <c r="W8313">
        <f>DAY(Healthcare_Data_v1__4[[#This Row],[Date of Admission]])</f>
        <v>16</v>
      </c>
    </row>
    <row r="8314" spans="1:23" x14ac:dyDescent="0.3">
      <c r="A8314" t="s">
        <v>22715</v>
      </c>
      <c r="B8314">
        <v>44</v>
      </c>
      <c r="C8314" t="s">
        <v>8</v>
      </c>
      <c r="D8314" t="s">
        <v>16</v>
      </c>
      <c r="E8314" t="s">
        <v>23</v>
      </c>
      <c r="F8314" t="s">
        <v>6</v>
      </c>
      <c r="G8314" s="1">
        <v>44631</v>
      </c>
      <c r="H8314" t="s">
        <v>15249</v>
      </c>
      <c r="I8314" t="s">
        <v>15250</v>
      </c>
      <c r="J8314">
        <v>7493.5688799999998</v>
      </c>
      <c r="K8314" t="s">
        <v>41</v>
      </c>
      <c r="L8314">
        <v>13162</v>
      </c>
      <c r="M8314">
        <v>319</v>
      </c>
      <c r="N8314" t="s">
        <v>55</v>
      </c>
      <c r="O8314" s="1">
        <v>44653</v>
      </c>
      <c r="P8314" t="s">
        <v>60</v>
      </c>
      <c r="Q8314" t="s">
        <v>50</v>
      </c>
      <c r="R8314">
        <f>Healthcare_Data_v1__4[[#This Row],[Discharge Date]]-Healthcare_Data_v1__4[[#This Row],[Date of Admission]]</f>
        <v>22</v>
      </c>
      <c r="S8314" t="str" cm="1">
        <f t="array" ref="S8314">_xlfn.IFS( Healthcare_Data_v1__4[[#This Row],[Days of Stay]]&lt;10,"Low",Healthcare_Data_v1__4[[#This Row],[Days of Stay]]&lt;20,"Med",Healthcare_Data_v1__4[[#This Row],[Days of Stay]]&lt;=30,"High")</f>
        <v>High</v>
      </c>
      <c r="T8314" t="str">
        <f>CONCATENATE(Healthcare_Data_v1__4[[#This Row],[Medical Condition]],Healthcare_Data_v1__4[[#This Row],[Duration]])</f>
        <v>AsthmaHigh</v>
      </c>
      <c r="U8314">
        <f>MONTH(Healthcare_Data_v1__4[[#This Row],[Date of Admission]])</f>
        <v>3</v>
      </c>
      <c r="V8314">
        <f>YEAR(Healthcare_Data_v1__4[[#This Row],[Date of Admission]])</f>
        <v>2022</v>
      </c>
      <c r="W8314">
        <f>DAY(Healthcare_Data_v1__4[[#This Row],[Date of Admission]])</f>
        <v>11</v>
      </c>
    </row>
    <row r="8315" spans="1:23" x14ac:dyDescent="0.3">
      <c r="A8315" t="s">
        <v>25182</v>
      </c>
      <c r="B8315">
        <v>56</v>
      </c>
      <c r="C8315" t="s">
        <v>3</v>
      </c>
      <c r="D8315" t="s">
        <v>15</v>
      </c>
      <c r="E8315" t="s">
        <v>24</v>
      </c>
      <c r="F8315" t="s">
        <v>4</v>
      </c>
      <c r="G8315" s="1">
        <v>44881</v>
      </c>
      <c r="H8315" t="s">
        <v>15251</v>
      </c>
      <c r="I8315" t="s">
        <v>15252</v>
      </c>
      <c r="J8315">
        <v>7493.5057779999997</v>
      </c>
      <c r="K8315" t="s">
        <v>69</v>
      </c>
      <c r="L8315">
        <v>15422</v>
      </c>
      <c r="M8315">
        <v>301</v>
      </c>
      <c r="N8315" t="s">
        <v>55</v>
      </c>
      <c r="O8315" s="1">
        <v>44905</v>
      </c>
      <c r="P8315" t="s">
        <v>49</v>
      </c>
      <c r="Q8315" t="s">
        <v>57</v>
      </c>
      <c r="R8315">
        <f>Healthcare_Data_v1__4[[#This Row],[Discharge Date]]-Healthcare_Data_v1__4[[#This Row],[Date of Admission]]</f>
        <v>24</v>
      </c>
      <c r="S8315" t="str" cm="1">
        <f t="array" ref="S8315">_xlfn.IFS( Healthcare_Data_v1__4[[#This Row],[Days of Stay]]&lt;10,"Low",Healthcare_Data_v1__4[[#This Row],[Days of Stay]]&lt;20,"Med",Healthcare_Data_v1__4[[#This Row],[Days of Stay]]&lt;=30,"High")</f>
        <v>High</v>
      </c>
      <c r="T8315" t="str">
        <f>CONCATENATE(Healthcare_Data_v1__4[[#This Row],[Medical Condition]],Healthcare_Data_v1__4[[#This Row],[Duration]])</f>
        <v>DiabetesHigh</v>
      </c>
      <c r="U8315">
        <f>MONTH(Healthcare_Data_v1__4[[#This Row],[Date of Admission]])</f>
        <v>11</v>
      </c>
      <c r="V8315">
        <f>YEAR(Healthcare_Data_v1__4[[#This Row],[Date of Admission]])</f>
        <v>2022</v>
      </c>
      <c r="W8315">
        <f>DAY(Healthcare_Data_v1__4[[#This Row],[Date of Admission]])</f>
        <v>16</v>
      </c>
    </row>
    <row r="8316" spans="1:23" x14ac:dyDescent="0.3">
      <c r="A8316" t="s">
        <v>25183</v>
      </c>
      <c r="B8316">
        <v>61</v>
      </c>
      <c r="C8316" t="s">
        <v>3</v>
      </c>
      <c r="D8316" t="s">
        <v>16</v>
      </c>
      <c r="E8316" t="s">
        <v>23</v>
      </c>
      <c r="F8316" t="s">
        <v>9</v>
      </c>
      <c r="G8316" s="1">
        <v>44997</v>
      </c>
      <c r="H8316" t="s">
        <v>15253</v>
      </c>
      <c r="I8316" t="s">
        <v>609</v>
      </c>
      <c r="J8316">
        <v>7492.3937320000005</v>
      </c>
      <c r="K8316" t="s">
        <v>66</v>
      </c>
      <c r="L8316">
        <v>2488</v>
      </c>
      <c r="M8316">
        <v>353</v>
      </c>
      <c r="N8316" t="s">
        <v>42</v>
      </c>
      <c r="O8316" s="1">
        <v>45019</v>
      </c>
      <c r="P8316" t="s">
        <v>85</v>
      </c>
      <c r="Q8316" t="s">
        <v>50</v>
      </c>
      <c r="R8316">
        <f>Healthcare_Data_v1__4[[#This Row],[Discharge Date]]-Healthcare_Data_v1__4[[#This Row],[Date of Admission]]</f>
        <v>22</v>
      </c>
      <c r="S8316" t="str" cm="1">
        <f t="array" ref="S8316">_xlfn.IFS( Healthcare_Data_v1__4[[#This Row],[Days of Stay]]&lt;10,"Low",Healthcare_Data_v1__4[[#This Row],[Days of Stay]]&lt;20,"Med",Healthcare_Data_v1__4[[#This Row],[Days of Stay]]&lt;=30,"High")</f>
        <v>High</v>
      </c>
      <c r="T8316" t="str">
        <f>CONCATENATE(Healthcare_Data_v1__4[[#This Row],[Medical Condition]],Healthcare_Data_v1__4[[#This Row],[Duration]])</f>
        <v>ArthritisHigh</v>
      </c>
      <c r="U8316">
        <f>MONTH(Healthcare_Data_v1__4[[#This Row],[Date of Admission]])</f>
        <v>3</v>
      </c>
      <c r="V8316">
        <f>YEAR(Healthcare_Data_v1__4[[#This Row],[Date of Admission]])</f>
        <v>2023</v>
      </c>
      <c r="W8316">
        <f>DAY(Healthcare_Data_v1__4[[#This Row],[Date of Admission]])</f>
        <v>12</v>
      </c>
    </row>
    <row r="8317" spans="1:23" x14ac:dyDescent="0.3">
      <c r="A8317" t="s">
        <v>24865</v>
      </c>
      <c r="B8317">
        <v>68</v>
      </c>
      <c r="C8317" t="s">
        <v>3</v>
      </c>
      <c r="D8317" t="s">
        <v>16</v>
      </c>
      <c r="E8317" t="s">
        <v>22</v>
      </c>
      <c r="F8317" t="s">
        <v>9</v>
      </c>
      <c r="G8317" s="1">
        <v>44952</v>
      </c>
      <c r="H8317" t="s">
        <v>15254</v>
      </c>
      <c r="I8317" t="s">
        <v>15255</v>
      </c>
      <c r="J8317">
        <v>7487.8937409999999</v>
      </c>
      <c r="K8317" t="s">
        <v>69</v>
      </c>
      <c r="L8317">
        <v>2966</v>
      </c>
      <c r="M8317">
        <v>189</v>
      </c>
      <c r="N8317" t="s">
        <v>42</v>
      </c>
      <c r="O8317" s="1">
        <v>44973</v>
      </c>
      <c r="P8317" t="s">
        <v>49</v>
      </c>
      <c r="Q8317" t="s">
        <v>44</v>
      </c>
      <c r="R8317">
        <f>Healthcare_Data_v1__4[[#This Row],[Discharge Date]]-Healthcare_Data_v1__4[[#This Row],[Date of Admission]]</f>
        <v>21</v>
      </c>
      <c r="S8317" t="str" cm="1">
        <f t="array" ref="S8317">_xlfn.IFS( Healthcare_Data_v1__4[[#This Row],[Days of Stay]]&lt;10,"Low",Healthcare_Data_v1__4[[#This Row],[Days of Stay]]&lt;20,"Med",Healthcare_Data_v1__4[[#This Row],[Days of Stay]]&lt;=30,"High")</f>
        <v>High</v>
      </c>
      <c r="T8317" t="str">
        <f>CONCATENATE(Healthcare_Data_v1__4[[#This Row],[Medical Condition]],Healthcare_Data_v1__4[[#This Row],[Duration]])</f>
        <v>ArthritisHigh</v>
      </c>
      <c r="U8317">
        <f>MONTH(Healthcare_Data_v1__4[[#This Row],[Date of Admission]])</f>
        <v>1</v>
      </c>
      <c r="V8317">
        <f>YEAR(Healthcare_Data_v1__4[[#This Row],[Date of Admission]])</f>
        <v>2023</v>
      </c>
      <c r="W8317">
        <f>DAY(Healthcare_Data_v1__4[[#This Row],[Date of Admission]])</f>
        <v>26</v>
      </c>
    </row>
    <row r="8318" spans="1:23" x14ac:dyDescent="0.3">
      <c r="A8318" t="s">
        <v>25184</v>
      </c>
      <c r="B8318">
        <v>66</v>
      </c>
      <c r="C8318" t="s">
        <v>3</v>
      </c>
      <c r="D8318" t="s">
        <v>15</v>
      </c>
      <c r="E8318" t="s">
        <v>25</v>
      </c>
      <c r="F8318" t="s">
        <v>10</v>
      </c>
      <c r="G8318" s="1">
        <v>44059</v>
      </c>
      <c r="H8318" t="s">
        <v>15256</v>
      </c>
      <c r="I8318" t="s">
        <v>15257</v>
      </c>
      <c r="J8318">
        <v>7484.8173189999998</v>
      </c>
      <c r="K8318" t="s">
        <v>47</v>
      </c>
      <c r="L8318">
        <v>8841</v>
      </c>
      <c r="M8318">
        <v>310</v>
      </c>
      <c r="N8318" t="s">
        <v>55</v>
      </c>
      <c r="O8318" s="1">
        <v>44084</v>
      </c>
      <c r="P8318" t="s">
        <v>43</v>
      </c>
      <c r="Q8318" t="s">
        <v>50</v>
      </c>
      <c r="R8318">
        <f>Healthcare_Data_v1__4[[#This Row],[Discharge Date]]-Healthcare_Data_v1__4[[#This Row],[Date of Admission]]</f>
        <v>25</v>
      </c>
      <c r="S8318" t="str" cm="1">
        <f t="array" ref="S8318">_xlfn.IFS( Healthcare_Data_v1__4[[#This Row],[Days of Stay]]&lt;10,"Low",Healthcare_Data_v1__4[[#This Row],[Days of Stay]]&lt;20,"Med",Healthcare_Data_v1__4[[#This Row],[Days of Stay]]&lt;=30,"High")</f>
        <v>High</v>
      </c>
      <c r="T8318" t="str">
        <f>CONCATENATE(Healthcare_Data_v1__4[[#This Row],[Medical Condition]],Healthcare_Data_v1__4[[#This Row],[Duration]])</f>
        <v>HypertensionHigh</v>
      </c>
      <c r="U8318">
        <f>MONTH(Healthcare_Data_v1__4[[#This Row],[Date of Admission]])</f>
        <v>8</v>
      </c>
      <c r="V8318">
        <f>YEAR(Healthcare_Data_v1__4[[#This Row],[Date of Admission]])</f>
        <v>2020</v>
      </c>
      <c r="W8318">
        <f>DAY(Healthcare_Data_v1__4[[#This Row],[Date of Admission]])</f>
        <v>16</v>
      </c>
    </row>
    <row r="8319" spans="1:23" x14ac:dyDescent="0.3">
      <c r="A8319" t="s">
        <v>25185</v>
      </c>
      <c r="B8319">
        <v>85</v>
      </c>
      <c r="C8319" t="s">
        <v>3</v>
      </c>
      <c r="D8319" t="s">
        <v>16</v>
      </c>
      <c r="E8319" t="s">
        <v>25</v>
      </c>
      <c r="F8319" t="s">
        <v>9</v>
      </c>
      <c r="G8319" s="1">
        <v>44766</v>
      </c>
      <c r="H8319" t="s">
        <v>15258</v>
      </c>
      <c r="I8319" t="s">
        <v>15259</v>
      </c>
      <c r="J8319">
        <v>7480.7406890000002</v>
      </c>
      <c r="K8319" t="s">
        <v>41</v>
      </c>
      <c r="L8319">
        <v>9674</v>
      </c>
      <c r="M8319">
        <v>439</v>
      </c>
      <c r="N8319" t="s">
        <v>55</v>
      </c>
      <c r="O8319" s="1">
        <v>44788</v>
      </c>
      <c r="P8319" t="s">
        <v>49</v>
      </c>
      <c r="Q8319" t="s">
        <v>50</v>
      </c>
      <c r="R8319">
        <f>Healthcare_Data_v1__4[[#This Row],[Discharge Date]]-Healthcare_Data_v1__4[[#This Row],[Date of Admission]]</f>
        <v>22</v>
      </c>
      <c r="S8319" t="str" cm="1">
        <f t="array" ref="S8319">_xlfn.IFS( Healthcare_Data_v1__4[[#This Row],[Days of Stay]]&lt;10,"Low",Healthcare_Data_v1__4[[#This Row],[Days of Stay]]&lt;20,"Med",Healthcare_Data_v1__4[[#This Row],[Days of Stay]]&lt;=30,"High")</f>
        <v>High</v>
      </c>
      <c r="T8319" t="str">
        <f>CONCATENATE(Healthcare_Data_v1__4[[#This Row],[Medical Condition]],Healthcare_Data_v1__4[[#This Row],[Duration]])</f>
        <v>ArthritisHigh</v>
      </c>
      <c r="U8319">
        <f>MONTH(Healthcare_Data_v1__4[[#This Row],[Date of Admission]])</f>
        <v>7</v>
      </c>
      <c r="V8319">
        <f>YEAR(Healthcare_Data_v1__4[[#This Row],[Date of Admission]])</f>
        <v>2022</v>
      </c>
      <c r="W8319">
        <f>DAY(Healthcare_Data_v1__4[[#This Row],[Date of Admission]])</f>
        <v>24</v>
      </c>
    </row>
    <row r="8320" spans="1:23" x14ac:dyDescent="0.3">
      <c r="A8320" t="s">
        <v>25186</v>
      </c>
      <c r="B8320">
        <v>79</v>
      </c>
      <c r="C8320" t="s">
        <v>3</v>
      </c>
      <c r="D8320" t="s">
        <v>16</v>
      </c>
      <c r="E8320" t="s">
        <v>23</v>
      </c>
      <c r="F8320" t="s">
        <v>9</v>
      </c>
      <c r="G8320" s="1">
        <v>44587</v>
      </c>
      <c r="H8320" t="s">
        <v>15260</v>
      </c>
      <c r="I8320" t="s">
        <v>15261</v>
      </c>
      <c r="J8320">
        <v>7468.0734759999996</v>
      </c>
      <c r="K8320" t="s">
        <v>41</v>
      </c>
      <c r="L8320">
        <v>2509</v>
      </c>
      <c r="M8320">
        <v>461</v>
      </c>
      <c r="N8320" t="s">
        <v>55</v>
      </c>
      <c r="O8320" s="1">
        <v>44605</v>
      </c>
      <c r="P8320" t="s">
        <v>85</v>
      </c>
      <c r="Q8320" t="s">
        <v>57</v>
      </c>
      <c r="R8320">
        <f>Healthcare_Data_v1__4[[#This Row],[Discharge Date]]-Healthcare_Data_v1__4[[#This Row],[Date of Admission]]</f>
        <v>18</v>
      </c>
      <c r="S8320" t="str" cm="1">
        <f t="array" ref="S8320">_xlfn.IFS( Healthcare_Data_v1__4[[#This Row],[Days of Stay]]&lt;10,"Low",Healthcare_Data_v1__4[[#This Row],[Days of Stay]]&lt;20,"Med",Healthcare_Data_v1__4[[#This Row],[Days of Stay]]&lt;=30,"High")</f>
        <v>Med</v>
      </c>
      <c r="T8320" t="str">
        <f>CONCATENATE(Healthcare_Data_v1__4[[#This Row],[Medical Condition]],Healthcare_Data_v1__4[[#This Row],[Duration]])</f>
        <v>ArthritisMed</v>
      </c>
      <c r="U8320">
        <f>MONTH(Healthcare_Data_v1__4[[#This Row],[Date of Admission]])</f>
        <v>1</v>
      </c>
      <c r="V8320">
        <f>YEAR(Healthcare_Data_v1__4[[#This Row],[Date of Admission]])</f>
        <v>2022</v>
      </c>
      <c r="W8320">
        <f>DAY(Healthcare_Data_v1__4[[#This Row],[Date of Admission]])</f>
        <v>26</v>
      </c>
    </row>
    <row r="8321" spans="1:23" x14ac:dyDescent="0.3">
      <c r="A8321" t="s">
        <v>25187</v>
      </c>
      <c r="B8321">
        <v>85</v>
      </c>
      <c r="C8321" t="s">
        <v>3</v>
      </c>
      <c r="D8321" t="s">
        <v>16</v>
      </c>
      <c r="E8321" t="s">
        <v>25</v>
      </c>
      <c r="F8321" t="s">
        <v>4</v>
      </c>
      <c r="G8321" s="1">
        <v>43617</v>
      </c>
      <c r="H8321" t="s">
        <v>15262</v>
      </c>
      <c r="I8321" t="s">
        <v>15263</v>
      </c>
      <c r="J8321">
        <v>7465.0157380000001</v>
      </c>
      <c r="K8321" t="s">
        <v>41</v>
      </c>
      <c r="L8321">
        <v>20448</v>
      </c>
      <c r="M8321">
        <v>400</v>
      </c>
      <c r="N8321" t="s">
        <v>55</v>
      </c>
      <c r="O8321" s="1">
        <v>43627</v>
      </c>
      <c r="P8321" t="s">
        <v>56</v>
      </c>
      <c r="Q8321" t="s">
        <v>57</v>
      </c>
      <c r="R8321">
        <f>Healthcare_Data_v1__4[[#This Row],[Discharge Date]]-Healthcare_Data_v1__4[[#This Row],[Date of Admission]]</f>
        <v>10</v>
      </c>
      <c r="S8321" t="str" cm="1">
        <f t="array" ref="S8321">_xlfn.IFS( Healthcare_Data_v1__4[[#This Row],[Days of Stay]]&lt;10,"Low",Healthcare_Data_v1__4[[#This Row],[Days of Stay]]&lt;20,"Med",Healthcare_Data_v1__4[[#This Row],[Days of Stay]]&lt;=30,"High")</f>
        <v>Med</v>
      </c>
      <c r="T8321" t="str">
        <f>CONCATENATE(Healthcare_Data_v1__4[[#This Row],[Medical Condition]],Healthcare_Data_v1__4[[#This Row],[Duration]])</f>
        <v>DiabetesMed</v>
      </c>
      <c r="U8321">
        <f>MONTH(Healthcare_Data_v1__4[[#This Row],[Date of Admission]])</f>
        <v>6</v>
      </c>
      <c r="V8321">
        <f>YEAR(Healthcare_Data_v1__4[[#This Row],[Date of Admission]])</f>
        <v>2019</v>
      </c>
      <c r="W8321">
        <f>DAY(Healthcare_Data_v1__4[[#This Row],[Date of Admission]])</f>
        <v>1</v>
      </c>
    </row>
    <row r="8322" spans="1:23" x14ac:dyDescent="0.3">
      <c r="A8322" t="s">
        <v>25188</v>
      </c>
      <c r="B8322">
        <v>59</v>
      </c>
      <c r="C8322" t="s">
        <v>3</v>
      </c>
      <c r="D8322" t="s">
        <v>15</v>
      </c>
      <c r="E8322" t="s">
        <v>20</v>
      </c>
      <c r="F8322" t="s">
        <v>7</v>
      </c>
      <c r="G8322" s="1">
        <v>43849</v>
      </c>
      <c r="H8322" t="s">
        <v>15264</v>
      </c>
      <c r="I8322" t="s">
        <v>15265</v>
      </c>
      <c r="J8322">
        <v>7464.4962329999998</v>
      </c>
      <c r="K8322" t="s">
        <v>41</v>
      </c>
      <c r="L8322">
        <v>7991</v>
      </c>
      <c r="M8322">
        <v>440</v>
      </c>
      <c r="N8322" t="s">
        <v>42</v>
      </c>
      <c r="O8322" s="1">
        <v>43864</v>
      </c>
      <c r="P8322" t="s">
        <v>60</v>
      </c>
      <c r="Q8322" t="s">
        <v>44</v>
      </c>
      <c r="R8322">
        <f>Healthcare_Data_v1__4[[#This Row],[Discharge Date]]-Healthcare_Data_v1__4[[#This Row],[Date of Admission]]</f>
        <v>15</v>
      </c>
      <c r="S8322" t="str" cm="1">
        <f t="array" ref="S8322">_xlfn.IFS( Healthcare_Data_v1__4[[#This Row],[Days of Stay]]&lt;10,"Low",Healthcare_Data_v1__4[[#This Row],[Days of Stay]]&lt;20,"Med",Healthcare_Data_v1__4[[#This Row],[Days of Stay]]&lt;=30,"High")</f>
        <v>Med</v>
      </c>
      <c r="T8322" t="str">
        <f>CONCATENATE(Healthcare_Data_v1__4[[#This Row],[Medical Condition]],Healthcare_Data_v1__4[[#This Row],[Duration]])</f>
        <v>ObesityMed</v>
      </c>
      <c r="U8322">
        <f>MONTH(Healthcare_Data_v1__4[[#This Row],[Date of Admission]])</f>
        <v>1</v>
      </c>
      <c r="V8322">
        <f>YEAR(Healthcare_Data_v1__4[[#This Row],[Date of Admission]])</f>
        <v>2020</v>
      </c>
      <c r="W8322">
        <f>DAY(Healthcare_Data_v1__4[[#This Row],[Date of Admission]])</f>
        <v>19</v>
      </c>
    </row>
    <row r="8323" spans="1:23" x14ac:dyDescent="0.3">
      <c r="A8323" t="s">
        <v>25189</v>
      </c>
      <c r="B8323">
        <v>50</v>
      </c>
      <c r="C8323" t="s">
        <v>8</v>
      </c>
      <c r="D8323" t="s">
        <v>15</v>
      </c>
      <c r="E8323" t="s">
        <v>24</v>
      </c>
      <c r="F8323" t="s">
        <v>7</v>
      </c>
      <c r="G8323" s="1">
        <v>43543</v>
      </c>
      <c r="H8323" t="s">
        <v>15266</v>
      </c>
      <c r="I8323" t="s">
        <v>880</v>
      </c>
      <c r="J8323">
        <v>7450.671832</v>
      </c>
      <c r="K8323" t="s">
        <v>66</v>
      </c>
      <c r="L8323">
        <v>5741</v>
      </c>
      <c r="M8323">
        <v>120</v>
      </c>
      <c r="N8323" t="s">
        <v>48</v>
      </c>
      <c r="O8323" s="1">
        <v>43562</v>
      </c>
      <c r="P8323" t="s">
        <v>85</v>
      </c>
      <c r="Q8323" t="s">
        <v>44</v>
      </c>
      <c r="R8323">
        <f>Healthcare_Data_v1__4[[#This Row],[Discharge Date]]-Healthcare_Data_v1__4[[#This Row],[Date of Admission]]</f>
        <v>19</v>
      </c>
      <c r="S8323" t="str" cm="1">
        <f t="array" ref="S8323">_xlfn.IFS( Healthcare_Data_v1__4[[#This Row],[Days of Stay]]&lt;10,"Low",Healthcare_Data_v1__4[[#This Row],[Days of Stay]]&lt;20,"Med",Healthcare_Data_v1__4[[#This Row],[Days of Stay]]&lt;=30,"High")</f>
        <v>Med</v>
      </c>
      <c r="T8323" t="str">
        <f>CONCATENATE(Healthcare_Data_v1__4[[#This Row],[Medical Condition]],Healthcare_Data_v1__4[[#This Row],[Duration]])</f>
        <v>ObesityMed</v>
      </c>
      <c r="U8323">
        <f>MONTH(Healthcare_Data_v1__4[[#This Row],[Date of Admission]])</f>
        <v>3</v>
      </c>
      <c r="V8323">
        <f>YEAR(Healthcare_Data_v1__4[[#This Row],[Date of Admission]])</f>
        <v>2019</v>
      </c>
      <c r="W8323">
        <f>DAY(Healthcare_Data_v1__4[[#This Row],[Date of Admission]])</f>
        <v>19</v>
      </c>
    </row>
    <row r="8324" spans="1:23" x14ac:dyDescent="0.3">
      <c r="A8324" t="s">
        <v>10275</v>
      </c>
      <c r="B8324">
        <v>36</v>
      </c>
      <c r="C8324" t="s">
        <v>5</v>
      </c>
      <c r="D8324" t="s">
        <v>15</v>
      </c>
      <c r="E8324" t="s">
        <v>24</v>
      </c>
      <c r="F8324" t="s">
        <v>7</v>
      </c>
      <c r="G8324" s="1">
        <v>43593</v>
      </c>
      <c r="H8324" t="s">
        <v>15267</v>
      </c>
      <c r="I8324" t="s">
        <v>15268</v>
      </c>
      <c r="J8324">
        <v>7450.3463469999997</v>
      </c>
      <c r="K8324" t="s">
        <v>41</v>
      </c>
      <c r="L8324">
        <v>1804</v>
      </c>
      <c r="M8324">
        <v>337</v>
      </c>
      <c r="N8324" t="s">
        <v>42</v>
      </c>
      <c r="O8324" s="1">
        <v>43599</v>
      </c>
      <c r="P8324" t="s">
        <v>49</v>
      </c>
      <c r="Q8324" t="s">
        <v>50</v>
      </c>
      <c r="R8324">
        <f>Healthcare_Data_v1__4[[#This Row],[Discharge Date]]-Healthcare_Data_v1__4[[#This Row],[Date of Admission]]</f>
        <v>6</v>
      </c>
      <c r="S8324" t="str" cm="1">
        <f t="array" ref="S8324">_xlfn.IFS( Healthcare_Data_v1__4[[#This Row],[Days of Stay]]&lt;10,"Low",Healthcare_Data_v1__4[[#This Row],[Days of Stay]]&lt;20,"Med",Healthcare_Data_v1__4[[#This Row],[Days of Stay]]&lt;=30,"High")</f>
        <v>Low</v>
      </c>
      <c r="T8324" t="str">
        <f>CONCATENATE(Healthcare_Data_v1__4[[#This Row],[Medical Condition]],Healthcare_Data_v1__4[[#This Row],[Duration]])</f>
        <v>ObesityLow</v>
      </c>
      <c r="U8324">
        <f>MONTH(Healthcare_Data_v1__4[[#This Row],[Date of Admission]])</f>
        <v>5</v>
      </c>
      <c r="V8324">
        <f>YEAR(Healthcare_Data_v1__4[[#This Row],[Date of Admission]])</f>
        <v>2019</v>
      </c>
      <c r="W8324">
        <f>DAY(Healthcare_Data_v1__4[[#This Row],[Date of Admission]])</f>
        <v>8</v>
      </c>
    </row>
    <row r="8325" spans="1:23" x14ac:dyDescent="0.3">
      <c r="A8325" t="s">
        <v>25190</v>
      </c>
      <c r="B8325">
        <v>31</v>
      </c>
      <c r="C8325" t="s">
        <v>5</v>
      </c>
      <c r="D8325" t="s">
        <v>15</v>
      </c>
      <c r="E8325" t="s">
        <v>26</v>
      </c>
      <c r="F8325" t="s">
        <v>4</v>
      </c>
      <c r="G8325" s="1">
        <v>44851</v>
      </c>
      <c r="H8325" t="s">
        <v>2544</v>
      </c>
      <c r="I8325" t="s">
        <v>3181</v>
      </c>
      <c r="J8325">
        <v>7448.9120220000004</v>
      </c>
      <c r="K8325" t="s">
        <v>66</v>
      </c>
      <c r="L8325">
        <v>46962</v>
      </c>
      <c r="M8325">
        <v>383</v>
      </c>
      <c r="N8325" t="s">
        <v>42</v>
      </c>
      <c r="O8325" s="1">
        <v>44851</v>
      </c>
      <c r="P8325" t="s">
        <v>43</v>
      </c>
      <c r="Q8325" t="s">
        <v>44</v>
      </c>
      <c r="R8325">
        <f>Healthcare_Data_v1__4[[#This Row],[Discharge Date]]-Healthcare_Data_v1__4[[#This Row],[Date of Admission]]</f>
        <v>0</v>
      </c>
      <c r="S8325" t="str" cm="1">
        <f t="array" ref="S8325">_xlfn.IFS( Healthcare_Data_v1__4[[#This Row],[Days of Stay]]&lt;10,"Low",Healthcare_Data_v1__4[[#This Row],[Days of Stay]]&lt;20,"Med",Healthcare_Data_v1__4[[#This Row],[Days of Stay]]&lt;=30,"High")</f>
        <v>Low</v>
      </c>
      <c r="T8325" t="str">
        <f>CONCATENATE(Healthcare_Data_v1__4[[#This Row],[Medical Condition]],Healthcare_Data_v1__4[[#This Row],[Duration]])</f>
        <v>DiabetesLow</v>
      </c>
      <c r="U8325">
        <f>MONTH(Healthcare_Data_v1__4[[#This Row],[Date of Admission]])</f>
        <v>10</v>
      </c>
      <c r="V8325">
        <f>YEAR(Healthcare_Data_v1__4[[#This Row],[Date of Admission]])</f>
        <v>2022</v>
      </c>
      <c r="W8325">
        <f>DAY(Healthcare_Data_v1__4[[#This Row],[Date of Admission]])</f>
        <v>17</v>
      </c>
    </row>
    <row r="8326" spans="1:23" x14ac:dyDescent="0.3">
      <c r="A8326" t="s">
        <v>25191</v>
      </c>
      <c r="B8326">
        <v>80</v>
      </c>
      <c r="C8326" t="s">
        <v>3</v>
      </c>
      <c r="D8326" t="s">
        <v>16</v>
      </c>
      <c r="E8326" t="s">
        <v>22</v>
      </c>
      <c r="F8326" t="s">
        <v>9</v>
      </c>
      <c r="G8326" s="1">
        <v>45098</v>
      </c>
      <c r="H8326" t="s">
        <v>15269</v>
      </c>
      <c r="I8326" t="s">
        <v>15270</v>
      </c>
      <c r="J8326">
        <v>7444.79997</v>
      </c>
      <c r="K8326" t="s">
        <v>41</v>
      </c>
      <c r="L8326">
        <v>38710</v>
      </c>
      <c r="M8326">
        <v>315</v>
      </c>
      <c r="N8326" t="s">
        <v>55</v>
      </c>
      <c r="O8326" s="1">
        <v>45110</v>
      </c>
      <c r="P8326" t="s">
        <v>60</v>
      </c>
      <c r="Q8326" t="s">
        <v>57</v>
      </c>
      <c r="R8326">
        <f>Healthcare_Data_v1__4[[#This Row],[Discharge Date]]-Healthcare_Data_v1__4[[#This Row],[Date of Admission]]</f>
        <v>12</v>
      </c>
      <c r="S8326" t="str" cm="1">
        <f t="array" ref="S8326">_xlfn.IFS( Healthcare_Data_v1__4[[#This Row],[Days of Stay]]&lt;10,"Low",Healthcare_Data_v1__4[[#This Row],[Days of Stay]]&lt;20,"Med",Healthcare_Data_v1__4[[#This Row],[Days of Stay]]&lt;=30,"High")</f>
        <v>Med</v>
      </c>
      <c r="T8326" t="str">
        <f>CONCATENATE(Healthcare_Data_v1__4[[#This Row],[Medical Condition]],Healthcare_Data_v1__4[[#This Row],[Duration]])</f>
        <v>ArthritisMed</v>
      </c>
      <c r="U8326">
        <f>MONTH(Healthcare_Data_v1__4[[#This Row],[Date of Admission]])</f>
        <v>6</v>
      </c>
      <c r="V8326">
        <f>YEAR(Healthcare_Data_v1__4[[#This Row],[Date of Admission]])</f>
        <v>2023</v>
      </c>
      <c r="W8326">
        <f>DAY(Healthcare_Data_v1__4[[#This Row],[Date of Admission]])</f>
        <v>21</v>
      </c>
    </row>
    <row r="8327" spans="1:23" x14ac:dyDescent="0.3">
      <c r="A8327" t="s">
        <v>25192</v>
      </c>
      <c r="B8327">
        <v>32</v>
      </c>
      <c r="C8327" t="s">
        <v>5</v>
      </c>
      <c r="D8327" t="s">
        <v>15</v>
      </c>
      <c r="E8327" t="s">
        <v>26</v>
      </c>
      <c r="F8327" t="s">
        <v>11</v>
      </c>
      <c r="G8327" s="1">
        <v>45214</v>
      </c>
      <c r="H8327" t="s">
        <v>15271</v>
      </c>
      <c r="I8327" t="s">
        <v>15272</v>
      </c>
      <c r="J8327">
        <v>7443.440337</v>
      </c>
      <c r="K8327" t="s">
        <v>63</v>
      </c>
      <c r="L8327">
        <v>46853</v>
      </c>
      <c r="M8327">
        <v>162</v>
      </c>
      <c r="N8327" t="s">
        <v>48</v>
      </c>
      <c r="O8327" s="1">
        <v>45236</v>
      </c>
      <c r="P8327" t="s">
        <v>49</v>
      </c>
      <c r="Q8327" t="s">
        <v>57</v>
      </c>
      <c r="R8327">
        <f>Healthcare_Data_v1__4[[#This Row],[Discharge Date]]-Healthcare_Data_v1__4[[#This Row],[Date of Admission]]</f>
        <v>22</v>
      </c>
      <c r="S8327" t="str" cm="1">
        <f t="array" ref="S8327">_xlfn.IFS( Healthcare_Data_v1__4[[#This Row],[Days of Stay]]&lt;10,"Low",Healthcare_Data_v1__4[[#This Row],[Days of Stay]]&lt;20,"Med",Healthcare_Data_v1__4[[#This Row],[Days of Stay]]&lt;=30,"High")</f>
        <v>High</v>
      </c>
      <c r="T8327" t="str">
        <f>CONCATENATE(Healthcare_Data_v1__4[[#This Row],[Medical Condition]],Healthcare_Data_v1__4[[#This Row],[Duration]])</f>
        <v>CancerHigh</v>
      </c>
      <c r="U8327">
        <f>MONTH(Healthcare_Data_v1__4[[#This Row],[Date of Admission]])</f>
        <v>10</v>
      </c>
      <c r="V8327">
        <f>YEAR(Healthcare_Data_v1__4[[#This Row],[Date of Admission]])</f>
        <v>2023</v>
      </c>
      <c r="W8327">
        <f>DAY(Healthcare_Data_v1__4[[#This Row],[Date of Admission]])</f>
        <v>15</v>
      </c>
    </row>
    <row r="8328" spans="1:23" x14ac:dyDescent="0.3">
      <c r="A8328" t="s">
        <v>25193</v>
      </c>
      <c r="B8328">
        <v>77</v>
      </c>
      <c r="C8328" t="s">
        <v>3</v>
      </c>
      <c r="D8328" t="s">
        <v>15</v>
      </c>
      <c r="E8328" t="s">
        <v>25</v>
      </c>
      <c r="F8328" t="s">
        <v>11</v>
      </c>
      <c r="G8328" s="1">
        <v>44986</v>
      </c>
      <c r="H8328" t="s">
        <v>15273</v>
      </c>
      <c r="I8328" t="s">
        <v>15274</v>
      </c>
      <c r="J8328">
        <v>7438.107739</v>
      </c>
      <c r="K8328" t="s">
        <v>41</v>
      </c>
      <c r="L8328">
        <v>16498</v>
      </c>
      <c r="M8328">
        <v>355</v>
      </c>
      <c r="N8328" t="s">
        <v>42</v>
      </c>
      <c r="O8328" s="1">
        <v>44996</v>
      </c>
      <c r="P8328" t="s">
        <v>49</v>
      </c>
      <c r="Q8328" t="s">
        <v>44</v>
      </c>
      <c r="R8328">
        <f>Healthcare_Data_v1__4[[#This Row],[Discharge Date]]-Healthcare_Data_v1__4[[#This Row],[Date of Admission]]</f>
        <v>10</v>
      </c>
      <c r="S8328" t="str" cm="1">
        <f t="array" ref="S8328">_xlfn.IFS( Healthcare_Data_v1__4[[#This Row],[Days of Stay]]&lt;10,"Low",Healthcare_Data_v1__4[[#This Row],[Days of Stay]]&lt;20,"Med",Healthcare_Data_v1__4[[#This Row],[Days of Stay]]&lt;=30,"High")</f>
        <v>Med</v>
      </c>
      <c r="T8328" t="str">
        <f>CONCATENATE(Healthcare_Data_v1__4[[#This Row],[Medical Condition]],Healthcare_Data_v1__4[[#This Row],[Duration]])</f>
        <v>CancerMed</v>
      </c>
      <c r="U8328">
        <f>MONTH(Healthcare_Data_v1__4[[#This Row],[Date of Admission]])</f>
        <v>3</v>
      </c>
      <c r="V8328">
        <f>YEAR(Healthcare_Data_v1__4[[#This Row],[Date of Admission]])</f>
        <v>2023</v>
      </c>
      <c r="W8328">
        <f>DAY(Healthcare_Data_v1__4[[#This Row],[Date of Admission]])</f>
        <v>1</v>
      </c>
    </row>
    <row r="8329" spans="1:23" x14ac:dyDescent="0.3">
      <c r="A8329" t="s">
        <v>25194</v>
      </c>
      <c r="B8329">
        <v>54</v>
      </c>
      <c r="C8329" t="s">
        <v>8</v>
      </c>
      <c r="D8329" t="s">
        <v>15</v>
      </c>
      <c r="E8329" t="s">
        <v>25</v>
      </c>
      <c r="F8329" t="s">
        <v>7</v>
      </c>
      <c r="G8329" s="1">
        <v>44744</v>
      </c>
      <c r="H8329" t="s">
        <v>15275</v>
      </c>
      <c r="I8329" t="s">
        <v>15276</v>
      </c>
      <c r="J8329">
        <v>7432.5628189999998</v>
      </c>
      <c r="K8329" t="s">
        <v>41</v>
      </c>
      <c r="L8329">
        <v>14112</v>
      </c>
      <c r="M8329">
        <v>166</v>
      </c>
      <c r="N8329" t="s">
        <v>42</v>
      </c>
      <c r="O8329" s="1">
        <v>44747</v>
      </c>
      <c r="P8329" t="s">
        <v>85</v>
      </c>
      <c r="Q8329" t="s">
        <v>44</v>
      </c>
      <c r="R8329">
        <f>Healthcare_Data_v1__4[[#This Row],[Discharge Date]]-Healthcare_Data_v1__4[[#This Row],[Date of Admission]]</f>
        <v>3</v>
      </c>
      <c r="S8329" t="str" cm="1">
        <f t="array" ref="S8329">_xlfn.IFS( Healthcare_Data_v1__4[[#This Row],[Days of Stay]]&lt;10,"Low",Healthcare_Data_v1__4[[#This Row],[Days of Stay]]&lt;20,"Med",Healthcare_Data_v1__4[[#This Row],[Days of Stay]]&lt;=30,"High")</f>
        <v>Low</v>
      </c>
      <c r="T8329" t="str">
        <f>CONCATENATE(Healthcare_Data_v1__4[[#This Row],[Medical Condition]],Healthcare_Data_v1__4[[#This Row],[Duration]])</f>
        <v>ObesityLow</v>
      </c>
      <c r="U8329">
        <f>MONTH(Healthcare_Data_v1__4[[#This Row],[Date of Admission]])</f>
        <v>7</v>
      </c>
      <c r="V8329">
        <f>YEAR(Healthcare_Data_v1__4[[#This Row],[Date of Admission]])</f>
        <v>2022</v>
      </c>
      <c r="W8329">
        <f>DAY(Healthcare_Data_v1__4[[#This Row],[Date of Admission]])</f>
        <v>2</v>
      </c>
    </row>
    <row r="8330" spans="1:23" x14ac:dyDescent="0.3">
      <c r="A8330" t="s">
        <v>25195</v>
      </c>
      <c r="B8330">
        <v>22</v>
      </c>
      <c r="C8330" t="s">
        <v>12</v>
      </c>
      <c r="D8330" t="s">
        <v>16</v>
      </c>
      <c r="E8330" t="s">
        <v>19</v>
      </c>
      <c r="F8330" t="s">
        <v>11</v>
      </c>
      <c r="G8330" s="1">
        <v>44137</v>
      </c>
      <c r="H8330" t="s">
        <v>15277</v>
      </c>
      <c r="I8330" t="s">
        <v>15278</v>
      </c>
      <c r="J8330">
        <v>7428.4070359999996</v>
      </c>
      <c r="K8330" t="s">
        <v>63</v>
      </c>
      <c r="L8330">
        <v>68116</v>
      </c>
      <c r="M8330">
        <v>210</v>
      </c>
      <c r="N8330" t="s">
        <v>42</v>
      </c>
      <c r="O8330" s="1">
        <v>44143</v>
      </c>
      <c r="P8330" t="s">
        <v>56</v>
      </c>
      <c r="Q8330" t="s">
        <v>57</v>
      </c>
      <c r="R8330">
        <f>Healthcare_Data_v1__4[[#This Row],[Discharge Date]]-Healthcare_Data_v1__4[[#This Row],[Date of Admission]]</f>
        <v>6</v>
      </c>
      <c r="S8330" t="str" cm="1">
        <f t="array" ref="S8330">_xlfn.IFS( Healthcare_Data_v1__4[[#This Row],[Days of Stay]]&lt;10,"Low",Healthcare_Data_v1__4[[#This Row],[Days of Stay]]&lt;20,"Med",Healthcare_Data_v1__4[[#This Row],[Days of Stay]]&lt;=30,"High")</f>
        <v>Low</v>
      </c>
      <c r="T8330" t="str">
        <f>CONCATENATE(Healthcare_Data_v1__4[[#This Row],[Medical Condition]],Healthcare_Data_v1__4[[#This Row],[Duration]])</f>
        <v>CancerLow</v>
      </c>
      <c r="U8330">
        <f>MONTH(Healthcare_Data_v1__4[[#This Row],[Date of Admission]])</f>
        <v>11</v>
      </c>
      <c r="V8330">
        <f>YEAR(Healthcare_Data_v1__4[[#This Row],[Date of Admission]])</f>
        <v>2020</v>
      </c>
      <c r="W8330">
        <f>DAY(Healthcare_Data_v1__4[[#This Row],[Date of Admission]])</f>
        <v>2</v>
      </c>
    </row>
    <row r="8331" spans="1:23" x14ac:dyDescent="0.3">
      <c r="A8331" t="s">
        <v>10359</v>
      </c>
      <c r="B8331">
        <v>61</v>
      </c>
      <c r="C8331" t="s">
        <v>3</v>
      </c>
      <c r="D8331" t="s">
        <v>16</v>
      </c>
      <c r="E8331" t="s">
        <v>24</v>
      </c>
      <c r="F8331" t="s">
        <v>6</v>
      </c>
      <c r="G8331" s="1">
        <v>45058</v>
      </c>
      <c r="H8331" t="s">
        <v>9513</v>
      </c>
      <c r="I8331" t="s">
        <v>15279</v>
      </c>
      <c r="J8331">
        <v>7421.9668359999996</v>
      </c>
      <c r="K8331" t="s">
        <v>41</v>
      </c>
      <c r="L8331">
        <v>36398</v>
      </c>
      <c r="M8331">
        <v>398</v>
      </c>
      <c r="N8331" t="s">
        <v>55</v>
      </c>
      <c r="O8331" s="1">
        <v>45087</v>
      </c>
      <c r="P8331" t="s">
        <v>49</v>
      </c>
      <c r="Q8331" t="s">
        <v>50</v>
      </c>
      <c r="R8331">
        <f>Healthcare_Data_v1__4[[#This Row],[Discharge Date]]-Healthcare_Data_v1__4[[#This Row],[Date of Admission]]</f>
        <v>29</v>
      </c>
      <c r="S8331" t="str" cm="1">
        <f t="array" ref="S8331">_xlfn.IFS( Healthcare_Data_v1__4[[#This Row],[Days of Stay]]&lt;10,"Low",Healthcare_Data_v1__4[[#This Row],[Days of Stay]]&lt;20,"Med",Healthcare_Data_v1__4[[#This Row],[Days of Stay]]&lt;=30,"High")</f>
        <v>High</v>
      </c>
      <c r="T8331" t="str">
        <f>CONCATENATE(Healthcare_Data_v1__4[[#This Row],[Medical Condition]],Healthcare_Data_v1__4[[#This Row],[Duration]])</f>
        <v>AsthmaHigh</v>
      </c>
      <c r="U8331">
        <f>MONTH(Healthcare_Data_v1__4[[#This Row],[Date of Admission]])</f>
        <v>5</v>
      </c>
      <c r="V8331">
        <f>YEAR(Healthcare_Data_v1__4[[#This Row],[Date of Admission]])</f>
        <v>2023</v>
      </c>
      <c r="W8331">
        <f>DAY(Healthcare_Data_v1__4[[#This Row],[Date of Admission]])</f>
        <v>12</v>
      </c>
    </row>
    <row r="8332" spans="1:23" x14ac:dyDescent="0.3">
      <c r="A8332" t="s">
        <v>25196</v>
      </c>
      <c r="B8332">
        <v>53</v>
      </c>
      <c r="C8332" t="s">
        <v>8</v>
      </c>
      <c r="D8332" t="s">
        <v>16</v>
      </c>
      <c r="E8332" t="s">
        <v>21</v>
      </c>
      <c r="F8332" t="s">
        <v>7</v>
      </c>
      <c r="G8332" s="1">
        <v>45185</v>
      </c>
      <c r="H8332" t="s">
        <v>15280</v>
      </c>
      <c r="I8332" t="s">
        <v>15281</v>
      </c>
      <c r="J8332">
        <v>7418.273596</v>
      </c>
      <c r="K8332" t="s">
        <v>69</v>
      </c>
      <c r="L8332">
        <v>1193</v>
      </c>
      <c r="M8332">
        <v>157</v>
      </c>
      <c r="N8332" t="s">
        <v>48</v>
      </c>
      <c r="O8332" s="1">
        <v>45196</v>
      </c>
      <c r="P8332" t="s">
        <v>56</v>
      </c>
      <c r="Q8332" t="s">
        <v>57</v>
      </c>
      <c r="R8332">
        <f>Healthcare_Data_v1__4[[#This Row],[Discharge Date]]-Healthcare_Data_v1__4[[#This Row],[Date of Admission]]</f>
        <v>11</v>
      </c>
      <c r="S8332" t="str" cm="1">
        <f t="array" ref="S8332">_xlfn.IFS( Healthcare_Data_v1__4[[#This Row],[Days of Stay]]&lt;10,"Low",Healthcare_Data_v1__4[[#This Row],[Days of Stay]]&lt;20,"Med",Healthcare_Data_v1__4[[#This Row],[Days of Stay]]&lt;=30,"High")</f>
        <v>Med</v>
      </c>
      <c r="T8332" t="str">
        <f>CONCATENATE(Healthcare_Data_v1__4[[#This Row],[Medical Condition]],Healthcare_Data_v1__4[[#This Row],[Duration]])</f>
        <v>ObesityMed</v>
      </c>
      <c r="U8332">
        <f>MONTH(Healthcare_Data_v1__4[[#This Row],[Date of Admission]])</f>
        <v>9</v>
      </c>
      <c r="V8332">
        <f>YEAR(Healthcare_Data_v1__4[[#This Row],[Date of Admission]])</f>
        <v>2023</v>
      </c>
      <c r="W8332">
        <f>DAY(Healthcare_Data_v1__4[[#This Row],[Date of Admission]])</f>
        <v>16</v>
      </c>
    </row>
    <row r="8333" spans="1:23" x14ac:dyDescent="0.3">
      <c r="A8333" t="s">
        <v>25197</v>
      </c>
      <c r="B8333">
        <v>24</v>
      </c>
      <c r="C8333" t="s">
        <v>12</v>
      </c>
      <c r="D8333" t="s">
        <v>15</v>
      </c>
      <c r="E8333" t="s">
        <v>24</v>
      </c>
      <c r="F8333" t="s">
        <v>4</v>
      </c>
      <c r="G8333" s="1">
        <v>43900</v>
      </c>
      <c r="H8333" t="s">
        <v>15282</v>
      </c>
      <c r="I8333" t="s">
        <v>15283</v>
      </c>
      <c r="J8333">
        <v>7413.340612</v>
      </c>
      <c r="K8333" t="s">
        <v>63</v>
      </c>
      <c r="L8333">
        <v>44128</v>
      </c>
      <c r="M8333">
        <v>467</v>
      </c>
      <c r="N8333" t="s">
        <v>48</v>
      </c>
      <c r="O8333" s="1">
        <v>43920</v>
      </c>
      <c r="P8333" t="s">
        <v>49</v>
      </c>
      <c r="Q8333" t="s">
        <v>50</v>
      </c>
      <c r="R8333">
        <f>Healthcare_Data_v1__4[[#This Row],[Discharge Date]]-Healthcare_Data_v1__4[[#This Row],[Date of Admission]]</f>
        <v>20</v>
      </c>
      <c r="S8333" t="str" cm="1">
        <f t="array" ref="S8333">_xlfn.IFS( Healthcare_Data_v1__4[[#This Row],[Days of Stay]]&lt;10,"Low",Healthcare_Data_v1__4[[#This Row],[Days of Stay]]&lt;20,"Med",Healthcare_Data_v1__4[[#This Row],[Days of Stay]]&lt;=30,"High")</f>
        <v>High</v>
      </c>
      <c r="T8333" t="str">
        <f>CONCATENATE(Healthcare_Data_v1__4[[#This Row],[Medical Condition]],Healthcare_Data_v1__4[[#This Row],[Duration]])</f>
        <v>DiabetesHigh</v>
      </c>
      <c r="U8333">
        <f>MONTH(Healthcare_Data_v1__4[[#This Row],[Date of Admission]])</f>
        <v>3</v>
      </c>
      <c r="V8333">
        <f>YEAR(Healthcare_Data_v1__4[[#This Row],[Date of Admission]])</f>
        <v>2020</v>
      </c>
      <c r="W8333">
        <f>DAY(Healthcare_Data_v1__4[[#This Row],[Date of Admission]])</f>
        <v>10</v>
      </c>
    </row>
    <row r="8334" spans="1:23" x14ac:dyDescent="0.3">
      <c r="A8334" t="s">
        <v>25198</v>
      </c>
      <c r="B8334">
        <v>72</v>
      </c>
      <c r="C8334" t="s">
        <v>3</v>
      </c>
      <c r="D8334" t="s">
        <v>16</v>
      </c>
      <c r="E8334" t="s">
        <v>22</v>
      </c>
      <c r="F8334" t="s">
        <v>10</v>
      </c>
      <c r="G8334" s="1">
        <v>44485</v>
      </c>
      <c r="H8334" t="s">
        <v>1883</v>
      </c>
      <c r="I8334" t="s">
        <v>15284</v>
      </c>
      <c r="J8334">
        <v>7410.3092470000001</v>
      </c>
      <c r="K8334" t="s">
        <v>41</v>
      </c>
      <c r="L8334">
        <v>30300</v>
      </c>
      <c r="M8334">
        <v>311</v>
      </c>
      <c r="N8334" t="s">
        <v>55</v>
      </c>
      <c r="O8334" s="1">
        <v>44505</v>
      </c>
      <c r="P8334" t="s">
        <v>60</v>
      </c>
      <c r="Q8334" t="s">
        <v>44</v>
      </c>
      <c r="R8334">
        <f>Healthcare_Data_v1__4[[#This Row],[Discharge Date]]-Healthcare_Data_v1__4[[#This Row],[Date of Admission]]</f>
        <v>20</v>
      </c>
      <c r="S8334" t="str" cm="1">
        <f t="array" ref="S8334">_xlfn.IFS( Healthcare_Data_v1__4[[#This Row],[Days of Stay]]&lt;10,"Low",Healthcare_Data_v1__4[[#This Row],[Days of Stay]]&lt;20,"Med",Healthcare_Data_v1__4[[#This Row],[Days of Stay]]&lt;=30,"High")</f>
        <v>High</v>
      </c>
      <c r="T8334" t="str">
        <f>CONCATENATE(Healthcare_Data_v1__4[[#This Row],[Medical Condition]],Healthcare_Data_v1__4[[#This Row],[Duration]])</f>
        <v>HypertensionHigh</v>
      </c>
      <c r="U8334">
        <f>MONTH(Healthcare_Data_v1__4[[#This Row],[Date of Admission]])</f>
        <v>10</v>
      </c>
      <c r="V8334">
        <f>YEAR(Healthcare_Data_v1__4[[#This Row],[Date of Admission]])</f>
        <v>2021</v>
      </c>
      <c r="W8334">
        <f>DAY(Healthcare_Data_v1__4[[#This Row],[Date of Admission]])</f>
        <v>16</v>
      </c>
    </row>
    <row r="8335" spans="1:23" x14ac:dyDescent="0.3">
      <c r="A8335" t="s">
        <v>25199</v>
      </c>
      <c r="B8335">
        <v>73</v>
      </c>
      <c r="C8335" t="s">
        <v>3</v>
      </c>
      <c r="D8335" t="s">
        <v>15</v>
      </c>
      <c r="E8335" t="s">
        <v>26</v>
      </c>
      <c r="F8335" t="s">
        <v>11</v>
      </c>
      <c r="G8335" s="1">
        <v>44403</v>
      </c>
      <c r="H8335" t="s">
        <v>15285</v>
      </c>
      <c r="I8335" t="s">
        <v>15286</v>
      </c>
      <c r="J8335">
        <v>7399.6835629999996</v>
      </c>
      <c r="K8335" t="s">
        <v>41</v>
      </c>
      <c r="L8335">
        <v>67427</v>
      </c>
      <c r="M8335">
        <v>108</v>
      </c>
      <c r="N8335" t="s">
        <v>42</v>
      </c>
      <c r="O8335" s="1">
        <v>44423</v>
      </c>
      <c r="P8335" t="s">
        <v>85</v>
      </c>
      <c r="Q8335" t="s">
        <v>44</v>
      </c>
      <c r="R8335">
        <f>Healthcare_Data_v1__4[[#This Row],[Discharge Date]]-Healthcare_Data_v1__4[[#This Row],[Date of Admission]]</f>
        <v>20</v>
      </c>
      <c r="S8335" t="str" cm="1">
        <f t="array" ref="S8335">_xlfn.IFS( Healthcare_Data_v1__4[[#This Row],[Days of Stay]]&lt;10,"Low",Healthcare_Data_v1__4[[#This Row],[Days of Stay]]&lt;20,"Med",Healthcare_Data_v1__4[[#This Row],[Days of Stay]]&lt;=30,"High")</f>
        <v>High</v>
      </c>
      <c r="T8335" t="str">
        <f>CONCATENATE(Healthcare_Data_v1__4[[#This Row],[Medical Condition]],Healthcare_Data_v1__4[[#This Row],[Duration]])</f>
        <v>CancerHigh</v>
      </c>
      <c r="U8335">
        <f>MONTH(Healthcare_Data_v1__4[[#This Row],[Date of Admission]])</f>
        <v>7</v>
      </c>
      <c r="V8335">
        <f>YEAR(Healthcare_Data_v1__4[[#This Row],[Date of Admission]])</f>
        <v>2021</v>
      </c>
      <c r="W8335">
        <f>DAY(Healthcare_Data_v1__4[[#This Row],[Date of Admission]])</f>
        <v>26</v>
      </c>
    </row>
    <row r="8336" spans="1:23" x14ac:dyDescent="0.3">
      <c r="A8336" t="s">
        <v>25200</v>
      </c>
      <c r="B8336">
        <v>85</v>
      </c>
      <c r="C8336" t="s">
        <v>3</v>
      </c>
      <c r="D8336" t="s">
        <v>16</v>
      </c>
      <c r="E8336" t="s">
        <v>26</v>
      </c>
      <c r="F8336" t="s">
        <v>10</v>
      </c>
      <c r="G8336" s="1">
        <v>43796</v>
      </c>
      <c r="H8336" t="s">
        <v>15287</v>
      </c>
      <c r="I8336" t="s">
        <v>679</v>
      </c>
      <c r="J8336">
        <v>7396.4304240000001</v>
      </c>
      <c r="K8336" t="s">
        <v>41</v>
      </c>
      <c r="L8336">
        <v>1828</v>
      </c>
      <c r="M8336">
        <v>261</v>
      </c>
      <c r="N8336" t="s">
        <v>55</v>
      </c>
      <c r="O8336" s="1">
        <v>43804</v>
      </c>
      <c r="P8336" t="s">
        <v>49</v>
      </c>
      <c r="Q8336" t="s">
        <v>50</v>
      </c>
      <c r="R8336">
        <f>Healthcare_Data_v1__4[[#This Row],[Discharge Date]]-Healthcare_Data_v1__4[[#This Row],[Date of Admission]]</f>
        <v>8</v>
      </c>
      <c r="S8336" t="str" cm="1">
        <f t="array" ref="S8336">_xlfn.IFS( Healthcare_Data_v1__4[[#This Row],[Days of Stay]]&lt;10,"Low",Healthcare_Data_v1__4[[#This Row],[Days of Stay]]&lt;20,"Med",Healthcare_Data_v1__4[[#This Row],[Days of Stay]]&lt;=30,"High")</f>
        <v>Low</v>
      </c>
      <c r="T8336" t="str">
        <f>CONCATENATE(Healthcare_Data_v1__4[[#This Row],[Medical Condition]],Healthcare_Data_v1__4[[#This Row],[Duration]])</f>
        <v>HypertensionLow</v>
      </c>
      <c r="U8336">
        <f>MONTH(Healthcare_Data_v1__4[[#This Row],[Date of Admission]])</f>
        <v>11</v>
      </c>
      <c r="V8336">
        <f>YEAR(Healthcare_Data_v1__4[[#This Row],[Date of Admission]])</f>
        <v>2019</v>
      </c>
      <c r="W8336">
        <f>DAY(Healthcare_Data_v1__4[[#This Row],[Date of Admission]])</f>
        <v>27</v>
      </c>
    </row>
    <row r="8337" spans="1:23" x14ac:dyDescent="0.3">
      <c r="A8337" t="s">
        <v>25201</v>
      </c>
      <c r="B8337">
        <v>26</v>
      </c>
      <c r="C8337" t="s">
        <v>5</v>
      </c>
      <c r="D8337" t="s">
        <v>15</v>
      </c>
      <c r="E8337" t="s">
        <v>25</v>
      </c>
      <c r="F8337" t="s">
        <v>10</v>
      </c>
      <c r="G8337" s="1">
        <v>44833</v>
      </c>
      <c r="H8337" t="s">
        <v>15288</v>
      </c>
      <c r="I8337" t="s">
        <v>5005</v>
      </c>
      <c r="J8337">
        <v>7395.7039080000004</v>
      </c>
      <c r="K8337" t="s">
        <v>63</v>
      </c>
      <c r="L8337">
        <v>34399</v>
      </c>
      <c r="M8337">
        <v>413</v>
      </c>
      <c r="N8337" t="s">
        <v>55</v>
      </c>
      <c r="O8337" s="1">
        <v>44835</v>
      </c>
      <c r="P8337" t="s">
        <v>49</v>
      </c>
      <c r="Q8337" t="s">
        <v>44</v>
      </c>
      <c r="R8337">
        <f>Healthcare_Data_v1__4[[#This Row],[Discharge Date]]-Healthcare_Data_v1__4[[#This Row],[Date of Admission]]</f>
        <v>2</v>
      </c>
      <c r="S8337" t="str" cm="1">
        <f t="array" ref="S8337">_xlfn.IFS( Healthcare_Data_v1__4[[#This Row],[Days of Stay]]&lt;10,"Low",Healthcare_Data_v1__4[[#This Row],[Days of Stay]]&lt;20,"Med",Healthcare_Data_v1__4[[#This Row],[Days of Stay]]&lt;=30,"High")</f>
        <v>Low</v>
      </c>
      <c r="T8337" t="str">
        <f>CONCATENATE(Healthcare_Data_v1__4[[#This Row],[Medical Condition]],Healthcare_Data_v1__4[[#This Row],[Duration]])</f>
        <v>HypertensionLow</v>
      </c>
      <c r="U8337">
        <f>MONTH(Healthcare_Data_v1__4[[#This Row],[Date of Admission]])</f>
        <v>9</v>
      </c>
      <c r="V8337">
        <f>YEAR(Healthcare_Data_v1__4[[#This Row],[Date of Admission]])</f>
        <v>2022</v>
      </c>
      <c r="W8337">
        <f>DAY(Healthcare_Data_v1__4[[#This Row],[Date of Admission]])</f>
        <v>29</v>
      </c>
    </row>
    <row r="8338" spans="1:23" x14ac:dyDescent="0.3">
      <c r="A8338" t="s">
        <v>25202</v>
      </c>
      <c r="B8338">
        <v>77</v>
      </c>
      <c r="C8338" t="s">
        <v>3</v>
      </c>
      <c r="D8338" t="s">
        <v>16</v>
      </c>
      <c r="E8338" t="s">
        <v>21</v>
      </c>
      <c r="F8338" t="s">
        <v>6</v>
      </c>
      <c r="G8338" s="1">
        <v>45118</v>
      </c>
      <c r="H8338" t="s">
        <v>15289</v>
      </c>
      <c r="I8338" t="s">
        <v>15290</v>
      </c>
      <c r="J8338">
        <v>7385.314327</v>
      </c>
      <c r="K8338" t="s">
        <v>41</v>
      </c>
      <c r="L8338">
        <v>31034</v>
      </c>
      <c r="M8338">
        <v>478</v>
      </c>
      <c r="N8338" t="s">
        <v>55</v>
      </c>
      <c r="O8338" s="1">
        <v>45122</v>
      </c>
      <c r="P8338" t="s">
        <v>60</v>
      </c>
      <c r="Q8338" t="s">
        <v>44</v>
      </c>
      <c r="R8338">
        <f>Healthcare_Data_v1__4[[#This Row],[Discharge Date]]-Healthcare_Data_v1__4[[#This Row],[Date of Admission]]</f>
        <v>4</v>
      </c>
      <c r="S8338" t="str" cm="1">
        <f t="array" ref="S8338">_xlfn.IFS( Healthcare_Data_v1__4[[#This Row],[Days of Stay]]&lt;10,"Low",Healthcare_Data_v1__4[[#This Row],[Days of Stay]]&lt;20,"Med",Healthcare_Data_v1__4[[#This Row],[Days of Stay]]&lt;=30,"High")</f>
        <v>Low</v>
      </c>
      <c r="T8338" t="str">
        <f>CONCATENATE(Healthcare_Data_v1__4[[#This Row],[Medical Condition]],Healthcare_Data_v1__4[[#This Row],[Duration]])</f>
        <v>AsthmaLow</v>
      </c>
      <c r="U8338">
        <f>MONTH(Healthcare_Data_v1__4[[#This Row],[Date of Admission]])</f>
        <v>7</v>
      </c>
      <c r="V8338">
        <f>YEAR(Healthcare_Data_v1__4[[#This Row],[Date of Admission]])</f>
        <v>2023</v>
      </c>
      <c r="W8338">
        <f>DAY(Healthcare_Data_v1__4[[#This Row],[Date of Admission]])</f>
        <v>11</v>
      </c>
    </row>
    <row r="8339" spans="1:23" x14ac:dyDescent="0.3">
      <c r="A8339" t="s">
        <v>25203</v>
      </c>
      <c r="B8339">
        <v>73</v>
      </c>
      <c r="C8339" t="s">
        <v>3</v>
      </c>
      <c r="D8339" t="s">
        <v>15</v>
      </c>
      <c r="E8339" t="s">
        <v>25</v>
      </c>
      <c r="F8339" t="s">
        <v>7</v>
      </c>
      <c r="G8339" s="1">
        <v>43816</v>
      </c>
      <c r="H8339" t="s">
        <v>15291</v>
      </c>
      <c r="I8339" t="s">
        <v>15292</v>
      </c>
      <c r="J8339">
        <v>7384.3706439999996</v>
      </c>
      <c r="K8339" t="s">
        <v>41</v>
      </c>
      <c r="L8339">
        <v>22319</v>
      </c>
      <c r="M8339">
        <v>197</v>
      </c>
      <c r="N8339" t="s">
        <v>42</v>
      </c>
      <c r="O8339" s="1">
        <v>43832</v>
      </c>
      <c r="P8339" t="s">
        <v>49</v>
      </c>
      <c r="Q8339" t="s">
        <v>57</v>
      </c>
      <c r="R8339">
        <f>Healthcare_Data_v1__4[[#This Row],[Discharge Date]]-Healthcare_Data_v1__4[[#This Row],[Date of Admission]]</f>
        <v>16</v>
      </c>
      <c r="S8339" t="str" cm="1">
        <f t="array" ref="S8339">_xlfn.IFS( Healthcare_Data_v1__4[[#This Row],[Days of Stay]]&lt;10,"Low",Healthcare_Data_v1__4[[#This Row],[Days of Stay]]&lt;20,"Med",Healthcare_Data_v1__4[[#This Row],[Days of Stay]]&lt;=30,"High")</f>
        <v>Med</v>
      </c>
      <c r="T8339" t="str">
        <f>CONCATENATE(Healthcare_Data_v1__4[[#This Row],[Medical Condition]],Healthcare_Data_v1__4[[#This Row],[Duration]])</f>
        <v>ObesityMed</v>
      </c>
      <c r="U8339">
        <f>MONTH(Healthcare_Data_v1__4[[#This Row],[Date of Admission]])</f>
        <v>12</v>
      </c>
      <c r="V8339">
        <f>YEAR(Healthcare_Data_v1__4[[#This Row],[Date of Admission]])</f>
        <v>2019</v>
      </c>
      <c r="W8339">
        <f>DAY(Healthcare_Data_v1__4[[#This Row],[Date of Admission]])</f>
        <v>17</v>
      </c>
    </row>
    <row r="8340" spans="1:23" x14ac:dyDescent="0.3">
      <c r="A8340" t="s">
        <v>25204</v>
      </c>
      <c r="B8340">
        <v>20</v>
      </c>
      <c r="C8340" t="s">
        <v>12</v>
      </c>
      <c r="D8340" t="s">
        <v>16</v>
      </c>
      <c r="E8340" t="s">
        <v>22</v>
      </c>
      <c r="F8340" t="s">
        <v>6</v>
      </c>
      <c r="G8340" s="1">
        <v>44846</v>
      </c>
      <c r="H8340" t="s">
        <v>15293</v>
      </c>
      <c r="I8340" t="s">
        <v>15294</v>
      </c>
      <c r="J8340">
        <v>7380.8005659999999</v>
      </c>
      <c r="K8340" t="s">
        <v>66</v>
      </c>
      <c r="L8340">
        <v>7726</v>
      </c>
      <c r="M8340">
        <v>458</v>
      </c>
      <c r="N8340" t="s">
        <v>48</v>
      </c>
      <c r="O8340" s="1">
        <v>44867</v>
      </c>
      <c r="P8340" t="s">
        <v>85</v>
      </c>
      <c r="Q8340" t="s">
        <v>50</v>
      </c>
      <c r="R8340">
        <f>Healthcare_Data_v1__4[[#This Row],[Discharge Date]]-Healthcare_Data_v1__4[[#This Row],[Date of Admission]]</f>
        <v>21</v>
      </c>
      <c r="S8340" t="str" cm="1">
        <f t="array" ref="S8340">_xlfn.IFS( Healthcare_Data_v1__4[[#This Row],[Days of Stay]]&lt;10,"Low",Healthcare_Data_v1__4[[#This Row],[Days of Stay]]&lt;20,"Med",Healthcare_Data_v1__4[[#This Row],[Days of Stay]]&lt;=30,"High")</f>
        <v>High</v>
      </c>
      <c r="T8340" t="str">
        <f>CONCATENATE(Healthcare_Data_v1__4[[#This Row],[Medical Condition]],Healthcare_Data_v1__4[[#This Row],[Duration]])</f>
        <v>AsthmaHigh</v>
      </c>
      <c r="U8340">
        <f>MONTH(Healthcare_Data_v1__4[[#This Row],[Date of Admission]])</f>
        <v>10</v>
      </c>
      <c r="V8340">
        <f>YEAR(Healthcare_Data_v1__4[[#This Row],[Date of Admission]])</f>
        <v>2022</v>
      </c>
      <c r="W8340">
        <f>DAY(Healthcare_Data_v1__4[[#This Row],[Date of Admission]])</f>
        <v>12</v>
      </c>
    </row>
    <row r="8341" spans="1:23" x14ac:dyDescent="0.3">
      <c r="A8341" t="s">
        <v>25205</v>
      </c>
      <c r="B8341">
        <v>18</v>
      </c>
      <c r="C8341" t="s">
        <v>12</v>
      </c>
      <c r="D8341" t="s">
        <v>15</v>
      </c>
      <c r="E8341" t="s">
        <v>26</v>
      </c>
      <c r="F8341" t="s">
        <v>9</v>
      </c>
      <c r="G8341" s="1">
        <v>45182</v>
      </c>
      <c r="H8341" t="s">
        <v>15295</v>
      </c>
      <c r="I8341" t="s">
        <v>15296</v>
      </c>
      <c r="J8341">
        <v>7380.018822</v>
      </c>
      <c r="K8341" t="s">
        <v>63</v>
      </c>
      <c r="L8341">
        <v>23086</v>
      </c>
      <c r="M8341">
        <v>111</v>
      </c>
      <c r="N8341" t="s">
        <v>48</v>
      </c>
      <c r="O8341" s="1">
        <v>45201</v>
      </c>
      <c r="P8341" t="s">
        <v>60</v>
      </c>
      <c r="Q8341" t="s">
        <v>57</v>
      </c>
      <c r="R8341">
        <f>Healthcare_Data_v1__4[[#This Row],[Discharge Date]]-Healthcare_Data_v1__4[[#This Row],[Date of Admission]]</f>
        <v>19</v>
      </c>
      <c r="S8341" t="str" cm="1">
        <f t="array" ref="S8341">_xlfn.IFS( Healthcare_Data_v1__4[[#This Row],[Days of Stay]]&lt;10,"Low",Healthcare_Data_v1__4[[#This Row],[Days of Stay]]&lt;20,"Med",Healthcare_Data_v1__4[[#This Row],[Days of Stay]]&lt;=30,"High")</f>
        <v>Med</v>
      </c>
      <c r="T8341" t="str">
        <f>CONCATENATE(Healthcare_Data_v1__4[[#This Row],[Medical Condition]],Healthcare_Data_v1__4[[#This Row],[Duration]])</f>
        <v>ArthritisMed</v>
      </c>
      <c r="U8341">
        <f>MONTH(Healthcare_Data_v1__4[[#This Row],[Date of Admission]])</f>
        <v>9</v>
      </c>
      <c r="V8341">
        <f>YEAR(Healthcare_Data_v1__4[[#This Row],[Date of Admission]])</f>
        <v>2023</v>
      </c>
      <c r="W8341">
        <f>DAY(Healthcare_Data_v1__4[[#This Row],[Date of Admission]])</f>
        <v>13</v>
      </c>
    </row>
    <row r="8342" spans="1:23" x14ac:dyDescent="0.3">
      <c r="A8342" t="s">
        <v>21978</v>
      </c>
      <c r="B8342">
        <v>66</v>
      </c>
      <c r="C8342" t="s">
        <v>3</v>
      </c>
      <c r="D8342" t="s">
        <v>16</v>
      </c>
      <c r="E8342" t="s">
        <v>25</v>
      </c>
      <c r="F8342" t="s">
        <v>10</v>
      </c>
      <c r="G8342" s="1">
        <v>44109</v>
      </c>
      <c r="H8342" t="s">
        <v>15297</v>
      </c>
      <c r="I8342" t="s">
        <v>15298</v>
      </c>
      <c r="J8342">
        <v>7365.2866560000002</v>
      </c>
      <c r="K8342" t="s">
        <v>41</v>
      </c>
      <c r="L8342">
        <v>2789</v>
      </c>
      <c r="M8342">
        <v>196</v>
      </c>
      <c r="N8342" t="s">
        <v>55</v>
      </c>
      <c r="O8342" s="1">
        <v>44119</v>
      </c>
      <c r="P8342" t="s">
        <v>49</v>
      </c>
      <c r="Q8342" t="s">
        <v>50</v>
      </c>
      <c r="R8342">
        <f>Healthcare_Data_v1__4[[#This Row],[Discharge Date]]-Healthcare_Data_v1__4[[#This Row],[Date of Admission]]</f>
        <v>10</v>
      </c>
      <c r="S8342" t="str" cm="1">
        <f t="array" ref="S8342">_xlfn.IFS( Healthcare_Data_v1__4[[#This Row],[Days of Stay]]&lt;10,"Low",Healthcare_Data_v1__4[[#This Row],[Days of Stay]]&lt;20,"Med",Healthcare_Data_v1__4[[#This Row],[Days of Stay]]&lt;=30,"High")</f>
        <v>Med</v>
      </c>
      <c r="T8342" t="str">
        <f>CONCATENATE(Healthcare_Data_v1__4[[#This Row],[Medical Condition]],Healthcare_Data_v1__4[[#This Row],[Duration]])</f>
        <v>HypertensionMed</v>
      </c>
      <c r="U8342">
        <f>MONTH(Healthcare_Data_v1__4[[#This Row],[Date of Admission]])</f>
        <v>10</v>
      </c>
      <c r="V8342">
        <f>YEAR(Healthcare_Data_v1__4[[#This Row],[Date of Admission]])</f>
        <v>2020</v>
      </c>
      <c r="W8342">
        <f>DAY(Healthcare_Data_v1__4[[#This Row],[Date of Admission]])</f>
        <v>5</v>
      </c>
    </row>
    <row r="8343" spans="1:23" x14ac:dyDescent="0.3">
      <c r="A8343" t="s">
        <v>25206</v>
      </c>
      <c r="B8343">
        <v>35</v>
      </c>
      <c r="C8343" t="s">
        <v>5</v>
      </c>
      <c r="D8343" t="s">
        <v>16</v>
      </c>
      <c r="E8343" t="s">
        <v>26</v>
      </c>
      <c r="F8343" t="s">
        <v>9</v>
      </c>
      <c r="G8343" s="1">
        <v>44829</v>
      </c>
      <c r="H8343" t="s">
        <v>15299</v>
      </c>
      <c r="I8343" t="s">
        <v>15300</v>
      </c>
      <c r="J8343">
        <v>7361.0607659999996</v>
      </c>
      <c r="K8343" t="s">
        <v>41</v>
      </c>
      <c r="L8343">
        <v>2810</v>
      </c>
      <c r="M8343">
        <v>416</v>
      </c>
      <c r="N8343" t="s">
        <v>55</v>
      </c>
      <c r="O8343" s="1">
        <v>44843</v>
      </c>
      <c r="P8343" t="s">
        <v>43</v>
      </c>
      <c r="Q8343" t="s">
        <v>44</v>
      </c>
      <c r="R8343">
        <f>Healthcare_Data_v1__4[[#This Row],[Discharge Date]]-Healthcare_Data_v1__4[[#This Row],[Date of Admission]]</f>
        <v>14</v>
      </c>
      <c r="S8343" t="str" cm="1">
        <f t="array" ref="S8343">_xlfn.IFS( Healthcare_Data_v1__4[[#This Row],[Days of Stay]]&lt;10,"Low",Healthcare_Data_v1__4[[#This Row],[Days of Stay]]&lt;20,"Med",Healthcare_Data_v1__4[[#This Row],[Days of Stay]]&lt;=30,"High")</f>
        <v>Med</v>
      </c>
      <c r="T8343" t="str">
        <f>CONCATENATE(Healthcare_Data_v1__4[[#This Row],[Medical Condition]],Healthcare_Data_v1__4[[#This Row],[Duration]])</f>
        <v>ArthritisMed</v>
      </c>
      <c r="U8343">
        <f>MONTH(Healthcare_Data_v1__4[[#This Row],[Date of Admission]])</f>
        <v>9</v>
      </c>
      <c r="V8343">
        <f>YEAR(Healthcare_Data_v1__4[[#This Row],[Date of Admission]])</f>
        <v>2022</v>
      </c>
      <c r="W8343">
        <f>DAY(Healthcare_Data_v1__4[[#This Row],[Date of Admission]])</f>
        <v>25</v>
      </c>
    </row>
    <row r="8344" spans="1:23" x14ac:dyDescent="0.3">
      <c r="A8344" t="s">
        <v>25207</v>
      </c>
      <c r="B8344">
        <v>65</v>
      </c>
      <c r="C8344" t="s">
        <v>3</v>
      </c>
      <c r="D8344" t="s">
        <v>15</v>
      </c>
      <c r="E8344" t="s">
        <v>21</v>
      </c>
      <c r="F8344" t="s">
        <v>9</v>
      </c>
      <c r="G8344" s="1">
        <v>43707</v>
      </c>
      <c r="H8344" t="s">
        <v>15301</v>
      </c>
      <c r="I8344" t="s">
        <v>15302</v>
      </c>
      <c r="J8344">
        <v>7359.5237820000002</v>
      </c>
      <c r="K8344" t="s">
        <v>41</v>
      </c>
      <c r="L8344">
        <v>23906</v>
      </c>
      <c r="M8344">
        <v>308</v>
      </c>
      <c r="N8344" t="s">
        <v>55</v>
      </c>
      <c r="O8344" s="1">
        <v>43732</v>
      </c>
      <c r="P8344" t="s">
        <v>49</v>
      </c>
      <c r="Q8344" t="s">
        <v>44</v>
      </c>
      <c r="R8344">
        <f>Healthcare_Data_v1__4[[#This Row],[Discharge Date]]-Healthcare_Data_v1__4[[#This Row],[Date of Admission]]</f>
        <v>25</v>
      </c>
      <c r="S8344" t="str" cm="1">
        <f t="array" ref="S8344">_xlfn.IFS( Healthcare_Data_v1__4[[#This Row],[Days of Stay]]&lt;10,"Low",Healthcare_Data_v1__4[[#This Row],[Days of Stay]]&lt;20,"Med",Healthcare_Data_v1__4[[#This Row],[Days of Stay]]&lt;=30,"High")</f>
        <v>High</v>
      </c>
      <c r="T8344" t="str">
        <f>CONCATENATE(Healthcare_Data_v1__4[[#This Row],[Medical Condition]],Healthcare_Data_v1__4[[#This Row],[Duration]])</f>
        <v>ArthritisHigh</v>
      </c>
      <c r="U8344">
        <f>MONTH(Healthcare_Data_v1__4[[#This Row],[Date of Admission]])</f>
        <v>8</v>
      </c>
      <c r="V8344">
        <f>YEAR(Healthcare_Data_v1__4[[#This Row],[Date of Admission]])</f>
        <v>2019</v>
      </c>
      <c r="W8344">
        <f>DAY(Healthcare_Data_v1__4[[#This Row],[Date of Admission]])</f>
        <v>30</v>
      </c>
    </row>
    <row r="8345" spans="1:23" x14ac:dyDescent="0.3">
      <c r="A8345" t="s">
        <v>25208</v>
      </c>
      <c r="B8345">
        <v>61</v>
      </c>
      <c r="C8345" t="s">
        <v>3</v>
      </c>
      <c r="D8345" t="s">
        <v>16</v>
      </c>
      <c r="E8345" t="s">
        <v>25</v>
      </c>
      <c r="F8345" t="s">
        <v>11</v>
      </c>
      <c r="G8345" s="1">
        <v>43415</v>
      </c>
      <c r="H8345" t="s">
        <v>15303</v>
      </c>
      <c r="I8345" t="s">
        <v>2755</v>
      </c>
      <c r="J8345">
        <v>7353.877246</v>
      </c>
      <c r="K8345" t="s">
        <v>41</v>
      </c>
      <c r="L8345">
        <v>7172</v>
      </c>
      <c r="M8345">
        <v>384</v>
      </c>
      <c r="N8345" t="s">
        <v>48</v>
      </c>
      <c r="O8345" s="1">
        <v>43440</v>
      </c>
      <c r="P8345" t="s">
        <v>56</v>
      </c>
      <c r="Q8345" t="s">
        <v>44</v>
      </c>
      <c r="R8345">
        <f>Healthcare_Data_v1__4[[#This Row],[Discharge Date]]-Healthcare_Data_v1__4[[#This Row],[Date of Admission]]</f>
        <v>25</v>
      </c>
      <c r="S8345" t="str" cm="1">
        <f t="array" ref="S8345">_xlfn.IFS( Healthcare_Data_v1__4[[#This Row],[Days of Stay]]&lt;10,"Low",Healthcare_Data_v1__4[[#This Row],[Days of Stay]]&lt;20,"Med",Healthcare_Data_v1__4[[#This Row],[Days of Stay]]&lt;=30,"High")</f>
        <v>High</v>
      </c>
      <c r="T8345" t="str">
        <f>CONCATENATE(Healthcare_Data_v1__4[[#This Row],[Medical Condition]],Healthcare_Data_v1__4[[#This Row],[Duration]])</f>
        <v>CancerHigh</v>
      </c>
      <c r="U8345">
        <f>MONTH(Healthcare_Data_v1__4[[#This Row],[Date of Admission]])</f>
        <v>11</v>
      </c>
      <c r="V8345">
        <f>YEAR(Healthcare_Data_v1__4[[#This Row],[Date of Admission]])</f>
        <v>2018</v>
      </c>
      <c r="W8345">
        <f>DAY(Healthcare_Data_v1__4[[#This Row],[Date of Admission]])</f>
        <v>11</v>
      </c>
    </row>
    <row r="8346" spans="1:23" x14ac:dyDescent="0.3">
      <c r="A8346" t="s">
        <v>25209</v>
      </c>
      <c r="B8346">
        <v>73</v>
      </c>
      <c r="C8346" t="s">
        <v>3</v>
      </c>
      <c r="D8346" t="s">
        <v>15</v>
      </c>
      <c r="E8346" t="s">
        <v>25</v>
      </c>
      <c r="F8346" t="s">
        <v>6</v>
      </c>
      <c r="G8346" s="1">
        <v>44084</v>
      </c>
      <c r="H8346" t="s">
        <v>15304</v>
      </c>
      <c r="I8346" t="s">
        <v>15305</v>
      </c>
      <c r="J8346">
        <v>7348.729996</v>
      </c>
      <c r="K8346" t="s">
        <v>41</v>
      </c>
      <c r="L8346">
        <v>37955</v>
      </c>
      <c r="M8346">
        <v>276</v>
      </c>
      <c r="N8346" t="s">
        <v>55</v>
      </c>
      <c r="O8346" s="1">
        <v>44099</v>
      </c>
      <c r="P8346" t="s">
        <v>43</v>
      </c>
      <c r="Q8346" t="s">
        <v>57</v>
      </c>
      <c r="R8346">
        <f>Healthcare_Data_v1__4[[#This Row],[Discharge Date]]-Healthcare_Data_v1__4[[#This Row],[Date of Admission]]</f>
        <v>15</v>
      </c>
      <c r="S8346" t="str" cm="1">
        <f t="array" ref="S8346">_xlfn.IFS( Healthcare_Data_v1__4[[#This Row],[Days of Stay]]&lt;10,"Low",Healthcare_Data_v1__4[[#This Row],[Days of Stay]]&lt;20,"Med",Healthcare_Data_v1__4[[#This Row],[Days of Stay]]&lt;=30,"High")</f>
        <v>Med</v>
      </c>
      <c r="T8346" t="str">
        <f>CONCATENATE(Healthcare_Data_v1__4[[#This Row],[Medical Condition]],Healthcare_Data_v1__4[[#This Row],[Duration]])</f>
        <v>AsthmaMed</v>
      </c>
      <c r="U8346">
        <f>MONTH(Healthcare_Data_v1__4[[#This Row],[Date of Admission]])</f>
        <v>9</v>
      </c>
      <c r="V8346">
        <f>YEAR(Healthcare_Data_v1__4[[#This Row],[Date of Admission]])</f>
        <v>2020</v>
      </c>
      <c r="W8346">
        <f>DAY(Healthcare_Data_v1__4[[#This Row],[Date of Admission]])</f>
        <v>10</v>
      </c>
    </row>
    <row r="8347" spans="1:23" x14ac:dyDescent="0.3">
      <c r="A8347" t="s">
        <v>25210</v>
      </c>
      <c r="B8347">
        <v>64</v>
      </c>
      <c r="C8347" t="s">
        <v>3</v>
      </c>
      <c r="D8347" t="s">
        <v>16</v>
      </c>
      <c r="E8347" t="s">
        <v>20</v>
      </c>
      <c r="F8347" t="s">
        <v>6</v>
      </c>
      <c r="G8347" s="1">
        <v>44568</v>
      </c>
      <c r="H8347" t="s">
        <v>15306</v>
      </c>
      <c r="I8347" t="s">
        <v>15307</v>
      </c>
      <c r="J8347">
        <v>7345.0809220000001</v>
      </c>
      <c r="K8347" t="s">
        <v>41</v>
      </c>
      <c r="L8347">
        <v>8335</v>
      </c>
      <c r="M8347">
        <v>260</v>
      </c>
      <c r="N8347" t="s">
        <v>55</v>
      </c>
      <c r="O8347" s="1">
        <v>44582</v>
      </c>
      <c r="P8347" t="s">
        <v>43</v>
      </c>
      <c r="Q8347" t="s">
        <v>50</v>
      </c>
      <c r="R8347">
        <f>Healthcare_Data_v1__4[[#This Row],[Discharge Date]]-Healthcare_Data_v1__4[[#This Row],[Date of Admission]]</f>
        <v>14</v>
      </c>
      <c r="S8347" t="str" cm="1">
        <f t="array" ref="S8347">_xlfn.IFS( Healthcare_Data_v1__4[[#This Row],[Days of Stay]]&lt;10,"Low",Healthcare_Data_v1__4[[#This Row],[Days of Stay]]&lt;20,"Med",Healthcare_Data_v1__4[[#This Row],[Days of Stay]]&lt;=30,"High")</f>
        <v>Med</v>
      </c>
      <c r="T8347" t="str">
        <f>CONCATENATE(Healthcare_Data_v1__4[[#This Row],[Medical Condition]],Healthcare_Data_v1__4[[#This Row],[Duration]])</f>
        <v>AsthmaMed</v>
      </c>
      <c r="U8347">
        <f>MONTH(Healthcare_Data_v1__4[[#This Row],[Date of Admission]])</f>
        <v>1</v>
      </c>
      <c r="V8347">
        <f>YEAR(Healthcare_Data_v1__4[[#This Row],[Date of Admission]])</f>
        <v>2022</v>
      </c>
      <c r="W8347">
        <f>DAY(Healthcare_Data_v1__4[[#This Row],[Date of Admission]])</f>
        <v>7</v>
      </c>
    </row>
    <row r="8348" spans="1:23" x14ac:dyDescent="0.3">
      <c r="A8348" t="s">
        <v>25211</v>
      </c>
      <c r="B8348">
        <v>74</v>
      </c>
      <c r="C8348" t="s">
        <v>3</v>
      </c>
      <c r="D8348" t="s">
        <v>16</v>
      </c>
      <c r="E8348" t="s">
        <v>19</v>
      </c>
      <c r="F8348" t="s">
        <v>7</v>
      </c>
      <c r="G8348" s="1">
        <v>44672</v>
      </c>
      <c r="H8348" t="s">
        <v>15308</v>
      </c>
      <c r="I8348" t="s">
        <v>15309</v>
      </c>
      <c r="J8348">
        <v>7344.9596879999999</v>
      </c>
      <c r="K8348" t="s">
        <v>41</v>
      </c>
      <c r="L8348">
        <v>24379</v>
      </c>
      <c r="M8348">
        <v>101</v>
      </c>
      <c r="N8348" t="s">
        <v>42</v>
      </c>
      <c r="O8348" s="1">
        <v>44685</v>
      </c>
      <c r="P8348" t="s">
        <v>60</v>
      </c>
      <c r="Q8348" t="s">
        <v>44</v>
      </c>
      <c r="R8348">
        <f>Healthcare_Data_v1__4[[#This Row],[Discharge Date]]-Healthcare_Data_v1__4[[#This Row],[Date of Admission]]</f>
        <v>13</v>
      </c>
      <c r="S8348" t="str" cm="1">
        <f t="array" ref="S8348">_xlfn.IFS( Healthcare_Data_v1__4[[#This Row],[Days of Stay]]&lt;10,"Low",Healthcare_Data_v1__4[[#This Row],[Days of Stay]]&lt;20,"Med",Healthcare_Data_v1__4[[#This Row],[Days of Stay]]&lt;=30,"High")</f>
        <v>Med</v>
      </c>
      <c r="T8348" t="str">
        <f>CONCATENATE(Healthcare_Data_v1__4[[#This Row],[Medical Condition]],Healthcare_Data_v1__4[[#This Row],[Duration]])</f>
        <v>ObesityMed</v>
      </c>
      <c r="U8348">
        <f>MONTH(Healthcare_Data_v1__4[[#This Row],[Date of Admission]])</f>
        <v>4</v>
      </c>
      <c r="V8348">
        <f>YEAR(Healthcare_Data_v1__4[[#This Row],[Date of Admission]])</f>
        <v>2022</v>
      </c>
      <c r="W8348">
        <f>DAY(Healthcare_Data_v1__4[[#This Row],[Date of Admission]])</f>
        <v>21</v>
      </c>
    </row>
    <row r="8349" spans="1:23" x14ac:dyDescent="0.3">
      <c r="A8349" t="s">
        <v>25212</v>
      </c>
      <c r="B8349">
        <v>38</v>
      </c>
      <c r="C8349" t="s">
        <v>5</v>
      </c>
      <c r="D8349" t="s">
        <v>15</v>
      </c>
      <c r="E8349" t="s">
        <v>26</v>
      </c>
      <c r="F8349" t="s">
        <v>4</v>
      </c>
      <c r="G8349" s="1">
        <v>44701</v>
      </c>
      <c r="H8349" t="s">
        <v>15310</v>
      </c>
      <c r="I8349" t="s">
        <v>15311</v>
      </c>
      <c r="J8349">
        <v>7343.7052469999999</v>
      </c>
      <c r="K8349" t="s">
        <v>47</v>
      </c>
      <c r="L8349">
        <v>22559</v>
      </c>
      <c r="M8349">
        <v>322</v>
      </c>
      <c r="N8349" t="s">
        <v>55</v>
      </c>
      <c r="O8349" s="1">
        <v>44724</v>
      </c>
      <c r="P8349" t="s">
        <v>85</v>
      </c>
      <c r="Q8349" t="s">
        <v>57</v>
      </c>
      <c r="R8349">
        <f>Healthcare_Data_v1__4[[#This Row],[Discharge Date]]-Healthcare_Data_v1__4[[#This Row],[Date of Admission]]</f>
        <v>23</v>
      </c>
      <c r="S8349" t="str" cm="1">
        <f t="array" ref="S8349">_xlfn.IFS( Healthcare_Data_v1__4[[#This Row],[Days of Stay]]&lt;10,"Low",Healthcare_Data_v1__4[[#This Row],[Days of Stay]]&lt;20,"Med",Healthcare_Data_v1__4[[#This Row],[Days of Stay]]&lt;=30,"High")</f>
        <v>High</v>
      </c>
      <c r="T8349" t="str">
        <f>CONCATENATE(Healthcare_Data_v1__4[[#This Row],[Medical Condition]],Healthcare_Data_v1__4[[#This Row],[Duration]])</f>
        <v>DiabetesHigh</v>
      </c>
      <c r="U8349">
        <f>MONTH(Healthcare_Data_v1__4[[#This Row],[Date of Admission]])</f>
        <v>5</v>
      </c>
      <c r="V8349">
        <f>YEAR(Healthcare_Data_v1__4[[#This Row],[Date of Admission]])</f>
        <v>2022</v>
      </c>
      <c r="W8349">
        <f>DAY(Healthcare_Data_v1__4[[#This Row],[Date of Admission]])</f>
        <v>20</v>
      </c>
    </row>
    <row r="8350" spans="1:23" x14ac:dyDescent="0.3">
      <c r="A8350" t="s">
        <v>25213</v>
      </c>
      <c r="B8350">
        <v>40</v>
      </c>
      <c r="C8350" t="s">
        <v>8</v>
      </c>
      <c r="D8350" t="s">
        <v>16</v>
      </c>
      <c r="E8350" t="s">
        <v>24</v>
      </c>
      <c r="F8350" t="s">
        <v>9</v>
      </c>
      <c r="G8350" s="1">
        <v>43637</v>
      </c>
      <c r="H8350" t="s">
        <v>15312</v>
      </c>
      <c r="I8350" t="s">
        <v>15313</v>
      </c>
      <c r="J8350">
        <v>7339.9538780000003</v>
      </c>
      <c r="K8350" t="s">
        <v>63</v>
      </c>
      <c r="L8350">
        <v>34548</v>
      </c>
      <c r="M8350">
        <v>215</v>
      </c>
      <c r="N8350" t="s">
        <v>48</v>
      </c>
      <c r="O8350" s="1">
        <v>43650</v>
      </c>
      <c r="P8350" t="s">
        <v>43</v>
      </c>
      <c r="Q8350" t="s">
        <v>44</v>
      </c>
      <c r="R8350">
        <f>Healthcare_Data_v1__4[[#This Row],[Discharge Date]]-Healthcare_Data_v1__4[[#This Row],[Date of Admission]]</f>
        <v>13</v>
      </c>
      <c r="S8350" t="str" cm="1">
        <f t="array" ref="S8350">_xlfn.IFS( Healthcare_Data_v1__4[[#This Row],[Days of Stay]]&lt;10,"Low",Healthcare_Data_v1__4[[#This Row],[Days of Stay]]&lt;20,"Med",Healthcare_Data_v1__4[[#This Row],[Days of Stay]]&lt;=30,"High")</f>
        <v>Med</v>
      </c>
      <c r="T8350" t="str">
        <f>CONCATENATE(Healthcare_Data_v1__4[[#This Row],[Medical Condition]],Healthcare_Data_v1__4[[#This Row],[Duration]])</f>
        <v>ArthritisMed</v>
      </c>
      <c r="U8350">
        <f>MONTH(Healthcare_Data_v1__4[[#This Row],[Date of Admission]])</f>
        <v>6</v>
      </c>
      <c r="V8350">
        <f>YEAR(Healthcare_Data_v1__4[[#This Row],[Date of Admission]])</f>
        <v>2019</v>
      </c>
      <c r="W8350">
        <f>DAY(Healthcare_Data_v1__4[[#This Row],[Date of Admission]])</f>
        <v>21</v>
      </c>
    </row>
    <row r="8351" spans="1:23" x14ac:dyDescent="0.3">
      <c r="A8351" t="s">
        <v>25214</v>
      </c>
      <c r="B8351">
        <v>60</v>
      </c>
      <c r="C8351" t="s">
        <v>3</v>
      </c>
      <c r="D8351" t="s">
        <v>16</v>
      </c>
      <c r="E8351" t="s">
        <v>25</v>
      </c>
      <c r="F8351" t="s">
        <v>9</v>
      </c>
      <c r="G8351" s="1">
        <v>43635</v>
      </c>
      <c r="H8351" t="s">
        <v>15314</v>
      </c>
      <c r="I8351" t="s">
        <v>1564</v>
      </c>
      <c r="J8351">
        <v>7338.7326540000004</v>
      </c>
      <c r="K8351" t="s">
        <v>41</v>
      </c>
      <c r="L8351">
        <v>23924</v>
      </c>
      <c r="M8351">
        <v>318</v>
      </c>
      <c r="N8351" t="s">
        <v>55</v>
      </c>
      <c r="O8351" s="1">
        <v>43642</v>
      </c>
      <c r="P8351" t="s">
        <v>49</v>
      </c>
      <c r="Q8351" t="s">
        <v>50</v>
      </c>
      <c r="R8351">
        <f>Healthcare_Data_v1__4[[#This Row],[Discharge Date]]-Healthcare_Data_v1__4[[#This Row],[Date of Admission]]</f>
        <v>7</v>
      </c>
      <c r="S8351" t="str" cm="1">
        <f t="array" ref="S8351">_xlfn.IFS( Healthcare_Data_v1__4[[#This Row],[Days of Stay]]&lt;10,"Low",Healthcare_Data_v1__4[[#This Row],[Days of Stay]]&lt;20,"Med",Healthcare_Data_v1__4[[#This Row],[Days of Stay]]&lt;=30,"High")</f>
        <v>Low</v>
      </c>
      <c r="T8351" t="str">
        <f>CONCATENATE(Healthcare_Data_v1__4[[#This Row],[Medical Condition]],Healthcare_Data_v1__4[[#This Row],[Duration]])</f>
        <v>ArthritisLow</v>
      </c>
      <c r="U8351">
        <f>MONTH(Healthcare_Data_v1__4[[#This Row],[Date of Admission]])</f>
        <v>6</v>
      </c>
      <c r="V8351">
        <f>YEAR(Healthcare_Data_v1__4[[#This Row],[Date of Admission]])</f>
        <v>2019</v>
      </c>
      <c r="W8351">
        <f>DAY(Healthcare_Data_v1__4[[#This Row],[Date of Admission]])</f>
        <v>19</v>
      </c>
    </row>
    <row r="8352" spans="1:23" x14ac:dyDescent="0.3">
      <c r="A8352" t="s">
        <v>25215</v>
      </c>
      <c r="B8352">
        <v>42</v>
      </c>
      <c r="C8352" t="s">
        <v>8</v>
      </c>
      <c r="D8352" t="s">
        <v>16</v>
      </c>
      <c r="E8352" t="s">
        <v>25</v>
      </c>
      <c r="F8352" t="s">
        <v>4</v>
      </c>
      <c r="G8352" s="1">
        <v>44196</v>
      </c>
      <c r="H8352" t="s">
        <v>15315</v>
      </c>
      <c r="I8352" t="s">
        <v>15316</v>
      </c>
      <c r="J8352">
        <v>7335.5134440000002</v>
      </c>
      <c r="K8352" t="s">
        <v>63</v>
      </c>
      <c r="L8352">
        <v>25693</v>
      </c>
      <c r="M8352">
        <v>165</v>
      </c>
      <c r="N8352" t="s">
        <v>48</v>
      </c>
      <c r="O8352" s="1">
        <v>44220</v>
      </c>
      <c r="P8352" t="s">
        <v>43</v>
      </c>
      <c r="Q8352" t="s">
        <v>44</v>
      </c>
      <c r="R8352">
        <f>Healthcare_Data_v1__4[[#This Row],[Discharge Date]]-Healthcare_Data_v1__4[[#This Row],[Date of Admission]]</f>
        <v>24</v>
      </c>
      <c r="S8352" t="str" cm="1">
        <f t="array" ref="S8352">_xlfn.IFS( Healthcare_Data_v1__4[[#This Row],[Days of Stay]]&lt;10,"Low",Healthcare_Data_v1__4[[#This Row],[Days of Stay]]&lt;20,"Med",Healthcare_Data_v1__4[[#This Row],[Days of Stay]]&lt;=30,"High")</f>
        <v>High</v>
      </c>
      <c r="T8352" t="str">
        <f>CONCATENATE(Healthcare_Data_v1__4[[#This Row],[Medical Condition]],Healthcare_Data_v1__4[[#This Row],[Duration]])</f>
        <v>DiabetesHigh</v>
      </c>
      <c r="U8352">
        <f>MONTH(Healthcare_Data_v1__4[[#This Row],[Date of Admission]])</f>
        <v>12</v>
      </c>
      <c r="V8352">
        <f>YEAR(Healthcare_Data_v1__4[[#This Row],[Date of Admission]])</f>
        <v>2020</v>
      </c>
      <c r="W8352">
        <f>DAY(Healthcare_Data_v1__4[[#This Row],[Date of Admission]])</f>
        <v>31</v>
      </c>
    </row>
    <row r="8353" spans="1:23" x14ac:dyDescent="0.3">
      <c r="A8353" t="s">
        <v>25216</v>
      </c>
      <c r="B8353">
        <v>55</v>
      </c>
      <c r="C8353" t="s">
        <v>3</v>
      </c>
      <c r="D8353" t="s">
        <v>16</v>
      </c>
      <c r="E8353" t="s">
        <v>26</v>
      </c>
      <c r="F8353" t="s">
        <v>4</v>
      </c>
      <c r="G8353" s="1">
        <v>44755</v>
      </c>
      <c r="H8353" t="s">
        <v>15317</v>
      </c>
      <c r="I8353" t="s">
        <v>7123</v>
      </c>
      <c r="J8353">
        <v>7333.1652860000004</v>
      </c>
      <c r="K8353" t="s">
        <v>69</v>
      </c>
      <c r="L8353">
        <v>30158</v>
      </c>
      <c r="M8353">
        <v>120</v>
      </c>
      <c r="N8353" t="s">
        <v>48</v>
      </c>
      <c r="O8353" s="1">
        <v>44779</v>
      </c>
      <c r="P8353" t="s">
        <v>85</v>
      </c>
      <c r="Q8353" t="s">
        <v>50</v>
      </c>
      <c r="R8353">
        <f>Healthcare_Data_v1__4[[#This Row],[Discharge Date]]-Healthcare_Data_v1__4[[#This Row],[Date of Admission]]</f>
        <v>24</v>
      </c>
      <c r="S8353" t="str" cm="1">
        <f t="array" ref="S8353">_xlfn.IFS( Healthcare_Data_v1__4[[#This Row],[Days of Stay]]&lt;10,"Low",Healthcare_Data_v1__4[[#This Row],[Days of Stay]]&lt;20,"Med",Healthcare_Data_v1__4[[#This Row],[Days of Stay]]&lt;=30,"High")</f>
        <v>High</v>
      </c>
      <c r="T8353" t="str">
        <f>CONCATENATE(Healthcare_Data_v1__4[[#This Row],[Medical Condition]],Healthcare_Data_v1__4[[#This Row],[Duration]])</f>
        <v>DiabetesHigh</v>
      </c>
      <c r="U8353">
        <f>MONTH(Healthcare_Data_v1__4[[#This Row],[Date of Admission]])</f>
        <v>7</v>
      </c>
      <c r="V8353">
        <f>YEAR(Healthcare_Data_v1__4[[#This Row],[Date of Admission]])</f>
        <v>2022</v>
      </c>
      <c r="W8353">
        <f>DAY(Healthcare_Data_v1__4[[#This Row],[Date of Admission]])</f>
        <v>13</v>
      </c>
    </row>
    <row r="8354" spans="1:23" x14ac:dyDescent="0.3">
      <c r="A8354" t="s">
        <v>25217</v>
      </c>
      <c r="B8354">
        <v>37</v>
      </c>
      <c r="C8354" t="s">
        <v>5</v>
      </c>
      <c r="D8354" t="s">
        <v>16</v>
      </c>
      <c r="E8354" t="s">
        <v>22</v>
      </c>
      <c r="F8354" t="s">
        <v>7</v>
      </c>
      <c r="G8354" s="1">
        <v>44633</v>
      </c>
      <c r="H8354" t="s">
        <v>15318</v>
      </c>
      <c r="I8354" t="s">
        <v>15319</v>
      </c>
      <c r="J8354">
        <v>7332.5567780000001</v>
      </c>
      <c r="K8354" t="s">
        <v>63</v>
      </c>
      <c r="L8354">
        <v>23257</v>
      </c>
      <c r="M8354">
        <v>193</v>
      </c>
      <c r="N8354" t="s">
        <v>48</v>
      </c>
      <c r="O8354" s="1">
        <v>44637</v>
      </c>
      <c r="P8354" t="s">
        <v>56</v>
      </c>
      <c r="Q8354" t="s">
        <v>50</v>
      </c>
      <c r="R8354">
        <f>Healthcare_Data_v1__4[[#This Row],[Discharge Date]]-Healthcare_Data_v1__4[[#This Row],[Date of Admission]]</f>
        <v>4</v>
      </c>
      <c r="S8354" t="str" cm="1">
        <f t="array" ref="S8354">_xlfn.IFS( Healthcare_Data_v1__4[[#This Row],[Days of Stay]]&lt;10,"Low",Healthcare_Data_v1__4[[#This Row],[Days of Stay]]&lt;20,"Med",Healthcare_Data_v1__4[[#This Row],[Days of Stay]]&lt;=30,"High")</f>
        <v>Low</v>
      </c>
      <c r="T8354" t="str">
        <f>CONCATENATE(Healthcare_Data_v1__4[[#This Row],[Medical Condition]],Healthcare_Data_v1__4[[#This Row],[Duration]])</f>
        <v>ObesityLow</v>
      </c>
      <c r="U8354">
        <f>MONTH(Healthcare_Data_v1__4[[#This Row],[Date of Admission]])</f>
        <v>3</v>
      </c>
      <c r="V8354">
        <f>YEAR(Healthcare_Data_v1__4[[#This Row],[Date of Admission]])</f>
        <v>2022</v>
      </c>
      <c r="W8354">
        <f>DAY(Healthcare_Data_v1__4[[#This Row],[Date of Admission]])</f>
        <v>13</v>
      </c>
    </row>
    <row r="8355" spans="1:23" x14ac:dyDescent="0.3">
      <c r="A8355" t="s">
        <v>25218</v>
      </c>
      <c r="B8355">
        <v>57</v>
      </c>
      <c r="C8355" t="s">
        <v>3</v>
      </c>
      <c r="D8355" t="s">
        <v>16</v>
      </c>
      <c r="E8355" t="s">
        <v>19</v>
      </c>
      <c r="F8355" t="s">
        <v>11</v>
      </c>
      <c r="G8355" s="1">
        <v>45209</v>
      </c>
      <c r="H8355" t="s">
        <v>1246</v>
      </c>
      <c r="I8355" t="s">
        <v>15320</v>
      </c>
      <c r="J8355">
        <v>7330.0499250000003</v>
      </c>
      <c r="K8355" t="s">
        <v>66</v>
      </c>
      <c r="L8355">
        <v>66609</v>
      </c>
      <c r="M8355">
        <v>438</v>
      </c>
      <c r="N8355" t="s">
        <v>42</v>
      </c>
      <c r="O8355" s="1">
        <v>45228</v>
      </c>
      <c r="P8355" t="s">
        <v>56</v>
      </c>
      <c r="Q8355" t="s">
        <v>50</v>
      </c>
      <c r="R8355">
        <f>Healthcare_Data_v1__4[[#This Row],[Discharge Date]]-Healthcare_Data_v1__4[[#This Row],[Date of Admission]]</f>
        <v>19</v>
      </c>
      <c r="S8355" t="str" cm="1">
        <f t="array" ref="S8355">_xlfn.IFS( Healthcare_Data_v1__4[[#This Row],[Days of Stay]]&lt;10,"Low",Healthcare_Data_v1__4[[#This Row],[Days of Stay]]&lt;20,"Med",Healthcare_Data_v1__4[[#This Row],[Days of Stay]]&lt;=30,"High")</f>
        <v>Med</v>
      </c>
      <c r="T8355" t="str">
        <f>CONCATENATE(Healthcare_Data_v1__4[[#This Row],[Medical Condition]],Healthcare_Data_v1__4[[#This Row],[Duration]])</f>
        <v>CancerMed</v>
      </c>
      <c r="U8355">
        <f>MONTH(Healthcare_Data_v1__4[[#This Row],[Date of Admission]])</f>
        <v>10</v>
      </c>
      <c r="V8355">
        <f>YEAR(Healthcare_Data_v1__4[[#This Row],[Date of Admission]])</f>
        <v>2023</v>
      </c>
      <c r="W8355">
        <f>DAY(Healthcare_Data_v1__4[[#This Row],[Date of Admission]])</f>
        <v>10</v>
      </c>
    </row>
    <row r="8356" spans="1:23" x14ac:dyDescent="0.3">
      <c r="A8356" t="s">
        <v>25219</v>
      </c>
      <c r="B8356">
        <v>45</v>
      </c>
      <c r="C8356" t="s">
        <v>8</v>
      </c>
      <c r="D8356" t="s">
        <v>15</v>
      </c>
      <c r="E8356" t="s">
        <v>19</v>
      </c>
      <c r="F8356" t="s">
        <v>9</v>
      </c>
      <c r="G8356" s="1">
        <v>43912</v>
      </c>
      <c r="H8356" t="s">
        <v>15321</v>
      </c>
      <c r="I8356" t="s">
        <v>15322</v>
      </c>
      <c r="J8356">
        <v>7313.9979649999996</v>
      </c>
      <c r="K8356" t="s">
        <v>69</v>
      </c>
      <c r="L8356">
        <v>4763</v>
      </c>
      <c r="M8356">
        <v>129</v>
      </c>
      <c r="N8356" t="s">
        <v>48</v>
      </c>
      <c r="O8356" s="1">
        <v>43935</v>
      </c>
      <c r="P8356" t="s">
        <v>85</v>
      </c>
      <c r="Q8356" t="s">
        <v>44</v>
      </c>
      <c r="R8356">
        <f>Healthcare_Data_v1__4[[#This Row],[Discharge Date]]-Healthcare_Data_v1__4[[#This Row],[Date of Admission]]</f>
        <v>23</v>
      </c>
      <c r="S8356" t="str" cm="1">
        <f t="array" ref="S8356">_xlfn.IFS( Healthcare_Data_v1__4[[#This Row],[Days of Stay]]&lt;10,"Low",Healthcare_Data_v1__4[[#This Row],[Days of Stay]]&lt;20,"Med",Healthcare_Data_v1__4[[#This Row],[Days of Stay]]&lt;=30,"High")</f>
        <v>High</v>
      </c>
      <c r="T8356" t="str">
        <f>CONCATENATE(Healthcare_Data_v1__4[[#This Row],[Medical Condition]],Healthcare_Data_v1__4[[#This Row],[Duration]])</f>
        <v>ArthritisHigh</v>
      </c>
      <c r="U8356">
        <f>MONTH(Healthcare_Data_v1__4[[#This Row],[Date of Admission]])</f>
        <v>3</v>
      </c>
      <c r="V8356">
        <f>YEAR(Healthcare_Data_v1__4[[#This Row],[Date of Admission]])</f>
        <v>2020</v>
      </c>
      <c r="W8356">
        <f>DAY(Healthcare_Data_v1__4[[#This Row],[Date of Admission]])</f>
        <v>22</v>
      </c>
    </row>
    <row r="8357" spans="1:23" x14ac:dyDescent="0.3">
      <c r="A8357" t="s">
        <v>25220</v>
      </c>
      <c r="B8357">
        <v>83</v>
      </c>
      <c r="C8357" t="s">
        <v>3</v>
      </c>
      <c r="D8357" t="s">
        <v>16</v>
      </c>
      <c r="E8357" t="s">
        <v>26</v>
      </c>
      <c r="F8357" t="s">
        <v>10</v>
      </c>
      <c r="G8357" s="1">
        <v>43448</v>
      </c>
      <c r="H8357" t="s">
        <v>483</v>
      </c>
      <c r="I8357" t="s">
        <v>155</v>
      </c>
      <c r="J8357">
        <v>7308.8314950000004</v>
      </c>
      <c r="K8357" t="s">
        <v>41</v>
      </c>
      <c r="L8357">
        <v>13643</v>
      </c>
      <c r="M8357">
        <v>387</v>
      </c>
      <c r="N8357" t="s">
        <v>48</v>
      </c>
      <c r="O8357" s="1">
        <v>43474</v>
      </c>
      <c r="P8357" t="s">
        <v>85</v>
      </c>
      <c r="Q8357" t="s">
        <v>57</v>
      </c>
      <c r="R8357">
        <f>Healthcare_Data_v1__4[[#This Row],[Discharge Date]]-Healthcare_Data_v1__4[[#This Row],[Date of Admission]]</f>
        <v>26</v>
      </c>
      <c r="S8357" t="str" cm="1">
        <f t="array" ref="S8357">_xlfn.IFS( Healthcare_Data_v1__4[[#This Row],[Days of Stay]]&lt;10,"Low",Healthcare_Data_v1__4[[#This Row],[Days of Stay]]&lt;20,"Med",Healthcare_Data_v1__4[[#This Row],[Days of Stay]]&lt;=30,"High")</f>
        <v>High</v>
      </c>
      <c r="T8357" t="str">
        <f>CONCATENATE(Healthcare_Data_v1__4[[#This Row],[Medical Condition]],Healthcare_Data_v1__4[[#This Row],[Duration]])</f>
        <v>HypertensionHigh</v>
      </c>
      <c r="U8357">
        <f>MONTH(Healthcare_Data_v1__4[[#This Row],[Date of Admission]])</f>
        <v>12</v>
      </c>
      <c r="V8357">
        <f>YEAR(Healthcare_Data_v1__4[[#This Row],[Date of Admission]])</f>
        <v>2018</v>
      </c>
      <c r="W8357">
        <f>DAY(Healthcare_Data_v1__4[[#This Row],[Date of Admission]])</f>
        <v>14</v>
      </c>
    </row>
    <row r="8358" spans="1:23" x14ac:dyDescent="0.3">
      <c r="A8358" t="s">
        <v>25221</v>
      </c>
      <c r="B8358">
        <v>34</v>
      </c>
      <c r="C8358" t="s">
        <v>5</v>
      </c>
      <c r="D8358" t="s">
        <v>16</v>
      </c>
      <c r="E8358" t="s">
        <v>19</v>
      </c>
      <c r="F8358" t="s">
        <v>10</v>
      </c>
      <c r="G8358" s="1">
        <v>45004</v>
      </c>
      <c r="H8358" t="s">
        <v>15323</v>
      </c>
      <c r="I8358" t="s">
        <v>15324</v>
      </c>
      <c r="J8358">
        <v>7308.2174539999996</v>
      </c>
      <c r="K8358" t="s">
        <v>63</v>
      </c>
      <c r="L8358">
        <v>22130</v>
      </c>
      <c r="M8358">
        <v>339</v>
      </c>
      <c r="N8358" t="s">
        <v>55</v>
      </c>
      <c r="O8358" s="1">
        <v>45020</v>
      </c>
      <c r="P8358" t="s">
        <v>60</v>
      </c>
      <c r="Q8358" t="s">
        <v>50</v>
      </c>
      <c r="R8358">
        <f>Healthcare_Data_v1__4[[#This Row],[Discharge Date]]-Healthcare_Data_v1__4[[#This Row],[Date of Admission]]</f>
        <v>16</v>
      </c>
      <c r="S8358" t="str" cm="1">
        <f t="array" ref="S8358">_xlfn.IFS( Healthcare_Data_v1__4[[#This Row],[Days of Stay]]&lt;10,"Low",Healthcare_Data_v1__4[[#This Row],[Days of Stay]]&lt;20,"Med",Healthcare_Data_v1__4[[#This Row],[Days of Stay]]&lt;=30,"High")</f>
        <v>Med</v>
      </c>
      <c r="T8358" t="str">
        <f>CONCATENATE(Healthcare_Data_v1__4[[#This Row],[Medical Condition]],Healthcare_Data_v1__4[[#This Row],[Duration]])</f>
        <v>HypertensionMed</v>
      </c>
      <c r="U8358">
        <f>MONTH(Healthcare_Data_v1__4[[#This Row],[Date of Admission]])</f>
        <v>3</v>
      </c>
      <c r="V8358">
        <f>YEAR(Healthcare_Data_v1__4[[#This Row],[Date of Admission]])</f>
        <v>2023</v>
      </c>
      <c r="W8358">
        <f>DAY(Healthcare_Data_v1__4[[#This Row],[Date of Admission]])</f>
        <v>19</v>
      </c>
    </row>
    <row r="8359" spans="1:23" x14ac:dyDescent="0.3">
      <c r="A8359" t="s">
        <v>25222</v>
      </c>
      <c r="B8359">
        <v>65</v>
      </c>
      <c r="C8359" t="s">
        <v>3</v>
      </c>
      <c r="D8359" t="s">
        <v>16</v>
      </c>
      <c r="E8359" t="s">
        <v>19</v>
      </c>
      <c r="F8359" t="s">
        <v>10</v>
      </c>
      <c r="G8359" s="1">
        <v>44849</v>
      </c>
      <c r="H8359" t="s">
        <v>15325</v>
      </c>
      <c r="I8359" t="s">
        <v>15326</v>
      </c>
      <c r="J8359">
        <v>7302.8007429999998</v>
      </c>
      <c r="K8359" t="s">
        <v>41</v>
      </c>
      <c r="L8359">
        <v>2445</v>
      </c>
      <c r="M8359">
        <v>488</v>
      </c>
      <c r="N8359" t="s">
        <v>55</v>
      </c>
      <c r="O8359" s="1">
        <v>44862</v>
      </c>
      <c r="P8359" t="s">
        <v>43</v>
      </c>
      <c r="Q8359" t="s">
        <v>57</v>
      </c>
      <c r="R8359">
        <f>Healthcare_Data_v1__4[[#This Row],[Discharge Date]]-Healthcare_Data_v1__4[[#This Row],[Date of Admission]]</f>
        <v>13</v>
      </c>
      <c r="S8359" t="str" cm="1">
        <f t="array" ref="S8359">_xlfn.IFS( Healthcare_Data_v1__4[[#This Row],[Days of Stay]]&lt;10,"Low",Healthcare_Data_v1__4[[#This Row],[Days of Stay]]&lt;20,"Med",Healthcare_Data_v1__4[[#This Row],[Days of Stay]]&lt;=30,"High")</f>
        <v>Med</v>
      </c>
      <c r="T8359" t="str">
        <f>CONCATENATE(Healthcare_Data_v1__4[[#This Row],[Medical Condition]],Healthcare_Data_v1__4[[#This Row],[Duration]])</f>
        <v>HypertensionMed</v>
      </c>
      <c r="U8359">
        <f>MONTH(Healthcare_Data_v1__4[[#This Row],[Date of Admission]])</f>
        <v>10</v>
      </c>
      <c r="V8359">
        <f>YEAR(Healthcare_Data_v1__4[[#This Row],[Date of Admission]])</f>
        <v>2022</v>
      </c>
      <c r="W8359">
        <f>DAY(Healthcare_Data_v1__4[[#This Row],[Date of Admission]])</f>
        <v>15</v>
      </c>
    </row>
    <row r="8360" spans="1:23" x14ac:dyDescent="0.3">
      <c r="A8360" t="s">
        <v>25223</v>
      </c>
      <c r="B8360">
        <v>73</v>
      </c>
      <c r="C8360" t="s">
        <v>3</v>
      </c>
      <c r="D8360" t="s">
        <v>16</v>
      </c>
      <c r="E8360" t="s">
        <v>21</v>
      </c>
      <c r="F8360" t="s">
        <v>10</v>
      </c>
      <c r="G8360" s="1">
        <v>44248</v>
      </c>
      <c r="H8360" t="s">
        <v>15327</v>
      </c>
      <c r="I8360" t="s">
        <v>15328</v>
      </c>
      <c r="J8360">
        <v>7300.0597809999999</v>
      </c>
      <c r="K8360" t="s">
        <v>41</v>
      </c>
      <c r="L8360">
        <v>25412</v>
      </c>
      <c r="M8360">
        <v>202</v>
      </c>
      <c r="N8360" t="s">
        <v>48</v>
      </c>
      <c r="O8360" s="1">
        <v>44258</v>
      </c>
      <c r="P8360" t="s">
        <v>60</v>
      </c>
      <c r="Q8360" t="s">
        <v>57</v>
      </c>
      <c r="R8360">
        <f>Healthcare_Data_v1__4[[#This Row],[Discharge Date]]-Healthcare_Data_v1__4[[#This Row],[Date of Admission]]</f>
        <v>10</v>
      </c>
      <c r="S8360" t="str" cm="1">
        <f t="array" ref="S8360">_xlfn.IFS( Healthcare_Data_v1__4[[#This Row],[Days of Stay]]&lt;10,"Low",Healthcare_Data_v1__4[[#This Row],[Days of Stay]]&lt;20,"Med",Healthcare_Data_v1__4[[#This Row],[Days of Stay]]&lt;=30,"High")</f>
        <v>Med</v>
      </c>
      <c r="T8360" t="str">
        <f>CONCATENATE(Healthcare_Data_v1__4[[#This Row],[Medical Condition]],Healthcare_Data_v1__4[[#This Row],[Duration]])</f>
        <v>HypertensionMed</v>
      </c>
      <c r="U8360">
        <f>MONTH(Healthcare_Data_v1__4[[#This Row],[Date of Admission]])</f>
        <v>2</v>
      </c>
      <c r="V8360">
        <f>YEAR(Healthcare_Data_v1__4[[#This Row],[Date of Admission]])</f>
        <v>2021</v>
      </c>
      <c r="W8360">
        <f>DAY(Healthcare_Data_v1__4[[#This Row],[Date of Admission]])</f>
        <v>21</v>
      </c>
    </row>
    <row r="8361" spans="1:23" x14ac:dyDescent="0.3">
      <c r="A8361" t="s">
        <v>25224</v>
      </c>
      <c r="B8361">
        <v>76</v>
      </c>
      <c r="C8361" t="s">
        <v>3</v>
      </c>
      <c r="D8361" t="s">
        <v>15</v>
      </c>
      <c r="E8361" t="s">
        <v>24</v>
      </c>
      <c r="F8361" t="s">
        <v>11</v>
      </c>
      <c r="G8361" s="1">
        <v>44073</v>
      </c>
      <c r="H8361" t="s">
        <v>15329</v>
      </c>
      <c r="I8361" t="s">
        <v>15330</v>
      </c>
      <c r="J8361">
        <v>7298.8128049999996</v>
      </c>
      <c r="K8361" t="s">
        <v>41</v>
      </c>
      <c r="L8361">
        <v>54116</v>
      </c>
      <c r="M8361">
        <v>393</v>
      </c>
      <c r="N8361" t="s">
        <v>48</v>
      </c>
      <c r="O8361" s="1">
        <v>44080</v>
      </c>
      <c r="P8361" t="s">
        <v>43</v>
      </c>
      <c r="Q8361" t="s">
        <v>57</v>
      </c>
      <c r="R8361">
        <f>Healthcare_Data_v1__4[[#This Row],[Discharge Date]]-Healthcare_Data_v1__4[[#This Row],[Date of Admission]]</f>
        <v>7</v>
      </c>
      <c r="S8361" t="str" cm="1">
        <f t="array" ref="S8361">_xlfn.IFS( Healthcare_Data_v1__4[[#This Row],[Days of Stay]]&lt;10,"Low",Healthcare_Data_v1__4[[#This Row],[Days of Stay]]&lt;20,"Med",Healthcare_Data_v1__4[[#This Row],[Days of Stay]]&lt;=30,"High")</f>
        <v>Low</v>
      </c>
      <c r="T8361" t="str">
        <f>CONCATENATE(Healthcare_Data_v1__4[[#This Row],[Medical Condition]],Healthcare_Data_v1__4[[#This Row],[Duration]])</f>
        <v>CancerLow</v>
      </c>
      <c r="U8361">
        <f>MONTH(Healthcare_Data_v1__4[[#This Row],[Date of Admission]])</f>
        <v>8</v>
      </c>
      <c r="V8361">
        <f>YEAR(Healthcare_Data_v1__4[[#This Row],[Date of Admission]])</f>
        <v>2020</v>
      </c>
      <c r="W8361">
        <f>DAY(Healthcare_Data_v1__4[[#This Row],[Date of Admission]])</f>
        <v>30</v>
      </c>
    </row>
    <row r="8362" spans="1:23" x14ac:dyDescent="0.3">
      <c r="A8362" t="s">
        <v>25225</v>
      </c>
      <c r="B8362">
        <v>45</v>
      </c>
      <c r="C8362" t="s">
        <v>8</v>
      </c>
      <c r="D8362" t="s">
        <v>16</v>
      </c>
      <c r="E8362" t="s">
        <v>21</v>
      </c>
      <c r="F8362" t="s">
        <v>10</v>
      </c>
      <c r="G8362" s="1">
        <v>44554</v>
      </c>
      <c r="H8362" t="s">
        <v>15331</v>
      </c>
      <c r="I8362" t="s">
        <v>15332</v>
      </c>
      <c r="J8362">
        <v>7279.1890020000001</v>
      </c>
      <c r="K8362" t="s">
        <v>47</v>
      </c>
      <c r="L8362">
        <v>13863</v>
      </c>
      <c r="M8362">
        <v>293</v>
      </c>
      <c r="N8362" t="s">
        <v>55</v>
      </c>
      <c r="O8362" s="1">
        <v>44584</v>
      </c>
      <c r="P8362" t="s">
        <v>49</v>
      </c>
      <c r="Q8362" t="s">
        <v>57</v>
      </c>
      <c r="R8362">
        <f>Healthcare_Data_v1__4[[#This Row],[Discharge Date]]-Healthcare_Data_v1__4[[#This Row],[Date of Admission]]</f>
        <v>30</v>
      </c>
      <c r="S8362" t="str" cm="1">
        <f t="array" ref="S8362">_xlfn.IFS( Healthcare_Data_v1__4[[#This Row],[Days of Stay]]&lt;10,"Low",Healthcare_Data_v1__4[[#This Row],[Days of Stay]]&lt;20,"Med",Healthcare_Data_v1__4[[#This Row],[Days of Stay]]&lt;=30,"High")</f>
        <v>High</v>
      </c>
      <c r="T8362" t="str">
        <f>CONCATENATE(Healthcare_Data_v1__4[[#This Row],[Medical Condition]],Healthcare_Data_v1__4[[#This Row],[Duration]])</f>
        <v>HypertensionHigh</v>
      </c>
      <c r="U8362">
        <f>MONTH(Healthcare_Data_v1__4[[#This Row],[Date of Admission]])</f>
        <v>12</v>
      </c>
      <c r="V8362">
        <f>YEAR(Healthcare_Data_v1__4[[#This Row],[Date of Admission]])</f>
        <v>2021</v>
      </c>
      <c r="W8362">
        <f>DAY(Healthcare_Data_v1__4[[#This Row],[Date of Admission]])</f>
        <v>24</v>
      </c>
    </row>
    <row r="8363" spans="1:23" x14ac:dyDescent="0.3">
      <c r="A8363" t="s">
        <v>12352</v>
      </c>
      <c r="B8363">
        <v>35</v>
      </c>
      <c r="C8363" t="s">
        <v>5</v>
      </c>
      <c r="D8363" t="s">
        <v>15</v>
      </c>
      <c r="E8363" t="s">
        <v>26</v>
      </c>
      <c r="F8363" t="s">
        <v>4</v>
      </c>
      <c r="G8363" s="1">
        <v>44017</v>
      </c>
      <c r="H8363" t="s">
        <v>14475</v>
      </c>
      <c r="I8363" t="s">
        <v>15333</v>
      </c>
      <c r="J8363">
        <v>7279.1379930000003</v>
      </c>
      <c r="K8363" t="s">
        <v>41</v>
      </c>
      <c r="L8363">
        <v>39039</v>
      </c>
      <c r="M8363">
        <v>208</v>
      </c>
      <c r="N8363" t="s">
        <v>55</v>
      </c>
      <c r="O8363" s="1">
        <v>44025</v>
      </c>
      <c r="P8363" t="s">
        <v>56</v>
      </c>
      <c r="Q8363" t="s">
        <v>50</v>
      </c>
      <c r="R8363">
        <f>Healthcare_Data_v1__4[[#This Row],[Discharge Date]]-Healthcare_Data_v1__4[[#This Row],[Date of Admission]]</f>
        <v>8</v>
      </c>
      <c r="S8363" t="str" cm="1">
        <f t="array" ref="S8363">_xlfn.IFS( Healthcare_Data_v1__4[[#This Row],[Days of Stay]]&lt;10,"Low",Healthcare_Data_v1__4[[#This Row],[Days of Stay]]&lt;20,"Med",Healthcare_Data_v1__4[[#This Row],[Days of Stay]]&lt;=30,"High")</f>
        <v>Low</v>
      </c>
      <c r="T8363" t="str">
        <f>CONCATENATE(Healthcare_Data_v1__4[[#This Row],[Medical Condition]],Healthcare_Data_v1__4[[#This Row],[Duration]])</f>
        <v>DiabetesLow</v>
      </c>
      <c r="U8363">
        <f>MONTH(Healthcare_Data_v1__4[[#This Row],[Date of Admission]])</f>
        <v>7</v>
      </c>
      <c r="V8363">
        <f>YEAR(Healthcare_Data_v1__4[[#This Row],[Date of Admission]])</f>
        <v>2020</v>
      </c>
      <c r="W8363">
        <f>DAY(Healthcare_Data_v1__4[[#This Row],[Date of Admission]])</f>
        <v>5</v>
      </c>
    </row>
    <row r="8364" spans="1:23" x14ac:dyDescent="0.3">
      <c r="A8364" t="s">
        <v>25226</v>
      </c>
      <c r="B8364">
        <v>42</v>
      </c>
      <c r="C8364" t="s">
        <v>8</v>
      </c>
      <c r="D8364" t="s">
        <v>15</v>
      </c>
      <c r="E8364" t="s">
        <v>24</v>
      </c>
      <c r="F8364" t="s">
        <v>7</v>
      </c>
      <c r="G8364" s="1">
        <v>45067</v>
      </c>
      <c r="H8364" t="s">
        <v>15334</v>
      </c>
      <c r="I8364" t="s">
        <v>2041</v>
      </c>
      <c r="J8364">
        <v>7269.7593420000003</v>
      </c>
      <c r="K8364" t="s">
        <v>69</v>
      </c>
      <c r="L8364">
        <v>10260</v>
      </c>
      <c r="M8364">
        <v>335</v>
      </c>
      <c r="N8364" t="s">
        <v>55</v>
      </c>
      <c r="O8364" s="1">
        <v>45083</v>
      </c>
      <c r="P8364" t="s">
        <v>60</v>
      </c>
      <c r="Q8364" t="s">
        <v>44</v>
      </c>
      <c r="R8364">
        <f>Healthcare_Data_v1__4[[#This Row],[Discharge Date]]-Healthcare_Data_v1__4[[#This Row],[Date of Admission]]</f>
        <v>16</v>
      </c>
      <c r="S8364" t="str" cm="1">
        <f t="array" ref="S8364">_xlfn.IFS( Healthcare_Data_v1__4[[#This Row],[Days of Stay]]&lt;10,"Low",Healthcare_Data_v1__4[[#This Row],[Days of Stay]]&lt;20,"Med",Healthcare_Data_v1__4[[#This Row],[Days of Stay]]&lt;=30,"High")</f>
        <v>Med</v>
      </c>
      <c r="T8364" t="str">
        <f>CONCATENATE(Healthcare_Data_v1__4[[#This Row],[Medical Condition]],Healthcare_Data_v1__4[[#This Row],[Duration]])</f>
        <v>ObesityMed</v>
      </c>
      <c r="U8364">
        <f>MONTH(Healthcare_Data_v1__4[[#This Row],[Date of Admission]])</f>
        <v>5</v>
      </c>
      <c r="V8364">
        <f>YEAR(Healthcare_Data_v1__4[[#This Row],[Date of Admission]])</f>
        <v>2023</v>
      </c>
      <c r="W8364">
        <f>DAY(Healthcare_Data_v1__4[[#This Row],[Date of Admission]])</f>
        <v>21</v>
      </c>
    </row>
    <row r="8365" spans="1:23" x14ac:dyDescent="0.3">
      <c r="A8365" t="s">
        <v>25227</v>
      </c>
      <c r="B8365">
        <v>68</v>
      </c>
      <c r="C8365" t="s">
        <v>3</v>
      </c>
      <c r="D8365" t="s">
        <v>16</v>
      </c>
      <c r="E8365" t="s">
        <v>22</v>
      </c>
      <c r="F8365" t="s">
        <v>9</v>
      </c>
      <c r="G8365" s="1">
        <v>43510</v>
      </c>
      <c r="H8365" t="s">
        <v>15335</v>
      </c>
      <c r="I8365" t="s">
        <v>15336</v>
      </c>
      <c r="J8365">
        <v>7266.1216240000003</v>
      </c>
      <c r="K8365" t="s">
        <v>41</v>
      </c>
      <c r="L8365">
        <v>29287</v>
      </c>
      <c r="M8365">
        <v>195</v>
      </c>
      <c r="N8365" t="s">
        <v>48</v>
      </c>
      <c r="O8365" s="1">
        <v>43522</v>
      </c>
      <c r="P8365" t="s">
        <v>49</v>
      </c>
      <c r="Q8365" t="s">
        <v>50</v>
      </c>
      <c r="R8365">
        <f>Healthcare_Data_v1__4[[#This Row],[Discharge Date]]-Healthcare_Data_v1__4[[#This Row],[Date of Admission]]</f>
        <v>12</v>
      </c>
      <c r="S8365" t="str" cm="1">
        <f t="array" ref="S8365">_xlfn.IFS( Healthcare_Data_v1__4[[#This Row],[Days of Stay]]&lt;10,"Low",Healthcare_Data_v1__4[[#This Row],[Days of Stay]]&lt;20,"Med",Healthcare_Data_v1__4[[#This Row],[Days of Stay]]&lt;=30,"High")</f>
        <v>Med</v>
      </c>
      <c r="T8365" t="str">
        <f>CONCATENATE(Healthcare_Data_v1__4[[#This Row],[Medical Condition]],Healthcare_Data_v1__4[[#This Row],[Duration]])</f>
        <v>ArthritisMed</v>
      </c>
      <c r="U8365">
        <f>MONTH(Healthcare_Data_v1__4[[#This Row],[Date of Admission]])</f>
        <v>2</v>
      </c>
      <c r="V8365">
        <f>YEAR(Healthcare_Data_v1__4[[#This Row],[Date of Admission]])</f>
        <v>2019</v>
      </c>
      <c r="W8365">
        <f>DAY(Healthcare_Data_v1__4[[#This Row],[Date of Admission]])</f>
        <v>14</v>
      </c>
    </row>
    <row r="8366" spans="1:23" x14ac:dyDescent="0.3">
      <c r="A8366" t="s">
        <v>25228</v>
      </c>
      <c r="B8366">
        <v>28</v>
      </c>
      <c r="C8366" t="s">
        <v>5</v>
      </c>
      <c r="D8366" t="s">
        <v>15</v>
      </c>
      <c r="E8366" t="s">
        <v>23</v>
      </c>
      <c r="F8366" t="s">
        <v>9</v>
      </c>
      <c r="G8366" s="1">
        <v>44959</v>
      </c>
      <c r="H8366" t="s">
        <v>15337</v>
      </c>
      <c r="I8366" t="s">
        <v>15338</v>
      </c>
      <c r="J8366">
        <v>7261.921668</v>
      </c>
      <c r="K8366" t="s">
        <v>69</v>
      </c>
      <c r="L8366">
        <v>28971</v>
      </c>
      <c r="M8366">
        <v>293</v>
      </c>
      <c r="N8366" t="s">
        <v>42</v>
      </c>
      <c r="O8366" s="1">
        <v>44978</v>
      </c>
      <c r="P8366" t="s">
        <v>60</v>
      </c>
      <c r="Q8366" t="s">
        <v>44</v>
      </c>
      <c r="R8366">
        <f>Healthcare_Data_v1__4[[#This Row],[Discharge Date]]-Healthcare_Data_v1__4[[#This Row],[Date of Admission]]</f>
        <v>19</v>
      </c>
      <c r="S8366" t="str" cm="1">
        <f t="array" ref="S8366">_xlfn.IFS( Healthcare_Data_v1__4[[#This Row],[Days of Stay]]&lt;10,"Low",Healthcare_Data_v1__4[[#This Row],[Days of Stay]]&lt;20,"Med",Healthcare_Data_v1__4[[#This Row],[Days of Stay]]&lt;=30,"High")</f>
        <v>Med</v>
      </c>
      <c r="T8366" t="str">
        <f>CONCATENATE(Healthcare_Data_v1__4[[#This Row],[Medical Condition]],Healthcare_Data_v1__4[[#This Row],[Duration]])</f>
        <v>ArthritisMed</v>
      </c>
      <c r="U8366">
        <f>MONTH(Healthcare_Data_v1__4[[#This Row],[Date of Admission]])</f>
        <v>2</v>
      </c>
      <c r="V8366">
        <f>YEAR(Healthcare_Data_v1__4[[#This Row],[Date of Admission]])</f>
        <v>2023</v>
      </c>
      <c r="W8366">
        <f>DAY(Healthcare_Data_v1__4[[#This Row],[Date of Admission]])</f>
        <v>2</v>
      </c>
    </row>
    <row r="8367" spans="1:23" x14ac:dyDescent="0.3">
      <c r="A8367" t="s">
        <v>25229</v>
      </c>
      <c r="B8367">
        <v>38</v>
      </c>
      <c r="C8367" t="s">
        <v>5</v>
      </c>
      <c r="D8367" t="s">
        <v>16</v>
      </c>
      <c r="E8367" t="s">
        <v>26</v>
      </c>
      <c r="F8367" t="s">
        <v>10</v>
      </c>
      <c r="G8367" s="1">
        <v>43480</v>
      </c>
      <c r="H8367" t="s">
        <v>15339</v>
      </c>
      <c r="I8367" t="s">
        <v>15340</v>
      </c>
      <c r="J8367">
        <v>7248.041545</v>
      </c>
      <c r="K8367" t="s">
        <v>63</v>
      </c>
      <c r="L8367">
        <v>31223</v>
      </c>
      <c r="M8367">
        <v>484</v>
      </c>
      <c r="N8367" t="s">
        <v>55</v>
      </c>
      <c r="O8367" s="1">
        <v>43483</v>
      </c>
      <c r="P8367" t="s">
        <v>56</v>
      </c>
      <c r="Q8367" t="s">
        <v>57</v>
      </c>
      <c r="R8367">
        <f>Healthcare_Data_v1__4[[#This Row],[Discharge Date]]-Healthcare_Data_v1__4[[#This Row],[Date of Admission]]</f>
        <v>3</v>
      </c>
      <c r="S8367" t="str" cm="1">
        <f t="array" ref="S8367">_xlfn.IFS( Healthcare_Data_v1__4[[#This Row],[Days of Stay]]&lt;10,"Low",Healthcare_Data_v1__4[[#This Row],[Days of Stay]]&lt;20,"Med",Healthcare_Data_v1__4[[#This Row],[Days of Stay]]&lt;=30,"High")</f>
        <v>Low</v>
      </c>
      <c r="T8367" t="str">
        <f>CONCATENATE(Healthcare_Data_v1__4[[#This Row],[Medical Condition]],Healthcare_Data_v1__4[[#This Row],[Duration]])</f>
        <v>HypertensionLow</v>
      </c>
      <c r="U8367">
        <f>MONTH(Healthcare_Data_v1__4[[#This Row],[Date of Admission]])</f>
        <v>1</v>
      </c>
      <c r="V8367">
        <f>YEAR(Healthcare_Data_v1__4[[#This Row],[Date of Admission]])</f>
        <v>2019</v>
      </c>
      <c r="W8367">
        <f>DAY(Healthcare_Data_v1__4[[#This Row],[Date of Admission]])</f>
        <v>15</v>
      </c>
    </row>
    <row r="8368" spans="1:23" x14ac:dyDescent="0.3">
      <c r="A8368" t="s">
        <v>25230</v>
      </c>
      <c r="B8368">
        <v>83</v>
      </c>
      <c r="C8368" t="s">
        <v>3</v>
      </c>
      <c r="D8368" t="s">
        <v>16</v>
      </c>
      <c r="E8368" t="s">
        <v>22</v>
      </c>
      <c r="F8368" t="s">
        <v>11</v>
      </c>
      <c r="G8368" s="1">
        <v>43609</v>
      </c>
      <c r="H8368" t="s">
        <v>15341</v>
      </c>
      <c r="I8368" t="s">
        <v>15342</v>
      </c>
      <c r="J8368">
        <v>7239.2161900000001</v>
      </c>
      <c r="K8368" t="s">
        <v>41</v>
      </c>
      <c r="L8368">
        <v>22077</v>
      </c>
      <c r="M8368">
        <v>123</v>
      </c>
      <c r="N8368" t="s">
        <v>42</v>
      </c>
      <c r="O8368" s="1">
        <v>43612</v>
      </c>
      <c r="P8368" t="s">
        <v>43</v>
      </c>
      <c r="Q8368" t="s">
        <v>50</v>
      </c>
      <c r="R8368">
        <f>Healthcare_Data_v1__4[[#This Row],[Discharge Date]]-Healthcare_Data_v1__4[[#This Row],[Date of Admission]]</f>
        <v>3</v>
      </c>
      <c r="S8368" t="str" cm="1">
        <f t="array" ref="S8368">_xlfn.IFS( Healthcare_Data_v1__4[[#This Row],[Days of Stay]]&lt;10,"Low",Healthcare_Data_v1__4[[#This Row],[Days of Stay]]&lt;20,"Med",Healthcare_Data_v1__4[[#This Row],[Days of Stay]]&lt;=30,"High")</f>
        <v>Low</v>
      </c>
      <c r="T8368" t="str">
        <f>CONCATENATE(Healthcare_Data_v1__4[[#This Row],[Medical Condition]],Healthcare_Data_v1__4[[#This Row],[Duration]])</f>
        <v>CancerLow</v>
      </c>
      <c r="U8368">
        <f>MONTH(Healthcare_Data_v1__4[[#This Row],[Date of Admission]])</f>
        <v>5</v>
      </c>
      <c r="V8368">
        <f>YEAR(Healthcare_Data_v1__4[[#This Row],[Date of Admission]])</f>
        <v>2019</v>
      </c>
      <c r="W8368">
        <f>DAY(Healthcare_Data_v1__4[[#This Row],[Date of Admission]])</f>
        <v>24</v>
      </c>
    </row>
    <row r="8369" spans="1:23" x14ac:dyDescent="0.3">
      <c r="A8369" t="s">
        <v>25231</v>
      </c>
      <c r="B8369">
        <v>27</v>
      </c>
      <c r="C8369" t="s">
        <v>5</v>
      </c>
      <c r="D8369" t="s">
        <v>16</v>
      </c>
      <c r="E8369" t="s">
        <v>22</v>
      </c>
      <c r="F8369" t="s">
        <v>11</v>
      </c>
      <c r="G8369" s="1">
        <v>43642</v>
      </c>
      <c r="H8369" t="s">
        <v>15343</v>
      </c>
      <c r="I8369" t="s">
        <v>15344</v>
      </c>
      <c r="J8369">
        <v>7238.9743250000001</v>
      </c>
      <c r="K8369" t="s">
        <v>66</v>
      </c>
      <c r="L8369">
        <v>46907</v>
      </c>
      <c r="M8369">
        <v>410</v>
      </c>
      <c r="N8369" t="s">
        <v>42</v>
      </c>
      <c r="O8369" s="1">
        <v>43644</v>
      </c>
      <c r="P8369" t="s">
        <v>85</v>
      </c>
      <c r="Q8369" t="s">
        <v>44</v>
      </c>
      <c r="R8369">
        <f>Healthcare_Data_v1__4[[#This Row],[Discharge Date]]-Healthcare_Data_v1__4[[#This Row],[Date of Admission]]</f>
        <v>2</v>
      </c>
      <c r="S8369" t="str" cm="1">
        <f t="array" ref="S8369">_xlfn.IFS( Healthcare_Data_v1__4[[#This Row],[Days of Stay]]&lt;10,"Low",Healthcare_Data_v1__4[[#This Row],[Days of Stay]]&lt;20,"Med",Healthcare_Data_v1__4[[#This Row],[Days of Stay]]&lt;=30,"High")</f>
        <v>Low</v>
      </c>
      <c r="T8369" t="str">
        <f>CONCATENATE(Healthcare_Data_v1__4[[#This Row],[Medical Condition]],Healthcare_Data_v1__4[[#This Row],[Duration]])</f>
        <v>CancerLow</v>
      </c>
      <c r="U8369">
        <f>MONTH(Healthcare_Data_v1__4[[#This Row],[Date of Admission]])</f>
        <v>6</v>
      </c>
      <c r="V8369">
        <f>YEAR(Healthcare_Data_v1__4[[#This Row],[Date of Admission]])</f>
        <v>2019</v>
      </c>
      <c r="W8369">
        <f>DAY(Healthcare_Data_v1__4[[#This Row],[Date of Admission]])</f>
        <v>26</v>
      </c>
    </row>
    <row r="8370" spans="1:23" x14ac:dyDescent="0.3">
      <c r="A8370" t="s">
        <v>25232</v>
      </c>
      <c r="B8370">
        <v>62</v>
      </c>
      <c r="C8370" t="s">
        <v>3</v>
      </c>
      <c r="D8370" t="s">
        <v>15</v>
      </c>
      <c r="E8370" t="s">
        <v>20</v>
      </c>
      <c r="F8370" t="s">
        <v>11</v>
      </c>
      <c r="G8370" s="1">
        <v>44709</v>
      </c>
      <c r="H8370" t="s">
        <v>2667</v>
      </c>
      <c r="I8370" t="s">
        <v>15345</v>
      </c>
      <c r="J8370">
        <v>7233.1012760000003</v>
      </c>
      <c r="K8370" t="s">
        <v>41</v>
      </c>
      <c r="L8370">
        <v>39916</v>
      </c>
      <c r="M8370">
        <v>319</v>
      </c>
      <c r="N8370" t="s">
        <v>48</v>
      </c>
      <c r="O8370" s="1">
        <v>44731</v>
      </c>
      <c r="P8370" t="s">
        <v>49</v>
      </c>
      <c r="Q8370" t="s">
        <v>50</v>
      </c>
      <c r="R8370">
        <f>Healthcare_Data_v1__4[[#This Row],[Discharge Date]]-Healthcare_Data_v1__4[[#This Row],[Date of Admission]]</f>
        <v>22</v>
      </c>
      <c r="S8370" t="str" cm="1">
        <f t="array" ref="S8370">_xlfn.IFS( Healthcare_Data_v1__4[[#This Row],[Days of Stay]]&lt;10,"Low",Healthcare_Data_v1__4[[#This Row],[Days of Stay]]&lt;20,"Med",Healthcare_Data_v1__4[[#This Row],[Days of Stay]]&lt;=30,"High")</f>
        <v>High</v>
      </c>
      <c r="T8370" t="str">
        <f>CONCATENATE(Healthcare_Data_v1__4[[#This Row],[Medical Condition]],Healthcare_Data_v1__4[[#This Row],[Duration]])</f>
        <v>CancerHigh</v>
      </c>
      <c r="U8370">
        <f>MONTH(Healthcare_Data_v1__4[[#This Row],[Date of Admission]])</f>
        <v>5</v>
      </c>
      <c r="V8370">
        <f>YEAR(Healthcare_Data_v1__4[[#This Row],[Date of Admission]])</f>
        <v>2022</v>
      </c>
      <c r="W8370">
        <f>DAY(Healthcare_Data_v1__4[[#This Row],[Date of Admission]])</f>
        <v>28</v>
      </c>
    </row>
    <row r="8371" spans="1:23" x14ac:dyDescent="0.3">
      <c r="A8371" t="s">
        <v>25233</v>
      </c>
      <c r="B8371">
        <v>22</v>
      </c>
      <c r="C8371" t="s">
        <v>12</v>
      </c>
      <c r="D8371" t="s">
        <v>15</v>
      </c>
      <c r="E8371" t="s">
        <v>23</v>
      </c>
      <c r="F8371" t="s">
        <v>6</v>
      </c>
      <c r="G8371" s="1">
        <v>44903</v>
      </c>
      <c r="H8371" t="s">
        <v>15346</v>
      </c>
      <c r="I8371" t="s">
        <v>15347</v>
      </c>
      <c r="J8371">
        <v>7232.3634869999996</v>
      </c>
      <c r="K8371" t="s">
        <v>69</v>
      </c>
      <c r="L8371">
        <v>3420</v>
      </c>
      <c r="M8371">
        <v>443</v>
      </c>
      <c r="N8371" t="s">
        <v>48</v>
      </c>
      <c r="O8371" s="1">
        <v>44904</v>
      </c>
      <c r="P8371" t="s">
        <v>60</v>
      </c>
      <c r="Q8371" t="s">
        <v>50</v>
      </c>
      <c r="R8371">
        <f>Healthcare_Data_v1__4[[#This Row],[Discharge Date]]-Healthcare_Data_v1__4[[#This Row],[Date of Admission]]</f>
        <v>1</v>
      </c>
      <c r="S8371" t="str" cm="1">
        <f t="array" ref="S8371">_xlfn.IFS( Healthcare_Data_v1__4[[#This Row],[Days of Stay]]&lt;10,"Low",Healthcare_Data_v1__4[[#This Row],[Days of Stay]]&lt;20,"Med",Healthcare_Data_v1__4[[#This Row],[Days of Stay]]&lt;=30,"High")</f>
        <v>Low</v>
      </c>
      <c r="T8371" t="str">
        <f>CONCATENATE(Healthcare_Data_v1__4[[#This Row],[Medical Condition]],Healthcare_Data_v1__4[[#This Row],[Duration]])</f>
        <v>AsthmaLow</v>
      </c>
      <c r="U8371">
        <f>MONTH(Healthcare_Data_v1__4[[#This Row],[Date of Admission]])</f>
        <v>12</v>
      </c>
      <c r="V8371">
        <f>YEAR(Healthcare_Data_v1__4[[#This Row],[Date of Admission]])</f>
        <v>2022</v>
      </c>
      <c r="W8371">
        <f>DAY(Healthcare_Data_v1__4[[#This Row],[Date of Admission]])</f>
        <v>8</v>
      </c>
    </row>
    <row r="8372" spans="1:23" x14ac:dyDescent="0.3">
      <c r="A8372" t="s">
        <v>25234</v>
      </c>
      <c r="B8372">
        <v>73</v>
      </c>
      <c r="C8372" t="s">
        <v>3</v>
      </c>
      <c r="D8372" t="s">
        <v>16</v>
      </c>
      <c r="E8372" t="s">
        <v>23</v>
      </c>
      <c r="F8372" t="s">
        <v>11</v>
      </c>
      <c r="G8372" s="1">
        <v>43972</v>
      </c>
      <c r="H8372" t="s">
        <v>15348</v>
      </c>
      <c r="I8372" t="s">
        <v>15349</v>
      </c>
      <c r="J8372">
        <v>7231.688701</v>
      </c>
      <c r="K8372" t="s">
        <v>41</v>
      </c>
      <c r="L8372">
        <v>25904</v>
      </c>
      <c r="M8372">
        <v>297</v>
      </c>
      <c r="N8372" t="s">
        <v>42</v>
      </c>
      <c r="O8372" s="1">
        <v>43983</v>
      </c>
      <c r="P8372" t="s">
        <v>60</v>
      </c>
      <c r="Q8372" t="s">
        <v>57</v>
      </c>
      <c r="R8372">
        <f>Healthcare_Data_v1__4[[#This Row],[Discharge Date]]-Healthcare_Data_v1__4[[#This Row],[Date of Admission]]</f>
        <v>11</v>
      </c>
      <c r="S8372" t="str" cm="1">
        <f t="array" ref="S8372">_xlfn.IFS( Healthcare_Data_v1__4[[#This Row],[Days of Stay]]&lt;10,"Low",Healthcare_Data_v1__4[[#This Row],[Days of Stay]]&lt;20,"Med",Healthcare_Data_v1__4[[#This Row],[Days of Stay]]&lt;=30,"High")</f>
        <v>Med</v>
      </c>
      <c r="T8372" t="str">
        <f>CONCATENATE(Healthcare_Data_v1__4[[#This Row],[Medical Condition]],Healthcare_Data_v1__4[[#This Row],[Duration]])</f>
        <v>CancerMed</v>
      </c>
      <c r="U8372">
        <f>MONTH(Healthcare_Data_v1__4[[#This Row],[Date of Admission]])</f>
        <v>5</v>
      </c>
      <c r="V8372">
        <f>YEAR(Healthcare_Data_v1__4[[#This Row],[Date of Admission]])</f>
        <v>2020</v>
      </c>
      <c r="W8372">
        <f>DAY(Healthcare_Data_v1__4[[#This Row],[Date of Admission]])</f>
        <v>21</v>
      </c>
    </row>
    <row r="8373" spans="1:23" x14ac:dyDescent="0.3">
      <c r="A8373" t="s">
        <v>25235</v>
      </c>
      <c r="B8373">
        <v>57</v>
      </c>
      <c r="C8373" t="s">
        <v>3</v>
      </c>
      <c r="D8373" t="s">
        <v>15</v>
      </c>
      <c r="E8373" t="s">
        <v>24</v>
      </c>
      <c r="F8373" t="s">
        <v>9</v>
      </c>
      <c r="G8373" s="1">
        <v>43565</v>
      </c>
      <c r="H8373" t="s">
        <v>4873</v>
      </c>
      <c r="I8373" t="s">
        <v>15350</v>
      </c>
      <c r="J8373">
        <v>7222.0706810000001</v>
      </c>
      <c r="K8373" t="s">
        <v>66</v>
      </c>
      <c r="L8373">
        <v>3384</v>
      </c>
      <c r="M8373">
        <v>351</v>
      </c>
      <c r="N8373" t="s">
        <v>55</v>
      </c>
      <c r="O8373" s="1">
        <v>43577</v>
      </c>
      <c r="P8373" t="s">
        <v>60</v>
      </c>
      <c r="Q8373" t="s">
        <v>44</v>
      </c>
      <c r="R8373">
        <f>Healthcare_Data_v1__4[[#This Row],[Discharge Date]]-Healthcare_Data_v1__4[[#This Row],[Date of Admission]]</f>
        <v>12</v>
      </c>
      <c r="S8373" t="str" cm="1">
        <f t="array" ref="S8373">_xlfn.IFS( Healthcare_Data_v1__4[[#This Row],[Days of Stay]]&lt;10,"Low",Healthcare_Data_v1__4[[#This Row],[Days of Stay]]&lt;20,"Med",Healthcare_Data_v1__4[[#This Row],[Days of Stay]]&lt;=30,"High")</f>
        <v>Med</v>
      </c>
      <c r="T8373" t="str">
        <f>CONCATENATE(Healthcare_Data_v1__4[[#This Row],[Medical Condition]],Healthcare_Data_v1__4[[#This Row],[Duration]])</f>
        <v>ArthritisMed</v>
      </c>
      <c r="U8373">
        <f>MONTH(Healthcare_Data_v1__4[[#This Row],[Date of Admission]])</f>
        <v>4</v>
      </c>
      <c r="V8373">
        <f>YEAR(Healthcare_Data_v1__4[[#This Row],[Date of Admission]])</f>
        <v>2019</v>
      </c>
      <c r="W8373">
        <f>DAY(Healthcare_Data_v1__4[[#This Row],[Date of Admission]])</f>
        <v>10</v>
      </c>
    </row>
    <row r="8374" spans="1:23" x14ac:dyDescent="0.3">
      <c r="A8374" t="s">
        <v>25236</v>
      </c>
      <c r="B8374">
        <v>21</v>
      </c>
      <c r="C8374" t="s">
        <v>12</v>
      </c>
      <c r="D8374" t="s">
        <v>15</v>
      </c>
      <c r="E8374" t="s">
        <v>21</v>
      </c>
      <c r="F8374" t="s">
        <v>4</v>
      </c>
      <c r="G8374" s="1">
        <v>45228</v>
      </c>
      <c r="H8374" t="s">
        <v>14405</v>
      </c>
      <c r="I8374" t="s">
        <v>15351</v>
      </c>
      <c r="J8374">
        <v>7216.737862</v>
      </c>
      <c r="K8374" t="s">
        <v>69</v>
      </c>
      <c r="L8374">
        <v>34042</v>
      </c>
      <c r="M8374">
        <v>156</v>
      </c>
      <c r="N8374" t="s">
        <v>55</v>
      </c>
      <c r="O8374" s="1">
        <v>45241</v>
      </c>
      <c r="P8374" t="s">
        <v>49</v>
      </c>
      <c r="Q8374" t="s">
        <v>44</v>
      </c>
      <c r="R8374">
        <f>Healthcare_Data_v1__4[[#This Row],[Discharge Date]]-Healthcare_Data_v1__4[[#This Row],[Date of Admission]]</f>
        <v>13</v>
      </c>
      <c r="S8374" t="str" cm="1">
        <f t="array" ref="S8374">_xlfn.IFS( Healthcare_Data_v1__4[[#This Row],[Days of Stay]]&lt;10,"Low",Healthcare_Data_v1__4[[#This Row],[Days of Stay]]&lt;20,"Med",Healthcare_Data_v1__4[[#This Row],[Days of Stay]]&lt;=30,"High")</f>
        <v>Med</v>
      </c>
      <c r="T8374" t="str">
        <f>CONCATENATE(Healthcare_Data_v1__4[[#This Row],[Medical Condition]],Healthcare_Data_v1__4[[#This Row],[Duration]])</f>
        <v>DiabetesMed</v>
      </c>
      <c r="U8374">
        <f>MONTH(Healthcare_Data_v1__4[[#This Row],[Date of Admission]])</f>
        <v>10</v>
      </c>
      <c r="V8374">
        <f>YEAR(Healthcare_Data_v1__4[[#This Row],[Date of Admission]])</f>
        <v>2023</v>
      </c>
      <c r="W8374">
        <f>DAY(Healthcare_Data_v1__4[[#This Row],[Date of Admission]])</f>
        <v>29</v>
      </c>
    </row>
    <row r="8375" spans="1:23" x14ac:dyDescent="0.3">
      <c r="A8375" t="s">
        <v>25237</v>
      </c>
      <c r="B8375">
        <v>67</v>
      </c>
      <c r="C8375" t="s">
        <v>3</v>
      </c>
      <c r="D8375" t="s">
        <v>16</v>
      </c>
      <c r="E8375" t="s">
        <v>23</v>
      </c>
      <c r="F8375" t="s">
        <v>6</v>
      </c>
      <c r="G8375" s="1">
        <v>44726</v>
      </c>
      <c r="H8375" t="s">
        <v>15352</v>
      </c>
      <c r="I8375" t="s">
        <v>15353</v>
      </c>
      <c r="J8375">
        <v>7216.5105350000003</v>
      </c>
      <c r="K8375" t="s">
        <v>41</v>
      </c>
      <c r="L8375">
        <v>31690</v>
      </c>
      <c r="M8375">
        <v>420</v>
      </c>
      <c r="N8375" t="s">
        <v>55</v>
      </c>
      <c r="O8375" s="1">
        <v>44750</v>
      </c>
      <c r="P8375" t="s">
        <v>49</v>
      </c>
      <c r="Q8375" t="s">
        <v>44</v>
      </c>
      <c r="R8375">
        <f>Healthcare_Data_v1__4[[#This Row],[Discharge Date]]-Healthcare_Data_v1__4[[#This Row],[Date of Admission]]</f>
        <v>24</v>
      </c>
      <c r="S8375" t="str" cm="1">
        <f t="array" ref="S8375">_xlfn.IFS( Healthcare_Data_v1__4[[#This Row],[Days of Stay]]&lt;10,"Low",Healthcare_Data_v1__4[[#This Row],[Days of Stay]]&lt;20,"Med",Healthcare_Data_v1__4[[#This Row],[Days of Stay]]&lt;=30,"High")</f>
        <v>High</v>
      </c>
      <c r="T8375" t="str">
        <f>CONCATENATE(Healthcare_Data_v1__4[[#This Row],[Medical Condition]],Healthcare_Data_v1__4[[#This Row],[Duration]])</f>
        <v>AsthmaHigh</v>
      </c>
      <c r="U8375">
        <f>MONTH(Healthcare_Data_v1__4[[#This Row],[Date of Admission]])</f>
        <v>6</v>
      </c>
      <c r="V8375">
        <f>YEAR(Healthcare_Data_v1__4[[#This Row],[Date of Admission]])</f>
        <v>2022</v>
      </c>
      <c r="W8375">
        <f>DAY(Healthcare_Data_v1__4[[#This Row],[Date of Admission]])</f>
        <v>14</v>
      </c>
    </row>
    <row r="8376" spans="1:23" x14ac:dyDescent="0.3">
      <c r="A8376" t="s">
        <v>25238</v>
      </c>
      <c r="B8376">
        <v>41</v>
      </c>
      <c r="C8376" t="s">
        <v>8</v>
      </c>
      <c r="D8376" t="s">
        <v>16</v>
      </c>
      <c r="E8376" t="s">
        <v>22</v>
      </c>
      <c r="F8376" t="s">
        <v>11</v>
      </c>
      <c r="G8376" s="1">
        <v>44478</v>
      </c>
      <c r="H8376" t="s">
        <v>15354</v>
      </c>
      <c r="I8376" t="s">
        <v>15355</v>
      </c>
      <c r="J8376">
        <v>7214.0078199999998</v>
      </c>
      <c r="K8376" t="s">
        <v>63</v>
      </c>
      <c r="L8376">
        <v>70125</v>
      </c>
      <c r="M8376">
        <v>395</v>
      </c>
      <c r="N8376" t="s">
        <v>42</v>
      </c>
      <c r="O8376" s="1">
        <v>44484</v>
      </c>
      <c r="P8376" t="s">
        <v>56</v>
      </c>
      <c r="Q8376" t="s">
        <v>44</v>
      </c>
      <c r="R8376">
        <f>Healthcare_Data_v1__4[[#This Row],[Discharge Date]]-Healthcare_Data_v1__4[[#This Row],[Date of Admission]]</f>
        <v>6</v>
      </c>
      <c r="S8376" t="str" cm="1">
        <f t="array" ref="S8376">_xlfn.IFS( Healthcare_Data_v1__4[[#This Row],[Days of Stay]]&lt;10,"Low",Healthcare_Data_v1__4[[#This Row],[Days of Stay]]&lt;20,"Med",Healthcare_Data_v1__4[[#This Row],[Days of Stay]]&lt;=30,"High")</f>
        <v>Low</v>
      </c>
      <c r="T8376" t="str">
        <f>CONCATENATE(Healthcare_Data_v1__4[[#This Row],[Medical Condition]],Healthcare_Data_v1__4[[#This Row],[Duration]])</f>
        <v>CancerLow</v>
      </c>
      <c r="U8376">
        <f>MONTH(Healthcare_Data_v1__4[[#This Row],[Date of Admission]])</f>
        <v>10</v>
      </c>
      <c r="V8376">
        <f>YEAR(Healthcare_Data_v1__4[[#This Row],[Date of Admission]])</f>
        <v>2021</v>
      </c>
      <c r="W8376">
        <f>DAY(Healthcare_Data_v1__4[[#This Row],[Date of Admission]])</f>
        <v>9</v>
      </c>
    </row>
    <row r="8377" spans="1:23" x14ac:dyDescent="0.3">
      <c r="A8377" t="s">
        <v>25239</v>
      </c>
      <c r="B8377">
        <v>22</v>
      </c>
      <c r="C8377" t="s">
        <v>12</v>
      </c>
      <c r="D8377" t="s">
        <v>16</v>
      </c>
      <c r="E8377" t="s">
        <v>24</v>
      </c>
      <c r="F8377" t="s">
        <v>6</v>
      </c>
      <c r="G8377" s="1">
        <v>45131</v>
      </c>
      <c r="H8377" t="s">
        <v>15356</v>
      </c>
      <c r="I8377" t="s">
        <v>15357</v>
      </c>
      <c r="J8377">
        <v>7213.2010810000002</v>
      </c>
      <c r="K8377" t="s">
        <v>47</v>
      </c>
      <c r="L8377">
        <v>31153</v>
      </c>
      <c r="M8377">
        <v>236</v>
      </c>
      <c r="N8377" t="s">
        <v>55</v>
      </c>
      <c r="O8377" s="1">
        <v>45137</v>
      </c>
      <c r="P8377" t="s">
        <v>49</v>
      </c>
      <c r="Q8377" t="s">
        <v>50</v>
      </c>
      <c r="R8377">
        <f>Healthcare_Data_v1__4[[#This Row],[Discharge Date]]-Healthcare_Data_v1__4[[#This Row],[Date of Admission]]</f>
        <v>6</v>
      </c>
      <c r="S8377" t="str" cm="1">
        <f t="array" ref="S8377">_xlfn.IFS( Healthcare_Data_v1__4[[#This Row],[Days of Stay]]&lt;10,"Low",Healthcare_Data_v1__4[[#This Row],[Days of Stay]]&lt;20,"Med",Healthcare_Data_v1__4[[#This Row],[Days of Stay]]&lt;=30,"High")</f>
        <v>Low</v>
      </c>
      <c r="T8377" t="str">
        <f>CONCATENATE(Healthcare_Data_v1__4[[#This Row],[Medical Condition]],Healthcare_Data_v1__4[[#This Row],[Duration]])</f>
        <v>AsthmaLow</v>
      </c>
      <c r="U8377">
        <f>MONTH(Healthcare_Data_v1__4[[#This Row],[Date of Admission]])</f>
        <v>7</v>
      </c>
      <c r="V8377">
        <f>YEAR(Healthcare_Data_v1__4[[#This Row],[Date of Admission]])</f>
        <v>2023</v>
      </c>
      <c r="W8377">
        <f>DAY(Healthcare_Data_v1__4[[#This Row],[Date of Admission]])</f>
        <v>24</v>
      </c>
    </row>
    <row r="8378" spans="1:23" x14ac:dyDescent="0.3">
      <c r="A8378" t="s">
        <v>25240</v>
      </c>
      <c r="B8378">
        <v>53</v>
      </c>
      <c r="C8378" t="s">
        <v>8</v>
      </c>
      <c r="D8378" t="s">
        <v>16</v>
      </c>
      <c r="E8378" t="s">
        <v>26</v>
      </c>
      <c r="F8378" t="s">
        <v>6</v>
      </c>
      <c r="G8378" s="1">
        <v>44398</v>
      </c>
      <c r="H8378" t="s">
        <v>15358</v>
      </c>
      <c r="I8378" t="s">
        <v>717</v>
      </c>
      <c r="J8378">
        <v>7206.2086200000003</v>
      </c>
      <c r="K8378" t="s">
        <v>69</v>
      </c>
      <c r="L8378">
        <v>8502</v>
      </c>
      <c r="M8378">
        <v>311</v>
      </c>
      <c r="N8378" t="s">
        <v>48</v>
      </c>
      <c r="O8378" s="1">
        <v>44411</v>
      </c>
      <c r="P8378" t="s">
        <v>60</v>
      </c>
      <c r="Q8378" t="s">
        <v>57</v>
      </c>
      <c r="R8378">
        <f>Healthcare_Data_v1__4[[#This Row],[Discharge Date]]-Healthcare_Data_v1__4[[#This Row],[Date of Admission]]</f>
        <v>13</v>
      </c>
      <c r="S8378" t="str" cm="1">
        <f t="array" ref="S8378">_xlfn.IFS( Healthcare_Data_v1__4[[#This Row],[Days of Stay]]&lt;10,"Low",Healthcare_Data_v1__4[[#This Row],[Days of Stay]]&lt;20,"Med",Healthcare_Data_v1__4[[#This Row],[Days of Stay]]&lt;=30,"High")</f>
        <v>Med</v>
      </c>
      <c r="T8378" t="str">
        <f>CONCATENATE(Healthcare_Data_v1__4[[#This Row],[Medical Condition]],Healthcare_Data_v1__4[[#This Row],[Duration]])</f>
        <v>AsthmaMed</v>
      </c>
      <c r="U8378">
        <f>MONTH(Healthcare_Data_v1__4[[#This Row],[Date of Admission]])</f>
        <v>7</v>
      </c>
      <c r="V8378">
        <f>YEAR(Healthcare_Data_v1__4[[#This Row],[Date of Admission]])</f>
        <v>2021</v>
      </c>
      <c r="W8378">
        <f>DAY(Healthcare_Data_v1__4[[#This Row],[Date of Admission]])</f>
        <v>21</v>
      </c>
    </row>
    <row r="8379" spans="1:23" x14ac:dyDescent="0.3">
      <c r="A8379" t="s">
        <v>25241</v>
      </c>
      <c r="B8379">
        <v>68</v>
      </c>
      <c r="C8379" t="s">
        <v>3</v>
      </c>
      <c r="D8379" t="s">
        <v>16</v>
      </c>
      <c r="E8379" t="s">
        <v>26</v>
      </c>
      <c r="F8379" t="s">
        <v>7</v>
      </c>
      <c r="G8379" s="1">
        <v>43870</v>
      </c>
      <c r="H8379" t="s">
        <v>15359</v>
      </c>
      <c r="I8379" t="s">
        <v>15360</v>
      </c>
      <c r="J8379">
        <v>7202.5696820000003</v>
      </c>
      <c r="K8379" t="s">
        <v>41</v>
      </c>
      <c r="L8379">
        <v>23234</v>
      </c>
      <c r="M8379">
        <v>470</v>
      </c>
      <c r="N8379" t="s">
        <v>55</v>
      </c>
      <c r="O8379" s="1">
        <v>43877</v>
      </c>
      <c r="P8379" t="s">
        <v>60</v>
      </c>
      <c r="Q8379" t="s">
        <v>44</v>
      </c>
      <c r="R8379">
        <f>Healthcare_Data_v1__4[[#This Row],[Discharge Date]]-Healthcare_Data_v1__4[[#This Row],[Date of Admission]]</f>
        <v>7</v>
      </c>
      <c r="S8379" t="str" cm="1">
        <f t="array" ref="S8379">_xlfn.IFS( Healthcare_Data_v1__4[[#This Row],[Days of Stay]]&lt;10,"Low",Healthcare_Data_v1__4[[#This Row],[Days of Stay]]&lt;20,"Med",Healthcare_Data_v1__4[[#This Row],[Days of Stay]]&lt;=30,"High")</f>
        <v>Low</v>
      </c>
      <c r="T8379" t="str">
        <f>CONCATENATE(Healthcare_Data_v1__4[[#This Row],[Medical Condition]],Healthcare_Data_v1__4[[#This Row],[Duration]])</f>
        <v>ObesityLow</v>
      </c>
      <c r="U8379">
        <f>MONTH(Healthcare_Data_v1__4[[#This Row],[Date of Admission]])</f>
        <v>2</v>
      </c>
      <c r="V8379">
        <f>YEAR(Healthcare_Data_v1__4[[#This Row],[Date of Admission]])</f>
        <v>2020</v>
      </c>
      <c r="W8379">
        <f>DAY(Healthcare_Data_v1__4[[#This Row],[Date of Admission]])</f>
        <v>9</v>
      </c>
    </row>
    <row r="8380" spans="1:23" x14ac:dyDescent="0.3">
      <c r="A8380" t="s">
        <v>25242</v>
      </c>
      <c r="B8380">
        <v>74</v>
      </c>
      <c r="C8380" t="s">
        <v>3</v>
      </c>
      <c r="D8380" t="s">
        <v>15</v>
      </c>
      <c r="E8380" t="s">
        <v>24</v>
      </c>
      <c r="F8380" t="s">
        <v>10</v>
      </c>
      <c r="G8380" s="1">
        <v>45186</v>
      </c>
      <c r="H8380" t="s">
        <v>15361</v>
      </c>
      <c r="I8380" t="s">
        <v>15362</v>
      </c>
      <c r="J8380">
        <v>7201.9243109999998</v>
      </c>
      <c r="K8380" t="s">
        <v>41</v>
      </c>
      <c r="L8380">
        <v>23222</v>
      </c>
      <c r="M8380">
        <v>276</v>
      </c>
      <c r="N8380" t="s">
        <v>48</v>
      </c>
      <c r="O8380" s="1">
        <v>45201</v>
      </c>
      <c r="P8380" t="s">
        <v>60</v>
      </c>
      <c r="Q8380" t="s">
        <v>44</v>
      </c>
      <c r="R8380">
        <f>Healthcare_Data_v1__4[[#This Row],[Discharge Date]]-Healthcare_Data_v1__4[[#This Row],[Date of Admission]]</f>
        <v>15</v>
      </c>
      <c r="S8380" t="str" cm="1">
        <f t="array" ref="S8380">_xlfn.IFS( Healthcare_Data_v1__4[[#This Row],[Days of Stay]]&lt;10,"Low",Healthcare_Data_v1__4[[#This Row],[Days of Stay]]&lt;20,"Med",Healthcare_Data_v1__4[[#This Row],[Days of Stay]]&lt;=30,"High")</f>
        <v>Med</v>
      </c>
      <c r="T8380" t="str">
        <f>CONCATENATE(Healthcare_Data_v1__4[[#This Row],[Medical Condition]],Healthcare_Data_v1__4[[#This Row],[Duration]])</f>
        <v>HypertensionMed</v>
      </c>
      <c r="U8380">
        <f>MONTH(Healthcare_Data_v1__4[[#This Row],[Date of Admission]])</f>
        <v>9</v>
      </c>
      <c r="V8380">
        <f>YEAR(Healthcare_Data_v1__4[[#This Row],[Date of Admission]])</f>
        <v>2023</v>
      </c>
      <c r="W8380">
        <f>DAY(Healthcare_Data_v1__4[[#This Row],[Date of Admission]])</f>
        <v>17</v>
      </c>
    </row>
    <row r="8381" spans="1:23" x14ac:dyDescent="0.3">
      <c r="A8381" t="s">
        <v>25243</v>
      </c>
      <c r="B8381">
        <v>67</v>
      </c>
      <c r="C8381" t="s">
        <v>3</v>
      </c>
      <c r="D8381" t="s">
        <v>15</v>
      </c>
      <c r="E8381" t="s">
        <v>20</v>
      </c>
      <c r="F8381" t="s">
        <v>7</v>
      </c>
      <c r="G8381" s="1">
        <v>44498</v>
      </c>
      <c r="H8381" t="s">
        <v>15363</v>
      </c>
      <c r="I8381" t="s">
        <v>15364</v>
      </c>
      <c r="J8381">
        <v>7197.5245059999997</v>
      </c>
      <c r="K8381" t="s">
        <v>41</v>
      </c>
      <c r="L8381">
        <v>7010</v>
      </c>
      <c r="M8381">
        <v>362</v>
      </c>
      <c r="N8381" t="s">
        <v>42</v>
      </c>
      <c r="O8381" s="1">
        <v>44498</v>
      </c>
      <c r="P8381" t="s">
        <v>56</v>
      </c>
      <c r="Q8381" t="s">
        <v>44</v>
      </c>
      <c r="R8381">
        <f>Healthcare_Data_v1__4[[#This Row],[Discharge Date]]-Healthcare_Data_v1__4[[#This Row],[Date of Admission]]</f>
        <v>0</v>
      </c>
      <c r="S8381" t="str" cm="1">
        <f t="array" ref="S8381">_xlfn.IFS( Healthcare_Data_v1__4[[#This Row],[Days of Stay]]&lt;10,"Low",Healthcare_Data_v1__4[[#This Row],[Days of Stay]]&lt;20,"Med",Healthcare_Data_v1__4[[#This Row],[Days of Stay]]&lt;=30,"High")</f>
        <v>Low</v>
      </c>
      <c r="T8381" t="str">
        <f>CONCATENATE(Healthcare_Data_v1__4[[#This Row],[Medical Condition]],Healthcare_Data_v1__4[[#This Row],[Duration]])</f>
        <v>ObesityLow</v>
      </c>
      <c r="U8381">
        <f>MONTH(Healthcare_Data_v1__4[[#This Row],[Date of Admission]])</f>
        <v>10</v>
      </c>
      <c r="V8381">
        <f>YEAR(Healthcare_Data_v1__4[[#This Row],[Date of Admission]])</f>
        <v>2021</v>
      </c>
      <c r="W8381">
        <f>DAY(Healthcare_Data_v1__4[[#This Row],[Date of Admission]])</f>
        <v>29</v>
      </c>
    </row>
    <row r="8382" spans="1:23" x14ac:dyDescent="0.3">
      <c r="A8382" t="s">
        <v>25244</v>
      </c>
      <c r="B8382">
        <v>83</v>
      </c>
      <c r="C8382" t="s">
        <v>3</v>
      </c>
      <c r="D8382" t="s">
        <v>16</v>
      </c>
      <c r="E8382" t="s">
        <v>23</v>
      </c>
      <c r="F8382" t="s">
        <v>6</v>
      </c>
      <c r="G8382" s="1">
        <v>44699</v>
      </c>
      <c r="H8382" t="s">
        <v>15365</v>
      </c>
      <c r="I8382" t="s">
        <v>15366</v>
      </c>
      <c r="J8382">
        <v>7192.6143590000001</v>
      </c>
      <c r="K8382" t="s">
        <v>41</v>
      </c>
      <c r="L8382">
        <v>39480</v>
      </c>
      <c r="M8382">
        <v>253</v>
      </c>
      <c r="N8382" t="s">
        <v>48</v>
      </c>
      <c r="O8382" s="1">
        <v>44725</v>
      </c>
      <c r="P8382" t="s">
        <v>43</v>
      </c>
      <c r="Q8382" t="s">
        <v>57</v>
      </c>
      <c r="R8382">
        <f>Healthcare_Data_v1__4[[#This Row],[Discharge Date]]-Healthcare_Data_v1__4[[#This Row],[Date of Admission]]</f>
        <v>26</v>
      </c>
      <c r="S8382" t="str" cm="1">
        <f t="array" ref="S8382">_xlfn.IFS( Healthcare_Data_v1__4[[#This Row],[Days of Stay]]&lt;10,"Low",Healthcare_Data_v1__4[[#This Row],[Days of Stay]]&lt;20,"Med",Healthcare_Data_v1__4[[#This Row],[Days of Stay]]&lt;=30,"High")</f>
        <v>High</v>
      </c>
      <c r="T8382" t="str">
        <f>CONCATENATE(Healthcare_Data_v1__4[[#This Row],[Medical Condition]],Healthcare_Data_v1__4[[#This Row],[Duration]])</f>
        <v>AsthmaHigh</v>
      </c>
      <c r="U8382">
        <f>MONTH(Healthcare_Data_v1__4[[#This Row],[Date of Admission]])</f>
        <v>5</v>
      </c>
      <c r="V8382">
        <f>YEAR(Healthcare_Data_v1__4[[#This Row],[Date of Admission]])</f>
        <v>2022</v>
      </c>
      <c r="W8382">
        <f>DAY(Healthcare_Data_v1__4[[#This Row],[Date of Admission]])</f>
        <v>18</v>
      </c>
    </row>
    <row r="8383" spans="1:23" x14ac:dyDescent="0.3">
      <c r="A8383" t="s">
        <v>2514</v>
      </c>
      <c r="B8383">
        <v>83</v>
      </c>
      <c r="C8383" t="s">
        <v>3</v>
      </c>
      <c r="D8383" t="s">
        <v>15</v>
      </c>
      <c r="E8383" t="s">
        <v>22</v>
      </c>
      <c r="F8383" t="s">
        <v>9</v>
      </c>
      <c r="G8383" s="1">
        <v>44608</v>
      </c>
      <c r="H8383" t="s">
        <v>15367</v>
      </c>
      <c r="I8383" t="s">
        <v>15368</v>
      </c>
      <c r="J8383">
        <v>7192.000841</v>
      </c>
      <c r="K8383" t="s">
        <v>41</v>
      </c>
      <c r="L8383">
        <v>18349</v>
      </c>
      <c r="M8383">
        <v>237</v>
      </c>
      <c r="N8383" t="s">
        <v>42</v>
      </c>
      <c r="O8383" s="1">
        <v>44612</v>
      </c>
      <c r="P8383" t="s">
        <v>56</v>
      </c>
      <c r="Q8383" t="s">
        <v>44</v>
      </c>
      <c r="R8383">
        <f>Healthcare_Data_v1__4[[#This Row],[Discharge Date]]-Healthcare_Data_v1__4[[#This Row],[Date of Admission]]</f>
        <v>4</v>
      </c>
      <c r="S8383" t="str" cm="1">
        <f t="array" ref="S8383">_xlfn.IFS( Healthcare_Data_v1__4[[#This Row],[Days of Stay]]&lt;10,"Low",Healthcare_Data_v1__4[[#This Row],[Days of Stay]]&lt;20,"Med",Healthcare_Data_v1__4[[#This Row],[Days of Stay]]&lt;=30,"High")</f>
        <v>Low</v>
      </c>
      <c r="T8383" t="str">
        <f>CONCATENATE(Healthcare_Data_v1__4[[#This Row],[Medical Condition]],Healthcare_Data_v1__4[[#This Row],[Duration]])</f>
        <v>ArthritisLow</v>
      </c>
      <c r="U8383">
        <f>MONTH(Healthcare_Data_v1__4[[#This Row],[Date of Admission]])</f>
        <v>2</v>
      </c>
      <c r="V8383">
        <f>YEAR(Healthcare_Data_v1__4[[#This Row],[Date of Admission]])</f>
        <v>2022</v>
      </c>
      <c r="W8383">
        <f>DAY(Healthcare_Data_v1__4[[#This Row],[Date of Admission]])</f>
        <v>16</v>
      </c>
    </row>
    <row r="8384" spans="1:23" x14ac:dyDescent="0.3">
      <c r="A8384" t="s">
        <v>25245</v>
      </c>
      <c r="B8384">
        <v>58</v>
      </c>
      <c r="C8384" t="s">
        <v>3</v>
      </c>
      <c r="D8384" t="s">
        <v>15</v>
      </c>
      <c r="E8384" t="s">
        <v>26</v>
      </c>
      <c r="F8384" t="s">
        <v>10</v>
      </c>
      <c r="G8384" s="1">
        <v>43485</v>
      </c>
      <c r="H8384" t="s">
        <v>15369</v>
      </c>
      <c r="I8384" t="s">
        <v>15370</v>
      </c>
      <c r="J8384">
        <v>7190.3535780000002</v>
      </c>
      <c r="K8384" t="s">
        <v>69</v>
      </c>
      <c r="L8384">
        <v>6577</v>
      </c>
      <c r="M8384">
        <v>314</v>
      </c>
      <c r="N8384" t="s">
        <v>55</v>
      </c>
      <c r="O8384" s="1">
        <v>43504</v>
      </c>
      <c r="P8384" t="s">
        <v>85</v>
      </c>
      <c r="Q8384" t="s">
        <v>57</v>
      </c>
      <c r="R8384">
        <f>Healthcare_Data_v1__4[[#This Row],[Discharge Date]]-Healthcare_Data_v1__4[[#This Row],[Date of Admission]]</f>
        <v>19</v>
      </c>
      <c r="S8384" t="str" cm="1">
        <f t="array" ref="S8384">_xlfn.IFS( Healthcare_Data_v1__4[[#This Row],[Days of Stay]]&lt;10,"Low",Healthcare_Data_v1__4[[#This Row],[Days of Stay]]&lt;20,"Med",Healthcare_Data_v1__4[[#This Row],[Days of Stay]]&lt;=30,"High")</f>
        <v>Med</v>
      </c>
      <c r="T8384" t="str">
        <f>CONCATENATE(Healthcare_Data_v1__4[[#This Row],[Medical Condition]],Healthcare_Data_v1__4[[#This Row],[Duration]])</f>
        <v>HypertensionMed</v>
      </c>
      <c r="U8384">
        <f>MONTH(Healthcare_Data_v1__4[[#This Row],[Date of Admission]])</f>
        <v>1</v>
      </c>
      <c r="V8384">
        <f>YEAR(Healthcare_Data_v1__4[[#This Row],[Date of Admission]])</f>
        <v>2019</v>
      </c>
      <c r="W8384">
        <f>DAY(Healthcare_Data_v1__4[[#This Row],[Date of Admission]])</f>
        <v>20</v>
      </c>
    </row>
    <row r="8385" spans="1:23" x14ac:dyDescent="0.3">
      <c r="A8385" t="s">
        <v>25246</v>
      </c>
      <c r="B8385">
        <v>63</v>
      </c>
      <c r="C8385" t="s">
        <v>3</v>
      </c>
      <c r="D8385" t="s">
        <v>15</v>
      </c>
      <c r="E8385" t="s">
        <v>20</v>
      </c>
      <c r="F8385" t="s">
        <v>9</v>
      </c>
      <c r="G8385" s="1">
        <v>44467</v>
      </c>
      <c r="H8385" t="s">
        <v>15371</v>
      </c>
      <c r="I8385" t="s">
        <v>15372</v>
      </c>
      <c r="J8385">
        <v>7184.5955869999998</v>
      </c>
      <c r="K8385" t="s">
        <v>41</v>
      </c>
      <c r="L8385">
        <v>1297</v>
      </c>
      <c r="M8385">
        <v>404</v>
      </c>
      <c r="N8385" t="s">
        <v>48</v>
      </c>
      <c r="O8385" s="1">
        <v>44472</v>
      </c>
      <c r="P8385" t="s">
        <v>49</v>
      </c>
      <c r="Q8385" t="s">
        <v>44</v>
      </c>
      <c r="R8385">
        <f>Healthcare_Data_v1__4[[#This Row],[Discharge Date]]-Healthcare_Data_v1__4[[#This Row],[Date of Admission]]</f>
        <v>5</v>
      </c>
      <c r="S8385" t="str" cm="1">
        <f t="array" ref="S8385">_xlfn.IFS( Healthcare_Data_v1__4[[#This Row],[Days of Stay]]&lt;10,"Low",Healthcare_Data_v1__4[[#This Row],[Days of Stay]]&lt;20,"Med",Healthcare_Data_v1__4[[#This Row],[Days of Stay]]&lt;=30,"High")</f>
        <v>Low</v>
      </c>
      <c r="T8385" t="str">
        <f>CONCATENATE(Healthcare_Data_v1__4[[#This Row],[Medical Condition]],Healthcare_Data_v1__4[[#This Row],[Duration]])</f>
        <v>ArthritisLow</v>
      </c>
      <c r="U8385">
        <f>MONTH(Healthcare_Data_v1__4[[#This Row],[Date of Admission]])</f>
        <v>9</v>
      </c>
      <c r="V8385">
        <f>YEAR(Healthcare_Data_v1__4[[#This Row],[Date of Admission]])</f>
        <v>2021</v>
      </c>
      <c r="W8385">
        <f>DAY(Healthcare_Data_v1__4[[#This Row],[Date of Admission]])</f>
        <v>28</v>
      </c>
    </row>
    <row r="8386" spans="1:23" x14ac:dyDescent="0.3">
      <c r="A8386" t="s">
        <v>25247</v>
      </c>
      <c r="B8386">
        <v>68</v>
      </c>
      <c r="C8386" t="s">
        <v>3</v>
      </c>
      <c r="D8386" t="s">
        <v>16</v>
      </c>
      <c r="E8386" t="s">
        <v>24</v>
      </c>
      <c r="F8386" t="s">
        <v>11</v>
      </c>
      <c r="G8386" s="1">
        <v>43456</v>
      </c>
      <c r="H8386" t="s">
        <v>15373</v>
      </c>
      <c r="I8386" t="s">
        <v>15374</v>
      </c>
      <c r="J8386">
        <v>7174.8558789999997</v>
      </c>
      <c r="K8386" t="s">
        <v>41</v>
      </c>
      <c r="L8386">
        <v>44094</v>
      </c>
      <c r="M8386">
        <v>176</v>
      </c>
      <c r="N8386" t="s">
        <v>55</v>
      </c>
      <c r="O8386" s="1">
        <v>43481</v>
      </c>
      <c r="P8386" t="s">
        <v>56</v>
      </c>
      <c r="Q8386" t="s">
        <v>57</v>
      </c>
      <c r="R8386">
        <f>Healthcare_Data_v1__4[[#This Row],[Discharge Date]]-Healthcare_Data_v1__4[[#This Row],[Date of Admission]]</f>
        <v>25</v>
      </c>
      <c r="S8386" t="str" cm="1">
        <f t="array" ref="S8386">_xlfn.IFS( Healthcare_Data_v1__4[[#This Row],[Days of Stay]]&lt;10,"Low",Healthcare_Data_v1__4[[#This Row],[Days of Stay]]&lt;20,"Med",Healthcare_Data_v1__4[[#This Row],[Days of Stay]]&lt;=30,"High")</f>
        <v>High</v>
      </c>
      <c r="T8386" t="str">
        <f>CONCATENATE(Healthcare_Data_v1__4[[#This Row],[Medical Condition]],Healthcare_Data_v1__4[[#This Row],[Duration]])</f>
        <v>CancerHigh</v>
      </c>
      <c r="U8386">
        <f>MONTH(Healthcare_Data_v1__4[[#This Row],[Date of Admission]])</f>
        <v>12</v>
      </c>
      <c r="V8386">
        <f>YEAR(Healthcare_Data_v1__4[[#This Row],[Date of Admission]])</f>
        <v>2018</v>
      </c>
      <c r="W8386">
        <f>DAY(Healthcare_Data_v1__4[[#This Row],[Date of Admission]])</f>
        <v>22</v>
      </c>
    </row>
    <row r="8387" spans="1:23" x14ac:dyDescent="0.3">
      <c r="A8387" t="s">
        <v>20515</v>
      </c>
      <c r="B8387">
        <v>18</v>
      </c>
      <c r="C8387" t="s">
        <v>12</v>
      </c>
      <c r="D8387" t="s">
        <v>15</v>
      </c>
      <c r="E8387" t="s">
        <v>23</v>
      </c>
      <c r="F8387" t="s">
        <v>6</v>
      </c>
      <c r="G8387" s="1">
        <v>44027</v>
      </c>
      <c r="H8387" t="s">
        <v>15375</v>
      </c>
      <c r="I8387" t="s">
        <v>15376</v>
      </c>
      <c r="J8387">
        <v>7174.1840819999998</v>
      </c>
      <c r="K8387" t="s">
        <v>63</v>
      </c>
      <c r="L8387">
        <v>16354</v>
      </c>
      <c r="M8387">
        <v>274</v>
      </c>
      <c r="N8387" t="s">
        <v>55</v>
      </c>
      <c r="O8387" s="1">
        <v>44052</v>
      </c>
      <c r="P8387" t="s">
        <v>49</v>
      </c>
      <c r="Q8387" t="s">
        <v>50</v>
      </c>
      <c r="R8387">
        <f>Healthcare_Data_v1__4[[#This Row],[Discharge Date]]-Healthcare_Data_v1__4[[#This Row],[Date of Admission]]</f>
        <v>25</v>
      </c>
      <c r="S8387" t="str" cm="1">
        <f t="array" ref="S8387">_xlfn.IFS( Healthcare_Data_v1__4[[#This Row],[Days of Stay]]&lt;10,"Low",Healthcare_Data_v1__4[[#This Row],[Days of Stay]]&lt;20,"Med",Healthcare_Data_v1__4[[#This Row],[Days of Stay]]&lt;=30,"High")</f>
        <v>High</v>
      </c>
      <c r="T8387" t="str">
        <f>CONCATENATE(Healthcare_Data_v1__4[[#This Row],[Medical Condition]],Healthcare_Data_v1__4[[#This Row],[Duration]])</f>
        <v>AsthmaHigh</v>
      </c>
      <c r="U8387">
        <f>MONTH(Healthcare_Data_v1__4[[#This Row],[Date of Admission]])</f>
        <v>7</v>
      </c>
      <c r="V8387">
        <f>YEAR(Healthcare_Data_v1__4[[#This Row],[Date of Admission]])</f>
        <v>2020</v>
      </c>
      <c r="W8387">
        <f>DAY(Healthcare_Data_v1__4[[#This Row],[Date of Admission]])</f>
        <v>15</v>
      </c>
    </row>
    <row r="8388" spans="1:23" x14ac:dyDescent="0.3">
      <c r="A8388" t="s">
        <v>25248</v>
      </c>
      <c r="B8388">
        <v>56</v>
      </c>
      <c r="C8388" t="s">
        <v>3</v>
      </c>
      <c r="D8388" t="s">
        <v>16</v>
      </c>
      <c r="E8388" t="s">
        <v>22</v>
      </c>
      <c r="F8388" t="s">
        <v>10</v>
      </c>
      <c r="G8388" s="1">
        <v>43571</v>
      </c>
      <c r="H8388" t="s">
        <v>15377</v>
      </c>
      <c r="I8388" t="s">
        <v>15378</v>
      </c>
      <c r="J8388">
        <v>7171.9556560000001</v>
      </c>
      <c r="K8388" t="s">
        <v>41</v>
      </c>
      <c r="L8388">
        <v>5352</v>
      </c>
      <c r="M8388">
        <v>338</v>
      </c>
      <c r="N8388" t="s">
        <v>55</v>
      </c>
      <c r="O8388" s="1">
        <v>43579</v>
      </c>
      <c r="P8388" t="s">
        <v>56</v>
      </c>
      <c r="Q8388" t="s">
        <v>50</v>
      </c>
      <c r="R8388">
        <f>Healthcare_Data_v1__4[[#This Row],[Discharge Date]]-Healthcare_Data_v1__4[[#This Row],[Date of Admission]]</f>
        <v>8</v>
      </c>
      <c r="S8388" t="str" cm="1">
        <f t="array" ref="S8388">_xlfn.IFS( Healthcare_Data_v1__4[[#This Row],[Days of Stay]]&lt;10,"Low",Healthcare_Data_v1__4[[#This Row],[Days of Stay]]&lt;20,"Med",Healthcare_Data_v1__4[[#This Row],[Days of Stay]]&lt;=30,"High")</f>
        <v>Low</v>
      </c>
      <c r="T8388" t="str">
        <f>CONCATENATE(Healthcare_Data_v1__4[[#This Row],[Medical Condition]],Healthcare_Data_v1__4[[#This Row],[Duration]])</f>
        <v>HypertensionLow</v>
      </c>
      <c r="U8388">
        <f>MONTH(Healthcare_Data_v1__4[[#This Row],[Date of Admission]])</f>
        <v>4</v>
      </c>
      <c r="V8388">
        <f>YEAR(Healthcare_Data_v1__4[[#This Row],[Date of Admission]])</f>
        <v>2019</v>
      </c>
      <c r="W8388">
        <f>DAY(Healthcare_Data_v1__4[[#This Row],[Date of Admission]])</f>
        <v>16</v>
      </c>
    </row>
    <row r="8389" spans="1:23" x14ac:dyDescent="0.3">
      <c r="A8389" t="s">
        <v>25249</v>
      </c>
      <c r="B8389">
        <v>84</v>
      </c>
      <c r="C8389" t="s">
        <v>3</v>
      </c>
      <c r="D8389" t="s">
        <v>15</v>
      </c>
      <c r="E8389" t="s">
        <v>22</v>
      </c>
      <c r="F8389" t="s">
        <v>9</v>
      </c>
      <c r="G8389" s="1">
        <v>44357</v>
      </c>
      <c r="H8389" t="s">
        <v>15379</v>
      </c>
      <c r="I8389" t="s">
        <v>5783</v>
      </c>
      <c r="J8389">
        <v>7169.0422930000004</v>
      </c>
      <c r="K8389" t="s">
        <v>47</v>
      </c>
      <c r="L8389">
        <v>39444</v>
      </c>
      <c r="M8389">
        <v>253</v>
      </c>
      <c r="N8389" t="s">
        <v>48</v>
      </c>
      <c r="O8389" s="1">
        <v>44387</v>
      </c>
      <c r="P8389" t="s">
        <v>49</v>
      </c>
      <c r="Q8389" t="s">
        <v>44</v>
      </c>
      <c r="R8389">
        <f>Healthcare_Data_v1__4[[#This Row],[Discharge Date]]-Healthcare_Data_v1__4[[#This Row],[Date of Admission]]</f>
        <v>30</v>
      </c>
      <c r="S8389" t="str" cm="1">
        <f t="array" ref="S8389">_xlfn.IFS( Healthcare_Data_v1__4[[#This Row],[Days of Stay]]&lt;10,"Low",Healthcare_Data_v1__4[[#This Row],[Days of Stay]]&lt;20,"Med",Healthcare_Data_v1__4[[#This Row],[Days of Stay]]&lt;=30,"High")</f>
        <v>High</v>
      </c>
      <c r="T8389" t="str">
        <f>CONCATENATE(Healthcare_Data_v1__4[[#This Row],[Medical Condition]],Healthcare_Data_v1__4[[#This Row],[Duration]])</f>
        <v>ArthritisHigh</v>
      </c>
      <c r="U8389">
        <f>MONTH(Healthcare_Data_v1__4[[#This Row],[Date of Admission]])</f>
        <v>6</v>
      </c>
      <c r="V8389">
        <f>YEAR(Healthcare_Data_v1__4[[#This Row],[Date of Admission]])</f>
        <v>2021</v>
      </c>
      <c r="W8389">
        <f>DAY(Healthcare_Data_v1__4[[#This Row],[Date of Admission]])</f>
        <v>10</v>
      </c>
    </row>
    <row r="8390" spans="1:23" x14ac:dyDescent="0.3">
      <c r="A8390" t="s">
        <v>25250</v>
      </c>
      <c r="B8390">
        <v>66</v>
      </c>
      <c r="C8390" t="s">
        <v>3</v>
      </c>
      <c r="D8390" t="s">
        <v>15</v>
      </c>
      <c r="E8390" t="s">
        <v>19</v>
      </c>
      <c r="F8390" t="s">
        <v>10</v>
      </c>
      <c r="G8390" s="1">
        <v>44225</v>
      </c>
      <c r="H8390" t="s">
        <v>14300</v>
      </c>
      <c r="I8390" t="s">
        <v>1135</v>
      </c>
      <c r="J8390">
        <v>7165.6894430000002</v>
      </c>
      <c r="K8390" t="s">
        <v>47</v>
      </c>
      <c r="L8390">
        <v>24281</v>
      </c>
      <c r="M8390">
        <v>213</v>
      </c>
      <c r="N8390" t="s">
        <v>55</v>
      </c>
      <c r="O8390" s="1">
        <v>44235</v>
      </c>
      <c r="P8390" t="s">
        <v>49</v>
      </c>
      <c r="Q8390" t="s">
        <v>50</v>
      </c>
      <c r="R8390">
        <f>Healthcare_Data_v1__4[[#This Row],[Discharge Date]]-Healthcare_Data_v1__4[[#This Row],[Date of Admission]]</f>
        <v>10</v>
      </c>
      <c r="S8390" t="str" cm="1">
        <f t="array" ref="S8390">_xlfn.IFS( Healthcare_Data_v1__4[[#This Row],[Days of Stay]]&lt;10,"Low",Healthcare_Data_v1__4[[#This Row],[Days of Stay]]&lt;20,"Med",Healthcare_Data_v1__4[[#This Row],[Days of Stay]]&lt;=30,"High")</f>
        <v>Med</v>
      </c>
      <c r="T8390" t="str">
        <f>CONCATENATE(Healthcare_Data_v1__4[[#This Row],[Medical Condition]],Healthcare_Data_v1__4[[#This Row],[Duration]])</f>
        <v>HypertensionMed</v>
      </c>
      <c r="U8390">
        <f>MONTH(Healthcare_Data_v1__4[[#This Row],[Date of Admission]])</f>
        <v>1</v>
      </c>
      <c r="V8390">
        <f>YEAR(Healthcare_Data_v1__4[[#This Row],[Date of Admission]])</f>
        <v>2021</v>
      </c>
      <c r="W8390">
        <f>DAY(Healthcare_Data_v1__4[[#This Row],[Date of Admission]])</f>
        <v>29</v>
      </c>
    </row>
    <row r="8391" spans="1:23" x14ac:dyDescent="0.3">
      <c r="A8391" t="s">
        <v>25251</v>
      </c>
      <c r="B8391">
        <v>58</v>
      </c>
      <c r="C8391" t="s">
        <v>3</v>
      </c>
      <c r="D8391" t="s">
        <v>15</v>
      </c>
      <c r="E8391" t="s">
        <v>26</v>
      </c>
      <c r="F8391" t="s">
        <v>4</v>
      </c>
      <c r="G8391" s="1">
        <v>44417</v>
      </c>
      <c r="H8391" t="s">
        <v>15380</v>
      </c>
      <c r="I8391" t="s">
        <v>2719</v>
      </c>
      <c r="J8391">
        <v>7158.7659800000001</v>
      </c>
      <c r="K8391" t="s">
        <v>47</v>
      </c>
      <c r="L8391">
        <v>22819</v>
      </c>
      <c r="M8391">
        <v>188</v>
      </c>
      <c r="N8391" t="s">
        <v>55</v>
      </c>
      <c r="O8391" s="1">
        <v>44439</v>
      </c>
      <c r="P8391" t="s">
        <v>56</v>
      </c>
      <c r="Q8391" t="s">
        <v>57</v>
      </c>
      <c r="R8391">
        <f>Healthcare_Data_v1__4[[#This Row],[Discharge Date]]-Healthcare_Data_v1__4[[#This Row],[Date of Admission]]</f>
        <v>22</v>
      </c>
      <c r="S8391" t="str" cm="1">
        <f t="array" ref="S8391">_xlfn.IFS( Healthcare_Data_v1__4[[#This Row],[Days of Stay]]&lt;10,"Low",Healthcare_Data_v1__4[[#This Row],[Days of Stay]]&lt;20,"Med",Healthcare_Data_v1__4[[#This Row],[Days of Stay]]&lt;=30,"High")</f>
        <v>High</v>
      </c>
      <c r="T8391" t="str">
        <f>CONCATENATE(Healthcare_Data_v1__4[[#This Row],[Medical Condition]],Healthcare_Data_v1__4[[#This Row],[Duration]])</f>
        <v>DiabetesHigh</v>
      </c>
      <c r="U8391">
        <f>MONTH(Healthcare_Data_v1__4[[#This Row],[Date of Admission]])</f>
        <v>8</v>
      </c>
      <c r="V8391">
        <f>YEAR(Healthcare_Data_v1__4[[#This Row],[Date of Admission]])</f>
        <v>2021</v>
      </c>
      <c r="W8391">
        <f>DAY(Healthcare_Data_v1__4[[#This Row],[Date of Admission]])</f>
        <v>9</v>
      </c>
    </row>
    <row r="8392" spans="1:23" x14ac:dyDescent="0.3">
      <c r="A8392" t="s">
        <v>25252</v>
      </c>
      <c r="B8392">
        <v>43</v>
      </c>
      <c r="C8392" t="s">
        <v>8</v>
      </c>
      <c r="D8392" t="s">
        <v>15</v>
      </c>
      <c r="E8392" t="s">
        <v>22</v>
      </c>
      <c r="F8392" t="s">
        <v>4</v>
      </c>
      <c r="G8392" s="1">
        <v>43959</v>
      </c>
      <c r="H8392" t="s">
        <v>15381</v>
      </c>
      <c r="I8392" t="s">
        <v>15382</v>
      </c>
      <c r="J8392">
        <v>7148.5679570000002</v>
      </c>
      <c r="K8392" t="s">
        <v>69</v>
      </c>
      <c r="L8392">
        <v>15756</v>
      </c>
      <c r="M8392">
        <v>409</v>
      </c>
      <c r="N8392" t="s">
        <v>55</v>
      </c>
      <c r="O8392" s="1">
        <v>43962</v>
      </c>
      <c r="P8392" t="s">
        <v>56</v>
      </c>
      <c r="Q8392" t="s">
        <v>57</v>
      </c>
      <c r="R8392">
        <f>Healthcare_Data_v1__4[[#This Row],[Discharge Date]]-Healthcare_Data_v1__4[[#This Row],[Date of Admission]]</f>
        <v>3</v>
      </c>
      <c r="S8392" t="str" cm="1">
        <f t="array" ref="S8392">_xlfn.IFS( Healthcare_Data_v1__4[[#This Row],[Days of Stay]]&lt;10,"Low",Healthcare_Data_v1__4[[#This Row],[Days of Stay]]&lt;20,"Med",Healthcare_Data_v1__4[[#This Row],[Days of Stay]]&lt;=30,"High")</f>
        <v>Low</v>
      </c>
      <c r="T8392" t="str">
        <f>CONCATENATE(Healthcare_Data_v1__4[[#This Row],[Medical Condition]],Healthcare_Data_v1__4[[#This Row],[Duration]])</f>
        <v>DiabetesLow</v>
      </c>
      <c r="U8392">
        <f>MONTH(Healthcare_Data_v1__4[[#This Row],[Date of Admission]])</f>
        <v>5</v>
      </c>
      <c r="V8392">
        <f>YEAR(Healthcare_Data_v1__4[[#This Row],[Date of Admission]])</f>
        <v>2020</v>
      </c>
      <c r="W8392">
        <f>DAY(Healthcare_Data_v1__4[[#This Row],[Date of Admission]])</f>
        <v>8</v>
      </c>
    </row>
    <row r="8393" spans="1:23" x14ac:dyDescent="0.3">
      <c r="A8393" t="s">
        <v>25253</v>
      </c>
      <c r="B8393">
        <v>54</v>
      </c>
      <c r="C8393" t="s">
        <v>8</v>
      </c>
      <c r="D8393" t="s">
        <v>16</v>
      </c>
      <c r="E8393" t="s">
        <v>21</v>
      </c>
      <c r="F8393" t="s">
        <v>6</v>
      </c>
      <c r="G8393" s="1">
        <v>44321</v>
      </c>
      <c r="H8393" t="s">
        <v>15383</v>
      </c>
      <c r="I8393" t="s">
        <v>15384</v>
      </c>
      <c r="J8393">
        <v>7147.7248609999997</v>
      </c>
      <c r="K8393" t="s">
        <v>47</v>
      </c>
      <c r="L8393">
        <v>22556</v>
      </c>
      <c r="M8393">
        <v>458</v>
      </c>
      <c r="N8393" t="s">
        <v>55</v>
      </c>
      <c r="O8393" s="1">
        <v>44329</v>
      </c>
      <c r="P8393" t="s">
        <v>60</v>
      </c>
      <c r="Q8393" t="s">
        <v>57</v>
      </c>
      <c r="R8393">
        <f>Healthcare_Data_v1__4[[#This Row],[Discharge Date]]-Healthcare_Data_v1__4[[#This Row],[Date of Admission]]</f>
        <v>8</v>
      </c>
      <c r="S8393" t="str" cm="1">
        <f t="array" ref="S8393">_xlfn.IFS( Healthcare_Data_v1__4[[#This Row],[Days of Stay]]&lt;10,"Low",Healthcare_Data_v1__4[[#This Row],[Days of Stay]]&lt;20,"Med",Healthcare_Data_v1__4[[#This Row],[Days of Stay]]&lt;=30,"High")</f>
        <v>Low</v>
      </c>
      <c r="T8393" t="str">
        <f>CONCATENATE(Healthcare_Data_v1__4[[#This Row],[Medical Condition]],Healthcare_Data_v1__4[[#This Row],[Duration]])</f>
        <v>AsthmaLow</v>
      </c>
      <c r="U8393">
        <f>MONTH(Healthcare_Data_v1__4[[#This Row],[Date of Admission]])</f>
        <v>5</v>
      </c>
      <c r="V8393">
        <f>YEAR(Healthcare_Data_v1__4[[#This Row],[Date of Admission]])</f>
        <v>2021</v>
      </c>
      <c r="W8393">
        <f>DAY(Healthcare_Data_v1__4[[#This Row],[Date of Admission]])</f>
        <v>5</v>
      </c>
    </row>
    <row r="8394" spans="1:23" x14ac:dyDescent="0.3">
      <c r="A8394" t="s">
        <v>25254</v>
      </c>
      <c r="B8394">
        <v>66</v>
      </c>
      <c r="C8394" t="s">
        <v>3</v>
      </c>
      <c r="D8394" t="s">
        <v>15</v>
      </c>
      <c r="E8394" t="s">
        <v>24</v>
      </c>
      <c r="F8394" t="s">
        <v>9</v>
      </c>
      <c r="G8394" s="1">
        <v>44965</v>
      </c>
      <c r="H8394" t="s">
        <v>15385</v>
      </c>
      <c r="I8394" t="s">
        <v>15386</v>
      </c>
      <c r="J8394">
        <v>7147.0750630000002</v>
      </c>
      <c r="K8394" t="s">
        <v>66</v>
      </c>
      <c r="L8394">
        <v>6665</v>
      </c>
      <c r="M8394">
        <v>157</v>
      </c>
      <c r="N8394" t="s">
        <v>48</v>
      </c>
      <c r="O8394" s="1">
        <v>44972</v>
      </c>
      <c r="P8394" t="s">
        <v>56</v>
      </c>
      <c r="Q8394" t="s">
        <v>44</v>
      </c>
      <c r="R8394">
        <f>Healthcare_Data_v1__4[[#This Row],[Discharge Date]]-Healthcare_Data_v1__4[[#This Row],[Date of Admission]]</f>
        <v>7</v>
      </c>
      <c r="S8394" t="str" cm="1">
        <f t="array" ref="S8394">_xlfn.IFS( Healthcare_Data_v1__4[[#This Row],[Days of Stay]]&lt;10,"Low",Healthcare_Data_v1__4[[#This Row],[Days of Stay]]&lt;20,"Med",Healthcare_Data_v1__4[[#This Row],[Days of Stay]]&lt;=30,"High")</f>
        <v>Low</v>
      </c>
      <c r="T8394" t="str">
        <f>CONCATENATE(Healthcare_Data_v1__4[[#This Row],[Medical Condition]],Healthcare_Data_v1__4[[#This Row],[Duration]])</f>
        <v>ArthritisLow</v>
      </c>
      <c r="U8394">
        <f>MONTH(Healthcare_Data_v1__4[[#This Row],[Date of Admission]])</f>
        <v>2</v>
      </c>
      <c r="V8394">
        <f>YEAR(Healthcare_Data_v1__4[[#This Row],[Date of Admission]])</f>
        <v>2023</v>
      </c>
      <c r="W8394">
        <f>DAY(Healthcare_Data_v1__4[[#This Row],[Date of Admission]])</f>
        <v>8</v>
      </c>
    </row>
    <row r="8395" spans="1:23" x14ac:dyDescent="0.3">
      <c r="A8395" t="s">
        <v>25255</v>
      </c>
      <c r="B8395">
        <v>18</v>
      </c>
      <c r="C8395" t="s">
        <v>12</v>
      </c>
      <c r="D8395" t="s">
        <v>15</v>
      </c>
      <c r="E8395" t="s">
        <v>25</v>
      </c>
      <c r="F8395" t="s">
        <v>11</v>
      </c>
      <c r="G8395" s="1">
        <v>43404</v>
      </c>
      <c r="H8395" t="s">
        <v>15387</v>
      </c>
      <c r="I8395" t="s">
        <v>15388</v>
      </c>
      <c r="J8395">
        <v>7144.9546309999996</v>
      </c>
      <c r="K8395" t="s">
        <v>66</v>
      </c>
      <c r="L8395">
        <v>60768</v>
      </c>
      <c r="M8395">
        <v>308</v>
      </c>
      <c r="N8395" t="s">
        <v>48</v>
      </c>
      <c r="O8395" s="1">
        <v>43428</v>
      </c>
      <c r="P8395" t="s">
        <v>49</v>
      </c>
      <c r="Q8395" t="s">
        <v>57</v>
      </c>
      <c r="R8395">
        <f>Healthcare_Data_v1__4[[#This Row],[Discharge Date]]-Healthcare_Data_v1__4[[#This Row],[Date of Admission]]</f>
        <v>24</v>
      </c>
      <c r="S8395" t="str" cm="1">
        <f t="array" ref="S8395">_xlfn.IFS( Healthcare_Data_v1__4[[#This Row],[Days of Stay]]&lt;10,"Low",Healthcare_Data_v1__4[[#This Row],[Days of Stay]]&lt;20,"Med",Healthcare_Data_v1__4[[#This Row],[Days of Stay]]&lt;=30,"High")</f>
        <v>High</v>
      </c>
      <c r="T8395" t="str">
        <f>CONCATENATE(Healthcare_Data_v1__4[[#This Row],[Medical Condition]],Healthcare_Data_v1__4[[#This Row],[Duration]])</f>
        <v>CancerHigh</v>
      </c>
      <c r="U8395">
        <f>MONTH(Healthcare_Data_v1__4[[#This Row],[Date of Admission]])</f>
        <v>10</v>
      </c>
      <c r="V8395">
        <f>YEAR(Healthcare_Data_v1__4[[#This Row],[Date of Admission]])</f>
        <v>2018</v>
      </c>
      <c r="W8395">
        <f>DAY(Healthcare_Data_v1__4[[#This Row],[Date of Admission]])</f>
        <v>31</v>
      </c>
    </row>
    <row r="8396" spans="1:23" x14ac:dyDescent="0.3">
      <c r="A8396" t="s">
        <v>25256</v>
      </c>
      <c r="B8396">
        <v>54</v>
      </c>
      <c r="C8396" t="s">
        <v>8</v>
      </c>
      <c r="D8396" t="s">
        <v>16</v>
      </c>
      <c r="E8396" t="s">
        <v>22</v>
      </c>
      <c r="F8396" t="s">
        <v>11</v>
      </c>
      <c r="G8396" s="1">
        <v>44594</v>
      </c>
      <c r="H8396" t="s">
        <v>15389</v>
      </c>
      <c r="I8396" t="s">
        <v>15390</v>
      </c>
      <c r="J8396">
        <v>7144.3000089999996</v>
      </c>
      <c r="K8396" t="s">
        <v>66</v>
      </c>
      <c r="L8396">
        <v>75297</v>
      </c>
      <c r="M8396">
        <v>369</v>
      </c>
      <c r="N8396" t="s">
        <v>55</v>
      </c>
      <c r="O8396" s="1">
        <v>44606</v>
      </c>
      <c r="P8396" t="s">
        <v>49</v>
      </c>
      <c r="Q8396" t="s">
        <v>57</v>
      </c>
      <c r="R8396">
        <f>Healthcare_Data_v1__4[[#This Row],[Discharge Date]]-Healthcare_Data_v1__4[[#This Row],[Date of Admission]]</f>
        <v>12</v>
      </c>
      <c r="S8396" t="str" cm="1">
        <f t="array" ref="S8396">_xlfn.IFS( Healthcare_Data_v1__4[[#This Row],[Days of Stay]]&lt;10,"Low",Healthcare_Data_v1__4[[#This Row],[Days of Stay]]&lt;20,"Med",Healthcare_Data_v1__4[[#This Row],[Days of Stay]]&lt;=30,"High")</f>
        <v>Med</v>
      </c>
      <c r="T8396" t="str">
        <f>CONCATENATE(Healthcare_Data_v1__4[[#This Row],[Medical Condition]],Healthcare_Data_v1__4[[#This Row],[Duration]])</f>
        <v>CancerMed</v>
      </c>
      <c r="U8396">
        <f>MONTH(Healthcare_Data_v1__4[[#This Row],[Date of Admission]])</f>
        <v>2</v>
      </c>
      <c r="V8396">
        <f>YEAR(Healthcare_Data_v1__4[[#This Row],[Date of Admission]])</f>
        <v>2022</v>
      </c>
      <c r="W8396">
        <f>DAY(Healthcare_Data_v1__4[[#This Row],[Date of Admission]])</f>
        <v>2</v>
      </c>
    </row>
    <row r="8397" spans="1:23" x14ac:dyDescent="0.3">
      <c r="A8397" t="s">
        <v>25257</v>
      </c>
      <c r="B8397">
        <v>32</v>
      </c>
      <c r="C8397" t="s">
        <v>5</v>
      </c>
      <c r="D8397" t="s">
        <v>15</v>
      </c>
      <c r="E8397" t="s">
        <v>21</v>
      </c>
      <c r="F8397" t="s">
        <v>10</v>
      </c>
      <c r="G8397" s="1">
        <v>44807</v>
      </c>
      <c r="H8397" t="s">
        <v>15391</v>
      </c>
      <c r="I8397" t="s">
        <v>15392</v>
      </c>
      <c r="J8397">
        <v>7141.7662380000002</v>
      </c>
      <c r="K8397" t="s">
        <v>63</v>
      </c>
      <c r="L8397">
        <v>7916</v>
      </c>
      <c r="M8397">
        <v>206</v>
      </c>
      <c r="N8397" t="s">
        <v>55</v>
      </c>
      <c r="O8397" s="1">
        <v>44835</v>
      </c>
      <c r="P8397" t="s">
        <v>49</v>
      </c>
      <c r="Q8397" t="s">
        <v>57</v>
      </c>
      <c r="R8397">
        <f>Healthcare_Data_v1__4[[#This Row],[Discharge Date]]-Healthcare_Data_v1__4[[#This Row],[Date of Admission]]</f>
        <v>28</v>
      </c>
      <c r="S8397" t="str" cm="1">
        <f t="array" ref="S8397">_xlfn.IFS( Healthcare_Data_v1__4[[#This Row],[Days of Stay]]&lt;10,"Low",Healthcare_Data_v1__4[[#This Row],[Days of Stay]]&lt;20,"Med",Healthcare_Data_v1__4[[#This Row],[Days of Stay]]&lt;=30,"High")</f>
        <v>High</v>
      </c>
      <c r="T8397" t="str">
        <f>CONCATENATE(Healthcare_Data_v1__4[[#This Row],[Medical Condition]],Healthcare_Data_v1__4[[#This Row],[Duration]])</f>
        <v>HypertensionHigh</v>
      </c>
      <c r="U8397">
        <f>MONTH(Healthcare_Data_v1__4[[#This Row],[Date of Admission]])</f>
        <v>9</v>
      </c>
      <c r="V8397">
        <f>YEAR(Healthcare_Data_v1__4[[#This Row],[Date of Admission]])</f>
        <v>2022</v>
      </c>
      <c r="W8397">
        <f>DAY(Healthcare_Data_v1__4[[#This Row],[Date of Admission]])</f>
        <v>3</v>
      </c>
    </row>
    <row r="8398" spans="1:23" x14ac:dyDescent="0.3">
      <c r="A8398" t="s">
        <v>25258</v>
      </c>
      <c r="B8398">
        <v>21</v>
      </c>
      <c r="C8398" t="s">
        <v>12</v>
      </c>
      <c r="D8398" t="s">
        <v>15</v>
      </c>
      <c r="E8398" t="s">
        <v>22</v>
      </c>
      <c r="F8398" t="s">
        <v>9</v>
      </c>
      <c r="G8398" s="1">
        <v>43408</v>
      </c>
      <c r="H8398" t="s">
        <v>15393</v>
      </c>
      <c r="I8398" t="s">
        <v>4671</v>
      </c>
      <c r="J8398">
        <v>7139.4734289999997</v>
      </c>
      <c r="K8398" t="s">
        <v>66</v>
      </c>
      <c r="L8398">
        <v>24902</v>
      </c>
      <c r="M8398">
        <v>135</v>
      </c>
      <c r="N8398" t="s">
        <v>42</v>
      </c>
      <c r="O8398" s="1">
        <v>43411</v>
      </c>
      <c r="P8398" t="s">
        <v>56</v>
      </c>
      <c r="Q8398" t="s">
        <v>50</v>
      </c>
      <c r="R8398">
        <f>Healthcare_Data_v1__4[[#This Row],[Discharge Date]]-Healthcare_Data_v1__4[[#This Row],[Date of Admission]]</f>
        <v>3</v>
      </c>
      <c r="S8398" t="str" cm="1">
        <f t="array" ref="S8398">_xlfn.IFS( Healthcare_Data_v1__4[[#This Row],[Days of Stay]]&lt;10,"Low",Healthcare_Data_v1__4[[#This Row],[Days of Stay]]&lt;20,"Med",Healthcare_Data_v1__4[[#This Row],[Days of Stay]]&lt;=30,"High")</f>
        <v>Low</v>
      </c>
      <c r="T8398" t="str">
        <f>CONCATENATE(Healthcare_Data_v1__4[[#This Row],[Medical Condition]],Healthcare_Data_v1__4[[#This Row],[Duration]])</f>
        <v>ArthritisLow</v>
      </c>
      <c r="U8398">
        <f>MONTH(Healthcare_Data_v1__4[[#This Row],[Date of Admission]])</f>
        <v>11</v>
      </c>
      <c r="V8398">
        <f>YEAR(Healthcare_Data_v1__4[[#This Row],[Date of Admission]])</f>
        <v>2018</v>
      </c>
      <c r="W8398">
        <f>DAY(Healthcare_Data_v1__4[[#This Row],[Date of Admission]])</f>
        <v>4</v>
      </c>
    </row>
    <row r="8399" spans="1:23" x14ac:dyDescent="0.3">
      <c r="A8399" t="s">
        <v>25259</v>
      </c>
      <c r="B8399">
        <v>60</v>
      </c>
      <c r="C8399" t="s">
        <v>3</v>
      </c>
      <c r="D8399" t="s">
        <v>15</v>
      </c>
      <c r="E8399" t="s">
        <v>24</v>
      </c>
      <c r="F8399" t="s">
        <v>11</v>
      </c>
      <c r="G8399" s="1">
        <v>44938</v>
      </c>
      <c r="H8399" t="s">
        <v>15394</v>
      </c>
      <c r="I8399" t="s">
        <v>300</v>
      </c>
      <c r="J8399">
        <v>7134.5652259999997</v>
      </c>
      <c r="K8399" t="s">
        <v>47</v>
      </c>
      <c r="L8399">
        <v>20583</v>
      </c>
      <c r="M8399">
        <v>248</v>
      </c>
      <c r="N8399" t="s">
        <v>48</v>
      </c>
      <c r="O8399" s="1">
        <v>44948</v>
      </c>
      <c r="P8399" t="s">
        <v>85</v>
      </c>
      <c r="Q8399" t="s">
        <v>50</v>
      </c>
      <c r="R8399">
        <f>Healthcare_Data_v1__4[[#This Row],[Discharge Date]]-Healthcare_Data_v1__4[[#This Row],[Date of Admission]]</f>
        <v>10</v>
      </c>
      <c r="S8399" t="str" cm="1">
        <f t="array" ref="S8399">_xlfn.IFS( Healthcare_Data_v1__4[[#This Row],[Days of Stay]]&lt;10,"Low",Healthcare_Data_v1__4[[#This Row],[Days of Stay]]&lt;20,"Med",Healthcare_Data_v1__4[[#This Row],[Days of Stay]]&lt;=30,"High")</f>
        <v>Med</v>
      </c>
      <c r="T8399" t="str">
        <f>CONCATENATE(Healthcare_Data_v1__4[[#This Row],[Medical Condition]],Healthcare_Data_v1__4[[#This Row],[Duration]])</f>
        <v>CancerMed</v>
      </c>
      <c r="U8399">
        <f>MONTH(Healthcare_Data_v1__4[[#This Row],[Date of Admission]])</f>
        <v>1</v>
      </c>
      <c r="V8399">
        <f>YEAR(Healthcare_Data_v1__4[[#This Row],[Date of Admission]])</f>
        <v>2023</v>
      </c>
      <c r="W8399">
        <f>DAY(Healthcare_Data_v1__4[[#This Row],[Date of Admission]])</f>
        <v>12</v>
      </c>
    </row>
    <row r="8400" spans="1:23" x14ac:dyDescent="0.3">
      <c r="A8400" t="s">
        <v>25260</v>
      </c>
      <c r="B8400">
        <v>44</v>
      </c>
      <c r="C8400" t="s">
        <v>8</v>
      </c>
      <c r="D8400" t="s">
        <v>15</v>
      </c>
      <c r="E8400" t="s">
        <v>25</v>
      </c>
      <c r="F8400" t="s">
        <v>4</v>
      </c>
      <c r="G8400" s="1">
        <v>45092</v>
      </c>
      <c r="H8400" t="s">
        <v>15395</v>
      </c>
      <c r="I8400" t="s">
        <v>15396</v>
      </c>
      <c r="J8400">
        <v>7129.5406999999996</v>
      </c>
      <c r="K8400" t="s">
        <v>63</v>
      </c>
      <c r="L8400">
        <v>50394</v>
      </c>
      <c r="M8400">
        <v>126</v>
      </c>
      <c r="N8400" t="s">
        <v>42</v>
      </c>
      <c r="O8400" s="1">
        <v>45111</v>
      </c>
      <c r="P8400" t="s">
        <v>43</v>
      </c>
      <c r="Q8400" t="s">
        <v>57</v>
      </c>
      <c r="R8400">
        <f>Healthcare_Data_v1__4[[#This Row],[Discharge Date]]-Healthcare_Data_v1__4[[#This Row],[Date of Admission]]</f>
        <v>19</v>
      </c>
      <c r="S8400" t="str" cm="1">
        <f t="array" ref="S8400">_xlfn.IFS( Healthcare_Data_v1__4[[#This Row],[Days of Stay]]&lt;10,"Low",Healthcare_Data_v1__4[[#This Row],[Days of Stay]]&lt;20,"Med",Healthcare_Data_v1__4[[#This Row],[Days of Stay]]&lt;=30,"High")</f>
        <v>Med</v>
      </c>
      <c r="T8400" t="str">
        <f>CONCATENATE(Healthcare_Data_v1__4[[#This Row],[Medical Condition]],Healthcare_Data_v1__4[[#This Row],[Duration]])</f>
        <v>DiabetesMed</v>
      </c>
      <c r="U8400">
        <f>MONTH(Healthcare_Data_v1__4[[#This Row],[Date of Admission]])</f>
        <v>6</v>
      </c>
      <c r="V8400">
        <f>YEAR(Healthcare_Data_v1__4[[#This Row],[Date of Admission]])</f>
        <v>2023</v>
      </c>
      <c r="W8400">
        <f>DAY(Healthcare_Data_v1__4[[#This Row],[Date of Admission]])</f>
        <v>15</v>
      </c>
    </row>
    <row r="8401" spans="1:23" x14ac:dyDescent="0.3">
      <c r="A8401" t="s">
        <v>24502</v>
      </c>
      <c r="B8401">
        <v>22</v>
      </c>
      <c r="C8401" t="s">
        <v>12</v>
      </c>
      <c r="D8401" t="s">
        <v>16</v>
      </c>
      <c r="E8401" t="s">
        <v>20</v>
      </c>
      <c r="F8401" t="s">
        <v>6</v>
      </c>
      <c r="G8401" s="1">
        <v>43781</v>
      </c>
      <c r="H8401" t="s">
        <v>15397</v>
      </c>
      <c r="I8401" t="s">
        <v>1963</v>
      </c>
      <c r="J8401">
        <v>7127.3811210000003</v>
      </c>
      <c r="K8401" t="s">
        <v>47</v>
      </c>
      <c r="L8401">
        <v>31075</v>
      </c>
      <c r="M8401">
        <v>432</v>
      </c>
      <c r="N8401" t="s">
        <v>55</v>
      </c>
      <c r="O8401" s="1">
        <v>43782</v>
      </c>
      <c r="P8401" t="s">
        <v>49</v>
      </c>
      <c r="Q8401" t="s">
        <v>44</v>
      </c>
      <c r="R8401">
        <f>Healthcare_Data_v1__4[[#This Row],[Discharge Date]]-Healthcare_Data_v1__4[[#This Row],[Date of Admission]]</f>
        <v>1</v>
      </c>
      <c r="S8401" t="str" cm="1">
        <f t="array" ref="S8401">_xlfn.IFS( Healthcare_Data_v1__4[[#This Row],[Days of Stay]]&lt;10,"Low",Healthcare_Data_v1__4[[#This Row],[Days of Stay]]&lt;20,"Med",Healthcare_Data_v1__4[[#This Row],[Days of Stay]]&lt;=30,"High")</f>
        <v>Low</v>
      </c>
      <c r="T8401" t="str">
        <f>CONCATENATE(Healthcare_Data_v1__4[[#This Row],[Medical Condition]],Healthcare_Data_v1__4[[#This Row],[Duration]])</f>
        <v>AsthmaLow</v>
      </c>
      <c r="U8401">
        <f>MONTH(Healthcare_Data_v1__4[[#This Row],[Date of Admission]])</f>
        <v>11</v>
      </c>
      <c r="V8401">
        <f>YEAR(Healthcare_Data_v1__4[[#This Row],[Date of Admission]])</f>
        <v>2019</v>
      </c>
      <c r="W8401">
        <f>DAY(Healthcare_Data_v1__4[[#This Row],[Date of Admission]])</f>
        <v>12</v>
      </c>
    </row>
    <row r="8402" spans="1:23" x14ac:dyDescent="0.3">
      <c r="A8402" t="s">
        <v>25261</v>
      </c>
      <c r="B8402">
        <v>43</v>
      </c>
      <c r="C8402" t="s">
        <v>8</v>
      </c>
      <c r="D8402" t="s">
        <v>15</v>
      </c>
      <c r="E8402" t="s">
        <v>25</v>
      </c>
      <c r="F8402" t="s">
        <v>7</v>
      </c>
      <c r="G8402" s="1">
        <v>44350</v>
      </c>
      <c r="H8402" t="s">
        <v>15398</v>
      </c>
      <c r="I8402" t="s">
        <v>15399</v>
      </c>
      <c r="J8402">
        <v>7124.7073099999998</v>
      </c>
      <c r="K8402" t="s">
        <v>66</v>
      </c>
      <c r="L8402">
        <v>16654</v>
      </c>
      <c r="M8402">
        <v>139</v>
      </c>
      <c r="N8402" t="s">
        <v>55</v>
      </c>
      <c r="O8402" s="1">
        <v>44355</v>
      </c>
      <c r="P8402" t="s">
        <v>60</v>
      </c>
      <c r="Q8402" t="s">
        <v>57</v>
      </c>
      <c r="R8402">
        <f>Healthcare_Data_v1__4[[#This Row],[Discharge Date]]-Healthcare_Data_v1__4[[#This Row],[Date of Admission]]</f>
        <v>5</v>
      </c>
      <c r="S8402" t="str" cm="1">
        <f t="array" ref="S8402">_xlfn.IFS( Healthcare_Data_v1__4[[#This Row],[Days of Stay]]&lt;10,"Low",Healthcare_Data_v1__4[[#This Row],[Days of Stay]]&lt;20,"Med",Healthcare_Data_v1__4[[#This Row],[Days of Stay]]&lt;=30,"High")</f>
        <v>Low</v>
      </c>
      <c r="T8402" t="str">
        <f>CONCATENATE(Healthcare_Data_v1__4[[#This Row],[Medical Condition]],Healthcare_Data_v1__4[[#This Row],[Duration]])</f>
        <v>ObesityLow</v>
      </c>
      <c r="U8402">
        <f>MONTH(Healthcare_Data_v1__4[[#This Row],[Date of Admission]])</f>
        <v>6</v>
      </c>
      <c r="V8402">
        <f>YEAR(Healthcare_Data_v1__4[[#This Row],[Date of Admission]])</f>
        <v>2021</v>
      </c>
      <c r="W8402">
        <f>DAY(Healthcare_Data_v1__4[[#This Row],[Date of Admission]])</f>
        <v>3</v>
      </c>
    </row>
    <row r="8403" spans="1:23" x14ac:dyDescent="0.3">
      <c r="A8403" t="s">
        <v>25262</v>
      </c>
      <c r="B8403">
        <v>84</v>
      </c>
      <c r="C8403" t="s">
        <v>3</v>
      </c>
      <c r="D8403" t="s">
        <v>16</v>
      </c>
      <c r="E8403" t="s">
        <v>19</v>
      </c>
      <c r="F8403" t="s">
        <v>6</v>
      </c>
      <c r="G8403" s="1">
        <v>44347</v>
      </c>
      <c r="H8403" t="s">
        <v>3752</v>
      </c>
      <c r="I8403" t="s">
        <v>15400</v>
      </c>
      <c r="J8403">
        <v>7123.0885099999996</v>
      </c>
      <c r="K8403" t="s">
        <v>63</v>
      </c>
      <c r="L8403">
        <v>19702</v>
      </c>
      <c r="M8403">
        <v>171</v>
      </c>
      <c r="N8403" t="s">
        <v>55</v>
      </c>
      <c r="O8403" s="1">
        <v>44355</v>
      </c>
      <c r="P8403" t="s">
        <v>85</v>
      </c>
      <c r="Q8403" t="s">
        <v>50</v>
      </c>
      <c r="R8403">
        <f>Healthcare_Data_v1__4[[#This Row],[Discharge Date]]-Healthcare_Data_v1__4[[#This Row],[Date of Admission]]</f>
        <v>8</v>
      </c>
      <c r="S8403" t="str" cm="1">
        <f t="array" ref="S8403">_xlfn.IFS( Healthcare_Data_v1__4[[#This Row],[Days of Stay]]&lt;10,"Low",Healthcare_Data_v1__4[[#This Row],[Days of Stay]]&lt;20,"Med",Healthcare_Data_v1__4[[#This Row],[Days of Stay]]&lt;=30,"High")</f>
        <v>Low</v>
      </c>
      <c r="T8403" t="str">
        <f>CONCATENATE(Healthcare_Data_v1__4[[#This Row],[Medical Condition]],Healthcare_Data_v1__4[[#This Row],[Duration]])</f>
        <v>AsthmaLow</v>
      </c>
      <c r="U8403">
        <f>MONTH(Healthcare_Data_v1__4[[#This Row],[Date of Admission]])</f>
        <v>5</v>
      </c>
      <c r="V8403">
        <f>YEAR(Healthcare_Data_v1__4[[#This Row],[Date of Admission]])</f>
        <v>2021</v>
      </c>
      <c r="W8403">
        <f>DAY(Healthcare_Data_v1__4[[#This Row],[Date of Admission]])</f>
        <v>31</v>
      </c>
    </row>
    <row r="8404" spans="1:23" x14ac:dyDescent="0.3">
      <c r="A8404" t="s">
        <v>25263</v>
      </c>
      <c r="B8404">
        <v>25</v>
      </c>
      <c r="C8404" t="s">
        <v>5</v>
      </c>
      <c r="D8404" t="s">
        <v>16</v>
      </c>
      <c r="E8404" t="s">
        <v>24</v>
      </c>
      <c r="F8404" t="s">
        <v>6</v>
      </c>
      <c r="G8404" s="1">
        <v>44578</v>
      </c>
      <c r="H8404" t="s">
        <v>15401</v>
      </c>
      <c r="I8404" t="s">
        <v>15402</v>
      </c>
      <c r="J8404">
        <v>7122.3278129999999</v>
      </c>
      <c r="K8404" t="s">
        <v>63</v>
      </c>
      <c r="L8404">
        <v>17885</v>
      </c>
      <c r="M8404">
        <v>379</v>
      </c>
      <c r="N8404" t="s">
        <v>55</v>
      </c>
      <c r="O8404" s="1">
        <v>44605</v>
      </c>
      <c r="P8404" t="s">
        <v>43</v>
      </c>
      <c r="Q8404" t="s">
        <v>44</v>
      </c>
      <c r="R8404">
        <f>Healthcare_Data_v1__4[[#This Row],[Discharge Date]]-Healthcare_Data_v1__4[[#This Row],[Date of Admission]]</f>
        <v>27</v>
      </c>
      <c r="S8404" t="str" cm="1">
        <f t="array" ref="S8404">_xlfn.IFS( Healthcare_Data_v1__4[[#This Row],[Days of Stay]]&lt;10,"Low",Healthcare_Data_v1__4[[#This Row],[Days of Stay]]&lt;20,"Med",Healthcare_Data_v1__4[[#This Row],[Days of Stay]]&lt;=30,"High")</f>
        <v>High</v>
      </c>
      <c r="T8404" t="str">
        <f>CONCATENATE(Healthcare_Data_v1__4[[#This Row],[Medical Condition]],Healthcare_Data_v1__4[[#This Row],[Duration]])</f>
        <v>AsthmaHigh</v>
      </c>
      <c r="U8404">
        <f>MONTH(Healthcare_Data_v1__4[[#This Row],[Date of Admission]])</f>
        <v>1</v>
      </c>
      <c r="V8404">
        <f>YEAR(Healthcare_Data_v1__4[[#This Row],[Date of Admission]])</f>
        <v>2022</v>
      </c>
      <c r="W8404">
        <f>DAY(Healthcare_Data_v1__4[[#This Row],[Date of Admission]])</f>
        <v>17</v>
      </c>
    </row>
    <row r="8405" spans="1:23" x14ac:dyDescent="0.3">
      <c r="A8405" t="s">
        <v>25264</v>
      </c>
      <c r="B8405">
        <v>76</v>
      </c>
      <c r="C8405" t="s">
        <v>3</v>
      </c>
      <c r="D8405" t="s">
        <v>15</v>
      </c>
      <c r="E8405" t="s">
        <v>21</v>
      </c>
      <c r="F8405" t="s">
        <v>6</v>
      </c>
      <c r="G8405" s="1">
        <v>43603</v>
      </c>
      <c r="H8405" t="s">
        <v>5092</v>
      </c>
      <c r="I8405" t="s">
        <v>15403</v>
      </c>
      <c r="J8405">
        <v>7119.0599149999998</v>
      </c>
      <c r="K8405" t="s">
        <v>66</v>
      </c>
      <c r="L8405">
        <v>42651</v>
      </c>
      <c r="M8405">
        <v>121</v>
      </c>
      <c r="N8405" t="s">
        <v>55</v>
      </c>
      <c r="O8405" s="1">
        <v>43623</v>
      </c>
      <c r="P8405" t="s">
        <v>85</v>
      </c>
      <c r="Q8405" t="s">
        <v>57</v>
      </c>
      <c r="R8405">
        <f>Healthcare_Data_v1__4[[#This Row],[Discharge Date]]-Healthcare_Data_v1__4[[#This Row],[Date of Admission]]</f>
        <v>20</v>
      </c>
      <c r="S8405" t="str" cm="1">
        <f t="array" ref="S8405">_xlfn.IFS( Healthcare_Data_v1__4[[#This Row],[Days of Stay]]&lt;10,"Low",Healthcare_Data_v1__4[[#This Row],[Days of Stay]]&lt;20,"Med",Healthcare_Data_v1__4[[#This Row],[Days of Stay]]&lt;=30,"High")</f>
        <v>High</v>
      </c>
      <c r="T8405" t="str">
        <f>CONCATENATE(Healthcare_Data_v1__4[[#This Row],[Medical Condition]],Healthcare_Data_v1__4[[#This Row],[Duration]])</f>
        <v>AsthmaHigh</v>
      </c>
      <c r="U8405">
        <f>MONTH(Healthcare_Data_v1__4[[#This Row],[Date of Admission]])</f>
        <v>5</v>
      </c>
      <c r="V8405">
        <f>YEAR(Healthcare_Data_v1__4[[#This Row],[Date of Admission]])</f>
        <v>2019</v>
      </c>
      <c r="W8405">
        <f>DAY(Healthcare_Data_v1__4[[#This Row],[Date of Admission]])</f>
        <v>18</v>
      </c>
    </row>
    <row r="8406" spans="1:23" x14ac:dyDescent="0.3">
      <c r="A8406" t="s">
        <v>25265</v>
      </c>
      <c r="B8406">
        <v>43</v>
      </c>
      <c r="C8406" t="s">
        <v>8</v>
      </c>
      <c r="D8406" t="s">
        <v>15</v>
      </c>
      <c r="E8406" t="s">
        <v>22</v>
      </c>
      <c r="F8406" t="s">
        <v>11</v>
      </c>
      <c r="G8406" s="1">
        <v>43582</v>
      </c>
      <c r="H8406" t="s">
        <v>14305</v>
      </c>
      <c r="I8406" t="s">
        <v>15404</v>
      </c>
      <c r="J8406">
        <v>7117.7402309999998</v>
      </c>
      <c r="K8406" t="s">
        <v>47</v>
      </c>
      <c r="L8406">
        <v>54812</v>
      </c>
      <c r="M8406">
        <v>492</v>
      </c>
      <c r="N8406" t="s">
        <v>48</v>
      </c>
      <c r="O8406" s="1">
        <v>43586</v>
      </c>
      <c r="P8406" t="s">
        <v>85</v>
      </c>
      <c r="Q8406" t="s">
        <v>57</v>
      </c>
      <c r="R8406">
        <f>Healthcare_Data_v1__4[[#This Row],[Discharge Date]]-Healthcare_Data_v1__4[[#This Row],[Date of Admission]]</f>
        <v>4</v>
      </c>
      <c r="S8406" t="str" cm="1">
        <f t="array" ref="S8406">_xlfn.IFS( Healthcare_Data_v1__4[[#This Row],[Days of Stay]]&lt;10,"Low",Healthcare_Data_v1__4[[#This Row],[Days of Stay]]&lt;20,"Med",Healthcare_Data_v1__4[[#This Row],[Days of Stay]]&lt;=30,"High")</f>
        <v>Low</v>
      </c>
      <c r="T8406" t="str">
        <f>CONCATENATE(Healthcare_Data_v1__4[[#This Row],[Medical Condition]],Healthcare_Data_v1__4[[#This Row],[Duration]])</f>
        <v>CancerLow</v>
      </c>
      <c r="U8406">
        <f>MONTH(Healthcare_Data_v1__4[[#This Row],[Date of Admission]])</f>
        <v>4</v>
      </c>
      <c r="V8406">
        <f>YEAR(Healthcare_Data_v1__4[[#This Row],[Date of Admission]])</f>
        <v>2019</v>
      </c>
      <c r="W8406">
        <f>DAY(Healthcare_Data_v1__4[[#This Row],[Date of Admission]])</f>
        <v>27</v>
      </c>
    </row>
    <row r="8407" spans="1:23" x14ac:dyDescent="0.3">
      <c r="A8407" t="s">
        <v>25266</v>
      </c>
      <c r="B8407">
        <v>51</v>
      </c>
      <c r="C8407" t="s">
        <v>8</v>
      </c>
      <c r="D8407" t="s">
        <v>16</v>
      </c>
      <c r="E8407" t="s">
        <v>25</v>
      </c>
      <c r="F8407" t="s">
        <v>6</v>
      </c>
      <c r="G8407" s="1">
        <v>44947</v>
      </c>
      <c r="H8407" t="s">
        <v>15405</v>
      </c>
      <c r="I8407" t="s">
        <v>15406</v>
      </c>
      <c r="J8407">
        <v>7115.2332450000004</v>
      </c>
      <c r="K8407" t="s">
        <v>69</v>
      </c>
      <c r="L8407">
        <v>26932</v>
      </c>
      <c r="M8407">
        <v>292</v>
      </c>
      <c r="N8407" t="s">
        <v>48</v>
      </c>
      <c r="O8407" s="1">
        <v>44949</v>
      </c>
      <c r="P8407" t="s">
        <v>85</v>
      </c>
      <c r="Q8407" t="s">
        <v>50</v>
      </c>
      <c r="R8407">
        <f>Healthcare_Data_v1__4[[#This Row],[Discharge Date]]-Healthcare_Data_v1__4[[#This Row],[Date of Admission]]</f>
        <v>2</v>
      </c>
      <c r="S8407" t="str" cm="1">
        <f t="array" ref="S8407">_xlfn.IFS( Healthcare_Data_v1__4[[#This Row],[Days of Stay]]&lt;10,"Low",Healthcare_Data_v1__4[[#This Row],[Days of Stay]]&lt;20,"Med",Healthcare_Data_v1__4[[#This Row],[Days of Stay]]&lt;=30,"High")</f>
        <v>Low</v>
      </c>
      <c r="T8407" t="str">
        <f>CONCATENATE(Healthcare_Data_v1__4[[#This Row],[Medical Condition]],Healthcare_Data_v1__4[[#This Row],[Duration]])</f>
        <v>AsthmaLow</v>
      </c>
      <c r="U8407">
        <f>MONTH(Healthcare_Data_v1__4[[#This Row],[Date of Admission]])</f>
        <v>1</v>
      </c>
      <c r="V8407">
        <f>YEAR(Healthcare_Data_v1__4[[#This Row],[Date of Admission]])</f>
        <v>2023</v>
      </c>
      <c r="W8407">
        <f>DAY(Healthcare_Data_v1__4[[#This Row],[Date of Admission]])</f>
        <v>21</v>
      </c>
    </row>
    <row r="8408" spans="1:23" x14ac:dyDescent="0.3">
      <c r="A8408" t="s">
        <v>25267</v>
      </c>
      <c r="B8408">
        <v>49</v>
      </c>
      <c r="C8408" t="s">
        <v>8</v>
      </c>
      <c r="D8408" t="s">
        <v>16</v>
      </c>
      <c r="E8408" t="s">
        <v>20</v>
      </c>
      <c r="F8408" t="s">
        <v>4</v>
      </c>
      <c r="G8408" s="1">
        <v>45153</v>
      </c>
      <c r="H8408" t="s">
        <v>15407</v>
      </c>
      <c r="I8408" t="s">
        <v>15408</v>
      </c>
      <c r="J8408">
        <v>7114.2910490000004</v>
      </c>
      <c r="K8408" t="s">
        <v>47</v>
      </c>
      <c r="L8408">
        <v>7175</v>
      </c>
      <c r="M8408">
        <v>330</v>
      </c>
      <c r="N8408" t="s">
        <v>48</v>
      </c>
      <c r="O8408" s="1">
        <v>45155</v>
      </c>
      <c r="P8408" t="s">
        <v>85</v>
      </c>
      <c r="Q8408" t="s">
        <v>44</v>
      </c>
      <c r="R8408">
        <f>Healthcare_Data_v1__4[[#This Row],[Discharge Date]]-Healthcare_Data_v1__4[[#This Row],[Date of Admission]]</f>
        <v>2</v>
      </c>
      <c r="S8408" t="str" cm="1">
        <f t="array" ref="S8408">_xlfn.IFS( Healthcare_Data_v1__4[[#This Row],[Days of Stay]]&lt;10,"Low",Healthcare_Data_v1__4[[#This Row],[Days of Stay]]&lt;20,"Med",Healthcare_Data_v1__4[[#This Row],[Days of Stay]]&lt;=30,"High")</f>
        <v>Low</v>
      </c>
      <c r="T8408" t="str">
        <f>CONCATENATE(Healthcare_Data_v1__4[[#This Row],[Medical Condition]],Healthcare_Data_v1__4[[#This Row],[Duration]])</f>
        <v>DiabetesLow</v>
      </c>
      <c r="U8408">
        <f>MONTH(Healthcare_Data_v1__4[[#This Row],[Date of Admission]])</f>
        <v>8</v>
      </c>
      <c r="V8408">
        <f>YEAR(Healthcare_Data_v1__4[[#This Row],[Date of Admission]])</f>
        <v>2023</v>
      </c>
      <c r="W8408">
        <f>DAY(Healthcare_Data_v1__4[[#This Row],[Date of Admission]])</f>
        <v>15</v>
      </c>
    </row>
    <row r="8409" spans="1:23" x14ac:dyDescent="0.3">
      <c r="A8409" t="s">
        <v>25268</v>
      </c>
      <c r="B8409">
        <v>82</v>
      </c>
      <c r="C8409" t="s">
        <v>3</v>
      </c>
      <c r="D8409" t="s">
        <v>16</v>
      </c>
      <c r="E8409" t="s">
        <v>21</v>
      </c>
      <c r="F8409" t="s">
        <v>9</v>
      </c>
      <c r="G8409" s="1">
        <v>43822</v>
      </c>
      <c r="H8409" t="s">
        <v>15409</v>
      </c>
      <c r="I8409" t="s">
        <v>459</v>
      </c>
      <c r="J8409">
        <v>7113.6909679999999</v>
      </c>
      <c r="K8409" t="s">
        <v>69</v>
      </c>
      <c r="L8409">
        <v>9845</v>
      </c>
      <c r="M8409">
        <v>431</v>
      </c>
      <c r="N8409" t="s">
        <v>55</v>
      </c>
      <c r="O8409" s="1">
        <v>43850</v>
      </c>
      <c r="P8409" t="s">
        <v>43</v>
      </c>
      <c r="Q8409" t="s">
        <v>50</v>
      </c>
      <c r="R8409">
        <f>Healthcare_Data_v1__4[[#This Row],[Discharge Date]]-Healthcare_Data_v1__4[[#This Row],[Date of Admission]]</f>
        <v>28</v>
      </c>
      <c r="S8409" t="str" cm="1">
        <f t="array" ref="S8409">_xlfn.IFS( Healthcare_Data_v1__4[[#This Row],[Days of Stay]]&lt;10,"Low",Healthcare_Data_v1__4[[#This Row],[Days of Stay]]&lt;20,"Med",Healthcare_Data_v1__4[[#This Row],[Days of Stay]]&lt;=30,"High")</f>
        <v>High</v>
      </c>
      <c r="T8409" t="str">
        <f>CONCATENATE(Healthcare_Data_v1__4[[#This Row],[Medical Condition]],Healthcare_Data_v1__4[[#This Row],[Duration]])</f>
        <v>ArthritisHigh</v>
      </c>
      <c r="U8409">
        <f>MONTH(Healthcare_Data_v1__4[[#This Row],[Date of Admission]])</f>
        <v>12</v>
      </c>
      <c r="V8409">
        <f>YEAR(Healthcare_Data_v1__4[[#This Row],[Date of Admission]])</f>
        <v>2019</v>
      </c>
      <c r="W8409">
        <f>DAY(Healthcare_Data_v1__4[[#This Row],[Date of Admission]])</f>
        <v>23</v>
      </c>
    </row>
    <row r="8410" spans="1:23" x14ac:dyDescent="0.3">
      <c r="A8410" t="s">
        <v>25269</v>
      </c>
      <c r="B8410">
        <v>21</v>
      </c>
      <c r="C8410" t="s">
        <v>12</v>
      </c>
      <c r="D8410" t="s">
        <v>15</v>
      </c>
      <c r="E8410" t="s">
        <v>25</v>
      </c>
      <c r="F8410" t="s">
        <v>4</v>
      </c>
      <c r="G8410" s="1">
        <v>44762</v>
      </c>
      <c r="H8410" t="s">
        <v>15410</v>
      </c>
      <c r="I8410" t="s">
        <v>5785</v>
      </c>
      <c r="J8410">
        <v>7109.7407139999996</v>
      </c>
      <c r="K8410" t="s">
        <v>66</v>
      </c>
      <c r="L8410">
        <v>50455</v>
      </c>
      <c r="M8410">
        <v>495</v>
      </c>
      <c r="N8410" t="s">
        <v>55</v>
      </c>
      <c r="O8410" s="1">
        <v>44782</v>
      </c>
      <c r="P8410" t="s">
        <v>43</v>
      </c>
      <c r="Q8410" t="s">
        <v>57</v>
      </c>
      <c r="R8410">
        <f>Healthcare_Data_v1__4[[#This Row],[Discharge Date]]-Healthcare_Data_v1__4[[#This Row],[Date of Admission]]</f>
        <v>20</v>
      </c>
      <c r="S8410" t="str" cm="1">
        <f t="array" ref="S8410">_xlfn.IFS( Healthcare_Data_v1__4[[#This Row],[Days of Stay]]&lt;10,"Low",Healthcare_Data_v1__4[[#This Row],[Days of Stay]]&lt;20,"Med",Healthcare_Data_v1__4[[#This Row],[Days of Stay]]&lt;=30,"High")</f>
        <v>High</v>
      </c>
      <c r="T8410" t="str">
        <f>CONCATENATE(Healthcare_Data_v1__4[[#This Row],[Medical Condition]],Healthcare_Data_v1__4[[#This Row],[Duration]])</f>
        <v>DiabetesHigh</v>
      </c>
      <c r="U8410">
        <f>MONTH(Healthcare_Data_v1__4[[#This Row],[Date of Admission]])</f>
        <v>7</v>
      </c>
      <c r="V8410">
        <f>YEAR(Healthcare_Data_v1__4[[#This Row],[Date of Admission]])</f>
        <v>2022</v>
      </c>
      <c r="W8410">
        <f>DAY(Healthcare_Data_v1__4[[#This Row],[Date of Admission]])</f>
        <v>20</v>
      </c>
    </row>
    <row r="8411" spans="1:23" x14ac:dyDescent="0.3">
      <c r="A8411" t="s">
        <v>25270</v>
      </c>
      <c r="B8411">
        <v>44</v>
      </c>
      <c r="C8411" t="s">
        <v>8</v>
      </c>
      <c r="D8411" t="s">
        <v>15</v>
      </c>
      <c r="E8411" t="s">
        <v>20</v>
      </c>
      <c r="F8411" t="s">
        <v>4</v>
      </c>
      <c r="G8411" s="1">
        <v>44813</v>
      </c>
      <c r="H8411" t="s">
        <v>9393</v>
      </c>
      <c r="I8411" t="s">
        <v>15411</v>
      </c>
      <c r="J8411">
        <v>7107.580027</v>
      </c>
      <c r="K8411" t="s">
        <v>47</v>
      </c>
      <c r="L8411">
        <v>40056</v>
      </c>
      <c r="M8411">
        <v>259</v>
      </c>
      <c r="N8411" t="s">
        <v>48</v>
      </c>
      <c r="O8411" s="1">
        <v>44837</v>
      </c>
      <c r="P8411" t="s">
        <v>60</v>
      </c>
      <c r="Q8411" t="s">
        <v>57</v>
      </c>
      <c r="R8411">
        <f>Healthcare_Data_v1__4[[#This Row],[Discharge Date]]-Healthcare_Data_v1__4[[#This Row],[Date of Admission]]</f>
        <v>24</v>
      </c>
      <c r="S8411" t="str" cm="1">
        <f t="array" ref="S8411">_xlfn.IFS( Healthcare_Data_v1__4[[#This Row],[Days of Stay]]&lt;10,"Low",Healthcare_Data_v1__4[[#This Row],[Days of Stay]]&lt;20,"Med",Healthcare_Data_v1__4[[#This Row],[Days of Stay]]&lt;=30,"High")</f>
        <v>High</v>
      </c>
      <c r="T8411" t="str">
        <f>CONCATENATE(Healthcare_Data_v1__4[[#This Row],[Medical Condition]],Healthcare_Data_v1__4[[#This Row],[Duration]])</f>
        <v>DiabetesHigh</v>
      </c>
      <c r="U8411">
        <f>MONTH(Healthcare_Data_v1__4[[#This Row],[Date of Admission]])</f>
        <v>9</v>
      </c>
      <c r="V8411">
        <f>YEAR(Healthcare_Data_v1__4[[#This Row],[Date of Admission]])</f>
        <v>2022</v>
      </c>
      <c r="W8411">
        <f>DAY(Healthcare_Data_v1__4[[#This Row],[Date of Admission]])</f>
        <v>9</v>
      </c>
    </row>
    <row r="8412" spans="1:23" x14ac:dyDescent="0.3">
      <c r="A8412" t="s">
        <v>25271</v>
      </c>
      <c r="B8412">
        <v>34</v>
      </c>
      <c r="C8412" t="s">
        <v>5</v>
      </c>
      <c r="D8412" t="s">
        <v>16</v>
      </c>
      <c r="E8412" t="s">
        <v>22</v>
      </c>
      <c r="F8412" t="s">
        <v>6</v>
      </c>
      <c r="G8412" s="1">
        <v>43514</v>
      </c>
      <c r="H8412" t="s">
        <v>1148</v>
      </c>
      <c r="I8412" t="s">
        <v>15412</v>
      </c>
      <c r="J8412">
        <v>7106.5486389999996</v>
      </c>
      <c r="K8412" t="s">
        <v>66</v>
      </c>
      <c r="L8412">
        <v>10750</v>
      </c>
      <c r="M8412">
        <v>390</v>
      </c>
      <c r="N8412" t="s">
        <v>48</v>
      </c>
      <c r="O8412" s="1">
        <v>43518</v>
      </c>
      <c r="P8412" t="s">
        <v>43</v>
      </c>
      <c r="Q8412" t="s">
        <v>50</v>
      </c>
      <c r="R8412">
        <f>Healthcare_Data_v1__4[[#This Row],[Discharge Date]]-Healthcare_Data_v1__4[[#This Row],[Date of Admission]]</f>
        <v>4</v>
      </c>
      <c r="S8412" t="str" cm="1">
        <f t="array" ref="S8412">_xlfn.IFS( Healthcare_Data_v1__4[[#This Row],[Days of Stay]]&lt;10,"Low",Healthcare_Data_v1__4[[#This Row],[Days of Stay]]&lt;20,"Med",Healthcare_Data_v1__4[[#This Row],[Days of Stay]]&lt;=30,"High")</f>
        <v>Low</v>
      </c>
      <c r="T8412" t="str">
        <f>CONCATENATE(Healthcare_Data_v1__4[[#This Row],[Medical Condition]],Healthcare_Data_v1__4[[#This Row],[Duration]])</f>
        <v>AsthmaLow</v>
      </c>
      <c r="U8412">
        <f>MONTH(Healthcare_Data_v1__4[[#This Row],[Date of Admission]])</f>
        <v>2</v>
      </c>
      <c r="V8412">
        <f>YEAR(Healthcare_Data_v1__4[[#This Row],[Date of Admission]])</f>
        <v>2019</v>
      </c>
      <c r="W8412">
        <f>DAY(Healthcare_Data_v1__4[[#This Row],[Date of Admission]])</f>
        <v>18</v>
      </c>
    </row>
    <row r="8413" spans="1:23" x14ac:dyDescent="0.3">
      <c r="A8413" t="s">
        <v>25272</v>
      </c>
      <c r="B8413">
        <v>35</v>
      </c>
      <c r="C8413" t="s">
        <v>5</v>
      </c>
      <c r="D8413" t="s">
        <v>15</v>
      </c>
      <c r="E8413" t="s">
        <v>20</v>
      </c>
      <c r="F8413" t="s">
        <v>11</v>
      </c>
      <c r="G8413" s="1">
        <v>44606</v>
      </c>
      <c r="H8413" t="s">
        <v>15413</v>
      </c>
      <c r="I8413" t="s">
        <v>15414</v>
      </c>
      <c r="J8413">
        <v>7103.8457159999998</v>
      </c>
      <c r="K8413" t="s">
        <v>41</v>
      </c>
      <c r="L8413">
        <v>39486</v>
      </c>
      <c r="M8413">
        <v>475</v>
      </c>
      <c r="N8413" t="s">
        <v>48</v>
      </c>
      <c r="O8413" s="1">
        <v>44630</v>
      </c>
      <c r="P8413" t="s">
        <v>56</v>
      </c>
      <c r="Q8413" t="s">
        <v>57</v>
      </c>
      <c r="R8413">
        <f>Healthcare_Data_v1__4[[#This Row],[Discharge Date]]-Healthcare_Data_v1__4[[#This Row],[Date of Admission]]</f>
        <v>24</v>
      </c>
      <c r="S8413" t="str" cm="1">
        <f t="array" ref="S8413">_xlfn.IFS( Healthcare_Data_v1__4[[#This Row],[Days of Stay]]&lt;10,"Low",Healthcare_Data_v1__4[[#This Row],[Days of Stay]]&lt;20,"Med",Healthcare_Data_v1__4[[#This Row],[Days of Stay]]&lt;=30,"High")</f>
        <v>High</v>
      </c>
      <c r="T8413" t="str">
        <f>CONCATENATE(Healthcare_Data_v1__4[[#This Row],[Medical Condition]],Healthcare_Data_v1__4[[#This Row],[Duration]])</f>
        <v>CancerHigh</v>
      </c>
      <c r="U8413">
        <f>MONTH(Healthcare_Data_v1__4[[#This Row],[Date of Admission]])</f>
        <v>2</v>
      </c>
      <c r="V8413">
        <f>YEAR(Healthcare_Data_v1__4[[#This Row],[Date of Admission]])</f>
        <v>2022</v>
      </c>
      <c r="W8413">
        <f>DAY(Healthcare_Data_v1__4[[#This Row],[Date of Admission]])</f>
        <v>14</v>
      </c>
    </row>
    <row r="8414" spans="1:23" x14ac:dyDescent="0.3">
      <c r="A8414" t="s">
        <v>25273</v>
      </c>
      <c r="B8414">
        <v>84</v>
      </c>
      <c r="C8414" t="s">
        <v>3</v>
      </c>
      <c r="D8414" t="s">
        <v>15</v>
      </c>
      <c r="E8414" t="s">
        <v>23</v>
      </c>
      <c r="F8414" t="s">
        <v>11</v>
      </c>
      <c r="G8414" s="1">
        <v>44315</v>
      </c>
      <c r="H8414" t="s">
        <v>15415</v>
      </c>
      <c r="I8414" t="s">
        <v>15416</v>
      </c>
      <c r="J8414">
        <v>7101.2981380000001</v>
      </c>
      <c r="K8414" t="s">
        <v>47</v>
      </c>
      <c r="L8414">
        <v>42626</v>
      </c>
      <c r="M8414">
        <v>448</v>
      </c>
      <c r="N8414" t="s">
        <v>48</v>
      </c>
      <c r="O8414" s="1">
        <v>44332</v>
      </c>
      <c r="P8414" t="s">
        <v>85</v>
      </c>
      <c r="Q8414" t="s">
        <v>44</v>
      </c>
      <c r="R8414">
        <f>Healthcare_Data_v1__4[[#This Row],[Discharge Date]]-Healthcare_Data_v1__4[[#This Row],[Date of Admission]]</f>
        <v>17</v>
      </c>
      <c r="S8414" t="str" cm="1">
        <f t="array" ref="S8414">_xlfn.IFS( Healthcare_Data_v1__4[[#This Row],[Days of Stay]]&lt;10,"Low",Healthcare_Data_v1__4[[#This Row],[Days of Stay]]&lt;20,"Med",Healthcare_Data_v1__4[[#This Row],[Days of Stay]]&lt;=30,"High")</f>
        <v>Med</v>
      </c>
      <c r="T8414" t="str">
        <f>CONCATENATE(Healthcare_Data_v1__4[[#This Row],[Medical Condition]],Healthcare_Data_v1__4[[#This Row],[Duration]])</f>
        <v>CancerMed</v>
      </c>
      <c r="U8414">
        <f>MONTH(Healthcare_Data_v1__4[[#This Row],[Date of Admission]])</f>
        <v>4</v>
      </c>
      <c r="V8414">
        <f>YEAR(Healthcare_Data_v1__4[[#This Row],[Date of Admission]])</f>
        <v>2021</v>
      </c>
      <c r="W8414">
        <f>DAY(Healthcare_Data_v1__4[[#This Row],[Date of Admission]])</f>
        <v>29</v>
      </c>
    </row>
    <row r="8415" spans="1:23" x14ac:dyDescent="0.3">
      <c r="A8415" t="s">
        <v>10348</v>
      </c>
      <c r="B8415">
        <v>43</v>
      </c>
      <c r="C8415" t="s">
        <v>8</v>
      </c>
      <c r="D8415" t="s">
        <v>15</v>
      </c>
      <c r="E8415" t="s">
        <v>23</v>
      </c>
      <c r="F8415" t="s">
        <v>11</v>
      </c>
      <c r="G8415" s="1">
        <v>43676</v>
      </c>
      <c r="H8415" t="s">
        <v>15417</v>
      </c>
      <c r="I8415" t="s">
        <v>15418</v>
      </c>
      <c r="J8415">
        <v>7097.7797819999996</v>
      </c>
      <c r="K8415" t="s">
        <v>47</v>
      </c>
      <c r="L8415">
        <v>50421</v>
      </c>
      <c r="M8415">
        <v>295</v>
      </c>
      <c r="N8415" t="s">
        <v>42</v>
      </c>
      <c r="O8415" s="1">
        <v>43693</v>
      </c>
      <c r="P8415" t="s">
        <v>60</v>
      </c>
      <c r="Q8415" t="s">
        <v>50</v>
      </c>
      <c r="R8415">
        <f>Healthcare_Data_v1__4[[#This Row],[Discharge Date]]-Healthcare_Data_v1__4[[#This Row],[Date of Admission]]</f>
        <v>17</v>
      </c>
      <c r="S8415" t="str" cm="1">
        <f t="array" ref="S8415">_xlfn.IFS( Healthcare_Data_v1__4[[#This Row],[Days of Stay]]&lt;10,"Low",Healthcare_Data_v1__4[[#This Row],[Days of Stay]]&lt;20,"Med",Healthcare_Data_v1__4[[#This Row],[Days of Stay]]&lt;=30,"High")</f>
        <v>Med</v>
      </c>
      <c r="T8415" t="str">
        <f>CONCATENATE(Healthcare_Data_v1__4[[#This Row],[Medical Condition]],Healthcare_Data_v1__4[[#This Row],[Duration]])</f>
        <v>CancerMed</v>
      </c>
      <c r="U8415">
        <f>MONTH(Healthcare_Data_v1__4[[#This Row],[Date of Admission]])</f>
        <v>7</v>
      </c>
      <c r="V8415">
        <f>YEAR(Healthcare_Data_v1__4[[#This Row],[Date of Admission]])</f>
        <v>2019</v>
      </c>
      <c r="W8415">
        <f>DAY(Healthcare_Data_v1__4[[#This Row],[Date of Admission]])</f>
        <v>30</v>
      </c>
    </row>
    <row r="8416" spans="1:23" x14ac:dyDescent="0.3">
      <c r="A8416" t="s">
        <v>6948</v>
      </c>
      <c r="B8416">
        <v>21</v>
      </c>
      <c r="C8416" t="s">
        <v>12</v>
      </c>
      <c r="D8416" t="s">
        <v>16</v>
      </c>
      <c r="E8416" t="s">
        <v>19</v>
      </c>
      <c r="F8416" t="s">
        <v>7</v>
      </c>
      <c r="G8416" s="1">
        <v>43847</v>
      </c>
      <c r="H8416" t="s">
        <v>15419</v>
      </c>
      <c r="I8416" t="s">
        <v>1795</v>
      </c>
      <c r="J8416">
        <v>7091.300671</v>
      </c>
      <c r="K8416" t="s">
        <v>63</v>
      </c>
      <c r="L8416">
        <v>24248</v>
      </c>
      <c r="M8416">
        <v>495</v>
      </c>
      <c r="N8416" t="s">
        <v>42</v>
      </c>
      <c r="O8416" s="1">
        <v>43859</v>
      </c>
      <c r="P8416" t="s">
        <v>49</v>
      </c>
      <c r="Q8416" t="s">
        <v>57</v>
      </c>
      <c r="R8416">
        <f>Healthcare_Data_v1__4[[#This Row],[Discharge Date]]-Healthcare_Data_v1__4[[#This Row],[Date of Admission]]</f>
        <v>12</v>
      </c>
      <c r="S8416" t="str" cm="1">
        <f t="array" ref="S8416">_xlfn.IFS( Healthcare_Data_v1__4[[#This Row],[Days of Stay]]&lt;10,"Low",Healthcare_Data_v1__4[[#This Row],[Days of Stay]]&lt;20,"Med",Healthcare_Data_v1__4[[#This Row],[Days of Stay]]&lt;=30,"High")</f>
        <v>Med</v>
      </c>
      <c r="T8416" t="str">
        <f>CONCATENATE(Healthcare_Data_v1__4[[#This Row],[Medical Condition]],Healthcare_Data_v1__4[[#This Row],[Duration]])</f>
        <v>ObesityMed</v>
      </c>
      <c r="U8416">
        <f>MONTH(Healthcare_Data_v1__4[[#This Row],[Date of Admission]])</f>
        <v>1</v>
      </c>
      <c r="V8416">
        <f>YEAR(Healthcare_Data_v1__4[[#This Row],[Date of Admission]])</f>
        <v>2020</v>
      </c>
      <c r="W8416">
        <f>DAY(Healthcare_Data_v1__4[[#This Row],[Date of Admission]])</f>
        <v>17</v>
      </c>
    </row>
    <row r="8417" spans="1:23" x14ac:dyDescent="0.3">
      <c r="A8417" t="s">
        <v>25274</v>
      </c>
      <c r="B8417">
        <v>82</v>
      </c>
      <c r="C8417" t="s">
        <v>3</v>
      </c>
      <c r="D8417" t="s">
        <v>15</v>
      </c>
      <c r="E8417" t="s">
        <v>19</v>
      </c>
      <c r="F8417" t="s">
        <v>4</v>
      </c>
      <c r="G8417" s="1">
        <v>44628</v>
      </c>
      <c r="H8417" t="s">
        <v>15420</v>
      </c>
      <c r="I8417" t="s">
        <v>15421</v>
      </c>
      <c r="J8417">
        <v>7086.7944859999998</v>
      </c>
      <c r="K8417" t="s">
        <v>63</v>
      </c>
      <c r="L8417">
        <v>8600</v>
      </c>
      <c r="M8417">
        <v>258</v>
      </c>
      <c r="N8417" t="s">
        <v>55</v>
      </c>
      <c r="O8417" s="1">
        <v>44632</v>
      </c>
      <c r="P8417" t="s">
        <v>60</v>
      </c>
      <c r="Q8417" t="s">
        <v>57</v>
      </c>
      <c r="R8417">
        <f>Healthcare_Data_v1__4[[#This Row],[Discharge Date]]-Healthcare_Data_v1__4[[#This Row],[Date of Admission]]</f>
        <v>4</v>
      </c>
      <c r="S8417" t="str" cm="1">
        <f t="array" ref="S8417">_xlfn.IFS( Healthcare_Data_v1__4[[#This Row],[Days of Stay]]&lt;10,"Low",Healthcare_Data_v1__4[[#This Row],[Days of Stay]]&lt;20,"Med",Healthcare_Data_v1__4[[#This Row],[Days of Stay]]&lt;=30,"High")</f>
        <v>Low</v>
      </c>
      <c r="T8417" t="str">
        <f>CONCATENATE(Healthcare_Data_v1__4[[#This Row],[Medical Condition]],Healthcare_Data_v1__4[[#This Row],[Duration]])</f>
        <v>DiabetesLow</v>
      </c>
      <c r="U8417">
        <f>MONTH(Healthcare_Data_v1__4[[#This Row],[Date of Admission]])</f>
        <v>3</v>
      </c>
      <c r="V8417">
        <f>YEAR(Healthcare_Data_v1__4[[#This Row],[Date of Admission]])</f>
        <v>2022</v>
      </c>
      <c r="W8417">
        <f>DAY(Healthcare_Data_v1__4[[#This Row],[Date of Admission]])</f>
        <v>8</v>
      </c>
    </row>
    <row r="8418" spans="1:23" x14ac:dyDescent="0.3">
      <c r="A8418" t="s">
        <v>25275</v>
      </c>
      <c r="B8418">
        <v>36</v>
      </c>
      <c r="C8418" t="s">
        <v>5</v>
      </c>
      <c r="D8418" t="s">
        <v>15</v>
      </c>
      <c r="E8418" t="s">
        <v>25</v>
      </c>
      <c r="F8418" t="s">
        <v>7</v>
      </c>
      <c r="G8418" s="1">
        <v>44461</v>
      </c>
      <c r="H8418" t="s">
        <v>6754</v>
      </c>
      <c r="I8418" t="s">
        <v>15422</v>
      </c>
      <c r="J8418">
        <v>7084.9236019999998</v>
      </c>
      <c r="K8418" t="s">
        <v>47</v>
      </c>
      <c r="L8418">
        <v>4053</v>
      </c>
      <c r="M8418">
        <v>433</v>
      </c>
      <c r="N8418" t="s">
        <v>42</v>
      </c>
      <c r="O8418" s="1">
        <v>44463</v>
      </c>
      <c r="P8418" t="s">
        <v>85</v>
      </c>
      <c r="Q8418" t="s">
        <v>44</v>
      </c>
      <c r="R8418">
        <f>Healthcare_Data_v1__4[[#This Row],[Discharge Date]]-Healthcare_Data_v1__4[[#This Row],[Date of Admission]]</f>
        <v>2</v>
      </c>
      <c r="S8418" t="str" cm="1">
        <f t="array" ref="S8418">_xlfn.IFS( Healthcare_Data_v1__4[[#This Row],[Days of Stay]]&lt;10,"Low",Healthcare_Data_v1__4[[#This Row],[Days of Stay]]&lt;20,"Med",Healthcare_Data_v1__4[[#This Row],[Days of Stay]]&lt;=30,"High")</f>
        <v>Low</v>
      </c>
      <c r="T8418" t="str">
        <f>CONCATENATE(Healthcare_Data_v1__4[[#This Row],[Medical Condition]],Healthcare_Data_v1__4[[#This Row],[Duration]])</f>
        <v>ObesityLow</v>
      </c>
      <c r="U8418">
        <f>MONTH(Healthcare_Data_v1__4[[#This Row],[Date of Admission]])</f>
        <v>9</v>
      </c>
      <c r="V8418">
        <f>YEAR(Healthcare_Data_v1__4[[#This Row],[Date of Admission]])</f>
        <v>2021</v>
      </c>
      <c r="W8418">
        <f>DAY(Healthcare_Data_v1__4[[#This Row],[Date of Admission]])</f>
        <v>22</v>
      </c>
    </row>
    <row r="8419" spans="1:23" x14ac:dyDescent="0.3">
      <c r="A8419" t="s">
        <v>25276</v>
      </c>
      <c r="B8419">
        <v>47</v>
      </c>
      <c r="C8419" t="s">
        <v>8</v>
      </c>
      <c r="D8419" t="s">
        <v>16</v>
      </c>
      <c r="E8419" t="s">
        <v>24</v>
      </c>
      <c r="F8419" t="s">
        <v>6</v>
      </c>
      <c r="G8419" s="1">
        <v>44109</v>
      </c>
      <c r="H8419" t="s">
        <v>14103</v>
      </c>
      <c r="I8419" t="s">
        <v>15423</v>
      </c>
      <c r="J8419">
        <v>7084.3358539999999</v>
      </c>
      <c r="K8419" t="s">
        <v>63</v>
      </c>
      <c r="L8419">
        <v>12646</v>
      </c>
      <c r="M8419">
        <v>118</v>
      </c>
      <c r="N8419" t="s">
        <v>55</v>
      </c>
      <c r="O8419" s="1">
        <v>44135</v>
      </c>
      <c r="P8419" t="s">
        <v>85</v>
      </c>
      <c r="Q8419" t="s">
        <v>50</v>
      </c>
      <c r="R8419">
        <f>Healthcare_Data_v1__4[[#This Row],[Discharge Date]]-Healthcare_Data_v1__4[[#This Row],[Date of Admission]]</f>
        <v>26</v>
      </c>
      <c r="S8419" t="str" cm="1">
        <f t="array" ref="S8419">_xlfn.IFS( Healthcare_Data_v1__4[[#This Row],[Days of Stay]]&lt;10,"Low",Healthcare_Data_v1__4[[#This Row],[Days of Stay]]&lt;20,"Med",Healthcare_Data_v1__4[[#This Row],[Days of Stay]]&lt;=30,"High")</f>
        <v>High</v>
      </c>
      <c r="T8419" t="str">
        <f>CONCATENATE(Healthcare_Data_v1__4[[#This Row],[Medical Condition]],Healthcare_Data_v1__4[[#This Row],[Duration]])</f>
        <v>AsthmaHigh</v>
      </c>
      <c r="U8419">
        <f>MONTH(Healthcare_Data_v1__4[[#This Row],[Date of Admission]])</f>
        <v>10</v>
      </c>
      <c r="V8419">
        <f>YEAR(Healthcare_Data_v1__4[[#This Row],[Date of Admission]])</f>
        <v>2020</v>
      </c>
      <c r="W8419">
        <f>DAY(Healthcare_Data_v1__4[[#This Row],[Date of Admission]])</f>
        <v>5</v>
      </c>
    </row>
    <row r="8420" spans="1:23" x14ac:dyDescent="0.3">
      <c r="A8420" t="s">
        <v>25277</v>
      </c>
      <c r="B8420">
        <v>74</v>
      </c>
      <c r="C8420" t="s">
        <v>3</v>
      </c>
      <c r="D8420" t="s">
        <v>16</v>
      </c>
      <c r="E8420" t="s">
        <v>24</v>
      </c>
      <c r="F8420" t="s">
        <v>10</v>
      </c>
      <c r="G8420" s="1">
        <v>43823</v>
      </c>
      <c r="H8420" t="s">
        <v>15424</v>
      </c>
      <c r="I8420" t="s">
        <v>15425</v>
      </c>
      <c r="J8420">
        <v>7082.307041</v>
      </c>
      <c r="K8420" t="s">
        <v>47</v>
      </c>
      <c r="L8420">
        <v>32279</v>
      </c>
      <c r="M8420">
        <v>331</v>
      </c>
      <c r="N8420" t="s">
        <v>55</v>
      </c>
      <c r="O8420" s="1">
        <v>43829</v>
      </c>
      <c r="P8420" t="s">
        <v>60</v>
      </c>
      <c r="Q8420" t="s">
        <v>57</v>
      </c>
      <c r="R8420">
        <f>Healthcare_Data_v1__4[[#This Row],[Discharge Date]]-Healthcare_Data_v1__4[[#This Row],[Date of Admission]]</f>
        <v>6</v>
      </c>
      <c r="S8420" t="str" cm="1">
        <f t="array" ref="S8420">_xlfn.IFS( Healthcare_Data_v1__4[[#This Row],[Days of Stay]]&lt;10,"Low",Healthcare_Data_v1__4[[#This Row],[Days of Stay]]&lt;20,"Med",Healthcare_Data_v1__4[[#This Row],[Days of Stay]]&lt;=30,"High")</f>
        <v>Low</v>
      </c>
      <c r="T8420" t="str">
        <f>CONCATENATE(Healthcare_Data_v1__4[[#This Row],[Medical Condition]],Healthcare_Data_v1__4[[#This Row],[Duration]])</f>
        <v>HypertensionLow</v>
      </c>
      <c r="U8420">
        <f>MONTH(Healthcare_Data_v1__4[[#This Row],[Date of Admission]])</f>
        <v>12</v>
      </c>
      <c r="V8420">
        <f>YEAR(Healthcare_Data_v1__4[[#This Row],[Date of Admission]])</f>
        <v>2019</v>
      </c>
      <c r="W8420">
        <f>DAY(Healthcare_Data_v1__4[[#This Row],[Date of Admission]])</f>
        <v>24</v>
      </c>
    </row>
    <row r="8421" spans="1:23" x14ac:dyDescent="0.3">
      <c r="A8421" t="s">
        <v>24428</v>
      </c>
      <c r="B8421">
        <v>72</v>
      </c>
      <c r="C8421" t="s">
        <v>3</v>
      </c>
      <c r="D8421" t="s">
        <v>15</v>
      </c>
      <c r="E8421" t="s">
        <v>24</v>
      </c>
      <c r="F8421" t="s">
        <v>4</v>
      </c>
      <c r="G8421" s="1">
        <v>44931</v>
      </c>
      <c r="H8421" t="s">
        <v>15426</v>
      </c>
      <c r="I8421" t="s">
        <v>15427</v>
      </c>
      <c r="J8421">
        <v>7076.1948400000001</v>
      </c>
      <c r="K8421" t="s">
        <v>47</v>
      </c>
      <c r="L8421">
        <v>22400</v>
      </c>
      <c r="M8421">
        <v>302</v>
      </c>
      <c r="N8421" t="s">
        <v>55</v>
      </c>
      <c r="O8421" s="1">
        <v>44959</v>
      </c>
      <c r="P8421" t="s">
        <v>56</v>
      </c>
      <c r="Q8421" t="s">
        <v>44</v>
      </c>
      <c r="R8421">
        <f>Healthcare_Data_v1__4[[#This Row],[Discharge Date]]-Healthcare_Data_v1__4[[#This Row],[Date of Admission]]</f>
        <v>28</v>
      </c>
      <c r="S8421" t="str" cm="1">
        <f t="array" ref="S8421">_xlfn.IFS( Healthcare_Data_v1__4[[#This Row],[Days of Stay]]&lt;10,"Low",Healthcare_Data_v1__4[[#This Row],[Days of Stay]]&lt;20,"Med",Healthcare_Data_v1__4[[#This Row],[Days of Stay]]&lt;=30,"High")</f>
        <v>High</v>
      </c>
      <c r="T8421" t="str">
        <f>CONCATENATE(Healthcare_Data_v1__4[[#This Row],[Medical Condition]],Healthcare_Data_v1__4[[#This Row],[Duration]])</f>
        <v>DiabetesHigh</v>
      </c>
      <c r="U8421">
        <f>MONTH(Healthcare_Data_v1__4[[#This Row],[Date of Admission]])</f>
        <v>1</v>
      </c>
      <c r="V8421">
        <f>YEAR(Healthcare_Data_v1__4[[#This Row],[Date of Admission]])</f>
        <v>2023</v>
      </c>
      <c r="W8421">
        <f>DAY(Healthcare_Data_v1__4[[#This Row],[Date of Admission]])</f>
        <v>5</v>
      </c>
    </row>
    <row r="8422" spans="1:23" x14ac:dyDescent="0.3">
      <c r="A8422" t="s">
        <v>25278</v>
      </c>
      <c r="B8422">
        <v>26</v>
      </c>
      <c r="C8422" t="s">
        <v>5</v>
      </c>
      <c r="D8422" t="s">
        <v>15</v>
      </c>
      <c r="E8422" t="s">
        <v>24</v>
      </c>
      <c r="F8422" t="s">
        <v>4</v>
      </c>
      <c r="G8422" s="1">
        <v>44936</v>
      </c>
      <c r="H8422" t="s">
        <v>10739</v>
      </c>
      <c r="I8422" t="s">
        <v>15428</v>
      </c>
      <c r="J8422">
        <v>7075.7088000000003</v>
      </c>
      <c r="K8422" t="s">
        <v>63</v>
      </c>
      <c r="L8422">
        <v>12930</v>
      </c>
      <c r="M8422">
        <v>324</v>
      </c>
      <c r="N8422" t="s">
        <v>48</v>
      </c>
      <c r="O8422" s="1">
        <v>44966</v>
      </c>
      <c r="P8422" t="s">
        <v>43</v>
      </c>
      <c r="Q8422" t="s">
        <v>50</v>
      </c>
      <c r="R8422">
        <f>Healthcare_Data_v1__4[[#This Row],[Discharge Date]]-Healthcare_Data_v1__4[[#This Row],[Date of Admission]]</f>
        <v>30</v>
      </c>
      <c r="S8422" t="str" cm="1">
        <f t="array" ref="S8422">_xlfn.IFS( Healthcare_Data_v1__4[[#This Row],[Days of Stay]]&lt;10,"Low",Healthcare_Data_v1__4[[#This Row],[Days of Stay]]&lt;20,"Med",Healthcare_Data_v1__4[[#This Row],[Days of Stay]]&lt;=30,"High")</f>
        <v>High</v>
      </c>
      <c r="T8422" t="str">
        <f>CONCATENATE(Healthcare_Data_v1__4[[#This Row],[Medical Condition]],Healthcare_Data_v1__4[[#This Row],[Duration]])</f>
        <v>DiabetesHigh</v>
      </c>
      <c r="U8422">
        <f>MONTH(Healthcare_Data_v1__4[[#This Row],[Date of Admission]])</f>
        <v>1</v>
      </c>
      <c r="V8422">
        <f>YEAR(Healthcare_Data_v1__4[[#This Row],[Date of Admission]])</f>
        <v>2023</v>
      </c>
      <c r="W8422">
        <f>DAY(Healthcare_Data_v1__4[[#This Row],[Date of Admission]])</f>
        <v>10</v>
      </c>
    </row>
    <row r="8423" spans="1:23" x14ac:dyDescent="0.3">
      <c r="A8423" t="s">
        <v>25279</v>
      </c>
      <c r="B8423">
        <v>50</v>
      </c>
      <c r="C8423" t="s">
        <v>8</v>
      </c>
      <c r="D8423" t="s">
        <v>15</v>
      </c>
      <c r="E8423" t="s">
        <v>23</v>
      </c>
      <c r="F8423" t="s">
        <v>11</v>
      </c>
      <c r="G8423" s="1">
        <v>43669</v>
      </c>
      <c r="H8423" t="s">
        <v>15429</v>
      </c>
      <c r="I8423" t="s">
        <v>15430</v>
      </c>
      <c r="J8423">
        <v>7073.4106780000002</v>
      </c>
      <c r="K8423" t="s">
        <v>41</v>
      </c>
      <c r="L8423">
        <v>59944</v>
      </c>
      <c r="M8423">
        <v>253</v>
      </c>
      <c r="N8423" t="s">
        <v>48</v>
      </c>
      <c r="O8423" s="1">
        <v>43685</v>
      </c>
      <c r="P8423" t="s">
        <v>60</v>
      </c>
      <c r="Q8423" t="s">
        <v>44</v>
      </c>
      <c r="R8423">
        <f>Healthcare_Data_v1__4[[#This Row],[Discharge Date]]-Healthcare_Data_v1__4[[#This Row],[Date of Admission]]</f>
        <v>16</v>
      </c>
      <c r="S8423" t="str" cm="1">
        <f t="array" ref="S8423">_xlfn.IFS( Healthcare_Data_v1__4[[#This Row],[Days of Stay]]&lt;10,"Low",Healthcare_Data_v1__4[[#This Row],[Days of Stay]]&lt;20,"Med",Healthcare_Data_v1__4[[#This Row],[Days of Stay]]&lt;=30,"High")</f>
        <v>Med</v>
      </c>
      <c r="T8423" t="str">
        <f>CONCATENATE(Healthcare_Data_v1__4[[#This Row],[Medical Condition]],Healthcare_Data_v1__4[[#This Row],[Duration]])</f>
        <v>CancerMed</v>
      </c>
      <c r="U8423">
        <f>MONTH(Healthcare_Data_v1__4[[#This Row],[Date of Admission]])</f>
        <v>7</v>
      </c>
      <c r="V8423">
        <f>YEAR(Healthcare_Data_v1__4[[#This Row],[Date of Admission]])</f>
        <v>2019</v>
      </c>
      <c r="W8423">
        <f>DAY(Healthcare_Data_v1__4[[#This Row],[Date of Admission]])</f>
        <v>23</v>
      </c>
    </row>
    <row r="8424" spans="1:23" x14ac:dyDescent="0.3">
      <c r="A8424" t="s">
        <v>25280</v>
      </c>
      <c r="B8424">
        <v>73</v>
      </c>
      <c r="C8424" t="s">
        <v>3</v>
      </c>
      <c r="D8424" t="s">
        <v>15</v>
      </c>
      <c r="E8424" t="s">
        <v>21</v>
      </c>
      <c r="F8424" t="s">
        <v>9</v>
      </c>
      <c r="G8424" s="1">
        <v>43771</v>
      </c>
      <c r="H8424" t="s">
        <v>15431</v>
      </c>
      <c r="I8424" t="s">
        <v>15432</v>
      </c>
      <c r="J8424">
        <v>7070.80357</v>
      </c>
      <c r="K8424" t="s">
        <v>41</v>
      </c>
      <c r="L8424">
        <v>16114</v>
      </c>
      <c r="M8424">
        <v>396</v>
      </c>
      <c r="N8424" t="s">
        <v>42</v>
      </c>
      <c r="O8424" s="1">
        <v>43779</v>
      </c>
      <c r="P8424" t="s">
        <v>43</v>
      </c>
      <c r="Q8424" t="s">
        <v>44</v>
      </c>
      <c r="R8424">
        <f>Healthcare_Data_v1__4[[#This Row],[Discharge Date]]-Healthcare_Data_v1__4[[#This Row],[Date of Admission]]</f>
        <v>8</v>
      </c>
      <c r="S8424" t="str" cm="1">
        <f t="array" ref="S8424">_xlfn.IFS( Healthcare_Data_v1__4[[#This Row],[Days of Stay]]&lt;10,"Low",Healthcare_Data_v1__4[[#This Row],[Days of Stay]]&lt;20,"Med",Healthcare_Data_v1__4[[#This Row],[Days of Stay]]&lt;=30,"High")</f>
        <v>Low</v>
      </c>
      <c r="T8424" t="str">
        <f>CONCATENATE(Healthcare_Data_v1__4[[#This Row],[Medical Condition]],Healthcare_Data_v1__4[[#This Row],[Duration]])</f>
        <v>ArthritisLow</v>
      </c>
      <c r="U8424">
        <f>MONTH(Healthcare_Data_v1__4[[#This Row],[Date of Admission]])</f>
        <v>11</v>
      </c>
      <c r="V8424">
        <f>YEAR(Healthcare_Data_v1__4[[#This Row],[Date of Admission]])</f>
        <v>2019</v>
      </c>
      <c r="W8424">
        <f>DAY(Healthcare_Data_v1__4[[#This Row],[Date of Admission]])</f>
        <v>2</v>
      </c>
    </row>
    <row r="8425" spans="1:23" x14ac:dyDescent="0.3">
      <c r="A8425" t="s">
        <v>25281</v>
      </c>
      <c r="B8425">
        <v>68</v>
      </c>
      <c r="C8425" t="s">
        <v>3</v>
      </c>
      <c r="D8425" t="s">
        <v>16</v>
      </c>
      <c r="E8425" t="s">
        <v>23</v>
      </c>
      <c r="F8425" t="s">
        <v>11</v>
      </c>
      <c r="G8425" s="1">
        <v>44555</v>
      </c>
      <c r="H8425" t="s">
        <v>15433</v>
      </c>
      <c r="I8425" t="s">
        <v>5194</v>
      </c>
      <c r="J8425">
        <v>7061.9093730000004</v>
      </c>
      <c r="K8425" t="s">
        <v>47</v>
      </c>
      <c r="L8425">
        <v>57193</v>
      </c>
      <c r="M8425">
        <v>249</v>
      </c>
      <c r="N8425" t="s">
        <v>48</v>
      </c>
      <c r="O8425" s="1">
        <v>44585</v>
      </c>
      <c r="P8425" t="s">
        <v>49</v>
      </c>
      <c r="Q8425" t="s">
        <v>57</v>
      </c>
      <c r="R8425">
        <f>Healthcare_Data_v1__4[[#This Row],[Discharge Date]]-Healthcare_Data_v1__4[[#This Row],[Date of Admission]]</f>
        <v>30</v>
      </c>
      <c r="S8425" t="str" cm="1">
        <f t="array" ref="S8425">_xlfn.IFS( Healthcare_Data_v1__4[[#This Row],[Days of Stay]]&lt;10,"Low",Healthcare_Data_v1__4[[#This Row],[Days of Stay]]&lt;20,"Med",Healthcare_Data_v1__4[[#This Row],[Days of Stay]]&lt;=30,"High")</f>
        <v>High</v>
      </c>
      <c r="T8425" t="str">
        <f>CONCATENATE(Healthcare_Data_v1__4[[#This Row],[Medical Condition]],Healthcare_Data_v1__4[[#This Row],[Duration]])</f>
        <v>CancerHigh</v>
      </c>
      <c r="U8425">
        <f>MONTH(Healthcare_Data_v1__4[[#This Row],[Date of Admission]])</f>
        <v>12</v>
      </c>
      <c r="V8425">
        <f>YEAR(Healthcare_Data_v1__4[[#This Row],[Date of Admission]])</f>
        <v>2021</v>
      </c>
      <c r="W8425">
        <f>DAY(Healthcare_Data_v1__4[[#This Row],[Date of Admission]])</f>
        <v>25</v>
      </c>
    </row>
    <row r="8426" spans="1:23" x14ac:dyDescent="0.3">
      <c r="A8426" t="s">
        <v>25282</v>
      </c>
      <c r="B8426">
        <v>29</v>
      </c>
      <c r="C8426" t="s">
        <v>5</v>
      </c>
      <c r="D8426" t="s">
        <v>15</v>
      </c>
      <c r="E8426" t="s">
        <v>24</v>
      </c>
      <c r="F8426" t="s">
        <v>6</v>
      </c>
      <c r="G8426" s="1">
        <v>44363</v>
      </c>
      <c r="H8426" t="s">
        <v>15434</v>
      </c>
      <c r="I8426" t="s">
        <v>15435</v>
      </c>
      <c r="J8426">
        <v>7061.8566209999999</v>
      </c>
      <c r="K8426" t="s">
        <v>47</v>
      </c>
      <c r="L8426">
        <v>1120</v>
      </c>
      <c r="M8426">
        <v>178</v>
      </c>
      <c r="N8426" t="s">
        <v>48</v>
      </c>
      <c r="O8426" s="1">
        <v>44388</v>
      </c>
      <c r="P8426" t="s">
        <v>43</v>
      </c>
      <c r="Q8426" t="s">
        <v>44</v>
      </c>
      <c r="R8426">
        <f>Healthcare_Data_v1__4[[#This Row],[Discharge Date]]-Healthcare_Data_v1__4[[#This Row],[Date of Admission]]</f>
        <v>25</v>
      </c>
      <c r="S8426" t="str" cm="1">
        <f t="array" ref="S8426">_xlfn.IFS( Healthcare_Data_v1__4[[#This Row],[Days of Stay]]&lt;10,"Low",Healthcare_Data_v1__4[[#This Row],[Days of Stay]]&lt;20,"Med",Healthcare_Data_v1__4[[#This Row],[Days of Stay]]&lt;=30,"High")</f>
        <v>High</v>
      </c>
      <c r="T8426" t="str">
        <f>CONCATENATE(Healthcare_Data_v1__4[[#This Row],[Medical Condition]],Healthcare_Data_v1__4[[#This Row],[Duration]])</f>
        <v>AsthmaHigh</v>
      </c>
      <c r="U8426">
        <f>MONTH(Healthcare_Data_v1__4[[#This Row],[Date of Admission]])</f>
        <v>6</v>
      </c>
      <c r="V8426">
        <f>YEAR(Healthcare_Data_v1__4[[#This Row],[Date of Admission]])</f>
        <v>2021</v>
      </c>
      <c r="W8426">
        <f>DAY(Healthcare_Data_v1__4[[#This Row],[Date of Admission]])</f>
        <v>16</v>
      </c>
    </row>
    <row r="8427" spans="1:23" x14ac:dyDescent="0.3">
      <c r="A8427" t="s">
        <v>25283</v>
      </c>
      <c r="B8427">
        <v>34</v>
      </c>
      <c r="C8427" t="s">
        <v>5</v>
      </c>
      <c r="D8427" t="s">
        <v>15</v>
      </c>
      <c r="E8427" t="s">
        <v>25</v>
      </c>
      <c r="F8427" t="s">
        <v>11</v>
      </c>
      <c r="G8427" s="1">
        <v>43486</v>
      </c>
      <c r="H8427" t="s">
        <v>15436</v>
      </c>
      <c r="I8427" t="s">
        <v>15437</v>
      </c>
      <c r="J8427">
        <v>7059.2359479999996</v>
      </c>
      <c r="K8427" t="s">
        <v>66</v>
      </c>
      <c r="L8427">
        <v>78561</v>
      </c>
      <c r="M8427">
        <v>244</v>
      </c>
      <c r="N8427" t="s">
        <v>42</v>
      </c>
      <c r="O8427" s="1">
        <v>43486</v>
      </c>
      <c r="P8427" t="s">
        <v>49</v>
      </c>
      <c r="Q8427" t="s">
        <v>50</v>
      </c>
      <c r="R8427">
        <f>Healthcare_Data_v1__4[[#This Row],[Discharge Date]]-Healthcare_Data_v1__4[[#This Row],[Date of Admission]]</f>
        <v>0</v>
      </c>
      <c r="S8427" t="str" cm="1">
        <f t="array" ref="S8427">_xlfn.IFS( Healthcare_Data_v1__4[[#This Row],[Days of Stay]]&lt;10,"Low",Healthcare_Data_v1__4[[#This Row],[Days of Stay]]&lt;20,"Med",Healthcare_Data_v1__4[[#This Row],[Days of Stay]]&lt;=30,"High")</f>
        <v>Low</v>
      </c>
      <c r="T8427" t="str">
        <f>CONCATENATE(Healthcare_Data_v1__4[[#This Row],[Medical Condition]],Healthcare_Data_v1__4[[#This Row],[Duration]])</f>
        <v>CancerLow</v>
      </c>
      <c r="U8427">
        <f>MONTH(Healthcare_Data_v1__4[[#This Row],[Date of Admission]])</f>
        <v>1</v>
      </c>
      <c r="V8427">
        <f>YEAR(Healthcare_Data_v1__4[[#This Row],[Date of Admission]])</f>
        <v>2019</v>
      </c>
      <c r="W8427">
        <f>DAY(Healthcare_Data_v1__4[[#This Row],[Date of Admission]])</f>
        <v>21</v>
      </c>
    </row>
    <row r="8428" spans="1:23" x14ac:dyDescent="0.3">
      <c r="A8428" t="s">
        <v>25284</v>
      </c>
      <c r="B8428">
        <v>41</v>
      </c>
      <c r="C8428" t="s">
        <v>8</v>
      </c>
      <c r="D8428" t="s">
        <v>16</v>
      </c>
      <c r="E8428" t="s">
        <v>26</v>
      </c>
      <c r="F8428" t="s">
        <v>10</v>
      </c>
      <c r="G8428" s="1">
        <v>43837</v>
      </c>
      <c r="H8428" t="s">
        <v>15438</v>
      </c>
      <c r="I8428" t="s">
        <v>15439</v>
      </c>
      <c r="J8428">
        <v>7044.0563439999996</v>
      </c>
      <c r="K8428" t="s">
        <v>69</v>
      </c>
      <c r="L8428">
        <v>28667</v>
      </c>
      <c r="M8428">
        <v>314</v>
      </c>
      <c r="N8428" t="s">
        <v>55</v>
      </c>
      <c r="O8428" s="1">
        <v>43854</v>
      </c>
      <c r="P8428" t="s">
        <v>43</v>
      </c>
      <c r="Q8428" t="s">
        <v>50</v>
      </c>
      <c r="R8428">
        <f>Healthcare_Data_v1__4[[#This Row],[Discharge Date]]-Healthcare_Data_v1__4[[#This Row],[Date of Admission]]</f>
        <v>17</v>
      </c>
      <c r="S8428" t="str" cm="1">
        <f t="array" ref="S8428">_xlfn.IFS( Healthcare_Data_v1__4[[#This Row],[Days of Stay]]&lt;10,"Low",Healthcare_Data_v1__4[[#This Row],[Days of Stay]]&lt;20,"Med",Healthcare_Data_v1__4[[#This Row],[Days of Stay]]&lt;=30,"High")</f>
        <v>Med</v>
      </c>
      <c r="T8428" t="str">
        <f>CONCATENATE(Healthcare_Data_v1__4[[#This Row],[Medical Condition]],Healthcare_Data_v1__4[[#This Row],[Duration]])</f>
        <v>HypertensionMed</v>
      </c>
      <c r="U8428">
        <f>MONTH(Healthcare_Data_v1__4[[#This Row],[Date of Admission]])</f>
        <v>1</v>
      </c>
      <c r="V8428">
        <f>YEAR(Healthcare_Data_v1__4[[#This Row],[Date of Admission]])</f>
        <v>2020</v>
      </c>
      <c r="W8428">
        <f>DAY(Healthcare_Data_v1__4[[#This Row],[Date of Admission]])</f>
        <v>7</v>
      </c>
    </row>
    <row r="8429" spans="1:23" x14ac:dyDescent="0.3">
      <c r="A8429" t="s">
        <v>25285</v>
      </c>
      <c r="B8429">
        <v>60</v>
      </c>
      <c r="C8429" t="s">
        <v>3</v>
      </c>
      <c r="D8429" t="s">
        <v>15</v>
      </c>
      <c r="E8429" t="s">
        <v>26</v>
      </c>
      <c r="F8429" t="s">
        <v>4</v>
      </c>
      <c r="G8429" s="1">
        <v>44010</v>
      </c>
      <c r="H8429" t="s">
        <v>15440</v>
      </c>
      <c r="I8429" t="s">
        <v>15441</v>
      </c>
      <c r="J8429">
        <v>7033.0555450000002</v>
      </c>
      <c r="K8429" t="s">
        <v>69</v>
      </c>
      <c r="L8429">
        <v>55584</v>
      </c>
      <c r="M8429">
        <v>244</v>
      </c>
      <c r="N8429" t="s">
        <v>48</v>
      </c>
      <c r="O8429" s="1">
        <v>44031</v>
      </c>
      <c r="P8429" t="s">
        <v>85</v>
      </c>
      <c r="Q8429" t="s">
        <v>57</v>
      </c>
      <c r="R8429">
        <f>Healthcare_Data_v1__4[[#This Row],[Discharge Date]]-Healthcare_Data_v1__4[[#This Row],[Date of Admission]]</f>
        <v>21</v>
      </c>
      <c r="S8429" t="str" cm="1">
        <f t="array" ref="S8429">_xlfn.IFS( Healthcare_Data_v1__4[[#This Row],[Days of Stay]]&lt;10,"Low",Healthcare_Data_v1__4[[#This Row],[Days of Stay]]&lt;20,"Med",Healthcare_Data_v1__4[[#This Row],[Days of Stay]]&lt;=30,"High")</f>
        <v>High</v>
      </c>
      <c r="T8429" t="str">
        <f>CONCATENATE(Healthcare_Data_v1__4[[#This Row],[Medical Condition]],Healthcare_Data_v1__4[[#This Row],[Duration]])</f>
        <v>DiabetesHigh</v>
      </c>
      <c r="U8429">
        <f>MONTH(Healthcare_Data_v1__4[[#This Row],[Date of Admission]])</f>
        <v>6</v>
      </c>
      <c r="V8429">
        <f>YEAR(Healthcare_Data_v1__4[[#This Row],[Date of Admission]])</f>
        <v>2020</v>
      </c>
      <c r="W8429">
        <f>DAY(Healthcare_Data_v1__4[[#This Row],[Date of Admission]])</f>
        <v>28</v>
      </c>
    </row>
    <row r="8430" spans="1:23" x14ac:dyDescent="0.3">
      <c r="A8430" t="s">
        <v>25286</v>
      </c>
      <c r="B8430">
        <v>42</v>
      </c>
      <c r="C8430" t="s">
        <v>8</v>
      </c>
      <c r="D8430" t="s">
        <v>15</v>
      </c>
      <c r="E8430" t="s">
        <v>24</v>
      </c>
      <c r="F8430" t="s">
        <v>7</v>
      </c>
      <c r="G8430" s="1">
        <v>44965</v>
      </c>
      <c r="H8430" t="s">
        <v>12994</v>
      </c>
      <c r="I8430" t="s">
        <v>187</v>
      </c>
      <c r="J8430">
        <v>7031.5600029999996</v>
      </c>
      <c r="K8430" t="s">
        <v>66</v>
      </c>
      <c r="L8430">
        <v>9349</v>
      </c>
      <c r="M8430">
        <v>147</v>
      </c>
      <c r="N8430" t="s">
        <v>42</v>
      </c>
      <c r="O8430" s="1">
        <v>44965</v>
      </c>
      <c r="P8430" t="s">
        <v>85</v>
      </c>
      <c r="Q8430" t="s">
        <v>44</v>
      </c>
      <c r="R8430">
        <f>Healthcare_Data_v1__4[[#This Row],[Discharge Date]]-Healthcare_Data_v1__4[[#This Row],[Date of Admission]]</f>
        <v>0</v>
      </c>
      <c r="S8430" t="str" cm="1">
        <f t="array" ref="S8430">_xlfn.IFS( Healthcare_Data_v1__4[[#This Row],[Days of Stay]]&lt;10,"Low",Healthcare_Data_v1__4[[#This Row],[Days of Stay]]&lt;20,"Med",Healthcare_Data_v1__4[[#This Row],[Days of Stay]]&lt;=30,"High")</f>
        <v>Low</v>
      </c>
      <c r="T8430" t="str">
        <f>CONCATENATE(Healthcare_Data_v1__4[[#This Row],[Medical Condition]],Healthcare_Data_v1__4[[#This Row],[Duration]])</f>
        <v>ObesityLow</v>
      </c>
      <c r="U8430">
        <f>MONTH(Healthcare_Data_v1__4[[#This Row],[Date of Admission]])</f>
        <v>2</v>
      </c>
      <c r="V8430">
        <f>YEAR(Healthcare_Data_v1__4[[#This Row],[Date of Admission]])</f>
        <v>2023</v>
      </c>
      <c r="W8430">
        <f>DAY(Healthcare_Data_v1__4[[#This Row],[Date of Admission]])</f>
        <v>8</v>
      </c>
    </row>
    <row r="8431" spans="1:23" x14ac:dyDescent="0.3">
      <c r="A8431" t="s">
        <v>25287</v>
      </c>
      <c r="B8431">
        <v>28</v>
      </c>
      <c r="C8431" t="s">
        <v>5</v>
      </c>
      <c r="D8431" t="s">
        <v>15</v>
      </c>
      <c r="E8431" t="s">
        <v>20</v>
      </c>
      <c r="F8431" t="s">
        <v>10</v>
      </c>
      <c r="G8431" s="1">
        <v>44971</v>
      </c>
      <c r="H8431" t="s">
        <v>15442</v>
      </c>
      <c r="I8431" t="s">
        <v>6324</v>
      </c>
      <c r="J8431">
        <v>7030.8772269999999</v>
      </c>
      <c r="K8431" t="s">
        <v>63</v>
      </c>
      <c r="L8431">
        <v>10636</v>
      </c>
      <c r="M8431">
        <v>384</v>
      </c>
      <c r="N8431" t="s">
        <v>55</v>
      </c>
      <c r="O8431" s="1">
        <v>44979</v>
      </c>
      <c r="P8431" t="s">
        <v>85</v>
      </c>
      <c r="Q8431" t="s">
        <v>57</v>
      </c>
      <c r="R8431">
        <f>Healthcare_Data_v1__4[[#This Row],[Discharge Date]]-Healthcare_Data_v1__4[[#This Row],[Date of Admission]]</f>
        <v>8</v>
      </c>
      <c r="S8431" t="str" cm="1">
        <f t="array" ref="S8431">_xlfn.IFS( Healthcare_Data_v1__4[[#This Row],[Days of Stay]]&lt;10,"Low",Healthcare_Data_v1__4[[#This Row],[Days of Stay]]&lt;20,"Med",Healthcare_Data_v1__4[[#This Row],[Days of Stay]]&lt;=30,"High")</f>
        <v>Low</v>
      </c>
      <c r="T8431" t="str">
        <f>CONCATENATE(Healthcare_Data_v1__4[[#This Row],[Medical Condition]],Healthcare_Data_v1__4[[#This Row],[Duration]])</f>
        <v>HypertensionLow</v>
      </c>
      <c r="U8431">
        <f>MONTH(Healthcare_Data_v1__4[[#This Row],[Date of Admission]])</f>
        <v>2</v>
      </c>
      <c r="V8431">
        <f>YEAR(Healthcare_Data_v1__4[[#This Row],[Date of Admission]])</f>
        <v>2023</v>
      </c>
      <c r="W8431">
        <f>DAY(Healthcare_Data_v1__4[[#This Row],[Date of Admission]])</f>
        <v>14</v>
      </c>
    </row>
    <row r="8432" spans="1:23" x14ac:dyDescent="0.3">
      <c r="A8432" t="s">
        <v>25288</v>
      </c>
      <c r="B8432">
        <v>78</v>
      </c>
      <c r="C8432" t="s">
        <v>3</v>
      </c>
      <c r="D8432" t="s">
        <v>15</v>
      </c>
      <c r="E8432" t="s">
        <v>22</v>
      </c>
      <c r="F8432" t="s">
        <v>4</v>
      </c>
      <c r="G8432" s="1">
        <v>43428</v>
      </c>
      <c r="H8432" t="s">
        <v>15443</v>
      </c>
      <c r="I8432" t="s">
        <v>15444</v>
      </c>
      <c r="J8432">
        <v>7030.1451669999997</v>
      </c>
      <c r="K8432" t="s">
        <v>47</v>
      </c>
      <c r="L8432">
        <v>41954</v>
      </c>
      <c r="M8432">
        <v>378</v>
      </c>
      <c r="N8432" t="s">
        <v>55</v>
      </c>
      <c r="O8432" s="1">
        <v>43450</v>
      </c>
      <c r="P8432" t="s">
        <v>85</v>
      </c>
      <c r="Q8432" t="s">
        <v>44</v>
      </c>
      <c r="R8432">
        <f>Healthcare_Data_v1__4[[#This Row],[Discharge Date]]-Healthcare_Data_v1__4[[#This Row],[Date of Admission]]</f>
        <v>22</v>
      </c>
      <c r="S8432" t="str" cm="1">
        <f t="array" ref="S8432">_xlfn.IFS( Healthcare_Data_v1__4[[#This Row],[Days of Stay]]&lt;10,"Low",Healthcare_Data_v1__4[[#This Row],[Days of Stay]]&lt;20,"Med",Healthcare_Data_v1__4[[#This Row],[Days of Stay]]&lt;=30,"High")</f>
        <v>High</v>
      </c>
      <c r="T8432" t="str">
        <f>CONCATENATE(Healthcare_Data_v1__4[[#This Row],[Medical Condition]],Healthcare_Data_v1__4[[#This Row],[Duration]])</f>
        <v>DiabetesHigh</v>
      </c>
      <c r="U8432">
        <f>MONTH(Healthcare_Data_v1__4[[#This Row],[Date of Admission]])</f>
        <v>11</v>
      </c>
      <c r="V8432">
        <f>YEAR(Healthcare_Data_v1__4[[#This Row],[Date of Admission]])</f>
        <v>2018</v>
      </c>
      <c r="W8432">
        <f>DAY(Healthcare_Data_v1__4[[#This Row],[Date of Admission]])</f>
        <v>24</v>
      </c>
    </row>
    <row r="8433" spans="1:23" x14ac:dyDescent="0.3">
      <c r="A8433" t="s">
        <v>25289</v>
      </c>
      <c r="B8433">
        <v>34</v>
      </c>
      <c r="C8433" t="s">
        <v>5</v>
      </c>
      <c r="D8433" t="s">
        <v>15</v>
      </c>
      <c r="E8433" t="s">
        <v>19</v>
      </c>
      <c r="F8433" t="s">
        <v>11</v>
      </c>
      <c r="G8433" s="1">
        <v>43988</v>
      </c>
      <c r="H8433" t="s">
        <v>15445</v>
      </c>
      <c r="I8433" t="s">
        <v>15446</v>
      </c>
      <c r="J8433">
        <v>7027.3936460000004</v>
      </c>
      <c r="K8433" t="s">
        <v>66</v>
      </c>
      <c r="L8433">
        <v>31726</v>
      </c>
      <c r="M8433">
        <v>365</v>
      </c>
      <c r="N8433" t="s">
        <v>42</v>
      </c>
      <c r="O8433" s="1">
        <v>43989</v>
      </c>
      <c r="P8433" t="s">
        <v>60</v>
      </c>
      <c r="Q8433" t="s">
        <v>57</v>
      </c>
      <c r="R8433">
        <f>Healthcare_Data_v1__4[[#This Row],[Discharge Date]]-Healthcare_Data_v1__4[[#This Row],[Date of Admission]]</f>
        <v>1</v>
      </c>
      <c r="S8433" t="str" cm="1">
        <f t="array" ref="S8433">_xlfn.IFS( Healthcare_Data_v1__4[[#This Row],[Days of Stay]]&lt;10,"Low",Healthcare_Data_v1__4[[#This Row],[Days of Stay]]&lt;20,"Med",Healthcare_Data_v1__4[[#This Row],[Days of Stay]]&lt;=30,"High")</f>
        <v>Low</v>
      </c>
      <c r="T8433" t="str">
        <f>CONCATENATE(Healthcare_Data_v1__4[[#This Row],[Medical Condition]],Healthcare_Data_v1__4[[#This Row],[Duration]])</f>
        <v>CancerLow</v>
      </c>
      <c r="U8433">
        <f>MONTH(Healthcare_Data_v1__4[[#This Row],[Date of Admission]])</f>
        <v>6</v>
      </c>
      <c r="V8433">
        <f>YEAR(Healthcare_Data_v1__4[[#This Row],[Date of Admission]])</f>
        <v>2020</v>
      </c>
      <c r="W8433">
        <f>DAY(Healthcare_Data_v1__4[[#This Row],[Date of Admission]])</f>
        <v>6</v>
      </c>
    </row>
    <row r="8434" spans="1:23" x14ac:dyDescent="0.3">
      <c r="A8434" t="s">
        <v>25290</v>
      </c>
      <c r="B8434">
        <v>21</v>
      </c>
      <c r="C8434" t="s">
        <v>12</v>
      </c>
      <c r="D8434" t="s">
        <v>15</v>
      </c>
      <c r="E8434" t="s">
        <v>21</v>
      </c>
      <c r="F8434" t="s">
        <v>9</v>
      </c>
      <c r="G8434" s="1">
        <v>44018</v>
      </c>
      <c r="H8434" t="s">
        <v>13551</v>
      </c>
      <c r="I8434" t="s">
        <v>13743</v>
      </c>
      <c r="J8434">
        <v>7024.1920730000002</v>
      </c>
      <c r="K8434" t="s">
        <v>63</v>
      </c>
      <c r="L8434">
        <v>4923</v>
      </c>
      <c r="M8434">
        <v>274</v>
      </c>
      <c r="N8434" t="s">
        <v>55</v>
      </c>
      <c r="O8434" s="1">
        <v>44046</v>
      </c>
      <c r="P8434" t="s">
        <v>49</v>
      </c>
      <c r="Q8434" t="s">
        <v>57</v>
      </c>
      <c r="R8434">
        <f>Healthcare_Data_v1__4[[#This Row],[Discharge Date]]-Healthcare_Data_v1__4[[#This Row],[Date of Admission]]</f>
        <v>28</v>
      </c>
      <c r="S8434" t="str" cm="1">
        <f t="array" ref="S8434">_xlfn.IFS( Healthcare_Data_v1__4[[#This Row],[Days of Stay]]&lt;10,"Low",Healthcare_Data_v1__4[[#This Row],[Days of Stay]]&lt;20,"Med",Healthcare_Data_v1__4[[#This Row],[Days of Stay]]&lt;=30,"High")</f>
        <v>High</v>
      </c>
      <c r="T8434" t="str">
        <f>CONCATENATE(Healthcare_Data_v1__4[[#This Row],[Medical Condition]],Healthcare_Data_v1__4[[#This Row],[Duration]])</f>
        <v>ArthritisHigh</v>
      </c>
      <c r="U8434">
        <f>MONTH(Healthcare_Data_v1__4[[#This Row],[Date of Admission]])</f>
        <v>7</v>
      </c>
      <c r="V8434">
        <f>YEAR(Healthcare_Data_v1__4[[#This Row],[Date of Admission]])</f>
        <v>2020</v>
      </c>
      <c r="W8434">
        <f>DAY(Healthcare_Data_v1__4[[#This Row],[Date of Admission]])</f>
        <v>6</v>
      </c>
    </row>
    <row r="8435" spans="1:23" x14ac:dyDescent="0.3">
      <c r="A8435" t="s">
        <v>25291</v>
      </c>
      <c r="B8435">
        <v>72</v>
      </c>
      <c r="C8435" t="s">
        <v>3</v>
      </c>
      <c r="D8435" t="s">
        <v>16</v>
      </c>
      <c r="E8435" t="s">
        <v>24</v>
      </c>
      <c r="F8435" t="s">
        <v>4</v>
      </c>
      <c r="G8435" s="1">
        <v>43765</v>
      </c>
      <c r="H8435" t="s">
        <v>25292</v>
      </c>
      <c r="I8435" t="s">
        <v>15447</v>
      </c>
      <c r="J8435">
        <v>7023.636845</v>
      </c>
      <c r="K8435" t="s">
        <v>69</v>
      </c>
      <c r="L8435">
        <v>30630</v>
      </c>
      <c r="M8435">
        <v>139</v>
      </c>
      <c r="N8435" t="s">
        <v>48</v>
      </c>
      <c r="O8435" s="1">
        <v>43773</v>
      </c>
      <c r="P8435" t="s">
        <v>43</v>
      </c>
      <c r="Q8435" t="s">
        <v>57</v>
      </c>
      <c r="R8435">
        <f>Healthcare_Data_v1__4[[#This Row],[Discharge Date]]-Healthcare_Data_v1__4[[#This Row],[Date of Admission]]</f>
        <v>8</v>
      </c>
      <c r="S8435" t="str" cm="1">
        <f t="array" ref="S8435">_xlfn.IFS( Healthcare_Data_v1__4[[#This Row],[Days of Stay]]&lt;10,"Low",Healthcare_Data_v1__4[[#This Row],[Days of Stay]]&lt;20,"Med",Healthcare_Data_v1__4[[#This Row],[Days of Stay]]&lt;=30,"High")</f>
        <v>Low</v>
      </c>
      <c r="T8435" t="str">
        <f>CONCATENATE(Healthcare_Data_v1__4[[#This Row],[Medical Condition]],Healthcare_Data_v1__4[[#This Row],[Duration]])</f>
        <v>DiabetesLow</v>
      </c>
      <c r="U8435">
        <f>MONTH(Healthcare_Data_v1__4[[#This Row],[Date of Admission]])</f>
        <v>10</v>
      </c>
      <c r="V8435">
        <f>YEAR(Healthcare_Data_v1__4[[#This Row],[Date of Admission]])</f>
        <v>2019</v>
      </c>
      <c r="W8435">
        <f>DAY(Healthcare_Data_v1__4[[#This Row],[Date of Admission]])</f>
        <v>27</v>
      </c>
    </row>
    <row r="8436" spans="1:23" x14ac:dyDescent="0.3">
      <c r="A8436" t="s">
        <v>25293</v>
      </c>
      <c r="B8436">
        <v>39</v>
      </c>
      <c r="C8436" t="s">
        <v>5</v>
      </c>
      <c r="D8436" t="s">
        <v>15</v>
      </c>
      <c r="E8436" t="s">
        <v>21</v>
      </c>
      <c r="F8436" t="s">
        <v>7</v>
      </c>
      <c r="G8436" s="1">
        <v>43998</v>
      </c>
      <c r="H8436" t="s">
        <v>15448</v>
      </c>
      <c r="I8436" t="s">
        <v>15449</v>
      </c>
      <c r="J8436">
        <v>7020.4623309999997</v>
      </c>
      <c r="K8436" t="s">
        <v>47</v>
      </c>
      <c r="L8436">
        <v>3908</v>
      </c>
      <c r="M8436">
        <v>211</v>
      </c>
      <c r="N8436" t="s">
        <v>42</v>
      </c>
      <c r="O8436" s="1">
        <v>44002</v>
      </c>
      <c r="P8436" t="s">
        <v>60</v>
      </c>
      <c r="Q8436" t="s">
        <v>57</v>
      </c>
      <c r="R8436">
        <f>Healthcare_Data_v1__4[[#This Row],[Discharge Date]]-Healthcare_Data_v1__4[[#This Row],[Date of Admission]]</f>
        <v>4</v>
      </c>
      <c r="S8436" t="str" cm="1">
        <f t="array" ref="S8436">_xlfn.IFS( Healthcare_Data_v1__4[[#This Row],[Days of Stay]]&lt;10,"Low",Healthcare_Data_v1__4[[#This Row],[Days of Stay]]&lt;20,"Med",Healthcare_Data_v1__4[[#This Row],[Days of Stay]]&lt;=30,"High")</f>
        <v>Low</v>
      </c>
      <c r="T8436" t="str">
        <f>CONCATENATE(Healthcare_Data_v1__4[[#This Row],[Medical Condition]],Healthcare_Data_v1__4[[#This Row],[Duration]])</f>
        <v>ObesityLow</v>
      </c>
      <c r="U8436">
        <f>MONTH(Healthcare_Data_v1__4[[#This Row],[Date of Admission]])</f>
        <v>6</v>
      </c>
      <c r="V8436">
        <f>YEAR(Healthcare_Data_v1__4[[#This Row],[Date of Admission]])</f>
        <v>2020</v>
      </c>
      <c r="W8436">
        <f>DAY(Healthcare_Data_v1__4[[#This Row],[Date of Admission]])</f>
        <v>16</v>
      </c>
    </row>
    <row r="8437" spans="1:23" x14ac:dyDescent="0.3">
      <c r="A8437" t="s">
        <v>25294</v>
      </c>
      <c r="B8437">
        <v>69</v>
      </c>
      <c r="C8437" t="s">
        <v>3</v>
      </c>
      <c r="D8437" t="s">
        <v>16</v>
      </c>
      <c r="E8437" t="s">
        <v>23</v>
      </c>
      <c r="F8437" t="s">
        <v>10</v>
      </c>
      <c r="G8437" s="1">
        <v>43998</v>
      </c>
      <c r="H8437" t="s">
        <v>15450</v>
      </c>
      <c r="I8437" t="s">
        <v>5883</v>
      </c>
      <c r="J8437">
        <v>7016.7792120000004</v>
      </c>
      <c r="K8437" t="s">
        <v>47</v>
      </c>
      <c r="L8437">
        <v>6556</v>
      </c>
      <c r="M8437">
        <v>345</v>
      </c>
      <c r="N8437" t="s">
        <v>48</v>
      </c>
      <c r="O8437" s="1">
        <v>44027</v>
      </c>
      <c r="P8437" t="s">
        <v>85</v>
      </c>
      <c r="Q8437" t="s">
        <v>44</v>
      </c>
      <c r="R8437">
        <f>Healthcare_Data_v1__4[[#This Row],[Discharge Date]]-Healthcare_Data_v1__4[[#This Row],[Date of Admission]]</f>
        <v>29</v>
      </c>
      <c r="S8437" t="str" cm="1">
        <f t="array" ref="S8437">_xlfn.IFS( Healthcare_Data_v1__4[[#This Row],[Days of Stay]]&lt;10,"Low",Healthcare_Data_v1__4[[#This Row],[Days of Stay]]&lt;20,"Med",Healthcare_Data_v1__4[[#This Row],[Days of Stay]]&lt;=30,"High")</f>
        <v>High</v>
      </c>
      <c r="T8437" t="str">
        <f>CONCATENATE(Healthcare_Data_v1__4[[#This Row],[Medical Condition]],Healthcare_Data_v1__4[[#This Row],[Duration]])</f>
        <v>HypertensionHigh</v>
      </c>
      <c r="U8437">
        <f>MONTH(Healthcare_Data_v1__4[[#This Row],[Date of Admission]])</f>
        <v>6</v>
      </c>
      <c r="V8437">
        <f>YEAR(Healthcare_Data_v1__4[[#This Row],[Date of Admission]])</f>
        <v>2020</v>
      </c>
      <c r="W8437">
        <f>DAY(Healthcare_Data_v1__4[[#This Row],[Date of Admission]])</f>
        <v>16</v>
      </c>
    </row>
    <row r="8438" spans="1:23" x14ac:dyDescent="0.3">
      <c r="A8438" t="s">
        <v>25295</v>
      </c>
      <c r="B8438">
        <v>18</v>
      </c>
      <c r="C8438" t="s">
        <v>12</v>
      </c>
      <c r="D8438" t="s">
        <v>15</v>
      </c>
      <c r="E8438" t="s">
        <v>25</v>
      </c>
      <c r="F8438" t="s">
        <v>11</v>
      </c>
      <c r="G8438" s="1">
        <v>44972</v>
      </c>
      <c r="H8438" t="s">
        <v>15451</v>
      </c>
      <c r="I8438" t="s">
        <v>2342</v>
      </c>
      <c r="J8438">
        <v>7010.0150919999996</v>
      </c>
      <c r="K8438" t="s">
        <v>63</v>
      </c>
      <c r="L8438">
        <v>30134</v>
      </c>
      <c r="M8438">
        <v>228</v>
      </c>
      <c r="N8438" t="s">
        <v>48</v>
      </c>
      <c r="O8438" s="1">
        <v>44978</v>
      </c>
      <c r="P8438" t="s">
        <v>60</v>
      </c>
      <c r="Q8438" t="s">
        <v>44</v>
      </c>
      <c r="R8438">
        <f>Healthcare_Data_v1__4[[#This Row],[Discharge Date]]-Healthcare_Data_v1__4[[#This Row],[Date of Admission]]</f>
        <v>6</v>
      </c>
      <c r="S8438" t="str" cm="1">
        <f t="array" ref="S8438">_xlfn.IFS( Healthcare_Data_v1__4[[#This Row],[Days of Stay]]&lt;10,"Low",Healthcare_Data_v1__4[[#This Row],[Days of Stay]]&lt;20,"Med",Healthcare_Data_v1__4[[#This Row],[Days of Stay]]&lt;=30,"High")</f>
        <v>Low</v>
      </c>
      <c r="T8438" t="str">
        <f>CONCATENATE(Healthcare_Data_v1__4[[#This Row],[Medical Condition]],Healthcare_Data_v1__4[[#This Row],[Duration]])</f>
        <v>CancerLow</v>
      </c>
      <c r="U8438">
        <f>MONTH(Healthcare_Data_v1__4[[#This Row],[Date of Admission]])</f>
        <v>2</v>
      </c>
      <c r="V8438">
        <f>YEAR(Healthcare_Data_v1__4[[#This Row],[Date of Admission]])</f>
        <v>2023</v>
      </c>
      <c r="W8438">
        <f>DAY(Healthcare_Data_v1__4[[#This Row],[Date of Admission]])</f>
        <v>15</v>
      </c>
    </row>
    <row r="8439" spans="1:23" x14ac:dyDescent="0.3">
      <c r="A8439" t="s">
        <v>25296</v>
      </c>
      <c r="B8439">
        <v>43</v>
      </c>
      <c r="C8439" t="s">
        <v>8</v>
      </c>
      <c r="D8439" t="s">
        <v>16</v>
      </c>
      <c r="E8439" t="s">
        <v>26</v>
      </c>
      <c r="F8439" t="s">
        <v>9</v>
      </c>
      <c r="G8439" s="1">
        <v>44365</v>
      </c>
      <c r="H8439" t="s">
        <v>15452</v>
      </c>
      <c r="I8439" t="s">
        <v>1629</v>
      </c>
      <c r="J8439">
        <v>7009.9563250000001</v>
      </c>
      <c r="K8439" t="s">
        <v>63</v>
      </c>
      <c r="L8439">
        <v>19567</v>
      </c>
      <c r="M8439">
        <v>455</v>
      </c>
      <c r="N8439" t="s">
        <v>55</v>
      </c>
      <c r="O8439" s="1">
        <v>44382</v>
      </c>
      <c r="P8439" t="s">
        <v>49</v>
      </c>
      <c r="Q8439" t="s">
        <v>57</v>
      </c>
      <c r="R8439">
        <f>Healthcare_Data_v1__4[[#This Row],[Discharge Date]]-Healthcare_Data_v1__4[[#This Row],[Date of Admission]]</f>
        <v>17</v>
      </c>
      <c r="S8439" t="str" cm="1">
        <f t="array" ref="S8439">_xlfn.IFS( Healthcare_Data_v1__4[[#This Row],[Days of Stay]]&lt;10,"Low",Healthcare_Data_v1__4[[#This Row],[Days of Stay]]&lt;20,"Med",Healthcare_Data_v1__4[[#This Row],[Days of Stay]]&lt;=30,"High")</f>
        <v>Med</v>
      </c>
      <c r="T8439" t="str">
        <f>CONCATENATE(Healthcare_Data_v1__4[[#This Row],[Medical Condition]],Healthcare_Data_v1__4[[#This Row],[Duration]])</f>
        <v>ArthritisMed</v>
      </c>
      <c r="U8439">
        <f>MONTH(Healthcare_Data_v1__4[[#This Row],[Date of Admission]])</f>
        <v>6</v>
      </c>
      <c r="V8439">
        <f>YEAR(Healthcare_Data_v1__4[[#This Row],[Date of Admission]])</f>
        <v>2021</v>
      </c>
      <c r="W8439">
        <f>DAY(Healthcare_Data_v1__4[[#This Row],[Date of Admission]])</f>
        <v>18</v>
      </c>
    </row>
    <row r="8440" spans="1:23" x14ac:dyDescent="0.3">
      <c r="A8440" t="s">
        <v>11094</v>
      </c>
      <c r="B8440">
        <v>72</v>
      </c>
      <c r="C8440" t="s">
        <v>3</v>
      </c>
      <c r="D8440" t="s">
        <v>15</v>
      </c>
      <c r="E8440" t="s">
        <v>22</v>
      </c>
      <c r="F8440" t="s">
        <v>10</v>
      </c>
      <c r="G8440" s="1">
        <v>44726</v>
      </c>
      <c r="H8440" t="s">
        <v>12430</v>
      </c>
      <c r="I8440" t="s">
        <v>15453</v>
      </c>
      <c r="J8440">
        <v>7005.9554889999999</v>
      </c>
      <c r="K8440" t="s">
        <v>66</v>
      </c>
      <c r="L8440">
        <v>27136</v>
      </c>
      <c r="M8440">
        <v>418</v>
      </c>
      <c r="N8440" t="s">
        <v>55</v>
      </c>
      <c r="O8440" s="1">
        <v>44728</v>
      </c>
      <c r="P8440" t="s">
        <v>43</v>
      </c>
      <c r="Q8440" t="s">
        <v>57</v>
      </c>
      <c r="R8440">
        <f>Healthcare_Data_v1__4[[#This Row],[Discharge Date]]-Healthcare_Data_v1__4[[#This Row],[Date of Admission]]</f>
        <v>2</v>
      </c>
      <c r="S8440" t="str" cm="1">
        <f t="array" ref="S8440">_xlfn.IFS( Healthcare_Data_v1__4[[#This Row],[Days of Stay]]&lt;10,"Low",Healthcare_Data_v1__4[[#This Row],[Days of Stay]]&lt;20,"Med",Healthcare_Data_v1__4[[#This Row],[Days of Stay]]&lt;=30,"High")</f>
        <v>Low</v>
      </c>
      <c r="T8440" t="str">
        <f>CONCATENATE(Healthcare_Data_v1__4[[#This Row],[Medical Condition]],Healthcare_Data_v1__4[[#This Row],[Duration]])</f>
        <v>HypertensionLow</v>
      </c>
      <c r="U8440">
        <f>MONTH(Healthcare_Data_v1__4[[#This Row],[Date of Admission]])</f>
        <v>6</v>
      </c>
      <c r="V8440">
        <f>YEAR(Healthcare_Data_v1__4[[#This Row],[Date of Admission]])</f>
        <v>2022</v>
      </c>
      <c r="W8440">
        <f>DAY(Healthcare_Data_v1__4[[#This Row],[Date of Admission]])</f>
        <v>14</v>
      </c>
    </row>
    <row r="8441" spans="1:23" x14ac:dyDescent="0.3">
      <c r="A8441" t="s">
        <v>15119</v>
      </c>
      <c r="B8441">
        <v>29</v>
      </c>
      <c r="C8441" t="s">
        <v>5</v>
      </c>
      <c r="D8441" t="s">
        <v>15</v>
      </c>
      <c r="E8441" t="s">
        <v>25</v>
      </c>
      <c r="F8441" t="s">
        <v>6</v>
      </c>
      <c r="G8441" s="1">
        <v>44332</v>
      </c>
      <c r="H8441" t="s">
        <v>15454</v>
      </c>
      <c r="I8441" t="s">
        <v>15455</v>
      </c>
      <c r="J8441">
        <v>7004.7505659999997</v>
      </c>
      <c r="K8441" t="s">
        <v>63</v>
      </c>
      <c r="L8441">
        <v>10306</v>
      </c>
      <c r="M8441">
        <v>309</v>
      </c>
      <c r="N8441" t="s">
        <v>48</v>
      </c>
      <c r="O8441" s="1">
        <v>44349</v>
      </c>
      <c r="P8441" t="s">
        <v>85</v>
      </c>
      <c r="Q8441" t="s">
        <v>44</v>
      </c>
      <c r="R8441">
        <f>Healthcare_Data_v1__4[[#This Row],[Discharge Date]]-Healthcare_Data_v1__4[[#This Row],[Date of Admission]]</f>
        <v>17</v>
      </c>
      <c r="S8441" t="str" cm="1">
        <f t="array" ref="S8441">_xlfn.IFS( Healthcare_Data_v1__4[[#This Row],[Days of Stay]]&lt;10,"Low",Healthcare_Data_v1__4[[#This Row],[Days of Stay]]&lt;20,"Med",Healthcare_Data_v1__4[[#This Row],[Days of Stay]]&lt;=30,"High")</f>
        <v>Med</v>
      </c>
      <c r="T8441" t="str">
        <f>CONCATENATE(Healthcare_Data_v1__4[[#This Row],[Medical Condition]],Healthcare_Data_v1__4[[#This Row],[Duration]])</f>
        <v>AsthmaMed</v>
      </c>
      <c r="U8441">
        <f>MONTH(Healthcare_Data_v1__4[[#This Row],[Date of Admission]])</f>
        <v>5</v>
      </c>
      <c r="V8441">
        <f>YEAR(Healthcare_Data_v1__4[[#This Row],[Date of Admission]])</f>
        <v>2021</v>
      </c>
      <c r="W8441">
        <f>DAY(Healthcare_Data_v1__4[[#This Row],[Date of Admission]])</f>
        <v>16</v>
      </c>
    </row>
    <row r="8442" spans="1:23" x14ac:dyDescent="0.3">
      <c r="A8442" t="s">
        <v>25297</v>
      </c>
      <c r="B8442">
        <v>21</v>
      </c>
      <c r="C8442" t="s">
        <v>12</v>
      </c>
      <c r="D8442" t="s">
        <v>16</v>
      </c>
      <c r="E8442" t="s">
        <v>19</v>
      </c>
      <c r="F8442" t="s">
        <v>6</v>
      </c>
      <c r="G8442" s="1">
        <v>43661</v>
      </c>
      <c r="H8442" t="s">
        <v>15456</v>
      </c>
      <c r="I8442" t="s">
        <v>15457</v>
      </c>
      <c r="J8442">
        <v>7003.6391089999997</v>
      </c>
      <c r="K8442" t="s">
        <v>69</v>
      </c>
      <c r="L8442">
        <v>22621</v>
      </c>
      <c r="M8442">
        <v>242</v>
      </c>
      <c r="N8442" t="s">
        <v>55</v>
      </c>
      <c r="O8442" s="1">
        <v>43665</v>
      </c>
      <c r="P8442" t="s">
        <v>43</v>
      </c>
      <c r="Q8442" t="s">
        <v>57</v>
      </c>
      <c r="R8442">
        <f>Healthcare_Data_v1__4[[#This Row],[Discharge Date]]-Healthcare_Data_v1__4[[#This Row],[Date of Admission]]</f>
        <v>4</v>
      </c>
      <c r="S8442" t="str" cm="1">
        <f t="array" ref="S8442">_xlfn.IFS( Healthcare_Data_v1__4[[#This Row],[Days of Stay]]&lt;10,"Low",Healthcare_Data_v1__4[[#This Row],[Days of Stay]]&lt;20,"Med",Healthcare_Data_v1__4[[#This Row],[Days of Stay]]&lt;=30,"High")</f>
        <v>Low</v>
      </c>
      <c r="T8442" t="str">
        <f>CONCATENATE(Healthcare_Data_v1__4[[#This Row],[Medical Condition]],Healthcare_Data_v1__4[[#This Row],[Duration]])</f>
        <v>AsthmaLow</v>
      </c>
      <c r="U8442">
        <f>MONTH(Healthcare_Data_v1__4[[#This Row],[Date of Admission]])</f>
        <v>7</v>
      </c>
      <c r="V8442">
        <f>YEAR(Healthcare_Data_v1__4[[#This Row],[Date of Admission]])</f>
        <v>2019</v>
      </c>
      <c r="W8442">
        <f>DAY(Healthcare_Data_v1__4[[#This Row],[Date of Admission]])</f>
        <v>15</v>
      </c>
    </row>
    <row r="8443" spans="1:23" x14ac:dyDescent="0.3">
      <c r="A8443" t="s">
        <v>25298</v>
      </c>
      <c r="B8443">
        <v>47</v>
      </c>
      <c r="C8443" t="s">
        <v>8</v>
      </c>
      <c r="D8443" t="s">
        <v>16</v>
      </c>
      <c r="E8443" t="s">
        <v>25</v>
      </c>
      <c r="F8443" t="s">
        <v>11</v>
      </c>
      <c r="G8443" s="1">
        <v>44642</v>
      </c>
      <c r="H8443" t="s">
        <v>15458</v>
      </c>
      <c r="I8443" t="s">
        <v>15459</v>
      </c>
      <c r="J8443">
        <v>7003.563091</v>
      </c>
      <c r="K8443" t="s">
        <v>63</v>
      </c>
      <c r="L8443">
        <v>41049</v>
      </c>
      <c r="M8443">
        <v>459</v>
      </c>
      <c r="N8443" t="s">
        <v>42</v>
      </c>
      <c r="O8443" s="1">
        <v>44659</v>
      </c>
      <c r="P8443" t="s">
        <v>43</v>
      </c>
      <c r="Q8443" t="s">
        <v>50</v>
      </c>
      <c r="R8443">
        <f>Healthcare_Data_v1__4[[#This Row],[Discharge Date]]-Healthcare_Data_v1__4[[#This Row],[Date of Admission]]</f>
        <v>17</v>
      </c>
      <c r="S8443" t="str" cm="1">
        <f t="array" ref="S8443">_xlfn.IFS( Healthcare_Data_v1__4[[#This Row],[Days of Stay]]&lt;10,"Low",Healthcare_Data_v1__4[[#This Row],[Days of Stay]]&lt;20,"Med",Healthcare_Data_v1__4[[#This Row],[Days of Stay]]&lt;=30,"High")</f>
        <v>Med</v>
      </c>
      <c r="T8443" t="str">
        <f>CONCATENATE(Healthcare_Data_v1__4[[#This Row],[Medical Condition]],Healthcare_Data_v1__4[[#This Row],[Duration]])</f>
        <v>CancerMed</v>
      </c>
      <c r="U8443">
        <f>MONTH(Healthcare_Data_v1__4[[#This Row],[Date of Admission]])</f>
        <v>3</v>
      </c>
      <c r="V8443">
        <f>YEAR(Healthcare_Data_v1__4[[#This Row],[Date of Admission]])</f>
        <v>2022</v>
      </c>
      <c r="W8443">
        <f>DAY(Healthcare_Data_v1__4[[#This Row],[Date of Admission]])</f>
        <v>22</v>
      </c>
    </row>
    <row r="8444" spans="1:23" x14ac:dyDescent="0.3">
      <c r="A8444" t="s">
        <v>25299</v>
      </c>
      <c r="B8444">
        <v>81</v>
      </c>
      <c r="C8444" t="s">
        <v>3</v>
      </c>
      <c r="D8444" t="s">
        <v>15</v>
      </c>
      <c r="E8444" t="s">
        <v>25</v>
      </c>
      <c r="F8444" t="s">
        <v>4</v>
      </c>
      <c r="G8444" s="1">
        <v>44756</v>
      </c>
      <c r="H8444" t="s">
        <v>15460</v>
      </c>
      <c r="I8444" t="s">
        <v>9955</v>
      </c>
      <c r="J8444">
        <v>6994.6560929999996</v>
      </c>
      <c r="K8444" t="s">
        <v>66</v>
      </c>
      <c r="L8444">
        <v>20042</v>
      </c>
      <c r="M8444">
        <v>379</v>
      </c>
      <c r="N8444" t="s">
        <v>48</v>
      </c>
      <c r="O8444" s="1">
        <v>44763</v>
      </c>
      <c r="P8444" t="s">
        <v>49</v>
      </c>
      <c r="Q8444" t="s">
        <v>57</v>
      </c>
      <c r="R8444">
        <f>Healthcare_Data_v1__4[[#This Row],[Discharge Date]]-Healthcare_Data_v1__4[[#This Row],[Date of Admission]]</f>
        <v>7</v>
      </c>
      <c r="S8444" t="str" cm="1">
        <f t="array" ref="S8444">_xlfn.IFS( Healthcare_Data_v1__4[[#This Row],[Days of Stay]]&lt;10,"Low",Healthcare_Data_v1__4[[#This Row],[Days of Stay]]&lt;20,"Med",Healthcare_Data_v1__4[[#This Row],[Days of Stay]]&lt;=30,"High")</f>
        <v>Low</v>
      </c>
      <c r="T8444" t="str">
        <f>CONCATENATE(Healthcare_Data_v1__4[[#This Row],[Medical Condition]],Healthcare_Data_v1__4[[#This Row],[Duration]])</f>
        <v>DiabetesLow</v>
      </c>
      <c r="U8444">
        <f>MONTH(Healthcare_Data_v1__4[[#This Row],[Date of Admission]])</f>
        <v>7</v>
      </c>
      <c r="V8444">
        <f>YEAR(Healthcare_Data_v1__4[[#This Row],[Date of Admission]])</f>
        <v>2022</v>
      </c>
      <c r="W8444">
        <f>DAY(Healthcare_Data_v1__4[[#This Row],[Date of Admission]])</f>
        <v>14</v>
      </c>
    </row>
    <row r="8445" spans="1:23" x14ac:dyDescent="0.3">
      <c r="A8445" t="s">
        <v>3098</v>
      </c>
      <c r="B8445">
        <v>78</v>
      </c>
      <c r="C8445" t="s">
        <v>3</v>
      </c>
      <c r="D8445" t="s">
        <v>16</v>
      </c>
      <c r="E8445" t="s">
        <v>20</v>
      </c>
      <c r="F8445" t="s">
        <v>6</v>
      </c>
      <c r="G8445" s="1">
        <v>45041</v>
      </c>
      <c r="H8445" t="s">
        <v>15461</v>
      </c>
      <c r="I8445" t="s">
        <v>15462</v>
      </c>
      <c r="J8445">
        <v>6989.3813360000004</v>
      </c>
      <c r="K8445" t="s">
        <v>63</v>
      </c>
      <c r="L8445">
        <v>3986</v>
      </c>
      <c r="M8445">
        <v>442</v>
      </c>
      <c r="N8445" t="s">
        <v>48</v>
      </c>
      <c r="O8445" s="1">
        <v>45069</v>
      </c>
      <c r="P8445" t="s">
        <v>60</v>
      </c>
      <c r="Q8445" t="s">
        <v>57</v>
      </c>
      <c r="R8445">
        <f>Healthcare_Data_v1__4[[#This Row],[Discharge Date]]-Healthcare_Data_v1__4[[#This Row],[Date of Admission]]</f>
        <v>28</v>
      </c>
      <c r="S8445" t="str" cm="1">
        <f t="array" ref="S8445">_xlfn.IFS( Healthcare_Data_v1__4[[#This Row],[Days of Stay]]&lt;10,"Low",Healthcare_Data_v1__4[[#This Row],[Days of Stay]]&lt;20,"Med",Healthcare_Data_v1__4[[#This Row],[Days of Stay]]&lt;=30,"High")</f>
        <v>High</v>
      </c>
      <c r="T8445" t="str">
        <f>CONCATENATE(Healthcare_Data_v1__4[[#This Row],[Medical Condition]],Healthcare_Data_v1__4[[#This Row],[Duration]])</f>
        <v>AsthmaHigh</v>
      </c>
      <c r="U8445">
        <f>MONTH(Healthcare_Data_v1__4[[#This Row],[Date of Admission]])</f>
        <v>4</v>
      </c>
      <c r="V8445">
        <f>YEAR(Healthcare_Data_v1__4[[#This Row],[Date of Admission]])</f>
        <v>2023</v>
      </c>
      <c r="W8445">
        <f>DAY(Healthcare_Data_v1__4[[#This Row],[Date of Admission]])</f>
        <v>25</v>
      </c>
    </row>
    <row r="8446" spans="1:23" x14ac:dyDescent="0.3">
      <c r="A8446" t="s">
        <v>25300</v>
      </c>
      <c r="B8446">
        <v>31</v>
      </c>
      <c r="C8446" t="s">
        <v>5</v>
      </c>
      <c r="D8446" t="s">
        <v>15</v>
      </c>
      <c r="E8446" t="s">
        <v>19</v>
      </c>
      <c r="F8446" t="s">
        <v>4</v>
      </c>
      <c r="G8446" s="1">
        <v>43461</v>
      </c>
      <c r="H8446" t="s">
        <v>15463</v>
      </c>
      <c r="I8446" t="s">
        <v>15464</v>
      </c>
      <c r="J8446">
        <v>6989.2276110000003</v>
      </c>
      <c r="K8446" t="s">
        <v>69</v>
      </c>
      <c r="L8446">
        <v>13479</v>
      </c>
      <c r="M8446">
        <v>423</v>
      </c>
      <c r="N8446" t="s">
        <v>48</v>
      </c>
      <c r="O8446" s="1">
        <v>43467</v>
      </c>
      <c r="P8446" t="s">
        <v>43</v>
      </c>
      <c r="Q8446" t="s">
        <v>44</v>
      </c>
      <c r="R8446">
        <f>Healthcare_Data_v1__4[[#This Row],[Discharge Date]]-Healthcare_Data_v1__4[[#This Row],[Date of Admission]]</f>
        <v>6</v>
      </c>
      <c r="S8446" t="str" cm="1">
        <f t="array" ref="S8446">_xlfn.IFS( Healthcare_Data_v1__4[[#This Row],[Days of Stay]]&lt;10,"Low",Healthcare_Data_v1__4[[#This Row],[Days of Stay]]&lt;20,"Med",Healthcare_Data_v1__4[[#This Row],[Days of Stay]]&lt;=30,"High")</f>
        <v>Low</v>
      </c>
      <c r="T8446" t="str">
        <f>CONCATENATE(Healthcare_Data_v1__4[[#This Row],[Medical Condition]],Healthcare_Data_v1__4[[#This Row],[Duration]])</f>
        <v>DiabetesLow</v>
      </c>
      <c r="U8446">
        <f>MONTH(Healthcare_Data_v1__4[[#This Row],[Date of Admission]])</f>
        <v>12</v>
      </c>
      <c r="V8446">
        <f>YEAR(Healthcare_Data_v1__4[[#This Row],[Date of Admission]])</f>
        <v>2018</v>
      </c>
      <c r="W8446">
        <f>DAY(Healthcare_Data_v1__4[[#This Row],[Date of Admission]])</f>
        <v>27</v>
      </c>
    </row>
    <row r="8447" spans="1:23" x14ac:dyDescent="0.3">
      <c r="A8447" t="s">
        <v>18996</v>
      </c>
      <c r="B8447">
        <v>35</v>
      </c>
      <c r="C8447" t="s">
        <v>5</v>
      </c>
      <c r="D8447" t="s">
        <v>16</v>
      </c>
      <c r="E8447" t="s">
        <v>25</v>
      </c>
      <c r="F8447" t="s">
        <v>9</v>
      </c>
      <c r="G8447" s="1">
        <v>45170</v>
      </c>
      <c r="H8447" t="s">
        <v>1778</v>
      </c>
      <c r="I8447" t="s">
        <v>3217</v>
      </c>
      <c r="J8447">
        <v>6987.4519719999998</v>
      </c>
      <c r="K8447" t="s">
        <v>69</v>
      </c>
      <c r="L8447">
        <v>23834</v>
      </c>
      <c r="M8447">
        <v>205</v>
      </c>
      <c r="N8447" t="s">
        <v>55</v>
      </c>
      <c r="O8447" s="1">
        <v>45198</v>
      </c>
      <c r="P8447" t="s">
        <v>49</v>
      </c>
      <c r="Q8447" t="s">
        <v>44</v>
      </c>
      <c r="R8447">
        <f>Healthcare_Data_v1__4[[#This Row],[Discharge Date]]-Healthcare_Data_v1__4[[#This Row],[Date of Admission]]</f>
        <v>28</v>
      </c>
      <c r="S8447" t="str" cm="1">
        <f t="array" ref="S8447">_xlfn.IFS( Healthcare_Data_v1__4[[#This Row],[Days of Stay]]&lt;10,"Low",Healthcare_Data_v1__4[[#This Row],[Days of Stay]]&lt;20,"Med",Healthcare_Data_v1__4[[#This Row],[Days of Stay]]&lt;=30,"High")</f>
        <v>High</v>
      </c>
      <c r="T8447" t="str">
        <f>CONCATENATE(Healthcare_Data_v1__4[[#This Row],[Medical Condition]],Healthcare_Data_v1__4[[#This Row],[Duration]])</f>
        <v>ArthritisHigh</v>
      </c>
      <c r="U8447">
        <f>MONTH(Healthcare_Data_v1__4[[#This Row],[Date of Admission]])</f>
        <v>9</v>
      </c>
      <c r="V8447">
        <f>YEAR(Healthcare_Data_v1__4[[#This Row],[Date of Admission]])</f>
        <v>2023</v>
      </c>
      <c r="W8447">
        <f>DAY(Healthcare_Data_v1__4[[#This Row],[Date of Admission]])</f>
        <v>1</v>
      </c>
    </row>
    <row r="8448" spans="1:23" x14ac:dyDescent="0.3">
      <c r="A8448" t="s">
        <v>9136</v>
      </c>
      <c r="B8448">
        <v>35</v>
      </c>
      <c r="C8448" t="s">
        <v>5</v>
      </c>
      <c r="D8448" t="s">
        <v>15</v>
      </c>
      <c r="E8448" t="s">
        <v>26</v>
      </c>
      <c r="F8448" t="s">
        <v>9</v>
      </c>
      <c r="G8448" s="1">
        <v>44063</v>
      </c>
      <c r="H8448" t="s">
        <v>15465</v>
      </c>
      <c r="I8448" t="s">
        <v>15466</v>
      </c>
      <c r="J8448">
        <v>6984.6299019999997</v>
      </c>
      <c r="K8448" t="s">
        <v>63</v>
      </c>
      <c r="L8448">
        <v>32561</v>
      </c>
      <c r="M8448">
        <v>311</v>
      </c>
      <c r="N8448" t="s">
        <v>55</v>
      </c>
      <c r="O8448" s="1">
        <v>44076</v>
      </c>
      <c r="P8448" t="s">
        <v>85</v>
      </c>
      <c r="Q8448" t="s">
        <v>44</v>
      </c>
      <c r="R8448">
        <f>Healthcare_Data_v1__4[[#This Row],[Discharge Date]]-Healthcare_Data_v1__4[[#This Row],[Date of Admission]]</f>
        <v>13</v>
      </c>
      <c r="S8448" t="str" cm="1">
        <f t="array" ref="S8448">_xlfn.IFS( Healthcare_Data_v1__4[[#This Row],[Days of Stay]]&lt;10,"Low",Healthcare_Data_v1__4[[#This Row],[Days of Stay]]&lt;20,"Med",Healthcare_Data_v1__4[[#This Row],[Days of Stay]]&lt;=30,"High")</f>
        <v>Med</v>
      </c>
      <c r="T8448" t="str">
        <f>CONCATENATE(Healthcare_Data_v1__4[[#This Row],[Medical Condition]],Healthcare_Data_v1__4[[#This Row],[Duration]])</f>
        <v>ArthritisMed</v>
      </c>
      <c r="U8448">
        <f>MONTH(Healthcare_Data_v1__4[[#This Row],[Date of Admission]])</f>
        <v>8</v>
      </c>
      <c r="V8448">
        <f>YEAR(Healthcare_Data_v1__4[[#This Row],[Date of Admission]])</f>
        <v>2020</v>
      </c>
      <c r="W8448">
        <f>DAY(Healthcare_Data_v1__4[[#This Row],[Date of Admission]])</f>
        <v>20</v>
      </c>
    </row>
    <row r="8449" spans="1:23" x14ac:dyDescent="0.3">
      <c r="A8449" t="s">
        <v>25301</v>
      </c>
      <c r="B8449">
        <v>50</v>
      </c>
      <c r="C8449" t="s">
        <v>8</v>
      </c>
      <c r="D8449" t="s">
        <v>16</v>
      </c>
      <c r="E8449" t="s">
        <v>23</v>
      </c>
      <c r="F8449" t="s">
        <v>9</v>
      </c>
      <c r="G8449" s="1">
        <v>43504</v>
      </c>
      <c r="H8449" t="s">
        <v>2179</v>
      </c>
      <c r="I8449" t="s">
        <v>15467</v>
      </c>
      <c r="J8449">
        <v>6980.468828</v>
      </c>
      <c r="K8449" t="s">
        <v>66</v>
      </c>
      <c r="L8449">
        <v>15686</v>
      </c>
      <c r="M8449">
        <v>411</v>
      </c>
      <c r="N8449" t="s">
        <v>55</v>
      </c>
      <c r="O8449" s="1">
        <v>43512</v>
      </c>
      <c r="P8449" t="s">
        <v>43</v>
      </c>
      <c r="Q8449" t="s">
        <v>57</v>
      </c>
      <c r="R8449">
        <f>Healthcare_Data_v1__4[[#This Row],[Discharge Date]]-Healthcare_Data_v1__4[[#This Row],[Date of Admission]]</f>
        <v>8</v>
      </c>
      <c r="S8449" t="str" cm="1">
        <f t="array" ref="S8449">_xlfn.IFS( Healthcare_Data_v1__4[[#This Row],[Days of Stay]]&lt;10,"Low",Healthcare_Data_v1__4[[#This Row],[Days of Stay]]&lt;20,"Med",Healthcare_Data_v1__4[[#This Row],[Days of Stay]]&lt;=30,"High")</f>
        <v>Low</v>
      </c>
      <c r="T8449" t="str">
        <f>CONCATENATE(Healthcare_Data_v1__4[[#This Row],[Medical Condition]],Healthcare_Data_v1__4[[#This Row],[Duration]])</f>
        <v>ArthritisLow</v>
      </c>
      <c r="U8449">
        <f>MONTH(Healthcare_Data_v1__4[[#This Row],[Date of Admission]])</f>
        <v>2</v>
      </c>
      <c r="V8449">
        <f>YEAR(Healthcare_Data_v1__4[[#This Row],[Date of Admission]])</f>
        <v>2019</v>
      </c>
      <c r="W8449">
        <f>DAY(Healthcare_Data_v1__4[[#This Row],[Date of Admission]])</f>
        <v>8</v>
      </c>
    </row>
    <row r="8450" spans="1:23" x14ac:dyDescent="0.3">
      <c r="A8450" t="s">
        <v>25302</v>
      </c>
      <c r="B8450">
        <v>53</v>
      </c>
      <c r="C8450" t="s">
        <v>8</v>
      </c>
      <c r="D8450" t="s">
        <v>16</v>
      </c>
      <c r="E8450" t="s">
        <v>19</v>
      </c>
      <c r="F8450" t="s">
        <v>11</v>
      </c>
      <c r="G8450" s="1">
        <v>45062</v>
      </c>
      <c r="H8450" t="s">
        <v>15468</v>
      </c>
      <c r="I8450" t="s">
        <v>15469</v>
      </c>
      <c r="J8450">
        <v>6979.0204999999996</v>
      </c>
      <c r="K8450" t="s">
        <v>69</v>
      </c>
      <c r="L8450">
        <v>49355</v>
      </c>
      <c r="M8450">
        <v>187</v>
      </c>
      <c r="N8450" t="s">
        <v>48</v>
      </c>
      <c r="O8450" s="1">
        <v>45090</v>
      </c>
      <c r="P8450" t="s">
        <v>56</v>
      </c>
      <c r="Q8450" t="s">
        <v>50</v>
      </c>
      <c r="R8450">
        <f>Healthcare_Data_v1__4[[#This Row],[Discharge Date]]-Healthcare_Data_v1__4[[#This Row],[Date of Admission]]</f>
        <v>28</v>
      </c>
      <c r="S8450" t="str" cm="1">
        <f t="array" ref="S8450">_xlfn.IFS( Healthcare_Data_v1__4[[#This Row],[Days of Stay]]&lt;10,"Low",Healthcare_Data_v1__4[[#This Row],[Days of Stay]]&lt;20,"Med",Healthcare_Data_v1__4[[#This Row],[Days of Stay]]&lt;=30,"High")</f>
        <v>High</v>
      </c>
      <c r="T8450" t="str">
        <f>CONCATENATE(Healthcare_Data_v1__4[[#This Row],[Medical Condition]],Healthcare_Data_v1__4[[#This Row],[Duration]])</f>
        <v>CancerHigh</v>
      </c>
      <c r="U8450">
        <f>MONTH(Healthcare_Data_v1__4[[#This Row],[Date of Admission]])</f>
        <v>5</v>
      </c>
      <c r="V8450">
        <f>YEAR(Healthcare_Data_v1__4[[#This Row],[Date of Admission]])</f>
        <v>2023</v>
      </c>
      <c r="W8450">
        <f>DAY(Healthcare_Data_v1__4[[#This Row],[Date of Admission]])</f>
        <v>16</v>
      </c>
    </row>
    <row r="8451" spans="1:23" x14ac:dyDescent="0.3">
      <c r="A8451" t="s">
        <v>25303</v>
      </c>
      <c r="B8451">
        <v>33</v>
      </c>
      <c r="C8451" t="s">
        <v>5</v>
      </c>
      <c r="D8451" t="s">
        <v>16</v>
      </c>
      <c r="E8451" t="s">
        <v>26</v>
      </c>
      <c r="F8451" t="s">
        <v>10</v>
      </c>
      <c r="G8451" s="1">
        <v>44140</v>
      </c>
      <c r="H8451" t="s">
        <v>15470</v>
      </c>
      <c r="I8451" t="s">
        <v>15471</v>
      </c>
      <c r="J8451">
        <v>6967.146162</v>
      </c>
      <c r="K8451" t="s">
        <v>66</v>
      </c>
      <c r="L8451">
        <v>25975</v>
      </c>
      <c r="M8451">
        <v>242</v>
      </c>
      <c r="N8451" t="s">
        <v>55</v>
      </c>
      <c r="O8451" s="1">
        <v>44157</v>
      </c>
      <c r="P8451" t="s">
        <v>56</v>
      </c>
      <c r="Q8451" t="s">
        <v>57</v>
      </c>
      <c r="R8451">
        <f>Healthcare_Data_v1__4[[#This Row],[Discharge Date]]-Healthcare_Data_v1__4[[#This Row],[Date of Admission]]</f>
        <v>17</v>
      </c>
      <c r="S8451" t="str" cm="1">
        <f t="array" ref="S8451">_xlfn.IFS( Healthcare_Data_v1__4[[#This Row],[Days of Stay]]&lt;10,"Low",Healthcare_Data_v1__4[[#This Row],[Days of Stay]]&lt;20,"Med",Healthcare_Data_v1__4[[#This Row],[Days of Stay]]&lt;=30,"High")</f>
        <v>Med</v>
      </c>
      <c r="T8451" t="str">
        <f>CONCATENATE(Healthcare_Data_v1__4[[#This Row],[Medical Condition]],Healthcare_Data_v1__4[[#This Row],[Duration]])</f>
        <v>HypertensionMed</v>
      </c>
      <c r="U8451">
        <f>MONTH(Healthcare_Data_v1__4[[#This Row],[Date of Admission]])</f>
        <v>11</v>
      </c>
      <c r="V8451">
        <f>YEAR(Healthcare_Data_v1__4[[#This Row],[Date of Admission]])</f>
        <v>2020</v>
      </c>
      <c r="W8451">
        <f>DAY(Healthcare_Data_v1__4[[#This Row],[Date of Admission]])</f>
        <v>5</v>
      </c>
    </row>
    <row r="8452" spans="1:23" x14ac:dyDescent="0.3">
      <c r="A8452" t="s">
        <v>3405</v>
      </c>
      <c r="B8452">
        <v>78</v>
      </c>
      <c r="C8452" t="s">
        <v>3</v>
      </c>
      <c r="D8452" t="s">
        <v>16</v>
      </c>
      <c r="E8452" t="s">
        <v>26</v>
      </c>
      <c r="F8452" t="s">
        <v>10</v>
      </c>
      <c r="G8452" s="1">
        <v>44842</v>
      </c>
      <c r="H8452" t="s">
        <v>1644</v>
      </c>
      <c r="I8452" t="s">
        <v>15472</v>
      </c>
      <c r="J8452">
        <v>6956.9913790000001</v>
      </c>
      <c r="K8452" t="s">
        <v>69</v>
      </c>
      <c r="L8452">
        <v>7833</v>
      </c>
      <c r="M8452">
        <v>168</v>
      </c>
      <c r="N8452" t="s">
        <v>48</v>
      </c>
      <c r="O8452" s="1">
        <v>44861</v>
      </c>
      <c r="P8452" t="s">
        <v>43</v>
      </c>
      <c r="Q8452" t="s">
        <v>44</v>
      </c>
      <c r="R8452">
        <f>Healthcare_Data_v1__4[[#This Row],[Discharge Date]]-Healthcare_Data_v1__4[[#This Row],[Date of Admission]]</f>
        <v>19</v>
      </c>
      <c r="S8452" t="str" cm="1">
        <f t="array" ref="S8452">_xlfn.IFS( Healthcare_Data_v1__4[[#This Row],[Days of Stay]]&lt;10,"Low",Healthcare_Data_v1__4[[#This Row],[Days of Stay]]&lt;20,"Med",Healthcare_Data_v1__4[[#This Row],[Days of Stay]]&lt;=30,"High")</f>
        <v>Med</v>
      </c>
      <c r="T8452" t="str">
        <f>CONCATENATE(Healthcare_Data_v1__4[[#This Row],[Medical Condition]],Healthcare_Data_v1__4[[#This Row],[Duration]])</f>
        <v>HypertensionMed</v>
      </c>
      <c r="U8452">
        <f>MONTH(Healthcare_Data_v1__4[[#This Row],[Date of Admission]])</f>
        <v>10</v>
      </c>
      <c r="V8452">
        <f>YEAR(Healthcare_Data_v1__4[[#This Row],[Date of Admission]])</f>
        <v>2022</v>
      </c>
      <c r="W8452">
        <f>DAY(Healthcare_Data_v1__4[[#This Row],[Date of Admission]])</f>
        <v>8</v>
      </c>
    </row>
    <row r="8453" spans="1:23" x14ac:dyDescent="0.3">
      <c r="A8453" t="s">
        <v>25304</v>
      </c>
      <c r="B8453">
        <v>66</v>
      </c>
      <c r="C8453" t="s">
        <v>3</v>
      </c>
      <c r="D8453" t="s">
        <v>16</v>
      </c>
      <c r="E8453" t="s">
        <v>22</v>
      </c>
      <c r="F8453" t="s">
        <v>10</v>
      </c>
      <c r="G8453" s="1">
        <v>44531</v>
      </c>
      <c r="H8453" t="s">
        <v>15473</v>
      </c>
      <c r="I8453" t="s">
        <v>11919</v>
      </c>
      <c r="J8453">
        <v>6952.5340429999997</v>
      </c>
      <c r="K8453" t="s">
        <v>69</v>
      </c>
      <c r="L8453">
        <v>15875</v>
      </c>
      <c r="M8453">
        <v>399</v>
      </c>
      <c r="N8453" t="s">
        <v>55</v>
      </c>
      <c r="O8453" s="1">
        <v>44537</v>
      </c>
      <c r="P8453" t="s">
        <v>56</v>
      </c>
      <c r="Q8453" t="s">
        <v>44</v>
      </c>
      <c r="R8453">
        <f>Healthcare_Data_v1__4[[#This Row],[Discharge Date]]-Healthcare_Data_v1__4[[#This Row],[Date of Admission]]</f>
        <v>6</v>
      </c>
      <c r="S8453" t="str" cm="1">
        <f t="array" ref="S8453">_xlfn.IFS( Healthcare_Data_v1__4[[#This Row],[Days of Stay]]&lt;10,"Low",Healthcare_Data_v1__4[[#This Row],[Days of Stay]]&lt;20,"Med",Healthcare_Data_v1__4[[#This Row],[Days of Stay]]&lt;=30,"High")</f>
        <v>Low</v>
      </c>
      <c r="T8453" t="str">
        <f>CONCATENATE(Healthcare_Data_v1__4[[#This Row],[Medical Condition]],Healthcare_Data_v1__4[[#This Row],[Duration]])</f>
        <v>HypertensionLow</v>
      </c>
      <c r="U8453">
        <f>MONTH(Healthcare_Data_v1__4[[#This Row],[Date of Admission]])</f>
        <v>12</v>
      </c>
      <c r="V8453">
        <f>YEAR(Healthcare_Data_v1__4[[#This Row],[Date of Admission]])</f>
        <v>2021</v>
      </c>
      <c r="W8453">
        <f>DAY(Healthcare_Data_v1__4[[#This Row],[Date of Admission]])</f>
        <v>1</v>
      </c>
    </row>
    <row r="8454" spans="1:23" x14ac:dyDescent="0.3">
      <c r="A8454" t="s">
        <v>25305</v>
      </c>
      <c r="B8454">
        <v>49</v>
      </c>
      <c r="C8454" t="s">
        <v>8</v>
      </c>
      <c r="D8454" t="s">
        <v>16</v>
      </c>
      <c r="E8454" t="s">
        <v>24</v>
      </c>
      <c r="F8454" t="s">
        <v>10</v>
      </c>
      <c r="G8454" s="1">
        <v>43967</v>
      </c>
      <c r="H8454" t="s">
        <v>1481</v>
      </c>
      <c r="I8454" t="s">
        <v>11127</v>
      </c>
      <c r="J8454">
        <v>6950.7762819999998</v>
      </c>
      <c r="K8454" t="s">
        <v>63</v>
      </c>
      <c r="L8454">
        <v>23085</v>
      </c>
      <c r="M8454">
        <v>500</v>
      </c>
      <c r="N8454" t="s">
        <v>42</v>
      </c>
      <c r="O8454" s="1">
        <v>43972</v>
      </c>
      <c r="P8454" t="s">
        <v>85</v>
      </c>
      <c r="Q8454" t="s">
        <v>44</v>
      </c>
      <c r="R8454">
        <f>Healthcare_Data_v1__4[[#This Row],[Discharge Date]]-Healthcare_Data_v1__4[[#This Row],[Date of Admission]]</f>
        <v>5</v>
      </c>
      <c r="S8454" t="str" cm="1">
        <f t="array" ref="S8454">_xlfn.IFS( Healthcare_Data_v1__4[[#This Row],[Days of Stay]]&lt;10,"Low",Healthcare_Data_v1__4[[#This Row],[Days of Stay]]&lt;20,"Med",Healthcare_Data_v1__4[[#This Row],[Days of Stay]]&lt;=30,"High")</f>
        <v>Low</v>
      </c>
      <c r="T8454" t="str">
        <f>CONCATENATE(Healthcare_Data_v1__4[[#This Row],[Medical Condition]],Healthcare_Data_v1__4[[#This Row],[Duration]])</f>
        <v>HypertensionLow</v>
      </c>
      <c r="U8454">
        <f>MONTH(Healthcare_Data_v1__4[[#This Row],[Date of Admission]])</f>
        <v>5</v>
      </c>
      <c r="V8454">
        <f>YEAR(Healthcare_Data_v1__4[[#This Row],[Date of Admission]])</f>
        <v>2020</v>
      </c>
      <c r="W8454">
        <f>DAY(Healthcare_Data_v1__4[[#This Row],[Date of Admission]])</f>
        <v>16</v>
      </c>
    </row>
    <row r="8455" spans="1:23" x14ac:dyDescent="0.3">
      <c r="A8455" t="s">
        <v>25306</v>
      </c>
      <c r="B8455">
        <v>58</v>
      </c>
      <c r="C8455" t="s">
        <v>3</v>
      </c>
      <c r="D8455" t="s">
        <v>15</v>
      </c>
      <c r="E8455" t="s">
        <v>19</v>
      </c>
      <c r="F8455" t="s">
        <v>4</v>
      </c>
      <c r="G8455" s="1">
        <v>43584</v>
      </c>
      <c r="H8455" t="s">
        <v>2082</v>
      </c>
      <c r="I8455" t="s">
        <v>15474</v>
      </c>
      <c r="J8455">
        <v>6944.9966869999998</v>
      </c>
      <c r="K8455" t="s">
        <v>63</v>
      </c>
      <c r="L8455">
        <v>9318</v>
      </c>
      <c r="M8455">
        <v>465</v>
      </c>
      <c r="N8455" t="s">
        <v>48</v>
      </c>
      <c r="O8455" s="1">
        <v>43605</v>
      </c>
      <c r="P8455" t="s">
        <v>56</v>
      </c>
      <c r="Q8455" t="s">
        <v>57</v>
      </c>
      <c r="R8455">
        <f>Healthcare_Data_v1__4[[#This Row],[Discharge Date]]-Healthcare_Data_v1__4[[#This Row],[Date of Admission]]</f>
        <v>21</v>
      </c>
      <c r="S8455" t="str" cm="1">
        <f t="array" ref="S8455">_xlfn.IFS( Healthcare_Data_v1__4[[#This Row],[Days of Stay]]&lt;10,"Low",Healthcare_Data_v1__4[[#This Row],[Days of Stay]]&lt;20,"Med",Healthcare_Data_v1__4[[#This Row],[Days of Stay]]&lt;=30,"High")</f>
        <v>High</v>
      </c>
      <c r="T8455" t="str">
        <f>CONCATENATE(Healthcare_Data_v1__4[[#This Row],[Medical Condition]],Healthcare_Data_v1__4[[#This Row],[Duration]])</f>
        <v>DiabetesHigh</v>
      </c>
      <c r="U8455">
        <f>MONTH(Healthcare_Data_v1__4[[#This Row],[Date of Admission]])</f>
        <v>4</v>
      </c>
      <c r="V8455">
        <f>YEAR(Healthcare_Data_v1__4[[#This Row],[Date of Admission]])</f>
        <v>2019</v>
      </c>
      <c r="W8455">
        <f>DAY(Healthcare_Data_v1__4[[#This Row],[Date of Admission]])</f>
        <v>29</v>
      </c>
    </row>
    <row r="8456" spans="1:23" x14ac:dyDescent="0.3">
      <c r="A8456" t="s">
        <v>25307</v>
      </c>
      <c r="B8456">
        <v>64</v>
      </c>
      <c r="C8456" t="s">
        <v>3</v>
      </c>
      <c r="D8456" t="s">
        <v>16</v>
      </c>
      <c r="E8456" t="s">
        <v>24</v>
      </c>
      <c r="F8456" t="s">
        <v>7</v>
      </c>
      <c r="G8456" s="1">
        <v>44973</v>
      </c>
      <c r="H8456" t="s">
        <v>25308</v>
      </c>
      <c r="I8456" t="s">
        <v>15475</v>
      </c>
      <c r="J8456">
        <v>6944.7271250000003</v>
      </c>
      <c r="K8456" t="s">
        <v>69</v>
      </c>
      <c r="L8456">
        <v>7508</v>
      </c>
      <c r="M8456">
        <v>460</v>
      </c>
      <c r="N8456" t="s">
        <v>48</v>
      </c>
      <c r="O8456" s="1">
        <v>44976</v>
      </c>
      <c r="P8456" t="s">
        <v>60</v>
      </c>
      <c r="Q8456" t="s">
        <v>57</v>
      </c>
      <c r="R8456">
        <f>Healthcare_Data_v1__4[[#This Row],[Discharge Date]]-Healthcare_Data_v1__4[[#This Row],[Date of Admission]]</f>
        <v>3</v>
      </c>
      <c r="S8456" t="str" cm="1">
        <f t="array" ref="S8456">_xlfn.IFS( Healthcare_Data_v1__4[[#This Row],[Days of Stay]]&lt;10,"Low",Healthcare_Data_v1__4[[#This Row],[Days of Stay]]&lt;20,"Med",Healthcare_Data_v1__4[[#This Row],[Days of Stay]]&lt;=30,"High")</f>
        <v>Low</v>
      </c>
      <c r="T8456" t="str">
        <f>CONCATENATE(Healthcare_Data_v1__4[[#This Row],[Medical Condition]],Healthcare_Data_v1__4[[#This Row],[Duration]])</f>
        <v>ObesityLow</v>
      </c>
      <c r="U8456">
        <f>MONTH(Healthcare_Data_v1__4[[#This Row],[Date of Admission]])</f>
        <v>2</v>
      </c>
      <c r="V8456">
        <f>YEAR(Healthcare_Data_v1__4[[#This Row],[Date of Admission]])</f>
        <v>2023</v>
      </c>
      <c r="W8456">
        <f>DAY(Healthcare_Data_v1__4[[#This Row],[Date of Admission]])</f>
        <v>16</v>
      </c>
    </row>
    <row r="8457" spans="1:23" x14ac:dyDescent="0.3">
      <c r="A8457" t="s">
        <v>25309</v>
      </c>
      <c r="B8457">
        <v>79</v>
      </c>
      <c r="C8457" t="s">
        <v>3</v>
      </c>
      <c r="D8457" t="s">
        <v>15</v>
      </c>
      <c r="E8457" t="s">
        <v>22</v>
      </c>
      <c r="F8457" t="s">
        <v>11</v>
      </c>
      <c r="G8457" s="1">
        <v>44342</v>
      </c>
      <c r="H8457" t="s">
        <v>15476</v>
      </c>
      <c r="I8457" t="s">
        <v>15477</v>
      </c>
      <c r="J8457">
        <v>6944.487067</v>
      </c>
      <c r="K8457" t="s">
        <v>63</v>
      </c>
      <c r="L8457">
        <v>32916</v>
      </c>
      <c r="M8457">
        <v>209</v>
      </c>
      <c r="N8457" t="s">
        <v>42</v>
      </c>
      <c r="O8457" s="1">
        <v>44344</v>
      </c>
      <c r="P8457" t="s">
        <v>60</v>
      </c>
      <c r="Q8457" t="s">
        <v>50</v>
      </c>
      <c r="R8457">
        <f>Healthcare_Data_v1__4[[#This Row],[Discharge Date]]-Healthcare_Data_v1__4[[#This Row],[Date of Admission]]</f>
        <v>2</v>
      </c>
      <c r="S8457" t="str" cm="1">
        <f t="array" ref="S8457">_xlfn.IFS( Healthcare_Data_v1__4[[#This Row],[Days of Stay]]&lt;10,"Low",Healthcare_Data_v1__4[[#This Row],[Days of Stay]]&lt;20,"Med",Healthcare_Data_v1__4[[#This Row],[Days of Stay]]&lt;=30,"High")</f>
        <v>Low</v>
      </c>
      <c r="T8457" t="str">
        <f>CONCATENATE(Healthcare_Data_v1__4[[#This Row],[Medical Condition]],Healthcare_Data_v1__4[[#This Row],[Duration]])</f>
        <v>CancerLow</v>
      </c>
      <c r="U8457">
        <f>MONTH(Healthcare_Data_v1__4[[#This Row],[Date of Admission]])</f>
        <v>5</v>
      </c>
      <c r="V8457">
        <f>YEAR(Healthcare_Data_v1__4[[#This Row],[Date of Admission]])</f>
        <v>2021</v>
      </c>
      <c r="W8457">
        <f>DAY(Healthcare_Data_v1__4[[#This Row],[Date of Admission]])</f>
        <v>26</v>
      </c>
    </row>
    <row r="8458" spans="1:23" x14ac:dyDescent="0.3">
      <c r="A8458" t="s">
        <v>25310</v>
      </c>
      <c r="B8458">
        <v>67</v>
      </c>
      <c r="C8458" t="s">
        <v>3</v>
      </c>
      <c r="D8458" t="s">
        <v>15</v>
      </c>
      <c r="E8458" t="s">
        <v>23</v>
      </c>
      <c r="F8458" t="s">
        <v>10</v>
      </c>
      <c r="G8458" s="1">
        <v>45132</v>
      </c>
      <c r="H8458" t="s">
        <v>15478</v>
      </c>
      <c r="I8458" t="s">
        <v>15479</v>
      </c>
      <c r="J8458">
        <v>6943.2257019999997</v>
      </c>
      <c r="K8458" t="s">
        <v>41</v>
      </c>
      <c r="L8458">
        <v>6731</v>
      </c>
      <c r="M8458">
        <v>113</v>
      </c>
      <c r="N8458" t="s">
        <v>55</v>
      </c>
      <c r="O8458" s="1">
        <v>45142</v>
      </c>
      <c r="P8458" t="s">
        <v>56</v>
      </c>
      <c r="Q8458" t="s">
        <v>57</v>
      </c>
      <c r="R8458">
        <f>Healthcare_Data_v1__4[[#This Row],[Discharge Date]]-Healthcare_Data_v1__4[[#This Row],[Date of Admission]]</f>
        <v>10</v>
      </c>
      <c r="S8458" t="str" cm="1">
        <f t="array" ref="S8458">_xlfn.IFS( Healthcare_Data_v1__4[[#This Row],[Days of Stay]]&lt;10,"Low",Healthcare_Data_v1__4[[#This Row],[Days of Stay]]&lt;20,"Med",Healthcare_Data_v1__4[[#This Row],[Days of Stay]]&lt;=30,"High")</f>
        <v>Med</v>
      </c>
      <c r="T8458" t="str">
        <f>CONCATENATE(Healthcare_Data_v1__4[[#This Row],[Medical Condition]],Healthcare_Data_v1__4[[#This Row],[Duration]])</f>
        <v>HypertensionMed</v>
      </c>
      <c r="U8458">
        <f>MONTH(Healthcare_Data_v1__4[[#This Row],[Date of Admission]])</f>
        <v>7</v>
      </c>
      <c r="V8458">
        <f>YEAR(Healthcare_Data_v1__4[[#This Row],[Date of Admission]])</f>
        <v>2023</v>
      </c>
      <c r="W8458">
        <f>DAY(Healthcare_Data_v1__4[[#This Row],[Date of Admission]])</f>
        <v>25</v>
      </c>
    </row>
    <row r="8459" spans="1:23" x14ac:dyDescent="0.3">
      <c r="A8459" t="s">
        <v>19193</v>
      </c>
      <c r="B8459">
        <v>59</v>
      </c>
      <c r="C8459" t="s">
        <v>3</v>
      </c>
      <c r="D8459" t="s">
        <v>16</v>
      </c>
      <c r="E8459" t="s">
        <v>23</v>
      </c>
      <c r="F8459" t="s">
        <v>9</v>
      </c>
      <c r="G8459" s="1">
        <v>43721</v>
      </c>
      <c r="H8459" t="s">
        <v>15480</v>
      </c>
      <c r="I8459" t="s">
        <v>2582</v>
      </c>
      <c r="J8459">
        <v>6939.2724879999996</v>
      </c>
      <c r="K8459" t="s">
        <v>66</v>
      </c>
      <c r="L8459">
        <v>14728</v>
      </c>
      <c r="M8459">
        <v>291</v>
      </c>
      <c r="N8459" t="s">
        <v>42</v>
      </c>
      <c r="O8459" s="1">
        <v>43726</v>
      </c>
      <c r="P8459" t="s">
        <v>60</v>
      </c>
      <c r="Q8459" t="s">
        <v>50</v>
      </c>
      <c r="R8459">
        <f>Healthcare_Data_v1__4[[#This Row],[Discharge Date]]-Healthcare_Data_v1__4[[#This Row],[Date of Admission]]</f>
        <v>5</v>
      </c>
      <c r="S8459" t="str" cm="1">
        <f t="array" ref="S8459">_xlfn.IFS( Healthcare_Data_v1__4[[#This Row],[Days of Stay]]&lt;10,"Low",Healthcare_Data_v1__4[[#This Row],[Days of Stay]]&lt;20,"Med",Healthcare_Data_v1__4[[#This Row],[Days of Stay]]&lt;=30,"High")</f>
        <v>Low</v>
      </c>
      <c r="T8459" t="str">
        <f>CONCATENATE(Healthcare_Data_v1__4[[#This Row],[Medical Condition]],Healthcare_Data_v1__4[[#This Row],[Duration]])</f>
        <v>ArthritisLow</v>
      </c>
      <c r="U8459">
        <f>MONTH(Healthcare_Data_v1__4[[#This Row],[Date of Admission]])</f>
        <v>9</v>
      </c>
      <c r="V8459">
        <f>YEAR(Healthcare_Data_v1__4[[#This Row],[Date of Admission]])</f>
        <v>2019</v>
      </c>
      <c r="W8459">
        <f>DAY(Healthcare_Data_v1__4[[#This Row],[Date of Admission]])</f>
        <v>13</v>
      </c>
    </row>
    <row r="8460" spans="1:23" x14ac:dyDescent="0.3">
      <c r="A8460" t="s">
        <v>79</v>
      </c>
      <c r="B8460">
        <v>44</v>
      </c>
      <c r="C8460" t="s">
        <v>8</v>
      </c>
      <c r="D8460" t="s">
        <v>15</v>
      </c>
      <c r="E8460" t="s">
        <v>23</v>
      </c>
      <c r="F8460" t="s">
        <v>7</v>
      </c>
      <c r="G8460" s="1">
        <v>43694</v>
      </c>
      <c r="H8460" t="s">
        <v>1394</v>
      </c>
      <c r="I8460" t="s">
        <v>15481</v>
      </c>
      <c r="J8460">
        <v>6936.1550989999996</v>
      </c>
      <c r="K8460" t="s">
        <v>69</v>
      </c>
      <c r="L8460">
        <v>6321</v>
      </c>
      <c r="M8460">
        <v>235</v>
      </c>
      <c r="N8460" t="s">
        <v>48</v>
      </c>
      <c r="O8460" s="1">
        <v>43709</v>
      </c>
      <c r="P8460" t="s">
        <v>43</v>
      </c>
      <c r="Q8460" t="s">
        <v>44</v>
      </c>
      <c r="R8460">
        <f>Healthcare_Data_v1__4[[#This Row],[Discharge Date]]-Healthcare_Data_v1__4[[#This Row],[Date of Admission]]</f>
        <v>15</v>
      </c>
      <c r="S8460" t="str" cm="1">
        <f t="array" ref="S8460">_xlfn.IFS( Healthcare_Data_v1__4[[#This Row],[Days of Stay]]&lt;10,"Low",Healthcare_Data_v1__4[[#This Row],[Days of Stay]]&lt;20,"Med",Healthcare_Data_v1__4[[#This Row],[Days of Stay]]&lt;=30,"High")</f>
        <v>Med</v>
      </c>
      <c r="T8460" t="str">
        <f>CONCATENATE(Healthcare_Data_v1__4[[#This Row],[Medical Condition]],Healthcare_Data_v1__4[[#This Row],[Duration]])</f>
        <v>ObesityMed</v>
      </c>
      <c r="U8460">
        <f>MONTH(Healthcare_Data_v1__4[[#This Row],[Date of Admission]])</f>
        <v>8</v>
      </c>
      <c r="V8460">
        <f>YEAR(Healthcare_Data_v1__4[[#This Row],[Date of Admission]])</f>
        <v>2019</v>
      </c>
      <c r="W8460">
        <f>DAY(Healthcare_Data_v1__4[[#This Row],[Date of Admission]])</f>
        <v>17</v>
      </c>
    </row>
    <row r="8461" spans="1:23" x14ac:dyDescent="0.3">
      <c r="A8461" t="s">
        <v>25311</v>
      </c>
      <c r="B8461">
        <v>81</v>
      </c>
      <c r="C8461" t="s">
        <v>3</v>
      </c>
      <c r="D8461" t="s">
        <v>15</v>
      </c>
      <c r="E8461" t="s">
        <v>26</v>
      </c>
      <c r="F8461" t="s">
        <v>9</v>
      </c>
      <c r="G8461" s="1">
        <v>43634</v>
      </c>
      <c r="H8461" t="s">
        <v>15482</v>
      </c>
      <c r="I8461" t="s">
        <v>3164</v>
      </c>
      <c r="J8461">
        <v>6933.5702659999997</v>
      </c>
      <c r="K8461" t="s">
        <v>47</v>
      </c>
      <c r="L8461">
        <v>39467</v>
      </c>
      <c r="M8461">
        <v>139</v>
      </c>
      <c r="N8461" t="s">
        <v>55</v>
      </c>
      <c r="O8461" s="1">
        <v>43639</v>
      </c>
      <c r="P8461" t="s">
        <v>85</v>
      </c>
      <c r="Q8461" t="s">
        <v>44</v>
      </c>
      <c r="R8461">
        <f>Healthcare_Data_v1__4[[#This Row],[Discharge Date]]-Healthcare_Data_v1__4[[#This Row],[Date of Admission]]</f>
        <v>5</v>
      </c>
      <c r="S8461" t="str" cm="1">
        <f t="array" ref="S8461">_xlfn.IFS( Healthcare_Data_v1__4[[#This Row],[Days of Stay]]&lt;10,"Low",Healthcare_Data_v1__4[[#This Row],[Days of Stay]]&lt;20,"Med",Healthcare_Data_v1__4[[#This Row],[Days of Stay]]&lt;=30,"High")</f>
        <v>Low</v>
      </c>
      <c r="T8461" t="str">
        <f>CONCATENATE(Healthcare_Data_v1__4[[#This Row],[Medical Condition]],Healthcare_Data_v1__4[[#This Row],[Duration]])</f>
        <v>ArthritisLow</v>
      </c>
      <c r="U8461">
        <f>MONTH(Healthcare_Data_v1__4[[#This Row],[Date of Admission]])</f>
        <v>6</v>
      </c>
      <c r="V8461">
        <f>YEAR(Healthcare_Data_v1__4[[#This Row],[Date of Admission]])</f>
        <v>2019</v>
      </c>
      <c r="W8461">
        <f>DAY(Healthcare_Data_v1__4[[#This Row],[Date of Admission]])</f>
        <v>18</v>
      </c>
    </row>
    <row r="8462" spans="1:23" x14ac:dyDescent="0.3">
      <c r="A8462" t="s">
        <v>8960</v>
      </c>
      <c r="B8462">
        <v>63</v>
      </c>
      <c r="C8462" t="s">
        <v>3</v>
      </c>
      <c r="D8462" t="s">
        <v>16</v>
      </c>
      <c r="E8462" t="s">
        <v>19</v>
      </c>
      <c r="F8462" t="s">
        <v>4</v>
      </c>
      <c r="G8462" s="1">
        <v>44037</v>
      </c>
      <c r="H8462" t="s">
        <v>1402</v>
      </c>
      <c r="I8462" t="s">
        <v>15483</v>
      </c>
      <c r="J8462">
        <v>6931.2095929999996</v>
      </c>
      <c r="K8462" t="s">
        <v>63</v>
      </c>
      <c r="L8462">
        <v>51342</v>
      </c>
      <c r="M8462">
        <v>105</v>
      </c>
      <c r="N8462" t="s">
        <v>48</v>
      </c>
      <c r="O8462" s="1">
        <v>44051</v>
      </c>
      <c r="P8462" t="s">
        <v>56</v>
      </c>
      <c r="Q8462" t="s">
        <v>50</v>
      </c>
      <c r="R8462">
        <f>Healthcare_Data_v1__4[[#This Row],[Discharge Date]]-Healthcare_Data_v1__4[[#This Row],[Date of Admission]]</f>
        <v>14</v>
      </c>
      <c r="S8462" t="str" cm="1">
        <f t="array" ref="S8462">_xlfn.IFS( Healthcare_Data_v1__4[[#This Row],[Days of Stay]]&lt;10,"Low",Healthcare_Data_v1__4[[#This Row],[Days of Stay]]&lt;20,"Med",Healthcare_Data_v1__4[[#This Row],[Days of Stay]]&lt;=30,"High")</f>
        <v>Med</v>
      </c>
      <c r="T8462" t="str">
        <f>CONCATENATE(Healthcare_Data_v1__4[[#This Row],[Medical Condition]],Healthcare_Data_v1__4[[#This Row],[Duration]])</f>
        <v>DiabetesMed</v>
      </c>
      <c r="U8462">
        <f>MONTH(Healthcare_Data_v1__4[[#This Row],[Date of Admission]])</f>
        <v>7</v>
      </c>
      <c r="V8462">
        <f>YEAR(Healthcare_Data_v1__4[[#This Row],[Date of Admission]])</f>
        <v>2020</v>
      </c>
      <c r="W8462">
        <f>DAY(Healthcare_Data_v1__4[[#This Row],[Date of Admission]])</f>
        <v>25</v>
      </c>
    </row>
    <row r="8463" spans="1:23" x14ac:dyDescent="0.3">
      <c r="A8463" t="s">
        <v>25312</v>
      </c>
      <c r="B8463">
        <v>58</v>
      </c>
      <c r="C8463" t="s">
        <v>3</v>
      </c>
      <c r="D8463" t="s">
        <v>16</v>
      </c>
      <c r="E8463" t="s">
        <v>19</v>
      </c>
      <c r="F8463" t="s">
        <v>7</v>
      </c>
      <c r="G8463" s="1">
        <v>44509</v>
      </c>
      <c r="H8463" t="s">
        <v>2667</v>
      </c>
      <c r="I8463" t="s">
        <v>12159</v>
      </c>
      <c r="J8463">
        <v>6929.0243300000002</v>
      </c>
      <c r="K8463" t="s">
        <v>41</v>
      </c>
      <c r="L8463">
        <v>13416</v>
      </c>
      <c r="M8463">
        <v>127</v>
      </c>
      <c r="N8463" t="s">
        <v>42</v>
      </c>
      <c r="O8463" s="1">
        <v>44514</v>
      </c>
      <c r="P8463" t="s">
        <v>85</v>
      </c>
      <c r="Q8463" t="s">
        <v>57</v>
      </c>
      <c r="R8463">
        <f>Healthcare_Data_v1__4[[#This Row],[Discharge Date]]-Healthcare_Data_v1__4[[#This Row],[Date of Admission]]</f>
        <v>5</v>
      </c>
      <c r="S8463" t="str" cm="1">
        <f t="array" ref="S8463">_xlfn.IFS( Healthcare_Data_v1__4[[#This Row],[Days of Stay]]&lt;10,"Low",Healthcare_Data_v1__4[[#This Row],[Days of Stay]]&lt;20,"Med",Healthcare_Data_v1__4[[#This Row],[Days of Stay]]&lt;=30,"High")</f>
        <v>Low</v>
      </c>
      <c r="T8463" t="str">
        <f>CONCATENATE(Healthcare_Data_v1__4[[#This Row],[Medical Condition]],Healthcare_Data_v1__4[[#This Row],[Duration]])</f>
        <v>ObesityLow</v>
      </c>
      <c r="U8463">
        <f>MONTH(Healthcare_Data_v1__4[[#This Row],[Date of Admission]])</f>
        <v>11</v>
      </c>
      <c r="V8463">
        <f>YEAR(Healthcare_Data_v1__4[[#This Row],[Date of Admission]])</f>
        <v>2021</v>
      </c>
      <c r="W8463">
        <f>DAY(Healthcare_Data_v1__4[[#This Row],[Date of Admission]])</f>
        <v>9</v>
      </c>
    </row>
    <row r="8464" spans="1:23" x14ac:dyDescent="0.3">
      <c r="A8464" t="s">
        <v>25313</v>
      </c>
      <c r="B8464">
        <v>67</v>
      </c>
      <c r="C8464" t="s">
        <v>3</v>
      </c>
      <c r="D8464" t="s">
        <v>15</v>
      </c>
      <c r="E8464" t="s">
        <v>19</v>
      </c>
      <c r="F8464" t="s">
        <v>9</v>
      </c>
      <c r="G8464" s="1">
        <v>44256</v>
      </c>
      <c r="H8464" t="s">
        <v>15484</v>
      </c>
      <c r="I8464" t="s">
        <v>15485</v>
      </c>
      <c r="J8464">
        <v>6921.1553560000002</v>
      </c>
      <c r="K8464" t="s">
        <v>66</v>
      </c>
      <c r="L8464">
        <v>11245</v>
      </c>
      <c r="M8464">
        <v>166</v>
      </c>
      <c r="N8464" t="s">
        <v>55</v>
      </c>
      <c r="O8464" s="1">
        <v>44272</v>
      </c>
      <c r="P8464" t="s">
        <v>60</v>
      </c>
      <c r="Q8464" t="s">
        <v>44</v>
      </c>
      <c r="R8464">
        <f>Healthcare_Data_v1__4[[#This Row],[Discharge Date]]-Healthcare_Data_v1__4[[#This Row],[Date of Admission]]</f>
        <v>16</v>
      </c>
      <c r="S8464" t="str" cm="1">
        <f t="array" ref="S8464">_xlfn.IFS( Healthcare_Data_v1__4[[#This Row],[Days of Stay]]&lt;10,"Low",Healthcare_Data_v1__4[[#This Row],[Days of Stay]]&lt;20,"Med",Healthcare_Data_v1__4[[#This Row],[Days of Stay]]&lt;=30,"High")</f>
        <v>Med</v>
      </c>
      <c r="T8464" t="str">
        <f>CONCATENATE(Healthcare_Data_v1__4[[#This Row],[Medical Condition]],Healthcare_Data_v1__4[[#This Row],[Duration]])</f>
        <v>ArthritisMed</v>
      </c>
      <c r="U8464">
        <f>MONTH(Healthcare_Data_v1__4[[#This Row],[Date of Admission]])</f>
        <v>3</v>
      </c>
      <c r="V8464">
        <f>YEAR(Healthcare_Data_v1__4[[#This Row],[Date of Admission]])</f>
        <v>2021</v>
      </c>
      <c r="W8464">
        <f>DAY(Healthcare_Data_v1__4[[#This Row],[Date of Admission]])</f>
        <v>1</v>
      </c>
    </row>
    <row r="8465" spans="1:23" x14ac:dyDescent="0.3">
      <c r="A8465" t="s">
        <v>25314</v>
      </c>
      <c r="B8465">
        <v>37</v>
      </c>
      <c r="C8465" t="s">
        <v>5</v>
      </c>
      <c r="D8465" t="s">
        <v>15</v>
      </c>
      <c r="E8465" t="s">
        <v>21</v>
      </c>
      <c r="F8465" t="s">
        <v>7</v>
      </c>
      <c r="G8465" s="1">
        <v>44137</v>
      </c>
      <c r="H8465" t="s">
        <v>15486</v>
      </c>
      <c r="I8465" t="s">
        <v>15487</v>
      </c>
      <c r="J8465">
        <v>6918.3185270000004</v>
      </c>
      <c r="K8465" t="s">
        <v>41</v>
      </c>
      <c r="L8465">
        <v>2996</v>
      </c>
      <c r="M8465">
        <v>350</v>
      </c>
      <c r="N8465" t="s">
        <v>42</v>
      </c>
      <c r="O8465" s="1">
        <v>44157</v>
      </c>
      <c r="P8465" t="s">
        <v>43</v>
      </c>
      <c r="Q8465" t="s">
        <v>44</v>
      </c>
      <c r="R8465">
        <f>Healthcare_Data_v1__4[[#This Row],[Discharge Date]]-Healthcare_Data_v1__4[[#This Row],[Date of Admission]]</f>
        <v>20</v>
      </c>
      <c r="S8465" t="str" cm="1">
        <f t="array" ref="S8465">_xlfn.IFS( Healthcare_Data_v1__4[[#This Row],[Days of Stay]]&lt;10,"Low",Healthcare_Data_v1__4[[#This Row],[Days of Stay]]&lt;20,"Med",Healthcare_Data_v1__4[[#This Row],[Days of Stay]]&lt;=30,"High")</f>
        <v>High</v>
      </c>
      <c r="T8465" t="str">
        <f>CONCATENATE(Healthcare_Data_v1__4[[#This Row],[Medical Condition]],Healthcare_Data_v1__4[[#This Row],[Duration]])</f>
        <v>ObesityHigh</v>
      </c>
      <c r="U8465">
        <f>MONTH(Healthcare_Data_v1__4[[#This Row],[Date of Admission]])</f>
        <v>11</v>
      </c>
      <c r="V8465">
        <f>YEAR(Healthcare_Data_v1__4[[#This Row],[Date of Admission]])</f>
        <v>2020</v>
      </c>
      <c r="W8465">
        <f>DAY(Healthcare_Data_v1__4[[#This Row],[Date of Admission]])</f>
        <v>2</v>
      </c>
    </row>
    <row r="8466" spans="1:23" x14ac:dyDescent="0.3">
      <c r="A8466" t="s">
        <v>25315</v>
      </c>
      <c r="B8466">
        <v>65</v>
      </c>
      <c r="C8466" t="s">
        <v>3</v>
      </c>
      <c r="D8466" t="s">
        <v>15</v>
      </c>
      <c r="E8466" t="s">
        <v>21</v>
      </c>
      <c r="F8466" t="s">
        <v>9</v>
      </c>
      <c r="G8466" s="1">
        <v>44085</v>
      </c>
      <c r="H8466" t="s">
        <v>3430</v>
      </c>
      <c r="I8466" t="s">
        <v>15488</v>
      </c>
      <c r="J8466">
        <v>6917.8978399999996</v>
      </c>
      <c r="K8466" t="s">
        <v>69</v>
      </c>
      <c r="L8466">
        <v>2359</v>
      </c>
      <c r="M8466">
        <v>290</v>
      </c>
      <c r="N8466" t="s">
        <v>48</v>
      </c>
      <c r="O8466" s="1">
        <v>44094</v>
      </c>
      <c r="P8466" t="s">
        <v>43</v>
      </c>
      <c r="Q8466" t="s">
        <v>50</v>
      </c>
      <c r="R8466">
        <f>Healthcare_Data_v1__4[[#This Row],[Discharge Date]]-Healthcare_Data_v1__4[[#This Row],[Date of Admission]]</f>
        <v>9</v>
      </c>
      <c r="S8466" t="str" cm="1">
        <f t="array" ref="S8466">_xlfn.IFS( Healthcare_Data_v1__4[[#This Row],[Days of Stay]]&lt;10,"Low",Healthcare_Data_v1__4[[#This Row],[Days of Stay]]&lt;20,"Med",Healthcare_Data_v1__4[[#This Row],[Days of Stay]]&lt;=30,"High")</f>
        <v>Low</v>
      </c>
      <c r="T8466" t="str">
        <f>CONCATENATE(Healthcare_Data_v1__4[[#This Row],[Medical Condition]],Healthcare_Data_v1__4[[#This Row],[Duration]])</f>
        <v>ArthritisLow</v>
      </c>
      <c r="U8466">
        <f>MONTH(Healthcare_Data_v1__4[[#This Row],[Date of Admission]])</f>
        <v>9</v>
      </c>
      <c r="V8466">
        <f>YEAR(Healthcare_Data_v1__4[[#This Row],[Date of Admission]])</f>
        <v>2020</v>
      </c>
      <c r="W8466">
        <f>DAY(Healthcare_Data_v1__4[[#This Row],[Date of Admission]])</f>
        <v>11</v>
      </c>
    </row>
    <row r="8467" spans="1:23" x14ac:dyDescent="0.3">
      <c r="A8467" t="s">
        <v>25316</v>
      </c>
      <c r="B8467">
        <v>63</v>
      </c>
      <c r="C8467" t="s">
        <v>3</v>
      </c>
      <c r="D8467" t="s">
        <v>16</v>
      </c>
      <c r="E8467" t="s">
        <v>24</v>
      </c>
      <c r="F8467" t="s">
        <v>11</v>
      </c>
      <c r="G8467" s="1">
        <v>44022</v>
      </c>
      <c r="H8467" t="s">
        <v>15489</v>
      </c>
      <c r="I8467" t="s">
        <v>15490</v>
      </c>
      <c r="J8467">
        <v>6917.265574</v>
      </c>
      <c r="K8467" t="s">
        <v>41</v>
      </c>
      <c r="L8467">
        <v>6571</v>
      </c>
      <c r="M8467">
        <v>375</v>
      </c>
      <c r="N8467" t="s">
        <v>48</v>
      </c>
      <c r="O8467" s="1">
        <v>44025</v>
      </c>
      <c r="P8467" t="s">
        <v>49</v>
      </c>
      <c r="Q8467" t="s">
        <v>44</v>
      </c>
      <c r="R8467">
        <f>Healthcare_Data_v1__4[[#This Row],[Discharge Date]]-Healthcare_Data_v1__4[[#This Row],[Date of Admission]]</f>
        <v>3</v>
      </c>
      <c r="S8467" t="str" cm="1">
        <f t="array" ref="S8467">_xlfn.IFS( Healthcare_Data_v1__4[[#This Row],[Days of Stay]]&lt;10,"Low",Healthcare_Data_v1__4[[#This Row],[Days of Stay]]&lt;20,"Med",Healthcare_Data_v1__4[[#This Row],[Days of Stay]]&lt;=30,"High")</f>
        <v>Low</v>
      </c>
      <c r="T8467" t="str">
        <f>CONCATENATE(Healthcare_Data_v1__4[[#This Row],[Medical Condition]],Healthcare_Data_v1__4[[#This Row],[Duration]])</f>
        <v>CancerLow</v>
      </c>
      <c r="U8467">
        <f>MONTH(Healthcare_Data_v1__4[[#This Row],[Date of Admission]])</f>
        <v>7</v>
      </c>
      <c r="V8467">
        <f>YEAR(Healthcare_Data_v1__4[[#This Row],[Date of Admission]])</f>
        <v>2020</v>
      </c>
      <c r="W8467">
        <f>DAY(Healthcare_Data_v1__4[[#This Row],[Date of Admission]])</f>
        <v>10</v>
      </c>
    </row>
    <row r="8468" spans="1:23" x14ac:dyDescent="0.3">
      <c r="A8468" t="s">
        <v>25317</v>
      </c>
      <c r="B8468">
        <v>75</v>
      </c>
      <c r="C8468" t="s">
        <v>3</v>
      </c>
      <c r="D8468" t="s">
        <v>15</v>
      </c>
      <c r="E8468" t="s">
        <v>23</v>
      </c>
      <c r="F8468" t="s">
        <v>10</v>
      </c>
      <c r="G8468" s="1">
        <v>44095</v>
      </c>
      <c r="H8468" t="s">
        <v>12972</v>
      </c>
      <c r="I8468" t="s">
        <v>4547</v>
      </c>
      <c r="J8468">
        <v>6914.5602419999996</v>
      </c>
      <c r="K8468" t="s">
        <v>63</v>
      </c>
      <c r="L8468">
        <v>12600</v>
      </c>
      <c r="M8468">
        <v>342</v>
      </c>
      <c r="N8468" t="s">
        <v>55</v>
      </c>
      <c r="O8468" s="1">
        <v>44112</v>
      </c>
      <c r="P8468" t="s">
        <v>60</v>
      </c>
      <c r="Q8468" t="s">
        <v>57</v>
      </c>
      <c r="R8468">
        <f>Healthcare_Data_v1__4[[#This Row],[Discharge Date]]-Healthcare_Data_v1__4[[#This Row],[Date of Admission]]</f>
        <v>17</v>
      </c>
      <c r="S8468" t="str" cm="1">
        <f t="array" ref="S8468">_xlfn.IFS( Healthcare_Data_v1__4[[#This Row],[Days of Stay]]&lt;10,"Low",Healthcare_Data_v1__4[[#This Row],[Days of Stay]]&lt;20,"Med",Healthcare_Data_v1__4[[#This Row],[Days of Stay]]&lt;=30,"High")</f>
        <v>Med</v>
      </c>
      <c r="T8468" t="str">
        <f>CONCATENATE(Healthcare_Data_v1__4[[#This Row],[Medical Condition]],Healthcare_Data_v1__4[[#This Row],[Duration]])</f>
        <v>HypertensionMed</v>
      </c>
      <c r="U8468">
        <f>MONTH(Healthcare_Data_v1__4[[#This Row],[Date of Admission]])</f>
        <v>9</v>
      </c>
      <c r="V8468">
        <f>YEAR(Healthcare_Data_v1__4[[#This Row],[Date of Admission]])</f>
        <v>2020</v>
      </c>
      <c r="W8468">
        <f>DAY(Healthcare_Data_v1__4[[#This Row],[Date of Admission]])</f>
        <v>21</v>
      </c>
    </row>
    <row r="8469" spans="1:23" x14ac:dyDescent="0.3">
      <c r="A8469" t="s">
        <v>23382</v>
      </c>
      <c r="B8469">
        <v>56</v>
      </c>
      <c r="C8469" t="s">
        <v>3</v>
      </c>
      <c r="D8469" t="s">
        <v>16</v>
      </c>
      <c r="E8469" t="s">
        <v>26</v>
      </c>
      <c r="F8469" t="s">
        <v>11</v>
      </c>
      <c r="G8469" s="1">
        <v>44845</v>
      </c>
      <c r="H8469" t="s">
        <v>15491</v>
      </c>
      <c r="I8469" t="s">
        <v>15492</v>
      </c>
      <c r="J8469">
        <v>6914.2475130000003</v>
      </c>
      <c r="K8469" t="s">
        <v>41</v>
      </c>
      <c r="L8469">
        <v>50772</v>
      </c>
      <c r="M8469">
        <v>496</v>
      </c>
      <c r="N8469" t="s">
        <v>48</v>
      </c>
      <c r="O8469" s="1">
        <v>44874</v>
      </c>
      <c r="P8469" t="s">
        <v>49</v>
      </c>
      <c r="Q8469" t="s">
        <v>57</v>
      </c>
      <c r="R8469">
        <f>Healthcare_Data_v1__4[[#This Row],[Discharge Date]]-Healthcare_Data_v1__4[[#This Row],[Date of Admission]]</f>
        <v>29</v>
      </c>
      <c r="S8469" t="str" cm="1">
        <f t="array" ref="S8469">_xlfn.IFS( Healthcare_Data_v1__4[[#This Row],[Days of Stay]]&lt;10,"Low",Healthcare_Data_v1__4[[#This Row],[Days of Stay]]&lt;20,"Med",Healthcare_Data_v1__4[[#This Row],[Days of Stay]]&lt;=30,"High")</f>
        <v>High</v>
      </c>
      <c r="T8469" t="str">
        <f>CONCATENATE(Healthcare_Data_v1__4[[#This Row],[Medical Condition]],Healthcare_Data_v1__4[[#This Row],[Duration]])</f>
        <v>CancerHigh</v>
      </c>
      <c r="U8469">
        <f>MONTH(Healthcare_Data_v1__4[[#This Row],[Date of Admission]])</f>
        <v>10</v>
      </c>
      <c r="V8469">
        <f>YEAR(Healthcare_Data_v1__4[[#This Row],[Date of Admission]])</f>
        <v>2022</v>
      </c>
      <c r="W8469">
        <f>DAY(Healthcare_Data_v1__4[[#This Row],[Date of Admission]])</f>
        <v>11</v>
      </c>
    </row>
    <row r="8470" spans="1:23" x14ac:dyDescent="0.3">
      <c r="A8470" t="s">
        <v>25318</v>
      </c>
      <c r="B8470">
        <v>66</v>
      </c>
      <c r="C8470" t="s">
        <v>3</v>
      </c>
      <c r="D8470" t="s">
        <v>16</v>
      </c>
      <c r="E8470" t="s">
        <v>23</v>
      </c>
      <c r="F8470" t="s">
        <v>6</v>
      </c>
      <c r="G8470" s="1">
        <v>44140</v>
      </c>
      <c r="H8470" t="s">
        <v>15493</v>
      </c>
      <c r="I8470" t="s">
        <v>15494</v>
      </c>
      <c r="J8470">
        <v>6913.6915589999999</v>
      </c>
      <c r="K8470" t="s">
        <v>41</v>
      </c>
      <c r="L8470">
        <v>15947</v>
      </c>
      <c r="M8470">
        <v>399</v>
      </c>
      <c r="N8470" t="s">
        <v>55</v>
      </c>
      <c r="O8470" s="1">
        <v>44159</v>
      </c>
      <c r="P8470" t="s">
        <v>60</v>
      </c>
      <c r="Q8470" t="s">
        <v>44</v>
      </c>
      <c r="R8470">
        <f>Healthcare_Data_v1__4[[#This Row],[Discharge Date]]-Healthcare_Data_v1__4[[#This Row],[Date of Admission]]</f>
        <v>19</v>
      </c>
      <c r="S8470" t="str" cm="1">
        <f t="array" ref="S8470">_xlfn.IFS( Healthcare_Data_v1__4[[#This Row],[Days of Stay]]&lt;10,"Low",Healthcare_Data_v1__4[[#This Row],[Days of Stay]]&lt;20,"Med",Healthcare_Data_v1__4[[#This Row],[Days of Stay]]&lt;=30,"High")</f>
        <v>Med</v>
      </c>
      <c r="T8470" t="str">
        <f>CONCATENATE(Healthcare_Data_v1__4[[#This Row],[Medical Condition]],Healthcare_Data_v1__4[[#This Row],[Duration]])</f>
        <v>AsthmaMed</v>
      </c>
      <c r="U8470">
        <f>MONTH(Healthcare_Data_v1__4[[#This Row],[Date of Admission]])</f>
        <v>11</v>
      </c>
      <c r="V8470">
        <f>YEAR(Healthcare_Data_v1__4[[#This Row],[Date of Admission]])</f>
        <v>2020</v>
      </c>
      <c r="W8470">
        <f>DAY(Healthcare_Data_v1__4[[#This Row],[Date of Admission]])</f>
        <v>5</v>
      </c>
    </row>
    <row r="8471" spans="1:23" x14ac:dyDescent="0.3">
      <c r="A8471" t="s">
        <v>25319</v>
      </c>
      <c r="B8471">
        <v>53</v>
      </c>
      <c r="C8471" t="s">
        <v>8</v>
      </c>
      <c r="D8471" t="s">
        <v>15</v>
      </c>
      <c r="E8471" t="s">
        <v>25</v>
      </c>
      <c r="F8471" t="s">
        <v>9</v>
      </c>
      <c r="G8471" s="1">
        <v>44228</v>
      </c>
      <c r="H8471" t="s">
        <v>15495</v>
      </c>
      <c r="I8471" t="s">
        <v>9707</v>
      </c>
      <c r="J8471">
        <v>6905.8780610000003</v>
      </c>
      <c r="K8471" t="s">
        <v>41</v>
      </c>
      <c r="L8471">
        <v>22333</v>
      </c>
      <c r="M8471">
        <v>206</v>
      </c>
      <c r="N8471" t="s">
        <v>42</v>
      </c>
      <c r="O8471" s="1">
        <v>44234</v>
      </c>
      <c r="P8471" t="s">
        <v>43</v>
      </c>
      <c r="Q8471" t="s">
        <v>50</v>
      </c>
      <c r="R8471">
        <f>Healthcare_Data_v1__4[[#This Row],[Discharge Date]]-Healthcare_Data_v1__4[[#This Row],[Date of Admission]]</f>
        <v>6</v>
      </c>
      <c r="S8471" t="str" cm="1">
        <f t="array" ref="S8471">_xlfn.IFS( Healthcare_Data_v1__4[[#This Row],[Days of Stay]]&lt;10,"Low",Healthcare_Data_v1__4[[#This Row],[Days of Stay]]&lt;20,"Med",Healthcare_Data_v1__4[[#This Row],[Days of Stay]]&lt;=30,"High")</f>
        <v>Low</v>
      </c>
      <c r="T8471" t="str">
        <f>CONCATENATE(Healthcare_Data_v1__4[[#This Row],[Medical Condition]],Healthcare_Data_v1__4[[#This Row],[Duration]])</f>
        <v>ArthritisLow</v>
      </c>
      <c r="U8471">
        <f>MONTH(Healthcare_Data_v1__4[[#This Row],[Date of Admission]])</f>
        <v>2</v>
      </c>
      <c r="V8471">
        <f>YEAR(Healthcare_Data_v1__4[[#This Row],[Date of Admission]])</f>
        <v>2021</v>
      </c>
      <c r="W8471">
        <f>DAY(Healthcare_Data_v1__4[[#This Row],[Date of Admission]])</f>
        <v>1</v>
      </c>
    </row>
    <row r="8472" spans="1:23" x14ac:dyDescent="0.3">
      <c r="A8472" t="s">
        <v>25320</v>
      </c>
      <c r="B8472">
        <v>40</v>
      </c>
      <c r="C8472" t="s">
        <v>8</v>
      </c>
      <c r="D8472" t="s">
        <v>16</v>
      </c>
      <c r="E8472" t="s">
        <v>22</v>
      </c>
      <c r="F8472" t="s">
        <v>11</v>
      </c>
      <c r="G8472" s="1">
        <v>44212</v>
      </c>
      <c r="H8472" t="s">
        <v>15496</v>
      </c>
      <c r="I8472" t="s">
        <v>15497</v>
      </c>
      <c r="J8472">
        <v>6902.1248800000003</v>
      </c>
      <c r="K8472" t="s">
        <v>69</v>
      </c>
      <c r="L8472">
        <v>66542</v>
      </c>
      <c r="M8472">
        <v>449</v>
      </c>
      <c r="N8472" t="s">
        <v>48</v>
      </c>
      <c r="O8472" s="1">
        <v>44224</v>
      </c>
      <c r="P8472" t="s">
        <v>56</v>
      </c>
      <c r="Q8472" t="s">
        <v>44</v>
      </c>
      <c r="R8472">
        <f>Healthcare_Data_v1__4[[#This Row],[Discharge Date]]-Healthcare_Data_v1__4[[#This Row],[Date of Admission]]</f>
        <v>12</v>
      </c>
      <c r="S8472" t="str" cm="1">
        <f t="array" ref="S8472">_xlfn.IFS( Healthcare_Data_v1__4[[#This Row],[Days of Stay]]&lt;10,"Low",Healthcare_Data_v1__4[[#This Row],[Days of Stay]]&lt;20,"Med",Healthcare_Data_v1__4[[#This Row],[Days of Stay]]&lt;=30,"High")</f>
        <v>Med</v>
      </c>
      <c r="T8472" t="str">
        <f>CONCATENATE(Healthcare_Data_v1__4[[#This Row],[Medical Condition]],Healthcare_Data_v1__4[[#This Row],[Duration]])</f>
        <v>CancerMed</v>
      </c>
      <c r="U8472">
        <f>MONTH(Healthcare_Data_v1__4[[#This Row],[Date of Admission]])</f>
        <v>1</v>
      </c>
      <c r="V8472">
        <f>YEAR(Healthcare_Data_v1__4[[#This Row],[Date of Admission]])</f>
        <v>2021</v>
      </c>
      <c r="W8472">
        <f>DAY(Healthcare_Data_v1__4[[#This Row],[Date of Admission]])</f>
        <v>16</v>
      </c>
    </row>
    <row r="8473" spans="1:23" x14ac:dyDescent="0.3">
      <c r="A8473" t="s">
        <v>25321</v>
      </c>
      <c r="B8473">
        <v>83</v>
      </c>
      <c r="C8473" t="s">
        <v>3</v>
      </c>
      <c r="D8473" t="s">
        <v>16</v>
      </c>
      <c r="E8473" t="s">
        <v>23</v>
      </c>
      <c r="F8473" t="s">
        <v>4</v>
      </c>
      <c r="G8473" s="1">
        <v>43613</v>
      </c>
      <c r="H8473" t="s">
        <v>15498</v>
      </c>
      <c r="I8473" t="s">
        <v>15499</v>
      </c>
      <c r="J8473">
        <v>6896.8710190000002</v>
      </c>
      <c r="K8473" t="s">
        <v>47</v>
      </c>
      <c r="L8473">
        <v>5569</v>
      </c>
      <c r="M8473">
        <v>484</v>
      </c>
      <c r="N8473" t="s">
        <v>48</v>
      </c>
      <c r="O8473" s="1">
        <v>43627</v>
      </c>
      <c r="P8473" t="s">
        <v>60</v>
      </c>
      <c r="Q8473" t="s">
        <v>57</v>
      </c>
      <c r="R8473">
        <f>Healthcare_Data_v1__4[[#This Row],[Discharge Date]]-Healthcare_Data_v1__4[[#This Row],[Date of Admission]]</f>
        <v>14</v>
      </c>
      <c r="S8473" t="str" cm="1">
        <f t="array" ref="S8473">_xlfn.IFS( Healthcare_Data_v1__4[[#This Row],[Days of Stay]]&lt;10,"Low",Healthcare_Data_v1__4[[#This Row],[Days of Stay]]&lt;20,"Med",Healthcare_Data_v1__4[[#This Row],[Days of Stay]]&lt;=30,"High")</f>
        <v>Med</v>
      </c>
      <c r="T8473" t="str">
        <f>CONCATENATE(Healthcare_Data_v1__4[[#This Row],[Medical Condition]],Healthcare_Data_v1__4[[#This Row],[Duration]])</f>
        <v>DiabetesMed</v>
      </c>
      <c r="U8473">
        <f>MONTH(Healthcare_Data_v1__4[[#This Row],[Date of Admission]])</f>
        <v>5</v>
      </c>
      <c r="V8473">
        <f>YEAR(Healthcare_Data_v1__4[[#This Row],[Date of Admission]])</f>
        <v>2019</v>
      </c>
      <c r="W8473">
        <f>DAY(Healthcare_Data_v1__4[[#This Row],[Date of Admission]])</f>
        <v>28</v>
      </c>
    </row>
    <row r="8474" spans="1:23" x14ac:dyDescent="0.3">
      <c r="A8474" t="s">
        <v>25322</v>
      </c>
      <c r="B8474">
        <v>27</v>
      </c>
      <c r="C8474" t="s">
        <v>5</v>
      </c>
      <c r="D8474" t="s">
        <v>15</v>
      </c>
      <c r="E8474" t="s">
        <v>26</v>
      </c>
      <c r="F8474" t="s">
        <v>7</v>
      </c>
      <c r="G8474" s="1">
        <v>44050</v>
      </c>
      <c r="H8474" t="s">
        <v>15500</v>
      </c>
      <c r="I8474" t="s">
        <v>15501</v>
      </c>
      <c r="J8474">
        <v>6896.5172199999997</v>
      </c>
      <c r="K8474" t="s">
        <v>63</v>
      </c>
      <c r="L8474">
        <v>13611</v>
      </c>
      <c r="M8474">
        <v>156</v>
      </c>
      <c r="N8474" t="s">
        <v>42</v>
      </c>
      <c r="O8474" s="1">
        <v>44064</v>
      </c>
      <c r="P8474" t="s">
        <v>49</v>
      </c>
      <c r="Q8474" t="s">
        <v>57</v>
      </c>
      <c r="R8474">
        <f>Healthcare_Data_v1__4[[#This Row],[Discharge Date]]-Healthcare_Data_v1__4[[#This Row],[Date of Admission]]</f>
        <v>14</v>
      </c>
      <c r="S8474" t="str" cm="1">
        <f t="array" ref="S8474">_xlfn.IFS( Healthcare_Data_v1__4[[#This Row],[Days of Stay]]&lt;10,"Low",Healthcare_Data_v1__4[[#This Row],[Days of Stay]]&lt;20,"Med",Healthcare_Data_v1__4[[#This Row],[Days of Stay]]&lt;=30,"High")</f>
        <v>Med</v>
      </c>
      <c r="T8474" t="str">
        <f>CONCATENATE(Healthcare_Data_v1__4[[#This Row],[Medical Condition]],Healthcare_Data_v1__4[[#This Row],[Duration]])</f>
        <v>ObesityMed</v>
      </c>
      <c r="U8474">
        <f>MONTH(Healthcare_Data_v1__4[[#This Row],[Date of Admission]])</f>
        <v>8</v>
      </c>
      <c r="V8474">
        <f>YEAR(Healthcare_Data_v1__4[[#This Row],[Date of Admission]])</f>
        <v>2020</v>
      </c>
      <c r="W8474">
        <f>DAY(Healthcare_Data_v1__4[[#This Row],[Date of Admission]])</f>
        <v>7</v>
      </c>
    </row>
    <row r="8475" spans="1:23" x14ac:dyDescent="0.3">
      <c r="A8475" t="s">
        <v>25323</v>
      </c>
      <c r="B8475">
        <v>65</v>
      </c>
      <c r="C8475" t="s">
        <v>3</v>
      </c>
      <c r="D8475" t="s">
        <v>15</v>
      </c>
      <c r="E8475" t="s">
        <v>24</v>
      </c>
      <c r="F8475" t="s">
        <v>10</v>
      </c>
      <c r="G8475" s="1">
        <v>44005</v>
      </c>
      <c r="H8475" t="s">
        <v>15502</v>
      </c>
      <c r="I8475" t="s">
        <v>15503</v>
      </c>
      <c r="J8475">
        <v>6888.6596820000004</v>
      </c>
      <c r="K8475" t="s">
        <v>69</v>
      </c>
      <c r="L8475">
        <v>19204</v>
      </c>
      <c r="M8475">
        <v>403</v>
      </c>
      <c r="N8475" t="s">
        <v>42</v>
      </c>
      <c r="O8475" s="1">
        <v>44011</v>
      </c>
      <c r="P8475" t="s">
        <v>60</v>
      </c>
      <c r="Q8475" t="s">
        <v>50</v>
      </c>
      <c r="R8475">
        <f>Healthcare_Data_v1__4[[#This Row],[Discharge Date]]-Healthcare_Data_v1__4[[#This Row],[Date of Admission]]</f>
        <v>6</v>
      </c>
      <c r="S8475" t="str" cm="1">
        <f t="array" ref="S8475">_xlfn.IFS( Healthcare_Data_v1__4[[#This Row],[Days of Stay]]&lt;10,"Low",Healthcare_Data_v1__4[[#This Row],[Days of Stay]]&lt;20,"Med",Healthcare_Data_v1__4[[#This Row],[Days of Stay]]&lt;=30,"High")</f>
        <v>Low</v>
      </c>
      <c r="T8475" t="str">
        <f>CONCATENATE(Healthcare_Data_v1__4[[#This Row],[Medical Condition]],Healthcare_Data_v1__4[[#This Row],[Duration]])</f>
        <v>HypertensionLow</v>
      </c>
      <c r="U8475">
        <f>MONTH(Healthcare_Data_v1__4[[#This Row],[Date of Admission]])</f>
        <v>6</v>
      </c>
      <c r="V8475">
        <f>YEAR(Healthcare_Data_v1__4[[#This Row],[Date of Admission]])</f>
        <v>2020</v>
      </c>
      <c r="W8475">
        <f>DAY(Healthcare_Data_v1__4[[#This Row],[Date of Admission]])</f>
        <v>23</v>
      </c>
    </row>
    <row r="8476" spans="1:23" x14ac:dyDescent="0.3">
      <c r="A8476" t="s">
        <v>25324</v>
      </c>
      <c r="B8476">
        <v>44</v>
      </c>
      <c r="C8476" t="s">
        <v>8</v>
      </c>
      <c r="D8476" t="s">
        <v>15</v>
      </c>
      <c r="E8476" t="s">
        <v>24</v>
      </c>
      <c r="F8476" t="s">
        <v>9</v>
      </c>
      <c r="G8476" s="1">
        <v>43893</v>
      </c>
      <c r="H8476" t="s">
        <v>15504</v>
      </c>
      <c r="I8476" t="s">
        <v>15505</v>
      </c>
      <c r="J8476">
        <v>6888.5818440000003</v>
      </c>
      <c r="K8476" t="s">
        <v>41</v>
      </c>
      <c r="L8476">
        <v>28658</v>
      </c>
      <c r="M8476">
        <v>451</v>
      </c>
      <c r="N8476" t="s">
        <v>55</v>
      </c>
      <c r="O8476" s="1">
        <v>43915</v>
      </c>
      <c r="P8476" t="s">
        <v>43</v>
      </c>
      <c r="Q8476" t="s">
        <v>44</v>
      </c>
      <c r="R8476">
        <f>Healthcare_Data_v1__4[[#This Row],[Discharge Date]]-Healthcare_Data_v1__4[[#This Row],[Date of Admission]]</f>
        <v>22</v>
      </c>
      <c r="S8476" t="str" cm="1">
        <f t="array" ref="S8476">_xlfn.IFS( Healthcare_Data_v1__4[[#This Row],[Days of Stay]]&lt;10,"Low",Healthcare_Data_v1__4[[#This Row],[Days of Stay]]&lt;20,"Med",Healthcare_Data_v1__4[[#This Row],[Days of Stay]]&lt;=30,"High")</f>
        <v>High</v>
      </c>
      <c r="T8476" t="str">
        <f>CONCATENATE(Healthcare_Data_v1__4[[#This Row],[Medical Condition]],Healthcare_Data_v1__4[[#This Row],[Duration]])</f>
        <v>ArthritisHigh</v>
      </c>
      <c r="U8476">
        <f>MONTH(Healthcare_Data_v1__4[[#This Row],[Date of Admission]])</f>
        <v>3</v>
      </c>
      <c r="V8476">
        <f>YEAR(Healthcare_Data_v1__4[[#This Row],[Date of Admission]])</f>
        <v>2020</v>
      </c>
      <c r="W8476">
        <f>DAY(Healthcare_Data_v1__4[[#This Row],[Date of Admission]])</f>
        <v>3</v>
      </c>
    </row>
    <row r="8477" spans="1:23" x14ac:dyDescent="0.3">
      <c r="A8477" t="s">
        <v>8188</v>
      </c>
      <c r="B8477">
        <v>78</v>
      </c>
      <c r="C8477" t="s">
        <v>3</v>
      </c>
      <c r="D8477" t="s">
        <v>16</v>
      </c>
      <c r="E8477" t="s">
        <v>20</v>
      </c>
      <c r="F8477" t="s">
        <v>6</v>
      </c>
      <c r="G8477" s="1">
        <v>45204</v>
      </c>
      <c r="H8477" t="s">
        <v>15506</v>
      </c>
      <c r="I8477" t="s">
        <v>15507</v>
      </c>
      <c r="J8477">
        <v>6876.8713740000003</v>
      </c>
      <c r="K8477" t="s">
        <v>69</v>
      </c>
      <c r="L8477">
        <v>7999</v>
      </c>
      <c r="M8477">
        <v>210</v>
      </c>
      <c r="N8477" t="s">
        <v>55</v>
      </c>
      <c r="O8477" s="1">
        <v>45225</v>
      </c>
      <c r="P8477" t="s">
        <v>43</v>
      </c>
      <c r="Q8477" t="s">
        <v>57</v>
      </c>
      <c r="R8477">
        <f>Healthcare_Data_v1__4[[#This Row],[Discharge Date]]-Healthcare_Data_v1__4[[#This Row],[Date of Admission]]</f>
        <v>21</v>
      </c>
      <c r="S8477" t="str" cm="1">
        <f t="array" ref="S8477">_xlfn.IFS( Healthcare_Data_v1__4[[#This Row],[Days of Stay]]&lt;10,"Low",Healthcare_Data_v1__4[[#This Row],[Days of Stay]]&lt;20,"Med",Healthcare_Data_v1__4[[#This Row],[Days of Stay]]&lt;=30,"High")</f>
        <v>High</v>
      </c>
      <c r="T8477" t="str">
        <f>CONCATENATE(Healthcare_Data_v1__4[[#This Row],[Medical Condition]],Healthcare_Data_v1__4[[#This Row],[Duration]])</f>
        <v>AsthmaHigh</v>
      </c>
      <c r="U8477">
        <f>MONTH(Healthcare_Data_v1__4[[#This Row],[Date of Admission]])</f>
        <v>10</v>
      </c>
      <c r="V8477">
        <f>YEAR(Healthcare_Data_v1__4[[#This Row],[Date of Admission]])</f>
        <v>2023</v>
      </c>
      <c r="W8477">
        <f>DAY(Healthcare_Data_v1__4[[#This Row],[Date of Admission]])</f>
        <v>5</v>
      </c>
    </row>
    <row r="8478" spans="1:23" x14ac:dyDescent="0.3">
      <c r="A8478" t="s">
        <v>25325</v>
      </c>
      <c r="B8478">
        <v>39</v>
      </c>
      <c r="C8478" t="s">
        <v>5</v>
      </c>
      <c r="D8478" t="s">
        <v>15</v>
      </c>
      <c r="E8478" t="s">
        <v>21</v>
      </c>
      <c r="F8478" t="s">
        <v>11</v>
      </c>
      <c r="G8478" s="1">
        <v>43614</v>
      </c>
      <c r="H8478" t="s">
        <v>15508</v>
      </c>
      <c r="I8478" t="s">
        <v>15509</v>
      </c>
      <c r="J8478">
        <v>6874.7190959999998</v>
      </c>
      <c r="K8478" t="s">
        <v>47</v>
      </c>
      <c r="L8478">
        <v>35668</v>
      </c>
      <c r="M8478">
        <v>257</v>
      </c>
      <c r="N8478" t="s">
        <v>48</v>
      </c>
      <c r="O8478" s="1">
        <v>43621</v>
      </c>
      <c r="P8478" t="s">
        <v>43</v>
      </c>
      <c r="Q8478" t="s">
        <v>50</v>
      </c>
      <c r="R8478">
        <f>Healthcare_Data_v1__4[[#This Row],[Discharge Date]]-Healthcare_Data_v1__4[[#This Row],[Date of Admission]]</f>
        <v>7</v>
      </c>
      <c r="S8478" t="str" cm="1">
        <f t="array" ref="S8478">_xlfn.IFS( Healthcare_Data_v1__4[[#This Row],[Days of Stay]]&lt;10,"Low",Healthcare_Data_v1__4[[#This Row],[Days of Stay]]&lt;20,"Med",Healthcare_Data_v1__4[[#This Row],[Days of Stay]]&lt;=30,"High")</f>
        <v>Low</v>
      </c>
      <c r="T8478" t="str">
        <f>CONCATENATE(Healthcare_Data_v1__4[[#This Row],[Medical Condition]],Healthcare_Data_v1__4[[#This Row],[Duration]])</f>
        <v>CancerLow</v>
      </c>
      <c r="U8478">
        <f>MONTH(Healthcare_Data_v1__4[[#This Row],[Date of Admission]])</f>
        <v>5</v>
      </c>
      <c r="V8478">
        <f>YEAR(Healthcare_Data_v1__4[[#This Row],[Date of Admission]])</f>
        <v>2019</v>
      </c>
      <c r="W8478">
        <f>DAY(Healthcare_Data_v1__4[[#This Row],[Date of Admission]])</f>
        <v>29</v>
      </c>
    </row>
    <row r="8479" spans="1:23" x14ac:dyDescent="0.3">
      <c r="A8479" t="s">
        <v>25326</v>
      </c>
      <c r="B8479">
        <v>57</v>
      </c>
      <c r="C8479" t="s">
        <v>3</v>
      </c>
      <c r="D8479" t="s">
        <v>15</v>
      </c>
      <c r="E8479" t="s">
        <v>25</v>
      </c>
      <c r="F8479" t="s">
        <v>10</v>
      </c>
      <c r="G8479" s="1">
        <v>44210</v>
      </c>
      <c r="H8479" t="s">
        <v>15510</v>
      </c>
      <c r="I8479" t="s">
        <v>15511</v>
      </c>
      <c r="J8479">
        <v>6874.1888989999998</v>
      </c>
      <c r="K8479" t="s">
        <v>47</v>
      </c>
      <c r="L8479">
        <v>3941</v>
      </c>
      <c r="M8479">
        <v>471</v>
      </c>
      <c r="N8479" t="s">
        <v>48</v>
      </c>
      <c r="O8479" s="1">
        <v>44228</v>
      </c>
      <c r="P8479" t="s">
        <v>85</v>
      </c>
      <c r="Q8479" t="s">
        <v>44</v>
      </c>
      <c r="R8479">
        <f>Healthcare_Data_v1__4[[#This Row],[Discharge Date]]-Healthcare_Data_v1__4[[#This Row],[Date of Admission]]</f>
        <v>18</v>
      </c>
      <c r="S8479" t="str" cm="1">
        <f t="array" ref="S8479">_xlfn.IFS( Healthcare_Data_v1__4[[#This Row],[Days of Stay]]&lt;10,"Low",Healthcare_Data_v1__4[[#This Row],[Days of Stay]]&lt;20,"Med",Healthcare_Data_v1__4[[#This Row],[Days of Stay]]&lt;=30,"High")</f>
        <v>Med</v>
      </c>
      <c r="T8479" t="str">
        <f>CONCATENATE(Healthcare_Data_v1__4[[#This Row],[Medical Condition]],Healthcare_Data_v1__4[[#This Row],[Duration]])</f>
        <v>HypertensionMed</v>
      </c>
      <c r="U8479">
        <f>MONTH(Healthcare_Data_v1__4[[#This Row],[Date of Admission]])</f>
        <v>1</v>
      </c>
      <c r="V8479">
        <f>YEAR(Healthcare_Data_v1__4[[#This Row],[Date of Admission]])</f>
        <v>2021</v>
      </c>
      <c r="W8479">
        <f>DAY(Healthcare_Data_v1__4[[#This Row],[Date of Admission]])</f>
        <v>14</v>
      </c>
    </row>
    <row r="8480" spans="1:23" x14ac:dyDescent="0.3">
      <c r="A8480" t="s">
        <v>25327</v>
      </c>
      <c r="B8480">
        <v>80</v>
      </c>
      <c r="C8480" t="s">
        <v>3</v>
      </c>
      <c r="D8480" t="s">
        <v>15</v>
      </c>
      <c r="E8480" t="s">
        <v>22</v>
      </c>
      <c r="F8480" t="s">
        <v>6</v>
      </c>
      <c r="G8480" s="1">
        <v>43944</v>
      </c>
      <c r="H8480" t="s">
        <v>15512</v>
      </c>
      <c r="I8480" t="s">
        <v>7829</v>
      </c>
      <c r="J8480">
        <v>6872.3778240000001</v>
      </c>
      <c r="K8480" t="s">
        <v>63</v>
      </c>
      <c r="L8480">
        <v>28520</v>
      </c>
      <c r="M8480">
        <v>399</v>
      </c>
      <c r="N8480" t="s">
        <v>48</v>
      </c>
      <c r="O8480" s="1">
        <v>43958</v>
      </c>
      <c r="P8480" t="s">
        <v>60</v>
      </c>
      <c r="Q8480" t="s">
        <v>44</v>
      </c>
      <c r="R8480">
        <f>Healthcare_Data_v1__4[[#This Row],[Discharge Date]]-Healthcare_Data_v1__4[[#This Row],[Date of Admission]]</f>
        <v>14</v>
      </c>
      <c r="S8480" t="str" cm="1">
        <f t="array" ref="S8480">_xlfn.IFS( Healthcare_Data_v1__4[[#This Row],[Days of Stay]]&lt;10,"Low",Healthcare_Data_v1__4[[#This Row],[Days of Stay]]&lt;20,"Med",Healthcare_Data_v1__4[[#This Row],[Days of Stay]]&lt;=30,"High")</f>
        <v>Med</v>
      </c>
      <c r="T8480" t="str">
        <f>CONCATENATE(Healthcare_Data_v1__4[[#This Row],[Medical Condition]],Healthcare_Data_v1__4[[#This Row],[Duration]])</f>
        <v>AsthmaMed</v>
      </c>
      <c r="U8480">
        <f>MONTH(Healthcare_Data_v1__4[[#This Row],[Date of Admission]])</f>
        <v>4</v>
      </c>
      <c r="V8480">
        <f>YEAR(Healthcare_Data_v1__4[[#This Row],[Date of Admission]])</f>
        <v>2020</v>
      </c>
      <c r="W8480">
        <f>DAY(Healthcare_Data_v1__4[[#This Row],[Date of Admission]])</f>
        <v>23</v>
      </c>
    </row>
    <row r="8481" spans="1:23" x14ac:dyDescent="0.3">
      <c r="A8481" t="s">
        <v>25328</v>
      </c>
      <c r="B8481">
        <v>72</v>
      </c>
      <c r="C8481" t="s">
        <v>3</v>
      </c>
      <c r="D8481" t="s">
        <v>16</v>
      </c>
      <c r="E8481" t="s">
        <v>22</v>
      </c>
      <c r="F8481" t="s">
        <v>9</v>
      </c>
      <c r="G8481" s="1">
        <v>43632</v>
      </c>
      <c r="H8481" t="s">
        <v>15513</v>
      </c>
      <c r="I8481" t="s">
        <v>15514</v>
      </c>
      <c r="J8481">
        <v>6858.8583580000004</v>
      </c>
      <c r="K8481" t="s">
        <v>41</v>
      </c>
      <c r="L8481">
        <v>10404</v>
      </c>
      <c r="M8481">
        <v>496</v>
      </c>
      <c r="N8481" t="s">
        <v>42</v>
      </c>
      <c r="O8481" s="1">
        <v>43634</v>
      </c>
      <c r="P8481" t="s">
        <v>49</v>
      </c>
      <c r="Q8481" t="s">
        <v>50</v>
      </c>
      <c r="R8481">
        <f>Healthcare_Data_v1__4[[#This Row],[Discharge Date]]-Healthcare_Data_v1__4[[#This Row],[Date of Admission]]</f>
        <v>2</v>
      </c>
      <c r="S8481" t="str" cm="1">
        <f t="array" ref="S8481">_xlfn.IFS( Healthcare_Data_v1__4[[#This Row],[Days of Stay]]&lt;10,"Low",Healthcare_Data_v1__4[[#This Row],[Days of Stay]]&lt;20,"Med",Healthcare_Data_v1__4[[#This Row],[Days of Stay]]&lt;=30,"High")</f>
        <v>Low</v>
      </c>
      <c r="T8481" t="str">
        <f>CONCATENATE(Healthcare_Data_v1__4[[#This Row],[Medical Condition]],Healthcare_Data_v1__4[[#This Row],[Duration]])</f>
        <v>ArthritisLow</v>
      </c>
      <c r="U8481">
        <f>MONTH(Healthcare_Data_v1__4[[#This Row],[Date of Admission]])</f>
        <v>6</v>
      </c>
      <c r="V8481">
        <f>YEAR(Healthcare_Data_v1__4[[#This Row],[Date of Admission]])</f>
        <v>2019</v>
      </c>
      <c r="W8481">
        <f>DAY(Healthcare_Data_v1__4[[#This Row],[Date of Admission]])</f>
        <v>16</v>
      </c>
    </row>
    <row r="8482" spans="1:23" x14ac:dyDescent="0.3">
      <c r="A8482" t="s">
        <v>25329</v>
      </c>
      <c r="B8482">
        <v>45</v>
      </c>
      <c r="C8482" t="s">
        <v>8</v>
      </c>
      <c r="D8482" t="s">
        <v>15</v>
      </c>
      <c r="E8482" t="s">
        <v>21</v>
      </c>
      <c r="F8482" t="s">
        <v>11</v>
      </c>
      <c r="G8482" s="1">
        <v>43793</v>
      </c>
      <c r="H8482" t="s">
        <v>15515</v>
      </c>
      <c r="I8482" t="s">
        <v>15516</v>
      </c>
      <c r="J8482">
        <v>6857.5934569999999</v>
      </c>
      <c r="K8482" t="s">
        <v>63</v>
      </c>
      <c r="L8482">
        <v>61391</v>
      </c>
      <c r="M8482">
        <v>365</v>
      </c>
      <c r="N8482" t="s">
        <v>42</v>
      </c>
      <c r="O8482" s="1">
        <v>43808</v>
      </c>
      <c r="P8482" t="s">
        <v>60</v>
      </c>
      <c r="Q8482" t="s">
        <v>57</v>
      </c>
      <c r="R8482">
        <f>Healthcare_Data_v1__4[[#This Row],[Discharge Date]]-Healthcare_Data_v1__4[[#This Row],[Date of Admission]]</f>
        <v>15</v>
      </c>
      <c r="S8482" t="str" cm="1">
        <f t="array" ref="S8482">_xlfn.IFS( Healthcare_Data_v1__4[[#This Row],[Days of Stay]]&lt;10,"Low",Healthcare_Data_v1__4[[#This Row],[Days of Stay]]&lt;20,"Med",Healthcare_Data_v1__4[[#This Row],[Days of Stay]]&lt;=30,"High")</f>
        <v>Med</v>
      </c>
      <c r="T8482" t="str">
        <f>CONCATENATE(Healthcare_Data_v1__4[[#This Row],[Medical Condition]],Healthcare_Data_v1__4[[#This Row],[Duration]])</f>
        <v>CancerMed</v>
      </c>
      <c r="U8482">
        <f>MONTH(Healthcare_Data_v1__4[[#This Row],[Date of Admission]])</f>
        <v>11</v>
      </c>
      <c r="V8482">
        <f>YEAR(Healthcare_Data_v1__4[[#This Row],[Date of Admission]])</f>
        <v>2019</v>
      </c>
      <c r="W8482">
        <f>DAY(Healthcare_Data_v1__4[[#This Row],[Date of Admission]])</f>
        <v>24</v>
      </c>
    </row>
    <row r="8483" spans="1:23" x14ac:dyDescent="0.3">
      <c r="A8483" t="s">
        <v>25330</v>
      </c>
      <c r="B8483">
        <v>18</v>
      </c>
      <c r="C8483" t="s">
        <v>12</v>
      </c>
      <c r="D8483" t="s">
        <v>15</v>
      </c>
      <c r="E8483" t="s">
        <v>19</v>
      </c>
      <c r="F8483" t="s">
        <v>11</v>
      </c>
      <c r="G8483" s="1">
        <v>45094</v>
      </c>
      <c r="H8483" t="s">
        <v>15517</v>
      </c>
      <c r="I8483" t="s">
        <v>7309</v>
      </c>
      <c r="J8483">
        <v>6856.392836</v>
      </c>
      <c r="K8483" t="s">
        <v>47</v>
      </c>
      <c r="L8483">
        <v>52647</v>
      </c>
      <c r="M8483">
        <v>256</v>
      </c>
      <c r="N8483" t="s">
        <v>48</v>
      </c>
      <c r="O8483" s="1">
        <v>45112</v>
      </c>
      <c r="P8483" t="s">
        <v>49</v>
      </c>
      <c r="Q8483" t="s">
        <v>57</v>
      </c>
      <c r="R8483">
        <f>Healthcare_Data_v1__4[[#This Row],[Discharge Date]]-Healthcare_Data_v1__4[[#This Row],[Date of Admission]]</f>
        <v>18</v>
      </c>
      <c r="S8483" t="str" cm="1">
        <f t="array" ref="S8483">_xlfn.IFS( Healthcare_Data_v1__4[[#This Row],[Days of Stay]]&lt;10,"Low",Healthcare_Data_v1__4[[#This Row],[Days of Stay]]&lt;20,"Med",Healthcare_Data_v1__4[[#This Row],[Days of Stay]]&lt;=30,"High")</f>
        <v>Med</v>
      </c>
      <c r="T8483" t="str">
        <f>CONCATENATE(Healthcare_Data_v1__4[[#This Row],[Medical Condition]],Healthcare_Data_v1__4[[#This Row],[Duration]])</f>
        <v>CancerMed</v>
      </c>
      <c r="U8483">
        <f>MONTH(Healthcare_Data_v1__4[[#This Row],[Date of Admission]])</f>
        <v>6</v>
      </c>
      <c r="V8483">
        <f>YEAR(Healthcare_Data_v1__4[[#This Row],[Date of Admission]])</f>
        <v>2023</v>
      </c>
      <c r="W8483">
        <f>DAY(Healthcare_Data_v1__4[[#This Row],[Date of Admission]])</f>
        <v>17</v>
      </c>
    </row>
    <row r="8484" spans="1:23" x14ac:dyDescent="0.3">
      <c r="A8484" t="s">
        <v>5459</v>
      </c>
      <c r="B8484">
        <v>70</v>
      </c>
      <c r="C8484" t="s">
        <v>3</v>
      </c>
      <c r="D8484" t="s">
        <v>15</v>
      </c>
      <c r="E8484" t="s">
        <v>23</v>
      </c>
      <c r="F8484" t="s">
        <v>4</v>
      </c>
      <c r="G8484" s="1">
        <v>44879</v>
      </c>
      <c r="H8484" t="s">
        <v>15518</v>
      </c>
      <c r="I8484" t="s">
        <v>15519</v>
      </c>
      <c r="J8484">
        <v>6856.3545919999997</v>
      </c>
      <c r="K8484" t="s">
        <v>41</v>
      </c>
      <c r="L8484">
        <v>32715</v>
      </c>
      <c r="M8484">
        <v>214</v>
      </c>
      <c r="N8484" t="s">
        <v>48</v>
      </c>
      <c r="O8484" s="1">
        <v>44902</v>
      </c>
      <c r="P8484" t="s">
        <v>49</v>
      </c>
      <c r="Q8484" t="s">
        <v>50</v>
      </c>
      <c r="R8484">
        <f>Healthcare_Data_v1__4[[#This Row],[Discharge Date]]-Healthcare_Data_v1__4[[#This Row],[Date of Admission]]</f>
        <v>23</v>
      </c>
      <c r="S8484" t="str" cm="1">
        <f t="array" ref="S8484">_xlfn.IFS( Healthcare_Data_v1__4[[#This Row],[Days of Stay]]&lt;10,"Low",Healthcare_Data_v1__4[[#This Row],[Days of Stay]]&lt;20,"Med",Healthcare_Data_v1__4[[#This Row],[Days of Stay]]&lt;=30,"High")</f>
        <v>High</v>
      </c>
      <c r="T8484" t="str">
        <f>CONCATENATE(Healthcare_Data_v1__4[[#This Row],[Medical Condition]],Healthcare_Data_v1__4[[#This Row],[Duration]])</f>
        <v>DiabetesHigh</v>
      </c>
      <c r="U8484">
        <f>MONTH(Healthcare_Data_v1__4[[#This Row],[Date of Admission]])</f>
        <v>11</v>
      </c>
      <c r="V8484">
        <f>YEAR(Healthcare_Data_v1__4[[#This Row],[Date of Admission]])</f>
        <v>2022</v>
      </c>
      <c r="W8484">
        <f>DAY(Healthcare_Data_v1__4[[#This Row],[Date of Admission]])</f>
        <v>14</v>
      </c>
    </row>
    <row r="8485" spans="1:23" x14ac:dyDescent="0.3">
      <c r="A8485" t="s">
        <v>25331</v>
      </c>
      <c r="B8485">
        <v>48</v>
      </c>
      <c r="C8485" t="s">
        <v>8</v>
      </c>
      <c r="D8485" t="s">
        <v>15</v>
      </c>
      <c r="E8485" t="s">
        <v>19</v>
      </c>
      <c r="F8485" t="s">
        <v>7</v>
      </c>
      <c r="G8485" s="1">
        <v>44567</v>
      </c>
      <c r="H8485" t="s">
        <v>15520</v>
      </c>
      <c r="I8485" t="s">
        <v>15521</v>
      </c>
      <c r="J8485">
        <v>6849.9263250000004</v>
      </c>
      <c r="K8485" t="s">
        <v>63</v>
      </c>
      <c r="L8485">
        <v>23374</v>
      </c>
      <c r="M8485">
        <v>414</v>
      </c>
      <c r="N8485" t="s">
        <v>55</v>
      </c>
      <c r="O8485" s="1">
        <v>44581</v>
      </c>
      <c r="P8485" t="s">
        <v>85</v>
      </c>
      <c r="Q8485" t="s">
        <v>57</v>
      </c>
      <c r="R8485">
        <f>Healthcare_Data_v1__4[[#This Row],[Discharge Date]]-Healthcare_Data_v1__4[[#This Row],[Date of Admission]]</f>
        <v>14</v>
      </c>
      <c r="S8485" t="str" cm="1">
        <f t="array" ref="S8485">_xlfn.IFS( Healthcare_Data_v1__4[[#This Row],[Days of Stay]]&lt;10,"Low",Healthcare_Data_v1__4[[#This Row],[Days of Stay]]&lt;20,"Med",Healthcare_Data_v1__4[[#This Row],[Days of Stay]]&lt;=30,"High")</f>
        <v>Med</v>
      </c>
      <c r="T8485" t="str">
        <f>CONCATENATE(Healthcare_Data_v1__4[[#This Row],[Medical Condition]],Healthcare_Data_v1__4[[#This Row],[Duration]])</f>
        <v>ObesityMed</v>
      </c>
      <c r="U8485">
        <f>MONTH(Healthcare_Data_v1__4[[#This Row],[Date of Admission]])</f>
        <v>1</v>
      </c>
      <c r="V8485">
        <f>YEAR(Healthcare_Data_v1__4[[#This Row],[Date of Admission]])</f>
        <v>2022</v>
      </c>
      <c r="W8485">
        <f>DAY(Healthcare_Data_v1__4[[#This Row],[Date of Admission]])</f>
        <v>6</v>
      </c>
    </row>
    <row r="8486" spans="1:23" x14ac:dyDescent="0.3">
      <c r="A8486" t="s">
        <v>25332</v>
      </c>
      <c r="B8486">
        <v>82</v>
      </c>
      <c r="C8486" t="s">
        <v>3</v>
      </c>
      <c r="D8486" t="s">
        <v>15</v>
      </c>
      <c r="E8486" t="s">
        <v>21</v>
      </c>
      <c r="F8486" t="s">
        <v>9</v>
      </c>
      <c r="G8486" s="1">
        <v>44209</v>
      </c>
      <c r="H8486" t="s">
        <v>4472</v>
      </c>
      <c r="I8486" t="s">
        <v>13396</v>
      </c>
      <c r="J8486">
        <v>6844.6195230000003</v>
      </c>
      <c r="K8486" t="s">
        <v>63</v>
      </c>
      <c r="L8486">
        <v>29044</v>
      </c>
      <c r="M8486">
        <v>445</v>
      </c>
      <c r="N8486" t="s">
        <v>48</v>
      </c>
      <c r="O8486" s="1">
        <v>44236</v>
      </c>
      <c r="P8486" t="s">
        <v>56</v>
      </c>
      <c r="Q8486" t="s">
        <v>44</v>
      </c>
      <c r="R8486">
        <f>Healthcare_Data_v1__4[[#This Row],[Discharge Date]]-Healthcare_Data_v1__4[[#This Row],[Date of Admission]]</f>
        <v>27</v>
      </c>
      <c r="S8486" t="str" cm="1">
        <f t="array" ref="S8486">_xlfn.IFS( Healthcare_Data_v1__4[[#This Row],[Days of Stay]]&lt;10,"Low",Healthcare_Data_v1__4[[#This Row],[Days of Stay]]&lt;20,"Med",Healthcare_Data_v1__4[[#This Row],[Days of Stay]]&lt;=30,"High")</f>
        <v>High</v>
      </c>
      <c r="T8486" t="str">
        <f>CONCATENATE(Healthcare_Data_v1__4[[#This Row],[Medical Condition]],Healthcare_Data_v1__4[[#This Row],[Duration]])</f>
        <v>ArthritisHigh</v>
      </c>
      <c r="U8486">
        <f>MONTH(Healthcare_Data_v1__4[[#This Row],[Date of Admission]])</f>
        <v>1</v>
      </c>
      <c r="V8486">
        <f>YEAR(Healthcare_Data_v1__4[[#This Row],[Date of Admission]])</f>
        <v>2021</v>
      </c>
      <c r="W8486">
        <f>DAY(Healthcare_Data_v1__4[[#This Row],[Date of Admission]])</f>
        <v>13</v>
      </c>
    </row>
    <row r="8487" spans="1:23" x14ac:dyDescent="0.3">
      <c r="A8487" t="s">
        <v>25333</v>
      </c>
      <c r="B8487">
        <v>82</v>
      </c>
      <c r="C8487" t="s">
        <v>3</v>
      </c>
      <c r="D8487" t="s">
        <v>15</v>
      </c>
      <c r="E8487" t="s">
        <v>24</v>
      </c>
      <c r="F8487" t="s">
        <v>9</v>
      </c>
      <c r="G8487" s="1">
        <v>45190</v>
      </c>
      <c r="H8487" t="s">
        <v>15522</v>
      </c>
      <c r="I8487" t="s">
        <v>9995</v>
      </c>
      <c r="J8487">
        <v>6842.9848199999997</v>
      </c>
      <c r="K8487" t="s">
        <v>69</v>
      </c>
      <c r="L8487">
        <v>9068</v>
      </c>
      <c r="M8487">
        <v>320</v>
      </c>
      <c r="N8487" t="s">
        <v>55</v>
      </c>
      <c r="O8487" s="1">
        <v>45201</v>
      </c>
      <c r="P8487" t="s">
        <v>49</v>
      </c>
      <c r="Q8487" t="s">
        <v>44</v>
      </c>
      <c r="R8487">
        <f>Healthcare_Data_v1__4[[#This Row],[Discharge Date]]-Healthcare_Data_v1__4[[#This Row],[Date of Admission]]</f>
        <v>11</v>
      </c>
      <c r="S8487" t="str" cm="1">
        <f t="array" ref="S8487">_xlfn.IFS( Healthcare_Data_v1__4[[#This Row],[Days of Stay]]&lt;10,"Low",Healthcare_Data_v1__4[[#This Row],[Days of Stay]]&lt;20,"Med",Healthcare_Data_v1__4[[#This Row],[Days of Stay]]&lt;=30,"High")</f>
        <v>Med</v>
      </c>
      <c r="T8487" t="str">
        <f>CONCATENATE(Healthcare_Data_v1__4[[#This Row],[Medical Condition]],Healthcare_Data_v1__4[[#This Row],[Duration]])</f>
        <v>ArthritisMed</v>
      </c>
      <c r="U8487">
        <f>MONTH(Healthcare_Data_v1__4[[#This Row],[Date of Admission]])</f>
        <v>9</v>
      </c>
      <c r="V8487">
        <f>YEAR(Healthcare_Data_v1__4[[#This Row],[Date of Admission]])</f>
        <v>2023</v>
      </c>
      <c r="W8487">
        <f>DAY(Healthcare_Data_v1__4[[#This Row],[Date of Admission]])</f>
        <v>21</v>
      </c>
    </row>
    <row r="8488" spans="1:23" x14ac:dyDescent="0.3">
      <c r="A8488" t="s">
        <v>25334</v>
      </c>
      <c r="B8488">
        <v>26</v>
      </c>
      <c r="C8488" t="s">
        <v>5</v>
      </c>
      <c r="D8488" t="s">
        <v>15</v>
      </c>
      <c r="E8488" t="s">
        <v>20</v>
      </c>
      <c r="F8488" t="s">
        <v>11</v>
      </c>
      <c r="G8488" s="1">
        <v>44227</v>
      </c>
      <c r="H8488" t="s">
        <v>15523</v>
      </c>
      <c r="I8488" t="s">
        <v>15524</v>
      </c>
      <c r="J8488">
        <v>6842.5725179999999</v>
      </c>
      <c r="K8488" t="s">
        <v>66</v>
      </c>
      <c r="L8488">
        <v>52515</v>
      </c>
      <c r="M8488">
        <v>469</v>
      </c>
      <c r="N8488" t="s">
        <v>48</v>
      </c>
      <c r="O8488" s="1">
        <v>44253</v>
      </c>
      <c r="P8488" t="s">
        <v>85</v>
      </c>
      <c r="Q8488" t="s">
        <v>50</v>
      </c>
      <c r="R8488">
        <f>Healthcare_Data_v1__4[[#This Row],[Discharge Date]]-Healthcare_Data_v1__4[[#This Row],[Date of Admission]]</f>
        <v>26</v>
      </c>
      <c r="S8488" t="str" cm="1">
        <f t="array" ref="S8488">_xlfn.IFS( Healthcare_Data_v1__4[[#This Row],[Days of Stay]]&lt;10,"Low",Healthcare_Data_v1__4[[#This Row],[Days of Stay]]&lt;20,"Med",Healthcare_Data_v1__4[[#This Row],[Days of Stay]]&lt;=30,"High")</f>
        <v>High</v>
      </c>
      <c r="T8488" t="str">
        <f>CONCATENATE(Healthcare_Data_v1__4[[#This Row],[Medical Condition]],Healthcare_Data_v1__4[[#This Row],[Duration]])</f>
        <v>CancerHigh</v>
      </c>
      <c r="U8488">
        <f>MONTH(Healthcare_Data_v1__4[[#This Row],[Date of Admission]])</f>
        <v>1</v>
      </c>
      <c r="V8488">
        <f>YEAR(Healthcare_Data_v1__4[[#This Row],[Date of Admission]])</f>
        <v>2021</v>
      </c>
      <c r="W8488">
        <f>DAY(Healthcare_Data_v1__4[[#This Row],[Date of Admission]])</f>
        <v>31</v>
      </c>
    </row>
    <row r="8489" spans="1:23" x14ac:dyDescent="0.3">
      <c r="A8489" t="s">
        <v>25335</v>
      </c>
      <c r="B8489">
        <v>66</v>
      </c>
      <c r="C8489" t="s">
        <v>3</v>
      </c>
      <c r="D8489" t="s">
        <v>16</v>
      </c>
      <c r="E8489" t="s">
        <v>21</v>
      </c>
      <c r="F8489" t="s">
        <v>9</v>
      </c>
      <c r="G8489" s="1">
        <v>43507</v>
      </c>
      <c r="H8489" t="s">
        <v>15525</v>
      </c>
      <c r="I8489" t="s">
        <v>15526</v>
      </c>
      <c r="J8489">
        <v>6838.1744330000001</v>
      </c>
      <c r="K8489" t="s">
        <v>69</v>
      </c>
      <c r="L8489">
        <v>15663</v>
      </c>
      <c r="M8489">
        <v>451</v>
      </c>
      <c r="N8489" t="s">
        <v>42</v>
      </c>
      <c r="O8489" s="1">
        <v>43530</v>
      </c>
      <c r="P8489" t="s">
        <v>49</v>
      </c>
      <c r="Q8489" t="s">
        <v>44</v>
      </c>
      <c r="R8489">
        <f>Healthcare_Data_v1__4[[#This Row],[Discharge Date]]-Healthcare_Data_v1__4[[#This Row],[Date of Admission]]</f>
        <v>23</v>
      </c>
      <c r="S8489" t="str" cm="1">
        <f t="array" ref="S8489">_xlfn.IFS( Healthcare_Data_v1__4[[#This Row],[Days of Stay]]&lt;10,"Low",Healthcare_Data_v1__4[[#This Row],[Days of Stay]]&lt;20,"Med",Healthcare_Data_v1__4[[#This Row],[Days of Stay]]&lt;=30,"High")</f>
        <v>High</v>
      </c>
      <c r="T8489" t="str">
        <f>CONCATENATE(Healthcare_Data_v1__4[[#This Row],[Medical Condition]],Healthcare_Data_v1__4[[#This Row],[Duration]])</f>
        <v>ArthritisHigh</v>
      </c>
      <c r="U8489">
        <f>MONTH(Healthcare_Data_v1__4[[#This Row],[Date of Admission]])</f>
        <v>2</v>
      </c>
      <c r="V8489">
        <f>YEAR(Healthcare_Data_v1__4[[#This Row],[Date of Admission]])</f>
        <v>2019</v>
      </c>
      <c r="W8489">
        <f>DAY(Healthcare_Data_v1__4[[#This Row],[Date of Admission]])</f>
        <v>11</v>
      </c>
    </row>
    <row r="8490" spans="1:23" x14ac:dyDescent="0.3">
      <c r="A8490" t="s">
        <v>25336</v>
      </c>
      <c r="B8490">
        <v>71</v>
      </c>
      <c r="C8490" t="s">
        <v>3</v>
      </c>
      <c r="D8490" t="s">
        <v>15</v>
      </c>
      <c r="E8490" t="s">
        <v>26</v>
      </c>
      <c r="F8490" t="s">
        <v>6</v>
      </c>
      <c r="G8490" s="1">
        <v>44121</v>
      </c>
      <c r="H8490" t="s">
        <v>15527</v>
      </c>
      <c r="I8490" t="s">
        <v>15528</v>
      </c>
      <c r="J8490">
        <v>6836.9296350000004</v>
      </c>
      <c r="K8490" t="s">
        <v>66</v>
      </c>
      <c r="L8490">
        <v>42808</v>
      </c>
      <c r="M8490">
        <v>272</v>
      </c>
      <c r="N8490" t="s">
        <v>55</v>
      </c>
      <c r="O8490" s="1">
        <v>44140</v>
      </c>
      <c r="P8490" t="s">
        <v>60</v>
      </c>
      <c r="Q8490" t="s">
        <v>50</v>
      </c>
      <c r="R8490">
        <f>Healthcare_Data_v1__4[[#This Row],[Discharge Date]]-Healthcare_Data_v1__4[[#This Row],[Date of Admission]]</f>
        <v>19</v>
      </c>
      <c r="S8490" t="str" cm="1">
        <f t="array" ref="S8490">_xlfn.IFS( Healthcare_Data_v1__4[[#This Row],[Days of Stay]]&lt;10,"Low",Healthcare_Data_v1__4[[#This Row],[Days of Stay]]&lt;20,"Med",Healthcare_Data_v1__4[[#This Row],[Days of Stay]]&lt;=30,"High")</f>
        <v>Med</v>
      </c>
      <c r="T8490" t="str">
        <f>CONCATENATE(Healthcare_Data_v1__4[[#This Row],[Medical Condition]],Healthcare_Data_v1__4[[#This Row],[Duration]])</f>
        <v>AsthmaMed</v>
      </c>
      <c r="U8490">
        <f>MONTH(Healthcare_Data_v1__4[[#This Row],[Date of Admission]])</f>
        <v>10</v>
      </c>
      <c r="V8490">
        <f>YEAR(Healthcare_Data_v1__4[[#This Row],[Date of Admission]])</f>
        <v>2020</v>
      </c>
      <c r="W8490">
        <f>DAY(Healthcare_Data_v1__4[[#This Row],[Date of Admission]])</f>
        <v>17</v>
      </c>
    </row>
    <row r="8491" spans="1:23" x14ac:dyDescent="0.3">
      <c r="A8491" t="s">
        <v>25337</v>
      </c>
      <c r="B8491">
        <v>29</v>
      </c>
      <c r="C8491" t="s">
        <v>5</v>
      </c>
      <c r="D8491" t="s">
        <v>16</v>
      </c>
      <c r="E8491" t="s">
        <v>21</v>
      </c>
      <c r="F8491" t="s">
        <v>11</v>
      </c>
      <c r="G8491" s="1">
        <v>43658</v>
      </c>
      <c r="H8491" t="s">
        <v>15529</v>
      </c>
      <c r="I8491" t="s">
        <v>15530</v>
      </c>
      <c r="J8491">
        <v>6833.5067410000001</v>
      </c>
      <c r="K8491" t="s">
        <v>69</v>
      </c>
      <c r="L8491">
        <v>73614</v>
      </c>
      <c r="M8491">
        <v>280</v>
      </c>
      <c r="N8491" t="s">
        <v>42</v>
      </c>
      <c r="O8491" s="1">
        <v>43661</v>
      </c>
      <c r="P8491" t="s">
        <v>60</v>
      </c>
      <c r="Q8491" t="s">
        <v>57</v>
      </c>
      <c r="R8491">
        <f>Healthcare_Data_v1__4[[#This Row],[Discharge Date]]-Healthcare_Data_v1__4[[#This Row],[Date of Admission]]</f>
        <v>3</v>
      </c>
      <c r="S8491" t="str" cm="1">
        <f t="array" ref="S8491">_xlfn.IFS( Healthcare_Data_v1__4[[#This Row],[Days of Stay]]&lt;10,"Low",Healthcare_Data_v1__4[[#This Row],[Days of Stay]]&lt;20,"Med",Healthcare_Data_v1__4[[#This Row],[Days of Stay]]&lt;=30,"High")</f>
        <v>Low</v>
      </c>
      <c r="T8491" t="str">
        <f>CONCATENATE(Healthcare_Data_v1__4[[#This Row],[Medical Condition]],Healthcare_Data_v1__4[[#This Row],[Duration]])</f>
        <v>CancerLow</v>
      </c>
      <c r="U8491">
        <f>MONTH(Healthcare_Data_v1__4[[#This Row],[Date of Admission]])</f>
        <v>7</v>
      </c>
      <c r="V8491">
        <f>YEAR(Healthcare_Data_v1__4[[#This Row],[Date of Admission]])</f>
        <v>2019</v>
      </c>
      <c r="W8491">
        <f>DAY(Healthcare_Data_v1__4[[#This Row],[Date of Admission]])</f>
        <v>12</v>
      </c>
    </row>
    <row r="8492" spans="1:23" x14ac:dyDescent="0.3">
      <c r="A8492" t="s">
        <v>25338</v>
      </c>
      <c r="B8492">
        <v>67</v>
      </c>
      <c r="C8492" t="s">
        <v>3</v>
      </c>
      <c r="D8492" t="s">
        <v>16</v>
      </c>
      <c r="E8492" t="s">
        <v>19</v>
      </c>
      <c r="F8492" t="s">
        <v>9</v>
      </c>
      <c r="G8492" s="1">
        <v>44746</v>
      </c>
      <c r="H8492" t="s">
        <v>15531</v>
      </c>
      <c r="I8492" t="s">
        <v>15213</v>
      </c>
      <c r="J8492">
        <v>6830.8780139999999</v>
      </c>
      <c r="K8492" t="s">
        <v>69</v>
      </c>
      <c r="L8492">
        <v>3488</v>
      </c>
      <c r="M8492">
        <v>448</v>
      </c>
      <c r="N8492" t="s">
        <v>42</v>
      </c>
      <c r="O8492" s="1">
        <v>44751</v>
      </c>
      <c r="P8492" t="s">
        <v>60</v>
      </c>
      <c r="Q8492" t="s">
        <v>50</v>
      </c>
      <c r="R8492">
        <f>Healthcare_Data_v1__4[[#This Row],[Discharge Date]]-Healthcare_Data_v1__4[[#This Row],[Date of Admission]]</f>
        <v>5</v>
      </c>
      <c r="S8492" t="str" cm="1">
        <f t="array" ref="S8492">_xlfn.IFS( Healthcare_Data_v1__4[[#This Row],[Days of Stay]]&lt;10,"Low",Healthcare_Data_v1__4[[#This Row],[Days of Stay]]&lt;20,"Med",Healthcare_Data_v1__4[[#This Row],[Days of Stay]]&lt;=30,"High")</f>
        <v>Low</v>
      </c>
      <c r="T8492" t="str">
        <f>CONCATENATE(Healthcare_Data_v1__4[[#This Row],[Medical Condition]],Healthcare_Data_v1__4[[#This Row],[Duration]])</f>
        <v>ArthritisLow</v>
      </c>
      <c r="U8492">
        <f>MONTH(Healthcare_Data_v1__4[[#This Row],[Date of Admission]])</f>
        <v>7</v>
      </c>
      <c r="V8492">
        <f>YEAR(Healthcare_Data_v1__4[[#This Row],[Date of Admission]])</f>
        <v>2022</v>
      </c>
      <c r="W8492">
        <f>DAY(Healthcare_Data_v1__4[[#This Row],[Date of Admission]])</f>
        <v>4</v>
      </c>
    </row>
    <row r="8493" spans="1:23" x14ac:dyDescent="0.3">
      <c r="A8493" t="s">
        <v>25339</v>
      </c>
      <c r="B8493">
        <v>46</v>
      </c>
      <c r="C8493" t="s">
        <v>8</v>
      </c>
      <c r="D8493" t="s">
        <v>16</v>
      </c>
      <c r="E8493" t="s">
        <v>20</v>
      </c>
      <c r="F8493" t="s">
        <v>11</v>
      </c>
      <c r="G8493" s="1">
        <v>44844</v>
      </c>
      <c r="H8493" t="s">
        <v>15532</v>
      </c>
      <c r="I8493" t="s">
        <v>15533</v>
      </c>
      <c r="J8493">
        <v>6830.5852370000002</v>
      </c>
      <c r="K8493" t="s">
        <v>69</v>
      </c>
      <c r="L8493">
        <v>56061</v>
      </c>
      <c r="M8493">
        <v>395</v>
      </c>
      <c r="N8493" t="s">
        <v>48</v>
      </c>
      <c r="O8493" s="1">
        <v>44867</v>
      </c>
      <c r="P8493" t="s">
        <v>49</v>
      </c>
      <c r="Q8493" t="s">
        <v>57</v>
      </c>
      <c r="R8493">
        <f>Healthcare_Data_v1__4[[#This Row],[Discharge Date]]-Healthcare_Data_v1__4[[#This Row],[Date of Admission]]</f>
        <v>23</v>
      </c>
      <c r="S8493" t="str" cm="1">
        <f t="array" ref="S8493">_xlfn.IFS( Healthcare_Data_v1__4[[#This Row],[Days of Stay]]&lt;10,"Low",Healthcare_Data_v1__4[[#This Row],[Days of Stay]]&lt;20,"Med",Healthcare_Data_v1__4[[#This Row],[Days of Stay]]&lt;=30,"High")</f>
        <v>High</v>
      </c>
      <c r="T8493" t="str">
        <f>CONCATENATE(Healthcare_Data_v1__4[[#This Row],[Medical Condition]],Healthcare_Data_v1__4[[#This Row],[Duration]])</f>
        <v>CancerHigh</v>
      </c>
      <c r="U8493">
        <f>MONTH(Healthcare_Data_v1__4[[#This Row],[Date of Admission]])</f>
        <v>10</v>
      </c>
      <c r="V8493">
        <f>YEAR(Healthcare_Data_v1__4[[#This Row],[Date of Admission]])</f>
        <v>2022</v>
      </c>
      <c r="W8493">
        <f>DAY(Healthcare_Data_v1__4[[#This Row],[Date of Admission]])</f>
        <v>10</v>
      </c>
    </row>
    <row r="8494" spans="1:23" x14ac:dyDescent="0.3">
      <c r="A8494" t="s">
        <v>24762</v>
      </c>
      <c r="B8494">
        <v>80</v>
      </c>
      <c r="C8494" t="s">
        <v>3</v>
      </c>
      <c r="D8494" t="s">
        <v>16</v>
      </c>
      <c r="E8494" t="s">
        <v>22</v>
      </c>
      <c r="F8494" t="s">
        <v>9</v>
      </c>
      <c r="G8494" s="1">
        <v>44718</v>
      </c>
      <c r="H8494" t="s">
        <v>15534</v>
      </c>
      <c r="I8494" t="s">
        <v>15535</v>
      </c>
      <c r="J8494">
        <v>6829.5781470000002</v>
      </c>
      <c r="K8494" t="s">
        <v>47</v>
      </c>
      <c r="L8494">
        <v>34225</v>
      </c>
      <c r="M8494">
        <v>103</v>
      </c>
      <c r="N8494" t="s">
        <v>42</v>
      </c>
      <c r="O8494" s="1">
        <v>44741</v>
      </c>
      <c r="P8494" t="s">
        <v>56</v>
      </c>
      <c r="Q8494" t="s">
        <v>57</v>
      </c>
      <c r="R8494">
        <f>Healthcare_Data_v1__4[[#This Row],[Discharge Date]]-Healthcare_Data_v1__4[[#This Row],[Date of Admission]]</f>
        <v>23</v>
      </c>
      <c r="S8494" t="str" cm="1">
        <f t="array" ref="S8494">_xlfn.IFS( Healthcare_Data_v1__4[[#This Row],[Days of Stay]]&lt;10,"Low",Healthcare_Data_v1__4[[#This Row],[Days of Stay]]&lt;20,"Med",Healthcare_Data_v1__4[[#This Row],[Days of Stay]]&lt;=30,"High")</f>
        <v>High</v>
      </c>
      <c r="T8494" t="str">
        <f>CONCATENATE(Healthcare_Data_v1__4[[#This Row],[Medical Condition]],Healthcare_Data_v1__4[[#This Row],[Duration]])</f>
        <v>ArthritisHigh</v>
      </c>
      <c r="U8494">
        <f>MONTH(Healthcare_Data_v1__4[[#This Row],[Date of Admission]])</f>
        <v>6</v>
      </c>
      <c r="V8494">
        <f>YEAR(Healthcare_Data_v1__4[[#This Row],[Date of Admission]])</f>
        <v>2022</v>
      </c>
      <c r="W8494">
        <f>DAY(Healthcare_Data_v1__4[[#This Row],[Date of Admission]])</f>
        <v>6</v>
      </c>
    </row>
    <row r="8495" spans="1:23" x14ac:dyDescent="0.3">
      <c r="A8495" t="s">
        <v>25340</v>
      </c>
      <c r="B8495">
        <v>27</v>
      </c>
      <c r="C8495" t="s">
        <v>5</v>
      </c>
      <c r="D8495" t="s">
        <v>16</v>
      </c>
      <c r="E8495" t="s">
        <v>21</v>
      </c>
      <c r="F8495" t="s">
        <v>7</v>
      </c>
      <c r="G8495" s="1">
        <v>43974</v>
      </c>
      <c r="H8495" t="s">
        <v>15536</v>
      </c>
      <c r="I8495" t="s">
        <v>15537</v>
      </c>
      <c r="J8495">
        <v>6815.7551789999998</v>
      </c>
      <c r="K8495" t="s">
        <v>66</v>
      </c>
      <c r="L8495">
        <v>4578</v>
      </c>
      <c r="M8495">
        <v>211</v>
      </c>
      <c r="N8495" t="s">
        <v>42</v>
      </c>
      <c r="O8495" s="1">
        <v>43986</v>
      </c>
      <c r="P8495" t="s">
        <v>60</v>
      </c>
      <c r="Q8495" t="s">
        <v>50</v>
      </c>
      <c r="R8495">
        <f>Healthcare_Data_v1__4[[#This Row],[Discharge Date]]-Healthcare_Data_v1__4[[#This Row],[Date of Admission]]</f>
        <v>12</v>
      </c>
      <c r="S8495" t="str" cm="1">
        <f t="array" ref="S8495">_xlfn.IFS( Healthcare_Data_v1__4[[#This Row],[Days of Stay]]&lt;10,"Low",Healthcare_Data_v1__4[[#This Row],[Days of Stay]]&lt;20,"Med",Healthcare_Data_v1__4[[#This Row],[Days of Stay]]&lt;=30,"High")</f>
        <v>Med</v>
      </c>
      <c r="T8495" t="str">
        <f>CONCATENATE(Healthcare_Data_v1__4[[#This Row],[Medical Condition]],Healthcare_Data_v1__4[[#This Row],[Duration]])</f>
        <v>ObesityMed</v>
      </c>
      <c r="U8495">
        <f>MONTH(Healthcare_Data_v1__4[[#This Row],[Date of Admission]])</f>
        <v>5</v>
      </c>
      <c r="V8495">
        <f>YEAR(Healthcare_Data_v1__4[[#This Row],[Date of Admission]])</f>
        <v>2020</v>
      </c>
      <c r="W8495">
        <f>DAY(Healthcare_Data_v1__4[[#This Row],[Date of Admission]])</f>
        <v>23</v>
      </c>
    </row>
    <row r="8496" spans="1:23" x14ac:dyDescent="0.3">
      <c r="A8496" t="s">
        <v>25341</v>
      </c>
      <c r="B8496">
        <v>31</v>
      </c>
      <c r="C8496" t="s">
        <v>5</v>
      </c>
      <c r="D8496" t="s">
        <v>15</v>
      </c>
      <c r="E8496" t="s">
        <v>26</v>
      </c>
      <c r="F8496" t="s">
        <v>9</v>
      </c>
      <c r="G8496" s="1">
        <v>43883</v>
      </c>
      <c r="H8496" t="s">
        <v>15538</v>
      </c>
      <c r="I8496" t="s">
        <v>15539</v>
      </c>
      <c r="J8496">
        <v>6814.7509819999996</v>
      </c>
      <c r="K8496" t="s">
        <v>66</v>
      </c>
      <c r="L8496">
        <v>18183</v>
      </c>
      <c r="M8496">
        <v>104</v>
      </c>
      <c r="N8496" t="s">
        <v>42</v>
      </c>
      <c r="O8496" s="1">
        <v>43901</v>
      </c>
      <c r="P8496" t="s">
        <v>85</v>
      </c>
      <c r="Q8496" t="s">
        <v>50</v>
      </c>
      <c r="R8496">
        <f>Healthcare_Data_v1__4[[#This Row],[Discharge Date]]-Healthcare_Data_v1__4[[#This Row],[Date of Admission]]</f>
        <v>18</v>
      </c>
      <c r="S8496" t="str" cm="1">
        <f t="array" ref="S8496">_xlfn.IFS( Healthcare_Data_v1__4[[#This Row],[Days of Stay]]&lt;10,"Low",Healthcare_Data_v1__4[[#This Row],[Days of Stay]]&lt;20,"Med",Healthcare_Data_v1__4[[#This Row],[Days of Stay]]&lt;=30,"High")</f>
        <v>Med</v>
      </c>
      <c r="T8496" t="str">
        <f>CONCATENATE(Healthcare_Data_v1__4[[#This Row],[Medical Condition]],Healthcare_Data_v1__4[[#This Row],[Duration]])</f>
        <v>ArthritisMed</v>
      </c>
      <c r="U8496">
        <f>MONTH(Healthcare_Data_v1__4[[#This Row],[Date of Admission]])</f>
        <v>2</v>
      </c>
      <c r="V8496">
        <f>YEAR(Healthcare_Data_v1__4[[#This Row],[Date of Admission]])</f>
        <v>2020</v>
      </c>
      <c r="W8496">
        <f>DAY(Healthcare_Data_v1__4[[#This Row],[Date of Admission]])</f>
        <v>22</v>
      </c>
    </row>
    <row r="8497" spans="1:23" x14ac:dyDescent="0.3">
      <c r="A8497" t="s">
        <v>25342</v>
      </c>
      <c r="B8497">
        <v>36</v>
      </c>
      <c r="C8497" t="s">
        <v>5</v>
      </c>
      <c r="D8497" t="s">
        <v>16</v>
      </c>
      <c r="E8497" t="s">
        <v>19</v>
      </c>
      <c r="F8497" t="s">
        <v>11</v>
      </c>
      <c r="G8497" s="1">
        <v>44278</v>
      </c>
      <c r="H8497" t="s">
        <v>15540</v>
      </c>
      <c r="I8497" t="s">
        <v>15541</v>
      </c>
      <c r="J8497">
        <v>6812.982986</v>
      </c>
      <c r="K8497" t="s">
        <v>47</v>
      </c>
      <c r="L8497">
        <v>2288</v>
      </c>
      <c r="M8497">
        <v>164</v>
      </c>
      <c r="N8497" t="s">
        <v>48</v>
      </c>
      <c r="O8497" s="1">
        <v>44306</v>
      </c>
      <c r="P8497" t="s">
        <v>60</v>
      </c>
      <c r="Q8497" t="s">
        <v>57</v>
      </c>
      <c r="R8497">
        <f>Healthcare_Data_v1__4[[#This Row],[Discharge Date]]-Healthcare_Data_v1__4[[#This Row],[Date of Admission]]</f>
        <v>28</v>
      </c>
      <c r="S8497" t="str" cm="1">
        <f t="array" ref="S8497">_xlfn.IFS( Healthcare_Data_v1__4[[#This Row],[Days of Stay]]&lt;10,"Low",Healthcare_Data_v1__4[[#This Row],[Days of Stay]]&lt;20,"Med",Healthcare_Data_v1__4[[#This Row],[Days of Stay]]&lt;=30,"High")</f>
        <v>High</v>
      </c>
      <c r="T8497" t="str">
        <f>CONCATENATE(Healthcare_Data_v1__4[[#This Row],[Medical Condition]],Healthcare_Data_v1__4[[#This Row],[Duration]])</f>
        <v>CancerHigh</v>
      </c>
      <c r="U8497">
        <f>MONTH(Healthcare_Data_v1__4[[#This Row],[Date of Admission]])</f>
        <v>3</v>
      </c>
      <c r="V8497">
        <f>YEAR(Healthcare_Data_v1__4[[#This Row],[Date of Admission]])</f>
        <v>2021</v>
      </c>
      <c r="W8497">
        <f>DAY(Healthcare_Data_v1__4[[#This Row],[Date of Admission]])</f>
        <v>23</v>
      </c>
    </row>
    <row r="8498" spans="1:23" x14ac:dyDescent="0.3">
      <c r="A8498" t="s">
        <v>15542</v>
      </c>
      <c r="B8498">
        <v>79</v>
      </c>
      <c r="C8498" t="s">
        <v>3</v>
      </c>
      <c r="D8498" t="s">
        <v>15</v>
      </c>
      <c r="E8498" t="s">
        <v>25</v>
      </c>
      <c r="F8498" t="s">
        <v>11</v>
      </c>
      <c r="G8498" s="1">
        <v>44482</v>
      </c>
      <c r="H8498" t="s">
        <v>15543</v>
      </c>
      <c r="I8498" t="s">
        <v>15544</v>
      </c>
      <c r="J8498">
        <v>6809.4157599999999</v>
      </c>
      <c r="K8498" t="s">
        <v>69</v>
      </c>
      <c r="L8498">
        <v>33274</v>
      </c>
      <c r="M8498">
        <v>116</v>
      </c>
      <c r="N8498" t="s">
        <v>48</v>
      </c>
      <c r="O8498" s="1">
        <v>44503</v>
      </c>
      <c r="P8498" t="s">
        <v>60</v>
      </c>
      <c r="Q8498" t="s">
        <v>57</v>
      </c>
      <c r="R8498">
        <f>Healthcare_Data_v1__4[[#This Row],[Discharge Date]]-Healthcare_Data_v1__4[[#This Row],[Date of Admission]]</f>
        <v>21</v>
      </c>
      <c r="S8498" t="str" cm="1">
        <f t="array" ref="S8498">_xlfn.IFS( Healthcare_Data_v1__4[[#This Row],[Days of Stay]]&lt;10,"Low",Healthcare_Data_v1__4[[#This Row],[Days of Stay]]&lt;20,"Med",Healthcare_Data_v1__4[[#This Row],[Days of Stay]]&lt;=30,"High")</f>
        <v>High</v>
      </c>
      <c r="T8498" t="str">
        <f>CONCATENATE(Healthcare_Data_v1__4[[#This Row],[Medical Condition]],Healthcare_Data_v1__4[[#This Row],[Duration]])</f>
        <v>CancerHigh</v>
      </c>
      <c r="U8498">
        <f>MONTH(Healthcare_Data_v1__4[[#This Row],[Date of Admission]])</f>
        <v>10</v>
      </c>
      <c r="V8498">
        <f>YEAR(Healthcare_Data_v1__4[[#This Row],[Date of Admission]])</f>
        <v>2021</v>
      </c>
      <c r="W8498">
        <f>DAY(Healthcare_Data_v1__4[[#This Row],[Date of Admission]])</f>
        <v>13</v>
      </c>
    </row>
    <row r="8499" spans="1:23" x14ac:dyDescent="0.3">
      <c r="A8499" t="s">
        <v>22723</v>
      </c>
      <c r="B8499">
        <v>75</v>
      </c>
      <c r="C8499" t="s">
        <v>3</v>
      </c>
      <c r="D8499" t="s">
        <v>16</v>
      </c>
      <c r="E8499" t="s">
        <v>26</v>
      </c>
      <c r="F8499" t="s">
        <v>9</v>
      </c>
      <c r="G8499" s="1">
        <v>44274</v>
      </c>
      <c r="H8499" t="s">
        <v>15545</v>
      </c>
      <c r="I8499" t="s">
        <v>15546</v>
      </c>
      <c r="J8499">
        <v>6808.3854849999998</v>
      </c>
      <c r="K8499" t="s">
        <v>41</v>
      </c>
      <c r="L8499">
        <v>15075</v>
      </c>
      <c r="M8499">
        <v>232</v>
      </c>
      <c r="N8499" t="s">
        <v>42</v>
      </c>
      <c r="O8499" s="1">
        <v>44276</v>
      </c>
      <c r="P8499" t="s">
        <v>49</v>
      </c>
      <c r="Q8499" t="s">
        <v>57</v>
      </c>
      <c r="R8499">
        <f>Healthcare_Data_v1__4[[#This Row],[Discharge Date]]-Healthcare_Data_v1__4[[#This Row],[Date of Admission]]</f>
        <v>2</v>
      </c>
      <c r="S8499" t="str" cm="1">
        <f t="array" ref="S8499">_xlfn.IFS( Healthcare_Data_v1__4[[#This Row],[Days of Stay]]&lt;10,"Low",Healthcare_Data_v1__4[[#This Row],[Days of Stay]]&lt;20,"Med",Healthcare_Data_v1__4[[#This Row],[Days of Stay]]&lt;=30,"High")</f>
        <v>Low</v>
      </c>
      <c r="T8499" t="str">
        <f>CONCATENATE(Healthcare_Data_v1__4[[#This Row],[Medical Condition]],Healthcare_Data_v1__4[[#This Row],[Duration]])</f>
        <v>ArthritisLow</v>
      </c>
      <c r="U8499">
        <f>MONTH(Healthcare_Data_v1__4[[#This Row],[Date of Admission]])</f>
        <v>3</v>
      </c>
      <c r="V8499">
        <f>YEAR(Healthcare_Data_v1__4[[#This Row],[Date of Admission]])</f>
        <v>2021</v>
      </c>
      <c r="W8499">
        <f>DAY(Healthcare_Data_v1__4[[#This Row],[Date of Admission]])</f>
        <v>19</v>
      </c>
    </row>
    <row r="8500" spans="1:23" x14ac:dyDescent="0.3">
      <c r="A8500" t="s">
        <v>25343</v>
      </c>
      <c r="B8500">
        <v>25</v>
      </c>
      <c r="C8500" t="s">
        <v>5</v>
      </c>
      <c r="D8500" t="s">
        <v>15</v>
      </c>
      <c r="E8500" t="s">
        <v>21</v>
      </c>
      <c r="F8500" t="s">
        <v>10</v>
      </c>
      <c r="G8500" s="1">
        <v>43938</v>
      </c>
      <c r="H8500" t="s">
        <v>10737</v>
      </c>
      <c r="I8500" t="s">
        <v>15547</v>
      </c>
      <c r="J8500">
        <v>6808.2061540000004</v>
      </c>
      <c r="K8500" t="s">
        <v>63</v>
      </c>
      <c r="L8500">
        <v>21343</v>
      </c>
      <c r="M8500">
        <v>405</v>
      </c>
      <c r="N8500" t="s">
        <v>48</v>
      </c>
      <c r="O8500" s="1">
        <v>43962</v>
      </c>
      <c r="P8500" t="s">
        <v>43</v>
      </c>
      <c r="Q8500" t="s">
        <v>44</v>
      </c>
      <c r="R8500">
        <f>Healthcare_Data_v1__4[[#This Row],[Discharge Date]]-Healthcare_Data_v1__4[[#This Row],[Date of Admission]]</f>
        <v>24</v>
      </c>
      <c r="S8500" t="str" cm="1">
        <f t="array" ref="S8500">_xlfn.IFS( Healthcare_Data_v1__4[[#This Row],[Days of Stay]]&lt;10,"Low",Healthcare_Data_v1__4[[#This Row],[Days of Stay]]&lt;20,"Med",Healthcare_Data_v1__4[[#This Row],[Days of Stay]]&lt;=30,"High")</f>
        <v>High</v>
      </c>
      <c r="T8500" t="str">
        <f>CONCATENATE(Healthcare_Data_v1__4[[#This Row],[Medical Condition]],Healthcare_Data_v1__4[[#This Row],[Duration]])</f>
        <v>HypertensionHigh</v>
      </c>
      <c r="U8500">
        <f>MONTH(Healthcare_Data_v1__4[[#This Row],[Date of Admission]])</f>
        <v>4</v>
      </c>
      <c r="V8500">
        <f>YEAR(Healthcare_Data_v1__4[[#This Row],[Date of Admission]])</f>
        <v>2020</v>
      </c>
      <c r="W8500">
        <f>DAY(Healthcare_Data_v1__4[[#This Row],[Date of Admission]])</f>
        <v>17</v>
      </c>
    </row>
    <row r="8501" spans="1:23" x14ac:dyDescent="0.3">
      <c r="A8501" t="s">
        <v>25344</v>
      </c>
      <c r="B8501">
        <v>69</v>
      </c>
      <c r="C8501" t="s">
        <v>3</v>
      </c>
      <c r="D8501" t="s">
        <v>15</v>
      </c>
      <c r="E8501" t="s">
        <v>22</v>
      </c>
      <c r="F8501" t="s">
        <v>6</v>
      </c>
      <c r="G8501" s="1">
        <v>43815</v>
      </c>
      <c r="H8501" t="s">
        <v>15548</v>
      </c>
      <c r="I8501" t="s">
        <v>15549</v>
      </c>
      <c r="J8501">
        <v>6803.3300090000002</v>
      </c>
      <c r="K8501" t="s">
        <v>41</v>
      </c>
      <c r="L8501">
        <v>37805</v>
      </c>
      <c r="M8501">
        <v>419</v>
      </c>
      <c r="N8501" t="s">
        <v>55</v>
      </c>
      <c r="O8501" s="1">
        <v>43827</v>
      </c>
      <c r="P8501" t="s">
        <v>60</v>
      </c>
      <c r="Q8501" t="s">
        <v>57</v>
      </c>
      <c r="R8501">
        <f>Healthcare_Data_v1__4[[#This Row],[Discharge Date]]-Healthcare_Data_v1__4[[#This Row],[Date of Admission]]</f>
        <v>12</v>
      </c>
      <c r="S8501" t="str" cm="1">
        <f t="array" ref="S8501">_xlfn.IFS( Healthcare_Data_v1__4[[#This Row],[Days of Stay]]&lt;10,"Low",Healthcare_Data_v1__4[[#This Row],[Days of Stay]]&lt;20,"Med",Healthcare_Data_v1__4[[#This Row],[Days of Stay]]&lt;=30,"High")</f>
        <v>Med</v>
      </c>
      <c r="T8501" t="str">
        <f>CONCATENATE(Healthcare_Data_v1__4[[#This Row],[Medical Condition]],Healthcare_Data_v1__4[[#This Row],[Duration]])</f>
        <v>AsthmaMed</v>
      </c>
      <c r="U8501">
        <f>MONTH(Healthcare_Data_v1__4[[#This Row],[Date of Admission]])</f>
        <v>12</v>
      </c>
      <c r="V8501">
        <f>YEAR(Healthcare_Data_v1__4[[#This Row],[Date of Admission]])</f>
        <v>2019</v>
      </c>
      <c r="W8501">
        <f>DAY(Healthcare_Data_v1__4[[#This Row],[Date of Admission]])</f>
        <v>16</v>
      </c>
    </row>
    <row r="8502" spans="1:23" x14ac:dyDescent="0.3">
      <c r="A8502" t="s">
        <v>25345</v>
      </c>
      <c r="B8502">
        <v>59</v>
      </c>
      <c r="C8502" t="s">
        <v>3</v>
      </c>
      <c r="D8502" t="s">
        <v>15</v>
      </c>
      <c r="E8502" t="s">
        <v>20</v>
      </c>
      <c r="F8502" t="s">
        <v>11</v>
      </c>
      <c r="G8502" s="1">
        <v>44358</v>
      </c>
      <c r="H8502" t="s">
        <v>15550</v>
      </c>
      <c r="I8502" t="s">
        <v>15551</v>
      </c>
      <c r="J8502">
        <v>6796.002007</v>
      </c>
      <c r="K8502" t="s">
        <v>63</v>
      </c>
      <c r="L8502">
        <v>2736</v>
      </c>
      <c r="M8502">
        <v>500</v>
      </c>
      <c r="N8502" t="s">
        <v>48</v>
      </c>
      <c r="O8502" s="1">
        <v>44365</v>
      </c>
      <c r="P8502" t="s">
        <v>43</v>
      </c>
      <c r="Q8502" t="s">
        <v>44</v>
      </c>
      <c r="R8502">
        <f>Healthcare_Data_v1__4[[#This Row],[Discharge Date]]-Healthcare_Data_v1__4[[#This Row],[Date of Admission]]</f>
        <v>7</v>
      </c>
      <c r="S8502" t="str" cm="1">
        <f t="array" ref="S8502">_xlfn.IFS( Healthcare_Data_v1__4[[#This Row],[Days of Stay]]&lt;10,"Low",Healthcare_Data_v1__4[[#This Row],[Days of Stay]]&lt;20,"Med",Healthcare_Data_v1__4[[#This Row],[Days of Stay]]&lt;=30,"High")</f>
        <v>Low</v>
      </c>
      <c r="T8502" t="str">
        <f>CONCATENATE(Healthcare_Data_v1__4[[#This Row],[Medical Condition]],Healthcare_Data_v1__4[[#This Row],[Duration]])</f>
        <v>CancerLow</v>
      </c>
      <c r="U8502">
        <f>MONTH(Healthcare_Data_v1__4[[#This Row],[Date of Admission]])</f>
        <v>6</v>
      </c>
      <c r="V8502">
        <f>YEAR(Healthcare_Data_v1__4[[#This Row],[Date of Admission]])</f>
        <v>2021</v>
      </c>
      <c r="W8502">
        <f>DAY(Healthcare_Data_v1__4[[#This Row],[Date of Admission]])</f>
        <v>11</v>
      </c>
    </row>
    <row r="8503" spans="1:23" x14ac:dyDescent="0.3">
      <c r="A8503" t="s">
        <v>25346</v>
      </c>
      <c r="B8503">
        <v>40</v>
      </c>
      <c r="C8503" t="s">
        <v>8</v>
      </c>
      <c r="D8503" t="s">
        <v>15</v>
      </c>
      <c r="E8503" t="s">
        <v>23</v>
      </c>
      <c r="F8503" t="s">
        <v>7</v>
      </c>
      <c r="G8503" s="1">
        <v>43779</v>
      </c>
      <c r="H8503" t="s">
        <v>9224</v>
      </c>
      <c r="I8503" t="s">
        <v>15552</v>
      </c>
      <c r="J8503">
        <v>6795.5215440000002</v>
      </c>
      <c r="K8503" t="s">
        <v>41</v>
      </c>
      <c r="L8503">
        <v>22161</v>
      </c>
      <c r="M8503">
        <v>264</v>
      </c>
      <c r="N8503" t="s">
        <v>55</v>
      </c>
      <c r="O8503" s="1">
        <v>43786</v>
      </c>
      <c r="P8503" t="s">
        <v>60</v>
      </c>
      <c r="Q8503" t="s">
        <v>50</v>
      </c>
      <c r="R8503">
        <f>Healthcare_Data_v1__4[[#This Row],[Discharge Date]]-Healthcare_Data_v1__4[[#This Row],[Date of Admission]]</f>
        <v>7</v>
      </c>
      <c r="S8503" t="str" cm="1">
        <f t="array" ref="S8503">_xlfn.IFS( Healthcare_Data_v1__4[[#This Row],[Days of Stay]]&lt;10,"Low",Healthcare_Data_v1__4[[#This Row],[Days of Stay]]&lt;20,"Med",Healthcare_Data_v1__4[[#This Row],[Days of Stay]]&lt;=30,"High")</f>
        <v>Low</v>
      </c>
      <c r="T8503" t="str">
        <f>CONCATENATE(Healthcare_Data_v1__4[[#This Row],[Medical Condition]],Healthcare_Data_v1__4[[#This Row],[Duration]])</f>
        <v>ObesityLow</v>
      </c>
      <c r="U8503">
        <f>MONTH(Healthcare_Data_v1__4[[#This Row],[Date of Admission]])</f>
        <v>11</v>
      </c>
      <c r="V8503">
        <f>YEAR(Healthcare_Data_v1__4[[#This Row],[Date of Admission]])</f>
        <v>2019</v>
      </c>
      <c r="W8503">
        <f>DAY(Healthcare_Data_v1__4[[#This Row],[Date of Admission]])</f>
        <v>10</v>
      </c>
    </row>
    <row r="8504" spans="1:23" x14ac:dyDescent="0.3">
      <c r="A8504" t="s">
        <v>25347</v>
      </c>
      <c r="B8504">
        <v>46</v>
      </c>
      <c r="C8504" t="s">
        <v>8</v>
      </c>
      <c r="D8504" t="s">
        <v>15</v>
      </c>
      <c r="E8504" t="s">
        <v>21</v>
      </c>
      <c r="F8504" t="s">
        <v>11</v>
      </c>
      <c r="G8504" s="1">
        <v>44274</v>
      </c>
      <c r="H8504" t="s">
        <v>15553</v>
      </c>
      <c r="I8504" t="s">
        <v>15554</v>
      </c>
      <c r="J8504">
        <v>6791.8741669999999</v>
      </c>
      <c r="K8504" t="s">
        <v>66</v>
      </c>
      <c r="L8504">
        <v>76891</v>
      </c>
      <c r="M8504">
        <v>230</v>
      </c>
      <c r="N8504" t="s">
        <v>48</v>
      </c>
      <c r="O8504" s="1">
        <v>44291</v>
      </c>
      <c r="P8504" t="s">
        <v>60</v>
      </c>
      <c r="Q8504" t="s">
        <v>44</v>
      </c>
      <c r="R8504">
        <f>Healthcare_Data_v1__4[[#This Row],[Discharge Date]]-Healthcare_Data_v1__4[[#This Row],[Date of Admission]]</f>
        <v>17</v>
      </c>
      <c r="S8504" t="str" cm="1">
        <f t="array" ref="S8504">_xlfn.IFS( Healthcare_Data_v1__4[[#This Row],[Days of Stay]]&lt;10,"Low",Healthcare_Data_v1__4[[#This Row],[Days of Stay]]&lt;20,"Med",Healthcare_Data_v1__4[[#This Row],[Days of Stay]]&lt;=30,"High")</f>
        <v>Med</v>
      </c>
      <c r="T8504" t="str">
        <f>CONCATENATE(Healthcare_Data_v1__4[[#This Row],[Medical Condition]],Healthcare_Data_v1__4[[#This Row],[Duration]])</f>
        <v>CancerMed</v>
      </c>
      <c r="U8504">
        <f>MONTH(Healthcare_Data_v1__4[[#This Row],[Date of Admission]])</f>
        <v>3</v>
      </c>
      <c r="V8504">
        <f>YEAR(Healthcare_Data_v1__4[[#This Row],[Date of Admission]])</f>
        <v>2021</v>
      </c>
      <c r="W8504">
        <f>DAY(Healthcare_Data_v1__4[[#This Row],[Date of Admission]])</f>
        <v>19</v>
      </c>
    </row>
    <row r="8505" spans="1:23" x14ac:dyDescent="0.3">
      <c r="A8505" t="s">
        <v>11309</v>
      </c>
      <c r="B8505">
        <v>18</v>
      </c>
      <c r="C8505" t="s">
        <v>12</v>
      </c>
      <c r="D8505" t="s">
        <v>15</v>
      </c>
      <c r="E8505" t="s">
        <v>22</v>
      </c>
      <c r="F8505" t="s">
        <v>6</v>
      </c>
      <c r="G8505" s="1">
        <v>45102</v>
      </c>
      <c r="H8505" t="s">
        <v>8399</v>
      </c>
      <c r="I8505" t="s">
        <v>15555</v>
      </c>
      <c r="J8505">
        <v>6786.6754959999998</v>
      </c>
      <c r="K8505" t="s">
        <v>63</v>
      </c>
      <c r="L8505">
        <v>15963</v>
      </c>
      <c r="M8505">
        <v>490</v>
      </c>
      <c r="N8505" t="s">
        <v>55</v>
      </c>
      <c r="O8505" s="1">
        <v>45117</v>
      </c>
      <c r="P8505" t="s">
        <v>43</v>
      </c>
      <c r="Q8505" t="s">
        <v>50</v>
      </c>
      <c r="R8505">
        <f>Healthcare_Data_v1__4[[#This Row],[Discharge Date]]-Healthcare_Data_v1__4[[#This Row],[Date of Admission]]</f>
        <v>15</v>
      </c>
      <c r="S8505" t="str" cm="1">
        <f t="array" ref="S8505">_xlfn.IFS( Healthcare_Data_v1__4[[#This Row],[Days of Stay]]&lt;10,"Low",Healthcare_Data_v1__4[[#This Row],[Days of Stay]]&lt;20,"Med",Healthcare_Data_v1__4[[#This Row],[Days of Stay]]&lt;=30,"High")</f>
        <v>Med</v>
      </c>
      <c r="T8505" t="str">
        <f>CONCATENATE(Healthcare_Data_v1__4[[#This Row],[Medical Condition]],Healthcare_Data_v1__4[[#This Row],[Duration]])</f>
        <v>AsthmaMed</v>
      </c>
      <c r="U8505">
        <f>MONTH(Healthcare_Data_v1__4[[#This Row],[Date of Admission]])</f>
        <v>6</v>
      </c>
      <c r="V8505">
        <f>YEAR(Healthcare_Data_v1__4[[#This Row],[Date of Admission]])</f>
        <v>2023</v>
      </c>
      <c r="W8505">
        <f>DAY(Healthcare_Data_v1__4[[#This Row],[Date of Admission]])</f>
        <v>25</v>
      </c>
    </row>
    <row r="8506" spans="1:23" x14ac:dyDescent="0.3">
      <c r="A8506" t="s">
        <v>25348</v>
      </c>
      <c r="B8506">
        <v>18</v>
      </c>
      <c r="C8506" t="s">
        <v>12</v>
      </c>
      <c r="D8506" t="s">
        <v>16</v>
      </c>
      <c r="E8506" t="s">
        <v>20</v>
      </c>
      <c r="F8506" t="s">
        <v>6</v>
      </c>
      <c r="G8506" s="1">
        <v>45101</v>
      </c>
      <c r="H8506" t="s">
        <v>2908</v>
      </c>
      <c r="I8506" t="s">
        <v>15556</v>
      </c>
      <c r="J8506">
        <v>6785.7334840000003</v>
      </c>
      <c r="K8506" t="s">
        <v>69</v>
      </c>
      <c r="L8506">
        <v>15482</v>
      </c>
      <c r="M8506">
        <v>360</v>
      </c>
      <c r="N8506" t="s">
        <v>55</v>
      </c>
      <c r="O8506" s="1">
        <v>45126</v>
      </c>
      <c r="P8506" t="s">
        <v>60</v>
      </c>
      <c r="Q8506" t="s">
        <v>44</v>
      </c>
      <c r="R8506">
        <f>Healthcare_Data_v1__4[[#This Row],[Discharge Date]]-Healthcare_Data_v1__4[[#This Row],[Date of Admission]]</f>
        <v>25</v>
      </c>
      <c r="S8506" t="str" cm="1">
        <f t="array" ref="S8506">_xlfn.IFS( Healthcare_Data_v1__4[[#This Row],[Days of Stay]]&lt;10,"Low",Healthcare_Data_v1__4[[#This Row],[Days of Stay]]&lt;20,"Med",Healthcare_Data_v1__4[[#This Row],[Days of Stay]]&lt;=30,"High")</f>
        <v>High</v>
      </c>
      <c r="T8506" t="str">
        <f>CONCATENATE(Healthcare_Data_v1__4[[#This Row],[Medical Condition]],Healthcare_Data_v1__4[[#This Row],[Duration]])</f>
        <v>AsthmaHigh</v>
      </c>
      <c r="U8506">
        <f>MONTH(Healthcare_Data_v1__4[[#This Row],[Date of Admission]])</f>
        <v>6</v>
      </c>
      <c r="V8506">
        <f>YEAR(Healthcare_Data_v1__4[[#This Row],[Date of Admission]])</f>
        <v>2023</v>
      </c>
      <c r="W8506">
        <f>DAY(Healthcare_Data_v1__4[[#This Row],[Date of Admission]])</f>
        <v>24</v>
      </c>
    </row>
    <row r="8507" spans="1:23" x14ac:dyDescent="0.3">
      <c r="A8507" t="s">
        <v>25349</v>
      </c>
      <c r="B8507">
        <v>68</v>
      </c>
      <c r="C8507" t="s">
        <v>3</v>
      </c>
      <c r="D8507" t="s">
        <v>16</v>
      </c>
      <c r="E8507" t="s">
        <v>24</v>
      </c>
      <c r="F8507" t="s">
        <v>9</v>
      </c>
      <c r="G8507" s="1">
        <v>45045</v>
      </c>
      <c r="H8507" t="s">
        <v>15557</v>
      </c>
      <c r="I8507" t="s">
        <v>15558</v>
      </c>
      <c r="J8507">
        <v>6783.1369109999996</v>
      </c>
      <c r="K8507" t="s">
        <v>47</v>
      </c>
      <c r="L8507">
        <v>39129</v>
      </c>
      <c r="M8507">
        <v>256</v>
      </c>
      <c r="N8507" t="s">
        <v>42</v>
      </c>
      <c r="O8507" s="1">
        <v>45052</v>
      </c>
      <c r="P8507" t="s">
        <v>43</v>
      </c>
      <c r="Q8507" t="s">
        <v>50</v>
      </c>
      <c r="R8507">
        <f>Healthcare_Data_v1__4[[#This Row],[Discharge Date]]-Healthcare_Data_v1__4[[#This Row],[Date of Admission]]</f>
        <v>7</v>
      </c>
      <c r="S8507" t="str" cm="1">
        <f t="array" ref="S8507">_xlfn.IFS( Healthcare_Data_v1__4[[#This Row],[Days of Stay]]&lt;10,"Low",Healthcare_Data_v1__4[[#This Row],[Days of Stay]]&lt;20,"Med",Healthcare_Data_v1__4[[#This Row],[Days of Stay]]&lt;=30,"High")</f>
        <v>Low</v>
      </c>
      <c r="T8507" t="str">
        <f>CONCATENATE(Healthcare_Data_v1__4[[#This Row],[Medical Condition]],Healthcare_Data_v1__4[[#This Row],[Duration]])</f>
        <v>ArthritisLow</v>
      </c>
      <c r="U8507">
        <f>MONTH(Healthcare_Data_v1__4[[#This Row],[Date of Admission]])</f>
        <v>4</v>
      </c>
      <c r="V8507">
        <f>YEAR(Healthcare_Data_v1__4[[#This Row],[Date of Admission]])</f>
        <v>2023</v>
      </c>
      <c r="W8507">
        <f>DAY(Healthcare_Data_v1__4[[#This Row],[Date of Admission]])</f>
        <v>29</v>
      </c>
    </row>
    <row r="8508" spans="1:23" x14ac:dyDescent="0.3">
      <c r="A8508" t="s">
        <v>25350</v>
      </c>
      <c r="B8508">
        <v>75</v>
      </c>
      <c r="C8508" t="s">
        <v>3</v>
      </c>
      <c r="D8508" t="s">
        <v>16</v>
      </c>
      <c r="E8508" t="s">
        <v>26</v>
      </c>
      <c r="F8508" t="s">
        <v>11</v>
      </c>
      <c r="G8508" s="1">
        <v>43779</v>
      </c>
      <c r="H8508" t="s">
        <v>15559</v>
      </c>
      <c r="I8508" t="s">
        <v>15560</v>
      </c>
      <c r="J8508">
        <v>6783.0727230000002</v>
      </c>
      <c r="K8508" t="s">
        <v>63</v>
      </c>
      <c r="L8508">
        <v>17570</v>
      </c>
      <c r="M8508">
        <v>214</v>
      </c>
      <c r="N8508" t="s">
        <v>48</v>
      </c>
      <c r="O8508" s="1">
        <v>43803</v>
      </c>
      <c r="P8508" t="s">
        <v>49</v>
      </c>
      <c r="Q8508" t="s">
        <v>57</v>
      </c>
      <c r="R8508">
        <f>Healthcare_Data_v1__4[[#This Row],[Discharge Date]]-Healthcare_Data_v1__4[[#This Row],[Date of Admission]]</f>
        <v>24</v>
      </c>
      <c r="S8508" t="str" cm="1">
        <f t="array" ref="S8508">_xlfn.IFS( Healthcare_Data_v1__4[[#This Row],[Days of Stay]]&lt;10,"Low",Healthcare_Data_v1__4[[#This Row],[Days of Stay]]&lt;20,"Med",Healthcare_Data_v1__4[[#This Row],[Days of Stay]]&lt;=30,"High")</f>
        <v>High</v>
      </c>
      <c r="T8508" t="str">
        <f>CONCATENATE(Healthcare_Data_v1__4[[#This Row],[Medical Condition]],Healthcare_Data_v1__4[[#This Row],[Duration]])</f>
        <v>CancerHigh</v>
      </c>
      <c r="U8508">
        <f>MONTH(Healthcare_Data_v1__4[[#This Row],[Date of Admission]])</f>
        <v>11</v>
      </c>
      <c r="V8508">
        <f>YEAR(Healthcare_Data_v1__4[[#This Row],[Date of Admission]])</f>
        <v>2019</v>
      </c>
      <c r="W8508">
        <f>DAY(Healthcare_Data_v1__4[[#This Row],[Date of Admission]])</f>
        <v>10</v>
      </c>
    </row>
    <row r="8509" spans="1:23" x14ac:dyDescent="0.3">
      <c r="A8509" t="s">
        <v>25351</v>
      </c>
      <c r="B8509">
        <v>24</v>
      </c>
      <c r="C8509" t="s">
        <v>12</v>
      </c>
      <c r="D8509" t="s">
        <v>16</v>
      </c>
      <c r="E8509" t="s">
        <v>22</v>
      </c>
      <c r="F8509" t="s">
        <v>10</v>
      </c>
      <c r="G8509" s="1">
        <v>43814</v>
      </c>
      <c r="H8509" t="s">
        <v>15561</v>
      </c>
      <c r="I8509" t="s">
        <v>15562</v>
      </c>
      <c r="J8509">
        <v>6782.0268580000002</v>
      </c>
      <c r="K8509" t="s">
        <v>47</v>
      </c>
      <c r="L8509">
        <v>26239</v>
      </c>
      <c r="M8509">
        <v>323</v>
      </c>
      <c r="N8509" t="s">
        <v>42</v>
      </c>
      <c r="O8509" s="1">
        <v>43837</v>
      </c>
      <c r="P8509" t="s">
        <v>49</v>
      </c>
      <c r="Q8509" t="s">
        <v>57</v>
      </c>
      <c r="R8509">
        <f>Healthcare_Data_v1__4[[#This Row],[Discharge Date]]-Healthcare_Data_v1__4[[#This Row],[Date of Admission]]</f>
        <v>23</v>
      </c>
      <c r="S8509" t="str" cm="1">
        <f t="array" ref="S8509">_xlfn.IFS( Healthcare_Data_v1__4[[#This Row],[Days of Stay]]&lt;10,"Low",Healthcare_Data_v1__4[[#This Row],[Days of Stay]]&lt;20,"Med",Healthcare_Data_v1__4[[#This Row],[Days of Stay]]&lt;=30,"High")</f>
        <v>High</v>
      </c>
      <c r="T8509" t="str">
        <f>CONCATENATE(Healthcare_Data_v1__4[[#This Row],[Medical Condition]],Healthcare_Data_v1__4[[#This Row],[Duration]])</f>
        <v>HypertensionHigh</v>
      </c>
      <c r="U8509">
        <f>MONTH(Healthcare_Data_v1__4[[#This Row],[Date of Admission]])</f>
        <v>12</v>
      </c>
      <c r="V8509">
        <f>YEAR(Healthcare_Data_v1__4[[#This Row],[Date of Admission]])</f>
        <v>2019</v>
      </c>
      <c r="W8509">
        <f>DAY(Healthcare_Data_v1__4[[#This Row],[Date of Admission]])</f>
        <v>15</v>
      </c>
    </row>
    <row r="8510" spans="1:23" x14ac:dyDescent="0.3">
      <c r="A8510" t="s">
        <v>25352</v>
      </c>
      <c r="B8510">
        <v>54</v>
      </c>
      <c r="C8510" t="s">
        <v>8</v>
      </c>
      <c r="D8510" t="s">
        <v>16</v>
      </c>
      <c r="E8510" t="s">
        <v>22</v>
      </c>
      <c r="F8510" t="s">
        <v>4</v>
      </c>
      <c r="G8510" s="1">
        <v>43838</v>
      </c>
      <c r="H8510" t="s">
        <v>15563</v>
      </c>
      <c r="I8510" t="s">
        <v>15564</v>
      </c>
      <c r="J8510">
        <v>6769.8343640000003</v>
      </c>
      <c r="K8510" t="s">
        <v>47</v>
      </c>
      <c r="L8510">
        <v>35747</v>
      </c>
      <c r="M8510">
        <v>199</v>
      </c>
      <c r="N8510" t="s">
        <v>48</v>
      </c>
      <c r="O8510" s="1">
        <v>43843</v>
      </c>
      <c r="P8510" t="s">
        <v>60</v>
      </c>
      <c r="Q8510" t="s">
        <v>44</v>
      </c>
      <c r="R8510">
        <f>Healthcare_Data_v1__4[[#This Row],[Discharge Date]]-Healthcare_Data_v1__4[[#This Row],[Date of Admission]]</f>
        <v>5</v>
      </c>
      <c r="S8510" t="str" cm="1">
        <f t="array" ref="S8510">_xlfn.IFS( Healthcare_Data_v1__4[[#This Row],[Days of Stay]]&lt;10,"Low",Healthcare_Data_v1__4[[#This Row],[Days of Stay]]&lt;20,"Med",Healthcare_Data_v1__4[[#This Row],[Days of Stay]]&lt;=30,"High")</f>
        <v>Low</v>
      </c>
      <c r="T8510" t="str">
        <f>CONCATENATE(Healthcare_Data_v1__4[[#This Row],[Medical Condition]],Healthcare_Data_v1__4[[#This Row],[Duration]])</f>
        <v>DiabetesLow</v>
      </c>
      <c r="U8510">
        <f>MONTH(Healthcare_Data_v1__4[[#This Row],[Date of Admission]])</f>
        <v>1</v>
      </c>
      <c r="V8510">
        <f>YEAR(Healthcare_Data_v1__4[[#This Row],[Date of Admission]])</f>
        <v>2020</v>
      </c>
      <c r="W8510">
        <f>DAY(Healthcare_Data_v1__4[[#This Row],[Date of Admission]])</f>
        <v>8</v>
      </c>
    </row>
    <row r="8511" spans="1:23" x14ac:dyDescent="0.3">
      <c r="A8511" t="s">
        <v>25353</v>
      </c>
      <c r="B8511">
        <v>43</v>
      </c>
      <c r="C8511" t="s">
        <v>8</v>
      </c>
      <c r="D8511" t="s">
        <v>15</v>
      </c>
      <c r="E8511" t="s">
        <v>26</v>
      </c>
      <c r="F8511" t="s">
        <v>11</v>
      </c>
      <c r="G8511" s="1">
        <v>43604</v>
      </c>
      <c r="H8511" t="s">
        <v>6874</v>
      </c>
      <c r="I8511" t="s">
        <v>15565</v>
      </c>
      <c r="J8511">
        <v>6769.4559719999997</v>
      </c>
      <c r="K8511" t="s">
        <v>41</v>
      </c>
      <c r="L8511">
        <v>9472</v>
      </c>
      <c r="M8511">
        <v>250</v>
      </c>
      <c r="N8511" t="s">
        <v>48</v>
      </c>
      <c r="O8511" s="1">
        <v>43610</v>
      </c>
      <c r="P8511" t="s">
        <v>85</v>
      </c>
      <c r="Q8511" t="s">
        <v>50</v>
      </c>
      <c r="R8511">
        <f>Healthcare_Data_v1__4[[#This Row],[Discharge Date]]-Healthcare_Data_v1__4[[#This Row],[Date of Admission]]</f>
        <v>6</v>
      </c>
      <c r="S8511" t="str" cm="1">
        <f t="array" ref="S8511">_xlfn.IFS( Healthcare_Data_v1__4[[#This Row],[Days of Stay]]&lt;10,"Low",Healthcare_Data_v1__4[[#This Row],[Days of Stay]]&lt;20,"Med",Healthcare_Data_v1__4[[#This Row],[Days of Stay]]&lt;=30,"High")</f>
        <v>Low</v>
      </c>
      <c r="T8511" t="str">
        <f>CONCATENATE(Healthcare_Data_v1__4[[#This Row],[Medical Condition]],Healthcare_Data_v1__4[[#This Row],[Duration]])</f>
        <v>CancerLow</v>
      </c>
      <c r="U8511">
        <f>MONTH(Healthcare_Data_v1__4[[#This Row],[Date of Admission]])</f>
        <v>5</v>
      </c>
      <c r="V8511">
        <f>YEAR(Healthcare_Data_v1__4[[#This Row],[Date of Admission]])</f>
        <v>2019</v>
      </c>
      <c r="W8511">
        <f>DAY(Healthcare_Data_v1__4[[#This Row],[Date of Admission]])</f>
        <v>19</v>
      </c>
    </row>
    <row r="8512" spans="1:23" x14ac:dyDescent="0.3">
      <c r="A8512" t="s">
        <v>25354</v>
      </c>
      <c r="B8512">
        <v>55</v>
      </c>
      <c r="C8512" t="s">
        <v>3</v>
      </c>
      <c r="D8512" t="s">
        <v>15</v>
      </c>
      <c r="E8512" t="s">
        <v>24</v>
      </c>
      <c r="F8512" t="s">
        <v>9</v>
      </c>
      <c r="G8512" s="1">
        <v>45155</v>
      </c>
      <c r="H8512" t="s">
        <v>15566</v>
      </c>
      <c r="I8512" t="s">
        <v>15567</v>
      </c>
      <c r="J8512">
        <v>6768.7782100000004</v>
      </c>
      <c r="K8512" t="s">
        <v>47</v>
      </c>
      <c r="L8512">
        <v>17712</v>
      </c>
      <c r="M8512">
        <v>496</v>
      </c>
      <c r="N8512" t="s">
        <v>42</v>
      </c>
      <c r="O8512" s="1">
        <v>45158</v>
      </c>
      <c r="P8512" t="s">
        <v>49</v>
      </c>
      <c r="Q8512" t="s">
        <v>57</v>
      </c>
      <c r="R8512">
        <f>Healthcare_Data_v1__4[[#This Row],[Discharge Date]]-Healthcare_Data_v1__4[[#This Row],[Date of Admission]]</f>
        <v>3</v>
      </c>
      <c r="S8512" t="str" cm="1">
        <f t="array" ref="S8512">_xlfn.IFS( Healthcare_Data_v1__4[[#This Row],[Days of Stay]]&lt;10,"Low",Healthcare_Data_v1__4[[#This Row],[Days of Stay]]&lt;20,"Med",Healthcare_Data_v1__4[[#This Row],[Days of Stay]]&lt;=30,"High")</f>
        <v>Low</v>
      </c>
      <c r="T8512" t="str">
        <f>CONCATENATE(Healthcare_Data_v1__4[[#This Row],[Medical Condition]],Healthcare_Data_v1__4[[#This Row],[Duration]])</f>
        <v>ArthritisLow</v>
      </c>
      <c r="U8512">
        <f>MONTH(Healthcare_Data_v1__4[[#This Row],[Date of Admission]])</f>
        <v>8</v>
      </c>
      <c r="V8512">
        <f>YEAR(Healthcare_Data_v1__4[[#This Row],[Date of Admission]])</f>
        <v>2023</v>
      </c>
      <c r="W8512">
        <f>DAY(Healthcare_Data_v1__4[[#This Row],[Date of Admission]])</f>
        <v>17</v>
      </c>
    </row>
    <row r="8513" spans="1:23" x14ac:dyDescent="0.3">
      <c r="A8513" t="s">
        <v>25355</v>
      </c>
      <c r="B8513">
        <v>83</v>
      </c>
      <c r="C8513" t="s">
        <v>3</v>
      </c>
      <c r="D8513" t="s">
        <v>16</v>
      </c>
      <c r="E8513" t="s">
        <v>24</v>
      </c>
      <c r="F8513" t="s">
        <v>10</v>
      </c>
      <c r="G8513" s="1">
        <v>43695</v>
      </c>
      <c r="H8513" t="s">
        <v>15568</v>
      </c>
      <c r="I8513" t="s">
        <v>15569</v>
      </c>
      <c r="J8513">
        <v>6766.3253379999996</v>
      </c>
      <c r="K8513" t="s">
        <v>63</v>
      </c>
      <c r="L8513">
        <v>24250</v>
      </c>
      <c r="M8513">
        <v>176</v>
      </c>
      <c r="N8513" t="s">
        <v>42</v>
      </c>
      <c r="O8513" s="1">
        <v>43707</v>
      </c>
      <c r="P8513" t="s">
        <v>85</v>
      </c>
      <c r="Q8513" t="s">
        <v>44</v>
      </c>
      <c r="R8513">
        <f>Healthcare_Data_v1__4[[#This Row],[Discharge Date]]-Healthcare_Data_v1__4[[#This Row],[Date of Admission]]</f>
        <v>12</v>
      </c>
      <c r="S8513" t="str" cm="1">
        <f t="array" ref="S8513">_xlfn.IFS( Healthcare_Data_v1__4[[#This Row],[Days of Stay]]&lt;10,"Low",Healthcare_Data_v1__4[[#This Row],[Days of Stay]]&lt;20,"Med",Healthcare_Data_v1__4[[#This Row],[Days of Stay]]&lt;=30,"High")</f>
        <v>Med</v>
      </c>
      <c r="T8513" t="str">
        <f>CONCATENATE(Healthcare_Data_v1__4[[#This Row],[Medical Condition]],Healthcare_Data_v1__4[[#This Row],[Duration]])</f>
        <v>HypertensionMed</v>
      </c>
      <c r="U8513">
        <f>MONTH(Healthcare_Data_v1__4[[#This Row],[Date of Admission]])</f>
        <v>8</v>
      </c>
      <c r="V8513">
        <f>YEAR(Healthcare_Data_v1__4[[#This Row],[Date of Admission]])</f>
        <v>2019</v>
      </c>
      <c r="W8513">
        <f>DAY(Healthcare_Data_v1__4[[#This Row],[Date of Admission]])</f>
        <v>18</v>
      </c>
    </row>
    <row r="8514" spans="1:23" x14ac:dyDescent="0.3">
      <c r="A8514" t="s">
        <v>25356</v>
      </c>
      <c r="B8514">
        <v>82</v>
      </c>
      <c r="C8514" t="s">
        <v>3</v>
      </c>
      <c r="D8514" t="s">
        <v>15</v>
      </c>
      <c r="E8514" t="s">
        <v>26</v>
      </c>
      <c r="F8514" t="s">
        <v>4</v>
      </c>
      <c r="G8514" s="1">
        <v>44103</v>
      </c>
      <c r="H8514" t="s">
        <v>15570</v>
      </c>
      <c r="I8514" t="s">
        <v>15571</v>
      </c>
      <c r="J8514">
        <v>6764.0488439999999</v>
      </c>
      <c r="K8514" t="s">
        <v>63</v>
      </c>
      <c r="L8514">
        <v>46259</v>
      </c>
      <c r="M8514">
        <v>202</v>
      </c>
      <c r="N8514" t="s">
        <v>48</v>
      </c>
      <c r="O8514" s="1">
        <v>44113</v>
      </c>
      <c r="P8514" t="s">
        <v>43</v>
      </c>
      <c r="Q8514" t="s">
        <v>50</v>
      </c>
      <c r="R8514">
        <f>Healthcare_Data_v1__4[[#This Row],[Discharge Date]]-Healthcare_Data_v1__4[[#This Row],[Date of Admission]]</f>
        <v>10</v>
      </c>
      <c r="S8514" t="str" cm="1">
        <f t="array" ref="S8514">_xlfn.IFS( Healthcare_Data_v1__4[[#This Row],[Days of Stay]]&lt;10,"Low",Healthcare_Data_v1__4[[#This Row],[Days of Stay]]&lt;20,"Med",Healthcare_Data_v1__4[[#This Row],[Days of Stay]]&lt;=30,"High")</f>
        <v>Med</v>
      </c>
      <c r="T8514" t="str">
        <f>CONCATENATE(Healthcare_Data_v1__4[[#This Row],[Medical Condition]],Healthcare_Data_v1__4[[#This Row],[Duration]])</f>
        <v>DiabetesMed</v>
      </c>
      <c r="U8514">
        <f>MONTH(Healthcare_Data_v1__4[[#This Row],[Date of Admission]])</f>
        <v>9</v>
      </c>
      <c r="V8514">
        <f>YEAR(Healthcare_Data_v1__4[[#This Row],[Date of Admission]])</f>
        <v>2020</v>
      </c>
      <c r="W8514">
        <f>DAY(Healthcare_Data_v1__4[[#This Row],[Date of Admission]])</f>
        <v>29</v>
      </c>
    </row>
    <row r="8515" spans="1:23" x14ac:dyDescent="0.3">
      <c r="A8515" t="s">
        <v>25357</v>
      </c>
      <c r="B8515">
        <v>65</v>
      </c>
      <c r="C8515" t="s">
        <v>3</v>
      </c>
      <c r="D8515" t="s">
        <v>15</v>
      </c>
      <c r="E8515" t="s">
        <v>20</v>
      </c>
      <c r="F8515" t="s">
        <v>9</v>
      </c>
      <c r="G8515" s="1">
        <v>44432</v>
      </c>
      <c r="H8515" t="s">
        <v>15572</v>
      </c>
      <c r="I8515" t="s">
        <v>15573</v>
      </c>
      <c r="J8515">
        <v>6747.2458669999996</v>
      </c>
      <c r="K8515" t="s">
        <v>47</v>
      </c>
      <c r="L8515">
        <v>23487</v>
      </c>
      <c r="M8515">
        <v>244</v>
      </c>
      <c r="N8515" t="s">
        <v>42</v>
      </c>
      <c r="O8515" s="1">
        <v>44433</v>
      </c>
      <c r="P8515" t="s">
        <v>56</v>
      </c>
      <c r="Q8515" t="s">
        <v>57</v>
      </c>
      <c r="R8515">
        <f>Healthcare_Data_v1__4[[#This Row],[Discharge Date]]-Healthcare_Data_v1__4[[#This Row],[Date of Admission]]</f>
        <v>1</v>
      </c>
      <c r="S8515" t="str" cm="1">
        <f t="array" ref="S8515">_xlfn.IFS( Healthcare_Data_v1__4[[#This Row],[Days of Stay]]&lt;10,"Low",Healthcare_Data_v1__4[[#This Row],[Days of Stay]]&lt;20,"Med",Healthcare_Data_v1__4[[#This Row],[Days of Stay]]&lt;=30,"High")</f>
        <v>Low</v>
      </c>
      <c r="T8515" t="str">
        <f>CONCATENATE(Healthcare_Data_v1__4[[#This Row],[Medical Condition]],Healthcare_Data_v1__4[[#This Row],[Duration]])</f>
        <v>ArthritisLow</v>
      </c>
      <c r="U8515">
        <f>MONTH(Healthcare_Data_v1__4[[#This Row],[Date of Admission]])</f>
        <v>8</v>
      </c>
      <c r="V8515">
        <f>YEAR(Healthcare_Data_v1__4[[#This Row],[Date of Admission]])</f>
        <v>2021</v>
      </c>
      <c r="W8515">
        <f>DAY(Healthcare_Data_v1__4[[#This Row],[Date of Admission]])</f>
        <v>24</v>
      </c>
    </row>
    <row r="8516" spans="1:23" x14ac:dyDescent="0.3">
      <c r="A8516" t="s">
        <v>6720</v>
      </c>
      <c r="B8516">
        <v>83</v>
      </c>
      <c r="C8516" t="s">
        <v>3</v>
      </c>
      <c r="D8516" t="s">
        <v>15</v>
      </c>
      <c r="E8516" t="s">
        <v>23</v>
      </c>
      <c r="F8516" t="s">
        <v>9</v>
      </c>
      <c r="G8516" s="1">
        <v>45036</v>
      </c>
      <c r="H8516" t="s">
        <v>15574</v>
      </c>
      <c r="I8516" t="s">
        <v>15575</v>
      </c>
      <c r="J8516">
        <v>6745.9460129999998</v>
      </c>
      <c r="K8516" t="s">
        <v>69</v>
      </c>
      <c r="L8516">
        <v>20830</v>
      </c>
      <c r="M8516">
        <v>474</v>
      </c>
      <c r="N8516" t="s">
        <v>42</v>
      </c>
      <c r="O8516" s="1">
        <v>45043</v>
      </c>
      <c r="P8516" t="s">
        <v>49</v>
      </c>
      <c r="Q8516" t="s">
        <v>44</v>
      </c>
      <c r="R8516">
        <f>Healthcare_Data_v1__4[[#This Row],[Discharge Date]]-Healthcare_Data_v1__4[[#This Row],[Date of Admission]]</f>
        <v>7</v>
      </c>
      <c r="S8516" t="str" cm="1">
        <f t="array" ref="S8516">_xlfn.IFS( Healthcare_Data_v1__4[[#This Row],[Days of Stay]]&lt;10,"Low",Healthcare_Data_v1__4[[#This Row],[Days of Stay]]&lt;20,"Med",Healthcare_Data_v1__4[[#This Row],[Days of Stay]]&lt;=30,"High")</f>
        <v>Low</v>
      </c>
      <c r="T8516" t="str">
        <f>CONCATENATE(Healthcare_Data_v1__4[[#This Row],[Medical Condition]],Healthcare_Data_v1__4[[#This Row],[Duration]])</f>
        <v>ArthritisLow</v>
      </c>
      <c r="U8516">
        <f>MONTH(Healthcare_Data_v1__4[[#This Row],[Date of Admission]])</f>
        <v>4</v>
      </c>
      <c r="V8516">
        <f>YEAR(Healthcare_Data_v1__4[[#This Row],[Date of Admission]])</f>
        <v>2023</v>
      </c>
      <c r="W8516">
        <f>DAY(Healthcare_Data_v1__4[[#This Row],[Date of Admission]])</f>
        <v>20</v>
      </c>
    </row>
    <row r="8517" spans="1:23" x14ac:dyDescent="0.3">
      <c r="A8517" t="s">
        <v>25358</v>
      </c>
      <c r="B8517">
        <v>57</v>
      </c>
      <c r="C8517" t="s">
        <v>3</v>
      </c>
      <c r="D8517" t="s">
        <v>15</v>
      </c>
      <c r="E8517" t="s">
        <v>26</v>
      </c>
      <c r="F8517" t="s">
        <v>7</v>
      </c>
      <c r="G8517" s="1">
        <v>45108</v>
      </c>
      <c r="H8517" t="s">
        <v>15576</v>
      </c>
      <c r="I8517" t="s">
        <v>15577</v>
      </c>
      <c r="J8517">
        <v>6745.6594020000002</v>
      </c>
      <c r="K8517" t="s">
        <v>47</v>
      </c>
      <c r="L8517">
        <v>19046</v>
      </c>
      <c r="M8517">
        <v>229</v>
      </c>
      <c r="N8517" t="s">
        <v>55</v>
      </c>
      <c r="O8517" s="1">
        <v>45112</v>
      </c>
      <c r="P8517" t="s">
        <v>49</v>
      </c>
      <c r="Q8517" t="s">
        <v>57</v>
      </c>
      <c r="R8517">
        <f>Healthcare_Data_v1__4[[#This Row],[Discharge Date]]-Healthcare_Data_v1__4[[#This Row],[Date of Admission]]</f>
        <v>4</v>
      </c>
      <c r="S8517" t="str" cm="1">
        <f t="array" ref="S8517">_xlfn.IFS( Healthcare_Data_v1__4[[#This Row],[Days of Stay]]&lt;10,"Low",Healthcare_Data_v1__4[[#This Row],[Days of Stay]]&lt;20,"Med",Healthcare_Data_v1__4[[#This Row],[Days of Stay]]&lt;=30,"High")</f>
        <v>Low</v>
      </c>
      <c r="T8517" t="str">
        <f>CONCATENATE(Healthcare_Data_v1__4[[#This Row],[Medical Condition]],Healthcare_Data_v1__4[[#This Row],[Duration]])</f>
        <v>ObesityLow</v>
      </c>
      <c r="U8517">
        <f>MONTH(Healthcare_Data_v1__4[[#This Row],[Date of Admission]])</f>
        <v>7</v>
      </c>
      <c r="V8517">
        <f>YEAR(Healthcare_Data_v1__4[[#This Row],[Date of Admission]])</f>
        <v>2023</v>
      </c>
      <c r="W8517">
        <f>DAY(Healthcare_Data_v1__4[[#This Row],[Date of Admission]])</f>
        <v>1</v>
      </c>
    </row>
    <row r="8518" spans="1:23" x14ac:dyDescent="0.3">
      <c r="A8518" t="s">
        <v>25359</v>
      </c>
      <c r="B8518">
        <v>57</v>
      </c>
      <c r="C8518" t="s">
        <v>3</v>
      </c>
      <c r="D8518" t="s">
        <v>16</v>
      </c>
      <c r="E8518" t="s">
        <v>21</v>
      </c>
      <c r="F8518" t="s">
        <v>6</v>
      </c>
      <c r="G8518" s="1">
        <v>44145</v>
      </c>
      <c r="H8518" t="s">
        <v>15578</v>
      </c>
      <c r="I8518" t="s">
        <v>3596</v>
      </c>
      <c r="J8518">
        <v>6741.9499040000001</v>
      </c>
      <c r="K8518" t="s">
        <v>69</v>
      </c>
      <c r="L8518">
        <v>16080</v>
      </c>
      <c r="M8518">
        <v>144</v>
      </c>
      <c r="N8518" t="s">
        <v>48</v>
      </c>
      <c r="O8518" s="1">
        <v>44165</v>
      </c>
      <c r="P8518" t="s">
        <v>43</v>
      </c>
      <c r="Q8518" t="s">
        <v>57</v>
      </c>
      <c r="R8518">
        <f>Healthcare_Data_v1__4[[#This Row],[Discharge Date]]-Healthcare_Data_v1__4[[#This Row],[Date of Admission]]</f>
        <v>20</v>
      </c>
      <c r="S8518" t="str" cm="1">
        <f t="array" ref="S8518">_xlfn.IFS( Healthcare_Data_v1__4[[#This Row],[Days of Stay]]&lt;10,"Low",Healthcare_Data_v1__4[[#This Row],[Days of Stay]]&lt;20,"Med",Healthcare_Data_v1__4[[#This Row],[Days of Stay]]&lt;=30,"High")</f>
        <v>High</v>
      </c>
      <c r="T8518" t="str">
        <f>CONCATENATE(Healthcare_Data_v1__4[[#This Row],[Medical Condition]],Healthcare_Data_v1__4[[#This Row],[Duration]])</f>
        <v>AsthmaHigh</v>
      </c>
      <c r="U8518">
        <f>MONTH(Healthcare_Data_v1__4[[#This Row],[Date of Admission]])</f>
        <v>11</v>
      </c>
      <c r="V8518">
        <f>YEAR(Healthcare_Data_v1__4[[#This Row],[Date of Admission]])</f>
        <v>2020</v>
      </c>
      <c r="W8518">
        <f>DAY(Healthcare_Data_v1__4[[#This Row],[Date of Admission]])</f>
        <v>10</v>
      </c>
    </row>
    <row r="8519" spans="1:23" x14ac:dyDescent="0.3">
      <c r="A8519" t="s">
        <v>25360</v>
      </c>
      <c r="B8519">
        <v>35</v>
      </c>
      <c r="C8519" t="s">
        <v>5</v>
      </c>
      <c r="D8519" t="s">
        <v>16</v>
      </c>
      <c r="E8519" t="s">
        <v>23</v>
      </c>
      <c r="F8519" t="s">
        <v>4</v>
      </c>
      <c r="G8519" s="1">
        <v>44267</v>
      </c>
      <c r="H8519" t="s">
        <v>15579</v>
      </c>
      <c r="I8519" t="s">
        <v>532</v>
      </c>
      <c r="J8519">
        <v>6739.7217769999997</v>
      </c>
      <c r="K8519" t="s">
        <v>69</v>
      </c>
      <c r="L8519">
        <v>47865</v>
      </c>
      <c r="M8519">
        <v>258</v>
      </c>
      <c r="N8519" t="s">
        <v>48</v>
      </c>
      <c r="O8519" s="1">
        <v>44273</v>
      </c>
      <c r="P8519" t="s">
        <v>85</v>
      </c>
      <c r="Q8519" t="s">
        <v>44</v>
      </c>
      <c r="R8519">
        <f>Healthcare_Data_v1__4[[#This Row],[Discharge Date]]-Healthcare_Data_v1__4[[#This Row],[Date of Admission]]</f>
        <v>6</v>
      </c>
      <c r="S8519" t="str" cm="1">
        <f t="array" ref="S8519">_xlfn.IFS( Healthcare_Data_v1__4[[#This Row],[Days of Stay]]&lt;10,"Low",Healthcare_Data_v1__4[[#This Row],[Days of Stay]]&lt;20,"Med",Healthcare_Data_v1__4[[#This Row],[Days of Stay]]&lt;=30,"High")</f>
        <v>Low</v>
      </c>
      <c r="T8519" t="str">
        <f>CONCATENATE(Healthcare_Data_v1__4[[#This Row],[Medical Condition]],Healthcare_Data_v1__4[[#This Row],[Duration]])</f>
        <v>DiabetesLow</v>
      </c>
      <c r="U8519">
        <f>MONTH(Healthcare_Data_v1__4[[#This Row],[Date of Admission]])</f>
        <v>3</v>
      </c>
      <c r="V8519">
        <f>YEAR(Healthcare_Data_v1__4[[#This Row],[Date of Admission]])</f>
        <v>2021</v>
      </c>
      <c r="W8519">
        <f>DAY(Healthcare_Data_v1__4[[#This Row],[Date of Admission]])</f>
        <v>12</v>
      </c>
    </row>
    <row r="8520" spans="1:23" x14ac:dyDescent="0.3">
      <c r="A8520" t="s">
        <v>25361</v>
      </c>
      <c r="B8520">
        <v>21</v>
      </c>
      <c r="C8520" t="s">
        <v>12</v>
      </c>
      <c r="D8520" t="s">
        <v>15</v>
      </c>
      <c r="E8520" t="s">
        <v>23</v>
      </c>
      <c r="F8520" t="s">
        <v>11</v>
      </c>
      <c r="G8520" s="1">
        <v>44659</v>
      </c>
      <c r="H8520" t="s">
        <v>15580</v>
      </c>
      <c r="I8520" t="s">
        <v>15581</v>
      </c>
      <c r="J8520">
        <v>6731.0006679999997</v>
      </c>
      <c r="K8520" t="s">
        <v>66</v>
      </c>
      <c r="L8520">
        <v>62736</v>
      </c>
      <c r="M8520">
        <v>440</v>
      </c>
      <c r="N8520" t="s">
        <v>48</v>
      </c>
      <c r="O8520" s="1">
        <v>44686</v>
      </c>
      <c r="P8520" t="s">
        <v>85</v>
      </c>
      <c r="Q8520" t="s">
        <v>44</v>
      </c>
      <c r="R8520">
        <f>Healthcare_Data_v1__4[[#This Row],[Discharge Date]]-Healthcare_Data_v1__4[[#This Row],[Date of Admission]]</f>
        <v>27</v>
      </c>
      <c r="S8520" t="str" cm="1">
        <f t="array" ref="S8520">_xlfn.IFS( Healthcare_Data_v1__4[[#This Row],[Days of Stay]]&lt;10,"Low",Healthcare_Data_v1__4[[#This Row],[Days of Stay]]&lt;20,"Med",Healthcare_Data_v1__4[[#This Row],[Days of Stay]]&lt;=30,"High")</f>
        <v>High</v>
      </c>
      <c r="T8520" t="str">
        <f>CONCATENATE(Healthcare_Data_v1__4[[#This Row],[Medical Condition]],Healthcare_Data_v1__4[[#This Row],[Duration]])</f>
        <v>CancerHigh</v>
      </c>
      <c r="U8520">
        <f>MONTH(Healthcare_Data_v1__4[[#This Row],[Date of Admission]])</f>
        <v>4</v>
      </c>
      <c r="V8520">
        <f>YEAR(Healthcare_Data_v1__4[[#This Row],[Date of Admission]])</f>
        <v>2022</v>
      </c>
      <c r="W8520">
        <f>DAY(Healthcare_Data_v1__4[[#This Row],[Date of Admission]])</f>
        <v>8</v>
      </c>
    </row>
    <row r="8521" spans="1:23" x14ac:dyDescent="0.3">
      <c r="A8521" t="s">
        <v>25362</v>
      </c>
      <c r="B8521">
        <v>47</v>
      </c>
      <c r="C8521" t="s">
        <v>8</v>
      </c>
      <c r="D8521" t="s">
        <v>16</v>
      </c>
      <c r="E8521" t="s">
        <v>24</v>
      </c>
      <c r="F8521" t="s">
        <v>9</v>
      </c>
      <c r="G8521" s="1">
        <v>43473</v>
      </c>
      <c r="H8521" t="s">
        <v>15582</v>
      </c>
      <c r="I8521" t="s">
        <v>15583</v>
      </c>
      <c r="J8521">
        <v>6720.8531229999999</v>
      </c>
      <c r="K8521" t="s">
        <v>66</v>
      </c>
      <c r="L8521">
        <v>22898</v>
      </c>
      <c r="M8521">
        <v>173</v>
      </c>
      <c r="N8521" t="s">
        <v>42</v>
      </c>
      <c r="O8521" s="1">
        <v>43479</v>
      </c>
      <c r="P8521" t="s">
        <v>60</v>
      </c>
      <c r="Q8521" t="s">
        <v>57</v>
      </c>
      <c r="R8521">
        <f>Healthcare_Data_v1__4[[#This Row],[Discharge Date]]-Healthcare_Data_v1__4[[#This Row],[Date of Admission]]</f>
        <v>6</v>
      </c>
      <c r="S8521" t="str" cm="1">
        <f t="array" ref="S8521">_xlfn.IFS( Healthcare_Data_v1__4[[#This Row],[Days of Stay]]&lt;10,"Low",Healthcare_Data_v1__4[[#This Row],[Days of Stay]]&lt;20,"Med",Healthcare_Data_v1__4[[#This Row],[Days of Stay]]&lt;=30,"High")</f>
        <v>Low</v>
      </c>
      <c r="T8521" t="str">
        <f>CONCATENATE(Healthcare_Data_v1__4[[#This Row],[Medical Condition]],Healthcare_Data_v1__4[[#This Row],[Duration]])</f>
        <v>ArthritisLow</v>
      </c>
      <c r="U8521">
        <f>MONTH(Healthcare_Data_v1__4[[#This Row],[Date of Admission]])</f>
        <v>1</v>
      </c>
      <c r="V8521">
        <f>YEAR(Healthcare_Data_v1__4[[#This Row],[Date of Admission]])</f>
        <v>2019</v>
      </c>
      <c r="W8521">
        <f>DAY(Healthcare_Data_v1__4[[#This Row],[Date of Admission]])</f>
        <v>8</v>
      </c>
    </row>
    <row r="8522" spans="1:23" x14ac:dyDescent="0.3">
      <c r="A8522" t="s">
        <v>5472</v>
      </c>
      <c r="B8522">
        <v>82</v>
      </c>
      <c r="C8522" t="s">
        <v>3</v>
      </c>
      <c r="D8522" t="s">
        <v>15</v>
      </c>
      <c r="E8522" t="s">
        <v>24</v>
      </c>
      <c r="F8522" t="s">
        <v>4</v>
      </c>
      <c r="G8522" s="1">
        <v>44906</v>
      </c>
      <c r="H8522" t="s">
        <v>15584</v>
      </c>
      <c r="I8522" t="s">
        <v>15585</v>
      </c>
      <c r="J8522">
        <v>6694.3788969999996</v>
      </c>
      <c r="K8522" t="s">
        <v>47</v>
      </c>
      <c r="L8522">
        <v>18782</v>
      </c>
      <c r="M8522">
        <v>377</v>
      </c>
      <c r="N8522" t="s">
        <v>48</v>
      </c>
      <c r="O8522" s="1">
        <v>44911</v>
      </c>
      <c r="P8522" t="s">
        <v>60</v>
      </c>
      <c r="Q8522" t="s">
        <v>44</v>
      </c>
      <c r="R8522">
        <f>Healthcare_Data_v1__4[[#This Row],[Discharge Date]]-Healthcare_Data_v1__4[[#This Row],[Date of Admission]]</f>
        <v>5</v>
      </c>
      <c r="S8522" t="str" cm="1">
        <f t="array" ref="S8522">_xlfn.IFS( Healthcare_Data_v1__4[[#This Row],[Days of Stay]]&lt;10,"Low",Healthcare_Data_v1__4[[#This Row],[Days of Stay]]&lt;20,"Med",Healthcare_Data_v1__4[[#This Row],[Days of Stay]]&lt;=30,"High")</f>
        <v>Low</v>
      </c>
      <c r="T8522" t="str">
        <f>CONCATENATE(Healthcare_Data_v1__4[[#This Row],[Medical Condition]],Healthcare_Data_v1__4[[#This Row],[Duration]])</f>
        <v>DiabetesLow</v>
      </c>
      <c r="U8522">
        <f>MONTH(Healthcare_Data_v1__4[[#This Row],[Date of Admission]])</f>
        <v>12</v>
      </c>
      <c r="V8522">
        <f>YEAR(Healthcare_Data_v1__4[[#This Row],[Date of Admission]])</f>
        <v>2022</v>
      </c>
      <c r="W8522">
        <f>DAY(Healthcare_Data_v1__4[[#This Row],[Date of Admission]])</f>
        <v>11</v>
      </c>
    </row>
    <row r="8523" spans="1:23" x14ac:dyDescent="0.3">
      <c r="A8523" t="s">
        <v>25363</v>
      </c>
      <c r="B8523">
        <v>27</v>
      </c>
      <c r="C8523" t="s">
        <v>5</v>
      </c>
      <c r="D8523" t="s">
        <v>15</v>
      </c>
      <c r="E8523" t="s">
        <v>24</v>
      </c>
      <c r="F8523" t="s">
        <v>9</v>
      </c>
      <c r="G8523" s="1">
        <v>44694</v>
      </c>
      <c r="H8523" t="s">
        <v>15586</v>
      </c>
      <c r="I8523" t="s">
        <v>15587</v>
      </c>
      <c r="J8523">
        <v>6693.8415999999997</v>
      </c>
      <c r="K8523" t="s">
        <v>66</v>
      </c>
      <c r="L8523">
        <v>27354</v>
      </c>
      <c r="M8523">
        <v>127</v>
      </c>
      <c r="N8523" t="s">
        <v>42</v>
      </c>
      <c r="O8523" s="1">
        <v>44717</v>
      </c>
      <c r="P8523" t="s">
        <v>60</v>
      </c>
      <c r="Q8523" t="s">
        <v>44</v>
      </c>
      <c r="R8523">
        <f>Healthcare_Data_v1__4[[#This Row],[Discharge Date]]-Healthcare_Data_v1__4[[#This Row],[Date of Admission]]</f>
        <v>23</v>
      </c>
      <c r="S8523" t="str" cm="1">
        <f t="array" ref="S8523">_xlfn.IFS( Healthcare_Data_v1__4[[#This Row],[Days of Stay]]&lt;10,"Low",Healthcare_Data_v1__4[[#This Row],[Days of Stay]]&lt;20,"Med",Healthcare_Data_v1__4[[#This Row],[Days of Stay]]&lt;=30,"High")</f>
        <v>High</v>
      </c>
      <c r="T8523" t="str">
        <f>CONCATENATE(Healthcare_Data_v1__4[[#This Row],[Medical Condition]],Healthcare_Data_v1__4[[#This Row],[Duration]])</f>
        <v>ArthritisHigh</v>
      </c>
      <c r="U8523">
        <f>MONTH(Healthcare_Data_v1__4[[#This Row],[Date of Admission]])</f>
        <v>5</v>
      </c>
      <c r="V8523">
        <f>YEAR(Healthcare_Data_v1__4[[#This Row],[Date of Admission]])</f>
        <v>2022</v>
      </c>
      <c r="W8523">
        <f>DAY(Healthcare_Data_v1__4[[#This Row],[Date of Admission]])</f>
        <v>13</v>
      </c>
    </row>
    <row r="8524" spans="1:23" x14ac:dyDescent="0.3">
      <c r="A8524" t="s">
        <v>25364</v>
      </c>
      <c r="B8524">
        <v>67</v>
      </c>
      <c r="C8524" t="s">
        <v>3</v>
      </c>
      <c r="D8524" t="s">
        <v>16</v>
      </c>
      <c r="E8524" t="s">
        <v>20</v>
      </c>
      <c r="F8524" t="s">
        <v>11</v>
      </c>
      <c r="G8524" s="1">
        <v>44914</v>
      </c>
      <c r="H8524" t="s">
        <v>3538</v>
      </c>
      <c r="I8524" t="s">
        <v>15588</v>
      </c>
      <c r="J8524">
        <v>6691.4275829999997</v>
      </c>
      <c r="K8524" t="s">
        <v>69</v>
      </c>
      <c r="L8524">
        <v>7468</v>
      </c>
      <c r="M8524">
        <v>168</v>
      </c>
      <c r="N8524" t="s">
        <v>48</v>
      </c>
      <c r="O8524" s="1">
        <v>44929</v>
      </c>
      <c r="P8524" t="s">
        <v>60</v>
      </c>
      <c r="Q8524" t="s">
        <v>44</v>
      </c>
      <c r="R8524">
        <f>Healthcare_Data_v1__4[[#This Row],[Discharge Date]]-Healthcare_Data_v1__4[[#This Row],[Date of Admission]]</f>
        <v>15</v>
      </c>
      <c r="S8524" t="str" cm="1">
        <f t="array" ref="S8524">_xlfn.IFS( Healthcare_Data_v1__4[[#This Row],[Days of Stay]]&lt;10,"Low",Healthcare_Data_v1__4[[#This Row],[Days of Stay]]&lt;20,"Med",Healthcare_Data_v1__4[[#This Row],[Days of Stay]]&lt;=30,"High")</f>
        <v>Med</v>
      </c>
      <c r="T8524" t="str">
        <f>CONCATENATE(Healthcare_Data_v1__4[[#This Row],[Medical Condition]],Healthcare_Data_v1__4[[#This Row],[Duration]])</f>
        <v>CancerMed</v>
      </c>
      <c r="U8524">
        <f>MONTH(Healthcare_Data_v1__4[[#This Row],[Date of Admission]])</f>
        <v>12</v>
      </c>
      <c r="V8524">
        <f>YEAR(Healthcare_Data_v1__4[[#This Row],[Date of Admission]])</f>
        <v>2022</v>
      </c>
      <c r="W8524">
        <f>DAY(Healthcare_Data_v1__4[[#This Row],[Date of Admission]])</f>
        <v>19</v>
      </c>
    </row>
    <row r="8525" spans="1:23" x14ac:dyDescent="0.3">
      <c r="A8525" t="s">
        <v>25365</v>
      </c>
      <c r="B8525">
        <v>29</v>
      </c>
      <c r="C8525" t="s">
        <v>5</v>
      </c>
      <c r="D8525" t="s">
        <v>15</v>
      </c>
      <c r="E8525" t="s">
        <v>21</v>
      </c>
      <c r="F8525" t="s">
        <v>9</v>
      </c>
      <c r="G8525" s="1">
        <v>44338</v>
      </c>
      <c r="H8525" t="s">
        <v>15589</v>
      </c>
      <c r="I8525" t="s">
        <v>15590</v>
      </c>
      <c r="J8525">
        <v>6683.163622</v>
      </c>
      <c r="K8525" t="s">
        <v>66</v>
      </c>
      <c r="L8525">
        <v>37787</v>
      </c>
      <c r="M8525">
        <v>312</v>
      </c>
      <c r="N8525" t="s">
        <v>42</v>
      </c>
      <c r="O8525" s="1">
        <v>44356</v>
      </c>
      <c r="P8525" t="s">
        <v>85</v>
      </c>
      <c r="Q8525" t="s">
        <v>44</v>
      </c>
      <c r="R8525">
        <f>Healthcare_Data_v1__4[[#This Row],[Discharge Date]]-Healthcare_Data_v1__4[[#This Row],[Date of Admission]]</f>
        <v>18</v>
      </c>
      <c r="S8525" t="str" cm="1">
        <f t="array" ref="S8525">_xlfn.IFS( Healthcare_Data_v1__4[[#This Row],[Days of Stay]]&lt;10,"Low",Healthcare_Data_v1__4[[#This Row],[Days of Stay]]&lt;20,"Med",Healthcare_Data_v1__4[[#This Row],[Days of Stay]]&lt;=30,"High")</f>
        <v>Med</v>
      </c>
      <c r="T8525" t="str">
        <f>CONCATENATE(Healthcare_Data_v1__4[[#This Row],[Medical Condition]],Healthcare_Data_v1__4[[#This Row],[Duration]])</f>
        <v>ArthritisMed</v>
      </c>
      <c r="U8525">
        <f>MONTH(Healthcare_Data_v1__4[[#This Row],[Date of Admission]])</f>
        <v>5</v>
      </c>
      <c r="V8525">
        <f>YEAR(Healthcare_Data_v1__4[[#This Row],[Date of Admission]])</f>
        <v>2021</v>
      </c>
      <c r="W8525">
        <f>DAY(Healthcare_Data_v1__4[[#This Row],[Date of Admission]])</f>
        <v>22</v>
      </c>
    </row>
    <row r="8526" spans="1:23" x14ac:dyDescent="0.3">
      <c r="A8526" t="s">
        <v>25366</v>
      </c>
      <c r="B8526">
        <v>19</v>
      </c>
      <c r="C8526" t="s">
        <v>12</v>
      </c>
      <c r="D8526" t="s">
        <v>16</v>
      </c>
      <c r="E8526" t="s">
        <v>19</v>
      </c>
      <c r="F8526" t="s">
        <v>10</v>
      </c>
      <c r="G8526" s="1">
        <v>44203</v>
      </c>
      <c r="H8526" t="s">
        <v>15591</v>
      </c>
      <c r="I8526" t="s">
        <v>15592</v>
      </c>
      <c r="J8526">
        <v>6682.3334009999999</v>
      </c>
      <c r="K8526" t="s">
        <v>66</v>
      </c>
      <c r="L8526">
        <v>12088</v>
      </c>
      <c r="M8526">
        <v>425</v>
      </c>
      <c r="N8526" t="s">
        <v>55</v>
      </c>
      <c r="O8526" s="1">
        <v>44218</v>
      </c>
      <c r="P8526" t="s">
        <v>60</v>
      </c>
      <c r="Q8526" t="s">
        <v>50</v>
      </c>
      <c r="R8526">
        <f>Healthcare_Data_v1__4[[#This Row],[Discharge Date]]-Healthcare_Data_v1__4[[#This Row],[Date of Admission]]</f>
        <v>15</v>
      </c>
      <c r="S8526" t="str" cm="1">
        <f t="array" ref="S8526">_xlfn.IFS( Healthcare_Data_v1__4[[#This Row],[Days of Stay]]&lt;10,"Low",Healthcare_Data_v1__4[[#This Row],[Days of Stay]]&lt;20,"Med",Healthcare_Data_v1__4[[#This Row],[Days of Stay]]&lt;=30,"High")</f>
        <v>Med</v>
      </c>
      <c r="T8526" t="str">
        <f>CONCATENATE(Healthcare_Data_v1__4[[#This Row],[Medical Condition]],Healthcare_Data_v1__4[[#This Row],[Duration]])</f>
        <v>HypertensionMed</v>
      </c>
      <c r="U8526">
        <f>MONTH(Healthcare_Data_v1__4[[#This Row],[Date of Admission]])</f>
        <v>1</v>
      </c>
      <c r="V8526">
        <f>YEAR(Healthcare_Data_v1__4[[#This Row],[Date of Admission]])</f>
        <v>2021</v>
      </c>
      <c r="W8526">
        <f>DAY(Healthcare_Data_v1__4[[#This Row],[Date of Admission]])</f>
        <v>7</v>
      </c>
    </row>
    <row r="8527" spans="1:23" x14ac:dyDescent="0.3">
      <c r="A8527" t="s">
        <v>25367</v>
      </c>
      <c r="B8527">
        <v>19</v>
      </c>
      <c r="C8527" t="s">
        <v>12</v>
      </c>
      <c r="D8527" t="s">
        <v>15</v>
      </c>
      <c r="E8527" t="s">
        <v>26</v>
      </c>
      <c r="F8527" t="s">
        <v>6</v>
      </c>
      <c r="G8527" s="1">
        <v>44159</v>
      </c>
      <c r="H8527" t="s">
        <v>15593</v>
      </c>
      <c r="I8527" t="s">
        <v>15594</v>
      </c>
      <c r="J8527">
        <v>6681.9522209999996</v>
      </c>
      <c r="K8527" t="s">
        <v>69</v>
      </c>
      <c r="L8527">
        <v>6843</v>
      </c>
      <c r="M8527">
        <v>180</v>
      </c>
      <c r="N8527" t="s">
        <v>55</v>
      </c>
      <c r="O8527" s="1">
        <v>44167</v>
      </c>
      <c r="P8527" t="s">
        <v>43</v>
      </c>
      <c r="Q8527" t="s">
        <v>50</v>
      </c>
      <c r="R8527">
        <f>Healthcare_Data_v1__4[[#This Row],[Discharge Date]]-Healthcare_Data_v1__4[[#This Row],[Date of Admission]]</f>
        <v>8</v>
      </c>
      <c r="S8527" t="str" cm="1">
        <f t="array" ref="S8527">_xlfn.IFS( Healthcare_Data_v1__4[[#This Row],[Days of Stay]]&lt;10,"Low",Healthcare_Data_v1__4[[#This Row],[Days of Stay]]&lt;20,"Med",Healthcare_Data_v1__4[[#This Row],[Days of Stay]]&lt;=30,"High")</f>
        <v>Low</v>
      </c>
      <c r="T8527" t="str">
        <f>CONCATENATE(Healthcare_Data_v1__4[[#This Row],[Medical Condition]],Healthcare_Data_v1__4[[#This Row],[Duration]])</f>
        <v>AsthmaLow</v>
      </c>
      <c r="U8527">
        <f>MONTH(Healthcare_Data_v1__4[[#This Row],[Date of Admission]])</f>
        <v>11</v>
      </c>
      <c r="V8527">
        <f>YEAR(Healthcare_Data_v1__4[[#This Row],[Date of Admission]])</f>
        <v>2020</v>
      </c>
      <c r="W8527">
        <f>DAY(Healthcare_Data_v1__4[[#This Row],[Date of Admission]])</f>
        <v>24</v>
      </c>
    </row>
    <row r="8528" spans="1:23" x14ac:dyDescent="0.3">
      <c r="A8528" t="s">
        <v>13867</v>
      </c>
      <c r="B8528">
        <v>71</v>
      </c>
      <c r="C8528" t="s">
        <v>3</v>
      </c>
      <c r="D8528" t="s">
        <v>15</v>
      </c>
      <c r="E8528" t="s">
        <v>24</v>
      </c>
      <c r="F8528" t="s">
        <v>11</v>
      </c>
      <c r="G8528" s="1">
        <v>43869</v>
      </c>
      <c r="H8528" t="s">
        <v>15595</v>
      </c>
      <c r="I8528" t="s">
        <v>15596</v>
      </c>
      <c r="J8528">
        <v>6678.0437250000004</v>
      </c>
      <c r="K8528" t="s">
        <v>41</v>
      </c>
      <c r="L8528">
        <v>29906</v>
      </c>
      <c r="M8528">
        <v>496</v>
      </c>
      <c r="N8528" t="s">
        <v>42</v>
      </c>
      <c r="O8528" s="1">
        <v>43891</v>
      </c>
      <c r="P8528" t="s">
        <v>49</v>
      </c>
      <c r="Q8528" t="s">
        <v>44</v>
      </c>
      <c r="R8528">
        <f>Healthcare_Data_v1__4[[#This Row],[Discharge Date]]-Healthcare_Data_v1__4[[#This Row],[Date of Admission]]</f>
        <v>22</v>
      </c>
      <c r="S8528" t="str" cm="1">
        <f t="array" ref="S8528">_xlfn.IFS( Healthcare_Data_v1__4[[#This Row],[Days of Stay]]&lt;10,"Low",Healthcare_Data_v1__4[[#This Row],[Days of Stay]]&lt;20,"Med",Healthcare_Data_v1__4[[#This Row],[Days of Stay]]&lt;=30,"High")</f>
        <v>High</v>
      </c>
      <c r="T8528" t="str">
        <f>CONCATENATE(Healthcare_Data_v1__4[[#This Row],[Medical Condition]],Healthcare_Data_v1__4[[#This Row],[Duration]])</f>
        <v>CancerHigh</v>
      </c>
      <c r="U8528">
        <f>MONTH(Healthcare_Data_v1__4[[#This Row],[Date of Admission]])</f>
        <v>2</v>
      </c>
      <c r="V8528">
        <f>YEAR(Healthcare_Data_v1__4[[#This Row],[Date of Admission]])</f>
        <v>2020</v>
      </c>
      <c r="W8528">
        <f>DAY(Healthcare_Data_v1__4[[#This Row],[Date of Admission]])</f>
        <v>8</v>
      </c>
    </row>
    <row r="8529" spans="1:23" x14ac:dyDescent="0.3">
      <c r="A8529" t="s">
        <v>25368</v>
      </c>
      <c r="B8529">
        <v>42</v>
      </c>
      <c r="C8529" t="s">
        <v>8</v>
      </c>
      <c r="D8529" t="s">
        <v>15</v>
      </c>
      <c r="E8529" t="s">
        <v>24</v>
      </c>
      <c r="F8529" t="s">
        <v>11</v>
      </c>
      <c r="G8529" s="1">
        <v>43798</v>
      </c>
      <c r="H8529" t="s">
        <v>15597</v>
      </c>
      <c r="I8529" t="s">
        <v>2504</v>
      </c>
      <c r="J8529">
        <v>6677.964234</v>
      </c>
      <c r="K8529" t="s">
        <v>63</v>
      </c>
      <c r="L8529">
        <v>31515</v>
      </c>
      <c r="M8529">
        <v>486</v>
      </c>
      <c r="N8529" t="s">
        <v>48</v>
      </c>
      <c r="O8529" s="1">
        <v>43810</v>
      </c>
      <c r="P8529" t="s">
        <v>60</v>
      </c>
      <c r="Q8529" t="s">
        <v>57</v>
      </c>
      <c r="R8529">
        <f>Healthcare_Data_v1__4[[#This Row],[Discharge Date]]-Healthcare_Data_v1__4[[#This Row],[Date of Admission]]</f>
        <v>12</v>
      </c>
      <c r="S8529" t="str" cm="1">
        <f t="array" ref="S8529">_xlfn.IFS( Healthcare_Data_v1__4[[#This Row],[Days of Stay]]&lt;10,"Low",Healthcare_Data_v1__4[[#This Row],[Days of Stay]]&lt;20,"Med",Healthcare_Data_v1__4[[#This Row],[Days of Stay]]&lt;=30,"High")</f>
        <v>Med</v>
      </c>
      <c r="T8529" t="str">
        <f>CONCATENATE(Healthcare_Data_v1__4[[#This Row],[Medical Condition]],Healthcare_Data_v1__4[[#This Row],[Duration]])</f>
        <v>CancerMed</v>
      </c>
      <c r="U8529">
        <f>MONTH(Healthcare_Data_v1__4[[#This Row],[Date of Admission]])</f>
        <v>11</v>
      </c>
      <c r="V8529">
        <f>YEAR(Healthcare_Data_v1__4[[#This Row],[Date of Admission]])</f>
        <v>2019</v>
      </c>
      <c r="W8529">
        <f>DAY(Healthcare_Data_v1__4[[#This Row],[Date of Admission]])</f>
        <v>29</v>
      </c>
    </row>
    <row r="8530" spans="1:23" x14ac:dyDescent="0.3">
      <c r="A8530" t="s">
        <v>22641</v>
      </c>
      <c r="B8530">
        <v>58</v>
      </c>
      <c r="C8530" t="s">
        <v>3</v>
      </c>
      <c r="D8530" t="s">
        <v>16</v>
      </c>
      <c r="E8530" t="s">
        <v>23</v>
      </c>
      <c r="F8530" t="s">
        <v>10</v>
      </c>
      <c r="G8530" s="1">
        <v>44880</v>
      </c>
      <c r="H8530" t="s">
        <v>15598</v>
      </c>
      <c r="I8530" t="s">
        <v>15599</v>
      </c>
      <c r="J8530">
        <v>6675.8976309999998</v>
      </c>
      <c r="K8530" t="s">
        <v>41</v>
      </c>
      <c r="L8530">
        <v>22818</v>
      </c>
      <c r="M8530">
        <v>237</v>
      </c>
      <c r="N8530" t="s">
        <v>48</v>
      </c>
      <c r="O8530" s="1">
        <v>44900</v>
      </c>
      <c r="P8530" t="s">
        <v>43</v>
      </c>
      <c r="Q8530" t="s">
        <v>50</v>
      </c>
      <c r="R8530">
        <f>Healthcare_Data_v1__4[[#This Row],[Discharge Date]]-Healthcare_Data_v1__4[[#This Row],[Date of Admission]]</f>
        <v>20</v>
      </c>
      <c r="S8530" t="str" cm="1">
        <f t="array" ref="S8530">_xlfn.IFS( Healthcare_Data_v1__4[[#This Row],[Days of Stay]]&lt;10,"Low",Healthcare_Data_v1__4[[#This Row],[Days of Stay]]&lt;20,"Med",Healthcare_Data_v1__4[[#This Row],[Days of Stay]]&lt;=30,"High")</f>
        <v>High</v>
      </c>
      <c r="T8530" t="str">
        <f>CONCATENATE(Healthcare_Data_v1__4[[#This Row],[Medical Condition]],Healthcare_Data_v1__4[[#This Row],[Duration]])</f>
        <v>HypertensionHigh</v>
      </c>
      <c r="U8530">
        <f>MONTH(Healthcare_Data_v1__4[[#This Row],[Date of Admission]])</f>
        <v>11</v>
      </c>
      <c r="V8530">
        <f>YEAR(Healthcare_Data_v1__4[[#This Row],[Date of Admission]])</f>
        <v>2022</v>
      </c>
      <c r="W8530">
        <f>DAY(Healthcare_Data_v1__4[[#This Row],[Date of Admission]])</f>
        <v>15</v>
      </c>
    </row>
    <row r="8531" spans="1:23" x14ac:dyDescent="0.3">
      <c r="A8531" t="s">
        <v>25369</v>
      </c>
      <c r="B8531">
        <v>66</v>
      </c>
      <c r="C8531" t="s">
        <v>3</v>
      </c>
      <c r="D8531" t="s">
        <v>16</v>
      </c>
      <c r="E8531" t="s">
        <v>24</v>
      </c>
      <c r="F8531" t="s">
        <v>7</v>
      </c>
      <c r="G8531" s="1">
        <v>43725</v>
      </c>
      <c r="H8531" t="s">
        <v>15600</v>
      </c>
      <c r="I8531" t="s">
        <v>15601</v>
      </c>
      <c r="J8531">
        <v>6670.1422899999998</v>
      </c>
      <c r="K8531" t="s">
        <v>66</v>
      </c>
      <c r="L8531">
        <v>14260</v>
      </c>
      <c r="M8531">
        <v>311</v>
      </c>
      <c r="N8531" t="s">
        <v>55</v>
      </c>
      <c r="O8531" s="1">
        <v>43740</v>
      </c>
      <c r="P8531" t="s">
        <v>56</v>
      </c>
      <c r="Q8531" t="s">
        <v>57</v>
      </c>
      <c r="R8531">
        <f>Healthcare_Data_v1__4[[#This Row],[Discharge Date]]-Healthcare_Data_v1__4[[#This Row],[Date of Admission]]</f>
        <v>15</v>
      </c>
      <c r="S8531" t="str" cm="1">
        <f t="array" ref="S8531">_xlfn.IFS( Healthcare_Data_v1__4[[#This Row],[Days of Stay]]&lt;10,"Low",Healthcare_Data_v1__4[[#This Row],[Days of Stay]]&lt;20,"Med",Healthcare_Data_v1__4[[#This Row],[Days of Stay]]&lt;=30,"High")</f>
        <v>Med</v>
      </c>
      <c r="T8531" t="str">
        <f>CONCATENATE(Healthcare_Data_v1__4[[#This Row],[Medical Condition]],Healthcare_Data_v1__4[[#This Row],[Duration]])</f>
        <v>ObesityMed</v>
      </c>
      <c r="U8531">
        <f>MONTH(Healthcare_Data_v1__4[[#This Row],[Date of Admission]])</f>
        <v>9</v>
      </c>
      <c r="V8531">
        <f>YEAR(Healthcare_Data_v1__4[[#This Row],[Date of Admission]])</f>
        <v>2019</v>
      </c>
      <c r="W8531">
        <f>DAY(Healthcare_Data_v1__4[[#This Row],[Date of Admission]])</f>
        <v>17</v>
      </c>
    </row>
    <row r="8532" spans="1:23" x14ac:dyDescent="0.3">
      <c r="A8532" t="s">
        <v>25370</v>
      </c>
      <c r="B8532">
        <v>50</v>
      </c>
      <c r="C8532" t="s">
        <v>8</v>
      </c>
      <c r="D8532" t="s">
        <v>16</v>
      </c>
      <c r="E8532" t="s">
        <v>19</v>
      </c>
      <c r="F8532" t="s">
        <v>4</v>
      </c>
      <c r="G8532" s="1">
        <v>43520</v>
      </c>
      <c r="H8532" t="s">
        <v>15602</v>
      </c>
      <c r="I8532" t="s">
        <v>15603</v>
      </c>
      <c r="J8532">
        <v>6664.6348699999999</v>
      </c>
      <c r="K8532" t="s">
        <v>63</v>
      </c>
      <c r="L8532">
        <v>55772</v>
      </c>
      <c r="M8532">
        <v>353</v>
      </c>
      <c r="N8532" t="s">
        <v>48</v>
      </c>
      <c r="O8532" s="1">
        <v>43538</v>
      </c>
      <c r="P8532" t="s">
        <v>56</v>
      </c>
      <c r="Q8532" t="s">
        <v>50</v>
      </c>
      <c r="R8532">
        <f>Healthcare_Data_v1__4[[#This Row],[Discharge Date]]-Healthcare_Data_v1__4[[#This Row],[Date of Admission]]</f>
        <v>18</v>
      </c>
      <c r="S8532" t="str" cm="1">
        <f t="array" ref="S8532">_xlfn.IFS( Healthcare_Data_v1__4[[#This Row],[Days of Stay]]&lt;10,"Low",Healthcare_Data_v1__4[[#This Row],[Days of Stay]]&lt;20,"Med",Healthcare_Data_v1__4[[#This Row],[Days of Stay]]&lt;=30,"High")</f>
        <v>Med</v>
      </c>
      <c r="T8532" t="str">
        <f>CONCATENATE(Healthcare_Data_v1__4[[#This Row],[Medical Condition]],Healthcare_Data_v1__4[[#This Row],[Duration]])</f>
        <v>DiabetesMed</v>
      </c>
      <c r="U8532">
        <f>MONTH(Healthcare_Data_v1__4[[#This Row],[Date of Admission]])</f>
        <v>2</v>
      </c>
      <c r="V8532">
        <f>YEAR(Healthcare_Data_v1__4[[#This Row],[Date of Admission]])</f>
        <v>2019</v>
      </c>
      <c r="W8532">
        <f>DAY(Healthcare_Data_v1__4[[#This Row],[Date of Admission]])</f>
        <v>24</v>
      </c>
    </row>
    <row r="8533" spans="1:23" x14ac:dyDescent="0.3">
      <c r="A8533" t="s">
        <v>25371</v>
      </c>
      <c r="B8533">
        <v>30</v>
      </c>
      <c r="C8533" t="s">
        <v>5</v>
      </c>
      <c r="D8533" t="s">
        <v>16</v>
      </c>
      <c r="E8533" t="s">
        <v>19</v>
      </c>
      <c r="F8533" t="s">
        <v>10</v>
      </c>
      <c r="G8533" s="1">
        <v>44320</v>
      </c>
      <c r="H8533" t="s">
        <v>15604</v>
      </c>
      <c r="I8533" t="s">
        <v>15605</v>
      </c>
      <c r="J8533">
        <v>6659.7619770000001</v>
      </c>
      <c r="K8533" t="s">
        <v>63</v>
      </c>
      <c r="L8533">
        <v>27512</v>
      </c>
      <c r="M8533">
        <v>222</v>
      </c>
      <c r="N8533" t="s">
        <v>55</v>
      </c>
      <c r="O8533" s="1">
        <v>44334</v>
      </c>
      <c r="P8533" t="s">
        <v>43</v>
      </c>
      <c r="Q8533" t="s">
        <v>57</v>
      </c>
      <c r="R8533">
        <f>Healthcare_Data_v1__4[[#This Row],[Discharge Date]]-Healthcare_Data_v1__4[[#This Row],[Date of Admission]]</f>
        <v>14</v>
      </c>
      <c r="S8533" t="str" cm="1">
        <f t="array" ref="S8533">_xlfn.IFS( Healthcare_Data_v1__4[[#This Row],[Days of Stay]]&lt;10,"Low",Healthcare_Data_v1__4[[#This Row],[Days of Stay]]&lt;20,"Med",Healthcare_Data_v1__4[[#This Row],[Days of Stay]]&lt;=30,"High")</f>
        <v>Med</v>
      </c>
      <c r="T8533" t="str">
        <f>CONCATENATE(Healthcare_Data_v1__4[[#This Row],[Medical Condition]],Healthcare_Data_v1__4[[#This Row],[Duration]])</f>
        <v>HypertensionMed</v>
      </c>
      <c r="U8533">
        <f>MONTH(Healthcare_Data_v1__4[[#This Row],[Date of Admission]])</f>
        <v>5</v>
      </c>
      <c r="V8533">
        <f>YEAR(Healthcare_Data_v1__4[[#This Row],[Date of Admission]])</f>
        <v>2021</v>
      </c>
      <c r="W8533">
        <f>DAY(Healthcare_Data_v1__4[[#This Row],[Date of Admission]])</f>
        <v>4</v>
      </c>
    </row>
    <row r="8534" spans="1:23" x14ac:dyDescent="0.3">
      <c r="A8534" t="s">
        <v>25372</v>
      </c>
      <c r="B8534">
        <v>22</v>
      </c>
      <c r="C8534" t="s">
        <v>12</v>
      </c>
      <c r="D8534" t="s">
        <v>16</v>
      </c>
      <c r="E8534" t="s">
        <v>22</v>
      </c>
      <c r="F8534" t="s">
        <v>9</v>
      </c>
      <c r="G8534" s="1">
        <v>44107</v>
      </c>
      <c r="H8534" t="s">
        <v>5822</v>
      </c>
      <c r="I8534" t="s">
        <v>15606</v>
      </c>
      <c r="J8534">
        <v>6659.6708790000002</v>
      </c>
      <c r="K8534" t="s">
        <v>69</v>
      </c>
      <c r="L8534">
        <v>28524</v>
      </c>
      <c r="M8534">
        <v>183</v>
      </c>
      <c r="N8534" t="s">
        <v>42</v>
      </c>
      <c r="O8534" s="1">
        <v>44115</v>
      </c>
      <c r="P8534" t="s">
        <v>60</v>
      </c>
      <c r="Q8534" t="s">
        <v>44</v>
      </c>
      <c r="R8534">
        <f>Healthcare_Data_v1__4[[#This Row],[Discharge Date]]-Healthcare_Data_v1__4[[#This Row],[Date of Admission]]</f>
        <v>8</v>
      </c>
      <c r="S8534" t="str" cm="1">
        <f t="array" ref="S8534">_xlfn.IFS( Healthcare_Data_v1__4[[#This Row],[Days of Stay]]&lt;10,"Low",Healthcare_Data_v1__4[[#This Row],[Days of Stay]]&lt;20,"Med",Healthcare_Data_v1__4[[#This Row],[Days of Stay]]&lt;=30,"High")</f>
        <v>Low</v>
      </c>
      <c r="T8534" t="str">
        <f>CONCATENATE(Healthcare_Data_v1__4[[#This Row],[Medical Condition]],Healthcare_Data_v1__4[[#This Row],[Duration]])</f>
        <v>ArthritisLow</v>
      </c>
      <c r="U8534">
        <f>MONTH(Healthcare_Data_v1__4[[#This Row],[Date of Admission]])</f>
        <v>10</v>
      </c>
      <c r="V8534">
        <f>YEAR(Healthcare_Data_v1__4[[#This Row],[Date of Admission]])</f>
        <v>2020</v>
      </c>
      <c r="W8534">
        <f>DAY(Healthcare_Data_v1__4[[#This Row],[Date of Admission]])</f>
        <v>3</v>
      </c>
    </row>
    <row r="8535" spans="1:23" x14ac:dyDescent="0.3">
      <c r="A8535" t="s">
        <v>25373</v>
      </c>
      <c r="B8535">
        <v>78</v>
      </c>
      <c r="C8535" t="s">
        <v>3</v>
      </c>
      <c r="D8535" t="s">
        <v>15</v>
      </c>
      <c r="E8535" t="s">
        <v>22</v>
      </c>
      <c r="F8535" t="s">
        <v>10</v>
      </c>
      <c r="G8535" s="1">
        <v>43803</v>
      </c>
      <c r="H8535" t="s">
        <v>13665</v>
      </c>
      <c r="I8535" t="s">
        <v>8528</v>
      </c>
      <c r="J8535">
        <v>6652.7021070000001</v>
      </c>
      <c r="K8535" t="s">
        <v>69</v>
      </c>
      <c r="L8535">
        <v>34669</v>
      </c>
      <c r="M8535">
        <v>264</v>
      </c>
      <c r="N8535" t="s">
        <v>42</v>
      </c>
      <c r="O8535" s="1">
        <v>43810</v>
      </c>
      <c r="P8535" t="s">
        <v>56</v>
      </c>
      <c r="Q8535" t="s">
        <v>57</v>
      </c>
      <c r="R8535">
        <f>Healthcare_Data_v1__4[[#This Row],[Discharge Date]]-Healthcare_Data_v1__4[[#This Row],[Date of Admission]]</f>
        <v>7</v>
      </c>
      <c r="S8535" t="str" cm="1">
        <f t="array" ref="S8535">_xlfn.IFS( Healthcare_Data_v1__4[[#This Row],[Days of Stay]]&lt;10,"Low",Healthcare_Data_v1__4[[#This Row],[Days of Stay]]&lt;20,"Med",Healthcare_Data_v1__4[[#This Row],[Days of Stay]]&lt;=30,"High")</f>
        <v>Low</v>
      </c>
      <c r="T8535" t="str">
        <f>CONCATENATE(Healthcare_Data_v1__4[[#This Row],[Medical Condition]],Healthcare_Data_v1__4[[#This Row],[Duration]])</f>
        <v>HypertensionLow</v>
      </c>
      <c r="U8535">
        <f>MONTH(Healthcare_Data_v1__4[[#This Row],[Date of Admission]])</f>
        <v>12</v>
      </c>
      <c r="V8535">
        <f>YEAR(Healthcare_Data_v1__4[[#This Row],[Date of Admission]])</f>
        <v>2019</v>
      </c>
      <c r="W8535">
        <f>DAY(Healthcare_Data_v1__4[[#This Row],[Date of Admission]])</f>
        <v>4</v>
      </c>
    </row>
    <row r="8536" spans="1:23" x14ac:dyDescent="0.3">
      <c r="A8536" t="s">
        <v>25374</v>
      </c>
      <c r="B8536">
        <v>51</v>
      </c>
      <c r="C8536" t="s">
        <v>8</v>
      </c>
      <c r="D8536" t="s">
        <v>16</v>
      </c>
      <c r="E8536" t="s">
        <v>22</v>
      </c>
      <c r="F8536" t="s">
        <v>6</v>
      </c>
      <c r="G8536" s="1">
        <v>44802</v>
      </c>
      <c r="H8536" t="s">
        <v>15607</v>
      </c>
      <c r="I8536" t="s">
        <v>15608</v>
      </c>
      <c r="J8536">
        <v>6651.0311350000002</v>
      </c>
      <c r="K8536" t="s">
        <v>66</v>
      </c>
      <c r="L8536">
        <v>17070</v>
      </c>
      <c r="M8536">
        <v>253</v>
      </c>
      <c r="N8536" t="s">
        <v>48</v>
      </c>
      <c r="O8536" s="1">
        <v>44821</v>
      </c>
      <c r="P8536" t="s">
        <v>43</v>
      </c>
      <c r="Q8536" t="s">
        <v>57</v>
      </c>
      <c r="R8536">
        <f>Healthcare_Data_v1__4[[#This Row],[Discharge Date]]-Healthcare_Data_v1__4[[#This Row],[Date of Admission]]</f>
        <v>19</v>
      </c>
      <c r="S8536" t="str" cm="1">
        <f t="array" ref="S8536">_xlfn.IFS( Healthcare_Data_v1__4[[#This Row],[Days of Stay]]&lt;10,"Low",Healthcare_Data_v1__4[[#This Row],[Days of Stay]]&lt;20,"Med",Healthcare_Data_v1__4[[#This Row],[Days of Stay]]&lt;=30,"High")</f>
        <v>Med</v>
      </c>
      <c r="T8536" t="str">
        <f>CONCATENATE(Healthcare_Data_v1__4[[#This Row],[Medical Condition]],Healthcare_Data_v1__4[[#This Row],[Duration]])</f>
        <v>AsthmaMed</v>
      </c>
      <c r="U8536">
        <f>MONTH(Healthcare_Data_v1__4[[#This Row],[Date of Admission]])</f>
        <v>8</v>
      </c>
      <c r="V8536">
        <f>YEAR(Healthcare_Data_v1__4[[#This Row],[Date of Admission]])</f>
        <v>2022</v>
      </c>
      <c r="W8536">
        <f>DAY(Healthcare_Data_v1__4[[#This Row],[Date of Admission]])</f>
        <v>29</v>
      </c>
    </row>
    <row r="8537" spans="1:23" x14ac:dyDescent="0.3">
      <c r="A8537" t="s">
        <v>25375</v>
      </c>
      <c r="B8537">
        <v>39</v>
      </c>
      <c r="C8537" t="s">
        <v>5</v>
      </c>
      <c r="D8537" t="s">
        <v>15</v>
      </c>
      <c r="E8537" t="s">
        <v>21</v>
      </c>
      <c r="F8537" t="s">
        <v>10</v>
      </c>
      <c r="G8537" s="1">
        <v>44333</v>
      </c>
      <c r="H8537" t="s">
        <v>15609</v>
      </c>
      <c r="I8537" t="s">
        <v>8003</v>
      </c>
      <c r="J8537">
        <v>6649.1179110000003</v>
      </c>
      <c r="K8537" t="s">
        <v>66</v>
      </c>
      <c r="L8537">
        <v>4135</v>
      </c>
      <c r="M8537">
        <v>166</v>
      </c>
      <c r="N8537" t="s">
        <v>48</v>
      </c>
      <c r="O8537" s="1">
        <v>44357</v>
      </c>
      <c r="P8537" t="s">
        <v>56</v>
      </c>
      <c r="Q8537" t="s">
        <v>50</v>
      </c>
      <c r="R8537">
        <f>Healthcare_Data_v1__4[[#This Row],[Discharge Date]]-Healthcare_Data_v1__4[[#This Row],[Date of Admission]]</f>
        <v>24</v>
      </c>
      <c r="S8537" t="str" cm="1">
        <f t="array" ref="S8537">_xlfn.IFS( Healthcare_Data_v1__4[[#This Row],[Days of Stay]]&lt;10,"Low",Healthcare_Data_v1__4[[#This Row],[Days of Stay]]&lt;20,"Med",Healthcare_Data_v1__4[[#This Row],[Days of Stay]]&lt;=30,"High")</f>
        <v>High</v>
      </c>
      <c r="T8537" t="str">
        <f>CONCATENATE(Healthcare_Data_v1__4[[#This Row],[Medical Condition]],Healthcare_Data_v1__4[[#This Row],[Duration]])</f>
        <v>HypertensionHigh</v>
      </c>
      <c r="U8537">
        <f>MONTH(Healthcare_Data_v1__4[[#This Row],[Date of Admission]])</f>
        <v>5</v>
      </c>
      <c r="V8537">
        <f>YEAR(Healthcare_Data_v1__4[[#This Row],[Date of Admission]])</f>
        <v>2021</v>
      </c>
      <c r="W8537">
        <f>DAY(Healthcare_Data_v1__4[[#This Row],[Date of Admission]])</f>
        <v>17</v>
      </c>
    </row>
    <row r="8538" spans="1:23" x14ac:dyDescent="0.3">
      <c r="A8538" t="s">
        <v>25376</v>
      </c>
      <c r="B8538">
        <v>82</v>
      </c>
      <c r="C8538" t="s">
        <v>3</v>
      </c>
      <c r="D8538" t="s">
        <v>15</v>
      </c>
      <c r="E8538" t="s">
        <v>24</v>
      </c>
      <c r="F8538" t="s">
        <v>10</v>
      </c>
      <c r="G8538" s="1">
        <v>43468</v>
      </c>
      <c r="H8538" t="s">
        <v>15610</v>
      </c>
      <c r="I8538" t="s">
        <v>15611</v>
      </c>
      <c r="J8538">
        <v>6648.6022460000004</v>
      </c>
      <c r="K8538" t="s">
        <v>47</v>
      </c>
      <c r="L8538">
        <v>31104</v>
      </c>
      <c r="M8538">
        <v>210</v>
      </c>
      <c r="N8538" t="s">
        <v>42</v>
      </c>
      <c r="O8538" s="1">
        <v>43489</v>
      </c>
      <c r="P8538" t="s">
        <v>60</v>
      </c>
      <c r="Q8538" t="s">
        <v>44</v>
      </c>
      <c r="R8538">
        <f>Healthcare_Data_v1__4[[#This Row],[Discharge Date]]-Healthcare_Data_v1__4[[#This Row],[Date of Admission]]</f>
        <v>21</v>
      </c>
      <c r="S8538" t="str" cm="1">
        <f t="array" ref="S8538">_xlfn.IFS( Healthcare_Data_v1__4[[#This Row],[Days of Stay]]&lt;10,"Low",Healthcare_Data_v1__4[[#This Row],[Days of Stay]]&lt;20,"Med",Healthcare_Data_v1__4[[#This Row],[Days of Stay]]&lt;=30,"High")</f>
        <v>High</v>
      </c>
      <c r="T8538" t="str">
        <f>CONCATENATE(Healthcare_Data_v1__4[[#This Row],[Medical Condition]],Healthcare_Data_v1__4[[#This Row],[Duration]])</f>
        <v>HypertensionHigh</v>
      </c>
      <c r="U8538">
        <f>MONTH(Healthcare_Data_v1__4[[#This Row],[Date of Admission]])</f>
        <v>1</v>
      </c>
      <c r="V8538">
        <f>YEAR(Healthcare_Data_v1__4[[#This Row],[Date of Admission]])</f>
        <v>2019</v>
      </c>
      <c r="W8538">
        <f>DAY(Healthcare_Data_v1__4[[#This Row],[Date of Admission]])</f>
        <v>3</v>
      </c>
    </row>
    <row r="8539" spans="1:23" x14ac:dyDescent="0.3">
      <c r="A8539" t="s">
        <v>25377</v>
      </c>
      <c r="B8539">
        <v>61</v>
      </c>
      <c r="C8539" t="s">
        <v>3</v>
      </c>
      <c r="D8539" t="s">
        <v>16</v>
      </c>
      <c r="E8539" t="s">
        <v>22</v>
      </c>
      <c r="F8539" t="s">
        <v>11</v>
      </c>
      <c r="G8539" s="1">
        <v>43442</v>
      </c>
      <c r="H8539" t="s">
        <v>15612</v>
      </c>
      <c r="I8539" t="s">
        <v>15462</v>
      </c>
      <c r="J8539">
        <v>6640.2134480000004</v>
      </c>
      <c r="K8539" t="s">
        <v>69</v>
      </c>
      <c r="L8539">
        <v>44834</v>
      </c>
      <c r="M8539">
        <v>469</v>
      </c>
      <c r="N8539" t="s">
        <v>48</v>
      </c>
      <c r="O8539" s="1">
        <v>43472</v>
      </c>
      <c r="P8539" t="s">
        <v>56</v>
      </c>
      <c r="Q8539" t="s">
        <v>57</v>
      </c>
      <c r="R8539">
        <f>Healthcare_Data_v1__4[[#This Row],[Discharge Date]]-Healthcare_Data_v1__4[[#This Row],[Date of Admission]]</f>
        <v>30</v>
      </c>
      <c r="S8539" t="str" cm="1">
        <f t="array" ref="S8539">_xlfn.IFS( Healthcare_Data_v1__4[[#This Row],[Days of Stay]]&lt;10,"Low",Healthcare_Data_v1__4[[#This Row],[Days of Stay]]&lt;20,"Med",Healthcare_Data_v1__4[[#This Row],[Days of Stay]]&lt;=30,"High")</f>
        <v>High</v>
      </c>
      <c r="T8539" t="str">
        <f>CONCATENATE(Healthcare_Data_v1__4[[#This Row],[Medical Condition]],Healthcare_Data_v1__4[[#This Row],[Duration]])</f>
        <v>CancerHigh</v>
      </c>
      <c r="U8539">
        <f>MONTH(Healthcare_Data_v1__4[[#This Row],[Date of Admission]])</f>
        <v>12</v>
      </c>
      <c r="V8539">
        <f>YEAR(Healthcare_Data_v1__4[[#This Row],[Date of Admission]])</f>
        <v>2018</v>
      </c>
      <c r="W8539">
        <f>DAY(Healthcare_Data_v1__4[[#This Row],[Date of Admission]])</f>
        <v>8</v>
      </c>
    </row>
    <row r="8540" spans="1:23" x14ac:dyDescent="0.3">
      <c r="A8540" t="s">
        <v>21425</v>
      </c>
      <c r="B8540">
        <v>73</v>
      </c>
      <c r="C8540" t="s">
        <v>3</v>
      </c>
      <c r="D8540" t="s">
        <v>15</v>
      </c>
      <c r="E8540" t="s">
        <v>23</v>
      </c>
      <c r="F8540" t="s">
        <v>11</v>
      </c>
      <c r="G8540" s="1">
        <v>44794</v>
      </c>
      <c r="H8540" t="s">
        <v>15613</v>
      </c>
      <c r="I8540" t="s">
        <v>819</v>
      </c>
      <c r="J8540">
        <v>6639.1931180000001</v>
      </c>
      <c r="K8540" t="s">
        <v>69</v>
      </c>
      <c r="L8540">
        <v>68425</v>
      </c>
      <c r="M8540">
        <v>190</v>
      </c>
      <c r="N8540" t="s">
        <v>48</v>
      </c>
      <c r="O8540" s="1">
        <v>44810</v>
      </c>
      <c r="P8540" t="s">
        <v>85</v>
      </c>
      <c r="Q8540" t="s">
        <v>44</v>
      </c>
      <c r="R8540">
        <f>Healthcare_Data_v1__4[[#This Row],[Discharge Date]]-Healthcare_Data_v1__4[[#This Row],[Date of Admission]]</f>
        <v>16</v>
      </c>
      <c r="S8540" t="str" cm="1">
        <f t="array" ref="S8540">_xlfn.IFS( Healthcare_Data_v1__4[[#This Row],[Days of Stay]]&lt;10,"Low",Healthcare_Data_v1__4[[#This Row],[Days of Stay]]&lt;20,"Med",Healthcare_Data_v1__4[[#This Row],[Days of Stay]]&lt;=30,"High")</f>
        <v>Med</v>
      </c>
      <c r="T8540" t="str">
        <f>CONCATENATE(Healthcare_Data_v1__4[[#This Row],[Medical Condition]],Healthcare_Data_v1__4[[#This Row],[Duration]])</f>
        <v>CancerMed</v>
      </c>
      <c r="U8540">
        <f>MONTH(Healthcare_Data_v1__4[[#This Row],[Date of Admission]])</f>
        <v>8</v>
      </c>
      <c r="V8540">
        <f>YEAR(Healthcare_Data_v1__4[[#This Row],[Date of Admission]])</f>
        <v>2022</v>
      </c>
      <c r="W8540">
        <f>DAY(Healthcare_Data_v1__4[[#This Row],[Date of Admission]])</f>
        <v>21</v>
      </c>
    </row>
    <row r="8541" spans="1:23" x14ac:dyDescent="0.3">
      <c r="A8541" t="s">
        <v>25378</v>
      </c>
      <c r="B8541">
        <v>41</v>
      </c>
      <c r="C8541" t="s">
        <v>8</v>
      </c>
      <c r="D8541" t="s">
        <v>16</v>
      </c>
      <c r="E8541" t="s">
        <v>26</v>
      </c>
      <c r="F8541" t="s">
        <v>9</v>
      </c>
      <c r="G8541" s="1">
        <v>45042</v>
      </c>
      <c r="H8541" t="s">
        <v>15614</v>
      </c>
      <c r="I8541" t="s">
        <v>15615</v>
      </c>
      <c r="J8541">
        <v>6638.1324100000002</v>
      </c>
      <c r="K8541" t="s">
        <v>66</v>
      </c>
      <c r="L8541">
        <v>34844</v>
      </c>
      <c r="M8541">
        <v>340</v>
      </c>
      <c r="N8541" t="s">
        <v>42</v>
      </c>
      <c r="O8541" s="1">
        <v>45046</v>
      </c>
      <c r="P8541" t="s">
        <v>56</v>
      </c>
      <c r="Q8541" t="s">
        <v>50</v>
      </c>
      <c r="R8541">
        <f>Healthcare_Data_v1__4[[#This Row],[Discharge Date]]-Healthcare_Data_v1__4[[#This Row],[Date of Admission]]</f>
        <v>4</v>
      </c>
      <c r="S8541" t="str" cm="1">
        <f t="array" ref="S8541">_xlfn.IFS( Healthcare_Data_v1__4[[#This Row],[Days of Stay]]&lt;10,"Low",Healthcare_Data_v1__4[[#This Row],[Days of Stay]]&lt;20,"Med",Healthcare_Data_v1__4[[#This Row],[Days of Stay]]&lt;=30,"High")</f>
        <v>Low</v>
      </c>
      <c r="T8541" t="str">
        <f>CONCATENATE(Healthcare_Data_v1__4[[#This Row],[Medical Condition]],Healthcare_Data_v1__4[[#This Row],[Duration]])</f>
        <v>ArthritisLow</v>
      </c>
      <c r="U8541">
        <f>MONTH(Healthcare_Data_v1__4[[#This Row],[Date of Admission]])</f>
        <v>4</v>
      </c>
      <c r="V8541">
        <f>YEAR(Healthcare_Data_v1__4[[#This Row],[Date of Admission]])</f>
        <v>2023</v>
      </c>
      <c r="W8541">
        <f>DAY(Healthcare_Data_v1__4[[#This Row],[Date of Admission]])</f>
        <v>26</v>
      </c>
    </row>
    <row r="8542" spans="1:23" x14ac:dyDescent="0.3">
      <c r="A8542" t="s">
        <v>25379</v>
      </c>
      <c r="B8542">
        <v>58</v>
      </c>
      <c r="C8542" t="s">
        <v>3</v>
      </c>
      <c r="D8542" t="s">
        <v>15</v>
      </c>
      <c r="E8542" t="s">
        <v>20</v>
      </c>
      <c r="F8542" t="s">
        <v>4</v>
      </c>
      <c r="G8542" s="1">
        <v>44614</v>
      </c>
      <c r="H8542" t="s">
        <v>15616</v>
      </c>
      <c r="I8542" t="s">
        <v>15617</v>
      </c>
      <c r="J8542">
        <v>6633.166295</v>
      </c>
      <c r="K8542" t="s">
        <v>69</v>
      </c>
      <c r="L8542">
        <v>16212</v>
      </c>
      <c r="M8542">
        <v>112</v>
      </c>
      <c r="N8542" t="s">
        <v>55</v>
      </c>
      <c r="O8542" s="1">
        <v>44632</v>
      </c>
      <c r="P8542" t="s">
        <v>43</v>
      </c>
      <c r="Q8542" t="s">
        <v>57</v>
      </c>
      <c r="R8542">
        <f>Healthcare_Data_v1__4[[#This Row],[Discharge Date]]-Healthcare_Data_v1__4[[#This Row],[Date of Admission]]</f>
        <v>18</v>
      </c>
      <c r="S8542" t="str" cm="1">
        <f t="array" ref="S8542">_xlfn.IFS( Healthcare_Data_v1__4[[#This Row],[Days of Stay]]&lt;10,"Low",Healthcare_Data_v1__4[[#This Row],[Days of Stay]]&lt;20,"Med",Healthcare_Data_v1__4[[#This Row],[Days of Stay]]&lt;=30,"High")</f>
        <v>Med</v>
      </c>
      <c r="T8542" t="str">
        <f>CONCATENATE(Healthcare_Data_v1__4[[#This Row],[Medical Condition]],Healthcare_Data_v1__4[[#This Row],[Duration]])</f>
        <v>DiabetesMed</v>
      </c>
      <c r="U8542">
        <f>MONTH(Healthcare_Data_v1__4[[#This Row],[Date of Admission]])</f>
        <v>2</v>
      </c>
      <c r="V8542">
        <f>YEAR(Healthcare_Data_v1__4[[#This Row],[Date of Admission]])</f>
        <v>2022</v>
      </c>
      <c r="W8542">
        <f>DAY(Healthcare_Data_v1__4[[#This Row],[Date of Admission]])</f>
        <v>22</v>
      </c>
    </row>
    <row r="8543" spans="1:23" x14ac:dyDescent="0.3">
      <c r="A8543" t="s">
        <v>25380</v>
      </c>
      <c r="B8543">
        <v>56</v>
      </c>
      <c r="C8543" t="s">
        <v>3</v>
      </c>
      <c r="D8543" t="s">
        <v>16</v>
      </c>
      <c r="E8543" t="s">
        <v>21</v>
      </c>
      <c r="F8543" t="s">
        <v>7</v>
      </c>
      <c r="G8543" s="1">
        <v>44743</v>
      </c>
      <c r="H8543" t="s">
        <v>15618</v>
      </c>
      <c r="I8543" t="s">
        <v>6051</v>
      </c>
      <c r="J8543">
        <v>6621.067196</v>
      </c>
      <c r="K8543" t="s">
        <v>69</v>
      </c>
      <c r="L8543">
        <v>3180</v>
      </c>
      <c r="M8543">
        <v>485</v>
      </c>
      <c r="N8543" t="s">
        <v>55</v>
      </c>
      <c r="O8543" s="1">
        <v>44769</v>
      </c>
      <c r="P8543" t="s">
        <v>56</v>
      </c>
      <c r="Q8543" t="s">
        <v>50</v>
      </c>
      <c r="R8543">
        <f>Healthcare_Data_v1__4[[#This Row],[Discharge Date]]-Healthcare_Data_v1__4[[#This Row],[Date of Admission]]</f>
        <v>26</v>
      </c>
      <c r="S8543" t="str" cm="1">
        <f t="array" ref="S8543">_xlfn.IFS( Healthcare_Data_v1__4[[#This Row],[Days of Stay]]&lt;10,"Low",Healthcare_Data_v1__4[[#This Row],[Days of Stay]]&lt;20,"Med",Healthcare_Data_v1__4[[#This Row],[Days of Stay]]&lt;=30,"High")</f>
        <v>High</v>
      </c>
      <c r="T8543" t="str">
        <f>CONCATENATE(Healthcare_Data_v1__4[[#This Row],[Medical Condition]],Healthcare_Data_v1__4[[#This Row],[Duration]])</f>
        <v>ObesityHigh</v>
      </c>
      <c r="U8543">
        <f>MONTH(Healthcare_Data_v1__4[[#This Row],[Date of Admission]])</f>
        <v>7</v>
      </c>
      <c r="V8543">
        <f>YEAR(Healthcare_Data_v1__4[[#This Row],[Date of Admission]])</f>
        <v>2022</v>
      </c>
      <c r="W8543">
        <f>DAY(Healthcare_Data_v1__4[[#This Row],[Date of Admission]])</f>
        <v>1</v>
      </c>
    </row>
    <row r="8544" spans="1:23" x14ac:dyDescent="0.3">
      <c r="A8544" t="s">
        <v>25381</v>
      </c>
      <c r="B8544">
        <v>77</v>
      </c>
      <c r="C8544" t="s">
        <v>3</v>
      </c>
      <c r="D8544" t="s">
        <v>15</v>
      </c>
      <c r="E8544" t="s">
        <v>21</v>
      </c>
      <c r="F8544" t="s">
        <v>9</v>
      </c>
      <c r="G8544" s="1">
        <v>44330</v>
      </c>
      <c r="H8544" t="s">
        <v>15619</v>
      </c>
      <c r="I8544" t="s">
        <v>15620</v>
      </c>
      <c r="J8544">
        <v>6602.6067149999999</v>
      </c>
      <c r="K8544" t="s">
        <v>47</v>
      </c>
      <c r="L8544">
        <v>13787</v>
      </c>
      <c r="M8544">
        <v>491</v>
      </c>
      <c r="N8544" t="s">
        <v>42</v>
      </c>
      <c r="O8544" s="1">
        <v>44352</v>
      </c>
      <c r="P8544" t="s">
        <v>43</v>
      </c>
      <c r="Q8544" t="s">
        <v>57</v>
      </c>
      <c r="R8544">
        <f>Healthcare_Data_v1__4[[#This Row],[Discharge Date]]-Healthcare_Data_v1__4[[#This Row],[Date of Admission]]</f>
        <v>22</v>
      </c>
      <c r="S8544" t="str" cm="1">
        <f t="array" ref="S8544">_xlfn.IFS( Healthcare_Data_v1__4[[#This Row],[Days of Stay]]&lt;10,"Low",Healthcare_Data_v1__4[[#This Row],[Days of Stay]]&lt;20,"Med",Healthcare_Data_v1__4[[#This Row],[Days of Stay]]&lt;=30,"High")</f>
        <v>High</v>
      </c>
      <c r="T8544" t="str">
        <f>CONCATENATE(Healthcare_Data_v1__4[[#This Row],[Medical Condition]],Healthcare_Data_v1__4[[#This Row],[Duration]])</f>
        <v>ArthritisHigh</v>
      </c>
      <c r="U8544">
        <f>MONTH(Healthcare_Data_v1__4[[#This Row],[Date of Admission]])</f>
        <v>5</v>
      </c>
      <c r="V8544">
        <f>YEAR(Healthcare_Data_v1__4[[#This Row],[Date of Admission]])</f>
        <v>2021</v>
      </c>
      <c r="W8544">
        <f>DAY(Healthcare_Data_v1__4[[#This Row],[Date of Admission]])</f>
        <v>14</v>
      </c>
    </row>
    <row r="8545" spans="1:23" x14ac:dyDescent="0.3">
      <c r="A8545" t="s">
        <v>25382</v>
      </c>
      <c r="B8545">
        <v>46</v>
      </c>
      <c r="C8545" t="s">
        <v>8</v>
      </c>
      <c r="D8545" t="s">
        <v>15</v>
      </c>
      <c r="E8545" t="s">
        <v>21</v>
      </c>
      <c r="F8545" t="s">
        <v>11</v>
      </c>
      <c r="G8545" s="1">
        <v>44852</v>
      </c>
      <c r="H8545" t="s">
        <v>15621</v>
      </c>
      <c r="I8545" t="s">
        <v>15622</v>
      </c>
      <c r="J8545">
        <v>6599.4109070000004</v>
      </c>
      <c r="K8545" t="s">
        <v>63</v>
      </c>
      <c r="L8545">
        <v>56132</v>
      </c>
      <c r="M8545">
        <v>447</v>
      </c>
      <c r="N8545" t="s">
        <v>48</v>
      </c>
      <c r="O8545" s="1">
        <v>44879</v>
      </c>
      <c r="P8545" t="s">
        <v>49</v>
      </c>
      <c r="Q8545" t="s">
        <v>57</v>
      </c>
      <c r="R8545">
        <f>Healthcare_Data_v1__4[[#This Row],[Discharge Date]]-Healthcare_Data_v1__4[[#This Row],[Date of Admission]]</f>
        <v>27</v>
      </c>
      <c r="S8545" t="str" cm="1">
        <f t="array" ref="S8545">_xlfn.IFS( Healthcare_Data_v1__4[[#This Row],[Days of Stay]]&lt;10,"Low",Healthcare_Data_v1__4[[#This Row],[Days of Stay]]&lt;20,"Med",Healthcare_Data_v1__4[[#This Row],[Days of Stay]]&lt;=30,"High")</f>
        <v>High</v>
      </c>
      <c r="T8545" t="str">
        <f>CONCATENATE(Healthcare_Data_v1__4[[#This Row],[Medical Condition]],Healthcare_Data_v1__4[[#This Row],[Duration]])</f>
        <v>CancerHigh</v>
      </c>
      <c r="U8545">
        <f>MONTH(Healthcare_Data_v1__4[[#This Row],[Date of Admission]])</f>
        <v>10</v>
      </c>
      <c r="V8545">
        <f>YEAR(Healthcare_Data_v1__4[[#This Row],[Date of Admission]])</f>
        <v>2022</v>
      </c>
      <c r="W8545">
        <f>DAY(Healthcare_Data_v1__4[[#This Row],[Date of Admission]])</f>
        <v>18</v>
      </c>
    </row>
    <row r="8546" spans="1:23" x14ac:dyDescent="0.3">
      <c r="A8546" t="s">
        <v>25383</v>
      </c>
      <c r="B8546">
        <v>73</v>
      </c>
      <c r="C8546" t="s">
        <v>3</v>
      </c>
      <c r="D8546" t="s">
        <v>16</v>
      </c>
      <c r="E8546" t="s">
        <v>20</v>
      </c>
      <c r="F8546" t="s">
        <v>4</v>
      </c>
      <c r="G8546" s="1">
        <v>43518</v>
      </c>
      <c r="H8546" t="s">
        <v>15623</v>
      </c>
      <c r="I8546" t="s">
        <v>15624</v>
      </c>
      <c r="J8546">
        <v>6598.0160859999996</v>
      </c>
      <c r="K8546" t="s">
        <v>63</v>
      </c>
      <c r="L8546">
        <v>15332</v>
      </c>
      <c r="M8546">
        <v>435</v>
      </c>
      <c r="N8546" t="s">
        <v>48</v>
      </c>
      <c r="O8546" s="1">
        <v>43524</v>
      </c>
      <c r="P8546" t="s">
        <v>60</v>
      </c>
      <c r="Q8546" t="s">
        <v>44</v>
      </c>
      <c r="R8546">
        <f>Healthcare_Data_v1__4[[#This Row],[Discharge Date]]-Healthcare_Data_v1__4[[#This Row],[Date of Admission]]</f>
        <v>6</v>
      </c>
      <c r="S8546" t="str" cm="1">
        <f t="array" ref="S8546">_xlfn.IFS( Healthcare_Data_v1__4[[#This Row],[Days of Stay]]&lt;10,"Low",Healthcare_Data_v1__4[[#This Row],[Days of Stay]]&lt;20,"Med",Healthcare_Data_v1__4[[#This Row],[Days of Stay]]&lt;=30,"High")</f>
        <v>Low</v>
      </c>
      <c r="T8546" t="str">
        <f>CONCATENATE(Healthcare_Data_v1__4[[#This Row],[Medical Condition]],Healthcare_Data_v1__4[[#This Row],[Duration]])</f>
        <v>DiabetesLow</v>
      </c>
      <c r="U8546">
        <f>MONTH(Healthcare_Data_v1__4[[#This Row],[Date of Admission]])</f>
        <v>2</v>
      </c>
      <c r="V8546">
        <f>YEAR(Healthcare_Data_v1__4[[#This Row],[Date of Admission]])</f>
        <v>2019</v>
      </c>
      <c r="W8546">
        <f>DAY(Healthcare_Data_v1__4[[#This Row],[Date of Admission]])</f>
        <v>22</v>
      </c>
    </row>
    <row r="8547" spans="1:23" x14ac:dyDescent="0.3">
      <c r="A8547" t="s">
        <v>25384</v>
      </c>
      <c r="B8547">
        <v>53</v>
      </c>
      <c r="C8547" t="s">
        <v>8</v>
      </c>
      <c r="D8547" t="s">
        <v>15</v>
      </c>
      <c r="E8547" t="s">
        <v>22</v>
      </c>
      <c r="F8547" t="s">
        <v>7</v>
      </c>
      <c r="G8547" s="1">
        <v>44675</v>
      </c>
      <c r="H8547" t="s">
        <v>15625</v>
      </c>
      <c r="I8547" t="s">
        <v>15626</v>
      </c>
      <c r="J8547">
        <v>6596.7697040000003</v>
      </c>
      <c r="K8547" t="s">
        <v>69</v>
      </c>
      <c r="L8547">
        <v>16823</v>
      </c>
      <c r="M8547">
        <v>389</v>
      </c>
      <c r="N8547" t="s">
        <v>55</v>
      </c>
      <c r="O8547" s="1">
        <v>44680</v>
      </c>
      <c r="P8547" t="s">
        <v>56</v>
      </c>
      <c r="Q8547" t="s">
        <v>57</v>
      </c>
      <c r="R8547">
        <f>Healthcare_Data_v1__4[[#This Row],[Discharge Date]]-Healthcare_Data_v1__4[[#This Row],[Date of Admission]]</f>
        <v>5</v>
      </c>
      <c r="S8547" t="str" cm="1">
        <f t="array" ref="S8547">_xlfn.IFS( Healthcare_Data_v1__4[[#This Row],[Days of Stay]]&lt;10,"Low",Healthcare_Data_v1__4[[#This Row],[Days of Stay]]&lt;20,"Med",Healthcare_Data_v1__4[[#This Row],[Days of Stay]]&lt;=30,"High")</f>
        <v>Low</v>
      </c>
      <c r="T8547" t="str">
        <f>CONCATENATE(Healthcare_Data_v1__4[[#This Row],[Medical Condition]],Healthcare_Data_v1__4[[#This Row],[Duration]])</f>
        <v>ObesityLow</v>
      </c>
      <c r="U8547">
        <f>MONTH(Healthcare_Data_v1__4[[#This Row],[Date of Admission]])</f>
        <v>4</v>
      </c>
      <c r="V8547">
        <f>YEAR(Healthcare_Data_v1__4[[#This Row],[Date of Admission]])</f>
        <v>2022</v>
      </c>
      <c r="W8547">
        <f>DAY(Healthcare_Data_v1__4[[#This Row],[Date of Admission]])</f>
        <v>24</v>
      </c>
    </row>
    <row r="8548" spans="1:23" x14ac:dyDescent="0.3">
      <c r="A8548" t="s">
        <v>25385</v>
      </c>
      <c r="B8548">
        <v>28</v>
      </c>
      <c r="C8548" t="s">
        <v>5</v>
      </c>
      <c r="D8548" t="s">
        <v>16</v>
      </c>
      <c r="E8548" t="s">
        <v>25</v>
      </c>
      <c r="F8548" t="s">
        <v>10</v>
      </c>
      <c r="G8548" s="1">
        <v>44032</v>
      </c>
      <c r="H8548" t="s">
        <v>15627</v>
      </c>
      <c r="I8548" t="s">
        <v>7543</v>
      </c>
      <c r="J8548">
        <v>6595.9166830000004</v>
      </c>
      <c r="K8548" t="s">
        <v>63</v>
      </c>
      <c r="L8548">
        <v>1358</v>
      </c>
      <c r="M8548">
        <v>134</v>
      </c>
      <c r="N8548" t="s">
        <v>48</v>
      </c>
      <c r="O8548" s="1">
        <v>44039</v>
      </c>
      <c r="P8548" t="s">
        <v>43</v>
      </c>
      <c r="Q8548" t="s">
        <v>57</v>
      </c>
      <c r="R8548">
        <f>Healthcare_Data_v1__4[[#This Row],[Discharge Date]]-Healthcare_Data_v1__4[[#This Row],[Date of Admission]]</f>
        <v>7</v>
      </c>
      <c r="S8548" t="str" cm="1">
        <f t="array" ref="S8548">_xlfn.IFS( Healthcare_Data_v1__4[[#This Row],[Days of Stay]]&lt;10,"Low",Healthcare_Data_v1__4[[#This Row],[Days of Stay]]&lt;20,"Med",Healthcare_Data_v1__4[[#This Row],[Days of Stay]]&lt;=30,"High")</f>
        <v>Low</v>
      </c>
      <c r="T8548" t="str">
        <f>CONCATENATE(Healthcare_Data_v1__4[[#This Row],[Medical Condition]],Healthcare_Data_v1__4[[#This Row],[Duration]])</f>
        <v>HypertensionLow</v>
      </c>
      <c r="U8548">
        <f>MONTH(Healthcare_Data_v1__4[[#This Row],[Date of Admission]])</f>
        <v>7</v>
      </c>
      <c r="V8548">
        <f>YEAR(Healthcare_Data_v1__4[[#This Row],[Date of Admission]])</f>
        <v>2020</v>
      </c>
      <c r="W8548">
        <f>DAY(Healthcare_Data_v1__4[[#This Row],[Date of Admission]])</f>
        <v>20</v>
      </c>
    </row>
    <row r="8549" spans="1:23" x14ac:dyDescent="0.3">
      <c r="A8549" t="s">
        <v>25386</v>
      </c>
      <c r="B8549">
        <v>61</v>
      </c>
      <c r="C8549" t="s">
        <v>3</v>
      </c>
      <c r="D8549" t="s">
        <v>16</v>
      </c>
      <c r="E8549" t="s">
        <v>26</v>
      </c>
      <c r="F8549" t="s">
        <v>9</v>
      </c>
      <c r="G8549" s="1">
        <v>44019</v>
      </c>
      <c r="H8549" t="s">
        <v>15628</v>
      </c>
      <c r="I8549" t="s">
        <v>4582</v>
      </c>
      <c r="J8549">
        <v>6589.3426069999996</v>
      </c>
      <c r="K8549" t="s">
        <v>47</v>
      </c>
      <c r="L8549">
        <v>24101</v>
      </c>
      <c r="M8549">
        <v>166</v>
      </c>
      <c r="N8549" t="s">
        <v>42</v>
      </c>
      <c r="O8549" s="1">
        <v>44021</v>
      </c>
      <c r="P8549" t="s">
        <v>43</v>
      </c>
      <c r="Q8549" t="s">
        <v>50</v>
      </c>
      <c r="R8549">
        <f>Healthcare_Data_v1__4[[#This Row],[Discharge Date]]-Healthcare_Data_v1__4[[#This Row],[Date of Admission]]</f>
        <v>2</v>
      </c>
      <c r="S8549" t="str" cm="1">
        <f t="array" ref="S8549">_xlfn.IFS( Healthcare_Data_v1__4[[#This Row],[Days of Stay]]&lt;10,"Low",Healthcare_Data_v1__4[[#This Row],[Days of Stay]]&lt;20,"Med",Healthcare_Data_v1__4[[#This Row],[Days of Stay]]&lt;=30,"High")</f>
        <v>Low</v>
      </c>
      <c r="T8549" t="str">
        <f>CONCATENATE(Healthcare_Data_v1__4[[#This Row],[Medical Condition]],Healthcare_Data_v1__4[[#This Row],[Duration]])</f>
        <v>ArthritisLow</v>
      </c>
      <c r="U8549">
        <f>MONTH(Healthcare_Data_v1__4[[#This Row],[Date of Admission]])</f>
        <v>7</v>
      </c>
      <c r="V8549">
        <f>YEAR(Healthcare_Data_v1__4[[#This Row],[Date of Admission]])</f>
        <v>2020</v>
      </c>
      <c r="W8549">
        <f>DAY(Healthcare_Data_v1__4[[#This Row],[Date of Admission]])</f>
        <v>7</v>
      </c>
    </row>
    <row r="8550" spans="1:23" x14ac:dyDescent="0.3">
      <c r="A8550" t="s">
        <v>25387</v>
      </c>
      <c r="B8550">
        <v>72</v>
      </c>
      <c r="C8550" t="s">
        <v>3</v>
      </c>
      <c r="D8550" t="s">
        <v>15</v>
      </c>
      <c r="E8550" t="s">
        <v>23</v>
      </c>
      <c r="F8550" t="s">
        <v>4</v>
      </c>
      <c r="G8550" s="1">
        <v>44728</v>
      </c>
      <c r="H8550" t="s">
        <v>15629</v>
      </c>
      <c r="I8550" t="s">
        <v>15630</v>
      </c>
      <c r="J8550">
        <v>6588.1867609999999</v>
      </c>
      <c r="K8550" t="s">
        <v>69</v>
      </c>
      <c r="L8550">
        <v>38853</v>
      </c>
      <c r="M8550">
        <v>313</v>
      </c>
      <c r="N8550" t="s">
        <v>48</v>
      </c>
      <c r="O8550" s="1">
        <v>44742</v>
      </c>
      <c r="P8550" t="s">
        <v>56</v>
      </c>
      <c r="Q8550" t="s">
        <v>50</v>
      </c>
      <c r="R8550">
        <f>Healthcare_Data_v1__4[[#This Row],[Discharge Date]]-Healthcare_Data_v1__4[[#This Row],[Date of Admission]]</f>
        <v>14</v>
      </c>
      <c r="S8550" t="str" cm="1">
        <f t="array" ref="S8550">_xlfn.IFS( Healthcare_Data_v1__4[[#This Row],[Days of Stay]]&lt;10,"Low",Healthcare_Data_v1__4[[#This Row],[Days of Stay]]&lt;20,"Med",Healthcare_Data_v1__4[[#This Row],[Days of Stay]]&lt;=30,"High")</f>
        <v>Med</v>
      </c>
      <c r="T8550" t="str">
        <f>CONCATENATE(Healthcare_Data_v1__4[[#This Row],[Medical Condition]],Healthcare_Data_v1__4[[#This Row],[Duration]])</f>
        <v>DiabetesMed</v>
      </c>
      <c r="U8550">
        <f>MONTH(Healthcare_Data_v1__4[[#This Row],[Date of Admission]])</f>
        <v>6</v>
      </c>
      <c r="V8550">
        <f>YEAR(Healthcare_Data_v1__4[[#This Row],[Date of Admission]])</f>
        <v>2022</v>
      </c>
      <c r="W8550">
        <f>DAY(Healthcare_Data_v1__4[[#This Row],[Date of Admission]])</f>
        <v>16</v>
      </c>
    </row>
    <row r="8551" spans="1:23" x14ac:dyDescent="0.3">
      <c r="A8551" t="s">
        <v>25388</v>
      </c>
      <c r="B8551">
        <v>68</v>
      </c>
      <c r="C8551" t="s">
        <v>3</v>
      </c>
      <c r="D8551" t="s">
        <v>15</v>
      </c>
      <c r="E8551" t="s">
        <v>19</v>
      </c>
      <c r="F8551" t="s">
        <v>9</v>
      </c>
      <c r="G8551" s="1">
        <v>43423</v>
      </c>
      <c r="H8551" t="s">
        <v>15631</v>
      </c>
      <c r="I8551" t="s">
        <v>15632</v>
      </c>
      <c r="J8551">
        <v>6587.9623600000004</v>
      </c>
      <c r="K8551" t="s">
        <v>63</v>
      </c>
      <c r="L8551">
        <v>32264</v>
      </c>
      <c r="M8551">
        <v>212</v>
      </c>
      <c r="N8551" t="s">
        <v>42</v>
      </c>
      <c r="O8551" s="1">
        <v>43424</v>
      </c>
      <c r="P8551" t="s">
        <v>60</v>
      </c>
      <c r="Q8551" t="s">
        <v>44</v>
      </c>
      <c r="R8551">
        <f>Healthcare_Data_v1__4[[#This Row],[Discharge Date]]-Healthcare_Data_v1__4[[#This Row],[Date of Admission]]</f>
        <v>1</v>
      </c>
      <c r="S8551" t="str" cm="1">
        <f t="array" ref="S8551">_xlfn.IFS( Healthcare_Data_v1__4[[#This Row],[Days of Stay]]&lt;10,"Low",Healthcare_Data_v1__4[[#This Row],[Days of Stay]]&lt;20,"Med",Healthcare_Data_v1__4[[#This Row],[Days of Stay]]&lt;=30,"High")</f>
        <v>Low</v>
      </c>
      <c r="T8551" t="str">
        <f>CONCATENATE(Healthcare_Data_v1__4[[#This Row],[Medical Condition]],Healthcare_Data_v1__4[[#This Row],[Duration]])</f>
        <v>ArthritisLow</v>
      </c>
      <c r="U8551">
        <f>MONTH(Healthcare_Data_v1__4[[#This Row],[Date of Admission]])</f>
        <v>11</v>
      </c>
      <c r="V8551">
        <f>YEAR(Healthcare_Data_v1__4[[#This Row],[Date of Admission]])</f>
        <v>2018</v>
      </c>
      <c r="W8551">
        <f>DAY(Healthcare_Data_v1__4[[#This Row],[Date of Admission]])</f>
        <v>19</v>
      </c>
    </row>
    <row r="8552" spans="1:23" x14ac:dyDescent="0.3">
      <c r="A8552" t="s">
        <v>25389</v>
      </c>
      <c r="B8552">
        <v>38</v>
      </c>
      <c r="C8552" t="s">
        <v>5</v>
      </c>
      <c r="D8552" t="s">
        <v>15</v>
      </c>
      <c r="E8552" t="s">
        <v>21</v>
      </c>
      <c r="F8552" t="s">
        <v>7</v>
      </c>
      <c r="G8552" s="1">
        <v>44770</v>
      </c>
      <c r="H8552" t="s">
        <v>15633</v>
      </c>
      <c r="I8552" t="s">
        <v>15634</v>
      </c>
      <c r="J8552">
        <v>6587.4777089999998</v>
      </c>
      <c r="K8552" t="s">
        <v>69</v>
      </c>
      <c r="L8552">
        <v>17915</v>
      </c>
      <c r="M8552">
        <v>156</v>
      </c>
      <c r="N8552" t="s">
        <v>42</v>
      </c>
      <c r="O8552" s="1">
        <v>44773</v>
      </c>
      <c r="P8552" t="s">
        <v>49</v>
      </c>
      <c r="Q8552" t="s">
        <v>57</v>
      </c>
      <c r="R8552">
        <f>Healthcare_Data_v1__4[[#This Row],[Discharge Date]]-Healthcare_Data_v1__4[[#This Row],[Date of Admission]]</f>
        <v>3</v>
      </c>
      <c r="S8552" t="str" cm="1">
        <f t="array" ref="S8552">_xlfn.IFS( Healthcare_Data_v1__4[[#This Row],[Days of Stay]]&lt;10,"Low",Healthcare_Data_v1__4[[#This Row],[Days of Stay]]&lt;20,"Med",Healthcare_Data_v1__4[[#This Row],[Days of Stay]]&lt;=30,"High")</f>
        <v>Low</v>
      </c>
      <c r="T8552" t="str">
        <f>CONCATENATE(Healthcare_Data_v1__4[[#This Row],[Medical Condition]],Healthcare_Data_v1__4[[#This Row],[Duration]])</f>
        <v>ObesityLow</v>
      </c>
      <c r="U8552">
        <f>MONTH(Healthcare_Data_v1__4[[#This Row],[Date of Admission]])</f>
        <v>7</v>
      </c>
      <c r="V8552">
        <f>YEAR(Healthcare_Data_v1__4[[#This Row],[Date of Admission]])</f>
        <v>2022</v>
      </c>
      <c r="W8552">
        <f>DAY(Healthcare_Data_v1__4[[#This Row],[Date of Admission]])</f>
        <v>28</v>
      </c>
    </row>
    <row r="8553" spans="1:23" x14ac:dyDescent="0.3">
      <c r="A8553" t="s">
        <v>25390</v>
      </c>
      <c r="B8553">
        <v>48</v>
      </c>
      <c r="C8553" t="s">
        <v>8</v>
      </c>
      <c r="D8553" t="s">
        <v>15</v>
      </c>
      <c r="E8553" t="s">
        <v>23</v>
      </c>
      <c r="F8553" t="s">
        <v>10</v>
      </c>
      <c r="G8553" s="1">
        <v>43420</v>
      </c>
      <c r="H8553" t="s">
        <v>15635</v>
      </c>
      <c r="I8553" t="s">
        <v>15636</v>
      </c>
      <c r="J8553">
        <v>6586.2829890000003</v>
      </c>
      <c r="K8553" t="s">
        <v>69</v>
      </c>
      <c r="L8553">
        <v>12971</v>
      </c>
      <c r="M8553">
        <v>380</v>
      </c>
      <c r="N8553" t="s">
        <v>48</v>
      </c>
      <c r="O8553" s="1">
        <v>43445</v>
      </c>
      <c r="P8553" t="s">
        <v>60</v>
      </c>
      <c r="Q8553" t="s">
        <v>57</v>
      </c>
      <c r="R8553">
        <f>Healthcare_Data_v1__4[[#This Row],[Discharge Date]]-Healthcare_Data_v1__4[[#This Row],[Date of Admission]]</f>
        <v>25</v>
      </c>
      <c r="S8553" t="str" cm="1">
        <f t="array" ref="S8553">_xlfn.IFS( Healthcare_Data_v1__4[[#This Row],[Days of Stay]]&lt;10,"Low",Healthcare_Data_v1__4[[#This Row],[Days of Stay]]&lt;20,"Med",Healthcare_Data_v1__4[[#This Row],[Days of Stay]]&lt;=30,"High")</f>
        <v>High</v>
      </c>
      <c r="T8553" t="str">
        <f>CONCATENATE(Healthcare_Data_v1__4[[#This Row],[Medical Condition]],Healthcare_Data_v1__4[[#This Row],[Duration]])</f>
        <v>HypertensionHigh</v>
      </c>
      <c r="U8553">
        <f>MONTH(Healthcare_Data_v1__4[[#This Row],[Date of Admission]])</f>
        <v>11</v>
      </c>
      <c r="V8553">
        <f>YEAR(Healthcare_Data_v1__4[[#This Row],[Date of Admission]])</f>
        <v>2018</v>
      </c>
      <c r="W8553">
        <f>DAY(Healthcare_Data_v1__4[[#This Row],[Date of Admission]])</f>
        <v>16</v>
      </c>
    </row>
    <row r="8554" spans="1:23" x14ac:dyDescent="0.3">
      <c r="A8554" t="s">
        <v>25391</v>
      </c>
      <c r="B8554">
        <v>84</v>
      </c>
      <c r="C8554" t="s">
        <v>3</v>
      </c>
      <c r="D8554" t="s">
        <v>16</v>
      </c>
      <c r="E8554" t="s">
        <v>20</v>
      </c>
      <c r="F8554" t="s">
        <v>11</v>
      </c>
      <c r="G8554" s="1">
        <v>44034</v>
      </c>
      <c r="H8554" t="s">
        <v>12238</v>
      </c>
      <c r="I8554" t="s">
        <v>15637</v>
      </c>
      <c r="J8554">
        <v>6577.4439469999998</v>
      </c>
      <c r="K8554" t="s">
        <v>69</v>
      </c>
      <c r="L8554">
        <v>3981</v>
      </c>
      <c r="M8554">
        <v>243</v>
      </c>
      <c r="N8554" t="s">
        <v>42</v>
      </c>
      <c r="O8554" s="1">
        <v>44052</v>
      </c>
      <c r="P8554" t="s">
        <v>56</v>
      </c>
      <c r="Q8554" t="s">
        <v>44</v>
      </c>
      <c r="R8554">
        <f>Healthcare_Data_v1__4[[#This Row],[Discharge Date]]-Healthcare_Data_v1__4[[#This Row],[Date of Admission]]</f>
        <v>18</v>
      </c>
      <c r="S8554" t="str" cm="1">
        <f t="array" ref="S8554">_xlfn.IFS( Healthcare_Data_v1__4[[#This Row],[Days of Stay]]&lt;10,"Low",Healthcare_Data_v1__4[[#This Row],[Days of Stay]]&lt;20,"Med",Healthcare_Data_v1__4[[#This Row],[Days of Stay]]&lt;=30,"High")</f>
        <v>Med</v>
      </c>
      <c r="T8554" t="str">
        <f>CONCATENATE(Healthcare_Data_v1__4[[#This Row],[Medical Condition]],Healthcare_Data_v1__4[[#This Row],[Duration]])</f>
        <v>CancerMed</v>
      </c>
      <c r="U8554">
        <f>MONTH(Healthcare_Data_v1__4[[#This Row],[Date of Admission]])</f>
        <v>7</v>
      </c>
      <c r="V8554">
        <f>YEAR(Healthcare_Data_v1__4[[#This Row],[Date of Admission]])</f>
        <v>2020</v>
      </c>
      <c r="W8554">
        <f>DAY(Healthcare_Data_v1__4[[#This Row],[Date of Admission]])</f>
        <v>22</v>
      </c>
    </row>
    <row r="8555" spans="1:23" x14ac:dyDescent="0.3">
      <c r="A8555" t="s">
        <v>19075</v>
      </c>
      <c r="B8555">
        <v>75</v>
      </c>
      <c r="C8555" t="s">
        <v>3</v>
      </c>
      <c r="D8555" t="s">
        <v>16</v>
      </c>
      <c r="E8555" t="s">
        <v>23</v>
      </c>
      <c r="F8555" t="s">
        <v>9</v>
      </c>
      <c r="G8555" s="1">
        <v>44372</v>
      </c>
      <c r="H8555" t="s">
        <v>9798</v>
      </c>
      <c r="I8555" t="s">
        <v>15638</v>
      </c>
      <c r="J8555">
        <v>6577.094752</v>
      </c>
      <c r="K8555" t="s">
        <v>41</v>
      </c>
      <c r="L8555">
        <v>14153</v>
      </c>
      <c r="M8555">
        <v>165</v>
      </c>
      <c r="N8555" t="s">
        <v>42</v>
      </c>
      <c r="O8555" s="1">
        <v>44375</v>
      </c>
      <c r="P8555" t="s">
        <v>49</v>
      </c>
      <c r="Q8555" t="s">
        <v>50</v>
      </c>
      <c r="R8555">
        <f>Healthcare_Data_v1__4[[#This Row],[Discharge Date]]-Healthcare_Data_v1__4[[#This Row],[Date of Admission]]</f>
        <v>3</v>
      </c>
      <c r="S8555" t="str" cm="1">
        <f t="array" ref="S8555">_xlfn.IFS( Healthcare_Data_v1__4[[#This Row],[Days of Stay]]&lt;10,"Low",Healthcare_Data_v1__4[[#This Row],[Days of Stay]]&lt;20,"Med",Healthcare_Data_v1__4[[#This Row],[Days of Stay]]&lt;=30,"High")</f>
        <v>Low</v>
      </c>
      <c r="T8555" t="str">
        <f>CONCATENATE(Healthcare_Data_v1__4[[#This Row],[Medical Condition]],Healthcare_Data_v1__4[[#This Row],[Duration]])</f>
        <v>ArthritisLow</v>
      </c>
      <c r="U8555">
        <f>MONTH(Healthcare_Data_v1__4[[#This Row],[Date of Admission]])</f>
        <v>6</v>
      </c>
      <c r="V8555">
        <f>YEAR(Healthcare_Data_v1__4[[#This Row],[Date of Admission]])</f>
        <v>2021</v>
      </c>
      <c r="W8555">
        <f>DAY(Healthcare_Data_v1__4[[#This Row],[Date of Admission]])</f>
        <v>25</v>
      </c>
    </row>
    <row r="8556" spans="1:23" x14ac:dyDescent="0.3">
      <c r="A8556" t="s">
        <v>25392</v>
      </c>
      <c r="B8556">
        <v>40</v>
      </c>
      <c r="C8556" t="s">
        <v>8</v>
      </c>
      <c r="D8556" t="s">
        <v>15</v>
      </c>
      <c r="E8556" t="s">
        <v>21</v>
      </c>
      <c r="F8556" t="s">
        <v>7</v>
      </c>
      <c r="G8556" s="1">
        <v>43860</v>
      </c>
      <c r="H8556" t="s">
        <v>10785</v>
      </c>
      <c r="I8556" t="s">
        <v>15639</v>
      </c>
      <c r="J8556">
        <v>6577.0785239999996</v>
      </c>
      <c r="K8556" t="s">
        <v>69</v>
      </c>
      <c r="L8556">
        <v>13489</v>
      </c>
      <c r="M8556">
        <v>444</v>
      </c>
      <c r="N8556" t="s">
        <v>55</v>
      </c>
      <c r="O8556" s="1">
        <v>43867</v>
      </c>
      <c r="P8556" t="s">
        <v>85</v>
      </c>
      <c r="Q8556" t="s">
        <v>50</v>
      </c>
      <c r="R8556">
        <f>Healthcare_Data_v1__4[[#This Row],[Discharge Date]]-Healthcare_Data_v1__4[[#This Row],[Date of Admission]]</f>
        <v>7</v>
      </c>
      <c r="S8556" t="str" cm="1">
        <f t="array" ref="S8556">_xlfn.IFS( Healthcare_Data_v1__4[[#This Row],[Days of Stay]]&lt;10,"Low",Healthcare_Data_v1__4[[#This Row],[Days of Stay]]&lt;20,"Med",Healthcare_Data_v1__4[[#This Row],[Days of Stay]]&lt;=30,"High")</f>
        <v>Low</v>
      </c>
      <c r="T8556" t="str">
        <f>CONCATENATE(Healthcare_Data_v1__4[[#This Row],[Medical Condition]],Healthcare_Data_v1__4[[#This Row],[Duration]])</f>
        <v>ObesityLow</v>
      </c>
      <c r="U8556">
        <f>MONTH(Healthcare_Data_v1__4[[#This Row],[Date of Admission]])</f>
        <v>1</v>
      </c>
      <c r="V8556">
        <f>YEAR(Healthcare_Data_v1__4[[#This Row],[Date of Admission]])</f>
        <v>2020</v>
      </c>
      <c r="W8556">
        <f>DAY(Healthcare_Data_v1__4[[#This Row],[Date of Admission]])</f>
        <v>30</v>
      </c>
    </row>
    <row r="8557" spans="1:23" x14ac:dyDescent="0.3">
      <c r="A8557" t="s">
        <v>24948</v>
      </c>
      <c r="B8557">
        <v>39</v>
      </c>
      <c r="C8557" t="s">
        <v>5</v>
      </c>
      <c r="D8557" t="s">
        <v>15</v>
      </c>
      <c r="E8557" t="s">
        <v>19</v>
      </c>
      <c r="F8557" t="s">
        <v>7</v>
      </c>
      <c r="G8557" s="1">
        <v>44222</v>
      </c>
      <c r="H8557" t="s">
        <v>15640</v>
      </c>
      <c r="I8557" t="s">
        <v>15641</v>
      </c>
      <c r="J8557">
        <v>6573.0175680000002</v>
      </c>
      <c r="K8557" t="s">
        <v>41</v>
      </c>
      <c r="L8557">
        <v>6287</v>
      </c>
      <c r="M8557">
        <v>205</v>
      </c>
      <c r="N8557" t="s">
        <v>42</v>
      </c>
      <c r="O8557" s="1">
        <v>44240</v>
      </c>
      <c r="P8557" t="s">
        <v>60</v>
      </c>
      <c r="Q8557" t="s">
        <v>44</v>
      </c>
      <c r="R8557">
        <f>Healthcare_Data_v1__4[[#This Row],[Discharge Date]]-Healthcare_Data_v1__4[[#This Row],[Date of Admission]]</f>
        <v>18</v>
      </c>
      <c r="S8557" t="str" cm="1">
        <f t="array" ref="S8557">_xlfn.IFS( Healthcare_Data_v1__4[[#This Row],[Days of Stay]]&lt;10,"Low",Healthcare_Data_v1__4[[#This Row],[Days of Stay]]&lt;20,"Med",Healthcare_Data_v1__4[[#This Row],[Days of Stay]]&lt;=30,"High")</f>
        <v>Med</v>
      </c>
      <c r="T8557" t="str">
        <f>CONCATENATE(Healthcare_Data_v1__4[[#This Row],[Medical Condition]],Healthcare_Data_v1__4[[#This Row],[Duration]])</f>
        <v>ObesityMed</v>
      </c>
      <c r="U8557">
        <f>MONTH(Healthcare_Data_v1__4[[#This Row],[Date of Admission]])</f>
        <v>1</v>
      </c>
      <c r="V8557">
        <f>YEAR(Healthcare_Data_v1__4[[#This Row],[Date of Admission]])</f>
        <v>2021</v>
      </c>
      <c r="W8557">
        <f>DAY(Healthcare_Data_v1__4[[#This Row],[Date of Admission]])</f>
        <v>26</v>
      </c>
    </row>
    <row r="8558" spans="1:23" x14ac:dyDescent="0.3">
      <c r="A8558" t="s">
        <v>25393</v>
      </c>
      <c r="B8558">
        <v>42</v>
      </c>
      <c r="C8558" t="s">
        <v>8</v>
      </c>
      <c r="D8558" t="s">
        <v>16</v>
      </c>
      <c r="E8558" t="s">
        <v>25</v>
      </c>
      <c r="F8558" t="s">
        <v>10</v>
      </c>
      <c r="G8558" s="1">
        <v>44733</v>
      </c>
      <c r="H8558" t="s">
        <v>15642</v>
      </c>
      <c r="I8558" t="s">
        <v>15643</v>
      </c>
      <c r="J8558">
        <v>6572.2429009999996</v>
      </c>
      <c r="K8558" t="s">
        <v>47</v>
      </c>
      <c r="L8558">
        <v>10317</v>
      </c>
      <c r="M8558">
        <v>105</v>
      </c>
      <c r="N8558" t="s">
        <v>55</v>
      </c>
      <c r="O8558" s="1">
        <v>44741</v>
      </c>
      <c r="P8558" t="s">
        <v>85</v>
      </c>
      <c r="Q8558" t="s">
        <v>50</v>
      </c>
      <c r="R8558">
        <f>Healthcare_Data_v1__4[[#This Row],[Discharge Date]]-Healthcare_Data_v1__4[[#This Row],[Date of Admission]]</f>
        <v>8</v>
      </c>
      <c r="S8558" t="str" cm="1">
        <f t="array" ref="S8558">_xlfn.IFS( Healthcare_Data_v1__4[[#This Row],[Days of Stay]]&lt;10,"Low",Healthcare_Data_v1__4[[#This Row],[Days of Stay]]&lt;20,"Med",Healthcare_Data_v1__4[[#This Row],[Days of Stay]]&lt;=30,"High")</f>
        <v>Low</v>
      </c>
      <c r="T8558" t="str">
        <f>CONCATENATE(Healthcare_Data_v1__4[[#This Row],[Medical Condition]],Healthcare_Data_v1__4[[#This Row],[Duration]])</f>
        <v>HypertensionLow</v>
      </c>
      <c r="U8558">
        <f>MONTH(Healthcare_Data_v1__4[[#This Row],[Date of Admission]])</f>
        <v>6</v>
      </c>
      <c r="V8558">
        <f>YEAR(Healthcare_Data_v1__4[[#This Row],[Date of Admission]])</f>
        <v>2022</v>
      </c>
      <c r="W8558">
        <f>DAY(Healthcare_Data_v1__4[[#This Row],[Date of Admission]])</f>
        <v>21</v>
      </c>
    </row>
    <row r="8559" spans="1:23" x14ac:dyDescent="0.3">
      <c r="A8559" t="s">
        <v>25394</v>
      </c>
      <c r="B8559">
        <v>61</v>
      </c>
      <c r="C8559" t="s">
        <v>3</v>
      </c>
      <c r="D8559" t="s">
        <v>15</v>
      </c>
      <c r="E8559" t="s">
        <v>26</v>
      </c>
      <c r="F8559" t="s">
        <v>9</v>
      </c>
      <c r="G8559" s="1">
        <v>43621</v>
      </c>
      <c r="H8559" t="s">
        <v>25395</v>
      </c>
      <c r="I8559" t="s">
        <v>13774</v>
      </c>
      <c r="J8559">
        <v>6570.5103790000003</v>
      </c>
      <c r="K8559" t="s">
        <v>63</v>
      </c>
      <c r="L8559">
        <v>29005</v>
      </c>
      <c r="M8559">
        <v>261</v>
      </c>
      <c r="N8559" t="s">
        <v>42</v>
      </c>
      <c r="O8559" s="1">
        <v>43636</v>
      </c>
      <c r="P8559" t="s">
        <v>49</v>
      </c>
      <c r="Q8559" t="s">
        <v>44</v>
      </c>
      <c r="R8559">
        <f>Healthcare_Data_v1__4[[#This Row],[Discharge Date]]-Healthcare_Data_v1__4[[#This Row],[Date of Admission]]</f>
        <v>15</v>
      </c>
      <c r="S8559" t="str" cm="1">
        <f t="array" ref="S8559">_xlfn.IFS( Healthcare_Data_v1__4[[#This Row],[Days of Stay]]&lt;10,"Low",Healthcare_Data_v1__4[[#This Row],[Days of Stay]]&lt;20,"Med",Healthcare_Data_v1__4[[#This Row],[Days of Stay]]&lt;=30,"High")</f>
        <v>Med</v>
      </c>
      <c r="T8559" t="str">
        <f>CONCATENATE(Healthcare_Data_v1__4[[#This Row],[Medical Condition]],Healthcare_Data_v1__4[[#This Row],[Duration]])</f>
        <v>ArthritisMed</v>
      </c>
      <c r="U8559">
        <f>MONTH(Healthcare_Data_v1__4[[#This Row],[Date of Admission]])</f>
        <v>6</v>
      </c>
      <c r="V8559">
        <f>YEAR(Healthcare_Data_v1__4[[#This Row],[Date of Admission]])</f>
        <v>2019</v>
      </c>
      <c r="W8559">
        <f>DAY(Healthcare_Data_v1__4[[#This Row],[Date of Admission]])</f>
        <v>5</v>
      </c>
    </row>
    <row r="8560" spans="1:23" x14ac:dyDescent="0.3">
      <c r="A8560" t="s">
        <v>25396</v>
      </c>
      <c r="B8560">
        <v>31</v>
      </c>
      <c r="C8560" t="s">
        <v>5</v>
      </c>
      <c r="D8560" t="s">
        <v>15</v>
      </c>
      <c r="E8560" t="s">
        <v>26</v>
      </c>
      <c r="F8560" t="s">
        <v>4</v>
      </c>
      <c r="G8560" s="1">
        <v>43717</v>
      </c>
      <c r="H8560" t="s">
        <v>15644</v>
      </c>
      <c r="I8560" t="s">
        <v>15645</v>
      </c>
      <c r="J8560">
        <v>6565.7786740000001</v>
      </c>
      <c r="K8560" t="s">
        <v>66</v>
      </c>
      <c r="L8560">
        <v>17380</v>
      </c>
      <c r="M8560">
        <v>354</v>
      </c>
      <c r="N8560" t="s">
        <v>48</v>
      </c>
      <c r="O8560" s="1">
        <v>43745</v>
      </c>
      <c r="P8560" t="s">
        <v>49</v>
      </c>
      <c r="Q8560" t="s">
        <v>44</v>
      </c>
      <c r="R8560">
        <f>Healthcare_Data_v1__4[[#This Row],[Discharge Date]]-Healthcare_Data_v1__4[[#This Row],[Date of Admission]]</f>
        <v>28</v>
      </c>
      <c r="S8560" t="str" cm="1">
        <f t="array" ref="S8560">_xlfn.IFS( Healthcare_Data_v1__4[[#This Row],[Days of Stay]]&lt;10,"Low",Healthcare_Data_v1__4[[#This Row],[Days of Stay]]&lt;20,"Med",Healthcare_Data_v1__4[[#This Row],[Days of Stay]]&lt;=30,"High")</f>
        <v>High</v>
      </c>
      <c r="T8560" t="str">
        <f>CONCATENATE(Healthcare_Data_v1__4[[#This Row],[Medical Condition]],Healthcare_Data_v1__4[[#This Row],[Duration]])</f>
        <v>DiabetesHigh</v>
      </c>
      <c r="U8560">
        <f>MONTH(Healthcare_Data_v1__4[[#This Row],[Date of Admission]])</f>
        <v>9</v>
      </c>
      <c r="V8560">
        <f>YEAR(Healthcare_Data_v1__4[[#This Row],[Date of Admission]])</f>
        <v>2019</v>
      </c>
      <c r="W8560">
        <f>DAY(Healthcare_Data_v1__4[[#This Row],[Date of Admission]])</f>
        <v>9</v>
      </c>
    </row>
    <row r="8561" spans="1:23" x14ac:dyDescent="0.3">
      <c r="A8561" t="s">
        <v>25397</v>
      </c>
      <c r="B8561">
        <v>26</v>
      </c>
      <c r="C8561" t="s">
        <v>5</v>
      </c>
      <c r="D8561" t="s">
        <v>15</v>
      </c>
      <c r="E8561" t="s">
        <v>19</v>
      </c>
      <c r="F8561" t="s">
        <v>10</v>
      </c>
      <c r="G8561" s="1">
        <v>43878</v>
      </c>
      <c r="H8561" t="s">
        <v>9829</v>
      </c>
      <c r="I8561" t="s">
        <v>3726</v>
      </c>
      <c r="J8561">
        <v>6564.2516240000004</v>
      </c>
      <c r="K8561" t="s">
        <v>66</v>
      </c>
      <c r="L8561">
        <v>26874</v>
      </c>
      <c r="M8561">
        <v>211</v>
      </c>
      <c r="N8561" t="s">
        <v>42</v>
      </c>
      <c r="O8561" s="1">
        <v>43887</v>
      </c>
      <c r="P8561" t="s">
        <v>43</v>
      </c>
      <c r="Q8561" t="s">
        <v>44</v>
      </c>
      <c r="R8561">
        <f>Healthcare_Data_v1__4[[#This Row],[Discharge Date]]-Healthcare_Data_v1__4[[#This Row],[Date of Admission]]</f>
        <v>9</v>
      </c>
      <c r="S8561" t="str" cm="1">
        <f t="array" ref="S8561">_xlfn.IFS( Healthcare_Data_v1__4[[#This Row],[Days of Stay]]&lt;10,"Low",Healthcare_Data_v1__4[[#This Row],[Days of Stay]]&lt;20,"Med",Healthcare_Data_v1__4[[#This Row],[Days of Stay]]&lt;=30,"High")</f>
        <v>Low</v>
      </c>
      <c r="T8561" t="str">
        <f>CONCATENATE(Healthcare_Data_v1__4[[#This Row],[Medical Condition]],Healthcare_Data_v1__4[[#This Row],[Duration]])</f>
        <v>HypertensionLow</v>
      </c>
      <c r="U8561">
        <f>MONTH(Healthcare_Data_v1__4[[#This Row],[Date of Admission]])</f>
        <v>2</v>
      </c>
      <c r="V8561">
        <f>YEAR(Healthcare_Data_v1__4[[#This Row],[Date of Admission]])</f>
        <v>2020</v>
      </c>
      <c r="W8561">
        <f>DAY(Healthcare_Data_v1__4[[#This Row],[Date of Admission]])</f>
        <v>17</v>
      </c>
    </row>
    <row r="8562" spans="1:23" x14ac:dyDescent="0.3">
      <c r="A8562" t="s">
        <v>25398</v>
      </c>
      <c r="B8562">
        <v>27</v>
      </c>
      <c r="C8562" t="s">
        <v>5</v>
      </c>
      <c r="D8562" t="s">
        <v>16</v>
      </c>
      <c r="E8562" t="s">
        <v>26</v>
      </c>
      <c r="F8562" t="s">
        <v>11</v>
      </c>
      <c r="G8562" s="1">
        <v>44573</v>
      </c>
      <c r="H8562" t="s">
        <v>15646</v>
      </c>
      <c r="I8562" t="s">
        <v>15647</v>
      </c>
      <c r="J8562">
        <v>6560.7478440000004</v>
      </c>
      <c r="K8562" t="s">
        <v>66</v>
      </c>
      <c r="L8562">
        <v>22690</v>
      </c>
      <c r="M8562">
        <v>305</v>
      </c>
      <c r="N8562" t="s">
        <v>48</v>
      </c>
      <c r="O8562" s="1">
        <v>44586</v>
      </c>
      <c r="P8562" t="s">
        <v>56</v>
      </c>
      <c r="Q8562" t="s">
        <v>44</v>
      </c>
      <c r="R8562">
        <f>Healthcare_Data_v1__4[[#This Row],[Discharge Date]]-Healthcare_Data_v1__4[[#This Row],[Date of Admission]]</f>
        <v>13</v>
      </c>
      <c r="S8562" t="str" cm="1">
        <f t="array" ref="S8562">_xlfn.IFS( Healthcare_Data_v1__4[[#This Row],[Days of Stay]]&lt;10,"Low",Healthcare_Data_v1__4[[#This Row],[Days of Stay]]&lt;20,"Med",Healthcare_Data_v1__4[[#This Row],[Days of Stay]]&lt;=30,"High")</f>
        <v>Med</v>
      </c>
      <c r="T8562" t="str">
        <f>CONCATENATE(Healthcare_Data_v1__4[[#This Row],[Medical Condition]],Healthcare_Data_v1__4[[#This Row],[Duration]])</f>
        <v>CancerMed</v>
      </c>
      <c r="U8562">
        <f>MONTH(Healthcare_Data_v1__4[[#This Row],[Date of Admission]])</f>
        <v>1</v>
      </c>
      <c r="V8562">
        <f>YEAR(Healthcare_Data_v1__4[[#This Row],[Date of Admission]])</f>
        <v>2022</v>
      </c>
      <c r="W8562">
        <f>DAY(Healthcare_Data_v1__4[[#This Row],[Date of Admission]])</f>
        <v>12</v>
      </c>
    </row>
    <row r="8563" spans="1:23" x14ac:dyDescent="0.3">
      <c r="A8563" t="s">
        <v>25399</v>
      </c>
      <c r="B8563">
        <v>45</v>
      </c>
      <c r="C8563" t="s">
        <v>8</v>
      </c>
      <c r="D8563" t="s">
        <v>16</v>
      </c>
      <c r="E8563" t="s">
        <v>20</v>
      </c>
      <c r="F8563" t="s">
        <v>7</v>
      </c>
      <c r="G8563" s="1">
        <v>44918</v>
      </c>
      <c r="H8563" t="s">
        <v>15648</v>
      </c>
      <c r="I8563" t="s">
        <v>1135</v>
      </c>
      <c r="J8563">
        <v>6556.2312599999996</v>
      </c>
      <c r="K8563" t="s">
        <v>69</v>
      </c>
      <c r="L8563">
        <v>19117</v>
      </c>
      <c r="M8563">
        <v>216</v>
      </c>
      <c r="N8563" t="s">
        <v>55</v>
      </c>
      <c r="O8563" s="1">
        <v>44937</v>
      </c>
      <c r="P8563" t="s">
        <v>43</v>
      </c>
      <c r="Q8563" t="s">
        <v>57</v>
      </c>
      <c r="R8563">
        <f>Healthcare_Data_v1__4[[#This Row],[Discharge Date]]-Healthcare_Data_v1__4[[#This Row],[Date of Admission]]</f>
        <v>19</v>
      </c>
      <c r="S8563" t="str" cm="1">
        <f t="array" ref="S8563">_xlfn.IFS( Healthcare_Data_v1__4[[#This Row],[Days of Stay]]&lt;10,"Low",Healthcare_Data_v1__4[[#This Row],[Days of Stay]]&lt;20,"Med",Healthcare_Data_v1__4[[#This Row],[Days of Stay]]&lt;=30,"High")</f>
        <v>Med</v>
      </c>
      <c r="T8563" t="str">
        <f>CONCATENATE(Healthcare_Data_v1__4[[#This Row],[Medical Condition]],Healthcare_Data_v1__4[[#This Row],[Duration]])</f>
        <v>ObesityMed</v>
      </c>
      <c r="U8563">
        <f>MONTH(Healthcare_Data_v1__4[[#This Row],[Date of Admission]])</f>
        <v>12</v>
      </c>
      <c r="V8563">
        <f>YEAR(Healthcare_Data_v1__4[[#This Row],[Date of Admission]])</f>
        <v>2022</v>
      </c>
      <c r="W8563">
        <f>DAY(Healthcare_Data_v1__4[[#This Row],[Date of Admission]])</f>
        <v>23</v>
      </c>
    </row>
    <row r="8564" spans="1:23" x14ac:dyDescent="0.3">
      <c r="A8564" t="s">
        <v>25400</v>
      </c>
      <c r="B8564">
        <v>34</v>
      </c>
      <c r="C8564" t="s">
        <v>5</v>
      </c>
      <c r="D8564" t="s">
        <v>16</v>
      </c>
      <c r="E8564" t="s">
        <v>20</v>
      </c>
      <c r="F8564" t="s">
        <v>6</v>
      </c>
      <c r="G8564" s="1">
        <v>45135</v>
      </c>
      <c r="H8564" t="s">
        <v>15649</v>
      </c>
      <c r="I8564" t="s">
        <v>15650</v>
      </c>
      <c r="J8564">
        <v>6556.1471519999996</v>
      </c>
      <c r="K8564" t="s">
        <v>69</v>
      </c>
      <c r="L8564">
        <v>17223</v>
      </c>
      <c r="M8564">
        <v>279</v>
      </c>
      <c r="N8564" t="s">
        <v>55</v>
      </c>
      <c r="O8564" s="1">
        <v>45137</v>
      </c>
      <c r="P8564" t="s">
        <v>85</v>
      </c>
      <c r="Q8564" t="s">
        <v>44</v>
      </c>
      <c r="R8564">
        <f>Healthcare_Data_v1__4[[#This Row],[Discharge Date]]-Healthcare_Data_v1__4[[#This Row],[Date of Admission]]</f>
        <v>2</v>
      </c>
      <c r="S8564" t="str" cm="1">
        <f t="array" ref="S8564">_xlfn.IFS( Healthcare_Data_v1__4[[#This Row],[Days of Stay]]&lt;10,"Low",Healthcare_Data_v1__4[[#This Row],[Days of Stay]]&lt;20,"Med",Healthcare_Data_v1__4[[#This Row],[Days of Stay]]&lt;=30,"High")</f>
        <v>Low</v>
      </c>
      <c r="T8564" t="str">
        <f>CONCATENATE(Healthcare_Data_v1__4[[#This Row],[Medical Condition]],Healthcare_Data_v1__4[[#This Row],[Duration]])</f>
        <v>AsthmaLow</v>
      </c>
      <c r="U8564">
        <f>MONTH(Healthcare_Data_v1__4[[#This Row],[Date of Admission]])</f>
        <v>7</v>
      </c>
      <c r="V8564">
        <f>YEAR(Healthcare_Data_v1__4[[#This Row],[Date of Admission]])</f>
        <v>2023</v>
      </c>
      <c r="W8564">
        <f>DAY(Healthcare_Data_v1__4[[#This Row],[Date of Admission]])</f>
        <v>28</v>
      </c>
    </row>
    <row r="8565" spans="1:23" x14ac:dyDescent="0.3">
      <c r="A8565" t="s">
        <v>25401</v>
      </c>
      <c r="B8565">
        <v>80</v>
      </c>
      <c r="C8565" t="s">
        <v>3</v>
      </c>
      <c r="D8565" t="s">
        <v>16</v>
      </c>
      <c r="E8565" t="s">
        <v>21</v>
      </c>
      <c r="F8565" t="s">
        <v>10</v>
      </c>
      <c r="G8565" s="1">
        <v>44813</v>
      </c>
      <c r="H8565" t="s">
        <v>15651</v>
      </c>
      <c r="I8565" t="s">
        <v>3217</v>
      </c>
      <c r="J8565">
        <v>6554.2096039999997</v>
      </c>
      <c r="K8565" t="s">
        <v>41</v>
      </c>
      <c r="L8565">
        <v>11809</v>
      </c>
      <c r="M8565">
        <v>441</v>
      </c>
      <c r="N8565" t="s">
        <v>48</v>
      </c>
      <c r="O8565" s="1">
        <v>44827</v>
      </c>
      <c r="P8565" t="s">
        <v>49</v>
      </c>
      <c r="Q8565" t="s">
        <v>50</v>
      </c>
      <c r="R8565">
        <f>Healthcare_Data_v1__4[[#This Row],[Discharge Date]]-Healthcare_Data_v1__4[[#This Row],[Date of Admission]]</f>
        <v>14</v>
      </c>
      <c r="S8565" t="str" cm="1">
        <f t="array" ref="S8565">_xlfn.IFS( Healthcare_Data_v1__4[[#This Row],[Days of Stay]]&lt;10,"Low",Healthcare_Data_v1__4[[#This Row],[Days of Stay]]&lt;20,"Med",Healthcare_Data_v1__4[[#This Row],[Days of Stay]]&lt;=30,"High")</f>
        <v>Med</v>
      </c>
      <c r="T8565" t="str">
        <f>CONCATENATE(Healthcare_Data_v1__4[[#This Row],[Medical Condition]],Healthcare_Data_v1__4[[#This Row],[Duration]])</f>
        <v>HypertensionMed</v>
      </c>
      <c r="U8565">
        <f>MONTH(Healthcare_Data_v1__4[[#This Row],[Date of Admission]])</f>
        <v>9</v>
      </c>
      <c r="V8565">
        <f>YEAR(Healthcare_Data_v1__4[[#This Row],[Date of Admission]])</f>
        <v>2022</v>
      </c>
      <c r="W8565">
        <f>DAY(Healthcare_Data_v1__4[[#This Row],[Date of Admission]])</f>
        <v>9</v>
      </c>
    </row>
    <row r="8566" spans="1:23" x14ac:dyDescent="0.3">
      <c r="A8566" t="s">
        <v>9476</v>
      </c>
      <c r="B8566">
        <v>43</v>
      </c>
      <c r="C8566" t="s">
        <v>8</v>
      </c>
      <c r="D8566" t="s">
        <v>16</v>
      </c>
      <c r="E8566" t="s">
        <v>19</v>
      </c>
      <c r="F8566" t="s">
        <v>10</v>
      </c>
      <c r="G8566" s="1">
        <v>43917</v>
      </c>
      <c r="H8566" t="s">
        <v>15652</v>
      </c>
      <c r="I8566" t="s">
        <v>15653</v>
      </c>
      <c r="J8566">
        <v>6552.2432289999997</v>
      </c>
      <c r="K8566" t="s">
        <v>41</v>
      </c>
      <c r="L8566">
        <v>15014</v>
      </c>
      <c r="M8566">
        <v>363</v>
      </c>
      <c r="N8566" t="s">
        <v>42</v>
      </c>
      <c r="O8566" s="1">
        <v>43933</v>
      </c>
      <c r="P8566" t="s">
        <v>56</v>
      </c>
      <c r="Q8566" t="s">
        <v>50</v>
      </c>
      <c r="R8566">
        <f>Healthcare_Data_v1__4[[#This Row],[Discharge Date]]-Healthcare_Data_v1__4[[#This Row],[Date of Admission]]</f>
        <v>16</v>
      </c>
      <c r="S8566" t="str" cm="1">
        <f t="array" ref="S8566">_xlfn.IFS( Healthcare_Data_v1__4[[#This Row],[Days of Stay]]&lt;10,"Low",Healthcare_Data_v1__4[[#This Row],[Days of Stay]]&lt;20,"Med",Healthcare_Data_v1__4[[#This Row],[Days of Stay]]&lt;=30,"High")</f>
        <v>Med</v>
      </c>
      <c r="T8566" t="str">
        <f>CONCATENATE(Healthcare_Data_v1__4[[#This Row],[Medical Condition]],Healthcare_Data_v1__4[[#This Row],[Duration]])</f>
        <v>HypertensionMed</v>
      </c>
      <c r="U8566">
        <f>MONTH(Healthcare_Data_v1__4[[#This Row],[Date of Admission]])</f>
        <v>3</v>
      </c>
      <c r="V8566">
        <f>YEAR(Healthcare_Data_v1__4[[#This Row],[Date of Admission]])</f>
        <v>2020</v>
      </c>
      <c r="W8566">
        <f>DAY(Healthcare_Data_v1__4[[#This Row],[Date of Admission]])</f>
        <v>27</v>
      </c>
    </row>
    <row r="8567" spans="1:23" x14ac:dyDescent="0.3">
      <c r="A8567" t="s">
        <v>25402</v>
      </c>
      <c r="B8567">
        <v>28</v>
      </c>
      <c r="C8567" t="s">
        <v>5</v>
      </c>
      <c r="D8567" t="s">
        <v>15</v>
      </c>
      <c r="E8567" t="s">
        <v>21</v>
      </c>
      <c r="F8567" t="s">
        <v>11</v>
      </c>
      <c r="G8567" s="1">
        <v>43882</v>
      </c>
      <c r="H8567" t="s">
        <v>15654</v>
      </c>
      <c r="I8567" t="s">
        <v>15655</v>
      </c>
      <c r="J8567">
        <v>6543.4641590000001</v>
      </c>
      <c r="K8567" t="s">
        <v>66</v>
      </c>
      <c r="L8567">
        <v>17967</v>
      </c>
      <c r="M8567">
        <v>177</v>
      </c>
      <c r="N8567" t="s">
        <v>42</v>
      </c>
      <c r="O8567" s="1">
        <v>43894</v>
      </c>
      <c r="P8567" t="s">
        <v>49</v>
      </c>
      <c r="Q8567" t="s">
        <v>50</v>
      </c>
      <c r="R8567">
        <f>Healthcare_Data_v1__4[[#This Row],[Discharge Date]]-Healthcare_Data_v1__4[[#This Row],[Date of Admission]]</f>
        <v>12</v>
      </c>
      <c r="S8567" t="str" cm="1">
        <f t="array" ref="S8567">_xlfn.IFS( Healthcare_Data_v1__4[[#This Row],[Days of Stay]]&lt;10,"Low",Healthcare_Data_v1__4[[#This Row],[Days of Stay]]&lt;20,"Med",Healthcare_Data_v1__4[[#This Row],[Days of Stay]]&lt;=30,"High")</f>
        <v>Med</v>
      </c>
      <c r="T8567" t="str">
        <f>CONCATENATE(Healthcare_Data_v1__4[[#This Row],[Medical Condition]],Healthcare_Data_v1__4[[#This Row],[Duration]])</f>
        <v>CancerMed</v>
      </c>
      <c r="U8567">
        <f>MONTH(Healthcare_Data_v1__4[[#This Row],[Date of Admission]])</f>
        <v>2</v>
      </c>
      <c r="V8567">
        <f>YEAR(Healthcare_Data_v1__4[[#This Row],[Date of Admission]])</f>
        <v>2020</v>
      </c>
      <c r="W8567">
        <f>DAY(Healthcare_Data_v1__4[[#This Row],[Date of Admission]])</f>
        <v>21</v>
      </c>
    </row>
    <row r="8568" spans="1:23" x14ac:dyDescent="0.3">
      <c r="A8568" t="s">
        <v>25403</v>
      </c>
      <c r="B8568">
        <v>85</v>
      </c>
      <c r="C8568" t="s">
        <v>3</v>
      </c>
      <c r="D8568" t="s">
        <v>16</v>
      </c>
      <c r="E8568" t="s">
        <v>21</v>
      </c>
      <c r="F8568" t="s">
        <v>6</v>
      </c>
      <c r="G8568" s="1">
        <v>45046</v>
      </c>
      <c r="H8568" t="s">
        <v>15656</v>
      </c>
      <c r="I8568" t="s">
        <v>15657</v>
      </c>
      <c r="J8568">
        <v>6530.5763100000004</v>
      </c>
      <c r="K8568" t="s">
        <v>66</v>
      </c>
      <c r="L8568">
        <v>18868</v>
      </c>
      <c r="M8568">
        <v>349</v>
      </c>
      <c r="N8568" t="s">
        <v>48</v>
      </c>
      <c r="O8568" s="1">
        <v>45059</v>
      </c>
      <c r="P8568" t="s">
        <v>85</v>
      </c>
      <c r="Q8568" t="s">
        <v>57</v>
      </c>
      <c r="R8568">
        <f>Healthcare_Data_v1__4[[#This Row],[Discharge Date]]-Healthcare_Data_v1__4[[#This Row],[Date of Admission]]</f>
        <v>13</v>
      </c>
      <c r="S8568" t="str" cm="1">
        <f t="array" ref="S8568">_xlfn.IFS( Healthcare_Data_v1__4[[#This Row],[Days of Stay]]&lt;10,"Low",Healthcare_Data_v1__4[[#This Row],[Days of Stay]]&lt;20,"Med",Healthcare_Data_v1__4[[#This Row],[Days of Stay]]&lt;=30,"High")</f>
        <v>Med</v>
      </c>
      <c r="T8568" t="str">
        <f>CONCATENATE(Healthcare_Data_v1__4[[#This Row],[Medical Condition]],Healthcare_Data_v1__4[[#This Row],[Duration]])</f>
        <v>AsthmaMed</v>
      </c>
      <c r="U8568">
        <f>MONTH(Healthcare_Data_v1__4[[#This Row],[Date of Admission]])</f>
        <v>4</v>
      </c>
      <c r="V8568">
        <f>YEAR(Healthcare_Data_v1__4[[#This Row],[Date of Admission]])</f>
        <v>2023</v>
      </c>
      <c r="W8568">
        <f>DAY(Healthcare_Data_v1__4[[#This Row],[Date of Admission]])</f>
        <v>30</v>
      </c>
    </row>
    <row r="8569" spans="1:23" x14ac:dyDescent="0.3">
      <c r="A8569" t="s">
        <v>25404</v>
      </c>
      <c r="B8569">
        <v>61</v>
      </c>
      <c r="C8569" t="s">
        <v>3</v>
      </c>
      <c r="D8569" t="s">
        <v>16</v>
      </c>
      <c r="E8569" t="s">
        <v>25</v>
      </c>
      <c r="F8569" t="s">
        <v>11</v>
      </c>
      <c r="G8569" s="1">
        <v>43473</v>
      </c>
      <c r="H8569" t="s">
        <v>15658</v>
      </c>
      <c r="I8569" t="s">
        <v>15659</v>
      </c>
      <c r="J8569">
        <v>6529.8976990000001</v>
      </c>
      <c r="K8569" t="s">
        <v>41</v>
      </c>
      <c r="L8569">
        <v>62688</v>
      </c>
      <c r="M8569">
        <v>144</v>
      </c>
      <c r="N8569" t="s">
        <v>55</v>
      </c>
      <c r="O8569" s="1">
        <v>43478</v>
      </c>
      <c r="P8569" t="s">
        <v>56</v>
      </c>
      <c r="Q8569" t="s">
        <v>50</v>
      </c>
      <c r="R8569">
        <f>Healthcare_Data_v1__4[[#This Row],[Discharge Date]]-Healthcare_Data_v1__4[[#This Row],[Date of Admission]]</f>
        <v>5</v>
      </c>
      <c r="S8569" t="str" cm="1">
        <f t="array" ref="S8569">_xlfn.IFS( Healthcare_Data_v1__4[[#This Row],[Days of Stay]]&lt;10,"Low",Healthcare_Data_v1__4[[#This Row],[Days of Stay]]&lt;20,"Med",Healthcare_Data_v1__4[[#This Row],[Days of Stay]]&lt;=30,"High")</f>
        <v>Low</v>
      </c>
      <c r="T8569" t="str">
        <f>CONCATENATE(Healthcare_Data_v1__4[[#This Row],[Medical Condition]],Healthcare_Data_v1__4[[#This Row],[Duration]])</f>
        <v>CancerLow</v>
      </c>
      <c r="U8569">
        <f>MONTH(Healthcare_Data_v1__4[[#This Row],[Date of Admission]])</f>
        <v>1</v>
      </c>
      <c r="V8569">
        <f>YEAR(Healthcare_Data_v1__4[[#This Row],[Date of Admission]])</f>
        <v>2019</v>
      </c>
      <c r="W8569">
        <f>DAY(Healthcare_Data_v1__4[[#This Row],[Date of Admission]])</f>
        <v>8</v>
      </c>
    </row>
    <row r="8570" spans="1:23" x14ac:dyDescent="0.3">
      <c r="A8570" t="s">
        <v>25405</v>
      </c>
      <c r="B8570">
        <v>67</v>
      </c>
      <c r="C8570" t="s">
        <v>3</v>
      </c>
      <c r="D8570" t="s">
        <v>16</v>
      </c>
      <c r="E8570" t="s">
        <v>26</v>
      </c>
      <c r="F8570" t="s">
        <v>10</v>
      </c>
      <c r="G8570" s="1">
        <v>43899</v>
      </c>
      <c r="H8570" t="s">
        <v>15660</v>
      </c>
      <c r="I8570" t="s">
        <v>3985</v>
      </c>
      <c r="J8570">
        <v>6528.2244629999996</v>
      </c>
      <c r="K8570" t="s">
        <v>66</v>
      </c>
      <c r="L8570">
        <v>14722</v>
      </c>
      <c r="M8570">
        <v>275</v>
      </c>
      <c r="N8570" t="s">
        <v>55</v>
      </c>
      <c r="O8570" s="1">
        <v>43904</v>
      </c>
      <c r="P8570" t="s">
        <v>60</v>
      </c>
      <c r="Q8570" t="s">
        <v>44</v>
      </c>
      <c r="R8570">
        <f>Healthcare_Data_v1__4[[#This Row],[Discharge Date]]-Healthcare_Data_v1__4[[#This Row],[Date of Admission]]</f>
        <v>5</v>
      </c>
      <c r="S8570" t="str" cm="1">
        <f t="array" ref="S8570">_xlfn.IFS( Healthcare_Data_v1__4[[#This Row],[Days of Stay]]&lt;10,"Low",Healthcare_Data_v1__4[[#This Row],[Days of Stay]]&lt;20,"Med",Healthcare_Data_v1__4[[#This Row],[Days of Stay]]&lt;=30,"High")</f>
        <v>Low</v>
      </c>
      <c r="T8570" t="str">
        <f>CONCATENATE(Healthcare_Data_v1__4[[#This Row],[Medical Condition]],Healthcare_Data_v1__4[[#This Row],[Duration]])</f>
        <v>HypertensionLow</v>
      </c>
      <c r="U8570">
        <f>MONTH(Healthcare_Data_v1__4[[#This Row],[Date of Admission]])</f>
        <v>3</v>
      </c>
      <c r="V8570">
        <f>YEAR(Healthcare_Data_v1__4[[#This Row],[Date of Admission]])</f>
        <v>2020</v>
      </c>
      <c r="W8570">
        <f>DAY(Healthcare_Data_v1__4[[#This Row],[Date of Admission]])</f>
        <v>9</v>
      </c>
    </row>
    <row r="8571" spans="1:23" x14ac:dyDescent="0.3">
      <c r="A8571" t="s">
        <v>25406</v>
      </c>
      <c r="B8571">
        <v>27</v>
      </c>
      <c r="C8571" t="s">
        <v>5</v>
      </c>
      <c r="D8571" t="s">
        <v>16</v>
      </c>
      <c r="E8571" t="s">
        <v>20</v>
      </c>
      <c r="F8571" t="s">
        <v>9</v>
      </c>
      <c r="G8571" s="1">
        <v>45133</v>
      </c>
      <c r="H8571" t="s">
        <v>15661</v>
      </c>
      <c r="I8571" t="s">
        <v>15662</v>
      </c>
      <c r="J8571">
        <v>6513.3365350000004</v>
      </c>
      <c r="K8571" t="s">
        <v>66</v>
      </c>
      <c r="L8571">
        <v>39192</v>
      </c>
      <c r="M8571">
        <v>144</v>
      </c>
      <c r="N8571" t="s">
        <v>42</v>
      </c>
      <c r="O8571" s="1">
        <v>45143</v>
      </c>
      <c r="P8571" t="s">
        <v>56</v>
      </c>
      <c r="Q8571" t="s">
        <v>57</v>
      </c>
      <c r="R8571">
        <f>Healthcare_Data_v1__4[[#This Row],[Discharge Date]]-Healthcare_Data_v1__4[[#This Row],[Date of Admission]]</f>
        <v>10</v>
      </c>
      <c r="S8571" t="str" cm="1">
        <f t="array" ref="S8571">_xlfn.IFS( Healthcare_Data_v1__4[[#This Row],[Days of Stay]]&lt;10,"Low",Healthcare_Data_v1__4[[#This Row],[Days of Stay]]&lt;20,"Med",Healthcare_Data_v1__4[[#This Row],[Days of Stay]]&lt;=30,"High")</f>
        <v>Med</v>
      </c>
      <c r="T8571" t="str">
        <f>CONCATENATE(Healthcare_Data_v1__4[[#This Row],[Medical Condition]],Healthcare_Data_v1__4[[#This Row],[Duration]])</f>
        <v>ArthritisMed</v>
      </c>
      <c r="U8571">
        <f>MONTH(Healthcare_Data_v1__4[[#This Row],[Date of Admission]])</f>
        <v>7</v>
      </c>
      <c r="V8571">
        <f>YEAR(Healthcare_Data_v1__4[[#This Row],[Date of Admission]])</f>
        <v>2023</v>
      </c>
      <c r="W8571">
        <f>DAY(Healthcare_Data_v1__4[[#This Row],[Date of Admission]])</f>
        <v>26</v>
      </c>
    </row>
    <row r="8572" spans="1:23" x14ac:dyDescent="0.3">
      <c r="A8572" t="s">
        <v>25407</v>
      </c>
      <c r="B8572">
        <v>54</v>
      </c>
      <c r="C8572" t="s">
        <v>8</v>
      </c>
      <c r="D8572" t="s">
        <v>15</v>
      </c>
      <c r="E8572" t="s">
        <v>25</v>
      </c>
      <c r="F8572" t="s">
        <v>11</v>
      </c>
      <c r="G8572" s="1">
        <v>45138</v>
      </c>
      <c r="H8572" t="s">
        <v>15663</v>
      </c>
      <c r="I8572" t="s">
        <v>15664</v>
      </c>
      <c r="J8572">
        <v>6509.4613179999997</v>
      </c>
      <c r="K8572" t="s">
        <v>66</v>
      </c>
      <c r="L8572">
        <v>31304</v>
      </c>
      <c r="M8572">
        <v>382</v>
      </c>
      <c r="N8572" t="s">
        <v>48</v>
      </c>
      <c r="O8572" s="1">
        <v>45153</v>
      </c>
      <c r="P8572" t="s">
        <v>85</v>
      </c>
      <c r="Q8572" t="s">
        <v>50</v>
      </c>
      <c r="R8572">
        <f>Healthcare_Data_v1__4[[#This Row],[Discharge Date]]-Healthcare_Data_v1__4[[#This Row],[Date of Admission]]</f>
        <v>15</v>
      </c>
      <c r="S8572" t="str" cm="1">
        <f t="array" ref="S8572">_xlfn.IFS( Healthcare_Data_v1__4[[#This Row],[Days of Stay]]&lt;10,"Low",Healthcare_Data_v1__4[[#This Row],[Days of Stay]]&lt;20,"Med",Healthcare_Data_v1__4[[#This Row],[Days of Stay]]&lt;=30,"High")</f>
        <v>Med</v>
      </c>
      <c r="T8572" t="str">
        <f>CONCATENATE(Healthcare_Data_v1__4[[#This Row],[Medical Condition]],Healthcare_Data_v1__4[[#This Row],[Duration]])</f>
        <v>CancerMed</v>
      </c>
      <c r="U8572">
        <f>MONTH(Healthcare_Data_v1__4[[#This Row],[Date of Admission]])</f>
        <v>7</v>
      </c>
      <c r="V8572">
        <f>YEAR(Healthcare_Data_v1__4[[#This Row],[Date of Admission]])</f>
        <v>2023</v>
      </c>
      <c r="W8572">
        <f>DAY(Healthcare_Data_v1__4[[#This Row],[Date of Admission]])</f>
        <v>31</v>
      </c>
    </row>
    <row r="8573" spans="1:23" x14ac:dyDescent="0.3">
      <c r="A8573" t="s">
        <v>25408</v>
      </c>
      <c r="B8573">
        <v>21</v>
      </c>
      <c r="C8573" t="s">
        <v>12</v>
      </c>
      <c r="D8573" t="s">
        <v>15</v>
      </c>
      <c r="E8573" t="s">
        <v>23</v>
      </c>
      <c r="F8573" t="s">
        <v>6</v>
      </c>
      <c r="G8573" s="1">
        <v>43585</v>
      </c>
      <c r="H8573" t="s">
        <v>15665</v>
      </c>
      <c r="I8573" t="s">
        <v>2241</v>
      </c>
      <c r="J8573">
        <v>6509.2825919999996</v>
      </c>
      <c r="K8573" t="s">
        <v>47</v>
      </c>
      <c r="L8573">
        <v>35605</v>
      </c>
      <c r="M8573">
        <v>310</v>
      </c>
      <c r="N8573" t="s">
        <v>55</v>
      </c>
      <c r="O8573" s="1">
        <v>43599</v>
      </c>
      <c r="P8573" t="s">
        <v>43</v>
      </c>
      <c r="Q8573" t="s">
        <v>57</v>
      </c>
      <c r="R8573">
        <f>Healthcare_Data_v1__4[[#This Row],[Discharge Date]]-Healthcare_Data_v1__4[[#This Row],[Date of Admission]]</f>
        <v>14</v>
      </c>
      <c r="S8573" t="str" cm="1">
        <f t="array" ref="S8573">_xlfn.IFS( Healthcare_Data_v1__4[[#This Row],[Days of Stay]]&lt;10,"Low",Healthcare_Data_v1__4[[#This Row],[Days of Stay]]&lt;20,"Med",Healthcare_Data_v1__4[[#This Row],[Days of Stay]]&lt;=30,"High")</f>
        <v>Med</v>
      </c>
      <c r="T8573" t="str">
        <f>CONCATENATE(Healthcare_Data_v1__4[[#This Row],[Medical Condition]],Healthcare_Data_v1__4[[#This Row],[Duration]])</f>
        <v>AsthmaMed</v>
      </c>
      <c r="U8573">
        <f>MONTH(Healthcare_Data_v1__4[[#This Row],[Date of Admission]])</f>
        <v>4</v>
      </c>
      <c r="V8573">
        <f>YEAR(Healthcare_Data_v1__4[[#This Row],[Date of Admission]])</f>
        <v>2019</v>
      </c>
      <c r="W8573">
        <f>DAY(Healthcare_Data_v1__4[[#This Row],[Date of Admission]])</f>
        <v>30</v>
      </c>
    </row>
    <row r="8574" spans="1:23" x14ac:dyDescent="0.3">
      <c r="A8574" t="s">
        <v>25409</v>
      </c>
      <c r="B8574">
        <v>69</v>
      </c>
      <c r="C8574" t="s">
        <v>3</v>
      </c>
      <c r="D8574" t="s">
        <v>15</v>
      </c>
      <c r="E8574" t="s">
        <v>23</v>
      </c>
      <c r="F8574" t="s">
        <v>11</v>
      </c>
      <c r="G8574" s="1">
        <v>45112</v>
      </c>
      <c r="H8574" t="s">
        <v>2569</v>
      </c>
      <c r="I8574" t="s">
        <v>3204</v>
      </c>
      <c r="J8574">
        <v>6508.2210699999996</v>
      </c>
      <c r="K8574" t="s">
        <v>47</v>
      </c>
      <c r="L8574">
        <v>29177</v>
      </c>
      <c r="M8574">
        <v>388</v>
      </c>
      <c r="N8574" t="s">
        <v>55</v>
      </c>
      <c r="O8574" s="1">
        <v>45115</v>
      </c>
      <c r="P8574" t="s">
        <v>85</v>
      </c>
      <c r="Q8574" t="s">
        <v>44</v>
      </c>
      <c r="R8574">
        <f>Healthcare_Data_v1__4[[#This Row],[Discharge Date]]-Healthcare_Data_v1__4[[#This Row],[Date of Admission]]</f>
        <v>3</v>
      </c>
      <c r="S8574" t="str" cm="1">
        <f t="array" ref="S8574">_xlfn.IFS( Healthcare_Data_v1__4[[#This Row],[Days of Stay]]&lt;10,"Low",Healthcare_Data_v1__4[[#This Row],[Days of Stay]]&lt;20,"Med",Healthcare_Data_v1__4[[#This Row],[Days of Stay]]&lt;=30,"High")</f>
        <v>Low</v>
      </c>
      <c r="T8574" t="str">
        <f>CONCATENATE(Healthcare_Data_v1__4[[#This Row],[Medical Condition]],Healthcare_Data_v1__4[[#This Row],[Duration]])</f>
        <v>CancerLow</v>
      </c>
      <c r="U8574">
        <f>MONTH(Healthcare_Data_v1__4[[#This Row],[Date of Admission]])</f>
        <v>7</v>
      </c>
      <c r="V8574">
        <f>YEAR(Healthcare_Data_v1__4[[#This Row],[Date of Admission]])</f>
        <v>2023</v>
      </c>
      <c r="W8574">
        <f>DAY(Healthcare_Data_v1__4[[#This Row],[Date of Admission]])</f>
        <v>5</v>
      </c>
    </row>
    <row r="8575" spans="1:23" x14ac:dyDescent="0.3">
      <c r="A8575" t="s">
        <v>25410</v>
      </c>
      <c r="B8575">
        <v>64</v>
      </c>
      <c r="C8575" t="s">
        <v>3</v>
      </c>
      <c r="D8575" t="s">
        <v>16</v>
      </c>
      <c r="E8575" t="s">
        <v>26</v>
      </c>
      <c r="F8575" t="s">
        <v>10</v>
      </c>
      <c r="G8575" s="1">
        <v>43533</v>
      </c>
      <c r="H8575" t="s">
        <v>15666</v>
      </c>
      <c r="I8575" t="s">
        <v>15667</v>
      </c>
      <c r="J8575">
        <v>6503.4867990000002</v>
      </c>
      <c r="K8575" t="s">
        <v>63</v>
      </c>
      <c r="L8575">
        <v>7729</v>
      </c>
      <c r="M8575">
        <v>359</v>
      </c>
      <c r="N8575" t="s">
        <v>48</v>
      </c>
      <c r="O8575" s="1">
        <v>43538</v>
      </c>
      <c r="P8575" t="s">
        <v>85</v>
      </c>
      <c r="Q8575" t="s">
        <v>57</v>
      </c>
      <c r="R8575">
        <f>Healthcare_Data_v1__4[[#This Row],[Discharge Date]]-Healthcare_Data_v1__4[[#This Row],[Date of Admission]]</f>
        <v>5</v>
      </c>
      <c r="S8575" t="str" cm="1">
        <f t="array" ref="S8575">_xlfn.IFS( Healthcare_Data_v1__4[[#This Row],[Days of Stay]]&lt;10,"Low",Healthcare_Data_v1__4[[#This Row],[Days of Stay]]&lt;20,"Med",Healthcare_Data_v1__4[[#This Row],[Days of Stay]]&lt;=30,"High")</f>
        <v>Low</v>
      </c>
      <c r="T8575" t="str">
        <f>CONCATENATE(Healthcare_Data_v1__4[[#This Row],[Medical Condition]],Healthcare_Data_v1__4[[#This Row],[Duration]])</f>
        <v>HypertensionLow</v>
      </c>
      <c r="U8575">
        <f>MONTH(Healthcare_Data_v1__4[[#This Row],[Date of Admission]])</f>
        <v>3</v>
      </c>
      <c r="V8575">
        <f>YEAR(Healthcare_Data_v1__4[[#This Row],[Date of Admission]])</f>
        <v>2019</v>
      </c>
      <c r="W8575">
        <f>DAY(Healthcare_Data_v1__4[[#This Row],[Date of Admission]])</f>
        <v>9</v>
      </c>
    </row>
    <row r="8576" spans="1:23" x14ac:dyDescent="0.3">
      <c r="A8576" t="s">
        <v>25411</v>
      </c>
      <c r="B8576">
        <v>31</v>
      </c>
      <c r="C8576" t="s">
        <v>5</v>
      </c>
      <c r="D8576" t="s">
        <v>16</v>
      </c>
      <c r="E8576" t="s">
        <v>23</v>
      </c>
      <c r="F8576" t="s">
        <v>6</v>
      </c>
      <c r="G8576" s="1">
        <v>43920</v>
      </c>
      <c r="H8576" t="s">
        <v>15668</v>
      </c>
      <c r="I8576" t="s">
        <v>15669</v>
      </c>
      <c r="J8576">
        <v>6495.7616360000002</v>
      </c>
      <c r="K8576" t="s">
        <v>63</v>
      </c>
      <c r="L8576">
        <v>22476</v>
      </c>
      <c r="M8576">
        <v>289</v>
      </c>
      <c r="N8576" t="s">
        <v>55</v>
      </c>
      <c r="O8576" s="1">
        <v>43923</v>
      </c>
      <c r="P8576" t="s">
        <v>60</v>
      </c>
      <c r="Q8576" t="s">
        <v>44</v>
      </c>
      <c r="R8576">
        <f>Healthcare_Data_v1__4[[#This Row],[Discharge Date]]-Healthcare_Data_v1__4[[#This Row],[Date of Admission]]</f>
        <v>3</v>
      </c>
      <c r="S8576" t="str" cm="1">
        <f t="array" ref="S8576">_xlfn.IFS( Healthcare_Data_v1__4[[#This Row],[Days of Stay]]&lt;10,"Low",Healthcare_Data_v1__4[[#This Row],[Days of Stay]]&lt;20,"Med",Healthcare_Data_v1__4[[#This Row],[Days of Stay]]&lt;=30,"High")</f>
        <v>Low</v>
      </c>
      <c r="T8576" t="str">
        <f>CONCATENATE(Healthcare_Data_v1__4[[#This Row],[Medical Condition]],Healthcare_Data_v1__4[[#This Row],[Duration]])</f>
        <v>AsthmaLow</v>
      </c>
      <c r="U8576">
        <f>MONTH(Healthcare_Data_v1__4[[#This Row],[Date of Admission]])</f>
        <v>3</v>
      </c>
      <c r="V8576">
        <f>YEAR(Healthcare_Data_v1__4[[#This Row],[Date of Admission]])</f>
        <v>2020</v>
      </c>
      <c r="W8576">
        <f>DAY(Healthcare_Data_v1__4[[#This Row],[Date of Admission]])</f>
        <v>30</v>
      </c>
    </row>
    <row r="8577" spans="1:23" x14ac:dyDescent="0.3">
      <c r="A8577" t="s">
        <v>25412</v>
      </c>
      <c r="B8577">
        <v>52</v>
      </c>
      <c r="C8577" t="s">
        <v>8</v>
      </c>
      <c r="D8577" t="s">
        <v>16</v>
      </c>
      <c r="E8577" t="s">
        <v>25</v>
      </c>
      <c r="F8577" t="s">
        <v>10</v>
      </c>
      <c r="G8577" s="1">
        <v>45043</v>
      </c>
      <c r="H8577" t="s">
        <v>15670</v>
      </c>
      <c r="I8577" t="s">
        <v>15671</v>
      </c>
      <c r="J8577">
        <v>6491.1591390000003</v>
      </c>
      <c r="K8577" t="s">
        <v>69</v>
      </c>
      <c r="L8577">
        <v>3266</v>
      </c>
      <c r="M8577">
        <v>284</v>
      </c>
      <c r="N8577" t="s">
        <v>48</v>
      </c>
      <c r="O8577" s="1">
        <v>45067</v>
      </c>
      <c r="P8577" t="s">
        <v>85</v>
      </c>
      <c r="Q8577" t="s">
        <v>50</v>
      </c>
      <c r="R8577">
        <f>Healthcare_Data_v1__4[[#This Row],[Discharge Date]]-Healthcare_Data_v1__4[[#This Row],[Date of Admission]]</f>
        <v>24</v>
      </c>
      <c r="S8577" t="str" cm="1">
        <f t="array" ref="S8577">_xlfn.IFS( Healthcare_Data_v1__4[[#This Row],[Days of Stay]]&lt;10,"Low",Healthcare_Data_v1__4[[#This Row],[Days of Stay]]&lt;20,"Med",Healthcare_Data_v1__4[[#This Row],[Days of Stay]]&lt;=30,"High")</f>
        <v>High</v>
      </c>
      <c r="T8577" t="str">
        <f>CONCATENATE(Healthcare_Data_v1__4[[#This Row],[Medical Condition]],Healthcare_Data_v1__4[[#This Row],[Duration]])</f>
        <v>HypertensionHigh</v>
      </c>
      <c r="U8577">
        <f>MONTH(Healthcare_Data_v1__4[[#This Row],[Date of Admission]])</f>
        <v>4</v>
      </c>
      <c r="V8577">
        <f>YEAR(Healthcare_Data_v1__4[[#This Row],[Date of Admission]])</f>
        <v>2023</v>
      </c>
      <c r="W8577">
        <f>DAY(Healthcare_Data_v1__4[[#This Row],[Date of Admission]])</f>
        <v>27</v>
      </c>
    </row>
    <row r="8578" spans="1:23" x14ac:dyDescent="0.3">
      <c r="A8578" t="s">
        <v>25413</v>
      </c>
      <c r="B8578">
        <v>74</v>
      </c>
      <c r="C8578" t="s">
        <v>3</v>
      </c>
      <c r="D8578" t="s">
        <v>15</v>
      </c>
      <c r="E8578" t="s">
        <v>19</v>
      </c>
      <c r="F8578" t="s">
        <v>11</v>
      </c>
      <c r="G8578" s="1">
        <v>44193</v>
      </c>
      <c r="H8578" t="s">
        <v>15672</v>
      </c>
      <c r="I8578" t="s">
        <v>15673</v>
      </c>
      <c r="J8578">
        <v>6491.1526489999997</v>
      </c>
      <c r="K8578" t="s">
        <v>63</v>
      </c>
      <c r="L8578">
        <v>43759</v>
      </c>
      <c r="M8578">
        <v>183</v>
      </c>
      <c r="N8578" t="s">
        <v>48</v>
      </c>
      <c r="O8578" s="1">
        <v>44209</v>
      </c>
      <c r="P8578" t="s">
        <v>85</v>
      </c>
      <c r="Q8578" t="s">
        <v>44</v>
      </c>
      <c r="R8578">
        <f>Healthcare_Data_v1__4[[#This Row],[Discharge Date]]-Healthcare_Data_v1__4[[#This Row],[Date of Admission]]</f>
        <v>16</v>
      </c>
      <c r="S8578" t="str" cm="1">
        <f t="array" ref="S8578">_xlfn.IFS( Healthcare_Data_v1__4[[#This Row],[Days of Stay]]&lt;10,"Low",Healthcare_Data_v1__4[[#This Row],[Days of Stay]]&lt;20,"Med",Healthcare_Data_v1__4[[#This Row],[Days of Stay]]&lt;=30,"High")</f>
        <v>Med</v>
      </c>
      <c r="T8578" t="str">
        <f>CONCATENATE(Healthcare_Data_v1__4[[#This Row],[Medical Condition]],Healthcare_Data_v1__4[[#This Row],[Duration]])</f>
        <v>CancerMed</v>
      </c>
      <c r="U8578">
        <f>MONTH(Healthcare_Data_v1__4[[#This Row],[Date of Admission]])</f>
        <v>12</v>
      </c>
      <c r="V8578">
        <f>YEAR(Healthcare_Data_v1__4[[#This Row],[Date of Admission]])</f>
        <v>2020</v>
      </c>
      <c r="W8578">
        <f>DAY(Healthcare_Data_v1__4[[#This Row],[Date of Admission]])</f>
        <v>28</v>
      </c>
    </row>
    <row r="8579" spans="1:23" x14ac:dyDescent="0.3">
      <c r="A8579" t="s">
        <v>25414</v>
      </c>
      <c r="B8579">
        <v>38</v>
      </c>
      <c r="C8579" t="s">
        <v>5</v>
      </c>
      <c r="D8579" t="s">
        <v>16</v>
      </c>
      <c r="E8579" t="s">
        <v>21</v>
      </c>
      <c r="F8579" t="s">
        <v>10</v>
      </c>
      <c r="G8579" s="1">
        <v>44071</v>
      </c>
      <c r="H8579" t="s">
        <v>15674</v>
      </c>
      <c r="I8579" t="s">
        <v>15675</v>
      </c>
      <c r="J8579">
        <v>6485.8663180000003</v>
      </c>
      <c r="K8579" t="s">
        <v>66</v>
      </c>
      <c r="L8579">
        <v>12972</v>
      </c>
      <c r="M8579">
        <v>444</v>
      </c>
      <c r="N8579" t="s">
        <v>55</v>
      </c>
      <c r="O8579" s="1">
        <v>44078</v>
      </c>
      <c r="P8579" t="s">
        <v>43</v>
      </c>
      <c r="Q8579" t="s">
        <v>44</v>
      </c>
      <c r="R8579">
        <f>Healthcare_Data_v1__4[[#This Row],[Discharge Date]]-Healthcare_Data_v1__4[[#This Row],[Date of Admission]]</f>
        <v>7</v>
      </c>
      <c r="S8579" t="str" cm="1">
        <f t="array" ref="S8579">_xlfn.IFS( Healthcare_Data_v1__4[[#This Row],[Days of Stay]]&lt;10,"Low",Healthcare_Data_v1__4[[#This Row],[Days of Stay]]&lt;20,"Med",Healthcare_Data_v1__4[[#This Row],[Days of Stay]]&lt;=30,"High")</f>
        <v>Low</v>
      </c>
      <c r="T8579" t="str">
        <f>CONCATENATE(Healthcare_Data_v1__4[[#This Row],[Medical Condition]],Healthcare_Data_v1__4[[#This Row],[Duration]])</f>
        <v>HypertensionLow</v>
      </c>
      <c r="U8579">
        <f>MONTH(Healthcare_Data_v1__4[[#This Row],[Date of Admission]])</f>
        <v>8</v>
      </c>
      <c r="V8579">
        <f>YEAR(Healthcare_Data_v1__4[[#This Row],[Date of Admission]])</f>
        <v>2020</v>
      </c>
      <c r="W8579">
        <f>DAY(Healthcare_Data_v1__4[[#This Row],[Date of Admission]])</f>
        <v>28</v>
      </c>
    </row>
    <row r="8580" spans="1:23" x14ac:dyDescent="0.3">
      <c r="A8580" t="s">
        <v>25415</v>
      </c>
      <c r="B8580">
        <v>44</v>
      </c>
      <c r="C8580" t="s">
        <v>8</v>
      </c>
      <c r="D8580" t="s">
        <v>15</v>
      </c>
      <c r="E8580" t="s">
        <v>24</v>
      </c>
      <c r="F8580" t="s">
        <v>6</v>
      </c>
      <c r="G8580" s="1">
        <v>44993</v>
      </c>
      <c r="H8580" t="s">
        <v>10078</v>
      </c>
      <c r="I8580" t="s">
        <v>671</v>
      </c>
      <c r="J8580">
        <v>6483.5883180000001</v>
      </c>
      <c r="K8580" t="s">
        <v>66</v>
      </c>
      <c r="L8580">
        <v>43177</v>
      </c>
      <c r="M8580">
        <v>406</v>
      </c>
      <c r="N8580" t="s">
        <v>55</v>
      </c>
      <c r="O8580" s="1">
        <v>45012</v>
      </c>
      <c r="P8580" t="s">
        <v>56</v>
      </c>
      <c r="Q8580" t="s">
        <v>50</v>
      </c>
      <c r="R8580">
        <f>Healthcare_Data_v1__4[[#This Row],[Discharge Date]]-Healthcare_Data_v1__4[[#This Row],[Date of Admission]]</f>
        <v>19</v>
      </c>
      <c r="S8580" t="str" cm="1">
        <f t="array" ref="S8580">_xlfn.IFS( Healthcare_Data_v1__4[[#This Row],[Days of Stay]]&lt;10,"Low",Healthcare_Data_v1__4[[#This Row],[Days of Stay]]&lt;20,"Med",Healthcare_Data_v1__4[[#This Row],[Days of Stay]]&lt;=30,"High")</f>
        <v>Med</v>
      </c>
      <c r="T8580" t="str">
        <f>CONCATENATE(Healthcare_Data_v1__4[[#This Row],[Medical Condition]],Healthcare_Data_v1__4[[#This Row],[Duration]])</f>
        <v>AsthmaMed</v>
      </c>
      <c r="U8580">
        <f>MONTH(Healthcare_Data_v1__4[[#This Row],[Date of Admission]])</f>
        <v>3</v>
      </c>
      <c r="V8580">
        <f>YEAR(Healthcare_Data_v1__4[[#This Row],[Date of Admission]])</f>
        <v>2023</v>
      </c>
      <c r="W8580">
        <f>DAY(Healthcare_Data_v1__4[[#This Row],[Date of Admission]])</f>
        <v>8</v>
      </c>
    </row>
    <row r="8581" spans="1:23" x14ac:dyDescent="0.3">
      <c r="A8581" t="s">
        <v>25416</v>
      </c>
      <c r="B8581">
        <v>76</v>
      </c>
      <c r="C8581" t="s">
        <v>3</v>
      </c>
      <c r="D8581" t="s">
        <v>16</v>
      </c>
      <c r="E8581" t="s">
        <v>20</v>
      </c>
      <c r="F8581" t="s">
        <v>9</v>
      </c>
      <c r="G8581" s="1">
        <v>44883</v>
      </c>
      <c r="H8581" t="s">
        <v>15676</v>
      </c>
      <c r="I8581" t="s">
        <v>15677</v>
      </c>
      <c r="J8581">
        <v>6481.7302069999996</v>
      </c>
      <c r="K8581" t="s">
        <v>66</v>
      </c>
      <c r="L8581">
        <v>4978</v>
      </c>
      <c r="M8581">
        <v>441</v>
      </c>
      <c r="N8581" t="s">
        <v>42</v>
      </c>
      <c r="O8581" s="1">
        <v>44891</v>
      </c>
      <c r="P8581" t="s">
        <v>43</v>
      </c>
      <c r="Q8581" t="s">
        <v>57</v>
      </c>
      <c r="R8581">
        <f>Healthcare_Data_v1__4[[#This Row],[Discharge Date]]-Healthcare_Data_v1__4[[#This Row],[Date of Admission]]</f>
        <v>8</v>
      </c>
      <c r="S8581" t="str" cm="1">
        <f t="array" ref="S8581">_xlfn.IFS( Healthcare_Data_v1__4[[#This Row],[Days of Stay]]&lt;10,"Low",Healthcare_Data_v1__4[[#This Row],[Days of Stay]]&lt;20,"Med",Healthcare_Data_v1__4[[#This Row],[Days of Stay]]&lt;=30,"High")</f>
        <v>Low</v>
      </c>
      <c r="T8581" t="str">
        <f>CONCATENATE(Healthcare_Data_v1__4[[#This Row],[Medical Condition]],Healthcare_Data_v1__4[[#This Row],[Duration]])</f>
        <v>ArthritisLow</v>
      </c>
      <c r="U8581">
        <f>MONTH(Healthcare_Data_v1__4[[#This Row],[Date of Admission]])</f>
        <v>11</v>
      </c>
      <c r="V8581">
        <f>YEAR(Healthcare_Data_v1__4[[#This Row],[Date of Admission]])</f>
        <v>2022</v>
      </c>
      <c r="W8581">
        <f>DAY(Healthcare_Data_v1__4[[#This Row],[Date of Admission]])</f>
        <v>18</v>
      </c>
    </row>
    <row r="8582" spans="1:23" x14ac:dyDescent="0.3">
      <c r="A8582" t="s">
        <v>25417</v>
      </c>
      <c r="B8582">
        <v>74</v>
      </c>
      <c r="C8582" t="s">
        <v>3</v>
      </c>
      <c r="D8582" t="s">
        <v>16</v>
      </c>
      <c r="E8582" t="s">
        <v>21</v>
      </c>
      <c r="F8582" t="s">
        <v>4</v>
      </c>
      <c r="G8582" s="1">
        <v>44822</v>
      </c>
      <c r="H8582" t="s">
        <v>15678</v>
      </c>
      <c r="I8582" t="s">
        <v>15679</v>
      </c>
      <c r="J8582">
        <v>6478.8938710000002</v>
      </c>
      <c r="K8582" t="s">
        <v>69</v>
      </c>
      <c r="L8582">
        <v>11027</v>
      </c>
      <c r="M8582">
        <v>462</v>
      </c>
      <c r="N8582" t="s">
        <v>55</v>
      </c>
      <c r="O8582" s="1">
        <v>44830</v>
      </c>
      <c r="P8582" t="s">
        <v>85</v>
      </c>
      <c r="Q8582" t="s">
        <v>50</v>
      </c>
      <c r="R8582">
        <f>Healthcare_Data_v1__4[[#This Row],[Discharge Date]]-Healthcare_Data_v1__4[[#This Row],[Date of Admission]]</f>
        <v>8</v>
      </c>
      <c r="S8582" t="str" cm="1">
        <f t="array" ref="S8582">_xlfn.IFS( Healthcare_Data_v1__4[[#This Row],[Days of Stay]]&lt;10,"Low",Healthcare_Data_v1__4[[#This Row],[Days of Stay]]&lt;20,"Med",Healthcare_Data_v1__4[[#This Row],[Days of Stay]]&lt;=30,"High")</f>
        <v>Low</v>
      </c>
      <c r="T8582" t="str">
        <f>CONCATENATE(Healthcare_Data_v1__4[[#This Row],[Medical Condition]],Healthcare_Data_v1__4[[#This Row],[Duration]])</f>
        <v>DiabetesLow</v>
      </c>
      <c r="U8582">
        <f>MONTH(Healthcare_Data_v1__4[[#This Row],[Date of Admission]])</f>
        <v>9</v>
      </c>
      <c r="V8582">
        <f>YEAR(Healthcare_Data_v1__4[[#This Row],[Date of Admission]])</f>
        <v>2022</v>
      </c>
      <c r="W8582">
        <f>DAY(Healthcare_Data_v1__4[[#This Row],[Date of Admission]])</f>
        <v>18</v>
      </c>
    </row>
    <row r="8583" spans="1:23" x14ac:dyDescent="0.3">
      <c r="A8583" t="s">
        <v>25418</v>
      </c>
      <c r="B8583">
        <v>22</v>
      </c>
      <c r="C8583" t="s">
        <v>12</v>
      </c>
      <c r="D8583" t="s">
        <v>16</v>
      </c>
      <c r="E8583" t="s">
        <v>22</v>
      </c>
      <c r="F8583" t="s">
        <v>9</v>
      </c>
      <c r="G8583" s="1">
        <v>44703</v>
      </c>
      <c r="H8583" t="s">
        <v>15680</v>
      </c>
      <c r="I8583" t="s">
        <v>14626</v>
      </c>
      <c r="J8583">
        <v>6472.1502449999998</v>
      </c>
      <c r="K8583" t="s">
        <v>66</v>
      </c>
      <c r="L8583">
        <v>4235</v>
      </c>
      <c r="M8583">
        <v>218</v>
      </c>
      <c r="N8583" t="s">
        <v>42</v>
      </c>
      <c r="O8583" s="1">
        <v>44710</v>
      </c>
      <c r="P8583" t="s">
        <v>56</v>
      </c>
      <c r="Q8583" t="s">
        <v>57</v>
      </c>
      <c r="R8583">
        <f>Healthcare_Data_v1__4[[#This Row],[Discharge Date]]-Healthcare_Data_v1__4[[#This Row],[Date of Admission]]</f>
        <v>7</v>
      </c>
      <c r="S8583" t="str" cm="1">
        <f t="array" ref="S8583">_xlfn.IFS( Healthcare_Data_v1__4[[#This Row],[Days of Stay]]&lt;10,"Low",Healthcare_Data_v1__4[[#This Row],[Days of Stay]]&lt;20,"Med",Healthcare_Data_v1__4[[#This Row],[Days of Stay]]&lt;=30,"High")</f>
        <v>Low</v>
      </c>
      <c r="T8583" t="str">
        <f>CONCATENATE(Healthcare_Data_v1__4[[#This Row],[Medical Condition]],Healthcare_Data_v1__4[[#This Row],[Duration]])</f>
        <v>ArthritisLow</v>
      </c>
      <c r="U8583">
        <f>MONTH(Healthcare_Data_v1__4[[#This Row],[Date of Admission]])</f>
        <v>5</v>
      </c>
      <c r="V8583">
        <f>YEAR(Healthcare_Data_v1__4[[#This Row],[Date of Admission]])</f>
        <v>2022</v>
      </c>
      <c r="W8583">
        <f>DAY(Healthcare_Data_v1__4[[#This Row],[Date of Admission]])</f>
        <v>22</v>
      </c>
    </row>
    <row r="8584" spans="1:23" x14ac:dyDescent="0.3">
      <c r="A8584" t="s">
        <v>25419</v>
      </c>
      <c r="B8584">
        <v>30</v>
      </c>
      <c r="C8584" t="s">
        <v>5</v>
      </c>
      <c r="D8584" t="s">
        <v>16</v>
      </c>
      <c r="E8584" t="s">
        <v>25</v>
      </c>
      <c r="F8584" t="s">
        <v>6</v>
      </c>
      <c r="G8584" s="1">
        <v>43973</v>
      </c>
      <c r="H8584" t="s">
        <v>15681</v>
      </c>
      <c r="I8584" t="s">
        <v>15682</v>
      </c>
      <c r="J8584">
        <v>6464.2011359999997</v>
      </c>
      <c r="K8584" t="s">
        <v>66</v>
      </c>
      <c r="L8584">
        <v>20873</v>
      </c>
      <c r="M8584">
        <v>353</v>
      </c>
      <c r="N8584" t="s">
        <v>55</v>
      </c>
      <c r="O8584" s="1">
        <v>43980</v>
      </c>
      <c r="P8584" t="s">
        <v>56</v>
      </c>
      <c r="Q8584" t="s">
        <v>44</v>
      </c>
      <c r="R8584">
        <f>Healthcare_Data_v1__4[[#This Row],[Discharge Date]]-Healthcare_Data_v1__4[[#This Row],[Date of Admission]]</f>
        <v>7</v>
      </c>
      <c r="S8584" t="str" cm="1">
        <f t="array" ref="S8584">_xlfn.IFS( Healthcare_Data_v1__4[[#This Row],[Days of Stay]]&lt;10,"Low",Healthcare_Data_v1__4[[#This Row],[Days of Stay]]&lt;20,"Med",Healthcare_Data_v1__4[[#This Row],[Days of Stay]]&lt;=30,"High")</f>
        <v>Low</v>
      </c>
      <c r="T8584" t="str">
        <f>CONCATENATE(Healthcare_Data_v1__4[[#This Row],[Medical Condition]],Healthcare_Data_v1__4[[#This Row],[Duration]])</f>
        <v>AsthmaLow</v>
      </c>
      <c r="U8584">
        <f>MONTH(Healthcare_Data_v1__4[[#This Row],[Date of Admission]])</f>
        <v>5</v>
      </c>
      <c r="V8584">
        <f>YEAR(Healthcare_Data_v1__4[[#This Row],[Date of Admission]])</f>
        <v>2020</v>
      </c>
      <c r="W8584">
        <f>DAY(Healthcare_Data_v1__4[[#This Row],[Date of Admission]])</f>
        <v>22</v>
      </c>
    </row>
    <row r="8585" spans="1:23" x14ac:dyDescent="0.3">
      <c r="A8585" t="s">
        <v>25420</v>
      </c>
      <c r="B8585">
        <v>50</v>
      </c>
      <c r="C8585" t="s">
        <v>8</v>
      </c>
      <c r="D8585" t="s">
        <v>15</v>
      </c>
      <c r="E8585" t="s">
        <v>23</v>
      </c>
      <c r="F8585" t="s">
        <v>6</v>
      </c>
      <c r="G8585" s="1">
        <v>43404</v>
      </c>
      <c r="H8585" t="s">
        <v>15683</v>
      </c>
      <c r="I8585" t="s">
        <v>15684</v>
      </c>
      <c r="J8585">
        <v>6448.3975540000001</v>
      </c>
      <c r="K8585" t="s">
        <v>66</v>
      </c>
      <c r="L8585">
        <v>13748</v>
      </c>
      <c r="M8585">
        <v>117</v>
      </c>
      <c r="N8585" t="s">
        <v>55</v>
      </c>
      <c r="O8585" s="1">
        <v>43430</v>
      </c>
      <c r="P8585" t="s">
        <v>56</v>
      </c>
      <c r="Q8585" t="s">
        <v>44</v>
      </c>
      <c r="R8585">
        <f>Healthcare_Data_v1__4[[#This Row],[Discharge Date]]-Healthcare_Data_v1__4[[#This Row],[Date of Admission]]</f>
        <v>26</v>
      </c>
      <c r="S8585" t="str" cm="1">
        <f t="array" ref="S8585">_xlfn.IFS( Healthcare_Data_v1__4[[#This Row],[Days of Stay]]&lt;10,"Low",Healthcare_Data_v1__4[[#This Row],[Days of Stay]]&lt;20,"Med",Healthcare_Data_v1__4[[#This Row],[Days of Stay]]&lt;=30,"High")</f>
        <v>High</v>
      </c>
      <c r="T8585" t="str">
        <f>CONCATENATE(Healthcare_Data_v1__4[[#This Row],[Medical Condition]],Healthcare_Data_v1__4[[#This Row],[Duration]])</f>
        <v>AsthmaHigh</v>
      </c>
      <c r="U8585">
        <f>MONTH(Healthcare_Data_v1__4[[#This Row],[Date of Admission]])</f>
        <v>10</v>
      </c>
      <c r="V8585">
        <f>YEAR(Healthcare_Data_v1__4[[#This Row],[Date of Admission]])</f>
        <v>2018</v>
      </c>
      <c r="W8585">
        <f>DAY(Healthcare_Data_v1__4[[#This Row],[Date of Admission]])</f>
        <v>31</v>
      </c>
    </row>
    <row r="8586" spans="1:23" x14ac:dyDescent="0.3">
      <c r="A8586" t="s">
        <v>25421</v>
      </c>
      <c r="B8586">
        <v>54</v>
      </c>
      <c r="C8586" t="s">
        <v>8</v>
      </c>
      <c r="D8586" t="s">
        <v>15</v>
      </c>
      <c r="E8586" t="s">
        <v>24</v>
      </c>
      <c r="F8586" t="s">
        <v>7</v>
      </c>
      <c r="G8586" s="1">
        <v>44171</v>
      </c>
      <c r="H8586" t="s">
        <v>15685</v>
      </c>
      <c r="I8586" t="s">
        <v>15686</v>
      </c>
      <c r="J8586">
        <v>6446.4887010000002</v>
      </c>
      <c r="K8586" t="s">
        <v>66</v>
      </c>
      <c r="L8586">
        <v>16385</v>
      </c>
      <c r="M8586">
        <v>432</v>
      </c>
      <c r="N8586" t="s">
        <v>42</v>
      </c>
      <c r="O8586" s="1">
        <v>44188</v>
      </c>
      <c r="P8586" t="s">
        <v>60</v>
      </c>
      <c r="Q8586" t="s">
        <v>57</v>
      </c>
      <c r="R8586">
        <f>Healthcare_Data_v1__4[[#This Row],[Discharge Date]]-Healthcare_Data_v1__4[[#This Row],[Date of Admission]]</f>
        <v>17</v>
      </c>
      <c r="S8586" t="str" cm="1">
        <f t="array" ref="S8586">_xlfn.IFS( Healthcare_Data_v1__4[[#This Row],[Days of Stay]]&lt;10,"Low",Healthcare_Data_v1__4[[#This Row],[Days of Stay]]&lt;20,"Med",Healthcare_Data_v1__4[[#This Row],[Days of Stay]]&lt;=30,"High")</f>
        <v>Med</v>
      </c>
      <c r="T8586" t="str">
        <f>CONCATENATE(Healthcare_Data_v1__4[[#This Row],[Medical Condition]],Healthcare_Data_v1__4[[#This Row],[Duration]])</f>
        <v>ObesityMed</v>
      </c>
      <c r="U8586">
        <f>MONTH(Healthcare_Data_v1__4[[#This Row],[Date of Admission]])</f>
        <v>12</v>
      </c>
      <c r="V8586">
        <f>YEAR(Healthcare_Data_v1__4[[#This Row],[Date of Admission]])</f>
        <v>2020</v>
      </c>
      <c r="W8586">
        <f>DAY(Healthcare_Data_v1__4[[#This Row],[Date of Admission]])</f>
        <v>6</v>
      </c>
    </row>
    <row r="8587" spans="1:23" x14ac:dyDescent="0.3">
      <c r="A8587" t="s">
        <v>25422</v>
      </c>
      <c r="B8587">
        <v>57</v>
      </c>
      <c r="C8587" t="s">
        <v>3</v>
      </c>
      <c r="D8587" t="s">
        <v>16</v>
      </c>
      <c r="E8587" t="s">
        <v>19</v>
      </c>
      <c r="F8587" t="s">
        <v>10</v>
      </c>
      <c r="G8587" s="1">
        <v>43632</v>
      </c>
      <c r="H8587" t="s">
        <v>128</v>
      </c>
      <c r="I8587" t="s">
        <v>15687</v>
      </c>
      <c r="J8587">
        <v>6439.7678109999997</v>
      </c>
      <c r="K8587" t="s">
        <v>63</v>
      </c>
      <c r="L8587">
        <v>20835</v>
      </c>
      <c r="M8587">
        <v>333</v>
      </c>
      <c r="N8587" t="s">
        <v>48</v>
      </c>
      <c r="O8587" s="1">
        <v>43660</v>
      </c>
      <c r="P8587" t="s">
        <v>85</v>
      </c>
      <c r="Q8587" t="s">
        <v>57</v>
      </c>
      <c r="R8587">
        <f>Healthcare_Data_v1__4[[#This Row],[Discharge Date]]-Healthcare_Data_v1__4[[#This Row],[Date of Admission]]</f>
        <v>28</v>
      </c>
      <c r="S8587" t="str" cm="1">
        <f t="array" ref="S8587">_xlfn.IFS( Healthcare_Data_v1__4[[#This Row],[Days of Stay]]&lt;10,"Low",Healthcare_Data_v1__4[[#This Row],[Days of Stay]]&lt;20,"Med",Healthcare_Data_v1__4[[#This Row],[Days of Stay]]&lt;=30,"High")</f>
        <v>High</v>
      </c>
      <c r="T8587" t="str">
        <f>CONCATENATE(Healthcare_Data_v1__4[[#This Row],[Medical Condition]],Healthcare_Data_v1__4[[#This Row],[Duration]])</f>
        <v>HypertensionHigh</v>
      </c>
      <c r="U8587">
        <f>MONTH(Healthcare_Data_v1__4[[#This Row],[Date of Admission]])</f>
        <v>6</v>
      </c>
      <c r="V8587">
        <f>YEAR(Healthcare_Data_v1__4[[#This Row],[Date of Admission]])</f>
        <v>2019</v>
      </c>
      <c r="W8587">
        <f>DAY(Healthcare_Data_v1__4[[#This Row],[Date of Admission]])</f>
        <v>16</v>
      </c>
    </row>
    <row r="8588" spans="1:23" x14ac:dyDescent="0.3">
      <c r="A8588" t="s">
        <v>371</v>
      </c>
      <c r="B8588">
        <v>53</v>
      </c>
      <c r="C8588" t="s">
        <v>8</v>
      </c>
      <c r="D8588" t="s">
        <v>16</v>
      </c>
      <c r="E8588" t="s">
        <v>26</v>
      </c>
      <c r="F8588" t="s">
        <v>10</v>
      </c>
      <c r="G8588" s="1">
        <v>44557</v>
      </c>
      <c r="H8588" t="s">
        <v>15688</v>
      </c>
      <c r="I8588" t="s">
        <v>15689</v>
      </c>
      <c r="J8588">
        <v>6438.6498250000004</v>
      </c>
      <c r="K8588" t="s">
        <v>47</v>
      </c>
      <c r="L8588">
        <v>32879</v>
      </c>
      <c r="M8588">
        <v>323</v>
      </c>
      <c r="N8588" t="s">
        <v>48</v>
      </c>
      <c r="O8588" s="1">
        <v>44571</v>
      </c>
      <c r="P8588" t="s">
        <v>49</v>
      </c>
      <c r="Q8588" t="s">
        <v>57</v>
      </c>
      <c r="R8588">
        <f>Healthcare_Data_v1__4[[#This Row],[Discharge Date]]-Healthcare_Data_v1__4[[#This Row],[Date of Admission]]</f>
        <v>14</v>
      </c>
      <c r="S8588" t="str" cm="1">
        <f t="array" ref="S8588">_xlfn.IFS( Healthcare_Data_v1__4[[#This Row],[Days of Stay]]&lt;10,"Low",Healthcare_Data_v1__4[[#This Row],[Days of Stay]]&lt;20,"Med",Healthcare_Data_v1__4[[#This Row],[Days of Stay]]&lt;=30,"High")</f>
        <v>Med</v>
      </c>
      <c r="T8588" t="str">
        <f>CONCATENATE(Healthcare_Data_v1__4[[#This Row],[Medical Condition]],Healthcare_Data_v1__4[[#This Row],[Duration]])</f>
        <v>HypertensionMed</v>
      </c>
      <c r="U8588">
        <f>MONTH(Healthcare_Data_v1__4[[#This Row],[Date of Admission]])</f>
        <v>12</v>
      </c>
      <c r="V8588">
        <f>YEAR(Healthcare_Data_v1__4[[#This Row],[Date of Admission]])</f>
        <v>2021</v>
      </c>
      <c r="W8588">
        <f>DAY(Healthcare_Data_v1__4[[#This Row],[Date of Admission]])</f>
        <v>27</v>
      </c>
    </row>
    <row r="8589" spans="1:23" x14ac:dyDescent="0.3">
      <c r="A8589" t="s">
        <v>25423</v>
      </c>
      <c r="B8589">
        <v>75</v>
      </c>
      <c r="C8589" t="s">
        <v>3</v>
      </c>
      <c r="D8589" t="s">
        <v>15</v>
      </c>
      <c r="E8589" t="s">
        <v>21</v>
      </c>
      <c r="F8589" t="s">
        <v>9</v>
      </c>
      <c r="G8589" s="1">
        <v>43697</v>
      </c>
      <c r="H8589" t="s">
        <v>15690</v>
      </c>
      <c r="I8589" t="s">
        <v>15691</v>
      </c>
      <c r="J8589">
        <v>6430.4333390000002</v>
      </c>
      <c r="K8589" t="s">
        <v>63</v>
      </c>
      <c r="L8589">
        <v>16046</v>
      </c>
      <c r="M8589">
        <v>357</v>
      </c>
      <c r="N8589" t="s">
        <v>55</v>
      </c>
      <c r="O8589" s="1">
        <v>43711</v>
      </c>
      <c r="P8589" t="s">
        <v>85</v>
      </c>
      <c r="Q8589" t="s">
        <v>44</v>
      </c>
      <c r="R8589">
        <f>Healthcare_Data_v1__4[[#This Row],[Discharge Date]]-Healthcare_Data_v1__4[[#This Row],[Date of Admission]]</f>
        <v>14</v>
      </c>
      <c r="S8589" t="str" cm="1">
        <f t="array" ref="S8589">_xlfn.IFS( Healthcare_Data_v1__4[[#This Row],[Days of Stay]]&lt;10,"Low",Healthcare_Data_v1__4[[#This Row],[Days of Stay]]&lt;20,"Med",Healthcare_Data_v1__4[[#This Row],[Days of Stay]]&lt;=30,"High")</f>
        <v>Med</v>
      </c>
      <c r="T8589" t="str">
        <f>CONCATENATE(Healthcare_Data_v1__4[[#This Row],[Medical Condition]],Healthcare_Data_v1__4[[#This Row],[Duration]])</f>
        <v>ArthritisMed</v>
      </c>
      <c r="U8589">
        <f>MONTH(Healthcare_Data_v1__4[[#This Row],[Date of Admission]])</f>
        <v>8</v>
      </c>
      <c r="V8589">
        <f>YEAR(Healthcare_Data_v1__4[[#This Row],[Date of Admission]])</f>
        <v>2019</v>
      </c>
      <c r="W8589">
        <f>DAY(Healthcare_Data_v1__4[[#This Row],[Date of Admission]])</f>
        <v>20</v>
      </c>
    </row>
    <row r="8590" spans="1:23" x14ac:dyDescent="0.3">
      <c r="A8590" t="s">
        <v>25424</v>
      </c>
      <c r="B8590">
        <v>73</v>
      </c>
      <c r="C8590" t="s">
        <v>3</v>
      </c>
      <c r="D8590" t="s">
        <v>16</v>
      </c>
      <c r="E8590" t="s">
        <v>25</v>
      </c>
      <c r="F8590" t="s">
        <v>11</v>
      </c>
      <c r="G8590" s="1">
        <v>44643</v>
      </c>
      <c r="H8590" t="s">
        <v>10655</v>
      </c>
      <c r="I8590" t="s">
        <v>15692</v>
      </c>
      <c r="J8590">
        <v>6429.7146759999996</v>
      </c>
      <c r="K8590" t="s">
        <v>63</v>
      </c>
      <c r="L8590">
        <v>15906</v>
      </c>
      <c r="M8590">
        <v>394</v>
      </c>
      <c r="N8590" t="s">
        <v>42</v>
      </c>
      <c r="O8590" s="1">
        <v>44651</v>
      </c>
      <c r="P8590" t="s">
        <v>85</v>
      </c>
      <c r="Q8590" t="s">
        <v>44</v>
      </c>
      <c r="R8590">
        <f>Healthcare_Data_v1__4[[#This Row],[Discharge Date]]-Healthcare_Data_v1__4[[#This Row],[Date of Admission]]</f>
        <v>8</v>
      </c>
      <c r="S8590" t="str" cm="1">
        <f t="array" ref="S8590">_xlfn.IFS( Healthcare_Data_v1__4[[#This Row],[Days of Stay]]&lt;10,"Low",Healthcare_Data_v1__4[[#This Row],[Days of Stay]]&lt;20,"Med",Healthcare_Data_v1__4[[#This Row],[Days of Stay]]&lt;=30,"High")</f>
        <v>Low</v>
      </c>
      <c r="T8590" t="str">
        <f>CONCATENATE(Healthcare_Data_v1__4[[#This Row],[Medical Condition]],Healthcare_Data_v1__4[[#This Row],[Duration]])</f>
        <v>CancerLow</v>
      </c>
      <c r="U8590">
        <f>MONTH(Healthcare_Data_v1__4[[#This Row],[Date of Admission]])</f>
        <v>3</v>
      </c>
      <c r="V8590">
        <f>YEAR(Healthcare_Data_v1__4[[#This Row],[Date of Admission]])</f>
        <v>2022</v>
      </c>
      <c r="W8590">
        <f>DAY(Healthcare_Data_v1__4[[#This Row],[Date of Admission]])</f>
        <v>23</v>
      </c>
    </row>
    <row r="8591" spans="1:23" x14ac:dyDescent="0.3">
      <c r="A8591" t="s">
        <v>25425</v>
      </c>
      <c r="B8591">
        <v>33</v>
      </c>
      <c r="C8591" t="s">
        <v>5</v>
      </c>
      <c r="D8591" t="s">
        <v>16</v>
      </c>
      <c r="E8591" t="s">
        <v>26</v>
      </c>
      <c r="F8591" t="s">
        <v>6</v>
      </c>
      <c r="G8591" s="1">
        <v>43982</v>
      </c>
      <c r="H8591" t="s">
        <v>15693</v>
      </c>
      <c r="I8591" t="s">
        <v>15694</v>
      </c>
      <c r="J8591">
        <v>6429.2784419999998</v>
      </c>
      <c r="K8591" t="s">
        <v>47</v>
      </c>
      <c r="L8591">
        <v>17873</v>
      </c>
      <c r="M8591">
        <v>399</v>
      </c>
      <c r="N8591" t="s">
        <v>48</v>
      </c>
      <c r="O8591" s="1">
        <v>44008</v>
      </c>
      <c r="P8591" t="s">
        <v>85</v>
      </c>
      <c r="Q8591" t="s">
        <v>50</v>
      </c>
      <c r="R8591">
        <f>Healthcare_Data_v1__4[[#This Row],[Discharge Date]]-Healthcare_Data_v1__4[[#This Row],[Date of Admission]]</f>
        <v>26</v>
      </c>
      <c r="S8591" t="str" cm="1">
        <f t="array" ref="S8591">_xlfn.IFS( Healthcare_Data_v1__4[[#This Row],[Days of Stay]]&lt;10,"Low",Healthcare_Data_v1__4[[#This Row],[Days of Stay]]&lt;20,"Med",Healthcare_Data_v1__4[[#This Row],[Days of Stay]]&lt;=30,"High")</f>
        <v>High</v>
      </c>
      <c r="T8591" t="str">
        <f>CONCATENATE(Healthcare_Data_v1__4[[#This Row],[Medical Condition]],Healthcare_Data_v1__4[[#This Row],[Duration]])</f>
        <v>AsthmaHigh</v>
      </c>
      <c r="U8591">
        <f>MONTH(Healthcare_Data_v1__4[[#This Row],[Date of Admission]])</f>
        <v>5</v>
      </c>
      <c r="V8591">
        <f>YEAR(Healthcare_Data_v1__4[[#This Row],[Date of Admission]])</f>
        <v>2020</v>
      </c>
      <c r="W8591">
        <f>DAY(Healthcare_Data_v1__4[[#This Row],[Date of Admission]])</f>
        <v>31</v>
      </c>
    </row>
    <row r="8592" spans="1:23" x14ac:dyDescent="0.3">
      <c r="A8592" t="s">
        <v>11522</v>
      </c>
      <c r="B8592">
        <v>65</v>
      </c>
      <c r="C8592" t="s">
        <v>3</v>
      </c>
      <c r="D8592" t="s">
        <v>16</v>
      </c>
      <c r="E8592" t="s">
        <v>19</v>
      </c>
      <c r="F8592" t="s">
        <v>9</v>
      </c>
      <c r="G8592" s="1">
        <v>45024</v>
      </c>
      <c r="H8592" t="s">
        <v>15695</v>
      </c>
      <c r="I8592" t="s">
        <v>15696</v>
      </c>
      <c r="J8592">
        <v>6427.5567659999997</v>
      </c>
      <c r="K8592" t="s">
        <v>66</v>
      </c>
      <c r="L8592">
        <v>14226</v>
      </c>
      <c r="M8592">
        <v>163</v>
      </c>
      <c r="N8592" t="s">
        <v>48</v>
      </c>
      <c r="O8592" s="1">
        <v>45043</v>
      </c>
      <c r="P8592" t="s">
        <v>49</v>
      </c>
      <c r="Q8592" t="s">
        <v>57</v>
      </c>
      <c r="R8592">
        <f>Healthcare_Data_v1__4[[#This Row],[Discharge Date]]-Healthcare_Data_v1__4[[#This Row],[Date of Admission]]</f>
        <v>19</v>
      </c>
      <c r="S8592" t="str" cm="1">
        <f t="array" ref="S8592">_xlfn.IFS( Healthcare_Data_v1__4[[#This Row],[Days of Stay]]&lt;10,"Low",Healthcare_Data_v1__4[[#This Row],[Days of Stay]]&lt;20,"Med",Healthcare_Data_v1__4[[#This Row],[Days of Stay]]&lt;=30,"High")</f>
        <v>Med</v>
      </c>
      <c r="T8592" t="str">
        <f>CONCATENATE(Healthcare_Data_v1__4[[#This Row],[Medical Condition]],Healthcare_Data_v1__4[[#This Row],[Duration]])</f>
        <v>ArthritisMed</v>
      </c>
      <c r="U8592">
        <f>MONTH(Healthcare_Data_v1__4[[#This Row],[Date of Admission]])</f>
        <v>4</v>
      </c>
      <c r="V8592">
        <f>YEAR(Healthcare_Data_v1__4[[#This Row],[Date of Admission]])</f>
        <v>2023</v>
      </c>
      <c r="W8592">
        <f>DAY(Healthcare_Data_v1__4[[#This Row],[Date of Admission]])</f>
        <v>8</v>
      </c>
    </row>
    <row r="8593" spans="1:23" x14ac:dyDescent="0.3">
      <c r="A8593" t="s">
        <v>25426</v>
      </c>
      <c r="B8593">
        <v>29</v>
      </c>
      <c r="C8593" t="s">
        <v>5</v>
      </c>
      <c r="D8593" t="s">
        <v>16</v>
      </c>
      <c r="E8593" t="s">
        <v>19</v>
      </c>
      <c r="F8593" t="s">
        <v>11</v>
      </c>
      <c r="G8593" s="1">
        <v>44391</v>
      </c>
      <c r="H8593" t="s">
        <v>15697</v>
      </c>
      <c r="I8593" t="s">
        <v>15698</v>
      </c>
      <c r="J8593">
        <v>6427.5062840000001</v>
      </c>
      <c r="K8593" t="s">
        <v>63</v>
      </c>
      <c r="L8593">
        <v>23870</v>
      </c>
      <c r="M8593">
        <v>238</v>
      </c>
      <c r="N8593" t="s">
        <v>55</v>
      </c>
      <c r="O8593" s="1">
        <v>44396</v>
      </c>
      <c r="P8593" t="s">
        <v>43</v>
      </c>
      <c r="Q8593" t="s">
        <v>57</v>
      </c>
      <c r="R8593">
        <f>Healthcare_Data_v1__4[[#This Row],[Discharge Date]]-Healthcare_Data_v1__4[[#This Row],[Date of Admission]]</f>
        <v>5</v>
      </c>
      <c r="S8593" t="str" cm="1">
        <f t="array" ref="S8593">_xlfn.IFS( Healthcare_Data_v1__4[[#This Row],[Days of Stay]]&lt;10,"Low",Healthcare_Data_v1__4[[#This Row],[Days of Stay]]&lt;20,"Med",Healthcare_Data_v1__4[[#This Row],[Days of Stay]]&lt;=30,"High")</f>
        <v>Low</v>
      </c>
      <c r="T8593" t="str">
        <f>CONCATENATE(Healthcare_Data_v1__4[[#This Row],[Medical Condition]],Healthcare_Data_v1__4[[#This Row],[Duration]])</f>
        <v>CancerLow</v>
      </c>
      <c r="U8593">
        <f>MONTH(Healthcare_Data_v1__4[[#This Row],[Date of Admission]])</f>
        <v>7</v>
      </c>
      <c r="V8593">
        <f>YEAR(Healthcare_Data_v1__4[[#This Row],[Date of Admission]])</f>
        <v>2021</v>
      </c>
      <c r="W8593">
        <f>DAY(Healthcare_Data_v1__4[[#This Row],[Date of Admission]])</f>
        <v>14</v>
      </c>
    </row>
    <row r="8594" spans="1:23" x14ac:dyDescent="0.3">
      <c r="A8594" t="s">
        <v>25427</v>
      </c>
      <c r="B8594">
        <v>36</v>
      </c>
      <c r="C8594" t="s">
        <v>5</v>
      </c>
      <c r="D8594" t="s">
        <v>15</v>
      </c>
      <c r="E8594" t="s">
        <v>22</v>
      </c>
      <c r="F8594" t="s">
        <v>11</v>
      </c>
      <c r="G8594" s="1">
        <v>45194</v>
      </c>
      <c r="H8594" t="s">
        <v>15699</v>
      </c>
      <c r="I8594" t="s">
        <v>15700</v>
      </c>
      <c r="J8594">
        <v>6426.696449</v>
      </c>
      <c r="K8594" t="s">
        <v>41</v>
      </c>
      <c r="L8594">
        <v>5727</v>
      </c>
      <c r="M8594">
        <v>208</v>
      </c>
      <c r="N8594" t="s">
        <v>55</v>
      </c>
      <c r="O8594" s="1">
        <v>45220</v>
      </c>
      <c r="P8594" t="s">
        <v>43</v>
      </c>
      <c r="Q8594" t="s">
        <v>44</v>
      </c>
      <c r="R8594">
        <f>Healthcare_Data_v1__4[[#This Row],[Discharge Date]]-Healthcare_Data_v1__4[[#This Row],[Date of Admission]]</f>
        <v>26</v>
      </c>
      <c r="S8594" t="str" cm="1">
        <f t="array" ref="S8594">_xlfn.IFS( Healthcare_Data_v1__4[[#This Row],[Days of Stay]]&lt;10,"Low",Healthcare_Data_v1__4[[#This Row],[Days of Stay]]&lt;20,"Med",Healthcare_Data_v1__4[[#This Row],[Days of Stay]]&lt;=30,"High")</f>
        <v>High</v>
      </c>
      <c r="T8594" t="str">
        <f>CONCATENATE(Healthcare_Data_v1__4[[#This Row],[Medical Condition]],Healthcare_Data_v1__4[[#This Row],[Duration]])</f>
        <v>CancerHigh</v>
      </c>
      <c r="U8594">
        <f>MONTH(Healthcare_Data_v1__4[[#This Row],[Date of Admission]])</f>
        <v>9</v>
      </c>
      <c r="V8594">
        <f>YEAR(Healthcare_Data_v1__4[[#This Row],[Date of Admission]])</f>
        <v>2023</v>
      </c>
      <c r="W8594">
        <f>DAY(Healthcare_Data_v1__4[[#This Row],[Date of Admission]])</f>
        <v>25</v>
      </c>
    </row>
    <row r="8595" spans="1:23" x14ac:dyDescent="0.3">
      <c r="A8595" t="s">
        <v>25428</v>
      </c>
      <c r="B8595">
        <v>79</v>
      </c>
      <c r="C8595" t="s">
        <v>3</v>
      </c>
      <c r="D8595" t="s">
        <v>16</v>
      </c>
      <c r="E8595" t="s">
        <v>21</v>
      </c>
      <c r="F8595" t="s">
        <v>9</v>
      </c>
      <c r="G8595" s="1">
        <v>44161</v>
      </c>
      <c r="H8595" t="s">
        <v>7799</v>
      </c>
      <c r="I8595" t="s">
        <v>13105</v>
      </c>
      <c r="J8595">
        <v>6424.0354719999996</v>
      </c>
      <c r="K8595" t="s">
        <v>47</v>
      </c>
      <c r="L8595">
        <v>10633</v>
      </c>
      <c r="M8595">
        <v>466</v>
      </c>
      <c r="N8595" t="s">
        <v>42</v>
      </c>
      <c r="O8595" s="1">
        <v>44184</v>
      </c>
      <c r="P8595" t="s">
        <v>60</v>
      </c>
      <c r="Q8595" t="s">
        <v>44</v>
      </c>
      <c r="R8595">
        <f>Healthcare_Data_v1__4[[#This Row],[Discharge Date]]-Healthcare_Data_v1__4[[#This Row],[Date of Admission]]</f>
        <v>23</v>
      </c>
      <c r="S8595" t="str" cm="1">
        <f t="array" ref="S8595">_xlfn.IFS( Healthcare_Data_v1__4[[#This Row],[Days of Stay]]&lt;10,"Low",Healthcare_Data_v1__4[[#This Row],[Days of Stay]]&lt;20,"Med",Healthcare_Data_v1__4[[#This Row],[Days of Stay]]&lt;=30,"High")</f>
        <v>High</v>
      </c>
      <c r="T8595" t="str">
        <f>CONCATENATE(Healthcare_Data_v1__4[[#This Row],[Medical Condition]],Healthcare_Data_v1__4[[#This Row],[Duration]])</f>
        <v>ArthritisHigh</v>
      </c>
      <c r="U8595">
        <f>MONTH(Healthcare_Data_v1__4[[#This Row],[Date of Admission]])</f>
        <v>11</v>
      </c>
      <c r="V8595">
        <f>YEAR(Healthcare_Data_v1__4[[#This Row],[Date of Admission]])</f>
        <v>2020</v>
      </c>
      <c r="W8595">
        <f>DAY(Healthcare_Data_v1__4[[#This Row],[Date of Admission]])</f>
        <v>26</v>
      </c>
    </row>
    <row r="8596" spans="1:23" x14ac:dyDescent="0.3">
      <c r="A8596" t="s">
        <v>25429</v>
      </c>
      <c r="B8596">
        <v>75</v>
      </c>
      <c r="C8596" t="s">
        <v>3</v>
      </c>
      <c r="D8596" t="s">
        <v>16</v>
      </c>
      <c r="E8596" t="s">
        <v>20</v>
      </c>
      <c r="F8596" t="s">
        <v>10</v>
      </c>
      <c r="G8596" s="1">
        <v>43919</v>
      </c>
      <c r="H8596" t="s">
        <v>15701</v>
      </c>
      <c r="I8596" t="s">
        <v>15702</v>
      </c>
      <c r="J8596">
        <v>6418.3202090000004</v>
      </c>
      <c r="K8596" t="s">
        <v>66</v>
      </c>
      <c r="L8596">
        <v>32839</v>
      </c>
      <c r="M8596">
        <v>186</v>
      </c>
      <c r="N8596" t="s">
        <v>55</v>
      </c>
      <c r="O8596" s="1">
        <v>43926</v>
      </c>
      <c r="P8596" t="s">
        <v>43</v>
      </c>
      <c r="Q8596" t="s">
        <v>57</v>
      </c>
      <c r="R8596">
        <f>Healthcare_Data_v1__4[[#This Row],[Discharge Date]]-Healthcare_Data_v1__4[[#This Row],[Date of Admission]]</f>
        <v>7</v>
      </c>
      <c r="S8596" t="str" cm="1">
        <f t="array" ref="S8596">_xlfn.IFS( Healthcare_Data_v1__4[[#This Row],[Days of Stay]]&lt;10,"Low",Healthcare_Data_v1__4[[#This Row],[Days of Stay]]&lt;20,"Med",Healthcare_Data_v1__4[[#This Row],[Days of Stay]]&lt;=30,"High")</f>
        <v>Low</v>
      </c>
      <c r="T8596" t="str">
        <f>CONCATENATE(Healthcare_Data_v1__4[[#This Row],[Medical Condition]],Healthcare_Data_v1__4[[#This Row],[Duration]])</f>
        <v>HypertensionLow</v>
      </c>
      <c r="U8596">
        <f>MONTH(Healthcare_Data_v1__4[[#This Row],[Date of Admission]])</f>
        <v>3</v>
      </c>
      <c r="V8596">
        <f>YEAR(Healthcare_Data_v1__4[[#This Row],[Date of Admission]])</f>
        <v>2020</v>
      </c>
      <c r="W8596">
        <f>DAY(Healthcare_Data_v1__4[[#This Row],[Date of Admission]])</f>
        <v>29</v>
      </c>
    </row>
    <row r="8597" spans="1:23" x14ac:dyDescent="0.3">
      <c r="A8597" t="s">
        <v>25430</v>
      </c>
      <c r="B8597">
        <v>38</v>
      </c>
      <c r="C8597" t="s">
        <v>5</v>
      </c>
      <c r="D8597" t="s">
        <v>15</v>
      </c>
      <c r="E8597" t="s">
        <v>24</v>
      </c>
      <c r="F8597" t="s">
        <v>7</v>
      </c>
      <c r="G8597" s="1">
        <v>45012</v>
      </c>
      <c r="H8597" t="s">
        <v>15703</v>
      </c>
      <c r="I8597" t="s">
        <v>15704</v>
      </c>
      <c r="J8597">
        <v>6413.2332800000004</v>
      </c>
      <c r="K8597" t="s">
        <v>41</v>
      </c>
      <c r="L8597">
        <v>8716</v>
      </c>
      <c r="M8597">
        <v>333</v>
      </c>
      <c r="N8597" t="s">
        <v>42</v>
      </c>
      <c r="O8597" s="1">
        <v>45016</v>
      </c>
      <c r="P8597" t="s">
        <v>56</v>
      </c>
      <c r="Q8597" t="s">
        <v>57</v>
      </c>
      <c r="R8597">
        <f>Healthcare_Data_v1__4[[#This Row],[Discharge Date]]-Healthcare_Data_v1__4[[#This Row],[Date of Admission]]</f>
        <v>4</v>
      </c>
      <c r="S8597" t="str" cm="1">
        <f t="array" ref="S8597">_xlfn.IFS( Healthcare_Data_v1__4[[#This Row],[Days of Stay]]&lt;10,"Low",Healthcare_Data_v1__4[[#This Row],[Days of Stay]]&lt;20,"Med",Healthcare_Data_v1__4[[#This Row],[Days of Stay]]&lt;=30,"High")</f>
        <v>Low</v>
      </c>
      <c r="T8597" t="str">
        <f>CONCATENATE(Healthcare_Data_v1__4[[#This Row],[Medical Condition]],Healthcare_Data_v1__4[[#This Row],[Duration]])</f>
        <v>ObesityLow</v>
      </c>
      <c r="U8597">
        <f>MONTH(Healthcare_Data_v1__4[[#This Row],[Date of Admission]])</f>
        <v>3</v>
      </c>
      <c r="V8597">
        <f>YEAR(Healthcare_Data_v1__4[[#This Row],[Date of Admission]])</f>
        <v>2023</v>
      </c>
      <c r="W8597">
        <f>DAY(Healthcare_Data_v1__4[[#This Row],[Date of Admission]])</f>
        <v>27</v>
      </c>
    </row>
    <row r="8598" spans="1:23" x14ac:dyDescent="0.3">
      <c r="A8598" t="s">
        <v>25431</v>
      </c>
      <c r="B8598">
        <v>81</v>
      </c>
      <c r="C8598" t="s">
        <v>3</v>
      </c>
      <c r="D8598" t="s">
        <v>15</v>
      </c>
      <c r="E8598" t="s">
        <v>19</v>
      </c>
      <c r="F8598" t="s">
        <v>10</v>
      </c>
      <c r="G8598" s="1">
        <v>44697</v>
      </c>
      <c r="H8598" t="s">
        <v>15705</v>
      </c>
      <c r="I8598" t="s">
        <v>15706</v>
      </c>
      <c r="J8598">
        <v>6409.8168130000004</v>
      </c>
      <c r="K8598" t="s">
        <v>41</v>
      </c>
      <c r="L8598">
        <v>5898</v>
      </c>
      <c r="M8598">
        <v>212</v>
      </c>
      <c r="N8598" t="s">
        <v>48</v>
      </c>
      <c r="O8598" s="1">
        <v>44708</v>
      </c>
      <c r="P8598" t="s">
        <v>60</v>
      </c>
      <c r="Q8598" t="s">
        <v>44</v>
      </c>
      <c r="R8598">
        <f>Healthcare_Data_v1__4[[#This Row],[Discharge Date]]-Healthcare_Data_v1__4[[#This Row],[Date of Admission]]</f>
        <v>11</v>
      </c>
      <c r="S8598" t="str" cm="1">
        <f t="array" ref="S8598">_xlfn.IFS( Healthcare_Data_v1__4[[#This Row],[Days of Stay]]&lt;10,"Low",Healthcare_Data_v1__4[[#This Row],[Days of Stay]]&lt;20,"Med",Healthcare_Data_v1__4[[#This Row],[Days of Stay]]&lt;=30,"High")</f>
        <v>Med</v>
      </c>
      <c r="T8598" t="str">
        <f>CONCATENATE(Healthcare_Data_v1__4[[#This Row],[Medical Condition]],Healthcare_Data_v1__4[[#This Row],[Duration]])</f>
        <v>HypertensionMed</v>
      </c>
      <c r="U8598">
        <f>MONTH(Healthcare_Data_v1__4[[#This Row],[Date of Admission]])</f>
        <v>5</v>
      </c>
      <c r="V8598">
        <f>YEAR(Healthcare_Data_v1__4[[#This Row],[Date of Admission]])</f>
        <v>2022</v>
      </c>
      <c r="W8598">
        <f>DAY(Healthcare_Data_v1__4[[#This Row],[Date of Admission]])</f>
        <v>16</v>
      </c>
    </row>
    <row r="8599" spans="1:23" x14ac:dyDescent="0.3">
      <c r="A8599" t="s">
        <v>25432</v>
      </c>
      <c r="B8599">
        <v>18</v>
      </c>
      <c r="C8599" t="s">
        <v>12</v>
      </c>
      <c r="D8599" t="s">
        <v>16</v>
      </c>
      <c r="E8599" t="s">
        <v>20</v>
      </c>
      <c r="F8599" t="s">
        <v>11</v>
      </c>
      <c r="G8599" s="1">
        <v>44111</v>
      </c>
      <c r="H8599" t="s">
        <v>15707</v>
      </c>
      <c r="I8599" t="s">
        <v>5597</v>
      </c>
      <c r="J8599">
        <v>6402.9512919999997</v>
      </c>
      <c r="K8599" t="s">
        <v>47</v>
      </c>
      <c r="L8599">
        <v>49117</v>
      </c>
      <c r="M8599">
        <v>136</v>
      </c>
      <c r="N8599" t="s">
        <v>55</v>
      </c>
      <c r="O8599" s="1">
        <v>44119</v>
      </c>
      <c r="P8599" t="s">
        <v>49</v>
      </c>
      <c r="Q8599" t="s">
        <v>50</v>
      </c>
      <c r="R8599">
        <f>Healthcare_Data_v1__4[[#This Row],[Discharge Date]]-Healthcare_Data_v1__4[[#This Row],[Date of Admission]]</f>
        <v>8</v>
      </c>
      <c r="S8599" t="str" cm="1">
        <f t="array" ref="S8599">_xlfn.IFS( Healthcare_Data_v1__4[[#This Row],[Days of Stay]]&lt;10,"Low",Healthcare_Data_v1__4[[#This Row],[Days of Stay]]&lt;20,"Med",Healthcare_Data_v1__4[[#This Row],[Days of Stay]]&lt;=30,"High")</f>
        <v>Low</v>
      </c>
      <c r="T8599" t="str">
        <f>CONCATENATE(Healthcare_Data_v1__4[[#This Row],[Medical Condition]],Healthcare_Data_v1__4[[#This Row],[Duration]])</f>
        <v>CancerLow</v>
      </c>
      <c r="U8599">
        <f>MONTH(Healthcare_Data_v1__4[[#This Row],[Date of Admission]])</f>
        <v>10</v>
      </c>
      <c r="V8599">
        <f>YEAR(Healthcare_Data_v1__4[[#This Row],[Date of Admission]])</f>
        <v>2020</v>
      </c>
      <c r="W8599">
        <f>DAY(Healthcare_Data_v1__4[[#This Row],[Date of Admission]])</f>
        <v>7</v>
      </c>
    </row>
    <row r="8600" spans="1:23" x14ac:dyDescent="0.3">
      <c r="A8600" t="s">
        <v>25433</v>
      </c>
      <c r="B8600">
        <v>78</v>
      </c>
      <c r="C8600" t="s">
        <v>3</v>
      </c>
      <c r="D8600" t="s">
        <v>16</v>
      </c>
      <c r="E8600" t="s">
        <v>26</v>
      </c>
      <c r="F8600" t="s">
        <v>11</v>
      </c>
      <c r="G8600" s="1">
        <v>43433</v>
      </c>
      <c r="H8600" t="s">
        <v>15708</v>
      </c>
      <c r="I8600" t="s">
        <v>15709</v>
      </c>
      <c r="J8600">
        <v>6399.1772179999998</v>
      </c>
      <c r="K8600" t="s">
        <v>63</v>
      </c>
      <c r="L8600">
        <v>38700</v>
      </c>
      <c r="M8600">
        <v>464</v>
      </c>
      <c r="N8600" t="s">
        <v>55</v>
      </c>
      <c r="O8600" s="1">
        <v>43459</v>
      </c>
      <c r="P8600" t="s">
        <v>56</v>
      </c>
      <c r="Q8600" t="s">
        <v>44</v>
      </c>
      <c r="R8600">
        <f>Healthcare_Data_v1__4[[#This Row],[Discharge Date]]-Healthcare_Data_v1__4[[#This Row],[Date of Admission]]</f>
        <v>26</v>
      </c>
      <c r="S8600" t="str" cm="1">
        <f t="array" ref="S8600">_xlfn.IFS( Healthcare_Data_v1__4[[#This Row],[Days of Stay]]&lt;10,"Low",Healthcare_Data_v1__4[[#This Row],[Days of Stay]]&lt;20,"Med",Healthcare_Data_v1__4[[#This Row],[Days of Stay]]&lt;=30,"High")</f>
        <v>High</v>
      </c>
      <c r="T8600" t="str">
        <f>CONCATENATE(Healthcare_Data_v1__4[[#This Row],[Medical Condition]],Healthcare_Data_v1__4[[#This Row],[Duration]])</f>
        <v>CancerHigh</v>
      </c>
      <c r="U8600">
        <f>MONTH(Healthcare_Data_v1__4[[#This Row],[Date of Admission]])</f>
        <v>11</v>
      </c>
      <c r="V8600">
        <f>YEAR(Healthcare_Data_v1__4[[#This Row],[Date of Admission]])</f>
        <v>2018</v>
      </c>
      <c r="W8600">
        <f>DAY(Healthcare_Data_v1__4[[#This Row],[Date of Admission]])</f>
        <v>29</v>
      </c>
    </row>
    <row r="8601" spans="1:23" x14ac:dyDescent="0.3">
      <c r="A8601" t="s">
        <v>25434</v>
      </c>
      <c r="B8601">
        <v>75</v>
      </c>
      <c r="C8601" t="s">
        <v>3</v>
      </c>
      <c r="D8601" t="s">
        <v>15</v>
      </c>
      <c r="E8601" t="s">
        <v>24</v>
      </c>
      <c r="F8601" t="s">
        <v>4</v>
      </c>
      <c r="G8601" s="1">
        <v>44722</v>
      </c>
      <c r="H8601" t="s">
        <v>15710</v>
      </c>
      <c r="I8601" t="s">
        <v>15711</v>
      </c>
      <c r="J8601">
        <v>6387.3968860000004</v>
      </c>
      <c r="K8601" t="s">
        <v>69</v>
      </c>
      <c r="L8601">
        <v>17497</v>
      </c>
      <c r="M8601">
        <v>151</v>
      </c>
      <c r="N8601" t="s">
        <v>55</v>
      </c>
      <c r="O8601" s="1">
        <v>44744</v>
      </c>
      <c r="P8601" t="s">
        <v>60</v>
      </c>
      <c r="Q8601" t="s">
        <v>50</v>
      </c>
      <c r="R8601">
        <f>Healthcare_Data_v1__4[[#This Row],[Discharge Date]]-Healthcare_Data_v1__4[[#This Row],[Date of Admission]]</f>
        <v>22</v>
      </c>
      <c r="S8601" t="str" cm="1">
        <f t="array" ref="S8601">_xlfn.IFS( Healthcare_Data_v1__4[[#This Row],[Days of Stay]]&lt;10,"Low",Healthcare_Data_v1__4[[#This Row],[Days of Stay]]&lt;20,"Med",Healthcare_Data_v1__4[[#This Row],[Days of Stay]]&lt;=30,"High")</f>
        <v>High</v>
      </c>
      <c r="T8601" t="str">
        <f>CONCATENATE(Healthcare_Data_v1__4[[#This Row],[Medical Condition]],Healthcare_Data_v1__4[[#This Row],[Duration]])</f>
        <v>DiabetesHigh</v>
      </c>
      <c r="U8601">
        <f>MONTH(Healthcare_Data_v1__4[[#This Row],[Date of Admission]])</f>
        <v>6</v>
      </c>
      <c r="V8601">
        <f>YEAR(Healthcare_Data_v1__4[[#This Row],[Date of Admission]])</f>
        <v>2022</v>
      </c>
      <c r="W8601">
        <f>DAY(Healthcare_Data_v1__4[[#This Row],[Date of Admission]])</f>
        <v>10</v>
      </c>
    </row>
    <row r="8602" spans="1:23" x14ac:dyDescent="0.3">
      <c r="A8602" t="s">
        <v>25435</v>
      </c>
      <c r="B8602">
        <v>20</v>
      </c>
      <c r="C8602" t="s">
        <v>12</v>
      </c>
      <c r="D8602" t="s">
        <v>16</v>
      </c>
      <c r="E8602" t="s">
        <v>24</v>
      </c>
      <c r="F8602" t="s">
        <v>9</v>
      </c>
      <c r="G8602" s="1">
        <v>44596</v>
      </c>
      <c r="H8602" t="s">
        <v>5834</v>
      </c>
      <c r="I8602" t="s">
        <v>15712</v>
      </c>
      <c r="J8602">
        <v>6385.1534849999998</v>
      </c>
      <c r="K8602" t="s">
        <v>66</v>
      </c>
      <c r="L8602">
        <v>31774</v>
      </c>
      <c r="M8602">
        <v>335</v>
      </c>
      <c r="N8602" t="s">
        <v>55</v>
      </c>
      <c r="O8602" s="1">
        <v>44614</v>
      </c>
      <c r="P8602" t="s">
        <v>85</v>
      </c>
      <c r="Q8602" t="s">
        <v>44</v>
      </c>
      <c r="R8602">
        <f>Healthcare_Data_v1__4[[#This Row],[Discharge Date]]-Healthcare_Data_v1__4[[#This Row],[Date of Admission]]</f>
        <v>18</v>
      </c>
      <c r="S8602" t="str" cm="1">
        <f t="array" ref="S8602">_xlfn.IFS( Healthcare_Data_v1__4[[#This Row],[Days of Stay]]&lt;10,"Low",Healthcare_Data_v1__4[[#This Row],[Days of Stay]]&lt;20,"Med",Healthcare_Data_v1__4[[#This Row],[Days of Stay]]&lt;=30,"High")</f>
        <v>Med</v>
      </c>
      <c r="T8602" t="str">
        <f>CONCATENATE(Healthcare_Data_v1__4[[#This Row],[Medical Condition]],Healthcare_Data_v1__4[[#This Row],[Duration]])</f>
        <v>ArthritisMed</v>
      </c>
      <c r="U8602">
        <f>MONTH(Healthcare_Data_v1__4[[#This Row],[Date of Admission]])</f>
        <v>2</v>
      </c>
      <c r="V8602">
        <f>YEAR(Healthcare_Data_v1__4[[#This Row],[Date of Admission]])</f>
        <v>2022</v>
      </c>
      <c r="W8602">
        <f>DAY(Healthcare_Data_v1__4[[#This Row],[Date of Admission]])</f>
        <v>4</v>
      </c>
    </row>
    <row r="8603" spans="1:23" x14ac:dyDescent="0.3">
      <c r="A8603" t="s">
        <v>25436</v>
      </c>
      <c r="B8603">
        <v>33</v>
      </c>
      <c r="C8603" t="s">
        <v>5</v>
      </c>
      <c r="D8603" t="s">
        <v>15</v>
      </c>
      <c r="E8603" t="s">
        <v>21</v>
      </c>
      <c r="F8603" t="s">
        <v>11</v>
      </c>
      <c r="G8603" s="1">
        <v>43538</v>
      </c>
      <c r="H8603" t="s">
        <v>10429</v>
      </c>
      <c r="I8603" t="s">
        <v>15713</v>
      </c>
      <c r="J8603">
        <v>6382.0673340000003</v>
      </c>
      <c r="K8603" t="s">
        <v>63</v>
      </c>
      <c r="L8603">
        <v>30527</v>
      </c>
      <c r="M8603">
        <v>110</v>
      </c>
      <c r="N8603" t="s">
        <v>55</v>
      </c>
      <c r="O8603" s="1">
        <v>43539</v>
      </c>
      <c r="P8603" t="s">
        <v>85</v>
      </c>
      <c r="Q8603" t="s">
        <v>50</v>
      </c>
      <c r="R8603">
        <f>Healthcare_Data_v1__4[[#This Row],[Discharge Date]]-Healthcare_Data_v1__4[[#This Row],[Date of Admission]]</f>
        <v>1</v>
      </c>
      <c r="S8603" t="str" cm="1">
        <f t="array" ref="S8603">_xlfn.IFS( Healthcare_Data_v1__4[[#This Row],[Days of Stay]]&lt;10,"Low",Healthcare_Data_v1__4[[#This Row],[Days of Stay]]&lt;20,"Med",Healthcare_Data_v1__4[[#This Row],[Days of Stay]]&lt;=30,"High")</f>
        <v>Low</v>
      </c>
      <c r="T8603" t="str">
        <f>CONCATENATE(Healthcare_Data_v1__4[[#This Row],[Medical Condition]],Healthcare_Data_v1__4[[#This Row],[Duration]])</f>
        <v>CancerLow</v>
      </c>
      <c r="U8603">
        <f>MONTH(Healthcare_Data_v1__4[[#This Row],[Date of Admission]])</f>
        <v>3</v>
      </c>
      <c r="V8603">
        <f>YEAR(Healthcare_Data_v1__4[[#This Row],[Date of Admission]])</f>
        <v>2019</v>
      </c>
      <c r="W8603">
        <f>DAY(Healthcare_Data_v1__4[[#This Row],[Date of Admission]])</f>
        <v>14</v>
      </c>
    </row>
    <row r="8604" spans="1:23" x14ac:dyDescent="0.3">
      <c r="A8604" t="s">
        <v>25437</v>
      </c>
      <c r="B8604">
        <v>85</v>
      </c>
      <c r="C8604" t="s">
        <v>3</v>
      </c>
      <c r="D8604" t="s">
        <v>15</v>
      </c>
      <c r="E8604" t="s">
        <v>22</v>
      </c>
      <c r="F8604" t="s">
        <v>11</v>
      </c>
      <c r="G8604" s="1">
        <v>44803</v>
      </c>
      <c r="H8604" t="s">
        <v>14751</v>
      </c>
      <c r="I8604" t="s">
        <v>15714</v>
      </c>
      <c r="J8604">
        <v>6380.5500490000004</v>
      </c>
      <c r="K8604" t="s">
        <v>63</v>
      </c>
      <c r="L8604">
        <v>51830</v>
      </c>
      <c r="M8604">
        <v>177</v>
      </c>
      <c r="N8604" t="s">
        <v>48</v>
      </c>
      <c r="O8604" s="1">
        <v>44806</v>
      </c>
      <c r="P8604" t="s">
        <v>85</v>
      </c>
      <c r="Q8604" t="s">
        <v>50</v>
      </c>
      <c r="R8604">
        <f>Healthcare_Data_v1__4[[#This Row],[Discharge Date]]-Healthcare_Data_v1__4[[#This Row],[Date of Admission]]</f>
        <v>3</v>
      </c>
      <c r="S8604" t="str" cm="1">
        <f t="array" ref="S8604">_xlfn.IFS( Healthcare_Data_v1__4[[#This Row],[Days of Stay]]&lt;10,"Low",Healthcare_Data_v1__4[[#This Row],[Days of Stay]]&lt;20,"Med",Healthcare_Data_v1__4[[#This Row],[Days of Stay]]&lt;=30,"High")</f>
        <v>Low</v>
      </c>
      <c r="T8604" t="str">
        <f>CONCATENATE(Healthcare_Data_v1__4[[#This Row],[Medical Condition]],Healthcare_Data_v1__4[[#This Row],[Duration]])</f>
        <v>CancerLow</v>
      </c>
      <c r="U8604">
        <f>MONTH(Healthcare_Data_v1__4[[#This Row],[Date of Admission]])</f>
        <v>8</v>
      </c>
      <c r="V8604">
        <f>YEAR(Healthcare_Data_v1__4[[#This Row],[Date of Admission]])</f>
        <v>2022</v>
      </c>
      <c r="W8604">
        <f>DAY(Healthcare_Data_v1__4[[#This Row],[Date of Admission]])</f>
        <v>30</v>
      </c>
    </row>
    <row r="8605" spans="1:23" x14ac:dyDescent="0.3">
      <c r="A8605" t="s">
        <v>25438</v>
      </c>
      <c r="B8605">
        <v>44</v>
      </c>
      <c r="C8605" t="s">
        <v>8</v>
      </c>
      <c r="D8605" t="s">
        <v>15</v>
      </c>
      <c r="E8605" t="s">
        <v>25</v>
      </c>
      <c r="F8605" t="s">
        <v>7</v>
      </c>
      <c r="G8605" s="1">
        <v>45087</v>
      </c>
      <c r="H8605" t="s">
        <v>3176</v>
      </c>
      <c r="I8605" t="s">
        <v>15715</v>
      </c>
      <c r="J8605">
        <v>6371.2599410000003</v>
      </c>
      <c r="K8605" t="s">
        <v>41</v>
      </c>
      <c r="L8605">
        <v>11051</v>
      </c>
      <c r="M8605">
        <v>311</v>
      </c>
      <c r="N8605" t="s">
        <v>42</v>
      </c>
      <c r="O8605" s="1">
        <v>45102</v>
      </c>
      <c r="P8605" t="s">
        <v>85</v>
      </c>
      <c r="Q8605" t="s">
        <v>50</v>
      </c>
      <c r="R8605">
        <f>Healthcare_Data_v1__4[[#This Row],[Discharge Date]]-Healthcare_Data_v1__4[[#This Row],[Date of Admission]]</f>
        <v>15</v>
      </c>
      <c r="S8605" t="str" cm="1">
        <f t="array" ref="S8605">_xlfn.IFS( Healthcare_Data_v1__4[[#This Row],[Days of Stay]]&lt;10,"Low",Healthcare_Data_v1__4[[#This Row],[Days of Stay]]&lt;20,"Med",Healthcare_Data_v1__4[[#This Row],[Days of Stay]]&lt;=30,"High")</f>
        <v>Med</v>
      </c>
      <c r="T8605" t="str">
        <f>CONCATENATE(Healthcare_Data_v1__4[[#This Row],[Medical Condition]],Healthcare_Data_v1__4[[#This Row],[Duration]])</f>
        <v>ObesityMed</v>
      </c>
      <c r="U8605">
        <f>MONTH(Healthcare_Data_v1__4[[#This Row],[Date of Admission]])</f>
        <v>6</v>
      </c>
      <c r="V8605">
        <f>YEAR(Healthcare_Data_v1__4[[#This Row],[Date of Admission]])</f>
        <v>2023</v>
      </c>
      <c r="W8605">
        <f>DAY(Healthcare_Data_v1__4[[#This Row],[Date of Admission]])</f>
        <v>10</v>
      </c>
    </row>
    <row r="8606" spans="1:23" x14ac:dyDescent="0.3">
      <c r="A8606" t="s">
        <v>25439</v>
      </c>
      <c r="B8606">
        <v>28</v>
      </c>
      <c r="C8606" t="s">
        <v>5</v>
      </c>
      <c r="D8606" t="s">
        <v>15</v>
      </c>
      <c r="E8606" t="s">
        <v>22</v>
      </c>
      <c r="F8606" t="s">
        <v>10</v>
      </c>
      <c r="G8606" s="1">
        <v>43988</v>
      </c>
      <c r="H8606" t="s">
        <v>5529</v>
      </c>
      <c r="I8606" t="s">
        <v>1107</v>
      </c>
      <c r="J8606">
        <v>6370.8586619999996</v>
      </c>
      <c r="K8606" t="s">
        <v>63</v>
      </c>
      <c r="L8606">
        <v>29710</v>
      </c>
      <c r="M8606">
        <v>410</v>
      </c>
      <c r="N8606" t="s">
        <v>42</v>
      </c>
      <c r="O8606" s="1">
        <v>43995</v>
      </c>
      <c r="P8606" t="s">
        <v>56</v>
      </c>
      <c r="Q8606" t="s">
        <v>44</v>
      </c>
      <c r="R8606">
        <f>Healthcare_Data_v1__4[[#This Row],[Discharge Date]]-Healthcare_Data_v1__4[[#This Row],[Date of Admission]]</f>
        <v>7</v>
      </c>
      <c r="S8606" t="str" cm="1">
        <f t="array" ref="S8606">_xlfn.IFS( Healthcare_Data_v1__4[[#This Row],[Days of Stay]]&lt;10,"Low",Healthcare_Data_v1__4[[#This Row],[Days of Stay]]&lt;20,"Med",Healthcare_Data_v1__4[[#This Row],[Days of Stay]]&lt;=30,"High")</f>
        <v>Low</v>
      </c>
      <c r="T8606" t="str">
        <f>CONCATENATE(Healthcare_Data_v1__4[[#This Row],[Medical Condition]],Healthcare_Data_v1__4[[#This Row],[Duration]])</f>
        <v>HypertensionLow</v>
      </c>
      <c r="U8606">
        <f>MONTH(Healthcare_Data_v1__4[[#This Row],[Date of Admission]])</f>
        <v>6</v>
      </c>
      <c r="V8606">
        <f>YEAR(Healthcare_Data_v1__4[[#This Row],[Date of Admission]])</f>
        <v>2020</v>
      </c>
      <c r="W8606">
        <f>DAY(Healthcare_Data_v1__4[[#This Row],[Date of Admission]])</f>
        <v>6</v>
      </c>
    </row>
    <row r="8607" spans="1:23" x14ac:dyDescent="0.3">
      <c r="A8607" t="s">
        <v>25440</v>
      </c>
      <c r="B8607">
        <v>57</v>
      </c>
      <c r="C8607" t="s">
        <v>3</v>
      </c>
      <c r="D8607" t="s">
        <v>15</v>
      </c>
      <c r="E8607" t="s">
        <v>19</v>
      </c>
      <c r="F8607" t="s">
        <v>11</v>
      </c>
      <c r="G8607" s="1">
        <v>44126</v>
      </c>
      <c r="H8607" t="s">
        <v>15716</v>
      </c>
      <c r="I8607" t="s">
        <v>7119</v>
      </c>
      <c r="J8607">
        <v>6363.9476009999998</v>
      </c>
      <c r="K8607" t="s">
        <v>69</v>
      </c>
      <c r="L8607">
        <v>65678</v>
      </c>
      <c r="M8607">
        <v>312</v>
      </c>
      <c r="N8607" t="s">
        <v>55</v>
      </c>
      <c r="O8607" s="1">
        <v>44137</v>
      </c>
      <c r="P8607" t="s">
        <v>85</v>
      </c>
      <c r="Q8607" t="s">
        <v>57</v>
      </c>
      <c r="R8607">
        <f>Healthcare_Data_v1__4[[#This Row],[Discharge Date]]-Healthcare_Data_v1__4[[#This Row],[Date of Admission]]</f>
        <v>11</v>
      </c>
      <c r="S8607" t="str" cm="1">
        <f t="array" ref="S8607">_xlfn.IFS( Healthcare_Data_v1__4[[#This Row],[Days of Stay]]&lt;10,"Low",Healthcare_Data_v1__4[[#This Row],[Days of Stay]]&lt;20,"Med",Healthcare_Data_v1__4[[#This Row],[Days of Stay]]&lt;=30,"High")</f>
        <v>Med</v>
      </c>
      <c r="T8607" t="str">
        <f>CONCATENATE(Healthcare_Data_v1__4[[#This Row],[Medical Condition]],Healthcare_Data_v1__4[[#This Row],[Duration]])</f>
        <v>CancerMed</v>
      </c>
      <c r="U8607">
        <f>MONTH(Healthcare_Data_v1__4[[#This Row],[Date of Admission]])</f>
        <v>10</v>
      </c>
      <c r="V8607">
        <f>YEAR(Healthcare_Data_v1__4[[#This Row],[Date of Admission]])</f>
        <v>2020</v>
      </c>
      <c r="W8607">
        <f>DAY(Healthcare_Data_v1__4[[#This Row],[Date of Admission]])</f>
        <v>22</v>
      </c>
    </row>
    <row r="8608" spans="1:23" x14ac:dyDescent="0.3">
      <c r="A8608" t="s">
        <v>25441</v>
      </c>
      <c r="B8608">
        <v>18</v>
      </c>
      <c r="C8608" t="s">
        <v>12</v>
      </c>
      <c r="D8608" t="s">
        <v>16</v>
      </c>
      <c r="E8608" t="s">
        <v>25</v>
      </c>
      <c r="F8608" t="s">
        <v>9</v>
      </c>
      <c r="G8608" s="1">
        <v>44506</v>
      </c>
      <c r="H8608" t="s">
        <v>15717</v>
      </c>
      <c r="I8608" t="s">
        <v>15718</v>
      </c>
      <c r="J8608">
        <v>6359.3547010000002</v>
      </c>
      <c r="K8608" t="s">
        <v>63</v>
      </c>
      <c r="L8608">
        <v>31518</v>
      </c>
      <c r="M8608">
        <v>442</v>
      </c>
      <c r="N8608" t="s">
        <v>42</v>
      </c>
      <c r="O8608" s="1">
        <v>44520</v>
      </c>
      <c r="P8608" t="s">
        <v>49</v>
      </c>
      <c r="Q8608" t="s">
        <v>44</v>
      </c>
      <c r="R8608">
        <f>Healthcare_Data_v1__4[[#This Row],[Discharge Date]]-Healthcare_Data_v1__4[[#This Row],[Date of Admission]]</f>
        <v>14</v>
      </c>
      <c r="S8608" t="str" cm="1">
        <f t="array" ref="S8608">_xlfn.IFS( Healthcare_Data_v1__4[[#This Row],[Days of Stay]]&lt;10,"Low",Healthcare_Data_v1__4[[#This Row],[Days of Stay]]&lt;20,"Med",Healthcare_Data_v1__4[[#This Row],[Days of Stay]]&lt;=30,"High")</f>
        <v>Med</v>
      </c>
      <c r="T8608" t="str">
        <f>CONCATENATE(Healthcare_Data_v1__4[[#This Row],[Medical Condition]],Healthcare_Data_v1__4[[#This Row],[Duration]])</f>
        <v>ArthritisMed</v>
      </c>
      <c r="U8608">
        <f>MONTH(Healthcare_Data_v1__4[[#This Row],[Date of Admission]])</f>
        <v>11</v>
      </c>
      <c r="V8608">
        <f>YEAR(Healthcare_Data_v1__4[[#This Row],[Date of Admission]])</f>
        <v>2021</v>
      </c>
      <c r="W8608">
        <f>DAY(Healthcare_Data_v1__4[[#This Row],[Date of Admission]])</f>
        <v>6</v>
      </c>
    </row>
    <row r="8609" spans="1:23" x14ac:dyDescent="0.3">
      <c r="A8609" t="s">
        <v>25442</v>
      </c>
      <c r="B8609">
        <v>24</v>
      </c>
      <c r="C8609" t="s">
        <v>12</v>
      </c>
      <c r="D8609" t="s">
        <v>16</v>
      </c>
      <c r="E8609" t="s">
        <v>24</v>
      </c>
      <c r="F8609" t="s">
        <v>10</v>
      </c>
      <c r="G8609" s="1">
        <v>44810</v>
      </c>
      <c r="H8609" t="s">
        <v>15719</v>
      </c>
      <c r="I8609" t="s">
        <v>15720</v>
      </c>
      <c r="J8609">
        <v>6355.4544159999996</v>
      </c>
      <c r="K8609" t="s">
        <v>63</v>
      </c>
      <c r="L8609">
        <v>4561</v>
      </c>
      <c r="M8609">
        <v>285</v>
      </c>
      <c r="N8609" t="s">
        <v>42</v>
      </c>
      <c r="O8609" s="1">
        <v>44819</v>
      </c>
      <c r="P8609" t="s">
        <v>56</v>
      </c>
      <c r="Q8609" t="s">
        <v>50</v>
      </c>
      <c r="R8609">
        <f>Healthcare_Data_v1__4[[#This Row],[Discharge Date]]-Healthcare_Data_v1__4[[#This Row],[Date of Admission]]</f>
        <v>9</v>
      </c>
      <c r="S8609" t="str" cm="1">
        <f t="array" ref="S8609">_xlfn.IFS( Healthcare_Data_v1__4[[#This Row],[Days of Stay]]&lt;10,"Low",Healthcare_Data_v1__4[[#This Row],[Days of Stay]]&lt;20,"Med",Healthcare_Data_v1__4[[#This Row],[Days of Stay]]&lt;=30,"High")</f>
        <v>Low</v>
      </c>
      <c r="T8609" t="str">
        <f>CONCATENATE(Healthcare_Data_v1__4[[#This Row],[Medical Condition]],Healthcare_Data_v1__4[[#This Row],[Duration]])</f>
        <v>HypertensionLow</v>
      </c>
      <c r="U8609">
        <f>MONTH(Healthcare_Data_v1__4[[#This Row],[Date of Admission]])</f>
        <v>9</v>
      </c>
      <c r="V8609">
        <f>YEAR(Healthcare_Data_v1__4[[#This Row],[Date of Admission]])</f>
        <v>2022</v>
      </c>
      <c r="W8609">
        <f>DAY(Healthcare_Data_v1__4[[#This Row],[Date of Admission]])</f>
        <v>6</v>
      </c>
    </row>
    <row r="8610" spans="1:23" x14ac:dyDescent="0.3">
      <c r="A8610" t="s">
        <v>25443</v>
      </c>
      <c r="B8610">
        <v>63</v>
      </c>
      <c r="C8610" t="s">
        <v>3</v>
      </c>
      <c r="D8610" t="s">
        <v>16</v>
      </c>
      <c r="E8610" t="s">
        <v>21</v>
      </c>
      <c r="F8610" t="s">
        <v>10</v>
      </c>
      <c r="G8610" s="1">
        <v>43614</v>
      </c>
      <c r="H8610" t="s">
        <v>15721</v>
      </c>
      <c r="I8610" t="s">
        <v>15722</v>
      </c>
      <c r="J8610">
        <v>6354.7013180000004</v>
      </c>
      <c r="K8610" t="s">
        <v>47</v>
      </c>
      <c r="L8610">
        <v>904</v>
      </c>
      <c r="M8610">
        <v>194</v>
      </c>
      <c r="N8610" t="s">
        <v>48</v>
      </c>
      <c r="O8610" s="1">
        <v>43618</v>
      </c>
      <c r="P8610" t="s">
        <v>43</v>
      </c>
      <c r="Q8610" t="s">
        <v>50</v>
      </c>
      <c r="R8610">
        <f>Healthcare_Data_v1__4[[#This Row],[Discharge Date]]-Healthcare_Data_v1__4[[#This Row],[Date of Admission]]</f>
        <v>4</v>
      </c>
      <c r="S8610" t="str" cm="1">
        <f t="array" ref="S8610">_xlfn.IFS( Healthcare_Data_v1__4[[#This Row],[Days of Stay]]&lt;10,"Low",Healthcare_Data_v1__4[[#This Row],[Days of Stay]]&lt;20,"Med",Healthcare_Data_v1__4[[#This Row],[Days of Stay]]&lt;=30,"High")</f>
        <v>Low</v>
      </c>
      <c r="T8610" t="str">
        <f>CONCATENATE(Healthcare_Data_v1__4[[#This Row],[Medical Condition]],Healthcare_Data_v1__4[[#This Row],[Duration]])</f>
        <v>HypertensionLow</v>
      </c>
      <c r="U8610">
        <f>MONTH(Healthcare_Data_v1__4[[#This Row],[Date of Admission]])</f>
        <v>5</v>
      </c>
      <c r="V8610">
        <f>YEAR(Healthcare_Data_v1__4[[#This Row],[Date of Admission]])</f>
        <v>2019</v>
      </c>
      <c r="W8610">
        <f>DAY(Healthcare_Data_v1__4[[#This Row],[Date of Admission]])</f>
        <v>29</v>
      </c>
    </row>
    <row r="8611" spans="1:23" x14ac:dyDescent="0.3">
      <c r="A8611" t="s">
        <v>25444</v>
      </c>
      <c r="B8611">
        <v>65</v>
      </c>
      <c r="C8611" t="s">
        <v>3</v>
      </c>
      <c r="D8611" t="s">
        <v>16</v>
      </c>
      <c r="E8611" t="s">
        <v>24</v>
      </c>
      <c r="F8611" t="s">
        <v>11</v>
      </c>
      <c r="G8611" s="1">
        <v>45096</v>
      </c>
      <c r="H8611" t="s">
        <v>15723</v>
      </c>
      <c r="I8611" t="s">
        <v>15724</v>
      </c>
      <c r="J8611">
        <v>6354.0228479999996</v>
      </c>
      <c r="K8611" t="s">
        <v>41</v>
      </c>
      <c r="L8611">
        <v>62300</v>
      </c>
      <c r="M8611">
        <v>170</v>
      </c>
      <c r="N8611" t="s">
        <v>55</v>
      </c>
      <c r="O8611" s="1">
        <v>45107</v>
      </c>
      <c r="P8611" t="s">
        <v>56</v>
      </c>
      <c r="Q8611" t="s">
        <v>44</v>
      </c>
      <c r="R8611">
        <f>Healthcare_Data_v1__4[[#This Row],[Discharge Date]]-Healthcare_Data_v1__4[[#This Row],[Date of Admission]]</f>
        <v>11</v>
      </c>
      <c r="S8611" t="str" cm="1">
        <f t="array" ref="S8611">_xlfn.IFS( Healthcare_Data_v1__4[[#This Row],[Days of Stay]]&lt;10,"Low",Healthcare_Data_v1__4[[#This Row],[Days of Stay]]&lt;20,"Med",Healthcare_Data_v1__4[[#This Row],[Days of Stay]]&lt;=30,"High")</f>
        <v>Med</v>
      </c>
      <c r="T8611" t="str">
        <f>CONCATENATE(Healthcare_Data_v1__4[[#This Row],[Medical Condition]],Healthcare_Data_v1__4[[#This Row],[Duration]])</f>
        <v>CancerMed</v>
      </c>
      <c r="U8611">
        <f>MONTH(Healthcare_Data_v1__4[[#This Row],[Date of Admission]])</f>
        <v>6</v>
      </c>
      <c r="V8611">
        <f>YEAR(Healthcare_Data_v1__4[[#This Row],[Date of Admission]])</f>
        <v>2023</v>
      </c>
      <c r="W8611">
        <f>DAY(Healthcare_Data_v1__4[[#This Row],[Date of Admission]])</f>
        <v>19</v>
      </c>
    </row>
    <row r="8612" spans="1:23" x14ac:dyDescent="0.3">
      <c r="A8612" t="s">
        <v>25445</v>
      </c>
      <c r="B8612">
        <v>32</v>
      </c>
      <c r="C8612" t="s">
        <v>5</v>
      </c>
      <c r="D8612" t="s">
        <v>15</v>
      </c>
      <c r="E8612" t="s">
        <v>19</v>
      </c>
      <c r="F8612" t="s">
        <v>9</v>
      </c>
      <c r="G8612" s="1">
        <v>43951</v>
      </c>
      <c r="H8612" t="s">
        <v>15725</v>
      </c>
      <c r="I8612" t="s">
        <v>1036</v>
      </c>
      <c r="J8612">
        <v>6346.1984789999997</v>
      </c>
      <c r="K8612" t="s">
        <v>63</v>
      </c>
      <c r="L8612">
        <v>32745</v>
      </c>
      <c r="M8612">
        <v>285</v>
      </c>
      <c r="N8612" t="s">
        <v>42</v>
      </c>
      <c r="O8612" s="1">
        <v>43959</v>
      </c>
      <c r="P8612" t="s">
        <v>85</v>
      </c>
      <c r="Q8612" t="s">
        <v>57</v>
      </c>
      <c r="R8612">
        <f>Healthcare_Data_v1__4[[#This Row],[Discharge Date]]-Healthcare_Data_v1__4[[#This Row],[Date of Admission]]</f>
        <v>8</v>
      </c>
      <c r="S8612" t="str" cm="1">
        <f t="array" ref="S8612">_xlfn.IFS( Healthcare_Data_v1__4[[#This Row],[Days of Stay]]&lt;10,"Low",Healthcare_Data_v1__4[[#This Row],[Days of Stay]]&lt;20,"Med",Healthcare_Data_v1__4[[#This Row],[Days of Stay]]&lt;=30,"High")</f>
        <v>Low</v>
      </c>
      <c r="T8612" t="str">
        <f>CONCATENATE(Healthcare_Data_v1__4[[#This Row],[Medical Condition]],Healthcare_Data_v1__4[[#This Row],[Duration]])</f>
        <v>ArthritisLow</v>
      </c>
      <c r="U8612">
        <f>MONTH(Healthcare_Data_v1__4[[#This Row],[Date of Admission]])</f>
        <v>4</v>
      </c>
      <c r="V8612">
        <f>YEAR(Healthcare_Data_v1__4[[#This Row],[Date of Admission]])</f>
        <v>2020</v>
      </c>
      <c r="W8612">
        <f>DAY(Healthcare_Data_v1__4[[#This Row],[Date of Admission]])</f>
        <v>30</v>
      </c>
    </row>
    <row r="8613" spans="1:23" x14ac:dyDescent="0.3">
      <c r="A8613" t="s">
        <v>19503</v>
      </c>
      <c r="B8613">
        <v>72</v>
      </c>
      <c r="C8613" t="s">
        <v>3</v>
      </c>
      <c r="D8613" t="s">
        <v>16</v>
      </c>
      <c r="E8613" t="s">
        <v>23</v>
      </c>
      <c r="F8613" t="s">
        <v>9</v>
      </c>
      <c r="G8613" s="1">
        <v>44101</v>
      </c>
      <c r="H8613" t="s">
        <v>15726</v>
      </c>
      <c r="I8613" t="s">
        <v>8887</v>
      </c>
      <c r="J8613">
        <v>6342.3157940000001</v>
      </c>
      <c r="K8613" t="s">
        <v>41</v>
      </c>
      <c r="L8613">
        <v>21639</v>
      </c>
      <c r="M8613">
        <v>212</v>
      </c>
      <c r="N8613" t="s">
        <v>42</v>
      </c>
      <c r="O8613" s="1">
        <v>44109</v>
      </c>
      <c r="P8613" t="s">
        <v>60</v>
      </c>
      <c r="Q8613" t="s">
        <v>50</v>
      </c>
      <c r="R8613">
        <f>Healthcare_Data_v1__4[[#This Row],[Discharge Date]]-Healthcare_Data_v1__4[[#This Row],[Date of Admission]]</f>
        <v>8</v>
      </c>
      <c r="S8613" t="str" cm="1">
        <f t="array" ref="S8613">_xlfn.IFS( Healthcare_Data_v1__4[[#This Row],[Days of Stay]]&lt;10,"Low",Healthcare_Data_v1__4[[#This Row],[Days of Stay]]&lt;20,"Med",Healthcare_Data_v1__4[[#This Row],[Days of Stay]]&lt;=30,"High")</f>
        <v>Low</v>
      </c>
      <c r="T8613" t="str">
        <f>CONCATENATE(Healthcare_Data_v1__4[[#This Row],[Medical Condition]],Healthcare_Data_v1__4[[#This Row],[Duration]])</f>
        <v>ArthritisLow</v>
      </c>
      <c r="U8613">
        <f>MONTH(Healthcare_Data_v1__4[[#This Row],[Date of Admission]])</f>
        <v>9</v>
      </c>
      <c r="V8613">
        <f>YEAR(Healthcare_Data_v1__4[[#This Row],[Date of Admission]])</f>
        <v>2020</v>
      </c>
      <c r="W8613">
        <f>DAY(Healthcare_Data_v1__4[[#This Row],[Date of Admission]])</f>
        <v>27</v>
      </c>
    </row>
    <row r="8614" spans="1:23" x14ac:dyDescent="0.3">
      <c r="A8614" t="s">
        <v>8618</v>
      </c>
      <c r="B8614">
        <v>18</v>
      </c>
      <c r="C8614" t="s">
        <v>12</v>
      </c>
      <c r="D8614" t="s">
        <v>16</v>
      </c>
      <c r="E8614" t="s">
        <v>23</v>
      </c>
      <c r="F8614" t="s">
        <v>10</v>
      </c>
      <c r="G8614" s="1">
        <v>44883</v>
      </c>
      <c r="H8614" t="s">
        <v>6597</v>
      </c>
      <c r="I8614" t="s">
        <v>15727</v>
      </c>
      <c r="J8614">
        <v>6337.8074999999999</v>
      </c>
      <c r="K8614" t="s">
        <v>66</v>
      </c>
      <c r="L8614">
        <v>2973</v>
      </c>
      <c r="M8614">
        <v>340</v>
      </c>
      <c r="N8614" t="s">
        <v>55</v>
      </c>
      <c r="O8614" s="1">
        <v>44890</v>
      </c>
      <c r="P8614" t="s">
        <v>43</v>
      </c>
      <c r="Q8614" t="s">
        <v>57</v>
      </c>
      <c r="R8614">
        <f>Healthcare_Data_v1__4[[#This Row],[Discharge Date]]-Healthcare_Data_v1__4[[#This Row],[Date of Admission]]</f>
        <v>7</v>
      </c>
      <c r="S8614" t="str" cm="1">
        <f t="array" ref="S8614">_xlfn.IFS( Healthcare_Data_v1__4[[#This Row],[Days of Stay]]&lt;10,"Low",Healthcare_Data_v1__4[[#This Row],[Days of Stay]]&lt;20,"Med",Healthcare_Data_v1__4[[#This Row],[Days of Stay]]&lt;=30,"High")</f>
        <v>Low</v>
      </c>
      <c r="T8614" t="str">
        <f>CONCATENATE(Healthcare_Data_v1__4[[#This Row],[Medical Condition]],Healthcare_Data_v1__4[[#This Row],[Duration]])</f>
        <v>HypertensionLow</v>
      </c>
      <c r="U8614">
        <f>MONTH(Healthcare_Data_v1__4[[#This Row],[Date of Admission]])</f>
        <v>11</v>
      </c>
      <c r="V8614">
        <f>YEAR(Healthcare_Data_v1__4[[#This Row],[Date of Admission]])</f>
        <v>2022</v>
      </c>
      <c r="W8614">
        <f>DAY(Healthcare_Data_v1__4[[#This Row],[Date of Admission]])</f>
        <v>18</v>
      </c>
    </row>
    <row r="8615" spans="1:23" x14ac:dyDescent="0.3">
      <c r="A8615" t="s">
        <v>25446</v>
      </c>
      <c r="B8615">
        <v>69</v>
      </c>
      <c r="C8615" t="s">
        <v>3</v>
      </c>
      <c r="D8615" t="s">
        <v>15</v>
      </c>
      <c r="E8615" t="s">
        <v>21</v>
      </c>
      <c r="F8615" t="s">
        <v>9</v>
      </c>
      <c r="G8615" s="1">
        <v>43656</v>
      </c>
      <c r="H8615" t="s">
        <v>1534</v>
      </c>
      <c r="I8615" t="s">
        <v>1552</v>
      </c>
      <c r="J8615">
        <v>6333.2715889999999</v>
      </c>
      <c r="K8615" t="s">
        <v>47</v>
      </c>
      <c r="L8615">
        <v>32645</v>
      </c>
      <c r="M8615">
        <v>364</v>
      </c>
      <c r="N8615" t="s">
        <v>55</v>
      </c>
      <c r="O8615" s="1">
        <v>43681</v>
      </c>
      <c r="P8615" t="s">
        <v>60</v>
      </c>
      <c r="Q8615" t="s">
        <v>57</v>
      </c>
      <c r="R8615">
        <f>Healthcare_Data_v1__4[[#This Row],[Discharge Date]]-Healthcare_Data_v1__4[[#This Row],[Date of Admission]]</f>
        <v>25</v>
      </c>
      <c r="S8615" t="str" cm="1">
        <f t="array" ref="S8615">_xlfn.IFS( Healthcare_Data_v1__4[[#This Row],[Days of Stay]]&lt;10,"Low",Healthcare_Data_v1__4[[#This Row],[Days of Stay]]&lt;20,"Med",Healthcare_Data_v1__4[[#This Row],[Days of Stay]]&lt;=30,"High")</f>
        <v>High</v>
      </c>
      <c r="T8615" t="str">
        <f>CONCATENATE(Healthcare_Data_v1__4[[#This Row],[Medical Condition]],Healthcare_Data_v1__4[[#This Row],[Duration]])</f>
        <v>ArthritisHigh</v>
      </c>
      <c r="U8615">
        <f>MONTH(Healthcare_Data_v1__4[[#This Row],[Date of Admission]])</f>
        <v>7</v>
      </c>
      <c r="V8615">
        <f>YEAR(Healthcare_Data_v1__4[[#This Row],[Date of Admission]])</f>
        <v>2019</v>
      </c>
      <c r="W8615">
        <f>DAY(Healthcare_Data_v1__4[[#This Row],[Date of Admission]])</f>
        <v>10</v>
      </c>
    </row>
    <row r="8616" spans="1:23" x14ac:dyDescent="0.3">
      <c r="A8616" t="s">
        <v>25447</v>
      </c>
      <c r="B8616">
        <v>60</v>
      </c>
      <c r="C8616" t="s">
        <v>3</v>
      </c>
      <c r="D8616" t="s">
        <v>16</v>
      </c>
      <c r="E8616" t="s">
        <v>21</v>
      </c>
      <c r="F8616" t="s">
        <v>6</v>
      </c>
      <c r="G8616" s="1">
        <v>43713</v>
      </c>
      <c r="H8616" t="s">
        <v>15728</v>
      </c>
      <c r="I8616" t="s">
        <v>15729</v>
      </c>
      <c r="J8616">
        <v>6333.1321959999996</v>
      </c>
      <c r="K8616" t="s">
        <v>66</v>
      </c>
      <c r="L8616">
        <v>23456</v>
      </c>
      <c r="M8616">
        <v>334</v>
      </c>
      <c r="N8616" t="s">
        <v>55</v>
      </c>
      <c r="O8616" s="1">
        <v>43743</v>
      </c>
      <c r="P8616" t="s">
        <v>60</v>
      </c>
      <c r="Q8616" t="s">
        <v>50</v>
      </c>
      <c r="R8616">
        <f>Healthcare_Data_v1__4[[#This Row],[Discharge Date]]-Healthcare_Data_v1__4[[#This Row],[Date of Admission]]</f>
        <v>30</v>
      </c>
      <c r="S8616" t="str" cm="1">
        <f t="array" ref="S8616">_xlfn.IFS( Healthcare_Data_v1__4[[#This Row],[Days of Stay]]&lt;10,"Low",Healthcare_Data_v1__4[[#This Row],[Days of Stay]]&lt;20,"Med",Healthcare_Data_v1__4[[#This Row],[Days of Stay]]&lt;=30,"High")</f>
        <v>High</v>
      </c>
      <c r="T8616" t="str">
        <f>CONCATENATE(Healthcare_Data_v1__4[[#This Row],[Medical Condition]],Healthcare_Data_v1__4[[#This Row],[Duration]])</f>
        <v>AsthmaHigh</v>
      </c>
      <c r="U8616">
        <f>MONTH(Healthcare_Data_v1__4[[#This Row],[Date of Admission]])</f>
        <v>9</v>
      </c>
      <c r="V8616">
        <f>YEAR(Healthcare_Data_v1__4[[#This Row],[Date of Admission]])</f>
        <v>2019</v>
      </c>
      <c r="W8616">
        <f>DAY(Healthcare_Data_v1__4[[#This Row],[Date of Admission]])</f>
        <v>5</v>
      </c>
    </row>
    <row r="8617" spans="1:23" x14ac:dyDescent="0.3">
      <c r="A8617" t="s">
        <v>25448</v>
      </c>
      <c r="B8617">
        <v>51</v>
      </c>
      <c r="C8617" t="s">
        <v>8</v>
      </c>
      <c r="D8617" t="s">
        <v>15</v>
      </c>
      <c r="E8617" t="s">
        <v>19</v>
      </c>
      <c r="F8617" t="s">
        <v>9</v>
      </c>
      <c r="G8617" s="1">
        <v>43933</v>
      </c>
      <c r="H8617" t="s">
        <v>15730</v>
      </c>
      <c r="I8617" t="s">
        <v>1957</v>
      </c>
      <c r="J8617">
        <v>6329.3288599999996</v>
      </c>
      <c r="K8617" t="s">
        <v>47</v>
      </c>
      <c r="L8617">
        <v>35755</v>
      </c>
      <c r="M8617">
        <v>150</v>
      </c>
      <c r="N8617" t="s">
        <v>42</v>
      </c>
      <c r="O8617" s="1">
        <v>43938</v>
      </c>
      <c r="P8617" t="s">
        <v>60</v>
      </c>
      <c r="Q8617" t="s">
        <v>44</v>
      </c>
      <c r="R8617">
        <f>Healthcare_Data_v1__4[[#This Row],[Discharge Date]]-Healthcare_Data_v1__4[[#This Row],[Date of Admission]]</f>
        <v>5</v>
      </c>
      <c r="S8617" t="str" cm="1">
        <f t="array" ref="S8617">_xlfn.IFS( Healthcare_Data_v1__4[[#This Row],[Days of Stay]]&lt;10,"Low",Healthcare_Data_v1__4[[#This Row],[Days of Stay]]&lt;20,"Med",Healthcare_Data_v1__4[[#This Row],[Days of Stay]]&lt;=30,"High")</f>
        <v>Low</v>
      </c>
      <c r="T8617" t="str">
        <f>CONCATENATE(Healthcare_Data_v1__4[[#This Row],[Medical Condition]],Healthcare_Data_v1__4[[#This Row],[Duration]])</f>
        <v>ArthritisLow</v>
      </c>
      <c r="U8617">
        <f>MONTH(Healthcare_Data_v1__4[[#This Row],[Date of Admission]])</f>
        <v>4</v>
      </c>
      <c r="V8617">
        <f>YEAR(Healthcare_Data_v1__4[[#This Row],[Date of Admission]])</f>
        <v>2020</v>
      </c>
      <c r="W8617">
        <f>DAY(Healthcare_Data_v1__4[[#This Row],[Date of Admission]])</f>
        <v>12</v>
      </c>
    </row>
    <row r="8618" spans="1:23" x14ac:dyDescent="0.3">
      <c r="A8618" t="s">
        <v>25449</v>
      </c>
      <c r="B8618">
        <v>83</v>
      </c>
      <c r="C8618" t="s">
        <v>3</v>
      </c>
      <c r="D8618" t="s">
        <v>15</v>
      </c>
      <c r="E8618" t="s">
        <v>23</v>
      </c>
      <c r="F8618" t="s">
        <v>11</v>
      </c>
      <c r="G8618" s="1">
        <v>43756</v>
      </c>
      <c r="H8618" t="s">
        <v>15731</v>
      </c>
      <c r="I8618" t="s">
        <v>15732</v>
      </c>
      <c r="J8618">
        <v>6327.0305399999997</v>
      </c>
      <c r="K8618" t="s">
        <v>41</v>
      </c>
      <c r="L8618">
        <v>48696</v>
      </c>
      <c r="M8618">
        <v>483</v>
      </c>
      <c r="N8618" t="s">
        <v>42</v>
      </c>
      <c r="O8618" s="1">
        <v>43772</v>
      </c>
      <c r="P8618" t="s">
        <v>85</v>
      </c>
      <c r="Q8618" t="s">
        <v>57</v>
      </c>
      <c r="R8618">
        <f>Healthcare_Data_v1__4[[#This Row],[Discharge Date]]-Healthcare_Data_v1__4[[#This Row],[Date of Admission]]</f>
        <v>16</v>
      </c>
      <c r="S8618" t="str" cm="1">
        <f t="array" ref="S8618">_xlfn.IFS( Healthcare_Data_v1__4[[#This Row],[Days of Stay]]&lt;10,"Low",Healthcare_Data_v1__4[[#This Row],[Days of Stay]]&lt;20,"Med",Healthcare_Data_v1__4[[#This Row],[Days of Stay]]&lt;=30,"High")</f>
        <v>Med</v>
      </c>
      <c r="T8618" t="str">
        <f>CONCATENATE(Healthcare_Data_v1__4[[#This Row],[Medical Condition]],Healthcare_Data_v1__4[[#This Row],[Duration]])</f>
        <v>CancerMed</v>
      </c>
      <c r="U8618">
        <f>MONTH(Healthcare_Data_v1__4[[#This Row],[Date of Admission]])</f>
        <v>10</v>
      </c>
      <c r="V8618">
        <f>YEAR(Healthcare_Data_v1__4[[#This Row],[Date of Admission]])</f>
        <v>2019</v>
      </c>
      <c r="W8618">
        <f>DAY(Healthcare_Data_v1__4[[#This Row],[Date of Admission]])</f>
        <v>18</v>
      </c>
    </row>
    <row r="8619" spans="1:23" x14ac:dyDescent="0.3">
      <c r="A8619" t="s">
        <v>25450</v>
      </c>
      <c r="B8619">
        <v>37</v>
      </c>
      <c r="C8619" t="s">
        <v>5</v>
      </c>
      <c r="D8619" t="s">
        <v>16</v>
      </c>
      <c r="E8619" t="s">
        <v>19</v>
      </c>
      <c r="F8619" t="s">
        <v>10</v>
      </c>
      <c r="G8619" s="1">
        <v>44849</v>
      </c>
      <c r="H8619" t="s">
        <v>15733</v>
      </c>
      <c r="I8619" t="s">
        <v>15734</v>
      </c>
      <c r="J8619">
        <v>6321.1615300000003</v>
      </c>
      <c r="K8619" t="s">
        <v>47</v>
      </c>
      <c r="L8619">
        <v>7422</v>
      </c>
      <c r="M8619">
        <v>270</v>
      </c>
      <c r="N8619" t="s">
        <v>48</v>
      </c>
      <c r="O8619" s="1">
        <v>44868</v>
      </c>
      <c r="P8619" t="s">
        <v>43</v>
      </c>
      <c r="Q8619" t="s">
        <v>44</v>
      </c>
      <c r="R8619">
        <f>Healthcare_Data_v1__4[[#This Row],[Discharge Date]]-Healthcare_Data_v1__4[[#This Row],[Date of Admission]]</f>
        <v>19</v>
      </c>
      <c r="S8619" t="str" cm="1">
        <f t="array" ref="S8619">_xlfn.IFS( Healthcare_Data_v1__4[[#This Row],[Days of Stay]]&lt;10,"Low",Healthcare_Data_v1__4[[#This Row],[Days of Stay]]&lt;20,"Med",Healthcare_Data_v1__4[[#This Row],[Days of Stay]]&lt;=30,"High")</f>
        <v>Med</v>
      </c>
      <c r="T8619" t="str">
        <f>CONCATENATE(Healthcare_Data_v1__4[[#This Row],[Medical Condition]],Healthcare_Data_v1__4[[#This Row],[Duration]])</f>
        <v>HypertensionMed</v>
      </c>
      <c r="U8619">
        <f>MONTH(Healthcare_Data_v1__4[[#This Row],[Date of Admission]])</f>
        <v>10</v>
      </c>
      <c r="V8619">
        <f>YEAR(Healthcare_Data_v1__4[[#This Row],[Date of Admission]])</f>
        <v>2022</v>
      </c>
      <c r="W8619">
        <f>DAY(Healthcare_Data_v1__4[[#This Row],[Date of Admission]])</f>
        <v>15</v>
      </c>
    </row>
    <row r="8620" spans="1:23" x14ac:dyDescent="0.3">
      <c r="A8620" t="s">
        <v>25451</v>
      </c>
      <c r="B8620">
        <v>28</v>
      </c>
      <c r="C8620" t="s">
        <v>5</v>
      </c>
      <c r="D8620" t="s">
        <v>16</v>
      </c>
      <c r="E8620" t="s">
        <v>26</v>
      </c>
      <c r="F8620" t="s">
        <v>7</v>
      </c>
      <c r="G8620" s="1">
        <v>44961</v>
      </c>
      <c r="H8620" t="s">
        <v>15735</v>
      </c>
      <c r="I8620" t="s">
        <v>15736</v>
      </c>
      <c r="J8620">
        <v>6320.3884029999999</v>
      </c>
      <c r="K8620" t="s">
        <v>66</v>
      </c>
      <c r="L8620">
        <v>3196</v>
      </c>
      <c r="M8620">
        <v>309</v>
      </c>
      <c r="N8620" t="s">
        <v>55</v>
      </c>
      <c r="O8620" s="1">
        <v>44986</v>
      </c>
      <c r="P8620" t="s">
        <v>49</v>
      </c>
      <c r="Q8620" t="s">
        <v>57</v>
      </c>
      <c r="R8620">
        <f>Healthcare_Data_v1__4[[#This Row],[Discharge Date]]-Healthcare_Data_v1__4[[#This Row],[Date of Admission]]</f>
        <v>25</v>
      </c>
      <c r="S8620" t="str" cm="1">
        <f t="array" ref="S8620">_xlfn.IFS( Healthcare_Data_v1__4[[#This Row],[Days of Stay]]&lt;10,"Low",Healthcare_Data_v1__4[[#This Row],[Days of Stay]]&lt;20,"Med",Healthcare_Data_v1__4[[#This Row],[Days of Stay]]&lt;=30,"High")</f>
        <v>High</v>
      </c>
      <c r="T8620" t="str">
        <f>CONCATENATE(Healthcare_Data_v1__4[[#This Row],[Medical Condition]],Healthcare_Data_v1__4[[#This Row],[Duration]])</f>
        <v>ObesityHigh</v>
      </c>
      <c r="U8620">
        <f>MONTH(Healthcare_Data_v1__4[[#This Row],[Date of Admission]])</f>
        <v>2</v>
      </c>
      <c r="V8620">
        <f>YEAR(Healthcare_Data_v1__4[[#This Row],[Date of Admission]])</f>
        <v>2023</v>
      </c>
      <c r="W8620">
        <f>DAY(Healthcare_Data_v1__4[[#This Row],[Date of Admission]])</f>
        <v>4</v>
      </c>
    </row>
    <row r="8621" spans="1:23" x14ac:dyDescent="0.3">
      <c r="A8621" t="s">
        <v>25452</v>
      </c>
      <c r="B8621">
        <v>65</v>
      </c>
      <c r="C8621" t="s">
        <v>3</v>
      </c>
      <c r="D8621" t="s">
        <v>15</v>
      </c>
      <c r="E8621" t="s">
        <v>22</v>
      </c>
      <c r="F8621" t="s">
        <v>9</v>
      </c>
      <c r="G8621" s="1">
        <v>44638</v>
      </c>
      <c r="H8621" t="s">
        <v>9949</v>
      </c>
      <c r="I8621" t="s">
        <v>15737</v>
      </c>
      <c r="J8621">
        <v>6314.6238679999997</v>
      </c>
      <c r="K8621" t="s">
        <v>63</v>
      </c>
      <c r="L8621">
        <v>18101</v>
      </c>
      <c r="M8621">
        <v>315</v>
      </c>
      <c r="N8621" t="s">
        <v>55</v>
      </c>
      <c r="O8621" s="1">
        <v>44646</v>
      </c>
      <c r="P8621" t="s">
        <v>60</v>
      </c>
      <c r="Q8621" t="s">
        <v>57</v>
      </c>
      <c r="R8621">
        <f>Healthcare_Data_v1__4[[#This Row],[Discharge Date]]-Healthcare_Data_v1__4[[#This Row],[Date of Admission]]</f>
        <v>8</v>
      </c>
      <c r="S8621" t="str" cm="1">
        <f t="array" ref="S8621">_xlfn.IFS( Healthcare_Data_v1__4[[#This Row],[Days of Stay]]&lt;10,"Low",Healthcare_Data_v1__4[[#This Row],[Days of Stay]]&lt;20,"Med",Healthcare_Data_v1__4[[#This Row],[Days of Stay]]&lt;=30,"High")</f>
        <v>Low</v>
      </c>
      <c r="T8621" t="str">
        <f>CONCATENATE(Healthcare_Data_v1__4[[#This Row],[Medical Condition]],Healthcare_Data_v1__4[[#This Row],[Duration]])</f>
        <v>ArthritisLow</v>
      </c>
      <c r="U8621">
        <f>MONTH(Healthcare_Data_v1__4[[#This Row],[Date of Admission]])</f>
        <v>3</v>
      </c>
      <c r="V8621">
        <f>YEAR(Healthcare_Data_v1__4[[#This Row],[Date of Admission]])</f>
        <v>2022</v>
      </c>
      <c r="W8621">
        <f>DAY(Healthcare_Data_v1__4[[#This Row],[Date of Admission]])</f>
        <v>18</v>
      </c>
    </row>
    <row r="8622" spans="1:23" x14ac:dyDescent="0.3">
      <c r="A8622" t="s">
        <v>25453</v>
      </c>
      <c r="B8622">
        <v>81</v>
      </c>
      <c r="C8622" t="s">
        <v>3</v>
      </c>
      <c r="D8622" t="s">
        <v>15</v>
      </c>
      <c r="E8622" t="s">
        <v>20</v>
      </c>
      <c r="F8622" t="s">
        <v>6</v>
      </c>
      <c r="G8622" s="1">
        <v>45200</v>
      </c>
      <c r="H8622" t="s">
        <v>15738</v>
      </c>
      <c r="I8622" t="s">
        <v>15739</v>
      </c>
      <c r="J8622">
        <v>6304.2409989999996</v>
      </c>
      <c r="K8622" t="s">
        <v>41</v>
      </c>
      <c r="L8622">
        <v>35230</v>
      </c>
      <c r="M8622">
        <v>387</v>
      </c>
      <c r="N8622" t="s">
        <v>55</v>
      </c>
      <c r="O8622" s="1">
        <v>45214</v>
      </c>
      <c r="P8622" t="s">
        <v>43</v>
      </c>
      <c r="Q8622" t="s">
        <v>57</v>
      </c>
      <c r="R8622">
        <f>Healthcare_Data_v1__4[[#This Row],[Discharge Date]]-Healthcare_Data_v1__4[[#This Row],[Date of Admission]]</f>
        <v>14</v>
      </c>
      <c r="S8622" t="str" cm="1">
        <f t="array" ref="S8622">_xlfn.IFS( Healthcare_Data_v1__4[[#This Row],[Days of Stay]]&lt;10,"Low",Healthcare_Data_v1__4[[#This Row],[Days of Stay]]&lt;20,"Med",Healthcare_Data_v1__4[[#This Row],[Days of Stay]]&lt;=30,"High")</f>
        <v>Med</v>
      </c>
      <c r="T8622" t="str">
        <f>CONCATENATE(Healthcare_Data_v1__4[[#This Row],[Medical Condition]],Healthcare_Data_v1__4[[#This Row],[Duration]])</f>
        <v>AsthmaMed</v>
      </c>
      <c r="U8622">
        <f>MONTH(Healthcare_Data_v1__4[[#This Row],[Date of Admission]])</f>
        <v>10</v>
      </c>
      <c r="V8622">
        <f>YEAR(Healthcare_Data_v1__4[[#This Row],[Date of Admission]])</f>
        <v>2023</v>
      </c>
      <c r="W8622">
        <f>DAY(Healthcare_Data_v1__4[[#This Row],[Date of Admission]])</f>
        <v>1</v>
      </c>
    </row>
    <row r="8623" spans="1:23" x14ac:dyDescent="0.3">
      <c r="A8623" t="s">
        <v>10817</v>
      </c>
      <c r="B8623">
        <v>31</v>
      </c>
      <c r="C8623" t="s">
        <v>5</v>
      </c>
      <c r="D8623" t="s">
        <v>15</v>
      </c>
      <c r="E8623" t="s">
        <v>19</v>
      </c>
      <c r="F8623" t="s">
        <v>11</v>
      </c>
      <c r="G8623" s="1">
        <v>43650</v>
      </c>
      <c r="H8623" t="s">
        <v>15740</v>
      </c>
      <c r="I8623" t="s">
        <v>15741</v>
      </c>
      <c r="J8623">
        <v>6299.6579680000004</v>
      </c>
      <c r="K8623" t="s">
        <v>47</v>
      </c>
      <c r="L8623">
        <v>11406</v>
      </c>
      <c r="M8623">
        <v>376</v>
      </c>
      <c r="N8623" t="s">
        <v>42</v>
      </c>
      <c r="O8623" s="1">
        <v>43670</v>
      </c>
      <c r="P8623" t="s">
        <v>43</v>
      </c>
      <c r="Q8623" t="s">
        <v>57</v>
      </c>
      <c r="R8623">
        <f>Healthcare_Data_v1__4[[#This Row],[Discharge Date]]-Healthcare_Data_v1__4[[#This Row],[Date of Admission]]</f>
        <v>20</v>
      </c>
      <c r="S8623" t="str" cm="1">
        <f t="array" ref="S8623">_xlfn.IFS( Healthcare_Data_v1__4[[#This Row],[Days of Stay]]&lt;10,"Low",Healthcare_Data_v1__4[[#This Row],[Days of Stay]]&lt;20,"Med",Healthcare_Data_v1__4[[#This Row],[Days of Stay]]&lt;=30,"High")</f>
        <v>High</v>
      </c>
      <c r="T8623" t="str">
        <f>CONCATENATE(Healthcare_Data_v1__4[[#This Row],[Medical Condition]],Healthcare_Data_v1__4[[#This Row],[Duration]])</f>
        <v>CancerHigh</v>
      </c>
      <c r="U8623">
        <f>MONTH(Healthcare_Data_v1__4[[#This Row],[Date of Admission]])</f>
        <v>7</v>
      </c>
      <c r="V8623">
        <f>YEAR(Healthcare_Data_v1__4[[#This Row],[Date of Admission]])</f>
        <v>2019</v>
      </c>
      <c r="W8623">
        <f>DAY(Healthcare_Data_v1__4[[#This Row],[Date of Admission]])</f>
        <v>4</v>
      </c>
    </row>
    <row r="8624" spans="1:23" x14ac:dyDescent="0.3">
      <c r="A8624" t="s">
        <v>25454</v>
      </c>
      <c r="B8624">
        <v>32</v>
      </c>
      <c r="C8624" t="s">
        <v>5</v>
      </c>
      <c r="D8624" t="s">
        <v>15</v>
      </c>
      <c r="E8624" t="s">
        <v>21</v>
      </c>
      <c r="F8624" t="s">
        <v>6</v>
      </c>
      <c r="G8624" s="1">
        <v>44761</v>
      </c>
      <c r="H8624" t="s">
        <v>15742</v>
      </c>
      <c r="I8624" t="s">
        <v>7942</v>
      </c>
      <c r="J8624">
        <v>6299.2021770000001</v>
      </c>
      <c r="K8624" t="s">
        <v>66</v>
      </c>
      <c r="L8624">
        <v>41104</v>
      </c>
      <c r="M8624">
        <v>493</v>
      </c>
      <c r="N8624" t="s">
        <v>55</v>
      </c>
      <c r="O8624" s="1">
        <v>44775</v>
      </c>
      <c r="P8624" t="s">
        <v>56</v>
      </c>
      <c r="Q8624" t="s">
        <v>50</v>
      </c>
      <c r="R8624">
        <f>Healthcare_Data_v1__4[[#This Row],[Discharge Date]]-Healthcare_Data_v1__4[[#This Row],[Date of Admission]]</f>
        <v>14</v>
      </c>
      <c r="S8624" t="str" cm="1">
        <f t="array" ref="S8624">_xlfn.IFS( Healthcare_Data_v1__4[[#This Row],[Days of Stay]]&lt;10,"Low",Healthcare_Data_v1__4[[#This Row],[Days of Stay]]&lt;20,"Med",Healthcare_Data_v1__4[[#This Row],[Days of Stay]]&lt;=30,"High")</f>
        <v>Med</v>
      </c>
      <c r="T8624" t="str">
        <f>CONCATENATE(Healthcare_Data_v1__4[[#This Row],[Medical Condition]],Healthcare_Data_v1__4[[#This Row],[Duration]])</f>
        <v>AsthmaMed</v>
      </c>
      <c r="U8624">
        <f>MONTH(Healthcare_Data_v1__4[[#This Row],[Date of Admission]])</f>
        <v>7</v>
      </c>
      <c r="V8624">
        <f>YEAR(Healthcare_Data_v1__4[[#This Row],[Date of Admission]])</f>
        <v>2022</v>
      </c>
      <c r="W8624">
        <f>DAY(Healthcare_Data_v1__4[[#This Row],[Date of Admission]])</f>
        <v>19</v>
      </c>
    </row>
    <row r="8625" spans="1:23" x14ac:dyDescent="0.3">
      <c r="A8625" t="s">
        <v>3538</v>
      </c>
      <c r="B8625">
        <v>39</v>
      </c>
      <c r="C8625" t="s">
        <v>5</v>
      </c>
      <c r="D8625" t="s">
        <v>15</v>
      </c>
      <c r="E8625" t="s">
        <v>21</v>
      </c>
      <c r="F8625" t="s">
        <v>4</v>
      </c>
      <c r="G8625" s="1">
        <v>43876</v>
      </c>
      <c r="H8625" t="s">
        <v>15743</v>
      </c>
      <c r="I8625" t="s">
        <v>15744</v>
      </c>
      <c r="J8625">
        <v>6297.4536120000002</v>
      </c>
      <c r="K8625" t="s">
        <v>69</v>
      </c>
      <c r="L8625">
        <v>31909</v>
      </c>
      <c r="M8625">
        <v>407</v>
      </c>
      <c r="N8625" t="s">
        <v>48</v>
      </c>
      <c r="O8625" s="1">
        <v>43904</v>
      </c>
      <c r="P8625" t="s">
        <v>60</v>
      </c>
      <c r="Q8625" t="s">
        <v>57</v>
      </c>
      <c r="R8625">
        <f>Healthcare_Data_v1__4[[#This Row],[Discharge Date]]-Healthcare_Data_v1__4[[#This Row],[Date of Admission]]</f>
        <v>28</v>
      </c>
      <c r="S8625" t="str" cm="1">
        <f t="array" ref="S8625">_xlfn.IFS( Healthcare_Data_v1__4[[#This Row],[Days of Stay]]&lt;10,"Low",Healthcare_Data_v1__4[[#This Row],[Days of Stay]]&lt;20,"Med",Healthcare_Data_v1__4[[#This Row],[Days of Stay]]&lt;=30,"High")</f>
        <v>High</v>
      </c>
      <c r="T8625" t="str">
        <f>CONCATENATE(Healthcare_Data_v1__4[[#This Row],[Medical Condition]],Healthcare_Data_v1__4[[#This Row],[Duration]])</f>
        <v>DiabetesHigh</v>
      </c>
      <c r="U8625">
        <f>MONTH(Healthcare_Data_v1__4[[#This Row],[Date of Admission]])</f>
        <v>2</v>
      </c>
      <c r="V8625">
        <f>YEAR(Healthcare_Data_v1__4[[#This Row],[Date of Admission]])</f>
        <v>2020</v>
      </c>
      <c r="W8625">
        <f>DAY(Healthcare_Data_v1__4[[#This Row],[Date of Admission]])</f>
        <v>15</v>
      </c>
    </row>
    <row r="8626" spans="1:23" x14ac:dyDescent="0.3">
      <c r="A8626" t="s">
        <v>25455</v>
      </c>
      <c r="B8626">
        <v>72</v>
      </c>
      <c r="C8626" t="s">
        <v>3</v>
      </c>
      <c r="D8626" t="s">
        <v>16</v>
      </c>
      <c r="E8626" t="s">
        <v>21</v>
      </c>
      <c r="F8626" t="s">
        <v>4</v>
      </c>
      <c r="G8626" s="1">
        <v>44187</v>
      </c>
      <c r="H8626" t="s">
        <v>9058</v>
      </c>
      <c r="I8626" t="s">
        <v>15745</v>
      </c>
      <c r="J8626">
        <v>6293.7610850000001</v>
      </c>
      <c r="K8626" t="s">
        <v>41</v>
      </c>
      <c r="L8626">
        <v>29121</v>
      </c>
      <c r="M8626">
        <v>242</v>
      </c>
      <c r="N8626" t="s">
        <v>48</v>
      </c>
      <c r="O8626" s="1">
        <v>44205</v>
      </c>
      <c r="P8626" t="s">
        <v>49</v>
      </c>
      <c r="Q8626" t="s">
        <v>50</v>
      </c>
      <c r="R8626">
        <f>Healthcare_Data_v1__4[[#This Row],[Discharge Date]]-Healthcare_Data_v1__4[[#This Row],[Date of Admission]]</f>
        <v>18</v>
      </c>
      <c r="S8626" t="str" cm="1">
        <f t="array" ref="S8626">_xlfn.IFS( Healthcare_Data_v1__4[[#This Row],[Days of Stay]]&lt;10,"Low",Healthcare_Data_v1__4[[#This Row],[Days of Stay]]&lt;20,"Med",Healthcare_Data_v1__4[[#This Row],[Days of Stay]]&lt;=30,"High")</f>
        <v>Med</v>
      </c>
      <c r="T8626" t="str">
        <f>CONCATENATE(Healthcare_Data_v1__4[[#This Row],[Medical Condition]],Healthcare_Data_v1__4[[#This Row],[Duration]])</f>
        <v>DiabetesMed</v>
      </c>
      <c r="U8626">
        <f>MONTH(Healthcare_Data_v1__4[[#This Row],[Date of Admission]])</f>
        <v>12</v>
      </c>
      <c r="V8626">
        <f>YEAR(Healthcare_Data_v1__4[[#This Row],[Date of Admission]])</f>
        <v>2020</v>
      </c>
      <c r="W8626">
        <f>DAY(Healthcare_Data_v1__4[[#This Row],[Date of Admission]])</f>
        <v>22</v>
      </c>
    </row>
    <row r="8627" spans="1:23" x14ac:dyDescent="0.3">
      <c r="A8627" t="s">
        <v>25456</v>
      </c>
      <c r="B8627">
        <v>82</v>
      </c>
      <c r="C8627" t="s">
        <v>3</v>
      </c>
      <c r="D8627" t="s">
        <v>16</v>
      </c>
      <c r="E8627" t="s">
        <v>23</v>
      </c>
      <c r="F8627" t="s">
        <v>11</v>
      </c>
      <c r="G8627" s="1">
        <v>44657</v>
      </c>
      <c r="H8627" t="s">
        <v>15746</v>
      </c>
      <c r="I8627" t="s">
        <v>1326</v>
      </c>
      <c r="J8627">
        <v>6293.2013470000002</v>
      </c>
      <c r="K8627" t="s">
        <v>69</v>
      </c>
      <c r="L8627">
        <v>44173</v>
      </c>
      <c r="M8627">
        <v>121</v>
      </c>
      <c r="N8627" t="s">
        <v>55</v>
      </c>
      <c r="O8627" s="1">
        <v>44677</v>
      </c>
      <c r="P8627" t="s">
        <v>85</v>
      </c>
      <c r="Q8627" t="s">
        <v>57</v>
      </c>
      <c r="R8627">
        <f>Healthcare_Data_v1__4[[#This Row],[Discharge Date]]-Healthcare_Data_v1__4[[#This Row],[Date of Admission]]</f>
        <v>20</v>
      </c>
      <c r="S8627" t="str" cm="1">
        <f t="array" ref="S8627">_xlfn.IFS( Healthcare_Data_v1__4[[#This Row],[Days of Stay]]&lt;10,"Low",Healthcare_Data_v1__4[[#This Row],[Days of Stay]]&lt;20,"Med",Healthcare_Data_v1__4[[#This Row],[Days of Stay]]&lt;=30,"High")</f>
        <v>High</v>
      </c>
      <c r="T8627" t="str">
        <f>CONCATENATE(Healthcare_Data_v1__4[[#This Row],[Medical Condition]],Healthcare_Data_v1__4[[#This Row],[Duration]])</f>
        <v>CancerHigh</v>
      </c>
      <c r="U8627">
        <f>MONTH(Healthcare_Data_v1__4[[#This Row],[Date of Admission]])</f>
        <v>4</v>
      </c>
      <c r="V8627">
        <f>YEAR(Healthcare_Data_v1__4[[#This Row],[Date of Admission]])</f>
        <v>2022</v>
      </c>
      <c r="W8627">
        <f>DAY(Healthcare_Data_v1__4[[#This Row],[Date of Admission]])</f>
        <v>6</v>
      </c>
    </row>
    <row r="8628" spans="1:23" x14ac:dyDescent="0.3">
      <c r="A8628" t="s">
        <v>25457</v>
      </c>
      <c r="B8628">
        <v>29</v>
      </c>
      <c r="C8628" t="s">
        <v>5</v>
      </c>
      <c r="D8628" t="s">
        <v>16</v>
      </c>
      <c r="E8628" t="s">
        <v>22</v>
      </c>
      <c r="F8628" t="s">
        <v>9</v>
      </c>
      <c r="G8628" s="1">
        <v>43766</v>
      </c>
      <c r="H8628" t="s">
        <v>15747</v>
      </c>
      <c r="I8628" t="s">
        <v>15748</v>
      </c>
      <c r="J8628">
        <v>6288.1169440000003</v>
      </c>
      <c r="K8628" t="s">
        <v>63</v>
      </c>
      <c r="L8628">
        <v>23290</v>
      </c>
      <c r="M8628">
        <v>125</v>
      </c>
      <c r="N8628" t="s">
        <v>48</v>
      </c>
      <c r="O8628" s="1">
        <v>43768</v>
      </c>
      <c r="P8628" t="s">
        <v>56</v>
      </c>
      <c r="Q8628" t="s">
        <v>57</v>
      </c>
      <c r="R8628">
        <f>Healthcare_Data_v1__4[[#This Row],[Discharge Date]]-Healthcare_Data_v1__4[[#This Row],[Date of Admission]]</f>
        <v>2</v>
      </c>
      <c r="S8628" t="str" cm="1">
        <f t="array" ref="S8628">_xlfn.IFS( Healthcare_Data_v1__4[[#This Row],[Days of Stay]]&lt;10,"Low",Healthcare_Data_v1__4[[#This Row],[Days of Stay]]&lt;20,"Med",Healthcare_Data_v1__4[[#This Row],[Days of Stay]]&lt;=30,"High")</f>
        <v>Low</v>
      </c>
      <c r="T8628" t="str">
        <f>CONCATENATE(Healthcare_Data_v1__4[[#This Row],[Medical Condition]],Healthcare_Data_v1__4[[#This Row],[Duration]])</f>
        <v>ArthritisLow</v>
      </c>
      <c r="U8628">
        <f>MONTH(Healthcare_Data_v1__4[[#This Row],[Date of Admission]])</f>
        <v>10</v>
      </c>
      <c r="V8628">
        <f>YEAR(Healthcare_Data_v1__4[[#This Row],[Date of Admission]])</f>
        <v>2019</v>
      </c>
      <c r="W8628">
        <f>DAY(Healthcare_Data_v1__4[[#This Row],[Date of Admission]])</f>
        <v>28</v>
      </c>
    </row>
    <row r="8629" spans="1:23" x14ac:dyDescent="0.3">
      <c r="A8629" t="s">
        <v>3799</v>
      </c>
      <c r="B8629">
        <v>61</v>
      </c>
      <c r="C8629" t="s">
        <v>3</v>
      </c>
      <c r="D8629" t="s">
        <v>15</v>
      </c>
      <c r="E8629" t="s">
        <v>24</v>
      </c>
      <c r="F8629" t="s">
        <v>9</v>
      </c>
      <c r="G8629" s="1">
        <v>43764</v>
      </c>
      <c r="H8629" t="s">
        <v>15749</v>
      </c>
      <c r="I8629" t="s">
        <v>15750</v>
      </c>
      <c r="J8629">
        <v>6286.5678029999999</v>
      </c>
      <c r="K8629" t="s">
        <v>47</v>
      </c>
      <c r="L8629">
        <v>22907</v>
      </c>
      <c r="M8629">
        <v>188</v>
      </c>
      <c r="N8629" t="s">
        <v>48</v>
      </c>
      <c r="O8629" s="1">
        <v>43766</v>
      </c>
      <c r="P8629" t="s">
        <v>85</v>
      </c>
      <c r="Q8629" t="s">
        <v>44</v>
      </c>
      <c r="R8629">
        <f>Healthcare_Data_v1__4[[#This Row],[Discharge Date]]-Healthcare_Data_v1__4[[#This Row],[Date of Admission]]</f>
        <v>2</v>
      </c>
      <c r="S8629" t="str" cm="1">
        <f t="array" ref="S8629">_xlfn.IFS( Healthcare_Data_v1__4[[#This Row],[Days of Stay]]&lt;10,"Low",Healthcare_Data_v1__4[[#This Row],[Days of Stay]]&lt;20,"Med",Healthcare_Data_v1__4[[#This Row],[Days of Stay]]&lt;=30,"High")</f>
        <v>Low</v>
      </c>
      <c r="T8629" t="str">
        <f>CONCATENATE(Healthcare_Data_v1__4[[#This Row],[Medical Condition]],Healthcare_Data_v1__4[[#This Row],[Duration]])</f>
        <v>ArthritisLow</v>
      </c>
      <c r="U8629">
        <f>MONTH(Healthcare_Data_v1__4[[#This Row],[Date of Admission]])</f>
        <v>10</v>
      </c>
      <c r="V8629">
        <f>YEAR(Healthcare_Data_v1__4[[#This Row],[Date of Admission]])</f>
        <v>2019</v>
      </c>
      <c r="W8629">
        <f>DAY(Healthcare_Data_v1__4[[#This Row],[Date of Admission]])</f>
        <v>26</v>
      </c>
    </row>
    <row r="8630" spans="1:23" x14ac:dyDescent="0.3">
      <c r="A8630" t="s">
        <v>25458</v>
      </c>
      <c r="B8630">
        <v>50</v>
      </c>
      <c r="C8630" t="s">
        <v>8</v>
      </c>
      <c r="D8630" t="s">
        <v>16</v>
      </c>
      <c r="E8630" t="s">
        <v>24</v>
      </c>
      <c r="F8630" t="s">
        <v>9</v>
      </c>
      <c r="G8630" s="1">
        <v>44512</v>
      </c>
      <c r="H8630" t="s">
        <v>15751</v>
      </c>
      <c r="I8630" t="s">
        <v>15752</v>
      </c>
      <c r="J8630">
        <v>6285.9399359999998</v>
      </c>
      <c r="K8630" t="s">
        <v>63</v>
      </c>
      <c r="L8630">
        <v>37014</v>
      </c>
      <c r="M8630">
        <v>462</v>
      </c>
      <c r="N8630" t="s">
        <v>48</v>
      </c>
      <c r="O8630" s="1">
        <v>44533</v>
      </c>
      <c r="P8630" t="s">
        <v>56</v>
      </c>
      <c r="Q8630" t="s">
        <v>44</v>
      </c>
      <c r="R8630">
        <f>Healthcare_Data_v1__4[[#This Row],[Discharge Date]]-Healthcare_Data_v1__4[[#This Row],[Date of Admission]]</f>
        <v>21</v>
      </c>
      <c r="S8630" t="str" cm="1">
        <f t="array" ref="S8630">_xlfn.IFS( Healthcare_Data_v1__4[[#This Row],[Days of Stay]]&lt;10,"Low",Healthcare_Data_v1__4[[#This Row],[Days of Stay]]&lt;20,"Med",Healthcare_Data_v1__4[[#This Row],[Days of Stay]]&lt;=30,"High")</f>
        <v>High</v>
      </c>
      <c r="T8630" t="str">
        <f>CONCATENATE(Healthcare_Data_v1__4[[#This Row],[Medical Condition]],Healthcare_Data_v1__4[[#This Row],[Duration]])</f>
        <v>ArthritisHigh</v>
      </c>
      <c r="U8630">
        <f>MONTH(Healthcare_Data_v1__4[[#This Row],[Date of Admission]])</f>
        <v>11</v>
      </c>
      <c r="V8630">
        <f>YEAR(Healthcare_Data_v1__4[[#This Row],[Date of Admission]])</f>
        <v>2021</v>
      </c>
      <c r="W8630">
        <f>DAY(Healthcare_Data_v1__4[[#This Row],[Date of Admission]])</f>
        <v>12</v>
      </c>
    </row>
    <row r="8631" spans="1:23" x14ac:dyDescent="0.3">
      <c r="A8631" t="s">
        <v>25459</v>
      </c>
      <c r="B8631">
        <v>62</v>
      </c>
      <c r="C8631" t="s">
        <v>3</v>
      </c>
      <c r="D8631" t="s">
        <v>15</v>
      </c>
      <c r="E8631" t="s">
        <v>21</v>
      </c>
      <c r="F8631" t="s">
        <v>9</v>
      </c>
      <c r="G8631" s="1">
        <v>43903</v>
      </c>
      <c r="H8631" t="s">
        <v>15753</v>
      </c>
      <c r="I8631" t="s">
        <v>11588</v>
      </c>
      <c r="J8631">
        <v>6279.0006789999998</v>
      </c>
      <c r="K8631" t="s">
        <v>41</v>
      </c>
      <c r="L8631">
        <v>16925</v>
      </c>
      <c r="M8631">
        <v>248</v>
      </c>
      <c r="N8631" t="s">
        <v>55</v>
      </c>
      <c r="O8631" s="1">
        <v>43931</v>
      </c>
      <c r="P8631" t="s">
        <v>49</v>
      </c>
      <c r="Q8631" t="s">
        <v>44</v>
      </c>
      <c r="R8631">
        <f>Healthcare_Data_v1__4[[#This Row],[Discharge Date]]-Healthcare_Data_v1__4[[#This Row],[Date of Admission]]</f>
        <v>28</v>
      </c>
      <c r="S8631" t="str" cm="1">
        <f t="array" ref="S8631">_xlfn.IFS( Healthcare_Data_v1__4[[#This Row],[Days of Stay]]&lt;10,"Low",Healthcare_Data_v1__4[[#This Row],[Days of Stay]]&lt;20,"Med",Healthcare_Data_v1__4[[#This Row],[Days of Stay]]&lt;=30,"High")</f>
        <v>High</v>
      </c>
      <c r="T8631" t="str">
        <f>CONCATENATE(Healthcare_Data_v1__4[[#This Row],[Medical Condition]],Healthcare_Data_v1__4[[#This Row],[Duration]])</f>
        <v>ArthritisHigh</v>
      </c>
      <c r="U8631">
        <f>MONTH(Healthcare_Data_v1__4[[#This Row],[Date of Admission]])</f>
        <v>3</v>
      </c>
      <c r="V8631">
        <f>YEAR(Healthcare_Data_v1__4[[#This Row],[Date of Admission]])</f>
        <v>2020</v>
      </c>
      <c r="W8631">
        <f>DAY(Healthcare_Data_v1__4[[#This Row],[Date of Admission]])</f>
        <v>13</v>
      </c>
    </row>
    <row r="8632" spans="1:23" x14ac:dyDescent="0.3">
      <c r="A8632" t="s">
        <v>25460</v>
      </c>
      <c r="B8632">
        <v>47</v>
      </c>
      <c r="C8632" t="s">
        <v>8</v>
      </c>
      <c r="D8632" t="s">
        <v>16</v>
      </c>
      <c r="E8632" t="s">
        <v>20</v>
      </c>
      <c r="F8632" t="s">
        <v>11</v>
      </c>
      <c r="G8632" s="1">
        <v>43584</v>
      </c>
      <c r="H8632" t="s">
        <v>15754</v>
      </c>
      <c r="I8632" t="s">
        <v>614</v>
      </c>
      <c r="J8632">
        <v>6277.7434999999996</v>
      </c>
      <c r="K8632" t="s">
        <v>63</v>
      </c>
      <c r="L8632">
        <v>53973</v>
      </c>
      <c r="M8632">
        <v>492</v>
      </c>
      <c r="N8632" t="s">
        <v>42</v>
      </c>
      <c r="O8632" s="1">
        <v>43590</v>
      </c>
      <c r="P8632" t="s">
        <v>56</v>
      </c>
      <c r="Q8632" t="s">
        <v>57</v>
      </c>
      <c r="R8632">
        <f>Healthcare_Data_v1__4[[#This Row],[Discharge Date]]-Healthcare_Data_v1__4[[#This Row],[Date of Admission]]</f>
        <v>6</v>
      </c>
      <c r="S8632" t="str" cm="1">
        <f t="array" ref="S8632">_xlfn.IFS( Healthcare_Data_v1__4[[#This Row],[Days of Stay]]&lt;10,"Low",Healthcare_Data_v1__4[[#This Row],[Days of Stay]]&lt;20,"Med",Healthcare_Data_v1__4[[#This Row],[Days of Stay]]&lt;=30,"High")</f>
        <v>Low</v>
      </c>
      <c r="T8632" t="str">
        <f>CONCATENATE(Healthcare_Data_v1__4[[#This Row],[Medical Condition]],Healthcare_Data_v1__4[[#This Row],[Duration]])</f>
        <v>CancerLow</v>
      </c>
      <c r="U8632">
        <f>MONTH(Healthcare_Data_v1__4[[#This Row],[Date of Admission]])</f>
        <v>4</v>
      </c>
      <c r="V8632">
        <f>YEAR(Healthcare_Data_v1__4[[#This Row],[Date of Admission]])</f>
        <v>2019</v>
      </c>
      <c r="W8632">
        <f>DAY(Healthcare_Data_v1__4[[#This Row],[Date of Admission]])</f>
        <v>29</v>
      </c>
    </row>
    <row r="8633" spans="1:23" x14ac:dyDescent="0.3">
      <c r="A8633" t="s">
        <v>25461</v>
      </c>
      <c r="B8633">
        <v>48</v>
      </c>
      <c r="C8633" t="s">
        <v>8</v>
      </c>
      <c r="D8633" t="s">
        <v>16</v>
      </c>
      <c r="E8633" t="s">
        <v>26</v>
      </c>
      <c r="F8633" t="s">
        <v>6</v>
      </c>
      <c r="G8633" s="1">
        <v>43719</v>
      </c>
      <c r="H8633" t="s">
        <v>15755</v>
      </c>
      <c r="I8633" t="s">
        <v>15756</v>
      </c>
      <c r="J8633">
        <v>6274.8907349999999</v>
      </c>
      <c r="K8633" t="s">
        <v>66</v>
      </c>
      <c r="L8633">
        <v>23303</v>
      </c>
      <c r="M8633">
        <v>277</v>
      </c>
      <c r="N8633" t="s">
        <v>48</v>
      </c>
      <c r="O8633" s="1">
        <v>43728</v>
      </c>
      <c r="P8633" t="s">
        <v>43</v>
      </c>
      <c r="Q8633" t="s">
        <v>57</v>
      </c>
      <c r="R8633">
        <f>Healthcare_Data_v1__4[[#This Row],[Discharge Date]]-Healthcare_Data_v1__4[[#This Row],[Date of Admission]]</f>
        <v>9</v>
      </c>
      <c r="S8633" t="str" cm="1">
        <f t="array" ref="S8633">_xlfn.IFS( Healthcare_Data_v1__4[[#This Row],[Days of Stay]]&lt;10,"Low",Healthcare_Data_v1__4[[#This Row],[Days of Stay]]&lt;20,"Med",Healthcare_Data_v1__4[[#This Row],[Days of Stay]]&lt;=30,"High")</f>
        <v>Low</v>
      </c>
      <c r="T8633" t="str">
        <f>CONCATENATE(Healthcare_Data_v1__4[[#This Row],[Medical Condition]],Healthcare_Data_v1__4[[#This Row],[Duration]])</f>
        <v>AsthmaLow</v>
      </c>
      <c r="U8633">
        <f>MONTH(Healthcare_Data_v1__4[[#This Row],[Date of Admission]])</f>
        <v>9</v>
      </c>
      <c r="V8633">
        <f>YEAR(Healthcare_Data_v1__4[[#This Row],[Date of Admission]])</f>
        <v>2019</v>
      </c>
      <c r="W8633">
        <f>DAY(Healthcare_Data_v1__4[[#This Row],[Date of Admission]])</f>
        <v>11</v>
      </c>
    </row>
    <row r="8634" spans="1:23" x14ac:dyDescent="0.3">
      <c r="A8634" t="s">
        <v>25462</v>
      </c>
      <c r="B8634">
        <v>48</v>
      </c>
      <c r="C8634" t="s">
        <v>8</v>
      </c>
      <c r="D8634" t="s">
        <v>16</v>
      </c>
      <c r="E8634" t="s">
        <v>23</v>
      </c>
      <c r="F8634" t="s">
        <v>4</v>
      </c>
      <c r="G8634" s="1">
        <v>45205</v>
      </c>
      <c r="H8634" t="s">
        <v>15757</v>
      </c>
      <c r="I8634" t="s">
        <v>15758</v>
      </c>
      <c r="J8634">
        <v>6273.3681690000003</v>
      </c>
      <c r="K8634" t="s">
        <v>69</v>
      </c>
      <c r="L8634">
        <v>46997</v>
      </c>
      <c r="M8634">
        <v>351</v>
      </c>
      <c r="N8634" t="s">
        <v>55</v>
      </c>
      <c r="O8634" s="1">
        <v>45210</v>
      </c>
      <c r="P8634" t="s">
        <v>56</v>
      </c>
      <c r="Q8634" t="s">
        <v>57</v>
      </c>
      <c r="R8634">
        <f>Healthcare_Data_v1__4[[#This Row],[Discharge Date]]-Healthcare_Data_v1__4[[#This Row],[Date of Admission]]</f>
        <v>5</v>
      </c>
      <c r="S8634" t="str" cm="1">
        <f t="array" ref="S8634">_xlfn.IFS( Healthcare_Data_v1__4[[#This Row],[Days of Stay]]&lt;10,"Low",Healthcare_Data_v1__4[[#This Row],[Days of Stay]]&lt;20,"Med",Healthcare_Data_v1__4[[#This Row],[Days of Stay]]&lt;=30,"High")</f>
        <v>Low</v>
      </c>
      <c r="T8634" t="str">
        <f>CONCATENATE(Healthcare_Data_v1__4[[#This Row],[Medical Condition]],Healthcare_Data_v1__4[[#This Row],[Duration]])</f>
        <v>DiabetesLow</v>
      </c>
      <c r="U8634">
        <f>MONTH(Healthcare_Data_v1__4[[#This Row],[Date of Admission]])</f>
        <v>10</v>
      </c>
      <c r="V8634">
        <f>YEAR(Healthcare_Data_v1__4[[#This Row],[Date of Admission]])</f>
        <v>2023</v>
      </c>
      <c r="W8634">
        <f>DAY(Healthcare_Data_v1__4[[#This Row],[Date of Admission]])</f>
        <v>6</v>
      </c>
    </row>
    <row r="8635" spans="1:23" x14ac:dyDescent="0.3">
      <c r="A8635" t="s">
        <v>15038</v>
      </c>
      <c r="B8635">
        <v>33</v>
      </c>
      <c r="C8635" t="s">
        <v>5</v>
      </c>
      <c r="D8635" t="s">
        <v>16</v>
      </c>
      <c r="E8635" t="s">
        <v>24</v>
      </c>
      <c r="F8635" t="s">
        <v>9</v>
      </c>
      <c r="G8635" s="1">
        <v>44937</v>
      </c>
      <c r="H8635" t="s">
        <v>15759</v>
      </c>
      <c r="I8635" t="s">
        <v>15760</v>
      </c>
      <c r="J8635">
        <v>6270.0472250000003</v>
      </c>
      <c r="K8635" t="s">
        <v>47</v>
      </c>
      <c r="L8635">
        <v>39334</v>
      </c>
      <c r="M8635">
        <v>363</v>
      </c>
      <c r="N8635" t="s">
        <v>48</v>
      </c>
      <c r="O8635" s="1">
        <v>44946</v>
      </c>
      <c r="P8635" t="s">
        <v>43</v>
      </c>
      <c r="Q8635" t="s">
        <v>44</v>
      </c>
      <c r="R8635">
        <f>Healthcare_Data_v1__4[[#This Row],[Discharge Date]]-Healthcare_Data_v1__4[[#This Row],[Date of Admission]]</f>
        <v>9</v>
      </c>
      <c r="S8635" t="str" cm="1">
        <f t="array" ref="S8635">_xlfn.IFS( Healthcare_Data_v1__4[[#This Row],[Days of Stay]]&lt;10,"Low",Healthcare_Data_v1__4[[#This Row],[Days of Stay]]&lt;20,"Med",Healthcare_Data_v1__4[[#This Row],[Days of Stay]]&lt;=30,"High")</f>
        <v>Low</v>
      </c>
      <c r="T8635" t="str">
        <f>CONCATENATE(Healthcare_Data_v1__4[[#This Row],[Medical Condition]],Healthcare_Data_v1__4[[#This Row],[Duration]])</f>
        <v>ArthritisLow</v>
      </c>
      <c r="U8635">
        <f>MONTH(Healthcare_Data_v1__4[[#This Row],[Date of Admission]])</f>
        <v>1</v>
      </c>
      <c r="V8635">
        <f>YEAR(Healthcare_Data_v1__4[[#This Row],[Date of Admission]])</f>
        <v>2023</v>
      </c>
      <c r="W8635">
        <f>DAY(Healthcare_Data_v1__4[[#This Row],[Date of Admission]])</f>
        <v>11</v>
      </c>
    </row>
    <row r="8636" spans="1:23" x14ac:dyDescent="0.3">
      <c r="A8636" t="s">
        <v>25463</v>
      </c>
      <c r="B8636">
        <v>55</v>
      </c>
      <c r="C8636" t="s">
        <v>3</v>
      </c>
      <c r="D8636" t="s">
        <v>15</v>
      </c>
      <c r="E8636" t="s">
        <v>26</v>
      </c>
      <c r="F8636" t="s">
        <v>9</v>
      </c>
      <c r="G8636" s="1">
        <v>44461</v>
      </c>
      <c r="H8636" t="s">
        <v>15761</v>
      </c>
      <c r="I8636" t="s">
        <v>2398</v>
      </c>
      <c r="J8636">
        <v>6267.3109160000004</v>
      </c>
      <c r="K8636" t="s">
        <v>63</v>
      </c>
      <c r="L8636">
        <v>23076</v>
      </c>
      <c r="M8636">
        <v>108</v>
      </c>
      <c r="N8636" t="s">
        <v>55</v>
      </c>
      <c r="O8636" s="1">
        <v>44481</v>
      </c>
      <c r="P8636" t="s">
        <v>60</v>
      </c>
      <c r="Q8636" t="s">
        <v>44</v>
      </c>
      <c r="R8636">
        <f>Healthcare_Data_v1__4[[#This Row],[Discharge Date]]-Healthcare_Data_v1__4[[#This Row],[Date of Admission]]</f>
        <v>20</v>
      </c>
      <c r="S8636" t="str" cm="1">
        <f t="array" ref="S8636">_xlfn.IFS( Healthcare_Data_v1__4[[#This Row],[Days of Stay]]&lt;10,"Low",Healthcare_Data_v1__4[[#This Row],[Days of Stay]]&lt;20,"Med",Healthcare_Data_v1__4[[#This Row],[Days of Stay]]&lt;=30,"High")</f>
        <v>High</v>
      </c>
      <c r="T8636" t="str">
        <f>CONCATENATE(Healthcare_Data_v1__4[[#This Row],[Medical Condition]],Healthcare_Data_v1__4[[#This Row],[Duration]])</f>
        <v>ArthritisHigh</v>
      </c>
      <c r="U8636">
        <f>MONTH(Healthcare_Data_v1__4[[#This Row],[Date of Admission]])</f>
        <v>9</v>
      </c>
      <c r="V8636">
        <f>YEAR(Healthcare_Data_v1__4[[#This Row],[Date of Admission]])</f>
        <v>2021</v>
      </c>
      <c r="W8636">
        <f>DAY(Healthcare_Data_v1__4[[#This Row],[Date of Admission]])</f>
        <v>22</v>
      </c>
    </row>
    <row r="8637" spans="1:23" x14ac:dyDescent="0.3">
      <c r="A8637" t="s">
        <v>22163</v>
      </c>
      <c r="B8637">
        <v>37</v>
      </c>
      <c r="C8637" t="s">
        <v>5</v>
      </c>
      <c r="D8637" t="s">
        <v>15</v>
      </c>
      <c r="E8637" t="s">
        <v>25</v>
      </c>
      <c r="F8637" t="s">
        <v>4</v>
      </c>
      <c r="G8637" s="1">
        <v>44164</v>
      </c>
      <c r="H8637" t="s">
        <v>15762</v>
      </c>
      <c r="I8637" t="s">
        <v>11824</v>
      </c>
      <c r="J8637">
        <v>6262.7661189999999</v>
      </c>
      <c r="K8637" t="s">
        <v>47</v>
      </c>
      <c r="L8637">
        <v>47884</v>
      </c>
      <c r="M8637">
        <v>195</v>
      </c>
      <c r="N8637" t="s">
        <v>48</v>
      </c>
      <c r="O8637" s="1">
        <v>44184</v>
      </c>
      <c r="P8637" t="s">
        <v>49</v>
      </c>
      <c r="Q8637" t="s">
        <v>44</v>
      </c>
      <c r="R8637">
        <f>Healthcare_Data_v1__4[[#This Row],[Discharge Date]]-Healthcare_Data_v1__4[[#This Row],[Date of Admission]]</f>
        <v>20</v>
      </c>
      <c r="S8637" t="str" cm="1">
        <f t="array" ref="S8637">_xlfn.IFS( Healthcare_Data_v1__4[[#This Row],[Days of Stay]]&lt;10,"Low",Healthcare_Data_v1__4[[#This Row],[Days of Stay]]&lt;20,"Med",Healthcare_Data_v1__4[[#This Row],[Days of Stay]]&lt;=30,"High")</f>
        <v>High</v>
      </c>
      <c r="T8637" t="str">
        <f>CONCATENATE(Healthcare_Data_v1__4[[#This Row],[Medical Condition]],Healthcare_Data_v1__4[[#This Row],[Duration]])</f>
        <v>DiabetesHigh</v>
      </c>
      <c r="U8637">
        <f>MONTH(Healthcare_Data_v1__4[[#This Row],[Date of Admission]])</f>
        <v>11</v>
      </c>
      <c r="V8637">
        <f>YEAR(Healthcare_Data_v1__4[[#This Row],[Date of Admission]])</f>
        <v>2020</v>
      </c>
      <c r="W8637">
        <f>DAY(Healthcare_Data_v1__4[[#This Row],[Date of Admission]])</f>
        <v>29</v>
      </c>
    </row>
    <row r="8638" spans="1:23" x14ac:dyDescent="0.3">
      <c r="A8638" t="s">
        <v>25464</v>
      </c>
      <c r="B8638">
        <v>53</v>
      </c>
      <c r="C8638" t="s">
        <v>8</v>
      </c>
      <c r="D8638" t="s">
        <v>15</v>
      </c>
      <c r="E8638" t="s">
        <v>20</v>
      </c>
      <c r="F8638" t="s">
        <v>9</v>
      </c>
      <c r="G8638" s="1">
        <v>43580</v>
      </c>
      <c r="H8638" t="s">
        <v>7776</v>
      </c>
      <c r="I8638" t="s">
        <v>15763</v>
      </c>
      <c r="J8638">
        <v>6262.5760989999999</v>
      </c>
      <c r="K8638" t="s">
        <v>66</v>
      </c>
      <c r="L8638">
        <v>14105</v>
      </c>
      <c r="M8638">
        <v>497</v>
      </c>
      <c r="N8638" t="s">
        <v>55</v>
      </c>
      <c r="O8638" s="1">
        <v>43582</v>
      </c>
      <c r="P8638" t="s">
        <v>43</v>
      </c>
      <c r="Q8638" t="s">
        <v>50</v>
      </c>
      <c r="R8638">
        <f>Healthcare_Data_v1__4[[#This Row],[Discharge Date]]-Healthcare_Data_v1__4[[#This Row],[Date of Admission]]</f>
        <v>2</v>
      </c>
      <c r="S8638" t="str" cm="1">
        <f t="array" ref="S8638">_xlfn.IFS( Healthcare_Data_v1__4[[#This Row],[Days of Stay]]&lt;10,"Low",Healthcare_Data_v1__4[[#This Row],[Days of Stay]]&lt;20,"Med",Healthcare_Data_v1__4[[#This Row],[Days of Stay]]&lt;=30,"High")</f>
        <v>Low</v>
      </c>
      <c r="T8638" t="str">
        <f>CONCATENATE(Healthcare_Data_v1__4[[#This Row],[Medical Condition]],Healthcare_Data_v1__4[[#This Row],[Duration]])</f>
        <v>ArthritisLow</v>
      </c>
      <c r="U8638">
        <f>MONTH(Healthcare_Data_v1__4[[#This Row],[Date of Admission]])</f>
        <v>4</v>
      </c>
      <c r="V8638">
        <f>YEAR(Healthcare_Data_v1__4[[#This Row],[Date of Admission]])</f>
        <v>2019</v>
      </c>
      <c r="W8638">
        <f>DAY(Healthcare_Data_v1__4[[#This Row],[Date of Admission]])</f>
        <v>25</v>
      </c>
    </row>
    <row r="8639" spans="1:23" x14ac:dyDescent="0.3">
      <c r="A8639" t="s">
        <v>25465</v>
      </c>
      <c r="B8639">
        <v>59</v>
      </c>
      <c r="C8639" t="s">
        <v>3</v>
      </c>
      <c r="D8639" t="s">
        <v>16</v>
      </c>
      <c r="E8639" t="s">
        <v>20</v>
      </c>
      <c r="F8639" t="s">
        <v>6</v>
      </c>
      <c r="G8639" s="1">
        <v>43403</v>
      </c>
      <c r="H8639" t="s">
        <v>15764</v>
      </c>
      <c r="I8639" t="s">
        <v>15765</v>
      </c>
      <c r="J8639">
        <v>6260.9479520000004</v>
      </c>
      <c r="K8639" t="s">
        <v>47</v>
      </c>
      <c r="L8639">
        <v>3330</v>
      </c>
      <c r="M8639">
        <v>412</v>
      </c>
      <c r="N8639" t="s">
        <v>48</v>
      </c>
      <c r="O8639" s="1">
        <v>43405</v>
      </c>
      <c r="P8639" t="s">
        <v>49</v>
      </c>
      <c r="Q8639" t="s">
        <v>50</v>
      </c>
      <c r="R8639">
        <f>Healthcare_Data_v1__4[[#This Row],[Discharge Date]]-Healthcare_Data_v1__4[[#This Row],[Date of Admission]]</f>
        <v>2</v>
      </c>
      <c r="S8639" t="str" cm="1">
        <f t="array" ref="S8639">_xlfn.IFS( Healthcare_Data_v1__4[[#This Row],[Days of Stay]]&lt;10,"Low",Healthcare_Data_v1__4[[#This Row],[Days of Stay]]&lt;20,"Med",Healthcare_Data_v1__4[[#This Row],[Days of Stay]]&lt;=30,"High")</f>
        <v>Low</v>
      </c>
      <c r="T8639" t="str">
        <f>CONCATENATE(Healthcare_Data_v1__4[[#This Row],[Medical Condition]],Healthcare_Data_v1__4[[#This Row],[Duration]])</f>
        <v>AsthmaLow</v>
      </c>
      <c r="U8639">
        <f>MONTH(Healthcare_Data_v1__4[[#This Row],[Date of Admission]])</f>
        <v>10</v>
      </c>
      <c r="V8639">
        <f>YEAR(Healthcare_Data_v1__4[[#This Row],[Date of Admission]])</f>
        <v>2018</v>
      </c>
      <c r="W8639">
        <f>DAY(Healthcare_Data_v1__4[[#This Row],[Date of Admission]])</f>
        <v>30</v>
      </c>
    </row>
    <row r="8640" spans="1:23" x14ac:dyDescent="0.3">
      <c r="A8640" t="s">
        <v>25466</v>
      </c>
      <c r="B8640">
        <v>45</v>
      </c>
      <c r="C8640" t="s">
        <v>8</v>
      </c>
      <c r="D8640" t="s">
        <v>15</v>
      </c>
      <c r="E8640" t="s">
        <v>19</v>
      </c>
      <c r="F8640" t="s">
        <v>7</v>
      </c>
      <c r="G8640" s="1">
        <v>44257</v>
      </c>
      <c r="H8640" t="s">
        <v>15766</v>
      </c>
      <c r="I8640" t="s">
        <v>15767</v>
      </c>
      <c r="J8640">
        <v>6259.0286630000001</v>
      </c>
      <c r="K8640" t="s">
        <v>63</v>
      </c>
      <c r="L8640">
        <v>18314</v>
      </c>
      <c r="M8640">
        <v>110</v>
      </c>
      <c r="N8640" t="s">
        <v>42</v>
      </c>
      <c r="O8640" s="1">
        <v>44269</v>
      </c>
      <c r="P8640" t="s">
        <v>49</v>
      </c>
      <c r="Q8640" t="s">
        <v>50</v>
      </c>
      <c r="R8640">
        <f>Healthcare_Data_v1__4[[#This Row],[Discharge Date]]-Healthcare_Data_v1__4[[#This Row],[Date of Admission]]</f>
        <v>12</v>
      </c>
      <c r="S8640" t="str" cm="1">
        <f t="array" ref="S8640">_xlfn.IFS( Healthcare_Data_v1__4[[#This Row],[Days of Stay]]&lt;10,"Low",Healthcare_Data_v1__4[[#This Row],[Days of Stay]]&lt;20,"Med",Healthcare_Data_v1__4[[#This Row],[Days of Stay]]&lt;=30,"High")</f>
        <v>Med</v>
      </c>
      <c r="T8640" t="str">
        <f>CONCATENATE(Healthcare_Data_v1__4[[#This Row],[Medical Condition]],Healthcare_Data_v1__4[[#This Row],[Duration]])</f>
        <v>ObesityMed</v>
      </c>
      <c r="U8640">
        <f>MONTH(Healthcare_Data_v1__4[[#This Row],[Date of Admission]])</f>
        <v>3</v>
      </c>
      <c r="V8640">
        <f>YEAR(Healthcare_Data_v1__4[[#This Row],[Date of Admission]])</f>
        <v>2021</v>
      </c>
      <c r="W8640">
        <f>DAY(Healthcare_Data_v1__4[[#This Row],[Date of Admission]])</f>
        <v>2</v>
      </c>
    </row>
    <row r="8641" spans="1:23" x14ac:dyDescent="0.3">
      <c r="A8641" t="s">
        <v>3008</v>
      </c>
      <c r="B8641">
        <v>51</v>
      </c>
      <c r="C8641" t="s">
        <v>8</v>
      </c>
      <c r="D8641" t="s">
        <v>16</v>
      </c>
      <c r="E8641" t="s">
        <v>20</v>
      </c>
      <c r="F8641" t="s">
        <v>11</v>
      </c>
      <c r="G8641" s="1">
        <v>43807</v>
      </c>
      <c r="H8641" t="s">
        <v>15768</v>
      </c>
      <c r="I8641" t="s">
        <v>15769</v>
      </c>
      <c r="J8641">
        <v>6257.3103920000003</v>
      </c>
      <c r="K8641" t="s">
        <v>63</v>
      </c>
      <c r="L8641">
        <v>23598</v>
      </c>
      <c r="M8641">
        <v>246</v>
      </c>
      <c r="N8641" t="s">
        <v>42</v>
      </c>
      <c r="O8641" s="1">
        <v>43823</v>
      </c>
      <c r="P8641" t="s">
        <v>60</v>
      </c>
      <c r="Q8641" t="s">
        <v>44</v>
      </c>
      <c r="R8641">
        <f>Healthcare_Data_v1__4[[#This Row],[Discharge Date]]-Healthcare_Data_v1__4[[#This Row],[Date of Admission]]</f>
        <v>16</v>
      </c>
      <c r="S8641" t="str" cm="1">
        <f t="array" ref="S8641">_xlfn.IFS( Healthcare_Data_v1__4[[#This Row],[Days of Stay]]&lt;10,"Low",Healthcare_Data_v1__4[[#This Row],[Days of Stay]]&lt;20,"Med",Healthcare_Data_v1__4[[#This Row],[Days of Stay]]&lt;=30,"High")</f>
        <v>Med</v>
      </c>
      <c r="T8641" t="str">
        <f>CONCATENATE(Healthcare_Data_v1__4[[#This Row],[Medical Condition]],Healthcare_Data_v1__4[[#This Row],[Duration]])</f>
        <v>CancerMed</v>
      </c>
      <c r="U8641">
        <f>MONTH(Healthcare_Data_v1__4[[#This Row],[Date of Admission]])</f>
        <v>12</v>
      </c>
      <c r="V8641">
        <f>YEAR(Healthcare_Data_v1__4[[#This Row],[Date of Admission]])</f>
        <v>2019</v>
      </c>
      <c r="W8641">
        <f>DAY(Healthcare_Data_v1__4[[#This Row],[Date of Admission]])</f>
        <v>8</v>
      </c>
    </row>
    <row r="8642" spans="1:23" x14ac:dyDescent="0.3">
      <c r="A8642" t="s">
        <v>8783</v>
      </c>
      <c r="B8642">
        <v>21</v>
      </c>
      <c r="C8642" t="s">
        <v>12</v>
      </c>
      <c r="D8642" t="s">
        <v>16</v>
      </c>
      <c r="E8642" t="s">
        <v>23</v>
      </c>
      <c r="F8642" t="s">
        <v>6</v>
      </c>
      <c r="G8642" s="1">
        <v>45175</v>
      </c>
      <c r="H8642" t="s">
        <v>15770</v>
      </c>
      <c r="I8642" t="s">
        <v>15771</v>
      </c>
      <c r="J8642">
        <v>6255.8921049999999</v>
      </c>
      <c r="K8642" t="s">
        <v>47</v>
      </c>
      <c r="L8642">
        <v>12849</v>
      </c>
      <c r="M8642">
        <v>270</v>
      </c>
      <c r="N8642" t="s">
        <v>55</v>
      </c>
      <c r="O8642" s="1">
        <v>45204</v>
      </c>
      <c r="P8642" t="s">
        <v>60</v>
      </c>
      <c r="Q8642" t="s">
        <v>57</v>
      </c>
      <c r="R8642">
        <f>Healthcare_Data_v1__4[[#This Row],[Discharge Date]]-Healthcare_Data_v1__4[[#This Row],[Date of Admission]]</f>
        <v>29</v>
      </c>
      <c r="S8642" t="str" cm="1">
        <f t="array" ref="S8642">_xlfn.IFS( Healthcare_Data_v1__4[[#This Row],[Days of Stay]]&lt;10,"Low",Healthcare_Data_v1__4[[#This Row],[Days of Stay]]&lt;20,"Med",Healthcare_Data_v1__4[[#This Row],[Days of Stay]]&lt;=30,"High")</f>
        <v>High</v>
      </c>
      <c r="T8642" t="str">
        <f>CONCATENATE(Healthcare_Data_v1__4[[#This Row],[Medical Condition]],Healthcare_Data_v1__4[[#This Row],[Duration]])</f>
        <v>AsthmaHigh</v>
      </c>
      <c r="U8642">
        <f>MONTH(Healthcare_Data_v1__4[[#This Row],[Date of Admission]])</f>
        <v>9</v>
      </c>
      <c r="V8642">
        <f>YEAR(Healthcare_Data_v1__4[[#This Row],[Date of Admission]])</f>
        <v>2023</v>
      </c>
      <c r="W8642">
        <f>DAY(Healthcare_Data_v1__4[[#This Row],[Date of Admission]])</f>
        <v>6</v>
      </c>
    </row>
    <row r="8643" spans="1:23" x14ac:dyDescent="0.3">
      <c r="A8643" t="s">
        <v>25467</v>
      </c>
      <c r="B8643">
        <v>61</v>
      </c>
      <c r="C8643" t="s">
        <v>3</v>
      </c>
      <c r="D8643" t="s">
        <v>16</v>
      </c>
      <c r="E8643" t="s">
        <v>19</v>
      </c>
      <c r="F8643" t="s">
        <v>10</v>
      </c>
      <c r="G8643" s="1">
        <v>43838</v>
      </c>
      <c r="H8643" t="s">
        <v>15772</v>
      </c>
      <c r="I8643" t="s">
        <v>15773</v>
      </c>
      <c r="J8643">
        <v>6240.5505730000004</v>
      </c>
      <c r="K8643" t="s">
        <v>66</v>
      </c>
      <c r="L8643">
        <v>18555</v>
      </c>
      <c r="M8643">
        <v>358</v>
      </c>
      <c r="N8643" t="s">
        <v>48</v>
      </c>
      <c r="O8643" s="1">
        <v>43867</v>
      </c>
      <c r="P8643" t="s">
        <v>56</v>
      </c>
      <c r="Q8643" t="s">
        <v>57</v>
      </c>
      <c r="R8643">
        <f>Healthcare_Data_v1__4[[#This Row],[Discharge Date]]-Healthcare_Data_v1__4[[#This Row],[Date of Admission]]</f>
        <v>29</v>
      </c>
      <c r="S8643" t="str" cm="1">
        <f t="array" ref="S8643">_xlfn.IFS( Healthcare_Data_v1__4[[#This Row],[Days of Stay]]&lt;10,"Low",Healthcare_Data_v1__4[[#This Row],[Days of Stay]]&lt;20,"Med",Healthcare_Data_v1__4[[#This Row],[Days of Stay]]&lt;=30,"High")</f>
        <v>High</v>
      </c>
      <c r="T8643" t="str">
        <f>CONCATENATE(Healthcare_Data_v1__4[[#This Row],[Medical Condition]],Healthcare_Data_v1__4[[#This Row],[Duration]])</f>
        <v>HypertensionHigh</v>
      </c>
      <c r="U8643">
        <f>MONTH(Healthcare_Data_v1__4[[#This Row],[Date of Admission]])</f>
        <v>1</v>
      </c>
      <c r="V8643">
        <f>YEAR(Healthcare_Data_v1__4[[#This Row],[Date of Admission]])</f>
        <v>2020</v>
      </c>
      <c r="W8643">
        <f>DAY(Healthcare_Data_v1__4[[#This Row],[Date of Admission]])</f>
        <v>8</v>
      </c>
    </row>
    <row r="8644" spans="1:23" x14ac:dyDescent="0.3">
      <c r="A8644" t="s">
        <v>25468</v>
      </c>
      <c r="B8644">
        <v>43</v>
      </c>
      <c r="C8644" t="s">
        <v>8</v>
      </c>
      <c r="D8644" t="s">
        <v>16</v>
      </c>
      <c r="E8644" t="s">
        <v>24</v>
      </c>
      <c r="F8644" t="s">
        <v>7</v>
      </c>
      <c r="G8644" s="1">
        <v>44408</v>
      </c>
      <c r="H8644" t="s">
        <v>15774</v>
      </c>
      <c r="I8644" t="s">
        <v>1752</v>
      </c>
      <c r="J8644">
        <v>6238.0551699999996</v>
      </c>
      <c r="K8644" t="s">
        <v>69</v>
      </c>
      <c r="L8644">
        <v>13491</v>
      </c>
      <c r="M8644">
        <v>182</v>
      </c>
      <c r="N8644" t="s">
        <v>55</v>
      </c>
      <c r="O8644" s="1">
        <v>44418</v>
      </c>
      <c r="P8644" t="s">
        <v>49</v>
      </c>
      <c r="Q8644" t="s">
        <v>44</v>
      </c>
      <c r="R8644">
        <f>Healthcare_Data_v1__4[[#This Row],[Discharge Date]]-Healthcare_Data_v1__4[[#This Row],[Date of Admission]]</f>
        <v>10</v>
      </c>
      <c r="S8644" t="str" cm="1">
        <f t="array" ref="S8644">_xlfn.IFS( Healthcare_Data_v1__4[[#This Row],[Days of Stay]]&lt;10,"Low",Healthcare_Data_v1__4[[#This Row],[Days of Stay]]&lt;20,"Med",Healthcare_Data_v1__4[[#This Row],[Days of Stay]]&lt;=30,"High")</f>
        <v>Med</v>
      </c>
      <c r="T8644" t="str">
        <f>CONCATENATE(Healthcare_Data_v1__4[[#This Row],[Medical Condition]],Healthcare_Data_v1__4[[#This Row],[Duration]])</f>
        <v>ObesityMed</v>
      </c>
      <c r="U8644">
        <f>MONTH(Healthcare_Data_v1__4[[#This Row],[Date of Admission]])</f>
        <v>7</v>
      </c>
      <c r="V8644">
        <f>YEAR(Healthcare_Data_v1__4[[#This Row],[Date of Admission]])</f>
        <v>2021</v>
      </c>
      <c r="W8644">
        <f>DAY(Healthcare_Data_v1__4[[#This Row],[Date of Admission]])</f>
        <v>31</v>
      </c>
    </row>
    <row r="8645" spans="1:23" x14ac:dyDescent="0.3">
      <c r="A8645" t="s">
        <v>1778</v>
      </c>
      <c r="B8645">
        <v>76</v>
      </c>
      <c r="C8645" t="s">
        <v>3</v>
      </c>
      <c r="D8645" t="s">
        <v>15</v>
      </c>
      <c r="E8645" t="s">
        <v>20</v>
      </c>
      <c r="F8645" t="s">
        <v>11</v>
      </c>
      <c r="G8645" s="1">
        <v>43890</v>
      </c>
      <c r="H8645" t="s">
        <v>15775</v>
      </c>
      <c r="I8645" t="s">
        <v>15776</v>
      </c>
      <c r="J8645">
        <v>6235.4757010000003</v>
      </c>
      <c r="K8645" t="s">
        <v>66</v>
      </c>
      <c r="L8645">
        <v>34535</v>
      </c>
      <c r="M8645">
        <v>249</v>
      </c>
      <c r="N8645" t="s">
        <v>48</v>
      </c>
      <c r="O8645" s="1">
        <v>43894</v>
      </c>
      <c r="P8645" t="s">
        <v>60</v>
      </c>
      <c r="Q8645" t="s">
        <v>50</v>
      </c>
      <c r="R8645">
        <f>Healthcare_Data_v1__4[[#This Row],[Discharge Date]]-Healthcare_Data_v1__4[[#This Row],[Date of Admission]]</f>
        <v>4</v>
      </c>
      <c r="S8645" t="str" cm="1">
        <f t="array" ref="S8645">_xlfn.IFS( Healthcare_Data_v1__4[[#This Row],[Days of Stay]]&lt;10,"Low",Healthcare_Data_v1__4[[#This Row],[Days of Stay]]&lt;20,"Med",Healthcare_Data_v1__4[[#This Row],[Days of Stay]]&lt;=30,"High")</f>
        <v>Low</v>
      </c>
      <c r="T8645" t="str">
        <f>CONCATENATE(Healthcare_Data_v1__4[[#This Row],[Medical Condition]],Healthcare_Data_v1__4[[#This Row],[Duration]])</f>
        <v>CancerLow</v>
      </c>
      <c r="U8645">
        <f>MONTH(Healthcare_Data_v1__4[[#This Row],[Date of Admission]])</f>
        <v>2</v>
      </c>
      <c r="V8645">
        <f>YEAR(Healthcare_Data_v1__4[[#This Row],[Date of Admission]])</f>
        <v>2020</v>
      </c>
      <c r="W8645">
        <f>DAY(Healthcare_Data_v1__4[[#This Row],[Date of Admission]])</f>
        <v>29</v>
      </c>
    </row>
    <row r="8646" spans="1:23" x14ac:dyDescent="0.3">
      <c r="A8646" t="s">
        <v>25469</v>
      </c>
      <c r="B8646">
        <v>80</v>
      </c>
      <c r="C8646" t="s">
        <v>3</v>
      </c>
      <c r="D8646" t="s">
        <v>15</v>
      </c>
      <c r="E8646" t="s">
        <v>22</v>
      </c>
      <c r="F8646" t="s">
        <v>6</v>
      </c>
      <c r="G8646" s="1">
        <v>43727</v>
      </c>
      <c r="H8646" t="s">
        <v>15777</v>
      </c>
      <c r="I8646" t="s">
        <v>15778</v>
      </c>
      <c r="J8646">
        <v>6234.2801490000002</v>
      </c>
      <c r="K8646" t="s">
        <v>66</v>
      </c>
      <c r="L8646">
        <v>21345</v>
      </c>
      <c r="M8646">
        <v>270</v>
      </c>
      <c r="N8646" t="s">
        <v>48</v>
      </c>
      <c r="O8646" s="1">
        <v>43735</v>
      </c>
      <c r="P8646" t="s">
        <v>43</v>
      </c>
      <c r="Q8646" t="s">
        <v>57</v>
      </c>
      <c r="R8646">
        <f>Healthcare_Data_v1__4[[#This Row],[Discharge Date]]-Healthcare_Data_v1__4[[#This Row],[Date of Admission]]</f>
        <v>8</v>
      </c>
      <c r="S8646" t="str" cm="1">
        <f t="array" ref="S8646">_xlfn.IFS( Healthcare_Data_v1__4[[#This Row],[Days of Stay]]&lt;10,"Low",Healthcare_Data_v1__4[[#This Row],[Days of Stay]]&lt;20,"Med",Healthcare_Data_v1__4[[#This Row],[Days of Stay]]&lt;=30,"High")</f>
        <v>Low</v>
      </c>
      <c r="T8646" t="str">
        <f>CONCATENATE(Healthcare_Data_v1__4[[#This Row],[Medical Condition]],Healthcare_Data_v1__4[[#This Row],[Duration]])</f>
        <v>AsthmaLow</v>
      </c>
      <c r="U8646">
        <f>MONTH(Healthcare_Data_v1__4[[#This Row],[Date of Admission]])</f>
        <v>9</v>
      </c>
      <c r="V8646">
        <f>YEAR(Healthcare_Data_v1__4[[#This Row],[Date of Admission]])</f>
        <v>2019</v>
      </c>
      <c r="W8646">
        <f>DAY(Healthcare_Data_v1__4[[#This Row],[Date of Admission]])</f>
        <v>19</v>
      </c>
    </row>
    <row r="8647" spans="1:23" x14ac:dyDescent="0.3">
      <c r="A8647" t="s">
        <v>25470</v>
      </c>
      <c r="B8647">
        <v>21</v>
      </c>
      <c r="C8647" t="s">
        <v>12</v>
      </c>
      <c r="D8647" t="s">
        <v>16</v>
      </c>
      <c r="E8647" t="s">
        <v>21</v>
      </c>
      <c r="F8647" t="s">
        <v>6</v>
      </c>
      <c r="G8647" s="1">
        <v>44303</v>
      </c>
      <c r="H8647" t="s">
        <v>15779</v>
      </c>
      <c r="I8647" t="s">
        <v>15780</v>
      </c>
      <c r="J8647">
        <v>6220.1315679999998</v>
      </c>
      <c r="K8647" t="s">
        <v>66</v>
      </c>
      <c r="L8647">
        <v>26749</v>
      </c>
      <c r="M8647">
        <v>374</v>
      </c>
      <c r="N8647" t="s">
        <v>48</v>
      </c>
      <c r="O8647" s="1">
        <v>44319</v>
      </c>
      <c r="P8647" t="s">
        <v>60</v>
      </c>
      <c r="Q8647" t="s">
        <v>57</v>
      </c>
      <c r="R8647">
        <f>Healthcare_Data_v1__4[[#This Row],[Discharge Date]]-Healthcare_Data_v1__4[[#This Row],[Date of Admission]]</f>
        <v>16</v>
      </c>
      <c r="S8647" t="str" cm="1">
        <f t="array" ref="S8647">_xlfn.IFS( Healthcare_Data_v1__4[[#This Row],[Days of Stay]]&lt;10,"Low",Healthcare_Data_v1__4[[#This Row],[Days of Stay]]&lt;20,"Med",Healthcare_Data_v1__4[[#This Row],[Days of Stay]]&lt;=30,"High")</f>
        <v>Med</v>
      </c>
      <c r="T8647" t="str">
        <f>CONCATENATE(Healthcare_Data_v1__4[[#This Row],[Medical Condition]],Healthcare_Data_v1__4[[#This Row],[Duration]])</f>
        <v>AsthmaMed</v>
      </c>
      <c r="U8647">
        <f>MONTH(Healthcare_Data_v1__4[[#This Row],[Date of Admission]])</f>
        <v>4</v>
      </c>
      <c r="V8647">
        <f>YEAR(Healthcare_Data_v1__4[[#This Row],[Date of Admission]])</f>
        <v>2021</v>
      </c>
      <c r="W8647">
        <f>DAY(Healthcare_Data_v1__4[[#This Row],[Date of Admission]])</f>
        <v>17</v>
      </c>
    </row>
    <row r="8648" spans="1:23" x14ac:dyDescent="0.3">
      <c r="A8648" t="s">
        <v>25471</v>
      </c>
      <c r="B8648">
        <v>23</v>
      </c>
      <c r="C8648" t="s">
        <v>12</v>
      </c>
      <c r="D8648" t="s">
        <v>15</v>
      </c>
      <c r="E8648" t="s">
        <v>25</v>
      </c>
      <c r="F8648" t="s">
        <v>10</v>
      </c>
      <c r="G8648" s="1">
        <v>44255</v>
      </c>
      <c r="H8648" t="s">
        <v>15781</v>
      </c>
      <c r="I8648" t="s">
        <v>15782</v>
      </c>
      <c r="J8648">
        <v>6216.6456680000001</v>
      </c>
      <c r="K8648" t="s">
        <v>63</v>
      </c>
      <c r="L8648">
        <v>24700</v>
      </c>
      <c r="M8648">
        <v>454</v>
      </c>
      <c r="N8648" t="s">
        <v>42</v>
      </c>
      <c r="O8648" s="1">
        <v>44267</v>
      </c>
      <c r="P8648" t="s">
        <v>85</v>
      </c>
      <c r="Q8648" t="s">
        <v>50</v>
      </c>
      <c r="R8648">
        <f>Healthcare_Data_v1__4[[#This Row],[Discharge Date]]-Healthcare_Data_v1__4[[#This Row],[Date of Admission]]</f>
        <v>12</v>
      </c>
      <c r="S8648" t="str" cm="1">
        <f t="array" ref="S8648">_xlfn.IFS( Healthcare_Data_v1__4[[#This Row],[Days of Stay]]&lt;10,"Low",Healthcare_Data_v1__4[[#This Row],[Days of Stay]]&lt;20,"Med",Healthcare_Data_v1__4[[#This Row],[Days of Stay]]&lt;=30,"High")</f>
        <v>Med</v>
      </c>
      <c r="T8648" t="str">
        <f>CONCATENATE(Healthcare_Data_v1__4[[#This Row],[Medical Condition]],Healthcare_Data_v1__4[[#This Row],[Duration]])</f>
        <v>HypertensionMed</v>
      </c>
      <c r="U8648">
        <f>MONTH(Healthcare_Data_v1__4[[#This Row],[Date of Admission]])</f>
        <v>2</v>
      </c>
      <c r="V8648">
        <f>YEAR(Healthcare_Data_v1__4[[#This Row],[Date of Admission]])</f>
        <v>2021</v>
      </c>
      <c r="W8648">
        <f>DAY(Healthcare_Data_v1__4[[#This Row],[Date of Admission]])</f>
        <v>28</v>
      </c>
    </row>
    <row r="8649" spans="1:23" x14ac:dyDescent="0.3">
      <c r="A8649" t="s">
        <v>25472</v>
      </c>
      <c r="B8649">
        <v>37</v>
      </c>
      <c r="C8649" t="s">
        <v>5</v>
      </c>
      <c r="D8649" t="s">
        <v>16</v>
      </c>
      <c r="E8649" t="s">
        <v>26</v>
      </c>
      <c r="F8649" t="s">
        <v>4</v>
      </c>
      <c r="G8649" s="1">
        <v>44921</v>
      </c>
      <c r="H8649" t="s">
        <v>15783</v>
      </c>
      <c r="I8649" t="s">
        <v>15784</v>
      </c>
      <c r="J8649">
        <v>6209.2940740000004</v>
      </c>
      <c r="K8649" t="s">
        <v>41</v>
      </c>
      <c r="L8649">
        <v>16830</v>
      </c>
      <c r="M8649">
        <v>496</v>
      </c>
      <c r="N8649" t="s">
        <v>55</v>
      </c>
      <c r="O8649" s="1">
        <v>44943</v>
      </c>
      <c r="P8649" t="s">
        <v>60</v>
      </c>
      <c r="Q8649" t="s">
        <v>50</v>
      </c>
      <c r="R8649">
        <f>Healthcare_Data_v1__4[[#This Row],[Discharge Date]]-Healthcare_Data_v1__4[[#This Row],[Date of Admission]]</f>
        <v>22</v>
      </c>
      <c r="S8649" t="str" cm="1">
        <f t="array" ref="S8649">_xlfn.IFS( Healthcare_Data_v1__4[[#This Row],[Days of Stay]]&lt;10,"Low",Healthcare_Data_v1__4[[#This Row],[Days of Stay]]&lt;20,"Med",Healthcare_Data_v1__4[[#This Row],[Days of Stay]]&lt;=30,"High")</f>
        <v>High</v>
      </c>
      <c r="T8649" t="str">
        <f>CONCATENATE(Healthcare_Data_v1__4[[#This Row],[Medical Condition]],Healthcare_Data_v1__4[[#This Row],[Duration]])</f>
        <v>DiabetesHigh</v>
      </c>
      <c r="U8649">
        <f>MONTH(Healthcare_Data_v1__4[[#This Row],[Date of Admission]])</f>
        <v>12</v>
      </c>
      <c r="V8649">
        <f>YEAR(Healthcare_Data_v1__4[[#This Row],[Date of Admission]])</f>
        <v>2022</v>
      </c>
      <c r="W8649">
        <f>DAY(Healthcare_Data_v1__4[[#This Row],[Date of Admission]])</f>
        <v>26</v>
      </c>
    </row>
    <row r="8650" spans="1:23" x14ac:dyDescent="0.3">
      <c r="A8650" t="s">
        <v>25473</v>
      </c>
      <c r="B8650">
        <v>52</v>
      </c>
      <c r="C8650" t="s">
        <v>8</v>
      </c>
      <c r="D8650" t="s">
        <v>16</v>
      </c>
      <c r="E8650" t="s">
        <v>21</v>
      </c>
      <c r="F8650" t="s">
        <v>4</v>
      </c>
      <c r="G8650" s="1">
        <v>43903</v>
      </c>
      <c r="H8650" t="s">
        <v>15785</v>
      </c>
      <c r="I8650" t="s">
        <v>15786</v>
      </c>
      <c r="J8650">
        <v>6202.3429990000004</v>
      </c>
      <c r="K8650" t="s">
        <v>47</v>
      </c>
      <c r="L8650">
        <v>33281</v>
      </c>
      <c r="M8650">
        <v>153</v>
      </c>
      <c r="N8650" t="s">
        <v>48</v>
      </c>
      <c r="O8650" s="1">
        <v>43908</v>
      </c>
      <c r="P8650" t="s">
        <v>56</v>
      </c>
      <c r="Q8650" t="s">
        <v>50</v>
      </c>
      <c r="R8650">
        <f>Healthcare_Data_v1__4[[#This Row],[Discharge Date]]-Healthcare_Data_v1__4[[#This Row],[Date of Admission]]</f>
        <v>5</v>
      </c>
      <c r="S8650" t="str" cm="1">
        <f t="array" ref="S8650">_xlfn.IFS( Healthcare_Data_v1__4[[#This Row],[Days of Stay]]&lt;10,"Low",Healthcare_Data_v1__4[[#This Row],[Days of Stay]]&lt;20,"Med",Healthcare_Data_v1__4[[#This Row],[Days of Stay]]&lt;=30,"High")</f>
        <v>Low</v>
      </c>
      <c r="T8650" t="str">
        <f>CONCATENATE(Healthcare_Data_v1__4[[#This Row],[Medical Condition]],Healthcare_Data_v1__4[[#This Row],[Duration]])</f>
        <v>DiabetesLow</v>
      </c>
      <c r="U8650">
        <f>MONTH(Healthcare_Data_v1__4[[#This Row],[Date of Admission]])</f>
        <v>3</v>
      </c>
      <c r="V8650">
        <f>YEAR(Healthcare_Data_v1__4[[#This Row],[Date of Admission]])</f>
        <v>2020</v>
      </c>
      <c r="W8650">
        <f>DAY(Healthcare_Data_v1__4[[#This Row],[Date of Admission]])</f>
        <v>13</v>
      </c>
    </row>
    <row r="8651" spans="1:23" x14ac:dyDescent="0.3">
      <c r="A8651" t="s">
        <v>25474</v>
      </c>
      <c r="B8651">
        <v>44</v>
      </c>
      <c r="C8651" t="s">
        <v>8</v>
      </c>
      <c r="D8651" t="s">
        <v>15</v>
      </c>
      <c r="E8651" t="s">
        <v>21</v>
      </c>
      <c r="F8651" t="s">
        <v>6</v>
      </c>
      <c r="G8651" s="1">
        <v>44824</v>
      </c>
      <c r="H8651" t="s">
        <v>7761</v>
      </c>
      <c r="I8651" t="s">
        <v>3365</v>
      </c>
      <c r="J8651">
        <v>6198.3837519999997</v>
      </c>
      <c r="K8651" t="s">
        <v>47</v>
      </c>
      <c r="L8651">
        <v>5880</v>
      </c>
      <c r="M8651">
        <v>330</v>
      </c>
      <c r="N8651" t="s">
        <v>55</v>
      </c>
      <c r="O8651" s="1">
        <v>44841</v>
      </c>
      <c r="P8651" t="s">
        <v>85</v>
      </c>
      <c r="Q8651" t="s">
        <v>50</v>
      </c>
      <c r="R8651">
        <f>Healthcare_Data_v1__4[[#This Row],[Discharge Date]]-Healthcare_Data_v1__4[[#This Row],[Date of Admission]]</f>
        <v>17</v>
      </c>
      <c r="S8651" t="str" cm="1">
        <f t="array" ref="S8651">_xlfn.IFS( Healthcare_Data_v1__4[[#This Row],[Days of Stay]]&lt;10,"Low",Healthcare_Data_v1__4[[#This Row],[Days of Stay]]&lt;20,"Med",Healthcare_Data_v1__4[[#This Row],[Days of Stay]]&lt;=30,"High")</f>
        <v>Med</v>
      </c>
      <c r="T8651" t="str">
        <f>CONCATENATE(Healthcare_Data_v1__4[[#This Row],[Medical Condition]],Healthcare_Data_v1__4[[#This Row],[Duration]])</f>
        <v>AsthmaMed</v>
      </c>
      <c r="U8651">
        <f>MONTH(Healthcare_Data_v1__4[[#This Row],[Date of Admission]])</f>
        <v>9</v>
      </c>
      <c r="V8651">
        <f>YEAR(Healthcare_Data_v1__4[[#This Row],[Date of Admission]])</f>
        <v>2022</v>
      </c>
      <c r="W8651">
        <f>DAY(Healthcare_Data_v1__4[[#This Row],[Date of Admission]])</f>
        <v>20</v>
      </c>
    </row>
    <row r="8652" spans="1:23" x14ac:dyDescent="0.3">
      <c r="A8652" t="s">
        <v>25475</v>
      </c>
      <c r="B8652">
        <v>48</v>
      </c>
      <c r="C8652" t="s">
        <v>8</v>
      </c>
      <c r="D8652" t="s">
        <v>15</v>
      </c>
      <c r="E8652" t="s">
        <v>24</v>
      </c>
      <c r="F8652" t="s">
        <v>11</v>
      </c>
      <c r="G8652" s="1">
        <v>44300</v>
      </c>
      <c r="H8652" t="s">
        <v>12144</v>
      </c>
      <c r="I8652" t="s">
        <v>15787</v>
      </c>
      <c r="J8652">
        <v>6196.1261119999999</v>
      </c>
      <c r="K8652" t="s">
        <v>66</v>
      </c>
      <c r="L8652">
        <v>61360</v>
      </c>
      <c r="M8652">
        <v>462</v>
      </c>
      <c r="N8652" t="s">
        <v>48</v>
      </c>
      <c r="O8652" s="1">
        <v>44305</v>
      </c>
      <c r="P8652" t="s">
        <v>49</v>
      </c>
      <c r="Q8652" t="s">
        <v>50</v>
      </c>
      <c r="R8652">
        <f>Healthcare_Data_v1__4[[#This Row],[Discharge Date]]-Healthcare_Data_v1__4[[#This Row],[Date of Admission]]</f>
        <v>5</v>
      </c>
      <c r="S8652" t="str" cm="1">
        <f t="array" ref="S8652">_xlfn.IFS( Healthcare_Data_v1__4[[#This Row],[Days of Stay]]&lt;10,"Low",Healthcare_Data_v1__4[[#This Row],[Days of Stay]]&lt;20,"Med",Healthcare_Data_v1__4[[#This Row],[Days of Stay]]&lt;=30,"High")</f>
        <v>Low</v>
      </c>
      <c r="T8652" t="str">
        <f>CONCATENATE(Healthcare_Data_v1__4[[#This Row],[Medical Condition]],Healthcare_Data_v1__4[[#This Row],[Duration]])</f>
        <v>CancerLow</v>
      </c>
      <c r="U8652">
        <f>MONTH(Healthcare_Data_v1__4[[#This Row],[Date of Admission]])</f>
        <v>4</v>
      </c>
      <c r="V8652">
        <f>YEAR(Healthcare_Data_v1__4[[#This Row],[Date of Admission]])</f>
        <v>2021</v>
      </c>
      <c r="W8652">
        <f>DAY(Healthcare_Data_v1__4[[#This Row],[Date of Admission]])</f>
        <v>14</v>
      </c>
    </row>
    <row r="8653" spans="1:23" x14ac:dyDescent="0.3">
      <c r="A8653" t="s">
        <v>25476</v>
      </c>
      <c r="B8653">
        <v>19</v>
      </c>
      <c r="C8653" t="s">
        <v>12</v>
      </c>
      <c r="D8653" t="s">
        <v>16</v>
      </c>
      <c r="E8653" t="s">
        <v>26</v>
      </c>
      <c r="F8653" t="s">
        <v>7</v>
      </c>
      <c r="G8653" s="1">
        <v>44928</v>
      </c>
      <c r="H8653" t="s">
        <v>15788</v>
      </c>
      <c r="I8653" t="s">
        <v>12390</v>
      </c>
      <c r="J8653">
        <v>6195.0540549999996</v>
      </c>
      <c r="K8653" t="s">
        <v>47</v>
      </c>
      <c r="L8653">
        <v>16948</v>
      </c>
      <c r="M8653">
        <v>273</v>
      </c>
      <c r="N8653" t="s">
        <v>55</v>
      </c>
      <c r="O8653" s="1">
        <v>44948</v>
      </c>
      <c r="P8653" t="s">
        <v>43</v>
      </c>
      <c r="Q8653" t="s">
        <v>50</v>
      </c>
      <c r="R8653">
        <f>Healthcare_Data_v1__4[[#This Row],[Discharge Date]]-Healthcare_Data_v1__4[[#This Row],[Date of Admission]]</f>
        <v>20</v>
      </c>
      <c r="S8653" t="str" cm="1">
        <f t="array" ref="S8653">_xlfn.IFS( Healthcare_Data_v1__4[[#This Row],[Days of Stay]]&lt;10,"Low",Healthcare_Data_v1__4[[#This Row],[Days of Stay]]&lt;20,"Med",Healthcare_Data_v1__4[[#This Row],[Days of Stay]]&lt;=30,"High")</f>
        <v>High</v>
      </c>
      <c r="T8653" t="str">
        <f>CONCATENATE(Healthcare_Data_v1__4[[#This Row],[Medical Condition]],Healthcare_Data_v1__4[[#This Row],[Duration]])</f>
        <v>ObesityHigh</v>
      </c>
      <c r="U8653">
        <f>MONTH(Healthcare_Data_v1__4[[#This Row],[Date of Admission]])</f>
        <v>1</v>
      </c>
      <c r="V8653">
        <f>YEAR(Healthcare_Data_v1__4[[#This Row],[Date of Admission]])</f>
        <v>2023</v>
      </c>
      <c r="W8653">
        <f>DAY(Healthcare_Data_v1__4[[#This Row],[Date of Admission]])</f>
        <v>2</v>
      </c>
    </row>
    <row r="8654" spans="1:23" x14ac:dyDescent="0.3">
      <c r="A8654" t="s">
        <v>12418</v>
      </c>
      <c r="B8654">
        <v>67</v>
      </c>
      <c r="C8654" t="s">
        <v>3</v>
      </c>
      <c r="D8654" t="s">
        <v>16</v>
      </c>
      <c r="E8654" t="s">
        <v>19</v>
      </c>
      <c r="F8654" t="s">
        <v>4</v>
      </c>
      <c r="G8654" s="1">
        <v>44833</v>
      </c>
      <c r="H8654" t="s">
        <v>15789</v>
      </c>
      <c r="I8654" t="s">
        <v>15790</v>
      </c>
      <c r="J8654">
        <v>6192.747472</v>
      </c>
      <c r="K8654" t="s">
        <v>47</v>
      </c>
      <c r="L8654">
        <v>9648</v>
      </c>
      <c r="M8654">
        <v>231</v>
      </c>
      <c r="N8654" t="s">
        <v>48</v>
      </c>
      <c r="O8654" s="1">
        <v>44846</v>
      </c>
      <c r="P8654" t="s">
        <v>85</v>
      </c>
      <c r="Q8654" t="s">
        <v>50</v>
      </c>
      <c r="R8654">
        <f>Healthcare_Data_v1__4[[#This Row],[Discharge Date]]-Healthcare_Data_v1__4[[#This Row],[Date of Admission]]</f>
        <v>13</v>
      </c>
      <c r="S8654" t="str" cm="1">
        <f t="array" ref="S8654">_xlfn.IFS( Healthcare_Data_v1__4[[#This Row],[Days of Stay]]&lt;10,"Low",Healthcare_Data_v1__4[[#This Row],[Days of Stay]]&lt;20,"Med",Healthcare_Data_v1__4[[#This Row],[Days of Stay]]&lt;=30,"High")</f>
        <v>Med</v>
      </c>
      <c r="T8654" t="str">
        <f>CONCATENATE(Healthcare_Data_v1__4[[#This Row],[Medical Condition]],Healthcare_Data_v1__4[[#This Row],[Duration]])</f>
        <v>DiabetesMed</v>
      </c>
      <c r="U8654">
        <f>MONTH(Healthcare_Data_v1__4[[#This Row],[Date of Admission]])</f>
        <v>9</v>
      </c>
      <c r="V8654">
        <f>YEAR(Healthcare_Data_v1__4[[#This Row],[Date of Admission]])</f>
        <v>2022</v>
      </c>
      <c r="W8654">
        <f>DAY(Healthcare_Data_v1__4[[#This Row],[Date of Admission]])</f>
        <v>29</v>
      </c>
    </row>
    <row r="8655" spans="1:23" x14ac:dyDescent="0.3">
      <c r="A8655" t="s">
        <v>23432</v>
      </c>
      <c r="B8655">
        <v>22</v>
      </c>
      <c r="C8655" t="s">
        <v>12</v>
      </c>
      <c r="D8655" t="s">
        <v>16</v>
      </c>
      <c r="E8655" t="s">
        <v>20</v>
      </c>
      <c r="F8655" t="s">
        <v>11</v>
      </c>
      <c r="G8655" s="1">
        <v>44926</v>
      </c>
      <c r="H8655" t="s">
        <v>15791</v>
      </c>
      <c r="I8655" t="s">
        <v>15792</v>
      </c>
      <c r="J8655">
        <v>6191.4555049999999</v>
      </c>
      <c r="K8655" t="s">
        <v>66</v>
      </c>
      <c r="L8655">
        <v>57974</v>
      </c>
      <c r="M8655">
        <v>386</v>
      </c>
      <c r="N8655" t="s">
        <v>55</v>
      </c>
      <c r="O8655" s="1">
        <v>44930</v>
      </c>
      <c r="P8655" t="s">
        <v>49</v>
      </c>
      <c r="Q8655" t="s">
        <v>44</v>
      </c>
      <c r="R8655">
        <f>Healthcare_Data_v1__4[[#This Row],[Discharge Date]]-Healthcare_Data_v1__4[[#This Row],[Date of Admission]]</f>
        <v>4</v>
      </c>
      <c r="S8655" t="str" cm="1">
        <f t="array" ref="S8655">_xlfn.IFS( Healthcare_Data_v1__4[[#This Row],[Days of Stay]]&lt;10,"Low",Healthcare_Data_v1__4[[#This Row],[Days of Stay]]&lt;20,"Med",Healthcare_Data_v1__4[[#This Row],[Days of Stay]]&lt;=30,"High")</f>
        <v>Low</v>
      </c>
      <c r="T8655" t="str">
        <f>CONCATENATE(Healthcare_Data_v1__4[[#This Row],[Medical Condition]],Healthcare_Data_v1__4[[#This Row],[Duration]])</f>
        <v>CancerLow</v>
      </c>
      <c r="U8655">
        <f>MONTH(Healthcare_Data_v1__4[[#This Row],[Date of Admission]])</f>
        <v>12</v>
      </c>
      <c r="V8655">
        <f>YEAR(Healthcare_Data_v1__4[[#This Row],[Date of Admission]])</f>
        <v>2022</v>
      </c>
      <c r="W8655">
        <f>DAY(Healthcare_Data_v1__4[[#This Row],[Date of Admission]])</f>
        <v>31</v>
      </c>
    </row>
    <row r="8656" spans="1:23" x14ac:dyDescent="0.3">
      <c r="A8656" t="s">
        <v>25477</v>
      </c>
      <c r="B8656">
        <v>38</v>
      </c>
      <c r="C8656" t="s">
        <v>5</v>
      </c>
      <c r="D8656" t="s">
        <v>15</v>
      </c>
      <c r="E8656" t="s">
        <v>19</v>
      </c>
      <c r="F8656" t="s">
        <v>7</v>
      </c>
      <c r="G8656" s="1">
        <v>43862</v>
      </c>
      <c r="H8656" t="s">
        <v>15793</v>
      </c>
      <c r="I8656" t="s">
        <v>15794</v>
      </c>
      <c r="J8656">
        <v>6189.4796379999998</v>
      </c>
      <c r="K8656" t="s">
        <v>63</v>
      </c>
      <c r="L8656">
        <v>576</v>
      </c>
      <c r="M8656">
        <v>222</v>
      </c>
      <c r="N8656" t="s">
        <v>55</v>
      </c>
      <c r="O8656" s="1">
        <v>43871</v>
      </c>
      <c r="P8656" t="s">
        <v>56</v>
      </c>
      <c r="Q8656" t="s">
        <v>57</v>
      </c>
      <c r="R8656">
        <f>Healthcare_Data_v1__4[[#This Row],[Discharge Date]]-Healthcare_Data_v1__4[[#This Row],[Date of Admission]]</f>
        <v>9</v>
      </c>
      <c r="S8656" t="str" cm="1">
        <f t="array" ref="S8656">_xlfn.IFS( Healthcare_Data_v1__4[[#This Row],[Days of Stay]]&lt;10,"Low",Healthcare_Data_v1__4[[#This Row],[Days of Stay]]&lt;20,"Med",Healthcare_Data_v1__4[[#This Row],[Days of Stay]]&lt;=30,"High")</f>
        <v>Low</v>
      </c>
      <c r="T8656" t="str">
        <f>CONCATENATE(Healthcare_Data_v1__4[[#This Row],[Medical Condition]],Healthcare_Data_v1__4[[#This Row],[Duration]])</f>
        <v>ObesityLow</v>
      </c>
      <c r="U8656">
        <f>MONTH(Healthcare_Data_v1__4[[#This Row],[Date of Admission]])</f>
        <v>2</v>
      </c>
      <c r="V8656">
        <f>YEAR(Healthcare_Data_v1__4[[#This Row],[Date of Admission]])</f>
        <v>2020</v>
      </c>
      <c r="W8656">
        <f>DAY(Healthcare_Data_v1__4[[#This Row],[Date of Admission]])</f>
        <v>1</v>
      </c>
    </row>
    <row r="8657" spans="1:23" x14ac:dyDescent="0.3">
      <c r="A8657" t="s">
        <v>25478</v>
      </c>
      <c r="B8657">
        <v>38</v>
      </c>
      <c r="C8657" t="s">
        <v>5</v>
      </c>
      <c r="D8657" t="s">
        <v>15</v>
      </c>
      <c r="E8657" t="s">
        <v>20</v>
      </c>
      <c r="F8657" t="s">
        <v>6</v>
      </c>
      <c r="G8657" s="1">
        <v>45045</v>
      </c>
      <c r="H8657" t="s">
        <v>15795</v>
      </c>
      <c r="I8657" t="s">
        <v>15796</v>
      </c>
      <c r="J8657">
        <v>6187.6899970000004</v>
      </c>
      <c r="K8657" t="s">
        <v>63</v>
      </c>
      <c r="L8657">
        <v>5147</v>
      </c>
      <c r="M8657">
        <v>443</v>
      </c>
      <c r="N8657" t="s">
        <v>55</v>
      </c>
      <c r="O8657" s="1">
        <v>45075</v>
      </c>
      <c r="P8657" t="s">
        <v>60</v>
      </c>
      <c r="Q8657" t="s">
        <v>57</v>
      </c>
      <c r="R8657">
        <f>Healthcare_Data_v1__4[[#This Row],[Discharge Date]]-Healthcare_Data_v1__4[[#This Row],[Date of Admission]]</f>
        <v>30</v>
      </c>
      <c r="S8657" t="str" cm="1">
        <f t="array" ref="S8657">_xlfn.IFS( Healthcare_Data_v1__4[[#This Row],[Days of Stay]]&lt;10,"Low",Healthcare_Data_v1__4[[#This Row],[Days of Stay]]&lt;20,"Med",Healthcare_Data_v1__4[[#This Row],[Days of Stay]]&lt;=30,"High")</f>
        <v>High</v>
      </c>
      <c r="T8657" t="str">
        <f>CONCATENATE(Healthcare_Data_v1__4[[#This Row],[Medical Condition]],Healthcare_Data_v1__4[[#This Row],[Duration]])</f>
        <v>AsthmaHigh</v>
      </c>
      <c r="U8657">
        <f>MONTH(Healthcare_Data_v1__4[[#This Row],[Date of Admission]])</f>
        <v>4</v>
      </c>
      <c r="V8657">
        <f>YEAR(Healthcare_Data_v1__4[[#This Row],[Date of Admission]])</f>
        <v>2023</v>
      </c>
      <c r="W8657">
        <f>DAY(Healthcare_Data_v1__4[[#This Row],[Date of Admission]])</f>
        <v>29</v>
      </c>
    </row>
    <row r="8658" spans="1:23" x14ac:dyDescent="0.3">
      <c r="A8658" t="s">
        <v>25479</v>
      </c>
      <c r="B8658">
        <v>85</v>
      </c>
      <c r="C8658" t="s">
        <v>3</v>
      </c>
      <c r="D8658" t="s">
        <v>16</v>
      </c>
      <c r="E8658" t="s">
        <v>20</v>
      </c>
      <c r="F8658" t="s">
        <v>7</v>
      </c>
      <c r="G8658" s="1">
        <v>44607</v>
      </c>
      <c r="H8658" t="s">
        <v>15797</v>
      </c>
      <c r="I8658" t="s">
        <v>9509</v>
      </c>
      <c r="J8658">
        <v>6185.7945099999997</v>
      </c>
      <c r="K8658" t="s">
        <v>47</v>
      </c>
      <c r="L8658">
        <v>1453</v>
      </c>
      <c r="M8658">
        <v>108</v>
      </c>
      <c r="N8658" t="s">
        <v>55</v>
      </c>
      <c r="O8658" s="1">
        <v>44635</v>
      </c>
      <c r="P8658" t="s">
        <v>85</v>
      </c>
      <c r="Q8658" t="s">
        <v>50</v>
      </c>
      <c r="R8658">
        <f>Healthcare_Data_v1__4[[#This Row],[Discharge Date]]-Healthcare_Data_v1__4[[#This Row],[Date of Admission]]</f>
        <v>28</v>
      </c>
      <c r="S8658" t="str" cm="1">
        <f t="array" ref="S8658">_xlfn.IFS( Healthcare_Data_v1__4[[#This Row],[Days of Stay]]&lt;10,"Low",Healthcare_Data_v1__4[[#This Row],[Days of Stay]]&lt;20,"Med",Healthcare_Data_v1__4[[#This Row],[Days of Stay]]&lt;=30,"High")</f>
        <v>High</v>
      </c>
      <c r="T8658" t="str">
        <f>CONCATENATE(Healthcare_Data_v1__4[[#This Row],[Medical Condition]],Healthcare_Data_v1__4[[#This Row],[Duration]])</f>
        <v>ObesityHigh</v>
      </c>
      <c r="U8658">
        <f>MONTH(Healthcare_Data_v1__4[[#This Row],[Date of Admission]])</f>
        <v>2</v>
      </c>
      <c r="V8658">
        <f>YEAR(Healthcare_Data_v1__4[[#This Row],[Date of Admission]])</f>
        <v>2022</v>
      </c>
      <c r="W8658">
        <f>DAY(Healthcare_Data_v1__4[[#This Row],[Date of Admission]])</f>
        <v>15</v>
      </c>
    </row>
    <row r="8659" spans="1:23" x14ac:dyDescent="0.3">
      <c r="A8659" t="s">
        <v>25480</v>
      </c>
      <c r="B8659">
        <v>36</v>
      </c>
      <c r="C8659" t="s">
        <v>5</v>
      </c>
      <c r="D8659" t="s">
        <v>15</v>
      </c>
      <c r="E8659" t="s">
        <v>25</v>
      </c>
      <c r="F8659" t="s">
        <v>6</v>
      </c>
      <c r="G8659" s="1">
        <v>44281</v>
      </c>
      <c r="H8659" t="s">
        <v>15798</v>
      </c>
      <c r="I8659" t="s">
        <v>10302</v>
      </c>
      <c r="J8659">
        <v>6180.6820639999996</v>
      </c>
      <c r="K8659" t="s">
        <v>69</v>
      </c>
      <c r="L8659">
        <v>25384</v>
      </c>
      <c r="M8659">
        <v>278</v>
      </c>
      <c r="N8659" t="s">
        <v>55</v>
      </c>
      <c r="O8659" s="1">
        <v>44289</v>
      </c>
      <c r="P8659" t="s">
        <v>49</v>
      </c>
      <c r="Q8659" t="s">
        <v>57</v>
      </c>
      <c r="R8659">
        <f>Healthcare_Data_v1__4[[#This Row],[Discharge Date]]-Healthcare_Data_v1__4[[#This Row],[Date of Admission]]</f>
        <v>8</v>
      </c>
      <c r="S8659" t="str" cm="1">
        <f t="array" ref="S8659">_xlfn.IFS( Healthcare_Data_v1__4[[#This Row],[Days of Stay]]&lt;10,"Low",Healthcare_Data_v1__4[[#This Row],[Days of Stay]]&lt;20,"Med",Healthcare_Data_v1__4[[#This Row],[Days of Stay]]&lt;=30,"High")</f>
        <v>Low</v>
      </c>
      <c r="T8659" t="str">
        <f>CONCATENATE(Healthcare_Data_v1__4[[#This Row],[Medical Condition]],Healthcare_Data_v1__4[[#This Row],[Duration]])</f>
        <v>AsthmaLow</v>
      </c>
      <c r="U8659">
        <f>MONTH(Healthcare_Data_v1__4[[#This Row],[Date of Admission]])</f>
        <v>3</v>
      </c>
      <c r="V8659">
        <f>YEAR(Healthcare_Data_v1__4[[#This Row],[Date of Admission]])</f>
        <v>2021</v>
      </c>
      <c r="W8659">
        <f>DAY(Healthcare_Data_v1__4[[#This Row],[Date of Admission]])</f>
        <v>26</v>
      </c>
    </row>
    <row r="8660" spans="1:23" x14ac:dyDescent="0.3">
      <c r="A8660" t="s">
        <v>25481</v>
      </c>
      <c r="B8660">
        <v>26</v>
      </c>
      <c r="C8660" t="s">
        <v>5</v>
      </c>
      <c r="D8660" t="s">
        <v>15</v>
      </c>
      <c r="E8660" t="s">
        <v>20</v>
      </c>
      <c r="F8660" t="s">
        <v>6</v>
      </c>
      <c r="G8660" s="1">
        <v>43810</v>
      </c>
      <c r="H8660" t="s">
        <v>25482</v>
      </c>
      <c r="I8660" t="s">
        <v>15799</v>
      </c>
      <c r="J8660">
        <v>6179.2324589999998</v>
      </c>
      <c r="K8660" t="s">
        <v>69</v>
      </c>
      <c r="L8660">
        <v>44272</v>
      </c>
      <c r="M8660">
        <v>452</v>
      </c>
      <c r="N8660" t="s">
        <v>48</v>
      </c>
      <c r="O8660" s="1">
        <v>43831</v>
      </c>
      <c r="P8660" t="s">
        <v>49</v>
      </c>
      <c r="Q8660" t="s">
        <v>57</v>
      </c>
      <c r="R8660">
        <f>Healthcare_Data_v1__4[[#This Row],[Discharge Date]]-Healthcare_Data_v1__4[[#This Row],[Date of Admission]]</f>
        <v>21</v>
      </c>
      <c r="S8660" t="str" cm="1">
        <f t="array" ref="S8660">_xlfn.IFS( Healthcare_Data_v1__4[[#This Row],[Days of Stay]]&lt;10,"Low",Healthcare_Data_v1__4[[#This Row],[Days of Stay]]&lt;20,"Med",Healthcare_Data_v1__4[[#This Row],[Days of Stay]]&lt;=30,"High")</f>
        <v>High</v>
      </c>
      <c r="T8660" t="str">
        <f>CONCATENATE(Healthcare_Data_v1__4[[#This Row],[Medical Condition]],Healthcare_Data_v1__4[[#This Row],[Duration]])</f>
        <v>AsthmaHigh</v>
      </c>
      <c r="U8660">
        <f>MONTH(Healthcare_Data_v1__4[[#This Row],[Date of Admission]])</f>
        <v>12</v>
      </c>
      <c r="V8660">
        <f>YEAR(Healthcare_Data_v1__4[[#This Row],[Date of Admission]])</f>
        <v>2019</v>
      </c>
      <c r="W8660">
        <f>DAY(Healthcare_Data_v1__4[[#This Row],[Date of Admission]])</f>
        <v>11</v>
      </c>
    </row>
    <row r="8661" spans="1:23" x14ac:dyDescent="0.3">
      <c r="A8661" t="s">
        <v>25483</v>
      </c>
      <c r="B8661">
        <v>52</v>
      </c>
      <c r="C8661" t="s">
        <v>8</v>
      </c>
      <c r="D8661" t="s">
        <v>16</v>
      </c>
      <c r="E8661" t="s">
        <v>20</v>
      </c>
      <c r="F8661" t="s">
        <v>11</v>
      </c>
      <c r="G8661" s="1">
        <v>44649</v>
      </c>
      <c r="H8661" t="s">
        <v>15800</v>
      </c>
      <c r="I8661" t="s">
        <v>15801</v>
      </c>
      <c r="J8661">
        <v>6170.867201</v>
      </c>
      <c r="K8661" t="s">
        <v>69</v>
      </c>
      <c r="L8661">
        <v>4744</v>
      </c>
      <c r="M8661">
        <v>271</v>
      </c>
      <c r="N8661" t="s">
        <v>48</v>
      </c>
      <c r="O8661" s="1">
        <v>44657</v>
      </c>
      <c r="P8661" t="s">
        <v>56</v>
      </c>
      <c r="Q8661" t="s">
        <v>44</v>
      </c>
      <c r="R8661">
        <f>Healthcare_Data_v1__4[[#This Row],[Discharge Date]]-Healthcare_Data_v1__4[[#This Row],[Date of Admission]]</f>
        <v>8</v>
      </c>
      <c r="S8661" t="str" cm="1">
        <f t="array" ref="S8661">_xlfn.IFS( Healthcare_Data_v1__4[[#This Row],[Days of Stay]]&lt;10,"Low",Healthcare_Data_v1__4[[#This Row],[Days of Stay]]&lt;20,"Med",Healthcare_Data_v1__4[[#This Row],[Days of Stay]]&lt;=30,"High")</f>
        <v>Low</v>
      </c>
      <c r="T8661" t="str">
        <f>CONCATENATE(Healthcare_Data_v1__4[[#This Row],[Medical Condition]],Healthcare_Data_v1__4[[#This Row],[Duration]])</f>
        <v>CancerLow</v>
      </c>
      <c r="U8661">
        <f>MONTH(Healthcare_Data_v1__4[[#This Row],[Date of Admission]])</f>
        <v>3</v>
      </c>
      <c r="V8661">
        <f>YEAR(Healthcare_Data_v1__4[[#This Row],[Date of Admission]])</f>
        <v>2022</v>
      </c>
      <c r="W8661">
        <f>DAY(Healthcare_Data_v1__4[[#This Row],[Date of Admission]])</f>
        <v>29</v>
      </c>
    </row>
    <row r="8662" spans="1:23" x14ac:dyDescent="0.3">
      <c r="A8662" t="s">
        <v>25484</v>
      </c>
      <c r="B8662">
        <v>47</v>
      </c>
      <c r="C8662" t="s">
        <v>8</v>
      </c>
      <c r="D8662" t="s">
        <v>16</v>
      </c>
      <c r="E8662" t="s">
        <v>21</v>
      </c>
      <c r="F8662" t="s">
        <v>6</v>
      </c>
      <c r="G8662" s="1">
        <v>44602</v>
      </c>
      <c r="H8662" t="s">
        <v>15802</v>
      </c>
      <c r="I8662" t="s">
        <v>15803</v>
      </c>
      <c r="J8662">
        <v>6167.9046200000003</v>
      </c>
      <c r="K8662" t="s">
        <v>41</v>
      </c>
      <c r="L8662">
        <v>28337</v>
      </c>
      <c r="M8662">
        <v>356</v>
      </c>
      <c r="N8662" t="s">
        <v>48</v>
      </c>
      <c r="O8662" s="1">
        <v>44623</v>
      </c>
      <c r="P8662" t="s">
        <v>43</v>
      </c>
      <c r="Q8662" t="s">
        <v>57</v>
      </c>
      <c r="R8662">
        <f>Healthcare_Data_v1__4[[#This Row],[Discharge Date]]-Healthcare_Data_v1__4[[#This Row],[Date of Admission]]</f>
        <v>21</v>
      </c>
      <c r="S8662" t="str" cm="1">
        <f t="array" ref="S8662">_xlfn.IFS( Healthcare_Data_v1__4[[#This Row],[Days of Stay]]&lt;10,"Low",Healthcare_Data_v1__4[[#This Row],[Days of Stay]]&lt;20,"Med",Healthcare_Data_v1__4[[#This Row],[Days of Stay]]&lt;=30,"High")</f>
        <v>High</v>
      </c>
      <c r="T8662" t="str">
        <f>CONCATENATE(Healthcare_Data_v1__4[[#This Row],[Medical Condition]],Healthcare_Data_v1__4[[#This Row],[Duration]])</f>
        <v>AsthmaHigh</v>
      </c>
      <c r="U8662">
        <f>MONTH(Healthcare_Data_v1__4[[#This Row],[Date of Admission]])</f>
        <v>2</v>
      </c>
      <c r="V8662">
        <f>YEAR(Healthcare_Data_v1__4[[#This Row],[Date of Admission]])</f>
        <v>2022</v>
      </c>
      <c r="W8662">
        <f>DAY(Healthcare_Data_v1__4[[#This Row],[Date of Admission]])</f>
        <v>10</v>
      </c>
    </row>
    <row r="8663" spans="1:23" x14ac:dyDescent="0.3">
      <c r="A8663" t="s">
        <v>25485</v>
      </c>
      <c r="B8663">
        <v>19</v>
      </c>
      <c r="C8663" t="s">
        <v>12</v>
      </c>
      <c r="D8663" t="s">
        <v>15</v>
      </c>
      <c r="E8663" t="s">
        <v>23</v>
      </c>
      <c r="F8663" t="s">
        <v>9</v>
      </c>
      <c r="G8663" s="1">
        <v>43493</v>
      </c>
      <c r="H8663" t="s">
        <v>15804</v>
      </c>
      <c r="I8663" t="s">
        <v>15805</v>
      </c>
      <c r="J8663">
        <v>6165.8755199999996</v>
      </c>
      <c r="K8663" t="s">
        <v>47</v>
      </c>
      <c r="L8663">
        <v>39422</v>
      </c>
      <c r="M8663">
        <v>351</v>
      </c>
      <c r="N8663" t="s">
        <v>42</v>
      </c>
      <c r="O8663" s="1">
        <v>43497</v>
      </c>
      <c r="P8663" t="s">
        <v>60</v>
      </c>
      <c r="Q8663" t="s">
        <v>44</v>
      </c>
      <c r="R8663">
        <f>Healthcare_Data_v1__4[[#This Row],[Discharge Date]]-Healthcare_Data_v1__4[[#This Row],[Date of Admission]]</f>
        <v>4</v>
      </c>
      <c r="S8663" t="str" cm="1">
        <f t="array" ref="S8663">_xlfn.IFS( Healthcare_Data_v1__4[[#This Row],[Days of Stay]]&lt;10,"Low",Healthcare_Data_v1__4[[#This Row],[Days of Stay]]&lt;20,"Med",Healthcare_Data_v1__4[[#This Row],[Days of Stay]]&lt;=30,"High")</f>
        <v>Low</v>
      </c>
      <c r="T8663" t="str">
        <f>CONCATENATE(Healthcare_Data_v1__4[[#This Row],[Medical Condition]],Healthcare_Data_v1__4[[#This Row],[Duration]])</f>
        <v>ArthritisLow</v>
      </c>
      <c r="U8663">
        <f>MONTH(Healthcare_Data_v1__4[[#This Row],[Date of Admission]])</f>
        <v>1</v>
      </c>
      <c r="V8663">
        <f>YEAR(Healthcare_Data_v1__4[[#This Row],[Date of Admission]])</f>
        <v>2019</v>
      </c>
      <c r="W8663">
        <f>DAY(Healthcare_Data_v1__4[[#This Row],[Date of Admission]])</f>
        <v>28</v>
      </c>
    </row>
    <row r="8664" spans="1:23" x14ac:dyDescent="0.3">
      <c r="A8664" t="s">
        <v>1481</v>
      </c>
      <c r="B8664">
        <v>64</v>
      </c>
      <c r="C8664" t="s">
        <v>3</v>
      </c>
      <c r="D8664" t="s">
        <v>15</v>
      </c>
      <c r="E8664" t="s">
        <v>20</v>
      </c>
      <c r="F8664" t="s">
        <v>6</v>
      </c>
      <c r="G8664" s="1">
        <v>43839</v>
      </c>
      <c r="H8664" t="s">
        <v>15806</v>
      </c>
      <c r="I8664" t="s">
        <v>15807</v>
      </c>
      <c r="J8664">
        <v>6164.3821749999997</v>
      </c>
      <c r="K8664" t="s">
        <v>41</v>
      </c>
      <c r="L8664">
        <v>3259</v>
      </c>
      <c r="M8664">
        <v>392</v>
      </c>
      <c r="N8664" t="s">
        <v>48</v>
      </c>
      <c r="O8664" s="1">
        <v>43856</v>
      </c>
      <c r="P8664" t="s">
        <v>49</v>
      </c>
      <c r="Q8664" t="s">
        <v>57</v>
      </c>
      <c r="R8664">
        <f>Healthcare_Data_v1__4[[#This Row],[Discharge Date]]-Healthcare_Data_v1__4[[#This Row],[Date of Admission]]</f>
        <v>17</v>
      </c>
      <c r="S8664" t="str" cm="1">
        <f t="array" ref="S8664">_xlfn.IFS( Healthcare_Data_v1__4[[#This Row],[Days of Stay]]&lt;10,"Low",Healthcare_Data_v1__4[[#This Row],[Days of Stay]]&lt;20,"Med",Healthcare_Data_v1__4[[#This Row],[Days of Stay]]&lt;=30,"High")</f>
        <v>Med</v>
      </c>
      <c r="T8664" t="str">
        <f>CONCATENATE(Healthcare_Data_v1__4[[#This Row],[Medical Condition]],Healthcare_Data_v1__4[[#This Row],[Duration]])</f>
        <v>AsthmaMed</v>
      </c>
      <c r="U8664">
        <f>MONTH(Healthcare_Data_v1__4[[#This Row],[Date of Admission]])</f>
        <v>1</v>
      </c>
      <c r="V8664">
        <f>YEAR(Healthcare_Data_v1__4[[#This Row],[Date of Admission]])</f>
        <v>2020</v>
      </c>
      <c r="W8664">
        <f>DAY(Healthcare_Data_v1__4[[#This Row],[Date of Admission]])</f>
        <v>9</v>
      </c>
    </row>
    <row r="8665" spans="1:23" x14ac:dyDescent="0.3">
      <c r="A8665" t="s">
        <v>25486</v>
      </c>
      <c r="B8665">
        <v>62</v>
      </c>
      <c r="C8665" t="s">
        <v>3</v>
      </c>
      <c r="D8665" t="s">
        <v>15</v>
      </c>
      <c r="E8665" t="s">
        <v>20</v>
      </c>
      <c r="F8665" t="s">
        <v>11</v>
      </c>
      <c r="G8665" s="1">
        <v>44419</v>
      </c>
      <c r="H8665" t="s">
        <v>15808</v>
      </c>
      <c r="I8665" t="s">
        <v>15809</v>
      </c>
      <c r="J8665">
        <v>6161.8369890000004</v>
      </c>
      <c r="K8665" t="s">
        <v>47</v>
      </c>
      <c r="L8665">
        <v>27925</v>
      </c>
      <c r="M8665">
        <v>128</v>
      </c>
      <c r="N8665" t="s">
        <v>48</v>
      </c>
      <c r="O8665" s="1">
        <v>44426</v>
      </c>
      <c r="P8665" t="s">
        <v>85</v>
      </c>
      <c r="Q8665" t="s">
        <v>50</v>
      </c>
      <c r="R8665">
        <f>Healthcare_Data_v1__4[[#This Row],[Discharge Date]]-Healthcare_Data_v1__4[[#This Row],[Date of Admission]]</f>
        <v>7</v>
      </c>
      <c r="S8665" t="str" cm="1">
        <f t="array" ref="S8665">_xlfn.IFS( Healthcare_Data_v1__4[[#This Row],[Days of Stay]]&lt;10,"Low",Healthcare_Data_v1__4[[#This Row],[Days of Stay]]&lt;20,"Med",Healthcare_Data_v1__4[[#This Row],[Days of Stay]]&lt;=30,"High")</f>
        <v>Low</v>
      </c>
      <c r="T8665" t="str">
        <f>CONCATENATE(Healthcare_Data_v1__4[[#This Row],[Medical Condition]],Healthcare_Data_v1__4[[#This Row],[Duration]])</f>
        <v>CancerLow</v>
      </c>
      <c r="U8665">
        <f>MONTH(Healthcare_Data_v1__4[[#This Row],[Date of Admission]])</f>
        <v>8</v>
      </c>
      <c r="V8665">
        <f>YEAR(Healthcare_Data_v1__4[[#This Row],[Date of Admission]])</f>
        <v>2021</v>
      </c>
      <c r="W8665">
        <f>DAY(Healthcare_Data_v1__4[[#This Row],[Date of Admission]])</f>
        <v>11</v>
      </c>
    </row>
    <row r="8666" spans="1:23" x14ac:dyDescent="0.3">
      <c r="A8666" t="s">
        <v>18614</v>
      </c>
      <c r="B8666">
        <v>55</v>
      </c>
      <c r="C8666" t="s">
        <v>3</v>
      </c>
      <c r="D8666" t="s">
        <v>16</v>
      </c>
      <c r="E8666" t="s">
        <v>24</v>
      </c>
      <c r="F8666" t="s">
        <v>4</v>
      </c>
      <c r="G8666" s="1">
        <v>44393</v>
      </c>
      <c r="H8666" t="s">
        <v>15810</v>
      </c>
      <c r="I8666" t="s">
        <v>15811</v>
      </c>
      <c r="J8666">
        <v>6159.8724300000003</v>
      </c>
      <c r="K8666" t="s">
        <v>66</v>
      </c>
      <c r="L8666">
        <v>44910</v>
      </c>
      <c r="M8666">
        <v>357</v>
      </c>
      <c r="N8666" t="s">
        <v>48</v>
      </c>
      <c r="O8666" s="1">
        <v>44399</v>
      </c>
      <c r="P8666" t="s">
        <v>85</v>
      </c>
      <c r="Q8666" t="s">
        <v>44</v>
      </c>
      <c r="R8666">
        <f>Healthcare_Data_v1__4[[#This Row],[Discharge Date]]-Healthcare_Data_v1__4[[#This Row],[Date of Admission]]</f>
        <v>6</v>
      </c>
      <c r="S8666" t="str" cm="1">
        <f t="array" ref="S8666">_xlfn.IFS( Healthcare_Data_v1__4[[#This Row],[Days of Stay]]&lt;10,"Low",Healthcare_Data_v1__4[[#This Row],[Days of Stay]]&lt;20,"Med",Healthcare_Data_v1__4[[#This Row],[Days of Stay]]&lt;=30,"High")</f>
        <v>Low</v>
      </c>
      <c r="T8666" t="str">
        <f>CONCATENATE(Healthcare_Data_v1__4[[#This Row],[Medical Condition]],Healthcare_Data_v1__4[[#This Row],[Duration]])</f>
        <v>DiabetesLow</v>
      </c>
      <c r="U8666">
        <f>MONTH(Healthcare_Data_v1__4[[#This Row],[Date of Admission]])</f>
        <v>7</v>
      </c>
      <c r="V8666">
        <f>YEAR(Healthcare_Data_v1__4[[#This Row],[Date of Admission]])</f>
        <v>2021</v>
      </c>
      <c r="W8666">
        <f>DAY(Healthcare_Data_v1__4[[#This Row],[Date of Admission]])</f>
        <v>16</v>
      </c>
    </row>
    <row r="8667" spans="1:23" x14ac:dyDescent="0.3">
      <c r="A8667" t="s">
        <v>25487</v>
      </c>
      <c r="B8667">
        <v>43</v>
      </c>
      <c r="C8667" t="s">
        <v>8</v>
      </c>
      <c r="D8667" t="s">
        <v>16</v>
      </c>
      <c r="E8667" t="s">
        <v>26</v>
      </c>
      <c r="F8667" t="s">
        <v>4</v>
      </c>
      <c r="G8667" s="1">
        <v>44150</v>
      </c>
      <c r="H8667" t="s">
        <v>15812</v>
      </c>
      <c r="I8667" t="s">
        <v>15813</v>
      </c>
      <c r="J8667">
        <v>6159.5410099999999</v>
      </c>
      <c r="K8667" t="s">
        <v>41</v>
      </c>
      <c r="L8667">
        <v>20283</v>
      </c>
      <c r="M8667">
        <v>471</v>
      </c>
      <c r="N8667" t="s">
        <v>48</v>
      </c>
      <c r="O8667" s="1">
        <v>44180</v>
      </c>
      <c r="P8667" t="s">
        <v>43</v>
      </c>
      <c r="Q8667" t="s">
        <v>50</v>
      </c>
      <c r="R8667">
        <f>Healthcare_Data_v1__4[[#This Row],[Discharge Date]]-Healthcare_Data_v1__4[[#This Row],[Date of Admission]]</f>
        <v>30</v>
      </c>
      <c r="S8667" t="str" cm="1">
        <f t="array" ref="S8667">_xlfn.IFS( Healthcare_Data_v1__4[[#This Row],[Days of Stay]]&lt;10,"Low",Healthcare_Data_v1__4[[#This Row],[Days of Stay]]&lt;20,"Med",Healthcare_Data_v1__4[[#This Row],[Days of Stay]]&lt;=30,"High")</f>
        <v>High</v>
      </c>
      <c r="T8667" t="str">
        <f>CONCATENATE(Healthcare_Data_v1__4[[#This Row],[Medical Condition]],Healthcare_Data_v1__4[[#This Row],[Duration]])</f>
        <v>DiabetesHigh</v>
      </c>
      <c r="U8667">
        <f>MONTH(Healthcare_Data_v1__4[[#This Row],[Date of Admission]])</f>
        <v>11</v>
      </c>
      <c r="V8667">
        <f>YEAR(Healthcare_Data_v1__4[[#This Row],[Date of Admission]])</f>
        <v>2020</v>
      </c>
      <c r="W8667">
        <f>DAY(Healthcare_Data_v1__4[[#This Row],[Date of Admission]])</f>
        <v>15</v>
      </c>
    </row>
    <row r="8668" spans="1:23" x14ac:dyDescent="0.3">
      <c r="A8668" t="s">
        <v>25488</v>
      </c>
      <c r="B8668">
        <v>63</v>
      </c>
      <c r="C8668" t="s">
        <v>3</v>
      </c>
      <c r="D8668" t="s">
        <v>15</v>
      </c>
      <c r="E8668" t="s">
        <v>23</v>
      </c>
      <c r="F8668" t="s">
        <v>4</v>
      </c>
      <c r="G8668" s="1">
        <v>44874</v>
      </c>
      <c r="H8668" t="s">
        <v>15814</v>
      </c>
      <c r="I8668" t="s">
        <v>15815</v>
      </c>
      <c r="J8668">
        <v>6157.621091</v>
      </c>
      <c r="K8668" t="s">
        <v>41</v>
      </c>
      <c r="L8668">
        <v>49600</v>
      </c>
      <c r="M8668">
        <v>285</v>
      </c>
      <c r="N8668" t="s">
        <v>55</v>
      </c>
      <c r="O8668" s="1">
        <v>44900</v>
      </c>
      <c r="P8668" t="s">
        <v>49</v>
      </c>
      <c r="Q8668" t="s">
        <v>57</v>
      </c>
      <c r="R8668">
        <f>Healthcare_Data_v1__4[[#This Row],[Discharge Date]]-Healthcare_Data_v1__4[[#This Row],[Date of Admission]]</f>
        <v>26</v>
      </c>
      <c r="S8668" t="str" cm="1">
        <f t="array" ref="S8668">_xlfn.IFS( Healthcare_Data_v1__4[[#This Row],[Days of Stay]]&lt;10,"Low",Healthcare_Data_v1__4[[#This Row],[Days of Stay]]&lt;20,"Med",Healthcare_Data_v1__4[[#This Row],[Days of Stay]]&lt;=30,"High")</f>
        <v>High</v>
      </c>
      <c r="T8668" t="str">
        <f>CONCATENATE(Healthcare_Data_v1__4[[#This Row],[Medical Condition]],Healthcare_Data_v1__4[[#This Row],[Duration]])</f>
        <v>DiabetesHigh</v>
      </c>
      <c r="U8668">
        <f>MONTH(Healthcare_Data_v1__4[[#This Row],[Date of Admission]])</f>
        <v>11</v>
      </c>
      <c r="V8668">
        <f>YEAR(Healthcare_Data_v1__4[[#This Row],[Date of Admission]])</f>
        <v>2022</v>
      </c>
      <c r="W8668">
        <f>DAY(Healthcare_Data_v1__4[[#This Row],[Date of Admission]])</f>
        <v>9</v>
      </c>
    </row>
    <row r="8669" spans="1:23" x14ac:dyDescent="0.3">
      <c r="A8669" t="s">
        <v>25489</v>
      </c>
      <c r="B8669">
        <v>37</v>
      </c>
      <c r="C8669" t="s">
        <v>5</v>
      </c>
      <c r="D8669" t="s">
        <v>15</v>
      </c>
      <c r="E8669" t="s">
        <v>22</v>
      </c>
      <c r="F8669" t="s">
        <v>10</v>
      </c>
      <c r="G8669" s="1">
        <v>43628</v>
      </c>
      <c r="H8669" t="s">
        <v>15816</v>
      </c>
      <c r="I8669" t="s">
        <v>15817</v>
      </c>
      <c r="J8669">
        <v>6154.5000760000003</v>
      </c>
      <c r="K8669" t="s">
        <v>47</v>
      </c>
      <c r="L8669">
        <v>10657</v>
      </c>
      <c r="M8669">
        <v>458</v>
      </c>
      <c r="N8669" t="s">
        <v>55</v>
      </c>
      <c r="O8669" s="1">
        <v>43633</v>
      </c>
      <c r="P8669" t="s">
        <v>60</v>
      </c>
      <c r="Q8669" t="s">
        <v>44</v>
      </c>
      <c r="R8669">
        <f>Healthcare_Data_v1__4[[#This Row],[Discharge Date]]-Healthcare_Data_v1__4[[#This Row],[Date of Admission]]</f>
        <v>5</v>
      </c>
      <c r="S8669" t="str" cm="1">
        <f t="array" ref="S8669">_xlfn.IFS( Healthcare_Data_v1__4[[#This Row],[Days of Stay]]&lt;10,"Low",Healthcare_Data_v1__4[[#This Row],[Days of Stay]]&lt;20,"Med",Healthcare_Data_v1__4[[#This Row],[Days of Stay]]&lt;=30,"High")</f>
        <v>Low</v>
      </c>
      <c r="T8669" t="str">
        <f>CONCATENATE(Healthcare_Data_v1__4[[#This Row],[Medical Condition]],Healthcare_Data_v1__4[[#This Row],[Duration]])</f>
        <v>HypertensionLow</v>
      </c>
      <c r="U8669">
        <f>MONTH(Healthcare_Data_v1__4[[#This Row],[Date of Admission]])</f>
        <v>6</v>
      </c>
      <c r="V8669">
        <f>YEAR(Healthcare_Data_v1__4[[#This Row],[Date of Admission]])</f>
        <v>2019</v>
      </c>
      <c r="W8669">
        <f>DAY(Healthcare_Data_v1__4[[#This Row],[Date of Admission]])</f>
        <v>12</v>
      </c>
    </row>
    <row r="8670" spans="1:23" x14ac:dyDescent="0.3">
      <c r="A8670" t="s">
        <v>25490</v>
      </c>
      <c r="B8670">
        <v>41</v>
      </c>
      <c r="C8670" t="s">
        <v>8</v>
      </c>
      <c r="D8670" t="s">
        <v>16</v>
      </c>
      <c r="E8670" t="s">
        <v>20</v>
      </c>
      <c r="F8670" t="s">
        <v>6</v>
      </c>
      <c r="G8670" s="1">
        <v>45119</v>
      </c>
      <c r="H8670" t="s">
        <v>15818</v>
      </c>
      <c r="I8670" t="s">
        <v>15819</v>
      </c>
      <c r="J8670">
        <v>6146.3112819999997</v>
      </c>
      <c r="K8670" t="s">
        <v>69</v>
      </c>
      <c r="L8670">
        <v>27024</v>
      </c>
      <c r="M8670">
        <v>407</v>
      </c>
      <c r="N8670" t="s">
        <v>55</v>
      </c>
      <c r="O8670" s="1">
        <v>45123</v>
      </c>
      <c r="P8670" t="s">
        <v>85</v>
      </c>
      <c r="Q8670" t="s">
        <v>50</v>
      </c>
      <c r="R8670">
        <f>Healthcare_Data_v1__4[[#This Row],[Discharge Date]]-Healthcare_Data_v1__4[[#This Row],[Date of Admission]]</f>
        <v>4</v>
      </c>
      <c r="S8670" t="str" cm="1">
        <f t="array" ref="S8670">_xlfn.IFS( Healthcare_Data_v1__4[[#This Row],[Days of Stay]]&lt;10,"Low",Healthcare_Data_v1__4[[#This Row],[Days of Stay]]&lt;20,"Med",Healthcare_Data_v1__4[[#This Row],[Days of Stay]]&lt;=30,"High")</f>
        <v>Low</v>
      </c>
      <c r="T8670" t="str">
        <f>CONCATENATE(Healthcare_Data_v1__4[[#This Row],[Medical Condition]],Healthcare_Data_v1__4[[#This Row],[Duration]])</f>
        <v>AsthmaLow</v>
      </c>
      <c r="U8670">
        <f>MONTH(Healthcare_Data_v1__4[[#This Row],[Date of Admission]])</f>
        <v>7</v>
      </c>
      <c r="V8670">
        <f>YEAR(Healthcare_Data_v1__4[[#This Row],[Date of Admission]])</f>
        <v>2023</v>
      </c>
      <c r="W8670">
        <f>DAY(Healthcare_Data_v1__4[[#This Row],[Date of Admission]])</f>
        <v>12</v>
      </c>
    </row>
    <row r="8671" spans="1:23" x14ac:dyDescent="0.3">
      <c r="A8671" t="s">
        <v>25491</v>
      </c>
      <c r="B8671">
        <v>41</v>
      </c>
      <c r="C8671" t="s">
        <v>8</v>
      </c>
      <c r="D8671" t="s">
        <v>16</v>
      </c>
      <c r="E8671" t="s">
        <v>26</v>
      </c>
      <c r="F8671" t="s">
        <v>6</v>
      </c>
      <c r="G8671" s="1">
        <v>45088</v>
      </c>
      <c r="H8671" t="s">
        <v>15820</v>
      </c>
      <c r="I8671" t="s">
        <v>15821</v>
      </c>
      <c r="J8671">
        <v>6139.9835949999997</v>
      </c>
      <c r="K8671" t="s">
        <v>69</v>
      </c>
      <c r="L8671">
        <v>3759</v>
      </c>
      <c r="M8671">
        <v>477</v>
      </c>
      <c r="N8671" t="s">
        <v>55</v>
      </c>
      <c r="O8671" s="1">
        <v>45101</v>
      </c>
      <c r="P8671" t="s">
        <v>56</v>
      </c>
      <c r="Q8671" t="s">
        <v>50</v>
      </c>
      <c r="R8671">
        <f>Healthcare_Data_v1__4[[#This Row],[Discharge Date]]-Healthcare_Data_v1__4[[#This Row],[Date of Admission]]</f>
        <v>13</v>
      </c>
      <c r="S8671" t="str" cm="1">
        <f t="array" ref="S8671">_xlfn.IFS( Healthcare_Data_v1__4[[#This Row],[Days of Stay]]&lt;10,"Low",Healthcare_Data_v1__4[[#This Row],[Days of Stay]]&lt;20,"Med",Healthcare_Data_v1__4[[#This Row],[Days of Stay]]&lt;=30,"High")</f>
        <v>Med</v>
      </c>
      <c r="T8671" t="str">
        <f>CONCATENATE(Healthcare_Data_v1__4[[#This Row],[Medical Condition]],Healthcare_Data_v1__4[[#This Row],[Duration]])</f>
        <v>AsthmaMed</v>
      </c>
      <c r="U8671">
        <f>MONTH(Healthcare_Data_v1__4[[#This Row],[Date of Admission]])</f>
        <v>6</v>
      </c>
      <c r="V8671">
        <f>YEAR(Healthcare_Data_v1__4[[#This Row],[Date of Admission]])</f>
        <v>2023</v>
      </c>
      <c r="W8671">
        <f>DAY(Healthcare_Data_v1__4[[#This Row],[Date of Admission]])</f>
        <v>11</v>
      </c>
    </row>
    <row r="8672" spans="1:23" x14ac:dyDescent="0.3">
      <c r="A8672" t="s">
        <v>25492</v>
      </c>
      <c r="B8672">
        <v>56</v>
      </c>
      <c r="C8672" t="s">
        <v>3</v>
      </c>
      <c r="D8672" t="s">
        <v>15</v>
      </c>
      <c r="E8672" t="s">
        <v>24</v>
      </c>
      <c r="F8672" t="s">
        <v>11</v>
      </c>
      <c r="G8672" s="1">
        <v>44415</v>
      </c>
      <c r="H8672" t="s">
        <v>15822</v>
      </c>
      <c r="I8672" t="s">
        <v>15823</v>
      </c>
      <c r="J8672">
        <v>6139.9219290000001</v>
      </c>
      <c r="K8672" t="s">
        <v>66</v>
      </c>
      <c r="L8672">
        <v>24445</v>
      </c>
      <c r="M8672">
        <v>393</v>
      </c>
      <c r="N8672" t="s">
        <v>42</v>
      </c>
      <c r="O8672" s="1">
        <v>44435</v>
      </c>
      <c r="P8672" t="s">
        <v>85</v>
      </c>
      <c r="Q8672" t="s">
        <v>44</v>
      </c>
      <c r="R8672">
        <f>Healthcare_Data_v1__4[[#This Row],[Discharge Date]]-Healthcare_Data_v1__4[[#This Row],[Date of Admission]]</f>
        <v>20</v>
      </c>
      <c r="S8672" t="str" cm="1">
        <f t="array" ref="S8672">_xlfn.IFS( Healthcare_Data_v1__4[[#This Row],[Days of Stay]]&lt;10,"Low",Healthcare_Data_v1__4[[#This Row],[Days of Stay]]&lt;20,"Med",Healthcare_Data_v1__4[[#This Row],[Days of Stay]]&lt;=30,"High")</f>
        <v>High</v>
      </c>
      <c r="T8672" t="str">
        <f>CONCATENATE(Healthcare_Data_v1__4[[#This Row],[Medical Condition]],Healthcare_Data_v1__4[[#This Row],[Duration]])</f>
        <v>CancerHigh</v>
      </c>
      <c r="U8672">
        <f>MONTH(Healthcare_Data_v1__4[[#This Row],[Date of Admission]])</f>
        <v>8</v>
      </c>
      <c r="V8672">
        <f>YEAR(Healthcare_Data_v1__4[[#This Row],[Date of Admission]])</f>
        <v>2021</v>
      </c>
      <c r="W8672">
        <f>DAY(Healthcare_Data_v1__4[[#This Row],[Date of Admission]])</f>
        <v>7</v>
      </c>
    </row>
    <row r="8673" spans="1:23" x14ac:dyDescent="0.3">
      <c r="A8673" t="s">
        <v>25493</v>
      </c>
      <c r="B8673">
        <v>26</v>
      </c>
      <c r="C8673" t="s">
        <v>5</v>
      </c>
      <c r="D8673" t="s">
        <v>16</v>
      </c>
      <c r="E8673" t="s">
        <v>20</v>
      </c>
      <c r="F8673" t="s">
        <v>10</v>
      </c>
      <c r="G8673" s="1">
        <v>45101</v>
      </c>
      <c r="H8673" t="s">
        <v>15824</v>
      </c>
      <c r="I8673" t="s">
        <v>15825</v>
      </c>
      <c r="J8673">
        <v>6138.3949039999998</v>
      </c>
      <c r="K8673" t="s">
        <v>63</v>
      </c>
      <c r="L8673">
        <v>14177</v>
      </c>
      <c r="M8673">
        <v>218</v>
      </c>
      <c r="N8673" t="s">
        <v>55</v>
      </c>
      <c r="O8673" s="1">
        <v>45105</v>
      </c>
      <c r="P8673" t="s">
        <v>85</v>
      </c>
      <c r="Q8673" t="s">
        <v>50</v>
      </c>
      <c r="R8673">
        <f>Healthcare_Data_v1__4[[#This Row],[Discharge Date]]-Healthcare_Data_v1__4[[#This Row],[Date of Admission]]</f>
        <v>4</v>
      </c>
      <c r="S8673" t="str" cm="1">
        <f t="array" ref="S8673">_xlfn.IFS( Healthcare_Data_v1__4[[#This Row],[Days of Stay]]&lt;10,"Low",Healthcare_Data_v1__4[[#This Row],[Days of Stay]]&lt;20,"Med",Healthcare_Data_v1__4[[#This Row],[Days of Stay]]&lt;=30,"High")</f>
        <v>Low</v>
      </c>
      <c r="T8673" t="str">
        <f>CONCATENATE(Healthcare_Data_v1__4[[#This Row],[Medical Condition]],Healthcare_Data_v1__4[[#This Row],[Duration]])</f>
        <v>HypertensionLow</v>
      </c>
      <c r="U8673">
        <f>MONTH(Healthcare_Data_v1__4[[#This Row],[Date of Admission]])</f>
        <v>6</v>
      </c>
      <c r="V8673">
        <f>YEAR(Healthcare_Data_v1__4[[#This Row],[Date of Admission]])</f>
        <v>2023</v>
      </c>
      <c r="W8673">
        <f>DAY(Healthcare_Data_v1__4[[#This Row],[Date of Admission]])</f>
        <v>24</v>
      </c>
    </row>
    <row r="8674" spans="1:23" x14ac:dyDescent="0.3">
      <c r="A8674" t="s">
        <v>2847</v>
      </c>
      <c r="B8674">
        <v>38</v>
      </c>
      <c r="C8674" t="s">
        <v>5</v>
      </c>
      <c r="D8674" t="s">
        <v>15</v>
      </c>
      <c r="E8674" t="s">
        <v>20</v>
      </c>
      <c r="F8674" t="s">
        <v>11</v>
      </c>
      <c r="G8674" s="1">
        <v>45163</v>
      </c>
      <c r="H8674" t="s">
        <v>15826</v>
      </c>
      <c r="I8674" t="s">
        <v>15827</v>
      </c>
      <c r="J8674">
        <v>6137.7782889999999</v>
      </c>
      <c r="K8674" t="s">
        <v>41</v>
      </c>
      <c r="L8674">
        <v>26296</v>
      </c>
      <c r="M8674">
        <v>271</v>
      </c>
      <c r="N8674" t="s">
        <v>42</v>
      </c>
      <c r="O8674" s="1">
        <v>45178</v>
      </c>
      <c r="P8674" t="s">
        <v>60</v>
      </c>
      <c r="Q8674" t="s">
        <v>44</v>
      </c>
      <c r="R8674">
        <f>Healthcare_Data_v1__4[[#This Row],[Discharge Date]]-Healthcare_Data_v1__4[[#This Row],[Date of Admission]]</f>
        <v>15</v>
      </c>
      <c r="S8674" t="str" cm="1">
        <f t="array" ref="S8674">_xlfn.IFS( Healthcare_Data_v1__4[[#This Row],[Days of Stay]]&lt;10,"Low",Healthcare_Data_v1__4[[#This Row],[Days of Stay]]&lt;20,"Med",Healthcare_Data_v1__4[[#This Row],[Days of Stay]]&lt;=30,"High")</f>
        <v>Med</v>
      </c>
      <c r="T8674" t="str">
        <f>CONCATENATE(Healthcare_Data_v1__4[[#This Row],[Medical Condition]],Healthcare_Data_v1__4[[#This Row],[Duration]])</f>
        <v>CancerMed</v>
      </c>
      <c r="U8674">
        <f>MONTH(Healthcare_Data_v1__4[[#This Row],[Date of Admission]])</f>
        <v>8</v>
      </c>
      <c r="V8674">
        <f>YEAR(Healthcare_Data_v1__4[[#This Row],[Date of Admission]])</f>
        <v>2023</v>
      </c>
      <c r="W8674">
        <f>DAY(Healthcare_Data_v1__4[[#This Row],[Date of Admission]])</f>
        <v>25</v>
      </c>
    </row>
    <row r="8675" spans="1:23" x14ac:dyDescent="0.3">
      <c r="A8675" t="s">
        <v>25494</v>
      </c>
      <c r="B8675">
        <v>81</v>
      </c>
      <c r="C8675" t="s">
        <v>3</v>
      </c>
      <c r="D8675" t="s">
        <v>16</v>
      </c>
      <c r="E8675" t="s">
        <v>22</v>
      </c>
      <c r="F8675" t="s">
        <v>4</v>
      </c>
      <c r="G8675" s="1">
        <v>44804</v>
      </c>
      <c r="H8675" t="s">
        <v>15828</v>
      </c>
      <c r="I8675" t="s">
        <v>15829</v>
      </c>
      <c r="J8675">
        <v>6136.8290720000005</v>
      </c>
      <c r="K8675" t="s">
        <v>69</v>
      </c>
      <c r="L8675">
        <v>5054</v>
      </c>
      <c r="M8675">
        <v>324</v>
      </c>
      <c r="N8675" t="s">
        <v>48</v>
      </c>
      <c r="O8675" s="1">
        <v>44812</v>
      </c>
      <c r="P8675" t="s">
        <v>56</v>
      </c>
      <c r="Q8675" t="s">
        <v>50</v>
      </c>
      <c r="R8675">
        <f>Healthcare_Data_v1__4[[#This Row],[Discharge Date]]-Healthcare_Data_v1__4[[#This Row],[Date of Admission]]</f>
        <v>8</v>
      </c>
      <c r="S8675" t="str" cm="1">
        <f t="array" ref="S8675">_xlfn.IFS( Healthcare_Data_v1__4[[#This Row],[Days of Stay]]&lt;10,"Low",Healthcare_Data_v1__4[[#This Row],[Days of Stay]]&lt;20,"Med",Healthcare_Data_v1__4[[#This Row],[Days of Stay]]&lt;=30,"High")</f>
        <v>Low</v>
      </c>
      <c r="T8675" t="str">
        <f>CONCATENATE(Healthcare_Data_v1__4[[#This Row],[Medical Condition]],Healthcare_Data_v1__4[[#This Row],[Duration]])</f>
        <v>DiabetesLow</v>
      </c>
      <c r="U8675">
        <f>MONTH(Healthcare_Data_v1__4[[#This Row],[Date of Admission]])</f>
        <v>8</v>
      </c>
      <c r="V8675">
        <f>YEAR(Healthcare_Data_v1__4[[#This Row],[Date of Admission]])</f>
        <v>2022</v>
      </c>
      <c r="W8675">
        <f>DAY(Healthcare_Data_v1__4[[#This Row],[Date of Admission]])</f>
        <v>31</v>
      </c>
    </row>
    <row r="8676" spans="1:23" x14ac:dyDescent="0.3">
      <c r="A8676" t="s">
        <v>25495</v>
      </c>
      <c r="B8676">
        <v>68</v>
      </c>
      <c r="C8676" t="s">
        <v>3</v>
      </c>
      <c r="D8676" t="s">
        <v>16</v>
      </c>
      <c r="E8676" t="s">
        <v>20</v>
      </c>
      <c r="F8676" t="s">
        <v>6</v>
      </c>
      <c r="G8676" s="1">
        <v>43843</v>
      </c>
      <c r="H8676" t="s">
        <v>15830</v>
      </c>
      <c r="I8676" t="s">
        <v>11422</v>
      </c>
      <c r="J8676">
        <v>6133.4207450000004</v>
      </c>
      <c r="K8676" t="s">
        <v>63</v>
      </c>
      <c r="L8676">
        <v>1424</v>
      </c>
      <c r="M8676">
        <v>164</v>
      </c>
      <c r="N8676" t="s">
        <v>55</v>
      </c>
      <c r="O8676" s="1">
        <v>43863</v>
      </c>
      <c r="P8676" t="s">
        <v>85</v>
      </c>
      <c r="Q8676" t="s">
        <v>44</v>
      </c>
      <c r="R8676">
        <f>Healthcare_Data_v1__4[[#This Row],[Discharge Date]]-Healthcare_Data_v1__4[[#This Row],[Date of Admission]]</f>
        <v>20</v>
      </c>
      <c r="S8676" t="str" cm="1">
        <f t="array" ref="S8676">_xlfn.IFS( Healthcare_Data_v1__4[[#This Row],[Days of Stay]]&lt;10,"Low",Healthcare_Data_v1__4[[#This Row],[Days of Stay]]&lt;20,"Med",Healthcare_Data_v1__4[[#This Row],[Days of Stay]]&lt;=30,"High")</f>
        <v>High</v>
      </c>
      <c r="T8676" t="str">
        <f>CONCATENATE(Healthcare_Data_v1__4[[#This Row],[Medical Condition]],Healthcare_Data_v1__4[[#This Row],[Duration]])</f>
        <v>AsthmaHigh</v>
      </c>
      <c r="U8676">
        <f>MONTH(Healthcare_Data_v1__4[[#This Row],[Date of Admission]])</f>
        <v>1</v>
      </c>
      <c r="V8676">
        <f>YEAR(Healthcare_Data_v1__4[[#This Row],[Date of Admission]])</f>
        <v>2020</v>
      </c>
      <c r="W8676">
        <f>DAY(Healthcare_Data_v1__4[[#This Row],[Date of Admission]])</f>
        <v>13</v>
      </c>
    </row>
    <row r="8677" spans="1:23" x14ac:dyDescent="0.3">
      <c r="A8677" t="s">
        <v>25496</v>
      </c>
      <c r="B8677">
        <v>80</v>
      </c>
      <c r="C8677" t="s">
        <v>3</v>
      </c>
      <c r="D8677" t="s">
        <v>16</v>
      </c>
      <c r="E8677" t="s">
        <v>26</v>
      </c>
      <c r="F8677" t="s">
        <v>10</v>
      </c>
      <c r="G8677" s="1">
        <v>43917</v>
      </c>
      <c r="H8677" t="s">
        <v>15831</v>
      </c>
      <c r="I8677" t="s">
        <v>15832</v>
      </c>
      <c r="J8677">
        <v>6131.1110250000002</v>
      </c>
      <c r="K8677" t="s">
        <v>47</v>
      </c>
      <c r="L8677">
        <v>33134</v>
      </c>
      <c r="M8677">
        <v>115</v>
      </c>
      <c r="N8677" t="s">
        <v>48</v>
      </c>
      <c r="O8677" s="1">
        <v>43936</v>
      </c>
      <c r="P8677" t="s">
        <v>49</v>
      </c>
      <c r="Q8677" t="s">
        <v>44</v>
      </c>
      <c r="R8677">
        <f>Healthcare_Data_v1__4[[#This Row],[Discharge Date]]-Healthcare_Data_v1__4[[#This Row],[Date of Admission]]</f>
        <v>19</v>
      </c>
      <c r="S8677" t="str" cm="1">
        <f t="array" ref="S8677">_xlfn.IFS( Healthcare_Data_v1__4[[#This Row],[Days of Stay]]&lt;10,"Low",Healthcare_Data_v1__4[[#This Row],[Days of Stay]]&lt;20,"Med",Healthcare_Data_v1__4[[#This Row],[Days of Stay]]&lt;=30,"High")</f>
        <v>Med</v>
      </c>
      <c r="T8677" t="str">
        <f>CONCATENATE(Healthcare_Data_v1__4[[#This Row],[Medical Condition]],Healthcare_Data_v1__4[[#This Row],[Duration]])</f>
        <v>HypertensionMed</v>
      </c>
      <c r="U8677">
        <f>MONTH(Healthcare_Data_v1__4[[#This Row],[Date of Admission]])</f>
        <v>3</v>
      </c>
      <c r="V8677">
        <f>YEAR(Healthcare_Data_v1__4[[#This Row],[Date of Admission]])</f>
        <v>2020</v>
      </c>
      <c r="W8677">
        <f>DAY(Healthcare_Data_v1__4[[#This Row],[Date of Admission]])</f>
        <v>27</v>
      </c>
    </row>
    <row r="8678" spans="1:23" x14ac:dyDescent="0.3">
      <c r="A8678" t="s">
        <v>25497</v>
      </c>
      <c r="B8678">
        <v>51</v>
      </c>
      <c r="C8678" t="s">
        <v>8</v>
      </c>
      <c r="D8678" t="s">
        <v>16</v>
      </c>
      <c r="E8678" t="s">
        <v>25</v>
      </c>
      <c r="F8678" t="s">
        <v>4</v>
      </c>
      <c r="G8678" s="1">
        <v>44845</v>
      </c>
      <c r="H8678" t="s">
        <v>15833</v>
      </c>
      <c r="I8678" t="s">
        <v>15834</v>
      </c>
      <c r="J8678">
        <v>6119.2872859999998</v>
      </c>
      <c r="K8678" t="s">
        <v>66</v>
      </c>
      <c r="L8678">
        <v>15521</v>
      </c>
      <c r="M8678">
        <v>171</v>
      </c>
      <c r="N8678" t="s">
        <v>48</v>
      </c>
      <c r="O8678" s="1">
        <v>44858</v>
      </c>
      <c r="P8678" t="s">
        <v>56</v>
      </c>
      <c r="Q8678" t="s">
        <v>44</v>
      </c>
      <c r="R8678">
        <f>Healthcare_Data_v1__4[[#This Row],[Discharge Date]]-Healthcare_Data_v1__4[[#This Row],[Date of Admission]]</f>
        <v>13</v>
      </c>
      <c r="S8678" t="str" cm="1">
        <f t="array" ref="S8678">_xlfn.IFS( Healthcare_Data_v1__4[[#This Row],[Days of Stay]]&lt;10,"Low",Healthcare_Data_v1__4[[#This Row],[Days of Stay]]&lt;20,"Med",Healthcare_Data_v1__4[[#This Row],[Days of Stay]]&lt;=30,"High")</f>
        <v>Med</v>
      </c>
      <c r="T8678" t="str">
        <f>CONCATENATE(Healthcare_Data_v1__4[[#This Row],[Medical Condition]],Healthcare_Data_v1__4[[#This Row],[Duration]])</f>
        <v>DiabetesMed</v>
      </c>
      <c r="U8678">
        <f>MONTH(Healthcare_Data_v1__4[[#This Row],[Date of Admission]])</f>
        <v>10</v>
      </c>
      <c r="V8678">
        <f>YEAR(Healthcare_Data_v1__4[[#This Row],[Date of Admission]])</f>
        <v>2022</v>
      </c>
      <c r="W8678">
        <f>DAY(Healthcare_Data_v1__4[[#This Row],[Date of Admission]])</f>
        <v>11</v>
      </c>
    </row>
    <row r="8679" spans="1:23" x14ac:dyDescent="0.3">
      <c r="A8679" t="s">
        <v>25498</v>
      </c>
      <c r="B8679">
        <v>44</v>
      </c>
      <c r="C8679" t="s">
        <v>8</v>
      </c>
      <c r="D8679" t="s">
        <v>16</v>
      </c>
      <c r="E8679" t="s">
        <v>25</v>
      </c>
      <c r="F8679" t="s">
        <v>9</v>
      </c>
      <c r="G8679" s="1">
        <v>44538</v>
      </c>
      <c r="H8679" t="s">
        <v>15835</v>
      </c>
      <c r="I8679" t="s">
        <v>15836</v>
      </c>
      <c r="J8679">
        <v>6117.937269</v>
      </c>
      <c r="K8679" t="s">
        <v>47</v>
      </c>
      <c r="L8679">
        <v>29914</v>
      </c>
      <c r="M8679">
        <v>160</v>
      </c>
      <c r="N8679" t="s">
        <v>42</v>
      </c>
      <c r="O8679" s="1">
        <v>44538</v>
      </c>
      <c r="P8679" t="s">
        <v>43</v>
      </c>
      <c r="Q8679" t="s">
        <v>44</v>
      </c>
      <c r="R8679">
        <f>Healthcare_Data_v1__4[[#This Row],[Discharge Date]]-Healthcare_Data_v1__4[[#This Row],[Date of Admission]]</f>
        <v>0</v>
      </c>
      <c r="S8679" t="str" cm="1">
        <f t="array" ref="S8679">_xlfn.IFS( Healthcare_Data_v1__4[[#This Row],[Days of Stay]]&lt;10,"Low",Healthcare_Data_v1__4[[#This Row],[Days of Stay]]&lt;20,"Med",Healthcare_Data_v1__4[[#This Row],[Days of Stay]]&lt;=30,"High")</f>
        <v>Low</v>
      </c>
      <c r="T8679" t="str">
        <f>CONCATENATE(Healthcare_Data_v1__4[[#This Row],[Medical Condition]],Healthcare_Data_v1__4[[#This Row],[Duration]])</f>
        <v>ArthritisLow</v>
      </c>
      <c r="U8679">
        <f>MONTH(Healthcare_Data_v1__4[[#This Row],[Date of Admission]])</f>
        <v>12</v>
      </c>
      <c r="V8679">
        <f>YEAR(Healthcare_Data_v1__4[[#This Row],[Date of Admission]])</f>
        <v>2021</v>
      </c>
      <c r="W8679">
        <f>DAY(Healthcare_Data_v1__4[[#This Row],[Date of Admission]])</f>
        <v>8</v>
      </c>
    </row>
    <row r="8680" spans="1:23" x14ac:dyDescent="0.3">
      <c r="A8680" t="s">
        <v>25499</v>
      </c>
      <c r="B8680">
        <v>52</v>
      </c>
      <c r="C8680" t="s">
        <v>8</v>
      </c>
      <c r="D8680" t="s">
        <v>15</v>
      </c>
      <c r="E8680" t="s">
        <v>19</v>
      </c>
      <c r="F8680" t="s">
        <v>6</v>
      </c>
      <c r="G8680" s="1">
        <v>43661</v>
      </c>
      <c r="H8680" t="s">
        <v>2082</v>
      </c>
      <c r="I8680" t="s">
        <v>15837</v>
      </c>
      <c r="J8680">
        <v>6117.5081060000002</v>
      </c>
      <c r="K8680" t="s">
        <v>47</v>
      </c>
      <c r="L8680">
        <v>37271</v>
      </c>
      <c r="M8680">
        <v>157</v>
      </c>
      <c r="N8680" t="s">
        <v>48</v>
      </c>
      <c r="O8680" s="1">
        <v>43685</v>
      </c>
      <c r="P8680" t="s">
        <v>85</v>
      </c>
      <c r="Q8680" t="s">
        <v>57</v>
      </c>
      <c r="R8680">
        <f>Healthcare_Data_v1__4[[#This Row],[Discharge Date]]-Healthcare_Data_v1__4[[#This Row],[Date of Admission]]</f>
        <v>24</v>
      </c>
      <c r="S8680" t="str" cm="1">
        <f t="array" ref="S8680">_xlfn.IFS( Healthcare_Data_v1__4[[#This Row],[Days of Stay]]&lt;10,"Low",Healthcare_Data_v1__4[[#This Row],[Days of Stay]]&lt;20,"Med",Healthcare_Data_v1__4[[#This Row],[Days of Stay]]&lt;=30,"High")</f>
        <v>High</v>
      </c>
      <c r="T8680" t="str">
        <f>CONCATENATE(Healthcare_Data_v1__4[[#This Row],[Medical Condition]],Healthcare_Data_v1__4[[#This Row],[Duration]])</f>
        <v>AsthmaHigh</v>
      </c>
      <c r="U8680">
        <f>MONTH(Healthcare_Data_v1__4[[#This Row],[Date of Admission]])</f>
        <v>7</v>
      </c>
      <c r="V8680">
        <f>YEAR(Healthcare_Data_v1__4[[#This Row],[Date of Admission]])</f>
        <v>2019</v>
      </c>
      <c r="W8680">
        <f>DAY(Healthcare_Data_v1__4[[#This Row],[Date of Admission]])</f>
        <v>15</v>
      </c>
    </row>
    <row r="8681" spans="1:23" x14ac:dyDescent="0.3">
      <c r="A8681" t="s">
        <v>268</v>
      </c>
      <c r="B8681">
        <v>70</v>
      </c>
      <c r="C8681" t="s">
        <v>3</v>
      </c>
      <c r="D8681" t="s">
        <v>15</v>
      </c>
      <c r="E8681" t="s">
        <v>19</v>
      </c>
      <c r="F8681" t="s">
        <v>9</v>
      </c>
      <c r="G8681" s="1">
        <v>43790</v>
      </c>
      <c r="H8681" t="s">
        <v>15838</v>
      </c>
      <c r="I8681" t="s">
        <v>15839</v>
      </c>
      <c r="J8681">
        <v>6116.4061670000001</v>
      </c>
      <c r="K8681" t="s">
        <v>47</v>
      </c>
      <c r="L8681">
        <v>20734</v>
      </c>
      <c r="M8681">
        <v>245</v>
      </c>
      <c r="N8681" t="s">
        <v>42</v>
      </c>
      <c r="O8681" s="1">
        <v>43794</v>
      </c>
      <c r="P8681" t="s">
        <v>85</v>
      </c>
      <c r="Q8681" t="s">
        <v>50</v>
      </c>
      <c r="R8681">
        <f>Healthcare_Data_v1__4[[#This Row],[Discharge Date]]-Healthcare_Data_v1__4[[#This Row],[Date of Admission]]</f>
        <v>4</v>
      </c>
      <c r="S8681" t="str" cm="1">
        <f t="array" ref="S8681">_xlfn.IFS( Healthcare_Data_v1__4[[#This Row],[Days of Stay]]&lt;10,"Low",Healthcare_Data_v1__4[[#This Row],[Days of Stay]]&lt;20,"Med",Healthcare_Data_v1__4[[#This Row],[Days of Stay]]&lt;=30,"High")</f>
        <v>Low</v>
      </c>
      <c r="T8681" t="str">
        <f>CONCATENATE(Healthcare_Data_v1__4[[#This Row],[Medical Condition]],Healthcare_Data_v1__4[[#This Row],[Duration]])</f>
        <v>ArthritisLow</v>
      </c>
      <c r="U8681">
        <f>MONTH(Healthcare_Data_v1__4[[#This Row],[Date of Admission]])</f>
        <v>11</v>
      </c>
      <c r="V8681">
        <f>YEAR(Healthcare_Data_v1__4[[#This Row],[Date of Admission]])</f>
        <v>2019</v>
      </c>
      <c r="W8681">
        <f>DAY(Healthcare_Data_v1__4[[#This Row],[Date of Admission]])</f>
        <v>21</v>
      </c>
    </row>
    <row r="8682" spans="1:23" x14ac:dyDescent="0.3">
      <c r="A8682" t="s">
        <v>25500</v>
      </c>
      <c r="B8682">
        <v>57</v>
      </c>
      <c r="C8682" t="s">
        <v>3</v>
      </c>
      <c r="D8682" t="s">
        <v>16</v>
      </c>
      <c r="E8682" t="s">
        <v>21</v>
      </c>
      <c r="F8682" t="s">
        <v>9</v>
      </c>
      <c r="G8682" s="1">
        <v>45118</v>
      </c>
      <c r="H8682" t="s">
        <v>15840</v>
      </c>
      <c r="I8682" t="s">
        <v>15841</v>
      </c>
      <c r="J8682">
        <v>6116.3182370000004</v>
      </c>
      <c r="K8682" t="s">
        <v>69</v>
      </c>
      <c r="L8682">
        <v>12157</v>
      </c>
      <c r="M8682">
        <v>350</v>
      </c>
      <c r="N8682" t="s">
        <v>42</v>
      </c>
      <c r="O8682" s="1">
        <v>45121</v>
      </c>
      <c r="P8682" t="s">
        <v>60</v>
      </c>
      <c r="Q8682" t="s">
        <v>44</v>
      </c>
      <c r="R8682">
        <f>Healthcare_Data_v1__4[[#This Row],[Discharge Date]]-Healthcare_Data_v1__4[[#This Row],[Date of Admission]]</f>
        <v>3</v>
      </c>
      <c r="S8682" t="str" cm="1">
        <f t="array" ref="S8682">_xlfn.IFS( Healthcare_Data_v1__4[[#This Row],[Days of Stay]]&lt;10,"Low",Healthcare_Data_v1__4[[#This Row],[Days of Stay]]&lt;20,"Med",Healthcare_Data_v1__4[[#This Row],[Days of Stay]]&lt;=30,"High")</f>
        <v>Low</v>
      </c>
      <c r="T8682" t="str">
        <f>CONCATENATE(Healthcare_Data_v1__4[[#This Row],[Medical Condition]],Healthcare_Data_v1__4[[#This Row],[Duration]])</f>
        <v>ArthritisLow</v>
      </c>
      <c r="U8682">
        <f>MONTH(Healthcare_Data_v1__4[[#This Row],[Date of Admission]])</f>
        <v>7</v>
      </c>
      <c r="V8682">
        <f>YEAR(Healthcare_Data_v1__4[[#This Row],[Date of Admission]])</f>
        <v>2023</v>
      </c>
      <c r="W8682">
        <f>DAY(Healthcare_Data_v1__4[[#This Row],[Date of Admission]])</f>
        <v>11</v>
      </c>
    </row>
    <row r="8683" spans="1:23" x14ac:dyDescent="0.3">
      <c r="A8683" t="s">
        <v>25501</v>
      </c>
      <c r="B8683">
        <v>42</v>
      </c>
      <c r="C8683" t="s">
        <v>8</v>
      </c>
      <c r="D8683" t="s">
        <v>15</v>
      </c>
      <c r="E8683" t="s">
        <v>20</v>
      </c>
      <c r="F8683" t="s">
        <v>9</v>
      </c>
      <c r="G8683" s="1">
        <v>44950</v>
      </c>
      <c r="H8683" t="s">
        <v>15842</v>
      </c>
      <c r="I8683" t="s">
        <v>15843</v>
      </c>
      <c r="J8683">
        <v>6112.1889010000004</v>
      </c>
      <c r="K8683" t="s">
        <v>69</v>
      </c>
      <c r="L8683">
        <v>4082</v>
      </c>
      <c r="M8683">
        <v>223</v>
      </c>
      <c r="N8683" t="s">
        <v>42</v>
      </c>
      <c r="O8683" s="1">
        <v>44952</v>
      </c>
      <c r="P8683" t="s">
        <v>60</v>
      </c>
      <c r="Q8683" t="s">
        <v>57</v>
      </c>
      <c r="R8683">
        <f>Healthcare_Data_v1__4[[#This Row],[Discharge Date]]-Healthcare_Data_v1__4[[#This Row],[Date of Admission]]</f>
        <v>2</v>
      </c>
      <c r="S8683" t="str" cm="1">
        <f t="array" ref="S8683">_xlfn.IFS( Healthcare_Data_v1__4[[#This Row],[Days of Stay]]&lt;10,"Low",Healthcare_Data_v1__4[[#This Row],[Days of Stay]]&lt;20,"Med",Healthcare_Data_v1__4[[#This Row],[Days of Stay]]&lt;=30,"High")</f>
        <v>Low</v>
      </c>
      <c r="T8683" t="str">
        <f>CONCATENATE(Healthcare_Data_v1__4[[#This Row],[Medical Condition]],Healthcare_Data_v1__4[[#This Row],[Duration]])</f>
        <v>ArthritisLow</v>
      </c>
      <c r="U8683">
        <f>MONTH(Healthcare_Data_v1__4[[#This Row],[Date of Admission]])</f>
        <v>1</v>
      </c>
      <c r="V8683">
        <f>YEAR(Healthcare_Data_v1__4[[#This Row],[Date of Admission]])</f>
        <v>2023</v>
      </c>
      <c r="W8683">
        <f>DAY(Healthcare_Data_v1__4[[#This Row],[Date of Admission]])</f>
        <v>24</v>
      </c>
    </row>
    <row r="8684" spans="1:23" x14ac:dyDescent="0.3">
      <c r="A8684" t="s">
        <v>25502</v>
      </c>
      <c r="B8684">
        <v>37</v>
      </c>
      <c r="C8684" t="s">
        <v>5</v>
      </c>
      <c r="D8684" t="s">
        <v>15</v>
      </c>
      <c r="E8684" t="s">
        <v>22</v>
      </c>
      <c r="F8684" t="s">
        <v>4</v>
      </c>
      <c r="G8684" s="1">
        <v>43792</v>
      </c>
      <c r="H8684" t="s">
        <v>15844</v>
      </c>
      <c r="I8684" t="s">
        <v>15845</v>
      </c>
      <c r="J8684">
        <v>6108.7805909999997</v>
      </c>
      <c r="K8684" t="s">
        <v>41</v>
      </c>
      <c r="L8684">
        <v>52140</v>
      </c>
      <c r="M8684">
        <v>135</v>
      </c>
      <c r="N8684" t="s">
        <v>55</v>
      </c>
      <c r="O8684" s="1">
        <v>43796</v>
      </c>
      <c r="P8684" t="s">
        <v>56</v>
      </c>
      <c r="Q8684" t="s">
        <v>50</v>
      </c>
      <c r="R8684">
        <f>Healthcare_Data_v1__4[[#This Row],[Discharge Date]]-Healthcare_Data_v1__4[[#This Row],[Date of Admission]]</f>
        <v>4</v>
      </c>
      <c r="S8684" t="str" cm="1">
        <f t="array" ref="S8684">_xlfn.IFS( Healthcare_Data_v1__4[[#This Row],[Days of Stay]]&lt;10,"Low",Healthcare_Data_v1__4[[#This Row],[Days of Stay]]&lt;20,"Med",Healthcare_Data_v1__4[[#This Row],[Days of Stay]]&lt;=30,"High")</f>
        <v>Low</v>
      </c>
      <c r="T8684" t="str">
        <f>CONCATENATE(Healthcare_Data_v1__4[[#This Row],[Medical Condition]],Healthcare_Data_v1__4[[#This Row],[Duration]])</f>
        <v>DiabetesLow</v>
      </c>
      <c r="U8684">
        <f>MONTH(Healthcare_Data_v1__4[[#This Row],[Date of Admission]])</f>
        <v>11</v>
      </c>
      <c r="V8684">
        <f>YEAR(Healthcare_Data_v1__4[[#This Row],[Date of Admission]])</f>
        <v>2019</v>
      </c>
      <c r="W8684">
        <f>DAY(Healthcare_Data_v1__4[[#This Row],[Date of Admission]])</f>
        <v>23</v>
      </c>
    </row>
    <row r="8685" spans="1:23" x14ac:dyDescent="0.3">
      <c r="A8685" t="s">
        <v>25503</v>
      </c>
      <c r="B8685">
        <v>74</v>
      </c>
      <c r="C8685" t="s">
        <v>3</v>
      </c>
      <c r="D8685" t="s">
        <v>15</v>
      </c>
      <c r="E8685" t="s">
        <v>20</v>
      </c>
      <c r="F8685" t="s">
        <v>9</v>
      </c>
      <c r="G8685" s="1">
        <v>44378</v>
      </c>
      <c r="H8685" t="s">
        <v>15846</v>
      </c>
      <c r="I8685" t="s">
        <v>15847</v>
      </c>
      <c r="J8685">
        <v>6105.5544650000002</v>
      </c>
      <c r="K8685" t="s">
        <v>41</v>
      </c>
      <c r="L8685">
        <v>36566</v>
      </c>
      <c r="M8685">
        <v>270</v>
      </c>
      <c r="N8685" t="s">
        <v>42</v>
      </c>
      <c r="O8685" s="1">
        <v>44381</v>
      </c>
      <c r="P8685" t="s">
        <v>85</v>
      </c>
      <c r="Q8685" t="s">
        <v>44</v>
      </c>
      <c r="R8685">
        <f>Healthcare_Data_v1__4[[#This Row],[Discharge Date]]-Healthcare_Data_v1__4[[#This Row],[Date of Admission]]</f>
        <v>3</v>
      </c>
      <c r="S8685" t="str" cm="1">
        <f t="array" ref="S8685">_xlfn.IFS( Healthcare_Data_v1__4[[#This Row],[Days of Stay]]&lt;10,"Low",Healthcare_Data_v1__4[[#This Row],[Days of Stay]]&lt;20,"Med",Healthcare_Data_v1__4[[#This Row],[Days of Stay]]&lt;=30,"High")</f>
        <v>Low</v>
      </c>
      <c r="T8685" t="str">
        <f>CONCATENATE(Healthcare_Data_v1__4[[#This Row],[Medical Condition]],Healthcare_Data_v1__4[[#This Row],[Duration]])</f>
        <v>ArthritisLow</v>
      </c>
      <c r="U8685">
        <f>MONTH(Healthcare_Data_v1__4[[#This Row],[Date of Admission]])</f>
        <v>7</v>
      </c>
      <c r="V8685">
        <f>YEAR(Healthcare_Data_v1__4[[#This Row],[Date of Admission]])</f>
        <v>2021</v>
      </c>
      <c r="W8685">
        <f>DAY(Healthcare_Data_v1__4[[#This Row],[Date of Admission]])</f>
        <v>1</v>
      </c>
    </row>
    <row r="8686" spans="1:23" x14ac:dyDescent="0.3">
      <c r="A8686" t="s">
        <v>25504</v>
      </c>
      <c r="B8686">
        <v>52</v>
      </c>
      <c r="C8686" t="s">
        <v>8</v>
      </c>
      <c r="D8686" t="s">
        <v>15</v>
      </c>
      <c r="E8686" t="s">
        <v>22</v>
      </c>
      <c r="F8686" t="s">
        <v>7</v>
      </c>
      <c r="G8686" s="1">
        <v>44449</v>
      </c>
      <c r="H8686" t="s">
        <v>15848</v>
      </c>
      <c r="I8686" t="s">
        <v>15849</v>
      </c>
      <c r="J8686">
        <v>6104.2499870000001</v>
      </c>
      <c r="K8686" t="s">
        <v>69</v>
      </c>
      <c r="L8686">
        <v>11298</v>
      </c>
      <c r="M8686">
        <v>262</v>
      </c>
      <c r="N8686" t="s">
        <v>55</v>
      </c>
      <c r="O8686" s="1">
        <v>44479</v>
      </c>
      <c r="P8686" t="s">
        <v>60</v>
      </c>
      <c r="Q8686" t="s">
        <v>44</v>
      </c>
      <c r="R8686">
        <f>Healthcare_Data_v1__4[[#This Row],[Discharge Date]]-Healthcare_Data_v1__4[[#This Row],[Date of Admission]]</f>
        <v>30</v>
      </c>
      <c r="S8686" t="str" cm="1">
        <f t="array" ref="S8686">_xlfn.IFS( Healthcare_Data_v1__4[[#This Row],[Days of Stay]]&lt;10,"Low",Healthcare_Data_v1__4[[#This Row],[Days of Stay]]&lt;20,"Med",Healthcare_Data_v1__4[[#This Row],[Days of Stay]]&lt;=30,"High")</f>
        <v>High</v>
      </c>
      <c r="T8686" t="str">
        <f>CONCATENATE(Healthcare_Data_v1__4[[#This Row],[Medical Condition]],Healthcare_Data_v1__4[[#This Row],[Duration]])</f>
        <v>ObesityHigh</v>
      </c>
      <c r="U8686">
        <f>MONTH(Healthcare_Data_v1__4[[#This Row],[Date of Admission]])</f>
        <v>9</v>
      </c>
      <c r="V8686">
        <f>YEAR(Healthcare_Data_v1__4[[#This Row],[Date of Admission]])</f>
        <v>2021</v>
      </c>
      <c r="W8686">
        <f>DAY(Healthcare_Data_v1__4[[#This Row],[Date of Admission]])</f>
        <v>10</v>
      </c>
    </row>
    <row r="8687" spans="1:23" x14ac:dyDescent="0.3">
      <c r="A8687" t="s">
        <v>25505</v>
      </c>
      <c r="B8687">
        <v>52</v>
      </c>
      <c r="C8687" t="s">
        <v>8</v>
      </c>
      <c r="D8687" t="s">
        <v>16</v>
      </c>
      <c r="E8687" t="s">
        <v>25</v>
      </c>
      <c r="F8687" t="s">
        <v>9</v>
      </c>
      <c r="G8687" s="1">
        <v>44457</v>
      </c>
      <c r="H8687" t="s">
        <v>5884</v>
      </c>
      <c r="I8687" t="s">
        <v>15850</v>
      </c>
      <c r="J8687">
        <v>6100.0852340000001</v>
      </c>
      <c r="K8687" t="s">
        <v>47</v>
      </c>
      <c r="L8687">
        <v>31002</v>
      </c>
      <c r="M8687">
        <v>267</v>
      </c>
      <c r="N8687" t="s">
        <v>42</v>
      </c>
      <c r="O8687" s="1">
        <v>44457</v>
      </c>
      <c r="P8687" t="s">
        <v>85</v>
      </c>
      <c r="Q8687" t="s">
        <v>50</v>
      </c>
      <c r="R8687">
        <f>Healthcare_Data_v1__4[[#This Row],[Discharge Date]]-Healthcare_Data_v1__4[[#This Row],[Date of Admission]]</f>
        <v>0</v>
      </c>
      <c r="S8687" t="str" cm="1">
        <f t="array" ref="S8687">_xlfn.IFS( Healthcare_Data_v1__4[[#This Row],[Days of Stay]]&lt;10,"Low",Healthcare_Data_v1__4[[#This Row],[Days of Stay]]&lt;20,"Med",Healthcare_Data_v1__4[[#This Row],[Days of Stay]]&lt;=30,"High")</f>
        <v>Low</v>
      </c>
      <c r="T8687" t="str">
        <f>CONCATENATE(Healthcare_Data_v1__4[[#This Row],[Medical Condition]],Healthcare_Data_v1__4[[#This Row],[Duration]])</f>
        <v>ArthritisLow</v>
      </c>
      <c r="U8687">
        <f>MONTH(Healthcare_Data_v1__4[[#This Row],[Date of Admission]])</f>
        <v>9</v>
      </c>
      <c r="V8687">
        <f>YEAR(Healthcare_Data_v1__4[[#This Row],[Date of Admission]])</f>
        <v>2021</v>
      </c>
      <c r="W8687">
        <f>DAY(Healthcare_Data_v1__4[[#This Row],[Date of Admission]])</f>
        <v>18</v>
      </c>
    </row>
    <row r="8688" spans="1:23" x14ac:dyDescent="0.3">
      <c r="A8688" t="s">
        <v>25506</v>
      </c>
      <c r="B8688">
        <v>64</v>
      </c>
      <c r="C8688" t="s">
        <v>3</v>
      </c>
      <c r="D8688" t="s">
        <v>16</v>
      </c>
      <c r="E8688" t="s">
        <v>20</v>
      </c>
      <c r="F8688" t="s">
        <v>4</v>
      </c>
      <c r="G8688" s="1">
        <v>43785</v>
      </c>
      <c r="H8688" t="s">
        <v>15851</v>
      </c>
      <c r="I8688" t="s">
        <v>15852</v>
      </c>
      <c r="J8688">
        <v>6099.5063819999996</v>
      </c>
      <c r="K8688" t="s">
        <v>63</v>
      </c>
      <c r="L8688">
        <v>47626</v>
      </c>
      <c r="M8688">
        <v>497</v>
      </c>
      <c r="N8688" t="s">
        <v>48</v>
      </c>
      <c r="O8688" s="1">
        <v>43815</v>
      </c>
      <c r="P8688" t="s">
        <v>49</v>
      </c>
      <c r="Q8688" t="s">
        <v>50</v>
      </c>
      <c r="R8688">
        <f>Healthcare_Data_v1__4[[#This Row],[Discharge Date]]-Healthcare_Data_v1__4[[#This Row],[Date of Admission]]</f>
        <v>30</v>
      </c>
      <c r="S8688" t="str" cm="1">
        <f t="array" ref="S8688">_xlfn.IFS( Healthcare_Data_v1__4[[#This Row],[Days of Stay]]&lt;10,"Low",Healthcare_Data_v1__4[[#This Row],[Days of Stay]]&lt;20,"Med",Healthcare_Data_v1__4[[#This Row],[Days of Stay]]&lt;=30,"High")</f>
        <v>High</v>
      </c>
      <c r="T8688" t="str">
        <f>CONCATENATE(Healthcare_Data_v1__4[[#This Row],[Medical Condition]],Healthcare_Data_v1__4[[#This Row],[Duration]])</f>
        <v>DiabetesHigh</v>
      </c>
      <c r="U8688">
        <f>MONTH(Healthcare_Data_v1__4[[#This Row],[Date of Admission]])</f>
        <v>11</v>
      </c>
      <c r="V8688">
        <f>YEAR(Healthcare_Data_v1__4[[#This Row],[Date of Admission]])</f>
        <v>2019</v>
      </c>
      <c r="W8688">
        <f>DAY(Healthcare_Data_v1__4[[#This Row],[Date of Admission]])</f>
        <v>16</v>
      </c>
    </row>
    <row r="8689" spans="1:23" x14ac:dyDescent="0.3">
      <c r="A8689" t="s">
        <v>25507</v>
      </c>
      <c r="B8689">
        <v>48</v>
      </c>
      <c r="C8689" t="s">
        <v>8</v>
      </c>
      <c r="D8689" t="s">
        <v>16</v>
      </c>
      <c r="E8689" t="s">
        <v>24</v>
      </c>
      <c r="F8689" t="s">
        <v>4</v>
      </c>
      <c r="G8689" s="1">
        <v>43991</v>
      </c>
      <c r="H8689" t="s">
        <v>15853</v>
      </c>
      <c r="I8689" t="s">
        <v>1374</v>
      </c>
      <c r="J8689">
        <v>6099.4629770000001</v>
      </c>
      <c r="K8689" t="s">
        <v>47</v>
      </c>
      <c r="L8689">
        <v>40623</v>
      </c>
      <c r="M8689">
        <v>148</v>
      </c>
      <c r="N8689" t="s">
        <v>48</v>
      </c>
      <c r="O8689" s="1">
        <v>44002</v>
      </c>
      <c r="P8689" t="s">
        <v>56</v>
      </c>
      <c r="Q8689" t="s">
        <v>44</v>
      </c>
      <c r="R8689">
        <f>Healthcare_Data_v1__4[[#This Row],[Discharge Date]]-Healthcare_Data_v1__4[[#This Row],[Date of Admission]]</f>
        <v>11</v>
      </c>
      <c r="S8689" t="str" cm="1">
        <f t="array" ref="S8689">_xlfn.IFS( Healthcare_Data_v1__4[[#This Row],[Days of Stay]]&lt;10,"Low",Healthcare_Data_v1__4[[#This Row],[Days of Stay]]&lt;20,"Med",Healthcare_Data_v1__4[[#This Row],[Days of Stay]]&lt;=30,"High")</f>
        <v>Med</v>
      </c>
      <c r="T8689" t="str">
        <f>CONCATENATE(Healthcare_Data_v1__4[[#This Row],[Medical Condition]],Healthcare_Data_v1__4[[#This Row],[Duration]])</f>
        <v>DiabetesMed</v>
      </c>
      <c r="U8689">
        <f>MONTH(Healthcare_Data_v1__4[[#This Row],[Date of Admission]])</f>
        <v>6</v>
      </c>
      <c r="V8689">
        <f>YEAR(Healthcare_Data_v1__4[[#This Row],[Date of Admission]])</f>
        <v>2020</v>
      </c>
      <c r="W8689">
        <f>DAY(Healthcare_Data_v1__4[[#This Row],[Date of Admission]])</f>
        <v>9</v>
      </c>
    </row>
    <row r="8690" spans="1:23" x14ac:dyDescent="0.3">
      <c r="A8690" t="s">
        <v>25508</v>
      </c>
      <c r="B8690">
        <v>41</v>
      </c>
      <c r="C8690" t="s">
        <v>8</v>
      </c>
      <c r="D8690" t="s">
        <v>16</v>
      </c>
      <c r="E8690" t="s">
        <v>22</v>
      </c>
      <c r="F8690" t="s">
        <v>6</v>
      </c>
      <c r="G8690" s="1">
        <v>44976</v>
      </c>
      <c r="H8690" t="s">
        <v>15854</v>
      </c>
      <c r="I8690" t="s">
        <v>15855</v>
      </c>
      <c r="J8690">
        <v>6093.4010779999999</v>
      </c>
      <c r="K8690" t="s">
        <v>47</v>
      </c>
      <c r="L8690">
        <v>26348</v>
      </c>
      <c r="M8690">
        <v>440</v>
      </c>
      <c r="N8690" t="s">
        <v>55</v>
      </c>
      <c r="O8690" s="1">
        <v>44992</v>
      </c>
      <c r="P8690" t="s">
        <v>60</v>
      </c>
      <c r="Q8690" t="s">
        <v>44</v>
      </c>
      <c r="R8690">
        <f>Healthcare_Data_v1__4[[#This Row],[Discharge Date]]-Healthcare_Data_v1__4[[#This Row],[Date of Admission]]</f>
        <v>16</v>
      </c>
      <c r="S8690" t="str" cm="1">
        <f t="array" ref="S8690">_xlfn.IFS( Healthcare_Data_v1__4[[#This Row],[Days of Stay]]&lt;10,"Low",Healthcare_Data_v1__4[[#This Row],[Days of Stay]]&lt;20,"Med",Healthcare_Data_v1__4[[#This Row],[Days of Stay]]&lt;=30,"High")</f>
        <v>Med</v>
      </c>
      <c r="T8690" t="str">
        <f>CONCATENATE(Healthcare_Data_v1__4[[#This Row],[Medical Condition]],Healthcare_Data_v1__4[[#This Row],[Duration]])</f>
        <v>AsthmaMed</v>
      </c>
      <c r="U8690">
        <f>MONTH(Healthcare_Data_v1__4[[#This Row],[Date of Admission]])</f>
        <v>2</v>
      </c>
      <c r="V8690">
        <f>YEAR(Healthcare_Data_v1__4[[#This Row],[Date of Admission]])</f>
        <v>2023</v>
      </c>
      <c r="W8690">
        <f>DAY(Healthcare_Data_v1__4[[#This Row],[Date of Admission]])</f>
        <v>19</v>
      </c>
    </row>
    <row r="8691" spans="1:23" x14ac:dyDescent="0.3">
      <c r="A8691" t="s">
        <v>25509</v>
      </c>
      <c r="B8691">
        <v>84</v>
      </c>
      <c r="C8691" t="s">
        <v>3</v>
      </c>
      <c r="D8691" t="s">
        <v>15</v>
      </c>
      <c r="E8691" t="s">
        <v>26</v>
      </c>
      <c r="F8691" t="s">
        <v>6</v>
      </c>
      <c r="G8691" s="1">
        <v>44313</v>
      </c>
      <c r="H8691" t="s">
        <v>15856</v>
      </c>
      <c r="I8691" t="s">
        <v>848</v>
      </c>
      <c r="J8691">
        <v>6092.9190040000003</v>
      </c>
      <c r="K8691" t="s">
        <v>41</v>
      </c>
      <c r="L8691">
        <v>41088</v>
      </c>
      <c r="M8691">
        <v>485</v>
      </c>
      <c r="N8691" t="s">
        <v>48</v>
      </c>
      <c r="O8691" s="1">
        <v>44314</v>
      </c>
      <c r="P8691" t="s">
        <v>56</v>
      </c>
      <c r="Q8691" t="s">
        <v>57</v>
      </c>
      <c r="R8691">
        <f>Healthcare_Data_v1__4[[#This Row],[Discharge Date]]-Healthcare_Data_v1__4[[#This Row],[Date of Admission]]</f>
        <v>1</v>
      </c>
      <c r="S8691" t="str" cm="1">
        <f t="array" ref="S8691">_xlfn.IFS( Healthcare_Data_v1__4[[#This Row],[Days of Stay]]&lt;10,"Low",Healthcare_Data_v1__4[[#This Row],[Days of Stay]]&lt;20,"Med",Healthcare_Data_v1__4[[#This Row],[Days of Stay]]&lt;=30,"High")</f>
        <v>Low</v>
      </c>
      <c r="T8691" t="str">
        <f>CONCATENATE(Healthcare_Data_v1__4[[#This Row],[Medical Condition]],Healthcare_Data_v1__4[[#This Row],[Duration]])</f>
        <v>AsthmaLow</v>
      </c>
      <c r="U8691">
        <f>MONTH(Healthcare_Data_v1__4[[#This Row],[Date of Admission]])</f>
        <v>4</v>
      </c>
      <c r="V8691">
        <f>YEAR(Healthcare_Data_v1__4[[#This Row],[Date of Admission]])</f>
        <v>2021</v>
      </c>
      <c r="W8691">
        <f>DAY(Healthcare_Data_v1__4[[#This Row],[Date of Admission]])</f>
        <v>27</v>
      </c>
    </row>
    <row r="8692" spans="1:23" x14ac:dyDescent="0.3">
      <c r="A8692" t="s">
        <v>25510</v>
      </c>
      <c r="B8692">
        <v>61</v>
      </c>
      <c r="C8692" t="s">
        <v>3</v>
      </c>
      <c r="D8692" t="s">
        <v>16</v>
      </c>
      <c r="E8692" t="s">
        <v>24</v>
      </c>
      <c r="F8692" t="s">
        <v>10</v>
      </c>
      <c r="G8692" s="1">
        <v>44512</v>
      </c>
      <c r="H8692" t="s">
        <v>15857</v>
      </c>
      <c r="I8692" t="s">
        <v>15858</v>
      </c>
      <c r="J8692">
        <v>6082.9105989999998</v>
      </c>
      <c r="K8692" t="s">
        <v>41</v>
      </c>
      <c r="L8692">
        <v>5177</v>
      </c>
      <c r="M8692">
        <v>436</v>
      </c>
      <c r="N8692" t="s">
        <v>55</v>
      </c>
      <c r="O8692" s="1">
        <v>44524</v>
      </c>
      <c r="P8692" t="s">
        <v>85</v>
      </c>
      <c r="Q8692" t="s">
        <v>44</v>
      </c>
      <c r="R8692">
        <f>Healthcare_Data_v1__4[[#This Row],[Discharge Date]]-Healthcare_Data_v1__4[[#This Row],[Date of Admission]]</f>
        <v>12</v>
      </c>
      <c r="S8692" t="str" cm="1">
        <f t="array" ref="S8692">_xlfn.IFS( Healthcare_Data_v1__4[[#This Row],[Days of Stay]]&lt;10,"Low",Healthcare_Data_v1__4[[#This Row],[Days of Stay]]&lt;20,"Med",Healthcare_Data_v1__4[[#This Row],[Days of Stay]]&lt;=30,"High")</f>
        <v>Med</v>
      </c>
      <c r="T8692" t="str">
        <f>CONCATENATE(Healthcare_Data_v1__4[[#This Row],[Medical Condition]],Healthcare_Data_v1__4[[#This Row],[Duration]])</f>
        <v>HypertensionMed</v>
      </c>
      <c r="U8692">
        <f>MONTH(Healthcare_Data_v1__4[[#This Row],[Date of Admission]])</f>
        <v>11</v>
      </c>
      <c r="V8692">
        <f>YEAR(Healthcare_Data_v1__4[[#This Row],[Date of Admission]])</f>
        <v>2021</v>
      </c>
      <c r="W8692">
        <f>DAY(Healthcare_Data_v1__4[[#This Row],[Date of Admission]])</f>
        <v>12</v>
      </c>
    </row>
    <row r="8693" spans="1:23" x14ac:dyDescent="0.3">
      <c r="A8693" t="s">
        <v>25511</v>
      </c>
      <c r="B8693">
        <v>70</v>
      </c>
      <c r="C8693" t="s">
        <v>3</v>
      </c>
      <c r="D8693" t="s">
        <v>15</v>
      </c>
      <c r="E8693" t="s">
        <v>23</v>
      </c>
      <c r="F8693" t="s">
        <v>7</v>
      </c>
      <c r="G8693" s="1">
        <v>45083</v>
      </c>
      <c r="H8693" t="s">
        <v>15859</v>
      </c>
      <c r="I8693" t="s">
        <v>15860</v>
      </c>
      <c r="J8693">
        <v>6065.1858149999998</v>
      </c>
      <c r="K8693" t="s">
        <v>41</v>
      </c>
      <c r="L8693">
        <v>13882</v>
      </c>
      <c r="M8693">
        <v>140</v>
      </c>
      <c r="N8693" t="s">
        <v>42</v>
      </c>
      <c r="O8693" s="1">
        <v>45102</v>
      </c>
      <c r="P8693" t="s">
        <v>60</v>
      </c>
      <c r="Q8693" t="s">
        <v>57</v>
      </c>
      <c r="R8693">
        <f>Healthcare_Data_v1__4[[#This Row],[Discharge Date]]-Healthcare_Data_v1__4[[#This Row],[Date of Admission]]</f>
        <v>19</v>
      </c>
      <c r="S8693" t="str" cm="1">
        <f t="array" ref="S8693">_xlfn.IFS( Healthcare_Data_v1__4[[#This Row],[Days of Stay]]&lt;10,"Low",Healthcare_Data_v1__4[[#This Row],[Days of Stay]]&lt;20,"Med",Healthcare_Data_v1__4[[#This Row],[Days of Stay]]&lt;=30,"High")</f>
        <v>Med</v>
      </c>
      <c r="T8693" t="str">
        <f>CONCATENATE(Healthcare_Data_v1__4[[#This Row],[Medical Condition]],Healthcare_Data_v1__4[[#This Row],[Duration]])</f>
        <v>ObesityMed</v>
      </c>
      <c r="U8693">
        <f>MONTH(Healthcare_Data_v1__4[[#This Row],[Date of Admission]])</f>
        <v>6</v>
      </c>
      <c r="V8693">
        <f>YEAR(Healthcare_Data_v1__4[[#This Row],[Date of Admission]])</f>
        <v>2023</v>
      </c>
      <c r="W8693">
        <f>DAY(Healthcare_Data_v1__4[[#This Row],[Date of Admission]])</f>
        <v>6</v>
      </c>
    </row>
    <row r="8694" spans="1:23" x14ac:dyDescent="0.3">
      <c r="A8694" t="s">
        <v>25512</v>
      </c>
      <c r="B8694">
        <v>65</v>
      </c>
      <c r="C8694" t="s">
        <v>3</v>
      </c>
      <c r="D8694" t="s">
        <v>15</v>
      </c>
      <c r="E8694" t="s">
        <v>25</v>
      </c>
      <c r="F8694" t="s">
        <v>4</v>
      </c>
      <c r="G8694" s="1">
        <v>44389</v>
      </c>
      <c r="H8694" t="s">
        <v>15861</v>
      </c>
      <c r="I8694" t="s">
        <v>15862</v>
      </c>
      <c r="J8694">
        <v>6057.425491</v>
      </c>
      <c r="K8694" t="s">
        <v>66</v>
      </c>
      <c r="L8694">
        <v>2379</v>
      </c>
      <c r="M8694">
        <v>230</v>
      </c>
      <c r="N8694" t="s">
        <v>48</v>
      </c>
      <c r="O8694" s="1">
        <v>44391</v>
      </c>
      <c r="P8694" t="s">
        <v>49</v>
      </c>
      <c r="Q8694" t="s">
        <v>50</v>
      </c>
      <c r="R8694">
        <f>Healthcare_Data_v1__4[[#This Row],[Discharge Date]]-Healthcare_Data_v1__4[[#This Row],[Date of Admission]]</f>
        <v>2</v>
      </c>
      <c r="S8694" t="str" cm="1">
        <f t="array" ref="S8694">_xlfn.IFS( Healthcare_Data_v1__4[[#This Row],[Days of Stay]]&lt;10,"Low",Healthcare_Data_v1__4[[#This Row],[Days of Stay]]&lt;20,"Med",Healthcare_Data_v1__4[[#This Row],[Days of Stay]]&lt;=30,"High")</f>
        <v>Low</v>
      </c>
      <c r="T8694" t="str">
        <f>CONCATENATE(Healthcare_Data_v1__4[[#This Row],[Medical Condition]],Healthcare_Data_v1__4[[#This Row],[Duration]])</f>
        <v>DiabetesLow</v>
      </c>
      <c r="U8694">
        <f>MONTH(Healthcare_Data_v1__4[[#This Row],[Date of Admission]])</f>
        <v>7</v>
      </c>
      <c r="V8694">
        <f>YEAR(Healthcare_Data_v1__4[[#This Row],[Date of Admission]])</f>
        <v>2021</v>
      </c>
      <c r="W8694">
        <f>DAY(Healthcare_Data_v1__4[[#This Row],[Date of Admission]])</f>
        <v>12</v>
      </c>
    </row>
    <row r="8695" spans="1:23" x14ac:dyDescent="0.3">
      <c r="A8695" t="s">
        <v>25513</v>
      </c>
      <c r="B8695">
        <v>40</v>
      </c>
      <c r="C8695" t="s">
        <v>8</v>
      </c>
      <c r="D8695" t="s">
        <v>15</v>
      </c>
      <c r="E8695" t="s">
        <v>26</v>
      </c>
      <c r="F8695" t="s">
        <v>10</v>
      </c>
      <c r="G8695" s="1">
        <v>44942</v>
      </c>
      <c r="H8695" t="s">
        <v>78</v>
      </c>
      <c r="I8695" t="s">
        <v>15863</v>
      </c>
      <c r="J8695">
        <v>6055.3249189999997</v>
      </c>
      <c r="K8695" t="s">
        <v>47</v>
      </c>
      <c r="L8695">
        <v>19784</v>
      </c>
      <c r="M8695">
        <v>346</v>
      </c>
      <c r="N8695" t="s">
        <v>48</v>
      </c>
      <c r="O8695" s="1">
        <v>44958</v>
      </c>
      <c r="P8695" t="s">
        <v>43</v>
      </c>
      <c r="Q8695" t="s">
        <v>50</v>
      </c>
      <c r="R8695">
        <f>Healthcare_Data_v1__4[[#This Row],[Discharge Date]]-Healthcare_Data_v1__4[[#This Row],[Date of Admission]]</f>
        <v>16</v>
      </c>
      <c r="S8695" t="str" cm="1">
        <f t="array" ref="S8695">_xlfn.IFS( Healthcare_Data_v1__4[[#This Row],[Days of Stay]]&lt;10,"Low",Healthcare_Data_v1__4[[#This Row],[Days of Stay]]&lt;20,"Med",Healthcare_Data_v1__4[[#This Row],[Days of Stay]]&lt;=30,"High")</f>
        <v>Med</v>
      </c>
      <c r="T8695" t="str">
        <f>CONCATENATE(Healthcare_Data_v1__4[[#This Row],[Medical Condition]],Healthcare_Data_v1__4[[#This Row],[Duration]])</f>
        <v>HypertensionMed</v>
      </c>
      <c r="U8695">
        <f>MONTH(Healthcare_Data_v1__4[[#This Row],[Date of Admission]])</f>
        <v>1</v>
      </c>
      <c r="V8695">
        <f>YEAR(Healthcare_Data_v1__4[[#This Row],[Date of Admission]])</f>
        <v>2023</v>
      </c>
      <c r="W8695">
        <f>DAY(Healthcare_Data_v1__4[[#This Row],[Date of Admission]])</f>
        <v>16</v>
      </c>
    </row>
    <row r="8696" spans="1:23" x14ac:dyDescent="0.3">
      <c r="A8696" t="s">
        <v>25514</v>
      </c>
      <c r="B8696">
        <v>26</v>
      </c>
      <c r="C8696" t="s">
        <v>5</v>
      </c>
      <c r="D8696" t="s">
        <v>16</v>
      </c>
      <c r="E8696" t="s">
        <v>25</v>
      </c>
      <c r="F8696" t="s">
        <v>7</v>
      </c>
      <c r="G8696" s="1">
        <v>44214</v>
      </c>
      <c r="H8696" t="s">
        <v>15864</v>
      </c>
      <c r="I8696" t="s">
        <v>15865</v>
      </c>
      <c r="J8696">
        <v>6055.1267280000002</v>
      </c>
      <c r="K8696" t="s">
        <v>69</v>
      </c>
      <c r="L8696">
        <v>11845</v>
      </c>
      <c r="M8696">
        <v>404</v>
      </c>
      <c r="N8696" t="s">
        <v>42</v>
      </c>
      <c r="O8696" s="1">
        <v>44215</v>
      </c>
      <c r="P8696" t="s">
        <v>49</v>
      </c>
      <c r="Q8696" t="s">
        <v>44</v>
      </c>
      <c r="R8696">
        <f>Healthcare_Data_v1__4[[#This Row],[Discharge Date]]-Healthcare_Data_v1__4[[#This Row],[Date of Admission]]</f>
        <v>1</v>
      </c>
      <c r="S8696" t="str" cm="1">
        <f t="array" ref="S8696">_xlfn.IFS( Healthcare_Data_v1__4[[#This Row],[Days of Stay]]&lt;10,"Low",Healthcare_Data_v1__4[[#This Row],[Days of Stay]]&lt;20,"Med",Healthcare_Data_v1__4[[#This Row],[Days of Stay]]&lt;=30,"High")</f>
        <v>Low</v>
      </c>
      <c r="T8696" t="str">
        <f>CONCATENATE(Healthcare_Data_v1__4[[#This Row],[Medical Condition]],Healthcare_Data_v1__4[[#This Row],[Duration]])</f>
        <v>ObesityLow</v>
      </c>
      <c r="U8696">
        <f>MONTH(Healthcare_Data_v1__4[[#This Row],[Date of Admission]])</f>
        <v>1</v>
      </c>
      <c r="V8696">
        <f>YEAR(Healthcare_Data_v1__4[[#This Row],[Date of Admission]])</f>
        <v>2021</v>
      </c>
      <c r="W8696">
        <f>DAY(Healthcare_Data_v1__4[[#This Row],[Date of Admission]])</f>
        <v>18</v>
      </c>
    </row>
    <row r="8697" spans="1:23" x14ac:dyDescent="0.3">
      <c r="A8697" t="s">
        <v>4761</v>
      </c>
      <c r="B8697">
        <v>51</v>
      </c>
      <c r="C8697" t="s">
        <v>8</v>
      </c>
      <c r="D8697" t="s">
        <v>15</v>
      </c>
      <c r="E8697" t="s">
        <v>20</v>
      </c>
      <c r="F8697" t="s">
        <v>10</v>
      </c>
      <c r="G8697" s="1">
        <v>45139</v>
      </c>
      <c r="H8697" t="s">
        <v>15866</v>
      </c>
      <c r="I8697" t="s">
        <v>1809</v>
      </c>
      <c r="J8697">
        <v>6051.4563159999998</v>
      </c>
      <c r="K8697" t="s">
        <v>63</v>
      </c>
      <c r="L8697">
        <v>10147</v>
      </c>
      <c r="M8697">
        <v>298</v>
      </c>
      <c r="N8697" t="s">
        <v>42</v>
      </c>
      <c r="O8697" s="1">
        <v>45145</v>
      </c>
      <c r="P8697" t="s">
        <v>43</v>
      </c>
      <c r="Q8697" t="s">
        <v>44</v>
      </c>
      <c r="R8697">
        <f>Healthcare_Data_v1__4[[#This Row],[Discharge Date]]-Healthcare_Data_v1__4[[#This Row],[Date of Admission]]</f>
        <v>6</v>
      </c>
      <c r="S8697" t="str" cm="1">
        <f t="array" ref="S8697">_xlfn.IFS( Healthcare_Data_v1__4[[#This Row],[Days of Stay]]&lt;10,"Low",Healthcare_Data_v1__4[[#This Row],[Days of Stay]]&lt;20,"Med",Healthcare_Data_v1__4[[#This Row],[Days of Stay]]&lt;=30,"High")</f>
        <v>Low</v>
      </c>
      <c r="T8697" t="str">
        <f>CONCATENATE(Healthcare_Data_v1__4[[#This Row],[Medical Condition]],Healthcare_Data_v1__4[[#This Row],[Duration]])</f>
        <v>HypertensionLow</v>
      </c>
      <c r="U8697">
        <f>MONTH(Healthcare_Data_v1__4[[#This Row],[Date of Admission]])</f>
        <v>8</v>
      </c>
      <c r="V8697">
        <f>YEAR(Healthcare_Data_v1__4[[#This Row],[Date of Admission]])</f>
        <v>2023</v>
      </c>
      <c r="W8697">
        <f>DAY(Healthcare_Data_v1__4[[#This Row],[Date of Admission]])</f>
        <v>1</v>
      </c>
    </row>
    <row r="8698" spans="1:23" x14ac:dyDescent="0.3">
      <c r="A8698" t="s">
        <v>25515</v>
      </c>
      <c r="B8698">
        <v>54</v>
      </c>
      <c r="C8698" t="s">
        <v>8</v>
      </c>
      <c r="D8698" t="s">
        <v>16</v>
      </c>
      <c r="E8698" t="s">
        <v>24</v>
      </c>
      <c r="F8698" t="s">
        <v>9</v>
      </c>
      <c r="G8698" s="1">
        <v>44989</v>
      </c>
      <c r="H8698" t="s">
        <v>15867</v>
      </c>
      <c r="I8698" t="s">
        <v>15868</v>
      </c>
      <c r="J8698">
        <v>6048.9257180000004</v>
      </c>
      <c r="K8698" t="s">
        <v>41</v>
      </c>
      <c r="L8698">
        <v>16298</v>
      </c>
      <c r="M8698">
        <v>500</v>
      </c>
      <c r="N8698" t="s">
        <v>42</v>
      </c>
      <c r="O8698" s="1">
        <v>45009</v>
      </c>
      <c r="P8698" t="s">
        <v>43</v>
      </c>
      <c r="Q8698" t="s">
        <v>50</v>
      </c>
      <c r="R8698">
        <f>Healthcare_Data_v1__4[[#This Row],[Discharge Date]]-Healthcare_Data_v1__4[[#This Row],[Date of Admission]]</f>
        <v>20</v>
      </c>
      <c r="S8698" t="str" cm="1">
        <f t="array" ref="S8698">_xlfn.IFS( Healthcare_Data_v1__4[[#This Row],[Days of Stay]]&lt;10,"Low",Healthcare_Data_v1__4[[#This Row],[Days of Stay]]&lt;20,"Med",Healthcare_Data_v1__4[[#This Row],[Days of Stay]]&lt;=30,"High")</f>
        <v>High</v>
      </c>
      <c r="T8698" t="str">
        <f>CONCATENATE(Healthcare_Data_v1__4[[#This Row],[Medical Condition]],Healthcare_Data_v1__4[[#This Row],[Duration]])</f>
        <v>ArthritisHigh</v>
      </c>
      <c r="U8698">
        <f>MONTH(Healthcare_Data_v1__4[[#This Row],[Date of Admission]])</f>
        <v>3</v>
      </c>
      <c r="V8698">
        <f>YEAR(Healthcare_Data_v1__4[[#This Row],[Date of Admission]])</f>
        <v>2023</v>
      </c>
      <c r="W8698">
        <f>DAY(Healthcare_Data_v1__4[[#This Row],[Date of Admission]])</f>
        <v>4</v>
      </c>
    </row>
    <row r="8699" spans="1:23" x14ac:dyDescent="0.3">
      <c r="A8699" t="s">
        <v>25516</v>
      </c>
      <c r="B8699">
        <v>46</v>
      </c>
      <c r="C8699" t="s">
        <v>8</v>
      </c>
      <c r="D8699" t="s">
        <v>16</v>
      </c>
      <c r="E8699" t="s">
        <v>22</v>
      </c>
      <c r="F8699" t="s">
        <v>6</v>
      </c>
      <c r="G8699" s="1">
        <v>44389</v>
      </c>
      <c r="H8699" t="s">
        <v>15869</v>
      </c>
      <c r="I8699" t="s">
        <v>15870</v>
      </c>
      <c r="J8699">
        <v>6046.7386020000004</v>
      </c>
      <c r="K8699" t="s">
        <v>63</v>
      </c>
      <c r="L8699">
        <v>13644</v>
      </c>
      <c r="M8699">
        <v>320</v>
      </c>
      <c r="N8699" t="s">
        <v>48</v>
      </c>
      <c r="O8699" s="1">
        <v>44400</v>
      </c>
      <c r="P8699" t="s">
        <v>56</v>
      </c>
      <c r="Q8699" t="s">
        <v>50</v>
      </c>
      <c r="R8699">
        <f>Healthcare_Data_v1__4[[#This Row],[Discharge Date]]-Healthcare_Data_v1__4[[#This Row],[Date of Admission]]</f>
        <v>11</v>
      </c>
      <c r="S8699" t="str" cm="1">
        <f t="array" ref="S8699">_xlfn.IFS( Healthcare_Data_v1__4[[#This Row],[Days of Stay]]&lt;10,"Low",Healthcare_Data_v1__4[[#This Row],[Days of Stay]]&lt;20,"Med",Healthcare_Data_v1__4[[#This Row],[Days of Stay]]&lt;=30,"High")</f>
        <v>Med</v>
      </c>
      <c r="T8699" t="str">
        <f>CONCATENATE(Healthcare_Data_v1__4[[#This Row],[Medical Condition]],Healthcare_Data_v1__4[[#This Row],[Duration]])</f>
        <v>AsthmaMed</v>
      </c>
      <c r="U8699">
        <f>MONTH(Healthcare_Data_v1__4[[#This Row],[Date of Admission]])</f>
        <v>7</v>
      </c>
      <c r="V8699">
        <f>YEAR(Healthcare_Data_v1__4[[#This Row],[Date of Admission]])</f>
        <v>2021</v>
      </c>
      <c r="W8699">
        <f>DAY(Healthcare_Data_v1__4[[#This Row],[Date of Admission]])</f>
        <v>12</v>
      </c>
    </row>
    <row r="8700" spans="1:23" x14ac:dyDescent="0.3">
      <c r="A8700" t="s">
        <v>25517</v>
      </c>
      <c r="B8700">
        <v>49</v>
      </c>
      <c r="C8700" t="s">
        <v>8</v>
      </c>
      <c r="D8700" t="s">
        <v>15</v>
      </c>
      <c r="E8700" t="s">
        <v>21</v>
      </c>
      <c r="F8700" t="s">
        <v>11</v>
      </c>
      <c r="G8700" s="1">
        <v>44665</v>
      </c>
      <c r="H8700" t="s">
        <v>15871</v>
      </c>
      <c r="I8700" t="s">
        <v>15872</v>
      </c>
      <c r="J8700">
        <v>6045.9580109999997</v>
      </c>
      <c r="K8700" t="s">
        <v>66</v>
      </c>
      <c r="L8700">
        <v>64426</v>
      </c>
      <c r="M8700">
        <v>184</v>
      </c>
      <c r="N8700" t="s">
        <v>55</v>
      </c>
      <c r="O8700" s="1">
        <v>44690</v>
      </c>
      <c r="P8700" t="s">
        <v>56</v>
      </c>
      <c r="Q8700" t="s">
        <v>44</v>
      </c>
      <c r="R8700">
        <f>Healthcare_Data_v1__4[[#This Row],[Discharge Date]]-Healthcare_Data_v1__4[[#This Row],[Date of Admission]]</f>
        <v>25</v>
      </c>
      <c r="S8700" t="str" cm="1">
        <f t="array" ref="S8700">_xlfn.IFS( Healthcare_Data_v1__4[[#This Row],[Days of Stay]]&lt;10,"Low",Healthcare_Data_v1__4[[#This Row],[Days of Stay]]&lt;20,"Med",Healthcare_Data_v1__4[[#This Row],[Days of Stay]]&lt;=30,"High")</f>
        <v>High</v>
      </c>
      <c r="T8700" t="str">
        <f>CONCATENATE(Healthcare_Data_v1__4[[#This Row],[Medical Condition]],Healthcare_Data_v1__4[[#This Row],[Duration]])</f>
        <v>CancerHigh</v>
      </c>
      <c r="U8700">
        <f>MONTH(Healthcare_Data_v1__4[[#This Row],[Date of Admission]])</f>
        <v>4</v>
      </c>
      <c r="V8700">
        <f>YEAR(Healthcare_Data_v1__4[[#This Row],[Date of Admission]])</f>
        <v>2022</v>
      </c>
      <c r="W8700">
        <f>DAY(Healthcare_Data_v1__4[[#This Row],[Date of Admission]])</f>
        <v>14</v>
      </c>
    </row>
    <row r="8701" spans="1:23" x14ac:dyDescent="0.3">
      <c r="A8701" t="s">
        <v>25518</v>
      </c>
      <c r="B8701">
        <v>52</v>
      </c>
      <c r="C8701" t="s">
        <v>8</v>
      </c>
      <c r="D8701" t="s">
        <v>16</v>
      </c>
      <c r="E8701" t="s">
        <v>26</v>
      </c>
      <c r="F8701" t="s">
        <v>4</v>
      </c>
      <c r="G8701" s="1">
        <v>43934</v>
      </c>
      <c r="H8701" t="s">
        <v>15873</v>
      </c>
      <c r="I8701" t="s">
        <v>15874</v>
      </c>
      <c r="J8701">
        <v>6041.8443340000003</v>
      </c>
      <c r="K8701" t="s">
        <v>66</v>
      </c>
      <c r="L8701">
        <v>23804</v>
      </c>
      <c r="M8701">
        <v>489</v>
      </c>
      <c r="N8701" t="s">
        <v>48</v>
      </c>
      <c r="O8701" s="1">
        <v>43964</v>
      </c>
      <c r="P8701" t="s">
        <v>43</v>
      </c>
      <c r="Q8701" t="s">
        <v>57</v>
      </c>
      <c r="R8701">
        <f>Healthcare_Data_v1__4[[#This Row],[Discharge Date]]-Healthcare_Data_v1__4[[#This Row],[Date of Admission]]</f>
        <v>30</v>
      </c>
      <c r="S8701" t="str" cm="1">
        <f t="array" ref="S8701">_xlfn.IFS( Healthcare_Data_v1__4[[#This Row],[Days of Stay]]&lt;10,"Low",Healthcare_Data_v1__4[[#This Row],[Days of Stay]]&lt;20,"Med",Healthcare_Data_v1__4[[#This Row],[Days of Stay]]&lt;=30,"High")</f>
        <v>High</v>
      </c>
      <c r="T8701" t="str">
        <f>CONCATENATE(Healthcare_Data_v1__4[[#This Row],[Medical Condition]],Healthcare_Data_v1__4[[#This Row],[Duration]])</f>
        <v>DiabetesHigh</v>
      </c>
      <c r="U8701">
        <f>MONTH(Healthcare_Data_v1__4[[#This Row],[Date of Admission]])</f>
        <v>4</v>
      </c>
      <c r="V8701">
        <f>YEAR(Healthcare_Data_v1__4[[#This Row],[Date of Admission]])</f>
        <v>2020</v>
      </c>
      <c r="W8701">
        <f>DAY(Healthcare_Data_v1__4[[#This Row],[Date of Admission]])</f>
        <v>13</v>
      </c>
    </row>
    <row r="8702" spans="1:23" x14ac:dyDescent="0.3">
      <c r="A8702" t="s">
        <v>25519</v>
      </c>
      <c r="B8702">
        <v>30</v>
      </c>
      <c r="C8702" t="s">
        <v>5</v>
      </c>
      <c r="D8702" t="s">
        <v>16</v>
      </c>
      <c r="E8702" t="s">
        <v>19</v>
      </c>
      <c r="F8702" t="s">
        <v>7</v>
      </c>
      <c r="G8702" s="1">
        <v>43456</v>
      </c>
      <c r="H8702" t="s">
        <v>11669</v>
      </c>
      <c r="I8702" t="s">
        <v>15875</v>
      </c>
      <c r="J8702">
        <v>6041.2967939999999</v>
      </c>
      <c r="K8702" t="s">
        <v>63</v>
      </c>
      <c r="L8702">
        <v>22120</v>
      </c>
      <c r="M8702">
        <v>402</v>
      </c>
      <c r="N8702" t="s">
        <v>42</v>
      </c>
      <c r="O8702" s="1">
        <v>43460</v>
      </c>
      <c r="P8702" t="s">
        <v>85</v>
      </c>
      <c r="Q8702" t="s">
        <v>44</v>
      </c>
      <c r="R8702">
        <f>Healthcare_Data_v1__4[[#This Row],[Discharge Date]]-Healthcare_Data_v1__4[[#This Row],[Date of Admission]]</f>
        <v>4</v>
      </c>
      <c r="S8702" t="str" cm="1">
        <f t="array" ref="S8702">_xlfn.IFS( Healthcare_Data_v1__4[[#This Row],[Days of Stay]]&lt;10,"Low",Healthcare_Data_v1__4[[#This Row],[Days of Stay]]&lt;20,"Med",Healthcare_Data_v1__4[[#This Row],[Days of Stay]]&lt;=30,"High")</f>
        <v>Low</v>
      </c>
      <c r="T8702" t="str">
        <f>CONCATENATE(Healthcare_Data_v1__4[[#This Row],[Medical Condition]],Healthcare_Data_v1__4[[#This Row],[Duration]])</f>
        <v>ObesityLow</v>
      </c>
      <c r="U8702">
        <f>MONTH(Healthcare_Data_v1__4[[#This Row],[Date of Admission]])</f>
        <v>12</v>
      </c>
      <c r="V8702">
        <f>YEAR(Healthcare_Data_v1__4[[#This Row],[Date of Admission]])</f>
        <v>2018</v>
      </c>
      <c r="W8702">
        <f>DAY(Healthcare_Data_v1__4[[#This Row],[Date of Admission]])</f>
        <v>22</v>
      </c>
    </row>
    <row r="8703" spans="1:23" x14ac:dyDescent="0.3">
      <c r="A8703" t="s">
        <v>13117</v>
      </c>
      <c r="B8703">
        <v>51</v>
      </c>
      <c r="C8703" t="s">
        <v>8</v>
      </c>
      <c r="D8703" t="s">
        <v>15</v>
      </c>
      <c r="E8703" t="s">
        <v>22</v>
      </c>
      <c r="F8703" t="s">
        <v>9</v>
      </c>
      <c r="G8703" s="1">
        <v>44917</v>
      </c>
      <c r="H8703" t="s">
        <v>15876</v>
      </c>
      <c r="I8703" t="s">
        <v>8322</v>
      </c>
      <c r="J8703">
        <v>6026.6213399999997</v>
      </c>
      <c r="K8703" t="s">
        <v>63</v>
      </c>
      <c r="L8703">
        <v>4913</v>
      </c>
      <c r="M8703">
        <v>456</v>
      </c>
      <c r="N8703" t="s">
        <v>42</v>
      </c>
      <c r="O8703" s="1">
        <v>44936</v>
      </c>
      <c r="P8703" t="s">
        <v>56</v>
      </c>
      <c r="Q8703" t="s">
        <v>57</v>
      </c>
      <c r="R8703">
        <f>Healthcare_Data_v1__4[[#This Row],[Discharge Date]]-Healthcare_Data_v1__4[[#This Row],[Date of Admission]]</f>
        <v>19</v>
      </c>
      <c r="S8703" t="str" cm="1">
        <f t="array" ref="S8703">_xlfn.IFS( Healthcare_Data_v1__4[[#This Row],[Days of Stay]]&lt;10,"Low",Healthcare_Data_v1__4[[#This Row],[Days of Stay]]&lt;20,"Med",Healthcare_Data_v1__4[[#This Row],[Days of Stay]]&lt;=30,"High")</f>
        <v>Med</v>
      </c>
      <c r="T8703" t="str">
        <f>CONCATENATE(Healthcare_Data_v1__4[[#This Row],[Medical Condition]],Healthcare_Data_v1__4[[#This Row],[Duration]])</f>
        <v>ArthritisMed</v>
      </c>
      <c r="U8703">
        <f>MONTH(Healthcare_Data_v1__4[[#This Row],[Date of Admission]])</f>
        <v>12</v>
      </c>
      <c r="V8703">
        <f>YEAR(Healthcare_Data_v1__4[[#This Row],[Date of Admission]])</f>
        <v>2022</v>
      </c>
      <c r="W8703">
        <f>DAY(Healthcare_Data_v1__4[[#This Row],[Date of Admission]])</f>
        <v>22</v>
      </c>
    </row>
    <row r="8704" spans="1:23" x14ac:dyDescent="0.3">
      <c r="A8704" t="s">
        <v>25520</v>
      </c>
      <c r="B8704">
        <v>85</v>
      </c>
      <c r="C8704" t="s">
        <v>3</v>
      </c>
      <c r="D8704" t="s">
        <v>16</v>
      </c>
      <c r="E8704" t="s">
        <v>25</v>
      </c>
      <c r="F8704" t="s">
        <v>10</v>
      </c>
      <c r="G8704" s="1">
        <v>44057</v>
      </c>
      <c r="H8704" t="s">
        <v>15877</v>
      </c>
      <c r="I8704" t="s">
        <v>15878</v>
      </c>
      <c r="J8704">
        <v>6007.6493979999996</v>
      </c>
      <c r="K8704" t="s">
        <v>69</v>
      </c>
      <c r="L8704">
        <v>27523</v>
      </c>
      <c r="M8704">
        <v>445</v>
      </c>
      <c r="N8704" t="s">
        <v>48</v>
      </c>
      <c r="O8704" s="1">
        <v>44083</v>
      </c>
      <c r="P8704" t="s">
        <v>85</v>
      </c>
      <c r="Q8704" t="s">
        <v>57</v>
      </c>
      <c r="R8704">
        <f>Healthcare_Data_v1__4[[#This Row],[Discharge Date]]-Healthcare_Data_v1__4[[#This Row],[Date of Admission]]</f>
        <v>26</v>
      </c>
      <c r="S8704" t="str" cm="1">
        <f t="array" ref="S8704">_xlfn.IFS( Healthcare_Data_v1__4[[#This Row],[Days of Stay]]&lt;10,"Low",Healthcare_Data_v1__4[[#This Row],[Days of Stay]]&lt;20,"Med",Healthcare_Data_v1__4[[#This Row],[Days of Stay]]&lt;=30,"High")</f>
        <v>High</v>
      </c>
      <c r="T8704" t="str">
        <f>CONCATENATE(Healthcare_Data_v1__4[[#This Row],[Medical Condition]],Healthcare_Data_v1__4[[#This Row],[Duration]])</f>
        <v>HypertensionHigh</v>
      </c>
      <c r="U8704">
        <f>MONTH(Healthcare_Data_v1__4[[#This Row],[Date of Admission]])</f>
        <v>8</v>
      </c>
      <c r="V8704">
        <f>YEAR(Healthcare_Data_v1__4[[#This Row],[Date of Admission]])</f>
        <v>2020</v>
      </c>
      <c r="W8704">
        <f>DAY(Healthcare_Data_v1__4[[#This Row],[Date of Admission]])</f>
        <v>14</v>
      </c>
    </row>
    <row r="8705" spans="1:23" x14ac:dyDescent="0.3">
      <c r="A8705" t="s">
        <v>25521</v>
      </c>
      <c r="B8705">
        <v>50</v>
      </c>
      <c r="C8705" t="s">
        <v>8</v>
      </c>
      <c r="D8705" t="s">
        <v>16</v>
      </c>
      <c r="E8705" t="s">
        <v>24</v>
      </c>
      <c r="F8705" t="s">
        <v>4</v>
      </c>
      <c r="G8705" s="1">
        <v>44704</v>
      </c>
      <c r="H8705" t="s">
        <v>15879</v>
      </c>
      <c r="I8705" t="s">
        <v>15880</v>
      </c>
      <c r="J8705">
        <v>6003.9049580000001</v>
      </c>
      <c r="K8705" t="s">
        <v>47</v>
      </c>
      <c r="L8705">
        <v>17072</v>
      </c>
      <c r="M8705">
        <v>376</v>
      </c>
      <c r="N8705" t="s">
        <v>55</v>
      </c>
      <c r="O8705" s="1">
        <v>44714</v>
      </c>
      <c r="P8705" t="s">
        <v>85</v>
      </c>
      <c r="Q8705" t="s">
        <v>50</v>
      </c>
      <c r="R8705">
        <f>Healthcare_Data_v1__4[[#This Row],[Discharge Date]]-Healthcare_Data_v1__4[[#This Row],[Date of Admission]]</f>
        <v>10</v>
      </c>
      <c r="S8705" t="str" cm="1">
        <f t="array" ref="S8705">_xlfn.IFS( Healthcare_Data_v1__4[[#This Row],[Days of Stay]]&lt;10,"Low",Healthcare_Data_v1__4[[#This Row],[Days of Stay]]&lt;20,"Med",Healthcare_Data_v1__4[[#This Row],[Days of Stay]]&lt;=30,"High")</f>
        <v>Med</v>
      </c>
      <c r="T8705" t="str">
        <f>CONCATENATE(Healthcare_Data_v1__4[[#This Row],[Medical Condition]],Healthcare_Data_v1__4[[#This Row],[Duration]])</f>
        <v>DiabetesMed</v>
      </c>
      <c r="U8705">
        <f>MONTH(Healthcare_Data_v1__4[[#This Row],[Date of Admission]])</f>
        <v>5</v>
      </c>
      <c r="V8705">
        <f>YEAR(Healthcare_Data_v1__4[[#This Row],[Date of Admission]])</f>
        <v>2022</v>
      </c>
      <c r="W8705">
        <f>DAY(Healthcare_Data_v1__4[[#This Row],[Date of Admission]])</f>
        <v>23</v>
      </c>
    </row>
    <row r="8706" spans="1:23" x14ac:dyDescent="0.3">
      <c r="A8706" t="s">
        <v>25522</v>
      </c>
      <c r="B8706">
        <v>60</v>
      </c>
      <c r="C8706" t="s">
        <v>3</v>
      </c>
      <c r="D8706" t="s">
        <v>15</v>
      </c>
      <c r="E8706" t="s">
        <v>26</v>
      </c>
      <c r="F8706" t="s">
        <v>9</v>
      </c>
      <c r="G8706" s="1">
        <v>43689</v>
      </c>
      <c r="H8706" t="s">
        <v>15881</v>
      </c>
      <c r="I8706" t="s">
        <v>15882</v>
      </c>
      <c r="J8706">
        <v>6002.280581</v>
      </c>
      <c r="K8706" t="s">
        <v>69</v>
      </c>
      <c r="L8706">
        <v>16248</v>
      </c>
      <c r="M8706">
        <v>383</v>
      </c>
      <c r="N8706" t="s">
        <v>42</v>
      </c>
      <c r="O8706" s="1">
        <v>43704</v>
      </c>
      <c r="P8706" t="s">
        <v>49</v>
      </c>
      <c r="Q8706" t="s">
        <v>57</v>
      </c>
      <c r="R8706">
        <f>Healthcare_Data_v1__4[[#This Row],[Discharge Date]]-Healthcare_Data_v1__4[[#This Row],[Date of Admission]]</f>
        <v>15</v>
      </c>
      <c r="S8706" t="str" cm="1">
        <f t="array" ref="S8706">_xlfn.IFS( Healthcare_Data_v1__4[[#This Row],[Days of Stay]]&lt;10,"Low",Healthcare_Data_v1__4[[#This Row],[Days of Stay]]&lt;20,"Med",Healthcare_Data_v1__4[[#This Row],[Days of Stay]]&lt;=30,"High")</f>
        <v>Med</v>
      </c>
      <c r="T8706" t="str">
        <f>CONCATENATE(Healthcare_Data_v1__4[[#This Row],[Medical Condition]],Healthcare_Data_v1__4[[#This Row],[Duration]])</f>
        <v>ArthritisMed</v>
      </c>
      <c r="U8706">
        <f>MONTH(Healthcare_Data_v1__4[[#This Row],[Date of Admission]])</f>
        <v>8</v>
      </c>
      <c r="V8706">
        <f>YEAR(Healthcare_Data_v1__4[[#This Row],[Date of Admission]])</f>
        <v>2019</v>
      </c>
      <c r="W8706">
        <f>DAY(Healthcare_Data_v1__4[[#This Row],[Date of Admission]])</f>
        <v>12</v>
      </c>
    </row>
    <row r="8707" spans="1:23" x14ac:dyDescent="0.3">
      <c r="A8707" t="s">
        <v>25523</v>
      </c>
      <c r="B8707">
        <v>29</v>
      </c>
      <c r="C8707" t="s">
        <v>5</v>
      </c>
      <c r="D8707" t="s">
        <v>15</v>
      </c>
      <c r="E8707" t="s">
        <v>25</v>
      </c>
      <c r="F8707" t="s">
        <v>6</v>
      </c>
      <c r="G8707" s="1">
        <v>45069</v>
      </c>
      <c r="H8707" t="s">
        <v>15883</v>
      </c>
      <c r="I8707" t="s">
        <v>880</v>
      </c>
      <c r="J8707">
        <v>6001.6495269999996</v>
      </c>
      <c r="K8707" t="s">
        <v>66</v>
      </c>
      <c r="L8707">
        <v>21217</v>
      </c>
      <c r="M8707">
        <v>238</v>
      </c>
      <c r="N8707" t="s">
        <v>55</v>
      </c>
      <c r="O8707" s="1">
        <v>45099</v>
      </c>
      <c r="P8707" t="s">
        <v>60</v>
      </c>
      <c r="Q8707" t="s">
        <v>57</v>
      </c>
      <c r="R8707">
        <f>Healthcare_Data_v1__4[[#This Row],[Discharge Date]]-Healthcare_Data_v1__4[[#This Row],[Date of Admission]]</f>
        <v>30</v>
      </c>
      <c r="S8707" t="str" cm="1">
        <f t="array" ref="S8707">_xlfn.IFS( Healthcare_Data_v1__4[[#This Row],[Days of Stay]]&lt;10,"Low",Healthcare_Data_v1__4[[#This Row],[Days of Stay]]&lt;20,"Med",Healthcare_Data_v1__4[[#This Row],[Days of Stay]]&lt;=30,"High")</f>
        <v>High</v>
      </c>
      <c r="T8707" t="str">
        <f>CONCATENATE(Healthcare_Data_v1__4[[#This Row],[Medical Condition]],Healthcare_Data_v1__4[[#This Row],[Duration]])</f>
        <v>AsthmaHigh</v>
      </c>
      <c r="U8707">
        <f>MONTH(Healthcare_Data_v1__4[[#This Row],[Date of Admission]])</f>
        <v>5</v>
      </c>
      <c r="V8707">
        <f>YEAR(Healthcare_Data_v1__4[[#This Row],[Date of Admission]])</f>
        <v>2023</v>
      </c>
      <c r="W8707">
        <f>DAY(Healthcare_Data_v1__4[[#This Row],[Date of Admission]])</f>
        <v>23</v>
      </c>
    </row>
    <row r="8708" spans="1:23" x14ac:dyDescent="0.3">
      <c r="A8708" t="s">
        <v>25524</v>
      </c>
      <c r="B8708">
        <v>36</v>
      </c>
      <c r="C8708" t="s">
        <v>5</v>
      </c>
      <c r="D8708" t="s">
        <v>15</v>
      </c>
      <c r="E8708" t="s">
        <v>22</v>
      </c>
      <c r="F8708" t="s">
        <v>6</v>
      </c>
      <c r="G8708" s="1">
        <v>44139</v>
      </c>
      <c r="H8708" t="s">
        <v>15884</v>
      </c>
      <c r="I8708" t="s">
        <v>14256</v>
      </c>
      <c r="J8708">
        <v>5996.8000030000003</v>
      </c>
      <c r="K8708" t="s">
        <v>41</v>
      </c>
      <c r="L8708">
        <v>28095</v>
      </c>
      <c r="M8708">
        <v>412</v>
      </c>
      <c r="N8708" t="s">
        <v>55</v>
      </c>
      <c r="O8708" s="1">
        <v>44160</v>
      </c>
      <c r="P8708" t="s">
        <v>43</v>
      </c>
      <c r="Q8708" t="s">
        <v>50</v>
      </c>
      <c r="R8708">
        <f>Healthcare_Data_v1__4[[#This Row],[Discharge Date]]-Healthcare_Data_v1__4[[#This Row],[Date of Admission]]</f>
        <v>21</v>
      </c>
      <c r="S8708" t="str" cm="1">
        <f t="array" ref="S8708">_xlfn.IFS( Healthcare_Data_v1__4[[#This Row],[Days of Stay]]&lt;10,"Low",Healthcare_Data_v1__4[[#This Row],[Days of Stay]]&lt;20,"Med",Healthcare_Data_v1__4[[#This Row],[Days of Stay]]&lt;=30,"High")</f>
        <v>High</v>
      </c>
      <c r="T8708" t="str">
        <f>CONCATENATE(Healthcare_Data_v1__4[[#This Row],[Medical Condition]],Healthcare_Data_v1__4[[#This Row],[Duration]])</f>
        <v>AsthmaHigh</v>
      </c>
      <c r="U8708">
        <f>MONTH(Healthcare_Data_v1__4[[#This Row],[Date of Admission]])</f>
        <v>11</v>
      </c>
      <c r="V8708">
        <f>YEAR(Healthcare_Data_v1__4[[#This Row],[Date of Admission]])</f>
        <v>2020</v>
      </c>
      <c r="W8708">
        <f>DAY(Healthcare_Data_v1__4[[#This Row],[Date of Admission]])</f>
        <v>4</v>
      </c>
    </row>
    <row r="8709" spans="1:23" x14ac:dyDescent="0.3">
      <c r="A8709" t="s">
        <v>25525</v>
      </c>
      <c r="B8709">
        <v>24</v>
      </c>
      <c r="C8709" t="s">
        <v>12</v>
      </c>
      <c r="D8709" t="s">
        <v>15</v>
      </c>
      <c r="E8709" t="s">
        <v>25</v>
      </c>
      <c r="F8709" t="s">
        <v>7</v>
      </c>
      <c r="G8709" s="1">
        <v>45118</v>
      </c>
      <c r="H8709" t="s">
        <v>15885</v>
      </c>
      <c r="I8709" t="s">
        <v>15886</v>
      </c>
      <c r="J8709">
        <v>5988.042985</v>
      </c>
      <c r="K8709" t="s">
        <v>69</v>
      </c>
      <c r="L8709">
        <v>1158</v>
      </c>
      <c r="M8709">
        <v>469</v>
      </c>
      <c r="N8709" t="s">
        <v>42</v>
      </c>
      <c r="O8709" s="1">
        <v>45141</v>
      </c>
      <c r="P8709" t="s">
        <v>60</v>
      </c>
      <c r="Q8709" t="s">
        <v>44</v>
      </c>
      <c r="R8709">
        <f>Healthcare_Data_v1__4[[#This Row],[Discharge Date]]-Healthcare_Data_v1__4[[#This Row],[Date of Admission]]</f>
        <v>23</v>
      </c>
      <c r="S8709" t="str" cm="1">
        <f t="array" ref="S8709">_xlfn.IFS( Healthcare_Data_v1__4[[#This Row],[Days of Stay]]&lt;10,"Low",Healthcare_Data_v1__4[[#This Row],[Days of Stay]]&lt;20,"Med",Healthcare_Data_v1__4[[#This Row],[Days of Stay]]&lt;=30,"High")</f>
        <v>High</v>
      </c>
      <c r="T8709" t="str">
        <f>CONCATENATE(Healthcare_Data_v1__4[[#This Row],[Medical Condition]],Healthcare_Data_v1__4[[#This Row],[Duration]])</f>
        <v>ObesityHigh</v>
      </c>
      <c r="U8709">
        <f>MONTH(Healthcare_Data_v1__4[[#This Row],[Date of Admission]])</f>
        <v>7</v>
      </c>
      <c r="V8709">
        <f>YEAR(Healthcare_Data_v1__4[[#This Row],[Date of Admission]])</f>
        <v>2023</v>
      </c>
      <c r="W8709">
        <f>DAY(Healthcare_Data_v1__4[[#This Row],[Date of Admission]])</f>
        <v>11</v>
      </c>
    </row>
    <row r="8710" spans="1:23" x14ac:dyDescent="0.3">
      <c r="A8710" t="s">
        <v>25526</v>
      </c>
      <c r="B8710">
        <v>72</v>
      </c>
      <c r="C8710" t="s">
        <v>3</v>
      </c>
      <c r="D8710" t="s">
        <v>16</v>
      </c>
      <c r="E8710" t="s">
        <v>20</v>
      </c>
      <c r="F8710" t="s">
        <v>6</v>
      </c>
      <c r="G8710" s="1">
        <v>44539</v>
      </c>
      <c r="H8710" t="s">
        <v>15887</v>
      </c>
      <c r="I8710" t="s">
        <v>15888</v>
      </c>
      <c r="J8710">
        <v>5987.030409</v>
      </c>
      <c r="K8710" t="s">
        <v>63</v>
      </c>
      <c r="L8710">
        <v>13508</v>
      </c>
      <c r="M8710">
        <v>229</v>
      </c>
      <c r="N8710" t="s">
        <v>55</v>
      </c>
      <c r="O8710" s="1">
        <v>44551</v>
      </c>
      <c r="P8710" t="s">
        <v>85</v>
      </c>
      <c r="Q8710" t="s">
        <v>57</v>
      </c>
      <c r="R8710">
        <f>Healthcare_Data_v1__4[[#This Row],[Discharge Date]]-Healthcare_Data_v1__4[[#This Row],[Date of Admission]]</f>
        <v>12</v>
      </c>
      <c r="S8710" t="str" cm="1">
        <f t="array" ref="S8710">_xlfn.IFS( Healthcare_Data_v1__4[[#This Row],[Days of Stay]]&lt;10,"Low",Healthcare_Data_v1__4[[#This Row],[Days of Stay]]&lt;20,"Med",Healthcare_Data_v1__4[[#This Row],[Days of Stay]]&lt;=30,"High")</f>
        <v>Med</v>
      </c>
      <c r="T8710" t="str">
        <f>CONCATENATE(Healthcare_Data_v1__4[[#This Row],[Medical Condition]],Healthcare_Data_v1__4[[#This Row],[Duration]])</f>
        <v>AsthmaMed</v>
      </c>
      <c r="U8710">
        <f>MONTH(Healthcare_Data_v1__4[[#This Row],[Date of Admission]])</f>
        <v>12</v>
      </c>
      <c r="V8710">
        <f>YEAR(Healthcare_Data_v1__4[[#This Row],[Date of Admission]])</f>
        <v>2021</v>
      </c>
      <c r="W8710">
        <f>DAY(Healthcare_Data_v1__4[[#This Row],[Date of Admission]])</f>
        <v>9</v>
      </c>
    </row>
    <row r="8711" spans="1:23" x14ac:dyDescent="0.3">
      <c r="A8711" t="s">
        <v>25527</v>
      </c>
      <c r="B8711">
        <v>42</v>
      </c>
      <c r="C8711" t="s">
        <v>8</v>
      </c>
      <c r="D8711" t="s">
        <v>15</v>
      </c>
      <c r="E8711" t="s">
        <v>20</v>
      </c>
      <c r="F8711" t="s">
        <v>11</v>
      </c>
      <c r="G8711" s="1">
        <v>43405</v>
      </c>
      <c r="H8711" t="s">
        <v>15889</v>
      </c>
      <c r="I8711" t="s">
        <v>15890</v>
      </c>
      <c r="J8711">
        <v>5968.8502250000001</v>
      </c>
      <c r="K8711" t="s">
        <v>66</v>
      </c>
      <c r="L8711">
        <v>25944</v>
      </c>
      <c r="M8711">
        <v>360</v>
      </c>
      <c r="N8711" t="s">
        <v>55</v>
      </c>
      <c r="O8711" s="1">
        <v>43413</v>
      </c>
      <c r="P8711" t="s">
        <v>43</v>
      </c>
      <c r="Q8711" t="s">
        <v>50</v>
      </c>
      <c r="R8711">
        <f>Healthcare_Data_v1__4[[#This Row],[Discharge Date]]-Healthcare_Data_v1__4[[#This Row],[Date of Admission]]</f>
        <v>8</v>
      </c>
      <c r="S8711" t="str" cm="1">
        <f t="array" ref="S8711">_xlfn.IFS( Healthcare_Data_v1__4[[#This Row],[Days of Stay]]&lt;10,"Low",Healthcare_Data_v1__4[[#This Row],[Days of Stay]]&lt;20,"Med",Healthcare_Data_v1__4[[#This Row],[Days of Stay]]&lt;=30,"High")</f>
        <v>Low</v>
      </c>
      <c r="T8711" t="str">
        <f>CONCATENATE(Healthcare_Data_v1__4[[#This Row],[Medical Condition]],Healthcare_Data_v1__4[[#This Row],[Duration]])</f>
        <v>CancerLow</v>
      </c>
      <c r="U8711">
        <f>MONTH(Healthcare_Data_v1__4[[#This Row],[Date of Admission]])</f>
        <v>11</v>
      </c>
      <c r="V8711">
        <f>YEAR(Healthcare_Data_v1__4[[#This Row],[Date of Admission]])</f>
        <v>2018</v>
      </c>
      <c r="W8711">
        <f>DAY(Healthcare_Data_v1__4[[#This Row],[Date of Admission]])</f>
        <v>1</v>
      </c>
    </row>
    <row r="8712" spans="1:23" x14ac:dyDescent="0.3">
      <c r="A8712" t="s">
        <v>25528</v>
      </c>
      <c r="B8712">
        <v>80</v>
      </c>
      <c r="C8712" t="s">
        <v>3</v>
      </c>
      <c r="D8712" t="s">
        <v>16</v>
      </c>
      <c r="E8712" t="s">
        <v>22</v>
      </c>
      <c r="F8712" t="s">
        <v>4</v>
      </c>
      <c r="G8712" s="1">
        <v>45147</v>
      </c>
      <c r="H8712" t="s">
        <v>15891</v>
      </c>
      <c r="I8712" t="s">
        <v>15892</v>
      </c>
      <c r="J8712">
        <v>5960.5550800000001</v>
      </c>
      <c r="K8712" t="s">
        <v>66</v>
      </c>
      <c r="L8712">
        <v>4521</v>
      </c>
      <c r="M8712">
        <v>177</v>
      </c>
      <c r="N8712" t="s">
        <v>55</v>
      </c>
      <c r="O8712" s="1">
        <v>45165</v>
      </c>
      <c r="P8712" t="s">
        <v>85</v>
      </c>
      <c r="Q8712" t="s">
        <v>44</v>
      </c>
      <c r="R8712">
        <f>Healthcare_Data_v1__4[[#This Row],[Discharge Date]]-Healthcare_Data_v1__4[[#This Row],[Date of Admission]]</f>
        <v>18</v>
      </c>
      <c r="S8712" t="str" cm="1">
        <f t="array" ref="S8712">_xlfn.IFS( Healthcare_Data_v1__4[[#This Row],[Days of Stay]]&lt;10,"Low",Healthcare_Data_v1__4[[#This Row],[Days of Stay]]&lt;20,"Med",Healthcare_Data_v1__4[[#This Row],[Days of Stay]]&lt;=30,"High")</f>
        <v>Med</v>
      </c>
      <c r="T8712" t="str">
        <f>CONCATENATE(Healthcare_Data_v1__4[[#This Row],[Medical Condition]],Healthcare_Data_v1__4[[#This Row],[Duration]])</f>
        <v>DiabetesMed</v>
      </c>
      <c r="U8712">
        <f>MONTH(Healthcare_Data_v1__4[[#This Row],[Date of Admission]])</f>
        <v>8</v>
      </c>
      <c r="V8712">
        <f>YEAR(Healthcare_Data_v1__4[[#This Row],[Date of Admission]])</f>
        <v>2023</v>
      </c>
      <c r="W8712">
        <f>DAY(Healthcare_Data_v1__4[[#This Row],[Date of Admission]])</f>
        <v>9</v>
      </c>
    </row>
    <row r="8713" spans="1:23" x14ac:dyDescent="0.3">
      <c r="A8713" t="s">
        <v>25529</v>
      </c>
      <c r="B8713">
        <v>81</v>
      </c>
      <c r="C8713" t="s">
        <v>3</v>
      </c>
      <c r="D8713" t="s">
        <v>16</v>
      </c>
      <c r="E8713" t="s">
        <v>23</v>
      </c>
      <c r="F8713" t="s">
        <v>9</v>
      </c>
      <c r="G8713" s="1">
        <v>44253</v>
      </c>
      <c r="H8713" t="s">
        <v>15893</v>
      </c>
      <c r="I8713" t="s">
        <v>15894</v>
      </c>
      <c r="J8713">
        <v>5960.3366960000003</v>
      </c>
      <c r="K8713" t="s">
        <v>63</v>
      </c>
      <c r="L8713">
        <v>7622</v>
      </c>
      <c r="M8713">
        <v>133</v>
      </c>
      <c r="N8713" t="s">
        <v>42</v>
      </c>
      <c r="O8713" s="1">
        <v>44267</v>
      </c>
      <c r="P8713" t="s">
        <v>43</v>
      </c>
      <c r="Q8713" t="s">
        <v>44</v>
      </c>
      <c r="R8713">
        <f>Healthcare_Data_v1__4[[#This Row],[Discharge Date]]-Healthcare_Data_v1__4[[#This Row],[Date of Admission]]</f>
        <v>14</v>
      </c>
      <c r="S8713" t="str" cm="1">
        <f t="array" ref="S8713">_xlfn.IFS( Healthcare_Data_v1__4[[#This Row],[Days of Stay]]&lt;10,"Low",Healthcare_Data_v1__4[[#This Row],[Days of Stay]]&lt;20,"Med",Healthcare_Data_v1__4[[#This Row],[Days of Stay]]&lt;=30,"High")</f>
        <v>Med</v>
      </c>
      <c r="T8713" t="str">
        <f>CONCATENATE(Healthcare_Data_v1__4[[#This Row],[Medical Condition]],Healthcare_Data_v1__4[[#This Row],[Duration]])</f>
        <v>ArthritisMed</v>
      </c>
      <c r="U8713">
        <f>MONTH(Healthcare_Data_v1__4[[#This Row],[Date of Admission]])</f>
        <v>2</v>
      </c>
      <c r="V8713">
        <f>YEAR(Healthcare_Data_v1__4[[#This Row],[Date of Admission]])</f>
        <v>2021</v>
      </c>
      <c r="W8713">
        <f>DAY(Healthcare_Data_v1__4[[#This Row],[Date of Admission]])</f>
        <v>26</v>
      </c>
    </row>
    <row r="8714" spans="1:23" x14ac:dyDescent="0.3">
      <c r="A8714" t="s">
        <v>25530</v>
      </c>
      <c r="B8714">
        <v>63</v>
      </c>
      <c r="C8714" t="s">
        <v>3</v>
      </c>
      <c r="D8714" t="s">
        <v>15</v>
      </c>
      <c r="E8714" t="s">
        <v>21</v>
      </c>
      <c r="F8714" t="s">
        <v>10</v>
      </c>
      <c r="G8714" s="1">
        <v>43477</v>
      </c>
      <c r="H8714" t="s">
        <v>15895</v>
      </c>
      <c r="I8714" t="s">
        <v>15896</v>
      </c>
      <c r="J8714">
        <v>5958.4518959999996</v>
      </c>
      <c r="K8714" t="s">
        <v>63</v>
      </c>
      <c r="L8714">
        <v>29765</v>
      </c>
      <c r="M8714">
        <v>424</v>
      </c>
      <c r="N8714" t="s">
        <v>48</v>
      </c>
      <c r="O8714" s="1">
        <v>43483</v>
      </c>
      <c r="P8714" t="s">
        <v>85</v>
      </c>
      <c r="Q8714" t="s">
        <v>50</v>
      </c>
      <c r="R8714">
        <f>Healthcare_Data_v1__4[[#This Row],[Discharge Date]]-Healthcare_Data_v1__4[[#This Row],[Date of Admission]]</f>
        <v>6</v>
      </c>
      <c r="S8714" t="str" cm="1">
        <f t="array" ref="S8714">_xlfn.IFS( Healthcare_Data_v1__4[[#This Row],[Days of Stay]]&lt;10,"Low",Healthcare_Data_v1__4[[#This Row],[Days of Stay]]&lt;20,"Med",Healthcare_Data_v1__4[[#This Row],[Days of Stay]]&lt;=30,"High")</f>
        <v>Low</v>
      </c>
      <c r="T8714" t="str">
        <f>CONCATENATE(Healthcare_Data_v1__4[[#This Row],[Medical Condition]],Healthcare_Data_v1__4[[#This Row],[Duration]])</f>
        <v>HypertensionLow</v>
      </c>
      <c r="U8714">
        <f>MONTH(Healthcare_Data_v1__4[[#This Row],[Date of Admission]])</f>
        <v>1</v>
      </c>
      <c r="V8714">
        <f>YEAR(Healthcare_Data_v1__4[[#This Row],[Date of Admission]])</f>
        <v>2019</v>
      </c>
      <c r="W8714">
        <f>DAY(Healthcare_Data_v1__4[[#This Row],[Date of Admission]])</f>
        <v>12</v>
      </c>
    </row>
    <row r="8715" spans="1:23" x14ac:dyDescent="0.3">
      <c r="A8715" t="s">
        <v>25531</v>
      </c>
      <c r="B8715">
        <v>81</v>
      </c>
      <c r="C8715" t="s">
        <v>3</v>
      </c>
      <c r="D8715" t="s">
        <v>15</v>
      </c>
      <c r="E8715" t="s">
        <v>23</v>
      </c>
      <c r="F8715" t="s">
        <v>9</v>
      </c>
      <c r="G8715" s="1">
        <v>44474</v>
      </c>
      <c r="H8715" t="s">
        <v>15897</v>
      </c>
      <c r="I8715" t="s">
        <v>15898</v>
      </c>
      <c r="J8715">
        <v>5957.6415239999997</v>
      </c>
      <c r="K8715" t="s">
        <v>47</v>
      </c>
      <c r="L8715">
        <v>20912</v>
      </c>
      <c r="M8715">
        <v>182</v>
      </c>
      <c r="N8715" t="s">
        <v>42</v>
      </c>
      <c r="O8715" s="1">
        <v>44480</v>
      </c>
      <c r="P8715" t="s">
        <v>49</v>
      </c>
      <c r="Q8715" t="s">
        <v>44</v>
      </c>
      <c r="R8715">
        <f>Healthcare_Data_v1__4[[#This Row],[Discharge Date]]-Healthcare_Data_v1__4[[#This Row],[Date of Admission]]</f>
        <v>6</v>
      </c>
      <c r="S8715" t="str" cm="1">
        <f t="array" ref="S8715">_xlfn.IFS( Healthcare_Data_v1__4[[#This Row],[Days of Stay]]&lt;10,"Low",Healthcare_Data_v1__4[[#This Row],[Days of Stay]]&lt;20,"Med",Healthcare_Data_v1__4[[#This Row],[Days of Stay]]&lt;=30,"High")</f>
        <v>Low</v>
      </c>
      <c r="T8715" t="str">
        <f>CONCATENATE(Healthcare_Data_v1__4[[#This Row],[Medical Condition]],Healthcare_Data_v1__4[[#This Row],[Duration]])</f>
        <v>ArthritisLow</v>
      </c>
      <c r="U8715">
        <f>MONTH(Healthcare_Data_v1__4[[#This Row],[Date of Admission]])</f>
        <v>10</v>
      </c>
      <c r="V8715">
        <f>YEAR(Healthcare_Data_v1__4[[#This Row],[Date of Admission]])</f>
        <v>2021</v>
      </c>
      <c r="W8715">
        <f>DAY(Healthcare_Data_v1__4[[#This Row],[Date of Admission]])</f>
        <v>5</v>
      </c>
    </row>
    <row r="8716" spans="1:23" x14ac:dyDescent="0.3">
      <c r="A8716" t="s">
        <v>25532</v>
      </c>
      <c r="B8716">
        <v>39</v>
      </c>
      <c r="C8716" t="s">
        <v>5</v>
      </c>
      <c r="D8716" t="s">
        <v>16</v>
      </c>
      <c r="E8716" t="s">
        <v>26</v>
      </c>
      <c r="F8716" t="s">
        <v>10</v>
      </c>
      <c r="G8716" s="1">
        <v>45089</v>
      </c>
      <c r="H8716" t="s">
        <v>15899</v>
      </c>
      <c r="I8716" t="s">
        <v>15900</v>
      </c>
      <c r="J8716">
        <v>5942.7930269999997</v>
      </c>
      <c r="K8716" t="s">
        <v>41</v>
      </c>
      <c r="L8716">
        <v>11321</v>
      </c>
      <c r="M8716">
        <v>303</v>
      </c>
      <c r="N8716" t="s">
        <v>48</v>
      </c>
      <c r="O8716" s="1">
        <v>45100</v>
      </c>
      <c r="P8716" t="s">
        <v>85</v>
      </c>
      <c r="Q8716" t="s">
        <v>57</v>
      </c>
      <c r="R8716">
        <f>Healthcare_Data_v1__4[[#This Row],[Discharge Date]]-Healthcare_Data_v1__4[[#This Row],[Date of Admission]]</f>
        <v>11</v>
      </c>
      <c r="S8716" t="str" cm="1">
        <f t="array" ref="S8716">_xlfn.IFS( Healthcare_Data_v1__4[[#This Row],[Days of Stay]]&lt;10,"Low",Healthcare_Data_v1__4[[#This Row],[Days of Stay]]&lt;20,"Med",Healthcare_Data_v1__4[[#This Row],[Days of Stay]]&lt;=30,"High")</f>
        <v>Med</v>
      </c>
      <c r="T8716" t="str">
        <f>CONCATENATE(Healthcare_Data_v1__4[[#This Row],[Medical Condition]],Healthcare_Data_v1__4[[#This Row],[Duration]])</f>
        <v>HypertensionMed</v>
      </c>
      <c r="U8716">
        <f>MONTH(Healthcare_Data_v1__4[[#This Row],[Date of Admission]])</f>
        <v>6</v>
      </c>
      <c r="V8716">
        <f>YEAR(Healthcare_Data_v1__4[[#This Row],[Date of Admission]])</f>
        <v>2023</v>
      </c>
      <c r="W8716">
        <f>DAY(Healthcare_Data_v1__4[[#This Row],[Date of Admission]])</f>
        <v>12</v>
      </c>
    </row>
    <row r="8717" spans="1:23" x14ac:dyDescent="0.3">
      <c r="A8717" t="s">
        <v>23745</v>
      </c>
      <c r="B8717">
        <v>21</v>
      </c>
      <c r="C8717" t="s">
        <v>12</v>
      </c>
      <c r="D8717" t="s">
        <v>16</v>
      </c>
      <c r="E8717" t="s">
        <v>26</v>
      </c>
      <c r="F8717" t="s">
        <v>10</v>
      </c>
      <c r="G8717" s="1">
        <v>44416</v>
      </c>
      <c r="H8717" t="s">
        <v>15901</v>
      </c>
      <c r="I8717" t="s">
        <v>15902</v>
      </c>
      <c r="J8717">
        <v>5940.7709320000004</v>
      </c>
      <c r="K8717" t="s">
        <v>66</v>
      </c>
      <c r="L8717">
        <v>7915</v>
      </c>
      <c r="M8717">
        <v>337</v>
      </c>
      <c r="N8717" t="s">
        <v>48</v>
      </c>
      <c r="O8717" s="1">
        <v>44429</v>
      </c>
      <c r="P8717" t="s">
        <v>43</v>
      </c>
      <c r="Q8717" t="s">
        <v>50</v>
      </c>
      <c r="R8717">
        <f>Healthcare_Data_v1__4[[#This Row],[Discharge Date]]-Healthcare_Data_v1__4[[#This Row],[Date of Admission]]</f>
        <v>13</v>
      </c>
      <c r="S8717" t="str" cm="1">
        <f t="array" ref="S8717">_xlfn.IFS( Healthcare_Data_v1__4[[#This Row],[Days of Stay]]&lt;10,"Low",Healthcare_Data_v1__4[[#This Row],[Days of Stay]]&lt;20,"Med",Healthcare_Data_v1__4[[#This Row],[Days of Stay]]&lt;=30,"High")</f>
        <v>Med</v>
      </c>
      <c r="T8717" t="str">
        <f>CONCATENATE(Healthcare_Data_v1__4[[#This Row],[Medical Condition]],Healthcare_Data_v1__4[[#This Row],[Duration]])</f>
        <v>HypertensionMed</v>
      </c>
      <c r="U8717">
        <f>MONTH(Healthcare_Data_v1__4[[#This Row],[Date of Admission]])</f>
        <v>8</v>
      </c>
      <c r="V8717">
        <f>YEAR(Healthcare_Data_v1__4[[#This Row],[Date of Admission]])</f>
        <v>2021</v>
      </c>
      <c r="W8717">
        <f>DAY(Healthcare_Data_v1__4[[#This Row],[Date of Admission]])</f>
        <v>8</v>
      </c>
    </row>
    <row r="8718" spans="1:23" x14ac:dyDescent="0.3">
      <c r="A8718" t="s">
        <v>25533</v>
      </c>
      <c r="B8718">
        <v>54</v>
      </c>
      <c r="C8718" t="s">
        <v>8</v>
      </c>
      <c r="D8718" t="s">
        <v>16</v>
      </c>
      <c r="E8718" t="s">
        <v>26</v>
      </c>
      <c r="F8718" t="s">
        <v>9</v>
      </c>
      <c r="G8718" s="1">
        <v>44896</v>
      </c>
      <c r="H8718" t="s">
        <v>15903</v>
      </c>
      <c r="I8718" t="s">
        <v>15904</v>
      </c>
      <c r="J8718">
        <v>5940.1157800000001</v>
      </c>
      <c r="K8718" t="s">
        <v>63</v>
      </c>
      <c r="L8718">
        <v>21211</v>
      </c>
      <c r="M8718">
        <v>102</v>
      </c>
      <c r="N8718" t="s">
        <v>42</v>
      </c>
      <c r="O8718" s="1">
        <v>44909</v>
      </c>
      <c r="P8718" t="s">
        <v>49</v>
      </c>
      <c r="Q8718" t="s">
        <v>50</v>
      </c>
      <c r="R8718">
        <f>Healthcare_Data_v1__4[[#This Row],[Discharge Date]]-Healthcare_Data_v1__4[[#This Row],[Date of Admission]]</f>
        <v>13</v>
      </c>
      <c r="S8718" t="str" cm="1">
        <f t="array" ref="S8718">_xlfn.IFS( Healthcare_Data_v1__4[[#This Row],[Days of Stay]]&lt;10,"Low",Healthcare_Data_v1__4[[#This Row],[Days of Stay]]&lt;20,"Med",Healthcare_Data_v1__4[[#This Row],[Days of Stay]]&lt;=30,"High")</f>
        <v>Med</v>
      </c>
      <c r="T8718" t="str">
        <f>CONCATENATE(Healthcare_Data_v1__4[[#This Row],[Medical Condition]],Healthcare_Data_v1__4[[#This Row],[Duration]])</f>
        <v>ArthritisMed</v>
      </c>
      <c r="U8718">
        <f>MONTH(Healthcare_Data_v1__4[[#This Row],[Date of Admission]])</f>
        <v>12</v>
      </c>
      <c r="V8718">
        <f>YEAR(Healthcare_Data_v1__4[[#This Row],[Date of Admission]])</f>
        <v>2022</v>
      </c>
      <c r="W8718">
        <f>DAY(Healthcare_Data_v1__4[[#This Row],[Date of Admission]])</f>
        <v>1</v>
      </c>
    </row>
    <row r="8719" spans="1:23" x14ac:dyDescent="0.3">
      <c r="A8719" t="s">
        <v>25534</v>
      </c>
      <c r="B8719">
        <v>26</v>
      </c>
      <c r="C8719" t="s">
        <v>5</v>
      </c>
      <c r="D8719" t="s">
        <v>16</v>
      </c>
      <c r="E8719" t="s">
        <v>19</v>
      </c>
      <c r="F8719" t="s">
        <v>9</v>
      </c>
      <c r="G8719" s="1">
        <v>44933</v>
      </c>
      <c r="H8719" t="s">
        <v>15905</v>
      </c>
      <c r="I8719" t="s">
        <v>15906</v>
      </c>
      <c r="J8719">
        <v>5933.0079409999998</v>
      </c>
      <c r="K8719" t="s">
        <v>63</v>
      </c>
      <c r="L8719">
        <v>9302</v>
      </c>
      <c r="M8719">
        <v>215</v>
      </c>
      <c r="N8719" t="s">
        <v>42</v>
      </c>
      <c r="O8719" s="1">
        <v>44936</v>
      </c>
      <c r="P8719" t="s">
        <v>56</v>
      </c>
      <c r="Q8719" t="s">
        <v>50</v>
      </c>
      <c r="R8719">
        <f>Healthcare_Data_v1__4[[#This Row],[Discharge Date]]-Healthcare_Data_v1__4[[#This Row],[Date of Admission]]</f>
        <v>3</v>
      </c>
      <c r="S8719" t="str" cm="1">
        <f t="array" ref="S8719">_xlfn.IFS( Healthcare_Data_v1__4[[#This Row],[Days of Stay]]&lt;10,"Low",Healthcare_Data_v1__4[[#This Row],[Days of Stay]]&lt;20,"Med",Healthcare_Data_v1__4[[#This Row],[Days of Stay]]&lt;=30,"High")</f>
        <v>Low</v>
      </c>
      <c r="T8719" t="str">
        <f>CONCATENATE(Healthcare_Data_v1__4[[#This Row],[Medical Condition]],Healthcare_Data_v1__4[[#This Row],[Duration]])</f>
        <v>ArthritisLow</v>
      </c>
      <c r="U8719">
        <f>MONTH(Healthcare_Data_v1__4[[#This Row],[Date of Admission]])</f>
        <v>1</v>
      </c>
      <c r="V8719">
        <f>YEAR(Healthcare_Data_v1__4[[#This Row],[Date of Admission]])</f>
        <v>2023</v>
      </c>
      <c r="W8719">
        <f>DAY(Healthcare_Data_v1__4[[#This Row],[Date of Admission]])</f>
        <v>7</v>
      </c>
    </row>
    <row r="8720" spans="1:23" x14ac:dyDescent="0.3">
      <c r="A8720" t="s">
        <v>25535</v>
      </c>
      <c r="B8720">
        <v>33</v>
      </c>
      <c r="C8720" t="s">
        <v>5</v>
      </c>
      <c r="D8720" t="s">
        <v>15</v>
      </c>
      <c r="E8720" t="s">
        <v>26</v>
      </c>
      <c r="F8720" t="s">
        <v>6</v>
      </c>
      <c r="G8720" s="1">
        <v>43428</v>
      </c>
      <c r="H8720" t="s">
        <v>15907</v>
      </c>
      <c r="I8720" t="s">
        <v>15908</v>
      </c>
      <c r="J8720">
        <v>5931.1054050000002</v>
      </c>
      <c r="K8720" t="s">
        <v>66</v>
      </c>
      <c r="L8720">
        <v>18471</v>
      </c>
      <c r="M8720">
        <v>305</v>
      </c>
      <c r="N8720" t="s">
        <v>55</v>
      </c>
      <c r="O8720" s="1">
        <v>43434</v>
      </c>
      <c r="P8720" t="s">
        <v>85</v>
      </c>
      <c r="Q8720" t="s">
        <v>57</v>
      </c>
      <c r="R8720">
        <f>Healthcare_Data_v1__4[[#This Row],[Discharge Date]]-Healthcare_Data_v1__4[[#This Row],[Date of Admission]]</f>
        <v>6</v>
      </c>
      <c r="S8720" t="str" cm="1">
        <f t="array" ref="S8720">_xlfn.IFS( Healthcare_Data_v1__4[[#This Row],[Days of Stay]]&lt;10,"Low",Healthcare_Data_v1__4[[#This Row],[Days of Stay]]&lt;20,"Med",Healthcare_Data_v1__4[[#This Row],[Days of Stay]]&lt;=30,"High")</f>
        <v>Low</v>
      </c>
      <c r="T8720" t="str">
        <f>CONCATENATE(Healthcare_Data_v1__4[[#This Row],[Medical Condition]],Healthcare_Data_v1__4[[#This Row],[Duration]])</f>
        <v>AsthmaLow</v>
      </c>
      <c r="U8720">
        <f>MONTH(Healthcare_Data_v1__4[[#This Row],[Date of Admission]])</f>
        <v>11</v>
      </c>
      <c r="V8720">
        <f>YEAR(Healthcare_Data_v1__4[[#This Row],[Date of Admission]])</f>
        <v>2018</v>
      </c>
      <c r="W8720">
        <f>DAY(Healthcare_Data_v1__4[[#This Row],[Date of Admission]])</f>
        <v>24</v>
      </c>
    </row>
    <row r="8721" spans="1:23" x14ac:dyDescent="0.3">
      <c r="A8721" t="s">
        <v>25536</v>
      </c>
      <c r="B8721">
        <v>39</v>
      </c>
      <c r="C8721" t="s">
        <v>5</v>
      </c>
      <c r="D8721" t="s">
        <v>15</v>
      </c>
      <c r="E8721" t="s">
        <v>24</v>
      </c>
      <c r="F8721" t="s">
        <v>4</v>
      </c>
      <c r="G8721" s="1">
        <v>44073</v>
      </c>
      <c r="H8721" t="s">
        <v>15909</v>
      </c>
      <c r="I8721" t="s">
        <v>15910</v>
      </c>
      <c r="J8721">
        <v>5918.9491710000002</v>
      </c>
      <c r="K8721" t="s">
        <v>47</v>
      </c>
      <c r="L8721">
        <v>23338</v>
      </c>
      <c r="M8721">
        <v>141</v>
      </c>
      <c r="N8721" t="s">
        <v>48</v>
      </c>
      <c r="O8721" s="1">
        <v>44081</v>
      </c>
      <c r="P8721" t="s">
        <v>85</v>
      </c>
      <c r="Q8721" t="s">
        <v>50</v>
      </c>
      <c r="R8721">
        <f>Healthcare_Data_v1__4[[#This Row],[Discharge Date]]-Healthcare_Data_v1__4[[#This Row],[Date of Admission]]</f>
        <v>8</v>
      </c>
      <c r="S8721" t="str" cm="1">
        <f t="array" ref="S8721">_xlfn.IFS( Healthcare_Data_v1__4[[#This Row],[Days of Stay]]&lt;10,"Low",Healthcare_Data_v1__4[[#This Row],[Days of Stay]]&lt;20,"Med",Healthcare_Data_v1__4[[#This Row],[Days of Stay]]&lt;=30,"High")</f>
        <v>Low</v>
      </c>
      <c r="T8721" t="str">
        <f>CONCATENATE(Healthcare_Data_v1__4[[#This Row],[Medical Condition]],Healthcare_Data_v1__4[[#This Row],[Duration]])</f>
        <v>DiabetesLow</v>
      </c>
      <c r="U8721">
        <f>MONTH(Healthcare_Data_v1__4[[#This Row],[Date of Admission]])</f>
        <v>8</v>
      </c>
      <c r="V8721">
        <f>YEAR(Healthcare_Data_v1__4[[#This Row],[Date of Admission]])</f>
        <v>2020</v>
      </c>
      <c r="W8721">
        <f>DAY(Healthcare_Data_v1__4[[#This Row],[Date of Admission]])</f>
        <v>30</v>
      </c>
    </row>
    <row r="8722" spans="1:23" x14ac:dyDescent="0.3">
      <c r="A8722" t="s">
        <v>25537</v>
      </c>
      <c r="B8722">
        <v>58</v>
      </c>
      <c r="C8722" t="s">
        <v>3</v>
      </c>
      <c r="D8722" t="s">
        <v>16</v>
      </c>
      <c r="E8722" t="s">
        <v>21</v>
      </c>
      <c r="F8722" t="s">
        <v>11</v>
      </c>
      <c r="G8722" s="1">
        <v>43454</v>
      </c>
      <c r="H8722" t="s">
        <v>15911</v>
      </c>
      <c r="I8722" t="s">
        <v>10005</v>
      </c>
      <c r="J8722">
        <v>5911.2474609999999</v>
      </c>
      <c r="K8722" t="s">
        <v>66</v>
      </c>
      <c r="L8722">
        <v>70683</v>
      </c>
      <c r="M8722">
        <v>226</v>
      </c>
      <c r="N8722" t="s">
        <v>42</v>
      </c>
      <c r="O8722" s="1">
        <v>43473</v>
      </c>
      <c r="P8722" t="s">
        <v>56</v>
      </c>
      <c r="Q8722" t="s">
        <v>50</v>
      </c>
      <c r="R8722">
        <f>Healthcare_Data_v1__4[[#This Row],[Discharge Date]]-Healthcare_Data_v1__4[[#This Row],[Date of Admission]]</f>
        <v>19</v>
      </c>
      <c r="S8722" t="str" cm="1">
        <f t="array" ref="S8722">_xlfn.IFS( Healthcare_Data_v1__4[[#This Row],[Days of Stay]]&lt;10,"Low",Healthcare_Data_v1__4[[#This Row],[Days of Stay]]&lt;20,"Med",Healthcare_Data_v1__4[[#This Row],[Days of Stay]]&lt;=30,"High")</f>
        <v>Med</v>
      </c>
      <c r="T8722" t="str">
        <f>CONCATENATE(Healthcare_Data_v1__4[[#This Row],[Medical Condition]],Healthcare_Data_v1__4[[#This Row],[Duration]])</f>
        <v>CancerMed</v>
      </c>
      <c r="U8722">
        <f>MONTH(Healthcare_Data_v1__4[[#This Row],[Date of Admission]])</f>
        <v>12</v>
      </c>
      <c r="V8722">
        <f>YEAR(Healthcare_Data_v1__4[[#This Row],[Date of Admission]])</f>
        <v>2018</v>
      </c>
      <c r="W8722">
        <f>DAY(Healthcare_Data_v1__4[[#This Row],[Date of Admission]])</f>
        <v>20</v>
      </c>
    </row>
    <row r="8723" spans="1:23" x14ac:dyDescent="0.3">
      <c r="A8723" t="s">
        <v>25538</v>
      </c>
      <c r="B8723">
        <v>78</v>
      </c>
      <c r="C8723" t="s">
        <v>3</v>
      </c>
      <c r="D8723" t="s">
        <v>16</v>
      </c>
      <c r="E8723" t="s">
        <v>23</v>
      </c>
      <c r="F8723" t="s">
        <v>4</v>
      </c>
      <c r="G8723" s="1">
        <v>44582</v>
      </c>
      <c r="H8723" t="s">
        <v>15912</v>
      </c>
      <c r="I8723" t="s">
        <v>15913</v>
      </c>
      <c r="J8723">
        <v>5902.5887480000001</v>
      </c>
      <c r="K8723" t="s">
        <v>47</v>
      </c>
      <c r="L8723">
        <v>8885</v>
      </c>
      <c r="M8723">
        <v>316</v>
      </c>
      <c r="N8723" t="s">
        <v>48</v>
      </c>
      <c r="O8723" s="1">
        <v>44591</v>
      </c>
      <c r="P8723" t="s">
        <v>85</v>
      </c>
      <c r="Q8723" t="s">
        <v>44</v>
      </c>
      <c r="R8723">
        <f>Healthcare_Data_v1__4[[#This Row],[Discharge Date]]-Healthcare_Data_v1__4[[#This Row],[Date of Admission]]</f>
        <v>9</v>
      </c>
      <c r="S8723" t="str" cm="1">
        <f t="array" ref="S8723">_xlfn.IFS( Healthcare_Data_v1__4[[#This Row],[Days of Stay]]&lt;10,"Low",Healthcare_Data_v1__4[[#This Row],[Days of Stay]]&lt;20,"Med",Healthcare_Data_v1__4[[#This Row],[Days of Stay]]&lt;=30,"High")</f>
        <v>Low</v>
      </c>
      <c r="T8723" t="str">
        <f>CONCATENATE(Healthcare_Data_v1__4[[#This Row],[Medical Condition]],Healthcare_Data_v1__4[[#This Row],[Duration]])</f>
        <v>DiabetesLow</v>
      </c>
      <c r="U8723">
        <f>MONTH(Healthcare_Data_v1__4[[#This Row],[Date of Admission]])</f>
        <v>1</v>
      </c>
      <c r="V8723">
        <f>YEAR(Healthcare_Data_v1__4[[#This Row],[Date of Admission]])</f>
        <v>2022</v>
      </c>
      <c r="W8723">
        <f>DAY(Healthcare_Data_v1__4[[#This Row],[Date of Admission]])</f>
        <v>21</v>
      </c>
    </row>
    <row r="8724" spans="1:23" x14ac:dyDescent="0.3">
      <c r="A8724" t="s">
        <v>25539</v>
      </c>
      <c r="B8724">
        <v>64</v>
      </c>
      <c r="C8724" t="s">
        <v>3</v>
      </c>
      <c r="D8724" t="s">
        <v>15</v>
      </c>
      <c r="E8724" t="s">
        <v>19</v>
      </c>
      <c r="F8724" t="s">
        <v>4</v>
      </c>
      <c r="G8724" s="1">
        <v>45153</v>
      </c>
      <c r="H8724" t="s">
        <v>15914</v>
      </c>
      <c r="I8724" t="s">
        <v>15915</v>
      </c>
      <c r="J8724">
        <v>5899.5556310000002</v>
      </c>
      <c r="K8724" t="s">
        <v>63</v>
      </c>
      <c r="L8724">
        <v>2218</v>
      </c>
      <c r="M8724">
        <v>286</v>
      </c>
      <c r="N8724" t="s">
        <v>55</v>
      </c>
      <c r="O8724" s="1">
        <v>45177</v>
      </c>
      <c r="P8724" t="s">
        <v>56</v>
      </c>
      <c r="Q8724" t="s">
        <v>57</v>
      </c>
      <c r="R8724">
        <f>Healthcare_Data_v1__4[[#This Row],[Discharge Date]]-Healthcare_Data_v1__4[[#This Row],[Date of Admission]]</f>
        <v>24</v>
      </c>
      <c r="S8724" t="str" cm="1">
        <f t="array" ref="S8724">_xlfn.IFS( Healthcare_Data_v1__4[[#This Row],[Days of Stay]]&lt;10,"Low",Healthcare_Data_v1__4[[#This Row],[Days of Stay]]&lt;20,"Med",Healthcare_Data_v1__4[[#This Row],[Days of Stay]]&lt;=30,"High")</f>
        <v>High</v>
      </c>
      <c r="T8724" t="str">
        <f>CONCATENATE(Healthcare_Data_v1__4[[#This Row],[Medical Condition]],Healthcare_Data_v1__4[[#This Row],[Duration]])</f>
        <v>DiabetesHigh</v>
      </c>
      <c r="U8724">
        <f>MONTH(Healthcare_Data_v1__4[[#This Row],[Date of Admission]])</f>
        <v>8</v>
      </c>
      <c r="V8724">
        <f>YEAR(Healthcare_Data_v1__4[[#This Row],[Date of Admission]])</f>
        <v>2023</v>
      </c>
      <c r="W8724">
        <f>DAY(Healthcare_Data_v1__4[[#This Row],[Date of Admission]])</f>
        <v>15</v>
      </c>
    </row>
    <row r="8725" spans="1:23" x14ac:dyDescent="0.3">
      <c r="A8725" t="s">
        <v>3766</v>
      </c>
      <c r="B8725">
        <v>34</v>
      </c>
      <c r="C8725" t="s">
        <v>5</v>
      </c>
      <c r="D8725" t="s">
        <v>15</v>
      </c>
      <c r="E8725" t="s">
        <v>20</v>
      </c>
      <c r="F8725" t="s">
        <v>6</v>
      </c>
      <c r="G8725" s="1">
        <v>44193</v>
      </c>
      <c r="H8725" t="s">
        <v>2067</v>
      </c>
      <c r="I8725" t="s">
        <v>15916</v>
      </c>
      <c r="J8725">
        <v>5898.4739159999999</v>
      </c>
      <c r="K8725" t="s">
        <v>63</v>
      </c>
      <c r="L8725">
        <v>42282</v>
      </c>
      <c r="M8725">
        <v>469</v>
      </c>
      <c r="N8725" t="s">
        <v>55</v>
      </c>
      <c r="O8725" s="1">
        <v>44203</v>
      </c>
      <c r="P8725" t="s">
        <v>49</v>
      </c>
      <c r="Q8725" t="s">
        <v>57</v>
      </c>
      <c r="R8725">
        <f>Healthcare_Data_v1__4[[#This Row],[Discharge Date]]-Healthcare_Data_v1__4[[#This Row],[Date of Admission]]</f>
        <v>10</v>
      </c>
      <c r="S8725" t="str" cm="1">
        <f t="array" ref="S8725">_xlfn.IFS( Healthcare_Data_v1__4[[#This Row],[Days of Stay]]&lt;10,"Low",Healthcare_Data_v1__4[[#This Row],[Days of Stay]]&lt;20,"Med",Healthcare_Data_v1__4[[#This Row],[Days of Stay]]&lt;=30,"High")</f>
        <v>Med</v>
      </c>
      <c r="T8725" t="str">
        <f>CONCATENATE(Healthcare_Data_v1__4[[#This Row],[Medical Condition]],Healthcare_Data_v1__4[[#This Row],[Duration]])</f>
        <v>AsthmaMed</v>
      </c>
      <c r="U8725">
        <f>MONTH(Healthcare_Data_v1__4[[#This Row],[Date of Admission]])</f>
        <v>12</v>
      </c>
      <c r="V8725">
        <f>YEAR(Healthcare_Data_v1__4[[#This Row],[Date of Admission]])</f>
        <v>2020</v>
      </c>
      <c r="W8725">
        <f>DAY(Healthcare_Data_v1__4[[#This Row],[Date of Admission]])</f>
        <v>28</v>
      </c>
    </row>
    <row r="8726" spans="1:23" x14ac:dyDescent="0.3">
      <c r="A8726" t="s">
        <v>25540</v>
      </c>
      <c r="B8726">
        <v>23</v>
      </c>
      <c r="C8726" t="s">
        <v>12</v>
      </c>
      <c r="D8726" t="s">
        <v>15</v>
      </c>
      <c r="E8726" t="s">
        <v>21</v>
      </c>
      <c r="F8726" t="s">
        <v>4</v>
      </c>
      <c r="G8726" s="1">
        <v>43979</v>
      </c>
      <c r="H8726" t="s">
        <v>15917</v>
      </c>
      <c r="I8726" t="s">
        <v>15918</v>
      </c>
      <c r="J8726">
        <v>5895.2751390000003</v>
      </c>
      <c r="K8726" t="s">
        <v>66</v>
      </c>
      <c r="L8726">
        <v>13495</v>
      </c>
      <c r="M8726">
        <v>216</v>
      </c>
      <c r="N8726" t="s">
        <v>55</v>
      </c>
      <c r="O8726" s="1">
        <v>44006</v>
      </c>
      <c r="P8726" t="s">
        <v>43</v>
      </c>
      <c r="Q8726" t="s">
        <v>44</v>
      </c>
      <c r="R8726">
        <f>Healthcare_Data_v1__4[[#This Row],[Discharge Date]]-Healthcare_Data_v1__4[[#This Row],[Date of Admission]]</f>
        <v>27</v>
      </c>
      <c r="S8726" t="str" cm="1">
        <f t="array" ref="S8726">_xlfn.IFS( Healthcare_Data_v1__4[[#This Row],[Days of Stay]]&lt;10,"Low",Healthcare_Data_v1__4[[#This Row],[Days of Stay]]&lt;20,"Med",Healthcare_Data_v1__4[[#This Row],[Days of Stay]]&lt;=30,"High")</f>
        <v>High</v>
      </c>
      <c r="T8726" t="str">
        <f>CONCATENATE(Healthcare_Data_v1__4[[#This Row],[Medical Condition]],Healthcare_Data_v1__4[[#This Row],[Duration]])</f>
        <v>DiabetesHigh</v>
      </c>
      <c r="U8726">
        <f>MONTH(Healthcare_Data_v1__4[[#This Row],[Date of Admission]])</f>
        <v>5</v>
      </c>
      <c r="V8726">
        <f>YEAR(Healthcare_Data_v1__4[[#This Row],[Date of Admission]])</f>
        <v>2020</v>
      </c>
      <c r="W8726">
        <f>DAY(Healthcare_Data_v1__4[[#This Row],[Date of Admission]])</f>
        <v>28</v>
      </c>
    </row>
    <row r="8727" spans="1:23" x14ac:dyDescent="0.3">
      <c r="A8727" t="s">
        <v>11546</v>
      </c>
      <c r="B8727">
        <v>49</v>
      </c>
      <c r="C8727" t="s">
        <v>8</v>
      </c>
      <c r="D8727" t="s">
        <v>15</v>
      </c>
      <c r="E8727" t="s">
        <v>25</v>
      </c>
      <c r="F8727" t="s">
        <v>7</v>
      </c>
      <c r="G8727" s="1">
        <v>43682</v>
      </c>
      <c r="H8727" t="s">
        <v>15919</v>
      </c>
      <c r="I8727" t="s">
        <v>15920</v>
      </c>
      <c r="J8727">
        <v>5889.5792499999998</v>
      </c>
      <c r="K8727" t="s">
        <v>41</v>
      </c>
      <c r="L8727">
        <v>7766</v>
      </c>
      <c r="M8727">
        <v>230</v>
      </c>
      <c r="N8727" t="s">
        <v>42</v>
      </c>
      <c r="O8727" s="1">
        <v>43694</v>
      </c>
      <c r="P8727" t="s">
        <v>56</v>
      </c>
      <c r="Q8727" t="s">
        <v>50</v>
      </c>
      <c r="R8727">
        <f>Healthcare_Data_v1__4[[#This Row],[Discharge Date]]-Healthcare_Data_v1__4[[#This Row],[Date of Admission]]</f>
        <v>12</v>
      </c>
      <c r="S8727" t="str" cm="1">
        <f t="array" ref="S8727">_xlfn.IFS( Healthcare_Data_v1__4[[#This Row],[Days of Stay]]&lt;10,"Low",Healthcare_Data_v1__4[[#This Row],[Days of Stay]]&lt;20,"Med",Healthcare_Data_v1__4[[#This Row],[Days of Stay]]&lt;=30,"High")</f>
        <v>Med</v>
      </c>
      <c r="T8727" t="str">
        <f>CONCATENATE(Healthcare_Data_v1__4[[#This Row],[Medical Condition]],Healthcare_Data_v1__4[[#This Row],[Duration]])</f>
        <v>ObesityMed</v>
      </c>
      <c r="U8727">
        <f>MONTH(Healthcare_Data_v1__4[[#This Row],[Date of Admission]])</f>
        <v>8</v>
      </c>
      <c r="V8727">
        <f>YEAR(Healthcare_Data_v1__4[[#This Row],[Date of Admission]])</f>
        <v>2019</v>
      </c>
      <c r="W8727">
        <f>DAY(Healthcare_Data_v1__4[[#This Row],[Date of Admission]])</f>
        <v>5</v>
      </c>
    </row>
    <row r="8728" spans="1:23" x14ac:dyDescent="0.3">
      <c r="A8728" t="s">
        <v>25541</v>
      </c>
      <c r="B8728">
        <v>32</v>
      </c>
      <c r="C8728" t="s">
        <v>5</v>
      </c>
      <c r="D8728" t="s">
        <v>15</v>
      </c>
      <c r="E8728" t="s">
        <v>26</v>
      </c>
      <c r="F8728" t="s">
        <v>10</v>
      </c>
      <c r="G8728" s="1">
        <v>43994</v>
      </c>
      <c r="H8728" t="s">
        <v>15921</v>
      </c>
      <c r="I8728" t="s">
        <v>15922</v>
      </c>
      <c r="J8728">
        <v>5887.5984310000003</v>
      </c>
      <c r="K8728" t="s">
        <v>66</v>
      </c>
      <c r="L8728">
        <v>14766</v>
      </c>
      <c r="M8728">
        <v>491</v>
      </c>
      <c r="N8728" t="s">
        <v>48</v>
      </c>
      <c r="O8728" s="1">
        <v>44010</v>
      </c>
      <c r="P8728" t="s">
        <v>56</v>
      </c>
      <c r="Q8728" t="s">
        <v>44</v>
      </c>
      <c r="R8728">
        <f>Healthcare_Data_v1__4[[#This Row],[Discharge Date]]-Healthcare_Data_v1__4[[#This Row],[Date of Admission]]</f>
        <v>16</v>
      </c>
      <c r="S8728" t="str" cm="1">
        <f t="array" ref="S8728">_xlfn.IFS( Healthcare_Data_v1__4[[#This Row],[Days of Stay]]&lt;10,"Low",Healthcare_Data_v1__4[[#This Row],[Days of Stay]]&lt;20,"Med",Healthcare_Data_v1__4[[#This Row],[Days of Stay]]&lt;=30,"High")</f>
        <v>Med</v>
      </c>
      <c r="T8728" t="str">
        <f>CONCATENATE(Healthcare_Data_v1__4[[#This Row],[Medical Condition]],Healthcare_Data_v1__4[[#This Row],[Duration]])</f>
        <v>HypertensionMed</v>
      </c>
      <c r="U8728">
        <f>MONTH(Healthcare_Data_v1__4[[#This Row],[Date of Admission]])</f>
        <v>6</v>
      </c>
      <c r="V8728">
        <f>YEAR(Healthcare_Data_v1__4[[#This Row],[Date of Admission]])</f>
        <v>2020</v>
      </c>
      <c r="W8728">
        <f>DAY(Healthcare_Data_v1__4[[#This Row],[Date of Admission]])</f>
        <v>12</v>
      </c>
    </row>
    <row r="8729" spans="1:23" x14ac:dyDescent="0.3">
      <c r="A8729" t="s">
        <v>25542</v>
      </c>
      <c r="B8729">
        <v>58</v>
      </c>
      <c r="C8729" t="s">
        <v>3</v>
      </c>
      <c r="D8729" t="s">
        <v>15</v>
      </c>
      <c r="E8729" t="s">
        <v>20</v>
      </c>
      <c r="F8729" t="s">
        <v>9</v>
      </c>
      <c r="G8729" s="1">
        <v>44555</v>
      </c>
      <c r="H8729" t="s">
        <v>15923</v>
      </c>
      <c r="I8729" t="s">
        <v>15924</v>
      </c>
      <c r="J8729">
        <v>5886.0604059999996</v>
      </c>
      <c r="K8729" t="s">
        <v>63</v>
      </c>
      <c r="L8729">
        <v>29665</v>
      </c>
      <c r="M8729">
        <v>394</v>
      </c>
      <c r="N8729" t="s">
        <v>42</v>
      </c>
      <c r="O8729" s="1">
        <v>44561</v>
      </c>
      <c r="P8729" t="s">
        <v>49</v>
      </c>
      <c r="Q8729" t="s">
        <v>44</v>
      </c>
      <c r="R8729">
        <f>Healthcare_Data_v1__4[[#This Row],[Discharge Date]]-Healthcare_Data_v1__4[[#This Row],[Date of Admission]]</f>
        <v>6</v>
      </c>
      <c r="S8729" t="str" cm="1">
        <f t="array" ref="S8729">_xlfn.IFS( Healthcare_Data_v1__4[[#This Row],[Days of Stay]]&lt;10,"Low",Healthcare_Data_v1__4[[#This Row],[Days of Stay]]&lt;20,"Med",Healthcare_Data_v1__4[[#This Row],[Days of Stay]]&lt;=30,"High")</f>
        <v>Low</v>
      </c>
      <c r="T8729" t="str">
        <f>CONCATENATE(Healthcare_Data_v1__4[[#This Row],[Medical Condition]],Healthcare_Data_v1__4[[#This Row],[Duration]])</f>
        <v>ArthritisLow</v>
      </c>
      <c r="U8729">
        <f>MONTH(Healthcare_Data_v1__4[[#This Row],[Date of Admission]])</f>
        <v>12</v>
      </c>
      <c r="V8729">
        <f>YEAR(Healthcare_Data_v1__4[[#This Row],[Date of Admission]])</f>
        <v>2021</v>
      </c>
      <c r="W8729">
        <f>DAY(Healthcare_Data_v1__4[[#This Row],[Date of Admission]])</f>
        <v>25</v>
      </c>
    </row>
    <row r="8730" spans="1:23" x14ac:dyDescent="0.3">
      <c r="A8730" t="s">
        <v>15925</v>
      </c>
      <c r="B8730">
        <v>49</v>
      </c>
      <c r="C8730" t="s">
        <v>8</v>
      </c>
      <c r="D8730" t="s">
        <v>15</v>
      </c>
      <c r="E8730" t="s">
        <v>26</v>
      </c>
      <c r="F8730" t="s">
        <v>9</v>
      </c>
      <c r="G8730" s="1">
        <v>44024</v>
      </c>
      <c r="H8730" t="s">
        <v>15926</v>
      </c>
      <c r="I8730" t="s">
        <v>15927</v>
      </c>
      <c r="J8730">
        <v>5884.5347510000001</v>
      </c>
      <c r="K8730" t="s">
        <v>47</v>
      </c>
      <c r="L8730">
        <v>10505</v>
      </c>
      <c r="M8730">
        <v>450</v>
      </c>
      <c r="N8730" t="s">
        <v>42</v>
      </c>
      <c r="O8730" s="1">
        <v>44036</v>
      </c>
      <c r="P8730" t="s">
        <v>49</v>
      </c>
      <c r="Q8730" t="s">
        <v>44</v>
      </c>
      <c r="R8730">
        <f>Healthcare_Data_v1__4[[#This Row],[Discharge Date]]-Healthcare_Data_v1__4[[#This Row],[Date of Admission]]</f>
        <v>12</v>
      </c>
      <c r="S8730" t="str" cm="1">
        <f t="array" ref="S8730">_xlfn.IFS( Healthcare_Data_v1__4[[#This Row],[Days of Stay]]&lt;10,"Low",Healthcare_Data_v1__4[[#This Row],[Days of Stay]]&lt;20,"Med",Healthcare_Data_v1__4[[#This Row],[Days of Stay]]&lt;=30,"High")</f>
        <v>Med</v>
      </c>
      <c r="T8730" t="str">
        <f>CONCATENATE(Healthcare_Data_v1__4[[#This Row],[Medical Condition]],Healthcare_Data_v1__4[[#This Row],[Duration]])</f>
        <v>ArthritisMed</v>
      </c>
      <c r="U8730">
        <f>MONTH(Healthcare_Data_v1__4[[#This Row],[Date of Admission]])</f>
        <v>7</v>
      </c>
      <c r="V8730">
        <f>YEAR(Healthcare_Data_v1__4[[#This Row],[Date of Admission]])</f>
        <v>2020</v>
      </c>
      <c r="W8730">
        <f>DAY(Healthcare_Data_v1__4[[#This Row],[Date of Admission]])</f>
        <v>12</v>
      </c>
    </row>
    <row r="8731" spans="1:23" x14ac:dyDescent="0.3">
      <c r="A8731" t="s">
        <v>25543</v>
      </c>
      <c r="B8731">
        <v>75</v>
      </c>
      <c r="C8731" t="s">
        <v>3</v>
      </c>
      <c r="D8731" t="s">
        <v>16</v>
      </c>
      <c r="E8731" t="s">
        <v>23</v>
      </c>
      <c r="F8731" t="s">
        <v>7</v>
      </c>
      <c r="G8731" s="1">
        <v>43959</v>
      </c>
      <c r="H8731" t="s">
        <v>8921</v>
      </c>
      <c r="I8731" t="s">
        <v>15928</v>
      </c>
      <c r="J8731">
        <v>5880.4598079999996</v>
      </c>
      <c r="K8731" t="s">
        <v>47</v>
      </c>
      <c r="L8731">
        <v>10910</v>
      </c>
      <c r="M8731">
        <v>480</v>
      </c>
      <c r="N8731" t="s">
        <v>42</v>
      </c>
      <c r="O8731" s="1">
        <v>43968</v>
      </c>
      <c r="P8731" t="s">
        <v>85</v>
      </c>
      <c r="Q8731" t="s">
        <v>50</v>
      </c>
      <c r="R8731">
        <f>Healthcare_Data_v1__4[[#This Row],[Discharge Date]]-Healthcare_Data_v1__4[[#This Row],[Date of Admission]]</f>
        <v>9</v>
      </c>
      <c r="S8731" t="str" cm="1">
        <f t="array" ref="S8731">_xlfn.IFS( Healthcare_Data_v1__4[[#This Row],[Days of Stay]]&lt;10,"Low",Healthcare_Data_v1__4[[#This Row],[Days of Stay]]&lt;20,"Med",Healthcare_Data_v1__4[[#This Row],[Days of Stay]]&lt;=30,"High")</f>
        <v>Low</v>
      </c>
      <c r="T8731" t="str">
        <f>CONCATENATE(Healthcare_Data_v1__4[[#This Row],[Medical Condition]],Healthcare_Data_v1__4[[#This Row],[Duration]])</f>
        <v>ObesityLow</v>
      </c>
      <c r="U8731">
        <f>MONTH(Healthcare_Data_v1__4[[#This Row],[Date of Admission]])</f>
        <v>5</v>
      </c>
      <c r="V8731">
        <f>YEAR(Healthcare_Data_v1__4[[#This Row],[Date of Admission]])</f>
        <v>2020</v>
      </c>
      <c r="W8731">
        <f>DAY(Healthcare_Data_v1__4[[#This Row],[Date of Admission]])</f>
        <v>8</v>
      </c>
    </row>
    <row r="8732" spans="1:23" x14ac:dyDescent="0.3">
      <c r="A8732" t="s">
        <v>15929</v>
      </c>
      <c r="B8732">
        <v>52</v>
      </c>
      <c r="C8732" t="s">
        <v>8</v>
      </c>
      <c r="D8732" t="s">
        <v>15</v>
      </c>
      <c r="E8732" t="s">
        <v>25</v>
      </c>
      <c r="F8732" t="s">
        <v>9</v>
      </c>
      <c r="G8732" s="1">
        <v>43756</v>
      </c>
      <c r="H8732" t="s">
        <v>15930</v>
      </c>
      <c r="I8732" t="s">
        <v>15931</v>
      </c>
      <c r="J8732">
        <v>5873.0274090000003</v>
      </c>
      <c r="K8732" t="s">
        <v>63</v>
      </c>
      <c r="L8732">
        <v>27899</v>
      </c>
      <c r="M8732">
        <v>230</v>
      </c>
      <c r="N8732" t="s">
        <v>42</v>
      </c>
      <c r="O8732" s="1">
        <v>43773</v>
      </c>
      <c r="P8732" t="s">
        <v>43</v>
      </c>
      <c r="Q8732" t="s">
        <v>57</v>
      </c>
      <c r="R8732">
        <f>Healthcare_Data_v1__4[[#This Row],[Discharge Date]]-Healthcare_Data_v1__4[[#This Row],[Date of Admission]]</f>
        <v>17</v>
      </c>
      <c r="S8732" t="str" cm="1">
        <f t="array" ref="S8732">_xlfn.IFS( Healthcare_Data_v1__4[[#This Row],[Days of Stay]]&lt;10,"Low",Healthcare_Data_v1__4[[#This Row],[Days of Stay]]&lt;20,"Med",Healthcare_Data_v1__4[[#This Row],[Days of Stay]]&lt;=30,"High")</f>
        <v>Med</v>
      </c>
      <c r="T8732" t="str">
        <f>CONCATENATE(Healthcare_Data_v1__4[[#This Row],[Medical Condition]],Healthcare_Data_v1__4[[#This Row],[Duration]])</f>
        <v>ArthritisMed</v>
      </c>
      <c r="U8732">
        <f>MONTH(Healthcare_Data_v1__4[[#This Row],[Date of Admission]])</f>
        <v>10</v>
      </c>
      <c r="V8732">
        <f>YEAR(Healthcare_Data_v1__4[[#This Row],[Date of Admission]])</f>
        <v>2019</v>
      </c>
      <c r="W8732">
        <f>DAY(Healthcare_Data_v1__4[[#This Row],[Date of Admission]])</f>
        <v>18</v>
      </c>
    </row>
    <row r="8733" spans="1:23" x14ac:dyDescent="0.3">
      <c r="A8733" t="s">
        <v>2964</v>
      </c>
      <c r="B8733">
        <v>21</v>
      </c>
      <c r="C8733" t="s">
        <v>12</v>
      </c>
      <c r="D8733" t="s">
        <v>16</v>
      </c>
      <c r="E8733" t="s">
        <v>20</v>
      </c>
      <c r="F8733" t="s">
        <v>6</v>
      </c>
      <c r="G8733" s="1">
        <v>44178</v>
      </c>
      <c r="H8733" t="s">
        <v>15932</v>
      </c>
      <c r="I8733" t="s">
        <v>3424</v>
      </c>
      <c r="J8733">
        <v>5872.4800059999998</v>
      </c>
      <c r="K8733" t="s">
        <v>66</v>
      </c>
      <c r="L8733">
        <v>3687</v>
      </c>
      <c r="M8733">
        <v>180</v>
      </c>
      <c r="N8733" t="s">
        <v>55</v>
      </c>
      <c r="O8733" s="1">
        <v>44207</v>
      </c>
      <c r="P8733" t="s">
        <v>56</v>
      </c>
      <c r="Q8733" t="s">
        <v>44</v>
      </c>
      <c r="R8733">
        <f>Healthcare_Data_v1__4[[#This Row],[Discharge Date]]-Healthcare_Data_v1__4[[#This Row],[Date of Admission]]</f>
        <v>29</v>
      </c>
      <c r="S8733" t="str" cm="1">
        <f t="array" ref="S8733">_xlfn.IFS( Healthcare_Data_v1__4[[#This Row],[Days of Stay]]&lt;10,"Low",Healthcare_Data_v1__4[[#This Row],[Days of Stay]]&lt;20,"Med",Healthcare_Data_v1__4[[#This Row],[Days of Stay]]&lt;=30,"High")</f>
        <v>High</v>
      </c>
      <c r="T8733" t="str">
        <f>CONCATENATE(Healthcare_Data_v1__4[[#This Row],[Medical Condition]],Healthcare_Data_v1__4[[#This Row],[Duration]])</f>
        <v>AsthmaHigh</v>
      </c>
      <c r="U8733">
        <f>MONTH(Healthcare_Data_v1__4[[#This Row],[Date of Admission]])</f>
        <v>12</v>
      </c>
      <c r="V8733">
        <f>YEAR(Healthcare_Data_v1__4[[#This Row],[Date of Admission]])</f>
        <v>2020</v>
      </c>
      <c r="W8733">
        <f>DAY(Healthcare_Data_v1__4[[#This Row],[Date of Admission]])</f>
        <v>13</v>
      </c>
    </row>
    <row r="8734" spans="1:23" x14ac:dyDescent="0.3">
      <c r="A8734" t="s">
        <v>25544</v>
      </c>
      <c r="B8734">
        <v>38</v>
      </c>
      <c r="C8734" t="s">
        <v>5</v>
      </c>
      <c r="D8734" t="s">
        <v>16</v>
      </c>
      <c r="E8734" t="s">
        <v>21</v>
      </c>
      <c r="F8734" t="s">
        <v>6</v>
      </c>
      <c r="G8734" s="1">
        <v>44633</v>
      </c>
      <c r="H8734" t="s">
        <v>15933</v>
      </c>
      <c r="I8734" t="s">
        <v>15934</v>
      </c>
      <c r="J8734">
        <v>5863.6046660000002</v>
      </c>
      <c r="K8734" t="s">
        <v>63</v>
      </c>
      <c r="L8734">
        <v>21050</v>
      </c>
      <c r="M8734">
        <v>117</v>
      </c>
      <c r="N8734" t="s">
        <v>55</v>
      </c>
      <c r="O8734" s="1">
        <v>44653</v>
      </c>
      <c r="P8734" t="s">
        <v>60</v>
      </c>
      <c r="Q8734" t="s">
        <v>57</v>
      </c>
      <c r="R8734">
        <f>Healthcare_Data_v1__4[[#This Row],[Discharge Date]]-Healthcare_Data_v1__4[[#This Row],[Date of Admission]]</f>
        <v>20</v>
      </c>
      <c r="S8734" t="str" cm="1">
        <f t="array" ref="S8734">_xlfn.IFS( Healthcare_Data_v1__4[[#This Row],[Days of Stay]]&lt;10,"Low",Healthcare_Data_v1__4[[#This Row],[Days of Stay]]&lt;20,"Med",Healthcare_Data_v1__4[[#This Row],[Days of Stay]]&lt;=30,"High")</f>
        <v>High</v>
      </c>
      <c r="T8734" t="str">
        <f>CONCATENATE(Healthcare_Data_v1__4[[#This Row],[Medical Condition]],Healthcare_Data_v1__4[[#This Row],[Duration]])</f>
        <v>AsthmaHigh</v>
      </c>
      <c r="U8734">
        <f>MONTH(Healthcare_Data_v1__4[[#This Row],[Date of Admission]])</f>
        <v>3</v>
      </c>
      <c r="V8734">
        <f>YEAR(Healthcare_Data_v1__4[[#This Row],[Date of Admission]])</f>
        <v>2022</v>
      </c>
      <c r="W8734">
        <f>DAY(Healthcare_Data_v1__4[[#This Row],[Date of Admission]])</f>
        <v>13</v>
      </c>
    </row>
    <row r="8735" spans="1:23" x14ac:dyDescent="0.3">
      <c r="A8735" t="s">
        <v>25545</v>
      </c>
      <c r="B8735">
        <v>67</v>
      </c>
      <c r="C8735" t="s">
        <v>3</v>
      </c>
      <c r="D8735" t="s">
        <v>15</v>
      </c>
      <c r="E8735" t="s">
        <v>21</v>
      </c>
      <c r="F8735" t="s">
        <v>7</v>
      </c>
      <c r="G8735" s="1">
        <v>44054</v>
      </c>
      <c r="H8735" t="s">
        <v>15935</v>
      </c>
      <c r="I8735" t="s">
        <v>9156</v>
      </c>
      <c r="J8735">
        <v>5860.155557</v>
      </c>
      <c r="K8735" t="s">
        <v>47</v>
      </c>
      <c r="L8735">
        <v>10723</v>
      </c>
      <c r="M8735">
        <v>247</v>
      </c>
      <c r="N8735" t="s">
        <v>42</v>
      </c>
      <c r="O8735" s="1">
        <v>44074</v>
      </c>
      <c r="P8735" t="s">
        <v>56</v>
      </c>
      <c r="Q8735" t="s">
        <v>57</v>
      </c>
      <c r="R8735">
        <f>Healthcare_Data_v1__4[[#This Row],[Discharge Date]]-Healthcare_Data_v1__4[[#This Row],[Date of Admission]]</f>
        <v>20</v>
      </c>
      <c r="S8735" t="str" cm="1">
        <f t="array" ref="S8735">_xlfn.IFS( Healthcare_Data_v1__4[[#This Row],[Days of Stay]]&lt;10,"Low",Healthcare_Data_v1__4[[#This Row],[Days of Stay]]&lt;20,"Med",Healthcare_Data_v1__4[[#This Row],[Days of Stay]]&lt;=30,"High")</f>
        <v>High</v>
      </c>
      <c r="T8735" t="str">
        <f>CONCATENATE(Healthcare_Data_v1__4[[#This Row],[Medical Condition]],Healthcare_Data_v1__4[[#This Row],[Duration]])</f>
        <v>ObesityHigh</v>
      </c>
      <c r="U8735">
        <f>MONTH(Healthcare_Data_v1__4[[#This Row],[Date of Admission]])</f>
        <v>8</v>
      </c>
      <c r="V8735">
        <f>YEAR(Healthcare_Data_v1__4[[#This Row],[Date of Admission]])</f>
        <v>2020</v>
      </c>
      <c r="W8735">
        <f>DAY(Healthcare_Data_v1__4[[#This Row],[Date of Admission]])</f>
        <v>11</v>
      </c>
    </row>
    <row r="8736" spans="1:23" x14ac:dyDescent="0.3">
      <c r="A8736" t="s">
        <v>25546</v>
      </c>
      <c r="B8736">
        <v>52</v>
      </c>
      <c r="C8736" t="s">
        <v>8</v>
      </c>
      <c r="D8736" t="s">
        <v>16</v>
      </c>
      <c r="E8736" t="s">
        <v>24</v>
      </c>
      <c r="F8736" t="s">
        <v>7</v>
      </c>
      <c r="G8736" s="1">
        <v>45192</v>
      </c>
      <c r="H8736" t="s">
        <v>15936</v>
      </c>
      <c r="I8736" t="s">
        <v>15937</v>
      </c>
      <c r="J8736">
        <v>5858.1845839999996</v>
      </c>
      <c r="K8736" t="s">
        <v>47</v>
      </c>
      <c r="L8736">
        <v>11481</v>
      </c>
      <c r="M8736">
        <v>175</v>
      </c>
      <c r="N8736" t="s">
        <v>42</v>
      </c>
      <c r="O8736" s="1">
        <v>45207</v>
      </c>
      <c r="P8736" t="s">
        <v>56</v>
      </c>
      <c r="Q8736" t="s">
        <v>57</v>
      </c>
      <c r="R8736">
        <f>Healthcare_Data_v1__4[[#This Row],[Discharge Date]]-Healthcare_Data_v1__4[[#This Row],[Date of Admission]]</f>
        <v>15</v>
      </c>
      <c r="S8736" t="str" cm="1">
        <f t="array" ref="S8736">_xlfn.IFS( Healthcare_Data_v1__4[[#This Row],[Days of Stay]]&lt;10,"Low",Healthcare_Data_v1__4[[#This Row],[Days of Stay]]&lt;20,"Med",Healthcare_Data_v1__4[[#This Row],[Days of Stay]]&lt;=30,"High")</f>
        <v>Med</v>
      </c>
      <c r="T8736" t="str">
        <f>CONCATENATE(Healthcare_Data_v1__4[[#This Row],[Medical Condition]],Healthcare_Data_v1__4[[#This Row],[Duration]])</f>
        <v>ObesityMed</v>
      </c>
      <c r="U8736">
        <f>MONTH(Healthcare_Data_v1__4[[#This Row],[Date of Admission]])</f>
        <v>9</v>
      </c>
      <c r="V8736">
        <f>YEAR(Healthcare_Data_v1__4[[#This Row],[Date of Admission]])</f>
        <v>2023</v>
      </c>
      <c r="W8736">
        <f>DAY(Healthcare_Data_v1__4[[#This Row],[Date of Admission]])</f>
        <v>23</v>
      </c>
    </row>
    <row r="8737" spans="1:23" x14ac:dyDescent="0.3">
      <c r="A8737" t="s">
        <v>25547</v>
      </c>
      <c r="B8737">
        <v>34</v>
      </c>
      <c r="C8737" t="s">
        <v>5</v>
      </c>
      <c r="D8737" t="s">
        <v>15</v>
      </c>
      <c r="E8737" t="s">
        <v>21</v>
      </c>
      <c r="F8737" t="s">
        <v>9</v>
      </c>
      <c r="G8737" s="1">
        <v>44085</v>
      </c>
      <c r="H8737" t="s">
        <v>103</v>
      </c>
      <c r="I8737" t="s">
        <v>15938</v>
      </c>
      <c r="J8737">
        <v>5855.6784770000004</v>
      </c>
      <c r="K8737" t="s">
        <v>69</v>
      </c>
      <c r="L8737">
        <v>28826</v>
      </c>
      <c r="M8737">
        <v>406</v>
      </c>
      <c r="N8737" t="s">
        <v>42</v>
      </c>
      <c r="O8737" s="1">
        <v>44103</v>
      </c>
      <c r="P8737" t="s">
        <v>85</v>
      </c>
      <c r="Q8737" t="s">
        <v>57</v>
      </c>
      <c r="R8737">
        <f>Healthcare_Data_v1__4[[#This Row],[Discharge Date]]-Healthcare_Data_v1__4[[#This Row],[Date of Admission]]</f>
        <v>18</v>
      </c>
      <c r="S8737" t="str" cm="1">
        <f t="array" ref="S8737">_xlfn.IFS( Healthcare_Data_v1__4[[#This Row],[Days of Stay]]&lt;10,"Low",Healthcare_Data_v1__4[[#This Row],[Days of Stay]]&lt;20,"Med",Healthcare_Data_v1__4[[#This Row],[Days of Stay]]&lt;=30,"High")</f>
        <v>Med</v>
      </c>
      <c r="T8737" t="str">
        <f>CONCATENATE(Healthcare_Data_v1__4[[#This Row],[Medical Condition]],Healthcare_Data_v1__4[[#This Row],[Duration]])</f>
        <v>ArthritisMed</v>
      </c>
      <c r="U8737">
        <f>MONTH(Healthcare_Data_v1__4[[#This Row],[Date of Admission]])</f>
        <v>9</v>
      </c>
      <c r="V8737">
        <f>YEAR(Healthcare_Data_v1__4[[#This Row],[Date of Admission]])</f>
        <v>2020</v>
      </c>
      <c r="W8737">
        <f>DAY(Healthcare_Data_v1__4[[#This Row],[Date of Admission]])</f>
        <v>11</v>
      </c>
    </row>
    <row r="8738" spans="1:23" x14ac:dyDescent="0.3">
      <c r="A8738" t="s">
        <v>25548</v>
      </c>
      <c r="B8738">
        <v>42</v>
      </c>
      <c r="C8738" t="s">
        <v>8</v>
      </c>
      <c r="D8738" t="s">
        <v>15</v>
      </c>
      <c r="E8738" t="s">
        <v>22</v>
      </c>
      <c r="F8738" t="s">
        <v>7</v>
      </c>
      <c r="G8738" s="1">
        <v>44237</v>
      </c>
      <c r="H8738" t="s">
        <v>15939</v>
      </c>
      <c r="I8738" t="s">
        <v>11353</v>
      </c>
      <c r="J8738">
        <v>5854.5143850000004</v>
      </c>
      <c r="K8738" t="s">
        <v>47</v>
      </c>
      <c r="L8738">
        <v>6429</v>
      </c>
      <c r="M8738">
        <v>151</v>
      </c>
      <c r="N8738" t="s">
        <v>42</v>
      </c>
      <c r="O8738" s="1">
        <v>44244</v>
      </c>
      <c r="P8738" t="s">
        <v>56</v>
      </c>
      <c r="Q8738" t="s">
        <v>50</v>
      </c>
      <c r="R8738">
        <f>Healthcare_Data_v1__4[[#This Row],[Discharge Date]]-Healthcare_Data_v1__4[[#This Row],[Date of Admission]]</f>
        <v>7</v>
      </c>
      <c r="S8738" t="str" cm="1">
        <f t="array" ref="S8738">_xlfn.IFS( Healthcare_Data_v1__4[[#This Row],[Days of Stay]]&lt;10,"Low",Healthcare_Data_v1__4[[#This Row],[Days of Stay]]&lt;20,"Med",Healthcare_Data_v1__4[[#This Row],[Days of Stay]]&lt;=30,"High")</f>
        <v>Low</v>
      </c>
      <c r="T8738" t="str">
        <f>CONCATENATE(Healthcare_Data_v1__4[[#This Row],[Medical Condition]],Healthcare_Data_v1__4[[#This Row],[Duration]])</f>
        <v>ObesityLow</v>
      </c>
      <c r="U8738">
        <f>MONTH(Healthcare_Data_v1__4[[#This Row],[Date of Admission]])</f>
        <v>2</v>
      </c>
      <c r="V8738">
        <f>YEAR(Healthcare_Data_v1__4[[#This Row],[Date of Admission]])</f>
        <v>2021</v>
      </c>
      <c r="W8738">
        <f>DAY(Healthcare_Data_v1__4[[#This Row],[Date of Admission]])</f>
        <v>10</v>
      </c>
    </row>
    <row r="8739" spans="1:23" x14ac:dyDescent="0.3">
      <c r="A8739" t="s">
        <v>25549</v>
      </c>
      <c r="B8739">
        <v>61</v>
      </c>
      <c r="C8739" t="s">
        <v>3</v>
      </c>
      <c r="D8739" t="s">
        <v>16</v>
      </c>
      <c r="E8739" t="s">
        <v>23</v>
      </c>
      <c r="F8739" t="s">
        <v>9</v>
      </c>
      <c r="G8739" s="1">
        <v>44637</v>
      </c>
      <c r="H8739" t="s">
        <v>15940</v>
      </c>
      <c r="I8739" t="s">
        <v>15941</v>
      </c>
      <c r="J8739">
        <v>5850.2660759999999</v>
      </c>
      <c r="K8739" t="s">
        <v>47</v>
      </c>
      <c r="L8739">
        <v>9836</v>
      </c>
      <c r="M8739">
        <v>430</v>
      </c>
      <c r="N8739" t="s">
        <v>42</v>
      </c>
      <c r="O8739" s="1">
        <v>44660</v>
      </c>
      <c r="P8739" t="s">
        <v>43</v>
      </c>
      <c r="Q8739" t="s">
        <v>57</v>
      </c>
      <c r="R8739">
        <f>Healthcare_Data_v1__4[[#This Row],[Discharge Date]]-Healthcare_Data_v1__4[[#This Row],[Date of Admission]]</f>
        <v>23</v>
      </c>
      <c r="S8739" t="str" cm="1">
        <f t="array" ref="S8739">_xlfn.IFS( Healthcare_Data_v1__4[[#This Row],[Days of Stay]]&lt;10,"Low",Healthcare_Data_v1__4[[#This Row],[Days of Stay]]&lt;20,"Med",Healthcare_Data_v1__4[[#This Row],[Days of Stay]]&lt;=30,"High")</f>
        <v>High</v>
      </c>
      <c r="T8739" t="str">
        <f>CONCATENATE(Healthcare_Data_v1__4[[#This Row],[Medical Condition]],Healthcare_Data_v1__4[[#This Row],[Duration]])</f>
        <v>ArthritisHigh</v>
      </c>
      <c r="U8739">
        <f>MONTH(Healthcare_Data_v1__4[[#This Row],[Date of Admission]])</f>
        <v>3</v>
      </c>
      <c r="V8739">
        <f>YEAR(Healthcare_Data_v1__4[[#This Row],[Date of Admission]])</f>
        <v>2022</v>
      </c>
      <c r="W8739">
        <f>DAY(Healthcare_Data_v1__4[[#This Row],[Date of Admission]])</f>
        <v>17</v>
      </c>
    </row>
    <row r="8740" spans="1:23" x14ac:dyDescent="0.3">
      <c r="A8740" t="s">
        <v>25550</v>
      </c>
      <c r="B8740">
        <v>51</v>
      </c>
      <c r="C8740" t="s">
        <v>8</v>
      </c>
      <c r="D8740" t="s">
        <v>16</v>
      </c>
      <c r="E8740" t="s">
        <v>22</v>
      </c>
      <c r="F8740" t="s">
        <v>6</v>
      </c>
      <c r="G8740" s="1">
        <v>44782</v>
      </c>
      <c r="H8740" t="s">
        <v>15942</v>
      </c>
      <c r="I8740" t="s">
        <v>15943</v>
      </c>
      <c r="J8740">
        <v>5850.1046029999998</v>
      </c>
      <c r="K8740" t="s">
        <v>63</v>
      </c>
      <c r="L8740">
        <v>21832</v>
      </c>
      <c r="M8740">
        <v>268</v>
      </c>
      <c r="N8740" t="s">
        <v>55</v>
      </c>
      <c r="O8740" s="1">
        <v>44786</v>
      </c>
      <c r="P8740" t="s">
        <v>85</v>
      </c>
      <c r="Q8740" t="s">
        <v>44</v>
      </c>
      <c r="R8740">
        <f>Healthcare_Data_v1__4[[#This Row],[Discharge Date]]-Healthcare_Data_v1__4[[#This Row],[Date of Admission]]</f>
        <v>4</v>
      </c>
      <c r="S8740" t="str" cm="1">
        <f t="array" ref="S8740">_xlfn.IFS( Healthcare_Data_v1__4[[#This Row],[Days of Stay]]&lt;10,"Low",Healthcare_Data_v1__4[[#This Row],[Days of Stay]]&lt;20,"Med",Healthcare_Data_v1__4[[#This Row],[Days of Stay]]&lt;=30,"High")</f>
        <v>Low</v>
      </c>
      <c r="T8740" t="str">
        <f>CONCATENATE(Healthcare_Data_v1__4[[#This Row],[Medical Condition]],Healthcare_Data_v1__4[[#This Row],[Duration]])</f>
        <v>AsthmaLow</v>
      </c>
      <c r="U8740">
        <f>MONTH(Healthcare_Data_v1__4[[#This Row],[Date of Admission]])</f>
        <v>8</v>
      </c>
      <c r="V8740">
        <f>YEAR(Healthcare_Data_v1__4[[#This Row],[Date of Admission]])</f>
        <v>2022</v>
      </c>
      <c r="W8740">
        <f>DAY(Healthcare_Data_v1__4[[#This Row],[Date of Admission]])</f>
        <v>9</v>
      </c>
    </row>
    <row r="8741" spans="1:23" x14ac:dyDescent="0.3">
      <c r="A8741" t="s">
        <v>25551</v>
      </c>
      <c r="B8741">
        <v>84</v>
      </c>
      <c r="C8741" t="s">
        <v>3</v>
      </c>
      <c r="D8741" t="s">
        <v>16</v>
      </c>
      <c r="E8741" t="s">
        <v>23</v>
      </c>
      <c r="F8741" t="s">
        <v>9</v>
      </c>
      <c r="G8741" s="1">
        <v>44243</v>
      </c>
      <c r="H8741" t="s">
        <v>15944</v>
      </c>
      <c r="I8741" t="s">
        <v>15945</v>
      </c>
      <c r="J8741">
        <v>5832.9125389999999</v>
      </c>
      <c r="K8741" t="s">
        <v>63</v>
      </c>
      <c r="L8741">
        <v>16759</v>
      </c>
      <c r="M8741">
        <v>191</v>
      </c>
      <c r="N8741" t="s">
        <v>42</v>
      </c>
      <c r="O8741" s="1">
        <v>44265</v>
      </c>
      <c r="P8741" t="s">
        <v>56</v>
      </c>
      <c r="Q8741" t="s">
        <v>44</v>
      </c>
      <c r="R8741">
        <f>Healthcare_Data_v1__4[[#This Row],[Discharge Date]]-Healthcare_Data_v1__4[[#This Row],[Date of Admission]]</f>
        <v>22</v>
      </c>
      <c r="S8741" t="str" cm="1">
        <f t="array" ref="S8741">_xlfn.IFS( Healthcare_Data_v1__4[[#This Row],[Days of Stay]]&lt;10,"Low",Healthcare_Data_v1__4[[#This Row],[Days of Stay]]&lt;20,"Med",Healthcare_Data_v1__4[[#This Row],[Days of Stay]]&lt;=30,"High")</f>
        <v>High</v>
      </c>
      <c r="T8741" t="str">
        <f>CONCATENATE(Healthcare_Data_v1__4[[#This Row],[Medical Condition]],Healthcare_Data_v1__4[[#This Row],[Duration]])</f>
        <v>ArthritisHigh</v>
      </c>
      <c r="U8741">
        <f>MONTH(Healthcare_Data_v1__4[[#This Row],[Date of Admission]])</f>
        <v>2</v>
      </c>
      <c r="V8741">
        <f>YEAR(Healthcare_Data_v1__4[[#This Row],[Date of Admission]])</f>
        <v>2021</v>
      </c>
      <c r="W8741">
        <f>DAY(Healthcare_Data_v1__4[[#This Row],[Date of Admission]])</f>
        <v>16</v>
      </c>
    </row>
    <row r="8742" spans="1:23" x14ac:dyDescent="0.3">
      <c r="A8742" t="s">
        <v>25552</v>
      </c>
      <c r="B8742">
        <v>33</v>
      </c>
      <c r="C8742" t="s">
        <v>5</v>
      </c>
      <c r="D8742" t="s">
        <v>16</v>
      </c>
      <c r="E8742" t="s">
        <v>25</v>
      </c>
      <c r="F8742" t="s">
        <v>7</v>
      </c>
      <c r="G8742" s="1">
        <v>44287</v>
      </c>
      <c r="H8742" t="s">
        <v>15946</v>
      </c>
      <c r="I8742" t="s">
        <v>15230</v>
      </c>
      <c r="J8742">
        <v>5828.1119719999997</v>
      </c>
      <c r="K8742" t="s">
        <v>69</v>
      </c>
      <c r="L8742">
        <v>1949</v>
      </c>
      <c r="M8742">
        <v>336</v>
      </c>
      <c r="N8742" t="s">
        <v>42</v>
      </c>
      <c r="O8742" s="1">
        <v>44288</v>
      </c>
      <c r="P8742" t="s">
        <v>85</v>
      </c>
      <c r="Q8742" t="s">
        <v>57</v>
      </c>
      <c r="R8742">
        <f>Healthcare_Data_v1__4[[#This Row],[Discharge Date]]-Healthcare_Data_v1__4[[#This Row],[Date of Admission]]</f>
        <v>1</v>
      </c>
      <c r="S8742" t="str" cm="1">
        <f t="array" ref="S8742">_xlfn.IFS( Healthcare_Data_v1__4[[#This Row],[Days of Stay]]&lt;10,"Low",Healthcare_Data_v1__4[[#This Row],[Days of Stay]]&lt;20,"Med",Healthcare_Data_v1__4[[#This Row],[Days of Stay]]&lt;=30,"High")</f>
        <v>Low</v>
      </c>
      <c r="T8742" t="str">
        <f>CONCATENATE(Healthcare_Data_v1__4[[#This Row],[Medical Condition]],Healthcare_Data_v1__4[[#This Row],[Duration]])</f>
        <v>ObesityLow</v>
      </c>
      <c r="U8742">
        <f>MONTH(Healthcare_Data_v1__4[[#This Row],[Date of Admission]])</f>
        <v>4</v>
      </c>
      <c r="V8742">
        <f>YEAR(Healthcare_Data_v1__4[[#This Row],[Date of Admission]])</f>
        <v>2021</v>
      </c>
      <c r="W8742">
        <f>DAY(Healthcare_Data_v1__4[[#This Row],[Date of Admission]])</f>
        <v>1</v>
      </c>
    </row>
    <row r="8743" spans="1:23" x14ac:dyDescent="0.3">
      <c r="A8743" t="s">
        <v>25553</v>
      </c>
      <c r="B8743">
        <v>72</v>
      </c>
      <c r="C8743" t="s">
        <v>3</v>
      </c>
      <c r="D8743" t="s">
        <v>15</v>
      </c>
      <c r="E8743" t="s">
        <v>24</v>
      </c>
      <c r="F8743" t="s">
        <v>9</v>
      </c>
      <c r="G8743" s="1">
        <v>44012</v>
      </c>
      <c r="H8743" t="s">
        <v>15947</v>
      </c>
      <c r="I8743" t="s">
        <v>15948</v>
      </c>
      <c r="J8743">
        <v>5824.2069849999998</v>
      </c>
      <c r="K8743" t="s">
        <v>41</v>
      </c>
      <c r="L8743">
        <v>22711</v>
      </c>
      <c r="M8743">
        <v>461</v>
      </c>
      <c r="N8743" t="s">
        <v>42</v>
      </c>
      <c r="O8743" s="1">
        <v>44025</v>
      </c>
      <c r="P8743" t="s">
        <v>85</v>
      </c>
      <c r="Q8743" t="s">
        <v>57</v>
      </c>
      <c r="R8743">
        <f>Healthcare_Data_v1__4[[#This Row],[Discharge Date]]-Healthcare_Data_v1__4[[#This Row],[Date of Admission]]</f>
        <v>13</v>
      </c>
      <c r="S8743" t="str" cm="1">
        <f t="array" ref="S8743">_xlfn.IFS( Healthcare_Data_v1__4[[#This Row],[Days of Stay]]&lt;10,"Low",Healthcare_Data_v1__4[[#This Row],[Days of Stay]]&lt;20,"Med",Healthcare_Data_v1__4[[#This Row],[Days of Stay]]&lt;=30,"High")</f>
        <v>Med</v>
      </c>
      <c r="T8743" t="str">
        <f>CONCATENATE(Healthcare_Data_v1__4[[#This Row],[Medical Condition]],Healthcare_Data_v1__4[[#This Row],[Duration]])</f>
        <v>ArthritisMed</v>
      </c>
      <c r="U8743">
        <f>MONTH(Healthcare_Data_v1__4[[#This Row],[Date of Admission]])</f>
        <v>6</v>
      </c>
      <c r="V8743">
        <f>YEAR(Healthcare_Data_v1__4[[#This Row],[Date of Admission]])</f>
        <v>2020</v>
      </c>
      <c r="W8743">
        <f>DAY(Healthcare_Data_v1__4[[#This Row],[Date of Admission]])</f>
        <v>30</v>
      </c>
    </row>
    <row r="8744" spans="1:23" x14ac:dyDescent="0.3">
      <c r="A8744" t="s">
        <v>25554</v>
      </c>
      <c r="B8744">
        <v>74</v>
      </c>
      <c r="C8744" t="s">
        <v>3</v>
      </c>
      <c r="D8744" t="s">
        <v>15</v>
      </c>
      <c r="E8744" t="s">
        <v>20</v>
      </c>
      <c r="F8744" t="s">
        <v>10</v>
      </c>
      <c r="G8744" s="1">
        <v>44184</v>
      </c>
      <c r="H8744" t="s">
        <v>15949</v>
      </c>
      <c r="I8744" t="s">
        <v>15950</v>
      </c>
      <c r="J8744">
        <v>5822.0937949999998</v>
      </c>
      <c r="K8744" t="s">
        <v>41</v>
      </c>
      <c r="L8744">
        <v>16102</v>
      </c>
      <c r="M8744">
        <v>388</v>
      </c>
      <c r="N8744" t="s">
        <v>48</v>
      </c>
      <c r="O8744" s="1">
        <v>44205</v>
      </c>
      <c r="P8744" t="s">
        <v>60</v>
      </c>
      <c r="Q8744" t="s">
        <v>57</v>
      </c>
      <c r="R8744">
        <f>Healthcare_Data_v1__4[[#This Row],[Discharge Date]]-Healthcare_Data_v1__4[[#This Row],[Date of Admission]]</f>
        <v>21</v>
      </c>
      <c r="S8744" t="str" cm="1">
        <f t="array" ref="S8744">_xlfn.IFS( Healthcare_Data_v1__4[[#This Row],[Days of Stay]]&lt;10,"Low",Healthcare_Data_v1__4[[#This Row],[Days of Stay]]&lt;20,"Med",Healthcare_Data_v1__4[[#This Row],[Days of Stay]]&lt;=30,"High")</f>
        <v>High</v>
      </c>
      <c r="T8744" t="str">
        <f>CONCATENATE(Healthcare_Data_v1__4[[#This Row],[Medical Condition]],Healthcare_Data_v1__4[[#This Row],[Duration]])</f>
        <v>HypertensionHigh</v>
      </c>
      <c r="U8744">
        <f>MONTH(Healthcare_Data_v1__4[[#This Row],[Date of Admission]])</f>
        <v>12</v>
      </c>
      <c r="V8744">
        <f>YEAR(Healthcare_Data_v1__4[[#This Row],[Date of Admission]])</f>
        <v>2020</v>
      </c>
      <c r="W8744">
        <f>DAY(Healthcare_Data_v1__4[[#This Row],[Date of Admission]])</f>
        <v>19</v>
      </c>
    </row>
    <row r="8745" spans="1:23" x14ac:dyDescent="0.3">
      <c r="A8745" t="s">
        <v>15951</v>
      </c>
      <c r="B8745">
        <v>33</v>
      </c>
      <c r="C8745" t="s">
        <v>5</v>
      </c>
      <c r="D8745" t="s">
        <v>16</v>
      </c>
      <c r="E8745" t="s">
        <v>22</v>
      </c>
      <c r="F8745" t="s">
        <v>9</v>
      </c>
      <c r="G8745" s="1">
        <v>43602</v>
      </c>
      <c r="H8745" t="s">
        <v>15952</v>
      </c>
      <c r="I8745" t="s">
        <v>15953</v>
      </c>
      <c r="J8745">
        <v>5817.627485</v>
      </c>
      <c r="K8745" t="s">
        <v>66</v>
      </c>
      <c r="L8745">
        <v>19217</v>
      </c>
      <c r="M8745">
        <v>147</v>
      </c>
      <c r="N8745" t="s">
        <v>42</v>
      </c>
      <c r="O8745" s="1">
        <v>43603</v>
      </c>
      <c r="P8745" t="s">
        <v>43</v>
      </c>
      <c r="Q8745" t="s">
        <v>57</v>
      </c>
      <c r="R8745">
        <f>Healthcare_Data_v1__4[[#This Row],[Discharge Date]]-Healthcare_Data_v1__4[[#This Row],[Date of Admission]]</f>
        <v>1</v>
      </c>
      <c r="S8745" t="str" cm="1">
        <f t="array" ref="S8745">_xlfn.IFS( Healthcare_Data_v1__4[[#This Row],[Days of Stay]]&lt;10,"Low",Healthcare_Data_v1__4[[#This Row],[Days of Stay]]&lt;20,"Med",Healthcare_Data_v1__4[[#This Row],[Days of Stay]]&lt;=30,"High")</f>
        <v>Low</v>
      </c>
      <c r="T8745" t="str">
        <f>CONCATENATE(Healthcare_Data_v1__4[[#This Row],[Medical Condition]],Healthcare_Data_v1__4[[#This Row],[Duration]])</f>
        <v>ArthritisLow</v>
      </c>
      <c r="U8745">
        <f>MONTH(Healthcare_Data_v1__4[[#This Row],[Date of Admission]])</f>
        <v>5</v>
      </c>
      <c r="V8745">
        <f>YEAR(Healthcare_Data_v1__4[[#This Row],[Date of Admission]])</f>
        <v>2019</v>
      </c>
      <c r="W8745">
        <f>DAY(Healthcare_Data_v1__4[[#This Row],[Date of Admission]])</f>
        <v>17</v>
      </c>
    </row>
    <row r="8746" spans="1:23" x14ac:dyDescent="0.3">
      <c r="A8746" t="s">
        <v>8514</v>
      </c>
      <c r="B8746">
        <v>65</v>
      </c>
      <c r="C8746" t="s">
        <v>3</v>
      </c>
      <c r="D8746" t="s">
        <v>16</v>
      </c>
      <c r="E8746" t="s">
        <v>25</v>
      </c>
      <c r="F8746" t="s">
        <v>9</v>
      </c>
      <c r="G8746" s="1">
        <v>43560</v>
      </c>
      <c r="H8746" t="s">
        <v>15954</v>
      </c>
      <c r="I8746" t="s">
        <v>15955</v>
      </c>
      <c r="J8746">
        <v>5814.9669039999999</v>
      </c>
      <c r="K8746" t="s">
        <v>41</v>
      </c>
      <c r="L8746">
        <v>32746</v>
      </c>
      <c r="M8746">
        <v>103</v>
      </c>
      <c r="N8746" t="s">
        <v>42</v>
      </c>
      <c r="O8746" s="1">
        <v>43576</v>
      </c>
      <c r="P8746" t="s">
        <v>60</v>
      </c>
      <c r="Q8746" t="s">
        <v>50</v>
      </c>
      <c r="R8746">
        <f>Healthcare_Data_v1__4[[#This Row],[Discharge Date]]-Healthcare_Data_v1__4[[#This Row],[Date of Admission]]</f>
        <v>16</v>
      </c>
      <c r="S8746" t="str" cm="1">
        <f t="array" ref="S8746">_xlfn.IFS( Healthcare_Data_v1__4[[#This Row],[Days of Stay]]&lt;10,"Low",Healthcare_Data_v1__4[[#This Row],[Days of Stay]]&lt;20,"Med",Healthcare_Data_v1__4[[#This Row],[Days of Stay]]&lt;=30,"High")</f>
        <v>Med</v>
      </c>
      <c r="T8746" t="str">
        <f>CONCATENATE(Healthcare_Data_v1__4[[#This Row],[Medical Condition]],Healthcare_Data_v1__4[[#This Row],[Duration]])</f>
        <v>ArthritisMed</v>
      </c>
      <c r="U8746">
        <f>MONTH(Healthcare_Data_v1__4[[#This Row],[Date of Admission]])</f>
        <v>4</v>
      </c>
      <c r="V8746">
        <f>YEAR(Healthcare_Data_v1__4[[#This Row],[Date of Admission]])</f>
        <v>2019</v>
      </c>
      <c r="W8746">
        <f>DAY(Healthcare_Data_v1__4[[#This Row],[Date of Admission]])</f>
        <v>5</v>
      </c>
    </row>
    <row r="8747" spans="1:23" x14ac:dyDescent="0.3">
      <c r="A8747" t="s">
        <v>25555</v>
      </c>
      <c r="B8747">
        <v>55</v>
      </c>
      <c r="C8747" t="s">
        <v>3</v>
      </c>
      <c r="D8747" t="s">
        <v>16</v>
      </c>
      <c r="E8747" t="s">
        <v>25</v>
      </c>
      <c r="F8747" t="s">
        <v>6</v>
      </c>
      <c r="G8747" s="1">
        <v>45162</v>
      </c>
      <c r="H8747" t="s">
        <v>15956</v>
      </c>
      <c r="I8747" t="s">
        <v>15957</v>
      </c>
      <c r="J8747">
        <v>5808.590811</v>
      </c>
      <c r="K8747" t="s">
        <v>47</v>
      </c>
      <c r="L8747">
        <v>40944</v>
      </c>
      <c r="M8747">
        <v>166</v>
      </c>
      <c r="N8747" t="s">
        <v>48</v>
      </c>
      <c r="O8747" s="1">
        <v>45172</v>
      </c>
      <c r="P8747" t="s">
        <v>60</v>
      </c>
      <c r="Q8747" t="s">
        <v>57</v>
      </c>
      <c r="R8747">
        <f>Healthcare_Data_v1__4[[#This Row],[Discharge Date]]-Healthcare_Data_v1__4[[#This Row],[Date of Admission]]</f>
        <v>10</v>
      </c>
      <c r="S8747" t="str" cm="1">
        <f t="array" ref="S8747">_xlfn.IFS( Healthcare_Data_v1__4[[#This Row],[Days of Stay]]&lt;10,"Low",Healthcare_Data_v1__4[[#This Row],[Days of Stay]]&lt;20,"Med",Healthcare_Data_v1__4[[#This Row],[Days of Stay]]&lt;=30,"High")</f>
        <v>Med</v>
      </c>
      <c r="T8747" t="str">
        <f>CONCATENATE(Healthcare_Data_v1__4[[#This Row],[Medical Condition]],Healthcare_Data_v1__4[[#This Row],[Duration]])</f>
        <v>AsthmaMed</v>
      </c>
      <c r="U8747">
        <f>MONTH(Healthcare_Data_v1__4[[#This Row],[Date of Admission]])</f>
        <v>8</v>
      </c>
      <c r="V8747">
        <f>YEAR(Healthcare_Data_v1__4[[#This Row],[Date of Admission]])</f>
        <v>2023</v>
      </c>
      <c r="W8747">
        <f>DAY(Healthcare_Data_v1__4[[#This Row],[Date of Admission]])</f>
        <v>24</v>
      </c>
    </row>
    <row r="8748" spans="1:23" x14ac:dyDescent="0.3">
      <c r="A8748" t="s">
        <v>25556</v>
      </c>
      <c r="B8748">
        <v>75</v>
      </c>
      <c r="C8748" t="s">
        <v>3</v>
      </c>
      <c r="D8748" t="s">
        <v>16</v>
      </c>
      <c r="E8748" t="s">
        <v>23</v>
      </c>
      <c r="F8748" t="s">
        <v>6</v>
      </c>
      <c r="G8748" s="1">
        <v>44861</v>
      </c>
      <c r="H8748" t="s">
        <v>12820</v>
      </c>
      <c r="I8748" t="s">
        <v>15958</v>
      </c>
      <c r="J8748">
        <v>5807.4095260000004</v>
      </c>
      <c r="K8748" t="s">
        <v>41</v>
      </c>
      <c r="L8748">
        <v>14833</v>
      </c>
      <c r="M8748">
        <v>318</v>
      </c>
      <c r="N8748" t="s">
        <v>48</v>
      </c>
      <c r="O8748" s="1">
        <v>44891</v>
      </c>
      <c r="P8748" t="s">
        <v>49</v>
      </c>
      <c r="Q8748" t="s">
        <v>57</v>
      </c>
      <c r="R8748">
        <f>Healthcare_Data_v1__4[[#This Row],[Discharge Date]]-Healthcare_Data_v1__4[[#This Row],[Date of Admission]]</f>
        <v>30</v>
      </c>
      <c r="S8748" t="str" cm="1">
        <f t="array" ref="S8748">_xlfn.IFS( Healthcare_Data_v1__4[[#This Row],[Days of Stay]]&lt;10,"Low",Healthcare_Data_v1__4[[#This Row],[Days of Stay]]&lt;20,"Med",Healthcare_Data_v1__4[[#This Row],[Days of Stay]]&lt;=30,"High")</f>
        <v>High</v>
      </c>
      <c r="T8748" t="str">
        <f>CONCATENATE(Healthcare_Data_v1__4[[#This Row],[Medical Condition]],Healthcare_Data_v1__4[[#This Row],[Duration]])</f>
        <v>AsthmaHigh</v>
      </c>
      <c r="U8748">
        <f>MONTH(Healthcare_Data_v1__4[[#This Row],[Date of Admission]])</f>
        <v>10</v>
      </c>
      <c r="V8748">
        <f>YEAR(Healthcare_Data_v1__4[[#This Row],[Date of Admission]])</f>
        <v>2022</v>
      </c>
      <c r="W8748">
        <f>DAY(Healthcare_Data_v1__4[[#This Row],[Date of Admission]])</f>
        <v>27</v>
      </c>
    </row>
    <row r="8749" spans="1:23" x14ac:dyDescent="0.3">
      <c r="A8749" t="s">
        <v>25557</v>
      </c>
      <c r="B8749">
        <v>48</v>
      </c>
      <c r="C8749" t="s">
        <v>8</v>
      </c>
      <c r="D8749" t="s">
        <v>16</v>
      </c>
      <c r="E8749" t="s">
        <v>26</v>
      </c>
      <c r="F8749" t="s">
        <v>7</v>
      </c>
      <c r="G8749" s="1">
        <v>43540</v>
      </c>
      <c r="H8749" t="s">
        <v>15959</v>
      </c>
      <c r="I8749" t="s">
        <v>7621</v>
      </c>
      <c r="J8749">
        <v>5803.5700820000002</v>
      </c>
      <c r="K8749" t="s">
        <v>63</v>
      </c>
      <c r="L8749">
        <v>9682</v>
      </c>
      <c r="M8749">
        <v>303</v>
      </c>
      <c r="N8749" t="s">
        <v>42</v>
      </c>
      <c r="O8749" s="1">
        <v>43543</v>
      </c>
      <c r="P8749" t="s">
        <v>56</v>
      </c>
      <c r="Q8749" t="s">
        <v>57</v>
      </c>
      <c r="R8749">
        <f>Healthcare_Data_v1__4[[#This Row],[Discharge Date]]-Healthcare_Data_v1__4[[#This Row],[Date of Admission]]</f>
        <v>3</v>
      </c>
      <c r="S8749" t="str" cm="1">
        <f t="array" ref="S8749">_xlfn.IFS( Healthcare_Data_v1__4[[#This Row],[Days of Stay]]&lt;10,"Low",Healthcare_Data_v1__4[[#This Row],[Days of Stay]]&lt;20,"Med",Healthcare_Data_v1__4[[#This Row],[Days of Stay]]&lt;=30,"High")</f>
        <v>Low</v>
      </c>
      <c r="T8749" t="str">
        <f>CONCATENATE(Healthcare_Data_v1__4[[#This Row],[Medical Condition]],Healthcare_Data_v1__4[[#This Row],[Duration]])</f>
        <v>ObesityLow</v>
      </c>
      <c r="U8749">
        <f>MONTH(Healthcare_Data_v1__4[[#This Row],[Date of Admission]])</f>
        <v>3</v>
      </c>
      <c r="V8749">
        <f>YEAR(Healthcare_Data_v1__4[[#This Row],[Date of Admission]])</f>
        <v>2019</v>
      </c>
      <c r="W8749">
        <f>DAY(Healthcare_Data_v1__4[[#This Row],[Date of Admission]])</f>
        <v>16</v>
      </c>
    </row>
    <row r="8750" spans="1:23" x14ac:dyDescent="0.3">
      <c r="A8750" t="s">
        <v>25558</v>
      </c>
      <c r="B8750">
        <v>52</v>
      </c>
      <c r="C8750" t="s">
        <v>8</v>
      </c>
      <c r="D8750" t="s">
        <v>16</v>
      </c>
      <c r="E8750" t="s">
        <v>24</v>
      </c>
      <c r="F8750" t="s">
        <v>11</v>
      </c>
      <c r="G8750" s="1">
        <v>44827</v>
      </c>
      <c r="H8750" t="s">
        <v>15960</v>
      </c>
      <c r="I8750" t="s">
        <v>15961</v>
      </c>
      <c r="J8750">
        <v>5803.134779</v>
      </c>
      <c r="K8750" t="s">
        <v>66</v>
      </c>
      <c r="L8750">
        <v>25429</v>
      </c>
      <c r="M8750">
        <v>481</v>
      </c>
      <c r="N8750" t="s">
        <v>55</v>
      </c>
      <c r="O8750" s="1">
        <v>44836</v>
      </c>
      <c r="P8750" t="s">
        <v>85</v>
      </c>
      <c r="Q8750" t="s">
        <v>57</v>
      </c>
      <c r="R8750">
        <f>Healthcare_Data_v1__4[[#This Row],[Discharge Date]]-Healthcare_Data_v1__4[[#This Row],[Date of Admission]]</f>
        <v>9</v>
      </c>
      <c r="S8750" t="str" cm="1">
        <f t="array" ref="S8750">_xlfn.IFS( Healthcare_Data_v1__4[[#This Row],[Days of Stay]]&lt;10,"Low",Healthcare_Data_v1__4[[#This Row],[Days of Stay]]&lt;20,"Med",Healthcare_Data_v1__4[[#This Row],[Days of Stay]]&lt;=30,"High")</f>
        <v>Low</v>
      </c>
      <c r="T8750" t="str">
        <f>CONCATENATE(Healthcare_Data_v1__4[[#This Row],[Medical Condition]],Healthcare_Data_v1__4[[#This Row],[Duration]])</f>
        <v>CancerLow</v>
      </c>
      <c r="U8750">
        <f>MONTH(Healthcare_Data_v1__4[[#This Row],[Date of Admission]])</f>
        <v>9</v>
      </c>
      <c r="V8750">
        <f>YEAR(Healthcare_Data_v1__4[[#This Row],[Date of Admission]])</f>
        <v>2022</v>
      </c>
      <c r="W8750">
        <f>DAY(Healthcare_Data_v1__4[[#This Row],[Date of Admission]])</f>
        <v>23</v>
      </c>
    </row>
    <row r="8751" spans="1:23" x14ac:dyDescent="0.3">
      <c r="A8751" t="s">
        <v>25559</v>
      </c>
      <c r="B8751">
        <v>63</v>
      </c>
      <c r="C8751" t="s">
        <v>3</v>
      </c>
      <c r="D8751" t="s">
        <v>16</v>
      </c>
      <c r="E8751" t="s">
        <v>22</v>
      </c>
      <c r="F8751" t="s">
        <v>11</v>
      </c>
      <c r="G8751" s="1">
        <v>44252</v>
      </c>
      <c r="H8751" t="s">
        <v>5184</v>
      </c>
      <c r="I8751" t="s">
        <v>15962</v>
      </c>
      <c r="J8751">
        <v>5801.429967</v>
      </c>
      <c r="K8751" t="s">
        <v>41</v>
      </c>
      <c r="L8751">
        <v>7344</v>
      </c>
      <c r="M8751">
        <v>366</v>
      </c>
      <c r="N8751" t="s">
        <v>42</v>
      </c>
      <c r="O8751" s="1">
        <v>44271</v>
      </c>
      <c r="P8751" t="s">
        <v>43</v>
      </c>
      <c r="Q8751" t="s">
        <v>50</v>
      </c>
      <c r="R8751">
        <f>Healthcare_Data_v1__4[[#This Row],[Discharge Date]]-Healthcare_Data_v1__4[[#This Row],[Date of Admission]]</f>
        <v>19</v>
      </c>
      <c r="S8751" t="str" cm="1">
        <f t="array" ref="S8751">_xlfn.IFS( Healthcare_Data_v1__4[[#This Row],[Days of Stay]]&lt;10,"Low",Healthcare_Data_v1__4[[#This Row],[Days of Stay]]&lt;20,"Med",Healthcare_Data_v1__4[[#This Row],[Days of Stay]]&lt;=30,"High")</f>
        <v>Med</v>
      </c>
      <c r="T8751" t="str">
        <f>CONCATENATE(Healthcare_Data_v1__4[[#This Row],[Medical Condition]],Healthcare_Data_v1__4[[#This Row],[Duration]])</f>
        <v>CancerMed</v>
      </c>
      <c r="U8751">
        <f>MONTH(Healthcare_Data_v1__4[[#This Row],[Date of Admission]])</f>
        <v>2</v>
      </c>
      <c r="V8751">
        <f>YEAR(Healthcare_Data_v1__4[[#This Row],[Date of Admission]])</f>
        <v>2021</v>
      </c>
      <c r="W8751">
        <f>DAY(Healthcare_Data_v1__4[[#This Row],[Date of Admission]])</f>
        <v>25</v>
      </c>
    </row>
    <row r="8752" spans="1:23" x14ac:dyDescent="0.3">
      <c r="A8752" t="s">
        <v>25560</v>
      </c>
      <c r="B8752">
        <v>60</v>
      </c>
      <c r="C8752" t="s">
        <v>3</v>
      </c>
      <c r="D8752" t="s">
        <v>15</v>
      </c>
      <c r="E8752" t="s">
        <v>26</v>
      </c>
      <c r="F8752" t="s">
        <v>4</v>
      </c>
      <c r="G8752" s="1">
        <v>44705</v>
      </c>
      <c r="H8752" t="s">
        <v>15963</v>
      </c>
      <c r="I8752" t="s">
        <v>15964</v>
      </c>
      <c r="J8752">
        <v>5801.1080149999998</v>
      </c>
      <c r="K8752" t="s">
        <v>41</v>
      </c>
      <c r="L8752">
        <v>26477</v>
      </c>
      <c r="M8752">
        <v>398</v>
      </c>
      <c r="N8752" t="s">
        <v>55</v>
      </c>
      <c r="O8752" s="1">
        <v>44719</v>
      </c>
      <c r="P8752" t="s">
        <v>56</v>
      </c>
      <c r="Q8752" t="s">
        <v>50</v>
      </c>
      <c r="R8752">
        <f>Healthcare_Data_v1__4[[#This Row],[Discharge Date]]-Healthcare_Data_v1__4[[#This Row],[Date of Admission]]</f>
        <v>14</v>
      </c>
      <c r="S8752" t="str" cm="1">
        <f t="array" ref="S8752">_xlfn.IFS( Healthcare_Data_v1__4[[#This Row],[Days of Stay]]&lt;10,"Low",Healthcare_Data_v1__4[[#This Row],[Days of Stay]]&lt;20,"Med",Healthcare_Data_v1__4[[#This Row],[Days of Stay]]&lt;=30,"High")</f>
        <v>Med</v>
      </c>
      <c r="T8752" t="str">
        <f>CONCATENATE(Healthcare_Data_v1__4[[#This Row],[Medical Condition]],Healthcare_Data_v1__4[[#This Row],[Duration]])</f>
        <v>DiabetesMed</v>
      </c>
      <c r="U8752">
        <f>MONTH(Healthcare_Data_v1__4[[#This Row],[Date of Admission]])</f>
        <v>5</v>
      </c>
      <c r="V8752">
        <f>YEAR(Healthcare_Data_v1__4[[#This Row],[Date of Admission]])</f>
        <v>2022</v>
      </c>
      <c r="W8752">
        <f>DAY(Healthcare_Data_v1__4[[#This Row],[Date of Admission]])</f>
        <v>24</v>
      </c>
    </row>
    <row r="8753" spans="1:23" x14ac:dyDescent="0.3">
      <c r="A8753" t="s">
        <v>25561</v>
      </c>
      <c r="B8753">
        <v>78</v>
      </c>
      <c r="C8753" t="s">
        <v>3</v>
      </c>
      <c r="D8753" t="s">
        <v>15</v>
      </c>
      <c r="E8753" t="s">
        <v>24</v>
      </c>
      <c r="F8753" t="s">
        <v>11</v>
      </c>
      <c r="G8753" s="1">
        <v>43738</v>
      </c>
      <c r="H8753" t="s">
        <v>15965</v>
      </c>
      <c r="I8753" t="s">
        <v>15966</v>
      </c>
      <c r="J8753">
        <v>5800.6328469999999</v>
      </c>
      <c r="K8753" t="s">
        <v>41</v>
      </c>
      <c r="L8753">
        <v>18433</v>
      </c>
      <c r="M8753">
        <v>289</v>
      </c>
      <c r="N8753" t="s">
        <v>42</v>
      </c>
      <c r="O8753" s="1">
        <v>43739</v>
      </c>
      <c r="P8753" t="s">
        <v>49</v>
      </c>
      <c r="Q8753" t="s">
        <v>57</v>
      </c>
      <c r="R8753">
        <f>Healthcare_Data_v1__4[[#This Row],[Discharge Date]]-Healthcare_Data_v1__4[[#This Row],[Date of Admission]]</f>
        <v>1</v>
      </c>
      <c r="S8753" t="str" cm="1">
        <f t="array" ref="S8753">_xlfn.IFS( Healthcare_Data_v1__4[[#This Row],[Days of Stay]]&lt;10,"Low",Healthcare_Data_v1__4[[#This Row],[Days of Stay]]&lt;20,"Med",Healthcare_Data_v1__4[[#This Row],[Days of Stay]]&lt;=30,"High")</f>
        <v>Low</v>
      </c>
      <c r="T8753" t="str">
        <f>CONCATENATE(Healthcare_Data_v1__4[[#This Row],[Medical Condition]],Healthcare_Data_v1__4[[#This Row],[Duration]])</f>
        <v>CancerLow</v>
      </c>
      <c r="U8753">
        <f>MONTH(Healthcare_Data_v1__4[[#This Row],[Date of Admission]])</f>
        <v>9</v>
      </c>
      <c r="V8753">
        <f>YEAR(Healthcare_Data_v1__4[[#This Row],[Date of Admission]])</f>
        <v>2019</v>
      </c>
      <c r="W8753">
        <f>DAY(Healthcare_Data_v1__4[[#This Row],[Date of Admission]])</f>
        <v>30</v>
      </c>
    </row>
    <row r="8754" spans="1:23" x14ac:dyDescent="0.3">
      <c r="A8754" t="s">
        <v>25562</v>
      </c>
      <c r="B8754">
        <v>49</v>
      </c>
      <c r="C8754" t="s">
        <v>8</v>
      </c>
      <c r="D8754" t="s">
        <v>16</v>
      </c>
      <c r="E8754" t="s">
        <v>22</v>
      </c>
      <c r="F8754" t="s">
        <v>6</v>
      </c>
      <c r="G8754" s="1">
        <v>43825</v>
      </c>
      <c r="H8754" t="s">
        <v>15967</v>
      </c>
      <c r="I8754" t="s">
        <v>15968</v>
      </c>
      <c r="J8754">
        <v>5790.1980009999997</v>
      </c>
      <c r="K8754" t="s">
        <v>69</v>
      </c>
      <c r="L8754">
        <v>25695</v>
      </c>
      <c r="M8754">
        <v>456</v>
      </c>
      <c r="N8754" t="s">
        <v>55</v>
      </c>
      <c r="O8754" s="1">
        <v>43850</v>
      </c>
      <c r="P8754" t="s">
        <v>60</v>
      </c>
      <c r="Q8754" t="s">
        <v>57</v>
      </c>
      <c r="R8754">
        <f>Healthcare_Data_v1__4[[#This Row],[Discharge Date]]-Healthcare_Data_v1__4[[#This Row],[Date of Admission]]</f>
        <v>25</v>
      </c>
      <c r="S8754" t="str" cm="1">
        <f t="array" ref="S8754">_xlfn.IFS( Healthcare_Data_v1__4[[#This Row],[Days of Stay]]&lt;10,"Low",Healthcare_Data_v1__4[[#This Row],[Days of Stay]]&lt;20,"Med",Healthcare_Data_v1__4[[#This Row],[Days of Stay]]&lt;=30,"High")</f>
        <v>High</v>
      </c>
      <c r="T8754" t="str">
        <f>CONCATENATE(Healthcare_Data_v1__4[[#This Row],[Medical Condition]],Healthcare_Data_v1__4[[#This Row],[Duration]])</f>
        <v>AsthmaHigh</v>
      </c>
      <c r="U8754">
        <f>MONTH(Healthcare_Data_v1__4[[#This Row],[Date of Admission]])</f>
        <v>12</v>
      </c>
      <c r="V8754">
        <f>YEAR(Healthcare_Data_v1__4[[#This Row],[Date of Admission]])</f>
        <v>2019</v>
      </c>
      <c r="W8754">
        <f>DAY(Healthcare_Data_v1__4[[#This Row],[Date of Admission]])</f>
        <v>26</v>
      </c>
    </row>
    <row r="8755" spans="1:23" x14ac:dyDescent="0.3">
      <c r="A8755" t="s">
        <v>25563</v>
      </c>
      <c r="B8755">
        <v>57</v>
      </c>
      <c r="C8755" t="s">
        <v>3</v>
      </c>
      <c r="D8755" t="s">
        <v>15</v>
      </c>
      <c r="E8755" t="s">
        <v>25</v>
      </c>
      <c r="F8755" t="s">
        <v>6</v>
      </c>
      <c r="G8755" s="1">
        <v>44337</v>
      </c>
      <c r="H8755" t="s">
        <v>6304</v>
      </c>
      <c r="I8755" t="s">
        <v>15969</v>
      </c>
      <c r="J8755">
        <v>5784.0543429999998</v>
      </c>
      <c r="K8755" t="s">
        <v>66</v>
      </c>
      <c r="L8755">
        <v>38283</v>
      </c>
      <c r="M8755">
        <v>459</v>
      </c>
      <c r="N8755" t="s">
        <v>48</v>
      </c>
      <c r="O8755" s="1">
        <v>44343</v>
      </c>
      <c r="P8755" t="s">
        <v>43</v>
      </c>
      <c r="Q8755" t="s">
        <v>50</v>
      </c>
      <c r="R8755">
        <f>Healthcare_Data_v1__4[[#This Row],[Discharge Date]]-Healthcare_Data_v1__4[[#This Row],[Date of Admission]]</f>
        <v>6</v>
      </c>
      <c r="S8755" t="str" cm="1">
        <f t="array" ref="S8755">_xlfn.IFS( Healthcare_Data_v1__4[[#This Row],[Days of Stay]]&lt;10,"Low",Healthcare_Data_v1__4[[#This Row],[Days of Stay]]&lt;20,"Med",Healthcare_Data_v1__4[[#This Row],[Days of Stay]]&lt;=30,"High")</f>
        <v>Low</v>
      </c>
      <c r="T8755" t="str">
        <f>CONCATENATE(Healthcare_Data_v1__4[[#This Row],[Medical Condition]],Healthcare_Data_v1__4[[#This Row],[Duration]])</f>
        <v>AsthmaLow</v>
      </c>
      <c r="U8755">
        <f>MONTH(Healthcare_Data_v1__4[[#This Row],[Date of Admission]])</f>
        <v>5</v>
      </c>
      <c r="V8755">
        <f>YEAR(Healthcare_Data_v1__4[[#This Row],[Date of Admission]])</f>
        <v>2021</v>
      </c>
      <c r="W8755">
        <f>DAY(Healthcare_Data_v1__4[[#This Row],[Date of Admission]])</f>
        <v>21</v>
      </c>
    </row>
    <row r="8756" spans="1:23" x14ac:dyDescent="0.3">
      <c r="A8756" t="s">
        <v>5730</v>
      </c>
      <c r="B8756">
        <v>37</v>
      </c>
      <c r="C8756" t="s">
        <v>5</v>
      </c>
      <c r="D8756" t="s">
        <v>15</v>
      </c>
      <c r="E8756" t="s">
        <v>20</v>
      </c>
      <c r="F8756" t="s">
        <v>11</v>
      </c>
      <c r="G8756" s="1">
        <v>43682</v>
      </c>
      <c r="H8756" t="s">
        <v>15970</v>
      </c>
      <c r="I8756" t="s">
        <v>15971</v>
      </c>
      <c r="J8756">
        <v>5782.155761</v>
      </c>
      <c r="K8756" t="s">
        <v>69</v>
      </c>
      <c r="L8756">
        <v>45179</v>
      </c>
      <c r="M8756">
        <v>382</v>
      </c>
      <c r="N8756" t="s">
        <v>55</v>
      </c>
      <c r="O8756" s="1">
        <v>43690</v>
      </c>
      <c r="P8756" t="s">
        <v>60</v>
      </c>
      <c r="Q8756" t="s">
        <v>57</v>
      </c>
      <c r="R8756">
        <f>Healthcare_Data_v1__4[[#This Row],[Discharge Date]]-Healthcare_Data_v1__4[[#This Row],[Date of Admission]]</f>
        <v>8</v>
      </c>
      <c r="S8756" t="str" cm="1">
        <f t="array" ref="S8756">_xlfn.IFS( Healthcare_Data_v1__4[[#This Row],[Days of Stay]]&lt;10,"Low",Healthcare_Data_v1__4[[#This Row],[Days of Stay]]&lt;20,"Med",Healthcare_Data_v1__4[[#This Row],[Days of Stay]]&lt;=30,"High")</f>
        <v>Low</v>
      </c>
      <c r="T8756" t="str">
        <f>CONCATENATE(Healthcare_Data_v1__4[[#This Row],[Medical Condition]],Healthcare_Data_v1__4[[#This Row],[Duration]])</f>
        <v>CancerLow</v>
      </c>
      <c r="U8756">
        <f>MONTH(Healthcare_Data_v1__4[[#This Row],[Date of Admission]])</f>
        <v>8</v>
      </c>
      <c r="V8756">
        <f>YEAR(Healthcare_Data_v1__4[[#This Row],[Date of Admission]])</f>
        <v>2019</v>
      </c>
      <c r="W8756">
        <f>DAY(Healthcare_Data_v1__4[[#This Row],[Date of Admission]])</f>
        <v>5</v>
      </c>
    </row>
    <row r="8757" spans="1:23" x14ac:dyDescent="0.3">
      <c r="A8757" t="s">
        <v>25564</v>
      </c>
      <c r="B8757">
        <v>45</v>
      </c>
      <c r="C8757" t="s">
        <v>8</v>
      </c>
      <c r="D8757" t="s">
        <v>16</v>
      </c>
      <c r="E8757" t="s">
        <v>23</v>
      </c>
      <c r="F8757" t="s">
        <v>9</v>
      </c>
      <c r="G8757" s="1">
        <v>45228</v>
      </c>
      <c r="H8757" t="s">
        <v>15972</v>
      </c>
      <c r="I8757" t="s">
        <v>15973</v>
      </c>
      <c r="J8757">
        <v>5780.9730440000003</v>
      </c>
      <c r="K8757" t="s">
        <v>63</v>
      </c>
      <c r="L8757">
        <v>36812</v>
      </c>
      <c r="M8757">
        <v>343</v>
      </c>
      <c r="N8757" t="s">
        <v>55</v>
      </c>
      <c r="O8757" s="1">
        <v>45242</v>
      </c>
      <c r="P8757" t="s">
        <v>49</v>
      </c>
      <c r="Q8757" t="s">
        <v>50</v>
      </c>
      <c r="R8757">
        <f>Healthcare_Data_v1__4[[#This Row],[Discharge Date]]-Healthcare_Data_v1__4[[#This Row],[Date of Admission]]</f>
        <v>14</v>
      </c>
      <c r="S8757" t="str" cm="1">
        <f t="array" ref="S8757">_xlfn.IFS( Healthcare_Data_v1__4[[#This Row],[Days of Stay]]&lt;10,"Low",Healthcare_Data_v1__4[[#This Row],[Days of Stay]]&lt;20,"Med",Healthcare_Data_v1__4[[#This Row],[Days of Stay]]&lt;=30,"High")</f>
        <v>Med</v>
      </c>
      <c r="T8757" t="str">
        <f>CONCATENATE(Healthcare_Data_v1__4[[#This Row],[Medical Condition]],Healthcare_Data_v1__4[[#This Row],[Duration]])</f>
        <v>ArthritisMed</v>
      </c>
      <c r="U8757">
        <f>MONTH(Healthcare_Data_v1__4[[#This Row],[Date of Admission]])</f>
        <v>10</v>
      </c>
      <c r="V8757">
        <f>YEAR(Healthcare_Data_v1__4[[#This Row],[Date of Admission]])</f>
        <v>2023</v>
      </c>
      <c r="W8757">
        <f>DAY(Healthcare_Data_v1__4[[#This Row],[Date of Admission]])</f>
        <v>29</v>
      </c>
    </row>
    <row r="8758" spans="1:23" x14ac:dyDescent="0.3">
      <c r="A8758" t="s">
        <v>25565</v>
      </c>
      <c r="B8758">
        <v>59</v>
      </c>
      <c r="C8758" t="s">
        <v>3</v>
      </c>
      <c r="D8758" t="s">
        <v>15</v>
      </c>
      <c r="E8758" t="s">
        <v>21</v>
      </c>
      <c r="F8758" t="s">
        <v>10</v>
      </c>
      <c r="G8758" s="1">
        <v>44457</v>
      </c>
      <c r="H8758" t="s">
        <v>15974</v>
      </c>
      <c r="I8758" t="s">
        <v>9144</v>
      </c>
      <c r="J8758">
        <v>5775.5730020000001</v>
      </c>
      <c r="K8758" t="s">
        <v>41</v>
      </c>
      <c r="L8758">
        <v>34566</v>
      </c>
      <c r="M8758">
        <v>237</v>
      </c>
      <c r="N8758" t="s">
        <v>55</v>
      </c>
      <c r="O8758" s="1">
        <v>44480</v>
      </c>
      <c r="P8758" t="s">
        <v>60</v>
      </c>
      <c r="Q8758" t="s">
        <v>57</v>
      </c>
      <c r="R8758">
        <f>Healthcare_Data_v1__4[[#This Row],[Discharge Date]]-Healthcare_Data_v1__4[[#This Row],[Date of Admission]]</f>
        <v>23</v>
      </c>
      <c r="S8758" t="str" cm="1">
        <f t="array" ref="S8758">_xlfn.IFS( Healthcare_Data_v1__4[[#This Row],[Days of Stay]]&lt;10,"Low",Healthcare_Data_v1__4[[#This Row],[Days of Stay]]&lt;20,"Med",Healthcare_Data_v1__4[[#This Row],[Days of Stay]]&lt;=30,"High")</f>
        <v>High</v>
      </c>
      <c r="T8758" t="str">
        <f>CONCATENATE(Healthcare_Data_v1__4[[#This Row],[Medical Condition]],Healthcare_Data_v1__4[[#This Row],[Duration]])</f>
        <v>HypertensionHigh</v>
      </c>
      <c r="U8758">
        <f>MONTH(Healthcare_Data_v1__4[[#This Row],[Date of Admission]])</f>
        <v>9</v>
      </c>
      <c r="V8758">
        <f>YEAR(Healthcare_Data_v1__4[[#This Row],[Date of Admission]])</f>
        <v>2021</v>
      </c>
      <c r="W8758">
        <f>DAY(Healthcare_Data_v1__4[[#This Row],[Date of Admission]])</f>
        <v>18</v>
      </c>
    </row>
    <row r="8759" spans="1:23" x14ac:dyDescent="0.3">
      <c r="A8759" t="s">
        <v>25566</v>
      </c>
      <c r="B8759">
        <v>59</v>
      </c>
      <c r="C8759" t="s">
        <v>3</v>
      </c>
      <c r="D8759" t="s">
        <v>15</v>
      </c>
      <c r="E8759" t="s">
        <v>21</v>
      </c>
      <c r="F8759" t="s">
        <v>6</v>
      </c>
      <c r="G8759" s="1">
        <v>43950</v>
      </c>
      <c r="H8759" t="s">
        <v>15975</v>
      </c>
      <c r="I8759" t="s">
        <v>15976</v>
      </c>
      <c r="J8759">
        <v>5769.7718809999997</v>
      </c>
      <c r="K8759" t="s">
        <v>47</v>
      </c>
      <c r="L8759">
        <v>35655</v>
      </c>
      <c r="M8759">
        <v>346</v>
      </c>
      <c r="N8759" t="s">
        <v>42</v>
      </c>
      <c r="O8759" s="1">
        <v>43958</v>
      </c>
      <c r="P8759" t="s">
        <v>56</v>
      </c>
      <c r="Q8759" t="s">
        <v>57</v>
      </c>
      <c r="R8759">
        <f>Healthcare_Data_v1__4[[#This Row],[Discharge Date]]-Healthcare_Data_v1__4[[#This Row],[Date of Admission]]</f>
        <v>8</v>
      </c>
      <c r="S8759" t="str" cm="1">
        <f t="array" ref="S8759">_xlfn.IFS( Healthcare_Data_v1__4[[#This Row],[Days of Stay]]&lt;10,"Low",Healthcare_Data_v1__4[[#This Row],[Days of Stay]]&lt;20,"Med",Healthcare_Data_v1__4[[#This Row],[Days of Stay]]&lt;=30,"High")</f>
        <v>Low</v>
      </c>
      <c r="T8759" t="str">
        <f>CONCATENATE(Healthcare_Data_v1__4[[#This Row],[Medical Condition]],Healthcare_Data_v1__4[[#This Row],[Duration]])</f>
        <v>AsthmaLow</v>
      </c>
      <c r="U8759">
        <f>MONTH(Healthcare_Data_v1__4[[#This Row],[Date of Admission]])</f>
        <v>4</v>
      </c>
      <c r="V8759">
        <f>YEAR(Healthcare_Data_v1__4[[#This Row],[Date of Admission]])</f>
        <v>2020</v>
      </c>
      <c r="W8759">
        <f>DAY(Healthcare_Data_v1__4[[#This Row],[Date of Admission]])</f>
        <v>29</v>
      </c>
    </row>
    <row r="8760" spans="1:23" x14ac:dyDescent="0.3">
      <c r="A8760" t="s">
        <v>25567</v>
      </c>
      <c r="B8760">
        <v>39</v>
      </c>
      <c r="C8760" t="s">
        <v>5</v>
      </c>
      <c r="D8760" t="s">
        <v>15</v>
      </c>
      <c r="E8760" t="s">
        <v>21</v>
      </c>
      <c r="F8760" t="s">
        <v>9</v>
      </c>
      <c r="G8760" s="1">
        <v>44741</v>
      </c>
      <c r="H8760" t="s">
        <v>15977</v>
      </c>
      <c r="I8760" t="s">
        <v>15978</v>
      </c>
      <c r="J8760">
        <v>5769.6761450000004</v>
      </c>
      <c r="K8760" t="s">
        <v>69</v>
      </c>
      <c r="L8760">
        <v>12490</v>
      </c>
      <c r="M8760">
        <v>358</v>
      </c>
      <c r="N8760" t="s">
        <v>55</v>
      </c>
      <c r="O8760" s="1">
        <v>44771</v>
      </c>
      <c r="P8760" t="s">
        <v>49</v>
      </c>
      <c r="Q8760" t="s">
        <v>50</v>
      </c>
      <c r="R8760">
        <f>Healthcare_Data_v1__4[[#This Row],[Discharge Date]]-Healthcare_Data_v1__4[[#This Row],[Date of Admission]]</f>
        <v>30</v>
      </c>
      <c r="S8760" t="str" cm="1">
        <f t="array" ref="S8760">_xlfn.IFS( Healthcare_Data_v1__4[[#This Row],[Days of Stay]]&lt;10,"Low",Healthcare_Data_v1__4[[#This Row],[Days of Stay]]&lt;20,"Med",Healthcare_Data_v1__4[[#This Row],[Days of Stay]]&lt;=30,"High")</f>
        <v>High</v>
      </c>
      <c r="T8760" t="str">
        <f>CONCATENATE(Healthcare_Data_v1__4[[#This Row],[Medical Condition]],Healthcare_Data_v1__4[[#This Row],[Duration]])</f>
        <v>ArthritisHigh</v>
      </c>
      <c r="U8760">
        <f>MONTH(Healthcare_Data_v1__4[[#This Row],[Date of Admission]])</f>
        <v>6</v>
      </c>
      <c r="V8760">
        <f>YEAR(Healthcare_Data_v1__4[[#This Row],[Date of Admission]])</f>
        <v>2022</v>
      </c>
      <c r="W8760">
        <f>DAY(Healthcare_Data_v1__4[[#This Row],[Date of Admission]])</f>
        <v>29</v>
      </c>
    </row>
    <row r="8761" spans="1:23" x14ac:dyDescent="0.3">
      <c r="A8761" t="s">
        <v>25568</v>
      </c>
      <c r="B8761">
        <v>60</v>
      </c>
      <c r="C8761" t="s">
        <v>3</v>
      </c>
      <c r="D8761" t="s">
        <v>15</v>
      </c>
      <c r="E8761" t="s">
        <v>21</v>
      </c>
      <c r="F8761" t="s">
        <v>7</v>
      </c>
      <c r="G8761" s="1">
        <v>43894</v>
      </c>
      <c r="H8761" t="s">
        <v>15979</v>
      </c>
      <c r="I8761" t="s">
        <v>15980</v>
      </c>
      <c r="J8761">
        <v>5769.3575739999997</v>
      </c>
      <c r="K8761" t="s">
        <v>41</v>
      </c>
      <c r="L8761">
        <v>9972</v>
      </c>
      <c r="M8761">
        <v>178</v>
      </c>
      <c r="N8761" t="s">
        <v>42</v>
      </c>
      <c r="O8761" s="1">
        <v>43912</v>
      </c>
      <c r="P8761" t="s">
        <v>60</v>
      </c>
      <c r="Q8761" t="s">
        <v>57</v>
      </c>
      <c r="R8761">
        <f>Healthcare_Data_v1__4[[#This Row],[Discharge Date]]-Healthcare_Data_v1__4[[#This Row],[Date of Admission]]</f>
        <v>18</v>
      </c>
      <c r="S8761" t="str" cm="1">
        <f t="array" ref="S8761">_xlfn.IFS( Healthcare_Data_v1__4[[#This Row],[Days of Stay]]&lt;10,"Low",Healthcare_Data_v1__4[[#This Row],[Days of Stay]]&lt;20,"Med",Healthcare_Data_v1__4[[#This Row],[Days of Stay]]&lt;=30,"High")</f>
        <v>Med</v>
      </c>
      <c r="T8761" t="str">
        <f>CONCATENATE(Healthcare_Data_v1__4[[#This Row],[Medical Condition]],Healthcare_Data_v1__4[[#This Row],[Duration]])</f>
        <v>ObesityMed</v>
      </c>
      <c r="U8761">
        <f>MONTH(Healthcare_Data_v1__4[[#This Row],[Date of Admission]])</f>
        <v>3</v>
      </c>
      <c r="V8761">
        <f>YEAR(Healthcare_Data_v1__4[[#This Row],[Date of Admission]])</f>
        <v>2020</v>
      </c>
      <c r="W8761">
        <f>DAY(Healthcare_Data_v1__4[[#This Row],[Date of Admission]])</f>
        <v>4</v>
      </c>
    </row>
    <row r="8762" spans="1:23" x14ac:dyDescent="0.3">
      <c r="A8762" t="s">
        <v>25569</v>
      </c>
      <c r="B8762">
        <v>85</v>
      </c>
      <c r="C8762" t="s">
        <v>3</v>
      </c>
      <c r="D8762" t="s">
        <v>15</v>
      </c>
      <c r="E8762" t="s">
        <v>26</v>
      </c>
      <c r="F8762" t="s">
        <v>7</v>
      </c>
      <c r="G8762" s="1">
        <v>44540</v>
      </c>
      <c r="H8762" t="s">
        <v>15981</v>
      </c>
      <c r="I8762" t="s">
        <v>15982</v>
      </c>
      <c r="J8762">
        <v>5759.4264199999998</v>
      </c>
      <c r="K8762" t="s">
        <v>41</v>
      </c>
      <c r="L8762">
        <v>10557</v>
      </c>
      <c r="M8762">
        <v>108</v>
      </c>
      <c r="N8762" t="s">
        <v>55</v>
      </c>
      <c r="O8762" s="1">
        <v>44542</v>
      </c>
      <c r="P8762" t="s">
        <v>60</v>
      </c>
      <c r="Q8762" t="s">
        <v>44</v>
      </c>
      <c r="R8762">
        <f>Healthcare_Data_v1__4[[#This Row],[Discharge Date]]-Healthcare_Data_v1__4[[#This Row],[Date of Admission]]</f>
        <v>2</v>
      </c>
      <c r="S8762" t="str" cm="1">
        <f t="array" ref="S8762">_xlfn.IFS( Healthcare_Data_v1__4[[#This Row],[Days of Stay]]&lt;10,"Low",Healthcare_Data_v1__4[[#This Row],[Days of Stay]]&lt;20,"Med",Healthcare_Data_v1__4[[#This Row],[Days of Stay]]&lt;=30,"High")</f>
        <v>Low</v>
      </c>
      <c r="T8762" t="str">
        <f>CONCATENATE(Healthcare_Data_v1__4[[#This Row],[Medical Condition]],Healthcare_Data_v1__4[[#This Row],[Duration]])</f>
        <v>ObesityLow</v>
      </c>
      <c r="U8762">
        <f>MONTH(Healthcare_Data_v1__4[[#This Row],[Date of Admission]])</f>
        <v>12</v>
      </c>
      <c r="V8762">
        <f>YEAR(Healthcare_Data_v1__4[[#This Row],[Date of Admission]])</f>
        <v>2021</v>
      </c>
      <c r="W8762">
        <f>DAY(Healthcare_Data_v1__4[[#This Row],[Date of Admission]])</f>
        <v>10</v>
      </c>
    </row>
    <row r="8763" spans="1:23" x14ac:dyDescent="0.3">
      <c r="A8763" t="s">
        <v>25570</v>
      </c>
      <c r="B8763">
        <v>85</v>
      </c>
      <c r="C8763" t="s">
        <v>3</v>
      </c>
      <c r="D8763" t="s">
        <v>15</v>
      </c>
      <c r="E8763" t="s">
        <v>24</v>
      </c>
      <c r="F8763" t="s">
        <v>7</v>
      </c>
      <c r="G8763" s="1">
        <v>44513</v>
      </c>
      <c r="H8763" t="s">
        <v>15983</v>
      </c>
      <c r="I8763" t="s">
        <v>2066</v>
      </c>
      <c r="J8763">
        <v>5756.1526260000001</v>
      </c>
      <c r="K8763" t="s">
        <v>41</v>
      </c>
      <c r="L8763">
        <v>5872</v>
      </c>
      <c r="M8763">
        <v>372</v>
      </c>
      <c r="N8763" t="s">
        <v>42</v>
      </c>
      <c r="O8763" s="1">
        <v>44521</v>
      </c>
      <c r="P8763" t="s">
        <v>85</v>
      </c>
      <c r="Q8763" t="s">
        <v>44</v>
      </c>
      <c r="R8763">
        <f>Healthcare_Data_v1__4[[#This Row],[Discharge Date]]-Healthcare_Data_v1__4[[#This Row],[Date of Admission]]</f>
        <v>8</v>
      </c>
      <c r="S8763" t="str" cm="1">
        <f t="array" ref="S8763">_xlfn.IFS( Healthcare_Data_v1__4[[#This Row],[Days of Stay]]&lt;10,"Low",Healthcare_Data_v1__4[[#This Row],[Days of Stay]]&lt;20,"Med",Healthcare_Data_v1__4[[#This Row],[Days of Stay]]&lt;=30,"High")</f>
        <v>Low</v>
      </c>
      <c r="T8763" t="str">
        <f>CONCATENATE(Healthcare_Data_v1__4[[#This Row],[Medical Condition]],Healthcare_Data_v1__4[[#This Row],[Duration]])</f>
        <v>ObesityLow</v>
      </c>
      <c r="U8763">
        <f>MONTH(Healthcare_Data_v1__4[[#This Row],[Date of Admission]])</f>
        <v>11</v>
      </c>
      <c r="V8763">
        <f>YEAR(Healthcare_Data_v1__4[[#This Row],[Date of Admission]])</f>
        <v>2021</v>
      </c>
      <c r="W8763">
        <f>DAY(Healthcare_Data_v1__4[[#This Row],[Date of Admission]])</f>
        <v>13</v>
      </c>
    </row>
    <row r="8764" spans="1:23" x14ac:dyDescent="0.3">
      <c r="A8764" t="s">
        <v>25571</v>
      </c>
      <c r="B8764">
        <v>24</v>
      </c>
      <c r="C8764" t="s">
        <v>12</v>
      </c>
      <c r="D8764" t="s">
        <v>15</v>
      </c>
      <c r="E8764" t="s">
        <v>19</v>
      </c>
      <c r="F8764" t="s">
        <v>7</v>
      </c>
      <c r="G8764" s="1">
        <v>45195</v>
      </c>
      <c r="H8764" t="s">
        <v>15984</v>
      </c>
      <c r="I8764" t="s">
        <v>14192</v>
      </c>
      <c r="J8764">
        <v>5753.5834199999999</v>
      </c>
      <c r="K8764" t="s">
        <v>66</v>
      </c>
      <c r="L8764">
        <v>4966</v>
      </c>
      <c r="M8764">
        <v>371</v>
      </c>
      <c r="N8764" t="s">
        <v>42</v>
      </c>
      <c r="O8764" s="1">
        <v>45215</v>
      </c>
      <c r="P8764" t="s">
        <v>43</v>
      </c>
      <c r="Q8764" t="s">
        <v>57</v>
      </c>
      <c r="R8764">
        <f>Healthcare_Data_v1__4[[#This Row],[Discharge Date]]-Healthcare_Data_v1__4[[#This Row],[Date of Admission]]</f>
        <v>20</v>
      </c>
      <c r="S8764" t="str" cm="1">
        <f t="array" ref="S8764">_xlfn.IFS( Healthcare_Data_v1__4[[#This Row],[Days of Stay]]&lt;10,"Low",Healthcare_Data_v1__4[[#This Row],[Days of Stay]]&lt;20,"Med",Healthcare_Data_v1__4[[#This Row],[Days of Stay]]&lt;=30,"High")</f>
        <v>High</v>
      </c>
      <c r="T8764" t="str">
        <f>CONCATENATE(Healthcare_Data_v1__4[[#This Row],[Medical Condition]],Healthcare_Data_v1__4[[#This Row],[Duration]])</f>
        <v>ObesityHigh</v>
      </c>
      <c r="U8764">
        <f>MONTH(Healthcare_Data_v1__4[[#This Row],[Date of Admission]])</f>
        <v>9</v>
      </c>
      <c r="V8764">
        <f>YEAR(Healthcare_Data_v1__4[[#This Row],[Date of Admission]])</f>
        <v>2023</v>
      </c>
      <c r="W8764">
        <f>DAY(Healthcare_Data_v1__4[[#This Row],[Date of Admission]])</f>
        <v>26</v>
      </c>
    </row>
    <row r="8765" spans="1:23" x14ac:dyDescent="0.3">
      <c r="A8765" t="s">
        <v>25572</v>
      </c>
      <c r="B8765">
        <v>64</v>
      </c>
      <c r="C8765" t="s">
        <v>3</v>
      </c>
      <c r="D8765" t="s">
        <v>16</v>
      </c>
      <c r="E8765" t="s">
        <v>21</v>
      </c>
      <c r="F8765" t="s">
        <v>9</v>
      </c>
      <c r="G8765" s="1">
        <v>43536</v>
      </c>
      <c r="H8765" t="s">
        <v>14227</v>
      </c>
      <c r="I8765" t="s">
        <v>15985</v>
      </c>
      <c r="J8765">
        <v>5751.8974079999998</v>
      </c>
      <c r="K8765" t="s">
        <v>41</v>
      </c>
      <c r="L8765">
        <v>16682</v>
      </c>
      <c r="M8765">
        <v>489</v>
      </c>
      <c r="N8765" t="s">
        <v>48</v>
      </c>
      <c r="O8765" s="1">
        <v>43562</v>
      </c>
      <c r="P8765" t="s">
        <v>60</v>
      </c>
      <c r="Q8765" t="s">
        <v>50</v>
      </c>
      <c r="R8765">
        <f>Healthcare_Data_v1__4[[#This Row],[Discharge Date]]-Healthcare_Data_v1__4[[#This Row],[Date of Admission]]</f>
        <v>26</v>
      </c>
      <c r="S8765" t="str" cm="1">
        <f t="array" ref="S8765">_xlfn.IFS( Healthcare_Data_v1__4[[#This Row],[Days of Stay]]&lt;10,"Low",Healthcare_Data_v1__4[[#This Row],[Days of Stay]]&lt;20,"Med",Healthcare_Data_v1__4[[#This Row],[Days of Stay]]&lt;=30,"High")</f>
        <v>High</v>
      </c>
      <c r="T8765" t="str">
        <f>CONCATENATE(Healthcare_Data_v1__4[[#This Row],[Medical Condition]],Healthcare_Data_v1__4[[#This Row],[Duration]])</f>
        <v>ArthritisHigh</v>
      </c>
      <c r="U8765">
        <f>MONTH(Healthcare_Data_v1__4[[#This Row],[Date of Admission]])</f>
        <v>3</v>
      </c>
      <c r="V8765">
        <f>YEAR(Healthcare_Data_v1__4[[#This Row],[Date of Admission]])</f>
        <v>2019</v>
      </c>
      <c r="W8765">
        <f>DAY(Healthcare_Data_v1__4[[#This Row],[Date of Admission]])</f>
        <v>12</v>
      </c>
    </row>
    <row r="8766" spans="1:23" x14ac:dyDescent="0.3">
      <c r="A8766" t="s">
        <v>25573</v>
      </c>
      <c r="B8766">
        <v>39</v>
      </c>
      <c r="C8766" t="s">
        <v>5</v>
      </c>
      <c r="D8766" t="s">
        <v>16</v>
      </c>
      <c r="E8766" t="s">
        <v>24</v>
      </c>
      <c r="F8766" t="s">
        <v>11</v>
      </c>
      <c r="G8766" s="1">
        <v>44094</v>
      </c>
      <c r="H8766" t="s">
        <v>15986</v>
      </c>
      <c r="I8766" t="s">
        <v>15987</v>
      </c>
      <c r="J8766">
        <v>5749.8154299999997</v>
      </c>
      <c r="K8766" t="s">
        <v>47</v>
      </c>
      <c r="L8766">
        <v>31124</v>
      </c>
      <c r="M8766">
        <v>119</v>
      </c>
      <c r="N8766" t="s">
        <v>42</v>
      </c>
      <c r="O8766" s="1">
        <v>44113</v>
      </c>
      <c r="P8766" t="s">
        <v>49</v>
      </c>
      <c r="Q8766" t="s">
        <v>50</v>
      </c>
      <c r="R8766">
        <f>Healthcare_Data_v1__4[[#This Row],[Discharge Date]]-Healthcare_Data_v1__4[[#This Row],[Date of Admission]]</f>
        <v>19</v>
      </c>
      <c r="S8766" t="str" cm="1">
        <f t="array" ref="S8766">_xlfn.IFS( Healthcare_Data_v1__4[[#This Row],[Days of Stay]]&lt;10,"Low",Healthcare_Data_v1__4[[#This Row],[Days of Stay]]&lt;20,"Med",Healthcare_Data_v1__4[[#This Row],[Days of Stay]]&lt;=30,"High")</f>
        <v>Med</v>
      </c>
      <c r="T8766" t="str">
        <f>CONCATENATE(Healthcare_Data_v1__4[[#This Row],[Medical Condition]],Healthcare_Data_v1__4[[#This Row],[Duration]])</f>
        <v>CancerMed</v>
      </c>
      <c r="U8766">
        <f>MONTH(Healthcare_Data_v1__4[[#This Row],[Date of Admission]])</f>
        <v>9</v>
      </c>
      <c r="V8766">
        <f>YEAR(Healthcare_Data_v1__4[[#This Row],[Date of Admission]])</f>
        <v>2020</v>
      </c>
      <c r="W8766">
        <f>DAY(Healthcare_Data_v1__4[[#This Row],[Date of Admission]])</f>
        <v>20</v>
      </c>
    </row>
    <row r="8767" spans="1:23" x14ac:dyDescent="0.3">
      <c r="A8767" t="s">
        <v>25574</v>
      </c>
      <c r="B8767">
        <v>55</v>
      </c>
      <c r="C8767" t="s">
        <v>3</v>
      </c>
      <c r="D8767" t="s">
        <v>15</v>
      </c>
      <c r="E8767" t="s">
        <v>25</v>
      </c>
      <c r="F8767" t="s">
        <v>11</v>
      </c>
      <c r="G8767" s="1">
        <v>44644</v>
      </c>
      <c r="H8767" t="s">
        <v>15988</v>
      </c>
      <c r="I8767" t="s">
        <v>15989</v>
      </c>
      <c r="J8767">
        <v>5747.0814319999999</v>
      </c>
      <c r="K8767" t="s">
        <v>47</v>
      </c>
      <c r="L8767">
        <v>58617</v>
      </c>
      <c r="M8767">
        <v>240</v>
      </c>
      <c r="N8767" t="s">
        <v>42</v>
      </c>
      <c r="O8767" s="1">
        <v>44651</v>
      </c>
      <c r="P8767" t="s">
        <v>85</v>
      </c>
      <c r="Q8767" t="s">
        <v>44</v>
      </c>
      <c r="R8767">
        <f>Healthcare_Data_v1__4[[#This Row],[Discharge Date]]-Healthcare_Data_v1__4[[#This Row],[Date of Admission]]</f>
        <v>7</v>
      </c>
      <c r="S8767" t="str" cm="1">
        <f t="array" ref="S8767">_xlfn.IFS( Healthcare_Data_v1__4[[#This Row],[Days of Stay]]&lt;10,"Low",Healthcare_Data_v1__4[[#This Row],[Days of Stay]]&lt;20,"Med",Healthcare_Data_v1__4[[#This Row],[Days of Stay]]&lt;=30,"High")</f>
        <v>Low</v>
      </c>
      <c r="T8767" t="str">
        <f>CONCATENATE(Healthcare_Data_v1__4[[#This Row],[Medical Condition]],Healthcare_Data_v1__4[[#This Row],[Duration]])</f>
        <v>CancerLow</v>
      </c>
      <c r="U8767">
        <f>MONTH(Healthcare_Data_v1__4[[#This Row],[Date of Admission]])</f>
        <v>3</v>
      </c>
      <c r="V8767">
        <f>YEAR(Healthcare_Data_v1__4[[#This Row],[Date of Admission]])</f>
        <v>2022</v>
      </c>
      <c r="W8767">
        <f>DAY(Healthcare_Data_v1__4[[#This Row],[Date of Admission]])</f>
        <v>24</v>
      </c>
    </row>
    <row r="8768" spans="1:23" x14ac:dyDescent="0.3">
      <c r="A8768" t="s">
        <v>25575</v>
      </c>
      <c r="B8768">
        <v>51</v>
      </c>
      <c r="C8768" t="s">
        <v>8</v>
      </c>
      <c r="D8768" t="s">
        <v>15</v>
      </c>
      <c r="E8768" t="s">
        <v>23</v>
      </c>
      <c r="F8768" t="s">
        <v>7</v>
      </c>
      <c r="G8768" s="1">
        <v>43894</v>
      </c>
      <c r="H8768" t="s">
        <v>15990</v>
      </c>
      <c r="I8768" t="s">
        <v>15991</v>
      </c>
      <c r="J8768">
        <v>5745.6478909999996</v>
      </c>
      <c r="K8768" t="s">
        <v>69</v>
      </c>
      <c r="L8768">
        <v>7749</v>
      </c>
      <c r="M8768">
        <v>434</v>
      </c>
      <c r="N8768" t="s">
        <v>42</v>
      </c>
      <c r="O8768" s="1">
        <v>43900</v>
      </c>
      <c r="P8768" t="s">
        <v>43</v>
      </c>
      <c r="Q8768" t="s">
        <v>57</v>
      </c>
      <c r="R8768">
        <f>Healthcare_Data_v1__4[[#This Row],[Discharge Date]]-Healthcare_Data_v1__4[[#This Row],[Date of Admission]]</f>
        <v>6</v>
      </c>
      <c r="S8768" t="str" cm="1">
        <f t="array" ref="S8768">_xlfn.IFS( Healthcare_Data_v1__4[[#This Row],[Days of Stay]]&lt;10,"Low",Healthcare_Data_v1__4[[#This Row],[Days of Stay]]&lt;20,"Med",Healthcare_Data_v1__4[[#This Row],[Days of Stay]]&lt;=30,"High")</f>
        <v>Low</v>
      </c>
      <c r="T8768" t="str">
        <f>CONCATENATE(Healthcare_Data_v1__4[[#This Row],[Medical Condition]],Healthcare_Data_v1__4[[#This Row],[Duration]])</f>
        <v>ObesityLow</v>
      </c>
      <c r="U8768">
        <f>MONTH(Healthcare_Data_v1__4[[#This Row],[Date of Admission]])</f>
        <v>3</v>
      </c>
      <c r="V8768">
        <f>YEAR(Healthcare_Data_v1__4[[#This Row],[Date of Admission]])</f>
        <v>2020</v>
      </c>
      <c r="W8768">
        <f>DAY(Healthcare_Data_v1__4[[#This Row],[Date of Admission]])</f>
        <v>4</v>
      </c>
    </row>
    <row r="8769" spans="1:23" x14ac:dyDescent="0.3">
      <c r="A8769" t="s">
        <v>25576</v>
      </c>
      <c r="B8769">
        <v>67</v>
      </c>
      <c r="C8769" t="s">
        <v>3</v>
      </c>
      <c r="D8769" t="s">
        <v>16</v>
      </c>
      <c r="E8769" t="s">
        <v>20</v>
      </c>
      <c r="F8769" t="s">
        <v>11</v>
      </c>
      <c r="G8769" s="1">
        <v>45128</v>
      </c>
      <c r="H8769" t="s">
        <v>15992</v>
      </c>
      <c r="I8769" t="s">
        <v>5840</v>
      </c>
      <c r="J8769">
        <v>5741.4409130000004</v>
      </c>
      <c r="K8769" t="s">
        <v>41</v>
      </c>
      <c r="L8769">
        <v>62796</v>
      </c>
      <c r="M8769">
        <v>127</v>
      </c>
      <c r="N8769" t="s">
        <v>48</v>
      </c>
      <c r="O8769" s="1">
        <v>45142</v>
      </c>
      <c r="P8769" t="s">
        <v>43</v>
      </c>
      <c r="Q8769" t="s">
        <v>50</v>
      </c>
      <c r="R8769">
        <f>Healthcare_Data_v1__4[[#This Row],[Discharge Date]]-Healthcare_Data_v1__4[[#This Row],[Date of Admission]]</f>
        <v>14</v>
      </c>
      <c r="S8769" t="str" cm="1">
        <f t="array" ref="S8769">_xlfn.IFS( Healthcare_Data_v1__4[[#This Row],[Days of Stay]]&lt;10,"Low",Healthcare_Data_v1__4[[#This Row],[Days of Stay]]&lt;20,"Med",Healthcare_Data_v1__4[[#This Row],[Days of Stay]]&lt;=30,"High")</f>
        <v>Med</v>
      </c>
      <c r="T8769" t="str">
        <f>CONCATENATE(Healthcare_Data_v1__4[[#This Row],[Medical Condition]],Healthcare_Data_v1__4[[#This Row],[Duration]])</f>
        <v>CancerMed</v>
      </c>
      <c r="U8769">
        <f>MONTH(Healthcare_Data_v1__4[[#This Row],[Date of Admission]])</f>
        <v>7</v>
      </c>
      <c r="V8769">
        <f>YEAR(Healthcare_Data_v1__4[[#This Row],[Date of Admission]])</f>
        <v>2023</v>
      </c>
      <c r="W8769">
        <f>DAY(Healthcare_Data_v1__4[[#This Row],[Date of Admission]])</f>
        <v>21</v>
      </c>
    </row>
    <row r="8770" spans="1:23" x14ac:dyDescent="0.3">
      <c r="A8770" t="s">
        <v>25577</v>
      </c>
      <c r="B8770">
        <v>73</v>
      </c>
      <c r="C8770" t="s">
        <v>3</v>
      </c>
      <c r="D8770" t="s">
        <v>15</v>
      </c>
      <c r="E8770" t="s">
        <v>21</v>
      </c>
      <c r="F8770" t="s">
        <v>6</v>
      </c>
      <c r="G8770" s="1">
        <v>43849</v>
      </c>
      <c r="H8770" t="s">
        <v>15993</v>
      </c>
      <c r="I8770" t="s">
        <v>15994</v>
      </c>
      <c r="J8770">
        <v>5740.2540470000004</v>
      </c>
      <c r="K8770" t="s">
        <v>41</v>
      </c>
      <c r="L8770">
        <v>18427</v>
      </c>
      <c r="M8770">
        <v>114</v>
      </c>
      <c r="N8770" t="s">
        <v>42</v>
      </c>
      <c r="O8770" s="1">
        <v>43852</v>
      </c>
      <c r="P8770" t="s">
        <v>60</v>
      </c>
      <c r="Q8770" t="s">
        <v>50</v>
      </c>
      <c r="R8770">
        <f>Healthcare_Data_v1__4[[#This Row],[Discharge Date]]-Healthcare_Data_v1__4[[#This Row],[Date of Admission]]</f>
        <v>3</v>
      </c>
      <c r="S8770" t="str" cm="1">
        <f t="array" ref="S8770">_xlfn.IFS( Healthcare_Data_v1__4[[#This Row],[Days of Stay]]&lt;10,"Low",Healthcare_Data_v1__4[[#This Row],[Days of Stay]]&lt;20,"Med",Healthcare_Data_v1__4[[#This Row],[Days of Stay]]&lt;=30,"High")</f>
        <v>Low</v>
      </c>
      <c r="T8770" t="str">
        <f>CONCATENATE(Healthcare_Data_v1__4[[#This Row],[Medical Condition]],Healthcare_Data_v1__4[[#This Row],[Duration]])</f>
        <v>AsthmaLow</v>
      </c>
      <c r="U8770">
        <f>MONTH(Healthcare_Data_v1__4[[#This Row],[Date of Admission]])</f>
        <v>1</v>
      </c>
      <c r="V8770">
        <f>YEAR(Healthcare_Data_v1__4[[#This Row],[Date of Admission]])</f>
        <v>2020</v>
      </c>
      <c r="W8770">
        <f>DAY(Healthcare_Data_v1__4[[#This Row],[Date of Admission]])</f>
        <v>19</v>
      </c>
    </row>
    <row r="8771" spans="1:23" x14ac:dyDescent="0.3">
      <c r="A8771" t="s">
        <v>25578</v>
      </c>
      <c r="B8771">
        <v>23</v>
      </c>
      <c r="C8771" t="s">
        <v>12</v>
      </c>
      <c r="D8771" t="s">
        <v>15</v>
      </c>
      <c r="E8771" t="s">
        <v>22</v>
      </c>
      <c r="F8771" t="s">
        <v>7</v>
      </c>
      <c r="G8771" s="1">
        <v>43515</v>
      </c>
      <c r="H8771" t="s">
        <v>15995</v>
      </c>
      <c r="I8771" t="s">
        <v>15996</v>
      </c>
      <c r="J8771">
        <v>5739.3268179999995</v>
      </c>
      <c r="K8771" t="s">
        <v>63</v>
      </c>
      <c r="L8771">
        <v>16183</v>
      </c>
      <c r="M8771">
        <v>180</v>
      </c>
      <c r="N8771" t="s">
        <v>42</v>
      </c>
      <c r="O8771" s="1">
        <v>43531</v>
      </c>
      <c r="P8771" t="s">
        <v>56</v>
      </c>
      <c r="Q8771" t="s">
        <v>50</v>
      </c>
      <c r="R8771">
        <f>Healthcare_Data_v1__4[[#This Row],[Discharge Date]]-Healthcare_Data_v1__4[[#This Row],[Date of Admission]]</f>
        <v>16</v>
      </c>
      <c r="S8771" t="str" cm="1">
        <f t="array" ref="S8771">_xlfn.IFS( Healthcare_Data_v1__4[[#This Row],[Days of Stay]]&lt;10,"Low",Healthcare_Data_v1__4[[#This Row],[Days of Stay]]&lt;20,"Med",Healthcare_Data_v1__4[[#This Row],[Days of Stay]]&lt;=30,"High")</f>
        <v>Med</v>
      </c>
      <c r="T8771" t="str">
        <f>CONCATENATE(Healthcare_Data_v1__4[[#This Row],[Medical Condition]],Healthcare_Data_v1__4[[#This Row],[Duration]])</f>
        <v>ObesityMed</v>
      </c>
      <c r="U8771">
        <f>MONTH(Healthcare_Data_v1__4[[#This Row],[Date of Admission]])</f>
        <v>2</v>
      </c>
      <c r="V8771">
        <f>YEAR(Healthcare_Data_v1__4[[#This Row],[Date of Admission]])</f>
        <v>2019</v>
      </c>
      <c r="W8771">
        <f>DAY(Healthcare_Data_v1__4[[#This Row],[Date of Admission]])</f>
        <v>19</v>
      </c>
    </row>
    <row r="8772" spans="1:23" x14ac:dyDescent="0.3">
      <c r="A8772" t="s">
        <v>25579</v>
      </c>
      <c r="B8772">
        <v>64</v>
      </c>
      <c r="C8772" t="s">
        <v>3</v>
      </c>
      <c r="D8772" t="s">
        <v>16</v>
      </c>
      <c r="E8772" t="s">
        <v>26</v>
      </c>
      <c r="F8772" t="s">
        <v>11</v>
      </c>
      <c r="G8772" s="1">
        <v>44973</v>
      </c>
      <c r="H8772" t="s">
        <v>15997</v>
      </c>
      <c r="I8772" t="s">
        <v>15998</v>
      </c>
      <c r="J8772">
        <v>5732.5417799999996</v>
      </c>
      <c r="K8772" t="s">
        <v>41</v>
      </c>
      <c r="L8772">
        <v>50892</v>
      </c>
      <c r="M8772">
        <v>155</v>
      </c>
      <c r="N8772" t="s">
        <v>42</v>
      </c>
      <c r="O8772" s="1">
        <v>44991</v>
      </c>
      <c r="P8772" t="s">
        <v>85</v>
      </c>
      <c r="Q8772" t="s">
        <v>44</v>
      </c>
      <c r="R8772">
        <f>Healthcare_Data_v1__4[[#This Row],[Discharge Date]]-Healthcare_Data_v1__4[[#This Row],[Date of Admission]]</f>
        <v>18</v>
      </c>
      <c r="S8772" t="str" cm="1">
        <f t="array" ref="S8772">_xlfn.IFS( Healthcare_Data_v1__4[[#This Row],[Days of Stay]]&lt;10,"Low",Healthcare_Data_v1__4[[#This Row],[Days of Stay]]&lt;20,"Med",Healthcare_Data_v1__4[[#This Row],[Days of Stay]]&lt;=30,"High")</f>
        <v>Med</v>
      </c>
      <c r="T8772" t="str">
        <f>CONCATENATE(Healthcare_Data_v1__4[[#This Row],[Medical Condition]],Healthcare_Data_v1__4[[#This Row],[Duration]])</f>
        <v>CancerMed</v>
      </c>
      <c r="U8772">
        <f>MONTH(Healthcare_Data_v1__4[[#This Row],[Date of Admission]])</f>
        <v>2</v>
      </c>
      <c r="V8772">
        <f>YEAR(Healthcare_Data_v1__4[[#This Row],[Date of Admission]])</f>
        <v>2023</v>
      </c>
      <c r="W8772">
        <f>DAY(Healthcare_Data_v1__4[[#This Row],[Date of Admission]])</f>
        <v>16</v>
      </c>
    </row>
    <row r="8773" spans="1:23" x14ac:dyDescent="0.3">
      <c r="A8773" t="s">
        <v>15999</v>
      </c>
      <c r="B8773">
        <v>26</v>
      </c>
      <c r="C8773" t="s">
        <v>5</v>
      </c>
      <c r="D8773" t="s">
        <v>16</v>
      </c>
      <c r="E8773" t="s">
        <v>24</v>
      </c>
      <c r="F8773" t="s">
        <v>6</v>
      </c>
      <c r="G8773" s="1">
        <v>43766</v>
      </c>
      <c r="H8773" t="s">
        <v>16000</v>
      </c>
      <c r="I8773" t="s">
        <v>16001</v>
      </c>
      <c r="J8773">
        <v>5727.8191390000002</v>
      </c>
      <c r="K8773" t="s">
        <v>66</v>
      </c>
      <c r="L8773">
        <v>29450</v>
      </c>
      <c r="M8773">
        <v>479</v>
      </c>
      <c r="N8773" t="s">
        <v>42</v>
      </c>
      <c r="O8773" s="1">
        <v>43769</v>
      </c>
      <c r="P8773" t="s">
        <v>49</v>
      </c>
      <c r="Q8773" t="s">
        <v>50</v>
      </c>
      <c r="R8773">
        <f>Healthcare_Data_v1__4[[#This Row],[Discharge Date]]-Healthcare_Data_v1__4[[#This Row],[Date of Admission]]</f>
        <v>3</v>
      </c>
      <c r="S8773" t="str" cm="1">
        <f t="array" ref="S8773">_xlfn.IFS( Healthcare_Data_v1__4[[#This Row],[Days of Stay]]&lt;10,"Low",Healthcare_Data_v1__4[[#This Row],[Days of Stay]]&lt;20,"Med",Healthcare_Data_v1__4[[#This Row],[Days of Stay]]&lt;=30,"High")</f>
        <v>Low</v>
      </c>
      <c r="T8773" t="str">
        <f>CONCATENATE(Healthcare_Data_v1__4[[#This Row],[Medical Condition]],Healthcare_Data_v1__4[[#This Row],[Duration]])</f>
        <v>AsthmaLow</v>
      </c>
      <c r="U8773">
        <f>MONTH(Healthcare_Data_v1__4[[#This Row],[Date of Admission]])</f>
        <v>10</v>
      </c>
      <c r="V8773">
        <f>YEAR(Healthcare_Data_v1__4[[#This Row],[Date of Admission]])</f>
        <v>2019</v>
      </c>
      <c r="W8773">
        <f>DAY(Healthcare_Data_v1__4[[#This Row],[Date of Admission]])</f>
        <v>28</v>
      </c>
    </row>
    <row r="8774" spans="1:23" x14ac:dyDescent="0.3">
      <c r="A8774" t="s">
        <v>18476</v>
      </c>
      <c r="B8774">
        <v>24</v>
      </c>
      <c r="C8774" t="s">
        <v>12</v>
      </c>
      <c r="D8774" t="s">
        <v>16</v>
      </c>
      <c r="E8774" t="s">
        <v>20</v>
      </c>
      <c r="F8774" t="s">
        <v>10</v>
      </c>
      <c r="G8774" s="1">
        <v>43599</v>
      </c>
      <c r="H8774" t="s">
        <v>16002</v>
      </c>
      <c r="I8774" t="s">
        <v>16003</v>
      </c>
      <c r="J8774">
        <v>5727.1622289999996</v>
      </c>
      <c r="K8774" t="s">
        <v>66</v>
      </c>
      <c r="L8774">
        <v>13413</v>
      </c>
      <c r="M8774">
        <v>109</v>
      </c>
      <c r="N8774" t="s">
        <v>48</v>
      </c>
      <c r="O8774" s="1">
        <v>43613</v>
      </c>
      <c r="P8774" t="s">
        <v>43</v>
      </c>
      <c r="Q8774" t="s">
        <v>44</v>
      </c>
      <c r="R8774">
        <f>Healthcare_Data_v1__4[[#This Row],[Discharge Date]]-Healthcare_Data_v1__4[[#This Row],[Date of Admission]]</f>
        <v>14</v>
      </c>
      <c r="S8774" t="str" cm="1">
        <f t="array" ref="S8774">_xlfn.IFS( Healthcare_Data_v1__4[[#This Row],[Days of Stay]]&lt;10,"Low",Healthcare_Data_v1__4[[#This Row],[Days of Stay]]&lt;20,"Med",Healthcare_Data_v1__4[[#This Row],[Days of Stay]]&lt;=30,"High")</f>
        <v>Med</v>
      </c>
      <c r="T8774" t="str">
        <f>CONCATENATE(Healthcare_Data_v1__4[[#This Row],[Medical Condition]],Healthcare_Data_v1__4[[#This Row],[Duration]])</f>
        <v>HypertensionMed</v>
      </c>
      <c r="U8774">
        <f>MONTH(Healthcare_Data_v1__4[[#This Row],[Date of Admission]])</f>
        <v>5</v>
      </c>
      <c r="V8774">
        <f>YEAR(Healthcare_Data_v1__4[[#This Row],[Date of Admission]])</f>
        <v>2019</v>
      </c>
      <c r="W8774">
        <f>DAY(Healthcare_Data_v1__4[[#This Row],[Date of Admission]])</f>
        <v>14</v>
      </c>
    </row>
    <row r="8775" spans="1:23" x14ac:dyDescent="0.3">
      <c r="A8775" t="s">
        <v>25580</v>
      </c>
      <c r="B8775">
        <v>38</v>
      </c>
      <c r="C8775" t="s">
        <v>5</v>
      </c>
      <c r="D8775" t="s">
        <v>16</v>
      </c>
      <c r="E8775" t="s">
        <v>22</v>
      </c>
      <c r="F8775" t="s">
        <v>7</v>
      </c>
      <c r="G8775" s="1">
        <v>44475</v>
      </c>
      <c r="H8775" t="s">
        <v>16004</v>
      </c>
      <c r="I8775" t="s">
        <v>3217</v>
      </c>
      <c r="J8775">
        <v>5725.0803539999997</v>
      </c>
      <c r="K8775" t="s">
        <v>41</v>
      </c>
      <c r="L8775">
        <v>4574</v>
      </c>
      <c r="M8775">
        <v>226</v>
      </c>
      <c r="N8775" t="s">
        <v>42</v>
      </c>
      <c r="O8775" s="1">
        <v>44480</v>
      </c>
      <c r="P8775" t="s">
        <v>60</v>
      </c>
      <c r="Q8775" t="s">
        <v>57</v>
      </c>
      <c r="R8775">
        <f>Healthcare_Data_v1__4[[#This Row],[Discharge Date]]-Healthcare_Data_v1__4[[#This Row],[Date of Admission]]</f>
        <v>5</v>
      </c>
      <c r="S8775" t="str" cm="1">
        <f t="array" ref="S8775">_xlfn.IFS( Healthcare_Data_v1__4[[#This Row],[Days of Stay]]&lt;10,"Low",Healthcare_Data_v1__4[[#This Row],[Days of Stay]]&lt;20,"Med",Healthcare_Data_v1__4[[#This Row],[Days of Stay]]&lt;=30,"High")</f>
        <v>Low</v>
      </c>
      <c r="T8775" t="str">
        <f>CONCATENATE(Healthcare_Data_v1__4[[#This Row],[Medical Condition]],Healthcare_Data_v1__4[[#This Row],[Duration]])</f>
        <v>ObesityLow</v>
      </c>
      <c r="U8775">
        <f>MONTH(Healthcare_Data_v1__4[[#This Row],[Date of Admission]])</f>
        <v>10</v>
      </c>
      <c r="V8775">
        <f>YEAR(Healthcare_Data_v1__4[[#This Row],[Date of Admission]])</f>
        <v>2021</v>
      </c>
      <c r="W8775">
        <f>DAY(Healthcare_Data_v1__4[[#This Row],[Date of Admission]])</f>
        <v>6</v>
      </c>
    </row>
    <row r="8776" spans="1:23" x14ac:dyDescent="0.3">
      <c r="A8776" t="s">
        <v>25581</v>
      </c>
      <c r="B8776">
        <v>60</v>
      </c>
      <c r="C8776" t="s">
        <v>3</v>
      </c>
      <c r="D8776" t="s">
        <v>15</v>
      </c>
      <c r="E8776" t="s">
        <v>24</v>
      </c>
      <c r="F8776" t="s">
        <v>10</v>
      </c>
      <c r="G8776" s="1">
        <v>43629</v>
      </c>
      <c r="H8776" t="s">
        <v>16005</v>
      </c>
      <c r="I8776" t="s">
        <v>1849</v>
      </c>
      <c r="J8776">
        <v>5723.9653600000001</v>
      </c>
      <c r="K8776" t="s">
        <v>41</v>
      </c>
      <c r="L8776">
        <v>22780</v>
      </c>
      <c r="M8776">
        <v>156</v>
      </c>
      <c r="N8776" t="s">
        <v>48</v>
      </c>
      <c r="O8776" s="1">
        <v>43636</v>
      </c>
      <c r="P8776" t="s">
        <v>43</v>
      </c>
      <c r="Q8776" t="s">
        <v>50</v>
      </c>
      <c r="R8776">
        <f>Healthcare_Data_v1__4[[#This Row],[Discharge Date]]-Healthcare_Data_v1__4[[#This Row],[Date of Admission]]</f>
        <v>7</v>
      </c>
      <c r="S8776" t="str" cm="1">
        <f t="array" ref="S8776">_xlfn.IFS( Healthcare_Data_v1__4[[#This Row],[Days of Stay]]&lt;10,"Low",Healthcare_Data_v1__4[[#This Row],[Days of Stay]]&lt;20,"Med",Healthcare_Data_v1__4[[#This Row],[Days of Stay]]&lt;=30,"High")</f>
        <v>Low</v>
      </c>
      <c r="T8776" t="str">
        <f>CONCATENATE(Healthcare_Data_v1__4[[#This Row],[Medical Condition]],Healthcare_Data_v1__4[[#This Row],[Duration]])</f>
        <v>HypertensionLow</v>
      </c>
      <c r="U8776">
        <f>MONTH(Healthcare_Data_v1__4[[#This Row],[Date of Admission]])</f>
        <v>6</v>
      </c>
      <c r="V8776">
        <f>YEAR(Healthcare_Data_v1__4[[#This Row],[Date of Admission]])</f>
        <v>2019</v>
      </c>
      <c r="W8776">
        <f>DAY(Healthcare_Data_v1__4[[#This Row],[Date of Admission]])</f>
        <v>13</v>
      </c>
    </row>
    <row r="8777" spans="1:23" x14ac:dyDescent="0.3">
      <c r="A8777" t="s">
        <v>25582</v>
      </c>
      <c r="B8777">
        <v>38</v>
      </c>
      <c r="C8777" t="s">
        <v>5</v>
      </c>
      <c r="D8777" t="s">
        <v>16</v>
      </c>
      <c r="E8777" t="s">
        <v>25</v>
      </c>
      <c r="F8777" t="s">
        <v>10</v>
      </c>
      <c r="G8777" s="1">
        <v>43482</v>
      </c>
      <c r="H8777" t="s">
        <v>16006</v>
      </c>
      <c r="I8777" t="s">
        <v>16007</v>
      </c>
      <c r="J8777">
        <v>5717.7683360000001</v>
      </c>
      <c r="K8777" t="s">
        <v>47</v>
      </c>
      <c r="L8777">
        <v>18830</v>
      </c>
      <c r="M8777">
        <v>176</v>
      </c>
      <c r="N8777" t="s">
        <v>48</v>
      </c>
      <c r="O8777" s="1">
        <v>43489</v>
      </c>
      <c r="P8777" t="s">
        <v>85</v>
      </c>
      <c r="Q8777" t="s">
        <v>57</v>
      </c>
      <c r="R8777">
        <f>Healthcare_Data_v1__4[[#This Row],[Discharge Date]]-Healthcare_Data_v1__4[[#This Row],[Date of Admission]]</f>
        <v>7</v>
      </c>
      <c r="S8777" t="str" cm="1">
        <f t="array" ref="S8777">_xlfn.IFS( Healthcare_Data_v1__4[[#This Row],[Days of Stay]]&lt;10,"Low",Healthcare_Data_v1__4[[#This Row],[Days of Stay]]&lt;20,"Med",Healthcare_Data_v1__4[[#This Row],[Days of Stay]]&lt;=30,"High")</f>
        <v>Low</v>
      </c>
      <c r="T8777" t="str">
        <f>CONCATENATE(Healthcare_Data_v1__4[[#This Row],[Medical Condition]],Healthcare_Data_v1__4[[#This Row],[Duration]])</f>
        <v>HypertensionLow</v>
      </c>
      <c r="U8777">
        <f>MONTH(Healthcare_Data_v1__4[[#This Row],[Date of Admission]])</f>
        <v>1</v>
      </c>
      <c r="V8777">
        <f>YEAR(Healthcare_Data_v1__4[[#This Row],[Date of Admission]])</f>
        <v>2019</v>
      </c>
      <c r="W8777">
        <f>DAY(Healthcare_Data_v1__4[[#This Row],[Date of Admission]])</f>
        <v>17</v>
      </c>
    </row>
    <row r="8778" spans="1:23" x14ac:dyDescent="0.3">
      <c r="A8778" t="s">
        <v>25583</v>
      </c>
      <c r="B8778">
        <v>47</v>
      </c>
      <c r="C8778" t="s">
        <v>8</v>
      </c>
      <c r="D8778" t="s">
        <v>16</v>
      </c>
      <c r="E8778" t="s">
        <v>19</v>
      </c>
      <c r="F8778" t="s">
        <v>7</v>
      </c>
      <c r="G8778" s="1">
        <v>44644</v>
      </c>
      <c r="H8778" t="s">
        <v>13202</v>
      </c>
      <c r="I8778" t="s">
        <v>4266</v>
      </c>
      <c r="J8778">
        <v>5712.139905</v>
      </c>
      <c r="K8778" t="s">
        <v>66</v>
      </c>
      <c r="L8778">
        <v>11432</v>
      </c>
      <c r="M8778">
        <v>368</v>
      </c>
      <c r="N8778" t="s">
        <v>42</v>
      </c>
      <c r="O8778" s="1">
        <v>44648</v>
      </c>
      <c r="P8778" t="s">
        <v>49</v>
      </c>
      <c r="Q8778" t="s">
        <v>57</v>
      </c>
      <c r="R8778">
        <f>Healthcare_Data_v1__4[[#This Row],[Discharge Date]]-Healthcare_Data_v1__4[[#This Row],[Date of Admission]]</f>
        <v>4</v>
      </c>
      <c r="S8778" t="str" cm="1">
        <f t="array" ref="S8778">_xlfn.IFS( Healthcare_Data_v1__4[[#This Row],[Days of Stay]]&lt;10,"Low",Healthcare_Data_v1__4[[#This Row],[Days of Stay]]&lt;20,"Med",Healthcare_Data_v1__4[[#This Row],[Days of Stay]]&lt;=30,"High")</f>
        <v>Low</v>
      </c>
      <c r="T8778" t="str">
        <f>CONCATENATE(Healthcare_Data_v1__4[[#This Row],[Medical Condition]],Healthcare_Data_v1__4[[#This Row],[Duration]])</f>
        <v>ObesityLow</v>
      </c>
      <c r="U8778">
        <f>MONTH(Healthcare_Data_v1__4[[#This Row],[Date of Admission]])</f>
        <v>3</v>
      </c>
      <c r="V8778">
        <f>YEAR(Healthcare_Data_v1__4[[#This Row],[Date of Admission]])</f>
        <v>2022</v>
      </c>
      <c r="W8778">
        <f>DAY(Healthcare_Data_v1__4[[#This Row],[Date of Admission]])</f>
        <v>24</v>
      </c>
    </row>
    <row r="8779" spans="1:23" x14ac:dyDescent="0.3">
      <c r="A8779" t="s">
        <v>25584</v>
      </c>
      <c r="B8779">
        <v>28</v>
      </c>
      <c r="C8779" t="s">
        <v>5</v>
      </c>
      <c r="D8779" t="s">
        <v>16</v>
      </c>
      <c r="E8779" t="s">
        <v>24</v>
      </c>
      <c r="F8779" t="s">
        <v>10</v>
      </c>
      <c r="G8779" s="1">
        <v>44242</v>
      </c>
      <c r="H8779" t="s">
        <v>16008</v>
      </c>
      <c r="I8779" t="s">
        <v>16009</v>
      </c>
      <c r="J8779">
        <v>5711.1609509999998</v>
      </c>
      <c r="K8779" t="s">
        <v>63</v>
      </c>
      <c r="L8779">
        <v>1659</v>
      </c>
      <c r="M8779">
        <v>196</v>
      </c>
      <c r="N8779" t="s">
        <v>48</v>
      </c>
      <c r="O8779" s="1">
        <v>44255</v>
      </c>
      <c r="P8779" t="s">
        <v>43</v>
      </c>
      <c r="Q8779" t="s">
        <v>50</v>
      </c>
      <c r="R8779">
        <f>Healthcare_Data_v1__4[[#This Row],[Discharge Date]]-Healthcare_Data_v1__4[[#This Row],[Date of Admission]]</f>
        <v>13</v>
      </c>
      <c r="S8779" t="str" cm="1">
        <f t="array" ref="S8779">_xlfn.IFS( Healthcare_Data_v1__4[[#This Row],[Days of Stay]]&lt;10,"Low",Healthcare_Data_v1__4[[#This Row],[Days of Stay]]&lt;20,"Med",Healthcare_Data_v1__4[[#This Row],[Days of Stay]]&lt;=30,"High")</f>
        <v>Med</v>
      </c>
      <c r="T8779" t="str">
        <f>CONCATENATE(Healthcare_Data_v1__4[[#This Row],[Medical Condition]],Healthcare_Data_v1__4[[#This Row],[Duration]])</f>
        <v>HypertensionMed</v>
      </c>
      <c r="U8779">
        <f>MONTH(Healthcare_Data_v1__4[[#This Row],[Date of Admission]])</f>
        <v>2</v>
      </c>
      <c r="V8779">
        <f>YEAR(Healthcare_Data_v1__4[[#This Row],[Date of Admission]])</f>
        <v>2021</v>
      </c>
      <c r="W8779">
        <f>DAY(Healthcare_Data_v1__4[[#This Row],[Date of Admission]])</f>
        <v>15</v>
      </c>
    </row>
    <row r="8780" spans="1:23" x14ac:dyDescent="0.3">
      <c r="A8780" t="s">
        <v>25585</v>
      </c>
      <c r="B8780">
        <v>42</v>
      </c>
      <c r="C8780" t="s">
        <v>8</v>
      </c>
      <c r="D8780" t="s">
        <v>15</v>
      </c>
      <c r="E8780" t="s">
        <v>20</v>
      </c>
      <c r="F8780" t="s">
        <v>9</v>
      </c>
      <c r="G8780" s="1">
        <v>44704</v>
      </c>
      <c r="H8780" t="s">
        <v>16010</v>
      </c>
      <c r="I8780" t="s">
        <v>16011</v>
      </c>
      <c r="J8780">
        <v>5710.7122939999999</v>
      </c>
      <c r="K8780" t="s">
        <v>41</v>
      </c>
      <c r="L8780">
        <v>25442</v>
      </c>
      <c r="M8780">
        <v>272</v>
      </c>
      <c r="N8780" t="s">
        <v>42</v>
      </c>
      <c r="O8780" s="1">
        <v>44720</v>
      </c>
      <c r="P8780" t="s">
        <v>85</v>
      </c>
      <c r="Q8780" t="s">
        <v>50</v>
      </c>
      <c r="R8780">
        <f>Healthcare_Data_v1__4[[#This Row],[Discharge Date]]-Healthcare_Data_v1__4[[#This Row],[Date of Admission]]</f>
        <v>16</v>
      </c>
      <c r="S8780" t="str" cm="1">
        <f t="array" ref="S8780">_xlfn.IFS( Healthcare_Data_v1__4[[#This Row],[Days of Stay]]&lt;10,"Low",Healthcare_Data_v1__4[[#This Row],[Days of Stay]]&lt;20,"Med",Healthcare_Data_v1__4[[#This Row],[Days of Stay]]&lt;=30,"High")</f>
        <v>Med</v>
      </c>
      <c r="T8780" t="str">
        <f>CONCATENATE(Healthcare_Data_v1__4[[#This Row],[Medical Condition]],Healthcare_Data_v1__4[[#This Row],[Duration]])</f>
        <v>ArthritisMed</v>
      </c>
      <c r="U8780">
        <f>MONTH(Healthcare_Data_v1__4[[#This Row],[Date of Admission]])</f>
        <v>5</v>
      </c>
      <c r="V8780">
        <f>YEAR(Healthcare_Data_v1__4[[#This Row],[Date of Admission]])</f>
        <v>2022</v>
      </c>
      <c r="W8780">
        <f>DAY(Healthcare_Data_v1__4[[#This Row],[Date of Admission]])</f>
        <v>23</v>
      </c>
    </row>
    <row r="8781" spans="1:23" x14ac:dyDescent="0.3">
      <c r="A8781" t="s">
        <v>25586</v>
      </c>
      <c r="B8781">
        <v>53</v>
      </c>
      <c r="C8781" t="s">
        <v>8</v>
      </c>
      <c r="D8781" t="s">
        <v>16</v>
      </c>
      <c r="E8781" t="s">
        <v>24</v>
      </c>
      <c r="F8781" t="s">
        <v>4</v>
      </c>
      <c r="G8781" s="1">
        <v>43879</v>
      </c>
      <c r="H8781" t="s">
        <v>16012</v>
      </c>
      <c r="I8781" t="s">
        <v>16013</v>
      </c>
      <c r="J8781">
        <v>5709.8762230000002</v>
      </c>
      <c r="K8781" t="s">
        <v>63</v>
      </c>
      <c r="L8781">
        <v>15744</v>
      </c>
      <c r="M8781">
        <v>106</v>
      </c>
      <c r="N8781" t="s">
        <v>55</v>
      </c>
      <c r="O8781" s="1">
        <v>43904</v>
      </c>
      <c r="P8781" t="s">
        <v>60</v>
      </c>
      <c r="Q8781" t="s">
        <v>50</v>
      </c>
      <c r="R8781">
        <f>Healthcare_Data_v1__4[[#This Row],[Discharge Date]]-Healthcare_Data_v1__4[[#This Row],[Date of Admission]]</f>
        <v>25</v>
      </c>
      <c r="S8781" t="str" cm="1">
        <f t="array" ref="S8781">_xlfn.IFS( Healthcare_Data_v1__4[[#This Row],[Days of Stay]]&lt;10,"Low",Healthcare_Data_v1__4[[#This Row],[Days of Stay]]&lt;20,"Med",Healthcare_Data_v1__4[[#This Row],[Days of Stay]]&lt;=30,"High")</f>
        <v>High</v>
      </c>
      <c r="T8781" t="str">
        <f>CONCATENATE(Healthcare_Data_v1__4[[#This Row],[Medical Condition]],Healthcare_Data_v1__4[[#This Row],[Duration]])</f>
        <v>DiabetesHigh</v>
      </c>
      <c r="U8781">
        <f>MONTH(Healthcare_Data_v1__4[[#This Row],[Date of Admission]])</f>
        <v>2</v>
      </c>
      <c r="V8781">
        <f>YEAR(Healthcare_Data_v1__4[[#This Row],[Date of Admission]])</f>
        <v>2020</v>
      </c>
      <c r="W8781">
        <f>DAY(Healthcare_Data_v1__4[[#This Row],[Date of Admission]])</f>
        <v>18</v>
      </c>
    </row>
    <row r="8782" spans="1:23" x14ac:dyDescent="0.3">
      <c r="A8782" t="s">
        <v>1797</v>
      </c>
      <c r="B8782">
        <v>22</v>
      </c>
      <c r="C8782" t="s">
        <v>12</v>
      </c>
      <c r="D8782" t="s">
        <v>15</v>
      </c>
      <c r="E8782" t="s">
        <v>22</v>
      </c>
      <c r="F8782" t="s">
        <v>4</v>
      </c>
      <c r="G8782" s="1">
        <v>44859</v>
      </c>
      <c r="H8782" t="s">
        <v>16014</v>
      </c>
      <c r="I8782" t="s">
        <v>16015</v>
      </c>
      <c r="J8782">
        <v>5708.0707650000004</v>
      </c>
      <c r="K8782" t="s">
        <v>69</v>
      </c>
      <c r="L8782">
        <v>38503</v>
      </c>
      <c r="M8782">
        <v>481</v>
      </c>
      <c r="N8782" t="s">
        <v>48</v>
      </c>
      <c r="O8782" s="1">
        <v>44879</v>
      </c>
      <c r="P8782" t="s">
        <v>85</v>
      </c>
      <c r="Q8782" t="s">
        <v>57</v>
      </c>
      <c r="R8782">
        <f>Healthcare_Data_v1__4[[#This Row],[Discharge Date]]-Healthcare_Data_v1__4[[#This Row],[Date of Admission]]</f>
        <v>20</v>
      </c>
      <c r="S8782" t="str" cm="1">
        <f t="array" ref="S8782">_xlfn.IFS( Healthcare_Data_v1__4[[#This Row],[Days of Stay]]&lt;10,"Low",Healthcare_Data_v1__4[[#This Row],[Days of Stay]]&lt;20,"Med",Healthcare_Data_v1__4[[#This Row],[Days of Stay]]&lt;=30,"High")</f>
        <v>High</v>
      </c>
      <c r="T8782" t="str">
        <f>CONCATENATE(Healthcare_Data_v1__4[[#This Row],[Medical Condition]],Healthcare_Data_v1__4[[#This Row],[Duration]])</f>
        <v>DiabetesHigh</v>
      </c>
      <c r="U8782">
        <f>MONTH(Healthcare_Data_v1__4[[#This Row],[Date of Admission]])</f>
        <v>10</v>
      </c>
      <c r="V8782">
        <f>YEAR(Healthcare_Data_v1__4[[#This Row],[Date of Admission]])</f>
        <v>2022</v>
      </c>
      <c r="W8782">
        <f>DAY(Healthcare_Data_v1__4[[#This Row],[Date of Admission]])</f>
        <v>25</v>
      </c>
    </row>
    <row r="8783" spans="1:23" x14ac:dyDescent="0.3">
      <c r="A8783" t="s">
        <v>25587</v>
      </c>
      <c r="B8783">
        <v>68</v>
      </c>
      <c r="C8783" t="s">
        <v>3</v>
      </c>
      <c r="D8783" t="s">
        <v>16</v>
      </c>
      <c r="E8783" t="s">
        <v>19</v>
      </c>
      <c r="F8783" t="s">
        <v>11</v>
      </c>
      <c r="G8783" s="1">
        <v>43800</v>
      </c>
      <c r="H8783" t="s">
        <v>16016</v>
      </c>
      <c r="I8783" t="s">
        <v>16017</v>
      </c>
      <c r="J8783">
        <v>5705.8899419999998</v>
      </c>
      <c r="K8783" t="s">
        <v>41</v>
      </c>
      <c r="L8783">
        <v>14259</v>
      </c>
      <c r="M8783">
        <v>459</v>
      </c>
      <c r="N8783" t="s">
        <v>42</v>
      </c>
      <c r="O8783" s="1">
        <v>43809</v>
      </c>
      <c r="P8783" t="s">
        <v>43</v>
      </c>
      <c r="Q8783" t="s">
        <v>44</v>
      </c>
      <c r="R8783">
        <f>Healthcare_Data_v1__4[[#This Row],[Discharge Date]]-Healthcare_Data_v1__4[[#This Row],[Date of Admission]]</f>
        <v>9</v>
      </c>
      <c r="S8783" t="str" cm="1">
        <f t="array" ref="S8783">_xlfn.IFS( Healthcare_Data_v1__4[[#This Row],[Days of Stay]]&lt;10,"Low",Healthcare_Data_v1__4[[#This Row],[Days of Stay]]&lt;20,"Med",Healthcare_Data_v1__4[[#This Row],[Days of Stay]]&lt;=30,"High")</f>
        <v>Low</v>
      </c>
      <c r="T8783" t="str">
        <f>CONCATENATE(Healthcare_Data_v1__4[[#This Row],[Medical Condition]],Healthcare_Data_v1__4[[#This Row],[Duration]])</f>
        <v>CancerLow</v>
      </c>
      <c r="U8783">
        <f>MONTH(Healthcare_Data_v1__4[[#This Row],[Date of Admission]])</f>
        <v>12</v>
      </c>
      <c r="V8783">
        <f>YEAR(Healthcare_Data_v1__4[[#This Row],[Date of Admission]])</f>
        <v>2019</v>
      </c>
      <c r="W8783">
        <f>DAY(Healthcare_Data_v1__4[[#This Row],[Date of Admission]])</f>
        <v>1</v>
      </c>
    </row>
    <row r="8784" spans="1:23" x14ac:dyDescent="0.3">
      <c r="A8784" t="s">
        <v>25588</v>
      </c>
      <c r="B8784">
        <v>45</v>
      </c>
      <c r="C8784" t="s">
        <v>8</v>
      </c>
      <c r="D8784" t="s">
        <v>16</v>
      </c>
      <c r="E8784" t="s">
        <v>25</v>
      </c>
      <c r="F8784" t="s">
        <v>11</v>
      </c>
      <c r="G8784" s="1">
        <v>44263</v>
      </c>
      <c r="H8784" t="s">
        <v>2466</v>
      </c>
      <c r="I8784" t="s">
        <v>13756</v>
      </c>
      <c r="J8784">
        <v>5694.0900089999996</v>
      </c>
      <c r="K8784" t="s">
        <v>47</v>
      </c>
      <c r="L8784">
        <v>4692</v>
      </c>
      <c r="M8784">
        <v>437</v>
      </c>
      <c r="N8784" t="s">
        <v>55</v>
      </c>
      <c r="O8784" s="1">
        <v>44288</v>
      </c>
      <c r="P8784" t="s">
        <v>60</v>
      </c>
      <c r="Q8784" t="s">
        <v>44</v>
      </c>
      <c r="R8784">
        <f>Healthcare_Data_v1__4[[#This Row],[Discharge Date]]-Healthcare_Data_v1__4[[#This Row],[Date of Admission]]</f>
        <v>25</v>
      </c>
      <c r="S8784" t="str" cm="1">
        <f t="array" ref="S8784">_xlfn.IFS( Healthcare_Data_v1__4[[#This Row],[Days of Stay]]&lt;10,"Low",Healthcare_Data_v1__4[[#This Row],[Days of Stay]]&lt;20,"Med",Healthcare_Data_v1__4[[#This Row],[Days of Stay]]&lt;=30,"High")</f>
        <v>High</v>
      </c>
      <c r="T8784" t="str">
        <f>CONCATENATE(Healthcare_Data_v1__4[[#This Row],[Medical Condition]],Healthcare_Data_v1__4[[#This Row],[Duration]])</f>
        <v>CancerHigh</v>
      </c>
      <c r="U8784">
        <f>MONTH(Healthcare_Data_v1__4[[#This Row],[Date of Admission]])</f>
        <v>3</v>
      </c>
      <c r="V8784">
        <f>YEAR(Healthcare_Data_v1__4[[#This Row],[Date of Admission]])</f>
        <v>2021</v>
      </c>
      <c r="W8784">
        <f>DAY(Healthcare_Data_v1__4[[#This Row],[Date of Admission]])</f>
        <v>8</v>
      </c>
    </row>
    <row r="8785" spans="1:23" x14ac:dyDescent="0.3">
      <c r="A8785" t="s">
        <v>25589</v>
      </c>
      <c r="B8785">
        <v>67</v>
      </c>
      <c r="C8785" t="s">
        <v>3</v>
      </c>
      <c r="D8785" t="s">
        <v>15</v>
      </c>
      <c r="E8785" t="s">
        <v>25</v>
      </c>
      <c r="F8785" t="s">
        <v>6</v>
      </c>
      <c r="G8785" s="1">
        <v>44379</v>
      </c>
      <c r="H8785" t="s">
        <v>16018</v>
      </c>
      <c r="I8785" t="s">
        <v>16019</v>
      </c>
      <c r="J8785">
        <v>5677.8708420000003</v>
      </c>
      <c r="K8785" t="s">
        <v>41</v>
      </c>
      <c r="L8785">
        <v>18420</v>
      </c>
      <c r="M8785">
        <v>177</v>
      </c>
      <c r="N8785" t="s">
        <v>55</v>
      </c>
      <c r="O8785" s="1">
        <v>44400</v>
      </c>
      <c r="P8785" t="s">
        <v>56</v>
      </c>
      <c r="Q8785" t="s">
        <v>57</v>
      </c>
      <c r="R8785">
        <f>Healthcare_Data_v1__4[[#This Row],[Discharge Date]]-Healthcare_Data_v1__4[[#This Row],[Date of Admission]]</f>
        <v>21</v>
      </c>
      <c r="S8785" t="str" cm="1">
        <f t="array" ref="S8785">_xlfn.IFS( Healthcare_Data_v1__4[[#This Row],[Days of Stay]]&lt;10,"Low",Healthcare_Data_v1__4[[#This Row],[Days of Stay]]&lt;20,"Med",Healthcare_Data_v1__4[[#This Row],[Days of Stay]]&lt;=30,"High")</f>
        <v>High</v>
      </c>
      <c r="T8785" t="str">
        <f>CONCATENATE(Healthcare_Data_v1__4[[#This Row],[Medical Condition]],Healthcare_Data_v1__4[[#This Row],[Duration]])</f>
        <v>AsthmaHigh</v>
      </c>
      <c r="U8785">
        <f>MONTH(Healthcare_Data_v1__4[[#This Row],[Date of Admission]])</f>
        <v>7</v>
      </c>
      <c r="V8785">
        <f>YEAR(Healthcare_Data_v1__4[[#This Row],[Date of Admission]])</f>
        <v>2021</v>
      </c>
      <c r="W8785">
        <f>DAY(Healthcare_Data_v1__4[[#This Row],[Date of Admission]])</f>
        <v>2</v>
      </c>
    </row>
    <row r="8786" spans="1:23" x14ac:dyDescent="0.3">
      <c r="A8786" t="s">
        <v>11522</v>
      </c>
      <c r="B8786">
        <v>66</v>
      </c>
      <c r="C8786" t="s">
        <v>3</v>
      </c>
      <c r="D8786" t="s">
        <v>15</v>
      </c>
      <c r="E8786" t="s">
        <v>25</v>
      </c>
      <c r="F8786" t="s">
        <v>6</v>
      </c>
      <c r="G8786" s="1">
        <v>44266</v>
      </c>
      <c r="H8786" t="s">
        <v>16020</v>
      </c>
      <c r="I8786" t="s">
        <v>16021</v>
      </c>
      <c r="J8786">
        <v>5675.3276349999996</v>
      </c>
      <c r="K8786" t="s">
        <v>41</v>
      </c>
      <c r="L8786">
        <v>39019</v>
      </c>
      <c r="M8786">
        <v>138</v>
      </c>
      <c r="N8786" t="s">
        <v>48</v>
      </c>
      <c r="O8786" s="1">
        <v>44282</v>
      </c>
      <c r="P8786" t="s">
        <v>85</v>
      </c>
      <c r="Q8786" t="s">
        <v>57</v>
      </c>
      <c r="R8786">
        <f>Healthcare_Data_v1__4[[#This Row],[Discharge Date]]-Healthcare_Data_v1__4[[#This Row],[Date of Admission]]</f>
        <v>16</v>
      </c>
      <c r="S8786" t="str" cm="1">
        <f t="array" ref="S8786">_xlfn.IFS( Healthcare_Data_v1__4[[#This Row],[Days of Stay]]&lt;10,"Low",Healthcare_Data_v1__4[[#This Row],[Days of Stay]]&lt;20,"Med",Healthcare_Data_v1__4[[#This Row],[Days of Stay]]&lt;=30,"High")</f>
        <v>Med</v>
      </c>
      <c r="T8786" t="str">
        <f>CONCATENATE(Healthcare_Data_v1__4[[#This Row],[Medical Condition]],Healthcare_Data_v1__4[[#This Row],[Duration]])</f>
        <v>AsthmaMed</v>
      </c>
      <c r="U8786">
        <f>MONTH(Healthcare_Data_v1__4[[#This Row],[Date of Admission]])</f>
        <v>3</v>
      </c>
      <c r="V8786">
        <f>YEAR(Healthcare_Data_v1__4[[#This Row],[Date of Admission]])</f>
        <v>2021</v>
      </c>
      <c r="W8786">
        <f>DAY(Healthcare_Data_v1__4[[#This Row],[Date of Admission]])</f>
        <v>11</v>
      </c>
    </row>
    <row r="8787" spans="1:23" x14ac:dyDescent="0.3">
      <c r="A8787" t="s">
        <v>25590</v>
      </c>
      <c r="B8787">
        <v>62</v>
      </c>
      <c r="C8787" t="s">
        <v>3</v>
      </c>
      <c r="D8787" t="s">
        <v>15</v>
      </c>
      <c r="E8787" t="s">
        <v>26</v>
      </c>
      <c r="F8787" t="s">
        <v>4</v>
      </c>
      <c r="G8787" s="1">
        <v>43532</v>
      </c>
      <c r="H8787" t="s">
        <v>16022</v>
      </c>
      <c r="I8787" t="s">
        <v>16023</v>
      </c>
      <c r="J8787">
        <v>5674.6391210000002</v>
      </c>
      <c r="K8787" t="s">
        <v>41</v>
      </c>
      <c r="L8787">
        <v>48264</v>
      </c>
      <c r="M8787">
        <v>152</v>
      </c>
      <c r="N8787" t="s">
        <v>48</v>
      </c>
      <c r="O8787" s="1">
        <v>43538</v>
      </c>
      <c r="P8787" t="s">
        <v>85</v>
      </c>
      <c r="Q8787" t="s">
        <v>50</v>
      </c>
      <c r="R8787">
        <f>Healthcare_Data_v1__4[[#This Row],[Discharge Date]]-Healthcare_Data_v1__4[[#This Row],[Date of Admission]]</f>
        <v>6</v>
      </c>
      <c r="S8787" t="str" cm="1">
        <f t="array" ref="S8787">_xlfn.IFS( Healthcare_Data_v1__4[[#This Row],[Days of Stay]]&lt;10,"Low",Healthcare_Data_v1__4[[#This Row],[Days of Stay]]&lt;20,"Med",Healthcare_Data_v1__4[[#This Row],[Days of Stay]]&lt;=30,"High")</f>
        <v>Low</v>
      </c>
      <c r="T8787" t="str">
        <f>CONCATENATE(Healthcare_Data_v1__4[[#This Row],[Medical Condition]],Healthcare_Data_v1__4[[#This Row],[Duration]])</f>
        <v>DiabetesLow</v>
      </c>
      <c r="U8787">
        <f>MONTH(Healthcare_Data_v1__4[[#This Row],[Date of Admission]])</f>
        <v>3</v>
      </c>
      <c r="V8787">
        <f>YEAR(Healthcare_Data_v1__4[[#This Row],[Date of Admission]])</f>
        <v>2019</v>
      </c>
      <c r="W8787">
        <f>DAY(Healthcare_Data_v1__4[[#This Row],[Date of Admission]])</f>
        <v>8</v>
      </c>
    </row>
    <row r="8788" spans="1:23" x14ac:dyDescent="0.3">
      <c r="A8788" t="s">
        <v>22050</v>
      </c>
      <c r="B8788">
        <v>49</v>
      </c>
      <c r="C8788" t="s">
        <v>8</v>
      </c>
      <c r="D8788" t="s">
        <v>15</v>
      </c>
      <c r="E8788" t="s">
        <v>25</v>
      </c>
      <c r="F8788" t="s">
        <v>4</v>
      </c>
      <c r="G8788" s="1">
        <v>44849</v>
      </c>
      <c r="H8788" t="s">
        <v>16024</v>
      </c>
      <c r="I8788" t="s">
        <v>16025</v>
      </c>
      <c r="J8788">
        <v>5666.6055450000003</v>
      </c>
      <c r="K8788" t="s">
        <v>69</v>
      </c>
      <c r="L8788">
        <v>32841</v>
      </c>
      <c r="M8788">
        <v>121</v>
      </c>
      <c r="N8788" t="s">
        <v>48</v>
      </c>
      <c r="O8788" s="1">
        <v>44862</v>
      </c>
      <c r="P8788" t="s">
        <v>49</v>
      </c>
      <c r="Q8788" t="s">
        <v>57</v>
      </c>
      <c r="R8788">
        <f>Healthcare_Data_v1__4[[#This Row],[Discharge Date]]-Healthcare_Data_v1__4[[#This Row],[Date of Admission]]</f>
        <v>13</v>
      </c>
      <c r="S8788" t="str" cm="1">
        <f t="array" ref="S8788">_xlfn.IFS( Healthcare_Data_v1__4[[#This Row],[Days of Stay]]&lt;10,"Low",Healthcare_Data_v1__4[[#This Row],[Days of Stay]]&lt;20,"Med",Healthcare_Data_v1__4[[#This Row],[Days of Stay]]&lt;=30,"High")</f>
        <v>Med</v>
      </c>
      <c r="T8788" t="str">
        <f>CONCATENATE(Healthcare_Data_v1__4[[#This Row],[Medical Condition]],Healthcare_Data_v1__4[[#This Row],[Duration]])</f>
        <v>DiabetesMed</v>
      </c>
      <c r="U8788">
        <f>MONTH(Healthcare_Data_v1__4[[#This Row],[Date of Admission]])</f>
        <v>10</v>
      </c>
      <c r="V8788">
        <f>YEAR(Healthcare_Data_v1__4[[#This Row],[Date of Admission]])</f>
        <v>2022</v>
      </c>
      <c r="W8788">
        <f>DAY(Healthcare_Data_v1__4[[#This Row],[Date of Admission]])</f>
        <v>15</v>
      </c>
    </row>
    <row r="8789" spans="1:23" x14ac:dyDescent="0.3">
      <c r="A8789" t="s">
        <v>25591</v>
      </c>
      <c r="B8789">
        <v>30</v>
      </c>
      <c r="C8789" t="s">
        <v>5</v>
      </c>
      <c r="D8789" t="s">
        <v>16</v>
      </c>
      <c r="E8789" t="s">
        <v>20</v>
      </c>
      <c r="F8789" t="s">
        <v>10</v>
      </c>
      <c r="G8789" s="1">
        <v>44104</v>
      </c>
      <c r="H8789" t="s">
        <v>16026</v>
      </c>
      <c r="I8789" t="s">
        <v>16027</v>
      </c>
      <c r="J8789">
        <v>5663.2744119999998</v>
      </c>
      <c r="K8789" t="s">
        <v>66</v>
      </c>
      <c r="L8789">
        <v>21970</v>
      </c>
      <c r="M8789">
        <v>459</v>
      </c>
      <c r="N8789" t="s">
        <v>48</v>
      </c>
      <c r="O8789" s="1">
        <v>44112</v>
      </c>
      <c r="P8789" t="s">
        <v>49</v>
      </c>
      <c r="Q8789" t="s">
        <v>44</v>
      </c>
      <c r="R8789">
        <f>Healthcare_Data_v1__4[[#This Row],[Discharge Date]]-Healthcare_Data_v1__4[[#This Row],[Date of Admission]]</f>
        <v>8</v>
      </c>
      <c r="S8789" t="str" cm="1">
        <f t="array" ref="S8789">_xlfn.IFS( Healthcare_Data_v1__4[[#This Row],[Days of Stay]]&lt;10,"Low",Healthcare_Data_v1__4[[#This Row],[Days of Stay]]&lt;20,"Med",Healthcare_Data_v1__4[[#This Row],[Days of Stay]]&lt;=30,"High")</f>
        <v>Low</v>
      </c>
      <c r="T8789" t="str">
        <f>CONCATENATE(Healthcare_Data_v1__4[[#This Row],[Medical Condition]],Healthcare_Data_v1__4[[#This Row],[Duration]])</f>
        <v>HypertensionLow</v>
      </c>
      <c r="U8789">
        <f>MONTH(Healthcare_Data_v1__4[[#This Row],[Date of Admission]])</f>
        <v>9</v>
      </c>
      <c r="V8789">
        <f>YEAR(Healthcare_Data_v1__4[[#This Row],[Date of Admission]])</f>
        <v>2020</v>
      </c>
      <c r="W8789">
        <f>DAY(Healthcare_Data_v1__4[[#This Row],[Date of Admission]])</f>
        <v>30</v>
      </c>
    </row>
    <row r="8790" spans="1:23" x14ac:dyDescent="0.3">
      <c r="A8790" t="s">
        <v>25592</v>
      </c>
      <c r="B8790">
        <v>26</v>
      </c>
      <c r="C8790" t="s">
        <v>5</v>
      </c>
      <c r="D8790" t="s">
        <v>16</v>
      </c>
      <c r="E8790" t="s">
        <v>22</v>
      </c>
      <c r="F8790" t="s">
        <v>10</v>
      </c>
      <c r="G8790" s="1">
        <v>44999</v>
      </c>
      <c r="H8790" t="s">
        <v>16028</v>
      </c>
      <c r="I8790" t="s">
        <v>16029</v>
      </c>
      <c r="J8790">
        <v>5660.0339940000003</v>
      </c>
      <c r="K8790" t="s">
        <v>47</v>
      </c>
      <c r="L8790">
        <v>22886</v>
      </c>
      <c r="M8790">
        <v>140</v>
      </c>
      <c r="N8790" t="s">
        <v>48</v>
      </c>
      <c r="O8790" s="1">
        <v>45006</v>
      </c>
      <c r="P8790" t="s">
        <v>56</v>
      </c>
      <c r="Q8790" t="s">
        <v>57</v>
      </c>
      <c r="R8790">
        <f>Healthcare_Data_v1__4[[#This Row],[Discharge Date]]-Healthcare_Data_v1__4[[#This Row],[Date of Admission]]</f>
        <v>7</v>
      </c>
      <c r="S8790" t="str" cm="1">
        <f t="array" ref="S8790">_xlfn.IFS( Healthcare_Data_v1__4[[#This Row],[Days of Stay]]&lt;10,"Low",Healthcare_Data_v1__4[[#This Row],[Days of Stay]]&lt;20,"Med",Healthcare_Data_v1__4[[#This Row],[Days of Stay]]&lt;=30,"High")</f>
        <v>Low</v>
      </c>
      <c r="T8790" t="str">
        <f>CONCATENATE(Healthcare_Data_v1__4[[#This Row],[Medical Condition]],Healthcare_Data_v1__4[[#This Row],[Duration]])</f>
        <v>HypertensionLow</v>
      </c>
      <c r="U8790">
        <f>MONTH(Healthcare_Data_v1__4[[#This Row],[Date of Admission]])</f>
        <v>3</v>
      </c>
      <c r="V8790">
        <f>YEAR(Healthcare_Data_v1__4[[#This Row],[Date of Admission]])</f>
        <v>2023</v>
      </c>
      <c r="W8790">
        <f>DAY(Healthcare_Data_v1__4[[#This Row],[Date of Admission]])</f>
        <v>14</v>
      </c>
    </row>
    <row r="8791" spans="1:23" x14ac:dyDescent="0.3">
      <c r="A8791" t="s">
        <v>10785</v>
      </c>
      <c r="B8791">
        <v>77</v>
      </c>
      <c r="C8791" t="s">
        <v>3</v>
      </c>
      <c r="D8791" t="s">
        <v>16</v>
      </c>
      <c r="E8791" t="s">
        <v>23</v>
      </c>
      <c r="F8791" t="s">
        <v>10</v>
      </c>
      <c r="G8791" s="1">
        <v>43447</v>
      </c>
      <c r="H8791" t="s">
        <v>16030</v>
      </c>
      <c r="I8791" t="s">
        <v>16031</v>
      </c>
      <c r="J8791">
        <v>5659.8854570000003</v>
      </c>
      <c r="K8791" t="s">
        <v>41</v>
      </c>
      <c r="L8791">
        <v>34997</v>
      </c>
      <c r="M8791">
        <v>196</v>
      </c>
      <c r="N8791" t="s">
        <v>48</v>
      </c>
      <c r="O8791" s="1">
        <v>43454</v>
      </c>
      <c r="P8791" t="s">
        <v>60</v>
      </c>
      <c r="Q8791" t="s">
        <v>57</v>
      </c>
      <c r="R8791">
        <f>Healthcare_Data_v1__4[[#This Row],[Discharge Date]]-Healthcare_Data_v1__4[[#This Row],[Date of Admission]]</f>
        <v>7</v>
      </c>
      <c r="S8791" t="str" cm="1">
        <f t="array" ref="S8791">_xlfn.IFS( Healthcare_Data_v1__4[[#This Row],[Days of Stay]]&lt;10,"Low",Healthcare_Data_v1__4[[#This Row],[Days of Stay]]&lt;20,"Med",Healthcare_Data_v1__4[[#This Row],[Days of Stay]]&lt;=30,"High")</f>
        <v>Low</v>
      </c>
      <c r="T8791" t="str">
        <f>CONCATENATE(Healthcare_Data_v1__4[[#This Row],[Medical Condition]],Healthcare_Data_v1__4[[#This Row],[Duration]])</f>
        <v>HypertensionLow</v>
      </c>
      <c r="U8791">
        <f>MONTH(Healthcare_Data_v1__4[[#This Row],[Date of Admission]])</f>
        <v>12</v>
      </c>
      <c r="V8791">
        <f>YEAR(Healthcare_Data_v1__4[[#This Row],[Date of Admission]])</f>
        <v>2018</v>
      </c>
      <c r="W8791">
        <f>DAY(Healthcare_Data_v1__4[[#This Row],[Date of Admission]])</f>
        <v>13</v>
      </c>
    </row>
    <row r="8792" spans="1:23" x14ac:dyDescent="0.3">
      <c r="A8792" t="s">
        <v>25593</v>
      </c>
      <c r="B8792">
        <v>55</v>
      </c>
      <c r="C8792" t="s">
        <v>3</v>
      </c>
      <c r="D8792" t="s">
        <v>15</v>
      </c>
      <c r="E8792" t="s">
        <v>21</v>
      </c>
      <c r="F8792" t="s">
        <v>9</v>
      </c>
      <c r="G8792" s="1">
        <v>43843</v>
      </c>
      <c r="H8792" t="s">
        <v>16032</v>
      </c>
      <c r="I8792" t="s">
        <v>16033</v>
      </c>
      <c r="J8792">
        <v>5656.1692810000004</v>
      </c>
      <c r="K8792" t="s">
        <v>47</v>
      </c>
      <c r="L8792">
        <v>19639</v>
      </c>
      <c r="M8792">
        <v>467</v>
      </c>
      <c r="N8792" t="s">
        <v>48</v>
      </c>
      <c r="O8792" s="1">
        <v>43870</v>
      </c>
      <c r="P8792" t="s">
        <v>56</v>
      </c>
      <c r="Q8792" t="s">
        <v>44</v>
      </c>
      <c r="R8792">
        <f>Healthcare_Data_v1__4[[#This Row],[Discharge Date]]-Healthcare_Data_v1__4[[#This Row],[Date of Admission]]</f>
        <v>27</v>
      </c>
      <c r="S8792" t="str" cm="1">
        <f t="array" ref="S8792">_xlfn.IFS( Healthcare_Data_v1__4[[#This Row],[Days of Stay]]&lt;10,"Low",Healthcare_Data_v1__4[[#This Row],[Days of Stay]]&lt;20,"Med",Healthcare_Data_v1__4[[#This Row],[Days of Stay]]&lt;=30,"High")</f>
        <v>High</v>
      </c>
      <c r="T8792" t="str">
        <f>CONCATENATE(Healthcare_Data_v1__4[[#This Row],[Medical Condition]],Healthcare_Data_v1__4[[#This Row],[Duration]])</f>
        <v>ArthritisHigh</v>
      </c>
      <c r="U8792">
        <f>MONTH(Healthcare_Data_v1__4[[#This Row],[Date of Admission]])</f>
        <v>1</v>
      </c>
      <c r="V8792">
        <f>YEAR(Healthcare_Data_v1__4[[#This Row],[Date of Admission]])</f>
        <v>2020</v>
      </c>
      <c r="W8792">
        <f>DAY(Healthcare_Data_v1__4[[#This Row],[Date of Admission]])</f>
        <v>13</v>
      </c>
    </row>
    <row r="8793" spans="1:23" x14ac:dyDescent="0.3">
      <c r="A8793" t="s">
        <v>25594</v>
      </c>
      <c r="B8793">
        <v>78</v>
      </c>
      <c r="C8793" t="s">
        <v>3</v>
      </c>
      <c r="D8793" t="s">
        <v>16</v>
      </c>
      <c r="E8793" t="s">
        <v>19</v>
      </c>
      <c r="F8793" t="s">
        <v>11</v>
      </c>
      <c r="G8793" s="1">
        <v>44208</v>
      </c>
      <c r="H8793" t="s">
        <v>16034</v>
      </c>
      <c r="I8793" t="s">
        <v>16035</v>
      </c>
      <c r="J8793">
        <v>5653.275396</v>
      </c>
      <c r="K8793" t="s">
        <v>41</v>
      </c>
      <c r="L8793">
        <v>36860</v>
      </c>
      <c r="M8793">
        <v>354</v>
      </c>
      <c r="N8793" t="s">
        <v>48</v>
      </c>
      <c r="O8793" s="1">
        <v>44228</v>
      </c>
      <c r="P8793" t="s">
        <v>85</v>
      </c>
      <c r="Q8793" t="s">
        <v>50</v>
      </c>
      <c r="R8793">
        <f>Healthcare_Data_v1__4[[#This Row],[Discharge Date]]-Healthcare_Data_v1__4[[#This Row],[Date of Admission]]</f>
        <v>20</v>
      </c>
      <c r="S8793" t="str" cm="1">
        <f t="array" ref="S8793">_xlfn.IFS( Healthcare_Data_v1__4[[#This Row],[Days of Stay]]&lt;10,"Low",Healthcare_Data_v1__4[[#This Row],[Days of Stay]]&lt;20,"Med",Healthcare_Data_v1__4[[#This Row],[Days of Stay]]&lt;=30,"High")</f>
        <v>High</v>
      </c>
      <c r="T8793" t="str">
        <f>CONCATENATE(Healthcare_Data_v1__4[[#This Row],[Medical Condition]],Healthcare_Data_v1__4[[#This Row],[Duration]])</f>
        <v>CancerHigh</v>
      </c>
      <c r="U8793">
        <f>MONTH(Healthcare_Data_v1__4[[#This Row],[Date of Admission]])</f>
        <v>1</v>
      </c>
      <c r="V8793">
        <f>YEAR(Healthcare_Data_v1__4[[#This Row],[Date of Admission]])</f>
        <v>2021</v>
      </c>
      <c r="W8793">
        <f>DAY(Healthcare_Data_v1__4[[#This Row],[Date of Admission]])</f>
        <v>12</v>
      </c>
    </row>
    <row r="8794" spans="1:23" x14ac:dyDescent="0.3">
      <c r="A8794" t="s">
        <v>881</v>
      </c>
      <c r="B8794">
        <v>54</v>
      </c>
      <c r="C8794" t="s">
        <v>8</v>
      </c>
      <c r="D8794" t="s">
        <v>16</v>
      </c>
      <c r="E8794" t="s">
        <v>26</v>
      </c>
      <c r="F8794" t="s">
        <v>10</v>
      </c>
      <c r="G8794" s="1">
        <v>43768</v>
      </c>
      <c r="H8794" t="s">
        <v>16036</v>
      </c>
      <c r="I8794" t="s">
        <v>16037</v>
      </c>
      <c r="J8794">
        <v>5651.8603359999997</v>
      </c>
      <c r="K8794" t="s">
        <v>41</v>
      </c>
      <c r="L8794">
        <v>22559</v>
      </c>
      <c r="M8794">
        <v>382</v>
      </c>
      <c r="N8794" t="s">
        <v>48</v>
      </c>
      <c r="O8794" s="1">
        <v>43782</v>
      </c>
      <c r="P8794" t="s">
        <v>49</v>
      </c>
      <c r="Q8794" t="s">
        <v>57</v>
      </c>
      <c r="R8794">
        <f>Healthcare_Data_v1__4[[#This Row],[Discharge Date]]-Healthcare_Data_v1__4[[#This Row],[Date of Admission]]</f>
        <v>14</v>
      </c>
      <c r="S8794" t="str" cm="1">
        <f t="array" ref="S8794">_xlfn.IFS( Healthcare_Data_v1__4[[#This Row],[Days of Stay]]&lt;10,"Low",Healthcare_Data_v1__4[[#This Row],[Days of Stay]]&lt;20,"Med",Healthcare_Data_v1__4[[#This Row],[Days of Stay]]&lt;=30,"High")</f>
        <v>Med</v>
      </c>
      <c r="T8794" t="str">
        <f>CONCATENATE(Healthcare_Data_v1__4[[#This Row],[Medical Condition]],Healthcare_Data_v1__4[[#This Row],[Duration]])</f>
        <v>HypertensionMed</v>
      </c>
      <c r="U8794">
        <f>MONTH(Healthcare_Data_v1__4[[#This Row],[Date of Admission]])</f>
        <v>10</v>
      </c>
      <c r="V8794">
        <f>YEAR(Healthcare_Data_v1__4[[#This Row],[Date of Admission]])</f>
        <v>2019</v>
      </c>
      <c r="W8794">
        <f>DAY(Healthcare_Data_v1__4[[#This Row],[Date of Admission]])</f>
        <v>30</v>
      </c>
    </row>
    <row r="8795" spans="1:23" x14ac:dyDescent="0.3">
      <c r="A8795" t="s">
        <v>23384</v>
      </c>
      <c r="B8795">
        <v>53</v>
      </c>
      <c r="C8795" t="s">
        <v>8</v>
      </c>
      <c r="D8795" t="s">
        <v>16</v>
      </c>
      <c r="E8795" t="s">
        <v>20</v>
      </c>
      <c r="F8795" t="s">
        <v>10</v>
      </c>
      <c r="G8795" s="1">
        <v>44360</v>
      </c>
      <c r="H8795" t="s">
        <v>16038</v>
      </c>
      <c r="I8795" t="s">
        <v>9578</v>
      </c>
      <c r="J8795">
        <v>5650.2973000000002</v>
      </c>
      <c r="K8795" t="s">
        <v>66</v>
      </c>
      <c r="L8795">
        <v>22125</v>
      </c>
      <c r="M8795">
        <v>263</v>
      </c>
      <c r="N8795" t="s">
        <v>48</v>
      </c>
      <c r="O8795" s="1">
        <v>44365</v>
      </c>
      <c r="P8795" t="s">
        <v>43</v>
      </c>
      <c r="Q8795" t="s">
        <v>50</v>
      </c>
      <c r="R8795">
        <f>Healthcare_Data_v1__4[[#This Row],[Discharge Date]]-Healthcare_Data_v1__4[[#This Row],[Date of Admission]]</f>
        <v>5</v>
      </c>
      <c r="S8795" t="str" cm="1">
        <f t="array" ref="S8795">_xlfn.IFS( Healthcare_Data_v1__4[[#This Row],[Days of Stay]]&lt;10,"Low",Healthcare_Data_v1__4[[#This Row],[Days of Stay]]&lt;20,"Med",Healthcare_Data_v1__4[[#This Row],[Days of Stay]]&lt;=30,"High")</f>
        <v>Low</v>
      </c>
      <c r="T8795" t="str">
        <f>CONCATENATE(Healthcare_Data_v1__4[[#This Row],[Medical Condition]],Healthcare_Data_v1__4[[#This Row],[Duration]])</f>
        <v>HypertensionLow</v>
      </c>
      <c r="U8795">
        <f>MONTH(Healthcare_Data_v1__4[[#This Row],[Date of Admission]])</f>
        <v>6</v>
      </c>
      <c r="V8795">
        <f>YEAR(Healthcare_Data_v1__4[[#This Row],[Date of Admission]])</f>
        <v>2021</v>
      </c>
      <c r="W8795">
        <f>DAY(Healthcare_Data_v1__4[[#This Row],[Date of Admission]])</f>
        <v>13</v>
      </c>
    </row>
    <row r="8796" spans="1:23" x14ac:dyDescent="0.3">
      <c r="A8796" t="s">
        <v>728</v>
      </c>
      <c r="B8796">
        <v>72</v>
      </c>
      <c r="C8796" t="s">
        <v>3</v>
      </c>
      <c r="D8796" t="s">
        <v>15</v>
      </c>
      <c r="E8796" t="s">
        <v>25</v>
      </c>
      <c r="F8796" t="s">
        <v>9</v>
      </c>
      <c r="G8796" s="1">
        <v>44233</v>
      </c>
      <c r="H8796" t="s">
        <v>9393</v>
      </c>
      <c r="I8796" t="s">
        <v>16039</v>
      </c>
      <c r="J8796">
        <v>5650.263637</v>
      </c>
      <c r="K8796" t="s">
        <v>41</v>
      </c>
      <c r="L8796">
        <v>26905</v>
      </c>
      <c r="M8796">
        <v>223</v>
      </c>
      <c r="N8796" t="s">
        <v>42</v>
      </c>
      <c r="O8796" s="1">
        <v>44233</v>
      </c>
      <c r="P8796" t="s">
        <v>56</v>
      </c>
      <c r="Q8796" t="s">
        <v>57</v>
      </c>
      <c r="R8796">
        <f>Healthcare_Data_v1__4[[#This Row],[Discharge Date]]-Healthcare_Data_v1__4[[#This Row],[Date of Admission]]</f>
        <v>0</v>
      </c>
      <c r="S8796" t="str" cm="1">
        <f t="array" ref="S8796">_xlfn.IFS( Healthcare_Data_v1__4[[#This Row],[Days of Stay]]&lt;10,"Low",Healthcare_Data_v1__4[[#This Row],[Days of Stay]]&lt;20,"Med",Healthcare_Data_v1__4[[#This Row],[Days of Stay]]&lt;=30,"High")</f>
        <v>Low</v>
      </c>
      <c r="T8796" t="str">
        <f>CONCATENATE(Healthcare_Data_v1__4[[#This Row],[Medical Condition]],Healthcare_Data_v1__4[[#This Row],[Duration]])</f>
        <v>ArthritisLow</v>
      </c>
      <c r="U8796">
        <f>MONTH(Healthcare_Data_v1__4[[#This Row],[Date of Admission]])</f>
        <v>2</v>
      </c>
      <c r="V8796">
        <f>YEAR(Healthcare_Data_v1__4[[#This Row],[Date of Admission]])</f>
        <v>2021</v>
      </c>
      <c r="W8796">
        <f>DAY(Healthcare_Data_v1__4[[#This Row],[Date of Admission]])</f>
        <v>6</v>
      </c>
    </row>
    <row r="8797" spans="1:23" x14ac:dyDescent="0.3">
      <c r="A8797" t="s">
        <v>25595</v>
      </c>
      <c r="B8797">
        <v>45</v>
      </c>
      <c r="C8797" t="s">
        <v>8</v>
      </c>
      <c r="D8797" t="s">
        <v>15</v>
      </c>
      <c r="E8797" t="s">
        <v>24</v>
      </c>
      <c r="F8797" t="s">
        <v>10</v>
      </c>
      <c r="G8797" s="1">
        <v>44136</v>
      </c>
      <c r="H8797" t="s">
        <v>16040</v>
      </c>
      <c r="I8797" t="s">
        <v>16041</v>
      </c>
      <c r="J8797">
        <v>5650</v>
      </c>
      <c r="K8797" t="s">
        <v>63</v>
      </c>
      <c r="L8797">
        <v>26209</v>
      </c>
      <c r="M8797">
        <v>140</v>
      </c>
      <c r="N8797" t="s">
        <v>55</v>
      </c>
      <c r="O8797" s="1">
        <v>44143</v>
      </c>
      <c r="P8797" t="s">
        <v>56</v>
      </c>
      <c r="Q8797" t="s">
        <v>57</v>
      </c>
      <c r="R8797">
        <f>Healthcare_Data_v1__4[[#This Row],[Discharge Date]]-Healthcare_Data_v1__4[[#This Row],[Date of Admission]]</f>
        <v>7</v>
      </c>
      <c r="S8797" t="str" cm="1">
        <f t="array" ref="S8797">_xlfn.IFS( Healthcare_Data_v1__4[[#This Row],[Days of Stay]]&lt;10,"Low",Healthcare_Data_v1__4[[#This Row],[Days of Stay]]&lt;20,"Med",Healthcare_Data_v1__4[[#This Row],[Days of Stay]]&lt;=30,"High")</f>
        <v>Low</v>
      </c>
      <c r="T8797" t="str">
        <f>CONCATENATE(Healthcare_Data_v1__4[[#This Row],[Medical Condition]],Healthcare_Data_v1__4[[#This Row],[Duration]])</f>
        <v>HypertensionLow</v>
      </c>
      <c r="U8797">
        <f>MONTH(Healthcare_Data_v1__4[[#This Row],[Date of Admission]])</f>
        <v>11</v>
      </c>
      <c r="V8797">
        <f>YEAR(Healthcare_Data_v1__4[[#This Row],[Date of Admission]])</f>
        <v>2020</v>
      </c>
      <c r="W8797">
        <f>DAY(Healthcare_Data_v1__4[[#This Row],[Date of Admission]])</f>
        <v>1</v>
      </c>
    </row>
    <row r="8798" spans="1:23" x14ac:dyDescent="0.3">
      <c r="A8798" t="s">
        <v>25596</v>
      </c>
      <c r="B8798">
        <v>48</v>
      </c>
      <c r="C8798" t="s">
        <v>8</v>
      </c>
      <c r="D8798" t="s">
        <v>16</v>
      </c>
      <c r="E8798" t="s">
        <v>20</v>
      </c>
      <c r="F8798" t="s">
        <v>10</v>
      </c>
      <c r="G8798" s="1">
        <v>44785</v>
      </c>
      <c r="H8798" t="s">
        <v>15649</v>
      </c>
      <c r="I8798" t="s">
        <v>16042</v>
      </c>
      <c r="J8798">
        <v>5649.5184280000003</v>
      </c>
      <c r="K8798" t="s">
        <v>63</v>
      </c>
      <c r="L8798">
        <v>15963</v>
      </c>
      <c r="M8798">
        <v>365</v>
      </c>
      <c r="N8798" t="s">
        <v>48</v>
      </c>
      <c r="O8798" s="1">
        <v>44793</v>
      </c>
      <c r="P8798" t="s">
        <v>85</v>
      </c>
      <c r="Q8798" t="s">
        <v>57</v>
      </c>
      <c r="R8798">
        <f>Healthcare_Data_v1__4[[#This Row],[Discharge Date]]-Healthcare_Data_v1__4[[#This Row],[Date of Admission]]</f>
        <v>8</v>
      </c>
      <c r="S8798" t="str" cm="1">
        <f t="array" ref="S8798">_xlfn.IFS( Healthcare_Data_v1__4[[#This Row],[Days of Stay]]&lt;10,"Low",Healthcare_Data_v1__4[[#This Row],[Days of Stay]]&lt;20,"Med",Healthcare_Data_v1__4[[#This Row],[Days of Stay]]&lt;=30,"High")</f>
        <v>Low</v>
      </c>
      <c r="T8798" t="str">
        <f>CONCATENATE(Healthcare_Data_v1__4[[#This Row],[Medical Condition]],Healthcare_Data_v1__4[[#This Row],[Duration]])</f>
        <v>HypertensionLow</v>
      </c>
      <c r="U8798">
        <f>MONTH(Healthcare_Data_v1__4[[#This Row],[Date of Admission]])</f>
        <v>8</v>
      </c>
      <c r="V8798">
        <f>YEAR(Healthcare_Data_v1__4[[#This Row],[Date of Admission]])</f>
        <v>2022</v>
      </c>
      <c r="W8798">
        <f>DAY(Healthcare_Data_v1__4[[#This Row],[Date of Admission]])</f>
        <v>12</v>
      </c>
    </row>
    <row r="8799" spans="1:23" x14ac:dyDescent="0.3">
      <c r="A8799" t="s">
        <v>25597</v>
      </c>
      <c r="B8799">
        <v>50</v>
      </c>
      <c r="C8799" t="s">
        <v>8</v>
      </c>
      <c r="D8799" t="s">
        <v>15</v>
      </c>
      <c r="E8799" t="s">
        <v>19</v>
      </c>
      <c r="F8799" t="s">
        <v>9</v>
      </c>
      <c r="G8799" s="1">
        <v>44881</v>
      </c>
      <c r="H8799" t="s">
        <v>14713</v>
      </c>
      <c r="I8799" t="s">
        <v>16043</v>
      </c>
      <c r="J8799">
        <v>5649.4739520000003</v>
      </c>
      <c r="K8799" t="s">
        <v>69</v>
      </c>
      <c r="L8799">
        <v>23348</v>
      </c>
      <c r="M8799">
        <v>235</v>
      </c>
      <c r="N8799" t="s">
        <v>48</v>
      </c>
      <c r="O8799" s="1">
        <v>44896</v>
      </c>
      <c r="P8799" t="s">
        <v>60</v>
      </c>
      <c r="Q8799" t="s">
        <v>44</v>
      </c>
      <c r="R8799">
        <f>Healthcare_Data_v1__4[[#This Row],[Discharge Date]]-Healthcare_Data_v1__4[[#This Row],[Date of Admission]]</f>
        <v>15</v>
      </c>
      <c r="S8799" t="str" cm="1">
        <f t="array" ref="S8799">_xlfn.IFS( Healthcare_Data_v1__4[[#This Row],[Days of Stay]]&lt;10,"Low",Healthcare_Data_v1__4[[#This Row],[Days of Stay]]&lt;20,"Med",Healthcare_Data_v1__4[[#This Row],[Days of Stay]]&lt;=30,"High")</f>
        <v>Med</v>
      </c>
      <c r="T8799" t="str">
        <f>CONCATENATE(Healthcare_Data_v1__4[[#This Row],[Medical Condition]],Healthcare_Data_v1__4[[#This Row],[Duration]])</f>
        <v>ArthritisMed</v>
      </c>
      <c r="U8799">
        <f>MONTH(Healthcare_Data_v1__4[[#This Row],[Date of Admission]])</f>
        <v>11</v>
      </c>
      <c r="V8799">
        <f>YEAR(Healthcare_Data_v1__4[[#This Row],[Date of Admission]])</f>
        <v>2022</v>
      </c>
      <c r="W8799">
        <f>DAY(Healthcare_Data_v1__4[[#This Row],[Date of Admission]])</f>
        <v>16</v>
      </c>
    </row>
    <row r="8800" spans="1:23" x14ac:dyDescent="0.3">
      <c r="A8800" t="s">
        <v>25598</v>
      </c>
      <c r="B8800">
        <v>59</v>
      </c>
      <c r="C8800" t="s">
        <v>3</v>
      </c>
      <c r="D8800" t="s">
        <v>15</v>
      </c>
      <c r="E8800" t="s">
        <v>26</v>
      </c>
      <c r="F8800" t="s">
        <v>9</v>
      </c>
      <c r="G8800" s="1">
        <v>44132</v>
      </c>
      <c r="H8800" t="s">
        <v>16044</v>
      </c>
      <c r="I8800" t="s">
        <v>1765</v>
      </c>
      <c r="J8800">
        <v>5643.6741110000003</v>
      </c>
      <c r="K8800" t="s">
        <v>47</v>
      </c>
      <c r="L8800">
        <v>37558</v>
      </c>
      <c r="M8800">
        <v>498</v>
      </c>
      <c r="N8800" t="s">
        <v>55</v>
      </c>
      <c r="O8800" s="1">
        <v>44133</v>
      </c>
      <c r="P8800" t="s">
        <v>43</v>
      </c>
      <c r="Q8800" t="s">
        <v>44</v>
      </c>
      <c r="R8800">
        <f>Healthcare_Data_v1__4[[#This Row],[Discharge Date]]-Healthcare_Data_v1__4[[#This Row],[Date of Admission]]</f>
        <v>1</v>
      </c>
      <c r="S8800" t="str" cm="1">
        <f t="array" ref="S8800">_xlfn.IFS( Healthcare_Data_v1__4[[#This Row],[Days of Stay]]&lt;10,"Low",Healthcare_Data_v1__4[[#This Row],[Days of Stay]]&lt;20,"Med",Healthcare_Data_v1__4[[#This Row],[Days of Stay]]&lt;=30,"High")</f>
        <v>Low</v>
      </c>
      <c r="T8800" t="str">
        <f>CONCATENATE(Healthcare_Data_v1__4[[#This Row],[Medical Condition]],Healthcare_Data_v1__4[[#This Row],[Duration]])</f>
        <v>ArthritisLow</v>
      </c>
      <c r="U8800">
        <f>MONTH(Healthcare_Data_v1__4[[#This Row],[Date of Admission]])</f>
        <v>10</v>
      </c>
      <c r="V8800">
        <f>YEAR(Healthcare_Data_v1__4[[#This Row],[Date of Admission]])</f>
        <v>2020</v>
      </c>
      <c r="W8800">
        <f>DAY(Healthcare_Data_v1__4[[#This Row],[Date of Admission]])</f>
        <v>28</v>
      </c>
    </row>
    <row r="8801" spans="1:23" x14ac:dyDescent="0.3">
      <c r="A8801" t="s">
        <v>25599</v>
      </c>
      <c r="B8801">
        <v>33</v>
      </c>
      <c r="C8801" t="s">
        <v>5</v>
      </c>
      <c r="D8801" t="s">
        <v>15</v>
      </c>
      <c r="E8801" t="s">
        <v>22</v>
      </c>
      <c r="F8801" t="s">
        <v>7</v>
      </c>
      <c r="G8801" s="1">
        <v>44642</v>
      </c>
      <c r="H8801" t="s">
        <v>16045</v>
      </c>
      <c r="I8801" t="s">
        <v>16046</v>
      </c>
      <c r="J8801">
        <v>5638.1911019999998</v>
      </c>
      <c r="K8801" t="s">
        <v>66</v>
      </c>
      <c r="L8801">
        <v>7004</v>
      </c>
      <c r="M8801">
        <v>475</v>
      </c>
      <c r="N8801" t="s">
        <v>55</v>
      </c>
      <c r="O8801" s="1">
        <v>44660</v>
      </c>
      <c r="P8801" t="s">
        <v>56</v>
      </c>
      <c r="Q8801" t="s">
        <v>57</v>
      </c>
      <c r="R8801">
        <f>Healthcare_Data_v1__4[[#This Row],[Discharge Date]]-Healthcare_Data_v1__4[[#This Row],[Date of Admission]]</f>
        <v>18</v>
      </c>
      <c r="S8801" t="str" cm="1">
        <f t="array" ref="S8801">_xlfn.IFS( Healthcare_Data_v1__4[[#This Row],[Days of Stay]]&lt;10,"Low",Healthcare_Data_v1__4[[#This Row],[Days of Stay]]&lt;20,"Med",Healthcare_Data_v1__4[[#This Row],[Days of Stay]]&lt;=30,"High")</f>
        <v>Med</v>
      </c>
      <c r="T8801" t="str">
        <f>CONCATENATE(Healthcare_Data_v1__4[[#This Row],[Medical Condition]],Healthcare_Data_v1__4[[#This Row],[Duration]])</f>
        <v>ObesityMed</v>
      </c>
      <c r="U8801">
        <f>MONTH(Healthcare_Data_v1__4[[#This Row],[Date of Admission]])</f>
        <v>3</v>
      </c>
      <c r="V8801">
        <f>YEAR(Healthcare_Data_v1__4[[#This Row],[Date of Admission]])</f>
        <v>2022</v>
      </c>
      <c r="W8801">
        <f>DAY(Healthcare_Data_v1__4[[#This Row],[Date of Admission]])</f>
        <v>22</v>
      </c>
    </row>
    <row r="8802" spans="1:23" x14ac:dyDescent="0.3">
      <c r="A8802" t="s">
        <v>25600</v>
      </c>
      <c r="B8802">
        <v>42</v>
      </c>
      <c r="C8802" t="s">
        <v>8</v>
      </c>
      <c r="D8802" t="s">
        <v>15</v>
      </c>
      <c r="E8802" t="s">
        <v>22</v>
      </c>
      <c r="F8802" t="s">
        <v>11</v>
      </c>
      <c r="G8802" s="1">
        <v>43837</v>
      </c>
      <c r="H8802" t="s">
        <v>16047</v>
      </c>
      <c r="I8802" t="s">
        <v>16048</v>
      </c>
      <c r="J8802">
        <v>5628.148983</v>
      </c>
      <c r="K8802" t="s">
        <v>66</v>
      </c>
      <c r="L8802">
        <v>66235</v>
      </c>
      <c r="M8802">
        <v>316</v>
      </c>
      <c r="N8802" t="s">
        <v>55</v>
      </c>
      <c r="O8802" s="1">
        <v>43848</v>
      </c>
      <c r="P8802" t="s">
        <v>43</v>
      </c>
      <c r="Q8802" t="s">
        <v>57</v>
      </c>
      <c r="R8802">
        <f>Healthcare_Data_v1__4[[#This Row],[Discharge Date]]-Healthcare_Data_v1__4[[#This Row],[Date of Admission]]</f>
        <v>11</v>
      </c>
      <c r="S8802" t="str" cm="1">
        <f t="array" ref="S8802">_xlfn.IFS( Healthcare_Data_v1__4[[#This Row],[Days of Stay]]&lt;10,"Low",Healthcare_Data_v1__4[[#This Row],[Days of Stay]]&lt;20,"Med",Healthcare_Data_v1__4[[#This Row],[Days of Stay]]&lt;=30,"High")</f>
        <v>Med</v>
      </c>
      <c r="T8802" t="str">
        <f>CONCATENATE(Healthcare_Data_v1__4[[#This Row],[Medical Condition]],Healthcare_Data_v1__4[[#This Row],[Duration]])</f>
        <v>CancerMed</v>
      </c>
      <c r="U8802">
        <f>MONTH(Healthcare_Data_v1__4[[#This Row],[Date of Admission]])</f>
        <v>1</v>
      </c>
      <c r="V8802">
        <f>YEAR(Healthcare_Data_v1__4[[#This Row],[Date of Admission]])</f>
        <v>2020</v>
      </c>
      <c r="W8802">
        <f>DAY(Healthcare_Data_v1__4[[#This Row],[Date of Admission]])</f>
        <v>7</v>
      </c>
    </row>
    <row r="8803" spans="1:23" x14ac:dyDescent="0.3">
      <c r="A8803" t="s">
        <v>25601</v>
      </c>
      <c r="B8803">
        <v>77</v>
      </c>
      <c r="C8803" t="s">
        <v>3</v>
      </c>
      <c r="D8803" t="s">
        <v>15</v>
      </c>
      <c r="E8803" t="s">
        <v>20</v>
      </c>
      <c r="F8803" t="s">
        <v>6</v>
      </c>
      <c r="G8803" s="1">
        <v>44965</v>
      </c>
      <c r="H8803" t="s">
        <v>16049</v>
      </c>
      <c r="I8803" t="s">
        <v>16050</v>
      </c>
      <c r="J8803">
        <v>5608.5654000000004</v>
      </c>
      <c r="K8803" t="s">
        <v>41</v>
      </c>
      <c r="L8803">
        <v>5393</v>
      </c>
      <c r="M8803">
        <v>182</v>
      </c>
      <c r="N8803" t="s">
        <v>42</v>
      </c>
      <c r="O8803" s="1">
        <v>44967</v>
      </c>
      <c r="P8803" t="s">
        <v>49</v>
      </c>
      <c r="Q8803" t="s">
        <v>50</v>
      </c>
      <c r="R8803">
        <f>Healthcare_Data_v1__4[[#This Row],[Discharge Date]]-Healthcare_Data_v1__4[[#This Row],[Date of Admission]]</f>
        <v>2</v>
      </c>
      <c r="S8803" t="str" cm="1">
        <f t="array" ref="S8803">_xlfn.IFS( Healthcare_Data_v1__4[[#This Row],[Days of Stay]]&lt;10,"Low",Healthcare_Data_v1__4[[#This Row],[Days of Stay]]&lt;20,"Med",Healthcare_Data_v1__4[[#This Row],[Days of Stay]]&lt;=30,"High")</f>
        <v>Low</v>
      </c>
      <c r="T8803" t="str">
        <f>CONCATENATE(Healthcare_Data_v1__4[[#This Row],[Medical Condition]],Healthcare_Data_v1__4[[#This Row],[Duration]])</f>
        <v>AsthmaLow</v>
      </c>
      <c r="U8803">
        <f>MONTH(Healthcare_Data_v1__4[[#This Row],[Date of Admission]])</f>
        <v>2</v>
      </c>
      <c r="V8803">
        <f>YEAR(Healthcare_Data_v1__4[[#This Row],[Date of Admission]])</f>
        <v>2023</v>
      </c>
      <c r="W8803">
        <f>DAY(Healthcare_Data_v1__4[[#This Row],[Date of Admission]])</f>
        <v>8</v>
      </c>
    </row>
    <row r="8804" spans="1:23" x14ac:dyDescent="0.3">
      <c r="A8804" t="s">
        <v>25602</v>
      </c>
      <c r="B8804">
        <v>76</v>
      </c>
      <c r="C8804" t="s">
        <v>3</v>
      </c>
      <c r="D8804" t="s">
        <v>16</v>
      </c>
      <c r="E8804" t="s">
        <v>23</v>
      </c>
      <c r="F8804" t="s">
        <v>4</v>
      </c>
      <c r="G8804" s="1">
        <v>44497</v>
      </c>
      <c r="H8804" t="s">
        <v>5363</v>
      </c>
      <c r="I8804" t="s">
        <v>16051</v>
      </c>
      <c r="J8804">
        <v>5589.8104219999996</v>
      </c>
      <c r="K8804" t="s">
        <v>41</v>
      </c>
      <c r="L8804">
        <v>33686</v>
      </c>
      <c r="M8804">
        <v>226</v>
      </c>
      <c r="N8804" t="s">
        <v>42</v>
      </c>
      <c r="O8804" s="1">
        <v>44501</v>
      </c>
      <c r="P8804" t="s">
        <v>60</v>
      </c>
      <c r="Q8804" t="s">
        <v>57</v>
      </c>
      <c r="R8804">
        <f>Healthcare_Data_v1__4[[#This Row],[Discharge Date]]-Healthcare_Data_v1__4[[#This Row],[Date of Admission]]</f>
        <v>4</v>
      </c>
      <c r="S8804" t="str" cm="1">
        <f t="array" ref="S8804">_xlfn.IFS( Healthcare_Data_v1__4[[#This Row],[Days of Stay]]&lt;10,"Low",Healthcare_Data_v1__4[[#This Row],[Days of Stay]]&lt;20,"Med",Healthcare_Data_v1__4[[#This Row],[Days of Stay]]&lt;=30,"High")</f>
        <v>Low</v>
      </c>
      <c r="T8804" t="str">
        <f>CONCATENATE(Healthcare_Data_v1__4[[#This Row],[Medical Condition]],Healthcare_Data_v1__4[[#This Row],[Duration]])</f>
        <v>DiabetesLow</v>
      </c>
      <c r="U8804">
        <f>MONTH(Healthcare_Data_v1__4[[#This Row],[Date of Admission]])</f>
        <v>10</v>
      </c>
      <c r="V8804">
        <f>YEAR(Healthcare_Data_v1__4[[#This Row],[Date of Admission]])</f>
        <v>2021</v>
      </c>
      <c r="W8804">
        <f>DAY(Healthcare_Data_v1__4[[#This Row],[Date of Admission]])</f>
        <v>28</v>
      </c>
    </row>
    <row r="8805" spans="1:23" x14ac:dyDescent="0.3">
      <c r="A8805" t="s">
        <v>25603</v>
      </c>
      <c r="B8805">
        <v>56</v>
      </c>
      <c r="C8805" t="s">
        <v>3</v>
      </c>
      <c r="D8805" t="s">
        <v>15</v>
      </c>
      <c r="E8805" t="s">
        <v>23</v>
      </c>
      <c r="F8805" t="s">
        <v>7</v>
      </c>
      <c r="G8805" s="1">
        <v>43828</v>
      </c>
      <c r="H8805" t="s">
        <v>16052</v>
      </c>
      <c r="I8805" t="s">
        <v>16053</v>
      </c>
      <c r="J8805">
        <v>5585.9143260000001</v>
      </c>
      <c r="K8805" t="s">
        <v>69</v>
      </c>
      <c r="L8805">
        <v>7996</v>
      </c>
      <c r="M8805">
        <v>147</v>
      </c>
      <c r="N8805" t="s">
        <v>42</v>
      </c>
      <c r="O8805" s="1">
        <v>43834</v>
      </c>
      <c r="P8805" t="s">
        <v>85</v>
      </c>
      <c r="Q8805" t="s">
        <v>44</v>
      </c>
      <c r="R8805">
        <f>Healthcare_Data_v1__4[[#This Row],[Discharge Date]]-Healthcare_Data_v1__4[[#This Row],[Date of Admission]]</f>
        <v>6</v>
      </c>
      <c r="S8805" t="str" cm="1">
        <f t="array" ref="S8805">_xlfn.IFS( Healthcare_Data_v1__4[[#This Row],[Days of Stay]]&lt;10,"Low",Healthcare_Data_v1__4[[#This Row],[Days of Stay]]&lt;20,"Med",Healthcare_Data_v1__4[[#This Row],[Days of Stay]]&lt;=30,"High")</f>
        <v>Low</v>
      </c>
      <c r="T8805" t="str">
        <f>CONCATENATE(Healthcare_Data_v1__4[[#This Row],[Medical Condition]],Healthcare_Data_v1__4[[#This Row],[Duration]])</f>
        <v>ObesityLow</v>
      </c>
      <c r="U8805">
        <f>MONTH(Healthcare_Data_v1__4[[#This Row],[Date of Admission]])</f>
        <v>12</v>
      </c>
      <c r="V8805">
        <f>YEAR(Healthcare_Data_v1__4[[#This Row],[Date of Admission]])</f>
        <v>2019</v>
      </c>
      <c r="W8805">
        <f>DAY(Healthcare_Data_v1__4[[#This Row],[Date of Admission]])</f>
        <v>29</v>
      </c>
    </row>
    <row r="8806" spans="1:23" x14ac:dyDescent="0.3">
      <c r="A8806" t="s">
        <v>25604</v>
      </c>
      <c r="B8806">
        <v>40</v>
      </c>
      <c r="C8806" t="s">
        <v>8</v>
      </c>
      <c r="D8806" t="s">
        <v>16</v>
      </c>
      <c r="E8806" t="s">
        <v>21</v>
      </c>
      <c r="F8806" t="s">
        <v>10</v>
      </c>
      <c r="G8806" s="1">
        <v>43644</v>
      </c>
      <c r="H8806" t="s">
        <v>16054</v>
      </c>
      <c r="I8806" t="s">
        <v>16055</v>
      </c>
      <c r="J8806">
        <v>5583.5920310000001</v>
      </c>
      <c r="K8806" t="s">
        <v>63</v>
      </c>
      <c r="L8806">
        <v>995</v>
      </c>
      <c r="M8806">
        <v>142</v>
      </c>
      <c r="N8806" t="s">
        <v>48</v>
      </c>
      <c r="O8806" s="1">
        <v>43666</v>
      </c>
      <c r="P8806" t="s">
        <v>56</v>
      </c>
      <c r="Q8806" t="s">
        <v>50</v>
      </c>
      <c r="R8806">
        <f>Healthcare_Data_v1__4[[#This Row],[Discharge Date]]-Healthcare_Data_v1__4[[#This Row],[Date of Admission]]</f>
        <v>22</v>
      </c>
      <c r="S8806" t="str" cm="1">
        <f t="array" ref="S8806">_xlfn.IFS( Healthcare_Data_v1__4[[#This Row],[Days of Stay]]&lt;10,"Low",Healthcare_Data_v1__4[[#This Row],[Days of Stay]]&lt;20,"Med",Healthcare_Data_v1__4[[#This Row],[Days of Stay]]&lt;=30,"High")</f>
        <v>High</v>
      </c>
      <c r="T8806" t="str">
        <f>CONCATENATE(Healthcare_Data_v1__4[[#This Row],[Medical Condition]],Healthcare_Data_v1__4[[#This Row],[Duration]])</f>
        <v>HypertensionHigh</v>
      </c>
      <c r="U8806">
        <f>MONTH(Healthcare_Data_v1__4[[#This Row],[Date of Admission]])</f>
        <v>6</v>
      </c>
      <c r="V8806">
        <f>YEAR(Healthcare_Data_v1__4[[#This Row],[Date of Admission]])</f>
        <v>2019</v>
      </c>
      <c r="W8806">
        <f>DAY(Healthcare_Data_v1__4[[#This Row],[Date of Admission]])</f>
        <v>28</v>
      </c>
    </row>
    <row r="8807" spans="1:23" x14ac:dyDescent="0.3">
      <c r="A8807" t="s">
        <v>25605</v>
      </c>
      <c r="B8807">
        <v>18</v>
      </c>
      <c r="C8807" t="s">
        <v>12</v>
      </c>
      <c r="D8807" t="s">
        <v>15</v>
      </c>
      <c r="E8807" t="s">
        <v>21</v>
      </c>
      <c r="F8807" t="s">
        <v>9</v>
      </c>
      <c r="G8807" s="1">
        <v>44529</v>
      </c>
      <c r="H8807" t="s">
        <v>16056</v>
      </c>
      <c r="I8807" t="s">
        <v>16057</v>
      </c>
      <c r="J8807">
        <v>5582.0236560000003</v>
      </c>
      <c r="K8807" t="s">
        <v>63</v>
      </c>
      <c r="L8807">
        <v>31823</v>
      </c>
      <c r="M8807">
        <v>129</v>
      </c>
      <c r="N8807" t="s">
        <v>48</v>
      </c>
      <c r="O8807" s="1">
        <v>44531</v>
      </c>
      <c r="P8807" t="s">
        <v>43</v>
      </c>
      <c r="Q8807" t="s">
        <v>57</v>
      </c>
      <c r="R8807">
        <f>Healthcare_Data_v1__4[[#This Row],[Discharge Date]]-Healthcare_Data_v1__4[[#This Row],[Date of Admission]]</f>
        <v>2</v>
      </c>
      <c r="S8807" t="str" cm="1">
        <f t="array" ref="S8807">_xlfn.IFS( Healthcare_Data_v1__4[[#This Row],[Days of Stay]]&lt;10,"Low",Healthcare_Data_v1__4[[#This Row],[Days of Stay]]&lt;20,"Med",Healthcare_Data_v1__4[[#This Row],[Days of Stay]]&lt;=30,"High")</f>
        <v>Low</v>
      </c>
      <c r="T8807" t="str">
        <f>CONCATENATE(Healthcare_Data_v1__4[[#This Row],[Medical Condition]],Healthcare_Data_v1__4[[#This Row],[Duration]])</f>
        <v>ArthritisLow</v>
      </c>
      <c r="U8807">
        <f>MONTH(Healthcare_Data_v1__4[[#This Row],[Date of Admission]])</f>
        <v>11</v>
      </c>
      <c r="V8807">
        <f>YEAR(Healthcare_Data_v1__4[[#This Row],[Date of Admission]])</f>
        <v>2021</v>
      </c>
      <c r="W8807">
        <f>DAY(Healthcare_Data_v1__4[[#This Row],[Date of Admission]])</f>
        <v>29</v>
      </c>
    </row>
    <row r="8808" spans="1:23" x14ac:dyDescent="0.3">
      <c r="A8808" t="s">
        <v>25606</v>
      </c>
      <c r="B8808">
        <v>37</v>
      </c>
      <c r="C8808" t="s">
        <v>5</v>
      </c>
      <c r="D8808" t="s">
        <v>15</v>
      </c>
      <c r="E8808" t="s">
        <v>25</v>
      </c>
      <c r="F8808" t="s">
        <v>4</v>
      </c>
      <c r="G8808" s="1">
        <v>44199</v>
      </c>
      <c r="H8808" t="s">
        <v>16058</v>
      </c>
      <c r="I8808" t="s">
        <v>16059</v>
      </c>
      <c r="J8808">
        <v>5577.6161240000001</v>
      </c>
      <c r="K8808" t="s">
        <v>66</v>
      </c>
      <c r="L8808">
        <v>34973</v>
      </c>
      <c r="M8808">
        <v>180</v>
      </c>
      <c r="N8808" t="s">
        <v>42</v>
      </c>
      <c r="O8808" s="1">
        <v>44204</v>
      </c>
      <c r="P8808" t="s">
        <v>56</v>
      </c>
      <c r="Q8808" t="s">
        <v>44</v>
      </c>
      <c r="R8808">
        <f>Healthcare_Data_v1__4[[#This Row],[Discharge Date]]-Healthcare_Data_v1__4[[#This Row],[Date of Admission]]</f>
        <v>5</v>
      </c>
      <c r="S8808" t="str" cm="1">
        <f t="array" ref="S8808">_xlfn.IFS( Healthcare_Data_v1__4[[#This Row],[Days of Stay]]&lt;10,"Low",Healthcare_Data_v1__4[[#This Row],[Days of Stay]]&lt;20,"Med",Healthcare_Data_v1__4[[#This Row],[Days of Stay]]&lt;=30,"High")</f>
        <v>Low</v>
      </c>
      <c r="T8808" t="str">
        <f>CONCATENATE(Healthcare_Data_v1__4[[#This Row],[Medical Condition]],Healthcare_Data_v1__4[[#This Row],[Duration]])</f>
        <v>DiabetesLow</v>
      </c>
      <c r="U8808">
        <f>MONTH(Healthcare_Data_v1__4[[#This Row],[Date of Admission]])</f>
        <v>1</v>
      </c>
      <c r="V8808">
        <f>YEAR(Healthcare_Data_v1__4[[#This Row],[Date of Admission]])</f>
        <v>2021</v>
      </c>
      <c r="W8808">
        <f>DAY(Healthcare_Data_v1__4[[#This Row],[Date of Admission]])</f>
        <v>3</v>
      </c>
    </row>
    <row r="8809" spans="1:23" x14ac:dyDescent="0.3">
      <c r="A8809" t="s">
        <v>25607</v>
      </c>
      <c r="B8809">
        <v>31</v>
      </c>
      <c r="C8809" t="s">
        <v>5</v>
      </c>
      <c r="D8809" t="s">
        <v>16</v>
      </c>
      <c r="E8809" t="s">
        <v>20</v>
      </c>
      <c r="F8809" t="s">
        <v>6</v>
      </c>
      <c r="G8809" s="1">
        <v>44386</v>
      </c>
      <c r="H8809" t="s">
        <v>16060</v>
      </c>
      <c r="I8809" t="s">
        <v>16061</v>
      </c>
      <c r="J8809">
        <v>5577.2955709999997</v>
      </c>
      <c r="K8809" t="s">
        <v>63</v>
      </c>
      <c r="L8809">
        <v>29930</v>
      </c>
      <c r="M8809">
        <v>490</v>
      </c>
      <c r="N8809" t="s">
        <v>48</v>
      </c>
      <c r="O8809" s="1">
        <v>44401</v>
      </c>
      <c r="P8809" t="s">
        <v>49</v>
      </c>
      <c r="Q8809" t="s">
        <v>50</v>
      </c>
      <c r="R8809">
        <f>Healthcare_Data_v1__4[[#This Row],[Discharge Date]]-Healthcare_Data_v1__4[[#This Row],[Date of Admission]]</f>
        <v>15</v>
      </c>
      <c r="S8809" t="str" cm="1">
        <f t="array" ref="S8809">_xlfn.IFS( Healthcare_Data_v1__4[[#This Row],[Days of Stay]]&lt;10,"Low",Healthcare_Data_v1__4[[#This Row],[Days of Stay]]&lt;20,"Med",Healthcare_Data_v1__4[[#This Row],[Days of Stay]]&lt;=30,"High")</f>
        <v>Med</v>
      </c>
      <c r="T8809" t="str">
        <f>CONCATENATE(Healthcare_Data_v1__4[[#This Row],[Medical Condition]],Healthcare_Data_v1__4[[#This Row],[Duration]])</f>
        <v>AsthmaMed</v>
      </c>
      <c r="U8809">
        <f>MONTH(Healthcare_Data_v1__4[[#This Row],[Date of Admission]])</f>
        <v>7</v>
      </c>
      <c r="V8809">
        <f>YEAR(Healthcare_Data_v1__4[[#This Row],[Date of Admission]])</f>
        <v>2021</v>
      </c>
      <c r="W8809">
        <f>DAY(Healthcare_Data_v1__4[[#This Row],[Date of Admission]])</f>
        <v>9</v>
      </c>
    </row>
    <row r="8810" spans="1:23" x14ac:dyDescent="0.3">
      <c r="A8810" t="s">
        <v>25608</v>
      </c>
      <c r="B8810">
        <v>32</v>
      </c>
      <c r="C8810" t="s">
        <v>5</v>
      </c>
      <c r="D8810" t="s">
        <v>16</v>
      </c>
      <c r="E8810" t="s">
        <v>24</v>
      </c>
      <c r="F8810" t="s">
        <v>7</v>
      </c>
      <c r="G8810" s="1">
        <v>44958</v>
      </c>
      <c r="H8810" t="s">
        <v>16062</v>
      </c>
      <c r="I8810" t="s">
        <v>16063</v>
      </c>
      <c r="J8810">
        <v>5575.3471689999997</v>
      </c>
      <c r="K8810" t="s">
        <v>66</v>
      </c>
      <c r="L8810">
        <v>11934</v>
      </c>
      <c r="M8810">
        <v>155</v>
      </c>
      <c r="N8810" t="s">
        <v>42</v>
      </c>
      <c r="O8810" s="1">
        <v>44963</v>
      </c>
      <c r="P8810" t="s">
        <v>43</v>
      </c>
      <c r="Q8810" t="s">
        <v>50</v>
      </c>
      <c r="R8810">
        <f>Healthcare_Data_v1__4[[#This Row],[Discharge Date]]-Healthcare_Data_v1__4[[#This Row],[Date of Admission]]</f>
        <v>5</v>
      </c>
      <c r="S8810" t="str" cm="1">
        <f t="array" ref="S8810">_xlfn.IFS( Healthcare_Data_v1__4[[#This Row],[Days of Stay]]&lt;10,"Low",Healthcare_Data_v1__4[[#This Row],[Days of Stay]]&lt;20,"Med",Healthcare_Data_v1__4[[#This Row],[Days of Stay]]&lt;=30,"High")</f>
        <v>Low</v>
      </c>
      <c r="T8810" t="str">
        <f>CONCATENATE(Healthcare_Data_v1__4[[#This Row],[Medical Condition]],Healthcare_Data_v1__4[[#This Row],[Duration]])</f>
        <v>ObesityLow</v>
      </c>
      <c r="U8810">
        <f>MONTH(Healthcare_Data_v1__4[[#This Row],[Date of Admission]])</f>
        <v>2</v>
      </c>
      <c r="V8810">
        <f>YEAR(Healthcare_Data_v1__4[[#This Row],[Date of Admission]])</f>
        <v>2023</v>
      </c>
      <c r="W8810">
        <f>DAY(Healthcare_Data_v1__4[[#This Row],[Date of Admission]])</f>
        <v>1</v>
      </c>
    </row>
    <row r="8811" spans="1:23" x14ac:dyDescent="0.3">
      <c r="A8811" t="s">
        <v>25609</v>
      </c>
      <c r="B8811">
        <v>57</v>
      </c>
      <c r="C8811" t="s">
        <v>3</v>
      </c>
      <c r="D8811" t="s">
        <v>16</v>
      </c>
      <c r="E8811" t="s">
        <v>21</v>
      </c>
      <c r="F8811" t="s">
        <v>10</v>
      </c>
      <c r="G8811" s="1">
        <v>44093</v>
      </c>
      <c r="H8811" t="s">
        <v>14153</v>
      </c>
      <c r="I8811" t="s">
        <v>2976</v>
      </c>
      <c r="J8811">
        <v>5569.4495319999996</v>
      </c>
      <c r="K8811" t="s">
        <v>47</v>
      </c>
      <c r="L8811">
        <v>13232</v>
      </c>
      <c r="M8811">
        <v>408</v>
      </c>
      <c r="N8811" t="s">
        <v>55</v>
      </c>
      <c r="O8811" s="1">
        <v>44114</v>
      </c>
      <c r="P8811" t="s">
        <v>49</v>
      </c>
      <c r="Q8811" t="s">
        <v>50</v>
      </c>
      <c r="R8811">
        <f>Healthcare_Data_v1__4[[#This Row],[Discharge Date]]-Healthcare_Data_v1__4[[#This Row],[Date of Admission]]</f>
        <v>21</v>
      </c>
      <c r="S8811" t="str" cm="1">
        <f t="array" ref="S8811">_xlfn.IFS( Healthcare_Data_v1__4[[#This Row],[Days of Stay]]&lt;10,"Low",Healthcare_Data_v1__4[[#This Row],[Days of Stay]]&lt;20,"Med",Healthcare_Data_v1__4[[#This Row],[Days of Stay]]&lt;=30,"High")</f>
        <v>High</v>
      </c>
      <c r="T8811" t="str">
        <f>CONCATENATE(Healthcare_Data_v1__4[[#This Row],[Medical Condition]],Healthcare_Data_v1__4[[#This Row],[Duration]])</f>
        <v>HypertensionHigh</v>
      </c>
      <c r="U8811">
        <f>MONTH(Healthcare_Data_v1__4[[#This Row],[Date of Admission]])</f>
        <v>9</v>
      </c>
      <c r="V8811">
        <f>YEAR(Healthcare_Data_v1__4[[#This Row],[Date of Admission]])</f>
        <v>2020</v>
      </c>
      <c r="W8811">
        <f>DAY(Healthcare_Data_v1__4[[#This Row],[Date of Admission]])</f>
        <v>19</v>
      </c>
    </row>
    <row r="8812" spans="1:23" x14ac:dyDescent="0.3">
      <c r="A8812" t="s">
        <v>25610</v>
      </c>
      <c r="B8812">
        <v>81</v>
      </c>
      <c r="C8812" t="s">
        <v>3</v>
      </c>
      <c r="D8812" t="s">
        <v>16</v>
      </c>
      <c r="E8812" t="s">
        <v>24</v>
      </c>
      <c r="F8812" t="s">
        <v>11</v>
      </c>
      <c r="G8812" s="1">
        <v>44301</v>
      </c>
      <c r="H8812" t="s">
        <v>5705</v>
      </c>
      <c r="I8812" t="s">
        <v>16064</v>
      </c>
      <c r="J8812">
        <v>5558.3819160000003</v>
      </c>
      <c r="K8812" t="s">
        <v>41</v>
      </c>
      <c r="L8812">
        <v>31746</v>
      </c>
      <c r="M8812">
        <v>201</v>
      </c>
      <c r="N8812" t="s">
        <v>48</v>
      </c>
      <c r="O8812" s="1">
        <v>44325</v>
      </c>
      <c r="P8812" t="s">
        <v>85</v>
      </c>
      <c r="Q8812" t="s">
        <v>57</v>
      </c>
      <c r="R8812">
        <f>Healthcare_Data_v1__4[[#This Row],[Discharge Date]]-Healthcare_Data_v1__4[[#This Row],[Date of Admission]]</f>
        <v>24</v>
      </c>
      <c r="S8812" t="str" cm="1">
        <f t="array" ref="S8812">_xlfn.IFS( Healthcare_Data_v1__4[[#This Row],[Days of Stay]]&lt;10,"Low",Healthcare_Data_v1__4[[#This Row],[Days of Stay]]&lt;20,"Med",Healthcare_Data_v1__4[[#This Row],[Days of Stay]]&lt;=30,"High")</f>
        <v>High</v>
      </c>
      <c r="T8812" t="str">
        <f>CONCATENATE(Healthcare_Data_v1__4[[#This Row],[Medical Condition]],Healthcare_Data_v1__4[[#This Row],[Duration]])</f>
        <v>CancerHigh</v>
      </c>
      <c r="U8812">
        <f>MONTH(Healthcare_Data_v1__4[[#This Row],[Date of Admission]])</f>
        <v>4</v>
      </c>
      <c r="V8812">
        <f>YEAR(Healthcare_Data_v1__4[[#This Row],[Date of Admission]])</f>
        <v>2021</v>
      </c>
      <c r="W8812">
        <f>DAY(Healthcare_Data_v1__4[[#This Row],[Date of Admission]])</f>
        <v>15</v>
      </c>
    </row>
    <row r="8813" spans="1:23" x14ac:dyDescent="0.3">
      <c r="A8813" t="s">
        <v>25611</v>
      </c>
      <c r="B8813">
        <v>21</v>
      </c>
      <c r="C8813" t="s">
        <v>12</v>
      </c>
      <c r="D8813" t="s">
        <v>16</v>
      </c>
      <c r="E8813" t="s">
        <v>22</v>
      </c>
      <c r="F8813" t="s">
        <v>9</v>
      </c>
      <c r="G8813" s="1">
        <v>43505</v>
      </c>
      <c r="H8813" t="s">
        <v>16065</v>
      </c>
      <c r="I8813" t="s">
        <v>16066</v>
      </c>
      <c r="J8813">
        <v>5548.2764520000001</v>
      </c>
      <c r="K8813" t="s">
        <v>47</v>
      </c>
      <c r="L8813">
        <v>14051</v>
      </c>
      <c r="M8813">
        <v>321</v>
      </c>
      <c r="N8813" t="s">
        <v>55</v>
      </c>
      <c r="O8813" s="1">
        <v>43519</v>
      </c>
      <c r="P8813" t="s">
        <v>85</v>
      </c>
      <c r="Q8813" t="s">
        <v>50</v>
      </c>
      <c r="R8813">
        <f>Healthcare_Data_v1__4[[#This Row],[Discharge Date]]-Healthcare_Data_v1__4[[#This Row],[Date of Admission]]</f>
        <v>14</v>
      </c>
      <c r="S8813" t="str" cm="1">
        <f t="array" ref="S8813">_xlfn.IFS( Healthcare_Data_v1__4[[#This Row],[Days of Stay]]&lt;10,"Low",Healthcare_Data_v1__4[[#This Row],[Days of Stay]]&lt;20,"Med",Healthcare_Data_v1__4[[#This Row],[Days of Stay]]&lt;=30,"High")</f>
        <v>Med</v>
      </c>
      <c r="T8813" t="str">
        <f>CONCATENATE(Healthcare_Data_v1__4[[#This Row],[Medical Condition]],Healthcare_Data_v1__4[[#This Row],[Duration]])</f>
        <v>ArthritisMed</v>
      </c>
      <c r="U8813">
        <f>MONTH(Healthcare_Data_v1__4[[#This Row],[Date of Admission]])</f>
        <v>2</v>
      </c>
      <c r="V8813">
        <f>YEAR(Healthcare_Data_v1__4[[#This Row],[Date of Admission]])</f>
        <v>2019</v>
      </c>
      <c r="W8813">
        <f>DAY(Healthcare_Data_v1__4[[#This Row],[Date of Admission]])</f>
        <v>9</v>
      </c>
    </row>
    <row r="8814" spans="1:23" x14ac:dyDescent="0.3">
      <c r="A8814" t="s">
        <v>1883</v>
      </c>
      <c r="B8814">
        <v>81</v>
      </c>
      <c r="C8814" t="s">
        <v>3</v>
      </c>
      <c r="D8814" t="s">
        <v>15</v>
      </c>
      <c r="E8814" t="s">
        <v>26</v>
      </c>
      <c r="F8814" t="s">
        <v>9</v>
      </c>
      <c r="G8814" s="1">
        <v>43797</v>
      </c>
      <c r="H8814" t="s">
        <v>16067</v>
      </c>
      <c r="I8814" t="s">
        <v>848</v>
      </c>
      <c r="J8814">
        <v>5547.0652110000001</v>
      </c>
      <c r="K8814" t="s">
        <v>41</v>
      </c>
      <c r="L8814">
        <v>20138</v>
      </c>
      <c r="M8814">
        <v>299</v>
      </c>
      <c r="N8814" t="s">
        <v>55</v>
      </c>
      <c r="O8814" s="1">
        <v>43824</v>
      </c>
      <c r="P8814" t="s">
        <v>60</v>
      </c>
      <c r="Q8814" t="s">
        <v>44</v>
      </c>
      <c r="R8814">
        <f>Healthcare_Data_v1__4[[#This Row],[Discharge Date]]-Healthcare_Data_v1__4[[#This Row],[Date of Admission]]</f>
        <v>27</v>
      </c>
      <c r="S8814" t="str" cm="1">
        <f t="array" ref="S8814">_xlfn.IFS( Healthcare_Data_v1__4[[#This Row],[Days of Stay]]&lt;10,"Low",Healthcare_Data_v1__4[[#This Row],[Days of Stay]]&lt;20,"Med",Healthcare_Data_v1__4[[#This Row],[Days of Stay]]&lt;=30,"High")</f>
        <v>High</v>
      </c>
      <c r="T8814" t="str">
        <f>CONCATENATE(Healthcare_Data_v1__4[[#This Row],[Medical Condition]],Healthcare_Data_v1__4[[#This Row],[Duration]])</f>
        <v>ArthritisHigh</v>
      </c>
      <c r="U8814">
        <f>MONTH(Healthcare_Data_v1__4[[#This Row],[Date of Admission]])</f>
        <v>11</v>
      </c>
      <c r="V8814">
        <f>YEAR(Healthcare_Data_v1__4[[#This Row],[Date of Admission]])</f>
        <v>2019</v>
      </c>
      <c r="W8814">
        <f>DAY(Healthcare_Data_v1__4[[#This Row],[Date of Admission]])</f>
        <v>28</v>
      </c>
    </row>
    <row r="8815" spans="1:23" x14ac:dyDescent="0.3">
      <c r="A8815" t="s">
        <v>25612</v>
      </c>
      <c r="B8815">
        <v>42</v>
      </c>
      <c r="C8815" t="s">
        <v>8</v>
      </c>
      <c r="D8815" t="s">
        <v>15</v>
      </c>
      <c r="E8815" t="s">
        <v>25</v>
      </c>
      <c r="F8815" t="s">
        <v>7</v>
      </c>
      <c r="G8815" s="1">
        <v>44932</v>
      </c>
      <c r="H8815" t="s">
        <v>16068</v>
      </c>
      <c r="I8815" t="s">
        <v>16069</v>
      </c>
      <c r="J8815">
        <v>5544.8191070000003</v>
      </c>
      <c r="K8815" t="s">
        <v>69</v>
      </c>
      <c r="L8815">
        <v>14791</v>
      </c>
      <c r="M8815">
        <v>438</v>
      </c>
      <c r="N8815" t="s">
        <v>42</v>
      </c>
      <c r="O8815" s="1">
        <v>44949</v>
      </c>
      <c r="P8815" t="s">
        <v>60</v>
      </c>
      <c r="Q8815" t="s">
        <v>57</v>
      </c>
      <c r="R8815">
        <f>Healthcare_Data_v1__4[[#This Row],[Discharge Date]]-Healthcare_Data_v1__4[[#This Row],[Date of Admission]]</f>
        <v>17</v>
      </c>
      <c r="S8815" t="str" cm="1">
        <f t="array" ref="S8815">_xlfn.IFS( Healthcare_Data_v1__4[[#This Row],[Days of Stay]]&lt;10,"Low",Healthcare_Data_v1__4[[#This Row],[Days of Stay]]&lt;20,"Med",Healthcare_Data_v1__4[[#This Row],[Days of Stay]]&lt;=30,"High")</f>
        <v>Med</v>
      </c>
      <c r="T8815" t="str">
        <f>CONCATENATE(Healthcare_Data_v1__4[[#This Row],[Medical Condition]],Healthcare_Data_v1__4[[#This Row],[Duration]])</f>
        <v>ObesityMed</v>
      </c>
      <c r="U8815">
        <f>MONTH(Healthcare_Data_v1__4[[#This Row],[Date of Admission]])</f>
        <v>1</v>
      </c>
      <c r="V8815">
        <f>YEAR(Healthcare_Data_v1__4[[#This Row],[Date of Admission]])</f>
        <v>2023</v>
      </c>
      <c r="W8815">
        <f>DAY(Healthcare_Data_v1__4[[#This Row],[Date of Admission]])</f>
        <v>6</v>
      </c>
    </row>
    <row r="8816" spans="1:23" x14ac:dyDescent="0.3">
      <c r="A8816" t="s">
        <v>25613</v>
      </c>
      <c r="B8816">
        <v>64</v>
      </c>
      <c r="C8816" t="s">
        <v>3</v>
      </c>
      <c r="D8816" t="s">
        <v>15</v>
      </c>
      <c r="E8816" t="s">
        <v>25</v>
      </c>
      <c r="F8816" t="s">
        <v>6</v>
      </c>
      <c r="G8816" s="1">
        <v>44179</v>
      </c>
      <c r="H8816" t="s">
        <v>16070</v>
      </c>
      <c r="I8816" t="s">
        <v>16071</v>
      </c>
      <c r="J8816">
        <v>5529.6070259999997</v>
      </c>
      <c r="K8816" t="s">
        <v>41</v>
      </c>
      <c r="L8816">
        <v>42275</v>
      </c>
      <c r="M8816">
        <v>148</v>
      </c>
      <c r="N8816" t="s">
        <v>42</v>
      </c>
      <c r="O8816" s="1">
        <v>44194</v>
      </c>
      <c r="P8816" t="s">
        <v>49</v>
      </c>
      <c r="Q8816" t="s">
        <v>50</v>
      </c>
      <c r="R8816">
        <f>Healthcare_Data_v1__4[[#This Row],[Discharge Date]]-Healthcare_Data_v1__4[[#This Row],[Date of Admission]]</f>
        <v>15</v>
      </c>
      <c r="S8816" t="str" cm="1">
        <f t="array" ref="S8816">_xlfn.IFS( Healthcare_Data_v1__4[[#This Row],[Days of Stay]]&lt;10,"Low",Healthcare_Data_v1__4[[#This Row],[Days of Stay]]&lt;20,"Med",Healthcare_Data_v1__4[[#This Row],[Days of Stay]]&lt;=30,"High")</f>
        <v>Med</v>
      </c>
      <c r="T8816" t="str">
        <f>CONCATENATE(Healthcare_Data_v1__4[[#This Row],[Medical Condition]],Healthcare_Data_v1__4[[#This Row],[Duration]])</f>
        <v>AsthmaMed</v>
      </c>
      <c r="U8816">
        <f>MONTH(Healthcare_Data_v1__4[[#This Row],[Date of Admission]])</f>
        <v>12</v>
      </c>
      <c r="V8816">
        <f>YEAR(Healthcare_Data_v1__4[[#This Row],[Date of Admission]])</f>
        <v>2020</v>
      </c>
      <c r="W8816">
        <f>DAY(Healthcare_Data_v1__4[[#This Row],[Date of Admission]])</f>
        <v>14</v>
      </c>
    </row>
    <row r="8817" spans="1:23" x14ac:dyDescent="0.3">
      <c r="A8817" t="s">
        <v>78</v>
      </c>
      <c r="B8817">
        <v>20</v>
      </c>
      <c r="C8817" t="s">
        <v>12</v>
      </c>
      <c r="D8817" t="s">
        <v>16</v>
      </c>
      <c r="E8817" t="s">
        <v>19</v>
      </c>
      <c r="F8817" t="s">
        <v>10</v>
      </c>
      <c r="G8817" s="1">
        <v>44528</v>
      </c>
      <c r="H8817" t="s">
        <v>16072</v>
      </c>
      <c r="I8817" t="s">
        <v>16073</v>
      </c>
      <c r="J8817">
        <v>5515.0324700000001</v>
      </c>
      <c r="K8817" t="s">
        <v>63</v>
      </c>
      <c r="L8817">
        <v>19343</v>
      </c>
      <c r="M8817">
        <v>212</v>
      </c>
      <c r="N8817" t="s">
        <v>48</v>
      </c>
      <c r="O8817" s="1">
        <v>44553</v>
      </c>
      <c r="P8817" t="s">
        <v>43</v>
      </c>
      <c r="Q8817" t="s">
        <v>57</v>
      </c>
      <c r="R8817">
        <f>Healthcare_Data_v1__4[[#This Row],[Discharge Date]]-Healthcare_Data_v1__4[[#This Row],[Date of Admission]]</f>
        <v>25</v>
      </c>
      <c r="S8817" t="str" cm="1">
        <f t="array" ref="S8817">_xlfn.IFS( Healthcare_Data_v1__4[[#This Row],[Days of Stay]]&lt;10,"Low",Healthcare_Data_v1__4[[#This Row],[Days of Stay]]&lt;20,"Med",Healthcare_Data_v1__4[[#This Row],[Days of Stay]]&lt;=30,"High")</f>
        <v>High</v>
      </c>
      <c r="T8817" t="str">
        <f>CONCATENATE(Healthcare_Data_v1__4[[#This Row],[Medical Condition]],Healthcare_Data_v1__4[[#This Row],[Duration]])</f>
        <v>HypertensionHigh</v>
      </c>
      <c r="U8817">
        <f>MONTH(Healthcare_Data_v1__4[[#This Row],[Date of Admission]])</f>
        <v>11</v>
      </c>
      <c r="V8817">
        <f>YEAR(Healthcare_Data_v1__4[[#This Row],[Date of Admission]])</f>
        <v>2021</v>
      </c>
      <c r="W8817">
        <f>DAY(Healthcare_Data_v1__4[[#This Row],[Date of Admission]])</f>
        <v>28</v>
      </c>
    </row>
    <row r="8818" spans="1:23" x14ac:dyDescent="0.3">
      <c r="A8818" t="s">
        <v>25614</v>
      </c>
      <c r="B8818">
        <v>32</v>
      </c>
      <c r="C8818" t="s">
        <v>5</v>
      </c>
      <c r="D8818" t="s">
        <v>15</v>
      </c>
      <c r="E8818" t="s">
        <v>21</v>
      </c>
      <c r="F8818" t="s">
        <v>6</v>
      </c>
      <c r="G8818" s="1">
        <v>43844</v>
      </c>
      <c r="H8818" t="s">
        <v>16074</v>
      </c>
      <c r="I8818" t="s">
        <v>11742</v>
      </c>
      <c r="J8818">
        <v>5512.4549390000002</v>
      </c>
      <c r="K8818" t="s">
        <v>66</v>
      </c>
      <c r="L8818">
        <v>20816</v>
      </c>
      <c r="M8818">
        <v>482</v>
      </c>
      <c r="N8818" t="s">
        <v>48</v>
      </c>
      <c r="O8818" s="1">
        <v>43849</v>
      </c>
      <c r="P8818" t="s">
        <v>60</v>
      </c>
      <c r="Q8818" t="s">
        <v>50</v>
      </c>
      <c r="R8818">
        <f>Healthcare_Data_v1__4[[#This Row],[Discharge Date]]-Healthcare_Data_v1__4[[#This Row],[Date of Admission]]</f>
        <v>5</v>
      </c>
      <c r="S8818" t="str" cm="1">
        <f t="array" ref="S8818">_xlfn.IFS( Healthcare_Data_v1__4[[#This Row],[Days of Stay]]&lt;10,"Low",Healthcare_Data_v1__4[[#This Row],[Days of Stay]]&lt;20,"Med",Healthcare_Data_v1__4[[#This Row],[Days of Stay]]&lt;=30,"High")</f>
        <v>Low</v>
      </c>
      <c r="T8818" t="str">
        <f>CONCATENATE(Healthcare_Data_v1__4[[#This Row],[Medical Condition]],Healthcare_Data_v1__4[[#This Row],[Duration]])</f>
        <v>AsthmaLow</v>
      </c>
      <c r="U8818">
        <f>MONTH(Healthcare_Data_v1__4[[#This Row],[Date of Admission]])</f>
        <v>1</v>
      </c>
      <c r="V8818">
        <f>YEAR(Healthcare_Data_v1__4[[#This Row],[Date of Admission]])</f>
        <v>2020</v>
      </c>
      <c r="W8818">
        <f>DAY(Healthcare_Data_v1__4[[#This Row],[Date of Admission]])</f>
        <v>14</v>
      </c>
    </row>
    <row r="8819" spans="1:23" x14ac:dyDescent="0.3">
      <c r="A8819" t="s">
        <v>25615</v>
      </c>
      <c r="B8819">
        <v>24</v>
      </c>
      <c r="C8819" t="s">
        <v>12</v>
      </c>
      <c r="D8819" t="s">
        <v>15</v>
      </c>
      <c r="E8819" t="s">
        <v>21</v>
      </c>
      <c r="F8819" t="s">
        <v>4</v>
      </c>
      <c r="G8819" s="1">
        <v>45038</v>
      </c>
      <c r="H8819" t="s">
        <v>16075</v>
      </c>
      <c r="I8819" t="s">
        <v>4943</v>
      </c>
      <c r="J8819">
        <v>5508.6981669999996</v>
      </c>
      <c r="K8819" t="s">
        <v>47</v>
      </c>
      <c r="L8819">
        <v>47860</v>
      </c>
      <c r="M8819">
        <v>478</v>
      </c>
      <c r="N8819" t="s">
        <v>42</v>
      </c>
      <c r="O8819" s="1">
        <v>45048</v>
      </c>
      <c r="P8819" t="s">
        <v>85</v>
      </c>
      <c r="Q8819" t="s">
        <v>50</v>
      </c>
      <c r="R8819">
        <f>Healthcare_Data_v1__4[[#This Row],[Discharge Date]]-Healthcare_Data_v1__4[[#This Row],[Date of Admission]]</f>
        <v>10</v>
      </c>
      <c r="S8819" t="str" cm="1">
        <f t="array" ref="S8819">_xlfn.IFS( Healthcare_Data_v1__4[[#This Row],[Days of Stay]]&lt;10,"Low",Healthcare_Data_v1__4[[#This Row],[Days of Stay]]&lt;20,"Med",Healthcare_Data_v1__4[[#This Row],[Days of Stay]]&lt;=30,"High")</f>
        <v>Med</v>
      </c>
      <c r="T8819" t="str">
        <f>CONCATENATE(Healthcare_Data_v1__4[[#This Row],[Medical Condition]],Healthcare_Data_v1__4[[#This Row],[Duration]])</f>
        <v>DiabetesMed</v>
      </c>
      <c r="U8819">
        <f>MONTH(Healthcare_Data_v1__4[[#This Row],[Date of Admission]])</f>
        <v>4</v>
      </c>
      <c r="V8819">
        <f>YEAR(Healthcare_Data_v1__4[[#This Row],[Date of Admission]])</f>
        <v>2023</v>
      </c>
      <c r="W8819">
        <f>DAY(Healthcare_Data_v1__4[[#This Row],[Date of Admission]])</f>
        <v>22</v>
      </c>
    </row>
    <row r="8820" spans="1:23" x14ac:dyDescent="0.3">
      <c r="A8820" t="s">
        <v>25616</v>
      </c>
      <c r="B8820">
        <v>31</v>
      </c>
      <c r="C8820" t="s">
        <v>5</v>
      </c>
      <c r="D8820" t="s">
        <v>15</v>
      </c>
      <c r="E8820" t="s">
        <v>21</v>
      </c>
      <c r="F8820" t="s">
        <v>6</v>
      </c>
      <c r="G8820" s="1">
        <v>43720</v>
      </c>
      <c r="H8820" t="s">
        <v>16076</v>
      </c>
      <c r="I8820" t="s">
        <v>16077</v>
      </c>
      <c r="J8820">
        <v>5504.26669341447</v>
      </c>
      <c r="K8820" t="s">
        <v>69</v>
      </c>
      <c r="L8820">
        <v>1087</v>
      </c>
      <c r="M8820">
        <v>460</v>
      </c>
      <c r="N8820" t="s">
        <v>48</v>
      </c>
      <c r="O8820" s="1">
        <v>43740</v>
      </c>
      <c r="P8820" t="s">
        <v>60</v>
      </c>
      <c r="Q8820" t="s">
        <v>50</v>
      </c>
      <c r="R8820">
        <f>Healthcare_Data_v1__4[[#This Row],[Discharge Date]]-Healthcare_Data_v1__4[[#This Row],[Date of Admission]]</f>
        <v>20</v>
      </c>
      <c r="S8820" t="str" cm="1">
        <f t="array" ref="S8820">_xlfn.IFS( Healthcare_Data_v1__4[[#This Row],[Days of Stay]]&lt;10,"Low",Healthcare_Data_v1__4[[#This Row],[Days of Stay]]&lt;20,"Med",Healthcare_Data_v1__4[[#This Row],[Days of Stay]]&lt;=30,"High")</f>
        <v>High</v>
      </c>
      <c r="T8820" t="str">
        <f>CONCATENATE(Healthcare_Data_v1__4[[#This Row],[Medical Condition]],Healthcare_Data_v1__4[[#This Row],[Duration]])</f>
        <v>AsthmaHigh</v>
      </c>
      <c r="U8820">
        <f>MONTH(Healthcare_Data_v1__4[[#This Row],[Date of Admission]])</f>
        <v>9</v>
      </c>
      <c r="V8820">
        <f>YEAR(Healthcare_Data_v1__4[[#This Row],[Date of Admission]])</f>
        <v>2019</v>
      </c>
      <c r="W8820">
        <f>DAY(Healthcare_Data_v1__4[[#This Row],[Date of Admission]])</f>
        <v>12</v>
      </c>
    </row>
    <row r="8821" spans="1:23" x14ac:dyDescent="0.3">
      <c r="A8821" t="s">
        <v>25617</v>
      </c>
      <c r="B8821">
        <v>19</v>
      </c>
      <c r="C8821" t="s">
        <v>12</v>
      </c>
      <c r="D8821" t="s">
        <v>15</v>
      </c>
      <c r="E8821" t="s">
        <v>19</v>
      </c>
      <c r="F8821" t="s">
        <v>9</v>
      </c>
      <c r="G8821" s="1">
        <v>44180</v>
      </c>
      <c r="H8821" t="s">
        <v>16078</v>
      </c>
      <c r="I8821" t="s">
        <v>16079</v>
      </c>
      <c r="J8821">
        <v>5499.3781509999999</v>
      </c>
      <c r="K8821" t="s">
        <v>47</v>
      </c>
      <c r="L8821">
        <v>25679</v>
      </c>
      <c r="M8821">
        <v>334</v>
      </c>
      <c r="N8821" t="s">
        <v>42</v>
      </c>
      <c r="O8821" s="1">
        <v>44189</v>
      </c>
      <c r="P8821" t="s">
        <v>85</v>
      </c>
      <c r="Q8821" t="s">
        <v>44</v>
      </c>
      <c r="R8821">
        <f>Healthcare_Data_v1__4[[#This Row],[Discharge Date]]-Healthcare_Data_v1__4[[#This Row],[Date of Admission]]</f>
        <v>9</v>
      </c>
      <c r="S8821" t="str" cm="1">
        <f t="array" ref="S8821">_xlfn.IFS( Healthcare_Data_v1__4[[#This Row],[Days of Stay]]&lt;10,"Low",Healthcare_Data_v1__4[[#This Row],[Days of Stay]]&lt;20,"Med",Healthcare_Data_v1__4[[#This Row],[Days of Stay]]&lt;=30,"High")</f>
        <v>Low</v>
      </c>
      <c r="T8821" t="str">
        <f>CONCATENATE(Healthcare_Data_v1__4[[#This Row],[Medical Condition]],Healthcare_Data_v1__4[[#This Row],[Duration]])</f>
        <v>ArthritisLow</v>
      </c>
      <c r="U8821">
        <f>MONTH(Healthcare_Data_v1__4[[#This Row],[Date of Admission]])</f>
        <v>12</v>
      </c>
      <c r="V8821">
        <f>YEAR(Healthcare_Data_v1__4[[#This Row],[Date of Admission]])</f>
        <v>2020</v>
      </c>
      <c r="W8821">
        <f>DAY(Healthcare_Data_v1__4[[#This Row],[Date of Admission]])</f>
        <v>15</v>
      </c>
    </row>
    <row r="8822" spans="1:23" x14ac:dyDescent="0.3">
      <c r="A8822" t="s">
        <v>6981</v>
      </c>
      <c r="B8822">
        <v>28</v>
      </c>
      <c r="C8822" t="s">
        <v>5</v>
      </c>
      <c r="D8822" t="s">
        <v>15</v>
      </c>
      <c r="E8822" t="s">
        <v>21</v>
      </c>
      <c r="F8822" t="s">
        <v>9</v>
      </c>
      <c r="G8822" s="1">
        <v>44331</v>
      </c>
      <c r="H8822" t="s">
        <v>16080</v>
      </c>
      <c r="I8822" t="s">
        <v>16081</v>
      </c>
      <c r="J8822">
        <v>5489.2594980000003</v>
      </c>
      <c r="K8822" t="s">
        <v>66</v>
      </c>
      <c r="L8822">
        <v>8693</v>
      </c>
      <c r="M8822">
        <v>117</v>
      </c>
      <c r="N8822" t="s">
        <v>42</v>
      </c>
      <c r="O8822" s="1">
        <v>44347</v>
      </c>
      <c r="P8822" t="s">
        <v>43</v>
      </c>
      <c r="Q8822" t="s">
        <v>50</v>
      </c>
      <c r="R8822">
        <f>Healthcare_Data_v1__4[[#This Row],[Discharge Date]]-Healthcare_Data_v1__4[[#This Row],[Date of Admission]]</f>
        <v>16</v>
      </c>
      <c r="S8822" t="str" cm="1">
        <f t="array" ref="S8822">_xlfn.IFS( Healthcare_Data_v1__4[[#This Row],[Days of Stay]]&lt;10,"Low",Healthcare_Data_v1__4[[#This Row],[Days of Stay]]&lt;20,"Med",Healthcare_Data_v1__4[[#This Row],[Days of Stay]]&lt;=30,"High")</f>
        <v>Med</v>
      </c>
      <c r="T8822" t="str">
        <f>CONCATENATE(Healthcare_Data_v1__4[[#This Row],[Medical Condition]],Healthcare_Data_v1__4[[#This Row],[Duration]])</f>
        <v>ArthritisMed</v>
      </c>
      <c r="U8822">
        <f>MONTH(Healthcare_Data_v1__4[[#This Row],[Date of Admission]])</f>
        <v>5</v>
      </c>
      <c r="V8822">
        <f>YEAR(Healthcare_Data_v1__4[[#This Row],[Date of Admission]])</f>
        <v>2021</v>
      </c>
      <c r="W8822">
        <f>DAY(Healthcare_Data_v1__4[[#This Row],[Date of Admission]])</f>
        <v>15</v>
      </c>
    </row>
    <row r="8823" spans="1:23" x14ac:dyDescent="0.3">
      <c r="A8823" t="s">
        <v>25618</v>
      </c>
      <c r="B8823">
        <v>68</v>
      </c>
      <c r="C8823" t="s">
        <v>3</v>
      </c>
      <c r="D8823" t="s">
        <v>15</v>
      </c>
      <c r="E8823" t="s">
        <v>20</v>
      </c>
      <c r="F8823" t="s">
        <v>9</v>
      </c>
      <c r="G8823" s="1">
        <v>43858</v>
      </c>
      <c r="H8823" t="s">
        <v>16082</v>
      </c>
      <c r="I8823" t="s">
        <v>16083</v>
      </c>
      <c r="J8823">
        <v>5488.4849249999997</v>
      </c>
      <c r="K8823" t="s">
        <v>41</v>
      </c>
      <c r="L8823">
        <v>8120</v>
      </c>
      <c r="M8823">
        <v>395</v>
      </c>
      <c r="N8823" t="s">
        <v>48</v>
      </c>
      <c r="O8823" s="1">
        <v>43867</v>
      </c>
      <c r="P8823" t="s">
        <v>85</v>
      </c>
      <c r="Q8823" t="s">
        <v>50</v>
      </c>
      <c r="R8823">
        <f>Healthcare_Data_v1__4[[#This Row],[Discharge Date]]-Healthcare_Data_v1__4[[#This Row],[Date of Admission]]</f>
        <v>9</v>
      </c>
      <c r="S8823" t="str" cm="1">
        <f t="array" ref="S8823">_xlfn.IFS( Healthcare_Data_v1__4[[#This Row],[Days of Stay]]&lt;10,"Low",Healthcare_Data_v1__4[[#This Row],[Days of Stay]]&lt;20,"Med",Healthcare_Data_v1__4[[#This Row],[Days of Stay]]&lt;=30,"High")</f>
        <v>Low</v>
      </c>
      <c r="T8823" t="str">
        <f>CONCATENATE(Healthcare_Data_v1__4[[#This Row],[Medical Condition]],Healthcare_Data_v1__4[[#This Row],[Duration]])</f>
        <v>ArthritisLow</v>
      </c>
      <c r="U8823">
        <f>MONTH(Healthcare_Data_v1__4[[#This Row],[Date of Admission]])</f>
        <v>1</v>
      </c>
      <c r="V8823">
        <f>YEAR(Healthcare_Data_v1__4[[#This Row],[Date of Admission]])</f>
        <v>2020</v>
      </c>
      <c r="W8823">
        <f>DAY(Healthcare_Data_v1__4[[#This Row],[Date of Admission]])</f>
        <v>28</v>
      </c>
    </row>
    <row r="8824" spans="1:23" x14ac:dyDescent="0.3">
      <c r="A8824" t="s">
        <v>25619</v>
      </c>
      <c r="B8824">
        <v>48</v>
      </c>
      <c r="C8824" t="s">
        <v>8</v>
      </c>
      <c r="D8824" t="s">
        <v>15</v>
      </c>
      <c r="E8824" t="s">
        <v>21</v>
      </c>
      <c r="F8824" t="s">
        <v>4</v>
      </c>
      <c r="G8824" s="1">
        <v>44722</v>
      </c>
      <c r="H8824" t="s">
        <v>16084</v>
      </c>
      <c r="I8824" t="s">
        <v>16085</v>
      </c>
      <c r="J8824">
        <v>5487.0315989999999</v>
      </c>
      <c r="K8824" t="s">
        <v>47</v>
      </c>
      <c r="L8824">
        <v>37233</v>
      </c>
      <c r="M8824">
        <v>428</v>
      </c>
      <c r="N8824" t="s">
        <v>42</v>
      </c>
      <c r="O8824" s="1">
        <v>44732</v>
      </c>
      <c r="P8824" t="s">
        <v>49</v>
      </c>
      <c r="Q8824" t="s">
        <v>50</v>
      </c>
      <c r="R8824">
        <f>Healthcare_Data_v1__4[[#This Row],[Discharge Date]]-Healthcare_Data_v1__4[[#This Row],[Date of Admission]]</f>
        <v>10</v>
      </c>
      <c r="S8824" t="str" cm="1">
        <f t="array" ref="S8824">_xlfn.IFS( Healthcare_Data_v1__4[[#This Row],[Days of Stay]]&lt;10,"Low",Healthcare_Data_v1__4[[#This Row],[Days of Stay]]&lt;20,"Med",Healthcare_Data_v1__4[[#This Row],[Days of Stay]]&lt;=30,"High")</f>
        <v>Med</v>
      </c>
      <c r="T8824" t="str">
        <f>CONCATENATE(Healthcare_Data_v1__4[[#This Row],[Medical Condition]],Healthcare_Data_v1__4[[#This Row],[Duration]])</f>
        <v>DiabetesMed</v>
      </c>
      <c r="U8824">
        <f>MONTH(Healthcare_Data_v1__4[[#This Row],[Date of Admission]])</f>
        <v>6</v>
      </c>
      <c r="V8824">
        <f>YEAR(Healthcare_Data_v1__4[[#This Row],[Date of Admission]])</f>
        <v>2022</v>
      </c>
      <c r="W8824">
        <f>DAY(Healthcare_Data_v1__4[[#This Row],[Date of Admission]])</f>
        <v>10</v>
      </c>
    </row>
    <row r="8825" spans="1:23" x14ac:dyDescent="0.3">
      <c r="A8825" t="s">
        <v>25620</v>
      </c>
      <c r="B8825">
        <v>58</v>
      </c>
      <c r="C8825" t="s">
        <v>3</v>
      </c>
      <c r="D8825" t="s">
        <v>15</v>
      </c>
      <c r="E8825" t="s">
        <v>24</v>
      </c>
      <c r="F8825" t="s">
        <v>9</v>
      </c>
      <c r="G8825" s="1">
        <v>44880</v>
      </c>
      <c r="H8825" t="s">
        <v>16086</v>
      </c>
      <c r="I8825" t="s">
        <v>16087</v>
      </c>
      <c r="J8825">
        <v>5470.6192920000003</v>
      </c>
      <c r="K8825" t="s">
        <v>69</v>
      </c>
      <c r="L8825">
        <v>28927</v>
      </c>
      <c r="M8825">
        <v>494</v>
      </c>
      <c r="N8825" t="s">
        <v>42</v>
      </c>
      <c r="O8825" s="1">
        <v>44903</v>
      </c>
      <c r="P8825" t="s">
        <v>60</v>
      </c>
      <c r="Q8825" t="s">
        <v>44</v>
      </c>
      <c r="R8825">
        <f>Healthcare_Data_v1__4[[#This Row],[Discharge Date]]-Healthcare_Data_v1__4[[#This Row],[Date of Admission]]</f>
        <v>23</v>
      </c>
      <c r="S8825" t="str" cm="1">
        <f t="array" ref="S8825">_xlfn.IFS( Healthcare_Data_v1__4[[#This Row],[Days of Stay]]&lt;10,"Low",Healthcare_Data_v1__4[[#This Row],[Days of Stay]]&lt;20,"Med",Healthcare_Data_v1__4[[#This Row],[Days of Stay]]&lt;=30,"High")</f>
        <v>High</v>
      </c>
      <c r="T8825" t="str">
        <f>CONCATENATE(Healthcare_Data_v1__4[[#This Row],[Medical Condition]],Healthcare_Data_v1__4[[#This Row],[Duration]])</f>
        <v>ArthritisHigh</v>
      </c>
      <c r="U8825">
        <f>MONTH(Healthcare_Data_v1__4[[#This Row],[Date of Admission]])</f>
        <v>11</v>
      </c>
      <c r="V8825">
        <f>YEAR(Healthcare_Data_v1__4[[#This Row],[Date of Admission]])</f>
        <v>2022</v>
      </c>
      <c r="W8825">
        <f>DAY(Healthcare_Data_v1__4[[#This Row],[Date of Admission]])</f>
        <v>15</v>
      </c>
    </row>
    <row r="8826" spans="1:23" x14ac:dyDescent="0.3">
      <c r="A8826" t="s">
        <v>25621</v>
      </c>
      <c r="B8826">
        <v>51</v>
      </c>
      <c r="C8826" t="s">
        <v>8</v>
      </c>
      <c r="D8826" t="s">
        <v>16</v>
      </c>
      <c r="E8826" t="s">
        <v>22</v>
      </c>
      <c r="F8826" t="s">
        <v>11</v>
      </c>
      <c r="G8826" s="1">
        <v>44859</v>
      </c>
      <c r="H8826" t="s">
        <v>16088</v>
      </c>
      <c r="I8826" t="s">
        <v>16089</v>
      </c>
      <c r="J8826">
        <v>5463.7113490000002</v>
      </c>
      <c r="K8826" t="s">
        <v>63</v>
      </c>
      <c r="L8826">
        <v>72385</v>
      </c>
      <c r="M8826">
        <v>212</v>
      </c>
      <c r="N8826" t="s">
        <v>42</v>
      </c>
      <c r="O8826" s="1">
        <v>44882</v>
      </c>
      <c r="P8826" t="s">
        <v>85</v>
      </c>
      <c r="Q8826" t="s">
        <v>44</v>
      </c>
      <c r="R8826">
        <f>Healthcare_Data_v1__4[[#This Row],[Discharge Date]]-Healthcare_Data_v1__4[[#This Row],[Date of Admission]]</f>
        <v>23</v>
      </c>
      <c r="S8826" t="str" cm="1">
        <f t="array" ref="S8826">_xlfn.IFS( Healthcare_Data_v1__4[[#This Row],[Days of Stay]]&lt;10,"Low",Healthcare_Data_v1__4[[#This Row],[Days of Stay]]&lt;20,"Med",Healthcare_Data_v1__4[[#This Row],[Days of Stay]]&lt;=30,"High")</f>
        <v>High</v>
      </c>
      <c r="T8826" t="str">
        <f>CONCATENATE(Healthcare_Data_v1__4[[#This Row],[Medical Condition]],Healthcare_Data_v1__4[[#This Row],[Duration]])</f>
        <v>CancerHigh</v>
      </c>
      <c r="U8826">
        <f>MONTH(Healthcare_Data_v1__4[[#This Row],[Date of Admission]])</f>
        <v>10</v>
      </c>
      <c r="V8826">
        <f>YEAR(Healthcare_Data_v1__4[[#This Row],[Date of Admission]])</f>
        <v>2022</v>
      </c>
      <c r="W8826">
        <f>DAY(Healthcare_Data_v1__4[[#This Row],[Date of Admission]])</f>
        <v>25</v>
      </c>
    </row>
    <row r="8827" spans="1:23" x14ac:dyDescent="0.3">
      <c r="A8827" t="s">
        <v>25622</v>
      </c>
      <c r="B8827">
        <v>60</v>
      </c>
      <c r="C8827" t="s">
        <v>3</v>
      </c>
      <c r="D8827" t="s">
        <v>16</v>
      </c>
      <c r="E8827" t="s">
        <v>19</v>
      </c>
      <c r="F8827" t="s">
        <v>6</v>
      </c>
      <c r="G8827" s="1">
        <v>44429</v>
      </c>
      <c r="H8827" t="s">
        <v>16090</v>
      </c>
      <c r="I8827" t="s">
        <v>16091</v>
      </c>
      <c r="J8827">
        <v>5459.4116949999998</v>
      </c>
      <c r="K8827" t="s">
        <v>41</v>
      </c>
      <c r="L8827">
        <v>3102</v>
      </c>
      <c r="M8827">
        <v>301</v>
      </c>
      <c r="N8827" t="s">
        <v>48</v>
      </c>
      <c r="O8827" s="1">
        <v>44452</v>
      </c>
      <c r="P8827" t="s">
        <v>49</v>
      </c>
      <c r="Q8827" t="s">
        <v>44</v>
      </c>
      <c r="R8827">
        <f>Healthcare_Data_v1__4[[#This Row],[Discharge Date]]-Healthcare_Data_v1__4[[#This Row],[Date of Admission]]</f>
        <v>23</v>
      </c>
      <c r="S8827" t="str" cm="1">
        <f t="array" ref="S8827">_xlfn.IFS( Healthcare_Data_v1__4[[#This Row],[Days of Stay]]&lt;10,"Low",Healthcare_Data_v1__4[[#This Row],[Days of Stay]]&lt;20,"Med",Healthcare_Data_v1__4[[#This Row],[Days of Stay]]&lt;=30,"High")</f>
        <v>High</v>
      </c>
      <c r="T8827" t="str">
        <f>CONCATENATE(Healthcare_Data_v1__4[[#This Row],[Medical Condition]],Healthcare_Data_v1__4[[#This Row],[Duration]])</f>
        <v>AsthmaHigh</v>
      </c>
      <c r="U8827">
        <f>MONTH(Healthcare_Data_v1__4[[#This Row],[Date of Admission]])</f>
        <v>8</v>
      </c>
      <c r="V8827">
        <f>YEAR(Healthcare_Data_v1__4[[#This Row],[Date of Admission]])</f>
        <v>2021</v>
      </c>
      <c r="W8827">
        <f>DAY(Healthcare_Data_v1__4[[#This Row],[Date of Admission]])</f>
        <v>21</v>
      </c>
    </row>
    <row r="8828" spans="1:23" x14ac:dyDescent="0.3">
      <c r="A8828" t="s">
        <v>25623</v>
      </c>
      <c r="B8828">
        <v>52</v>
      </c>
      <c r="C8828" t="s">
        <v>8</v>
      </c>
      <c r="D8828" t="s">
        <v>15</v>
      </c>
      <c r="E8828" t="s">
        <v>22</v>
      </c>
      <c r="F8828" t="s">
        <v>6</v>
      </c>
      <c r="G8828" s="1">
        <v>45010</v>
      </c>
      <c r="H8828" t="s">
        <v>16092</v>
      </c>
      <c r="I8828" t="s">
        <v>2981</v>
      </c>
      <c r="J8828">
        <v>5459.3024109999997</v>
      </c>
      <c r="K8828" t="s">
        <v>66</v>
      </c>
      <c r="L8828">
        <v>40294</v>
      </c>
      <c r="M8828">
        <v>437</v>
      </c>
      <c r="N8828" t="s">
        <v>42</v>
      </c>
      <c r="O8828" s="1">
        <v>45020</v>
      </c>
      <c r="P8828" t="s">
        <v>56</v>
      </c>
      <c r="Q8828" t="s">
        <v>57</v>
      </c>
      <c r="R8828">
        <f>Healthcare_Data_v1__4[[#This Row],[Discharge Date]]-Healthcare_Data_v1__4[[#This Row],[Date of Admission]]</f>
        <v>10</v>
      </c>
      <c r="S8828" t="str" cm="1">
        <f t="array" ref="S8828">_xlfn.IFS( Healthcare_Data_v1__4[[#This Row],[Days of Stay]]&lt;10,"Low",Healthcare_Data_v1__4[[#This Row],[Days of Stay]]&lt;20,"Med",Healthcare_Data_v1__4[[#This Row],[Days of Stay]]&lt;=30,"High")</f>
        <v>Med</v>
      </c>
      <c r="T8828" t="str">
        <f>CONCATENATE(Healthcare_Data_v1__4[[#This Row],[Medical Condition]],Healthcare_Data_v1__4[[#This Row],[Duration]])</f>
        <v>AsthmaMed</v>
      </c>
      <c r="U8828">
        <f>MONTH(Healthcare_Data_v1__4[[#This Row],[Date of Admission]])</f>
        <v>3</v>
      </c>
      <c r="V8828">
        <f>YEAR(Healthcare_Data_v1__4[[#This Row],[Date of Admission]])</f>
        <v>2023</v>
      </c>
      <c r="W8828">
        <f>DAY(Healthcare_Data_v1__4[[#This Row],[Date of Admission]])</f>
        <v>25</v>
      </c>
    </row>
    <row r="8829" spans="1:23" x14ac:dyDescent="0.3">
      <c r="A8829" t="s">
        <v>25624</v>
      </c>
      <c r="B8829">
        <v>53</v>
      </c>
      <c r="C8829" t="s">
        <v>8</v>
      </c>
      <c r="D8829" t="s">
        <v>16</v>
      </c>
      <c r="E8829" t="s">
        <v>19</v>
      </c>
      <c r="F8829" t="s">
        <v>11</v>
      </c>
      <c r="G8829" s="1">
        <v>43483</v>
      </c>
      <c r="H8829" t="s">
        <v>15574</v>
      </c>
      <c r="I8829" t="s">
        <v>16093</v>
      </c>
      <c r="J8829">
        <v>5449.2781560000003</v>
      </c>
      <c r="K8829" t="s">
        <v>41</v>
      </c>
      <c r="L8829">
        <v>43510</v>
      </c>
      <c r="M8829">
        <v>135</v>
      </c>
      <c r="N8829" t="s">
        <v>42</v>
      </c>
      <c r="O8829" s="1">
        <v>43496</v>
      </c>
      <c r="P8829" t="s">
        <v>49</v>
      </c>
      <c r="Q8829" t="s">
        <v>44</v>
      </c>
      <c r="R8829">
        <f>Healthcare_Data_v1__4[[#This Row],[Discharge Date]]-Healthcare_Data_v1__4[[#This Row],[Date of Admission]]</f>
        <v>13</v>
      </c>
      <c r="S8829" t="str" cm="1">
        <f t="array" ref="S8829">_xlfn.IFS( Healthcare_Data_v1__4[[#This Row],[Days of Stay]]&lt;10,"Low",Healthcare_Data_v1__4[[#This Row],[Days of Stay]]&lt;20,"Med",Healthcare_Data_v1__4[[#This Row],[Days of Stay]]&lt;=30,"High")</f>
        <v>Med</v>
      </c>
      <c r="T8829" t="str">
        <f>CONCATENATE(Healthcare_Data_v1__4[[#This Row],[Medical Condition]],Healthcare_Data_v1__4[[#This Row],[Duration]])</f>
        <v>CancerMed</v>
      </c>
      <c r="U8829">
        <f>MONTH(Healthcare_Data_v1__4[[#This Row],[Date of Admission]])</f>
        <v>1</v>
      </c>
      <c r="V8829">
        <f>YEAR(Healthcare_Data_v1__4[[#This Row],[Date of Admission]])</f>
        <v>2019</v>
      </c>
      <c r="W8829">
        <f>DAY(Healthcare_Data_v1__4[[#This Row],[Date of Admission]])</f>
        <v>18</v>
      </c>
    </row>
    <row r="8830" spans="1:23" x14ac:dyDescent="0.3">
      <c r="A8830" t="s">
        <v>12759</v>
      </c>
      <c r="B8830">
        <v>39</v>
      </c>
      <c r="C8830" t="s">
        <v>5</v>
      </c>
      <c r="D8830" t="s">
        <v>15</v>
      </c>
      <c r="E8830" t="s">
        <v>22</v>
      </c>
      <c r="F8830" t="s">
        <v>4</v>
      </c>
      <c r="G8830" s="1">
        <v>44494</v>
      </c>
      <c r="H8830" t="s">
        <v>16094</v>
      </c>
      <c r="I8830" t="s">
        <v>16095</v>
      </c>
      <c r="J8830">
        <v>5443.562578</v>
      </c>
      <c r="K8830" t="s">
        <v>63</v>
      </c>
      <c r="L8830">
        <v>21910</v>
      </c>
      <c r="M8830">
        <v>488</v>
      </c>
      <c r="N8830" t="s">
        <v>55</v>
      </c>
      <c r="O8830" s="1">
        <v>44512</v>
      </c>
      <c r="P8830" t="s">
        <v>49</v>
      </c>
      <c r="Q8830" t="s">
        <v>57</v>
      </c>
      <c r="R8830">
        <f>Healthcare_Data_v1__4[[#This Row],[Discharge Date]]-Healthcare_Data_v1__4[[#This Row],[Date of Admission]]</f>
        <v>18</v>
      </c>
      <c r="S8830" t="str" cm="1">
        <f t="array" ref="S8830">_xlfn.IFS( Healthcare_Data_v1__4[[#This Row],[Days of Stay]]&lt;10,"Low",Healthcare_Data_v1__4[[#This Row],[Days of Stay]]&lt;20,"Med",Healthcare_Data_v1__4[[#This Row],[Days of Stay]]&lt;=30,"High")</f>
        <v>Med</v>
      </c>
      <c r="T8830" t="str">
        <f>CONCATENATE(Healthcare_Data_v1__4[[#This Row],[Medical Condition]],Healthcare_Data_v1__4[[#This Row],[Duration]])</f>
        <v>DiabetesMed</v>
      </c>
      <c r="U8830">
        <f>MONTH(Healthcare_Data_v1__4[[#This Row],[Date of Admission]])</f>
        <v>10</v>
      </c>
      <c r="V8830">
        <f>YEAR(Healthcare_Data_v1__4[[#This Row],[Date of Admission]])</f>
        <v>2021</v>
      </c>
      <c r="W8830">
        <f>DAY(Healthcare_Data_v1__4[[#This Row],[Date of Admission]])</f>
        <v>25</v>
      </c>
    </row>
    <row r="8831" spans="1:23" x14ac:dyDescent="0.3">
      <c r="A8831" t="s">
        <v>23188</v>
      </c>
      <c r="B8831">
        <v>62</v>
      </c>
      <c r="C8831" t="s">
        <v>3</v>
      </c>
      <c r="D8831" t="s">
        <v>16</v>
      </c>
      <c r="E8831" t="s">
        <v>21</v>
      </c>
      <c r="F8831" t="s">
        <v>9</v>
      </c>
      <c r="G8831" s="1">
        <v>44189</v>
      </c>
      <c r="H8831" t="s">
        <v>16096</v>
      </c>
      <c r="I8831" t="s">
        <v>16097</v>
      </c>
      <c r="J8831">
        <v>5441.7015799999999</v>
      </c>
      <c r="K8831" t="s">
        <v>41</v>
      </c>
      <c r="L8831">
        <v>29405</v>
      </c>
      <c r="M8831">
        <v>343</v>
      </c>
      <c r="N8831" t="s">
        <v>48</v>
      </c>
      <c r="O8831" s="1">
        <v>44218</v>
      </c>
      <c r="P8831" t="s">
        <v>56</v>
      </c>
      <c r="Q8831" t="s">
        <v>44</v>
      </c>
      <c r="R8831">
        <f>Healthcare_Data_v1__4[[#This Row],[Discharge Date]]-Healthcare_Data_v1__4[[#This Row],[Date of Admission]]</f>
        <v>29</v>
      </c>
      <c r="S8831" t="str" cm="1">
        <f t="array" ref="S8831">_xlfn.IFS( Healthcare_Data_v1__4[[#This Row],[Days of Stay]]&lt;10,"Low",Healthcare_Data_v1__4[[#This Row],[Days of Stay]]&lt;20,"Med",Healthcare_Data_v1__4[[#This Row],[Days of Stay]]&lt;=30,"High")</f>
        <v>High</v>
      </c>
      <c r="T8831" t="str">
        <f>CONCATENATE(Healthcare_Data_v1__4[[#This Row],[Medical Condition]],Healthcare_Data_v1__4[[#This Row],[Duration]])</f>
        <v>ArthritisHigh</v>
      </c>
      <c r="U8831">
        <f>MONTH(Healthcare_Data_v1__4[[#This Row],[Date of Admission]])</f>
        <v>12</v>
      </c>
      <c r="V8831">
        <f>YEAR(Healthcare_Data_v1__4[[#This Row],[Date of Admission]])</f>
        <v>2020</v>
      </c>
      <c r="W8831">
        <f>DAY(Healthcare_Data_v1__4[[#This Row],[Date of Admission]])</f>
        <v>24</v>
      </c>
    </row>
    <row r="8832" spans="1:23" x14ac:dyDescent="0.3">
      <c r="A8832" t="s">
        <v>25625</v>
      </c>
      <c r="B8832">
        <v>58</v>
      </c>
      <c r="C8832" t="s">
        <v>3</v>
      </c>
      <c r="D8832" t="s">
        <v>16</v>
      </c>
      <c r="E8832" t="s">
        <v>26</v>
      </c>
      <c r="F8832" t="s">
        <v>11</v>
      </c>
      <c r="G8832" s="1">
        <v>43969</v>
      </c>
      <c r="H8832" t="s">
        <v>16098</v>
      </c>
      <c r="I8832" t="s">
        <v>16099</v>
      </c>
      <c r="J8832">
        <v>5434.1898069999997</v>
      </c>
      <c r="K8832" t="s">
        <v>63</v>
      </c>
      <c r="L8832">
        <v>73738</v>
      </c>
      <c r="M8832">
        <v>388</v>
      </c>
      <c r="N8832" t="s">
        <v>42</v>
      </c>
      <c r="O8832" s="1">
        <v>43988</v>
      </c>
      <c r="P8832" t="s">
        <v>43</v>
      </c>
      <c r="Q8832" t="s">
        <v>57</v>
      </c>
      <c r="R8832">
        <f>Healthcare_Data_v1__4[[#This Row],[Discharge Date]]-Healthcare_Data_v1__4[[#This Row],[Date of Admission]]</f>
        <v>19</v>
      </c>
      <c r="S8832" t="str" cm="1">
        <f t="array" ref="S8832">_xlfn.IFS( Healthcare_Data_v1__4[[#This Row],[Days of Stay]]&lt;10,"Low",Healthcare_Data_v1__4[[#This Row],[Days of Stay]]&lt;20,"Med",Healthcare_Data_v1__4[[#This Row],[Days of Stay]]&lt;=30,"High")</f>
        <v>Med</v>
      </c>
      <c r="T8832" t="str">
        <f>CONCATENATE(Healthcare_Data_v1__4[[#This Row],[Medical Condition]],Healthcare_Data_v1__4[[#This Row],[Duration]])</f>
        <v>CancerMed</v>
      </c>
      <c r="U8832">
        <f>MONTH(Healthcare_Data_v1__4[[#This Row],[Date of Admission]])</f>
        <v>5</v>
      </c>
      <c r="V8832">
        <f>YEAR(Healthcare_Data_v1__4[[#This Row],[Date of Admission]])</f>
        <v>2020</v>
      </c>
      <c r="W8832">
        <f>DAY(Healthcare_Data_v1__4[[#This Row],[Date of Admission]])</f>
        <v>18</v>
      </c>
    </row>
    <row r="8833" spans="1:23" x14ac:dyDescent="0.3">
      <c r="A8833" t="s">
        <v>5915</v>
      </c>
      <c r="B8833">
        <v>75</v>
      </c>
      <c r="C8833" t="s">
        <v>3</v>
      </c>
      <c r="D8833" t="s">
        <v>15</v>
      </c>
      <c r="E8833" t="s">
        <v>23</v>
      </c>
      <c r="F8833" t="s">
        <v>9</v>
      </c>
      <c r="G8833" s="1">
        <v>44384</v>
      </c>
      <c r="H8833" t="s">
        <v>16100</v>
      </c>
      <c r="I8833" t="s">
        <v>16101</v>
      </c>
      <c r="J8833">
        <v>5429.5999110000002</v>
      </c>
      <c r="K8833" t="s">
        <v>63</v>
      </c>
      <c r="L8833">
        <v>12024</v>
      </c>
      <c r="M8833">
        <v>380</v>
      </c>
      <c r="N8833" t="s">
        <v>42</v>
      </c>
      <c r="O8833" s="1">
        <v>44395</v>
      </c>
      <c r="P8833" t="s">
        <v>60</v>
      </c>
      <c r="Q8833" t="s">
        <v>57</v>
      </c>
      <c r="R8833">
        <f>Healthcare_Data_v1__4[[#This Row],[Discharge Date]]-Healthcare_Data_v1__4[[#This Row],[Date of Admission]]</f>
        <v>11</v>
      </c>
      <c r="S8833" t="str" cm="1">
        <f t="array" ref="S8833">_xlfn.IFS( Healthcare_Data_v1__4[[#This Row],[Days of Stay]]&lt;10,"Low",Healthcare_Data_v1__4[[#This Row],[Days of Stay]]&lt;20,"Med",Healthcare_Data_v1__4[[#This Row],[Days of Stay]]&lt;=30,"High")</f>
        <v>Med</v>
      </c>
      <c r="T8833" t="str">
        <f>CONCATENATE(Healthcare_Data_v1__4[[#This Row],[Medical Condition]],Healthcare_Data_v1__4[[#This Row],[Duration]])</f>
        <v>ArthritisMed</v>
      </c>
      <c r="U8833">
        <f>MONTH(Healthcare_Data_v1__4[[#This Row],[Date of Admission]])</f>
        <v>7</v>
      </c>
      <c r="V8833">
        <f>YEAR(Healthcare_Data_v1__4[[#This Row],[Date of Admission]])</f>
        <v>2021</v>
      </c>
      <c r="W8833">
        <f>DAY(Healthcare_Data_v1__4[[#This Row],[Date of Admission]])</f>
        <v>7</v>
      </c>
    </row>
    <row r="8834" spans="1:23" x14ac:dyDescent="0.3">
      <c r="A8834" t="s">
        <v>25626</v>
      </c>
      <c r="B8834">
        <v>39</v>
      </c>
      <c r="C8834" t="s">
        <v>5</v>
      </c>
      <c r="D8834" t="s">
        <v>16</v>
      </c>
      <c r="E8834" t="s">
        <v>26</v>
      </c>
      <c r="F8834" t="s">
        <v>6</v>
      </c>
      <c r="G8834" s="1">
        <v>44734</v>
      </c>
      <c r="H8834" t="s">
        <v>6021</v>
      </c>
      <c r="I8834" t="s">
        <v>8938</v>
      </c>
      <c r="J8834">
        <v>5415.4860920000001</v>
      </c>
      <c r="K8834" t="s">
        <v>69</v>
      </c>
      <c r="L8834">
        <v>30687</v>
      </c>
      <c r="M8834">
        <v>420</v>
      </c>
      <c r="N8834" t="s">
        <v>48</v>
      </c>
      <c r="O8834" s="1">
        <v>44740</v>
      </c>
      <c r="P8834" t="s">
        <v>49</v>
      </c>
      <c r="Q8834" t="s">
        <v>57</v>
      </c>
      <c r="R8834">
        <f>Healthcare_Data_v1__4[[#This Row],[Discharge Date]]-Healthcare_Data_v1__4[[#This Row],[Date of Admission]]</f>
        <v>6</v>
      </c>
      <c r="S8834" t="str" cm="1">
        <f t="array" ref="S8834">_xlfn.IFS( Healthcare_Data_v1__4[[#This Row],[Days of Stay]]&lt;10,"Low",Healthcare_Data_v1__4[[#This Row],[Days of Stay]]&lt;20,"Med",Healthcare_Data_v1__4[[#This Row],[Days of Stay]]&lt;=30,"High")</f>
        <v>Low</v>
      </c>
      <c r="T8834" t="str">
        <f>CONCATENATE(Healthcare_Data_v1__4[[#This Row],[Medical Condition]],Healthcare_Data_v1__4[[#This Row],[Duration]])</f>
        <v>AsthmaLow</v>
      </c>
      <c r="U8834">
        <f>MONTH(Healthcare_Data_v1__4[[#This Row],[Date of Admission]])</f>
        <v>6</v>
      </c>
      <c r="V8834">
        <f>YEAR(Healthcare_Data_v1__4[[#This Row],[Date of Admission]])</f>
        <v>2022</v>
      </c>
      <c r="W8834">
        <f>DAY(Healthcare_Data_v1__4[[#This Row],[Date of Admission]])</f>
        <v>22</v>
      </c>
    </row>
    <row r="8835" spans="1:23" x14ac:dyDescent="0.3">
      <c r="A8835" t="s">
        <v>25627</v>
      </c>
      <c r="B8835">
        <v>26</v>
      </c>
      <c r="C8835" t="s">
        <v>5</v>
      </c>
      <c r="D8835" t="s">
        <v>15</v>
      </c>
      <c r="E8835" t="s">
        <v>22</v>
      </c>
      <c r="F8835" t="s">
        <v>6</v>
      </c>
      <c r="G8835" s="1">
        <v>44623</v>
      </c>
      <c r="H8835" t="s">
        <v>4385</v>
      </c>
      <c r="I8835" t="s">
        <v>16102</v>
      </c>
      <c r="J8835">
        <v>5413.964156</v>
      </c>
      <c r="K8835" t="s">
        <v>66</v>
      </c>
      <c r="L8835">
        <v>1484</v>
      </c>
      <c r="M8835">
        <v>304</v>
      </c>
      <c r="N8835" t="s">
        <v>42</v>
      </c>
      <c r="O8835" s="1">
        <v>44626</v>
      </c>
      <c r="P8835" t="s">
        <v>56</v>
      </c>
      <c r="Q8835" t="s">
        <v>57</v>
      </c>
      <c r="R8835">
        <f>Healthcare_Data_v1__4[[#This Row],[Discharge Date]]-Healthcare_Data_v1__4[[#This Row],[Date of Admission]]</f>
        <v>3</v>
      </c>
      <c r="S8835" t="str" cm="1">
        <f t="array" ref="S8835">_xlfn.IFS( Healthcare_Data_v1__4[[#This Row],[Days of Stay]]&lt;10,"Low",Healthcare_Data_v1__4[[#This Row],[Days of Stay]]&lt;20,"Med",Healthcare_Data_v1__4[[#This Row],[Days of Stay]]&lt;=30,"High")</f>
        <v>Low</v>
      </c>
      <c r="T8835" t="str">
        <f>CONCATENATE(Healthcare_Data_v1__4[[#This Row],[Medical Condition]],Healthcare_Data_v1__4[[#This Row],[Duration]])</f>
        <v>AsthmaLow</v>
      </c>
      <c r="U8835">
        <f>MONTH(Healthcare_Data_v1__4[[#This Row],[Date of Admission]])</f>
        <v>3</v>
      </c>
      <c r="V8835">
        <f>YEAR(Healthcare_Data_v1__4[[#This Row],[Date of Admission]])</f>
        <v>2022</v>
      </c>
      <c r="W8835">
        <f>DAY(Healthcare_Data_v1__4[[#This Row],[Date of Admission]])</f>
        <v>3</v>
      </c>
    </row>
    <row r="8836" spans="1:23" x14ac:dyDescent="0.3">
      <c r="A8836" t="s">
        <v>25628</v>
      </c>
      <c r="B8836">
        <v>44</v>
      </c>
      <c r="C8836" t="s">
        <v>8</v>
      </c>
      <c r="D8836" t="s">
        <v>16</v>
      </c>
      <c r="E8836" t="s">
        <v>25</v>
      </c>
      <c r="F8836" t="s">
        <v>6</v>
      </c>
      <c r="G8836" s="1">
        <v>44785</v>
      </c>
      <c r="H8836" t="s">
        <v>16103</v>
      </c>
      <c r="I8836" t="s">
        <v>12586</v>
      </c>
      <c r="J8836">
        <v>5412.3691399999998</v>
      </c>
      <c r="K8836" t="s">
        <v>41</v>
      </c>
      <c r="L8836">
        <v>15694</v>
      </c>
      <c r="M8836">
        <v>135</v>
      </c>
      <c r="N8836" t="s">
        <v>55</v>
      </c>
      <c r="O8836" s="1">
        <v>44811</v>
      </c>
      <c r="P8836" t="s">
        <v>43</v>
      </c>
      <c r="Q8836" t="s">
        <v>57</v>
      </c>
      <c r="R8836">
        <f>Healthcare_Data_v1__4[[#This Row],[Discharge Date]]-Healthcare_Data_v1__4[[#This Row],[Date of Admission]]</f>
        <v>26</v>
      </c>
      <c r="S8836" t="str" cm="1">
        <f t="array" ref="S8836">_xlfn.IFS( Healthcare_Data_v1__4[[#This Row],[Days of Stay]]&lt;10,"Low",Healthcare_Data_v1__4[[#This Row],[Days of Stay]]&lt;20,"Med",Healthcare_Data_v1__4[[#This Row],[Days of Stay]]&lt;=30,"High")</f>
        <v>High</v>
      </c>
      <c r="T8836" t="str">
        <f>CONCATENATE(Healthcare_Data_v1__4[[#This Row],[Medical Condition]],Healthcare_Data_v1__4[[#This Row],[Duration]])</f>
        <v>AsthmaHigh</v>
      </c>
      <c r="U8836">
        <f>MONTH(Healthcare_Data_v1__4[[#This Row],[Date of Admission]])</f>
        <v>8</v>
      </c>
      <c r="V8836">
        <f>YEAR(Healthcare_Data_v1__4[[#This Row],[Date of Admission]])</f>
        <v>2022</v>
      </c>
      <c r="W8836">
        <f>DAY(Healthcare_Data_v1__4[[#This Row],[Date of Admission]])</f>
        <v>12</v>
      </c>
    </row>
    <row r="8837" spans="1:23" x14ac:dyDescent="0.3">
      <c r="A8837" t="s">
        <v>25629</v>
      </c>
      <c r="B8837">
        <v>69</v>
      </c>
      <c r="C8837" t="s">
        <v>3</v>
      </c>
      <c r="D8837" t="s">
        <v>16</v>
      </c>
      <c r="E8837" t="s">
        <v>19</v>
      </c>
      <c r="F8837" t="s">
        <v>11</v>
      </c>
      <c r="G8837" s="1">
        <v>44503</v>
      </c>
      <c r="H8837" t="s">
        <v>16104</v>
      </c>
      <c r="I8837" t="s">
        <v>16105</v>
      </c>
      <c r="J8837">
        <v>5399.8640400000004</v>
      </c>
      <c r="K8837" t="s">
        <v>47</v>
      </c>
      <c r="L8837">
        <v>34557</v>
      </c>
      <c r="M8837">
        <v>185</v>
      </c>
      <c r="N8837" t="s">
        <v>42</v>
      </c>
      <c r="O8837" s="1">
        <v>44508</v>
      </c>
      <c r="P8837" t="s">
        <v>43</v>
      </c>
      <c r="Q8837" t="s">
        <v>57</v>
      </c>
      <c r="R8837">
        <f>Healthcare_Data_v1__4[[#This Row],[Discharge Date]]-Healthcare_Data_v1__4[[#This Row],[Date of Admission]]</f>
        <v>5</v>
      </c>
      <c r="S8837" t="str" cm="1">
        <f t="array" ref="S8837">_xlfn.IFS( Healthcare_Data_v1__4[[#This Row],[Days of Stay]]&lt;10,"Low",Healthcare_Data_v1__4[[#This Row],[Days of Stay]]&lt;20,"Med",Healthcare_Data_v1__4[[#This Row],[Days of Stay]]&lt;=30,"High")</f>
        <v>Low</v>
      </c>
      <c r="T8837" t="str">
        <f>CONCATENATE(Healthcare_Data_v1__4[[#This Row],[Medical Condition]],Healthcare_Data_v1__4[[#This Row],[Duration]])</f>
        <v>CancerLow</v>
      </c>
      <c r="U8837">
        <f>MONTH(Healthcare_Data_v1__4[[#This Row],[Date of Admission]])</f>
        <v>11</v>
      </c>
      <c r="V8837">
        <f>YEAR(Healthcare_Data_v1__4[[#This Row],[Date of Admission]])</f>
        <v>2021</v>
      </c>
      <c r="W8837">
        <f>DAY(Healthcare_Data_v1__4[[#This Row],[Date of Admission]])</f>
        <v>3</v>
      </c>
    </row>
    <row r="8838" spans="1:23" x14ac:dyDescent="0.3">
      <c r="A8838" t="s">
        <v>25630</v>
      </c>
      <c r="B8838">
        <v>70</v>
      </c>
      <c r="C8838" t="s">
        <v>3</v>
      </c>
      <c r="D8838" t="s">
        <v>16</v>
      </c>
      <c r="E8838" t="s">
        <v>21</v>
      </c>
      <c r="F8838" t="s">
        <v>4</v>
      </c>
      <c r="G8838" s="1">
        <v>44219</v>
      </c>
      <c r="H8838" t="s">
        <v>16106</v>
      </c>
      <c r="I8838" t="s">
        <v>16107</v>
      </c>
      <c r="J8838">
        <v>5396.7494139999999</v>
      </c>
      <c r="K8838" t="s">
        <v>69</v>
      </c>
      <c r="L8838">
        <v>26364</v>
      </c>
      <c r="M8838">
        <v>344</v>
      </c>
      <c r="N8838" t="s">
        <v>48</v>
      </c>
      <c r="O8838" s="1">
        <v>44229</v>
      </c>
      <c r="P8838" t="s">
        <v>85</v>
      </c>
      <c r="Q8838" t="s">
        <v>50</v>
      </c>
      <c r="R8838">
        <f>Healthcare_Data_v1__4[[#This Row],[Discharge Date]]-Healthcare_Data_v1__4[[#This Row],[Date of Admission]]</f>
        <v>10</v>
      </c>
      <c r="S8838" t="str" cm="1">
        <f t="array" ref="S8838">_xlfn.IFS( Healthcare_Data_v1__4[[#This Row],[Days of Stay]]&lt;10,"Low",Healthcare_Data_v1__4[[#This Row],[Days of Stay]]&lt;20,"Med",Healthcare_Data_v1__4[[#This Row],[Days of Stay]]&lt;=30,"High")</f>
        <v>Med</v>
      </c>
      <c r="T8838" t="str">
        <f>CONCATENATE(Healthcare_Data_v1__4[[#This Row],[Medical Condition]],Healthcare_Data_v1__4[[#This Row],[Duration]])</f>
        <v>DiabetesMed</v>
      </c>
      <c r="U8838">
        <f>MONTH(Healthcare_Data_v1__4[[#This Row],[Date of Admission]])</f>
        <v>1</v>
      </c>
      <c r="V8838">
        <f>YEAR(Healthcare_Data_v1__4[[#This Row],[Date of Admission]])</f>
        <v>2021</v>
      </c>
      <c r="W8838">
        <f>DAY(Healthcare_Data_v1__4[[#This Row],[Date of Admission]])</f>
        <v>23</v>
      </c>
    </row>
    <row r="8839" spans="1:23" x14ac:dyDescent="0.3">
      <c r="A8839" t="s">
        <v>19177</v>
      </c>
      <c r="B8839">
        <v>63</v>
      </c>
      <c r="C8839" t="s">
        <v>3</v>
      </c>
      <c r="D8839" t="s">
        <v>15</v>
      </c>
      <c r="E8839" t="s">
        <v>25</v>
      </c>
      <c r="F8839" t="s">
        <v>11</v>
      </c>
      <c r="G8839" s="1">
        <v>43826</v>
      </c>
      <c r="H8839" t="s">
        <v>16108</v>
      </c>
      <c r="I8839" t="s">
        <v>16109</v>
      </c>
      <c r="J8839">
        <v>5395.662808</v>
      </c>
      <c r="K8839" t="s">
        <v>41</v>
      </c>
      <c r="L8839">
        <v>7562</v>
      </c>
      <c r="M8839">
        <v>101</v>
      </c>
      <c r="N8839" t="s">
        <v>48</v>
      </c>
      <c r="O8839" s="1">
        <v>43836</v>
      </c>
      <c r="P8839" t="s">
        <v>60</v>
      </c>
      <c r="Q8839" t="s">
        <v>44</v>
      </c>
      <c r="R8839">
        <f>Healthcare_Data_v1__4[[#This Row],[Discharge Date]]-Healthcare_Data_v1__4[[#This Row],[Date of Admission]]</f>
        <v>10</v>
      </c>
      <c r="S8839" t="str" cm="1">
        <f t="array" ref="S8839">_xlfn.IFS( Healthcare_Data_v1__4[[#This Row],[Days of Stay]]&lt;10,"Low",Healthcare_Data_v1__4[[#This Row],[Days of Stay]]&lt;20,"Med",Healthcare_Data_v1__4[[#This Row],[Days of Stay]]&lt;=30,"High")</f>
        <v>Med</v>
      </c>
      <c r="T8839" t="str">
        <f>CONCATENATE(Healthcare_Data_v1__4[[#This Row],[Medical Condition]],Healthcare_Data_v1__4[[#This Row],[Duration]])</f>
        <v>CancerMed</v>
      </c>
      <c r="U8839">
        <f>MONTH(Healthcare_Data_v1__4[[#This Row],[Date of Admission]])</f>
        <v>12</v>
      </c>
      <c r="V8839">
        <f>YEAR(Healthcare_Data_v1__4[[#This Row],[Date of Admission]])</f>
        <v>2019</v>
      </c>
      <c r="W8839">
        <f>DAY(Healthcare_Data_v1__4[[#This Row],[Date of Admission]])</f>
        <v>27</v>
      </c>
    </row>
    <row r="8840" spans="1:23" x14ac:dyDescent="0.3">
      <c r="A8840" t="s">
        <v>25631</v>
      </c>
      <c r="B8840">
        <v>60</v>
      </c>
      <c r="C8840" t="s">
        <v>3</v>
      </c>
      <c r="D8840" t="s">
        <v>15</v>
      </c>
      <c r="E8840" t="s">
        <v>23</v>
      </c>
      <c r="F8840" t="s">
        <v>11</v>
      </c>
      <c r="G8840" s="1">
        <v>44560</v>
      </c>
      <c r="H8840" t="s">
        <v>16110</v>
      </c>
      <c r="I8840" t="s">
        <v>16111</v>
      </c>
      <c r="J8840">
        <v>5393.0179669999998</v>
      </c>
      <c r="K8840" t="s">
        <v>41</v>
      </c>
      <c r="L8840">
        <v>55537</v>
      </c>
      <c r="M8840">
        <v>212</v>
      </c>
      <c r="N8840" t="s">
        <v>48</v>
      </c>
      <c r="O8840" s="1">
        <v>44582</v>
      </c>
      <c r="P8840" t="s">
        <v>43</v>
      </c>
      <c r="Q8840" t="s">
        <v>44</v>
      </c>
      <c r="R8840">
        <f>Healthcare_Data_v1__4[[#This Row],[Discharge Date]]-Healthcare_Data_v1__4[[#This Row],[Date of Admission]]</f>
        <v>22</v>
      </c>
      <c r="S8840" t="str" cm="1">
        <f t="array" ref="S8840">_xlfn.IFS( Healthcare_Data_v1__4[[#This Row],[Days of Stay]]&lt;10,"Low",Healthcare_Data_v1__4[[#This Row],[Days of Stay]]&lt;20,"Med",Healthcare_Data_v1__4[[#This Row],[Days of Stay]]&lt;=30,"High")</f>
        <v>High</v>
      </c>
      <c r="T8840" t="str">
        <f>CONCATENATE(Healthcare_Data_v1__4[[#This Row],[Medical Condition]],Healthcare_Data_v1__4[[#This Row],[Duration]])</f>
        <v>CancerHigh</v>
      </c>
      <c r="U8840">
        <f>MONTH(Healthcare_Data_v1__4[[#This Row],[Date of Admission]])</f>
        <v>12</v>
      </c>
      <c r="V8840">
        <f>YEAR(Healthcare_Data_v1__4[[#This Row],[Date of Admission]])</f>
        <v>2021</v>
      </c>
      <c r="W8840">
        <f>DAY(Healthcare_Data_v1__4[[#This Row],[Date of Admission]])</f>
        <v>30</v>
      </c>
    </row>
    <row r="8841" spans="1:23" x14ac:dyDescent="0.3">
      <c r="A8841" t="s">
        <v>3346</v>
      </c>
      <c r="B8841">
        <v>68</v>
      </c>
      <c r="C8841" t="s">
        <v>3</v>
      </c>
      <c r="D8841" t="s">
        <v>16</v>
      </c>
      <c r="E8841" t="s">
        <v>19</v>
      </c>
      <c r="F8841" t="s">
        <v>9</v>
      </c>
      <c r="G8841" s="1">
        <v>44172</v>
      </c>
      <c r="H8841" t="s">
        <v>16112</v>
      </c>
      <c r="I8841" t="s">
        <v>16113</v>
      </c>
      <c r="J8841">
        <v>5382.2675680000002</v>
      </c>
      <c r="K8841" t="s">
        <v>69</v>
      </c>
      <c r="L8841">
        <v>21551</v>
      </c>
      <c r="M8841">
        <v>111</v>
      </c>
      <c r="N8841" t="s">
        <v>55</v>
      </c>
      <c r="O8841" s="1">
        <v>44200</v>
      </c>
      <c r="P8841" t="s">
        <v>56</v>
      </c>
      <c r="Q8841" t="s">
        <v>50</v>
      </c>
      <c r="R8841">
        <f>Healthcare_Data_v1__4[[#This Row],[Discharge Date]]-Healthcare_Data_v1__4[[#This Row],[Date of Admission]]</f>
        <v>28</v>
      </c>
      <c r="S8841" t="str" cm="1">
        <f t="array" ref="S8841">_xlfn.IFS( Healthcare_Data_v1__4[[#This Row],[Days of Stay]]&lt;10,"Low",Healthcare_Data_v1__4[[#This Row],[Days of Stay]]&lt;20,"Med",Healthcare_Data_v1__4[[#This Row],[Days of Stay]]&lt;=30,"High")</f>
        <v>High</v>
      </c>
      <c r="T8841" t="str">
        <f>CONCATENATE(Healthcare_Data_v1__4[[#This Row],[Medical Condition]],Healthcare_Data_v1__4[[#This Row],[Duration]])</f>
        <v>ArthritisHigh</v>
      </c>
      <c r="U8841">
        <f>MONTH(Healthcare_Data_v1__4[[#This Row],[Date of Admission]])</f>
        <v>12</v>
      </c>
      <c r="V8841">
        <f>YEAR(Healthcare_Data_v1__4[[#This Row],[Date of Admission]])</f>
        <v>2020</v>
      </c>
      <c r="W8841">
        <f>DAY(Healthcare_Data_v1__4[[#This Row],[Date of Admission]])</f>
        <v>7</v>
      </c>
    </row>
    <row r="8842" spans="1:23" x14ac:dyDescent="0.3">
      <c r="A8842" t="s">
        <v>25632</v>
      </c>
      <c r="B8842">
        <v>23</v>
      </c>
      <c r="C8842" t="s">
        <v>12</v>
      </c>
      <c r="D8842" t="s">
        <v>15</v>
      </c>
      <c r="E8842" t="s">
        <v>19</v>
      </c>
      <c r="F8842" t="s">
        <v>7</v>
      </c>
      <c r="G8842" s="1">
        <v>43463</v>
      </c>
      <c r="H8842" t="s">
        <v>16114</v>
      </c>
      <c r="I8842" t="s">
        <v>16115</v>
      </c>
      <c r="J8842">
        <v>5378.7228960000002</v>
      </c>
      <c r="K8842" t="s">
        <v>63</v>
      </c>
      <c r="L8842">
        <v>16625</v>
      </c>
      <c r="M8842">
        <v>203</v>
      </c>
      <c r="N8842" t="s">
        <v>42</v>
      </c>
      <c r="O8842" s="1">
        <v>43470</v>
      </c>
      <c r="P8842" t="s">
        <v>49</v>
      </c>
      <c r="Q8842" t="s">
        <v>44</v>
      </c>
      <c r="R8842">
        <f>Healthcare_Data_v1__4[[#This Row],[Discharge Date]]-Healthcare_Data_v1__4[[#This Row],[Date of Admission]]</f>
        <v>7</v>
      </c>
      <c r="S8842" t="str" cm="1">
        <f t="array" ref="S8842">_xlfn.IFS( Healthcare_Data_v1__4[[#This Row],[Days of Stay]]&lt;10,"Low",Healthcare_Data_v1__4[[#This Row],[Days of Stay]]&lt;20,"Med",Healthcare_Data_v1__4[[#This Row],[Days of Stay]]&lt;=30,"High")</f>
        <v>Low</v>
      </c>
      <c r="T8842" t="str">
        <f>CONCATENATE(Healthcare_Data_v1__4[[#This Row],[Medical Condition]],Healthcare_Data_v1__4[[#This Row],[Duration]])</f>
        <v>ObesityLow</v>
      </c>
      <c r="U8842">
        <f>MONTH(Healthcare_Data_v1__4[[#This Row],[Date of Admission]])</f>
        <v>12</v>
      </c>
      <c r="V8842">
        <f>YEAR(Healthcare_Data_v1__4[[#This Row],[Date of Admission]])</f>
        <v>2018</v>
      </c>
      <c r="W8842">
        <f>DAY(Healthcare_Data_v1__4[[#This Row],[Date of Admission]])</f>
        <v>29</v>
      </c>
    </row>
    <row r="8843" spans="1:23" x14ac:dyDescent="0.3">
      <c r="A8843" t="s">
        <v>24438</v>
      </c>
      <c r="B8843">
        <v>62</v>
      </c>
      <c r="C8843" t="s">
        <v>3</v>
      </c>
      <c r="D8843" t="s">
        <v>15</v>
      </c>
      <c r="E8843" t="s">
        <v>21</v>
      </c>
      <c r="F8843" t="s">
        <v>11</v>
      </c>
      <c r="G8843" s="1">
        <v>44292</v>
      </c>
      <c r="H8843" t="s">
        <v>16116</v>
      </c>
      <c r="I8843" t="s">
        <v>16117</v>
      </c>
      <c r="J8843">
        <v>5378.7014289999997</v>
      </c>
      <c r="K8843" t="s">
        <v>47</v>
      </c>
      <c r="L8843">
        <v>77283</v>
      </c>
      <c r="M8843">
        <v>310</v>
      </c>
      <c r="N8843" t="s">
        <v>42</v>
      </c>
      <c r="O8843" s="1">
        <v>44303</v>
      </c>
      <c r="P8843" t="s">
        <v>43</v>
      </c>
      <c r="Q8843" t="s">
        <v>57</v>
      </c>
      <c r="R8843">
        <f>Healthcare_Data_v1__4[[#This Row],[Discharge Date]]-Healthcare_Data_v1__4[[#This Row],[Date of Admission]]</f>
        <v>11</v>
      </c>
      <c r="S8843" t="str" cm="1">
        <f t="array" ref="S8843">_xlfn.IFS( Healthcare_Data_v1__4[[#This Row],[Days of Stay]]&lt;10,"Low",Healthcare_Data_v1__4[[#This Row],[Days of Stay]]&lt;20,"Med",Healthcare_Data_v1__4[[#This Row],[Days of Stay]]&lt;=30,"High")</f>
        <v>Med</v>
      </c>
      <c r="T8843" t="str">
        <f>CONCATENATE(Healthcare_Data_v1__4[[#This Row],[Medical Condition]],Healthcare_Data_v1__4[[#This Row],[Duration]])</f>
        <v>CancerMed</v>
      </c>
      <c r="U8843">
        <f>MONTH(Healthcare_Data_v1__4[[#This Row],[Date of Admission]])</f>
        <v>4</v>
      </c>
      <c r="V8843">
        <f>YEAR(Healthcare_Data_v1__4[[#This Row],[Date of Admission]])</f>
        <v>2021</v>
      </c>
      <c r="W8843">
        <f>DAY(Healthcare_Data_v1__4[[#This Row],[Date of Admission]])</f>
        <v>6</v>
      </c>
    </row>
    <row r="8844" spans="1:23" x14ac:dyDescent="0.3">
      <c r="A8844" t="s">
        <v>25633</v>
      </c>
      <c r="B8844">
        <v>51</v>
      </c>
      <c r="C8844" t="s">
        <v>8</v>
      </c>
      <c r="D8844" t="s">
        <v>15</v>
      </c>
      <c r="E8844" t="s">
        <v>19</v>
      </c>
      <c r="F8844" t="s">
        <v>6</v>
      </c>
      <c r="G8844" s="1">
        <v>45181</v>
      </c>
      <c r="H8844" t="s">
        <v>3362</v>
      </c>
      <c r="I8844" t="s">
        <v>16118</v>
      </c>
      <c r="J8844">
        <v>5377.4731849999998</v>
      </c>
      <c r="K8844" t="s">
        <v>41</v>
      </c>
      <c r="L8844">
        <v>951</v>
      </c>
      <c r="M8844">
        <v>417</v>
      </c>
      <c r="N8844" t="s">
        <v>42</v>
      </c>
      <c r="O8844" s="1">
        <v>45182</v>
      </c>
      <c r="P8844" t="s">
        <v>56</v>
      </c>
      <c r="Q8844" t="s">
        <v>50</v>
      </c>
      <c r="R8844">
        <f>Healthcare_Data_v1__4[[#This Row],[Discharge Date]]-Healthcare_Data_v1__4[[#This Row],[Date of Admission]]</f>
        <v>1</v>
      </c>
      <c r="S8844" t="str" cm="1">
        <f t="array" ref="S8844">_xlfn.IFS( Healthcare_Data_v1__4[[#This Row],[Days of Stay]]&lt;10,"Low",Healthcare_Data_v1__4[[#This Row],[Days of Stay]]&lt;20,"Med",Healthcare_Data_v1__4[[#This Row],[Days of Stay]]&lt;=30,"High")</f>
        <v>Low</v>
      </c>
      <c r="T8844" t="str">
        <f>CONCATENATE(Healthcare_Data_v1__4[[#This Row],[Medical Condition]],Healthcare_Data_v1__4[[#This Row],[Duration]])</f>
        <v>AsthmaLow</v>
      </c>
      <c r="U8844">
        <f>MONTH(Healthcare_Data_v1__4[[#This Row],[Date of Admission]])</f>
        <v>9</v>
      </c>
      <c r="V8844">
        <f>YEAR(Healthcare_Data_v1__4[[#This Row],[Date of Admission]])</f>
        <v>2023</v>
      </c>
      <c r="W8844">
        <f>DAY(Healthcare_Data_v1__4[[#This Row],[Date of Admission]])</f>
        <v>12</v>
      </c>
    </row>
    <row r="8845" spans="1:23" x14ac:dyDescent="0.3">
      <c r="A8845" t="s">
        <v>25634</v>
      </c>
      <c r="B8845">
        <v>67</v>
      </c>
      <c r="C8845" t="s">
        <v>3</v>
      </c>
      <c r="D8845" t="s">
        <v>15</v>
      </c>
      <c r="E8845" t="s">
        <v>21</v>
      </c>
      <c r="F8845" t="s">
        <v>6</v>
      </c>
      <c r="G8845" s="1">
        <v>43443</v>
      </c>
      <c r="H8845" t="s">
        <v>16119</v>
      </c>
      <c r="I8845" t="s">
        <v>16120</v>
      </c>
      <c r="J8845">
        <v>5374.4894640000002</v>
      </c>
      <c r="K8845" t="s">
        <v>66</v>
      </c>
      <c r="L8845">
        <v>19161</v>
      </c>
      <c r="M8845">
        <v>487</v>
      </c>
      <c r="N8845" t="s">
        <v>42</v>
      </c>
      <c r="O8845" s="1">
        <v>43450</v>
      </c>
      <c r="P8845" t="s">
        <v>43</v>
      </c>
      <c r="Q8845" t="s">
        <v>57</v>
      </c>
      <c r="R8845">
        <f>Healthcare_Data_v1__4[[#This Row],[Discharge Date]]-Healthcare_Data_v1__4[[#This Row],[Date of Admission]]</f>
        <v>7</v>
      </c>
      <c r="S8845" t="str" cm="1">
        <f t="array" ref="S8845">_xlfn.IFS( Healthcare_Data_v1__4[[#This Row],[Days of Stay]]&lt;10,"Low",Healthcare_Data_v1__4[[#This Row],[Days of Stay]]&lt;20,"Med",Healthcare_Data_v1__4[[#This Row],[Days of Stay]]&lt;=30,"High")</f>
        <v>Low</v>
      </c>
      <c r="T8845" t="str">
        <f>CONCATENATE(Healthcare_Data_v1__4[[#This Row],[Medical Condition]],Healthcare_Data_v1__4[[#This Row],[Duration]])</f>
        <v>AsthmaLow</v>
      </c>
      <c r="U8845">
        <f>MONTH(Healthcare_Data_v1__4[[#This Row],[Date of Admission]])</f>
        <v>12</v>
      </c>
      <c r="V8845">
        <f>YEAR(Healthcare_Data_v1__4[[#This Row],[Date of Admission]])</f>
        <v>2018</v>
      </c>
      <c r="W8845">
        <f>DAY(Healthcare_Data_v1__4[[#This Row],[Date of Admission]])</f>
        <v>9</v>
      </c>
    </row>
    <row r="8846" spans="1:23" x14ac:dyDescent="0.3">
      <c r="A8846" t="s">
        <v>25635</v>
      </c>
      <c r="B8846">
        <v>40</v>
      </c>
      <c r="C8846" t="s">
        <v>8</v>
      </c>
      <c r="D8846" t="s">
        <v>15</v>
      </c>
      <c r="E8846" t="s">
        <v>21</v>
      </c>
      <c r="F8846" t="s">
        <v>6</v>
      </c>
      <c r="G8846" s="1">
        <v>43449</v>
      </c>
      <c r="H8846" t="s">
        <v>16121</v>
      </c>
      <c r="I8846" t="s">
        <v>3993</v>
      </c>
      <c r="J8846">
        <v>5369.0456629999999</v>
      </c>
      <c r="K8846" t="s">
        <v>41</v>
      </c>
      <c r="L8846">
        <v>31405</v>
      </c>
      <c r="M8846">
        <v>138</v>
      </c>
      <c r="N8846" t="s">
        <v>55</v>
      </c>
      <c r="O8846" s="1">
        <v>43453</v>
      </c>
      <c r="P8846" t="s">
        <v>85</v>
      </c>
      <c r="Q8846" t="s">
        <v>50</v>
      </c>
      <c r="R8846">
        <f>Healthcare_Data_v1__4[[#This Row],[Discharge Date]]-Healthcare_Data_v1__4[[#This Row],[Date of Admission]]</f>
        <v>4</v>
      </c>
      <c r="S8846" t="str" cm="1">
        <f t="array" ref="S8846">_xlfn.IFS( Healthcare_Data_v1__4[[#This Row],[Days of Stay]]&lt;10,"Low",Healthcare_Data_v1__4[[#This Row],[Days of Stay]]&lt;20,"Med",Healthcare_Data_v1__4[[#This Row],[Days of Stay]]&lt;=30,"High")</f>
        <v>Low</v>
      </c>
      <c r="T8846" t="str">
        <f>CONCATENATE(Healthcare_Data_v1__4[[#This Row],[Medical Condition]],Healthcare_Data_v1__4[[#This Row],[Duration]])</f>
        <v>AsthmaLow</v>
      </c>
      <c r="U8846">
        <f>MONTH(Healthcare_Data_v1__4[[#This Row],[Date of Admission]])</f>
        <v>12</v>
      </c>
      <c r="V8846">
        <f>YEAR(Healthcare_Data_v1__4[[#This Row],[Date of Admission]])</f>
        <v>2018</v>
      </c>
      <c r="W8846">
        <f>DAY(Healthcare_Data_v1__4[[#This Row],[Date of Admission]])</f>
        <v>15</v>
      </c>
    </row>
    <row r="8847" spans="1:23" x14ac:dyDescent="0.3">
      <c r="A8847" t="s">
        <v>25636</v>
      </c>
      <c r="B8847">
        <v>23</v>
      </c>
      <c r="C8847" t="s">
        <v>12</v>
      </c>
      <c r="D8847" t="s">
        <v>16</v>
      </c>
      <c r="E8847" t="s">
        <v>26</v>
      </c>
      <c r="F8847" t="s">
        <v>7</v>
      </c>
      <c r="G8847" s="1">
        <v>44865</v>
      </c>
      <c r="H8847" t="s">
        <v>16122</v>
      </c>
      <c r="I8847" t="s">
        <v>16123</v>
      </c>
      <c r="J8847">
        <v>5362.3914450000002</v>
      </c>
      <c r="K8847" t="s">
        <v>47</v>
      </c>
      <c r="L8847">
        <v>17876</v>
      </c>
      <c r="M8847">
        <v>128</v>
      </c>
      <c r="N8847" t="s">
        <v>42</v>
      </c>
      <c r="O8847" s="1">
        <v>44867</v>
      </c>
      <c r="P8847" t="s">
        <v>43</v>
      </c>
      <c r="Q8847" t="s">
        <v>57</v>
      </c>
      <c r="R8847">
        <f>Healthcare_Data_v1__4[[#This Row],[Discharge Date]]-Healthcare_Data_v1__4[[#This Row],[Date of Admission]]</f>
        <v>2</v>
      </c>
      <c r="S8847" t="str" cm="1">
        <f t="array" ref="S8847">_xlfn.IFS( Healthcare_Data_v1__4[[#This Row],[Days of Stay]]&lt;10,"Low",Healthcare_Data_v1__4[[#This Row],[Days of Stay]]&lt;20,"Med",Healthcare_Data_v1__4[[#This Row],[Days of Stay]]&lt;=30,"High")</f>
        <v>Low</v>
      </c>
      <c r="T8847" t="str">
        <f>CONCATENATE(Healthcare_Data_v1__4[[#This Row],[Medical Condition]],Healthcare_Data_v1__4[[#This Row],[Duration]])</f>
        <v>ObesityLow</v>
      </c>
      <c r="U8847">
        <f>MONTH(Healthcare_Data_v1__4[[#This Row],[Date of Admission]])</f>
        <v>10</v>
      </c>
      <c r="V8847">
        <f>YEAR(Healthcare_Data_v1__4[[#This Row],[Date of Admission]])</f>
        <v>2022</v>
      </c>
      <c r="W8847">
        <f>DAY(Healthcare_Data_v1__4[[#This Row],[Date of Admission]])</f>
        <v>31</v>
      </c>
    </row>
    <row r="8848" spans="1:23" x14ac:dyDescent="0.3">
      <c r="A8848" t="s">
        <v>25259</v>
      </c>
      <c r="B8848">
        <v>79</v>
      </c>
      <c r="C8848" t="s">
        <v>3</v>
      </c>
      <c r="D8848" t="s">
        <v>16</v>
      </c>
      <c r="E8848" t="s">
        <v>23</v>
      </c>
      <c r="F8848" t="s">
        <v>9</v>
      </c>
      <c r="G8848" s="1">
        <v>43584</v>
      </c>
      <c r="H8848" t="s">
        <v>16124</v>
      </c>
      <c r="I8848" t="s">
        <v>16125</v>
      </c>
      <c r="J8848">
        <v>5360.6546090000002</v>
      </c>
      <c r="K8848" t="s">
        <v>69</v>
      </c>
      <c r="L8848">
        <v>14013</v>
      </c>
      <c r="M8848">
        <v>157</v>
      </c>
      <c r="N8848" t="s">
        <v>42</v>
      </c>
      <c r="O8848" s="1">
        <v>43584</v>
      </c>
      <c r="P8848" t="s">
        <v>85</v>
      </c>
      <c r="Q8848" t="s">
        <v>44</v>
      </c>
      <c r="R8848">
        <f>Healthcare_Data_v1__4[[#This Row],[Discharge Date]]-Healthcare_Data_v1__4[[#This Row],[Date of Admission]]</f>
        <v>0</v>
      </c>
      <c r="S8848" t="str" cm="1">
        <f t="array" ref="S8848">_xlfn.IFS( Healthcare_Data_v1__4[[#This Row],[Days of Stay]]&lt;10,"Low",Healthcare_Data_v1__4[[#This Row],[Days of Stay]]&lt;20,"Med",Healthcare_Data_v1__4[[#This Row],[Days of Stay]]&lt;=30,"High")</f>
        <v>Low</v>
      </c>
      <c r="T8848" t="str">
        <f>CONCATENATE(Healthcare_Data_v1__4[[#This Row],[Medical Condition]],Healthcare_Data_v1__4[[#This Row],[Duration]])</f>
        <v>ArthritisLow</v>
      </c>
      <c r="U8848">
        <f>MONTH(Healthcare_Data_v1__4[[#This Row],[Date of Admission]])</f>
        <v>4</v>
      </c>
      <c r="V8848">
        <f>YEAR(Healthcare_Data_v1__4[[#This Row],[Date of Admission]])</f>
        <v>2019</v>
      </c>
      <c r="W8848">
        <f>DAY(Healthcare_Data_v1__4[[#This Row],[Date of Admission]])</f>
        <v>29</v>
      </c>
    </row>
    <row r="8849" spans="1:23" x14ac:dyDescent="0.3">
      <c r="A8849" t="s">
        <v>25637</v>
      </c>
      <c r="B8849">
        <v>46</v>
      </c>
      <c r="C8849" t="s">
        <v>8</v>
      </c>
      <c r="D8849" t="s">
        <v>15</v>
      </c>
      <c r="E8849" t="s">
        <v>24</v>
      </c>
      <c r="F8849" t="s">
        <v>9</v>
      </c>
      <c r="G8849" s="1">
        <v>44815</v>
      </c>
      <c r="H8849" t="s">
        <v>16126</v>
      </c>
      <c r="I8849" t="s">
        <v>4275</v>
      </c>
      <c r="J8849">
        <v>5358.5630090000004</v>
      </c>
      <c r="K8849" t="s">
        <v>47</v>
      </c>
      <c r="L8849">
        <v>38810</v>
      </c>
      <c r="M8849">
        <v>271</v>
      </c>
      <c r="N8849" t="s">
        <v>55</v>
      </c>
      <c r="O8849" s="1">
        <v>44842</v>
      </c>
      <c r="P8849" t="s">
        <v>60</v>
      </c>
      <c r="Q8849" t="s">
        <v>57</v>
      </c>
      <c r="R8849">
        <f>Healthcare_Data_v1__4[[#This Row],[Discharge Date]]-Healthcare_Data_v1__4[[#This Row],[Date of Admission]]</f>
        <v>27</v>
      </c>
      <c r="S8849" t="str" cm="1">
        <f t="array" ref="S8849">_xlfn.IFS( Healthcare_Data_v1__4[[#This Row],[Days of Stay]]&lt;10,"Low",Healthcare_Data_v1__4[[#This Row],[Days of Stay]]&lt;20,"Med",Healthcare_Data_v1__4[[#This Row],[Days of Stay]]&lt;=30,"High")</f>
        <v>High</v>
      </c>
      <c r="T8849" t="str">
        <f>CONCATENATE(Healthcare_Data_v1__4[[#This Row],[Medical Condition]],Healthcare_Data_v1__4[[#This Row],[Duration]])</f>
        <v>ArthritisHigh</v>
      </c>
      <c r="U8849">
        <f>MONTH(Healthcare_Data_v1__4[[#This Row],[Date of Admission]])</f>
        <v>9</v>
      </c>
      <c r="V8849">
        <f>YEAR(Healthcare_Data_v1__4[[#This Row],[Date of Admission]])</f>
        <v>2022</v>
      </c>
      <c r="W8849">
        <f>DAY(Healthcare_Data_v1__4[[#This Row],[Date of Admission]])</f>
        <v>11</v>
      </c>
    </row>
    <row r="8850" spans="1:23" x14ac:dyDescent="0.3">
      <c r="A8850" t="s">
        <v>4314</v>
      </c>
      <c r="B8850">
        <v>64</v>
      </c>
      <c r="C8850" t="s">
        <v>3</v>
      </c>
      <c r="D8850" t="s">
        <v>15</v>
      </c>
      <c r="E8850" t="s">
        <v>23</v>
      </c>
      <c r="F8850" t="s">
        <v>9</v>
      </c>
      <c r="G8850" s="1">
        <v>43692</v>
      </c>
      <c r="H8850" t="s">
        <v>16127</v>
      </c>
      <c r="I8850" t="s">
        <v>2342</v>
      </c>
      <c r="J8850">
        <v>5358.2825190000003</v>
      </c>
      <c r="K8850" t="s">
        <v>63</v>
      </c>
      <c r="L8850">
        <v>3377</v>
      </c>
      <c r="M8850">
        <v>474</v>
      </c>
      <c r="N8850" t="s">
        <v>48</v>
      </c>
      <c r="O8850" s="1">
        <v>43710</v>
      </c>
      <c r="P8850" t="s">
        <v>43</v>
      </c>
      <c r="Q8850" t="s">
        <v>44</v>
      </c>
      <c r="R8850">
        <f>Healthcare_Data_v1__4[[#This Row],[Discharge Date]]-Healthcare_Data_v1__4[[#This Row],[Date of Admission]]</f>
        <v>18</v>
      </c>
      <c r="S8850" t="str" cm="1">
        <f t="array" ref="S8850">_xlfn.IFS( Healthcare_Data_v1__4[[#This Row],[Days of Stay]]&lt;10,"Low",Healthcare_Data_v1__4[[#This Row],[Days of Stay]]&lt;20,"Med",Healthcare_Data_v1__4[[#This Row],[Days of Stay]]&lt;=30,"High")</f>
        <v>Med</v>
      </c>
      <c r="T8850" t="str">
        <f>CONCATENATE(Healthcare_Data_v1__4[[#This Row],[Medical Condition]],Healthcare_Data_v1__4[[#This Row],[Duration]])</f>
        <v>ArthritisMed</v>
      </c>
      <c r="U8850">
        <f>MONTH(Healthcare_Data_v1__4[[#This Row],[Date of Admission]])</f>
        <v>8</v>
      </c>
      <c r="V8850">
        <f>YEAR(Healthcare_Data_v1__4[[#This Row],[Date of Admission]])</f>
        <v>2019</v>
      </c>
      <c r="W8850">
        <f>DAY(Healthcare_Data_v1__4[[#This Row],[Date of Admission]])</f>
        <v>15</v>
      </c>
    </row>
    <row r="8851" spans="1:23" x14ac:dyDescent="0.3">
      <c r="A8851" t="s">
        <v>25638</v>
      </c>
      <c r="B8851">
        <v>57</v>
      </c>
      <c r="C8851" t="s">
        <v>3</v>
      </c>
      <c r="D8851" t="s">
        <v>15</v>
      </c>
      <c r="E8851" t="s">
        <v>23</v>
      </c>
      <c r="F8851" t="s">
        <v>10</v>
      </c>
      <c r="G8851" s="1">
        <v>44420</v>
      </c>
      <c r="H8851" t="s">
        <v>16128</v>
      </c>
      <c r="I8851" t="s">
        <v>16129</v>
      </c>
      <c r="J8851">
        <v>5351.7354299999997</v>
      </c>
      <c r="K8851" t="s">
        <v>63</v>
      </c>
      <c r="L8851">
        <v>31936</v>
      </c>
      <c r="M8851">
        <v>127</v>
      </c>
      <c r="N8851" t="s">
        <v>48</v>
      </c>
      <c r="O8851" s="1">
        <v>44426</v>
      </c>
      <c r="P8851" t="s">
        <v>56</v>
      </c>
      <c r="Q8851" t="s">
        <v>50</v>
      </c>
      <c r="R8851">
        <f>Healthcare_Data_v1__4[[#This Row],[Discharge Date]]-Healthcare_Data_v1__4[[#This Row],[Date of Admission]]</f>
        <v>6</v>
      </c>
      <c r="S8851" t="str" cm="1">
        <f t="array" ref="S8851">_xlfn.IFS( Healthcare_Data_v1__4[[#This Row],[Days of Stay]]&lt;10,"Low",Healthcare_Data_v1__4[[#This Row],[Days of Stay]]&lt;20,"Med",Healthcare_Data_v1__4[[#This Row],[Days of Stay]]&lt;=30,"High")</f>
        <v>Low</v>
      </c>
      <c r="T8851" t="str">
        <f>CONCATENATE(Healthcare_Data_v1__4[[#This Row],[Medical Condition]],Healthcare_Data_v1__4[[#This Row],[Duration]])</f>
        <v>HypertensionLow</v>
      </c>
      <c r="U8851">
        <f>MONTH(Healthcare_Data_v1__4[[#This Row],[Date of Admission]])</f>
        <v>8</v>
      </c>
      <c r="V8851">
        <f>YEAR(Healthcare_Data_v1__4[[#This Row],[Date of Admission]])</f>
        <v>2021</v>
      </c>
      <c r="W8851">
        <f>DAY(Healthcare_Data_v1__4[[#This Row],[Date of Admission]])</f>
        <v>12</v>
      </c>
    </row>
    <row r="8852" spans="1:23" x14ac:dyDescent="0.3">
      <c r="A8852" t="s">
        <v>25639</v>
      </c>
      <c r="B8852">
        <v>56</v>
      </c>
      <c r="C8852" t="s">
        <v>3</v>
      </c>
      <c r="D8852" t="s">
        <v>15</v>
      </c>
      <c r="E8852" t="s">
        <v>23</v>
      </c>
      <c r="F8852" t="s">
        <v>4</v>
      </c>
      <c r="G8852" s="1">
        <v>43665</v>
      </c>
      <c r="H8852" t="s">
        <v>16130</v>
      </c>
      <c r="I8852" t="s">
        <v>16131</v>
      </c>
      <c r="J8852">
        <v>5351.0042519999997</v>
      </c>
      <c r="K8852" t="s">
        <v>66</v>
      </c>
      <c r="L8852">
        <v>25698</v>
      </c>
      <c r="M8852">
        <v>300</v>
      </c>
      <c r="N8852" t="s">
        <v>55</v>
      </c>
      <c r="O8852" s="1">
        <v>43675</v>
      </c>
      <c r="P8852" t="s">
        <v>85</v>
      </c>
      <c r="Q8852" t="s">
        <v>50</v>
      </c>
      <c r="R8852">
        <f>Healthcare_Data_v1__4[[#This Row],[Discharge Date]]-Healthcare_Data_v1__4[[#This Row],[Date of Admission]]</f>
        <v>10</v>
      </c>
      <c r="S8852" t="str" cm="1">
        <f t="array" ref="S8852">_xlfn.IFS( Healthcare_Data_v1__4[[#This Row],[Days of Stay]]&lt;10,"Low",Healthcare_Data_v1__4[[#This Row],[Days of Stay]]&lt;20,"Med",Healthcare_Data_v1__4[[#This Row],[Days of Stay]]&lt;=30,"High")</f>
        <v>Med</v>
      </c>
      <c r="T8852" t="str">
        <f>CONCATENATE(Healthcare_Data_v1__4[[#This Row],[Medical Condition]],Healthcare_Data_v1__4[[#This Row],[Duration]])</f>
        <v>DiabetesMed</v>
      </c>
      <c r="U8852">
        <f>MONTH(Healthcare_Data_v1__4[[#This Row],[Date of Admission]])</f>
        <v>7</v>
      </c>
      <c r="V8852">
        <f>YEAR(Healthcare_Data_v1__4[[#This Row],[Date of Admission]])</f>
        <v>2019</v>
      </c>
      <c r="W8852">
        <f>DAY(Healthcare_Data_v1__4[[#This Row],[Date of Admission]])</f>
        <v>19</v>
      </c>
    </row>
    <row r="8853" spans="1:23" x14ac:dyDescent="0.3">
      <c r="A8853" t="s">
        <v>25640</v>
      </c>
      <c r="B8853">
        <v>72</v>
      </c>
      <c r="C8853" t="s">
        <v>3</v>
      </c>
      <c r="D8853" t="s">
        <v>15</v>
      </c>
      <c r="E8853" t="s">
        <v>20</v>
      </c>
      <c r="F8853" t="s">
        <v>9</v>
      </c>
      <c r="G8853" s="1">
        <v>44909</v>
      </c>
      <c r="H8853" t="s">
        <v>16132</v>
      </c>
      <c r="I8853" t="s">
        <v>16133</v>
      </c>
      <c r="J8853">
        <v>5350.7885729999998</v>
      </c>
      <c r="K8853" t="s">
        <v>47</v>
      </c>
      <c r="L8853">
        <v>29671</v>
      </c>
      <c r="M8853">
        <v>182</v>
      </c>
      <c r="N8853" t="s">
        <v>48</v>
      </c>
      <c r="O8853" s="1">
        <v>44921</v>
      </c>
      <c r="P8853" t="s">
        <v>85</v>
      </c>
      <c r="Q8853" t="s">
        <v>50</v>
      </c>
      <c r="R8853">
        <f>Healthcare_Data_v1__4[[#This Row],[Discharge Date]]-Healthcare_Data_v1__4[[#This Row],[Date of Admission]]</f>
        <v>12</v>
      </c>
      <c r="S8853" t="str" cm="1">
        <f t="array" ref="S8853">_xlfn.IFS( Healthcare_Data_v1__4[[#This Row],[Days of Stay]]&lt;10,"Low",Healthcare_Data_v1__4[[#This Row],[Days of Stay]]&lt;20,"Med",Healthcare_Data_v1__4[[#This Row],[Days of Stay]]&lt;=30,"High")</f>
        <v>Med</v>
      </c>
      <c r="T8853" t="str">
        <f>CONCATENATE(Healthcare_Data_v1__4[[#This Row],[Medical Condition]],Healthcare_Data_v1__4[[#This Row],[Duration]])</f>
        <v>ArthritisMed</v>
      </c>
      <c r="U8853">
        <f>MONTH(Healthcare_Data_v1__4[[#This Row],[Date of Admission]])</f>
        <v>12</v>
      </c>
      <c r="V8853">
        <f>YEAR(Healthcare_Data_v1__4[[#This Row],[Date of Admission]])</f>
        <v>2022</v>
      </c>
      <c r="W8853">
        <f>DAY(Healthcare_Data_v1__4[[#This Row],[Date of Admission]])</f>
        <v>14</v>
      </c>
    </row>
    <row r="8854" spans="1:23" x14ac:dyDescent="0.3">
      <c r="A8854" t="s">
        <v>25641</v>
      </c>
      <c r="B8854">
        <v>30</v>
      </c>
      <c r="C8854" t="s">
        <v>5</v>
      </c>
      <c r="D8854" t="s">
        <v>16</v>
      </c>
      <c r="E8854" t="s">
        <v>22</v>
      </c>
      <c r="F8854" t="s">
        <v>7</v>
      </c>
      <c r="G8854" s="1">
        <v>44516</v>
      </c>
      <c r="H8854" t="s">
        <v>16134</v>
      </c>
      <c r="I8854" t="s">
        <v>16135</v>
      </c>
      <c r="J8854">
        <v>5350.664667</v>
      </c>
      <c r="K8854" t="s">
        <v>66</v>
      </c>
      <c r="L8854">
        <v>21166</v>
      </c>
      <c r="M8854">
        <v>173</v>
      </c>
      <c r="N8854" t="s">
        <v>55</v>
      </c>
      <c r="O8854" s="1">
        <v>44522</v>
      </c>
      <c r="P8854" t="s">
        <v>56</v>
      </c>
      <c r="Q8854" t="s">
        <v>44</v>
      </c>
      <c r="R8854">
        <f>Healthcare_Data_v1__4[[#This Row],[Discharge Date]]-Healthcare_Data_v1__4[[#This Row],[Date of Admission]]</f>
        <v>6</v>
      </c>
      <c r="S8854" t="str" cm="1">
        <f t="array" ref="S8854">_xlfn.IFS( Healthcare_Data_v1__4[[#This Row],[Days of Stay]]&lt;10,"Low",Healthcare_Data_v1__4[[#This Row],[Days of Stay]]&lt;20,"Med",Healthcare_Data_v1__4[[#This Row],[Days of Stay]]&lt;=30,"High")</f>
        <v>Low</v>
      </c>
      <c r="T8854" t="str">
        <f>CONCATENATE(Healthcare_Data_v1__4[[#This Row],[Medical Condition]],Healthcare_Data_v1__4[[#This Row],[Duration]])</f>
        <v>ObesityLow</v>
      </c>
      <c r="U8854">
        <f>MONTH(Healthcare_Data_v1__4[[#This Row],[Date of Admission]])</f>
        <v>11</v>
      </c>
      <c r="V8854">
        <f>YEAR(Healthcare_Data_v1__4[[#This Row],[Date of Admission]])</f>
        <v>2021</v>
      </c>
      <c r="W8854">
        <f>DAY(Healthcare_Data_v1__4[[#This Row],[Date of Admission]])</f>
        <v>16</v>
      </c>
    </row>
    <row r="8855" spans="1:23" x14ac:dyDescent="0.3">
      <c r="A8855" t="s">
        <v>25642</v>
      </c>
      <c r="B8855">
        <v>55</v>
      </c>
      <c r="C8855" t="s">
        <v>3</v>
      </c>
      <c r="D8855" t="s">
        <v>15</v>
      </c>
      <c r="E8855" t="s">
        <v>25</v>
      </c>
      <c r="F8855" t="s">
        <v>10</v>
      </c>
      <c r="G8855" s="1">
        <v>43602</v>
      </c>
      <c r="H8855" t="s">
        <v>16136</v>
      </c>
      <c r="I8855" t="s">
        <v>16137</v>
      </c>
      <c r="J8855">
        <v>5350.5329510000001</v>
      </c>
      <c r="K8855" t="s">
        <v>63</v>
      </c>
      <c r="L8855">
        <v>10888</v>
      </c>
      <c r="M8855">
        <v>321</v>
      </c>
      <c r="N8855" t="s">
        <v>48</v>
      </c>
      <c r="O8855" s="1">
        <v>43621</v>
      </c>
      <c r="P8855" t="s">
        <v>43</v>
      </c>
      <c r="Q8855" t="s">
        <v>44</v>
      </c>
      <c r="R8855">
        <f>Healthcare_Data_v1__4[[#This Row],[Discharge Date]]-Healthcare_Data_v1__4[[#This Row],[Date of Admission]]</f>
        <v>19</v>
      </c>
      <c r="S8855" t="str" cm="1">
        <f t="array" ref="S8855">_xlfn.IFS( Healthcare_Data_v1__4[[#This Row],[Days of Stay]]&lt;10,"Low",Healthcare_Data_v1__4[[#This Row],[Days of Stay]]&lt;20,"Med",Healthcare_Data_v1__4[[#This Row],[Days of Stay]]&lt;=30,"High")</f>
        <v>Med</v>
      </c>
      <c r="T8855" t="str">
        <f>CONCATENATE(Healthcare_Data_v1__4[[#This Row],[Medical Condition]],Healthcare_Data_v1__4[[#This Row],[Duration]])</f>
        <v>HypertensionMed</v>
      </c>
      <c r="U8855">
        <f>MONTH(Healthcare_Data_v1__4[[#This Row],[Date of Admission]])</f>
        <v>5</v>
      </c>
      <c r="V8855">
        <f>YEAR(Healthcare_Data_v1__4[[#This Row],[Date of Admission]])</f>
        <v>2019</v>
      </c>
      <c r="W8855">
        <f>DAY(Healthcare_Data_v1__4[[#This Row],[Date of Admission]])</f>
        <v>17</v>
      </c>
    </row>
    <row r="8856" spans="1:23" x14ac:dyDescent="0.3">
      <c r="A8856" t="s">
        <v>25643</v>
      </c>
      <c r="B8856">
        <v>81</v>
      </c>
      <c r="C8856" t="s">
        <v>3</v>
      </c>
      <c r="D8856" t="s">
        <v>16</v>
      </c>
      <c r="E8856" t="s">
        <v>22</v>
      </c>
      <c r="F8856" t="s">
        <v>11</v>
      </c>
      <c r="G8856" s="1">
        <v>43404</v>
      </c>
      <c r="H8856" t="s">
        <v>16138</v>
      </c>
      <c r="I8856" t="s">
        <v>16139</v>
      </c>
      <c r="J8856">
        <v>5347.4843799999999</v>
      </c>
      <c r="K8856" t="s">
        <v>63</v>
      </c>
      <c r="L8856">
        <v>26148</v>
      </c>
      <c r="M8856">
        <v>132</v>
      </c>
      <c r="N8856" t="s">
        <v>48</v>
      </c>
      <c r="O8856" s="1">
        <v>43413</v>
      </c>
      <c r="P8856" t="s">
        <v>85</v>
      </c>
      <c r="Q8856" t="s">
        <v>50</v>
      </c>
      <c r="R8856">
        <f>Healthcare_Data_v1__4[[#This Row],[Discharge Date]]-Healthcare_Data_v1__4[[#This Row],[Date of Admission]]</f>
        <v>9</v>
      </c>
      <c r="S8856" t="str" cm="1">
        <f t="array" ref="S8856">_xlfn.IFS( Healthcare_Data_v1__4[[#This Row],[Days of Stay]]&lt;10,"Low",Healthcare_Data_v1__4[[#This Row],[Days of Stay]]&lt;20,"Med",Healthcare_Data_v1__4[[#This Row],[Days of Stay]]&lt;=30,"High")</f>
        <v>Low</v>
      </c>
      <c r="T8856" t="str">
        <f>CONCATENATE(Healthcare_Data_v1__4[[#This Row],[Medical Condition]],Healthcare_Data_v1__4[[#This Row],[Duration]])</f>
        <v>CancerLow</v>
      </c>
      <c r="U8856">
        <f>MONTH(Healthcare_Data_v1__4[[#This Row],[Date of Admission]])</f>
        <v>10</v>
      </c>
      <c r="V8856">
        <f>YEAR(Healthcare_Data_v1__4[[#This Row],[Date of Admission]])</f>
        <v>2018</v>
      </c>
      <c r="W8856">
        <f>DAY(Healthcare_Data_v1__4[[#This Row],[Date of Admission]])</f>
        <v>31</v>
      </c>
    </row>
    <row r="8857" spans="1:23" x14ac:dyDescent="0.3">
      <c r="A8857" t="s">
        <v>25644</v>
      </c>
      <c r="B8857">
        <v>22</v>
      </c>
      <c r="C8857" t="s">
        <v>12</v>
      </c>
      <c r="D8857" t="s">
        <v>15</v>
      </c>
      <c r="E8857" t="s">
        <v>21</v>
      </c>
      <c r="F8857" t="s">
        <v>6</v>
      </c>
      <c r="G8857" s="1">
        <v>44941</v>
      </c>
      <c r="H8857" t="s">
        <v>16140</v>
      </c>
      <c r="I8857" t="s">
        <v>16141</v>
      </c>
      <c r="J8857">
        <v>5347.4170789999998</v>
      </c>
      <c r="K8857" t="s">
        <v>66</v>
      </c>
      <c r="M8857">
        <v>124</v>
      </c>
      <c r="N8857" t="s">
        <v>48</v>
      </c>
      <c r="O8857" s="1">
        <v>44952</v>
      </c>
      <c r="P8857" t="s">
        <v>56</v>
      </c>
      <c r="Q8857" t="s">
        <v>50</v>
      </c>
      <c r="R8857">
        <f>Healthcare_Data_v1__4[[#This Row],[Discharge Date]]-Healthcare_Data_v1__4[[#This Row],[Date of Admission]]</f>
        <v>11</v>
      </c>
      <c r="S8857" t="str" cm="1">
        <f t="array" ref="S8857">_xlfn.IFS( Healthcare_Data_v1__4[[#This Row],[Days of Stay]]&lt;10,"Low",Healthcare_Data_v1__4[[#This Row],[Days of Stay]]&lt;20,"Med",Healthcare_Data_v1__4[[#This Row],[Days of Stay]]&lt;=30,"High")</f>
        <v>Med</v>
      </c>
      <c r="T8857" t="str">
        <f>CONCATENATE(Healthcare_Data_v1__4[[#This Row],[Medical Condition]],Healthcare_Data_v1__4[[#This Row],[Duration]])</f>
        <v>AsthmaMed</v>
      </c>
      <c r="U8857">
        <f>MONTH(Healthcare_Data_v1__4[[#This Row],[Date of Admission]])</f>
        <v>1</v>
      </c>
      <c r="V8857">
        <f>YEAR(Healthcare_Data_v1__4[[#This Row],[Date of Admission]])</f>
        <v>2023</v>
      </c>
      <c r="W8857">
        <f>DAY(Healthcare_Data_v1__4[[#This Row],[Date of Admission]])</f>
        <v>15</v>
      </c>
    </row>
    <row r="8858" spans="1:23" x14ac:dyDescent="0.3">
      <c r="A8858" t="s">
        <v>14014</v>
      </c>
      <c r="B8858">
        <v>85</v>
      </c>
      <c r="C8858" t="s">
        <v>3</v>
      </c>
      <c r="D8858" t="s">
        <v>15</v>
      </c>
      <c r="E8858" t="s">
        <v>24</v>
      </c>
      <c r="F8858" t="s">
        <v>7</v>
      </c>
      <c r="G8858" s="1">
        <v>43901</v>
      </c>
      <c r="H8858" t="s">
        <v>16142</v>
      </c>
      <c r="I8858" t="s">
        <v>16143</v>
      </c>
      <c r="J8858">
        <v>5345.4309730000004</v>
      </c>
      <c r="K8858" t="s">
        <v>66</v>
      </c>
      <c r="L8858">
        <v>11348</v>
      </c>
      <c r="M8858">
        <v>259</v>
      </c>
      <c r="N8858" t="s">
        <v>42</v>
      </c>
      <c r="O8858" s="1">
        <v>43909</v>
      </c>
      <c r="P8858" t="s">
        <v>60</v>
      </c>
      <c r="Q8858" t="s">
        <v>50</v>
      </c>
      <c r="R8858">
        <f>Healthcare_Data_v1__4[[#This Row],[Discharge Date]]-Healthcare_Data_v1__4[[#This Row],[Date of Admission]]</f>
        <v>8</v>
      </c>
      <c r="S8858" t="str" cm="1">
        <f t="array" ref="S8858">_xlfn.IFS( Healthcare_Data_v1__4[[#This Row],[Days of Stay]]&lt;10,"Low",Healthcare_Data_v1__4[[#This Row],[Days of Stay]]&lt;20,"Med",Healthcare_Data_v1__4[[#This Row],[Days of Stay]]&lt;=30,"High")</f>
        <v>Low</v>
      </c>
      <c r="T8858" t="str">
        <f>CONCATENATE(Healthcare_Data_v1__4[[#This Row],[Medical Condition]],Healthcare_Data_v1__4[[#This Row],[Duration]])</f>
        <v>ObesityLow</v>
      </c>
      <c r="U8858">
        <f>MONTH(Healthcare_Data_v1__4[[#This Row],[Date of Admission]])</f>
        <v>3</v>
      </c>
      <c r="V8858">
        <f>YEAR(Healthcare_Data_v1__4[[#This Row],[Date of Admission]])</f>
        <v>2020</v>
      </c>
      <c r="W8858">
        <f>DAY(Healthcare_Data_v1__4[[#This Row],[Date of Admission]])</f>
        <v>11</v>
      </c>
    </row>
    <row r="8859" spans="1:23" x14ac:dyDescent="0.3">
      <c r="A8859" t="s">
        <v>25645</v>
      </c>
      <c r="B8859">
        <v>18</v>
      </c>
      <c r="C8859" t="s">
        <v>12</v>
      </c>
      <c r="D8859" t="s">
        <v>15</v>
      </c>
      <c r="E8859" t="s">
        <v>21</v>
      </c>
      <c r="F8859" t="s">
        <v>4</v>
      </c>
      <c r="G8859" s="1">
        <v>44834</v>
      </c>
      <c r="H8859" t="s">
        <v>16144</v>
      </c>
      <c r="I8859" t="s">
        <v>16145</v>
      </c>
      <c r="J8859">
        <v>5343.1689850000002</v>
      </c>
      <c r="K8859" t="s">
        <v>47</v>
      </c>
      <c r="L8859">
        <v>1056</v>
      </c>
      <c r="M8859">
        <v>401</v>
      </c>
      <c r="N8859" t="s">
        <v>55</v>
      </c>
      <c r="O8859" s="1">
        <v>44857</v>
      </c>
      <c r="P8859" t="s">
        <v>56</v>
      </c>
      <c r="Q8859" t="s">
        <v>57</v>
      </c>
      <c r="R8859">
        <f>Healthcare_Data_v1__4[[#This Row],[Discharge Date]]-Healthcare_Data_v1__4[[#This Row],[Date of Admission]]</f>
        <v>23</v>
      </c>
      <c r="S8859" t="str" cm="1">
        <f t="array" ref="S8859">_xlfn.IFS( Healthcare_Data_v1__4[[#This Row],[Days of Stay]]&lt;10,"Low",Healthcare_Data_v1__4[[#This Row],[Days of Stay]]&lt;20,"Med",Healthcare_Data_v1__4[[#This Row],[Days of Stay]]&lt;=30,"High")</f>
        <v>High</v>
      </c>
      <c r="T8859" t="str">
        <f>CONCATENATE(Healthcare_Data_v1__4[[#This Row],[Medical Condition]],Healthcare_Data_v1__4[[#This Row],[Duration]])</f>
        <v>DiabetesHigh</v>
      </c>
      <c r="U8859">
        <f>MONTH(Healthcare_Data_v1__4[[#This Row],[Date of Admission]])</f>
        <v>9</v>
      </c>
      <c r="V8859">
        <f>YEAR(Healthcare_Data_v1__4[[#This Row],[Date of Admission]])</f>
        <v>2022</v>
      </c>
      <c r="W8859">
        <f>DAY(Healthcare_Data_v1__4[[#This Row],[Date of Admission]])</f>
        <v>30</v>
      </c>
    </row>
    <row r="8860" spans="1:23" x14ac:dyDescent="0.3">
      <c r="A8860" t="s">
        <v>25646</v>
      </c>
      <c r="B8860">
        <v>18</v>
      </c>
      <c r="C8860" t="s">
        <v>12</v>
      </c>
      <c r="D8860" t="s">
        <v>16</v>
      </c>
      <c r="E8860" t="s">
        <v>19</v>
      </c>
      <c r="F8860" t="s">
        <v>7</v>
      </c>
      <c r="G8860" s="1">
        <v>44647</v>
      </c>
      <c r="H8860" t="s">
        <v>16146</v>
      </c>
      <c r="I8860" t="s">
        <v>16147</v>
      </c>
      <c r="J8860">
        <v>5342.8668360000001</v>
      </c>
      <c r="K8860" t="s">
        <v>47</v>
      </c>
      <c r="L8860">
        <v>13926</v>
      </c>
      <c r="M8860">
        <v>376</v>
      </c>
      <c r="N8860" t="s">
        <v>42</v>
      </c>
      <c r="O8860" s="1">
        <v>44658</v>
      </c>
      <c r="P8860" t="s">
        <v>60</v>
      </c>
      <c r="Q8860" t="s">
        <v>57</v>
      </c>
      <c r="R8860">
        <f>Healthcare_Data_v1__4[[#This Row],[Discharge Date]]-Healthcare_Data_v1__4[[#This Row],[Date of Admission]]</f>
        <v>11</v>
      </c>
      <c r="S8860" t="str" cm="1">
        <f t="array" ref="S8860">_xlfn.IFS( Healthcare_Data_v1__4[[#This Row],[Days of Stay]]&lt;10,"Low",Healthcare_Data_v1__4[[#This Row],[Days of Stay]]&lt;20,"Med",Healthcare_Data_v1__4[[#This Row],[Days of Stay]]&lt;=30,"High")</f>
        <v>Med</v>
      </c>
      <c r="T8860" t="str">
        <f>CONCATENATE(Healthcare_Data_v1__4[[#This Row],[Medical Condition]],Healthcare_Data_v1__4[[#This Row],[Duration]])</f>
        <v>ObesityMed</v>
      </c>
      <c r="U8860">
        <f>MONTH(Healthcare_Data_v1__4[[#This Row],[Date of Admission]])</f>
        <v>3</v>
      </c>
      <c r="V8860">
        <f>YEAR(Healthcare_Data_v1__4[[#This Row],[Date of Admission]])</f>
        <v>2022</v>
      </c>
      <c r="W8860">
        <f>DAY(Healthcare_Data_v1__4[[#This Row],[Date of Admission]])</f>
        <v>27</v>
      </c>
    </row>
    <row r="8861" spans="1:23" x14ac:dyDescent="0.3">
      <c r="A8861" t="s">
        <v>25647</v>
      </c>
      <c r="B8861">
        <v>22</v>
      </c>
      <c r="C8861" t="s">
        <v>12</v>
      </c>
      <c r="D8861" t="s">
        <v>16</v>
      </c>
      <c r="E8861" t="s">
        <v>23</v>
      </c>
      <c r="F8861" t="s">
        <v>10</v>
      </c>
      <c r="G8861" s="1">
        <v>44754</v>
      </c>
      <c r="H8861" t="s">
        <v>16148</v>
      </c>
      <c r="I8861" t="s">
        <v>16149</v>
      </c>
      <c r="J8861">
        <v>5324.3725240000003</v>
      </c>
      <c r="K8861" t="s">
        <v>66</v>
      </c>
      <c r="L8861">
        <v>3343</v>
      </c>
      <c r="M8861">
        <v>492</v>
      </c>
      <c r="N8861" t="s">
        <v>48</v>
      </c>
      <c r="O8861" s="1">
        <v>44784</v>
      </c>
      <c r="P8861" t="s">
        <v>49</v>
      </c>
      <c r="Q8861" t="s">
        <v>44</v>
      </c>
      <c r="R8861">
        <f>Healthcare_Data_v1__4[[#This Row],[Discharge Date]]-Healthcare_Data_v1__4[[#This Row],[Date of Admission]]</f>
        <v>30</v>
      </c>
      <c r="S8861" t="str" cm="1">
        <f t="array" ref="S8861">_xlfn.IFS( Healthcare_Data_v1__4[[#This Row],[Days of Stay]]&lt;10,"Low",Healthcare_Data_v1__4[[#This Row],[Days of Stay]]&lt;20,"Med",Healthcare_Data_v1__4[[#This Row],[Days of Stay]]&lt;=30,"High")</f>
        <v>High</v>
      </c>
      <c r="T8861" t="str">
        <f>CONCATENATE(Healthcare_Data_v1__4[[#This Row],[Medical Condition]],Healthcare_Data_v1__4[[#This Row],[Duration]])</f>
        <v>HypertensionHigh</v>
      </c>
      <c r="U8861">
        <f>MONTH(Healthcare_Data_v1__4[[#This Row],[Date of Admission]])</f>
        <v>7</v>
      </c>
      <c r="V8861">
        <f>YEAR(Healthcare_Data_v1__4[[#This Row],[Date of Admission]])</f>
        <v>2022</v>
      </c>
      <c r="W8861">
        <f>DAY(Healthcare_Data_v1__4[[#This Row],[Date of Admission]])</f>
        <v>12</v>
      </c>
    </row>
    <row r="8862" spans="1:23" x14ac:dyDescent="0.3">
      <c r="A8862" t="s">
        <v>13763</v>
      </c>
      <c r="B8862">
        <v>29</v>
      </c>
      <c r="C8862" t="s">
        <v>5</v>
      </c>
      <c r="D8862" t="s">
        <v>16</v>
      </c>
      <c r="E8862" t="s">
        <v>25</v>
      </c>
      <c r="F8862" t="s">
        <v>7</v>
      </c>
      <c r="G8862" s="1">
        <v>43676</v>
      </c>
      <c r="H8862" t="s">
        <v>16150</v>
      </c>
      <c r="I8862" t="s">
        <v>16151</v>
      </c>
      <c r="J8862">
        <v>5322.6877539999996</v>
      </c>
      <c r="K8862" t="s">
        <v>47</v>
      </c>
      <c r="L8862">
        <v>17173</v>
      </c>
      <c r="M8862">
        <v>427</v>
      </c>
      <c r="N8862" t="s">
        <v>42</v>
      </c>
      <c r="O8862" s="1">
        <v>43684</v>
      </c>
      <c r="P8862" t="s">
        <v>60</v>
      </c>
      <c r="Q8862" t="s">
        <v>57</v>
      </c>
      <c r="R8862">
        <f>Healthcare_Data_v1__4[[#This Row],[Discharge Date]]-Healthcare_Data_v1__4[[#This Row],[Date of Admission]]</f>
        <v>8</v>
      </c>
      <c r="S8862" t="str" cm="1">
        <f t="array" ref="S8862">_xlfn.IFS( Healthcare_Data_v1__4[[#This Row],[Days of Stay]]&lt;10,"Low",Healthcare_Data_v1__4[[#This Row],[Days of Stay]]&lt;20,"Med",Healthcare_Data_v1__4[[#This Row],[Days of Stay]]&lt;=30,"High")</f>
        <v>Low</v>
      </c>
      <c r="T8862" t="str">
        <f>CONCATENATE(Healthcare_Data_v1__4[[#This Row],[Medical Condition]],Healthcare_Data_v1__4[[#This Row],[Duration]])</f>
        <v>ObesityLow</v>
      </c>
      <c r="U8862">
        <f>MONTH(Healthcare_Data_v1__4[[#This Row],[Date of Admission]])</f>
        <v>7</v>
      </c>
      <c r="V8862">
        <f>YEAR(Healthcare_Data_v1__4[[#This Row],[Date of Admission]])</f>
        <v>2019</v>
      </c>
      <c r="W8862">
        <f>DAY(Healthcare_Data_v1__4[[#This Row],[Date of Admission]])</f>
        <v>30</v>
      </c>
    </row>
    <row r="8863" spans="1:23" x14ac:dyDescent="0.3">
      <c r="A8863" t="s">
        <v>25648</v>
      </c>
      <c r="B8863">
        <v>68</v>
      </c>
      <c r="C8863" t="s">
        <v>3</v>
      </c>
      <c r="D8863" t="s">
        <v>16</v>
      </c>
      <c r="E8863" t="s">
        <v>24</v>
      </c>
      <c r="F8863" t="s">
        <v>4</v>
      </c>
      <c r="G8863" s="1">
        <v>43956</v>
      </c>
      <c r="H8863" t="s">
        <v>16152</v>
      </c>
      <c r="I8863" t="s">
        <v>16153</v>
      </c>
      <c r="J8863">
        <v>5314.7303439999996</v>
      </c>
      <c r="K8863" t="s">
        <v>63</v>
      </c>
      <c r="L8863">
        <v>55264</v>
      </c>
      <c r="M8863">
        <v>169</v>
      </c>
      <c r="N8863" t="s">
        <v>42</v>
      </c>
      <c r="O8863" s="1">
        <v>43959</v>
      </c>
      <c r="P8863" t="s">
        <v>43</v>
      </c>
      <c r="Q8863" t="s">
        <v>50</v>
      </c>
      <c r="R8863">
        <f>Healthcare_Data_v1__4[[#This Row],[Discharge Date]]-Healthcare_Data_v1__4[[#This Row],[Date of Admission]]</f>
        <v>3</v>
      </c>
      <c r="S8863" t="str" cm="1">
        <f t="array" ref="S8863">_xlfn.IFS( Healthcare_Data_v1__4[[#This Row],[Days of Stay]]&lt;10,"Low",Healthcare_Data_v1__4[[#This Row],[Days of Stay]]&lt;20,"Med",Healthcare_Data_v1__4[[#This Row],[Days of Stay]]&lt;=30,"High")</f>
        <v>Low</v>
      </c>
      <c r="T8863" t="str">
        <f>CONCATENATE(Healthcare_Data_v1__4[[#This Row],[Medical Condition]],Healthcare_Data_v1__4[[#This Row],[Duration]])</f>
        <v>DiabetesLow</v>
      </c>
      <c r="U8863">
        <f>MONTH(Healthcare_Data_v1__4[[#This Row],[Date of Admission]])</f>
        <v>5</v>
      </c>
      <c r="V8863">
        <f>YEAR(Healthcare_Data_v1__4[[#This Row],[Date of Admission]])</f>
        <v>2020</v>
      </c>
      <c r="W8863">
        <f>DAY(Healthcare_Data_v1__4[[#This Row],[Date of Admission]])</f>
        <v>5</v>
      </c>
    </row>
    <row r="8864" spans="1:23" x14ac:dyDescent="0.3">
      <c r="A8864" t="s">
        <v>25649</v>
      </c>
      <c r="B8864">
        <v>42</v>
      </c>
      <c r="C8864" t="s">
        <v>8</v>
      </c>
      <c r="D8864" t="s">
        <v>15</v>
      </c>
      <c r="E8864" t="s">
        <v>21</v>
      </c>
      <c r="F8864" t="s">
        <v>10</v>
      </c>
      <c r="G8864" s="1">
        <v>44332</v>
      </c>
      <c r="H8864" t="s">
        <v>16154</v>
      </c>
      <c r="I8864" t="s">
        <v>16155</v>
      </c>
      <c r="J8864">
        <v>5311.2465140000004</v>
      </c>
      <c r="K8864" t="s">
        <v>63</v>
      </c>
      <c r="L8864">
        <v>31033</v>
      </c>
      <c r="M8864">
        <v>464</v>
      </c>
      <c r="N8864" t="s">
        <v>48</v>
      </c>
      <c r="O8864" s="1">
        <v>44342</v>
      </c>
      <c r="P8864" t="s">
        <v>85</v>
      </c>
      <c r="Q8864" t="s">
        <v>57</v>
      </c>
      <c r="R8864">
        <f>Healthcare_Data_v1__4[[#This Row],[Discharge Date]]-Healthcare_Data_v1__4[[#This Row],[Date of Admission]]</f>
        <v>10</v>
      </c>
      <c r="S8864" t="str" cm="1">
        <f t="array" ref="S8864">_xlfn.IFS( Healthcare_Data_v1__4[[#This Row],[Days of Stay]]&lt;10,"Low",Healthcare_Data_v1__4[[#This Row],[Days of Stay]]&lt;20,"Med",Healthcare_Data_v1__4[[#This Row],[Days of Stay]]&lt;=30,"High")</f>
        <v>Med</v>
      </c>
      <c r="T8864" t="str">
        <f>CONCATENATE(Healthcare_Data_v1__4[[#This Row],[Medical Condition]],Healthcare_Data_v1__4[[#This Row],[Duration]])</f>
        <v>HypertensionMed</v>
      </c>
      <c r="U8864">
        <f>MONTH(Healthcare_Data_v1__4[[#This Row],[Date of Admission]])</f>
        <v>5</v>
      </c>
      <c r="V8864">
        <f>YEAR(Healthcare_Data_v1__4[[#This Row],[Date of Admission]])</f>
        <v>2021</v>
      </c>
      <c r="W8864">
        <f>DAY(Healthcare_Data_v1__4[[#This Row],[Date of Admission]])</f>
        <v>16</v>
      </c>
    </row>
    <row r="8865" spans="1:23" x14ac:dyDescent="0.3">
      <c r="A8865" t="s">
        <v>1134</v>
      </c>
      <c r="B8865">
        <v>57</v>
      </c>
      <c r="C8865" t="s">
        <v>3</v>
      </c>
      <c r="D8865" t="s">
        <v>16</v>
      </c>
      <c r="E8865" t="s">
        <v>25</v>
      </c>
      <c r="F8865" t="s">
        <v>7</v>
      </c>
      <c r="G8865" s="1">
        <v>44850</v>
      </c>
      <c r="H8865" t="s">
        <v>16156</v>
      </c>
      <c r="I8865" t="s">
        <v>9576</v>
      </c>
      <c r="J8865">
        <v>5307.9858670000003</v>
      </c>
      <c r="K8865" t="s">
        <v>47</v>
      </c>
      <c r="L8865">
        <v>18120</v>
      </c>
      <c r="M8865">
        <v>470</v>
      </c>
      <c r="N8865" t="s">
        <v>42</v>
      </c>
      <c r="O8865" s="1">
        <v>44851</v>
      </c>
      <c r="P8865" t="s">
        <v>43</v>
      </c>
      <c r="Q8865" t="s">
        <v>57</v>
      </c>
      <c r="R8865">
        <f>Healthcare_Data_v1__4[[#This Row],[Discharge Date]]-Healthcare_Data_v1__4[[#This Row],[Date of Admission]]</f>
        <v>1</v>
      </c>
      <c r="S8865" t="str" cm="1">
        <f t="array" ref="S8865">_xlfn.IFS( Healthcare_Data_v1__4[[#This Row],[Days of Stay]]&lt;10,"Low",Healthcare_Data_v1__4[[#This Row],[Days of Stay]]&lt;20,"Med",Healthcare_Data_v1__4[[#This Row],[Days of Stay]]&lt;=30,"High")</f>
        <v>Low</v>
      </c>
      <c r="T8865" t="str">
        <f>CONCATENATE(Healthcare_Data_v1__4[[#This Row],[Medical Condition]],Healthcare_Data_v1__4[[#This Row],[Duration]])</f>
        <v>ObesityLow</v>
      </c>
      <c r="U8865">
        <f>MONTH(Healthcare_Data_v1__4[[#This Row],[Date of Admission]])</f>
        <v>10</v>
      </c>
      <c r="V8865">
        <f>YEAR(Healthcare_Data_v1__4[[#This Row],[Date of Admission]])</f>
        <v>2022</v>
      </c>
      <c r="W8865">
        <f>DAY(Healthcare_Data_v1__4[[#This Row],[Date of Admission]])</f>
        <v>16</v>
      </c>
    </row>
    <row r="8866" spans="1:23" x14ac:dyDescent="0.3">
      <c r="A8866" t="s">
        <v>25650</v>
      </c>
      <c r="B8866">
        <v>37</v>
      </c>
      <c r="C8866" t="s">
        <v>5</v>
      </c>
      <c r="D8866" t="s">
        <v>15</v>
      </c>
      <c r="E8866" t="s">
        <v>22</v>
      </c>
      <c r="F8866" t="s">
        <v>10</v>
      </c>
      <c r="G8866" s="1">
        <v>44404</v>
      </c>
      <c r="H8866" t="s">
        <v>16157</v>
      </c>
      <c r="I8866" t="s">
        <v>1957</v>
      </c>
      <c r="J8866">
        <v>5293.2833250000003</v>
      </c>
      <c r="K8866" t="s">
        <v>41</v>
      </c>
      <c r="L8866">
        <v>5711</v>
      </c>
      <c r="M8866">
        <v>302</v>
      </c>
      <c r="N8866" t="s">
        <v>48</v>
      </c>
      <c r="O8866" s="1">
        <v>44420</v>
      </c>
      <c r="P8866" t="s">
        <v>49</v>
      </c>
      <c r="Q8866" t="s">
        <v>50</v>
      </c>
      <c r="R8866">
        <f>Healthcare_Data_v1__4[[#This Row],[Discharge Date]]-Healthcare_Data_v1__4[[#This Row],[Date of Admission]]</f>
        <v>16</v>
      </c>
      <c r="S8866" t="str" cm="1">
        <f t="array" ref="S8866">_xlfn.IFS( Healthcare_Data_v1__4[[#This Row],[Days of Stay]]&lt;10,"Low",Healthcare_Data_v1__4[[#This Row],[Days of Stay]]&lt;20,"Med",Healthcare_Data_v1__4[[#This Row],[Days of Stay]]&lt;=30,"High")</f>
        <v>Med</v>
      </c>
      <c r="T8866" t="str">
        <f>CONCATENATE(Healthcare_Data_v1__4[[#This Row],[Medical Condition]],Healthcare_Data_v1__4[[#This Row],[Duration]])</f>
        <v>HypertensionMed</v>
      </c>
      <c r="U8866">
        <f>MONTH(Healthcare_Data_v1__4[[#This Row],[Date of Admission]])</f>
        <v>7</v>
      </c>
      <c r="V8866">
        <f>YEAR(Healthcare_Data_v1__4[[#This Row],[Date of Admission]])</f>
        <v>2021</v>
      </c>
      <c r="W8866">
        <f>DAY(Healthcare_Data_v1__4[[#This Row],[Date of Admission]])</f>
        <v>27</v>
      </c>
    </row>
    <row r="8867" spans="1:23" x14ac:dyDescent="0.3">
      <c r="A8867" t="s">
        <v>25651</v>
      </c>
      <c r="B8867">
        <v>61</v>
      </c>
      <c r="C8867" t="s">
        <v>3</v>
      </c>
      <c r="D8867" t="s">
        <v>15</v>
      </c>
      <c r="E8867" t="s">
        <v>26</v>
      </c>
      <c r="F8867" t="s">
        <v>9</v>
      </c>
      <c r="G8867" s="1">
        <v>43673</v>
      </c>
      <c r="H8867" t="s">
        <v>16158</v>
      </c>
      <c r="I8867" t="s">
        <v>16159</v>
      </c>
      <c r="J8867">
        <v>5289.4671369999996</v>
      </c>
      <c r="K8867" t="s">
        <v>63</v>
      </c>
      <c r="L8867">
        <v>15712</v>
      </c>
      <c r="M8867">
        <v>278</v>
      </c>
      <c r="N8867" t="s">
        <v>42</v>
      </c>
      <c r="O8867" s="1">
        <v>43696</v>
      </c>
      <c r="P8867" t="s">
        <v>85</v>
      </c>
      <c r="Q8867" t="s">
        <v>44</v>
      </c>
      <c r="R8867">
        <f>Healthcare_Data_v1__4[[#This Row],[Discharge Date]]-Healthcare_Data_v1__4[[#This Row],[Date of Admission]]</f>
        <v>23</v>
      </c>
      <c r="S8867" t="str" cm="1">
        <f t="array" ref="S8867">_xlfn.IFS( Healthcare_Data_v1__4[[#This Row],[Days of Stay]]&lt;10,"Low",Healthcare_Data_v1__4[[#This Row],[Days of Stay]]&lt;20,"Med",Healthcare_Data_v1__4[[#This Row],[Days of Stay]]&lt;=30,"High")</f>
        <v>High</v>
      </c>
      <c r="T8867" t="str">
        <f>CONCATENATE(Healthcare_Data_v1__4[[#This Row],[Medical Condition]],Healthcare_Data_v1__4[[#This Row],[Duration]])</f>
        <v>ArthritisHigh</v>
      </c>
      <c r="U8867">
        <f>MONTH(Healthcare_Data_v1__4[[#This Row],[Date of Admission]])</f>
        <v>7</v>
      </c>
      <c r="V8867">
        <f>YEAR(Healthcare_Data_v1__4[[#This Row],[Date of Admission]])</f>
        <v>2019</v>
      </c>
      <c r="W8867">
        <f>DAY(Healthcare_Data_v1__4[[#This Row],[Date of Admission]])</f>
        <v>27</v>
      </c>
    </row>
    <row r="8868" spans="1:23" x14ac:dyDescent="0.3">
      <c r="A8868" t="s">
        <v>25652</v>
      </c>
      <c r="B8868">
        <v>48</v>
      </c>
      <c r="C8868" t="s">
        <v>8</v>
      </c>
      <c r="D8868" t="s">
        <v>16</v>
      </c>
      <c r="E8868" t="s">
        <v>21</v>
      </c>
      <c r="F8868" t="s">
        <v>4</v>
      </c>
      <c r="G8868" s="1">
        <v>44233</v>
      </c>
      <c r="H8868" t="s">
        <v>16160</v>
      </c>
      <c r="I8868" t="s">
        <v>1562</v>
      </c>
      <c r="J8868">
        <v>5281.8010299999996</v>
      </c>
      <c r="K8868" t="s">
        <v>63</v>
      </c>
      <c r="L8868">
        <v>26724</v>
      </c>
      <c r="M8868">
        <v>277</v>
      </c>
      <c r="N8868" t="s">
        <v>55</v>
      </c>
      <c r="O8868" s="1">
        <v>44246</v>
      </c>
      <c r="P8868" t="s">
        <v>49</v>
      </c>
      <c r="Q8868" t="s">
        <v>50</v>
      </c>
      <c r="R8868">
        <f>Healthcare_Data_v1__4[[#This Row],[Discharge Date]]-Healthcare_Data_v1__4[[#This Row],[Date of Admission]]</f>
        <v>13</v>
      </c>
      <c r="S8868" t="str" cm="1">
        <f t="array" ref="S8868">_xlfn.IFS( Healthcare_Data_v1__4[[#This Row],[Days of Stay]]&lt;10,"Low",Healthcare_Data_v1__4[[#This Row],[Days of Stay]]&lt;20,"Med",Healthcare_Data_v1__4[[#This Row],[Days of Stay]]&lt;=30,"High")</f>
        <v>Med</v>
      </c>
      <c r="T8868" t="str">
        <f>CONCATENATE(Healthcare_Data_v1__4[[#This Row],[Medical Condition]],Healthcare_Data_v1__4[[#This Row],[Duration]])</f>
        <v>DiabetesMed</v>
      </c>
      <c r="U8868">
        <f>MONTH(Healthcare_Data_v1__4[[#This Row],[Date of Admission]])</f>
        <v>2</v>
      </c>
      <c r="V8868">
        <f>YEAR(Healthcare_Data_v1__4[[#This Row],[Date of Admission]])</f>
        <v>2021</v>
      </c>
      <c r="W8868">
        <f>DAY(Healthcare_Data_v1__4[[#This Row],[Date of Admission]])</f>
        <v>6</v>
      </c>
    </row>
    <row r="8869" spans="1:23" x14ac:dyDescent="0.3">
      <c r="A8869" t="s">
        <v>11716</v>
      </c>
      <c r="B8869">
        <v>79</v>
      </c>
      <c r="C8869" t="s">
        <v>3</v>
      </c>
      <c r="D8869" t="s">
        <v>15</v>
      </c>
      <c r="E8869" t="s">
        <v>23</v>
      </c>
      <c r="F8869" t="s">
        <v>11</v>
      </c>
      <c r="G8869" s="1">
        <v>43434</v>
      </c>
      <c r="H8869" t="s">
        <v>16161</v>
      </c>
      <c r="I8869" t="s">
        <v>16162</v>
      </c>
      <c r="J8869">
        <v>5277.8715549999997</v>
      </c>
      <c r="K8869" t="s">
        <v>41</v>
      </c>
      <c r="L8869">
        <v>16489</v>
      </c>
      <c r="M8869">
        <v>325</v>
      </c>
      <c r="N8869" t="s">
        <v>42</v>
      </c>
      <c r="O8869" s="1">
        <v>43435</v>
      </c>
      <c r="P8869" t="s">
        <v>56</v>
      </c>
      <c r="Q8869" t="s">
        <v>50</v>
      </c>
      <c r="R8869">
        <f>Healthcare_Data_v1__4[[#This Row],[Discharge Date]]-Healthcare_Data_v1__4[[#This Row],[Date of Admission]]</f>
        <v>1</v>
      </c>
      <c r="S8869" t="str" cm="1">
        <f t="array" ref="S8869">_xlfn.IFS( Healthcare_Data_v1__4[[#This Row],[Days of Stay]]&lt;10,"Low",Healthcare_Data_v1__4[[#This Row],[Days of Stay]]&lt;20,"Med",Healthcare_Data_v1__4[[#This Row],[Days of Stay]]&lt;=30,"High")</f>
        <v>Low</v>
      </c>
      <c r="T8869" t="str">
        <f>CONCATENATE(Healthcare_Data_v1__4[[#This Row],[Medical Condition]],Healthcare_Data_v1__4[[#This Row],[Duration]])</f>
        <v>CancerLow</v>
      </c>
      <c r="U8869">
        <f>MONTH(Healthcare_Data_v1__4[[#This Row],[Date of Admission]])</f>
        <v>11</v>
      </c>
      <c r="V8869">
        <f>YEAR(Healthcare_Data_v1__4[[#This Row],[Date of Admission]])</f>
        <v>2018</v>
      </c>
      <c r="W8869">
        <f>DAY(Healthcare_Data_v1__4[[#This Row],[Date of Admission]])</f>
        <v>30</v>
      </c>
    </row>
    <row r="8870" spans="1:23" x14ac:dyDescent="0.3">
      <c r="A8870" t="s">
        <v>25653</v>
      </c>
      <c r="B8870">
        <v>82</v>
      </c>
      <c r="C8870" t="s">
        <v>3</v>
      </c>
      <c r="D8870" t="s">
        <v>16</v>
      </c>
      <c r="E8870" t="s">
        <v>21</v>
      </c>
      <c r="F8870" t="s">
        <v>10</v>
      </c>
      <c r="G8870" s="1">
        <v>43996</v>
      </c>
      <c r="H8870" t="s">
        <v>1922</v>
      </c>
      <c r="I8870" t="s">
        <v>2041</v>
      </c>
      <c r="J8870">
        <v>5272.3251170000003</v>
      </c>
      <c r="K8870" t="s">
        <v>47</v>
      </c>
      <c r="L8870">
        <v>20093</v>
      </c>
      <c r="M8870">
        <v>334</v>
      </c>
      <c r="N8870" t="s">
        <v>48</v>
      </c>
      <c r="O8870" s="1">
        <v>44004</v>
      </c>
      <c r="P8870" t="s">
        <v>56</v>
      </c>
      <c r="Q8870" t="s">
        <v>50</v>
      </c>
      <c r="R8870">
        <f>Healthcare_Data_v1__4[[#This Row],[Discharge Date]]-Healthcare_Data_v1__4[[#This Row],[Date of Admission]]</f>
        <v>8</v>
      </c>
      <c r="S8870" t="str" cm="1">
        <f t="array" ref="S8870">_xlfn.IFS( Healthcare_Data_v1__4[[#This Row],[Days of Stay]]&lt;10,"Low",Healthcare_Data_v1__4[[#This Row],[Days of Stay]]&lt;20,"Med",Healthcare_Data_v1__4[[#This Row],[Days of Stay]]&lt;=30,"High")</f>
        <v>Low</v>
      </c>
      <c r="T8870" t="str">
        <f>CONCATENATE(Healthcare_Data_v1__4[[#This Row],[Medical Condition]],Healthcare_Data_v1__4[[#This Row],[Duration]])</f>
        <v>HypertensionLow</v>
      </c>
      <c r="U8870">
        <f>MONTH(Healthcare_Data_v1__4[[#This Row],[Date of Admission]])</f>
        <v>6</v>
      </c>
      <c r="V8870">
        <f>YEAR(Healthcare_Data_v1__4[[#This Row],[Date of Admission]])</f>
        <v>2020</v>
      </c>
      <c r="W8870">
        <f>DAY(Healthcare_Data_v1__4[[#This Row],[Date of Admission]])</f>
        <v>14</v>
      </c>
    </row>
    <row r="8871" spans="1:23" x14ac:dyDescent="0.3">
      <c r="A8871" t="s">
        <v>25654</v>
      </c>
      <c r="B8871">
        <v>29</v>
      </c>
      <c r="C8871" t="s">
        <v>5</v>
      </c>
      <c r="D8871" t="s">
        <v>16</v>
      </c>
      <c r="E8871" t="s">
        <v>21</v>
      </c>
      <c r="F8871" t="s">
        <v>9</v>
      </c>
      <c r="G8871" s="1">
        <v>44137</v>
      </c>
      <c r="H8871" t="s">
        <v>16163</v>
      </c>
      <c r="I8871" t="s">
        <v>16164</v>
      </c>
      <c r="J8871">
        <v>5267.6452559999998</v>
      </c>
      <c r="K8871" t="s">
        <v>66</v>
      </c>
      <c r="L8871">
        <v>10638</v>
      </c>
      <c r="M8871">
        <v>212</v>
      </c>
      <c r="N8871" t="s">
        <v>42</v>
      </c>
      <c r="O8871" s="1">
        <v>44157</v>
      </c>
      <c r="P8871" t="s">
        <v>49</v>
      </c>
      <c r="Q8871" t="s">
        <v>44</v>
      </c>
      <c r="R8871">
        <f>Healthcare_Data_v1__4[[#This Row],[Discharge Date]]-Healthcare_Data_v1__4[[#This Row],[Date of Admission]]</f>
        <v>20</v>
      </c>
      <c r="S8871" t="str" cm="1">
        <f t="array" ref="S8871">_xlfn.IFS( Healthcare_Data_v1__4[[#This Row],[Days of Stay]]&lt;10,"Low",Healthcare_Data_v1__4[[#This Row],[Days of Stay]]&lt;20,"Med",Healthcare_Data_v1__4[[#This Row],[Days of Stay]]&lt;=30,"High")</f>
        <v>High</v>
      </c>
      <c r="T8871" t="str">
        <f>CONCATENATE(Healthcare_Data_v1__4[[#This Row],[Medical Condition]],Healthcare_Data_v1__4[[#This Row],[Duration]])</f>
        <v>ArthritisHigh</v>
      </c>
      <c r="U8871">
        <f>MONTH(Healthcare_Data_v1__4[[#This Row],[Date of Admission]])</f>
        <v>11</v>
      </c>
      <c r="V8871">
        <f>YEAR(Healthcare_Data_v1__4[[#This Row],[Date of Admission]])</f>
        <v>2020</v>
      </c>
      <c r="W8871">
        <f>DAY(Healthcare_Data_v1__4[[#This Row],[Date of Admission]])</f>
        <v>2</v>
      </c>
    </row>
    <row r="8872" spans="1:23" x14ac:dyDescent="0.3">
      <c r="A8872" t="s">
        <v>25655</v>
      </c>
      <c r="B8872">
        <v>72</v>
      </c>
      <c r="C8872" t="s">
        <v>3</v>
      </c>
      <c r="D8872" t="s">
        <v>15</v>
      </c>
      <c r="E8872" t="s">
        <v>23</v>
      </c>
      <c r="F8872" t="s">
        <v>11</v>
      </c>
      <c r="G8872" s="1">
        <v>44120</v>
      </c>
      <c r="H8872" t="s">
        <v>16165</v>
      </c>
      <c r="I8872" t="s">
        <v>16166</v>
      </c>
      <c r="J8872">
        <v>5266.8536620000004</v>
      </c>
      <c r="K8872" t="s">
        <v>47</v>
      </c>
      <c r="L8872">
        <v>62417</v>
      </c>
      <c r="M8872">
        <v>389</v>
      </c>
      <c r="N8872" t="s">
        <v>42</v>
      </c>
      <c r="O8872" s="1">
        <v>44129</v>
      </c>
      <c r="P8872" t="s">
        <v>43</v>
      </c>
      <c r="Q8872" t="s">
        <v>44</v>
      </c>
      <c r="R8872">
        <f>Healthcare_Data_v1__4[[#This Row],[Discharge Date]]-Healthcare_Data_v1__4[[#This Row],[Date of Admission]]</f>
        <v>9</v>
      </c>
      <c r="S8872" t="str" cm="1">
        <f t="array" ref="S8872">_xlfn.IFS( Healthcare_Data_v1__4[[#This Row],[Days of Stay]]&lt;10,"Low",Healthcare_Data_v1__4[[#This Row],[Days of Stay]]&lt;20,"Med",Healthcare_Data_v1__4[[#This Row],[Days of Stay]]&lt;=30,"High")</f>
        <v>Low</v>
      </c>
      <c r="T8872" t="str">
        <f>CONCATENATE(Healthcare_Data_v1__4[[#This Row],[Medical Condition]],Healthcare_Data_v1__4[[#This Row],[Duration]])</f>
        <v>CancerLow</v>
      </c>
      <c r="U8872">
        <f>MONTH(Healthcare_Data_v1__4[[#This Row],[Date of Admission]])</f>
        <v>10</v>
      </c>
      <c r="V8872">
        <f>YEAR(Healthcare_Data_v1__4[[#This Row],[Date of Admission]])</f>
        <v>2020</v>
      </c>
      <c r="W8872">
        <f>DAY(Healthcare_Data_v1__4[[#This Row],[Date of Admission]])</f>
        <v>16</v>
      </c>
    </row>
    <row r="8873" spans="1:23" x14ac:dyDescent="0.3">
      <c r="A8873" t="s">
        <v>25656</v>
      </c>
      <c r="B8873">
        <v>72</v>
      </c>
      <c r="C8873" t="s">
        <v>3</v>
      </c>
      <c r="D8873" t="s">
        <v>16</v>
      </c>
      <c r="E8873" t="s">
        <v>25</v>
      </c>
      <c r="F8873" t="s">
        <v>7</v>
      </c>
      <c r="G8873" s="1">
        <v>44110</v>
      </c>
      <c r="H8873" t="s">
        <v>16096</v>
      </c>
      <c r="I8873" t="s">
        <v>16167</v>
      </c>
      <c r="J8873">
        <v>5266.3241420000004</v>
      </c>
      <c r="K8873" t="s">
        <v>69</v>
      </c>
      <c r="L8873">
        <v>12183</v>
      </c>
      <c r="M8873">
        <v>408</v>
      </c>
      <c r="N8873" t="s">
        <v>42</v>
      </c>
      <c r="O8873" s="1">
        <v>44114</v>
      </c>
      <c r="P8873" t="s">
        <v>60</v>
      </c>
      <c r="Q8873" t="s">
        <v>57</v>
      </c>
      <c r="R8873">
        <f>Healthcare_Data_v1__4[[#This Row],[Discharge Date]]-Healthcare_Data_v1__4[[#This Row],[Date of Admission]]</f>
        <v>4</v>
      </c>
      <c r="S8873" t="str" cm="1">
        <f t="array" ref="S8873">_xlfn.IFS( Healthcare_Data_v1__4[[#This Row],[Days of Stay]]&lt;10,"Low",Healthcare_Data_v1__4[[#This Row],[Days of Stay]]&lt;20,"Med",Healthcare_Data_v1__4[[#This Row],[Days of Stay]]&lt;=30,"High")</f>
        <v>Low</v>
      </c>
      <c r="T8873" t="str">
        <f>CONCATENATE(Healthcare_Data_v1__4[[#This Row],[Medical Condition]],Healthcare_Data_v1__4[[#This Row],[Duration]])</f>
        <v>ObesityLow</v>
      </c>
      <c r="U8873">
        <f>MONTH(Healthcare_Data_v1__4[[#This Row],[Date of Admission]])</f>
        <v>10</v>
      </c>
      <c r="V8873">
        <f>YEAR(Healthcare_Data_v1__4[[#This Row],[Date of Admission]])</f>
        <v>2020</v>
      </c>
      <c r="W8873">
        <f>DAY(Healthcare_Data_v1__4[[#This Row],[Date of Admission]])</f>
        <v>6</v>
      </c>
    </row>
    <row r="8874" spans="1:23" x14ac:dyDescent="0.3">
      <c r="A8874" t="s">
        <v>25657</v>
      </c>
      <c r="B8874">
        <v>64</v>
      </c>
      <c r="C8874" t="s">
        <v>3</v>
      </c>
      <c r="D8874" t="s">
        <v>16</v>
      </c>
      <c r="E8874" t="s">
        <v>25</v>
      </c>
      <c r="F8874" t="s">
        <v>4</v>
      </c>
      <c r="G8874" s="1">
        <v>44019</v>
      </c>
      <c r="H8874" t="s">
        <v>16168</v>
      </c>
      <c r="I8874" t="s">
        <v>16169</v>
      </c>
      <c r="J8874">
        <v>5264.3459300000004</v>
      </c>
      <c r="K8874" t="s">
        <v>47</v>
      </c>
      <c r="L8874">
        <v>34647</v>
      </c>
      <c r="M8874">
        <v>371</v>
      </c>
      <c r="N8874" t="s">
        <v>42</v>
      </c>
      <c r="O8874" s="1">
        <v>44024</v>
      </c>
      <c r="P8874" t="s">
        <v>85</v>
      </c>
      <c r="Q8874" t="s">
        <v>44</v>
      </c>
      <c r="R8874">
        <f>Healthcare_Data_v1__4[[#This Row],[Discharge Date]]-Healthcare_Data_v1__4[[#This Row],[Date of Admission]]</f>
        <v>5</v>
      </c>
      <c r="S8874" t="str" cm="1">
        <f t="array" ref="S8874">_xlfn.IFS( Healthcare_Data_v1__4[[#This Row],[Days of Stay]]&lt;10,"Low",Healthcare_Data_v1__4[[#This Row],[Days of Stay]]&lt;20,"Med",Healthcare_Data_v1__4[[#This Row],[Days of Stay]]&lt;=30,"High")</f>
        <v>Low</v>
      </c>
      <c r="T8874" t="str">
        <f>CONCATENATE(Healthcare_Data_v1__4[[#This Row],[Medical Condition]],Healthcare_Data_v1__4[[#This Row],[Duration]])</f>
        <v>DiabetesLow</v>
      </c>
      <c r="U8874">
        <f>MONTH(Healthcare_Data_v1__4[[#This Row],[Date of Admission]])</f>
        <v>7</v>
      </c>
      <c r="V8874">
        <f>YEAR(Healthcare_Data_v1__4[[#This Row],[Date of Admission]])</f>
        <v>2020</v>
      </c>
      <c r="W8874">
        <f>DAY(Healthcare_Data_v1__4[[#This Row],[Date of Admission]])</f>
        <v>7</v>
      </c>
    </row>
    <row r="8875" spans="1:23" x14ac:dyDescent="0.3">
      <c r="A8875" t="s">
        <v>25658</v>
      </c>
      <c r="B8875">
        <v>76</v>
      </c>
      <c r="C8875" t="s">
        <v>3</v>
      </c>
      <c r="D8875" t="s">
        <v>15</v>
      </c>
      <c r="E8875" t="s">
        <v>26</v>
      </c>
      <c r="F8875" t="s">
        <v>4</v>
      </c>
      <c r="G8875" s="1">
        <v>44126</v>
      </c>
      <c r="H8875" t="s">
        <v>16170</v>
      </c>
      <c r="I8875" t="s">
        <v>2159</v>
      </c>
      <c r="J8875">
        <v>5259.3299150000003</v>
      </c>
      <c r="K8875" t="s">
        <v>69</v>
      </c>
      <c r="L8875">
        <v>20529</v>
      </c>
      <c r="M8875">
        <v>370</v>
      </c>
      <c r="N8875" t="s">
        <v>48</v>
      </c>
      <c r="O8875" s="1">
        <v>44137</v>
      </c>
      <c r="P8875" t="s">
        <v>85</v>
      </c>
      <c r="Q8875" t="s">
        <v>44</v>
      </c>
      <c r="R8875">
        <f>Healthcare_Data_v1__4[[#This Row],[Discharge Date]]-Healthcare_Data_v1__4[[#This Row],[Date of Admission]]</f>
        <v>11</v>
      </c>
      <c r="S8875" t="str" cm="1">
        <f t="array" ref="S8875">_xlfn.IFS( Healthcare_Data_v1__4[[#This Row],[Days of Stay]]&lt;10,"Low",Healthcare_Data_v1__4[[#This Row],[Days of Stay]]&lt;20,"Med",Healthcare_Data_v1__4[[#This Row],[Days of Stay]]&lt;=30,"High")</f>
        <v>Med</v>
      </c>
      <c r="T8875" t="str">
        <f>CONCATENATE(Healthcare_Data_v1__4[[#This Row],[Medical Condition]],Healthcare_Data_v1__4[[#This Row],[Duration]])</f>
        <v>DiabetesMed</v>
      </c>
      <c r="U8875">
        <f>MONTH(Healthcare_Data_v1__4[[#This Row],[Date of Admission]])</f>
        <v>10</v>
      </c>
      <c r="V8875">
        <f>YEAR(Healthcare_Data_v1__4[[#This Row],[Date of Admission]])</f>
        <v>2020</v>
      </c>
      <c r="W8875">
        <f>DAY(Healthcare_Data_v1__4[[#This Row],[Date of Admission]])</f>
        <v>22</v>
      </c>
    </row>
    <row r="8876" spans="1:23" x14ac:dyDescent="0.3">
      <c r="A8876" t="s">
        <v>25659</v>
      </c>
      <c r="B8876">
        <v>41</v>
      </c>
      <c r="C8876" t="s">
        <v>8</v>
      </c>
      <c r="D8876" t="s">
        <v>16</v>
      </c>
      <c r="E8876" t="s">
        <v>20</v>
      </c>
      <c r="F8876" t="s">
        <v>9</v>
      </c>
      <c r="G8876" s="1">
        <v>43990</v>
      </c>
      <c r="H8876" t="s">
        <v>16171</v>
      </c>
      <c r="I8876" t="s">
        <v>16172</v>
      </c>
      <c r="J8876">
        <v>5258.7583690000001</v>
      </c>
      <c r="K8876" t="s">
        <v>41</v>
      </c>
      <c r="L8876">
        <v>17889</v>
      </c>
      <c r="M8876">
        <v>121</v>
      </c>
      <c r="N8876" t="s">
        <v>42</v>
      </c>
      <c r="O8876" s="1">
        <v>43995</v>
      </c>
      <c r="P8876" t="s">
        <v>85</v>
      </c>
      <c r="Q8876" t="s">
        <v>50</v>
      </c>
      <c r="R8876">
        <f>Healthcare_Data_v1__4[[#This Row],[Discharge Date]]-Healthcare_Data_v1__4[[#This Row],[Date of Admission]]</f>
        <v>5</v>
      </c>
      <c r="S8876" t="str" cm="1">
        <f t="array" ref="S8876">_xlfn.IFS( Healthcare_Data_v1__4[[#This Row],[Days of Stay]]&lt;10,"Low",Healthcare_Data_v1__4[[#This Row],[Days of Stay]]&lt;20,"Med",Healthcare_Data_v1__4[[#This Row],[Days of Stay]]&lt;=30,"High")</f>
        <v>Low</v>
      </c>
      <c r="T8876" t="str">
        <f>CONCATENATE(Healthcare_Data_v1__4[[#This Row],[Medical Condition]],Healthcare_Data_v1__4[[#This Row],[Duration]])</f>
        <v>ArthritisLow</v>
      </c>
      <c r="U8876">
        <f>MONTH(Healthcare_Data_v1__4[[#This Row],[Date of Admission]])</f>
        <v>6</v>
      </c>
      <c r="V8876">
        <f>YEAR(Healthcare_Data_v1__4[[#This Row],[Date of Admission]])</f>
        <v>2020</v>
      </c>
      <c r="W8876">
        <f>DAY(Healthcare_Data_v1__4[[#This Row],[Date of Admission]])</f>
        <v>8</v>
      </c>
    </row>
    <row r="8877" spans="1:23" x14ac:dyDescent="0.3">
      <c r="A8877" t="s">
        <v>25660</v>
      </c>
      <c r="B8877">
        <v>20</v>
      </c>
      <c r="C8877" t="s">
        <v>12</v>
      </c>
      <c r="D8877" t="s">
        <v>15</v>
      </c>
      <c r="E8877" t="s">
        <v>26</v>
      </c>
      <c r="F8877" t="s">
        <v>4</v>
      </c>
      <c r="G8877" s="1">
        <v>44400</v>
      </c>
      <c r="H8877" t="s">
        <v>16173</v>
      </c>
      <c r="I8877" t="s">
        <v>16174</v>
      </c>
      <c r="J8877">
        <v>5258.4206199999999</v>
      </c>
      <c r="K8877" t="s">
        <v>66</v>
      </c>
      <c r="L8877">
        <v>53822</v>
      </c>
      <c r="M8877">
        <v>180</v>
      </c>
      <c r="N8877" t="s">
        <v>42</v>
      </c>
      <c r="O8877" s="1">
        <v>44409</v>
      </c>
      <c r="P8877" t="s">
        <v>43</v>
      </c>
      <c r="Q8877" t="s">
        <v>50</v>
      </c>
      <c r="R8877">
        <f>Healthcare_Data_v1__4[[#This Row],[Discharge Date]]-Healthcare_Data_v1__4[[#This Row],[Date of Admission]]</f>
        <v>9</v>
      </c>
      <c r="S8877" t="str" cm="1">
        <f t="array" ref="S8877">_xlfn.IFS( Healthcare_Data_v1__4[[#This Row],[Days of Stay]]&lt;10,"Low",Healthcare_Data_v1__4[[#This Row],[Days of Stay]]&lt;20,"Med",Healthcare_Data_v1__4[[#This Row],[Days of Stay]]&lt;=30,"High")</f>
        <v>Low</v>
      </c>
      <c r="T8877" t="str">
        <f>CONCATENATE(Healthcare_Data_v1__4[[#This Row],[Medical Condition]],Healthcare_Data_v1__4[[#This Row],[Duration]])</f>
        <v>DiabetesLow</v>
      </c>
      <c r="U8877">
        <f>MONTH(Healthcare_Data_v1__4[[#This Row],[Date of Admission]])</f>
        <v>7</v>
      </c>
      <c r="V8877">
        <f>YEAR(Healthcare_Data_v1__4[[#This Row],[Date of Admission]])</f>
        <v>2021</v>
      </c>
      <c r="W8877">
        <f>DAY(Healthcare_Data_v1__4[[#This Row],[Date of Admission]])</f>
        <v>23</v>
      </c>
    </row>
    <row r="8878" spans="1:23" x14ac:dyDescent="0.3">
      <c r="A8878" t="s">
        <v>25661</v>
      </c>
      <c r="B8878">
        <v>60</v>
      </c>
      <c r="C8878" t="s">
        <v>3</v>
      </c>
      <c r="D8878" t="s">
        <v>15</v>
      </c>
      <c r="E8878" t="s">
        <v>25</v>
      </c>
      <c r="F8878" t="s">
        <v>9</v>
      </c>
      <c r="G8878" s="1">
        <v>45122</v>
      </c>
      <c r="H8878" t="s">
        <v>16175</v>
      </c>
      <c r="I8878" t="s">
        <v>16176</v>
      </c>
      <c r="J8878">
        <v>5256.6857049999999</v>
      </c>
      <c r="K8878" t="s">
        <v>66</v>
      </c>
      <c r="L8878">
        <v>6587</v>
      </c>
      <c r="M8878">
        <v>262</v>
      </c>
      <c r="N8878" t="s">
        <v>55</v>
      </c>
      <c r="O8878" s="1">
        <v>45126</v>
      </c>
      <c r="P8878" t="s">
        <v>49</v>
      </c>
      <c r="Q8878" t="s">
        <v>44</v>
      </c>
      <c r="R8878">
        <f>Healthcare_Data_v1__4[[#This Row],[Discharge Date]]-Healthcare_Data_v1__4[[#This Row],[Date of Admission]]</f>
        <v>4</v>
      </c>
      <c r="S8878" t="str" cm="1">
        <f t="array" ref="S8878">_xlfn.IFS( Healthcare_Data_v1__4[[#This Row],[Days of Stay]]&lt;10,"Low",Healthcare_Data_v1__4[[#This Row],[Days of Stay]]&lt;20,"Med",Healthcare_Data_v1__4[[#This Row],[Days of Stay]]&lt;=30,"High")</f>
        <v>Low</v>
      </c>
      <c r="T8878" t="str">
        <f>CONCATENATE(Healthcare_Data_v1__4[[#This Row],[Medical Condition]],Healthcare_Data_v1__4[[#This Row],[Duration]])</f>
        <v>ArthritisLow</v>
      </c>
      <c r="U8878">
        <f>MONTH(Healthcare_Data_v1__4[[#This Row],[Date of Admission]])</f>
        <v>7</v>
      </c>
      <c r="V8878">
        <f>YEAR(Healthcare_Data_v1__4[[#This Row],[Date of Admission]])</f>
        <v>2023</v>
      </c>
      <c r="W8878">
        <f>DAY(Healthcare_Data_v1__4[[#This Row],[Date of Admission]])</f>
        <v>15</v>
      </c>
    </row>
    <row r="8879" spans="1:23" x14ac:dyDescent="0.3">
      <c r="A8879" t="s">
        <v>25662</v>
      </c>
      <c r="B8879">
        <v>18</v>
      </c>
      <c r="C8879" t="s">
        <v>12</v>
      </c>
      <c r="D8879" t="s">
        <v>15</v>
      </c>
      <c r="E8879" t="s">
        <v>26</v>
      </c>
      <c r="F8879" t="s">
        <v>7</v>
      </c>
      <c r="G8879" s="1">
        <v>44141</v>
      </c>
      <c r="H8879" t="s">
        <v>16177</v>
      </c>
      <c r="I8879" t="s">
        <v>16178</v>
      </c>
      <c r="J8879">
        <v>5253.628651</v>
      </c>
      <c r="K8879" t="s">
        <v>66</v>
      </c>
      <c r="L8879">
        <v>13446</v>
      </c>
      <c r="M8879">
        <v>407</v>
      </c>
      <c r="N8879" t="s">
        <v>42</v>
      </c>
      <c r="O8879" s="1">
        <v>44147</v>
      </c>
      <c r="P8879" t="s">
        <v>60</v>
      </c>
      <c r="Q8879" t="s">
        <v>44</v>
      </c>
      <c r="R8879">
        <f>Healthcare_Data_v1__4[[#This Row],[Discharge Date]]-Healthcare_Data_v1__4[[#This Row],[Date of Admission]]</f>
        <v>6</v>
      </c>
      <c r="S8879" t="str" cm="1">
        <f t="array" ref="S8879">_xlfn.IFS( Healthcare_Data_v1__4[[#This Row],[Days of Stay]]&lt;10,"Low",Healthcare_Data_v1__4[[#This Row],[Days of Stay]]&lt;20,"Med",Healthcare_Data_v1__4[[#This Row],[Days of Stay]]&lt;=30,"High")</f>
        <v>Low</v>
      </c>
      <c r="T8879" t="str">
        <f>CONCATENATE(Healthcare_Data_v1__4[[#This Row],[Medical Condition]],Healthcare_Data_v1__4[[#This Row],[Duration]])</f>
        <v>ObesityLow</v>
      </c>
      <c r="U8879">
        <f>MONTH(Healthcare_Data_v1__4[[#This Row],[Date of Admission]])</f>
        <v>11</v>
      </c>
      <c r="V8879">
        <f>YEAR(Healthcare_Data_v1__4[[#This Row],[Date of Admission]])</f>
        <v>2020</v>
      </c>
      <c r="W8879">
        <f>DAY(Healthcare_Data_v1__4[[#This Row],[Date of Admission]])</f>
        <v>6</v>
      </c>
    </row>
    <row r="8880" spans="1:23" x14ac:dyDescent="0.3">
      <c r="A8880" t="s">
        <v>13870</v>
      </c>
      <c r="B8880">
        <v>18</v>
      </c>
      <c r="C8880" t="s">
        <v>12</v>
      </c>
      <c r="D8880" t="s">
        <v>15</v>
      </c>
      <c r="E8880" t="s">
        <v>24</v>
      </c>
      <c r="F8880" t="s">
        <v>10</v>
      </c>
      <c r="G8880" s="1">
        <v>43539</v>
      </c>
      <c r="H8880" t="s">
        <v>16179</v>
      </c>
      <c r="I8880" t="s">
        <v>16180</v>
      </c>
      <c r="J8880">
        <v>5251.7420750000001</v>
      </c>
      <c r="K8880" t="s">
        <v>66</v>
      </c>
      <c r="L8880">
        <v>11283</v>
      </c>
      <c r="M8880">
        <v>469</v>
      </c>
      <c r="N8880" t="s">
        <v>48</v>
      </c>
      <c r="O8880" s="1">
        <v>43546</v>
      </c>
      <c r="P8880" t="s">
        <v>49</v>
      </c>
      <c r="Q8880" t="s">
        <v>44</v>
      </c>
      <c r="R8880">
        <f>Healthcare_Data_v1__4[[#This Row],[Discharge Date]]-Healthcare_Data_v1__4[[#This Row],[Date of Admission]]</f>
        <v>7</v>
      </c>
      <c r="S8880" t="str" cm="1">
        <f t="array" ref="S8880">_xlfn.IFS( Healthcare_Data_v1__4[[#This Row],[Days of Stay]]&lt;10,"Low",Healthcare_Data_v1__4[[#This Row],[Days of Stay]]&lt;20,"Med",Healthcare_Data_v1__4[[#This Row],[Days of Stay]]&lt;=30,"High")</f>
        <v>Low</v>
      </c>
      <c r="T8880" t="str">
        <f>CONCATENATE(Healthcare_Data_v1__4[[#This Row],[Medical Condition]],Healthcare_Data_v1__4[[#This Row],[Duration]])</f>
        <v>HypertensionLow</v>
      </c>
      <c r="U8880">
        <f>MONTH(Healthcare_Data_v1__4[[#This Row],[Date of Admission]])</f>
        <v>3</v>
      </c>
      <c r="V8880">
        <f>YEAR(Healthcare_Data_v1__4[[#This Row],[Date of Admission]])</f>
        <v>2019</v>
      </c>
      <c r="W8880">
        <f>DAY(Healthcare_Data_v1__4[[#This Row],[Date of Admission]])</f>
        <v>15</v>
      </c>
    </row>
    <row r="8881" spans="1:23" x14ac:dyDescent="0.3">
      <c r="A8881" t="s">
        <v>25663</v>
      </c>
      <c r="B8881">
        <v>29</v>
      </c>
      <c r="C8881" t="s">
        <v>5</v>
      </c>
      <c r="D8881" t="s">
        <v>16</v>
      </c>
      <c r="E8881" t="s">
        <v>26</v>
      </c>
      <c r="F8881" t="s">
        <v>6</v>
      </c>
      <c r="G8881" s="1">
        <v>44136</v>
      </c>
      <c r="H8881" t="s">
        <v>6096</v>
      </c>
      <c r="I8881" t="s">
        <v>16181</v>
      </c>
      <c r="J8881">
        <v>5241.4808629999998</v>
      </c>
      <c r="K8881" t="s">
        <v>63</v>
      </c>
      <c r="L8881">
        <v>15092</v>
      </c>
      <c r="M8881">
        <v>458</v>
      </c>
      <c r="N8881" t="s">
        <v>55</v>
      </c>
      <c r="O8881" s="1">
        <v>44140</v>
      </c>
      <c r="P8881" t="s">
        <v>56</v>
      </c>
      <c r="Q8881" t="s">
        <v>57</v>
      </c>
      <c r="R8881">
        <f>Healthcare_Data_v1__4[[#This Row],[Discharge Date]]-Healthcare_Data_v1__4[[#This Row],[Date of Admission]]</f>
        <v>4</v>
      </c>
      <c r="S8881" t="str" cm="1">
        <f t="array" ref="S8881">_xlfn.IFS( Healthcare_Data_v1__4[[#This Row],[Days of Stay]]&lt;10,"Low",Healthcare_Data_v1__4[[#This Row],[Days of Stay]]&lt;20,"Med",Healthcare_Data_v1__4[[#This Row],[Days of Stay]]&lt;=30,"High")</f>
        <v>Low</v>
      </c>
      <c r="T8881" t="str">
        <f>CONCATENATE(Healthcare_Data_v1__4[[#This Row],[Medical Condition]],Healthcare_Data_v1__4[[#This Row],[Duration]])</f>
        <v>AsthmaLow</v>
      </c>
      <c r="U8881">
        <f>MONTH(Healthcare_Data_v1__4[[#This Row],[Date of Admission]])</f>
        <v>11</v>
      </c>
      <c r="V8881">
        <f>YEAR(Healthcare_Data_v1__4[[#This Row],[Date of Admission]])</f>
        <v>2020</v>
      </c>
      <c r="W8881">
        <f>DAY(Healthcare_Data_v1__4[[#This Row],[Date of Admission]])</f>
        <v>1</v>
      </c>
    </row>
    <row r="8882" spans="1:23" x14ac:dyDescent="0.3">
      <c r="A8882" t="s">
        <v>25664</v>
      </c>
      <c r="B8882">
        <v>32</v>
      </c>
      <c r="C8882" t="s">
        <v>5</v>
      </c>
      <c r="D8882" t="s">
        <v>15</v>
      </c>
      <c r="E8882" t="s">
        <v>19</v>
      </c>
      <c r="F8882" t="s">
        <v>11</v>
      </c>
      <c r="G8882" s="1">
        <v>45103</v>
      </c>
      <c r="H8882" t="s">
        <v>16182</v>
      </c>
      <c r="I8882" t="s">
        <v>16183</v>
      </c>
      <c r="J8882">
        <v>5237.5985090000004</v>
      </c>
      <c r="K8882" t="s">
        <v>66</v>
      </c>
      <c r="L8882">
        <v>31104</v>
      </c>
      <c r="M8882">
        <v>110</v>
      </c>
      <c r="N8882" t="s">
        <v>48</v>
      </c>
      <c r="O8882" s="1">
        <v>45133</v>
      </c>
      <c r="P8882" t="s">
        <v>60</v>
      </c>
      <c r="Q8882" t="s">
        <v>57</v>
      </c>
      <c r="R8882">
        <f>Healthcare_Data_v1__4[[#This Row],[Discharge Date]]-Healthcare_Data_v1__4[[#This Row],[Date of Admission]]</f>
        <v>30</v>
      </c>
      <c r="S8882" t="str" cm="1">
        <f t="array" ref="S8882">_xlfn.IFS( Healthcare_Data_v1__4[[#This Row],[Days of Stay]]&lt;10,"Low",Healthcare_Data_v1__4[[#This Row],[Days of Stay]]&lt;20,"Med",Healthcare_Data_v1__4[[#This Row],[Days of Stay]]&lt;=30,"High")</f>
        <v>High</v>
      </c>
      <c r="T8882" t="str">
        <f>CONCATENATE(Healthcare_Data_v1__4[[#This Row],[Medical Condition]],Healthcare_Data_v1__4[[#This Row],[Duration]])</f>
        <v>CancerHigh</v>
      </c>
      <c r="U8882">
        <f>MONTH(Healthcare_Data_v1__4[[#This Row],[Date of Admission]])</f>
        <v>6</v>
      </c>
      <c r="V8882">
        <f>YEAR(Healthcare_Data_v1__4[[#This Row],[Date of Admission]])</f>
        <v>2023</v>
      </c>
      <c r="W8882">
        <f>DAY(Healthcare_Data_v1__4[[#This Row],[Date of Admission]])</f>
        <v>26</v>
      </c>
    </row>
    <row r="8883" spans="1:23" x14ac:dyDescent="0.3">
      <c r="A8883" t="s">
        <v>25665</v>
      </c>
      <c r="B8883">
        <v>41</v>
      </c>
      <c r="C8883" t="s">
        <v>8</v>
      </c>
      <c r="D8883" t="s">
        <v>16</v>
      </c>
      <c r="E8883" t="s">
        <v>22</v>
      </c>
      <c r="F8883" t="s">
        <v>10</v>
      </c>
      <c r="G8883" s="1">
        <v>45127</v>
      </c>
      <c r="H8883" t="s">
        <v>16184</v>
      </c>
      <c r="I8883" t="s">
        <v>16185</v>
      </c>
      <c r="J8883">
        <v>5232.6653150000002</v>
      </c>
      <c r="K8883" t="s">
        <v>47</v>
      </c>
      <c r="L8883">
        <v>31637</v>
      </c>
      <c r="M8883">
        <v>190</v>
      </c>
      <c r="N8883" t="s">
        <v>55</v>
      </c>
      <c r="O8883" s="1">
        <v>45143</v>
      </c>
      <c r="P8883" t="s">
        <v>43</v>
      </c>
      <c r="Q8883" t="s">
        <v>50</v>
      </c>
      <c r="R8883">
        <f>Healthcare_Data_v1__4[[#This Row],[Discharge Date]]-Healthcare_Data_v1__4[[#This Row],[Date of Admission]]</f>
        <v>16</v>
      </c>
      <c r="S8883" t="str" cm="1">
        <f t="array" ref="S8883">_xlfn.IFS( Healthcare_Data_v1__4[[#This Row],[Days of Stay]]&lt;10,"Low",Healthcare_Data_v1__4[[#This Row],[Days of Stay]]&lt;20,"Med",Healthcare_Data_v1__4[[#This Row],[Days of Stay]]&lt;=30,"High")</f>
        <v>Med</v>
      </c>
      <c r="T8883" t="str">
        <f>CONCATENATE(Healthcare_Data_v1__4[[#This Row],[Medical Condition]],Healthcare_Data_v1__4[[#This Row],[Duration]])</f>
        <v>HypertensionMed</v>
      </c>
      <c r="U8883">
        <f>MONTH(Healthcare_Data_v1__4[[#This Row],[Date of Admission]])</f>
        <v>7</v>
      </c>
      <c r="V8883">
        <f>YEAR(Healthcare_Data_v1__4[[#This Row],[Date of Admission]])</f>
        <v>2023</v>
      </c>
      <c r="W8883">
        <f>DAY(Healthcare_Data_v1__4[[#This Row],[Date of Admission]])</f>
        <v>20</v>
      </c>
    </row>
    <row r="8884" spans="1:23" x14ac:dyDescent="0.3">
      <c r="A8884" t="s">
        <v>25666</v>
      </c>
      <c r="B8884">
        <v>84</v>
      </c>
      <c r="C8884" t="s">
        <v>3</v>
      </c>
      <c r="D8884" t="s">
        <v>16</v>
      </c>
      <c r="E8884" t="s">
        <v>26</v>
      </c>
      <c r="F8884" t="s">
        <v>7</v>
      </c>
      <c r="G8884" s="1">
        <v>43869</v>
      </c>
      <c r="H8884" t="s">
        <v>16186</v>
      </c>
      <c r="I8884" t="s">
        <v>16187</v>
      </c>
      <c r="J8884">
        <v>5224.4021590000002</v>
      </c>
      <c r="K8884" t="s">
        <v>69</v>
      </c>
      <c r="L8884">
        <v>16190</v>
      </c>
      <c r="M8884">
        <v>197</v>
      </c>
      <c r="N8884" t="s">
        <v>42</v>
      </c>
      <c r="O8884" s="1">
        <v>43875</v>
      </c>
      <c r="P8884" t="s">
        <v>85</v>
      </c>
      <c r="Q8884" t="s">
        <v>57</v>
      </c>
      <c r="R8884">
        <f>Healthcare_Data_v1__4[[#This Row],[Discharge Date]]-Healthcare_Data_v1__4[[#This Row],[Date of Admission]]</f>
        <v>6</v>
      </c>
      <c r="S8884" t="str" cm="1">
        <f t="array" ref="S8884">_xlfn.IFS( Healthcare_Data_v1__4[[#This Row],[Days of Stay]]&lt;10,"Low",Healthcare_Data_v1__4[[#This Row],[Days of Stay]]&lt;20,"Med",Healthcare_Data_v1__4[[#This Row],[Days of Stay]]&lt;=30,"High")</f>
        <v>Low</v>
      </c>
      <c r="T8884" t="str">
        <f>CONCATENATE(Healthcare_Data_v1__4[[#This Row],[Medical Condition]],Healthcare_Data_v1__4[[#This Row],[Duration]])</f>
        <v>ObesityLow</v>
      </c>
      <c r="U8884">
        <f>MONTH(Healthcare_Data_v1__4[[#This Row],[Date of Admission]])</f>
        <v>2</v>
      </c>
      <c r="V8884">
        <f>YEAR(Healthcare_Data_v1__4[[#This Row],[Date of Admission]])</f>
        <v>2020</v>
      </c>
      <c r="W8884">
        <f>DAY(Healthcare_Data_v1__4[[#This Row],[Date of Admission]])</f>
        <v>8</v>
      </c>
    </row>
    <row r="8885" spans="1:23" x14ac:dyDescent="0.3">
      <c r="A8885" t="s">
        <v>25667</v>
      </c>
      <c r="B8885">
        <v>82</v>
      </c>
      <c r="C8885" t="s">
        <v>3</v>
      </c>
      <c r="D8885" t="s">
        <v>15</v>
      </c>
      <c r="E8885" t="s">
        <v>25</v>
      </c>
      <c r="F8885" t="s">
        <v>9</v>
      </c>
      <c r="G8885" s="1">
        <v>43594</v>
      </c>
      <c r="H8885" t="s">
        <v>16188</v>
      </c>
      <c r="I8885" t="s">
        <v>16189</v>
      </c>
      <c r="J8885">
        <v>5222.4848069999998</v>
      </c>
      <c r="K8885" t="s">
        <v>63</v>
      </c>
      <c r="L8885">
        <v>18484</v>
      </c>
      <c r="M8885">
        <v>131</v>
      </c>
      <c r="N8885" t="s">
        <v>48</v>
      </c>
      <c r="O8885" s="1">
        <v>43597</v>
      </c>
      <c r="P8885" t="s">
        <v>85</v>
      </c>
      <c r="Q8885" t="s">
        <v>57</v>
      </c>
      <c r="R8885">
        <f>Healthcare_Data_v1__4[[#This Row],[Discharge Date]]-Healthcare_Data_v1__4[[#This Row],[Date of Admission]]</f>
        <v>3</v>
      </c>
      <c r="S8885" t="str" cm="1">
        <f t="array" ref="S8885">_xlfn.IFS( Healthcare_Data_v1__4[[#This Row],[Days of Stay]]&lt;10,"Low",Healthcare_Data_v1__4[[#This Row],[Days of Stay]]&lt;20,"Med",Healthcare_Data_v1__4[[#This Row],[Days of Stay]]&lt;=30,"High")</f>
        <v>Low</v>
      </c>
      <c r="T8885" t="str">
        <f>CONCATENATE(Healthcare_Data_v1__4[[#This Row],[Medical Condition]],Healthcare_Data_v1__4[[#This Row],[Duration]])</f>
        <v>ArthritisLow</v>
      </c>
      <c r="U8885">
        <f>MONTH(Healthcare_Data_v1__4[[#This Row],[Date of Admission]])</f>
        <v>5</v>
      </c>
      <c r="V8885">
        <f>YEAR(Healthcare_Data_v1__4[[#This Row],[Date of Admission]])</f>
        <v>2019</v>
      </c>
      <c r="W8885">
        <f>DAY(Healthcare_Data_v1__4[[#This Row],[Date of Admission]])</f>
        <v>9</v>
      </c>
    </row>
    <row r="8886" spans="1:23" x14ac:dyDescent="0.3">
      <c r="A8886" t="s">
        <v>25668</v>
      </c>
      <c r="B8886">
        <v>55</v>
      </c>
      <c r="C8886" t="s">
        <v>3</v>
      </c>
      <c r="D8886" t="s">
        <v>16</v>
      </c>
      <c r="E8886" t="s">
        <v>19</v>
      </c>
      <c r="F8886" t="s">
        <v>11</v>
      </c>
      <c r="G8886" s="1">
        <v>45150</v>
      </c>
      <c r="H8886" t="s">
        <v>16190</v>
      </c>
      <c r="I8886" t="s">
        <v>16191</v>
      </c>
      <c r="J8886">
        <v>5217.048393</v>
      </c>
      <c r="K8886" t="s">
        <v>47</v>
      </c>
      <c r="L8886">
        <v>55688</v>
      </c>
      <c r="M8886">
        <v>360</v>
      </c>
      <c r="N8886" t="s">
        <v>48</v>
      </c>
      <c r="O8886" s="1">
        <v>45160</v>
      </c>
      <c r="P8886" t="s">
        <v>49</v>
      </c>
      <c r="Q8886" t="s">
        <v>57</v>
      </c>
      <c r="R8886">
        <f>Healthcare_Data_v1__4[[#This Row],[Discharge Date]]-Healthcare_Data_v1__4[[#This Row],[Date of Admission]]</f>
        <v>10</v>
      </c>
      <c r="S8886" t="str" cm="1">
        <f t="array" ref="S8886">_xlfn.IFS( Healthcare_Data_v1__4[[#This Row],[Days of Stay]]&lt;10,"Low",Healthcare_Data_v1__4[[#This Row],[Days of Stay]]&lt;20,"Med",Healthcare_Data_v1__4[[#This Row],[Days of Stay]]&lt;=30,"High")</f>
        <v>Med</v>
      </c>
      <c r="T8886" t="str">
        <f>CONCATENATE(Healthcare_Data_v1__4[[#This Row],[Medical Condition]],Healthcare_Data_v1__4[[#This Row],[Duration]])</f>
        <v>CancerMed</v>
      </c>
      <c r="U8886">
        <f>MONTH(Healthcare_Data_v1__4[[#This Row],[Date of Admission]])</f>
        <v>8</v>
      </c>
      <c r="V8886">
        <f>YEAR(Healthcare_Data_v1__4[[#This Row],[Date of Admission]])</f>
        <v>2023</v>
      </c>
      <c r="W8886">
        <f>DAY(Healthcare_Data_v1__4[[#This Row],[Date of Admission]])</f>
        <v>12</v>
      </c>
    </row>
    <row r="8887" spans="1:23" x14ac:dyDescent="0.3">
      <c r="A8887" t="s">
        <v>25669</v>
      </c>
      <c r="B8887">
        <v>83</v>
      </c>
      <c r="C8887" t="s">
        <v>3</v>
      </c>
      <c r="D8887" t="s">
        <v>15</v>
      </c>
      <c r="E8887" t="s">
        <v>22</v>
      </c>
      <c r="F8887" t="s">
        <v>6</v>
      </c>
      <c r="G8887" s="1">
        <v>45213</v>
      </c>
      <c r="H8887" t="s">
        <v>16192</v>
      </c>
      <c r="I8887" t="s">
        <v>8626</v>
      </c>
      <c r="J8887">
        <v>5210.1874330000001</v>
      </c>
      <c r="K8887" t="s">
        <v>69</v>
      </c>
      <c r="L8887">
        <v>40929</v>
      </c>
      <c r="M8887">
        <v>431</v>
      </c>
      <c r="N8887" t="s">
        <v>55</v>
      </c>
      <c r="O8887" s="1">
        <v>45235</v>
      </c>
      <c r="P8887" t="s">
        <v>49</v>
      </c>
      <c r="Q8887" t="s">
        <v>50</v>
      </c>
      <c r="R8887">
        <f>Healthcare_Data_v1__4[[#This Row],[Discharge Date]]-Healthcare_Data_v1__4[[#This Row],[Date of Admission]]</f>
        <v>22</v>
      </c>
      <c r="S8887" t="str" cm="1">
        <f t="array" ref="S8887">_xlfn.IFS( Healthcare_Data_v1__4[[#This Row],[Days of Stay]]&lt;10,"Low",Healthcare_Data_v1__4[[#This Row],[Days of Stay]]&lt;20,"Med",Healthcare_Data_v1__4[[#This Row],[Days of Stay]]&lt;=30,"High")</f>
        <v>High</v>
      </c>
      <c r="T8887" t="str">
        <f>CONCATENATE(Healthcare_Data_v1__4[[#This Row],[Medical Condition]],Healthcare_Data_v1__4[[#This Row],[Duration]])</f>
        <v>AsthmaHigh</v>
      </c>
      <c r="U8887">
        <f>MONTH(Healthcare_Data_v1__4[[#This Row],[Date of Admission]])</f>
        <v>10</v>
      </c>
      <c r="V8887">
        <f>YEAR(Healthcare_Data_v1__4[[#This Row],[Date of Admission]])</f>
        <v>2023</v>
      </c>
      <c r="W8887">
        <f>DAY(Healthcare_Data_v1__4[[#This Row],[Date of Admission]])</f>
        <v>14</v>
      </c>
    </row>
    <row r="8888" spans="1:23" x14ac:dyDescent="0.3">
      <c r="A8888" t="s">
        <v>13726</v>
      </c>
      <c r="B8888">
        <v>57</v>
      </c>
      <c r="C8888" t="s">
        <v>3</v>
      </c>
      <c r="D8888" t="s">
        <v>15</v>
      </c>
      <c r="E8888" t="s">
        <v>26</v>
      </c>
      <c r="F8888" t="s">
        <v>11</v>
      </c>
      <c r="G8888" s="1">
        <v>44567</v>
      </c>
      <c r="H8888" t="s">
        <v>16193</v>
      </c>
      <c r="I8888" t="s">
        <v>16194</v>
      </c>
      <c r="J8888">
        <v>5203.9975690000001</v>
      </c>
      <c r="K8888" t="s">
        <v>47</v>
      </c>
      <c r="L8888">
        <v>65391</v>
      </c>
      <c r="M8888">
        <v>492</v>
      </c>
      <c r="N8888" t="s">
        <v>42</v>
      </c>
      <c r="O8888" s="1">
        <v>44582</v>
      </c>
      <c r="P8888" t="s">
        <v>56</v>
      </c>
      <c r="Q8888" t="s">
        <v>44</v>
      </c>
      <c r="R8888">
        <f>Healthcare_Data_v1__4[[#This Row],[Discharge Date]]-Healthcare_Data_v1__4[[#This Row],[Date of Admission]]</f>
        <v>15</v>
      </c>
      <c r="S8888" t="str" cm="1">
        <f t="array" ref="S8888">_xlfn.IFS( Healthcare_Data_v1__4[[#This Row],[Days of Stay]]&lt;10,"Low",Healthcare_Data_v1__4[[#This Row],[Days of Stay]]&lt;20,"Med",Healthcare_Data_v1__4[[#This Row],[Days of Stay]]&lt;=30,"High")</f>
        <v>Med</v>
      </c>
      <c r="T8888" t="str">
        <f>CONCATENATE(Healthcare_Data_v1__4[[#This Row],[Medical Condition]],Healthcare_Data_v1__4[[#This Row],[Duration]])</f>
        <v>CancerMed</v>
      </c>
      <c r="U8888">
        <f>MONTH(Healthcare_Data_v1__4[[#This Row],[Date of Admission]])</f>
        <v>1</v>
      </c>
      <c r="V8888">
        <f>YEAR(Healthcare_Data_v1__4[[#This Row],[Date of Admission]])</f>
        <v>2022</v>
      </c>
      <c r="W8888">
        <f>DAY(Healthcare_Data_v1__4[[#This Row],[Date of Admission]])</f>
        <v>6</v>
      </c>
    </row>
    <row r="8889" spans="1:23" x14ac:dyDescent="0.3">
      <c r="A8889" t="s">
        <v>25670</v>
      </c>
      <c r="B8889">
        <v>60</v>
      </c>
      <c r="C8889" t="s">
        <v>3</v>
      </c>
      <c r="D8889" t="s">
        <v>15</v>
      </c>
      <c r="E8889" t="s">
        <v>25</v>
      </c>
      <c r="F8889" t="s">
        <v>9</v>
      </c>
      <c r="G8889" s="1">
        <v>44170</v>
      </c>
      <c r="H8889" t="s">
        <v>16195</v>
      </c>
      <c r="I8889" t="s">
        <v>16196</v>
      </c>
      <c r="J8889">
        <v>5203.869138</v>
      </c>
      <c r="K8889" t="s">
        <v>47</v>
      </c>
      <c r="L8889">
        <v>9039</v>
      </c>
      <c r="M8889">
        <v>445</v>
      </c>
      <c r="N8889" t="s">
        <v>55</v>
      </c>
      <c r="O8889" s="1">
        <v>44193</v>
      </c>
      <c r="P8889" t="s">
        <v>43</v>
      </c>
      <c r="Q8889" t="s">
        <v>44</v>
      </c>
      <c r="R8889">
        <f>Healthcare_Data_v1__4[[#This Row],[Discharge Date]]-Healthcare_Data_v1__4[[#This Row],[Date of Admission]]</f>
        <v>23</v>
      </c>
      <c r="S8889" t="str" cm="1">
        <f t="array" ref="S8889">_xlfn.IFS( Healthcare_Data_v1__4[[#This Row],[Days of Stay]]&lt;10,"Low",Healthcare_Data_v1__4[[#This Row],[Days of Stay]]&lt;20,"Med",Healthcare_Data_v1__4[[#This Row],[Days of Stay]]&lt;=30,"High")</f>
        <v>High</v>
      </c>
      <c r="T8889" t="str">
        <f>CONCATENATE(Healthcare_Data_v1__4[[#This Row],[Medical Condition]],Healthcare_Data_v1__4[[#This Row],[Duration]])</f>
        <v>ArthritisHigh</v>
      </c>
      <c r="U8889">
        <f>MONTH(Healthcare_Data_v1__4[[#This Row],[Date of Admission]])</f>
        <v>12</v>
      </c>
      <c r="V8889">
        <f>YEAR(Healthcare_Data_v1__4[[#This Row],[Date of Admission]])</f>
        <v>2020</v>
      </c>
      <c r="W8889">
        <f>DAY(Healthcare_Data_v1__4[[#This Row],[Date of Admission]])</f>
        <v>5</v>
      </c>
    </row>
    <row r="8890" spans="1:23" x14ac:dyDescent="0.3">
      <c r="A8890" t="s">
        <v>25671</v>
      </c>
      <c r="B8890">
        <v>31</v>
      </c>
      <c r="C8890" t="s">
        <v>5</v>
      </c>
      <c r="D8890" t="s">
        <v>16</v>
      </c>
      <c r="E8890" t="s">
        <v>23</v>
      </c>
      <c r="F8890" t="s">
        <v>9</v>
      </c>
      <c r="G8890" s="1">
        <v>44600</v>
      </c>
      <c r="H8890" t="s">
        <v>16197</v>
      </c>
      <c r="I8890" t="s">
        <v>16198</v>
      </c>
      <c r="J8890">
        <v>5200.7541019999999</v>
      </c>
      <c r="K8890" t="s">
        <v>63</v>
      </c>
      <c r="L8890">
        <v>29508</v>
      </c>
      <c r="M8890">
        <v>214</v>
      </c>
      <c r="N8890" t="s">
        <v>42</v>
      </c>
      <c r="O8890" s="1">
        <v>44609</v>
      </c>
      <c r="P8890" t="s">
        <v>60</v>
      </c>
      <c r="Q8890" t="s">
        <v>44</v>
      </c>
      <c r="R8890">
        <f>Healthcare_Data_v1__4[[#This Row],[Discharge Date]]-Healthcare_Data_v1__4[[#This Row],[Date of Admission]]</f>
        <v>9</v>
      </c>
      <c r="S8890" t="str" cm="1">
        <f t="array" ref="S8890">_xlfn.IFS( Healthcare_Data_v1__4[[#This Row],[Days of Stay]]&lt;10,"Low",Healthcare_Data_v1__4[[#This Row],[Days of Stay]]&lt;20,"Med",Healthcare_Data_v1__4[[#This Row],[Days of Stay]]&lt;=30,"High")</f>
        <v>Low</v>
      </c>
      <c r="T8890" t="str">
        <f>CONCATENATE(Healthcare_Data_v1__4[[#This Row],[Medical Condition]],Healthcare_Data_v1__4[[#This Row],[Duration]])</f>
        <v>ArthritisLow</v>
      </c>
      <c r="U8890">
        <f>MONTH(Healthcare_Data_v1__4[[#This Row],[Date of Admission]])</f>
        <v>2</v>
      </c>
      <c r="V8890">
        <f>YEAR(Healthcare_Data_v1__4[[#This Row],[Date of Admission]])</f>
        <v>2022</v>
      </c>
      <c r="W8890">
        <f>DAY(Healthcare_Data_v1__4[[#This Row],[Date of Admission]])</f>
        <v>8</v>
      </c>
    </row>
    <row r="8891" spans="1:23" x14ac:dyDescent="0.3">
      <c r="A8891" t="s">
        <v>25672</v>
      </c>
      <c r="B8891">
        <v>35</v>
      </c>
      <c r="C8891" t="s">
        <v>5</v>
      </c>
      <c r="D8891" t="s">
        <v>15</v>
      </c>
      <c r="E8891" t="s">
        <v>20</v>
      </c>
      <c r="F8891" t="s">
        <v>9</v>
      </c>
      <c r="G8891" s="1">
        <v>44738</v>
      </c>
      <c r="H8891" t="s">
        <v>7298</v>
      </c>
      <c r="I8891" t="s">
        <v>16199</v>
      </c>
      <c r="J8891">
        <v>5193.5433069999999</v>
      </c>
      <c r="K8891" t="s">
        <v>66</v>
      </c>
      <c r="L8891">
        <v>8295</v>
      </c>
      <c r="M8891">
        <v>110</v>
      </c>
      <c r="N8891" t="s">
        <v>48</v>
      </c>
      <c r="O8891" s="1">
        <v>44749</v>
      </c>
      <c r="P8891" t="s">
        <v>60</v>
      </c>
      <c r="Q8891" t="s">
        <v>57</v>
      </c>
      <c r="R8891">
        <f>Healthcare_Data_v1__4[[#This Row],[Discharge Date]]-Healthcare_Data_v1__4[[#This Row],[Date of Admission]]</f>
        <v>11</v>
      </c>
      <c r="S8891" t="str" cm="1">
        <f t="array" ref="S8891">_xlfn.IFS( Healthcare_Data_v1__4[[#This Row],[Days of Stay]]&lt;10,"Low",Healthcare_Data_v1__4[[#This Row],[Days of Stay]]&lt;20,"Med",Healthcare_Data_v1__4[[#This Row],[Days of Stay]]&lt;=30,"High")</f>
        <v>Med</v>
      </c>
      <c r="T8891" t="str">
        <f>CONCATENATE(Healthcare_Data_v1__4[[#This Row],[Medical Condition]],Healthcare_Data_v1__4[[#This Row],[Duration]])</f>
        <v>ArthritisMed</v>
      </c>
      <c r="U8891">
        <f>MONTH(Healthcare_Data_v1__4[[#This Row],[Date of Admission]])</f>
        <v>6</v>
      </c>
      <c r="V8891">
        <f>YEAR(Healthcare_Data_v1__4[[#This Row],[Date of Admission]])</f>
        <v>2022</v>
      </c>
      <c r="W8891">
        <f>DAY(Healthcare_Data_v1__4[[#This Row],[Date of Admission]])</f>
        <v>26</v>
      </c>
    </row>
    <row r="8892" spans="1:23" x14ac:dyDescent="0.3">
      <c r="A8892" t="s">
        <v>16200</v>
      </c>
      <c r="B8892">
        <v>38</v>
      </c>
      <c r="C8892" t="s">
        <v>5</v>
      </c>
      <c r="D8892" t="s">
        <v>16</v>
      </c>
      <c r="E8892" t="s">
        <v>22</v>
      </c>
      <c r="F8892" t="s">
        <v>9</v>
      </c>
      <c r="G8892" s="1">
        <v>43766</v>
      </c>
      <c r="H8892" t="s">
        <v>15202</v>
      </c>
      <c r="I8892" t="s">
        <v>16201</v>
      </c>
      <c r="J8892">
        <v>5184.4958770000003</v>
      </c>
      <c r="K8892" t="s">
        <v>69</v>
      </c>
      <c r="L8892">
        <v>30586</v>
      </c>
      <c r="M8892">
        <v>337</v>
      </c>
      <c r="N8892" t="s">
        <v>48</v>
      </c>
      <c r="O8892" s="1">
        <v>43777</v>
      </c>
      <c r="P8892" t="s">
        <v>56</v>
      </c>
      <c r="Q8892" t="s">
        <v>50</v>
      </c>
      <c r="R8892">
        <f>Healthcare_Data_v1__4[[#This Row],[Discharge Date]]-Healthcare_Data_v1__4[[#This Row],[Date of Admission]]</f>
        <v>11</v>
      </c>
      <c r="S8892" t="str" cm="1">
        <f t="array" ref="S8892">_xlfn.IFS( Healthcare_Data_v1__4[[#This Row],[Days of Stay]]&lt;10,"Low",Healthcare_Data_v1__4[[#This Row],[Days of Stay]]&lt;20,"Med",Healthcare_Data_v1__4[[#This Row],[Days of Stay]]&lt;=30,"High")</f>
        <v>Med</v>
      </c>
      <c r="T8892" t="str">
        <f>CONCATENATE(Healthcare_Data_v1__4[[#This Row],[Medical Condition]],Healthcare_Data_v1__4[[#This Row],[Duration]])</f>
        <v>ArthritisMed</v>
      </c>
      <c r="U8892">
        <f>MONTH(Healthcare_Data_v1__4[[#This Row],[Date of Admission]])</f>
        <v>10</v>
      </c>
      <c r="V8892">
        <f>YEAR(Healthcare_Data_v1__4[[#This Row],[Date of Admission]])</f>
        <v>2019</v>
      </c>
      <c r="W8892">
        <f>DAY(Healthcare_Data_v1__4[[#This Row],[Date of Admission]])</f>
        <v>28</v>
      </c>
    </row>
    <row r="8893" spans="1:23" x14ac:dyDescent="0.3">
      <c r="A8893" t="s">
        <v>25673</v>
      </c>
      <c r="B8893">
        <v>20</v>
      </c>
      <c r="C8893" t="s">
        <v>12</v>
      </c>
      <c r="D8893" t="s">
        <v>15</v>
      </c>
      <c r="E8893" t="s">
        <v>22</v>
      </c>
      <c r="F8893" t="s">
        <v>4</v>
      </c>
      <c r="G8893" s="1">
        <v>44806</v>
      </c>
      <c r="H8893" t="s">
        <v>1169</v>
      </c>
      <c r="I8893" t="s">
        <v>16202</v>
      </c>
      <c r="J8893">
        <v>5183.7886470000003</v>
      </c>
      <c r="K8893" t="s">
        <v>69</v>
      </c>
      <c r="L8893">
        <v>20301</v>
      </c>
      <c r="M8893">
        <v>304</v>
      </c>
      <c r="N8893" t="s">
        <v>55</v>
      </c>
      <c r="O8893" s="1">
        <v>44830</v>
      </c>
      <c r="P8893" t="s">
        <v>60</v>
      </c>
      <c r="Q8893" t="s">
        <v>57</v>
      </c>
      <c r="R8893">
        <f>Healthcare_Data_v1__4[[#This Row],[Discharge Date]]-Healthcare_Data_v1__4[[#This Row],[Date of Admission]]</f>
        <v>24</v>
      </c>
      <c r="S8893" t="str" cm="1">
        <f t="array" ref="S8893">_xlfn.IFS( Healthcare_Data_v1__4[[#This Row],[Days of Stay]]&lt;10,"Low",Healthcare_Data_v1__4[[#This Row],[Days of Stay]]&lt;20,"Med",Healthcare_Data_v1__4[[#This Row],[Days of Stay]]&lt;=30,"High")</f>
        <v>High</v>
      </c>
      <c r="T8893" t="str">
        <f>CONCATENATE(Healthcare_Data_v1__4[[#This Row],[Medical Condition]],Healthcare_Data_v1__4[[#This Row],[Duration]])</f>
        <v>DiabetesHigh</v>
      </c>
      <c r="U8893">
        <f>MONTH(Healthcare_Data_v1__4[[#This Row],[Date of Admission]])</f>
        <v>9</v>
      </c>
      <c r="V8893">
        <f>YEAR(Healthcare_Data_v1__4[[#This Row],[Date of Admission]])</f>
        <v>2022</v>
      </c>
      <c r="W8893">
        <f>DAY(Healthcare_Data_v1__4[[#This Row],[Date of Admission]])</f>
        <v>2</v>
      </c>
    </row>
    <row r="8894" spans="1:23" x14ac:dyDescent="0.3">
      <c r="A8894" t="s">
        <v>25674</v>
      </c>
      <c r="B8894">
        <v>36</v>
      </c>
      <c r="C8894" t="s">
        <v>5</v>
      </c>
      <c r="D8894" t="s">
        <v>16</v>
      </c>
      <c r="E8894" t="s">
        <v>26</v>
      </c>
      <c r="F8894" t="s">
        <v>6</v>
      </c>
      <c r="G8894" s="1">
        <v>43622</v>
      </c>
      <c r="H8894" t="s">
        <v>16203</v>
      </c>
      <c r="I8894" t="s">
        <v>16204</v>
      </c>
      <c r="J8894">
        <v>5181.512506</v>
      </c>
      <c r="K8894" t="s">
        <v>66</v>
      </c>
      <c r="L8894">
        <v>24945</v>
      </c>
      <c r="M8894">
        <v>477</v>
      </c>
      <c r="N8894" t="s">
        <v>55</v>
      </c>
      <c r="O8894" s="1">
        <v>43631</v>
      </c>
      <c r="P8894" t="s">
        <v>60</v>
      </c>
      <c r="Q8894" t="s">
        <v>57</v>
      </c>
      <c r="R8894">
        <f>Healthcare_Data_v1__4[[#This Row],[Discharge Date]]-Healthcare_Data_v1__4[[#This Row],[Date of Admission]]</f>
        <v>9</v>
      </c>
      <c r="S8894" t="str" cm="1">
        <f t="array" ref="S8894">_xlfn.IFS( Healthcare_Data_v1__4[[#This Row],[Days of Stay]]&lt;10,"Low",Healthcare_Data_v1__4[[#This Row],[Days of Stay]]&lt;20,"Med",Healthcare_Data_v1__4[[#This Row],[Days of Stay]]&lt;=30,"High")</f>
        <v>Low</v>
      </c>
      <c r="T8894" t="str">
        <f>CONCATENATE(Healthcare_Data_v1__4[[#This Row],[Medical Condition]],Healthcare_Data_v1__4[[#This Row],[Duration]])</f>
        <v>AsthmaLow</v>
      </c>
      <c r="U8894">
        <f>MONTH(Healthcare_Data_v1__4[[#This Row],[Date of Admission]])</f>
        <v>6</v>
      </c>
      <c r="V8894">
        <f>YEAR(Healthcare_Data_v1__4[[#This Row],[Date of Admission]])</f>
        <v>2019</v>
      </c>
      <c r="W8894">
        <f>DAY(Healthcare_Data_v1__4[[#This Row],[Date of Admission]])</f>
        <v>6</v>
      </c>
    </row>
    <row r="8895" spans="1:23" x14ac:dyDescent="0.3">
      <c r="A8895" t="s">
        <v>25675</v>
      </c>
      <c r="B8895">
        <v>19</v>
      </c>
      <c r="C8895" t="s">
        <v>12</v>
      </c>
      <c r="D8895" t="s">
        <v>15</v>
      </c>
      <c r="E8895" t="s">
        <v>25</v>
      </c>
      <c r="F8895" t="s">
        <v>7</v>
      </c>
      <c r="G8895" s="1">
        <v>43932</v>
      </c>
      <c r="H8895" t="s">
        <v>8399</v>
      </c>
      <c r="I8895" t="s">
        <v>16205</v>
      </c>
      <c r="J8895">
        <v>5177.9529700000003</v>
      </c>
      <c r="K8895" t="s">
        <v>66</v>
      </c>
      <c r="L8895">
        <v>21606</v>
      </c>
      <c r="M8895">
        <v>237</v>
      </c>
      <c r="N8895" t="s">
        <v>42</v>
      </c>
      <c r="O8895" s="1">
        <v>43936</v>
      </c>
      <c r="P8895" t="s">
        <v>60</v>
      </c>
      <c r="Q8895" t="s">
        <v>44</v>
      </c>
      <c r="R8895">
        <f>Healthcare_Data_v1__4[[#This Row],[Discharge Date]]-Healthcare_Data_v1__4[[#This Row],[Date of Admission]]</f>
        <v>4</v>
      </c>
      <c r="S8895" t="str" cm="1">
        <f t="array" ref="S8895">_xlfn.IFS( Healthcare_Data_v1__4[[#This Row],[Days of Stay]]&lt;10,"Low",Healthcare_Data_v1__4[[#This Row],[Days of Stay]]&lt;20,"Med",Healthcare_Data_v1__4[[#This Row],[Days of Stay]]&lt;=30,"High")</f>
        <v>Low</v>
      </c>
      <c r="T8895" t="str">
        <f>CONCATENATE(Healthcare_Data_v1__4[[#This Row],[Medical Condition]],Healthcare_Data_v1__4[[#This Row],[Duration]])</f>
        <v>ObesityLow</v>
      </c>
      <c r="U8895">
        <f>MONTH(Healthcare_Data_v1__4[[#This Row],[Date of Admission]])</f>
        <v>4</v>
      </c>
      <c r="V8895">
        <f>YEAR(Healthcare_Data_v1__4[[#This Row],[Date of Admission]])</f>
        <v>2020</v>
      </c>
      <c r="W8895">
        <f>DAY(Healthcare_Data_v1__4[[#This Row],[Date of Admission]])</f>
        <v>11</v>
      </c>
    </row>
    <row r="8896" spans="1:23" x14ac:dyDescent="0.3">
      <c r="A8896" t="s">
        <v>256</v>
      </c>
      <c r="B8896">
        <v>23</v>
      </c>
      <c r="C8896" t="s">
        <v>12</v>
      </c>
      <c r="D8896" t="s">
        <v>16</v>
      </c>
      <c r="E8896" t="s">
        <v>19</v>
      </c>
      <c r="F8896" t="s">
        <v>10</v>
      </c>
      <c r="G8896" s="1">
        <v>43810</v>
      </c>
      <c r="H8896" t="s">
        <v>16206</v>
      </c>
      <c r="I8896" t="s">
        <v>9109</v>
      </c>
      <c r="J8896">
        <v>5177.6553409999997</v>
      </c>
      <c r="K8896" t="s">
        <v>69</v>
      </c>
      <c r="L8896">
        <v>4237</v>
      </c>
      <c r="M8896">
        <v>441</v>
      </c>
      <c r="N8896" t="s">
        <v>48</v>
      </c>
      <c r="O8896" s="1">
        <v>43819</v>
      </c>
      <c r="P8896" t="s">
        <v>56</v>
      </c>
      <c r="Q8896" t="s">
        <v>57</v>
      </c>
      <c r="R8896">
        <f>Healthcare_Data_v1__4[[#This Row],[Discharge Date]]-Healthcare_Data_v1__4[[#This Row],[Date of Admission]]</f>
        <v>9</v>
      </c>
      <c r="S8896" t="str" cm="1">
        <f t="array" ref="S8896">_xlfn.IFS( Healthcare_Data_v1__4[[#This Row],[Days of Stay]]&lt;10,"Low",Healthcare_Data_v1__4[[#This Row],[Days of Stay]]&lt;20,"Med",Healthcare_Data_v1__4[[#This Row],[Days of Stay]]&lt;=30,"High")</f>
        <v>Low</v>
      </c>
      <c r="T8896" t="str">
        <f>CONCATENATE(Healthcare_Data_v1__4[[#This Row],[Medical Condition]],Healthcare_Data_v1__4[[#This Row],[Duration]])</f>
        <v>HypertensionLow</v>
      </c>
      <c r="U8896">
        <f>MONTH(Healthcare_Data_v1__4[[#This Row],[Date of Admission]])</f>
        <v>12</v>
      </c>
      <c r="V8896">
        <f>YEAR(Healthcare_Data_v1__4[[#This Row],[Date of Admission]])</f>
        <v>2019</v>
      </c>
      <c r="W8896">
        <f>DAY(Healthcare_Data_v1__4[[#This Row],[Date of Admission]])</f>
        <v>11</v>
      </c>
    </row>
    <row r="8897" spans="1:23" x14ac:dyDescent="0.3">
      <c r="A8897" t="s">
        <v>25676</v>
      </c>
      <c r="B8897">
        <v>78</v>
      </c>
      <c r="C8897" t="s">
        <v>3</v>
      </c>
      <c r="D8897" t="s">
        <v>16</v>
      </c>
      <c r="E8897" t="s">
        <v>20</v>
      </c>
      <c r="F8897" t="s">
        <v>9</v>
      </c>
      <c r="G8897" s="1">
        <v>44721</v>
      </c>
      <c r="H8897" t="s">
        <v>16207</v>
      </c>
      <c r="I8897" t="s">
        <v>16208</v>
      </c>
      <c r="J8897">
        <v>5177.3176919999996</v>
      </c>
      <c r="K8897" t="s">
        <v>41</v>
      </c>
      <c r="L8897">
        <v>35607</v>
      </c>
      <c r="M8897">
        <v>202</v>
      </c>
      <c r="N8897" t="s">
        <v>48</v>
      </c>
      <c r="O8897" s="1">
        <v>44734</v>
      </c>
      <c r="P8897" t="s">
        <v>56</v>
      </c>
      <c r="Q8897" t="s">
        <v>44</v>
      </c>
      <c r="R8897">
        <f>Healthcare_Data_v1__4[[#This Row],[Discharge Date]]-Healthcare_Data_v1__4[[#This Row],[Date of Admission]]</f>
        <v>13</v>
      </c>
      <c r="S8897" t="str" cm="1">
        <f t="array" ref="S8897">_xlfn.IFS( Healthcare_Data_v1__4[[#This Row],[Days of Stay]]&lt;10,"Low",Healthcare_Data_v1__4[[#This Row],[Days of Stay]]&lt;20,"Med",Healthcare_Data_v1__4[[#This Row],[Days of Stay]]&lt;=30,"High")</f>
        <v>Med</v>
      </c>
      <c r="T8897" t="str">
        <f>CONCATENATE(Healthcare_Data_v1__4[[#This Row],[Medical Condition]],Healthcare_Data_v1__4[[#This Row],[Duration]])</f>
        <v>ArthritisMed</v>
      </c>
      <c r="U8897">
        <f>MONTH(Healthcare_Data_v1__4[[#This Row],[Date of Admission]])</f>
        <v>6</v>
      </c>
      <c r="V8897">
        <f>YEAR(Healthcare_Data_v1__4[[#This Row],[Date of Admission]])</f>
        <v>2022</v>
      </c>
      <c r="W8897">
        <f>DAY(Healthcare_Data_v1__4[[#This Row],[Date of Admission]])</f>
        <v>9</v>
      </c>
    </row>
    <row r="8898" spans="1:23" x14ac:dyDescent="0.3">
      <c r="A8898" t="s">
        <v>25677</v>
      </c>
      <c r="B8898">
        <v>42</v>
      </c>
      <c r="C8898" t="s">
        <v>8</v>
      </c>
      <c r="D8898" t="s">
        <v>16</v>
      </c>
      <c r="E8898" t="s">
        <v>20</v>
      </c>
      <c r="F8898" t="s">
        <v>11</v>
      </c>
      <c r="G8898" s="1">
        <v>45211</v>
      </c>
      <c r="H8898" t="s">
        <v>16209</v>
      </c>
      <c r="I8898" t="s">
        <v>572</v>
      </c>
      <c r="J8898">
        <v>5175.9585800000004</v>
      </c>
      <c r="K8898" t="s">
        <v>41</v>
      </c>
      <c r="L8898">
        <v>45219</v>
      </c>
      <c r="M8898">
        <v>366</v>
      </c>
      <c r="N8898" t="s">
        <v>48</v>
      </c>
      <c r="O8898" s="1">
        <v>45212</v>
      </c>
      <c r="P8898" t="s">
        <v>56</v>
      </c>
      <c r="Q8898" t="s">
        <v>44</v>
      </c>
      <c r="R8898">
        <f>Healthcare_Data_v1__4[[#This Row],[Discharge Date]]-Healthcare_Data_v1__4[[#This Row],[Date of Admission]]</f>
        <v>1</v>
      </c>
      <c r="S8898" t="str" cm="1">
        <f t="array" ref="S8898">_xlfn.IFS( Healthcare_Data_v1__4[[#This Row],[Days of Stay]]&lt;10,"Low",Healthcare_Data_v1__4[[#This Row],[Days of Stay]]&lt;20,"Med",Healthcare_Data_v1__4[[#This Row],[Days of Stay]]&lt;=30,"High")</f>
        <v>Low</v>
      </c>
      <c r="T8898" t="str">
        <f>CONCATENATE(Healthcare_Data_v1__4[[#This Row],[Medical Condition]],Healthcare_Data_v1__4[[#This Row],[Duration]])</f>
        <v>CancerLow</v>
      </c>
      <c r="U8898">
        <f>MONTH(Healthcare_Data_v1__4[[#This Row],[Date of Admission]])</f>
        <v>10</v>
      </c>
      <c r="V8898">
        <f>YEAR(Healthcare_Data_v1__4[[#This Row],[Date of Admission]])</f>
        <v>2023</v>
      </c>
      <c r="W8898">
        <f>DAY(Healthcare_Data_v1__4[[#This Row],[Date of Admission]])</f>
        <v>12</v>
      </c>
    </row>
    <row r="8899" spans="1:23" x14ac:dyDescent="0.3">
      <c r="A8899" t="s">
        <v>25678</v>
      </c>
      <c r="B8899">
        <v>20</v>
      </c>
      <c r="C8899" t="s">
        <v>12</v>
      </c>
      <c r="D8899" t="s">
        <v>16</v>
      </c>
      <c r="E8899" t="s">
        <v>25</v>
      </c>
      <c r="F8899" t="s">
        <v>10</v>
      </c>
      <c r="G8899" s="1">
        <v>44484</v>
      </c>
      <c r="H8899" t="s">
        <v>16210</v>
      </c>
      <c r="I8899" t="s">
        <v>16211</v>
      </c>
      <c r="J8899">
        <v>5169.2034450000001</v>
      </c>
      <c r="K8899" t="s">
        <v>66</v>
      </c>
      <c r="L8899">
        <v>31738</v>
      </c>
      <c r="M8899">
        <v>351</v>
      </c>
      <c r="N8899" t="s">
        <v>48</v>
      </c>
      <c r="O8899" s="1">
        <v>44497</v>
      </c>
      <c r="P8899" t="s">
        <v>85</v>
      </c>
      <c r="Q8899" t="s">
        <v>50</v>
      </c>
      <c r="R8899">
        <f>Healthcare_Data_v1__4[[#This Row],[Discharge Date]]-Healthcare_Data_v1__4[[#This Row],[Date of Admission]]</f>
        <v>13</v>
      </c>
      <c r="S8899" t="str" cm="1">
        <f t="array" ref="S8899">_xlfn.IFS( Healthcare_Data_v1__4[[#This Row],[Days of Stay]]&lt;10,"Low",Healthcare_Data_v1__4[[#This Row],[Days of Stay]]&lt;20,"Med",Healthcare_Data_v1__4[[#This Row],[Days of Stay]]&lt;=30,"High")</f>
        <v>Med</v>
      </c>
      <c r="T8899" t="str">
        <f>CONCATENATE(Healthcare_Data_v1__4[[#This Row],[Medical Condition]],Healthcare_Data_v1__4[[#This Row],[Duration]])</f>
        <v>HypertensionMed</v>
      </c>
      <c r="U8899">
        <f>MONTH(Healthcare_Data_v1__4[[#This Row],[Date of Admission]])</f>
        <v>10</v>
      </c>
      <c r="V8899">
        <f>YEAR(Healthcare_Data_v1__4[[#This Row],[Date of Admission]])</f>
        <v>2021</v>
      </c>
      <c r="W8899">
        <f>DAY(Healthcare_Data_v1__4[[#This Row],[Date of Admission]])</f>
        <v>15</v>
      </c>
    </row>
    <row r="8900" spans="1:23" x14ac:dyDescent="0.3">
      <c r="A8900" t="s">
        <v>25679</v>
      </c>
      <c r="B8900">
        <v>29</v>
      </c>
      <c r="C8900" t="s">
        <v>5</v>
      </c>
      <c r="D8900" t="s">
        <v>15</v>
      </c>
      <c r="E8900" t="s">
        <v>20</v>
      </c>
      <c r="F8900" t="s">
        <v>11</v>
      </c>
      <c r="G8900" s="1">
        <v>43843</v>
      </c>
      <c r="H8900" t="s">
        <v>16212</v>
      </c>
      <c r="I8900" t="s">
        <v>1762</v>
      </c>
      <c r="J8900">
        <v>5165.4380389999997</v>
      </c>
      <c r="K8900" t="s">
        <v>47</v>
      </c>
      <c r="L8900">
        <v>79208</v>
      </c>
      <c r="M8900">
        <v>430</v>
      </c>
      <c r="N8900" t="s">
        <v>48</v>
      </c>
      <c r="O8900" s="1">
        <v>43865</v>
      </c>
      <c r="P8900" t="s">
        <v>49</v>
      </c>
      <c r="Q8900" t="s">
        <v>44</v>
      </c>
      <c r="R8900">
        <f>Healthcare_Data_v1__4[[#This Row],[Discharge Date]]-Healthcare_Data_v1__4[[#This Row],[Date of Admission]]</f>
        <v>22</v>
      </c>
      <c r="S8900" t="str" cm="1">
        <f t="array" ref="S8900">_xlfn.IFS( Healthcare_Data_v1__4[[#This Row],[Days of Stay]]&lt;10,"Low",Healthcare_Data_v1__4[[#This Row],[Days of Stay]]&lt;20,"Med",Healthcare_Data_v1__4[[#This Row],[Days of Stay]]&lt;=30,"High")</f>
        <v>High</v>
      </c>
      <c r="T8900" t="str">
        <f>CONCATENATE(Healthcare_Data_v1__4[[#This Row],[Medical Condition]],Healthcare_Data_v1__4[[#This Row],[Duration]])</f>
        <v>CancerHigh</v>
      </c>
      <c r="U8900">
        <f>MONTH(Healthcare_Data_v1__4[[#This Row],[Date of Admission]])</f>
        <v>1</v>
      </c>
      <c r="V8900">
        <f>YEAR(Healthcare_Data_v1__4[[#This Row],[Date of Admission]])</f>
        <v>2020</v>
      </c>
      <c r="W8900">
        <f>DAY(Healthcare_Data_v1__4[[#This Row],[Date of Admission]])</f>
        <v>13</v>
      </c>
    </row>
    <row r="8901" spans="1:23" x14ac:dyDescent="0.3">
      <c r="A8901" t="s">
        <v>25680</v>
      </c>
      <c r="B8901">
        <v>77</v>
      </c>
      <c r="C8901" t="s">
        <v>3</v>
      </c>
      <c r="D8901" t="s">
        <v>16</v>
      </c>
      <c r="E8901" t="s">
        <v>23</v>
      </c>
      <c r="F8901" t="s">
        <v>10</v>
      </c>
      <c r="G8901" s="1">
        <v>45210</v>
      </c>
      <c r="H8901" t="s">
        <v>16213</v>
      </c>
      <c r="I8901" t="s">
        <v>16214</v>
      </c>
      <c r="J8901">
        <v>5164.4008869999998</v>
      </c>
      <c r="K8901" t="s">
        <v>41</v>
      </c>
      <c r="L8901">
        <v>32848</v>
      </c>
      <c r="M8901">
        <v>354</v>
      </c>
      <c r="N8901" t="s">
        <v>48</v>
      </c>
      <c r="O8901" s="1">
        <v>45214</v>
      </c>
      <c r="P8901" t="s">
        <v>49</v>
      </c>
      <c r="Q8901" t="s">
        <v>57</v>
      </c>
      <c r="R8901">
        <f>Healthcare_Data_v1__4[[#This Row],[Discharge Date]]-Healthcare_Data_v1__4[[#This Row],[Date of Admission]]</f>
        <v>4</v>
      </c>
      <c r="S8901" t="str" cm="1">
        <f t="array" ref="S8901">_xlfn.IFS( Healthcare_Data_v1__4[[#This Row],[Days of Stay]]&lt;10,"Low",Healthcare_Data_v1__4[[#This Row],[Days of Stay]]&lt;20,"Med",Healthcare_Data_v1__4[[#This Row],[Days of Stay]]&lt;=30,"High")</f>
        <v>Low</v>
      </c>
      <c r="T8901" t="str">
        <f>CONCATENATE(Healthcare_Data_v1__4[[#This Row],[Medical Condition]],Healthcare_Data_v1__4[[#This Row],[Duration]])</f>
        <v>HypertensionLow</v>
      </c>
      <c r="U8901">
        <f>MONTH(Healthcare_Data_v1__4[[#This Row],[Date of Admission]])</f>
        <v>10</v>
      </c>
      <c r="V8901">
        <f>YEAR(Healthcare_Data_v1__4[[#This Row],[Date of Admission]])</f>
        <v>2023</v>
      </c>
      <c r="W8901">
        <f>DAY(Healthcare_Data_v1__4[[#This Row],[Date of Admission]])</f>
        <v>11</v>
      </c>
    </row>
    <row r="8902" spans="1:23" x14ac:dyDescent="0.3">
      <c r="A8902" t="s">
        <v>25681</v>
      </c>
      <c r="B8902">
        <v>55</v>
      </c>
      <c r="C8902" t="s">
        <v>3</v>
      </c>
      <c r="D8902" t="s">
        <v>15</v>
      </c>
      <c r="E8902" t="s">
        <v>26</v>
      </c>
      <c r="F8902" t="s">
        <v>6</v>
      </c>
      <c r="G8902" s="1">
        <v>44537</v>
      </c>
      <c r="H8902" t="s">
        <v>16215</v>
      </c>
      <c r="I8902" t="s">
        <v>16216</v>
      </c>
      <c r="J8902">
        <v>5153.5572000000002</v>
      </c>
      <c r="K8902" t="s">
        <v>41</v>
      </c>
      <c r="L8902">
        <v>38698</v>
      </c>
      <c r="M8902">
        <v>394</v>
      </c>
      <c r="N8902" t="s">
        <v>55</v>
      </c>
      <c r="O8902" s="1">
        <v>44548</v>
      </c>
      <c r="P8902" t="s">
        <v>43</v>
      </c>
      <c r="Q8902" t="s">
        <v>44</v>
      </c>
      <c r="R8902">
        <f>Healthcare_Data_v1__4[[#This Row],[Discharge Date]]-Healthcare_Data_v1__4[[#This Row],[Date of Admission]]</f>
        <v>11</v>
      </c>
      <c r="S8902" t="str" cm="1">
        <f t="array" ref="S8902">_xlfn.IFS( Healthcare_Data_v1__4[[#This Row],[Days of Stay]]&lt;10,"Low",Healthcare_Data_v1__4[[#This Row],[Days of Stay]]&lt;20,"Med",Healthcare_Data_v1__4[[#This Row],[Days of Stay]]&lt;=30,"High")</f>
        <v>Med</v>
      </c>
      <c r="T8902" t="str">
        <f>CONCATENATE(Healthcare_Data_v1__4[[#This Row],[Medical Condition]],Healthcare_Data_v1__4[[#This Row],[Duration]])</f>
        <v>AsthmaMed</v>
      </c>
      <c r="U8902">
        <f>MONTH(Healthcare_Data_v1__4[[#This Row],[Date of Admission]])</f>
        <v>12</v>
      </c>
      <c r="V8902">
        <f>YEAR(Healthcare_Data_v1__4[[#This Row],[Date of Admission]])</f>
        <v>2021</v>
      </c>
      <c r="W8902">
        <f>DAY(Healthcare_Data_v1__4[[#This Row],[Date of Admission]])</f>
        <v>7</v>
      </c>
    </row>
    <row r="8903" spans="1:23" x14ac:dyDescent="0.3">
      <c r="A8903" t="s">
        <v>25682</v>
      </c>
      <c r="B8903">
        <v>29</v>
      </c>
      <c r="C8903" t="s">
        <v>5</v>
      </c>
      <c r="D8903" t="s">
        <v>16</v>
      </c>
      <c r="E8903" t="s">
        <v>21</v>
      </c>
      <c r="F8903" t="s">
        <v>6</v>
      </c>
      <c r="G8903" s="1">
        <v>44918</v>
      </c>
      <c r="H8903" t="s">
        <v>10497</v>
      </c>
      <c r="I8903" t="s">
        <v>16217</v>
      </c>
      <c r="J8903">
        <v>5146.9772990000001</v>
      </c>
      <c r="K8903" t="s">
        <v>63</v>
      </c>
      <c r="L8903">
        <v>43115</v>
      </c>
      <c r="M8903">
        <v>220</v>
      </c>
      <c r="N8903" t="s">
        <v>48</v>
      </c>
      <c r="O8903" s="1">
        <v>44939</v>
      </c>
      <c r="P8903" t="s">
        <v>43</v>
      </c>
      <c r="Q8903" t="s">
        <v>50</v>
      </c>
      <c r="R8903">
        <f>Healthcare_Data_v1__4[[#This Row],[Discharge Date]]-Healthcare_Data_v1__4[[#This Row],[Date of Admission]]</f>
        <v>21</v>
      </c>
      <c r="S8903" t="str" cm="1">
        <f t="array" ref="S8903">_xlfn.IFS( Healthcare_Data_v1__4[[#This Row],[Days of Stay]]&lt;10,"Low",Healthcare_Data_v1__4[[#This Row],[Days of Stay]]&lt;20,"Med",Healthcare_Data_v1__4[[#This Row],[Days of Stay]]&lt;=30,"High")</f>
        <v>High</v>
      </c>
      <c r="T8903" t="str">
        <f>CONCATENATE(Healthcare_Data_v1__4[[#This Row],[Medical Condition]],Healthcare_Data_v1__4[[#This Row],[Duration]])</f>
        <v>AsthmaHigh</v>
      </c>
      <c r="U8903">
        <f>MONTH(Healthcare_Data_v1__4[[#This Row],[Date of Admission]])</f>
        <v>12</v>
      </c>
      <c r="V8903">
        <f>YEAR(Healthcare_Data_v1__4[[#This Row],[Date of Admission]])</f>
        <v>2022</v>
      </c>
      <c r="W8903">
        <f>DAY(Healthcare_Data_v1__4[[#This Row],[Date of Admission]])</f>
        <v>23</v>
      </c>
    </row>
    <row r="8904" spans="1:23" x14ac:dyDescent="0.3">
      <c r="A8904" t="s">
        <v>25683</v>
      </c>
      <c r="B8904">
        <v>65</v>
      </c>
      <c r="C8904" t="s">
        <v>3</v>
      </c>
      <c r="D8904" t="s">
        <v>15</v>
      </c>
      <c r="E8904" t="s">
        <v>24</v>
      </c>
      <c r="F8904" t="s">
        <v>7</v>
      </c>
      <c r="G8904" s="1">
        <v>44988</v>
      </c>
      <c r="H8904" t="s">
        <v>16218</v>
      </c>
      <c r="I8904" t="s">
        <v>16219</v>
      </c>
      <c r="J8904">
        <v>5146.9023349999998</v>
      </c>
      <c r="K8904" t="s">
        <v>63</v>
      </c>
      <c r="L8904">
        <v>2804</v>
      </c>
      <c r="M8904">
        <v>296</v>
      </c>
      <c r="N8904" t="s">
        <v>42</v>
      </c>
      <c r="O8904" s="1">
        <v>44989</v>
      </c>
      <c r="P8904" t="s">
        <v>49</v>
      </c>
      <c r="Q8904" t="s">
        <v>57</v>
      </c>
      <c r="R8904">
        <f>Healthcare_Data_v1__4[[#This Row],[Discharge Date]]-Healthcare_Data_v1__4[[#This Row],[Date of Admission]]</f>
        <v>1</v>
      </c>
      <c r="S8904" t="str" cm="1">
        <f t="array" ref="S8904">_xlfn.IFS( Healthcare_Data_v1__4[[#This Row],[Days of Stay]]&lt;10,"Low",Healthcare_Data_v1__4[[#This Row],[Days of Stay]]&lt;20,"Med",Healthcare_Data_v1__4[[#This Row],[Days of Stay]]&lt;=30,"High")</f>
        <v>Low</v>
      </c>
      <c r="T8904" t="str">
        <f>CONCATENATE(Healthcare_Data_v1__4[[#This Row],[Medical Condition]],Healthcare_Data_v1__4[[#This Row],[Duration]])</f>
        <v>ObesityLow</v>
      </c>
      <c r="U8904">
        <f>MONTH(Healthcare_Data_v1__4[[#This Row],[Date of Admission]])</f>
        <v>3</v>
      </c>
      <c r="V8904">
        <f>YEAR(Healthcare_Data_v1__4[[#This Row],[Date of Admission]])</f>
        <v>2023</v>
      </c>
      <c r="W8904">
        <f>DAY(Healthcare_Data_v1__4[[#This Row],[Date of Admission]])</f>
        <v>3</v>
      </c>
    </row>
    <row r="8905" spans="1:23" x14ac:dyDescent="0.3">
      <c r="A8905" t="s">
        <v>25684</v>
      </c>
      <c r="B8905">
        <v>42</v>
      </c>
      <c r="C8905" t="s">
        <v>8</v>
      </c>
      <c r="D8905" t="s">
        <v>15</v>
      </c>
      <c r="E8905" t="s">
        <v>23</v>
      </c>
      <c r="F8905" t="s">
        <v>9</v>
      </c>
      <c r="G8905" s="1">
        <v>43645</v>
      </c>
      <c r="H8905" t="s">
        <v>16220</v>
      </c>
      <c r="I8905" t="s">
        <v>16221</v>
      </c>
      <c r="J8905">
        <v>5141.5172739999998</v>
      </c>
      <c r="K8905" t="s">
        <v>63</v>
      </c>
      <c r="L8905">
        <v>33542</v>
      </c>
      <c r="M8905">
        <v>132</v>
      </c>
      <c r="N8905" t="s">
        <v>42</v>
      </c>
      <c r="O8905" s="1">
        <v>43650</v>
      </c>
      <c r="P8905" t="s">
        <v>85</v>
      </c>
      <c r="Q8905" t="s">
        <v>50</v>
      </c>
      <c r="R8905">
        <f>Healthcare_Data_v1__4[[#This Row],[Discharge Date]]-Healthcare_Data_v1__4[[#This Row],[Date of Admission]]</f>
        <v>5</v>
      </c>
      <c r="S8905" t="str" cm="1">
        <f t="array" ref="S8905">_xlfn.IFS( Healthcare_Data_v1__4[[#This Row],[Days of Stay]]&lt;10,"Low",Healthcare_Data_v1__4[[#This Row],[Days of Stay]]&lt;20,"Med",Healthcare_Data_v1__4[[#This Row],[Days of Stay]]&lt;=30,"High")</f>
        <v>Low</v>
      </c>
      <c r="T8905" t="str">
        <f>CONCATENATE(Healthcare_Data_v1__4[[#This Row],[Medical Condition]],Healthcare_Data_v1__4[[#This Row],[Duration]])</f>
        <v>ArthritisLow</v>
      </c>
      <c r="U8905">
        <f>MONTH(Healthcare_Data_v1__4[[#This Row],[Date of Admission]])</f>
        <v>6</v>
      </c>
      <c r="V8905">
        <f>YEAR(Healthcare_Data_v1__4[[#This Row],[Date of Admission]])</f>
        <v>2019</v>
      </c>
      <c r="W8905">
        <f>DAY(Healthcare_Data_v1__4[[#This Row],[Date of Admission]])</f>
        <v>29</v>
      </c>
    </row>
    <row r="8906" spans="1:23" x14ac:dyDescent="0.3">
      <c r="A8906" t="s">
        <v>25685</v>
      </c>
      <c r="B8906">
        <v>51</v>
      </c>
      <c r="C8906" t="s">
        <v>8</v>
      </c>
      <c r="D8906" t="s">
        <v>16</v>
      </c>
      <c r="E8906" t="s">
        <v>22</v>
      </c>
      <c r="F8906" t="s">
        <v>4</v>
      </c>
      <c r="G8906" s="1">
        <v>44428</v>
      </c>
      <c r="H8906" t="s">
        <v>16222</v>
      </c>
      <c r="I8906" t="s">
        <v>16223</v>
      </c>
      <c r="J8906">
        <v>5132.5366969999995</v>
      </c>
      <c r="K8906" t="s">
        <v>69</v>
      </c>
      <c r="L8906">
        <v>49104</v>
      </c>
      <c r="M8906">
        <v>347</v>
      </c>
      <c r="N8906" t="s">
        <v>48</v>
      </c>
      <c r="O8906" s="1">
        <v>44447</v>
      </c>
      <c r="P8906" t="s">
        <v>60</v>
      </c>
      <c r="Q8906" t="s">
        <v>57</v>
      </c>
      <c r="R8906">
        <f>Healthcare_Data_v1__4[[#This Row],[Discharge Date]]-Healthcare_Data_v1__4[[#This Row],[Date of Admission]]</f>
        <v>19</v>
      </c>
      <c r="S8906" t="str" cm="1">
        <f t="array" ref="S8906">_xlfn.IFS( Healthcare_Data_v1__4[[#This Row],[Days of Stay]]&lt;10,"Low",Healthcare_Data_v1__4[[#This Row],[Days of Stay]]&lt;20,"Med",Healthcare_Data_v1__4[[#This Row],[Days of Stay]]&lt;=30,"High")</f>
        <v>Med</v>
      </c>
      <c r="T8906" t="str">
        <f>CONCATENATE(Healthcare_Data_v1__4[[#This Row],[Medical Condition]],Healthcare_Data_v1__4[[#This Row],[Duration]])</f>
        <v>DiabetesMed</v>
      </c>
      <c r="U8906">
        <f>MONTH(Healthcare_Data_v1__4[[#This Row],[Date of Admission]])</f>
        <v>8</v>
      </c>
      <c r="V8906">
        <f>YEAR(Healthcare_Data_v1__4[[#This Row],[Date of Admission]])</f>
        <v>2021</v>
      </c>
      <c r="W8906">
        <f>DAY(Healthcare_Data_v1__4[[#This Row],[Date of Admission]])</f>
        <v>20</v>
      </c>
    </row>
    <row r="8907" spans="1:23" x14ac:dyDescent="0.3">
      <c r="A8907" t="s">
        <v>25686</v>
      </c>
      <c r="B8907">
        <v>23</v>
      </c>
      <c r="C8907" t="s">
        <v>12</v>
      </c>
      <c r="D8907" t="s">
        <v>16</v>
      </c>
      <c r="E8907" t="s">
        <v>22</v>
      </c>
      <c r="F8907" t="s">
        <v>7</v>
      </c>
      <c r="G8907" s="1">
        <v>44696</v>
      </c>
      <c r="H8907" t="s">
        <v>16224</v>
      </c>
      <c r="I8907" t="s">
        <v>6575</v>
      </c>
      <c r="J8907">
        <v>5131.0609860000004</v>
      </c>
      <c r="K8907" t="s">
        <v>69</v>
      </c>
      <c r="L8907">
        <v>5582</v>
      </c>
      <c r="M8907">
        <v>250</v>
      </c>
      <c r="N8907" t="s">
        <v>42</v>
      </c>
      <c r="O8907" s="1">
        <v>44717</v>
      </c>
      <c r="P8907" t="s">
        <v>60</v>
      </c>
      <c r="Q8907" t="s">
        <v>50</v>
      </c>
      <c r="R8907">
        <f>Healthcare_Data_v1__4[[#This Row],[Discharge Date]]-Healthcare_Data_v1__4[[#This Row],[Date of Admission]]</f>
        <v>21</v>
      </c>
      <c r="S8907" t="str" cm="1">
        <f t="array" ref="S8907">_xlfn.IFS( Healthcare_Data_v1__4[[#This Row],[Days of Stay]]&lt;10,"Low",Healthcare_Data_v1__4[[#This Row],[Days of Stay]]&lt;20,"Med",Healthcare_Data_v1__4[[#This Row],[Days of Stay]]&lt;=30,"High")</f>
        <v>High</v>
      </c>
      <c r="T8907" t="str">
        <f>CONCATENATE(Healthcare_Data_v1__4[[#This Row],[Medical Condition]],Healthcare_Data_v1__4[[#This Row],[Duration]])</f>
        <v>ObesityHigh</v>
      </c>
      <c r="U8907">
        <f>MONTH(Healthcare_Data_v1__4[[#This Row],[Date of Admission]])</f>
        <v>5</v>
      </c>
      <c r="V8907">
        <f>YEAR(Healthcare_Data_v1__4[[#This Row],[Date of Admission]])</f>
        <v>2022</v>
      </c>
      <c r="W8907">
        <f>DAY(Healthcare_Data_v1__4[[#This Row],[Date of Admission]])</f>
        <v>15</v>
      </c>
    </row>
    <row r="8908" spans="1:23" x14ac:dyDescent="0.3">
      <c r="A8908" t="s">
        <v>25687</v>
      </c>
      <c r="B8908">
        <v>68</v>
      </c>
      <c r="C8908" t="s">
        <v>3</v>
      </c>
      <c r="D8908" t="s">
        <v>15</v>
      </c>
      <c r="E8908" t="s">
        <v>22</v>
      </c>
      <c r="F8908" t="s">
        <v>6</v>
      </c>
      <c r="G8908" s="1">
        <v>44252</v>
      </c>
      <c r="H8908" t="s">
        <v>16225</v>
      </c>
      <c r="I8908" t="s">
        <v>16226</v>
      </c>
      <c r="J8908">
        <v>5119.988394</v>
      </c>
      <c r="K8908" t="s">
        <v>66</v>
      </c>
      <c r="L8908">
        <v>4864</v>
      </c>
      <c r="M8908">
        <v>283</v>
      </c>
      <c r="N8908" t="s">
        <v>55</v>
      </c>
      <c r="O8908" s="1">
        <v>44278</v>
      </c>
      <c r="P8908" t="s">
        <v>56</v>
      </c>
      <c r="Q8908" t="s">
        <v>44</v>
      </c>
      <c r="R8908">
        <f>Healthcare_Data_v1__4[[#This Row],[Discharge Date]]-Healthcare_Data_v1__4[[#This Row],[Date of Admission]]</f>
        <v>26</v>
      </c>
      <c r="S8908" t="str" cm="1">
        <f t="array" ref="S8908">_xlfn.IFS( Healthcare_Data_v1__4[[#This Row],[Days of Stay]]&lt;10,"Low",Healthcare_Data_v1__4[[#This Row],[Days of Stay]]&lt;20,"Med",Healthcare_Data_v1__4[[#This Row],[Days of Stay]]&lt;=30,"High")</f>
        <v>High</v>
      </c>
      <c r="T8908" t="str">
        <f>CONCATENATE(Healthcare_Data_v1__4[[#This Row],[Medical Condition]],Healthcare_Data_v1__4[[#This Row],[Duration]])</f>
        <v>AsthmaHigh</v>
      </c>
      <c r="U8908">
        <f>MONTH(Healthcare_Data_v1__4[[#This Row],[Date of Admission]])</f>
        <v>2</v>
      </c>
      <c r="V8908">
        <f>YEAR(Healthcare_Data_v1__4[[#This Row],[Date of Admission]])</f>
        <v>2021</v>
      </c>
      <c r="W8908">
        <f>DAY(Healthcare_Data_v1__4[[#This Row],[Date of Admission]])</f>
        <v>25</v>
      </c>
    </row>
    <row r="8909" spans="1:23" x14ac:dyDescent="0.3">
      <c r="A8909" t="s">
        <v>25688</v>
      </c>
      <c r="B8909">
        <v>74</v>
      </c>
      <c r="C8909" t="s">
        <v>3</v>
      </c>
      <c r="D8909" t="s">
        <v>16</v>
      </c>
      <c r="E8909" t="s">
        <v>25</v>
      </c>
      <c r="F8909" t="s">
        <v>4</v>
      </c>
      <c r="G8909" s="1">
        <v>43480</v>
      </c>
      <c r="H8909" t="s">
        <v>16227</v>
      </c>
      <c r="I8909" t="s">
        <v>16228</v>
      </c>
      <c r="J8909">
        <v>5114.3927480000002</v>
      </c>
      <c r="K8909" t="s">
        <v>69</v>
      </c>
      <c r="L8909">
        <v>54187</v>
      </c>
      <c r="M8909">
        <v>418</v>
      </c>
      <c r="N8909" t="s">
        <v>55</v>
      </c>
      <c r="O8909" s="1">
        <v>43487</v>
      </c>
      <c r="P8909" t="s">
        <v>43</v>
      </c>
      <c r="Q8909" t="s">
        <v>44</v>
      </c>
      <c r="R8909">
        <f>Healthcare_Data_v1__4[[#This Row],[Discharge Date]]-Healthcare_Data_v1__4[[#This Row],[Date of Admission]]</f>
        <v>7</v>
      </c>
      <c r="S8909" t="str" cm="1">
        <f t="array" ref="S8909">_xlfn.IFS( Healthcare_Data_v1__4[[#This Row],[Days of Stay]]&lt;10,"Low",Healthcare_Data_v1__4[[#This Row],[Days of Stay]]&lt;20,"Med",Healthcare_Data_v1__4[[#This Row],[Days of Stay]]&lt;=30,"High")</f>
        <v>Low</v>
      </c>
      <c r="T8909" t="str">
        <f>CONCATENATE(Healthcare_Data_v1__4[[#This Row],[Medical Condition]],Healthcare_Data_v1__4[[#This Row],[Duration]])</f>
        <v>DiabetesLow</v>
      </c>
      <c r="U8909">
        <f>MONTH(Healthcare_Data_v1__4[[#This Row],[Date of Admission]])</f>
        <v>1</v>
      </c>
      <c r="V8909">
        <f>YEAR(Healthcare_Data_v1__4[[#This Row],[Date of Admission]])</f>
        <v>2019</v>
      </c>
      <c r="W8909">
        <f>DAY(Healthcare_Data_v1__4[[#This Row],[Date of Admission]])</f>
        <v>15</v>
      </c>
    </row>
    <row r="8910" spans="1:23" x14ac:dyDescent="0.3">
      <c r="A8910" t="s">
        <v>25689</v>
      </c>
      <c r="B8910">
        <v>59</v>
      </c>
      <c r="C8910" t="s">
        <v>3</v>
      </c>
      <c r="D8910" t="s">
        <v>16</v>
      </c>
      <c r="E8910" t="s">
        <v>25</v>
      </c>
      <c r="F8910" t="s">
        <v>11</v>
      </c>
      <c r="G8910" s="1">
        <v>44823</v>
      </c>
      <c r="H8910" t="s">
        <v>16229</v>
      </c>
      <c r="I8910" t="s">
        <v>6698</v>
      </c>
      <c r="J8910">
        <v>5113.2624040000001</v>
      </c>
      <c r="K8910" t="s">
        <v>63</v>
      </c>
      <c r="L8910">
        <v>62810</v>
      </c>
      <c r="M8910">
        <v>440</v>
      </c>
      <c r="N8910" t="s">
        <v>42</v>
      </c>
      <c r="O8910" s="1">
        <v>44839</v>
      </c>
      <c r="P8910" t="s">
        <v>85</v>
      </c>
      <c r="Q8910" t="s">
        <v>57</v>
      </c>
      <c r="R8910">
        <f>Healthcare_Data_v1__4[[#This Row],[Discharge Date]]-Healthcare_Data_v1__4[[#This Row],[Date of Admission]]</f>
        <v>16</v>
      </c>
      <c r="S8910" t="str" cm="1">
        <f t="array" ref="S8910">_xlfn.IFS( Healthcare_Data_v1__4[[#This Row],[Days of Stay]]&lt;10,"Low",Healthcare_Data_v1__4[[#This Row],[Days of Stay]]&lt;20,"Med",Healthcare_Data_v1__4[[#This Row],[Days of Stay]]&lt;=30,"High")</f>
        <v>Med</v>
      </c>
      <c r="T8910" t="str">
        <f>CONCATENATE(Healthcare_Data_v1__4[[#This Row],[Medical Condition]],Healthcare_Data_v1__4[[#This Row],[Duration]])</f>
        <v>CancerMed</v>
      </c>
      <c r="U8910">
        <f>MONTH(Healthcare_Data_v1__4[[#This Row],[Date of Admission]])</f>
        <v>9</v>
      </c>
      <c r="V8910">
        <f>YEAR(Healthcare_Data_v1__4[[#This Row],[Date of Admission]])</f>
        <v>2022</v>
      </c>
      <c r="W8910">
        <f>DAY(Healthcare_Data_v1__4[[#This Row],[Date of Admission]])</f>
        <v>19</v>
      </c>
    </row>
    <row r="8911" spans="1:23" x14ac:dyDescent="0.3">
      <c r="A8911" t="s">
        <v>25690</v>
      </c>
      <c r="B8911">
        <v>43</v>
      </c>
      <c r="C8911" t="s">
        <v>8</v>
      </c>
      <c r="D8911" t="s">
        <v>16</v>
      </c>
      <c r="E8911" t="s">
        <v>24</v>
      </c>
      <c r="F8911" t="s">
        <v>11</v>
      </c>
      <c r="G8911" s="1">
        <v>44994</v>
      </c>
      <c r="H8911" t="s">
        <v>16230</v>
      </c>
      <c r="I8911" t="s">
        <v>16231</v>
      </c>
      <c r="J8911">
        <v>5113.2595190000002</v>
      </c>
      <c r="K8911" t="s">
        <v>69</v>
      </c>
      <c r="L8911">
        <v>25153</v>
      </c>
      <c r="M8911">
        <v>387</v>
      </c>
      <c r="N8911" t="s">
        <v>42</v>
      </c>
      <c r="O8911" s="1">
        <v>44997</v>
      </c>
      <c r="P8911" t="s">
        <v>49</v>
      </c>
      <c r="Q8911" t="s">
        <v>44</v>
      </c>
      <c r="R8911">
        <f>Healthcare_Data_v1__4[[#This Row],[Discharge Date]]-Healthcare_Data_v1__4[[#This Row],[Date of Admission]]</f>
        <v>3</v>
      </c>
      <c r="S8911" t="str" cm="1">
        <f t="array" ref="S8911">_xlfn.IFS( Healthcare_Data_v1__4[[#This Row],[Days of Stay]]&lt;10,"Low",Healthcare_Data_v1__4[[#This Row],[Days of Stay]]&lt;20,"Med",Healthcare_Data_v1__4[[#This Row],[Days of Stay]]&lt;=30,"High")</f>
        <v>Low</v>
      </c>
      <c r="T8911" t="str">
        <f>CONCATENATE(Healthcare_Data_v1__4[[#This Row],[Medical Condition]],Healthcare_Data_v1__4[[#This Row],[Duration]])</f>
        <v>CancerLow</v>
      </c>
      <c r="U8911">
        <f>MONTH(Healthcare_Data_v1__4[[#This Row],[Date of Admission]])</f>
        <v>3</v>
      </c>
      <c r="V8911">
        <f>YEAR(Healthcare_Data_v1__4[[#This Row],[Date of Admission]])</f>
        <v>2023</v>
      </c>
      <c r="W8911">
        <f>DAY(Healthcare_Data_v1__4[[#This Row],[Date of Admission]])</f>
        <v>9</v>
      </c>
    </row>
    <row r="8912" spans="1:23" x14ac:dyDescent="0.3">
      <c r="A8912" t="s">
        <v>25691</v>
      </c>
      <c r="B8912">
        <v>24</v>
      </c>
      <c r="C8912" t="s">
        <v>12</v>
      </c>
      <c r="D8912" t="s">
        <v>15</v>
      </c>
      <c r="E8912" t="s">
        <v>23</v>
      </c>
      <c r="F8912" t="s">
        <v>10</v>
      </c>
      <c r="G8912" s="1">
        <v>44043</v>
      </c>
      <c r="H8912" t="s">
        <v>7128</v>
      </c>
      <c r="I8912" t="s">
        <v>5261</v>
      </c>
      <c r="J8912">
        <v>5107.4576040000002</v>
      </c>
      <c r="K8912" t="s">
        <v>66</v>
      </c>
      <c r="L8912">
        <v>27704</v>
      </c>
      <c r="M8912">
        <v>338</v>
      </c>
      <c r="N8912" t="s">
        <v>48</v>
      </c>
      <c r="O8912" s="1">
        <v>44055</v>
      </c>
      <c r="P8912" t="s">
        <v>85</v>
      </c>
      <c r="Q8912" t="s">
        <v>57</v>
      </c>
      <c r="R8912">
        <f>Healthcare_Data_v1__4[[#This Row],[Discharge Date]]-Healthcare_Data_v1__4[[#This Row],[Date of Admission]]</f>
        <v>12</v>
      </c>
      <c r="S8912" t="str" cm="1">
        <f t="array" ref="S8912">_xlfn.IFS( Healthcare_Data_v1__4[[#This Row],[Days of Stay]]&lt;10,"Low",Healthcare_Data_v1__4[[#This Row],[Days of Stay]]&lt;20,"Med",Healthcare_Data_v1__4[[#This Row],[Days of Stay]]&lt;=30,"High")</f>
        <v>Med</v>
      </c>
      <c r="T8912" t="str">
        <f>CONCATENATE(Healthcare_Data_v1__4[[#This Row],[Medical Condition]],Healthcare_Data_v1__4[[#This Row],[Duration]])</f>
        <v>HypertensionMed</v>
      </c>
      <c r="U8912">
        <f>MONTH(Healthcare_Data_v1__4[[#This Row],[Date of Admission]])</f>
        <v>7</v>
      </c>
      <c r="V8912">
        <f>YEAR(Healthcare_Data_v1__4[[#This Row],[Date of Admission]])</f>
        <v>2020</v>
      </c>
      <c r="W8912">
        <f>DAY(Healthcare_Data_v1__4[[#This Row],[Date of Admission]])</f>
        <v>31</v>
      </c>
    </row>
    <row r="8913" spans="1:23" x14ac:dyDescent="0.3">
      <c r="A8913" t="s">
        <v>25692</v>
      </c>
      <c r="B8913">
        <v>47</v>
      </c>
      <c r="C8913" t="s">
        <v>8</v>
      </c>
      <c r="D8913" t="s">
        <v>15</v>
      </c>
      <c r="E8913" t="s">
        <v>25</v>
      </c>
      <c r="F8913" t="s">
        <v>9</v>
      </c>
      <c r="G8913" s="1">
        <v>45142</v>
      </c>
      <c r="H8913" t="s">
        <v>1731</v>
      </c>
      <c r="I8913" t="s">
        <v>16232</v>
      </c>
      <c r="J8913">
        <v>5105.4082269999999</v>
      </c>
      <c r="K8913" t="s">
        <v>47</v>
      </c>
      <c r="L8913">
        <v>27995</v>
      </c>
      <c r="M8913">
        <v>493</v>
      </c>
      <c r="N8913" t="s">
        <v>55</v>
      </c>
      <c r="O8913" s="1">
        <v>45158</v>
      </c>
      <c r="P8913" t="s">
        <v>60</v>
      </c>
      <c r="Q8913" t="s">
        <v>44</v>
      </c>
      <c r="R8913">
        <f>Healthcare_Data_v1__4[[#This Row],[Discharge Date]]-Healthcare_Data_v1__4[[#This Row],[Date of Admission]]</f>
        <v>16</v>
      </c>
      <c r="S8913" t="str" cm="1">
        <f t="array" ref="S8913">_xlfn.IFS( Healthcare_Data_v1__4[[#This Row],[Days of Stay]]&lt;10,"Low",Healthcare_Data_v1__4[[#This Row],[Days of Stay]]&lt;20,"Med",Healthcare_Data_v1__4[[#This Row],[Days of Stay]]&lt;=30,"High")</f>
        <v>Med</v>
      </c>
      <c r="T8913" t="str">
        <f>CONCATENATE(Healthcare_Data_v1__4[[#This Row],[Medical Condition]],Healthcare_Data_v1__4[[#This Row],[Duration]])</f>
        <v>ArthritisMed</v>
      </c>
      <c r="U8913">
        <f>MONTH(Healthcare_Data_v1__4[[#This Row],[Date of Admission]])</f>
        <v>8</v>
      </c>
      <c r="V8913">
        <f>YEAR(Healthcare_Data_v1__4[[#This Row],[Date of Admission]])</f>
        <v>2023</v>
      </c>
      <c r="W8913">
        <f>DAY(Healthcare_Data_v1__4[[#This Row],[Date of Admission]])</f>
        <v>4</v>
      </c>
    </row>
    <row r="8914" spans="1:23" x14ac:dyDescent="0.3">
      <c r="A8914" t="s">
        <v>24179</v>
      </c>
      <c r="B8914">
        <v>63</v>
      </c>
      <c r="C8914" t="s">
        <v>3</v>
      </c>
      <c r="D8914" t="s">
        <v>16</v>
      </c>
      <c r="E8914" t="s">
        <v>25</v>
      </c>
      <c r="F8914" t="s">
        <v>7</v>
      </c>
      <c r="G8914" s="1">
        <v>45118</v>
      </c>
      <c r="H8914" t="s">
        <v>16233</v>
      </c>
      <c r="I8914" t="s">
        <v>16234</v>
      </c>
      <c r="J8914">
        <v>5102.0355019999997</v>
      </c>
      <c r="K8914" t="s">
        <v>66</v>
      </c>
      <c r="L8914">
        <v>13765</v>
      </c>
      <c r="M8914">
        <v>112</v>
      </c>
      <c r="N8914" t="s">
        <v>42</v>
      </c>
      <c r="O8914" s="1">
        <v>45134</v>
      </c>
      <c r="P8914" t="s">
        <v>60</v>
      </c>
      <c r="Q8914" t="s">
        <v>50</v>
      </c>
      <c r="R8914">
        <f>Healthcare_Data_v1__4[[#This Row],[Discharge Date]]-Healthcare_Data_v1__4[[#This Row],[Date of Admission]]</f>
        <v>16</v>
      </c>
      <c r="S8914" t="str" cm="1">
        <f t="array" ref="S8914">_xlfn.IFS( Healthcare_Data_v1__4[[#This Row],[Days of Stay]]&lt;10,"Low",Healthcare_Data_v1__4[[#This Row],[Days of Stay]]&lt;20,"Med",Healthcare_Data_v1__4[[#This Row],[Days of Stay]]&lt;=30,"High")</f>
        <v>Med</v>
      </c>
      <c r="T8914" t="str">
        <f>CONCATENATE(Healthcare_Data_v1__4[[#This Row],[Medical Condition]],Healthcare_Data_v1__4[[#This Row],[Duration]])</f>
        <v>ObesityMed</v>
      </c>
      <c r="U8914">
        <f>MONTH(Healthcare_Data_v1__4[[#This Row],[Date of Admission]])</f>
        <v>7</v>
      </c>
      <c r="V8914">
        <f>YEAR(Healthcare_Data_v1__4[[#This Row],[Date of Admission]])</f>
        <v>2023</v>
      </c>
      <c r="W8914">
        <f>DAY(Healthcare_Data_v1__4[[#This Row],[Date of Admission]])</f>
        <v>11</v>
      </c>
    </row>
    <row r="8915" spans="1:23" x14ac:dyDescent="0.3">
      <c r="A8915" t="s">
        <v>25693</v>
      </c>
      <c r="B8915">
        <v>80</v>
      </c>
      <c r="C8915" t="s">
        <v>3</v>
      </c>
      <c r="D8915" t="s">
        <v>15</v>
      </c>
      <c r="E8915" t="s">
        <v>22</v>
      </c>
      <c r="F8915" t="s">
        <v>7</v>
      </c>
      <c r="G8915" s="1">
        <v>44104</v>
      </c>
      <c r="H8915" t="s">
        <v>8498</v>
      </c>
      <c r="I8915" t="s">
        <v>16235</v>
      </c>
      <c r="J8915">
        <v>5097.399958</v>
      </c>
      <c r="K8915" t="s">
        <v>63</v>
      </c>
      <c r="L8915">
        <v>18804</v>
      </c>
      <c r="M8915">
        <v>295</v>
      </c>
      <c r="N8915" t="s">
        <v>42</v>
      </c>
      <c r="O8915" s="1">
        <v>44117</v>
      </c>
      <c r="P8915" t="s">
        <v>49</v>
      </c>
      <c r="Q8915" t="s">
        <v>50</v>
      </c>
      <c r="R8915">
        <f>Healthcare_Data_v1__4[[#This Row],[Discharge Date]]-Healthcare_Data_v1__4[[#This Row],[Date of Admission]]</f>
        <v>13</v>
      </c>
      <c r="S8915" t="str" cm="1">
        <f t="array" ref="S8915">_xlfn.IFS( Healthcare_Data_v1__4[[#This Row],[Days of Stay]]&lt;10,"Low",Healthcare_Data_v1__4[[#This Row],[Days of Stay]]&lt;20,"Med",Healthcare_Data_v1__4[[#This Row],[Days of Stay]]&lt;=30,"High")</f>
        <v>Med</v>
      </c>
      <c r="T8915" t="str">
        <f>CONCATENATE(Healthcare_Data_v1__4[[#This Row],[Medical Condition]],Healthcare_Data_v1__4[[#This Row],[Duration]])</f>
        <v>ObesityMed</v>
      </c>
      <c r="U8915">
        <f>MONTH(Healthcare_Data_v1__4[[#This Row],[Date of Admission]])</f>
        <v>9</v>
      </c>
      <c r="V8915">
        <f>YEAR(Healthcare_Data_v1__4[[#This Row],[Date of Admission]])</f>
        <v>2020</v>
      </c>
      <c r="W8915">
        <f>DAY(Healthcare_Data_v1__4[[#This Row],[Date of Admission]])</f>
        <v>30</v>
      </c>
    </row>
    <row r="8916" spans="1:23" x14ac:dyDescent="0.3">
      <c r="A8916" t="s">
        <v>25694</v>
      </c>
      <c r="B8916">
        <v>60</v>
      </c>
      <c r="C8916" t="s">
        <v>3</v>
      </c>
      <c r="D8916" t="s">
        <v>16</v>
      </c>
      <c r="E8916" t="s">
        <v>25</v>
      </c>
      <c r="F8916" t="s">
        <v>6</v>
      </c>
      <c r="G8916" s="1">
        <v>43966</v>
      </c>
      <c r="H8916" t="s">
        <v>16236</v>
      </c>
      <c r="I8916" t="s">
        <v>2026</v>
      </c>
      <c r="J8916">
        <v>5097.3308299999999</v>
      </c>
      <c r="K8916" t="s">
        <v>69</v>
      </c>
      <c r="L8916">
        <v>29540</v>
      </c>
      <c r="M8916">
        <v>132</v>
      </c>
      <c r="N8916" t="s">
        <v>48</v>
      </c>
      <c r="O8916" s="1">
        <v>43994</v>
      </c>
      <c r="P8916" t="s">
        <v>49</v>
      </c>
      <c r="Q8916" t="s">
        <v>57</v>
      </c>
      <c r="R8916">
        <f>Healthcare_Data_v1__4[[#This Row],[Discharge Date]]-Healthcare_Data_v1__4[[#This Row],[Date of Admission]]</f>
        <v>28</v>
      </c>
      <c r="S8916" t="str" cm="1">
        <f t="array" ref="S8916">_xlfn.IFS( Healthcare_Data_v1__4[[#This Row],[Days of Stay]]&lt;10,"Low",Healthcare_Data_v1__4[[#This Row],[Days of Stay]]&lt;20,"Med",Healthcare_Data_v1__4[[#This Row],[Days of Stay]]&lt;=30,"High")</f>
        <v>High</v>
      </c>
      <c r="T8916" t="str">
        <f>CONCATENATE(Healthcare_Data_v1__4[[#This Row],[Medical Condition]],Healthcare_Data_v1__4[[#This Row],[Duration]])</f>
        <v>AsthmaHigh</v>
      </c>
      <c r="U8916">
        <f>MONTH(Healthcare_Data_v1__4[[#This Row],[Date of Admission]])</f>
        <v>5</v>
      </c>
      <c r="V8916">
        <f>YEAR(Healthcare_Data_v1__4[[#This Row],[Date of Admission]])</f>
        <v>2020</v>
      </c>
      <c r="W8916">
        <f>DAY(Healthcare_Data_v1__4[[#This Row],[Date of Admission]])</f>
        <v>15</v>
      </c>
    </row>
    <row r="8917" spans="1:23" x14ac:dyDescent="0.3">
      <c r="A8917" t="s">
        <v>25695</v>
      </c>
      <c r="B8917">
        <v>25</v>
      </c>
      <c r="C8917" t="s">
        <v>5</v>
      </c>
      <c r="D8917" t="s">
        <v>15</v>
      </c>
      <c r="E8917" t="s">
        <v>20</v>
      </c>
      <c r="F8917" t="s">
        <v>11</v>
      </c>
      <c r="G8917" s="1">
        <v>44314</v>
      </c>
      <c r="H8917" t="s">
        <v>16237</v>
      </c>
      <c r="I8917" t="s">
        <v>16238</v>
      </c>
      <c r="J8917">
        <v>5091.8911440000002</v>
      </c>
      <c r="K8917" t="s">
        <v>66</v>
      </c>
      <c r="L8917">
        <v>46812</v>
      </c>
      <c r="M8917">
        <v>255</v>
      </c>
      <c r="N8917" t="s">
        <v>42</v>
      </c>
      <c r="O8917" s="1">
        <v>44318</v>
      </c>
      <c r="P8917" t="s">
        <v>43</v>
      </c>
      <c r="Q8917" t="s">
        <v>44</v>
      </c>
      <c r="R8917">
        <f>Healthcare_Data_v1__4[[#This Row],[Discharge Date]]-Healthcare_Data_v1__4[[#This Row],[Date of Admission]]</f>
        <v>4</v>
      </c>
      <c r="S8917" t="str" cm="1">
        <f t="array" ref="S8917">_xlfn.IFS( Healthcare_Data_v1__4[[#This Row],[Days of Stay]]&lt;10,"Low",Healthcare_Data_v1__4[[#This Row],[Days of Stay]]&lt;20,"Med",Healthcare_Data_v1__4[[#This Row],[Days of Stay]]&lt;=30,"High")</f>
        <v>Low</v>
      </c>
      <c r="T8917" t="str">
        <f>CONCATENATE(Healthcare_Data_v1__4[[#This Row],[Medical Condition]],Healthcare_Data_v1__4[[#This Row],[Duration]])</f>
        <v>CancerLow</v>
      </c>
      <c r="U8917">
        <f>MONTH(Healthcare_Data_v1__4[[#This Row],[Date of Admission]])</f>
        <v>4</v>
      </c>
      <c r="V8917">
        <f>YEAR(Healthcare_Data_v1__4[[#This Row],[Date of Admission]])</f>
        <v>2021</v>
      </c>
      <c r="W8917">
        <f>DAY(Healthcare_Data_v1__4[[#This Row],[Date of Admission]])</f>
        <v>28</v>
      </c>
    </row>
    <row r="8918" spans="1:23" x14ac:dyDescent="0.3">
      <c r="A8918" t="s">
        <v>16239</v>
      </c>
      <c r="B8918">
        <v>25</v>
      </c>
      <c r="C8918" t="s">
        <v>5</v>
      </c>
      <c r="D8918" t="s">
        <v>15</v>
      </c>
      <c r="E8918" t="s">
        <v>19</v>
      </c>
      <c r="F8918" t="s">
        <v>11</v>
      </c>
      <c r="G8918" s="1">
        <v>43439</v>
      </c>
      <c r="H8918" t="s">
        <v>16240</v>
      </c>
      <c r="I8918" t="s">
        <v>16241</v>
      </c>
      <c r="J8918">
        <v>5091.2847659999998</v>
      </c>
      <c r="K8918" t="s">
        <v>63</v>
      </c>
      <c r="L8918">
        <v>28213</v>
      </c>
      <c r="M8918">
        <v>429</v>
      </c>
      <c r="N8918" t="s">
        <v>42</v>
      </c>
      <c r="O8918" s="1">
        <v>43445</v>
      </c>
      <c r="P8918" t="s">
        <v>56</v>
      </c>
      <c r="Q8918" t="s">
        <v>50</v>
      </c>
      <c r="R8918">
        <f>Healthcare_Data_v1__4[[#This Row],[Discharge Date]]-Healthcare_Data_v1__4[[#This Row],[Date of Admission]]</f>
        <v>6</v>
      </c>
      <c r="S8918" t="str" cm="1">
        <f t="array" ref="S8918">_xlfn.IFS( Healthcare_Data_v1__4[[#This Row],[Days of Stay]]&lt;10,"Low",Healthcare_Data_v1__4[[#This Row],[Days of Stay]]&lt;20,"Med",Healthcare_Data_v1__4[[#This Row],[Days of Stay]]&lt;=30,"High")</f>
        <v>Low</v>
      </c>
      <c r="T8918" t="str">
        <f>CONCATENATE(Healthcare_Data_v1__4[[#This Row],[Medical Condition]],Healthcare_Data_v1__4[[#This Row],[Duration]])</f>
        <v>CancerLow</v>
      </c>
      <c r="U8918">
        <f>MONTH(Healthcare_Data_v1__4[[#This Row],[Date of Admission]])</f>
        <v>12</v>
      </c>
      <c r="V8918">
        <f>YEAR(Healthcare_Data_v1__4[[#This Row],[Date of Admission]])</f>
        <v>2018</v>
      </c>
      <c r="W8918">
        <f>DAY(Healthcare_Data_v1__4[[#This Row],[Date of Admission]])</f>
        <v>5</v>
      </c>
    </row>
    <row r="8919" spans="1:23" x14ac:dyDescent="0.3">
      <c r="A8919" t="s">
        <v>25696</v>
      </c>
      <c r="B8919">
        <v>77</v>
      </c>
      <c r="C8919" t="s">
        <v>3</v>
      </c>
      <c r="D8919" t="s">
        <v>15</v>
      </c>
      <c r="E8919" t="s">
        <v>24</v>
      </c>
      <c r="F8919" t="s">
        <v>10</v>
      </c>
      <c r="G8919" s="1">
        <v>43472</v>
      </c>
      <c r="H8919" t="s">
        <v>16242</v>
      </c>
      <c r="I8919" t="s">
        <v>1296</v>
      </c>
      <c r="J8919">
        <v>5090.1936640000004</v>
      </c>
      <c r="K8919" t="s">
        <v>47</v>
      </c>
      <c r="L8919">
        <v>6002</v>
      </c>
      <c r="M8919">
        <v>442</v>
      </c>
      <c r="N8919" t="s">
        <v>55</v>
      </c>
      <c r="O8919" s="1">
        <v>43498</v>
      </c>
      <c r="P8919" t="s">
        <v>60</v>
      </c>
      <c r="Q8919" t="s">
        <v>57</v>
      </c>
      <c r="R8919">
        <f>Healthcare_Data_v1__4[[#This Row],[Discharge Date]]-Healthcare_Data_v1__4[[#This Row],[Date of Admission]]</f>
        <v>26</v>
      </c>
      <c r="S8919" t="str" cm="1">
        <f t="array" ref="S8919">_xlfn.IFS( Healthcare_Data_v1__4[[#This Row],[Days of Stay]]&lt;10,"Low",Healthcare_Data_v1__4[[#This Row],[Days of Stay]]&lt;20,"Med",Healthcare_Data_v1__4[[#This Row],[Days of Stay]]&lt;=30,"High")</f>
        <v>High</v>
      </c>
      <c r="T8919" t="str">
        <f>CONCATENATE(Healthcare_Data_v1__4[[#This Row],[Medical Condition]],Healthcare_Data_v1__4[[#This Row],[Duration]])</f>
        <v>HypertensionHigh</v>
      </c>
      <c r="U8919">
        <f>MONTH(Healthcare_Data_v1__4[[#This Row],[Date of Admission]])</f>
        <v>1</v>
      </c>
      <c r="V8919">
        <f>YEAR(Healthcare_Data_v1__4[[#This Row],[Date of Admission]])</f>
        <v>2019</v>
      </c>
      <c r="W8919">
        <f>DAY(Healthcare_Data_v1__4[[#This Row],[Date of Admission]])</f>
        <v>7</v>
      </c>
    </row>
    <row r="8920" spans="1:23" x14ac:dyDescent="0.3">
      <c r="A8920" t="s">
        <v>25697</v>
      </c>
      <c r="B8920">
        <v>55</v>
      </c>
      <c r="C8920" t="s">
        <v>3</v>
      </c>
      <c r="D8920" t="s">
        <v>16</v>
      </c>
      <c r="E8920" t="s">
        <v>26</v>
      </c>
      <c r="F8920" t="s">
        <v>10</v>
      </c>
      <c r="G8920" s="1">
        <v>45042</v>
      </c>
      <c r="H8920" t="s">
        <v>15111</v>
      </c>
      <c r="I8920" t="s">
        <v>2776</v>
      </c>
      <c r="J8920">
        <v>5088.1191449999997</v>
      </c>
      <c r="K8920" t="s">
        <v>63</v>
      </c>
      <c r="L8920">
        <v>4885</v>
      </c>
      <c r="M8920">
        <v>449</v>
      </c>
      <c r="N8920" t="s">
        <v>48</v>
      </c>
      <c r="O8920" s="1">
        <v>45060</v>
      </c>
      <c r="P8920" t="s">
        <v>56</v>
      </c>
      <c r="Q8920" t="s">
        <v>50</v>
      </c>
      <c r="R8920">
        <f>Healthcare_Data_v1__4[[#This Row],[Discharge Date]]-Healthcare_Data_v1__4[[#This Row],[Date of Admission]]</f>
        <v>18</v>
      </c>
      <c r="S8920" t="str" cm="1">
        <f t="array" ref="S8920">_xlfn.IFS( Healthcare_Data_v1__4[[#This Row],[Days of Stay]]&lt;10,"Low",Healthcare_Data_v1__4[[#This Row],[Days of Stay]]&lt;20,"Med",Healthcare_Data_v1__4[[#This Row],[Days of Stay]]&lt;=30,"High")</f>
        <v>Med</v>
      </c>
      <c r="T8920" t="str">
        <f>CONCATENATE(Healthcare_Data_v1__4[[#This Row],[Medical Condition]],Healthcare_Data_v1__4[[#This Row],[Duration]])</f>
        <v>HypertensionMed</v>
      </c>
      <c r="U8920">
        <f>MONTH(Healthcare_Data_v1__4[[#This Row],[Date of Admission]])</f>
        <v>4</v>
      </c>
      <c r="V8920">
        <f>YEAR(Healthcare_Data_v1__4[[#This Row],[Date of Admission]])</f>
        <v>2023</v>
      </c>
      <c r="W8920">
        <f>DAY(Healthcare_Data_v1__4[[#This Row],[Date of Admission]])</f>
        <v>26</v>
      </c>
    </row>
    <row r="8921" spans="1:23" x14ac:dyDescent="0.3">
      <c r="A8921" t="s">
        <v>25698</v>
      </c>
      <c r="B8921">
        <v>67</v>
      </c>
      <c r="C8921" t="s">
        <v>3</v>
      </c>
      <c r="D8921" t="s">
        <v>15</v>
      </c>
      <c r="E8921" t="s">
        <v>20</v>
      </c>
      <c r="F8921" t="s">
        <v>6</v>
      </c>
      <c r="G8921" s="1">
        <v>43480</v>
      </c>
      <c r="H8921" t="s">
        <v>16243</v>
      </c>
      <c r="I8921" t="s">
        <v>16244</v>
      </c>
      <c r="J8921">
        <v>5085.2696779999997</v>
      </c>
      <c r="K8921" t="s">
        <v>66</v>
      </c>
      <c r="L8921">
        <v>23362</v>
      </c>
      <c r="M8921">
        <v>457</v>
      </c>
      <c r="N8921" t="s">
        <v>55</v>
      </c>
      <c r="O8921" s="1">
        <v>43486</v>
      </c>
      <c r="P8921" t="s">
        <v>60</v>
      </c>
      <c r="Q8921" t="s">
        <v>50</v>
      </c>
      <c r="R8921">
        <f>Healthcare_Data_v1__4[[#This Row],[Discharge Date]]-Healthcare_Data_v1__4[[#This Row],[Date of Admission]]</f>
        <v>6</v>
      </c>
      <c r="S8921" t="str" cm="1">
        <f t="array" ref="S8921">_xlfn.IFS( Healthcare_Data_v1__4[[#This Row],[Days of Stay]]&lt;10,"Low",Healthcare_Data_v1__4[[#This Row],[Days of Stay]]&lt;20,"Med",Healthcare_Data_v1__4[[#This Row],[Days of Stay]]&lt;=30,"High")</f>
        <v>Low</v>
      </c>
      <c r="T8921" t="str">
        <f>CONCATENATE(Healthcare_Data_v1__4[[#This Row],[Medical Condition]],Healthcare_Data_v1__4[[#This Row],[Duration]])</f>
        <v>AsthmaLow</v>
      </c>
      <c r="U8921">
        <f>MONTH(Healthcare_Data_v1__4[[#This Row],[Date of Admission]])</f>
        <v>1</v>
      </c>
      <c r="V8921">
        <f>YEAR(Healthcare_Data_v1__4[[#This Row],[Date of Admission]])</f>
        <v>2019</v>
      </c>
      <c r="W8921">
        <f>DAY(Healthcare_Data_v1__4[[#This Row],[Date of Admission]])</f>
        <v>15</v>
      </c>
    </row>
    <row r="8922" spans="1:23" x14ac:dyDescent="0.3">
      <c r="A8922" t="s">
        <v>25699</v>
      </c>
      <c r="B8922">
        <v>68</v>
      </c>
      <c r="C8922" t="s">
        <v>3</v>
      </c>
      <c r="D8922" t="s">
        <v>16</v>
      </c>
      <c r="E8922" t="s">
        <v>19</v>
      </c>
      <c r="F8922" t="s">
        <v>4</v>
      </c>
      <c r="G8922" s="1">
        <v>44118</v>
      </c>
      <c r="H8922" t="s">
        <v>16245</v>
      </c>
      <c r="I8922" t="s">
        <v>16246</v>
      </c>
      <c r="J8922">
        <v>5084.0414140000003</v>
      </c>
      <c r="K8922" t="s">
        <v>69</v>
      </c>
      <c r="L8922">
        <v>7599</v>
      </c>
      <c r="M8922">
        <v>490</v>
      </c>
      <c r="N8922" t="s">
        <v>55</v>
      </c>
      <c r="O8922" s="1">
        <v>44128</v>
      </c>
      <c r="P8922" t="s">
        <v>49</v>
      </c>
      <c r="Q8922" t="s">
        <v>50</v>
      </c>
      <c r="R8922">
        <f>Healthcare_Data_v1__4[[#This Row],[Discharge Date]]-Healthcare_Data_v1__4[[#This Row],[Date of Admission]]</f>
        <v>10</v>
      </c>
      <c r="S8922" t="str" cm="1">
        <f t="array" ref="S8922">_xlfn.IFS( Healthcare_Data_v1__4[[#This Row],[Days of Stay]]&lt;10,"Low",Healthcare_Data_v1__4[[#This Row],[Days of Stay]]&lt;20,"Med",Healthcare_Data_v1__4[[#This Row],[Days of Stay]]&lt;=30,"High")</f>
        <v>Med</v>
      </c>
      <c r="T8922" t="str">
        <f>CONCATENATE(Healthcare_Data_v1__4[[#This Row],[Medical Condition]],Healthcare_Data_v1__4[[#This Row],[Duration]])</f>
        <v>DiabetesMed</v>
      </c>
      <c r="U8922">
        <f>MONTH(Healthcare_Data_v1__4[[#This Row],[Date of Admission]])</f>
        <v>10</v>
      </c>
      <c r="V8922">
        <f>YEAR(Healthcare_Data_v1__4[[#This Row],[Date of Admission]])</f>
        <v>2020</v>
      </c>
      <c r="W8922">
        <f>DAY(Healthcare_Data_v1__4[[#This Row],[Date of Admission]])</f>
        <v>14</v>
      </c>
    </row>
    <row r="8923" spans="1:23" x14ac:dyDescent="0.3">
      <c r="A8923" t="s">
        <v>25700</v>
      </c>
      <c r="B8923">
        <v>30</v>
      </c>
      <c r="C8923" t="s">
        <v>5</v>
      </c>
      <c r="D8923" t="s">
        <v>16</v>
      </c>
      <c r="E8923" t="s">
        <v>25</v>
      </c>
      <c r="F8923" t="s">
        <v>10</v>
      </c>
      <c r="G8923" s="1">
        <v>44577</v>
      </c>
      <c r="H8923" t="s">
        <v>16247</v>
      </c>
      <c r="I8923" t="s">
        <v>2992</v>
      </c>
      <c r="J8923">
        <v>5076.7752019999998</v>
      </c>
      <c r="K8923" t="s">
        <v>66</v>
      </c>
      <c r="L8923">
        <v>32961</v>
      </c>
      <c r="M8923">
        <v>358</v>
      </c>
      <c r="N8923" t="s">
        <v>48</v>
      </c>
      <c r="O8923" s="1">
        <v>44583</v>
      </c>
      <c r="P8923" t="s">
        <v>49</v>
      </c>
      <c r="Q8923" t="s">
        <v>44</v>
      </c>
      <c r="R8923">
        <f>Healthcare_Data_v1__4[[#This Row],[Discharge Date]]-Healthcare_Data_v1__4[[#This Row],[Date of Admission]]</f>
        <v>6</v>
      </c>
      <c r="S8923" t="str" cm="1">
        <f t="array" ref="S8923">_xlfn.IFS( Healthcare_Data_v1__4[[#This Row],[Days of Stay]]&lt;10,"Low",Healthcare_Data_v1__4[[#This Row],[Days of Stay]]&lt;20,"Med",Healthcare_Data_v1__4[[#This Row],[Days of Stay]]&lt;=30,"High")</f>
        <v>Low</v>
      </c>
      <c r="T8923" t="str">
        <f>CONCATENATE(Healthcare_Data_v1__4[[#This Row],[Medical Condition]],Healthcare_Data_v1__4[[#This Row],[Duration]])</f>
        <v>HypertensionLow</v>
      </c>
      <c r="U8923">
        <f>MONTH(Healthcare_Data_v1__4[[#This Row],[Date of Admission]])</f>
        <v>1</v>
      </c>
      <c r="V8923">
        <f>YEAR(Healthcare_Data_v1__4[[#This Row],[Date of Admission]])</f>
        <v>2022</v>
      </c>
      <c r="W8923">
        <f>DAY(Healthcare_Data_v1__4[[#This Row],[Date of Admission]])</f>
        <v>16</v>
      </c>
    </row>
    <row r="8924" spans="1:23" x14ac:dyDescent="0.3">
      <c r="A8924" t="s">
        <v>24586</v>
      </c>
      <c r="B8924">
        <v>18</v>
      </c>
      <c r="C8924" t="s">
        <v>12</v>
      </c>
      <c r="D8924" t="s">
        <v>15</v>
      </c>
      <c r="E8924" t="s">
        <v>21</v>
      </c>
      <c r="F8924" t="s">
        <v>4</v>
      </c>
      <c r="G8924" s="1">
        <v>44935</v>
      </c>
      <c r="H8924" t="s">
        <v>16248</v>
      </c>
      <c r="I8924" t="s">
        <v>16249</v>
      </c>
      <c r="J8924">
        <v>5068.2685190000002</v>
      </c>
      <c r="K8924" t="s">
        <v>66</v>
      </c>
      <c r="L8924">
        <v>49992</v>
      </c>
      <c r="M8924">
        <v>419</v>
      </c>
      <c r="N8924" t="s">
        <v>48</v>
      </c>
      <c r="O8924" s="1">
        <v>44936</v>
      </c>
      <c r="P8924" t="s">
        <v>56</v>
      </c>
      <c r="Q8924" t="s">
        <v>44</v>
      </c>
      <c r="R8924">
        <f>Healthcare_Data_v1__4[[#This Row],[Discharge Date]]-Healthcare_Data_v1__4[[#This Row],[Date of Admission]]</f>
        <v>1</v>
      </c>
      <c r="S8924" t="str" cm="1">
        <f t="array" ref="S8924">_xlfn.IFS( Healthcare_Data_v1__4[[#This Row],[Days of Stay]]&lt;10,"Low",Healthcare_Data_v1__4[[#This Row],[Days of Stay]]&lt;20,"Med",Healthcare_Data_v1__4[[#This Row],[Days of Stay]]&lt;=30,"High")</f>
        <v>Low</v>
      </c>
      <c r="T8924" t="str">
        <f>CONCATENATE(Healthcare_Data_v1__4[[#This Row],[Medical Condition]],Healthcare_Data_v1__4[[#This Row],[Duration]])</f>
        <v>DiabetesLow</v>
      </c>
      <c r="U8924">
        <f>MONTH(Healthcare_Data_v1__4[[#This Row],[Date of Admission]])</f>
        <v>1</v>
      </c>
      <c r="V8924">
        <f>YEAR(Healthcare_Data_v1__4[[#This Row],[Date of Admission]])</f>
        <v>2023</v>
      </c>
      <c r="W8924">
        <f>DAY(Healthcare_Data_v1__4[[#This Row],[Date of Admission]])</f>
        <v>9</v>
      </c>
    </row>
    <row r="8925" spans="1:23" x14ac:dyDescent="0.3">
      <c r="A8925" t="s">
        <v>25701</v>
      </c>
      <c r="B8925">
        <v>53</v>
      </c>
      <c r="C8925" t="s">
        <v>8</v>
      </c>
      <c r="D8925" t="s">
        <v>15</v>
      </c>
      <c r="E8925" t="s">
        <v>20</v>
      </c>
      <c r="F8925" t="s">
        <v>7</v>
      </c>
      <c r="G8925" s="1">
        <v>45204</v>
      </c>
      <c r="H8925" t="s">
        <v>16250</v>
      </c>
      <c r="I8925" t="s">
        <v>16251</v>
      </c>
      <c r="J8925">
        <v>5064.349209</v>
      </c>
      <c r="K8925" t="s">
        <v>69</v>
      </c>
      <c r="L8925">
        <v>6189</v>
      </c>
      <c r="M8925">
        <v>200</v>
      </c>
      <c r="N8925" t="s">
        <v>42</v>
      </c>
      <c r="O8925" s="1">
        <v>45205</v>
      </c>
      <c r="P8925" t="s">
        <v>56</v>
      </c>
      <c r="Q8925" t="s">
        <v>44</v>
      </c>
      <c r="R8925">
        <f>Healthcare_Data_v1__4[[#This Row],[Discharge Date]]-Healthcare_Data_v1__4[[#This Row],[Date of Admission]]</f>
        <v>1</v>
      </c>
      <c r="S8925" t="str" cm="1">
        <f t="array" ref="S8925">_xlfn.IFS( Healthcare_Data_v1__4[[#This Row],[Days of Stay]]&lt;10,"Low",Healthcare_Data_v1__4[[#This Row],[Days of Stay]]&lt;20,"Med",Healthcare_Data_v1__4[[#This Row],[Days of Stay]]&lt;=30,"High")</f>
        <v>Low</v>
      </c>
      <c r="T8925" t="str">
        <f>CONCATENATE(Healthcare_Data_v1__4[[#This Row],[Medical Condition]],Healthcare_Data_v1__4[[#This Row],[Duration]])</f>
        <v>ObesityLow</v>
      </c>
      <c r="U8925">
        <f>MONTH(Healthcare_Data_v1__4[[#This Row],[Date of Admission]])</f>
        <v>10</v>
      </c>
      <c r="V8925">
        <f>YEAR(Healthcare_Data_v1__4[[#This Row],[Date of Admission]])</f>
        <v>2023</v>
      </c>
      <c r="W8925">
        <f>DAY(Healthcare_Data_v1__4[[#This Row],[Date of Admission]])</f>
        <v>5</v>
      </c>
    </row>
    <row r="8926" spans="1:23" x14ac:dyDescent="0.3">
      <c r="A8926" t="s">
        <v>25702</v>
      </c>
      <c r="B8926">
        <v>72</v>
      </c>
      <c r="C8926" t="s">
        <v>3</v>
      </c>
      <c r="D8926" t="s">
        <v>15</v>
      </c>
      <c r="E8926" t="s">
        <v>23</v>
      </c>
      <c r="F8926" t="s">
        <v>9</v>
      </c>
      <c r="G8926" s="1">
        <v>44571</v>
      </c>
      <c r="H8926" t="s">
        <v>8564</v>
      </c>
      <c r="I8926" t="s">
        <v>16252</v>
      </c>
      <c r="J8926">
        <v>5055.1718490000003</v>
      </c>
      <c r="K8926" t="s">
        <v>41</v>
      </c>
      <c r="L8926">
        <v>29745</v>
      </c>
      <c r="M8926">
        <v>313</v>
      </c>
      <c r="N8926" t="s">
        <v>48</v>
      </c>
      <c r="O8926" s="1">
        <v>44601</v>
      </c>
      <c r="P8926" t="s">
        <v>85</v>
      </c>
      <c r="Q8926" t="s">
        <v>57</v>
      </c>
      <c r="R8926">
        <f>Healthcare_Data_v1__4[[#This Row],[Discharge Date]]-Healthcare_Data_v1__4[[#This Row],[Date of Admission]]</f>
        <v>30</v>
      </c>
      <c r="S8926" t="str" cm="1">
        <f t="array" ref="S8926">_xlfn.IFS( Healthcare_Data_v1__4[[#This Row],[Days of Stay]]&lt;10,"Low",Healthcare_Data_v1__4[[#This Row],[Days of Stay]]&lt;20,"Med",Healthcare_Data_v1__4[[#This Row],[Days of Stay]]&lt;=30,"High")</f>
        <v>High</v>
      </c>
      <c r="T8926" t="str">
        <f>CONCATENATE(Healthcare_Data_v1__4[[#This Row],[Medical Condition]],Healthcare_Data_v1__4[[#This Row],[Duration]])</f>
        <v>ArthritisHigh</v>
      </c>
      <c r="U8926">
        <f>MONTH(Healthcare_Data_v1__4[[#This Row],[Date of Admission]])</f>
        <v>1</v>
      </c>
      <c r="V8926">
        <f>YEAR(Healthcare_Data_v1__4[[#This Row],[Date of Admission]])</f>
        <v>2022</v>
      </c>
      <c r="W8926">
        <f>DAY(Healthcare_Data_v1__4[[#This Row],[Date of Admission]])</f>
        <v>10</v>
      </c>
    </row>
    <row r="8927" spans="1:23" x14ac:dyDescent="0.3">
      <c r="A8927" t="s">
        <v>25703</v>
      </c>
      <c r="B8927">
        <v>63</v>
      </c>
      <c r="C8927" t="s">
        <v>3</v>
      </c>
      <c r="D8927" t="s">
        <v>15</v>
      </c>
      <c r="E8927" t="s">
        <v>25</v>
      </c>
      <c r="F8927" t="s">
        <v>6</v>
      </c>
      <c r="G8927" s="1">
        <v>43496</v>
      </c>
      <c r="H8927" t="s">
        <v>1227</v>
      </c>
      <c r="I8927" t="s">
        <v>16253</v>
      </c>
      <c r="J8927">
        <v>5054.0608590000002</v>
      </c>
      <c r="K8927" t="s">
        <v>47</v>
      </c>
      <c r="L8927">
        <v>9166</v>
      </c>
      <c r="M8927">
        <v>220</v>
      </c>
      <c r="N8927" t="s">
        <v>42</v>
      </c>
      <c r="O8927" s="1">
        <v>43499</v>
      </c>
      <c r="P8927" t="s">
        <v>49</v>
      </c>
      <c r="Q8927" t="s">
        <v>44</v>
      </c>
      <c r="R8927">
        <f>Healthcare_Data_v1__4[[#This Row],[Discharge Date]]-Healthcare_Data_v1__4[[#This Row],[Date of Admission]]</f>
        <v>3</v>
      </c>
      <c r="S8927" t="str" cm="1">
        <f t="array" ref="S8927">_xlfn.IFS( Healthcare_Data_v1__4[[#This Row],[Days of Stay]]&lt;10,"Low",Healthcare_Data_v1__4[[#This Row],[Days of Stay]]&lt;20,"Med",Healthcare_Data_v1__4[[#This Row],[Days of Stay]]&lt;=30,"High")</f>
        <v>Low</v>
      </c>
      <c r="T8927" t="str">
        <f>CONCATENATE(Healthcare_Data_v1__4[[#This Row],[Medical Condition]],Healthcare_Data_v1__4[[#This Row],[Duration]])</f>
        <v>AsthmaLow</v>
      </c>
      <c r="U8927">
        <f>MONTH(Healthcare_Data_v1__4[[#This Row],[Date of Admission]])</f>
        <v>1</v>
      </c>
      <c r="V8927">
        <f>YEAR(Healthcare_Data_v1__4[[#This Row],[Date of Admission]])</f>
        <v>2019</v>
      </c>
      <c r="W8927">
        <f>DAY(Healthcare_Data_v1__4[[#This Row],[Date of Admission]])</f>
        <v>31</v>
      </c>
    </row>
    <row r="8928" spans="1:23" x14ac:dyDescent="0.3">
      <c r="A8928" t="s">
        <v>25704</v>
      </c>
      <c r="B8928">
        <v>40</v>
      </c>
      <c r="C8928" t="s">
        <v>8</v>
      </c>
      <c r="D8928" t="s">
        <v>15</v>
      </c>
      <c r="E8928" t="s">
        <v>25</v>
      </c>
      <c r="F8928" t="s">
        <v>9</v>
      </c>
      <c r="G8928" s="1">
        <v>43825</v>
      </c>
      <c r="H8928" t="s">
        <v>16254</v>
      </c>
      <c r="I8928" t="s">
        <v>16255</v>
      </c>
      <c r="J8928">
        <v>5050.9094930000001</v>
      </c>
      <c r="K8928" t="s">
        <v>41</v>
      </c>
      <c r="L8928">
        <v>14556</v>
      </c>
      <c r="M8928">
        <v>317</v>
      </c>
      <c r="N8928" t="s">
        <v>42</v>
      </c>
      <c r="O8928" s="1">
        <v>43843</v>
      </c>
      <c r="P8928" t="s">
        <v>49</v>
      </c>
      <c r="Q8928" t="s">
        <v>50</v>
      </c>
      <c r="R8928">
        <f>Healthcare_Data_v1__4[[#This Row],[Discharge Date]]-Healthcare_Data_v1__4[[#This Row],[Date of Admission]]</f>
        <v>18</v>
      </c>
      <c r="S8928" t="str" cm="1">
        <f t="array" ref="S8928">_xlfn.IFS( Healthcare_Data_v1__4[[#This Row],[Days of Stay]]&lt;10,"Low",Healthcare_Data_v1__4[[#This Row],[Days of Stay]]&lt;20,"Med",Healthcare_Data_v1__4[[#This Row],[Days of Stay]]&lt;=30,"High")</f>
        <v>Med</v>
      </c>
      <c r="T8928" t="str">
        <f>CONCATENATE(Healthcare_Data_v1__4[[#This Row],[Medical Condition]],Healthcare_Data_v1__4[[#This Row],[Duration]])</f>
        <v>ArthritisMed</v>
      </c>
      <c r="U8928">
        <f>MONTH(Healthcare_Data_v1__4[[#This Row],[Date of Admission]])</f>
        <v>12</v>
      </c>
      <c r="V8928">
        <f>YEAR(Healthcare_Data_v1__4[[#This Row],[Date of Admission]])</f>
        <v>2019</v>
      </c>
      <c r="W8928">
        <f>DAY(Healthcare_Data_v1__4[[#This Row],[Date of Admission]])</f>
        <v>26</v>
      </c>
    </row>
    <row r="8929" spans="1:23" x14ac:dyDescent="0.3">
      <c r="A8929" t="s">
        <v>12120</v>
      </c>
      <c r="B8929">
        <v>41</v>
      </c>
      <c r="C8929" t="s">
        <v>8</v>
      </c>
      <c r="D8929" t="s">
        <v>15</v>
      </c>
      <c r="E8929" t="s">
        <v>20</v>
      </c>
      <c r="F8929" t="s">
        <v>11</v>
      </c>
      <c r="G8929" s="1">
        <v>43699</v>
      </c>
      <c r="H8929" t="s">
        <v>16256</v>
      </c>
      <c r="I8929" t="s">
        <v>16257</v>
      </c>
      <c r="J8929">
        <v>5034.4047430000001</v>
      </c>
      <c r="K8929" t="s">
        <v>47</v>
      </c>
      <c r="L8929">
        <v>61100</v>
      </c>
      <c r="M8929">
        <v>231</v>
      </c>
      <c r="N8929" t="s">
        <v>42</v>
      </c>
      <c r="O8929" s="1">
        <v>43720</v>
      </c>
      <c r="P8929" t="s">
        <v>85</v>
      </c>
      <c r="Q8929" t="s">
        <v>57</v>
      </c>
      <c r="R8929">
        <f>Healthcare_Data_v1__4[[#This Row],[Discharge Date]]-Healthcare_Data_v1__4[[#This Row],[Date of Admission]]</f>
        <v>21</v>
      </c>
      <c r="S8929" t="str" cm="1">
        <f t="array" ref="S8929">_xlfn.IFS( Healthcare_Data_v1__4[[#This Row],[Days of Stay]]&lt;10,"Low",Healthcare_Data_v1__4[[#This Row],[Days of Stay]]&lt;20,"Med",Healthcare_Data_v1__4[[#This Row],[Days of Stay]]&lt;=30,"High")</f>
        <v>High</v>
      </c>
      <c r="T8929" t="str">
        <f>CONCATENATE(Healthcare_Data_v1__4[[#This Row],[Medical Condition]],Healthcare_Data_v1__4[[#This Row],[Duration]])</f>
        <v>CancerHigh</v>
      </c>
      <c r="U8929">
        <f>MONTH(Healthcare_Data_v1__4[[#This Row],[Date of Admission]])</f>
        <v>8</v>
      </c>
      <c r="V8929">
        <f>YEAR(Healthcare_Data_v1__4[[#This Row],[Date of Admission]])</f>
        <v>2019</v>
      </c>
      <c r="W8929">
        <f>DAY(Healthcare_Data_v1__4[[#This Row],[Date of Admission]])</f>
        <v>22</v>
      </c>
    </row>
    <row r="8930" spans="1:23" x14ac:dyDescent="0.3">
      <c r="A8930" t="s">
        <v>25705</v>
      </c>
      <c r="B8930">
        <v>71</v>
      </c>
      <c r="C8930" t="s">
        <v>3</v>
      </c>
      <c r="D8930" t="s">
        <v>15</v>
      </c>
      <c r="E8930" t="s">
        <v>24</v>
      </c>
      <c r="F8930" t="s">
        <v>6</v>
      </c>
      <c r="G8930" s="1">
        <v>44607</v>
      </c>
      <c r="H8930" t="s">
        <v>12292</v>
      </c>
      <c r="I8930" t="s">
        <v>16258</v>
      </c>
      <c r="J8930">
        <v>5027.3563990000002</v>
      </c>
      <c r="K8930" t="s">
        <v>66</v>
      </c>
      <c r="L8930">
        <v>24704</v>
      </c>
      <c r="M8930">
        <v>181</v>
      </c>
      <c r="N8930" t="s">
        <v>55</v>
      </c>
      <c r="O8930" s="1">
        <v>44620</v>
      </c>
      <c r="P8930" t="s">
        <v>85</v>
      </c>
      <c r="Q8930" t="s">
        <v>57</v>
      </c>
      <c r="R8930">
        <f>Healthcare_Data_v1__4[[#This Row],[Discharge Date]]-Healthcare_Data_v1__4[[#This Row],[Date of Admission]]</f>
        <v>13</v>
      </c>
      <c r="S8930" t="str" cm="1">
        <f t="array" ref="S8930">_xlfn.IFS( Healthcare_Data_v1__4[[#This Row],[Days of Stay]]&lt;10,"Low",Healthcare_Data_v1__4[[#This Row],[Days of Stay]]&lt;20,"Med",Healthcare_Data_v1__4[[#This Row],[Days of Stay]]&lt;=30,"High")</f>
        <v>Med</v>
      </c>
      <c r="T8930" t="str">
        <f>CONCATENATE(Healthcare_Data_v1__4[[#This Row],[Medical Condition]],Healthcare_Data_v1__4[[#This Row],[Duration]])</f>
        <v>AsthmaMed</v>
      </c>
      <c r="U8930">
        <f>MONTH(Healthcare_Data_v1__4[[#This Row],[Date of Admission]])</f>
        <v>2</v>
      </c>
      <c r="V8930">
        <f>YEAR(Healthcare_Data_v1__4[[#This Row],[Date of Admission]])</f>
        <v>2022</v>
      </c>
      <c r="W8930">
        <f>DAY(Healthcare_Data_v1__4[[#This Row],[Date of Admission]])</f>
        <v>15</v>
      </c>
    </row>
    <row r="8931" spans="1:23" x14ac:dyDescent="0.3">
      <c r="A8931" t="s">
        <v>9277</v>
      </c>
      <c r="B8931">
        <v>83</v>
      </c>
      <c r="C8931" t="s">
        <v>3</v>
      </c>
      <c r="D8931" t="s">
        <v>16</v>
      </c>
      <c r="E8931" t="s">
        <v>24</v>
      </c>
      <c r="F8931" t="s">
        <v>7</v>
      </c>
      <c r="G8931" s="1">
        <v>44991</v>
      </c>
      <c r="H8931" t="s">
        <v>16259</v>
      </c>
      <c r="I8931" t="s">
        <v>16260</v>
      </c>
      <c r="J8931">
        <v>5022.5016150000001</v>
      </c>
      <c r="K8931" t="s">
        <v>47</v>
      </c>
      <c r="L8931">
        <v>15925</v>
      </c>
      <c r="M8931">
        <v>370</v>
      </c>
      <c r="N8931" t="s">
        <v>55</v>
      </c>
      <c r="O8931" s="1">
        <v>45019</v>
      </c>
      <c r="P8931" t="s">
        <v>60</v>
      </c>
      <c r="Q8931" t="s">
        <v>50</v>
      </c>
      <c r="R8931">
        <f>Healthcare_Data_v1__4[[#This Row],[Discharge Date]]-Healthcare_Data_v1__4[[#This Row],[Date of Admission]]</f>
        <v>28</v>
      </c>
      <c r="S8931" t="str" cm="1">
        <f t="array" ref="S8931">_xlfn.IFS( Healthcare_Data_v1__4[[#This Row],[Days of Stay]]&lt;10,"Low",Healthcare_Data_v1__4[[#This Row],[Days of Stay]]&lt;20,"Med",Healthcare_Data_v1__4[[#This Row],[Days of Stay]]&lt;=30,"High")</f>
        <v>High</v>
      </c>
      <c r="T8931" t="str">
        <f>CONCATENATE(Healthcare_Data_v1__4[[#This Row],[Medical Condition]],Healthcare_Data_v1__4[[#This Row],[Duration]])</f>
        <v>ObesityHigh</v>
      </c>
      <c r="U8931">
        <f>MONTH(Healthcare_Data_v1__4[[#This Row],[Date of Admission]])</f>
        <v>3</v>
      </c>
      <c r="V8931">
        <f>YEAR(Healthcare_Data_v1__4[[#This Row],[Date of Admission]])</f>
        <v>2023</v>
      </c>
      <c r="W8931">
        <f>DAY(Healthcare_Data_v1__4[[#This Row],[Date of Admission]])</f>
        <v>6</v>
      </c>
    </row>
    <row r="8932" spans="1:23" x14ac:dyDescent="0.3">
      <c r="A8932" t="s">
        <v>25706</v>
      </c>
      <c r="B8932">
        <v>49</v>
      </c>
      <c r="C8932" t="s">
        <v>8</v>
      </c>
      <c r="D8932" t="s">
        <v>15</v>
      </c>
      <c r="E8932" t="s">
        <v>20</v>
      </c>
      <c r="F8932" t="s">
        <v>10</v>
      </c>
      <c r="G8932" s="1">
        <v>45208</v>
      </c>
      <c r="H8932" t="s">
        <v>16261</v>
      </c>
      <c r="I8932" t="s">
        <v>16262</v>
      </c>
      <c r="J8932">
        <v>5017.6664810000002</v>
      </c>
      <c r="K8932" t="s">
        <v>63</v>
      </c>
      <c r="L8932">
        <v>18178</v>
      </c>
      <c r="M8932">
        <v>476</v>
      </c>
      <c r="N8932" t="s">
        <v>55</v>
      </c>
      <c r="O8932" s="1">
        <v>45221</v>
      </c>
      <c r="P8932" t="s">
        <v>43</v>
      </c>
      <c r="Q8932" t="s">
        <v>57</v>
      </c>
      <c r="R8932">
        <f>Healthcare_Data_v1__4[[#This Row],[Discharge Date]]-Healthcare_Data_v1__4[[#This Row],[Date of Admission]]</f>
        <v>13</v>
      </c>
      <c r="S8932" t="str" cm="1">
        <f t="array" ref="S8932">_xlfn.IFS( Healthcare_Data_v1__4[[#This Row],[Days of Stay]]&lt;10,"Low",Healthcare_Data_v1__4[[#This Row],[Days of Stay]]&lt;20,"Med",Healthcare_Data_v1__4[[#This Row],[Days of Stay]]&lt;=30,"High")</f>
        <v>Med</v>
      </c>
      <c r="T8932" t="str">
        <f>CONCATENATE(Healthcare_Data_v1__4[[#This Row],[Medical Condition]],Healthcare_Data_v1__4[[#This Row],[Duration]])</f>
        <v>HypertensionMed</v>
      </c>
      <c r="U8932">
        <f>MONTH(Healthcare_Data_v1__4[[#This Row],[Date of Admission]])</f>
        <v>10</v>
      </c>
      <c r="V8932">
        <f>YEAR(Healthcare_Data_v1__4[[#This Row],[Date of Admission]])</f>
        <v>2023</v>
      </c>
      <c r="W8932">
        <f>DAY(Healthcare_Data_v1__4[[#This Row],[Date of Admission]])</f>
        <v>9</v>
      </c>
    </row>
    <row r="8933" spans="1:23" x14ac:dyDescent="0.3">
      <c r="A8933" t="s">
        <v>25707</v>
      </c>
      <c r="B8933">
        <v>71</v>
      </c>
      <c r="C8933" t="s">
        <v>3</v>
      </c>
      <c r="D8933" t="s">
        <v>16</v>
      </c>
      <c r="E8933" t="s">
        <v>22</v>
      </c>
      <c r="F8933" t="s">
        <v>6</v>
      </c>
      <c r="G8933" s="1">
        <v>43950</v>
      </c>
      <c r="H8933" t="s">
        <v>16263</v>
      </c>
      <c r="I8933" t="s">
        <v>16264</v>
      </c>
      <c r="J8933">
        <v>5012.5399950000001</v>
      </c>
      <c r="K8933" t="s">
        <v>66</v>
      </c>
      <c r="L8933">
        <v>16825</v>
      </c>
      <c r="M8933">
        <v>223</v>
      </c>
      <c r="N8933" t="s">
        <v>48</v>
      </c>
      <c r="O8933" s="1">
        <v>43976</v>
      </c>
      <c r="P8933" t="s">
        <v>85</v>
      </c>
      <c r="Q8933" t="s">
        <v>44</v>
      </c>
      <c r="R8933">
        <f>Healthcare_Data_v1__4[[#This Row],[Discharge Date]]-Healthcare_Data_v1__4[[#This Row],[Date of Admission]]</f>
        <v>26</v>
      </c>
      <c r="S8933" t="str" cm="1">
        <f t="array" ref="S8933">_xlfn.IFS( Healthcare_Data_v1__4[[#This Row],[Days of Stay]]&lt;10,"Low",Healthcare_Data_v1__4[[#This Row],[Days of Stay]]&lt;20,"Med",Healthcare_Data_v1__4[[#This Row],[Days of Stay]]&lt;=30,"High")</f>
        <v>High</v>
      </c>
      <c r="T8933" t="str">
        <f>CONCATENATE(Healthcare_Data_v1__4[[#This Row],[Medical Condition]],Healthcare_Data_v1__4[[#This Row],[Duration]])</f>
        <v>AsthmaHigh</v>
      </c>
      <c r="U8933">
        <f>MONTH(Healthcare_Data_v1__4[[#This Row],[Date of Admission]])</f>
        <v>4</v>
      </c>
      <c r="V8933">
        <f>YEAR(Healthcare_Data_v1__4[[#This Row],[Date of Admission]])</f>
        <v>2020</v>
      </c>
      <c r="W8933">
        <f>DAY(Healthcare_Data_v1__4[[#This Row],[Date of Admission]])</f>
        <v>29</v>
      </c>
    </row>
    <row r="8934" spans="1:23" x14ac:dyDescent="0.3">
      <c r="A8934" t="s">
        <v>25708</v>
      </c>
      <c r="B8934">
        <v>79</v>
      </c>
      <c r="C8934" t="s">
        <v>3</v>
      </c>
      <c r="D8934" t="s">
        <v>16</v>
      </c>
      <c r="E8934" t="s">
        <v>19</v>
      </c>
      <c r="F8934" t="s">
        <v>10</v>
      </c>
      <c r="G8934" s="1">
        <v>44310</v>
      </c>
      <c r="H8934" t="s">
        <v>16265</v>
      </c>
      <c r="I8934" t="s">
        <v>16266</v>
      </c>
      <c r="J8934">
        <v>5011.6422769999999</v>
      </c>
      <c r="K8934" t="s">
        <v>69</v>
      </c>
      <c r="L8934">
        <v>34503</v>
      </c>
      <c r="M8934">
        <v>478</v>
      </c>
      <c r="N8934" t="s">
        <v>48</v>
      </c>
      <c r="O8934" s="1">
        <v>44323</v>
      </c>
      <c r="P8934" t="s">
        <v>85</v>
      </c>
      <c r="Q8934" t="s">
        <v>57</v>
      </c>
      <c r="R8934">
        <f>Healthcare_Data_v1__4[[#This Row],[Discharge Date]]-Healthcare_Data_v1__4[[#This Row],[Date of Admission]]</f>
        <v>13</v>
      </c>
      <c r="S8934" t="str" cm="1">
        <f t="array" ref="S8934">_xlfn.IFS( Healthcare_Data_v1__4[[#This Row],[Days of Stay]]&lt;10,"Low",Healthcare_Data_v1__4[[#This Row],[Days of Stay]]&lt;20,"Med",Healthcare_Data_v1__4[[#This Row],[Days of Stay]]&lt;=30,"High")</f>
        <v>Med</v>
      </c>
      <c r="T8934" t="str">
        <f>CONCATENATE(Healthcare_Data_v1__4[[#This Row],[Medical Condition]],Healthcare_Data_v1__4[[#This Row],[Duration]])</f>
        <v>HypertensionMed</v>
      </c>
      <c r="U8934">
        <f>MONTH(Healthcare_Data_v1__4[[#This Row],[Date of Admission]])</f>
        <v>4</v>
      </c>
      <c r="V8934">
        <f>YEAR(Healthcare_Data_v1__4[[#This Row],[Date of Admission]])</f>
        <v>2021</v>
      </c>
      <c r="W8934">
        <f>DAY(Healthcare_Data_v1__4[[#This Row],[Date of Admission]])</f>
        <v>24</v>
      </c>
    </row>
    <row r="8935" spans="1:23" x14ac:dyDescent="0.3">
      <c r="A8935" t="s">
        <v>25709</v>
      </c>
      <c r="B8935">
        <v>78</v>
      </c>
      <c r="C8935" t="s">
        <v>3</v>
      </c>
      <c r="D8935" t="s">
        <v>15</v>
      </c>
      <c r="E8935" t="s">
        <v>25</v>
      </c>
      <c r="F8935" t="s">
        <v>6</v>
      </c>
      <c r="G8935" s="1">
        <v>44659</v>
      </c>
      <c r="H8935" t="s">
        <v>16267</v>
      </c>
      <c r="I8935" t="s">
        <v>16268</v>
      </c>
      <c r="J8935">
        <v>5010.9503699999996</v>
      </c>
      <c r="K8935" t="s">
        <v>41</v>
      </c>
      <c r="L8935">
        <v>43134</v>
      </c>
      <c r="M8935">
        <v>364</v>
      </c>
      <c r="N8935" t="s">
        <v>55</v>
      </c>
      <c r="O8935" s="1">
        <v>44684</v>
      </c>
      <c r="P8935" t="s">
        <v>43</v>
      </c>
      <c r="Q8935" t="s">
        <v>57</v>
      </c>
      <c r="R8935">
        <f>Healthcare_Data_v1__4[[#This Row],[Discharge Date]]-Healthcare_Data_v1__4[[#This Row],[Date of Admission]]</f>
        <v>25</v>
      </c>
      <c r="S8935" t="str" cm="1">
        <f t="array" ref="S8935">_xlfn.IFS( Healthcare_Data_v1__4[[#This Row],[Days of Stay]]&lt;10,"Low",Healthcare_Data_v1__4[[#This Row],[Days of Stay]]&lt;20,"Med",Healthcare_Data_v1__4[[#This Row],[Days of Stay]]&lt;=30,"High")</f>
        <v>High</v>
      </c>
      <c r="T8935" t="str">
        <f>CONCATENATE(Healthcare_Data_v1__4[[#This Row],[Medical Condition]],Healthcare_Data_v1__4[[#This Row],[Duration]])</f>
        <v>AsthmaHigh</v>
      </c>
      <c r="U8935">
        <f>MONTH(Healthcare_Data_v1__4[[#This Row],[Date of Admission]])</f>
        <v>4</v>
      </c>
      <c r="V8935">
        <f>YEAR(Healthcare_Data_v1__4[[#This Row],[Date of Admission]])</f>
        <v>2022</v>
      </c>
      <c r="W8935">
        <f>DAY(Healthcare_Data_v1__4[[#This Row],[Date of Admission]])</f>
        <v>8</v>
      </c>
    </row>
    <row r="8936" spans="1:23" x14ac:dyDescent="0.3">
      <c r="A8936" t="s">
        <v>25710</v>
      </c>
      <c r="B8936">
        <v>45</v>
      </c>
      <c r="C8936" t="s">
        <v>8</v>
      </c>
      <c r="D8936" t="s">
        <v>16</v>
      </c>
      <c r="E8936" t="s">
        <v>19</v>
      </c>
      <c r="F8936" t="s">
        <v>4</v>
      </c>
      <c r="G8936" s="1">
        <v>45037</v>
      </c>
      <c r="H8936" t="s">
        <v>16269</v>
      </c>
      <c r="I8936" t="s">
        <v>16270</v>
      </c>
      <c r="J8936">
        <v>5005.4622490000002</v>
      </c>
      <c r="K8936" t="s">
        <v>66</v>
      </c>
      <c r="L8936">
        <v>28784</v>
      </c>
      <c r="M8936">
        <v>251</v>
      </c>
      <c r="N8936" t="s">
        <v>55</v>
      </c>
      <c r="O8936" s="1">
        <v>45053</v>
      </c>
      <c r="P8936" t="s">
        <v>85</v>
      </c>
      <c r="Q8936" t="s">
        <v>44</v>
      </c>
      <c r="R8936">
        <f>Healthcare_Data_v1__4[[#This Row],[Discharge Date]]-Healthcare_Data_v1__4[[#This Row],[Date of Admission]]</f>
        <v>16</v>
      </c>
      <c r="S8936" t="str" cm="1">
        <f t="array" ref="S8936">_xlfn.IFS( Healthcare_Data_v1__4[[#This Row],[Days of Stay]]&lt;10,"Low",Healthcare_Data_v1__4[[#This Row],[Days of Stay]]&lt;20,"Med",Healthcare_Data_v1__4[[#This Row],[Days of Stay]]&lt;=30,"High")</f>
        <v>Med</v>
      </c>
      <c r="T8936" t="str">
        <f>CONCATENATE(Healthcare_Data_v1__4[[#This Row],[Medical Condition]],Healthcare_Data_v1__4[[#This Row],[Duration]])</f>
        <v>DiabetesMed</v>
      </c>
      <c r="U8936">
        <f>MONTH(Healthcare_Data_v1__4[[#This Row],[Date of Admission]])</f>
        <v>4</v>
      </c>
      <c r="V8936">
        <f>YEAR(Healthcare_Data_v1__4[[#This Row],[Date of Admission]])</f>
        <v>2023</v>
      </c>
      <c r="W8936">
        <f>DAY(Healthcare_Data_v1__4[[#This Row],[Date of Admission]])</f>
        <v>21</v>
      </c>
    </row>
    <row r="8937" spans="1:23" x14ac:dyDescent="0.3">
      <c r="A8937" t="s">
        <v>16271</v>
      </c>
      <c r="B8937">
        <v>68</v>
      </c>
      <c r="C8937" t="s">
        <v>3</v>
      </c>
      <c r="D8937" t="s">
        <v>15</v>
      </c>
      <c r="E8937" t="s">
        <v>21</v>
      </c>
      <c r="F8937" t="s">
        <v>4</v>
      </c>
      <c r="G8937" s="1">
        <v>43866</v>
      </c>
      <c r="H8937" t="s">
        <v>16272</v>
      </c>
      <c r="I8937" t="s">
        <v>176</v>
      </c>
      <c r="J8937">
        <v>5005.3372810000001</v>
      </c>
      <c r="K8937" t="s">
        <v>69</v>
      </c>
      <c r="L8937">
        <v>55225</v>
      </c>
      <c r="M8937">
        <v>338</v>
      </c>
      <c r="N8937" t="s">
        <v>42</v>
      </c>
      <c r="O8937" s="1">
        <v>43870</v>
      </c>
      <c r="P8937" t="s">
        <v>56</v>
      </c>
      <c r="Q8937" t="s">
        <v>44</v>
      </c>
      <c r="R8937">
        <f>Healthcare_Data_v1__4[[#This Row],[Discharge Date]]-Healthcare_Data_v1__4[[#This Row],[Date of Admission]]</f>
        <v>4</v>
      </c>
      <c r="S8937" t="str" cm="1">
        <f t="array" ref="S8937">_xlfn.IFS( Healthcare_Data_v1__4[[#This Row],[Days of Stay]]&lt;10,"Low",Healthcare_Data_v1__4[[#This Row],[Days of Stay]]&lt;20,"Med",Healthcare_Data_v1__4[[#This Row],[Days of Stay]]&lt;=30,"High")</f>
        <v>Low</v>
      </c>
      <c r="T8937" t="str">
        <f>CONCATENATE(Healthcare_Data_v1__4[[#This Row],[Medical Condition]],Healthcare_Data_v1__4[[#This Row],[Duration]])</f>
        <v>DiabetesLow</v>
      </c>
      <c r="U8937">
        <f>MONTH(Healthcare_Data_v1__4[[#This Row],[Date of Admission]])</f>
        <v>2</v>
      </c>
      <c r="V8937">
        <f>YEAR(Healthcare_Data_v1__4[[#This Row],[Date of Admission]])</f>
        <v>2020</v>
      </c>
      <c r="W8937">
        <f>DAY(Healthcare_Data_v1__4[[#This Row],[Date of Admission]])</f>
        <v>5</v>
      </c>
    </row>
    <row r="8938" spans="1:23" x14ac:dyDescent="0.3">
      <c r="A8938" t="s">
        <v>25711</v>
      </c>
      <c r="B8938">
        <v>38</v>
      </c>
      <c r="C8938" t="s">
        <v>5</v>
      </c>
      <c r="D8938" t="s">
        <v>16</v>
      </c>
      <c r="E8938" t="s">
        <v>26</v>
      </c>
      <c r="F8938" t="s">
        <v>10</v>
      </c>
      <c r="G8938" s="1">
        <v>44327</v>
      </c>
      <c r="H8938" t="s">
        <v>16273</v>
      </c>
      <c r="I8938" t="s">
        <v>16274</v>
      </c>
      <c r="J8938">
        <v>4995.5372230000003</v>
      </c>
      <c r="K8938" t="s">
        <v>66</v>
      </c>
      <c r="L8938">
        <v>18887</v>
      </c>
      <c r="M8938">
        <v>340</v>
      </c>
      <c r="N8938" t="s">
        <v>48</v>
      </c>
      <c r="O8938" s="1">
        <v>44353</v>
      </c>
      <c r="P8938" t="s">
        <v>49</v>
      </c>
      <c r="Q8938" t="s">
        <v>50</v>
      </c>
      <c r="R8938">
        <f>Healthcare_Data_v1__4[[#This Row],[Discharge Date]]-Healthcare_Data_v1__4[[#This Row],[Date of Admission]]</f>
        <v>26</v>
      </c>
      <c r="S8938" t="str" cm="1">
        <f t="array" ref="S8938">_xlfn.IFS( Healthcare_Data_v1__4[[#This Row],[Days of Stay]]&lt;10,"Low",Healthcare_Data_v1__4[[#This Row],[Days of Stay]]&lt;20,"Med",Healthcare_Data_v1__4[[#This Row],[Days of Stay]]&lt;=30,"High")</f>
        <v>High</v>
      </c>
      <c r="T8938" t="str">
        <f>CONCATENATE(Healthcare_Data_v1__4[[#This Row],[Medical Condition]],Healthcare_Data_v1__4[[#This Row],[Duration]])</f>
        <v>HypertensionHigh</v>
      </c>
      <c r="U8938">
        <f>MONTH(Healthcare_Data_v1__4[[#This Row],[Date of Admission]])</f>
        <v>5</v>
      </c>
      <c r="V8938">
        <f>YEAR(Healthcare_Data_v1__4[[#This Row],[Date of Admission]])</f>
        <v>2021</v>
      </c>
      <c r="W8938">
        <f>DAY(Healthcare_Data_v1__4[[#This Row],[Date of Admission]])</f>
        <v>11</v>
      </c>
    </row>
    <row r="8939" spans="1:23" x14ac:dyDescent="0.3">
      <c r="A8939" t="s">
        <v>25712</v>
      </c>
      <c r="B8939">
        <v>18</v>
      </c>
      <c r="C8939" t="s">
        <v>12</v>
      </c>
      <c r="D8939" t="s">
        <v>16</v>
      </c>
      <c r="E8939" t="s">
        <v>23</v>
      </c>
      <c r="F8939" t="s">
        <v>7</v>
      </c>
      <c r="G8939" s="1">
        <v>44809</v>
      </c>
      <c r="H8939" t="s">
        <v>16275</v>
      </c>
      <c r="I8939" t="s">
        <v>16276</v>
      </c>
      <c r="J8939">
        <v>4995.405616</v>
      </c>
      <c r="K8939" t="s">
        <v>63</v>
      </c>
      <c r="L8939">
        <v>15659</v>
      </c>
      <c r="M8939">
        <v>236</v>
      </c>
      <c r="N8939" t="s">
        <v>42</v>
      </c>
      <c r="O8939" s="1">
        <v>44829</v>
      </c>
      <c r="P8939" t="s">
        <v>56</v>
      </c>
      <c r="Q8939" t="s">
        <v>57</v>
      </c>
      <c r="R8939">
        <f>Healthcare_Data_v1__4[[#This Row],[Discharge Date]]-Healthcare_Data_v1__4[[#This Row],[Date of Admission]]</f>
        <v>20</v>
      </c>
      <c r="S8939" t="str" cm="1">
        <f t="array" ref="S8939">_xlfn.IFS( Healthcare_Data_v1__4[[#This Row],[Days of Stay]]&lt;10,"Low",Healthcare_Data_v1__4[[#This Row],[Days of Stay]]&lt;20,"Med",Healthcare_Data_v1__4[[#This Row],[Days of Stay]]&lt;=30,"High")</f>
        <v>High</v>
      </c>
      <c r="T8939" t="str">
        <f>CONCATENATE(Healthcare_Data_v1__4[[#This Row],[Medical Condition]],Healthcare_Data_v1__4[[#This Row],[Duration]])</f>
        <v>ObesityHigh</v>
      </c>
      <c r="U8939">
        <f>MONTH(Healthcare_Data_v1__4[[#This Row],[Date of Admission]])</f>
        <v>9</v>
      </c>
      <c r="V8939">
        <f>YEAR(Healthcare_Data_v1__4[[#This Row],[Date of Admission]])</f>
        <v>2022</v>
      </c>
      <c r="W8939">
        <f>DAY(Healthcare_Data_v1__4[[#This Row],[Date of Admission]])</f>
        <v>5</v>
      </c>
    </row>
    <row r="8940" spans="1:23" x14ac:dyDescent="0.3">
      <c r="A8940" t="s">
        <v>25713</v>
      </c>
      <c r="B8940">
        <v>71</v>
      </c>
      <c r="C8940" t="s">
        <v>3</v>
      </c>
      <c r="D8940" t="s">
        <v>15</v>
      </c>
      <c r="E8940" t="s">
        <v>20</v>
      </c>
      <c r="F8940" t="s">
        <v>11</v>
      </c>
      <c r="G8940" s="1">
        <v>43412</v>
      </c>
      <c r="H8940" t="s">
        <v>16271</v>
      </c>
      <c r="I8940" t="s">
        <v>16277</v>
      </c>
      <c r="J8940">
        <v>4995.0551299999997</v>
      </c>
      <c r="K8940" t="s">
        <v>63</v>
      </c>
      <c r="L8940">
        <v>61525</v>
      </c>
      <c r="M8940">
        <v>446</v>
      </c>
      <c r="N8940" t="s">
        <v>42</v>
      </c>
      <c r="O8940" s="1">
        <v>43414</v>
      </c>
      <c r="P8940" t="s">
        <v>49</v>
      </c>
      <c r="Q8940" t="s">
        <v>44</v>
      </c>
      <c r="R8940">
        <f>Healthcare_Data_v1__4[[#This Row],[Discharge Date]]-Healthcare_Data_v1__4[[#This Row],[Date of Admission]]</f>
        <v>2</v>
      </c>
      <c r="S8940" t="str" cm="1">
        <f t="array" ref="S8940">_xlfn.IFS( Healthcare_Data_v1__4[[#This Row],[Days of Stay]]&lt;10,"Low",Healthcare_Data_v1__4[[#This Row],[Days of Stay]]&lt;20,"Med",Healthcare_Data_v1__4[[#This Row],[Days of Stay]]&lt;=30,"High")</f>
        <v>Low</v>
      </c>
      <c r="T8940" t="str">
        <f>CONCATENATE(Healthcare_Data_v1__4[[#This Row],[Medical Condition]],Healthcare_Data_v1__4[[#This Row],[Duration]])</f>
        <v>CancerLow</v>
      </c>
      <c r="U8940">
        <f>MONTH(Healthcare_Data_v1__4[[#This Row],[Date of Admission]])</f>
        <v>11</v>
      </c>
      <c r="V8940">
        <f>YEAR(Healthcare_Data_v1__4[[#This Row],[Date of Admission]])</f>
        <v>2018</v>
      </c>
      <c r="W8940">
        <f>DAY(Healthcare_Data_v1__4[[#This Row],[Date of Admission]])</f>
        <v>8</v>
      </c>
    </row>
    <row r="8941" spans="1:23" x14ac:dyDescent="0.3">
      <c r="A8941" t="s">
        <v>25714</v>
      </c>
      <c r="B8941">
        <v>34</v>
      </c>
      <c r="C8941" t="s">
        <v>5</v>
      </c>
      <c r="D8941" t="s">
        <v>16</v>
      </c>
      <c r="E8941" t="s">
        <v>26</v>
      </c>
      <c r="F8941" t="s">
        <v>7</v>
      </c>
      <c r="G8941" s="1">
        <v>44661</v>
      </c>
      <c r="H8941" t="s">
        <v>16278</v>
      </c>
      <c r="I8941" t="s">
        <v>16279</v>
      </c>
      <c r="J8941">
        <v>4990.8040870000004</v>
      </c>
      <c r="K8941" t="s">
        <v>69</v>
      </c>
      <c r="L8941">
        <v>18312</v>
      </c>
      <c r="M8941">
        <v>266</v>
      </c>
      <c r="N8941" t="s">
        <v>48</v>
      </c>
      <c r="O8941" s="1">
        <v>44668</v>
      </c>
      <c r="P8941" t="s">
        <v>56</v>
      </c>
      <c r="Q8941" t="s">
        <v>50</v>
      </c>
      <c r="R8941">
        <f>Healthcare_Data_v1__4[[#This Row],[Discharge Date]]-Healthcare_Data_v1__4[[#This Row],[Date of Admission]]</f>
        <v>7</v>
      </c>
      <c r="S8941" t="str" cm="1">
        <f t="array" ref="S8941">_xlfn.IFS( Healthcare_Data_v1__4[[#This Row],[Days of Stay]]&lt;10,"Low",Healthcare_Data_v1__4[[#This Row],[Days of Stay]]&lt;20,"Med",Healthcare_Data_v1__4[[#This Row],[Days of Stay]]&lt;=30,"High")</f>
        <v>Low</v>
      </c>
      <c r="T8941" t="str">
        <f>CONCATENATE(Healthcare_Data_v1__4[[#This Row],[Medical Condition]],Healthcare_Data_v1__4[[#This Row],[Duration]])</f>
        <v>ObesityLow</v>
      </c>
      <c r="U8941">
        <f>MONTH(Healthcare_Data_v1__4[[#This Row],[Date of Admission]])</f>
        <v>4</v>
      </c>
      <c r="V8941">
        <f>YEAR(Healthcare_Data_v1__4[[#This Row],[Date of Admission]])</f>
        <v>2022</v>
      </c>
      <c r="W8941">
        <f>DAY(Healthcare_Data_v1__4[[#This Row],[Date of Admission]])</f>
        <v>10</v>
      </c>
    </row>
    <row r="8942" spans="1:23" x14ac:dyDescent="0.3">
      <c r="A8942" t="s">
        <v>25715</v>
      </c>
      <c r="B8942">
        <v>50</v>
      </c>
      <c r="C8942" t="s">
        <v>8</v>
      </c>
      <c r="D8942" t="s">
        <v>16</v>
      </c>
      <c r="E8942" t="s">
        <v>25</v>
      </c>
      <c r="F8942" t="s">
        <v>6</v>
      </c>
      <c r="G8942" s="1">
        <v>44823</v>
      </c>
      <c r="H8942" t="s">
        <v>16280</v>
      </c>
      <c r="I8942" t="s">
        <v>16281</v>
      </c>
      <c r="J8942">
        <v>4989.2278969999998</v>
      </c>
      <c r="K8942" t="s">
        <v>66</v>
      </c>
      <c r="L8942">
        <v>41143</v>
      </c>
      <c r="M8942">
        <v>268</v>
      </c>
      <c r="N8942" t="s">
        <v>48</v>
      </c>
      <c r="O8942" s="1">
        <v>44847</v>
      </c>
      <c r="P8942" t="s">
        <v>49</v>
      </c>
      <c r="Q8942" t="s">
        <v>44</v>
      </c>
      <c r="R8942">
        <f>Healthcare_Data_v1__4[[#This Row],[Discharge Date]]-Healthcare_Data_v1__4[[#This Row],[Date of Admission]]</f>
        <v>24</v>
      </c>
      <c r="S8942" t="str" cm="1">
        <f t="array" ref="S8942">_xlfn.IFS( Healthcare_Data_v1__4[[#This Row],[Days of Stay]]&lt;10,"Low",Healthcare_Data_v1__4[[#This Row],[Days of Stay]]&lt;20,"Med",Healthcare_Data_v1__4[[#This Row],[Days of Stay]]&lt;=30,"High")</f>
        <v>High</v>
      </c>
      <c r="T8942" t="str">
        <f>CONCATENATE(Healthcare_Data_v1__4[[#This Row],[Medical Condition]],Healthcare_Data_v1__4[[#This Row],[Duration]])</f>
        <v>AsthmaHigh</v>
      </c>
      <c r="U8942">
        <f>MONTH(Healthcare_Data_v1__4[[#This Row],[Date of Admission]])</f>
        <v>9</v>
      </c>
      <c r="V8942">
        <f>YEAR(Healthcare_Data_v1__4[[#This Row],[Date of Admission]])</f>
        <v>2022</v>
      </c>
      <c r="W8942">
        <f>DAY(Healthcare_Data_v1__4[[#This Row],[Date of Admission]])</f>
        <v>19</v>
      </c>
    </row>
    <row r="8943" spans="1:23" x14ac:dyDescent="0.3">
      <c r="A8943" t="s">
        <v>25716</v>
      </c>
      <c r="B8943">
        <v>48</v>
      </c>
      <c r="C8943" t="s">
        <v>8</v>
      </c>
      <c r="D8943" t="s">
        <v>15</v>
      </c>
      <c r="E8943" t="s">
        <v>20</v>
      </c>
      <c r="F8943" t="s">
        <v>10</v>
      </c>
      <c r="G8943" s="1">
        <v>44878</v>
      </c>
      <c r="H8943" t="s">
        <v>12481</v>
      </c>
      <c r="I8943" t="s">
        <v>5238</v>
      </c>
      <c r="J8943">
        <v>4982.0314770000005</v>
      </c>
      <c r="K8943" t="s">
        <v>41</v>
      </c>
      <c r="L8943">
        <v>6831</v>
      </c>
      <c r="M8943">
        <v>477</v>
      </c>
      <c r="N8943" t="s">
        <v>55</v>
      </c>
      <c r="O8943" s="1">
        <v>44897</v>
      </c>
      <c r="P8943" t="s">
        <v>85</v>
      </c>
      <c r="Q8943" t="s">
        <v>44</v>
      </c>
      <c r="R8943">
        <f>Healthcare_Data_v1__4[[#This Row],[Discharge Date]]-Healthcare_Data_v1__4[[#This Row],[Date of Admission]]</f>
        <v>19</v>
      </c>
      <c r="S8943" t="str" cm="1">
        <f t="array" ref="S8943">_xlfn.IFS( Healthcare_Data_v1__4[[#This Row],[Days of Stay]]&lt;10,"Low",Healthcare_Data_v1__4[[#This Row],[Days of Stay]]&lt;20,"Med",Healthcare_Data_v1__4[[#This Row],[Days of Stay]]&lt;=30,"High")</f>
        <v>Med</v>
      </c>
      <c r="T8943" t="str">
        <f>CONCATENATE(Healthcare_Data_v1__4[[#This Row],[Medical Condition]],Healthcare_Data_v1__4[[#This Row],[Duration]])</f>
        <v>HypertensionMed</v>
      </c>
      <c r="U8943">
        <f>MONTH(Healthcare_Data_v1__4[[#This Row],[Date of Admission]])</f>
        <v>11</v>
      </c>
      <c r="V8943">
        <f>YEAR(Healthcare_Data_v1__4[[#This Row],[Date of Admission]])</f>
        <v>2022</v>
      </c>
      <c r="W8943">
        <f>DAY(Healthcare_Data_v1__4[[#This Row],[Date of Admission]])</f>
        <v>13</v>
      </c>
    </row>
    <row r="8944" spans="1:23" x14ac:dyDescent="0.3">
      <c r="A8944" t="s">
        <v>21425</v>
      </c>
      <c r="B8944">
        <v>23</v>
      </c>
      <c r="C8944" t="s">
        <v>12</v>
      </c>
      <c r="D8944" t="s">
        <v>16</v>
      </c>
      <c r="E8944" t="s">
        <v>22</v>
      </c>
      <c r="F8944" t="s">
        <v>7</v>
      </c>
      <c r="G8944" s="1">
        <v>43687</v>
      </c>
      <c r="H8944" t="s">
        <v>16282</v>
      </c>
      <c r="I8944" t="s">
        <v>16283</v>
      </c>
      <c r="J8944">
        <v>4980.3603499999999</v>
      </c>
      <c r="K8944" t="s">
        <v>47</v>
      </c>
      <c r="L8944">
        <v>4550</v>
      </c>
      <c r="M8944">
        <v>358</v>
      </c>
      <c r="N8944" t="s">
        <v>42</v>
      </c>
      <c r="O8944" s="1">
        <v>43688</v>
      </c>
      <c r="P8944" t="s">
        <v>85</v>
      </c>
      <c r="Q8944" t="s">
        <v>50</v>
      </c>
      <c r="R8944">
        <f>Healthcare_Data_v1__4[[#This Row],[Discharge Date]]-Healthcare_Data_v1__4[[#This Row],[Date of Admission]]</f>
        <v>1</v>
      </c>
      <c r="S8944" t="str" cm="1">
        <f t="array" ref="S8944">_xlfn.IFS( Healthcare_Data_v1__4[[#This Row],[Days of Stay]]&lt;10,"Low",Healthcare_Data_v1__4[[#This Row],[Days of Stay]]&lt;20,"Med",Healthcare_Data_v1__4[[#This Row],[Days of Stay]]&lt;=30,"High")</f>
        <v>Low</v>
      </c>
      <c r="T8944" t="str">
        <f>CONCATENATE(Healthcare_Data_v1__4[[#This Row],[Medical Condition]],Healthcare_Data_v1__4[[#This Row],[Duration]])</f>
        <v>ObesityLow</v>
      </c>
      <c r="U8944">
        <f>MONTH(Healthcare_Data_v1__4[[#This Row],[Date of Admission]])</f>
        <v>8</v>
      </c>
      <c r="V8944">
        <f>YEAR(Healthcare_Data_v1__4[[#This Row],[Date of Admission]])</f>
        <v>2019</v>
      </c>
      <c r="W8944">
        <f>DAY(Healthcare_Data_v1__4[[#This Row],[Date of Admission]])</f>
        <v>10</v>
      </c>
    </row>
    <row r="8945" spans="1:23" x14ac:dyDescent="0.3">
      <c r="A8945" t="s">
        <v>25717</v>
      </c>
      <c r="B8945">
        <v>39</v>
      </c>
      <c r="C8945" t="s">
        <v>5</v>
      </c>
      <c r="D8945" t="s">
        <v>15</v>
      </c>
      <c r="E8945" t="s">
        <v>22</v>
      </c>
      <c r="F8945" t="s">
        <v>7</v>
      </c>
      <c r="G8945" s="1">
        <v>43444</v>
      </c>
      <c r="H8945" t="s">
        <v>16284</v>
      </c>
      <c r="I8945" t="s">
        <v>16285</v>
      </c>
      <c r="J8945">
        <v>4978.2306879999996</v>
      </c>
      <c r="K8945" t="s">
        <v>47</v>
      </c>
      <c r="L8945">
        <v>10789</v>
      </c>
      <c r="M8945">
        <v>215</v>
      </c>
      <c r="N8945" t="s">
        <v>48</v>
      </c>
      <c r="O8945" s="1">
        <v>43447</v>
      </c>
      <c r="P8945" t="s">
        <v>85</v>
      </c>
      <c r="Q8945" t="s">
        <v>44</v>
      </c>
      <c r="R8945">
        <f>Healthcare_Data_v1__4[[#This Row],[Discharge Date]]-Healthcare_Data_v1__4[[#This Row],[Date of Admission]]</f>
        <v>3</v>
      </c>
      <c r="S8945" t="str" cm="1">
        <f t="array" ref="S8945">_xlfn.IFS( Healthcare_Data_v1__4[[#This Row],[Days of Stay]]&lt;10,"Low",Healthcare_Data_v1__4[[#This Row],[Days of Stay]]&lt;20,"Med",Healthcare_Data_v1__4[[#This Row],[Days of Stay]]&lt;=30,"High")</f>
        <v>Low</v>
      </c>
      <c r="T8945" t="str">
        <f>CONCATENATE(Healthcare_Data_v1__4[[#This Row],[Medical Condition]],Healthcare_Data_v1__4[[#This Row],[Duration]])</f>
        <v>ObesityLow</v>
      </c>
      <c r="U8945">
        <f>MONTH(Healthcare_Data_v1__4[[#This Row],[Date of Admission]])</f>
        <v>12</v>
      </c>
      <c r="V8945">
        <f>YEAR(Healthcare_Data_v1__4[[#This Row],[Date of Admission]])</f>
        <v>2018</v>
      </c>
      <c r="W8945">
        <f>DAY(Healthcare_Data_v1__4[[#This Row],[Date of Admission]])</f>
        <v>10</v>
      </c>
    </row>
    <row r="8946" spans="1:23" x14ac:dyDescent="0.3">
      <c r="A8946" t="s">
        <v>25718</v>
      </c>
      <c r="B8946">
        <v>21</v>
      </c>
      <c r="C8946" t="s">
        <v>12</v>
      </c>
      <c r="D8946" t="s">
        <v>16</v>
      </c>
      <c r="E8946" t="s">
        <v>26</v>
      </c>
      <c r="F8946" t="s">
        <v>9</v>
      </c>
      <c r="G8946" s="1">
        <v>44290</v>
      </c>
      <c r="H8946" t="s">
        <v>16286</v>
      </c>
      <c r="I8946" t="s">
        <v>16287</v>
      </c>
      <c r="J8946">
        <v>4977.8916900000004</v>
      </c>
      <c r="K8946" t="s">
        <v>69</v>
      </c>
      <c r="L8946">
        <v>22231</v>
      </c>
      <c r="M8946">
        <v>451</v>
      </c>
      <c r="N8946" t="s">
        <v>42</v>
      </c>
      <c r="O8946" s="1">
        <v>44297</v>
      </c>
      <c r="P8946" t="s">
        <v>56</v>
      </c>
      <c r="Q8946" t="s">
        <v>57</v>
      </c>
      <c r="R8946">
        <f>Healthcare_Data_v1__4[[#This Row],[Discharge Date]]-Healthcare_Data_v1__4[[#This Row],[Date of Admission]]</f>
        <v>7</v>
      </c>
      <c r="S8946" t="str" cm="1">
        <f t="array" ref="S8946">_xlfn.IFS( Healthcare_Data_v1__4[[#This Row],[Days of Stay]]&lt;10,"Low",Healthcare_Data_v1__4[[#This Row],[Days of Stay]]&lt;20,"Med",Healthcare_Data_v1__4[[#This Row],[Days of Stay]]&lt;=30,"High")</f>
        <v>Low</v>
      </c>
      <c r="T8946" t="str">
        <f>CONCATENATE(Healthcare_Data_v1__4[[#This Row],[Medical Condition]],Healthcare_Data_v1__4[[#This Row],[Duration]])</f>
        <v>ArthritisLow</v>
      </c>
      <c r="U8946">
        <f>MONTH(Healthcare_Data_v1__4[[#This Row],[Date of Admission]])</f>
        <v>4</v>
      </c>
      <c r="V8946">
        <f>YEAR(Healthcare_Data_v1__4[[#This Row],[Date of Admission]])</f>
        <v>2021</v>
      </c>
      <c r="W8946">
        <f>DAY(Healthcare_Data_v1__4[[#This Row],[Date of Admission]])</f>
        <v>4</v>
      </c>
    </row>
    <row r="8947" spans="1:23" x14ac:dyDescent="0.3">
      <c r="A8947" t="s">
        <v>25719</v>
      </c>
      <c r="B8947">
        <v>73</v>
      </c>
      <c r="C8947" t="s">
        <v>3</v>
      </c>
      <c r="D8947" t="s">
        <v>16</v>
      </c>
      <c r="E8947" t="s">
        <v>26</v>
      </c>
      <c r="F8947" t="s">
        <v>4</v>
      </c>
      <c r="G8947" s="1">
        <v>45180</v>
      </c>
      <c r="H8947" t="s">
        <v>16288</v>
      </c>
      <c r="I8947" t="s">
        <v>16289</v>
      </c>
      <c r="J8947">
        <v>4968.0044939999998</v>
      </c>
      <c r="K8947" t="s">
        <v>41</v>
      </c>
      <c r="L8947">
        <v>12286</v>
      </c>
      <c r="M8947">
        <v>118</v>
      </c>
      <c r="N8947" t="s">
        <v>48</v>
      </c>
      <c r="O8947" s="1">
        <v>45186</v>
      </c>
      <c r="P8947" t="s">
        <v>85</v>
      </c>
      <c r="Q8947" t="s">
        <v>44</v>
      </c>
      <c r="R8947">
        <f>Healthcare_Data_v1__4[[#This Row],[Discharge Date]]-Healthcare_Data_v1__4[[#This Row],[Date of Admission]]</f>
        <v>6</v>
      </c>
      <c r="S8947" t="str" cm="1">
        <f t="array" ref="S8947">_xlfn.IFS( Healthcare_Data_v1__4[[#This Row],[Days of Stay]]&lt;10,"Low",Healthcare_Data_v1__4[[#This Row],[Days of Stay]]&lt;20,"Med",Healthcare_Data_v1__4[[#This Row],[Days of Stay]]&lt;=30,"High")</f>
        <v>Low</v>
      </c>
      <c r="T8947" t="str">
        <f>CONCATENATE(Healthcare_Data_v1__4[[#This Row],[Medical Condition]],Healthcare_Data_v1__4[[#This Row],[Duration]])</f>
        <v>DiabetesLow</v>
      </c>
      <c r="U8947">
        <f>MONTH(Healthcare_Data_v1__4[[#This Row],[Date of Admission]])</f>
        <v>9</v>
      </c>
      <c r="V8947">
        <f>YEAR(Healthcare_Data_v1__4[[#This Row],[Date of Admission]])</f>
        <v>2023</v>
      </c>
      <c r="W8947">
        <f>DAY(Healthcare_Data_v1__4[[#This Row],[Date of Admission]])</f>
        <v>11</v>
      </c>
    </row>
    <row r="8948" spans="1:23" x14ac:dyDescent="0.3">
      <c r="A8948" t="s">
        <v>25720</v>
      </c>
      <c r="B8948">
        <v>66</v>
      </c>
      <c r="C8948" t="s">
        <v>3</v>
      </c>
      <c r="D8948" t="s">
        <v>16</v>
      </c>
      <c r="E8948" t="s">
        <v>24</v>
      </c>
      <c r="F8948" t="s">
        <v>9</v>
      </c>
      <c r="G8948" s="1">
        <v>45130</v>
      </c>
      <c r="H8948" t="s">
        <v>16290</v>
      </c>
      <c r="I8948" t="s">
        <v>16291</v>
      </c>
      <c r="J8948">
        <v>4967.7161100000003</v>
      </c>
      <c r="K8948" t="s">
        <v>47</v>
      </c>
      <c r="L8948">
        <v>22011</v>
      </c>
      <c r="M8948">
        <v>326</v>
      </c>
      <c r="N8948" t="s">
        <v>55</v>
      </c>
      <c r="O8948" s="1">
        <v>45140</v>
      </c>
      <c r="P8948" t="s">
        <v>49</v>
      </c>
      <c r="Q8948" t="s">
        <v>44</v>
      </c>
      <c r="R8948">
        <f>Healthcare_Data_v1__4[[#This Row],[Discharge Date]]-Healthcare_Data_v1__4[[#This Row],[Date of Admission]]</f>
        <v>10</v>
      </c>
      <c r="S8948" t="str" cm="1">
        <f t="array" ref="S8948">_xlfn.IFS( Healthcare_Data_v1__4[[#This Row],[Days of Stay]]&lt;10,"Low",Healthcare_Data_v1__4[[#This Row],[Days of Stay]]&lt;20,"Med",Healthcare_Data_v1__4[[#This Row],[Days of Stay]]&lt;=30,"High")</f>
        <v>Med</v>
      </c>
      <c r="T8948" t="str">
        <f>CONCATENATE(Healthcare_Data_v1__4[[#This Row],[Medical Condition]],Healthcare_Data_v1__4[[#This Row],[Duration]])</f>
        <v>ArthritisMed</v>
      </c>
      <c r="U8948">
        <f>MONTH(Healthcare_Data_v1__4[[#This Row],[Date of Admission]])</f>
        <v>7</v>
      </c>
      <c r="V8948">
        <f>YEAR(Healthcare_Data_v1__4[[#This Row],[Date of Admission]])</f>
        <v>2023</v>
      </c>
      <c r="W8948">
        <f>DAY(Healthcare_Data_v1__4[[#This Row],[Date of Admission]])</f>
        <v>23</v>
      </c>
    </row>
    <row r="8949" spans="1:23" x14ac:dyDescent="0.3">
      <c r="A8949" t="s">
        <v>25721</v>
      </c>
      <c r="B8949">
        <v>38</v>
      </c>
      <c r="C8949" t="s">
        <v>5</v>
      </c>
      <c r="D8949" t="s">
        <v>15</v>
      </c>
      <c r="E8949" t="s">
        <v>19</v>
      </c>
      <c r="F8949" t="s">
        <v>11</v>
      </c>
      <c r="G8949" s="1">
        <v>44143</v>
      </c>
      <c r="H8949" t="s">
        <v>16292</v>
      </c>
      <c r="I8949" t="s">
        <v>717</v>
      </c>
      <c r="J8949">
        <v>4966.0490749999999</v>
      </c>
      <c r="K8949" t="s">
        <v>66</v>
      </c>
      <c r="L8949">
        <v>24409</v>
      </c>
      <c r="M8949">
        <v>242</v>
      </c>
      <c r="N8949" t="s">
        <v>48</v>
      </c>
      <c r="O8949" s="1">
        <v>44161</v>
      </c>
      <c r="P8949" t="s">
        <v>43</v>
      </c>
      <c r="Q8949" t="s">
        <v>44</v>
      </c>
      <c r="R8949">
        <f>Healthcare_Data_v1__4[[#This Row],[Discharge Date]]-Healthcare_Data_v1__4[[#This Row],[Date of Admission]]</f>
        <v>18</v>
      </c>
      <c r="S8949" t="str" cm="1">
        <f t="array" ref="S8949">_xlfn.IFS( Healthcare_Data_v1__4[[#This Row],[Days of Stay]]&lt;10,"Low",Healthcare_Data_v1__4[[#This Row],[Days of Stay]]&lt;20,"Med",Healthcare_Data_v1__4[[#This Row],[Days of Stay]]&lt;=30,"High")</f>
        <v>Med</v>
      </c>
      <c r="T8949" t="str">
        <f>CONCATENATE(Healthcare_Data_v1__4[[#This Row],[Medical Condition]],Healthcare_Data_v1__4[[#This Row],[Duration]])</f>
        <v>CancerMed</v>
      </c>
      <c r="U8949">
        <f>MONTH(Healthcare_Data_v1__4[[#This Row],[Date of Admission]])</f>
        <v>11</v>
      </c>
      <c r="V8949">
        <f>YEAR(Healthcare_Data_v1__4[[#This Row],[Date of Admission]])</f>
        <v>2020</v>
      </c>
      <c r="W8949">
        <f>DAY(Healthcare_Data_v1__4[[#This Row],[Date of Admission]])</f>
        <v>8</v>
      </c>
    </row>
    <row r="8950" spans="1:23" x14ac:dyDescent="0.3">
      <c r="A8950" t="s">
        <v>25722</v>
      </c>
      <c r="B8950">
        <v>48</v>
      </c>
      <c r="C8950" t="s">
        <v>8</v>
      </c>
      <c r="D8950" t="s">
        <v>15</v>
      </c>
      <c r="E8950" t="s">
        <v>25</v>
      </c>
      <c r="F8950" t="s">
        <v>9</v>
      </c>
      <c r="G8950" s="1">
        <v>43923</v>
      </c>
      <c r="H8950" t="s">
        <v>16293</v>
      </c>
      <c r="I8950" t="s">
        <v>16294</v>
      </c>
      <c r="J8950">
        <v>4955.4250240000001</v>
      </c>
      <c r="K8950" t="s">
        <v>66</v>
      </c>
      <c r="L8950">
        <v>31472</v>
      </c>
      <c r="M8950">
        <v>288</v>
      </c>
      <c r="N8950" t="s">
        <v>42</v>
      </c>
      <c r="O8950" s="1">
        <v>43939</v>
      </c>
      <c r="P8950" t="s">
        <v>43</v>
      </c>
      <c r="Q8950" t="s">
        <v>57</v>
      </c>
      <c r="R8950">
        <f>Healthcare_Data_v1__4[[#This Row],[Discharge Date]]-Healthcare_Data_v1__4[[#This Row],[Date of Admission]]</f>
        <v>16</v>
      </c>
      <c r="S8950" t="str" cm="1">
        <f t="array" ref="S8950">_xlfn.IFS( Healthcare_Data_v1__4[[#This Row],[Days of Stay]]&lt;10,"Low",Healthcare_Data_v1__4[[#This Row],[Days of Stay]]&lt;20,"Med",Healthcare_Data_v1__4[[#This Row],[Days of Stay]]&lt;=30,"High")</f>
        <v>Med</v>
      </c>
      <c r="T8950" t="str">
        <f>CONCATENATE(Healthcare_Data_v1__4[[#This Row],[Medical Condition]],Healthcare_Data_v1__4[[#This Row],[Duration]])</f>
        <v>ArthritisMed</v>
      </c>
      <c r="U8950">
        <f>MONTH(Healthcare_Data_v1__4[[#This Row],[Date of Admission]])</f>
        <v>4</v>
      </c>
      <c r="V8950">
        <f>YEAR(Healthcare_Data_v1__4[[#This Row],[Date of Admission]])</f>
        <v>2020</v>
      </c>
      <c r="W8950">
        <f>DAY(Healthcare_Data_v1__4[[#This Row],[Date of Admission]])</f>
        <v>2</v>
      </c>
    </row>
    <row r="8951" spans="1:23" x14ac:dyDescent="0.3">
      <c r="A8951" t="s">
        <v>25723</v>
      </c>
      <c r="B8951">
        <v>80</v>
      </c>
      <c r="C8951" t="s">
        <v>3</v>
      </c>
      <c r="D8951" t="s">
        <v>16</v>
      </c>
      <c r="E8951" t="s">
        <v>25</v>
      </c>
      <c r="F8951" t="s">
        <v>10</v>
      </c>
      <c r="G8951" s="1">
        <v>44694</v>
      </c>
      <c r="H8951" t="s">
        <v>16295</v>
      </c>
      <c r="I8951" t="s">
        <v>16296</v>
      </c>
      <c r="J8951">
        <v>4953.970687</v>
      </c>
      <c r="K8951" t="s">
        <v>66</v>
      </c>
      <c r="L8951">
        <v>772</v>
      </c>
      <c r="M8951">
        <v>345</v>
      </c>
      <c r="N8951" t="s">
        <v>48</v>
      </c>
      <c r="O8951" s="1">
        <v>44715</v>
      </c>
      <c r="P8951" t="s">
        <v>60</v>
      </c>
      <c r="Q8951" t="s">
        <v>57</v>
      </c>
      <c r="R8951">
        <f>Healthcare_Data_v1__4[[#This Row],[Discharge Date]]-Healthcare_Data_v1__4[[#This Row],[Date of Admission]]</f>
        <v>21</v>
      </c>
      <c r="S8951" t="str" cm="1">
        <f t="array" ref="S8951">_xlfn.IFS( Healthcare_Data_v1__4[[#This Row],[Days of Stay]]&lt;10,"Low",Healthcare_Data_v1__4[[#This Row],[Days of Stay]]&lt;20,"Med",Healthcare_Data_v1__4[[#This Row],[Days of Stay]]&lt;=30,"High")</f>
        <v>High</v>
      </c>
      <c r="T8951" t="str">
        <f>CONCATENATE(Healthcare_Data_v1__4[[#This Row],[Medical Condition]],Healthcare_Data_v1__4[[#This Row],[Duration]])</f>
        <v>HypertensionHigh</v>
      </c>
      <c r="U8951">
        <f>MONTH(Healthcare_Data_v1__4[[#This Row],[Date of Admission]])</f>
        <v>5</v>
      </c>
      <c r="V8951">
        <f>YEAR(Healthcare_Data_v1__4[[#This Row],[Date of Admission]])</f>
        <v>2022</v>
      </c>
      <c r="W8951">
        <f>DAY(Healthcare_Data_v1__4[[#This Row],[Date of Admission]])</f>
        <v>13</v>
      </c>
    </row>
    <row r="8952" spans="1:23" x14ac:dyDescent="0.3">
      <c r="A8952" t="s">
        <v>25724</v>
      </c>
      <c r="B8952">
        <v>54</v>
      </c>
      <c r="C8952" t="s">
        <v>8</v>
      </c>
      <c r="D8952" t="s">
        <v>16</v>
      </c>
      <c r="E8952" t="s">
        <v>26</v>
      </c>
      <c r="F8952" t="s">
        <v>6</v>
      </c>
      <c r="G8952" s="1">
        <v>45035</v>
      </c>
      <c r="H8952" t="s">
        <v>16297</v>
      </c>
      <c r="I8952" t="s">
        <v>16298</v>
      </c>
      <c r="J8952">
        <v>4953.6077869999999</v>
      </c>
      <c r="K8952" t="s">
        <v>66</v>
      </c>
      <c r="L8952">
        <v>2682</v>
      </c>
      <c r="M8952">
        <v>187</v>
      </c>
      <c r="N8952" t="s">
        <v>55</v>
      </c>
      <c r="O8952" s="1">
        <v>45052</v>
      </c>
      <c r="P8952" t="s">
        <v>60</v>
      </c>
      <c r="Q8952" t="s">
        <v>44</v>
      </c>
      <c r="R8952">
        <f>Healthcare_Data_v1__4[[#This Row],[Discharge Date]]-Healthcare_Data_v1__4[[#This Row],[Date of Admission]]</f>
        <v>17</v>
      </c>
      <c r="S8952" t="str" cm="1">
        <f t="array" ref="S8952">_xlfn.IFS( Healthcare_Data_v1__4[[#This Row],[Days of Stay]]&lt;10,"Low",Healthcare_Data_v1__4[[#This Row],[Days of Stay]]&lt;20,"Med",Healthcare_Data_v1__4[[#This Row],[Days of Stay]]&lt;=30,"High")</f>
        <v>Med</v>
      </c>
      <c r="T8952" t="str">
        <f>CONCATENATE(Healthcare_Data_v1__4[[#This Row],[Medical Condition]],Healthcare_Data_v1__4[[#This Row],[Duration]])</f>
        <v>AsthmaMed</v>
      </c>
      <c r="U8952">
        <f>MONTH(Healthcare_Data_v1__4[[#This Row],[Date of Admission]])</f>
        <v>4</v>
      </c>
      <c r="V8952">
        <f>YEAR(Healthcare_Data_v1__4[[#This Row],[Date of Admission]])</f>
        <v>2023</v>
      </c>
      <c r="W8952">
        <f>DAY(Healthcare_Data_v1__4[[#This Row],[Date of Admission]])</f>
        <v>19</v>
      </c>
    </row>
    <row r="8953" spans="1:23" x14ac:dyDescent="0.3">
      <c r="A8953" t="s">
        <v>25725</v>
      </c>
      <c r="B8953">
        <v>41</v>
      </c>
      <c r="C8953" t="s">
        <v>8</v>
      </c>
      <c r="D8953" t="s">
        <v>15</v>
      </c>
      <c r="E8953" t="s">
        <v>19</v>
      </c>
      <c r="F8953" t="s">
        <v>4</v>
      </c>
      <c r="G8953" s="1">
        <v>43635</v>
      </c>
      <c r="H8953" t="s">
        <v>16299</v>
      </c>
      <c r="I8953" t="s">
        <v>14002</v>
      </c>
      <c r="J8953">
        <v>4948.5768070000004</v>
      </c>
      <c r="K8953" t="s">
        <v>47</v>
      </c>
      <c r="L8953">
        <v>44730</v>
      </c>
      <c r="M8953">
        <v>444</v>
      </c>
      <c r="N8953" t="s">
        <v>42</v>
      </c>
      <c r="O8953" s="1">
        <v>43654</v>
      </c>
      <c r="P8953" t="s">
        <v>85</v>
      </c>
      <c r="Q8953" t="s">
        <v>50</v>
      </c>
      <c r="R8953">
        <f>Healthcare_Data_v1__4[[#This Row],[Discharge Date]]-Healthcare_Data_v1__4[[#This Row],[Date of Admission]]</f>
        <v>19</v>
      </c>
      <c r="S8953" t="str" cm="1">
        <f t="array" ref="S8953">_xlfn.IFS( Healthcare_Data_v1__4[[#This Row],[Days of Stay]]&lt;10,"Low",Healthcare_Data_v1__4[[#This Row],[Days of Stay]]&lt;20,"Med",Healthcare_Data_v1__4[[#This Row],[Days of Stay]]&lt;=30,"High")</f>
        <v>Med</v>
      </c>
      <c r="T8953" t="str">
        <f>CONCATENATE(Healthcare_Data_v1__4[[#This Row],[Medical Condition]],Healthcare_Data_v1__4[[#This Row],[Duration]])</f>
        <v>DiabetesMed</v>
      </c>
      <c r="U8953">
        <f>MONTH(Healthcare_Data_v1__4[[#This Row],[Date of Admission]])</f>
        <v>6</v>
      </c>
      <c r="V8953">
        <f>YEAR(Healthcare_Data_v1__4[[#This Row],[Date of Admission]])</f>
        <v>2019</v>
      </c>
      <c r="W8953">
        <f>DAY(Healthcare_Data_v1__4[[#This Row],[Date of Admission]])</f>
        <v>19</v>
      </c>
    </row>
    <row r="8954" spans="1:23" x14ac:dyDescent="0.3">
      <c r="A8954" t="s">
        <v>5956</v>
      </c>
      <c r="B8954">
        <v>59</v>
      </c>
      <c r="C8954" t="s">
        <v>3</v>
      </c>
      <c r="D8954" t="s">
        <v>16</v>
      </c>
      <c r="E8954" t="s">
        <v>22</v>
      </c>
      <c r="F8954" t="s">
        <v>9</v>
      </c>
      <c r="G8954" s="1">
        <v>43544</v>
      </c>
      <c r="H8954" t="s">
        <v>16300</v>
      </c>
      <c r="I8954" t="s">
        <v>16301</v>
      </c>
      <c r="J8954">
        <v>4946.8116259999997</v>
      </c>
      <c r="K8954" t="s">
        <v>41</v>
      </c>
      <c r="L8954">
        <v>29893</v>
      </c>
      <c r="M8954">
        <v>434</v>
      </c>
      <c r="N8954" t="s">
        <v>55</v>
      </c>
      <c r="O8954" s="1">
        <v>43560</v>
      </c>
      <c r="P8954" t="s">
        <v>43</v>
      </c>
      <c r="Q8954" t="s">
        <v>50</v>
      </c>
      <c r="R8954">
        <f>Healthcare_Data_v1__4[[#This Row],[Discharge Date]]-Healthcare_Data_v1__4[[#This Row],[Date of Admission]]</f>
        <v>16</v>
      </c>
      <c r="S8954" t="str" cm="1">
        <f t="array" ref="S8954">_xlfn.IFS( Healthcare_Data_v1__4[[#This Row],[Days of Stay]]&lt;10,"Low",Healthcare_Data_v1__4[[#This Row],[Days of Stay]]&lt;20,"Med",Healthcare_Data_v1__4[[#This Row],[Days of Stay]]&lt;=30,"High")</f>
        <v>Med</v>
      </c>
      <c r="T8954" t="str">
        <f>CONCATENATE(Healthcare_Data_v1__4[[#This Row],[Medical Condition]],Healthcare_Data_v1__4[[#This Row],[Duration]])</f>
        <v>ArthritisMed</v>
      </c>
      <c r="U8954">
        <f>MONTH(Healthcare_Data_v1__4[[#This Row],[Date of Admission]])</f>
        <v>3</v>
      </c>
      <c r="V8954">
        <f>YEAR(Healthcare_Data_v1__4[[#This Row],[Date of Admission]])</f>
        <v>2019</v>
      </c>
      <c r="W8954">
        <f>DAY(Healthcare_Data_v1__4[[#This Row],[Date of Admission]])</f>
        <v>20</v>
      </c>
    </row>
    <row r="8955" spans="1:23" x14ac:dyDescent="0.3">
      <c r="A8955" t="s">
        <v>25726</v>
      </c>
      <c r="B8955">
        <v>61</v>
      </c>
      <c r="C8955" t="s">
        <v>3</v>
      </c>
      <c r="D8955" t="s">
        <v>16</v>
      </c>
      <c r="E8955" t="s">
        <v>25</v>
      </c>
      <c r="F8955" t="s">
        <v>6</v>
      </c>
      <c r="G8955" s="1">
        <v>43659</v>
      </c>
      <c r="H8955" t="s">
        <v>11891</v>
      </c>
      <c r="I8955" t="s">
        <v>16302</v>
      </c>
      <c r="J8955">
        <v>4944.3225270000003</v>
      </c>
      <c r="K8955" t="s">
        <v>66</v>
      </c>
      <c r="L8955">
        <v>33381</v>
      </c>
      <c r="M8955">
        <v>331</v>
      </c>
      <c r="N8955" t="s">
        <v>55</v>
      </c>
      <c r="O8955" s="1">
        <v>43681</v>
      </c>
      <c r="P8955" t="s">
        <v>60</v>
      </c>
      <c r="Q8955" t="s">
        <v>50</v>
      </c>
      <c r="R8955">
        <f>Healthcare_Data_v1__4[[#This Row],[Discharge Date]]-Healthcare_Data_v1__4[[#This Row],[Date of Admission]]</f>
        <v>22</v>
      </c>
      <c r="S8955" t="str" cm="1">
        <f t="array" ref="S8955">_xlfn.IFS( Healthcare_Data_v1__4[[#This Row],[Days of Stay]]&lt;10,"Low",Healthcare_Data_v1__4[[#This Row],[Days of Stay]]&lt;20,"Med",Healthcare_Data_v1__4[[#This Row],[Days of Stay]]&lt;=30,"High")</f>
        <v>High</v>
      </c>
      <c r="T8955" t="str">
        <f>CONCATENATE(Healthcare_Data_v1__4[[#This Row],[Medical Condition]],Healthcare_Data_v1__4[[#This Row],[Duration]])</f>
        <v>AsthmaHigh</v>
      </c>
      <c r="U8955">
        <f>MONTH(Healthcare_Data_v1__4[[#This Row],[Date of Admission]])</f>
        <v>7</v>
      </c>
      <c r="V8955">
        <f>YEAR(Healthcare_Data_v1__4[[#This Row],[Date of Admission]])</f>
        <v>2019</v>
      </c>
      <c r="W8955">
        <f>DAY(Healthcare_Data_v1__4[[#This Row],[Date of Admission]])</f>
        <v>13</v>
      </c>
    </row>
    <row r="8956" spans="1:23" x14ac:dyDescent="0.3">
      <c r="A8956" t="s">
        <v>25727</v>
      </c>
      <c r="B8956">
        <v>51</v>
      </c>
      <c r="C8956" t="s">
        <v>8</v>
      </c>
      <c r="D8956" t="s">
        <v>15</v>
      </c>
      <c r="E8956" t="s">
        <v>23</v>
      </c>
      <c r="F8956" t="s">
        <v>6</v>
      </c>
      <c r="G8956" s="1">
        <v>43735</v>
      </c>
      <c r="H8956" t="s">
        <v>16303</v>
      </c>
      <c r="I8956" t="s">
        <v>16304</v>
      </c>
      <c r="J8956">
        <v>4943.1212189999997</v>
      </c>
      <c r="K8956" t="s">
        <v>69</v>
      </c>
      <c r="L8956">
        <v>13123</v>
      </c>
      <c r="M8956">
        <v>224</v>
      </c>
      <c r="N8956" t="s">
        <v>48</v>
      </c>
      <c r="O8956" s="1">
        <v>43739</v>
      </c>
      <c r="P8956" t="s">
        <v>43</v>
      </c>
      <c r="Q8956" t="s">
        <v>50</v>
      </c>
      <c r="R8956">
        <f>Healthcare_Data_v1__4[[#This Row],[Discharge Date]]-Healthcare_Data_v1__4[[#This Row],[Date of Admission]]</f>
        <v>4</v>
      </c>
      <c r="S8956" t="str" cm="1">
        <f t="array" ref="S8956">_xlfn.IFS( Healthcare_Data_v1__4[[#This Row],[Days of Stay]]&lt;10,"Low",Healthcare_Data_v1__4[[#This Row],[Days of Stay]]&lt;20,"Med",Healthcare_Data_v1__4[[#This Row],[Days of Stay]]&lt;=30,"High")</f>
        <v>Low</v>
      </c>
      <c r="T8956" t="str">
        <f>CONCATENATE(Healthcare_Data_v1__4[[#This Row],[Medical Condition]],Healthcare_Data_v1__4[[#This Row],[Duration]])</f>
        <v>AsthmaLow</v>
      </c>
      <c r="U8956">
        <f>MONTH(Healthcare_Data_v1__4[[#This Row],[Date of Admission]])</f>
        <v>9</v>
      </c>
      <c r="V8956">
        <f>YEAR(Healthcare_Data_v1__4[[#This Row],[Date of Admission]])</f>
        <v>2019</v>
      </c>
      <c r="W8956">
        <f>DAY(Healthcare_Data_v1__4[[#This Row],[Date of Admission]])</f>
        <v>27</v>
      </c>
    </row>
    <row r="8957" spans="1:23" x14ac:dyDescent="0.3">
      <c r="A8957" t="s">
        <v>23616</v>
      </c>
      <c r="B8957">
        <v>85</v>
      </c>
      <c r="C8957" t="s">
        <v>3</v>
      </c>
      <c r="D8957" t="s">
        <v>15</v>
      </c>
      <c r="E8957" t="s">
        <v>25</v>
      </c>
      <c r="F8957" t="s">
        <v>9</v>
      </c>
      <c r="G8957" s="1">
        <v>44820</v>
      </c>
      <c r="H8957" t="s">
        <v>16305</v>
      </c>
      <c r="I8957" t="s">
        <v>14420</v>
      </c>
      <c r="J8957">
        <v>4935.3366109999997</v>
      </c>
      <c r="K8957" t="s">
        <v>63</v>
      </c>
      <c r="L8957">
        <v>15012</v>
      </c>
      <c r="M8957">
        <v>297</v>
      </c>
      <c r="N8957" t="s">
        <v>55</v>
      </c>
      <c r="O8957" s="1">
        <v>44825</v>
      </c>
      <c r="P8957" t="s">
        <v>60</v>
      </c>
      <c r="Q8957" t="s">
        <v>57</v>
      </c>
      <c r="R8957">
        <f>Healthcare_Data_v1__4[[#This Row],[Discharge Date]]-Healthcare_Data_v1__4[[#This Row],[Date of Admission]]</f>
        <v>5</v>
      </c>
      <c r="S8957" t="str" cm="1">
        <f t="array" ref="S8957">_xlfn.IFS( Healthcare_Data_v1__4[[#This Row],[Days of Stay]]&lt;10,"Low",Healthcare_Data_v1__4[[#This Row],[Days of Stay]]&lt;20,"Med",Healthcare_Data_v1__4[[#This Row],[Days of Stay]]&lt;=30,"High")</f>
        <v>Low</v>
      </c>
      <c r="T8957" t="str">
        <f>CONCATENATE(Healthcare_Data_v1__4[[#This Row],[Medical Condition]],Healthcare_Data_v1__4[[#This Row],[Duration]])</f>
        <v>ArthritisLow</v>
      </c>
      <c r="U8957">
        <f>MONTH(Healthcare_Data_v1__4[[#This Row],[Date of Admission]])</f>
        <v>9</v>
      </c>
      <c r="V8957">
        <f>YEAR(Healthcare_Data_v1__4[[#This Row],[Date of Admission]])</f>
        <v>2022</v>
      </c>
      <c r="W8957">
        <f>DAY(Healthcare_Data_v1__4[[#This Row],[Date of Admission]])</f>
        <v>16</v>
      </c>
    </row>
    <row r="8958" spans="1:23" x14ac:dyDescent="0.3">
      <c r="A8958" t="s">
        <v>25728</v>
      </c>
      <c r="B8958">
        <v>21</v>
      </c>
      <c r="C8958" t="s">
        <v>12</v>
      </c>
      <c r="D8958" t="s">
        <v>15</v>
      </c>
      <c r="E8958" t="s">
        <v>20</v>
      </c>
      <c r="F8958" t="s">
        <v>10</v>
      </c>
      <c r="G8958" s="1">
        <v>43556</v>
      </c>
      <c r="H8958" t="s">
        <v>3660</v>
      </c>
      <c r="I8958" t="s">
        <v>16306</v>
      </c>
      <c r="J8958">
        <v>4935.2250729999996</v>
      </c>
      <c r="K8958" t="s">
        <v>66</v>
      </c>
      <c r="L8958">
        <v>11566</v>
      </c>
      <c r="M8958">
        <v>234</v>
      </c>
      <c r="N8958" t="s">
        <v>55</v>
      </c>
      <c r="O8958" s="1">
        <v>43582</v>
      </c>
      <c r="P8958" t="s">
        <v>60</v>
      </c>
      <c r="Q8958" t="s">
        <v>44</v>
      </c>
      <c r="R8958">
        <f>Healthcare_Data_v1__4[[#This Row],[Discharge Date]]-Healthcare_Data_v1__4[[#This Row],[Date of Admission]]</f>
        <v>26</v>
      </c>
      <c r="S8958" t="str" cm="1">
        <f t="array" ref="S8958">_xlfn.IFS( Healthcare_Data_v1__4[[#This Row],[Days of Stay]]&lt;10,"Low",Healthcare_Data_v1__4[[#This Row],[Days of Stay]]&lt;20,"Med",Healthcare_Data_v1__4[[#This Row],[Days of Stay]]&lt;=30,"High")</f>
        <v>High</v>
      </c>
      <c r="T8958" t="str">
        <f>CONCATENATE(Healthcare_Data_v1__4[[#This Row],[Medical Condition]],Healthcare_Data_v1__4[[#This Row],[Duration]])</f>
        <v>HypertensionHigh</v>
      </c>
      <c r="U8958">
        <f>MONTH(Healthcare_Data_v1__4[[#This Row],[Date of Admission]])</f>
        <v>4</v>
      </c>
      <c r="V8958">
        <f>YEAR(Healthcare_Data_v1__4[[#This Row],[Date of Admission]])</f>
        <v>2019</v>
      </c>
      <c r="W8958">
        <f>DAY(Healthcare_Data_v1__4[[#This Row],[Date of Admission]])</f>
        <v>1</v>
      </c>
    </row>
    <row r="8959" spans="1:23" x14ac:dyDescent="0.3">
      <c r="A8959" t="s">
        <v>25729</v>
      </c>
      <c r="B8959">
        <v>83</v>
      </c>
      <c r="C8959" t="s">
        <v>3</v>
      </c>
      <c r="D8959" t="s">
        <v>15</v>
      </c>
      <c r="E8959" t="s">
        <v>26</v>
      </c>
      <c r="F8959" t="s">
        <v>10</v>
      </c>
      <c r="G8959" s="1">
        <v>43427</v>
      </c>
      <c r="H8959" t="s">
        <v>16307</v>
      </c>
      <c r="I8959" t="s">
        <v>13413</v>
      </c>
      <c r="J8959">
        <v>4931.4255389999998</v>
      </c>
      <c r="K8959" t="s">
        <v>69</v>
      </c>
      <c r="L8959">
        <v>1640</v>
      </c>
      <c r="M8959">
        <v>420</v>
      </c>
      <c r="N8959" t="s">
        <v>48</v>
      </c>
      <c r="O8959" s="1">
        <v>43454</v>
      </c>
      <c r="P8959" t="s">
        <v>56</v>
      </c>
      <c r="Q8959" t="s">
        <v>50</v>
      </c>
      <c r="R8959">
        <f>Healthcare_Data_v1__4[[#This Row],[Discharge Date]]-Healthcare_Data_v1__4[[#This Row],[Date of Admission]]</f>
        <v>27</v>
      </c>
      <c r="S8959" t="str" cm="1">
        <f t="array" ref="S8959">_xlfn.IFS( Healthcare_Data_v1__4[[#This Row],[Days of Stay]]&lt;10,"Low",Healthcare_Data_v1__4[[#This Row],[Days of Stay]]&lt;20,"Med",Healthcare_Data_v1__4[[#This Row],[Days of Stay]]&lt;=30,"High")</f>
        <v>High</v>
      </c>
      <c r="T8959" t="str">
        <f>CONCATENATE(Healthcare_Data_v1__4[[#This Row],[Medical Condition]],Healthcare_Data_v1__4[[#This Row],[Duration]])</f>
        <v>HypertensionHigh</v>
      </c>
      <c r="U8959">
        <f>MONTH(Healthcare_Data_v1__4[[#This Row],[Date of Admission]])</f>
        <v>11</v>
      </c>
      <c r="V8959">
        <f>YEAR(Healthcare_Data_v1__4[[#This Row],[Date of Admission]])</f>
        <v>2018</v>
      </c>
      <c r="W8959">
        <f>DAY(Healthcare_Data_v1__4[[#This Row],[Date of Admission]])</f>
        <v>23</v>
      </c>
    </row>
    <row r="8960" spans="1:23" x14ac:dyDescent="0.3">
      <c r="A8960" t="s">
        <v>25730</v>
      </c>
      <c r="B8960">
        <v>48</v>
      </c>
      <c r="C8960" t="s">
        <v>8</v>
      </c>
      <c r="D8960" t="s">
        <v>16</v>
      </c>
      <c r="E8960" t="s">
        <v>22</v>
      </c>
      <c r="F8960" t="s">
        <v>9</v>
      </c>
      <c r="G8960" s="1">
        <v>43954</v>
      </c>
      <c r="H8960" t="s">
        <v>16308</v>
      </c>
      <c r="I8960" t="s">
        <v>16309</v>
      </c>
      <c r="J8960">
        <v>4927.0239039999997</v>
      </c>
      <c r="K8960" t="s">
        <v>63</v>
      </c>
      <c r="L8960">
        <v>9983</v>
      </c>
      <c r="M8960">
        <v>168</v>
      </c>
      <c r="N8960" t="s">
        <v>55</v>
      </c>
      <c r="O8960" s="1">
        <v>43984</v>
      </c>
      <c r="P8960" t="s">
        <v>56</v>
      </c>
      <c r="Q8960" t="s">
        <v>57</v>
      </c>
      <c r="R8960">
        <f>Healthcare_Data_v1__4[[#This Row],[Discharge Date]]-Healthcare_Data_v1__4[[#This Row],[Date of Admission]]</f>
        <v>30</v>
      </c>
      <c r="S8960" t="str" cm="1">
        <f t="array" ref="S8960">_xlfn.IFS( Healthcare_Data_v1__4[[#This Row],[Days of Stay]]&lt;10,"Low",Healthcare_Data_v1__4[[#This Row],[Days of Stay]]&lt;20,"Med",Healthcare_Data_v1__4[[#This Row],[Days of Stay]]&lt;=30,"High")</f>
        <v>High</v>
      </c>
      <c r="T8960" t="str">
        <f>CONCATENATE(Healthcare_Data_v1__4[[#This Row],[Medical Condition]],Healthcare_Data_v1__4[[#This Row],[Duration]])</f>
        <v>ArthritisHigh</v>
      </c>
      <c r="U8960">
        <f>MONTH(Healthcare_Data_v1__4[[#This Row],[Date of Admission]])</f>
        <v>5</v>
      </c>
      <c r="V8960">
        <f>YEAR(Healthcare_Data_v1__4[[#This Row],[Date of Admission]])</f>
        <v>2020</v>
      </c>
      <c r="W8960">
        <f>DAY(Healthcare_Data_v1__4[[#This Row],[Date of Admission]])</f>
        <v>3</v>
      </c>
    </row>
    <row r="8961" spans="1:23" x14ac:dyDescent="0.3">
      <c r="A8961" t="s">
        <v>14824</v>
      </c>
      <c r="B8961">
        <v>62</v>
      </c>
      <c r="C8961" t="s">
        <v>3</v>
      </c>
      <c r="D8961" t="s">
        <v>15</v>
      </c>
      <c r="E8961" t="s">
        <v>22</v>
      </c>
      <c r="F8961" t="s">
        <v>9</v>
      </c>
      <c r="G8961" s="1">
        <v>44242</v>
      </c>
      <c r="H8961" t="s">
        <v>16310</v>
      </c>
      <c r="I8961" t="s">
        <v>16311</v>
      </c>
      <c r="J8961">
        <v>4926.9126530000003</v>
      </c>
      <c r="K8961" t="s">
        <v>69</v>
      </c>
      <c r="L8961">
        <v>20014</v>
      </c>
      <c r="M8961">
        <v>118</v>
      </c>
      <c r="N8961" t="s">
        <v>55</v>
      </c>
      <c r="O8961" s="1">
        <v>44248</v>
      </c>
      <c r="P8961" t="s">
        <v>60</v>
      </c>
      <c r="Q8961" t="s">
        <v>57</v>
      </c>
      <c r="R8961">
        <f>Healthcare_Data_v1__4[[#This Row],[Discharge Date]]-Healthcare_Data_v1__4[[#This Row],[Date of Admission]]</f>
        <v>6</v>
      </c>
      <c r="S8961" t="str" cm="1">
        <f t="array" ref="S8961">_xlfn.IFS( Healthcare_Data_v1__4[[#This Row],[Days of Stay]]&lt;10,"Low",Healthcare_Data_v1__4[[#This Row],[Days of Stay]]&lt;20,"Med",Healthcare_Data_v1__4[[#This Row],[Days of Stay]]&lt;=30,"High")</f>
        <v>Low</v>
      </c>
      <c r="T8961" t="str">
        <f>CONCATENATE(Healthcare_Data_v1__4[[#This Row],[Medical Condition]],Healthcare_Data_v1__4[[#This Row],[Duration]])</f>
        <v>ArthritisLow</v>
      </c>
      <c r="U8961">
        <f>MONTH(Healthcare_Data_v1__4[[#This Row],[Date of Admission]])</f>
        <v>2</v>
      </c>
      <c r="V8961">
        <f>YEAR(Healthcare_Data_v1__4[[#This Row],[Date of Admission]])</f>
        <v>2021</v>
      </c>
      <c r="W8961">
        <f>DAY(Healthcare_Data_v1__4[[#This Row],[Date of Admission]])</f>
        <v>15</v>
      </c>
    </row>
    <row r="8962" spans="1:23" x14ac:dyDescent="0.3">
      <c r="A8962" t="s">
        <v>25731</v>
      </c>
      <c r="B8962">
        <v>52</v>
      </c>
      <c r="C8962" t="s">
        <v>8</v>
      </c>
      <c r="D8962" t="s">
        <v>16</v>
      </c>
      <c r="E8962" t="s">
        <v>22</v>
      </c>
      <c r="F8962" t="s">
        <v>11</v>
      </c>
      <c r="G8962" s="1">
        <v>44870</v>
      </c>
      <c r="H8962" t="s">
        <v>16312</v>
      </c>
      <c r="I8962" t="s">
        <v>16313</v>
      </c>
      <c r="J8962">
        <v>4922.7021340000001</v>
      </c>
      <c r="K8962" t="s">
        <v>47</v>
      </c>
      <c r="L8962">
        <v>62985</v>
      </c>
      <c r="M8962">
        <v>442</v>
      </c>
      <c r="N8962" t="s">
        <v>42</v>
      </c>
      <c r="O8962" s="1">
        <v>44877</v>
      </c>
      <c r="P8962" t="s">
        <v>60</v>
      </c>
      <c r="Q8962" t="s">
        <v>44</v>
      </c>
      <c r="R8962">
        <f>Healthcare_Data_v1__4[[#This Row],[Discharge Date]]-Healthcare_Data_v1__4[[#This Row],[Date of Admission]]</f>
        <v>7</v>
      </c>
      <c r="S8962" t="str" cm="1">
        <f t="array" ref="S8962">_xlfn.IFS( Healthcare_Data_v1__4[[#This Row],[Days of Stay]]&lt;10,"Low",Healthcare_Data_v1__4[[#This Row],[Days of Stay]]&lt;20,"Med",Healthcare_Data_v1__4[[#This Row],[Days of Stay]]&lt;=30,"High")</f>
        <v>Low</v>
      </c>
      <c r="T8962" t="str">
        <f>CONCATENATE(Healthcare_Data_v1__4[[#This Row],[Medical Condition]],Healthcare_Data_v1__4[[#This Row],[Duration]])</f>
        <v>CancerLow</v>
      </c>
      <c r="U8962">
        <f>MONTH(Healthcare_Data_v1__4[[#This Row],[Date of Admission]])</f>
        <v>11</v>
      </c>
      <c r="V8962">
        <f>YEAR(Healthcare_Data_v1__4[[#This Row],[Date of Admission]])</f>
        <v>2022</v>
      </c>
      <c r="W8962">
        <f>DAY(Healthcare_Data_v1__4[[#This Row],[Date of Admission]])</f>
        <v>5</v>
      </c>
    </row>
    <row r="8963" spans="1:23" x14ac:dyDescent="0.3">
      <c r="A8963" t="s">
        <v>25732</v>
      </c>
      <c r="B8963">
        <v>53</v>
      </c>
      <c r="C8963" t="s">
        <v>8</v>
      </c>
      <c r="D8963" t="s">
        <v>15</v>
      </c>
      <c r="E8963" t="s">
        <v>23</v>
      </c>
      <c r="F8963" t="s">
        <v>10</v>
      </c>
      <c r="G8963" s="1">
        <v>43704</v>
      </c>
      <c r="H8963" t="s">
        <v>16314</v>
      </c>
      <c r="I8963" t="s">
        <v>3535</v>
      </c>
      <c r="J8963">
        <v>4918.9876450000002</v>
      </c>
      <c r="K8963" t="s">
        <v>41</v>
      </c>
      <c r="L8963">
        <v>14549</v>
      </c>
      <c r="M8963">
        <v>182</v>
      </c>
      <c r="N8963" t="s">
        <v>55</v>
      </c>
      <c r="O8963" s="1">
        <v>43714</v>
      </c>
      <c r="P8963" t="s">
        <v>43</v>
      </c>
      <c r="Q8963" t="s">
        <v>50</v>
      </c>
      <c r="R8963">
        <f>Healthcare_Data_v1__4[[#This Row],[Discharge Date]]-Healthcare_Data_v1__4[[#This Row],[Date of Admission]]</f>
        <v>10</v>
      </c>
      <c r="S8963" t="str" cm="1">
        <f t="array" ref="S8963">_xlfn.IFS( Healthcare_Data_v1__4[[#This Row],[Days of Stay]]&lt;10,"Low",Healthcare_Data_v1__4[[#This Row],[Days of Stay]]&lt;20,"Med",Healthcare_Data_v1__4[[#This Row],[Days of Stay]]&lt;=30,"High")</f>
        <v>Med</v>
      </c>
      <c r="T8963" t="str">
        <f>CONCATENATE(Healthcare_Data_v1__4[[#This Row],[Medical Condition]],Healthcare_Data_v1__4[[#This Row],[Duration]])</f>
        <v>HypertensionMed</v>
      </c>
      <c r="U8963">
        <f>MONTH(Healthcare_Data_v1__4[[#This Row],[Date of Admission]])</f>
        <v>8</v>
      </c>
      <c r="V8963">
        <f>YEAR(Healthcare_Data_v1__4[[#This Row],[Date of Admission]])</f>
        <v>2019</v>
      </c>
      <c r="W8963">
        <f>DAY(Healthcare_Data_v1__4[[#This Row],[Date of Admission]])</f>
        <v>27</v>
      </c>
    </row>
    <row r="8964" spans="1:23" x14ac:dyDescent="0.3">
      <c r="A8964" t="s">
        <v>25733</v>
      </c>
      <c r="B8964">
        <v>82</v>
      </c>
      <c r="C8964" t="s">
        <v>3</v>
      </c>
      <c r="D8964" t="s">
        <v>15</v>
      </c>
      <c r="E8964" t="s">
        <v>25</v>
      </c>
      <c r="F8964" t="s">
        <v>10</v>
      </c>
      <c r="G8964" s="1">
        <v>43781</v>
      </c>
      <c r="H8964" t="s">
        <v>16315</v>
      </c>
      <c r="I8964" t="s">
        <v>16316</v>
      </c>
      <c r="J8964">
        <v>4915.1434900000004</v>
      </c>
      <c r="K8964" t="s">
        <v>69</v>
      </c>
      <c r="L8964">
        <v>14722</v>
      </c>
      <c r="M8964">
        <v>279</v>
      </c>
      <c r="N8964" t="s">
        <v>48</v>
      </c>
      <c r="O8964" s="1">
        <v>43803</v>
      </c>
      <c r="P8964" t="s">
        <v>49</v>
      </c>
      <c r="Q8964" t="s">
        <v>50</v>
      </c>
      <c r="R8964">
        <f>Healthcare_Data_v1__4[[#This Row],[Discharge Date]]-Healthcare_Data_v1__4[[#This Row],[Date of Admission]]</f>
        <v>22</v>
      </c>
      <c r="S8964" t="str" cm="1">
        <f t="array" ref="S8964">_xlfn.IFS( Healthcare_Data_v1__4[[#This Row],[Days of Stay]]&lt;10,"Low",Healthcare_Data_v1__4[[#This Row],[Days of Stay]]&lt;20,"Med",Healthcare_Data_v1__4[[#This Row],[Days of Stay]]&lt;=30,"High")</f>
        <v>High</v>
      </c>
      <c r="T8964" t="str">
        <f>CONCATENATE(Healthcare_Data_v1__4[[#This Row],[Medical Condition]],Healthcare_Data_v1__4[[#This Row],[Duration]])</f>
        <v>HypertensionHigh</v>
      </c>
      <c r="U8964">
        <f>MONTH(Healthcare_Data_v1__4[[#This Row],[Date of Admission]])</f>
        <v>11</v>
      </c>
      <c r="V8964">
        <f>YEAR(Healthcare_Data_v1__4[[#This Row],[Date of Admission]])</f>
        <v>2019</v>
      </c>
      <c r="W8964">
        <f>DAY(Healthcare_Data_v1__4[[#This Row],[Date of Admission]])</f>
        <v>12</v>
      </c>
    </row>
    <row r="8965" spans="1:23" x14ac:dyDescent="0.3">
      <c r="A8965" t="s">
        <v>25734</v>
      </c>
      <c r="B8965">
        <v>18</v>
      </c>
      <c r="C8965" t="s">
        <v>12</v>
      </c>
      <c r="D8965" t="s">
        <v>15</v>
      </c>
      <c r="E8965" t="s">
        <v>25</v>
      </c>
      <c r="F8965" t="s">
        <v>10</v>
      </c>
      <c r="G8965" s="1">
        <v>44678</v>
      </c>
      <c r="H8965" t="s">
        <v>16317</v>
      </c>
      <c r="I8965" t="s">
        <v>16318</v>
      </c>
      <c r="J8965">
        <v>4912.529826</v>
      </c>
      <c r="K8965" t="s">
        <v>69</v>
      </c>
      <c r="L8965">
        <v>24811</v>
      </c>
      <c r="M8965">
        <v>434</v>
      </c>
      <c r="N8965" t="s">
        <v>48</v>
      </c>
      <c r="O8965" s="1">
        <v>44698</v>
      </c>
      <c r="P8965" t="s">
        <v>56</v>
      </c>
      <c r="Q8965" t="s">
        <v>57</v>
      </c>
      <c r="R8965">
        <f>Healthcare_Data_v1__4[[#This Row],[Discharge Date]]-Healthcare_Data_v1__4[[#This Row],[Date of Admission]]</f>
        <v>20</v>
      </c>
      <c r="S8965" t="str" cm="1">
        <f t="array" ref="S8965">_xlfn.IFS( Healthcare_Data_v1__4[[#This Row],[Days of Stay]]&lt;10,"Low",Healthcare_Data_v1__4[[#This Row],[Days of Stay]]&lt;20,"Med",Healthcare_Data_v1__4[[#This Row],[Days of Stay]]&lt;=30,"High")</f>
        <v>High</v>
      </c>
      <c r="T8965" t="str">
        <f>CONCATENATE(Healthcare_Data_v1__4[[#This Row],[Medical Condition]],Healthcare_Data_v1__4[[#This Row],[Duration]])</f>
        <v>HypertensionHigh</v>
      </c>
      <c r="U8965">
        <f>MONTH(Healthcare_Data_v1__4[[#This Row],[Date of Admission]])</f>
        <v>4</v>
      </c>
      <c r="V8965">
        <f>YEAR(Healthcare_Data_v1__4[[#This Row],[Date of Admission]])</f>
        <v>2022</v>
      </c>
      <c r="W8965">
        <f>DAY(Healthcare_Data_v1__4[[#This Row],[Date of Admission]])</f>
        <v>27</v>
      </c>
    </row>
    <row r="8966" spans="1:23" x14ac:dyDescent="0.3">
      <c r="A8966" t="s">
        <v>24861</v>
      </c>
      <c r="B8966">
        <v>74</v>
      </c>
      <c r="C8966" t="s">
        <v>3</v>
      </c>
      <c r="D8966" t="s">
        <v>15</v>
      </c>
      <c r="E8966" t="s">
        <v>25</v>
      </c>
      <c r="F8966" t="s">
        <v>11</v>
      </c>
      <c r="G8966" s="1">
        <v>43648</v>
      </c>
      <c r="H8966" t="s">
        <v>16319</v>
      </c>
      <c r="I8966" t="s">
        <v>16320</v>
      </c>
      <c r="J8966">
        <v>4909.5921969999999</v>
      </c>
      <c r="K8966" t="s">
        <v>63</v>
      </c>
      <c r="L8966">
        <v>50986</v>
      </c>
      <c r="M8966">
        <v>322</v>
      </c>
      <c r="N8966" t="s">
        <v>42</v>
      </c>
      <c r="O8966" s="1">
        <v>43655</v>
      </c>
      <c r="P8966" t="s">
        <v>56</v>
      </c>
      <c r="Q8966" t="s">
        <v>50</v>
      </c>
      <c r="R8966">
        <f>Healthcare_Data_v1__4[[#This Row],[Discharge Date]]-Healthcare_Data_v1__4[[#This Row],[Date of Admission]]</f>
        <v>7</v>
      </c>
      <c r="S8966" t="str" cm="1">
        <f t="array" ref="S8966">_xlfn.IFS( Healthcare_Data_v1__4[[#This Row],[Days of Stay]]&lt;10,"Low",Healthcare_Data_v1__4[[#This Row],[Days of Stay]]&lt;20,"Med",Healthcare_Data_v1__4[[#This Row],[Days of Stay]]&lt;=30,"High")</f>
        <v>Low</v>
      </c>
      <c r="T8966" t="str">
        <f>CONCATENATE(Healthcare_Data_v1__4[[#This Row],[Medical Condition]],Healthcare_Data_v1__4[[#This Row],[Duration]])</f>
        <v>CancerLow</v>
      </c>
      <c r="U8966">
        <f>MONTH(Healthcare_Data_v1__4[[#This Row],[Date of Admission]])</f>
        <v>7</v>
      </c>
      <c r="V8966">
        <f>YEAR(Healthcare_Data_v1__4[[#This Row],[Date of Admission]])</f>
        <v>2019</v>
      </c>
      <c r="W8966">
        <f>DAY(Healthcare_Data_v1__4[[#This Row],[Date of Admission]])</f>
        <v>2</v>
      </c>
    </row>
    <row r="8967" spans="1:23" x14ac:dyDescent="0.3">
      <c r="A8967" t="s">
        <v>25735</v>
      </c>
      <c r="B8967">
        <v>35</v>
      </c>
      <c r="C8967" t="s">
        <v>5</v>
      </c>
      <c r="D8967" t="s">
        <v>16</v>
      </c>
      <c r="E8967" t="s">
        <v>26</v>
      </c>
      <c r="F8967" t="s">
        <v>9</v>
      </c>
      <c r="G8967" s="1">
        <v>43619</v>
      </c>
      <c r="H8967" t="s">
        <v>16321</v>
      </c>
      <c r="I8967" t="s">
        <v>16322</v>
      </c>
      <c r="J8967">
        <v>4908.697271</v>
      </c>
      <c r="K8967" t="s">
        <v>63</v>
      </c>
      <c r="L8967">
        <v>33026</v>
      </c>
      <c r="M8967">
        <v>468</v>
      </c>
      <c r="N8967" t="s">
        <v>42</v>
      </c>
      <c r="O8967" s="1">
        <v>43641</v>
      </c>
      <c r="P8967" t="s">
        <v>85</v>
      </c>
      <c r="Q8967" t="s">
        <v>57</v>
      </c>
      <c r="R8967">
        <f>Healthcare_Data_v1__4[[#This Row],[Discharge Date]]-Healthcare_Data_v1__4[[#This Row],[Date of Admission]]</f>
        <v>22</v>
      </c>
      <c r="S8967" t="str" cm="1">
        <f t="array" ref="S8967">_xlfn.IFS( Healthcare_Data_v1__4[[#This Row],[Days of Stay]]&lt;10,"Low",Healthcare_Data_v1__4[[#This Row],[Days of Stay]]&lt;20,"Med",Healthcare_Data_v1__4[[#This Row],[Days of Stay]]&lt;=30,"High")</f>
        <v>High</v>
      </c>
      <c r="T8967" t="str">
        <f>CONCATENATE(Healthcare_Data_v1__4[[#This Row],[Medical Condition]],Healthcare_Data_v1__4[[#This Row],[Duration]])</f>
        <v>ArthritisHigh</v>
      </c>
      <c r="U8967">
        <f>MONTH(Healthcare_Data_v1__4[[#This Row],[Date of Admission]])</f>
        <v>6</v>
      </c>
      <c r="V8967">
        <f>YEAR(Healthcare_Data_v1__4[[#This Row],[Date of Admission]])</f>
        <v>2019</v>
      </c>
      <c r="W8967">
        <f>DAY(Healthcare_Data_v1__4[[#This Row],[Date of Admission]])</f>
        <v>3</v>
      </c>
    </row>
    <row r="8968" spans="1:23" x14ac:dyDescent="0.3">
      <c r="A8968" t="s">
        <v>25736</v>
      </c>
      <c r="B8968">
        <v>73</v>
      </c>
      <c r="C8968" t="s">
        <v>3</v>
      </c>
      <c r="D8968" t="s">
        <v>15</v>
      </c>
      <c r="E8968" t="s">
        <v>24</v>
      </c>
      <c r="F8968" t="s">
        <v>6</v>
      </c>
      <c r="G8968" s="1">
        <v>45229</v>
      </c>
      <c r="H8968" t="s">
        <v>7317</v>
      </c>
      <c r="I8968" t="s">
        <v>16323</v>
      </c>
      <c r="J8968">
        <v>4906.5464869999996</v>
      </c>
      <c r="K8968" t="s">
        <v>63</v>
      </c>
      <c r="L8968">
        <v>32110</v>
      </c>
      <c r="M8968">
        <v>107</v>
      </c>
      <c r="N8968" t="s">
        <v>48</v>
      </c>
      <c r="O8968" s="1">
        <v>45254</v>
      </c>
      <c r="P8968" t="s">
        <v>49</v>
      </c>
      <c r="Q8968" t="s">
        <v>44</v>
      </c>
      <c r="R8968">
        <f>Healthcare_Data_v1__4[[#This Row],[Discharge Date]]-Healthcare_Data_v1__4[[#This Row],[Date of Admission]]</f>
        <v>25</v>
      </c>
      <c r="S8968" t="str" cm="1">
        <f t="array" ref="S8968">_xlfn.IFS( Healthcare_Data_v1__4[[#This Row],[Days of Stay]]&lt;10,"Low",Healthcare_Data_v1__4[[#This Row],[Days of Stay]]&lt;20,"Med",Healthcare_Data_v1__4[[#This Row],[Days of Stay]]&lt;=30,"High")</f>
        <v>High</v>
      </c>
      <c r="T8968" t="str">
        <f>CONCATENATE(Healthcare_Data_v1__4[[#This Row],[Medical Condition]],Healthcare_Data_v1__4[[#This Row],[Duration]])</f>
        <v>AsthmaHigh</v>
      </c>
      <c r="U8968">
        <f>MONTH(Healthcare_Data_v1__4[[#This Row],[Date of Admission]])</f>
        <v>10</v>
      </c>
      <c r="V8968">
        <f>YEAR(Healthcare_Data_v1__4[[#This Row],[Date of Admission]])</f>
        <v>2023</v>
      </c>
      <c r="W8968">
        <f>DAY(Healthcare_Data_v1__4[[#This Row],[Date of Admission]])</f>
        <v>30</v>
      </c>
    </row>
    <row r="8969" spans="1:23" x14ac:dyDescent="0.3">
      <c r="A8969" t="s">
        <v>25737</v>
      </c>
      <c r="B8969">
        <v>32</v>
      </c>
      <c r="C8969" t="s">
        <v>5</v>
      </c>
      <c r="D8969" t="s">
        <v>16</v>
      </c>
      <c r="E8969" t="s">
        <v>21</v>
      </c>
      <c r="F8969" t="s">
        <v>11</v>
      </c>
      <c r="G8969" s="1">
        <v>44047</v>
      </c>
      <c r="H8969" t="s">
        <v>16324</v>
      </c>
      <c r="I8969" t="s">
        <v>16325</v>
      </c>
      <c r="J8969">
        <v>4903.7045790000002</v>
      </c>
      <c r="K8969" t="s">
        <v>63</v>
      </c>
      <c r="L8969">
        <v>73602</v>
      </c>
      <c r="M8969">
        <v>289</v>
      </c>
      <c r="N8969" t="s">
        <v>42</v>
      </c>
      <c r="O8969" s="1">
        <v>44053</v>
      </c>
      <c r="P8969" t="s">
        <v>60</v>
      </c>
      <c r="Q8969" t="s">
        <v>50</v>
      </c>
      <c r="R8969">
        <f>Healthcare_Data_v1__4[[#This Row],[Discharge Date]]-Healthcare_Data_v1__4[[#This Row],[Date of Admission]]</f>
        <v>6</v>
      </c>
      <c r="S8969" t="str" cm="1">
        <f t="array" ref="S8969">_xlfn.IFS( Healthcare_Data_v1__4[[#This Row],[Days of Stay]]&lt;10,"Low",Healthcare_Data_v1__4[[#This Row],[Days of Stay]]&lt;20,"Med",Healthcare_Data_v1__4[[#This Row],[Days of Stay]]&lt;=30,"High")</f>
        <v>Low</v>
      </c>
      <c r="T8969" t="str">
        <f>CONCATENATE(Healthcare_Data_v1__4[[#This Row],[Medical Condition]],Healthcare_Data_v1__4[[#This Row],[Duration]])</f>
        <v>CancerLow</v>
      </c>
      <c r="U8969">
        <f>MONTH(Healthcare_Data_v1__4[[#This Row],[Date of Admission]])</f>
        <v>8</v>
      </c>
      <c r="V8969">
        <f>YEAR(Healthcare_Data_v1__4[[#This Row],[Date of Admission]])</f>
        <v>2020</v>
      </c>
      <c r="W8969">
        <f>DAY(Healthcare_Data_v1__4[[#This Row],[Date of Admission]])</f>
        <v>4</v>
      </c>
    </row>
    <row r="8970" spans="1:23" x14ac:dyDescent="0.3">
      <c r="A8970" t="s">
        <v>18118</v>
      </c>
      <c r="B8970">
        <v>25</v>
      </c>
      <c r="C8970" t="s">
        <v>5</v>
      </c>
      <c r="D8970" t="s">
        <v>15</v>
      </c>
      <c r="E8970" t="s">
        <v>20</v>
      </c>
      <c r="F8970" t="s">
        <v>4</v>
      </c>
      <c r="G8970" s="1">
        <v>44970</v>
      </c>
      <c r="H8970" t="s">
        <v>16326</v>
      </c>
      <c r="I8970" t="s">
        <v>16327</v>
      </c>
      <c r="J8970">
        <v>4900.9834279999995</v>
      </c>
      <c r="K8970" t="s">
        <v>66</v>
      </c>
      <c r="L8970">
        <v>12050</v>
      </c>
      <c r="M8970">
        <v>198</v>
      </c>
      <c r="N8970" t="s">
        <v>48</v>
      </c>
      <c r="O8970" s="1">
        <v>44994</v>
      </c>
      <c r="P8970" t="s">
        <v>49</v>
      </c>
      <c r="Q8970" t="s">
        <v>50</v>
      </c>
      <c r="R8970">
        <f>Healthcare_Data_v1__4[[#This Row],[Discharge Date]]-Healthcare_Data_v1__4[[#This Row],[Date of Admission]]</f>
        <v>24</v>
      </c>
      <c r="S8970" t="str" cm="1">
        <f t="array" ref="S8970">_xlfn.IFS( Healthcare_Data_v1__4[[#This Row],[Days of Stay]]&lt;10,"Low",Healthcare_Data_v1__4[[#This Row],[Days of Stay]]&lt;20,"Med",Healthcare_Data_v1__4[[#This Row],[Days of Stay]]&lt;=30,"High")</f>
        <v>High</v>
      </c>
      <c r="T8970" t="str">
        <f>CONCATENATE(Healthcare_Data_v1__4[[#This Row],[Medical Condition]],Healthcare_Data_v1__4[[#This Row],[Duration]])</f>
        <v>DiabetesHigh</v>
      </c>
      <c r="U8970">
        <f>MONTH(Healthcare_Data_v1__4[[#This Row],[Date of Admission]])</f>
        <v>2</v>
      </c>
      <c r="V8970">
        <f>YEAR(Healthcare_Data_v1__4[[#This Row],[Date of Admission]])</f>
        <v>2023</v>
      </c>
      <c r="W8970">
        <f>DAY(Healthcare_Data_v1__4[[#This Row],[Date of Admission]])</f>
        <v>13</v>
      </c>
    </row>
    <row r="8971" spans="1:23" x14ac:dyDescent="0.3">
      <c r="A8971" t="s">
        <v>20407</v>
      </c>
      <c r="B8971">
        <v>50</v>
      </c>
      <c r="C8971" t="s">
        <v>8</v>
      </c>
      <c r="D8971" t="s">
        <v>15</v>
      </c>
      <c r="E8971" t="s">
        <v>20</v>
      </c>
      <c r="F8971" t="s">
        <v>7</v>
      </c>
      <c r="G8971" s="1">
        <v>44341</v>
      </c>
      <c r="H8971" t="s">
        <v>16328</v>
      </c>
      <c r="I8971" t="s">
        <v>16329</v>
      </c>
      <c r="J8971">
        <v>4893.5391</v>
      </c>
      <c r="K8971" t="s">
        <v>41</v>
      </c>
      <c r="L8971">
        <v>6198</v>
      </c>
      <c r="M8971">
        <v>404</v>
      </c>
      <c r="N8971" t="s">
        <v>42</v>
      </c>
      <c r="O8971" s="1">
        <v>44357</v>
      </c>
      <c r="P8971" t="s">
        <v>43</v>
      </c>
      <c r="Q8971" t="s">
        <v>57</v>
      </c>
      <c r="R8971">
        <f>Healthcare_Data_v1__4[[#This Row],[Discharge Date]]-Healthcare_Data_v1__4[[#This Row],[Date of Admission]]</f>
        <v>16</v>
      </c>
      <c r="S8971" t="str" cm="1">
        <f t="array" ref="S8971">_xlfn.IFS( Healthcare_Data_v1__4[[#This Row],[Days of Stay]]&lt;10,"Low",Healthcare_Data_v1__4[[#This Row],[Days of Stay]]&lt;20,"Med",Healthcare_Data_v1__4[[#This Row],[Days of Stay]]&lt;=30,"High")</f>
        <v>Med</v>
      </c>
      <c r="T8971" t="str">
        <f>CONCATENATE(Healthcare_Data_v1__4[[#This Row],[Medical Condition]],Healthcare_Data_v1__4[[#This Row],[Duration]])</f>
        <v>ObesityMed</v>
      </c>
      <c r="U8971">
        <f>MONTH(Healthcare_Data_v1__4[[#This Row],[Date of Admission]])</f>
        <v>5</v>
      </c>
      <c r="V8971">
        <f>YEAR(Healthcare_Data_v1__4[[#This Row],[Date of Admission]])</f>
        <v>2021</v>
      </c>
      <c r="W8971">
        <f>DAY(Healthcare_Data_v1__4[[#This Row],[Date of Admission]])</f>
        <v>25</v>
      </c>
    </row>
    <row r="8972" spans="1:23" x14ac:dyDescent="0.3">
      <c r="A8972" t="s">
        <v>25738</v>
      </c>
      <c r="B8972">
        <v>25</v>
      </c>
      <c r="C8972" t="s">
        <v>5</v>
      </c>
      <c r="D8972" t="s">
        <v>15</v>
      </c>
      <c r="E8972" t="s">
        <v>23</v>
      </c>
      <c r="F8972" t="s">
        <v>10</v>
      </c>
      <c r="G8972" s="1">
        <v>44547</v>
      </c>
      <c r="H8972" t="s">
        <v>16330</v>
      </c>
      <c r="I8972" t="s">
        <v>14256</v>
      </c>
      <c r="J8972">
        <v>4889.2602479999996</v>
      </c>
      <c r="K8972" t="s">
        <v>47</v>
      </c>
      <c r="L8972">
        <v>17960</v>
      </c>
      <c r="M8972">
        <v>414</v>
      </c>
      <c r="N8972" t="s">
        <v>48</v>
      </c>
      <c r="O8972" s="1">
        <v>44554</v>
      </c>
      <c r="P8972" t="s">
        <v>43</v>
      </c>
      <c r="Q8972" t="s">
        <v>57</v>
      </c>
      <c r="R8972">
        <f>Healthcare_Data_v1__4[[#This Row],[Discharge Date]]-Healthcare_Data_v1__4[[#This Row],[Date of Admission]]</f>
        <v>7</v>
      </c>
      <c r="S8972" t="str" cm="1">
        <f t="array" ref="S8972">_xlfn.IFS( Healthcare_Data_v1__4[[#This Row],[Days of Stay]]&lt;10,"Low",Healthcare_Data_v1__4[[#This Row],[Days of Stay]]&lt;20,"Med",Healthcare_Data_v1__4[[#This Row],[Days of Stay]]&lt;=30,"High")</f>
        <v>Low</v>
      </c>
      <c r="T8972" t="str">
        <f>CONCATENATE(Healthcare_Data_v1__4[[#This Row],[Medical Condition]],Healthcare_Data_v1__4[[#This Row],[Duration]])</f>
        <v>HypertensionLow</v>
      </c>
      <c r="U8972">
        <f>MONTH(Healthcare_Data_v1__4[[#This Row],[Date of Admission]])</f>
        <v>12</v>
      </c>
      <c r="V8972">
        <f>YEAR(Healthcare_Data_v1__4[[#This Row],[Date of Admission]])</f>
        <v>2021</v>
      </c>
      <c r="W8972">
        <f>DAY(Healthcare_Data_v1__4[[#This Row],[Date of Admission]])</f>
        <v>17</v>
      </c>
    </row>
    <row r="8973" spans="1:23" x14ac:dyDescent="0.3">
      <c r="A8973" t="s">
        <v>25739</v>
      </c>
      <c r="B8973">
        <v>74</v>
      </c>
      <c r="C8973" t="s">
        <v>3</v>
      </c>
      <c r="D8973" t="s">
        <v>15</v>
      </c>
      <c r="E8973" t="s">
        <v>20</v>
      </c>
      <c r="F8973" t="s">
        <v>11</v>
      </c>
      <c r="G8973" s="1">
        <v>44202</v>
      </c>
      <c r="H8973" t="s">
        <v>16331</v>
      </c>
      <c r="I8973" t="s">
        <v>16332</v>
      </c>
      <c r="J8973">
        <v>4884.5948820000003</v>
      </c>
      <c r="K8973" t="s">
        <v>66</v>
      </c>
      <c r="L8973">
        <v>58946</v>
      </c>
      <c r="M8973">
        <v>228</v>
      </c>
      <c r="N8973" t="s">
        <v>42</v>
      </c>
      <c r="O8973" s="1">
        <v>44210</v>
      </c>
      <c r="P8973" t="s">
        <v>56</v>
      </c>
      <c r="Q8973" t="s">
        <v>44</v>
      </c>
      <c r="R8973">
        <f>Healthcare_Data_v1__4[[#This Row],[Discharge Date]]-Healthcare_Data_v1__4[[#This Row],[Date of Admission]]</f>
        <v>8</v>
      </c>
      <c r="S8973" t="str" cm="1">
        <f t="array" ref="S8973">_xlfn.IFS( Healthcare_Data_v1__4[[#This Row],[Days of Stay]]&lt;10,"Low",Healthcare_Data_v1__4[[#This Row],[Days of Stay]]&lt;20,"Med",Healthcare_Data_v1__4[[#This Row],[Days of Stay]]&lt;=30,"High")</f>
        <v>Low</v>
      </c>
      <c r="T8973" t="str">
        <f>CONCATENATE(Healthcare_Data_v1__4[[#This Row],[Medical Condition]],Healthcare_Data_v1__4[[#This Row],[Duration]])</f>
        <v>CancerLow</v>
      </c>
      <c r="U8973">
        <f>MONTH(Healthcare_Data_v1__4[[#This Row],[Date of Admission]])</f>
        <v>1</v>
      </c>
      <c r="V8973">
        <f>YEAR(Healthcare_Data_v1__4[[#This Row],[Date of Admission]])</f>
        <v>2021</v>
      </c>
      <c r="W8973">
        <f>DAY(Healthcare_Data_v1__4[[#This Row],[Date of Admission]])</f>
        <v>6</v>
      </c>
    </row>
    <row r="8974" spans="1:23" x14ac:dyDescent="0.3">
      <c r="A8974" t="s">
        <v>3517</v>
      </c>
      <c r="B8974">
        <v>59</v>
      </c>
      <c r="C8974" t="s">
        <v>3</v>
      </c>
      <c r="D8974" t="s">
        <v>15</v>
      </c>
      <c r="E8974" t="s">
        <v>20</v>
      </c>
      <c r="F8974" t="s">
        <v>7</v>
      </c>
      <c r="G8974" s="1">
        <v>44856</v>
      </c>
      <c r="H8974" t="s">
        <v>16333</v>
      </c>
      <c r="I8974" t="s">
        <v>16334</v>
      </c>
      <c r="J8974">
        <v>4882.7112509999997</v>
      </c>
      <c r="K8974" t="s">
        <v>47</v>
      </c>
      <c r="L8974">
        <v>9538</v>
      </c>
      <c r="M8974">
        <v>415</v>
      </c>
      <c r="N8974" t="s">
        <v>42</v>
      </c>
      <c r="O8974" s="1">
        <v>44862</v>
      </c>
      <c r="P8974" t="s">
        <v>56</v>
      </c>
      <c r="Q8974" t="s">
        <v>50</v>
      </c>
      <c r="R8974">
        <f>Healthcare_Data_v1__4[[#This Row],[Discharge Date]]-Healthcare_Data_v1__4[[#This Row],[Date of Admission]]</f>
        <v>6</v>
      </c>
      <c r="S8974" t="str" cm="1">
        <f t="array" ref="S8974">_xlfn.IFS( Healthcare_Data_v1__4[[#This Row],[Days of Stay]]&lt;10,"Low",Healthcare_Data_v1__4[[#This Row],[Days of Stay]]&lt;20,"Med",Healthcare_Data_v1__4[[#This Row],[Days of Stay]]&lt;=30,"High")</f>
        <v>Low</v>
      </c>
      <c r="T8974" t="str">
        <f>CONCATENATE(Healthcare_Data_v1__4[[#This Row],[Medical Condition]],Healthcare_Data_v1__4[[#This Row],[Duration]])</f>
        <v>ObesityLow</v>
      </c>
      <c r="U8974">
        <f>MONTH(Healthcare_Data_v1__4[[#This Row],[Date of Admission]])</f>
        <v>10</v>
      </c>
      <c r="V8974">
        <f>YEAR(Healthcare_Data_v1__4[[#This Row],[Date of Admission]])</f>
        <v>2022</v>
      </c>
      <c r="W8974">
        <f>DAY(Healthcare_Data_v1__4[[#This Row],[Date of Admission]])</f>
        <v>22</v>
      </c>
    </row>
    <row r="8975" spans="1:23" x14ac:dyDescent="0.3">
      <c r="A8975" t="s">
        <v>25740</v>
      </c>
      <c r="B8975">
        <v>77</v>
      </c>
      <c r="C8975" t="s">
        <v>3</v>
      </c>
      <c r="D8975" t="s">
        <v>16</v>
      </c>
      <c r="E8975" t="s">
        <v>20</v>
      </c>
      <c r="F8975" t="s">
        <v>7</v>
      </c>
      <c r="G8975" s="1">
        <v>44009</v>
      </c>
      <c r="H8975" t="s">
        <v>16335</v>
      </c>
      <c r="I8975" t="s">
        <v>16336</v>
      </c>
      <c r="J8975">
        <v>4880.916381</v>
      </c>
      <c r="K8975" t="s">
        <v>63</v>
      </c>
      <c r="L8975">
        <v>534</v>
      </c>
      <c r="M8975">
        <v>438</v>
      </c>
      <c r="N8975" t="s">
        <v>55</v>
      </c>
      <c r="O8975" s="1">
        <v>44015</v>
      </c>
      <c r="P8975" t="s">
        <v>49</v>
      </c>
      <c r="Q8975" t="s">
        <v>50</v>
      </c>
      <c r="R8975">
        <f>Healthcare_Data_v1__4[[#This Row],[Discharge Date]]-Healthcare_Data_v1__4[[#This Row],[Date of Admission]]</f>
        <v>6</v>
      </c>
      <c r="S8975" t="str" cm="1">
        <f t="array" ref="S8975">_xlfn.IFS( Healthcare_Data_v1__4[[#This Row],[Days of Stay]]&lt;10,"Low",Healthcare_Data_v1__4[[#This Row],[Days of Stay]]&lt;20,"Med",Healthcare_Data_v1__4[[#This Row],[Days of Stay]]&lt;=30,"High")</f>
        <v>Low</v>
      </c>
      <c r="T8975" t="str">
        <f>CONCATENATE(Healthcare_Data_v1__4[[#This Row],[Medical Condition]],Healthcare_Data_v1__4[[#This Row],[Duration]])</f>
        <v>ObesityLow</v>
      </c>
      <c r="U8975">
        <f>MONTH(Healthcare_Data_v1__4[[#This Row],[Date of Admission]])</f>
        <v>6</v>
      </c>
      <c r="V8975">
        <f>YEAR(Healthcare_Data_v1__4[[#This Row],[Date of Admission]])</f>
        <v>2020</v>
      </c>
      <c r="W8975">
        <f>DAY(Healthcare_Data_v1__4[[#This Row],[Date of Admission]])</f>
        <v>27</v>
      </c>
    </row>
    <row r="8976" spans="1:23" x14ac:dyDescent="0.3">
      <c r="A8976" t="s">
        <v>25741</v>
      </c>
      <c r="B8976">
        <v>82</v>
      </c>
      <c r="C8976" t="s">
        <v>3</v>
      </c>
      <c r="D8976" t="s">
        <v>15</v>
      </c>
      <c r="E8976" t="s">
        <v>23</v>
      </c>
      <c r="F8976" t="s">
        <v>9</v>
      </c>
      <c r="G8976" s="1">
        <v>44319</v>
      </c>
      <c r="H8976" t="s">
        <v>12718</v>
      </c>
      <c r="I8976" t="s">
        <v>16337</v>
      </c>
      <c r="J8976">
        <v>4866.1345179999998</v>
      </c>
      <c r="K8976" t="s">
        <v>41</v>
      </c>
      <c r="L8976">
        <v>32491</v>
      </c>
      <c r="M8976">
        <v>126</v>
      </c>
      <c r="N8976" t="s">
        <v>42</v>
      </c>
      <c r="O8976" s="1">
        <v>44328</v>
      </c>
      <c r="P8976" t="s">
        <v>49</v>
      </c>
      <c r="Q8976" t="s">
        <v>44</v>
      </c>
      <c r="R8976">
        <f>Healthcare_Data_v1__4[[#This Row],[Discharge Date]]-Healthcare_Data_v1__4[[#This Row],[Date of Admission]]</f>
        <v>9</v>
      </c>
      <c r="S8976" t="str" cm="1">
        <f t="array" ref="S8976">_xlfn.IFS( Healthcare_Data_v1__4[[#This Row],[Days of Stay]]&lt;10,"Low",Healthcare_Data_v1__4[[#This Row],[Days of Stay]]&lt;20,"Med",Healthcare_Data_v1__4[[#This Row],[Days of Stay]]&lt;=30,"High")</f>
        <v>Low</v>
      </c>
      <c r="T8976" t="str">
        <f>CONCATENATE(Healthcare_Data_v1__4[[#This Row],[Medical Condition]],Healthcare_Data_v1__4[[#This Row],[Duration]])</f>
        <v>ArthritisLow</v>
      </c>
      <c r="U8976">
        <f>MONTH(Healthcare_Data_v1__4[[#This Row],[Date of Admission]])</f>
        <v>5</v>
      </c>
      <c r="V8976">
        <f>YEAR(Healthcare_Data_v1__4[[#This Row],[Date of Admission]])</f>
        <v>2021</v>
      </c>
      <c r="W8976">
        <f>DAY(Healthcare_Data_v1__4[[#This Row],[Date of Admission]])</f>
        <v>3</v>
      </c>
    </row>
    <row r="8977" spans="1:23" x14ac:dyDescent="0.3">
      <c r="A8977" t="s">
        <v>25742</v>
      </c>
      <c r="B8977">
        <v>66</v>
      </c>
      <c r="C8977" t="s">
        <v>3</v>
      </c>
      <c r="D8977" t="s">
        <v>15</v>
      </c>
      <c r="E8977" t="s">
        <v>23</v>
      </c>
      <c r="F8977" t="s">
        <v>11</v>
      </c>
      <c r="G8977" s="1">
        <v>43407</v>
      </c>
      <c r="H8977" t="s">
        <v>16338</v>
      </c>
      <c r="I8977" t="s">
        <v>16339</v>
      </c>
      <c r="J8977">
        <v>4865.9553679999999</v>
      </c>
      <c r="K8977" t="s">
        <v>41</v>
      </c>
      <c r="L8977">
        <v>35468</v>
      </c>
      <c r="M8977">
        <v>428</v>
      </c>
      <c r="N8977" t="s">
        <v>42</v>
      </c>
      <c r="O8977" s="1">
        <v>43418</v>
      </c>
      <c r="P8977" t="s">
        <v>56</v>
      </c>
      <c r="Q8977" t="s">
        <v>57</v>
      </c>
      <c r="R8977">
        <f>Healthcare_Data_v1__4[[#This Row],[Discharge Date]]-Healthcare_Data_v1__4[[#This Row],[Date of Admission]]</f>
        <v>11</v>
      </c>
      <c r="S8977" t="str" cm="1">
        <f t="array" ref="S8977">_xlfn.IFS( Healthcare_Data_v1__4[[#This Row],[Days of Stay]]&lt;10,"Low",Healthcare_Data_v1__4[[#This Row],[Days of Stay]]&lt;20,"Med",Healthcare_Data_v1__4[[#This Row],[Days of Stay]]&lt;=30,"High")</f>
        <v>Med</v>
      </c>
      <c r="T8977" t="str">
        <f>CONCATENATE(Healthcare_Data_v1__4[[#This Row],[Medical Condition]],Healthcare_Data_v1__4[[#This Row],[Duration]])</f>
        <v>CancerMed</v>
      </c>
      <c r="U8977">
        <f>MONTH(Healthcare_Data_v1__4[[#This Row],[Date of Admission]])</f>
        <v>11</v>
      </c>
      <c r="V8977">
        <f>YEAR(Healthcare_Data_v1__4[[#This Row],[Date of Admission]])</f>
        <v>2018</v>
      </c>
      <c r="W8977">
        <f>DAY(Healthcare_Data_v1__4[[#This Row],[Date of Admission]])</f>
        <v>3</v>
      </c>
    </row>
    <row r="8978" spans="1:23" x14ac:dyDescent="0.3">
      <c r="A8978" t="s">
        <v>25743</v>
      </c>
      <c r="B8978">
        <v>43</v>
      </c>
      <c r="C8978" t="s">
        <v>8</v>
      </c>
      <c r="D8978" t="s">
        <v>15</v>
      </c>
      <c r="E8978" t="s">
        <v>19</v>
      </c>
      <c r="F8978" t="s">
        <v>10</v>
      </c>
      <c r="G8978" s="1">
        <v>44259</v>
      </c>
      <c r="H8978" t="s">
        <v>16340</v>
      </c>
      <c r="I8978" t="s">
        <v>16341</v>
      </c>
      <c r="J8978">
        <v>4863.8039339999996</v>
      </c>
      <c r="K8978" t="s">
        <v>66</v>
      </c>
      <c r="L8978">
        <v>30845</v>
      </c>
      <c r="M8978">
        <v>376</v>
      </c>
      <c r="N8978" t="s">
        <v>55</v>
      </c>
      <c r="O8978" s="1">
        <v>44261</v>
      </c>
      <c r="P8978" t="s">
        <v>49</v>
      </c>
      <c r="Q8978" t="s">
        <v>44</v>
      </c>
      <c r="R8978">
        <f>Healthcare_Data_v1__4[[#This Row],[Discharge Date]]-Healthcare_Data_v1__4[[#This Row],[Date of Admission]]</f>
        <v>2</v>
      </c>
      <c r="S8978" t="str" cm="1">
        <f t="array" ref="S8978">_xlfn.IFS( Healthcare_Data_v1__4[[#This Row],[Days of Stay]]&lt;10,"Low",Healthcare_Data_v1__4[[#This Row],[Days of Stay]]&lt;20,"Med",Healthcare_Data_v1__4[[#This Row],[Days of Stay]]&lt;=30,"High")</f>
        <v>Low</v>
      </c>
      <c r="T8978" t="str">
        <f>CONCATENATE(Healthcare_Data_v1__4[[#This Row],[Medical Condition]],Healthcare_Data_v1__4[[#This Row],[Duration]])</f>
        <v>HypertensionLow</v>
      </c>
      <c r="U8978">
        <f>MONTH(Healthcare_Data_v1__4[[#This Row],[Date of Admission]])</f>
        <v>3</v>
      </c>
      <c r="V8978">
        <f>YEAR(Healthcare_Data_v1__4[[#This Row],[Date of Admission]])</f>
        <v>2021</v>
      </c>
      <c r="W8978">
        <f>DAY(Healthcare_Data_v1__4[[#This Row],[Date of Admission]])</f>
        <v>4</v>
      </c>
    </row>
    <row r="8979" spans="1:23" x14ac:dyDescent="0.3">
      <c r="A8979" t="s">
        <v>25744</v>
      </c>
      <c r="B8979">
        <v>32</v>
      </c>
      <c r="C8979" t="s">
        <v>5</v>
      </c>
      <c r="D8979" t="s">
        <v>15</v>
      </c>
      <c r="E8979" t="s">
        <v>20</v>
      </c>
      <c r="F8979" t="s">
        <v>9</v>
      </c>
      <c r="G8979" s="1">
        <v>43545</v>
      </c>
      <c r="H8979" t="s">
        <v>16342</v>
      </c>
      <c r="I8979" t="s">
        <v>16343</v>
      </c>
      <c r="J8979">
        <v>4860.9564389999996</v>
      </c>
      <c r="K8979" t="s">
        <v>63</v>
      </c>
      <c r="L8979">
        <v>3703</v>
      </c>
      <c r="M8979">
        <v>212</v>
      </c>
      <c r="N8979" t="s">
        <v>48</v>
      </c>
      <c r="O8979" s="1">
        <v>43549</v>
      </c>
      <c r="P8979" t="s">
        <v>43</v>
      </c>
      <c r="Q8979" t="s">
        <v>50</v>
      </c>
      <c r="R8979">
        <f>Healthcare_Data_v1__4[[#This Row],[Discharge Date]]-Healthcare_Data_v1__4[[#This Row],[Date of Admission]]</f>
        <v>4</v>
      </c>
      <c r="S8979" t="str" cm="1">
        <f t="array" ref="S8979">_xlfn.IFS( Healthcare_Data_v1__4[[#This Row],[Days of Stay]]&lt;10,"Low",Healthcare_Data_v1__4[[#This Row],[Days of Stay]]&lt;20,"Med",Healthcare_Data_v1__4[[#This Row],[Days of Stay]]&lt;=30,"High")</f>
        <v>Low</v>
      </c>
      <c r="T8979" t="str">
        <f>CONCATENATE(Healthcare_Data_v1__4[[#This Row],[Medical Condition]],Healthcare_Data_v1__4[[#This Row],[Duration]])</f>
        <v>ArthritisLow</v>
      </c>
      <c r="U8979">
        <f>MONTH(Healthcare_Data_v1__4[[#This Row],[Date of Admission]])</f>
        <v>3</v>
      </c>
      <c r="V8979">
        <f>YEAR(Healthcare_Data_v1__4[[#This Row],[Date of Admission]])</f>
        <v>2019</v>
      </c>
      <c r="W8979">
        <f>DAY(Healthcare_Data_v1__4[[#This Row],[Date of Admission]])</f>
        <v>21</v>
      </c>
    </row>
    <row r="8980" spans="1:23" x14ac:dyDescent="0.3">
      <c r="A8980" t="s">
        <v>25745</v>
      </c>
      <c r="B8980">
        <v>51</v>
      </c>
      <c r="C8980" t="s">
        <v>8</v>
      </c>
      <c r="D8980" t="s">
        <v>16</v>
      </c>
      <c r="E8980" t="s">
        <v>19</v>
      </c>
      <c r="F8980" t="s">
        <v>6</v>
      </c>
      <c r="G8980" s="1">
        <v>44014</v>
      </c>
      <c r="H8980" t="s">
        <v>16344</v>
      </c>
      <c r="I8980" t="s">
        <v>16345</v>
      </c>
      <c r="J8980">
        <v>4860.5215639999997</v>
      </c>
      <c r="K8980" t="s">
        <v>47</v>
      </c>
      <c r="L8980">
        <v>10184</v>
      </c>
      <c r="M8980">
        <v>445</v>
      </c>
      <c r="N8980" t="s">
        <v>55</v>
      </c>
      <c r="O8980" s="1">
        <v>44036</v>
      </c>
      <c r="P8980" t="s">
        <v>43</v>
      </c>
      <c r="Q8980" t="s">
        <v>50</v>
      </c>
      <c r="R8980">
        <f>Healthcare_Data_v1__4[[#This Row],[Discharge Date]]-Healthcare_Data_v1__4[[#This Row],[Date of Admission]]</f>
        <v>22</v>
      </c>
      <c r="S8980" t="str" cm="1">
        <f t="array" ref="S8980">_xlfn.IFS( Healthcare_Data_v1__4[[#This Row],[Days of Stay]]&lt;10,"Low",Healthcare_Data_v1__4[[#This Row],[Days of Stay]]&lt;20,"Med",Healthcare_Data_v1__4[[#This Row],[Days of Stay]]&lt;=30,"High")</f>
        <v>High</v>
      </c>
      <c r="T8980" t="str">
        <f>CONCATENATE(Healthcare_Data_v1__4[[#This Row],[Medical Condition]],Healthcare_Data_v1__4[[#This Row],[Duration]])</f>
        <v>AsthmaHigh</v>
      </c>
      <c r="U8980">
        <f>MONTH(Healthcare_Data_v1__4[[#This Row],[Date of Admission]])</f>
        <v>7</v>
      </c>
      <c r="V8980">
        <f>YEAR(Healthcare_Data_v1__4[[#This Row],[Date of Admission]])</f>
        <v>2020</v>
      </c>
      <c r="W8980">
        <f>DAY(Healthcare_Data_v1__4[[#This Row],[Date of Admission]])</f>
        <v>2</v>
      </c>
    </row>
    <row r="8981" spans="1:23" x14ac:dyDescent="0.3">
      <c r="A8981" t="s">
        <v>25746</v>
      </c>
      <c r="B8981">
        <v>58</v>
      </c>
      <c r="C8981" t="s">
        <v>3</v>
      </c>
      <c r="D8981" t="s">
        <v>16</v>
      </c>
      <c r="E8981" t="s">
        <v>21</v>
      </c>
      <c r="F8981" t="s">
        <v>6</v>
      </c>
      <c r="G8981" s="1">
        <v>43775</v>
      </c>
      <c r="H8981" t="s">
        <v>3124</v>
      </c>
      <c r="I8981" t="s">
        <v>16346</v>
      </c>
      <c r="J8981">
        <v>4858.4707719999997</v>
      </c>
      <c r="K8981" t="s">
        <v>69</v>
      </c>
      <c r="L8981">
        <v>6202</v>
      </c>
      <c r="M8981">
        <v>149</v>
      </c>
      <c r="N8981" t="s">
        <v>42</v>
      </c>
      <c r="O8981" s="1">
        <v>43786</v>
      </c>
      <c r="P8981" t="s">
        <v>56</v>
      </c>
      <c r="Q8981" t="s">
        <v>44</v>
      </c>
      <c r="R8981">
        <f>Healthcare_Data_v1__4[[#This Row],[Discharge Date]]-Healthcare_Data_v1__4[[#This Row],[Date of Admission]]</f>
        <v>11</v>
      </c>
      <c r="S8981" t="str" cm="1">
        <f t="array" ref="S8981">_xlfn.IFS( Healthcare_Data_v1__4[[#This Row],[Days of Stay]]&lt;10,"Low",Healthcare_Data_v1__4[[#This Row],[Days of Stay]]&lt;20,"Med",Healthcare_Data_v1__4[[#This Row],[Days of Stay]]&lt;=30,"High")</f>
        <v>Med</v>
      </c>
      <c r="T8981" t="str">
        <f>CONCATENATE(Healthcare_Data_v1__4[[#This Row],[Medical Condition]],Healthcare_Data_v1__4[[#This Row],[Duration]])</f>
        <v>AsthmaMed</v>
      </c>
      <c r="U8981">
        <f>MONTH(Healthcare_Data_v1__4[[#This Row],[Date of Admission]])</f>
        <v>11</v>
      </c>
      <c r="V8981">
        <f>YEAR(Healthcare_Data_v1__4[[#This Row],[Date of Admission]])</f>
        <v>2019</v>
      </c>
      <c r="W8981">
        <f>DAY(Healthcare_Data_v1__4[[#This Row],[Date of Admission]])</f>
        <v>6</v>
      </c>
    </row>
    <row r="8982" spans="1:23" x14ac:dyDescent="0.3">
      <c r="A8982" t="s">
        <v>25747</v>
      </c>
      <c r="B8982">
        <v>73</v>
      </c>
      <c r="C8982" t="s">
        <v>3</v>
      </c>
      <c r="D8982" t="s">
        <v>16</v>
      </c>
      <c r="E8982" t="s">
        <v>25</v>
      </c>
      <c r="F8982" t="s">
        <v>10</v>
      </c>
      <c r="G8982" s="1">
        <v>43978</v>
      </c>
      <c r="H8982" t="s">
        <v>16347</v>
      </c>
      <c r="I8982" t="s">
        <v>16348</v>
      </c>
      <c r="J8982">
        <v>4850.8393640000004</v>
      </c>
      <c r="K8982" t="s">
        <v>47</v>
      </c>
      <c r="L8982">
        <v>29661</v>
      </c>
      <c r="M8982">
        <v>300</v>
      </c>
      <c r="N8982" t="s">
        <v>55</v>
      </c>
      <c r="O8982" s="1">
        <v>43991</v>
      </c>
      <c r="P8982" t="s">
        <v>49</v>
      </c>
      <c r="Q8982" t="s">
        <v>44</v>
      </c>
      <c r="R8982">
        <f>Healthcare_Data_v1__4[[#This Row],[Discharge Date]]-Healthcare_Data_v1__4[[#This Row],[Date of Admission]]</f>
        <v>13</v>
      </c>
      <c r="S8982" t="str" cm="1">
        <f t="array" ref="S8982">_xlfn.IFS( Healthcare_Data_v1__4[[#This Row],[Days of Stay]]&lt;10,"Low",Healthcare_Data_v1__4[[#This Row],[Days of Stay]]&lt;20,"Med",Healthcare_Data_v1__4[[#This Row],[Days of Stay]]&lt;=30,"High")</f>
        <v>Med</v>
      </c>
      <c r="T8982" t="str">
        <f>CONCATENATE(Healthcare_Data_v1__4[[#This Row],[Medical Condition]],Healthcare_Data_v1__4[[#This Row],[Duration]])</f>
        <v>HypertensionMed</v>
      </c>
      <c r="U8982">
        <f>MONTH(Healthcare_Data_v1__4[[#This Row],[Date of Admission]])</f>
        <v>5</v>
      </c>
      <c r="V8982">
        <f>YEAR(Healthcare_Data_v1__4[[#This Row],[Date of Admission]])</f>
        <v>2020</v>
      </c>
      <c r="W8982">
        <f>DAY(Healthcare_Data_v1__4[[#This Row],[Date of Admission]])</f>
        <v>27</v>
      </c>
    </row>
    <row r="8983" spans="1:23" x14ac:dyDescent="0.3">
      <c r="A8983" t="s">
        <v>2001</v>
      </c>
      <c r="B8983">
        <v>42</v>
      </c>
      <c r="C8983" t="s">
        <v>8</v>
      </c>
      <c r="D8983" t="s">
        <v>16</v>
      </c>
      <c r="E8983" t="s">
        <v>21</v>
      </c>
      <c r="F8983" t="s">
        <v>9</v>
      </c>
      <c r="G8983" s="1">
        <v>44768</v>
      </c>
      <c r="H8983" t="s">
        <v>16349</v>
      </c>
      <c r="I8983" t="s">
        <v>16350</v>
      </c>
      <c r="J8983">
        <v>4849.9082159999998</v>
      </c>
      <c r="K8983" t="s">
        <v>41</v>
      </c>
      <c r="L8983">
        <v>7144</v>
      </c>
      <c r="M8983">
        <v>215</v>
      </c>
      <c r="N8983" t="s">
        <v>55</v>
      </c>
      <c r="O8983" s="1">
        <v>44777</v>
      </c>
      <c r="P8983" t="s">
        <v>85</v>
      </c>
      <c r="Q8983" t="s">
        <v>57</v>
      </c>
      <c r="R8983">
        <f>Healthcare_Data_v1__4[[#This Row],[Discharge Date]]-Healthcare_Data_v1__4[[#This Row],[Date of Admission]]</f>
        <v>9</v>
      </c>
      <c r="S8983" t="str" cm="1">
        <f t="array" ref="S8983">_xlfn.IFS( Healthcare_Data_v1__4[[#This Row],[Days of Stay]]&lt;10,"Low",Healthcare_Data_v1__4[[#This Row],[Days of Stay]]&lt;20,"Med",Healthcare_Data_v1__4[[#This Row],[Days of Stay]]&lt;=30,"High")</f>
        <v>Low</v>
      </c>
      <c r="T8983" t="str">
        <f>CONCATENATE(Healthcare_Data_v1__4[[#This Row],[Medical Condition]],Healthcare_Data_v1__4[[#This Row],[Duration]])</f>
        <v>ArthritisLow</v>
      </c>
      <c r="U8983">
        <f>MONTH(Healthcare_Data_v1__4[[#This Row],[Date of Admission]])</f>
        <v>7</v>
      </c>
      <c r="V8983">
        <f>YEAR(Healthcare_Data_v1__4[[#This Row],[Date of Admission]])</f>
        <v>2022</v>
      </c>
      <c r="W8983">
        <f>DAY(Healthcare_Data_v1__4[[#This Row],[Date of Admission]])</f>
        <v>26</v>
      </c>
    </row>
    <row r="8984" spans="1:23" x14ac:dyDescent="0.3">
      <c r="A8984" t="s">
        <v>20029</v>
      </c>
      <c r="B8984">
        <v>27</v>
      </c>
      <c r="C8984" t="s">
        <v>5</v>
      </c>
      <c r="D8984" t="s">
        <v>15</v>
      </c>
      <c r="E8984" t="s">
        <v>23</v>
      </c>
      <c r="F8984" t="s">
        <v>10</v>
      </c>
      <c r="G8984" s="1">
        <v>45038</v>
      </c>
      <c r="H8984" t="s">
        <v>16351</v>
      </c>
      <c r="I8984" t="s">
        <v>16352</v>
      </c>
      <c r="J8984">
        <v>4835.5055599999996</v>
      </c>
      <c r="K8984" t="s">
        <v>63</v>
      </c>
      <c r="L8984">
        <v>25460</v>
      </c>
      <c r="M8984">
        <v>333</v>
      </c>
      <c r="N8984" t="s">
        <v>55</v>
      </c>
      <c r="O8984" s="1">
        <v>45041</v>
      </c>
      <c r="P8984" t="s">
        <v>49</v>
      </c>
      <c r="Q8984" t="s">
        <v>44</v>
      </c>
      <c r="R8984">
        <f>Healthcare_Data_v1__4[[#This Row],[Discharge Date]]-Healthcare_Data_v1__4[[#This Row],[Date of Admission]]</f>
        <v>3</v>
      </c>
      <c r="S8984" t="str" cm="1">
        <f t="array" ref="S8984">_xlfn.IFS( Healthcare_Data_v1__4[[#This Row],[Days of Stay]]&lt;10,"Low",Healthcare_Data_v1__4[[#This Row],[Days of Stay]]&lt;20,"Med",Healthcare_Data_v1__4[[#This Row],[Days of Stay]]&lt;=30,"High")</f>
        <v>Low</v>
      </c>
      <c r="T8984" t="str">
        <f>CONCATENATE(Healthcare_Data_v1__4[[#This Row],[Medical Condition]],Healthcare_Data_v1__4[[#This Row],[Duration]])</f>
        <v>HypertensionLow</v>
      </c>
      <c r="U8984">
        <f>MONTH(Healthcare_Data_v1__4[[#This Row],[Date of Admission]])</f>
        <v>4</v>
      </c>
      <c r="V8984">
        <f>YEAR(Healthcare_Data_v1__4[[#This Row],[Date of Admission]])</f>
        <v>2023</v>
      </c>
      <c r="W8984">
        <f>DAY(Healthcare_Data_v1__4[[#This Row],[Date of Admission]])</f>
        <v>22</v>
      </c>
    </row>
    <row r="8985" spans="1:23" x14ac:dyDescent="0.3">
      <c r="A8985" t="s">
        <v>25748</v>
      </c>
      <c r="B8985">
        <v>42</v>
      </c>
      <c r="C8985" t="s">
        <v>8</v>
      </c>
      <c r="D8985" t="s">
        <v>16</v>
      </c>
      <c r="E8985" t="s">
        <v>22</v>
      </c>
      <c r="F8985" t="s">
        <v>11</v>
      </c>
      <c r="G8985" s="1">
        <v>44822</v>
      </c>
      <c r="H8985" t="s">
        <v>16353</v>
      </c>
      <c r="I8985" t="s">
        <v>16354</v>
      </c>
      <c r="J8985">
        <v>4825.9037509999998</v>
      </c>
      <c r="K8985" t="s">
        <v>41</v>
      </c>
      <c r="L8985">
        <v>73180</v>
      </c>
      <c r="M8985">
        <v>471</v>
      </c>
      <c r="N8985" t="s">
        <v>42</v>
      </c>
      <c r="O8985" s="1">
        <v>44840</v>
      </c>
      <c r="P8985" t="s">
        <v>43</v>
      </c>
      <c r="Q8985" t="s">
        <v>44</v>
      </c>
      <c r="R8985">
        <f>Healthcare_Data_v1__4[[#This Row],[Discharge Date]]-Healthcare_Data_v1__4[[#This Row],[Date of Admission]]</f>
        <v>18</v>
      </c>
      <c r="S8985" t="str" cm="1">
        <f t="array" ref="S8985">_xlfn.IFS( Healthcare_Data_v1__4[[#This Row],[Days of Stay]]&lt;10,"Low",Healthcare_Data_v1__4[[#This Row],[Days of Stay]]&lt;20,"Med",Healthcare_Data_v1__4[[#This Row],[Days of Stay]]&lt;=30,"High")</f>
        <v>Med</v>
      </c>
      <c r="T8985" t="str">
        <f>CONCATENATE(Healthcare_Data_v1__4[[#This Row],[Medical Condition]],Healthcare_Data_v1__4[[#This Row],[Duration]])</f>
        <v>CancerMed</v>
      </c>
      <c r="U8985">
        <f>MONTH(Healthcare_Data_v1__4[[#This Row],[Date of Admission]])</f>
        <v>9</v>
      </c>
      <c r="V8985">
        <f>YEAR(Healthcare_Data_v1__4[[#This Row],[Date of Admission]])</f>
        <v>2022</v>
      </c>
      <c r="W8985">
        <f>DAY(Healthcare_Data_v1__4[[#This Row],[Date of Admission]])</f>
        <v>18</v>
      </c>
    </row>
    <row r="8986" spans="1:23" x14ac:dyDescent="0.3">
      <c r="A8986" t="s">
        <v>25749</v>
      </c>
      <c r="B8986">
        <v>66</v>
      </c>
      <c r="C8986" t="s">
        <v>3</v>
      </c>
      <c r="D8986" t="s">
        <v>15</v>
      </c>
      <c r="E8986" t="s">
        <v>24</v>
      </c>
      <c r="F8986" t="s">
        <v>10</v>
      </c>
      <c r="G8986" s="1">
        <v>45226</v>
      </c>
      <c r="H8986" t="s">
        <v>4514</v>
      </c>
      <c r="I8986" t="s">
        <v>16355</v>
      </c>
      <c r="J8986">
        <v>4824.3471030000001</v>
      </c>
      <c r="K8986" t="s">
        <v>66</v>
      </c>
      <c r="L8986">
        <v>27202</v>
      </c>
      <c r="M8986">
        <v>127</v>
      </c>
      <c r="N8986" t="s">
        <v>48</v>
      </c>
      <c r="O8986" s="1">
        <v>45254</v>
      </c>
      <c r="P8986" t="s">
        <v>49</v>
      </c>
      <c r="Q8986" t="s">
        <v>50</v>
      </c>
      <c r="R8986">
        <f>Healthcare_Data_v1__4[[#This Row],[Discharge Date]]-Healthcare_Data_v1__4[[#This Row],[Date of Admission]]</f>
        <v>28</v>
      </c>
      <c r="S8986" t="str" cm="1">
        <f t="array" ref="S8986">_xlfn.IFS( Healthcare_Data_v1__4[[#This Row],[Days of Stay]]&lt;10,"Low",Healthcare_Data_v1__4[[#This Row],[Days of Stay]]&lt;20,"Med",Healthcare_Data_v1__4[[#This Row],[Days of Stay]]&lt;=30,"High")</f>
        <v>High</v>
      </c>
      <c r="T8986" t="str">
        <f>CONCATENATE(Healthcare_Data_v1__4[[#This Row],[Medical Condition]],Healthcare_Data_v1__4[[#This Row],[Duration]])</f>
        <v>HypertensionHigh</v>
      </c>
      <c r="U8986">
        <f>MONTH(Healthcare_Data_v1__4[[#This Row],[Date of Admission]])</f>
        <v>10</v>
      </c>
      <c r="V8986">
        <f>YEAR(Healthcare_Data_v1__4[[#This Row],[Date of Admission]])</f>
        <v>2023</v>
      </c>
      <c r="W8986">
        <f>DAY(Healthcare_Data_v1__4[[#This Row],[Date of Admission]])</f>
        <v>27</v>
      </c>
    </row>
    <row r="8987" spans="1:23" x14ac:dyDescent="0.3">
      <c r="A8987" t="s">
        <v>25750</v>
      </c>
      <c r="B8987">
        <v>79</v>
      </c>
      <c r="C8987" t="s">
        <v>3</v>
      </c>
      <c r="D8987" t="s">
        <v>15</v>
      </c>
      <c r="E8987" t="s">
        <v>23</v>
      </c>
      <c r="F8987" t="s">
        <v>4</v>
      </c>
      <c r="G8987" s="1">
        <v>43659</v>
      </c>
      <c r="H8987" t="s">
        <v>4826</v>
      </c>
      <c r="I8987" t="s">
        <v>16356</v>
      </c>
      <c r="J8987">
        <v>4821.7602550000001</v>
      </c>
      <c r="K8987" t="s">
        <v>41</v>
      </c>
      <c r="L8987">
        <v>17361</v>
      </c>
      <c r="M8987">
        <v>237</v>
      </c>
      <c r="N8987" t="s">
        <v>48</v>
      </c>
      <c r="O8987" s="1">
        <v>43678</v>
      </c>
      <c r="P8987" t="s">
        <v>43</v>
      </c>
      <c r="Q8987" t="s">
        <v>57</v>
      </c>
      <c r="R8987">
        <f>Healthcare_Data_v1__4[[#This Row],[Discharge Date]]-Healthcare_Data_v1__4[[#This Row],[Date of Admission]]</f>
        <v>19</v>
      </c>
      <c r="S8987" t="str" cm="1">
        <f t="array" ref="S8987">_xlfn.IFS( Healthcare_Data_v1__4[[#This Row],[Days of Stay]]&lt;10,"Low",Healthcare_Data_v1__4[[#This Row],[Days of Stay]]&lt;20,"Med",Healthcare_Data_v1__4[[#This Row],[Days of Stay]]&lt;=30,"High")</f>
        <v>Med</v>
      </c>
      <c r="T8987" t="str">
        <f>CONCATENATE(Healthcare_Data_v1__4[[#This Row],[Medical Condition]],Healthcare_Data_v1__4[[#This Row],[Duration]])</f>
        <v>DiabetesMed</v>
      </c>
      <c r="U8987">
        <f>MONTH(Healthcare_Data_v1__4[[#This Row],[Date of Admission]])</f>
        <v>7</v>
      </c>
      <c r="V8987">
        <f>YEAR(Healthcare_Data_v1__4[[#This Row],[Date of Admission]])</f>
        <v>2019</v>
      </c>
      <c r="W8987">
        <f>DAY(Healthcare_Data_v1__4[[#This Row],[Date of Admission]])</f>
        <v>13</v>
      </c>
    </row>
    <row r="8988" spans="1:23" x14ac:dyDescent="0.3">
      <c r="A8988" t="s">
        <v>25751</v>
      </c>
      <c r="B8988">
        <v>27</v>
      </c>
      <c r="C8988" t="s">
        <v>5</v>
      </c>
      <c r="D8988" t="s">
        <v>15</v>
      </c>
      <c r="E8988" t="s">
        <v>23</v>
      </c>
      <c r="F8988" t="s">
        <v>4</v>
      </c>
      <c r="G8988" s="1">
        <v>45152</v>
      </c>
      <c r="H8988" t="s">
        <v>16357</v>
      </c>
      <c r="I8988" t="s">
        <v>16358</v>
      </c>
      <c r="J8988">
        <v>4816.7693259999996</v>
      </c>
      <c r="K8988" t="s">
        <v>63</v>
      </c>
      <c r="L8988">
        <v>13181</v>
      </c>
      <c r="M8988">
        <v>338</v>
      </c>
      <c r="N8988" t="s">
        <v>55</v>
      </c>
      <c r="O8988" s="1">
        <v>45165</v>
      </c>
      <c r="P8988" t="s">
        <v>43</v>
      </c>
      <c r="Q8988" t="s">
        <v>50</v>
      </c>
      <c r="R8988">
        <f>Healthcare_Data_v1__4[[#This Row],[Discharge Date]]-Healthcare_Data_v1__4[[#This Row],[Date of Admission]]</f>
        <v>13</v>
      </c>
      <c r="S8988" t="str" cm="1">
        <f t="array" ref="S8988">_xlfn.IFS( Healthcare_Data_v1__4[[#This Row],[Days of Stay]]&lt;10,"Low",Healthcare_Data_v1__4[[#This Row],[Days of Stay]]&lt;20,"Med",Healthcare_Data_v1__4[[#This Row],[Days of Stay]]&lt;=30,"High")</f>
        <v>Med</v>
      </c>
      <c r="T8988" t="str">
        <f>CONCATENATE(Healthcare_Data_v1__4[[#This Row],[Medical Condition]],Healthcare_Data_v1__4[[#This Row],[Duration]])</f>
        <v>DiabetesMed</v>
      </c>
      <c r="U8988">
        <f>MONTH(Healthcare_Data_v1__4[[#This Row],[Date of Admission]])</f>
        <v>8</v>
      </c>
      <c r="V8988">
        <f>YEAR(Healthcare_Data_v1__4[[#This Row],[Date of Admission]])</f>
        <v>2023</v>
      </c>
      <c r="W8988">
        <f>DAY(Healthcare_Data_v1__4[[#This Row],[Date of Admission]])</f>
        <v>14</v>
      </c>
    </row>
    <row r="8989" spans="1:23" x14ac:dyDescent="0.3">
      <c r="A8989" t="s">
        <v>25752</v>
      </c>
      <c r="B8989">
        <v>47</v>
      </c>
      <c r="C8989" t="s">
        <v>8</v>
      </c>
      <c r="D8989" t="s">
        <v>15</v>
      </c>
      <c r="E8989" t="s">
        <v>26</v>
      </c>
      <c r="F8989" t="s">
        <v>11</v>
      </c>
      <c r="G8989" s="1">
        <v>43505</v>
      </c>
      <c r="H8989" t="s">
        <v>16359</v>
      </c>
      <c r="I8989" t="s">
        <v>16360</v>
      </c>
      <c r="J8989">
        <v>4813.8608720000002</v>
      </c>
      <c r="K8989" t="s">
        <v>47</v>
      </c>
      <c r="L8989">
        <v>27527</v>
      </c>
      <c r="M8989">
        <v>258</v>
      </c>
      <c r="N8989" t="s">
        <v>42</v>
      </c>
      <c r="O8989" s="1">
        <v>43505</v>
      </c>
      <c r="P8989" t="s">
        <v>60</v>
      </c>
      <c r="Q8989" t="s">
        <v>50</v>
      </c>
      <c r="R8989">
        <f>Healthcare_Data_v1__4[[#This Row],[Discharge Date]]-Healthcare_Data_v1__4[[#This Row],[Date of Admission]]</f>
        <v>0</v>
      </c>
      <c r="S8989" t="str" cm="1">
        <f t="array" ref="S8989">_xlfn.IFS( Healthcare_Data_v1__4[[#This Row],[Days of Stay]]&lt;10,"Low",Healthcare_Data_v1__4[[#This Row],[Days of Stay]]&lt;20,"Med",Healthcare_Data_v1__4[[#This Row],[Days of Stay]]&lt;=30,"High")</f>
        <v>Low</v>
      </c>
      <c r="T8989" t="str">
        <f>CONCATENATE(Healthcare_Data_v1__4[[#This Row],[Medical Condition]],Healthcare_Data_v1__4[[#This Row],[Duration]])</f>
        <v>CancerLow</v>
      </c>
      <c r="U8989">
        <f>MONTH(Healthcare_Data_v1__4[[#This Row],[Date of Admission]])</f>
        <v>2</v>
      </c>
      <c r="V8989">
        <f>YEAR(Healthcare_Data_v1__4[[#This Row],[Date of Admission]])</f>
        <v>2019</v>
      </c>
      <c r="W8989">
        <f>DAY(Healthcare_Data_v1__4[[#This Row],[Date of Admission]])</f>
        <v>9</v>
      </c>
    </row>
    <row r="8990" spans="1:23" x14ac:dyDescent="0.3">
      <c r="A8990" t="s">
        <v>19045</v>
      </c>
      <c r="B8990">
        <v>49</v>
      </c>
      <c r="C8990" t="s">
        <v>8</v>
      </c>
      <c r="D8990" t="s">
        <v>16</v>
      </c>
      <c r="E8990" t="s">
        <v>22</v>
      </c>
      <c r="F8990" t="s">
        <v>9</v>
      </c>
      <c r="G8990" s="1">
        <v>44601</v>
      </c>
      <c r="H8990" t="s">
        <v>16361</v>
      </c>
      <c r="I8990" t="s">
        <v>16362</v>
      </c>
      <c r="J8990">
        <v>4812.7621399999998</v>
      </c>
      <c r="K8990" t="s">
        <v>66</v>
      </c>
      <c r="L8990">
        <v>21305</v>
      </c>
      <c r="M8990">
        <v>406</v>
      </c>
      <c r="N8990" t="s">
        <v>42</v>
      </c>
      <c r="O8990" s="1">
        <v>44602</v>
      </c>
      <c r="P8990" t="s">
        <v>60</v>
      </c>
      <c r="Q8990" t="s">
        <v>44</v>
      </c>
      <c r="R8990">
        <f>Healthcare_Data_v1__4[[#This Row],[Discharge Date]]-Healthcare_Data_v1__4[[#This Row],[Date of Admission]]</f>
        <v>1</v>
      </c>
      <c r="S8990" t="str" cm="1">
        <f t="array" ref="S8990">_xlfn.IFS( Healthcare_Data_v1__4[[#This Row],[Days of Stay]]&lt;10,"Low",Healthcare_Data_v1__4[[#This Row],[Days of Stay]]&lt;20,"Med",Healthcare_Data_v1__4[[#This Row],[Days of Stay]]&lt;=30,"High")</f>
        <v>Low</v>
      </c>
      <c r="T8990" t="str">
        <f>CONCATENATE(Healthcare_Data_v1__4[[#This Row],[Medical Condition]],Healthcare_Data_v1__4[[#This Row],[Duration]])</f>
        <v>ArthritisLow</v>
      </c>
      <c r="U8990">
        <f>MONTH(Healthcare_Data_v1__4[[#This Row],[Date of Admission]])</f>
        <v>2</v>
      </c>
      <c r="V8990">
        <f>YEAR(Healthcare_Data_v1__4[[#This Row],[Date of Admission]])</f>
        <v>2022</v>
      </c>
      <c r="W8990">
        <f>DAY(Healthcare_Data_v1__4[[#This Row],[Date of Admission]])</f>
        <v>9</v>
      </c>
    </row>
    <row r="8991" spans="1:23" x14ac:dyDescent="0.3">
      <c r="A8991" t="s">
        <v>25753</v>
      </c>
      <c r="B8991">
        <v>60</v>
      </c>
      <c r="C8991" t="s">
        <v>3</v>
      </c>
      <c r="D8991" t="s">
        <v>15</v>
      </c>
      <c r="E8991" t="s">
        <v>22</v>
      </c>
      <c r="F8991" t="s">
        <v>4</v>
      </c>
      <c r="G8991" s="1">
        <v>44473</v>
      </c>
      <c r="H8991" t="s">
        <v>12858</v>
      </c>
      <c r="I8991" t="s">
        <v>16363</v>
      </c>
      <c r="J8991">
        <v>4810.4901449999998</v>
      </c>
      <c r="K8991" t="s">
        <v>41</v>
      </c>
      <c r="L8991">
        <v>38279</v>
      </c>
      <c r="M8991">
        <v>500</v>
      </c>
      <c r="N8991" t="s">
        <v>42</v>
      </c>
      <c r="O8991" s="1">
        <v>44482</v>
      </c>
      <c r="P8991" t="s">
        <v>43</v>
      </c>
      <c r="Q8991" t="s">
        <v>44</v>
      </c>
      <c r="R8991">
        <f>Healthcare_Data_v1__4[[#This Row],[Discharge Date]]-Healthcare_Data_v1__4[[#This Row],[Date of Admission]]</f>
        <v>9</v>
      </c>
      <c r="S8991" t="str" cm="1">
        <f t="array" ref="S8991">_xlfn.IFS( Healthcare_Data_v1__4[[#This Row],[Days of Stay]]&lt;10,"Low",Healthcare_Data_v1__4[[#This Row],[Days of Stay]]&lt;20,"Med",Healthcare_Data_v1__4[[#This Row],[Days of Stay]]&lt;=30,"High")</f>
        <v>Low</v>
      </c>
      <c r="T8991" t="str">
        <f>CONCATENATE(Healthcare_Data_v1__4[[#This Row],[Medical Condition]],Healthcare_Data_v1__4[[#This Row],[Duration]])</f>
        <v>DiabetesLow</v>
      </c>
      <c r="U8991">
        <f>MONTH(Healthcare_Data_v1__4[[#This Row],[Date of Admission]])</f>
        <v>10</v>
      </c>
      <c r="V8991">
        <f>YEAR(Healthcare_Data_v1__4[[#This Row],[Date of Admission]])</f>
        <v>2021</v>
      </c>
      <c r="W8991">
        <f>DAY(Healthcare_Data_v1__4[[#This Row],[Date of Admission]])</f>
        <v>4</v>
      </c>
    </row>
    <row r="8992" spans="1:23" x14ac:dyDescent="0.3">
      <c r="A8992" t="s">
        <v>25754</v>
      </c>
      <c r="B8992">
        <v>42</v>
      </c>
      <c r="C8992" t="s">
        <v>8</v>
      </c>
      <c r="D8992" t="s">
        <v>16</v>
      </c>
      <c r="E8992" t="s">
        <v>22</v>
      </c>
      <c r="F8992" t="s">
        <v>10</v>
      </c>
      <c r="G8992" s="1">
        <v>43675</v>
      </c>
      <c r="H8992" t="s">
        <v>16364</v>
      </c>
      <c r="I8992" t="s">
        <v>15462</v>
      </c>
      <c r="J8992">
        <v>4809.4327830000002</v>
      </c>
      <c r="K8992" t="s">
        <v>63</v>
      </c>
      <c r="L8992">
        <v>14580</v>
      </c>
      <c r="M8992">
        <v>174</v>
      </c>
      <c r="N8992" t="s">
        <v>48</v>
      </c>
      <c r="O8992" s="1">
        <v>43704</v>
      </c>
      <c r="P8992" t="s">
        <v>49</v>
      </c>
      <c r="Q8992" t="s">
        <v>57</v>
      </c>
      <c r="R8992">
        <f>Healthcare_Data_v1__4[[#This Row],[Discharge Date]]-Healthcare_Data_v1__4[[#This Row],[Date of Admission]]</f>
        <v>29</v>
      </c>
      <c r="S8992" t="str" cm="1">
        <f t="array" ref="S8992">_xlfn.IFS( Healthcare_Data_v1__4[[#This Row],[Days of Stay]]&lt;10,"Low",Healthcare_Data_v1__4[[#This Row],[Days of Stay]]&lt;20,"Med",Healthcare_Data_v1__4[[#This Row],[Days of Stay]]&lt;=30,"High")</f>
        <v>High</v>
      </c>
      <c r="T8992" t="str">
        <f>CONCATENATE(Healthcare_Data_v1__4[[#This Row],[Medical Condition]],Healthcare_Data_v1__4[[#This Row],[Duration]])</f>
        <v>HypertensionHigh</v>
      </c>
      <c r="U8992">
        <f>MONTH(Healthcare_Data_v1__4[[#This Row],[Date of Admission]])</f>
        <v>7</v>
      </c>
      <c r="V8992">
        <f>YEAR(Healthcare_Data_v1__4[[#This Row],[Date of Admission]])</f>
        <v>2019</v>
      </c>
      <c r="W8992">
        <f>DAY(Healthcare_Data_v1__4[[#This Row],[Date of Admission]])</f>
        <v>29</v>
      </c>
    </row>
    <row r="8993" spans="1:23" x14ac:dyDescent="0.3">
      <c r="A8993" t="s">
        <v>25755</v>
      </c>
      <c r="B8993">
        <v>58</v>
      </c>
      <c r="C8993" t="s">
        <v>3</v>
      </c>
      <c r="D8993" t="s">
        <v>15</v>
      </c>
      <c r="E8993" t="s">
        <v>25</v>
      </c>
      <c r="F8993" t="s">
        <v>7</v>
      </c>
      <c r="G8993" s="1">
        <v>45011</v>
      </c>
      <c r="H8993" t="s">
        <v>16365</v>
      </c>
      <c r="I8993" t="s">
        <v>16366</v>
      </c>
      <c r="J8993">
        <v>4796.7507379999997</v>
      </c>
      <c r="K8993" t="s">
        <v>47</v>
      </c>
      <c r="L8993">
        <v>12085</v>
      </c>
      <c r="M8993">
        <v>458</v>
      </c>
      <c r="N8993" t="s">
        <v>55</v>
      </c>
      <c r="O8993" s="1">
        <v>45013</v>
      </c>
      <c r="P8993" t="s">
        <v>60</v>
      </c>
      <c r="Q8993" t="s">
        <v>50</v>
      </c>
      <c r="R8993">
        <f>Healthcare_Data_v1__4[[#This Row],[Discharge Date]]-Healthcare_Data_v1__4[[#This Row],[Date of Admission]]</f>
        <v>2</v>
      </c>
      <c r="S8993" t="str" cm="1">
        <f t="array" ref="S8993">_xlfn.IFS( Healthcare_Data_v1__4[[#This Row],[Days of Stay]]&lt;10,"Low",Healthcare_Data_v1__4[[#This Row],[Days of Stay]]&lt;20,"Med",Healthcare_Data_v1__4[[#This Row],[Days of Stay]]&lt;=30,"High")</f>
        <v>Low</v>
      </c>
      <c r="T8993" t="str">
        <f>CONCATENATE(Healthcare_Data_v1__4[[#This Row],[Medical Condition]],Healthcare_Data_v1__4[[#This Row],[Duration]])</f>
        <v>ObesityLow</v>
      </c>
      <c r="U8993">
        <f>MONTH(Healthcare_Data_v1__4[[#This Row],[Date of Admission]])</f>
        <v>3</v>
      </c>
      <c r="V8993">
        <f>YEAR(Healthcare_Data_v1__4[[#This Row],[Date of Admission]])</f>
        <v>2023</v>
      </c>
      <c r="W8993">
        <f>DAY(Healthcare_Data_v1__4[[#This Row],[Date of Admission]])</f>
        <v>26</v>
      </c>
    </row>
    <row r="8994" spans="1:23" x14ac:dyDescent="0.3">
      <c r="A8994" t="s">
        <v>7622</v>
      </c>
      <c r="B8994">
        <v>67</v>
      </c>
      <c r="C8994" t="s">
        <v>3</v>
      </c>
      <c r="D8994" t="s">
        <v>15</v>
      </c>
      <c r="E8994" t="s">
        <v>25</v>
      </c>
      <c r="F8994" t="s">
        <v>7</v>
      </c>
      <c r="G8994" s="1">
        <v>44151</v>
      </c>
      <c r="H8994" t="s">
        <v>16367</v>
      </c>
      <c r="I8994" t="s">
        <v>16368</v>
      </c>
      <c r="J8994">
        <v>4796.5739899999999</v>
      </c>
      <c r="K8994" t="s">
        <v>47</v>
      </c>
      <c r="L8994">
        <v>23768</v>
      </c>
      <c r="M8994">
        <v>354</v>
      </c>
      <c r="N8994" t="s">
        <v>48</v>
      </c>
      <c r="O8994" s="1">
        <v>44153</v>
      </c>
      <c r="P8994" t="s">
        <v>49</v>
      </c>
      <c r="Q8994" t="s">
        <v>44</v>
      </c>
      <c r="R8994">
        <f>Healthcare_Data_v1__4[[#This Row],[Discharge Date]]-Healthcare_Data_v1__4[[#This Row],[Date of Admission]]</f>
        <v>2</v>
      </c>
      <c r="S8994" t="str" cm="1">
        <f t="array" ref="S8994">_xlfn.IFS( Healthcare_Data_v1__4[[#This Row],[Days of Stay]]&lt;10,"Low",Healthcare_Data_v1__4[[#This Row],[Days of Stay]]&lt;20,"Med",Healthcare_Data_v1__4[[#This Row],[Days of Stay]]&lt;=30,"High")</f>
        <v>Low</v>
      </c>
      <c r="T8994" t="str">
        <f>CONCATENATE(Healthcare_Data_v1__4[[#This Row],[Medical Condition]],Healthcare_Data_v1__4[[#This Row],[Duration]])</f>
        <v>ObesityLow</v>
      </c>
      <c r="U8994">
        <f>MONTH(Healthcare_Data_v1__4[[#This Row],[Date of Admission]])</f>
        <v>11</v>
      </c>
      <c r="V8994">
        <f>YEAR(Healthcare_Data_v1__4[[#This Row],[Date of Admission]])</f>
        <v>2020</v>
      </c>
      <c r="W8994">
        <f>DAY(Healthcare_Data_v1__4[[#This Row],[Date of Admission]])</f>
        <v>16</v>
      </c>
    </row>
    <row r="8995" spans="1:23" x14ac:dyDescent="0.3">
      <c r="A8995" t="s">
        <v>25756</v>
      </c>
      <c r="B8995">
        <v>22</v>
      </c>
      <c r="C8995" t="s">
        <v>12</v>
      </c>
      <c r="D8995" t="s">
        <v>16</v>
      </c>
      <c r="E8995" t="s">
        <v>25</v>
      </c>
      <c r="F8995" t="s">
        <v>4</v>
      </c>
      <c r="G8995" s="1">
        <v>43862</v>
      </c>
      <c r="H8995" t="s">
        <v>16369</v>
      </c>
      <c r="I8995" t="s">
        <v>16370</v>
      </c>
      <c r="J8995">
        <v>4795.6223280000004</v>
      </c>
      <c r="K8995" t="s">
        <v>47</v>
      </c>
      <c r="L8995">
        <v>39003</v>
      </c>
      <c r="M8995">
        <v>286</v>
      </c>
      <c r="N8995" t="s">
        <v>55</v>
      </c>
      <c r="O8995" s="1">
        <v>43865</v>
      </c>
      <c r="P8995" t="s">
        <v>85</v>
      </c>
      <c r="Q8995" t="s">
        <v>50</v>
      </c>
      <c r="R8995">
        <f>Healthcare_Data_v1__4[[#This Row],[Discharge Date]]-Healthcare_Data_v1__4[[#This Row],[Date of Admission]]</f>
        <v>3</v>
      </c>
      <c r="S8995" t="str" cm="1">
        <f t="array" ref="S8995">_xlfn.IFS( Healthcare_Data_v1__4[[#This Row],[Days of Stay]]&lt;10,"Low",Healthcare_Data_v1__4[[#This Row],[Days of Stay]]&lt;20,"Med",Healthcare_Data_v1__4[[#This Row],[Days of Stay]]&lt;=30,"High")</f>
        <v>Low</v>
      </c>
      <c r="T8995" t="str">
        <f>CONCATENATE(Healthcare_Data_v1__4[[#This Row],[Medical Condition]],Healthcare_Data_v1__4[[#This Row],[Duration]])</f>
        <v>DiabetesLow</v>
      </c>
      <c r="U8995">
        <f>MONTH(Healthcare_Data_v1__4[[#This Row],[Date of Admission]])</f>
        <v>2</v>
      </c>
      <c r="V8995">
        <f>YEAR(Healthcare_Data_v1__4[[#This Row],[Date of Admission]])</f>
        <v>2020</v>
      </c>
      <c r="W8995">
        <f>DAY(Healthcare_Data_v1__4[[#This Row],[Date of Admission]])</f>
        <v>1</v>
      </c>
    </row>
    <row r="8996" spans="1:23" x14ac:dyDescent="0.3">
      <c r="A8996" t="s">
        <v>25757</v>
      </c>
      <c r="B8996">
        <v>71</v>
      </c>
      <c r="C8996" t="s">
        <v>3</v>
      </c>
      <c r="D8996" t="s">
        <v>15</v>
      </c>
      <c r="E8996" t="s">
        <v>24</v>
      </c>
      <c r="F8996" t="s">
        <v>10</v>
      </c>
      <c r="G8996" s="1">
        <v>43874</v>
      </c>
      <c r="H8996" t="s">
        <v>16371</v>
      </c>
      <c r="I8996" t="s">
        <v>16372</v>
      </c>
      <c r="J8996">
        <v>4795.1567580000001</v>
      </c>
      <c r="K8996" t="s">
        <v>47</v>
      </c>
      <c r="L8996">
        <v>2117</v>
      </c>
      <c r="M8996">
        <v>292</v>
      </c>
      <c r="N8996" t="s">
        <v>48</v>
      </c>
      <c r="O8996" s="1">
        <v>43891</v>
      </c>
      <c r="P8996" t="s">
        <v>43</v>
      </c>
      <c r="Q8996" t="s">
        <v>57</v>
      </c>
      <c r="R8996">
        <f>Healthcare_Data_v1__4[[#This Row],[Discharge Date]]-Healthcare_Data_v1__4[[#This Row],[Date of Admission]]</f>
        <v>17</v>
      </c>
      <c r="S8996" t="str" cm="1">
        <f t="array" ref="S8996">_xlfn.IFS( Healthcare_Data_v1__4[[#This Row],[Days of Stay]]&lt;10,"Low",Healthcare_Data_v1__4[[#This Row],[Days of Stay]]&lt;20,"Med",Healthcare_Data_v1__4[[#This Row],[Days of Stay]]&lt;=30,"High")</f>
        <v>Med</v>
      </c>
      <c r="T8996" t="str">
        <f>CONCATENATE(Healthcare_Data_v1__4[[#This Row],[Medical Condition]],Healthcare_Data_v1__4[[#This Row],[Duration]])</f>
        <v>HypertensionMed</v>
      </c>
      <c r="U8996">
        <f>MONTH(Healthcare_Data_v1__4[[#This Row],[Date of Admission]])</f>
        <v>2</v>
      </c>
      <c r="V8996">
        <f>YEAR(Healthcare_Data_v1__4[[#This Row],[Date of Admission]])</f>
        <v>2020</v>
      </c>
      <c r="W8996">
        <f>DAY(Healthcare_Data_v1__4[[#This Row],[Date of Admission]])</f>
        <v>13</v>
      </c>
    </row>
    <row r="8997" spans="1:23" x14ac:dyDescent="0.3">
      <c r="A8997" t="s">
        <v>16218</v>
      </c>
      <c r="B8997">
        <v>68</v>
      </c>
      <c r="C8997" t="s">
        <v>3</v>
      </c>
      <c r="D8997" t="s">
        <v>15</v>
      </c>
      <c r="E8997" t="s">
        <v>22</v>
      </c>
      <c r="F8997" t="s">
        <v>10</v>
      </c>
      <c r="G8997" s="1">
        <v>45152</v>
      </c>
      <c r="H8997" t="s">
        <v>16373</v>
      </c>
      <c r="I8997" t="s">
        <v>848</v>
      </c>
      <c r="J8997">
        <v>4787.5085719999997</v>
      </c>
      <c r="K8997" t="s">
        <v>69</v>
      </c>
      <c r="L8997">
        <v>9556</v>
      </c>
      <c r="M8997">
        <v>285</v>
      </c>
      <c r="N8997" t="s">
        <v>55</v>
      </c>
      <c r="O8997" s="1">
        <v>45176</v>
      </c>
      <c r="P8997" t="s">
        <v>49</v>
      </c>
      <c r="Q8997" t="s">
        <v>50</v>
      </c>
      <c r="R8997">
        <f>Healthcare_Data_v1__4[[#This Row],[Discharge Date]]-Healthcare_Data_v1__4[[#This Row],[Date of Admission]]</f>
        <v>24</v>
      </c>
      <c r="S8997" t="str" cm="1">
        <f t="array" ref="S8997">_xlfn.IFS( Healthcare_Data_v1__4[[#This Row],[Days of Stay]]&lt;10,"Low",Healthcare_Data_v1__4[[#This Row],[Days of Stay]]&lt;20,"Med",Healthcare_Data_v1__4[[#This Row],[Days of Stay]]&lt;=30,"High")</f>
        <v>High</v>
      </c>
      <c r="T8997" t="str">
        <f>CONCATENATE(Healthcare_Data_v1__4[[#This Row],[Medical Condition]],Healthcare_Data_v1__4[[#This Row],[Duration]])</f>
        <v>HypertensionHigh</v>
      </c>
      <c r="U8997">
        <f>MONTH(Healthcare_Data_v1__4[[#This Row],[Date of Admission]])</f>
        <v>8</v>
      </c>
      <c r="V8997">
        <f>YEAR(Healthcare_Data_v1__4[[#This Row],[Date of Admission]])</f>
        <v>2023</v>
      </c>
      <c r="W8997">
        <f>DAY(Healthcare_Data_v1__4[[#This Row],[Date of Admission]])</f>
        <v>14</v>
      </c>
    </row>
    <row r="8998" spans="1:23" x14ac:dyDescent="0.3">
      <c r="A8998" t="s">
        <v>6277</v>
      </c>
      <c r="B8998">
        <v>76</v>
      </c>
      <c r="C8998" t="s">
        <v>3</v>
      </c>
      <c r="D8998" t="s">
        <v>15</v>
      </c>
      <c r="E8998" t="s">
        <v>26</v>
      </c>
      <c r="F8998" t="s">
        <v>9</v>
      </c>
      <c r="G8998" s="1">
        <v>45099</v>
      </c>
      <c r="H8998" t="s">
        <v>16374</v>
      </c>
      <c r="I8998" t="s">
        <v>717</v>
      </c>
      <c r="J8998">
        <v>4786.5723710000002</v>
      </c>
      <c r="K8998" t="s">
        <v>66</v>
      </c>
      <c r="L8998">
        <v>6740</v>
      </c>
      <c r="M8998">
        <v>239</v>
      </c>
      <c r="N8998" t="s">
        <v>42</v>
      </c>
      <c r="O8998" s="1">
        <v>45122</v>
      </c>
      <c r="P8998" t="s">
        <v>85</v>
      </c>
      <c r="Q8998" t="s">
        <v>57</v>
      </c>
      <c r="R8998">
        <f>Healthcare_Data_v1__4[[#This Row],[Discharge Date]]-Healthcare_Data_v1__4[[#This Row],[Date of Admission]]</f>
        <v>23</v>
      </c>
      <c r="S8998" t="str" cm="1">
        <f t="array" ref="S8998">_xlfn.IFS( Healthcare_Data_v1__4[[#This Row],[Days of Stay]]&lt;10,"Low",Healthcare_Data_v1__4[[#This Row],[Days of Stay]]&lt;20,"Med",Healthcare_Data_v1__4[[#This Row],[Days of Stay]]&lt;=30,"High")</f>
        <v>High</v>
      </c>
      <c r="T8998" t="str">
        <f>CONCATENATE(Healthcare_Data_v1__4[[#This Row],[Medical Condition]],Healthcare_Data_v1__4[[#This Row],[Duration]])</f>
        <v>ArthritisHigh</v>
      </c>
      <c r="U8998">
        <f>MONTH(Healthcare_Data_v1__4[[#This Row],[Date of Admission]])</f>
        <v>6</v>
      </c>
      <c r="V8998">
        <f>YEAR(Healthcare_Data_v1__4[[#This Row],[Date of Admission]])</f>
        <v>2023</v>
      </c>
      <c r="W8998">
        <f>DAY(Healthcare_Data_v1__4[[#This Row],[Date of Admission]])</f>
        <v>22</v>
      </c>
    </row>
    <row r="8999" spans="1:23" x14ac:dyDescent="0.3">
      <c r="A8999" t="s">
        <v>25758</v>
      </c>
      <c r="B8999">
        <v>66</v>
      </c>
      <c r="C8999" t="s">
        <v>3</v>
      </c>
      <c r="D8999" t="s">
        <v>15</v>
      </c>
      <c r="E8999" t="s">
        <v>19</v>
      </c>
      <c r="F8999" t="s">
        <v>9</v>
      </c>
      <c r="G8999" s="1">
        <v>43970</v>
      </c>
      <c r="H8999" t="s">
        <v>7403</v>
      </c>
      <c r="I8999" t="s">
        <v>16375</v>
      </c>
      <c r="J8999">
        <v>4780.7575960000004</v>
      </c>
      <c r="K8999" t="s">
        <v>41</v>
      </c>
      <c r="L8999">
        <v>36724</v>
      </c>
      <c r="M8999">
        <v>171</v>
      </c>
      <c r="N8999" t="s">
        <v>42</v>
      </c>
      <c r="O8999" s="1">
        <v>43974</v>
      </c>
      <c r="P8999" t="s">
        <v>85</v>
      </c>
      <c r="Q8999" t="s">
        <v>44</v>
      </c>
      <c r="R8999">
        <f>Healthcare_Data_v1__4[[#This Row],[Discharge Date]]-Healthcare_Data_v1__4[[#This Row],[Date of Admission]]</f>
        <v>4</v>
      </c>
      <c r="S8999" t="str" cm="1">
        <f t="array" ref="S8999">_xlfn.IFS( Healthcare_Data_v1__4[[#This Row],[Days of Stay]]&lt;10,"Low",Healthcare_Data_v1__4[[#This Row],[Days of Stay]]&lt;20,"Med",Healthcare_Data_v1__4[[#This Row],[Days of Stay]]&lt;=30,"High")</f>
        <v>Low</v>
      </c>
      <c r="T8999" t="str">
        <f>CONCATENATE(Healthcare_Data_v1__4[[#This Row],[Medical Condition]],Healthcare_Data_v1__4[[#This Row],[Duration]])</f>
        <v>ArthritisLow</v>
      </c>
      <c r="U8999">
        <f>MONTH(Healthcare_Data_v1__4[[#This Row],[Date of Admission]])</f>
        <v>5</v>
      </c>
      <c r="V8999">
        <f>YEAR(Healthcare_Data_v1__4[[#This Row],[Date of Admission]])</f>
        <v>2020</v>
      </c>
      <c r="W8999">
        <f>DAY(Healthcare_Data_v1__4[[#This Row],[Date of Admission]])</f>
        <v>19</v>
      </c>
    </row>
    <row r="9000" spans="1:23" x14ac:dyDescent="0.3">
      <c r="A9000" t="s">
        <v>25759</v>
      </c>
      <c r="B9000">
        <v>59</v>
      </c>
      <c r="C9000" t="s">
        <v>3</v>
      </c>
      <c r="D9000" t="s">
        <v>16</v>
      </c>
      <c r="E9000" t="s">
        <v>20</v>
      </c>
      <c r="F9000" t="s">
        <v>6</v>
      </c>
      <c r="G9000" s="1">
        <v>44505</v>
      </c>
      <c r="H9000" t="s">
        <v>16376</v>
      </c>
      <c r="I9000" t="s">
        <v>16377</v>
      </c>
      <c r="J9000">
        <v>4775.5273580000003</v>
      </c>
      <c r="K9000" t="s">
        <v>63</v>
      </c>
      <c r="L9000">
        <v>23928</v>
      </c>
      <c r="M9000">
        <v>358</v>
      </c>
      <c r="N9000" t="s">
        <v>55</v>
      </c>
      <c r="O9000" s="1">
        <v>44526</v>
      </c>
      <c r="P9000" t="s">
        <v>56</v>
      </c>
      <c r="Q9000" t="s">
        <v>57</v>
      </c>
      <c r="R9000">
        <f>Healthcare_Data_v1__4[[#This Row],[Discharge Date]]-Healthcare_Data_v1__4[[#This Row],[Date of Admission]]</f>
        <v>21</v>
      </c>
      <c r="S9000" t="str" cm="1">
        <f t="array" ref="S9000">_xlfn.IFS( Healthcare_Data_v1__4[[#This Row],[Days of Stay]]&lt;10,"Low",Healthcare_Data_v1__4[[#This Row],[Days of Stay]]&lt;20,"Med",Healthcare_Data_v1__4[[#This Row],[Days of Stay]]&lt;=30,"High")</f>
        <v>High</v>
      </c>
      <c r="T9000" t="str">
        <f>CONCATENATE(Healthcare_Data_v1__4[[#This Row],[Medical Condition]],Healthcare_Data_v1__4[[#This Row],[Duration]])</f>
        <v>AsthmaHigh</v>
      </c>
      <c r="U9000">
        <f>MONTH(Healthcare_Data_v1__4[[#This Row],[Date of Admission]])</f>
        <v>11</v>
      </c>
      <c r="V9000">
        <f>YEAR(Healthcare_Data_v1__4[[#This Row],[Date of Admission]])</f>
        <v>2021</v>
      </c>
      <c r="W9000">
        <f>DAY(Healthcare_Data_v1__4[[#This Row],[Date of Admission]])</f>
        <v>5</v>
      </c>
    </row>
    <row r="9001" spans="1:23" x14ac:dyDescent="0.3">
      <c r="A9001" t="s">
        <v>25760</v>
      </c>
      <c r="B9001">
        <v>78</v>
      </c>
      <c r="C9001" t="s">
        <v>3</v>
      </c>
      <c r="D9001" t="s">
        <v>16</v>
      </c>
      <c r="E9001" t="s">
        <v>25</v>
      </c>
      <c r="F9001" t="s">
        <v>4</v>
      </c>
      <c r="G9001" s="1">
        <v>44815</v>
      </c>
      <c r="H9001" t="s">
        <v>10978</v>
      </c>
      <c r="I9001" t="s">
        <v>16378</v>
      </c>
      <c r="J9001">
        <v>4771.4975940000004</v>
      </c>
      <c r="K9001" t="s">
        <v>41</v>
      </c>
      <c r="L9001">
        <v>18843</v>
      </c>
      <c r="M9001">
        <v>170</v>
      </c>
      <c r="N9001" t="s">
        <v>42</v>
      </c>
      <c r="O9001" s="1">
        <v>44821</v>
      </c>
      <c r="P9001" t="s">
        <v>85</v>
      </c>
      <c r="Q9001" t="s">
        <v>44</v>
      </c>
      <c r="R9001">
        <f>Healthcare_Data_v1__4[[#This Row],[Discharge Date]]-Healthcare_Data_v1__4[[#This Row],[Date of Admission]]</f>
        <v>6</v>
      </c>
      <c r="S9001" t="str" cm="1">
        <f t="array" ref="S9001">_xlfn.IFS( Healthcare_Data_v1__4[[#This Row],[Days of Stay]]&lt;10,"Low",Healthcare_Data_v1__4[[#This Row],[Days of Stay]]&lt;20,"Med",Healthcare_Data_v1__4[[#This Row],[Days of Stay]]&lt;=30,"High")</f>
        <v>Low</v>
      </c>
      <c r="T9001" t="str">
        <f>CONCATENATE(Healthcare_Data_v1__4[[#This Row],[Medical Condition]],Healthcare_Data_v1__4[[#This Row],[Duration]])</f>
        <v>DiabetesLow</v>
      </c>
      <c r="U9001">
        <f>MONTH(Healthcare_Data_v1__4[[#This Row],[Date of Admission]])</f>
        <v>9</v>
      </c>
      <c r="V9001">
        <f>YEAR(Healthcare_Data_v1__4[[#This Row],[Date of Admission]])</f>
        <v>2022</v>
      </c>
      <c r="W9001">
        <f>DAY(Healthcare_Data_v1__4[[#This Row],[Date of Admission]])</f>
        <v>11</v>
      </c>
    </row>
    <row r="9002" spans="1:23" x14ac:dyDescent="0.3">
      <c r="A9002" t="s">
        <v>23991</v>
      </c>
      <c r="B9002">
        <v>63</v>
      </c>
      <c r="C9002" t="s">
        <v>3</v>
      </c>
      <c r="D9002" t="s">
        <v>16</v>
      </c>
      <c r="E9002" t="s">
        <v>23</v>
      </c>
      <c r="F9002" t="s">
        <v>10</v>
      </c>
      <c r="G9002" s="1">
        <v>43882</v>
      </c>
      <c r="H9002" t="s">
        <v>16379</v>
      </c>
      <c r="I9002" t="s">
        <v>16380</v>
      </c>
      <c r="J9002">
        <v>4770.08943</v>
      </c>
      <c r="K9002" t="s">
        <v>66</v>
      </c>
      <c r="L9002">
        <v>12639</v>
      </c>
      <c r="M9002">
        <v>217</v>
      </c>
      <c r="N9002" t="s">
        <v>55</v>
      </c>
      <c r="O9002" s="1">
        <v>43911</v>
      </c>
      <c r="P9002" t="s">
        <v>43</v>
      </c>
      <c r="Q9002" t="s">
        <v>57</v>
      </c>
      <c r="R9002">
        <f>Healthcare_Data_v1__4[[#This Row],[Discharge Date]]-Healthcare_Data_v1__4[[#This Row],[Date of Admission]]</f>
        <v>29</v>
      </c>
      <c r="S9002" t="str" cm="1">
        <f t="array" ref="S9002">_xlfn.IFS( Healthcare_Data_v1__4[[#This Row],[Days of Stay]]&lt;10,"Low",Healthcare_Data_v1__4[[#This Row],[Days of Stay]]&lt;20,"Med",Healthcare_Data_v1__4[[#This Row],[Days of Stay]]&lt;=30,"High")</f>
        <v>High</v>
      </c>
      <c r="T9002" t="str">
        <f>CONCATENATE(Healthcare_Data_v1__4[[#This Row],[Medical Condition]],Healthcare_Data_v1__4[[#This Row],[Duration]])</f>
        <v>HypertensionHigh</v>
      </c>
      <c r="U9002">
        <f>MONTH(Healthcare_Data_v1__4[[#This Row],[Date of Admission]])</f>
        <v>2</v>
      </c>
      <c r="V9002">
        <f>YEAR(Healthcare_Data_v1__4[[#This Row],[Date of Admission]])</f>
        <v>2020</v>
      </c>
      <c r="W9002">
        <f>DAY(Healthcare_Data_v1__4[[#This Row],[Date of Admission]])</f>
        <v>21</v>
      </c>
    </row>
    <row r="9003" spans="1:23" x14ac:dyDescent="0.3">
      <c r="A9003" t="s">
        <v>25761</v>
      </c>
      <c r="B9003">
        <v>85</v>
      </c>
      <c r="C9003" t="s">
        <v>3</v>
      </c>
      <c r="D9003" t="s">
        <v>16</v>
      </c>
      <c r="E9003" t="s">
        <v>21</v>
      </c>
      <c r="F9003" t="s">
        <v>10</v>
      </c>
      <c r="G9003" s="1">
        <v>44846</v>
      </c>
      <c r="H9003" t="s">
        <v>16381</v>
      </c>
      <c r="I9003" t="s">
        <v>16382</v>
      </c>
      <c r="J9003">
        <v>4768.6193190000004</v>
      </c>
      <c r="K9003" t="s">
        <v>47</v>
      </c>
      <c r="L9003">
        <v>17651</v>
      </c>
      <c r="M9003">
        <v>246</v>
      </c>
      <c r="N9003" t="s">
        <v>48</v>
      </c>
      <c r="O9003" s="1">
        <v>44862</v>
      </c>
      <c r="P9003" t="s">
        <v>56</v>
      </c>
      <c r="Q9003" t="s">
        <v>57</v>
      </c>
      <c r="R9003">
        <f>Healthcare_Data_v1__4[[#This Row],[Discharge Date]]-Healthcare_Data_v1__4[[#This Row],[Date of Admission]]</f>
        <v>16</v>
      </c>
      <c r="S9003" t="str" cm="1">
        <f t="array" ref="S9003">_xlfn.IFS( Healthcare_Data_v1__4[[#This Row],[Days of Stay]]&lt;10,"Low",Healthcare_Data_v1__4[[#This Row],[Days of Stay]]&lt;20,"Med",Healthcare_Data_v1__4[[#This Row],[Days of Stay]]&lt;=30,"High")</f>
        <v>Med</v>
      </c>
      <c r="T9003" t="str">
        <f>CONCATENATE(Healthcare_Data_v1__4[[#This Row],[Medical Condition]],Healthcare_Data_v1__4[[#This Row],[Duration]])</f>
        <v>HypertensionMed</v>
      </c>
      <c r="U9003">
        <f>MONTH(Healthcare_Data_v1__4[[#This Row],[Date of Admission]])</f>
        <v>10</v>
      </c>
      <c r="V9003">
        <f>YEAR(Healthcare_Data_v1__4[[#This Row],[Date of Admission]])</f>
        <v>2022</v>
      </c>
      <c r="W9003">
        <f>DAY(Healthcare_Data_v1__4[[#This Row],[Date of Admission]])</f>
        <v>12</v>
      </c>
    </row>
    <row r="9004" spans="1:23" x14ac:dyDescent="0.3">
      <c r="A9004" t="s">
        <v>25762</v>
      </c>
      <c r="B9004">
        <v>49</v>
      </c>
      <c r="C9004" t="s">
        <v>8</v>
      </c>
      <c r="D9004" t="s">
        <v>15</v>
      </c>
      <c r="E9004" t="s">
        <v>25</v>
      </c>
      <c r="F9004" t="s">
        <v>4</v>
      </c>
      <c r="G9004" s="1">
        <v>44249</v>
      </c>
      <c r="H9004" t="s">
        <v>16383</v>
      </c>
      <c r="I9004" t="s">
        <v>16384</v>
      </c>
      <c r="J9004">
        <v>4767.9520080000002</v>
      </c>
      <c r="K9004" t="s">
        <v>69</v>
      </c>
      <c r="L9004">
        <v>16871</v>
      </c>
      <c r="M9004">
        <v>248</v>
      </c>
      <c r="N9004" t="s">
        <v>48</v>
      </c>
      <c r="O9004" s="1">
        <v>44267</v>
      </c>
      <c r="P9004" t="s">
        <v>43</v>
      </c>
      <c r="Q9004" t="s">
        <v>44</v>
      </c>
      <c r="R9004">
        <f>Healthcare_Data_v1__4[[#This Row],[Discharge Date]]-Healthcare_Data_v1__4[[#This Row],[Date of Admission]]</f>
        <v>18</v>
      </c>
      <c r="S9004" t="str" cm="1">
        <f t="array" ref="S9004">_xlfn.IFS( Healthcare_Data_v1__4[[#This Row],[Days of Stay]]&lt;10,"Low",Healthcare_Data_v1__4[[#This Row],[Days of Stay]]&lt;20,"Med",Healthcare_Data_v1__4[[#This Row],[Days of Stay]]&lt;=30,"High")</f>
        <v>Med</v>
      </c>
      <c r="T9004" t="str">
        <f>CONCATENATE(Healthcare_Data_v1__4[[#This Row],[Medical Condition]],Healthcare_Data_v1__4[[#This Row],[Duration]])</f>
        <v>DiabetesMed</v>
      </c>
      <c r="U9004">
        <f>MONTH(Healthcare_Data_v1__4[[#This Row],[Date of Admission]])</f>
        <v>2</v>
      </c>
      <c r="V9004">
        <f>YEAR(Healthcare_Data_v1__4[[#This Row],[Date of Admission]])</f>
        <v>2021</v>
      </c>
      <c r="W9004">
        <f>DAY(Healthcare_Data_v1__4[[#This Row],[Date of Admission]])</f>
        <v>22</v>
      </c>
    </row>
    <row r="9005" spans="1:23" x14ac:dyDescent="0.3">
      <c r="A9005" t="s">
        <v>25763</v>
      </c>
      <c r="B9005">
        <v>26</v>
      </c>
      <c r="C9005" t="s">
        <v>5</v>
      </c>
      <c r="D9005" t="s">
        <v>16</v>
      </c>
      <c r="E9005" t="s">
        <v>21</v>
      </c>
      <c r="F9005" t="s">
        <v>7</v>
      </c>
      <c r="G9005" s="1">
        <v>44689</v>
      </c>
      <c r="H9005" t="s">
        <v>25764</v>
      </c>
      <c r="I9005" t="s">
        <v>16385</v>
      </c>
      <c r="J9005">
        <v>4762.8086679999997</v>
      </c>
      <c r="K9005" t="s">
        <v>69</v>
      </c>
      <c r="L9005">
        <v>13213</v>
      </c>
      <c r="M9005">
        <v>347</v>
      </c>
      <c r="N9005" t="s">
        <v>55</v>
      </c>
      <c r="O9005" s="1">
        <v>44695</v>
      </c>
      <c r="P9005" t="s">
        <v>43</v>
      </c>
      <c r="Q9005" t="s">
        <v>57</v>
      </c>
      <c r="R9005">
        <f>Healthcare_Data_v1__4[[#This Row],[Discharge Date]]-Healthcare_Data_v1__4[[#This Row],[Date of Admission]]</f>
        <v>6</v>
      </c>
      <c r="S9005" t="str" cm="1">
        <f t="array" ref="S9005">_xlfn.IFS( Healthcare_Data_v1__4[[#This Row],[Days of Stay]]&lt;10,"Low",Healthcare_Data_v1__4[[#This Row],[Days of Stay]]&lt;20,"Med",Healthcare_Data_v1__4[[#This Row],[Days of Stay]]&lt;=30,"High")</f>
        <v>Low</v>
      </c>
      <c r="T9005" t="str">
        <f>CONCATENATE(Healthcare_Data_v1__4[[#This Row],[Medical Condition]],Healthcare_Data_v1__4[[#This Row],[Duration]])</f>
        <v>ObesityLow</v>
      </c>
      <c r="U9005">
        <f>MONTH(Healthcare_Data_v1__4[[#This Row],[Date of Admission]])</f>
        <v>5</v>
      </c>
      <c r="V9005">
        <f>YEAR(Healthcare_Data_v1__4[[#This Row],[Date of Admission]])</f>
        <v>2022</v>
      </c>
      <c r="W9005">
        <f>DAY(Healthcare_Data_v1__4[[#This Row],[Date of Admission]])</f>
        <v>8</v>
      </c>
    </row>
    <row r="9006" spans="1:23" x14ac:dyDescent="0.3">
      <c r="A9006" t="s">
        <v>25765</v>
      </c>
      <c r="B9006">
        <v>55</v>
      </c>
      <c r="C9006" t="s">
        <v>3</v>
      </c>
      <c r="D9006" t="s">
        <v>16</v>
      </c>
      <c r="E9006" t="s">
        <v>20</v>
      </c>
      <c r="F9006" t="s">
        <v>7</v>
      </c>
      <c r="G9006" s="1">
        <v>44080</v>
      </c>
      <c r="H9006" t="s">
        <v>16386</v>
      </c>
      <c r="I9006" t="s">
        <v>16387</v>
      </c>
      <c r="J9006">
        <v>4760.934483</v>
      </c>
      <c r="K9006" t="s">
        <v>63</v>
      </c>
      <c r="L9006">
        <v>7875</v>
      </c>
      <c r="M9006">
        <v>221</v>
      </c>
      <c r="N9006" t="s">
        <v>55</v>
      </c>
      <c r="O9006" s="1">
        <v>44106</v>
      </c>
      <c r="P9006" t="s">
        <v>49</v>
      </c>
      <c r="Q9006" t="s">
        <v>44</v>
      </c>
      <c r="R9006">
        <f>Healthcare_Data_v1__4[[#This Row],[Discharge Date]]-Healthcare_Data_v1__4[[#This Row],[Date of Admission]]</f>
        <v>26</v>
      </c>
      <c r="S9006" t="str" cm="1">
        <f t="array" ref="S9006">_xlfn.IFS( Healthcare_Data_v1__4[[#This Row],[Days of Stay]]&lt;10,"Low",Healthcare_Data_v1__4[[#This Row],[Days of Stay]]&lt;20,"Med",Healthcare_Data_v1__4[[#This Row],[Days of Stay]]&lt;=30,"High")</f>
        <v>High</v>
      </c>
      <c r="T9006" t="str">
        <f>CONCATENATE(Healthcare_Data_v1__4[[#This Row],[Medical Condition]],Healthcare_Data_v1__4[[#This Row],[Duration]])</f>
        <v>ObesityHigh</v>
      </c>
      <c r="U9006">
        <f>MONTH(Healthcare_Data_v1__4[[#This Row],[Date of Admission]])</f>
        <v>9</v>
      </c>
      <c r="V9006">
        <f>YEAR(Healthcare_Data_v1__4[[#This Row],[Date of Admission]])</f>
        <v>2020</v>
      </c>
      <c r="W9006">
        <f>DAY(Healthcare_Data_v1__4[[#This Row],[Date of Admission]])</f>
        <v>6</v>
      </c>
    </row>
    <row r="9007" spans="1:23" x14ac:dyDescent="0.3">
      <c r="A9007" t="s">
        <v>25766</v>
      </c>
      <c r="B9007">
        <v>61</v>
      </c>
      <c r="C9007" t="s">
        <v>3</v>
      </c>
      <c r="D9007" t="s">
        <v>16</v>
      </c>
      <c r="E9007" t="s">
        <v>24</v>
      </c>
      <c r="F9007" t="s">
        <v>11</v>
      </c>
      <c r="G9007" s="1">
        <v>44456</v>
      </c>
      <c r="H9007" t="s">
        <v>16388</v>
      </c>
      <c r="I9007" t="s">
        <v>16389</v>
      </c>
      <c r="J9007">
        <v>4759.4758190000002</v>
      </c>
      <c r="K9007" t="s">
        <v>41</v>
      </c>
      <c r="L9007">
        <v>61098</v>
      </c>
      <c r="M9007">
        <v>137</v>
      </c>
      <c r="N9007" t="s">
        <v>42</v>
      </c>
      <c r="O9007" s="1">
        <v>44465</v>
      </c>
      <c r="P9007" t="s">
        <v>56</v>
      </c>
      <c r="Q9007" t="s">
        <v>44</v>
      </c>
      <c r="R9007">
        <f>Healthcare_Data_v1__4[[#This Row],[Discharge Date]]-Healthcare_Data_v1__4[[#This Row],[Date of Admission]]</f>
        <v>9</v>
      </c>
      <c r="S9007" t="str" cm="1">
        <f t="array" ref="S9007">_xlfn.IFS( Healthcare_Data_v1__4[[#This Row],[Days of Stay]]&lt;10,"Low",Healthcare_Data_v1__4[[#This Row],[Days of Stay]]&lt;20,"Med",Healthcare_Data_v1__4[[#This Row],[Days of Stay]]&lt;=30,"High")</f>
        <v>Low</v>
      </c>
      <c r="T9007" t="str">
        <f>CONCATENATE(Healthcare_Data_v1__4[[#This Row],[Medical Condition]],Healthcare_Data_v1__4[[#This Row],[Duration]])</f>
        <v>CancerLow</v>
      </c>
      <c r="U9007">
        <f>MONTH(Healthcare_Data_v1__4[[#This Row],[Date of Admission]])</f>
        <v>9</v>
      </c>
      <c r="V9007">
        <f>YEAR(Healthcare_Data_v1__4[[#This Row],[Date of Admission]])</f>
        <v>2021</v>
      </c>
      <c r="W9007">
        <f>DAY(Healthcare_Data_v1__4[[#This Row],[Date of Admission]])</f>
        <v>17</v>
      </c>
    </row>
    <row r="9008" spans="1:23" x14ac:dyDescent="0.3">
      <c r="A9008" t="s">
        <v>25767</v>
      </c>
      <c r="B9008">
        <v>78</v>
      </c>
      <c r="C9008" t="s">
        <v>3</v>
      </c>
      <c r="D9008" t="s">
        <v>16</v>
      </c>
      <c r="E9008" t="s">
        <v>23</v>
      </c>
      <c r="F9008" t="s">
        <v>10</v>
      </c>
      <c r="G9008" s="1">
        <v>43918</v>
      </c>
      <c r="H9008" t="s">
        <v>16390</v>
      </c>
      <c r="I9008" t="s">
        <v>16391</v>
      </c>
      <c r="J9008">
        <v>4750.9666379999999</v>
      </c>
      <c r="K9008" t="s">
        <v>41</v>
      </c>
      <c r="L9008">
        <v>6137</v>
      </c>
      <c r="M9008">
        <v>438</v>
      </c>
      <c r="N9008" t="s">
        <v>48</v>
      </c>
      <c r="O9008" s="1">
        <v>43944</v>
      </c>
      <c r="P9008" t="s">
        <v>43</v>
      </c>
      <c r="Q9008" t="s">
        <v>44</v>
      </c>
      <c r="R9008">
        <f>Healthcare_Data_v1__4[[#This Row],[Discharge Date]]-Healthcare_Data_v1__4[[#This Row],[Date of Admission]]</f>
        <v>26</v>
      </c>
      <c r="S9008" t="str" cm="1">
        <f t="array" ref="S9008">_xlfn.IFS( Healthcare_Data_v1__4[[#This Row],[Days of Stay]]&lt;10,"Low",Healthcare_Data_v1__4[[#This Row],[Days of Stay]]&lt;20,"Med",Healthcare_Data_v1__4[[#This Row],[Days of Stay]]&lt;=30,"High")</f>
        <v>High</v>
      </c>
      <c r="T9008" t="str">
        <f>CONCATENATE(Healthcare_Data_v1__4[[#This Row],[Medical Condition]],Healthcare_Data_v1__4[[#This Row],[Duration]])</f>
        <v>HypertensionHigh</v>
      </c>
      <c r="U9008">
        <f>MONTH(Healthcare_Data_v1__4[[#This Row],[Date of Admission]])</f>
        <v>3</v>
      </c>
      <c r="V9008">
        <f>YEAR(Healthcare_Data_v1__4[[#This Row],[Date of Admission]])</f>
        <v>2020</v>
      </c>
      <c r="W9008">
        <f>DAY(Healthcare_Data_v1__4[[#This Row],[Date of Admission]])</f>
        <v>28</v>
      </c>
    </row>
    <row r="9009" spans="1:23" x14ac:dyDescent="0.3">
      <c r="A9009" t="s">
        <v>25768</v>
      </c>
      <c r="B9009">
        <v>45</v>
      </c>
      <c r="C9009" t="s">
        <v>8</v>
      </c>
      <c r="D9009" t="s">
        <v>15</v>
      </c>
      <c r="E9009" t="s">
        <v>19</v>
      </c>
      <c r="F9009" t="s">
        <v>7</v>
      </c>
      <c r="G9009" s="1">
        <v>43947</v>
      </c>
      <c r="H9009" t="s">
        <v>14408</v>
      </c>
      <c r="I9009" t="s">
        <v>9161</v>
      </c>
      <c r="J9009">
        <v>4750.3654450000004</v>
      </c>
      <c r="K9009" t="s">
        <v>41</v>
      </c>
      <c r="L9009">
        <v>6889</v>
      </c>
      <c r="M9009">
        <v>464</v>
      </c>
      <c r="N9009" t="s">
        <v>42</v>
      </c>
      <c r="O9009" s="1">
        <v>43964</v>
      </c>
      <c r="P9009" t="s">
        <v>56</v>
      </c>
      <c r="Q9009" t="s">
        <v>50</v>
      </c>
      <c r="R9009">
        <f>Healthcare_Data_v1__4[[#This Row],[Discharge Date]]-Healthcare_Data_v1__4[[#This Row],[Date of Admission]]</f>
        <v>17</v>
      </c>
      <c r="S9009" t="str" cm="1">
        <f t="array" ref="S9009">_xlfn.IFS( Healthcare_Data_v1__4[[#This Row],[Days of Stay]]&lt;10,"Low",Healthcare_Data_v1__4[[#This Row],[Days of Stay]]&lt;20,"Med",Healthcare_Data_v1__4[[#This Row],[Days of Stay]]&lt;=30,"High")</f>
        <v>Med</v>
      </c>
      <c r="T9009" t="str">
        <f>CONCATENATE(Healthcare_Data_v1__4[[#This Row],[Medical Condition]],Healthcare_Data_v1__4[[#This Row],[Duration]])</f>
        <v>ObesityMed</v>
      </c>
      <c r="U9009">
        <f>MONTH(Healthcare_Data_v1__4[[#This Row],[Date of Admission]])</f>
        <v>4</v>
      </c>
      <c r="V9009">
        <f>YEAR(Healthcare_Data_v1__4[[#This Row],[Date of Admission]])</f>
        <v>2020</v>
      </c>
      <c r="W9009">
        <f>DAY(Healthcare_Data_v1__4[[#This Row],[Date of Admission]])</f>
        <v>26</v>
      </c>
    </row>
    <row r="9010" spans="1:23" x14ac:dyDescent="0.3">
      <c r="A9010" t="s">
        <v>25769</v>
      </c>
      <c r="B9010">
        <v>24</v>
      </c>
      <c r="C9010" t="s">
        <v>12</v>
      </c>
      <c r="D9010" t="s">
        <v>16</v>
      </c>
      <c r="E9010" t="s">
        <v>22</v>
      </c>
      <c r="F9010" t="s">
        <v>6</v>
      </c>
      <c r="G9010" s="1">
        <v>43686</v>
      </c>
      <c r="H9010" t="s">
        <v>16392</v>
      </c>
      <c r="I9010" t="s">
        <v>16393</v>
      </c>
      <c r="J9010">
        <v>4745.7165800000002</v>
      </c>
      <c r="K9010" t="s">
        <v>47</v>
      </c>
      <c r="L9010">
        <v>11634</v>
      </c>
      <c r="M9010">
        <v>186</v>
      </c>
      <c r="N9010" t="s">
        <v>55</v>
      </c>
      <c r="O9010" s="1">
        <v>43709</v>
      </c>
      <c r="P9010" t="s">
        <v>56</v>
      </c>
      <c r="Q9010" t="s">
        <v>44</v>
      </c>
      <c r="R9010">
        <f>Healthcare_Data_v1__4[[#This Row],[Discharge Date]]-Healthcare_Data_v1__4[[#This Row],[Date of Admission]]</f>
        <v>23</v>
      </c>
      <c r="S9010" t="str" cm="1">
        <f t="array" ref="S9010">_xlfn.IFS( Healthcare_Data_v1__4[[#This Row],[Days of Stay]]&lt;10,"Low",Healthcare_Data_v1__4[[#This Row],[Days of Stay]]&lt;20,"Med",Healthcare_Data_v1__4[[#This Row],[Days of Stay]]&lt;=30,"High")</f>
        <v>High</v>
      </c>
      <c r="T9010" t="str">
        <f>CONCATENATE(Healthcare_Data_v1__4[[#This Row],[Medical Condition]],Healthcare_Data_v1__4[[#This Row],[Duration]])</f>
        <v>AsthmaHigh</v>
      </c>
      <c r="U9010">
        <f>MONTH(Healthcare_Data_v1__4[[#This Row],[Date of Admission]])</f>
        <v>8</v>
      </c>
      <c r="V9010">
        <f>YEAR(Healthcare_Data_v1__4[[#This Row],[Date of Admission]])</f>
        <v>2019</v>
      </c>
      <c r="W9010">
        <f>DAY(Healthcare_Data_v1__4[[#This Row],[Date of Admission]])</f>
        <v>9</v>
      </c>
    </row>
    <row r="9011" spans="1:23" x14ac:dyDescent="0.3">
      <c r="A9011" t="s">
        <v>18979</v>
      </c>
      <c r="B9011">
        <v>63</v>
      </c>
      <c r="C9011" t="s">
        <v>3</v>
      </c>
      <c r="D9011" t="s">
        <v>16</v>
      </c>
      <c r="E9011" t="s">
        <v>22</v>
      </c>
      <c r="F9011" t="s">
        <v>10</v>
      </c>
      <c r="G9011" s="1">
        <v>44498</v>
      </c>
      <c r="H9011" t="s">
        <v>16394</v>
      </c>
      <c r="I9011" t="s">
        <v>16395</v>
      </c>
      <c r="J9011">
        <v>4743.9262710000003</v>
      </c>
      <c r="K9011" t="s">
        <v>41</v>
      </c>
      <c r="L9011">
        <v>20138</v>
      </c>
      <c r="M9011">
        <v>410</v>
      </c>
      <c r="N9011" t="s">
        <v>48</v>
      </c>
      <c r="O9011" s="1">
        <v>44501</v>
      </c>
      <c r="P9011" t="s">
        <v>43</v>
      </c>
      <c r="Q9011" t="s">
        <v>44</v>
      </c>
      <c r="R9011">
        <f>Healthcare_Data_v1__4[[#This Row],[Discharge Date]]-Healthcare_Data_v1__4[[#This Row],[Date of Admission]]</f>
        <v>3</v>
      </c>
      <c r="S9011" t="str" cm="1">
        <f t="array" ref="S9011">_xlfn.IFS( Healthcare_Data_v1__4[[#This Row],[Days of Stay]]&lt;10,"Low",Healthcare_Data_v1__4[[#This Row],[Days of Stay]]&lt;20,"Med",Healthcare_Data_v1__4[[#This Row],[Days of Stay]]&lt;=30,"High")</f>
        <v>Low</v>
      </c>
      <c r="T9011" t="str">
        <f>CONCATENATE(Healthcare_Data_v1__4[[#This Row],[Medical Condition]],Healthcare_Data_v1__4[[#This Row],[Duration]])</f>
        <v>HypertensionLow</v>
      </c>
      <c r="U9011">
        <f>MONTH(Healthcare_Data_v1__4[[#This Row],[Date of Admission]])</f>
        <v>10</v>
      </c>
      <c r="V9011">
        <f>YEAR(Healthcare_Data_v1__4[[#This Row],[Date of Admission]])</f>
        <v>2021</v>
      </c>
      <c r="W9011">
        <f>DAY(Healthcare_Data_v1__4[[#This Row],[Date of Admission]])</f>
        <v>29</v>
      </c>
    </row>
    <row r="9012" spans="1:23" x14ac:dyDescent="0.3">
      <c r="A9012" t="s">
        <v>25770</v>
      </c>
      <c r="B9012">
        <v>55</v>
      </c>
      <c r="C9012" t="s">
        <v>3</v>
      </c>
      <c r="D9012" t="s">
        <v>15</v>
      </c>
      <c r="E9012" t="s">
        <v>26</v>
      </c>
      <c r="F9012" t="s">
        <v>4</v>
      </c>
      <c r="G9012" s="1">
        <v>43943</v>
      </c>
      <c r="H9012" t="s">
        <v>25771</v>
      </c>
      <c r="I9012" t="s">
        <v>16396</v>
      </c>
      <c r="J9012">
        <v>4743.6381769999998</v>
      </c>
      <c r="K9012" t="s">
        <v>63</v>
      </c>
      <c r="L9012">
        <v>48091</v>
      </c>
      <c r="M9012">
        <v>299</v>
      </c>
      <c r="N9012" t="s">
        <v>42</v>
      </c>
      <c r="O9012" s="1">
        <v>43965</v>
      </c>
      <c r="P9012" t="s">
        <v>85</v>
      </c>
      <c r="Q9012" t="s">
        <v>50</v>
      </c>
      <c r="R9012">
        <f>Healthcare_Data_v1__4[[#This Row],[Discharge Date]]-Healthcare_Data_v1__4[[#This Row],[Date of Admission]]</f>
        <v>22</v>
      </c>
      <c r="S9012" t="str" cm="1">
        <f t="array" ref="S9012">_xlfn.IFS( Healthcare_Data_v1__4[[#This Row],[Days of Stay]]&lt;10,"Low",Healthcare_Data_v1__4[[#This Row],[Days of Stay]]&lt;20,"Med",Healthcare_Data_v1__4[[#This Row],[Days of Stay]]&lt;=30,"High")</f>
        <v>High</v>
      </c>
      <c r="T9012" t="str">
        <f>CONCATENATE(Healthcare_Data_v1__4[[#This Row],[Medical Condition]],Healthcare_Data_v1__4[[#This Row],[Duration]])</f>
        <v>DiabetesHigh</v>
      </c>
      <c r="U9012">
        <f>MONTH(Healthcare_Data_v1__4[[#This Row],[Date of Admission]])</f>
        <v>4</v>
      </c>
      <c r="V9012">
        <f>YEAR(Healthcare_Data_v1__4[[#This Row],[Date of Admission]])</f>
        <v>2020</v>
      </c>
      <c r="W9012">
        <f>DAY(Healthcare_Data_v1__4[[#This Row],[Date of Admission]])</f>
        <v>22</v>
      </c>
    </row>
    <row r="9013" spans="1:23" x14ac:dyDescent="0.3">
      <c r="A9013" t="s">
        <v>25772</v>
      </c>
      <c r="B9013">
        <v>50</v>
      </c>
      <c r="C9013" t="s">
        <v>8</v>
      </c>
      <c r="D9013" t="s">
        <v>15</v>
      </c>
      <c r="E9013" t="s">
        <v>24</v>
      </c>
      <c r="F9013" t="s">
        <v>11</v>
      </c>
      <c r="G9013" s="1">
        <v>43479</v>
      </c>
      <c r="H9013" t="s">
        <v>16397</v>
      </c>
      <c r="I9013" t="s">
        <v>16398</v>
      </c>
      <c r="J9013">
        <v>4741.6153389999999</v>
      </c>
      <c r="K9013" t="s">
        <v>69</v>
      </c>
      <c r="L9013">
        <v>23689</v>
      </c>
      <c r="M9013">
        <v>217</v>
      </c>
      <c r="N9013" t="s">
        <v>42</v>
      </c>
      <c r="O9013" s="1">
        <v>43502</v>
      </c>
      <c r="P9013" t="s">
        <v>60</v>
      </c>
      <c r="Q9013" t="s">
        <v>57</v>
      </c>
      <c r="R9013">
        <f>Healthcare_Data_v1__4[[#This Row],[Discharge Date]]-Healthcare_Data_v1__4[[#This Row],[Date of Admission]]</f>
        <v>23</v>
      </c>
      <c r="S9013" t="str" cm="1">
        <f t="array" ref="S9013">_xlfn.IFS( Healthcare_Data_v1__4[[#This Row],[Days of Stay]]&lt;10,"Low",Healthcare_Data_v1__4[[#This Row],[Days of Stay]]&lt;20,"Med",Healthcare_Data_v1__4[[#This Row],[Days of Stay]]&lt;=30,"High")</f>
        <v>High</v>
      </c>
      <c r="T9013" t="str">
        <f>CONCATENATE(Healthcare_Data_v1__4[[#This Row],[Medical Condition]],Healthcare_Data_v1__4[[#This Row],[Duration]])</f>
        <v>CancerHigh</v>
      </c>
      <c r="U9013">
        <f>MONTH(Healthcare_Data_v1__4[[#This Row],[Date of Admission]])</f>
        <v>1</v>
      </c>
      <c r="V9013">
        <f>YEAR(Healthcare_Data_v1__4[[#This Row],[Date of Admission]])</f>
        <v>2019</v>
      </c>
      <c r="W9013">
        <f>DAY(Healthcare_Data_v1__4[[#This Row],[Date of Admission]])</f>
        <v>14</v>
      </c>
    </row>
    <row r="9014" spans="1:23" x14ac:dyDescent="0.3">
      <c r="A9014" t="s">
        <v>25773</v>
      </c>
      <c r="B9014">
        <v>18</v>
      </c>
      <c r="C9014" t="s">
        <v>12</v>
      </c>
      <c r="D9014" t="s">
        <v>16</v>
      </c>
      <c r="E9014" t="s">
        <v>22</v>
      </c>
      <c r="F9014" t="s">
        <v>10</v>
      </c>
      <c r="G9014" s="1">
        <v>44072</v>
      </c>
      <c r="H9014" t="s">
        <v>16399</v>
      </c>
      <c r="I9014" t="s">
        <v>16400</v>
      </c>
      <c r="J9014">
        <v>4736.0832179999998</v>
      </c>
      <c r="K9014" t="s">
        <v>63</v>
      </c>
      <c r="L9014">
        <v>29552</v>
      </c>
      <c r="M9014">
        <v>129</v>
      </c>
      <c r="N9014" t="s">
        <v>48</v>
      </c>
      <c r="O9014" s="1">
        <v>44102</v>
      </c>
      <c r="P9014" t="s">
        <v>43</v>
      </c>
      <c r="Q9014" t="s">
        <v>44</v>
      </c>
      <c r="R9014">
        <f>Healthcare_Data_v1__4[[#This Row],[Discharge Date]]-Healthcare_Data_v1__4[[#This Row],[Date of Admission]]</f>
        <v>30</v>
      </c>
      <c r="S9014" t="str" cm="1">
        <f t="array" ref="S9014">_xlfn.IFS( Healthcare_Data_v1__4[[#This Row],[Days of Stay]]&lt;10,"Low",Healthcare_Data_v1__4[[#This Row],[Days of Stay]]&lt;20,"Med",Healthcare_Data_v1__4[[#This Row],[Days of Stay]]&lt;=30,"High")</f>
        <v>High</v>
      </c>
      <c r="T9014" t="str">
        <f>CONCATENATE(Healthcare_Data_v1__4[[#This Row],[Medical Condition]],Healthcare_Data_v1__4[[#This Row],[Duration]])</f>
        <v>HypertensionHigh</v>
      </c>
      <c r="U9014">
        <f>MONTH(Healthcare_Data_v1__4[[#This Row],[Date of Admission]])</f>
        <v>8</v>
      </c>
      <c r="V9014">
        <f>YEAR(Healthcare_Data_v1__4[[#This Row],[Date of Admission]])</f>
        <v>2020</v>
      </c>
      <c r="W9014">
        <f>DAY(Healthcare_Data_v1__4[[#This Row],[Date of Admission]])</f>
        <v>29</v>
      </c>
    </row>
    <row r="9015" spans="1:23" x14ac:dyDescent="0.3">
      <c r="A9015" t="s">
        <v>25774</v>
      </c>
      <c r="B9015">
        <v>77</v>
      </c>
      <c r="C9015" t="s">
        <v>3</v>
      </c>
      <c r="D9015" t="s">
        <v>15</v>
      </c>
      <c r="E9015" t="s">
        <v>23</v>
      </c>
      <c r="F9015" t="s">
        <v>7</v>
      </c>
      <c r="G9015" s="1">
        <v>43480</v>
      </c>
      <c r="H9015" t="s">
        <v>16401</v>
      </c>
      <c r="I9015" t="s">
        <v>16402</v>
      </c>
      <c r="J9015">
        <v>4735.1810580000001</v>
      </c>
      <c r="K9015" t="s">
        <v>41</v>
      </c>
      <c r="L9015">
        <v>4555</v>
      </c>
      <c r="M9015">
        <v>473</v>
      </c>
      <c r="N9015" t="s">
        <v>42</v>
      </c>
      <c r="O9015" s="1">
        <v>43486</v>
      </c>
      <c r="P9015" t="s">
        <v>49</v>
      </c>
      <c r="Q9015" t="s">
        <v>44</v>
      </c>
      <c r="R9015">
        <f>Healthcare_Data_v1__4[[#This Row],[Discharge Date]]-Healthcare_Data_v1__4[[#This Row],[Date of Admission]]</f>
        <v>6</v>
      </c>
      <c r="S9015" t="str" cm="1">
        <f t="array" ref="S9015">_xlfn.IFS( Healthcare_Data_v1__4[[#This Row],[Days of Stay]]&lt;10,"Low",Healthcare_Data_v1__4[[#This Row],[Days of Stay]]&lt;20,"Med",Healthcare_Data_v1__4[[#This Row],[Days of Stay]]&lt;=30,"High")</f>
        <v>Low</v>
      </c>
      <c r="T9015" t="str">
        <f>CONCATENATE(Healthcare_Data_v1__4[[#This Row],[Medical Condition]],Healthcare_Data_v1__4[[#This Row],[Duration]])</f>
        <v>ObesityLow</v>
      </c>
      <c r="U9015">
        <f>MONTH(Healthcare_Data_v1__4[[#This Row],[Date of Admission]])</f>
        <v>1</v>
      </c>
      <c r="V9015">
        <f>YEAR(Healthcare_Data_v1__4[[#This Row],[Date of Admission]])</f>
        <v>2019</v>
      </c>
      <c r="W9015">
        <f>DAY(Healthcare_Data_v1__4[[#This Row],[Date of Admission]])</f>
        <v>15</v>
      </c>
    </row>
    <row r="9016" spans="1:23" x14ac:dyDescent="0.3">
      <c r="A9016" t="s">
        <v>25775</v>
      </c>
      <c r="B9016">
        <v>56</v>
      </c>
      <c r="C9016" t="s">
        <v>3</v>
      </c>
      <c r="D9016" t="s">
        <v>15</v>
      </c>
      <c r="E9016" t="s">
        <v>20</v>
      </c>
      <c r="F9016" t="s">
        <v>11</v>
      </c>
      <c r="G9016" s="1">
        <v>44480</v>
      </c>
      <c r="H9016" t="s">
        <v>16403</v>
      </c>
      <c r="I9016" t="s">
        <v>16404</v>
      </c>
      <c r="J9016">
        <v>4724.8423140000004</v>
      </c>
      <c r="K9016" t="s">
        <v>47</v>
      </c>
      <c r="L9016">
        <v>10618</v>
      </c>
      <c r="M9016">
        <v>391</v>
      </c>
      <c r="N9016" t="s">
        <v>42</v>
      </c>
      <c r="O9016" s="1">
        <v>44499</v>
      </c>
      <c r="P9016" t="s">
        <v>85</v>
      </c>
      <c r="Q9016" t="s">
        <v>44</v>
      </c>
      <c r="R9016">
        <f>Healthcare_Data_v1__4[[#This Row],[Discharge Date]]-Healthcare_Data_v1__4[[#This Row],[Date of Admission]]</f>
        <v>19</v>
      </c>
      <c r="S9016" t="str" cm="1">
        <f t="array" ref="S9016">_xlfn.IFS( Healthcare_Data_v1__4[[#This Row],[Days of Stay]]&lt;10,"Low",Healthcare_Data_v1__4[[#This Row],[Days of Stay]]&lt;20,"Med",Healthcare_Data_v1__4[[#This Row],[Days of Stay]]&lt;=30,"High")</f>
        <v>Med</v>
      </c>
      <c r="T9016" t="str">
        <f>CONCATENATE(Healthcare_Data_v1__4[[#This Row],[Medical Condition]],Healthcare_Data_v1__4[[#This Row],[Duration]])</f>
        <v>CancerMed</v>
      </c>
      <c r="U9016">
        <f>MONTH(Healthcare_Data_v1__4[[#This Row],[Date of Admission]])</f>
        <v>10</v>
      </c>
      <c r="V9016">
        <f>YEAR(Healthcare_Data_v1__4[[#This Row],[Date of Admission]])</f>
        <v>2021</v>
      </c>
      <c r="W9016">
        <f>DAY(Healthcare_Data_v1__4[[#This Row],[Date of Admission]])</f>
        <v>11</v>
      </c>
    </row>
    <row r="9017" spans="1:23" x14ac:dyDescent="0.3">
      <c r="A9017" t="s">
        <v>25776</v>
      </c>
      <c r="B9017">
        <v>50</v>
      </c>
      <c r="C9017" t="s">
        <v>8</v>
      </c>
      <c r="D9017" t="s">
        <v>16</v>
      </c>
      <c r="E9017" t="s">
        <v>23</v>
      </c>
      <c r="F9017" t="s">
        <v>6</v>
      </c>
      <c r="G9017" s="1">
        <v>43457</v>
      </c>
      <c r="H9017" t="s">
        <v>16405</v>
      </c>
      <c r="I9017" t="s">
        <v>16406</v>
      </c>
      <c r="J9017">
        <v>4720.5109149999998</v>
      </c>
      <c r="K9017" t="s">
        <v>66</v>
      </c>
      <c r="L9017">
        <v>8753</v>
      </c>
      <c r="M9017">
        <v>258</v>
      </c>
      <c r="N9017" t="s">
        <v>55</v>
      </c>
      <c r="O9017" s="1">
        <v>43481</v>
      </c>
      <c r="P9017" t="s">
        <v>49</v>
      </c>
      <c r="Q9017" t="s">
        <v>50</v>
      </c>
      <c r="R9017">
        <f>Healthcare_Data_v1__4[[#This Row],[Discharge Date]]-Healthcare_Data_v1__4[[#This Row],[Date of Admission]]</f>
        <v>24</v>
      </c>
      <c r="S9017" t="str" cm="1">
        <f t="array" ref="S9017">_xlfn.IFS( Healthcare_Data_v1__4[[#This Row],[Days of Stay]]&lt;10,"Low",Healthcare_Data_v1__4[[#This Row],[Days of Stay]]&lt;20,"Med",Healthcare_Data_v1__4[[#This Row],[Days of Stay]]&lt;=30,"High")</f>
        <v>High</v>
      </c>
      <c r="T9017" t="str">
        <f>CONCATENATE(Healthcare_Data_v1__4[[#This Row],[Medical Condition]],Healthcare_Data_v1__4[[#This Row],[Duration]])</f>
        <v>AsthmaHigh</v>
      </c>
      <c r="U9017">
        <f>MONTH(Healthcare_Data_v1__4[[#This Row],[Date of Admission]])</f>
        <v>12</v>
      </c>
      <c r="V9017">
        <f>YEAR(Healthcare_Data_v1__4[[#This Row],[Date of Admission]])</f>
        <v>2018</v>
      </c>
      <c r="W9017">
        <f>DAY(Healthcare_Data_v1__4[[#This Row],[Date of Admission]])</f>
        <v>23</v>
      </c>
    </row>
    <row r="9018" spans="1:23" x14ac:dyDescent="0.3">
      <c r="A9018" t="s">
        <v>25777</v>
      </c>
      <c r="B9018">
        <v>26</v>
      </c>
      <c r="C9018" t="s">
        <v>5</v>
      </c>
      <c r="D9018" t="s">
        <v>16</v>
      </c>
      <c r="E9018" t="s">
        <v>25</v>
      </c>
      <c r="F9018" t="s">
        <v>11</v>
      </c>
      <c r="G9018" s="1">
        <v>44399</v>
      </c>
      <c r="H9018" t="s">
        <v>16407</v>
      </c>
      <c r="I9018" t="s">
        <v>16408</v>
      </c>
      <c r="J9018">
        <v>4720.4521860000004</v>
      </c>
      <c r="K9018" t="s">
        <v>66</v>
      </c>
      <c r="L9018">
        <v>35999</v>
      </c>
      <c r="M9018">
        <v>467</v>
      </c>
      <c r="N9018" t="s">
        <v>42</v>
      </c>
      <c r="O9018" s="1">
        <v>44411</v>
      </c>
      <c r="P9018" t="s">
        <v>60</v>
      </c>
      <c r="Q9018" t="s">
        <v>44</v>
      </c>
      <c r="R9018">
        <f>Healthcare_Data_v1__4[[#This Row],[Discharge Date]]-Healthcare_Data_v1__4[[#This Row],[Date of Admission]]</f>
        <v>12</v>
      </c>
      <c r="S9018" t="str" cm="1">
        <f t="array" ref="S9018">_xlfn.IFS( Healthcare_Data_v1__4[[#This Row],[Days of Stay]]&lt;10,"Low",Healthcare_Data_v1__4[[#This Row],[Days of Stay]]&lt;20,"Med",Healthcare_Data_v1__4[[#This Row],[Days of Stay]]&lt;=30,"High")</f>
        <v>Med</v>
      </c>
      <c r="T9018" t="str">
        <f>CONCATENATE(Healthcare_Data_v1__4[[#This Row],[Medical Condition]],Healthcare_Data_v1__4[[#This Row],[Duration]])</f>
        <v>CancerMed</v>
      </c>
      <c r="U9018">
        <f>MONTH(Healthcare_Data_v1__4[[#This Row],[Date of Admission]])</f>
        <v>7</v>
      </c>
      <c r="V9018">
        <f>YEAR(Healthcare_Data_v1__4[[#This Row],[Date of Admission]])</f>
        <v>2021</v>
      </c>
      <c r="W9018">
        <f>DAY(Healthcare_Data_v1__4[[#This Row],[Date of Admission]])</f>
        <v>22</v>
      </c>
    </row>
    <row r="9019" spans="1:23" x14ac:dyDescent="0.3">
      <c r="A9019" t="s">
        <v>25778</v>
      </c>
      <c r="B9019">
        <v>22</v>
      </c>
      <c r="C9019" t="s">
        <v>12</v>
      </c>
      <c r="D9019" t="s">
        <v>15</v>
      </c>
      <c r="E9019" t="s">
        <v>21</v>
      </c>
      <c r="F9019" t="s">
        <v>4</v>
      </c>
      <c r="G9019" s="1">
        <v>43906</v>
      </c>
      <c r="H9019" t="s">
        <v>16409</v>
      </c>
      <c r="I9019" t="s">
        <v>16410</v>
      </c>
      <c r="J9019">
        <v>4716.8694859999996</v>
      </c>
      <c r="K9019" t="s">
        <v>66</v>
      </c>
      <c r="L9019">
        <v>57270</v>
      </c>
      <c r="M9019">
        <v>479</v>
      </c>
      <c r="N9019" t="s">
        <v>48</v>
      </c>
      <c r="O9019" s="1">
        <v>43924</v>
      </c>
      <c r="P9019" t="s">
        <v>60</v>
      </c>
      <c r="Q9019" t="s">
        <v>50</v>
      </c>
      <c r="R9019">
        <f>Healthcare_Data_v1__4[[#This Row],[Discharge Date]]-Healthcare_Data_v1__4[[#This Row],[Date of Admission]]</f>
        <v>18</v>
      </c>
      <c r="S9019" t="str" cm="1">
        <f t="array" ref="S9019">_xlfn.IFS( Healthcare_Data_v1__4[[#This Row],[Days of Stay]]&lt;10,"Low",Healthcare_Data_v1__4[[#This Row],[Days of Stay]]&lt;20,"Med",Healthcare_Data_v1__4[[#This Row],[Days of Stay]]&lt;=30,"High")</f>
        <v>Med</v>
      </c>
      <c r="T9019" t="str">
        <f>CONCATENATE(Healthcare_Data_v1__4[[#This Row],[Medical Condition]],Healthcare_Data_v1__4[[#This Row],[Duration]])</f>
        <v>DiabetesMed</v>
      </c>
      <c r="U9019">
        <f>MONTH(Healthcare_Data_v1__4[[#This Row],[Date of Admission]])</f>
        <v>3</v>
      </c>
      <c r="V9019">
        <f>YEAR(Healthcare_Data_v1__4[[#This Row],[Date of Admission]])</f>
        <v>2020</v>
      </c>
      <c r="W9019">
        <f>DAY(Healthcare_Data_v1__4[[#This Row],[Date of Admission]])</f>
        <v>16</v>
      </c>
    </row>
    <row r="9020" spans="1:23" x14ac:dyDescent="0.3">
      <c r="A9020" t="s">
        <v>25779</v>
      </c>
      <c r="B9020">
        <v>82</v>
      </c>
      <c r="C9020" t="s">
        <v>3</v>
      </c>
      <c r="D9020" t="s">
        <v>15</v>
      </c>
      <c r="E9020" t="s">
        <v>19</v>
      </c>
      <c r="F9020" t="s">
        <v>10</v>
      </c>
      <c r="G9020" s="1">
        <v>43723</v>
      </c>
      <c r="H9020" t="s">
        <v>16411</v>
      </c>
      <c r="I9020" t="s">
        <v>13666</v>
      </c>
      <c r="J9020">
        <v>4707.5544</v>
      </c>
      <c r="K9020" t="s">
        <v>41</v>
      </c>
      <c r="L9020">
        <v>32070</v>
      </c>
      <c r="M9020">
        <v>276</v>
      </c>
      <c r="N9020" t="s">
        <v>48</v>
      </c>
      <c r="O9020" s="1">
        <v>43731</v>
      </c>
      <c r="P9020" t="s">
        <v>49</v>
      </c>
      <c r="Q9020" t="s">
        <v>50</v>
      </c>
      <c r="R9020">
        <f>Healthcare_Data_v1__4[[#This Row],[Discharge Date]]-Healthcare_Data_v1__4[[#This Row],[Date of Admission]]</f>
        <v>8</v>
      </c>
      <c r="S9020" t="str" cm="1">
        <f t="array" ref="S9020">_xlfn.IFS( Healthcare_Data_v1__4[[#This Row],[Days of Stay]]&lt;10,"Low",Healthcare_Data_v1__4[[#This Row],[Days of Stay]]&lt;20,"Med",Healthcare_Data_v1__4[[#This Row],[Days of Stay]]&lt;=30,"High")</f>
        <v>Low</v>
      </c>
      <c r="T9020" t="str">
        <f>CONCATENATE(Healthcare_Data_v1__4[[#This Row],[Medical Condition]],Healthcare_Data_v1__4[[#This Row],[Duration]])</f>
        <v>HypertensionLow</v>
      </c>
      <c r="U9020">
        <f>MONTH(Healthcare_Data_v1__4[[#This Row],[Date of Admission]])</f>
        <v>9</v>
      </c>
      <c r="V9020">
        <f>YEAR(Healthcare_Data_v1__4[[#This Row],[Date of Admission]])</f>
        <v>2019</v>
      </c>
      <c r="W9020">
        <f>DAY(Healthcare_Data_v1__4[[#This Row],[Date of Admission]])</f>
        <v>15</v>
      </c>
    </row>
    <row r="9021" spans="1:23" x14ac:dyDescent="0.3">
      <c r="A9021" t="s">
        <v>21240</v>
      </c>
      <c r="B9021">
        <v>85</v>
      </c>
      <c r="C9021" t="s">
        <v>3</v>
      </c>
      <c r="D9021" t="s">
        <v>15</v>
      </c>
      <c r="E9021" t="s">
        <v>22</v>
      </c>
      <c r="F9021" t="s">
        <v>11</v>
      </c>
      <c r="G9021" s="1">
        <v>43583</v>
      </c>
      <c r="H9021" t="s">
        <v>16412</v>
      </c>
      <c r="I9021" t="s">
        <v>16413</v>
      </c>
      <c r="J9021">
        <v>4707.3898470000004</v>
      </c>
      <c r="K9021" t="s">
        <v>41</v>
      </c>
      <c r="L9021">
        <v>55506</v>
      </c>
      <c r="M9021">
        <v>184</v>
      </c>
      <c r="N9021" t="s">
        <v>42</v>
      </c>
      <c r="O9021" s="1">
        <v>43586</v>
      </c>
      <c r="P9021" t="s">
        <v>85</v>
      </c>
      <c r="Q9021" t="s">
        <v>44</v>
      </c>
      <c r="R9021">
        <f>Healthcare_Data_v1__4[[#This Row],[Discharge Date]]-Healthcare_Data_v1__4[[#This Row],[Date of Admission]]</f>
        <v>3</v>
      </c>
      <c r="S9021" t="str" cm="1">
        <f t="array" ref="S9021">_xlfn.IFS( Healthcare_Data_v1__4[[#This Row],[Days of Stay]]&lt;10,"Low",Healthcare_Data_v1__4[[#This Row],[Days of Stay]]&lt;20,"Med",Healthcare_Data_v1__4[[#This Row],[Days of Stay]]&lt;=30,"High")</f>
        <v>Low</v>
      </c>
      <c r="T9021" t="str">
        <f>CONCATENATE(Healthcare_Data_v1__4[[#This Row],[Medical Condition]],Healthcare_Data_v1__4[[#This Row],[Duration]])</f>
        <v>CancerLow</v>
      </c>
      <c r="U9021">
        <f>MONTH(Healthcare_Data_v1__4[[#This Row],[Date of Admission]])</f>
        <v>4</v>
      </c>
      <c r="V9021">
        <f>YEAR(Healthcare_Data_v1__4[[#This Row],[Date of Admission]])</f>
        <v>2019</v>
      </c>
      <c r="W9021">
        <f>DAY(Healthcare_Data_v1__4[[#This Row],[Date of Admission]])</f>
        <v>28</v>
      </c>
    </row>
    <row r="9022" spans="1:23" x14ac:dyDescent="0.3">
      <c r="A9022" t="s">
        <v>25780</v>
      </c>
      <c r="B9022">
        <v>53</v>
      </c>
      <c r="C9022" t="s">
        <v>8</v>
      </c>
      <c r="D9022" t="s">
        <v>16</v>
      </c>
      <c r="E9022" t="s">
        <v>20</v>
      </c>
      <c r="F9022" t="s">
        <v>11</v>
      </c>
      <c r="G9022" s="1">
        <v>44361</v>
      </c>
      <c r="H9022" t="s">
        <v>663</v>
      </c>
      <c r="I9022" t="s">
        <v>16414</v>
      </c>
      <c r="J9022">
        <v>4703.8509119999999</v>
      </c>
      <c r="K9022" t="s">
        <v>47</v>
      </c>
      <c r="L9022">
        <v>9684</v>
      </c>
      <c r="M9022">
        <v>237</v>
      </c>
      <c r="N9022" t="s">
        <v>48</v>
      </c>
      <c r="O9022" s="1">
        <v>44381</v>
      </c>
      <c r="P9022" t="s">
        <v>60</v>
      </c>
      <c r="Q9022" t="s">
        <v>57</v>
      </c>
      <c r="R9022">
        <f>Healthcare_Data_v1__4[[#This Row],[Discharge Date]]-Healthcare_Data_v1__4[[#This Row],[Date of Admission]]</f>
        <v>20</v>
      </c>
      <c r="S9022" t="str" cm="1">
        <f t="array" ref="S9022">_xlfn.IFS( Healthcare_Data_v1__4[[#This Row],[Days of Stay]]&lt;10,"Low",Healthcare_Data_v1__4[[#This Row],[Days of Stay]]&lt;20,"Med",Healthcare_Data_v1__4[[#This Row],[Days of Stay]]&lt;=30,"High")</f>
        <v>High</v>
      </c>
      <c r="T9022" t="str">
        <f>CONCATENATE(Healthcare_Data_v1__4[[#This Row],[Medical Condition]],Healthcare_Data_v1__4[[#This Row],[Duration]])</f>
        <v>CancerHigh</v>
      </c>
      <c r="U9022">
        <f>MONTH(Healthcare_Data_v1__4[[#This Row],[Date of Admission]])</f>
        <v>6</v>
      </c>
      <c r="V9022">
        <f>YEAR(Healthcare_Data_v1__4[[#This Row],[Date of Admission]])</f>
        <v>2021</v>
      </c>
      <c r="W9022">
        <f>DAY(Healthcare_Data_v1__4[[#This Row],[Date of Admission]])</f>
        <v>14</v>
      </c>
    </row>
    <row r="9023" spans="1:23" x14ac:dyDescent="0.3">
      <c r="A9023" t="s">
        <v>10860</v>
      </c>
      <c r="B9023">
        <v>64</v>
      </c>
      <c r="C9023" t="s">
        <v>3</v>
      </c>
      <c r="D9023" t="s">
        <v>15</v>
      </c>
      <c r="E9023" t="s">
        <v>23</v>
      </c>
      <c r="F9023" t="s">
        <v>10</v>
      </c>
      <c r="G9023" s="1">
        <v>43823</v>
      </c>
      <c r="H9023" t="s">
        <v>16415</v>
      </c>
      <c r="I9023" t="s">
        <v>13066</v>
      </c>
      <c r="J9023">
        <v>4699.2938539999996</v>
      </c>
      <c r="K9023" t="s">
        <v>41</v>
      </c>
      <c r="L9023">
        <v>11140</v>
      </c>
      <c r="M9023">
        <v>298</v>
      </c>
      <c r="N9023" t="s">
        <v>48</v>
      </c>
      <c r="O9023" s="1">
        <v>43835</v>
      </c>
      <c r="P9023" t="s">
        <v>60</v>
      </c>
      <c r="Q9023" t="s">
        <v>50</v>
      </c>
      <c r="R9023">
        <f>Healthcare_Data_v1__4[[#This Row],[Discharge Date]]-Healthcare_Data_v1__4[[#This Row],[Date of Admission]]</f>
        <v>12</v>
      </c>
      <c r="S9023" t="str" cm="1">
        <f t="array" ref="S9023">_xlfn.IFS( Healthcare_Data_v1__4[[#This Row],[Days of Stay]]&lt;10,"Low",Healthcare_Data_v1__4[[#This Row],[Days of Stay]]&lt;20,"Med",Healthcare_Data_v1__4[[#This Row],[Days of Stay]]&lt;=30,"High")</f>
        <v>Med</v>
      </c>
      <c r="T9023" t="str">
        <f>CONCATENATE(Healthcare_Data_v1__4[[#This Row],[Medical Condition]],Healthcare_Data_v1__4[[#This Row],[Duration]])</f>
        <v>HypertensionMed</v>
      </c>
      <c r="U9023">
        <f>MONTH(Healthcare_Data_v1__4[[#This Row],[Date of Admission]])</f>
        <v>12</v>
      </c>
      <c r="V9023">
        <f>YEAR(Healthcare_Data_v1__4[[#This Row],[Date of Admission]])</f>
        <v>2019</v>
      </c>
      <c r="W9023">
        <f>DAY(Healthcare_Data_v1__4[[#This Row],[Date of Admission]])</f>
        <v>24</v>
      </c>
    </row>
    <row r="9024" spans="1:23" x14ac:dyDescent="0.3">
      <c r="A9024" t="s">
        <v>25781</v>
      </c>
      <c r="B9024">
        <v>84</v>
      </c>
      <c r="C9024" t="s">
        <v>3</v>
      </c>
      <c r="D9024" t="s">
        <v>16</v>
      </c>
      <c r="E9024" t="s">
        <v>24</v>
      </c>
      <c r="F9024" t="s">
        <v>10</v>
      </c>
      <c r="G9024" s="1">
        <v>43616</v>
      </c>
      <c r="H9024" t="s">
        <v>16416</v>
      </c>
      <c r="I9024" t="s">
        <v>16417</v>
      </c>
      <c r="J9024">
        <v>4697.7607379999999</v>
      </c>
      <c r="K9024" t="s">
        <v>41</v>
      </c>
      <c r="L9024">
        <v>3782</v>
      </c>
      <c r="M9024">
        <v>410</v>
      </c>
      <c r="N9024" t="s">
        <v>42</v>
      </c>
      <c r="O9024" s="1">
        <v>43618</v>
      </c>
      <c r="P9024" t="s">
        <v>56</v>
      </c>
      <c r="Q9024" t="s">
        <v>57</v>
      </c>
      <c r="R9024">
        <f>Healthcare_Data_v1__4[[#This Row],[Discharge Date]]-Healthcare_Data_v1__4[[#This Row],[Date of Admission]]</f>
        <v>2</v>
      </c>
      <c r="S9024" t="str" cm="1">
        <f t="array" ref="S9024">_xlfn.IFS( Healthcare_Data_v1__4[[#This Row],[Days of Stay]]&lt;10,"Low",Healthcare_Data_v1__4[[#This Row],[Days of Stay]]&lt;20,"Med",Healthcare_Data_v1__4[[#This Row],[Days of Stay]]&lt;=30,"High")</f>
        <v>Low</v>
      </c>
      <c r="T9024" t="str">
        <f>CONCATENATE(Healthcare_Data_v1__4[[#This Row],[Medical Condition]],Healthcare_Data_v1__4[[#This Row],[Duration]])</f>
        <v>HypertensionLow</v>
      </c>
      <c r="U9024">
        <f>MONTH(Healthcare_Data_v1__4[[#This Row],[Date of Admission]])</f>
        <v>5</v>
      </c>
      <c r="V9024">
        <f>YEAR(Healthcare_Data_v1__4[[#This Row],[Date of Admission]])</f>
        <v>2019</v>
      </c>
      <c r="W9024">
        <f>DAY(Healthcare_Data_v1__4[[#This Row],[Date of Admission]])</f>
        <v>31</v>
      </c>
    </row>
    <row r="9025" spans="1:23" x14ac:dyDescent="0.3">
      <c r="A9025" t="s">
        <v>25782</v>
      </c>
      <c r="B9025">
        <v>39</v>
      </c>
      <c r="C9025" t="s">
        <v>5</v>
      </c>
      <c r="D9025" t="s">
        <v>15</v>
      </c>
      <c r="E9025" t="s">
        <v>22</v>
      </c>
      <c r="F9025" t="s">
        <v>7</v>
      </c>
      <c r="G9025" s="1">
        <v>43574</v>
      </c>
      <c r="H9025" t="s">
        <v>16418</v>
      </c>
      <c r="I9025" t="s">
        <v>16419</v>
      </c>
      <c r="J9025">
        <v>4694.7644469999996</v>
      </c>
      <c r="K9025" t="s">
        <v>69</v>
      </c>
      <c r="L9025">
        <v>20244</v>
      </c>
      <c r="M9025">
        <v>235</v>
      </c>
      <c r="N9025" t="s">
        <v>42</v>
      </c>
      <c r="O9025" s="1">
        <v>43596</v>
      </c>
      <c r="P9025" t="s">
        <v>85</v>
      </c>
      <c r="Q9025" t="s">
        <v>57</v>
      </c>
      <c r="R9025">
        <f>Healthcare_Data_v1__4[[#This Row],[Discharge Date]]-Healthcare_Data_v1__4[[#This Row],[Date of Admission]]</f>
        <v>22</v>
      </c>
      <c r="S9025" t="str" cm="1">
        <f t="array" ref="S9025">_xlfn.IFS( Healthcare_Data_v1__4[[#This Row],[Days of Stay]]&lt;10,"Low",Healthcare_Data_v1__4[[#This Row],[Days of Stay]]&lt;20,"Med",Healthcare_Data_v1__4[[#This Row],[Days of Stay]]&lt;=30,"High")</f>
        <v>High</v>
      </c>
      <c r="T9025" t="str">
        <f>CONCATENATE(Healthcare_Data_v1__4[[#This Row],[Medical Condition]],Healthcare_Data_v1__4[[#This Row],[Duration]])</f>
        <v>ObesityHigh</v>
      </c>
      <c r="U9025">
        <f>MONTH(Healthcare_Data_v1__4[[#This Row],[Date of Admission]])</f>
        <v>4</v>
      </c>
      <c r="V9025">
        <f>YEAR(Healthcare_Data_v1__4[[#This Row],[Date of Admission]])</f>
        <v>2019</v>
      </c>
      <c r="W9025">
        <f>DAY(Healthcare_Data_v1__4[[#This Row],[Date of Admission]])</f>
        <v>19</v>
      </c>
    </row>
    <row r="9026" spans="1:23" x14ac:dyDescent="0.3">
      <c r="A9026" t="s">
        <v>25783</v>
      </c>
      <c r="B9026">
        <v>75</v>
      </c>
      <c r="C9026" t="s">
        <v>3</v>
      </c>
      <c r="D9026" t="s">
        <v>15</v>
      </c>
      <c r="E9026" t="s">
        <v>25</v>
      </c>
      <c r="F9026" t="s">
        <v>9</v>
      </c>
      <c r="G9026" s="1">
        <v>44285</v>
      </c>
      <c r="H9026" t="s">
        <v>16420</v>
      </c>
      <c r="I9026" t="s">
        <v>16421</v>
      </c>
      <c r="J9026">
        <v>4692.2408070000001</v>
      </c>
      <c r="K9026" t="s">
        <v>41</v>
      </c>
      <c r="L9026">
        <v>37946</v>
      </c>
      <c r="M9026">
        <v>472</v>
      </c>
      <c r="N9026" t="s">
        <v>55</v>
      </c>
      <c r="O9026" s="1">
        <v>44303</v>
      </c>
      <c r="P9026" t="s">
        <v>85</v>
      </c>
      <c r="Q9026" t="s">
        <v>50</v>
      </c>
      <c r="R9026">
        <f>Healthcare_Data_v1__4[[#This Row],[Discharge Date]]-Healthcare_Data_v1__4[[#This Row],[Date of Admission]]</f>
        <v>18</v>
      </c>
      <c r="S9026" t="str" cm="1">
        <f t="array" ref="S9026">_xlfn.IFS( Healthcare_Data_v1__4[[#This Row],[Days of Stay]]&lt;10,"Low",Healthcare_Data_v1__4[[#This Row],[Days of Stay]]&lt;20,"Med",Healthcare_Data_v1__4[[#This Row],[Days of Stay]]&lt;=30,"High")</f>
        <v>Med</v>
      </c>
      <c r="T9026" t="str">
        <f>CONCATENATE(Healthcare_Data_v1__4[[#This Row],[Medical Condition]],Healthcare_Data_v1__4[[#This Row],[Duration]])</f>
        <v>ArthritisMed</v>
      </c>
      <c r="U9026">
        <f>MONTH(Healthcare_Data_v1__4[[#This Row],[Date of Admission]])</f>
        <v>3</v>
      </c>
      <c r="V9026">
        <f>YEAR(Healthcare_Data_v1__4[[#This Row],[Date of Admission]])</f>
        <v>2021</v>
      </c>
      <c r="W9026">
        <f>DAY(Healthcare_Data_v1__4[[#This Row],[Date of Admission]])</f>
        <v>30</v>
      </c>
    </row>
    <row r="9027" spans="1:23" x14ac:dyDescent="0.3">
      <c r="A9027" t="s">
        <v>25784</v>
      </c>
      <c r="B9027">
        <v>70</v>
      </c>
      <c r="C9027" t="s">
        <v>3</v>
      </c>
      <c r="D9027" t="s">
        <v>15</v>
      </c>
      <c r="E9027" t="s">
        <v>23</v>
      </c>
      <c r="F9027" t="s">
        <v>9</v>
      </c>
      <c r="G9027" s="1">
        <v>43660</v>
      </c>
      <c r="H9027" t="s">
        <v>16422</v>
      </c>
      <c r="I9027" t="s">
        <v>16423</v>
      </c>
      <c r="J9027">
        <v>4679.3766889999997</v>
      </c>
      <c r="K9027" t="s">
        <v>41</v>
      </c>
      <c r="L9027">
        <v>3680</v>
      </c>
      <c r="M9027">
        <v>108</v>
      </c>
      <c r="N9027" t="s">
        <v>42</v>
      </c>
      <c r="O9027" s="1">
        <v>43675</v>
      </c>
      <c r="P9027" t="s">
        <v>85</v>
      </c>
      <c r="Q9027" t="s">
        <v>44</v>
      </c>
      <c r="R9027">
        <f>Healthcare_Data_v1__4[[#This Row],[Discharge Date]]-Healthcare_Data_v1__4[[#This Row],[Date of Admission]]</f>
        <v>15</v>
      </c>
      <c r="S9027" t="str" cm="1">
        <f t="array" ref="S9027">_xlfn.IFS( Healthcare_Data_v1__4[[#This Row],[Days of Stay]]&lt;10,"Low",Healthcare_Data_v1__4[[#This Row],[Days of Stay]]&lt;20,"Med",Healthcare_Data_v1__4[[#This Row],[Days of Stay]]&lt;=30,"High")</f>
        <v>Med</v>
      </c>
      <c r="T9027" t="str">
        <f>CONCATENATE(Healthcare_Data_v1__4[[#This Row],[Medical Condition]],Healthcare_Data_v1__4[[#This Row],[Duration]])</f>
        <v>ArthritisMed</v>
      </c>
      <c r="U9027">
        <f>MONTH(Healthcare_Data_v1__4[[#This Row],[Date of Admission]])</f>
        <v>7</v>
      </c>
      <c r="V9027">
        <f>YEAR(Healthcare_Data_v1__4[[#This Row],[Date of Admission]])</f>
        <v>2019</v>
      </c>
      <c r="W9027">
        <f>DAY(Healthcare_Data_v1__4[[#This Row],[Date of Admission]])</f>
        <v>14</v>
      </c>
    </row>
    <row r="9028" spans="1:23" x14ac:dyDescent="0.3">
      <c r="A9028" t="s">
        <v>19314</v>
      </c>
      <c r="B9028">
        <v>26</v>
      </c>
      <c r="C9028" t="s">
        <v>5</v>
      </c>
      <c r="D9028" t="s">
        <v>15</v>
      </c>
      <c r="E9028" t="s">
        <v>20</v>
      </c>
      <c r="F9028" t="s">
        <v>6</v>
      </c>
      <c r="G9028" s="1">
        <v>44385</v>
      </c>
      <c r="H9028" t="s">
        <v>25785</v>
      </c>
      <c r="I9028" t="s">
        <v>16424</v>
      </c>
      <c r="J9028">
        <v>4669.6059679999998</v>
      </c>
      <c r="K9028" t="s">
        <v>63</v>
      </c>
      <c r="L9028">
        <v>26289</v>
      </c>
      <c r="M9028">
        <v>126</v>
      </c>
      <c r="N9028" t="s">
        <v>48</v>
      </c>
      <c r="O9028" s="1">
        <v>44392</v>
      </c>
      <c r="P9028" t="s">
        <v>43</v>
      </c>
      <c r="Q9028" t="s">
        <v>57</v>
      </c>
      <c r="R9028">
        <f>Healthcare_Data_v1__4[[#This Row],[Discharge Date]]-Healthcare_Data_v1__4[[#This Row],[Date of Admission]]</f>
        <v>7</v>
      </c>
      <c r="S9028" t="str" cm="1">
        <f t="array" ref="S9028">_xlfn.IFS( Healthcare_Data_v1__4[[#This Row],[Days of Stay]]&lt;10,"Low",Healthcare_Data_v1__4[[#This Row],[Days of Stay]]&lt;20,"Med",Healthcare_Data_v1__4[[#This Row],[Days of Stay]]&lt;=30,"High")</f>
        <v>Low</v>
      </c>
      <c r="T9028" t="str">
        <f>CONCATENATE(Healthcare_Data_v1__4[[#This Row],[Medical Condition]],Healthcare_Data_v1__4[[#This Row],[Duration]])</f>
        <v>AsthmaLow</v>
      </c>
      <c r="U9028">
        <f>MONTH(Healthcare_Data_v1__4[[#This Row],[Date of Admission]])</f>
        <v>7</v>
      </c>
      <c r="V9028">
        <f>YEAR(Healthcare_Data_v1__4[[#This Row],[Date of Admission]])</f>
        <v>2021</v>
      </c>
      <c r="W9028">
        <f>DAY(Healthcare_Data_v1__4[[#This Row],[Date of Admission]])</f>
        <v>8</v>
      </c>
    </row>
    <row r="9029" spans="1:23" x14ac:dyDescent="0.3">
      <c r="A9029" t="s">
        <v>25786</v>
      </c>
      <c r="B9029">
        <v>84</v>
      </c>
      <c r="C9029" t="s">
        <v>3</v>
      </c>
      <c r="D9029" t="s">
        <v>16</v>
      </c>
      <c r="E9029" t="s">
        <v>24</v>
      </c>
      <c r="F9029" t="s">
        <v>11</v>
      </c>
      <c r="G9029" s="1">
        <v>44333</v>
      </c>
      <c r="H9029" t="s">
        <v>16425</v>
      </c>
      <c r="I9029" t="s">
        <v>16426</v>
      </c>
      <c r="J9029">
        <v>4665.1224849999999</v>
      </c>
      <c r="K9029" t="s">
        <v>41</v>
      </c>
      <c r="L9029">
        <v>2560</v>
      </c>
      <c r="M9029">
        <v>222</v>
      </c>
      <c r="N9029" t="s">
        <v>42</v>
      </c>
      <c r="O9029" s="1">
        <v>44356</v>
      </c>
      <c r="P9029" t="s">
        <v>49</v>
      </c>
      <c r="Q9029" t="s">
        <v>50</v>
      </c>
      <c r="R9029">
        <f>Healthcare_Data_v1__4[[#This Row],[Discharge Date]]-Healthcare_Data_v1__4[[#This Row],[Date of Admission]]</f>
        <v>23</v>
      </c>
      <c r="S9029" t="str" cm="1">
        <f t="array" ref="S9029">_xlfn.IFS( Healthcare_Data_v1__4[[#This Row],[Days of Stay]]&lt;10,"Low",Healthcare_Data_v1__4[[#This Row],[Days of Stay]]&lt;20,"Med",Healthcare_Data_v1__4[[#This Row],[Days of Stay]]&lt;=30,"High")</f>
        <v>High</v>
      </c>
      <c r="T9029" t="str">
        <f>CONCATENATE(Healthcare_Data_v1__4[[#This Row],[Medical Condition]],Healthcare_Data_v1__4[[#This Row],[Duration]])</f>
        <v>CancerHigh</v>
      </c>
      <c r="U9029">
        <f>MONTH(Healthcare_Data_v1__4[[#This Row],[Date of Admission]])</f>
        <v>5</v>
      </c>
      <c r="V9029">
        <f>YEAR(Healthcare_Data_v1__4[[#This Row],[Date of Admission]])</f>
        <v>2021</v>
      </c>
      <c r="W9029">
        <f>DAY(Healthcare_Data_v1__4[[#This Row],[Date of Admission]])</f>
        <v>17</v>
      </c>
    </row>
    <row r="9030" spans="1:23" x14ac:dyDescent="0.3">
      <c r="A9030" t="s">
        <v>25787</v>
      </c>
      <c r="B9030">
        <v>80</v>
      </c>
      <c r="C9030" t="s">
        <v>3</v>
      </c>
      <c r="D9030" t="s">
        <v>16</v>
      </c>
      <c r="E9030" t="s">
        <v>20</v>
      </c>
      <c r="F9030" t="s">
        <v>9</v>
      </c>
      <c r="G9030" s="1">
        <v>44189</v>
      </c>
      <c r="H9030" t="s">
        <v>16427</v>
      </c>
      <c r="I9030" t="s">
        <v>16428</v>
      </c>
      <c r="J9030">
        <v>4664.6003849999997</v>
      </c>
      <c r="K9030" t="s">
        <v>41</v>
      </c>
      <c r="L9030">
        <v>27892</v>
      </c>
      <c r="M9030">
        <v>398</v>
      </c>
      <c r="N9030" t="s">
        <v>48</v>
      </c>
      <c r="O9030" s="1">
        <v>44208</v>
      </c>
      <c r="P9030" t="s">
        <v>60</v>
      </c>
      <c r="Q9030" t="s">
        <v>57</v>
      </c>
      <c r="R9030">
        <f>Healthcare_Data_v1__4[[#This Row],[Discharge Date]]-Healthcare_Data_v1__4[[#This Row],[Date of Admission]]</f>
        <v>19</v>
      </c>
      <c r="S9030" t="str" cm="1">
        <f t="array" ref="S9030">_xlfn.IFS( Healthcare_Data_v1__4[[#This Row],[Days of Stay]]&lt;10,"Low",Healthcare_Data_v1__4[[#This Row],[Days of Stay]]&lt;20,"Med",Healthcare_Data_v1__4[[#This Row],[Days of Stay]]&lt;=30,"High")</f>
        <v>Med</v>
      </c>
      <c r="T9030" t="str">
        <f>CONCATENATE(Healthcare_Data_v1__4[[#This Row],[Medical Condition]],Healthcare_Data_v1__4[[#This Row],[Duration]])</f>
        <v>ArthritisMed</v>
      </c>
      <c r="U9030">
        <f>MONTH(Healthcare_Data_v1__4[[#This Row],[Date of Admission]])</f>
        <v>12</v>
      </c>
      <c r="V9030">
        <f>YEAR(Healthcare_Data_v1__4[[#This Row],[Date of Admission]])</f>
        <v>2020</v>
      </c>
      <c r="W9030">
        <f>DAY(Healthcare_Data_v1__4[[#This Row],[Date of Admission]])</f>
        <v>24</v>
      </c>
    </row>
    <row r="9031" spans="1:23" x14ac:dyDescent="0.3">
      <c r="A9031" t="s">
        <v>6818</v>
      </c>
      <c r="B9031">
        <v>42</v>
      </c>
      <c r="C9031" t="s">
        <v>8</v>
      </c>
      <c r="D9031" t="s">
        <v>16</v>
      </c>
      <c r="E9031" t="s">
        <v>19</v>
      </c>
      <c r="F9031" t="s">
        <v>11</v>
      </c>
      <c r="G9031" s="1">
        <v>43566</v>
      </c>
      <c r="H9031" t="s">
        <v>16429</v>
      </c>
      <c r="I9031" t="s">
        <v>16430</v>
      </c>
      <c r="J9031">
        <v>4660.7293829999999</v>
      </c>
      <c r="K9031" t="s">
        <v>47</v>
      </c>
      <c r="L9031">
        <v>37009</v>
      </c>
      <c r="M9031">
        <v>245</v>
      </c>
      <c r="N9031" t="s">
        <v>48</v>
      </c>
      <c r="O9031" s="1">
        <v>43569</v>
      </c>
      <c r="P9031" t="s">
        <v>85</v>
      </c>
      <c r="Q9031" t="s">
        <v>50</v>
      </c>
      <c r="R9031">
        <f>Healthcare_Data_v1__4[[#This Row],[Discharge Date]]-Healthcare_Data_v1__4[[#This Row],[Date of Admission]]</f>
        <v>3</v>
      </c>
      <c r="S9031" t="str" cm="1">
        <f t="array" ref="S9031">_xlfn.IFS( Healthcare_Data_v1__4[[#This Row],[Days of Stay]]&lt;10,"Low",Healthcare_Data_v1__4[[#This Row],[Days of Stay]]&lt;20,"Med",Healthcare_Data_v1__4[[#This Row],[Days of Stay]]&lt;=30,"High")</f>
        <v>Low</v>
      </c>
      <c r="T9031" t="str">
        <f>CONCATENATE(Healthcare_Data_v1__4[[#This Row],[Medical Condition]],Healthcare_Data_v1__4[[#This Row],[Duration]])</f>
        <v>CancerLow</v>
      </c>
      <c r="U9031">
        <f>MONTH(Healthcare_Data_v1__4[[#This Row],[Date of Admission]])</f>
        <v>4</v>
      </c>
      <c r="V9031">
        <f>YEAR(Healthcare_Data_v1__4[[#This Row],[Date of Admission]])</f>
        <v>2019</v>
      </c>
      <c r="W9031">
        <f>DAY(Healthcare_Data_v1__4[[#This Row],[Date of Admission]])</f>
        <v>11</v>
      </c>
    </row>
    <row r="9032" spans="1:23" x14ac:dyDescent="0.3">
      <c r="A9032" t="s">
        <v>19058</v>
      </c>
      <c r="B9032">
        <v>62</v>
      </c>
      <c r="C9032" t="s">
        <v>3</v>
      </c>
      <c r="D9032" t="s">
        <v>15</v>
      </c>
      <c r="E9032" t="s">
        <v>24</v>
      </c>
      <c r="F9032" t="s">
        <v>7</v>
      </c>
      <c r="G9032" s="1">
        <v>44149</v>
      </c>
      <c r="H9032" t="s">
        <v>16431</v>
      </c>
      <c r="I9032" t="s">
        <v>12912</v>
      </c>
      <c r="J9032">
        <v>4645.2258119999997</v>
      </c>
      <c r="K9032" t="s">
        <v>41</v>
      </c>
      <c r="L9032">
        <v>7523</v>
      </c>
      <c r="M9032">
        <v>476</v>
      </c>
      <c r="N9032" t="s">
        <v>48</v>
      </c>
      <c r="O9032" s="1">
        <v>44177</v>
      </c>
      <c r="P9032" t="s">
        <v>49</v>
      </c>
      <c r="Q9032" t="s">
        <v>50</v>
      </c>
      <c r="R9032">
        <f>Healthcare_Data_v1__4[[#This Row],[Discharge Date]]-Healthcare_Data_v1__4[[#This Row],[Date of Admission]]</f>
        <v>28</v>
      </c>
      <c r="S9032" t="str" cm="1">
        <f t="array" ref="S9032">_xlfn.IFS( Healthcare_Data_v1__4[[#This Row],[Days of Stay]]&lt;10,"Low",Healthcare_Data_v1__4[[#This Row],[Days of Stay]]&lt;20,"Med",Healthcare_Data_v1__4[[#This Row],[Days of Stay]]&lt;=30,"High")</f>
        <v>High</v>
      </c>
      <c r="T9032" t="str">
        <f>CONCATENATE(Healthcare_Data_v1__4[[#This Row],[Medical Condition]],Healthcare_Data_v1__4[[#This Row],[Duration]])</f>
        <v>ObesityHigh</v>
      </c>
      <c r="U9032">
        <f>MONTH(Healthcare_Data_v1__4[[#This Row],[Date of Admission]])</f>
        <v>11</v>
      </c>
      <c r="V9032">
        <f>YEAR(Healthcare_Data_v1__4[[#This Row],[Date of Admission]])</f>
        <v>2020</v>
      </c>
      <c r="W9032">
        <f>DAY(Healthcare_Data_v1__4[[#This Row],[Date of Admission]])</f>
        <v>14</v>
      </c>
    </row>
    <row r="9033" spans="1:23" x14ac:dyDescent="0.3">
      <c r="A9033" t="s">
        <v>25788</v>
      </c>
      <c r="B9033">
        <v>26</v>
      </c>
      <c r="C9033" t="s">
        <v>5</v>
      </c>
      <c r="D9033" t="s">
        <v>15</v>
      </c>
      <c r="E9033" t="s">
        <v>21</v>
      </c>
      <c r="F9033" t="s">
        <v>7</v>
      </c>
      <c r="G9033" s="1">
        <v>43467</v>
      </c>
      <c r="H9033" t="s">
        <v>6178</v>
      </c>
      <c r="I9033" t="s">
        <v>16432</v>
      </c>
      <c r="J9033">
        <v>4644.0783940000001</v>
      </c>
      <c r="K9033" t="s">
        <v>47</v>
      </c>
      <c r="L9033">
        <v>10207</v>
      </c>
      <c r="M9033">
        <v>210</v>
      </c>
      <c r="N9033" t="s">
        <v>55</v>
      </c>
      <c r="O9033" s="1">
        <v>43496</v>
      </c>
      <c r="P9033" t="s">
        <v>85</v>
      </c>
      <c r="Q9033" t="s">
        <v>57</v>
      </c>
      <c r="R9033">
        <f>Healthcare_Data_v1__4[[#This Row],[Discharge Date]]-Healthcare_Data_v1__4[[#This Row],[Date of Admission]]</f>
        <v>29</v>
      </c>
      <c r="S9033" t="str" cm="1">
        <f t="array" ref="S9033">_xlfn.IFS( Healthcare_Data_v1__4[[#This Row],[Days of Stay]]&lt;10,"Low",Healthcare_Data_v1__4[[#This Row],[Days of Stay]]&lt;20,"Med",Healthcare_Data_v1__4[[#This Row],[Days of Stay]]&lt;=30,"High")</f>
        <v>High</v>
      </c>
      <c r="T9033" t="str">
        <f>CONCATENATE(Healthcare_Data_v1__4[[#This Row],[Medical Condition]],Healthcare_Data_v1__4[[#This Row],[Duration]])</f>
        <v>ObesityHigh</v>
      </c>
      <c r="U9033">
        <f>MONTH(Healthcare_Data_v1__4[[#This Row],[Date of Admission]])</f>
        <v>1</v>
      </c>
      <c r="V9033">
        <f>YEAR(Healthcare_Data_v1__4[[#This Row],[Date of Admission]])</f>
        <v>2019</v>
      </c>
      <c r="W9033">
        <f>DAY(Healthcare_Data_v1__4[[#This Row],[Date of Admission]])</f>
        <v>2</v>
      </c>
    </row>
    <row r="9034" spans="1:23" x14ac:dyDescent="0.3">
      <c r="A9034" t="s">
        <v>25789</v>
      </c>
      <c r="B9034">
        <v>77</v>
      </c>
      <c r="C9034" t="s">
        <v>3</v>
      </c>
      <c r="D9034" t="s">
        <v>16</v>
      </c>
      <c r="E9034" t="s">
        <v>25</v>
      </c>
      <c r="F9034" t="s">
        <v>10</v>
      </c>
      <c r="G9034" s="1">
        <v>43496</v>
      </c>
      <c r="H9034" t="s">
        <v>16433</v>
      </c>
      <c r="I9034" t="s">
        <v>16434</v>
      </c>
      <c r="J9034">
        <v>4640.9287809999996</v>
      </c>
      <c r="K9034" t="s">
        <v>41</v>
      </c>
      <c r="L9034">
        <v>29189</v>
      </c>
      <c r="M9034">
        <v>458</v>
      </c>
      <c r="N9034" t="s">
        <v>55</v>
      </c>
      <c r="O9034" s="1">
        <v>43526</v>
      </c>
      <c r="P9034" t="s">
        <v>56</v>
      </c>
      <c r="Q9034" t="s">
        <v>50</v>
      </c>
      <c r="R9034">
        <f>Healthcare_Data_v1__4[[#This Row],[Discharge Date]]-Healthcare_Data_v1__4[[#This Row],[Date of Admission]]</f>
        <v>30</v>
      </c>
      <c r="S9034" t="str" cm="1">
        <f t="array" ref="S9034">_xlfn.IFS( Healthcare_Data_v1__4[[#This Row],[Days of Stay]]&lt;10,"Low",Healthcare_Data_v1__4[[#This Row],[Days of Stay]]&lt;20,"Med",Healthcare_Data_v1__4[[#This Row],[Days of Stay]]&lt;=30,"High")</f>
        <v>High</v>
      </c>
      <c r="T9034" t="str">
        <f>CONCATENATE(Healthcare_Data_v1__4[[#This Row],[Medical Condition]],Healthcare_Data_v1__4[[#This Row],[Duration]])</f>
        <v>HypertensionHigh</v>
      </c>
      <c r="U9034">
        <f>MONTH(Healthcare_Data_v1__4[[#This Row],[Date of Admission]])</f>
        <v>1</v>
      </c>
      <c r="V9034">
        <f>YEAR(Healthcare_Data_v1__4[[#This Row],[Date of Admission]])</f>
        <v>2019</v>
      </c>
      <c r="W9034">
        <f>DAY(Healthcare_Data_v1__4[[#This Row],[Date of Admission]])</f>
        <v>31</v>
      </c>
    </row>
    <row r="9035" spans="1:23" x14ac:dyDescent="0.3">
      <c r="A9035" t="s">
        <v>25790</v>
      </c>
      <c r="B9035">
        <v>63</v>
      </c>
      <c r="C9035" t="s">
        <v>3</v>
      </c>
      <c r="D9035" t="s">
        <v>16</v>
      </c>
      <c r="E9035" t="s">
        <v>19</v>
      </c>
      <c r="F9035" t="s">
        <v>10</v>
      </c>
      <c r="G9035" s="1">
        <v>43473</v>
      </c>
      <c r="H9035" t="s">
        <v>25791</v>
      </c>
      <c r="I9035" t="s">
        <v>764</v>
      </c>
      <c r="J9035">
        <v>4638.2640659999997</v>
      </c>
      <c r="K9035" t="s">
        <v>41</v>
      </c>
      <c r="L9035">
        <v>33874</v>
      </c>
      <c r="M9035">
        <v>295</v>
      </c>
      <c r="N9035" t="s">
        <v>55</v>
      </c>
      <c r="O9035" s="1">
        <v>43478</v>
      </c>
      <c r="P9035" t="s">
        <v>43</v>
      </c>
      <c r="Q9035" t="s">
        <v>57</v>
      </c>
      <c r="R9035">
        <f>Healthcare_Data_v1__4[[#This Row],[Discharge Date]]-Healthcare_Data_v1__4[[#This Row],[Date of Admission]]</f>
        <v>5</v>
      </c>
      <c r="S9035" t="str" cm="1">
        <f t="array" ref="S9035">_xlfn.IFS( Healthcare_Data_v1__4[[#This Row],[Days of Stay]]&lt;10,"Low",Healthcare_Data_v1__4[[#This Row],[Days of Stay]]&lt;20,"Med",Healthcare_Data_v1__4[[#This Row],[Days of Stay]]&lt;=30,"High")</f>
        <v>Low</v>
      </c>
      <c r="T9035" t="str">
        <f>CONCATENATE(Healthcare_Data_v1__4[[#This Row],[Medical Condition]],Healthcare_Data_v1__4[[#This Row],[Duration]])</f>
        <v>HypertensionLow</v>
      </c>
      <c r="U9035">
        <f>MONTH(Healthcare_Data_v1__4[[#This Row],[Date of Admission]])</f>
        <v>1</v>
      </c>
      <c r="V9035">
        <f>YEAR(Healthcare_Data_v1__4[[#This Row],[Date of Admission]])</f>
        <v>2019</v>
      </c>
      <c r="W9035">
        <f>DAY(Healthcare_Data_v1__4[[#This Row],[Date of Admission]])</f>
        <v>8</v>
      </c>
    </row>
    <row r="9036" spans="1:23" x14ac:dyDescent="0.3">
      <c r="A9036" t="s">
        <v>25792</v>
      </c>
      <c r="B9036">
        <v>71</v>
      </c>
      <c r="C9036" t="s">
        <v>3</v>
      </c>
      <c r="D9036" t="s">
        <v>16</v>
      </c>
      <c r="E9036" t="s">
        <v>20</v>
      </c>
      <c r="F9036" t="s">
        <v>10</v>
      </c>
      <c r="G9036" s="1">
        <v>44683</v>
      </c>
      <c r="H9036" t="s">
        <v>16435</v>
      </c>
      <c r="I9036" t="s">
        <v>16436</v>
      </c>
      <c r="J9036">
        <v>4633.0063220000002</v>
      </c>
      <c r="K9036" t="s">
        <v>41</v>
      </c>
      <c r="L9036">
        <v>29230</v>
      </c>
      <c r="M9036">
        <v>337</v>
      </c>
      <c r="N9036" t="s">
        <v>42</v>
      </c>
      <c r="O9036" s="1">
        <v>44701</v>
      </c>
      <c r="P9036" t="s">
        <v>60</v>
      </c>
      <c r="Q9036" t="s">
        <v>44</v>
      </c>
      <c r="R9036">
        <f>Healthcare_Data_v1__4[[#This Row],[Discharge Date]]-Healthcare_Data_v1__4[[#This Row],[Date of Admission]]</f>
        <v>18</v>
      </c>
      <c r="S9036" t="str" cm="1">
        <f t="array" ref="S9036">_xlfn.IFS( Healthcare_Data_v1__4[[#This Row],[Days of Stay]]&lt;10,"Low",Healthcare_Data_v1__4[[#This Row],[Days of Stay]]&lt;20,"Med",Healthcare_Data_v1__4[[#This Row],[Days of Stay]]&lt;=30,"High")</f>
        <v>Med</v>
      </c>
      <c r="T9036" t="str">
        <f>CONCATENATE(Healthcare_Data_v1__4[[#This Row],[Medical Condition]],Healthcare_Data_v1__4[[#This Row],[Duration]])</f>
        <v>HypertensionMed</v>
      </c>
      <c r="U9036">
        <f>MONTH(Healthcare_Data_v1__4[[#This Row],[Date of Admission]])</f>
        <v>5</v>
      </c>
      <c r="V9036">
        <f>YEAR(Healthcare_Data_v1__4[[#This Row],[Date of Admission]])</f>
        <v>2022</v>
      </c>
      <c r="W9036">
        <f>DAY(Healthcare_Data_v1__4[[#This Row],[Date of Admission]])</f>
        <v>2</v>
      </c>
    </row>
    <row r="9037" spans="1:23" x14ac:dyDescent="0.3">
      <c r="A9037" t="s">
        <v>25793</v>
      </c>
      <c r="B9037">
        <v>29</v>
      </c>
      <c r="C9037" t="s">
        <v>5</v>
      </c>
      <c r="D9037" t="s">
        <v>15</v>
      </c>
      <c r="E9037" t="s">
        <v>20</v>
      </c>
      <c r="F9037" t="s">
        <v>11</v>
      </c>
      <c r="G9037" s="1">
        <v>44048</v>
      </c>
      <c r="H9037" t="s">
        <v>16437</v>
      </c>
      <c r="I9037" t="s">
        <v>16438</v>
      </c>
      <c r="J9037">
        <v>4630.2239760000002</v>
      </c>
      <c r="K9037" t="s">
        <v>63</v>
      </c>
      <c r="L9037">
        <v>20867</v>
      </c>
      <c r="M9037">
        <v>280</v>
      </c>
      <c r="N9037" t="s">
        <v>42</v>
      </c>
      <c r="O9037" s="1">
        <v>44064</v>
      </c>
      <c r="P9037" t="s">
        <v>85</v>
      </c>
      <c r="Q9037" t="s">
        <v>50</v>
      </c>
      <c r="R9037">
        <f>Healthcare_Data_v1__4[[#This Row],[Discharge Date]]-Healthcare_Data_v1__4[[#This Row],[Date of Admission]]</f>
        <v>16</v>
      </c>
      <c r="S9037" t="str" cm="1">
        <f t="array" ref="S9037">_xlfn.IFS( Healthcare_Data_v1__4[[#This Row],[Days of Stay]]&lt;10,"Low",Healthcare_Data_v1__4[[#This Row],[Days of Stay]]&lt;20,"Med",Healthcare_Data_v1__4[[#This Row],[Days of Stay]]&lt;=30,"High")</f>
        <v>Med</v>
      </c>
      <c r="T9037" t="str">
        <f>CONCATENATE(Healthcare_Data_v1__4[[#This Row],[Medical Condition]],Healthcare_Data_v1__4[[#This Row],[Duration]])</f>
        <v>CancerMed</v>
      </c>
      <c r="U9037">
        <f>MONTH(Healthcare_Data_v1__4[[#This Row],[Date of Admission]])</f>
        <v>8</v>
      </c>
      <c r="V9037">
        <f>YEAR(Healthcare_Data_v1__4[[#This Row],[Date of Admission]])</f>
        <v>2020</v>
      </c>
      <c r="W9037">
        <f>DAY(Healthcare_Data_v1__4[[#This Row],[Date of Admission]])</f>
        <v>5</v>
      </c>
    </row>
    <row r="9038" spans="1:23" x14ac:dyDescent="0.3">
      <c r="A9038" t="s">
        <v>25794</v>
      </c>
      <c r="B9038">
        <v>62</v>
      </c>
      <c r="C9038" t="s">
        <v>3</v>
      </c>
      <c r="D9038" t="s">
        <v>16</v>
      </c>
      <c r="E9038" t="s">
        <v>23</v>
      </c>
      <c r="F9038" t="s">
        <v>9</v>
      </c>
      <c r="G9038" s="1">
        <v>44650</v>
      </c>
      <c r="H9038" t="s">
        <v>16439</v>
      </c>
      <c r="I9038" t="s">
        <v>16440</v>
      </c>
      <c r="J9038">
        <v>4622.7577250000004</v>
      </c>
      <c r="K9038" t="s">
        <v>41</v>
      </c>
      <c r="L9038">
        <v>34372</v>
      </c>
      <c r="M9038">
        <v>352</v>
      </c>
      <c r="N9038" t="s">
        <v>42</v>
      </c>
      <c r="O9038" s="1">
        <v>44665</v>
      </c>
      <c r="P9038" t="s">
        <v>56</v>
      </c>
      <c r="Q9038" t="s">
        <v>50</v>
      </c>
      <c r="R9038">
        <f>Healthcare_Data_v1__4[[#This Row],[Discharge Date]]-Healthcare_Data_v1__4[[#This Row],[Date of Admission]]</f>
        <v>15</v>
      </c>
      <c r="S9038" t="str" cm="1">
        <f t="array" ref="S9038">_xlfn.IFS( Healthcare_Data_v1__4[[#This Row],[Days of Stay]]&lt;10,"Low",Healthcare_Data_v1__4[[#This Row],[Days of Stay]]&lt;20,"Med",Healthcare_Data_v1__4[[#This Row],[Days of Stay]]&lt;=30,"High")</f>
        <v>Med</v>
      </c>
      <c r="T9038" t="str">
        <f>CONCATENATE(Healthcare_Data_v1__4[[#This Row],[Medical Condition]],Healthcare_Data_v1__4[[#This Row],[Duration]])</f>
        <v>ArthritisMed</v>
      </c>
      <c r="U9038">
        <f>MONTH(Healthcare_Data_v1__4[[#This Row],[Date of Admission]])</f>
        <v>3</v>
      </c>
      <c r="V9038">
        <f>YEAR(Healthcare_Data_v1__4[[#This Row],[Date of Admission]])</f>
        <v>2022</v>
      </c>
      <c r="W9038">
        <f>DAY(Healthcare_Data_v1__4[[#This Row],[Date of Admission]])</f>
        <v>30</v>
      </c>
    </row>
    <row r="9039" spans="1:23" x14ac:dyDescent="0.3">
      <c r="A9039" t="s">
        <v>25795</v>
      </c>
      <c r="B9039">
        <v>48</v>
      </c>
      <c r="C9039" t="s">
        <v>8</v>
      </c>
      <c r="D9039" t="s">
        <v>16</v>
      </c>
      <c r="E9039" t="s">
        <v>22</v>
      </c>
      <c r="F9039" t="s">
        <v>11</v>
      </c>
      <c r="G9039" s="1">
        <v>43494</v>
      </c>
      <c r="H9039" t="s">
        <v>16441</v>
      </c>
      <c r="I9039" t="s">
        <v>16442</v>
      </c>
      <c r="J9039">
        <v>4612.3329359999998</v>
      </c>
      <c r="K9039" t="s">
        <v>47</v>
      </c>
      <c r="L9039">
        <v>17956</v>
      </c>
      <c r="M9039">
        <v>318</v>
      </c>
      <c r="N9039" t="s">
        <v>42</v>
      </c>
      <c r="O9039" s="1">
        <v>43500</v>
      </c>
      <c r="P9039" t="s">
        <v>49</v>
      </c>
      <c r="Q9039" t="s">
        <v>50</v>
      </c>
      <c r="R9039">
        <f>Healthcare_Data_v1__4[[#This Row],[Discharge Date]]-Healthcare_Data_v1__4[[#This Row],[Date of Admission]]</f>
        <v>6</v>
      </c>
      <c r="S9039" t="str" cm="1">
        <f t="array" ref="S9039">_xlfn.IFS( Healthcare_Data_v1__4[[#This Row],[Days of Stay]]&lt;10,"Low",Healthcare_Data_v1__4[[#This Row],[Days of Stay]]&lt;20,"Med",Healthcare_Data_v1__4[[#This Row],[Days of Stay]]&lt;=30,"High")</f>
        <v>Low</v>
      </c>
      <c r="T9039" t="str">
        <f>CONCATENATE(Healthcare_Data_v1__4[[#This Row],[Medical Condition]],Healthcare_Data_v1__4[[#This Row],[Duration]])</f>
        <v>CancerLow</v>
      </c>
      <c r="U9039">
        <f>MONTH(Healthcare_Data_v1__4[[#This Row],[Date of Admission]])</f>
        <v>1</v>
      </c>
      <c r="V9039">
        <f>YEAR(Healthcare_Data_v1__4[[#This Row],[Date of Admission]])</f>
        <v>2019</v>
      </c>
      <c r="W9039">
        <f>DAY(Healthcare_Data_v1__4[[#This Row],[Date of Admission]])</f>
        <v>29</v>
      </c>
    </row>
    <row r="9040" spans="1:23" x14ac:dyDescent="0.3">
      <c r="A9040" t="s">
        <v>1460</v>
      </c>
      <c r="B9040">
        <v>38</v>
      </c>
      <c r="C9040" t="s">
        <v>5</v>
      </c>
      <c r="D9040" t="s">
        <v>16</v>
      </c>
      <c r="E9040" t="s">
        <v>24</v>
      </c>
      <c r="F9040" t="s">
        <v>7</v>
      </c>
      <c r="G9040" s="1">
        <v>43577</v>
      </c>
      <c r="H9040" t="s">
        <v>16443</v>
      </c>
      <c r="I9040" t="s">
        <v>12099</v>
      </c>
      <c r="J9040">
        <v>4612.2342239999998</v>
      </c>
      <c r="K9040" t="s">
        <v>63</v>
      </c>
      <c r="L9040">
        <v>8181</v>
      </c>
      <c r="M9040">
        <v>360</v>
      </c>
      <c r="N9040" t="s">
        <v>55</v>
      </c>
      <c r="O9040" s="1">
        <v>43599</v>
      </c>
      <c r="P9040" t="s">
        <v>43</v>
      </c>
      <c r="Q9040" t="s">
        <v>57</v>
      </c>
      <c r="R9040">
        <f>Healthcare_Data_v1__4[[#This Row],[Discharge Date]]-Healthcare_Data_v1__4[[#This Row],[Date of Admission]]</f>
        <v>22</v>
      </c>
      <c r="S9040" t="str" cm="1">
        <f t="array" ref="S9040">_xlfn.IFS( Healthcare_Data_v1__4[[#This Row],[Days of Stay]]&lt;10,"Low",Healthcare_Data_v1__4[[#This Row],[Days of Stay]]&lt;20,"Med",Healthcare_Data_v1__4[[#This Row],[Days of Stay]]&lt;=30,"High")</f>
        <v>High</v>
      </c>
      <c r="T9040" t="str">
        <f>CONCATENATE(Healthcare_Data_v1__4[[#This Row],[Medical Condition]],Healthcare_Data_v1__4[[#This Row],[Duration]])</f>
        <v>ObesityHigh</v>
      </c>
      <c r="U9040">
        <f>MONTH(Healthcare_Data_v1__4[[#This Row],[Date of Admission]])</f>
        <v>4</v>
      </c>
      <c r="V9040">
        <f>YEAR(Healthcare_Data_v1__4[[#This Row],[Date of Admission]])</f>
        <v>2019</v>
      </c>
      <c r="W9040">
        <f>DAY(Healthcare_Data_v1__4[[#This Row],[Date of Admission]])</f>
        <v>22</v>
      </c>
    </row>
    <row r="9041" spans="1:23" x14ac:dyDescent="0.3">
      <c r="A9041" t="s">
        <v>25796</v>
      </c>
      <c r="B9041">
        <v>59</v>
      </c>
      <c r="C9041" t="s">
        <v>3</v>
      </c>
      <c r="D9041" t="s">
        <v>16</v>
      </c>
      <c r="E9041" t="s">
        <v>20</v>
      </c>
      <c r="F9041" t="s">
        <v>6</v>
      </c>
      <c r="G9041" s="1">
        <v>44535</v>
      </c>
      <c r="H9041" t="s">
        <v>16444</v>
      </c>
      <c r="I9041" t="s">
        <v>16445</v>
      </c>
      <c r="J9041">
        <v>4609.1806839999999</v>
      </c>
      <c r="K9041" t="s">
        <v>69</v>
      </c>
      <c r="L9041">
        <v>5027</v>
      </c>
      <c r="M9041">
        <v>477</v>
      </c>
      <c r="N9041" t="s">
        <v>55</v>
      </c>
      <c r="O9041" s="1">
        <v>44545</v>
      </c>
      <c r="P9041" t="s">
        <v>60</v>
      </c>
      <c r="Q9041" t="s">
        <v>57</v>
      </c>
      <c r="R9041">
        <f>Healthcare_Data_v1__4[[#This Row],[Discharge Date]]-Healthcare_Data_v1__4[[#This Row],[Date of Admission]]</f>
        <v>10</v>
      </c>
      <c r="S9041" t="str" cm="1">
        <f t="array" ref="S9041">_xlfn.IFS( Healthcare_Data_v1__4[[#This Row],[Days of Stay]]&lt;10,"Low",Healthcare_Data_v1__4[[#This Row],[Days of Stay]]&lt;20,"Med",Healthcare_Data_v1__4[[#This Row],[Days of Stay]]&lt;=30,"High")</f>
        <v>Med</v>
      </c>
      <c r="T9041" t="str">
        <f>CONCATENATE(Healthcare_Data_v1__4[[#This Row],[Medical Condition]],Healthcare_Data_v1__4[[#This Row],[Duration]])</f>
        <v>AsthmaMed</v>
      </c>
      <c r="U9041">
        <f>MONTH(Healthcare_Data_v1__4[[#This Row],[Date of Admission]])</f>
        <v>12</v>
      </c>
      <c r="V9041">
        <f>YEAR(Healthcare_Data_v1__4[[#This Row],[Date of Admission]])</f>
        <v>2021</v>
      </c>
      <c r="W9041">
        <f>DAY(Healthcare_Data_v1__4[[#This Row],[Date of Admission]])</f>
        <v>5</v>
      </c>
    </row>
    <row r="9042" spans="1:23" x14ac:dyDescent="0.3">
      <c r="A9042" t="s">
        <v>25797</v>
      </c>
      <c r="B9042">
        <v>76</v>
      </c>
      <c r="C9042" t="s">
        <v>3</v>
      </c>
      <c r="D9042" t="s">
        <v>16</v>
      </c>
      <c r="E9042" t="s">
        <v>19</v>
      </c>
      <c r="F9042" t="s">
        <v>10</v>
      </c>
      <c r="G9042" s="1">
        <v>44252</v>
      </c>
      <c r="H9042" t="s">
        <v>16446</v>
      </c>
      <c r="I9042" t="s">
        <v>16447</v>
      </c>
      <c r="J9042">
        <v>4601.0688190000001</v>
      </c>
      <c r="K9042" t="s">
        <v>41</v>
      </c>
      <c r="L9042">
        <v>19254</v>
      </c>
      <c r="M9042">
        <v>464</v>
      </c>
      <c r="N9042" t="s">
        <v>55</v>
      </c>
      <c r="O9042" s="1">
        <v>44256</v>
      </c>
      <c r="P9042" t="s">
        <v>43</v>
      </c>
      <c r="Q9042" t="s">
        <v>57</v>
      </c>
      <c r="R9042">
        <f>Healthcare_Data_v1__4[[#This Row],[Discharge Date]]-Healthcare_Data_v1__4[[#This Row],[Date of Admission]]</f>
        <v>4</v>
      </c>
      <c r="S9042" t="str" cm="1">
        <f t="array" ref="S9042">_xlfn.IFS( Healthcare_Data_v1__4[[#This Row],[Days of Stay]]&lt;10,"Low",Healthcare_Data_v1__4[[#This Row],[Days of Stay]]&lt;20,"Med",Healthcare_Data_v1__4[[#This Row],[Days of Stay]]&lt;=30,"High")</f>
        <v>Low</v>
      </c>
      <c r="T9042" t="str">
        <f>CONCATENATE(Healthcare_Data_v1__4[[#This Row],[Medical Condition]],Healthcare_Data_v1__4[[#This Row],[Duration]])</f>
        <v>HypertensionLow</v>
      </c>
      <c r="U9042">
        <f>MONTH(Healthcare_Data_v1__4[[#This Row],[Date of Admission]])</f>
        <v>2</v>
      </c>
      <c r="V9042">
        <f>YEAR(Healthcare_Data_v1__4[[#This Row],[Date of Admission]])</f>
        <v>2021</v>
      </c>
      <c r="W9042">
        <f>DAY(Healthcare_Data_v1__4[[#This Row],[Date of Admission]])</f>
        <v>25</v>
      </c>
    </row>
    <row r="9043" spans="1:23" x14ac:dyDescent="0.3">
      <c r="A9043" t="s">
        <v>25798</v>
      </c>
      <c r="B9043">
        <v>60</v>
      </c>
      <c r="C9043" t="s">
        <v>3</v>
      </c>
      <c r="D9043" t="s">
        <v>16</v>
      </c>
      <c r="E9043" t="s">
        <v>24</v>
      </c>
      <c r="F9043" t="s">
        <v>10</v>
      </c>
      <c r="G9043" s="1">
        <v>43810</v>
      </c>
      <c r="H9043" t="s">
        <v>16448</v>
      </c>
      <c r="I9043" t="s">
        <v>16449</v>
      </c>
      <c r="J9043">
        <v>4600.4127550000003</v>
      </c>
      <c r="K9043" t="s">
        <v>41</v>
      </c>
      <c r="L9043">
        <v>31408</v>
      </c>
      <c r="M9043">
        <v>234</v>
      </c>
      <c r="N9043" t="s">
        <v>42</v>
      </c>
      <c r="O9043" s="1">
        <v>43811</v>
      </c>
      <c r="P9043" t="s">
        <v>85</v>
      </c>
      <c r="Q9043" t="s">
        <v>57</v>
      </c>
      <c r="R9043">
        <f>Healthcare_Data_v1__4[[#This Row],[Discharge Date]]-Healthcare_Data_v1__4[[#This Row],[Date of Admission]]</f>
        <v>1</v>
      </c>
      <c r="S9043" t="str" cm="1">
        <f t="array" ref="S9043">_xlfn.IFS( Healthcare_Data_v1__4[[#This Row],[Days of Stay]]&lt;10,"Low",Healthcare_Data_v1__4[[#This Row],[Days of Stay]]&lt;20,"Med",Healthcare_Data_v1__4[[#This Row],[Days of Stay]]&lt;=30,"High")</f>
        <v>Low</v>
      </c>
      <c r="T9043" t="str">
        <f>CONCATENATE(Healthcare_Data_v1__4[[#This Row],[Medical Condition]],Healthcare_Data_v1__4[[#This Row],[Duration]])</f>
        <v>HypertensionLow</v>
      </c>
      <c r="U9043">
        <f>MONTH(Healthcare_Data_v1__4[[#This Row],[Date of Admission]])</f>
        <v>12</v>
      </c>
      <c r="V9043">
        <f>YEAR(Healthcare_Data_v1__4[[#This Row],[Date of Admission]])</f>
        <v>2019</v>
      </c>
      <c r="W9043">
        <f>DAY(Healthcare_Data_v1__4[[#This Row],[Date of Admission]])</f>
        <v>11</v>
      </c>
    </row>
    <row r="9044" spans="1:23" x14ac:dyDescent="0.3">
      <c r="A9044" t="s">
        <v>25799</v>
      </c>
      <c r="B9044">
        <v>50</v>
      </c>
      <c r="C9044" t="s">
        <v>8</v>
      </c>
      <c r="D9044" t="s">
        <v>15</v>
      </c>
      <c r="E9044" t="s">
        <v>24</v>
      </c>
      <c r="F9044" t="s">
        <v>6</v>
      </c>
      <c r="G9044" s="1">
        <v>44619</v>
      </c>
      <c r="H9044" t="s">
        <v>16450</v>
      </c>
      <c r="I9044" t="s">
        <v>16451</v>
      </c>
      <c r="J9044">
        <v>4590.0555919999997</v>
      </c>
      <c r="K9044" t="s">
        <v>66</v>
      </c>
      <c r="L9044">
        <v>37312</v>
      </c>
      <c r="M9044">
        <v>105</v>
      </c>
      <c r="N9044" t="s">
        <v>55</v>
      </c>
      <c r="O9044" s="1">
        <v>44625</v>
      </c>
      <c r="P9044" t="s">
        <v>43</v>
      </c>
      <c r="Q9044" t="s">
        <v>57</v>
      </c>
      <c r="R9044">
        <f>Healthcare_Data_v1__4[[#This Row],[Discharge Date]]-Healthcare_Data_v1__4[[#This Row],[Date of Admission]]</f>
        <v>6</v>
      </c>
      <c r="S9044" t="str" cm="1">
        <f t="array" ref="S9044">_xlfn.IFS( Healthcare_Data_v1__4[[#This Row],[Days of Stay]]&lt;10,"Low",Healthcare_Data_v1__4[[#This Row],[Days of Stay]]&lt;20,"Med",Healthcare_Data_v1__4[[#This Row],[Days of Stay]]&lt;=30,"High")</f>
        <v>Low</v>
      </c>
      <c r="T9044" t="str">
        <f>CONCATENATE(Healthcare_Data_v1__4[[#This Row],[Medical Condition]],Healthcare_Data_v1__4[[#This Row],[Duration]])</f>
        <v>AsthmaLow</v>
      </c>
      <c r="U9044">
        <f>MONTH(Healthcare_Data_v1__4[[#This Row],[Date of Admission]])</f>
        <v>2</v>
      </c>
      <c r="V9044">
        <f>YEAR(Healthcare_Data_v1__4[[#This Row],[Date of Admission]])</f>
        <v>2022</v>
      </c>
      <c r="W9044">
        <f>DAY(Healthcare_Data_v1__4[[#This Row],[Date of Admission]])</f>
        <v>27</v>
      </c>
    </row>
    <row r="9045" spans="1:23" x14ac:dyDescent="0.3">
      <c r="A9045" t="s">
        <v>25800</v>
      </c>
      <c r="B9045">
        <v>23</v>
      </c>
      <c r="C9045" t="s">
        <v>12</v>
      </c>
      <c r="D9045" t="s">
        <v>15</v>
      </c>
      <c r="E9045" t="s">
        <v>19</v>
      </c>
      <c r="F9045" t="s">
        <v>4</v>
      </c>
      <c r="G9045" s="1">
        <v>44185</v>
      </c>
      <c r="H9045" t="s">
        <v>16452</v>
      </c>
      <c r="I9045" t="s">
        <v>3396</v>
      </c>
      <c r="J9045">
        <v>4588.7968149999997</v>
      </c>
      <c r="K9045" t="s">
        <v>69</v>
      </c>
      <c r="L9045">
        <v>52087</v>
      </c>
      <c r="M9045">
        <v>257</v>
      </c>
      <c r="N9045" t="s">
        <v>42</v>
      </c>
      <c r="O9045" s="1">
        <v>44208</v>
      </c>
      <c r="P9045" t="s">
        <v>60</v>
      </c>
      <c r="Q9045" t="s">
        <v>44</v>
      </c>
      <c r="R9045">
        <f>Healthcare_Data_v1__4[[#This Row],[Discharge Date]]-Healthcare_Data_v1__4[[#This Row],[Date of Admission]]</f>
        <v>23</v>
      </c>
      <c r="S9045" t="str" cm="1">
        <f t="array" ref="S9045">_xlfn.IFS( Healthcare_Data_v1__4[[#This Row],[Days of Stay]]&lt;10,"Low",Healthcare_Data_v1__4[[#This Row],[Days of Stay]]&lt;20,"Med",Healthcare_Data_v1__4[[#This Row],[Days of Stay]]&lt;=30,"High")</f>
        <v>High</v>
      </c>
      <c r="T9045" t="str">
        <f>CONCATENATE(Healthcare_Data_v1__4[[#This Row],[Medical Condition]],Healthcare_Data_v1__4[[#This Row],[Duration]])</f>
        <v>DiabetesHigh</v>
      </c>
      <c r="U9045">
        <f>MONTH(Healthcare_Data_v1__4[[#This Row],[Date of Admission]])</f>
        <v>12</v>
      </c>
      <c r="V9045">
        <f>YEAR(Healthcare_Data_v1__4[[#This Row],[Date of Admission]])</f>
        <v>2020</v>
      </c>
      <c r="W9045">
        <f>DAY(Healthcare_Data_v1__4[[#This Row],[Date of Admission]])</f>
        <v>20</v>
      </c>
    </row>
    <row r="9046" spans="1:23" x14ac:dyDescent="0.3">
      <c r="A9046" t="s">
        <v>25801</v>
      </c>
      <c r="B9046">
        <v>67</v>
      </c>
      <c r="C9046" t="s">
        <v>3</v>
      </c>
      <c r="D9046" t="s">
        <v>15</v>
      </c>
      <c r="E9046" t="s">
        <v>22</v>
      </c>
      <c r="F9046" t="s">
        <v>4</v>
      </c>
      <c r="G9046" s="1">
        <v>45026</v>
      </c>
      <c r="H9046" t="s">
        <v>16453</v>
      </c>
      <c r="I9046" t="s">
        <v>16454</v>
      </c>
      <c r="J9046">
        <v>4586.6320839999998</v>
      </c>
      <c r="K9046" t="s">
        <v>41</v>
      </c>
      <c r="L9046">
        <v>51262</v>
      </c>
      <c r="M9046">
        <v>135</v>
      </c>
      <c r="N9046" t="s">
        <v>55</v>
      </c>
      <c r="O9046" s="1">
        <v>45027</v>
      </c>
      <c r="P9046" t="s">
        <v>49</v>
      </c>
      <c r="Q9046" t="s">
        <v>50</v>
      </c>
      <c r="R9046">
        <f>Healthcare_Data_v1__4[[#This Row],[Discharge Date]]-Healthcare_Data_v1__4[[#This Row],[Date of Admission]]</f>
        <v>1</v>
      </c>
      <c r="S9046" t="str" cm="1">
        <f t="array" ref="S9046">_xlfn.IFS( Healthcare_Data_v1__4[[#This Row],[Days of Stay]]&lt;10,"Low",Healthcare_Data_v1__4[[#This Row],[Days of Stay]]&lt;20,"Med",Healthcare_Data_v1__4[[#This Row],[Days of Stay]]&lt;=30,"High")</f>
        <v>Low</v>
      </c>
      <c r="T9046" t="str">
        <f>CONCATENATE(Healthcare_Data_v1__4[[#This Row],[Medical Condition]],Healthcare_Data_v1__4[[#This Row],[Duration]])</f>
        <v>DiabetesLow</v>
      </c>
      <c r="U9046">
        <f>MONTH(Healthcare_Data_v1__4[[#This Row],[Date of Admission]])</f>
        <v>4</v>
      </c>
      <c r="V9046">
        <f>YEAR(Healthcare_Data_v1__4[[#This Row],[Date of Admission]])</f>
        <v>2023</v>
      </c>
      <c r="W9046">
        <f>DAY(Healthcare_Data_v1__4[[#This Row],[Date of Admission]])</f>
        <v>10</v>
      </c>
    </row>
    <row r="9047" spans="1:23" x14ac:dyDescent="0.3">
      <c r="A9047" t="s">
        <v>25802</v>
      </c>
      <c r="B9047">
        <v>47</v>
      </c>
      <c r="C9047" t="s">
        <v>8</v>
      </c>
      <c r="D9047" t="s">
        <v>15</v>
      </c>
      <c r="E9047" t="s">
        <v>23</v>
      </c>
      <c r="F9047" t="s">
        <v>10</v>
      </c>
      <c r="G9047" s="1">
        <v>43873</v>
      </c>
      <c r="H9047" t="s">
        <v>16455</v>
      </c>
      <c r="I9047" t="s">
        <v>16456</v>
      </c>
      <c r="J9047">
        <v>4578.2680950000004</v>
      </c>
      <c r="K9047" t="s">
        <v>66</v>
      </c>
      <c r="L9047">
        <v>10282</v>
      </c>
      <c r="M9047">
        <v>143</v>
      </c>
      <c r="N9047" t="s">
        <v>48</v>
      </c>
      <c r="O9047" s="1">
        <v>43883</v>
      </c>
      <c r="P9047" t="s">
        <v>49</v>
      </c>
      <c r="Q9047" t="s">
        <v>44</v>
      </c>
      <c r="R9047">
        <f>Healthcare_Data_v1__4[[#This Row],[Discharge Date]]-Healthcare_Data_v1__4[[#This Row],[Date of Admission]]</f>
        <v>10</v>
      </c>
      <c r="S9047" t="str" cm="1">
        <f t="array" ref="S9047">_xlfn.IFS( Healthcare_Data_v1__4[[#This Row],[Days of Stay]]&lt;10,"Low",Healthcare_Data_v1__4[[#This Row],[Days of Stay]]&lt;20,"Med",Healthcare_Data_v1__4[[#This Row],[Days of Stay]]&lt;=30,"High")</f>
        <v>Med</v>
      </c>
      <c r="T9047" t="str">
        <f>CONCATENATE(Healthcare_Data_v1__4[[#This Row],[Medical Condition]],Healthcare_Data_v1__4[[#This Row],[Duration]])</f>
        <v>HypertensionMed</v>
      </c>
      <c r="U9047">
        <f>MONTH(Healthcare_Data_v1__4[[#This Row],[Date of Admission]])</f>
        <v>2</v>
      </c>
      <c r="V9047">
        <f>YEAR(Healthcare_Data_v1__4[[#This Row],[Date of Admission]])</f>
        <v>2020</v>
      </c>
      <c r="W9047">
        <f>DAY(Healthcare_Data_v1__4[[#This Row],[Date of Admission]])</f>
        <v>12</v>
      </c>
    </row>
    <row r="9048" spans="1:23" x14ac:dyDescent="0.3">
      <c r="A9048" t="s">
        <v>25803</v>
      </c>
      <c r="B9048">
        <v>49</v>
      </c>
      <c r="C9048" t="s">
        <v>8</v>
      </c>
      <c r="D9048" t="s">
        <v>15</v>
      </c>
      <c r="E9048" t="s">
        <v>23</v>
      </c>
      <c r="F9048" t="s">
        <v>9</v>
      </c>
      <c r="G9048" s="1">
        <v>43665</v>
      </c>
      <c r="H9048" t="s">
        <v>16457</v>
      </c>
      <c r="I9048" t="s">
        <v>16458</v>
      </c>
      <c r="J9048">
        <v>4577.1901520000001</v>
      </c>
      <c r="K9048" t="s">
        <v>66</v>
      </c>
      <c r="L9048">
        <v>15996</v>
      </c>
      <c r="M9048">
        <v>470</v>
      </c>
      <c r="N9048" t="s">
        <v>55</v>
      </c>
      <c r="O9048" s="1">
        <v>43674</v>
      </c>
      <c r="P9048" t="s">
        <v>85</v>
      </c>
      <c r="Q9048" t="s">
        <v>57</v>
      </c>
      <c r="R9048">
        <f>Healthcare_Data_v1__4[[#This Row],[Discharge Date]]-Healthcare_Data_v1__4[[#This Row],[Date of Admission]]</f>
        <v>9</v>
      </c>
      <c r="S9048" t="str" cm="1">
        <f t="array" ref="S9048">_xlfn.IFS( Healthcare_Data_v1__4[[#This Row],[Days of Stay]]&lt;10,"Low",Healthcare_Data_v1__4[[#This Row],[Days of Stay]]&lt;20,"Med",Healthcare_Data_v1__4[[#This Row],[Days of Stay]]&lt;=30,"High")</f>
        <v>Low</v>
      </c>
      <c r="T9048" t="str">
        <f>CONCATENATE(Healthcare_Data_v1__4[[#This Row],[Medical Condition]],Healthcare_Data_v1__4[[#This Row],[Duration]])</f>
        <v>ArthritisLow</v>
      </c>
      <c r="U9048">
        <f>MONTH(Healthcare_Data_v1__4[[#This Row],[Date of Admission]])</f>
        <v>7</v>
      </c>
      <c r="V9048">
        <f>YEAR(Healthcare_Data_v1__4[[#This Row],[Date of Admission]])</f>
        <v>2019</v>
      </c>
      <c r="W9048">
        <f>DAY(Healthcare_Data_v1__4[[#This Row],[Date of Admission]])</f>
        <v>19</v>
      </c>
    </row>
    <row r="9049" spans="1:23" x14ac:dyDescent="0.3">
      <c r="A9049" t="s">
        <v>25804</v>
      </c>
      <c r="B9049">
        <v>26</v>
      </c>
      <c r="C9049" t="s">
        <v>5</v>
      </c>
      <c r="D9049" t="s">
        <v>15</v>
      </c>
      <c r="E9049" t="s">
        <v>20</v>
      </c>
      <c r="F9049" t="s">
        <v>7</v>
      </c>
      <c r="G9049" s="1">
        <v>43688</v>
      </c>
      <c r="H9049" t="s">
        <v>16459</v>
      </c>
      <c r="I9049" t="s">
        <v>16460</v>
      </c>
      <c r="J9049">
        <v>4573.877888</v>
      </c>
      <c r="K9049" t="s">
        <v>66</v>
      </c>
      <c r="L9049">
        <v>6042</v>
      </c>
      <c r="M9049">
        <v>485</v>
      </c>
      <c r="N9049" t="s">
        <v>42</v>
      </c>
      <c r="O9049" s="1">
        <v>43707</v>
      </c>
      <c r="P9049" t="s">
        <v>49</v>
      </c>
      <c r="Q9049" t="s">
        <v>57</v>
      </c>
      <c r="R9049">
        <f>Healthcare_Data_v1__4[[#This Row],[Discharge Date]]-Healthcare_Data_v1__4[[#This Row],[Date of Admission]]</f>
        <v>19</v>
      </c>
      <c r="S9049" t="str" cm="1">
        <f t="array" ref="S9049">_xlfn.IFS( Healthcare_Data_v1__4[[#This Row],[Days of Stay]]&lt;10,"Low",Healthcare_Data_v1__4[[#This Row],[Days of Stay]]&lt;20,"Med",Healthcare_Data_v1__4[[#This Row],[Days of Stay]]&lt;=30,"High")</f>
        <v>Med</v>
      </c>
      <c r="T9049" t="str">
        <f>CONCATENATE(Healthcare_Data_v1__4[[#This Row],[Medical Condition]],Healthcare_Data_v1__4[[#This Row],[Duration]])</f>
        <v>ObesityMed</v>
      </c>
      <c r="U9049">
        <f>MONTH(Healthcare_Data_v1__4[[#This Row],[Date of Admission]])</f>
        <v>8</v>
      </c>
      <c r="V9049">
        <f>YEAR(Healthcare_Data_v1__4[[#This Row],[Date of Admission]])</f>
        <v>2019</v>
      </c>
      <c r="W9049">
        <f>DAY(Healthcare_Data_v1__4[[#This Row],[Date of Admission]])</f>
        <v>11</v>
      </c>
    </row>
    <row r="9050" spans="1:23" x14ac:dyDescent="0.3">
      <c r="A9050" t="s">
        <v>25805</v>
      </c>
      <c r="B9050">
        <v>63</v>
      </c>
      <c r="C9050" t="s">
        <v>3</v>
      </c>
      <c r="D9050" t="s">
        <v>16</v>
      </c>
      <c r="E9050" t="s">
        <v>21</v>
      </c>
      <c r="F9050" t="s">
        <v>9</v>
      </c>
      <c r="G9050" s="1">
        <v>44622</v>
      </c>
      <c r="H9050" t="s">
        <v>11054</v>
      </c>
      <c r="I9050" t="s">
        <v>16461</v>
      </c>
      <c r="J9050">
        <v>4573.000873</v>
      </c>
      <c r="K9050" t="s">
        <v>41</v>
      </c>
      <c r="L9050">
        <v>35542</v>
      </c>
      <c r="M9050">
        <v>180</v>
      </c>
      <c r="N9050" t="s">
        <v>55</v>
      </c>
      <c r="O9050" s="1">
        <v>44641</v>
      </c>
      <c r="P9050" t="s">
        <v>56</v>
      </c>
      <c r="Q9050" t="s">
        <v>50</v>
      </c>
      <c r="R9050">
        <f>Healthcare_Data_v1__4[[#This Row],[Discharge Date]]-Healthcare_Data_v1__4[[#This Row],[Date of Admission]]</f>
        <v>19</v>
      </c>
      <c r="S9050" t="str" cm="1">
        <f t="array" ref="S9050">_xlfn.IFS( Healthcare_Data_v1__4[[#This Row],[Days of Stay]]&lt;10,"Low",Healthcare_Data_v1__4[[#This Row],[Days of Stay]]&lt;20,"Med",Healthcare_Data_v1__4[[#This Row],[Days of Stay]]&lt;=30,"High")</f>
        <v>Med</v>
      </c>
      <c r="T9050" t="str">
        <f>CONCATENATE(Healthcare_Data_v1__4[[#This Row],[Medical Condition]],Healthcare_Data_v1__4[[#This Row],[Duration]])</f>
        <v>ArthritisMed</v>
      </c>
      <c r="U9050">
        <f>MONTH(Healthcare_Data_v1__4[[#This Row],[Date of Admission]])</f>
        <v>3</v>
      </c>
      <c r="V9050">
        <f>YEAR(Healthcare_Data_v1__4[[#This Row],[Date of Admission]])</f>
        <v>2022</v>
      </c>
      <c r="W9050">
        <f>DAY(Healthcare_Data_v1__4[[#This Row],[Date of Admission]])</f>
        <v>2</v>
      </c>
    </row>
    <row r="9051" spans="1:23" x14ac:dyDescent="0.3">
      <c r="A9051" t="s">
        <v>1337</v>
      </c>
      <c r="B9051">
        <v>43</v>
      </c>
      <c r="C9051" t="s">
        <v>8</v>
      </c>
      <c r="D9051" t="s">
        <v>16</v>
      </c>
      <c r="E9051" t="s">
        <v>24</v>
      </c>
      <c r="F9051" t="s">
        <v>11</v>
      </c>
      <c r="G9051" s="1">
        <v>43725</v>
      </c>
      <c r="H9051" t="s">
        <v>16462</v>
      </c>
      <c r="I9051" t="s">
        <v>16463</v>
      </c>
      <c r="J9051">
        <v>4571.6235059999999</v>
      </c>
      <c r="K9051" t="s">
        <v>41</v>
      </c>
      <c r="L9051">
        <v>59493</v>
      </c>
      <c r="M9051">
        <v>357</v>
      </c>
      <c r="N9051" t="s">
        <v>42</v>
      </c>
      <c r="O9051" s="1">
        <v>43738</v>
      </c>
      <c r="P9051" t="s">
        <v>85</v>
      </c>
      <c r="Q9051" t="s">
        <v>44</v>
      </c>
      <c r="R9051">
        <f>Healthcare_Data_v1__4[[#This Row],[Discharge Date]]-Healthcare_Data_v1__4[[#This Row],[Date of Admission]]</f>
        <v>13</v>
      </c>
      <c r="S9051" t="str" cm="1">
        <f t="array" ref="S9051">_xlfn.IFS( Healthcare_Data_v1__4[[#This Row],[Days of Stay]]&lt;10,"Low",Healthcare_Data_v1__4[[#This Row],[Days of Stay]]&lt;20,"Med",Healthcare_Data_v1__4[[#This Row],[Days of Stay]]&lt;=30,"High")</f>
        <v>Med</v>
      </c>
      <c r="T9051" t="str">
        <f>CONCATENATE(Healthcare_Data_v1__4[[#This Row],[Medical Condition]],Healthcare_Data_v1__4[[#This Row],[Duration]])</f>
        <v>CancerMed</v>
      </c>
      <c r="U9051">
        <f>MONTH(Healthcare_Data_v1__4[[#This Row],[Date of Admission]])</f>
        <v>9</v>
      </c>
      <c r="V9051">
        <f>YEAR(Healthcare_Data_v1__4[[#This Row],[Date of Admission]])</f>
        <v>2019</v>
      </c>
      <c r="W9051">
        <f>DAY(Healthcare_Data_v1__4[[#This Row],[Date of Admission]])</f>
        <v>17</v>
      </c>
    </row>
    <row r="9052" spans="1:23" x14ac:dyDescent="0.3">
      <c r="A9052" t="s">
        <v>25806</v>
      </c>
      <c r="B9052">
        <v>65</v>
      </c>
      <c r="C9052" t="s">
        <v>3</v>
      </c>
      <c r="D9052" t="s">
        <v>16</v>
      </c>
      <c r="E9052" t="s">
        <v>19</v>
      </c>
      <c r="F9052" t="s">
        <v>11</v>
      </c>
      <c r="G9052" s="1">
        <v>44015</v>
      </c>
      <c r="H9052" t="s">
        <v>16464</v>
      </c>
      <c r="I9052" t="s">
        <v>16465</v>
      </c>
      <c r="J9052">
        <v>4561.3523349999996</v>
      </c>
      <c r="K9052" t="s">
        <v>41</v>
      </c>
      <c r="L9052">
        <v>49651</v>
      </c>
      <c r="M9052">
        <v>120</v>
      </c>
      <c r="N9052" t="s">
        <v>42</v>
      </c>
      <c r="O9052" s="1">
        <v>44016</v>
      </c>
      <c r="P9052" t="s">
        <v>56</v>
      </c>
      <c r="Q9052" t="s">
        <v>44</v>
      </c>
      <c r="R9052">
        <f>Healthcare_Data_v1__4[[#This Row],[Discharge Date]]-Healthcare_Data_v1__4[[#This Row],[Date of Admission]]</f>
        <v>1</v>
      </c>
      <c r="S9052" t="str" cm="1">
        <f t="array" ref="S9052">_xlfn.IFS( Healthcare_Data_v1__4[[#This Row],[Days of Stay]]&lt;10,"Low",Healthcare_Data_v1__4[[#This Row],[Days of Stay]]&lt;20,"Med",Healthcare_Data_v1__4[[#This Row],[Days of Stay]]&lt;=30,"High")</f>
        <v>Low</v>
      </c>
      <c r="T9052" t="str">
        <f>CONCATENATE(Healthcare_Data_v1__4[[#This Row],[Medical Condition]],Healthcare_Data_v1__4[[#This Row],[Duration]])</f>
        <v>CancerLow</v>
      </c>
      <c r="U9052">
        <f>MONTH(Healthcare_Data_v1__4[[#This Row],[Date of Admission]])</f>
        <v>7</v>
      </c>
      <c r="V9052">
        <f>YEAR(Healthcare_Data_v1__4[[#This Row],[Date of Admission]])</f>
        <v>2020</v>
      </c>
      <c r="W9052">
        <f>DAY(Healthcare_Data_v1__4[[#This Row],[Date of Admission]])</f>
        <v>3</v>
      </c>
    </row>
    <row r="9053" spans="1:23" x14ac:dyDescent="0.3">
      <c r="A9053" t="s">
        <v>25807</v>
      </c>
      <c r="B9053">
        <v>24</v>
      </c>
      <c r="C9053" t="s">
        <v>12</v>
      </c>
      <c r="D9053" t="s">
        <v>16</v>
      </c>
      <c r="E9053" t="s">
        <v>25</v>
      </c>
      <c r="F9053" t="s">
        <v>4</v>
      </c>
      <c r="G9053" s="1">
        <v>44395</v>
      </c>
      <c r="H9053" t="s">
        <v>1920</v>
      </c>
      <c r="I9053" t="s">
        <v>16466</v>
      </c>
      <c r="J9053">
        <v>4560.5701440000003</v>
      </c>
      <c r="K9053" t="s">
        <v>69</v>
      </c>
      <c r="L9053">
        <v>53299</v>
      </c>
      <c r="M9053">
        <v>178</v>
      </c>
      <c r="N9053" t="s">
        <v>55</v>
      </c>
      <c r="O9053" s="1">
        <v>44406</v>
      </c>
      <c r="P9053" t="s">
        <v>49</v>
      </c>
      <c r="Q9053" t="s">
        <v>57</v>
      </c>
      <c r="R9053">
        <f>Healthcare_Data_v1__4[[#This Row],[Discharge Date]]-Healthcare_Data_v1__4[[#This Row],[Date of Admission]]</f>
        <v>11</v>
      </c>
      <c r="S9053" t="str" cm="1">
        <f t="array" ref="S9053">_xlfn.IFS( Healthcare_Data_v1__4[[#This Row],[Days of Stay]]&lt;10,"Low",Healthcare_Data_v1__4[[#This Row],[Days of Stay]]&lt;20,"Med",Healthcare_Data_v1__4[[#This Row],[Days of Stay]]&lt;=30,"High")</f>
        <v>Med</v>
      </c>
      <c r="T9053" t="str">
        <f>CONCATENATE(Healthcare_Data_v1__4[[#This Row],[Medical Condition]],Healthcare_Data_v1__4[[#This Row],[Duration]])</f>
        <v>DiabetesMed</v>
      </c>
      <c r="U9053">
        <f>MONTH(Healthcare_Data_v1__4[[#This Row],[Date of Admission]])</f>
        <v>7</v>
      </c>
      <c r="V9053">
        <f>YEAR(Healthcare_Data_v1__4[[#This Row],[Date of Admission]])</f>
        <v>2021</v>
      </c>
      <c r="W9053">
        <f>DAY(Healthcare_Data_v1__4[[#This Row],[Date of Admission]])</f>
        <v>18</v>
      </c>
    </row>
    <row r="9054" spans="1:23" x14ac:dyDescent="0.3">
      <c r="A9054" t="s">
        <v>25808</v>
      </c>
      <c r="B9054">
        <v>31</v>
      </c>
      <c r="C9054" t="s">
        <v>5</v>
      </c>
      <c r="D9054" t="s">
        <v>16</v>
      </c>
      <c r="E9054" t="s">
        <v>26</v>
      </c>
      <c r="F9054" t="s">
        <v>6</v>
      </c>
      <c r="G9054" s="1">
        <v>44332</v>
      </c>
      <c r="H9054" t="s">
        <v>16467</v>
      </c>
      <c r="I9054" t="s">
        <v>7138</v>
      </c>
      <c r="J9054">
        <v>4555.3308059999999</v>
      </c>
      <c r="K9054" t="s">
        <v>47</v>
      </c>
      <c r="L9054">
        <v>23921</v>
      </c>
      <c r="M9054">
        <v>228</v>
      </c>
      <c r="N9054" t="s">
        <v>48</v>
      </c>
      <c r="O9054" s="1">
        <v>44339</v>
      </c>
      <c r="P9054" t="s">
        <v>49</v>
      </c>
      <c r="Q9054" t="s">
        <v>50</v>
      </c>
      <c r="R9054">
        <f>Healthcare_Data_v1__4[[#This Row],[Discharge Date]]-Healthcare_Data_v1__4[[#This Row],[Date of Admission]]</f>
        <v>7</v>
      </c>
      <c r="S9054" t="str" cm="1">
        <f t="array" ref="S9054">_xlfn.IFS( Healthcare_Data_v1__4[[#This Row],[Days of Stay]]&lt;10,"Low",Healthcare_Data_v1__4[[#This Row],[Days of Stay]]&lt;20,"Med",Healthcare_Data_v1__4[[#This Row],[Days of Stay]]&lt;=30,"High")</f>
        <v>Low</v>
      </c>
      <c r="T9054" t="str">
        <f>CONCATENATE(Healthcare_Data_v1__4[[#This Row],[Medical Condition]],Healthcare_Data_v1__4[[#This Row],[Duration]])</f>
        <v>AsthmaLow</v>
      </c>
      <c r="U9054">
        <f>MONTH(Healthcare_Data_v1__4[[#This Row],[Date of Admission]])</f>
        <v>5</v>
      </c>
      <c r="V9054">
        <f>YEAR(Healthcare_Data_v1__4[[#This Row],[Date of Admission]])</f>
        <v>2021</v>
      </c>
      <c r="W9054">
        <f>DAY(Healthcare_Data_v1__4[[#This Row],[Date of Admission]])</f>
        <v>16</v>
      </c>
    </row>
    <row r="9055" spans="1:23" x14ac:dyDescent="0.3">
      <c r="A9055" t="s">
        <v>25809</v>
      </c>
      <c r="B9055">
        <v>25</v>
      </c>
      <c r="C9055" t="s">
        <v>5</v>
      </c>
      <c r="D9055" t="s">
        <v>15</v>
      </c>
      <c r="E9055" t="s">
        <v>26</v>
      </c>
      <c r="F9055" t="s">
        <v>6</v>
      </c>
      <c r="G9055" s="1">
        <v>43844</v>
      </c>
      <c r="H9055" t="s">
        <v>16468</v>
      </c>
      <c r="I9055" t="s">
        <v>16469</v>
      </c>
      <c r="J9055">
        <v>4554.7336670000004</v>
      </c>
      <c r="K9055" t="s">
        <v>66</v>
      </c>
      <c r="L9055">
        <v>7303</v>
      </c>
      <c r="M9055">
        <v>293</v>
      </c>
      <c r="N9055" t="s">
        <v>48</v>
      </c>
      <c r="O9055" s="1">
        <v>43864</v>
      </c>
      <c r="P9055" t="s">
        <v>43</v>
      </c>
      <c r="Q9055" t="s">
        <v>44</v>
      </c>
      <c r="R9055">
        <f>Healthcare_Data_v1__4[[#This Row],[Discharge Date]]-Healthcare_Data_v1__4[[#This Row],[Date of Admission]]</f>
        <v>20</v>
      </c>
      <c r="S9055" t="str" cm="1">
        <f t="array" ref="S9055">_xlfn.IFS( Healthcare_Data_v1__4[[#This Row],[Days of Stay]]&lt;10,"Low",Healthcare_Data_v1__4[[#This Row],[Days of Stay]]&lt;20,"Med",Healthcare_Data_v1__4[[#This Row],[Days of Stay]]&lt;=30,"High")</f>
        <v>High</v>
      </c>
      <c r="T9055" t="str">
        <f>CONCATENATE(Healthcare_Data_v1__4[[#This Row],[Medical Condition]],Healthcare_Data_v1__4[[#This Row],[Duration]])</f>
        <v>AsthmaHigh</v>
      </c>
      <c r="U9055">
        <f>MONTH(Healthcare_Data_v1__4[[#This Row],[Date of Admission]])</f>
        <v>1</v>
      </c>
      <c r="V9055">
        <f>YEAR(Healthcare_Data_v1__4[[#This Row],[Date of Admission]])</f>
        <v>2020</v>
      </c>
      <c r="W9055">
        <f>DAY(Healthcare_Data_v1__4[[#This Row],[Date of Admission]])</f>
        <v>14</v>
      </c>
    </row>
    <row r="9056" spans="1:23" x14ac:dyDescent="0.3">
      <c r="A9056" t="s">
        <v>25810</v>
      </c>
      <c r="B9056">
        <v>77</v>
      </c>
      <c r="C9056" t="s">
        <v>3</v>
      </c>
      <c r="D9056" t="s">
        <v>15</v>
      </c>
      <c r="E9056" t="s">
        <v>26</v>
      </c>
      <c r="F9056" t="s">
        <v>11</v>
      </c>
      <c r="G9056" s="1">
        <v>43829</v>
      </c>
      <c r="H9056" t="s">
        <v>16470</v>
      </c>
      <c r="I9056" t="s">
        <v>880</v>
      </c>
      <c r="J9056">
        <v>4550.1849650000004</v>
      </c>
      <c r="K9056" t="s">
        <v>41</v>
      </c>
      <c r="L9056">
        <v>44663</v>
      </c>
      <c r="M9056">
        <v>198</v>
      </c>
      <c r="N9056" t="s">
        <v>42</v>
      </c>
      <c r="O9056" s="1">
        <v>43842</v>
      </c>
      <c r="P9056" t="s">
        <v>85</v>
      </c>
      <c r="Q9056" t="s">
        <v>50</v>
      </c>
      <c r="R9056">
        <f>Healthcare_Data_v1__4[[#This Row],[Discharge Date]]-Healthcare_Data_v1__4[[#This Row],[Date of Admission]]</f>
        <v>13</v>
      </c>
      <c r="S9056" t="str" cm="1">
        <f t="array" ref="S9056">_xlfn.IFS( Healthcare_Data_v1__4[[#This Row],[Days of Stay]]&lt;10,"Low",Healthcare_Data_v1__4[[#This Row],[Days of Stay]]&lt;20,"Med",Healthcare_Data_v1__4[[#This Row],[Days of Stay]]&lt;=30,"High")</f>
        <v>Med</v>
      </c>
      <c r="T9056" t="str">
        <f>CONCATENATE(Healthcare_Data_v1__4[[#This Row],[Medical Condition]],Healthcare_Data_v1__4[[#This Row],[Duration]])</f>
        <v>CancerMed</v>
      </c>
      <c r="U9056">
        <f>MONTH(Healthcare_Data_v1__4[[#This Row],[Date of Admission]])</f>
        <v>12</v>
      </c>
      <c r="V9056">
        <f>YEAR(Healthcare_Data_v1__4[[#This Row],[Date of Admission]])</f>
        <v>2019</v>
      </c>
      <c r="W9056">
        <f>DAY(Healthcare_Data_v1__4[[#This Row],[Date of Admission]])</f>
        <v>30</v>
      </c>
    </row>
    <row r="9057" spans="1:23" x14ac:dyDescent="0.3">
      <c r="A9057" t="s">
        <v>25811</v>
      </c>
      <c r="B9057">
        <v>35</v>
      </c>
      <c r="C9057" t="s">
        <v>5</v>
      </c>
      <c r="D9057" t="s">
        <v>15</v>
      </c>
      <c r="E9057" t="s">
        <v>26</v>
      </c>
      <c r="F9057" t="s">
        <v>7</v>
      </c>
      <c r="G9057" s="1">
        <v>44332</v>
      </c>
      <c r="H9057" t="s">
        <v>16471</v>
      </c>
      <c r="I9057" t="s">
        <v>16472</v>
      </c>
      <c r="J9057">
        <v>4547.0062900000003</v>
      </c>
      <c r="K9057" t="s">
        <v>41</v>
      </c>
      <c r="L9057">
        <v>18280</v>
      </c>
      <c r="M9057">
        <v>301</v>
      </c>
      <c r="N9057" t="s">
        <v>48</v>
      </c>
      <c r="O9057" s="1">
        <v>44348</v>
      </c>
      <c r="P9057" t="s">
        <v>49</v>
      </c>
      <c r="Q9057" t="s">
        <v>44</v>
      </c>
      <c r="R9057">
        <f>Healthcare_Data_v1__4[[#This Row],[Discharge Date]]-Healthcare_Data_v1__4[[#This Row],[Date of Admission]]</f>
        <v>16</v>
      </c>
      <c r="S9057" t="str" cm="1">
        <f t="array" ref="S9057">_xlfn.IFS( Healthcare_Data_v1__4[[#This Row],[Days of Stay]]&lt;10,"Low",Healthcare_Data_v1__4[[#This Row],[Days of Stay]]&lt;20,"Med",Healthcare_Data_v1__4[[#This Row],[Days of Stay]]&lt;=30,"High")</f>
        <v>Med</v>
      </c>
      <c r="T9057" t="str">
        <f>CONCATENATE(Healthcare_Data_v1__4[[#This Row],[Medical Condition]],Healthcare_Data_v1__4[[#This Row],[Duration]])</f>
        <v>ObesityMed</v>
      </c>
      <c r="U9057">
        <f>MONTH(Healthcare_Data_v1__4[[#This Row],[Date of Admission]])</f>
        <v>5</v>
      </c>
      <c r="V9057">
        <f>YEAR(Healthcare_Data_v1__4[[#This Row],[Date of Admission]])</f>
        <v>2021</v>
      </c>
      <c r="W9057">
        <f>DAY(Healthcare_Data_v1__4[[#This Row],[Date of Admission]])</f>
        <v>16</v>
      </c>
    </row>
    <row r="9058" spans="1:23" x14ac:dyDescent="0.3">
      <c r="A9058" t="s">
        <v>25812</v>
      </c>
      <c r="B9058">
        <v>35</v>
      </c>
      <c r="C9058" t="s">
        <v>5</v>
      </c>
      <c r="D9058" t="s">
        <v>16</v>
      </c>
      <c r="E9058" t="s">
        <v>20</v>
      </c>
      <c r="F9058" t="s">
        <v>4</v>
      </c>
      <c r="G9058" s="1">
        <v>44270</v>
      </c>
      <c r="H9058" t="s">
        <v>16473</v>
      </c>
      <c r="I9058" t="s">
        <v>16474</v>
      </c>
      <c r="J9058">
        <v>4541.226592</v>
      </c>
      <c r="K9058" t="s">
        <v>63</v>
      </c>
      <c r="L9058">
        <v>16098</v>
      </c>
      <c r="M9058">
        <v>259</v>
      </c>
      <c r="N9058" t="s">
        <v>48</v>
      </c>
      <c r="O9058" s="1">
        <v>44284</v>
      </c>
      <c r="P9058" t="s">
        <v>85</v>
      </c>
      <c r="Q9058" t="s">
        <v>57</v>
      </c>
      <c r="R9058">
        <f>Healthcare_Data_v1__4[[#This Row],[Discharge Date]]-Healthcare_Data_v1__4[[#This Row],[Date of Admission]]</f>
        <v>14</v>
      </c>
      <c r="S9058" t="str" cm="1">
        <f t="array" ref="S9058">_xlfn.IFS( Healthcare_Data_v1__4[[#This Row],[Days of Stay]]&lt;10,"Low",Healthcare_Data_v1__4[[#This Row],[Days of Stay]]&lt;20,"Med",Healthcare_Data_v1__4[[#This Row],[Days of Stay]]&lt;=30,"High")</f>
        <v>Med</v>
      </c>
      <c r="T9058" t="str">
        <f>CONCATENATE(Healthcare_Data_v1__4[[#This Row],[Medical Condition]],Healthcare_Data_v1__4[[#This Row],[Duration]])</f>
        <v>DiabetesMed</v>
      </c>
      <c r="U9058">
        <f>MONTH(Healthcare_Data_v1__4[[#This Row],[Date of Admission]])</f>
        <v>3</v>
      </c>
      <c r="V9058">
        <f>YEAR(Healthcare_Data_v1__4[[#This Row],[Date of Admission]])</f>
        <v>2021</v>
      </c>
      <c r="W9058">
        <f>DAY(Healthcare_Data_v1__4[[#This Row],[Date of Admission]])</f>
        <v>15</v>
      </c>
    </row>
    <row r="9059" spans="1:23" x14ac:dyDescent="0.3">
      <c r="A9059" t="s">
        <v>25813</v>
      </c>
      <c r="B9059">
        <v>48</v>
      </c>
      <c r="C9059" t="s">
        <v>8</v>
      </c>
      <c r="D9059" t="s">
        <v>16</v>
      </c>
      <c r="E9059" t="s">
        <v>22</v>
      </c>
      <c r="F9059" t="s">
        <v>11</v>
      </c>
      <c r="G9059" s="1">
        <v>43474</v>
      </c>
      <c r="H9059" t="s">
        <v>4761</v>
      </c>
      <c r="I9059" t="s">
        <v>16475</v>
      </c>
      <c r="J9059">
        <v>4534.7940600000002</v>
      </c>
      <c r="K9059" t="s">
        <v>63</v>
      </c>
      <c r="L9059">
        <v>53993</v>
      </c>
      <c r="M9059">
        <v>302</v>
      </c>
      <c r="N9059" t="s">
        <v>48</v>
      </c>
      <c r="O9059" s="1">
        <v>43484</v>
      </c>
      <c r="P9059" t="s">
        <v>60</v>
      </c>
      <c r="Q9059" t="s">
        <v>57</v>
      </c>
      <c r="R9059">
        <f>Healthcare_Data_v1__4[[#This Row],[Discharge Date]]-Healthcare_Data_v1__4[[#This Row],[Date of Admission]]</f>
        <v>10</v>
      </c>
      <c r="S9059" t="str" cm="1">
        <f t="array" ref="S9059">_xlfn.IFS( Healthcare_Data_v1__4[[#This Row],[Days of Stay]]&lt;10,"Low",Healthcare_Data_v1__4[[#This Row],[Days of Stay]]&lt;20,"Med",Healthcare_Data_v1__4[[#This Row],[Days of Stay]]&lt;=30,"High")</f>
        <v>Med</v>
      </c>
      <c r="T9059" t="str">
        <f>CONCATENATE(Healthcare_Data_v1__4[[#This Row],[Medical Condition]],Healthcare_Data_v1__4[[#This Row],[Duration]])</f>
        <v>CancerMed</v>
      </c>
      <c r="U9059">
        <f>MONTH(Healthcare_Data_v1__4[[#This Row],[Date of Admission]])</f>
        <v>1</v>
      </c>
      <c r="V9059">
        <f>YEAR(Healthcare_Data_v1__4[[#This Row],[Date of Admission]])</f>
        <v>2019</v>
      </c>
      <c r="W9059">
        <f>DAY(Healthcare_Data_v1__4[[#This Row],[Date of Admission]])</f>
        <v>9</v>
      </c>
    </row>
    <row r="9060" spans="1:23" x14ac:dyDescent="0.3">
      <c r="A9060" t="s">
        <v>25814</v>
      </c>
      <c r="B9060">
        <v>70</v>
      </c>
      <c r="C9060" t="s">
        <v>3</v>
      </c>
      <c r="D9060" t="s">
        <v>15</v>
      </c>
      <c r="E9060" t="s">
        <v>25</v>
      </c>
      <c r="F9060" t="s">
        <v>9</v>
      </c>
      <c r="G9060" s="1">
        <v>43831</v>
      </c>
      <c r="H9060" t="s">
        <v>5170</v>
      </c>
      <c r="I9060" t="s">
        <v>3654</v>
      </c>
      <c r="J9060">
        <v>4532.5089269999999</v>
      </c>
      <c r="K9060" t="s">
        <v>41</v>
      </c>
      <c r="L9060">
        <v>29959</v>
      </c>
      <c r="M9060">
        <v>351</v>
      </c>
      <c r="N9060" t="s">
        <v>55</v>
      </c>
      <c r="O9060" s="1">
        <v>43841</v>
      </c>
      <c r="P9060" t="s">
        <v>85</v>
      </c>
      <c r="Q9060" t="s">
        <v>44</v>
      </c>
      <c r="R9060">
        <f>Healthcare_Data_v1__4[[#This Row],[Discharge Date]]-Healthcare_Data_v1__4[[#This Row],[Date of Admission]]</f>
        <v>10</v>
      </c>
      <c r="S9060" t="str" cm="1">
        <f t="array" ref="S9060">_xlfn.IFS( Healthcare_Data_v1__4[[#This Row],[Days of Stay]]&lt;10,"Low",Healthcare_Data_v1__4[[#This Row],[Days of Stay]]&lt;20,"Med",Healthcare_Data_v1__4[[#This Row],[Days of Stay]]&lt;=30,"High")</f>
        <v>Med</v>
      </c>
      <c r="T9060" t="str">
        <f>CONCATENATE(Healthcare_Data_v1__4[[#This Row],[Medical Condition]],Healthcare_Data_v1__4[[#This Row],[Duration]])</f>
        <v>ArthritisMed</v>
      </c>
      <c r="U9060">
        <f>MONTH(Healthcare_Data_v1__4[[#This Row],[Date of Admission]])</f>
        <v>1</v>
      </c>
      <c r="V9060">
        <f>YEAR(Healthcare_Data_v1__4[[#This Row],[Date of Admission]])</f>
        <v>2020</v>
      </c>
      <c r="W9060">
        <f>DAY(Healthcare_Data_v1__4[[#This Row],[Date of Admission]])</f>
        <v>1</v>
      </c>
    </row>
    <row r="9061" spans="1:23" x14ac:dyDescent="0.3">
      <c r="A9061" t="s">
        <v>25815</v>
      </c>
      <c r="B9061">
        <v>59</v>
      </c>
      <c r="C9061" t="s">
        <v>3</v>
      </c>
      <c r="D9061" t="s">
        <v>15</v>
      </c>
      <c r="E9061" t="s">
        <v>21</v>
      </c>
      <c r="F9061" t="s">
        <v>9</v>
      </c>
      <c r="G9061" s="1">
        <v>44633</v>
      </c>
      <c r="H9061" t="s">
        <v>5429</v>
      </c>
      <c r="I9061" t="s">
        <v>16476</v>
      </c>
      <c r="J9061">
        <v>4527.3632690000004</v>
      </c>
      <c r="K9061" t="s">
        <v>63</v>
      </c>
      <c r="L9061">
        <v>33093</v>
      </c>
      <c r="M9061">
        <v>436</v>
      </c>
      <c r="N9061" t="s">
        <v>42</v>
      </c>
      <c r="O9061" s="1">
        <v>44633</v>
      </c>
      <c r="P9061" t="s">
        <v>56</v>
      </c>
      <c r="Q9061" t="s">
        <v>57</v>
      </c>
      <c r="R9061">
        <f>Healthcare_Data_v1__4[[#This Row],[Discharge Date]]-Healthcare_Data_v1__4[[#This Row],[Date of Admission]]</f>
        <v>0</v>
      </c>
      <c r="S9061" t="str" cm="1">
        <f t="array" ref="S9061">_xlfn.IFS( Healthcare_Data_v1__4[[#This Row],[Days of Stay]]&lt;10,"Low",Healthcare_Data_v1__4[[#This Row],[Days of Stay]]&lt;20,"Med",Healthcare_Data_v1__4[[#This Row],[Days of Stay]]&lt;=30,"High")</f>
        <v>Low</v>
      </c>
      <c r="T9061" t="str">
        <f>CONCATENATE(Healthcare_Data_v1__4[[#This Row],[Medical Condition]],Healthcare_Data_v1__4[[#This Row],[Duration]])</f>
        <v>ArthritisLow</v>
      </c>
      <c r="U9061">
        <f>MONTH(Healthcare_Data_v1__4[[#This Row],[Date of Admission]])</f>
        <v>3</v>
      </c>
      <c r="V9061">
        <f>YEAR(Healthcare_Data_v1__4[[#This Row],[Date of Admission]])</f>
        <v>2022</v>
      </c>
      <c r="W9061">
        <f>DAY(Healthcare_Data_v1__4[[#This Row],[Date of Admission]])</f>
        <v>13</v>
      </c>
    </row>
    <row r="9062" spans="1:23" x14ac:dyDescent="0.3">
      <c r="A9062" t="s">
        <v>25816</v>
      </c>
      <c r="B9062">
        <v>53</v>
      </c>
      <c r="C9062" t="s">
        <v>8</v>
      </c>
      <c r="D9062" t="s">
        <v>16</v>
      </c>
      <c r="E9062" t="s">
        <v>25</v>
      </c>
      <c r="F9062" t="s">
        <v>11</v>
      </c>
      <c r="G9062" s="1">
        <v>43528</v>
      </c>
      <c r="H9062" t="s">
        <v>16477</v>
      </c>
      <c r="I9062" t="s">
        <v>16478</v>
      </c>
      <c r="J9062">
        <v>4526.7894459999998</v>
      </c>
      <c r="K9062" t="s">
        <v>41</v>
      </c>
      <c r="L9062">
        <v>30343</v>
      </c>
      <c r="M9062">
        <v>495</v>
      </c>
      <c r="N9062" t="s">
        <v>42</v>
      </c>
      <c r="O9062" s="1">
        <v>43530</v>
      </c>
      <c r="P9062" t="s">
        <v>60</v>
      </c>
      <c r="Q9062" t="s">
        <v>50</v>
      </c>
      <c r="R9062">
        <f>Healthcare_Data_v1__4[[#This Row],[Discharge Date]]-Healthcare_Data_v1__4[[#This Row],[Date of Admission]]</f>
        <v>2</v>
      </c>
      <c r="S9062" t="str" cm="1">
        <f t="array" ref="S9062">_xlfn.IFS( Healthcare_Data_v1__4[[#This Row],[Days of Stay]]&lt;10,"Low",Healthcare_Data_v1__4[[#This Row],[Days of Stay]]&lt;20,"Med",Healthcare_Data_v1__4[[#This Row],[Days of Stay]]&lt;=30,"High")</f>
        <v>Low</v>
      </c>
      <c r="T9062" t="str">
        <f>CONCATENATE(Healthcare_Data_v1__4[[#This Row],[Medical Condition]],Healthcare_Data_v1__4[[#This Row],[Duration]])</f>
        <v>CancerLow</v>
      </c>
      <c r="U9062">
        <f>MONTH(Healthcare_Data_v1__4[[#This Row],[Date of Admission]])</f>
        <v>3</v>
      </c>
      <c r="V9062">
        <f>YEAR(Healthcare_Data_v1__4[[#This Row],[Date of Admission]])</f>
        <v>2019</v>
      </c>
      <c r="W9062">
        <f>DAY(Healthcare_Data_v1__4[[#This Row],[Date of Admission]])</f>
        <v>4</v>
      </c>
    </row>
    <row r="9063" spans="1:23" x14ac:dyDescent="0.3">
      <c r="A9063" t="s">
        <v>25817</v>
      </c>
      <c r="B9063">
        <v>35</v>
      </c>
      <c r="C9063" t="s">
        <v>5</v>
      </c>
      <c r="D9063" t="s">
        <v>15</v>
      </c>
      <c r="E9063" t="s">
        <v>24</v>
      </c>
      <c r="F9063" t="s">
        <v>11</v>
      </c>
      <c r="G9063" s="1">
        <v>45165</v>
      </c>
      <c r="H9063" t="s">
        <v>16479</v>
      </c>
      <c r="I9063" t="s">
        <v>16480</v>
      </c>
      <c r="J9063">
        <v>4521.0253810000004</v>
      </c>
      <c r="K9063" t="s">
        <v>66</v>
      </c>
      <c r="L9063">
        <v>32082</v>
      </c>
      <c r="M9063">
        <v>148</v>
      </c>
      <c r="N9063" t="s">
        <v>42</v>
      </c>
      <c r="O9063" s="1">
        <v>45166</v>
      </c>
      <c r="P9063" t="s">
        <v>56</v>
      </c>
      <c r="Q9063" t="s">
        <v>50</v>
      </c>
      <c r="R9063">
        <f>Healthcare_Data_v1__4[[#This Row],[Discharge Date]]-Healthcare_Data_v1__4[[#This Row],[Date of Admission]]</f>
        <v>1</v>
      </c>
      <c r="S9063" t="str" cm="1">
        <f t="array" ref="S9063">_xlfn.IFS( Healthcare_Data_v1__4[[#This Row],[Days of Stay]]&lt;10,"Low",Healthcare_Data_v1__4[[#This Row],[Days of Stay]]&lt;20,"Med",Healthcare_Data_v1__4[[#This Row],[Days of Stay]]&lt;=30,"High")</f>
        <v>Low</v>
      </c>
      <c r="T9063" t="str">
        <f>CONCATENATE(Healthcare_Data_v1__4[[#This Row],[Medical Condition]],Healthcare_Data_v1__4[[#This Row],[Duration]])</f>
        <v>CancerLow</v>
      </c>
      <c r="U9063">
        <f>MONTH(Healthcare_Data_v1__4[[#This Row],[Date of Admission]])</f>
        <v>8</v>
      </c>
      <c r="V9063">
        <f>YEAR(Healthcare_Data_v1__4[[#This Row],[Date of Admission]])</f>
        <v>2023</v>
      </c>
      <c r="W9063">
        <f>DAY(Healthcare_Data_v1__4[[#This Row],[Date of Admission]])</f>
        <v>27</v>
      </c>
    </row>
    <row r="9064" spans="1:23" x14ac:dyDescent="0.3">
      <c r="A9064" t="s">
        <v>25818</v>
      </c>
      <c r="B9064">
        <v>28</v>
      </c>
      <c r="C9064" t="s">
        <v>5</v>
      </c>
      <c r="D9064" t="s">
        <v>15</v>
      </c>
      <c r="E9064" t="s">
        <v>19</v>
      </c>
      <c r="F9064" t="s">
        <v>6</v>
      </c>
      <c r="G9064" s="1">
        <v>44960</v>
      </c>
      <c r="H9064" t="s">
        <v>16481</v>
      </c>
      <c r="I9064" t="s">
        <v>16482</v>
      </c>
      <c r="J9064">
        <v>4514.5117909999999</v>
      </c>
      <c r="K9064" t="s">
        <v>47</v>
      </c>
      <c r="L9064">
        <v>8386</v>
      </c>
      <c r="M9064">
        <v>149</v>
      </c>
      <c r="N9064" t="s">
        <v>42</v>
      </c>
      <c r="O9064" s="1">
        <v>44965</v>
      </c>
      <c r="P9064" t="s">
        <v>43</v>
      </c>
      <c r="Q9064" t="s">
        <v>57</v>
      </c>
      <c r="R9064">
        <f>Healthcare_Data_v1__4[[#This Row],[Discharge Date]]-Healthcare_Data_v1__4[[#This Row],[Date of Admission]]</f>
        <v>5</v>
      </c>
      <c r="S9064" t="str" cm="1">
        <f t="array" ref="S9064">_xlfn.IFS( Healthcare_Data_v1__4[[#This Row],[Days of Stay]]&lt;10,"Low",Healthcare_Data_v1__4[[#This Row],[Days of Stay]]&lt;20,"Med",Healthcare_Data_v1__4[[#This Row],[Days of Stay]]&lt;=30,"High")</f>
        <v>Low</v>
      </c>
      <c r="T9064" t="str">
        <f>CONCATENATE(Healthcare_Data_v1__4[[#This Row],[Medical Condition]],Healthcare_Data_v1__4[[#This Row],[Duration]])</f>
        <v>AsthmaLow</v>
      </c>
      <c r="U9064">
        <f>MONTH(Healthcare_Data_v1__4[[#This Row],[Date of Admission]])</f>
        <v>2</v>
      </c>
      <c r="V9064">
        <f>YEAR(Healthcare_Data_v1__4[[#This Row],[Date of Admission]])</f>
        <v>2023</v>
      </c>
      <c r="W9064">
        <f>DAY(Healthcare_Data_v1__4[[#This Row],[Date of Admission]])</f>
        <v>3</v>
      </c>
    </row>
    <row r="9065" spans="1:23" x14ac:dyDescent="0.3">
      <c r="A9065" t="s">
        <v>598</v>
      </c>
      <c r="B9065">
        <v>41</v>
      </c>
      <c r="C9065" t="s">
        <v>8</v>
      </c>
      <c r="D9065" t="s">
        <v>16</v>
      </c>
      <c r="E9065" t="s">
        <v>21</v>
      </c>
      <c r="F9065" t="s">
        <v>10</v>
      </c>
      <c r="G9065" s="1">
        <v>44946</v>
      </c>
      <c r="H9065" t="s">
        <v>16483</v>
      </c>
      <c r="I9065" t="s">
        <v>16484</v>
      </c>
      <c r="J9065">
        <v>4514.1954770000002</v>
      </c>
      <c r="K9065" t="s">
        <v>47</v>
      </c>
      <c r="L9065">
        <v>10282</v>
      </c>
      <c r="M9065">
        <v>455</v>
      </c>
      <c r="N9065" t="s">
        <v>42</v>
      </c>
      <c r="O9065" s="1">
        <v>44957</v>
      </c>
      <c r="P9065" t="s">
        <v>85</v>
      </c>
      <c r="Q9065" t="s">
        <v>57</v>
      </c>
      <c r="R9065">
        <f>Healthcare_Data_v1__4[[#This Row],[Discharge Date]]-Healthcare_Data_v1__4[[#This Row],[Date of Admission]]</f>
        <v>11</v>
      </c>
      <c r="S9065" t="str" cm="1">
        <f t="array" ref="S9065">_xlfn.IFS( Healthcare_Data_v1__4[[#This Row],[Days of Stay]]&lt;10,"Low",Healthcare_Data_v1__4[[#This Row],[Days of Stay]]&lt;20,"Med",Healthcare_Data_v1__4[[#This Row],[Days of Stay]]&lt;=30,"High")</f>
        <v>Med</v>
      </c>
      <c r="T9065" t="str">
        <f>CONCATENATE(Healthcare_Data_v1__4[[#This Row],[Medical Condition]],Healthcare_Data_v1__4[[#This Row],[Duration]])</f>
        <v>HypertensionMed</v>
      </c>
      <c r="U9065">
        <f>MONTH(Healthcare_Data_v1__4[[#This Row],[Date of Admission]])</f>
        <v>1</v>
      </c>
      <c r="V9065">
        <f>YEAR(Healthcare_Data_v1__4[[#This Row],[Date of Admission]])</f>
        <v>2023</v>
      </c>
      <c r="W9065">
        <f>DAY(Healthcare_Data_v1__4[[#This Row],[Date of Admission]])</f>
        <v>20</v>
      </c>
    </row>
    <row r="9066" spans="1:23" x14ac:dyDescent="0.3">
      <c r="A9066" t="s">
        <v>25819</v>
      </c>
      <c r="B9066">
        <v>31</v>
      </c>
      <c r="C9066" t="s">
        <v>5</v>
      </c>
      <c r="D9066" t="s">
        <v>16</v>
      </c>
      <c r="E9066" t="s">
        <v>20</v>
      </c>
      <c r="F9066" t="s">
        <v>7</v>
      </c>
      <c r="G9066" s="1">
        <v>45218</v>
      </c>
      <c r="H9066" t="s">
        <v>16485</v>
      </c>
      <c r="I9066" t="s">
        <v>16486</v>
      </c>
      <c r="J9066">
        <v>4510.0777520000001</v>
      </c>
      <c r="K9066" t="s">
        <v>66</v>
      </c>
      <c r="L9066">
        <v>21457</v>
      </c>
      <c r="M9066">
        <v>269</v>
      </c>
      <c r="N9066" t="s">
        <v>48</v>
      </c>
      <c r="O9066" s="1">
        <v>45226</v>
      </c>
      <c r="P9066" t="s">
        <v>49</v>
      </c>
      <c r="Q9066" t="s">
        <v>44</v>
      </c>
      <c r="R9066">
        <f>Healthcare_Data_v1__4[[#This Row],[Discharge Date]]-Healthcare_Data_v1__4[[#This Row],[Date of Admission]]</f>
        <v>8</v>
      </c>
      <c r="S9066" t="str" cm="1">
        <f t="array" ref="S9066">_xlfn.IFS( Healthcare_Data_v1__4[[#This Row],[Days of Stay]]&lt;10,"Low",Healthcare_Data_v1__4[[#This Row],[Days of Stay]]&lt;20,"Med",Healthcare_Data_v1__4[[#This Row],[Days of Stay]]&lt;=30,"High")</f>
        <v>Low</v>
      </c>
      <c r="T9066" t="str">
        <f>CONCATENATE(Healthcare_Data_v1__4[[#This Row],[Medical Condition]],Healthcare_Data_v1__4[[#This Row],[Duration]])</f>
        <v>ObesityLow</v>
      </c>
      <c r="U9066">
        <f>MONTH(Healthcare_Data_v1__4[[#This Row],[Date of Admission]])</f>
        <v>10</v>
      </c>
      <c r="V9066">
        <f>YEAR(Healthcare_Data_v1__4[[#This Row],[Date of Admission]])</f>
        <v>2023</v>
      </c>
      <c r="W9066">
        <f>DAY(Healthcare_Data_v1__4[[#This Row],[Date of Admission]])</f>
        <v>19</v>
      </c>
    </row>
    <row r="9067" spans="1:23" x14ac:dyDescent="0.3">
      <c r="A9067" t="s">
        <v>5773</v>
      </c>
      <c r="B9067">
        <v>40</v>
      </c>
      <c r="C9067" t="s">
        <v>8</v>
      </c>
      <c r="D9067" t="s">
        <v>15</v>
      </c>
      <c r="E9067" t="s">
        <v>20</v>
      </c>
      <c r="F9067" t="s">
        <v>6</v>
      </c>
      <c r="G9067" s="1">
        <v>45177</v>
      </c>
      <c r="H9067" t="s">
        <v>16487</v>
      </c>
      <c r="I9067" t="s">
        <v>4823</v>
      </c>
      <c r="J9067">
        <v>4509.603118</v>
      </c>
      <c r="K9067" t="s">
        <v>41</v>
      </c>
      <c r="L9067">
        <v>1630</v>
      </c>
      <c r="M9067">
        <v>447</v>
      </c>
      <c r="N9067" t="s">
        <v>42</v>
      </c>
      <c r="O9067" s="1">
        <v>45182</v>
      </c>
      <c r="P9067" t="s">
        <v>85</v>
      </c>
      <c r="Q9067" t="s">
        <v>57</v>
      </c>
      <c r="R9067">
        <f>Healthcare_Data_v1__4[[#This Row],[Discharge Date]]-Healthcare_Data_v1__4[[#This Row],[Date of Admission]]</f>
        <v>5</v>
      </c>
      <c r="S9067" t="str" cm="1">
        <f t="array" ref="S9067">_xlfn.IFS( Healthcare_Data_v1__4[[#This Row],[Days of Stay]]&lt;10,"Low",Healthcare_Data_v1__4[[#This Row],[Days of Stay]]&lt;20,"Med",Healthcare_Data_v1__4[[#This Row],[Days of Stay]]&lt;=30,"High")</f>
        <v>Low</v>
      </c>
      <c r="T9067" t="str">
        <f>CONCATENATE(Healthcare_Data_v1__4[[#This Row],[Medical Condition]],Healthcare_Data_v1__4[[#This Row],[Duration]])</f>
        <v>AsthmaLow</v>
      </c>
      <c r="U9067">
        <f>MONTH(Healthcare_Data_v1__4[[#This Row],[Date of Admission]])</f>
        <v>9</v>
      </c>
      <c r="V9067">
        <f>YEAR(Healthcare_Data_v1__4[[#This Row],[Date of Admission]])</f>
        <v>2023</v>
      </c>
      <c r="W9067">
        <f>DAY(Healthcare_Data_v1__4[[#This Row],[Date of Admission]])</f>
        <v>8</v>
      </c>
    </row>
    <row r="9068" spans="1:23" x14ac:dyDescent="0.3">
      <c r="A9068" t="s">
        <v>13286</v>
      </c>
      <c r="B9068">
        <v>78</v>
      </c>
      <c r="C9068" t="s">
        <v>3</v>
      </c>
      <c r="D9068" t="s">
        <v>16</v>
      </c>
      <c r="E9068" t="s">
        <v>25</v>
      </c>
      <c r="F9068" t="s">
        <v>11</v>
      </c>
      <c r="G9068" s="1">
        <v>44919</v>
      </c>
      <c r="H9068" t="s">
        <v>16488</v>
      </c>
      <c r="I9068" t="s">
        <v>16489</v>
      </c>
      <c r="J9068">
        <v>4507.4485439999999</v>
      </c>
      <c r="K9068" t="s">
        <v>41</v>
      </c>
      <c r="L9068">
        <v>47112</v>
      </c>
      <c r="M9068">
        <v>280</v>
      </c>
      <c r="N9068" t="s">
        <v>48</v>
      </c>
      <c r="O9068" s="1">
        <v>44943</v>
      </c>
      <c r="P9068" t="s">
        <v>56</v>
      </c>
      <c r="Q9068" t="s">
        <v>44</v>
      </c>
      <c r="R9068">
        <f>Healthcare_Data_v1__4[[#This Row],[Discharge Date]]-Healthcare_Data_v1__4[[#This Row],[Date of Admission]]</f>
        <v>24</v>
      </c>
      <c r="S9068" t="str" cm="1">
        <f t="array" ref="S9068">_xlfn.IFS( Healthcare_Data_v1__4[[#This Row],[Days of Stay]]&lt;10,"Low",Healthcare_Data_v1__4[[#This Row],[Days of Stay]]&lt;20,"Med",Healthcare_Data_v1__4[[#This Row],[Days of Stay]]&lt;=30,"High")</f>
        <v>High</v>
      </c>
      <c r="T9068" t="str">
        <f>CONCATENATE(Healthcare_Data_v1__4[[#This Row],[Medical Condition]],Healthcare_Data_v1__4[[#This Row],[Duration]])</f>
        <v>CancerHigh</v>
      </c>
      <c r="U9068">
        <f>MONTH(Healthcare_Data_v1__4[[#This Row],[Date of Admission]])</f>
        <v>12</v>
      </c>
      <c r="V9068">
        <f>YEAR(Healthcare_Data_v1__4[[#This Row],[Date of Admission]])</f>
        <v>2022</v>
      </c>
      <c r="W9068">
        <f>DAY(Healthcare_Data_v1__4[[#This Row],[Date of Admission]])</f>
        <v>24</v>
      </c>
    </row>
    <row r="9069" spans="1:23" x14ac:dyDescent="0.3">
      <c r="A9069" t="s">
        <v>25820</v>
      </c>
      <c r="B9069">
        <v>85</v>
      </c>
      <c r="C9069" t="s">
        <v>3</v>
      </c>
      <c r="D9069" t="s">
        <v>15</v>
      </c>
      <c r="E9069" t="s">
        <v>26</v>
      </c>
      <c r="F9069" t="s">
        <v>11</v>
      </c>
      <c r="G9069" s="1">
        <v>44104</v>
      </c>
      <c r="H9069" t="s">
        <v>16490</v>
      </c>
      <c r="I9069" t="s">
        <v>16491</v>
      </c>
      <c r="J9069">
        <v>4503.6862199999996</v>
      </c>
      <c r="K9069" t="s">
        <v>41</v>
      </c>
      <c r="L9069">
        <v>59833</v>
      </c>
      <c r="M9069">
        <v>407</v>
      </c>
      <c r="N9069" t="s">
        <v>42</v>
      </c>
      <c r="O9069" s="1">
        <v>44107</v>
      </c>
      <c r="P9069" t="s">
        <v>43</v>
      </c>
      <c r="Q9069" t="s">
        <v>44</v>
      </c>
      <c r="R9069">
        <f>Healthcare_Data_v1__4[[#This Row],[Discharge Date]]-Healthcare_Data_v1__4[[#This Row],[Date of Admission]]</f>
        <v>3</v>
      </c>
      <c r="S9069" t="str" cm="1">
        <f t="array" ref="S9069">_xlfn.IFS( Healthcare_Data_v1__4[[#This Row],[Days of Stay]]&lt;10,"Low",Healthcare_Data_v1__4[[#This Row],[Days of Stay]]&lt;20,"Med",Healthcare_Data_v1__4[[#This Row],[Days of Stay]]&lt;=30,"High")</f>
        <v>Low</v>
      </c>
      <c r="T9069" t="str">
        <f>CONCATENATE(Healthcare_Data_v1__4[[#This Row],[Medical Condition]],Healthcare_Data_v1__4[[#This Row],[Duration]])</f>
        <v>CancerLow</v>
      </c>
      <c r="U9069">
        <f>MONTH(Healthcare_Data_v1__4[[#This Row],[Date of Admission]])</f>
        <v>9</v>
      </c>
      <c r="V9069">
        <f>YEAR(Healthcare_Data_v1__4[[#This Row],[Date of Admission]])</f>
        <v>2020</v>
      </c>
      <c r="W9069">
        <f>DAY(Healthcare_Data_v1__4[[#This Row],[Date of Admission]])</f>
        <v>30</v>
      </c>
    </row>
    <row r="9070" spans="1:23" x14ac:dyDescent="0.3">
      <c r="A9070" t="s">
        <v>20973</v>
      </c>
      <c r="B9070">
        <v>51</v>
      </c>
      <c r="C9070" t="s">
        <v>8</v>
      </c>
      <c r="D9070" t="s">
        <v>16</v>
      </c>
      <c r="E9070" t="s">
        <v>19</v>
      </c>
      <c r="F9070" t="s">
        <v>10</v>
      </c>
      <c r="G9070" s="1">
        <v>44583</v>
      </c>
      <c r="H9070" t="s">
        <v>13158</v>
      </c>
      <c r="I9070" t="s">
        <v>16492</v>
      </c>
      <c r="J9070">
        <v>4489.0995759999996</v>
      </c>
      <c r="K9070" t="s">
        <v>63</v>
      </c>
      <c r="L9070">
        <v>8561</v>
      </c>
      <c r="M9070">
        <v>239</v>
      </c>
      <c r="N9070" t="s">
        <v>48</v>
      </c>
      <c r="O9070" s="1">
        <v>44610</v>
      </c>
      <c r="P9070" t="s">
        <v>43</v>
      </c>
      <c r="Q9070" t="s">
        <v>57</v>
      </c>
      <c r="R9070">
        <f>Healthcare_Data_v1__4[[#This Row],[Discharge Date]]-Healthcare_Data_v1__4[[#This Row],[Date of Admission]]</f>
        <v>27</v>
      </c>
      <c r="S9070" t="str" cm="1">
        <f t="array" ref="S9070">_xlfn.IFS( Healthcare_Data_v1__4[[#This Row],[Days of Stay]]&lt;10,"Low",Healthcare_Data_v1__4[[#This Row],[Days of Stay]]&lt;20,"Med",Healthcare_Data_v1__4[[#This Row],[Days of Stay]]&lt;=30,"High")</f>
        <v>High</v>
      </c>
      <c r="T9070" t="str">
        <f>CONCATENATE(Healthcare_Data_v1__4[[#This Row],[Medical Condition]],Healthcare_Data_v1__4[[#This Row],[Duration]])</f>
        <v>HypertensionHigh</v>
      </c>
      <c r="U9070">
        <f>MONTH(Healthcare_Data_v1__4[[#This Row],[Date of Admission]])</f>
        <v>1</v>
      </c>
      <c r="V9070">
        <f>YEAR(Healthcare_Data_v1__4[[#This Row],[Date of Admission]])</f>
        <v>2022</v>
      </c>
      <c r="W9070">
        <f>DAY(Healthcare_Data_v1__4[[#This Row],[Date of Admission]])</f>
        <v>22</v>
      </c>
    </row>
    <row r="9071" spans="1:23" x14ac:dyDescent="0.3">
      <c r="A9071" t="s">
        <v>883</v>
      </c>
      <c r="B9071">
        <v>31</v>
      </c>
      <c r="C9071" t="s">
        <v>5</v>
      </c>
      <c r="D9071" t="s">
        <v>15</v>
      </c>
      <c r="E9071" t="s">
        <v>23</v>
      </c>
      <c r="F9071" t="s">
        <v>6</v>
      </c>
      <c r="G9071" s="1">
        <v>43685</v>
      </c>
      <c r="H9071" t="s">
        <v>16493</v>
      </c>
      <c r="I9071" t="s">
        <v>16494</v>
      </c>
      <c r="J9071">
        <v>4467.3946509999996</v>
      </c>
      <c r="K9071" t="s">
        <v>66</v>
      </c>
      <c r="L9071">
        <v>26312</v>
      </c>
      <c r="M9071">
        <v>121</v>
      </c>
      <c r="N9071" t="s">
        <v>48</v>
      </c>
      <c r="O9071" s="1">
        <v>43693</v>
      </c>
      <c r="P9071" t="s">
        <v>43</v>
      </c>
      <c r="Q9071" t="s">
        <v>57</v>
      </c>
      <c r="R9071">
        <f>Healthcare_Data_v1__4[[#This Row],[Discharge Date]]-Healthcare_Data_v1__4[[#This Row],[Date of Admission]]</f>
        <v>8</v>
      </c>
      <c r="S9071" t="str" cm="1">
        <f t="array" ref="S9071">_xlfn.IFS( Healthcare_Data_v1__4[[#This Row],[Days of Stay]]&lt;10,"Low",Healthcare_Data_v1__4[[#This Row],[Days of Stay]]&lt;20,"Med",Healthcare_Data_v1__4[[#This Row],[Days of Stay]]&lt;=30,"High")</f>
        <v>Low</v>
      </c>
      <c r="T9071" t="str">
        <f>CONCATENATE(Healthcare_Data_v1__4[[#This Row],[Medical Condition]],Healthcare_Data_v1__4[[#This Row],[Duration]])</f>
        <v>AsthmaLow</v>
      </c>
      <c r="U9071">
        <f>MONTH(Healthcare_Data_v1__4[[#This Row],[Date of Admission]])</f>
        <v>8</v>
      </c>
      <c r="V9071">
        <f>YEAR(Healthcare_Data_v1__4[[#This Row],[Date of Admission]])</f>
        <v>2019</v>
      </c>
      <c r="W9071">
        <f>DAY(Healthcare_Data_v1__4[[#This Row],[Date of Admission]])</f>
        <v>8</v>
      </c>
    </row>
    <row r="9072" spans="1:23" x14ac:dyDescent="0.3">
      <c r="A9072" t="s">
        <v>25821</v>
      </c>
      <c r="B9072">
        <v>57</v>
      </c>
      <c r="C9072" t="s">
        <v>3</v>
      </c>
      <c r="D9072" t="s">
        <v>16</v>
      </c>
      <c r="E9072" t="s">
        <v>24</v>
      </c>
      <c r="F9072" t="s">
        <v>10</v>
      </c>
      <c r="G9072" s="1">
        <v>44025</v>
      </c>
      <c r="H9072" t="s">
        <v>16495</v>
      </c>
      <c r="I9072" t="s">
        <v>1507</v>
      </c>
      <c r="J9072">
        <v>4465.6706679999998</v>
      </c>
      <c r="K9072" t="s">
        <v>47</v>
      </c>
      <c r="L9072">
        <v>13511</v>
      </c>
      <c r="M9072">
        <v>370</v>
      </c>
      <c r="N9072" t="s">
        <v>48</v>
      </c>
      <c r="O9072" s="1">
        <v>44028</v>
      </c>
      <c r="P9072" t="s">
        <v>49</v>
      </c>
      <c r="Q9072" t="s">
        <v>57</v>
      </c>
      <c r="R9072">
        <f>Healthcare_Data_v1__4[[#This Row],[Discharge Date]]-Healthcare_Data_v1__4[[#This Row],[Date of Admission]]</f>
        <v>3</v>
      </c>
      <c r="S9072" t="str" cm="1">
        <f t="array" ref="S9072">_xlfn.IFS( Healthcare_Data_v1__4[[#This Row],[Days of Stay]]&lt;10,"Low",Healthcare_Data_v1__4[[#This Row],[Days of Stay]]&lt;20,"Med",Healthcare_Data_v1__4[[#This Row],[Days of Stay]]&lt;=30,"High")</f>
        <v>Low</v>
      </c>
      <c r="T9072" t="str">
        <f>CONCATENATE(Healthcare_Data_v1__4[[#This Row],[Medical Condition]],Healthcare_Data_v1__4[[#This Row],[Duration]])</f>
        <v>HypertensionLow</v>
      </c>
      <c r="U9072">
        <f>MONTH(Healthcare_Data_v1__4[[#This Row],[Date of Admission]])</f>
        <v>7</v>
      </c>
      <c r="V9072">
        <f>YEAR(Healthcare_Data_v1__4[[#This Row],[Date of Admission]])</f>
        <v>2020</v>
      </c>
      <c r="W9072">
        <f>DAY(Healthcare_Data_v1__4[[#This Row],[Date of Admission]])</f>
        <v>13</v>
      </c>
    </row>
    <row r="9073" spans="1:23" x14ac:dyDescent="0.3">
      <c r="A9073" t="s">
        <v>25822</v>
      </c>
      <c r="B9073">
        <v>31</v>
      </c>
      <c r="C9073" t="s">
        <v>5</v>
      </c>
      <c r="D9073" t="s">
        <v>15</v>
      </c>
      <c r="E9073" t="s">
        <v>21</v>
      </c>
      <c r="F9073" t="s">
        <v>11</v>
      </c>
      <c r="G9073" s="1">
        <v>43851</v>
      </c>
      <c r="H9073" t="s">
        <v>16496</v>
      </c>
      <c r="I9073" t="s">
        <v>12011</v>
      </c>
      <c r="J9073">
        <v>4461.6387990000003</v>
      </c>
      <c r="K9073" t="s">
        <v>63</v>
      </c>
      <c r="L9073">
        <v>12195</v>
      </c>
      <c r="M9073">
        <v>224</v>
      </c>
      <c r="N9073" t="s">
        <v>42</v>
      </c>
      <c r="O9073" s="1">
        <v>43871</v>
      </c>
      <c r="P9073" t="s">
        <v>49</v>
      </c>
      <c r="Q9073" t="s">
        <v>57</v>
      </c>
      <c r="R9073">
        <f>Healthcare_Data_v1__4[[#This Row],[Discharge Date]]-Healthcare_Data_v1__4[[#This Row],[Date of Admission]]</f>
        <v>20</v>
      </c>
      <c r="S9073" t="str" cm="1">
        <f t="array" ref="S9073">_xlfn.IFS( Healthcare_Data_v1__4[[#This Row],[Days of Stay]]&lt;10,"Low",Healthcare_Data_v1__4[[#This Row],[Days of Stay]]&lt;20,"Med",Healthcare_Data_v1__4[[#This Row],[Days of Stay]]&lt;=30,"High")</f>
        <v>High</v>
      </c>
      <c r="T9073" t="str">
        <f>CONCATENATE(Healthcare_Data_v1__4[[#This Row],[Medical Condition]],Healthcare_Data_v1__4[[#This Row],[Duration]])</f>
        <v>CancerHigh</v>
      </c>
      <c r="U9073">
        <f>MONTH(Healthcare_Data_v1__4[[#This Row],[Date of Admission]])</f>
        <v>1</v>
      </c>
      <c r="V9073">
        <f>YEAR(Healthcare_Data_v1__4[[#This Row],[Date of Admission]])</f>
        <v>2020</v>
      </c>
      <c r="W9073">
        <f>DAY(Healthcare_Data_v1__4[[#This Row],[Date of Admission]])</f>
        <v>21</v>
      </c>
    </row>
    <row r="9074" spans="1:23" x14ac:dyDescent="0.3">
      <c r="A9074" t="s">
        <v>18493</v>
      </c>
      <c r="B9074">
        <v>48</v>
      </c>
      <c r="C9074" t="s">
        <v>8</v>
      </c>
      <c r="D9074" t="s">
        <v>16</v>
      </c>
      <c r="E9074" t="s">
        <v>20</v>
      </c>
      <c r="F9074" t="s">
        <v>10</v>
      </c>
      <c r="G9074" s="1">
        <v>43658</v>
      </c>
      <c r="H9074" t="s">
        <v>16497</v>
      </c>
      <c r="I9074" t="s">
        <v>16498</v>
      </c>
      <c r="J9074">
        <v>4460.6934220000003</v>
      </c>
      <c r="K9074" t="s">
        <v>41</v>
      </c>
      <c r="L9074">
        <v>24042</v>
      </c>
      <c r="M9074">
        <v>449</v>
      </c>
      <c r="N9074" t="s">
        <v>48</v>
      </c>
      <c r="O9074" s="1">
        <v>43681</v>
      </c>
      <c r="P9074" t="s">
        <v>56</v>
      </c>
      <c r="Q9074" t="s">
        <v>57</v>
      </c>
      <c r="R9074">
        <f>Healthcare_Data_v1__4[[#This Row],[Discharge Date]]-Healthcare_Data_v1__4[[#This Row],[Date of Admission]]</f>
        <v>23</v>
      </c>
      <c r="S9074" t="str" cm="1">
        <f t="array" ref="S9074">_xlfn.IFS( Healthcare_Data_v1__4[[#This Row],[Days of Stay]]&lt;10,"Low",Healthcare_Data_v1__4[[#This Row],[Days of Stay]]&lt;20,"Med",Healthcare_Data_v1__4[[#This Row],[Days of Stay]]&lt;=30,"High")</f>
        <v>High</v>
      </c>
      <c r="T9074" t="str">
        <f>CONCATENATE(Healthcare_Data_v1__4[[#This Row],[Medical Condition]],Healthcare_Data_v1__4[[#This Row],[Duration]])</f>
        <v>HypertensionHigh</v>
      </c>
      <c r="U9074">
        <f>MONTH(Healthcare_Data_v1__4[[#This Row],[Date of Admission]])</f>
        <v>7</v>
      </c>
      <c r="V9074">
        <f>YEAR(Healthcare_Data_v1__4[[#This Row],[Date of Admission]])</f>
        <v>2019</v>
      </c>
      <c r="W9074">
        <f>DAY(Healthcare_Data_v1__4[[#This Row],[Date of Admission]])</f>
        <v>12</v>
      </c>
    </row>
    <row r="9075" spans="1:23" x14ac:dyDescent="0.3">
      <c r="A9075" t="s">
        <v>25823</v>
      </c>
      <c r="B9075">
        <v>47</v>
      </c>
      <c r="C9075" t="s">
        <v>8</v>
      </c>
      <c r="D9075" t="s">
        <v>16</v>
      </c>
      <c r="E9075" t="s">
        <v>25</v>
      </c>
      <c r="F9075" t="s">
        <v>9</v>
      </c>
      <c r="G9075" s="1">
        <v>44442</v>
      </c>
      <c r="H9075" t="s">
        <v>16499</v>
      </c>
      <c r="I9075" t="s">
        <v>16500</v>
      </c>
      <c r="J9075">
        <v>4460.3445099999999</v>
      </c>
      <c r="K9075" t="s">
        <v>66</v>
      </c>
      <c r="L9075">
        <v>19764</v>
      </c>
      <c r="M9075">
        <v>264</v>
      </c>
      <c r="N9075" t="s">
        <v>42</v>
      </c>
      <c r="O9075" s="1">
        <v>44461</v>
      </c>
      <c r="P9075" t="s">
        <v>56</v>
      </c>
      <c r="Q9075" t="s">
        <v>50</v>
      </c>
      <c r="R9075">
        <f>Healthcare_Data_v1__4[[#This Row],[Discharge Date]]-Healthcare_Data_v1__4[[#This Row],[Date of Admission]]</f>
        <v>19</v>
      </c>
      <c r="S9075" t="str" cm="1">
        <f t="array" ref="S9075">_xlfn.IFS( Healthcare_Data_v1__4[[#This Row],[Days of Stay]]&lt;10,"Low",Healthcare_Data_v1__4[[#This Row],[Days of Stay]]&lt;20,"Med",Healthcare_Data_v1__4[[#This Row],[Days of Stay]]&lt;=30,"High")</f>
        <v>Med</v>
      </c>
      <c r="T9075" t="str">
        <f>CONCATENATE(Healthcare_Data_v1__4[[#This Row],[Medical Condition]],Healthcare_Data_v1__4[[#This Row],[Duration]])</f>
        <v>ArthritisMed</v>
      </c>
      <c r="U9075">
        <f>MONTH(Healthcare_Data_v1__4[[#This Row],[Date of Admission]])</f>
        <v>9</v>
      </c>
      <c r="V9075">
        <f>YEAR(Healthcare_Data_v1__4[[#This Row],[Date of Admission]])</f>
        <v>2021</v>
      </c>
      <c r="W9075">
        <f>DAY(Healthcare_Data_v1__4[[#This Row],[Date of Admission]])</f>
        <v>3</v>
      </c>
    </row>
    <row r="9076" spans="1:23" x14ac:dyDescent="0.3">
      <c r="A9076" t="s">
        <v>25824</v>
      </c>
      <c r="B9076">
        <v>23</v>
      </c>
      <c r="C9076" t="s">
        <v>12</v>
      </c>
      <c r="D9076" t="s">
        <v>16</v>
      </c>
      <c r="E9076" t="s">
        <v>20</v>
      </c>
      <c r="F9076" t="s">
        <v>4</v>
      </c>
      <c r="G9076" s="1">
        <v>44027</v>
      </c>
      <c r="H9076" t="s">
        <v>6412</v>
      </c>
      <c r="I9076" t="s">
        <v>16501</v>
      </c>
      <c r="J9076">
        <v>4454.1064050000004</v>
      </c>
      <c r="K9076" t="s">
        <v>63</v>
      </c>
      <c r="L9076">
        <v>33687</v>
      </c>
      <c r="M9076">
        <v>262</v>
      </c>
      <c r="N9076" t="s">
        <v>55</v>
      </c>
      <c r="O9076" s="1">
        <v>44033</v>
      </c>
      <c r="P9076" t="s">
        <v>49</v>
      </c>
      <c r="Q9076" t="s">
        <v>44</v>
      </c>
      <c r="R9076">
        <f>Healthcare_Data_v1__4[[#This Row],[Discharge Date]]-Healthcare_Data_v1__4[[#This Row],[Date of Admission]]</f>
        <v>6</v>
      </c>
      <c r="S9076" t="str" cm="1">
        <f t="array" ref="S9076">_xlfn.IFS( Healthcare_Data_v1__4[[#This Row],[Days of Stay]]&lt;10,"Low",Healthcare_Data_v1__4[[#This Row],[Days of Stay]]&lt;20,"Med",Healthcare_Data_v1__4[[#This Row],[Days of Stay]]&lt;=30,"High")</f>
        <v>Low</v>
      </c>
      <c r="T9076" t="str">
        <f>CONCATENATE(Healthcare_Data_v1__4[[#This Row],[Medical Condition]],Healthcare_Data_v1__4[[#This Row],[Duration]])</f>
        <v>DiabetesLow</v>
      </c>
      <c r="U9076">
        <f>MONTH(Healthcare_Data_v1__4[[#This Row],[Date of Admission]])</f>
        <v>7</v>
      </c>
      <c r="V9076">
        <f>YEAR(Healthcare_Data_v1__4[[#This Row],[Date of Admission]])</f>
        <v>2020</v>
      </c>
      <c r="W9076">
        <f>DAY(Healthcare_Data_v1__4[[#This Row],[Date of Admission]])</f>
        <v>15</v>
      </c>
    </row>
    <row r="9077" spans="1:23" x14ac:dyDescent="0.3">
      <c r="A9077" t="s">
        <v>25825</v>
      </c>
      <c r="B9077">
        <v>71</v>
      </c>
      <c r="C9077" t="s">
        <v>3</v>
      </c>
      <c r="D9077" t="s">
        <v>16</v>
      </c>
      <c r="E9077" t="s">
        <v>24</v>
      </c>
      <c r="F9077" t="s">
        <v>10</v>
      </c>
      <c r="G9077" s="1">
        <v>43544</v>
      </c>
      <c r="H9077" t="s">
        <v>16502</v>
      </c>
      <c r="I9077" t="s">
        <v>16503</v>
      </c>
      <c r="J9077">
        <v>4451.5622309999999</v>
      </c>
      <c r="K9077" t="s">
        <v>41</v>
      </c>
      <c r="L9077">
        <v>5710</v>
      </c>
      <c r="M9077">
        <v>452</v>
      </c>
      <c r="N9077" t="s">
        <v>48</v>
      </c>
      <c r="O9077" s="1">
        <v>43561</v>
      </c>
      <c r="P9077" t="s">
        <v>60</v>
      </c>
      <c r="Q9077" t="s">
        <v>44</v>
      </c>
      <c r="R9077">
        <f>Healthcare_Data_v1__4[[#This Row],[Discharge Date]]-Healthcare_Data_v1__4[[#This Row],[Date of Admission]]</f>
        <v>17</v>
      </c>
      <c r="S9077" t="str" cm="1">
        <f t="array" ref="S9077">_xlfn.IFS( Healthcare_Data_v1__4[[#This Row],[Days of Stay]]&lt;10,"Low",Healthcare_Data_v1__4[[#This Row],[Days of Stay]]&lt;20,"Med",Healthcare_Data_v1__4[[#This Row],[Days of Stay]]&lt;=30,"High")</f>
        <v>Med</v>
      </c>
      <c r="T9077" t="str">
        <f>CONCATENATE(Healthcare_Data_v1__4[[#This Row],[Medical Condition]],Healthcare_Data_v1__4[[#This Row],[Duration]])</f>
        <v>HypertensionMed</v>
      </c>
      <c r="U9077">
        <f>MONTH(Healthcare_Data_v1__4[[#This Row],[Date of Admission]])</f>
        <v>3</v>
      </c>
      <c r="V9077">
        <f>YEAR(Healthcare_Data_v1__4[[#This Row],[Date of Admission]])</f>
        <v>2019</v>
      </c>
      <c r="W9077">
        <f>DAY(Healthcare_Data_v1__4[[#This Row],[Date of Admission]])</f>
        <v>20</v>
      </c>
    </row>
    <row r="9078" spans="1:23" x14ac:dyDescent="0.3">
      <c r="A9078" t="s">
        <v>25826</v>
      </c>
      <c r="B9078">
        <v>27</v>
      </c>
      <c r="C9078" t="s">
        <v>5</v>
      </c>
      <c r="D9078" t="s">
        <v>15</v>
      </c>
      <c r="E9078" t="s">
        <v>21</v>
      </c>
      <c r="F9078" t="s">
        <v>4</v>
      </c>
      <c r="G9078" s="1">
        <v>44898</v>
      </c>
      <c r="H9078" t="s">
        <v>13116</v>
      </c>
      <c r="I9078" t="s">
        <v>16504</v>
      </c>
      <c r="J9078">
        <v>4438.0626679999996</v>
      </c>
      <c r="K9078" t="s">
        <v>66</v>
      </c>
      <c r="L9078">
        <v>54465</v>
      </c>
      <c r="M9078">
        <v>179</v>
      </c>
      <c r="N9078" t="s">
        <v>55</v>
      </c>
      <c r="O9078" s="1">
        <v>44903</v>
      </c>
      <c r="P9078" t="s">
        <v>60</v>
      </c>
      <c r="Q9078" t="s">
        <v>44</v>
      </c>
      <c r="R9078">
        <f>Healthcare_Data_v1__4[[#This Row],[Discharge Date]]-Healthcare_Data_v1__4[[#This Row],[Date of Admission]]</f>
        <v>5</v>
      </c>
      <c r="S9078" t="str" cm="1">
        <f t="array" ref="S9078">_xlfn.IFS( Healthcare_Data_v1__4[[#This Row],[Days of Stay]]&lt;10,"Low",Healthcare_Data_v1__4[[#This Row],[Days of Stay]]&lt;20,"Med",Healthcare_Data_v1__4[[#This Row],[Days of Stay]]&lt;=30,"High")</f>
        <v>Low</v>
      </c>
      <c r="T9078" t="str">
        <f>CONCATENATE(Healthcare_Data_v1__4[[#This Row],[Medical Condition]],Healthcare_Data_v1__4[[#This Row],[Duration]])</f>
        <v>DiabetesLow</v>
      </c>
      <c r="U9078">
        <f>MONTH(Healthcare_Data_v1__4[[#This Row],[Date of Admission]])</f>
        <v>12</v>
      </c>
      <c r="V9078">
        <f>YEAR(Healthcare_Data_v1__4[[#This Row],[Date of Admission]])</f>
        <v>2022</v>
      </c>
      <c r="W9078">
        <f>DAY(Healthcare_Data_v1__4[[#This Row],[Date of Admission]])</f>
        <v>3</v>
      </c>
    </row>
    <row r="9079" spans="1:23" x14ac:dyDescent="0.3">
      <c r="A9079" t="s">
        <v>25827</v>
      </c>
      <c r="B9079">
        <v>80</v>
      </c>
      <c r="C9079" t="s">
        <v>3</v>
      </c>
      <c r="D9079" t="s">
        <v>16</v>
      </c>
      <c r="E9079" t="s">
        <v>25</v>
      </c>
      <c r="F9079" t="s">
        <v>9</v>
      </c>
      <c r="G9079" s="1">
        <v>44048</v>
      </c>
      <c r="H9079" t="s">
        <v>16505</v>
      </c>
      <c r="I9079" t="s">
        <v>16506</v>
      </c>
      <c r="J9079">
        <v>4431.0881360000003</v>
      </c>
      <c r="K9079" t="s">
        <v>41</v>
      </c>
      <c r="L9079">
        <v>30540</v>
      </c>
      <c r="M9079">
        <v>146</v>
      </c>
      <c r="N9079" t="s">
        <v>42</v>
      </c>
      <c r="O9079" s="1">
        <v>44059</v>
      </c>
      <c r="P9079" t="s">
        <v>56</v>
      </c>
      <c r="Q9079" t="s">
        <v>50</v>
      </c>
      <c r="R9079">
        <f>Healthcare_Data_v1__4[[#This Row],[Discharge Date]]-Healthcare_Data_v1__4[[#This Row],[Date of Admission]]</f>
        <v>11</v>
      </c>
      <c r="S9079" t="str" cm="1">
        <f t="array" ref="S9079">_xlfn.IFS( Healthcare_Data_v1__4[[#This Row],[Days of Stay]]&lt;10,"Low",Healthcare_Data_v1__4[[#This Row],[Days of Stay]]&lt;20,"Med",Healthcare_Data_v1__4[[#This Row],[Days of Stay]]&lt;=30,"High")</f>
        <v>Med</v>
      </c>
      <c r="T9079" t="str">
        <f>CONCATENATE(Healthcare_Data_v1__4[[#This Row],[Medical Condition]],Healthcare_Data_v1__4[[#This Row],[Duration]])</f>
        <v>ArthritisMed</v>
      </c>
      <c r="U9079">
        <f>MONTH(Healthcare_Data_v1__4[[#This Row],[Date of Admission]])</f>
        <v>8</v>
      </c>
      <c r="V9079">
        <f>YEAR(Healthcare_Data_v1__4[[#This Row],[Date of Admission]])</f>
        <v>2020</v>
      </c>
      <c r="W9079">
        <f>DAY(Healthcare_Data_v1__4[[#This Row],[Date of Admission]])</f>
        <v>5</v>
      </c>
    </row>
    <row r="9080" spans="1:23" x14ac:dyDescent="0.3">
      <c r="A9080" t="s">
        <v>25828</v>
      </c>
      <c r="B9080">
        <v>21</v>
      </c>
      <c r="C9080" t="s">
        <v>12</v>
      </c>
      <c r="D9080" t="s">
        <v>15</v>
      </c>
      <c r="E9080" t="s">
        <v>25</v>
      </c>
      <c r="F9080" t="s">
        <v>11</v>
      </c>
      <c r="G9080" s="1">
        <v>45229</v>
      </c>
      <c r="H9080" t="s">
        <v>25829</v>
      </c>
      <c r="I9080" t="s">
        <v>16507</v>
      </c>
      <c r="J9080">
        <v>4425.697795</v>
      </c>
      <c r="K9080" t="s">
        <v>63</v>
      </c>
      <c r="L9080">
        <v>18506</v>
      </c>
      <c r="M9080">
        <v>409</v>
      </c>
      <c r="N9080" t="s">
        <v>42</v>
      </c>
      <c r="O9080" s="1">
        <v>45233</v>
      </c>
      <c r="P9080" t="s">
        <v>43</v>
      </c>
      <c r="Q9080" t="s">
        <v>57</v>
      </c>
      <c r="R9080">
        <f>Healthcare_Data_v1__4[[#This Row],[Discharge Date]]-Healthcare_Data_v1__4[[#This Row],[Date of Admission]]</f>
        <v>4</v>
      </c>
      <c r="S9080" t="str" cm="1">
        <f t="array" ref="S9080">_xlfn.IFS( Healthcare_Data_v1__4[[#This Row],[Days of Stay]]&lt;10,"Low",Healthcare_Data_v1__4[[#This Row],[Days of Stay]]&lt;20,"Med",Healthcare_Data_v1__4[[#This Row],[Days of Stay]]&lt;=30,"High")</f>
        <v>Low</v>
      </c>
      <c r="T9080" t="str">
        <f>CONCATENATE(Healthcare_Data_v1__4[[#This Row],[Medical Condition]],Healthcare_Data_v1__4[[#This Row],[Duration]])</f>
        <v>CancerLow</v>
      </c>
      <c r="U9080">
        <f>MONTH(Healthcare_Data_v1__4[[#This Row],[Date of Admission]])</f>
        <v>10</v>
      </c>
      <c r="V9080">
        <f>YEAR(Healthcare_Data_v1__4[[#This Row],[Date of Admission]])</f>
        <v>2023</v>
      </c>
      <c r="W9080">
        <f>DAY(Healthcare_Data_v1__4[[#This Row],[Date of Admission]])</f>
        <v>30</v>
      </c>
    </row>
    <row r="9081" spans="1:23" x14ac:dyDescent="0.3">
      <c r="A9081" t="s">
        <v>25830</v>
      </c>
      <c r="B9081">
        <v>47</v>
      </c>
      <c r="C9081" t="s">
        <v>8</v>
      </c>
      <c r="D9081" t="s">
        <v>15</v>
      </c>
      <c r="E9081" t="s">
        <v>25</v>
      </c>
      <c r="F9081" t="s">
        <v>11</v>
      </c>
      <c r="G9081" s="1">
        <v>44858</v>
      </c>
      <c r="H9081" t="s">
        <v>16508</v>
      </c>
      <c r="I9081" t="s">
        <v>16509</v>
      </c>
      <c r="J9081">
        <v>4419.8965920000001</v>
      </c>
      <c r="K9081" t="s">
        <v>63</v>
      </c>
      <c r="L9081">
        <v>33084</v>
      </c>
      <c r="M9081">
        <v>271</v>
      </c>
      <c r="N9081" t="s">
        <v>48</v>
      </c>
      <c r="O9081" s="1">
        <v>44860</v>
      </c>
      <c r="P9081" t="s">
        <v>43</v>
      </c>
      <c r="Q9081" t="s">
        <v>44</v>
      </c>
      <c r="R9081">
        <f>Healthcare_Data_v1__4[[#This Row],[Discharge Date]]-Healthcare_Data_v1__4[[#This Row],[Date of Admission]]</f>
        <v>2</v>
      </c>
      <c r="S9081" t="str" cm="1">
        <f t="array" ref="S9081">_xlfn.IFS( Healthcare_Data_v1__4[[#This Row],[Days of Stay]]&lt;10,"Low",Healthcare_Data_v1__4[[#This Row],[Days of Stay]]&lt;20,"Med",Healthcare_Data_v1__4[[#This Row],[Days of Stay]]&lt;=30,"High")</f>
        <v>Low</v>
      </c>
      <c r="T9081" t="str">
        <f>CONCATENATE(Healthcare_Data_v1__4[[#This Row],[Medical Condition]],Healthcare_Data_v1__4[[#This Row],[Duration]])</f>
        <v>CancerLow</v>
      </c>
      <c r="U9081">
        <f>MONTH(Healthcare_Data_v1__4[[#This Row],[Date of Admission]])</f>
        <v>10</v>
      </c>
      <c r="V9081">
        <f>YEAR(Healthcare_Data_v1__4[[#This Row],[Date of Admission]])</f>
        <v>2022</v>
      </c>
      <c r="W9081">
        <f>DAY(Healthcare_Data_v1__4[[#This Row],[Date of Admission]])</f>
        <v>24</v>
      </c>
    </row>
    <row r="9082" spans="1:23" x14ac:dyDescent="0.3">
      <c r="A9082" t="s">
        <v>25831</v>
      </c>
      <c r="B9082">
        <v>66</v>
      </c>
      <c r="C9082" t="s">
        <v>3</v>
      </c>
      <c r="D9082" t="s">
        <v>15</v>
      </c>
      <c r="E9082" t="s">
        <v>19</v>
      </c>
      <c r="F9082" t="s">
        <v>7</v>
      </c>
      <c r="G9082" s="1">
        <v>44619</v>
      </c>
      <c r="H9082" t="s">
        <v>16510</v>
      </c>
      <c r="I9082" t="s">
        <v>1775</v>
      </c>
      <c r="J9082">
        <v>4415.7654730000004</v>
      </c>
      <c r="K9082" t="s">
        <v>69</v>
      </c>
      <c r="L9082">
        <v>12717</v>
      </c>
      <c r="M9082">
        <v>483</v>
      </c>
      <c r="N9082" t="s">
        <v>42</v>
      </c>
      <c r="O9082" s="1">
        <v>44634</v>
      </c>
      <c r="P9082" t="s">
        <v>56</v>
      </c>
      <c r="Q9082" t="s">
        <v>50</v>
      </c>
      <c r="R9082">
        <f>Healthcare_Data_v1__4[[#This Row],[Discharge Date]]-Healthcare_Data_v1__4[[#This Row],[Date of Admission]]</f>
        <v>15</v>
      </c>
      <c r="S9082" t="str" cm="1">
        <f t="array" ref="S9082">_xlfn.IFS( Healthcare_Data_v1__4[[#This Row],[Days of Stay]]&lt;10,"Low",Healthcare_Data_v1__4[[#This Row],[Days of Stay]]&lt;20,"Med",Healthcare_Data_v1__4[[#This Row],[Days of Stay]]&lt;=30,"High")</f>
        <v>Med</v>
      </c>
      <c r="T9082" t="str">
        <f>CONCATENATE(Healthcare_Data_v1__4[[#This Row],[Medical Condition]],Healthcare_Data_v1__4[[#This Row],[Duration]])</f>
        <v>ObesityMed</v>
      </c>
      <c r="U9082">
        <f>MONTH(Healthcare_Data_v1__4[[#This Row],[Date of Admission]])</f>
        <v>2</v>
      </c>
      <c r="V9082">
        <f>YEAR(Healthcare_Data_v1__4[[#This Row],[Date of Admission]])</f>
        <v>2022</v>
      </c>
      <c r="W9082">
        <f>DAY(Healthcare_Data_v1__4[[#This Row],[Date of Admission]])</f>
        <v>27</v>
      </c>
    </row>
    <row r="9083" spans="1:23" x14ac:dyDescent="0.3">
      <c r="A9083" t="s">
        <v>25832</v>
      </c>
      <c r="B9083">
        <v>26</v>
      </c>
      <c r="C9083" t="s">
        <v>5</v>
      </c>
      <c r="D9083" t="s">
        <v>16</v>
      </c>
      <c r="E9083" t="s">
        <v>20</v>
      </c>
      <c r="F9083" t="s">
        <v>11</v>
      </c>
      <c r="G9083" s="1">
        <v>44738</v>
      </c>
      <c r="H9083" t="s">
        <v>16511</v>
      </c>
      <c r="I9083" t="s">
        <v>16512</v>
      </c>
      <c r="J9083">
        <v>4413.3633479999999</v>
      </c>
      <c r="K9083" t="s">
        <v>47</v>
      </c>
      <c r="L9083">
        <v>14654</v>
      </c>
      <c r="M9083">
        <v>195</v>
      </c>
      <c r="N9083" t="s">
        <v>42</v>
      </c>
      <c r="O9083" s="1">
        <v>44752</v>
      </c>
      <c r="P9083" t="s">
        <v>43</v>
      </c>
      <c r="Q9083" t="s">
        <v>57</v>
      </c>
      <c r="R9083">
        <f>Healthcare_Data_v1__4[[#This Row],[Discharge Date]]-Healthcare_Data_v1__4[[#This Row],[Date of Admission]]</f>
        <v>14</v>
      </c>
      <c r="S9083" t="str" cm="1">
        <f t="array" ref="S9083">_xlfn.IFS( Healthcare_Data_v1__4[[#This Row],[Days of Stay]]&lt;10,"Low",Healthcare_Data_v1__4[[#This Row],[Days of Stay]]&lt;20,"Med",Healthcare_Data_v1__4[[#This Row],[Days of Stay]]&lt;=30,"High")</f>
        <v>Med</v>
      </c>
      <c r="T9083" t="str">
        <f>CONCATENATE(Healthcare_Data_v1__4[[#This Row],[Medical Condition]],Healthcare_Data_v1__4[[#This Row],[Duration]])</f>
        <v>CancerMed</v>
      </c>
      <c r="U9083">
        <f>MONTH(Healthcare_Data_v1__4[[#This Row],[Date of Admission]])</f>
        <v>6</v>
      </c>
      <c r="V9083">
        <f>YEAR(Healthcare_Data_v1__4[[#This Row],[Date of Admission]])</f>
        <v>2022</v>
      </c>
      <c r="W9083">
        <f>DAY(Healthcare_Data_v1__4[[#This Row],[Date of Admission]])</f>
        <v>26</v>
      </c>
    </row>
    <row r="9084" spans="1:23" x14ac:dyDescent="0.3">
      <c r="A9084" t="s">
        <v>25833</v>
      </c>
      <c r="B9084">
        <v>61</v>
      </c>
      <c r="C9084" t="s">
        <v>3</v>
      </c>
      <c r="D9084" t="s">
        <v>15</v>
      </c>
      <c r="E9084" t="s">
        <v>24</v>
      </c>
      <c r="F9084" t="s">
        <v>10</v>
      </c>
      <c r="G9084" s="1">
        <v>43692</v>
      </c>
      <c r="H9084" t="s">
        <v>16513</v>
      </c>
      <c r="I9084" t="s">
        <v>4823</v>
      </c>
      <c r="J9084">
        <v>4409.1526450000001</v>
      </c>
      <c r="K9084" t="s">
        <v>63</v>
      </c>
      <c r="L9084">
        <v>13648</v>
      </c>
      <c r="M9084">
        <v>153</v>
      </c>
      <c r="N9084" t="s">
        <v>48</v>
      </c>
      <c r="O9084" s="1">
        <v>43709</v>
      </c>
      <c r="P9084" t="s">
        <v>85</v>
      </c>
      <c r="Q9084" t="s">
        <v>44</v>
      </c>
      <c r="R9084">
        <f>Healthcare_Data_v1__4[[#This Row],[Discharge Date]]-Healthcare_Data_v1__4[[#This Row],[Date of Admission]]</f>
        <v>17</v>
      </c>
      <c r="S9084" t="str" cm="1">
        <f t="array" ref="S9084">_xlfn.IFS( Healthcare_Data_v1__4[[#This Row],[Days of Stay]]&lt;10,"Low",Healthcare_Data_v1__4[[#This Row],[Days of Stay]]&lt;20,"Med",Healthcare_Data_v1__4[[#This Row],[Days of Stay]]&lt;=30,"High")</f>
        <v>Med</v>
      </c>
      <c r="T9084" t="str">
        <f>CONCATENATE(Healthcare_Data_v1__4[[#This Row],[Medical Condition]],Healthcare_Data_v1__4[[#This Row],[Duration]])</f>
        <v>HypertensionMed</v>
      </c>
      <c r="U9084">
        <f>MONTH(Healthcare_Data_v1__4[[#This Row],[Date of Admission]])</f>
        <v>8</v>
      </c>
      <c r="V9084">
        <f>YEAR(Healthcare_Data_v1__4[[#This Row],[Date of Admission]])</f>
        <v>2019</v>
      </c>
      <c r="W9084">
        <f>DAY(Healthcare_Data_v1__4[[#This Row],[Date of Admission]])</f>
        <v>15</v>
      </c>
    </row>
    <row r="9085" spans="1:23" x14ac:dyDescent="0.3">
      <c r="A9085" t="s">
        <v>25834</v>
      </c>
      <c r="B9085">
        <v>58</v>
      </c>
      <c r="C9085" t="s">
        <v>3</v>
      </c>
      <c r="D9085" t="s">
        <v>16</v>
      </c>
      <c r="E9085" t="s">
        <v>26</v>
      </c>
      <c r="F9085" t="s">
        <v>10</v>
      </c>
      <c r="G9085" s="1">
        <v>45057</v>
      </c>
      <c r="H9085" t="s">
        <v>16514</v>
      </c>
      <c r="I9085" t="s">
        <v>16515</v>
      </c>
      <c r="J9085">
        <v>4401.1185830000004</v>
      </c>
      <c r="K9085" t="s">
        <v>66</v>
      </c>
      <c r="L9085">
        <v>19616</v>
      </c>
      <c r="M9085">
        <v>426</v>
      </c>
      <c r="N9085" t="s">
        <v>55</v>
      </c>
      <c r="O9085" s="1">
        <v>45083</v>
      </c>
      <c r="P9085" t="s">
        <v>60</v>
      </c>
      <c r="Q9085" t="s">
        <v>57</v>
      </c>
      <c r="R9085">
        <f>Healthcare_Data_v1__4[[#This Row],[Discharge Date]]-Healthcare_Data_v1__4[[#This Row],[Date of Admission]]</f>
        <v>26</v>
      </c>
      <c r="S9085" t="str" cm="1">
        <f t="array" ref="S9085">_xlfn.IFS( Healthcare_Data_v1__4[[#This Row],[Days of Stay]]&lt;10,"Low",Healthcare_Data_v1__4[[#This Row],[Days of Stay]]&lt;20,"Med",Healthcare_Data_v1__4[[#This Row],[Days of Stay]]&lt;=30,"High")</f>
        <v>High</v>
      </c>
      <c r="T9085" t="str">
        <f>CONCATENATE(Healthcare_Data_v1__4[[#This Row],[Medical Condition]],Healthcare_Data_v1__4[[#This Row],[Duration]])</f>
        <v>HypertensionHigh</v>
      </c>
      <c r="U9085">
        <f>MONTH(Healthcare_Data_v1__4[[#This Row],[Date of Admission]])</f>
        <v>5</v>
      </c>
      <c r="V9085">
        <f>YEAR(Healthcare_Data_v1__4[[#This Row],[Date of Admission]])</f>
        <v>2023</v>
      </c>
      <c r="W9085">
        <f>DAY(Healthcare_Data_v1__4[[#This Row],[Date of Admission]])</f>
        <v>11</v>
      </c>
    </row>
    <row r="9086" spans="1:23" x14ac:dyDescent="0.3">
      <c r="A9086" t="s">
        <v>25835</v>
      </c>
      <c r="B9086">
        <v>75</v>
      </c>
      <c r="C9086" t="s">
        <v>3</v>
      </c>
      <c r="D9086" t="s">
        <v>15</v>
      </c>
      <c r="E9086" t="s">
        <v>21</v>
      </c>
      <c r="F9086" t="s">
        <v>7</v>
      </c>
      <c r="G9086" s="1">
        <v>44097</v>
      </c>
      <c r="H9086" t="s">
        <v>16516</v>
      </c>
      <c r="I9086" t="s">
        <v>16517</v>
      </c>
      <c r="J9086">
        <v>4399.6912249999996</v>
      </c>
      <c r="K9086" t="s">
        <v>66</v>
      </c>
      <c r="L9086">
        <v>15592</v>
      </c>
      <c r="M9086">
        <v>385</v>
      </c>
      <c r="N9086" t="s">
        <v>48</v>
      </c>
      <c r="O9086" s="1">
        <v>44104</v>
      </c>
      <c r="P9086" t="s">
        <v>60</v>
      </c>
      <c r="Q9086" t="s">
        <v>50</v>
      </c>
      <c r="R9086">
        <f>Healthcare_Data_v1__4[[#This Row],[Discharge Date]]-Healthcare_Data_v1__4[[#This Row],[Date of Admission]]</f>
        <v>7</v>
      </c>
      <c r="S9086" t="str" cm="1">
        <f t="array" ref="S9086">_xlfn.IFS( Healthcare_Data_v1__4[[#This Row],[Days of Stay]]&lt;10,"Low",Healthcare_Data_v1__4[[#This Row],[Days of Stay]]&lt;20,"Med",Healthcare_Data_v1__4[[#This Row],[Days of Stay]]&lt;=30,"High")</f>
        <v>Low</v>
      </c>
      <c r="T9086" t="str">
        <f>CONCATENATE(Healthcare_Data_v1__4[[#This Row],[Medical Condition]],Healthcare_Data_v1__4[[#This Row],[Duration]])</f>
        <v>ObesityLow</v>
      </c>
      <c r="U9086">
        <f>MONTH(Healthcare_Data_v1__4[[#This Row],[Date of Admission]])</f>
        <v>9</v>
      </c>
      <c r="V9086">
        <f>YEAR(Healthcare_Data_v1__4[[#This Row],[Date of Admission]])</f>
        <v>2020</v>
      </c>
      <c r="W9086">
        <f>DAY(Healthcare_Data_v1__4[[#This Row],[Date of Admission]])</f>
        <v>23</v>
      </c>
    </row>
    <row r="9087" spans="1:23" x14ac:dyDescent="0.3">
      <c r="A9087" t="s">
        <v>25836</v>
      </c>
      <c r="B9087">
        <v>30</v>
      </c>
      <c r="C9087" t="s">
        <v>5</v>
      </c>
      <c r="D9087" t="s">
        <v>16</v>
      </c>
      <c r="E9087" t="s">
        <v>21</v>
      </c>
      <c r="F9087" t="s">
        <v>6</v>
      </c>
      <c r="G9087" s="1">
        <v>43618</v>
      </c>
      <c r="H9087" t="s">
        <v>3799</v>
      </c>
      <c r="I9087" t="s">
        <v>16518</v>
      </c>
      <c r="J9087">
        <v>4396.3181949999998</v>
      </c>
      <c r="K9087" t="s">
        <v>47</v>
      </c>
      <c r="L9087">
        <v>24397</v>
      </c>
      <c r="M9087">
        <v>241</v>
      </c>
      <c r="N9087" t="s">
        <v>42</v>
      </c>
      <c r="O9087" s="1">
        <v>43630</v>
      </c>
      <c r="P9087" t="s">
        <v>43</v>
      </c>
      <c r="Q9087" t="s">
        <v>57</v>
      </c>
      <c r="R9087">
        <f>Healthcare_Data_v1__4[[#This Row],[Discharge Date]]-Healthcare_Data_v1__4[[#This Row],[Date of Admission]]</f>
        <v>12</v>
      </c>
      <c r="S9087" t="str" cm="1">
        <f t="array" ref="S9087">_xlfn.IFS( Healthcare_Data_v1__4[[#This Row],[Days of Stay]]&lt;10,"Low",Healthcare_Data_v1__4[[#This Row],[Days of Stay]]&lt;20,"Med",Healthcare_Data_v1__4[[#This Row],[Days of Stay]]&lt;=30,"High")</f>
        <v>Med</v>
      </c>
      <c r="T9087" t="str">
        <f>CONCATENATE(Healthcare_Data_v1__4[[#This Row],[Medical Condition]],Healthcare_Data_v1__4[[#This Row],[Duration]])</f>
        <v>AsthmaMed</v>
      </c>
      <c r="U9087">
        <f>MONTH(Healthcare_Data_v1__4[[#This Row],[Date of Admission]])</f>
        <v>6</v>
      </c>
      <c r="V9087">
        <f>YEAR(Healthcare_Data_v1__4[[#This Row],[Date of Admission]])</f>
        <v>2019</v>
      </c>
      <c r="W9087">
        <f>DAY(Healthcare_Data_v1__4[[#This Row],[Date of Admission]])</f>
        <v>2</v>
      </c>
    </row>
    <row r="9088" spans="1:23" x14ac:dyDescent="0.3">
      <c r="A9088" t="s">
        <v>25837</v>
      </c>
      <c r="B9088">
        <v>77</v>
      </c>
      <c r="C9088" t="s">
        <v>3</v>
      </c>
      <c r="D9088" t="s">
        <v>16</v>
      </c>
      <c r="E9088" t="s">
        <v>25</v>
      </c>
      <c r="F9088" t="s">
        <v>7</v>
      </c>
      <c r="G9088" s="1">
        <v>43834</v>
      </c>
      <c r="H9088" t="s">
        <v>16519</v>
      </c>
      <c r="I9088" t="s">
        <v>4823</v>
      </c>
      <c r="J9088">
        <v>4379.2238459999999</v>
      </c>
      <c r="K9088" t="s">
        <v>41</v>
      </c>
      <c r="L9088">
        <v>7961</v>
      </c>
      <c r="M9088">
        <v>230</v>
      </c>
      <c r="N9088" t="s">
        <v>42</v>
      </c>
      <c r="O9088" s="1">
        <v>43838</v>
      </c>
      <c r="P9088" t="s">
        <v>56</v>
      </c>
      <c r="Q9088" t="s">
        <v>50</v>
      </c>
      <c r="R9088">
        <f>Healthcare_Data_v1__4[[#This Row],[Discharge Date]]-Healthcare_Data_v1__4[[#This Row],[Date of Admission]]</f>
        <v>4</v>
      </c>
      <c r="S9088" t="str" cm="1">
        <f t="array" ref="S9088">_xlfn.IFS( Healthcare_Data_v1__4[[#This Row],[Days of Stay]]&lt;10,"Low",Healthcare_Data_v1__4[[#This Row],[Days of Stay]]&lt;20,"Med",Healthcare_Data_v1__4[[#This Row],[Days of Stay]]&lt;=30,"High")</f>
        <v>Low</v>
      </c>
      <c r="T9088" t="str">
        <f>CONCATENATE(Healthcare_Data_v1__4[[#This Row],[Medical Condition]],Healthcare_Data_v1__4[[#This Row],[Duration]])</f>
        <v>ObesityLow</v>
      </c>
      <c r="U9088">
        <f>MONTH(Healthcare_Data_v1__4[[#This Row],[Date of Admission]])</f>
        <v>1</v>
      </c>
      <c r="V9088">
        <f>YEAR(Healthcare_Data_v1__4[[#This Row],[Date of Admission]])</f>
        <v>2020</v>
      </c>
      <c r="W9088">
        <f>DAY(Healthcare_Data_v1__4[[#This Row],[Date of Admission]])</f>
        <v>4</v>
      </c>
    </row>
    <row r="9089" spans="1:23" x14ac:dyDescent="0.3">
      <c r="A9089" t="s">
        <v>25838</v>
      </c>
      <c r="B9089">
        <v>25</v>
      </c>
      <c r="C9089" t="s">
        <v>5</v>
      </c>
      <c r="D9089" t="s">
        <v>16</v>
      </c>
      <c r="E9089" t="s">
        <v>24</v>
      </c>
      <c r="F9089" t="s">
        <v>11</v>
      </c>
      <c r="G9089" s="1">
        <v>44424</v>
      </c>
      <c r="H9089" t="s">
        <v>11193</v>
      </c>
      <c r="I9089" t="s">
        <v>16520</v>
      </c>
      <c r="J9089">
        <v>4378.9966539999996</v>
      </c>
      <c r="K9089" t="s">
        <v>63</v>
      </c>
      <c r="L9089">
        <v>52667</v>
      </c>
      <c r="M9089">
        <v>122</v>
      </c>
      <c r="N9089" t="s">
        <v>42</v>
      </c>
      <c r="O9089" s="1">
        <v>44442</v>
      </c>
      <c r="P9089" t="s">
        <v>85</v>
      </c>
      <c r="Q9089" t="s">
        <v>57</v>
      </c>
      <c r="R9089">
        <f>Healthcare_Data_v1__4[[#This Row],[Discharge Date]]-Healthcare_Data_v1__4[[#This Row],[Date of Admission]]</f>
        <v>18</v>
      </c>
      <c r="S9089" t="str" cm="1">
        <f t="array" ref="S9089">_xlfn.IFS( Healthcare_Data_v1__4[[#This Row],[Days of Stay]]&lt;10,"Low",Healthcare_Data_v1__4[[#This Row],[Days of Stay]]&lt;20,"Med",Healthcare_Data_v1__4[[#This Row],[Days of Stay]]&lt;=30,"High")</f>
        <v>Med</v>
      </c>
      <c r="T9089" t="str">
        <f>CONCATENATE(Healthcare_Data_v1__4[[#This Row],[Medical Condition]],Healthcare_Data_v1__4[[#This Row],[Duration]])</f>
        <v>CancerMed</v>
      </c>
      <c r="U9089">
        <f>MONTH(Healthcare_Data_v1__4[[#This Row],[Date of Admission]])</f>
        <v>8</v>
      </c>
      <c r="V9089">
        <f>YEAR(Healthcare_Data_v1__4[[#This Row],[Date of Admission]])</f>
        <v>2021</v>
      </c>
      <c r="W9089">
        <f>DAY(Healthcare_Data_v1__4[[#This Row],[Date of Admission]])</f>
        <v>16</v>
      </c>
    </row>
    <row r="9090" spans="1:23" x14ac:dyDescent="0.3">
      <c r="A9090" t="s">
        <v>2613</v>
      </c>
      <c r="B9090">
        <v>23</v>
      </c>
      <c r="C9090" t="s">
        <v>12</v>
      </c>
      <c r="D9090" t="s">
        <v>15</v>
      </c>
      <c r="E9090" t="s">
        <v>23</v>
      </c>
      <c r="F9090" t="s">
        <v>10</v>
      </c>
      <c r="G9090" s="1">
        <v>43817</v>
      </c>
      <c r="H9090" t="s">
        <v>16521</v>
      </c>
      <c r="I9090" t="s">
        <v>16522</v>
      </c>
      <c r="J9090">
        <v>4378.5662709999997</v>
      </c>
      <c r="K9090" t="s">
        <v>63</v>
      </c>
      <c r="L9090">
        <v>27224</v>
      </c>
      <c r="M9090">
        <v>333</v>
      </c>
      <c r="N9090" t="s">
        <v>48</v>
      </c>
      <c r="O9090" s="1">
        <v>43845</v>
      </c>
      <c r="P9090" t="s">
        <v>49</v>
      </c>
      <c r="Q9090" t="s">
        <v>44</v>
      </c>
      <c r="R9090">
        <f>Healthcare_Data_v1__4[[#This Row],[Discharge Date]]-Healthcare_Data_v1__4[[#This Row],[Date of Admission]]</f>
        <v>28</v>
      </c>
      <c r="S9090" t="str" cm="1">
        <f t="array" ref="S9090">_xlfn.IFS( Healthcare_Data_v1__4[[#This Row],[Days of Stay]]&lt;10,"Low",Healthcare_Data_v1__4[[#This Row],[Days of Stay]]&lt;20,"Med",Healthcare_Data_v1__4[[#This Row],[Days of Stay]]&lt;=30,"High")</f>
        <v>High</v>
      </c>
      <c r="T9090" t="str">
        <f>CONCATENATE(Healthcare_Data_v1__4[[#This Row],[Medical Condition]],Healthcare_Data_v1__4[[#This Row],[Duration]])</f>
        <v>HypertensionHigh</v>
      </c>
      <c r="U9090">
        <f>MONTH(Healthcare_Data_v1__4[[#This Row],[Date of Admission]])</f>
        <v>12</v>
      </c>
      <c r="V9090">
        <f>YEAR(Healthcare_Data_v1__4[[#This Row],[Date of Admission]])</f>
        <v>2019</v>
      </c>
      <c r="W9090">
        <f>DAY(Healthcare_Data_v1__4[[#This Row],[Date of Admission]])</f>
        <v>18</v>
      </c>
    </row>
    <row r="9091" spans="1:23" x14ac:dyDescent="0.3">
      <c r="A9091" t="s">
        <v>1099</v>
      </c>
      <c r="B9091">
        <v>76</v>
      </c>
      <c r="C9091" t="s">
        <v>3</v>
      </c>
      <c r="D9091" t="s">
        <v>15</v>
      </c>
      <c r="E9091" t="s">
        <v>19</v>
      </c>
      <c r="F9091" t="s">
        <v>7</v>
      </c>
      <c r="G9091" s="1">
        <v>44206</v>
      </c>
      <c r="H9091" t="s">
        <v>16523</v>
      </c>
      <c r="I9091" t="s">
        <v>16524</v>
      </c>
      <c r="J9091">
        <v>4377.5397700000003</v>
      </c>
      <c r="K9091" t="s">
        <v>63</v>
      </c>
      <c r="L9091">
        <v>4401</v>
      </c>
      <c r="M9091">
        <v>260</v>
      </c>
      <c r="N9091" t="s">
        <v>42</v>
      </c>
      <c r="O9091" s="1">
        <v>44225</v>
      </c>
      <c r="P9091" t="s">
        <v>85</v>
      </c>
      <c r="Q9091" t="s">
        <v>50</v>
      </c>
      <c r="R9091">
        <f>Healthcare_Data_v1__4[[#This Row],[Discharge Date]]-Healthcare_Data_v1__4[[#This Row],[Date of Admission]]</f>
        <v>19</v>
      </c>
      <c r="S9091" t="str" cm="1">
        <f t="array" ref="S9091">_xlfn.IFS( Healthcare_Data_v1__4[[#This Row],[Days of Stay]]&lt;10,"Low",Healthcare_Data_v1__4[[#This Row],[Days of Stay]]&lt;20,"Med",Healthcare_Data_v1__4[[#This Row],[Days of Stay]]&lt;=30,"High")</f>
        <v>Med</v>
      </c>
      <c r="T9091" t="str">
        <f>CONCATENATE(Healthcare_Data_v1__4[[#This Row],[Medical Condition]],Healthcare_Data_v1__4[[#This Row],[Duration]])</f>
        <v>ObesityMed</v>
      </c>
      <c r="U9091">
        <f>MONTH(Healthcare_Data_v1__4[[#This Row],[Date of Admission]])</f>
        <v>1</v>
      </c>
      <c r="V9091">
        <f>YEAR(Healthcare_Data_v1__4[[#This Row],[Date of Admission]])</f>
        <v>2021</v>
      </c>
      <c r="W9091">
        <f>DAY(Healthcare_Data_v1__4[[#This Row],[Date of Admission]])</f>
        <v>10</v>
      </c>
    </row>
    <row r="9092" spans="1:23" x14ac:dyDescent="0.3">
      <c r="A9092" t="s">
        <v>2029</v>
      </c>
      <c r="B9092">
        <v>20</v>
      </c>
      <c r="C9092" t="s">
        <v>12</v>
      </c>
      <c r="D9092" t="s">
        <v>15</v>
      </c>
      <c r="E9092" t="s">
        <v>23</v>
      </c>
      <c r="F9092" t="s">
        <v>9</v>
      </c>
      <c r="G9092" s="1">
        <v>44962</v>
      </c>
      <c r="H9092" t="s">
        <v>16525</v>
      </c>
      <c r="I9092" t="s">
        <v>16526</v>
      </c>
      <c r="J9092">
        <v>4374.9618650000002</v>
      </c>
      <c r="K9092" t="s">
        <v>47</v>
      </c>
      <c r="L9092">
        <v>5379</v>
      </c>
      <c r="M9092">
        <v>368</v>
      </c>
      <c r="N9092" t="s">
        <v>42</v>
      </c>
      <c r="O9092" s="1">
        <v>44968</v>
      </c>
      <c r="P9092" t="s">
        <v>85</v>
      </c>
      <c r="Q9092" t="s">
        <v>50</v>
      </c>
      <c r="R9092">
        <f>Healthcare_Data_v1__4[[#This Row],[Discharge Date]]-Healthcare_Data_v1__4[[#This Row],[Date of Admission]]</f>
        <v>6</v>
      </c>
      <c r="S9092" t="str" cm="1">
        <f t="array" ref="S9092">_xlfn.IFS( Healthcare_Data_v1__4[[#This Row],[Days of Stay]]&lt;10,"Low",Healthcare_Data_v1__4[[#This Row],[Days of Stay]]&lt;20,"Med",Healthcare_Data_v1__4[[#This Row],[Days of Stay]]&lt;=30,"High")</f>
        <v>Low</v>
      </c>
      <c r="T9092" t="str">
        <f>CONCATENATE(Healthcare_Data_v1__4[[#This Row],[Medical Condition]],Healthcare_Data_v1__4[[#This Row],[Duration]])</f>
        <v>ArthritisLow</v>
      </c>
      <c r="U9092">
        <f>MONTH(Healthcare_Data_v1__4[[#This Row],[Date of Admission]])</f>
        <v>2</v>
      </c>
      <c r="V9092">
        <f>YEAR(Healthcare_Data_v1__4[[#This Row],[Date of Admission]])</f>
        <v>2023</v>
      </c>
      <c r="W9092">
        <f>DAY(Healthcare_Data_v1__4[[#This Row],[Date of Admission]])</f>
        <v>5</v>
      </c>
    </row>
    <row r="9093" spans="1:23" x14ac:dyDescent="0.3">
      <c r="A9093" t="s">
        <v>25839</v>
      </c>
      <c r="B9093">
        <v>39</v>
      </c>
      <c r="C9093" t="s">
        <v>5</v>
      </c>
      <c r="D9093" t="s">
        <v>16</v>
      </c>
      <c r="E9093" t="s">
        <v>19</v>
      </c>
      <c r="F9093" t="s">
        <v>11</v>
      </c>
      <c r="G9093" s="1">
        <v>44552</v>
      </c>
      <c r="H9093" t="s">
        <v>16527</v>
      </c>
      <c r="I9093" t="s">
        <v>16528</v>
      </c>
      <c r="J9093">
        <v>4374.1711869999999</v>
      </c>
      <c r="K9093" t="s">
        <v>63</v>
      </c>
      <c r="L9093">
        <v>52086</v>
      </c>
      <c r="M9093">
        <v>459</v>
      </c>
      <c r="N9093" t="s">
        <v>42</v>
      </c>
      <c r="O9093" s="1">
        <v>44572</v>
      </c>
      <c r="P9093" t="s">
        <v>85</v>
      </c>
      <c r="Q9093" t="s">
        <v>44</v>
      </c>
      <c r="R9093">
        <f>Healthcare_Data_v1__4[[#This Row],[Discharge Date]]-Healthcare_Data_v1__4[[#This Row],[Date of Admission]]</f>
        <v>20</v>
      </c>
      <c r="S9093" t="str" cm="1">
        <f t="array" ref="S9093">_xlfn.IFS( Healthcare_Data_v1__4[[#This Row],[Days of Stay]]&lt;10,"Low",Healthcare_Data_v1__4[[#This Row],[Days of Stay]]&lt;20,"Med",Healthcare_Data_v1__4[[#This Row],[Days of Stay]]&lt;=30,"High")</f>
        <v>High</v>
      </c>
      <c r="T9093" t="str">
        <f>CONCATENATE(Healthcare_Data_v1__4[[#This Row],[Medical Condition]],Healthcare_Data_v1__4[[#This Row],[Duration]])</f>
        <v>CancerHigh</v>
      </c>
      <c r="U9093">
        <f>MONTH(Healthcare_Data_v1__4[[#This Row],[Date of Admission]])</f>
        <v>12</v>
      </c>
      <c r="V9093">
        <f>YEAR(Healthcare_Data_v1__4[[#This Row],[Date of Admission]])</f>
        <v>2021</v>
      </c>
      <c r="W9093">
        <f>DAY(Healthcare_Data_v1__4[[#This Row],[Date of Admission]])</f>
        <v>22</v>
      </c>
    </row>
    <row r="9094" spans="1:23" x14ac:dyDescent="0.3">
      <c r="A9094" t="s">
        <v>25840</v>
      </c>
      <c r="B9094">
        <v>27</v>
      </c>
      <c r="C9094" t="s">
        <v>5</v>
      </c>
      <c r="D9094" t="s">
        <v>15</v>
      </c>
      <c r="E9094" t="s">
        <v>19</v>
      </c>
      <c r="F9094" t="s">
        <v>6</v>
      </c>
      <c r="G9094" s="1">
        <v>44568</v>
      </c>
      <c r="H9094" t="s">
        <v>16529</v>
      </c>
      <c r="I9094" t="s">
        <v>8887</v>
      </c>
      <c r="J9094">
        <v>4368.5105670000003</v>
      </c>
      <c r="K9094" t="s">
        <v>63</v>
      </c>
      <c r="L9094">
        <v>12703</v>
      </c>
      <c r="M9094">
        <v>295</v>
      </c>
      <c r="N9094" t="s">
        <v>42</v>
      </c>
      <c r="O9094" s="1">
        <v>44572</v>
      </c>
      <c r="P9094" t="s">
        <v>85</v>
      </c>
      <c r="Q9094" t="s">
        <v>50</v>
      </c>
      <c r="R9094">
        <f>Healthcare_Data_v1__4[[#This Row],[Discharge Date]]-Healthcare_Data_v1__4[[#This Row],[Date of Admission]]</f>
        <v>4</v>
      </c>
      <c r="S9094" t="str" cm="1">
        <f t="array" ref="S9094">_xlfn.IFS( Healthcare_Data_v1__4[[#This Row],[Days of Stay]]&lt;10,"Low",Healthcare_Data_v1__4[[#This Row],[Days of Stay]]&lt;20,"Med",Healthcare_Data_v1__4[[#This Row],[Days of Stay]]&lt;=30,"High")</f>
        <v>Low</v>
      </c>
      <c r="T9094" t="str">
        <f>CONCATENATE(Healthcare_Data_v1__4[[#This Row],[Medical Condition]],Healthcare_Data_v1__4[[#This Row],[Duration]])</f>
        <v>AsthmaLow</v>
      </c>
      <c r="U9094">
        <f>MONTH(Healthcare_Data_v1__4[[#This Row],[Date of Admission]])</f>
        <v>1</v>
      </c>
      <c r="V9094">
        <f>YEAR(Healthcare_Data_v1__4[[#This Row],[Date of Admission]])</f>
        <v>2022</v>
      </c>
      <c r="W9094">
        <f>DAY(Healthcare_Data_v1__4[[#This Row],[Date of Admission]])</f>
        <v>7</v>
      </c>
    </row>
    <row r="9095" spans="1:23" x14ac:dyDescent="0.3">
      <c r="A9095" t="s">
        <v>25841</v>
      </c>
      <c r="B9095">
        <v>23</v>
      </c>
      <c r="C9095" t="s">
        <v>12</v>
      </c>
      <c r="D9095" t="s">
        <v>15</v>
      </c>
      <c r="E9095" t="s">
        <v>25</v>
      </c>
      <c r="F9095" t="s">
        <v>6</v>
      </c>
      <c r="G9095" s="1">
        <v>44113</v>
      </c>
      <c r="H9095" t="s">
        <v>16530</v>
      </c>
      <c r="I9095" t="s">
        <v>16531</v>
      </c>
      <c r="J9095">
        <v>4363.1063430000004</v>
      </c>
      <c r="K9095" t="s">
        <v>66</v>
      </c>
      <c r="L9095">
        <v>34837</v>
      </c>
      <c r="M9095">
        <v>166</v>
      </c>
      <c r="N9095" t="s">
        <v>48</v>
      </c>
      <c r="O9095" s="1">
        <v>44117</v>
      </c>
      <c r="P9095" t="s">
        <v>56</v>
      </c>
      <c r="Q9095" t="s">
        <v>44</v>
      </c>
      <c r="R9095">
        <f>Healthcare_Data_v1__4[[#This Row],[Discharge Date]]-Healthcare_Data_v1__4[[#This Row],[Date of Admission]]</f>
        <v>4</v>
      </c>
      <c r="S9095" t="str" cm="1">
        <f t="array" ref="S9095">_xlfn.IFS( Healthcare_Data_v1__4[[#This Row],[Days of Stay]]&lt;10,"Low",Healthcare_Data_v1__4[[#This Row],[Days of Stay]]&lt;20,"Med",Healthcare_Data_v1__4[[#This Row],[Days of Stay]]&lt;=30,"High")</f>
        <v>Low</v>
      </c>
      <c r="T9095" t="str">
        <f>CONCATENATE(Healthcare_Data_v1__4[[#This Row],[Medical Condition]],Healthcare_Data_v1__4[[#This Row],[Duration]])</f>
        <v>AsthmaLow</v>
      </c>
      <c r="U9095">
        <f>MONTH(Healthcare_Data_v1__4[[#This Row],[Date of Admission]])</f>
        <v>10</v>
      </c>
      <c r="V9095">
        <f>YEAR(Healthcare_Data_v1__4[[#This Row],[Date of Admission]])</f>
        <v>2020</v>
      </c>
      <c r="W9095">
        <f>DAY(Healthcare_Data_v1__4[[#This Row],[Date of Admission]])</f>
        <v>9</v>
      </c>
    </row>
    <row r="9096" spans="1:23" x14ac:dyDescent="0.3">
      <c r="A9096" t="s">
        <v>9805</v>
      </c>
      <c r="B9096">
        <v>48</v>
      </c>
      <c r="C9096" t="s">
        <v>8</v>
      </c>
      <c r="D9096" t="s">
        <v>15</v>
      </c>
      <c r="E9096" t="s">
        <v>23</v>
      </c>
      <c r="F9096" t="s">
        <v>11</v>
      </c>
      <c r="G9096" s="1">
        <v>44143</v>
      </c>
      <c r="H9096" t="s">
        <v>16532</v>
      </c>
      <c r="I9096" t="s">
        <v>12447</v>
      </c>
      <c r="J9096">
        <v>4357.7563959999998</v>
      </c>
      <c r="K9096" t="s">
        <v>66</v>
      </c>
      <c r="L9096">
        <v>75395</v>
      </c>
      <c r="M9096">
        <v>137</v>
      </c>
      <c r="N9096" t="s">
        <v>48</v>
      </c>
      <c r="O9096" s="1">
        <v>44144</v>
      </c>
      <c r="P9096" t="s">
        <v>49</v>
      </c>
      <c r="Q9096" t="s">
        <v>57</v>
      </c>
      <c r="R9096">
        <f>Healthcare_Data_v1__4[[#This Row],[Discharge Date]]-Healthcare_Data_v1__4[[#This Row],[Date of Admission]]</f>
        <v>1</v>
      </c>
      <c r="S9096" t="str" cm="1">
        <f t="array" ref="S9096">_xlfn.IFS( Healthcare_Data_v1__4[[#This Row],[Days of Stay]]&lt;10,"Low",Healthcare_Data_v1__4[[#This Row],[Days of Stay]]&lt;20,"Med",Healthcare_Data_v1__4[[#This Row],[Days of Stay]]&lt;=30,"High")</f>
        <v>Low</v>
      </c>
      <c r="T9096" t="str">
        <f>CONCATENATE(Healthcare_Data_v1__4[[#This Row],[Medical Condition]],Healthcare_Data_v1__4[[#This Row],[Duration]])</f>
        <v>CancerLow</v>
      </c>
      <c r="U9096">
        <f>MONTH(Healthcare_Data_v1__4[[#This Row],[Date of Admission]])</f>
        <v>11</v>
      </c>
      <c r="V9096">
        <f>YEAR(Healthcare_Data_v1__4[[#This Row],[Date of Admission]])</f>
        <v>2020</v>
      </c>
      <c r="W9096">
        <f>DAY(Healthcare_Data_v1__4[[#This Row],[Date of Admission]])</f>
        <v>8</v>
      </c>
    </row>
    <row r="9097" spans="1:23" x14ac:dyDescent="0.3">
      <c r="A9097" t="s">
        <v>25842</v>
      </c>
      <c r="B9097">
        <v>29</v>
      </c>
      <c r="C9097" t="s">
        <v>5</v>
      </c>
      <c r="D9097" t="s">
        <v>15</v>
      </c>
      <c r="E9097" t="s">
        <v>21</v>
      </c>
      <c r="F9097" t="s">
        <v>11</v>
      </c>
      <c r="G9097" s="1">
        <v>43818</v>
      </c>
      <c r="H9097" t="s">
        <v>2884</v>
      </c>
      <c r="I9097" t="s">
        <v>16533</v>
      </c>
      <c r="J9097">
        <v>4351.3647499999997</v>
      </c>
      <c r="K9097" t="s">
        <v>66</v>
      </c>
      <c r="L9097">
        <v>18487</v>
      </c>
      <c r="M9097">
        <v>412</v>
      </c>
      <c r="N9097" t="s">
        <v>42</v>
      </c>
      <c r="O9097" s="1">
        <v>43823</v>
      </c>
      <c r="P9097" t="s">
        <v>85</v>
      </c>
      <c r="Q9097" t="s">
        <v>50</v>
      </c>
      <c r="R9097">
        <f>Healthcare_Data_v1__4[[#This Row],[Discharge Date]]-Healthcare_Data_v1__4[[#This Row],[Date of Admission]]</f>
        <v>5</v>
      </c>
      <c r="S9097" t="str" cm="1">
        <f t="array" ref="S9097">_xlfn.IFS( Healthcare_Data_v1__4[[#This Row],[Days of Stay]]&lt;10,"Low",Healthcare_Data_v1__4[[#This Row],[Days of Stay]]&lt;20,"Med",Healthcare_Data_v1__4[[#This Row],[Days of Stay]]&lt;=30,"High")</f>
        <v>Low</v>
      </c>
      <c r="T9097" t="str">
        <f>CONCATENATE(Healthcare_Data_v1__4[[#This Row],[Medical Condition]],Healthcare_Data_v1__4[[#This Row],[Duration]])</f>
        <v>CancerLow</v>
      </c>
      <c r="U9097">
        <f>MONTH(Healthcare_Data_v1__4[[#This Row],[Date of Admission]])</f>
        <v>12</v>
      </c>
      <c r="V9097">
        <f>YEAR(Healthcare_Data_v1__4[[#This Row],[Date of Admission]])</f>
        <v>2019</v>
      </c>
      <c r="W9097">
        <f>DAY(Healthcare_Data_v1__4[[#This Row],[Date of Admission]])</f>
        <v>19</v>
      </c>
    </row>
    <row r="9098" spans="1:23" x14ac:dyDescent="0.3">
      <c r="A9098" t="s">
        <v>25843</v>
      </c>
      <c r="B9098">
        <v>65</v>
      </c>
      <c r="C9098" t="s">
        <v>3</v>
      </c>
      <c r="D9098" t="s">
        <v>15</v>
      </c>
      <c r="E9098" t="s">
        <v>21</v>
      </c>
      <c r="F9098" t="s">
        <v>7</v>
      </c>
      <c r="G9098" s="1">
        <v>44632</v>
      </c>
      <c r="H9098" t="s">
        <v>16534</v>
      </c>
      <c r="I9098" t="s">
        <v>16535</v>
      </c>
      <c r="J9098">
        <v>4351.2905810000002</v>
      </c>
      <c r="K9098" t="s">
        <v>41</v>
      </c>
      <c r="L9098">
        <v>3048</v>
      </c>
      <c r="M9098">
        <v>129</v>
      </c>
      <c r="N9098" t="s">
        <v>55</v>
      </c>
      <c r="O9098" s="1">
        <v>44640</v>
      </c>
      <c r="P9098" t="s">
        <v>85</v>
      </c>
      <c r="Q9098" t="s">
        <v>57</v>
      </c>
      <c r="R9098">
        <f>Healthcare_Data_v1__4[[#This Row],[Discharge Date]]-Healthcare_Data_v1__4[[#This Row],[Date of Admission]]</f>
        <v>8</v>
      </c>
      <c r="S9098" t="str" cm="1">
        <f t="array" ref="S9098">_xlfn.IFS( Healthcare_Data_v1__4[[#This Row],[Days of Stay]]&lt;10,"Low",Healthcare_Data_v1__4[[#This Row],[Days of Stay]]&lt;20,"Med",Healthcare_Data_v1__4[[#This Row],[Days of Stay]]&lt;=30,"High")</f>
        <v>Low</v>
      </c>
      <c r="T9098" t="str">
        <f>CONCATENATE(Healthcare_Data_v1__4[[#This Row],[Medical Condition]],Healthcare_Data_v1__4[[#This Row],[Duration]])</f>
        <v>ObesityLow</v>
      </c>
      <c r="U9098">
        <f>MONTH(Healthcare_Data_v1__4[[#This Row],[Date of Admission]])</f>
        <v>3</v>
      </c>
      <c r="V9098">
        <f>YEAR(Healthcare_Data_v1__4[[#This Row],[Date of Admission]])</f>
        <v>2022</v>
      </c>
      <c r="W9098">
        <f>DAY(Healthcare_Data_v1__4[[#This Row],[Date of Admission]])</f>
        <v>12</v>
      </c>
    </row>
    <row r="9099" spans="1:23" x14ac:dyDescent="0.3">
      <c r="A9099" t="s">
        <v>25844</v>
      </c>
      <c r="B9099">
        <v>40</v>
      </c>
      <c r="C9099" t="s">
        <v>8</v>
      </c>
      <c r="D9099" t="s">
        <v>15</v>
      </c>
      <c r="E9099" t="s">
        <v>23</v>
      </c>
      <c r="F9099" t="s">
        <v>7</v>
      </c>
      <c r="G9099" s="1">
        <v>44509</v>
      </c>
      <c r="H9099" t="s">
        <v>16536</v>
      </c>
      <c r="I9099" t="s">
        <v>8003</v>
      </c>
      <c r="J9099">
        <v>4342.1954429999996</v>
      </c>
      <c r="K9099" t="s">
        <v>69</v>
      </c>
      <c r="L9099">
        <v>547</v>
      </c>
      <c r="M9099">
        <v>145</v>
      </c>
      <c r="N9099" t="s">
        <v>42</v>
      </c>
      <c r="O9099" s="1">
        <v>44513</v>
      </c>
      <c r="P9099" t="s">
        <v>43</v>
      </c>
      <c r="Q9099" t="s">
        <v>57</v>
      </c>
      <c r="R9099">
        <f>Healthcare_Data_v1__4[[#This Row],[Discharge Date]]-Healthcare_Data_v1__4[[#This Row],[Date of Admission]]</f>
        <v>4</v>
      </c>
      <c r="S9099" t="str" cm="1">
        <f t="array" ref="S9099">_xlfn.IFS( Healthcare_Data_v1__4[[#This Row],[Days of Stay]]&lt;10,"Low",Healthcare_Data_v1__4[[#This Row],[Days of Stay]]&lt;20,"Med",Healthcare_Data_v1__4[[#This Row],[Days of Stay]]&lt;=30,"High")</f>
        <v>Low</v>
      </c>
      <c r="T9099" t="str">
        <f>CONCATENATE(Healthcare_Data_v1__4[[#This Row],[Medical Condition]],Healthcare_Data_v1__4[[#This Row],[Duration]])</f>
        <v>ObesityLow</v>
      </c>
      <c r="U9099">
        <f>MONTH(Healthcare_Data_v1__4[[#This Row],[Date of Admission]])</f>
        <v>11</v>
      </c>
      <c r="V9099">
        <f>YEAR(Healthcare_Data_v1__4[[#This Row],[Date of Admission]])</f>
        <v>2021</v>
      </c>
      <c r="W9099">
        <f>DAY(Healthcare_Data_v1__4[[#This Row],[Date of Admission]])</f>
        <v>9</v>
      </c>
    </row>
    <row r="9100" spans="1:23" x14ac:dyDescent="0.3">
      <c r="A9100" t="s">
        <v>25845</v>
      </c>
      <c r="B9100">
        <v>80</v>
      </c>
      <c r="C9100" t="s">
        <v>3</v>
      </c>
      <c r="D9100" t="s">
        <v>16</v>
      </c>
      <c r="E9100" t="s">
        <v>19</v>
      </c>
      <c r="F9100" t="s">
        <v>9</v>
      </c>
      <c r="G9100" s="1">
        <v>43834</v>
      </c>
      <c r="H9100" t="s">
        <v>16537</v>
      </c>
      <c r="I9100" t="s">
        <v>16538</v>
      </c>
      <c r="J9100">
        <v>4340.7482980000004</v>
      </c>
      <c r="K9100" t="s">
        <v>66</v>
      </c>
      <c r="L9100">
        <v>26007</v>
      </c>
      <c r="M9100">
        <v>151</v>
      </c>
      <c r="N9100" t="s">
        <v>42</v>
      </c>
      <c r="O9100" s="1">
        <v>43837</v>
      </c>
      <c r="P9100" t="s">
        <v>49</v>
      </c>
      <c r="Q9100" t="s">
        <v>44</v>
      </c>
      <c r="R9100">
        <f>Healthcare_Data_v1__4[[#This Row],[Discharge Date]]-Healthcare_Data_v1__4[[#This Row],[Date of Admission]]</f>
        <v>3</v>
      </c>
      <c r="S9100" t="str" cm="1">
        <f t="array" ref="S9100">_xlfn.IFS( Healthcare_Data_v1__4[[#This Row],[Days of Stay]]&lt;10,"Low",Healthcare_Data_v1__4[[#This Row],[Days of Stay]]&lt;20,"Med",Healthcare_Data_v1__4[[#This Row],[Days of Stay]]&lt;=30,"High")</f>
        <v>Low</v>
      </c>
      <c r="T9100" t="str">
        <f>CONCATENATE(Healthcare_Data_v1__4[[#This Row],[Medical Condition]],Healthcare_Data_v1__4[[#This Row],[Duration]])</f>
        <v>ArthritisLow</v>
      </c>
      <c r="U9100">
        <f>MONTH(Healthcare_Data_v1__4[[#This Row],[Date of Admission]])</f>
        <v>1</v>
      </c>
      <c r="V9100">
        <f>YEAR(Healthcare_Data_v1__4[[#This Row],[Date of Admission]])</f>
        <v>2020</v>
      </c>
      <c r="W9100">
        <f>DAY(Healthcare_Data_v1__4[[#This Row],[Date of Admission]])</f>
        <v>4</v>
      </c>
    </row>
    <row r="9101" spans="1:23" x14ac:dyDescent="0.3">
      <c r="A9101" t="s">
        <v>25846</v>
      </c>
      <c r="B9101">
        <v>70</v>
      </c>
      <c r="C9101" t="s">
        <v>3</v>
      </c>
      <c r="D9101" t="s">
        <v>16</v>
      </c>
      <c r="E9101" t="s">
        <v>25</v>
      </c>
      <c r="F9101" t="s">
        <v>10</v>
      </c>
      <c r="G9101" s="1">
        <v>44803</v>
      </c>
      <c r="H9101" t="s">
        <v>5253</v>
      </c>
      <c r="I9101" t="s">
        <v>16539</v>
      </c>
      <c r="J9101">
        <v>4330.1512359999997</v>
      </c>
      <c r="K9101" t="s">
        <v>47</v>
      </c>
      <c r="L9101">
        <v>4809</v>
      </c>
      <c r="M9101">
        <v>145</v>
      </c>
      <c r="N9101" t="s">
        <v>42</v>
      </c>
      <c r="O9101" s="1">
        <v>44826</v>
      </c>
      <c r="P9101" t="s">
        <v>56</v>
      </c>
      <c r="Q9101" t="s">
        <v>44</v>
      </c>
      <c r="R9101">
        <f>Healthcare_Data_v1__4[[#This Row],[Discharge Date]]-Healthcare_Data_v1__4[[#This Row],[Date of Admission]]</f>
        <v>23</v>
      </c>
      <c r="S9101" t="str" cm="1">
        <f t="array" ref="S9101">_xlfn.IFS( Healthcare_Data_v1__4[[#This Row],[Days of Stay]]&lt;10,"Low",Healthcare_Data_v1__4[[#This Row],[Days of Stay]]&lt;20,"Med",Healthcare_Data_v1__4[[#This Row],[Days of Stay]]&lt;=30,"High")</f>
        <v>High</v>
      </c>
      <c r="T9101" t="str">
        <f>CONCATENATE(Healthcare_Data_v1__4[[#This Row],[Medical Condition]],Healthcare_Data_v1__4[[#This Row],[Duration]])</f>
        <v>HypertensionHigh</v>
      </c>
      <c r="U9101">
        <f>MONTH(Healthcare_Data_v1__4[[#This Row],[Date of Admission]])</f>
        <v>8</v>
      </c>
      <c r="V9101">
        <f>YEAR(Healthcare_Data_v1__4[[#This Row],[Date of Admission]])</f>
        <v>2022</v>
      </c>
      <c r="W9101">
        <f>DAY(Healthcare_Data_v1__4[[#This Row],[Date of Admission]])</f>
        <v>30</v>
      </c>
    </row>
    <row r="9102" spans="1:23" x14ac:dyDescent="0.3">
      <c r="A9102" t="s">
        <v>25847</v>
      </c>
      <c r="B9102">
        <v>73</v>
      </c>
      <c r="C9102" t="s">
        <v>3</v>
      </c>
      <c r="D9102" t="s">
        <v>15</v>
      </c>
      <c r="E9102" t="s">
        <v>21</v>
      </c>
      <c r="F9102" t="s">
        <v>7</v>
      </c>
      <c r="G9102" s="1">
        <v>43486</v>
      </c>
      <c r="H9102" t="s">
        <v>16540</v>
      </c>
      <c r="I9102" t="s">
        <v>892</v>
      </c>
      <c r="J9102">
        <v>4330.1324709999999</v>
      </c>
      <c r="K9102" t="s">
        <v>41</v>
      </c>
      <c r="L9102">
        <v>19428</v>
      </c>
      <c r="M9102">
        <v>478</v>
      </c>
      <c r="N9102" t="s">
        <v>42</v>
      </c>
      <c r="O9102" s="1">
        <v>43486</v>
      </c>
      <c r="P9102" t="s">
        <v>56</v>
      </c>
      <c r="Q9102" t="s">
        <v>50</v>
      </c>
      <c r="R9102">
        <f>Healthcare_Data_v1__4[[#This Row],[Discharge Date]]-Healthcare_Data_v1__4[[#This Row],[Date of Admission]]</f>
        <v>0</v>
      </c>
      <c r="S9102" t="str" cm="1">
        <f t="array" ref="S9102">_xlfn.IFS( Healthcare_Data_v1__4[[#This Row],[Days of Stay]]&lt;10,"Low",Healthcare_Data_v1__4[[#This Row],[Days of Stay]]&lt;20,"Med",Healthcare_Data_v1__4[[#This Row],[Days of Stay]]&lt;=30,"High")</f>
        <v>Low</v>
      </c>
      <c r="T9102" t="str">
        <f>CONCATENATE(Healthcare_Data_v1__4[[#This Row],[Medical Condition]],Healthcare_Data_v1__4[[#This Row],[Duration]])</f>
        <v>ObesityLow</v>
      </c>
      <c r="U9102">
        <f>MONTH(Healthcare_Data_v1__4[[#This Row],[Date of Admission]])</f>
        <v>1</v>
      </c>
      <c r="V9102">
        <f>YEAR(Healthcare_Data_v1__4[[#This Row],[Date of Admission]])</f>
        <v>2019</v>
      </c>
      <c r="W9102">
        <f>DAY(Healthcare_Data_v1__4[[#This Row],[Date of Admission]])</f>
        <v>21</v>
      </c>
    </row>
    <row r="9103" spans="1:23" x14ac:dyDescent="0.3">
      <c r="A9103" t="s">
        <v>25848</v>
      </c>
      <c r="B9103">
        <v>80</v>
      </c>
      <c r="C9103" t="s">
        <v>3</v>
      </c>
      <c r="D9103" t="s">
        <v>16</v>
      </c>
      <c r="E9103" t="s">
        <v>23</v>
      </c>
      <c r="F9103" t="s">
        <v>11</v>
      </c>
      <c r="G9103" s="1">
        <v>44950</v>
      </c>
      <c r="H9103" t="s">
        <v>16541</v>
      </c>
      <c r="I9103" t="s">
        <v>16542</v>
      </c>
      <c r="J9103">
        <v>4320.0199469999998</v>
      </c>
      <c r="K9103" t="s">
        <v>47</v>
      </c>
      <c r="L9103">
        <v>60740</v>
      </c>
      <c r="M9103">
        <v>141</v>
      </c>
      <c r="N9103" t="s">
        <v>48</v>
      </c>
      <c r="O9103" s="1">
        <v>44968</v>
      </c>
      <c r="P9103" t="s">
        <v>56</v>
      </c>
      <c r="Q9103" t="s">
        <v>44</v>
      </c>
      <c r="R9103">
        <f>Healthcare_Data_v1__4[[#This Row],[Discharge Date]]-Healthcare_Data_v1__4[[#This Row],[Date of Admission]]</f>
        <v>18</v>
      </c>
      <c r="S9103" t="str" cm="1">
        <f t="array" ref="S9103">_xlfn.IFS( Healthcare_Data_v1__4[[#This Row],[Days of Stay]]&lt;10,"Low",Healthcare_Data_v1__4[[#This Row],[Days of Stay]]&lt;20,"Med",Healthcare_Data_v1__4[[#This Row],[Days of Stay]]&lt;=30,"High")</f>
        <v>Med</v>
      </c>
      <c r="T9103" t="str">
        <f>CONCATENATE(Healthcare_Data_v1__4[[#This Row],[Medical Condition]],Healthcare_Data_v1__4[[#This Row],[Duration]])</f>
        <v>CancerMed</v>
      </c>
      <c r="U9103">
        <f>MONTH(Healthcare_Data_v1__4[[#This Row],[Date of Admission]])</f>
        <v>1</v>
      </c>
      <c r="V9103">
        <f>YEAR(Healthcare_Data_v1__4[[#This Row],[Date of Admission]])</f>
        <v>2023</v>
      </c>
      <c r="W9103">
        <f>DAY(Healthcare_Data_v1__4[[#This Row],[Date of Admission]])</f>
        <v>24</v>
      </c>
    </row>
    <row r="9104" spans="1:23" x14ac:dyDescent="0.3">
      <c r="A9104" t="s">
        <v>25849</v>
      </c>
      <c r="B9104">
        <v>23</v>
      </c>
      <c r="C9104" t="s">
        <v>12</v>
      </c>
      <c r="D9104" t="s">
        <v>16</v>
      </c>
      <c r="E9104" t="s">
        <v>26</v>
      </c>
      <c r="F9104" t="s">
        <v>11</v>
      </c>
      <c r="G9104" s="1">
        <v>44471</v>
      </c>
      <c r="H9104" t="s">
        <v>16543</v>
      </c>
      <c r="I9104" t="s">
        <v>16544</v>
      </c>
      <c r="J9104">
        <v>4315.7638319999996</v>
      </c>
      <c r="K9104" t="s">
        <v>66</v>
      </c>
      <c r="L9104">
        <v>62859</v>
      </c>
      <c r="M9104">
        <v>347</v>
      </c>
      <c r="N9104" t="s">
        <v>42</v>
      </c>
      <c r="O9104" s="1">
        <v>44484</v>
      </c>
      <c r="P9104" t="s">
        <v>85</v>
      </c>
      <c r="Q9104" t="s">
        <v>44</v>
      </c>
      <c r="R9104">
        <f>Healthcare_Data_v1__4[[#This Row],[Discharge Date]]-Healthcare_Data_v1__4[[#This Row],[Date of Admission]]</f>
        <v>13</v>
      </c>
      <c r="S9104" t="str" cm="1">
        <f t="array" ref="S9104">_xlfn.IFS( Healthcare_Data_v1__4[[#This Row],[Days of Stay]]&lt;10,"Low",Healthcare_Data_v1__4[[#This Row],[Days of Stay]]&lt;20,"Med",Healthcare_Data_v1__4[[#This Row],[Days of Stay]]&lt;=30,"High")</f>
        <v>Med</v>
      </c>
      <c r="T9104" t="str">
        <f>CONCATENATE(Healthcare_Data_v1__4[[#This Row],[Medical Condition]],Healthcare_Data_v1__4[[#This Row],[Duration]])</f>
        <v>CancerMed</v>
      </c>
      <c r="U9104">
        <f>MONTH(Healthcare_Data_v1__4[[#This Row],[Date of Admission]])</f>
        <v>10</v>
      </c>
      <c r="V9104">
        <f>YEAR(Healthcare_Data_v1__4[[#This Row],[Date of Admission]])</f>
        <v>2021</v>
      </c>
      <c r="W9104">
        <f>DAY(Healthcare_Data_v1__4[[#This Row],[Date of Admission]])</f>
        <v>2</v>
      </c>
    </row>
    <row r="9105" spans="1:23" x14ac:dyDescent="0.3">
      <c r="A9105" t="s">
        <v>25850</v>
      </c>
      <c r="B9105">
        <v>79</v>
      </c>
      <c r="C9105" t="s">
        <v>3</v>
      </c>
      <c r="D9105" t="s">
        <v>15</v>
      </c>
      <c r="E9105" t="s">
        <v>22</v>
      </c>
      <c r="F9105" t="s">
        <v>9</v>
      </c>
      <c r="G9105" s="1">
        <v>45000</v>
      </c>
      <c r="H9105" t="s">
        <v>16545</v>
      </c>
      <c r="I9105" t="s">
        <v>16546</v>
      </c>
      <c r="J9105">
        <v>4303.2792099999997</v>
      </c>
      <c r="K9105" t="s">
        <v>63</v>
      </c>
      <c r="L9105">
        <v>23723</v>
      </c>
      <c r="M9105">
        <v>158</v>
      </c>
      <c r="N9105" t="s">
        <v>42</v>
      </c>
      <c r="O9105" s="1">
        <v>45002</v>
      </c>
      <c r="P9105" t="s">
        <v>85</v>
      </c>
      <c r="Q9105" t="s">
        <v>57</v>
      </c>
      <c r="R9105">
        <f>Healthcare_Data_v1__4[[#This Row],[Discharge Date]]-Healthcare_Data_v1__4[[#This Row],[Date of Admission]]</f>
        <v>2</v>
      </c>
      <c r="S9105" t="str" cm="1">
        <f t="array" ref="S9105">_xlfn.IFS( Healthcare_Data_v1__4[[#This Row],[Days of Stay]]&lt;10,"Low",Healthcare_Data_v1__4[[#This Row],[Days of Stay]]&lt;20,"Med",Healthcare_Data_v1__4[[#This Row],[Days of Stay]]&lt;=30,"High")</f>
        <v>Low</v>
      </c>
      <c r="T9105" t="str">
        <f>CONCATENATE(Healthcare_Data_v1__4[[#This Row],[Medical Condition]],Healthcare_Data_v1__4[[#This Row],[Duration]])</f>
        <v>ArthritisLow</v>
      </c>
      <c r="U9105">
        <f>MONTH(Healthcare_Data_v1__4[[#This Row],[Date of Admission]])</f>
        <v>3</v>
      </c>
      <c r="V9105">
        <f>YEAR(Healthcare_Data_v1__4[[#This Row],[Date of Admission]])</f>
        <v>2023</v>
      </c>
      <c r="W9105">
        <f>DAY(Healthcare_Data_v1__4[[#This Row],[Date of Admission]])</f>
        <v>15</v>
      </c>
    </row>
    <row r="9106" spans="1:23" x14ac:dyDescent="0.3">
      <c r="A9106" t="s">
        <v>25851</v>
      </c>
      <c r="B9106">
        <v>32</v>
      </c>
      <c r="C9106" t="s">
        <v>5</v>
      </c>
      <c r="D9106" t="s">
        <v>16</v>
      </c>
      <c r="E9106" t="s">
        <v>22</v>
      </c>
      <c r="F9106" t="s">
        <v>6</v>
      </c>
      <c r="G9106" s="1">
        <v>43829</v>
      </c>
      <c r="H9106" t="s">
        <v>16547</v>
      </c>
      <c r="I9106" t="s">
        <v>16548</v>
      </c>
      <c r="J9106">
        <v>4302.6972990000004</v>
      </c>
      <c r="K9106" t="s">
        <v>66</v>
      </c>
      <c r="L9106">
        <v>28170</v>
      </c>
      <c r="M9106">
        <v>156</v>
      </c>
      <c r="N9106" t="s">
        <v>42</v>
      </c>
      <c r="O9106" s="1">
        <v>43849</v>
      </c>
      <c r="P9106" t="s">
        <v>85</v>
      </c>
      <c r="Q9106" t="s">
        <v>57</v>
      </c>
      <c r="R9106">
        <f>Healthcare_Data_v1__4[[#This Row],[Discharge Date]]-Healthcare_Data_v1__4[[#This Row],[Date of Admission]]</f>
        <v>20</v>
      </c>
      <c r="S9106" t="str" cm="1">
        <f t="array" ref="S9106">_xlfn.IFS( Healthcare_Data_v1__4[[#This Row],[Days of Stay]]&lt;10,"Low",Healthcare_Data_v1__4[[#This Row],[Days of Stay]]&lt;20,"Med",Healthcare_Data_v1__4[[#This Row],[Days of Stay]]&lt;=30,"High")</f>
        <v>High</v>
      </c>
      <c r="T9106" t="str">
        <f>CONCATENATE(Healthcare_Data_v1__4[[#This Row],[Medical Condition]],Healthcare_Data_v1__4[[#This Row],[Duration]])</f>
        <v>AsthmaHigh</v>
      </c>
      <c r="U9106">
        <f>MONTH(Healthcare_Data_v1__4[[#This Row],[Date of Admission]])</f>
        <v>12</v>
      </c>
      <c r="V9106">
        <f>YEAR(Healthcare_Data_v1__4[[#This Row],[Date of Admission]])</f>
        <v>2019</v>
      </c>
      <c r="W9106">
        <f>DAY(Healthcare_Data_v1__4[[#This Row],[Date of Admission]])</f>
        <v>30</v>
      </c>
    </row>
    <row r="9107" spans="1:23" x14ac:dyDescent="0.3">
      <c r="A9107" t="s">
        <v>25852</v>
      </c>
      <c r="B9107">
        <v>38</v>
      </c>
      <c r="C9107" t="s">
        <v>5</v>
      </c>
      <c r="D9107" t="s">
        <v>16</v>
      </c>
      <c r="E9107" t="s">
        <v>22</v>
      </c>
      <c r="F9107" t="s">
        <v>4</v>
      </c>
      <c r="G9107" s="1">
        <v>44611</v>
      </c>
      <c r="H9107" t="s">
        <v>1241</v>
      </c>
      <c r="I9107" t="s">
        <v>16549</v>
      </c>
      <c r="J9107">
        <v>4294.6884</v>
      </c>
      <c r="K9107" t="s">
        <v>41</v>
      </c>
      <c r="L9107">
        <v>4704</v>
      </c>
      <c r="M9107">
        <v>428</v>
      </c>
      <c r="N9107" t="s">
        <v>55</v>
      </c>
      <c r="O9107" s="1">
        <v>44612</v>
      </c>
      <c r="P9107" t="s">
        <v>49</v>
      </c>
      <c r="Q9107" t="s">
        <v>50</v>
      </c>
      <c r="R9107">
        <f>Healthcare_Data_v1__4[[#This Row],[Discharge Date]]-Healthcare_Data_v1__4[[#This Row],[Date of Admission]]</f>
        <v>1</v>
      </c>
      <c r="S9107" t="str" cm="1">
        <f t="array" ref="S9107">_xlfn.IFS( Healthcare_Data_v1__4[[#This Row],[Days of Stay]]&lt;10,"Low",Healthcare_Data_v1__4[[#This Row],[Days of Stay]]&lt;20,"Med",Healthcare_Data_v1__4[[#This Row],[Days of Stay]]&lt;=30,"High")</f>
        <v>Low</v>
      </c>
      <c r="T9107" t="str">
        <f>CONCATENATE(Healthcare_Data_v1__4[[#This Row],[Medical Condition]],Healthcare_Data_v1__4[[#This Row],[Duration]])</f>
        <v>DiabetesLow</v>
      </c>
      <c r="U9107">
        <f>MONTH(Healthcare_Data_v1__4[[#This Row],[Date of Admission]])</f>
        <v>2</v>
      </c>
      <c r="V9107">
        <f>YEAR(Healthcare_Data_v1__4[[#This Row],[Date of Admission]])</f>
        <v>2022</v>
      </c>
      <c r="W9107">
        <f>DAY(Healthcare_Data_v1__4[[#This Row],[Date of Admission]])</f>
        <v>19</v>
      </c>
    </row>
    <row r="9108" spans="1:23" x14ac:dyDescent="0.3">
      <c r="A9108" t="s">
        <v>25853</v>
      </c>
      <c r="B9108">
        <v>47</v>
      </c>
      <c r="C9108" t="s">
        <v>8</v>
      </c>
      <c r="D9108" t="s">
        <v>15</v>
      </c>
      <c r="E9108" t="s">
        <v>21</v>
      </c>
      <c r="F9108" t="s">
        <v>7</v>
      </c>
      <c r="G9108" s="1">
        <v>44924</v>
      </c>
      <c r="H9108" t="s">
        <v>16550</v>
      </c>
      <c r="I9108" t="s">
        <v>16551</v>
      </c>
      <c r="J9108">
        <v>4282.8453319999999</v>
      </c>
      <c r="K9108" t="s">
        <v>69</v>
      </c>
      <c r="L9108">
        <v>11078</v>
      </c>
      <c r="M9108">
        <v>266</v>
      </c>
      <c r="N9108" t="s">
        <v>42</v>
      </c>
      <c r="O9108" s="1">
        <v>44936</v>
      </c>
      <c r="P9108" t="s">
        <v>85</v>
      </c>
      <c r="Q9108" t="s">
        <v>44</v>
      </c>
      <c r="R9108">
        <f>Healthcare_Data_v1__4[[#This Row],[Discharge Date]]-Healthcare_Data_v1__4[[#This Row],[Date of Admission]]</f>
        <v>12</v>
      </c>
      <c r="S9108" t="str" cm="1">
        <f t="array" ref="S9108">_xlfn.IFS( Healthcare_Data_v1__4[[#This Row],[Days of Stay]]&lt;10,"Low",Healthcare_Data_v1__4[[#This Row],[Days of Stay]]&lt;20,"Med",Healthcare_Data_v1__4[[#This Row],[Days of Stay]]&lt;=30,"High")</f>
        <v>Med</v>
      </c>
      <c r="T9108" t="str">
        <f>CONCATENATE(Healthcare_Data_v1__4[[#This Row],[Medical Condition]],Healthcare_Data_v1__4[[#This Row],[Duration]])</f>
        <v>ObesityMed</v>
      </c>
      <c r="U9108">
        <f>MONTH(Healthcare_Data_v1__4[[#This Row],[Date of Admission]])</f>
        <v>12</v>
      </c>
      <c r="V9108">
        <f>YEAR(Healthcare_Data_v1__4[[#This Row],[Date of Admission]])</f>
        <v>2022</v>
      </c>
      <c r="W9108">
        <f>DAY(Healthcare_Data_v1__4[[#This Row],[Date of Admission]])</f>
        <v>29</v>
      </c>
    </row>
    <row r="9109" spans="1:23" x14ac:dyDescent="0.3">
      <c r="A9109" t="s">
        <v>25854</v>
      </c>
      <c r="B9109">
        <v>33</v>
      </c>
      <c r="C9109" t="s">
        <v>5</v>
      </c>
      <c r="D9109" t="s">
        <v>16</v>
      </c>
      <c r="E9109" t="s">
        <v>21</v>
      </c>
      <c r="F9109" t="s">
        <v>7</v>
      </c>
      <c r="G9109" s="1">
        <v>44250</v>
      </c>
      <c r="H9109" t="s">
        <v>16552</v>
      </c>
      <c r="I9109" t="s">
        <v>16553</v>
      </c>
      <c r="J9109">
        <v>4277.6348969999999</v>
      </c>
      <c r="K9109" t="s">
        <v>69</v>
      </c>
      <c r="L9109">
        <v>6596</v>
      </c>
      <c r="M9109">
        <v>273</v>
      </c>
      <c r="N9109" t="s">
        <v>42</v>
      </c>
      <c r="O9109" s="1">
        <v>44253</v>
      </c>
      <c r="P9109" t="s">
        <v>85</v>
      </c>
      <c r="Q9109" t="s">
        <v>44</v>
      </c>
      <c r="R9109">
        <f>Healthcare_Data_v1__4[[#This Row],[Discharge Date]]-Healthcare_Data_v1__4[[#This Row],[Date of Admission]]</f>
        <v>3</v>
      </c>
      <c r="S9109" t="str" cm="1">
        <f t="array" ref="S9109">_xlfn.IFS( Healthcare_Data_v1__4[[#This Row],[Days of Stay]]&lt;10,"Low",Healthcare_Data_v1__4[[#This Row],[Days of Stay]]&lt;20,"Med",Healthcare_Data_v1__4[[#This Row],[Days of Stay]]&lt;=30,"High")</f>
        <v>Low</v>
      </c>
      <c r="T9109" t="str">
        <f>CONCATENATE(Healthcare_Data_v1__4[[#This Row],[Medical Condition]],Healthcare_Data_v1__4[[#This Row],[Duration]])</f>
        <v>ObesityLow</v>
      </c>
      <c r="U9109">
        <f>MONTH(Healthcare_Data_v1__4[[#This Row],[Date of Admission]])</f>
        <v>2</v>
      </c>
      <c r="V9109">
        <f>YEAR(Healthcare_Data_v1__4[[#This Row],[Date of Admission]])</f>
        <v>2021</v>
      </c>
      <c r="W9109">
        <f>DAY(Healthcare_Data_v1__4[[#This Row],[Date of Admission]])</f>
        <v>23</v>
      </c>
    </row>
    <row r="9110" spans="1:23" x14ac:dyDescent="0.3">
      <c r="A9110" t="s">
        <v>25855</v>
      </c>
      <c r="B9110">
        <v>34</v>
      </c>
      <c r="C9110" t="s">
        <v>5</v>
      </c>
      <c r="D9110" t="s">
        <v>16</v>
      </c>
      <c r="E9110" t="s">
        <v>24</v>
      </c>
      <c r="F9110" t="s">
        <v>11</v>
      </c>
      <c r="G9110" s="1">
        <v>44632</v>
      </c>
      <c r="H9110" t="s">
        <v>16554</v>
      </c>
      <c r="I9110" t="s">
        <v>16555</v>
      </c>
      <c r="J9110">
        <v>4269.8540119999998</v>
      </c>
      <c r="K9110" t="s">
        <v>63</v>
      </c>
      <c r="L9110">
        <v>27670</v>
      </c>
      <c r="M9110">
        <v>471</v>
      </c>
      <c r="N9110" t="s">
        <v>42</v>
      </c>
      <c r="O9110" s="1">
        <v>44649</v>
      </c>
      <c r="P9110" t="s">
        <v>60</v>
      </c>
      <c r="Q9110" t="s">
        <v>44</v>
      </c>
      <c r="R9110">
        <f>Healthcare_Data_v1__4[[#This Row],[Discharge Date]]-Healthcare_Data_v1__4[[#This Row],[Date of Admission]]</f>
        <v>17</v>
      </c>
      <c r="S9110" t="str" cm="1">
        <f t="array" ref="S9110">_xlfn.IFS( Healthcare_Data_v1__4[[#This Row],[Days of Stay]]&lt;10,"Low",Healthcare_Data_v1__4[[#This Row],[Days of Stay]]&lt;20,"Med",Healthcare_Data_v1__4[[#This Row],[Days of Stay]]&lt;=30,"High")</f>
        <v>Med</v>
      </c>
      <c r="T9110" t="str">
        <f>CONCATENATE(Healthcare_Data_v1__4[[#This Row],[Medical Condition]],Healthcare_Data_v1__4[[#This Row],[Duration]])</f>
        <v>CancerMed</v>
      </c>
      <c r="U9110">
        <f>MONTH(Healthcare_Data_v1__4[[#This Row],[Date of Admission]])</f>
        <v>3</v>
      </c>
      <c r="V9110">
        <f>YEAR(Healthcare_Data_v1__4[[#This Row],[Date of Admission]])</f>
        <v>2022</v>
      </c>
      <c r="W9110">
        <f>DAY(Healthcare_Data_v1__4[[#This Row],[Date of Admission]])</f>
        <v>12</v>
      </c>
    </row>
    <row r="9111" spans="1:23" x14ac:dyDescent="0.3">
      <c r="A9111" t="s">
        <v>8243</v>
      </c>
      <c r="B9111">
        <v>58</v>
      </c>
      <c r="C9111" t="s">
        <v>3</v>
      </c>
      <c r="D9111" t="s">
        <v>15</v>
      </c>
      <c r="E9111" t="s">
        <v>21</v>
      </c>
      <c r="F9111" t="s">
        <v>4</v>
      </c>
      <c r="G9111" s="1">
        <v>43959</v>
      </c>
      <c r="H9111" t="s">
        <v>266</v>
      </c>
      <c r="I9111" t="s">
        <v>16556</v>
      </c>
      <c r="J9111">
        <v>4269.0690949999998</v>
      </c>
      <c r="K9111" t="s">
        <v>41</v>
      </c>
      <c r="L9111">
        <v>23329</v>
      </c>
      <c r="M9111">
        <v>147</v>
      </c>
      <c r="N9111" t="s">
        <v>48</v>
      </c>
      <c r="O9111" s="1">
        <v>43969</v>
      </c>
      <c r="P9111" t="s">
        <v>43</v>
      </c>
      <c r="Q9111" t="s">
        <v>50</v>
      </c>
      <c r="R9111">
        <f>Healthcare_Data_v1__4[[#This Row],[Discharge Date]]-Healthcare_Data_v1__4[[#This Row],[Date of Admission]]</f>
        <v>10</v>
      </c>
      <c r="S9111" t="str" cm="1">
        <f t="array" ref="S9111">_xlfn.IFS( Healthcare_Data_v1__4[[#This Row],[Days of Stay]]&lt;10,"Low",Healthcare_Data_v1__4[[#This Row],[Days of Stay]]&lt;20,"Med",Healthcare_Data_v1__4[[#This Row],[Days of Stay]]&lt;=30,"High")</f>
        <v>Med</v>
      </c>
      <c r="T9111" t="str">
        <f>CONCATENATE(Healthcare_Data_v1__4[[#This Row],[Medical Condition]],Healthcare_Data_v1__4[[#This Row],[Duration]])</f>
        <v>DiabetesMed</v>
      </c>
      <c r="U9111">
        <f>MONTH(Healthcare_Data_v1__4[[#This Row],[Date of Admission]])</f>
        <v>5</v>
      </c>
      <c r="V9111">
        <f>YEAR(Healthcare_Data_v1__4[[#This Row],[Date of Admission]])</f>
        <v>2020</v>
      </c>
      <c r="W9111">
        <f>DAY(Healthcare_Data_v1__4[[#This Row],[Date of Admission]])</f>
        <v>8</v>
      </c>
    </row>
    <row r="9112" spans="1:23" x14ac:dyDescent="0.3">
      <c r="A9112" t="s">
        <v>20309</v>
      </c>
      <c r="B9112">
        <v>24</v>
      </c>
      <c r="C9112" t="s">
        <v>12</v>
      </c>
      <c r="D9112" t="s">
        <v>15</v>
      </c>
      <c r="E9112" t="s">
        <v>19</v>
      </c>
      <c r="F9112" t="s">
        <v>10</v>
      </c>
      <c r="G9112" s="1">
        <v>45037</v>
      </c>
      <c r="H9112" t="s">
        <v>16557</v>
      </c>
      <c r="I9112" t="s">
        <v>16558</v>
      </c>
      <c r="J9112">
        <v>4268.9221930000003</v>
      </c>
      <c r="K9112" t="s">
        <v>69</v>
      </c>
      <c r="L9112">
        <v>7300</v>
      </c>
      <c r="M9112">
        <v>318</v>
      </c>
      <c r="N9112" t="s">
        <v>55</v>
      </c>
      <c r="O9112" s="1">
        <v>45038</v>
      </c>
      <c r="P9112" t="s">
        <v>56</v>
      </c>
      <c r="Q9112" t="s">
        <v>44</v>
      </c>
      <c r="R9112">
        <f>Healthcare_Data_v1__4[[#This Row],[Discharge Date]]-Healthcare_Data_v1__4[[#This Row],[Date of Admission]]</f>
        <v>1</v>
      </c>
      <c r="S9112" t="str" cm="1">
        <f t="array" ref="S9112">_xlfn.IFS( Healthcare_Data_v1__4[[#This Row],[Days of Stay]]&lt;10,"Low",Healthcare_Data_v1__4[[#This Row],[Days of Stay]]&lt;20,"Med",Healthcare_Data_v1__4[[#This Row],[Days of Stay]]&lt;=30,"High")</f>
        <v>Low</v>
      </c>
      <c r="T9112" t="str">
        <f>CONCATENATE(Healthcare_Data_v1__4[[#This Row],[Medical Condition]],Healthcare_Data_v1__4[[#This Row],[Duration]])</f>
        <v>HypertensionLow</v>
      </c>
      <c r="U9112">
        <f>MONTH(Healthcare_Data_v1__4[[#This Row],[Date of Admission]])</f>
        <v>4</v>
      </c>
      <c r="V9112">
        <f>YEAR(Healthcare_Data_v1__4[[#This Row],[Date of Admission]])</f>
        <v>2023</v>
      </c>
      <c r="W9112">
        <f>DAY(Healthcare_Data_v1__4[[#This Row],[Date of Admission]])</f>
        <v>21</v>
      </c>
    </row>
    <row r="9113" spans="1:23" x14ac:dyDescent="0.3">
      <c r="A9113" t="s">
        <v>8543</v>
      </c>
      <c r="B9113">
        <v>47</v>
      </c>
      <c r="C9113" t="s">
        <v>8</v>
      </c>
      <c r="D9113" t="s">
        <v>15</v>
      </c>
      <c r="E9113" t="s">
        <v>21</v>
      </c>
      <c r="F9113" t="s">
        <v>6</v>
      </c>
      <c r="G9113" s="1">
        <v>45185</v>
      </c>
      <c r="H9113" t="s">
        <v>16559</v>
      </c>
      <c r="I9113" t="s">
        <v>16560</v>
      </c>
      <c r="J9113">
        <v>4266.0981240000001</v>
      </c>
      <c r="K9113" t="s">
        <v>41</v>
      </c>
      <c r="L9113">
        <v>1473</v>
      </c>
      <c r="M9113">
        <v>144</v>
      </c>
      <c r="N9113" t="s">
        <v>42</v>
      </c>
      <c r="O9113" s="1">
        <v>45190</v>
      </c>
      <c r="P9113" t="s">
        <v>56</v>
      </c>
      <c r="Q9113" t="s">
        <v>50</v>
      </c>
      <c r="R9113">
        <f>Healthcare_Data_v1__4[[#This Row],[Discharge Date]]-Healthcare_Data_v1__4[[#This Row],[Date of Admission]]</f>
        <v>5</v>
      </c>
      <c r="S9113" t="str" cm="1">
        <f t="array" ref="S9113">_xlfn.IFS( Healthcare_Data_v1__4[[#This Row],[Days of Stay]]&lt;10,"Low",Healthcare_Data_v1__4[[#This Row],[Days of Stay]]&lt;20,"Med",Healthcare_Data_v1__4[[#This Row],[Days of Stay]]&lt;=30,"High")</f>
        <v>Low</v>
      </c>
      <c r="T9113" t="str">
        <f>CONCATENATE(Healthcare_Data_v1__4[[#This Row],[Medical Condition]],Healthcare_Data_v1__4[[#This Row],[Duration]])</f>
        <v>AsthmaLow</v>
      </c>
      <c r="U9113">
        <f>MONTH(Healthcare_Data_v1__4[[#This Row],[Date of Admission]])</f>
        <v>9</v>
      </c>
      <c r="V9113">
        <f>YEAR(Healthcare_Data_v1__4[[#This Row],[Date of Admission]])</f>
        <v>2023</v>
      </c>
      <c r="W9113">
        <f>DAY(Healthcare_Data_v1__4[[#This Row],[Date of Admission]])</f>
        <v>16</v>
      </c>
    </row>
    <row r="9114" spans="1:23" x14ac:dyDescent="0.3">
      <c r="A9114" t="s">
        <v>24327</v>
      </c>
      <c r="B9114">
        <v>57</v>
      </c>
      <c r="C9114" t="s">
        <v>3</v>
      </c>
      <c r="D9114" t="s">
        <v>16</v>
      </c>
      <c r="E9114" t="s">
        <v>21</v>
      </c>
      <c r="F9114" t="s">
        <v>9</v>
      </c>
      <c r="G9114" s="1">
        <v>44663</v>
      </c>
      <c r="H9114" t="s">
        <v>16561</v>
      </c>
      <c r="I9114" t="s">
        <v>14037</v>
      </c>
      <c r="J9114">
        <v>4265.3466669999998</v>
      </c>
      <c r="K9114" t="s">
        <v>69</v>
      </c>
      <c r="L9114">
        <v>4250</v>
      </c>
      <c r="M9114">
        <v>104</v>
      </c>
      <c r="N9114" t="s">
        <v>42</v>
      </c>
      <c r="O9114" s="1">
        <v>44676</v>
      </c>
      <c r="P9114" t="s">
        <v>49</v>
      </c>
      <c r="Q9114" t="s">
        <v>44</v>
      </c>
      <c r="R9114">
        <f>Healthcare_Data_v1__4[[#This Row],[Discharge Date]]-Healthcare_Data_v1__4[[#This Row],[Date of Admission]]</f>
        <v>13</v>
      </c>
      <c r="S9114" t="str" cm="1">
        <f t="array" ref="S9114">_xlfn.IFS( Healthcare_Data_v1__4[[#This Row],[Days of Stay]]&lt;10,"Low",Healthcare_Data_v1__4[[#This Row],[Days of Stay]]&lt;20,"Med",Healthcare_Data_v1__4[[#This Row],[Days of Stay]]&lt;=30,"High")</f>
        <v>Med</v>
      </c>
      <c r="T9114" t="str">
        <f>CONCATENATE(Healthcare_Data_v1__4[[#This Row],[Medical Condition]],Healthcare_Data_v1__4[[#This Row],[Duration]])</f>
        <v>ArthritisMed</v>
      </c>
      <c r="U9114">
        <f>MONTH(Healthcare_Data_v1__4[[#This Row],[Date of Admission]])</f>
        <v>4</v>
      </c>
      <c r="V9114">
        <f>YEAR(Healthcare_Data_v1__4[[#This Row],[Date of Admission]])</f>
        <v>2022</v>
      </c>
      <c r="W9114">
        <f>DAY(Healthcare_Data_v1__4[[#This Row],[Date of Admission]])</f>
        <v>12</v>
      </c>
    </row>
    <row r="9115" spans="1:23" x14ac:dyDescent="0.3">
      <c r="A9115" t="s">
        <v>25856</v>
      </c>
      <c r="B9115">
        <v>71</v>
      </c>
      <c r="C9115" t="s">
        <v>3</v>
      </c>
      <c r="D9115" t="s">
        <v>16</v>
      </c>
      <c r="E9115" t="s">
        <v>22</v>
      </c>
      <c r="F9115" t="s">
        <v>9</v>
      </c>
      <c r="G9115" s="1">
        <v>43858</v>
      </c>
      <c r="H9115" t="s">
        <v>16562</v>
      </c>
      <c r="I9115" t="s">
        <v>16563</v>
      </c>
      <c r="J9115">
        <v>4262.5259900000001</v>
      </c>
      <c r="K9115" t="s">
        <v>63</v>
      </c>
      <c r="L9115">
        <v>36568</v>
      </c>
      <c r="M9115">
        <v>414</v>
      </c>
      <c r="N9115" t="s">
        <v>42</v>
      </c>
      <c r="O9115" s="1">
        <v>43860</v>
      </c>
      <c r="P9115" t="s">
        <v>43</v>
      </c>
      <c r="Q9115" t="s">
        <v>50</v>
      </c>
      <c r="R9115">
        <f>Healthcare_Data_v1__4[[#This Row],[Discharge Date]]-Healthcare_Data_v1__4[[#This Row],[Date of Admission]]</f>
        <v>2</v>
      </c>
      <c r="S9115" t="str" cm="1">
        <f t="array" ref="S9115">_xlfn.IFS( Healthcare_Data_v1__4[[#This Row],[Days of Stay]]&lt;10,"Low",Healthcare_Data_v1__4[[#This Row],[Days of Stay]]&lt;20,"Med",Healthcare_Data_v1__4[[#This Row],[Days of Stay]]&lt;=30,"High")</f>
        <v>Low</v>
      </c>
      <c r="T9115" t="str">
        <f>CONCATENATE(Healthcare_Data_v1__4[[#This Row],[Medical Condition]],Healthcare_Data_v1__4[[#This Row],[Duration]])</f>
        <v>ArthritisLow</v>
      </c>
      <c r="U9115">
        <f>MONTH(Healthcare_Data_v1__4[[#This Row],[Date of Admission]])</f>
        <v>1</v>
      </c>
      <c r="V9115">
        <f>YEAR(Healthcare_Data_v1__4[[#This Row],[Date of Admission]])</f>
        <v>2020</v>
      </c>
      <c r="W9115">
        <f>DAY(Healthcare_Data_v1__4[[#This Row],[Date of Admission]])</f>
        <v>28</v>
      </c>
    </row>
    <row r="9116" spans="1:23" x14ac:dyDescent="0.3">
      <c r="A9116" t="s">
        <v>25857</v>
      </c>
      <c r="B9116">
        <v>79</v>
      </c>
      <c r="C9116" t="s">
        <v>3</v>
      </c>
      <c r="D9116" t="s">
        <v>16</v>
      </c>
      <c r="E9116" t="s">
        <v>26</v>
      </c>
      <c r="F9116" t="s">
        <v>9</v>
      </c>
      <c r="G9116" s="1">
        <v>45184</v>
      </c>
      <c r="H9116" t="s">
        <v>16564</v>
      </c>
      <c r="I9116" t="s">
        <v>16565</v>
      </c>
      <c r="J9116">
        <v>4251.0696109999999</v>
      </c>
      <c r="K9116" t="s">
        <v>41</v>
      </c>
      <c r="L9116">
        <v>31735</v>
      </c>
      <c r="M9116">
        <v>172</v>
      </c>
      <c r="N9116" t="s">
        <v>42</v>
      </c>
      <c r="O9116" s="1">
        <v>45202</v>
      </c>
      <c r="P9116" t="s">
        <v>49</v>
      </c>
      <c r="Q9116" t="s">
        <v>44</v>
      </c>
      <c r="R9116">
        <f>Healthcare_Data_v1__4[[#This Row],[Discharge Date]]-Healthcare_Data_v1__4[[#This Row],[Date of Admission]]</f>
        <v>18</v>
      </c>
      <c r="S9116" t="str" cm="1">
        <f t="array" ref="S9116">_xlfn.IFS( Healthcare_Data_v1__4[[#This Row],[Days of Stay]]&lt;10,"Low",Healthcare_Data_v1__4[[#This Row],[Days of Stay]]&lt;20,"Med",Healthcare_Data_v1__4[[#This Row],[Days of Stay]]&lt;=30,"High")</f>
        <v>Med</v>
      </c>
      <c r="T9116" t="str">
        <f>CONCATENATE(Healthcare_Data_v1__4[[#This Row],[Medical Condition]],Healthcare_Data_v1__4[[#This Row],[Duration]])</f>
        <v>ArthritisMed</v>
      </c>
      <c r="U9116">
        <f>MONTH(Healthcare_Data_v1__4[[#This Row],[Date of Admission]])</f>
        <v>9</v>
      </c>
      <c r="V9116">
        <f>YEAR(Healthcare_Data_v1__4[[#This Row],[Date of Admission]])</f>
        <v>2023</v>
      </c>
      <c r="W9116">
        <f>DAY(Healthcare_Data_v1__4[[#This Row],[Date of Admission]])</f>
        <v>15</v>
      </c>
    </row>
    <row r="9117" spans="1:23" x14ac:dyDescent="0.3">
      <c r="A9117" t="s">
        <v>25858</v>
      </c>
      <c r="B9117">
        <v>74</v>
      </c>
      <c r="C9117" t="s">
        <v>3</v>
      </c>
      <c r="D9117" t="s">
        <v>16</v>
      </c>
      <c r="E9117" t="s">
        <v>22</v>
      </c>
      <c r="F9117" t="s">
        <v>9</v>
      </c>
      <c r="G9117" s="1">
        <v>43956</v>
      </c>
      <c r="H9117" t="s">
        <v>16566</v>
      </c>
      <c r="I9117" t="s">
        <v>16567</v>
      </c>
      <c r="J9117">
        <v>4250.8458950000004</v>
      </c>
      <c r="K9117" t="s">
        <v>69</v>
      </c>
      <c r="L9117">
        <v>1504</v>
      </c>
      <c r="M9117">
        <v>384</v>
      </c>
      <c r="N9117" t="s">
        <v>42</v>
      </c>
      <c r="O9117" s="1">
        <v>43975</v>
      </c>
      <c r="P9117" t="s">
        <v>85</v>
      </c>
      <c r="Q9117" t="s">
        <v>57</v>
      </c>
      <c r="R9117">
        <f>Healthcare_Data_v1__4[[#This Row],[Discharge Date]]-Healthcare_Data_v1__4[[#This Row],[Date of Admission]]</f>
        <v>19</v>
      </c>
      <c r="S9117" t="str" cm="1">
        <f t="array" ref="S9117">_xlfn.IFS( Healthcare_Data_v1__4[[#This Row],[Days of Stay]]&lt;10,"Low",Healthcare_Data_v1__4[[#This Row],[Days of Stay]]&lt;20,"Med",Healthcare_Data_v1__4[[#This Row],[Days of Stay]]&lt;=30,"High")</f>
        <v>Med</v>
      </c>
      <c r="T9117" t="str">
        <f>CONCATENATE(Healthcare_Data_v1__4[[#This Row],[Medical Condition]],Healthcare_Data_v1__4[[#This Row],[Duration]])</f>
        <v>ArthritisMed</v>
      </c>
      <c r="U9117">
        <f>MONTH(Healthcare_Data_v1__4[[#This Row],[Date of Admission]])</f>
        <v>5</v>
      </c>
      <c r="V9117">
        <f>YEAR(Healthcare_Data_v1__4[[#This Row],[Date of Admission]])</f>
        <v>2020</v>
      </c>
      <c r="W9117">
        <f>DAY(Healthcare_Data_v1__4[[#This Row],[Date of Admission]])</f>
        <v>5</v>
      </c>
    </row>
    <row r="9118" spans="1:23" x14ac:dyDescent="0.3">
      <c r="A9118" t="s">
        <v>25859</v>
      </c>
      <c r="B9118">
        <v>72</v>
      </c>
      <c r="C9118" t="s">
        <v>3</v>
      </c>
      <c r="D9118" t="s">
        <v>16</v>
      </c>
      <c r="E9118" t="s">
        <v>22</v>
      </c>
      <c r="F9118" t="s">
        <v>10</v>
      </c>
      <c r="G9118" s="1">
        <v>43951</v>
      </c>
      <c r="H9118" t="s">
        <v>16568</v>
      </c>
      <c r="I9118" t="s">
        <v>16569</v>
      </c>
      <c r="J9118">
        <v>4249.7388940000001</v>
      </c>
      <c r="K9118" t="s">
        <v>69</v>
      </c>
      <c r="L9118">
        <v>34395</v>
      </c>
      <c r="M9118">
        <v>232</v>
      </c>
      <c r="N9118" t="s">
        <v>48</v>
      </c>
      <c r="O9118" s="1">
        <v>43956</v>
      </c>
      <c r="P9118" t="s">
        <v>60</v>
      </c>
      <c r="Q9118" t="s">
        <v>44</v>
      </c>
      <c r="R9118">
        <f>Healthcare_Data_v1__4[[#This Row],[Discharge Date]]-Healthcare_Data_v1__4[[#This Row],[Date of Admission]]</f>
        <v>5</v>
      </c>
      <c r="S9118" t="str" cm="1">
        <f t="array" ref="S9118">_xlfn.IFS( Healthcare_Data_v1__4[[#This Row],[Days of Stay]]&lt;10,"Low",Healthcare_Data_v1__4[[#This Row],[Days of Stay]]&lt;20,"Med",Healthcare_Data_v1__4[[#This Row],[Days of Stay]]&lt;=30,"High")</f>
        <v>Low</v>
      </c>
      <c r="T9118" t="str">
        <f>CONCATENATE(Healthcare_Data_v1__4[[#This Row],[Medical Condition]],Healthcare_Data_v1__4[[#This Row],[Duration]])</f>
        <v>HypertensionLow</v>
      </c>
      <c r="U9118">
        <f>MONTH(Healthcare_Data_v1__4[[#This Row],[Date of Admission]])</f>
        <v>4</v>
      </c>
      <c r="V9118">
        <f>YEAR(Healthcare_Data_v1__4[[#This Row],[Date of Admission]])</f>
        <v>2020</v>
      </c>
      <c r="W9118">
        <f>DAY(Healthcare_Data_v1__4[[#This Row],[Date of Admission]])</f>
        <v>30</v>
      </c>
    </row>
    <row r="9119" spans="1:23" x14ac:dyDescent="0.3">
      <c r="A9119" t="s">
        <v>15591</v>
      </c>
      <c r="B9119">
        <v>26</v>
      </c>
      <c r="C9119" t="s">
        <v>5</v>
      </c>
      <c r="D9119" t="s">
        <v>16</v>
      </c>
      <c r="E9119" t="s">
        <v>20</v>
      </c>
      <c r="F9119" t="s">
        <v>4</v>
      </c>
      <c r="G9119" s="1">
        <v>44864</v>
      </c>
      <c r="H9119" t="s">
        <v>16570</v>
      </c>
      <c r="I9119" t="s">
        <v>5486</v>
      </c>
      <c r="J9119">
        <v>4245.3891379999995</v>
      </c>
      <c r="K9119" t="s">
        <v>63</v>
      </c>
      <c r="L9119">
        <v>22181</v>
      </c>
      <c r="M9119">
        <v>240</v>
      </c>
      <c r="N9119" t="s">
        <v>55</v>
      </c>
      <c r="O9119" s="1">
        <v>44872</v>
      </c>
      <c r="P9119" t="s">
        <v>85</v>
      </c>
      <c r="Q9119" t="s">
        <v>50</v>
      </c>
      <c r="R9119">
        <f>Healthcare_Data_v1__4[[#This Row],[Discharge Date]]-Healthcare_Data_v1__4[[#This Row],[Date of Admission]]</f>
        <v>8</v>
      </c>
      <c r="S9119" t="str" cm="1">
        <f t="array" ref="S9119">_xlfn.IFS( Healthcare_Data_v1__4[[#This Row],[Days of Stay]]&lt;10,"Low",Healthcare_Data_v1__4[[#This Row],[Days of Stay]]&lt;20,"Med",Healthcare_Data_v1__4[[#This Row],[Days of Stay]]&lt;=30,"High")</f>
        <v>Low</v>
      </c>
      <c r="T9119" t="str">
        <f>CONCATENATE(Healthcare_Data_v1__4[[#This Row],[Medical Condition]],Healthcare_Data_v1__4[[#This Row],[Duration]])</f>
        <v>DiabetesLow</v>
      </c>
      <c r="U9119">
        <f>MONTH(Healthcare_Data_v1__4[[#This Row],[Date of Admission]])</f>
        <v>10</v>
      </c>
      <c r="V9119">
        <f>YEAR(Healthcare_Data_v1__4[[#This Row],[Date of Admission]])</f>
        <v>2022</v>
      </c>
      <c r="W9119">
        <f>DAY(Healthcare_Data_v1__4[[#This Row],[Date of Admission]])</f>
        <v>30</v>
      </c>
    </row>
    <row r="9120" spans="1:23" x14ac:dyDescent="0.3">
      <c r="A9120" t="s">
        <v>25110</v>
      </c>
      <c r="B9120">
        <v>44</v>
      </c>
      <c r="C9120" t="s">
        <v>8</v>
      </c>
      <c r="D9120" t="s">
        <v>16</v>
      </c>
      <c r="E9120" t="s">
        <v>24</v>
      </c>
      <c r="F9120" t="s">
        <v>9</v>
      </c>
      <c r="G9120" s="1">
        <v>44920</v>
      </c>
      <c r="H9120" t="s">
        <v>16571</v>
      </c>
      <c r="I9120" t="s">
        <v>16572</v>
      </c>
      <c r="J9120">
        <v>4244.6060880000005</v>
      </c>
      <c r="K9120" t="s">
        <v>69</v>
      </c>
      <c r="L9120">
        <v>34256</v>
      </c>
      <c r="M9120">
        <v>395</v>
      </c>
      <c r="N9120" t="s">
        <v>42</v>
      </c>
      <c r="O9120" s="1">
        <v>44940</v>
      </c>
      <c r="P9120" t="s">
        <v>49</v>
      </c>
      <c r="Q9120" t="s">
        <v>57</v>
      </c>
      <c r="R9120">
        <f>Healthcare_Data_v1__4[[#This Row],[Discharge Date]]-Healthcare_Data_v1__4[[#This Row],[Date of Admission]]</f>
        <v>20</v>
      </c>
      <c r="S9120" t="str" cm="1">
        <f t="array" ref="S9120">_xlfn.IFS( Healthcare_Data_v1__4[[#This Row],[Days of Stay]]&lt;10,"Low",Healthcare_Data_v1__4[[#This Row],[Days of Stay]]&lt;20,"Med",Healthcare_Data_v1__4[[#This Row],[Days of Stay]]&lt;=30,"High")</f>
        <v>High</v>
      </c>
      <c r="T9120" t="str">
        <f>CONCATENATE(Healthcare_Data_v1__4[[#This Row],[Medical Condition]],Healthcare_Data_v1__4[[#This Row],[Duration]])</f>
        <v>ArthritisHigh</v>
      </c>
      <c r="U9120">
        <f>MONTH(Healthcare_Data_v1__4[[#This Row],[Date of Admission]])</f>
        <v>12</v>
      </c>
      <c r="V9120">
        <f>YEAR(Healthcare_Data_v1__4[[#This Row],[Date of Admission]])</f>
        <v>2022</v>
      </c>
      <c r="W9120">
        <f>DAY(Healthcare_Data_v1__4[[#This Row],[Date of Admission]])</f>
        <v>25</v>
      </c>
    </row>
    <row r="9121" spans="1:23" x14ac:dyDescent="0.3">
      <c r="A9121" t="s">
        <v>25860</v>
      </c>
      <c r="B9121">
        <v>70</v>
      </c>
      <c r="C9121" t="s">
        <v>3</v>
      </c>
      <c r="D9121" t="s">
        <v>15</v>
      </c>
      <c r="E9121" t="s">
        <v>19</v>
      </c>
      <c r="F9121" t="s">
        <v>7</v>
      </c>
      <c r="G9121" s="1">
        <v>44921</v>
      </c>
      <c r="H9121" t="s">
        <v>16573</v>
      </c>
      <c r="I9121" t="s">
        <v>4176</v>
      </c>
      <c r="J9121">
        <v>4237.1357120000002</v>
      </c>
      <c r="K9121" t="s">
        <v>63</v>
      </c>
      <c r="L9121">
        <v>5711</v>
      </c>
      <c r="M9121">
        <v>350</v>
      </c>
      <c r="N9121" t="s">
        <v>55</v>
      </c>
      <c r="O9121" s="1">
        <v>44937</v>
      </c>
      <c r="P9121" t="s">
        <v>60</v>
      </c>
      <c r="Q9121" t="s">
        <v>44</v>
      </c>
      <c r="R9121">
        <f>Healthcare_Data_v1__4[[#This Row],[Discharge Date]]-Healthcare_Data_v1__4[[#This Row],[Date of Admission]]</f>
        <v>16</v>
      </c>
      <c r="S9121" t="str" cm="1">
        <f t="array" ref="S9121">_xlfn.IFS( Healthcare_Data_v1__4[[#This Row],[Days of Stay]]&lt;10,"Low",Healthcare_Data_v1__4[[#This Row],[Days of Stay]]&lt;20,"Med",Healthcare_Data_v1__4[[#This Row],[Days of Stay]]&lt;=30,"High")</f>
        <v>Med</v>
      </c>
      <c r="T9121" t="str">
        <f>CONCATENATE(Healthcare_Data_v1__4[[#This Row],[Medical Condition]],Healthcare_Data_v1__4[[#This Row],[Duration]])</f>
        <v>ObesityMed</v>
      </c>
      <c r="U9121">
        <f>MONTH(Healthcare_Data_v1__4[[#This Row],[Date of Admission]])</f>
        <v>12</v>
      </c>
      <c r="V9121">
        <f>YEAR(Healthcare_Data_v1__4[[#This Row],[Date of Admission]])</f>
        <v>2022</v>
      </c>
      <c r="W9121">
        <f>DAY(Healthcare_Data_v1__4[[#This Row],[Date of Admission]])</f>
        <v>26</v>
      </c>
    </row>
    <row r="9122" spans="1:23" x14ac:dyDescent="0.3">
      <c r="A9122" t="s">
        <v>25861</v>
      </c>
      <c r="B9122">
        <v>33</v>
      </c>
      <c r="C9122" t="s">
        <v>5</v>
      </c>
      <c r="D9122" t="s">
        <v>16</v>
      </c>
      <c r="E9122" t="s">
        <v>24</v>
      </c>
      <c r="F9122" t="s">
        <v>10</v>
      </c>
      <c r="G9122" s="1">
        <v>45141</v>
      </c>
      <c r="H9122" t="s">
        <v>16574</v>
      </c>
      <c r="I9122" t="s">
        <v>16575</v>
      </c>
      <c r="J9122">
        <v>4235.4885109999996</v>
      </c>
      <c r="K9122" t="s">
        <v>47</v>
      </c>
      <c r="L9122">
        <v>30674</v>
      </c>
      <c r="M9122">
        <v>419</v>
      </c>
      <c r="N9122" t="s">
        <v>42</v>
      </c>
      <c r="O9122" s="1">
        <v>45160</v>
      </c>
      <c r="P9122" t="s">
        <v>60</v>
      </c>
      <c r="Q9122" t="s">
        <v>57</v>
      </c>
      <c r="R9122">
        <f>Healthcare_Data_v1__4[[#This Row],[Discharge Date]]-Healthcare_Data_v1__4[[#This Row],[Date of Admission]]</f>
        <v>19</v>
      </c>
      <c r="S9122" t="str" cm="1">
        <f t="array" ref="S9122">_xlfn.IFS( Healthcare_Data_v1__4[[#This Row],[Days of Stay]]&lt;10,"Low",Healthcare_Data_v1__4[[#This Row],[Days of Stay]]&lt;20,"Med",Healthcare_Data_v1__4[[#This Row],[Days of Stay]]&lt;=30,"High")</f>
        <v>Med</v>
      </c>
      <c r="T9122" t="str">
        <f>CONCATENATE(Healthcare_Data_v1__4[[#This Row],[Medical Condition]],Healthcare_Data_v1__4[[#This Row],[Duration]])</f>
        <v>HypertensionMed</v>
      </c>
      <c r="U9122">
        <f>MONTH(Healthcare_Data_v1__4[[#This Row],[Date of Admission]])</f>
        <v>8</v>
      </c>
      <c r="V9122">
        <f>YEAR(Healthcare_Data_v1__4[[#This Row],[Date of Admission]])</f>
        <v>2023</v>
      </c>
      <c r="W9122">
        <f>DAY(Healthcare_Data_v1__4[[#This Row],[Date of Admission]])</f>
        <v>3</v>
      </c>
    </row>
    <row r="9123" spans="1:23" x14ac:dyDescent="0.3">
      <c r="A9123" t="s">
        <v>25862</v>
      </c>
      <c r="B9123">
        <v>85</v>
      </c>
      <c r="C9123" t="s">
        <v>3</v>
      </c>
      <c r="D9123" t="s">
        <v>15</v>
      </c>
      <c r="E9123" t="s">
        <v>25</v>
      </c>
      <c r="F9123" t="s">
        <v>10</v>
      </c>
      <c r="G9123" s="1">
        <v>44330</v>
      </c>
      <c r="H9123" t="s">
        <v>16576</v>
      </c>
      <c r="I9123" t="s">
        <v>16577</v>
      </c>
      <c r="J9123">
        <v>4234.9962880000003</v>
      </c>
      <c r="K9123" t="s">
        <v>63</v>
      </c>
      <c r="L9123">
        <v>23515</v>
      </c>
      <c r="M9123">
        <v>425</v>
      </c>
      <c r="N9123" t="s">
        <v>48</v>
      </c>
      <c r="O9123" s="1">
        <v>44343</v>
      </c>
      <c r="P9123" t="s">
        <v>60</v>
      </c>
      <c r="Q9123" t="s">
        <v>50</v>
      </c>
      <c r="R9123">
        <f>Healthcare_Data_v1__4[[#This Row],[Discharge Date]]-Healthcare_Data_v1__4[[#This Row],[Date of Admission]]</f>
        <v>13</v>
      </c>
      <c r="S9123" t="str" cm="1">
        <f t="array" ref="S9123">_xlfn.IFS( Healthcare_Data_v1__4[[#This Row],[Days of Stay]]&lt;10,"Low",Healthcare_Data_v1__4[[#This Row],[Days of Stay]]&lt;20,"Med",Healthcare_Data_v1__4[[#This Row],[Days of Stay]]&lt;=30,"High")</f>
        <v>Med</v>
      </c>
      <c r="T9123" t="str">
        <f>CONCATENATE(Healthcare_Data_v1__4[[#This Row],[Medical Condition]],Healthcare_Data_v1__4[[#This Row],[Duration]])</f>
        <v>HypertensionMed</v>
      </c>
      <c r="U9123">
        <f>MONTH(Healthcare_Data_v1__4[[#This Row],[Date of Admission]])</f>
        <v>5</v>
      </c>
      <c r="V9123">
        <f>YEAR(Healthcare_Data_v1__4[[#This Row],[Date of Admission]])</f>
        <v>2021</v>
      </c>
      <c r="W9123">
        <f>DAY(Healthcare_Data_v1__4[[#This Row],[Date of Admission]])</f>
        <v>14</v>
      </c>
    </row>
    <row r="9124" spans="1:23" x14ac:dyDescent="0.3">
      <c r="A9124" t="s">
        <v>25863</v>
      </c>
      <c r="B9124">
        <v>71</v>
      </c>
      <c r="C9124" t="s">
        <v>3</v>
      </c>
      <c r="D9124" t="s">
        <v>16</v>
      </c>
      <c r="E9124" t="s">
        <v>26</v>
      </c>
      <c r="F9124" t="s">
        <v>11</v>
      </c>
      <c r="G9124" s="1">
        <v>44752</v>
      </c>
      <c r="H9124" t="s">
        <v>16578</v>
      </c>
      <c r="I9124" t="s">
        <v>16579</v>
      </c>
      <c r="J9124">
        <v>4230.3833610000001</v>
      </c>
      <c r="K9124" t="s">
        <v>47</v>
      </c>
      <c r="L9124">
        <v>22741</v>
      </c>
      <c r="M9124">
        <v>126</v>
      </c>
      <c r="N9124" t="s">
        <v>42</v>
      </c>
      <c r="O9124" s="1">
        <v>44757</v>
      </c>
      <c r="P9124" t="s">
        <v>56</v>
      </c>
      <c r="Q9124" t="s">
        <v>50</v>
      </c>
      <c r="R9124">
        <f>Healthcare_Data_v1__4[[#This Row],[Discharge Date]]-Healthcare_Data_v1__4[[#This Row],[Date of Admission]]</f>
        <v>5</v>
      </c>
      <c r="S9124" t="str" cm="1">
        <f t="array" ref="S9124">_xlfn.IFS( Healthcare_Data_v1__4[[#This Row],[Days of Stay]]&lt;10,"Low",Healthcare_Data_v1__4[[#This Row],[Days of Stay]]&lt;20,"Med",Healthcare_Data_v1__4[[#This Row],[Days of Stay]]&lt;=30,"High")</f>
        <v>Low</v>
      </c>
      <c r="T9124" t="str">
        <f>CONCATENATE(Healthcare_Data_v1__4[[#This Row],[Medical Condition]],Healthcare_Data_v1__4[[#This Row],[Duration]])</f>
        <v>CancerLow</v>
      </c>
      <c r="U9124">
        <f>MONTH(Healthcare_Data_v1__4[[#This Row],[Date of Admission]])</f>
        <v>7</v>
      </c>
      <c r="V9124">
        <f>YEAR(Healthcare_Data_v1__4[[#This Row],[Date of Admission]])</f>
        <v>2022</v>
      </c>
      <c r="W9124">
        <f>DAY(Healthcare_Data_v1__4[[#This Row],[Date of Admission]])</f>
        <v>10</v>
      </c>
    </row>
    <row r="9125" spans="1:23" x14ac:dyDescent="0.3">
      <c r="A9125" t="s">
        <v>8034</v>
      </c>
      <c r="B9125">
        <v>63</v>
      </c>
      <c r="C9125" t="s">
        <v>3</v>
      </c>
      <c r="D9125" t="s">
        <v>15</v>
      </c>
      <c r="E9125" t="s">
        <v>24</v>
      </c>
      <c r="F9125" t="s">
        <v>7</v>
      </c>
      <c r="G9125" s="1">
        <v>44921</v>
      </c>
      <c r="H9125" t="s">
        <v>16580</v>
      </c>
      <c r="I9125" t="s">
        <v>16581</v>
      </c>
      <c r="J9125">
        <v>4229.5149760000004</v>
      </c>
      <c r="K9125" t="s">
        <v>47</v>
      </c>
      <c r="L9125">
        <v>15423</v>
      </c>
      <c r="M9125">
        <v>207</v>
      </c>
      <c r="N9125" t="s">
        <v>42</v>
      </c>
      <c r="O9125" s="1">
        <v>44933</v>
      </c>
      <c r="P9125" t="s">
        <v>60</v>
      </c>
      <c r="Q9125" t="s">
        <v>57</v>
      </c>
      <c r="R9125">
        <f>Healthcare_Data_v1__4[[#This Row],[Discharge Date]]-Healthcare_Data_v1__4[[#This Row],[Date of Admission]]</f>
        <v>12</v>
      </c>
      <c r="S9125" t="str" cm="1">
        <f t="array" ref="S9125">_xlfn.IFS( Healthcare_Data_v1__4[[#This Row],[Days of Stay]]&lt;10,"Low",Healthcare_Data_v1__4[[#This Row],[Days of Stay]]&lt;20,"Med",Healthcare_Data_v1__4[[#This Row],[Days of Stay]]&lt;=30,"High")</f>
        <v>Med</v>
      </c>
      <c r="T9125" t="str">
        <f>CONCATENATE(Healthcare_Data_v1__4[[#This Row],[Medical Condition]],Healthcare_Data_v1__4[[#This Row],[Duration]])</f>
        <v>ObesityMed</v>
      </c>
      <c r="U9125">
        <f>MONTH(Healthcare_Data_v1__4[[#This Row],[Date of Admission]])</f>
        <v>12</v>
      </c>
      <c r="V9125">
        <f>YEAR(Healthcare_Data_v1__4[[#This Row],[Date of Admission]])</f>
        <v>2022</v>
      </c>
      <c r="W9125">
        <f>DAY(Healthcare_Data_v1__4[[#This Row],[Date of Admission]])</f>
        <v>26</v>
      </c>
    </row>
    <row r="9126" spans="1:23" x14ac:dyDescent="0.3">
      <c r="A9126" t="s">
        <v>25864</v>
      </c>
      <c r="B9126">
        <v>60</v>
      </c>
      <c r="C9126" t="s">
        <v>3</v>
      </c>
      <c r="D9126" t="s">
        <v>15</v>
      </c>
      <c r="E9126" t="s">
        <v>25</v>
      </c>
      <c r="F9126" t="s">
        <v>7</v>
      </c>
      <c r="G9126" s="1">
        <v>44418</v>
      </c>
      <c r="H9126" t="s">
        <v>16582</v>
      </c>
      <c r="I9126" t="s">
        <v>16583</v>
      </c>
      <c r="J9126">
        <v>4227.9665660000001</v>
      </c>
      <c r="K9126" t="s">
        <v>63</v>
      </c>
      <c r="L9126">
        <v>1981</v>
      </c>
      <c r="M9126">
        <v>331</v>
      </c>
      <c r="N9126" t="s">
        <v>55</v>
      </c>
      <c r="O9126" s="1">
        <v>44438</v>
      </c>
      <c r="P9126" t="s">
        <v>85</v>
      </c>
      <c r="Q9126" t="s">
        <v>44</v>
      </c>
      <c r="R9126">
        <f>Healthcare_Data_v1__4[[#This Row],[Discharge Date]]-Healthcare_Data_v1__4[[#This Row],[Date of Admission]]</f>
        <v>20</v>
      </c>
      <c r="S9126" t="str" cm="1">
        <f t="array" ref="S9126">_xlfn.IFS( Healthcare_Data_v1__4[[#This Row],[Days of Stay]]&lt;10,"Low",Healthcare_Data_v1__4[[#This Row],[Days of Stay]]&lt;20,"Med",Healthcare_Data_v1__4[[#This Row],[Days of Stay]]&lt;=30,"High")</f>
        <v>High</v>
      </c>
      <c r="T9126" t="str">
        <f>CONCATENATE(Healthcare_Data_v1__4[[#This Row],[Medical Condition]],Healthcare_Data_v1__4[[#This Row],[Duration]])</f>
        <v>ObesityHigh</v>
      </c>
      <c r="U9126">
        <f>MONTH(Healthcare_Data_v1__4[[#This Row],[Date of Admission]])</f>
        <v>8</v>
      </c>
      <c r="V9126">
        <f>YEAR(Healthcare_Data_v1__4[[#This Row],[Date of Admission]])</f>
        <v>2021</v>
      </c>
      <c r="W9126">
        <f>DAY(Healthcare_Data_v1__4[[#This Row],[Date of Admission]])</f>
        <v>10</v>
      </c>
    </row>
    <row r="9127" spans="1:23" x14ac:dyDescent="0.3">
      <c r="A9127" t="s">
        <v>3391</v>
      </c>
      <c r="B9127">
        <v>58</v>
      </c>
      <c r="C9127" t="s">
        <v>3</v>
      </c>
      <c r="D9127" t="s">
        <v>15</v>
      </c>
      <c r="E9127" t="s">
        <v>23</v>
      </c>
      <c r="F9127" t="s">
        <v>9</v>
      </c>
      <c r="G9127" s="1">
        <v>43452</v>
      </c>
      <c r="H9127" t="s">
        <v>16584</v>
      </c>
      <c r="I9127" t="s">
        <v>16585</v>
      </c>
      <c r="J9127">
        <v>4224.0575209999997</v>
      </c>
      <c r="K9127" t="s">
        <v>47</v>
      </c>
      <c r="L9127">
        <v>33143</v>
      </c>
      <c r="M9127">
        <v>292</v>
      </c>
      <c r="N9127" t="s">
        <v>42</v>
      </c>
      <c r="O9127" s="1">
        <v>43455</v>
      </c>
      <c r="P9127" t="s">
        <v>43</v>
      </c>
      <c r="Q9127" t="s">
        <v>50</v>
      </c>
      <c r="R9127">
        <f>Healthcare_Data_v1__4[[#This Row],[Discharge Date]]-Healthcare_Data_v1__4[[#This Row],[Date of Admission]]</f>
        <v>3</v>
      </c>
      <c r="S9127" t="str" cm="1">
        <f t="array" ref="S9127">_xlfn.IFS( Healthcare_Data_v1__4[[#This Row],[Days of Stay]]&lt;10,"Low",Healthcare_Data_v1__4[[#This Row],[Days of Stay]]&lt;20,"Med",Healthcare_Data_v1__4[[#This Row],[Days of Stay]]&lt;=30,"High")</f>
        <v>Low</v>
      </c>
      <c r="T9127" t="str">
        <f>CONCATENATE(Healthcare_Data_v1__4[[#This Row],[Medical Condition]],Healthcare_Data_v1__4[[#This Row],[Duration]])</f>
        <v>ArthritisLow</v>
      </c>
      <c r="U9127">
        <f>MONTH(Healthcare_Data_v1__4[[#This Row],[Date of Admission]])</f>
        <v>12</v>
      </c>
      <c r="V9127">
        <f>YEAR(Healthcare_Data_v1__4[[#This Row],[Date of Admission]])</f>
        <v>2018</v>
      </c>
      <c r="W9127">
        <f>DAY(Healthcare_Data_v1__4[[#This Row],[Date of Admission]])</f>
        <v>18</v>
      </c>
    </row>
    <row r="9128" spans="1:23" x14ac:dyDescent="0.3">
      <c r="A9128" t="s">
        <v>25865</v>
      </c>
      <c r="B9128">
        <v>75</v>
      </c>
      <c r="C9128" t="s">
        <v>3</v>
      </c>
      <c r="D9128" t="s">
        <v>15</v>
      </c>
      <c r="E9128" t="s">
        <v>24</v>
      </c>
      <c r="F9128" t="s">
        <v>4</v>
      </c>
      <c r="G9128" s="1">
        <v>45173</v>
      </c>
      <c r="H9128" t="s">
        <v>25866</v>
      </c>
      <c r="I9128" t="s">
        <v>155</v>
      </c>
      <c r="J9128">
        <v>4223.5904460000002</v>
      </c>
      <c r="K9128" t="s">
        <v>41</v>
      </c>
      <c r="L9128">
        <v>33705</v>
      </c>
      <c r="M9128">
        <v>200</v>
      </c>
      <c r="N9128" t="s">
        <v>55</v>
      </c>
      <c r="O9128" s="1">
        <v>45195</v>
      </c>
      <c r="P9128" t="s">
        <v>60</v>
      </c>
      <c r="Q9128" t="s">
        <v>50</v>
      </c>
      <c r="R9128">
        <f>Healthcare_Data_v1__4[[#This Row],[Discharge Date]]-Healthcare_Data_v1__4[[#This Row],[Date of Admission]]</f>
        <v>22</v>
      </c>
      <c r="S9128" t="str" cm="1">
        <f t="array" ref="S9128">_xlfn.IFS( Healthcare_Data_v1__4[[#This Row],[Days of Stay]]&lt;10,"Low",Healthcare_Data_v1__4[[#This Row],[Days of Stay]]&lt;20,"Med",Healthcare_Data_v1__4[[#This Row],[Days of Stay]]&lt;=30,"High")</f>
        <v>High</v>
      </c>
      <c r="T9128" t="str">
        <f>CONCATENATE(Healthcare_Data_v1__4[[#This Row],[Medical Condition]],Healthcare_Data_v1__4[[#This Row],[Duration]])</f>
        <v>DiabetesHigh</v>
      </c>
      <c r="U9128">
        <f>MONTH(Healthcare_Data_v1__4[[#This Row],[Date of Admission]])</f>
        <v>9</v>
      </c>
      <c r="V9128">
        <f>YEAR(Healthcare_Data_v1__4[[#This Row],[Date of Admission]])</f>
        <v>2023</v>
      </c>
      <c r="W9128">
        <f>DAY(Healthcare_Data_v1__4[[#This Row],[Date of Admission]])</f>
        <v>4</v>
      </c>
    </row>
    <row r="9129" spans="1:23" x14ac:dyDescent="0.3">
      <c r="A9129" t="s">
        <v>7415</v>
      </c>
      <c r="B9129">
        <v>54</v>
      </c>
      <c r="C9129" t="s">
        <v>8</v>
      </c>
      <c r="D9129" t="s">
        <v>15</v>
      </c>
      <c r="E9129" t="s">
        <v>20</v>
      </c>
      <c r="F9129" t="s">
        <v>6</v>
      </c>
      <c r="G9129" s="1">
        <v>43584</v>
      </c>
      <c r="H9129" t="s">
        <v>16586</v>
      </c>
      <c r="I9129" t="s">
        <v>16587</v>
      </c>
      <c r="J9129">
        <v>4223.2430450000002</v>
      </c>
      <c r="K9129" t="s">
        <v>63</v>
      </c>
      <c r="L9129">
        <v>6116</v>
      </c>
      <c r="M9129">
        <v>155</v>
      </c>
      <c r="N9129" t="s">
        <v>42</v>
      </c>
      <c r="O9129" s="1">
        <v>43590</v>
      </c>
      <c r="P9129" t="s">
        <v>43</v>
      </c>
      <c r="Q9129" t="s">
        <v>44</v>
      </c>
      <c r="R9129">
        <f>Healthcare_Data_v1__4[[#This Row],[Discharge Date]]-Healthcare_Data_v1__4[[#This Row],[Date of Admission]]</f>
        <v>6</v>
      </c>
      <c r="S9129" t="str" cm="1">
        <f t="array" ref="S9129">_xlfn.IFS( Healthcare_Data_v1__4[[#This Row],[Days of Stay]]&lt;10,"Low",Healthcare_Data_v1__4[[#This Row],[Days of Stay]]&lt;20,"Med",Healthcare_Data_v1__4[[#This Row],[Days of Stay]]&lt;=30,"High")</f>
        <v>Low</v>
      </c>
      <c r="T9129" t="str">
        <f>CONCATENATE(Healthcare_Data_v1__4[[#This Row],[Medical Condition]],Healthcare_Data_v1__4[[#This Row],[Duration]])</f>
        <v>AsthmaLow</v>
      </c>
      <c r="U9129">
        <f>MONTH(Healthcare_Data_v1__4[[#This Row],[Date of Admission]])</f>
        <v>4</v>
      </c>
      <c r="V9129">
        <f>YEAR(Healthcare_Data_v1__4[[#This Row],[Date of Admission]])</f>
        <v>2019</v>
      </c>
      <c r="W9129">
        <f>DAY(Healthcare_Data_v1__4[[#This Row],[Date of Admission]])</f>
        <v>29</v>
      </c>
    </row>
    <row r="9130" spans="1:23" x14ac:dyDescent="0.3">
      <c r="A9130" t="s">
        <v>16537</v>
      </c>
      <c r="B9130">
        <v>37</v>
      </c>
      <c r="C9130" t="s">
        <v>5</v>
      </c>
      <c r="D9130" t="s">
        <v>15</v>
      </c>
      <c r="E9130" t="s">
        <v>23</v>
      </c>
      <c r="F9130" t="s">
        <v>6</v>
      </c>
      <c r="G9130" s="1">
        <v>44678</v>
      </c>
      <c r="H9130" t="s">
        <v>16588</v>
      </c>
      <c r="I9130" t="s">
        <v>2089</v>
      </c>
      <c r="J9130">
        <v>4223.0525909999997</v>
      </c>
      <c r="K9130" t="s">
        <v>63</v>
      </c>
      <c r="L9130">
        <v>23495</v>
      </c>
      <c r="M9130">
        <v>123</v>
      </c>
      <c r="N9130" t="s">
        <v>55</v>
      </c>
      <c r="O9130" s="1">
        <v>44686</v>
      </c>
      <c r="P9130" t="s">
        <v>56</v>
      </c>
      <c r="Q9130" t="s">
        <v>44</v>
      </c>
      <c r="R9130">
        <f>Healthcare_Data_v1__4[[#This Row],[Discharge Date]]-Healthcare_Data_v1__4[[#This Row],[Date of Admission]]</f>
        <v>8</v>
      </c>
      <c r="S9130" t="str" cm="1">
        <f t="array" ref="S9130">_xlfn.IFS( Healthcare_Data_v1__4[[#This Row],[Days of Stay]]&lt;10,"Low",Healthcare_Data_v1__4[[#This Row],[Days of Stay]]&lt;20,"Med",Healthcare_Data_v1__4[[#This Row],[Days of Stay]]&lt;=30,"High")</f>
        <v>Low</v>
      </c>
      <c r="T9130" t="str">
        <f>CONCATENATE(Healthcare_Data_v1__4[[#This Row],[Medical Condition]],Healthcare_Data_v1__4[[#This Row],[Duration]])</f>
        <v>AsthmaLow</v>
      </c>
      <c r="U9130">
        <f>MONTH(Healthcare_Data_v1__4[[#This Row],[Date of Admission]])</f>
        <v>4</v>
      </c>
      <c r="V9130">
        <f>YEAR(Healthcare_Data_v1__4[[#This Row],[Date of Admission]])</f>
        <v>2022</v>
      </c>
      <c r="W9130">
        <f>DAY(Healthcare_Data_v1__4[[#This Row],[Date of Admission]])</f>
        <v>27</v>
      </c>
    </row>
    <row r="9131" spans="1:23" x14ac:dyDescent="0.3">
      <c r="A9131" t="s">
        <v>25867</v>
      </c>
      <c r="B9131">
        <v>74</v>
      </c>
      <c r="C9131" t="s">
        <v>3</v>
      </c>
      <c r="D9131" t="s">
        <v>15</v>
      </c>
      <c r="E9131" t="s">
        <v>20</v>
      </c>
      <c r="F9131" t="s">
        <v>7</v>
      </c>
      <c r="G9131" s="1">
        <v>43844</v>
      </c>
      <c r="H9131" t="s">
        <v>16589</v>
      </c>
      <c r="I9131" t="s">
        <v>16590</v>
      </c>
      <c r="J9131">
        <v>4210.5545519999996</v>
      </c>
      <c r="K9131" t="s">
        <v>63</v>
      </c>
      <c r="L9131">
        <v>11931</v>
      </c>
      <c r="M9131">
        <v>307</v>
      </c>
      <c r="N9131" t="s">
        <v>42</v>
      </c>
      <c r="O9131" s="1">
        <v>43852</v>
      </c>
      <c r="P9131" t="s">
        <v>49</v>
      </c>
      <c r="Q9131" t="s">
        <v>57</v>
      </c>
      <c r="R9131">
        <f>Healthcare_Data_v1__4[[#This Row],[Discharge Date]]-Healthcare_Data_v1__4[[#This Row],[Date of Admission]]</f>
        <v>8</v>
      </c>
      <c r="S9131" t="str" cm="1">
        <f t="array" ref="S9131">_xlfn.IFS( Healthcare_Data_v1__4[[#This Row],[Days of Stay]]&lt;10,"Low",Healthcare_Data_v1__4[[#This Row],[Days of Stay]]&lt;20,"Med",Healthcare_Data_v1__4[[#This Row],[Days of Stay]]&lt;=30,"High")</f>
        <v>Low</v>
      </c>
      <c r="T9131" t="str">
        <f>CONCATENATE(Healthcare_Data_v1__4[[#This Row],[Medical Condition]],Healthcare_Data_v1__4[[#This Row],[Duration]])</f>
        <v>ObesityLow</v>
      </c>
      <c r="U9131">
        <f>MONTH(Healthcare_Data_v1__4[[#This Row],[Date of Admission]])</f>
        <v>1</v>
      </c>
      <c r="V9131">
        <f>YEAR(Healthcare_Data_v1__4[[#This Row],[Date of Admission]])</f>
        <v>2020</v>
      </c>
      <c r="W9131">
        <f>DAY(Healthcare_Data_v1__4[[#This Row],[Date of Admission]])</f>
        <v>14</v>
      </c>
    </row>
    <row r="9132" spans="1:23" x14ac:dyDescent="0.3">
      <c r="A9132" t="s">
        <v>25868</v>
      </c>
      <c r="B9132">
        <v>59</v>
      </c>
      <c r="C9132" t="s">
        <v>3</v>
      </c>
      <c r="D9132" t="s">
        <v>16</v>
      </c>
      <c r="E9132" t="s">
        <v>19</v>
      </c>
      <c r="F9132" t="s">
        <v>6</v>
      </c>
      <c r="G9132" s="1">
        <v>44661</v>
      </c>
      <c r="H9132" t="s">
        <v>25869</v>
      </c>
      <c r="I9132" t="s">
        <v>16591</v>
      </c>
      <c r="J9132">
        <v>4204.6541209999996</v>
      </c>
      <c r="K9132" t="s">
        <v>63</v>
      </c>
      <c r="L9132">
        <v>42205</v>
      </c>
      <c r="M9132">
        <v>395</v>
      </c>
      <c r="N9132" t="s">
        <v>48</v>
      </c>
      <c r="O9132" s="1">
        <v>44670</v>
      </c>
      <c r="P9132" t="s">
        <v>43</v>
      </c>
      <c r="Q9132" t="s">
        <v>44</v>
      </c>
      <c r="R9132">
        <f>Healthcare_Data_v1__4[[#This Row],[Discharge Date]]-Healthcare_Data_v1__4[[#This Row],[Date of Admission]]</f>
        <v>9</v>
      </c>
      <c r="S9132" t="str" cm="1">
        <f t="array" ref="S9132">_xlfn.IFS( Healthcare_Data_v1__4[[#This Row],[Days of Stay]]&lt;10,"Low",Healthcare_Data_v1__4[[#This Row],[Days of Stay]]&lt;20,"Med",Healthcare_Data_v1__4[[#This Row],[Days of Stay]]&lt;=30,"High")</f>
        <v>Low</v>
      </c>
      <c r="T9132" t="str">
        <f>CONCATENATE(Healthcare_Data_v1__4[[#This Row],[Medical Condition]],Healthcare_Data_v1__4[[#This Row],[Duration]])</f>
        <v>AsthmaLow</v>
      </c>
      <c r="U9132">
        <f>MONTH(Healthcare_Data_v1__4[[#This Row],[Date of Admission]])</f>
        <v>4</v>
      </c>
      <c r="V9132">
        <f>YEAR(Healthcare_Data_v1__4[[#This Row],[Date of Admission]])</f>
        <v>2022</v>
      </c>
      <c r="W9132">
        <f>DAY(Healthcare_Data_v1__4[[#This Row],[Date of Admission]])</f>
        <v>10</v>
      </c>
    </row>
    <row r="9133" spans="1:23" x14ac:dyDescent="0.3">
      <c r="A9133" t="s">
        <v>25870</v>
      </c>
      <c r="B9133">
        <v>81</v>
      </c>
      <c r="C9133" t="s">
        <v>3</v>
      </c>
      <c r="D9133" t="s">
        <v>15</v>
      </c>
      <c r="E9133" t="s">
        <v>24</v>
      </c>
      <c r="F9133" t="s">
        <v>7</v>
      </c>
      <c r="G9133" s="1">
        <v>44849</v>
      </c>
      <c r="H9133" t="s">
        <v>16592</v>
      </c>
      <c r="I9133" t="s">
        <v>16593</v>
      </c>
      <c r="J9133">
        <v>4203.7856190000002</v>
      </c>
      <c r="K9133" t="s">
        <v>41</v>
      </c>
      <c r="L9133">
        <v>16333</v>
      </c>
      <c r="M9133">
        <v>161</v>
      </c>
      <c r="N9133" t="s">
        <v>42</v>
      </c>
      <c r="O9133" s="1">
        <v>44857</v>
      </c>
      <c r="P9133" t="s">
        <v>56</v>
      </c>
      <c r="Q9133" t="s">
        <v>50</v>
      </c>
      <c r="R9133">
        <f>Healthcare_Data_v1__4[[#This Row],[Discharge Date]]-Healthcare_Data_v1__4[[#This Row],[Date of Admission]]</f>
        <v>8</v>
      </c>
      <c r="S9133" t="str" cm="1">
        <f t="array" ref="S9133">_xlfn.IFS( Healthcare_Data_v1__4[[#This Row],[Days of Stay]]&lt;10,"Low",Healthcare_Data_v1__4[[#This Row],[Days of Stay]]&lt;20,"Med",Healthcare_Data_v1__4[[#This Row],[Days of Stay]]&lt;=30,"High")</f>
        <v>Low</v>
      </c>
      <c r="T9133" t="str">
        <f>CONCATENATE(Healthcare_Data_v1__4[[#This Row],[Medical Condition]],Healthcare_Data_v1__4[[#This Row],[Duration]])</f>
        <v>ObesityLow</v>
      </c>
      <c r="U9133">
        <f>MONTH(Healthcare_Data_v1__4[[#This Row],[Date of Admission]])</f>
        <v>10</v>
      </c>
      <c r="V9133">
        <f>YEAR(Healthcare_Data_v1__4[[#This Row],[Date of Admission]])</f>
        <v>2022</v>
      </c>
      <c r="W9133">
        <f>DAY(Healthcare_Data_v1__4[[#This Row],[Date of Admission]])</f>
        <v>15</v>
      </c>
    </row>
    <row r="9134" spans="1:23" x14ac:dyDescent="0.3">
      <c r="A9134" t="s">
        <v>25871</v>
      </c>
      <c r="B9134">
        <v>19</v>
      </c>
      <c r="C9134" t="s">
        <v>12</v>
      </c>
      <c r="D9134" t="s">
        <v>16</v>
      </c>
      <c r="E9134" t="s">
        <v>23</v>
      </c>
      <c r="F9134" t="s">
        <v>4</v>
      </c>
      <c r="G9134" s="1">
        <v>44809</v>
      </c>
      <c r="H9134" t="s">
        <v>16594</v>
      </c>
      <c r="I9134" t="s">
        <v>16595</v>
      </c>
      <c r="J9134">
        <v>4196.2767720000002</v>
      </c>
      <c r="K9134" t="s">
        <v>66</v>
      </c>
      <c r="L9134">
        <v>9626</v>
      </c>
      <c r="M9134">
        <v>401</v>
      </c>
      <c r="N9134" t="s">
        <v>55</v>
      </c>
      <c r="O9134" s="1">
        <v>44824</v>
      </c>
      <c r="P9134" t="s">
        <v>60</v>
      </c>
      <c r="Q9134" t="s">
        <v>50</v>
      </c>
      <c r="R9134">
        <f>Healthcare_Data_v1__4[[#This Row],[Discharge Date]]-Healthcare_Data_v1__4[[#This Row],[Date of Admission]]</f>
        <v>15</v>
      </c>
      <c r="S9134" t="str" cm="1">
        <f t="array" ref="S9134">_xlfn.IFS( Healthcare_Data_v1__4[[#This Row],[Days of Stay]]&lt;10,"Low",Healthcare_Data_v1__4[[#This Row],[Days of Stay]]&lt;20,"Med",Healthcare_Data_v1__4[[#This Row],[Days of Stay]]&lt;=30,"High")</f>
        <v>Med</v>
      </c>
      <c r="T9134" t="str">
        <f>CONCATENATE(Healthcare_Data_v1__4[[#This Row],[Medical Condition]],Healthcare_Data_v1__4[[#This Row],[Duration]])</f>
        <v>DiabetesMed</v>
      </c>
      <c r="U9134">
        <f>MONTH(Healthcare_Data_v1__4[[#This Row],[Date of Admission]])</f>
        <v>9</v>
      </c>
      <c r="V9134">
        <f>YEAR(Healthcare_Data_v1__4[[#This Row],[Date of Admission]])</f>
        <v>2022</v>
      </c>
      <c r="W9134">
        <f>DAY(Healthcare_Data_v1__4[[#This Row],[Date of Admission]])</f>
        <v>5</v>
      </c>
    </row>
    <row r="9135" spans="1:23" x14ac:dyDescent="0.3">
      <c r="A9135" t="s">
        <v>25872</v>
      </c>
      <c r="B9135">
        <v>60</v>
      </c>
      <c r="C9135" t="s">
        <v>3</v>
      </c>
      <c r="D9135" t="s">
        <v>15</v>
      </c>
      <c r="E9135" t="s">
        <v>25</v>
      </c>
      <c r="F9135" t="s">
        <v>10</v>
      </c>
      <c r="G9135" s="1">
        <v>45117</v>
      </c>
      <c r="H9135" t="s">
        <v>4830</v>
      </c>
      <c r="I9135" t="s">
        <v>16596</v>
      </c>
      <c r="J9135">
        <v>4189.4275630000002</v>
      </c>
      <c r="K9135" t="s">
        <v>69</v>
      </c>
      <c r="L9135">
        <v>7108</v>
      </c>
      <c r="M9135">
        <v>495</v>
      </c>
      <c r="N9135" t="s">
        <v>48</v>
      </c>
      <c r="O9135" s="1">
        <v>45120</v>
      </c>
      <c r="P9135" t="s">
        <v>60</v>
      </c>
      <c r="Q9135" t="s">
        <v>57</v>
      </c>
      <c r="R9135">
        <f>Healthcare_Data_v1__4[[#This Row],[Discharge Date]]-Healthcare_Data_v1__4[[#This Row],[Date of Admission]]</f>
        <v>3</v>
      </c>
      <c r="S9135" t="str" cm="1">
        <f t="array" ref="S9135">_xlfn.IFS( Healthcare_Data_v1__4[[#This Row],[Days of Stay]]&lt;10,"Low",Healthcare_Data_v1__4[[#This Row],[Days of Stay]]&lt;20,"Med",Healthcare_Data_v1__4[[#This Row],[Days of Stay]]&lt;=30,"High")</f>
        <v>Low</v>
      </c>
      <c r="T9135" t="str">
        <f>CONCATENATE(Healthcare_Data_v1__4[[#This Row],[Medical Condition]],Healthcare_Data_v1__4[[#This Row],[Duration]])</f>
        <v>HypertensionLow</v>
      </c>
      <c r="U9135">
        <f>MONTH(Healthcare_Data_v1__4[[#This Row],[Date of Admission]])</f>
        <v>7</v>
      </c>
      <c r="V9135">
        <f>YEAR(Healthcare_Data_v1__4[[#This Row],[Date of Admission]])</f>
        <v>2023</v>
      </c>
      <c r="W9135">
        <f>DAY(Healthcare_Data_v1__4[[#This Row],[Date of Admission]])</f>
        <v>10</v>
      </c>
    </row>
    <row r="9136" spans="1:23" x14ac:dyDescent="0.3">
      <c r="A9136" t="s">
        <v>25873</v>
      </c>
      <c r="B9136">
        <v>38</v>
      </c>
      <c r="C9136" t="s">
        <v>5</v>
      </c>
      <c r="D9136" t="s">
        <v>15</v>
      </c>
      <c r="E9136" t="s">
        <v>22</v>
      </c>
      <c r="F9136" t="s">
        <v>4</v>
      </c>
      <c r="G9136" s="1">
        <v>43727</v>
      </c>
      <c r="H9136" t="s">
        <v>16597</v>
      </c>
      <c r="I9136" t="s">
        <v>16598</v>
      </c>
      <c r="J9136">
        <v>4188.8886940000002</v>
      </c>
      <c r="K9136" t="s">
        <v>47</v>
      </c>
      <c r="L9136">
        <v>30280</v>
      </c>
      <c r="M9136">
        <v>391</v>
      </c>
      <c r="N9136" t="s">
        <v>55</v>
      </c>
      <c r="O9136" s="1">
        <v>43751</v>
      </c>
      <c r="P9136" t="s">
        <v>49</v>
      </c>
      <c r="Q9136" t="s">
        <v>44</v>
      </c>
      <c r="R9136">
        <f>Healthcare_Data_v1__4[[#This Row],[Discharge Date]]-Healthcare_Data_v1__4[[#This Row],[Date of Admission]]</f>
        <v>24</v>
      </c>
      <c r="S9136" t="str" cm="1">
        <f t="array" ref="S9136">_xlfn.IFS( Healthcare_Data_v1__4[[#This Row],[Days of Stay]]&lt;10,"Low",Healthcare_Data_v1__4[[#This Row],[Days of Stay]]&lt;20,"Med",Healthcare_Data_v1__4[[#This Row],[Days of Stay]]&lt;=30,"High")</f>
        <v>High</v>
      </c>
      <c r="T9136" t="str">
        <f>CONCATENATE(Healthcare_Data_v1__4[[#This Row],[Medical Condition]],Healthcare_Data_v1__4[[#This Row],[Duration]])</f>
        <v>DiabetesHigh</v>
      </c>
      <c r="U9136">
        <f>MONTH(Healthcare_Data_v1__4[[#This Row],[Date of Admission]])</f>
        <v>9</v>
      </c>
      <c r="V9136">
        <f>YEAR(Healthcare_Data_v1__4[[#This Row],[Date of Admission]])</f>
        <v>2019</v>
      </c>
      <c r="W9136">
        <f>DAY(Healthcare_Data_v1__4[[#This Row],[Date of Admission]])</f>
        <v>19</v>
      </c>
    </row>
    <row r="9137" spans="1:23" x14ac:dyDescent="0.3">
      <c r="A9137" t="s">
        <v>25874</v>
      </c>
      <c r="B9137">
        <v>33</v>
      </c>
      <c r="C9137" t="s">
        <v>5</v>
      </c>
      <c r="D9137" t="s">
        <v>15</v>
      </c>
      <c r="E9137" t="s">
        <v>22</v>
      </c>
      <c r="F9137" t="s">
        <v>11</v>
      </c>
      <c r="G9137" s="1">
        <v>45072</v>
      </c>
      <c r="H9137" t="s">
        <v>16599</v>
      </c>
      <c r="I9137" t="s">
        <v>16600</v>
      </c>
      <c r="J9137">
        <v>4182.4287839999997</v>
      </c>
      <c r="K9137" t="s">
        <v>47</v>
      </c>
      <c r="L9137">
        <v>52236</v>
      </c>
      <c r="M9137">
        <v>348</v>
      </c>
      <c r="N9137" t="s">
        <v>55</v>
      </c>
      <c r="O9137" s="1">
        <v>45084</v>
      </c>
      <c r="P9137" t="s">
        <v>56</v>
      </c>
      <c r="Q9137" t="s">
        <v>57</v>
      </c>
      <c r="R9137">
        <f>Healthcare_Data_v1__4[[#This Row],[Discharge Date]]-Healthcare_Data_v1__4[[#This Row],[Date of Admission]]</f>
        <v>12</v>
      </c>
      <c r="S9137" t="str" cm="1">
        <f t="array" ref="S9137">_xlfn.IFS( Healthcare_Data_v1__4[[#This Row],[Days of Stay]]&lt;10,"Low",Healthcare_Data_v1__4[[#This Row],[Days of Stay]]&lt;20,"Med",Healthcare_Data_v1__4[[#This Row],[Days of Stay]]&lt;=30,"High")</f>
        <v>Med</v>
      </c>
      <c r="T9137" t="str">
        <f>CONCATENATE(Healthcare_Data_v1__4[[#This Row],[Medical Condition]],Healthcare_Data_v1__4[[#This Row],[Duration]])</f>
        <v>CancerMed</v>
      </c>
      <c r="U9137">
        <f>MONTH(Healthcare_Data_v1__4[[#This Row],[Date of Admission]])</f>
        <v>5</v>
      </c>
      <c r="V9137">
        <f>YEAR(Healthcare_Data_v1__4[[#This Row],[Date of Admission]])</f>
        <v>2023</v>
      </c>
      <c r="W9137">
        <f>DAY(Healthcare_Data_v1__4[[#This Row],[Date of Admission]])</f>
        <v>26</v>
      </c>
    </row>
    <row r="9138" spans="1:23" x14ac:dyDescent="0.3">
      <c r="A9138" t="s">
        <v>25875</v>
      </c>
      <c r="B9138">
        <v>24</v>
      </c>
      <c r="C9138" t="s">
        <v>12</v>
      </c>
      <c r="D9138" t="s">
        <v>15</v>
      </c>
      <c r="E9138" t="s">
        <v>20</v>
      </c>
      <c r="F9138" t="s">
        <v>11</v>
      </c>
      <c r="G9138" s="1">
        <v>43969</v>
      </c>
      <c r="H9138" t="s">
        <v>16601</v>
      </c>
      <c r="I9138" t="s">
        <v>16602</v>
      </c>
      <c r="J9138">
        <v>4175.5763120000001</v>
      </c>
      <c r="K9138" t="s">
        <v>63</v>
      </c>
      <c r="L9138">
        <v>36177</v>
      </c>
      <c r="M9138">
        <v>357</v>
      </c>
      <c r="N9138" t="s">
        <v>42</v>
      </c>
      <c r="O9138" s="1">
        <v>43973</v>
      </c>
      <c r="P9138" t="s">
        <v>56</v>
      </c>
      <c r="Q9138" t="s">
        <v>57</v>
      </c>
      <c r="R9138">
        <f>Healthcare_Data_v1__4[[#This Row],[Discharge Date]]-Healthcare_Data_v1__4[[#This Row],[Date of Admission]]</f>
        <v>4</v>
      </c>
      <c r="S9138" t="str" cm="1">
        <f t="array" ref="S9138">_xlfn.IFS( Healthcare_Data_v1__4[[#This Row],[Days of Stay]]&lt;10,"Low",Healthcare_Data_v1__4[[#This Row],[Days of Stay]]&lt;20,"Med",Healthcare_Data_v1__4[[#This Row],[Days of Stay]]&lt;=30,"High")</f>
        <v>Low</v>
      </c>
      <c r="T9138" t="str">
        <f>CONCATENATE(Healthcare_Data_v1__4[[#This Row],[Medical Condition]],Healthcare_Data_v1__4[[#This Row],[Duration]])</f>
        <v>CancerLow</v>
      </c>
      <c r="U9138">
        <f>MONTH(Healthcare_Data_v1__4[[#This Row],[Date of Admission]])</f>
        <v>5</v>
      </c>
      <c r="V9138">
        <f>YEAR(Healthcare_Data_v1__4[[#This Row],[Date of Admission]])</f>
        <v>2020</v>
      </c>
      <c r="W9138">
        <f>DAY(Healthcare_Data_v1__4[[#This Row],[Date of Admission]])</f>
        <v>18</v>
      </c>
    </row>
    <row r="9139" spans="1:23" x14ac:dyDescent="0.3">
      <c r="A9139" t="s">
        <v>25876</v>
      </c>
      <c r="B9139">
        <v>50</v>
      </c>
      <c r="C9139" t="s">
        <v>8</v>
      </c>
      <c r="D9139" t="s">
        <v>16</v>
      </c>
      <c r="E9139" t="s">
        <v>24</v>
      </c>
      <c r="F9139" t="s">
        <v>4</v>
      </c>
      <c r="G9139" s="1">
        <v>44059</v>
      </c>
      <c r="H9139" t="s">
        <v>16603</v>
      </c>
      <c r="I9139" t="s">
        <v>16604</v>
      </c>
      <c r="J9139">
        <v>4174.5598140000002</v>
      </c>
      <c r="K9139" t="s">
        <v>63</v>
      </c>
      <c r="L9139">
        <v>58549</v>
      </c>
      <c r="M9139">
        <v>307</v>
      </c>
      <c r="N9139" t="s">
        <v>55</v>
      </c>
      <c r="O9139" s="1">
        <v>44069</v>
      </c>
      <c r="P9139" t="s">
        <v>49</v>
      </c>
      <c r="Q9139" t="s">
        <v>50</v>
      </c>
      <c r="R9139">
        <f>Healthcare_Data_v1__4[[#This Row],[Discharge Date]]-Healthcare_Data_v1__4[[#This Row],[Date of Admission]]</f>
        <v>10</v>
      </c>
      <c r="S9139" t="str" cm="1">
        <f t="array" ref="S9139">_xlfn.IFS( Healthcare_Data_v1__4[[#This Row],[Days of Stay]]&lt;10,"Low",Healthcare_Data_v1__4[[#This Row],[Days of Stay]]&lt;20,"Med",Healthcare_Data_v1__4[[#This Row],[Days of Stay]]&lt;=30,"High")</f>
        <v>Med</v>
      </c>
      <c r="T9139" t="str">
        <f>CONCATENATE(Healthcare_Data_v1__4[[#This Row],[Medical Condition]],Healthcare_Data_v1__4[[#This Row],[Duration]])</f>
        <v>DiabetesMed</v>
      </c>
      <c r="U9139">
        <f>MONTH(Healthcare_Data_v1__4[[#This Row],[Date of Admission]])</f>
        <v>8</v>
      </c>
      <c r="V9139">
        <f>YEAR(Healthcare_Data_v1__4[[#This Row],[Date of Admission]])</f>
        <v>2020</v>
      </c>
      <c r="W9139">
        <f>DAY(Healthcare_Data_v1__4[[#This Row],[Date of Admission]])</f>
        <v>16</v>
      </c>
    </row>
    <row r="9140" spans="1:23" x14ac:dyDescent="0.3">
      <c r="A9140" t="s">
        <v>25877</v>
      </c>
      <c r="B9140">
        <v>49</v>
      </c>
      <c r="C9140" t="s">
        <v>8</v>
      </c>
      <c r="D9140" t="s">
        <v>15</v>
      </c>
      <c r="E9140" t="s">
        <v>22</v>
      </c>
      <c r="F9140" t="s">
        <v>10</v>
      </c>
      <c r="G9140" s="1">
        <v>43836</v>
      </c>
      <c r="H9140" t="s">
        <v>16605</v>
      </c>
      <c r="I9140" t="s">
        <v>16606</v>
      </c>
      <c r="J9140">
        <v>4164.5069000000003</v>
      </c>
      <c r="K9140" t="s">
        <v>63</v>
      </c>
      <c r="L9140">
        <v>22307</v>
      </c>
      <c r="M9140">
        <v>140</v>
      </c>
      <c r="N9140" t="s">
        <v>55</v>
      </c>
      <c r="O9140" s="1">
        <v>43852</v>
      </c>
      <c r="P9140" t="s">
        <v>56</v>
      </c>
      <c r="Q9140" t="s">
        <v>44</v>
      </c>
      <c r="R9140">
        <f>Healthcare_Data_v1__4[[#This Row],[Discharge Date]]-Healthcare_Data_v1__4[[#This Row],[Date of Admission]]</f>
        <v>16</v>
      </c>
      <c r="S9140" t="str" cm="1">
        <f t="array" ref="S9140">_xlfn.IFS( Healthcare_Data_v1__4[[#This Row],[Days of Stay]]&lt;10,"Low",Healthcare_Data_v1__4[[#This Row],[Days of Stay]]&lt;20,"Med",Healthcare_Data_v1__4[[#This Row],[Days of Stay]]&lt;=30,"High")</f>
        <v>Med</v>
      </c>
      <c r="T9140" t="str">
        <f>CONCATENATE(Healthcare_Data_v1__4[[#This Row],[Medical Condition]],Healthcare_Data_v1__4[[#This Row],[Duration]])</f>
        <v>HypertensionMed</v>
      </c>
      <c r="U9140">
        <f>MONTH(Healthcare_Data_v1__4[[#This Row],[Date of Admission]])</f>
        <v>1</v>
      </c>
      <c r="V9140">
        <f>YEAR(Healthcare_Data_v1__4[[#This Row],[Date of Admission]])</f>
        <v>2020</v>
      </c>
      <c r="W9140">
        <f>DAY(Healthcare_Data_v1__4[[#This Row],[Date of Admission]])</f>
        <v>6</v>
      </c>
    </row>
    <row r="9141" spans="1:23" x14ac:dyDescent="0.3">
      <c r="A9141" t="s">
        <v>25878</v>
      </c>
      <c r="B9141">
        <v>75</v>
      </c>
      <c r="C9141" t="s">
        <v>3</v>
      </c>
      <c r="D9141" t="s">
        <v>15</v>
      </c>
      <c r="E9141" t="s">
        <v>20</v>
      </c>
      <c r="F9141" t="s">
        <v>7</v>
      </c>
      <c r="G9141" s="1">
        <v>45226</v>
      </c>
      <c r="H9141" t="s">
        <v>10776</v>
      </c>
      <c r="I9141" t="s">
        <v>1896</v>
      </c>
      <c r="J9141">
        <v>4155.3568349999996</v>
      </c>
      <c r="K9141" t="s">
        <v>63</v>
      </c>
      <c r="L9141">
        <v>5653</v>
      </c>
      <c r="M9141">
        <v>110</v>
      </c>
      <c r="N9141" t="s">
        <v>55</v>
      </c>
      <c r="O9141" s="1">
        <v>45248</v>
      </c>
      <c r="P9141" t="s">
        <v>49</v>
      </c>
      <c r="Q9141" t="s">
        <v>57</v>
      </c>
      <c r="R9141">
        <f>Healthcare_Data_v1__4[[#This Row],[Discharge Date]]-Healthcare_Data_v1__4[[#This Row],[Date of Admission]]</f>
        <v>22</v>
      </c>
      <c r="S9141" t="str" cm="1">
        <f t="array" ref="S9141">_xlfn.IFS( Healthcare_Data_v1__4[[#This Row],[Days of Stay]]&lt;10,"Low",Healthcare_Data_v1__4[[#This Row],[Days of Stay]]&lt;20,"Med",Healthcare_Data_v1__4[[#This Row],[Days of Stay]]&lt;=30,"High")</f>
        <v>High</v>
      </c>
      <c r="T9141" t="str">
        <f>CONCATENATE(Healthcare_Data_v1__4[[#This Row],[Medical Condition]],Healthcare_Data_v1__4[[#This Row],[Duration]])</f>
        <v>ObesityHigh</v>
      </c>
      <c r="U9141">
        <f>MONTH(Healthcare_Data_v1__4[[#This Row],[Date of Admission]])</f>
        <v>10</v>
      </c>
      <c r="V9141">
        <f>YEAR(Healthcare_Data_v1__4[[#This Row],[Date of Admission]])</f>
        <v>2023</v>
      </c>
      <c r="W9141">
        <f>DAY(Healthcare_Data_v1__4[[#This Row],[Date of Admission]])</f>
        <v>27</v>
      </c>
    </row>
    <row r="9142" spans="1:23" x14ac:dyDescent="0.3">
      <c r="A9142" t="s">
        <v>25879</v>
      </c>
      <c r="B9142">
        <v>23</v>
      </c>
      <c r="C9142" t="s">
        <v>12</v>
      </c>
      <c r="D9142" t="s">
        <v>16</v>
      </c>
      <c r="E9142" t="s">
        <v>25</v>
      </c>
      <c r="F9142" t="s">
        <v>4</v>
      </c>
      <c r="G9142" s="1">
        <v>44191</v>
      </c>
      <c r="H9142" t="s">
        <v>16607</v>
      </c>
      <c r="I9142" t="s">
        <v>16608</v>
      </c>
      <c r="J9142">
        <v>4154.2443450000001</v>
      </c>
      <c r="K9142" t="s">
        <v>69</v>
      </c>
      <c r="L9142">
        <v>36776</v>
      </c>
      <c r="M9142">
        <v>194</v>
      </c>
      <c r="N9142" t="s">
        <v>48</v>
      </c>
      <c r="O9142" s="1">
        <v>44205</v>
      </c>
      <c r="P9142" t="s">
        <v>60</v>
      </c>
      <c r="Q9142" t="s">
        <v>57</v>
      </c>
      <c r="R9142">
        <f>Healthcare_Data_v1__4[[#This Row],[Discharge Date]]-Healthcare_Data_v1__4[[#This Row],[Date of Admission]]</f>
        <v>14</v>
      </c>
      <c r="S9142" t="str" cm="1">
        <f t="array" ref="S9142">_xlfn.IFS( Healthcare_Data_v1__4[[#This Row],[Days of Stay]]&lt;10,"Low",Healthcare_Data_v1__4[[#This Row],[Days of Stay]]&lt;20,"Med",Healthcare_Data_v1__4[[#This Row],[Days of Stay]]&lt;=30,"High")</f>
        <v>Med</v>
      </c>
      <c r="T9142" t="str">
        <f>CONCATENATE(Healthcare_Data_v1__4[[#This Row],[Medical Condition]],Healthcare_Data_v1__4[[#This Row],[Duration]])</f>
        <v>DiabetesMed</v>
      </c>
      <c r="U9142">
        <f>MONTH(Healthcare_Data_v1__4[[#This Row],[Date of Admission]])</f>
        <v>12</v>
      </c>
      <c r="V9142">
        <f>YEAR(Healthcare_Data_v1__4[[#This Row],[Date of Admission]])</f>
        <v>2020</v>
      </c>
      <c r="W9142">
        <f>DAY(Healthcare_Data_v1__4[[#This Row],[Date of Admission]])</f>
        <v>26</v>
      </c>
    </row>
    <row r="9143" spans="1:23" x14ac:dyDescent="0.3">
      <c r="A9143" t="s">
        <v>25880</v>
      </c>
      <c r="B9143">
        <v>65</v>
      </c>
      <c r="C9143" t="s">
        <v>3</v>
      </c>
      <c r="D9143" t="s">
        <v>16</v>
      </c>
      <c r="E9143" t="s">
        <v>26</v>
      </c>
      <c r="F9143" t="s">
        <v>11</v>
      </c>
      <c r="G9143" s="1">
        <v>43669</v>
      </c>
      <c r="H9143" t="s">
        <v>16609</v>
      </c>
      <c r="I9143" t="s">
        <v>16610</v>
      </c>
      <c r="J9143">
        <v>4153.9253250000002</v>
      </c>
      <c r="K9143" t="s">
        <v>66</v>
      </c>
      <c r="L9143">
        <v>50550</v>
      </c>
      <c r="M9143">
        <v>417</v>
      </c>
      <c r="N9143" t="s">
        <v>42</v>
      </c>
      <c r="O9143" s="1">
        <v>43682</v>
      </c>
      <c r="P9143" t="s">
        <v>60</v>
      </c>
      <c r="Q9143" t="s">
        <v>50</v>
      </c>
      <c r="R9143">
        <f>Healthcare_Data_v1__4[[#This Row],[Discharge Date]]-Healthcare_Data_v1__4[[#This Row],[Date of Admission]]</f>
        <v>13</v>
      </c>
      <c r="S9143" t="str" cm="1">
        <f t="array" ref="S9143">_xlfn.IFS( Healthcare_Data_v1__4[[#This Row],[Days of Stay]]&lt;10,"Low",Healthcare_Data_v1__4[[#This Row],[Days of Stay]]&lt;20,"Med",Healthcare_Data_v1__4[[#This Row],[Days of Stay]]&lt;=30,"High")</f>
        <v>Med</v>
      </c>
      <c r="T9143" t="str">
        <f>CONCATENATE(Healthcare_Data_v1__4[[#This Row],[Medical Condition]],Healthcare_Data_v1__4[[#This Row],[Duration]])</f>
        <v>CancerMed</v>
      </c>
      <c r="U9143">
        <f>MONTH(Healthcare_Data_v1__4[[#This Row],[Date of Admission]])</f>
        <v>7</v>
      </c>
      <c r="V9143">
        <f>YEAR(Healthcare_Data_v1__4[[#This Row],[Date of Admission]])</f>
        <v>2019</v>
      </c>
      <c r="W9143">
        <f>DAY(Healthcare_Data_v1__4[[#This Row],[Date of Admission]])</f>
        <v>23</v>
      </c>
    </row>
    <row r="9144" spans="1:23" x14ac:dyDescent="0.3">
      <c r="A9144" t="s">
        <v>25881</v>
      </c>
      <c r="B9144">
        <v>82</v>
      </c>
      <c r="C9144" t="s">
        <v>3</v>
      </c>
      <c r="D9144" t="s">
        <v>16</v>
      </c>
      <c r="E9144" t="s">
        <v>20</v>
      </c>
      <c r="F9144" t="s">
        <v>10</v>
      </c>
      <c r="G9144" s="1">
        <v>44756</v>
      </c>
      <c r="H9144" t="s">
        <v>16611</v>
      </c>
      <c r="I9144" t="s">
        <v>16612</v>
      </c>
      <c r="J9144">
        <v>4152.7498050000004</v>
      </c>
      <c r="K9144" t="s">
        <v>63</v>
      </c>
      <c r="L9144">
        <v>21082</v>
      </c>
      <c r="M9144">
        <v>160</v>
      </c>
      <c r="N9144" t="s">
        <v>48</v>
      </c>
      <c r="O9144" s="1">
        <v>44774</v>
      </c>
      <c r="P9144" t="s">
        <v>49</v>
      </c>
      <c r="Q9144" t="s">
        <v>44</v>
      </c>
      <c r="R9144">
        <f>Healthcare_Data_v1__4[[#This Row],[Discharge Date]]-Healthcare_Data_v1__4[[#This Row],[Date of Admission]]</f>
        <v>18</v>
      </c>
      <c r="S9144" t="str" cm="1">
        <f t="array" ref="S9144">_xlfn.IFS( Healthcare_Data_v1__4[[#This Row],[Days of Stay]]&lt;10,"Low",Healthcare_Data_v1__4[[#This Row],[Days of Stay]]&lt;20,"Med",Healthcare_Data_v1__4[[#This Row],[Days of Stay]]&lt;=30,"High")</f>
        <v>Med</v>
      </c>
      <c r="T9144" t="str">
        <f>CONCATENATE(Healthcare_Data_v1__4[[#This Row],[Medical Condition]],Healthcare_Data_v1__4[[#This Row],[Duration]])</f>
        <v>HypertensionMed</v>
      </c>
      <c r="U9144">
        <f>MONTH(Healthcare_Data_v1__4[[#This Row],[Date of Admission]])</f>
        <v>7</v>
      </c>
      <c r="V9144">
        <f>YEAR(Healthcare_Data_v1__4[[#This Row],[Date of Admission]])</f>
        <v>2022</v>
      </c>
      <c r="W9144">
        <f>DAY(Healthcare_Data_v1__4[[#This Row],[Date of Admission]])</f>
        <v>14</v>
      </c>
    </row>
    <row r="9145" spans="1:23" x14ac:dyDescent="0.3">
      <c r="A9145" t="s">
        <v>25882</v>
      </c>
      <c r="B9145">
        <v>74</v>
      </c>
      <c r="C9145" t="s">
        <v>3</v>
      </c>
      <c r="D9145" t="s">
        <v>16</v>
      </c>
      <c r="E9145" t="s">
        <v>26</v>
      </c>
      <c r="F9145" t="s">
        <v>10</v>
      </c>
      <c r="G9145" s="1">
        <v>44580</v>
      </c>
      <c r="H9145" t="s">
        <v>96</v>
      </c>
      <c r="I9145" t="s">
        <v>16613</v>
      </c>
      <c r="J9145">
        <v>4151.0772729999999</v>
      </c>
      <c r="K9145" t="s">
        <v>41</v>
      </c>
      <c r="L9145">
        <v>28626</v>
      </c>
      <c r="M9145">
        <v>281</v>
      </c>
      <c r="N9145" t="s">
        <v>48</v>
      </c>
      <c r="O9145" s="1">
        <v>44605</v>
      </c>
      <c r="P9145" t="s">
        <v>49</v>
      </c>
      <c r="Q9145" t="s">
        <v>57</v>
      </c>
      <c r="R9145">
        <f>Healthcare_Data_v1__4[[#This Row],[Discharge Date]]-Healthcare_Data_v1__4[[#This Row],[Date of Admission]]</f>
        <v>25</v>
      </c>
      <c r="S9145" t="str" cm="1">
        <f t="array" ref="S9145">_xlfn.IFS( Healthcare_Data_v1__4[[#This Row],[Days of Stay]]&lt;10,"Low",Healthcare_Data_v1__4[[#This Row],[Days of Stay]]&lt;20,"Med",Healthcare_Data_v1__4[[#This Row],[Days of Stay]]&lt;=30,"High")</f>
        <v>High</v>
      </c>
      <c r="T9145" t="str">
        <f>CONCATENATE(Healthcare_Data_v1__4[[#This Row],[Medical Condition]],Healthcare_Data_v1__4[[#This Row],[Duration]])</f>
        <v>HypertensionHigh</v>
      </c>
      <c r="U9145">
        <f>MONTH(Healthcare_Data_v1__4[[#This Row],[Date of Admission]])</f>
        <v>1</v>
      </c>
      <c r="V9145">
        <f>YEAR(Healthcare_Data_v1__4[[#This Row],[Date of Admission]])</f>
        <v>2022</v>
      </c>
      <c r="W9145">
        <f>DAY(Healthcare_Data_v1__4[[#This Row],[Date of Admission]])</f>
        <v>19</v>
      </c>
    </row>
    <row r="9146" spans="1:23" x14ac:dyDescent="0.3">
      <c r="A9146" t="s">
        <v>25883</v>
      </c>
      <c r="B9146">
        <v>44</v>
      </c>
      <c r="C9146" t="s">
        <v>8</v>
      </c>
      <c r="D9146" t="s">
        <v>16</v>
      </c>
      <c r="E9146" t="s">
        <v>24</v>
      </c>
      <c r="F9146" t="s">
        <v>10</v>
      </c>
      <c r="G9146" s="1">
        <v>44928</v>
      </c>
      <c r="H9146" t="s">
        <v>4983</v>
      </c>
      <c r="I9146" t="s">
        <v>16614</v>
      </c>
      <c r="J9146">
        <v>4146.0508890000001</v>
      </c>
      <c r="K9146" t="s">
        <v>69</v>
      </c>
      <c r="L9146">
        <v>8895</v>
      </c>
      <c r="M9146">
        <v>321</v>
      </c>
      <c r="N9146" t="s">
        <v>55</v>
      </c>
      <c r="O9146" s="1">
        <v>44931</v>
      </c>
      <c r="P9146" t="s">
        <v>85</v>
      </c>
      <c r="Q9146" t="s">
        <v>57</v>
      </c>
      <c r="R9146">
        <f>Healthcare_Data_v1__4[[#This Row],[Discharge Date]]-Healthcare_Data_v1__4[[#This Row],[Date of Admission]]</f>
        <v>3</v>
      </c>
      <c r="S9146" t="str" cm="1">
        <f t="array" ref="S9146">_xlfn.IFS( Healthcare_Data_v1__4[[#This Row],[Days of Stay]]&lt;10,"Low",Healthcare_Data_v1__4[[#This Row],[Days of Stay]]&lt;20,"Med",Healthcare_Data_v1__4[[#This Row],[Days of Stay]]&lt;=30,"High")</f>
        <v>Low</v>
      </c>
      <c r="T9146" t="str">
        <f>CONCATENATE(Healthcare_Data_v1__4[[#This Row],[Medical Condition]],Healthcare_Data_v1__4[[#This Row],[Duration]])</f>
        <v>HypertensionLow</v>
      </c>
      <c r="U9146">
        <f>MONTH(Healthcare_Data_v1__4[[#This Row],[Date of Admission]])</f>
        <v>1</v>
      </c>
      <c r="V9146">
        <f>YEAR(Healthcare_Data_v1__4[[#This Row],[Date of Admission]])</f>
        <v>2023</v>
      </c>
      <c r="W9146">
        <f>DAY(Healthcare_Data_v1__4[[#This Row],[Date of Admission]])</f>
        <v>2</v>
      </c>
    </row>
    <row r="9147" spans="1:23" x14ac:dyDescent="0.3">
      <c r="A9147" t="s">
        <v>25884</v>
      </c>
      <c r="B9147">
        <v>81</v>
      </c>
      <c r="C9147" t="s">
        <v>3</v>
      </c>
      <c r="D9147" t="s">
        <v>16</v>
      </c>
      <c r="E9147" t="s">
        <v>25</v>
      </c>
      <c r="F9147" t="s">
        <v>4</v>
      </c>
      <c r="G9147" s="1">
        <v>43961</v>
      </c>
      <c r="H9147" t="s">
        <v>16615</v>
      </c>
      <c r="I9147" t="s">
        <v>16616</v>
      </c>
      <c r="J9147">
        <v>4145.4378640000004</v>
      </c>
      <c r="K9147" t="s">
        <v>69</v>
      </c>
      <c r="L9147">
        <v>52755</v>
      </c>
      <c r="M9147">
        <v>316</v>
      </c>
      <c r="N9147" t="s">
        <v>55</v>
      </c>
      <c r="O9147" s="1">
        <v>43986</v>
      </c>
      <c r="P9147" t="s">
        <v>49</v>
      </c>
      <c r="Q9147" t="s">
        <v>57</v>
      </c>
      <c r="R9147">
        <f>Healthcare_Data_v1__4[[#This Row],[Discharge Date]]-Healthcare_Data_v1__4[[#This Row],[Date of Admission]]</f>
        <v>25</v>
      </c>
      <c r="S9147" t="str" cm="1">
        <f t="array" ref="S9147">_xlfn.IFS( Healthcare_Data_v1__4[[#This Row],[Days of Stay]]&lt;10,"Low",Healthcare_Data_v1__4[[#This Row],[Days of Stay]]&lt;20,"Med",Healthcare_Data_v1__4[[#This Row],[Days of Stay]]&lt;=30,"High")</f>
        <v>High</v>
      </c>
      <c r="T9147" t="str">
        <f>CONCATENATE(Healthcare_Data_v1__4[[#This Row],[Medical Condition]],Healthcare_Data_v1__4[[#This Row],[Duration]])</f>
        <v>DiabetesHigh</v>
      </c>
      <c r="U9147">
        <f>MONTH(Healthcare_Data_v1__4[[#This Row],[Date of Admission]])</f>
        <v>5</v>
      </c>
      <c r="V9147">
        <f>YEAR(Healthcare_Data_v1__4[[#This Row],[Date of Admission]])</f>
        <v>2020</v>
      </c>
      <c r="W9147">
        <f>DAY(Healthcare_Data_v1__4[[#This Row],[Date of Admission]])</f>
        <v>10</v>
      </c>
    </row>
    <row r="9148" spans="1:23" x14ac:dyDescent="0.3">
      <c r="A9148" t="s">
        <v>25885</v>
      </c>
      <c r="B9148">
        <v>67</v>
      </c>
      <c r="C9148" t="s">
        <v>3</v>
      </c>
      <c r="D9148" t="s">
        <v>16</v>
      </c>
      <c r="E9148" t="s">
        <v>22</v>
      </c>
      <c r="F9148" t="s">
        <v>7</v>
      </c>
      <c r="G9148" s="1">
        <v>43849</v>
      </c>
      <c r="H9148" t="s">
        <v>16617</v>
      </c>
      <c r="I9148" t="s">
        <v>7101</v>
      </c>
      <c r="J9148">
        <v>4135.3489870000003</v>
      </c>
      <c r="K9148" t="s">
        <v>63</v>
      </c>
      <c r="L9148">
        <v>11746</v>
      </c>
      <c r="M9148">
        <v>484</v>
      </c>
      <c r="N9148" t="s">
        <v>55</v>
      </c>
      <c r="O9148" s="1">
        <v>43875</v>
      </c>
      <c r="P9148" t="s">
        <v>43</v>
      </c>
      <c r="Q9148" t="s">
        <v>50</v>
      </c>
      <c r="R9148">
        <f>Healthcare_Data_v1__4[[#This Row],[Discharge Date]]-Healthcare_Data_v1__4[[#This Row],[Date of Admission]]</f>
        <v>26</v>
      </c>
      <c r="S9148" t="str" cm="1">
        <f t="array" ref="S9148">_xlfn.IFS( Healthcare_Data_v1__4[[#This Row],[Days of Stay]]&lt;10,"Low",Healthcare_Data_v1__4[[#This Row],[Days of Stay]]&lt;20,"Med",Healthcare_Data_v1__4[[#This Row],[Days of Stay]]&lt;=30,"High")</f>
        <v>High</v>
      </c>
      <c r="T9148" t="str">
        <f>CONCATENATE(Healthcare_Data_v1__4[[#This Row],[Medical Condition]],Healthcare_Data_v1__4[[#This Row],[Duration]])</f>
        <v>ObesityHigh</v>
      </c>
      <c r="U9148">
        <f>MONTH(Healthcare_Data_v1__4[[#This Row],[Date of Admission]])</f>
        <v>1</v>
      </c>
      <c r="V9148">
        <f>YEAR(Healthcare_Data_v1__4[[#This Row],[Date of Admission]])</f>
        <v>2020</v>
      </c>
      <c r="W9148">
        <f>DAY(Healthcare_Data_v1__4[[#This Row],[Date of Admission]])</f>
        <v>19</v>
      </c>
    </row>
    <row r="9149" spans="1:23" x14ac:dyDescent="0.3">
      <c r="A9149" t="s">
        <v>25886</v>
      </c>
      <c r="B9149">
        <v>35</v>
      </c>
      <c r="C9149" t="s">
        <v>5</v>
      </c>
      <c r="D9149" t="s">
        <v>16</v>
      </c>
      <c r="E9149" t="s">
        <v>23</v>
      </c>
      <c r="F9149" t="s">
        <v>7</v>
      </c>
      <c r="G9149" s="1">
        <v>43984</v>
      </c>
      <c r="H9149" t="s">
        <v>16618</v>
      </c>
      <c r="I9149" t="s">
        <v>16619</v>
      </c>
      <c r="J9149">
        <v>4130.8016090000001</v>
      </c>
      <c r="K9149" t="s">
        <v>63</v>
      </c>
      <c r="L9149">
        <v>23087</v>
      </c>
      <c r="M9149">
        <v>275</v>
      </c>
      <c r="N9149" t="s">
        <v>42</v>
      </c>
      <c r="O9149" s="1">
        <v>43988</v>
      </c>
      <c r="P9149" t="s">
        <v>85</v>
      </c>
      <c r="Q9149" t="s">
        <v>57</v>
      </c>
      <c r="R9149">
        <f>Healthcare_Data_v1__4[[#This Row],[Discharge Date]]-Healthcare_Data_v1__4[[#This Row],[Date of Admission]]</f>
        <v>4</v>
      </c>
      <c r="S9149" t="str" cm="1">
        <f t="array" ref="S9149">_xlfn.IFS( Healthcare_Data_v1__4[[#This Row],[Days of Stay]]&lt;10,"Low",Healthcare_Data_v1__4[[#This Row],[Days of Stay]]&lt;20,"Med",Healthcare_Data_v1__4[[#This Row],[Days of Stay]]&lt;=30,"High")</f>
        <v>Low</v>
      </c>
      <c r="T9149" t="str">
        <f>CONCATENATE(Healthcare_Data_v1__4[[#This Row],[Medical Condition]],Healthcare_Data_v1__4[[#This Row],[Duration]])</f>
        <v>ObesityLow</v>
      </c>
      <c r="U9149">
        <f>MONTH(Healthcare_Data_v1__4[[#This Row],[Date of Admission]])</f>
        <v>6</v>
      </c>
      <c r="V9149">
        <f>YEAR(Healthcare_Data_v1__4[[#This Row],[Date of Admission]])</f>
        <v>2020</v>
      </c>
      <c r="W9149">
        <f>DAY(Healthcare_Data_v1__4[[#This Row],[Date of Admission]])</f>
        <v>2</v>
      </c>
    </row>
    <row r="9150" spans="1:23" x14ac:dyDescent="0.3">
      <c r="A9150" t="s">
        <v>25887</v>
      </c>
      <c r="B9150">
        <v>69</v>
      </c>
      <c r="C9150" t="s">
        <v>3</v>
      </c>
      <c r="D9150" t="s">
        <v>16</v>
      </c>
      <c r="E9150" t="s">
        <v>23</v>
      </c>
      <c r="F9150" t="s">
        <v>9</v>
      </c>
      <c r="G9150" s="1">
        <v>44415</v>
      </c>
      <c r="H9150" t="s">
        <v>16620</v>
      </c>
      <c r="I9150" t="s">
        <v>16621</v>
      </c>
      <c r="J9150">
        <v>4121.9269109999996</v>
      </c>
      <c r="K9150" t="s">
        <v>47</v>
      </c>
      <c r="L9150">
        <v>11543</v>
      </c>
      <c r="M9150">
        <v>378</v>
      </c>
      <c r="N9150" t="s">
        <v>42</v>
      </c>
      <c r="O9150" s="1">
        <v>44421</v>
      </c>
      <c r="P9150" t="s">
        <v>49</v>
      </c>
      <c r="Q9150" t="s">
        <v>57</v>
      </c>
      <c r="R9150">
        <f>Healthcare_Data_v1__4[[#This Row],[Discharge Date]]-Healthcare_Data_v1__4[[#This Row],[Date of Admission]]</f>
        <v>6</v>
      </c>
      <c r="S9150" t="str" cm="1">
        <f t="array" ref="S9150">_xlfn.IFS( Healthcare_Data_v1__4[[#This Row],[Days of Stay]]&lt;10,"Low",Healthcare_Data_v1__4[[#This Row],[Days of Stay]]&lt;20,"Med",Healthcare_Data_v1__4[[#This Row],[Days of Stay]]&lt;=30,"High")</f>
        <v>Low</v>
      </c>
      <c r="T9150" t="str">
        <f>CONCATENATE(Healthcare_Data_v1__4[[#This Row],[Medical Condition]],Healthcare_Data_v1__4[[#This Row],[Duration]])</f>
        <v>ArthritisLow</v>
      </c>
      <c r="U9150">
        <f>MONTH(Healthcare_Data_v1__4[[#This Row],[Date of Admission]])</f>
        <v>8</v>
      </c>
      <c r="V9150">
        <f>YEAR(Healthcare_Data_v1__4[[#This Row],[Date of Admission]])</f>
        <v>2021</v>
      </c>
      <c r="W9150">
        <f>DAY(Healthcare_Data_v1__4[[#This Row],[Date of Admission]])</f>
        <v>7</v>
      </c>
    </row>
    <row r="9151" spans="1:23" x14ac:dyDescent="0.3">
      <c r="A9151" t="s">
        <v>25888</v>
      </c>
      <c r="B9151">
        <v>53</v>
      </c>
      <c r="C9151" t="s">
        <v>8</v>
      </c>
      <c r="D9151" t="s">
        <v>16</v>
      </c>
      <c r="E9151" t="s">
        <v>24</v>
      </c>
      <c r="F9151" t="s">
        <v>9</v>
      </c>
      <c r="G9151" s="1">
        <v>43957</v>
      </c>
      <c r="H9151" t="s">
        <v>16622</v>
      </c>
      <c r="I9151" t="s">
        <v>5032</v>
      </c>
      <c r="J9151">
        <v>4115.8766530000003</v>
      </c>
      <c r="K9151" t="s">
        <v>69</v>
      </c>
      <c r="L9151">
        <v>19246</v>
      </c>
      <c r="M9151">
        <v>471</v>
      </c>
      <c r="N9151" t="s">
        <v>42</v>
      </c>
      <c r="O9151" s="1">
        <v>43979</v>
      </c>
      <c r="P9151" t="s">
        <v>60</v>
      </c>
      <c r="Q9151" t="s">
        <v>44</v>
      </c>
      <c r="R9151">
        <f>Healthcare_Data_v1__4[[#This Row],[Discharge Date]]-Healthcare_Data_v1__4[[#This Row],[Date of Admission]]</f>
        <v>22</v>
      </c>
      <c r="S9151" t="str" cm="1">
        <f t="array" ref="S9151">_xlfn.IFS( Healthcare_Data_v1__4[[#This Row],[Days of Stay]]&lt;10,"Low",Healthcare_Data_v1__4[[#This Row],[Days of Stay]]&lt;20,"Med",Healthcare_Data_v1__4[[#This Row],[Days of Stay]]&lt;=30,"High")</f>
        <v>High</v>
      </c>
      <c r="T9151" t="str">
        <f>CONCATENATE(Healthcare_Data_v1__4[[#This Row],[Medical Condition]],Healthcare_Data_v1__4[[#This Row],[Duration]])</f>
        <v>ArthritisHigh</v>
      </c>
      <c r="U9151">
        <f>MONTH(Healthcare_Data_v1__4[[#This Row],[Date of Admission]])</f>
        <v>5</v>
      </c>
      <c r="V9151">
        <f>YEAR(Healthcare_Data_v1__4[[#This Row],[Date of Admission]])</f>
        <v>2020</v>
      </c>
      <c r="W9151">
        <f>DAY(Healthcare_Data_v1__4[[#This Row],[Date of Admission]])</f>
        <v>6</v>
      </c>
    </row>
    <row r="9152" spans="1:23" x14ac:dyDescent="0.3">
      <c r="A9152" t="s">
        <v>25889</v>
      </c>
      <c r="B9152">
        <v>49</v>
      </c>
      <c r="C9152" t="s">
        <v>8</v>
      </c>
      <c r="D9152" t="s">
        <v>16</v>
      </c>
      <c r="E9152" t="s">
        <v>23</v>
      </c>
      <c r="F9152" t="s">
        <v>4</v>
      </c>
      <c r="G9152" s="1">
        <v>43486</v>
      </c>
      <c r="H9152" t="s">
        <v>4759</v>
      </c>
      <c r="I9152" t="s">
        <v>16623</v>
      </c>
      <c r="J9152">
        <v>4111.7357840000004</v>
      </c>
      <c r="K9152" t="s">
        <v>41</v>
      </c>
      <c r="L9152">
        <v>52803</v>
      </c>
      <c r="M9152">
        <v>271</v>
      </c>
      <c r="N9152" t="s">
        <v>55</v>
      </c>
      <c r="O9152" s="1">
        <v>43502</v>
      </c>
      <c r="P9152" t="s">
        <v>43</v>
      </c>
      <c r="Q9152" t="s">
        <v>50</v>
      </c>
      <c r="R9152">
        <f>Healthcare_Data_v1__4[[#This Row],[Discharge Date]]-Healthcare_Data_v1__4[[#This Row],[Date of Admission]]</f>
        <v>16</v>
      </c>
      <c r="S9152" t="str" cm="1">
        <f t="array" ref="S9152">_xlfn.IFS( Healthcare_Data_v1__4[[#This Row],[Days of Stay]]&lt;10,"Low",Healthcare_Data_v1__4[[#This Row],[Days of Stay]]&lt;20,"Med",Healthcare_Data_v1__4[[#This Row],[Days of Stay]]&lt;=30,"High")</f>
        <v>Med</v>
      </c>
      <c r="T9152" t="str">
        <f>CONCATENATE(Healthcare_Data_v1__4[[#This Row],[Medical Condition]],Healthcare_Data_v1__4[[#This Row],[Duration]])</f>
        <v>DiabetesMed</v>
      </c>
      <c r="U9152">
        <f>MONTH(Healthcare_Data_v1__4[[#This Row],[Date of Admission]])</f>
        <v>1</v>
      </c>
      <c r="V9152">
        <f>YEAR(Healthcare_Data_v1__4[[#This Row],[Date of Admission]])</f>
        <v>2019</v>
      </c>
      <c r="W9152">
        <f>DAY(Healthcare_Data_v1__4[[#This Row],[Date of Admission]])</f>
        <v>21</v>
      </c>
    </row>
    <row r="9153" spans="1:23" x14ac:dyDescent="0.3">
      <c r="A9153" t="s">
        <v>25890</v>
      </c>
      <c r="B9153">
        <v>42</v>
      </c>
      <c r="C9153" t="s">
        <v>8</v>
      </c>
      <c r="D9153" t="s">
        <v>15</v>
      </c>
      <c r="E9153" t="s">
        <v>24</v>
      </c>
      <c r="F9153" t="s">
        <v>6</v>
      </c>
      <c r="G9153" s="1">
        <v>43959</v>
      </c>
      <c r="H9153" t="s">
        <v>16624</v>
      </c>
      <c r="I9153" t="s">
        <v>16625</v>
      </c>
      <c r="J9153">
        <v>4109.6466309999996</v>
      </c>
      <c r="K9153" t="s">
        <v>66</v>
      </c>
      <c r="L9153">
        <v>42651</v>
      </c>
      <c r="M9153">
        <v>461</v>
      </c>
      <c r="N9153" t="s">
        <v>48</v>
      </c>
      <c r="O9153" s="1">
        <v>43975</v>
      </c>
      <c r="P9153" t="s">
        <v>56</v>
      </c>
      <c r="Q9153" t="s">
        <v>57</v>
      </c>
      <c r="R9153">
        <f>Healthcare_Data_v1__4[[#This Row],[Discharge Date]]-Healthcare_Data_v1__4[[#This Row],[Date of Admission]]</f>
        <v>16</v>
      </c>
      <c r="S9153" t="str" cm="1">
        <f t="array" ref="S9153">_xlfn.IFS( Healthcare_Data_v1__4[[#This Row],[Days of Stay]]&lt;10,"Low",Healthcare_Data_v1__4[[#This Row],[Days of Stay]]&lt;20,"Med",Healthcare_Data_v1__4[[#This Row],[Days of Stay]]&lt;=30,"High")</f>
        <v>Med</v>
      </c>
      <c r="T9153" t="str">
        <f>CONCATENATE(Healthcare_Data_v1__4[[#This Row],[Medical Condition]],Healthcare_Data_v1__4[[#This Row],[Duration]])</f>
        <v>AsthmaMed</v>
      </c>
      <c r="U9153">
        <f>MONTH(Healthcare_Data_v1__4[[#This Row],[Date of Admission]])</f>
        <v>5</v>
      </c>
      <c r="V9153">
        <f>YEAR(Healthcare_Data_v1__4[[#This Row],[Date of Admission]])</f>
        <v>2020</v>
      </c>
      <c r="W9153">
        <f>DAY(Healthcare_Data_v1__4[[#This Row],[Date of Admission]])</f>
        <v>8</v>
      </c>
    </row>
    <row r="9154" spans="1:23" x14ac:dyDescent="0.3">
      <c r="A9154" t="s">
        <v>25891</v>
      </c>
      <c r="B9154">
        <v>26</v>
      </c>
      <c r="C9154" t="s">
        <v>5</v>
      </c>
      <c r="D9154" t="s">
        <v>15</v>
      </c>
      <c r="E9154" t="s">
        <v>26</v>
      </c>
      <c r="F9154" t="s">
        <v>11</v>
      </c>
      <c r="G9154" s="1">
        <v>44128</v>
      </c>
      <c r="H9154" t="s">
        <v>16626</v>
      </c>
      <c r="I9154" t="s">
        <v>16627</v>
      </c>
      <c r="J9154">
        <v>4106.4217920000001</v>
      </c>
      <c r="K9154" t="s">
        <v>63</v>
      </c>
      <c r="L9154">
        <v>10707</v>
      </c>
      <c r="M9154">
        <v>291</v>
      </c>
      <c r="N9154" t="s">
        <v>48</v>
      </c>
      <c r="O9154" s="1">
        <v>44154</v>
      </c>
      <c r="P9154" t="s">
        <v>56</v>
      </c>
      <c r="Q9154" t="s">
        <v>44</v>
      </c>
      <c r="R9154">
        <f>Healthcare_Data_v1__4[[#This Row],[Discharge Date]]-Healthcare_Data_v1__4[[#This Row],[Date of Admission]]</f>
        <v>26</v>
      </c>
      <c r="S9154" t="str" cm="1">
        <f t="array" ref="S9154">_xlfn.IFS( Healthcare_Data_v1__4[[#This Row],[Days of Stay]]&lt;10,"Low",Healthcare_Data_v1__4[[#This Row],[Days of Stay]]&lt;20,"Med",Healthcare_Data_v1__4[[#This Row],[Days of Stay]]&lt;=30,"High")</f>
        <v>High</v>
      </c>
      <c r="T9154" t="str">
        <f>CONCATENATE(Healthcare_Data_v1__4[[#This Row],[Medical Condition]],Healthcare_Data_v1__4[[#This Row],[Duration]])</f>
        <v>CancerHigh</v>
      </c>
      <c r="U9154">
        <f>MONTH(Healthcare_Data_v1__4[[#This Row],[Date of Admission]])</f>
        <v>10</v>
      </c>
      <c r="V9154">
        <f>YEAR(Healthcare_Data_v1__4[[#This Row],[Date of Admission]])</f>
        <v>2020</v>
      </c>
      <c r="W9154">
        <f>DAY(Healthcare_Data_v1__4[[#This Row],[Date of Admission]])</f>
        <v>24</v>
      </c>
    </row>
    <row r="9155" spans="1:23" x14ac:dyDescent="0.3">
      <c r="A9155" t="s">
        <v>25892</v>
      </c>
      <c r="B9155">
        <v>27</v>
      </c>
      <c r="C9155" t="s">
        <v>5</v>
      </c>
      <c r="D9155" t="s">
        <v>15</v>
      </c>
      <c r="E9155" t="s">
        <v>22</v>
      </c>
      <c r="F9155" t="s">
        <v>10</v>
      </c>
      <c r="G9155" s="1">
        <v>44774</v>
      </c>
      <c r="H9155" t="s">
        <v>16628</v>
      </c>
      <c r="I9155" t="s">
        <v>16629</v>
      </c>
      <c r="J9155">
        <v>4104.866798</v>
      </c>
      <c r="K9155" t="s">
        <v>69</v>
      </c>
      <c r="L9155">
        <v>25911</v>
      </c>
      <c r="M9155">
        <v>193</v>
      </c>
      <c r="N9155" t="s">
        <v>55</v>
      </c>
      <c r="O9155" s="1">
        <v>44785</v>
      </c>
      <c r="P9155" t="s">
        <v>49</v>
      </c>
      <c r="Q9155" t="s">
        <v>44</v>
      </c>
      <c r="R9155">
        <f>Healthcare_Data_v1__4[[#This Row],[Discharge Date]]-Healthcare_Data_v1__4[[#This Row],[Date of Admission]]</f>
        <v>11</v>
      </c>
      <c r="S9155" t="str" cm="1">
        <f t="array" ref="S9155">_xlfn.IFS( Healthcare_Data_v1__4[[#This Row],[Days of Stay]]&lt;10,"Low",Healthcare_Data_v1__4[[#This Row],[Days of Stay]]&lt;20,"Med",Healthcare_Data_v1__4[[#This Row],[Days of Stay]]&lt;=30,"High")</f>
        <v>Med</v>
      </c>
      <c r="T9155" t="str">
        <f>CONCATENATE(Healthcare_Data_v1__4[[#This Row],[Medical Condition]],Healthcare_Data_v1__4[[#This Row],[Duration]])</f>
        <v>HypertensionMed</v>
      </c>
      <c r="U9155">
        <f>MONTH(Healthcare_Data_v1__4[[#This Row],[Date of Admission]])</f>
        <v>8</v>
      </c>
      <c r="V9155">
        <f>YEAR(Healthcare_Data_v1__4[[#This Row],[Date of Admission]])</f>
        <v>2022</v>
      </c>
      <c r="W9155">
        <f>DAY(Healthcare_Data_v1__4[[#This Row],[Date of Admission]])</f>
        <v>1</v>
      </c>
    </row>
    <row r="9156" spans="1:23" x14ac:dyDescent="0.3">
      <c r="A9156" t="s">
        <v>25893</v>
      </c>
      <c r="B9156">
        <v>67</v>
      </c>
      <c r="C9156" t="s">
        <v>3</v>
      </c>
      <c r="D9156" t="s">
        <v>16</v>
      </c>
      <c r="E9156" t="s">
        <v>19</v>
      </c>
      <c r="F9156" t="s">
        <v>10</v>
      </c>
      <c r="G9156" s="1">
        <v>43495</v>
      </c>
      <c r="H9156" t="s">
        <v>14812</v>
      </c>
      <c r="I9156" t="s">
        <v>16630</v>
      </c>
      <c r="J9156">
        <v>4104.2683120000002</v>
      </c>
      <c r="K9156" t="s">
        <v>63</v>
      </c>
      <c r="L9156">
        <v>32163</v>
      </c>
      <c r="M9156">
        <v>370</v>
      </c>
      <c r="N9156" t="s">
        <v>55</v>
      </c>
      <c r="O9156" s="1">
        <v>43503</v>
      </c>
      <c r="P9156" t="s">
        <v>60</v>
      </c>
      <c r="Q9156" t="s">
        <v>44</v>
      </c>
      <c r="R9156">
        <f>Healthcare_Data_v1__4[[#This Row],[Discharge Date]]-Healthcare_Data_v1__4[[#This Row],[Date of Admission]]</f>
        <v>8</v>
      </c>
      <c r="S9156" t="str" cm="1">
        <f t="array" ref="S9156">_xlfn.IFS( Healthcare_Data_v1__4[[#This Row],[Days of Stay]]&lt;10,"Low",Healthcare_Data_v1__4[[#This Row],[Days of Stay]]&lt;20,"Med",Healthcare_Data_v1__4[[#This Row],[Days of Stay]]&lt;=30,"High")</f>
        <v>Low</v>
      </c>
      <c r="T9156" t="str">
        <f>CONCATENATE(Healthcare_Data_v1__4[[#This Row],[Medical Condition]],Healthcare_Data_v1__4[[#This Row],[Duration]])</f>
        <v>HypertensionLow</v>
      </c>
      <c r="U9156">
        <f>MONTH(Healthcare_Data_v1__4[[#This Row],[Date of Admission]])</f>
        <v>1</v>
      </c>
      <c r="V9156">
        <f>YEAR(Healthcare_Data_v1__4[[#This Row],[Date of Admission]])</f>
        <v>2019</v>
      </c>
      <c r="W9156">
        <f>DAY(Healthcare_Data_v1__4[[#This Row],[Date of Admission]])</f>
        <v>30</v>
      </c>
    </row>
    <row r="9157" spans="1:23" x14ac:dyDescent="0.3">
      <c r="A9157" t="s">
        <v>25894</v>
      </c>
      <c r="B9157">
        <v>60</v>
      </c>
      <c r="C9157" t="s">
        <v>3</v>
      </c>
      <c r="D9157" t="s">
        <v>16</v>
      </c>
      <c r="E9157" t="s">
        <v>19</v>
      </c>
      <c r="F9157" t="s">
        <v>4</v>
      </c>
      <c r="G9157" s="1">
        <v>44031</v>
      </c>
      <c r="H9157" t="s">
        <v>16631</v>
      </c>
      <c r="I9157" t="s">
        <v>16632</v>
      </c>
      <c r="J9157">
        <v>4099.2191730000004</v>
      </c>
      <c r="K9157" t="s">
        <v>63</v>
      </c>
      <c r="L9157">
        <v>34135</v>
      </c>
      <c r="M9157">
        <v>239</v>
      </c>
      <c r="N9157" t="s">
        <v>48</v>
      </c>
      <c r="O9157" s="1">
        <v>44034</v>
      </c>
      <c r="P9157" t="s">
        <v>49</v>
      </c>
      <c r="Q9157" t="s">
        <v>57</v>
      </c>
      <c r="R9157">
        <f>Healthcare_Data_v1__4[[#This Row],[Discharge Date]]-Healthcare_Data_v1__4[[#This Row],[Date of Admission]]</f>
        <v>3</v>
      </c>
      <c r="S9157" t="str" cm="1">
        <f t="array" ref="S9157">_xlfn.IFS( Healthcare_Data_v1__4[[#This Row],[Days of Stay]]&lt;10,"Low",Healthcare_Data_v1__4[[#This Row],[Days of Stay]]&lt;20,"Med",Healthcare_Data_v1__4[[#This Row],[Days of Stay]]&lt;=30,"High")</f>
        <v>Low</v>
      </c>
      <c r="T9157" t="str">
        <f>CONCATENATE(Healthcare_Data_v1__4[[#This Row],[Medical Condition]],Healthcare_Data_v1__4[[#This Row],[Duration]])</f>
        <v>DiabetesLow</v>
      </c>
      <c r="U9157">
        <f>MONTH(Healthcare_Data_v1__4[[#This Row],[Date of Admission]])</f>
        <v>7</v>
      </c>
      <c r="V9157">
        <f>YEAR(Healthcare_Data_v1__4[[#This Row],[Date of Admission]])</f>
        <v>2020</v>
      </c>
      <c r="W9157">
        <f>DAY(Healthcare_Data_v1__4[[#This Row],[Date of Admission]])</f>
        <v>19</v>
      </c>
    </row>
    <row r="9158" spans="1:23" x14ac:dyDescent="0.3">
      <c r="A9158" t="s">
        <v>25895</v>
      </c>
      <c r="B9158">
        <v>45</v>
      </c>
      <c r="C9158" t="s">
        <v>8</v>
      </c>
      <c r="D9158" t="s">
        <v>16</v>
      </c>
      <c r="E9158" t="s">
        <v>22</v>
      </c>
      <c r="F9158" t="s">
        <v>4</v>
      </c>
      <c r="G9158" s="1">
        <v>44608</v>
      </c>
      <c r="H9158" t="s">
        <v>16633</v>
      </c>
      <c r="I9158" t="s">
        <v>8215</v>
      </c>
      <c r="J9158">
        <v>4095.728548</v>
      </c>
      <c r="K9158" t="s">
        <v>69</v>
      </c>
      <c r="L9158">
        <v>4909</v>
      </c>
      <c r="M9158">
        <v>266</v>
      </c>
      <c r="N9158" t="s">
        <v>55</v>
      </c>
      <c r="O9158" s="1">
        <v>44629</v>
      </c>
      <c r="P9158" t="s">
        <v>49</v>
      </c>
      <c r="Q9158" t="s">
        <v>44</v>
      </c>
      <c r="R9158">
        <f>Healthcare_Data_v1__4[[#This Row],[Discharge Date]]-Healthcare_Data_v1__4[[#This Row],[Date of Admission]]</f>
        <v>21</v>
      </c>
      <c r="S9158" t="str" cm="1">
        <f t="array" ref="S9158">_xlfn.IFS( Healthcare_Data_v1__4[[#This Row],[Days of Stay]]&lt;10,"Low",Healthcare_Data_v1__4[[#This Row],[Days of Stay]]&lt;20,"Med",Healthcare_Data_v1__4[[#This Row],[Days of Stay]]&lt;=30,"High")</f>
        <v>High</v>
      </c>
      <c r="T9158" t="str">
        <f>CONCATENATE(Healthcare_Data_v1__4[[#This Row],[Medical Condition]],Healthcare_Data_v1__4[[#This Row],[Duration]])</f>
        <v>DiabetesHigh</v>
      </c>
      <c r="U9158">
        <f>MONTH(Healthcare_Data_v1__4[[#This Row],[Date of Admission]])</f>
        <v>2</v>
      </c>
      <c r="V9158">
        <f>YEAR(Healthcare_Data_v1__4[[#This Row],[Date of Admission]])</f>
        <v>2022</v>
      </c>
      <c r="W9158">
        <f>DAY(Healthcare_Data_v1__4[[#This Row],[Date of Admission]])</f>
        <v>16</v>
      </c>
    </row>
    <row r="9159" spans="1:23" x14ac:dyDescent="0.3">
      <c r="A9159" t="s">
        <v>25896</v>
      </c>
      <c r="B9159">
        <v>80</v>
      </c>
      <c r="C9159" t="s">
        <v>3</v>
      </c>
      <c r="D9159" t="s">
        <v>16</v>
      </c>
      <c r="E9159" t="s">
        <v>24</v>
      </c>
      <c r="F9159" t="s">
        <v>7</v>
      </c>
      <c r="G9159" s="1">
        <v>44904</v>
      </c>
      <c r="H9159" t="s">
        <v>16634</v>
      </c>
      <c r="I9159" t="s">
        <v>16635</v>
      </c>
      <c r="J9159">
        <v>4093.928766</v>
      </c>
      <c r="K9159" t="s">
        <v>63</v>
      </c>
      <c r="L9159">
        <v>16694</v>
      </c>
      <c r="M9159">
        <v>310</v>
      </c>
      <c r="N9159" t="s">
        <v>42</v>
      </c>
      <c r="O9159" s="1">
        <v>44915</v>
      </c>
      <c r="P9159" t="s">
        <v>56</v>
      </c>
      <c r="Q9159" t="s">
        <v>44</v>
      </c>
      <c r="R9159">
        <f>Healthcare_Data_v1__4[[#This Row],[Discharge Date]]-Healthcare_Data_v1__4[[#This Row],[Date of Admission]]</f>
        <v>11</v>
      </c>
      <c r="S9159" t="str" cm="1">
        <f t="array" ref="S9159">_xlfn.IFS( Healthcare_Data_v1__4[[#This Row],[Days of Stay]]&lt;10,"Low",Healthcare_Data_v1__4[[#This Row],[Days of Stay]]&lt;20,"Med",Healthcare_Data_v1__4[[#This Row],[Days of Stay]]&lt;=30,"High")</f>
        <v>Med</v>
      </c>
      <c r="T9159" t="str">
        <f>CONCATENATE(Healthcare_Data_v1__4[[#This Row],[Medical Condition]],Healthcare_Data_v1__4[[#This Row],[Duration]])</f>
        <v>ObesityMed</v>
      </c>
      <c r="U9159">
        <f>MONTH(Healthcare_Data_v1__4[[#This Row],[Date of Admission]])</f>
        <v>12</v>
      </c>
      <c r="V9159">
        <f>YEAR(Healthcare_Data_v1__4[[#This Row],[Date of Admission]])</f>
        <v>2022</v>
      </c>
      <c r="W9159">
        <f>DAY(Healthcare_Data_v1__4[[#This Row],[Date of Admission]])</f>
        <v>9</v>
      </c>
    </row>
    <row r="9160" spans="1:23" x14ac:dyDescent="0.3">
      <c r="A9160" t="s">
        <v>25897</v>
      </c>
      <c r="B9160">
        <v>79</v>
      </c>
      <c r="C9160" t="s">
        <v>3</v>
      </c>
      <c r="D9160" t="s">
        <v>16</v>
      </c>
      <c r="E9160" t="s">
        <v>25</v>
      </c>
      <c r="F9160" t="s">
        <v>4</v>
      </c>
      <c r="G9160" s="1">
        <v>44114</v>
      </c>
      <c r="H9160" t="s">
        <v>16636</v>
      </c>
      <c r="I9160" t="s">
        <v>16637</v>
      </c>
      <c r="J9160">
        <v>4091.949282</v>
      </c>
      <c r="K9160" t="s">
        <v>63</v>
      </c>
      <c r="L9160">
        <v>51216</v>
      </c>
      <c r="M9160">
        <v>264</v>
      </c>
      <c r="N9160" t="s">
        <v>48</v>
      </c>
      <c r="O9160" s="1">
        <v>44115</v>
      </c>
      <c r="P9160" t="s">
        <v>49</v>
      </c>
      <c r="Q9160" t="s">
        <v>50</v>
      </c>
      <c r="R9160">
        <f>Healthcare_Data_v1__4[[#This Row],[Discharge Date]]-Healthcare_Data_v1__4[[#This Row],[Date of Admission]]</f>
        <v>1</v>
      </c>
      <c r="S9160" t="str" cm="1">
        <f t="array" ref="S9160">_xlfn.IFS( Healthcare_Data_v1__4[[#This Row],[Days of Stay]]&lt;10,"Low",Healthcare_Data_v1__4[[#This Row],[Days of Stay]]&lt;20,"Med",Healthcare_Data_v1__4[[#This Row],[Days of Stay]]&lt;=30,"High")</f>
        <v>Low</v>
      </c>
      <c r="T9160" t="str">
        <f>CONCATENATE(Healthcare_Data_v1__4[[#This Row],[Medical Condition]],Healthcare_Data_v1__4[[#This Row],[Duration]])</f>
        <v>DiabetesLow</v>
      </c>
      <c r="U9160">
        <f>MONTH(Healthcare_Data_v1__4[[#This Row],[Date of Admission]])</f>
        <v>10</v>
      </c>
      <c r="V9160">
        <f>YEAR(Healthcare_Data_v1__4[[#This Row],[Date of Admission]])</f>
        <v>2020</v>
      </c>
      <c r="W9160">
        <f>DAY(Healthcare_Data_v1__4[[#This Row],[Date of Admission]])</f>
        <v>10</v>
      </c>
    </row>
    <row r="9161" spans="1:23" x14ac:dyDescent="0.3">
      <c r="A9161" t="s">
        <v>25898</v>
      </c>
      <c r="B9161">
        <v>35</v>
      </c>
      <c r="C9161" t="s">
        <v>5</v>
      </c>
      <c r="D9161" t="s">
        <v>16</v>
      </c>
      <c r="E9161" t="s">
        <v>24</v>
      </c>
      <c r="F9161" t="s">
        <v>9</v>
      </c>
      <c r="G9161" s="1">
        <v>44700</v>
      </c>
      <c r="H9161" t="s">
        <v>16638</v>
      </c>
      <c r="I9161" t="s">
        <v>2306</v>
      </c>
      <c r="J9161">
        <v>4088.3929229999999</v>
      </c>
      <c r="K9161" t="s">
        <v>47</v>
      </c>
      <c r="L9161">
        <v>20241</v>
      </c>
      <c r="M9161">
        <v>267</v>
      </c>
      <c r="N9161" t="s">
        <v>42</v>
      </c>
      <c r="O9161" s="1">
        <v>44706</v>
      </c>
      <c r="P9161" t="s">
        <v>60</v>
      </c>
      <c r="Q9161" t="s">
        <v>57</v>
      </c>
      <c r="R9161">
        <f>Healthcare_Data_v1__4[[#This Row],[Discharge Date]]-Healthcare_Data_v1__4[[#This Row],[Date of Admission]]</f>
        <v>6</v>
      </c>
      <c r="S9161" t="str" cm="1">
        <f t="array" ref="S9161">_xlfn.IFS( Healthcare_Data_v1__4[[#This Row],[Days of Stay]]&lt;10,"Low",Healthcare_Data_v1__4[[#This Row],[Days of Stay]]&lt;20,"Med",Healthcare_Data_v1__4[[#This Row],[Days of Stay]]&lt;=30,"High")</f>
        <v>Low</v>
      </c>
      <c r="T9161" t="str">
        <f>CONCATENATE(Healthcare_Data_v1__4[[#This Row],[Medical Condition]],Healthcare_Data_v1__4[[#This Row],[Duration]])</f>
        <v>ArthritisLow</v>
      </c>
      <c r="U9161">
        <f>MONTH(Healthcare_Data_v1__4[[#This Row],[Date of Admission]])</f>
        <v>5</v>
      </c>
      <c r="V9161">
        <f>YEAR(Healthcare_Data_v1__4[[#This Row],[Date of Admission]])</f>
        <v>2022</v>
      </c>
      <c r="W9161">
        <f>DAY(Healthcare_Data_v1__4[[#This Row],[Date of Admission]])</f>
        <v>19</v>
      </c>
    </row>
    <row r="9162" spans="1:23" x14ac:dyDescent="0.3">
      <c r="A9162" t="s">
        <v>19212</v>
      </c>
      <c r="B9162">
        <v>81</v>
      </c>
      <c r="C9162" t="s">
        <v>3</v>
      </c>
      <c r="D9162" t="s">
        <v>16</v>
      </c>
      <c r="E9162" t="s">
        <v>21</v>
      </c>
      <c r="F9162" t="s">
        <v>11</v>
      </c>
      <c r="G9162" s="1">
        <v>43965</v>
      </c>
      <c r="H9162" t="s">
        <v>7229</v>
      </c>
      <c r="I9162" t="s">
        <v>16639</v>
      </c>
      <c r="J9162">
        <v>4081.5855190000002</v>
      </c>
      <c r="K9162" t="s">
        <v>41</v>
      </c>
      <c r="L9162">
        <v>61723</v>
      </c>
      <c r="M9162">
        <v>178</v>
      </c>
      <c r="N9162" t="s">
        <v>48</v>
      </c>
      <c r="O9162" s="1">
        <v>43966</v>
      </c>
      <c r="P9162" t="s">
        <v>56</v>
      </c>
      <c r="Q9162" t="s">
        <v>44</v>
      </c>
      <c r="R9162">
        <f>Healthcare_Data_v1__4[[#This Row],[Discharge Date]]-Healthcare_Data_v1__4[[#This Row],[Date of Admission]]</f>
        <v>1</v>
      </c>
      <c r="S9162" t="str" cm="1">
        <f t="array" ref="S9162">_xlfn.IFS( Healthcare_Data_v1__4[[#This Row],[Days of Stay]]&lt;10,"Low",Healthcare_Data_v1__4[[#This Row],[Days of Stay]]&lt;20,"Med",Healthcare_Data_v1__4[[#This Row],[Days of Stay]]&lt;=30,"High")</f>
        <v>Low</v>
      </c>
      <c r="T9162" t="str">
        <f>CONCATENATE(Healthcare_Data_v1__4[[#This Row],[Medical Condition]],Healthcare_Data_v1__4[[#This Row],[Duration]])</f>
        <v>CancerLow</v>
      </c>
      <c r="U9162">
        <f>MONTH(Healthcare_Data_v1__4[[#This Row],[Date of Admission]])</f>
        <v>5</v>
      </c>
      <c r="V9162">
        <f>YEAR(Healthcare_Data_v1__4[[#This Row],[Date of Admission]])</f>
        <v>2020</v>
      </c>
      <c r="W9162">
        <f>DAY(Healthcare_Data_v1__4[[#This Row],[Date of Admission]])</f>
        <v>14</v>
      </c>
    </row>
    <row r="9163" spans="1:23" x14ac:dyDescent="0.3">
      <c r="A9163" t="s">
        <v>25899</v>
      </c>
      <c r="B9163">
        <v>43</v>
      </c>
      <c r="C9163" t="s">
        <v>8</v>
      </c>
      <c r="D9163" t="s">
        <v>16</v>
      </c>
      <c r="E9163" t="s">
        <v>20</v>
      </c>
      <c r="F9163" t="s">
        <v>10</v>
      </c>
      <c r="G9163" s="1">
        <v>43581</v>
      </c>
      <c r="H9163" t="s">
        <v>1089</v>
      </c>
      <c r="I9163" t="s">
        <v>16640</v>
      </c>
      <c r="J9163">
        <v>4081.5573749999999</v>
      </c>
      <c r="K9163" t="s">
        <v>69</v>
      </c>
      <c r="L9163">
        <v>16982</v>
      </c>
      <c r="M9163">
        <v>254</v>
      </c>
      <c r="N9163" t="s">
        <v>55</v>
      </c>
      <c r="O9163" s="1">
        <v>43592</v>
      </c>
      <c r="P9163" t="s">
        <v>60</v>
      </c>
      <c r="Q9163" t="s">
        <v>44</v>
      </c>
      <c r="R9163">
        <f>Healthcare_Data_v1__4[[#This Row],[Discharge Date]]-Healthcare_Data_v1__4[[#This Row],[Date of Admission]]</f>
        <v>11</v>
      </c>
      <c r="S9163" t="str" cm="1">
        <f t="array" ref="S9163">_xlfn.IFS( Healthcare_Data_v1__4[[#This Row],[Days of Stay]]&lt;10,"Low",Healthcare_Data_v1__4[[#This Row],[Days of Stay]]&lt;20,"Med",Healthcare_Data_v1__4[[#This Row],[Days of Stay]]&lt;=30,"High")</f>
        <v>Med</v>
      </c>
      <c r="T9163" t="str">
        <f>CONCATENATE(Healthcare_Data_v1__4[[#This Row],[Medical Condition]],Healthcare_Data_v1__4[[#This Row],[Duration]])</f>
        <v>HypertensionMed</v>
      </c>
      <c r="U9163">
        <f>MONTH(Healthcare_Data_v1__4[[#This Row],[Date of Admission]])</f>
        <v>4</v>
      </c>
      <c r="V9163">
        <f>YEAR(Healthcare_Data_v1__4[[#This Row],[Date of Admission]])</f>
        <v>2019</v>
      </c>
      <c r="W9163">
        <f>DAY(Healthcare_Data_v1__4[[#This Row],[Date of Admission]])</f>
        <v>26</v>
      </c>
    </row>
    <row r="9164" spans="1:23" x14ac:dyDescent="0.3">
      <c r="A9164" t="s">
        <v>25900</v>
      </c>
      <c r="B9164">
        <v>31</v>
      </c>
      <c r="C9164" t="s">
        <v>5</v>
      </c>
      <c r="D9164" t="s">
        <v>16</v>
      </c>
      <c r="E9164" t="s">
        <v>25</v>
      </c>
      <c r="F9164" t="s">
        <v>9</v>
      </c>
      <c r="G9164" s="1">
        <v>45017</v>
      </c>
      <c r="H9164" t="s">
        <v>16641</v>
      </c>
      <c r="I9164" t="s">
        <v>16642</v>
      </c>
      <c r="J9164">
        <v>4076.5950429999998</v>
      </c>
      <c r="K9164" t="s">
        <v>66</v>
      </c>
      <c r="L9164">
        <v>25449</v>
      </c>
      <c r="M9164">
        <v>185</v>
      </c>
      <c r="N9164" t="s">
        <v>42</v>
      </c>
      <c r="O9164" s="1">
        <v>45019</v>
      </c>
      <c r="P9164" t="s">
        <v>56</v>
      </c>
      <c r="Q9164" t="s">
        <v>50</v>
      </c>
      <c r="R9164">
        <f>Healthcare_Data_v1__4[[#This Row],[Discharge Date]]-Healthcare_Data_v1__4[[#This Row],[Date of Admission]]</f>
        <v>2</v>
      </c>
      <c r="S9164" t="str" cm="1">
        <f t="array" ref="S9164">_xlfn.IFS( Healthcare_Data_v1__4[[#This Row],[Days of Stay]]&lt;10,"Low",Healthcare_Data_v1__4[[#This Row],[Days of Stay]]&lt;20,"Med",Healthcare_Data_v1__4[[#This Row],[Days of Stay]]&lt;=30,"High")</f>
        <v>Low</v>
      </c>
      <c r="T9164" t="str">
        <f>CONCATENATE(Healthcare_Data_v1__4[[#This Row],[Medical Condition]],Healthcare_Data_v1__4[[#This Row],[Duration]])</f>
        <v>ArthritisLow</v>
      </c>
      <c r="U9164">
        <f>MONTH(Healthcare_Data_v1__4[[#This Row],[Date of Admission]])</f>
        <v>4</v>
      </c>
      <c r="V9164">
        <f>YEAR(Healthcare_Data_v1__4[[#This Row],[Date of Admission]])</f>
        <v>2023</v>
      </c>
      <c r="W9164">
        <f>DAY(Healthcare_Data_v1__4[[#This Row],[Date of Admission]])</f>
        <v>1</v>
      </c>
    </row>
    <row r="9165" spans="1:23" x14ac:dyDescent="0.3">
      <c r="A9165" t="s">
        <v>21917</v>
      </c>
      <c r="B9165">
        <v>56</v>
      </c>
      <c r="C9165" t="s">
        <v>3</v>
      </c>
      <c r="D9165" t="s">
        <v>15</v>
      </c>
      <c r="E9165" t="s">
        <v>26</v>
      </c>
      <c r="F9165" t="s">
        <v>4</v>
      </c>
      <c r="G9165" s="1">
        <v>43818</v>
      </c>
      <c r="H9165" t="s">
        <v>16643</v>
      </c>
      <c r="I9165" t="s">
        <v>155</v>
      </c>
      <c r="J9165">
        <v>4074.19974</v>
      </c>
      <c r="K9165" t="s">
        <v>63</v>
      </c>
      <c r="L9165">
        <v>8988</v>
      </c>
      <c r="M9165">
        <v>480</v>
      </c>
      <c r="N9165" t="s">
        <v>55</v>
      </c>
      <c r="O9165" s="1">
        <v>43828</v>
      </c>
      <c r="P9165" t="s">
        <v>49</v>
      </c>
      <c r="Q9165" t="s">
        <v>50</v>
      </c>
      <c r="R9165">
        <f>Healthcare_Data_v1__4[[#This Row],[Discharge Date]]-Healthcare_Data_v1__4[[#This Row],[Date of Admission]]</f>
        <v>10</v>
      </c>
      <c r="S9165" t="str" cm="1">
        <f t="array" ref="S9165">_xlfn.IFS( Healthcare_Data_v1__4[[#This Row],[Days of Stay]]&lt;10,"Low",Healthcare_Data_v1__4[[#This Row],[Days of Stay]]&lt;20,"Med",Healthcare_Data_v1__4[[#This Row],[Days of Stay]]&lt;=30,"High")</f>
        <v>Med</v>
      </c>
      <c r="T9165" t="str">
        <f>CONCATENATE(Healthcare_Data_v1__4[[#This Row],[Medical Condition]],Healthcare_Data_v1__4[[#This Row],[Duration]])</f>
        <v>DiabetesMed</v>
      </c>
      <c r="U9165">
        <f>MONTH(Healthcare_Data_v1__4[[#This Row],[Date of Admission]])</f>
        <v>12</v>
      </c>
      <c r="V9165">
        <f>YEAR(Healthcare_Data_v1__4[[#This Row],[Date of Admission]])</f>
        <v>2019</v>
      </c>
      <c r="W9165">
        <f>DAY(Healthcare_Data_v1__4[[#This Row],[Date of Admission]])</f>
        <v>19</v>
      </c>
    </row>
    <row r="9166" spans="1:23" x14ac:dyDescent="0.3">
      <c r="A9166" t="s">
        <v>25901</v>
      </c>
      <c r="B9166">
        <v>58</v>
      </c>
      <c r="C9166" t="s">
        <v>3</v>
      </c>
      <c r="D9166" t="s">
        <v>16</v>
      </c>
      <c r="E9166" t="s">
        <v>25</v>
      </c>
      <c r="F9166" t="s">
        <v>6</v>
      </c>
      <c r="G9166" s="1">
        <v>44319</v>
      </c>
      <c r="H9166" t="s">
        <v>16644</v>
      </c>
      <c r="I9166" t="s">
        <v>16645</v>
      </c>
      <c r="J9166">
        <v>4068.385624</v>
      </c>
      <c r="K9166" t="s">
        <v>41</v>
      </c>
      <c r="L9166">
        <v>40554</v>
      </c>
      <c r="M9166">
        <v>453</v>
      </c>
      <c r="N9166" t="s">
        <v>55</v>
      </c>
      <c r="O9166" s="1">
        <v>44336</v>
      </c>
      <c r="P9166" t="s">
        <v>49</v>
      </c>
      <c r="Q9166" t="s">
        <v>50</v>
      </c>
      <c r="R9166">
        <f>Healthcare_Data_v1__4[[#This Row],[Discharge Date]]-Healthcare_Data_v1__4[[#This Row],[Date of Admission]]</f>
        <v>17</v>
      </c>
      <c r="S9166" t="str" cm="1">
        <f t="array" ref="S9166">_xlfn.IFS( Healthcare_Data_v1__4[[#This Row],[Days of Stay]]&lt;10,"Low",Healthcare_Data_v1__4[[#This Row],[Days of Stay]]&lt;20,"Med",Healthcare_Data_v1__4[[#This Row],[Days of Stay]]&lt;=30,"High")</f>
        <v>Med</v>
      </c>
      <c r="T9166" t="str">
        <f>CONCATENATE(Healthcare_Data_v1__4[[#This Row],[Medical Condition]],Healthcare_Data_v1__4[[#This Row],[Duration]])</f>
        <v>AsthmaMed</v>
      </c>
      <c r="U9166">
        <f>MONTH(Healthcare_Data_v1__4[[#This Row],[Date of Admission]])</f>
        <v>5</v>
      </c>
      <c r="V9166">
        <f>YEAR(Healthcare_Data_v1__4[[#This Row],[Date of Admission]])</f>
        <v>2021</v>
      </c>
      <c r="W9166">
        <f>DAY(Healthcare_Data_v1__4[[#This Row],[Date of Admission]])</f>
        <v>3</v>
      </c>
    </row>
    <row r="9167" spans="1:23" x14ac:dyDescent="0.3">
      <c r="A9167" t="s">
        <v>25902</v>
      </c>
      <c r="B9167">
        <v>30</v>
      </c>
      <c r="C9167" t="s">
        <v>5</v>
      </c>
      <c r="D9167" t="s">
        <v>16</v>
      </c>
      <c r="E9167" t="s">
        <v>26</v>
      </c>
      <c r="F9167" t="s">
        <v>11</v>
      </c>
      <c r="G9167" s="1">
        <v>44779</v>
      </c>
      <c r="H9167" t="s">
        <v>16646</v>
      </c>
      <c r="I9167" t="s">
        <v>10471</v>
      </c>
      <c r="J9167">
        <v>4067.2954</v>
      </c>
      <c r="K9167" t="s">
        <v>66</v>
      </c>
      <c r="L9167">
        <v>54746</v>
      </c>
      <c r="M9167">
        <v>253</v>
      </c>
      <c r="N9167" t="s">
        <v>42</v>
      </c>
      <c r="O9167" s="1">
        <v>44786</v>
      </c>
      <c r="P9167" t="s">
        <v>56</v>
      </c>
      <c r="Q9167" t="s">
        <v>57</v>
      </c>
      <c r="R9167">
        <f>Healthcare_Data_v1__4[[#This Row],[Discharge Date]]-Healthcare_Data_v1__4[[#This Row],[Date of Admission]]</f>
        <v>7</v>
      </c>
      <c r="S9167" t="str" cm="1">
        <f t="array" ref="S9167">_xlfn.IFS( Healthcare_Data_v1__4[[#This Row],[Days of Stay]]&lt;10,"Low",Healthcare_Data_v1__4[[#This Row],[Days of Stay]]&lt;20,"Med",Healthcare_Data_v1__4[[#This Row],[Days of Stay]]&lt;=30,"High")</f>
        <v>Low</v>
      </c>
      <c r="T9167" t="str">
        <f>CONCATENATE(Healthcare_Data_v1__4[[#This Row],[Medical Condition]],Healthcare_Data_v1__4[[#This Row],[Duration]])</f>
        <v>CancerLow</v>
      </c>
      <c r="U9167">
        <f>MONTH(Healthcare_Data_v1__4[[#This Row],[Date of Admission]])</f>
        <v>8</v>
      </c>
      <c r="V9167">
        <f>YEAR(Healthcare_Data_v1__4[[#This Row],[Date of Admission]])</f>
        <v>2022</v>
      </c>
      <c r="W9167">
        <f>DAY(Healthcare_Data_v1__4[[#This Row],[Date of Admission]])</f>
        <v>6</v>
      </c>
    </row>
    <row r="9168" spans="1:23" x14ac:dyDescent="0.3">
      <c r="A9168" t="s">
        <v>25903</v>
      </c>
      <c r="B9168">
        <v>55</v>
      </c>
      <c r="C9168" t="s">
        <v>3</v>
      </c>
      <c r="D9168" t="s">
        <v>16</v>
      </c>
      <c r="E9168" t="s">
        <v>26</v>
      </c>
      <c r="F9168" t="s">
        <v>6</v>
      </c>
      <c r="G9168" s="1">
        <v>45121</v>
      </c>
      <c r="H9168" t="s">
        <v>16647</v>
      </c>
      <c r="I9168" t="s">
        <v>16648</v>
      </c>
      <c r="J9168">
        <v>4059.8160419999999</v>
      </c>
      <c r="K9168" t="s">
        <v>47</v>
      </c>
      <c r="L9168">
        <v>42575</v>
      </c>
      <c r="M9168">
        <v>346</v>
      </c>
      <c r="N9168" t="s">
        <v>48</v>
      </c>
      <c r="O9168" s="1">
        <v>45147</v>
      </c>
      <c r="P9168" t="s">
        <v>60</v>
      </c>
      <c r="Q9168" t="s">
        <v>44</v>
      </c>
      <c r="R9168">
        <f>Healthcare_Data_v1__4[[#This Row],[Discharge Date]]-Healthcare_Data_v1__4[[#This Row],[Date of Admission]]</f>
        <v>26</v>
      </c>
      <c r="S9168" t="str" cm="1">
        <f t="array" ref="S9168">_xlfn.IFS( Healthcare_Data_v1__4[[#This Row],[Days of Stay]]&lt;10,"Low",Healthcare_Data_v1__4[[#This Row],[Days of Stay]]&lt;20,"Med",Healthcare_Data_v1__4[[#This Row],[Days of Stay]]&lt;=30,"High")</f>
        <v>High</v>
      </c>
      <c r="T9168" t="str">
        <f>CONCATENATE(Healthcare_Data_v1__4[[#This Row],[Medical Condition]],Healthcare_Data_v1__4[[#This Row],[Duration]])</f>
        <v>AsthmaHigh</v>
      </c>
      <c r="U9168">
        <f>MONTH(Healthcare_Data_v1__4[[#This Row],[Date of Admission]])</f>
        <v>7</v>
      </c>
      <c r="V9168">
        <f>YEAR(Healthcare_Data_v1__4[[#This Row],[Date of Admission]])</f>
        <v>2023</v>
      </c>
      <c r="W9168">
        <f>DAY(Healthcare_Data_v1__4[[#This Row],[Date of Admission]])</f>
        <v>14</v>
      </c>
    </row>
    <row r="9169" spans="1:23" x14ac:dyDescent="0.3">
      <c r="A9169" t="s">
        <v>25904</v>
      </c>
      <c r="B9169">
        <v>60</v>
      </c>
      <c r="C9169" t="s">
        <v>3</v>
      </c>
      <c r="D9169" t="s">
        <v>15</v>
      </c>
      <c r="E9169" t="s">
        <v>20</v>
      </c>
      <c r="F9169" t="s">
        <v>7</v>
      </c>
      <c r="G9169" s="1">
        <v>44835</v>
      </c>
      <c r="H9169" t="s">
        <v>16649</v>
      </c>
      <c r="I9169" t="s">
        <v>10809</v>
      </c>
      <c r="J9169">
        <v>4054.749679</v>
      </c>
      <c r="K9169" t="s">
        <v>63</v>
      </c>
      <c r="L9169">
        <v>19830</v>
      </c>
      <c r="M9169">
        <v>181</v>
      </c>
      <c r="N9169" t="s">
        <v>42</v>
      </c>
      <c r="O9169" s="1">
        <v>44844</v>
      </c>
      <c r="P9169" t="s">
        <v>43</v>
      </c>
      <c r="Q9169" t="s">
        <v>57</v>
      </c>
      <c r="R9169">
        <f>Healthcare_Data_v1__4[[#This Row],[Discharge Date]]-Healthcare_Data_v1__4[[#This Row],[Date of Admission]]</f>
        <v>9</v>
      </c>
      <c r="S9169" t="str" cm="1">
        <f t="array" ref="S9169">_xlfn.IFS( Healthcare_Data_v1__4[[#This Row],[Days of Stay]]&lt;10,"Low",Healthcare_Data_v1__4[[#This Row],[Days of Stay]]&lt;20,"Med",Healthcare_Data_v1__4[[#This Row],[Days of Stay]]&lt;=30,"High")</f>
        <v>Low</v>
      </c>
      <c r="T9169" t="str">
        <f>CONCATENATE(Healthcare_Data_v1__4[[#This Row],[Medical Condition]],Healthcare_Data_v1__4[[#This Row],[Duration]])</f>
        <v>ObesityLow</v>
      </c>
      <c r="U9169">
        <f>MONTH(Healthcare_Data_v1__4[[#This Row],[Date of Admission]])</f>
        <v>10</v>
      </c>
      <c r="V9169">
        <f>YEAR(Healthcare_Data_v1__4[[#This Row],[Date of Admission]])</f>
        <v>2022</v>
      </c>
      <c r="W9169">
        <f>DAY(Healthcare_Data_v1__4[[#This Row],[Date of Admission]])</f>
        <v>1</v>
      </c>
    </row>
    <row r="9170" spans="1:23" x14ac:dyDescent="0.3">
      <c r="A9170" t="s">
        <v>25905</v>
      </c>
      <c r="B9170">
        <v>23</v>
      </c>
      <c r="C9170" t="s">
        <v>12</v>
      </c>
      <c r="D9170" t="s">
        <v>16</v>
      </c>
      <c r="E9170" t="s">
        <v>21</v>
      </c>
      <c r="F9170" t="s">
        <v>7</v>
      </c>
      <c r="G9170" s="1">
        <v>44952</v>
      </c>
      <c r="H9170" t="s">
        <v>16650</v>
      </c>
      <c r="I9170" t="s">
        <v>16651</v>
      </c>
      <c r="J9170">
        <v>4054.1347879999998</v>
      </c>
      <c r="K9170" t="s">
        <v>69</v>
      </c>
      <c r="L9170">
        <v>372</v>
      </c>
      <c r="M9170">
        <v>435</v>
      </c>
      <c r="N9170" t="s">
        <v>48</v>
      </c>
      <c r="O9170" s="1">
        <v>44970</v>
      </c>
      <c r="P9170" t="s">
        <v>49</v>
      </c>
      <c r="Q9170" t="s">
        <v>57</v>
      </c>
      <c r="R9170">
        <f>Healthcare_Data_v1__4[[#This Row],[Discharge Date]]-Healthcare_Data_v1__4[[#This Row],[Date of Admission]]</f>
        <v>18</v>
      </c>
      <c r="S9170" t="str" cm="1">
        <f t="array" ref="S9170">_xlfn.IFS( Healthcare_Data_v1__4[[#This Row],[Days of Stay]]&lt;10,"Low",Healthcare_Data_v1__4[[#This Row],[Days of Stay]]&lt;20,"Med",Healthcare_Data_v1__4[[#This Row],[Days of Stay]]&lt;=30,"High")</f>
        <v>Med</v>
      </c>
      <c r="T9170" t="str">
        <f>CONCATENATE(Healthcare_Data_v1__4[[#This Row],[Medical Condition]],Healthcare_Data_v1__4[[#This Row],[Duration]])</f>
        <v>ObesityMed</v>
      </c>
      <c r="U9170">
        <f>MONTH(Healthcare_Data_v1__4[[#This Row],[Date of Admission]])</f>
        <v>1</v>
      </c>
      <c r="V9170">
        <f>YEAR(Healthcare_Data_v1__4[[#This Row],[Date of Admission]])</f>
        <v>2023</v>
      </c>
      <c r="W9170">
        <f>DAY(Healthcare_Data_v1__4[[#This Row],[Date of Admission]])</f>
        <v>26</v>
      </c>
    </row>
    <row r="9171" spans="1:23" x14ac:dyDescent="0.3">
      <c r="A9171" t="s">
        <v>25906</v>
      </c>
      <c r="B9171">
        <v>78</v>
      </c>
      <c r="C9171" t="s">
        <v>3</v>
      </c>
      <c r="D9171" t="s">
        <v>15</v>
      </c>
      <c r="E9171" t="s">
        <v>23</v>
      </c>
      <c r="F9171" t="s">
        <v>4</v>
      </c>
      <c r="G9171" s="1">
        <v>44556</v>
      </c>
      <c r="H9171" t="s">
        <v>16652</v>
      </c>
      <c r="I9171" t="s">
        <v>16653</v>
      </c>
      <c r="J9171">
        <v>4052.745011</v>
      </c>
      <c r="K9171" t="s">
        <v>66</v>
      </c>
      <c r="L9171">
        <v>1797</v>
      </c>
      <c r="M9171">
        <v>489</v>
      </c>
      <c r="N9171" t="s">
        <v>55</v>
      </c>
      <c r="O9171" s="1">
        <v>44580</v>
      </c>
      <c r="P9171" t="s">
        <v>49</v>
      </c>
      <c r="Q9171" t="s">
        <v>44</v>
      </c>
      <c r="R9171">
        <f>Healthcare_Data_v1__4[[#This Row],[Discharge Date]]-Healthcare_Data_v1__4[[#This Row],[Date of Admission]]</f>
        <v>24</v>
      </c>
      <c r="S9171" t="str" cm="1">
        <f t="array" ref="S9171">_xlfn.IFS( Healthcare_Data_v1__4[[#This Row],[Days of Stay]]&lt;10,"Low",Healthcare_Data_v1__4[[#This Row],[Days of Stay]]&lt;20,"Med",Healthcare_Data_v1__4[[#This Row],[Days of Stay]]&lt;=30,"High")</f>
        <v>High</v>
      </c>
      <c r="T9171" t="str">
        <f>CONCATENATE(Healthcare_Data_v1__4[[#This Row],[Medical Condition]],Healthcare_Data_v1__4[[#This Row],[Duration]])</f>
        <v>DiabetesHigh</v>
      </c>
      <c r="U9171">
        <f>MONTH(Healthcare_Data_v1__4[[#This Row],[Date of Admission]])</f>
        <v>12</v>
      </c>
      <c r="V9171">
        <f>YEAR(Healthcare_Data_v1__4[[#This Row],[Date of Admission]])</f>
        <v>2021</v>
      </c>
      <c r="W9171">
        <f>DAY(Healthcare_Data_v1__4[[#This Row],[Date of Admission]])</f>
        <v>26</v>
      </c>
    </row>
    <row r="9172" spans="1:23" x14ac:dyDescent="0.3">
      <c r="A9172" t="s">
        <v>25907</v>
      </c>
      <c r="B9172">
        <v>18</v>
      </c>
      <c r="C9172" t="s">
        <v>12</v>
      </c>
      <c r="D9172" t="s">
        <v>15</v>
      </c>
      <c r="E9172" t="s">
        <v>22</v>
      </c>
      <c r="F9172" t="s">
        <v>4</v>
      </c>
      <c r="G9172" s="1">
        <v>44322</v>
      </c>
      <c r="H9172" t="s">
        <v>16654</v>
      </c>
      <c r="I9172" t="s">
        <v>16655</v>
      </c>
      <c r="J9172">
        <v>4051.6593659999999</v>
      </c>
      <c r="K9172" t="s">
        <v>63</v>
      </c>
      <c r="L9172">
        <v>15681</v>
      </c>
      <c r="M9172">
        <v>452</v>
      </c>
      <c r="N9172" t="s">
        <v>55</v>
      </c>
      <c r="O9172" s="1">
        <v>44330</v>
      </c>
      <c r="P9172" t="s">
        <v>49</v>
      </c>
      <c r="Q9172" t="s">
        <v>57</v>
      </c>
      <c r="R9172">
        <f>Healthcare_Data_v1__4[[#This Row],[Discharge Date]]-Healthcare_Data_v1__4[[#This Row],[Date of Admission]]</f>
        <v>8</v>
      </c>
      <c r="S9172" t="str" cm="1">
        <f t="array" ref="S9172">_xlfn.IFS( Healthcare_Data_v1__4[[#This Row],[Days of Stay]]&lt;10,"Low",Healthcare_Data_v1__4[[#This Row],[Days of Stay]]&lt;20,"Med",Healthcare_Data_v1__4[[#This Row],[Days of Stay]]&lt;=30,"High")</f>
        <v>Low</v>
      </c>
      <c r="T9172" t="str">
        <f>CONCATENATE(Healthcare_Data_v1__4[[#This Row],[Medical Condition]],Healthcare_Data_v1__4[[#This Row],[Duration]])</f>
        <v>DiabetesLow</v>
      </c>
      <c r="U9172">
        <f>MONTH(Healthcare_Data_v1__4[[#This Row],[Date of Admission]])</f>
        <v>5</v>
      </c>
      <c r="V9172">
        <f>YEAR(Healthcare_Data_v1__4[[#This Row],[Date of Admission]])</f>
        <v>2021</v>
      </c>
      <c r="W9172">
        <f>DAY(Healthcare_Data_v1__4[[#This Row],[Date of Admission]])</f>
        <v>6</v>
      </c>
    </row>
    <row r="9173" spans="1:23" x14ac:dyDescent="0.3">
      <c r="A9173" t="s">
        <v>25908</v>
      </c>
      <c r="B9173">
        <v>68</v>
      </c>
      <c r="C9173" t="s">
        <v>3</v>
      </c>
      <c r="D9173" t="s">
        <v>15</v>
      </c>
      <c r="E9173" t="s">
        <v>23</v>
      </c>
      <c r="F9173" t="s">
        <v>10</v>
      </c>
      <c r="G9173" s="1">
        <v>44421</v>
      </c>
      <c r="H9173" t="s">
        <v>16656</v>
      </c>
      <c r="I9173" t="s">
        <v>16657</v>
      </c>
      <c r="J9173">
        <v>4050.7730110000002</v>
      </c>
      <c r="K9173" t="s">
        <v>41</v>
      </c>
      <c r="L9173">
        <v>8774</v>
      </c>
      <c r="M9173">
        <v>347</v>
      </c>
      <c r="N9173" t="s">
        <v>42</v>
      </c>
      <c r="O9173" s="1">
        <v>44441</v>
      </c>
      <c r="P9173" t="s">
        <v>85</v>
      </c>
      <c r="Q9173" t="s">
        <v>50</v>
      </c>
      <c r="R9173">
        <f>Healthcare_Data_v1__4[[#This Row],[Discharge Date]]-Healthcare_Data_v1__4[[#This Row],[Date of Admission]]</f>
        <v>20</v>
      </c>
      <c r="S9173" t="str" cm="1">
        <f t="array" ref="S9173">_xlfn.IFS( Healthcare_Data_v1__4[[#This Row],[Days of Stay]]&lt;10,"Low",Healthcare_Data_v1__4[[#This Row],[Days of Stay]]&lt;20,"Med",Healthcare_Data_v1__4[[#This Row],[Days of Stay]]&lt;=30,"High")</f>
        <v>High</v>
      </c>
      <c r="T9173" t="str">
        <f>CONCATENATE(Healthcare_Data_v1__4[[#This Row],[Medical Condition]],Healthcare_Data_v1__4[[#This Row],[Duration]])</f>
        <v>HypertensionHigh</v>
      </c>
      <c r="U9173">
        <f>MONTH(Healthcare_Data_v1__4[[#This Row],[Date of Admission]])</f>
        <v>8</v>
      </c>
      <c r="V9173">
        <f>YEAR(Healthcare_Data_v1__4[[#This Row],[Date of Admission]])</f>
        <v>2021</v>
      </c>
      <c r="W9173">
        <f>DAY(Healthcare_Data_v1__4[[#This Row],[Date of Admission]])</f>
        <v>13</v>
      </c>
    </row>
    <row r="9174" spans="1:23" x14ac:dyDescent="0.3">
      <c r="A9174" t="s">
        <v>2397</v>
      </c>
      <c r="B9174">
        <v>47</v>
      </c>
      <c r="C9174" t="s">
        <v>8</v>
      </c>
      <c r="D9174" t="s">
        <v>16</v>
      </c>
      <c r="E9174" t="s">
        <v>19</v>
      </c>
      <c r="F9174" t="s">
        <v>10</v>
      </c>
      <c r="G9174" s="1">
        <v>44379</v>
      </c>
      <c r="H9174" t="s">
        <v>16658</v>
      </c>
      <c r="I9174" t="s">
        <v>16659</v>
      </c>
      <c r="J9174">
        <v>4050.2899200000002</v>
      </c>
      <c r="K9174" t="s">
        <v>69</v>
      </c>
      <c r="L9174">
        <v>28273</v>
      </c>
      <c r="M9174">
        <v>305</v>
      </c>
      <c r="N9174" t="s">
        <v>42</v>
      </c>
      <c r="O9174" s="1">
        <v>44379</v>
      </c>
      <c r="P9174" t="s">
        <v>60</v>
      </c>
      <c r="Q9174" t="s">
        <v>44</v>
      </c>
      <c r="R9174">
        <f>Healthcare_Data_v1__4[[#This Row],[Discharge Date]]-Healthcare_Data_v1__4[[#This Row],[Date of Admission]]</f>
        <v>0</v>
      </c>
      <c r="S9174" t="str" cm="1">
        <f t="array" ref="S9174">_xlfn.IFS( Healthcare_Data_v1__4[[#This Row],[Days of Stay]]&lt;10,"Low",Healthcare_Data_v1__4[[#This Row],[Days of Stay]]&lt;20,"Med",Healthcare_Data_v1__4[[#This Row],[Days of Stay]]&lt;=30,"High")</f>
        <v>Low</v>
      </c>
      <c r="T9174" t="str">
        <f>CONCATENATE(Healthcare_Data_v1__4[[#This Row],[Medical Condition]],Healthcare_Data_v1__4[[#This Row],[Duration]])</f>
        <v>HypertensionLow</v>
      </c>
      <c r="U9174">
        <f>MONTH(Healthcare_Data_v1__4[[#This Row],[Date of Admission]])</f>
        <v>7</v>
      </c>
      <c r="V9174">
        <f>YEAR(Healthcare_Data_v1__4[[#This Row],[Date of Admission]])</f>
        <v>2021</v>
      </c>
      <c r="W9174">
        <f>DAY(Healthcare_Data_v1__4[[#This Row],[Date of Admission]])</f>
        <v>2</v>
      </c>
    </row>
    <row r="9175" spans="1:23" x14ac:dyDescent="0.3">
      <c r="A9175" t="s">
        <v>25909</v>
      </c>
      <c r="B9175">
        <v>21</v>
      </c>
      <c r="C9175" t="s">
        <v>12</v>
      </c>
      <c r="D9175" t="s">
        <v>15</v>
      </c>
      <c r="E9175" t="s">
        <v>25</v>
      </c>
      <c r="F9175" t="s">
        <v>4</v>
      </c>
      <c r="G9175" s="1">
        <v>44720</v>
      </c>
      <c r="H9175" t="s">
        <v>16660</v>
      </c>
      <c r="I9175" t="s">
        <v>2660</v>
      </c>
      <c r="J9175">
        <v>4049.2069670000001</v>
      </c>
      <c r="K9175" t="s">
        <v>63</v>
      </c>
      <c r="L9175">
        <v>22568</v>
      </c>
      <c r="M9175">
        <v>362</v>
      </c>
      <c r="N9175" t="s">
        <v>55</v>
      </c>
      <c r="O9175" s="1">
        <v>44721</v>
      </c>
      <c r="P9175" t="s">
        <v>85</v>
      </c>
      <c r="Q9175" t="s">
        <v>50</v>
      </c>
      <c r="R9175">
        <f>Healthcare_Data_v1__4[[#This Row],[Discharge Date]]-Healthcare_Data_v1__4[[#This Row],[Date of Admission]]</f>
        <v>1</v>
      </c>
      <c r="S9175" t="str" cm="1">
        <f t="array" ref="S9175">_xlfn.IFS( Healthcare_Data_v1__4[[#This Row],[Days of Stay]]&lt;10,"Low",Healthcare_Data_v1__4[[#This Row],[Days of Stay]]&lt;20,"Med",Healthcare_Data_v1__4[[#This Row],[Days of Stay]]&lt;=30,"High")</f>
        <v>Low</v>
      </c>
      <c r="T9175" t="str">
        <f>CONCATENATE(Healthcare_Data_v1__4[[#This Row],[Medical Condition]],Healthcare_Data_v1__4[[#This Row],[Duration]])</f>
        <v>DiabetesLow</v>
      </c>
      <c r="U9175">
        <f>MONTH(Healthcare_Data_v1__4[[#This Row],[Date of Admission]])</f>
        <v>6</v>
      </c>
      <c r="V9175">
        <f>YEAR(Healthcare_Data_v1__4[[#This Row],[Date of Admission]])</f>
        <v>2022</v>
      </c>
      <c r="W9175">
        <f>DAY(Healthcare_Data_v1__4[[#This Row],[Date of Admission]])</f>
        <v>8</v>
      </c>
    </row>
    <row r="9176" spans="1:23" x14ac:dyDescent="0.3">
      <c r="A9176" t="s">
        <v>1870</v>
      </c>
      <c r="B9176">
        <v>38</v>
      </c>
      <c r="C9176" t="s">
        <v>5</v>
      </c>
      <c r="D9176" t="s">
        <v>15</v>
      </c>
      <c r="E9176" t="s">
        <v>19</v>
      </c>
      <c r="F9176" t="s">
        <v>7</v>
      </c>
      <c r="G9176" s="1">
        <v>43775</v>
      </c>
      <c r="H9176" t="s">
        <v>2481</v>
      </c>
      <c r="I9176" t="s">
        <v>16661</v>
      </c>
      <c r="J9176">
        <v>4047.207727</v>
      </c>
      <c r="K9176" t="s">
        <v>69</v>
      </c>
      <c r="L9176">
        <v>14399</v>
      </c>
      <c r="M9176">
        <v>140</v>
      </c>
      <c r="N9176" t="s">
        <v>42</v>
      </c>
      <c r="O9176" s="1">
        <v>43785</v>
      </c>
      <c r="P9176" t="s">
        <v>49</v>
      </c>
      <c r="Q9176" t="s">
        <v>50</v>
      </c>
      <c r="R9176">
        <f>Healthcare_Data_v1__4[[#This Row],[Discharge Date]]-Healthcare_Data_v1__4[[#This Row],[Date of Admission]]</f>
        <v>10</v>
      </c>
      <c r="S9176" t="str" cm="1">
        <f t="array" ref="S9176">_xlfn.IFS( Healthcare_Data_v1__4[[#This Row],[Days of Stay]]&lt;10,"Low",Healthcare_Data_v1__4[[#This Row],[Days of Stay]]&lt;20,"Med",Healthcare_Data_v1__4[[#This Row],[Days of Stay]]&lt;=30,"High")</f>
        <v>Med</v>
      </c>
      <c r="T9176" t="str">
        <f>CONCATENATE(Healthcare_Data_v1__4[[#This Row],[Medical Condition]],Healthcare_Data_v1__4[[#This Row],[Duration]])</f>
        <v>ObesityMed</v>
      </c>
      <c r="U9176">
        <f>MONTH(Healthcare_Data_v1__4[[#This Row],[Date of Admission]])</f>
        <v>11</v>
      </c>
      <c r="V9176">
        <f>YEAR(Healthcare_Data_v1__4[[#This Row],[Date of Admission]])</f>
        <v>2019</v>
      </c>
      <c r="W9176">
        <f>DAY(Healthcare_Data_v1__4[[#This Row],[Date of Admission]])</f>
        <v>6</v>
      </c>
    </row>
    <row r="9177" spans="1:23" x14ac:dyDescent="0.3">
      <c r="A9177" t="s">
        <v>22767</v>
      </c>
      <c r="B9177">
        <v>56</v>
      </c>
      <c r="C9177" t="s">
        <v>3</v>
      </c>
      <c r="D9177" t="s">
        <v>16</v>
      </c>
      <c r="E9177" t="s">
        <v>25</v>
      </c>
      <c r="F9177" t="s">
        <v>10</v>
      </c>
      <c r="G9177" s="1">
        <v>44008</v>
      </c>
      <c r="H9177" t="s">
        <v>16662</v>
      </c>
      <c r="I9177" t="s">
        <v>16663</v>
      </c>
      <c r="J9177">
        <v>4046.4172560000002</v>
      </c>
      <c r="K9177" t="s">
        <v>41</v>
      </c>
      <c r="L9177">
        <v>19095</v>
      </c>
      <c r="M9177">
        <v>488</v>
      </c>
      <c r="N9177" t="s">
        <v>55</v>
      </c>
      <c r="O9177" s="1">
        <v>44009</v>
      </c>
      <c r="P9177" t="s">
        <v>56</v>
      </c>
      <c r="Q9177" t="s">
        <v>57</v>
      </c>
      <c r="R9177">
        <f>Healthcare_Data_v1__4[[#This Row],[Discharge Date]]-Healthcare_Data_v1__4[[#This Row],[Date of Admission]]</f>
        <v>1</v>
      </c>
      <c r="S9177" t="str" cm="1">
        <f t="array" ref="S9177">_xlfn.IFS( Healthcare_Data_v1__4[[#This Row],[Days of Stay]]&lt;10,"Low",Healthcare_Data_v1__4[[#This Row],[Days of Stay]]&lt;20,"Med",Healthcare_Data_v1__4[[#This Row],[Days of Stay]]&lt;=30,"High")</f>
        <v>Low</v>
      </c>
      <c r="T9177" t="str">
        <f>CONCATENATE(Healthcare_Data_v1__4[[#This Row],[Medical Condition]],Healthcare_Data_v1__4[[#This Row],[Duration]])</f>
        <v>HypertensionLow</v>
      </c>
      <c r="U9177">
        <f>MONTH(Healthcare_Data_v1__4[[#This Row],[Date of Admission]])</f>
        <v>6</v>
      </c>
      <c r="V9177">
        <f>YEAR(Healthcare_Data_v1__4[[#This Row],[Date of Admission]])</f>
        <v>2020</v>
      </c>
      <c r="W9177">
        <f>DAY(Healthcare_Data_v1__4[[#This Row],[Date of Admission]])</f>
        <v>26</v>
      </c>
    </row>
    <row r="9178" spans="1:23" x14ac:dyDescent="0.3">
      <c r="A9178" t="s">
        <v>25910</v>
      </c>
      <c r="B9178">
        <v>49</v>
      </c>
      <c r="C9178" t="s">
        <v>8</v>
      </c>
      <c r="D9178" t="s">
        <v>16</v>
      </c>
      <c r="E9178" t="s">
        <v>24</v>
      </c>
      <c r="F9178" t="s">
        <v>7</v>
      </c>
      <c r="G9178" s="1">
        <v>45039</v>
      </c>
      <c r="H9178" t="s">
        <v>16664</v>
      </c>
      <c r="I9178" t="s">
        <v>16665</v>
      </c>
      <c r="J9178">
        <v>4045.7148590000002</v>
      </c>
      <c r="K9178" t="s">
        <v>69</v>
      </c>
      <c r="L9178">
        <v>13373</v>
      </c>
      <c r="M9178">
        <v>399</v>
      </c>
      <c r="N9178" t="s">
        <v>48</v>
      </c>
      <c r="O9178" s="1">
        <v>45058</v>
      </c>
      <c r="P9178" t="s">
        <v>60</v>
      </c>
      <c r="Q9178" t="s">
        <v>50</v>
      </c>
      <c r="R9178">
        <f>Healthcare_Data_v1__4[[#This Row],[Discharge Date]]-Healthcare_Data_v1__4[[#This Row],[Date of Admission]]</f>
        <v>19</v>
      </c>
      <c r="S9178" t="str" cm="1">
        <f t="array" ref="S9178">_xlfn.IFS( Healthcare_Data_v1__4[[#This Row],[Days of Stay]]&lt;10,"Low",Healthcare_Data_v1__4[[#This Row],[Days of Stay]]&lt;20,"Med",Healthcare_Data_v1__4[[#This Row],[Days of Stay]]&lt;=30,"High")</f>
        <v>Med</v>
      </c>
      <c r="T9178" t="str">
        <f>CONCATENATE(Healthcare_Data_v1__4[[#This Row],[Medical Condition]],Healthcare_Data_v1__4[[#This Row],[Duration]])</f>
        <v>ObesityMed</v>
      </c>
      <c r="U9178">
        <f>MONTH(Healthcare_Data_v1__4[[#This Row],[Date of Admission]])</f>
        <v>4</v>
      </c>
      <c r="V9178">
        <f>YEAR(Healthcare_Data_v1__4[[#This Row],[Date of Admission]])</f>
        <v>2023</v>
      </c>
      <c r="W9178">
        <f>DAY(Healthcare_Data_v1__4[[#This Row],[Date of Admission]])</f>
        <v>23</v>
      </c>
    </row>
    <row r="9179" spans="1:23" x14ac:dyDescent="0.3">
      <c r="A9179" t="s">
        <v>25911</v>
      </c>
      <c r="B9179">
        <v>58</v>
      </c>
      <c r="C9179" t="s">
        <v>3</v>
      </c>
      <c r="D9179" t="s">
        <v>15</v>
      </c>
      <c r="E9179" t="s">
        <v>23</v>
      </c>
      <c r="F9179" t="s">
        <v>11</v>
      </c>
      <c r="G9179" s="1">
        <v>45122</v>
      </c>
      <c r="H9179" t="s">
        <v>16666</v>
      </c>
      <c r="I9179" t="s">
        <v>16667</v>
      </c>
      <c r="J9179">
        <v>4040.752097</v>
      </c>
      <c r="K9179" t="s">
        <v>66</v>
      </c>
      <c r="L9179">
        <v>21971</v>
      </c>
      <c r="M9179">
        <v>239</v>
      </c>
      <c r="N9179" t="s">
        <v>48</v>
      </c>
      <c r="O9179" s="1">
        <v>45134</v>
      </c>
      <c r="P9179" t="s">
        <v>49</v>
      </c>
      <c r="Q9179" t="s">
        <v>50</v>
      </c>
      <c r="R9179">
        <f>Healthcare_Data_v1__4[[#This Row],[Discharge Date]]-Healthcare_Data_v1__4[[#This Row],[Date of Admission]]</f>
        <v>12</v>
      </c>
      <c r="S9179" t="str" cm="1">
        <f t="array" ref="S9179">_xlfn.IFS( Healthcare_Data_v1__4[[#This Row],[Days of Stay]]&lt;10,"Low",Healthcare_Data_v1__4[[#This Row],[Days of Stay]]&lt;20,"Med",Healthcare_Data_v1__4[[#This Row],[Days of Stay]]&lt;=30,"High")</f>
        <v>Med</v>
      </c>
      <c r="T9179" t="str">
        <f>CONCATENATE(Healthcare_Data_v1__4[[#This Row],[Medical Condition]],Healthcare_Data_v1__4[[#This Row],[Duration]])</f>
        <v>CancerMed</v>
      </c>
      <c r="U9179">
        <f>MONTH(Healthcare_Data_v1__4[[#This Row],[Date of Admission]])</f>
        <v>7</v>
      </c>
      <c r="V9179">
        <f>YEAR(Healthcare_Data_v1__4[[#This Row],[Date of Admission]])</f>
        <v>2023</v>
      </c>
      <c r="W9179">
        <f>DAY(Healthcare_Data_v1__4[[#This Row],[Date of Admission]])</f>
        <v>15</v>
      </c>
    </row>
    <row r="9180" spans="1:23" x14ac:dyDescent="0.3">
      <c r="A9180" t="s">
        <v>25912</v>
      </c>
      <c r="B9180">
        <v>75</v>
      </c>
      <c r="C9180" t="s">
        <v>3</v>
      </c>
      <c r="D9180" t="s">
        <v>15</v>
      </c>
      <c r="E9180" t="s">
        <v>20</v>
      </c>
      <c r="F9180" t="s">
        <v>7</v>
      </c>
      <c r="G9180" s="1">
        <v>44083</v>
      </c>
      <c r="H9180" t="s">
        <v>16668</v>
      </c>
      <c r="I9180" t="s">
        <v>16669</v>
      </c>
      <c r="J9180">
        <v>4037.250415</v>
      </c>
      <c r="K9180" t="s">
        <v>41</v>
      </c>
      <c r="L9180">
        <v>3237</v>
      </c>
      <c r="M9180">
        <v>236</v>
      </c>
      <c r="N9180" t="s">
        <v>55</v>
      </c>
      <c r="O9180" s="1">
        <v>44113</v>
      </c>
      <c r="P9180" t="s">
        <v>85</v>
      </c>
      <c r="Q9180" t="s">
        <v>50</v>
      </c>
      <c r="R9180">
        <f>Healthcare_Data_v1__4[[#This Row],[Discharge Date]]-Healthcare_Data_v1__4[[#This Row],[Date of Admission]]</f>
        <v>30</v>
      </c>
      <c r="S9180" t="str" cm="1">
        <f t="array" ref="S9180">_xlfn.IFS( Healthcare_Data_v1__4[[#This Row],[Days of Stay]]&lt;10,"Low",Healthcare_Data_v1__4[[#This Row],[Days of Stay]]&lt;20,"Med",Healthcare_Data_v1__4[[#This Row],[Days of Stay]]&lt;=30,"High")</f>
        <v>High</v>
      </c>
      <c r="T9180" t="str">
        <f>CONCATENATE(Healthcare_Data_v1__4[[#This Row],[Medical Condition]],Healthcare_Data_v1__4[[#This Row],[Duration]])</f>
        <v>ObesityHigh</v>
      </c>
      <c r="U9180">
        <f>MONTH(Healthcare_Data_v1__4[[#This Row],[Date of Admission]])</f>
        <v>9</v>
      </c>
      <c r="V9180">
        <f>YEAR(Healthcare_Data_v1__4[[#This Row],[Date of Admission]])</f>
        <v>2020</v>
      </c>
      <c r="W9180">
        <f>DAY(Healthcare_Data_v1__4[[#This Row],[Date of Admission]])</f>
        <v>9</v>
      </c>
    </row>
    <row r="9181" spans="1:23" x14ac:dyDescent="0.3">
      <c r="A9181" t="s">
        <v>25913</v>
      </c>
      <c r="B9181">
        <v>33</v>
      </c>
      <c r="C9181" t="s">
        <v>5</v>
      </c>
      <c r="D9181" t="s">
        <v>15</v>
      </c>
      <c r="E9181" t="s">
        <v>26</v>
      </c>
      <c r="F9181" t="s">
        <v>10</v>
      </c>
      <c r="G9181" s="1">
        <v>43502</v>
      </c>
      <c r="H9181" t="s">
        <v>16670</v>
      </c>
      <c r="I9181" t="s">
        <v>16671</v>
      </c>
      <c r="J9181">
        <v>4033.6276979999998</v>
      </c>
      <c r="K9181" t="s">
        <v>47</v>
      </c>
      <c r="L9181">
        <v>14414</v>
      </c>
      <c r="M9181">
        <v>496</v>
      </c>
      <c r="N9181" t="s">
        <v>55</v>
      </c>
      <c r="O9181" s="1">
        <v>43520</v>
      </c>
      <c r="P9181" t="s">
        <v>49</v>
      </c>
      <c r="Q9181" t="s">
        <v>57</v>
      </c>
      <c r="R9181">
        <f>Healthcare_Data_v1__4[[#This Row],[Discharge Date]]-Healthcare_Data_v1__4[[#This Row],[Date of Admission]]</f>
        <v>18</v>
      </c>
      <c r="S9181" t="str" cm="1">
        <f t="array" ref="S9181">_xlfn.IFS( Healthcare_Data_v1__4[[#This Row],[Days of Stay]]&lt;10,"Low",Healthcare_Data_v1__4[[#This Row],[Days of Stay]]&lt;20,"Med",Healthcare_Data_v1__4[[#This Row],[Days of Stay]]&lt;=30,"High")</f>
        <v>Med</v>
      </c>
      <c r="T9181" t="str">
        <f>CONCATENATE(Healthcare_Data_v1__4[[#This Row],[Medical Condition]],Healthcare_Data_v1__4[[#This Row],[Duration]])</f>
        <v>HypertensionMed</v>
      </c>
      <c r="U9181">
        <f>MONTH(Healthcare_Data_v1__4[[#This Row],[Date of Admission]])</f>
        <v>2</v>
      </c>
      <c r="V9181">
        <f>YEAR(Healthcare_Data_v1__4[[#This Row],[Date of Admission]])</f>
        <v>2019</v>
      </c>
      <c r="W9181">
        <f>DAY(Healthcare_Data_v1__4[[#This Row],[Date of Admission]])</f>
        <v>6</v>
      </c>
    </row>
    <row r="9182" spans="1:23" x14ac:dyDescent="0.3">
      <c r="A9182" t="s">
        <v>25914</v>
      </c>
      <c r="B9182">
        <v>74</v>
      </c>
      <c r="C9182" t="s">
        <v>3</v>
      </c>
      <c r="D9182" t="s">
        <v>16</v>
      </c>
      <c r="E9182" t="s">
        <v>23</v>
      </c>
      <c r="F9182" t="s">
        <v>4</v>
      </c>
      <c r="G9182" s="1">
        <v>43546</v>
      </c>
      <c r="H9182" t="s">
        <v>16672</v>
      </c>
      <c r="I9182" t="s">
        <v>16673</v>
      </c>
      <c r="J9182">
        <v>4031.8493389999999</v>
      </c>
      <c r="K9182" t="s">
        <v>41</v>
      </c>
      <c r="L9182">
        <v>23640</v>
      </c>
      <c r="M9182">
        <v>366</v>
      </c>
      <c r="N9182" t="s">
        <v>48</v>
      </c>
      <c r="O9182" s="1">
        <v>43565</v>
      </c>
      <c r="P9182" t="s">
        <v>60</v>
      </c>
      <c r="Q9182" t="s">
        <v>44</v>
      </c>
      <c r="R9182">
        <f>Healthcare_Data_v1__4[[#This Row],[Discharge Date]]-Healthcare_Data_v1__4[[#This Row],[Date of Admission]]</f>
        <v>19</v>
      </c>
      <c r="S9182" t="str" cm="1">
        <f t="array" ref="S9182">_xlfn.IFS( Healthcare_Data_v1__4[[#This Row],[Days of Stay]]&lt;10,"Low",Healthcare_Data_v1__4[[#This Row],[Days of Stay]]&lt;20,"Med",Healthcare_Data_v1__4[[#This Row],[Days of Stay]]&lt;=30,"High")</f>
        <v>Med</v>
      </c>
      <c r="T9182" t="str">
        <f>CONCATENATE(Healthcare_Data_v1__4[[#This Row],[Medical Condition]],Healthcare_Data_v1__4[[#This Row],[Duration]])</f>
        <v>DiabetesMed</v>
      </c>
      <c r="U9182">
        <f>MONTH(Healthcare_Data_v1__4[[#This Row],[Date of Admission]])</f>
        <v>3</v>
      </c>
      <c r="V9182">
        <f>YEAR(Healthcare_Data_v1__4[[#This Row],[Date of Admission]])</f>
        <v>2019</v>
      </c>
      <c r="W9182">
        <f>DAY(Healthcare_Data_v1__4[[#This Row],[Date of Admission]])</f>
        <v>22</v>
      </c>
    </row>
    <row r="9183" spans="1:23" x14ac:dyDescent="0.3">
      <c r="A9183" t="s">
        <v>25915</v>
      </c>
      <c r="B9183">
        <v>44</v>
      </c>
      <c r="C9183" t="s">
        <v>8</v>
      </c>
      <c r="D9183" t="s">
        <v>16</v>
      </c>
      <c r="E9183" t="s">
        <v>20</v>
      </c>
      <c r="F9183" t="s">
        <v>6</v>
      </c>
      <c r="G9183" s="1">
        <v>43439</v>
      </c>
      <c r="H9183" t="s">
        <v>16674</v>
      </c>
      <c r="I9183" t="s">
        <v>16675</v>
      </c>
      <c r="J9183">
        <v>4027.9207409999999</v>
      </c>
      <c r="K9183" t="s">
        <v>63</v>
      </c>
      <c r="L9183">
        <v>36046</v>
      </c>
      <c r="M9183">
        <v>349</v>
      </c>
      <c r="N9183" t="s">
        <v>42</v>
      </c>
      <c r="O9183" s="1">
        <v>43449</v>
      </c>
      <c r="P9183" t="s">
        <v>43</v>
      </c>
      <c r="Q9183" t="s">
        <v>57</v>
      </c>
      <c r="R9183">
        <f>Healthcare_Data_v1__4[[#This Row],[Discharge Date]]-Healthcare_Data_v1__4[[#This Row],[Date of Admission]]</f>
        <v>10</v>
      </c>
      <c r="S9183" t="str" cm="1">
        <f t="array" ref="S9183">_xlfn.IFS( Healthcare_Data_v1__4[[#This Row],[Days of Stay]]&lt;10,"Low",Healthcare_Data_v1__4[[#This Row],[Days of Stay]]&lt;20,"Med",Healthcare_Data_v1__4[[#This Row],[Days of Stay]]&lt;=30,"High")</f>
        <v>Med</v>
      </c>
      <c r="T9183" t="str">
        <f>CONCATENATE(Healthcare_Data_v1__4[[#This Row],[Medical Condition]],Healthcare_Data_v1__4[[#This Row],[Duration]])</f>
        <v>AsthmaMed</v>
      </c>
      <c r="U9183">
        <f>MONTH(Healthcare_Data_v1__4[[#This Row],[Date of Admission]])</f>
        <v>12</v>
      </c>
      <c r="V9183">
        <f>YEAR(Healthcare_Data_v1__4[[#This Row],[Date of Admission]])</f>
        <v>2018</v>
      </c>
      <c r="W9183">
        <f>DAY(Healthcare_Data_v1__4[[#This Row],[Date of Admission]])</f>
        <v>5</v>
      </c>
    </row>
    <row r="9184" spans="1:23" x14ac:dyDescent="0.3">
      <c r="A9184" t="s">
        <v>16676</v>
      </c>
      <c r="B9184">
        <v>57</v>
      </c>
      <c r="C9184" t="s">
        <v>3</v>
      </c>
      <c r="D9184" t="s">
        <v>16</v>
      </c>
      <c r="E9184" t="s">
        <v>20</v>
      </c>
      <c r="F9184" t="s">
        <v>9</v>
      </c>
      <c r="G9184" s="1">
        <v>43837</v>
      </c>
      <c r="H9184" t="s">
        <v>4534</v>
      </c>
      <c r="I9184" t="s">
        <v>2232</v>
      </c>
      <c r="J9184">
        <v>4027.2041380000001</v>
      </c>
      <c r="K9184" t="s">
        <v>63</v>
      </c>
      <c r="L9184">
        <v>18673</v>
      </c>
      <c r="M9184">
        <v>125</v>
      </c>
      <c r="N9184" t="s">
        <v>42</v>
      </c>
      <c r="O9184" s="1">
        <v>43848</v>
      </c>
      <c r="P9184" t="s">
        <v>49</v>
      </c>
      <c r="Q9184" t="s">
        <v>57</v>
      </c>
      <c r="R9184">
        <f>Healthcare_Data_v1__4[[#This Row],[Discharge Date]]-Healthcare_Data_v1__4[[#This Row],[Date of Admission]]</f>
        <v>11</v>
      </c>
      <c r="S9184" t="str" cm="1">
        <f t="array" ref="S9184">_xlfn.IFS( Healthcare_Data_v1__4[[#This Row],[Days of Stay]]&lt;10,"Low",Healthcare_Data_v1__4[[#This Row],[Days of Stay]]&lt;20,"Med",Healthcare_Data_v1__4[[#This Row],[Days of Stay]]&lt;=30,"High")</f>
        <v>Med</v>
      </c>
      <c r="T9184" t="str">
        <f>CONCATENATE(Healthcare_Data_v1__4[[#This Row],[Medical Condition]],Healthcare_Data_v1__4[[#This Row],[Duration]])</f>
        <v>ArthritisMed</v>
      </c>
      <c r="U9184">
        <f>MONTH(Healthcare_Data_v1__4[[#This Row],[Date of Admission]])</f>
        <v>1</v>
      </c>
      <c r="V9184">
        <f>YEAR(Healthcare_Data_v1__4[[#This Row],[Date of Admission]])</f>
        <v>2020</v>
      </c>
      <c r="W9184">
        <f>DAY(Healthcare_Data_v1__4[[#This Row],[Date of Admission]])</f>
        <v>7</v>
      </c>
    </row>
    <row r="9185" spans="1:23" x14ac:dyDescent="0.3">
      <c r="A9185" t="s">
        <v>25916</v>
      </c>
      <c r="B9185">
        <v>66</v>
      </c>
      <c r="C9185" t="s">
        <v>3</v>
      </c>
      <c r="D9185" t="s">
        <v>15</v>
      </c>
      <c r="E9185" t="s">
        <v>21</v>
      </c>
      <c r="F9185" t="s">
        <v>4</v>
      </c>
      <c r="G9185" s="1">
        <v>43930</v>
      </c>
      <c r="H9185" t="s">
        <v>16677</v>
      </c>
      <c r="I9185" t="s">
        <v>16678</v>
      </c>
      <c r="J9185">
        <v>4026.755396</v>
      </c>
      <c r="K9185" t="s">
        <v>47</v>
      </c>
      <c r="L9185">
        <v>30832</v>
      </c>
      <c r="M9185">
        <v>295</v>
      </c>
      <c r="N9185" t="s">
        <v>55</v>
      </c>
      <c r="O9185" s="1">
        <v>43957</v>
      </c>
      <c r="P9185" t="s">
        <v>49</v>
      </c>
      <c r="Q9185" t="s">
        <v>57</v>
      </c>
      <c r="R9185">
        <f>Healthcare_Data_v1__4[[#This Row],[Discharge Date]]-Healthcare_Data_v1__4[[#This Row],[Date of Admission]]</f>
        <v>27</v>
      </c>
      <c r="S9185" t="str" cm="1">
        <f t="array" ref="S9185">_xlfn.IFS( Healthcare_Data_v1__4[[#This Row],[Days of Stay]]&lt;10,"Low",Healthcare_Data_v1__4[[#This Row],[Days of Stay]]&lt;20,"Med",Healthcare_Data_v1__4[[#This Row],[Days of Stay]]&lt;=30,"High")</f>
        <v>High</v>
      </c>
      <c r="T9185" t="str">
        <f>CONCATENATE(Healthcare_Data_v1__4[[#This Row],[Medical Condition]],Healthcare_Data_v1__4[[#This Row],[Duration]])</f>
        <v>DiabetesHigh</v>
      </c>
      <c r="U9185">
        <f>MONTH(Healthcare_Data_v1__4[[#This Row],[Date of Admission]])</f>
        <v>4</v>
      </c>
      <c r="V9185">
        <f>YEAR(Healthcare_Data_v1__4[[#This Row],[Date of Admission]])</f>
        <v>2020</v>
      </c>
      <c r="W9185">
        <f>DAY(Healthcare_Data_v1__4[[#This Row],[Date of Admission]])</f>
        <v>9</v>
      </c>
    </row>
    <row r="9186" spans="1:23" x14ac:dyDescent="0.3">
      <c r="A9186" t="s">
        <v>25917</v>
      </c>
      <c r="B9186">
        <v>52</v>
      </c>
      <c r="C9186" t="s">
        <v>8</v>
      </c>
      <c r="D9186" t="s">
        <v>16</v>
      </c>
      <c r="E9186" t="s">
        <v>20</v>
      </c>
      <c r="F9186" t="s">
        <v>9</v>
      </c>
      <c r="G9186" s="1">
        <v>44179</v>
      </c>
      <c r="H9186" t="s">
        <v>16679</v>
      </c>
      <c r="I9186" t="s">
        <v>16680</v>
      </c>
      <c r="J9186">
        <v>4020.6565380000002</v>
      </c>
      <c r="K9186" t="s">
        <v>69</v>
      </c>
      <c r="L9186">
        <v>14247</v>
      </c>
      <c r="M9186">
        <v>313</v>
      </c>
      <c r="N9186" t="s">
        <v>42</v>
      </c>
      <c r="O9186" s="1">
        <v>44181</v>
      </c>
      <c r="P9186" t="s">
        <v>60</v>
      </c>
      <c r="Q9186" t="s">
        <v>50</v>
      </c>
      <c r="R9186">
        <f>Healthcare_Data_v1__4[[#This Row],[Discharge Date]]-Healthcare_Data_v1__4[[#This Row],[Date of Admission]]</f>
        <v>2</v>
      </c>
      <c r="S9186" t="str" cm="1">
        <f t="array" ref="S9186">_xlfn.IFS( Healthcare_Data_v1__4[[#This Row],[Days of Stay]]&lt;10,"Low",Healthcare_Data_v1__4[[#This Row],[Days of Stay]]&lt;20,"Med",Healthcare_Data_v1__4[[#This Row],[Days of Stay]]&lt;=30,"High")</f>
        <v>Low</v>
      </c>
      <c r="T9186" t="str">
        <f>CONCATENATE(Healthcare_Data_v1__4[[#This Row],[Medical Condition]],Healthcare_Data_v1__4[[#This Row],[Duration]])</f>
        <v>ArthritisLow</v>
      </c>
      <c r="U9186">
        <f>MONTH(Healthcare_Data_v1__4[[#This Row],[Date of Admission]])</f>
        <v>12</v>
      </c>
      <c r="V9186">
        <f>YEAR(Healthcare_Data_v1__4[[#This Row],[Date of Admission]])</f>
        <v>2020</v>
      </c>
      <c r="W9186">
        <f>DAY(Healthcare_Data_v1__4[[#This Row],[Date of Admission]])</f>
        <v>14</v>
      </c>
    </row>
    <row r="9187" spans="1:23" x14ac:dyDescent="0.3">
      <c r="A9187" t="s">
        <v>25918</v>
      </c>
      <c r="B9187">
        <v>37</v>
      </c>
      <c r="C9187" t="s">
        <v>5</v>
      </c>
      <c r="D9187" t="s">
        <v>15</v>
      </c>
      <c r="E9187" t="s">
        <v>24</v>
      </c>
      <c r="F9187" t="s">
        <v>9</v>
      </c>
      <c r="G9187" s="1">
        <v>44770</v>
      </c>
      <c r="H9187" t="s">
        <v>16681</v>
      </c>
      <c r="I9187" t="s">
        <v>16682</v>
      </c>
      <c r="J9187">
        <v>4016.962434</v>
      </c>
      <c r="K9187" t="s">
        <v>63</v>
      </c>
      <c r="L9187">
        <v>31720</v>
      </c>
      <c r="M9187">
        <v>113</v>
      </c>
      <c r="N9187" t="s">
        <v>42</v>
      </c>
      <c r="O9187" s="1">
        <v>44775</v>
      </c>
      <c r="P9187" t="s">
        <v>56</v>
      </c>
      <c r="Q9187" t="s">
        <v>50</v>
      </c>
      <c r="R9187">
        <f>Healthcare_Data_v1__4[[#This Row],[Discharge Date]]-Healthcare_Data_v1__4[[#This Row],[Date of Admission]]</f>
        <v>5</v>
      </c>
      <c r="S9187" t="str" cm="1">
        <f t="array" ref="S9187">_xlfn.IFS( Healthcare_Data_v1__4[[#This Row],[Days of Stay]]&lt;10,"Low",Healthcare_Data_v1__4[[#This Row],[Days of Stay]]&lt;20,"Med",Healthcare_Data_v1__4[[#This Row],[Days of Stay]]&lt;=30,"High")</f>
        <v>Low</v>
      </c>
      <c r="T9187" t="str">
        <f>CONCATENATE(Healthcare_Data_v1__4[[#This Row],[Medical Condition]],Healthcare_Data_v1__4[[#This Row],[Duration]])</f>
        <v>ArthritisLow</v>
      </c>
      <c r="U9187">
        <f>MONTH(Healthcare_Data_v1__4[[#This Row],[Date of Admission]])</f>
        <v>7</v>
      </c>
      <c r="V9187">
        <f>YEAR(Healthcare_Data_v1__4[[#This Row],[Date of Admission]])</f>
        <v>2022</v>
      </c>
      <c r="W9187">
        <f>DAY(Healthcare_Data_v1__4[[#This Row],[Date of Admission]])</f>
        <v>28</v>
      </c>
    </row>
    <row r="9188" spans="1:23" x14ac:dyDescent="0.3">
      <c r="A9188" t="s">
        <v>25919</v>
      </c>
      <c r="B9188">
        <v>19</v>
      </c>
      <c r="C9188" t="s">
        <v>12</v>
      </c>
      <c r="D9188" t="s">
        <v>15</v>
      </c>
      <c r="E9188" t="s">
        <v>26</v>
      </c>
      <c r="F9188" t="s">
        <v>6</v>
      </c>
      <c r="G9188" s="1">
        <v>44530</v>
      </c>
      <c r="H9188" t="s">
        <v>16683</v>
      </c>
      <c r="I9188" t="s">
        <v>16684</v>
      </c>
      <c r="J9188">
        <v>4015.3607649999999</v>
      </c>
      <c r="K9188" t="s">
        <v>63</v>
      </c>
      <c r="L9188">
        <v>15983</v>
      </c>
      <c r="M9188">
        <v>464</v>
      </c>
      <c r="N9188" t="s">
        <v>55</v>
      </c>
      <c r="O9188" s="1">
        <v>44553</v>
      </c>
      <c r="P9188" t="s">
        <v>49</v>
      </c>
      <c r="Q9188" t="s">
        <v>44</v>
      </c>
      <c r="R9188">
        <f>Healthcare_Data_v1__4[[#This Row],[Discharge Date]]-Healthcare_Data_v1__4[[#This Row],[Date of Admission]]</f>
        <v>23</v>
      </c>
      <c r="S9188" t="str" cm="1">
        <f t="array" ref="S9188">_xlfn.IFS( Healthcare_Data_v1__4[[#This Row],[Days of Stay]]&lt;10,"Low",Healthcare_Data_v1__4[[#This Row],[Days of Stay]]&lt;20,"Med",Healthcare_Data_v1__4[[#This Row],[Days of Stay]]&lt;=30,"High")</f>
        <v>High</v>
      </c>
      <c r="T9188" t="str">
        <f>CONCATENATE(Healthcare_Data_v1__4[[#This Row],[Medical Condition]],Healthcare_Data_v1__4[[#This Row],[Duration]])</f>
        <v>AsthmaHigh</v>
      </c>
      <c r="U9188">
        <f>MONTH(Healthcare_Data_v1__4[[#This Row],[Date of Admission]])</f>
        <v>11</v>
      </c>
      <c r="V9188">
        <f>YEAR(Healthcare_Data_v1__4[[#This Row],[Date of Admission]])</f>
        <v>2021</v>
      </c>
      <c r="W9188">
        <f>DAY(Healthcare_Data_v1__4[[#This Row],[Date of Admission]])</f>
        <v>30</v>
      </c>
    </row>
    <row r="9189" spans="1:23" x14ac:dyDescent="0.3">
      <c r="A9189" t="s">
        <v>25920</v>
      </c>
      <c r="B9189">
        <v>76</v>
      </c>
      <c r="C9189" t="s">
        <v>3</v>
      </c>
      <c r="D9189" t="s">
        <v>15</v>
      </c>
      <c r="E9189" t="s">
        <v>19</v>
      </c>
      <c r="F9189" t="s">
        <v>7</v>
      </c>
      <c r="G9189" s="1">
        <v>44547</v>
      </c>
      <c r="H9189" t="s">
        <v>16685</v>
      </c>
      <c r="I9189" t="s">
        <v>16686</v>
      </c>
      <c r="J9189">
        <v>4014.6943689999998</v>
      </c>
      <c r="K9189" t="s">
        <v>69</v>
      </c>
      <c r="L9189">
        <v>13601</v>
      </c>
      <c r="M9189">
        <v>248</v>
      </c>
      <c r="N9189" t="s">
        <v>42</v>
      </c>
      <c r="O9189" s="1">
        <v>44550</v>
      </c>
      <c r="P9189" t="s">
        <v>43</v>
      </c>
      <c r="Q9189" t="s">
        <v>50</v>
      </c>
      <c r="R9189">
        <f>Healthcare_Data_v1__4[[#This Row],[Discharge Date]]-Healthcare_Data_v1__4[[#This Row],[Date of Admission]]</f>
        <v>3</v>
      </c>
      <c r="S9189" t="str" cm="1">
        <f t="array" ref="S9189">_xlfn.IFS( Healthcare_Data_v1__4[[#This Row],[Days of Stay]]&lt;10,"Low",Healthcare_Data_v1__4[[#This Row],[Days of Stay]]&lt;20,"Med",Healthcare_Data_v1__4[[#This Row],[Days of Stay]]&lt;=30,"High")</f>
        <v>Low</v>
      </c>
      <c r="T9189" t="str">
        <f>CONCATENATE(Healthcare_Data_v1__4[[#This Row],[Medical Condition]],Healthcare_Data_v1__4[[#This Row],[Duration]])</f>
        <v>ObesityLow</v>
      </c>
      <c r="U9189">
        <f>MONTH(Healthcare_Data_v1__4[[#This Row],[Date of Admission]])</f>
        <v>12</v>
      </c>
      <c r="V9189">
        <f>YEAR(Healthcare_Data_v1__4[[#This Row],[Date of Admission]])</f>
        <v>2021</v>
      </c>
      <c r="W9189">
        <f>DAY(Healthcare_Data_v1__4[[#This Row],[Date of Admission]])</f>
        <v>17</v>
      </c>
    </row>
    <row r="9190" spans="1:23" x14ac:dyDescent="0.3">
      <c r="A9190" t="s">
        <v>25921</v>
      </c>
      <c r="B9190">
        <v>82</v>
      </c>
      <c r="C9190" t="s">
        <v>3</v>
      </c>
      <c r="D9190" t="s">
        <v>15</v>
      </c>
      <c r="E9190" t="s">
        <v>24</v>
      </c>
      <c r="F9190" t="s">
        <v>7</v>
      </c>
      <c r="G9190" s="1">
        <v>43784</v>
      </c>
      <c r="H9190" t="s">
        <v>4451</v>
      </c>
      <c r="I9190" t="s">
        <v>1558</v>
      </c>
      <c r="J9190">
        <v>4014.0558580000002</v>
      </c>
      <c r="K9190" t="s">
        <v>41</v>
      </c>
      <c r="L9190">
        <v>9260</v>
      </c>
      <c r="M9190">
        <v>410</v>
      </c>
      <c r="N9190" t="s">
        <v>48</v>
      </c>
      <c r="O9190" s="1">
        <v>43814</v>
      </c>
      <c r="P9190" t="s">
        <v>56</v>
      </c>
      <c r="Q9190" t="s">
        <v>50</v>
      </c>
      <c r="R9190">
        <f>Healthcare_Data_v1__4[[#This Row],[Discharge Date]]-Healthcare_Data_v1__4[[#This Row],[Date of Admission]]</f>
        <v>30</v>
      </c>
      <c r="S9190" t="str" cm="1">
        <f t="array" ref="S9190">_xlfn.IFS( Healthcare_Data_v1__4[[#This Row],[Days of Stay]]&lt;10,"Low",Healthcare_Data_v1__4[[#This Row],[Days of Stay]]&lt;20,"Med",Healthcare_Data_v1__4[[#This Row],[Days of Stay]]&lt;=30,"High")</f>
        <v>High</v>
      </c>
      <c r="T9190" t="str">
        <f>CONCATENATE(Healthcare_Data_v1__4[[#This Row],[Medical Condition]],Healthcare_Data_v1__4[[#This Row],[Duration]])</f>
        <v>ObesityHigh</v>
      </c>
      <c r="U9190">
        <f>MONTH(Healthcare_Data_v1__4[[#This Row],[Date of Admission]])</f>
        <v>11</v>
      </c>
      <c r="V9190">
        <f>YEAR(Healthcare_Data_v1__4[[#This Row],[Date of Admission]])</f>
        <v>2019</v>
      </c>
      <c r="W9190">
        <f>DAY(Healthcare_Data_v1__4[[#This Row],[Date of Admission]])</f>
        <v>15</v>
      </c>
    </row>
    <row r="9191" spans="1:23" x14ac:dyDescent="0.3">
      <c r="A9191" t="s">
        <v>11546</v>
      </c>
      <c r="B9191">
        <v>82</v>
      </c>
      <c r="C9191" t="s">
        <v>3</v>
      </c>
      <c r="D9191" t="s">
        <v>16</v>
      </c>
      <c r="E9191" t="s">
        <v>24</v>
      </c>
      <c r="F9191" t="s">
        <v>7</v>
      </c>
      <c r="G9191" s="1">
        <v>45156</v>
      </c>
      <c r="H9191" t="s">
        <v>5557</v>
      </c>
      <c r="I9191" t="s">
        <v>16687</v>
      </c>
      <c r="J9191">
        <v>4013.3298970000001</v>
      </c>
      <c r="K9191" t="s">
        <v>69</v>
      </c>
      <c r="L9191">
        <v>3510</v>
      </c>
      <c r="M9191">
        <v>270</v>
      </c>
      <c r="N9191" t="s">
        <v>48</v>
      </c>
      <c r="O9191" s="1">
        <v>45182</v>
      </c>
      <c r="P9191" t="s">
        <v>49</v>
      </c>
      <c r="Q9191" t="s">
        <v>50</v>
      </c>
      <c r="R9191">
        <f>Healthcare_Data_v1__4[[#This Row],[Discharge Date]]-Healthcare_Data_v1__4[[#This Row],[Date of Admission]]</f>
        <v>26</v>
      </c>
      <c r="S9191" t="str" cm="1">
        <f t="array" ref="S9191">_xlfn.IFS( Healthcare_Data_v1__4[[#This Row],[Days of Stay]]&lt;10,"Low",Healthcare_Data_v1__4[[#This Row],[Days of Stay]]&lt;20,"Med",Healthcare_Data_v1__4[[#This Row],[Days of Stay]]&lt;=30,"High")</f>
        <v>High</v>
      </c>
      <c r="T9191" t="str">
        <f>CONCATENATE(Healthcare_Data_v1__4[[#This Row],[Medical Condition]],Healthcare_Data_v1__4[[#This Row],[Duration]])</f>
        <v>ObesityHigh</v>
      </c>
      <c r="U9191">
        <f>MONTH(Healthcare_Data_v1__4[[#This Row],[Date of Admission]])</f>
        <v>8</v>
      </c>
      <c r="V9191">
        <f>YEAR(Healthcare_Data_v1__4[[#This Row],[Date of Admission]])</f>
        <v>2023</v>
      </c>
      <c r="W9191">
        <f>DAY(Healthcare_Data_v1__4[[#This Row],[Date of Admission]])</f>
        <v>18</v>
      </c>
    </row>
    <row r="9192" spans="1:23" x14ac:dyDescent="0.3">
      <c r="A9192" t="s">
        <v>25922</v>
      </c>
      <c r="B9192">
        <v>38</v>
      </c>
      <c r="C9192" t="s">
        <v>5</v>
      </c>
      <c r="D9192" t="s">
        <v>16</v>
      </c>
      <c r="E9192" t="s">
        <v>26</v>
      </c>
      <c r="F9192" t="s">
        <v>9</v>
      </c>
      <c r="G9192" s="1">
        <v>44562</v>
      </c>
      <c r="H9192" t="s">
        <v>16688</v>
      </c>
      <c r="I9192" t="s">
        <v>16689</v>
      </c>
      <c r="J9192">
        <v>4009.5730309999999</v>
      </c>
      <c r="K9192" t="s">
        <v>69</v>
      </c>
      <c r="L9192">
        <v>28515</v>
      </c>
      <c r="M9192">
        <v>469</v>
      </c>
      <c r="N9192" t="s">
        <v>42</v>
      </c>
      <c r="O9192" s="1">
        <v>44564</v>
      </c>
      <c r="P9192" t="s">
        <v>49</v>
      </c>
      <c r="Q9192" t="s">
        <v>57</v>
      </c>
      <c r="R9192">
        <f>Healthcare_Data_v1__4[[#This Row],[Discharge Date]]-Healthcare_Data_v1__4[[#This Row],[Date of Admission]]</f>
        <v>2</v>
      </c>
      <c r="S9192" t="str" cm="1">
        <f t="array" ref="S9192">_xlfn.IFS( Healthcare_Data_v1__4[[#This Row],[Days of Stay]]&lt;10,"Low",Healthcare_Data_v1__4[[#This Row],[Days of Stay]]&lt;20,"Med",Healthcare_Data_v1__4[[#This Row],[Days of Stay]]&lt;=30,"High")</f>
        <v>Low</v>
      </c>
      <c r="T9192" t="str">
        <f>CONCATENATE(Healthcare_Data_v1__4[[#This Row],[Medical Condition]],Healthcare_Data_v1__4[[#This Row],[Duration]])</f>
        <v>ArthritisLow</v>
      </c>
      <c r="U9192">
        <f>MONTH(Healthcare_Data_v1__4[[#This Row],[Date of Admission]])</f>
        <v>1</v>
      </c>
      <c r="V9192">
        <f>YEAR(Healthcare_Data_v1__4[[#This Row],[Date of Admission]])</f>
        <v>2022</v>
      </c>
      <c r="W9192">
        <f>DAY(Healthcare_Data_v1__4[[#This Row],[Date of Admission]])</f>
        <v>1</v>
      </c>
    </row>
    <row r="9193" spans="1:23" x14ac:dyDescent="0.3">
      <c r="A9193" t="s">
        <v>25923</v>
      </c>
      <c r="B9193">
        <v>75</v>
      </c>
      <c r="C9193" t="s">
        <v>3</v>
      </c>
      <c r="D9193" t="s">
        <v>15</v>
      </c>
      <c r="E9193" t="s">
        <v>26</v>
      </c>
      <c r="F9193" t="s">
        <v>10</v>
      </c>
      <c r="G9193" s="1">
        <v>44752</v>
      </c>
      <c r="H9193" t="s">
        <v>16690</v>
      </c>
      <c r="I9193" t="s">
        <v>16691</v>
      </c>
      <c r="J9193">
        <v>4009.1366720000001</v>
      </c>
      <c r="K9193" t="s">
        <v>47</v>
      </c>
      <c r="L9193">
        <v>2131</v>
      </c>
      <c r="M9193">
        <v>232</v>
      </c>
      <c r="N9193" t="s">
        <v>48</v>
      </c>
      <c r="O9193" s="1">
        <v>44764</v>
      </c>
      <c r="P9193" t="s">
        <v>60</v>
      </c>
      <c r="Q9193" t="s">
        <v>50</v>
      </c>
      <c r="R9193">
        <f>Healthcare_Data_v1__4[[#This Row],[Discharge Date]]-Healthcare_Data_v1__4[[#This Row],[Date of Admission]]</f>
        <v>12</v>
      </c>
      <c r="S9193" t="str" cm="1">
        <f t="array" ref="S9193">_xlfn.IFS( Healthcare_Data_v1__4[[#This Row],[Days of Stay]]&lt;10,"Low",Healthcare_Data_v1__4[[#This Row],[Days of Stay]]&lt;20,"Med",Healthcare_Data_v1__4[[#This Row],[Days of Stay]]&lt;=30,"High")</f>
        <v>Med</v>
      </c>
      <c r="T9193" t="str">
        <f>CONCATENATE(Healthcare_Data_v1__4[[#This Row],[Medical Condition]],Healthcare_Data_v1__4[[#This Row],[Duration]])</f>
        <v>HypertensionMed</v>
      </c>
      <c r="U9193">
        <f>MONTH(Healthcare_Data_v1__4[[#This Row],[Date of Admission]])</f>
        <v>7</v>
      </c>
      <c r="V9193">
        <f>YEAR(Healthcare_Data_v1__4[[#This Row],[Date of Admission]])</f>
        <v>2022</v>
      </c>
      <c r="W9193">
        <f>DAY(Healthcare_Data_v1__4[[#This Row],[Date of Admission]])</f>
        <v>10</v>
      </c>
    </row>
    <row r="9194" spans="1:23" x14ac:dyDescent="0.3">
      <c r="A9194" t="s">
        <v>25924</v>
      </c>
      <c r="B9194">
        <v>70</v>
      </c>
      <c r="C9194" t="s">
        <v>3</v>
      </c>
      <c r="D9194" t="s">
        <v>15</v>
      </c>
      <c r="E9194" t="s">
        <v>26</v>
      </c>
      <c r="F9194" t="s">
        <v>4</v>
      </c>
      <c r="G9194" s="1">
        <v>45180</v>
      </c>
      <c r="H9194" t="s">
        <v>12265</v>
      </c>
      <c r="I9194" t="s">
        <v>16692</v>
      </c>
      <c r="J9194">
        <v>4002.9141690000001</v>
      </c>
      <c r="K9194" t="s">
        <v>66</v>
      </c>
      <c r="L9194">
        <v>34575</v>
      </c>
      <c r="M9194">
        <v>467</v>
      </c>
      <c r="N9194" t="s">
        <v>48</v>
      </c>
      <c r="O9194" s="1">
        <v>45198</v>
      </c>
      <c r="P9194" t="s">
        <v>49</v>
      </c>
      <c r="Q9194" t="s">
        <v>50</v>
      </c>
      <c r="R9194">
        <f>Healthcare_Data_v1__4[[#This Row],[Discharge Date]]-Healthcare_Data_v1__4[[#This Row],[Date of Admission]]</f>
        <v>18</v>
      </c>
      <c r="S9194" t="str" cm="1">
        <f t="array" ref="S9194">_xlfn.IFS( Healthcare_Data_v1__4[[#This Row],[Days of Stay]]&lt;10,"Low",Healthcare_Data_v1__4[[#This Row],[Days of Stay]]&lt;20,"Med",Healthcare_Data_v1__4[[#This Row],[Days of Stay]]&lt;=30,"High")</f>
        <v>Med</v>
      </c>
      <c r="T9194" t="str">
        <f>CONCATENATE(Healthcare_Data_v1__4[[#This Row],[Medical Condition]],Healthcare_Data_v1__4[[#This Row],[Duration]])</f>
        <v>DiabetesMed</v>
      </c>
      <c r="U9194">
        <f>MONTH(Healthcare_Data_v1__4[[#This Row],[Date of Admission]])</f>
        <v>9</v>
      </c>
      <c r="V9194">
        <f>YEAR(Healthcare_Data_v1__4[[#This Row],[Date of Admission]])</f>
        <v>2023</v>
      </c>
      <c r="W9194">
        <f>DAY(Healthcare_Data_v1__4[[#This Row],[Date of Admission]])</f>
        <v>11</v>
      </c>
    </row>
    <row r="9195" spans="1:23" x14ac:dyDescent="0.3">
      <c r="A9195" t="s">
        <v>19700</v>
      </c>
      <c r="B9195">
        <v>62</v>
      </c>
      <c r="C9195" t="s">
        <v>3</v>
      </c>
      <c r="D9195" t="s">
        <v>16</v>
      </c>
      <c r="E9195" t="s">
        <v>23</v>
      </c>
      <c r="F9195" t="s">
        <v>4</v>
      </c>
      <c r="G9195" s="1">
        <v>44645</v>
      </c>
      <c r="H9195" t="s">
        <v>16693</v>
      </c>
      <c r="I9195" t="s">
        <v>16694</v>
      </c>
      <c r="J9195">
        <v>4002.122926</v>
      </c>
      <c r="K9195" t="s">
        <v>66</v>
      </c>
      <c r="L9195">
        <v>9686</v>
      </c>
      <c r="M9195">
        <v>397</v>
      </c>
      <c r="N9195" t="s">
        <v>55</v>
      </c>
      <c r="O9195" s="1">
        <v>44670</v>
      </c>
      <c r="P9195" t="s">
        <v>85</v>
      </c>
      <c r="Q9195" t="s">
        <v>57</v>
      </c>
      <c r="R9195">
        <f>Healthcare_Data_v1__4[[#This Row],[Discharge Date]]-Healthcare_Data_v1__4[[#This Row],[Date of Admission]]</f>
        <v>25</v>
      </c>
      <c r="S9195" t="str" cm="1">
        <f t="array" ref="S9195">_xlfn.IFS( Healthcare_Data_v1__4[[#This Row],[Days of Stay]]&lt;10,"Low",Healthcare_Data_v1__4[[#This Row],[Days of Stay]]&lt;20,"Med",Healthcare_Data_v1__4[[#This Row],[Days of Stay]]&lt;=30,"High")</f>
        <v>High</v>
      </c>
      <c r="T9195" t="str">
        <f>CONCATENATE(Healthcare_Data_v1__4[[#This Row],[Medical Condition]],Healthcare_Data_v1__4[[#This Row],[Duration]])</f>
        <v>DiabetesHigh</v>
      </c>
      <c r="U9195">
        <f>MONTH(Healthcare_Data_v1__4[[#This Row],[Date of Admission]])</f>
        <v>3</v>
      </c>
      <c r="V9195">
        <f>YEAR(Healthcare_Data_v1__4[[#This Row],[Date of Admission]])</f>
        <v>2022</v>
      </c>
      <c r="W9195">
        <f>DAY(Healthcare_Data_v1__4[[#This Row],[Date of Admission]])</f>
        <v>25</v>
      </c>
    </row>
    <row r="9196" spans="1:23" x14ac:dyDescent="0.3">
      <c r="A9196" t="s">
        <v>25925</v>
      </c>
      <c r="B9196">
        <v>70</v>
      </c>
      <c r="C9196" t="s">
        <v>3</v>
      </c>
      <c r="D9196" t="s">
        <v>15</v>
      </c>
      <c r="E9196" t="s">
        <v>21</v>
      </c>
      <c r="F9196" t="s">
        <v>9</v>
      </c>
      <c r="G9196" s="1">
        <v>44221</v>
      </c>
      <c r="H9196" t="s">
        <v>16695</v>
      </c>
      <c r="I9196" t="s">
        <v>16696</v>
      </c>
      <c r="J9196">
        <v>3998.0641879999998</v>
      </c>
      <c r="K9196" t="s">
        <v>63</v>
      </c>
      <c r="L9196">
        <v>26215</v>
      </c>
      <c r="M9196">
        <v>266</v>
      </c>
      <c r="N9196" t="s">
        <v>42</v>
      </c>
      <c r="O9196" s="1">
        <v>44232</v>
      </c>
      <c r="P9196" t="s">
        <v>85</v>
      </c>
      <c r="Q9196" t="s">
        <v>57</v>
      </c>
      <c r="R9196">
        <f>Healthcare_Data_v1__4[[#This Row],[Discharge Date]]-Healthcare_Data_v1__4[[#This Row],[Date of Admission]]</f>
        <v>11</v>
      </c>
      <c r="S9196" t="str" cm="1">
        <f t="array" ref="S9196">_xlfn.IFS( Healthcare_Data_v1__4[[#This Row],[Days of Stay]]&lt;10,"Low",Healthcare_Data_v1__4[[#This Row],[Days of Stay]]&lt;20,"Med",Healthcare_Data_v1__4[[#This Row],[Days of Stay]]&lt;=30,"High")</f>
        <v>Med</v>
      </c>
      <c r="T9196" t="str">
        <f>CONCATENATE(Healthcare_Data_v1__4[[#This Row],[Medical Condition]],Healthcare_Data_v1__4[[#This Row],[Duration]])</f>
        <v>ArthritisMed</v>
      </c>
      <c r="U9196">
        <f>MONTH(Healthcare_Data_v1__4[[#This Row],[Date of Admission]])</f>
        <v>1</v>
      </c>
      <c r="V9196">
        <f>YEAR(Healthcare_Data_v1__4[[#This Row],[Date of Admission]])</f>
        <v>2021</v>
      </c>
      <c r="W9196">
        <f>DAY(Healthcare_Data_v1__4[[#This Row],[Date of Admission]])</f>
        <v>25</v>
      </c>
    </row>
    <row r="9197" spans="1:23" x14ac:dyDescent="0.3">
      <c r="A9197" t="s">
        <v>25926</v>
      </c>
      <c r="B9197">
        <v>82</v>
      </c>
      <c r="C9197" t="s">
        <v>3</v>
      </c>
      <c r="D9197" t="s">
        <v>16</v>
      </c>
      <c r="E9197" t="s">
        <v>22</v>
      </c>
      <c r="F9197" t="s">
        <v>9</v>
      </c>
      <c r="G9197" s="1">
        <v>44506</v>
      </c>
      <c r="H9197" t="s">
        <v>16697</v>
      </c>
      <c r="I9197" t="s">
        <v>16698</v>
      </c>
      <c r="J9197">
        <v>3993.5279869999999</v>
      </c>
      <c r="K9197" t="s">
        <v>47</v>
      </c>
      <c r="L9197">
        <v>22333</v>
      </c>
      <c r="M9197">
        <v>104</v>
      </c>
      <c r="N9197" t="s">
        <v>42</v>
      </c>
      <c r="O9197" s="1">
        <v>44507</v>
      </c>
      <c r="P9197" t="s">
        <v>56</v>
      </c>
      <c r="Q9197" t="s">
        <v>50</v>
      </c>
      <c r="R9197">
        <f>Healthcare_Data_v1__4[[#This Row],[Discharge Date]]-Healthcare_Data_v1__4[[#This Row],[Date of Admission]]</f>
        <v>1</v>
      </c>
      <c r="S9197" t="str" cm="1">
        <f t="array" ref="S9197">_xlfn.IFS( Healthcare_Data_v1__4[[#This Row],[Days of Stay]]&lt;10,"Low",Healthcare_Data_v1__4[[#This Row],[Days of Stay]]&lt;20,"Med",Healthcare_Data_v1__4[[#This Row],[Days of Stay]]&lt;=30,"High")</f>
        <v>Low</v>
      </c>
      <c r="T9197" t="str">
        <f>CONCATENATE(Healthcare_Data_v1__4[[#This Row],[Medical Condition]],Healthcare_Data_v1__4[[#This Row],[Duration]])</f>
        <v>ArthritisLow</v>
      </c>
      <c r="U9197">
        <f>MONTH(Healthcare_Data_v1__4[[#This Row],[Date of Admission]])</f>
        <v>11</v>
      </c>
      <c r="V9197">
        <f>YEAR(Healthcare_Data_v1__4[[#This Row],[Date of Admission]])</f>
        <v>2021</v>
      </c>
      <c r="W9197">
        <f>DAY(Healthcare_Data_v1__4[[#This Row],[Date of Admission]])</f>
        <v>6</v>
      </c>
    </row>
    <row r="9198" spans="1:23" x14ac:dyDescent="0.3">
      <c r="A9198" t="s">
        <v>25927</v>
      </c>
      <c r="B9198">
        <v>25</v>
      </c>
      <c r="C9198" t="s">
        <v>5</v>
      </c>
      <c r="D9198" t="s">
        <v>15</v>
      </c>
      <c r="E9198" t="s">
        <v>25</v>
      </c>
      <c r="F9198" t="s">
        <v>6</v>
      </c>
      <c r="G9198" s="1">
        <v>44610</v>
      </c>
      <c r="H9198" t="s">
        <v>16699</v>
      </c>
      <c r="I9198" t="s">
        <v>15168</v>
      </c>
      <c r="J9198">
        <v>3990.5558609999998</v>
      </c>
      <c r="K9198" t="s">
        <v>63</v>
      </c>
      <c r="L9198">
        <v>20227</v>
      </c>
      <c r="M9198">
        <v>133</v>
      </c>
      <c r="N9198" t="s">
        <v>48</v>
      </c>
      <c r="O9198" s="1">
        <v>44626</v>
      </c>
      <c r="P9198" t="s">
        <v>43</v>
      </c>
      <c r="Q9198" t="s">
        <v>44</v>
      </c>
      <c r="R9198">
        <f>Healthcare_Data_v1__4[[#This Row],[Discharge Date]]-Healthcare_Data_v1__4[[#This Row],[Date of Admission]]</f>
        <v>16</v>
      </c>
      <c r="S9198" t="str" cm="1">
        <f t="array" ref="S9198">_xlfn.IFS( Healthcare_Data_v1__4[[#This Row],[Days of Stay]]&lt;10,"Low",Healthcare_Data_v1__4[[#This Row],[Days of Stay]]&lt;20,"Med",Healthcare_Data_v1__4[[#This Row],[Days of Stay]]&lt;=30,"High")</f>
        <v>Med</v>
      </c>
      <c r="T9198" t="str">
        <f>CONCATENATE(Healthcare_Data_v1__4[[#This Row],[Medical Condition]],Healthcare_Data_v1__4[[#This Row],[Duration]])</f>
        <v>AsthmaMed</v>
      </c>
      <c r="U9198">
        <f>MONTH(Healthcare_Data_v1__4[[#This Row],[Date of Admission]])</f>
        <v>2</v>
      </c>
      <c r="V9198">
        <f>YEAR(Healthcare_Data_v1__4[[#This Row],[Date of Admission]])</f>
        <v>2022</v>
      </c>
      <c r="W9198">
        <f>DAY(Healthcare_Data_v1__4[[#This Row],[Date of Admission]])</f>
        <v>18</v>
      </c>
    </row>
    <row r="9199" spans="1:23" x14ac:dyDescent="0.3">
      <c r="A9199" t="s">
        <v>25928</v>
      </c>
      <c r="B9199">
        <v>44</v>
      </c>
      <c r="C9199" t="s">
        <v>8</v>
      </c>
      <c r="D9199" t="s">
        <v>16</v>
      </c>
      <c r="E9199" t="s">
        <v>26</v>
      </c>
      <c r="F9199" t="s">
        <v>9</v>
      </c>
      <c r="G9199" s="1">
        <v>44832</v>
      </c>
      <c r="H9199" t="s">
        <v>16700</v>
      </c>
      <c r="I9199" t="s">
        <v>16105</v>
      </c>
      <c r="J9199">
        <v>3985.5901690000001</v>
      </c>
      <c r="K9199" t="s">
        <v>63</v>
      </c>
      <c r="L9199">
        <v>34425</v>
      </c>
      <c r="M9199">
        <v>339</v>
      </c>
      <c r="N9199" t="s">
        <v>42</v>
      </c>
      <c r="O9199" s="1">
        <v>44839</v>
      </c>
      <c r="P9199" t="s">
        <v>60</v>
      </c>
      <c r="Q9199" t="s">
        <v>50</v>
      </c>
      <c r="R9199">
        <f>Healthcare_Data_v1__4[[#This Row],[Discharge Date]]-Healthcare_Data_v1__4[[#This Row],[Date of Admission]]</f>
        <v>7</v>
      </c>
      <c r="S9199" t="str" cm="1">
        <f t="array" ref="S9199">_xlfn.IFS( Healthcare_Data_v1__4[[#This Row],[Days of Stay]]&lt;10,"Low",Healthcare_Data_v1__4[[#This Row],[Days of Stay]]&lt;20,"Med",Healthcare_Data_v1__4[[#This Row],[Days of Stay]]&lt;=30,"High")</f>
        <v>Low</v>
      </c>
      <c r="T9199" t="str">
        <f>CONCATENATE(Healthcare_Data_v1__4[[#This Row],[Medical Condition]],Healthcare_Data_v1__4[[#This Row],[Duration]])</f>
        <v>ArthritisLow</v>
      </c>
      <c r="U9199">
        <f>MONTH(Healthcare_Data_v1__4[[#This Row],[Date of Admission]])</f>
        <v>9</v>
      </c>
      <c r="V9199">
        <f>YEAR(Healthcare_Data_v1__4[[#This Row],[Date of Admission]])</f>
        <v>2022</v>
      </c>
      <c r="W9199">
        <f>DAY(Healthcare_Data_v1__4[[#This Row],[Date of Admission]])</f>
        <v>28</v>
      </c>
    </row>
    <row r="9200" spans="1:23" x14ac:dyDescent="0.3">
      <c r="A9200" t="s">
        <v>25929</v>
      </c>
      <c r="B9200">
        <v>19</v>
      </c>
      <c r="C9200" t="s">
        <v>12</v>
      </c>
      <c r="D9200" t="s">
        <v>15</v>
      </c>
      <c r="E9200" t="s">
        <v>25</v>
      </c>
      <c r="F9200" t="s">
        <v>4</v>
      </c>
      <c r="G9200" s="1">
        <v>44512</v>
      </c>
      <c r="H9200" t="s">
        <v>16701</v>
      </c>
      <c r="I9200" t="s">
        <v>16702</v>
      </c>
      <c r="J9200">
        <v>3983.3040719999999</v>
      </c>
      <c r="K9200" t="s">
        <v>66</v>
      </c>
      <c r="L9200">
        <v>8478</v>
      </c>
      <c r="M9200">
        <v>348</v>
      </c>
      <c r="N9200" t="s">
        <v>48</v>
      </c>
      <c r="O9200" s="1">
        <v>44542</v>
      </c>
      <c r="P9200" t="s">
        <v>85</v>
      </c>
      <c r="Q9200" t="s">
        <v>50</v>
      </c>
      <c r="R9200">
        <f>Healthcare_Data_v1__4[[#This Row],[Discharge Date]]-Healthcare_Data_v1__4[[#This Row],[Date of Admission]]</f>
        <v>30</v>
      </c>
      <c r="S9200" t="str" cm="1">
        <f t="array" ref="S9200">_xlfn.IFS( Healthcare_Data_v1__4[[#This Row],[Days of Stay]]&lt;10,"Low",Healthcare_Data_v1__4[[#This Row],[Days of Stay]]&lt;20,"Med",Healthcare_Data_v1__4[[#This Row],[Days of Stay]]&lt;=30,"High")</f>
        <v>High</v>
      </c>
      <c r="T9200" t="str">
        <f>CONCATENATE(Healthcare_Data_v1__4[[#This Row],[Medical Condition]],Healthcare_Data_v1__4[[#This Row],[Duration]])</f>
        <v>DiabetesHigh</v>
      </c>
      <c r="U9200">
        <f>MONTH(Healthcare_Data_v1__4[[#This Row],[Date of Admission]])</f>
        <v>11</v>
      </c>
      <c r="V9200">
        <f>YEAR(Healthcare_Data_v1__4[[#This Row],[Date of Admission]])</f>
        <v>2021</v>
      </c>
      <c r="W9200">
        <f>DAY(Healthcare_Data_v1__4[[#This Row],[Date of Admission]])</f>
        <v>12</v>
      </c>
    </row>
    <row r="9201" spans="1:23" x14ac:dyDescent="0.3">
      <c r="A9201" t="s">
        <v>25930</v>
      </c>
      <c r="B9201">
        <v>46</v>
      </c>
      <c r="C9201" t="s">
        <v>8</v>
      </c>
      <c r="D9201" t="s">
        <v>16</v>
      </c>
      <c r="E9201" t="s">
        <v>21</v>
      </c>
      <c r="F9201" t="s">
        <v>4</v>
      </c>
      <c r="G9201" s="1">
        <v>44833</v>
      </c>
      <c r="H9201" t="s">
        <v>16703</v>
      </c>
      <c r="I9201" t="s">
        <v>16704</v>
      </c>
      <c r="J9201">
        <v>3981.5490060000002</v>
      </c>
      <c r="K9201" t="s">
        <v>66</v>
      </c>
      <c r="L9201">
        <v>14324</v>
      </c>
      <c r="M9201">
        <v>355</v>
      </c>
      <c r="N9201" t="s">
        <v>48</v>
      </c>
      <c r="O9201" s="1">
        <v>44842</v>
      </c>
      <c r="P9201" t="s">
        <v>60</v>
      </c>
      <c r="Q9201" t="s">
        <v>57</v>
      </c>
      <c r="R9201">
        <f>Healthcare_Data_v1__4[[#This Row],[Discharge Date]]-Healthcare_Data_v1__4[[#This Row],[Date of Admission]]</f>
        <v>9</v>
      </c>
      <c r="S9201" t="str" cm="1">
        <f t="array" ref="S9201">_xlfn.IFS( Healthcare_Data_v1__4[[#This Row],[Days of Stay]]&lt;10,"Low",Healthcare_Data_v1__4[[#This Row],[Days of Stay]]&lt;20,"Med",Healthcare_Data_v1__4[[#This Row],[Days of Stay]]&lt;=30,"High")</f>
        <v>Low</v>
      </c>
      <c r="T9201" t="str">
        <f>CONCATENATE(Healthcare_Data_v1__4[[#This Row],[Medical Condition]],Healthcare_Data_v1__4[[#This Row],[Duration]])</f>
        <v>DiabetesLow</v>
      </c>
      <c r="U9201">
        <f>MONTH(Healthcare_Data_v1__4[[#This Row],[Date of Admission]])</f>
        <v>9</v>
      </c>
      <c r="V9201">
        <f>YEAR(Healthcare_Data_v1__4[[#This Row],[Date of Admission]])</f>
        <v>2022</v>
      </c>
      <c r="W9201">
        <f>DAY(Healthcare_Data_v1__4[[#This Row],[Date of Admission]])</f>
        <v>29</v>
      </c>
    </row>
    <row r="9202" spans="1:23" x14ac:dyDescent="0.3">
      <c r="A9202" t="s">
        <v>25931</v>
      </c>
      <c r="B9202">
        <v>29</v>
      </c>
      <c r="C9202" t="s">
        <v>5</v>
      </c>
      <c r="D9202" t="s">
        <v>16</v>
      </c>
      <c r="E9202" t="s">
        <v>20</v>
      </c>
      <c r="F9202" t="s">
        <v>6</v>
      </c>
      <c r="G9202" s="1">
        <v>43670</v>
      </c>
      <c r="H9202" t="s">
        <v>16705</v>
      </c>
      <c r="I9202" t="s">
        <v>16706</v>
      </c>
      <c r="J9202">
        <v>3981.3113990000002</v>
      </c>
      <c r="K9202" t="s">
        <v>63</v>
      </c>
      <c r="L9202">
        <v>34645</v>
      </c>
      <c r="M9202">
        <v>416</v>
      </c>
      <c r="N9202" t="s">
        <v>48</v>
      </c>
      <c r="O9202" s="1">
        <v>43690</v>
      </c>
      <c r="P9202" t="s">
        <v>85</v>
      </c>
      <c r="Q9202" t="s">
        <v>57</v>
      </c>
      <c r="R9202">
        <f>Healthcare_Data_v1__4[[#This Row],[Discharge Date]]-Healthcare_Data_v1__4[[#This Row],[Date of Admission]]</f>
        <v>20</v>
      </c>
      <c r="S9202" t="str" cm="1">
        <f t="array" ref="S9202">_xlfn.IFS( Healthcare_Data_v1__4[[#This Row],[Days of Stay]]&lt;10,"Low",Healthcare_Data_v1__4[[#This Row],[Days of Stay]]&lt;20,"Med",Healthcare_Data_v1__4[[#This Row],[Days of Stay]]&lt;=30,"High")</f>
        <v>High</v>
      </c>
      <c r="T9202" t="str">
        <f>CONCATENATE(Healthcare_Data_v1__4[[#This Row],[Medical Condition]],Healthcare_Data_v1__4[[#This Row],[Duration]])</f>
        <v>AsthmaHigh</v>
      </c>
      <c r="U9202">
        <f>MONTH(Healthcare_Data_v1__4[[#This Row],[Date of Admission]])</f>
        <v>7</v>
      </c>
      <c r="V9202">
        <f>YEAR(Healthcare_Data_v1__4[[#This Row],[Date of Admission]])</f>
        <v>2019</v>
      </c>
      <c r="W9202">
        <f>DAY(Healthcare_Data_v1__4[[#This Row],[Date of Admission]])</f>
        <v>24</v>
      </c>
    </row>
    <row r="9203" spans="1:23" x14ac:dyDescent="0.3">
      <c r="A9203" t="s">
        <v>25932</v>
      </c>
      <c r="B9203">
        <v>78</v>
      </c>
      <c r="C9203" t="s">
        <v>3</v>
      </c>
      <c r="D9203" t="s">
        <v>16</v>
      </c>
      <c r="E9203" t="s">
        <v>21</v>
      </c>
      <c r="F9203" t="s">
        <v>4</v>
      </c>
      <c r="G9203" s="1">
        <v>44420</v>
      </c>
      <c r="H9203" t="s">
        <v>16707</v>
      </c>
      <c r="I9203" t="s">
        <v>176</v>
      </c>
      <c r="J9203">
        <v>3970.6659060000002</v>
      </c>
      <c r="K9203" t="s">
        <v>63</v>
      </c>
      <c r="L9203">
        <v>24780</v>
      </c>
      <c r="M9203">
        <v>150</v>
      </c>
      <c r="N9203" t="s">
        <v>55</v>
      </c>
      <c r="O9203" s="1">
        <v>44436</v>
      </c>
      <c r="P9203" t="s">
        <v>85</v>
      </c>
      <c r="Q9203" t="s">
        <v>50</v>
      </c>
      <c r="R9203">
        <f>Healthcare_Data_v1__4[[#This Row],[Discharge Date]]-Healthcare_Data_v1__4[[#This Row],[Date of Admission]]</f>
        <v>16</v>
      </c>
      <c r="S9203" t="str" cm="1">
        <f t="array" ref="S9203">_xlfn.IFS( Healthcare_Data_v1__4[[#This Row],[Days of Stay]]&lt;10,"Low",Healthcare_Data_v1__4[[#This Row],[Days of Stay]]&lt;20,"Med",Healthcare_Data_v1__4[[#This Row],[Days of Stay]]&lt;=30,"High")</f>
        <v>Med</v>
      </c>
      <c r="T9203" t="str">
        <f>CONCATENATE(Healthcare_Data_v1__4[[#This Row],[Medical Condition]],Healthcare_Data_v1__4[[#This Row],[Duration]])</f>
        <v>DiabetesMed</v>
      </c>
      <c r="U9203">
        <f>MONTH(Healthcare_Data_v1__4[[#This Row],[Date of Admission]])</f>
        <v>8</v>
      </c>
      <c r="V9203">
        <f>YEAR(Healthcare_Data_v1__4[[#This Row],[Date of Admission]])</f>
        <v>2021</v>
      </c>
      <c r="W9203">
        <f>DAY(Healthcare_Data_v1__4[[#This Row],[Date of Admission]])</f>
        <v>12</v>
      </c>
    </row>
    <row r="9204" spans="1:23" x14ac:dyDescent="0.3">
      <c r="A9204" t="s">
        <v>24423</v>
      </c>
      <c r="B9204">
        <v>59</v>
      </c>
      <c r="C9204" t="s">
        <v>3</v>
      </c>
      <c r="D9204" t="s">
        <v>16</v>
      </c>
      <c r="E9204" t="s">
        <v>19</v>
      </c>
      <c r="F9204" t="s">
        <v>10</v>
      </c>
      <c r="G9204" s="1">
        <v>45059</v>
      </c>
      <c r="H9204" t="s">
        <v>16708</v>
      </c>
      <c r="I9204" t="s">
        <v>16709</v>
      </c>
      <c r="J9204">
        <v>3969.8853439999998</v>
      </c>
      <c r="K9204" t="s">
        <v>69</v>
      </c>
      <c r="L9204">
        <v>14225</v>
      </c>
      <c r="M9204">
        <v>296</v>
      </c>
      <c r="N9204" t="s">
        <v>55</v>
      </c>
      <c r="O9204" s="1">
        <v>45066</v>
      </c>
      <c r="P9204" t="s">
        <v>43</v>
      </c>
      <c r="Q9204" t="s">
        <v>44</v>
      </c>
      <c r="R9204">
        <f>Healthcare_Data_v1__4[[#This Row],[Discharge Date]]-Healthcare_Data_v1__4[[#This Row],[Date of Admission]]</f>
        <v>7</v>
      </c>
      <c r="S9204" t="str" cm="1">
        <f t="array" ref="S9204">_xlfn.IFS( Healthcare_Data_v1__4[[#This Row],[Days of Stay]]&lt;10,"Low",Healthcare_Data_v1__4[[#This Row],[Days of Stay]]&lt;20,"Med",Healthcare_Data_v1__4[[#This Row],[Days of Stay]]&lt;=30,"High")</f>
        <v>Low</v>
      </c>
      <c r="T9204" t="str">
        <f>CONCATENATE(Healthcare_Data_v1__4[[#This Row],[Medical Condition]],Healthcare_Data_v1__4[[#This Row],[Duration]])</f>
        <v>HypertensionLow</v>
      </c>
      <c r="U9204">
        <f>MONTH(Healthcare_Data_v1__4[[#This Row],[Date of Admission]])</f>
        <v>5</v>
      </c>
      <c r="V9204">
        <f>YEAR(Healthcare_Data_v1__4[[#This Row],[Date of Admission]])</f>
        <v>2023</v>
      </c>
      <c r="W9204">
        <f>DAY(Healthcare_Data_v1__4[[#This Row],[Date of Admission]])</f>
        <v>13</v>
      </c>
    </row>
    <row r="9205" spans="1:23" x14ac:dyDescent="0.3">
      <c r="A9205" t="s">
        <v>25933</v>
      </c>
      <c r="B9205">
        <v>19</v>
      </c>
      <c r="C9205" t="s">
        <v>12</v>
      </c>
      <c r="D9205" t="s">
        <v>15</v>
      </c>
      <c r="E9205" t="s">
        <v>23</v>
      </c>
      <c r="F9205" t="s">
        <v>6</v>
      </c>
      <c r="G9205" s="1">
        <v>44887</v>
      </c>
      <c r="H9205" t="s">
        <v>8849</v>
      </c>
      <c r="I9205" t="s">
        <v>16710</v>
      </c>
      <c r="J9205">
        <v>3967.7958899999999</v>
      </c>
      <c r="K9205" t="s">
        <v>47</v>
      </c>
      <c r="L9205">
        <v>16929</v>
      </c>
      <c r="M9205">
        <v>500</v>
      </c>
      <c r="N9205" t="s">
        <v>55</v>
      </c>
      <c r="O9205" s="1">
        <v>44891</v>
      </c>
      <c r="P9205" t="s">
        <v>49</v>
      </c>
      <c r="Q9205" t="s">
        <v>44</v>
      </c>
      <c r="R9205">
        <f>Healthcare_Data_v1__4[[#This Row],[Discharge Date]]-Healthcare_Data_v1__4[[#This Row],[Date of Admission]]</f>
        <v>4</v>
      </c>
      <c r="S9205" t="str" cm="1">
        <f t="array" ref="S9205">_xlfn.IFS( Healthcare_Data_v1__4[[#This Row],[Days of Stay]]&lt;10,"Low",Healthcare_Data_v1__4[[#This Row],[Days of Stay]]&lt;20,"Med",Healthcare_Data_v1__4[[#This Row],[Days of Stay]]&lt;=30,"High")</f>
        <v>Low</v>
      </c>
      <c r="T9205" t="str">
        <f>CONCATENATE(Healthcare_Data_v1__4[[#This Row],[Medical Condition]],Healthcare_Data_v1__4[[#This Row],[Duration]])</f>
        <v>AsthmaLow</v>
      </c>
      <c r="U9205">
        <f>MONTH(Healthcare_Data_v1__4[[#This Row],[Date of Admission]])</f>
        <v>11</v>
      </c>
      <c r="V9205">
        <f>YEAR(Healthcare_Data_v1__4[[#This Row],[Date of Admission]])</f>
        <v>2022</v>
      </c>
      <c r="W9205">
        <f>DAY(Healthcare_Data_v1__4[[#This Row],[Date of Admission]])</f>
        <v>22</v>
      </c>
    </row>
    <row r="9206" spans="1:23" x14ac:dyDescent="0.3">
      <c r="A9206" t="s">
        <v>25934</v>
      </c>
      <c r="B9206">
        <v>57</v>
      </c>
      <c r="C9206" t="s">
        <v>3</v>
      </c>
      <c r="D9206" t="s">
        <v>16</v>
      </c>
      <c r="E9206" t="s">
        <v>25</v>
      </c>
      <c r="F9206" t="s">
        <v>7</v>
      </c>
      <c r="G9206" s="1">
        <v>45071</v>
      </c>
      <c r="H9206" t="s">
        <v>16711</v>
      </c>
      <c r="I9206" t="s">
        <v>16712</v>
      </c>
      <c r="J9206">
        <v>3965.1226139999999</v>
      </c>
      <c r="K9206" t="s">
        <v>69</v>
      </c>
      <c r="L9206">
        <v>14239</v>
      </c>
      <c r="M9206">
        <v>450</v>
      </c>
      <c r="N9206" t="s">
        <v>42</v>
      </c>
      <c r="O9206" s="1">
        <v>45073</v>
      </c>
      <c r="P9206" t="s">
        <v>56</v>
      </c>
      <c r="Q9206" t="s">
        <v>50</v>
      </c>
      <c r="R9206">
        <f>Healthcare_Data_v1__4[[#This Row],[Discharge Date]]-Healthcare_Data_v1__4[[#This Row],[Date of Admission]]</f>
        <v>2</v>
      </c>
      <c r="S9206" t="str" cm="1">
        <f t="array" ref="S9206">_xlfn.IFS( Healthcare_Data_v1__4[[#This Row],[Days of Stay]]&lt;10,"Low",Healthcare_Data_v1__4[[#This Row],[Days of Stay]]&lt;20,"Med",Healthcare_Data_v1__4[[#This Row],[Days of Stay]]&lt;=30,"High")</f>
        <v>Low</v>
      </c>
      <c r="T9206" t="str">
        <f>CONCATENATE(Healthcare_Data_v1__4[[#This Row],[Medical Condition]],Healthcare_Data_v1__4[[#This Row],[Duration]])</f>
        <v>ObesityLow</v>
      </c>
      <c r="U9206">
        <f>MONTH(Healthcare_Data_v1__4[[#This Row],[Date of Admission]])</f>
        <v>5</v>
      </c>
      <c r="V9206">
        <f>YEAR(Healthcare_Data_v1__4[[#This Row],[Date of Admission]])</f>
        <v>2023</v>
      </c>
      <c r="W9206">
        <f>DAY(Healthcare_Data_v1__4[[#This Row],[Date of Admission]])</f>
        <v>25</v>
      </c>
    </row>
    <row r="9207" spans="1:23" x14ac:dyDescent="0.3">
      <c r="A9207" t="s">
        <v>25935</v>
      </c>
      <c r="B9207">
        <v>59</v>
      </c>
      <c r="C9207" t="s">
        <v>3</v>
      </c>
      <c r="D9207" t="s">
        <v>16</v>
      </c>
      <c r="E9207" t="s">
        <v>23</v>
      </c>
      <c r="F9207" t="s">
        <v>10</v>
      </c>
      <c r="G9207" s="1">
        <v>44555</v>
      </c>
      <c r="H9207" t="s">
        <v>16713</v>
      </c>
      <c r="I9207" t="s">
        <v>8126</v>
      </c>
      <c r="J9207">
        <v>3952.0722580000001</v>
      </c>
      <c r="K9207" t="s">
        <v>47</v>
      </c>
      <c r="L9207">
        <v>18510</v>
      </c>
      <c r="M9207">
        <v>276</v>
      </c>
      <c r="N9207" t="s">
        <v>48</v>
      </c>
      <c r="O9207" s="1">
        <v>44575</v>
      </c>
      <c r="P9207" t="s">
        <v>49</v>
      </c>
      <c r="Q9207" t="s">
        <v>57</v>
      </c>
      <c r="R9207">
        <f>Healthcare_Data_v1__4[[#This Row],[Discharge Date]]-Healthcare_Data_v1__4[[#This Row],[Date of Admission]]</f>
        <v>20</v>
      </c>
      <c r="S9207" t="str" cm="1">
        <f t="array" ref="S9207">_xlfn.IFS( Healthcare_Data_v1__4[[#This Row],[Days of Stay]]&lt;10,"Low",Healthcare_Data_v1__4[[#This Row],[Days of Stay]]&lt;20,"Med",Healthcare_Data_v1__4[[#This Row],[Days of Stay]]&lt;=30,"High")</f>
        <v>High</v>
      </c>
      <c r="T9207" t="str">
        <f>CONCATENATE(Healthcare_Data_v1__4[[#This Row],[Medical Condition]],Healthcare_Data_v1__4[[#This Row],[Duration]])</f>
        <v>HypertensionHigh</v>
      </c>
      <c r="U9207">
        <f>MONTH(Healthcare_Data_v1__4[[#This Row],[Date of Admission]])</f>
        <v>12</v>
      </c>
      <c r="V9207">
        <f>YEAR(Healthcare_Data_v1__4[[#This Row],[Date of Admission]])</f>
        <v>2021</v>
      </c>
      <c r="W9207">
        <f>DAY(Healthcare_Data_v1__4[[#This Row],[Date of Admission]])</f>
        <v>25</v>
      </c>
    </row>
    <row r="9208" spans="1:23" x14ac:dyDescent="0.3">
      <c r="A9208" t="s">
        <v>25936</v>
      </c>
      <c r="B9208">
        <v>76</v>
      </c>
      <c r="C9208" t="s">
        <v>3</v>
      </c>
      <c r="D9208" t="s">
        <v>16</v>
      </c>
      <c r="E9208" t="s">
        <v>25</v>
      </c>
      <c r="F9208" t="s">
        <v>9</v>
      </c>
      <c r="G9208" s="1">
        <v>44625</v>
      </c>
      <c r="H9208" t="s">
        <v>16714</v>
      </c>
      <c r="I9208" t="s">
        <v>16715</v>
      </c>
      <c r="J9208">
        <v>3942.3316890000001</v>
      </c>
      <c r="K9208" t="s">
        <v>69</v>
      </c>
      <c r="L9208">
        <v>21022</v>
      </c>
      <c r="M9208">
        <v>244</v>
      </c>
      <c r="N9208" t="s">
        <v>42</v>
      </c>
      <c r="O9208" s="1">
        <v>44627</v>
      </c>
      <c r="P9208" t="s">
        <v>49</v>
      </c>
      <c r="Q9208" t="s">
        <v>44</v>
      </c>
      <c r="R9208">
        <f>Healthcare_Data_v1__4[[#This Row],[Discharge Date]]-Healthcare_Data_v1__4[[#This Row],[Date of Admission]]</f>
        <v>2</v>
      </c>
      <c r="S9208" t="str" cm="1">
        <f t="array" ref="S9208">_xlfn.IFS( Healthcare_Data_v1__4[[#This Row],[Days of Stay]]&lt;10,"Low",Healthcare_Data_v1__4[[#This Row],[Days of Stay]]&lt;20,"Med",Healthcare_Data_v1__4[[#This Row],[Days of Stay]]&lt;=30,"High")</f>
        <v>Low</v>
      </c>
      <c r="T9208" t="str">
        <f>CONCATENATE(Healthcare_Data_v1__4[[#This Row],[Medical Condition]],Healthcare_Data_v1__4[[#This Row],[Duration]])</f>
        <v>ArthritisLow</v>
      </c>
      <c r="U9208">
        <f>MONTH(Healthcare_Data_v1__4[[#This Row],[Date of Admission]])</f>
        <v>3</v>
      </c>
      <c r="V9208">
        <f>YEAR(Healthcare_Data_v1__4[[#This Row],[Date of Admission]])</f>
        <v>2022</v>
      </c>
      <c r="W9208">
        <f>DAY(Healthcare_Data_v1__4[[#This Row],[Date of Admission]])</f>
        <v>5</v>
      </c>
    </row>
    <row r="9209" spans="1:23" x14ac:dyDescent="0.3">
      <c r="A9209" t="s">
        <v>25937</v>
      </c>
      <c r="B9209">
        <v>33</v>
      </c>
      <c r="C9209" t="s">
        <v>5</v>
      </c>
      <c r="D9209" t="s">
        <v>16</v>
      </c>
      <c r="E9209" t="s">
        <v>23</v>
      </c>
      <c r="F9209" t="s">
        <v>6</v>
      </c>
      <c r="G9209" s="1">
        <v>45122</v>
      </c>
      <c r="H9209" t="s">
        <v>16716</v>
      </c>
      <c r="I9209" t="s">
        <v>14445</v>
      </c>
      <c r="J9209">
        <v>3941.0658720000001</v>
      </c>
      <c r="K9209" t="s">
        <v>69</v>
      </c>
      <c r="L9209">
        <v>30323</v>
      </c>
      <c r="M9209">
        <v>112</v>
      </c>
      <c r="N9209" t="s">
        <v>48</v>
      </c>
      <c r="O9209" s="1">
        <v>45125</v>
      </c>
      <c r="P9209" t="s">
        <v>60</v>
      </c>
      <c r="Q9209" t="s">
        <v>44</v>
      </c>
      <c r="R9209">
        <f>Healthcare_Data_v1__4[[#This Row],[Discharge Date]]-Healthcare_Data_v1__4[[#This Row],[Date of Admission]]</f>
        <v>3</v>
      </c>
      <c r="S9209" t="str" cm="1">
        <f t="array" ref="S9209">_xlfn.IFS( Healthcare_Data_v1__4[[#This Row],[Days of Stay]]&lt;10,"Low",Healthcare_Data_v1__4[[#This Row],[Days of Stay]]&lt;20,"Med",Healthcare_Data_v1__4[[#This Row],[Days of Stay]]&lt;=30,"High")</f>
        <v>Low</v>
      </c>
      <c r="T9209" t="str">
        <f>CONCATENATE(Healthcare_Data_v1__4[[#This Row],[Medical Condition]],Healthcare_Data_v1__4[[#This Row],[Duration]])</f>
        <v>AsthmaLow</v>
      </c>
      <c r="U9209">
        <f>MONTH(Healthcare_Data_v1__4[[#This Row],[Date of Admission]])</f>
        <v>7</v>
      </c>
      <c r="V9209">
        <f>YEAR(Healthcare_Data_v1__4[[#This Row],[Date of Admission]])</f>
        <v>2023</v>
      </c>
      <c r="W9209">
        <f>DAY(Healthcare_Data_v1__4[[#This Row],[Date of Admission]])</f>
        <v>15</v>
      </c>
    </row>
    <row r="9210" spans="1:23" x14ac:dyDescent="0.3">
      <c r="A9210" t="s">
        <v>25938</v>
      </c>
      <c r="B9210">
        <v>44</v>
      </c>
      <c r="C9210" t="s">
        <v>8</v>
      </c>
      <c r="D9210" t="s">
        <v>16</v>
      </c>
      <c r="E9210" t="s">
        <v>23</v>
      </c>
      <c r="F9210" t="s">
        <v>9</v>
      </c>
      <c r="G9210" s="1">
        <v>44934</v>
      </c>
      <c r="H9210" t="s">
        <v>16717</v>
      </c>
      <c r="I9210" t="s">
        <v>16718</v>
      </c>
      <c r="J9210">
        <v>3936.0396019999998</v>
      </c>
      <c r="K9210" t="s">
        <v>66</v>
      </c>
      <c r="L9210">
        <v>14229</v>
      </c>
      <c r="M9210">
        <v>122</v>
      </c>
      <c r="N9210" t="s">
        <v>55</v>
      </c>
      <c r="O9210" s="1">
        <v>44958</v>
      </c>
      <c r="P9210" t="s">
        <v>49</v>
      </c>
      <c r="Q9210" t="s">
        <v>50</v>
      </c>
      <c r="R9210">
        <f>Healthcare_Data_v1__4[[#This Row],[Discharge Date]]-Healthcare_Data_v1__4[[#This Row],[Date of Admission]]</f>
        <v>24</v>
      </c>
      <c r="S9210" t="str" cm="1">
        <f t="array" ref="S9210">_xlfn.IFS( Healthcare_Data_v1__4[[#This Row],[Days of Stay]]&lt;10,"Low",Healthcare_Data_v1__4[[#This Row],[Days of Stay]]&lt;20,"Med",Healthcare_Data_v1__4[[#This Row],[Days of Stay]]&lt;=30,"High")</f>
        <v>High</v>
      </c>
      <c r="T9210" t="str">
        <f>CONCATENATE(Healthcare_Data_v1__4[[#This Row],[Medical Condition]],Healthcare_Data_v1__4[[#This Row],[Duration]])</f>
        <v>ArthritisHigh</v>
      </c>
      <c r="U9210">
        <f>MONTH(Healthcare_Data_v1__4[[#This Row],[Date of Admission]])</f>
        <v>1</v>
      </c>
      <c r="V9210">
        <f>YEAR(Healthcare_Data_v1__4[[#This Row],[Date of Admission]])</f>
        <v>2023</v>
      </c>
      <c r="W9210">
        <f>DAY(Healthcare_Data_v1__4[[#This Row],[Date of Admission]])</f>
        <v>8</v>
      </c>
    </row>
    <row r="9211" spans="1:23" x14ac:dyDescent="0.3">
      <c r="A9211" t="s">
        <v>25939</v>
      </c>
      <c r="B9211">
        <v>67</v>
      </c>
      <c r="C9211" t="s">
        <v>3</v>
      </c>
      <c r="D9211" t="s">
        <v>15</v>
      </c>
      <c r="E9211" t="s">
        <v>23</v>
      </c>
      <c r="F9211" t="s">
        <v>9</v>
      </c>
      <c r="G9211" s="1">
        <v>43501</v>
      </c>
      <c r="H9211" t="s">
        <v>16719</v>
      </c>
      <c r="I9211" t="s">
        <v>16720</v>
      </c>
      <c r="J9211">
        <v>3924.4544099999998</v>
      </c>
      <c r="K9211" t="s">
        <v>41</v>
      </c>
      <c r="L9211">
        <v>27077</v>
      </c>
      <c r="M9211">
        <v>248</v>
      </c>
      <c r="N9211" t="s">
        <v>42</v>
      </c>
      <c r="O9211" s="1">
        <v>43506</v>
      </c>
      <c r="P9211" t="s">
        <v>56</v>
      </c>
      <c r="Q9211" t="s">
        <v>57</v>
      </c>
      <c r="R9211">
        <f>Healthcare_Data_v1__4[[#This Row],[Discharge Date]]-Healthcare_Data_v1__4[[#This Row],[Date of Admission]]</f>
        <v>5</v>
      </c>
      <c r="S9211" t="str" cm="1">
        <f t="array" ref="S9211">_xlfn.IFS( Healthcare_Data_v1__4[[#This Row],[Days of Stay]]&lt;10,"Low",Healthcare_Data_v1__4[[#This Row],[Days of Stay]]&lt;20,"Med",Healthcare_Data_v1__4[[#This Row],[Days of Stay]]&lt;=30,"High")</f>
        <v>Low</v>
      </c>
      <c r="T9211" t="str">
        <f>CONCATENATE(Healthcare_Data_v1__4[[#This Row],[Medical Condition]],Healthcare_Data_v1__4[[#This Row],[Duration]])</f>
        <v>ArthritisLow</v>
      </c>
      <c r="U9211">
        <f>MONTH(Healthcare_Data_v1__4[[#This Row],[Date of Admission]])</f>
        <v>2</v>
      </c>
      <c r="V9211">
        <f>YEAR(Healthcare_Data_v1__4[[#This Row],[Date of Admission]])</f>
        <v>2019</v>
      </c>
      <c r="W9211">
        <f>DAY(Healthcare_Data_v1__4[[#This Row],[Date of Admission]])</f>
        <v>5</v>
      </c>
    </row>
    <row r="9212" spans="1:23" x14ac:dyDescent="0.3">
      <c r="A9212" t="s">
        <v>25940</v>
      </c>
      <c r="B9212">
        <v>59</v>
      </c>
      <c r="C9212" t="s">
        <v>3</v>
      </c>
      <c r="D9212" t="s">
        <v>16</v>
      </c>
      <c r="E9212" t="s">
        <v>24</v>
      </c>
      <c r="F9212" t="s">
        <v>7</v>
      </c>
      <c r="G9212" s="1">
        <v>44343</v>
      </c>
      <c r="H9212" t="s">
        <v>16721</v>
      </c>
      <c r="I9212" t="s">
        <v>16722</v>
      </c>
      <c r="J9212">
        <v>3922.1352419999998</v>
      </c>
      <c r="K9212" t="s">
        <v>41</v>
      </c>
      <c r="L9212">
        <v>19138</v>
      </c>
      <c r="M9212">
        <v>313</v>
      </c>
      <c r="N9212" t="s">
        <v>42</v>
      </c>
      <c r="O9212" s="1">
        <v>44348</v>
      </c>
      <c r="P9212" t="s">
        <v>43</v>
      </c>
      <c r="Q9212" t="s">
        <v>44</v>
      </c>
      <c r="R9212">
        <f>Healthcare_Data_v1__4[[#This Row],[Discharge Date]]-Healthcare_Data_v1__4[[#This Row],[Date of Admission]]</f>
        <v>5</v>
      </c>
      <c r="S9212" t="str" cm="1">
        <f t="array" ref="S9212">_xlfn.IFS( Healthcare_Data_v1__4[[#This Row],[Days of Stay]]&lt;10,"Low",Healthcare_Data_v1__4[[#This Row],[Days of Stay]]&lt;20,"Med",Healthcare_Data_v1__4[[#This Row],[Days of Stay]]&lt;=30,"High")</f>
        <v>Low</v>
      </c>
      <c r="T9212" t="str">
        <f>CONCATENATE(Healthcare_Data_v1__4[[#This Row],[Medical Condition]],Healthcare_Data_v1__4[[#This Row],[Duration]])</f>
        <v>ObesityLow</v>
      </c>
      <c r="U9212">
        <f>MONTH(Healthcare_Data_v1__4[[#This Row],[Date of Admission]])</f>
        <v>5</v>
      </c>
      <c r="V9212">
        <f>YEAR(Healthcare_Data_v1__4[[#This Row],[Date of Admission]])</f>
        <v>2021</v>
      </c>
      <c r="W9212">
        <f>DAY(Healthcare_Data_v1__4[[#This Row],[Date of Admission]])</f>
        <v>27</v>
      </c>
    </row>
    <row r="9213" spans="1:23" x14ac:dyDescent="0.3">
      <c r="A9213" t="s">
        <v>25941</v>
      </c>
      <c r="B9213">
        <v>27</v>
      </c>
      <c r="C9213" t="s">
        <v>5</v>
      </c>
      <c r="D9213" t="s">
        <v>15</v>
      </c>
      <c r="E9213" t="s">
        <v>23</v>
      </c>
      <c r="F9213" t="s">
        <v>11</v>
      </c>
      <c r="G9213" s="1">
        <v>43969</v>
      </c>
      <c r="H9213" t="s">
        <v>16723</v>
      </c>
      <c r="I9213" t="s">
        <v>16724</v>
      </c>
      <c r="J9213">
        <v>3921.7682530000002</v>
      </c>
      <c r="K9213" t="s">
        <v>69</v>
      </c>
      <c r="L9213">
        <v>8666</v>
      </c>
      <c r="M9213">
        <v>314</v>
      </c>
      <c r="N9213" t="s">
        <v>42</v>
      </c>
      <c r="O9213" s="1">
        <v>43986</v>
      </c>
      <c r="P9213" t="s">
        <v>85</v>
      </c>
      <c r="Q9213" t="s">
        <v>57</v>
      </c>
      <c r="R9213">
        <f>Healthcare_Data_v1__4[[#This Row],[Discharge Date]]-Healthcare_Data_v1__4[[#This Row],[Date of Admission]]</f>
        <v>17</v>
      </c>
      <c r="S9213" t="str" cm="1">
        <f t="array" ref="S9213">_xlfn.IFS( Healthcare_Data_v1__4[[#This Row],[Days of Stay]]&lt;10,"Low",Healthcare_Data_v1__4[[#This Row],[Days of Stay]]&lt;20,"Med",Healthcare_Data_v1__4[[#This Row],[Days of Stay]]&lt;=30,"High")</f>
        <v>Med</v>
      </c>
      <c r="T9213" t="str">
        <f>CONCATENATE(Healthcare_Data_v1__4[[#This Row],[Medical Condition]],Healthcare_Data_v1__4[[#This Row],[Duration]])</f>
        <v>CancerMed</v>
      </c>
      <c r="U9213">
        <f>MONTH(Healthcare_Data_v1__4[[#This Row],[Date of Admission]])</f>
        <v>5</v>
      </c>
      <c r="V9213">
        <f>YEAR(Healthcare_Data_v1__4[[#This Row],[Date of Admission]])</f>
        <v>2020</v>
      </c>
      <c r="W9213">
        <f>DAY(Healthcare_Data_v1__4[[#This Row],[Date of Admission]])</f>
        <v>18</v>
      </c>
    </row>
    <row r="9214" spans="1:23" x14ac:dyDescent="0.3">
      <c r="A9214" t="s">
        <v>24707</v>
      </c>
      <c r="B9214">
        <v>78</v>
      </c>
      <c r="C9214" t="s">
        <v>3</v>
      </c>
      <c r="D9214" t="s">
        <v>15</v>
      </c>
      <c r="E9214" t="s">
        <v>26</v>
      </c>
      <c r="F9214" t="s">
        <v>9</v>
      </c>
      <c r="G9214" s="1">
        <v>44954</v>
      </c>
      <c r="H9214" t="s">
        <v>16725</v>
      </c>
      <c r="I9214" t="s">
        <v>16726</v>
      </c>
      <c r="J9214">
        <v>3913.1300120000001</v>
      </c>
      <c r="K9214" t="s">
        <v>69</v>
      </c>
      <c r="L9214">
        <v>20239</v>
      </c>
      <c r="M9214">
        <v>353</v>
      </c>
      <c r="N9214" t="s">
        <v>55</v>
      </c>
      <c r="O9214" s="1">
        <v>44960</v>
      </c>
      <c r="P9214" t="s">
        <v>60</v>
      </c>
      <c r="Q9214" t="s">
        <v>50</v>
      </c>
      <c r="R9214">
        <f>Healthcare_Data_v1__4[[#This Row],[Discharge Date]]-Healthcare_Data_v1__4[[#This Row],[Date of Admission]]</f>
        <v>6</v>
      </c>
      <c r="S9214" t="str" cm="1">
        <f t="array" ref="S9214">_xlfn.IFS( Healthcare_Data_v1__4[[#This Row],[Days of Stay]]&lt;10,"Low",Healthcare_Data_v1__4[[#This Row],[Days of Stay]]&lt;20,"Med",Healthcare_Data_v1__4[[#This Row],[Days of Stay]]&lt;=30,"High")</f>
        <v>Low</v>
      </c>
      <c r="T9214" t="str">
        <f>CONCATENATE(Healthcare_Data_v1__4[[#This Row],[Medical Condition]],Healthcare_Data_v1__4[[#This Row],[Duration]])</f>
        <v>ArthritisLow</v>
      </c>
      <c r="U9214">
        <f>MONTH(Healthcare_Data_v1__4[[#This Row],[Date of Admission]])</f>
        <v>1</v>
      </c>
      <c r="V9214">
        <f>YEAR(Healthcare_Data_v1__4[[#This Row],[Date of Admission]])</f>
        <v>2023</v>
      </c>
      <c r="W9214">
        <f>DAY(Healthcare_Data_v1__4[[#This Row],[Date of Admission]])</f>
        <v>28</v>
      </c>
    </row>
    <row r="9215" spans="1:23" x14ac:dyDescent="0.3">
      <c r="A9215" t="s">
        <v>25942</v>
      </c>
      <c r="B9215">
        <v>77</v>
      </c>
      <c r="C9215" t="s">
        <v>3</v>
      </c>
      <c r="D9215" t="s">
        <v>15</v>
      </c>
      <c r="E9215" t="s">
        <v>19</v>
      </c>
      <c r="F9215" t="s">
        <v>10</v>
      </c>
      <c r="G9215" s="1">
        <v>44722</v>
      </c>
      <c r="H9215" t="s">
        <v>16727</v>
      </c>
      <c r="I9215" t="s">
        <v>16728</v>
      </c>
      <c r="J9215">
        <v>3910.4771329999999</v>
      </c>
      <c r="K9215" t="s">
        <v>41</v>
      </c>
      <c r="L9215">
        <v>13584</v>
      </c>
      <c r="M9215">
        <v>269</v>
      </c>
      <c r="N9215" t="s">
        <v>48</v>
      </c>
      <c r="O9215" s="1">
        <v>44748</v>
      </c>
      <c r="P9215" t="s">
        <v>56</v>
      </c>
      <c r="Q9215" t="s">
        <v>57</v>
      </c>
      <c r="R9215">
        <f>Healthcare_Data_v1__4[[#This Row],[Discharge Date]]-Healthcare_Data_v1__4[[#This Row],[Date of Admission]]</f>
        <v>26</v>
      </c>
      <c r="S9215" t="str" cm="1">
        <f t="array" ref="S9215">_xlfn.IFS( Healthcare_Data_v1__4[[#This Row],[Days of Stay]]&lt;10,"Low",Healthcare_Data_v1__4[[#This Row],[Days of Stay]]&lt;20,"Med",Healthcare_Data_v1__4[[#This Row],[Days of Stay]]&lt;=30,"High")</f>
        <v>High</v>
      </c>
      <c r="T9215" t="str">
        <f>CONCATENATE(Healthcare_Data_v1__4[[#This Row],[Medical Condition]],Healthcare_Data_v1__4[[#This Row],[Duration]])</f>
        <v>HypertensionHigh</v>
      </c>
      <c r="U9215">
        <f>MONTH(Healthcare_Data_v1__4[[#This Row],[Date of Admission]])</f>
        <v>6</v>
      </c>
      <c r="V9215">
        <f>YEAR(Healthcare_Data_v1__4[[#This Row],[Date of Admission]])</f>
        <v>2022</v>
      </c>
      <c r="W9215">
        <f>DAY(Healthcare_Data_v1__4[[#This Row],[Date of Admission]])</f>
        <v>10</v>
      </c>
    </row>
    <row r="9216" spans="1:23" x14ac:dyDescent="0.3">
      <c r="A9216" t="s">
        <v>3366</v>
      </c>
      <c r="B9216">
        <v>82</v>
      </c>
      <c r="C9216" t="s">
        <v>3</v>
      </c>
      <c r="D9216" t="s">
        <v>16</v>
      </c>
      <c r="E9216" t="s">
        <v>26</v>
      </c>
      <c r="F9216" t="s">
        <v>4</v>
      </c>
      <c r="G9216" s="1">
        <v>44359</v>
      </c>
      <c r="H9216" t="s">
        <v>13347</v>
      </c>
      <c r="I9216" t="s">
        <v>1521</v>
      </c>
      <c r="J9216">
        <v>3908.4897089999999</v>
      </c>
      <c r="K9216" t="s">
        <v>63</v>
      </c>
      <c r="L9216">
        <v>44749</v>
      </c>
      <c r="M9216">
        <v>250</v>
      </c>
      <c r="N9216" t="s">
        <v>48</v>
      </c>
      <c r="O9216" s="1">
        <v>44377</v>
      </c>
      <c r="P9216" t="s">
        <v>60</v>
      </c>
      <c r="Q9216" t="s">
        <v>44</v>
      </c>
      <c r="R9216">
        <f>Healthcare_Data_v1__4[[#This Row],[Discharge Date]]-Healthcare_Data_v1__4[[#This Row],[Date of Admission]]</f>
        <v>18</v>
      </c>
      <c r="S9216" t="str" cm="1">
        <f t="array" ref="S9216">_xlfn.IFS( Healthcare_Data_v1__4[[#This Row],[Days of Stay]]&lt;10,"Low",Healthcare_Data_v1__4[[#This Row],[Days of Stay]]&lt;20,"Med",Healthcare_Data_v1__4[[#This Row],[Days of Stay]]&lt;=30,"High")</f>
        <v>Med</v>
      </c>
      <c r="T9216" t="str">
        <f>CONCATENATE(Healthcare_Data_v1__4[[#This Row],[Medical Condition]],Healthcare_Data_v1__4[[#This Row],[Duration]])</f>
        <v>DiabetesMed</v>
      </c>
      <c r="U9216">
        <f>MONTH(Healthcare_Data_v1__4[[#This Row],[Date of Admission]])</f>
        <v>6</v>
      </c>
      <c r="V9216">
        <f>YEAR(Healthcare_Data_v1__4[[#This Row],[Date of Admission]])</f>
        <v>2021</v>
      </c>
      <c r="W9216">
        <f>DAY(Healthcare_Data_v1__4[[#This Row],[Date of Admission]])</f>
        <v>12</v>
      </c>
    </row>
    <row r="9217" spans="1:23" x14ac:dyDescent="0.3">
      <c r="A9217" t="s">
        <v>25943</v>
      </c>
      <c r="B9217">
        <v>69</v>
      </c>
      <c r="C9217" t="s">
        <v>3</v>
      </c>
      <c r="D9217" t="s">
        <v>16</v>
      </c>
      <c r="E9217" t="s">
        <v>19</v>
      </c>
      <c r="F9217" t="s">
        <v>11</v>
      </c>
      <c r="G9217" s="1">
        <v>43544</v>
      </c>
      <c r="H9217" t="s">
        <v>6496</v>
      </c>
      <c r="I9217" t="s">
        <v>16729</v>
      </c>
      <c r="J9217">
        <v>3906.6195440000001</v>
      </c>
      <c r="K9217" t="s">
        <v>47</v>
      </c>
      <c r="L9217">
        <v>17130</v>
      </c>
      <c r="M9217">
        <v>136</v>
      </c>
      <c r="N9217" t="s">
        <v>48</v>
      </c>
      <c r="O9217" s="1">
        <v>43572</v>
      </c>
      <c r="P9217" t="s">
        <v>56</v>
      </c>
      <c r="Q9217" t="s">
        <v>50</v>
      </c>
      <c r="R9217">
        <f>Healthcare_Data_v1__4[[#This Row],[Discharge Date]]-Healthcare_Data_v1__4[[#This Row],[Date of Admission]]</f>
        <v>28</v>
      </c>
      <c r="S9217" t="str" cm="1">
        <f t="array" ref="S9217">_xlfn.IFS( Healthcare_Data_v1__4[[#This Row],[Days of Stay]]&lt;10,"Low",Healthcare_Data_v1__4[[#This Row],[Days of Stay]]&lt;20,"Med",Healthcare_Data_v1__4[[#This Row],[Days of Stay]]&lt;=30,"High")</f>
        <v>High</v>
      </c>
      <c r="T9217" t="str">
        <f>CONCATENATE(Healthcare_Data_v1__4[[#This Row],[Medical Condition]],Healthcare_Data_v1__4[[#This Row],[Duration]])</f>
        <v>CancerHigh</v>
      </c>
      <c r="U9217">
        <f>MONTH(Healthcare_Data_v1__4[[#This Row],[Date of Admission]])</f>
        <v>3</v>
      </c>
      <c r="V9217">
        <f>YEAR(Healthcare_Data_v1__4[[#This Row],[Date of Admission]])</f>
        <v>2019</v>
      </c>
      <c r="W9217">
        <f>DAY(Healthcare_Data_v1__4[[#This Row],[Date of Admission]])</f>
        <v>20</v>
      </c>
    </row>
    <row r="9218" spans="1:23" x14ac:dyDescent="0.3">
      <c r="A9218" t="s">
        <v>25944</v>
      </c>
      <c r="B9218">
        <v>44</v>
      </c>
      <c r="C9218" t="s">
        <v>8</v>
      </c>
      <c r="D9218" t="s">
        <v>15</v>
      </c>
      <c r="E9218" t="s">
        <v>21</v>
      </c>
      <c r="F9218" t="s">
        <v>6</v>
      </c>
      <c r="G9218" s="1">
        <v>43661</v>
      </c>
      <c r="H9218" t="s">
        <v>16730</v>
      </c>
      <c r="I9218" t="s">
        <v>16731</v>
      </c>
      <c r="J9218">
        <v>3904.0357960000001</v>
      </c>
      <c r="K9218" t="s">
        <v>63</v>
      </c>
      <c r="L9218">
        <v>26011</v>
      </c>
      <c r="M9218">
        <v>292</v>
      </c>
      <c r="N9218" t="s">
        <v>42</v>
      </c>
      <c r="O9218" s="1">
        <v>43662</v>
      </c>
      <c r="P9218" t="s">
        <v>56</v>
      </c>
      <c r="Q9218" t="s">
        <v>57</v>
      </c>
      <c r="R9218">
        <f>Healthcare_Data_v1__4[[#This Row],[Discharge Date]]-Healthcare_Data_v1__4[[#This Row],[Date of Admission]]</f>
        <v>1</v>
      </c>
      <c r="S9218" t="str" cm="1">
        <f t="array" ref="S9218">_xlfn.IFS( Healthcare_Data_v1__4[[#This Row],[Days of Stay]]&lt;10,"Low",Healthcare_Data_v1__4[[#This Row],[Days of Stay]]&lt;20,"Med",Healthcare_Data_v1__4[[#This Row],[Days of Stay]]&lt;=30,"High")</f>
        <v>Low</v>
      </c>
      <c r="T9218" t="str">
        <f>CONCATENATE(Healthcare_Data_v1__4[[#This Row],[Medical Condition]],Healthcare_Data_v1__4[[#This Row],[Duration]])</f>
        <v>AsthmaLow</v>
      </c>
      <c r="U9218">
        <f>MONTH(Healthcare_Data_v1__4[[#This Row],[Date of Admission]])</f>
        <v>7</v>
      </c>
      <c r="V9218">
        <f>YEAR(Healthcare_Data_v1__4[[#This Row],[Date of Admission]])</f>
        <v>2019</v>
      </c>
      <c r="W9218">
        <f>DAY(Healthcare_Data_v1__4[[#This Row],[Date of Admission]])</f>
        <v>15</v>
      </c>
    </row>
    <row r="9219" spans="1:23" x14ac:dyDescent="0.3">
      <c r="A9219" t="s">
        <v>25945</v>
      </c>
      <c r="B9219">
        <v>79</v>
      </c>
      <c r="C9219" t="s">
        <v>3</v>
      </c>
      <c r="D9219" t="s">
        <v>16</v>
      </c>
      <c r="E9219" t="s">
        <v>25</v>
      </c>
      <c r="F9219" t="s">
        <v>11</v>
      </c>
      <c r="G9219" s="1">
        <v>45086</v>
      </c>
      <c r="H9219" t="s">
        <v>16732</v>
      </c>
      <c r="I9219" t="s">
        <v>16733</v>
      </c>
      <c r="J9219">
        <v>3902.3348449999999</v>
      </c>
      <c r="K9219" t="s">
        <v>41</v>
      </c>
      <c r="L9219">
        <v>67596</v>
      </c>
      <c r="M9219">
        <v>144</v>
      </c>
      <c r="N9219" t="s">
        <v>42</v>
      </c>
      <c r="O9219" s="1">
        <v>45106</v>
      </c>
      <c r="P9219" t="s">
        <v>56</v>
      </c>
      <c r="Q9219" t="s">
        <v>57</v>
      </c>
      <c r="R9219">
        <f>Healthcare_Data_v1__4[[#This Row],[Discharge Date]]-Healthcare_Data_v1__4[[#This Row],[Date of Admission]]</f>
        <v>20</v>
      </c>
      <c r="S9219" t="str" cm="1">
        <f t="array" ref="S9219">_xlfn.IFS( Healthcare_Data_v1__4[[#This Row],[Days of Stay]]&lt;10,"Low",Healthcare_Data_v1__4[[#This Row],[Days of Stay]]&lt;20,"Med",Healthcare_Data_v1__4[[#This Row],[Days of Stay]]&lt;=30,"High")</f>
        <v>High</v>
      </c>
      <c r="T9219" t="str">
        <f>CONCATENATE(Healthcare_Data_v1__4[[#This Row],[Medical Condition]],Healthcare_Data_v1__4[[#This Row],[Duration]])</f>
        <v>CancerHigh</v>
      </c>
      <c r="U9219">
        <f>MONTH(Healthcare_Data_v1__4[[#This Row],[Date of Admission]])</f>
        <v>6</v>
      </c>
      <c r="V9219">
        <f>YEAR(Healthcare_Data_v1__4[[#This Row],[Date of Admission]])</f>
        <v>2023</v>
      </c>
      <c r="W9219">
        <f>DAY(Healthcare_Data_v1__4[[#This Row],[Date of Admission]])</f>
        <v>9</v>
      </c>
    </row>
    <row r="9220" spans="1:23" x14ac:dyDescent="0.3">
      <c r="A9220" t="s">
        <v>25946</v>
      </c>
      <c r="B9220">
        <v>29</v>
      </c>
      <c r="C9220" t="s">
        <v>5</v>
      </c>
      <c r="D9220" t="s">
        <v>15</v>
      </c>
      <c r="E9220" t="s">
        <v>23</v>
      </c>
      <c r="F9220" t="s">
        <v>7</v>
      </c>
      <c r="G9220" s="1">
        <v>44891</v>
      </c>
      <c r="H9220" t="s">
        <v>16734</v>
      </c>
      <c r="I9220" t="s">
        <v>16735</v>
      </c>
      <c r="J9220">
        <v>3897.3754319999998</v>
      </c>
      <c r="K9220" t="s">
        <v>47</v>
      </c>
      <c r="L9220">
        <v>12941</v>
      </c>
      <c r="M9220">
        <v>146</v>
      </c>
      <c r="N9220" t="s">
        <v>48</v>
      </c>
      <c r="O9220" s="1">
        <v>44912</v>
      </c>
      <c r="P9220" t="s">
        <v>56</v>
      </c>
      <c r="Q9220" t="s">
        <v>44</v>
      </c>
      <c r="R9220">
        <f>Healthcare_Data_v1__4[[#This Row],[Discharge Date]]-Healthcare_Data_v1__4[[#This Row],[Date of Admission]]</f>
        <v>21</v>
      </c>
      <c r="S9220" t="str" cm="1">
        <f t="array" ref="S9220">_xlfn.IFS( Healthcare_Data_v1__4[[#This Row],[Days of Stay]]&lt;10,"Low",Healthcare_Data_v1__4[[#This Row],[Days of Stay]]&lt;20,"Med",Healthcare_Data_v1__4[[#This Row],[Days of Stay]]&lt;=30,"High")</f>
        <v>High</v>
      </c>
      <c r="T9220" t="str">
        <f>CONCATENATE(Healthcare_Data_v1__4[[#This Row],[Medical Condition]],Healthcare_Data_v1__4[[#This Row],[Duration]])</f>
        <v>ObesityHigh</v>
      </c>
      <c r="U9220">
        <f>MONTH(Healthcare_Data_v1__4[[#This Row],[Date of Admission]])</f>
        <v>11</v>
      </c>
      <c r="V9220">
        <f>YEAR(Healthcare_Data_v1__4[[#This Row],[Date of Admission]])</f>
        <v>2022</v>
      </c>
      <c r="W9220">
        <f>DAY(Healthcare_Data_v1__4[[#This Row],[Date of Admission]])</f>
        <v>26</v>
      </c>
    </row>
    <row r="9221" spans="1:23" x14ac:dyDescent="0.3">
      <c r="A9221" t="s">
        <v>25947</v>
      </c>
      <c r="B9221">
        <v>78</v>
      </c>
      <c r="C9221" t="s">
        <v>3</v>
      </c>
      <c r="D9221" t="s">
        <v>15</v>
      </c>
      <c r="E9221" t="s">
        <v>20</v>
      </c>
      <c r="F9221" t="s">
        <v>4</v>
      </c>
      <c r="G9221" s="1">
        <v>44106</v>
      </c>
      <c r="H9221" t="s">
        <v>16736</v>
      </c>
      <c r="I9221" t="s">
        <v>16737</v>
      </c>
      <c r="J9221">
        <v>3896.810547</v>
      </c>
      <c r="K9221" t="s">
        <v>66</v>
      </c>
      <c r="L9221">
        <v>13295</v>
      </c>
      <c r="M9221">
        <v>271</v>
      </c>
      <c r="N9221" t="s">
        <v>55</v>
      </c>
      <c r="O9221" s="1">
        <v>44134</v>
      </c>
      <c r="P9221" t="s">
        <v>49</v>
      </c>
      <c r="Q9221" t="s">
        <v>57</v>
      </c>
      <c r="R9221">
        <f>Healthcare_Data_v1__4[[#This Row],[Discharge Date]]-Healthcare_Data_v1__4[[#This Row],[Date of Admission]]</f>
        <v>28</v>
      </c>
      <c r="S9221" t="str" cm="1">
        <f t="array" ref="S9221">_xlfn.IFS( Healthcare_Data_v1__4[[#This Row],[Days of Stay]]&lt;10,"Low",Healthcare_Data_v1__4[[#This Row],[Days of Stay]]&lt;20,"Med",Healthcare_Data_v1__4[[#This Row],[Days of Stay]]&lt;=30,"High")</f>
        <v>High</v>
      </c>
      <c r="T9221" t="str">
        <f>CONCATENATE(Healthcare_Data_v1__4[[#This Row],[Medical Condition]],Healthcare_Data_v1__4[[#This Row],[Duration]])</f>
        <v>DiabetesHigh</v>
      </c>
      <c r="U9221">
        <f>MONTH(Healthcare_Data_v1__4[[#This Row],[Date of Admission]])</f>
        <v>10</v>
      </c>
      <c r="V9221">
        <f>YEAR(Healthcare_Data_v1__4[[#This Row],[Date of Admission]])</f>
        <v>2020</v>
      </c>
      <c r="W9221">
        <f>DAY(Healthcare_Data_v1__4[[#This Row],[Date of Admission]])</f>
        <v>2</v>
      </c>
    </row>
    <row r="9222" spans="1:23" x14ac:dyDescent="0.3">
      <c r="A9222" t="s">
        <v>25948</v>
      </c>
      <c r="B9222">
        <v>54</v>
      </c>
      <c r="C9222" t="s">
        <v>8</v>
      </c>
      <c r="D9222" t="s">
        <v>16</v>
      </c>
      <c r="E9222" t="s">
        <v>21</v>
      </c>
      <c r="F9222" t="s">
        <v>9</v>
      </c>
      <c r="G9222" s="1">
        <v>44824</v>
      </c>
      <c r="H9222" t="s">
        <v>9310</v>
      </c>
      <c r="I9222" t="s">
        <v>16738</v>
      </c>
      <c r="J9222">
        <v>3896.5014369999999</v>
      </c>
      <c r="K9222" t="s">
        <v>66</v>
      </c>
      <c r="L9222">
        <v>33048</v>
      </c>
      <c r="M9222">
        <v>219</v>
      </c>
      <c r="N9222" t="s">
        <v>55</v>
      </c>
      <c r="O9222" s="1">
        <v>44830</v>
      </c>
      <c r="P9222" t="s">
        <v>60</v>
      </c>
      <c r="Q9222" t="s">
        <v>50</v>
      </c>
      <c r="R9222">
        <f>Healthcare_Data_v1__4[[#This Row],[Discharge Date]]-Healthcare_Data_v1__4[[#This Row],[Date of Admission]]</f>
        <v>6</v>
      </c>
      <c r="S9222" t="str" cm="1">
        <f t="array" ref="S9222">_xlfn.IFS( Healthcare_Data_v1__4[[#This Row],[Days of Stay]]&lt;10,"Low",Healthcare_Data_v1__4[[#This Row],[Days of Stay]]&lt;20,"Med",Healthcare_Data_v1__4[[#This Row],[Days of Stay]]&lt;=30,"High")</f>
        <v>Low</v>
      </c>
      <c r="T9222" t="str">
        <f>CONCATENATE(Healthcare_Data_v1__4[[#This Row],[Medical Condition]],Healthcare_Data_v1__4[[#This Row],[Duration]])</f>
        <v>ArthritisLow</v>
      </c>
      <c r="U9222">
        <f>MONTH(Healthcare_Data_v1__4[[#This Row],[Date of Admission]])</f>
        <v>9</v>
      </c>
      <c r="V9222">
        <f>YEAR(Healthcare_Data_v1__4[[#This Row],[Date of Admission]])</f>
        <v>2022</v>
      </c>
      <c r="W9222">
        <f>DAY(Healthcare_Data_v1__4[[#This Row],[Date of Admission]])</f>
        <v>20</v>
      </c>
    </row>
    <row r="9223" spans="1:23" x14ac:dyDescent="0.3">
      <c r="A9223" t="s">
        <v>7549</v>
      </c>
      <c r="B9223">
        <v>63</v>
      </c>
      <c r="C9223" t="s">
        <v>3</v>
      </c>
      <c r="D9223" t="s">
        <v>16</v>
      </c>
      <c r="E9223" t="s">
        <v>23</v>
      </c>
      <c r="F9223" t="s">
        <v>7</v>
      </c>
      <c r="G9223" s="1">
        <v>44837</v>
      </c>
      <c r="H9223" t="s">
        <v>16739</v>
      </c>
      <c r="I9223" t="s">
        <v>11060</v>
      </c>
      <c r="J9223">
        <v>3892.7893669999999</v>
      </c>
      <c r="K9223" t="s">
        <v>63</v>
      </c>
      <c r="L9223">
        <v>23549</v>
      </c>
      <c r="M9223">
        <v>246</v>
      </c>
      <c r="N9223" t="s">
        <v>42</v>
      </c>
      <c r="O9223" s="1">
        <v>44845</v>
      </c>
      <c r="P9223" t="s">
        <v>43</v>
      </c>
      <c r="Q9223" t="s">
        <v>57</v>
      </c>
      <c r="R9223">
        <f>Healthcare_Data_v1__4[[#This Row],[Discharge Date]]-Healthcare_Data_v1__4[[#This Row],[Date of Admission]]</f>
        <v>8</v>
      </c>
      <c r="S9223" t="str" cm="1">
        <f t="array" ref="S9223">_xlfn.IFS( Healthcare_Data_v1__4[[#This Row],[Days of Stay]]&lt;10,"Low",Healthcare_Data_v1__4[[#This Row],[Days of Stay]]&lt;20,"Med",Healthcare_Data_v1__4[[#This Row],[Days of Stay]]&lt;=30,"High")</f>
        <v>Low</v>
      </c>
      <c r="T9223" t="str">
        <f>CONCATENATE(Healthcare_Data_v1__4[[#This Row],[Medical Condition]],Healthcare_Data_v1__4[[#This Row],[Duration]])</f>
        <v>ObesityLow</v>
      </c>
      <c r="U9223">
        <f>MONTH(Healthcare_Data_v1__4[[#This Row],[Date of Admission]])</f>
        <v>10</v>
      </c>
      <c r="V9223">
        <f>YEAR(Healthcare_Data_v1__4[[#This Row],[Date of Admission]])</f>
        <v>2022</v>
      </c>
      <c r="W9223">
        <f>DAY(Healthcare_Data_v1__4[[#This Row],[Date of Admission]])</f>
        <v>3</v>
      </c>
    </row>
    <row r="9224" spans="1:23" x14ac:dyDescent="0.3">
      <c r="A9224" t="s">
        <v>25949</v>
      </c>
      <c r="B9224">
        <v>56</v>
      </c>
      <c r="C9224" t="s">
        <v>3</v>
      </c>
      <c r="D9224" t="s">
        <v>16</v>
      </c>
      <c r="E9224" t="s">
        <v>21</v>
      </c>
      <c r="F9224" t="s">
        <v>7</v>
      </c>
      <c r="G9224" s="1">
        <v>43603</v>
      </c>
      <c r="H9224" t="s">
        <v>13970</v>
      </c>
      <c r="I9224" t="s">
        <v>16740</v>
      </c>
      <c r="J9224">
        <v>3886.5459839999999</v>
      </c>
      <c r="K9224" t="s">
        <v>66</v>
      </c>
      <c r="L9224">
        <v>7339</v>
      </c>
      <c r="M9224">
        <v>150</v>
      </c>
      <c r="N9224" t="s">
        <v>42</v>
      </c>
      <c r="O9224" s="1">
        <v>43625</v>
      </c>
      <c r="P9224" t="s">
        <v>56</v>
      </c>
      <c r="Q9224" t="s">
        <v>44</v>
      </c>
      <c r="R9224">
        <f>Healthcare_Data_v1__4[[#This Row],[Discharge Date]]-Healthcare_Data_v1__4[[#This Row],[Date of Admission]]</f>
        <v>22</v>
      </c>
      <c r="S9224" t="str" cm="1">
        <f t="array" ref="S9224">_xlfn.IFS( Healthcare_Data_v1__4[[#This Row],[Days of Stay]]&lt;10,"Low",Healthcare_Data_v1__4[[#This Row],[Days of Stay]]&lt;20,"Med",Healthcare_Data_v1__4[[#This Row],[Days of Stay]]&lt;=30,"High")</f>
        <v>High</v>
      </c>
      <c r="T9224" t="str">
        <f>CONCATENATE(Healthcare_Data_v1__4[[#This Row],[Medical Condition]],Healthcare_Data_v1__4[[#This Row],[Duration]])</f>
        <v>ObesityHigh</v>
      </c>
      <c r="U9224">
        <f>MONTH(Healthcare_Data_v1__4[[#This Row],[Date of Admission]])</f>
        <v>5</v>
      </c>
      <c r="V9224">
        <f>YEAR(Healthcare_Data_v1__4[[#This Row],[Date of Admission]])</f>
        <v>2019</v>
      </c>
      <c r="W9224">
        <f>DAY(Healthcare_Data_v1__4[[#This Row],[Date of Admission]])</f>
        <v>18</v>
      </c>
    </row>
    <row r="9225" spans="1:23" x14ac:dyDescent="0.3">
      <c r="A9225" t="s">
        <v>25950</v>
      </c>
      <c r="B9225">
        <v>28</v>
      </c>
      <c r="C9225" t="s">
        <v>5</v>
      </c>
      <c r="D9225" t="s">
        <v>16</v>
      </c>
      <c r="E9225" t="s">
        <v>21</v>
      </c>
      <c r="F9225" t="s">
        <v>9</v>
      </c>
      <c r="G9225" s="1">
        <v>43914</v>
      </c>
      <c r="H9225" t="s">
        <v>16741</v>
      </c>
      <c r="I9225" t="s">
        <v>11588</v>
      </c>
      <c r="J9225">
        <v>3882.588463</v>
      </c>
      <c r="K9225" t="s">
        <v>63</v>
      </c>
      <c r="L9225">
        <v>16141</v>
      </c>
      <c r="M9225">
        <v>194</v>
      </c>
      <c r="N9225" t="s">
        <v>42</v>
      </c>
      <c r="O9225" s="1">
        <v>43915</v>
      </c>
      <c r="P9225" t="s">
        <v>60</v>
      </c>
      <c r="Q9225" t="s">
        <v>44</v>
      </c>
      <c r="R9225">
        <f>Healthcare_Data_v1__4[[#This Row],[Discharge Date]]-Healthcare_Data_v1__4[[#This Row],[Date of Admission]]</f>
        <v>1</v>
      </c>
      <c r="S9225" t="str" cm="1">
        <f t="array" ref="S9225">_xlfn.IFS( Healthcare_Data_v1__4[[#This Row],[Days of Stay]]&lt;10,"Low",Healthcare_Data_v1__4[[#This Row],[Days of Stay]]&lt;20,"Med",Healthcare_Data_v1__4[[#This Row],[Days of Stay]]&lt;=30,"High")</f>
        <v>Low</v>
      </c>
      <c r="T9225" t="str">
        <f>CONCATENATE(Healthcare_Data_v1__4[[#This Row],[Medical Condition]],Healthcare_Data_v1__4[[#This Row],[Duration]])</f>
        <v>ArthritisLow</v>
      </c>
      <c r="U9225">
        <f>MONTH(Healthcare_Data_v1__4[[#This Row],[Date of Admission]])</f>
        <v>3</v>
      </c>
      <c r="V9225">
        <f>YEAR(Healthcare_Data_v1__4[[#This Row],[Date of Admission]])</f>
        <v>2020</v>
      </c>
      <c r="W9225">
        <f>DAY(Healthcare_Data_v1__4[[#This Row],[Date of Admission]])</f>
        <v>24</v>
      </c>
    </row>
    <row r="9226" spans="1:23" x14ac:dyDescent="0.3">
      <c r="A9226" t="s">
        <v>25951</v>
      </c>
      <c r="B9226">
        <v>37</v>
      </c>
      <c r="C9226" t="s">
        <v>5</v>
      </c>
      <c r="D9226" t="s">
        <v>15</v>
      </c>
      <c r="E9226" t="s">
        <v>26</v>
      </c>
      <c r="F9226" t="s">
        <v>7</v>
      </c>
      <c r="G9226" s="1">
        <v>44368</v>
      </c>
      <c r="H9226" t="s">
        <v>16742</v>
      </c>
      <c r="I9226" t="s">
        <v>16743</v>
      </c>
      <c r="J9226">
        <v>3881.2146050000001</v>
      </c>
      <c r="K9226" t="s">
        <v>69</v>
      </c>
      <c r="L9226">
        <v>11660</v>
      </c>
      <c r="M9226">
        <v>176</v>
      </c>
      <c r="N9226" t="s">
        <v>42</v>
      </c>
      <c r="O9226" s="1">
        <v>44373</v>
      </c>
      <c r="P9226" t="s">
        <v>85</v>
      </c>
      <c r="Q9226" t="s">
        <v>57</v>
      </c>
      <c r="R9226">
        <f>Healthcare_Data_v1__4[[#This Row],[Discharge Date]]-Healthcare_Data_v1__4[[#This Row],[Date of Admission]]</f>
        <v>5</v>
      </c>
      <c r="S9226" t="str" cm="1">
        <f t="array" ref="S9226">_xlfn.IFS( Healthcare_Data_v1__4[[#This Row],[Days of Stay]]&lt;10,"Low",Healthcare_Data_v1__4[[#This Row],[Days of Stay]]&lt;20,"Med",Healthcare_Data_v1__4[[#This Row],[Days of Stay]]&lt;=30,"High")</f>
        <v>Low</v>
      </c>
      <c r="T9226" t="str">
        <f>CONCATENATE(Healthcare_Data_v1__4[[#This Row],[Medical Condition]],Healthcare_Data_v1__4[[#This Row],[Duration]])</f>
        <v>ObesityLow</v>
      </c>
      <c r="U9226">
        <f>MONTH(Healthcare_Data_v1__4[[#This Row],[Date of Admission]])</f>
        <v>6</v>
      </c>
      <c r="V9226">
        <f>YEAR(Healthcare_Data_v1__4[[#This Row],[Date of Admission]])</f>
        <v>2021</v>
      </c>
      <c r="W9226">
        <f>DAY(Healthcare_Data_v1__4[[#This Row],[Date of Admission]])</f>
        <v>21</v>
      </c>
    </row>
    <row r="9227" spans="1:23" x14ac:dyDescent="0.3">
      <c r="A9227" t="s">
        <v>25952</v>
      </c>
      <c r="B9227">
        <v>25</v>
      </c>
      <c r="C9227" t="s">
        <v>5</v>
      </c>
      <c r="D9227" t="s">
        <v>15</v>
      </c>
      <c r="E9227" t="s">
        <v>23</v>
      </c>
      <c r="F9227" t="s">
        <v>4</v>
      </c>
      <c r="G9227" s="1">
        <v>45095</v>
      </c>
      <c r="H9227" t="s">
        <v>8445</v>
      </c>
      <c r="I9227" t="s">
        <v>16744</v>
      </c>
      <c r="J9227">
        <v>3877.1333119999999</v>
      </c>
      <c r="K9227" t="s">
        <v>47</v>
      </c>
      <c r="L9227">
        <v>40887</v>
      </c>
      <c r="M9227">
        <v>236</v>
      </c>
      <c r="N9227" t="s">
        <v>55</v>
      </c>
      <c r="O9227" s="1">
        <v>45096</v>
      </c>
      <c r="P9227" t="s">
        <v>60</v>
      </c>
      <c r="Q9227" t="s">
        <v>57</v>
      </c>
      <c r="R9227">
        <f>Healthcare_Data_v1__4[[#This Row],[Discharge Date]]-Healthcare_Data_v1__4[[#This Row],[Date of Admission]]</f>
        <v>1</v>
      </c>
      <c r="S9227" t="str" cm="1">
        <f t="array" ref="S9227">_xlfn.IFS( Healthcare_Data_v1__4[[#This Row],[Days of Stay]]&lt;10,"Low",Healthcare_Data_v1__4[[#This Row],[Days of Stay]]&lt;20,"Med",Healthcare_Data_v1__4[[#This Row],[Days of Stay]]&lt;=30,"High")</f>
        <v>Low</v>
      </c>
      <c r="T9227" t="str">
        <f>CONCATENATE(Healthcare_Data_v1__4[[#This Row],[Medical Condition]],Healthcare_Data_v1__4[[#This Row],[Duration]])</f>
        <v>DiabetesLow</v>
      </c>
      <c r="U9227">
        <f>MONTH(Healthcare_Data_v1__4[[#This Row],[Date of Admission]])</f>
        <v>6</v>
      </c>
      <c r="V9227">
        <f>YEAR(Healthcare_Data_v1__4[[#This Row],[Date of Admission]])</f>
        <v>2023</v>
      </c>
      <c r="W9227">
        <f>DAY(Healthcare_Data_v1__4[[#This Row],[Date of Admission]])</f>
        <v>18</v>
      </c>
    </row>
    <row r="9228" spans="1:23" x14ac:dyDescent="0.3">
      <c r="A9228" t="s">
        <v>25953</v>
      </c>
      <c r="B9228">
        <v>82</v>
      </c>
      <c r="C9228" t="s">
        <v>3</v>
      </c>
      <c r="D9228" t="s">
        <v>16</v>
      </c>
      <c r="E9228" t="s">
        <v>24</v>
      </c>
      <c r="F9228" t="s">
        <v>9</v>
      </c>
      <c r="G9228" s="1">
        <v>44112</v>
      </c>
      <c r="H9228" t="s">
        <v>16745</v>
      </c>
      <c r="I9228" t="s">
        <v>16746</v>
      </c>
      <c r="J9228">
        <v>3872.6769599999998</v>
      </c>
      <c r="K9228" t="s">
        <v>41</v>
      </c>
      <c r="L9228">
        <v>7062</v>
      </c>
      <c r="M9228">
        <v>148</v>
      </c>
      <c r="N9228" t="s">
        <v>55</v>
      </c>
      <c r="O9228" s="1">
        <v>44141</v>
      </c>
      <c r="P9228" t="s">
        <v>49</v>
      </c>
      <c r="Q9228" t="s">
        <v>57</v>
      </c>
      <c r="R9228">
        <f>Healthcare_Data_v1__4[[#This Row],[Discharge Date]]-Healthcare_Data_v1__4[[#This Row],[Date of Admission]]</f>
        <v>29</v>
      </c>
      <c r="S9228" t="str" cm="1">
        <f t="array" ref="S9228">_xlfn.IFS( Healthcare_Data_v1__4[[#This Row],[Days of Stay]]&lt;10,"Low",Healthcare_Data_v1__4[[#This Row],[Days of Stay]]&lt;20,"Med",Healthcare_Data_v1__4[[#This Row],[Days of Stay]]&lt;=30,"High")</f>
        <v>High</v>
      </c>
      <c r="T9228" t="str">
        <f>CONCATENATE(Healthcare_Data_v1__4[[#This Row],[Medical Condition]],Healthcare_Data_v1__4[[#This Row],[Duration]])</f>
        <v>ArthritisHigh</v>
      </c>
      <c r="U9228">
        <f>MONTH(Healthcare_Data_v1__4[[#This Row],[Date of Admission]])</f>
        <v>10</v>
      </c>
      <c r="V9228">
        <f>YEAR(Healthcare_Data_v1__4[[#This Row],[Date of Admission]])</f>
        <v>2020</v>
      </c>
      <c r="W9228">
        <f>DAY(Healthcare_Data_v1__4[[#This Row],[Date of Admission]])</f>
        <v>8</v>
      </c>
    </row>
    <row r="9229" spans="1:23" x14ac:dyDescent="0.3">
      <c r="A9229" t="s">
        <v>9859</v>
      </c>
      <c r="B9229">
        <v>41</v>
      </c>
      <c r="C9229" t="s">
        <v>8</v>
      </c>
      <c r="D9229" t="s">
        <v>15</v>
      </c>
      <c r="E9229" t="s">
        <v>21</v>
      </c>
      <c r="F9229" t="s">
        <v>6</v>
      </c>
      <c r="G9229" s="1">
        <v>43953</v>
      </c>
      <c r="H9229" t="s">
        <v>16747</v>
      </c>
      <c r="I9229" t="s">
        <v>16748</v>
      </c>
      <c r="J9229">
        <v>3872.3366270000001</v>
      </c>
      <c r="K9229" t="s">
        <v>66</v>
      </c>
      <c r="L9229">
        <v>17677</v>
      </c>
      <c r="M9229">
        <v>287</v>
      </c>
      <c r="N9229" t="s">
        <v>55</v>
      </c>
      <c r="O9229" s="1">
        <v>43956</v>
      </c>
      <c r="P9229" t="s">
        <v>56</v>
      </c>
      <c r="Q9229" t="s">
        <v>44</v>
      </c>
      <c r="R9229">
        <f>Healthcare_Data_v1__4[[#This Row],[Discharge Date]]-Healthcare_Data_v1__4[[#This Row],[Date of Admission]]</f>
        <v>3</v>
      </c>
      <c r="S9229" t="str" cm="1">
        <f t="array" ref="S9229">_xlfn.IFS( Healthcare_Data_v1__4[[#This Row],[Days of Stay]]&lt;10,"Low",Healthcare_Data_v1__4[[#This Row],[Days of Stay]]&lt;20,"Med",Healthcare_Data_v1__4[[#This Row],[Days of Stay]]&lt;=30,"High")</f>
        <v>Low</v>
      </c>
      <c r="T9229" t="str">
        <f>CONCATENATE(Healthcare_Data_v1__4[[#This Row],[Medical Condition]],Healthcare_Data_v1__4[[#This Row],[Duration]])</f>
        <v>AsthmaLow</v>
      </c>
      <c r="U9229">
        <f>MONTH(Healthcare_Data_v1__4[[#This Row],[Date of Admission]])</f>
        <v>5</v>
      </c>
      <c r="V9229">
        <f>YEAR(Healthcare_Data_v1__4[[#This Row],[Date of Admission]])</f>
        <v>2020</v>
      </c>
      <c r="W9229">
        <f>DAY(Healthcare_Data_v1__4[[#This Row],[Date of Admission]])</f>
        <v>2</v>
      </c>
    </row>
    <row r="9230" spans="1:23" x14ac:dyDescent="0.3">
      <c r="A9230" t="s">
        <v>25954</v>
      </c>
      <c r="B9230">
        <v>36</v>
      </c>
      <c r="C9230" t="s">
        <v>5</v>
      </c>
      <c r="D9230" t="s">
        <v>16</v>
      </c>
      <c r="E9230" t="s">
        <v>23</v>
      </c>
      <c r="F9230" t="s">
        <v>6</v>
      </c>
      <c r="G9230" s="1">
        <v>44977</v>
      </c>
      <c r="H9230" t="s">
        <v>16749</v>
      </c>
      <c r="I9230" t="s">
        <v>16750</v>
      </c>
      <c r="J9230">
        <v>3870.126428</v>
      </c>
      <c r="K9230" t="s">
        <v>47</v>
      </c>
      <c r="L9230">
        <v>7681</v>
      </c>
      <c r="M9230">
        <v>384</v>
      </c>
      <c r="N9230" t="s">
        <v>55</v>
      </c>
      <c r="O9230" s="1">
        <v>44991</v>
      </c>
      <c r="P9230" t="s">
        <v>56</v>
      </c>
      <c r="Q9230" t="s">
        <v>44</v>
      </c>
      <c r="R9230">
        <f>Healthcare_Data_v1__4[[#This Row],[Discharge Date]]-Healthcare_Data_v1__4[[#This Row],[Date of Admission]]</f>
        <v>14</v>
      </c>
      <c r="S9230" t="str" cm="1">
        <f t="array" ref="S9230">_xlfn.IFS( Healthcare_Data_v1__4[[#This Row],[Days of Stay]]&lt;10,"Low",Healthcare_Data_v1__4[[#This Row],[Days of Stay]]&lt;20,"Med",Healthcare_Data_v1__4[[#This Row],[Days of Stay]]&lt;=30,"High")</f>
        <v>Med</v>
      </c>
      <c r="T9230" t="str">
        <f>CONCATENATE(Healthcare_Data_v1__4[[#This Row],[Medical Condition]],Healthcare_Data_v1__4[[#This Row],[Duration]])</f>
        <v>AsthmaMed</v>
      </c>
      <c r="U9230">
        <f>MONTH(Healthcare_Data_v1__4[[#This Row],[Date of Admission]])</f>
        <v>2</v>
      </c>
      <c r="V9230">
        <f>YEAR(Healthcare_Data_v1__4[[#This Row],[Date of Admission]])</f>
        <v>2023</v>
      </c>
      <c r="W9230">
        <f>DAY(Healthcare_Data_v1__4[[#This Row],[Date of Admission]])</f>
        <v>20</v>
      </c>
    </row>
    <row r="9231" spans="1:23" x14ac:dyDescent="0.3">
      <c r="A9231" t="s">
        <v>25955</v>
      </c>
      <c r="B9231">
        <v>46</v>
      </c>
      <c r="C9231" t="s">
        <v>8</v>
      </c>
      <c r="D9231" t="s">
        <v>15</v>
      </c>
      <c r="E9231" t="s">
        <v>25</v>
      </c>
      <c r="F9231" t="s">
        <v>7</v>
      </c>
      <c r="G9231" s="1">
        <v>44933</v>
      </c>
      <c r="H9231" t="s">
        <v>16751</v>
      </c>
      <c r="I9231" t="s">
        <v>16752</v>
      </c>
      <c r="J9231">
        <v>3865.7970869999999</v>
      </c>
      <c r="K9231" t="s">
        <v>41</v>
      </c>
      <c r="L9231">
        <v>11519</v>
      </c>
      <c r="M9231">
        <v>162</v>
      </c>
      <c r="N9231" t="s">
        <v>55</v>
      </c>
      <c r="O9231" s="1">
        <v>44956</v>
      </c>
      <c r="P9231" t="s">
        <v>56</v>
      </c>
      <c r="Q9231" t="s">
        <v>50</v>
      </c>
      <c r="R9231">
        <f>Healthcare_Data_v1__4[[#This Row],[Discharge Date]]-Healthcare_Data_v1__4[[#This Row],[Date of Admission]]</f>
        <v>23</v>
      </c>
      <c r="S9231" t="str" cm="1">
        <f t="array" ref="S9231">_xlfn.IFS( Healthcare_Data_v1__4[[#This Row],[Days of Stay]]&lt;10,"Low",Healthcare_Data_v1__4[[#This Row],[Days of Stay]]&lt;20,"Med",Healthcare_Data_v1__4[[#This Row],[Days of Stay]]&lt;=30,"High")</f>
        <v>High</v>
      </c>
      <c r="T9231" t="str">
        <f>CONCATENATE(Healthcare_Data_v1__4[[#This Row],[Medical Condition]],Healthcare_Data_v1__4[[#This Row],[Duration]])</f>
        <v>ObesityHigh</v>
      </c>
      <c r="U9231">
        <f>MONTH(Healthcare_Data_v1__4[[#This Row],[Date of Admission]])</f>
        <v>1</v>
      </c>
      <c r="V9231">
        <f>YEAR(Healthcare_Data_v1__4[[#This Row],[Date of Admission]])</f>
        <v>2023</v>
      </c>
      <c r="W9231">
        <f>DAY(Healthcare_Data_v1__4[[#This Row],[Date of Admission]])</f>
        <v>7</v>
      </c>
    </row>
    <row r="9232" spans="1:23" x14ac:dyDescent="0.3">
      <c r="A9232" t="s">
        <v>25956</v>
      </c>
      <c r="B9232">
        <v>54</v>
      </c>
      <c r="C9232" t="s">
        <v>8</v>
      </c>
      <c r="D9232" t="s">
        <v>15</v>
      </c>
      <c r="E9232" t="s">
        <v>19</v>
      </c>
      <c r="F9232" t="s">
        <v>9</v>
      </c>
      <c r="G9232" s="1">
        <v>44267</v>
      </c>
      <c r="H9232" t="s">
        <v>16753</v>
      </c>
      <c r="I9232" t="s">
        <v>3217</v>
      </c>
      <c r="J9232">
        <v>3864.3548089999999</v>
      </c>
      <c r="K9232" t="s">
        <v>66</v>
      </c>
      <c r="L9232">
        <v>19702</v>
      </c>
      <c r="M9232">
        <v>306</v>
      </c>
      <c r="N9232" t="s">
        <v>42</v>
      </c>
      <c r="O9232" s="1">
        <v>44274</v>
      </c>
      <c r="P9232" t="s">
        <v>43</v>
      </c>
      <c r="Q9232" t="s">
        <v>50</v>
      </c>
      <c r="R9232">
        <f>Healthcare_Data_v1__4[[#This Row],[Discharge Date]]-Healthcare_Data_v1__4[[#This Row],[Date of Admission]]</f>
        <v>7</v>
      </c>
      <c r="S9232" t="str" cm="1">
        <f t="array" ref="S9232">_xlfn.IFS( Healthcare_Data_v1__4[[#This Row],[Days of Stay]]&lt;10,"Low",Healthcare_Data_v1__4[[#This Row],[Days of Stay]]&lt;20,"Med",Healthcare_Data_v1__4[[#This Row],[Days of Stay]]&lt;=30,"High")</f>
        <v>Low</v>
      </c>
      <c r="T9232" t="str">
        <f>CONCATENATE(Healthcare_Data_v1__4[[#This Row],[Medical Condition]],Healthcare_Data_v1__4[[#This Row],[Duration]])</f>
        <v>ArthritisLow</v>
      </c>
      <c r="U9232">
        <f>MONTH(Healthcare_Data_v1__4[[#This Row],[Date of Admission]])</f>
        <v>3</v>
      </c>
      <c r="V9232">
        <f>YEAR(Healthcare_Data_v1__4[[#This Row],[Date of Admission]])</f>
        <v>2021</v>
      </c>
      <c r="W9232">
        <f>DAY(Healthcare_Data_v1__4[[#This Row],[Date of Admission]])</f>
        <v>12</v>
      </c>
    </row>
    <row r="9233" spans="1:23" x14ac:dyDescent="0.3">
      <c r="A9233" t="s">
        <v>20344</v>
      </c>
      <c r="B9233">
        <v>66</v>
      </c>
      <c r="C9233" t="s">
        <v>3</v>
      </c>
      <c r="D9233" t="s">
        <v>16</v>
      </c>
      <c r="E9233" t="s">
        <v>26</v>
      </c>
      <c r="F9233" t="s">
        <v>6</v>
      </c>
      <c r="G9233" s="1">
        <v>44757</v>
      </c>
      <c r="H9233" t="s">
        <v>16754</v>
      </c>
      <c r="I9233" t="s">
        <v>13785</v>
      </c>
      <c r="J9233">
        <v>3862.0502069999998</v>
      </c>
      <c r="K9233" t="s">
        <v>41</v>
      </c>
      <c r="L9233">
        <v>22191</v>
      </c>
      <c r="M9233">
        <v>228</v>
      </c>
      <c r="N9233" t="s">
        <v>48</v>
      </c>
      <c r="O9233" s="1">
        <v>44774</v>
      </c>
      <c r="P9233" t="s">
        <v>56</v>
      </c>
      <c r="Q9233" t="s">
        <v>57</v>
      </c>
      <c r="R9233">
        <f>Healthcare_Data_v1__4[[#This Row],[Discharge Date]]-Healthcare_Data_v1__4[[#This Row],[Date of Admission]]</f>
        <v>17</v>
      </c>
      <c r="S9233" t="str" cm="1">
        <f t="array" ref="S9233">_xlfn.IFS( Healthcare_Data_v1__4[[#This Row],[Days of Stay]]&lt;10,"Low",Healthcare_Data_v1__4[[#This Row],[Days of Stay]]&lt;20,"Med",Healthcare_Data_v1__4[[#This Row],[Days of Stay]]&lt;=30,"High")</f>
        <v>Med</v>
      </c>
      <c r="T9233" t="str">
        <f>CONCATENATE(Healthcare_Data_v1__4[[#This Row],[Medical Condition]],Healthcare_Data_v1__4[[#This Row],[Duration]])</f>
        <v>AsthmaMed</v>
      </c>
      <c r="U9233">
        <f>MONTH(Healthcare_Data_v1__4[[#This Row],[Date of Admission]])</f>
        <v>7</v>
      </c>
      <c r="V9233">
        <f>YEAR(Healthcare_Data_v1__4[[#This Row],[Date of Admission]])</f>
        <v>2022</v>
      </c>
      <c r="W9233">
        <f>DAY(Healthcare_Data_v1__4[[#This Row],[Date of Admission]])</f>
        <v>15</v>
      </c>
    </row>
    <row r="9234" spans="1:23" x14ac:dyDescent="0.3">
      <c r="A9234" t="s">
        <v>25957</v>
      </c>
      <c r="B9234">
        <v>42</v>
      </c>
      <c r="C9234" t="s">
        <v>8</v>
      </c>
      <c r="D9234" t="s">
        <v>15</v>
      </c>
      <c r="E9234" t="s">
        <v>21</v>
      </c>
      <c r="F9234" t="s">
        <v>7</v>
      </c>
      <c r="G9234" s="1">
        <v>44143</v>
      </c>
      <c r="H9234" t="s">
        <v>16755</v>
      </c>
      <c r="I9234" t="s">
        <v>16756</v>
      </c>
      <c r="J9234">
        <v>3860.1952529999999</v>
      </c>
      <c r="K9234" t="s">
        <v>69</v>
      </c>
      <c r="L9234">
        <v>14223</v>
      </c>
      <c r="M9234">
        <v>113</v>
      </c>
      <c r="N9234" t="s">
        <v>48</v>
      </c>
      <c r="O9234" s="1">
        <v>44159</v>
      </c>
      <c r="P9234" t="s">
        <v>43</v>
      </c>
      <c r="Q9234" t="s">
        <v>44</v>
      </c>
      <c r="R9234">
        <f>Healthcare_Data_v1__4[[#This Row],[Discharge Date]]-Healthcare_Data_v1__4[[#This Row],[Date of Admission]]</f>
        <v>16</v>
      </c>
      <c r="S9234" t="str" cm="1">
        <f t="array" ref="S9234">_xlfn.IFS( Healthcare_Data_v1__4[[#This Row],[Days of Stay]]&lt;10,"Low",Healthcare_Data_v1__4[[#This Row],[Days of Stay]]&lt;20,"Med",Healthcare_Data_v1__4[[#This Row],[Days of Stay]]&lt;=30,"High")</f>
        <v>Med</v>
      </c>
      <c r="T9234" t="str">
        <f>CONCATENATE(Healthcare_Data_v1__4[[#This Row],[Medical Condition]],Healthcare_Data_v1__4[[#This Row],[Duration]])</f>
        <v>ObesityMed</v>
      </c>
      <c r="U9234">
        <f>MONTH(Healthcare_Data_v1__4[[#This Row],[Date of Admission]])</f>
        <v>11</v>
      </c>
      <c r="V9234">
        <f>YEAR(Healthcare_Data_v1__4[[#This Row],[Date of Admission]])</f>
        <v>2020</v>
      </c>
      <c r="W9234">
        <f>DAY(Healthcare_Data_v1__4[[#This Row],[Date of Admission]])</f>
        <v>8</v>
      </c>
    </row>
    <row r="9235" spans="1:23" x14ac:dyDescent="0.3">
      <c r="A9235" t="s">
        <v>25958</v>
      </c>
      <c r="B9235">
        <v>74</v>
      </c>
      <c r="C9235" t="s">
        <v>3</v>
      </c>
      <c r="D9235" t="s">
        <v>16</v>
      </c>
      <c r="E9235" t="s">
        <v>23</v>
      </c>
      <c r="F9235" t="s">
        <v>10</v>
      </c>
      <c r="G9235" s="1">
        <v>44640</v>
      </c>
      <c r="H9235" t="s">
        <v>16757</v>
      </c>
      <c r="I9235" t="s">
        <v>16758</v>
      </c>
      <c r="J9235">
        <v>3850.268466</v>
      </c>
      <c r="K9235" t="s">
        <v>41</v>
      </c>
      <c r="L9235">
        <v>15698</v>
      </c>
      <c r="M9235">
        <v>147</v>
      </c>
      <c r="N9235" t="s">
        <v>42</v>
      </c>
      <c r="O9235" s="1">
        <v>44640</v>
      </c>
      <c r="P9235" t="s">
        <v>43</v>
      </c>
      <c r="Q9235" t="s">
        <v>57</v>
      </c>
      <c r="R9235">
        <f>Healthcare_Data_v1__4[[#This Row],[Discharge Date]]-Healthcare_Data_v1__4[[#This Row],[Date of Admission]]</f>
        <v>0</v>
      </c>
      <c r="S9235" t="str" cm="1">
        <f t="array" ref="S9235">_xlfn.IFS( Healthcare_Data_v1__4[[#This Row],[Days of Stay]]&lt;10,"Low",Healthcare_Data_v1__4[[#This Row],[Days of Stay]]&lt;20,"Med",Healthcare_Data_v1__4[[#This Row],[Days of Stay]]&lt;=30,"High")</f>
        <v>Low</v>
      </c>
      <c r="T9235" t="str">
        <f>CONCATENATE(Healthcare_Data_v1__4[[#This Row],[Medical Condition]],Healthcare_Data_v1__4[[#This Row],[Duration]])</f>
        <v>HypertensionLow</v>
      </c>
      <c r="U9235">
        <f>MONTH(Healthcare_Data_v1__4[[#This Row],[Date of Admission]])</f>
        <v>3</v>
      </c>
      <c r="V9235">
        <f>YEAR(Healthcare_Data_v1__4[[#This Row],[Date of Admission]])</f>
        <v>2022</v>
      </c>
      <c r="W9235">
        <f>DAY(Healthcare_Data_v1__4[[#This Row],[Date of Admission]])</f>
        <v>20</v>
      </c>
    </row>
    <row r="9236" spans="1:23" x14ac:dyDescent="0.3">
      <c r="A9236" t="s">
        <v>25959</v>
      </c>
      <c r="B9236">
        <v>46</v>
      </c>
      <c r="C9236" t="s">
        <v>8</v>
      </c>
      <c r="D9236" t="s">
        <v>16</v>
      </c>
      <c r="E9236" t="s">
        <v>21</v>
      </c>
      <c r="F9236" t="s">
        <v>9</v>
      </c>
      <c r="G9236" s="1">
        <v>43780</v>
      </c>
      <c r="H9236" t="s">
        <v>16759</v>
      </c>
      <c r="I9236" t="s">
        <v>3217</v>
      </c>
      <c r="J9236">
        <v>3842.3427609999999</v>
      </c>
      <c r="K9236" t="s">
        <v>69</v>
      </c>
      <c r="L9236">
        <v>16674</v>
      </c>
      <c r="M9236">
        <v>275</v>
      </c>
      <c r="N9236" t="s">
        <v>48</v>
      </c>
      <c r="O9236" s="1">
        <v>43794</v>
      </c>
      <c r="P9236" t="s">
        <v>43</v>
      </c>
      <c r="Q9236" t="s">
        <v>44</v>
      </c>
      <c r="R9236">
        <f>Healthcare_Data_v1__4[[#This Row],[Discharge Date]]-Healthcare_Data_v1__4[[#This Row],[Date of Admission]]</f>
        <v>14</v>
      </c>
      <c r="S9236" t="str" cm="1">
        <f t="array" ref="S9236">_xlfn.IFS( Healthcare_Data_v1__4[[#This Row],[Days of Stay]]&lt;10,"Low",Healthcare_Data_v1__4[[#This Row],[Days of Stay]]&lt;20,"Med",Healthcare_Data_v1__4[[#This Row],[Days of Stay]]&lt;=30,"High")</f>
        <v>Med</v>
      </c>
      <c r="T9236" t="str">
        <f>CONCATENATE(Healthcare_Data_v1__4[[#This Row],[Medical Condition]],Healthcare_Data_v1__4[[#This Row],[Duration]])</f>
        <v>ArthritisMed</v>
      </c>
      <c r="U9236">
        <f>MONTH(Healthcare_Data_v1__4[[#This Row],[Date of Admission]])</f>
        <v>11</v>
      </c>
      <c r="V9236">
        <f>YEAR(Healthcare_Data_v1__4[[#This Row],[Date of Admission]])</f>
        <v>2019</v>
      </c>
      <c r="W9236">
        <f>DAY(Healthcare_Data_v1__4[[#This Row],[Date of Admission]])</f>
        <v>11</v>
      </c>
    </row>
    <row r="9237" spans="1:23" x14ac:dyDescent="0.3">
      <c r="A9237" t="s">
        <v>25960</v>
      </c>
      <c r="B9237">
        <v>84</v>
      </c>
      <c r="C9237" t="s">
        <v>3</v>
      </c>
      <c r="D9237" t="s">
        <v>16</v>
      </c>
      <c r="E9237" t="s">
        <v>20</v>
      </c>
      <c r="F9237" t="s">
        <v>6</v>
      </c>
      <c r="G9237" s="1">
        <v>43538</v>
      </c>
      <c r="H9237" t="s">
        <v>16760</v>
      </c>
      <c r="I9237" t="s">
        <v>1988</v>
      </c>
      <c r="J9237">
        <v>3842.1362490000001</v>
      </c>
      <c r="K9237" t="s">
        <v>41</v>
      </c>
      <c r="L9237">
        <v>30390</v>
      </c>
      <c r="M9237">
        <v>451</v>
      </c>
      <c r="N9237" t="s">
        <v>48</v>
      </c>
      <c r="O9237" s="1">
        <v>43539</v>
      </c>
      <c r="P9237" t="s">
        <v>43</v>
      </c>
      <c r="Q9237" t="s">
        <v>50</v>
      </c>
      <c r="R9237">
        <f>Healthcare_Data_v1__4[[#This Row],[Discharge Date]]-Healthcare_Data_v1__4[[#This Row],[Date of Admission]]</f>
        <v>1</v>
      </c>
      <c r="S9237" t="str" cm="1">
        <f t="array" ref="S9237">_xlfn.IFS( Healthcare_Data_v1__4[[#This Row],[Days of Stay]]&lt;10,"Low",Healthcare_Data_v1__4[[#This Row],[Days of Stay]]&lt;20,"Med",Healthcare_Data_v1__4[[#This Row],[Days of Stay]]&lt;=30,"High")</f>
        <v>Low</v>
      </c>
      <c r="T9237" t="str">
        <f>CONCATENATE(Healthcare_Data_v1__4[[#This Row],[Medical Condition]],Healthcare_Data_v1__4[[#This Row],[Duration]])</f>
        <v>AsthmaLow</v>
      </c>
      <c r="U9237">
        <f>MONTH(Healthcare_Data_v1__4[[#This Row],[Date of Admission]])</f>
        <v>3</v>
      </c>
      <c r="V9237">
        <f>YEAR(Healthcare_Data_v1__4[[#This Row],[Date of Admission]])</f>
        <v>2019</v>
      </c>
      <c r="W9237">
        <f>DAY(Healthcare_Data_v1__4[[#This Row],[Date of Admission]])</f>
        <v>14</v>
      </c>
    </row>
    <row r="9238" spans="1:23" x14ac:dyDescent="0.3">
      <c r="A9238" t="s">
        <v>25961</v>
      </c>
      <c r="B9238">
        <v>49</v>
      </c>
      <c r="C9238" t="s">
        <v>8</v>
      </c>
      <c r="D9238" t="s">
        <v>15</v>
      </c>
      <c r="E9238" t="s">
        <v>25</v>
      </c>
      <c r="F9238" t="s">
        <v>6</v>
      </c>
      <c r="G9238" s="1">
        <v>44100</v>
      </c>
      <c r="H9238" t="s">
        <v>16761</v>
      </c>
      <c r="I9238" t="s">
        <v>16762</v>
      </c>
      <c r="J9238">
        <v>3840.371928</v>
      </c>
      <c r="K9238" t="s">
        <v>66</v>
      </c>
      <c r="L9238">
        <v>40599</v>
      </c>
      <c r="M9238">
        <v>305</v>
      </c>
      <c r="N9238" t="s">
        <v>42</v>
      </c>
      <c r="O9238" s="1">
        <v>44115</v>
      </c>
      <c r="P9238" t="s">
        <v>43</v>
      </c>
      <c r="Q9238" t="s">
        <v>44</v>
      </c>
      <c r="R9238">
        <f>Healthcare_Data_v1__4[[#This Row],[Discharge Date]]-Healthcare_Data_v1__4[[#This Row],[Date of Admission]]</f>
        <v>15</v>
      </c>
      <c r="S9238" t="str" cm="1">
        <f t="array" ref="S9238">_xlfn.IFS( Healthcare_Data_v1__4[[#This Row],[Days of Stay]]&lt;10,"Low",Healthcare_Data_v1__4[[#This Row],[Days of Stay]]&lt;20,"Med",Healthcare_Data_v1__4[[#This Row],[Days of Stay]]&lt;=30,"High")</f>
        <v>Med</v>
      </c>
      <c r="T9238" t="str">
        <f>CONCATENATE(Healthcare_Data_v1__4[[#This Row],[Medical Condition]],Healthcare_Data_v1__4[[#This Row],[Duration]])</f>
        <v>AsthmaMed</v>
      </c>
      <c r="U9238">
        <f>MONTH(Healthcare_Data_v1__4[[#This Row],[Date of Admission]])</f>
        <v>9</v>
      </c>
      <c r="V9238">
        <f>YEAR(Healthcare_Data_v1__4[[#This Row],[Date of Admission]])</f>
        <v>2020</v>
      </c>
      <c r="W9238">
        <f>DAY(Healthcare_Data_v1__4[[#This Row],[Date of Admission]])</f>
        <v>26</v>
      </c>
    </row>
    <row r="9239" spans="1:23" x14ac:dyDescent="0.3">
      <c r="A9239" t="s">
        <v>19259</v>
      </c>
      <c r="B9239">
        <v>42</v>
      </c>
      <c r="C9239" t="s">
        <v>8</v>
      </c>
      <c r="D9239" t="s">
        <v>16</v>
      </c>
      <c r="E9239" t="s">
        <v>21</v>
      </c>
      <c r="F9239" t="s">
        <v>10</v>
      </c>
      <c r="G9239" s="1">
        <v>44572</v>
      </c>
      <c r="H9239" t="s">
        <v>16763</v>
      </c>
      <c r="I9239" t="s">
        <v>607</v>
      </c>
      <c r="J9239">
        <v>3835.5893959999999</v>
      </c>
      <c r="K9239" t="s">
        <v>47</v>
      </c>
      <c r="L9239">
        <v>22290</v>
      </c>
      <c r="M9239">
        <v>457</v>
      </c>
      <c r="N9239" t="s">
        <v>42</v>
      </c>
      <c r="O9239" s="1">
        <v>44594</v>
      </c>
      <c r="P9239" t="s">
        <v>56</v>
      </c>
      <c r="Q9239" t="s">
        <v>57</v>
      </c>
      <c r="R9239">
        <f>Healthcare_Data_v1__4[[#This Row],[Discharge Date]]-Healthcare_Data_v1__4[[#This Row],[Date of Admission]]</f>
        <v>22</v>
      </c>
      <c r="S9239" t="str" cm="1">
        <f t="array" ref="S9239">_xlfn.IFS( Healthcare_Data_v1__4[[#This Row],[Days of Stay]]&lt;10,"Low",Healthcare_Data_v1__4[[#This Row],[Days of Stay]]&lt;20,"Med",Healthcare_Data_v1__4[[#This Row],[Days of Stay]]&lt;=30,"High")</f>
        <v>High</v>
      </c>
      <c r="T9239" t="str">
        <f>CONCATENATE(Healthcare_Data_v1__4[[#This Row],[Medical Condition]],Healthcare_Data_v1__4[[#This Row],[Duration]])</f>
        <v>HypertensionHigh</v>
      </c>
      <c r="U9239">
        <f>MONTH(Healthcare_Data_v1__4[[#This Row],[Date of Admission]])</f>
        <v>1</v>
      </c>
      <c r="V9239">
        <f>YEAR(Healthcare_Data_v1__4[[#This Row],[Date of Admission]])</f>
        <v>2022</v>
      </c>
      <c r="W9239">
        <f>DAY(Healthcare_Data_v1__4[[#This Row],[Date of Admission]])</f>
        <v>11</v>
      </c>
    </row>
    <row r="9240" spans="1:23" x14ac:dyDescent="0.3">
      <c r="A9240" t="s">
        <v>25962</v>
      </c>
      <c r="B9240">
        <v>51</v>
      </c>
      <c r="C9240" t="s">
        <v>8</v>
      </c>
      <c r="D9240" t="s">
        <v>15</v>
      </c>
      <c r="E9240" t="s">
        <v>26</v>
      </c>
      <c r="F9240" t="s">
        <v>6</v>
      </c>
      <c r="G9240" s="1">
        <v>43467</v>
      </c>
      <c r="H9240" t="s">
        <v>15929</v>
      </c>
      <c r="I9240" t="s">
        <v>16764</v>
      </c>
      <c r="J9240">
        <v>3830.6443709999999</v>
      </c>
      <c r="K9240" t="s">
        <v>69</v>
      </c>
      <c r="L9240">
        <v>39015</v>
      </c>
      <c r="M9240">
        <v>354</v>
      </c>
      <c r="N9240" t="s">
        <v>55</v>
      </c>
      <c r="O9240" s="1">
        <v>43483</v>
      </c>
      <c r="P9240" t="s">
        <v>56</v>
      </c>
      <c r="Q9240" t="s">
        <v>57</v>
      </c>
      <c r="R9240">
        <f>Healthcare_Data_v1__4[[#This Row],[Discharge Date]]-Healthcare_Data_v1__4[[#This Row],[Date of Admission]]</f>
        <v>16</v>
      </c>
      <c r="S9240" t="str" cm="1">
        <f t="array" ref="S9240">_xlfn.IFS( Healthcare_Data_v1__4[[#This Row],[Days of Stay]]&lt;10,"Low",Healthcare_Data_v1__4[[#This Row],[Days of Stay]]&lt;20,"Med",Healthcare_Data_v1__4[[#This Row],[Days of Stay]]&lt;=30,"High")</f>
        <v>Med</v>
      </c>
      <c r="T9240" t="str">
        <f>CONCATENATE(Healthcare_Data_v1__4[[#This Row],[Medical Condition]],Healthcare_Data_v1__4[[#This Row],[Duration]])</f>
        <v>AsthmaMed</v>
      </c>
      <c r="U9240">
        <f>MONTH(Healthcare_Data_v1__4[[#This Row],[Date of Admission]])</f>
        <v>1</v>
      </c>
      <c r="V9240">
        <f>YEAR(Healthcare_Data_v1__4[[#This Row],[Date of Admission]])</f>
        <v>2019</v>
      </c>
      <c r="W9240">
        <f>DAY(Healthcare_Data_v1__4[[#This Row],[Date of Admission]])</f>
        <v>2</v>
      </c>
    </row>
    <row r="9241" spans="1:23" x14ac:dyDescent="0.3">
      <c r="A9241" t="s">
        <v>25963</v>
      </c>
      <c r="B9241">
        <v>67</v>
      </c>
      <c r="C9241" t="s">
        <v>3</v>
      </c>
      <c r="D9241" t="s">
        <v>15</v>
      </c>
      <c r="E9241" t="s">
        <v>20</v>
      </c>
      <c r="F9241" t="s">
        <v>7</v>
      </c>
      <c r="G9241" s="1">
        <v>44011</v>
      </c>
      <c r="H9241" t="s">
        <v>16765</v>
      </c>
      <c r="I9241" t="s">
        <v>16766</v>
      </c>
      <c r="J9241">
        <v>3826.9178820000002</v>
      </c>
      <c r="K9241" t="s">
        <v>41</v>
      </c>
      <c r="L9241">
        <v>5224</v>
      </c>
      <c r="M9241">
        <v>457</v>
      </c>
      <c r="N9241" t="s">
        <v>55</v>
      </c>
      <c r="O9241" s="1">
        <v>44029</v>
      </c>
      <c r="P9241" t="s">
        <v>56</v>
      </c>
      <c r="Q9241" t="s">
        <v>50</v>
      </c>
      <c r="R9241">
        <f>Healthcare_Data_v1__4[[#This Row],[Discharge Date]]-Healthcare_Data_v1__4[[#This Row],[Date of Admission]]</f>
        <v>18</v>
      </c>
      <c r="S9241" t="str" cm="1">
        <f t="array" ref="S9241">_xlfn.IFS( Healthcare_Data_v1__4[[#This Row],[Days of Stay]]&lt;10,"Low",Healthcare_Data_v1__4[[#This Row],[Days of Stay]]&lt;20,"Med",Healthcare_Data_v1__4[[#This Row],[Days of Stay]]&lt;=30,"High")</f>
        <v>Med</v>
      </c>
      <c r="T9241" t="str">
        <f>CONCATENATE(Healthcare_Data_v1__4[[#This Row],[Medical Condition]],Healthcare_Data_v1__4[[#This Row],[Duration]])</f>
        <v>ObesityMed</v>
      </c>
      <c r="U9241">
        <f>MONTH(Healthcare_Data_v1__4[[#This Row],[Date of Admission]])</f>
        <v>6</v>
      </c>
      <c r="V9241">
        <f>YEAR(Healthcare_Data_v1__4[[#This Row],[Date of Admission]])</f>
        <v>2020</v>
      </c>
      <c r="W9241">
        <f>DAY(Healthcare_Data_v1__4[[#This Row],[Date of Admission]])</f>
        <v>29</v>
      </c>
    </row>
    <row r="9242" spans="1:23" x14ac:dyDescent="0.3">
      <c r="A9242" t="s">
        <v>25964</v>
      </c>
      <c r="B9242">
        <v>56</v>
      </c>
      <c r="C9242" t="s">
        <v>3</v>
      </c>
      <c r="D9242" t="s">
        <v>16</v>
      </c>
      <c r="E9242" t="s">
        <v>22</v>
      </c>
      <c r="F9242" t="s">
        <v>10</v>
      </c>
      <c r="G9242" s="1">
        <v>43706</v>
      </c>
      <c r="H9242" t="s">
        <v>16767</v>
      </c>
      <c r="I9242" t="s">
        <v>16768</v>
      </c>
      <c r="J9242">
        <v>3814.3692489999999</v>
      </c>
      <c r="K9242" t="s">
        <v>66</v>
      </c>
      <c r="L9242">
        <v>13327</v>
      </c>
      <c r="M9242">
        <v>186</v>
      </c>
      <c r="N9242" t="s">
        <v>48</v>
      </c>
      <c r="O9242" s="1">
        <v>43731</v>
      </c>
      <c r="P9242" t="s">
        <v>60</v>
      </c>
      <c r="Q9242" t="s">
        <v>57</v>
      </c>
      <c r="R9242">
        <f>Healthcare_Data_v1__4[[#This Row],[Discharge Date]]-Healthcare_Data_v1__4[[#This Row],[Date of Admission]]</f>
        <v>25</v>
      </c>
      <c r="S9242" t="str" cm="1">
        <f t="array" ref="S9242">_xlfn.IFS( Healthcare_Data_v1__4[[#This Row],[Days of Stay]]&lt;10,"Low",Healthcare_Data_v1__4[[#This Row],[Days of Stay]]&lt;20,"Med",Healthcare_Data_v1__4[[#This Row],[Days of Stay]]&lt;=30,"High")</f>
        <v>High</v>
      </c>
      <c r="T9242" t="str">
        <f>CONCATENATE(Healthcare_Data_v1__4[[#This Row],[Medical Condition]],Healthcare_Data_v1__4[[#This Row],[Duration]])</f>
        <v>HypertensionHigh</v>
      </c>
      <c r="U9242">
        <f>MONTH(Healthcare_Data_v1__4[[#This Row],[Date of Admission]])</f>
        <v>8</v>
      </c>
      <c r="V9242">
        <f>YEAR(Healthcare_Data_v1__4[[#This Row],[Date of Admission]])</f>
        <v>2019</v>
      </c>
      <c r="W9242">
        <f>DAY(Healthcare_Data_v1__4[[#This Row],[Date of Admission]])</f>
        <v>29</v>
      </c>
    </row>
    <row r="9243" spans="1:23" x14ac:dyDescent="0.3">
      <c r="A9243" t="s">
        <v>25965</v>
      </c>
      <c r="B9243">
        <v>81</v>
      </c>
      <c r="C9243" t="s">
        <v>3</v>
      </c>
      <c r="D9243" t="s">
        <v>15</v>
      </c>
      <c r="E9243" t="s">
        <v>19</v>
      </c>
      <c r="F9243" t="s">
        <v>6</v>
      </c>
      <c r="G9243" s="1">
        <v>43496</v>
      </c>
      <c r="H9243" t="s">
        <v>16769</v>
      </c>
      <c r="I9243" t="s">
        <v>7140</v>
      </c>
      <c r="J9243">
        <v>3813.544887</v>
      </c>
      <c r="K9243" t="s">
        <v>41</v>
      </c>
      <c r="L9243">
        <v>19339</v>
      </c>
      <c r="M9243">
        <v>131</v>
      </c>
      <c r="N9243" t="s">
        <v>48</v>
      </c>
      <c r="O9243" s="1">
        <v>43509</v>
      </c>
      <c r="P9243" t="s">
        <v>56</v>
      </c>
      <c r="Q9243" t="s">
        <v>57</v>
      </c>
      <c r="R9243">
        <f>Healthcare_Data_v1__4[[#This Row],[Discharge Date]]-Healthcare_Data_v1__4[[#This Row],[Date of Admission]]</f>
        <v>13</v>
      </c>
      <c r="S9243" t="str" cm="1">
        <f t="array" ref="S9243">_xlfn.IFS( Healthcare_Data_v1__4[[#This Row],[Days of Stay]]&lt;10,"Low",Healthcare_Data_v1__4[[#This Row],[Days of Stay]]&lt;20,"Med",Healthcare_Data_v1__4[[#This Row],[Days of Stay]]&lt;=30,"High")</f>
        <v>Med</v>
      </c>
      <c r="T9243" t="str">
        <f>CONCATENATE(Healthcare_Data_v1__4[[#This Row],[Medical Condition]],Healthcare_Data_v1__4[[#This Row],[Duration]])</f>
        <v>AsthmaMed</v>
      </c>
      <c r="U9243">
        <f>MONTH(Healthcare_Data_v1__4[[#This Row],[Date of Admission]])</f>
        <v>1</v>
      </c>
      <c r="V9243">
        <f>YEAR(Healthcare_Data_v1__4[[#This Row],[Date of Admission]])</f>
        <v>2019</v>
      </c>
      <c r="W9243">
        <f>DAY(Healthcare_Data_v1__4[[#This Row],[Date of Admission]])</f>
        <v>31</v>
      </c>
    </row>
    <row r="9244" spans="1:23" x14ac:dyDescent="0.3">
      <c r="A9244" t="s">
        <v>25966</v>
      </c>
      <c r="B9244">
        <v>73</v>
      </c>
      <c r="C9244" t="s">
        <v>3</v>
      </c>
      <c r="D9244" t="s">
        <v>16</v>
      </c>
      <c r="E9244" t="s">
        <v>24</v>
      </c>
      <c r="F9244" t="s">
        <v>7</v>
      </c>
      <c r="G9244" s="1">
        <v>44312</v>
      </c>
      <c r="H9244" t="s">
        <v>16770</v>
      </c>
      <c r="I9244" t="s">
        <v>16771</v>
      </c>
      <c r="J9244">
        <v>3812.1322690000002</v>
      </c>
      <c r="K9244" t="s">
        <v>41</v>
      </c>
      <c r="L9244">
        <v>12798</v>
      </c>
      <c r="M9244">
        <v>160</v>
      </c>
      <c r="N9244" t="s">
        <v>48</v>
      </c>
      <c r="O9244" s="1">
        <v>44323</v>
      </c>
      <c r="P9244" t="s">
        <v>49</v>
      </c>
      <c r="Q9244" t="s">
        <v>57</v>
      </c>
      <c r="R9244">
        <f>Healthcare_Data_v1__4[[#This Row],[Discharge Date]]-Healthcare_Data_v1__4[[#This Row],[Date of Admission]]</f>
        <v>11</v>
      </c>
      <c r="S9244" t="str" cm="1">
        <f t="array" ref="S9244">_xlfn.IFS( Healthcare_Data_v1__4[[#This Row],[Days of Stay]]&lt;10,"Low",Healthcare_Data_v1__4[[#This Row],[Days of Stay]]&lt;20,"Med",Healthcare_Data_v1__4[[#This Row],[Days of Stay]]&lt;=30,"High")</f>
        <v>Med</v>
      </c>
      <c r="T9244" t="str">
        <f>CONCATENATE(Healthcare_Data_v1__4[[#This Row],[Medical Condition]],Healthcare_Data_v1__4[[#This Row],[Duration]])</f>
        <v>ObesityMed</v>
      </c>
      <c r="U9244">
        <f>MONTH(Healthcare_Data_v1__4[[#This Row],[Date of Admission]])</f>
        <v>4</v>
      </c>
      <c r="V9244">
        <f>YEAR(Healthcare_Data_v1__4[[#This Row],[Date of Admission]])</f>
        <v>2021</v>
      </c>
      <c r="W9244">
        <f>DAY(Healthcare_Data_v1__4[[#This Row],[Date of Admission]])</f>
        <v>26</v>
      </c>
    </row>
    <row r="9245" spans="1:23" x14ac:dyDescent="0.3">
      <c r="A9245" t="s">
        <v>25967</v>
      </c>
      <c r="B9245">
        <v>77</v>
      </c>
      <c r="C9245" t="s">
        <v>3</v>
      </c>
      <c r="D9245" t="s">
        <v>16</v>
      </c>
      <c r="E9245" t="s">
        <v>20</v>
      </c>
      <c r="F9245" t="s">
        <v>10</v>
      </c>
      <c r="G9245" s="1">
        <v>44307</v>
      </c>
      <c r="H9245" t="s">
        <v>16772</v>
      </c>
      <c r="I9245" t="s">
        <v>2776</v>
      </c>
      <c r="J9245">
        <v>3811.720554</v>
      </c>
      <c r="K9245" t="s">
        <v>41</v>
      </c>
      <c r="L9245">
        <v>14963</v>
      </c>
      <c r="M9245">
        <v>305</v>
      </c>
      <c r="N9245" t="s">
        <v>42</v>
      </c>
      <c r="O9245" s="1">
        <v>44325</v>
      </c>
      <c r="P9245" t="s">
        <v>56</v>
      </c>
      <c r="Q9245" t="s">
        <v>50</v>
      </c>
      <c r="R9245">
        <f>Healthcare_Data_v1__4[[#This Row],[Discharge Date]]-Healthcare_Data_v1__4[[#This Row],[Date of Admission]]</f>
        <v>18</v>
      </c>
      <c r="S9245" t="str" cm="1">
        <f t="array" ref="S9245">_xlfn.IFS( Healthcare_Data_v1__4[[#This Row],[Days of Stay]]&lt;10,"Low",Healthcare_Data_v1__4[[#This Row],[Days of Stay]]&lt;20,"Med",Healthcare_Data_v1__4[[#This Row],[Days of Stay]]&lt;=30,"High")</f>
        <v>Med</v>
      </c>
      <c r="T9245" t="str">
        <f>CONCATENATE(Healthcare_Data_v1__4[[#This Row],[Medical Condition]],Healthcare_Data_v1__4[[#This Row],[Duration]])</f>
        <v>HypertensionMed</v>
      </c>
      <c r="U9245">
        <f>MONTH(Healthcare_Data_v1__4[[#This Row],[Date of Admission]])</f>
        <v>4</v>
      </c>
      <c r="V9245">
        <f>YEAR(Healthcare_Data_v1__4[[#This Row],[Date of Admission]])</f>
        <v>2021</v>
      </c>
      <c r="W9245">
        <f>DAY(Healthcare_Data_v1__4[[#This Row],[Date of Admission]])</f>
        <v>21</v>
      </c>
    </row>
    <row r="9246" spans="1:23" x14ac:dyDescent="0.3">
      <c r="A9246" t="s">
        <v>25968</v>
      </c>
      <c r="B9246">
        <v>23</v>
      </c>
      <c r="C9246" t="s">
        <v>12</v>
      </c>
      <c r="D9246" t="s">
        <v>15</v>
      </c>
      <c r="E9246" t="s">
        <v>22</v>
      </c>
      <c r="F9246" t="s">
        <v>4</v>
      </c>
      <c r="G9246" s="1">
        <v>44568</v>
      </c>
      <c r="H9246" t="s">
        <v>16773</v>
      </c>
      <c r="I9246" t="s">
        <v>16774</v>
      </c>
      <c r="J9246">
        <v>3802.7039869999999</v>
      </c>
      <c r="K9246" t="s">
        <v>63</v>
      </c>
      <c r="L9246">
        <v>8586</v>
      </c>
      <c r="M9246">
        <v>254</v>
      </c>
      <c r="N9246" t="s">
        <v>55</v>
      </c>
      <c r="O9246" s="1">
        <v>44569</v>
      </c>
      <c r="P9246" t="s">
        <v>43</v>
      </c>
      <c r="Q9246" t="s">
        <v>50</v>
      </c>
      <c r="R9246">
        <f>Healthcare_Data_v1__4[[#This Row],[Discharge Date]]-Healthcare_Data_v1__4[[#This Row],[Date of Admission]]</f>
        <v>1</v>
      </c>
      <c r="S9246" t="str" cm="1">
        <f t="array" ref="S9246">_xlfn.IFS( Healthcare_Data_v1__4[[#This Row],[Days of Stay]]&lt;10,"Low",Healthcare_Data_v1__4[[#This Row],[Days of Stay]]&lt;20,"Med",Healthcare_Data_v1__4[[#This Row],[Days of Stay]]&lt;=30,"High")</f>
        <v>Low</v>
      </c>
      <c r="T9246" t="str">
        <f>CONCATENATE(Healthcare_Data_v1__4[[#This Row],[Medical Condition]],Healthcare_Data_v1__4[[#This Row],[Duration]])</f>
        <v>DiabetesLow</v>
      </c>
      <c r="U9246">
        <f>MONTH(Healthcare_Data_v1__4[[#This Row],[Date of Admission]])</f>
        <v>1</v>
      </c>
      <c r="V9246">
        <f>YEAR(Healthcare_Data_v1__4[[#This Row],[Date of Admission]])</f>
        <v>2022</v>
      </c>
      <c r="W9246">
        <f>DAY(Healthcare_Data_v1__4[[#This Row],[Date of Admission]])</f>
        <v>7</v>
      </c>
    </row>
    <row r="9247" spans="1:23" x14ac:dyDescent="0.3">
      <c r="A9247" t="s">
        <v>25969</v>
      </c>
      <c r="B9247">
        <v>32</v>
      </c>
      <c r="C9247" t="s">
        <v>5</v>
      </c>
      <c r="D9247" t="s">
        <v>15</v>
      </c>
      <c r="E9247" t="s">
        <v>24</v>
      </c>
      <c r="F9247" t="s">
        <v>10</v>
      </c>
      <c r="G9247" s="1">
        <v>44842</v>
      </c>
      <c r="H9247" t="s">
        <v>16775</v>
      </c>
      <c r="I9247" t="s">
        <v>16776</v>
      </c>
      <c r="J9247">
        <v>3800.7430880000002</v>
      </c>
      <c r="K9247" t="s">
        <v>63</v>
      </c>
      <c r="L9247">
        <v>32817</v>
      </c>
      <c r="M9247">
        <v>256</v>
      </c>
      <c r="N9247" t="s">
        <v>42</v>
      </c>
      <c r="O9247" s="1">
        <v>44842</v>
      </c>
      <c r="P9247" t="s">
        <v>56</v>
      </c>
      <c r="Q9247" t="s">
        <v>44</v>
      </c>
      <c r="R9247">
        <f>Healthcare_Data_v1__4[[#This Row],[Discharge Date]]-Healthcare_Data_v1__4[[#This Row],[Date of Admission]]</f>
        <v>0</v>
      </c>
      <c r="S9247" t="str" cm="1">
        <f t="array" ref="S9247">_xlfn.IFS( Healthcare_Data_v1__4[[#This Row],[Days of Stay]]&lt;10,"Low",Healthcare_Data_v1__4[[#This Row],[Days of Stay]]&lt;20,"Med",Healthcare_Data_v1__4[[#This Row],[Days of Stay]]&lt;=30,"High")</f>
        <v>Low</v>
      </c>
      <c r="T9247" t="str">
        <f>CONCATENATE(Healthcare_Data_v1__4[[#This Row],[Medical Condition]],Healthcare_Data_v1__4[[#This Row],[Duration]])</f>
        <v>HypertensionLow</v>
      </c>
      <c r="U9247">
        <f>MONTH(Healthcare_Data_v1__4[[#This Row],[Date of Admission]])</f>
        <v>10</v>
      </c>
      <c r="V9247">
        <f>YEAR(Healthcare_Data_v1__4[[#This Row],[Date of Admission]])</f>
        <v>2022</v>
      </c>
      <c r="W9247">
        <f>DAY(Healthcare_Data_v1__4[[#This Row],[Date of Admission]])</f>
        <v>8</v>
      </c>
    </row>
    <row r="9248" spans="1:23" x14ac:dyDescent="0.3">
      <c r="A9248" t="s">
        <v>25970</v>
      </c>
      <c r="B9248">
        <v>77</v>
      </c>
      <c r="C9248" t="s">
        <v>3</v>
      </c>
      <c r="D9248" t="s">
        <v>15</v>
      </c>
      <c r="E9248" t="s">
        <v>21</v>
      </c>
      <c r="F9248" t="s">
        <v>6</v>
      </c>
      <c r="G9248" s="1">
        <v>43411</v>
      </c>
      <c r="H9248" t="s">
        <v>16777</v>
      </c>
      <c r="I9248" t="s">
        <v>16778</v>
      </c>
      <c r="J9248">
        <v>3794.2696019999998</v>
      </c>
      <c r="K9248" t="s">
        <v>41</v>
      </c>
      <c r="L9248">
        <v>22989</v>
      </c>
      <c r="M9248">
        <v>338</v>
      </c>
      <c r="N9248" t="s">
        <v>42</v>
      </c>
      <c r="O9248" s="1">
        <v>43424</v>
      </c>
      <c r="P9248" t="s">
        <v>56</v>
      </c>
      <c r="Q9248" t="s">
        <v>44</v>
      </c>
      <c r="R9248">
        <f>Healthcare_Data_v1__4[[#This Row],[Discharge Date]]-Healthcare_Data_v1__4[[#This Row],[Date of Admission]]</f>
        <v>13</v>
      </c>
      <c r="S9248" t="str" cm="1">
        <f t="array" ref="S9248">_xlfn.IFS( Healthcare_Data_v1__4[[#This Row],[Days of Stay]]&lt;10,"Low",Healthcare_Data_v1__4[[#This Row],[Days of Stay]]&lt;20,"Med",Healthcare_Data_v1__4[[#This Row],[Days of Stay]]&lt;=30,"High")</f>
        <v>Med</v>
      </c>
      <c r="T9248" t="str">
        <f>CONCATENATE(Healthcare_Data_v1__4[[#This Row],[Medical Condition]],Healthcare_Data_v1__4[[#This Row],[Duration]])</f>
        <v>AsthmaMed</v>
      </c>
      <c r="U9248">
        <f>MONTH(Healthcare_Data_v1__4[[#This Row],[Date of Admission]])</f>
        <v>11</v>
      </c>
      <c r="V9248">
        <f>YEAR(Healthcare_Data_v1__4[[#This Row],[Date of Admission]])</f>
        <v>2018</v>
      </c>
      <c r="W9248">
        <f>DAY(Healthcare_Data_v1__4[[#This Row],[Date of Admission]])</f>
        <v>7</v>
      </c>
    </row>
    <row r="9249" spans="1:23" x14ac:dyDescent="0.3">
      <c r="A9249" t="s">
        <v>25971</v>
      </c>
      <c r="B9249">
        <v>43</v>
      </c>
      <c r="C9249" t="s">
        <v>8</v>
      </c>
      <c r="D9249" t="s">
        <v>16</v>
      </c>
      <c r="E9249" t="s">
        <v>26</v>
      </c>
      <c r="F9249" t="s">
        <v>10</v>
      </c>
      <c r="G9249" s="1">
        <v>43425</v>
      </c>
      <c r="H9249" t="s">
        <v>16779</v>
      </c>
      <c r="I9249" t="s">
        <v>16780</v>
      </c>
      <c r="J9249">
        <v>3792.6634319999998</v>
      </c>
      <c r="K9249" t="s">
        <v>66</v>
      </c>
      <c r="L9249">
        <v>25289</v>
      </c>
      <c r="M9249">
        <v>125</v>
      </c>
      <c r="N9249" t="s">
        <v>55</v>
      </c>
      <c r="O9249" s="1">
        <v>43445</v>
      </c>
      <c r="P9249" t="s">
        <v>60</v>
      </c>
      <c r="Q9249" t="s">
        <v>57</v>
      </c>
      <c r="R9249">
        <f>Healthcare_Data_v1__4[[#This Row],[Discharge Date]]-Healthcare_Data_v1__4[[#This Row],[Date of Admission]]</f>
        <v>20</v>
      </c>
      <c r="S9249" t="str" cm="1">
        <f t="array" ref="S9249">_xlfn.IFS( Healthcare_Data_v1__4[[#This Row],[Days of Stay]]&lt;10,"Low",Healthcare_Data_v1__4[[#This Row],[Days of Stay]]&lt;20,"Med",Healthcare_Data_v1__4[[#This Row],[Days of Stay]]&lt;=30,"High")</f>
        <v>High</v>
      </c>
      <c r="T9249" t="str">
        <f>CONCATENATE(Healthcare_Data_v1__4[[#This Row],[Medical Condition]],Healthcare_Data_v1__4[[#This Row],[Duration]])</f>
        <v>HypertensionHigh</v>
      </c>
      <c r="U9249">
        <f>MONTH(Healthcare_Data_v1__4[[#This Row],[Date of Admission]])</f>
        <v>11</v>
      </c>
      <c r="V9249">
        <f>YEAR(Healthcare_Data_v1__4[[#This Row],[Date of Admission]])</f>
        <v>2018</v>
      </c>
      <c r="W9249">
        <f>DAY(Healthcare_Data_v1__4[[#This Row],[Date of Admission]])</f>
        <v>21</v>
      </c>
    </row>
    <row r="9250" spans="1:23" x14ac:dyDescent="0.3">
      <c r="A9250" t="s">
        <v>21595</v>
      </c>
      <c r="B9250">
        <v>22</v>
      </c>
      <c r="C9250" t="s">
        <v>12</v>
      </c>
      <c r="D9250" t="s">
        <v>15</v>
      </c>
      <c r="E9250" t="s">
        <v>25</v>
      </c>
      <c r="F9250" t="s">
        <v>6</v>
      </c>
      <c r="G9250" s="1">
        <v>45224</v>
      </c>
      <c r="H9250" t="s">
        <v>16781</v>
      </c>
      <c r="I9250" t="s">
        <v>16782</v>
      </c>
      <c r="J9250">
        <v>3786.1692210000001</v>
      </c>
      <c r="K9250" t="s">
        <v>47</v>
      </c>
      <c r="L9250">
        <v>25686</v>
      </c>
      <c r="M9250">
        <v>156</v>
      </c>
      <c r="N9250" t="s">
        <v>48</v>
      </c>
      <c r="O9250" s="1">
        <v>45253</v>
      </c>
      <c r="P9250" t="s">
        <v>43</v>
      </c>
      <c r="Q9250" t="s">
        <v>50</v>
      </c>
      <c r="R9250">
        <f>Healthcare_Data_v1__4[[#This Row],[Discharge Date]]-Healthcare_Data_v1__4[[#This Row],[Date of Admission]]</f>
        <v>29</v>
      </c>
      <c r="S9250" t="str" cm="1">
        <f t="array" ref="S9250">_xlfn.IFS( Healthcare_Data_v1__4[[#This Row],[Days of Stay]]&lt;10,"Low",Healthcare_Data_v1__4[[#This Row],[Days of Stay]]&lt;20,"Med",Healthcare_Data_v1__4[[#This Row],[Days of Stay]]&lt;=30,"High")</f>
        <v>High</v>
      </c>
      <c r="T9250" t="str">
        <f>CONCATENATE(Healthcare_Data_v1__4[[#This Row],[Medical Condition]],Healthcare_Data_v1__4[[#This Row],[Duration]])</f>
        <v>AsthmaHigh</v>
      </c>
      <c r="U9250">
        <f>MONTH(Healthcare_Data_v1__4[[#This Row],[Date of Admission]])</f>
        <v>10</v>
      </c>
      <c r="V9250">
        <f>YEAR(Healthcare_Data_v1__4[[#This Row],[Date of Admission]])</f>
        <v>2023</v>
      </c>
      <c r="W9250">
        <f>DAY(Healthcare_Data_v1__4[[#This Row],[Date of Admission]])</f>
        <v>25</v>
      </c>
    </row>
    <row r="9251" spans="1:23" x14ac:dyDescent="0.3">
      <c r="A9251" t="s">
        <v>25972</v>
      </c>
      <c r="B9251">
        <v>41</v>
      </c>
      <c r="C9251" t="s">
        <v>8</v>
      </c>
      <c r="D9251" t="s">
        <v>15</v>
      </c>
      <c r="E9251" t="s">
        <v>23</v>
      </c>
      <c r="F9251" t="s">
        <v>10</v>
      </c>
      <c r="G9251" s="1">
        <v>44262</v>
      </c>
      <c r="H9251" t="s">
        <v>16783</v>
      </c>
      <c r="I9251" t="s">
        <v>16784</v>
      </c>
      <c r="J9251">
        <v>3781.9834219999998</v>
      </c>
      <c r="K9251" t="s">
        <v>69</v>
      </c>
      <c r="L9251">
        <v>16752</v>
      </c>
      <c r="M9251">
        <v>351</v>
      </c>
      <c r="N9251" t="s">
        <v>42</v>
      </c>
      <c r="O9251" s="1">
        <v>44275</v>
      </c>
      <c r="P9251" t="s">
        <v>49</v>
      </c>
      <c r="Q9251" t="s">
        <v>44</v>
      </c>
      <c r="R9251">
        <f>Healthcare_Data_v1__4[[#This Row],[Discharge Date]]-Healthcare_Data_v1__4[[#This Row],[Date of Admission]]</f>
        <v>13</v>
      </c>
      <c r="S9251" t="str" cm="1">
        <f t="array" ref="S9251">_xlfn.IFS( Healthcare_Data_v1__4[[#This Row],[Days of Stay]]&lt;10,"Low",Healthcare_Data_v1__4[[#This Row],[Days of Stay]]&lt;20,"Med",Healthcare_Data_v1__4[[#This Row],[Days of Stay]]&lt;=30,"High")</f>
        <v>Med</v>
      </c>
      <c r="T9251" t="str">
        <f>CONCATENATE(Healthcare_Data_v1__4[[#This Row],[Medical Condition]],Healthcare_Data_v1__4[[#This Row],[Duration]])</f>
        <v>HypertensionMed</v>
      </c>
      <c r="U9251">
        <f>MONTH(Healthcare_Data_v1__4[[#This Row],[Date of Admission]])</f>
        <v>3</v>
      </c>
      <c r="V9251">
        <f>YEAR(Healthcare_Data_v1__4[[#This Row],[Date of Admission]])</f>
        <v>2021</v>
      </c>
      <c r="W9251">
        <f>DAY(Healthcare_Data_v1__4[[#This Row],[Date of Admission]])</f>
        <v>7</v>
      </c>
    </row>
    <row r="9252" spans="1:23" x14ac:dyDescent="0.3">
      <c r="A9252" t="s">
        <v>25973</v>
      </c>
      <c r="B9252">
        <v>18</v>
      </c>
      <c r="C9252" t="s">
        <v>12</v>
      </c>
      <c r="D9252" t="s">
        <v>16</v>
      </c>
      <c r="E9252" t="s">
        <v>19</v>
      </c>
      <c r="F9252" t="s">
        <v>7</v>
      </c>
      <c r="G9252" s="1">
        <v>43805</v>
      </c>
      <c r="H9252" t="s">
        <v>16785</v>
      </c>
      <c r="I9252" t="s">
        <v>1514</v>
      </c>
      <c r="J9252">
        <v>3780.2264610000002</v>
      </c>
      <c r="K9252" t="s">
        <v>47</v>
      </c>
      <c r="L9252">
        <v>12030</v>
      </c>
      <c r="M9252">
        <v>472</v>
      </c>
      <c r="N9252" t="s">
        <v>42</v>
      </c>
      <c r="O9252" s="1">
        <v>43813</v>
      </c>
      <c r="P9252" t="s">
        <v>43</v>
      </c>
      <c r="Q9252" t="s">
        <v>44</v>
      </c>
      <c r="R9252">
        <f>Healthcare_Data_v1__4[[#This Row],[Discharge Date]]-Healthcare_Data_v1__4[[#This Row],[Date of Admission]]</f>
        <v>8</v>
      </c>
      <c r="S9252" t="str" cm="1">
        <f t="array" ref="S9252">_xlfn.IFS( Healthcare_Data_v1__4[[#This Row],[Days of Stay]]&lt;10,"Low",Healthcare_Data_v1__4[[#This Row],[Days of Stay]]&lt;20,"Med",Healthcare_Data_v1__4[[#This Row],[Days of Stay]]&lt;=30,"High")</f>
        <v>Low</v>
      </c>
      <c r="T9252" t="str">
        <f>CONCATENATE(Healthcare_Data_v1__4[[#This Row],[Medical Condition]],Healthcare_Data_v1__4[[#This Row],[Duration]])</f>
        <v>ObesityLow</v>
      </c>
      <c r="U9252">
        <f>MONTH(Healthcare_Data_v1__4[[#This Row],[Date of Admission]])</f>
        <v>12</v>
      </c>
      <c r="V9252">
        <f>YEAR(Healthcare_Data_v1__4[[#This Row],[Date of Admission]])</f>
        <v>2019</v>
      </c>
      <c r="W9252">
        <f>DAY(Healthcare_Data_v1__4[[#This Row],[Date of Admission]])</f>
        <v>6</v>
      </c>
    </row>
    <row r="9253" spans="1:23" x14ac:dyDescent="0.3">
      <c r="A9253" t="s">
        <v>10308</v>
      </c>
      <c r="B9253">
        <v>59</v>
      </c>
      <c r="C9253" t="s">
        <v>3</v>
      </c>
      <c r="D9253" t="s">
        <v>15</v>
      </c>
      <c r="E9253" t="s">
        <v>20</v>
      </c>
      <c r="F9253" t="s">
        <v>6</v>
      </c>
      <c r="G9253" s="1">
        <v>44987</v>
      </c>
      <c r="H9253" t="s">
        <v>16786</v>
      </c>
      <c r="I9253" t="s">
        <v>16787</v>
      </c>
      <c r="J9253">
        <v>3779.3676519999999</v>
      </c>
      <c r="K9253" t="s">
        <v>47</v>
      </c>
      <c r="L9253">
        <v>29411</v>
      </c>
      <c r="M9253">
        <v>374</v>
      </c>
      <c r="N9253" t="s">
        <v>42</v>
      </c>
      <c r="O9253" s="1">
        <v>45001</v>
      </c>
      <c r="P9253" t="s">
        <v>60</v>
      </c>
      <c r="Q9253" t="s">
        <v>50</v>
      </c>
      <c r="R9253">
        <f>Healthcare_Data_v1__4[[#This Row],[Discharge Date]]-Healthcare_Data_v1__4[[#This Row],[Date of Admission]]</f>
        <v>14</v>
      </c>
      <c r="S9253" t="str" cm="1">
        <f t="array" ref="S9253">_xlfn.IFS( Healthcare_Data_v1__4[[#This Row],[Days of Stay]]&lt;10,"Low",Healthcare_Data_v1__4[[#This Row],[Days of Stay]]&lt;20,"Med",Healthcare_Data_v1__4[[#This Row],[Days of Stay]]&lt;=30,"High")</f>
        <v>Med</v>
      </c>
      <c r="T9253" t="str">
        <f>CONCATENATE(Healthcare_Data_v1__4[[#This Row],[Medical Condition]],Healthcare_Data_v1__4[[#This Row],[Duration]])</f>
        <v>AsthmaMed</v>
      </c>
      <c r="U9253">
        <f>MONTH(Healthcare_Data_v1__4[[#This Row],[Date of Admission]])</f>
        <v>3</v>
      </c>
      <c r="V9253">
        <f>YEAR(Healthcare_Data_v1__4[[#This Row],[Date of Admission]])</f>
        <v>2023</v>
      </c>
      <c r="W9253">
        <f>DAY(Healthcare_Data_v1__4[[#This Row],[Date of Admission]])</f>
        <v>2</v>
      </c>
    </row>
    <row r="9254" spans="1:23" x14ac:dyDescent="0.3">
      <c r="A9254" t="s">
        <v>25363</v>
      </c>
      <c r="B9254">
        <v>84</v>
      </c>
      <c r="C9254" t="s">
        <v>3</v>
      </c>
      <c r="D9254" t="s">
        <v>16</v>
      </c>
      <c r="E9254" t="s">
        <v>26</v>
      </c>
      <c r="F9254" t="s">
        <v>4</v>
      </c>
      <c r="G9254" s="1">
        <v>43681</v>
      </c>
      <c r="H9254" t="s">
        <v>16788</v>
      </c>
      <c r="I9254" t="s">
        <v>16789</v>
      </c>
      <c r="J9254">
        <v>3778.3664429999999</v>
      </c>
      <c r="K9254" t="s">
        <v>41</v>
      </c>
      <c r="L9254">
        <v>22717</v>
      </c>
      <c r="M9254">
        <v>170</v>
      </c>
      <c r="N9254" t="s">
        <v>55</v>
      </c>
      <c r="O9254" s="1">
        <v>43705</v>
      </c>
      <c r="P9254" t="s">
        <v>43</v>
      </c>
      <c r="Q9254" t="s">
        <v>44</v>
      </c>
      <c r="R9254">
        <f>Healthcare_Data_v1__4[[#This Row],[Discharge Date]]-Healthcare_Data_v1__4[[#This Row],[Date of Admission]]</f>
        <v>24</v>
      </c>
      <c r="S9254" t="str" cm="1">
        <f t="array" ref="S9254">_xlfn.IFS( Healthcare_Data_v1__4[[#This Row],[Days of Stay]]&lt;10,"Low",Healthcare_Data_v1__4[[#This Row],[Days of Stay]]&lt;20,"Med",Healthcare_Data_v1__4[[#This Row],[Days of Stay]]&lt;=30,"High")</f>
        <v>High</v>
      </c>
      <c r="T9254" t="str">
        <f>CONCATENATE(Healthcare_Data_v1__4[[#This Row],[Medical Condition]],Healthcare_Data_v1__4[[#This Row],[Duration]])</f>
        <v>DiabetesHigh</v>
      </c>
      <c r="U9254">
        <f>MONTH(Healthcare_Data_v1__4[[#This Row],[Date of Admission]])</f>
        <v>8</v>
      </c>
      <c r="V9254">
        <f>YEAR(Healthcare_Data_v1__4[[#This Row],[Date of Admission]])</f>
        <v>2019</v>
      </c>
      <c r="W9254">
        <f>DAY(Healthcare_Data_v1__4[[#This Row],[Date of Admission]])</f>
        <v>4</v>
      </c>
    </row>
    <row r="9255" spans="1:23" x14ac:dyDescent="0.3">
      <c r="A9255" t="s">
        <v>25974</v>
      </c>
      <c r="B9255">
        <v>56</v>
      </c>
      <c r="C9255" t="s">
        <v>3</v>
      </c>
      <c r="D9255" t="s">
        <v>16</v>
      </c>
      <c r="E9255" t="s">
        <v>23</v>
      </c>
      <c r="F9255" t="s">
        <v>10</v>
      </c>
      <c r="G9255" s="1">
        <v>45169</v>
      </c>
      <c r="H9255" t="s">
        <v>16790</v>
      </c>
      <c r="I9255" t="s">
        <v>16791</v>
      </c>
      <c r="J9255">
        <v>3777.1225599999998</v>
      </c>
      <c r="K9255" t="s">
        <v>66</v>
      </c>
      <c r="L9255">
        <v>27300</v>
      </c>
      <c r="M9255">
        <v>482</v>
      </c>
      <c r="N9255" t="s">
        <v>42</v>
      </c>
      <c r="O9255" s="1">
        <v>45178</v>
      </c>
      <c r="P9255" t="s">
        <v>60</v>
      </c>
      <c r="Q9255" t="s">
        <v>44</v>
      </c>
      <c r="R9255">
        <f>Healthcare_Data_v1__4[[#This Row],[Discharge Date]]-Healthcare_Data_v1__4[[#This Row],[Date of Admission]]</f>
        <v>9</v>
      </c>
      <c r="S9255" t="str" cm="1">
        <f t="array" ref="S9255">_xlfn.IFS( Healthcare_Data_v1__4[[#This Row],[Days of Stay]]&lt;10,"Low",Healthcare_Data_v1__4[[#This Row],[Days of Stay]]&lt;20,"Med",Healthcare_Data_v1__4[[#This Row],[Days of Stay]]&lt;=30,"High")</f>
        <v>Low</v>
      </c>
      <c r="T9255" t="str">
        <f>CONCATENATE(Healthcare_Data_v1__4[[#This Row],[Medical Condition]],Healthcare_Data_v1__4[[#This Row],[Duration]])</f>
        <v>HypertensionLow</v>
      </c>
      <c r="U9255">
        <f>MONTH(Healthcare_Data_v1__4[[#This Row],[Date of Admission]])</f>
        <v>8</v>
      </c>
      <c r="V9255">
        <f>YEAR(Healthcare_Data_v1__4[[#This Row],[Date of Admission]])</f>
        <v>2023</v>
      </c>
      <c r="W9255">
        <f>DAY(Healthcare_Data_v1__4[[#This Row],[Date of Admission]])</f>
        <v>31</v>
      </c>
    </row>
    <row r="9256" spans="1:23" x14ac:dyDescent="0.3">
      <c r="A9256" t="s">
        <v>25975</v>
      </c>
      <c r="B9256">
        <v>19</v>
      </c>
      <c r="C9256" t="s">
        <v>12</v>
      </c>
      <c r="D9256" t="s">
        <v>16</v>
      </c>
      <c r="E9256" t="s">
        <v>25</v>
      </c>
      <c r="F9256" t="s">
        <v>4</v>
      </c>
      <c r="G9256" s="1">
        <v>44179</v>
      </c>
      <c r="H9256" t="s">
        <v>16792</v>
      </c>
      <c r="I9256" t="s">
        <v>16793</v>
      </c>
      <c r="J9256">
        <v>3765.8213730000002</v>
      </c>
      <c r="K9256" t="s">
        <v>47</v>
      </c>
      <c r="L9256">
        <v>19804</v>
      </c>
      <c r="M9256">
        <v>218</v>
      </c>
      <c r="N9256" t="s">
        <v>48</v>
      </c>
      <c r="O9256" s="1">
        <v>44204</v>
      </c>
      <c r="P9256" t="s">
        <v>49</v>
      </c>
      <c r="Q9256" t="s">
        <v>57</v>
      </c>
      <c r="R9256">
        <f>Healthcare_Data_v1__4[[#This Row],[Discharge Date]]-Healthcare_Data_v1__4[[#This Row],[Date of Admission]]</f>
        <v>25</v>
      </c>
      <c r="S9256" t="str" cm="1">
        <f t="array" ref="S9256">_xlfn.IFS( Healthcare_Data_v1__4[[#This Row],[Days of Stay]]&lt;10,"Low",Healthcare_Data_v1__4[[#This Row],[Days of Stay]]&lt;20,"Med",Healthcare_Data_v1__4[[#This Row],[Days of Stay]]&lt;=30,"High")</f>
        <v>High</v>
      </c>
      <c r="T9256" t="str">
        <f>CONCATENATE(Healthcare_Data_v1__4[[#This Row],[Medical Condition]],Healthcare_Data_v1__4[[#This Row],[Duration]])</f>
        <v>DiabetesHigh</v>
      </c>
      <c r="U9256">
        <f>MONTH(Healthcare_Data_v1__4[[#This Row],[Date of Admission]])</f>
        <v>12</v>
      </c>
      <c r="V9256">
        <f>YEAR(Healthcare_Data_v1__4[[#This Row],[Date of Admission]])</f>
        <v>2020</v>
      </c>
      <c r="W9256">
        <f>DAY(Healthcare_Data_v1__4[[#This Row],[Date of Admission]])</f>
        <v>14</v>
      </c>
    </row>
    <row r="9257" spans="1:23" x14ac:dyDescent="0.3">
      <c r="A9257" t="s">
        <v>19985</v>
      </c>
      <c r="B9257">
        <v>43</v>
      </c>
      <c r="C9257" t="s">
        <v>8</v>
      </c>
      <c r="D9257" t="s">
        <v>15</v>
      </c>
      <c r="E9257" t="s">
        <v>21</v>
      </c>
      <c r="F9257" t="s">
        <v>11</v>
      </c>
      <c r="G9257" s="1">
        <v>44678</v>
      </c>
      <c r="H9257" t="s">
        <v>16794</v>
      </c>
      <c r="I9257" t="s">
        <v>16795</v>
      </c>
      <c r="J9257">
        <v>3759.1514099999999</v>
      </c>
      <c r="K9257" t="s">
        <v>41</v>
      </c>
      <c r="L9257">
        <v>11204</v>
      </c>
      <c r="M9257">
        <v>286</v>
      </c>
      <c r="N9257" t="s">
        <v>55</v>
      </c>
      <c r="O9257" s="1">
        <v>44697</v>
      </c>
      <c r="P9257" t="s">
        <v>60</v>
      </c>
      <c r="Q9257" t="s">
        <v>44</v>
      </c>
      <c r="R9257">
        <f>Healthcare_Data_v1__4[[#This Row],[Discharge Date]]-Healthcare_Data_v1__4[[#This Row],[Date of Admission]]</f>
        <v>19</v>
      </c>
      <c r="S9257" t="str" cm="1">
        <f t="array" ref="S9257">_xlfn.IFS( Healthcare_Data_v1__4[[#This Row],[Days of Stay]]&lt;10,"Low",Healthcare_Data_v1__4[[#This Row],[Days of Stay]]&lt;20,"Med",Healthcare_Data_v1__4[[#This Row],[Days of Stay]]&lt;=30,"High")</f>
        <v>Med</v>
      </c>
      <c r="T9257" t="str">
        <f>CONCATENATE(Healthcare_Data_v1__4[[#This Row],[Medical Condition]],Healthcare_Data_v1__4[[#This Row],[Duration]])</f>
        <v>CancerMed</v>
      </c>
      <c r="U9257">
        <f>MONTH(Healthcare_Data_v1__4[[#This Row],[Date of Admission]])</f>
        <v>4</v>
      </c>
      <c r="V9257">
        <f>YEAR(Healthcare_Data_v1__4[[#This Row],[Date of Admission]])</f>
        <v>2022</v>
      </c>
      <c r="W9257">
        <f>DAY(Healthcare_Data_v1__4[[#This Row],[Date of Admission]])</f>
        <v>27</v>
      </c>
    </row>
    <row r="9258" spans="1:23" x14ac:dyDescent="0.3">
      <c r="A9258" t="s">
        <v>25976</v>
      </c>
      <c r="B9258">
        <v>64</v>
      </c>
      <c r="C9258" t="s">
        <v>3</v>
      </c>
      <c r="D9258" t="s">
        <v>15</v>
      </c>
      <c r="E9258" t="s">
        <v>22</v>
      </c>
      <c r="F9258" t="s">
        <v>9</v>
      </c>
      <c r="G9258" s="1">
        <v>44649</v>
      </c>
      <c r="H9258" t="s">
        <v>16796</v>
      </c>
      <c r="I9258" t="s">
        <v>16797</v>
      </c>
      <c r="J9258">
        <v>3759.032909</v>
      </c>
      <c r="K9258" t="s">
        <v>41</v>
      </c>
      <c r="L9258">
        <v>32811</v>
      </c>
      <c r="M9258">
        <v>295</v>
      </c>
      <c r="N9258" t="s">
        <v>55</v>
      </c>
      <c r="O9258" s="1">
        <v>44654</v>
      </c>
      <c r="P9258" t="s">
        <v>60</v>
      </c>
      <c r="Q9258" t="s">
        <v>44</v>
      </c>
      <c r="R9258">
        <f>Healthcare_Data_v1__4[[#This Row],[Discharge Date]]-Healthcare_Data_v1__4[[#This Row],[Date of Admission]]</f>
        <v>5</v>
      </c>
      <c r="S9258" t="str" cm="1">
        <f t="array" ref="S9258">_xlfn.IFS( Healthcare_Data_v1__4[[#This Row],[Days of Stay]]&lt;10,"Low",Healthcare_Data_v1__4[[#This Row],[Days of Stay]]&lt;20,"Med",Healthcare_Data_v1__4[[#This Row],[Days of Stay]]&lt;=30,"High")</f>
        <v>Low</v>
      </c>
      <c r="T9258" t="str">
        <f>CONCATENATE(Healthcare_Data_v1__4[[#This Row],[Medical Condition]],Healthcare_Data_v1__4[[#This Row],[Duration]])</f>
        <v>ArthritisLow</v>
      </c>
      <c r="U9258">
        <f>MONTH(Healthcare_Data_v1__4[[#This Row],[Date of Admission]])</f>
        <v>3</v>
      </c>
      <c r="V9258">
        <f>YEAR(Healthcare_Data_v1__4[[#This Row],[Date of Admission]])</f>
        <v>2022</v>
      </c>
      <c r="W9258">
        <f>DAY(Healthcare_Data_v1__4[[#This Row],[Date of Admission]])</f>
        <v>29</v>
      </c>
    </row>
    <row r="9259" spans="1:23" x14ac:dyDescent="0.3">
      <c r="A9259" t="s">
        <v>25977</v>
      </c>
      <c r="B9259">
        <v>44</v>
      </c>
      <c r="C9259" t="s">
        <v>8</v>
      </c>
      <c r="D9259" t="s">
        <v>15</v>
      </c>
      <c r="E9259" t="s">
        <v>26</v>
      </c>
      <c r="F9259" t="s">
        <v>10</v>
      </c>
      <c r="G9259" s="1">
        <v>45195</v>
      </c>
      <c r="H9259" t="s">
        <v>16798</v>
      </c>
      <c r="I9259" t="s">
        <v>16799</v>
      </c>
      <c r="J9259">
        <v>3755.2433580000002</v>
      </c>
      <c r="K9259" t="s">
        <v>41</v>
      </c>
      <c r="L9259">
        <v>20459</v>
      </c>
      <c r="M9259">
        <v>195</v>
      </c>
      <c r="N9259" t="s">
        <v>55</v>
      </c>
      <c r="O9259" s="1">
        <v>45203</v>
      </c>
      <c r="P9259" t="s">
        <v>49</v>
      </c>
      <c r="Q9259" t="s">
        <v>57</v>
      </c>
      <c r="R9259">
        <f>Healthcare_Data_v1__4[[#This Row],[Discharge Date]]-Healthcare_Data_v1__4[[#This Row],[Date of Admission]]</f>
        <v>8</v>
      </c>
      <c r="S9259" t="str" cm="1">
        <f t="array" ref="S9259">_xlfn.IFS( Healthcare_Data_v1__4[[#This Row],[Days of Stay]]&lt;10,"Low",Healthcare_Data_v1__4[[#This Row],[Days of Stay]]&lt;20,"Med",Healthcare_Data_v1__4[[#This Row],[Days of Stay]]&lt;=30,"High")</f>
        <v>Low</v>
      </c>
      <c r="T9259" t="str">
        <f>CONCATENATE(Healthcare_Data_v1__4[[#This Row],[Medical Condition]],Healthcare_Data_v1__4[[#This Row],[Duration]])</f>
        <v>HypertensionLow</v>
      </c>
      <c r="U9259">
        <f>MONTH(Healthcare_Data_v1__4[[#This Row],[Date of Admission]])</f>
        <v>9</v>
      </c>
      <c r="V9259">
        <f>YEAR(Healthcare_Data_v1__4[[#This Row],[Date of Admission]])</f>
        <v>2023</v>
      </c>
      <c r="W9259">
        <f>DAY(Healthcare_Data_v1__4[[#This Row],[Date of Admission]])</f>
        <v>26</v>
      </c>
    </row>
    <row r="9260" spans="1:23" x14ac:dyDescent="0.3">
      <c r="A9260" t="s">
        <v>25978</v>
      </c>
      <c r="B9260">
        <v>41</v>
      </c>
      <c r="C9260" t="s">
        <v>8</v>
      </c>
      <c r="D9260" t="s">
        <v>15</v>
      </c>
      <c r="E9260" t="s">
        <v>19</v>
      </c>
      <c r="F9260" t="s">
        <v>11</v>
      </c>
      <c r="G9260" s="1">
        <v>43519</v>
      </c>
      <c r="H9260" t="s">
        <v>16800</v>
      </c>
      <c r="I9260" t="s">
        <v>16801</v>
      </c>
      <c r="J9260">
        <v>3753.3339340000002</v>
      </c>
      <c r="K9260" t="s">
        <v>47</v>
      </c>
      <c r="L9260">
        <v>51032</v>
      </c>
      <c r="M9260">
        <v>210</v>
      </c>
      <c r="N9260" t="s">
        <v>55</v>
      </c>
      <c r="O9260" s="1">
        <v>43534</v>
      </c>
      <c r="P9260" t="s">
        <v>85</v>
      </c>
      <c r="Q9260" t="s">
        <v>57</v>
      </c>
      <c r="R9260">
        <f>Healthcare_Data_v1__4[[#This Row],[Discharge Date]]-Healthcare_Data_v1__4[[#This Row],[Date of Admission]]</f>
        <v>15</v>
      </c>
      <c r="S9260" t="str" cm="1">
        <f t="array" ref="S9260">_xlfn.IFS( Healthcare_Data_v1__4[[#This Row],[Days of Stay]]&lt;10,"Low",Healthcare_Data_v1__4[[#This Row],[Days of Stay]]&lt;20,"Med",Healthcare_Data_v1__4[[#This Row],[Days of Stay]]&lt;=30,"High")</f>
        <v>Med</v>
      </c>
      <c r="T9260" t="str">
        <f>CONCATENATE(Healthcare_Data_v1__4[[#This Row],[Medical Condition]],Healthcare_Data_v1__4[[#This Row],[Duration]])</f>
        <v>CancerMed</v>
      </c>
      <c r="U9260">
        <f>MONTH(Healthcare_Data_v1__4[[#This Row],[Date of Admission]])</f>
        <v>2</v>
      </c>
      <c r="V9260">
        <f>YEAR(Healthcare_Data_v1__4[[#This Row],[Date of Admission]])</f>
        <v>2019</v>
      </c>
      <c r="W9260">
        <f>DAY(Healthcare_Data_v1__4[[#This Row],[Date of Admission]])</f>
        <v>23</v>
      </c>
    </row>
    <row r="9261" spans="1:23" x14ac:dyDescent="0.3">
      <c r="A9261" t="s">
        <v>25979</v>
      </c>
      <c r="B9261">
        <v>42</v>
      </c>
      <c r="C9261" t="s">
        <v>8</v>
      </c>
      <c r="D9261" t="s">
        <v>15</v>
      </c>
      <c r="E9261" t="s">
        <v>21</v>
      </c>
      <c r="F9261" t="s">
        <v>4</v>
      </c>
      <c r="G9261" s="1">
        <v>43427</v>
      </c>
      <c r="H9261" t="s">
        <v>2404</v>
      </c>
      <c r="I9261" t="s">
        <v>16802</v>
      </c>
      <c r="J9261">
        <v>3747.3654999999999</v>
      </c>
      <c r="K9261" t="s">
        <v>66</v>
      </c>
      <c r="L9261">
        <v>34376</v>
      </c>
      <c r="M9261">
        <v>364</v>
      </c>
      <c r="N9261" t="s">
        <v>55</v>
      </c>
      <c r="O9261" s="1">
        <v>43443</v>
      </c>
      <c r="P9261" t="s">
        <v>43</v>
      </c>
      <c r="Q9261" t="s">
        <v>57</v>
      </c>
      <c r="R9261">
        <f>Healthcare_Data_v1__4[[#This Row],[Discharge Date]]-Healthcare_Data_v1__4[[#This Row],[Date of Admission]]</f>
        <v>16</v>
      </c>
      <c r="S9261" t="str" cm="1">
        <f t="array" ref="S9261">_xlfn.IFS( Healthcare_Data_v1__4[[#This Row],[Days of Stay]]&lt;10,"Low",Healthcare_Data_v1__4[[#This Row],[Days of Stay]]&lt;20,"Med",Healthcare_Data_v1__4[[#This Row],[Days of Stay]]&lt;=30,"High")</f>
        <v>Med</v>
      </c>
      <c r="T9261" t="str">
        <f>CONCATENATE(Healthcare_Data_v1__4[[#This Row],[Medical Condition]],Healthcare_Data_v1__4[[#This Row],[Duration]])</f>
        <v>DiabetesMed</v>
      </c>
      <c r="U9261">
        <f>MONTH(Healthcare_Data_v1__4[[#This Row],[Date of Admission]])</f>
        <v>11</v>
      </c>
      <c r="V9261">
        <f>YEAR(Healthcare_Data_v1__4[[#This Row],[Date of Admission]])</f>
        <v>2018</v>
      </c>
      <c r="W9261">
        <f>DAY(Healthcare_Data_v1__4[[#This Row],[Date of Admission]])</f>
        <v>23</v>
      </c>
    </row>
    <row r="9262" spans="1:23" x14ac:dyDescent="0.3">
      <c r="A9262" t="s">
        <v>25980</v>
      </c>
      <c r="B9262">
        <v>18</v>
      </c>
      <c r="C9262" t="s">
        <v>12</v>
      </c>
      <c r="D9262" t="s">
        <v>15</v>
      </c>
      <c r="E9262" t="s">
        <v>26</v>
      </c>
      <c r="F9262" t="s">
        <v>6</v>
      </c>
      <c r="G9262" s="1">
        <v>44961</v>
      </c>
      <c r="H9262" t="s">
        <v>16803</v>
      </c>
      <c r="I9262" t="s">
        <v>16804</v>
      </c>
      <c r="J9262">
        <v>3739.4750789999998</v>
      </c>
      <c r="K9262" t="s">
        <v>69</v>
      </c>
      <c r="L9262">
        <v>33922</v>
      </c>
      <c r="M9262">
        <v>209</v>
      </c>
      <c r="N9262" t="s">
        <v>55</v>
      </c>
      <c r="O9262" s="1">
        <v>44990</v>
      </c>
      <c r="P9262" t="s">
        <v>49</v>
      </c>
      <c r="Q9262" t="s">
        <v>57</v>
      </c>
      <c r="R9262">
        <f>Healthcare_Data_v1__4[[#This Row],[Discharge Date]]-Healthcare_Data_v1__4[[#This Row],[Date of Admission]]</f>
        <v>29</v>
      </c>
      <c r="S9262" t="str" cm="1">
        <f t="array" ref="S9262">_xlfn.IFS( Healthcare_Data_v1__4[[#This Row],[Days of Stay]]&lt;10,"Low",Healthcare_Data_v1__4[[#This Row],[Days of Stay]]&lt;20,"Med",Healthcare_Data_v1__4[[#This Row],[Days of Stay]]&lt;=30,"High")</f>
        <v>High</v>
      </c>
      <c r="T9262" t="str">
        <f>CONCATENATE(Healthcare_Data_v1__4[[#This Row],[Medical Condition]],Healthcare_Data_v1__4[[#This Row],[Duration]])</f>
        <v>AsthmaHigh</v>
      </c>
      <c r="U9262">
        <f>MONTH(Healthcare_Data_v1__4[[#This Row],[Date of Admission]])</f>
        <v>2</v>
      </c>
      <c r="V9262">
        <f>YEAR(Healthcare_Data_v1__4[[#This Row],[Date of Admission]])</f>
        <v>2023</v>
      </c>
      <c r="W9262">
        <f>DAY(Healthcare_Data_v1__4[[#This Row],[Date of Admission]])</f>
        <v>4</v>
      </c>
    </row>
    <row r="9263" spans="1:23" x14ac:dyDescent="0.3">
      <c r="A9263" t="s">
        <v>25981</v>
      </c>
      <c r="B9263">
        <v>61</v>
      </c>
      <c r="C9263" t="s">
        <v>3</v>
      </c>
      <c r="D9263" t="s">
        <v>15</v>
      </c>
      <c r="E9263" t="s">
        <v>26</v>
      </c>
      <c r="F9263" t="s">
        <v>9</v>
      </c>
      <c r="G9263" s="1">
        <v>45216</v>
      </c>
      <c r="H9263" t="s">
        <v>913</v>
      </c>
      <c r="I9263" t="s">
        <v>16805</v>
      </c>
      <c r="J9263">
        <v>3736.881128</v>
      </c>
      <c r="K9263" t="s">
        <v>41</v>
      </c>
      <c r="L9263">
        <v>13937</v>
      </c>
      <c r="M9263">
        <v>251</v>
      </c>
      <c r="N9263" t="s">
        <v>42</v>
      </c>
      <c r="O9263" s="1">
        <v>45235</v>
      </c>
      <c r="P9263" t="s">
        <v>49</v>
      </c>
      <c r="Q9263" t="s">
        <v>50</v>
      </c>
      <c r="R9263">
        <f>Healthcare_Data_v1__4[[#This Row],[Discharge Date]]-Healthcare_Data_v1__4[[#This Row],[Date of Admission]]</f>
        <v>19</v>
      </c>
      <c r="S9263" t="str" cm="1">
        <f t="array" ref="S9263">_xlfn.IFS( Healthcare_Data_v1__4[[#This Row],[Days of Stay]]&lt;10,"Low",Healthcare_Data_v1__4[[#This Row],[Days of Stay]]&lt;20,"Med",Healthcare_Data_v1__4[[#This Row],[Days of Stay]]&lt;=30,"High")</f>
        <v>Med</v>
      </c>
      <c r="T9263" t="str">
        <f>CONCATENATE(Healthcare_Data_v1__4[[#This Row],[Medical Condition]],Healthcare_Data_v1__4[[#This Row],[Duration]])</f>
        <v>ArthritisMed</v>
      </c>
      <c r="U9263">
        <f>MONTH(Healthcare_Data_v1__4[[#This Row],[Date of Admission]])</f>
        <v>10</v>
      </c>
      <c r="V9263">
        <f>YEAR(Healthcare_Data_v1__4[[#This Row],[Date of Admission]])</f>
        <v>2023</v>
      </c>
      <c r="W9263">
        <f>DAY(Healthcare_Data_v1__4[[#This Row],[Date of Admission]])</f>
        <v>17</v>
      </c>
    </row>
    <row r="9264" spans="1:23" x14ac:dyDescent="0.3">
      <c r="A9264" t="s">
        <v>25982</v>
      </c>
      <c r="B9264">
        <v>32</v>
      </c>
      <c r="C9264" t="s">
        <v>5</v>
      </c>
      <c r="D9264" t="s">
        <v>16</v>
      </c>
      <c r="E9264" t="s">
        <v>19</v>
      </c>
      <c r="F9264" t="s">
        <v>6</v>
      </c>
      <c r="G9264" s="1">
        <v>43497</v>
      </c>
      <c r="H9264" t="s">
        <v>3374</v>
      </c>
      <c r="I9264" t="s">
        <v>16806</v>
      </c>
      <c r="J9264">
        <v>3734.6282700000002</v>
      </c>
      <c r="K9264" t="s">
        <v>69</v>
      </c>
      <c r="L9264">
        <v>17557</v>
      </c>
      <c r="M9264">
        <v>468</v>
      </c>
      <c r="N9264" t="s">
        <v>55</v>
      </c>
      <c r="O9264" s="1">
        <v>43523</v>
      </c>
      <c r="P9264" t="s">
        <v>43</v>
      </c>
      <c r="Q9264" t="s">
        <v>44</v>
      </c>
      <c r="R9264">
        <f>Healthcare_Data_v1__4[[#This Row],[Discharge Date]]-Healthcare_Data_v1__4[[#This Row],[Date of Admission]]</f>
        <v>26</v>
      </c>
      <c r="S9264" t="str" cm="1">
        <f t="array" ref="S9264">_xlfn.IFS( Healthcare_Data_v1__4[[#This Row],[Days of Stay]]&lt;10,"Low",Healthcare_Data_v1__4[[#This Row],[Days of Stay]]&lt;20,"Med",Healthcare_Data_v1__4[[#This Row],[Days of Stay]]&lt;=30,"High")</f>
        <v>High</v>
      </c>
      <c r="T9264" t="str">
        <f>CONCATENATE(Healthcare_Data_v1__4[[#This Row],[Medical Condition]],Healthcare_Data_v1__4[[#This Row],[Duration]])</f>
        <v>AsthmaHigh</v>
      </c>
      <c r="U9264">
        <f>MONTH(Healthcare_Data_v1__4[[#This Row],[Date of Admission]])</f>
        <v>2</v>
      </c>
      <c r="V9264">
        <f>YEAR(Healthcare_Data_v1__4[[#This Row],[Date of Admission]])</f>
        <v>2019</v>
      </c>
      <c r="W9264">
        <f>DAY(Healthcare_Data_v1__4[[#This Row],[Date of Admission]])</f>
        <v>1</v>
      </c>
    </row>
    <row r="9265" spans="1:23" x14ac:dyDescent="0.3">
      <c r="A9265" t="s">
        <v>25983</v>
      </c>
      <c r="B9265">
        <v>82</v>
      </c>
      <c r="C9265" t="s">
        <v>3</v>
      </c>
      <c r="D9265" t="s">
        <v>15</v>
      </c>
      <c r="E9265" t="s">
        <v>23</v>
      </c>
      <c r="F9265" t="s">
        <v>11</v>
      </c>
      <c r="G9265" s="1">
        <v>44750</v>
      </c>
      <c r="H9265" t="s">
        <v>16807</v>
      </c>
      <c r="I9265" t="s">
        <v>16808</v>
      </c>
      <c r="J9265">
        <v>3730.1966000000002</v>
      </c>
      <c r="K9265" t="s">
        <v>41</v>
      </c>
      <c r="L9265">
        <v>22472</v>
      </c>
      <c r="M9265">
        <v>241</v>
      </c>
      <c r="N9265" t="s">
        <v>42</v>
      </c>
      <c r="O9265" s="1">
        <v>44750</v>
      </c>
      <c r="P9265" t="s">
        <v>56</v>
      </c>
      <c r="Q9265" t="s">
        <v>57</v>
      </c>
      <c r="R9265">
        <f>Healthcare_Data_v1__4[[#This Row],[Discharge Date]]-Healthcare_Data_v1__4[[#This Row],[Date of Admission]]</f>
        <v>0</v>
      </c>
      <c r="S9265" t="str" cm="1">
        <f t="array" ref="S9265">_xlfn.IFS( Healthcare_Data_v1__4[[#This Row],[Days of Stay]]&lt;10,"Low",Healthcare_Data_v1__4[[#This Row],[Days of Stay]]&lt;20,"Med",Healthcare_Data_v1__4[[#This Row],[Days of Stay]]&lt;=30,"High")</f>
        <v>Low</v>
      </c>
      <c r="T9265" t="str">
        <f>CONCATENATE(Healthcare_Data_v1__4[[#This Row],[Medical Condition]],Healthcare_Data_v1__4[[#This Row],[Duration]])</f>
        <v>CancerLow</v>
      </c>
      <c r="U9265">
        <f>MONTH(Healthcare_Data_v1__4[[#This Row],[Date of Admission]])</f>
        <v>7</v>
      </c>
      <c r="V9265">
        <f>YEAR(Healthcare_Data_v1__4[[#This Row],[Date of Admission]])</f>
        <v>2022</v>
      </c>
      <c r="W9265">
        <f>DAY(Healthcare_Data_v1__4[[#This Row],[Date of Admission]])</f>
        <v>8</v>
      </c>
    </row>
    <row r="9266" spans="1:23" x14ac:dyDescent="0.3">
      <c r="A9266" t="s">
        <v>25984</v>
      </c>
      <c r="B9266">
        <v>72</v>
      </c>
      <c r="C9266" t="s">
        <v>3</v>
      </c>
      <c r="D9266" t="s">
        <v>15</v>
      </c>
      <c r="E9266" t="s">
        <v>23</v>
      </c>
      <c r="F9266" t="s">
        <v>4</v>
      </c>
      <c r="G9266" s="1">
        <v>44952</v>
      </c>
      <c r="H9266" t="s">
        <v>15921</v>
      </c>
      <c r="I9266" t="s">
        <v>16809</v>
      </c>
      <c r="J9266">
        <v>3729.7466180000001</v>
      </c>
      <c r="K9266" t="s">
        <v>41</v>
      </c>
      <c r="L9266">
        <v>38123</v>
      </c>
      <c r="M9266">
        <v>467</v>
      </c>
      <c r="N9266" t="s">
        <v>55</v>
      </c>
      <c r="O9266" s="1">
        <v>44974</v>
      </c>
      <c r="P9266" t="s">
        <v>56</v>
      </c>
      <c r="Q9266" t="s">
        <v>44</v>
      </c>
      <c r="R9266">
        <f>Healthcare_Data_v1__4[[#This Row],[Discharge Date]]-Healthcare_Data_v1__4[[#This Row],[Date of Admission]]</f>
        <v>22</v>
      </c>
      <c r="S9266" t="str" cm="1">
        <f t="array" ref="S9266">_xlfn.IFS( Healthcare_Data_v1__4[[#This Row],[Days of Stay]]&lt;10,"Low",Healthcare_Data_v1__4[[#This Row],[Days of Stay]]&lt;20,"Med",Healthcare_Data_v1__4[[#This Row],[Days of Stay]]&lt;=30,"High")</f>
        <v>High</v>
      </c>
      <c r="T9266" t="str">
        <f>CONCATENATE(Healthcare_Data_v1__4[[#This Row],[Medical Condition]],Healthcare_Data_v1__4[[#This Row],[Duration]])</f>
        <v>DiabetesHigh</v>
      </c>
      <c r="U9266">
        <f>MONTH(Healthcare_Data_v1__4[[#This Row],[Date of Admission]])</f>
        <v>1</v>
      </c>
      <c r="V9266">
        <f>YEAR(Healthcare_Data_v1__4[[#This Row],[Date of Admission]])</f>
        <v>2023</v>
      </c>
      <c r="W9266">
        <f>DAY(Healthcare_Data_v1__4[[#This Row],[Date of Admission]])</f>
        <v>26</v>
      </c>
    </row>
    <row r="9267" spans="1:23" x14ac:dyDescent="0.3">
      <c r="A9267" t="s">
        <v>24877</v>
      </c>
      <c r="B9267">
        <v>61</v>
      </c>
      <c r="C9267" t="s">
        <v>3</v>
      </c>
      <c r="D9267" t="s">
        <v>15</v>
      </c>
      <c r="E9267" t="s">
        <v>23</v>
      </c>
      <c r="F9267" t="s">
        <v>9</v>
      </c>
      <c r="G9267" s="1">
        <v>44828</v>
      </c>
      <c r="H9267" t="s">
        <v>16810</v>
      </c>
      <c r="I9267" t="s">
        <v>16811</v>
      </c>
      <c r="J9267">
        <v>3729.5807399999999</v>
      </c>
      <c r="K9267" t="s">
        <v>41</v>
      </c>
      <c r="L9267">
        <v>17408</v>
      </c>
      <c r="M9267">
        <v>260</v>
      </c>
      <c r="N9267" t="s">
        <v>42</v>
      </c>
      <c r="O9267" s="1">
        <v>44833</v>
      </c>
      <c r="P9267" t="s">
        <v>60</v>
      </c>
      <c r="Q9267" t="s">
        <v>50</v>
      </c>
      <c r="R9267">
        <f>Healthcare_Data_v1__4[[#This Row],[Discharge Date]]-Healthcare_Data_v1__4[[#This Row],[Date of Admission]]</f>
        <v>5</v>
      </c>
      <c r="S9267" t="str" cm="1">
        <f t="array" ref="S9267">_xlfn.IFS( Healthcare_Data_v1__4[[#This Row],[Days of Stay]]&lt;10,"Low",Healthcare_Data_v1__4[[#This Row],[Days of Stay]]&lt;20,"Med",Healthcare_Data_v1__4[[#This Row],[Days of Stay]]&lt;=30,"High")</f>
        <v>Low</v>
      </c>
      <c r="T9267" t="str">
        <f>CONCATENATE(Healthcare_Data_v1__4[[#This Row],[Medical Condition]],Healthcare_Data_v1__4[[#This Row],[Duration]])</f>
        <v>ArthritisLow</v>
      </c>
      <c r="U9267">
        <f>MONTH(Healthcare_Data_v1__4[[#This Row],[Date of Admission]])</f>
        <v>9</v>
      </c>
      <c r="V9267">
        <f>YEAR(Healthcare_Data_v1__4[[#This Row],[Date of Admission]])</f>
        <v>2022</v>
      </c>
      <c r="W9267">
        <f>DAY(Healthcare_Data_v1__4[[#This Row],[Date of Admission]])</f>
        <v>24</v>
      </c>
    </row>
    <row r="9268" spans="1:23" x14ac:dyDescent="0.3">
      <c r="A9268" t="s">
        <v>25985</v>
      </c>
      <c r="B9268">
        <v>62</v>
      </c>
      <c r="C9268" t="s">
        <v>3</v>
      </c>
      <c r="D9268" t="s">
        <v>15</v>
      </c>
      <c r="E9268" t="s">
        <v>25</v>
      </c>
      <c r="F9268" t="s">
        <v>6</v>
      </c>
      <c r="G9268" s="1">
        <v>44354</v>
      </c>
      <c r="H9268" t="s">
        <v>11049</v>
      </c>
      <c r="I9268" t="s">
        <v>16812</v>
      </c>
      <c r="J9268">
        <v>3729.417371</v>
      </c>
      <c r="K9268" t="s">
        <v>41</v>
      </c>
      <c r="L9268">
        <v>17714</v>
      </c>
      <c r="M9268">
        <v>404</v>
      </c>
      <c r="N9268" t="s">
        <v>55</v>
      </c>
      <c r="O9268" s="1">
        <v>44377</v>
      </c>
      <c r="P9268" t="s">
        <v>49</v>
      </c>
      <c r="Q9268" t="s">
        <v>44</v>
      </c>
      <c r="R9268">
        <f>Healthcare_Data_v1__4[[#This Row],[Discharge Date]]-Healthcare_Data_v1__4[[#This Row],[Date of Admission]]</f>
        <v>23</v>
      </c>
      <c r="S9268" t="str" cm="1">
        <f t="array" ref="S9268">_xlfn.IFS( Healthcare_Data_v1__4[[#This Row],[Days of Stay]]&lt;10,"Low",Healthcare_Data_v1__4[[#This Row],[Days of Stay]]&lt;20,"Med",Healthcare_Data_v1__4[[#This Row],[Days of Stay]]&lt;=30,"High")</f>
        <v>High</v>
      </c>
      <c r="T9268" t="str">
        <f>CONCATENATE(Healthcare_Data_v1__4[[#This Row],[Medical Condition]],Healthcare_Data_v1__4[[#This Row],[Duration]])</f>
        <v>AsthmaHigh</v>
      </c>
      <c r="U9268">
        <f>MONTH(Healthcare_Data_v1__4[[#This Row],[Date of Admission]])</f>
        <v>6</v>
      </c>
      <c r="V9268">
        <f>YEAR(Healthcare_Data_v1__4[[#This Row],[Date of Admission]])</f>
        <v>2021</v>
      </c>
      <c r="W9268">
        <f>DAY(Healthcare_Data_v1__4[[#This Row],[Date of Admission]])</f>
        <v>7</v>
      </c>
    </row>
    <row r="9269" spans="1:23" x14ac:dyDescent="0.3">
      <c r="A9269" t="s">
        <v>25986</v>
      </c>
      <c r="B9269">
        <v>43</v>
      </c>
      <c r="C9269" t="s">
        <v>8</v>
      </c>
      <c r="D9269" t="s">
        <v>16</v>
      </c>
      <c r="E9269" t="s">
        <v>21</v>
      </c>
      <c r="F9269" t="s">
        <v>11</v>
      </c>
      <c r="G9269" s="1">
        <v>44704</v>
      </c>
      <c r="H9269" t="s">
        <v>16813</v>
      </c>
      <c r="I9269" t="s">
        <v>16814</v>
      </c>
      <c r="J9269">
        <v>3727.5469410000001</v>
      </c>
      <c r="K9269" t="s">
        <v>47</v>
      </c>
      <c r="L9269">
        <v>39471</v>
      </c>
      <c r="M9269">
        <v>145</v>
      </c>
      <c r="N9269" t="s">
        <v>55</v>
      </c>
      <c r="O9269" s="1">
        <v>44723</v>
      </c>
      <c r="P9269" t="s">
        <v>60</v>
      </c>
      <c r="Q9269" t="s">
        <v>50</v>
      </c>
      <c r="R9269">
        <f>Healthcare_Data_v1__4[[#This Row],[Discharge Date]]-Healthcare_Data_v1__4[[#This Row],[Date of Admission]]</f>
        <v>19</v>
      </c>
      <c r="S9269" t="str" cm="1">
        <f t="array" ref="S9269">_xlfn.IFS( Healthcare_Data_v1__4[[#This Row],[Days of Stay]]&lt;10,"Low",Healthcare_Data_v1__4[[#This Row],[Days of Stay]]&lt;20,"Med",Healthcare_Data_v1__4[[#This Row],[Days of Stay]]&lt;=30,"High")</f>
        <v>Med</v>
      </c>
      <c r="T9269" t="str">
        <f>CONCATENATE(Healthcare_Data_v1__4[[#This Row],[Medical Condition]],Healthcare_Data_v1__4[[#This Row],[Duration]])</f>
        <v>CancerMed</v>
      </c>
      <c r="U9269">
        <f>MONTH(Healthcare_Data_v1__4[[#This Row],[Date of Admission]])</f>
        <v>5</v>
      </c>
      <c r="V9269">
        <f>YEAR(Healthcare_Data_v1__4[[#This Row],[Date of Admission]])</f>
        <v>2022</v>
      </c>
      <c r="W9269">
        <f>DAY(Healthcare_Data_v1__4[[#This Row],[Date of Admission]])</f>
        <v>23</v>
      </c>
    </row>
    <row r="9270" spans="1:23" x14ac:dyDescent="0.3">
      <c r="A9270" t="s">
        <v>591</v>
      </c>
      <c r="B9270">
        <v>31</v>
      </c>
      <c r="C9270" t="s">
        <v>5</v>
      </c>
      <c r="D9270" t="s">
        <v>16</v>
      </c>
      <c r="E9270" t="s">
        <v>20</v>
      </c>
      <c r="F9270" t="s">
        <v>4</v>
      </c>
      <c r="G9270" s="1">
        <v>44131</v>
      </c>
      <c r="H9270" t="s">
        <v>16815</v>
      </c>
      <c r="I9270" t="s">
        <v>16816</v>
      </c>
      <c r="J9270">
        <v>3723.0242130000001</v>
      </c>
      <c r="K9270" t="s">
        <v>69</v>
      </c>
      <c r="L9270">
        <v>28841</v>
      </c>
      <c r="M9270">
        <v>215</v>
      </c>
      <c r="N9270" t="s">
        <v>55</v>
      </c>
      <c r="O9270" s="1">
        <v>44135</v>
      </c>
      <c r="P9270" t="s">
        <v>43</v>
      </c>
      <c r="Q9270" t="s">
        <v>50</v>
      </c>
      <c r="R9270">
        <f>Healthcare_Data_v1__4[[#This Row],[Discharge Date]]-Healthcare_Data_v1__4[[#This Row],[Date of Admission]]</f>
        <v>4</v>
      </c>
      <c r="S9270" t="str" cm="1">
        <f t="array" ref="S9270">_xlfn.IFS( Healthcare_Data_v1__4[[#This Row],[Days of Stay]]&lt;10,"Low",Healthcare_Data_v1__4[[#This Row],[Days of Stay]]&lt;20,"Med",Healthcare_Data_v1__4[[#This Row],[Days of Stay]]&lt;=30,"High")</f>
        <v>Low</v>
      </c>
      <c r="T9270" t="str">
        <f>CONCATENATE(Healthcare_Data_v1__4[[#This Row],[Medical Condition]],Healthcare_Data_v1__4[[#This Row],[Duration]])</f>
        <v>DiabetesLow</v>
      </c>
      <c r="U9270">
        <f>MONTH(Healthcare_Data_v1__4[[#This Row],[Date of Admission]])</f>
        <v>10</v>
      </c>
      <c r="V9270">
        <f>YEAR(Healthcare_Data_v1__4[[#This Row],[Date of Admission]])</f>
        <v>2020</v>
      </c>
      <c r="W9270">
        <f>DAY(Healthcare_Data_v1__4[[#This Row],[Date of Admission]])</f>
        <v>27</v>
      </c>
    </row>
    <row r="9271" spans="1:23" x14ac:dyDescent="0.3">
      <c r="A9271" t="s">
        <v>25987</v>
      </c>
      <c r="B9271">
        <v>78</v>
      </c>
      <c r="C9271" t="s">
        <v>3</v>
      </c>
      <c r="D9271" t="s">
        <v>16</v>
      </c>
      <c r="E9271" t="s">
        <v>21</v>
      </c>
      <c r="F9271" t="s">
        <v>11</v>
      </c>
      <c r="G9271" s="1">
        <v>45044</v>
      </c>
      <c r="H9271" t="s">
        <v>6582</v>
      </c>
      <c r="I9271" t="s">
        <v>16817</v>
      </c>
      <c r="J9271">
        <v>3722.8103729999998</v>
      </c>
      <c r="K9271" t="s">
        <v>41</v>
      </c>
      <c r="L9271">
        <v>44375</v>
      </c>
      <c r="M9271">
        <v>130</v>
      </c>
      <c r="N9271" t="s">
        <v>55</v>
      </c>
      <c r="O9271" s="1">
        <v>45062</v>
      </c>
      <c r="P9271" t="s">
        <v>49</v>
      </c>
      <c r="Q9271" t="s">
        <v>50</v>
      </c>
      <c r="R9271">
        <f>Healthcare_Data_v1__4[[#This Row],[Discharge Date]]-Healthcare_Data_v1__4[[#This Row],[Date of Admission]]</f>
        <v>18</v>
      </c>
      <c r="S9271" t="str" cm="1">
        <f t="array" ref="S9271">_xlfn.IFS( Healthcare_Data_v1__4[[#This Row],[Days of Stay]]&lt;10,"Low",Healthcare_Data_v1__4[[#This Row],[Days of Stay]]&lt;20,"Med",Healthcare_Data_v1__4[[#This Row],[Days of Stay]]&lt;=30,"High")</f>
        <v>Med</v>
      </c>
      <c r="T9271" t="str">
        <f>CONCATENATE(Healthcare_Data_v1__4[[#This Row],[Medical Condition]],Healthcare_Data_v1__4[[#This Row],[Duration]])</f>
        <v>CancerMed</v>
      </c>
      <c r="U9271">
        <f>MONTH(Healthcare_Data_v1__4[[#This Row],[Date of Admission]])</f>
        <v>4</v>
      </c>
      <c r="V9271">
        <f>YEAR(Healthcare_Data_v1__4[[#This Row],[Date of Admission]])</f>
        <v>2023</v>
      </c>
      <c r="W9271">
        <f>DAY(Healthcare_Data_v1__4[[#This Row],[Date of Admission]])</f>
        <v>28</v>
      </c>
    </row>
    <row r="9272" spans="1:23" x14ac:dyDescent="0.3">
      <c r="A9272" t="s">
        <v>25988</v>
      </c>
      <c r="B9272">
        <v>78</v>
      </c>
      <c r="C9272" t="s">
        <v>3</v>
      </c>
      <c r="D9272" t="s">
        <v>15</v>
      </c>
      <c r="E9272" t="s">
        <v>26</v>
      </c>
      <c r="F9272" t="s">
        <v>9</v>
      </c>
      <c r="G9272" s="1">
        <v>45000</v>
      </c>
      <c r="H9272" t="s">
        <v>16818</v>
      </c>
      <c r="I9272" t="s">
        <v>16819</v>
      </c>
      <c r="J9272">
        <v>3720.6705900000002</v>
      </c>
      <c r="K9272" t="s">
        <v>41</v>
      </c>
      <c r="L9272">
        <v>28679</v>
      </c>
      <c r="M9272">
        <v>416</v>
      </c>
      <c r="N9272" t="s">
        <v>48</v>
      </c>
      <c r="O9272" s="1">
        <v>45028</v>
      </c>
      <c r="P9272" t="s">
        <v>56</v>
      </c>
      <c r="Q9272" t="s">
        <v>50</v>
      </c>
      <c r="R9272">
        <f>Healthcare_Data_v1__4[[#This Row],[Discharge Date]]-Healthcare_Data_v1__4[[#This Row],[Date of Admission]]</f>
        <v>28</v>
      </c>
      <c r="S9272" t="str" cm="1">
        <f t="array" ref="S9272">_xlfn.IFS( Healthcare_Data_v1__4[[#This Row],[Days of Stay]]&lt;10,"Low",Healthcare_Data_v1__4[[#This Row],[Days of Stay]]&lt;20,"Med",Healthcare_Data_v1__4[[#This Row],[Days of Stay]]&lt;=30,"High")</f>
        <v>High</v>
      </c>
      <c r="T9272" t="str">
        <f>CONCATENATE(Healthcare_Data_v1__4[[#This Row],[Medical Condition]],Healthcare_Data_v1__4[[#This Row],[Duration]])</f>
        <v>ArthritisHigh</v>
      </c>
      <c r="U9272">
        <f>MONTH(Healthcare_Data_v1__4[[#This Row],[Date of Admission]])</f>
        <v>3</v>
      </c>
      <c r="V9272">
        <f>YEAR(Healthcare_Data_v1__4[[#This Row],[Date of Admission]])</f>
        <v>2023</v>
      </c>
      <c r="W9272">
        <f>DAY(Healthcare_Data_v1__4[[#This Row],[Date of Admission]])</f>
        <v>15</v>
      </c>
    </row>
    <row r="9273" spans="1:23" x14ac:dyDescent="0.3">
      <c r="A9273" t="s">
        <v>25989</v>
      </c>
      <c r="B9273">
        <v>54</v>
      </c>
      <c r="C9273" t="s">
        <v>8</v>
      </c>
      <c r="D9273" t="s">
        <v>15</v>
      </c>
      <c r="E9273" t="s">
        <v>24</v>
      </c>
      <c r="F9273" t="s">
        <v>4</v>
      </c>
      <c r="G9273" s="1">
        <v>44117</v>
      </c>
      <c r="H9273" t="s">
        <v>16820</v>
      </c>
      <c r="I9273" t="s">
        <v>16821</v>
      </c>
      <c r="J9273">
        <v>3718.5299909999999</v>
      </c>
      <c r="K9273" t="s">
        <v>41</v>
      </c>
      <c r="L9273">
        <v>51279</v>
      </c>
      <c r="M9273">
        <v>166</v>
      </c>
      <c r="N9273" t="s">
        <v>55</v>
      </c>
      <c r="O9273" s="1">
        <v>44140</v>
      </c>
      <c r="P9273" t="s">
        <v>56</v>
      </c>
      <c r="Q9273" t="s">
        <v>50</v>
      </c>
      <c r="R9273">
        <f>Healthcare_Data_v1__4[[#This Row],[Discharge Date]]-Healthcare_Data_v1__4[[#This Row],[Date of Admission]]</f>
        <v>23</v>
      </c>
      <c r="S9273" t="str" cm="1">
        <f t="array" ref="S9273">_xlfn.IFS( Healthcare_Data_v1__4[[#This Row],[Days of Stay]]&lt;10,"Low",Healthcare_Data_v1__4[[#This Row],[Days of Stay]]&lt;20,"Med",Healthcare_Data_v1__4[[#This Row],[Days of Stay]]&lt;=30,"High")</f>
        <v>High</v>
      </c>
      <c r="T9273" t="str">
        <f>CONCATENATE(Healthcare_Data_v1__4[[#This Row],[Medical Condition]],Healthcare_Data_v1__4[[#This Row],[Duration]])</f>
        <v>DiabetesHigh</v>
      </c>
      <c r="U9273">
        <f>MONTH(Healthcare_Data_v1__4[[#This Row],[Date of Admission]])</f>
        <v>10</v>
      </c>
      <c r="V9273">
        <f>YEAR(Healthcare_Data_v1__4[[#This Row],[Date of Admission]])</f>
        <v>2020</v>
      </c>
      <c r="W9273">
        <f>DAY(Healthcare_Data_v1__4[[#This Row],[Date of Admission]])</f>
        <v>13</v>
      </c>
    </row>
    <row r="9274" spans="1:23" x14ac:dyDescent="0.3">
      <c r="A9274" t="s">
        <v>25990</v>
      </c>
      <c r="B9274">
        <v>19</v>
      </c>
      <c r="C9274" t="s">
        <v>12</v>
      </c>
      <c r="D9274" t="s">
        <v>15</v>
      </c>
      <c r="E9274" t="s">
        <v>25</v>
      </c>
      <c r="F9274" t="s">
        <v>4</v>
      </c>
      <c r="G9274" s="1">
        <v>44362</v>
      </c>
      <c r="H9274" t="s">
        <v>16822</v>
      </c>
      <c r="I9274" t="s">
        <v>16823</v>
      </c>
      <c r="J9274">
        <v>3710.6627979999998</v>
      </c>
      <c r="K9274" t="s">
        <v>63</v>
      </c>
      <c r="L9274">
        <v>13610</v>
      </c>
      <c r="M9274">
        <v>112</v>
      </c>
      <c r="N9274" t="s">
        <v>55</v>
      </c>
      <c r="O9274" s="1">
        <v>44374</v>
      </c>
      <c r="P9274" t="s">
        <v>49</v>
      </c>
      <c r="Q9274" t="s">
        <v>57</v>
      </c>
      <c r="R9274">
        <f>Healthcare_Data_v1__4[[#This Row],[Discharge Date]]-Healthcare_Data_v1__4[[#This Row],[Date of Admission]]</f>
        <v>12</v>
      </c>
      <c r="S9274" t="str" cm="1">
        <f t="array" ref="S9274">_xlfn.IFS( Healthcare_Data_v1__4[[#This Row],[Days of Stay]]&lt;10,"Low",Healthcare_Data_v1__4[[#This Row],[Days of Stay]]&lt;20,"Med",Healthcare_Data_v1__4[[#This Row],[Days of Stay]]&lt;=30,"High")</f>
        <v>Med</v>
      </c>
      <c r="T9274" t="str">
        <f>CONCATENATE(Healthcare_Data_v1__4[[#This Row],[Medical Condition]],Healthcare_Data_v1__4[[#This Row],[Duration]])</f>
        <v>DiabetesMed</v>
      </c>
      <c r="U9274">
        <f>MONTH(Healthcare_Data_v1__4[[#This Row],[Date of Admission]])</f>
        <v>6</v>
      </c>
      <c r="V9274">
        <f>YEAR(Healthcare_Data_v1__4[[#This Row],[Date of Admission]])</f>
        <v>2021</v>
      </c>
      <c r="W9274">
        <f>DAY(Healthcare_Data_v1__4[[#This Row],[Date of Admission]])</f>
        <v>15</v>
      </c>
    </row>
    <row r="9275" spans="1:23" x14ac:dyDescent="0.3">
      <c r="A9275" t="s">
        <v>25991</v>
      </c>
      <c r="B9275">
        <v>30</v>
      </c>
      <c r="C9275" t="s">
        <v>5</v>
      </c>
      <c r="D9275" t="s">
        <v>15</v>
      </c>
      <c r="E9275" t="s">
        <v>24</v>
      </c>
      <c r="F9275" t="s">
        <v>4</v>
      </c>
      <c r="G9275" s="1">
        <v>44856</v>
      </c>
      <c r="H9275" t="s">
        <v>16824</v>
      </c>
      <c r="I9275" t="s">
        <v>16825</v>
      </c>
      <c r="J9275">
        <v>3710.233385</v>
      </c>
      <c r="K9275" t="s">
        <v>47</v>
      </c>
      <c r="L9275">
        <v>24735</v>
      </c>
      <c r="M9275">
        <v>459</v>
      </c>
      <c r="N9275" t="s">
        <v>48</v>
      </c>
      <c r="O9275" s="1">
        <v>44868</v>
      </c>
      <c r="P9275" t="s">
        <v>60</v>
      </c>
      <c r="Q9275" t="s">
        <v>50</v>
      </c>
      <c r="R9275">
        <f>Healthcare_Data_v1__4[[#This Row],[Discharge Date]]-Healthcare_Data_v1__4[[#This Row],[Date of Admission]]</f>
        <v>12</v>
      </c>
      <c r="S9275" t="str" cm="1">
        <f t="array" ref="S9275">_xlfn.IFS( Healthcare_Data_v1__4[[#This Row],[Days of Stay]]&lt;10,"Low",Healthcare_Data_v1__4[[#This Row],[Days of Stay]]&lt;20,"Med",Healthcare_Data_v1__4[[#This Row],[Days of Stay]]&lt;=30,"High")</f>
        <v>Med</v>
      </c>
      <c r="T9275" t="str">
        <f>CONCATENATE(Healthcare_Data_v1__4[[#This Row],[Medical Condition]],Healthcare_Data_v1__4[[#This Row],[Duration]])</f>
        <v>DiabetesMed</v>
      </c>
      <c r="U9275">
        <f>MONTH(Healthcare_Data_v1__4[[#This Row],[Date of Admission]])</f>
        <v>10</v>
      </c>
      <c r="V9275">
        <f>YEAR(Healthcare_Data_v1__4[[#This Row],[Date of Admission]])</f>
        <v>2022</v>
      </c>
      <c r="W9275">
        <f>DAY(Healthcare_Data_v1__4[[#This Row],[Date of Admission]])</f>
        <v>22</v>
      </c>
    </row>
    <row r="9276" spans="1:23" x14ac:dyDescent="0.3">
      <c r="A9276" t="s">
        <v>3578</v>
      </c>
      <c r="B9276">
        <v>67</v>
      </c>
      <c r="C9276" t="s">
        <v>3</v>
      </c>
      <c r="D9276" t="s">
        <v>16</v>
      </c>
      <c r="E9276" t="s">
        <v>20</v>
      </c>
      <c r="F9276" t="s">
        <v>6</v>
      </c>
      <c r="G9276" s="1">
        <v>44070</v>
      </c>
      <c r="H9276" t="s">
        <v>16826</v>
      </c>
      <c r="I9276" t="s">
        <v>16827</v>
      </c>
      <c r="J9276">
        <v>3703.7490889999999</v>
      </c>
      <c r="K9276" t="s">
        <v>41</v>
      </c>
      <c r="L9276">
        <v>3721</v>
      </c>
      <c r="M9276">
        <v>250</v>
      </c>
      <c r="N9276" t="s">
        <v>48</v>
      </c>
      <c r="O9276" s="1">
        <v>44078</v>
      </c>
      <c r="P9276" t="s">
        <v>49</v>
      </c>
      <c r="Q9276" t="s">
        <v>57</v>
      </c>
      <c r="R9276">
        <f>Healthcare_Data_v1__4[[#This Row],[Discharge Date]]-Healthcare_Data_v1__4[[#This Row],[Date of Admission]]</f>
        <v>8</v>
      </c>
      <c r="S9276" t="str" cm="1">
        <f t="array" ref="S9276">_xlfn.IFS( Healthcare_Data_v1__4[[#This Row],[Days of Stay]]&lt;10,"Low",Healthcare_Data_v1__4[[#This Row],[Days of Stay]]&lt;20,"Med",Healthcare_Data_v1__4[[#This Row],[Days of Stay]]&lt;=30,"High")</f>
        <v>Low</v>
      </c>
      <c r="T9276" t="str">
        <f>CONCATENATE(Healthcare_Data_v1__4[[#This Row],[Medical Condition]],Healthcare_Data_v1__4[[#This Row],[Duration]])</f>
        <v>AsthmaLow</v>
      </c>
      <c r="U9276">
        <f>MONTH(Healthcare_Data_v1__4[[#This Row],[Date of Admission]])</f>
        <v>8</v>
      </c>
      <c r="V9276">
        <f>YEAR(Healthcare_Data_v1__4[[#This Row],[Date of Admission]])</f>
        <v>2020</v>
      </c>
      <c r="W9276">
        <f>DAY(Healthcare_Data_v1__4[[#This Row],[Date of Admission]])</f>
        <v>27</v>
      </c>
    </row>
    <row r="9277" spans="1:23" x14ac:dyDescent="0.3">
      <c r="A9277" t="s">
        <v>25992</v>
      </c>
      <c r="B9277">
        <v>23</v>
      </c>
      <c r="C9277" t="s">
        <v>12</v>
      </c>
      <c r="D9277" t="s">
        <v>16</v>
      </c>
      <c r="E9277" t="s">
        <v>19</v>
      </c>
      <c r="F9277" t="s">
        <v>10</v>
      </c>
      <c r="G9277" s="1">
        <v>44549</v>
      </c>
      <c r="H9277" t="s">
        <v>10739</v>
      </c>
      <c r="I9277" t="s">
        <v>16828</v>
      </c>
      <c r="J9277">
        <v>3703.6601310000001</v>
      </c>
      <c r="K9277" t="s">
        <v>63</v>
      </c>
      <c r="L9277">
        <v>15130</v>
      </c>
      <c r="M9277">
        <v>396</v>
      </c>
      <c r="N9277" t="s">
        <v>42</v>
      </c>
      <c r="O9277" s="1">
        <v>44562</v>
      </c>
      <c r="P9277" t="s">
        <v>43</v>
      </c>
      <c r="Q9277" t="s">
        <v>57</v>
      </c>
      <c r="R9277">
        <f>Healthcare_Data_v1__4[[#This Row],[Discharge Date]]-Healthcare_Data_v1__4[[#This Row],[Date of Admission]]</f>
        <v>13</v>
      </c>
      <c r="S9277" t="str" cm="1">
        <f t="array" ref="S9277">_xlfn.IFS( Healthcare_Data_v1__4[[#This Row],[Days of Stay]]&lt;10,"Low",Healthcare_Data_v1__4[[#This Row],[Days of Stay]]&lt;20,"Med",Healthcare_Data_v1__4[[#This Row],[Days of Stay]]&lt;=30,"High")</f>
        <v>Med</v>
      </c>
      <c r="T9277" t="str">
        <f>CONCATENATE(Healthcare_Data_v1__4[[#This Row],[Medical Condition]],Healthcare_Data_v1__4[[#This Row],[Duration]])</f>
        <v>HypertensionMed</v>
      </c>
      <c r="U9277">
        <f>MONTH(Healthcare_Data_v1__4[[#This Row],[Date of Admission]])</f>
        <v>12</v>
      </c>
      <c r="V9277">
        <f>YEAR(Healthcare_Data_v1__4[[#This Row],[Date of Admission]])</f>
        <v>2021</v>
      </c>
      <c r="W9277">
        <f>DAY(Healthcare_Data_v1__4[[#This Row],[Date of Admission]])</f>
        <v>19</v>
      </c>
    </row>
    <row r="9278" spans="1:23" x14ac:dyDescent="0.3">
      <c r="A9278" t="s">
        <v>25993</v>
      </c>
      <c r="B9278">
        <v>50</v>
      </c>
      <c r="C9278" t="s">
        <v>8</v>
      </c>
      <c r="D9278" t="s">
        <v>16</v>
      </c>
      <c r="E9278" t="s">
        <v>24</v>
      </c>
      <c r="F9278" t="s">
        <v>9</v>
      </c>
      <c r="G9278" s="1">
        <v>44536</v>
      </c>
      <c r="H9278" t="s">
        <v>16829</v>
      </c>
      <c r="I9278" t="s">
        <v>16830</v>
      </c>
      <c r="J9278">
        <v>3702.8132759999999</v>
      </c>
      <c r="K9278" t="s">
        <v>63</v>
      </c>
      <c r="L9278">
        <v>15903</v>
      </c>
      <c r="M9278">
        <v>386</v>
      </c>
      <c r="N9278" t="s">
        <v>55</v>
      </c>
      <c r="O9278" s="1">
        <v>44548</v>
      </c>
      <c r="P9278" t="s">
        <v>85</v>
      </c>
      <c r="Q9278" t="s">
        <v>50</v>
      </c>
      <c r="R9278">
        <f>Healthcare_Data_v1__4[[#This Row],[Discharge Date]]-Healthcare_Data_v1__4[[#This Row],[Date of Admission]]</f>
        <v>12</v>
      </c>
      <c r="S9278" t="str" cm="1">
        <f t="array" ref="S9278">_xlfn.IFS( Healthcare_Data_v1__4[[#This Row],[Days of Stay]]&lt;10,"Low",Healthcare_Data_v1__4[[#This Row],[Days of Stay]]&lt;20,"Med",Healthcare_Data_v1__4[[#This Row],[Days of Stay]]&lt;=30,"High")</f>
        <v>Med</v>
      </c>
      <c r="T9278" t="str">
        <f>CONCATENATE(Healthcare_Data_v1__4[[#This Row],[Medical Condition]],Healthcare_Data_v1__4[[#This Row],[Duration]])</f>
        <v>ArthritisMed</v>
      </c>
      <c r="U9278">
        <f>MONTH(Healthcare_Data_v1__4[[#This Row],[Date of Admission]])</f>
        <v>12</v>
      </c>
      <c r="V9278">
        <f>YEAR(Healthcare_Data_v1__4[[#This Row],[Date of Admission]])</f>
        <v>2021</v>
      </c>
      <c r="W9278">
        <f>DAY(Healthcare_Data_v1__4[[#This Row],[Date of Admission]])</f>
        <v>6</v>
      </c>
    </row>
    <row r="9279" spans="1:23" x14ac:dyDescent="0.3">
      <c r="A9279" t="s">
        <v>25994</v>
      </c>
      <c r="B9279">
        <v>42</v>
      </c>
      <c r="C9279" t="s">
        <v>8</v>
      </c>
      <c r="D9279" t="s">
        <v>16</v>
      </c>
      <c r="E9279" t="s">
        <v>20</v>
      </c>
      <c r="F9279" t="s">
        <v>7</v>
      </c>
      <c r="G9279" s="1">
        <v>43973</v>
      </c>
      <c r="H9279" t="s">
        <v>16831</v>
      </c>
      <c r="I9279" t="s">
        <v>16832</v>
      </c>
      <c r="J9279">
        <v>3701.1752750000001</v>
      </c>
      <c r="K9279" t="s">
        <v>41</v>
      </c>
      <c r="L9279">
        <v>5911</v>
      </c>
      <c r="M9279">
        <v>265</v>
      </c>
      <c r="N9279" t="s">
        <v>55</v>
      </c>
      <c r="O9279" s="1">
        <v>43977</v>
      </c>
      <c r="P9279" t="s">
        <v>56</v>
      </c>
      <c r="Q9279" t="s">
        <v>50</v>
      </c>
      <c r="R9279">
        <f>Healthcare_Data_v1__4[[#This Row],[Discharge Date]]-Healthcare_Data_v1__4[[#This Row],[Date of Admission]]</f>
        <v>4</v>
      </c>
      <c r="S9279" t="str" cm="1">
        <f t="array" ref="S9279">_xlfn.IFS( Healthcare_Data_v1__4[[#This Row],[Days of Stay]]&lt;10,"Low",Healthcare_Data_v1__4[[#This Row],[Days of Stay]]&lt;20,"Med",Healthcare_Data_v1__4[[#This Row],[Days of Stay]]&lt;=30,"High")</f>
        <v>Low</v>
      </c>
      <c r="T9279" t="str">
        <f>CONCATENATE(Healthcare_Data_v1__4[[#This Row],[Medical Condition]],Healthcare_Data_v1__4[[#This Row],[Duration]])</f>
        <v>ObesityLow</v>
      </c>
      <c r="U9279">
        <f>MONTH(Healthcare_Data_v1__4[[#This Row],[Date of Admission]])</f>
        <v>5</v>
      </c>
      <c r="V9279">
        <f>YEAR(Healthcare_Data_v1__4[[#This Row],[Date of Admission]])</f>
        <v>2020</v>
      </c>
      <c r="W9279">
        <f>DAY(Healthcare_Data_v1__4[[#This Row],[Date of Admission]])</f>
        <v>22</v>
      </c>
    </row>
    <row r="9280" spans="1:23" x14ac:dyDescent="0.3">
      <c r="A9280" t="s">
        <v>25995</v>
      </c>
      <c r="B9280">
        <v>73</v>
      </c>
      <c r="C9280" t="s">
        <v>3</v>
      </c>
      <c r="D9280" t="s">
        <v>16</v>
      </c>
      <c r="E9280" t="s">
        <v>26</v>
      </c>
      <c r="F9280" t="s">
        <v>10</v>
      </c>
      <c r="G9280" s="1">
        <v>44056</v>
      </c>
      <c r="H9280" t="s">
        <v>16833</v>
      </c>
      <c r="I9280" t="s">
        <v>16834</v>
      </c>
      <c r="J9280">
        <v>3698.5510530000001</v>
      </c>
      <c r="K9280" t="s">
        <v>41</v>
      </c>
      <c r="L9280">
        <v>17732</v>
      </c>
      <c r="M9280">
        <v>199</v>
      </c>
      <c r="N9280" t="s">
        <v>42</v>
      </c>
      <c r="O9280" s="1">
        <v>44079</v>
      </c>
      <c r="P9280" t="s">
        <v>56</v>
      </c>
      <c r="Q9280" t="s">
        <v>57</v>
      </c>
      <c r="R9280">
        <f>Healthcare_Data_v1__4[[#This Row],[Discharge Date]]-Healthcare_Data_v1__4[[#This Row],[Date of Admission]]</f>
        <v>23</v>
      </c>
      <c r="S9280" t="str" cm="1">
        <f t="array" ref="S9280">_xlfn.IFS( Healthcare_Data_v1__4[[#This Row],[Days of Stay]]&lt;10,"Low",Healthcare_Data_v1__4[[#This Row],[Days of Stay]]&lt;20,"Med",Healthcare_Data_v1__4[[#This Row],[Days of Stay]]&lt;=30,"High")</f>
        <v>High</v>
      </c>
      <c r="T9280" t="str">
        <f>CONCATENATE(Healthcare_Data_v1__4[[#This Row],[Medical Condition]],Healthcare_Data_v1__4[[#This Row],[Duration]])</f>
        <v>HypertensionHigh</v>
      </c>
      <c r="U9280">
        <f>MONTH(Healthcare_Data_v1__4[[#This Row],[Date of Admission]])</f>
        <v>8</v>
      </c>
      <c r="V9280">
        <f>YEAR(Healthcare_Data_v1__4[[#This Row],[Date of Admission]])</f>
        <v>2020</v>
      </c>
      <c r="W9280">
        <f>DAY(Healthcare_Data_v1__4[[#This Row],[Date of Admission]])</f>
        <v>13</v>
      </c>
    </row>
    <row r="9281" spans="1:23" x14ac:dyDescent="0.3">
      <c r="A9281" t="s">
        <v>25996</v>
      </c>
      <c r="B9281">
        <v>63</v>
      </c>
      <c r="C9281" t="s">
        <v>3</v>
      </c>
      <c r="D9281" t="s">
        <v>15</v>
      </c>
      <c r="E9281" t="s">
        <v>26</v>
      </c>
      <c r="F9281" t="s">
        <v>11</v>
      </c>
      <c r="G9281" s="1">
        <v>44039</v>
      </c>
      <c r="H9281" t="s">
        <v>9972</v>
      </c>
      <c r="I9281" t="s">
        <v>16835</v>
      </c>
      <c r="J9281">
        <v>3693.590471</v>
      </c>
      <c r="K9281" t="s">
        <v>41</v>
      </c>
      <c r="L9281">
        <v>15598</v>
      </c>
      <c r="M9281">
        <v>296</v>
      </c>
      <c r="N9281" t="s">
        <v>55</v>
      </c>
      <c r="O9281" s="1">
        <v>44051</v>
      </c>
      <c r="P9281" t="s">
        <v>60</v>
      </c>
      <c r="Q9281" t="s">
        <v>50</v>
      </c>
      <c r="R9281">
        <f>Healthcare_Data_v1__4[[#This Row],[Discharge Date]]-Healthcare_Data_v1__4[[#This Row],[Date of Admission]]</f>
        <v>12</v>
      </c>
      <c r="S9281" t="str" cm="1">
        <f t="array" ref="S9281">_xlfn.IFS( Healthcare_Data_v1__4[[#This Row],[Days of Stay]]&lt;10,"Low",Healthcare_Data_v1__4[[#This Row],[Days of Stay]]&lt;20,"Med",Healthcare_Data_v1__4[[#This Row],[Days of Stay]]&lt;=30,"High")</f>
        <v>Med</v>
      </c>
      <c r="T9281" t="str">
        <f>CONCATENATE(Healthcare_Data_v1__4[[#This Row],[Medical Condition]],Healthcare_Data_v1__4[[#This Row],[Duration]])</f>
        <v>CancerMed</v>
      </c>
      <c r="U9281">
        <f>MONTH(Healthcare_Data_v1__4[[#This Row],[Date of Admission]])</f>
        <v>7</v>
      </c>
      <c r="V9281">
        <f>YEAR(Healthcare_Data_v1__4[[#This Row],[Date of Admission]])</f>
        <v>2020</v>
      </c>
      <c r="W9281">
        <f>DAY(Healthcare_Data_v1__4[[#This Row],[Date of Admission]])</f>
        <v>27</v>
      </c>
    </row>
    <row r="9282" spans="1:23" x14ac:dyDescent="0.3">
      <c r="A9282" t="s">
        <v>25997</v>
      </c>
      <c r="B9282">
        <v>76</v>
      </c>
      <c r="C9282" t="s">
        <v>3</v>
      </c>
      <c r="D9282" t="s">
        <v>15</v>
      </c>
      <c r="E9282" t="s">
        <v>22</v>
      </c>
      <c r="F9282" t="s">
        <v>4</v>
      </c>
      <c r="G9282" s="1">
        <v>44757</v>
      </c>
      <c r="H9282" t="s">
        <v>16836</v>
      </c>
      <c r="I9282" t="s">
        <v>16837</v>
      </c>
      <c r="J9282">
        <v>3692.1226830000001</v>
      </c>
      <c r="K9282" t="s">
        <v>41</v>
      </c>
      <c r="L9282">
        <v>32078</v>
      </c>
      <c r="M9282">
        <v>121</v>
      </c>
      <c r="N9282" t="s">
        <v>55</v>
      </c>
      <c r="O9282" s="1">
        <v>44760</v>
      </c>
      <c r="P9282" t="s">
        <v>56</v>
      </c>
      <c r="Q9282" t="s">
        <v>50</v>
      </c>
      <c r="R9282">
        <f>Healthcare_Data_v1__4[[#This Row],[Discharge Date]]-Healthcare_Data_v1__4[[#This Row],[Date of Admission]]</f>
        <v>3</v>
      </c>
      <c r="S9282" t="str" cm="1">
        <f t="array" ref="S9282">_xlfn.IFS( Healthcare_Data_v1__4[[#This Row],[Days of Stay]]&lt;10,"Low",Healthcare_Data_v1__4[[#This Row],[Days of Stay]]&lt;20,"Med",Healthcare_Data_v1__4[[#This Row],[Days of Stay]]&lt;=30,"High")</f>
        <v>Low</v>
      </c>
      <c r="T9282" t="str">
        <f>CONCATENATE(Healthcare_Data_v1__4[[#This Row],[Medical Condition]],Healthcare_Data_v1__4[[#This Row],[Duration]])</f>
        <v>DiabetesLow</v>
      </c>
      <c r="U9282">
        <f>MONTH(Healthcare_Data_v1__4[[#This Row],[Date of Admission]])</f>
        <v>7</v>
      </c>
      <c r="V9282">
        <f>YEAR(Healthcare_Data_v1__4[[#This Row],[Date of Admission]])</f>
        <v>2022</v>
      </c>
      <c r="W9282">
        <f>DAY(Healthcare_Data_v1__4[[#This Row],[Date of Admission]])</f>
        <v>15</v>
      </c>
    </row>
    <row r="9283" spans="1:23" x14ac:dyDescent="0.3">
      <c r="A9283" t="s">
        <v>18922</v>
      </c>
      <c r="B9283">
        <v>72</v>
      </c>
      <c r="C9283" t="s">
        <v>3</v>
      </c>
      <c r="D9283" t="s">
        <v>16</v>
      </c>
      <c r="E9283" t="s">
        <v>24</v>
      </c>
      <c r="F9283" t="s">
        <v>9</v>
      </c>
      <c r="G9283" s="1">
        <v>43437</v>
      </c>
      <c r="H9283" t="s">
        <v>16838</v>
      </c>
      <c r="I9283" t="s">
        <v>16839</v>
      </c>
      <c r="J9283">
        <v>3690.1829109999999</v>
      </c>
      <c r="K9283" t="s">
        <v>41</v>
      </c>
      <c r="L9283">
        <v>30335</v>
      </c>
      <c r="M9283">
        <v>112</v>
      </c>
      <c r="N9283" t="s">
        <v>55</v>
      </c>
      <c r="O9283" s="1">
        <v>43447</v>
      </c>
      <c r="P9283" t="s">
        <v>85</v>
      </c>
      <c r="Q9283" t="s">
        <v>50</v>
      </c>
      <c r="R9283">
        <f>Healthcare_Data_v1__4[[#This Row],[Discharge Date]]-Healthcare_Data_v1__4[[#This Row],[Date of Admission]]</f>
        <v>10</v>
      </c>
      <c r="S9283" t="str" cm="1">
        <f t="array" ref="S9283">_xlfn.IFS( Healthcare_Data_v1__4[[#This Row],[Days of Stay]]&lt;10,"Low",Healthcare_Data_v1__4[[#This Row],[Days of Stay]]&lt;20,"Med",Healthcare_Data_v1__4[[#This Row],[Days of Stay]]&lt;=30,"High")</f>
        <v>Med</v>
      </c>
      <c r="T9283" t="str">
        <f>CONCATENATE(Healthcare_Data_v1__4[[#This Row],[Medical Condition]],Healthcare_Data_v1__4[[#This Row],[Duration]])</f>
        <v>ArthritisMed</v>
      </c>
      <c r="U9283">
        <f>MONTH(Healthcare_Data_v1__4[[#This Row],[Date of Admission]])</f>
        <v>12</v>
      </c>
      <c r="V9283">
        <f>YEAR(Healthcare_Data_v1__4[[#This Row],[Date of Admission]])</f>
        <v>2018</v>
      </c>
      <c r="W9283">
        <f>DAY(Healthcare_Data_v1__4[[#This Row],[Date of Admission]])</f>
        <v>3</v>
      </c>
    </row>
    <row r="9284" spans="1:23" x14ac:dyDescent="0.3">
      <c r="A9284" t="s">
        <v>25998</v>
      </c>
      <c r="B9284">
        <v>59</v>
      </c>
      <c r="C9284" t="s">
        <v>3</v>
      </c>
      <c r="D9284" t="s">
        <v>15</v>
      </c>
      <c r="E9284" t="s">
        <v>22</v>
      </c>
      <c r="F9284" t="s">
        <v>4</v>
      </c>
      <c r="G9284" s="1">
        <v>44156</v>
      </c>
      <c r="H9284" t="s">
        <v>9746</v>
      </c>
      <c r="I9284" t="s">
        <v>16840</v>
      </c>
      <c r="J9284">
        <v>3690.1440469999998</v>
      </c>
      <c r="K9284" t="s">
        <v>63</v>
      </c>
      <c r="L9284">
        <v>53043</v>
      </c>
      <c r="M9284">
        <v>166</v>
      </c>
      <c r="N9284" t="s">
        <v>48</v>
      </c>
      <c r="O9284" s="1">
        <v>44166</v>
      </c>
      <c r="P9284" t="s">
        <v>43</v>
      </c>
      <c r="Q9284" t="s">
        <v>50</v>
      </c>
      <c r="R9284">
        <f>Healthcare_Data_v1__4[[#This Row],[Discharge Date]]-Healthcare_Data_v1__4[[#This Row],[Date of Admission]]</f>
        <v>10</v>
      </c>
      <c r="S9284" t="str" cm="1">
        <f t="array" ref="S9284">_xlfn.IFS( Healthcare_Data_v1__4[[#This Row],[Days of Stay]]&lt;10,"Low",Healthcare_Data_v1__4[[#This Row],[Days of Stay]]&lt;20,"Med",Healthcare_Data_v1__4[[#This Row],[Days of Stay]]&lt;=30,"High")</f>
        <v>Med</v>
      </c>
      <c r="T9284" t="str">
        <f>CONCATENATE(Healthcare_Data_v1__4[[#This Row],[Medical Condition]],Healthcare_Data_v1__4[[#This Row],[Duration]])</f>
        <v>DiabetesMed</v>
      </c>
      <c r="U9284">
        <f>MONTH(Healthcare_Data_v1__4[[#This Row],[Date of Admission]])</f>
        <v>11</v>
      </c>
      <c r="V9284">
        <f>YEAR(Healthcare_Data_v1__4[[#This Row],[Date of Admission]])</f>
        <v>2020</v>
      </c>
      <c r="W9284">
        <f>DAY(Healthcare_Data_v1__4[[#This Row],[Date of Admission]])</f>
        <v>21</v>
      </c>
    </row>
    <row r="9285" spans="1:23" x14ac:dyDescent="0.3">
      <c r="A9285" t="s">
        <v>25999</v>
      </c>
      <c r="B9285">
        <v>44</v>
      </c>
      <c r="C9285" t="s">
        <v>8</v>
      </c>
      <c r="D9285" t="s">
        <v>16</v>
      </c>
      <c r="E9285" t="s">
        <v>22</v>
      </c>
      <c r="F9285" t="s">
        <v>7</v>
      </c>
      <c r="G9285" s="1">
        <v>43605</v>
      </c>
      <c r="H9285" t="s">
        <v>16841</v>
      </c>
      <c r="I9285" t="s">
        <v>16842</v>
      </c>
      <c r="J9285">
        <v>3690.0685440000002</v>
      </c>
      <c r="K9285" t="s">
        <v>69</v>
      </c>
      <c r="L9285">
        <v>9815</v>
      </c>
      <c r="M9285">
        <v>179</v>
      </c>
      <c r="N9285" t="s">
        <v>48</v>
      </c>
      <c r="O9285" s="1">
        <v>43630</v>
      </c>
      <c r="P9285" t="s">
        <v>85</v>
      </c>
      <c r="Q9285" t="s">
        <v>50</v>
      </c>
      <c r="R9285">
        <f>Healthcare_Data_v1__4[[#This Row],[Discharge Date]]-Healthcare_Data_v1__4[[#This Row],[Date of Admission]]</f>
        <v>25</v>
      </c>
      <c r="S9285" t="str" cm="1">
        <f t="array" ref="S9285">_xlfn.IFS( Healthcare_Data_v1__4[[#This Row],[Days of Stay]]&lt;10,"Low",Healthcare_Data_v1__4[[#This Row],[Days of Stay]]&lt;20,"Med",Healthcare_Data_v1__4[[#This Row],[Days of Stay]]&lt;=30,"High")</f>
        <v>High</v>
      </c>
      <c r="T9285" t="str">
        <f>CONCATENATE(Healthcare_Data_v1__4[[#This Row],[Medical Condition]],Healthcare_Data_v1__4[[#This Row],[Duration]])</f>
        <v>ObesityHigh</v>
      </c>
      <c r="U9285">
        <f>MONTH(Healthcare_Data_v1__4[[#This Row],[Date of Admission]])</f>
        <v>5</v>
      </c>
      <c r="V9285">
        <f>YEAR(Healthcare_Data_v1__4[[#This Row],[Date of Admission]])</f>
        <v>2019</v>
      </c>
      <c r="W9285">
        <f>DAY(Healthcare_Data_v1__4[[#This Row],[Date of Admission]])</f>
        <v>20</v>
      </c>
    </row>
    <row r="9286" spans="1:23" x14ac:dyDescent="0.3">
      <c r="A9286" t="s">
        <v>26000</v>
      </c>
      <c r="B9286">
        <v>50</v>
      </c>
      <c r="C9286" t="s">
        <v>8</v>
      </c>
      <c r="D9286" t="s">
        <v>16</v>
      </c>
      <c r="E9286" t="s">
        <v>26</v>
      </c>
      <c r="F9286" t="s">
        <v>9</v>
      </c>
      <c r="G9286" s="1">
        <v>43790</v>
      </c>
      <c r="H9286" t="s">
        <v>16843</v>
      </c>
      <c r="I9286" t="s">
        <v>16844</v>
      </c>
      <c r="J9286">
        <v>3688.2936330000002</v>
      </c>
      <c r="K9286" t="s">
        <v>63</v>
      </c>
      <c r="L9286">
        <v>4049</v>
      </c>
      <c r="M9286">
        <v>166</v>
      </c>
      <c r="N9286" t="s">
        <v>48</v>
      </c>
      <c r="O9286" s="1">
        <v>43809</v>
      </c>
      <c r="P9286" t="s">
        <v>43</v>
      </c>
      <c r="Q9286" t="s">
        <v>50</v>
      </c>
      <c r="R9286">
        <f>Healthcare_Data_v1__4[[#This Row],[Discharge Date]]-Healthcare_Data_v1__4[[#This Row],[Date of Admission]]</f>
        <v>19</v>
      </c>
      <c r="S9286" t="str" cm="1">
        <f t="array" ref="S9286">_xlfn.IFS( Healthcare_Data_v1__4[[#This Row],[Days of Stay]]&lt;10,"Low",Healthcare_Data_v1__4[[#This Row],[Days of Stay]]&lt;20,"Med",Healthcare_Data_v1__4[[#This Row],[Days of Stay]]&lt;=30,"High")</f>
        <v>Med</v>
      </c>
      <c r="T9286" t="str">
        <f>CONCATENATE(Healthcare_Data_v1__4[[#This Row],[Medical Condition]],Healthcare_Data_v1__4[[#This Row],[Duration]])</f>
        <v>ArthritisMed</v>
      </c>
      <c r="U9286">
        <f>MONTH(Healthcare_Data_v1__4[[#This Row],[Date of Admission]])</f>
        <v>11</v>
      </c>
      <c r="V9286">
        <f>YEAR(Healthcare_Data_v1__4[[#This Row],[Date of Admission]])</f>
        <v>2019</v>
      </c>
      <c r="W9286">
        <f>DAY(Healthcare_Data_v1__4[[#This Row],[Date of Admission]])</f>
        <v>21</v>
      </c>
    </row>
    <row r="9287" spans="1:23" x14ac:dyDescent="0.3">
      <c r="A9287" t="s">
        <v>14228</v>
      </c>
      <c r="B9287">
        <v>18</v>
      </c>
      <c r="C9287" t="s">
        <v>12</v>
      </c>
      <c r="D9287" t="s">
        <v>16</v>
      </c>
      <c r="E9287" t="s">
        <v>24</v>
      </c>
      <c r="F9287" t="s">
        <v>10</v>
      </c>
      <c r="G9287" s="1">
        <v>43954</v>
      </c>
      <c r="H9287" t="s">
        <v>16845</v>
      </c>
      <c r="I9287" t="s">
        <v>16846</v>
      </c>
      <c r="J9287">
        <v>3686.9661430000001</v>
      </c>
      <c r="K9287" t="s">
        <v>47</v>
      </c>
      <c r="L9287">
        <v>21396</v>
      </c>
      <c r="M9287">
        <v>396</v>
      </c>
      <c r="N9287" t="s">
        <v>55</v>
      </c>
      <c r="O9287" s="1">
        <v>43975</v>
      </c>
      <c r="P9287" t="s">
        <v>85</v>
      </c>
      <c r="Q9287" t="s">
        <v>57</v>
      </c>
      <c r="R9287">
        <f>Healthcare_Data_v1__4[[#This Row],[Discharge Date]]-Healthcare_Data_v1__4[[#This Row],[Date of Admission]]</f>
        <v>21</v>
      </c>
      <c r="S9287" t="str" cm="1">
        <f t="array" ref="S9287">_xlfn.IFS( Healthcare_Data_v1__4[[#This Row],[Days of Stay]]&lt;10,"Low",Healthcare_Data_v1__4[[#This Row],[Days of Stay]]&lt;20,"Med",Healthcare_Data_v1__4[[#This Row],[Days of Stay]]&lt;=30,"High")</f>
        <v>High</v>
      </c>
      <c r="T9287" t="str">
        <f>CONCATENATE(Healthcare_Data_v1__4[[#This Row],[Medical Condition]],Healthcare_Data_v1__4[[#This Row],[Duration]])</f>
        <v>HypertensionHigh</v>
      </c>
      <c r="U9287">
        <f>MONTH(Healthcare_Data_v1__4[[#This Row],[Date of Admission]])</f>
        <v>5</v>
      </c>
      <c r="V9287">
        <f>YEAR(Healthcare_Data_v1__4[[#This Row],[Date of Admission]])</f>
        <v>2020</v>
      </c>
      <c r="W9287">
        <f>DAY(Healthcare_Data_v1__4[[#This Row],[Date of Admission]])</f>
        <v>3</v>
      </c>
    </row>
    <row r="9288" spans="1:23" x14ac:dyDescent="0.3">
      <c r="A9288" t="s">
        <v>22961</v>
      </c>
      <c r="B9288">
        <v>31</v>
      </c>
      <c r="C9288" t="s">
        <v>5</v>
      </c>
      <c r="D9288" t="s">
        <v>16</v>
      </c>
      <c r="E9288" t="s">
        <v>21</v>
      </c>
      <c r="F9288" t="s">
        <v>11</v>
      </c>
      <c r="G9288" s="1">
        <v>43862</v>
      </c>
      <c r="H9288" t="s">
        <v>16847</v>
      </c>
      <c r="I9288" t="s">
        <v>16848</v>
      </c>
      <c r="J9288">
        <v>3680.00677</v>
      </c>
      <c r="K9288" t="s">
        <v>66</v>
      </c>
      <c r="L9288">
        <v>54683</v>
      </c>
      <c r="M9288">
        <v>282</v>
      </c>
      <c r="N9288" t="s">
        <v>42</v>
      </c>
      <c r="O9288" s="1">
        <v>43880</v>
      </c>
      <c r="P9288" t="s">
        <v>60</v>
      </c>
      <c r="Q9288" t="s">
        <v>44</v>
      </c>
      <c r="R9288">
        <f>Healthcare_Data_v1__4[[#This Row],[Discharge Date]]-Healthcare_Data_v1__4[[#This Row],[Date of Admission]]</f>
        <v>18</v>
      </c>
      <c r="S9288" t="str" cm="1">
        <f t="array" ref="S9288">_xlfn.IFS( Healthcare_Data_v1__4[[#This Row],[Days of Stay]]&lt;10,"Low",Healthcare_Data_v1__4[[#This Row],[Days of Stay]]&lt;20,"Med",Healthcare_Data_v1__4[[#This Row],[Days of Stay]]&lt;=30,"High")</f>
        <v>Med</v>
      </c>
      <c r="T9288" t="str">
        <f>CONCATENATE(Healthcare_Data_v1__4[[#This Row],[Medical Condition]],Healthcare_Data_v1__4[[#This Row],[Duration]])</f>
        <v>CancerMed</v>
      </c>
      <c r="U9288">
        <f>MONTH(Healthcare_Data_v1__4[[#This Row],[Date of Admission]])</f>
        <v>2</v>
      </c>
      <c r="V9288">
        <f>YEAR(Healthcare_Data_v1__4[[#This Row],[Date of Admission]])</f>
        <v>2020</v>
      </c>
      <c r="W9288">
        <f>DAY(Healthcare_Data_v1__4[[#This Row],[Date of Admission]])</f>
        <v>1</v>
      </c>
    </row>
    <row r="9289" spans="1:23" x14ac:dyDescent="0.3">
      <c r="A9289" t="s">
        <v>26001</v>
      </c>
      <c r="B9289">
        <v>46</v>
      </c>
      <c r="C9289" t="s">
        <v>8</v>
      </c>
      <c r="D9289" t="s">
        <v>16</v>
      </c>
      <c r="E9289" t="s">
        <v>21</v>
      </c>
      <c r="F9289" t="s">
        <v>11</v>
      </c>
      <c r="G9289" s="1">
        <v>44886</v>
      </c>
      <c r="H9289" t="s">
        <v>16849</v>
      </c>
      <c r="I9289" t="s">
        <v>15219</v>
      </c>
      <c r="J9289">
        <v>3677.5312090000002</v>
      </c>
      <c r="K9289" t="s">
        <v>66</v>
      </c>
      <c r="L9289">
        <v>31384</v>
      </c>
      <c r="M9289">
        <v>323</v>
      </c>
      <c r="N9289" t="s">
        <v>55</v>
      </c>
      <c r="O9289" s="1">
        <v>44905</v>
      </c>
      <c r="P9289" t="s">
        <v>43</v>
      </c>
      <c r="Q9289" t="s">
        <v>44</v>
      </c>
      <c r="R9289">
        <f>Healthcare_Data_v1__4[[#This Row],[Discharge Date]]-Healthcare_Data_v1__4[[#This Row],[Date of Admission]]</f>
        <v>19</v>
      </c>
      <c r="S9289" t="str" cm="1">
        <f t="array" ref="S9289">_xlfn.IFS( Healthcare_Data_v1__4[[#This Row],[Days of Stay]]&lt;10,"Low",Healthcare_Data_v1__4[[#This Row],[Days of Stay]]&lt;20,"Med",Healthcare_Data_v1__4[[#This Row],[Days of Stay]]&lt;=30,"High")</f>
        <v>Med</v>
      </c>
      <c r="T9289" t="str">
        <f>CONCATENATE(Healthcare_Data_v1__4[[#This Row],[Medical Condition]],Healthcare_Data_v1__4[[#This Row],[Duration]])</f>
        <v>CancerMed</v>
      </c>
      <c r="U9289">
        <f>MONTH(Healthcare_Data_v1__4[[#This Row],[Date of Admission]])</f>
        <v>11</v>
      </c>
      <c r="V9289">
        <f>YEAR(Healthcare_Data_v1__4[[#This Row],[Date of Admission]])</f>
        <v>2022</v>
      </c>
      <c r="W9289">
        <f>DAY(Healthcare_Data_v1__4[[#This Row],[Date of Admission]])</f>
        <v>21</v>
      </c>
    </row>
    <row r="9290" spans="1:23" x14ac:dyDescent="0.3">
      <c r="A9290" t="s">
        <v>26002</v>
      </c>
      <c r="B9290">
        <v>38</v>
      </c>
      <c r="C9290" t="s">
        <v>5</v>
      </c>
      <c r="D9290" t="s">
        <v>16</v>
      </c>
      <c r="E9290" t="s">
        <v>26</v>
      </c>
      <c r="F9290" t="s">
        <v>10</v>
      </c>
      <c r="G9290" s="1">
        <v>44409</v>
      </c>
      <c r="H9290" t="s">
        <v>5120</v>
      </c>
      <c r="I9290" t="s">
        <v>12163</v>
      </c>
      <c r="J9290">
        <v>3672.2984369999999</v>
      </c>
      <c r="K9290" t="s">
        <v>41</v>
      </c>
      <c r="L9290">
        <v>20874</v>
      </c>
      <c r="M9290">
        <v>415</v>
      </c>
      <c r="N9290" t="s">
        <v>55</v>
      </c>
      <c r="O9290" s="1">
        <v>44415</v>
      </c>
      <c r="P9290" t="s">
        <v>60</v>
      </c>
      <c r="Q9290" t="s">
        <v>44</v>
      </c>
      <c r="R9290">
        <f>Healthcare_Data_v1__4[[#This Row],[Discharge Date]]-Healthcare_Data_v1__4[[#This Row],[Date of Admission]]</f>
        <v>6</v>
      </c>
      <c r="S9290" t="str" cm="1">
        <f t="array" ref="S9290">_xlfn.IFS( Healthcare_Data_v1__4[[#This Row],[Days of Stay]]&lt;10,"Low",Healthcare_Data_v1__4[[#This Row],[Days of Stay]]&lt;20,"Med",Healthcare_Data_v1__4[[#This Row],[Days of Stay]]&lt;=30,"High")</f>
        <v>Low</v>
      </c>
      <c r="T9290" t="str">
        <f>CONCATENATE(Healthcare_Data_v1__4[[#This Row],[Medical Condition]],Healthcare_Data_v1__4[[#This Row],[Duration]])</f>
        <v>HypertensionLow</v>
      </c>
      <c r="U9290">
        <f>MONTH(Healthcare_Data_v1__4[[#This Row],[Date of Admission]])</f>
        <v>8</v>
      </c>
      <c r="V9290">
        <f>YEAR(Healthcare_Data_v1__4[[#This Row],[Date of Admission]])</f>
        <v>2021</v>
      </c>
      <c r="W9290">
        <f>DAY(Healthcare_Data_v1__4[[#This Row],[Date of Admission]])</f>
        <v>1</v>
      </c>
    </row>
    <row r="9291" spans="1:23" x14ac:dyDescent="0.3">
      <c r="A9291" t="s">
        <v>26003</v>
      </c>
      <c r="B9291">
        <v>65</v>
      </c>
      <c r="C9291" t="s">
        <v>3</v>
      </c>
      <c r="D9291" t="s">
        <v>16</v>
      </c>
      <c r="E9291" t="s">
        <v>23</v>
      </c>
      <c r="F9291" t="s">
        <v>7</v>
      </c>
      <c r="G9291" s="1">
        <v>44603</v>
      </c>
      <c r="H9291" t="s">
        <v>16850</v>
      </c>
      <c r="I9291" t="s">
        <v>16851</v>
      </c>
      <c r="J9291">
        <v>3671.1555859999999</v>
      </c>
      <c r="K9291" t="s">
        <v>41</v>
      </c>
      <c r="L9291">
        <v>4768</v>
      </c>
      <c r="M9291">
        <v>168</v>
      </c>
      <c r="N9291" t="s">
        <v>48</v>
      </c>
      <c r="O9291" s="1">
        <v>44623</v>
      </c>
      <c r="P9291" t="s">
        <v>56</v>
      </c>
      <c r="Q9291" t="s">
        <v>57</v>
      </c>
      <c r="R9291">
        <f>Healthcare_Data_v1__4[[#This Row],[Discharge Date]]-Healthcare_Data_v1__4[[#This Row],[Date of Admission]]</f>
        <v>20</v>
      </c>
      <c r="S9291" t="str" cm="1">
        <f t="array" ref="S9291">_xlfn.IFS( Healthcare_Data_v1__4[[#This Row],[Days of Stay]]&lt;10,"Low",Healthcare_Data_v1__4[[#This Row],[Days of Stay]]&lt;20,"Med",Healthcare_Data_v1__4[[#This Row],[Days of Stay]]&lt;=30,"High")</f>
        <v>High</v>
      </c>
      <c r="T9291" t="str">
        <f>CONCATENATE(Healthcare_Data_v1__4[[#This Row],[Medical Condition]],Healthcare_Data_v1__4[[#This Row],[Duration]])</f>
        <v>ObesityHigh</v>
      </c>
      <c r="U9291">
        <f>MONTH(Healthcare_Data_v1__4[[#This Row],[Date of Admission]])</f>
        <v>2</v>
      </c>
      <c r="V9291">
        <f>YEAR(Healthcare_Data_v1__4[[#This Row],[Date of Admission]])</f>
        <v>2022</v>
      </c>
      <c r="W9291">
        <f>DAY(Healthcare_Data_v1__4[[#This Row],[Date of Admission]])</f>
        <v>11</v>
      </c>
    </row>
    <row r="9292" spans="1:23" x14ac:dyDescent="0.3">
      <c r="A9292" t="s">
        <v>329</v>
      </c>
      <c r="B9292">
        <v>43</v>
      </c>
      <c r="C9292" t="s">
        <v>8</v>
      </c>
      <c r="D9292" t="s">
        <v>15</v>
      </c>
      <c r="E9292" t="s">
        <v>24</v>
      </c>
      <c r="F9292" t="s">
        <v>7</v>
      </c>
      <c r="G9292" s="1">
        <v>44073</v>
      </c>
      <c r="H9292" t="s">
        <v>16852</v>
      </c>
      <c r="I9292" t="s">
        <v>16853</v>
      </c>
      <c r="J9292">
        <v>3669.66266</v>
      </c>
      <c r="K9292" t="s">
        <v>47</v>
      </c>
      <c r="L9292">
        <v>24312</v>
      </c>
      <c r="M9292">
        <v>404</v>
      </c>
      <c r="N9292" t="s">
        <v>48</v>
      </c>
      <c r="O9292" s="1">
        <v>44097</v>
      </c>
      <c r="P9292" t="s">
        <v>85</v>
      </c>
      <c r="Q9292" t="s">
        <v>57</v>
      </c>
      <c r="R9292">
        <f>Healthcare_Data_v1__4[[#This Row],[Discharge Date]]-Healthcare_Data_v1__4[[#This Row],[Date of Admission]]</f>
        <v>24</v>
      </c>
      <c r="S9292" t="str" cm="1">
        <f t="array" ref="S9292">_xlfn.IFS( Healthcare_Data_v1__4[[#This Row],[Days of Stay]]&lt;10,"Low",Healthcare_Data_v1__4[[#This Row],[Days of Stay]]&lt;20,"Med",Healthcare_Data_v1__4[[#This Row],[Days of Stay]]&lt;=30,"High")</f>
        <v>High</v>
      </c>
      <c r="T9292" t="str">
        <f>CONCATENATE(Healthcare_Data_v1__4[[#This Row],[Medical Condition]],Healthcare_Data_v1__4[[#This Row],[Duration]])</f>
        <v>ObesityHigh</v>
      </c>
      <c r="U9292">
        <f>MONTH(Healthcare_Data_v1__4[[#This Row],[Date of Admission]])</f>
        <v>8</v>
      </c>
      <c r="V9292">
        <f>YEAR(Healthcare_Data_v1__4[[#This Row],[Date of Admission]])</f>
        <v>2020</v>
      </c>
      <c r="W9292">
        <f>DAY(Healthcare_Data_v1__4[[#This Row],[Date of Admission]])</f>
        <v>30</v>
      </c>
    </row>
    <row r="9293" spans="1:23" x14ac:dyDescent="0.3">
      <c r="A9293" t="s">
        <v>26004</v>
      </c>
      <c r="B9293">
        <v>62</v>
      </c>
      <c r="C9293" t="s">
        <v>3</v>
      </c>
      <c r="D9293" t="s">
        <v>16</v>
      </c>
      <c r="E9293" t="s">
        <v>22</v>
      </c>
      <c r="F9293" t="s">
        <v>7</v>
      </c>
      <c r="G9293" s="1">
        <v>44420</v>
      </c>
      <c r="H9293" t="s">
        <v>16854</v>
      </c>
      <c r="I9293" t="s">
        <v>16855</v>
      </c>
      <c r="J9293">
        <v>3669.0958529999998</v>
      </c>
      <c r="K9293" t="s">
        <v>41</v>
      </c>
      <c r="L9293">
        <v>13846</v>
      </c>
      <c r="M9293">
        <v>152</v>
      </c>
      <c r="N9293" t="s">
        <v>48</v>
      </c>
      <c r="O9293" s="1">
        <v>44437</v>
      </c>
      <c r="P9293" t="s">
        <v>56</v>
      </c>
      <c r="Q9293" t="s">
        <v>50</v>
      </c>
      <c r="R9293">
        <f>Healthcare_Data_v1__4[[#This Row],[Discharge Date]]-Healthcare_Data_v1__4[[#This Row],[Date of Admission]]</f>
        <v>17</v>
      </c>
      <c r="S9293" t="str" cm="1">
        <f t="array" ref="S9293">_xlfn.IFS( Healthcare_Data_v1__4[[#This Row],[Days of Stay]]&lt;10,"Low",Healthcare_Data_v1__4[[#This Row],[Days of Stay]]&lt;20,"Med",Healthcare_Data_v1__4[[#This Row],[Days of Stay]]&lt;=30,"High")</f>
        <v>Med</v>
      </c>
      <c r="T9293" t="str">
        <f>CONCATENATE(Healthcare_Data_v1__4[[#This Row],[Medical Condition]],Healthcare_Data_v1__4[[#This Row],[Duration]])</f>
        <v>ObesityMed</v>
      </c>
      <c r="U9293">
        <f>MONTH(Healthcare_Data_v1__4[[#This Row],[Date of Admission]])</f>
        <v>8</v>
      </c>
      <c r="V9293">
        <f>YEAR(Healthcare_Data_v1__4[[#This Row],[Date of Admission]])</f>
        <v>2021</v>
      </c>
      <c r="W9293">
        <f>DAY(Healthcare_Data_v1__4[[#This Row],[Date of Admission]])</f>
        <v>12</v>
      </c>
    </row>
    <row r="9294" spans="1:23" x14ac:dyDescent="0.3">
      <c r="A9294" t="s">
        <v>26005</v>
      </c>
      <c r="B9294">
        <v>83</v>
      </c>
      <c r="C9294" t="s">
        <v>3</v>
      </c>
      <c r="D9294" t="s">
        <v>15</v>
      </c>
      <c r="E9294" t="s">
        <v>25</v>
      </c>
      <c r="F9294" t="s">
        <v>4</v>
      </c>
      <c r="G9294" s="1">
        <v>44972</v>
      </c>
      <c r="H9294" t="s">
        <v>16856</v>
      </c>
      <c r="I9294" t="s">
        <v>16857</v>
      </c>
      <c r="J9294">
        <v>3661.1602200000002</v>
      </c>
      <c r="K9294" t="s">
        <v>41</v>
      </c>
      <c r="L9294">
        <v>10202</v>
      </c>
      <c r="M9294">
        <v>234</v>
      </c>
      <c r="N9294" t="s">
        <v>48</v>
      </c>
      <c r="O9294" s="1">
        <v>44998</v>
      </c>
      <c r="P9294" t="s">
        <v>56</v>
      </c>
      <c r="Q9294" t="s">
        <v>44</v>
      </c>
      <c r="R9294">
        <f>Healthcare_Data_v1__4[[#This Row],[Discharge Date]]-Healthcare_Data_v1__4[[#This Row],[Date of Admission]]</f>
        <v>26</v>
      </c>
      <c r="S9294" t="str" cm="1">
        <f t="array" ref="S9294">_xlfn.IFS( Healthcare_Data_v1__4[[#This Row],[Days of Stay]]&lt;10,"Low",Healthcare_Data_v1__4[[#This Row],[Days of Stay]]&lt;20,"Med",Healthcare_Data_v1__4[[#This Row],[Days of Stay]]&lt;=30,"High")</f>
        <v>High</v>
      </c>
      <c r="T9294" t="str">
        <f>CONCATENATE(Healthcare_Data_v1__4[[#This Row],[Medical Condition]],Healthcare_Data_v1__4[[#This Row],[Duration]])</f>
        <v>DiabetesHigh</v>
      </c>
      <c r="U9294">
        <f>MONTH(Healthcare_Data_v1__4[[#This Row],[Date of Admission]])</f>
        <v>2</v>
      </c>
      <c r="V9294">
        <f>YEAR(Healthcare_Data_v1__4[[#This Row],[Date of Admission]])</f>
        <v>2023</v>
      </c>
      <c r="W9294">
        <f>DAY(Healthcare_Data_v1__4[[#This Row],[Date of Admission]])</f>
        <v>15</v>
      </c>
    </row>
    <row r="9295" spans="1:23" x14ac:dyDescent="0.3">
      <c r="A9295" t="s">
        <v>26006</v>
      </c>
      <c r="B9295">
        <v>62</v>
      </c>
      <c r="C9295" t="s">
        <v>3</v>
      </c>
      <c r="D9295" t="s">
        <v>16</v>
      </c>
      <c r="E9295" t="s">
        <v>20</v>
      </c>
      <c r="F9295" t="s">
        <v>9</v>
      </c>
      <c r="G9295" s="1">
        <v>44000</v>
      </c>
      <c r="H9295" t="s">
        <v>16858</v>
      </c>
      <c r="I9295" t="s">
        <v>16859</v>
      </c>
      <c r="J9295">
        <v>3657.4950469999999</v>
      </c>
      <c r="K9295" t="s">
        <v>41</v>
      </c>
      <c r="L9295">
        <v>39871</v>
      </c>
      <c r="M9295">
        <v>295</v>
      </c>
      <c r="N9295" t="s">
        <v>42</v>
      </c>
      <c r="O9295" s="1">
        <v>44002</v>
      </c>
      <c r="P9295" t="s">
        <v>49</v>
      </c>
      <c r="Q9295" t="s">
        <v>44</v>
      </c>
      <c r="R9295">
        <f>Healthcare_Data_v1__4[[#This Row],[Discharge Date]]-Healthcare_Data_v1__4[[#This Row],[Date of Admission]]</f>
        <v>2</v>
      </c>
      <c r="S9295" t="str" cm="1">
        <f t="array" ref="S9295">_xlfn.IFS( Healthcare_Data_v1__4[[#This Row],[Days of Stay]]&lt;10,"Low",Healthcare_Data_v1__4[[#This Row],[Days of Stay]]&lt;20,"Med",Healthcare_Data_v1__4[[#This Row],[Days of Stay]]&lt;=30,"High")</f>
        <v>Low</v>
      </c>
      <c r="T9295" t="str">
        <f>CONCATENATE(Healthcare_Data_v1__4[[#This Row],[Medical Condition]],Healthcare_Data_v1__4[[#This Row],[Duration]])</f>
        <v>ArthritisLow</v>
      </c>
      <c r="U9295">
        <f>MONTH(Healthcare_Data_v1__4[[#This Row],[Date of Admission]])</f>
        <v>6</v>
      </c>
      <c r="V9295">
        <f>YEAR(Healthcare_Data_v1__4[[#This Row],[Date of Admission]])</f>
        <v>2020</v>
      </c>
      <c r="W9295">
        <f>DAY(Healthcare_Data_v1__4[[#This Row],[Date of Admission]])</f>
        <v>18</v>
      </c>
    </row>
    <row r="9296" spans="1:23" x14ac:dyDescent="0.3">
      <c r="A9296" t="s">
        <v>21506</v>
      </c>
      <c r="B9296">
        <v>24</v>
      </c>
      <c r="C9296" t="s">
        <v>12</v>
      </c>
      <c r="D9296" t="s">
        <v>16</v>
      </c>
      <c r="E9296" t="s">
        <v>21</v>
      </c>
      <c r="F9296" t="s">
        <v>6</v>
      </c>
      <c r="G9296" s="1">
        <v>44856</v>
      </c>
      <c r="H9296" t="s">
        <v>14144</v>
      </c>
      <c r="I9296" t="s">
        <v>16860</v>
      </c>
      <c r="J9296">
        <v>3657.2893290000002</v>
      </c>
      <c r="K9296" t="s">
        <v>63</v>
      </c>
      <c r="L9296">
        <v>36832</v>
      </c>
      <c r="M9296">
        <v>142</v>
      </c>
      <c r="N9296" t="s">
        <v>55</v>
      </c>
      <c r="O9296" s="1">
        <v>44881</v>
      </c>
      <c r="P9296" t="s">
        <v>43</v>
      </c>
      <c r="Q9296" t="s">
        <v>57</v>
      </c>
      <c r="R9296">
        <f>Healthcare_Data_v1__4[[#This Row],[Discharge Date]]-Healthcare_Data_v1__4[[#This Row],[Date of Admission]]</f>
        <v>25</v>
      </c>
      <c r="S9296" t="str" cm="1">
        <f t="array" ref="S9296">_xlfn.IFS( Healthcare_Data_v1__4[[#This Row],[Days of Stay]]&lt;10,"Low",Healthcare_Data_v1__4[[#This Row],[Days of Stay]]&lt;20,"Med",Healthcare_Data_v1__4[[#This Row],[Days of Stay]]&lt;=30,"High")</f>
        <v>High</v>
      </c>
      <c r="T9296" t="str">
        <f>CONCATENATE(Healthcare_Data_v1__4[[#This Row],[Medical Condition]],Healthcare_Data_v1__4[[#This Row],[Duration]])</f>
        <v>AsthmaHigh</v>
      </c>
      <c r="U9296">
        <f>MONTH(Healthcare_Data_v1__4[[#This Row],[Date of Admission]])</f>
        <v>10</v>
      </c>
      <c r="V9296">
        <f>YEAR(Healthcare_Data_v1__4[[#This Row],[Date of Admission]])</f>
        <v>2022</v>
      </c>
      <c r="W9296">
        <f>DAY(Healthcare_Data_v1__4[[#This Row],[Date of Admission]])</f>
        <v>22</v>
      </c>
    </row>
    <row r="9297" spans="1:23" x14ac:dyDescent="0.3">
      <c r="A9297" t="s">
        <v>26007</v>
      </c>
      <c r="B9297">
        <v>33</v>
      </c>
      <c r="C9297" t="s">
        <v>5</v>
      </c>
      <c r="D9297" t="s">
        <v>15</v>
      </c>
      <c r="E9297" t="s">
        <v>28</v>
      </c>
      <c r="F9297" t="s">
        <v>4</v>
      </c>
      <c r="G9297" s="1">
        <v>45184</v>
      </c>
      <c r="H9297" t="s">
        <v>13249</v>
      </c>
      <c r="I9297" t="s">
        <v>16861</v>
      </c>
      <c r="J9297">
        <v>3656.7712620000002</v>
      </c>
      <c r="K9297" t="s">
        <v>47</v>
      </c>
      <c r="L9297">
        <v>26308</v>
      </c>
      <c r="M9297">
        <v>137</v>
      </c>
      <c r="N9297" t="s">
        <v>48</v>
      </c>
      <c r="O9297" s="1">
        <v>45196</v>
      </c>
      <c r="P9297" t="s">
        <v>85</v>
      </c>
      <c r="Q9297" t="s">
        <v>44</v>
      </c>
      <c r="R9297">
        <f>Healthcare_Data_v1__4[[#This Row],[Discharge Date]]-Healthcare_Data_v1__4[[#This Row],[Date of Admission]]</f>
        <v>12</v>
      </c>
      <c r="S9297" t="str" cm="1">
        <f t="array" ref="S9297">_xlfn.IFS( Healthcare_Data_v1__4[[#This Row],[Days of Stay]]&lt;10,"Low",Healthcare_Data_v1__4[[#This Row],[Days of Stay]]&lt;20,"Med",Healthcare_Data_v1__4[[#This Row],[Days of Stay]]&lt;=30,"High")</f>
        <v>Med</v>
      </c>
      <c r="T9297" t="str">
        <f>CONCATENATE(Healthcare_Data_v1__4[[#This Row],[Medical Condition]],Healthcare_Data_v1__4[[#This Row],[Duration]])</f>
        <v>DiabetesMed</v>
      </c>
      <c r="U9297">
        <f>MONTH(Healthcare_Data_v1__4[[#This Row],[Date of Admission]])</f>
        <v>9</v>
      </c>
      <c r="V9297">
        <f>YEAR(Healthcare_Data_v1__4[[#This Row],[Date of Admission]])</f>
        <v>2023</v>
      </c>
      <c r="W9297">
        <f>DAY(Healthcare_Data_v1__4[[#This Row],[Date of Admission]])</f>
        <v>15</v>
      </c>
    </row>
    <row r="9298" spans="1:23" x14ac:dyDescent="0.3">
      <c r="A9298" t="s">
        <v>26008</v>
      </c>
      <c r="B9298">
        <v>67</v>
      </c>
      <c r="C9298" t="s">
        <v>3</v>
      </c>
      <c r="D9298" t="s">
        <v>16</v>
      </c>
      <c r="E9298" t="s">
        <v>26</v>
      </c>
      <c r="F9298" t="s">
        <v>9</v>
      </c>
      <c r="G9298" s="1">
        <v>44458</v>
      </c>
      <c r="H9298" t="s">
        <v>16862</v>
      </c>
      <c r="I9298" t="s">
        <v>16863</v>
      </c>
      <c r="J9298">
        <v>3655.0129339999999</v>
      </c>
      <c r="K9298" t="s">
        <v>41</v>
      </c>
      <c r="L9298">
        <v>38663</v>
      </c>
      <c r="M9298">
        <v>133</v>
      </c>
      <c r="N9298" t="s">
        <v>55</v>
      </c>
      <c r="O9298" s="1">
        <v>44487</v>
      </c>
      <c r="P9298" t="s">
        <v>60</v>
      </c>
      <c r="Q9298" t="s">
        <v>44</v>
      </c>
      <c r="R9298">
        <f>Healthcare_Data_v1__4[[#This Row],[Discharge Date]]-Healthcare_Data_v1__4[[#This Row],[Date of Admission]]</f>
        <v>29</v>
      </c>
      <c r="S9298" t="str" cm="1">
        <f t="array" ref="S9298">_xlfn.IFS( Healthcare_Data_v1__4[[#This Row],[Days of Stay]]&lt;10,"Low",Healthcare_Data_v1__4[[#This Row],[Days of Stay]]&lt;20,"Med",Healthcare_Data_v1__4[[#This Row],[Days of Stay]]&lt;=30,"High")</f>
        <v>High</v>
      </c>
      <c r="T9298" t="str">
        <f>CONCATENATE(Healthcare_Data_v1__4[[#This Row],[Medical Condition]],Healthcare_Data_v1__4[[#This Row],[Duration]])</f>
        <v>ArthritisHigh</v>
      </c>
      <c r="U9298">
        <f>MONTH(Healthcare_Data_v1__4[[#This Row],[Date of Admission]])</f>
        <v>9</v>
      </c>
      <c r="V9298">
        <f>YEAR(Healthcare_Data_v1__4[[#This Row],[Date of Admission]])</f>
        <v>2021</v>
      </c>
      <c r="W9298">
        <f>DAY(Healthcare_Data_v1__4[[#This Row],[Date of Admission]])</f>
        <v>19</v>
      </c>
    </row>
    <row r="9299" spans="1:23" x14ac:dyDescent="0.3">
      <c r="A9299" t="s">
        <v>26009</v>
      </c>
      <c r="B9299">
        <v>39</v>
      </c>
      <c r="C9299" t="s">
        <v>5</v>
      </c>
      <c r="D9299" t="s">
        <v>15</v>
      </c>
      <c r="E9299" t="s">
        <v>24</v>
      </c>
      <c r="F9299" t="s">
        <v>7</v>
      </c>
      <c r="G9299" s="1">
        <v>44561</v>
      </c>
      <c r="H9299" t="s">
        <v>16864</v>
      </c>
      <c r="I9299" t="s">
        <v>16865</v>
      </c>
      <c r="J9299">
        <v>3650.3180069999999</v>
      </c>
      <c r="K9299" t="s">
        <v>41</v>
      </c>
      <c r="L9299">
        <v>12256</v>
      </c>
      <c r="M9299">
        <v>320</v>
      </c>
      <c r="N9299" t="s">
        <v>48</v>
      </c>
      <c r="O9299" s="1">
        <v>44583</v>
      </c>
      <c r="P9299" t="s">
        <v>85</v>
      </c>
      <c r="Q9299" t="s">
        <v>50</v>
      </c>
      <c r="R9299">
        <f>Healthcare_Data_v1__4[[#This Row],[Discharge Date]]-Healthcare_Data_v1__4[[#This Row],[Date of Admission]]</f>
        <v>22</v>
      </c>
      <c r="S9299" t="str" cm="1">
        <f t="array" ref="S9299">_xlfn.IFS( Healthcare_Data_v1__4[[#This Row],[Days of Stay]]&lt;10,"Low",Healthcare_Data_v1__4[[#This Row],[Days of Stay]]&lt;20,"Med",Healthcare_Data_v1__4[[#This Row],[Days of Stay]]&lt;=30,"High")</f>
        <v>High</v>
      </c>
      <c r="T9299" t="str">
        <f>CONCATENATE(Healthcare_Data_v1__4[[#This Row],[Medical Condition]],Healthcare_Data_v1__4[[#This Row],[Duration]])</f>
        <v>ObesityHigh</v>
      </c>
      <c r="U9299">
        <f>MONTH(Healthcare_Data_v1__4[[#This Row],[Date of Admission]])</f>
        <v>12</v>
      </c>
      <c r="V9299">
        <f>YEAR(Healthcare_Data_v1__4[[#This Row],[Date of Admission]])</f>
        <v>2021</v>
      </c>
      <c r="W9299">
        <f>DAY(Healthcare_Data_v1__4[[#This Row],[Date of Admission]])</f>
        <v>31</v>
      </c>
    </row>
    <row r="9300" spans="1:23" x14ac:dyDescent="0.3">
      <c r="A9300" t="s">
        <v>26010</v>
      </c>
      <c r="B9300">
        <v>61</v>
      </c>
      <c r="C9300" t="s">
        <v>3</v>
      </c>
      <c r="D9300" t="s">
        <v>16</v>
      </c>
      <c r="E9300" t="s">
        <v>23</v>
      </c>
      <c r="F9300" t="s">
        <v>10</v>
      </c>
      <c r="G9300" s="1">
        <v>44529</v>
      </c>
      <c r="H9300" t="s">
        <v>16866</v>
      </c>
      <c r="I9300" t="s">
        <v>16867</v>
      </c>
      <c r="J9300">
        <v>3628.8534119999999</v>
      </c>
      <c r="K9300" t="s">
        <v>41</v>
      </c>
      <c r="L9300">
        <v>3533</v>
      </c>
      <c r="M9300">
        <v>306</v>
      </c>
      <c r="N9300" t="s">
        <v>55</v>
      </c>
      <c r="O9300" s="1">
        <v>44551</v>
      </c>
      <c r="P9300" t="s">
        <v>60</v>
      </c>
      <c r="Q9300" t="s">
        <v>50</v>
      </c>
      <c r="R9300">
        <f>Healthcare_Data_v1__4[[#This Row],[Discharge Date]]-Healthcare_Data_v1__4[[#This Row],[Date of Admission]]</f>
        <v>22</v>
      </c>
      <c r="S9300" t="str" cm="1">
        <f t="array" ref="S9300">_xlfn.IFS( Healthcare_Data_v1__4[[#This Row],[Days of Stay]]&lt;10,"Low",Healthcare_Data_v1__4[[#This Row],[Days of Stay]]&lt;20,"Med",Healthcare_Data_v1__4[[#This Row],[Days of Stay]]&lt;=30,"High")</f>
        <v>High</v>
      </c>
      <c r="T9300" t="str">
        <f>CONCATENATE(Healthcare_Data_v1__4[[#This Row],[Medical Condition]],Healthcare_Data_v1__4[[#This Row],[Duration]])</f>
        <v>HypertensionHigh</v>
      </c>
      <c r="U9300">
        <f>MONTH(Healthcare_Data_v1__4[[#This Row],[Date of Admission]])</f>
        <v>11</v>
      </c>
      <c r="V9300">
        <f>YEAR(Healthcare_Data_v1__4[[#This Row],[Date of Admission]])</f>
        <v>2021</v>
      </c>
      <c r="W9300">
        <f>DAY(Healthcare_Data_v1__4[[#This Row],[Date of Admission]])</f>
        <v>29</v>
      </c>
    </row>
    <row r="9301" spans="1:23" x14ac:dyDescent="0.3">
      <c r="A9301" t="s">
        <v>26011</v>
      </c>
      <c r="B9301">
        <v>61</v>
      </c>
      <c r="C9301" t="s">
        <v>3</v>
      </c>
      <c r="D9301" t="s">
        <v>15</v>
      </c>
      <c r="E9301" t="s">
        <v>26</v>
      </c>
      <c r="F9301" t="s">
        <v>9</v>
      </c>
      <c r="G9301" s="1">
        <v>44604</v>
      </c>
      <c r="H9301" t="s">
        <v>16868</v>
      </c>
      <c r="I9301" t="s">
        <v>16869</v>
      </c>
      <c r="J9301">
        <v>3610.007791</v>
      </c>
      <c r="K9301" t="s">
        <v>41</v>
      </c>
      <c r="L9301">
        <v>19895</v>
      </c>
      <c r="M9301">
        <v>209</v>
      </c>
      <c r="N9301" t="s">
        <v>55</v>
      </c>
      <c r="O9301" s="1">
        <v>44632</v>
      </c>
      <c r="P9301" t="s">
        <v>56</v>
      </c>
      <c r="Q9301" t="s">
        <v>50</v>
      </c>
      <c r="R9301">
        <f>Healthcare_Data_v1__4[[#This Row],[Discharge Date]]-Healthcare_Data_v1__4[[#This Row],[Date of Admission]]</f>
        <v>28</v>
      </c>
      <c r="S9301" t="str" cm="1">
        <f t="array" ref="S9301">_xlfn.IFS( Healthcare_Data_v1__4[[#This Row],[Days of Stay]]&lt;10,"Low",Healthcare_Data_v1__4[[#This Row],[Days of Stay]]&lt;20,"Med",Healthcare_Data_v1__4[[#This Row],[Days of Stay]]&lt;=30,"High")</f>
        <v>High</v>
      </c>
      <c r="T9301" t="str">
        <f>CONCATENATE(Healthcare_Data_v1__4[[#This Row],[Medical Condition]],Healthcare_Data_v1__4[[#This Row],[Duration]])</f>
        <v>ArthritisHigh</v>
      </c>
      <c r="U9301">
        <f>MONTH(Healthcare_Data_v1__4[[#This Row],[Date of Admission]])</f>
        <v>2</v>
      </c>
      <c r="V9301">
        <f>YEAR(Healthcare_Data_v1__4[[#This Row],[Date of Admission]])</f>
        <v>2022</v>
      </c>
      <c r="W9301">
        <f>DAY(Healthcare_Data_v1__4[[#This Row],[Date of Admission]])</f>
        <v>12</v>
      </c>
    </row>
    <row r="9302" spans="1:23" x14ac:dyDescent="0.3">
      <c r="A9302" t="s">
        <v>14544</v>
      </c>
      <c r="B9302">
        <v>51</v>
      </c>
      <c r="C9302" t="s">
        <v>8</v>
      </c>
      <c r="D9302" t="s">
        <v>15</v>
      </c>
      <c r="E9302" t="s">
        <v>24</v>
      </c>
      <c r="F9302" t="s">
        <v>7</v>
      </c>
      <c r="G9302" s="1">
        <v>43615</v>
      </c>
      <c r="H9302" t="s">
        <v>16870</v>
      </c>
      <c r="I9302" t="s">
        <v>1775</v>
      </c>
      <c r="J9302">
        <v>3609.6518470000001</v>
      </c>
      <c r="K9302" t="s">
        <v>41</v>
      </c>
      <c r="L9302">
        <v>22186</v>
      </c>
      <c r="M9302">
        <v>222</v>
      </c>
      <c r="N9302" t="s">
        <v>48</v>
      </c>
      <c r="O9302" s="1">
        <v>43632</v>
      </c>
      <c r="P9302" t="s">
        <v>49</v>
      </c>
      <c r="Q9302" t="s">
        <v>57</v>
      </c>
      <c r="R9302">
        <f>Healthcare_Data_v1__4[[#This Row],[Discharge Date]]-Healthcare_Data_v1__4[[#This Row],[Date of Admission]]</f>
        <v>17</v>
      </c>
      <c r="S9302" t="str" cm="1">
        <f t="array" ref="S9302">_xlfn.IFS( Healthcare_Data_v1__4[[#This Row],[Days of Stay]]&lt;10,"Low",Healthcare_Data_v1__4[[#This Row],[Days of Stay]]&lt;20,"Med",Healthcare_Data_v1__4[[#This Row],[Days of Stay]]&lt;=30,"High")</f>
        <v>Med</v>
      </c>
      <c r="T9302" t="str">
        <f>CONCATENATE(Healthcare_Data_v1__4[[#This Row],[Medical Condition]],Healthcare_Data_v1__4[[#This Row],[Duration]])</f>
        <v>ObesityMed</v>
      </c>
      <c r="U9302">
        <f>MONTH(Healthcare_Data_v1__4[[#This Row],[Date of Admission]])</f>
        <v>5</v>
      </c>
      <c r="V9302">
        <f>YEAR(Healthcare_Data_v1__4[[#This Row],[Date of Admission]])</f>
        <v>2019</v>
      </c>
      <c r="W9302">
        <f>DAY(Healthcare_Data_v1__4[[#This Row],[Date of Admission]])</f>
        <v>30</v>
      </c>
    </row>
    <row r="9303" spans="1:23" x14ac:dyDescent="0.3">
      <c r="A9303" t="s">
        <v>26012</v>
      </c>
      <c r="B9303">
        <v>31</v>
      </c>
      <c r="C9303" t="s">
        <v>5</v>
      </c>
      <c r="D9303" t="s">
        <v>16</v>
      </c>
      <c r="E9303" t="s">
        <v>22</v>
      </c>
      <c r="F9303" t="s">
        <v>9</v>
      </c>
      <c r="G9303" s="1">
        <v>44825</v>
      </c>
      <c r="H9303" t="s">
        <v>16871</v>
      </c>
      <c r="I9303" t="s">
        <v>16872</v>
      </c>
      <c r="J9303">
        <v>3609.4094409999998</v>
      </c>
      <c r="K9303" t="s">
        <v>63</v>
      </c>
      <c r="L9303">
        <v>39104</v>
      </c>
      <c r="M9303">
        <v>166</v>
      </c>
      <c r="N9303" t="s">
        <v>42</v>
      </c>
      <c r="O9303" s="1">
        <v>44828</v>
      </c>
      <c r="P9303" t="s">
        <v>60</v>
      </c>
      <c r="Q9303" t="s">
        <v>44</v>
      </c>
      <c r="R9303">
        <f>Healthcare_Data_v1__4[[#This Row],[Discharge Date]]-Healthcare_Data_v1__4[[#This Row],[Date of Admission]]</f>
        <v>3</v>
      </c>
      <c r="S9303" t="str" cm="1">
        <f t="array" ref="S9303">_xlfn.IFS( Healthcare_Data_v1__4[[#This Row],[Days of Stay]]&lt;10,"Low",Healthcare_Data_v1__4[[#This Row],[Days of Stay]]&lt;20,"Med",Healthcare_Data_v1__4[[#This Row],[Days of Stay]]&lt;=30,"High")</f>
        <v>Low</v>
      </c>
      <c r="T9303" t="str">
        <f>CONCATENATE(Healthcare_Data_v1__4[[#This Row],[Medical Condition]],Healthcare_Data_v1__4[[#This Row],[Duration]])</f>
        <v>ArthritisLow</v>
      </c>
      <c r="U9303">
        <f>MONTH(Healthcare_Data_v1__4[[#This Row],[Date of Admission]])</f>
        <v>9</v>
      </c>
      <c r="V9303">
        <f>YEAR(Healthcare_Data_v1__4[[#This Row],[Date of Admission]])</f>
        <v>2022</v>
      </c>
      <c r="W9303">
        <f>DAY(Healthcare_Data_v1__4[[#This Row],[Date of Admission]])</f>
        <v>21</v>
      </c>
    </row>
    <row r="9304" spans="1:23" x14ac:dyDescent="0.3">
      <c r="A9304" t="s">
        <v>26013</v>
      </c>
      <c r="B9304">
        <v>64</v>
      </c>
      <c r="C9304" t="s">
        <v>3</v>
      </c>
      <c r="D9304" t="s">
        <v>16</v>
      </c>
      <c r="E9304" t="s">
        <v>26</v>
      </c>
      <c r="F9304" t="s">
        <v>4</v>
      </c>
      <c r="G9304" s="1">
        <v>43563</v>
      </c>
      <c r="H9304" t="s">
        <v>16873</v>
      </c>
      <c r="I9304" t="s">
        <v>16874</v>
      </c>
      <c r="J9304">
        <v>3604.1019580000002</v>
      </c>
      <c r="K9304" t="s">
        <v>41</v>
      </c>
      <c r="L9304">
        <v>8301</v>
      </c>
      <c r="M9304">
        <v>307</v>
      </c>
      <c r="N9304" t="s">
        <v>48</v>
      </c>
      <c r="O9304" s="1">
        <v>43568</v>
      </c>
      <c r="P9304" t="s">
        <v>60</v>
      </c>
      <c r="Q9304" t="s">
        <v>57</v>
      </c>
      <c r="R9304">
        <f>Healthcare_Data_v1__4[[#This Row],[Discharge Date]]-Healthcare_Data_v1__4[[#This Row],[Date of Admission]]</f>
        <v>5</v>
      </c>
      <c r="S9304" t="str" cm="1">
        <f t="array" ref="S9304">_xlfn.IFS( Healthcare_Data_v1__4[[#This Row],[Days of Stay]]&lt;10,"Low",Healthcare_Data_v1__4[[#This Row],[Days of Stay]]&lt;20,"Med",Healthcare_Data_v1__4[[#This Row],[Days of Stay]]&lt;=30,"High")</f>
        <v>Low</v>
      </c>
      <c r="T9304" t="str">
        <f>CONCATENATE(Healthcare_Data_v1__4[[#This Row],[Medical Condition]],Healthcare_Data_v1__4[[#This Row],[Duration]])</f>
        <v>DiabetesLow</v>
      </c>
      <c r="U9304">
        <f>MONTH(Healthcare_Data_v1__4[[#This Row],[Date of Admission]])</f>
        <v>4</v>
      </c>
      <c r="V9304">
        <f>YEAR(Healthcare_Data_v1__4[[#This Row],[Date of Admission]])</f>
        <v>2019</v>
      </c>
      <c r="W9304">
        <f>DAY(Healthcare_Data_v1__4[[#This Row],[Date of Admission]])</f>
        <v>8</v>
      </c>
    </row>
    <row r="9305" spans="1:23" x14ac:dyDescent="0.3">
      <c r="A9305" t="s">
        <v>26014</v>
      </c>
      <c r="B9305">
        <v>84</v>
      </c>
      <c r="C9305" t="s">
        <v>3</v>
      </c>
      <c r="D9305" t="s">
        <v>15</v>
      </c>
      <c r="E9305" t="s">
        <v>24</v>
      </c>
      <c r="F9305" t="s">
        <v>4</v>
      </c>
      <c r="G9305" s="1">
        <v>43465</v>
      </c>
      <c r="H9305" t="s">
        <v>16875</v>
      </c>
      <c r="I9305" t="s">
        <v>679</v>
      </c>
      <c r="J9305">
        <v>3601.234997</v>
      </c>
      <c r="K9305" t="s">
        <v>41</v>
      </c>
      <c r="L9305">
        <v>47019</v>
      </c>
      <c r="M9305">
        <v>362</v>
      </c>
      <c r="N9305" t="s">
        <v>55</v>
      </c>
      <c r="O9305" s="1">
        <v>43482</v>
      </c>
      <c r="P9305" t="s">
        <v>43</v>
      </c>
      <c r="Q9305" t="s">
        <v>50</v>
      </c>
      <c r="R9305">
        <f>Healthcare_Data_v1__4[[#This Row],[Discharge Date]]-Healthcare_Data_v1__4[[#This Row],[Date of Admission]]</f>
        <v>17</v>
      </c>
      <c r="S9305" t="str" cm="1">
        <f t="array" ref="S9305">_xlfn.IFS( Healthcare_Data_v1__4[[#This Row],[Days of Stay]]&lt;10,"Low",Healthcare_Data_v1__4[[#This Row],[Days of Stay]]&lt;20,"Med",Healthcare_Data_v1__4[[#This Row],[Days of Stay]]&lt;=30,"High")</f>
        <v>Med</v>
      </c>
      <c r="T9305" t="str">
        <f>CONCATENATE(Healthcare_Data_v1__4[[#This Row],[Medical Condition]],Healthcare_Data_v1__4[[#This Row],[Duration]])</f>
        <v>DiabetesMed</v>
      </c>
      <c r="U9305">
        <f>MONTH(Healthcare_Data_v1__4[[#This Row],[Date of Admission]])</f>
        <v>12</v>
      </c>
      <c r="V9305">
        <f>YEAR(Healthcare_Data_v1__4[[#This Row],[Date of Admission]])</f>
        <v>2018</v>
      </c>
      <c r="W9305">
        <f>DAY(Healthcare_Data_v1__4[[#This Row],[Date of Admission]])</f>
        <v>31</v>
      </c>
    </row>
    <row r="9306" spans="1:23" x14ac:dyDescent="0.3">
      <c r="A9306" t="s">
        <v>20199</v>
      </c>
      <c r="B9306">
        <v>24</v>
      </c>
      <c r="C9306" t="s">
        <v>12</v>
      </c>
      <c r="D9306" t="s">
        <v>16</v>
      </c>
      <c r="E9306" t="s">
        <v>19</v>
      </c>
      <c r="F9306" t="s">
        <v>4</v>
      </c>
      <c r="G9306" s="1">
        <v>44292</v>
      </c>
      <c r="H9306" t="s">
        <v>10644</v>
      </c>
      <c r="I9306" t="s">
        <v>16876</v>
      </c>
      <c r="J9306">
        <v>3592.580246</v>
      </c>
      <c r="K9306" t="s">
        <v>47</v>
      </c>
      <c r="L9306">
        <v>33639</v>
      </c>
      <c r="M9306">
        <v>467</v>
      </c>
      <c r="N9306" t="s">
        <v>55</v>
      </c>
      <c r="O9306" s="1">
        <v>44316</v>
      </c>
      <c r="P9306" t="s">
        <v>85</v>
      </c>
      <c r="Q9306" t="s">
        <v>57</v>
      </c>
      <c r="R9306">
        <f>Healthcare_Data_v1__4[[#This Row],[Discharge Date]]-Healthcare_Data_v1__4[[#This Row],[Date of Admission]]</f>
        <v>24</v>
      </c>
      <c r="S9306" t="str" cm="1">
        <f t="array" ref="S9306">_xlfn.IFS( Healthcare_Data_v1__4[[#This Row],[Days of Stay]]&lt;10,"Low",Healthcare_Data_v1__4[[#This Row],[Days of Stay]]&lt;20,"Med",Healthcare_Data_v1__4[[#This Row],[Days of Stay]]&lt;=30,"High")</f>
        <v>High</v>
      </c>
      <c r="T9306" t="str">
        <f>CONCATENATE(Healthcare_Data_v1__4[[#This Row],[Medical Condition]],Healthcare_Data_v1__4[[#This Row],[Duration]])</f>
        <v>DiabetesHigh</v>
      </c>
      <c r="U9306">
        <f>MONTH(Healthcare_Data_v1__4[[#This Row],[Date of Admission]])</f>
        <v>4</v>
      </c>
      <c r="V9306">
        <f>YEAR(Healthcare_Data_v1__4[[#This Row],[Date of Admission]])</f>
        <v>2021</v>
      </c>
      <c r="W9306">
        <f>DAY(Healthcare_Data_v1__4[[#This Row],[Date of Admission]])</f>
        <v>6</v>
      </c>
    </row>
    <row r="9307" spans="1:23" x14ac:dyDescent="0.3">
      <c r="A9307" t="s">
        <v>26015</v>
      </c>
      <c r="B9307">
        <v>60</v>
      </c>
      <c r="C9307" t="s">
        <v>3</v>
      </c>
      <c r="D9307" t="s">
        <v>15</v>
      </c>
      <c r="E9307" t="s">
        <v>20</v>
      </c>
      <c r="F9307" t="s">
        <v>10</v>
      </c>
      <c r="G9307" s="1">
        <v>45001</v>
      </c>
      <c r="H9307" t="s">
        <v>16877</v>
      </c>
      <c r="I9307" t="s">
        <v>16878</v>
      </c>
      <c r="J9307">
        <v>3586.274825</v>
      </c>
      <c r="K9307" t="s">
        <v>41</v>
      </c>
      <c r="L9307">
        <v>34766</v>
      </c>
      <c r="M9307">
        <v>385</v>
      </c>
      <c r="N9307" t="s">
        <v>48</v>
      </c>
      <c r="O9307" s="1">
        <v>45029</v>
      </c>
      <c r="P9307" t="s">
        <v>49</v>
      </c>
      <c r="Q9307" t="s">
        <v>44</v>
      </c>
      <c r="R9307">
        <f>Healthcare_Data_v1__4[[#This Row],[Discharge Date]]-Healthcare_Data_v1__4[[#This Row],[Date of Admission]]</f>
        <v>28</v>
      </c>
      <c r="S9307" t="str" cm="1">
        <f t="array" ref="S9307">_xlfn.IFS( Healthcare_Data_v1__4[[#This Row],[Days of Stay]]&lt;10,"Low",Healthcare_Data_v1__4[[#This Row],[Days of Stay]]&lt;20,"Med",Healthcare_Data_v1__4[[#This Row],[Days of Stay]]&lt;=30,"High")</f>
        <v>High</v>
      </c>
      <c r="T9307" t="str">
        <f>CONCATENATE(Healthcare_Data_v1__4[[#This Row],[Medical Condition]],Healthcare_Data_v1__4[[#This Row],[Duration]])</f>
        <v>HypertensionHigh</v>
      </c>
      <c r="U9307">
        <f>MONTH(Healthcare_Data_v1__4[[#This Row],[Date of Admission]])</f>
        <v>3</v>
      </c>
      <c r="V9307">
        <f>YEAR(Healthcare_Data_v1__4[[#This Row],[Date of Admission]])</f>
        <v>2023</v>
      </c>
      <c r="W9307">
        <f>DAY(Healthcare_Data_v1__4[[#This Row],[Date of Admission]])</f>
        <v>16</v>
      </c>
    </row>
    <row r="9308" spans="1:23" x14ac:dyDescent="0.3">
      <c r="A9308" t="s">
        <v>26016</v>
      </c>
      <c r="B9308">
        <v>67</v>
      </c>
      <c r="C9308" t="s">
        <v>3</v>
      </c>
      <c r="D9308" t="s">
        <v>15</v>
      </c>
      <c r="E9308" t="s">
        <v>22</v>
      </c>
      <c r="F9308" t="s">
        <v>6</v>
      </c>
      <c r="G9308" s="1">
        <v>44542</v>
      </c>
      <c r="H9308" t="s">
        <v>16879</v>
      </c>
      <c r="I9308" t="s">
        <v>4411</v>
      </c>
      <c r="J9308">
        <v>3585.6987789999998</v>
      </c>
      <c r="K9308" t="s">
        <v>41</v>
      </c>
      <c r="L9308">
        <v>12893</v>
      </c>
      <c r="M9308">
        <v>369</v>
      </c>
      <c r="N9308" t="s">
        <v>55</v>
      </c>
      <c r="O9308" s="1">
        <v>44543</v>
      </c>
      <c r="P9308" t="s">
        <v>60</v>
      </c>
      <c r="Q9308" t="s">
        <v>57</v>
      </c>
      <c r="R9308">
        <f>Healthcare_Data_v1__4[[#This Row],[Discharge Date]]-Healthcare_Data_v1__4[[#This Row],[Date of Admission]]</f>
        <v>1</v>
      </c>
      <c r="S9308" t="str" cm="1">
        <f t="array" ref="S9308">_xlfn.IFS( Healthcare_Data_v1__4[[#This Row],[Days of Stay]]&lt;10,"Low",Healthcare_Data_v1__4[[#This Row],[Days of Stay]]&lt;20,"Med",Healthcare_Data_v1__4[[#This Row],[Days of Stay]]&lt;=30,"High")</f>
        <v>Low</v>
      </c>
      <c r="T9308" t="str">
        <f>CONCATENATE(Healthcare_Data_v1__4[[#This Row],[Medical Condition]],Healthcare_Data_v1__4[[#This Row],[Duration]])</f>
        <v>AsthmaLow</v>
      </c>
      <c r="U9308">
        <f>MONTH(Healthcare_Data_v1__4[[#This Row],[Date of Admission]])</f>
        <v>12</v>
      </c>
      <c r="V9308">
        <f>YEAR(Healthcare_Data_v1__4[[#This Row],[Date of Admission]])</f>
        <v>2021</v>
      </c>
      <c r="W9308">
        <f>DAY(Healthcare_Data_v1__4[[#This Row],[Date of Admission]])</f>
        <v>12</v>
      </c>
    </row>
    <row r="9309" spans="1:23" x14ac:dyDescent="0.3">
      <c r="A9309" t="s">
        <v>26017</v>
      </c>
      <c r="B9309">
        <v>65</v>
      </c>
      <c r="C9309" t="s">
        <v>3</v>
      </c>
      <c r="D9309" t="s">
        <v>16</v>
      </c>
      <c r="E9309" t="s">
        <v>20</v>
      </c>
      <c r="F9309" t="s">
        <v>4</v>
      </c>
      <c r="G9309" s="1">
        <v>43555</v>
      </c>
      <c r="H9309" t="s">
        <v>16880</v>
      </c>
      <c r="I9309" t="s">
        <v>16881</v>
      </c>
      <c r="J9309">
        <v>3582.8557900000001</v>
      </c>
      <c r="K9309" t="s">
        <v>41</v>
      </c>
      <c r="L9309">
        <v>5733</v>
      </c>
      <c r="M9309">
        <v>389</v>
      </c>
      <c r="N9309" t="s">
        <v>48</v>
      </c>
      <c r="O9309" s="1">
        <v>43562</v>
      </c>
      <c r="P9309" t="s">
        <v>43</v>
      </c>
      <c r="Q9309" t="s">
        <v>44</v>
      </c>
      <c r="R9309">
        <f>Healthcare_Data_v1__4[[#This Row],[Discharge Date]]-Healthcare_Data_v1__4[[#This Row],[Date of Admission]]</f>
        <v>7</v>
      </c>
      <c r="S9309" t="str" cm="1">
        <f t="array" ref="S9309">_xlfn.IFS( Healthcare_Data_v1__4[[#This Row],[Days of Stay]]&lt;10,"Low",Healthcare_Data_v1__4[[#This Row],[Days of Stay]]&lt;20,"Med",Healthcare_Data_v1__4[[#This Row],[Days of Stay]]&lt;=30,"High")</f>
        <v>Low</v>
      </c>
      <c r="T9309" t="str">
        <f>CONCATENATE(Healthcare_Data_v1__4[[#This Row],[Medical Condition]],Healthcare_Data_v1__4[[#This Row],[Duration]])</f>
        <v>DiabetesLow</v>
      </c>
      <c r="U9309">
        <f>MONTH(Healthcare_Data_v1__4[[#This Row],[Date of Admission]])</f>
        <v>3</v>
      </c>
      <c r="V9309">
        <f>YEAR(Healthcare_Data_v1__4[[#This Row],[Date of Admission]])</f>
        <v>2019</v>
      </c>
      <c r="W9309">
        <f>DAY(Healthcare_Data_v1__4[[#This Row],[Date of Admission]])</f>
        <v>31</v>
      </c>
    </row>
    <row r="9310" spans="1:23" x14ac:dyDescent="0.3">
      <c r="A9310" t="s">
        <v>26018</v>
      </c>
      <c r="B9310">
        <v>35</v>
      </c>
      <c r="C9310" t="s">
        <v>5</v>
      </c>
      <c r="D9310" t="s">
        <v>15</v>
      </c>
      <c r="E9310" t="s">
        <v>24</v>
      </c>
      <c r="F9310" t="s">
        <v>7</v>
      </c>
      <c r="G9310" s="1">
        <v>43737</v>
      </c>
      <c r="H9310" t="s">
        <v>16882</v>
      </c>
      <c r="I9310" t="s">
        <v>16883</v>
      </c>
      <c r="J9310">
        <v>3580.3127920000002</v>
      </c>
      <c r="K9310" t="s">
        <v>41</v>
      </c>
      <c r="L9310">
        <v>2669</v>
      </c>
      <c r="M9310">
        <v>275</v>
      </c>
      <c r="N9310" t="s">
        <v>48</v>
      </c>
      <c r="O9310" s="1">
        <v>43748</v>
      </c>
      <c r="P9310" t="s">
        <v>49</v>
      </c>
      <c r="Q9310" t="s">
        <v>50</v>
      </c>
      <c r="R9310">
        <f>Healthcare_Data_v1__4[[#This Row],[Discharge Date]]-Healthcare_Data_v1__4[[#This Row],[Date of Admission]]</f>
        <v>11</v>
      </c>
      <c r="S9310" t="str" cm="1">
        <f t="array" ref="S9310">_xlfn.IFS( Healthcare_Data_v1__4[[#This Row],[Days of Stay]]&lt;10,"Low",Healthcare_Data_v1__4[[#This Row],[Days of Stay]]&lt;20,"Med",Healthcare_Data_v1__4[[#This Row],[Days of Stay]]&lt;=30,"High")</f>
        <v>Med</v>
      </c>
      <c r="T9310" t="str">
        <f>CONCATENATE(Healthcare_Data_v1__4[[#This Row],[Medical Condition]],Healthcare_Data_v1__4[[#This Row],[Duration]])</f>
        <v>ObesityMed</v>
      </c>
      <c r="U9310">
        <f>MONTH(Healthcare_Data_v1__4[[#This Row],[Date of Admission]])</f>
        <v>9</v>
      </c>
      <c r="V9310">
        <f>YEAR(Healthcare_Data_v1__4[[#This Row],[Date of Admission]])</f>
        <v>2019</v>
      </c>
      <c r="W9310">
        <f>DAY(Healthcare_Data_v1__4[[#This Row],[Date of Admission]])</f>
        <v>29</v>
      </c>
    </row>
    <row r="9311" spans="1:23" x14ac:dyDescent="0.3">
      <c r="A9311" t="s">
        <v>26019</v>
      </c>
      <c r="B9311">
        <v>77</v>
      </c>
      <c r="C9311" t="s">
        <v>3</v>
      </c>
      <c r="D9311" t="s">
        <v>16</v>
      </c>
      <c r="E9311" t="s">
        <v>19</v>
      </c>
      <c r="F9311" t="s">
        <v>6</v>
      </c>
      <c r="G9311" s="1">
        <v>43507</v>
      </c>
      <c r="H9311" t="s">
        <v>13176</v>
      </c>
      <c r="I9311" t="s">
        <v>16884</v>
      </c>
      <c r="J9311">
        <v>3579.542128</v>
      </c>
      <c r="K9311" t="s">
        <v>41</v>
      </c>
      <c r="L9311">
        <v>13375</v>
      </c>
      <c r="M9311">
        <v>120</v>
      </c>
      <c r="N9311" t="s">
        <v>48</v>
      </c>
      <c r="O9311" s="1">
        <v>43520</v>
      </c>
      <c r="P9311" t="s">
        <v>85</v>
      </c>
      <c r="Q9311" t="s">
        <v>50</v>
      </c>
      <c r="R9311">
        <f>Healthcare_Data_v1__4[[#This Row],[Discharge Date]]-Healthcare_Data_v1__4[[#This Row],[Date of Admission]]</f>
        <v>13</v>
      </c>
      <c r="S9311" t="str" cm="1">
        <f t="array" ref="S9311">_xlfn.IFS( Healthcare_Data_v1__4[[#This Row],[Days of Stay]]&lt;10,"Low",Healthcare_Data_v1__4[[#This Row],[Days of Stay]]&lt;20,"Med",Healthcare_Data_v1__4[[#This Row],[Days of Stay]]&lt;=30,"High")</f>
        <v>Med</v>
      </c>
      <c r="T9311" t="str">
        <f>CONCATENATE(Healthcare_Data_v1__4[[#This Row],[Medical Condition]],Healthcare_Data_v1__4[[#This Row],[Duration]])</f>
        <v>AsthmaMed</v>
      </c>
      <c r="U9311">
        <f>MONTH(Healthcare_Data_v1__4[[#This Row],[Date of Admission]])</f>
        <v>2</v>
      </c>
      <c r="V9311">
        <f>YEAR(Healthcare_Data_v1__4[[#This Row],[Date of Admission]])</f>
        <v>2019</v>
      </c>
      <c r="W9311">
        <f>DAY(Healthcare_Data_v1__4[[#This Row],[Date of Admission]])</f>
        <v>11</v>
      </c>
    </row>
    <row r="9312" spans="1:23" x14ac:dyDescent="0.3">
      <c r="A9312" t="s">
        <v>26020</v>
      </c>
      <c r="B9312">
        <v>75</v>
      </c>
      <c r="C9312" t="s">
        <v>3</v>
      </c>
      <c r="D9312" t="s">
        <v>15</v>
      </c>
      <c r="E9312" t="s">
        <v>22</v>
      </c>
      <c r="F9312" t="s">
        <v>4</v>
      </c>
      <c r="G9312" s="1">
        <v>43628</v>
      </c>
      <c r="H9312" t="s">
        <v>14104</v>
      </c>
      <c r="I9312" t="s">
        <v>16885</v>
      </c>
      <c r="J9312">
        <v>3578.2078959999999</v>
      </c>
      <c r="K9312" t="s">
        <v>41</v>
      </c>
      <c r="L9312">
        <v>42845</v>
      </c>
      <c r="M9312">
        <v>420</v>
      </c>
      <c r="N9312" t="s">
        <v>48</v>
      </c>
      <c r="O9312" s="1">
        <v>43656</v>
      </c>
      <c r="P9312" t="s">
        <v>60</v>
      </c>
      <c r="Q9312" t="s">
        <v>57</v>
      </c>
      <c r="R9312">
        <f>Healthcare_Data_v1__4[[#This Row],[Discharge Date]]-Healthcare_Data_v1__4[[#This Row],[Date of Admission]]</f>
        <v>28</v>
      </c>
      <c r="S9312" t="str" cm="1">
        <f t="array" ref="S9312">_xlfn.IFS( Healthcare_Data_v1__4[[#This Row],[Days of Stay]]&lt;10,"Low",Healthcare_Data_v1__4[[#This Row],[Days of Stay]]&lt;20,"Med",Healthcare_Data_v1__4[[#This Row],[Days of Stay]]&lt;=30,"High")</f>
        <v>High</v>
      </c>
      <c r="T9312" t="str">
        <f>CONCATENATE(Healthcare_Data_v1__4[[#This Row],[Medical Condition]],Healthcare_Data_v1__4[[#This Row],[Duration]])</f>
        <v>DiabetesHigh</v>
      </c>
      <c r="U9312">
        <f>MONTH(Healthcare_Data_v1__4[[#This Row],[Date of Admission]])</f>
        <v>6</v>
      </c>
      <c r="V9312">
        <f>YEAR(Healthcare_Data_v1__4[[#This Row],[Date of Admission]])</f>
        <v>2019</v>
      </c>
      <c r="W9312">
        <f>DAY(Healthcare_Data_v1__4[[#This Row],[Date of Admission]])</f>
        <v>12</v>
      </c>
    </row>
    <row r="9313" spans="1:23" x14ac:dyDescent="0.3">
      <c r="A9313" t="s">
        <v>26021</v>
      </c>
      <c r="B9313">
        <v>25</v>
      </c>
      <c r="C9313" t="s">
        <v>5</v>
      </c>
      <c r="D9313" t="s">
        <v>16</v>
      </c>
      <c r="E9313" t="s">
        <v>19</v>
      </c>
      <c r="F9313" t="s">
        <v>10</v>
      </c>
      <c r="G9313" s="1">
        <v>43732</v>
      </c>
      <c r="H9313" t="s">
        <v>16886</v>
      </c>
      <c r="I9313" t="s">
        <v>16887</v>
      </c>
      <c r="J9313">
        <v>3577.16291</v>
      </c>
      <c r="K9313" t="s">
        <v>69</v>
      </c>
      <c r="L9313">
        <v>26574</v>
      </c>
      <c r="M9313">
        <v>352</v>
      </c>
      <c r="N9313" t="s">
        <v>55</v>
      </c>
      <c r="O9313" s="1">
        <v>43753</v>
      </c>
      <c r="P9313" t="s">
        <v>85</v>
      </c>
      <c r="Q9313" t="s">
        <v>57</v>
      </c>
      <c r="R9313">
        <f>Healthcare_Data_v1__4[[#This Row],[Discharge Date]]-Healthcare_Data_v1__4[[#This Row],[Date of Admission]]</f>
        <v>21</v>
      </c>
      <c r="S9313" t="str" cm="1">
        <f t="array" ref="S9313">_xlfn.IFS( Healthcare_Data_v1__4[[#This Row],[Days of Stay]]&lt;10,"Low",Healthcare_Data_v1__4[[#This Row],[Days of Stay]]&lt;20,"Med",Healthcare_Data_v1__4[[#This Row],[Days of Stay]]&lt;=30,"High")</f>
        <v>High</v>
      </c>
      <c r="T9313" t="str">
        <f>CONCATENATE(Healthcare_Data_v1__4[[#This Row],[Medical Condition]],Healthcare_Data_v1__4[[#This Row],[Duration]])</f>
        <v>HypertensionHigh</v>
      </c>
      <c r="U9313">
        <f>MONTH(Healthcare_Data_v1__4[[#This Row],[Date of Admission]])</f>
        <v>9</v>
      </c>
      <c r="V9313">
        <f>YEAR(Healthcare_Data_v1__4[[#This Row],[Date of Admission]])</f>
        <v>2019</v>
      </c>
      <c r="W9313">
        <f>DAY(Healthcare_Data_v1__4[[#This Row],[Date of Admission]])</f>
        <v>24</v>
      </c>
    </row>
    <row r="9314" spans="1:23" x14ac:dyDescent="0.3">
      <c r="A9314" t="s">
        <v>26022</v>
      </c>
      <c r="B9314">
        <v>78</v>
      </c>
      <c r="C9314" t="s">
        <v>3</v>
      </c>
      <c r="D9314" t="s">
        <v>15</v>
      </c>
      <c r="E9314" t="s">
        <v>26</v>
      </c>
      <c r="F9314" t="s">
        <v>4</v>
      </c>
      <c r="G9314" s="1">
        <v>43857</v>
      </c>
      <c r="H9314" t="s">
        <v>15721</v>
      </c>
      <c r="I9314" t="s">
        <v>16888</v>
      </c>
      <c r="J9314">
        <v>3574.0972790000001</v>
      </c>
      <c r="K9314" t="s">
        <v>41</v>
      </c>
      <c r="L9314">
        <v>29237</v>
      </c>
      <c r="M9314">
        <v>106</v>
      </c>
      <c r="N9314" t="s">
        <v>48</v>
      </c>
      <c r="O9314" s="1">
        <v>43864</v>
      </c>
      <c r="P9314" t="s">
        <v>43</v>
      </c>
      <c r="Q9314" t="s">
        <v>57</v>
      </c>
      <c r="R9314">
        <f>Healthcare_Data_v1__4[[#This Row],[Discharge Date]]-Healthcare_Data_v1__4[[#This Row],[Date of Admission]]</f>
        <v>7</v>
      </c>
      <c r="S9314" t="str" cm="1">
        <f t="array" ref="S9314">_xlfn.IFS( Healthcare_Data_v1__4[[#This Row],[Days of Stay]]&lt;10,"Low",Healthcare_Data_v1__4[[#This Row],[Days of Stay]]&lt;20,"Med",Healthcare_Data_v1__4[[#This Row],[Days of Stay]]&lt;=30,"High")</f>
        <v>Low</v>
      </c>
      <c r="T9314" t="str">
        <f>CONCATENATE(Healthcare_Data_v1__4[[#This Row],[Medical Condition]],Healthcare_Data_v1__4[[#This Row],[Duration]])</f>
        <v>DiabetesLow</v>
      </c>
      <c r="U9314">
        <f>MONTH(Healthcare_Data_v1__4[[#This Row],[Date of Admission]])</f>
        <v>1</v>
      </c>
      <c r="V9314">
        <f>YEAR(Healthcare_Data_v1__4[[#This Row],[Date of Admission]])</f>
        <v>2020</v>
      </c>
      <c r="W9314">
        <f>DAY(Healthcare_Data_v1__4[[#This Row],[Date of Admission]])</f>
        <v>27</v>
      </c>
    </row>
    <row r="9315" spans="1:23" x14ac:dyDescent="0.3">
      <c r="A9315" t="s">
        <v>9781</v>
      </c>
      <c r="B9315">
        <v>62</v>
      </c>
      <c r="C9315" t="s">
        <v>3</v>
      </c>
      <c r="D9315" t="s">
        <v>16</v>
      </c>
      <c r="E9315" t="s">
        <v>22</v>
      </c>
      <c r="F9315" t="s">
        <v>6</v>
      </c>
      <c r="G9315" s="1">
        <v>43910</v>
      </c>
      <c r="H9315" t="s">
        <v>3992</v>
      </c>
      <c r="I9315" t="s">
        <v>16889</v>
      </c>
      <c r="J9315">
        <v>3556.7385060000001</v>
      </c>
      <c r="K9315" t="s">
        <v>41</v>
      </c>
      <c r="L9315">
        <v>17289</v>
      </c>
      <c r="M9315">
        <v>226</v>
      </c>
      <c r="N9315" t="s">
        <v>55</v>
      </c>
      <c r="O9315" s="1">
        <v>43928</v>
      </c>
      <c r="P9315" t="s">
        <v>85</v>
      </c>
      <c r="Q9315" t="s">
        <v>50</v>
      </c>
      <c r="R9315">
        <f>Healthcare_Data_v1__4[[#This Row],[Discharge Date]]-Healthcare_Data_v1__4[[#This Row],[Date of Admission]]</f>
        <v>18</v>
      </c>
      <c r="S9315" t="str" cm="1">
        <f t="array" ref="S9315">_xlfn.IFS( Healthcare_Data_v1__4[[#This Row],[Days of Stay]]&lt;10,"Low",Healthcare_Data_v1__4[[#This Row],[Days of Stay]]&lt;20,"Med",Healthcare_Data_v1__4[[#This Row],[Days of Stay]]&lt;=30,"High")</f>
        <v>Med</v>
      </c>
      <c r="T9315" t="str">
        <f>CONCATENATE(Healthcare_Data_v1__4[[#This Row],[Medical Condition]],Healthcare_Data_v1__4[[#This Row],[Duration]])</f>
        <v>AsthmaMed</v>
      </c>
      <c r="U9315">
        <f>MONTH(Healthcare_Data_v1__4[[#This Row],[Date of Admission]])</f>
        <v>3</v>
      </c>
      <c r="V9315">
        <f>YEAR(Healthcare_Data_v1__4[[#This Row],[Date of Admission]])</f>
        <v>2020</v>
      </c>
      <c r="W9315">
        <f>DAY(Healthcare_Data_v1__4[[#This Row],[Date of Admission]])</f>
        <v>20</v>
      </c>
    </row>
    <row r="9316" spans="1:23" x14ac:dyDescent="0.3">
      <c r="A9316" t="s">
        <v>26023</v>
      </c>
      <c r="B9316">
        <v>85</v>
      </c>
      <c r="C9316" t="s">
        <v>3</v>
      </c>
      <c r="D9316" t="s">
        <v>15</v>
      </c>
      <c r="E9316" t="s">
        <v>20</v>
      </c>
      <c r="F9316" t="s">
        <v>4</v>
      </c>
      <c r="G9316" s="1">
        <v>43996</v>
      </c>
      <c r="H9316" t="s">
        <v>16890</v>
      </c>
      <c r="I9316" t="s">
        <v>16891</v>
      </c>
      <c r="J9316">
        <v>3555.4687140000001</v>
      </c>
      <c r="K9316" t="s">
        <v>41</v>
      </c>
      <c r="L9316">
        <v>28898</v>
      </c>
      <c r="M9316">
        <v>489</v>
      </c>
      <c r="N9316" t="s">
        <v>55</v>
      </c>
      <c r="O9316" s="1">
        <v>44021</v>
      </c>
      <c r="P9316" t="s">
        <v>43</v>
      </c>
      <c r="Q9316" t="s">
        <v>57</v>
      </c>
      <c r="R9316">
        <f>Healthcare_Data_v1__4[[#This Row],[Discharge Date]]-Healthcare_Data_v1__4[[#This Row],[Date of Admission]]</f>
        <v>25</v>
      </c>
      <c r="S9316" t="str" cm="1">
        <f t="array" ref="S9316">_xlfn.IFS( Healthcare_Data_v1__4[[#This Row],[Days of Stay]]&lt;10,"Low",Healthcare_Data_v1__4[[#This Row],[Days of Stay]]&lt;20,"Med",Healthcare_Data_v1__4[[#This Row],[Days of Stay]]&lt;=30,"High")</f>
        <v>High</v>
      </c>
      <c r="T9316" t="str">
        <f>CONCATENATE(Healthcare_Data_v1__4[[#This Row],[Medical Condition]],Healthcare_Data_v1__4[[#This Row],[Duration]])</f>
        <v>DiabetesHigh</v>
      </c>
      <c r="U9316">
        <f>MONTH(Healthcare_Data_v1__4[[#This Row],[Date of Admission]])</f>
        <v>6</v>
      </c>
      <c r="V9316">
        <f>YEAR(Healthcare_Data_v1__4[[#This Row],[Date of Admission]])</f>
        <v>2020</v>
      </c>
      <c r="W9316">
        <f>DAY(Healthcare_Data_v1__4[[#This Row],[Date of Admission]])</f>
        <v>14</v>
      </c>
    </row>
    <row r="9317" spans="1:23" x14ac:dyDescent="0.3">
      <c r="A9317" t="s">
        <v>26024</v>
      </c>
      <c r="B9317">
        <v>29</v>
      </c>
      <c r="C9317" t="s">
        <v>5</v>
      </c>
      <c r="D9317" t="s">
        <v>15</v>
      </c>
      <c r="E9317" t="s">
        <v>28</v>
      </c>
      <c r="F9317" t="s">
        <v>7</v>
      </c>
      <c r="G9317" s="1">
        <v>44540</v>
      </c>
      <c r="H9317" t="s">
        <v>4600</v>
      </c>
      <c r="I9317" t="s">
        <v>9326</v>
      </c>
      <c r="J9317">
        <v>3555.42011</v>
      </c>
      <c r="K9317" t="s">
        <v>47</v>
      </c>
      <c r="L9317">
        <v>6385</v>
      </c>
      <c r="M9317">
        <v>450</v>
      </c>
      <c r="N9317" t="s">
        <v>42</v>
      </c>
      <c r="O9317" s="1">
        <v>44553</v>
      </c>
      <c r="P9317" t="s">
        <v>56</v>
      </c>
      <c r="Q9317" t="s">
        <v>50</v>
      </c>
      <c r="R9317">
        <f>Healthcare_Data_v1__4[[#This Row],[Discharge Date]]-Healthcare_Data_v1__4[[#This Row],[Date of Admission]]</f>
        <v>13</v>
      </c>
      <c r="S9317" t="str" cm="1">
        <f t="array" ref="S9317">_xlfn.IFS( Healthcare_Data_v1__4[[#This Row],[Days of Stay]]&lt;10,"Low",Healthcare_Data_v1__4[[#This Row],[Days of Stay]]&lt;20,"Med",Healthcare_Data_v1__4[[#This Row],[Days of Stay]]&lt;=30,"High")</f>
        <v>Med</v>
      </c>
      <c r="T9317" t="str">
        <f>CONCATENATE(Healthcare_Data_v1__4[[#This Row],[Medical Condition]],Healthcare_Data_v1__4[[#This Row],[Duration]])</f>
        <v>ObesityMed</v>
      </c>
      <c r="U9317">
        <f>MONTH(Healthcare_Data_v1__4[[#This Row],[Date of Admission]])</f>
        <v>12</v>
      </c>
      <c r="V9317">
        <f>YEAR(Healthcare_Data_v1__4[[#This Row],[Date of Admission]])</f>
        <v>2021</v>
      </c>
      <c r="W9317">
        <f>DAY(Healthcare_Data_v1__4[[#This Row],[Date of Admission]])</f>
        <v>10</v>
      </c>
    </row>
    <row r="9318" spans="1:23" x14ac:dyDescent="0.3">
      <c r="A9318" t="s">
        <v>13333</v>
      </c>
      <c r="B9318">
        <v>79</v>
      </c>
      <c r="C9318" t="s">
        <v>3</v>
      </c>
      <c r="D9318" t="s">
        <v>16</v>
      </c>
      <c r="E9318" t="s">
        <v>21</v>
      </c>
      <c r="F9318" t="s">
        <v>6</v>
      </c>
      <c r="G9318" s="1">
        <v>44584</v>
      </c>
      <c r="H9318" t="s">
        <v>16892</v>
      </c>
      <c r="I9318" t="s">
        <v>1135</v>
      </c>
      <c r="J9318">
        <v>3549.4924700000001</v>
      </c>
      <c r="K9318" t="s">
        <v>41</v>
      </c>
      <c r="L9318">
        <v>1582</v>
      </c>
      <c r="M9318">
        <v>251</v>
      </c>
      <c r="N9318" t="s">
        <v>55</v>
      </c>
      <c r="O9318" s="1">
        <v>44599</v>
      </c>
      <c r="P9318" t="s">
        <v>60</v>
      </c>
      <c r="Q9318" t="s">
        <v>50</v>
      </c>
      <c r="R9318">
        <f>Healthcare_Data_v1__4[[#This Row],[Discharge Date]]-Healthcare_Data_v1__4[[#This Row],[Date of Admission]]</f>
        <v>15</v>
      </c>
      <c r="S9318" t="str" cm="1">
        <f t="array" ref="S9318">_xlfn.IFS( Healthcare_Data_v1__4[[#This Row],[Days of Stay]]&lt;10,"Low",Healthcare_Data_v1__4[[#This Row],[Days of Stay]]&lt;20,"Med",Healthcare_Data_v1__4[[#This Row],[Days of Stay]]&lt;=30,"High")</f>
        <v>Med</v>
      </c>
      <c r="T9318" t="str">
        <f>CONCATENATE(Healthcare_Data_v1__4[[#This Row],[Medical Condition]],Healthcare_Data_v1__4[[#This Row],[Duration]])</f>
        <v>AsthmaMed</v>
      </c>
      <c r="U9318">
        <f>MONTH(Healthcare_Data_v1__4[[#This Row],[Date of Admission]])</f>
        <v>1</v>
      </c>
      <c r="V9318">
        <f>YEAR(Healthcare_Data_v1__4[[#This Row],[Date of Admission]])</f>
        <v>2022</v>
      </c>
      <c r="W9318">
        <f>DAY(Healthcare_Data_v1__4[[#This Row],[Date of Admission]])</f>
        <v>23</v>
      </c>
    </row>
    <row r="9319" spans="1:23" x14ac:dyDescent="0.3">
      <c r="A9319" t="s">
        <v>26025</v>
      </c>
      <c r="B9319">
        <v>28</v>
      </c>
      <c r="C9319" t="s">
        <v>5</v>
      </c>
      <c r="D9319" t="s">
        <v>15</v>
      </c>
      <c r="E9319" t="s">
        <v>21</v>
      </c>
      <c r="F9319" t="s">
        <v>11</v>
      </c>
      <c r="G9319" s="1">
        <v>43453</v>
      </c>
      <c r="H9319" t="s">
        <v>16893</v>
      </c>
      <c r="I9319" t="s">
        <v>16894</v>
      </c>
      <c r="J9319">
        <v>3548.8926240000001</v>
      </c>
      <c r="K9319" t="s">
        <v>63</v>
      </c>
      <c r="L9319">
        <v>34594</v>
      </c>
      <c r="M9319">
        <v>336</v>
      </c>
      <c r="N9319" t="s">
        <v>55</v>
      </c>
      <c r="O9319" s="1">
        <v>43468</v>
      </c>
      <c r="P9319" t="s">
        <v>60</v>
      </c>
      <c r="Q9319" t="s">
        <v>50</v>
      </c>
      <c r="R9319">
        <f>Healthcare_Data_v1__4[[#This Row],[Discharge Date]]-Healthcare_Data_v1__4[[#This Row],[Date of Admission]]</f>
        <v>15</v>
      </c>
      <c r="S9319" t="str" cm="1">
        <f t="array" ref="S9319">_xlfn.IFS( Healthcare_Data_v1__4[[#This Row],[Days of Stay]]&lt;10,"Low",Healthcare_Data_v1__4[[#This Row],[Days of Stay]]&lt;20,"Med",Healthcare_Data_v1__4[[#This Row],[Days of Stay]]&lt;=30,"High")</f>
        <v>Med</v>
      </c>
      <c r="T9319" t="str">
        <f>CONCATENATE(Healthcare_Data_v1__4[[#This Row],[Medical Condition]],Healthcare_Data_v1__4[[#This Row],[Duration]])</f>
        <v>CancerMed</v>
      </c>
      <c r="U9319">
        <f>MONTH(Healthcare_Data_v1__4[[#This Row],[Date of Admission]])</f>
        <v>12</v>
      </c>
      <c r="V9319">
        <f>YEAR(Healthcare_Data_v1__4[[#This Row],[Date of Admission]])</f>
        <v>2018</v>
      </c>
      <c r="W9319">
        <f>DAY(Healthcare_Data_v1__4[[#This Row],[Date of Admission]])</f>
        <v>19</v>
      </c>
    </row>
    <row r="9320" spans="1:23" x14ac:dyDescent="0.3">
      <c r="A9320" t="s">
        <v>26026</v>
      </c>
      <c r="B9320">
        <v>63</v>
      </c>
      <c r="C9320" t="s">
        <v>3</v>
      </c>
      <c r="D9320" t="s">
        <v>15</v>
      </c>
      <c r="E9320" t="s">
        <v>25</v>
      </c>
      <c r="F9320" t="s">
        <v>10</v>
      </c>
      <c r="G9320" s="1">
        <v>44961</v>
      </c>
      <c r="H9320" t="s">
        <v>16895</v>
      </c>
      <c r="I9320" t="s">
        <v>16896</v>
      </c>
      <c r="J9320">
        <v>3546.095413</v>
      </c>
      <c r="K9320" t="s">
        <v>41</v>
      </c>
      <c r="L9320">
        <v>20326</v>
      </c>
      <c r="M9320">
        <v>317</v>
      </c>
      <c r="N9320" t="s">
        <v>42</v>
      </c>
      <c r="O9320" s="1">
        <v>44981</v>
      </c>
      <c r="P9320" t="s">
        <v>49</v>
      </c>
      <c r="Q9320" t="s">
        <v>50</v>
      </c>
      <c r="R9320">
        <f>Healthcare_Data_v1__4[[#This Row],[Discharge Date]]-Healthcare_Data_v1__4[[#This Row],[Date of Admission]]</f>
        <v>20</v>
      </c>
      <c r="S9320" t="str" cm="1">
        <f t="array" ref="S9320">_xlfn.IFS( Healthcare_Data_v1__4[[#This Row],[Days of Stay]]&lt;10,"Low",Healthcare_Data_v1__4[[#This Row],[Days of Stay]]&lt;20,"Med",Healthcare_Data_v1__4[[#This Row],[Days of Stay]]&lt;=30,"High")</f>
        <v>High</v>
      </c>
      <c r="T9320" t="str">
        <f>CONCATENATE(Healthcare_Data_v1__4[[#This Row],[Medical Condition]],Healthcare_Data_v1__4[[#This Row],[Duration]])</f>
        <v>HypertensionHigh</v>
      </c>
      <c r="U9320">
        <f>MONTH(Healthcare_Data_v1__4[[#This Row],[Date of Admission]])</f>
        <v>2</v>
      </c>
      <c r="V9320">
        <f>YEAR(Healthcare_Data_v1__4[[#This Row],[Date of Admission]])</f>
        <v>2023</v>
      </c>
      <c r="W9320">
        <f>DAY(Healthcare_Data_v1__4[[#This Row],[Date of Admission]])</f>
        <v>4</v>
      </c>
    </row>
    <row r="9321" spans="1:23" x14ac:dyDescent="0.3">
      <c r="A9321" t="s">
        <v>25216</v>
      </c>
      <c r="B9321">
        <v>34</v>
      </c>
      <c r="C9321" t="s">
        <v>5</v>
      </c>
      <c r="D9321" t="s">
        <v>16</v>
      </c>
      <c r="E9321" t="s">
        <v>21</v>
      </c>
      <c r="F9321" t="s">
        <v>10</v>
      </c>
      <c r="G9321" s="1">
        <v>44849</v>
      </c>
      <c r="H9321" t="s">
        <v>16897</v>
      </c>
      <c r="I9321" t="s">
        <v>16898</v>
      </c>
      <c r="J9321">
        <v>3543.3999359999998</v>
      </c>
      <c r="K9321" t="s">
        <v>47</v>
      </c>
      <c r="L9321">
        <v>25924</v>
      </c>
      <c r="M9321">
        <v>380</v>
      </c>
      <c r="N9321" t="s">
        <v>48</v>
      </c>
      <c r="O9321" s="1">
        <v>44866</v>
      </c>
      <c r="P9321" t="s">
        <v>85</v>
      </c>
      <c r="Q9321" t="s">
        <v>50</v>
      </c>
      <c r="R9321">
        <f>Healthcare_Data_v1__4[[#This Row],[Discharge Date]]-Healthcare_Data_v1__4[[#This Row],[Date of Admission]]</f>
        <v>17</v>
      </c>
      <c r="S9321" t="str" cm="1">
        <f t="array" ref="S9321">_xlfn.IFS( Healthcare_Data_v1__4[[#This Row],[Days of Stay]]&lt;10,"Low",Healthcare_Data_v1__4[[#This Row],[Days of Stay]]&lt;20,"Med",Healthcare_Data_v1__4[[#This Row],[Days of Stay]]&lt;=30,"High")</f>
        <v>Med</v>
      </c>
      <c r="T9321" t="str">
        <f>CONCATENATE(Healthcare_Data_v1__4[[#This Row],[Medical Condition]],Healthcare_Data_v1__4[[#This Row],[Duration]])</f>
        <v>HypertensionMed</v>
      </c>
      <c r="U9321">
        <f>MONTH(Healthcare_Data_v1__4[[#This Row],[Date of Admission]])</f>
        <v>10</v>
      </c>
      <c r="V9321">
        <f>YEAR(Healthcare_Data_v1__4[[#This Row],[Date of Admission]])</f>
        <v>2022</v>
      </c>
      <c r="W9321">
        <f>DAY(Healthcare_Data_v1__4[[#This Row],[Date of Admission]])</f>
        <v>15</v>
      </c>
    </row>
    <row r="9322" spans="1:23" x14ac:dyDescent="0.3">
      <c r="A9322" t="s">
        <v>26027</v>
      </c>
      <c r="B9322">
        <v>69</v>
      </c>
      <c r="C9322" t="s">
        <v>3</v>
      </c>
      <c r="D9322" t="s">
        <v>15</v>
      </c>
      <c r="E9322" t="s">
        <v>19</v>
      </c>
      <c r="F9322" t="s">
        <v>9</v>
      </c>
      <c r="G9322" s="1">
        <v>44009</v>
      </c>
      <c r="H9322" t="s">
        <v>16899</v>
      </c>
      <c r="I9322" t="s">
        <v>16900</v>
      </c>
      <c r="J9322">
        <v>3537.787808</v>
      </c>
      <c r="K9322" t="s">
        <v>41</v>
      </c>
      <c r="L9322">
        <v>18151</v>
      </c>
      <c r="M9322">
        <v>196</v>
      </c>
      <c r="N9322" t="s">
        <v>42</v>
      </c>
      <c r="O9322" s="1">
        <v>44011</v>
      </c>
      <c r="P9322" t="s">
        <v>56</v>
      </c>
      <c r="Q9322" t="s">
        <v>57</v>
      </c>
      <c r="R9322">
        <f>Healthcare_Data_v1__4[[#This Row],[Discharge Date]]-Healthcare_Data_v1__4[[#This Row],[Date of Admission]]</f>
        <v>2</v>
      </c>
      <c r="S9322" t="str" cm="1">
        <f t="array" ref="S9322">_xlfn.IFS( Healthcare_Data_v1__4[[#This Row],[Days of Stay]]&lt;10,"Low",Healthcare_Data_v1__4[[#This Row],[Days of Stay]]&lt;20,"Med",Healthcare_Data_v1__4[[#This Row],[Days of Stay]]&lt;=30,"High")</f>
        <v>Low</v>
      </c>
      <c r="T9322" t="str">
        <f>CONCATENATE(Healthcare_Data_v1__4[[#This Row],[Medical Condition]],Healthcare_Data_v1__4[[#This Row],[Duration]])</f>
        <v>ArthritisLow</v>
      </c>
      <c r="U9322">
        <f>MONTH(Healthcare_Data_v1__4[[#This Row],[Date of Admission]])</f>
        <v>6</v>
      </c>
      <c r="V9322">
        <f>YEAR(Healthcare_Data_v1__4[[#This Row],[Date of Admission]])</f>
        <v>2020</v>
      </c>
      <c r="W9322">
        <f>DAY(Healthcare_Data_v1__4[[#This Row],[Date of Admission]])</f>
        <v>27</v>
      </c>
    </row>
    <row r="9323" spans="1:23" x14ac:dyDescent="0.3">
      <c r="A9323" t="s">
        <v>26028</v>
      </c>
      <c r="B9323">
        <v>18</v>
      </c>
      <c r="C9323" t="s">
        <v>12</v>
      </c>
      <c r="D9323" t="s">
        <v>16</v>
      </c>
      <c r="E9323" t="s">
        <v>22</v>
      </c>
      <c r="F9323" t="s">
        <v>4</v>
      </c>
      <c r="G9323" s="1">
        <v>44815</v>
      </c>
      <c r="H9323" t="s">
        <v>16662</v>
      </c>
      <c r="I9323" t="s">
        <v>16901</v>
      </c>
      <c r="J9323">
        <v>3535.7177120000001</v>
      </c>
      <c r="K9323" t="s">
        <v>63</v>
      </c>
      <c r="L9323">
        <v>5943</v>
      </c>
      <c r="M9323">
        <v>449</v>
      </c>
      <c r="N9323" t="s">
        <v>55</v>
      </c>
      <c r="O9323" s="1">
        <v>44824</v>
      </c>
      <c r="P9323" t="s">
        <v>56</v>
      </c>
      <c r="Q9323" t="s">
        <v>44</v>
      </c>
      <c r="R9323">
        <f>Healthcare_Data_v1__4[[#This Row],[Discharge Date]]-Healthcare_Data_v1__4[[#This Row],[Date of Admission]]</f>
        <v>9</v>
      </c>
      <c r="S9323" t="str" cm="1">
        <f t="array" ref="S9323">_xlfn.IFS( Healthcare_Data_v1__4[[#This Row],[Days of Stay]]&lt;10,"Low",Healthcare_Data_v1__4[[#This Row],[Days of Stay]]&lt;20,"Med",Healthcare_Data_v1__4[[#This Row],[Days of Stay]]&lt;=30,"High")</f>
        <v>Low</v>
      </c>
      <c r="T9323" t="str">
        <f>CONCATENATE(Healthcare_Data_v1__4[[#This Row],[Medical Condition]],Healthcare_Data_v1__4[[#This Row],[Duration]])</f>
        <v>DiabetesLow</v>
      </c>
      <c r="U9323">
        <f>MONTH(Healthcare_Data_v1__4[[#This Row],[Date of Admission]])</f>
        <v>9</v>
      </c>
      <c r="V9323">
        <f>YEAR(Healthcare_Data_v1__4[[#This Row],[Date of Admission]])</f>
        <v>2022</v>
      </c>
      <c r="W9323">
        <f>DAY(Healthcare_Data_v1__4[[#This Row],[Date of Admission]])</f>
        <v>11</v>
      </c>
    </row>
    <row r="9324" spans="1:23" x14ac:dyDescent="0.3">
      <c r="A9324" t="s">
        <v>1768</v>
      </c>
      <c r="B9324">
        <v>67</v>
      </c>
      <c r="C9324" t="s">
        <v>3</v>
      </c>
      <c r="D9324" t="s">
        <v>16</v>
      </c>
      <c r="E9324" t="s">
        <v>21</v>
      </c>
      <c r="F9324" t="s">
        <v>10</v>
      </c>
      <c r="G9324" s="1">
        <v>44771</v>
      </c>
      <c r="H9324" t="s">
        <v>16902</v>
      </c>
      <c r="I9324" t="s">
        <v>16903</v>
      </c>
      <c r="J9324">
        <v>3533.4084560000001</v>
      </c>
      <c r="K9324" t="s">
        <v>41</v>
      </c>
      <c r="L9324">
        <v>17526</v>
      </c>
      <c r="M9324">
        <v>231</v>
      </c>
      <c r="N9324" t="s">
        <v>42</v>
      </c>
      <c r="O9324" s="1">
        <v>44786</v>
      </c>
      <c r="P9324" t="s">
        <v>43</v>
      </c>
      <c r="Q9324" t="s">
        <v>50</v>
      </c>
      <c r="R9324">
        <f>Healthcare_Data_v1__4[[#This Row],[Discharge Date]]-Healthcare_Data_v1__4[[#This Row],[Date of Admission]]</f>
        <v>15</v>
      </c>
      <c r="S9324" t="str" cm="1">
        <f t="array" ref="S9324">_xlfn.IFS( Healthcare_Data_v1__4[[#This Row],[Days of Stay]]&lt;10,"Low",Healthcare_Data_v1__4[[#This Row],[Days of Stay]]&lt;20,"Med",Healthcare_Data_v1__4[[#This Row],[Days of Stay]]&lt;=30,"High")</f>
        <v>Med</v>
      </c>
      <c r="T9324" t="str">
        <f>CONCATENATE(Healthcare_Data_v1__4[[#This Row],[Medical Condition]],Healthcare_Data_v1__4[[#This Row],[Duration]])</f>
        <v>HypertensionMed</v>
      </c>
      <c r="U9324">
        <f>MONTH(Healthcare_Data_v1__4[[#This Row],[Date of Admission]])</f>
        <v>7</v>
      </c>
      <c r="V9324">
        <f>YEAR(Healthcare_Data_v1__4[[#This Row],[Date of Admission]])</f>
        <v>2022</v>
      </c>
      <c r="W9324">
        <f>DAY(Healthcare_Data_v1__4[[#This Row],[Date of Admission]])</f>
        <v>29</v>
      </c>
    </row>
    <row r="9325" spans="1:23" x14ac:dyDescent="0.3">
      <c r="A9325" t="s">
        <v>26029</v>
      </c>
      <c r="B9325">
        <v>82</v>
      </c>
      <c r="C9325" t="s">
        <v>3</v>
      </c>
      <c r="D9325" t="s">
        <v>16</v>
      </c>
      <c r="E9325" t="s">
        <v>20</v>
      </c>
      <c r="F9325" t="s">
        <v>10</v>
      </c>
      <c r="G9325" s="1">
        <v>43787</v>
      </c>
      <c r="H9325" t="s">
        <v>16904</v>
      </c>
      <c r="I9325" t="s">
        <v>16905</v>
      </c>
      <c r="J9325">
        <v>3532.0896189999999</v>
      </c>
      <c r="K9325" t="s">
        <v>41</v>
      </c>
      <c r="L9325">
        <v>11409</v>
      </c>
      <c r="M9325">
        <v>342</v>
      </c>
      <c r="N9325" t="s">
        <v>42</v>
      </c>
      <c r="O9325" s="1">
        <v>43810</v>
      </c>
      <c r="P9325" t="s">
        <v>85</v>
      </c>
      <c r="Q9325" t="s">
        <v>44</v>
      </c>
      <c r="R9325">
        <f>Healthcare_Data_v1__4[[#This Row],[Discharge Date]]-Healthcare_Data_v1__4[[#This Row],[Date of Admission]]</f>
        <v>23</v>
      </c>
      <c r="S9325" t="str" cm="1">
        <f t="array" ref="S9325">_xlfn.IFS( Healthcare_Data_v1__4[[#This Row],[Days of Stay]]&lt;10,"Low",Healthcare_Data_v1__4[[#This Row],[Days of Stay]]&lt;20,"Med",Healthcare_Data_v1__4[[#This Row],[Days of Stay]]&lt;=30,"High")</f>
        <v>High</v>
      </c>
      <c r="T9325" t="str">
        <f>CONCATENATE(Healthcare_Data_v1__4[[#This Row],[Medical Condition]],Healthcare_Data_v1__4[[#This Row],[Duration]])</f>
        <v>HypertensionHigh</v>
      </c>
      <c r="U9325">
        <f>MONTH(Healthcare_Data_v1__4[[#This Row],[Date of Admission]])</f>
        <v>11</v>
      </c>
      <c r="V9325">
        <f>YEAR(Healthcare_Data_v1__4[[#This Row],[Date of Admission]])</f>
        <v>2019</v>
      </c>
      <c r="W9325">
        <f>DAY(Healthcare_Data_v1__4[[#This Row],[Date of Admission]])</f>
        <v>18</v>
      </c>
    </row>
    <row r="9326" spans="1:23" x14ac:dyDescent="0.3">
      <c r="A9326" t="s">
        <v>26030</v>
      </c>
      <c r="B9326">
        <v>45</v>
      </c>
      <c r="C9326" t="s">
        <v>8</v>
      </c>
      <c r="D9326" t="s">
        <v>16</v>
      </c>
      <c r="E9326" t="s">
        <v>20</v>
      </c>
      <c r="F9326" t="s">
        <v>10</v>
      </c>
      <c r="G9326" s="1">
        <v>43479</v>
      </c>
      <c r="H9326" t="s">
        <v>8990</v>
      </c>
      <c r="I9326" t="s">
        <v>16906</v>
      </c>
      <c r="J9326">
        <v>3531.9680560000002</v>
      </c>
      <c r="K9326" t="s">
        <v>66</v>
      </c>
      <c r="L9326">
        <v>32516</v>
      </c>
      <c r="M9326">
        <v>220</v>
      </c>
      <c r="N9326" t="s">
        <v>48</v>
      </c>
      <c r="O9326" s="1">
        <v>43500</v>
      </c>
      <c r="P9326" t="s">
        <v>85</v>
      </c>
      <c r="Q9326" t="s">
        <v>44</v>
      </c>
      <c r="R9326">
        <f>Healthcare_Data_v1__4[[#This Row],[Discharge Date]]-Healthcare_Data_v1__4[[#This Row],[Date of Admission]]</f>
        <v>21</v>
      </c>
      <c r="S9326" t="str" cm="1">
        <f t="array" ref="S9326">_xlfn.IFS( Healthcare_Data_v1__4[[#This Row],[Days of Stay]]&lt;10,"Low",Healthcare_Data_v1__4[[#This Row],[Days of Stay]]&lt;20,"Med",Healthcare_Data_v1__4[[#This Row],[Days of Stay]]&lt;=30,"High")</f>
        <v>High</v>
      </c>
      <c r="T9326" t="str">
        <f>CONCATENATE(Healthcare_Data_v1__4[[#This Row],[Medical Condition]],Healthcare_Data_v1__4[[#This Row],[Duration]])</f>
        <v>HypertensionHigh</v>
      </c>
      <c r="U9326">
        <f>MONTH(Healthcare_Data_v1__4[[#This Row],[Date of Admission]])</f>
        <v>1</v>
      </c>
      <c r="V9326">
        <f>YEAR(Healthcare_Data_v1__4[[#This Row],[Date of Admission]])</f>
        <v>2019</v>
      </c>
      <c r="W9326">
        <f>DAY(Healthcare_Data_v1__4[[#This Row],[Date of Admission]])</f>
        <v>14</v>
      </c>
    </row>
    <row r="9327" spans="1:23" x14ac:dyDescent="0.3">
      <c r="A9327" t="s">
        <v>26031</v>
      </c>
      <c r="B9327">
        <v>42</v>
      </c>
      <c r="C9327" t="s">
        <v>8</v>
      </c>
      <c r="D9327" t="s">
        <v>15</v>
      </c>
      <c r="E9327" t="s">
        <v>28</v>
      </c>
      <c r="F9327" t="s">
        <v>7</v>
      </c>
      <c r="G9327" s="1">
        <v>43887</v>
      </c>
      <c r="H9327" t="s">
        <v>16397</v>
      </c>
      <c r="I9327" t="s">
        <v>16907</v>
      </c>
      <c r="J9327">
        <v>3531.4361290000002</v>
      </c>
      <c r="K9327" t="s">
        <v>41</v>
      </c>
      <c r="L9327">
        <v>16453</v>
      </c>
      <c r="M9327">
        <v>225</v>
      </c>
      <c r="N9327" t="s">
        <v>42</v>
      </c>
      <c r="O9327" s="1">
        <v>43896</v>
      </c>
      <c r="P9327" t="s">
        <v>85</v>
      </c>
      <c r="Q9327" t="s">
        <v>44</v>
      </c>
      <c r="R9327">
        <f>Healthcare_Data_v1__4[[#This Row],[Discharge Date]]-Healthcare_Data_v1__4[[#This Row],[Date of Admission]]</f>
        <v>9</v>
      </c>
      <c r="S9327" t="str" cm="1">
        <f t="array" ref="S9327">_xlfn.IFS( Healthcare_Data_v1__4[[#This Row],[Days of Stay]]&lt;10,"Low",Healthcare_Data_v1__4[[#This Row],[Days of Stay]]&lt;20,"Med",Healthcare_Data_v1__4[[#This Row],[Days of Stay]]&lt;=30,"High")</f>
        <v>Low</v>
      </c>
      <c r="T9327" t="str">
        <f>CONCATENATE(Healthcare_Data_v1__4[[#This Row],[Medical Condition]],Healthcare_Data_v1__4[[#This Row],[Duration]])</f>
        <v>ObesityLow</v>
      </c>
      <c r="U9327">
        <f>MONTH(Healthcare_Data_v1__4[[#This Row],[Date of Admission]])</f>
        <v>2</v>
      </c>
      <c r="V9327">
        <f>YEAR(Healthcare_Data_v1__4[[#This Row],[Date of Admission]])</f>
        <v>2020</v>
      </c>
      <c r="W9327">
        <f>DAY(Healthcare_Data_v1__4[[#This Row],[Date of Admission]])</f>
        <v>26</v>
      </c>
    </row>
    <row r="9328" spans="1:23" x14ac:dyDescent="0.3">
      <c r="A9328" t="s">
        <v>23751</v>
      </c>
      <c r="B9328">
        <v>72</v>
      </c>
      <c r="C9328" t="s">
        <v>3</v>
      </c>
      <c r="D9328" t="s">
        <v>16</v>
      </c>
      <c r="E9328" t="s">
        <v>22</v>
      </c>
      <c r="F9328" t="s">
        <v>9</v>
      </c>
      <c r="G9328" s="1">
        <v>45062</v>
      </c>
      <c r="H9328" t="s">
        <v>16908</v>
      </c>
      <c r="I9328" t="s">
        <v>16909</v>
      </c>
      <c r="J9328">
        <v>3530.1704</v>
      </c>
      <c r="K9328" t="s">
        <v>41</v>
      </c>
      <c r="L9328">
        <v>16083</v>
      </c>
      <c r="M9328">
        <v>155</v>
      </c>
      <c r="N9328" t="s">
        <v>55</v>
      </c>
      <c r="O9328" s="1">
        <v>45066</v>
      </c>
      <c r="P9328" t="s">
        <v>43</v>
      </c>
      <c r="Q9328" t="s">
        <v>44</v>
      </c>
      <c r="R9328">
        <f>Healthcare_Data_v1__4[[#This Row],[Discharge Date]]-Healthcare_Data_v1__4[[#This Row],[Date of Admission]]</f>
        <v>4</v>
      </c>
      <c r="S9328" t="str" cm="1">
        <f t="array" ref="S9328">_xlfn.IFS( Healthcare_Data_v1__4[[#This Row],[Days of Stay]]&lt;10,"Low",Healthcare_Data_v1__4[[#This Row],[Days of Stay]]&lt;20,"Med",Healthcare_Data_v1__4[[#This Row],[Days of Stay]]&lt;=30,"High")</f>
        <v>Low</v>
      </c>
      <c r="T9328" t="str">
        <f>CONCATENATE(Healthcare_Data_v1__4[[#This Row],[Medical Condition]],Healthcare_Data_v1__4[[#This Row],[Duration]])</f>
        <v>ArthritisLow</v>
      </c>
      <c r="U9328">
        <f>MONTH(Healthcare_Data_v1__4[[#This Row],[Date of Admission]])</f>
        <v>5</v>
      </c>
      <c r="V9328">
        <f>YEAR(Healthcare_Data_v1__4[[#This Row],[Date of Admission]])</f>
        <v>2023</v>
      </c>
      <c r="W9328">
        <f>DAY(Healthcare_Data_v1__4[[#This Row],[Date of Admission]])</f>
        <v>16</v>
      </c>
    </row>
    <row r="9329" spans="1:23" x14ac:dyDescent="0.3">
      <c r="A9329" t="s">
        <v>26032</v>
      </c>
      <c r="B9329">
        <v>83</v>
      </c>
      <c r="C9329" t="s">
        <v>3</v>
      </c>
      <c r="D9329" t="s">
        <v>15</v>
      </c>
      <c r="E9329" t="s">
        <v>21</v>
      </c>
      <c r="F9329" t="s">
        <v>4</v>
      </c>
      <c r="G9329" s="1">
        <v>45032</v>
      </c>
      <c r="H9329" t="s">
        <v>16910</v>
      </c>
      <c r="I9329" t="s">
        <v>5697</v>
      </c>
      <c r="J9329">
        <v>3528.5168290000001</v>
      </c>
      <c r="K9329" t="s">
        <v>41</v>
      </c>
      <c r="L9329">
        <v>1539</v>
      </c>
      <c r="M9329">
        <v>210</v>
      </c>
      <c r="N9329" t="s">
        <v>55</v>
      </c>
      <c r="O9329" s="1">
        <v>45060</v>
      </c>
      <c r="P9329" t="s">
        <v>85</v>
      </c>
      <c r="Q9329" t="s">
        <v>57</v>
      </c>
      <c r="R9329">
        <f>Healthcare_Data_v1__4[[#This Row],[Discharge Date]]-Healthcare_Data_v1__4[[#This Row],[Date of Admission]]</f>
        <v>28</v>
      </c>
      <c r="S9329" t="str" cm="1">
        <f t="array" ref="S9329">_xlfn.IFS( Healthcare_Data_v1__4[[#This Row],[Days of Stay]]&lt;10,"Low",Healthcare_Data_v1__4[[#This Row],[Days of Stay]]&lt;20,"Med",Healthcare_Data_v1__4[[#This Row],[Days of Stay]]&lt;=30,"High")</f>
        <v>High</v>
      </c>
      <c r="T9329" t="str">
        <f>CONCATENATE(Healthcare_Data_v1__4[[#This Row],[Medical Condition]],Healthcare_Data_v1__4[[#This Row],[Duration]])</f>
        <v>DiabetesHigh</v>
      </c>
      <c r="U9329">
        <f>MONTH(Healthcare_Data_v1__4[[#This Row],[Date of Admission]])</f>
        <v>4</v>
      </c>
      <c r="V9329">
        <f>YEAR(Healthcare_Data_v1__4[[#This Row],[Date of Admission]])</f>
        <v>2023</v>
      </c>
      <c r="W9329">
        <f>DAY(Healthcare_Data_v1__4[[#This Row],[Date of Admission]])</f>
        <v>16</v>
      </c>
    </row>
    <row r="9330" spans="1:23" x14ac:dyDescent="0.3">
      <c r="A9330" t="s">
        <v>9650</v>
      </c>
      <c r="B9330">
        <v>66</v>
      </c>
      <c r="C9330" t="s">
        <v>3</v>
      </c>
      <c r="D9330" t="s">
        <v>16</v>
      </c>
      <c r="E9330" t="s">
        <v>22</v>
      </c>
      <c r="F9330" t="s">
        <v>9</v>
      </c>
      <c r="G9330" s="1">
        <v>44022</v>
      </c>
      <c r="H9330" t="s">
        <v>16911</v>
      </c>
      <c r="I9330" t="s">
        <v>16912</v>
      </c>
      <c r="J9330">
        <v>3520.2282700000001</v>
      </c>
      <c r="K9330" t="s">
        <v>41</v>
      </c>
      <c r="L9330">
        <v>18972</v>
      </c>
      <c r="M9330">
        <v>362</v>
      </c>
      <c r="N9330" t="s">
        <v>48</v>
      </c>
      <c r="O9330" s="1">
        <v>44047</v>
      </c>
      <c r="P9330" t="s">
        <v>85</v>
      </c>
      <c r="Q9330" t="s">
        <v>57</v>
      </c>
      <c r="R9330">
        <f>Healthcare_Data_v1__4[[#This Row],[Discharge Date]]-Healthcare_Data_v1__4[[#This Row],[Date of Admission]]</f>
        <v>25</v>
      </c>
      <c r="S9330" t="str" cm="1">
        <f t="array" ref="S9330">_xlfn.IFS( Healthcare_Data_v1__4[[#This Row],[Days of Stay]]&lt;10,"Low",Healthcare_Data_v1__4[[#This Row],[Days of Stay]]&lt;20,"Med",Healthcare_Data_v1__4[[#This Row],[Days of Stay]]&lt;=30,"High")</f>
        <v>High</v>
      </c>
      <c r="T9330" t="str">
        <f>CONCATENATE(Healthcare_Data_v1__4[[#This Row],[Medical Condition]],Healthcare_Data_v1__4[[#This Row],[Duration]])</f>
        <v>ArthritisHigh</v>
      </c>
      <c r="U9330">
        <f>MONTH(Healthcare_Data_v1__4[[#This Row],[Date of Admission]])</f>
        <v>7</v>
      </c>
      <c r="V9330">
        <f>YEAR(Healthcare_Data_v1__4[[#This Row],[Date of Admission]])</f>
        <v>2020</v>
      </c>
      <c r="W9330">
        <f>DAY(Healthcare_Data_v1__4[[#This Row],[Date of Admission]])</f>
        <v>10</v>
      </c>
    </row>
    <row r="9331" spans="1:23" x14ac:dyDescent="0.3">
      <c r="A9331" t="s">
        <v>26033</v>
      </c>
      <c r="B9331">
        <v>43</v>
      </c>
      <c r="C9331" t="s">
        <v>8</v>
      </c>
      <c r="D9331" t="s">
        <v>15</v>
      </c>
      <c r="E9331" t="s">
        <v>22</v>
      </c>
      <c r="F9331" t="s">
        <v>11</v>
      </c>
      <c r="G9331" s="1">
        <v>43513</v>
      </c>
      <c r="H9331" t="s">
        <v>16913</v>
      </c>
      <c r="I9331" t="s">
        <v>16914</v>
      </c>
      <c r="J9331">
        <v>3517.25038</v>
      </c>
      <c r="K9331" t="s">
        <v>41</v>
      </c>
      <c r="L9331">
        <v>55983</v>
      </c>
      <c r="M9331">
        <v>324</v>
      </c>
      <c r="N9331" t="s">
        <v>42</v>
      </c>
      <c r="O9331" s="1">
        <v>43529</v>
      </c>
      <c r="P9331" t="s">
        <v>49</v>
      </c>
      <c r="Q9331" t="s">
        <v>44</v>
      </c>
      <c r="R9331">
        <f>Healthcare_Data_v1__4[[#This Row],[Discharge Date]]-Healthcare_Data_v1__4[[#This Row],[Date of Admission]]</f>
        <v>16</v>
      </c>
      <c r="S9331" t="str" cm="1">
        <f t="array" ref="S9331">_xlfn.IFS( Healthcare_Data_v1__4[[#This Row],[Days of Stay]]&lt;10,"Low",Healthcare_Data_v1__4[[#This Row],[Days of Stay]]&lt;20,"Med",Healthcare_Data_v1__4[[#This Row],[Days of Stay]]&lt;=30,"High")</f>
        <v>Med</v>
      </c>
      <c r="T9331" t="str">
        <f>CONCATENATE(Healthcare_Data_v1__4[[#This Row],[Medical Condition]],Healthcare_Data_v1__4[[#This Row],[Duration]])</f>
        <v>CancerMed</v>
      </c>
      <c r="U9331">
        <f>MONTH(Healthcare_Data_v1__4[[#This Row],[Date of Admission]])</f>
        <v>2</v>
      </c>
      <c r="V9331">
        <f>YEAR(Healthcare_Data_v1__4[[#This Row],[Date of Admission]])</f>
        <v>2019</v>
      </c>
      <c r="W9331">
        <f>DAY(Healthcare_Data_v1__4[[#This Row],[Date of Admission]])</f>
        <v>17</v>
      </c>
    </row>
    <row r="9332" spans="1:23" x14ac:dyDescent="0.3">
      <c r="A9332" t="s">
        <v>26034</v>
      </c>
      <c r="B9332">
        <v>46</v>
      </c>
      <c r="C9332" t="s">
        <v>8</v>
      </c>
      <c r="D9332" t="s">
        <v>15</v>
      </c>
      <c r="E9332" t="s">
        <v>22</v>
      </c>
      <c r="F9332" t="s">
        <v>10</v>
      </c>
      <c r="G9332" s="1">
        <v>44666</v>
      </c>
      <c r="H9332" t="s">
        <v>16915</v>
      </c>
      <c r="I9332" t="s">
        <v>16916</v>
      </c>
      <c r="J9332">
        <v>3515.8285850000002</v>
      </c>
      <c r="K9332" t="s">
        <v>41</v>
      </c>
      <c r="L9332">
        <v>17687</v>
      </c>
      <c r="M9332">
        <v>250</v>
      </c>
      <c r="N9332" t="s">
        <v>42</v>
      </c>
      <c r="O9332" s="1">
        <v>44684</v>
      </c>
      <c r="P9332" t="s">
        <v>56</v>
      </c>
      <c r="Q9332" t="s">
        <v>44</v>
      </c>
      <c r="R9332">
        <f>Healthcare_Data_v1__4[[#This Row],[Discharge Date]]-Healthcare_Data_v1__4[[#This Row],[Date of Admission]]</f>
        <v>18</v>
      </c>
      <c r="S9332" t="str" cm="1">
        <f t="array" ref="S9332">_xlfn.IFS( Healthcare_Data_v1__4[[#This Row],[Days of Stay]]&lt;10,"Low",Healthcare_Data_v1__4[[#This Row],[Days of Stay]]&lt;20,"Med",Healthcare_Data_v1__4[[#This Row],[Days of Stay]]&lt;=30,"High")</f>
        <v>Med</v>
      </c>
      <c r="T9332" t="str">
        <f>CONCATENATE(Healthcare_Data_v1__4[[#This Row],[Medical Condition]],Healthcare_Data_v1__4[[#This Row],[Duration]])</f>
        <v>HypertensionMed</v>
      </c>
      <c r="U9332">
        <f>MONTH(Healthcare_Data_v1__4[[#This Row],[Date of Admission]])</f>
        <v>4</v>
      </c>
      <c r="V9332">
        <f>YEAR(Healthcare_Data_v1__4[[#This Row],[Date of Admission]])</f>
        <v>2022</v>
      </c>
      <c r="W9332">
        <f>DAY(Healthcare_Data_v1__4[[#This Row],[Date of Admission]])</f>
        <v>15</v>
      </c>
    </row>
    <row r="9333" spans="1:23" x14ac:dyDescent="0.3">
      <c r="A9333" t="s">
        <v>26035</v>
      </c>
      <c r="B9333">
        <v>22</v>
      </c>
      <c r="C9333" t="s">
        <v>12</v>
      </c>
      <c r="D9333" t="s">
        <v>16</v>
      </c>
      <c r="E9333" t="s">
        <v>25</v>
      </c>
      <c r="F9333" t="s">
        <v>9</v>
      </c>
      <c r="G9333" s="1">
        <v>44482</v>
      </c>
      <c r="H9333" t="s">
        <v>16917</v>
      </c>
      <c r="I9333" t="s">
        <v>16918</v>
      </c>
      <c r="J9333">
        <v>3513.1817430000001</v>
      </c>
      <c r="K9333" t="s">
        <v>66</v>
      </c>
      <c r="L9333">
        <v>9238</v>
      </c>
      <c r="M9333">
        <v>408</v>
      </c>
      <c r="N9333" t="s">
        <v>48</v>
      </c>
      <c r="O9333" s="1">
        <v>44502</v>
      </c>
      <c r="P9333" t="s">
        <v>85</v>
      </c>
      <c r="Q9333" t="s">
        <v>57</v>
      </c>
      <c r="R9333">
        <f>Healthcare_Data_v1__4[[#This Row],[Discharge Date]]-Healthcare_Data_v1__4[[#This Row],[Date of Admission]]</f>
        <v>20</v>
      </c>
      <c r="S9333" t="str" cm="1">
        <f t="array" ref="S9333">_xlfn.IFS( Healthcare_Data_v1__4[[#This Row],[Days of Stay]]&lt;10,"Low",Healthcare_Data_v1__4[[#This Row],[Days of Stay]]&lt;20,"Med",Healthcare_Data_v1__4[[#This Row],[Days of Stay]]&lt;=30,"High")</f>
        <v>High</v>
      </c>
      <c r="T9333" t="str">
        <f>CONCATENATE(Healthcare_Data_v1__4[[#This Row],[Medical Condition]],Healthcare_Data_v1__4[[#This Row],[Duration]])</f>
        <v>ArthritisHigh</v>
      </c>
      <c r="U9333">
        <f>MONTH(Healthcare_Data_v1__4[[#This Row],[Date of Admission]])</f>
        <v>10</v>
      </c>
      <c r="V9333">
        <f>YEAR(Healthcare_Data_v1__4[[#This Row],[Date of Admission]])</f>
        <v>2021</v>
      </c>
      <c r="W9333">
        <f>DAY(Healthcare_Data_v1__4[[#This Row],[Date of Admission]])</f>
        <v>13</v>
      </c>
    </row>
    <row r="9334" spans="1:23" x14ac:dyDescent="0.3">
      <c r="A9334" t="s">
        <v>26036</v>
      </c>
      <c r="B9334">
        <v>67</v>
      </c>
      <c r="C9334" t="s">
        <v>3</v>
      </c>
      <c r="D9334" t="s">
        <v>15</v>
      </c>
      <c r="E9334" t="s">
        <v>22</v>
      </c>
      <c r="F9334" t="s">
        <v>11</v>
      </c>
      <c r="G9334" s="1">
        <v>43841</v>
      </c>
      <c r="H9334" t="s">
        <v>16919</v>
      </c>
      <c r="I9334" t="s">
        <v>1963</v>
      </c>
      <c r="J9334">
        <v>3512.890253</v>
      </c>
      <c r="K9334" t="s">
        <v>41</v>
      </c>
      <c r="L9334">
        <v>29274</v>
      </c>
      <c r="M9334">
        <v>278</v>
      </c>
      <c r="N9334" t="s">
        <v>48</v>
      </c>
      <c r="O9334" s="1">
        <v>43842</v>
      </c>
      <c r="P9334" t="s">
        <v>85</v>
      </c>
      <c r="Q9334" t="s">
        <v>44</v>
      </c>
      <c r="R9334">
        <f>Healthcare_Data_v1__4[[#This Row],[Discharge Date]]-Healthcare_Data_v1__4[[#This Row],[Date of Admission]]</f>
        <v>1</v>
      </c>
      <c r="S9334" t="str" cm="1">
        <f t="array" ref="S9334">_xlfn.IFS( Healthcare_Data_v1__4[[#This Row],[Days of Stay]]&lt;10,"Low",Healthcare_Data_v1__4[[#This Row],[Days of Stay]]&lt;20,"Med",Healthcare_Data_v1__4[[#This Row],[Days of Stay]]&lt;=30,"High")</f>
        <v>Low</v>
      </c>
      <c r="T9334" t="str">
        <f>CONCATENATE(Healthcare_Data_v1__4[[#This Row],[Medical Condition]],Healthcare_Data_v1__4[[#This Row],[Duration]])</f>
        <v>CancerLow</v>
      </c>
      <c r="U9334">
        <f>MONTH(Healthcare_Data_v1__4[[#This Row],[Date of Admission]])</f>
        <v>1</v>
      </c>
      <c r="V9334">
        <f>YEAR(Healthcare_Data_v1__4[[#This Row],[Date of Admission]])</f>
        <v>2020</v>
      </c>
      <c r="W9334">
        <f>DAY(Healthcare_Data_v1__4[[#This Row],[Date of Admission]])</f>
        <v>11</v>
      </c>
    </row>
    <row r="9335" spans="1:23" x14ac:dyDescent="0.3">
      <c r="A9335" t="s">
        <v>26037</v>
      </c>
      <c r="B9335">
        <v>38</v>
      </c>
      <c r="C9335" t="s">
        <v>5</v>
      </c>
      <c r="D9335" t="s">
        <v>15</v>
      </c>
      <c r="E9335" t="s">
        <v>22</v>
      </c>
      <c r="F9335" t="s">
        <v>9</v>
      </c>
      <c r="G9335" s="1">
        <v>44525</v>
      </c>
      <c r="H9335" t="s">
        <v>16920</v>
      </c>
      <c r="I9335" t="s">
        <v>16921</v>
      </c>
      <c r="J9335">
        <v>3510.3077779999999</v>
      </c>
      <c r="K9335" t="s">
        <v>63</v>
      </c>
      <c r="L9335">
        <v>29074</v>
      </c>
      <c r="M9335">
        <v>183</v>
      </c>
      <c r="N9335" t="s">
        <v>55</v>
      </c>
      <c r="O9335" s="1">
        <v>44529</v>
      </c>
      <c r="P9335" t="s">
        <v>85</v>
      </c>
      <c r="Q9335" t="s">
        <v>44</v>
      </c>
      <c r="R9335">
        <f>Healthcare_Data_v1__4[[#This Row],[Discharge Date]]-Healthcare_Data_v1__4[[#This Row],[Date of Admission]]</f>
        <v>4</v>
      </c>
      <c r="S9335" t="str" cm="1">
        <f t="array" ref="S9335">_xlfn.IFS( Healthcare_Data_v1__4[[#This Row],[Days of Stay]]&lt;10,"Low",Healthcare_Data_v1__4[[#This Row],[Days of Stay]]&lt;20,"Med",Healthcare_Data_v1__4[[#This Row],[Days of Stay]]&lt;=30,"High")</f>
        <v>Low</v>
      </c>
      <c r="T9335" t="str">
        <f>CONCATENATE(Healthcare_Data_v1__4[[#This Row],[Medical Condition]],Healthcare_Data_v1__4[[#This Row],[Duration]])</f>
        <v>ArthritisLow</v>
      </c>
      <c r="U9335">
        <f>MONTH(Healthcare_Data_v1__4[[#This Row],[Date of Admission]])</f>
        <v>11</v>
      </c>
      <c r="V9335">
        <f>YEAR(Healthcare_Data_v1__4[[#This Row],[Date of Admission]])</f>
        <v>2021</v>
      </c>
      <c r="W9335">
        <f>DAY(Healthcare_Data_v1__4[[#This Row],[Date of Admission]])</f>
        <v>25</v>
      </c>
    </row>
    <row r="9336" spans="1:23" x14ac:dyDescent="0.3">
      <c r="A9336" t="s">
        <v>26038</v>
      </c>
      <c r="B9336">
        <v>18</v>
      </c>
      <c r="C9336" t="s">
        <v>12</v>
      </c>
      <c r="D9336" t="s">
        <v>16</v>
      </c>
      <c r="E9336" t="s">
        <v>23</v>
      </c>
      <c r="F9336" t="s">
        <v>9</v>
      </c>
      <c r="G9336" s="1">
        <v>45155</v>
      </c>
      <c r="H9336" t="s">
        <v>16922</v>
      </c>
      <c r="I9336" t="s">
        <v>16923</v>
      </c>
      <c r="J9336">
        <v>3508.0228200000001</v>
      </c>
      <c r="K9336" t="s">
        <v>66</v>
      </c>
      <c r="L9336">
        <v>20124</v>
      </c>
      <c r="M9336">
        <v>368</v>
      </c>
      <c r="N9336" t="s">
        <v>42</v>
      </c>
      <c r="O9336" s="1">
        <v>45159</v>
      </c>
      <c r="P9336" t="s">
        <v>60</v>
      </c>
      <c r="Q9336" t="s">
        <v>57</v>
      </c>
      <c r="R9336">
        <f>Healthcare_Data_v1__4[[#This Row],[Discharge Date]]-Healthcare_Data_v1__4[[#This Row],[Date of Admission]]</f>
        <v>4</v>
      </c>
      <c r="S9336" t="str" cm="1">
        <f t="array" ref="S9336">_xlfn.IFS( Healthcare_Data_v1__4[[#This Row],[Days of Stay]]&lt;10,"Low",Healthcare_Data_v1__4[[#This Row],[Days of Stay]]&lt;20,"Med",Healthcare_Data_v1__4[[#This Row],[Days of Stay]]&lt;=30,"High")</f>
        <v>Low</v>
      </c>
      <c r="T9336" t="str">
        <f>CONCATENATE(Healthcare_Data_v1__4[[#This Row],[Medical Condition]],Healthcare_Data_v1__4[[#This Row],[Duration]])</f>
        <v>ArthritisLow</v>
      </c>
      <c r="U9336">
        <f>MONTH(Healthcare_Data_v1__4[[#This Row],[Date of Admission]])</f>
        <v>8</v>
      </c>
      <c r="V9336">
        <f>YEAR(Healthcare_Data_v1__4[[#This Row],[Date of Admission]])</f>
        <v>2023</v>
      </c>
      <c r="W9336">
        <f>DAY(Healthcare_Data_v1__4[[#This Row],[Date of Admission]])</f>
        <v>17</v>
      </c>
    </row>
    <row r="9337" spans="1:23" x14ac:dyDescent="0.3">
      <c r="A9337" t="s">
        <v>26039</v>
      </c>
      <c r="B9337">
        <v>79</v>
      </c>
      <c r="C9337" t="s">
        <v>3</v>
      </c>
      <c r="D9337" t="s">
        <v>15</v>
      </c>
      <c r="E9337" t="s">
        <v>22</v>
      </c>
      <c r="F9337" t="s">
        <v>4</v>
      </c>
      <c r="G9337" s="1">
        <v>43480</v>
      </c>
      <c r="H9337" t="s">
        <v>16924</v>
      </c>
      <c r="I9337" t="s">
        <v>16925</v>
      </c>
      <c r="J9337">
        <v>3505.7004339999999</v>
      </c>
      <c r="K9337" t="s">
        <v>41</v>
      </c>
      <c r="L9337">
        <v>22167</v>
      </c>
      <c r="M9337">
        <v>143</v>
      </c>
      <c r="N9337" t="s">
        <v>48</v>
      </c>
      <c r="O9337" s="1">
        <v>43493</v>
      </c>
      <c r="P9337" t="s">
        <v>60</v>
      </c>
      <c r="Q9337" t="s">
        <v>57</v>
      </c>
      <c r="R9337">
        <f>Healthcare_Data_v1__4[[#This Row],[Discharge Date]]-Healthcare_Data_v1__4[[#This Row],[Date of Admission]]</f>
        <v>13</v>
      </c>
      <c r="S9337" t="str" cm="1">
        <f t="array" ref="S9337">_xlfn.IFS( Healthcare_Data_v1__4[[#This Row],[Days of Stay]]&lt;10,"Low",Healthcare_Data_v1__4[[#This Row],[Days of Stay]]&lt;20,"Med",Healthcare_Data_v1__4[[#This Row],[Days of Stay]]&lt;=30,"High")</f>
        <v>Med</v>
      </c>
      <c r="T9337" t="str">
        <f>CONCATENATE(Healthcare_Data_v1__4[[#This Row],[Medical Condition]],Healthcare_Data_v1__4[[#This Row],[Duration]])</f>
        <v>DiabetesMed</v>
      </c>
      <c r="U9337">
        <f>MONTH(Healthcare_Data_v1__4[[#This Row],[Date of Admission]])</f>
        <v>1</v>
      </c>
      <c r="V9337">
        <f>YEAR(Healthcare_Data_v1__4[[#This Row],[Date of Admission]])</f>
        <v>2019</v>
      </c>
      <c r="W9337">
        <f>DAY(Healthcare_Data_v1__4[[#This Row],[Date of Admission]])</f>
        <v>15</v>
      </c>
    </row>
    <row r="9338" spans="1:23" x14ac:dyDescent="0.3">
      <c r="A9338" t="s">
        <v>3640</v>
      </c>
      <c r="B9338">
        <v>59</v>
      </c>
      <c r="C9338" t="s">
        <v>3</v>
      </c>
      <c r="D9338" t="s">
        <v>15</v>
      </c>
      <c r="E9338" t="s">
        <v>19</v>
      </c>
      <c r="F9338" t="s">
        <v>9</v>
      </c>
      <c r="G9338" s="1">
        <v>44160</v>
      </c>
      <c r="H9338" t="s">
        <v>16926</v>
      </c>
      <c r="I9338" t="s">
        <v>16927</v>
      </c>
      <c r="J9338">
        <v>3502.0815889999999</v>
      </c>
      <c r="K9338" t="s">
        <v>63</v>
      </c>
      <c r="L9338">
        <v>4759</v>
      </c>
      <c r="M9338">
        <v>164</v>
      </c>
      <c r="N9338" t="s">
        <v>48</v>
      </c>
      <c r="O9338" s="1">
        <v>44163</v>
      </c>
      <c r="P9338" t="s">
        <v>49</v>
      </c>
      <c r="Q9338" t="s">
        <v>57</v>
      </c>
      <c r="R9338">
        <f>Healthcare_Data_v1__4[[#This Row],[Discharge Date]]-Healthcare_Data_v1__4[[#This Row],[Date of Admission]]</f>
        <v>3</v>
      </c>
      <c r="S9338" t="str" cm="1">
        <f t="array" ref="S9338">_xlfn.IFS( Healthcare_Data_v1__4[[#This Row],[Days of Stay]]&lt;10,"Low",Healthcare_Data_v1__4[[#This Row],[Days of Stay]]&lt;20,"Med",Healthcare_Data_v1__4[[#This Row],[Days of Stay]]&lt;=30,"High")</f>
        <v>Low</v>
      </c>
      <c r="T9338" t="str">
        <f>CONCATENATE(Healthcare_Data_v1__4[[#This Row],[Medical Condition]],Healthcare_Data_v1__4[[#This Row],[Duration]])</f>
        <v>ArthritisLow</v>
      </c>
      <c r="U9338">
        <f>MONTH(Healthcare_Data_v1__4[[#This Row],[Date of Admission]])</f>
        <v>11</v>
      </c>
      <c r="V9338">
        <f>YEAR(Healthcare_Data_v1__4[[#This Row],[Date of Admission]])</f>
        <v>2020</v>
      </c>
      <c r="W9338">
        <f>DAY(Healthcare_Data_v1__4[[#This Row],[Date of Admission]])</f>
        <v>25</v>
      </c>
    </row>
    <row r="9339" spans="1:23" x14ac:dyDescent="0.3">
      <c r="A9339" t="s">
        <v>15096</v>
      </c>
      <c r="B9339">
        <v>24</v>
      </c>
      <c r="C9339" t="s">
        <v>12</v>
      </c>
      <c r="D9339" t="s">
        <v>15</v>
      </c>
      <c r="E9339" t="s">
        <v>22</v>
      </c>
      <c r="F9339" t="s">
        <v>6</v>
      </c>
      <c r="G9339" s="1">
        <v>44269</v>
      </c>
      <c r="H9339" t="s">
        <v>16928</v>
      </c>
      <c r="I9339" t="s">
        <v>16929</v>
      </c>
      <c r="J9339">
        <v>3500.9814710000001</v>
      </c>
      <c r="K9339" t="s">
        <v>63</v>
      </c>
      <c r="L9339">
        <v>15706</v>
      </c>
      <c r="M9339">
        <v>192</v>
      </c>
      <c r="N9339" t="s">
        <v>55</v>
      </c>
      <c r="O9339" s="1">
        <v>44288</v>
      </c>
      <c r="P9339" t="s">
        <v>49</v>
      </c>
      <c r="Q9339" t="s">
        <v>44</v>
      </c>
      <c r="R9339">
        <f>Healthcare_Data_v1__4[[#This Row],[Discharge Date]]-Healthcare_Data_v1__4[[#This Row],[Date of Admission]]</f>
        <v>19</v>
      </c>
      <c r="S9339" t="str" cm="1">
        <f t="array" ref="S9339">_xlfn.IFS( Healthcare_Data_v1__4[[#This Row],[Days of Stay]]&lt;10,"Low",Healthcare_Data_v1__4[[#This Row],[Days of Stay]]&lt;20,"Med",Healthcare_Data_v1__4[[#This Row],[Days of Stay]]&lt;=30,"High")</f>
        <v>Med</v>
      </c>
      <c r="T9339" t="str">
        <f>CONCATENATE(Healthcare_Data_v1__4[[#This Row],[Medical Condition]],Healthcare_Data_v1__4[[#This Row],[Duration]])</f>
        <v>AsthmaMed</v>
      </c>
      <c r="U9339">
        <f>MONTH(Healthcare_Data_v1__4[[#This Row],[Date of Admission]])</f>
        <v>3</v>
      </c>
      <c r="V9339">
        <f>YEAR(Healthcare_Data_v1__4[[#This Row],[Date of Admission]])</f>
        <v>2021</v>
      </c>
      <c r="W9339">
        <f>DAY(Healthcare_Data_v1__4[[#This Row],[Date of Admission]])</f>
        <v>14</v>
      </c>
    </row>
    <row r="9340" spans="1:23" x14ac:dyDescent="0.3">
      <c r="A9340" t="s">
        <v>26040</v>
      </c>
      <c r="B9340">
        <v>25</v>
      </c>
      <c r="C9340" t="s">
        <v>5</v>
      </c>
      <c r="D9340" t="s">
        <v>15</v>
      </c>
      <c r="E9340" t="s">
        <v>28</v>
      </c>
      <c r="F9340" t="s">
        <v>6</v>
      </c>
      <c r="G9340" s="1">
        <v>44890</v>
      </c>
      <c r="H9340" t="s">
        <v>16930</v>
      </c>
      <c r="I9340" t="s">
        <v>2159</v>
      </c>
      <c r="J9340">
        <v>3488.1713669999999</v>
      </c>
      <c r="K9340" t="s">
        <v>69</v>
      </c>
      <c r="L9340">
        <v>28952</v>
      </c>
      <c r="M9340">
        <v>340</v>
      </c>
      <c r="N9340" t="s">
        <v>55</v>
      </c>
      <c r="O9340" s="1">
        <v>44908</v>
      </c>
      <c r="P9340" t="s">
        <v>60</v>
      </c>
      <c r="Q9340" t="s">
        <v>44</v>
      </c>
      <c r="R9340">
        <f>Healthcare_Data_v1__4[[#This Row],[Discharge Date]]-Healthcare_Data_v1__4[[#This Row],[Date of Admission]]</f>
        <v>18</v>
      </c>
      <c r="S9340" t="str" cm="1">
        <f t="array" ref="S9340">_xlfn.IFS( Healthcare_Data_v1__4[[#This Row],[Days of Stay]]&lt;10,"Low",Healthcare_Data_v1__4[[#This Row],[Days of Stay]]&lt;20,"Med",Healthcare_Data_v1__4[[#This Row],[Days of Stay]]&lt;=30,"High")</f>
        <v>Med</v>
      </c>
      <c r="T9340" t="str">
        <f>CONCATENATE(Healthcare_Data_v1__4[[#This Row],[Medical Condition]],Healthcare_Data_v1__4[[#This Row],[Duration]])</f>
        <v>AsthmaMed</v>
      </c>
      <c r="U9340">
        <f>MONTH(Healthcare_Data_v1__4[[#This Row],[Date of Admission]])</f>
        <v>11</v>
      </c>
      <c r="V9340">
        <f>YEAR(Healthcare_Data_v1__4[[#This Row],[Date of Admission]])</f>
        <v>2022</v>
      </c>
      <c r="W9340">
        <f>DAY(Healthcare_Data_v1__4[[#This Row],[Date of Admission]])</f>
        <v>25</v>
      </c>
    </row>
    <row r="9341" spans="1:23" x14ac:dyDescent="0.3">
      <c r="A9341" t="s">
        <v>26041</v>
      </c>
      <c r="B9341">
        <v>80</v>
      </c>
      <c r="C9341" t="s">
        <v>3</v>
      </c>
      <c r="D9341" t="s">
        <v>16</v>
      </c>
      <c r="E9341" t="s">
        <v>21</v>
      </c>
      <c r="F9341" t="s">
        <v>7</v>
      </c>
      <c r="G9341" s="1">
        <v>45163</v>
      </c>
      <c r="H9341" t="s">
        <v>16931</v>
      </c>
      <c r="I9341" t="s">
        <v>16932</v>
      </c>
      <c r="J9341">
        <v>3485.8981899999999</v>
      </c>
      <c r="K9341" t="s">
        <v>41</v>
      </c>
      <c r="L9341">
        <v>23735</v>
      </c>
      <c r="M9341">
        <v>373</v>
      </c>
      <c r="N9341" t="s">
        <v>48</v>
      </c>
      <c r="O9341" s="1">
        <v>45179</v>
      </c>
      <c r="P9341" t="s">
        <v>60</v>
      </c>
      <c r="Q9341" t="s">
        <v>57</v>
      </c>
      <c r="R9341">
        <f>Healthcare_Data_v1__4[[#This Row],[Discharge Date]]-Healthcare_Data_v1__4[[#This Row],[Date of Admission]]</f>
        <v>16</v>
      </c>
      <c r="S9341" t="str" cm="1">
        <f t="array" ref="S9341">_xlfn.IFS( Healthcare_Data_v1__4[[#This Row],[Days of Stay]]&lt;10,"Low",Healthcare_Data_v1__4[[#This Row],[Days of Stay]]&lt;20,"Med",Healthcare_Data_v1__4[[#This Row],[Days of Stay]]&lt;=30,"High")</f>
        <v>Med</v>
      </c>
      <c r="T9341" t="str">
        <f>CONCATENATE(Healthcare_Data_v1__4[[#This Row],[Medical Condition]],Healthcare_Data_v1__4[[#This Row],[Duration]])</f>
        <v>ObesityMed</v>
      </c>
      <c r="U9341">
        <f>MONTH(Healthcare_Data_v1__4[[#This Row],[Date of Admission]])</f>
        <v>8</v>
      </c>
      <c r="V9341">
        <f>YEAR(Healthcare_Data_v1__4[[#This Row],[Date of Admission]])</f>
        <v>2023</v>
      </c>
      <c r="W9341">
        <f>DAY(Healthcare_Data_v1__4[[#This Row],[Date of Admission]])</f>
        <v>25</v>
      </c>
    </row>
    <row r="9342" spans="1:23" x14ac:dyDescent="0.3">
      <c r="A9342" t="s">
        <v>26042</v>
      </c>
      <c r="B9342">
        <v>23</v>
      </c>
      <c r="C9342" t="s">
        <v>12</v>
      </c>
      <c r="D9342" t="s">
        <v>16</v>
      </c>
      <c r="E9342" t="s">
        <v>21</v>
      </c>
      <c r="F9342" t="s">
        <v>11</v>
      </c>
      <c r="G9342" s="1">
        <v>43828</v>
      </c>
      <c r="H9342" t="s">
        <v>16933</v>
      </c>
      <c r="I9342" t="s">
        <v>16934</v>
      </c>
      <c r="J9342">
        <v>3482.1189330000002</v>
      </c>
      <c r="K9342" t="s">
        <v>47</v>
      </c>
      <c r="L9342">
        <v>29047</v>
      </c>
      <c r="M9342">
        <v>407</v>
      </c>
      <c r="N9342" t="s">
        <v>48</v>
      </c>
      <c r="O9342" s="1">
        <v>43847</v>
      </c>
      <c r="P9342" t="s">
        <v>49</v>
      </c>
      <c r="Q9342" t="s">
        <v>44</v>
      </c>
      <c r="R9342">
        <f>Healthcare_Data_v1__4[[#This Row],[Discharge Date]]-Healthcare_Data_v1__4[[#This Row],[Date of Admission]]</f>
        <v>19</v>
      </c>
      <c r="S9342" t="str" cm="1">
        <f t="array" ref="S9342">_xlfn.IFS( Healthcare_Data_v1__4[[#This Row],[Days of Stay]]&lt;10,"Low",Healthcare_Data_v1__4[[#This Row],[Days of Stay]]&lt;20,"Med",Healthcare_Data_v1__4[[#This Row],[Days of Stay]]&lt;=30,"High")</f>
        <v>Med</v>
      </c>
      <c r="T9342" t="str">
        <f>CONCATENATE(Healthcare_Data_v1__4[[#This Row],[Medical Condition]],Healthcare_Data_v1__4[[#This Row],[Duration]])</f>
        <v>CancerMed</v>
      </c>
      <c r="U9342">
        <f>MONTH(Healthcare_Data_v1__4[[#This Row],[Date of Admission]])</f>
        <v>12</v>
      </c>
      <c r="V9342">
        <f>YEAR(Healthcare_Data_v1__4[[#This Row],[Date of Admission]])</f>
        <v>2019</v>
      </c>
      <c r="W9342">
        <f>DAY(Healthcare_Data_v1__4[[#This Row],[Date of Admission]])</f>
        <v>29</v>
      </c>
    </row>
    <row r="9343" spans="1:23" x14ac:dyDescent="0.3">
      <c r="A9343" t="s">
        <v>26043</v>
      </c>
      <c r="B9343">
        <v>35</v>
      </c>
      <c r="C9343" t="s">
        <v>5</v>
      </c>
      <c r="D9343" t="s">
        <v>16</v>
      </c>
      <c r="E9343" t="s">
        <v>19</v>
      </c>
      <c r="F9343" t="s">
        <v>10</v>
      </c>
      <c r="G9343" s="1">
        <v>44680</v>
      </c>
      <c r="H9343" t="s">
        <v>16935</v>
      </c>
      <c r="I9343" t="s">
        <v>388</v>
      </c>
      <c r="J9343">
        <v>3478.4329550000002</v>
      </c>
      <c r="K9343" t="s">
        <v>63</v>
      </c>
      <c r="L9343">
        <v>17274</v>
      </c>
      <c r="M9343">
        <v>109</v>
      </c>
      <c r="N9343" t="s">
        <v>55</v>
      </c>
      <c r="O9343" s="1">
        <v>44687</v>
      </c>
      <c r="P9343" t="s">
        <v>85</v>
      </c>
      <c r="Q9343" t="s">
        <v>44</v>
      </c>
      <c r="R9343">
        <f>Healthcare_Data_v1__4[[#This Row],[Discharge Date]]-Healthcare_Data_v1__4[[#This Row],[Date of Admission]]</f>
        <v>7</v>
      </c>
      <c r="S9343" t="str" cm="1">
        <f t="array" ref="S9343">_xlfn.IFS( Healthcare_Data_v1__4[[#This Row],[Days of Stay]]&lt;10,"Low",Healthcare_Data_v1__4[[#This Row],[Days of Stay]]&lt;20,"Med",Healthcare_Data_v1__4[[#This Row],[Days of Stay]]&lt;=30,"High")</f>
        <v>Low</v>
      </c>
      <c r="T9343" t="str">
        <f>CONCATENATE(Healthcare_Data_v1__4[[#This Row],[Medical Condition]],Healthcare_Data_v1__4[[#This Row],[Duration]])</f>
        <v>HypertensionLow</v>
      </c>
      <c r="U9343">
        <f>MONTH(Healthcare_Data_v1__4[[#This Row],[Date of Admission]])</f>
        <v>4</v>
      </c>
      <c r="V9343">
        <f>YEAR(Healthcare_Data_v1__4[[#This Row],[Date of Admission]])</f>
        <v>2022</v>
      </c>
      <c r="W9343">
        <f>DAY(Healthcare_Data_v1__4[[#This Row],[Date of Admission]])</f>
        <v>29</v>
      </c>
    </row>
    <row r="9344" spans="1:23" x14ac:dyDescent="0.3">
      <c r="A9344" t="s">
        <v>26044</v>
      </c>
      <c r="B9344">
        <v>37</v>
      </c>
      <c r="C9344" t="s">
        <v>5</v>
      </c>
      <c r="D9344" t="s">
        <v>16</v>
      </c>
      <c r="E9344" t="s">
        <v>25</v>
      </c>
      <c r="F9344" t="s">
        <v>4</v>
      </c>
      <c r="G9344" s="1">
        <v>44107</v>
      </c>
      <c r="H9344" t="s">
        <v>16936</v>
      </c>
      <c r="I9344" t="s">
        <v>16937</v>
      </c>
      <c r="J9344">
        <v>3463.8788479999998</v>
      </c>
      <c r="K9344" t="s">
        <v>66</v>
      </c>
      <c r="L9344">
        <v>39329</v>
      </c>
      <c r="M9344">
        <v>389</v>
      </c>
      <c r="N9344" t="s">
        <v>55</v>
      </c>
      <c r="O9344" s="1">
        <v>44131</v>
      </c>
      <c r="P9344" t="s">
        <v>56</v>
      </c>
      <c r="Q9344" t="s">
        <v>44</v>
      </c>
      <c r="R9344">
        <f>Healthcare_Data_v1__4[[#This Row],[Discharge Date]]-Healthcare_Data_v1__4[[#This Row],[Date of Admission]]</f>
        <v>24</v>
      </c>
      <c r="S9344" t="str" cm="1">
        <f t="array" ref="S9344">_xlfn.IFS( Healthcare_Data_v1__4[[#This Row],[Days of Stay]]&lt;10,"Low",Healthcare_Data_v1__4[[#This Row],[Days of Stay]]&lt;20,"Med",Healthcare_Data_v1__4[[#This Row],[Days of Stay]]&lt;=30,"High")</f>
        <v>High</v>
      </c>
      <c r="T9344" t="str">
        <f>CONCATENATE(Healthcare_Data_v1__4[[#This Row],[Medical Condition]],Healthcare_Data_v1__4[[#This Row],[Duration]])</f>
        <v>DiabetesHigh</v>
      </c>
      <c r="U9344">
        <f>MONTH(Healthcare_Data_v1__4[[#This Row],[Date of Admission]])</f>
        <v>10</v>
      </c>
      <c r="V9344">
        <f>YEAR(Healthcare_Data_v1__4[[#This Row],[Date of Admission]])</f>
        <v>2020</v>
      </c>
      <c r="W9344">
        <f>DAY(Healthcare_Data_v1__4[[#This Row],[Date of Admission]])</f>
        <v>3</v>
      </c>
    </row>
    <row r="9345" spans="1:23" x14ac:dyDescent="0.3">
      <c r="A9345" t="s">
        <v>26045</v>
      </c>
      <c r="B9345">
        <v>60</v>
      </c>
      <c r="C9345" t="s">
        <v>3</v>
      </c>
      <c r="D9345" t="s">
        <v>15</v>
      </c>
      <c r="E9345" t="s">
        <v>20</v>
      </c>
      <c r="F9345" t="s">
        <v>10</v>
      </c>
      <c r="G9345" s="1">
        <v>44271</v>
      </c>
      <c r="H9345" t="s">
        <v>16938</v>
      </c>
      <c r="I9345" t="s">
        <v>16939</v>
      </c>
      <c r="J9345">
        <v>3460.3346740000002</v>
      </c>
      <c r="K9345" t="s">
        <v>41</v>
      </c>
      <c r="L9345">
        <v>20408</v>
      </c>
      <c r="M9345">
        <v>376</v>
      </c>
      <c r="N9345" t="s">
        <v>55</v>
      </c>
      <c r="O9345" s="1">
        <v>44298</v>
      </c>
      <c r="P9345" t="s">
        <v>85</v>
      </c>
      <c r="Q9345" t="s">
        <v>50</v>
      </c>
      <c r="R9345">
        <f>Healthcare_Data_v1__4[[#This Row],[Discharge Date]]-Healthcare_Data_v1__4[[#This Row],[Date of Admission]]</f>
        <v>27</v>
      </c>
      <c r="S9345" t="str" cm="1">
        <f t="array" ref="S9345">_xlfn.IFS( Healthcare_Data_v1__4[[#This Row],[Days of Stay]]&lt;10,"Low",Healthcare_Data_v1__4[[#This Row],[Days of Stay]]&lt;20,"Med",Healthcare_Data_v1__4[[#This Row],[Days of Stay]]&lt;=30,"High")</f>
        <v>High</v>
      </c>
      <c r="T9345" t="str">
        <f>CONCATENATE(Healthcare_Data_v1__4[[#This Row],[Medical Condition]],Healthcare_Data_v1__4[[#This Row],[Duration]])</f>
        <v>HypertensionHigh</v>
      </c>
      <c r="U9345">
        <f>MONTH(Healthcare_Data_v1__4[[#This Row],[Date of Admission]])</f>
        <v>3</v>
      </c>
      <c r="V9345">
        <f>YEAR(Healthcare_Data_v1__4[[#This Row],[Date of Admission]])</f>
        <v>2021</v>
      </c>
      <c r="W9345">
        <f>DAY(Healthcare_Data_v1__4[[#This Row],[Date of Admission]])</f>
        <v>16</v>
      </c>
    </row>
    <row r="9346" spans="1:23" x14ac:dyDescent="0.3">
      <c r="A9346" t="s">
        <v>26046</v>
      </c>
      <c r="B9346">
        <v>49</v>
      </c>
      <c r="C9346" t="s">
        <v>8</v>
      </c>
      <c r="D9346" t="s">
        <v>16</v>
      </c>
      <c r="E9346" t="s">
        <v>25</v>
      </c>
      <c r="F9346" t="s">
        <v>10</v>
      </c>
      <c r="G9346" s="1">
        <v>44828</v>
      </c>
      <c r="H9346" t="s">
        <v>6404</v>
      </c>
      <c r="I9346" t="s">
        <v>4266</v>
      </c>
      <c r="J9346">
        <v>3459.3170850000001</v>
      </c>
      <c r="K9346" t="s">
        <v>41</v>
      </c>
      <c r="L9346">
        <v>27775</v>
      </c>
      <c r="M9346">
        <v>313</v>
      </c>
      <c r="N9346" t="s">
        <v>55</v>
      </c>
      <c r="O9346" s="1">
        <v>44835</v>
      </c>
      <c r="P9346" t="s">
        <v>60</v>
      </c>
      <c r="Q9346" t="s">
        <v>44</v>
      </c>
      <c r="R9346">
        <f>Healthcare_Data_v1__4[[#This Row],[Discharge Date]]-Healthcare_Data_v1__4[[#This Row],[Date of Admission]]</f>
        <v>7</v>
      </c>
      <c r="S9346" t="str" cm="1">
        <f t="array" ref="S9346">_xlfn.IFS( Healthcare_Data_v1__4[[#This Row],[Days of Stay]]&lt;10,"Low",Healthcare_Data_v1__4[[#This Row],[Days of Stay]]&lt;20,"Med",Healthcare_Data_v1__4[[#This Row],[Days of Stay]]&lt;=30,"High")</f>
        <v>Low</v>
      </c>
      <c r="T9346" t="str">
        <f>CONCATENATE(Healthcare_Data_v1__4[[#This Row],[Medical Condition]],Healthcare_Data_v1__4[[#This Row],[Duration]])</f>
        <v>HypertensionLow</v>
      </c>
      <c r="U9346">
        <f>MONTH(Healthcare_Data_v1__4[[#This Row],[Date of Admission]])</f>
        <v>9</v>
      </c>
      <c r="V9346">
        <f>YEAR(Healthcare_Data_v1__4[[#This Row],[Date of Admission]])</f>
        <v>2022</v>
      </c>
      <c r="W9346">
        <f>DAY(Healthcare_Data_v1__4[[#This Row],[Date of Admission]])</f>
        <v>24</v>
      </c>
    </row>
    <row r="9347" spans="1:23" x14ac:dyDescent="0.3">
      <c r="A9347" t="s">
        <v>26047</v>
      </c>
      <c r="B9347">
        <v>33</v>
      </c>
      <c r="C9347" t="s">
        <v>5</v>
      </c>
      <c r="D9347" t="s">
        <v>15</v>
      </c>
      <c r="E9347" t="s">
        <v>25</v>
      </c>
      <c r="F9347" t="s">
        <v>11</v>
      </c>
      <c r="G9347" s="1">
        <v>44217</v>
      </c>
      <c r="H9347" t="s">
        <v>26048</v>
      </c>
      <c r="I9347" t="s">
        <v>16940</v>
      </c>
      <c r="J9347">
        <v>3453.228732</v>
      </c>
      <c r="K9347" t="s">
        <v>63</v>
      </c>
      <c r="L9347">
        <v>75002</v>
      </c>
      <c r="M9347">
        <v>201</v>
      </c>
      <c r="N9347" t="s">
        <v>48</v>
      </c>
      <c r="O9347" s="1">
        <v>44230</v>
      </c>
      <c r="P9347" t="s">
        <v>56</v>
      </c>
      <c r="Q9347" t="s">
        <v>44</v>
      </c>
      <c r="R9347">
        <f>Healthcare_Data_v1__4[[#This Row],[Discharge Date]]-Healthcare_Data_v1__4[[#This Row],[Date of Admission]]</f>
        <v>13</v>
      </c>
      <c r="S9347" t="str" cm="1">
        <f t="array" ref="S9347">_xlfn.IFS( Healthcare_Data_v1__4[[#This Row],[Days of Stay]]&lt;10,"Low",Healthcare_Data_v1__4[[#This Row],[Days of Stay]]&lt;20,"Med",Healthcare_Data_v1__4[[#This Row],[Days of Stay]]&lt;=30,"High")</f>
        <v>Med</v>
      </c>
      <c r="T9347" t="str">
        <f>CONCATENATE(Healthcare_Data_v1__4[[#This Row],[Medical Condition]],Healthcare_Data_v1__4[[#This Row],[Duration]])</f>
        <v>CancerMed</v>
      </c>
      <c r="U9347">
        <f>MONTH(Healthcare_Data_v1__4[[#This Row],[Date of Admission]])</f>
        <v>1</v>
      </c>
      <c r="V9347">
        <f>YEAR(Healthcare_Data_v1__4[[#This Row],[Date of Admission]])</f>
        <v>2021</v>
      </c>
      <c r="W9347">
        <f>DAY(Healthcare_Data_v1__4[[#This Row],[Date of Admission]])</f>
        <v>21</v>
      </c>
    </row>
    <row r="9348" spans="1:23" x14ac:dyDescent="0.3">
      <c r="A9348" t="s">
        <v>15062</v>
      </c>
      <c r="B9348">
        <v>19</v>
      </c>
      <c r="C9348" t="s">
        <v>12</v>
      </c>
      <c r="D9348" t="s">
        <v>15</v>
      </c>
      <c r="E9348" t="s">
        <v>23</v>
      </c>
      <c r="F9348" t="s">
        <v>4</v>
      </c>
      <c r="G9348" s="1">
        <v>44953</v>
      </c>
      <c r="H9348" t="s">
        <v>10799</v>
      </c>
      <c r="I9348" t="s">
        <v>16941</v>
      </c>
      <c r="J9348">
        <v>3449.8789710000001</v>
      </c>
      <c r="K9348" t="s">
        <v>47</v>
      </c>
      <c r="L9348">
        <v>35740</v>
      </c>
      <c r="M9348">
        <v>294</v>
      </c>
      <c r="N9348" t="s">
        <v>55</v>
      </c>
      <c r="O9348" s="1">
        <v>44967</v>
      </c>
      <c r="P9348" t="s">
        <v>43</v>
      </c>
      <c r="Q9348" t="s">
        <v>50</v>
      </c>
      <c r="R9348">
        <f>Healthcare_Data_v1__4[[#This Row],[Discharge Date]]-Healthcare_Data_v1__4[[#This Row],[Date of Admission]]</f>
        <v>14</v>
      </c>
      <c r="S9348" t="str" cm="1">
        <f t="array" ref="S9348">_xlfn.IFS( Healthcare_Data_v1__4[[#This Row],[Days of Stay]]&lt;10,"Low",Healthcare_Data_v1__4[[#This Row],[Days of Stay]]&lt;20,"Med",Healthcare_Data_v1__4[[#This Row],[Days of Stay]]&lt;=30,"High")</f>
        <v>Med</v>
      </c>
      <c r="T9348" t="str">
        <f>CONCATENATE(Healthcare_Data_v1__4[[#This Row],[Medical Condition]],Healthcare_Data_v1__4[[#This Row],[Duration]])</f>
        <v>DiabetesMed</v>
      </c>
      <c r="U9348">
        <f>MONTH(Healthcare_Data_v1__4[[#This Row],[Date of Admission]])</f>
        <v>1</v>
      </c>
      <c r="V9348">
        <f>YEAR(Healthcare_Data_v1__4[[#This Row],[Date of Admission]])</f>
        <v>2023</v>
      </c>
      <c r="W9348">
        <f>DAY(Healthcare_Data_v1__4[[#This Row],[Date of Admission]])</f>
        <v>27</v>
      </c>
    </row>
    <row r="9349" spans="1:23" x14ac:dyDescent="0.3">
      <c r="A9349" t="s">
        <v>26049</v>
      </c>
      <c r="B9349">
        <v>63</v>
      </c>
      <c r="C9349" t="s">
        <v>3</v>
      </c>
      <c r="D9349" t="s">
        <v>15</v>
      </c>
      <c r="E9349" t="s">
        <v>28</v>
      </c>
      <c r="F9349" t="s">
        <v>4</v>
      </c>
      <c r="G9349" s="1">
        <v>44865</v>
      </c>
      <c r="H9349" t="s">
        <v>16942</v>
      </c>
      <c r="I9349" t="s">
        <v>16943</v>
      </c>
      <c r="J9349">
        <v>3449.1795400000001</v>
      </c>
      <c r="K9349" t="s">
        <v>41</v>
      </c>
      <c r="L9349">
        <v>22846</v>
      </c>
      <c r="M9349">
        <v>153</v>
      </c>
      <c r="N9349" t="s">
        <v>48</v>
      </c>
      <c r="O9349" s="1">
        <v>44874</v>
      </c>
      <c r="P9349" t="s">
        <v>85</v>
      </c>
      <c r="Q9349" t="s">
        <v>44</v>
      </c>
      <c r="R9349">
        <f>Healthcare_Data_v1__4[[#This Row],[Discharge Date]]-Healthcare_Data_v1__4[[#This Row],[Date of Admission]]</f>
        <v>9</v>
      </c>
      <c r="S9349" t="str" cm="1">
        <f t="array" ref="S9349">_xlfn.IFS( Healthcare_Data_v1__4[[#This Row],[Days of Stay]]&lt;10,"Low",Healthcare_Data_v1__4[[#This Row],[Days of Stay]]&lt;20,"Med",Healthcare_Data_v1__4[[#This Row],[Days of Stay]]&lt;=30,"High")</f>
        <v>Low</v>
      </c>
      <c r="T9349" t="str">
        <f>CONCATENATE(Healthcare_Data_v1__4[[#This Row],[Medical Condition]],Healthcare_Data_v1__4[[#This Row],[Duration]])</f>
        <v>DiabetesLow</v>
      </c>
      <c r="U9349">
        <f>MONTH(Healthcare_Data_v1__4[[#This Row],[Date of Admission]])</f>
        <v>10</v>
      </c>
      <c r="V9349">
        <f>YEAR(Healthcare_Data_v1__4[[#This Row],[Date of Admission]])</f>
        <v>2022</v>
      </c>
      <c r="W9349">
        <f>DAY(Healthcare_Data_v1__4[[#This Row],[Date of Admission]])</f>
        <v>31</v>
      </c>
    </row>
    <row r="9350" spans="1:23" x14ac:dyDescent="0.3">
      <c r="A9350" t="s">
        <v>26050</v>
      </c>
      <c r="B9350">
        <v>28</v>
      </c>
      <c r="C9350" t="s">
        <v>5</v>
      </c>
      <c r="D9350" t="s">
        <v>15</v>
      </c>
      <c r="E9350" t="s">
        <v>25</v>
      </c>
      <c r="F9350" t="s">
        <v>6</v>
      </c>
      <c r="G9350" s="1">
        <v>44610</v>
      </c>
      <c r="H9350" t="s">
        <v>16944</v>
      </c>
      <c r="I9350" t="s">
        <v>5390</v>
      </c>
      <c r="J9350">
        <v>3446.252121</v>
      </c>
      <c r="K9350" t="s">
        <v>63</v>
      </c>
      <c r="L9350">
        <v>41460</v>
      </c>
      <c r="M9350">
        <v>169</v>
      </c>
      <c r="N9350" t="s">
        <v>55</v>
      </c>
      <c r="O9350" s="1">
        <v>44624</v>
      </c>
      <c r="P9350" t="s">
        <v>85</v>
      </c>
      <c r="Q9350" t="s">
        <v>57</v>
      </c>
      <c r="R9350">
        <f>Healthcare_Data_v1__4[[#This Row],[Discharge Date]]-Healthcare_Data_v1__4[[#This Row],[Date of Admission]]</f>
        <v>14</v>
      </c>
      <c r="S9350" t="str" cm="1">
        <f t="array" ref="S9350">_xlfn.IFS( Healthcare_Data_v1__4[[#This Row],[Days of Stay]]&lt;10,"Low",Healthcare_Data_v1__4[[#This Row],[Days of Stay]]&lt;20,"Med",Healthcare_Data_v1__4[[#This Row],[Days of Stay]]&lt;=30,"High")</f>
        <v>Med</v>
      </c>
      <c r="T9350" t="str">
        <f>CONCATENATE(Healthcare_Data_v1__4[[#This Row],[Medical Condition]],Healthcare_Data_v1__4[[#This Row],[Duration]])</f>
        <v>AsthmaMed</v>
      </c>
      <c r="U9350">
        <f>MONTH(Healthcare_Data_v1__4[[#This Row],[Date of Admission]])</f>
        <v>2</v>
      </c>
      <c r="V9350">
        <f>YEAR(Healthcare_Data_v1__4[[#This Row],[Date of Admission]])</f>
        <v>2022</v>
      </c>
      <c r="W9350">
        <f>DAY(Healthcare_Data_v1__4[[#This Row],[Date of Admission]])</f>
        <v>18</v>
      </c>
    </row>
    <row r="9351" spans="1:23" x14ac:dyDescent="0.3">
      <c r="A9351" t="s">
        <v>26051</v>
      </c>
      <c r="B9351">
        <v>46</v>
      </c>
      <c r="C9351" t="s">
        <v>8</v>
      </c>
      <c r="D9351" t="s">
        <v>16</v>
      </c>
      <c r="E9351" t="s">
        <v>21</v>
      </c>
      <c r="F9351" t="s">
        <v>10</v>
      </c>
      <c r="G9351" s="1">
        <v>45194</v>
      </c>
      <c r="H9351" t="s">
        <v>16945</v>
      </c>
      <c r="I9351" t="s">
        <v>16946</v>
      </c>
      <c r="J9351">
        <v>3443.1224550000002</v>
      </c>
      <c r="K9351" t="s">
        <v>63</v>
      </c>
      <c r="L9351">
        <v>29465</v>
      </c>
      <c r="M9351">
        <v>285</v>
      </c>
      <c r="N9351" t="s">
        <v>48</v>
      </c>
      <c r="O9351" s="1">
        <v>45212</v>
      </c>
      <c r="P9351" t="s">
        <v>43</v>
      </c>
      <c r="Q9351" t="s">
        <v>44</v>
      </c>
      <c r="R9351">
        <f>Healthcare_Data_v1__4[[#This Row],[Discharge Date]]-Healthcare_Data_v1__4[[#This Row],[Date of Admission]]</f>
        <v>18</v>
      </c>
      <c r="S9351" t="str" cm="1">
        <f t="array" ref="S9351">_xlfn.IFS( Healthcare_Data_v1__4[[#This Row],[Days of Stay]]&lt;10,"Low",Healthcare_Data_v1__4[[#This Row],[Days of Stay]]&lt;20,"Med",Healthcare_Data_v1__4[[#This Row],[Days of Stay]]&lt;=30,"High")</f>
        <v>Med</v>
      </c>
      <c r="T9351" t="str">
        <f>CONCATENATE(Healthcare_Data_v1__4[[#This Row],[Medical Condition]],Healthcare_Data_v1__4[[#This Row],[Duration]])</f>
        <v>HypertensionMed</v>
      </c>
      <c r="U9351">
        <f>MONTH(Healthcare_Data_v1__4[[#This Row],[Date of Admission]])</f>
        <v>9</v>
      </c>
      <c r="V9351">
        <f>YEAR(Healthcare_Data_v1__4[[#This Row],[Date of Admission]])</f>
        <v>2023</v>
      </c>
      <c r="W9351">
        <f>DAY(Healthcare_Data_v1__4[[#This Row],[Date of Admission]])</f>
        <v>25</v>
      </c>
    </row>
    <row r="9352" spans="1:23" x14ac:dyDescent="0.3">
      <c r="A9352" t="s">
        <v>26052</v>
      </c>
      <c r="B9352">
        <v>37</v>
      </c>
      <c r="C9352" t="s">
        <v>5</v>
      </c>
      <c r="D9352" t="s">
        <v>16</v>
      </c>
      <c r="E9352" t="s">
        <v>20</v>
      </c>
      <c r="F9352" t="s">
        <v>6</v>
      </c>
      <c r="G9352" s="1">
        <v>43900</v>
      </c>
      <c r="H9352" t="s">
        <v>16947</v>
      </c>
      <c r="I9352" t="s">
        <v>16948</v>
      </c>
      <c r="J9352">
        <v>3438.9803959999999</v>
      </c>
      <c r="K9352" t="s">
        <v>63</v>
      </c>
      <c r="L9352">
        <v>6482</v>
      </c>
      <c r="M9352">
        <v>257</v>
      </c>
      <c r="N9352" t="s">
        <v>48</v>
      </c>
      <c r="O9352" s="1">
        <v>43919</v>
      </c>
      <c r="P9352" t="s">
        <v>49</v>
      </c>
      <c r="Q9352" t="s">
        <v>57</v>
      </c>
      <c r="R9352">
        <f>Healthcare_Data_v1__4[[#This Row],[Discharge Date]]-Healthcare_Data_v1__4[[#This Row],[Date of Admission]]</f>
        <v>19</v>
      </c>
      <c r="S9352" t="str" cm="1">
        <f t="array" ref="S9352">_xlfn.IFS( Healthcare_Data_v1__4[[#This Row],[Days of Stay]]&lt;10,"Low",Healthcare_Data_v1__4[[#This Row],[Days of Stay]]&lt;20,"Med",Healthcare_Data_v1__4[[#This Row],[Days of Stay]]&lt;=30,"High")</f>
        <v>Med</v>
      </c>
      <c r="T9352" t="str">
        <f>CONCATENATE(Healthcare_Data_v1__4[[#This Row],[Medical Condition]],Healthcare_Data_v1__4[[#This Row],[Duration]])</f>
        <v>AsthmaMed</v>
      </c>
      <c r="U9352">
        <f>MONTH(Healthcare_Data_v1__4[[#This Row],[Date of Admission]])</f>
        <v>3</v>
      </c>
      <c r="V9352">
        <f>YEAR(Healthcare_Data_v1__4[[#This Row],[Date of Admission]])</f>
        <v>2020</v>
      </c>
      <c r="W9352">
        <f>DAY(Healthcare_Data_v1__4[[#This Row],[Date of Admission]])</f>
        <v>10</v>
      </c>
    </row>
    <row r="9353" spans="1:23" x14ac:dyDescent="0.3">
      <c r="A9353" t="s">
        <v>26053</v>
      </c>
      <c r="B9353">
        <v>85</v>
      </c>
      <c r="C9353" t="s">
        <v>3</v>
      </c>
      <c r="D9353" t="s">
        <v>15</v>
      </c>
      <c r="E9353" t="s">
        <v>21</v>
      </c>
      <c r="F9353" t="s">
        <v>4</v>
      </c>
      <c r="G9353" s="1">
        <v>43543</v>
      </c>
      <c r="H9353" t="s">
        <v>16949</v>
      </c>
      <c r="I9353" t="s">
        <v>16950</v>
      </c>
      <c r="J9353">
        <v>3429.001268</v>
      </c>
      <c r="K9353" t="s">
        <v>41</v>
      </c>
      <c r="L9353">
        <v>42354</v>
      </c>
      <c r="M9353">
        <v>191</v>
      </c>
      <c r="N9353" t="s">
        <v>48</v>
      </c>
      <c r="O9353" s="1">
        <v>43558</v>
      </c>
      <c r="P9353" t="s">
        <v>60</v>
      </c>
      <c r="Q9353" t="s">
        <v>57</v>
      </c>
      <c r="R9353">
        <f>Healthcare_Data_v1__4[[#This Row],[Discharge Date]]-Healthcare_Data_v1__4[[#This Row],[Date of Admission]]</f>
        <v>15</v>
      </c>
      <c r="S9353" t="str" cm="1">
        <f t="array" ref="S9353">_xlfn.IFS( Healthcare_Data_v1__4[[#This Row],[Days of Stay]]&lt;10,"Low",Healthcare_Data_v1__4[[#This Row],[Days of Stay]]&lt;20,"Med",Healthcare_Data_v1__4[[#This Row],[Days of Stay]]&lt;=30,"High")</f>
        <v>Med</v>
      </c>
      <c r="T9353" t="str">
        <f>CONCATENATE(Healthcare_Data_v1__4[[#This Row],[Medical Condition]],Healthcare_Data_v1__4[[#This Row],[Duration]])</f>
        <v>DiabetesMed</v>
      </c>
      <c r="U9353">
        <f>MONTH(Healthcare_Data_v1__4[[#This Row],[Date of Admission]])</f>
        <v>3</v>
      </c>
      <c r="V9353">
        <f>YEAR(Healthcare_Data_v1__4[[#This Row],[Date of Admission]])</f>
        <v>2019</v>
      </c>
      <c r="W9353">
        <f>DAY(Healthcare_Data_v1__4[[#This Row],[Date of Admission]])</f>
        <v>19</v>
      </c>
    </row>
    <row r="9354" spans="1:23" x14ac:dyDescent="0.3">
      <c r="A9354" t="s">
        <v>26054</v>
      </c>
      <c r="B9354">
        <v>61</v>
      </c>
      <c r="C9354" t="s">
        <v>3</v>
      </c>
      <c r="D9354" t="s">
        <v>16</v>
      </c>
      <c r="E9354" t="s">
        <v>22</v>
      </c>
      <c r="F9354" t="s">
        <v>9</v>
      </c>
      <c r="G9354" s="1">
        <v>43905</v>
      </c>
      <c r="H9354" t="s">
        <v>16951</v>
      </c>
      <c r="I9354" t="s">
        <v>16952</v>
      </c>
      <c r="J9354">
        <v>3426.486887</v>
      </c>
      <c r="K9354" t="s">
        <v>41</v>
      </c>
      <c r="L9354">
        <v>21445</v>
      </c>
      <c r="M9354">
        <v>148</v>
      </c>
      <c r="N9354" t="s">
        <v>55</v>
      </c>
      <c r="O9354" s="1">
        <v>43935</v>
      </c>
      <c r="P9354" t="s">
        <v>56</v>
      </c>
      <c r="Q9354" t="s">
        <v>57</v>
      </c>
      <c r="R9354">
        <f>Healthcare_Data_v1__4[[#This Row],[Discharge Date]]-Healthcare_Data_v1__4[[#This Row],[Date of Admission]]</f>
        <v>30</v>
      </c>
      <c r="S9354" t="str" cm="1">
        <f t="array" ref="S9354">_xlfn.IFS( Healthcare_Data_v1__4[[#This Row],[Days of Stay]]&lt;10,"Low",Healthcare_Data_v1__4[[#This Row],[Days of Stay]]&lt;20,"Med",Healthcare_Data_v1__4[[#This Row],[Days of Stay]]&lt;=30,"High")</f>
        <v>High</v>
      </c>
      <c r="T9354" t="str">
        <f>CONCATENATE(Healthcare_Data_v1__4[[#This Row],[Medical Condition]],Healthcare_Data_v1__4[[#This Row],[Duration]])</f>
        <v>ArthritisHigh</v>
      </c>
      <c r="U9354">
        <f>MONTH(Healthcare_Data_v1__4[[#This Row],[Date of Admission]])</f>
        <v>3</v>
      </c>
      <c r="V9354">
        <f>YEAR(Healthcare_Data_v1__4[[#This Row],[Date of Admission]])</f>
        <v>2020</v>
      </c>
      <c r="W9354">
        <f>DAY(Healthcare_Data_v1__4[[#This Row],[Date of Admission]])</f>
        <v>15</v>
      </c>
    </row>
    <row r="9355" spans="1:23" x14ac:dyDescent="0.3">
      <c r="A9355" t="s">
        <v>26055</v>
      </c>
      <c r="B9355">
        <v>69</v>
      </c>
      <c r="C9355" t="s">
        <v>3</v>
      </c>
      <c r="D9355" t="s">
        <v>16</v>
      </c>
      <c r="E9355" t="s">
        <v>21</v>
      </c>
      <c r="F9355" t="s">
        <v>6</v>
      </c>
      <c r="G9355" s="1">
        <v>45187</v>
      </c>
      <c r="H9355" t="s">
        <v>16953</v>
      </c>
      <c r="I9355" t="s">
        <v>16954</v>
      </c>
      <c r="J9355">
        <v>3419.5220479999998</v>
      </c>
      <c r="K9355" t="s">
        <v>41</v>
      </c>
      <c r="L9355">
        <v>21205</v>
      </c>
      <c r="M9355">
        <v>486</v>
      </c>
      <c r="N9355" t="s">
        <v>55</v>
      </c>
      <c r="O9355" s="1">
        <v>45195</v>
      </c>
      <c r="P9355" t="s">
        <v>43</v>
      </c>
      <c r="Q9355" t="s">
        <v>44</v>
      </c>
      <c r="R9355">
        <f>Healthcare_Data_v1__4[[#This Row],[Discharge Date]]-Healthcare_Data_v1__4[[#This Row],[Date of Admission]]</f>
        <v>8</v>
      </c>
      <c r="S9355" t="str" cm="1">
        <f t="array" ref="S9355">_xlfn.IFS( Healthcare_Data_v1__4[[#This Row],[Days of Stay]]&lt;10,"Low",Healthcare_Data_v1__4[[#This Row],[Days of Stay]]&lt;20,"Med",Healthcare_Data_v1__4[[#This Row],[Days of Stay]]&lt;=30,"High")</f>
        <v>Low</v>
      </c>
      <c r="T9355" t="str">
        <f>CONCATENATE(Healthcare_Data_v1__4[[#This Row],[Medical Condition]],Healthcare_Data_v1__4[[#This Row],[Duration]])</f>
        <v>AsthmaLow</v>
      </c>
      <c r="U9355">
        <f>MONTH(Healthcare_Data_v1__4[[#This Row],[Date of Admission]])</f>
        <v>9</v>
      </c>
      <c r="V9355">
        <f>YEAR(Healthcare_Data_v1__4[[#This Row],[Date of Admission]])</f>
        <v>2023</v>
      </c>
      <c r="W9355">
        <f>DAY(Healthcare_Data_v1__4[[#This Row],[Date of Admission]])</f>
        <v>18</v>
      </c>
    </row>
    <row r="9356" spans="1:23" x14ac:dyDescent="0.3">
      <c r="A9356" t="s">
        <v>26056</v>
      </c>
      <c r="B9356">
        <v>28</v>
      </c>
      <c r="C9356" t="s">
        <v>5</v>
      </c>
      <c r="D9356" t="s">
        <v>15</v>
      </c>
      <c r="E9356" t="s">
        <v>23</v>
      </c>
      <c r="F9356" t="s">
        <v>10</v>
      </c>
      <c r="G9356" s="1">
        <v>44469</v>
      </c>
      <c r="H9356" t="s">
        <v>16955</v>
      </c>
      <c r="I9356" t="s">
        <v>16956</v>
      </c>
      <c r="J9356">
        <v>3412.7481250000001</v>
      </c>
      <c r="K9356" t="s">
        <v>66</v>
      </c>
      <c r="L9356">
        <v>7381</v>
      </c>
      <c r="M9356">
        <v>423</v>
      </c>
      <c r="N9356" t="s">
        <v>48</v>
      </c>
      <c r="O9356" s="1">
        <v>44484</v>
      </c>
      <c r="P9356" t="s">
        <v>85</v>
      </c>
      <c r="Q9356" t="s">
        <v>50</v>
      </c>
      <c r="R9356">
        <f>Healthcare_Data_v1__4[[#This Row],[Discharge Date]]-Healthcare_Data_v1__4[[#This Row],[Date of Admission]]</f>
        <v>15</v>
      </c>
      <c r="S9356" t="str" cm="1">
        <f t="array" ref="S9356">_xlfn.IFS( Healthcare_Data_v1__4[[#This Row],[Days of Stay]]&lt;10,"Low",Healthcare_Data_v1__4[[#This Row],[Days of Stay]]&lt;20,"Med",Healthcare_Data_v1__4[[#This Row],[Days of Stay]]&lt;=30,"High")</f>
        <v>Med</v>
      </c>
      <c r="T9356" t="str">
        <f>CONCATENATE(Healthcare_Data_v1__4[[#This Row],[Medical Condition]],Healthcare_Data_v1__4[[#This Row],[Duration]])</f>
        <v>HypertensionMed</v>
      </c>
      <c r="U9356">
        <f>MONTH(Healthcare_Data_v1__4[[#This Row],[Date of Admission]])</f>
        <v>9</v>
      </c>
      <c r="V9356">
        <f>YEAR(Healthcare_Data_v1__4[[#This Row],[Date of Admission]])</f>
        <v>2021</v>
      </c>
      <c r="W9356">
        <f>DAY(Healthcare_Data_v1__4[[#This Row],[Date of Admission]])</f>
        <v>30</v>
      </c>
    </row>
    <row r="9357" spans="1:23" x14ac:dyDescent="0.3">
      <c r="A9357" t="s">
        <v>26057</v>
      </c>
      <c r="B9357">
        <v>62</v>
      </c>
      <c r="C9357" t="s">
        <v>3</v>
      </c>
      <c r="D9357" t="s">
        <v>15</v>
      </c>
      <c r="E9357" t="s">
        <v>21</v>
      </c>
      <c r="F9357" t="s">
        <v>10</v>
      </c>
      <c r="G9357" s="1">
        <v>44787</v>
      </c>
      <c r="H9357" t="s">
        <v>16957</v>
      </c>
      <c r="I9357" t="s">
        <v>12978</v>
      </c>
      <c r="J9357">
        <v>3405.5196310000001</v>
      </c>
      <c r="K9357" t="s">
        <v>41</v>
      </c>
      <c r="L9357">
        <v>14999</v>
      </c>
      <c r="M9357">
        <v>473</v>
      </c>
      <c r="N9357" t="s">
        <v>48</v>
      </c>
      <c r="O9357" s="1">
        <v>44810</v>
      </c>
      <c r="P9357" t="s">
        <v>43</v>
      </c>
      <c r="Q9357" t="s">
        <v>57</v>
      </c>
      <c r="R9357">
        <f>Healthcare_Data_v1__4[[#This Row],[Discharge Date]]-Healthcare_Data_v1__4[[#This Row],[Date of Admission]]</f>
        <v>23</v>
      </c>
      <c r="S9357" t="str" cm="1">
        <f t="array" ref="S9357">_xlfn.IFS( Healthcare_Data_v1__4[[#This Row],[Days of Stay]]&lt;10,"Low",Healthcare_Data_v1__4[[#This Row],[Days of Stay]]&lt;20,"Med",Healthcare_Data_v1__4[[#This Row],[Days of Stay]]&lt;=30,"High")</f>
        <v>High</v>
      </c>
      <c r="T9357" t="str">
        <f>CONCATENATE(Healthcare_Data_v1__4[[#This Row],[Medical Condition]],Healthcare_Data_v1__4[[#This Row],[Duration]])</f>
        <v>HypertensionHigh</v>
      </c>
      <c r="U9357">
        <f>MONTH(Healthcare_Data_v1__4[[#This Row],[Date of Admission]])</f>
        <v>8</v>
      </c>
      <c r="V9357">
        <f>YEAR(Healthcare_Data_v1__4[[#This Row],[Date of Admission]])</f>
        <v>2022</v>
      </c>
      <c r="W9357">
        <f>DAY(Healthcare_Data_v1__4[[#This Row],[Date of Admission]])</f>
        <v>14</v>
      </c>
    </row>
    <row r="9358" spans="1:23" x14ac:dyDescent="0.3">
      <c r="A9358" t="s">
        <v>26058</v>
      </c>
      <c r="B9358">
        <v>61</v>
      </c>
      <c r="C9358" t="s">
        <v>3</v>
      </c>
      <c r="D9358" t="s">
        <v>15</v>
      </c>
      <c r="E9358" t="s">
        <v>22</v>
      </c>
      <c r="F9358" t="s">
        <v>9</v>
      </c>
      <c r="G9358" s="1">
        <v>44702</v>
      </c>
      <c r="H9358" t="s">
        <v>16958</v>
      </c>
      <c r="I9358" t="s">
        <v>16959</v>
      </c>
      <c r="J9358">
        <v>3403.3916410000002</v>
      </c>
      <c r="K9358" t="s">
        <v>41</v>
      </c>
      <c r="L9358">
        <v>30955</v>
      </c>
      <c r="M9358">
        <v>299</v>
      </c>
      <c r="N9358" t="s">
        <v>55</v>
      </c>
      <c r="O9358" s="1">
        <v>44718</v>
      </c>
      <c r="P9358" t="s">
        <v>85</v>
      </c>
      <c r="Q9358" t="s">
        <v>44</v>
      </c>
      <c r="R9358">
        <f>Healthcare_Data_v1__4[[#This Row],[Discharge Date]]-Healthcare_Data_v1__4[[#This Row],[Date of Admission]]</f>
        <v>16</v>
      </c>
      <c r="S9358" t="str" cm="1">
        <f t="array" ref="S9358">_xlfn.IFS( Healthcare_Data_v1__4[[#This Row],[Days of Stay]]&lt;10,"Low",Healthcare_Data_v1__4[[#This Row],[Days of Stay]]&lt;20,"Med",Healthcare_Data_v1__4[[#This Row],[Days of Stay]]&lt;=30,"High")</f>
        <v>Med</v>
      </c>
      <c r="T9358" t="str">
        <f>CONCATENATE(Healthcare_Data_v1__4[[#This Row],[Medical Condition]],Healthcare_Data_v1__4[[#This Row],[Duration]])</f>
        <v>ArthritisMed</v>
      </c>
      <c r="U9358">
        <f>MONTH(Healthcare_Data_v1__4[[#This Row],[Date of Admission]])</f>
        <v>5</v>
      </c>
      <c r="V9358">
        <f>YEAR(Healthcare_Data_v1__4[[#This Row],[Date of Admission]])</f>
        <v>2022</v>
      </c>
      <c r="W9358">
        <f>DAY(Healthcare_Data_v1__4[[#This Row],[Date of Admission]])</f>
        <v>21</v>
      </c>
    </row>
    <row r="9359" spans="1:23" x14ac:dyDescent="0.3">
      <c r="A9359" t="s">
        <v>26059</v>
      </c>
      <c r="B9359">
        <v>49</v>
      </c>
      <c r="C9359" t="s">
        <v>8</v>
      </c>
      <c r="D9359" t="s">
        <v>15</v>
      </c>
      <c r="E9359" t="s">
        <v>25</v>
      </c>
      <c r="F9359" t="s">
        <v>11</v>
      </c>
      <c r="G9359" s="1">
        <v>44149</v>
      </c>
      <c r="H9359" t="s">
        <v>6108</v>
      </c>
      <c r="I9359" t="s">
        <v>16960</v>
      </c>
      <c r="J9359">
        <v>3402.9664109999999</v>
      </c>
      <c r="K9359" t="s">
        <v>66</v>
      </c>
      <c r="L9359">
        <v>35844</v>
      </c>
      <c r="M9359">
        <v>134</v>
      </c>
      <c r="N9359" t="s">
        <v>42</v>
      </c>
      <c r="O9359" s="1">
        <v>44150</v>
      </c>
      <c r="P9359" t="s">
        <v>43</v>
      </c>
      <c r="Q9359" t="s">
        <v>44</v>
      </c>
      <c r="R9359">
        <f>Healthcare_Data_v1__4[[#This Row],[Discharge Date]]-Healthcare_Data_v1__4[[#This Row],[Date of Admission]]</f>
        <v>1</v>
      </c>
      <c r="S9359" t="str" cm="1">
        <f t="array" ref="S9359">_xlfn.IFS( Healthcare_Data_v1__4[[#This Row],[Days of Stay]]&lt;10,"Low",Healthcare_Data_v1__4[[#This Row],[Days of Stay]]&lt;20,"Med",Healthcare_Data_v1__4[[#This Row],[Days of Stay]]&lt;=30,"High")</f>
        <v>Low</v>
      </c>
      <c r="T9359" t="str">
        <f>CONCATENATE(Healthcare_Data_v1__4[[#This Row],[Medical Condition]],Healthcare_Data_v1__4[[#This Row],[Duration]])</f>
        <v>CancerLow</v>
      </c>
      <c r="U9359">
        <f>MONTH(Healthcare_Data_v1__4[[#This Row],[Date of Admission]])</f>
        <v>11</v>
      </c>
      <c r="V9359">
        <f>YEAR(Healthcare_Data_v1__4[[#This Row],[Date of Admission]])</f>
        <v>2020</v>
      </c>
      <c r="W9359">
        <f>DAY(Healthcare_Data_v1__4[[#This Row],[Date of Admission]])</f>
        <v>14</v>
      </c>
    </row>
    <row r="9360" spans="1:23" x14ac:dyDescent="0.3">
      <c r="A9360" t="s">
        <v>26060</v>
      </c>
      <c r="B9360">
        <v>20</v>
      </c>
      <c r="C9360" t="s">
        <v>12</v>
      </c>
      <c r="D9360" t="s">
        <v>15</v>
      </c>
      <c r="E9360" t="s">
        <v>25</v>
      </c>
      <c r="F9360" t="s">
        <v>10</v>
      </c>
      <c r="G9360" s="1">
        <v>44454</v>
      </c>
      <c r="H9360" t="s">
        <v>7220</v>
      </c>
      <c r="I9360" t="s">
        <v>3253</v>
      </c>
      <c r="J9360">
        <v>3393.5610360000001</v>
      </c>
      <c r="K9360" t="s">
        <v>47</v>
      </c>
      <c r="L9360">
        <v>19660</v>
      </c>
      <c r="M9360">
        <v>272</v>
      </c>
      <c r="N9360" t="s">
        <v>55</v>
      </c>
      <c r="O9360" s="1">
        <v>44472</v>
      </c>
      <c r="P9360" t="s">
        <v>49</v>
      </c>
      <c r="Q9360" t="s">
        <v>57</v>
      </c>
      <c r="R9360">
        <f>Healthcare_Data_v1__4[[#This Row],[Discharge Date]]-Healthcare_Data_v1__4[[#This Row],[Date of Admission]]</f>
        <v>18</v>
      </c>
      <c r="S9360" t="str" cm="1">
        <f t="array" ref="S9360">_xlfn.IFS( Healthcare_Data_v1__4[[#This Row],[Days of Stay]]&lt;10,"Low",Healthcare_Data_v1__4[[#This Row],[Days of Stay]]&lt;20,"Med",Healthcare_Data_v1__4[[#This Row],[Days of Stay]]&lt;=30,"High")</f>
        <v>Med</v>
      </c>
      <c r="T9360" t="str">
        <f>CONCATENATE(Healthcare_Data_v1__4[[#This Row],[Medical Condition]],Healthcare_Data_v1__4[[#This Row],[Duration]])</f>
        <v>HypertensionMed</v>
      </c>
      <c r="U9360">
        <f>MONTH(Healthcare_Data_v1__4[[#This Row],[Date of Admission]])</f>
        <v>9</v>
      </c>
      <c r="V9360">
        <f>YEAR(Healthcare_Data_v1__4[[#This Row],[Date of Admission]])</f>
        <v>2021</v>
      </c>
      <c r="W9360">
        <f>DAY(Healthcare_Data_v1__4[[#This Row],[Date of Admission]])</f>
        <v>15</v>
      </c>
    </row>
    <row r="9361" spans="1:23" x14ac:dyDescent="0.3">
      <c r="A9361" t="s">
        <v>26061</v>
      </c>
      <c r="B9361">
        <v>21</v>
      </c>
      <c r="C9361" t="s">
        <v>12</v>
      </c>
      <c r="D9361" t="s">
        <v>15</v>
      </c>
      <c r="E9361" t="s">
        <v>20</v>
      </c>
      <c r="F9361" t="s">
        <v>7</v>
      </c>
      <c r="G9361" s="1">
        <v>44460</v>
      </c>
      <c r="H9361" t="s">
        <v>16961</v>
      </c>
      <c r="I9361" t="s">
        <v>10589</v>
      </c>
      <c r="J9361">
        <v>3383.6973419999999</v>
      </c>
      <c r="K9361" t="s">
        <v>47</v>
      </c>
      <c r="L9361">
        <v>24838</v>
      </c>
      <c r="M9361">
        <v>273</v>
      </c>
      <c r="N9361" t="s">
        <v>42</v>
      </c>
      <c r="O9361" s="1">
        <v>44460</v>
      </c>
      <c r="P9361" t="s">
        <v>56</v>
      </c>
      <c r="Q9361" t="s">
        <v>44</v>
      </c>
      <c r="R9361">
        <f>Healthcare_Data_v1__4[[#This Row],[Discharge Date]]-Healthcare_Data_v1__4[[#This Row],[Date of Admission]]</f>
        <v>0</v>
      </c>
      <c r="S9361" t="str" cm="1">
        <f t="array" ref="S9361">_xlfn.IFS( Healthcare_Data_v1__4[[#This Row],[Days of Stay]]&lt;10,"Low",Healthcare_Data_v1__4[[#This Row],[Days of Stay]]&lt;20,"Med",Healthcare_Data_v1__4[[#This Row],[Days of Stay]]&lt;=30,"High")</f>
        <v>Low</v>
      </c>
      <c r="T9361" t="str">
        <f>CONCATENATE(Healthcare_Data_v1__4[[#This Row],[Medical Condition]],Healthcare_Data_v1__4[[#This Row],[Duration]])</f>
        <v>ObesityLow</v>
      </c>
      <c r="U9361">
        <f>MONTH(Healthcare_Data_v1__4[[#This Row],[Date of Admission]])</f>
        <v>9</v>
      </c>
      <c r="V9361">
        <f>YEAR(Healthcare_Data_v1__4[[#This Row],[Date of Admission]])</f>
        <v>2021</v>
      </c>
      <c r="W9361">
        <f>DAY(Healthcare_Data_v1__4[[#This Row],[Date of Admission]])</f>
        <v>21</v>
      </c>
    </row>
    <row r="9362" spans="1:23" x14ac:dyDescent="0.3">
      <c r="A9362" t="s">
        <v>2935</v>
      </c>
      <c r="B9362">
        <v>78</v>
      </c>
      <c r="C9362" t="s">
        <v>3</v>
      </c>
      <c r="D9362" t="s">
        <v>15</v>
      </c>
      <c r="E9362" t="s">
        <v>26</v>
      </c>
      <c r="F9362" t="s">
        <v>11</v>
      </c>
      <c r="G9362" s="1">
        <v>43412</v>
      </c>
      <c r="H9362" t="s">
        <v>16962</v>
      </c>
      <c r="I9362" t="s">
        <v>16489</v>
      </c>
      <c r="J9362">
        <v>3381.8206249999998</v>
      </c>
      <c r="K9362" t="s">
        <v>41</v>
      </c>
      <c r="L9362">
        <v>53716</v>
      </c>
      <c r="M9362">
        <v>366</v>
      </c>
      <c r="N9362" t="s">
        <v>48</v>
      </c>
      <c r="O9362" s="1">
        <v>43442</v>
      </c>
      <c r="P9362" t="s">
        <v>85</v>
      </c>
      <c r="Q9362" t="s">
        <v>57</v>
      </c>
      <c r="R9362">
        <f>Healthcare_Data_v1__4[[#This Row],[Discharge Date]]-Healthcare_Data_v1__4[[#This Row],[Date of Admission]]</f>
        <v>30</v>
      </c>
      <c r="S9362" t="str" cm="1">
        <f t="array" ref="S9362">_xlfn.IFS( Healthcare_Data_v1__4[[#This Row],[Days of Stay]]&lt;10,"Low",Healthcare_Data_v1__4[[#This Row],[Days of Stay]]&lt;20,"Med",Healthcare_Data_v1__4[[#This Row],[Days of Stay]]&lt;=30,"High")</f>
        <v>High</v>
      </c>
      <c r="T9362" t="str">
        <f>CONCATENATE(Healthcare_Data_v1__4[[#This Row],[Medical Condition]],Healthcare_Data_v1__4[[#This Row],[Duration]])</f>
        <v>CancerHigh</v>
      </c>
      <c r="U9362">
        <f>MONTH(Healthcare_Data_v1__4[[#This Row],[Date of Admission]])</f>
        <v>11</v>
      </c>
      <c r="V9362">
        <f>YEAR(Healthcare_Data_v1__4[[#This Row],[Date of Admission]])</f>
        <v>2018</v>
      </c>
      <c r="W9362">
        <f>DAY(Healthcare_Data_v1__4[[#This Row],[Date of Admission]])</f>
        <v>8</v>
      </c>
    </row>
    <row r="9363" spans="1:23" x14ac:dyDescent="0.3">
      <c r="A9363" t="s">
        <v>24730</v>
      </c>
      <c r="B9363">
        <v>84</v>
      </c>
      <c r="C9363" t="s">
        <v>3</v>
      </c>
      <c r="D9363" t="s">
        <v>15</v>
      </c>
      <c r="E9363" t="s">
        <v>26</v>
      </c>
      <c r="F9363" t="s">
        <v>9</v>
      </c>
      <c r="G9363" s="1">
        <v>43902</v>
      </c>
      <c r="H9363" t="s">
        <v>16963</v>
      </c>
      <c r="I9363" t="s">
        <v>10450</v>
      </c>
      <c r="J9363">
        <v>3378.9590400000002</v>
      </c>
      <c r="K9363" t="s">
        <v>41</v>
      </c>
      <c r="L9363">
        <v>30222</v>
      </c>
      <c r="M9363">
        <v>313</v>
      </c>
      <c r="N9363" t="s">
        <v>48</v>
      </c>
      <c r="O9363" s="1">
        <v>43905</v>
      </c>
      <c r="P9363" t="s">
        <v>43</v>
      </c>
      <c r="Q9363" t="s">
        <v>50</v>
      </c>
      <c r="R9363">
        <f>Healthcare_Data_v1__4[[#This Row],[Discharge Date]]-Healthcare_Data_v1__4[[#This Row],[Date of Admission]]</f>
        <v>3</v>
      </c>
      <c r="S9363" t="str" cm="1">
        <f t="array" ref="S9363">_xlfn.IFS( Healthcare_Data_v1__4[[#This Row],[Days of Stay]]&lt;10,"Low",Healthcare_Data_v1__4[[#This Row],[Days of Stay]]&lt;20,"Med",Healthcare_Data_v1__4[[#This Row],[Days of Stay]]&lt;=30,"High")</f>
        <v>Low</v>
      </c>
      <c r="T9363" t="str">
        <f>CONCATENATE(Healthcare_Data_v1__4[[#This Row],[Medical Condition]],Healthcare_Data_v1__4[[#This Row],[Duration]])</f>
        <v>ArthritisLow</v>
      </c>
      <c r="U9363">
        <f>MONTH(Healthcare_Data_v1__4[[#This Row],[Date of Admission]])</f>
        <v>3</v>
      </c>
      <c r="V9363">
        <f>YEAR(Healthcare_Data_v1__4[[#This Row],[Date of Admission]])</f>
        <v>2020</v>
      </c>
      <c r="W9363">
        <f>DAY(Healthcare_Data_v1__4[[#This Row],[Date of Admission]])</f>
        <v>12</v>
      </c>
    </row>
    <row r="9364" spans="1:23" x14ac:dyDescent="0.3">
      <c r="A9364" t="s">
        <v>26062</v>
      </c>
      <c r="B9364">
        <v>75</v>
      </c>
      <c r="C9364" t="s">
        <v>3</v>
      </c>
      <c r="D9364" t="s">
        <v>15</v>
      </c>
      <c r="E9364" t="s">
        <v>20</v>
      </c>
      <c r="F9364" t="s">
        <v>10</v>
      </c>
      <c r="G9364" s="1">
        <v>44778</v>
      </c>
      <c r="H9364" t="s">
        <v>6131</v>
      </c>
      <c r="I9364" t="s">
        <v>16964</v>
      </c>
      <c r="J9364">
        <v>3377.2171309999999</v>
      </c>
      <c r="K9364" t="s">
        <v>41</v>
      </c>
      <c r="L9364">
        <v>29675</v>
      </c>
      <c r="M9364">
        <v>392</v>
      </c>
      <c r="N9364" t="s">
        <v>55</v>
      </c>
      <c r="O9364" s="1">
        <v>44806</v>
      </c>
      <c r="P9364" t="s">
        <v>43</v>
      </c>
      <c r="Q9364" t="s">
        <v>57</v>
      </c>
      <c r="R9364">
        <f>Healthcare_Data_v1__4[[#This Row],[Discharge Date]]-Healthcare_Data_v1__4[[#This Row],[Date of Admission]]</f>
        <v>28</v>
      </c>
      <c r="S9364" t="str" cm="1">
        <f t="array" ref="S9364">_xlfn.IFS( Healthcare_Data_v1__4[[#This Row],[Days of Stay]]&lt;10,"Low",Healthcare_Data_v1__4[[#This Row],[Days of Stay]]&lt;20,"Med",Healthcare_Data_v1__4[[#This Row],[Days of Stay]]&lt;=30,"High")</f>
        <v>High</v>
      </c>
      <c r="T9364" t="str">
        <f>CONCATENATE(Healthcare_Data_v1__4[[#This Row],[Medical Condition]],Healthcare_Data_v1__4[[#This Row],[Duration]])</f>
        <v>HypertensionHigh</v>
      </c>
      <c r="U9364">
        <f>MONTH(Healthcare_Data_v1__4[[#This Row],[Date of Admission]])</f>
        <v>8</v>
      </c>
      <c r="V9364">
        <f>YEAR(Healthcare_Data_v1__4[[#This Row],[Date of Admission]])</f>
        <v>2022</v>
      </c>
      <c r="W9364">
        <f>DAY(Healthcare_Data_v1__4[[#This Row],[Date of Admission]])</f>
        <v>5</v>
      </c>
    </row>
    <row r="9365" spans="1:23" x14ac:dyDescent="0.3">
      <c r="A9365" t="s">
        <v>2309</v>
      </c>
      <c r="B9365">
        <v>22</v>
      </c>
      <c r="C9365" t="s">
        <v>12</v>
      </c>
      <c r="D9365" t="s">
        <v>15</v>
      </c>
      <c r="E9365" t="s">
        <v>22</v>
      </c>
      <c r="F9365" t="s">
        <v>10</v>
      </c>
      <c r="G9365" s="1">
        <v>44756</v>
      </c>
      <c r="H9365" t="s">
        <v>16965</v>
      </c>
      <c r="I9365" t="s">
        <v>16966</v>
      </c>
      <c r="J9365">
        <v>3375.3485310000001</v>
      </c>
      <c r="K9365" t="s">
        <v>47</v>
      </c>
      <c r="L9365">
        <v>19509</v>
      </c>
      <c r="M9365">
        <v>207</v>
      </c>
      <c r="N9365" t="s">
        <v>48</v>
      </c>
      <c r="O9365" s="1">
        <v>44779</v>
      </c>
      <c r="P9365" t="s">
        <v>56</v>
      </c>
      <c r="Q9365" t="s">
        <v>50</v>
      </c>
      <c r="R9365">
        <f>Healthcare_Data_v1__4[[#This Row],[Discharge Date]]-Healthcare_Data_v1__4[[#This Row],[Date of Admission]]</f>
        <v>23</v>
      </c>
      <c r="S9365" t="str" cm="1">
        <f t="array" ref="S9365">_xlfn.IFS( Healthcare_Data_v1__4[[#This Row],[Days of Stay]]&lt;10,"Low",Healthcare_Data_v1__4[[#This Row],[Days of Stay]]&lt;20,"Med",Healthcare_Data_v1__4[[#This Row],[Days of Stay]]&lt;=30,"High")</f>
        <v>High</v>
      </c>
      <c r="T9365" t="str">
        <f>CONCATENATE(Healthcare_Data_v1__4[[#This Row],[Medical Condition]],Healthcare_Data_v1__4[[#This Row],[Duration]])</f>
        <v>HypertensionHigh</v>
      </c>
      <c r="U9365">
        <f>MONTH(Healthcare_Data_v1__4[[#This Row],[Date of Admission]])</f>
        <v>7</v>
      </c>
      <c r="V9365">
        <f>YEAR(Healthcare_Data_v1__4[[#This Row],[Date of Admission]])</f>
        <v>2022</v>
      </c>
      <c r="W9365">
        <f>DAY(Healthcare_Data_v1__4[[#This Row],[Date of Admission]])</f>
        <v>14</v>
      </c>
    </row>
    <row r="9366" spans="1:23" x14ac:dyDescent="0.3">
      <c r="A9366" t="s">
        <v>26063</v>
      </c>
      <c r="B9366">
        <v>74</v>
      </c>
      <c r="C9366" t="s">
        <v>3</v>
      </c>
      <c r="D9366" t="s">
        <v>16</v>
      </c>
      <c r="E9366" t="s">
        <v>22</v>
      </c>
      <c r="F9366" t="s">
        <v>10</v>
      </c>
      <c r="G9366" s="1">
        <v>44388</v>
      </c>
      <c r="H9366" t="s">
        <v>16967</v>
      </c>
      <c r="I9366" t="s">
        <v>16968</v>
      </c>
      <c r="J9366">
        <v>3374.1033419999999</v>
      </c>
      <c r="K9366" t="s">
        <v>41</v>
      </c>
      <c r="L9366">
        <v>6987</v>
      </c>
      <c r="M9366">
        <v>368</v>
      </c>
      <c r="N9366" t="s">
        <v>42</v>
      </c>
      <c r="O9366" s="1">
        <v>44392</v>
      </c>
      <c r="P9366" t="s">
        <v>49</v>
      </c>
      <c r="Q9366" t="s">
        <v>50</v>
      </c>
      <c r="R9366">
        <f>Healthcare_Data_v1__4[[#This Row],[Discharge Date]]-Healthcare_Data_v1__4[[#This Row],[Date of Admission]]</f>
        <v>4</v>
      </c>
      <c r="S9366" t="str" cm="1">
        <f t="array" ref="S9366">_xlfn.IFS( Healthcare_Data_v1__4[[#This Row],[Days of Stay]]&lt;10,"Low",Healthcare_Data_v1__4[[#This Row],[Days of Stay]]&lt;20,"Med",Healthcare_Data_v1__4[[#This Row],[Days of Stay]]&lt;=30,"High")</f>
        <v>Low</v>
      </c>
      <c r="T9366" t="str">
        <f>CONCATENATE(Healthcare_Data_v1__4[[#This Row],[Medical Condition]],Healthcare_Data_v1__4[[#This Row],[Duration]])</f>
        <v>HypertensionLow</v>
      </c>
      <c r="U9366">
        <f>MONTH(Healthcare_Data_v1__4[[#This Row],[Date of Admission]])</f>
        <v>7</v>
      </c>
      <c r="V9366">
        <f>YEAR(Healthcare_Data_v1__4[[#This Row],[Date of Admission]])</f>
        <v>2021</v>
      </c>
      <c r="W9366">
        <f>DAY(Healthcare_Data_v1__4[[#This Row],[Date of Admission]])</f>
        <v>11</v>
      </c>
    </row>
    <row r="9367" spans="1:23" x14ac:dyDescent="0.3">
      <c r="A9367" t="s">
        <v>26064</v>
      </c>
      <c r="B9367">
        <v>28</v>
      </c>
      <c r="C9367" t="s">
        <v>5</v>
      </c>
      <c r="D9367" t="s">
        <v>15</v>
      </c>
      <c r="E9367" t="s">
        <v>19</v>
      </c>
      <c r="F9367" t="s">
        <v>4</v>
      </c>
      <c r="G9367" s="1">
        <v>44054</v>
      </c>
      <c r="H9367" t="s">
        <v>16969</v>
      </c>
      <c r="I9367" t="s">
        <v>16970</v>
      </c>
      <c r="J9367">
        <v>3360.4400059999998</v>
      </c>
      <c r="K9367" t="s">
        <v>66</v>
      </c>
      <c r="L9367">
        <v>27181</v>
      </c>
      <c r="M9367">
        <v>451</v>
      </c>
      <c r="N9367" t="s">
        <v>48</v>
      </c>
      <c r="O9367" s="1">
        <v>44069</v>
      </c>
      <c r="P9367" t="s">
        <v>60</v>
      </c>
      <c r="Q9367" t="s">
        <v>50</v>
      </c>
      <c r="R9367">
        <f>Healthcare_Data_v1__4[[#This Row],[Discharge Date]]-Healthcare_Data_v1__4[[#This Row],[Date of Admission]]</f>
        <v>15</v>
      </c>
      <c r="S9367" t="str" cm="1">
        <f t="array" ref="S9367">_xlfn.IFS( Healthcare_Data_v1__4[[#This Row],[Days of Stay]]&lt;10,"Low",Healthcare_Data_v1__4[[#This Row],[Days of Stay]]&lt;20,"Med",Healthcare_Data_v1__4[[#This Row],[Days of Stay]]&lt;=30,"High")</f>
        <v>Med</v>
      </c>
      <c r="T9367" t="str">
        <f>CONCATENATE(Healthcare_Data_v1__4[[#This Row],[Medical Condition]],Healthcare_Data_v1__4[[#This Row],[Duration]])</f>
        <v>DiabetesMed</v>
      </c>
      <c r="U9367">
        <f>MONTH(Healthcare_Data_v1__4[[#This Row],[Date of Admission]])</f>
        <v>8</v>
      </c>
      <c r="V9367">
        <f>YEAR(Healthcare_Data_v1__4[[#This Row],[Date of Admission]])</f>
        <v>2020</v>
      </c>
      <c r="W9367">
        <f>DAY(Healthcare_Data_v1__4[[#This Row],[Date of Admission]])</f>
        <v>11</v>
      </c>
    </row>
    <row r="9368" spans="1:23" x14ac:dyDescent="0.3">
      <c r="A9368" t="s">
        <v>26065</v>
      </c>
      <c r="B9368">
        <v>60</v>
      </c>
      <c r="C9368" t="s">
        <v>3</v>
      </c>
      <c r="D9368" t="s">
        <v>15</v>
      </c>
      <c r="E9368" t="s">
        <v>28</v>
      </c>
      <c r="F9368" t="s">
        <v>11</v>
      </c>
      <c r="G9368" s="1">
        <v>43413</v>
      </c>
      <c r="H9368" t="s">
        <v>16971</v>
      </c>
      <c r="I9368" t="s">
        <v>16972</v>
      </c>
      <c r="J9368">
        <v>3359.2936909999999</v>
      </c>
      <c r="K9368" t="s">
        <v>41</v>
      </c>
      <c r="L9368">
        <v>59698</v>
      </c>
      <c r="M9368">
        <v>185</v>
      </c>
      <c r="N9368" t="s">
        <v>48</v>
      </c>
      <c r="O9368" s="1">
        <v>43431</v>
      </c>
      <c r="P9368" t="s">
        <v>60</v>
      </c>
      <c r="Q9368" t="s">
        <v>50</v>
      </c>
      <c r="R9368">
        <f>Healthcare_Data_v1__4[[#This Row],[Discharge Date]]-Healthcare_Data_v1__4[[#This Row],[Date of Admission]]</f>
        <v>18</v>
      </c>
      <c r="S9368" t="str" cm="1">
        <f t="array" ref="S9368">_xlfn.IFS( Healthcare_Data_v1__4[[#This Row],[Days of Stay]]&lt;10,"Low",Healthcare_Data_v1__4[[#This Row],[Days of Stay]]&lt;20,"Med",Healthcare_Data_v1__4[[#This Row],[Days of Stay]]&lt;=30,"High")</f>
        <v>Med</v>
      </c>
      <c r="T9368" t="str">
        <f>CONCATENATE(Healthcare_Data_v1__4[[#This Row],[Medical Condition]],Healthcare_Data_v1__4[[#This Row],[Duration]])</f>
        <v>CancerMed</v>
      </c>
      <c r="U9368">
        <f>MONTH(Healthcare_Data_v1__4[[#This Row],[Date of Admission]])</f>
        <v>11</v>
      </c>
      <c r="V9368">
        <f>YEAR(Healthcare_Data_v1__4[[#This Row],[Date of Admission]])</f>
        <v>2018</v>
      </c>
      <c r="W9368">
        <f>DAY(Healthcare_Data_v1__4[[#This Row],[Date of Admission]])</f>
        <v>9</v>
      </c>
    </row>
    <row r="9369" spans="1:23" x14ac:dyDescent="0.3">
      <c r="A9369" t="s">
        <v>26066</v>
      </c>
      <c r="B9369">
        <v>79</v>
      </c>
      <c r="C9369" t="s">
        <v>3</v>
      </c>
      <c r="D9369" t="s">
        <v>15</v>
      </c>
      <c r="E9369" t="s">
        <v>19</v>
      </c>
      <c r="F9369" t="s">
        <v>4</v>
      </c>
      <c r="G9369" s="1">
        <v>44382</v>
      </c>
      <c r="H9369" t="s">
        <v>16973</v>
      </c>
      <c r="I9369" t="s">
        <v>16715</v>
      </c>
      <c r="J9369">
        <v>3354.9326500000002</v>
      </c>
      <c r="K9369" t="s">
        <v>41</v>
      </c>
      <c r="L9369">
        <v>30101</v>
      </c>
      <c r="M9369">
        <v>316</v>
      </c>
      <c r="N9369" t="s">
        <v>55</v>
      </c>
      <c r="O9369" s="1">
        <v>44400</v>
      </c>
      <c r="P9369" t="s">
        <v>85</v>
      </c>
      <c r="Q9369" t="s">
        <v>50</v>
      </c>
      <c r="R9369">
        <f>Healthcare_Data_v1__4[[#This Row],[Discharge Date]]-Healthcare_Data_v1__4[[#This Row],[Date of Admission]]</f>
        <v>18</v>
      </c>
      <c r="S9369" t="str" cm="1">
        <f t="array" ref="S9369">_xlfn.IFS( Healthcare_Data_v1__4[[#This Row],[Days of Stay]]&lt;10,"Low",Healthcare_Data_v1__4[[#This Row],[Days of Stay]]&lt;20,"Med",Healthcare_Data_v1__4[[#This Row],[Days of Stay]]&lt;=30,"High")</f>
        <v>Med</v>
      </c>
      <c r="T9369" t="str">
        <f>CONCATENATE(Healthcare_Data_v1__4[[#This Row],[Medical Condition]],Healthcare_Data_v1__4[[#This Row],[Duration]])</f>
        <v>DiabetesMed</v>
      </c>
      <c r="U9369">
        <f>MONTH(Healthcare_Data_v1__4[[#This Row],[Date of Admission]])</f>
        <v>7</v>
      </c>
      <c r="V9369">
        <f>YEAR(Healthcare_Data_v1__4[[#This Row],[Date of Admission]])</f>
        <v>2021</v>
      </c>
      <c r="W9369">
        <f>DAY(Healthcare_Data_v1__4[[#This Row],[Date of Admission]])</f>
        <v>5</v>
      </c>
    </row>
    <row r="9370" spans="1:23" x14ac:dyDescent="0.3">
      <c r="A9370" t="s">
        <v>25272</v>
      </c>
      <c r="B9370">
        <v>82</v>
      </c>
      <c r="C9370" t="s">
        <v>3</v>
      </c>
      <c r="D9370" t="s">
        <v>15</v>
      </c>
      <c r="E9370" t="s">
        <v>23</v>
      </c>
      <c r="F9370" t="s">
        <v>9</v>
      </c>
      <c r="G9370" s="1">
        <v>45131</v>
      </c>
      <c r="H9370" t="s">
        <v>6546</v>
      </c>
      <c r="I9370" t="s">
        <v>16974</v>
      </c>
      <c r="J9370">
        <v>3353.0995809999999</v>
      </c>
      <c r="K9370" t="s">
        <v>41</v>
      </c>
      <c r="L9370">
        <v>9821</v>
      </c>
      <c r="M9370">
        <v>377</v>
      </c>
      <c r="N9370" t="s">
        <v>48</v>
      </c>
      <c r="O9370" s="1">
        <v>45161</v>
      </c>
      <c r="P9370" t="s">
        <v>85</v>
      </c>
      <c r="Q9370" t="s">
        <v>57</v>
      </c>
      <c r="R9370">
        <f>Healthcare_Data_v1__4[[#This Row],[Discharge Date]]-Healthcare_Data_v1__4[[#This Row],[Date of Admission]]</f>
        <v>30</v>
      </c>
      <c r="S9370" t="str" cm="1">
        <f t="array" ref="S9370">_xlfn.IFS( Healthcare_Data_v1__4[[#This Row],[Days of Stay]]&lt;10,"Low",Healthcare_Data_v1__4[[#This Row],[Days of Stay]]&lt;20,"Med",Healthcare_Data_v1__4[[#This Row],[Days of Stay]]&lt;=30,"High")</f>
        <v>High</v>
      </c>
      <c r="T9370" t="str">
        <f>CONCATENATE(Healthcare_Data_v1__4[[#This Row],[Medical Condition]],Healthcare_Data_v1__4[[#This Row],[Duration]])</f>
        <v>ArthritisHigh</v>
      </c>
      <c r="U9370">
        <f>MONTH(Healthcare_Data_v1__4[[#This Row],[Date of Admission]])</f>
        <v>7</v>
      </c>
      <c r="V9370">
        <f>YEAR(Healthcare_Data_v1__4[[#This Row],[Date of Admission]])</f>
        <v>2023</v>
      </c>
      <c r="W9370">
        <f>DAY(Healthcare_Data_v1__4[[#This Row],[Date of Admission]])</f>
        <v>24</v>
      </c>
    </row>
    <row r="9371" spans="1:23" x14ac:dyDescent="0.3">
      <c r="A9371" t="s">
        <v>26067</v>
      </c>
      <c r="B9371">
        <v>66</v>
      </c>
      <c r="C9371" t="s">
        <v>3</v>
      </c>
      <c r="D9371" t="s">
        <v>16</v>
      </c>
      <c r="E9371" t="s">
        <v>28</v>
      </c>
      <c r="F9371" t="s">
        <v>10</v>
      </c>
      <c r="G9371" s="1">
        <v>43716</v>
      </c>
      <c r="H9371" t="s">
        <v>26068</v>
      </c>
      <c r="I9371" t="s">
        <v>614</v>
      </c>
      <c r="J9371">
        <v>3352.3600940000001</v>
      </c>
      <c r="K9371" t="s">
        <v>41</v>
      </c>
      <c r="L9371">
        <v>22009</v>
      </c>
      <c r="M9371">
        <v>334</v>
      </c>
      <c r="N9371" t="s">
        <v>42</v>
      </c>
      <c r="O9371" s="1">
        <v>43733</v>
      </c>
      <c r="P9371" t="s">
        <v>43</v>
      </c>
      <c r="Q9371" t="s">
        <v>50</v>
      </c>
      <c r="R9371">
        <f>Healthcare_Data_v1__4[[#This Row],[Discharge Date]]-Healthcare_Data_v1__4[[#This Row],[Date of Admission]]</f>
        <v>17</v>
      </c>
      <c r="S9371" t="str" cm="1">
        <f t="array" ref="S9371">_xlfn.IFS( Healthcare_Data_v1__4[[#This Row],[Days of Stay]]&lt;10,"Low",Healthcare_Data_v1__4[[#This Row],[Days of Stay]]&lt;20,"Med",Healthcare_Data_v1__4[[#This Row],[Days of Stay]]&lt;=30,"High")</f>
        <v>Med</v>
      </c>
      <c r="T9371" t="str">
        <f>CONCATENATE(Healthcare_Data_v1__4[[#This Row],[Medical Condition]],Healthcare_Data_v1__4[[#This Row],[Duration]])</f>
        <v>HypertensionMed</v>
      </c>
      <c r="U9371">
        <f>MONTH(Healthcare_Data_v1__4[[#This Row],[Date of Admission]])</f>
        <v>9</v>
      </c>
      <c r="V9371">
        <f>YEAR(Healthcare_Data_v1__4[[#This Row],[Date of Admission]])</f>
        <v>2019</v>
      </c>
      <c r="W9371">
        <f>DAY(Healthcare_Data_v1__4[[#This Row],[Date of Admission]])</f>
        <v>8</v>
      </c>
    </row>
    <row r="9372" spans="1:23" x14ac:dyDescent="0.3">
      <c r="A9372" t="s">
        <v>10860</v>
      </c>
      <c r="B9372">
        <v>47</v>
      </c>
      <c r="C9372" t="s">
        <v>8</v>
      </c>
      <c r="D9372" t="s">
        <v>16</v>
      </c>
      <c r="E9372" t="s">
        <v>21</v>
      </c>
      <c r="F9372" t="s">
        <v>6</v>
      </c>
      <c r="G9372" s="1">
        <v>43559</v>
      </c>
      <c r="H9372" t="s">
        <v>16975</v>
      </c>
      <c r="I9372" t="s">
        <v>16976</v>
      </c>
      <c r="J9372">
        <v>3348.907154</v>
      </c>
      <c r="K9372" t="s">
        <v>41</v>
      </c>
      <c r="L9372">
        <v>4176</v>
      </c>
      <c r="M9372">
        <v>127</v>
      </c>
      <c r="N9372" t="s">
        <v>55</v>
      </c>
      <c r="O9372" s="1">
        <v>43581</v>
      </c>
      <c r="P9372" t="s">
        <v>60</v>
      </c>
      <c r="Q9372" t="s">
        <v>57</v>
      </c>
      <c r="R9372">
        <f>Healthcare_Data_v1__4[[#This Row],[Discharge Date]]-Healthcare_Data_v1__4[[#This Row],[Date of Admission]]</f>
        <v>22</v>
      </c>
      <c r="S9372" t="str" cm="1">
        <f t="array" ref="S9372">_xlfn.IFS( Healthcare_Data_v1__4[[#This Row],[Days of Stay]]&lt;10,"Low",Healthcare_Data_v1__4[[#This Row],[Days of Stay]]&lt;20,"Med",Healthcare_Data_v1__4[[#This Row],[Days of Stay]]&lt;=30,"High")</f>
        <v>High</v>
      </c>
      <c r="T9372" t="str">
        <f>CONCATENATE(Healthcare_Data_v1__4[[#This Row],[Medical Condition]],Healthcare_Data_v1__4[[#This Row],[Duration]])</f>
        <v>AsthmaHigh</v>
      </c>
      <c r="U9372">
        <f>MONTH(Healthcare_Data_v1__4[[#This Row],[Date of Admission]])</f>
        <v>4</v>
      </c>
      <c r="V9372">
        <f>YEAR(Healthcare_Data_v1__4[[#This Row],[Date of Admission]])</f>
        <v>2019</v>
      </c>
      <c r="W9372">
        <f>DAY(Healthcare_Data_v1__4[[#This Row],[Date of Admission]])</f>
        <v>4</v>
      </c>
    </row>
    <row r="9373" spans="1:23" x14ac:dyDescent="0.3">
      <c r="A9373" t="s">
        <v>26069</v>
      </c>
      <c r="B9373">
        <v>42</v>
      </c>
      <c r="C9373" t="s">
        <v>8</v>
      </c>
      <c r="D9373" t="s">
        <v>16</v>
      </c>
      <c r="E9373" t="s">
        <v>21</v>
      </c>
      <c r="F9373" t="s">
        <v>11</v>
      </c>
      <c r="G9373" s="1">
        <v>43514</v>
      </c>
      <c r="H9373" t="s">
        <v>16977</v>
      </c>
      <c r="I9373" t="s">
        <v>16978</v>
      </c>
      <c r="J9373">
        <v>3346.920349</v>
      </c>
      <c r="K9373" t="s">
        <v>69</v>
      </c>
      <c r="L9373">
        <v>49920</v>
      </c>
      <c r="M9373">
        <v>388</v>
      </c>
      <c r="N9373" t="s">
        <v>42</v>
      </c>
      <c r="O9373" s="1">
        <v>43535</v>
      </c>
      <c r="P9373" t="s">
        <v>43</v>
      </c>
      <c r="Q9373" t="s">
        <v>57</v>
      </c>
      <c r="R9373">
        <f>Healthcare_Data_v1__4[[#This Row],[Discharge Date]]-Healthcare_Data_v1__4[[#This Row],[Date of Admission]]</f>
        <v>21</v>
      </c>
      <c r="S9373" t="str" cm="1">
        <f t="array" ref="S9373">_xlfn.IFS( Healthcare_Data_v1__4[[#This Row],[Days of Stay]]&lt;10,"Low",Healthcare_Data_v1__4[[#This Row],[Days of Stay]]&lt;20,"Med",Healthcare_Data_v1__4[[#This Row],[Days of Stay]]&lt;=30,"High")</f>
        <v>High</v>
      </c>
      <c r="T9373" t="str">
        <f>CONCATENATE(Healthcare_Data_v1__4[[#This Row],[Medical Condition]],Healthcare_Data_v1__4[[#This Row],[Duration]])</f>
        <v>CancerHigh</v>
      </c>
      <c r="U9373">
        <f>MONTH(Healthcare_Data_v1__4[[#This Row],[Date of Admission]])</f>
        <v>2</v>
      </c>
      <c r="V9373">
        <f>YEAR(Healthcare_Data_v1__4[[#This Row],[Date of Admission]])</f>
        <v>2019</v>
      </c>
      <c r="W9373">
        <f>DAY(Healthcare_Data_v1__4[[#This Row],[Date of Admission]])</f>
        <v>18</v>
      </c>
    </row>
    <row r="9374" spans="1:23" x14ac:dyDescent="0.3">
      <c r="A9374" t="s">
        <v>26070</v>
      </c>
      <c r="B9374">
        <v>57</v>
      </c>
      <c r="C9374" t="s">
        <v>3</v>
      </c>
      <c r="D9374" t="s">
        <v>15</v>
      </c>
      <c r="E9374" t="s">
        <v>25</v>
      </c>
      <c r="F9374" t="s">
        <v>10</v>
      </c>
      <c r="G9374" s="1">
        <v>43948</v>
      </c>
      <c r="H9374" t="s">
        <v>16979</v>
      </c>
      <c r="I9374" t="s">
        <v>16980</v>
      </c>
      <c r="J9374">
        <v>3345.92605</v>
      </c>
      <c r="K9374" t="s">
        <v>69</v>
      </c>
      <c r="L9374">
        <v>11676</v>
      </c>
      <c r="M9374">
        <v>283</v>
      </c>
      <c r="N9374" t="s">
        <v>42</v>
      </c>
      <c r="O9374" s="1">
        <v>43951</v>
      </c>
      <c r="P9374" t="s">
        <v>49</v>
      </c>
      <c r="Q9374" t="s">
        <v>44</v>
      </c>
      <c r="R9374">
        <f>Healthcare_Data_v1__4[[#This Row],[Discharge Date]]-Healthcare_Data_v1__4[[#This Row],[Date of Admission]]</f>
        <v>3</v>
      </c>
      <c r="S9374" t="str" cm="1">
        <f t="array" ref="S9374">_xlfn.IFS( Healthcare_Data_v1__4[[#This Row],[Days of Stay]]&lt;10,"Low",Healthcare_Data_v1__4[[#This Row],[Days of Stay]]&lt;20,"Med",Healthcare_Data_v1__4[[#This Row],[Days of Stay]]&lt;=30,"High")</f>
        <v>Low</v>
      </c>
      <c r="T9374" t="str">
        <f>CONCATENATE(Healthcare_Data_v1__4[[#This Row],[Medical Condition]],Healthcare_Data_v1__4[[#This Row],[Duration]])</f>
        <v>HypertensionLow</v>
      </c>
      <c r="U9374">
        <f>MONTH(Healthcare_Data_v1__4[[#This Row],[Date of Admission]])</f>
        <v>4</v>
      </c>
      <c r="V9374">
        <f>YEAR(Healthcare_Data_v1__4[[#This Row],[Date of Admission]])</f>
        <v>2020</v>
      </c>
      <c r="W9374">
        <f>DAY(Healthcare_Data_v1__4[[#This Row],[Date of Admission]])</f>
        <v>27</v>
      </c>
    </row>
    <row r="9375" spans="1:23" x14ac:dyDescent="0.3">
      <c r="A9375" t="s">
        <v>15438</v>
      </c>
      <c r="B9375">
        <v>78</v>
      </c>
      <c r="C9375" t="s">
        <v>3</v>
      </c>
      <c r="D9375" t="s">
        <v>16</v>
      </c>
      <c r="E9375" t="s">
        <v>26</v>
      </c>
      <c r="F9375" t="s">
        <v>10</v>
      </c>
      <c r="G9375" s="1">
        <v>44596</v>
      </c>
      <c r="H9375" t="s">
        <v>16981</v>
      </c>
      <c r="I9375" t="s">
        <v>16982</v>
      </c>
      <c r="J9375">
        <v>3345.7794909999998</v>
      </c>
      <c r="K9375" t="s">
        <v>41</v>
      </c>
      <c r="L9375">
        <v>24199</v>
      </c>
      <c r="M9375">
        <v>202</v>
      </c>
      <c r="N9375" t="s">
        <v>55</v>
      </c>
      <c r="O9375" s="1">
        <v>44625</v>
      </c>
      <c r="P9375" t="s">
        <v>56</v>
      </c>
      <c r="Q9375" t="s">
        <v>57</v>
      </c>
      <c r="R9375">
        <f>Healthcare_Data_v1__4[[#This Row],[Discharge Date]]-Healthcare_Data_v1__4[[#This Row],[Date of Admission]]</f>
        <v>29</v>
      </c>
      <c r="S9375" t="str" cm="1">
        <f t="array" ref="S9375">_xlfn.IFS( Healthcare_Data_v1__4[[#This Row],[Days of Stay]]&lt;10,"Low",Healthcare_Data_v1__4[[#This Row],[Days of Stay]]&lt;20,"Med",Healthcare_Data_v1__4[[#This Row],[Days of Stay]]&lt;=30,"High")</f>
        <v>High</v>
      </c>
      <c r="T9375" t="str">
        <f>CONCATENATE(Healthcare_Data_v1__4[[#This Row],[Medical Condition]],Healthcare_Data_v1__4[[#This Row],[Duration]])</f>
        <v>HypertensionHigh</v>
      </c>
      <c r="U9375">
        <f>MONTH(Healthcare_Data_v1__4[[#This Row],[Date of Admission]])</f>
        <v>2</v>
      </c>
      <c r="V9375">
        <f>YEAR(Healthcare_Data_v1__4[[#This Row],[Date of Admission]])</f>
        <v>2022</v>
      </c>
      <c r="W9375">
        <f>DAY(Healthcare_Data_v1__4[[#This Row],[Date of Admission]])</f>
        <v>4</v>
      </c>
    </row>
    <row r="9376" spans="1:23" x14ac:dyDescent="0.3">
      <c r="A9376" t="s">
        <v>26071</v>
      </c>
      <c r="B9376">
        <v>70</v>
      </c>
      <c r="C9376" t="s">
        <v>3</v>
      </c>
      <c r="D9376" t="s">
        <v>16</v>
      </c>
      <c r="E9376" t="s">
        <v>25</v>
      </c>
      <c r="F9376" t="s">
        <v>4</v>
      </c>
      <c r="G9376" s="1">
        <v>43427</v>
      </c>
      <c r="H9376" t="s">
        <v>16983</v>
      </c>
      <c r="I9376" t="s">
        <v>16984</v>
      </c>
      <c r="J9376">
        <v>3343.8740750000002</v>
      </c>
      <c r="K9376" t="s">
        <v>41</v>
      </c>
      <c r="L9376">
        <v>28007</v>
      </c>
      <c r="M9376">
        <v>390</v>
      </c>
      <c r="N9376" t="s">
        <v>55</v>
      </c>
      <c r="O9376" s="1">
        <v>43432</v>
      </c>
      <c r="P9376" t="s">
        <v>60</v>
      </c>
      <c r="Q9376" t="s">
        <v>57</v>
      </c>
      <c r="R9376">
        <f>Healthcare_Data_v1__4[[#This Row],[Discharge Date]]-Healthcare_Data_v1__4[[#This Row],[Date of Admission]]</f>
        <v>5</v>
      </c>
      <c r="S9376" t="str" cm="1">
        <f t="array" ref="S9376">_xlfn.IFS( Healthcare_Data_v1__4[[#This Row],[Days of Stay]]&lt;10,"Low",Healthcare_Data_v1__4[[#This Row],[Days of Stay]]&lt;20,"Med",Healthcare_Data_v1__4[[#This Row],[Days of Stay]]&lt;=30,"High")</f>
        <v>Low</v>
      </c>
      <c r="T9376" t="str">
        <f>CONCATENATE(Healthcare_Data_v1__4[[#This Row],[Medical Condition]],Healthcare_Data_v1__4[[#This Row],[Duration]])</f>
        <v>DiabetesLow</v>
      </c>
      <c r="U9376">
        <f>MONTH(Healthcare_Data_v1__4[[#This Row],[Date of Admission]])</f>
        <v>11</v>
      </c>
      <c r="V9376">
        <f>YEAR(Healthcare_Data_v1__4[[#This Row],[Date of Admission]])</f>
        <v>2018</v>
      </c>
      <c r="W9376">
        <f>DAY(Healthcare_Data_v1__4[[#This Row],[Date of Admission]])</f>
        <v>23</v>
      </c>
    </row>
    <row r="9377" spans="1:23" x14ac:dyDescent="0.3">
      <c r="A9377" t="s">
        <v>26072</v>
      </c>
      <c r="B9377">
        <v>61</v>
      </c>
      <c r="C9377" t="s">
        <v>3</v>
      </c>
      <c r="D9377" t="s">
        <v>15</v>
      </c>
      <c r="E9377" t="s">
        <v>20</v>
      </c>
      <c r="F9377" t="s">
        <v>6</v>
      </c>
      <c r="G9377" s="1">
        <v>44448</v>
      </c>
      <c r="H9377" t="s">
        <v>16985</v>
      </c>
      <c r="I9377" t="s">
        <v>16986</v>
      </c>
      <c r="J9377">
        <v>3343.4348960000002</v>
      </c>
      <c r="K9377" t="s">
        <v>41</v>
      </c>
      <c r="L9377">
        <v>31684</v>
      </c>
      <c r="M9377">
        <v>140</v>
      </c>
      <c r="N9377" t="s">
        <v>48</v>
      </c>
      <c r="O9377" s="1">
        <v>44464</v>
      </c>
      <c r="P9377" t="s">
        <v>43</v>
      </c>
      <c r="Q9377" t="s">
        <v>50</v>
      </c>
      <c r="R9377">
        <f>Healthcare_Data_v1__4[[#This Row],[Discharge Date]]-Healthcare_Data_v1__4[[#This Row],[Date of Admission]]</f>
        <v>16</v>
      </c>
      <c r="S9377" t="str" cm="1">
        <f t="array" ref="S9377">_xlfn.IFS( Healthcare_Data_v1__4[[#This Row],[Days of Stay]]&lt;10,"Low",Healthcare_Data_v1__4[[#This Row],[Days of Stay]]&lt;20,"Med",Healthcare_Data_v1__4[[#This Row],[Days of Stay]]&lt;=30,"High")</f>
        <v>Med</v>
      </c>
      <c r="T9377" t="str">
        <f>CONCATENATE(Healthcare_Data_v1__4[[#This Row],[Medical Condition]],Healthcare_Data_v1__4[[#This Row],[Duration]])</f>
        <v>AsthmaMed</v>
      </c>
      <c r="U9377">
        <f>MONTH(Healthcare_Data_v1__4[[#This Row],[Date of Admission]])</f>
        <v>9</v>
      </c>
      <c r="V9377">
        <f>YEAR(Healthcare_Data_v1__4[[#This Row],[Date of Admission]])</f>
        <v>2021</v>
      </c>
      <c r="W9377">
        <f>DAY(Healthcare_Data_v1__4[[#This Row],[Date of Admission]])</f>
        <v>9</v>
      </c>
    </row>
    <row r="9378" spans="1:23" x14ac:dyDescent="0.3">
      <c r="A9378" t="s">
        <v>26073</v>
      </c>
      <c r="B9378">
        <v>46</v>
      </c>
      <c r="C9378" t="s">
        <v>8</v>
      </c>
      <c r="D9378" t="s">
        <v>15</v>
      </c>
      <c r="E9378" t="s">
        <v>20</v>
      </c>
      <c r="F9378" t="s">
        <v>9</v>
      </c>
      <c r="G9378" s="1">
        <v>45200</v>
      </c>
      <c r="H9378" t="s">
        <v>16987</v>
      </c>
      <c r="I9378" t="s">
        <v>10234</v>
      </c>
      <c r="J9378">
        <v>3340.1553560000002</v>
      </c>
      <c r="K9378" t="s">
        <v>63</v>
      </c>
      <c r="L9378">
        <v>29138</v>
      </c>
      <c r="M9378">
        <v>365</v>
      </c>
      <c r="N9378" t="s">
        <v>42</v>
      </c>
      <c r="O9378" s="1">
        <v>45215</v>
      </c>
      <c r="P9378" t="s">
        <v>49</v>
      </c>
      <c r="Q9378" t="s">
        <v>57</v>
      </c>
      <c r="R9378">
        <f>Healthcare_Data_v1__4[[#This Row],[Discharge Date]]-Healthcare_Data_v1__4[[#This Row],[Date of Admission]]</f>
        <v>15</v>
      </c>
      <c r="S9378" t="str" cm="1">
        <f t="array" ref="S9378">_xlfn.IFS( Healthcare_Data_v1__4[[#This Row],[Days of Stay]]&lt;10,"Low",Healthcare_Data_v1__4[[#This Row],[Days of Stay]]&lt;20,"Med",Healthcare_Data_v1__4[[#This Row],[Days of Stay]]&lt;=30,"High")</f>
        <v>Med</v>
      </c>
      <c r="T9378" t="str">
        <f>CONCATENATE(Healthcare_Data_v1__4[[#This Row],[Medical Condition]],Healthcare_Data_v1__4[[#This Row],[Duration]])</f>
        <v>ArthritisMed</v>
      </c>
      <c r="U9378">
        <f>MONTH(Healthcare_Data_v1__4[[#This Row],[Date of Admission]])</f>
        <v>10</v>
      </c>
      <c r="V9378">
        <f>YEAR(Healthcare_Data_v1__4[[#This Row],[Date of Admission]])</f>
        <v>2023</v>
      </c>
      <c r="W9378">
        <f>DAY(Healthcare_Data_v1__4[[#This Row],[Date of Admission]])</f>
        <v>1</v>
      </c>
    </row>
    <row r="9379" spans="1:23" x14ac:dyDescent="0.3">
      <c r="A9379" t="s">
        <v>21457</v>
      </c>
      <c r="B9379">
        <v>57</v>
      </c>
      <c r="C9379" t="s">
        <v>3</v>
      </c>
      <c r="D9379" t="s">
        <v>15</v>
      </c>
      <c r="E9379" t="s">
        <v>28</v>
      </c>
      <c r="F9379" t="s">
        <v>7</v>
      </c>
      <c r="G9379" s="1">
        <v>44393</v>
      </c>
      <c r="H9379" t="s">
        <v>6445</v>
      </c>
      <c r="I9379" t="s">
        <v>16988</v>
      </c>
      <c r="J9379">
        <v>3331.9524959999999</v>
      </c>
      <c r="K9379" t="s">
        <v>66</v>
      </c>
      <c r="L9379">
        <v>17274</v>
      </c>
      <c r="M9379">
        <v>291</v>
      </c>
      <c r="N9379" t="s">
        <v>42</v>
      </c>
      <c r="O9379" s="1">
        <v>44410</v>
      </c>
      <c r="P9379" t="s">
        <v>60</v>
      </c>
      <c r="Q9379" t="s">
        <v>57</v>
      </c>
      <c r="R9379">
        <f>Healthcare_Data_v1__4[[#This Row],[Discharge Date]]-Healthcare_Data_v1__4[[#This Row],[Date of Admission]]</f>
        <v>17</v>
      </c>
      <c r="S9379" t="str" cm="1">
        <f t="array" ref="S9379">_xlfn.IFS( Healthcare_Data_v1__4[[#This Row],[Days of Stay]]&lt;10,"Low",Healthcare_Data_v1__4[[#This Row],[Days of Stay]]&lt;20,"Med",Healthcare_Data_v1__4[[#This Row],[Days of Stay]]&lt;=30,"High")</f>
        <v>Med</v>
      </c>
      <c r="T9379" t="str">
        <f>CONCATENATE(Healthcare_Data_v1__4[[#This Row],[Medical Condition]],Healthcare_Data_v1__4[[#This Row],[Duration]])</f>
        <v>ObesityMed</v>
      </c>
      <c r="U9379">
        <f>MONTH(Healthcare_Data_v1__4[[#This Row],[Date of Admission]])</f>
        <v>7</v>
      </c>
      <c r="V9379">
        <f>YEAR(Healthcare_Data_v1__4[[#This Row],[Date of Admission]])</f>
        <v>2021</v>
      </c>
      <c r="W9379">
        <f>DAY(Healthcare_Data_v1__4[[#This Row],[Date of Admission]])</f>
        <v>16</v>
      </c>
    </row>
    <row r="9380" spans="1:23" x14ac:dyDescent="0.3">
      <c r="A9380" t="s">
        <v>26074</v>
      </c>
      <c r="B9380">
        <v>66</v>
      </c>
      <c r="C9380" t="s">
        <v>3</v>
      </c>
      <c r="D9380" t="s">
        <v>15</v>
      </c>
      <c r="E9380" t="s">
        <v>20</v>
      </c>
      <c r="F9380" t="s">
        <v>11</v>
      </c>
      <c r="G9380" s="1">
        <v>44360</v>
      </c>
      <c r="H9380" t="s">
        <v>8599</v>
      </c>
      <c r="I9380" t="s">
        <v>2556</v>
      </c>
      <c r="J9380">
        <v>3330.4435130000002</v>
      </c>
      <c r="K9380" t="s">
        <v>41</v>
      </c>
      <c r="L9380">
        <v>20204</v>
      </c>
      <c r="M9380">
        <v>432</v>
      </c>
      <c r="N9380" t="s">
        <v>48</v>
      </c>
      <c r="O9380" s="1">
        <v>44381</v>
      </c>
      <c r="P9380" t="s">
        <v>43</v>
      </c>
      <c r="Q9380" t="s">
        <v>50</v>
      </c>
      <c r="R9380">
        <f>Healthcare_Data_v1__4[[#This Row],[Discharge Date]]-Healthcare_Data_v1__4[[#This Row],[Date of Admission]]</f>
        <v>21</v>
      </c>
      <c r="S9380" t="str" cm="1">
        <f t="array" ref="S9380">_xlfn.IFS( Healthcare_Data_v1__4[[#This Row],[Days of Stay]]&lt;10,"Low",Healthcare_Data_v1__4[[#This Row],[Days of Stay]]&lt;20,"Med",Healthcare_Data_v1__4[[#This Row],[Days of Stay]]&lt;=30,"High")</f>
        <v>High</v>
      </c>
      <c r="T9380" t="str">
        <f>CONCATENATE(Healthcare_Data_v1__4[[#This Row],[Medical Condition]],Healthcare_Data_v1__4[[#This Row],[Duration]])</f>
        <v>CancerHigh</v>
      </c>
      <c r="U9380">
        <f>MONTH(Healthcare_Data_v1__4[[#This Row],[Date of Admission]])</f>
        <v>6</v>
      </c>
      <c r="V9380">
        <f>YEAR(Healthcare_Data_v1__4[[#This Row],[Date of Admission]])</f>
        <v>2021</v>
      </c>
      <c r="W9380">
        <f>DAY(Healthcare_Data_v1__4[[#This Row],[Date of Admission]])</f>
        <v>13</v>
      </c>
    </row>
    <row r="9381" spans="1:23" x14ac:dyDescent="0.3">
      <c r="A9381" t="s">
        <v>24663</v>
      </c>
      <c r="B9381">
        <v>26</v>
      </c>
      <c r="C9381" t="s">
        <v>5</v>
      </c>
      <c r="D9381" t="s">
        <v>15</v>
      </c>
      <c r="E9381" t="s">
        <v>22</v>
      </c>
      <c r="F9381" t="s">
        <v>4</v>
      </c>
      <c r="G9381" s="1">
        <v>43532</v>
      </c>
      <c r="H9381" t="s">
        <v>16989</v>
      </c>
      <c r="I9381" t="s">
        <v>16990</v>
      </c>
      <c r="J9381">
        <v>3329.3783410000001</v>
      </c>
      <c r="K9381" t="s">
        <v>69</v>
      </c>
      <c r="L9381">
        <v>37703</v>
      </c>
      <c r="M9381">
        <v>339</v>
      </c>
      <c r="N9381" t="s">
        <v>48</v>
      </c>
      <c r="O9381" s="1">
        <v>43543</v>
      </c>
      <c r="P9381" t="s">
        <v>85</v>
      </c>
      <c r="Q9381" t="s">
        <v>50</v>
      </c>
      <c r="R9381">
        <f>Healthcare_Data_v1__4[[#This Row],[Discharge Date]]-Healthcare_Data_v1__4[[#This Row],[Date of Admission]]</f>
        <v>11</v>
      </c>
      <c r="S9381" t="str" cm="1">
        <f t="array" ref="S9381">_xlfn.IFS( Healthcare_Data_v1__4[[#This Row],[Days of Stay]]&lt;10,"Low",Healthcare_Data_v1__4[[#This Row],[Days of Stay]]&lt;20,"Med",Healthcare_Data_v1__4[[#This Row],[Days of Stay]]&lt;=30,"High")</f>
        <v>Med</v>
      </c>
      <c r="T9381" t="str">
        <f>CONCATENATE(Healthcare_Data_v1__4[[#This Row],[Medical Condition]],Healthcare_Data_v1__4[[#This Row],[Duration]])</f>
        <v>DiabetesMed</v>
      </c>
      <c r="U9381">
        <f>MONTH(Healthcare_Data_v1__4[[#This Row],[Date of Admission]])</f>
        <v>3</v>
      </c>
      <c r="V9381">
        <f>YEAR(Healthcare_Data_v1__4[[#This Row],[Date of Admission]])</f>
        <v>2019</v>
      </c>
      <c r="W9381">
        <f>DAY(Healthcare_Data_v1__4[[#This Row],[Date of Admission]])</f>
        <v>8</v>
      </c>
    </row>
    <row r="9382" spans="1:23" x14ac:dyDescent="0.3">
      <c r="A9382" t="s">
        <v>26075</v>
      </c>
      <c r="B9382">
        <v>25</v>
      </c>
      <c r="C9382" t="s">
        <v>5</v>
      </c>
      <c r="D9382" t="s">
        <v>16</v>
      </c>
      <c r="E9382" t="s">
        <v>25</v>
      </c>
      <c r="F9382" t="s">
        <v>6</v>
      </c>
      <c r="G9382" s="1">
        <v>45061</v>
      </c>
      <c r="H9382" t="s">
        <v>1949</v>
      </c>
      <c r="I9382" t="s">
        <v>16991</v>
      </c>
      <c r="J9382">
        <v>3321.6761200000001</v>
      </c>
      <c r="K9382" t="s">
        <v>66</v>
      </c>
      <c r="L9382">
        <v>42982</v>
      </c>
      <c r="M9382">
        <v>343</v>
      </c>
      <c r="N9382" t="s">
        <v>48</v>
      </c>
      <c r="O9382" s="1">
        <v>45072</v>
      </c>
      <c r="P9382" t="s">
        <v>49</v>
      </c>
      <c r="Q9382" t="s">
        <v>44</v>
      </c>
      <c r="R9382">
        <f>Healthcare_Data_v1__4[[#This Row],[Discharge Date]]-Healthcare_Data_v1__4[[#This Row],[Date of Admission]]</f>
        <v>11</v>
      </c>
      <c r="S9382" t="str" cm="1">
        <f t="array" ref="S9382">_xlfn.IFS( Healthcare_Data_v1__4[[#This Row],[Days of Stay]]&lt;10,"Low",Healthcare_Data_v1__4[[#This Row],[Days of Stay]]&lt;20,"Med",Healthcare_Data_v1__4[[#This Row],[Days of Stay]]&lt;=30,"High")</f>
        <v>Med</v>
      </c>
      <c r="T9382" t="str">
        <f>CONCATENATE(Healthcare_Data_v1__4[[#This Row],[Medical Condition]],Healthcare_Data_v1__4[[#This Row],[Duration]])</f>
        <v>AsthmaMed</v>
      </c>
      <c r="U9382">
        <f>MONTH(Healthcare_Data_v1__4[[#This Row],[Date of Admission]])</f>
        <v>5</v>
      </c>
      <c r="V9382">
        <f>YEAR(Healthcare_Data_v1__4[[#This Row],[Date of Admission]])</f>
        <v>2023</v>
      </c>
      <c r="W9382">
        <f>DAY(Healthcare_Data_v1__4[[#This Row],[Date of Admission]])</f>
        <v>15</v>
      </c>
    </row>
    <row r="9383" spans="1:23" x14ac:dyDescent="0.3">
      <c r="A9383" t="s">
        <v>26076</v>
      </c>
      <c r="B9383">
        <v>46</v>
      </c>
      <c r="C9383" t="s">
        <v>8</v>
      </c>
      <c r="D9383" t="s">
        <v>16</v>
      </c>
      <c r="E9383" t="s">
        <v>25</v>
      </c>
      <c r="F9383" t="s">
        <v>11</v>
      </c>
      <c r="G9383" s="1">
        <v>44207</v>
      </c>
      <c r="H9383" t="s">
        <v>16992</v>
      </c>
      <c r="I9383" t="s">
        <v>16993</v>
      </c>
      <c r="J9383">
        <v>3316.7352129999999</v>
      </c>
      <c r="K9383" t="s">
        <v>63</v>
      </c>
      <c r="L9383">
        <v>17996</v>
      </c>
      <c r="M9383">
        <v>358</v>
      </c>
      <c r="N9383" t="s">
        <v>48</v>
      </c>
      <c r="O9383" s="1">
        <v>44234</v>
      </c>
      <c r="P9383" t="s">
        <v>60</v>
      </c>
      <c r="Q9383" t="s">
        <v>57</v>
      </c>
      <c r="R9383">
        <f>Healthcare_Data_v1__4[[#This Row],[Discharge Date]]-Healthcare_Data_v1__4[[#This Row],[Date of Admission]]</f>
        <v>27</v>
      </c>
      <c r="S9383" t="str" cm="1">
        <f t="array" ref="S9383">_xlfn.IFS( Healthcare_Data_v1__4[[#This Row],[Days of Stay]]&lt;10,"Low",Healthcare_Data_v1__4[[#This Row],[Days of Stay]]&lt;20,"Med",Healthcare_Data_v1__4[[#This Row],[Days of Stay]]&lt;=30,"High")</f>
        <v>High</v>
      </c>
      <c r="T9383" t="str">
        <f>CONCATENATE(Healthcare_Data_v1__4[[#This Row],[Medical Condition]],Healthcare_Data_v1__4[[#This Row],[Duration]])</f>
        <v>CancerHigh</v>
      </c>
      <c r="U9383">
        <f>MONTH(Healthcare_Data_v1__4[[#This Row],[Date of Admission]])</f>
        <v>1</v>
      </c>
      <c r="V9383">
        <f>YEAR(Healthcare_Data_v1__4[[#This Row],[Date of Admission]])</f>
        <v>2021</v>
      </c>
      <c r="W9383">
        <f>DAY(Healthcare_Data_v1__4[[#This Row],[Date of Admission]])</f>
        <v>11</v>
      </c>
    </row>
    <row r="9384" spans="1:23" x14ac:dyDescent="0.3">
      <c r="A9384" t="s">
        <v>26077</v>
      </c>
      <c r="B9384">
        <v>22</v>
      </c>
      <c r="C9384" t="s">
        <v>12</v>
      </c>
      <c r="D9384" t="s">
        <v>16</v>
      </c>
      <c r="E9384" t="s">
        <v>22</v>
      </c>
      <c r="F9384" t="s">
        <v>10</v>
      </c>
      <c r="G9384" s="1">
        <v>44362</v>
      </c>
      <c r="H9384" t="s">
        <v>16994</v>
      </c>
      <c r="I9384" t="s">
        <v>16995</v>
      </c>
      <c r="J9384">
        <v>3316.5999299999999</v>
      </c>
      <c r="K9384" t="s">
        <v>47</v>
      </c>
      <c r="L9384">
        <v>23750</v>
      </c>
      <c r="M9384">
        <v>236</v>
      </c>
      <c r="N9384" t="s">
        <v>48</v>
      </c>
      <c r="O9384" s="1">
        <v>44363</v>
      </c>
      <c r="P9384" t="s">
        <v>56</v>
      </c>
      <c r="Q9384" t="s">
        <v>50</v>
      </c>
      <c r="R9384">
        <f>Healthcare_Data_v1__4[[#This Row],[Discharge Date]]-Healthcare_Data_v1__4[[#This Row],[Date of Admission]]</f>
        <v>1</v>
      </c>
      <c r="S9384" t="str" cm="1">
        <f t="array" ref="S9384">_xlfn.IFS( Healthcare_Data_v1__4[[#This Row],[Days of Stay]]&lt;10,"Low",Healthcare_Data_v1__4[[#This Row],[Days of Stay]]&lt;20,"Med",Healthcare_Data_v1__4[[#This Row],[Days of Stay]]&lt;=30,"High")</f>
        <v>Low</v>
      </c>
      <c r="T9384" t="str">
        <f>CONCATENATE(Healthcare_Data_v1__4[[#This Row],[Medical Condition]],Healthcare_Data_v1__4[[#This Row],[Duration]])</f>
        <v>HypertensionLow</v>
      </c>
      <c r="U9384">
        <f>MONTH(Healthcare_Data_v1__4[[#This Row],[Date of Admission]])</f>
        <v>6</v>
      </c>
      <c r="V9384">
        <f>YEAR(Healthcare_Data_v1__4[[#This Row],[Date of Admission]])</f>
        <v>2021</v>
      </c>
      <c r="W9384">
        <f>DAY(Healthcare_Data_v1__4[[#This Row],[Date of Admission]])</f>
        <v>15</v>
      </c>
    </row>
    <row r="9385" spans="1:23" x14ac:dyDescent="0.3">
      <c r="A9385" t="s">
        <v>26078</v>
      </c>
      <c r="B9385">
        <v>33</v>
      </c>
      <c r="C9385" t="s">
        <v>5</v>
      </c>
      <c r="D9385" t="s">
        <v>16</v>
      </c>
      <c r="E9385" t="s">
        <v>20</v>
      </c>
      <c r="F9385" t="s">
        <v>6</v>
      </c>
      <c r="G9385" s="1">
        <v>43420</v>
      </c>
      <c r="H9385" t="s">
        <v>16996</v>
      </c>
      <c r="I9385" t="s">
        <v>16997</v>
      </c>
      <c r="J9385">
        <v>3314.9697110000002</v>
      </c>
      <c r="K9385" t="s">
        <v>66</v>
      </c>
      <c r="L9385">
        <v>41506</v>
      </c>
      <c r="M9385">
        <v>278</v>
      </c>
      <c r="N9385" t="s">
        <v>55</v>
      </c>
      <c r="O9385" s="1">
        <v>43448</v>
      </c>
      <c r="P9385" t="s">
        <v>60</v>
      </c>
      <c r="Q9385" t="s">
        <v>44</v>
      </c>
      <c r="R9385">
        <f>Healthcare_Data_v1__4[[#This Row],[Discharge Date]]-Healthcare_Data_v1__4[[#This Row],[Date of Admission]]</f>
        <v>28</v>
      </c>
      <c r="S9385" t="str" cm="1">
        <f t="array" ref="S9385">_xlfn.IFS( Healthcare_Data_v1__4[[#This Row],[Days of Stay]]&lt;10,"Low",Healthcare_Data_v1__4[[#This Row],[Days of Stay]]&lt;20,"Med",Healthcare_Data_v1__4[[#This Row],[Days of Stay]]&lt;=30,"High")</f>
        <v>High</v>
      </c>
      <c r="T9385" t="str">
        <f>CONCATENATE(Healthcare_Data_v1__4[[#This Row],[Medical Condition]],Healthcare_Data_v1__4[[#This Row],[Duration]])</f>
        <v>AsthmaHigh</v>
      </c>
      <c r="U9385">
        <f>MONTH(Healthcare_Data_v1__4[[#This Row],[Date of Admission]])</f>
        <v>11</v>
      </c>
      <c r="V9385">
        <f>YEAR(Healthcare_Data_v1__4[[#This Row],[Date of Admission]])</f>
        <v>2018</v>
      </c>
      <c r="W9385">
        <f>DAY(Healthcare_Data_v1__4[[#This Row],[Date of Admission]])</f>
        <v>16</v>
      </c>
    </row>
    <row r="9386" spans="1:23" x14ac:dyDescent="0.3">
      <c r="A9386" t="s">
        <v>26079</v>
      </c>
      <c r="B9386">
        <v>75</v>
      </c>
      <c r="C9386" t="s">
        <v>3</v>
      </c>
      <c r="D9386" t="s">
        <v>16</v>
      </c>
      <c r="E9386" t="s">
        <v>26</v>
      </c>
      <c r="F9386" t="s">
        <v>11</v>
      </c>
      <c r="G9386" s="1">
        <v>44157</v>
      </c>
      <c r="H9386" t="s">
        <v>16998</v>
      </c>
      <c r="I9386" t="s">
        <v>16999</v>
      </c>
      <c r="J9386">
        <v>3312.616383</v>
      </c>
      <c r="K9386" t="s">
        <v>41</v>
      </c>
      <c r="L9386">
        <v>73593</v>
      </c>
      <c r="M9386">
        <v>296</v>
      </c>
      <c r="N9386" t="s">
        <v>48</v>
      </c>
      <c r="O9386" s="1">
        <v>44163</v>
      </c>
      <c r="P9386" t="s">
        <v>43</v>
      </c>
      <c r="Q9386" t="s">
        <v>44</v>
      </c>
      <c r="R9386">
        <f>Healthcare_Data_v1__4[[#This Row],[Discharge Date]]-Healthcare_Data_v1__4[[#This Row],[Date of Admission]]</f>
        <v>6</v>
      </c>
      <c r="S9386" t="str" cm="1">
        <f t="array" ref="S9386">_xlfn.IFS( Healthcare_Data_v1__4[[#This Row],[Days of Stay]]&lt;10,"Low",Healthcare_Data_v1__4[[#This Row],[Days of Stay]]&lt;20,"Med",Healthcare_Data_v1__4[[#This Row],[Days of Stay]]&lt;=30,"High")</f>
        <v>Low</v>
      </c>
      <c r="T9386" t="str">
        <f>CONCATENATE(Healthcare_Data_v1__4[[#This Row],[Medical Condition]],Healthcare_Data_v1__4[[#This Row],[Duration]])</f>
        <v>CancerLow</v>
      </c>
      <c r="U9386">
        <f>MONTH(Healthcare_Data_v1__4[[#This Row],[Date of Admission]])</f>
        <v>11</v>
      </c>
      <c r="V9386">
        <f>YEAR(Healthcare_Data_v1__4[[#This Row],[Date of Admission]])</f>
        <v>2020</v>
      </c>
      <c r="W9386">
        <f>DAY(Healthcare_Data_v1__4[[#This Row],[Date of Admission]])</f>
        <v>22</v>
      </c>
    </row>
    <row r="9387" spans="1:23" x14ac:dyDescent="0.3">
      <c r="A9387" t="s">
        <v>26080</v>
      </c>
      <c r="B9387">
        <v>28</v>
      </c>
      <c r="C9387" t="s">
        <v>5</v>
      </c>
      <c r="D9387" t="s">
        <v>15</v>
      </c>
      <c r="E9387" t="s">
        <v>19</v>
      </c>
      <c r="F9387" t="s">
        <v>6</v>
      </c>
      <c r="G9387" s="1">
        <v>44973</v>
      </c>
      <c r="H9387" t="s">
        <v>17000</v>
      </c>
      <c r="I9387" t="s">
        <v>17001</v>
      </c>
      <c r="J9387">
        <v>3309.2105729999998</v>
      </c>
      <c r="K9387" t="s">
        <v>47</v>
      </c>
      <c r="L9387">
        <v>42001</v>
      </c>
      <c r="M9387">
        <v>232</v>
      </c>
      <c r="N9387" t="s">
        <v>48</v>
      </c>
      <c r="O9387" s="1">
        <v>44998</v>
      </c>
      <c r="P9387" t="s">
        <v>85</v>
      </c>
      <c r="Q9387" t="s">
        <v>57</v>
      </c>
      <c r="R9387">
        <f>Healthcare_Data_v1__4[[#This Row],[Discharge Date]]-Healthcare_Data_v1__4[[#This Row],[Date of Admission]]</f>
        <v>25</v>
      </c>
      <c r="S9387" t="str" cm="1">
        <f t="array" ref="S9387">_xlfn.IFS( Healthcare_Data_v1__4[[#This Row],[Days of Stay]]&lt;10,"Low",Healthcare_Data_v1__4[[#This Row],[Days of Stay]]&lt;20,"Med",Healthcare_Data_v1__4[[#This Row],[Days of Stay]]&lt;=30,"High")</f>
        <v>High</v>
      </c>
      <c r="T9387" t="str">
        <f>CONCATENATE(Healthcare_Data_v1__4[[#This Row],[Medical Condition]],Healthcare_Data_v1__4[[#This Row],[Duration]])</f>
        <v>AsthmaHigh</v>
      </c>
      <c r="U9387">
        <f>MONTH(Healthcare_Data_v1__4[[#This Row],[Date of Admission]])</f>
        <v>2</v>
      </c>
      <c r="V9387">
        <f>YEAR(Healthcare_Data_v1__4[[#This Row],[Date of Admission]])</f>
        <v>2023</v>
      </c>
      <c r="W9387">
        <f>DAY(Healthcare_Data_v1__4[[#This Row],[Date of Admission]])</f>
        <v>16</v>
      </c>
    </row>
    <row r="9388" spans="1:23" x14ac:dyDescent="0.3">
      <c r="A9388" t="s">
        <v>26081</v>
      </c>
      <c r="B9388">
        <v>18</v>
      </c>
      <c r="C9388" t="s">
        <v>12</v>
      </c>
      <c r="D9388" t="s">
        <v>15</v>
      </c>
      <c r="E9388" t="s">
        <v>21</v>
      </c>
      <c r="F9388" t="s">
        <v>4</v>
      </c>
      <c r="G9388" s="1">
        <v>43538</v>
      </c>
      <c r="H9388" t="s">
        <v>17002</v>
      </c>
      <c r="I9388" t="s">
        <v>17003</v>
      </c>
      <c r="J9388">
        <v>3299.0357509999999</v>
      </c>
      <c r="K9388" t="s">
        <v>47</v>
      </c>
      <c r="L9388">
        <v>31405</v>
      </c>
      <c r="M9388">
        <v>170</v>
      </c>
      <c r="N9388" t="s">
        <v>48</v>
      </c>
      <c r="O9388" s="1">
        <v>43547</v>
      </c>
      <c r="P9388" t="s">
        <v>49</v>
      </c>
      <c r="Q9388" t="s">
        <v>57</v>
      </c>
      <c r="R9388">
        <f>Healthcare_Data_v1__4[[#This Row],[Discharge Date]]-Healthcare_Data_v1__4[[#This Row],[Date of Admission]]</f>
        <v>9</v>
      </c>
      <c r="S9388" t="str" cm="1">
        <f t="array" ref="S9388">_xlfn.IFS( Healthcare_Data_v1__4[[#This Row],[Days of Stay]]&lt;10,"Low",Healthcare_Data_v1__4[[#This Row],[Days of Stay]]&lt;20,"Med",Healthcare_Data_v1__4[[#This Row],[Days of Stay]]&lt;=30,"High")</f>
        <v>Low</v>
      </c>
      <c r="T9388" t="str">
        <f>CONCATENATE(Healthcare_Data_v1__4[[#This Row],[Medical Condition]],Healthcare_Data_v1__4[[#This Row],[Duration]])</f>
        <v>DiabetesLow</v>
      </c>
      <c r="U9388">
        <f>MONTH(Healthcare_Data_v1__4[[#This Row],[Date of Admission]])</f>
        <v>3</v>
      </c>
      <c r="V9388">
        <f>YEAR(Healthcare_Data_v1__4[[#This Row],[Date of Admission]])</f>
        <v>2019</v>
      </c>
      <c r="W9388">
        <f>DAY(Healthcare_Data_v1__4[[#This Row],[Date of Admission]])</f>
        <v>14</v>
      </c>
    </row>
    <row r="9389" spans="1:23" x14ac:dyDescent="0.3">
      <c r="A9389" t="s">
        <v>26082</v>
      </c>
      <c r="B9389">
        <v>44</v>
      </c>
      <c r="C9389" t="s">
        <v>8</v>
      </c>
      <c r="D9389" t="s">
        <v>15</v>
      </c>
      <c r="E9389" t="s">
        <v>20</v>
      </c>
      <c r="F9389" t="s">
        <v>7</v>
      </c>
      <c r="G9389" s="1">
        <v>44578</v>
      </c>
      <c r="H9389" t="s">
        <v>17004</v>
      </c>
      <c r="I9389" t="s">
        <v>17005</v>
      </c>
      <c r="J9389">
        <v>3296.9115280000001</v>
      </c>
      <c r="K9389" t="s">
        <v>47</v>
      </c>
      <c r="L9389">
        <v>2657</v>
      </c>
      <c r="M9389">
        <v>403</v>
      </c>
      <c r="N9389" t="s">
        <v>42</v>
      </c>
      <c r="O9389" s="1">
        <v>44583</v>
      </c>
      <c r="P9389" t="s">
        <v>43</v>
      </c>
      <c r="Q9389" t="s">
        <v>44</v>
      </c>
      <c r="R9389">
        <f>Healthcare_Data_v1__4[[#This Row],[Discharge Date]]-Healthcare_Data_v1__4[[#This Row],[Date of Admission]]</f>
        <v>5</v>
      </c>
      <c r="S9389" t="str" cm="1">
        <f t="array" ref="S9389">_xlfn.IFS( Healthcare_Data_v1__4[[#This Row],[Days of Stay]]&lt;10,"Low",Healthcare_Data_v1__4[[#This Row],[Days of Stay]]&lt;20,"Med",Healthcare_Data_v1__4[[#This Row],[Days of Stay]]&lt;=30,"High")</f>
        <v>Low</v>
      </c>
      <c r="T9389" t="str">
        <f>CONCATENATE(Healthcare_Data_v1__4[[#This Row],[Medical Condition]],Healthcare_Data_v1__4[[#This Row],[Duration]])</f>
        <v>ObesityLow</v>
      </c>
      <c r="U9389">
        <f>MONTH(Healthcare_Data_v1__4[[#This Row],[Date of Admission]])</f>
        <v>1</v>
      </c>
      <c r="V9389">
        <f>YEAR(Healthcare_Data_v1__4[[#This Row],[Date of Admission]])</f>
        <v>2022</v>
      </c>
      <c r="W9389">
        <f>DAY(Healthcare_Data_v1__4[[#This Row],[Date of Admission]])</f>
        <v>17</v>
      </c>
    </row>
    <row r="9390" spans="1:23" x14ac:dyDescent="0.3">
      <c r="A9390" t="s">
        <v>26083</v>
      </c>
      <c r="B9390">
        <v>41</v>
      </c>
      <c r="C9390" t="s">
        <v>8</v>
      </c>
      <c r="D9390" t="s">
        <v>16</v>
      </c>
      <c r="E9390" t="s">
        <v>25</v>
      </c>
      <c r="F9390" t="s">
        <v>7</v>
      </c>
      <c r="G9390" s="1">
        <v>43872</v>
      </c>
      <c r="H9390" t="s">
        <v>3416</v>
      </c>
      <c r="I9390" t="s">
        <v>5018</v>
      </c>
      <c r="J9390">
        <v>3290.1631189999998</v>
      </c>
      <c r="K9390" t="s">
        <v>63</v>
      </c>
      <c r="L9390">
        <v>10473</v>
      </c>
      <c r="M9390">
        <v>428</v>
      </c>
      <c r="N9390" t="s">
        <v>42</v>
      </c>
      <c r="O9390" s="1">
        <v>43876</v>
      </c>
      <c r="P9390" t="s">
        <v>56</v>
      </c>
      <c r="Q9390" t="s">
        <v>50</v>
      </c>
      <c r="R9390">
        <f>Healthcare_Data_v1__4[[#This Row],[Discharge Date]]-Healthcare_Data_v1__4[[#This Row],[Date of Admission]]</f>
        <v>4</v>
      </c>
      <c r="S9390" t="str" cm="1">
        <f t="array" ref="S9390">_xlfn.IFS( Healthcare_Data_v1__4[[#This Row],[Days of Stay]]&lt;10,"Low",Healthcare_Data_v1__4[[#This Row],[Days of Stay]]&lt;20,"Med",Healthcare_Data_v1__4[[#This Row],[Days of Stay]]&lt;=30,"High")</f>
        <v>Low</v>
      </c>
      <c r="T9390" t="str">
        <f>CONCATENATE(Healthcare_Data_v1__4[[#This Row],[Medical Condition]],Healthcare_Data_v1__4[[#This Row],[Duration]])</f>
        <v>ObesityLow</v>
      </c>
      <c r="U9390">
        <f>MONTH(Healthcare_Data_v1__4[[#This Row],[Date of Admission]])</f>
        <v>2</v>
      </c>
      <c r="V9390">
        <f>YEAR(Healthcare_Data_v1__4[[#This Row],[Date of Admission]])</f>
        <v>2020</v>
      </c>
      <c r="W9390">
        <f>DAY(Healthcare_Data_v1__4[[#This Row],[Date of Admission]])</f>
        <v>11</v>
      </c>
    </row>
    <row r="9391" spans="1:23" x14ac:dyDescent="0.3">
      <c r="A9391" t="s">
        <v>26084</v>
      </c>
      <c r="B9391">
        <v>49</v>
      </c>
      <c r="C9391" t="s">
        <v>8</v>
      </c>
      <c r="D9391" t="s">
        <v>16</v>
      </c>
      <c r="E9391" t="s">
        <v>28</v>
      </c>
      <c r="F9391" t="s">
        <v>9</v>
      </c>
      <c r="G9391" s="1">
        <v>44127</v>
      </c>
      <c r="H9391" t="s">
        <v>17006</v>
      </c>
      <c r="I9391" t="s">
        <v>17007</v>
      </c>
      <c r="J9391">
        <v>3284.9718090000001</v>
      </c>
      <c r="K9391" t="s">
        <v>41</v>
      </c>
      <c r="L9391">
        <v>26613</v>
      </c>
      <c r="M9391">
        <v>118</v>
      </c>
      <c r="N9391" t="s">
        <v>42</v>
      </c>
      <c r="O9391" s="1">
        <v>44136</v>
      </c>
      <c r="P9391" t="s">
        <v>60</v>
      </c>
      <c r="Q9391" t="s">
        <v>57</v>
      </c>
      <c r="R9391">
        <f>Healthcare_Data_v1__4[[#This Row],[Discharge Date]]-Healthcare_Data_v1__4[[#This Row],[Date of Admission]]</f>
        <v>9</v>
      </c>
      <c r="S9391" t="str" cm="1">
        <f t="array" ref="S9391">_xlfn.IFS( Healthcare_Data_v1__4[[#This Row],[Days of Stay]]&lt;10,"Low",Healthcare_Data_v1__4[[#This Row],[Days of Stay]]&lt;20,"Med",Healthcare_Data_v1__4[[#This Row],[Days of Stay]]&lt;=30,"High")</f>
        <v>Low</v>
      </c>
      <c r="T9391" t="str">
        <f>CONCATENATE(Healthcare_Data_v1__4[[#This Row],[Medical Condition]],Healthcare_Data_v1__4[[#This Row],[Duration]])</f>
        <v>ArthritisLow</v>
      </c>
      <c r="U9391">
        <f>MONTH(Healthcare_Data_v1__4[[#This Row],[Date of Admission]])</f>
        <v>10</v>
      </c>
      <c r="V9391">
        <f>YEAR(Healthcare_Data_v1__4[[#This Row],[Date of Admission]])</f>
        <v>2020</v>
      </c>
      <c r="W9391">
        <f>DAY(Healthcare_Data_v1__4[[#This Row],[Date of Admission]])</f>
        <v>23</v>
      </c>
    </row>
    <row r="9392" spans="1:23" x14ac:dyDescent="0.3">
      <c r="A9392" t="s">
        <v>26085</v>
      </c>
      <c r="B9392">
        <v>84</v>
      </c>
      <c r="C9392" t="s">
        <v>3</v>
      </c>
      <c r="D9392" t="s">
        <v>15</v>
      </c>
      <c r="E9392" t="s">
        <v>25</v>
      </c>
      <c r="F9392" t="s">
        <v>6</v>
      </c>
      <c r="G9392" s="1">
        <v>43570</v>
      </c>
      <c r="H9392" t="s">
        <v>17008</v>
      </c>
      <c r="I9392" t="s">
        <v>17009</v>
      </c>
      <c r="J9392">
        <v>3282.576814</v>
      </c>
      <c r="K9392" t="s">
        <v>41</v>
      </c>
      <c r="L9392">
        <v>25093</v>
      </c>
      <c r="M9392">
        <v>251</v>
      </c>
      <c r="N9392" t="s">
        <v>48</v>
      </c>
      <c r="O9392" s="1">
        <v>43580</v>
      </c>
      <c r="P9392" t="s">
        <v>49</v>
      </c>
      <c r="Q9392" t="s">
        <v>44</v>
      </c>
      <c r="R9392">
        <f>Healthcare_Data_v1__4[[#This Row],[Discharge Date]]-Healthcare_Data_v1__4[[#This Row],[Date of Admission]]</f>
        <v>10</v>
      </c>
      <c r="S9392" t="str" cm="1">
        <f t="array" ref="S9392">_xlfn.IFS( Healthcare_Data_v1__4[[#This Row],[Days of Stay]]&lt;10,"Low",Healthcare_Data_v1__4[[#This Row],[Days of Stay]]&lt;20,"Med",Healthcare_Data_v1__4[[#This Row],[Days of Stay]]&lt;=30,"High")</f>
        <v>Med</v>
      </c>
      <c r="T9392" t="str">
        <f>CONCATENATE(Healthcare_Data_v1__4[[#This Row],[Medical Condition]],Healthcare_Data_v1__4[[#This Row],[Duration]])</f>
        <v>AsthmaMed</v>
      </c>
      <c r="U9392">
        <f>MONTH(Healthcare_Data_v1__4[[#This Row],[Date of Admission]])</f>
        <v>4</v>
      </c>
      <c r="V9392">
        <f>YEAR(Healthcare_Data_v1__4[[#This Row],[Date of Admission]])</f>
        <v>2019</v>
      </c>
      <c r="W9392">
        <f>DAY(Healthcare_Data_v1__4[[#This Row],[Date of Admission]])</f>
        <v>15</v>
      </c>
    </row>
    <row r="9393" spans="1:23" x14ac:dyDescent="0.3">
      <c r="A9393" t="s">
        <v>26086</v>
      </c>
      <c r="B9393">
        <v>77</v>
      </c>
      <c r="C9393" t="s">
        <v>3</v>
      </c>
      <c r="D9393" t="s">
        <v>15</v>
      </c>
      <c r="E9393" t="s">
        <v>22</v>
      </c>
      <c r="F9393" t="s">
        <v>11</v>
      </c>
      <c r="G9393" s="1">
        <v>44097</v>
      </c>
      <c r="H9393" t="s">
        <v>17010</v>
      </c>
      <c r="I9393" t="s">
        <v>11830</v>
      </c>
      <c r="J9393">
        <v>3279.0833619999999</v>
      </c>
      <c r="K9393" t="s">
        <v>41</v>
      </c>
      <c r="L9393">
        <v>55971</v>
      </c>
      <c r="M9393">
        <v>399</v>
      </c>
      <c r="N9393" t="s">
        <v>48</v>
      </c>
      <c r="O9393" s="1">
        <v>44119</v>
      </c>
      <c r="P9393" t="s">
        <v>60</v>
      </c>
      <c r="Q9393" t="s">
        <v>50</v>
      </c>
      <c r="R9393">
        <f>Healthcare_Data_v1__4[[#This Row],[Discharge Date]]-Healthcare_Data_v1__4[[#This Row],[Date of Admission]]</f>
        <v>22</v>
      </c>
      <c r="S9393" t="str" cm="1">
        <f t="array" ref="S9393">_xlfn.IFS( Healthcare_Data_v1__4[[#This Row],[Days of Stay]]&lt;10,"Low",Healthcare_Data_v1__4[[#This Row],[Days of Stay]]&lt;20,"Med",Healthcare_Data_v1__4[[#This Row],[Days of Stay]]&lt;=30,"High")</f>
        <v>High</v>
      </c>
      <c r="T9393" t="str">
        <f>CONCATENATE(Healthcare_Data_v1__4[[#This Row],[Medical Condition]],Healthcare_Data_v1__4[[#This Row],[Duration]])</f>
        <v>CancerHigh</v>
      </c>
      <c r="U9393">
        <f>MONTH(Healthcare_Data_v1__4[[#This Row],[Date of Admission]])</f>
        <v>9</v>
      </c>
      <c r="V9393">
        <f>YEAR(Healthcare_Data_v1__4[[#This Row],[Date of Admission]])</f>
        <v>2020</v>
      </c>
      <c r="W9393">
        <f>DAY(Healthcare_Data_v1__4[[#This Row],[Date of Admission]])</f>
        <v>23</v>
      </c>
    </row>
    <row r="9394" spans="1:23" x14ac:dyDescent="0.3">
      <c r="A9394" t="s">
        <v>26087</v>
      </c>
      <c r="B9394">
        <v>67</v>
      </c>
      <c r="C9394" t="s">
        <v>3</v>
      </c>
      <c r="D9394" t="s">
        <v>15</v>
      </c>
      <c r="E9394" t="s">
        <v>22</v>
      </c>
      <c r="F9394" t="s">
        <v>6</v>
      </c>
      <c r="G9394" s="1">
        <v>44788</v>
      </c>
      <c r="H9394" t="s">
        <v>17011</v>
      </c>
      <c r="I9394" t="s">
        <v>17012</v>
      </c>
      <c r="J9394">
        <v>3277.399496</v>
      </c>
      <c r="K9394" t="s">
        <v>41</v>
      </c>
      <c r="L9394">
        <v>41798</v>
      </c>
      <c r="M9394">
        <v>199</v>
      </c>
      <c r="N9394" t="s">
        <v>48</v>
      </c>
      <c r="O9394" s="1">
        <v>44815</v>
      </c>
      <c r="P9394" t="s">
        <v>49</v>
      </c>
      <c r="Q9394" t="s">
        <v>44</v>
      </c>
      <c r="R9394">
        <f>Healthcare_Data_v1__4[[#This Row],[Discharge Date]]-Healthcare_Data_v1__4[[#This Row],[Date of Admission]]</f>
        <v>27</v>
      </c>
      <c r="S9394" t="str" cm="1">
        <f t="array" ref="S9394">_xlfn.IFS( Healthcare_Data_v1__4[[#This Row],[Days of Stay]]&lt;10,"Low",Healthcare_Data_v1__4[[#This Row],[Days of Stay]]&lt;20,"Med",Healthcare_Data_v1__4[[#This Row],[Days of Stay]]&lt;=30,"High")</f>
        <v>High</v>
      </c>
      <c r="T9394" t="str">
        <f>CONCATENATE(Healthcare_Data_v1__4[[#This Row],[Medical Condition]],Healthcare_Data_v1__4[[#This Row],[Duration]])</f>
        <v>AsthmaHigh</v>
      </c>
      <c r="U9394">
        <f>MONTH(Healthcare_Data_v1__4[[#This Row],[Date of Admission]])</f>
        <v>8</v>
      </c>
      <c r="V9394">
        <f>YEAR(Healthcare_Data_v1__4[[#This Row],[Date of Admission]])</f>
        <v>2022</v>
      </c>
      <c r="W9394">
        <f>DAY(Healthcare_Data_v1__4[[#This Row],[Date of Admission]])</f>
        <v>15</v>
      </c>
    </row>
    <row r="9395" spans="1:23" x14ac:dyDescent="0.3">
      <c r="A9395" t="s">
        <v>26088</v>
      </c>
      <c r="B9395">
        <v>72</v>
      </c>
      <c r="C9395" t="s">
        <v>3</v>
      </c>
      <c r="D9395" t="s">
        <v>16</v>
      </c>
      <c r="E9395" t="s">
        <v>28</v>
      </c>
      <c r="F9395" t="s">
        <v>7</v>
      </c>
      <c r="G9395" s="1">
        <v>44347</v>
      </c>
      <c r="H9395" t="s">
        <v>1650</v>
      </c>
      <c r="I9395" t="s">
        <v>17013</v>
      </c>
      <c r="J9395">
        <v>3277.2483830000001</v>
      </c>
      <c r="K9395" t="s">
        <v>41</v>
      </c>
      <c r="L9395">
        <v>10703</v>
      </c>
      <c r="M9395">
        <v>380</v>
      </c>
      <c r="N9395" t="s">
        <v>48</v>
      </c>
      <c r="O9395" s="1">
        <v>44366</v>
      </c>
      <c r="P9395" t="s">
        <v>85</v>
      </c>
      <c r="Q9395" t="s">
        <v>50</v>
      </c>
      <c r="R9395">
        <f>Healthcare_Data_v1__4[[#This Row],[Discharge Date]]-Healthcare_Data_v1__4[[#This Row],[Date of Admission]]</f>
        <v>19</v>
      </c>
      <c r="S9395" t="str" cm="1">
        <f t="array" ref="S9395">_xlfn.IFS( Healthcare_Data_v1__4[[#This Row],[Days of Stay]]&lt;10,"Low",Healthcare_Data_v1__4[[#This Row],[Days of Stay]]&lt;20,"Med",Healthcare_Data_v1__4[[#This Row],[Days of Stay]]&lt;=30,"High")</f>
        <v>Med</v>
      </c>
      <c r="T9395" t="str">
        <f>CONCATENATE(Healthcare_Data_v1__4[[#This Row],[Medical Condition]],Healthcare_Data_v1__4[[#This Row],[Duration]])</f>
        <v>ObesityMed</v>
      </c>
      <c r="U9395">
        <f>MONTH(Healthcare_Data_v1__4[[#This Row],[Date of Admission]])</f>
        <v>5</v>
      </c>
      <c r="V9395">
        <f>YEAR(Healthcare_Data_v1__4[[#This Row],[Date of Admission]])</f>
        <v>2021</v>
      </c>
      <c r="W9395">
        <f>DAY(Healthcare_Data_v1__4[[#This Row],[Date of Admission]])</f>
        <v>31</v>
      </c>
    </row>
    <row r="9396" spans="1:23" x14ac:dyDescent="0.3">
      <c r="A9396" t="s">
        <v>26089</v>
      </c>
      <c r="B9396">
        <v>20</v>
      </c>
      <c r="C9396" t="s">
        <v>12</v>
      </c>
      <c r="D9396" t="s">
        <v>15</v>
      </c>
      <c r="E9396" t="s">
        <v>20</v>
      </c>
      <c r="F9396" t="s">
        <v>10</v>
      </c>
      <c r="G9396" s="1">
        <v>45167</v>
      </c>
      <c r="H9396" t="s">
        <v>17014</v>
      </c>
      <c r="I9396" t="s">
        <v>17015</v>
      </c>
      <c r="J9396">
        <v>3275.9339490000002</v>
      </c>
      <c r="K9396" t="s">
        <v>66</v>
      </c>
      <c r="L9396">
        <v>19582</v>
      </c>
      <c r="M9396">
        <v>496</v>
      </c>
      <c r="N9396" t="s">
        <v>55</v>
      </c>
      <c r="O9396" s="1">
        <v>45178</v>
      </c>
      <c r="P9396" t="s">
        <v>60</v>
      </c>
      <c r="Q9396" t="s">
        <v>57</v>
      </c>
      <c r="R9396">
        <f>Healthcare_Data_v1__4[[#This Row],[Discharge Date]]-Healthcare_Data_v1__4[[#This Row],[Date of Admission]]</f>
        <v>11</v>
      </c>
      <c r="S9396" t="str" cm="1">
        <f t="array" ref="S9396">_xlfn.IFS( Healthcare_Data_v1__4[[#This Row],[Days of Stay]]&lt;10,"Low",Healthcare_Data_v1__4[[#This Row],[Days of Stay]]&lt;20,"Med",Healthcare_Data_v1__4[[#This Row],[Days of Stay]]&lt;=30,"High")</f>
        <v>Med</v>
      </c>
      <c r="T9396" t="str">
        <f>CONCATENATE(Healthcare_Data_v1__4[[#This Row],[Medical Condition]],Healthcare_Data_v1__4[[#This Row],[Duration]])</f>
        <v>HypertensionMed</v>
      </c>
      <c r="U9396">
        <f>MONTH(Healthcare_Data_v1__4[[#This Row],[Date of Admission]])</f>
        <v>8</v>
      </c>
      <c r="V9396">
        <f>YEAR(Healthcare_Data_v1__4[[#This Row],[Date of Admission]])</f>
        <v>2023</v>
      </c>
      <c r="W9396">
        <f>DAY(Healthcare_Data_v1__4[[#This Row],[Date of Admission]])</f>
        <v>29</v>
      </c>
    </row>
    <row r="9397" spans="1:23" x14ac:dyDescent="0.3">
      <c r="A9397" t="s">
        <v>26090</v>
      </c>
      <c r="B9397">
        <v>69</v>
      </c>
      <c r="C9397" t="s">
        <v>3</v>
      </c>
      <c r="D9397" t="s">
        <v>15</v>
      </c>
      <c r="E9397" t="s">
        <v>19</v>
      </c>
      <c r="F9397" t="s">
        <v>11</v>
      </c>
      <c r="G9397" s="1">
        <v>44643</v>
      </c>
      <c r="H9397" t="s">
        <v>17016</v>
      </c>
      <c r="I9397" t="s">
        <v>17017</v>
      </c>
      <c r="J9397">
        <v>3269.1699159999998</v>
      </c>
      <c r="K9397" t="s">
        <v>41</v>
      </c>
      <c r="L9397">
        <v>50320</v>
      </c>
      <c r="M9397">
        <v>191</v>
      </c>
      <c r="N9397" t="s">
        <v>48</v>
      </c>
      <c r="O9397" s="1">
        <v>44645</v>
      </c>
      <c r="P9397" t="s">
        <v>85</v>
      </c>
      <c r="Q9397" t="s">
        <v>57</v>
      </c>
      <c r="R9397">
        <f>Healthcare_Data_v1__4[[#This Row],[Discharge Date]]-Healthcare_Data_v1__4[[#This Row],[Date of Admission]]</f>
        <v>2</v>
      </c>
      <c r="S9397" t="str" cm="1">
        <f t="array" ref="S9397">_xlfn.IFS( Healthcare_Data_v1__4[[#This Row],[Days of Stay]]&lt;10,"Low",Healthcare_Data_v1__4[[#This Row],[Days of Stay]]&lt;20,"Med",Healthcare_Data_v1__4[[#This Row],[Days of Stay]]&lt;=30,"High")</f>
        <v>Low</v>
      </c>
      <c r="T9397" t="str">
        <f>CONCATENATE(Healthcare_Data_v1__4[[#This Row],[Medical Condition]],Healthcare_Data_v1__4[[#This Row],[Duration]])</f>
        <v>CancerLow</v>
      </c>
      <c r="U9397">
        <f>MONTH(Healthcare_Data_v1__4[[#This Row],[Date of Admission]])</f>
        <v>3</v>
      </c>
      <c r="V9397">
        <f>YEAR(Healthcare_Data_v1__4[[#This Row],[Date of Admission]])</f>
        <v>2022</v>
      </c>
      <c r="W9397">
        <f>DAY(Healthcare_Data_v1__4[[#This Row],[Date of Admission]])</f>
        <v>23</v>
      </c>
    </row>
    <row r="9398" spans="1:23" x14ac:dyDescent="0.3">
      <c r="A9398" t="s">
        <v>1680</v>
      </c>
      <c r="B9398">
        <v>67</v>
      </c>
      <c r="C9398" t="s">
        <v>3</v>
      </c>
      <c r="D9398" t="s">
        <v>16</v>
      </c>
      <c r="E9398" t="s">
        <v>28</v>
      </c>
      <c r="F9398" t="s">
        <v>9</v>
      </c>
      <c r="G9398" s="1">
        <v>44097</v>
      </c>
      <c r="H9398" t="s">
        <v>17018</v>
      </c>
      <c r="I9398" t="s">
        <v>17019</v>
      </c>
      <c r="J9398">
        <v>3268.2447440000001</v>
      </c>
      <c r="K9398" t="s">
        <v>41</v>
      </c>
      <c r="L9398">
        <v>15140</v>
      </c>
      <c r="M9398">
        <v>494</v>
      </c>
      <c r="N9398" t="s">
        <v>55</v>
      </c>
      <c r="O9398" s="1">
        <v>44103</v>
      </c>
      <c r="P9398" t="s">
        <v>56</v>
      </c>
      <c r="Q9398" t="s">
        <v>57</v>
      </c>
      <c r="R9398">
        <f>Healthcare_Data_v1__4[[#This Row],[Discharge Date]]-Healthcare_Data_v1__4[[#This Row],[Date of Admission]]</f>
        <v>6</v>
      </c>
      <c r="S9398" t="str" cm="1">
        <f t="array" ref="S9398">_xlfn.IFS( Healthcare_Data_v1__4[[#This Row],[Days of Stay]]&lt;10,"Low",Healthcare_Data_v1__4[[#This Row],[Days of Stay]]&lt;20,"Med",Healthcare_Data_v1__4[[#This Row],[Days of Stay]]&lt;=30,"High")</f>
        <v>Low</v>
      </c>
      <c r="T9398" t="str">
        <f>CONCATENATE(Healthcare_Data_v1__4[[#This Row],[Medical Condition]],Healthcare_Data_v1__4[[#This Row],[Duration]])</f>
        <v>ArthritisLow</v>
      </c>
      <c r="U9398">
        <f>MONTH(Healthcare_Data_v1__4[[#This Row],[Date of Admission]])</f>
        <v>9</v>
      </c>
      <c r="V9398">
        <f>YEAR(Healthcare_Data_v1__4[[#This Row],[Date of Admission]])</f>
        <v>2020</v>
      </c>
      <c r="W9398">
        <f>DAY(Healthcare_Data_v1__4[[#This Row],[Date of Admission]])</f>
        <v>23</v>
      </c>
    </row>
    <row r="9399" spans="1:23" x14ac:dyDescent="0.3">
      <c r="A9399" t="s">
        <v>5253</v>
      </c>
      <c r="B9399">
        <v>28</v>
      </c>
      <c r="C9399" t="s">
        <v>5</v>
      </c>
      <c r="D9399" t="s">
        <v>15</v>
      </c>
      <c r="E9399" t="s">
        <v>25</v>
      </c>
      <c r="F9399" t="s">
        <v>4</v>
      </c>
      <c r="G9399" s="1">
        <v>44456</v>
      </c>
      <c r="H9399" t="s">
        <v>17020</v>
      </c>
      <c r="I9399" t="s">
        <v>7019</v>
      </c>
      <c r="J9399">
        <v>3266.2959689999998</v>
      </c>
      <c r="K9399" t="s">
        <v>47</v>
      </c>
      <c r="L9399">
        <v>50721</v>
      </c>
      <c r="M9399">
        <v>224</v>
      </c>
      <c r="N9399" t="s">
        <v>55</v>
      </c>
      <c r="O9399" s="1">
        <v>44460</v>
      </c>
      <c r="P9399" t="s">
        <v>60</v>
      </c>
      <c r="Q9399" t="s">
        <v>44</v>
      </c>
      <c r="R9399">
        <f>Healthcare_Data_v1__4[[#This Row],[Discharge Date]]-Healthcare_Data_v1__4[[#This Row],[Date of Admission]]</f>
        <v>4</v>
      </c>
      <c r="S9399" t="str" cm="1">
        <f t="array" ref="S9399">_xlfn.IFS( Healthcare_Data_v1__4[[#This Row],[Days of Stay]]&lt;10,"Low",Healthcare_Data_v1__4[[#This Row],[Days of Stay]]&lt;20,"Med",Healthcare_Data_v1__4[[#This Row],[Days of Stay]]&lt;=30,"High")</f>
        <v>Low</v>
      </c>
      <c r="T9399" t="str">
        <f>CONCATENATE(Healthcare_Data_v1__4[[#This Row],[Medical Condition]],Healthcare_Data_v1__4[[#This Row],[Duration]])</f>
        <v>DiabetesLow</v>
      </c>
      <c r="U9399">
        <f>MONTH(Healthcare_Data_v1__4[[#This Row],[Date of Admission]])</f>
        <v>9</v>
      </c>
      <c r="V9399">
        <f>YEAR(Healthcare_Data_v1__4[[#This Row],[Date of Admission]])</f>
        <v>2021</v>
      </c>
      <c r="W9399">
        <f>DAY(Healthcare_Data_v1__4[[#This Row],[Date of Admission]])</f>
        <v>17</v>
      </c>
    </row>
    <row r="9400" spans="1:23" x14ac:dyDescent="0.3">
      <c r="A9400" t="s">
        <v>26091</v>
      </c>
      <c r="B9400">
        <v>28</v>
      </c>
      <c r="C9400" t="s">
        <v>5</v>
      </c>
      <c r="D9400" t="s">
        <v>16</v>
      </c>
      <c r="E9400" t="s">
        <v>25</v>
      </c>
      <c r="F9400" t="s">
        <v>7</v>
      </c>
      <c r="G9400" s="1">
        <v>45223</v>
      </c>
      <c r="H9400" t="s">
        <v>17021</v>
      </c>
      <c r="I9400" t="s">
        <v>17022</v>
      </c>
      <c r="J9400">
        <v>3264.8905650000002</v>
      </c>
      <c r="K9400" t="s">
        <v>63</v>
      </c>
      <c r="L9400">
        <v>23759</v>
      </c>
      <c r="M9400">
        <v>197</v>
      </c>
      <c r="N9400" t="s">
        <v>42</v>
      </c>
      <c r="O9400" s="1">
        <v>45240</v>
      </c>
      <c r="P9400" t="s">
        <v>60</v>
      </c>
      <c r="Q9400" t="s">
        <v>57</v>
      </c>
      <c r="R9400">
        <f>Healthcare_Data_v1__4[[#This Row],[Discharge Date]]-Healthcare_Data_v1__4[[#This Row],[Date of Admission]]</f>
        <v>17</v>
      </c>
      <c r="S9400" t="str" cm="1">
        <f t="array" ref="S9400">_xlfn.IFS( Healthcare_Data_v1__4[[#This Row],[Days of Stay]]&lt;10,"Low",Healthcare_Data_v1__4[[#This Row],[Days of Stay]]&lt;20,"Med",Healthcare_Data_v1__4[[#This Row],[Days of Stay]]&lt;=30,"High")</f>
        <v>Med</v>
      </c>
      <c r="T9400" t="str">
        <f>CONCATENATE(Healthcare_Data_v1__4[[#This Row],[Medical Condition]],Healthcare_Data_v1__4[[#This Row],[Duration]])</f>
        <v>ObesityMed</v>
      </c>
      <c r="U9400">
        <f>MONTH(Healthcare_Data_v1__4[[#This Row],[Date of Admission]])</f>
        <v>10</v>
      </c>
      <c r="V9400">
        <f>YEAR(Healthcare_Data_v1__4[[#This Row],[Date of Admission]])</f>
        <v>2023</v>
      </c>
      <c r="W9400">
        <f>DAY(Healthcare_Data_v1__4[[#This Row],[Date of Admission]])</f>
        <v>24</v>
      </c>
    </row>
    <row r="9401" spans="1:23" x14ac:dyDescent="0.3">
      <c r="A9401" t="s">
        <v>26092</v>
      </c>
      <c r="B9401">
        <v>55</v>
      </c>
      <c r="C9401" t="s">
        <v>3</v>
      </c>
      <c r="D9401" t="s">
        <v>16</v>
      </c>
      <c r="E9401" t="s">
        <v>22</v>
      </c>
      <c r="F9401" t="s">
        <v>6</v>
      </c>
      <c r="G9401" s="1">
        <v>44501</v>
      </c>
      <c r="H9401" t="s">
        <v>17023</v>
      </c>
      <c r="I9401" t="s">
        <v>17024</v>
      </c>
      <c r="J9401">
        <v>3261.4466830000001</v>
      </c>
      <c r="K9401" t="s">
        <v>63</v>
      </c>
      <c r="L9401">
        <v>34499</v>
      </c>
      <c r="M9401">
        <v>103</v>
      </c>
      <c r="N9401" t="s">
        <v>55</v>
      </c>
      <c r="O9401" s="1">
        <v>44508</v>
      </c>
      <c r="P9401" t="s">
        <v>43</v>
      </c>
      <c r="Q9401" t="s">
        <v>50</v>
      </c>
      <c r="R9401">
        <f>Healthcare_Data_v1__4[[#This Row],[Discharge Date]]-Healthcare_Data_v1__4[[#This Row],[Date of Admission]]</f>
        <v>7</v>
      </c>
      <c r="S9401" t="str" cm="1">
        <f t="array" ref="S9401">_xlfn.IFS( Healthcare_Data_v1__4[[#This Row],[Days of Stay]]&lt;10,"Low",Healthcare_Data_v1__4[[#This Row],[Days of Stay]]&lt;20,"Med",Healthcare_Data_v1__4[[#This Row],[Days of Stay]]&lt;=30,"High")</f>
        <v>Low</v>
      </c>
      <c r="T9401" t="str">
        <f>CONCATENATE(Healthcare_Data_v1__4[[#This Row],[Medical Condition]],Healthcare_Data_v1__4[[#This Row],[Duration]])</f>
        <v>AsthmaLow</v>
      </c>
      <c r="U9401">
        <f>MONTH(Healthcare_Data_v1__4[[#This Row],[Date of Admission]])</f>
        <v>11</v>
      </c>
      <c r="V9401">
        <f>YEAR(Healthcare_Data_v1__4[[#This Row],[Date of Admission]])</f>
        <v>2021</v>
      </c>
      <c r="W9401">
        <f>DAY(Healthcare_Data_v1__4[[#This Row],[Date of Admission]])</f>
        <v>1</v>
      </c>
    </row>
    <row r="9402" spans="1:23" x14ac:dyDescent="0.3">
      <c r="A9402" t="s">
        <v>26093</v>
      </c>
      <c r="B9402">
        <v>51</v>
      </c>
      <c r="C9402" t="s">
        <v>8</v>
      </c>
      <c r="D9402" t="s">
        <v>15</v>
      </c>
      <c r="E9402" t="s">
        <v>26</v>
      </c>
      <c r="F9402" t="s">
        <v>10</v>
      </c>
      <c r="G9402" s="1">
        <v>43593</v>
      </c>
      <c r="H9402" t="s">
        <v>17025</v>
      </c>
      <c r="I9402" t="s">
        <v>2398</v>
      </c>
      <c r="J9402">
        <v>3259.624507</v>
      </c>
      <c r="K9402" t="s">
        <v>69</v>
      </c>
      <c r="L9402">
        <v>22632</v>
      </c>
      <c r="M9402">
        <v>457</v>
      </c>
      <c r="N9402" t="s">
        <v>48</v>
      </c>
      <c r="O9402" s="1">
        <v>43615</v>
      </c>
      <c r="P9402" t="s">
        <v>49</v>
      </c>
      <c r="Q9402" t="s">
        <v>50</v>
      </c>
      <c r="R9402">
        <f>Healthcare_Data_v1__4[[#This Row],[Discharge Date]]-Healthcare_Data_v1__4[[#This Row],[Date of Admission]]</f>
        <v>22</v>
      </c>
      <c r="S9402" t="str" cm="1">
        <f t="array" ref="S9402">_xlfn.IFS( Healthcare_Data_v1__4[[#This Row],[Days of Stay]]&lt;10,"Low",Healthcare_Data_v1__4[[#This Row],[Days of Stay]]&lt;20,"Med",Healthcare_Data_v1__4[[#This Row],[Days of Stay]]&lt;=30,"High")</f>
        <v>High</v>
      </c>
      <c r="T9402" t="str">
        <f>CONCATENATE(Healthcare_Data_v1__4[[#This Row],[Medical Condition]],Healthcare_Data_v1__4[[#This Row],[Duration]])</f>
        <v>HypertensionHigh</v>
      </c>
      <c r="U9402">
        <f>MONTH(Healthcare_Data_v1__4[[#This Row],[Date of Admission]])</f>
        <v>5</v>
      </c>
      <c r="V9402">
        <f>YEAR(Healthcare_Data_v1__4[[#This Row],[Date of Admission]])</f>
        <v>2019</v>
      </c>
      <c r="W9402">
        <f>DAY(Healthcare_Data_v1__4[[#This Row],[Date of Admission]])</f>
        <v>8</v>
      </c>
    </row>
    <row r="9403" spans="1:23" x14ac:dyDescent="0.3">
      <c r="A9403" t="s">
        <v>26094</v>
      </c>
      <c r="B9403">
        <v>63</v>
      </c>
      <c r="C9403" t="s">
        <v>3</v>
      </c>
      <c r="D9403" t="s">
        <v>16</v>
      </c>
      <c r="E9403" t="s">
        <v>26</v>
      </c>
      <c r="F9403" t="s">
        <v>4</v>
      </c>
      <c r="G9403" s="1">
        <v>44224</v>
      </c>
      <c r="H9403" t="s">
        <v>17026</v>
      </c>
      <c r="I9403" t="s">
        <v>7805</v>
      </c>
      <c r="J9403">
        <v>3259.3828050000002</v>
      </c>
      <c r="K9403" t="s">
        <v>41</v>
      </c>
      <c r="L9403">
        <v>27710</v>
      </c>
      <c r="M9403">
        <v>458</v>
      </c>
      <c r="N9403" t="s">
        <v>48</v>
      </c>
      <c r="O9403" s="1">
        <v>44251</v>
      </c>
      <c r="P9403" t="s">
        <v>60</v>
      </c>
      <c r="Q9403" t="s">
        <v>50</v>
      </c>
      <c r="R9403">
        <f>Healthcare_Data_v1__4[[#This Row],[Discharge Date]]-Healthcare_Data_v1__4[[#This Row],[Date of Admission]]</f>
        <v>27</v>
      </c>
      <c r="S9403" t="str" cm="1">
        <f t="array" ref="S9403">_xlfn.IFS( Healthcare_Data_v1__4[[#This Row],[Days of Stay]]&lt;10,"Low",Healthcare_Data_v1__4[[#This Row],[Days of Stay]]&lt;20,"Med",Healthcare_Data_v1__4[[#This Row],[Days of Stay]]&lt;=30,"High")</f>
        <v>High</v>
      </c>
      <c r="T9403" t="str">
        <f>CONCATENATE(Healthcare_Data_v1__4[[#This Row],[Medical Condition]],Healthcare_Data_v1__4[[#This Row],[Duration]])</f>
        <v>DiabetesHigh</v>
      </c>
      <c r="U9403">
        <f>MONTH(Healthcare_Data_v1__4[[#This Row],[Date of Admission]])</f>
        <v>1</v>
      </c>
      <c r="V9403">
        <f>YEAR(Healthcare_Data_v1__4[[#This Row],[Date of Admission]])</f>
        <v>2021</v>
      </c>
      <c r="W9403">
        <f>DAY(Healthcare_Data_v1__4[[#This Row],[Date of Admission]])</f>
        <v>28</v>
      </c>
    </row>
    <row r="9404" spans="1:23" x14ac:dyDescent="0.3">
      <c r="A9404" t="s">
        <v>26095</v>
      </c>
      <c r="B9404">
        <v>73</v>
      </c>
      <c r="C9404" t="s">
        <v>3</v>
      </c>
      <c r="D9404" t="s">
        <v>15</v>
      </c>
      <c r="E9404" t="s">
        <v>20</v>
      </c>
      <c r="F9404" t="s">
        <v>4</v>
      </c>
      <c r="G9404" s="1">
        <v>43749</v>
      </c>
      <c r="H9404" t="s">
        <v>17027</v>
      </c>
      <c r="I9404" t="s">
        <v>17028</v>
      </c>
      <c r="J9404">
        <v>3255.3173270000002</v>
      </c>
      <c r="K9404" t="s">
        <v>41</v>
      </c>
      <c r="L9404">
        <v>2151</v>
      </c>
      <c r="M9404">
        <v>428</v>
      </c>
      <c r="N9404" t="s">
        <v>48</v>
      </c>
      <c r="O9404" s="1">
        <v>43757</v>
      </c>
      <c r="P9404" t="s">
        <v>56</v>
      </c>
      <c r="Q9404" t="s">
        <v>50</v>
      </c>
      <c r="R9404">
        <f>Healthcare_Data_v1__4[[#This Row],[Discharge Date]]-Healthcare_Data_v1__4[[#This Row],[Date of Admission]]</f>
        <v>8</v>
      </c>
      <c r="S9404" t="str" cm="1">
        <f t="array" ref="S9404">_xlfn.IFS( Healthcare_Data_v1__4[[#This Row],[Days of Stay]]&lt;10,"Low",Healthcare_Data_v1__4[[#This Row],[Days of Stay]]&lt;20,"Med",Healthcare_Data_v1__4[[#This Row],[Days of Stay]]&lt;=30,"High")</f>
        <v>Low</v>
      </c>
      <c r="T9404" t="str">
        <f>CONCATENATE(Healthcare_Data_v1__4[[#This Row],[Medical Condition]],Healthcare_Data_v1__4[[#This Row],[Duration]])</f>
        <v>DiabetesLow</v>
      </c>
      <c r="U9404">
        <f>MONTH(Healthcare_Data_v1__4[[#This Row],[Date of Admission]])</f>
        <v>10</v>
      </c>
      <c r="V9404">
        <f>YEAR(Healthcare_Data_v1__4[[#This Row],[Date of Admission]])</f>
        <v>2019</v>
      </c>
      <c r="W9404">
        <f>DAY(Healthcare_Data_v1__4[[#This Row],[Date of Admission]])</f>
        <v>11</v>
      </c>
    </row>
    <row r="9405" spans="1:23" x14ac:dyDescent="0.3">
      <c r="A9405" t="s">
        <v>26096</v>
      </c>
      <c r="B9405">
        <v>83</v>
      </c>
      <c r="C9405" t="s">
        <v>3</v>
      </c>
      <c r="D9405" t="s">
        <v>15</v>
      </c>
      <c r="E9405" t="s">
        <v>22</v>
      </c>
      <c r="F9405" t="s">
        <v>10</v>
      </c>
      <c r="G9405" s="1">
        <v>43574</v>
      </c>
      <c r="H9405" t="s">
        <v>17029</v>
      </c>
      <c r="I9405" t="s">
        <v>17030</v>
      </c>
      <c r="J9405">
        <v>3246.3895470000002</v>
      </c>
      <c r="K9405" t="s">
        <v>41</v>
      </c>
      <c r="L9405">
        <v>24641</v>
      </c>
      <c r="M9405">
        <v>475</v>
      </c>
      <c r="N9405" t="s">
        <v>48</v>
      </c>
      <c r="O9405" s="1">
        <v>43583</v>
      </c>
      <c r="P9405" t="s">
        <v>85</v>
      </c>
      <c r="Q9405" t="s">
        <v>44</v>
      </c>
      <c r="R9405">
        <f>Healthcare_Data_v1__4[[#This Row],[Discharge Date]]-Healthcare_Data_v1__4[[#This Row],[Date of Admission]]</f>
        <v>9</v>
      </c>
      <c r="S9405" t="str" cm="1">
        <f t="array" ref="S9405">_xlfn.IFS( Healthcare_Data_v1__4[[#This Row],[Days of Stay]]&lt;10,"Low",Healthcare_Data_v1__4[[#This Row],[Days of Stay]]&lt;20,"Med",Healthcare_Data_v1__4[[#This Row],[Days of Stay]]&lt;=30,"High")</f>
        <v>Low</v>
      </c>
      <c r="T9405" t="str">
        <f>CONCATENATE(Healthcare_Data_v1__4[[#This Row],[Medical Condition]],Healthcare_Data_v1__4[[#This Row],[Duration]])</f>
        <v>HypertensionLow</v>
      </c>
      <c r="U9405">
        <f>MONTH(Healthcare_Data_v1__4[[#This Row],[Date of Admission]])</f>
        <v>4</v>
      </c>
      <c r="V9405">
        <f>YEAR(Healthcare_Data_v1__4[[#This Row],[Date of Admission]])</f>
        <v>2019</v>
      </c>
      <c r="W9405">
        <f>DAY(Healthcare_Data_v1__4[[#This Row],[Date of Admission]])</f>
        <v>19</v>
      </c>
    </row>
    <row r="9406" spans="1:23" x14ac:dyDescent="0.3">
      <c r="A9406" t="s">
        <v>26097</v>
      </c>
      <c r="B9406">
        <v>83</v>
      </c>
      <c r="C9406" t="s">
        <v>3</v>
      </c>
      <c r="D9406" t="s">
        <v>16</v>
      </c>
      <c r="E9406" t="s">
        <v>25</v>
      </c>
      <c r="F9406" t="s">
        <v>10</v>
      </c>
      <c r="G9406" s="1">
        <v>43485</v>
      </c>
      <c r="H9406" t="s">
        <v>17031</v>
      </c>
      <c r="I9406" t="s">
        <v>17032</v>
      </c>
      <c r="J9406">
        <v>3244.968488</v>
      </c>
      <c r="K9406" t="s">
        <v>41</v>
      </c>
      <c r="L9406">
        <v>6359</v>
      </c>
      <c r="M9406">
        <v>391</v>
      </c>
      <c r="N9406" t="s">
        <v>55</v>
      </c>
      <c r="O9406" s="1">
        <v>43489</v>
      </c>
      <c r="P9406" t="s">
        <v>60</v>
      </c>
      <c r="Q9406" t="s">
        <v>50</v>
      </c>
      <c r="R9406">
        <f>Healthcare_Data_v1__4[[#This Row],[Discharge Date]]-Healthcare_Data_v1__4[[#This Row],[Date of Admission]]</f>
        <v>4</v>
      </c>
      <c r="S9406" t="str" cm="1">
        <f t="array" ref="S9406">_xlfn.IFS( Healthcare_Data_v1__4[[#This Row],[Days of Stay]]&lt;10,"Low",Healthcare_Data_v1__4[[#This Row],[Days of Stay]]&lt;20,"Med",Healthcare_Data_v1__4[[#This Row],[Days of Stay]]&lt;=30,"High")</f>
        <v>Low</v>
      </c>
      <c r="T9406" t="str">
        <f>CONCATENATE(Healthcare_Data_v1__4[[#This Row],[Medical Condition]],Healthcare_Data_v1__4[[#This Row],[Duration]])</f>
        <v>HypertensionLow</v>
      </c>
      <c r="U9406">
        <f>MONTH(Healthcare_Data_v1__4[[#This Row],[Date of Admission]])</f>
        <v>1</v>
      </c>
      <c r="V9406">
        <f>YEAR(Healthcare_Data_v1__4[[#This Row],[Date of Admission]])</f>
        <v>2019</v>
      </c>
      <c r="W9406">
        <f>DAY(Healthcare_Data_v1__4[[#This Row],[Date of Admission]])</f>
        <v>20</v>
      </c>
    </row>
    <row r="9407" spans="1:23" x14ac:dyDescent="0.3">
      <c r="A9407" t="s">
        <v>26098</v>
      </c>
      <c r="B9407">
        <v>38</v>
      </c>
      <c r="C9407" t="s">
        <v>5</v>
      </c>
      <c r="D9407" t="s">
        <v>16</v>
      </c>
      <c r="E9407" t="s">
        <v>21</v>
      </c>
      <c r="F9407" t="s">
        <v>6</v>
      </c>
      <c r="G9407" s="1">
        <v>44126</v>
      </c>
      <c r="H9407" t="s">
        <v>17033</v>
      </c>
      <c r="I9407" t="s">
        <v>17034</v>
      </c>
      <c r="J9407">
        <v>3242.9851530000001</v>
      </c>
      <c r="K9407" t="s">
        <v>47</v>
      </c>
      <c r="L9407">
        <v>6464</v>
      </c>
      <c r="M9407">
        <v>188</v>
      </c>
      <c r="N9407" t="s">
        <v>55</v>
      </c>
      <c r="O9407" s="1">
        <v>44137</v>
      </c>
      <c r="P9407" t="s">
        <v>43</v>
      </c>
      <c r="Q9407" t="s">
        <v>44</v>
      </c>
      <c r="R9407">
        <f>Healthcare_Data_v1__4[[#This Row],[Discharge Date]]-Healthcare_Data_v1__4[[#This Row],[Date of Admission]]</f>
        <v>11</v>
      </c>
      <c r="S9407" t="str" cm="1">
        <f t="array" ref="S9407">_xlfn.IFS( Healthcare_Data_v1__4[[#This Row],[Days of Stay]]&lt;10,"Low",Healthcare_Data_v1__4[[#This Row],[Days of Stay]]&lt;20,"Med",Healthcare_Data_v1__4[[#This Row],[Days of Stay]]&lt;=30,"High")</f>
        <v>Med</v>
      </c>
      <c r="T9407" t="str">
        <f>CONCATENATE(Healthcare_Data_v1__4[[#This Row],[Medical Condition]],Healthcare_Data_v1__4[[#This Row],[Duration]])</f>
        <v>AsthmaMed</v>
      </c>
      <c r="U9407">
        <f>MONTH(Healthcare_Data_v1__4[[#This Row],[Date of Admission]])</f>
        <v>10</v>
      </c>
      <c r="V9407">
        <f>YEAR(Healthcare_Data_v1__4[[#This Row],[Date of Admission]])</f>
        <v>2020</v>
      </c>
      <c r="W9407">
        <f>DAY(Healthcare_Data_v1__4[[#This Row],[Date of Admission]])</f>
        <v>22</v>
      </c>
    </row>
    <row r="9408" spans="1:23" x14ac:dyDescent="0.3">
      <c r="A9408" t="s">
        <v>26099</v>
      </c>
      <c r="B9408">
        <v>67</v>
      </c>
      <c r="C9408" t="s">
        <v>3</v>
      </c>
      <c r="D9408" t="s">
        <v>16</v>
      </c>
      <c r="E9408" t="s">
        <v>20</v>
      </c>
      <c r="F9408" t="s">
        <v>10</v>
      </c>
      <c r="G9408" s="1">
        <v>44461</v>
      </c>
      <c r="H9408" t="s">
        <v>17035</v>
      </c>
      <c r="I9408" t="s">
        <v>17036</v>
      </c>
      <c r="J9408">
        <v>3242.5723069999999</v>
      </c>
      <c r="K9408" t="s">
        <v>41</v>
      </c>
      <c r="L9408">
        <v>19233</v>
      </c>
      <c r="M9408">
        <v>340</v>
      </c>
      <c r="N9408" t="s">
        <v>55</v>
      </c>
      <c r="O9408" s="1">
        <v>44489</v>
      </c>
      <c r="P9408" t="s">
        <v>56</v>
      </c>
      <c r="Q9408" t="s">
        <v>50</v>
      </c>
      <c r="R9408">
        <f>Healthcare_Data_v1__4[[#This Row],[Discharge Date]]-Healthcare_Data_v1__4[[#This Row],[Date of Admission]]</f>
        <v>28</v>
      </c>
      <c r="S9408" t="str" cm="1">
        <f t="array" ref="S9408">_xlfn.IFS( Healthcare_Data_v1__4[[#This Row],[Days of Stay]]&lt;10,"Low",Healthcare_Data_v1__4[[#This Row],[Days of Stay]]&lt;20,"Med",Healthcare_Data_v1__4[[#This Row],[Days of Stay]]&lt;=30,"High")</f>
        <v>High</v>
      </c>
      <c r="T9408" t="str">
        <f>CONCATENATE(Healthcare_Data_v1__4[[#This Row],[Medical Condition]],Healthcare_Data_v1__4[[#This Row],[Duration]])</f>
        <v>HypertensionHigh</v>
      </c>
      <c r="U9408">
        <f>MONTH(Healthcare_Data_v1__4[[#This Row],[Date of Admission]])</f>
        <v>9</v>
      </c>
      <c r="V9408">
        <f>YEAR(Healthcare_Data_v1__4[[#This Row],[Date of Admission]])</f>
        <v>2021</v>
      </c>
      <c r="W9408">
        <f>DAY(Healthcare_Data_v1__4[[#This Row],[Date of Admission]])</f>
        <v>22</v>
      </c>
    </row>
    <row r="9409" spans="1:23" x14ac:dyDescent="0.3">
      <c r="A9409" t="s">
        <v>26100</v>
      </c>
      <c r="B9409">
        <v>55</v>
      </c>
      <c r="C9409" t="s">
        <v>3</v>
      </c>
      <c r="D9409" t="s">
        <v>16</v>
      </c>
      <c r="E9409" t="s">
        <v>23</v>
      </c>
      <c r="F9409" t="s">
        <v>6</v>
      </c>
      <c r="G9409" s="1">
        <v>44156</v>
      </c>
      <c r="H9409" t="s">
        <v>17037</v>
      </c>
      <c r="I9409" t="s">
        <v>17038</v>
      </c>
      <c r="J9409">
        <v>3240.455414</v>
      </c>
      <c r="K9409" t="s">
        <v>66</v>
      </c>
      <c r="L9409">
        <v>15690</v>
      </c>
      <c r="M9409">
        <v>367</v>
      </c>
      <c r="N9409" t="s">
        <v>55</v>
      </c>
      <c r="O9409" s="1">
        <v>44178</v>
      </c>
      <c r="P9409" t="s">
        <v>60</v>
      </c>
      <c r="Q9409" t="s">
        <v>44</v>
      </c>
      <c r="R9409">
        <f>Healthcare_Data_v1__4[[#This Row],[Discharge Date]]-Healthcare_Data_v1__4[[#This Row],[Date of Admission]]</f>
        <v>22</v>
      </c>
      <c r="S9409" t="str" cm="1">
        <f t="array" ref="S9409">_xlfn.IFS( Healthcare_Data_v1__4[[#This Row],[Days of Stay]]&lt;10,"Low",Healthcare_Data_v1__4[[#This Row],[Days of Stay]]&lt;20,"Med",Healthcare_Data_v1__4[[#This Row],[Days of Stay]]&lt;=30,"High")</f>
        <v>High</v>
      </c>
      <c r="T9409" t="str">
        <f>CONCATENATE(Healthcare_Data_v1__4[[#This Row],[Medical Condition]],Healthcare_Data_v1__4[[#This Row],[Duration]])</f>
        <v>AsthmaHigh</v>
      </c>
      <c r="U9409">
        <f>MONTH(Healthcare_Data_v1__4[[#This Row],[Date of Admission]])</f>
        <v>11</v>
      </c>
      <c r="V9409">
        <f>YEAR(Healthcare_Data_v1__4[[#This Row],[Date of Admission]])</f>
        <v>2020</v>
      </c>
      <c r="W9409">
        <f>DAY(Healthcare_Data_v1__4[[#This Row],[Date of Admission]])</f>
        <v>21</v>
      </c>
    </row>
    <row r="9410" spans="1:23" x14ac:dyDescent="0.3">
      <c r="A9410" t="s">
        <v>26101</v>
      </c>
      <c r="B9410">
        <v>72</v>
      </c>
      <c r="C9410" t="s">
        <v>3</v>
      </c>
      <c r="D9410" t="s">
        <v>15</v>
      </c>
      <c r="E9410" t="s">
        <v>19</v>
      </c>
      <c r="F9410" t="s">
        <v>7</v>
      </c>
      <c r="G9410" s="1">
        <v>44354</v>
      </c>
      <c r="H9410" t="s">
        <v>17039</v>
      </c>
      <c r="I9410" t="s">
        <v>17040</v>
      </c>
      <c r="J9410">
        <v>3236.5302059999999</v>
      </c>
      <c r="K9410" t="s">
        <v>41</v>
      </c>
      <c r="L9410">
        <v>20326</v>
      </c>
      <c r="M9410">
        <v>481</v>
      </c>
      <c r="N9410" t="s">
        <v>42</v>
      </c>
      <c r="O9410" s="1">
        <v>44362</v>
      </c>
      <c r="P9410" t="s">
        <v>43</v>
      </c>
      <c r="Q9410" t="s">
        <v>57</v>
      </c>
      <c r="R9410">
        <f>Healthcare_Data_v1__4[[#This Row],[Discharge Date]]-Healthcare_Data_v1__4[[#This Row],[Date of Admission]]</f>
        <v>8</v>
      </c>
      <c r="S9410" t="str" cm="1">
        <f t="array" ref="S9410">_xlfn.IFS( Healthcare_Data_v1__4[[#This Row],[Days of Stay]]&lt;10,"Low",Healthcare_Data_v1__4[[#This Row],[Days of Stay]]&lt;20,"Med",Healthcare_Data_v1__4[[#This Row],[Days of Stay]]&lt;=30,"High")</f>
        <v>Low</v>
      </c>
      <c r="T9410" t="str">
        <f>CONCATENATE(Healthcare_Data_v1__4[[#This Row],[Medical Condition]],Healthcare_Data_v1__4[[#This Row],[Duration]])</f>
        <v>ObesityLow</v>
      </c>
      <c r="U9410">
        <f>MONTH(Healthcare_Data_v1__4[[#This Row],[Date of Admission]])</f>
        <v>6</v>
      </c>
      <c r="V9410">
        <f>YEAR(Healthcare_Data_v1__4[[#This Row],[Date of Admission]])</f>
        <v>2021</v>
      </c>
      <c r="W9410">
        <f>DAY(Healthcare_Data_v1__4[[#This Row],[Date of Admission]])</f>
        <v>7</v>
      </c>
    </row>
    <row r="9411" spans="1:23" x14ac:dyDescent="0.3">
      <c r="A9411" t="s">
        <v>26102</v>
      </c>
      <c r="B9411">
        <v>48</v>
      </c>
      <c r="C9411" t="s">
        <v>8</v>
      </c>
      <c r="D9411" t="s">
        <v>16</v>
      </c>
      <c r="E9411" t="s">
        <v>25</v>
      </c>
      <c r="F9411" t="s">
        <v>4</v>
      </c>
      <c r="G9411" s="1">
        <v>44067</v>
      </c>
      <c r="H9411" t="s">
        <v>17041</v>
      </c>
      <c r="I9411" t="s">
        <v>17042</v>
      </c>
      <c r="J9411">
        <v>3235.2433430000001</v>
      </c>
      <c r="K9411" t="s">
        <v>47</v>
      </c>
      <c r="L9411">
        <v>2156</v>
      </c>
      <c r="M9411">
        <v>471</v>
      </c>
      <c r="N9411" t="s">
        <v>55</v>
      </c>
      <c r="O9411" s="1">
        <v>44086</v>
      </c>
      <c r="P9411" t="s">
        <v>60</v>
      </c>
      <c r="Q9411" t="s">
        <v>57</v>
      </c>
      <c r="R9411">
        <f>Healthcare_Data_v1__4[[#This Row],[Discharge Date]]-Healthcare_Data_v1__4[[#This Row],[Date of Admission]]</f>
        <v>19</v>
      </c>
      <c r="S9411" t="str" cm="1">
        <f t="array" ref="S9411">_xlfn.IFS( Healthcare_Data_v1__4[[#This Row],[Days of Stay]]&lt;10,"Low",Healthcare_Data_v1__4[[#This Row],[Days of Stay]]&lt;20,"Med",Healthcare_Data_v1__4[[#This Row],[Days of Stay]]&lt;=30,"High")</f>
        <v>Med</v>
      </c>
      <c r="T9411" t="str">
        <f>CONCATENATE(Healthcare_Data_v1__4[[#This Row],[Medical Condition]],Healthcare_Data_v1__4[[#This Row],[Duration]])</f>
        <v>DiabetesMed</v>
      </c>
      <c r="U9411">
        <f>MONTH(Healthcare_Data_v1__4[[#This Row],[Date of Admission]])</f>
        <v>8</v>
      </c>
      <c r="V9411">
        <f>YEAR(Healthcare_Data_v1__4[[#This Row],[Date of Admission]])</f>
        <v>2020</v>
      </c>
      <c r="W9411">
        <f>DAY(Healthcare_Data_v1__4[[#This Row],[Date of Admission]])</f>
        <v>24</v>
      </c>
    </row>
    <row r="9412" spans="1:23" x14ac:dyDescent="0.3">
      <c r="A9412" t="s">
        <v>4794</v>
      </c>
      <c r="B9412">
        <v>37</v>
      </c>
      <c r="C9412" t="s">
        <v>5</v>
      </c>
      <c r="D9412" t="s">
        <v>15</v>
      </c>
      <c r="E9412" t="s">
        <v>25</v>
      </c>
      <c r="F9412" t="s">
        <v>11</v>
      </c>
      <c r="G9412" s="1">
        <v>44654</v>
      </c>
      <c r="H9412" t="s">
        <v>17043</v>
      </c>
      <c r="I9412" t="s">
        <v>17044</v>
      </c>
      <c r="J9412">
        <v>3227.0514739999999</v>
      </c>
      <c r="K9412" t="s">
        <v>41</v>
      </c>
      <c r="L9412">
        <v>17380</v>
      </c>
      <c r="M9412">
        <v>225</v>
      </c>
      <c r="N9412" t="s">
        <v>42</v>
      </c>
      <c r="O9412" s="1">
        <v>44661</v>
      </c>
      <c r="P9412" t="s">
        <v>43</v>
      </c>
      <c r="Q9412" t="s">
        <v>57</v>
      </c>
      <c r="R9412">
        <f>Healthcare_Data_v1__4[[#This Row],[Discharge Date]]-Healthcare_Data_v1__4[[#This Row],[Date of Admission]]</f>
        <v>7</v>
      </c>
      <c r="S9412" t="str" cm="1">
        <f t="array" ref="S9412">_xlfn.IFS( Healthcare_Data_v1__4[[#This Row],[Days of Stay]]&lt;10,"Low",Healthcare_Data_v1__4[[#This Row],[Days of Stay]]&lt;20,"Med",Healthcare_Data_v1__4[[#This Row],[Days of Stay]]&lt;=30,"High")</f>
        <v>Low</v>
      </c>
      <c r="T9412" t="str">
        <f>CONCATENATE(Healthcare_Data_v1__4[[#This Row],[Medical Condition]],Healthcare_Data_v1__4[[#This Row],[Duration]])</f>
        <v>CancerLow</v>
      </c>
      <c r="U9412">
        <f>MONTH(Healthcare_Data_v1__4[[#This Row],[Date of Admission]])</f>
        <v>4</v>
      </c>
      <c r="V9412">
        <f>YEAR(Healthcare_Data_v1__4[[#This Row],[Date of Admission]])</f>
        <v>2022</v>
      </c>
      <c r="W9412">
        <f>DAY(Healthcare_Data_v1__4[[#This Row],[Date of Admission]])</f>
        <v>3</v>
      </c>
    </row>
    <row r="9413" spans="1:23" x14ac:dyDescent="0.3">
      <c r="A9413" t="s">
        <v>26103</v>
      </c>
      <c r="B9413">
        <v>83</v>
      </c>
      <c r="C9413" t="s">
        <v>3</v>
      </c>
      <c r="D9413" t="s">
        <v>16</v>
      </c>
      <c r="E9413" t="s">
        <v>23</v>
      </c>
      <c r="F9413" t="s">
        <v>4</v>
      </c>
      <c r="G9413" s="1">
        <v>43482</v>
      </c>
      <c r="H9413" t="s">
        <v>17045</v>
      </c>
      <c r="I9413" t="s">
        <v>6034</v>
      </c>
      <c r="J9413">
        <v>3222.8083080000001</v>
      </c>
      <c r="K9413" t="s">
        <v>41</v>
      </c>
      <c r="L9413">
        <v>48467</v>
      </c>
      <c r="M9413">
        <v>385</v>
      </c>
      <c r="N9413" t="s">
        <v>48</v>
      </c>
      <c r="O9413" s="1">
        <v>43499</v>
      </c>
      <c r="P9413" t="s">
        <v>60</v>
      </c>
      <c r="Q9413" t="s">
        <v>44</v>
      </c>
      <c r="R9413">
        <f>Healthcare_Data_v1__4[[#This Row],[Discharge Date]]-Healthcare_Data_v1__4[[#This Row],[Date of Admission]]</f>
        <v>17</v>
      </c>
      <c r="S9413" t="str" cm="1">
        <f t="array" ref="S9413">_xlfn.IFS( Healthcare_Data_v1__4[[#This Row],[Days of Stay]]&lt;10,"Low",Healthcare_Data_v1__4[[#This Row],[Days of Stay]]&lt;20,"Med",Healthcare_Data_v1__4[[#This Row],[Days of Stay]]&lt;=30,"High")</f>
        <v>Med</v>
      </c>
      <c r="T9413" t="str">
        <f>CONCATENATE(Healthcare_Data_v1__4[[#This Row],[Medical Condition]],Healthcare_Data_v1__4[[#This Row],[Duration]])</f>
        <v>DiabetesMed</v>
      </c>
      <c r="U9413">
        <f>MONTH(Healthcare_Data_v1__4[[#This Row],[Date of Admission]])</f>
        <v>1</v>
      </c>
      <c r="V9413">
        <f>YEAR(Healthcare_Data_v1__4[[#This Row],[Date of Admission]])</f>
        <v>2019</v>
      </c>
      <c r="W9413">
        <f>DAY(Healthcare_Data_v1__4[[#This Row],[Date of Admission]])</f>
        <v>17</v>
      </c>
    </row>
    <row r="9414" spans="1:23" x14ac:dyDescent="0.3">
      <c r="A9414" t="s">
        <v>26104</v>
      </c>
      <c r="B9414">
        <v>39</v>
      </c>
      <c r="C9414" t="s">
        <v>5</v>
      </c>
      <c r="D9414" t="s">
        <v>16</v>
      </c>
      <c r="E9414" t="s">
        <v>19</v>
      </c>
      <c r="F9414" t="s">
        <v>6</v>
      </c>
      <c r="G9414" s="1">
        <v>44468</v>
      </c>
      <c r="H9414" t="s">
        <v>17046</v>
      </c>
      <c r="I9414" t="s">
        <v>2719</v>
      </c>
      <c r="J9414">
        <v>3217.32798</v>
      </c>
      <c r="K9414" t="s">
        <v>63</v>
      </c>
      <c r="L9414">
        <v>44700</v>
      </c>
      <c r="M9414">
        <v>488</v>
      </c>
      <c r="N9414" t="s">
        <v>55</v>
      </c>
      <c r="O9414" s="1">
        <v>44492</v>
      </c>
      <c r="P9414" t="s">
        <v>60</v>
      </c>
      <c r="Q9414" t="s">
        <v>50</v>
      </c>
      <c r="R9414">
        <f>Healthcare_Data_v1__4[[#This Row],[Discharge Date]]-Healthcare_Data_v1__4[[#This Row],[Date of Admission]]</f>
        <v>24</v>
      </c>
      <c r="S9414" t="str" cm="1">
        <f t="array" ref="S9414">_xlfn.IFS( Healthcare_Data_v1__4[[#This Row],[Days of Stay]]&lt;10,"Low",Healthcare_Data_v1__4[[#This Row],[Days of Stay]]&lt;20,"Med",Healthcare_Data_v1__4[[#This Row],[Days of Stay]]&lt;=30,"High")</f>
        <v>High</v>
      </c>
      <c r="T9414" t="str">
        <f>CONCATENATE(Healthcare_Data_v1__4[[#This Row],[Medical Condition]],Healthcare_Data_v1__4[[#This Row],[Duration]])</f>
        <v>AsthmaHigh</v>
      </c>
      <c r="U9414">
        <f>MONTH(Healthcare_Data_v1__4[[#This Row],[Date of Admission]])</f>
        <v>9</v>
      </c>
      <c r="V9414">
        <f>YEAR(Healthcare_Data_v1__4[[#This Row],[Date of Admission]])</f>
        <v>2021</v>
      </c>
      <c r="W9414">
        <f>DAY(Healthcare_Data_v1__4[[#This Row],[Date of Admission]])</f>
        <v>29</v>
      </c>
    </row>
    <row r="9415" spans="1:23" x14ac:dyDescent="0.3">
      <c r="A9415" t="s">
        <v>2818</v>
      </c>
      <c r="B9415">
        <v>47</v>
      </c>
      <c r="C9415" t="s">
        <v>8</v>
      </c>
      <c r="D9415" t="s">
        <v>16</v>
      </c>
      <c r="E9415" t="s">
        <v>23</v>
      </c>
      <c r="F9415" t="s">
        <v>9</v>
      </c>
      <c r="G9415" s="1">
        <v>44343</v>
      </c>
      <c r="H9415" t="s">
        <v>12868</v>
      </c>
      <c r="I9415" t="s">
        <v>17047</v>
      </c>
      <c r="J9415">
        <v>3214.853173</v>
      </c>
      <c r="K9415" t="s">
        <v>66</v>
      </c>
      <c r="L9415">
        <v>20006</v>
      </c>
      <c r="M9415">
        <v>476</v>
      </c>
      <c r="N9415" t="s">
        <v>42</v>
      </c>
      <c r="O9415" s="1">
        <v>44355</v>
      </c>
      <c r="P9415" t="s">
        <v>49</v>
      </c>
      <c r="Q9415" t="s">
        <v>50</v>
      </c>
      <c r="R9415">
        <f>Healthcare_Data_v1__4[[#This Row],[Discharge Date]]-Healthcare_Data_v1__4[[#This Row],[Date of Admission]]</f>
        <v>12</v>
      </c>
      <c r="S9415" t="str" cm="1">
        <f t="array" ref="S9415">_xlfn.IFS( Healthcare_Data_v1__4[[#This Row],[Days of Stay]]&lt;10,"Low",Healthcare_Data_v1__4[[#This Row],[Days of Stay]]&lt;20,"Med",Healthcare_Data_v1__4[[#This Row],[Days of Stay]]&lt;=30,"High")</f>
        <v>Med</v>
      </c>
      <c r="T9415" t="str">
        <f>CONCATENATE(Healthcare_Data_v1__4[[#This Row],[Medical Condition]],Healthcare_Data_v1__4[[#This Row],[Duration]])</f>
        <v>ArthritisMed</v>
      </c>
      <c r="U9415">
        <f>MONTH(Healthcare_Data_v1__4[[#This Row],[Date of Admission]])</f>
        <v>5</v>
      </c>
      <c r="V9415">
        <f>YEAR(Healthcare_Data_v1__4[[#This Row],[Date of Admission]])</f>
        <v>2021</v>
      </c>
      <c r="W9415">
        <f>DAY(Healthcare_Data_v1__4[[#This Row],[Date of Admission]])</f>
        <v>27</v>
      </c>
    </row>
    <row r="9416" spans="1:23" x14ac:dyDescent="0.3">
      <c r="A9416" t="s">
        <v>3170</v>
      </c>
      <c r="B9416">
        <v>37</v>
      </c>
      <c r="C9416" t="s">
        <v>5</v>
      </c>
      <c r="D9416" t="s">
        <v>15</v>
      </c>
      <c r="E9416" t="s">
        <v>28</v>
      </c>
      <c r="F9416" t="s">
        <v>7</v>
      </c>
      <c r="G9416" s="1">
        <v>44716</v>
      </c>
      <c r="H9416" t="s">
        <v>17048</v>
      </c>
      <c r="I9416" t="s">
        <v>17049</v>
      </c>
      <c r="J9416">
        <v>3213.8609759999999</v>
      </c>
      <c r="K9416" t="s">
        <v>63</v>
      </c>
      <c r="L9416">
        <v>6371</v>
      </c>
      <c r="M9416">
        <v>446</v>
      </c>
      <c r="N9416" t="s">
        <v>42</v>
      </c>
      <c r="O9416" s="1">
        <v>44720</v>
      </c>
      <c r="P9416" t="s">
        <v>56</v>
      </c>
      <c r="Q9416" t="s">
        <v>44</v>
      </c>
      <c r="R9416">
        <f>Healthcare_Data_v1__4[[#This Row],[Discharge Date]]-Healthcare_Data_v1__4[[#This Row],[Date of Admission]]</f>
        <v>4</v>
      </c>
      <c r="S9416" t="str" cm="1">
        <f t="array" ref="S9416">_xlfn.IFS( Healthcare_Data_v1__4[[#This Row],[Days of Stay]]&lt;10,"Low",Healthcare_Data_v1__4[[#This Row],[Days of Stay]]&lt;20,"Med",Healthcare_Data_v1__4[[#This Row],[Days of Stay]]&lt;=30,"High")</f>
        <v>Low</v>
      </c>
      <c r="T9416" t="str">
        <f>CONCATENATE(Healthcare_Data_v1__4[[#This Row],[Medical Condition]],Healthcare_Data_v1__4[[#This Row],[Duration]])</f>
        <v>ObesityLow</v>
      </c>
      <c r="U9416">
        <f>MONTH(Healthcare_Data_v1__4[[#This Row],[Date of Admission]])</f>
        <v>6</v>
      </c>
      <c r="V9416">
        <f>YEAR(Healthcare_Data_v1__4[[#This Row],[Date of Admission]])</f>
        <v>2022</v>
      </c>
      <c r="W9416">
        <f>DAY(Healthcare_Data_v1__4[[#This Row],[Date of Admission]])</f>
        <v>4</v>
      </c>
    </row>
    <row r="9417" spans="1:23" x14ac:dyDescent="0.3">
      <c r="A9417" t="s">
        <v>26105</v>
      </c>
      <c r="B9417">
        <v>21</v>
      </c>
      <c r="C9417" t="s">
        <v>12</v>
      </c>
      <c r="D9417" t="s">
        <v>16</v>
      </c>
      <c r="E9417" t="s">
        <v>26</v>
      </c>
      <c r="F9417" t="s">
        <v>7</v>
      </c>
      <c r="G9417" s="1">
        <v>43982</v>
      </c>
      <c r="H9417" t="s">
        <v>17050</v>
      </c>
      <c r="I9417" t="s">
        <v>17051</v>
      </c>
      <c r="J9417">
        <v>3210.3320490000001</v>
      </c>
      <c r="K9417" t="s">
        <v>63</v>
      </c>
      <c r="L9417">
        <v>1967</v>
      </c>
      <c r="M9417">
        <v>383</v>
      </c>
      <c r="N9417" t="s">
        <v>42</v>
      </c>
      <c r="O9417" s="1">
        <v>43982</v>
      </c>
      <c r="P9417" t="s">
        <v>49</v>
      </c>
      <c r="Q9417" t="s">
        <v>57</v>
      </c>
      <c r="R9417">
        <f>Healthcare_Data_v1__4[[#This Row],[Discharge Date]]-Healthcare_Data_v1__4[[#This Row],[Date of Admission]]</f>
        <v>0</v>
      </c>
      <c r="S9417" t="str" cm="1">
        <f t="array" ref="S9417">_xlfn.IFS( Healthcare_Data_v1__4[[#This Row],[Days of Stay]]&lt;10,"Low",Healthcare_Data_v1__4[[#This Row],[Days of Stay]]&lt;20,"Med",Healthcare_Data_v1__4[[#This Row],[Days of Stay]]&lt;=30,"High")</f>
        <v>Low</v>
      </c>
      <c r="T9417" t="str">
        <f>CONCATENATE(Healthcare_Data_v1__4[[#This Row],[Medical Condition]],Healthcare_Data_v1__4[[#This Row],[Duration]])</f>
        <v>ObesityLow</v>
      </c>
      <c r="U9417">
        <f>MONTH(Healthcare_Data_v1__4[[#This Row],[Date of Admission]])</f>
        <v>5</v>
      </c>
      <c r="V9417">
        <f>YEAR(Healthcare_Data_v1__4[[#This Row],[Date of Admission]])</f>
        <v>2020</v>
      </c>
      <c r="W9417">
        <f>DAY(Healthcare_Data_v1__4[[#This Row],[Date of Admission]])</f>
        <v>31</v>
      </c>
    </row>
    <row r="9418" spans="1:23" x14ac:dyDescent="0.3">
      <c r="A9418" t="s">
        <v>26106</v>
      </c>
      <c r="B9418">
        <v>81</v>
      </c>
      <c r="C9418" t="s">
        <v>3</v>
      </c>
      <c r="D9418" t="s">
        <v>15</v>
      </c>
      <c r="E9418" t="s">
        <v>21</v>
      </c>
      <c r="F9418" t="s">
        <v>6</v>
      </c>
      <c r="G9418" s="1">
        <v>43838</v>
      </c>
      <c r="H9418" t="s">
        <v>17052</v>
      </c>
      <c r="I9418" t="s">
        <v>17053</v>
      </c>
      <c r="J9418">
        <v>3203.7437030000001</v>
      </c>
      <c r="K9418" t="s">
        <v>41</v>
      </c>
      <c r="L9418">
        <v>31101</v>
      </c>
      <c r="M9418">
        <v>494</v>
      </c>
      <c r="N9418" t="s">
        <v>55</v>
      </c>
      <c r="O9418" s="1">
        <v>43840</v>
      </c>
      <c r="P9418" t="s">
        <v>43</v>
      </c>
      <c r="Q9418" t="s">
        <v>57</v>
      </c>
      <c r="R9418">
        <f>Healthcare_Data_v1__4[[#This Row],[Discharge Date]]-Healthcare_Data_v1__4[[#This Row],[Date of Admission]]</f>
        <v>2</v>
      </c>
      <c r="S9418" t="str" cm="1">
        <f t="array" ref="S9418">_xlfn.IFS( Healthcare_Data_v1__4[[#This Row],[Days of Stay]]&lt;10,"Low",Healthcare_Data_v1__4[[#This Row],[Days of Stay]]&lt;20,"Med",Healthcare_Data_v1__4[[#This Row],[Days of Stay]]&lt;=30,"High")</f>
        <v>Low</v>
      </c>
      <c r="T9418" t="str">
        <f>CONCATENATE(Healthcare_Data_v1__4[[#This Row],[Medical Condition]],Healthcare_Data_v1__4[[#This Row],[Duration]])</f>
        <v>AsthmaLow</v>
      </c>
      <c r="U9418">
        <f>MONTH(Healthcare_Data_v1__4[[#This Row],[Date of Admission]])</f>
        <v>1</v>
      </c>
      <c r="V9418">
        <f>YEAR(Healthcare_Data_v1__4[[#This Row],[Date of Admission]])</f>
        <v>2020</v>
      </c>
      <c r="W9418">
        <f>DAY(Healthcare_Data_v1__4[[#This Row],[Date of Admission]])</f>
        <v>8</v>
      </c>
    </row>
    <row r="9419" spans="1:23" x14ac:dyDescent="0.3">
      <c r="A9419" t="s">
        <v>22978</v>
      </c>
      <c r="B9419">
        <v>27</v>
      </c>
      <c r="C9419" t="s">
        <v>5</v>
      </c>
      <c r="D9419" t="s">
        <v>15</v>
      </c>
      <c r="E9419" t="s">
        <v>26</v>
      </c>
      <c r="F9419" t="s">
        <v>7</v>
      </c>
      <c r="G9419" s="1">
        <v>44732</v>
      </c>
      <c r="H9419" t="s">
        <v>17054</v>
      </c>
      <c r="I9419" t="s">
        <v>17055</v>
      </c>
      <c r="J9419">
        <v>3198.8313010000002</v>
      </c>
      <c r="K9419" t="s">
        <v>47</v>
      </c>
      <c r="L9419">
        <v>16900</v>
      </c>
      <c r="M9419">
        <v>494</v>
      </c>
      <c r="N9419" t="s">
        <v>42</v>
      </c>
      <c r="O9419" s="1">
        <v>44752</v>
      </c>
      <c r="P9419" t="s">
        <v>60</v>
      </c>
      <c r="Q9419" t="s">
        <v>57</v>
      </c>
      <c r="R9419">
        <f>Healthcare_Data_v1__4[[#This Row],[Discharge Date]]-Healthcare_Data_v1__4[[#This Row],[Date of Admission]]</f>
        <v>20</v>
      </c>
      <c r="S9419" t="str" cm="1">
        <f t="array" ref="S9419">_xlfn.IFS( Healthcare_Data_v1__4[[#This Row],[Days of Stay]]&lt;10,"Low",Healthcare_Data_v1__4[[#This Row],[Days of Stay]]&lt;20,"Med",Healthcare_Data_v1__4[[#This Row],[Days of Stay]]&lt;=30,"High")</f>
        <v>High</v>
      </c>
      <c r="T9419" t="str">
        <f>CONCATENATE(Healthcare_Data_v1__4[[#This Row],[Medical Condition]],Healthcare_Data_v1__4[[#This Row],[Duration]])</f>
        <v>ObesityHigh</v>
      </c>
      <c r="U9419">
        <f>MONTH(Healthcare_Data_v1__4[[#This Row],[Date of Admission]])</f>
        <v>6</v>
      </c>
      <c r="V9419">
        <f>YEAR(Healthcare_Data_v1__4[[#This Row],[Date of Admission]])</f>
        <v>2022</v>
      </c>
      <c r="W9419">
        <f>DAY(Healthcare_Data_v1__4[[#This Row],[Date of Admission]])</f>
        <v>20</v>
      </c>
    </row>
    <row r="9420" spans="1:23" x14ac:dyDescent="0.3">
      <c r="A9420" t="s">
        <v>26107</v>
      </c>
      <c r="B9420">
        <v>43</v>
      </c>
      <c r="C9420" t="s">
        <v>8</v>
      </c>
      <c r="D9420" t="s">
        <v>15</v>
      </c>
      <c r="E9420" t="s">
        <v>26</v>
      </c>
      <c r="F9420" t="s">
        <v>9</v>
      </c>
      <c r="G9420" s="1">
        <v>45193</v>
      </c>
      <c r="H9420" t="s">
        <v>17056</v>
      </c>
      <c r="I9420" t="s">
        <v>17057</v>
      </c>
      <c r="J9420">
        <v>3198.590479</v>
      </c>
      <c r="K9420" t="s">
        <v>47</v>
      </c>
      <c r="L9420">
        <v>18806</v>
      </c>
      <c r="M9420">
        <v>292</v>
      </c>
      <c r="N9420" t="s">
        <v>55</v>
      </c>
      <c r="O9420" s="1">
        <v>45195</v>
      </c>
      <c r="P9420" t="s">
        <v>85</v>
      </c>
      <c r="Q9420" t="s">
        <v>57</v>
      </c>
      <c r="R9420">
        <f>Healthcare_Data_v1__4[[#This Row],[Discharge Date]]-Healthcare_Data_v1__4[[#This Row],[Date of Admission]]</f>
        <v>2</v>
      </c>
      <c r="S9420" t="str" cm="1">
        <f t="array" ref="S9420">_xlfn.IFS( Healthcare_Data_v1__4[[#This Row],[Days of Stay]]&lt;10,"Low",Healthcare_Data_v1__4[[#This Row],[Days of Stay]]&lt;20,"Med",Healthcare_Data_v1__4[[#This Row],[Days of Stay]]&lt;=30,"High")</f>
        <v>Low</v>
      </c>
      <c r="T9420" t="str">
        <f>CONCATENATE(Healthcare_Data_v1__4[[#This Row],[Medical Condition]],Healthcare_Data_v1__4[[#This Row],[Duration]])</f>
        <v>ArthritisLow</v>
      </c>
      <c r="U9420">
        <f>MONTH(Healthcare_Data_v1__4[[#This Row],[Date of Admission]])</f>
        <v>9</v>
      </c>
      <c r="V9420">
        <f>YEAR(Healthcare_Data_v1__4[[#This Row],[Date of Admission]])</f>
        <v>2023</v>
      </c>
      <c r="W9420">
        <f>DAY(Healthcare_Data_v1__4[[#This Row],[Date of Admission]])</f>
        <v>24</v>
      </c>
    </row>
    <row r="9421" spans="1:23" x14ac:dyDescent="0.3">
      <c r="A9421" t="s">
        <v>26108</v>
      </c>
      <c r="B9421">
        <v>35</v>
      </c>
      <c r="C9421" t="s">
        <v>5</v>
      </c>
      <c r="D9421" t="s">
        <v>15</v>
      </c>
      <c r="E9421" t="s">
        <v>22</v>
      </c>
      <c r="F9421" t="s">
        <v>7</v>
      </c>
      <c r="G9421" s="1">
        <v>44246</v>
      </c>
      <c r="H9421" t="s">
        <v>17058</v>
      </c>
      <c r="I9421" t="s">
        <v>17059</v>
      </c>
      <c r="J9421">
        <v>3197.5728629999999</v>
      </c>
      <c r="K9421" t="s">
        <v>41</v>
      </c>
      <c r="L9421">
        <v>10781</v>
      </c>
      <c r="M9421">
        <v>238</v>
      </c>
      <c r="N9421" t="s">
        <v>42</v>
      </c>
      <c r="O9421" s="1">
        <v>44266</v>
      </c>
      <c r="P9421" t="s">
        <v>85</v>
      </c>
      <c r="Q9421" t="s">
        <v>57</v>
      </c>
      <c r="R9421">
        <f>Healthcare_Data_v1__4[[#This Row],[Discharge Date]]-Healthcare_Data_v1__4[[#This Row],[Date of Admission]]</f>
        <v>20</v>
      </c>
      <c r="S9421" t="str" cm="1">
        <f t="array" ref="S9421">_xlfn.IFS( Healthcare_Data_v1__4[[#This Row],[Days of Stay]]&lt;10,"Low",Healthcare_Data_v1__4[[#This Row],[Days of Stay]]&lt;20,"Med",Healthcare_Data_v1__4[[#This Row],[Days of Stay]]&lt;=30,"High")</f>
        <v>High</v>
      </c>
      <c r="T9421" t="str">
        <f>CONCATENATE(Healthcare_Data_v1__4[[#This Row],[Medical Condition]],Healthcare_Data_v1__4[[#This Row],[Duration]])</f>
        <v>ObesityHigh</v>
      </c>
      <c r="U9421">
        <f>MONTH(Healthcare_Data_v1__4[[#This Row],[Date of Admission]])</f>
        <v>2</v>
      </c>
      <c r="V9421">
        <f>YEAR(Healthcare_Data_v1__4[[#This Row],[Date of Admission]])</f>
        <v>2021</v>
      </c>
      <c r="W9421">
        <f>DAY(Healthcare_Data_v1__4[[#This Row],[Date of Admission]])</f>
        <v>19</v>
      </c>
    </row>
    <row r="9422" spans="1:23" x14ac:dyDescent="0.3">
      <c r="A9422" t="s">
        <v>26109</v>
      </c>
      <c r="B9422">
        <v>73</v>
      </c>
      <c r="C9422" t="s">
        <v>3</v>
      </c>
      <c r="D9422" t="s">
        <v>16</v>
      </c>
      <c r="E9422" t="s">
        <v>25</v>
      </c>
      <c r="F9422" t="s">
        <v>4</v>
      </c>
      <c r="G9422" s="1">
        <v>44711</v>
      </c>
      <c r="H9422" t="s">
        <v>17060</v>
      </c>
      <c r="I9422" t="s">
        <v>17061</v>
      </c>
      <c r="J9422">
        <v>3195.580402</v>
      </c>
      <c r="K9422" t="s">
        <v>41</v>
      </c>
      <c r="L9422">
        <v>42057</v>
      </c>
      <c r="M9422">
        <v>274</v>
      </c>
      <c r="N9422" t="s">
        <v>48</v>
      </c>
      <c r="O9422" s="1">
        <v>44717</v>
      </c>
      <c r="P9422" t="s">
        <v>60</v>
      </c>
      <c r="Q9422" t="s">
        <v>57</v>
      </c>
      <c r="R9422">
        <f>Healthcare_Data_v1__4[[#This Row],[Discharge Date]]-Healthcare_Data_v1__4[[#This Row],[Date of Admission]]</f>
        <v>6</v>
      </c>
      <c r="S9422" t="str" cm="1">
        <f t="array" ref="S9422">_xlfn.IFS( Healthcare_Data_v1__4[[#This Row],[Days of Stay]]&lt;10,"Low",Healthcare_Data_v1__4[[#This Row],[Days of Stay]]&lt;20,"Med",Healthcare_Data_v1__4[[#This Row],[Days of Stay]]&lt;=30,"High")</f>
        <v>Low</v>
      </c>
      <c r="T9422" t="str">
        <f>CONCATENATE(Healthcare_Data_v1__4[[#This Row],[Medical Condition]],Healthcare_Data_v1__4[[#This Row],[Duration]])</f>
        <v>DiabetesLow</v>
      </c>
      <c r="U9422">
        <f>MONTH(Healthcare_Data_v1__4[[#This Row],[Date of Admission]])</f>
        <v>5</v>
      </c>
      <c r="V9422">
        <f>YEAR(Healthcare_Data_v1__4[[#This Row],[Date of Admission]])</f>
        <v>2022</v>
      </c>
      <c r="W9422">
        <f>DAY(Healthcare_Data_v1__4[[#This Row],[Date of Admission]])</f>
        <v>30</v>
      </c>
    </row>
    <row r="9423" spans="1:23" x14ac:dyDescent="0.3">
      <c r="A9423" t="s">
        <v>1870</v>
      </c>
      <c r="B9423">
        <v>41</v>
      </c>
      <c r="C9423" t="s">
        <v>8</v>
      </c>
      <c r="D9423" t="s">
        <v>16</v>
      </c>
      <c r="E9423" t="s">
        <v>25</v>
      </c>
      <c r="F9423" t="s">
        <v>11</v>
      </c>
      <c r="G9423" s="1">
        <v>44492</v>
      </c>
      <c r="H9423" t="s">
        <v>17062</v>
      </c>
      <c r="I9423" t="s">
        <v>17063</v>
      </c>
      <c r="J9423">
        <v>3195.2093</v>
      </c>
      <c r="K9423" t="s">
        <v>66</v>
      </c>
      <c r="L9423">
        <v>58231</v>
      </c>
      <c r="M9423">
        <v>369</v>
      </c>
      <c r="N9423" t="s">
        <v>48</v>
      </c>
      <c r="O9423" s="1">
        <v>44506</v>
      </c>
      <c r="P9423" t="s">
        <v>49</v>
      </c>
      <c r="Q9423" t="s">
        <v>57</v>
      </c>
      <c r="R9423">
        <f>Healthcare_Data_v1__4[[#This Row],[Discharge Date]]-Healthcare_Data_v1__4[[#This Row],[Date of Admission]]</f>
        <v>14</v>
      </c>
      <c r="S9423" t="str" cm="1">
        <f t="array" ref="S9423">_xlfn.IFS( Healthcare_Data_v1__4[[#This Row],[Days of Stay]]&lt;10,"Low",Healthcare_Data_v1__4[[#This Row],[Days of Stay]]&lt;20,"Med",Healthcare_Data_v1__4[[#This Row],[Days of Stay]]&lt;=30,"High")</f>
        <v>Med</v>
      </c>
      <c r="T9423" t="str">
        <f>CONCATENATE(Healthcare_Data_v1__4[[#This Row],[Medical Condition]],Healthcare_Data_v1__4[[#This Row],[Duration]])</f>
        <v>CancerMed</v>
      </c>
      <c r="U9423">
        <f>MONTH(Healthcare_Data_v1__4[[#This Row],[Date of Admission]])</f>
        <v>10</v>
      </c>
      <c r="V9423">
        <f>YEAR(Healthcare_Data_v1__4[[#This Row],[Date of Admission]])</f>
        <v>2021</v>
      </c>
      <c r="W9423">
        <f>DAY(Healthcare_Data_v1__4[[#This Row],[Date of Admission]])</f>
        <v>23</v>
      </c>
    </row>
    <row r="9424" spans="1:23" x14ac:dyDescent="0.3">
      <c r="A9424" t="s">
        <v>26110</v>
      </c>
      <c r="B9424">
        <v>84</v>
      </c>
      <c r="C9424" t="s">
        <v>3</v>
      </c>
      <c r="D9424" t="s">
        <v>16</v>
      </c>
      <c r="E9424" t="s">
        <v>25</v>
      </c>
      <c r="F9424" t="s">
        <v>9</v>
      </c>
      <c r="G9424" s="1">
        <v>43410</v>
      </c>
      <c r="H9424" t="s">
        <v>10348</v>
      </c>
      <c r="I9424" t="s">
        <v>17064</v>
      </c>
      <c r="J9424">
        <v>3182.0383379999998</v>
      </c>
      <c r="K9424" t="s">
        <v>41</v>
      </c>
      <c r="L9424">
        <v>29657</v>
      </c>
      <c r="M9424">
        <v>476</v>
      </c>
      <c r="N9424" t="s">
        <v>55</v>
      </c>
      <c r="O9424" s="1">
        <v>43412</v>
      </c>
      <c r="P9424" t="s">
        <v>85</v>
      </c>
      <c r="Q9424" t="s">
        <v>57</v>
      </c>
      <c r="R9424">
        <f>Healthcare_Data_v1__4[[#This Row],[Discharge Date]]-Healthcare_Data_v1__4[[#This Row],[Date of Admission]]</f>
        <v>2</v>
      </c>
      <c r="S9424" t="str" cm="1">
        <f t="array" ref="S9424">_xlfn.IFS( Healthcare_Data_v1__4[[#This Row],[Days of Stay]]&lt;10,"Low",Healthcare_Data_v1__4[[#This Row],[Days of Stay]]&lt;20,"Med",Healthcare_Data_v1__4[[#This Row],[Days of Stay]]&lt;=30,"High")</f>
        <v>Low</v>
      </c>
      <c r="T9424" t="str">
        <f>CONCATENATE(Healthcare_Data_v1__4[[#This Row],[Medical Condition]],Healthcare_Data_v1__4[[#This Row],[Duration]])</f>
        <v>ArthritisLow</v>
      </c>
      <c r="U9424">
        <f>MONTH(Healthcare_Data_v1__4[[#This Row],[Date of Admission]])</f>
        <v>11</v>
      </c>
      <c r="V9424">
        <f>YEAR(Healthcare_Data_v1__4[[#This Row],[Date of Admission]])</f>
        <v>2018</v>
      </c>
      <c r="W9424">
        <f>DAY(Healthcare_Data_v1__4[[#This Row],[Date of Admission]])</f>
        <v>6</v>
      </c>
    </row>
    <row r="9425" spans="1:23" x14ac:dyDescent="0.3">
      <c r="A9425" t="s">
        <v>26111</v>
      </c>
      <c r="B9425">
        <v>35</v>
      </c>
      <c r="C9425" t="s">
        <v>5</v>
      </c>
      <c r="D9425" t="s">
        <v>15</v>
      </c>
      <c r="E9425" t="s">
        <v>26</v>
      </c>
      <c r="F9425" t="s">
        <v>7</v>
      </c>
      <c r="G9425" s="1">
        <v>43609</v>
      </c>
      <c r="H9425" t="s">
        <v>2935</v>
      </c>
      <c r="I9425" t="s">
        <v>17065</v>
      </c>
      <c r="J9425">
        <v>3179.803531</v>
      </c>
      <c r="K9425" t="s">
        <v>63</v>
      </c>
      <c r="L9425">
        <v>17947</v>
      </c>
      <c r="M9425">
        <v>421</v>
      </c>
      <c r="N9425" t="s">
        <v>48</v>
      </c>
      <c r="O9425" s="1">
        <v>43632</v>
      </c>
      <c r="P9425" t="s">
        <v>43</v>
      </c>
      <c r="Q9425" t="s">
        <v>50</v>
      </c>
      <c r="R9425">
        <f>Healthcare_Data_v1__4[[#This Row],[Discharge Date]]-Healthcare_Data_v1__4[[#This Row],[Date of Admission]]</f>
        <v>23</v>
      </c>
      <c r="S9425" t="str" cm="1">
        <f t="array" ref="S9425">_xlfn.IFS( Healthcare_Data_v1__4[[#This Row],[Days of Stay]]&lt;10,"Low",Healthcare_Data_v1__4[[#This Row],[Days of Stay]]&lt;20,"Med",Healthcare_Data_v1__4[[#This Row],[Days of Stay]]&lt;=30,"High")</f>
        <v>High</v>
      </c>
      <c r="T9425" t="str">
        <f>CONCATENATE(Healthcare_Data_v1__4[[#This Row],[Medical Condition]],Healthcare_Data_v1__4[[#This Row],[Duration]])</f>
        <v>ObesityHigh</v>
      </c>
      <c r="U9425">
        <f>MONTH(Healthcare_Data_v1__4[[#This Row],[Date of Admission]])</f>
        <v>5</v>
      </c>
      <c r="V9425">
        <f>YEAR(Healthcare_Data_v1__4[[#This Row],[Date of Admission]])</f>
        <v>2019</v>
      </c>
      <c r="W9425">
        <f>DAY(Healthcare_Data_v1__4[[#This Row],[Date of Admission]])</f>
        <v>24</v>
      </c>
    </row>
    <row r="9426" spans="1:23" x14ac:dyDescent="0.3">
      <c r="A9426" t="s">
        <v>26112</v>
      </c>
      <c r="B9426">
        <v>82</v>
      </c>
      <c r="C9426" t="s">
        <v>3</v>
      </c>
      <c r="D9426" t="s">
        <v>15</v>
      </c>
      <c r="E9426" t="s">
        <v>21</v>
      </c>
      <c r="F9426" t="s">
        <v>9</v>
      </c>
      <c r="G9426" s="1">
        <v>44329</v>
      </c>
      <c r="H9426" t="s">
        <v>8538</v>
      </c>
      <c r="I9426" t="s">
        <v>17066</v>
      </c>
      <c r="J9426">
        <v>3169.7434079999998</v>
      </c>
      <c r="K9426" t="s">
        <v>41</v>
      </c>
      <c r="L9426">
        <v>25597</v>
      </c>
      <c r="M9426">
        <v>372</v>
      </c>
      <c r="N9426" t="s">
        <v>42</v>
      </c>
      <c r="O9426" s="1">
        <v>44347</v>
      </c>
      <c r="P9426" t="s">
        <v>43</v>
      </c>
      <c r="Q9426" t="s">
        <v>50</v>
      </c>
      <c r="R9426">
        <f>Healthcare_Data_v1__4[[#This Row],[Discharge Date]]-Healthcare_Data_v1__4[[#This Row],[Date of Admission]]</f>
        <v>18</v>
      </c>
      <c r="S9426" t="str" cm="1">
        <f t="array" ref="S9426">_xlfn.IFS( Healthcare_Data_v1__4[[#This Row],[Days of Stay]]&lt;10,"Low",Healthcare_Data_v1__4[[#This Row],[Days of Stay]]&lt;20,"Med",Healthcare_Data_v1__4[[#This Row],[Days of Stay]]&lt;=30,"High")</f>
        <v>Med</v>
      </c>
      <c r="T9426" t="str">
        <f>CONCATENATE(Healthcare_Data_v1__4[[#This Row],[Medical Condition]],Healthcare_Data_v1__4[[#This Row],[Duration]])</f>
        <v>ArthritisMed</v>
      </c>
      <c r="U9426">
        <f>MONTH(Healthcare_Data_v1__4[[#This Row],[Date of Admission]])</f>
        <v>5</v>
      </c>
      <c r="V9426">
        <f>YEAR(Healthcare_Data_v1__4[[#This Row],[Date of Admission]])</f>
        <v>2021</v>
      </c>
      <c r="W9426">
        <f>DAY(Healthcare_Data_v1__4[[#This Row],[Date of Admission]])</f>
        <v>13</v>
      </c>
    </row>
    <row r="9427" spans="1:23" x14ac:dyDescent="0.3">
      <c r="A9427" t="s">
        <v>26113</v>
      </c>
      <c r="B9427">
        <v>31</v>
      </c>
      <c r="C9427" t="s">
        <v>5</v>
      </c>
      <c r="D9427" t="s">
        <v>16</v>
      </c>
      <c r="E9427" t="s">
        <v>23</v>
      </c>
      <c r="F9427" t="s">
        <v>6</v>
      </c>
      <c r="G9427" s="1">
        <v>44487</v>
      </c>
      <c r="H9427" t="s">
        <v>17067</v>
      </c>
      <c r="I9427" t="s">
        <v>17068</v>
      </c>
      <c r="J9427">
        <v>3166.842913</v>
      </c>
      <c r="K9427" t="s">
        <v>69</v>
      </c>
      <c r="L9427">
        <v>26815</v>
      </c>
      <c r="M9427">
        <v>417</v>
      </c>
      <c r="N9427" t="s">
        <v>48</v>
      </c>
      <c r="O9427" s="1">
        <v>44501</v>
      </c>
      <c r="P9427" t="s">
        <v>49</v>
      </c>
      <c r="Q9427" t="s">
        <v>57</v>
      </c>
      <c r="R9427">
        <f>Healthcare_Data_v1__4[[#This Row],[Discharge Date]]-Healthcare_Data_v1__4[[#This Row],[Date of Admission]]</f>
        <v>14</v>
      </c>
      <c r="S9427" t="str" cm="1">
        <f t="array" ref="S9427">_xlfn.IFS( Healthcare_Data_v1__4[[#This Row],[Days of Stay]]&lt;10,"Low",Healthcare_Data_v1__4[[#This Row],[Days of Stay]]&lt;20,"Med",Healthcare_Data_v1__4[[#This Row],[Days of Stay]]&lt;=30,"High")</f>
        <v>Med</v>
      </c>
      <c r="T9427" t="str">
        <f>CONCATENATE(Healthcare_Data_v1__4[[#This Row],[Medical Condition]],Healthcare_Data_v1__4[[#This Row],[Duration]])</f>
        <v>AsthmaMed</v>
      </c>
      <c r="U9427">
        <f>MONTH(Healthcare_Data_v1__4[[#This Row],[Date of Admission]])</f>
        <v>10</v>
      </c>
      <c r="V9427">
        <f>YEAR(Healthcare_Data_v1__4[[#This Row],[Date of Admission]])</f>
        <v>2021</v>
      </c>
      <c r="W9427">
        <f>DAY(Healthcare_Data_v1__4[[#This Row],[Date of Admission]])</f>
        <v>18</v>
      </c>
    </row>
    <row r="9428" spans="1:23" x14ac:dyDescent="0.3">
      <c r="A9428" t="s">
        <v>26114</v>
      </c>
      <c r="B9428">
        <v>77</v>
      </c>
      <c r="C9428" t="s">
        <v>3</v>
      </c>
      <c r="D9428" t="s">
        <v>16</v>
      </c>
      <c r="E9428" t="s">
        <v>20</v>
      </c>
      <c r="F9428" t="s">
        <v>10</v>
      </c>
      <c r="G9428" s="1">
        <v>45141</v>
      </c>
      <c r="H9428" t="s">
        <v>17069</v>
      </c>
      <c r="I9428" t="s">
        <v>2750</v>
      </c>
      <c r="J9428">
        <v>3166.6299690000001</v>
      </c>
      <c r="K9428" t="s">
        <v>41</v>
      </c>
      <c r="L9428">
        <v>25861</v>
      </c>
      <c r="M9428">
        <v>215</v>
      </c>
      <c r="N9428" t="s">
        <v>55</v>
      </c>
      <c r="O9428" s="1">
        <v>45158</v>
      </c>
      <c r="P9428" t="s">
        <v>56</v>
      </c>
      <c r="Q9428" t="s">
        <v>44</v>
      </c>
      <c r="R9428">
        <f>Healthcare_Data_v1__4[[#This Row],[Discharge Date]]-Healthcare_Data_v1__4[[#This Row],[Date of Admission]]</f>
        <v>17</v>
      </c>
      <c r="S9428" t="str" cm="1">
        <f t="array" ref="S9428">_xlfn.IFS( Healthcare_Data_v1__4[[#This Row],[Days of Stay]]&lt;10,"Low",Healthcare_Data_v1__4[[#This Row],[Days of Stay]]&lt;20,"Med",Healthcare_Data_v1__4[[#This Row],[Days of Stay]]&lt;=30,"High")</f>
        <v>Med</v>
      </c>
      <c r="T9428" t="str">
        <f>CONCATENATE(Healthcare_Data_v1__4[[#This Row],[Medical Condition]],Healthcare_Data_v1__4[[#This Row],[Duration]])</f>
        <v>HypertensionMed</v>
      </c>
      <c r="U9428">
        <f>MONTH(Healthcare_Data_v1__4[[#This Row],[Date of Admission]])</f>
        <v>8</v>
      </c>
      <c r="V9428">
        <f>YEAR(Healthcare_Data_v1__4[[#This Row],[Date of Admission]])</f>
        <v>2023</v>
      </c>
      <c r="W9428">
        <f>DAY(Healthcare_Data_v1__4[[#This Row],[Date of Admission]])</f>
        <v>3</v>
      </c>
    </row>
    <row r="9429" spans="1:23" x14ac:dyDescent="0.3">
      <c r="A9429" t="s">
        <v>26115</v>
      </c>
      <c r="B9429">
        <v>36</v>
      </c>
      <c r="C9429" t="s">
        <v>5</v>
      </c>
      <c r="D9429" t="s">
        <v>16</v>
      </c>
      <c r="E9429" t="s">
        <v>22</v>
      </c>
      <c r="F9429" t="s">
        <v>4</v>
      </c>
      <c r="G9429" s="1">
        <v>44516</v>
      </c>
      <c r="H9429" t="s">
        <v>17070</v>
      </c>
      <c r="I9429" t="s">
        <v>17071</v>
      </c>
      <c r="J9429">
        <v>3163.124268</v>
      </c>
      <c r="K9429" t="s">
        <v>41</v>
      </c>
      <c r="L9429">
        <v>10663</v>
      </c>
      <c r="M9429">
        <v>327</v>
      </c>
      <c r="N9429" t="s">
        <v>48</v>
      </c>
      <c r="O9429" s="1">
        <v>44530</v>
      </c>
      <c r="P9429" t="s">
        <v>85</v>
      </c>
      <c r="Q9429" t="s">
        <v>50</v>
      </c>
      <c r="R9429">
        <f>Healthcare_Data_v1__4[[#This Row],[Discharge Date]]-Healthcare_Data_v1__4[[#This Row],[Date of Admission]]</f>
        <v>14</v>
      </c>
      <c r="S9429" t="str" cm="1">
        <f t="array" ref="S9429">_xlfn.IFS( Healthcare_Data_v1__4[[#This Row],[Days of Stay]]&lt;10,"Low",Healthcare_Data_v1__4[[#This Row],[Days of Stay]]&lt;20,"Med",Healthcare_Data_v1__4[[#This Row],[Days of Stay]]&lt;=30,"High")</f>
        <v>Med</v>
      </c>
      <c r="T9429" t="str">
        <f>CONCATENATE(Healthcare_Data_v1__4[[#This Row],[Medical Condition]],Healthcare_Data_v1__4[[#This Row],[Duration]])</f>
        <v>DiabetesMed</v>
      </c>
      <c r="U9429">
        <f>MONTH(Healthcare_Data_v1__4[[#This Row],[Date of Admission]])</f>
        <v>11</v>
      </c>
      <c r="V9429">
        <f>YEAR(Healthcare_Data_v1__4[[#This Row],[Date of Admission]])</f>
        <v>2021</v>
      </c>
      <c r="W9429">
        <f>DAY(Healthcare_Data_v1__4[[#This Row],[Date of Admission]])</f>
        <v>16</v>
      </c>
    </row>
    <row r="9430" spans="1:23" x14ac:dyDescent="0.3">
      <c r="A9430" t="s">
        <v>3131</v>
      </c>
      <c r="B9430">
        <v>70</v>
      </c>
      <c r="C9430" t="s">
        <v>3</v>
      </c>
      <c r="D9430" t="s">
        <v>15</v>
      </c>
      <c r="E9430" t="s">
        <v>23</v>
      </c>
      <c r="F9430" t="s">
        <v>6</v>
      </c>
      <c r="G9430" s="1">
        <v>44180</v>
      </c>
      <c r="H9430" t="s">
        <v>9799</v>
      </c>
      <c r="I9430" t="s">
        <v>17072</v>
      </c>
      <c r="J9430">
        <v>3162.3069660000001</v>
      </c>
      <c r="K9430" t="s">
        <v>41</v>
      </c>
      <c r="L9430">
        <v>10073</v>
      </c>
      <c r="M9430">
        <v>114</v>
      </c>
      <c r="N9430" t="s">
        <v>48</v>
      </c>
      <c r="O9430" s="1">
        <v>44183</v>
      </c>
      <c r="P9430" t="s">
        <v>56</v>
      </c>
      <c r="Q9430" t="s">
        <v>50</v>
      </c>
      <c r="R9430">
        <f>Healthcare_Data_v1__4[[#This Row],[Discharge Date]]-Healthcare_Data_v1__4[[#This Row],[Date of Admission]]</f>
        <v>3</v>
      </c>
      <c r="S9430" t="str" cm="1">
        <f t="array" ref="S9430">_xlfn.IFS( Healthcare_Data_v1__4[[#This Row],[Days of Stay]]&lt;10,"Low",Healthcare_Data_v1__4[[#This Row],[Days of Stay]]&lt;20,"Med",Healthcare_Data_v1__4[[#This Row],[Days of Stay]]&lt;=30,"High")</f>
        <v>Low</v>
      </c>
      <c r="T9430" t="str">
        <f>CONCATENATE(Healthcare_Data_v1__4[[#This Row],[Medical Condition]],Healthcare_Data_v1__4[[#This Row],[Duration]])</f>
        <v>AsthmaLow</v>
      </c>
      <c r="U9430">
        <f>MONTH(Healthcare_Data_v1__4[[#This Row],[Date of Admission]])</f>
        <v>12</v>
      </c>
      <c r="V9430">
        <f>YEAR(Healthcare_Data_v1__4[[#This Row],[Date of Admission]])</f>
        <v>2020</v>
      </c>
      <c r="W9430">
        <f>DAY(Healthcare_Data_v1__4[[#This Row],[Date of Admission]])</f>
        <v>15</v>
      </c>
    </row>
    <row r="9431" spans="1:23" x14ac:dyDescent="0.3">
      <c r="A9431" t="s">
        <v>26116</v>
      </c>
      <c r="B9431">
        <v>49</v>
      </c>
      <c r="C9431" t="s">
        <v>8</v>
      </c>
      <c r="D9431" t="s">
        <v>15</v>
      </c>
      <c r="E9431" t="s">
        <v>19</v>
      </c>
      <c r="F9431" t="s">
        <v>7</v>
      </c>
      <c r="G9431" s="1">
        <v>44511</v>
      </c>
      <c r="H9431" t="s">
        <v>17073</v>
      </c>
      <c r="I9431" t="s">
        <v>17074</v>
      </c>
      <c r="J9431">
        <v>3159.8268039999998</v>
      </c>
      <c r="K9431" t="s">
        <v>69</v>
      </c>
      <c r="L9431">
        <v>13691</v>
      </c>
      <c r="M9431">
        <v>178</v>
      </c>
      <c r="N9431" t="s">
        <v>42</v>
      </c>
      <c r="O9431" s="1">
        <v>44521</v>
      </c>
      <c r="P9431" t="s">
        <v>43</v>
      </c>
      <c r="Q9431" t="s">
        <v>50</v>
      </c>
      <c r="R9431">
        <f>Healthcare_Data_v1__4[[#This Row],[Discharge Date]]-Healthcare_Data_v1__4[[#This Row],[Date of Admission]]</f>
        <v>10</v>
      </c>
      <c r="S9431" t="str" cm="1">
        <f t="array" ref="S9431">_xlfn.IFS( Healthcare_Data_v1__4[[#This Row],[Days of Stay]]&lt;10,"Low",Healthcare_Data_v1__4[[#This Row],[Days of Stay]]&lt;20,"Med",Healthcare_Data_v1__4[[#This Row],[Days of Stay]]&lt;=30,"High")</f>
        <v>Med</v>
      </c>
      <c r="T9431" t="str">
        <f>CONCATENATE(Healthcare_Data_v1__4[[#This Row],[Medical Condition]],Healthcare_Data_v1__4[[#This Row],[Duration]])</f>
        <v>ObesityMed</v>
      </c>
      <c r="U9431">
        <f>MONTH(Healthcare_Data_v1__4[[#This Row],[Date of Admission]])</f>
        <v>11</v>
      </c>
      <c r="V9431">
        <f>YEAR(Healthcare_Data_v1__4[[#This Row],[Date of Admission]])</f>
        <v>2021</v>
      </c>
      <c r="W9431">
        <f>DAY(Healthcare_Data_v1__4[[#This Row],[Date of Admission]])</f>
        <v>11</v>
      </c>
    </row>
    <row r="9432" spans="1:23" x14ac:dyDescent="0.3">
      <c r="A9432" t="s">
        <v>26117</v>
      </c>
      <c r="B9432">
        <v>28</v>
      </c>
      <c r="C9432" t="s">
        <v>5</v>
      </c>
      <c r="D9432" t="s">
        <v>16</v>
      </c>
      <c r="E9432" t="s">
        <v>22</v>
      </c>
      <c r="F9432" t="s">
        <v>4</v>
      </c>
      <c r="G9432" s="1">
        <v>44270</v>
      </c>
      <c r="H9432" t="s">
        <v>17075</v>
      </c>
      <c r="I9432" t="s">
        <v>17076</v>
      </c>
      <c r="J9432">
        <v>3154.3440409999998</v>
      </c>
      <c r="K9432" t="s">
        <v>47</v>
      </c>
      <c r="L9432">
        <v>23512</v>
      </c>
      <c r="M9432">
        <v>172</v>
      </c>
      <c r="N9432" t="s">
        <v>48</v>
      </c>
      <c r="O9432" s="1">
        <v>44272</v>
      </c>
      <c r="P9432" t="s">
        <v>56</v>
      </c>
      <c r="Q9432" t="s">
        <v>50</v>
      </c>
      <c r="R9432">
        <f>Healthcare_Data_v1__4[[#This Row],[Discharge Date]]-Healthcare_Data_v1__4[[#This Row],[Date of Admission]]</f>
        <v>2</v>
      </c>
      <c r="S9432" t="str" cm="1">
        <f t="array" ref="S9432">_xlfn.IFS( Healthcare_Data_v1__4[[#This Row],[Days of Stay]]&lt;10,"Low",Healthcare_Data_v1__4[[#This Row],[Days of Stay]]&lt;20,"Med",Healthcare_Data_v1__4[[#This Row],[Days of Stay]]&lt;=30,"High")</f>
        <v>Low</v>
      </c>
      <c r="T9432" t="str">
        <f>CONCATENATE(Healthcare_Data_v1__4[[#This Row],[Medical Condition]],Healthcare_Data_v1__4[[#This Row],[Duration]])</f>
        <v>DiabetesLow</v>
      </c>
      <c r="U9432">
        <f>MONTH(Healthcare_Data_v1__4[[#This Row],[Date of Admission]])</f>
        <v>3</v>
      </c>
      <c r="V9432">
        <f>YEAR(Healthcare_Data_v1__4[[#This Row],[Date of Admission]])</f>
        <v>2021</v>
      </c>
      <c r="W9432">
        <f>DAY(Healthcare_Data_v1__4[[#This Row],[Date of Admission]])</f>
        <v>15</v>
      </c>
    </row>
    <row r="9433" spans="1:23" x14ac:dyDescent="0.3">
      <c r="A9433" t="s">
        <v>26118</v>
      </c>
      <c r="B9433">
        <v>65</v>
      </c>
      <c r="C9433" t="s">
        <v>3</v>
      </c>
      <c r="D9433" t="s">
        <v>15</v>
      </c>
      <c r="E9433" t="s">
        <v>21</v>
      </c>
      <c r="F9433" t="s">
        <v>9</v>
      </c>
      <c r="G9433" s="1">
        <v>44714</v>
      </c>
      <c r="H9433" t="s">
        <v>17077</v>
      </c>
      <c r="I9433" t="s">
        <v>17078</v>
      </c>
      <c r="J9433">
        <v>3151.103936</v>
      </c>
      <c r="K9433" t="s">
        <v>41</v>
      </c>
      <c r="L9433">
        <v>35969</v>
      </c>
      <c r="M9433">
        <v>191</v>
      </c>
      <c r="N9433" t="s">
        <v>55</v>
      </c>
      <c r="O9433" s="1">
        <v>44730</v>
      </c>
      <c r="P9433" t="s">
        <v>85</v>
      </c>
      <c r="Q9433" t="s">
        <v>50</v>
      </c>
      <c r="R9433">
        <f>Healthcare_Data_v1__4[[#This Row],[Discharge Date]]-Healthcare_Data_v1__4[[#This Row],[Date of Admission]]</f>
        <v>16</v>
      </c>
      <c r="S9433" t="str" cm="1">
        <f t="array" ref="S9433">_xlfn.IFS( Healthcare_Data_v1__4[[#This Row],[Days of Stay]]&lt;10,"Low",Healthcare_Data_v1__4[[#This Row],[Days of Stay]]&lt;20,"Med",Healthcare_Data_v1__4[[#This Row],[Days of Stay]]&lt;=30,"High")</f>
        <v>Med</v>
      </c>
      <c r="T9433" t="str">
        <f>CONCATENATE(Healthcare_Data_v1__4[[#This Row],[Medical Condition]],Healthcare_Data_v1__4[[#This Row],[Duration]])</f>
        <v>ArthritisMed</v>
      </c>
      <c r="U9433">
        <f>MONTH(Healthcare_Data_v1__4[[#This Row],[Date of Admission]])</f>
        <v>6</v>
      </c>
      <c r="V9433">
        <f>YEAR(Healthcare_Data_v1__4[[#This Row],[Date of Admission]])</f>
        <v>2022</v>
      </c>
      <c r="W9433">
        <f>DAY(Healthcare_Data_v1__4[[#This Row],[Date of Admission]])</f>
        <v>2</v>
      </c>
    </row>
    <row r="9434" spans="1:23" x14ac:dyDescent="0.3">
      <c r="A9434" t="s">
        <v>26119</v>
      </c>
      <c r="B9434">
        <v>26</v>
      </c>
      <c r="C9434" t="s">
        <v>5</v>
      </c>
      <c r="D9434" t="s">
        <v>16</v>
      </c>
      <c r="E9434" t="s">
        <v>21</v>
      </c>
      <c r="F9434" t="s">
        <v>7</v>
      </c>
      <c r="G9434" s="1">
        <v>43992</v>
      </c>
      <c r="H9434" t="s">
        <v>17079</v>
      </c>
      <c r="I9434" t="s">
        <v>17080</v>
      </c>
      <c r="J9434">
        <v>3148.1871620000002</v>
      </c>
      <c r="K9434" t="s">
        <v>66</v>
      </c>
      <c r="L9434">
        <v>9498</v>
      </c>
      <c r="M9434">
        <v>366</v>
      </c>
      <c r="N9434" t="s">
        <v>48</v>
      </c>
      <c r="O9434" s="1">
        <v>44016</v>
      </c>
      <c r="P9434" t="s">
        <v>60</v>
      </c>
      <c r="Q9434" t="s">
        <v>44</v>
      </c>
      <c r="R9434">
        <f>Healthcare_Data_v1__4[[#This Row],[Discharge Date]]-Healthcare_Data_v1__4[[#This Row],[Date of Admission]]</f>
        <v>24</v>
      </c>
      <c r="S9434" t="str" cm="1">
        <f t="array" ref="S9434">_xlfn.IFS( Healthcare_Data_v1__4[[#This Row],[Days of Stay]]&lt;10,"Low",Healthcare_Data_v1__4[[#This Row],[Days of Stay]]&lt;20,"Med",Healthcare_Data_v1__4[[#This Row],[Days of Stay]]&lt;=30,"High")</f>
        <v>High</v>
      </c>
      <c r="T9434" t="str">
        <f>CONCATENATE(Healthcare_Data_v1__4[[#This Row],[Medical Condition]],Healthcare_Data_v1__4[[#This Row],[Duration]])</f>
        <v>ObesityHigh</v>
      </c>
      <c r="U9434">
        <f>MONTH(Healthcare_Data_v1__4[[#This Row],[Date of Admission]])</f>
        <v>6</v>
      </c>
      <c r="V9434">
        <f>YEAR(Healthcare_Data_v1__4[[#This Row],[Date of Admission]])</f>
        <v>2020</v>
      </c>
      <c r="W9434">
        <f>DAY(Healthcare_Data_v1__4[[#This Row],[Date of Admission]])</f>
        <v>10</v>
      </c>
    </row>
    <row r="9435" spans="1:23" x14ac:dyDescent="0.3">
      <c r="A9435" t="s">
        <v>26120</v>
      </c>
      <c r="B9435">
        <v>77</v>
      </c>
      <c r="C9435" t="s">
        <v>3</v>
      </c>
      <c r="D9435" t="s">
        <v>16</v>
      </c>
      <c r="E9435" t="s">
        <v>19</v>
      </c>
      <c r="F9435" t="s">
        <v>10</v>
      </c>
      <c r="G9435" s="1">
        <v>43733</v>
      </c>
      <c r="H9435" t="s">
        <v>17081</v>
      </c>
      <c r="I9435" t="s">
        <v>5178</v>
      </c>
      <c r="J9435">
        <v>3147.303739</v>
      </c>
      <c r="K9435" t="s">
        <v>41</v>
      </c>
      <c r="L9435">
        <v>21934</v>
      </c>
      <c r="M9435">
        <v>171</v>
      </c>
      <c r="N9435" t="s">
        <v>55</v>
      </c>
      <c r="O9435" s="1">
        <v>43742</v>
      </c>
      <c r="P9435" t="s">
        <v>49</v>
      </c>
      <c r="Q9435" t="s">
        <v>57</v>
      </c>
      <c r="R9435">
        <f>Healthcare_Data_v1__4[[#This Row],[Discharge Date]]-Healthcare_Data_v1__4[[#This Row],[Date of Admission]]</f>
        <v>9</v>
      </c>
      <c r="S9435" t="str" cm="1">
        <f t="array" ref="S9435">_xlfn.IFS( Healthcare_Data_v1__4[[#This Row],[Days of Stay]]&lt;10,"Low",Healthcare_Data_v1__4[[#This Row],[Days of Stay]]&lt;20,"Med",Healthcare_Data_v1__4[[#This Row],[Days of Stay]]&lt;=30,"High")</f>
        <v>Low</v>
      </c>
      <c r="T9435" t="str">
        <f>CONCATENATE(Healthcare_Data_v1__4[[#This Row],[Medical Condition]],Healthcare_Data_v1__4[[#This Row],[Duration]])</f>
        <v>HypertensionLow</v>
      </c>
      <c r="U9435">
        <f>MONTH(Healthcare_Data_v1__4[[#This Row],[Date of Admission]])</f>
        <v>9</v>
      </c>
      <c r="V9435">
        <f>YEAR(Healthcare_Data_v1__4[[#This Row],[Date of Admission]])</f>
        <v>2019</v>
      </c>
      <c r="W9435">
        <f>DAY(Healthcare_Data_v1__4[[#This Row],[Date of Admission]])</f>
        <v>25</v>
      </c>
    </row>
    <row r="9436" spans="1:23" x14ac:dyDescent="0.3">
      <c r="A9436" t="s">
        <v>22341</v>
      </c>
      <c r="B9436">
        <v>42</v>
      </c>
      <c r="C9436" t="s">
        <v>8</v>
      </c>
      <c r="D9436" t="s">
        <v>15</v>
      </c>
      <c r="E9436" t="s">
        <v>19</v>
      </c>
      <c r="F9436" t="s">
        <v>7</v>
      </c>
      <c r="G9436" s="1">
        <v>44131</v>
      </c>
      <c r="H9436" t="s">
        <v>17082</v>
      </c>
      <c r="I9436" t="s">
        <v>17083</v>
      </c>
      <c r="J9436">
        <v>3144.8913219999999</v>
      </c>
      <c r="K9436" t="s">
        <v>66</v>
      </c>
      <c r="L9436">
        <v>2046</v>
      </c>
      <c r="M9436">
        <v>108</v>
      </c>
      <c r="N9436" t="s">
        <v>42</v>
      </c>
      <c r="O9436" s="1">
        <v>44131</v>
      </c>
      <c r="P9436" t="s">
        <v>60</v>
      </c>
      <c r="Q9436" t="s">
        <v>57</v>
      </c>
      <c r="R9436">
        <f>Healthcare_Data_v1__4[[#This Row],[Discharge Date]]-Healthcare_Data_v1__4[[#This Row],[Date of Admission]]</f>
        <v>0</v>
      </c>
      <c r="S9436" t="str" cm="1">
        <f t="array" ref="S9436">_xlfn.IFS( Healthcare_Data_v1__4[[#This Row],[Days of Stay]]&lt;10,"Low",Healthcare_Data_v1__4[[#This Row],[Days of Stay]]&lt;20,"Med",Healthcare_Data_v1__4[[#This Row],[Days of Stay]]&lt;=30,"High")</f>
        <v>Low</v>
      </c>
      <c r="T9436" t="str">
        <f>CONCATENATE(Healthcare_Data_v1__4[[#This Row],[Medical Condition]],Healthcare_Data_v1__4[[#This Row],[Duration]])</f>
        <v>ObesityLow</v>
      </c>
      <c r="U9436">
        <f>MONTH(Healthcare_Data_v1__4[[#This Row],[Date of Admission]])</f>
        <v>10</v>
      </c>
      <c r="V9436">
        <f>YEAR(Healthcare_Data_v1__4[[#This Row],[Date of Admission]])</f>
        <v>2020</v>
      </c>
      <c r="W9436">
        <f>DAY(Healthcare_Data_v1__4[[#This Row],[Date of Admission]])</f>
        <v>27</v>
      </c>
    </row>
    <row r="9437" spans="1:23" x14ac:dyDescent="0.3">
      <c r="A9437" t="s">
        <v>26121</v>
      </c>
      <c r="B9437">
        <v>44</v>
      </c>
      <c r="C9437" t="s">
        <v>8</v>
      </c>
      <c r="D9437" t="s">
        <v>15</v>
      </c>
      <c r="E9437" t="s">
        <v>23</v>
      </c>
      <c r="F9437" t="s">
        <v>10</v>
      </c>
      <c r="G9437" s="1">
        <v>44334</v>
      </c>
      <c r="H9437" t="s">
        <v>17084</v>
      </c>
      <c r="I9437" t="s">
        <v>17085</v>
      </c>
      <c r="J9437">
        <v>3143.958118</v>
      </c>
      <c r="K9437" t="s">
        <v>41</v>
      </c>
      <c r="L9437">
        <v>4826</v>
      </c>
      <c r="M9437">
        <v>250</v>
      </c>
      <c r="N9437" t="s">
        <v>55</v>
      </c>
      <c r="O9437" s="1">
        <v>44337</v>
      </c>
      <c r="P9437" t="s">
        <v>60</v>
      </c>
      <c r="Q9437" t="s">
        <v>57</v>
      </c>
      <c r="R9437">
        <f>Healthcare_Data_v1__4[[#This Row],[Discharge Date]]-Healthcare_Data_v1__4[[#This Row],[Date of Admission]]</f>
        <v>3</v>
      </c>
      <c r="S9437" t="str" cm="1">
        <f t="array" ref="S9437">_xlfn.IFS( Healthcare_Data_v1__4[[#This Row],[Days of Stay]]&lt;10,"Low",Healthcare_Data_v1__4[[#This Row],[Days of Stay]]&lt;20,"Med",Healthcare_Data_v1__4[[#This Row],[Days of Stay]]&lt;=30,"High")</f>
        <v>Low</v>
      </c>
      <c r="T9437" t="str">
        <f>CONCATENATE(Healthcare_Data_v1__4[[#This Row],[Medical Condition]],Healthcare_Data_v1__4[[#This Row],[Duration]])</f>
        <v>HypertensionLow</v>
      </c>
      <c r="U9437">
        <f>MONTH(Healthcare_Data_v1__4[[#This Row],[Date of Admission]])</f>
        <v>5</v>
      </c>
      <c r="V9437">
        <f>YEAR(Healthcare_Data_v1__4[[#This Row],[Date of Admission]])</f>
        <v>2021</v>
      </c>
      <c r="W9437">
        <f>DAY(Healthcare_Data_v1__4[[#This Row],[Date of Admission]])</f>
        <v>18</v>
      </c>
    </row>
    <row r="9438" spans="1:23" x14ac:dyDescent="0.3">
      <c r="A9438" t="s">
        <v>26122</v>
      </c>
      <c r="B9438">
        <v>36</v>
      </c>
      <c r="C9438" t="s">
        <v>5</v>
      </c>
      <c r="D9438" t="s">
        <v>16</v>
      </c>
      <c r="E9438" t="s">
        <v>21</v>
      </c>
      <c r="F9438" t="s">
        <v>6</v>
      </c>
      <c r="G9438" s="1">
        <v>44242</v>
      </c>
      <c r="H9438" t="s">
        <v>17086</v>
      </c>
      <c r="I9438" t="s">
        <v>17087</v>
      </c>
      <c r="J9438">
        <v>3138.3349320000002</v>
      </c>
      <c r="K9438" t="s">
        <v>63</v>
      </c>
      <c r="L9438">
        <v>36636</v>
      </c>
      <c r="M9438">
        <v>486</v>
      </c>
      <c r="N9438" t="s">
        <v>48</v>
      </c>
      <c r="O9438" s="1">
        <v>44245</v>
      </c>
      <c r="P9438" t="s">
        <v>60</v>
      </c>
      <c r="Q9438" t="s">
        <v>50</v>
      </c>
      <c r="R9438">
        <f>Healthcare_Data_v1__4[[#This Row],[Discharge Date]]-Healthcare_Data_v1__4[[#This Row],[Date of Admission]]</f>
        <v>3</v>
      </c>
      <c r="S9438" t="str" cm="1">
        <f t="array" ref="S9438">_xlfn.IFS( Healthcare_Data_v1__4[[#This Row],[Days of Stay]]&lt;10,"Low",Healthcare_Data_v1__4[[#This Row],[Days of Stay]]&lt;20,"Med",Healthcare_Data_v1__4[[#This Row],[Days of Stay]]&lt;=30,"High")</f>
        <v>Low</v>
      </c>
      <c r="T9438" t="str">
        <f>CONCATENATE(Healthcare_Data_v1__4[[#This Row],[Medical Condition]],Healthcare_Data_v1__4[[#This Row],[Duration]])</f>
        <v>AsthmaLow</v>
      </c>
      <c r="U9438">
        <f>MONTH(Healthcare_Data_v1__4[[#This Row],[Date of Admission]])</f>
        <v>2</v>
      </c>
      <c r="V9438">
        <f>YEAR(Healthcare_Data_v1__4[[#This Row],[Date of Admission]])</f>
        <v>2021</v>
      </c>
      <c r="W9438">
        <f>DAY(Healthcare_Data_v1__4[[#This Row],[Date of Admission]])</f>
        <v>15</v>
      </c>
    </row>
    <row r="9439" spans="1:23" x14ac:dyDescent="0.3">
      <c r="A9439" t="s">
        <v>20963</v>
      </c>
      <c r="B9439">
        <v>38</v>
      </c>
      <c r="C9439" t="s">
        <v>5</v>
      </c>
      <c r="D9439" t="s">
        <v>16</v>
      </c>
      <c r="E9439" t="s">
        <v>25</v>
      </c>
      <c r="F9439" t="s">
        <v>4</v>
      </c>
      <c r="G9439" s="1">
        <v>44006</v>
      </c>
      <c r="H9439" t="s">
        <v>17088</v>
      </c>
      <c r="I9439" t="s">
        <v>17089</v>
      </c>
      <c r="J9439">
        <v>3126.2357670000001</v>
      </c>
      <c r="K9439" t="s">
        <v>47</v>
      </c>
      <c r="L9439">
        <v>2565</v>
      </c>
      <c r="M9439">
        <v>376</v>
      </c>
      <c r="N9439" t="s">
        <v>48</v>
      </c>
      <c r="O9439" s="1">
        <v>44021</v>
      </c>
      <c r="P9439" t="s">
        <v>85</v>
      </c>
      <c r="Q9439" t="s">
        <v>44</v>
      </c>
      <c r="R9439">
        <f>Healthcare_Data_v1__4[[#This Row],[Discharge Date]]-Healthcare_Data_v1__4[[#This Row],[Date of Admission]]</f>
        <v>15</v>
      </c>
      <c r="S9439" t="str" cm="1">
        <f t="array" ref="S9439">_xlfn.IFS( Healthcare_Data_v1__4[[#This Row],[Days of Stay]]&lt;10,"Low",Healthcare_Data_v1__4[[#This Row],[Days of Stay]]&lt;20,"Med",Healthcare_Data_v1__4[[#This Row],[Days of Stay]]&lt;=30,"High")</f>
        <v>Med</v>
      </c>
      <c r="T9439" t="str">
        <f>CONCATENATE(Healthcare_Data_v1__4[[#This Row],[Medical Condition]],Healthcare_Data_v1__4[[#This Row],[Duration]])</f>
        <v>DiabetesMed</v>
      </c>
      <c r="U9439">
        <f>MONTH(Healthcare_Data_v1__4[[#This Row],[Date of Admission]])</f>
        <v>6</v>
      </c>
      <c r="V9439">
        <f>YEAR(Healthcare_Data_v1__4[[#This Row],[Date of Admission]])</f>
        <v>2020</v>
      </c>
      <c r="W9439">
        <f>DAY(Healthcare_Data_v1__4[[#This Row],[Date of Admission]])</f>
        <v>24</v>
      </c>
    </row>
    <row r="9440" spans="1:23" x14ac:dyDescent="0.3">
      <c r="A9440" t="s">
        <v>26123</v>
      </c>
      <c r="B9440">
        <v>39</v>
      </c>
      <c r="C9440" t="s">
        <v>5</v>
      </c>
      <c r="D9440" t="s">
        <v>15</v>
      </c>
      <c r="E9440" t="s">
        <v>26</v>
      </c>
      <c r="F9440" t="s">
        <v>6</v>
      </c>
      <c r="G9440" s="1">
        <v>44006</v>
      </c>
      <c r="H9440" t="s">
        <v>17090</v>
      </c>
      <c r="I9440" t="s">
        <v>10047</v>
      </c>
      <c r="J9440">
        <v>3125.9268659999998</v>
      </c>
      <c r="K9440" t="s">
        <v>41</v>
      </c>
      <c r="L9440">
        <v>19704</v>
      </c>
      <c r="M9440">
        <v>135</v>
      </c>
      <c r="N9440" t="s">
        <v>48</v>
      </c>
      <c r="O9440" s="1">
        <v>44020</v>
      </c>
      <c r="P9440" t="s">
        <v>85</v>
      </c>
      <c r="Q9440" t="s">
        <v>44</v>
      </c>
      <c r="R9440">
        <f>Healthcare_Data_v1__4[[#This Row],[Discharge Date]]-Healthcare_Data_v1__4[[#This Row],[Date of Admission]]</f>
        <v>14</v>
      </c>
      <c r="S9440" t="str" cm="1">
        <f t="array" ref="S9440">_xlfn.IFS( Healthcare_Data_v1__4[[#This Row],[Days of Stay]]&lt;10,"Low",Healthcare_Data_v1__4[[#This Row],[Days of Stay]]&lt;20,"Med",Healthcare_Data_v1__4[[#This Row],[Days of Stay]]&lt;=30,"High")</f>
        <v>Med</v>
      </c>
      <c r="T9440" t="str">
        <f>CONCATENATE(Healthcare_Data_v1__4[[#This Row],[Medical Condition]],Healthcare_Data_v1__4[[#This Row],[Duration]])</f>
        <v>AsthmaMed</v>
      </c>
      <c r="U9440">
        <f>MONTH(Healthcare_Data_v1__4[[#This Row],[Date of Admission]])</f>
        <v>6</v>
      </c>
      <c r="V9440">
        <f>YEAR(Healthcare_Data_v1__4[[#This Row],[Date of Admission]])</f>
        <v>2020</v>
      </c>
      <c r="W9440">
        <f>DAY(Healthcare_Data_v1__4[[#This Row],[Date of Admission]])</f>
        <v>24</v>
      </c>
    </row>
    <row r="9441" spans="1:23" x14ac:dyDescent="0.3">
      <c r="A9441" t="s">
        <v>26124</v>
      </c>
      <c r="B9441">
        <v>37</v>
      </c>
      <c r="C9441" t="s">
        <v>5</v>
      </c>
      <c r="D9441" t="s">
        <v>16</v>
      </c>
      <c r="E9441" t="s">
        <v>22</v>
      </c>
      <c r="F9441" t="s">
        <v>7</v>
      </c>
      <c r="G9441" s="1">
        <v>44672</v>
      </c>
      <c r="H9441" t="s">
        <v>17091</v>
      </c>
      <c r="I9441" t="s">
        <v>17092</v>
      </c>
      <c r="J9441">
        <v>3121.099788</v>
      </c>
      <c r="K9441" t="s">
        <v>47</v>
      </c>
      <c r="L9441">
        <v>10886</v>
      </c>
      <c r="M9441">
        <v>391</v>
      </c>
      <c r="N9441" t="s">
        <v>48</v>
      </c>
      <c r="O9441" s="1">
        <v>44689</v>
      </c>
      <c r="P9441" t="s">
        <v>56</v>
      </c>
      <c r="Q9441" t="s">
        <v>57</v>
      </c>
      <c r="R9441">
        <f>Healthcare_Data_v1__4[[#This Row],[Discharge Date]]-Healthcare_Data_v1__4[[#This Row],[Date of Admission]]</f>
        <v>17</v>
      </c>
      <c r="S9441" t="str" cm="1">
        <f t="array" ref="S9441">_xlfn.IFS( Healthcare_Data_v1__4[[#This Row],[Days of Stay]]&lt;10,"Low",Healthcare_Data_v1__4[[#This Row],[Days of Stay]]&lt;20,"Med",Healthcare_Data_v1__4[[#This Row],[Days of Stay]]&lt;=30,"High")</f>
        <v>Med</v>
      </c>
      <c r="T9441" t="str">
        <f>CONCATENATE(Healthcare_Data_v1__4[[#This Row],[Medical Condition]],Healthcare_Data_v1__4[[#This Row],[Duration]])</f>
        <v>ObesityMed</v>
      </c>
      <c r="U9441">
        <f>MONTH(Healthcare_Data_v1__4[[#This Row],[Date of Admission]])</f>
        <v>4</v>
      </c>
      <c r="V9441">
        <f>YEAR(Healthcare_Data_v1__4[[#This Row],[Date of Admission]])</f>
        <v>2022</v>
      </c>
      <c r="W9441">
        <f>DAY(Healthcare_Data_v1__4[[#This Row],[Date of Admission]])</f>
        <v>21</v>
      </c>
    </row>
    <row r="9442" spans="1:23" x14ac:dyDescent="0.3">
      <c r="A9442" t="s">
        <v>26125</v>
      </c>
      <c r="B9442">
        <v>24</v>
      </c>
      <c r="C9442" t="s">
        <v>12</v>
      </c>
      <c r="D9442" t="s">
        <v>16</v>
      </c>
      <c r="E9442" t="s">
        <v>28</v>
      </c>
      <c r="F9442" t="s">
        <v>6</v>
      </c>
      <c r="G9442" s="1">
        <v>44085</v>
      </c>
      <c r="H9442" t="s">
        <v>9069</v>
      </c>
      <c r="I9442" t="s">
        <v>17093</v>
      </c>
      <c r="J9442">
        <v>3107.27981</v>
      </c>
      <c r="K9442" t="s">
        <v>63</v>
      </c>
      <c r="L9442">
        <v>24342</v>
      </c>
      <c r="M9442">
        <v>348</v>
      </c>
      <c r="N9442" t="s">
        <v>48</v>
      </c>
      <c r="O9442" s="1">
        <v>44099</v>
      </c>
      <c r="P9442" t="s">
        <v>60</v>
      </c>
      <c r="Q9442" t="s">
        <v>44</v>
      </c>
      <c r="R9442">
        <f>Healthcare_Data_v1__4[[#This Row],[Discharge Date]]-Healthcare_Data_v1__4[[#This Row],[Date of Admission]]</f>
        <v>14</v>
      </c>
      <c r="S9442" t="str" cm="1">
        <f t="array" ref="S9442">_xlfn.IFS( Healthcare_Data_v1__4[[#This Row],[Days of Stay]]&lt;10,"Low",Healthcare_Data_v1__4[[#This Row],[Days of Stay]]&lt;20,"Med",Healthcare_Data_v1__4[[#This Row],[Days of Stay]]&lt;=30,"High")</f>
        <v>Med</v>
      </c>
      <c r="T9442" t="str">
        <f>CONCATENATE(Healthcare_Data_v1__4[[#This Row],[Medical Condition]],Healthcare_Data_v1__4[[#This Row],[Duration]])</f>
        <v>AsthmaMed</v>
      </c>
      <c r="U9442">
        <f>MONTH(Healthcare_Data_v1__4[[#This Row],[Date of Admission]])</f>
        <v>9</v>
      </c>
      <c r="V9442">
        <f>YEAR(Healthcare_Data_v1__4[[#This Row],[Date of Admission]])</f>
        <v>2020</v>
      </c>
      <c r="W9442">
        <f>DAY(Healthcare_Data_v1__4[[#This Row],[Date of Admission]])</f>
        <v>11</v>
      </c>
    </row>
    <row r="9443" spans="1:23" x14ac:dyDescent="0.3">
      <c r="A9443" t="s">
        <v>21112</v>
      </c>
      <c r="B9443">
        <v>37</v>
      </c>
      <c r="C9443" t="s">
        <v>5</v>
      </c>
      <c r="D9443" t="s">
        <v>16</v>
      </c>
      <c r="E9443" t="s">
        <v>26</v>
      </c>
      <c r="F9443" t="s">
        <v>7</v>
      </c>
      <c r="G9443" s="1">
        <v>44836</v>
      </c>
      <c r="H9443" t="s">
        <v>17094</v>
      </c>
      <c r="I9443" t="s">
        <v>17095</v>
      </c>
      <c r="J9443">
        <v>3102.0680910000001</v>
      </c>
      <c r="K9443" t="s">
        <v>47</v>
      </c>
      <c r="L9443">
        <v>16192</v>
      </c>
      <c r="M9443">
        <v>253</v>
      </c>
      <c r="N9443" t="s">
        <v>42</v>
      </c>
      <c r="O9443" s="1">
        <v>44840</v>
      </c>
      <c r="P9443" t="s">
        <v>60</v>
      </c>
      <c r="Q9443" t="s">
        <v>57</v>
      </c>
      <c r="R9443">
        <f>Healthcare_Data_v1__4[[#This Row],[Discharge Date]]-Healthcare_Data_v1__4[[#This Row],[Date of Admission]]</f>
        <v>4</v>
      </c>
      <c r="S9443" t="str" cm="1">
        <f t="array" ref="S9443">_xlfn.IFS( Healthcare_Data_v1__4[[#This Row],[Days of Stay]]&lt;10,"Low",Healthcare_Data_v1__4[[#This Row],[Days of Stay]]&lt;20,"Med",Healthcare_Data_v1__4[[#This Row],[Days of Stay]]&lt;=30,"High")</f>
        <v>Low</v>
      </c>
      <c r="T9443" t="str">
        <f>CONCATENATE(Healthcare_Data_v1__4[[#This Row],[Medical Condition]],Healthcare_Data_v1__4[[#This Row],[Duration]])</f>
        <v>ObesityLow</v>
      </c>
      <c r="U9443">
        <f>MONTH(Healthcare_Data_v1__4[[#This Row],[Date of Admission]])</f>
        <v>10</v>
      </c>
      <c r="V9443">
        <f>YEAR(Healthcare_Data_v1__4[[#This Row],[Date of Admission]])</f>
        <v>2022</v>
      </c>
      <c r="W9443">
        <f>DAY(Healthcare_Data_v1__4[[#This Row],[Date of Admission]])</f>
        <v>2</v>
      </c>
    </row>
    <row r="9444" spans="1:23" x14ac:dyDescent="0.3">
      <c r="A9444" t="s">
        <v>26126</v>
      </c>
      <c r="B9444">
        <v>74</v>
      </c>
      <c r="C9444" t="s">
        <v>3</v>
      </c>
      <c r="D9444" t="s">
        <v>16</v>
      </c>
      <c r="E9444" t="s">
        <v>26</v>
      </c>
      <c r="F9444" t="s">
        <v>10</v>
      </c>
      <c r="G9444" s="1">
        <v>44146</v>
      </c>
      <c r="H9444" t="s">
        <v>17096</v>
      </c>
      <c r="I9444" t="s">
        <v>17097</v>
      </c>
      <c r="J9444">
        <v>3101.6550309999998</v>
      </c>
      <c r="K9444" t="s">
        <v>41</v>
      </c>
      <c r="L9444">
        <v>31557</v>
      </c>
      <c r="M9444">
        <v>320</v>
      </c>
      <c r="N9444" t="s">
        <v>48</v>
      </c>
      <c r="O9444" s="1">
        <v>44158</v>
      </c>
      <c r="P9444" t="s">
        <v>43</v>
      </c>
      <c r="Q9444" t="s">
        <v>50</v>
      </c>
      <c r="R9444">
        <f>Healthcare_Data_v1__4[[#This Row],[Discharge Date]]-Healthcare_Data_v1__4[[#This Row],[Date of Admission]]</f>
        <v>12</v>
      </c>
      <c r="S9444" t="str" cm="1">
        <f t="array" ref="S9444">_xlfn.IFS( Healthcare_Data_v1__4[[#This Row],[Days of Stay]]&lt;10,"Low",Healthcare_Data_v1__4[[#This Row],[Days of Stay]]&lt;20,"Med",Healthcare_Data_v1__4[[#This Row],[Days of Stay]]&lt;=30,"High")</f>
        <v>Med</v>
      </c>
      <c r="T9444" t="str">
        <f>CONCATENATE(Healthcare_Data_v1__4[[#This Row],[Medical Condition]],Healthcare_Data_v1__4[[#This Row],[Duration]])</f>
        <v>HypertensionMed</v>
      </c>
      <c r="U9444">
        <f>MONTH(Healthcare_Data_v1__4[[#This Row],[Date of Admission]])</f>
        <v>11</v>
      </c>
      <c r="V9444">
        <f>YEAR(Healthcare_Data_v1__4[[#This Row],[Date of Admission]])</f>
        <v>2020</v>
      </c>
      <c r="W9444">
        <f>DAY(Healthcare_Data_v1__4[[#This Row],[Date of Admission]])</f>
        <v>11</v>
      </c>
    </row>
    <row r="9445" spans="1:23" x14ac:dyDescent="0.3">
      <c r="A9445" t="s">
        <v>26127</v>
      </c>
      <c r="B9445">
        <v>32</v>
      </c>
      <c r="C9445" t="s">
        <v>5</v>
      </c>
      <c r="D9445" t="s">
        <v>16</v>
      </c>
      <c r="E9445" t="s">
        <v>26</v>
      </c>
      <c r="F9445" t="s">
        <v>10</v>
      </c>
      <c r="G9445" s="1">
        <v>43429</v>
      </c>
      <c r="H9445" t="s">
        <v>17098</v>
      </c>
      <c r="I9445" t="s">
        <v>17099</v>
      </c>
      <c r="J9445">
        <v>3100.347765</v>
      </c>
      <c r="K9445" t="s">
        <v>63</v>
      </c>
      <c r="L9445">
        <v>14085</v>
      </c>
      <c r="M9445">
        <v>115</v>
      </c>
      <c r="N9445" t="s">
        <v>55</v>
      </c>
      <c r="O9445" s="1">
        <v>43450</v>
      </c>
      <c r="P9445" t="s">
        <v>49</v>
      </c>
      <c r="Q9445" t="s">
        <v>50</v>
      </c>
      <c r="R9445">
        <f>Healthcare_Data_v1__4[[#This Row],[Discharge Date]]-Healthcare_Data_v1__4[[#This Row],[Date of Admission]]</f>
        <v>21</v>
      </c>
      <c r="S9445" t="str" cm="1">
        <f t="array" ref="S9445">_xlfn.IFS( Healthcare_Data_v1__4[[#This Row],[Days of Stay]]&lt;10,"Low",Healthcare_Data_v1__4[[#This Row],[Days of Stay]]&lt;20,"Med",Healthcare_Data_v1__4[[#This Row],[Days of Stay]]&lt;=30,"High")</f>
        <v>High</v>
      </c>
      <c r="T9445" t="str">
        <f>CONCATENATE(Healthcare_Data_v1__4[[#This Row],[Medical Condition]],Healthcare_Data_v1__4[[#This Row],[Duration]])</f>
        <v>HypertensionHigh</v>
      </c>
      <c r="U9445">
        <f>MONTH(Healthcare_Data_v1__4[[#This Row],[Date of Admission]])</f>
        <v>11</v>
      </c>
      <c r="V9445">
        <f>YEAR(Healthcare_Data_v1__4[[#This Row],[Date of Admission]])</f>
        <v>2018</v>
      </c>
      <c r="W9445">
        <f>DAY(Healthcare_Data_v1__4[[#This Row],[Date of Admission]])</f>
        <v>25</v>
      </c>
    </row>
    <row r="9446" spans="1:23" x14ac:dyDescent="0.3">
      <c r="A9446" t="s">
        <v>26128</v>
      </c>
      <c r="B9446">
        <v>84</v>
      </c>
      <c r="C9446" t="s">
        <v>3</v>
      </c>
      <c r="D9446" t="s">
        <v>15</v>
      </c>
      <c r="E9446" t="s">
        <v>26</v>
      </c>
      <c r="F9446" t="s">
        <v>4</v>
      </c>
      <c r="G9446" s="1">
        <v>44063</v>
      </c>
      <c r="H9446" t="s">
        <v>17100</v>
      </c>
      <c r="I9446" t="s">
        <v>17101</v>
      </c>
      <c r="J9446">
        <v>3086.0386520000002</v>
      </c>
      <c r="K9446" t="s">
        <v>41</v>
      </c>
      <c r="L9446">
        <v>39391</v>
      </c>
      <c r="M9446">
        <v>275</v>
      </c>
      <c r="N9446" t="s">
        <v>55</v>
      </c>
      <c r="O9446" s="1">
        <v>44078</v>
      </c>
      <c r="P9446" t="s">
        <v>60</v>
      </c>
      <c r="Q9446" t="s">
        <v>57</v>
      </c>
      <c r="R9446">
        <f>Healthcare_Data_v1__4[[#This Row],[Discharge Date]]-Healthcare_Data_v1__4[[#This Row],[Date of Admission]]</f>
        <v>15</v>
      </c>
      <c r="S9446" t="str" cm="1">
        <f t="array" ref="S9446">_xlfn.IFS( Healthcare_Data_v1__4[[#This Row],[Days of Stay]]&lt;10,"Low",Healthcare_Data_v1__4[[#This Row],[Days of Stay]]&lt;20,"Med",Healthcare_Data_v1__4[[#This Row],[Days of Stay]]&lt;=30,"High")</f>
        <v>Med</v>
      </c>
      <c r="T9446" t="str">
        <f>CONCATENATE(Healthcare_Data_v1__4[[#This Row],[Medical Condition]],Healthcare_Data_v1__4[[#This Row],[Duration]])</f>
        <v>DiabetesMed</v>
      </c>
      <c r="U9446">
        <f>MONTH(Healthcare_Data_v1__4[[#This Row],[Date of Admission]])</f>
        <v>8</v>
      </c>
      <c r="V9446">
        <f>YEAR(Healthcare_Data_v1__4[[#This Row],[Date of Admission]])</f>
        <v>2020</v>
      </c>
      <c r="W9446">
        <f>DAY(Healthcare_Data_v1__4[[#This Row],[Date of Admission]])</f>
        <v>20</v>
      </c>
    </row>
    <row r="9447" spans="1:23" x14ac:dyDescent="0.3">
      <c r="A9447" t="s">
        <v>26129</v>
      </c>
      <c r="B9447">
        <v>85</v>
      </c>
      <c r="C9447" t="s">
        <v>3</v>
      </c>
      <c r="D9447" t="s">
        <v>16</v>
      </c>
      <c r="E9447" t="s">
        <v>19</v>
      </c>
      <c r="F9447" t="s">
        <v>10</v>
      </c>
      <c r="G9447" s="1">
        <v>44057</v>
      </c>
      <c r="H9447" t="s">
        <v>17102</v>
      </c>
      <c r="I9447" t="s">
        <v>17103</v>
      </c>
      <c r="J9447">
        <v>3085.5643960000002</v>
      </c>
      <c r="K9447" t="s">
        <v>41</v>
      </c>
      <c r="L9447">
        <v>4106</v>
      </c>
      <c r="M9447">
        <v>468</v>
      </c>
      <c r="N9447" t="s">
        <v>48</v>
      </c>
      <c r="O9447" s="1">
        <v>44083</v>
      </c>
      <c r="P9447" t="s">
        <v>43</v>
      </c>
      <c r="Q9447" t="s">
        <v>50</v>
      </c>
      <c r="R9447">
        <f>Healthcare_Data_v1__4[[#This Row],[Discharge Date]]-Healthcare_Data_v1__4[[#This Row],[Date of Admission]]</f>
        <v>26</v>
      </c>
      <c r="S9447" t="str" cm="1">
        <f t="array" ref="S9447">_xlfn.IFS( Healthcare_Data_v1__4[[#This Row],[Days of Stay]]&lt;10,"Low",Healthcare_Data_v1__4[[#This Row],[Days of Stay]]&lt;20,"Med",Healthcare_Data_v1__4[[#This Row],[Days of Stay]]&lt;=30,"High")</f>
        <v>High</v>
      </c>
      <c r="T9447" t="str">
        <f>CONCATENATE(Healthcare_Data_v1__4[[#This Row],[Medical Condition]],Healthcare_Data_v1__4[[#This Row],[Duration]])</f>
        <v>HypertensionHigh</v>
      </c>
      <c r="U9447">
        <f>MONTH(Healthcare_Data_v1__4[[#This Row],[Date of Admission]])</f>
        <v>8</v>
      </c>
      <c r="V9447">
        <f>YEAR(Healthcare_Data_v1__4[[#This Row],[Date of Admission]])</f>
        <v>2020</v>
      </c>
      <c r="W9447">
        <f>DAY(Healthcare_Data_v1__4[[#This Row],[Date of Admission]])</f>
        <v>14</v>
      </c>
    </row>
    <row r="9448" spans="1:23" x14ac:dyDescent="0.3">
      <c r="A9448" t="s">
        <v>26130</v>
      </c>
      <c r="B9448">
        <v>33</v>
      </c>
      <c r="C9448" t="s">
        <v>5</v>
      </c>
      <c r="D9448" t="s">
        <v>16</v>
      </c>
      <c r="E9448" t="s">
        <v>20</v>
      </c>
      <c r="F9448" t="s">
        <v>7</v>
      </c>
      <c r="G9448" s="1">
        <v>44632</v>
      </c>
      <c r="H9448" t="s">
        <v>15951</v>
      </c>
      <c r="I9448" t="s">
        <v>17104</v>
      </c>
      <c r="J9448">
        <v>3080.990503</v>
      </c>
      <c r="K9448" t="s">
        <v>47</v>
      </c>
      <c r="L9448">
        <v>23950</v>
      </c>
      <c r="M9448">
        <v>408</v>
      </c>
      <c r="N9448" t="s">
        <v>42</v>
      </c>
      <c r="O9448" s="1">
        <v>44651</v>
      </c>
      <c r="P9448" t="s">
        <v>43</v>
      </c>
      <c r="Q9448" t="s">
        <v>50</v>
      </c>
      <c r="R9448">
        <f>Healthcare_Data_v1__4[[#This Row],[Discharge Date]]-Healthcare_Data_v1__4[[#This Row],[Date of Admission]]</f>
        <v>19</v>
      </c>
      <c r="S9448" t="str" cm="1">
        <f t="array" ref="S9448">_xlfn.IFS( Healthcare_Data_v1__4[[#This Row],[Days of Stay]]&lt;10,"Low",Healthcare_Data_v1__4[[#This Row],[Days of Stay]]&lt;20,"Med",Healthcare_Data_v1__4[[#This Row],[Days of Stay]]&lt;=30,"High")</f>
        <v>Med</v>
      </c>
      <c r="T9448" t="str">
        <f>CONCATENATE(Healthcare_Data_v1__4[[#This Row],[Medical Condition]],Healthcare_Data_v1__4[[#This Row],[Duration]])</f>
        <v>ObesityMed</v>
      </c>
      <c r="U9448">
        <f>MONTH(Healthcare_Data_v1__4[[#This Row],[Date of Admission]])</f>
        <v>3</v>
      </c>
      <c r="V9448">
        <f>YEAR(Healthcare_Data_v1__4[[#This Row],[Date of Admission]])</f>
        <v>2022</v>
      </c>
      <c r="W9448">
        <f>DAY(Healthcare_Data_v1__4[[#This Row],[Date of Admission]])</f>
        <v>12</v>
      </c>
    </row>
    <row r="9449" spans="1:23" x14ac:dyDescent="0.3">
      <c r="A9449" t="s">
        <v>26131</v>
      </c>
      <c r="B9449">
        <v>24</v>
      </c>
      <c r="C9449" t="s">
        <v>12</v>
      </c>
      <c r="D9449" t="s">
        <v>15</v>
      </c>
      <c r="E9449" t="s">
        <v>26</v>
      </c>
      <c r="F9449" t="s">
        <v>10</v>
      </c>
      <c r="G9449" s="1">
        <v>43973</v>
      </c>
      <c r="H9449" t="s">
        <v>17105</v>
      </c>
      <c r="I9449" t="s">
        <v>1396</v>
      </c>
      <c r="J9449">
        <v>3078.4929529999999</v>
      </c>
      <c r="K9449" t="s">
        <v>69</v>
      </c>
      <c r="L9449">
        <v>28725</v>
      </c>
      <c r="M9449">
        <v>372</v>
      </c>
      <c r="N9449" t="s">
        <v>55</v>
      </c>
      <c r="O9449" s="1">
        <v>43997</v>
      </c>
      <c r="P9449" t="s">
        <v>43</v>
      </c>
      <c r="Q9449" t="s">
        <v>44</v>
      </c>
      <c r="R9449">
        <f>Healthcare_Data_v1__4[[#This Row],[Discharge Date]]-Healthcare_Data_v1__4[[#This Row],[Date of Admission]]</f>
        <v>24</v>
      </c>
      <c r="S9449" t="str" cm="1">
        <f t="array" ref="S9449">_xlfn.IFS( Healthcare_Data_v1__4[[#This Row],[Days of Stay]]&lt;10,"Low",Healthcare_Data_v1__4[[#This Row],[Days of Stay]]&lt;20,"Med",Healthcare_Data_v1__4[[#This Row],[Days of Stay]]&lt;=30,"High")</f>
        <v>High</v>
      </c>
      <c r="T9449" t="str">
        <f>CONCATENATE(Healthcare_Data_v1__4[[#This Row],[Medical Condition]],Healthcare_Data_v1__4[[#This Row],[Duration]])</f>
        <v>HypertensionHigh</v>
      </c>
      <c r="U9449">
        <f>MONTH(Healthcare_Data_v1__4[[#This Row],[Date of Admission]])</f>
        <v>5</v>
      </c>
      <c r="V9449">
        <f>YEAR(Healthcare_Data_v1__4[[#This Row],[Date of Admission]])</f>
        <v>2020</v>
      </c>
      <c r="W9449">
        <f>DAY(Healthcare_Data_v1__4[[#This Row],[Date of Admission]])</f>
        <v>22</v>
      </c>
    </row>
    <row r="9450" spans="1:23" x14ac:dyDescent="0.3">
      <c r="A9450" t="s">
        <v>26132</v>
      </c>
      <c r="B9450">
        <v>28</v>
      </c>
      <c r="C9450" t="s">
        <v>5</v>
      </c>
      <c r="D9450" t="s">
        <v>15</v>
      </c>
      <c r="E9450" t="s">
        <v>21</v>
      </c>
      <c r="F9450" t="s">
        <v>7</v>
      </c>
      <c r="G9450" s="1">
        <v>44279</v>
      </c>
      <c r="H9450" t="s">
        <v>17106</v>
      </c>
      <c r="I9450" t="s">
        <v>17107</v>
      </c>
      <c r="J9450">
        <v>3073.890793</v>
      </c>
      <c r="K9450" t="s">
        <v>69</v>
      </c>
      <c r="L9450">
        <v>3609</v>
      </c>
      <c r="M9450">
        <v>206</v>
      </c>
      <c r="N9450" t="s">
        <v>48</v>
      </c>
      <c r="O9450" s="1">
        <v>44288</v>
      </c>
      <c r="P9450" t="s">
        <v>85</v>
      </c>
      <c r="Q9450" t="s">
        <v>44</v>
      </c>
      <c r="R9450">
        <f>Healthcare_Data_v1__4[[#This Row],[Discharge Date]]-Healthcare_Data_v1__4[[#This Row],[Date of Admission]]</f>
        <v>9</v>
      </c>
      <c r="S9450" t="str" cm="1">
        <f t="array" ref="S9450">_xlfn.IFS( Healthcare_Data_v1__4[[#This Row],[Days of Stay]]&lt;10,"Low",Healthcare_Data_v1__4[[#This Row],[Days of Stay]]&lt;20,"Med",Healthcare_Data_v1__4[[#This Row],[Days of Stay]]&lt;=30,"High")</f>
        <v>Low</v>
      </c>
      <c r="T9450" t="str">
        <f>CONCATENATE(Healthcare_Data_v1__4[[#This Row],[Medical Condition]],Healthcare_Data_v1__4[[#This Row],[Duration]])</f>
        <v>ObesityLow</v>
      </c>
      <c r="U9450">
        <f>MONTH(Healthcare_Data_v1__4[[#This Row],[Date of Admission]])</f>
        <v>3</v>
      </c>
      <c r="V9450">
        <f>YEAR(Healthcare_Data_v1__4[[#This Row],[Date of Admission]])</f>
        <v>2021</v>
      </c>
      <c r="W9450">
        <f>DAY(Healthcare_Data_v1__4[[#This Row],[Date of Admission]])</f>
        <v>24</v>
      </c>
    </row>
    <row r="9451" spans="1:23" x14ac:dyDescent="0.3">
      <c r="A9451" t="s">
        <v>26133</v>
      </c>
      <c r="B9451">
        <v>44</v>
      </c>
      <c r="C9451" t="s">
        <v>8</v>
      </c>
      <c r="D9451" t="s">
        <v>15</v>
      </c>
      <c r="E9451" t="s">
        <v>25</v>
      </c>
      <c r="F9451" t="s">
        <v>9</v>
      </c>
      <c r="G9451" s="1">
        <v>43532</v>
      </c>
      <c r="H9451" t="s">
        <v>17108</v>
      </c>
      <c r="I9451" t="s">
        <v>17109</v>
      </c>
      <c r="J9451">
        <v>3073.5202960000001</v>
      </c>
      <c r="K9451" t="s">
        <v>47</v>
      </c>
      <c r="L9451">
        <v>11201</v>
      </c>
      <c r="M9451">
        <v>476</v>
      </c>
      <c r="N9451" t="s">
        <v>55</v>
      </c>
      <c r="O9451" s="1">
        <v>43540</v>
      </c>
      <c r="P9451" t="s">
        <v>43</v>
      </c>
      <c r="Q9451" t="s">
        <v>44</v>
      </c>
      <c r="R9451">
        <f>Healthcare_Data_v1__4[[#This Row],[Discharge Date]]-Healthcare_Data_v1__4[[#This Row],[Date of Admission]]</f>
        <v>8</v>
      </c>
      <c r="S9451" t="str" cm="1">
        <f t="array" ref="S9451">_xlfn.IFS( Healthcare_Data_v1__4[[#This Row],[Days of Stay]]&lt;10,"Low",Healthcare_Data_v1__4[[#This Row],[Days of Stay]]&lt;20,"Med",Healthcare_Data_v1__4[[#This Row],[Days of Stay]]&lt;=30,"High")</f>
        <v>Low</v>
      </c>
      <c r="T9451" t="str">
        <f>CONCATENATE(Healthcare_Data_v1__4[[#This Row],[Medical Condition]],Healthcare_Data_v1__4[[#This Row],[Duration]])</f>
        <v>ArthritisLow</v>
      </c>
      <c r="U9451">
        <f>MONTH(Healthcare_Data_v1__4[[#This Row],[Date of Admission]])</f>
        <v>3</v>
      </c>
      <c r="V9451">
        <f>YEAR(Healthcare_Data_v1__4[[#This Row],[Date of Admission]])</f>
        <v>2019</v>
      </c>
      <c r="W9451">
        <f>DAY(Healthcare_Data_v1__4[[#This Row],[Date of Admission]])</f>
        <v>8</v>
      </c>
    </row>
    <row r="9452" spans="1:23" x14ac:dyDescent="0.3">
      <c r="A9452" t="s">
        <v>26134</v>
      </c>
      <c r="B9452">
        <v>68</v>
      </c>
      <c r="C9452" t="s">
        <v>3</v>
      </c>
      <c r="D9452" t="s">
        <v>16</v>
      </c>
      <c r="E9452" t="s">
        <v>19</v>
      </c>
      <c r="F9452" t="s">
        <v>10</v>
      </c>
      <c r="G9452" s="1">
        <v>44807</v>
      </c>
      <c r="H9452" t="s">
        <v>17110</v>
      </c>
      <c r="I9452" t="s">
        <v>1135</v>
      </c>
      <c r="J9452">
        <v>3061.9809260000002</v>
      </c>
      <c r="K9452" t="s">
        <v>41</v>
      </c>
      <c r="L9452">
        <v>15778</v>
      </c>
      <c r="M9452">
        <v>212</v>
      </c>
      <c r="N9452" t="s">
        <v>55</v>
      </c>
      <c r="O9452" s="1">
        <v>44834</v>
      </c>
      <c r="P9452" t="s">
        <v>85</v>
      </c>
      <c r="Q9452" t="s">
        <v>57</v>
      </c>
      <c r="R9452">
        <f>Healthcare_Data_v1__4[[#This Row],[Discharge Date]]-Healthcare_Data_v1__4[[#This Row],[Date of Admission]]</f>
        <v>27</v>
      </c>
      <c r="S9452" t="str" cm="1">
        <f t="array" ref="S9452">_xlfn.IFS( Healthcare_Data_v1__4[[#This Row],[Days of Stay]]&lt;10,"Low",Healthcare_Data_v1__4[[#This Row],[Days of Stay]]&lt;20,"Med",Healthcare_Data_v1__4[[#This Row],[Days of Stay]]&lt;=30,"High")</f>
        <v>High</v>
      </c>
      <c r="T9452" t="str">
        <f>CONCATENATE(Healthcare_Data_v1__4[[#This Row],[Medical Condition]],Healthcare_Data_v1__4[[#This Row],[Duration]])</f>
        <v>HypertensionHigh</v>
      </c>
      <c r="U9452">
        <f>MONTH(Healthcare_Data_v1__4[[#This Row],[Date of Admission]])</f>
        <v>9</v>
      </c>
      <c r="V9452">
        <f>YEAR(Healthcare_Data_v1__4[[#This Row],[Date of Admission]])</f>
        <v>2022</v>
      </c>
      <c r="W9452">
        <f>DAY(Healthcare_Data_v1__4[[#This Row],[Date of Admission]])</f>
        <v>3</v>
      </c>
    </row>
    <row r="9453" spans="1:23" x14ac:dyDescent="0.3">
      <c r="A9453" t="s">
        <v>26135</v>
      </c>
      <c r="B9453">
        <v>22</v>
      </c>
      <c r="C9453" t="s">
        <v>12</v>
      </c>
      <c r="D9453" t="s">
        <v>16</v>
      </c>
      <c r="E9453" t="s">
        <v>21</v>
      </c>
      <c r="F9453" t="s">
        <v>10</v>
      </c>
      <c r="G9453" s="1">
        <v>43963</v>
      </c>
      <c r="H9453" t="s">
        <v>17111</v>
      </c>
      <c r="I9453" t="s">
        <v>6182</v>
      </c>
      <c r="J9453">
        <v>3054.514623</v>
      </c>
      <c r="K9453" t="s">
        <v>47</v>
      </c>
      <c r="L9453">
        <v>6410</v>
      </c>
      <c r="M9453">
        <v>340</v>
      </c>
      <c r="N9453" t="s">
        <v>55</v>
      </c>
      <c r="O9453" s="1">
        <v>43967</v>
      </c>
      <c r="P9453" t="s">
        <v>49</v>
      </c>
      <c r="Q9453" t="s">
        <v>57</v>
      </c>
      <c r="R9453">
        <f>Healthcare_Data_v1__4[[#This Row],[Discharge Date]]-Healthcare_Data_v1__4[[#This Row],[Date of Admission]]</f>
        <v>4</v>
      </c>
      <c r="S9453" t="str" cm="1">
        <f t="array" ref="S9453">_xlfn.IFS( Healthcare_Data_v1__4[[#This Row],[Days of Stay]]&lt;10,"Low",Healthcare_Data_v1__4[[#This Row],[Days of Stay]]&lt;20,"Med",Healthcare_Data_v1__4[[#This Row],[Days of Stay]]&lt;=30,"High")</f>
        <v>Low</v>
      </c>
      <c r="T9453" t="str">
        <f>CONCATENATE(Healthcare_Data_v1__4[[#This Row],[Medical Condition]],Healthcare_Data_v1__4[[#This Row],[Duration]])</f>
        <v>HypertensionLow</v>
      </c>
      <c r="U9453">
        <f>MONTH(Healthcare_Data_v1__4[[#This Row],[Date of Admission]])</f>
        <v>5</v>
      </c>
      <c r="V9453">
        <f>YEAR(Healthcare_Data_v1__4[[#This Row],[Date of Admission]])</f>
        <v>2020</v>
      </c>
      <c r="W9453">
        <f>DAY(Healthcare_Data_v1__4[[#This Row],[Date of Admission]])</f>
        <v>12</v>
      </c>
    </row>
    <row r="9454" spans="1:23" x14ac:dyDescent="0.3">
      <c r="A9454" t="s">
        <v>26136</v>
      </c>
      <c r="B9454">
        <v>52</v>
      </c>
      <c r="C9454" t="s">
        <v>8</v>
      </c>
      <c r="D9454" t="s">
        <v>16</v>
      </c>
      <c r="E9454" t="s">
        <v>28</v>
      </c>
      <c r="F9454" t="s">
        <v>6</v>
      </c>
      <c r="G9454" s="1">
        <v>44633</v>
      </c>
      <c r="H9454" t="s">
        <v>17112</v>
      </c>
      <c r="I9454" t="s">
        <v>17113</v>
      </c>
      <c r="J9454">
        <v>3051.320209</v>
      </c>
      <c r="K9454" t="s">
        <v>47</v>
      </c>
      <c r="L9454">
        <v>16807</v>
      </c>
      <c r="M9454">
        <v>114</v>
      </c>
      <c r="N9454" t="s">
        <v>48</v>
      </c>
      <c r="O9454" s="1">
        <v>44648</v>
      </c>
      <c r="P9454" t="s">
        <v>43</v>
      </c>
      <c r="Q9454" t="s">
        <v>57</v>
      </c>
      <c r="R9454">
        <f>Healthcare_Data_v1__4[[#This Row],[Discharge Date]]-Healthcare_Data_v1__4[[#This Row],[Date of Admission]]</f>
        <v>15</v>
      </c>
      <c r="S9454" t="str" cm="1">
        <f t="array" ref="S9454">_xlfn.IFS( Healthcare_Data_v1__4[[#This Row],[Days of Stay]]&lt;10,"Low",Healthcare_Data_v1__4[[#This Row],[Days of Stay]]&lt;20,"Med",Healthcare_Data_v1__4[[#This Row],[Days of Stay]]&lt;=30,"High")</f>
        <v>Med</v>
      </c>
      <c r="T9454" t="str">
        <f>CONCATENATE(Healthcare_Data_v1__4[[#This Row],[Medical Condition]],Healthcare_Data_v1__4[[#This Row],[Duration]])</f>
        <v>AsthmaMed</v>
      </c>
      <c r="U9454">
        <f>MONTH(Healthcare_Data_v1__4[[#This Row],[Date of Admission]])</f>
        <v>3</v>
      </c>
      <c r="V9454">
        <f>YEAR(Healthcare_Data_v1__4[[#This Row],[Date of Admission]])</f>
        <v>2022</v>
      </c>
      <c r="W9454">
        <f>DAY(Healthcare_Data_v1__4[[#This Row],[Date of Admission]])</f>
        <v>13</v>
      </c>
    </row>
    <row r="9455" spans="1:23" x14ac:dyDescent="0.3">
      <c r="A9455" t="s">
        <v>26137</v>
      </c>
      <c r="B9455">
        <v>65</v>
      </c>
      <c r="C9455" t="s">
        <v>3</v>
      </c>
      <c r="D9455" t="s">
        <v>16</v>
      </c>
      <c r="E9455" t="s">
        <v>21</v>
      </c>
      <c r="F9455" t="s">
        <v>10</v>
      </c>
      <c r="G9455" s="1">
        <v>44203</v>
      </c>
      <c r="H9455" t="s">
        <v>17114</v>
      </c>
      <c r="I9455" t="s">
        <v>3779</v>
      </c>
      <c r="J9455">
        <v>3048.268227</v>
      </c>
      <c r="K9455" t="s">
        <v>41</v>
      </c>
      <c r="L9455">
        <v>14692</v>
      </c>
      <c r="M9455">
        <v>287</v>
      </c>
      <c r="N9455" t="s">
        <v>55</v>
      </c>
      <c r="O9455" s="1">
        <v>44223</v>
      </c>
      <c r="P9455" t="s">
        <v>60</v>
      </c>
      <c r="Q9455" t="s">
        <v>57</v>
      </c>
      <c r="R9455">
        <f>Healthcare_Data_v1__4[[#This Row],[Discharge Date]]-Healthcare_Data_v1__4[[#This Row],[Date of Admission]]</f>
        <v>20</v>
      </c>
      <c r="S9455" t="str" cm="1">
        <f t="array" ref="S9455">_xlfn.IFS( Healthcare_Data_v1__4[[#This Row],[Days of Stay]]&lt;10,"Low",Healthcare_Data_v1__4[[#This Row],[Days of Stay]]&lt;20,"Med",Healthcare_Data_v1__4[[#This Row],[Days of Stay]]&lt;=30,"High")</f>
        <v>High</v>
      </c>
      <c r="T9455" t="str">
        <f>CONCATENATE(Healthcare_Data_v1__4[[#This Row],[Medical Condition]],Healthcare_Data_v1__4[[#This Row],[Duration]])</f>
        <v>HypertensionHigh</v>
      </c>
      <c r="U9455">
        <f>MONTH(Healthcare_Data_v1__4[[#This Row],[Date of Admission]])</f>
        <v>1</v>
      </c>
      <c r="V9455">
        <f>YEAR(Healthcare_Data_v1__4[[#This Row],[Date of Admission]])</f>
        <v>2021</v>
      </c>
      <c r="W9455">
        <f>DAY(Healthcare_Data_v1__4[[#This Row],[Date of Admission]])</f>
        <v>7</v>
      </c>
    </row>
    <row r="9456" spans="1:23" x14ac:dyDescent="0.3">
      <c r="A9456" t="s">
        <v>26138</v>
      </c>
      <c r="B9456">
        <v>62</v>
      </c>
      <c r="C9456" t="s">
        <v>3</v>
      </c>
      <c r="D9456" t="s">
        <v>15</v>
      </c>
      <c r="E9456" t="s">
        <v>23</v>
      </c>
      <c r="F9456" t="s">
        <v>9</v>
      </c>
      <c r="G9456" s="1">
        <v>44543</v>
      </c>
      <c r="H9456" t="s">
        <v>17115</v>
      </c>
      <c r="I9456" t="s">
        <v>17116</v>
      </c>
      <c r="J9456">
        <v>3047.639854</v>
      </c>
      <c r="K9456" t="s">
        <v>41</v>
      </c>
      <c r="L9456">
        <v>3074</v>
      </c>
      <c r="M9456">
        <v>258</v>
      </c>
      <c r="N9456" t="s">
        <v>42</v>
      </c>
      <c r="O9456" s="1">
        <v>44548</v>
      </c>
      <c r="P9456" t="s">
        <v>43</v>
      </c>
      <c r="Q9456" t="s">
        <v>44</v>
      </c>
      <c r="R9456">
        <f>Healthcare_Data_v1__4[[#This Row],[Discharge Date]]-Healthcare_Data_v1__4[[#This Row],[Date of Admission]]</f>
        <v>5</v>
      </c>
      <c r="S9456" t="str" cm="1">
        <f t="array" ref="S9456">_xlfn.IFS( Healthcare_Data_v1__4[[#This Row],[Days of Stay]]&lt;10,"Low",Healthcare_Data_v1__4[[#This Row],[Days of Stay]]&lt;20,"Med",Healthcare_Data_v1__4[[#This Row],[Days of Stay]]&lt;=30,"High")</f>
        <v>Low</v>
      </c>
      <c r="T9456" t="str">
        <f>CONCATENATE(Healthcare_Data_v1__4[[#This Row],[Medical Condition]],Healthcare_Data_v1__4[[#This Row],[Duration]])</f>
        <v>ArthritisLow</v>
      </c>
      <c r="U9456">
        <f>MONTH(Healthcare_Data_v1__4[[#This Row],[Date of Admission]])</f>
        <v>12</v>
      </c>
      <c r="V9456">
        <f>YEAR(Healthcare_Data_v1__4[[#This Row],[Date of Admission]])</f>
        <v>2021</v>
      </c>
      <c r="W9456">
        <f>DAY(Healthcare_Data_v1__4[[#This Row],[Date of Admission]])</f>
        <v>13</v>
      </c>
    </row>
    <row r="9457" spans="1:23" x14ac:dyDescent="0.3">
      <c r="A9457" t="s">
        <v>26139</v>
      </c>
      <c r="B9457">
        <v>45</v>
      </c>
      <c r="C9457" t="s">
        <v>8</v>
      </c>
      <c r="D9457" t="s">
        <v>16</v>
      </c>
      <c r="E9457" t="s">
        <v>26</v>
      </c>
      <c r="F9457" t="s">
        <v>10</v>
      </c>
      <c r="G9457" s="1">
        <v>45156</v>
      </c>
      <c r="H9457" t="s">
        <v>17117</v>
      </c>
      <c r="I9457" t="s">
        <v>3779</v>
      </c>
      <c r="J9457">
        <v>3042.6951429999999</v>
      </c>
      <c r="K9457" t="s">
        <v>66</v>
      </c>
      <c r="L9457">
        <v>31531</v>
      </c>
      <c r="M9457">
        <v>314</v>
      </c>
      <c r="N9457" t="s">
        <v>55</v>
      </c>
      <c r="O9457" s="1">
        <v>45170</v>
      </c>
      <c r="P9457" t="s">
        <v>85</v>
      </c>
      <c r="Q9457" t="s">
        <v>50</v>
      </c>
      <c r="R9457">
        <f>Healthcare_Data_v1__4[[#This Row],[Discharge Date]]-Healthcare_Data_v1__4[[#This Row],[Date of Admission]]</f>
        <v>14</v>
      </c>
      <c r="S9457" t="str" cm="1">
        <f t="array" ref="S9457">_xlfn.IFS( Healthcare_Data_v1__4[[#This Row],[Days of Stay]]&lt;10,"Low",Healthcare_Data_v1__4[[#This Row],[Days of Stay]]&lt;20,"Med",Healthcare_Data_v1__4[[#This Row],[Days of Stay]]&lt;=30,"High")</f>
        <v>Med</v>
      </c>
      <c r="T9457" t="str">
        <f>CONCATENATE(Healthcare_Data_v1__4[[#This Row],[Medical Condition]],Healthcare_Data_v1__4[[#This Row],[Duration]])</f>
        <v>HypertensionMed</v>
      </c>
      <c r="U9457">
        <f>MONTH(Healthcare_Data_v1__4[[#This Row],[Date of Admission]])</f>
        <v>8</v>
      </c>
      <c r="V9457">
        <f>YEAR(Healthcare_Data_v1__4[[#This Row],[Date of Admission]])</f>
        <v>2023</v>
      </c>
      <c r="W9457">
        <f>DAY(Healthcare_Data_v1__4[[#This Row],[Date of Admission]])</f>
        <v>18</v>
      </c>
    </row>
    <row r="9458" spans="1:23" x14ac:dyDescent="0.3">
      <c r="A9458" t="s">
        <v>26140</v>
      </c>
      <c r="B9458">
        <v>81</v>
      </c>
      <c r="C9458" t="s">
        <v>3</v>
      </c>
      <c r="D9458" t="s">
        <v>15</v>
      </c>
      <c r="E9458" t="s">
        <v>22</v>
      </c>
      <c r="F9458" t="s">
        <v>6</v>
      </c>
      <c r="G9458" s="1">
        <v>43520</v>
      </c>
      <c r="H9458" t="s">
        <v>17118</v>
      </c>
      <c r="I9458" t="s">
        <v>17119</v>
      </c>
      <c r="J9458">
        <v>3042.07357</v>
      </c>
      <c r="K9458" t="s">
        <v>41</v>
      </c>
      <c r="L9458">
        <v>31921</v>
      </c>
      <c r="M9458">
        <v>461</v>
      </c>
      <c r="N9458" t="s">
        <v>48</v>
      </c>
      <c r="O9458" s="1">
        <v>43523</v>
      </c>
      <c r="P9458" t="s">
        <v>43</v>
      </c>
      <c r="Q9458" t="s">
        <v>50</v>
      </c>
      <c r="R9458">
        <f>Healthcare_Data_v1__4[[#This Row],[Discharge Date]]-Healthcare_Data_v1__4[[#This Row],[Date of Admission]]</f>
        <v>3</v>
      </c>
      <c r="S9458" t="str" cm="1">
        <f t="array" ref="S9458">_xlfn.IFS( Healthcare_Data_v1__4[[#This Row],[Days of Stay]]&lt;10,"Low",Healthcare_Data_v1__4[[#This Row],[Days of Stay]]&lt;20,"Med",Healthcare_Data_v1__4[[#This Row],[Days of Stay]]&lt;=30,"High")</f>
        <v>Low</v>
      </c>
      <c r="T9458" t="str">
        <f>CONCATENATE(Healthcare_Data_v1__4[[#This Row],[Medical Condition]],Healthcare_Data_v1__4[[#This Row],[Duration]])</f>
        <v>AsthmaLow</v>
      </c>
      <c r="U9458">
        <f>MONTH(Healthcare_Data_v1__4[[#This Row],[Date of Admission]])</f>
        <v>2</v>
      </c>
      <c r="V9458">
        <f>YEAR(Healthcare_Data_v1__4[[#This Row],[Date of Admission]])</f>
        <v>2019</v>
      </c>
      <c r="W9458">
        <f>DAY(Healthcare_Data_v1__4[[#This Row],[Date of Admission]])</f>
        <v>24</v>
      </c>
    </row>
    <row r="9459" spans="1:23" x14ac:dyDescent="0.3">
      <c r="A9459" t="s">
        <v>26141</v>
      </c>
      <c r="B9459">
        <v>59</v>
      </c>
      <c r="C9459" t="s">
        <v>3</v>
      </c>
      <c r="D9459" t="s">
        <v>15</v>
      </c>
      <c r="E9459" t="s">
        <v>26</v>
      </c>
      <c r="F9459" t="s">
        <v>11</v>
      </c>
      <c r="G9459" s="1">
        <v>43777</v>
      </c>
      <c r="H9459" t="s">
        <v>17120</v>
      </c>
      <c r="I9459" t="s">
        <v>17121</v>
      </c>
      <c r="J9459">
        <v>3028.9050240000001</v>
      </c>
      <c r="K9459" t="s">
        <v>47</v>
      </c>
      <c r="L9459">
        <v>35644</v>
      </c>
      <c r="M9459">
        <v>346</v>
      </c>
      <c r="N9459" t="s">
        <v>42</v>
      </c>
      <c r="O9459" s="1">
        <v>43791</v>
      </c>
      <c r="P9459" t="s">
        <v>49</v>
      </c>
      <c r="Q9459" t="s">
        <v>57</v>
      </c>
      <c r="R9459">
        <f>Healthcare_Data_v1__4[[#This Row],[Discharge Date]]-Healthcare_Data_v1__4[[#This Row],[Date of Admission]]</f>
        <v>14</v>
      </c>
      <c r="S9459" t="str" cm="1">
        <f t="array" ref="S9459">_xlfn.IFS( Healthcare_Data_v1__4[[#This Row],[Days of Stay]]&lt;10,"Low",Healthcare_Data_v1__4[[#This Row],[Days of Stay]]&lt;20,"Med",Healthcare_Data_v1__4[[#This Row],[Days of Stay]]&lt;=30,"High")</f>
        <v>Med</v>
      </c>
      <c r="T9459" t="str">
        <f>CONCATENATE(Healthcare_Data_v1__4[[#This Row],[Medical Condition]],Healthcare_Data_v1__4[[#This Row],[Duration]])</f>
        <v>CancerMed</v>
      </c>
      <c r="U9459">
        <f>MONTH(Healthcare_Data_v1__4[[#This Row],[Date of Admission]])</f>
        <v>11</v>
      </c>
      <c r="V9459">
        <f>YEAR(Healthcare_Data_v1__4[[#This Row],[Date of Admission]])</f>
        <v>2019</v>
      </c>
      <c r="W9459">
        <f>DAY(Healthcare_Data_v1__4[[#This Row],[Date of Admission]])</f>
        <v>8</v>
      </c>
    </row>
    <row r="9460" spans="1:23" x14ac:dyDescent="0.3">
      <c r="A9460" t="s">
        <v>26142</v>
      </c>
      <c r="B9460">
        <v>28</v>
      </c>
      <c r="C9460" t="s">
        <v>5</v>
      </c>
      <c r="D9460" t="s">
        <v>15</v>
      </c>
      <c r="E9460" t="s">
        <v>25</v>
      </c>
      <c r="F9460" t="s">
        <v>6</v>
      </c>
      <c r="G9460" s="1">
        <v>43443</v>
      </c>
      <c r="H9460" t="s">
        <v>17122</v>
      </c>
      <c r="I9460" t="s">
        <v>17123</v>
      </c>
      <c r="J9460">
        <v>3022.874523</v>
      </c>
      <c r="K9460" t="s">
        <v>69</v>
      </c>
      <c r="L9460">
        <v>21579</v>
      </c>
      <c r="M9460">
        <v>154</v>
      </c>
      <c r="N9460" t="s">
        <v>55</v>
      </c>
      <c r="O9460" s="1">
        <v>43447</v>
      </c>
      <c r="P9460" t="s">
        <v>49</v>
      </c>
      <c r="Q9460" t="s">
        <v>44</v>
      </c>
      <c r="R9460">
        <f>Healthcare_Data_v1__4[[#This Row],[Discharge Date]]-Healthcare_Data_v1__4[[#This Row],[Date of Admission]]</f>
        <v>4</v>
      </c>
      <c r="S9460" t="str" cm="1">
        <f t="array" ref="S9460">_xlfn.IFS( Healthcare_Data_v1__4[[#This Row],[Days of Stay]]&lt;10,"Low",Healthcare_Data_v1__4[[#This Row],[Days of Stay]]&lt;20,"Med",Healthcare_Data_v1__4[[#This Row],[Days of Stay]]&lt;=30,"High")</f>
        <v>Low</v>
      </c>
      <c r="T9460" t="str">
        <f>CONCATENATE(Healthcare_Data_v1__4[[#This Row],[Medical Condition]],Healthcare_Data_v1__4[[#This Row],[Duration]])</f>
        <v>AsthmaLow</v>
      </c>
      <c r="U9460">
        <f>MONTH(Healthcare_Data_v1__4[[#This Row],[Date of Admission]])</f>
        <v>12</v>
      </c>
      <c r="V9460">
        <f>YEAR(Healthcare_Data_v1__4[[#This Row],[Date of Admission]])</f>
        <v>2018</v>
      </c>
      <c r="W9460">
        <f>DAY(Healthcare_Data_v1__4[[#This Row],[Date of Admission]])</f>
        <v>9</v>
      </c>
    </row>
    <row r="9461" spans="1:23" x14ac:dyDescent="0.3">
      <c r="A9461" t="s">
        <v>26143</v>
      </c>
      <c r="B9461">
        <v>35</v>
      </c>
      <c r="C9461" t="s">
        <v>5</v>
      </c>
      <c r="D9461" t="s">
        <v>15</v>
      </c>
      <c r="E9461" t="s">
        <v>28</v>
      </c>
      <c r="F9461" t="s">
        <v>6</v>
      </c>
      <c r="G9461" s="1">
        <v>43601</v>
      </c>
      <c r="H9461" t="s">
        <v>17124</v>
      </c>
      <c r="I9461" t="s">
        <v>1975</v>
      </c>
      <c r="J9461">
        <v>3022.8219770000001</v>
      </c>
      <c r="K9461" t="s">
        <v>69</v>
      </c>
      <c r="L9461">
        <v>34302</v>
      </c>
      <c r="M9461">
        <v>350</v>
      </c>
      <c r="N9461" t="s">
        <v>48</v>
      </c>
      <c r="O9461" s="1">
        <v>43631</v>
      </c>
      <c r="P9461" t="s">
        <v>43</v>
      </c>
      <c r="Q9461" t="s">
        <v>50</v>
      </c>
      <c r="R9461">
        <f>Healthcare_Data_v1__4[[#This Row],[Discharge Date]]-Healthcare_Data_v1__4[[#This Row],[Date of Admission]]</f>
        <v>30</v>
      </c>
      <c r="S9461" t="str" cm="1">
        <f t="array" ref="S9461">_xlfn.IFS( Healthcare_Data_v1__4[[#This Row],[Days of Stay]]&lt;10,"Low",Healthcare_Data_v1__4[[#This Row],[Days of Stay]]&lt;20,"Med",Healthcare_Data_v1__4[[#This Row],[Days of Stay]]&lt;=30,"High")</f>
        <v>High</v>
      </c>
      <c r="T9461" t="str">
        <f>CONCATENATE(Healthcare_Data_v1__4[[#This Row],[Medical Condition]],Healthcare_Data_v1__4[[#This Row],[Duration]])</f>
        <v>AsthmaHigh</v>
      </c>
      <c r="U9461">
        <f>MONTH(Healthcare_Data_v1__4[[#This Row],[Date of Admission]])</f>
        <v>5</v>
      </c>
      <c r="V9461">
        <f>YEAR(Healthcare_Data_v1__4[[#This Row],[Date of Admission]])</f>
        <v>2019</v>
      </c>
      <c r="W9461">
        <f>DAY(Healthcare_Data_v1__4[[#This Row],[Date of Admission]])</f>
        <v>16</v>
      </c>
    </row>
    <row r="9462" spans="1:23" x14ac:dyDescent="0.3">
      <c r="A9462" t="s">
        <v>26144</v>
      </c>
      <c r="B9462">
        <v>77</v>
      </c>
      <c r="C9462" t="s">
        <v>3</v>
      </c>
      <c r="D9462" t="s">
        <v>16</v>
      </c>
      <c r="E9462" t="s">
        <v>26</v>
      </c>
      <c r="F9462" t="s">
        <v>11</v>
      </c>
      <c r="G9462" s="1">
        <v>44074</v>
      </c>
      <c r="H9462" t="s">
        <v>17125</v>
      </c>
      <c r="I9462" t="s">
        <v>17126</v>
      </c>
      <c r="J9462">
        <v>3020.876025</v>
      </c>
      <c r="K9462" t="s">
        <v>41</v>
      </c>
      <c r="L9462">
        <v>46066</v>
      </c>
      <c r="M9462">
        <v>320</v>
      </c>
      <c r="N9462" t="s">
        <v>48</v>
      </c>
      <c r="O9462" s="1">
        <v>44079</v>
      </c>
      <c r="P9462" t="s">
        <v>60</v>
      </c>
      <c r="Q9462" t="s">
        <v>50</v>
      </c>
      <c r="R9462">
        <f>Healthcare_Data_v1__4[[#This Row],[Discharge Date]]-Healthcare_Data_v1__4[[#This Row],[Date of Admission]]</f>
        <v>5</v>
      </c>
      <c r="S9462" t="str" cm="1">
        <f t="array" ref="S9462">_xlfn.IFS( Healthcare_Data_v1__4[[#This Row],[Days of Stay]]&lt;10,"Low",Healthcare_Data_v1__4[[#This Row],[Days of Stay]]&lt;20,"Med",Healthcare_Data_v1__4[[#This Row],[Days of Stay]]&lt;=30,"High")</f>
        <v>Low</v>
      </c>
      <c r="T9462" t="str">
        <f>CONCATENATE(Healthcare_Data_v1__4[[#This Row],[Medical Condition]],Healthcare_Data_v1__4[[#This Row],[Duration]])</f>
        <v>CancerLow</v>
      </c>
      <c r="U9462">
        <f>MONTH(Healthcare_Data_v1__4[[#This Row],[Date of Admission]])</f>
        <v>8</v>
      </c>
      <c r="V9462">
        <f>YEAR(Healthcare_Data_v1__4[[#This Row],[Date of Admission]])</f>
        <v>2020</v>
      </c>
      <c r="W9462">
        <f>DAY(Healthcare_Data_v1__4[[#This Row],[Date of Admission]])</f>
        <v>31</v>
      </c>
    </row>
    <row r="9463" spans="1:23" x14ac:dyDescent="0.3">
      <c r="A9463" t="s">
        <v>26145</v>
      </c>
      <c r="B9463">
        <v>83</v>
      </c>
      <c r="C9463" t="s">
        <v>3</v>
      </c>
      <c r="D9463" t="s">
        <v>15</v>
      </c>
      <c r="E9463" t="s">
        <v>24</v>
      </c>
      <c r="F9463" t="s">
        <v>10</v>
      </c>
      <c r="G9463" s="1">
        <v>45073</v>
      </c>
      <c r="H9463" t="s">
        <v>17127</v>
      </c>
      <c r="I9463" t="s">
        <v>17128</v>
      </c>
      <c r="J9463">
        <v>3017.7165949999999</v>
      </c>
      <c r="K9463" t="s">
        <v>41</v>
      </c>
      <c r="L9463">
        <v>17962</v>
      </c>
      <c r="M9463">
        <v>343</v>
      </c>
      <c r="N9463" t="s">
        <v>48</v>
      </c>
      <c r="O9463" s="1">
        <v>45079</v>
      </c>
      <c r="P9463" t="s">
        <v>49</v>
      </c>
      <c r="Q9463" t="s">
        <v>57</v>
      </c>
      <c r="R9463">
        <f>Healthcare_Data_v1__4[[#This Row],[Discharge Date]]-Healthcare_Data_v1__4[[#This Row],[Date of Admission]]</f>
        <v>6</v>
      </c>
      <c r="S9463" t="str" cm="1">
        <f t="array" ref="S9463">_xlfn.IFS( Healthcare_Data_v1__4[[#This Row],[Days of Stay]]&lt;10,"Low",Healthcare_Data_v1__4[[#This Row],[Days of Stay]]&lt;20,"Med",Healthcare_Data_v1__4[[#This Row],[Days of Stay]]&lt;=30,"High")</f>
        <v>Low</v>
      </c>
      <c r="T9463" t="str">
        <f>CONCATENATE(Healthcare_Data_v1__4[[#This Row],[Medical Condition]],Healthcare_Data_v1__4[[#This Row],[Duration]])</f>
        <v>HypertensionLow</v>
      </c>
      <c r="U9463">
        <f>MONTH(Healthcare_Data_v1__4[[#This Row],[Date of Admission]])</f>
        <v>5</v>
      </c>
      <c r="V9463">
        <f>YEAR(Healthcare_Data_v1__4[[#This Row],[Date of Admission]])</f>
        <v>2023</v>
      </c>
      <c r="W9463">
        <f>DAY(Healthcare_Data_v1__4[[#This Row],[Date of Admission]])</f>
        <v>27</v>
      </c>
    </row>
    <row r="9464" spans="1:23" x14ac:dyDescent="0.3">
      <c r="A9464" t="s">
        <v>2177</v>
      </c>
      <c r="B9464">
        <v>29</v>
      </c>
      <c r="C9464" t="s">
        <v>5</v>
      </c>
      <c r="D9464" t="s">
        <v>15</v>
      </c>
      <c r="E9464" t="s">
        <v>25</v>
      </c>
      <c r="F9464" t="s">
        <v>6</v>
      </c>
      <c r="G9464" s="1">
        <v>43834</v>
      </c>
      <c r="H9464" t="s">
        <v>17129</v>
      </c>
      <c r="I9464" t="s">
        <v>17130</v>
      </c>
      <c r="J9464">
        <v>3012.0393159999999</v>
      </c>
      <c r="K9464" t="s">
        <v>69</v>
      </c>
      <c r="L9464">
        <v>16177</v>
      </c>
      <c r="M9464">
        <v>334</v>
      </c>
      <c r="N9464" t="s">
        <v>55</v>
      </c>
      <c r="O9464" s="1">
        <v>43864</v>
      </c>
      <c r="P9464" t="s">
        <v>43</v>
      </c>
      <c r="Q9464" t="s">
        <v>50</v>
      </c>
      <c r="R9464">
        <f>Healthcare_Data_v1__4[[#This Row],[Discharge Date]]-Healthcare_Data_v1__4[[#This Row],[Date of Admission]]</f>
        <v>30</v>
      </c>
      <c r="S9464" t="str" cm="1">
        <f t="array" ref="S9464">_xlfn.IFS( Healthcare_Data_v1__4[[#This Row],[Days of Stay]]&lt;10,"Low",Healthcare_Data_v1__4[[#This Row],[Days of Stay]]&lt;20,"Med",Healthcare_Data_v1__4[[#This Row],[Days of Stay]]&lt;=30,"High")</f>
        <v>High</v>
      </c>
      <c r="T9464" t="str">
        <f>CONCATENATE(Healthcare_Data_v1__4[[#This Row],[Medical Condition]],Healthcare_Data_v1__4[[#This Row],[Duration]])</f>
        <v>AsthmaHigh</v>
      </c>
      <c r="U9464">
        <f>MONTH(Healthcare_Data_v1__4[[#This Row],[Date of Admission]])</f>
        <v>1</v>
      </c>
      <c r="V9464">
        <f>YEAR(Healthcare_Data_v1__4[[#This Row],[Date of Admission]])</f>
        <v>2020</v>
      </c>
      <c r="W9464">
        <f>DAY(Healthcare_Data_v1__4[[#This Row],[Date of Admission]])</f>
        <v>4</v>
      </c>
    </row>
    <row r="9465" spans="1:23" x14ac:dyDescent="0.3">
      <c r="A9465" t="s">
        <v>23417</v>
      </c>
      <c r="B9465">
        <v>44</v>
      </c>
      <c r="C9465" t="s">
        <v>8</v>
      </c>
      <c r="D9465" t="s">
        <v>15</v>
      </c>
      <c r="E9465" t="s">
        <v>19</v>
      </c>
      <c r="F9465" t="s">
        <v>9</v>
      </c>
      <c r="G9465" s="1">
        <v>44588</v>
      </c>
      <c r="H9465" t="s">
        <v>17131</v>
      </c>
      <c r="I9465" t="s">
        <v>17132</v>
      </c>
      <c r="J9465">
        <v>3011.1331399999999</v>
      </c>
      <c r="K9465" t="s">
        <v>47</v>
      </c>
      <c r="L9465">
        <v>14625</v>
      </c>
      <c r="M9465">
        <v>398</v>
      </c>
      <c r="N9465" t="s">
        <v>42</v>
      </c>
      <c r="O9465" s="1">
        <v>44597</v>
      </c>
      <c r="P9465" t="s">
        <v>49</v>
      </c>
      <c r="Q9465" t="s">
        <v>57</v>
      </c>
      <c r="R9465">
        <f>Healthcare_Data_v1__4[[#This Row],[Discharge Date]]-Healthcare_Data_v1__4[[#This Row],[Date of Admission]]</f>
        <v>9</v>
      </c>
      <c r="S9465" t="str" cm="1">
        <f t="array" ref="S9465">_xlfn.IFS( Healthcare_Data_v1__4[[#This Row],[Days of Stay]]&lt;10,"Low",Healthcare_Data_v1__4[[#This Row],[Days of Stay]]&lt;20,"Med",Healthcare_Data_v1__4[[#This Row],[Days of Stay]]&lt;=30,"High")</f>
        <v>Low</v>
      </c>
      <c r="T9465" t="str">
        <f>CONCATENATE(Healthcare_Data_v1__4[[#This Row],[Medical Condition]],Healthcare_Data_v1__4[[#This Row],[Duration]])</f>
        <v>ArthritisLow</v>
      </c>
      <c r="U9465">
        <f>MONTH(Healthcare_Data_v1__4[[#This Row],[Date of Admission]])</f>
        <v>1</v>
      </c>
      <c r="V9465">
        <f>YEAR(Healthcare_Data_v1__4[[#This Row],[Date of Admission]])</f>
        <v>2022</v>
      </c>
      <c r="W9465">
        <f>DAY(Healthcare_Data_v1__4[[#This Row],[Date of Admission]])</f>
        <v>27</v>
      </c>
    </row>
    <row r="9466" spans="1:23" x14ac:dyDescent="0.3">
      <c r="A9466" t="s">
        <v>26146</v>
      </c>
      <c r="B9466">
        <v>71</v>
      </c>
      <c r="C9466" t="s">
        <v>3</v>
      </c>
      <c r="D9466" t="s">
        <v>15</v>
      </c>
      <c r="E9466" t="s">
        <v>25</v>
      </c>
      <c r="F9466" t="s">
        <v>6</v>
      </c>
      <c r="G9466" s="1">
        <v>43672</v>
      </c>
      <c r="H9466" t="s">
        <v>17133</v>
      </c>
      <c r="I9466" t="s">
        <v>17134</v>
      </c>
      <c r="J9466">
        <v>3007.2058619999998</v>
      </c>
      <c r="K9466" t="s">
        <v>41</v>
      </c>
      <c r="L9466">
        <v>40190</v>
      </c>
      <c r="M9466">
        <v>404</v>
      </c>
      <c r="N9466" t="s">
        <v>48</v>
      </c>
      <c r="O9466" s="1">
        <v>43679</v>
      </c>
      <c r="P9466" t="s">
        <v>60</v>
      </c>
      <c r="Q9466" t="s">
        <v>44</v>
      </c>
      <c r="R9466">
        <f>Healthcare_Data_v1__4[[#This Row],[Discharge Date]]-Healthcare_Data_v1__4[[#This Row],[Date of Admission]]</f>
        <v>7</v>
      </c>
      <c r="S9466" t="str" cm="1">
        <f t="array" ref="S9466">_xlfn.IFS( Healthcare_Data_v1__4[[#This Row],[Days of Stay]]&lt;10,"Low",Healthcare_Data_v1__4[[#This Row],[Days of Stay]]&lt;20,"Med",Healthcare_Data_v1__4[[#This Row],[Days of Stay]]&lt;=30,"High")</f>
        <v>Low</v>
      </c>
      <c r="T9466" t="str">
        <f>CONCATENATE(Healthcare_Data_v1__4[[#This Row],[Medical Condition]],Healthcare_Data_v1__4[[#This Row],[Duration]])</f>
        <v>AsthmaLow</v>
      </c>
      <c r="U9466">
        <f>MONTH(Healthcare_Data_v1__4[[#This Row],[Date of Admission]])</f>
        <v>7</v>
      </c>
      <c r="V9466">
        <f>YEAR(Healthcare_Data_v1__4[[#This Row],[Date of Admission]])</f>
        <v>2019</v>
      </c>
      <c r="W9466">
        <f>DAY(Healthcare_Data_v1__4[[#This Row],[Date of Admission]])</f>
        <v>26</v>
      </c>
    </row>
    <row r="9467" spans="1:23" x14ac:dyDescent="0.3">
      <c r="A9467" t="s">
        <v>26147</v>
      </c>
      <c r="B9467">
        <v>69</v>
      </c>
      <c r="C9467" t="s">
        <v>3</v>
      </c>
      <c r="D9467" t="s">
        <v>16</v>
      </c>
      <c r="E9467" t="s">
        <v>23</v>
      </c>
      <c r="F9467" t="s">
        <v>10</v>
      </c>
      <c r="G9467" s="1">
        <v>44979</v>
      </c>
      <c r="H9467" t="s">
        <v>17135</v>
      </c>
      <c r="I9467" t="s">
        <v>17136</v>
      </c>
      <c r="J9467">
        <v>2999.2906330000001</v>
      </c>
      <c r="K9467" t="s">
        <v>41</v>
      </c>
      <c r="L9467">
        <v>14596</v>
      </c>
      <c r="M9467">
        <v>419</v>
      </c>
      <c r="N9467" t="s">
        <v>55</v>
      </c>
      <c r="O9467" s="1">
        <v>44997</v>
      </c>
      <c r="P9467" t="s">
        <v>85</v>
      </c>
      <c r="Q9467" t="s">
        <v>44</v>
      </c>
      <c r="R9467">
        <f>Healthcare_Data_v1__4[[#This Row],[Discharge Date]]-Healthcare_Data_v1__4[[#This Row],[Date of Admission]]</f>
        <v>18</v>
      </c>
      <c r="S9467" t="str" cm="1">
        <f t="array" ref="S9467">_xlfn.IFS( Healthcare_Data_v1__4[[#This Row],[Days of Stay]]&lt;10,"Low",Healthcare_Data_v1__4[[#This Row],[Days of Stay]]&lt;20,"Med",Healthcare_Data_v1__4[[#This Row],[Days of Stay]]&lt;=30,"High")</f>
        <v>Med</v>
      </c>
      <c r="T9467" t="str">
        <f>CONCATENATE(Healthcare_Data_v1__4[[#This Row],[Medical Condition]],Healthcare_Data_v1__4[[#This Row],[Duration]])</f>
        <v>HypertensionMed</v>
      </c>
      <c r="U9467">
        <f>MONTH(Healthcare_Data_v1__4[[#This Row],[Date of Admission]])</f>
        <v>2</v>
      </c>
      <c r="V9467">
        <f>YEAR(Healthcare_Data_v1__4[[#This Row],[Date of Admission]])</f>
        <v>2023</v>
      </c>
      <c r="W9467">
        <f>DAY(Healthcare_Data_v1__4[[#This Row],[Date of Admission]])</f>
        <v>22</v>
      </c>
    </row>
    <row r="9468" spans="1:23" x14ac:dyDescent="0.3">
      <c r="A9468" t="s">
        <v>26148</v>
      </c>
      <c r="B9468">
        <v>36</v>
      </c>
      <c r="C9468" t="s">
        <v>5</v>
      </c>
      <c r="D9468" t="s">
        <v>15</v>
      </c>
      <c r="E9468" t="s">
        <v>23</v>
      </c>
      <c r="F9468" t="s">
        <v>10</v>
      </c>
      <c r="G9468" s="1">
        <v>43786</v>
      </c>
      <c r="H9468" t="s">
        <v>17137</v>
      </c>
      <c r="I9468" t="s">
        <v>17138</v>
      </c>
      <c r="J9468">
        <v>2995.8058679999999</v>
      </c>
      <c r="K9468" t="s">
        <v>63</v>
      </c>
      <c r="L9468">
        <v>6769</v>
      </c>
      <c r="M9468">
        <v>189</v>
      </c>
      <c r="N9468" t="s">
        <v>55</v>
      </c>
      <c r="O9468" s="1">
        <v>43811</v>
      </c>
      <c r="P9468" t="s">
        <v>60</v>
      </c>
      <c r="Q9468" t="s">
        <v>44</v>
      </c>
      <c r="R9468">
        <f>Healthcare_Data_v1__4[[#This Row],[Discharge Date]]-Healthcare_Data_v1__4[[#This Row],[Date of Admission]]</f>
        <v>25</v>
      </c>
      <c r="S9468" t="str" cm="1">
        <f t="array" ref="S9468">_xlfn.IFS( Healthcare_Data_v1__4[[#This Row],[Days of Stay]]&lt;10,"Low",Healthcare_Data_v1__4[[#This Row],[Days of Stay]]&lt;20,"Med",Healthcare_Data_v1__4[[#This Row],[Days of Stay]]&lt;=30,"High")</f>
        <v>High</v>
      </c>
      <c r="T9468" t="str">
        <f>CONCATENATE(Healthcare_Data_v1__4[[#This Row],[Medical Condition]],Healthcare_Data_v1__4[[#This Row],[Duration]])</f>
        <v>HypertensionHigh</v>
      </c>
      <c r="U9468">
        <f>MONTH(Healthcare_Data_v1__4[[#This Row],[Date of Admission]])</f>
        <v>11</v>
      </c>
      <c r="V9468">
        <f>YEAR(Healthcare_Data_v1__4[[#This Row],[Date of Admission]])</f>
        <v>2019</v>
      </c>
      <c r="W9468">
        <f>DAY(Healthcare_Data_v1__4[[#This Row],[Date of Admission]])</f>
        <v>17</v>
      </c>
    </row>
    <row r="9469" spans="1:23" x14ac:dyDescent="0.3">
      <c r="A9469" t="s">
        <v>26149</v>
      </c>
      <c r="B9469">
        <v>66</v>
      </c>
      <c r="C9469" t="s">
        <v>3</v>
      </c>
      <c r="D9469" t="s">
        <v>15</v>
      </c>
      <c r="E9469" t="s">
        <v>22</v>
      </c>
      <c r="F9469" t="s">
        <v>6</v>
      </c>
      <c r="G9469" s="1">
        <v>44858</v>
      </c>
      <c r="H9469" t="s">
        <v>17139</v>
      </c>
      <c r="I9469" t="s">
        <v>17140</v>
      </c>
      <c r="J9469">
        <v>2993.2693079999999</v>
      </c>
      <c r="K9469" t="s">
        <v>41</v>
      </c>
      <c r="L9469">
        <v>5694</v>
      </c>
      <c r="M9469">
        <v>300</v>
      </c>
      <c r="N9469" t="s">
        <v>48</v>
      </c>
      <c r="O9469" s="1">
        <v>44859</v>
      </c>
      <c r="P9469" t="s">
        <v>85</v>
      </c>
      <c r="Q9469" t="s">
        <v>44</v>
      </c>
      <c r="R9469">
        <f>Healthcare_Data_v1__4[[#This Row],[Discharge Date]]-Healthcare_Data_v1__4[[#This Row],[Date of Admission]]</f>
        <v>1</v>
      </c>
      <c r="S9469" t="str" cm="1">
        <f t="array" ref="S9469">_xlfn.IFS( Healthcare_Data_v1__4[[#This Row],[Days of Stay]]&lt;10,"Low",Healthcare_Data_v1__4[[#This Row],[Days of Stay]]&lt;20,"Med",Healthcare_Data_v1__4[[#This Row],[Days of Stay]]&lt;=30,"High")</f>
        <v>Low</v>
      </c>
      <c r="T9469" t="str">
        <f>CONCATENATE(Healthcare_Data_v1__4[[#This Row],[Medical Condition]],Healthcare_Data_v1__4[[#This Row],[Duration]])</f>
        <v>AsthmaLow</v>
      </c>
      <c r="U9469">
        <f>MONTH(Healthcare_Data_v1__4[[#This Row],[Date of Admission]])</f>
        <v>10</v>
      </c>
      <c r="V9469">
        <f>YEAR(Healthcare_Data_v1__4[[#This Row],[Date of Admission]])</f>
        <v>2022</v>
      </c>
      <c r="W9469">
        <f>DAY(Healthcare_Data_v1__4[[#This Row],[Date of Admission]])</f>
        <v>24</v>
      </c>
    </row>
    <row r="9470" spans="1:23" x14ac:dyDescent="0.3">
      <c r="A9470" t="s">
        <v>26150</v>
      </c>
      <c r="B9470">
        <v>69</v>
      </c>
      <c r="C9470" t="s">
        <v>3</v>
      </c>
      <c r="D9470" t="s">
        <v>15</v>
      </c>
      <c r="E9470" t="s">
        <v>23</v>
      </c>
      <c r="F9470" t="s">
        <v>6</v>
      </c>
      <c r="G9470" s="1">
        <v>44354</v>
      </c>
      <c r="H9470" t="s">
        <v>17141</v>
      </c>
      <c r="I9470" t="s">
        <v>17142</v>
      </c>
      <c r="J9470">
        <v>2991.7434579999999</v>
      </c>
      <c r="K9470" t="s">
        <v>41</v>
      </c>
      <c r="L9470">
        <v>22404</v>
      </c>
      <c r="M9470">
        <v>270</v>
      </c>
      <c r="N9470" t="s">
        <v>55</v>
      </c>
      <c r="O9470" s="1">
        <v>44356</v>
      </c>
      <c r="P9470" t="s">
        <v>56</v>
      </c>
      <c r="Q9470" t="s">
        <v>44</v>
      </c>
      <c r="R9470">
        <f>Healthcare_Data_v1__4[[#This Row],[Discharge Date]]-Healthcare_Data_v1__4[[#This Row],[Date of Admission]]</f>
        <v>2</v>
      </c>
      <c r="S9470" t="str" cm="1">
        <f t="array" ref="S9470">_xlfn.IFS( Healthcare_Data_v1__4[[#This Row],[Days of Stay]]&lt;10,"Low",Healthcare_Data_v1__4[[#This Row],[Days of Stay]]&lt;20,"Med",Healthcare_Data_v1__4[[#This Row],[Days of Stay]]&lt;=30,"High")</f>
        <v>Low</v>
      </c>
      <c r="T9470" t="str">
        <f>CONCATENATE(Healthcare_Data_v1__4[[#This Row],[Medical Condition]],Healthcare_Data_v1__4[[#This Row],[Duration]])</f>
        <v>AsthmaLow</v>
      </c>
      <c r="U9470">
        <f>MONTH(Healthcare_Data_v1__4[[#This Row],[Date of Admission]])</f>
        <v>6</v>
      </c>
      <c r="V9470">
        <f>YEAR(Healthcare_Data_v1__4[[#This Row],[Date of Admission]])</f>
        <v>2021</v>
      </c>
      <c r="W9470">
        <f>DAY(Healthcare_Data_v1__4[[#This Row],[Date of Admission]])</f>
        <v>7</v>
      </c>
    </row>
    <row r="9471" spans="1:23" x14ac:dyDescent="0.3">
      <c r="A9471" t="s">
        <v>26151</v>
      </c>
      <c r="B9471">
        <v>54</v>
      </c>
      <c r="C9471" t="s">
        <v>8</v>
      </c>
      <c r="D9471" t="s">
        <v>16</v>
      </c>
      <c r="E9471" t="s">
        <v>21</v>
      </c>
      <c r="F9471" t="s">
        <v>10</v>
      </c>
      <c r="G9471" s="1">
        <v>44756</v>
      </c>
      <c r="H9471" t="s">
        <v>17143</v>
      </c>
      <c r="I9471" t="s">
        <v>4328</v>
      </c>
      <c r="J9471">
        <v>2985.2060900000001</v>
      </c>
      <c r="K9471" t="s">
        <v>47</v>
      </c>
      <c r="L9471">
        <v>18392</v>
      </c>
      <c r="M9471">
        <v>160</v>
      </c>
      <c r="N9471" t="s">
        <v>48</v>
      </c>
      <c r="O9471" s="1">
        <v>44778</v>
      </c>
      <c r="P9471" t="s">
        <v>43</v>
      </c>
      <c r="Q9471" t="s">
        <v>50</v>
      </c>
      <c r="R9471">
        <f>Healthcare_Data_v1__4[[#This Row],[Discharge Date]]-Healthcare_Data_v1__4[[#This Row],[Date of Admission]]</f>
        <v>22</v>
      </c>
      <c r="S9471" t="str" cm="1">
        <f t="array" ref="S9471">_xlfn.IFS( Healthcare_Data_v1__4[[#This Row],[Days of Stay]]&lt;10,"Low",Healthcare_Data_v1__4[[#This Row],[Days of Stay]]&lt;20,"Med",Healthcare_Data_v1__4[[#This Row],[Days of Stay]]&lt;=30,"High")</f>
        <v>High</v>
      </c>
      <c r="T9471" t="str">
        <f>CONCATENATE(Healthcare_Data_v1__4[[#This Row],[Medical Condition]],Healthcare_Data_v1__4[[#This Row],[Duration]])</f>
        <v>HypertensionHigh</v>
      </c>
      <c r="U9471">
        <f>MONTH(Healthcare_Data_v1__4[[#This Row],[Date of Admission]])</f>
        <v>7</v>
      </c>
      <c r="V9471">
        <f>YEAR(Healthcare_Data_v1__4[[#This Row],[Date of Admission]])</f>
        <v>2022</v>
      </c>
      <c r="W9471">
        <f>DAY(Healthcare_Data_v1__4[[#This Row],[Date of Admission]])</f>
        <v>14</v>
      </c>
    </row>
    <row r="9472" spans="1:23" x14ac:dyDescent="0.3">
      <c r="A9472" t="s">
        <v>26152</v>
      </c>
      <c r="B9472">
        <v>48</v>
      </c>
      <c r="C9472" t="s">
        <v>8</v>
      </c>
      <c r="D9472" t="s">
        <v>15</v>
      </c>
      <c r="E9472" t="s">
        <v>22</v>
      </c>
      <c r="F9472" t="s">
        <v>9</v>
      </c>
      <c r="G9472" s="1">
        <v>43864</v>
      </c>
      <c r="H9472" t="s">
        <v>17144</v>
      </c>
      <c r="I9472" t="s">
        <v>687</v>
      </c>
      <c r="J9472">
        <v>2984.4579330000001</v>
      </c>
      <c r="K9472" t="s">
        <v>41</v>
      </c>
      <c r="L9472">
        <v>16188</v>
      </c>
      <c r="M9472">
        <v>157</v>
      </c>
      <c r="N9472" t="s">
        <v>42</v>
      </c>
      <c r="O9472" s="1">
        <v>43870</v>
      </c>
      <c r="P9472" t="s">
        <v>56</v>
      </c>
      <c r="Q9472" t="s">
        <v>57</v>
      </c>
      <c r="R9472">
        <f>Healthcare_Data_v1__4[[#This Row],[Discharge Date]]-Healthcare_Data_v1__4[[#This Row],[Date of Admission]]</f>
        <v>6</v>
      </c>
      <c r="S9472" t="str" cm="1">
        <f t="array" ref="S9472">_xlfn.IFS( Healthcare_Data_v1__4[[#This Row],[Days of Stay]]&lt;10,"Low",Healthcare_Data_v1__4[[#This Row],[Days of Stay]]&lt;20,"Med",Healthcare_Data_v1__4[[#This Row],[Days of Stay]]&lt;=30,"High")</f>
        <v>Low</v>
      </c>
      <c r="T9472" t="str">
        <f>CONCATENATE(Healthcare_Data_v1__4[[#This Row],[Medical Condition]],Healthcare_Data_v1__4[[#This Row],[Duration]])</f>
        <v>ArthritisLow</v>
      </c>
      <c r="U9472">
        <f>MONTH(Healthcare_Data_v1__4[[#This Row],[Date of Admission]])</f>
        <v>2</v>
      </c>
      <c r="V9472">
        <f>YEAR(Healthcare_Data_v1__4[[#This Row],[Date of Admission]])</f>
        <v>2020</v>
      </c>
      <c r="W9472">
        <f>DAY(Healthcare_Data_v1__4[[#This Row],[Date of Admission]])</f>
        <v>3</v>
      </c>
    </row>
    <row r="9473" spans="1:23" x14ac:dyDescent="0.3">
      <c r="A9473" t="s">
        <v>26153</v>
      </c>
      <c r="B9473">
        <v>45</v>
      </c>
      <c r="C9473" t="s">
        <v>8</v>
      </c>
      <c r="D9473" t="s">
        <v>16</v>
      </c>
      <c r="E9473" t="s">
        <v>19</v>
      </c>
      <c r="F9473" t="s">
        <v>7</v>
      </c>
      <c r="G9473" s="1">
        <v>44403</v>
      </c>
      <c r="H9473" t="s">
        <v>17145</v>
      </c>
      <c r="I9473" t="s">
        <v>17146</v>
      </c>
      <c r="J9473">
        <v>2982.7397190000002</v>
      </c>
      <c r="K9473" t="s">
        <v>66</v>
      </c>
      <c r="L9473">
        <v>11542</v>
      </c>
      <c r="M9473">
        <v>339</v>
      </c>
      <c r="N9473" t="s">
        <v>42</v>
      </c>
      <c r="O9473" s="1">
        <v>44412</v>
      </c>
      <c r="P9473" t="s">
        <v>56</v>
      </c>
      <c r="Q9473" t="s">
        <v>50</v>
      </c>
      <c r="R9473">
        <f>Healthcare_Data_v1__4[[#This Row],[Discharge Date]]-Healthcare_Data_v1__4[[#This Row],[Date of Admission]]</f>
        <v>9</v>
      </c>
      <c r="S9473" t="str" cm="1">
        <f t="array" ref="S9473">_xlfn.IFS( Healthcare_Data_v1__4[[#This Row],[Days of Stay]]&lt;10,"Low",Healthcare_Data_v1__4[[#This Row],[Days of Stay]]&lt;20,"Med",Healthcare_Data_v1__4[[#This Row],[Days of Stay]]&lt;=30,"High")</f>
        <v>Low</v>
      </c>
      <c r="T9473" t="str">
        <f>CONCATENATE(Healthcare_Data_v1__4[[#This Row],[Medical Condition]],Healthcare_Data_v1__4[[#This Row],[Duration]])</f>
        <v>ObesityLow</v>
      </c>
      <c r="U9473">
        <f>MONTH(Healthcare_Data_v1__4[[#This Row],[Date of Admission]])</f>
        <v>7</v>
      </c>
      <c r="V9473">
        <f>YEAR(Healthcare_Data_v1__4[[#This Row],[Date of Admission]])</f>
        <v>2021</v>
      </c>
      <c r="W9473">
        <f>DAY(Healthcare_Data_v1__4[[#This Row],[Date of Admission]])</f>
        <v>26</v>
      </c>
    </row>
    <row r="9474" spans="1:23" x14ac:dyDescent="0.3">
      <c r="A9474" t="s">
        <v>26154</v>
      </c>
      <c r="B9474">
        <v>67</v>
      </c>
      <c r="C9474" t="s">
        <v>3</v>
      </c>
      <c r="D9474" t="s">
        <v>15</v>
      </c>
      <c r="E9474" t="s">
        <v>26</v>
      </c>
      <c r="F9474" t="s">
        <v>11</v>
      </c>
      <c r="G9474" s="1">
        <v>44208</v>
      </c>
      <c r="H9474" t="s">
        <v>17147</v>
      </c>
      <c r="I9474" t="s">
        <v>17148</v>
      </c>
      <c r="J9474">
        <v>2973.8037380000001</v>
      </c>
      <c r="K9474" t="s">
        <v>41</v>
      </c>
      <c r="L9474">
        <v>37415</v>
      </c>
      <c r="M9474">
        <v>477</v>
      </c>
      <c r="N9474" t="s">
        <v>42</v>
      </c>
      <c r="O9474" s="1">
        <v>44216</v>
      </c>
      <c r="P9474" t="s">
        <v>60</v>
      </c>
      <c r="Q9474" t="s">
        <v>57</v>
      </c>
      <c r="R9474">
        <f>Healthcare_Data_v1__4[[#This Row],[Discharge Date]]-Healthcare_Data_v1__4[[#This Row],[Date of Admission]]</f>
        <v>8</v>
      </c>
      <c r="S9474" t="str" cm="1">
        <f t="array" ref="S9474">_xlfn.IFS( Healthcare_Data_v1__4[[#This Row],[Days of Stay]]&lt;10,"Low",Healthcare_Data_v1__4[[#This Row],[Days of Stay]]&lt;20,"Med",Healthcare_Data_v1__4[[#This Row],[Days of Stay]]&lt;=30,"High")</f>
        <v>Low</v>
      </c>
      <c r="T9474" t="str">
        <f>CONCATENATE(Healthcare_Data_v1__4[[#This Row],[Medical Condition]],Healthcare_Data_v1__4[[#This Row],[Duration]])</f>
        <v>CancerLow</v>
      </c>
      <c r="U9474">
        <f>MONTH(Healthcare_Data_v1__4[[#This Row],[Date of Admission]])</f>
        <v>1</v>
      </c>
      <c r="V9474">
        <f>YEAR(Healthcare_Data_v1__4[[#This Row],[Date of Admission]])</f>
        <v>2021</v>
      </c>
      <c r="W9474">
        <f>DAY(Healthcare_Data_v1__4[[#This Row],[Date of Admission]])</f>
        <v>12</v>
      </c>
    </row>
    <row r="9475" spans="1:23" x14ac:dyDescent="0.3">
      <c r="A9475" t="s">
        <v>26155</v>
      </c>
      <c r="B9475">
        <v>47</v>
      </c>
      <c r="C9475" t="s">
        <v>8</v>
      </c>
      <c r="D9475" t="s">
        <v>16</v>
      </c>
      <c r="E9475" t="s">
        <v>23</v>
      </c>
      <c r="F9475" t="s">
        <v>6</v>
      </c>
      <c r="G9475" s="1">
        <v>45028</v>
      </c>
      <c r="H9475" t="s">
        <v>17149</v>
      </c>
      <c r="I9475" t="s">
        <v>17150</v>
      </c>
      <c r="J9475">
        <v>2972.6378880000002</v>
      </c>
      <c r="K9475" t="s">
        <v>69</v>
      </c>
      <c r="L9475">
        <v>18195</v>
      </c>
      <c r="M9475">
        <v>487</v>
      </c>
      <c r="N9475" t="s">
        <v>55</v>
      </c>
      <c r="O9475" s="1">
        <v>45051</v>
      </c>
      <c r="P9475" t="s">
        <v>85</v>
      </c>
      <c r="Q9475" t="s">
        <v>57</v>
      </c>
      <c r="R9475">
        <f>Healthcare_Data_v1__4[[#This Row],[Discharge Date]]-Healthcare_Data_v1__4[[#This Row],[Date of Admission]]</f>
        <v>23</v>
      </c>
      <c r="S9475" t="str" cm="1">
        <f t="array" ref="S9475">_xlfn.IFS( Healthcare_Data_v1__4[[#This Row],[Days of Stay]]&lt;10,"Low",Healthcare_Data_v1__4[[#This Row],[Days of Stay]]&lt;20,"Med",Healthcare_Data_v1__4[[#This Row],[Days of Stay]]&lt;=30,"High")</f>
        <v>High</v>
      </c>
      <c r="T9475" t="str">
        <f>CONCATENATE(Healthcare_Data_v1__4[[#This Row],[Medical Condition]],Healthcare_Data_v1__4[[#This Row],[Duration]])</f>
        <v>AsthmaHigh</v>
      </c>
      <c r="U9475">
        <f>MONTH(Healthcare_Data_v1__4[[#This Row],[Date of Admission]])</f>
        <v>4</v>
      </c>
      <c r="V9475">
        <f>YEAR(Healthcare_Data_v1__4[[#This Row],[Date of Admission]])</f>
        <v>2023</v>
      </c>
      <c r="W9475">
        <f>DAY(Healthcare_Data_v1__4[[#This Row],[Date of Admission]])</f>
        <v>12</v>
      </c>
    </row>
    <row r="9476" spans="1:23" x14ac:dyDescent="0.3">
      <c r="A9476" t="s">
        <v>26156</v>
      </c>
      <c r="B9476">
        <v>54</v>
      </c>
      <c r="C9476" t="s">
        <v>8</v>
      </c>
      <c r="D9476" t="s">
        <v>15</v>
      </c>
      <c r="E9476" t="s">
        <v>22</v>
      </c>
      <c r="F9476" t="s">
        <v>9</v>
      </c>
      <c r="G9476" s="1">
        <v>44287</v>
      </c>
      <c r="H9476" t="s">
        <v>17151</v>
      </c>
      <c r="I9476" t="s">
        <v>17152</v>
      </c>
      <c r="J9476">
        <v>2972.4964770000001</v>
      </c>
      <c r="K9476" t="s">
        <v>47</v>
      </c>
      <c r="L9476">
        <v>12637</v>
      </c>
      <c r="M9476">
        <v>295</v>
      </c>
      <c r="N9476" t="s">
        <v>42</v>
      </c>
      <c r="O9476" s="1">
        <v>44298</v>
      </c>
      <c r="P9476" t="s">
        <v>56</v>
      </c>
      <c r="Q9476" t="s">
        <v>57</v>
      </c>
      <c r="R9476">
        <f>Healthcare_Data_v1__4[[#This Row],[Discharge Date]]-Healthcare_Data_v1__4[[#This Row],[Date of Admission]]</f>
        <v>11</v>
      </c>
      <c r="S9476" t="str" cm="1">
        <f t="array" ref="S9476">_xlfn.IFS( Healthcare_Data_v1__4[[#This Row],[Days of Stay]]&lt;10,"Low",Healthcare_Data_v1__4[[#This Row],[Days of Stay]]&lt;20,"Med",Healthcare_Data_v1__4[[#This Row],[Days of Stay]]&lt;=30,"High")</f>
        <v>Med</v>
      </c>
      <c r="T9476" t="str">
        <f>CONCATENATE(Healthcare_Data_v1__4[[#This Row],[Medical Condition]],Healthcare_Data_v1__4[[#This Row],[Duration]])</f>
        <v>ArthritisMed</v>
      </c>
      <c r="U9476">
        <f>MONTH(Healthcare_Data_v1__4[[#This Row],[Date of Admission]])</f>
        <v>4</v>
      </c>
      <c r="V9476">
        <f>YEAR(Healthcare_Data_v1__4[[#This Row],[Date of Admission]])</f>
        <v>2021</v>
      </c>
      <c r="W9476">
        <f>DAY(Healthcare_Data_v1__4[[#This Row],[Date of Admission]])</f>
        <v>1</v>
      </c>
    </row>
    <row r="9477" spans="1:23" x14ac:dyDescent="0.3">
      <c r="A9477" t="s">
        <v>26157</v>
      </c>
      <c r="B9477">
        <v>40</v>
      </c>
      <c r="C9477" t="s">
        <v>8</v>
      </c>
      <c r="D9477" t="s">
        <v>16</v>
      </c>
      <c r="E9477" t="s">
        <v>19</v>
      </c>
      <c r="F9477" t="s">
        <v>9</v>
      </c>
      <c r="G9477" s="1">
        <v>44880</v>
      </c>
      <c r="H9477" t="s">
        <v>15542</v>
      </c>
      <c r="I9477" t="s">
        <v>17153</v>
      </c>
      <c r="J9477">
        <v>2971.2467660000002</v>
      </c>
      <c r="K9477" t="s">
        <v>66</v>
      </c>
      <c r="M9477">
        <v>124</v>
      </c>
      <c r="N9477" t="s">
        <v>42</v>
      </c>
      <c r="O9477" s="1">
        <v>44893</v>
      </c>
      <c r="P9477" t="s">
        <v>43</v>
      </c>
      <c r="Q9477" t="s">
        <v>50</v>
      </c>
      <c r="R9477">
        <f>Healthcare_Data_v1__4[[#This Row],[Discharge Date]]-Healthcare_Data_v1__4[[#This Row],[Date of Admission]]</f>
        <v>13</v>
      </c>
      <c r="S9477" t="str" cm="1">
        <f t="array" ref="S9477">_xlfn.IFS( Healthcare_Data_v1__4[[#This Row],[Days of Stay]]&lt;10,"Low",Healthcare_Data_v1__4[[#This Row],[Days of Stay]]&lt;20,"Med",Healthcare_Data_v1__4[[#This Row],[Days of Stay]]&lt;=30,"High")</f>
        <v>Med</v>
      </c>
      <c r="T9477" t="str">
        <f>CONCATENATE(Healthcare_Data_v1__4[[#This Row],[Medical Condition]],Healthcare_Data_v1__4[[#This Row],[Duration]])</f>
        <v>ArthritisMed</v>
      </c>
      <c r="U9477">
        <f>MONTH(Healthcare_Data_v1__4[[#This Row],[Date of Admission]])</f>
        <v>11</v>
      </c>
      <c r="V9477">
        <f>YEAR(Healthcare_Data_v1__4[[#This Row],[Date of Admission]])</f>
        <v>2022</v>
      </c>
      <c r="W9477">
        <f>DAY(Healthcare_Data_v1__4[[#This Row],[Date of Admission]])</f>
        <v>15</v>
      </c>
    </row>
    <row r="9478" spans="1:23" x14ac:dyDescent="0.3">
      <c r="A9478" t="s">
        <v>26158</v>
      </c>
      <c r="B9478">
        <v>61</v>
      </c>
      <c r="C9478" t="s">
        <v>3</v>
      </c>
      <c r="D9478" t="s">
        <v>16</v>
      </c>
      <c r="E9478" t="s">
        <v>20</v>
      </c>
      <c r="F9478" t="s">
        <v>10</v>
      </c>
      <c r="G9478" s="1">
        <v>45120</v>
      </c>
      <c r="H9478" t="s">
        <v>17154</v>
      </c>
      <c r="I9478" t="s">
        <v>17155</v>
      </c>
      <c r="J9478">
        <v>2966.4118050000002</v>
      </c>
      <c r="K9478" t="s">
        <v>41</v>
      </c>
      <c r="L9478">
        <v>11261</v>
      </c>
      <c r="M9478">
        <v>438</v>
      </c>
      <c r="N9478" t="s">
        <v>55</v>
      </c>
      <c r="O9478" s="1">
        <v>45129</v>
      </c>
      <c r="P9478" t="s">
        <v>85</v>
      </c>
      <c r="Q9478" t="s">
        <v>50</v>
      </c>
      <c r="R9478">
        <f>Healthcare_Data_v1__4[[#This Row],[Discharge Date]]-Healthcare_Data_v1__4[[#This Row],[Date of Admission]]</f>
        <v>9</v>
      </c>
      <c r="S9478" t="str" cm="1">
        <f t="array" ref="S9478">_xlfn.IFS( Healthcare_Data_v1__4[[#This Row],[Days of Stay]]&lt;10,"Low",Healthcare_Data_v1__4[[#This Row],[Days of Stay]]&lt;20,"Med",Healthcare_Data_v1__4[[#This Row],[Days of Stay]]&lt;=30,"High")</f>
        <v>Low</v>
      </c>
      <c r="T9478" t="str">
        <f>CONCATENATE(Healthcare_Data_v1__4[[#This Row],[Medical Condition]],Healthcare_Data_v1__4[[#This Row],[Duration]])</f>
        <v>HypertensionLow</v>
      </c>
      <c r="U9478">
        <f>MONTH(Healthcare_Data_v1__4[[#This Row],[Date of Admission]])</f>
        <v>7</v>
      </c>
      <c r="V9478">
        <f>YEAR(Healthcare_Data_v1__4[[#This Row],[Date of Admission]])</f>
        <v>2023</v>
      </c>
      <c r="W9478">
        <f>DAY(Healthcare_Data_v1__4[[#This Row],[Date of Admission]])</f>
        <v>13</v>
      </c>
    </row>
    <row r="9479" spans="1:23" x14ac:dyDescent="0.3">
      <c r="A9479" t="s">
        <v>26159</v>
      </c>
      <c r="B9479">
        <v>35</v>
      </c>
      <c r="C9479" t="s">
        <v>5</v>
      </c>
      <c r="D9479" t="s">
        <v>16</v>
      </c>
      <c r="E9479" t="s">
        <v>20</v>
      </c>
      <c r="F9479" t="s">
        <v>7</v>
      </c>
      <c r="G9479" s="1">
        <v>43549</v>
      </c>
      <c r="H9479" t="s">
        <v>17156</v>
      </c>
      <c r="I9479" t="s">
        <v>2239</v>
      </c>
      <c r="J9479">
        <v>2964.613222</v>
      </c>
      <c r="K9479" t="s">
        <v>63</v>
      </c>
      <c r="L9479">
        <v>19853</v>
      </c>
      <c r="M9479">
        <v>120</v>
      </c>
      <c r="N9479" t="s">
        <v>42</v>
      </c>
      <c r="O9479" s="1">
        <v>43552</v>
      </c>
      <c r="P9479" t="s">
        <v>49</v>
      </c>
      <c r="Q9479" t="s">
        <v>57</v>
      </c>
      <c r="R9479">
        <f>Healthcare_Data_v1__4[[#This Row],[Discharge Date]]-Healthcare_Data_v1__4[[#This Row],[Date of Admission]]</f>
        <v>3</v>
      </c>
      <c r="S9479" t="str" cm="1">
        <f t="array" ref="S9479">_xlfn.IFS( Healthcare_Data_v1__4[[#This Row],[Days of Stay]]&lt;10,"Low",Healthcare_Data_v1__4[[#This Row],[Days of Stay]]&lt;20,"Med",Healthcare_Data_v1__4[[#This Row],[Days of Stay]]&lt;=30,"High")</f>
        <v>Low</v>
      </c>
      <c r="T9479" t="str">
        <f>CONCATENATE(Healthcare_Data_v1__4[[#This Row],[Medical Condition]],Healthcare_Data_v1__4[[#This Row],[Duration]])</f>
        <v>ObesityLow</v>
      </c>
      <c r="U9479">
        <f>MONTH(Healthcare_Data_v1__4[[#This Row],[Date of Admission]])</f>
        <v>3</v>
      </c>
      <c r="V9479">
        <f>YEAR(Healthcare_Data_v1__4[[#This Row],[Date of Admission]])</f>
        <v>2019</v>
      </c>
      <c r="W9479">
        <f>DAY(Healthcare_Data_v1__4[[#This Row],[Date of Admission]])</f>
        <v>25</v>
      </c>
    </row>
    <row r="9480" spans="1:23" x14ac:dyDescent="0.3">
      <c r="A9480" t="s">
        <v>889</v>
      </c>
      <c r="B9480">
        <v>79</v>
      </c>
      <c r="C9480" t="s">
        <v>3</v>
      </c>
      <c r="D9480" t="s">
        <v>16</v>
      </c>
      <c r="E9480" t="s">
        <v>23</v>
      </c>
      <c r="F9480" t="s">
        <v>11</v>
      </c>
      <c r="G9480" s="1">
        <v>44390</v>
      </c>
      <c r="H9480" t="s">
        <v>17157</v>
      </c>
      <c r="I9480" t="s">
        <v>17158</v>
      </c>
      <c r="J9480">
        <v>2957.6300630000001</v>
      </c>
      <c r="K9480" t="s">
        <v>41</v>
      </c>
      <c r="L9480">
        <v>67425</v>
      </c>
      <c r="M9480">
        <v>430</v>
      </c>
      <c r="N9480" t="s">
        <v>48</v>
      </c>
      <c r="O9480" s="1">
        <v>44412</v>
      </c>
      <c r="P9480" t="s">
        <v>49</v>
      </c>
      <c r="Q9480" t="s">
        <v>57</v>
      </c>
      <c r="R9480">
        <f>Healthcare_Data_v1__4[[#This Row],[Discharge Date]]-Healthcare_Data_v1__4[[#This Row],[Date of Admission]]</f>
        <v>22</v>
      </c>
      <c r="S9480" t="str" cm="1">
        <f t="array" ref="S9480">_xlfn.IFS( Healthcare_Data_v1__4[[#This Row],[Days of Stay]]&lt;10,"Low",Healthcare_Data_v1__4[[#This Row],[Days of Stay]]&lt;20,"Med",Healthcare_Data_v1__4[[#This Row],[Days of Stay]]&lt;=30,"High")</f>
        <v>High</v>
      </c>
      <c r="T9480" t="str">
        <f>CONCATENATE(Healthcare_Data_v1__4[[#This Row],[Medical Condition]],Healthcare_Data_v1__4[[#This Row],[Duration]])</f>
        <v>CancerHigh</v>
      </c>
      <c r="U9480">
        <f>MONTH(Healthcare_Data_v1__4[[#This Row],[Date of Admission]])</f>
        <v>7</v>
      </c>
      <c r="V9480">
        <f>YEAR(Healthcare_Data_v1__4[[#This Row],[Date of Admission]])</f>
        <v>2021</v>
      </c>
      <c r="W9480">
        <f>DAY(Healthcare_Data_v1__4[[#This Row],[Date of Admission]])</f>
        <v>13</v>
      </c>
    </row>
    <row r="9481" spans="1:23" x14ac:dyDescent="0.3">
      <c r="A9481" t="s">
        <v>26160</v>
      </c>
      <c r="B9481">
        <v>22</v>
      </c>
      <c r="C9481" t="s">
        <v>12</v>
      </c>
      <c r="D9481" t="s">
        <v>16</v>
      </c>
      <c r="E9481" t="s">
        <v>23</v>
      </c>
      <c r="F9481" t="s">
        <v>7</v>
      </c>
      <c r="G9481" s="1">
        <v>43446</v>
      </c>
      <c r="H9481" t="s">
        <v>17159</v>
      </c>
      <c r="I9481" t="s">
        <v>17160</v>
      </c>
      <c r="J9481">
        <v>2952.7720250000002</v>
      </c>
      <c r="K9481" t="s">
        <v>69</v>
      </c>
      <c r="L9481">
        <v>6764</v>
      </c>
      <c r="M9481">
        <v>283</v>
      </c>
      <c r="N9481" t="s">
        <v>42</v>
      </c>
      <c r="O9481" s="1">
        <v>43469</v>
      </c>
      <c r="P9481" t="s">
        <v>60</v>
      </c>
      <c r="Q9481" t="s">
        <v>50</v>
      </c>
      <c r="R9481">
        <f>Healthcare_Data_v1__4[[#This Row],[Discharge Date]]-Healthcare_Data_v1__4[[#This Row],[Date of Admission]]</f>
        <v>23</v>
      </c>
      <c r="S9481" t="str" cm="1">
        <f t="array" ref="S9481">_xlfn.IFS( Healthcare_Data_v1__4[[#This Row],[Days of Stay]]&lt;10,"Low",Healthcare_Data_v1__4[[#This Row],[Days of Stay]]&lt;20,"Med",Healthcare_Data_v1__4[[#This Row],[Days of Stay]]&lt;=30,"High")</f>
        <v>High</v>
      </c>
      <c r="T9481" t="str">
        <f>CONCATENATE(Healthcare_Data_v1__4[[#This Row],[Medical Condition]],Healthcare_Data_v1__4[[#This Row],[Duration]])</f>
        <v>ObesityHigh</v>
      </c>
      <c r="U9481">
        <f>MONTH(Healthcare_Data_v1__4[[#This Row],[Date of Admission]])</f>
        <v>12</v>
      </c>
      <c r="V9481">
        <f>YEAR(Healthcare_Data_v1__4[[#This Row],[Date of Admission]])</f>
        <v>2018</v>
      </c>
      <c r="W9481">
        <f>DAY(Healthcare_Data_v1__4[[#This Row],[Date of Admission]])</f>
        <v>12</v>
      </c>
    </row>
    <row r="9482" spans="1:23" x14ac:dyDescent="0.3">
      <c r="A9482" t="s">
        <v>180</v>
      </c>
      <c r="B9482">
        <v>22</v>
      </c>
      <c r="C9482" t="s">
        <v>12</v>
      </c>
      <c r="D9482" t="s">
        <v>15</v>
      </c>
      <c r="E9482" t="s">
        <v>22</v>
      </c>
      <c r="F9482" t="s">
        <v>9</v>
      </c>
      <c r="G9482" s="1">
        <v>44103</v>
      </c>
      <c r="H9482" t="s">
        <v>17161</v>
      </c>
      <c r="I9482" t="s">
        <v>17162</v>
      </c>
      <c r="J9482">
        <v>2952.4776609999999</v>
      </c>
      <c r="K9482" t="s">
        <v>63</v>
      </c>
      <c r="L9482">
        <v>12391</v>
      </c>
      <c r="M9482">
        <v>195</v>
      </c>
      <c r="N9482" t="s">
        <v>42</v>
      </c>
      <c r="O9482" s="1">
        <v>44106</v>
      </c>
      <c r="P9482" t="s">
        <v>43</v>
      </c>
      <c r="Q9482" t="s">
        <v>57</v>
      </c>
      <c r="R9482">
        <f>Healthcare_Data_v1__4[[#This Row],[Discharge Date]]-Healthcare_Data_v1__4[[#This Row],[Date of Admission]]</f>
        <v>3</v>
      </c>
      <c r="S9482" t="str" cm="1">
        <f t="array" ref="S9482">_xlfn.IFS( Healthcare_Data_v1__4[[#This Row],[Days of Stay]]&lt;10,"Low",Healthcare_Data_v1__4[[#This Row],[Days of Stay]]&lt;20,"Med",Healthcare_Data_v1__4[[#This Row],[Days of Stay]]&lt;=30,"High")</f>
        <v>Low</v>
      </c>
      <c r="T9482" t="str">
        <f>CONCATENATE(Healthcare_Data_v1__4[[#This Row],[Medical Condition]],Healthcare_Data_v1__4[[#This Row],[Duration]])</f>
        <v>ArthritisLow</v>
      </c>
      <c r="U9482">
        <f>MONTH(Healthcare_Data_v1__4[[#This Row],[Date of Admission]])</f>
        <v>9</v>
      </c>
      <c r="V9482">
        <f>YEAR(Healthcare_Data_v1__4[[#This Row],[Date of Admission]])</f>
        <v>2020</v>
      </c>
      <c r="W9482">
        <f>DAY(Healthcare_Data_v1__4[[#This Row],[Date of Admission]])</f>
        <v>29</v>
      </c>
    </row>
    <row r="9483" spans="1:23" x14ac:dyDescent="0.3">
      <c r="A9483" t="s">
        <v>26161</v>
      </c>
      <c r="B9483">
        <v>62</v>
      </c>
      <c r="C9483" t="s">
        <v>3</v>
      </c>
      <c r="D9483" t="s">
        <v>16</v>
      </c>
      <c r="E9483" t="s">
        <v>20</v>
      </c>
      <c r="F9483" t="s">
        <v>9</v>
      </c>
      <c r="G9483" s="1">
        <v>44848</v>
      </c>
      <c r="H9483" t="s">
        <v>17163</v>
      </c>
      <c r="I9483" t="s">
        <v>17164</v>
      </c>
      <c r="J9483">
        <v>2935.318976</v>
      </c>
      <c r="K9483" t="s">
        <v>41</v>
      </c>
      <c r="L9483">
        <v>21948</v>
      </c>
      <c r="M9483">
        <v>417</v>
      </c>
      <c r="N9483" t="s">
        <v>42</v>
      </c>
      <c r="O9483" s="1">
        <v>44852</v>
      </c>
      <c r="P9483" t="s">
        <v>49</v>
      </c>
      <c r="Q9483" t="s">
        <v>44</v>
      </c>
      <c r="R9483">
        <f>Healthcare_Data_v1__4[[#This Row],[Discharge Date]]-Healthcare_Data_v1__4[[#This Row],[Date of Admission]]</f>
        <v>4</v>
      </c>
      <c r="S9483" t="str" cm="1">
        <f t="array" ref="S9483">_xlfn.IFS( Healthcare_Data_v1__4[[#This Row],[Days of Stay]]&lt;10,"Low",Healthcare_Data_v1__4[[#This Row],[Days of Stay]]&lt;20,"Med",Healthcare_Data_v1__4[[#This Row],[Days of Stay]]&lt;=30,"High")</f>
        <v>Low</v>
      </c>
      <c r="T9483" t="str">
        <f>CONCATENATE(Healthcare_Data_v1__4[[#This Row],[Medical Condition]],Healthcare_Data_v1__4[[#This Row],[Duration]])</f>
        <v>ArthritisLow</v>
      </c>
      <c r="U9483">
        <f>MONTH(Healthcare_Data_v1__4[[#This Row],[Date of Admission]])</f>
        <v>10</v>
      </c>
      <c r="V9483">
        <f>YEAR(Healthcare_Data_v1__4[[#This Row],[Date of Admission]])</f>
        <v>2022</v>
      </c>
      <c r="W9483">
        <f>DAY(Healthcare_Data_v1__4[[#This Row],[Date of Admission]])</f>
        <v>14</v>
      </c>
    </row>
    <row r="9484" spans="1:23" x14ac:dyDescent="0.3">
      <c r="A9484" t="s">
        <v>18314</v>
      </c>
      <c r="B9484">
        <v>26</v>
      </c>
      <c r="C9484" t="s">
        <v>5</v>
      </c>
      <c r="D9484" t="s">
        <v>15</v>
      </c>
      <c r="E9484" t="s">
        <v>25</v>
      </c>
      <c r="F9484" t="s">
        <v>6</v>
      </c>
      <c r="G9484" s="1">
        <v>44301</v>
      </c>
      <c r="H9484" t="s">
        <v>17165</v>
      </c>
      <c r="I9484" t="s">
        <v>17166</v>
      </c>
      <c r="J9484">
        <v>2933.0854429999999</v>
      </c>
      <c r="K9484" t="s">
        <v>69</v>
      </c>
      <c r="L9484">
        <v>7443</v>
      </c>
      <c r="M9484">
        <v>362</v>
      </c>
      <c r="N9484" t="s">
        <v>55</v>
      </c>
      <c r="O9484" s="1">
        <v>44325</v>
      </c>
      <c r="P9484" t="s">
        <v>56</v>
      </c>
      <c r="Q9484" t="s">
        <v>50</v>
      </c>
      <c r="R9484">
        <f>Healthcare_Data_v1__4[[#This Row],[Discharge Date]]-Healthcare_Data_v1__4[[#This Row],[Date of Admission]]</f>
        <v>24</v>
      </c>
      <c r="S9484" t="str" cm="1">
        <f t="array" ref="S9484">_xlfn.IFS( Healthcare_Data_v1__4[[#This Row],[Days of Stay]]&lt;10,"Low",Healthcare_Data_v1__4[[#This Row],[Days of Stay]]&lt;20,"Med",Healthcare_Data_v1__4[[#This Row],[Days of Stay]]&lt;=30,"High")</f>
        <v>High</v>
      </c>
      <c r="T9484" t="str">
        <f>CONCATENATE(Healthcare_Data_v1__4[[#This Row],[Medical Condition]],Healthcare_Data_v1__4[[#This Row],[Duration]])</f>
        <v>AsthmaHigh</v>
      </c>
      <c r="U9484">
        <f>MONTH(Healthcare_Data_v1__4[[#This Row],[Date of Admission]])</f>
        <v>4</v>
      </c>
      <c r="V9484">
        <f>YEAR(Healthcare_Data_v1__4[[#This Row],[Date of Admission]])</f>
        <v>2021</v>
      </c>
      <c r="W9484">
        <f>DAY(Healthcare_Data_v1__4[[#This Row],[Date of Admission]])</f>
        <v>15</v>
      </c>
    </row>
    <row r="9485" spans="1:23" x14ac:dyDescent="0.3">
      <c r="A9485" t="s">
        <v>26162</v>
      </c>
      <c r="B9485">
        <v>74</v>
      </c>
      <c r="C9485" t="s">
        <v>3</v>
      </c>
      <c r="D9485" t="s">
        <v>16</v>
      </c>
      <c r="E9485" t="s">
        <v>22</v>
      </c>
      <c r="F9485" t="s">
        <v>9</v>
      </c>
      <c r="G9485" s="1">
        <v>43671</v>
      </c>
      <c r="H9485" t="s">
        <v>17167</v>
      </c>
      <c r="I9485" t="s">
        <v>4180</v>
      </c>
      <c r="J9485">
        <v>2930.3983800000001</v>
      </c>
      <c r="K9485" t="s">
        <v>41</v>
      </c>
      <c r="L9485">
        <v>2811</v>
      </c>
      <c r="M9485">
        <v>164</v>
      </c>
      <c r="N9485" t="s">
        <v>42</v>
      </c>
      <c r="O9485" s="1">
        <v>43672</v>
      </c>
      <c r="P9485" t="s">
        <v>43</v>
      </c>
      <c r="Q9485" t="s">
        <v>57</v>
      </c>
      <c r="R9485">
        <f>Healthcare_Data_v1__4[[#This Row],[Discharge Date]]-Healthcare_Data_v1__4[[#This Row],[Date of Admission]]</f>
        <v>1</v>
      </c>
      <c r="S9485" t="str" cm="1">
        <f t="array" ref="S9485">_xlfn.IFS( Healthcare_Data_v1__4[[#This Row],[Days of Stay]]&lt;10,"Low",Healthcare_Data_v1__4[[#This Row],[Days of Stay]]&lt;20,"Med",Healthcare_Data_v1__4[[#This Row],[Days of Stay]]&lt;=30,"High")</f>
        <v>Low</v>
      </c>
      <c r="T9485" t="str">
        <f>CONCATENATE(Healthcare_Data_v1__4[[#This Row],[Medical Condition]],Healthcare_Data_v1__4[[#This Row],[Duration]])</f>
        <v>ArthritisLow</v>
      </c>
      <c r="U9485">
        <f>MONTH(Healthcare_Data_v1__4[[#This Row],[Date of Admission]])</f>
        <v>7</v>
      </c>
      <c r="V9485">
        <f>YEAR(Healthcare_Data_v1__4[[#This Row],[Date of Admission]])</f>
        <v>2019</v>
      </c>
      <c r="W9485">
        <f>DAY(Healthcare_Data_v1__4[[#This Row],[Date of Admission]])</f>
        <v>25</v>
      </c>
    </row>
    <row r="9486" spans="1:23" x14ac:dyDescent="0.3">
      <c r="A9486" t="s">
        <v>26163</v>
      </c>
      <c r="B9486">
        <v>64</v>
      </c>
      <c r="C9486" t="s">
        <v>3</v>
      </c>
      <c r="D9486" t="s">
        <v>16</v>
      </c>
      <c r="E9486" t="s">
        <v>24</v>
      </c>
      <c r="F9486" t="s">
        <v>6</v>
      </c>
      <c r="G9486" s="1">
        <v>43598</v>
      </c>
      <c r="H9486" t="s">
        <v>17168</v>
      </c>
      <c r="I9486" t="s">
        <v>17169</v>
      </c>
      <c r="J9486">
        <v>2914.737498</v>
      </c>
      <c r="K9486" t="s">
        <v>41</v>
      </c>
      <c r="L9486">
        <v>13525</v>
      </c>
      <c r="M9486">
        <v>311</v>
      </c>
      <c r="N9486" t="s">
        <v>48</v>
      </c>
      <c r="O9486" s="1">
        <v>43615</v>
      </c>
      <c r="P9486" t="s">
        <v>56</v>
      </c>
      <c r="Q9486" t="s">
        <v>57</v>
      </c>
      <c r="R9486">
        <f>Healthcare_Data_v1__4[[#This Row],[Discharge Date]]-Healthcare_Data_v1__4[[#This Row],[Date of Admission]]</f>
        <v>17</v>
      </c>
      <c r="S9486" t="str" cm="1">
        <f t="array" ref="S9486">_xlfn.IFS( Healthcare_Data_v1__4[[#This Row],[Days of Stay]]&lt;10,"Low",Healthcare_Data_v1__4[[#This Row],[Days of Stay]]&lt;20,"Med",Healthcare_Data_v1__4[[#This Row],[Days of Stay]]&lt;=30,"High")</f>
        <v>Med</v>
      </c>
      <c r="T9486" t="str">
        <f>CONCATENATE(Healthcare_Data_v1__4[[#This Row],[Medical Condition]],Healthcare_Data_v1__4[[#This Row],[Duration]])</f>
        <v>AsthmaMed</v>
      </c>
      <c r="U9486">
        <f>MONTH(Healthcare_Data_v1__4[[#This Row],[Date of Admission]])</f>
        <v>5</v>
      </c>
      <c r="V9486">
        <f>YEAR(Healthcare_Data_v1__4[[#This Row],[Date of Admission]])</f>
        <v>2019</v>
      </c>
      <c r="W9486">
        <f>DAY(Healthcare_Data_v1__4[[#This Row],[Date of Admission]])</f>
        <v>13</v>
      </c>
    </row>
    <row r="9487" spans="1:23" x14ac:dyDescent="0.3">
      <c r="A9487" t="s">
        <v>26164</v>
      </c>
      <c r="B9487">
        <v>50</v>
      </c>
      <c r="C9487" t="s">
        <v>8</v>
      </c>
      <c r="D9487" t="s">
        <v>16</v>
      </c>
      <c r="E9487" t="s">
        <v>26</v>
      </c>
      <c r="F9487" t="s">
        <v>11</v>
      </c>
      <c r="G9487" s="1">
        <v>44796</v>
      </c>
      <c r="H9487" t="s">
        <v>17170</v>
      </c>
      <c r="I9487" t="s">
        <v>17171</v>
      </c>
      <c r="J9487">
        <v>2914.58122</v>
      </c>
      <c r="K9487" t="s">
        <v>63</v>
      </c>
      <c r="L9487">
        <v>58953</v>
      </c>
      <c r="M9487">
        <v>153</v>
      </c>
      <c r="N9487" t="s">
        <v>48</v>
      </c>
      <c r="O9487" s="1">
        <v>44802</v>
      </c>
      <c r="P9487" t="s">
        <v>49</v>
      </c>
      <c r="Q9487" t="s">
        <v>44</v>
      </c>
      <c r="R9487">
        <f>Healthcare_Data_v1__4[[#This Row],[Discharge Date]]-Healthcare_Data_v1__4[[#This Row],[Date of Admission]]</f>
        <v>6</v>
      </c>
      <c r="S9487" t="str" cm="1">
        <f t="array" ref="S9487">_xlfn.IFS( Healthcare_Data_v1__4[[#This Row],[Days of Stay]]&lt;10,"Low",Healthcare_Data_v1__4[[#This Row],[Days of Stay]]&lt;20,"Med",Healthcare_Data_v1__4[[#This Row],[Days of Stay]]&lt;=30,"High")</f>
        <v>Low</v>
      </c>
      <c r="T9487" t="str">
        <f>CONCATENATE(Healthcare_Data_v1__4[[#This Row],[Medical Condition]],Healthcare_Data_v1__4[[#This Row],[Duration]])</f>
        <v>CancerLow</v>
      </c>
      <c r="U9487">
        <f>MONTH(Healthcare_Data_v1__4[[#This Row],[Date of Admission]])</f>
        <v>8</v>
      </c>
      <c r="V9487">
        <f>YEAR(Healthcare_Data_v1__4[[#This Row],[Date of Admission]])</f>
        <v>2022</v>
      </c>
      <c r="W9487">
        <f>DAY(Healthcare_Data_v1__4[[#This Row],[Date of Admission]])</f>
        <v>23</v>
      </c>
    </row>
    <row r="9488" spans="1:23" x14ac:dyDescent="0.3">
      <c r="A9488" t="s">
        <v>26165</v>
      </c>
      <c r="B9488">
        <v>73</v>
      </c>
      <c r="C9488" t="s">
        <v>3</v>
      </c>
      <c r="D9488" t="s">
        <v>16</v>
      </c>
      <c r="E9488" t="s">
        <v>19</v>
      </c>
      <c r="F9488" t="s">
        <v>9</v>
      </c>
      <c r="G9488" s="1">
        <v>44237</v>
      </c>
      <c r="H9488" t="s">
        <v>17172</v>
      </c>
      <c r="I9488" t="s">
        <v>17173</v>
      </c>
      <c r="J9488">
        <v>2913.6539640000001</v>
      </c>
      <c r="K9488" t="s">
        <v>41</v>
      </c>
      <c r="L9488">
        <v>23946</v>
      </c>
      <c r="M9488">
        <v>401</v>
      </c>
      <c r="N9488" t="s">
        <v>42</v>
      </c>
      <c r="O9488" s="1">
        <v>44241</v>
      </c>
      <c r="P9488" t="s">
        <v>49</v>
      </c>
      <c r="Q9488" t="s">
        <v>44</v>
      </c>
      <c r="R9488">
        <f>Healthcare_Data_v1__4[[#This Row],[Discharge Date]]-Healthcare_Data_v1__4[[#This Row],[Date of Admission]]</f>
        <v>4</v>
      </c>
      <c r="S9488" t="str" cm="1">
        <f t="array" ref="S9488">_xlfn.IFS( Healthcare_Data_v1__4[[#This Row],[Days of Stay]]&lt;10,"Low",Healthcare_Data_v1__4[[#This Row],[Days of Stay]]&lt;20,"Med",Healthcare_Data_v1__4[[#This Row],[Days of Stay]]&lt;=30,"High")</f>
        <v>Low</v>
      </c>
      <c r="T9488" t="str">
        <f>CONCATENATE(Healthcare_Data_v1__4[[#This Row],[Medical Condition]],Healthcare_Data_v1__4[[#This Row],[Duration]])</f>
        <v>ArthritisLow</v>
      </c>
      <c r="U9488">
        <f>MONTH(Healthcare_Data_v1__4[[#This Row],[Date of Admission]])</f>
        <v>2</v>
      </c>
      <c r="V9488">
        <f>YEAR(Healthcare_Data_v1__4[[#This Row],[Date of Admission]])</f>
        <v>2021</v>
      </c>
      <c r="W9488">
        <f>DAY(Healthcare_Data_v1__4[[#This Row],[Date of Admission]])</f>
        <v>10</v>
      </c>
    </row>
    <row r="9489" spans="1:23" x14ac:dyDescent="0.3">
      <c r="A9489" t="s">
        <v>26166</v>
      </c>
      <c r="B9489">
        <v>68</v>
      </c>
      <c r="C9489" t="s">
        <v>3</v>
      </c>
      <c r="D9489" t="s">
        <v>15</v>
      </c>
      <c r="E9489" t="s">
        <v>22</v>
      </c>
      <c r="F9489" t="s">
        <v>10</v>
      </c>
      <c r="G9489" s="1">
        <v>43478</v>
      </c>
      <c r="H9489" t="s">
        <v>8529</v>
      </c>
      <c r="I9489" t="s">
        <v>17174</v>
      </c>
      <c r="J9489">
        <v>2913.483416</v>
      </c>
      <c r="K9489" t="s">
        <v>41</v>
      </c>
      <c r="L9489">
        <v>28238</v>
      </c>
      <c r="M9489">
        <v>498</v>
      </c>
      <c r="N9489" t="s">
        <v>48</v>
      </c>
      <c r="O9489" s="1">
        <v>43505</v>
      </c>
      <c r="P9489" t="s">
        <v>49</v>
      </c>
      <c r="Q9489" t="s">
        <v>44</v>
      </c>
      <c r="R9489">
        <f>Healthcare_Data_v1__4[[#This Row],[Discharge Date]]-Healthcare_Data_v1__4[[#This Row],[Date of Admission]]</f>
        <v>27</v>
      </c>
      <c r="S9489" t="str" cm="1">
        <f t="array" ref="S9489">_xlfn.IFS( Healthcare_Data_v1__4[[#This Row],[Days of Stay]]&lt;10,"Low",Healthcare_Data_v1__4[[#This Row],[Days of Stay]]&lt;20,"Med",Healthcare_Data_v1__4[[#This Row],[Days of Stay]]&lt;=30,"High")</f>
        <v>High</v>
      </c>
      <c r="T9489" t="str">
        <f>CONCATENATE(Healthcare_Data_v1__4[[#This Row],[Medical Condition]],Healthcare_Data_v1__4[[#This Row],[Duration]])</f>
        <v>HypertensionHigh</v>
      </c>
      <c r="U9489">
        <f>MONTH(Healthcare_Data_v1__4[[#This Row],[Date of Admission]])</f>
        <v>1</v>
      </c>
      <c r="V9489">
        <f>YEAR(Healthcare_Data_v1__4[[#This Row],[Date of Admission]])</f>
        <v>2019</v>
      </c>
      <c r="W9489">
        <f>DAY(Healthcare_Data_v1__4[[#This Row],[Date of Admission]])</f>
        <v>13</v>
      </c>
    </row>
    <row r="9490" spans="1:23" x14ac:dyDescent="0.3">
      <c r="A9490" t="s">
        <v>26167</v>
      </c>
      <c r="B9490">
        <v>33</v>
      </c>
      <c r="C9490" t="s">
        <v>5</v>
      </c>
      <c r="D9490" t="s">
        <v>16</v>
      </c>
      <c r="E9490" t="s">
        <v>25</v>
      </c>
      <c r="F9490" t="s">
        <v>10</v>
      </c>
      <c r="G9490" s="1">
        <v>44404</v>
      </c>
      <c r="H9490" t="s">
        <v>6898</v>
      </c>
      <c r="I9490" t="s">
        <v>7276</v>
      </c>
      <c r="J9490">
        <v>2911.8961730000001</v>
      </c>
      <c r="K9490" t="s">
        <v>69</v>
      </c>
      <c r="L9490">
        <v>9175</v>
      </c>
      <c r="M9490">
        <v>496</v>
      </c>
      <c r="N9490" t="s">
        <v>48</v>
      </c>
      <c r="O9490" s="1">
        <v>44426</v>
      </c>
      <c r="P9490" t="s">
        <v>49</v>
      </c>
      <c r="Q9490" t="s">
        <v>44</v>
      </c>
      <c r="R9490">
        <f>Healthcare_Data_v1__4[[#This Row],[Discharge Date]]-Healthcare_Data_v1__4[[#This Row],[Date of Admission]]</f>
        <v>22</v>
      </c>
      <c r="S9490" t="str" cm="1">
        <f t="array" ref="S9490">_xlfn.IFS( Healthcare_Data_v1__4[[#This Row],[Days of Stay]]&lt;10,"Low",Healthcare_Data_v1__4[[#This Row],[Days of Stay]]&lt;20,"Med",Healthcare_Data_v1__4[[#This Row],[Days of Stay]]&lt;=30,"High")</f>
        <v>High</v>
      </c>
      <c r="T9490" t="str">
        <f>CONCATENATE(Healthcare_Data_v1__4[[#This Row],[Medical Condition]],Healthcare_Data_v1__4[[#This Row],[Duration]])</f>
        <v>HypertensionHigh</v>
      </c>
      <c r="U9490">
        <f>MONTH(Healthcare_Data_v1__4[[#This Row],[Date of Admission]])</f>
        <v>7</v>
      </c>
      <c r="V9490">
        <f>YEAR(Healthcare_Data_v1__4[[#This Row],[Date of Admission]])</f>
        <v>2021</v>
      </c>
      <c r="W9490">
        <f>DAY(Healthcare_Data_v1__4[[#This Row],[Date of Admission]])</f>
        <v>27</v>
      </c>
    </row>
    <row r="9491" spans="1:23" x14ac:dyDescent="0.3">
      <c r="A9491" t="s">
        <v>26168</v>
      </c>
      <c r="B9491">
        <v>66</v>
      </c>
      <c r="C9491" t="s">
        <v>3</v>
      </c>
      <c r="D9491" t="s">
        <v>16</v>
      </c>
      <c r="E9491" t="s">
        <v>24</v>
      </c>
      <c r="F9491" t="s">
        <v>7</v>
      </c>
      <c r="G9491" s="1">
        <v>44659</v>
      </c>
      <c r="H9491" t="s">
        <v>17175</v>
      </c>
      <c r="I9491" t="s">
        <v>17176</v>
      </c>
      <c r="J9491">
        <v>2911.5748520000002</v>
      </c>
      <c r="K9491" t="s">
        <v>41</v>
      </c>
      <c r="L9491">
        <v>20921</v>
      </c>
      <c r="M9491">
        <v>227</v>
      </c>
      <c r="N9491" t="s">
        <v>42</v>
      </c>
      <c r="O9491" s="1">
        <v>44668</v>
      </c>
      <c r="P9491" t="s">
        <v>49</v>
      </c>
      <c r="Q9491" t="s">
        <v>50</v>
      </c>
      <c r="R9491">
        <f>Healthcare_Data_v1__4[[#This Row],[Discharge Date]]-Healthcare_Data_v1__4[[#This Row],[Date of Admission]]</f>
        <v>9</v>
      </c>
      <c r="S9491" t="str" cm="1">
        <f t="array" ref="S9491">_xlfn.IFS( Healthcare_Data_v1__4[[#This Row],[Days of Stay]]&lt;10,"Low",Healthcare_Data_v1__4[[#This Row],[Days of Stay]]&lt;20,"Med",Healthcare_Data_v1__4[[#This Row],[Days of Stay]]&lt;=30,"High")</f>
        <v>Low</v>
      </c>
      <c r="T9491" t="str">
        <f>CONCATENATE(Healthcare_Data_v1__4[[#This Row],[Medical Condition]],Healthcare_Data_v1__4[[#This Row],[Duration]])</f>
        <v>ObesityLow</v>
      </c>
      <c r="U9491">
        <f>MONTH(Healthcare_Data_v1__4[[#This Row],[Date of Admission]])</f>
        <v>4</v>
      </c>
      <c r="V9491">
        <f>YEAR(Healthcare_Data_v1__4[[#This Row],[Date of Admission]])</f>
        <v>2022</v>
      </c>
      <c r="W9491">
        <f>DAY(Healthcare_Data_v1__4[[#This Row],[Date of Admission]])</f>
        <v>8</v>
      </c>
    </row>
    <row r="9492" spans="1:23" x14ac:dyDescent="0.3">
      <c r="A9492" t="s">
        <v>26169</v>
      </c>
      <c r="B9492">
        <v>44</v>
      </c>
      <c r="C9492" t="s">
        <v>8</v>
      </c>
      <c r="D9492" t="s">
        <v>15</v>
      </c>
      <c r="E9492" t="s">
        <v>20</v>
      </c>
      <c r="F9492" t="s">
        <v>9</v>
      </c>
      <c r="G9492" s="1">
        <v>44762</v>
      </c>
      <c r="H9492" t="s">
        <v>17177</v>
      </c>
      <c r="I9492" t="s">
        <v>17178</v>
      </c>
      <c r="J9492">
        <v>2904.1394690000002</v>
      </c>
      <c r="K9492" t="s">
        <v>41</v>
      </c>
      <c r="L9492">
        <v>30707</v>
      </c>
      <c r="M9492">
        <v>280</v>
      </c>
      <c r="N9492" t="s">
        <v>42</v>
      </c>
      <c r="O9492" s="1">
        <v>44785</v>
      </c>
      <c r="P9492" t="s">
        <v>43</v>
      </c>
      <c r="Q9492" t="s">
        <v>57</v>
      </c>
      <c r="R9492">
        <f>Healthcare_Data_v1__4[[#This Row],[Discharge Date]]-Healthcare_Data_v1__4[[#This Row],[Date of Admission]]</f>
        <v>23</v>
      </c>
      <c r="S9492" t="str" cm="1">
        <f t="array" ref="S9492">_xlfn.IFS( Healthcare_Data_v1__4[[#This Row],[Days of Stay]]&lt;10,"Low",Healthcare_Data_v1__4[[#This Row],[Days of Stay]]&lt;20,"Med",Healthcare_Data_v1__4[[#This Row],[Days of Stay]]&lt;=30,"High")</f>
        <v>High</v>
      </c>
      <c r="T9492" t="str">
        <f>CONCATENATE(Healthcare_Data_v1__4[[#This Row],[Medical Condition]],Healthcare_Data_v1__4[[#This Row],[Duration]])</f>
        <v>ArthritisHigh</v>
      </c>
      <c r="U9492">
        <f>MONTH(Healthcare_Data_v1__4[[#This Row],[Date of Admission]])</f>
        <v>7</v>
      </c>
      <c r="V9492">
        <f>YEAR(Healthcare_Data_v1__4[[#This Row],[Date of Admission]])</f>
        <v>2022</v>
      </c>
      <c r="W9492">
        <f>DAY(Healthcare_Data_v1__4[[#This Row],[Date of Admission]])</f>
        <v>20</v>
      </c>
    </row>
    <row r="9493" spans="1:23" x14ac:dyDescent="0.3">
      <c r="A9493" t="s">
        <v>26170</v>
      </c>
      <c r="B9493">
        <v>23</v>
      </c>
      <c r="C9493" t="s">
        <v>12</v>
      </c>
      <c r="D9493" t="s">
        <v>15</v>
      </c>
      <c r="E9493" t="s">
        <v>20</v>
      </c>
      <c r="F9493" t="s">
        <v>9</v>
      </c>
      <c r="G9493" s="1">
        <v>44897</v>
      </c>
      <c r="H9493" t="s">
        <v>17179</v>
      </c>
      <c r="I9493" t="s">
        <v>17180</v>
      </c>
      <c r="J9493">
        <v>2903.7546510000002</v>
      </c>
      <c r="K9493" t="s">
        <v>69</v>
      </c>
      <c r="L9493">
        <v>4041</v>
      </c>
      <c r="M9493">
        <v>117</v>
      </c>
      <c r="N9493" t="s">
        <v>42</v>
      </c>
      <c r="O9493" s="1">
        <v>44920</v>
      </c>
      <c r="P9493" t="s">
        <v>49</v>
      </c>
      <c r="Q9493" t="s">
        <v>44</v>
      </c>
      <c r="R9493">
        <f>Healthcare_Data_v1__4[[#This Row],[Discharge Date]]-Healthcare_Data_v1__4[[#This Row],[Date of Admission]]</f>
        <v>23</v>
      </c>
      <c r="S9493" t="str" cm="1">
        <f t="array" ref="S9493">_xlfn.IFS( Healthcare_Data_v1__4[[#This Row],[Days of Stay]]&lt;10,"Low",Healthcare_Data_v1__4[[#This Row],[Days of Stay]]&lt;20,"Med",Healthcare_Data_v1__4[[#This Row],[Days of Stay]]&lt;=30,"High")</f>
        <v>High</v>
      </c>
      <c r="T9493" t="str">
        <f>CONCATENATE(Healthcare_Data_v1__4[[#This Row],[Medical Condition]],Healthcare_Data_v1__4[[#This Row],[Duration]])</f>
        <v>ArthritisHigh</v>
      </c>
      <c r="U9493">
        <f>MONTH(Healthcare_Data_v1__4[[#This Row],[Date of Admission]])</f>
        <v>12</v>
      </c>
      <c r="V9493">
        <f>YEAR(Healthcare_Data_v1__4[[#This Row],[Date of Admission]])</f>
        <v>2022</v>
      </c>
      <c r="W9493">
        <f>DAY(Healthcare_Data_v1__4[[#This Row],[Date of Admission]])</f>
        <v>2</v>
      </c>
    </row>
    <row r="9494" spans="1:23" x14ac:dyDescent="0.3">
      <c r="A9494" t="s">
        <v>26171</v>
      </c>
      <c r="B9494">
        <v>51</v>
      </c>
      <c r="C9494" t="s">
        <v>8</v>
      </c>
      <c r="D9494" t="s">
        <v>16</v>
      </c>
      <c r="E9494" t="s">
        <v>20</v>
      </c>
      <c r="F9494" t="s">
        <v>9</v>
      </c>
      <c r="G9494" s="1">
        <v>43661</v>
      </c>
      <c r="H9494" t="s">
        <v>17181</v>
      </c>
      <c r="I9494" t="s">
        <v>17182</v>
      </c>
      <c r="J9494">
        <v>2891.6183729999998</v>
      </c>
      <c r="K9494" t="s">
        <v>69</v>
      </c>
      <c r="L9494">
        <v>24514</v>
      </c>
      <c r="M9494">
        <v>493</v>
      </c>
      <c r="N9494" t="s">
        <v>42</v>
      </c>
      <c r="O9494" s="1">
        <v>43665</v>
      </c>
      <c r="P9494" t="s">
        <v>56</v>
      </c>
      <c r="Q9494" t="s">
        <v>50</v>
      </c>
      <c r="R9494">
        <f>Healthcare_Data_v1__4[[#This Row],[Discharge Date]]-Healthcare_Data_v1__4[[#This Row],[Date of Admission]]</f>
        <v>4</v>
      </c>
      <c r="S9494" t="str" cm="1">
        <f t="array" ref="S9494">_xlfn.IFS( Healthcare_Data_v1__4[[#This Row],[Days of Stay]]&lt;10,"Low",Healthcare_Data_v1__4[[#This Row],[Days of Stay]]&lt;20,"Med",Healthcare_Data_v1__4[[#This Row],[Days of Stay]]&lt;=30,"High")</f>
        <v>Low</v>
      </c>
      <c r="T9494" t="str">
        <f>CONCATENATE(Healthcare_Data_v1__4[[#This Row],[Medical Condition]],Healthcare_Data_v1__4[[#This Row],[Duration]])</f>
        <v>ArthritisLow</v>
      </c>
      <c r="U9494">
        <f>MONTH(Healthcare_Data_v1__4[[#This Row],[Date of Admission]])</f>
        <v>7</v>
      </c>
      <c r="V9494">
        <f>YEAR(Healthcare_Data_v1__4[[#This Row],[Date of Admission]])</f>
        <v>2019</v>
      </c>
      <c r="W9494">
        <f>DAY(Healthcare_Data_v1__4[[#This Row],[Date of Admission]])</f>
        <v>15</v>
      </c>
    </row>
    <row r="9495" spans="1:23" x14ac:dyDescent="0.3">
      <c r="A9495" t="s">
        <v>26172</v>
      </c>
      <c r="B9495">
        <v>39</v>
      </c>
      <c r="C9495" t="s">
        <v>5</v>
      </c>
      <c r="D9495" t="s">
        <v>15</v>
      </c>
      <c r="E9495" t="s">
        <v>19</v>
      </c>
      <c r="F9495" t="s">
        <v>4</v>
      </c>
      <c r="G9495" s="1">
        <v>44825</v>
      </c>
      <c r="H9495" t="s">
        <v>17183</v>
      </c>
      <c r="I9495" t="s">
        <v>17184</v>
      </c>
      <c r="J9495">
        <v>2889.5358390000001</v>
      </c>
      <c r="K9495" t="s">
        <v>41</v>
      </c>
      <c r="L9495">
        <v>27445</v>
      </c>
      <c r="M9495">
        <v>236</v>
      </c>
      <c r="N9495" t="s">
        <v>48</v>
      </c>
      <c r="O9495" s="1">
        <v>44851</v>
      </c>
      <c r="P9495" t="s">
        <v>49</v>
      </c>
      <c r="Q9495" t="s">
        <v>44</v>
      </c>
      <c r="R9495">
        <f>Healthcare_Data_v1__4[[#This Row],[Discharge Date]]-Healthcare_Data_v1__4[[#This Row],[Date of Admission]]</f>
        <v>26</v>
      </c>
      <c r="S9495" t="str" cm="1">
        <f t="array" ref="S9495">_xlfn.IFS( Healthcare_Data_v1__4[[#This Row],[Days of Stay]]&lt;10,"Low",Healthcare_Data_v1__4[[#This Row],[Days of Stay]]&lt;20,"Med",Healthcare_Data_v1__4[[#This Row],[Days of Stay]]&lt;=30,"High")</f>
        <v>High</v>
      </c>
      <c r="T9495" t="str">
        <f>CONCATENATE(Healthcare_Data_v1__4[[#This Row],[Medical Condition]],Healthcare_Data_v1__4[[#This Row],[Duration]])</f>
        <v>DiabetesHigh</v>
      </c>
      <c r="U9495">
        <f>MONTH(Healthcare_Data_v1__4[[#This Row],[Date of Admission]])</f>
        <v>9</v>
      </c>
      <c r="V9495">
        <f>YEAR(Healthcare_Data_v1__4[[#This Row],[Date of Admission]])</f>
        <v>2022</v>
      </c>
      <c r="W9495">
        <f>DAY(Healthcare_Data_v1__4[[#This Row],[Date of Admission]])</f>
        <v>21</v>
      </c>
    </row>
    <row r="9496" spans="1:23" x14ac:dyDescent="0.3">
      <c r="A9496" t="s">
        <v>26173</v>
      </c>
      <c r="B9496">
        <v>31</v>
      </c>
      <c r="C9496" t="s">
        <v>5</v>
      </c>
      <c r="D9496" t="s">
        <v>16</v>
      </c>
      <c r="E9496" t="s">
        <v>26</v>
      </c>
      <c r="F9496" t="s">
        <v>6</v>
      </c>
      <c r="G9496" s="1">
        <v>44982</v>
      </c>
      <c r="H9496" t="s">
        <v>17185</v>
      </c>
      <c r="I9496" t="s">
        <v>5020</v>
      </c>
      <c r="J9496">
        <v>2888.1875140000002</v>
      </c>
      <c r="K9496" t="s">
        <v>66</v>
      </c>
      <c r="L9496">
        <v>28553</v>
      </c>
      <c r="M9496">
        <v>285</v>
      </c>
      <c r="N9496" t="s">
        <v>48</v>
      </c>
      <c r="O9496" s="1">
        <v>44983</v>
      </c>
      <c r="P9496" t="s">
        <v>60</v>
      </c>
      <c r="Q9496" t="s">
        <v>50</v>
      </c>
      <c r="R9496">
        <f>Healthcare_Data_v1__4[[#This Row],[Discharge Date]]-Healthcare_Data_v1__4[[#This Row],[Date of Admission]]</f>
        <v>1</v>
      </c>
      <c r="S9496" t="str" cm="1">
        <f t="array" ref="S9496">_xlfn.IFS( Healthcare_Data_v1__4[[#This Row],[Days of Stay]]&lt;10,"Low",Healthcare_Data_v1__4[[#This Row],[Days of Stay]]&lt;20,"Med",Healthcare_Data_v1__4[[#This Row],[Days of Stay]]&lt;=30,"High")</f>
        <v>Low</v>
      </c>
      <c r="T9496" t="str">
        <f>CONCATENATE(Healthcare_Data_v1__4[[#This Row],[Medical Condition]],Healthcare_Data_v1__4[[#This Row],[Duration]])</f>
        <v>AsthmaLow</v>
      </c>
      <c r="U9496">
        <f>MONTH(Healthcare_Data_v1__4[[#This Row],[Date of Admission]])</f>
        <v>2</v>
      </c>
      <c r="V9496">
        <f>YEAR(Healthcare_Data_v1__4[[#This Row],[Date of Admission]])</f>
        <v>2023</v>
      </c>
      <c r="W9496">
        <f>DAY(Healthcare_Data_v1__4[[#This Row],[Date of Admission]])</f>
        <v>25</v>
      </c>
    </row>
    <row r="9497" spans="1:23" x14ac:dyDescent="0.3">
      <c r="A9497" t="s">
        <v>26174</v>
      </c>
      <c r="B9497">
        <v>19</v>
      </c>
      <c r="C9497" t="s">
        <v>12</v>
      </c>
      <c r="D9497" t="s">
        <v>16</v>
      </c>
      <c r="E9497" t="s">
        <v>19</v>
      </c>
      <c r="F9497" t="s">
        <v>7</v>
      </c>
      <c r="G9497" s="1">
        <v>44152</v>
      </c>
      <c r="H9497" t="s">
        <v>17186</v>
      </c>
      <c r="I9497" t="s">
        <v>12173</v>
      </c>
      <c r="J9497">
        <v>2886.815439</v>
      </c>
      <c r="K9497" t="s">
        <v>47</v>
      </c>
      <c r="L9497">
        <v>19056</v>
      </c>
      <c r="M9497">
        <v>175</v>
      </c>
      <c r="N9497" t="s">
        <v>42</v>
      </c>
      <c r="O9497" s="1">
        <v>44170</v>
      </c>
      <c r="P9497" t="s">
        <v>49</v>
      </c>
      <c r="Q9497" t="s">
        <v>57</v>
      </c>
      <c r="R9497">
        <f>Healthcare_Data_v1__4[[#This Row],[Discharge Date]]-Healthcare_Data_v1__4[[#This Row],[Date of Admission]]</f>
        <v>18</v>
      </c>
      <c r="S9497" t="str" cm="1">
        <f t="array" ref="S9497">_xlfn.IFS( Healthcare_Data_v1__4[[#This Row],[Days of Stay]]&lt;10,"Low",Healthcare_Data_v1__4[[#This Row],[Days of Stay]]&lt;20,"Med",Healthcare_Data_v1__4[[#This Row],[Days of Stay]]&lt;=30,"High")</f>
        <v>Med</v>
      </c>
      <c r="T9497" t="str">
        <f>CONCATENATE(Healthcare_Data_v1__4[[#This Row],[Medical Condition]],Healthcare_Data_v1__4[[#This Row],[Duration]])</f>
        <v>ObesityMed</v>
      </c>
      <c r="U9497">
        <f>MONTH(Healthcare_Data_v1__4[[#This Row],[Date of Admission]])</f>
        <v>11</v>
      </c>
      <c r="V9497">
        <f>YEAR(Healthcare_Data_v1__4[[#This Row],[Date of Admission]])</f>
        <v>2020</v>
      </c>
      <c r="W9497">
        <f>DAY(Healthcare_Data_v1__4[[#This Row],[Date of Admission]])</f>
        <v>17</v>
      </c>
    </row>
    <row r="9498" spans="1:23" x14ac:dyDescent="0.3">
      <c r="A9498" t="s">
        <v>26175</v>
      </c>
      <c r="B9498">
        <v>44</v>
      </c>
      <c r="C9498" t="s">
        <v>8</v>
      </c>
      <c r="D9498" t="s">
        <v>16</v>
      </c>
      <c r="E9498" t="s">
        <v>22</v>
      </c>
      <c r="F9498" t="s">
        <v>6</v>
      </c>
      <c r="G9498" s="1">
        <v>45154</v>
      </c>
      <c r="H9498" t="s">
        <v>17187</v>
      </c>
      <c r="I9498" t="s">
        <v>2227</v>
      </c>
      <c r="J9498">
        <v>2885.7096179999999</v>
      </c>
      <c r="K9498" t="s">
        <v>47</v>
      </c>
      <c r="L9498">
        <v>31292</v>
      </c>
      <c r="M9498">
        <v>395</v>
      </c>
      <c r="N9498" t="s">
        <v>55</v>
      </c>
      <c r="O9498" s="1">
        <v>45174</v>
      </c>
      <c r="P9498" t="s">
        <v>43</v>
      </c>
      <c r="Q9498" t="s">
        <v>57</v>
      </c>
      <c r="R9498">
        <f>Healthcare_Data_v1__4[[#This Row],[Discharge Date]]-Healthcare_Data_v1__4[[#This Row],[Date of Admission]]</f>
        <v>20</v>
      </c>
      <c r="S9498" t="str" cm="1">
        <f t="array" ref="S9498">_xlfn.IFS( Healthcare_Data_v1__4[[#This Row],[Days of Stay]]&lt;10,"Low",Healthcare_Data_v1__4[[#This Row],[Days of Stay]]&lt;20,"Med",Healthcare_Data_v1__4[[#This Row],[Days of Stay]]&lt;=30,"High")</f>
        <v>High</v>
      </c>
      <c r="T9498" t="str">
        <f>CONCATENATE(Healthcare_Data_v1__4[[#This Row],[Medical Condition]],Healthcare_Data_v1__4[[#This Row],[Duration]])</f>
        <v>AsthmaHigh</v>
      </c>
      <c r="U9498">
        <f>MONTH(Healthcare_Data_v1__4[[#This Row],[Date of Admission]])</f>
        <v>8</v>
      </c>
      <c r="V9498">
        <f>YEAR(Healthcare_Data_v1__4[[#This Row],[Date of Admission]])</f>
        <v>2023</v>
      </c>
      <c r="W9498">
        <f>DAY(Healthcare_Data_v1__4[[#This Row],[Date of Admission]])</f>
        <v>16</v>
      </c>
    </row>
    <row r="9499" spans="1:23" x14ac:dyDescent="0.3">
      <c r="A9499" t="s">
        <v>26176</v>
      </c>
      <c r="B9499">
        <v>55</v>
      </c>
      <c r="C9499" t="s">
        <v>3</v>
      </c>
      <c r="D9499" t="s">
        <v>16</v>
      </c>
      <c r="E9499" t="s">
        <v>25</v>
      </c>
      <c r="F9499" t="s">
        <v>11</v>
      </c>
      <c r="G9499" s="1">
        <v>44816</v>
      </c>
      <c r="H9499" t="s">
        <v>17188</v>
      </c>
      <c r="I9499" t="s">
        <v>679</v>
      </c>
      <c r="J9499">
        <v>2872.4938959999999</v>
      </c>
      <c r="K9499" t="s">
        <v>69</v>
      </c>
      <c r="L9499">
        <v>20782</v>
      </c>
      <c r="M9499">
        <v>471</v>
      </c>
      <c r="N9499" t="s">
        <v>42</v>
      </c>
      <c r="O9499" s="1">
        <v>44835</v>
      </c>
      <c r="P9499" t="s">
        <v>85</v>
      </c>
      <c r="Q9499" t="s">
        <v>50</v>
      </c>
      <c r="R9499">
        <f>Healthcare_Data_v1__4[[#This Row],[Discharge Date]]-Healthcare_Data_v1__4[[#This Row],[Date of Admission]]</f>
        <v>19</v>
      </c>
      <c r="S9499" t="str" cm="1">
        <f t="array" ref="S9499">_xlfn.IFS( Healthcare_Data_v1__4[[#This Row],[Days of Stay]]&lt;10,"Low",Healthcare_Data_v1__4[[#This Row],[Days of Stay]]&lt;20,"Med",Healthcare_Data_v1__4[[#This Row],[Days of Stay]]&lt;=30,"High")</f>
        <v>Med</v>
      </c>
      <c r="T9499" t="str">
        <f>CONCATENATE(Healthcare_Data_v1__4[[#This Row],[Medical Condition]],Healthcare_Data_v1__4[[#This Row],[Duration]])</f>
        <v>CancerMed</v>
      </c>
      <c r="U9499">
        <f>MONTH(Healthcare_Data_v1__4[[#This Row],[Date of Admission]])</f>
        <v>9</v>
      </c>
      <c r="V9499">
        <f>YEAR(Healthcare_Data_v1__4[[#This Row],[Date of Admission]])</f>
        <v>2022</v>
      </c>
      <c r="W9499">
        <f>DAY(Healthcare_Data_v1__4[[#This Row],[Date of Admission]])</f>
        <v>12</v>
      </c>
    </row>
    <row r="9500" spans="1:23" x14ac:dyDescent="0.3">
      <c r="A9500" t="s">
        <v>26177</v>
      </c>
      <c r="B9500">
        <v>35</v>
      </c>
      <c r="C9500" t="s">
        <v>5</v>
      </c>
      <c r="D9500" t="s">
        <v>16</v>
      </c>
      <c r="E9500" t="s">
        <v>23</v>
      </c>
      <c r="F9500" t="s">
        <v>7</v>
      </c>
      <c r="G9500" s="1">
        <v>44135</v>
      </c>
      <c r="H9500" t="s">
        <v>10501</v>
      </c>
      <c r="I9500" t="s">
        <v>17189</v>
      </c>
      <c r="J9500">
        <v>2857.9034740000002</v>
      </c>
      <c r="K9500" t="s">
        <v>66</v>
      </c>
      <c r="L9500">
        <v>20871</v>
      </c>
      <c r="M9500">
        <v>229</v>
      </c>
      <c r="N9500" t="s">
        <v>42</v>
      </c>
      <c r="O9500" s="1">
        <v>44141</v>
      </c>
      <c r="P9500" t="s">
        <v>85</v>
      </c>
      <c r="Q9500" t="s">
        <v>50</v>
      </c>
      <c r="R9500">
        <f>Healthcare_Data_v1__4[[#This Row],[Discharge Date]]-Healthcare_Data_v1__4[[#This Row],[Date of Admission]]</f>
        <v>6</v>
      </c>
      <c r="S9500" t="str" cm="1">
        <f t="array" ref="S9500">_xlfn.IFS( Healthcare_Data_v1__4[[#This Row],[Days of Stay]]&lt;10,"Low",Healthcare_Data_v1__4[[#This Row],[Days of Stay]]&lt;20,"Med",Healthcare_Data_v1__4[[#This Row],[Days of Stay]]&lt;=30,"High")</f>
        <v>Low</v>
      </c>
      <c r="T9500" t="str">
        <f>CONCATENATE(Healthcare_Data_v1__4[[#This Row],[Medical Condition]],Healthcare_Data_v1__4[[#This Row],[Duration]])</f>
        <v>ObesityLow</v>
      </c>
      <c r="U9500">
        <f>MONTH(Healthcare_Data_v1__4[[#This Row],[Date of Admission]])</f>
        <v>10</v>
      </c>
      <c r="V9500">
        <f>YEAR(Healthcare_Data_v1__4[[#This Row],[Date of Admission]])</f>
        <v>2020</v>
      </c>
      <c r="W9500">
        <f>DAY(Healthcare_Data_v1__4[[#This Row],[Date of Admission]])</f>
        <v>31</v>
      </c>
    </row>
    <row r="9501" spans="1:23" x14ac:dyDescent="0.3">
      <c r="A9501" t="s">
        <v>26178</v>
      </c>
      <c r="B9501">
        <v>45</v>
      </c>
      <c r="C9501" t="s">
        <v>8</v>
      </c>
      <c r="D9501" t="s">
        <v>15</v>
      </c>
      <c r="E9501" t="s">
        <v>26</v>
      </c>
      <c r="F9501" t="s">
        <v>7</v>
      </c>
      <c r="G9501" s="1">
        <v>45171</v>
      </c>
      <c r="H9501" t="s">
        <v>10368</v>
      </c>
      <c r="I9501" t="s">
        <v>17190</v>
      </c>
      <c r="J9501">
        <v>2846.6563820000001</v>
      </c>
      <c r="K9501" t="s">
        <v>66</v>
      </c>
      <c r="L9501">
        <v>8333</v>
      </c>
      <c r="M9501">
        <v>395</v>
      </c>
      <c r="N9501" t="s">
        <v>42</v>
      </c>
      <c r="O9501" s="1">
        <v>45175</v>
      </c>
      <c r="P9501" t="s">
        <v>56</v>
      </c>
      <c r="Q9501" t="s">
        <v>50</v>
      </c>
      <c r="R9501">
        <f>Healthcare_Data_v1__4[[#This Row],[Discharge Date]]-Healthcare_Data_v1__4[[#This Row],[Date of Admission]]</f>
        <v>4</v>
      </c>
      <c r="S9501" t="str" cm="1">
        <f t="array" ref="S9501">_xlfn.IFS( Healthcare_Data_v1__4[[#This Row],[Days of Stay]]&lt;10,"Low",Healthcare_Data_v1__4[[#This Row],[Days of Stay]]&lt;20,"Med",Healthcare_Data_v1__4[[#This Row],[Days of Stay]]&lt;=30,"High")</f>
        <v>Low</v>
      </c>
      <c r="T9501" t="str">
        <f>CONCATENATE(Healthcare_Data_v1__4[[#This Row],[Medical Condition]],Healthcare_Data_v1__4[[#This Row],[Duration]])</f>
        <v>ObesityLow</v>
      </c>
      <c r="U9501">
        <f>MONTH(Healthcare_Data_v1__4[[#This Row],[Date of Admission]])</f>
        <v>9</v>
      </c>
      <c r="V9501">
        <f>YEAR(Healthcare_Data_v1__4[[#This Row],[Date of Admission]])</f>
        <v>2023</v>
      </c>
      <c r="W9501">
        <f>DAY(Healthcare_Data_v1__4[[#This Row],[Date of Admission]])</f>
        <v>2</v>
      </c>
    </row>
    <row r="9502" spans="1:23" x14ac:dyDescent="0.3">
      <c r="A9502" t="s">
        <v>26179</v>
      </c>
      <c r="B9502">
        <v>75</v>
      </c>
      <c r="C9502" t="s">
        <v>3</v>
      </c>
      <c r="D9502" t="s">
        <v>16</v>
      </c>
      <c r="E9502" t="s">
        <v>26</v>
      </c>
      <c r="F9502" t="s">
        <v>9</v>
      </c>
      <c r="G9502" s="1">
        <v>44466</v>
      </c>
      <c r="H9502" t="s">
        <v>6191</v>
      </c>
      <c r="I9502" t="s">
        <v>6516</v>
      </c>
      <c r="J9502">
        <v>2842.7809160000002</v>
      </c>
      <c r="K9502" t="s">
        <v>41</v>
      </c>
      <c r="L9502">
        <v>14986</v>
      </c>
      <c r="M9502">
        <v>164</v>
      </c>
      <c r="N9502" t="s">
        <v>42</v>
      </c>
      <c r="O9502" s="1">
        <v>44486</v>
      </c>
      <c r="P9502" t="s">
        <v>60</v>
      </c>
      <c r="Q9502" t="s">
        <v>57</v>
      </c>
      <c r="R9502">
        <f>Healthcare_Data_v1__4[[#This Row],[Discharge Date]]-Healthcare_Data_v1__4[[#This Row],[Date of Admission]]</f>
        <v>20</v>
      </c>
      <c r="S9502" t="str" cm="1">
        <f t="array" ref="S9502">_xlfn.IFS( Healthcare_Data_v1__4[[#This Row],[Days of Stay]]&lt;10,"Low",Healthcare_Data_v1__4[[#This Row],[Days of Stay]]&lt;20,"Med",Healthcare_Data_v1__4[[#This Row],[Days of Stay]]&lt;=30,"High")</f>
        <v>High</v>
      </c>
      <c r="T9502" t="str">
        <f>CONCATENATE(Healthcare_Data_v1__4[[#This Row],[Medical Condition]],Healthcare_Data_v1__4[[#This Row],[Duration]])</f>
        <v>ArthritisHigh</v>
      </c>
      <c r="U9502">
        <f>MONTH(Healthcare_Data_v1__4[[#This Row],[Date of Admission]])</f>
        <v>9</v>
      </c>
      <c r="V9502">
        <f>YEAR(Healthcare_Data_v1__4[[#This Row],[Date of Admission]])</f>
        <v>2021</v>
      </c>
      <c r="W9502">
        <f>DAY(Healthcare_Data_v1__4[[#This Row],[Date of Admission]])</f>
        <v>27</v>
      </c>
    </row>
    <row r="9503" spans="1:23" x14ac:dyDescent="0.3">
      <c r="A9503" t="s">
        <v>10574</v>
      </c>
      <c r="B9503">
        <v>85</v>
      </c>
      <c r="C9503" t="s">
        <v>3</v>
      </c>
      <c r="D9503" t="s">
        <v>15</v>
      </c>
      <c r="E9503" t="s">
        <v>26</v>
      </c>
      <c r="F9503" t="s">
        <v>6</v>
      </c>
      <c r="G9503" s="1">
        <v>44184</v>
      </c>
      <c r="H9503" t="s">
        <v>17191</v>
      </c>
      <c r="I9503" t="s">
        <v>17192</v>
      </c>
      <c r="J9503">
        <v>2840.8323639999999</v>
      </c>
      <c r="K9503" t="s">
        <v>41</v>
      </c>
      <c r="L9503">
        <v>16758</v>
      </c>
      <c r="M9503">
        <v>170</v>
      </c>
      <c r="N9503" t="s">
        <v>48</v>
      </c>
      <c r="O9503" s="1">
        <v>44199</v>
      </c>
      <c r="P9503" t="s">
        <v>85</v>
      </c>
      <c r="Q9503" t="s">
        <v>44</v>
      </c>
      <c r="R9503">
        <f>Healthcare_Data_v1__4[[#This Row],[Discharge Date]]-Healthcare_Data_v1__4[[#This Row],[Date of Admission]]</f>
        <v>15</v>
      </c>
      <c r="S9503" t="str" cm="1">
        <f t="array" ref="S9503">_xlfn.IFS( Healthcare_Data_v1__4[[#This Row],[Days of Stay]]&lt;10,"Low",Healthcare_Data_v1__4[[#This Row],[Days of Stay]]&lt;20,"Med",Healthcare_Data_v1__4[[#This Row],[Days of Stay]]&lt;=30,"High")</f>
        <v>Med</v>
      </c>
      <c r="T9503" t="str">
        <f>CONCATENATE(Healthcare_Data_v1__4[[#This Row],[Medical Condition]],Healthcare_Data_v1__4[[#This Row],[Duration]])</f>
        <v>AsthmaMed</v>
      </c>
      <c r="U9503">
        <f>MONTH(Healthcare_Data_v1__4[[#This Row],[Date of Admission]])</f>
        <v>12</v>
      </c>
      <c r="V9503">
        <f>YEAR(Healthcare_Data_v1__4[[#This Row],[Date of Admission]])</f>
        <v>2020</v>
      </c>
      <c r="W9503">
        <f>DAY(Healthcare_Data_v1__4[[#This Row],[Date of Admission]])</f>
        <v>19</v>
      </c>
    </row>
    <row r="9504" spans="1:23" x14ac:dyDescent="0.3">
      <c r="A9504" t="s">
        <v>26180</v>
      </c>
      <c r="B9504">
        <v>43</v>
      </c>
      <c r="C9504" t="s">
        <v>8</v>
      </c>
      <c r="D9504" t="s">
        <v>15</v>
      </c>
      <c r="E9504" t="s">
        <v>26</v>
      </c>
      <c r="F9504" t="s">
        <v>4</v>
      </c>
      <c r="G9504" s="1">
        <v>43565</v>
      </c>
      <c r="H9504" t="s">
        <v>17193</v>
      </c>
      <c r="I9504" t="s">
        <v>17194</v>
      </c>
      <c r="J9504">
        <v>2831.1670760000002</v>
      </c>
      <c r="K9504" t="s">
        <v>69</v>
      </c>
      <c r="L9504">
        <v>40631</v>
      </c>
      <c r="M9504">
        <v>296</v>
      </c>
      <c r="N9504" t="s">
        <v>48</v>
      </c>
      <c r="O9504" s="1">
        <v>43581</v>
      </c>
      <c r="P9504" t="s">
        <v>43</v>
      </c>
      <c r="Q9504" t="s">
        <v>57</v>
      </c>
      <c r="R9504">
        <f>Healthcare_Data_v1__4[[#This Row],[Discharge Date]]-Healthcare_Data_v1__4[[#This Row],[Date of Admission]]</f>
        <v>16</v>
      </c>
      <c r="S9504" t="str" cm="1">
        <f t="array" ref="S9504">_xlfn.IFS( Healthcare_Data_v1__4[[#This Row],[Days of Stay]]&lt;10,"Low",Healthcare_Data_v1__4[[#This Row],[Days of Stay]]&lt;20,"Med",Healthcare_Data_v1__4[[#This Row],[Days of Stay]]&lt;=30,"High")</f>
        <v>Med</v>
      </c>
      <c r="T9504" t="str">
        <f>CONCATENATE(Healthcare_Data_v1__4[[#This Row],[Medical Condition]],Healthcare_Data_v1__4[[#This Row],[Duration]])</f>
        <v>DiabetesMed</v>
      </c>
      <c r="U9504">
        <f>MONTH(Healthcare_Data_v1__4[[#This Row],[Date of Admission]])</f>
        <v>4</v>
      </c>
      <c r="V9504">
        <f>YEAR(Healthcare_Data_v1__4[[#This Row],[Date of Admission]])</f>
        <v>2019</v>
      </c>
      <c r="W9504">
        <f>DAY(Healthcare_Data_v1__4[[#This Row],[Date of Admission]])</f>
        <v>10</v>
      </c>
    </row>
    <row r="9505" spans="1:23" x14ac:dyDescent="0.3">
      <c r="A9505" t="s">
        <v>26181</v>
      </c>
      <c r="B9505">
        <v>77</v>
      </c>
      <c r="C9505" t="s">
        <v>3</v>
      </c>
      <c r="D9505" t="s">
        <v>16</v>
      </c>
      <c r="E9505" t="s">
        <v>21</v>
      </c>
      <c r="F9505" t="s">
        <v>11</v>
      </c>
      <c r="G9505" s="1">
        <v>45102</v>
      </c>
      <c r="H9505" t="s">
        <v>17195</v>
      </c>
      <c r="I9505" t="s">
        <v>17196</v>
      </c>
      <c r="J9505">
        <v>2830.9799290000001</v>
      </c>
      <c r="K9505" t="s">
        <v>41</v>
      </c>
      <c r="L9505">
        <v>69513</v>
      </c>
      <c r="M9505">
        <v>466</v>
      </c>
      <c r="N9505" t="s">
        <v>48</v>
      </c>
      <c r="O9505" s="1">
        <v>45128</v>
      </c>
      <c r="P9505" t="s">
        <v>43</v>
      </c>
      <c r="Q9505" t="s">
        <v>57</v>
      </c>
      <c r="R9505">
        <f>Healthcare_Data_v1__4[[#This Row],[Discharge Date]]-Healthcare_Data_v1__4[[#This Row],[Date of Admission]]</f>
        <v>26</v>
      </c>
      <c r="S9505" t="str" cm="1">
        <f t="array" ref="S9505">_xlfn.IFS( Healthcare_Data_v1__4[[#This Row],[Days of Stay]]&lt;10,"Low",Healthcare_Data_v1__4[[#This Row],[Days of Stay]]&lt;20,"Med",Healthcare_Data_v1__4[[#This Row],[Days of Stay]]&lt;=30,"High")</f>
        <v>High</v>
      </c>
      <c r="T9505" t="str">
        <f>CONCATENATE(Healthcare_Data_v1__4[[#This Row],[Medical Condition]],Healthcare_Data_v1__4[[#This Row],[Duration]])</f>
        <v>CancerHigh</v>
      </c>
      <c r="U9505">
        <f>MONTH(Healthcare_Data_v1__4[[#This Row],[Date of Admission]])</f>
        <v>6</v>
      </c>
      <c r="V9505">
        <f>YEAR(Healthcare_Data_v1__4[[#This Row],[Date of Admission]])</f>
        <v>2023</v>
      </c>
      <c r="W9505">
        <f>DAY(Healthcare_Data_v1__4[[#This Row],[Date of Admission]])</f>
        <v>25</v>
      </c>
    </row>
    <row r="9506" spans="1:23" x14ac:dyDescent="0.3">
      <c r="A9506" t="s">
        <v>26182</v>
      </c>
      <c r="B9506">
        <v>21</v>
      </c>
      <c r="C9506" t="s">
        <v>12</v>
      </c>
      <c r="D9506" t="s">
        <v>16</v>
      </c>
      <c r="E9506" t="s">
        <v>19</v>
      </c>
      <c r="F9506" t="s">
        <v>10</v>
      </c>
      <c r="G9506" s="1">
        <v>45039</v>
      </c>
      <c r="H9506" t="s">
        <v>17197</v>
      </c>
      <c r="I9506" t="s">
        <v>17198</v>
      </c>
      <c r="J9506">
        <v>2825.625176</v>
      </c>
      <c r="K9506" t="s">
        <v>69</v>
      </c>
      <c r="L9506">
        <v>31721</v>
      </c>
      <c r="M9506">
        <v>430</v>
      </c>
      <c r="N9506" t="s">
        <v>48</v>
      </c>
      <c r="O9506" s="1">
        <v>45069</v>
      </c>
      <c r="P9506" t="s">
        <v>43</v>
      </c>
      <c r="Q9506" t="s">
        <v>50</v>
      </c>
      <c r="R9506">
        <f>Healthcare_Data_v1__4[[#This Row],[Discharge Date]]-Healthcare_Data_v1__4[[#This Row],[Date of Admission]]</f>
        <v>30</v>
      </c>
      <c r="S9506" t="str" cm="1">
        <f t="array" ref="S9506">_xlfn.IFS( Healthcare_Data_v1__4[[#This Row],[Days of Stay]]&lt;10,"Low",Healthcare_Data_v1__4[[#This Row],[Days of Stay]]&lt;20,"Med",Healthcare_Data_v1__4[[#This Row],[Days of Stay]]&lt;=30,"High")</f>
        <v>High</v>
      </c>
      <c r="T9506" t="str">
        <f>CONCATENATE(Healthcare_Data_v1__4[[#This Row],[Medical Condition]],Healthcare_Data_v1__4[[#This Row],[Duration]])</f>
        <v>HypertensionHigh</v>
      </c>
      <c r="U9506">
        <f>MONTH(Healthcare_Data_v1__4[[#This Row],[Date of Admission]])</f>
        <v>4</v>
      </c>
      <c r="V9506">
        <f>YEAR(Healthcare_Data_v1__4[[#This Row],[Date of Admission]])</f>
        <v>2023</v>
      </c>
      <c r="W9506">
        <f>DAY(Healthcare_Data_v1__4[[#This Row],[Date of Admission]])</f>
        <v>23</v>
      </c>
    </row>
    <row r="9507" spans="1:23" x14ac:dyDescent="0.3">
      <c r="A9507" t="s">
        <v>26183</v>
      </c>
      <c r="B9507">
        <v>51</v>
      </c>
      <c r="C9507" t="s">
        <v>8</v>
      </c>
      <c r="D9507" t="s">
        <v>16</v>
      </c>
      <c r="E9507" t="s">
        <v>19</v>
      </c>
      <c r="F9507" t="s">
        <v>10</v>
      </c>
      <c r="G9507" s="1">
        <v>44099</v>
      </c>
      <c r="H9507" t="s">
        <v>17199</v>
      </c>
      <c r="I9507" t="s">
        <v>17200</v>
      </c>
      <c r="J9507">
        <v>2825.2111490000002</v>
      </c>
      <c r="K9507" t="s">
        <v>69</v>
      </c>
      <c r="L9507">
        <v>19714</v>
      </c>
      <c r="M9507">
        <v>395</v>
      </c>
      <c r="N9507" t="s">
        <v>55</v>
      </c>
      <c r="O9507" s="1">
        <v>44112</v>
      </c>
      <c r="P9507" t="s">
        <v>60</v>
      </c>
      <c r="Q9507" t="s">
        <v>44</v>
      </c>
      <c r="R9507">
        <f>Healthcare_Data_v1__4[[#This Row],[Discharge Date]]-Healthcare_Data_v1__4[[#This Row],[Date of Admission]]</f>
        <v>13</v>
      </c>
      <c r="S9507" t="str" cm="1">
        <f t="array" ref="S9507">_xlfn.IFS( Healthcare_Data_v1__4[[#This Row],[Days of Stay]]&lt;10,"Low",Healthcare_Data_v1__4[[#This Row],[Days of Stay]]&lt;20,"Med",Healthcare_Data_v1__4[[#This Row],[Days of Stay]]&lt;=30,"High")</f>
        <v>Med</v>
      </c>
      <c r="T9507" t="str">
        <f>CONCATENATE(Healthcare_Data_v1__4[[#This Row],[Medical Condition]],Healthcare_Data_v1__4[[#This Row],[Duration]])</f>
        <v>HypertensionMed</v>
      </c>
      <c r="U9507">
        <f>MONTH(Healthcare_Data_v1__4[[#This Row],[Date of Admission]])</f>
        <v>9</v>
      </c>
      <c r="V9507">
        <f>YEAR(Healthcare_Data_v1__4[[#This Row],[Date of Admission]])</f>
        <v>2020</v>
      </c>
      <c r="W9507">
        <f>DAY(Healthcare_Data_v1__4[[#This Row],[Date of Admission]])</f>
        <v>25</v>
      </c>
    </row>
    <row r="9508" spans="1:23" x14ac:dyDescent="0.3">
      <c r="A9508" t="s">
        <v>26184</v>
      </c>
      <c r="B9508">
        <v>28</v>
      </c>
      <c r="C9508" t="s">
        <v>5</v>
      </c>
      <c r="D9508" t="s">
        <v>16</v>
      </c>
      <c r="E9508" t="s">
        <v>22</v>
      </c>
      <c r="F9508" t="s">
        <v>10</v>
      </c>
      <c r="G9508" s="1">
        <v>44935</v>
      </c>
      <c r="H9508" t="s">
        <v>5359</v>
      </c>
      <c r="I9508" t="s">
        <v>17201</v>
      </c>
      <c r="J9508">
        <v>2822.5665920000001</v>
      </c>
      <c r="K9508" t="s">
        <v>69</v>
      </c>
      <c r="L9508">
        <v>22144</v>
      </c>
      <c r="M9508">
        <v>125</v>
      </c>
      <c r="N9508" t="s">
        <v>55</v>
      </c>
      <c r="O9508" s="1">
        <v>44954</v>
      </c>
      <c r="P9508" t="s">
        <v>60</v>
      </c>
      <c r="Q9508" t="s">
        <v>44</v>
      </c>
      <c r="R9508">
        <f>Healthcare_Data_v1__4[[#This Row],[Discharge Date]]-Healthcare_Data_v1__4[[#This Row],[Date of Admission]]</f>
        <v>19</v>
      </c>
      <c r="S9508" t="str" cm="1">
        <f t="array" ref="S9508">_xlfn.IFS( Healthcare_Data_v1__4[[#This Row],[Days of Stay]]&lt;10,"Low",Healthcare_Data_v1__4[[#This Row],[Days of Stay]]&lt;20,"Med",Healthcare_Data_v1__4[[#This Row],[Days of Stay]]&lt;=30,"High")</f>
        <v>Med</v>
      </c>
      <c r="T9508" t="str">
        <f>CONCATENATE(Healthcare_Data_v1__4[[#This Row],[Medical Condition]],Healthcare_Data_v1__4[[#This Row],[Duration]])</f>
        <v>HypertensionMed</v>
      </c>
      <c r="U9508">
        <f>MONTH(Healthcare_Data_v1__4[[#This Row],[Date of Admission]])</f>
        <v>1</v>
      </c>
      <c r="V9508">
        <f>YEAR(Healthcare_Data_v1__4[[#This Row],[Date of Admission]])</f>
        <v>2023</v>
      </c>
      <c r="W9508">
        <f>DAY(Healthcare_Data_v1__4[[#This Row],[Date of Admission]])</f>
        <v>9</v>
      </c>
    </row>
    <row r="9509" spans="1:23" x14ac:dyDescent="0.3">
      <c r="A9509" t="s">
        <v>22492</v>
      </c>
      <c r="B9509">
        <v>48</v>
      </c>
      <c r="C9509" t="s">
        <v>8</v>
      </c>
      <c r="D9509" t="s">
        <v>15</v>
      </c>
      <c r="E9509" t="s">
        <v>26</v>
      </c>
      <c r="F9509" t="s">
        <v>10</v>
      </c>
      <c r="G9509" s="1">
        <v>44726</v>
      </c>
      <c r="H9509" t="s">
        <v>17202</v>
      </c>
      <c r="I9509" t="s">
        <v>17203</v>
      </c>
      <c r="J9509">
        <v>2815.7157160000002</v>
      </c>
      <c r="K9509" t="s">
        <v>41</v>
      </c>
      <c r="L9509">
        <v>1111</v>
      </c>
      <c r="M9509">
        <v>265</v>
      </c>
      <c r="N9509" t="s">
        <v>55</v>
      </c>
      <c r="O9509" s="1">
        <v>44754</v>
      </c>
      <c r="P9509" t="s">
        <v>43</v>
      </c>
      <c r="Q9509" t="s">
        <v>44</v>
      </c>
      <c r="R9509">
        <f>Healthcare_Data_v1__4[[#This Row],[Discharge Date]]-Healthcare_Data_v1__4[[#This Row],[Date of Admission]]</f>
        <v>28</v>
      </c>
      <c r="S9509" t="str" cm="1">
        <f t="array" ref="S9509">_xlfn.IFS( Healthcare_Data_v1__4[[#This Row],[Days of Stay]]&lt;10,"Low",Healthcare_Data_v1__4[[#This Row],[Days of Stay]]&lt;20,"Med",Healthcare_Data_v1__4[[#This Row],[Days of Stay]]&lt;=30,"High")</f>
        <v>High</v>
      </c>
      <c r="T9509" t="str">
        <f>CONCATENATE(Healthcare_Data_v1__4[[#This Row],[Medical Condition]],Healthcare_Data_v1__4[[#This Row],[Duration]])</f>
        <v>HypertensionHigh</v>
      </c>
      <c r="U9509">
        <f>MONTH(Healthcare_Data_v1__4[[#This Row],[Date of Admission]])</f>
        <v>6</v>
      </c>
      <c r="V9509">
        <f>YEAR(Healthcare_Data_v1__4[[#This Row],[Date of Admission]])</f>
        <v>2022</v>
      </c>
      <c r="W9509">
        <f>DAY(Healthcare_Data_v1__4[[#This Row],[Date of Admission]])</f>
        <v>14</v>
      </c>
    </row>
    <row r="9510" spans="1:23" x14ac:dyDescent="0.3">
      <c r="A9510" t="s">
        <v>26185</v>
      </c>
      <c r="B9510">
        <v>23</v>
      </c>
      <c r="C9510" t="s">
        <v>12</v>
      </c>
      <c r="D9510" t="s">
        <v>16</v>
      </c>
      <c r="E9510" t="s">
        <v>21</v>
      </c>
      <c r="F9510" t="s">
        <v>6</v>
      </c>
      <c r="G9510" s="1">
        <v>43419</v>
      </c>
      <c r="H9510" t="s">
        <v>17204</v>
      </c>
      <c r="I9510" t="s">
        <v>17205</v>
      </c>
      <c r="J9510">
        <v>2811.2035660000001</v>
      </c>
      <c r="K9510" t="s">
        <v>69</v>
      </c>
      <c r="L9510">
        <v>30620</v>
      </c>
      <c r="M9510">
        <v>136</v>
      </c>
      <c r="N9510" t="s">
        <v>48</v>
      </c>
      <c r="O9510" s="1">
        <v>43442</v>
      </c>
      <c r="P9510" t="s">
        <v>43</v>
      </c>
      <c r="Q9510" t="s">
        <v>50</v>
      </c>
      <c r="R9510">
        <f>Healthcare_Data_v1__4[[#This Row],[Discharge Date]]-Healthcare_Data_v1__4[[#This Row],[Date of Admission]]</f>
        <v>23</v>
      </c>
      <c r="S9510" t="str" cm="1">
        <f t="array" ref="S9510">_xlfn.IFS( Healthcare_Data_v1__4[[#This Row],[Days of Stay]]&lt;10,"Low",Healthcare_Data_v1__4[[#This Row],[Days of Stay]]&lt;20,"Med",Healthcare_Data_v1__4[[#This Row],[Days of Stay]]&lt;=30,"High")</f>
        <v>High</v>
      </c>
      <c r="T9510" t="str">
        <f>CONCATENATE(Healthcare_Data_v1__4[[#This Row],[Medical Condition]],Healthcare_Data_v1__4[[#This Row],[Duration]])</f>
        <v>AsthmaHigh</v>
      </c>
      <c r="U9510">
        <f>MONTH(Healthcare_Data_v1__4[[#This Row],[Date of Admission]])</f>
        <v>11</v>
      </c>
      <c r="V9510">
        <f>YEAR(Healthcare_Data_v1__4[[#This Row],[Date of Admission]])</f>
        <v>2018</v>
      </c>
      <c r="W9510">
        <f>DAY(Healthcare_Data_v1__4[[#This Row],[Date of Admission]])</f>
        <v>15</v>
      </c>
    </row>
    <row r="9511" spans="1:23" x14ac:dyDescent="0.3">
      <c r="A9511" t="s">
        <v>26186</v>
      </c>
      <c r="B9511">
        <v>56</v>
      </c>
      <c r="C9511" t="s">
        <v>3</v>
      </c>
      <c r="D9511" t="s">
        <v>16</v>
      </c>
      <c r="E9511" t="s">
        <v>25</v>
      </c>
      <c r="F9511" t="s">
        <v>4</v>
      </c>
      <c r="G9511" s="1">
        <v>44579</v>
      </c>
      <c r="H9511" t="s">
        <v>8292</v>
      </c>
      <c r="I9511" t="s">
        <v>17206</v>
      </c>
      <c r="J9511">
        <v>2811.1988329999999</v>
      </c>
      <c r="K9511" t="s">
        <v>69</v>
      </c>
      <c r="L9511">
        <v>35598</v>
      </c>
      <c r="M9511">
        <v>497</v>
      </c>
      <c r="N9511" t="s">
        <v>55</v>
      </c>
      <c r="O9511" s="1">
        <v>44586</v>
      </c>
      <c r="P9511" t="s">
        <v>56</v>
      </c>
      <c r="Q9511" t="s">
        <v>50</v>
      </c>
      <c r="R9511">
        <f>Healthcare_Data_v1__4[[#This Row],[Discharge Date]]-Healthcare_Data_v1__4[[#This Row],[Date of Admission]]</f>
        <v>7</v>
      </c>
      <c r="S9511" t="str" cm="1">
        <f t="array" ref="S9511">_xlfn.IFS( Healthcare_Data_v1__4[[#This Row],[Days of Stay]]&lt;10,"Low",Healthcare_Data_v1__4[[#This Row],[Days of Stay]]&lt;20,"Med",Healthcare_Data_v1__4[[#This Row],[Days of Stay]]&lt;=30,"High")</f>
        <v>Low</v>
      </c>
      <c r="T9511" t="str">
        <f>CONCATENATE(Healthcare_Data_v1__4[[#This Row],[Medical Condition]],Healthcare_Data_v1__4[[#This Row],[Duration]])</f>
        <v>DiabetesLow</v>
      </c>
      <c r="U9511">
        <f>MONTH(Healthcare_Data_v1__4[[#This Row],[Date of Admission]])</f>
        <v>1</v>
      </c>
      <c r="V9511">
        <f>YEAR(Healthcare_Data_v1__4[[#This Row],[Date of Admission]])</f>
        <v>2022</v>
      </c>
      <c r="W9511">
        <f>DAY(Healthcare_Data_v1__4[[#This Row],[Date of Admission]])</f>
        <v>18</v>
      </c>
    </row>
    <row r="9512" spans="1:23" x14ac:dyDescent="0.3">
      <c r="A9512" t="s">
        <v>26187</v>
      </c>
      <c r="B9512">
        <v>59</v>
      </c>
      <c r="C9512" t="s">
        <v>3</v>
      </c>
      <c r="D9512" t="s">
        <v>15</v>
      </c>
      <c r="E9512" t="s">
        <v>26</v>
      </c>
      <c r="F9512" t="s">
        <v>11</v>
      </c>
      <c r="G9512" s="1">
        <v>44202</v>
      </c>
      <c r="H9512" t="s">
        <v>17207</v>
      </c>
      <c r="I9512" t="s">
        <v>17208</v>
      </c>
      <c r="J9512">
        <v>2809.7282829999999</v>
      </c>
      <c r="K9512" t="s">
        <v>47</v>
      </c>
      <c r="L9512">
        <v>69257</v>
      </c>
      <c r="M9512">
        <v>271</v>
      </c>
      <c r="N9512" t="s">
        <v>42</v>
      </c>
      <c r="O9512" s="1">
        <v>44216</v>
      </c>
      <c r="P9512" t="s">
        <v>43</v>
      </c>
      <c r="Q9512" t="s">
        <v>44</v>
      </c>
      <c r="R9512">
        <f>Healthcare_Data_v1__4[[#This Row],[Discharge Date]]-Healthcare_Data_v1__4[[#This Row],[Date of Admission]]</f>
        <v>14</v>
      </c>
      <c r="S9512" t="str" cm="1">
        <f t="array" ref="S9512">_xlfn.IFS( Healthcare_Data_v1__4[[#This Row],[Days of Stay]]&lt;10,"Low",Healthcare_Data_v1__4[[#This Row],[Days of Stay]]&lt;20,"Med",Healthcare_Data_v1__4[[#This Row],[Days of Stay]]&lt;=30,"High")</f>
        <v>Med</v>
      </c>
      <c r="T9512" t="str">
        <f>CONCATENATE(Healthcare_Data_v1__4[[#This Row],[Medical Condition]],Healthcare_Data_v1__4[[#This Row],[Duration]])</f>
        <v>CancerMed</v>
      </c>
      <c r="U9512">
        <f>MONTH(Healthcare_Data_v1__4[[#This Row],[Date of Admission]])</f>
        <v>1</v>
      </c>
      <c r="V9512">
        <f>YEAR(Healthcare_Data_v1__4[[#This Row],[Date of Admission]])</f>
        <v>2021</v>
      </c>
      <c r="W9512">
        <f>DAY(Healthcare_Data_v1__4[[#This Row],[Date of Admission]])</f>
        <v>6</v>
      </c>
    </row>
    <row r="9513" spans="1:23" x14ac:dyDescent="0.3">
      <c r="A9513" t="s">
        <v>26188</v>
      </c>
      <c r="B9513">
        <v>40</v>
      </c>
      <c r="C9513" t="s">
        <v>8</v>
      </c>
      <c r="D9513" t="s">
        <v>16</v>
      </c>
      <c r="E9513" t="s">
        <v>24</v>
      </c>
      <c r="F9513" t="s">
        <v>10</v>
      </c>
      <c r="G9513" s="1">
        <v>45071</v>
      </c>
      <c r="H9513" t="s">
        <v>11034</v>
      </c>
      <c r="I9513" t="s">
        <v>17209</v>
      </c>
      <c r="J9513">
        <v>2803.7894620000002</v>
      </c>
      <c r="K9513" t="s">
        <v>41</v>
      </c>
      <c r="L9513">
        <v>3460</v>
      </c>
      <c r="M9513">
        <v>142</v>
      </c>
      <c r="N9513" t="s">
        <v>48</v>
      </c>
      <c r="O9513" s="1">
        <v>45080</v>
      </c>
      <c r="P9513" t="s">
        <v>60</v>
      </c>
      <c r="Q9513" t="s">
        <v>44</v>
      </c>
      <c r="R9513">
        <f>Healthcare_Data_v1__4[[#This Row],[Discharge Date]]-Healthcare_Data_v1__4[[#This Row],[Date of Admission]]</f>
        <v>9</v>
      </c>
      <c r="S9513" t="str" cm="1">
        <f t="array" ref="S9513">_xlfn.IFS( Healthcare_Data_v1__4[[#This Row],[Days of Stay]]&lt;10,"Low",Healthcare_Data_v1__4[[#This Row],[Days of Stay]]&lt;20,"Med",Healthcare_Data_v1__4[[#This Row],[Days of Stay]]&lt;=30,"High")</f>
        <v>Low</v>
      </c>
      <c r="T9513" t="str">
        <f>CONCATENATE(Healthcare_Data_v1__4[[#This Row],[Medical Condition]],Healthcare_Data_v1__4[[#This Row],[Duration]])</f>
        <v>HypertensionLow</v>
      </c>
      <c r="U9513">
        <f>MONTH(Healthcare_Data_v1__4[[#This Row],[Date of Admission]])</f>
        <v>5</v>
      </c>
      <c r="V9513">
        <f>YEAR(Healthcare_Data_v1__4[[#This Row],[Date of Admission]])</f>
        <v>2023</v>
      </c>
      <c r="W9513">
        <f>DAY(Healthcare_Data_v1__4[[#This Row],[Date of Admission]])</f>
        <v>25</v>
      </c>
    </row>
    <row r="9514" spans="1:23" x14ac:dyDescent="0.3">
      <c r="A9514" t="s">
        <v>26189</v>
      </c>
      <c r="B9514">
        <v>31</v>
      </c>
      <c r="C9514" t="s">
        <v>5</v>
      </c>
      <c r="D9514" t="s">
        <v>16</v>
      </c>
      <c r="E9514" t="s">
        <v>24</v>
      </c>
      <c r="F9514" t="s">
        <v>7</v>
      </c>
      <c r="G9514" s="1">
        <v>43406</v>
      </c>
      <c r="H9514" t="s">
        <v>17210</v>
      </c>
      <c r="I9514" t="s">
        <v>17211</v>
      </c>
      <c r="J9514">
        <v>2795.4390779999999</v>
      </c>
      <c r="K9514" t="s">
        <v>69</v>
      </c>
      <c r="L9514">
        <v>11471</v>
      </c>
      <c r="M9514">
        <v>243</v>
      </c>
      <c r="N9514" t="s">
        <v>42</v>
      </c>
      <c r="O9514" s="1">
        <v>43426</v>
      </c>
      <c r="P9514" t="s">
        <v>60</v>
      </c>
      <c r="Q9514" t="s">
        <v>57</v>
      </c>
      <c r="R9514">
        <f>Healthcare_Data_v1__4[[#This Row],[Discharge Date]]-Healthcare_Data_v1__4[[#This Row],[Date of Admission]]</f>
        <v>20</v>
      </c>
      <c r="S9514" t="str" cm="1">
        <f t="array" ref="S9514">_xlfn.IFS( Healthcare_Data_v1__4[[#This Row],[Days of Stay]]&lt;10,"Low",Healthcare_Data_v1__4[[#This Row],[Days of Stay]]&lt;20,"Med",Healthcare_Data_v1__4[[#This Row],[Days of Stay]]&lt;=30,"High")</f>
        <v>High</v>
      </c>
      <c r="T9514" t="str">
        <f>CONCATENATE(Healthcare_Data_v1__4[[#This Row],[Medical Condition]],Healthcare_Data_v1__4[[#This Row],[Duration]])</f>
        <v>ObesityHigh</v>
      </c>
      <c r="U9514">
        <f>MONTH(Healthcare_Data_v1__4[[#This Row],[Date of Admission]])</f>
        <v>11</v>
      </c>
      <c r="V9514">
        <f>YEAR(Healthcare_Data_v1__4[[#This Row],[Date of Admission]])</f>
        <v>2018</v>
      </c>
      <c r="W9514">
        <f>DAY(Healthcare_Data_v1__4[[#This Row],[Date of Admission]])</f>
        <v>2</v>
      </c>
    </row>
    <row r="9515" spans="1:23" x14ac:dyDescent="0.3">
      <c r="A9515" t="s">
        <v>26190</v>
      </c>
      <c r="B9515">
        <v>58</v>
      </c>
      <c r="C9515" t="s">
        <v>3</v>
      </c>
      <c r="D9515" t="s">
        <v>15</v>
      </c>
      <c r="E9515" t="s">
        <v>23</v>
      </c>
      <c r="F9515" t="s">
        <v>6</v>
      </c>
      <c r="G9515" s="1">
        <v>43505</v>
      </c>
      <c r="H9515" t="s">
        <v>17212</v>
      </c>
      <c r="I9515" t="s">
        <v>17213</v>
      </c>
      <c r="J9515">
        <v>2792.2839220000001</v>
      </c>
      <c r="K9515" t="s">
        <v>66</v>
      </c>
      <c r="L9515">
        <v>18289</v>
      </c>
      <c r="M9515">
        <v>108</v>
      </c>
      <c r="N9515" t="s">
        <v>55</v>
      </c>
      <c r="O9515" s="1">
        <v>43529</v>
      </c>
      <c r="P9515" t="s">
        <v>60</v>
      </c>
      <c r="Q9515" t="s">
        <v>44</v>
      </c>
      <c r="R9515">
        <f>Healthcare_Data_v1__4[[#This Row],[Discharge Date]]-Healthcare_Data_v1__4[[#This Row],[Date of Admission]]</f>
        <v>24</v>
      </c>
      <c r="S9515" t="str" cm="1">
        <f t="array" ref="S9515">_xlfn.IFS( Healthcare_Data_v1__4[[#This Row],[Days of Stay]]&lt;10,"Low",Healthcare_Data_v1__4[[#This Row],[Days of Stay]]&lt;20,"Med",Healthcare_Data_v1__4[[#This Row],[Days of Stay]]&lt;=30,"High")</f>
        <v>High</v>
      </c>
      <c r="T9515" t="str">
        <f>CONCATENATE(Healthcare_Data_v1__4[[#This Row],[Medical Condition]],Healthcare_Data_v1__4[[#This Row],[Duration]])</f>
        <v>AsthmaHigh</v>
      </c>
      <c r="U9515">
        <f>MONTH(Healthcare_Data_v1__4[[#This Row],[Date of Admission]])</f>
        <v>2</v>
      </c>
      <c r="V9515">
        <f>YEAR(Healthcare_Data_v1__4[[#This Row],[Date of Admission]])</f>
        <v>2019</v>
      </c>
      <c r="W9515">
        <f>DAY(Healthcare_Data_v1__4[[#This Row],[Date of Admission]])</f>
        <v>9</v>
      </c>
    </row>
    <row r="9516" spans="1:23" x14ac:dyDescent="0.3">
      <c r="A9516" t="s">
        <v>26191</v>
      </c>
      <c r="B9516">
        <v>56</v>
      </c>
      <c r="C9516" t="s">
        <v>3</v>
      </c>
      <c r="D9516" t="s">
        <v>15</v>
      </c>
      <c r="E9516" t="s">
        <v>21</v>
      </c>
      <c r="F9516" t="s">
        <v>4</v>
      </c>
      <c r="G9516" s="1">
        <v>43599</v>
      </c>
      <c r="H9516" t="s">
        <v>17214</v>
      </c>
      <c r="I9516" t="s">
        <v>4823</v>
      </c>
      <c r="J9516">
        <v>2790.288665</v>
      </c>
      <c r="K9516" t="s">
        <v>47</v>
      </c>
      <c r="L9516">
        <v>12646</v>
      </c>
      <c r="M9516">
        <v>426</v>
      </c>
      <c r="N9516" t="s">
        <v>48</v>
      </c>
      <c r="O9516" s="1">
        <v>43607</v>
      </c>
      <c r="P9516" t="s">
        <v>49</v>
      </c>
      <c r="Q9516" t="s">
        <v>44</v>
      </c>
      <c r="R9516">
        <f>Healthcare_Data_v1__4[[#This Row],[Discharge Date]]-Healthcare_Data_v1__4[[#This Row],[Date of Admission]]</f>
        <v>8</v>
      </c>
      <c r="S9516" t="str" cm="1">
        <f t="array" ref="S9516">_xlfn.IFS( Healthcare_Data_v1__4[[#This Row],[Days of Stay]]&lt;10,"Low",Healthcare_Data_v1__4[[#This Row],[Days of Stay]]&lt;20,"Med",Healthcare_Data_v1__4[[#This Row],[Days of Stay]]&lt;=30,"High")</f>
        <v>Low</v>
      </c>
      <c r="T9516" t="str">
        <f>CONCATENATE(Healthcare_Data_v1__4[[#This Row],[Medical Condition]],Healthcare_Data_v1__4[[#This Row],[Duration]])</f>
        <v>DiabetesLow</v>
      </c>
      <c r="U9516">
        <f>MONTH(Healthcare_Data_v1__4[[#This Row],[Date of Admission]])</f>
        <v>5</v>
      </c>
      <c r="V9516">
        <f>YEAR(Healthcare_Data_v1__4[[#This Row],[Date of Admission]])</f>
        <v>2019</v>
      </c>
      <c r="W9516">
        <f>DAY(Healthcare_Data_v1__4[[#This Row],[Date of Admission]])</f>
        <v>14</v>
      </c>
    </row>
    <row r="9517" spans="1:23" x14ac:dyDescent="0.3">
      <c r="A9517" t="s">
        <v>26192</v>
      </c>
      <c r="B9517">
        <v>29</v>
      </c>
      <c r="C9517" t="s">
        <v>5</v>
      </c>
      <c r="D9517" t="s">
        <v>16</v>
      </c>
      <c r="E9517" t="s">
        <v>22</v>
      </c>
      <c r="F9517" t="s">
        <v>7</v>
      </c>
      <c r="G9517" s="1">
        <v>44904</v>
      </c>
      <c r="H9517" t="s">
        <v>17215</v>
      </c>
      <c r="I9517" t="s">
        <v>17216</v>
      </c>
      <c r="J9517">
        <v>2788.6966080000002</v>
      </c>
      <c r="K9517" t="s">
        <v>69</v>
      </c>
      <c r="L9517">
        <v>6931</v>
      </c>
      <c r="M9517">
        <v>442</v>
      </c>
      <c r="N9517" t="s">
        <v>42</v>
      </c>
      <c r="O9517" s="1">
        <v>44905</v>
      </c>
      <c r="P9517" t="s">
        <v>60</v>
      </c>
      <c r="Q9517" t="s">
        <v>50</v>
      </c>
      <c r="R9517">
        <f>Healthcare_Data_v1__4[[#This Row],[Discharge Date]]-Healthcare_Data_v1__4[[#This Row],[Date of Admission]]</f>
        <v>1</v>
      </c>
      <c r="S9517" t="str" cm="1">
        <f t="array" ref="S9517">_xlfn.IFS( Healthcare_Data_v1__4[[#This Row],[Days of Stay]]&lt;10,"Low",Healthcare_Data_v1__4[[#This Row],[Days of Stay]]&lt;20,"Med",Healthcare_Data_v1__4[[#This Row],[Days of Stay]]&lt;=30,"High")</f>
        <v>Low</v>
      </c>
      <c r="T9517" t="str">
        <f>CONCATENATE(Healthcare_Data_v1__4[[#This Row],[Medical Condition]],Healthcare_Data_v1__4[[#This Row],[Duration]])</f>
        <v>ObesityLow</v>
      </c>
      <c r="U9517">
        <f>MONTH(Healthcare_Data_v1__4[[#This Row],[Date of Admission]])</f>
        <v>12</v>
      </c>
      <c r="V9517">
        <f>YEAR(Healthcare_Data_v1__4[[#This Row],[Date of Admission]])</f>
        <v>2022</v>
      </c>
      <c r="W9517">
        <f>DAY(Healthcare_Data_v1__4[[#This Row],[Date of Admission]])</f>
        <v>9</v>
      </c>
    </row>
    <row r="9518" spans="1:23" x14ac:dyDescent="0.3">
      <c r="A9518" t="s">
        <v>26193</v>
      </c>
      <c r="B9518">
        <v>34</v>
      </c>
      <c r="C9518" t="s">
        <v>5</v>
      </c>
      <c r="D9518" t="s">
        <v>16</v>
      </c>
      <c r="E9518" t="s">
        <v>26</v>
      </c>
      <c r="F9518" t="s">
        <v>10</v>
      </c>
      <c r="G9518" s="1">
        <v>44540</v>
      </c>
      <c r="H9518" t="s">
        <v>17217</v>
      </c>
      <c r="I9518" t="s">
        <v>17218</v>
      </c>
      <c r="J9518">
        <v>2787.9338229999998</v>
      </c>
      <c r="K9518" t="s">
        <v>66</v>
      </c>
      <c r="L9518">
        <v>22276</v>
      </c>
      <c r="M9518">
        <v>286</v>
      </c>
      <c r="N9518" t="s">
        <v>55</v>
      </c>
      <c r="O9518" s="1">
        <v>44567</v>
      </c>
      <c r="P9518" t="s">
        <v>56</v>
      </c>
      <c r="Q9518" t="s">
        <v>57</v>
      </c>
      <c r="R9518">
        <f>Healthcare_Data_v1__4[[#This Row],[Discharge Date]]-Healthcare_Data_v1__4[[#This Row],[Date of Admission]]</f>
        <v>27</v>
      </c>
      <c r="S9518" t="str" cm="1">
        <f t="array" ref="S9518">_xlfn.IFS( Healthcare_Data_v1__4[[#This Row],[Days of Stay]]&lt;10,"Low",Healthcare_Data_v1__4[[#This Row],[Days of Stay]]&lt;20,"Med",Healthcare_Data_v1__4[[#This Row],[Days of Stay]]&lt;=30,"High")</f>
        <v>High</v>
      </c>
      <c r="T9518" t="str">
        <f>CONCATENATE(Healthcare_Data_v1__4[[#This Row],[Medical Condition]],Healthcare_Data_v1__4[[#This Row],[Duration]])</f>
        <v>HypertensionHigh</v>
      </c>
      <c r="U9518">
        <f>MONTH(Healthcare_Data_v1__4[[#This Row],[Date of Admission]])</f>
        <v>12</v>
      </c>
      <c r="V9518">
        <f>YEAR(Healthcare_Data_v1__4[[#This Row],[Date of Admission]])</f>
        <v>2021</v>
      </c>
      <c r="W9518">
        <f>DAY(Healthcare_Data_v1__4[[#This Row],[Date of Admission]])</f>
        <v>10</v>
      </c>
    </row>
    <row r="9519" spans="1:23" x14ac:dyDescent="0.3">
      <c r="A9519" t="s">
        <v>26194</v>
      </c>
      <c r="B9519">
        <v>34</v>
      </c>
      <c r="C9519" t="s">
        <v>5</v>
      </c>
      <c r="D9519" t="s">
        <v>15</v>
      </c>
      <c r="E9519" t="s">
        <v>20</v>
      </c>
      <c r="F9519" t="s">
        <v>10</v>
      </c>
      <c r="G9519" s="1">
        <v>43529</v>
      </c>
      <c r="H9519" t="s">
        <v>17219</v>
      </c>
      <c r="I9519" t="s">
        <v>17220</v>
      </c>
      <c r="J9519">
        <v>2783.1253059999999</v>
      </c>
      <c r="K9519" t="s">
        <v>69</v>
      </c>
      <c r="L9519">
        <v>14403</v>
      </c>
      <c r="M9519">
        <v>125</v>
      </c>
      <c r="N9519" t="s">
        <v>55</v>
      </c>
      <c r="O9519" s="1">
        <v>43558</v>
      </c>
      <c r="P9519" t="s">
        <v>49</v>
      </c>
      <c r="Q9519" t="s">
        <v>50</v>
      </c>
      <c r="R9519">
        <f>Healthcare_Data_v1__4[[#This Row],[Discharge Date]]-Healthcare_Data_v1__4[[#This Row],[Date of Admission]]</f>
        <v>29</v>
      </c>
      <c r="S9519" t="str" cm="1">
        <f t="array" ref="S9519">_xlfn.IFS( Healthcare_Data_v1__4[[#This Row],[Days of Stay]]&lt;10,"Low",Healthcare_Data_v1__4[[#This Row],[Days of Stay]]&lt;20,"Med",Healthcare_Data_v1__4[[#This Row],[Days of Stay]]&lt;=30,"High")</f>
        <v>High</v>
      </c>
      <c r="T9519" t="str">
        <f>CONCATENATE(Healthcare_Data_v1__4[[#This Row],[Medical Condition]],Healthcare_Data_v1__4[[#This Row],[Duration]])</f>
        <v>HypertensionHigh</v>
      </c>
      <c r="U9519">
        <f>MONTH(Healthcare_Data_v1__4[[#This Row],[Date of Admission]])</f>
        <v>3</v>
      </c>
      <c r="V9519">
        <f>YEAR(Healthcare_Data_v1__4[[#This Row],[Date of Admission]])</f>
        <v>2019</v>
      </c>
      <c r="W9519">
        <f>DAY(Healthcare_Data_v1__4[[#This Row],[Date of Admission]])</f>
        <v>5</v>
      </c>
    </row>
    <row r="9520" spans="1:23" x14ac:dyDescent="0.3">
      <c r="A9520" t="s">
        <v>26195</v>
      </c>
      <c r="B9520">
        <v>43</v>
      </c>
      <c r="C9520" t="s">
        <v>8</v>
      </c>
      <c r="D9520" t="s">
        <v>16</v>
      </c>
      <c r="E9520" t="s">
        <v>21</v>
      </c>
      <c r="F9520" t="s">
        <v>4</v>
      </c>
      <c r="G9520" s="1">
        <v>44141</v>
      </c>
      <c r="H9520" t="s">
        <v>17221</v>
      </c>
      <c r="I9520" t="s">
        <v>17222</v>
      </c>
      <c r="J9520">
        <v>2782.4832029999998</v>
      </c>
      <c r="K9520" t="s">
        <v>47</v>
      </c>
      <c r="L9520">
        <v>29332</v>
      </c>
      <c r="M9520">
        <v>482</v>
      </c>
      <c r="N9520" t="s">
        <v>55</v>
      </c>
      <c r="O9520" s="1">
        <v>44171</v>
      </c>
      <c r="P9520" t="s">
        <v>56</v>
      </c>
      <c r="Q9520" t="s">
        <v>50</v>
      </c>
      <c r="R9520">
        <f>Healthcare_Data_v1__4[[#This Row],[Discharge Date]]-Healthcare_Data_v1__4[[#This Row],[Date of Admission]]</f>
        <v>30</v>
      </c>
      <c r="S9520" t="str" cm="1">
        <f t="array" ref="S9520">_xlfn.IFS( Healthcare_Data_v1__4[[#This Row],[Days of Stay]]&lt;10,"Low",Healthcare_Data_v1__4[[#This Row],[Days of Stay]]&lt;20,"Med",Healthcare_Data_v1__4[[#This Row],[Days of Stay]]&lt;=30,"High")</f>
        <v>High</v>
      </c>
      <c r="T9520" t="str">
        <f>CONCATENATE(Healthcare_Data_v1__4[[#This Row],[Medical Condition]],Healthcare_Data_v1__4[[#This Row],[Duration]])</f>
        <v>DiabetesHigh</v>
      </c>
      <c r="U9520">
        <f>MONTH(Healthcare_Data_v1__4[[#This Row],[Date of Admission]])</f>
        <v>11</v>
      </c>
      <c r="V9520">
        <f>YEAR(Healthcare_Data_v1__4[[#This Row],[Date of Admission]])</f>
        <v>2020</v>
      </c>
      <c r="W9520">
        <f>DAY(Healthcare_Data_v1__4[[#This Row],[Date of Admission]])</f>
        <v>6</v>
      </c>
    </row>
    <row r="9521" spans="1:23" x14ac:dyDescent="0.3">
      <c r="A9521" t="s">
        <v>26196</v>
      </c>
      <c r="B9521">
        <v>20</v>
      </c>
      <c r="C9521" t="s">
        <v>12</v>
      </c>
      <c r="D9521" t="s">
        <v>16</v>
      </c>
      <c r="E9521" t="s">
        <v>21</v>
      </c>
      <c r="F9521" t="s">
        <v>10</v>
      </c>
      <c r="G9521" s="1">
        <v>44500</v>
      </c>
      <c r="H9521" t="s">
        <v>17223</v>
      </c>
      <c r="I9521" t="s">
        <v>17224</v>
      </c>
      <c r="J9521">
        <v>2776.9961490000001</v>
      </c>
      <c r="K9521" t="s">
        <v>69</v>
      </c>
      <c r="L9521">
        <v>11927</v>
      </c>
      <c r="M9521">
        <v>450</v>
      </c>
      <c r="N9521" t="s">
        <v>48</v>
      </c>
      <c r="O9521" s="1">
        <v>44529</v>
      </c>
      <c r="P9521" t="s">
        <v>56</v>
      </c>
      <c r="Q9521" t="s">
        <v>50</v>
      </c>
      <c r="R9521">
        <f>Healthcare_Data_v1__4[[#This Row],[Discharge Date]]-Healthcare_Data_v1__4[[#This Row],[Date of Admission]]</f>
        <v>29</v>
      </c>
      <c r="S9521" t="str" cm="1">
        <f t="array" ref="S9521">_xlfn.IFS( Healthcare_Data_v1__4[[#This Row],[Days of Stay]]&lt;10,"Low",Healthcare_Data_v1__4[[#This Row],[Days of Stay]]&lt;20,"Med",Healthcare_Data_v1__4[[#This Row],[Days of Stay]]&lt;=30,"High")</f>
        <v>High</v>
      </c>
      <c r="T9521" t="str">
        <f>CONCATENATE(Healthcare_Data_v1__4[[#This Row],[Medical Condition]],Healthcare_Data_v1__4[[#This Row],[Duration]])</f>
        <v>HypertensionHigh</v>
      </c>
      <c r="U9521">
        <f>MONTH(Healthcare_Data_v1__4[[#This Row],[Date of Admission]])</f>
        <v>10</v>
      </c>
      <c r="V9521">
        <f>YEAR(Healthcare_Data_v1__4[[#This Row],[Date of Admission]])</f>
        <v>2021</v>
      </c>
      <c r="W9521">
        <f>DAY(Healthcare_Data_v1__4[[#This Row],[Date of Admission]])</f>
        <v>31</v>
      </c>
    </row>
    <row r="9522" spans="1:23" x14ac:dyDescent="0.3">
      <c r="A9522" t="s">
        <v>26197</v>
      </c>
      <c r="B9522">
        <v>58</v>
      </c>
      <c r="C9522" t="s">
        <v>3</v>
      </c>
      <c r="D9522" t="s">
        <v>16</v>
      </c>
      <c r="E9522" t="s">
        <v>24</v>
      </c>
      <c r="F9522" t="s">
        <v>6</v>
      </c>
      <c r="G9522" s="1">
        <v>44705</v>
      </c>
      <c r="H9522" t="s">
        <v>17225</v>
      </c>
      <c r="I9522" t="s">
        <v>17226</v>
      </c>
      <c r="J9522">
        <v>2774.5523739999999</v>
      </c>
      <c r="K9522" t="s">
        <v>69</v>
      </c>
      <c r="L9522">
        <v>4068</v>
      </c>
      <c r="M9522">
        <v>210</v>
      </c>
      <c r="N9522" t="s">
        <v>48</v>
      </c>
      <c r="O9522" s="1">
        <v>44710</v>
      </c>
      <c r="P9522" t="s">
        <v>85</v>
      </c>
      <c r="Q9522" t="s">
        <v>44</v>
      </c>
      <c r="R9522">
        <f>Healthcare_Data_v1__4[[#This Row],[Discharge Date]]-Healthcare_Data_v1__4[[#This Row],[Date of Admission]]</f>
        <v>5</v>
      </c>
      <c r="S9522" t="str" cm="1">
        <f t="array" ref="S9522">_xlfn.IFS( Healthcare_Data_v1__4[[#This Row],[Days of Stay]]&lt;10,"Low",Healthcare_Data_v1__4[[#This Row],[Days of Stay]]&lt;20,"Med",Healthcare_Data_v1__4[[#This Row],[Days of Stay]]&lt;=30,"High")</f>
        <v>Low</v>
      </c>
      <c r="T9522" t="str">
        <f>CONCATENATE(Healthcare_Data_v1__4[[#This Row],[Medical Condition]],Healthcare_Data_v1__4[[#This Row],[Duration]])</f>
        <v>AsthmaLow</v>
      </c>
      <c r="U9522">
        <f>MONTH(Healthcare_Data_v1__4[[#This Row],[Date of Admission]])</f>
        <v>5</v>
      </c>
      <c r="V9522">
        <f>YEAR(Healthcare_Data_v1__4[[#This Row],[Date of Admission]])</f>
        <v>2022</v>
      </c>
      <c r="W9522">
        <f>DAY(Healthcare_Data_v1__4[[#This Row],[Date of Admission]])</f>
        <v>24</v>
      </c>
    </row>
    <row r="9523" spans="1:23" x14ac:dyDescent="0.3">
      <c r="A9523" t="s">
        <v>26198</v>
      </c>
      <c r="B9523">
        <v>74</v>
      </c>
      <c r="C9523" t="s">
        <v>3</v>
      </c>
      <c r="D9523" t="s">
        <v>16</v>
      </c>
      <c r="E9523" t="s">
        <v>19</v>
      </c>
      <c r="F9523" t="s">
        <v>10</v>
      </c>
      <c r="G9523" s="1">
        <v>44274</v>
      </c>
      <c r="H9523" t="s">
        <v>17227</v>
      </c>
      <c r="I9523" t="s">
        <v>17228</v>
      </c>
      <c r="J9523">
        <v>2770.7825720000001</v>
      </c>
      <c r="K9523" t="s">
        <v>41</v>
      </c>
      <c r="L9523">
        <v>23646</v>
      </c>
      <c r="M9523">
        <v>442</v>
      </c>
      <c r="N9523" t="s">
        <v>55</v>
      </c>
      <c r="O9523" s="1">
        <v>44282</v>
      </c>
      <c r="P9523" t="s">
        <v>43</v>
      </c>
      <c r="Q9523" t="s">
        <v>57</v>
      </c>
      <c r="R9523">
        <f>Healthcare_Data_v1__4[[#This Row],[Discharge Date]]-Healthcare_Data_v1__4[[#This Row],[Date of Admission]]</f>
        <v>8</v>
      </c>
      <c r="S9523" t="str" cm="1">
        <f t="array" ref="S9523">_xlfn.IFS( Healthcare_Data_v1__4[[#This Row],[Days of Stay]]&lt;10,"Low",Healthcare_Data_v1__4[[#This Row],[Days of Stay]]&lt;20,"Med",Healthcare_Data_v1__4[[#This Row],[Days of Stay]]&lt;=30,"High")</f>
        <v>Low</v>
      </c>
      <c r="T9523" t="str">
        <f>CONCATENATE(Healthcare_Data_v1__4[[#This Row],[Medical Condition]],Healthcare_Data_v1__4[[#This Row],[Duration]])</f>
        <v>HypertensionLow</v>
      </c>
      <c r="U9523">
        <f>MONTH(Healthcare_Data_v1__4[[#This Row],[Date of Admission]])</f>
        <v>3</v>
      </c>
      <c r="V9523">
        <f>YEAR(Healthcare_Data_v1__4[[#This Row],[Date of Admission]])</f>
        <v>2021</v>
      </c>
      <c r="W9523">
        <f>DAY(Healthcare_Data_v1__4[[#This Row],[Date of Admission]])</f>
        <v>19</v>
      </c>
    </row>
    <row r="9524" spans="1:23" x14ac:dyDescent="0.3">
      <c r="A9524" t="s">
        <v>26199</v>
      </c>
      <c r="B9524">
        <v>68</v>
      </c>
      <c r="C9524" t="s">
        <v>3</v>
      </c>
      <c r="D9524" t="s">
        <v>15</v>
      </c>
      <c r="E9524" t="s">
        <v>20</v>
      </c>
      <c r="F9524" t="s">
        <v>9</v>
      </c>
      <c r="G9524" s="1">
        <v>44911</v>
      </c>
      <c r="H9524" t="s">
        <v>17229</v>
      </c>
      <c r="I9524" t="s">
        <v>16155</v>
      </c>
      <c r="J9524">
        <v>2766.303911</v>
      </c>
      <c r="K9524" t="s">
        <v>41</v>
      </c>
      <c r="L9524">
        <v>2912</v>
      </c>
      <c r="M9524">
        <v>493</v>
      </c>
      <c r="N9524" t="s">
        <v>42</v>
      </c>
      <c r="O9524" s="1">
        <v>44921</v>
      </c>
      <c r="P9524" t="s">
        <v>60</v>
      </c>
      <c r="Q9524" t="s">
        <v>44</v>
      </c>
      <c r="R9524">
        <f>Healthcare_Data_v1__4[[#This Row],[Discharge Date]]-Healthcare_Data_v1__4[[#This Row],[Date of Admission]]</f>
        <v>10</v>
      </c>
      <c r="S9524" t="str" cm="1">
        <f t="array" ref="S9524">_xlfn.IFS( Healthcare_Data_v1__4[[#This Row],[Days of Stay]]&lt;10,"Low",Healthcare_Data_v1__4[[#This Row],[Days of Stay]]&lt;20,"Med",Healthcare_Data_v1__4[[#This Row],[Days of Stay]]&lt;=30,"High")</f>
        <v>Med</v>
      </c>
      <c r="T9524" t="str">
        <f>CONCATENATE(Healthcare_Data_v1__4[[#This Row],[Medical Condition]],Healthcare_Data_v1__4[[#This Row],[Duration]])</f>
        <v>ArthritisMed</v>
      </c>
      <c r="U9524">
        <f>MONTH(Healthcare_Data_v1__4[[#This Row],[Date of Admission]])</f>
        <v>12</v>
      </c>
      <c r="V9524">
        <f>YEAR(Healthcare_Data_v1__4[[#This Row],[Date of Admission]])</f>
        <v>2022</v>
      </c>
      <c r="W9524">
        <f>DAY(Healthcare_Data_v1__4[[#This Row],[Date of Admission]])</f>
        <v>16</v>
      </c>
    </row>
    <row r="9525" spans="1:23" x14ac:dyDescent="0.3">
      <c r="A9525" t="s">
        <v>26200</v>
      </c>
      <c r="B9525">
        <v>78</v>
      </c>
      <c r="C9525" t="s">
        <v>3</v>
      </c>
      <c r="D9525" t="s">
        <v>15</v>
      </c>
      <c r="E9525" t="s">
        <v>23</v>
      </c>
      <c r="F9525" t="s">
        <v>9</v>
      </c>
      <c r="G9525" s="1">
        <v>43726</v>
      </c>
      <c r="H9525" t="s">
        <v>17230</v>
      </c>
      <c r="I9525" t="s">
        <v>17231</v>
      </c>
      <c r="J9525">
        <v>2765.4631469999999</v>
      </c>
      <c r="K9525" t="s">
        <v>41</v>
      </c>
      <c r="L9525">
        <v>6875</v>
      </c>
      <c r="M9525">
        <v>298</v>
      </c>
      <c r="N9525" t="s">
        <v>42</v>
      </c>
      <c r="O9525" s="1">
        <v>43746</v>
      </c>
      <c r="P9525" t="s">
        <v>85</v>
      </c>
      <c r="Q9525" t="s">
        <v>57</v>
      </c>
      <c r="R9525">
        <f>Healthcare_Data_v1__4[[#This Row],[Discharge Date]]-Healthcare_Data_v1__4[[#This Row],[Date of Admission]]</f>
        <v>20</v>
      </c>
      <c r="S9525" t="str" cm="1">
        <f t="array" ref="S9525">_xlfn.IFS( Healthcare_Data_v1__4[[#This Row],[Days of Stay]]&lt;10,"Low",Healthcare_Data_v1__4[[#This Row],[Days of Stay]]&lt;20,"Med",Healthcare_Data_v1__4[[#This Row],[Days of Stay]]&lt;=30,"High")</f>
        <v>High</v>
      </c>
      <c r="T9525" t="str">
        <f>CONCATENATE(Healthcare_Data_v1__4[[#This Row],[Medical Condition]],Healthcare_Data_v1__4[[#This Row],[Duration]])</f>
        <v>ArthritisHigh</v>
      </c>
      <c r="U9525">
        <f>MONTH(Healthcare_Data_v1__4[[#This Row],[Date of Admission]])</f>
        <v>9</v>
      </c>
      <c r="V9525">
        <f>YEAR(Healthcare_Data_v1__4[[#This Row],[Date of Admission]])</f>
        <v>2019</v>
      </c>
      <c r="W9525">
        <f>DAY(Healthcare_Data_v1__4[[#This Row],[Date of Admission]])</f>
        <v>18</v>
      </c>
    </row>
    <row r="9526" spans="1:23" x14ac:dyDescent="0.3">
      <c r="A9526" t="s">
        <v>26201</v>
      </c>
      <c r="B9526">
        <v>18</v>
      </c>
      <c r="C9526" t="s">
        <v>12</v>
      </c>
      <c r="D9526" t="s">
        <v>16</v>
      </c>
      <c r="E9526" t="s">
        <v>19</v>
      </c>
      <c r="F9526" t="s">
        <v>6</v>
      </c>
      <c r="G9526" s="1">
        <v>45154</v>
      </c>
      <c r="H9526" t="s">
        <v>17232</v>
      </c>
      <c r="I9526" t="s">
        <v>17233</v>
      </c>
      <c r="J9526">
        <v>2765.358819</v>
      </c>
      <c r="K9526" t="s">
        <v>66</v>
      </c>
      <c r="L9526">
        <v>15916</v>
      </c>
      <c r="M9526">
        <v>325</v>
      </c>
      <c r="N9526" t="s">
        <v>48</v>
      </c>
      <c r="O9526" s="1">
        <v>45167</v>
      </c>
      <c r="P9526" t="s">
        <v>60</v>
      </c>
      <c r="Q9526" t="s">
        <v>57</v>
      </c>
      <c r="R9526">
        <f>Healthcare_Data_v1__4[[#This Row],[Discharge Date]]-Healthcare_Data_v1__4[[#This Row],[Date of Admission]]</f>
        <v>13</v>
      </c>
      <c r="S9526" t="str" cm="1">
        <f t="array" ref="S9526">_xlfn.IFS( Healthcare_Data_v1__4[[#This Row],[Days of Stay]]&lt;10,"Low",Healthcare_Data_v1__4[[#This Row],[Days of Stay]]&lt;20,"Med",Healthcare_Data_v1__4[[#This Row],[Days of Stay]]&lt;=30,"High")</f>
        <v>Med</v>
      </c>
      <c r="T9526" t="str">
        <f>CONCATENATE(Healthcare_Data_v1__4[[#This Row],[Medical Condition]],Healthcare_Data_v1__4[[#This Row],[Duration]])</f>
        <v>AsthmaMed</v>
      </c>
      <c r="U9526">
        <f>MONTH(Healthcare_Data_v1__4[[#This Row],[Date of Admission]])</f>
        <v>8</v>
      </c>
      <c r="V9526">
        <f>YEAR(Healthcare_Data_v1__4[[#This Row],[Date of Admission]])</f>
        <v>2023</v>
      </c>
      <c r="W9526">
        <f>DAY(Healthcare_Data_v1__4[[#This Row],[Date of Admission]])</f>
        <v>16</v>
      </c>
    </row>
    <row r="9527" spans="1:23" x14ac:dyDescent="0.3">
      <c r="A9527" t="s">
        <v>26202</v>
      </c>
      <c r="B9527">
        <v>80</v>
      </c>
      <c r="C9527" t="s">
        <v>3</v>
      </c>
      <c r="D9527" t="s">
        <v>16</v>
      </c>
      <c r="E9527" t="s">
        <v>26</v>
      </c>
      <c r="F9527" t="s">
        <v>11</v>
      </c>
      <c r="G9527" s="1">
        <v>45191</v>
      </c>
      <c r="H9527" t="s">
        <v>17234</v>
      </c>
      <c r="I9527" t="s">
        <v>17235</v>
      </c>
      <c r="J9527">
        <v>2765.1049280000002</v>
      </c>
      <c r="K9527" t="s">
        <v>41</v>
      </c>
      <c r="L9527">
        <v>54795</v>
      </c>
      <c r="M9527">
        <v>105</v>
      </c>
      <c r="N9527" t="s">
        <v>48</v>
      </c>
      <c r="O9527" s="1">
        <v>45216</v>
      </c>
      <c r="P9527" t="s">
        <v>85</v>
      </c>
      <c r="Q9527" t="s">
        <v>50</v>
      </c>
      <c r="R9527">
        <f>Healthcare_Data_v1__4[[#This Row],[Discharge Date]]-Healthcare_Data_v1__4[[#This Row],[Date of Admission]]</f>
        <v>25</v>
      </c>
      <c r="S9527" t="str" cm="1">
        <f t="array" ref="S9527">_xlfn.IFS( Healthcare_Data_v1__4[[#This Row],[Days of Stay]]&lt;10,"Low",Healthcare_Data_v1__4[[#This Row],[Days of Stay]]&lt;20,"Med",Healthcare_Data_v1__4[[#This Row],[Days of Stay]]&lt;=30,"High")</f>
        <v>High</v>
      </c>
      <c r="T9527" t="str">
        <f>CONCATENATE(Healthcare_Data_v1__4[[#This Row],[Medical Condition]],Healthcare_Data_v1__4[[#This Row],[Duration]])</f>
        <v>CancerHigh</v>
      </c>
      <c r="U9527">
        <f>MONTH(Healthcare_Data_v1__4[[#This Row],[Date of Admission]])</f>
        <v>9</v>
      </c>
      <c r="V9527">
        <f>YEAR(Healthcare_Data_v1__4[[#This Row],[Date of Admission]])</f>
        <v>2023</v>
      </c>
      <c r="W9527">
        <f>DAY(Healthcare_Data_v1__4[[#This Row],[Date of Admission]])</f>
        <v>22</v>
      </c>
    </row>
    <row r="9528" spans="1:23" x14ac:dyDescent="0.3">
      <c r="A9528" t="s">
        <v>26203</v>
      </c>
      <c r="B9528">
        <v>41</v>
      </c>
      <c r="C9528" t="s">
        <v>8</v>
      </c>
      <c r="D9528" t="s">
        <v>15</v>
      </c>
      <c r="E9528" t="s">
        <v>26</v>
      </c>
      <c r="F9528" t="s">
        <v>7</v>
      </c>
      <c r="G9528" s="1">
        <v>44842</v>
      </c>
      <c r="H9528" t="s">
        <v>17236</v>
      </c>
      <c r="I9528" t="s">
        <v>17237</v>
      </c>
      <c r="J9528">
        <v>2760.6312290000001</v>
      </c>
      <c r="K9528" t="s">
        <v>63</v>
      </c>
      <c r="L9528">
        <v>12680</v>
      </c>
      <c r="M9528">
        <v>279</v>
      </c>
      <c r="N9528" t="s">
        <v>42</v>
      </c>
      <c r="O9528" s="1">
        <v>44843</v>
      </c>
      <c r="P9528" t="s">
        <v>60</v>
      </c>
      <c r="Q9528" t="s">
        <v>44</v>
      </c>
      <c r="R9528">
        <f>Healthcare_Data_v1__4[[#This Row],[Discharge Date]]-Healthcare_Data_v1__4[[#This Row],[Date of Admission]]</f>
        <v>1</v>
      </c>
      <c r="S9528" t="str" cm="1">
        <f t="array" ref="S9528">_xlfn.IFS( Healthcare_Data_v1__4[[#This Row],[Days of Stay]]&lt;10,"Low",Healthcare_Data_v1__4[[#This Row],[Days of Stay]]&lt;20,"Med",Healthcare_Data_v1__4[[#This Row],[Days of Stay]]&lt;=30,"High")</f>
        <v>Low</v>
      </c>
      <c r="T9528" t="str">
        <f>CONCATENATE(Healthcare_Data_v1__4[[#This Row],[Medical Condition]],Healthcare_Data_v1__4[[#This Row],[Duration]])</f>
        <v>ObesityLow</v>
      </c>
      <c r="U9528">
        <f>MONTH(Healthcare_Data_v1__4[[#This Row],[Date of Admission]])</f>
        <v>10</v>
      </c>
      <c r="V9528">
        <f>YEAR(Healthcare_Data_v1__4[[#This Row],[Date of Admission]])</f>
        <v>2022</v>
      </c>
      <c r="W9528">
        <f>DAY(Healthcare_Data_v1__4[[#This Row],[Date of Admission]])</f>
        <v>8</v>
      </c>
    </row>
    <row r="9529" spans="1:23" x14ac:dyDescent="0.3">
      <c r="A9529" t="s">
        <v>26204</v>
      </c>
      <c r="B9529">
        <v>66</v>
      </c>
      <c r="C9529" t="s">
        <v>3</v>
      </c>
      <c r="D9529" t="s">
        <v>15</v>
      </c>
      <c r="E9529" t="s">
        <v>26</v>
      </c>
      <c r="F9529" t="s">
        <v>10</v>
      </c>
      <c r="G9529" s="1">
        <v>44861</v>
      </c>
      <c r="H9529" t="s">
        <v>17238</v>
      </c>
      <c r="I9529" t="s">
        <v>17239</v>
      </c>
      <c r="J9529">
        <v>2748.883691</v>
      </c>
      <c r="K9529" t="s">
        <v>41</v>
      </c>
      <c r="L9529">
        <v>32513</v>
      </c>
      <c r="M9529">
        <v>270</v>
      </c>
      <c r="N9529" t="s">
        <v>55</v>
      </c>
      <c r="O9529" s="1">
        <v>44883</v>
      </c>
      <c r="P9529" t="s">
        <v>56</v>
      </c>
      <c r="Q9529" t="s">
        <v>57</v>
      </c>
      <c r="R9529">
        <f>Healthcare_Data_v1__4[[#This Row],[Discharge Date]]-Healthcare_Data_v1__4[[#This Row],[Date of Admission]]</f>
        <v>22</v>
      </c>
      <c r="S9529" t="str" cm="1">
        <f t="array" ref="S9529">_xlfn.IFS( Healthcare_Data_v1__4[[#This Row],[Days of Stay]]&lt;10,"Low",Healthcare_Data_v1__4[[#This Row],[Days of Stay]]&lt;20,"Med",Healthcare_Data_v1__4[[#This Row],[Days of Stay]]&lt;=30,"High")</f>
        <v>High</v>
      </c>
      <c r="T9529" t="str">
        <f>CONCATENATE(Healthcare_Data_v1__4[[#This Row],[Medical Condition]],Healthcare_Data_v1__4[[#This Row],[Duration]])</f>
        <v>HypertensionHigh</v>
      </c>
      <c r="U9529">
        <f>MONTH(Healthcare_Data_v1__4[[#This Row],[Date of Admission]])</f>
        <v>10</v>
      </c>
      <c r="V9529">
        <f>YEAR(Healthcare_Data_v1__4[[#This Row],[Date of Admission]])</f>
        <v>2022</v>
      </c>
      <c r="W9529">
        <f>DAY(Healthcare_Data_v1__4[[#This Row],[Date of Admission]])</f>
        <v>27</v>
      </c>
    </row>
    <row r="9530" spans="1:23" x14ac:dyDescent="0.3">
      <c r="A9530" t="s">
        <v>13779</v>
      </c>
      <c r="B9530">
        <v>83</v>
      </c>
      <c r="C9530" t="s">
        <v>3</v>
      </c>
      <c r="D9530" t="s">
        <v>15</v>
      </c>
      <c r="E9530" t="s">
        <v>24</v>
      </c>
      <c r="F9530" t="s">
        <v>4</v>
      </c>
      <c r="G9530" s="1">
        <v>44956</v>
      </c>
      <c r="H9530" t="s">
        <v>17240</v>
      </c>
      <c r="I9530" t="s">
        <v>17241</v>
      </c>
      <c r="J9530">
        <v>2748.2533119999998</v>
      </c>
      <c r="K9530" t="s">
        <v>41</v>
      </c>
      <c r="L9530">
        <v>41604</v>
      </c>
      <c r="M9530">
        <v>107</v>
      </c>
      <c r="N9530" t="s">
        <v>48</v>
      </c>
      <c r="O9530" s="1">
        <v>44960</v>
      </c>
      <c r="P9530" t="s">
        <v>60</v>
      </c>
      <c r="Q9530" t="s">
        <v>44</v>
      </c>
      <c r="R9530">
        <f>Healthcare_Data_v1__4[[#This Row],[Discharge Date]]-Healthcare_Data_v1__4[[#This Row],[Date of Admission]]</f>
        <v>4</v>
      </c>
      <c r="S9530" t="str" cm="1">
        <f t="array" ref="S9530">_xlfn.IFS( Healthcare_Data_v1__4[[#This Row],[Days of Stay]]&lt;10,"Low",Healthcare_Data_v1__4[[#This Row],[Days of Stay]]&lt;20,"Med",Healthcare_Data_v1__4[[#This Row],[Days of Stay]]&lt;=30,"High")</f>
        <v>Low</v>
      </c>
      <c r="T9530" t="str">
        <f>CONCATENATE(Healthcare_Data_v1__4[[#This Row],[Medical Condition]],Healthcare_Data_v1__4[[#This Row],[Duration]])</f>
        <v>DiabetesLow</v>
      </c>
      <c r="U9530">
        <f>MONTH(Healthcare_Data_v1__4[[#This Row],[Date of Admission]])</f>
        <v>1</v>
      </c>
      <c r="V9530">
        <f>YEAR(Healthcare_Data_v1__4[[#This Row],[Date of Admission]])</f>
        <v>2023</v>
      </c>
      <c r="W9530">
        <f>DAY(Healthcare_Data_v1__4[[#This Row],[Date of Admission]])</f>
        <v>30</v>
      </c>
    </row>
    <row r="9531" spans="1:23" x14ac:dyDescent="0.3">
      <c r="A9531" t="s">
        <v>487</v>
      </c>
      <c r="B9531">
        <v>47</v>
      </c>
      <c r="C9531" t="s">
        <v>8</v>
      </c>
      <c r="D9531" t="s">
        <v>15</v>
      </c>
      <c r="E9531" t="s">
        <v>21</v>
      </c>
      <c r="F9531" t="s">
        <v>4</v>
      </c>
      <c r="G9531" s="1">
        <v>44132</v>
      </c>
      <c r="H9531" t="s">
        <v>17242</v>
      </c>
      <c r="I9531" t="s">
        <v>17243</v>
      </c>
      <c r="J9531">
        <v>2744.8889009999998</v>
      </c>
      <c r="K9531" t="s">
        <v>41</v>
      </c>
      <c r="L9531">
        <v>1858</v>
      </c>
      <c r="M9531">
        <v>257</v>
      </c>
      <c r="N9531" t="s">
        <v>48</v>
      </c>
      <c r="O9531" s="1">
        <v>44149</v>
      </c>
      <c r="P9531" t="s">
        <v>60</v>
      </c>
      <c r="Q9531" t="s">
        <v>57</v>
      </c>
      <c r="R9531">
        <f>Healthcare_Data_v1__4[[#This Row],[Discharge Date]]-Healthcare_Data_v1__4[[#This Row],[Date of Admission]]</f>
        <v>17</v>
      </c>
      <c r="S9531" t="str" cm="1">
        <f t="array" ref="S9531">_xlfn.IFS( Healthcare_Data_v1__4[[#This Row],[Days of Stay]]&lt;10,"Low",Healthcare_Data_v1__4[[#This Row],[Days of Stay]]&lt;20,"Med",Healthcare_Data_v1__4[[#This Row],[Days of Stay]]&lt;=30,"High")</f>
        <v>Med</v>
      </c>
      <c r="T9531" t="str">
        <f>CONCATENATE(Healthcare_Data_v1__4[[#This Row],[Medical Condition]],Healthcare_Data_v1__4[[#This Row],[Duration]])</f>
        <v>DiabetesMed</v>
      </c>
      <c r="U9531">
        <f>MONTH(Healthcare_Data_v1__4[[#This Row],[Date of Admission]])</f>
        <v>10</v>
      </c>
      <c r="V9531">
        <f>YEAR(Healthcare_Data_v1__4[[#This Row],[Date of Admission]])</f>
        <v>2020</v>
      </c>
      <c r="W9531">
        <f>DAY(Healthcare_Data_v1__4[[#This Row],[Date of Admission]])</f>
        <v>28</v>
      </c>
    </row>
    <row r="9532" spans="1:23" x14ac:dyDescent="0.3">
      <c r="A9532" t="s">
        <v>26205</v>
      </c>
      <c r="B9532">
        <v>47</v>
      </c>
      <c r="C9532" t="s">
        <v>8</v>
      </c>
      <c r="D9532" t="s">
        <v>15</v>
      </c>
      <c r="E9532" t="s">
        <v>25</v>
      </c>
      <c r="F9532" t="s">
        <v>6</v>
      </c>
      <c r="G9532" s="1">
        <v>44053</v>
      </c>
      <c r="H9532" t="s">
        <v>17244</v>
      </c>
      <c r="I9532" t="s">
        <v>17245</v>
      </c>
      <c r="J9532">
        <v>2741.581627</v>
      </c>
      <c r="K9532" t="s">
        <v>69</v>
      </c>
      <c r="L9532">
        <v>18834</v>
      </c>
      <c r="M9532">
        <v>137</v>
      </c>
      <c r="N9532" t="s">
        <v>55</v>
      </c>
      <c r="O9532" s="1">
        <v>44063</v>
      </c>
      <c r="P9532" t="s">
        <v>43</v>
      </c>
      <c r="Q9532" t="s">
        <v>44</v>
      </c>
      <c r="R9532">
        <f>Healthcare_Data_v1__4[[#This Row],[Discharge Date]]-Healthcare_Data_v1__4[[#This Row],[Date of Admission]]</f>
        <v>10</v>
      </c>
      <c r="S9532" t="str" cm="1">
        <f t="array" ref="S9532">_xlfn.IFS( Healthcare_Data_v1__4[[#This Row],[Days of Stay]]&lt;10,"Low",Healthcare_Data_v1__4[[#This Row],[Days of Stay]]&lt;20,"Med",Healthcare_Data_v1__4[[#This Row],[Days of Stay]]&lt;=30,"High")</f>
        <v>Med</v>
      </c>
      <c r="T9532" t="str">
        <f>CONCATENATE(Healthcare_Data_v1__4[[#This Row],[Medical Condition]],Healthcare_Data_v1__4[[#This Row],[Duration]])</f>
        <v>AsthmaMed</v>
      </c>
      <c r="U9532">
        <f>MONTH(Healthcare_Data_v1__4[[#This Row],[Date of Admission]])</f>
        <v>8</v>
      </c>
      <c r="V9532">
        <f>YEAR(Healthcare_Data_v1__4[[#This Row],[Date of Admission]])</f>
        <v>2020</v>
      </c>
      <c r="W9532">
        <f>DAY(Healthcare_Data_v1__4[[#This Row],[Date of Admission]])</f>
        <v>10</v>
      </c>
    </row>
    <row r="9533" spans="1:23" x14ac:dyDescent="0.3">
      <c r="A9533" t="s">
        <v>26206</v>
      </c>
      <c r="B9533">
        <v>78</v>
      </c>
      <c r="C9533" t="s">
        <v>3</v>
      </c>
      <c r="D9533" t="s">
        <v>15</v>
      </c>
      <c r="E9533" t="s">
        <v>26</v>
      </c>
      <c r="F9533" t="s">
        <v>9</v>
      </c>
      <c r="G9533" s="1">
        <v>44421</v>
      </c>
      <c r="H9533" t="s">
        <v>17246</v>
      </c>
      <c r="I9533" t="s">
        <v>9619</v>
      </c>
      <c r="J9533">
        <v>2735.8476030000002</v>
      </c>
      <c r="K9533" t="s">
        <v>41</v>
      </c>
      <c r="L9533">
        <v>6577</v>
      </c>
      <c r="M9533">
        <v>372</v>
      </c>
      <c r="N9533" t="s">
        <v>42</v>
      </c>
      <c r="O9533" s="1">
        <v>44439</v>
      </c>
      <c r="P9533" t="s">
        <v>56</v>
      </c>
      <c r="Q9533" t="s">
        <v>57</v>
      </c>
      <c r="R9533">
        <f>Healthcare_Data_v1__4[[#This Row],[Discharge Date]]-Healthcare_Data_v1__4[[#This Row],[Date of Admission]]</f>
        <v>18</v>
      </c>
      <c r="S9533" t="str" cm="1">
        <f t="array" ref="S9533">_xlfn.IFS( Healthcare_Data_v1__4[[#This Row],[Days of Stay]]&lt;10,"Low",Healthcare_Data_v1__4[[#This Row],[Days of Stay]]&lt;20,"Med",Healthcare_Data_v1__4[[#This Row],[Days of Stay]]&lt;=30,"High")</f>
        <v>Med</v>
      </c>
      <c r="T9533" t="str">
        <f>CONCATENATE(Healthcare_Data_v1__4[[#This Row],[Medical Condition]],Healthcare_Data_v1__4[[#This Row],[Duration]])</f>
        <v>ArthritisMed</v>
      </c>
      <c r="U9533">
        <f>MONTH(Healthcare_Data_v1__4[[#This Row],[Date of Admission]])</f>
        <v>8</v>
      </c>
      <c r="V9533">
        <f>YEAR(Healthcare_Data_v1__4[[#This Row],[Date of Admission]])</f>
        <v>2021</v>
      </c>
      <c r="W9533">
        <f>DAY(Healthcare_Data_v1__4[[#This Row],[Date of Admission]])</f>
        <v>13</v>
      </c>
    </row>
    <row r="9534" spans="1:23" x14ac:dyDescent="0.3">
      <c r="A9534" t="s">
        <v>26207</v>
      </c>
      <c r="B9534">
        <v>64</v>
      </c>
      <c r="C9534" t="s">
        <v>3</v>
      </c>
      <c r="D9534" t="s">
        <v>15</v>
      </c>
      <c r="E9534" t="s">
        <v>26</v>
      </c>
      <c r="F9534" t="s">
        <v>10</v>
      </c>
      <c r="G9534" s="1">
        <v>43752</v>
      </c>
      <c r="H9534" t="s">
        <v>17247</v>
      </c>
      <c r="I9534" t="s">
        <v>17248</v>
      </c>
      <c r="J9534">
        <v>2732.8302800000001</v>
      </c>
      <c r="K9534" t="s">
        <v>41</v>
      </c>
      <c r="L9534">
        <v>17307</v>
      </c>
      <c r="M9534">
        <v>491</v>
      </c>
      <c r="N9534" t="s">
        <v>55</v>
      </c>
      <c r="O9534" s="1">
        <v>43760</v>
      </c>
      <c r="P9534" t="s">
        <v>56</v>
      </c>
      <c r="Q9534" t="s">
        <v>57</v>
      </c>
      <c r="R9534">
        <f>Healthcare_Data_v1__4[[#This Row],[Discharge Date]]-Healthcare_Data_v1__4[[#This Row],[Date of Admission]]</f>
        <v>8</v>
      </c>
      <c r="S9534" t="str" cm="1">
        <f t="array" ref="S9534">_xlfn.IFS( Healthcare_Data_v1__4[[#This Row],[Days of Stay]]&lt;10,"Low",Healthcare_Data_v1__4[[#This Row],[Days of Stay]]&lt;20,"Med",Healthcare_Data_v1__4[[#This Row],[Days of Stay]]&lt;=30,"High")</f>
        <v>Low</v>
      </c>
      <c r="T9534" t="str">
        <f>CONCATENATE(Healthcare_Data_v1__4[[#This Row],[Medical Condition]],Healthcare_Data_v1__4[[#This Row],[Duration]])</f>
        <v>HypertensionLow</v>
      </c>
      <c r="U9534">
        <f>MONTH(Healthcare_Data_v1__4[[#This Row],[Date of Admission]])</f>
        <v>10</v>
      </c>
      <c r="V9534">
        <f>YEAR(Healthcare_Data_v1__4[[#This Row],[Date of Admission]])</f>
        <v>2019</v>
      </c>
      <c r="W9534">
        <f>DAY(Healthcare_Data_v1__4[[#This Row],[Date of Admission]])</f>
        <v>14</v>
      </c>
    </row>
    <row r="9535" spans="1:23" x14ac:dyDescent="0.3">
      <c r="A9535" t="s">
        <v>26208</v>
      </c>
      <c r="B9535">
        <v>53</v>
      </c>
      <c r="C9535" t="s">
        <v>8</v>
      </c>
      <c r="D9535" t="s">
        <v>16</v>
      </c>
      <c r="E9535" t="s">
        <v>20</v>
      </c>
      <c r="F9535" t="s">
        <v>4</v>
      </c>
      <c r="G9535" s="1">
        <v>44245</v>
      </c>
      <c r="H9535" t="s">
        <v>17249</v>
      </c>
      <c r="I9535" t="s">
        <v>17250</v>
      </c>
      <c r="J9535">
        <v>2731.3080340000001</v>
      </c>
      <c r="K9535" t="s">
        <v>47</v>
      </c>
      <c r="L9535">
        <v>51174</v>
      </c>
      <c r="M9535">
        <v>416</v>
      </c>
      <c r="N9535" t="s">
        <v>48</v>
      </c>
      <c r="O9535" s="1">
        <v>44260</v>
      </c>
      <c r="P9535" t="s">
        <v>56</v>
      </c>
      <c r="Q9535" t="s">
        <v>57</v>
      </c>
      <c r="R9535">
        <f>Healthcare_Data_v1__4[[#This Row],[Discharge Date]]-Healthcare_Data_v1__4[[#This Row],[Date of Admission]]</f>
        <v>15</v>
      </c>
      <c r="S9535" t="str" cm="1">
        <f t="array" ref="S9535">_xlfn.IFS( Healthcare_Data_v1__4[[#This Row],[Days of Stay]]&lt;10,"Low",Healthcare_Data_v1__4[[#This Row],[Days of Stay]]&lt;20,"Med",Healthcare_Data_v1__4[[#This Row],[Days of Stay]]&lt;=30,"High")</f>
        <v>Med</v>
      </c>
      <c r="T9535" t="str">
        <f>CONCATENATE(Healthcare_Data_v1__4[[#This Row],[Medical Condition]],Healthcare_Data_v1__4[[#This Row],[Duration]])</f>
        <v>DiabetesMed</v>
      </c>
      <c r="U9535">
        <f>MONTH(Healthcare_Data_v1__4[[#This Row],[Date of Admission]])</f>
        <v>2</v>
      </c>
      <c r="V9535">
        <f>YEAR(Healthcare_Data_v1__4[[#This Row],[Date of Admission]])</f>
        <v>2021</v>
      </c>
      <c r="W9535">
        <f>DAY(Healthcare_Data_v1__4[[#This Row],[Date of Admission]])</f>
        <v>18</v>
      </c>
    </row>
    <row r="9536" spans="1:23" x14ac:dyDescent="0.3">
      <c r="A9536" t="s">
        <v>26209</v>
      </c>
      <c r="B9536">
        <v>43</v>
      </c>
      <c r="C9536" t="s">
        <v>8</v>
      </c>
      <c r="D9536" t="s">
        <v>16</v>
      </c>
      <c r="E9536" t="s">
        <v>19</v>
      </c>
      <c r="F9536" t="s">
        <v>7</v>
      </c>
      <c r="G9536" s="1">
        <v>44116</v>
      </c>
      <c r="H9536" t="s">
        <v>17251</v>
      </c>
      <c r="I9536" t="s">
        <v>17252</v>
      </c>
      <c r="J9536">
        <v>2725.0396169999999</v>
      </c>
      <c r="K9536" t="s">
        <v>47</v>
      </c>
      <c r="L9536">
        <v>2490</v>
      </c>
      <c r="M9536">
        <v>480</v>
      </c>
      <c r="N9536" t="s">
        <v>42</v>
      </c>
      <c r="O9536" s="1">
        <v>44119</v>
      </c>
      <c r="P9536" t="s">
        <v>85</v>
      </c>
      <c r="Q9536" t="s">
        <v>44</v>
      </c>
      <c r="R9536">
        <f>Healthcare_Data_v1__4[[#This Row],[Discharge Date]]-Healthcare_Data_v1__4[[#This Row],[Date of Admission]]</f>
        <v>3</v>
      </c>
      <c r="S9536" t="str" cm="1">
        <f t="array" ref="S9536">_xlfn.IFS( Healthcare_Data_v1__4[[#This Row],[Days of Stay]]&lt;10,"Low",Healthcare_Data_v1__4[[#This Row],[Days of Stay]]&lt;20,"Med",Healthcare_Data_v1__4[[#This Row],[Days of Stay]]&lt;=30,"High")</f>
        <v>Low</v>
      </c>
      <c r="T9536" t="str">
        <f>CONCATENATE(Healthcare_Data_v1__4[[#This Row],[Medical Condition]],Healthcare_Data_v1__4[[#This Row],[Duration]])</f>
        <v>ObesityLow</v>
      </c>
      <c r="U9536">
        <f>MONTH(Healthcare_Data_v1__4[[#This Row],[Date of Admission]])</f>
        <v>10</v>
      </c>
      <c r="V9536">
        <f>YEAR(Healthcare_Data_v1__4[[#This Row],[Date of Admission]])</f>
        <v>2020</v>
      </c>
      <c r="W9536">
        <f>DAY(Healthcare_Data_v1__4[[#This Row],[Date of Admission]])</f>
        <v>12</v>
      </c>
    </row>
    <row r="9537" spans="1:23" x14ac:dyDescent="0.3">
      <c r="A9537" t="s">
        <v>26210</v>
      </c>
      <c r="B9537">
        <v>36</v>
      </c>
      <c r="C9537" t="s">
        <v>5</v>
      </c>
      <c r="D9537" t="s">
        <v>15</v>
      </c>
      <c r="E9537" t="s">
        <v>24</v>
      </c>
      <c r="F9537" t="s">
        <v>10</v>
      </c>
      <c r="G9537" s="1">
        <v>44816</v>
      </c>
      <c r="H9537" t="s">
        <v>17253</v>
      </c>
      <c r="I9537" t="s">
        <v>17254</v>
      </c>
      <c r="J9537">
        <v>2706.4359370000002</v>
      </c>
      <c r="K9537" t="s">
        <v>41</v>
      </c>
      <c r="L9537">
        <v>23560</v>
      </c>
      <c r="M9537">
        <v>385</v>
      </c>
      <c r="N9537" t="s">
        <v>55</v>
      </c>
      <c r="O9537" s="1">
        <v>44842</v>
      </c>
      <c r="P9537" t="s">
        <v>49</v>
      </c>
      <c r="Q9537" t="s">
        <v>50</v>
      </c>
      <c r="R9537">
        <f>Healthcare_Data_v1__4[[#This Row],[Discharge Date]]-Healthcare_Data_v1__4[[#This Row],[Date of Admission]]</f>
        <v>26</v>
      </c>
      <c r="S9537" t="str" cm="1">
        <f t="array" ref="S9537">_xlfn.IFS( Healthcare_Data_v1__4[[#This Row],[Days of Stay]]&lt;10,"Low",Healthcare_Data_v1__4[[#This Row],[Days of Stay]]&lt;20,"Med",Healthcare_Data_v1__4[[#This Row],[Days of Stay]]&lt;=30,"High")</f>
        <v>High</v>
      </c>
      <c r="T9537" t="str">
        <f>CONCATENATE(Healthcare_Data_v1__4[[#This Row],[Medical Condition]],Healthcare_Data_v1__4[[#This Row],[Duration]])</f>
        <v>HypertensionHigh</v>
      </c>
      <c r="U9537">
        <f>MONTH(Healthcare_Data_v1__4[[#This Row],[Date of Admission]])</f>
        <v>9</v>
      </c>
      <c r="V9537">
        <f>YEAR(Healthcare_Data_v1__4[[#This Row],[Date of Admission]])</f>
        <v>2022</v>
      </c>
      <c r="W9537">
        <f>DAY(Healthcare_Data_v1__4[[#This Row],[Date of Admission]])</f>
        <v>12</v>
      </c>
    </row>
    <row r="9538" spans="1:23" x14ac:dyDescent="0.3">
      <c r="A9538" t="s">
        <v>23189</v>
      </c>
      <c r="B9538">
        <v>78</v>
      </c>
      <c r="C9538" t="s">
        <v>3</v>
      </c>
      <c r="D9538" t="s">
        <v>16</v>
      </c>
      <c r="E9538" t="s">
        <v>19</v>
      </c>
      <c r="F9538" t="s">
        <v>10</v>
      </c>
      <c r="G9538" s="1">
        <v>43812</v>
      </c>
      <c r="H9538" t="s">
        <v>17255</v>
      </c>
      <c r="I9538" t="s">
        <v>155</v>
      </c>
      <c r="J9538">
        <v>2681.595088</v>
      </c>
      <c r="K9538" t="s">
        <v>41</v>
      </c>
      <c r="L9538">
        <v>34587</v>
      </c>
      <c r="M9538">
        <v>163</v>
      </c>
      <c r="N9538" t="s">
        <v>48</v>
      </c>
      <c r="O9538" s="1">
        <v>43824</v>
      </c>
      <c r="P9538" t="s">
        <v>56</v>
      </c>
      <c r="Q9538" t="s">
        <v>44</v>
      </c>
      <c r="R9538">
        <f>Healthcare_Data_v1__4[[#This Row],[Discharge Date]]-Healthcare_Data_v1__4[[#This Row],[Date of Admission]]</f>
        <v>12</v>
      </c>
      <c r="S9538" t="str" cm="1">
        <f t="array" ref="S9538">_xlfn.IFS( Healthcare_Data_v1__4[[#This Row],[Days of Stay]]&lt;10,"Low",Healthcare_Data_v1__4[[#This Row],[Days of Stay]]&lt;20,"Med",Healthcare_Data_v1__4[[#This Row],[Days of Stay]]&lt;=30,"High")</f>
        <v>Med</v>
      </c>
      <c r="T9538" t="str">
        <f>CONCATENATE(Healthcare_Data_v1__4[[#This Row],[Medical Condition]],Healthcare_Data_v1__4[[#This Row],[Duration]])</f>
        <v>HypertensionMed</v>
      </c>
      <c r="U9538">
        <f>MONTH(Healthcare_Data_v1__4[[#This Row],[Date of Admission]])</f>
        <v>12</v>
      </c>
      <c r="V9538">
        <f>YEAR(Healthcare_Data_v1__4[[#This Row],[Date of Admission]])</f>
        <v>2019</v>
      </c>
      <c r="W9538">
        <f>DAY(Healthcare_Data_v1__4[[#This Row],[Date of Admission]])</f>
        <v>13</v>
      </c>
    </row>
    <row r="9539" spans="1:23" x14ac:dyDescent="0.3">
      <c r="A9539" t="s">
        <v>26211</v>
      </c>
      <c r="B9539">
        <v>38</v>
      </c>
      <c r="C9539" t="s">
        <v>5</v>
      </c>
      <c r="D9539" t="s">
        <v>15</v>
      </c>
      <c r="E9539" t="s">
        <v>22</v>
      </c>
      <c r="F9539" t="s">
        <v>7</v>
      </c>
      <c r="G9539" s="1">
        <v>43982</v>
      </c>
      <c r="H9539" t="s">
        <v>17256</v>
      </c>
      <c r="I9539" t="s">
        <v>17257</v>
      </c>
      <c r="J9539">
        <v>2681.3079760000001</v>
      </c>
      <c r="K9539" t="s">
        <v>69</v>
      </c>
      <c r="L9539">
        <v>9790</v>
      </c>
      <c r="M9539">
        <v>462</v>
      </c>
      <c r="N9539" t="s">
        <v>42</v>
      </c>
      <c r="O9539" s="1">
        <v>43986</v>
      </c>
      <c r="P9539" t="s">
        <v>43</v>
      </c>
      <c r="Q9539" t="s">
        <v>50</v>
      </c>
      <c r="R9539">
        <f>Healthcare_Data_v1__4[[#This Row],[Discharge Date]]-Healthcare_Data_v1__4[[#This Row],[Date of Admission]]</f>
        <v>4</v>
      </c>
      <c r="S9539" t="str" cm="1">
        <f t="array" ref="S9539">_xlfn.IFS( Healthcare_Data_v1__4[[#This Row],[Days of Stay]]&lt;10,"Low",Healthcare_Data_v1__4[[#This Row],[Days of Stay]]&lt;20,"Med",Healthcare_Data_v1__4[[#This Row],[Days of Stay]]&lt;=30,"High")</f>
        <v>Low</v>
      </c>
      <c r="T9539" t="str">
        <f>CONCATENATE(Healthcare_Data_v1__4[[#This Row],[Medical Condition]],Healthcare_Data_v1__4[[#This Row],[Duration]])</f>
        <v>ObesityLow</v>
      </c>
      <c r="U9539">
        <f>MONTH(Healthcare_Data_v1__4[[#This Row],[Date of Admission]])</f>
        <v>5</v>
      </c>
      <c r="V9539">
        <f>YEAR(Healthcare_Data_v1__4[[#This Row],[Date of Admission]])</f>
        <v>2020</v>
      </c>
      <c r="W9539">
        <f>DAY(Healthcare_Data_v1__4[[#This Row],[Date of Admission]])</f>
        <v>31</v>
      </c>
    </row>
    <row r="9540" spans="1:23" x14ac:dyDescent="0.3">
      <c r="A9540" t="s">
        <v>26212</v>
      </c>
      <c r="B9540">
        <v>51</v>
      </c>
      <c r="C9540" t="s">
        <v>8</v>
      </c>
      <c r="D9540" t="s">
        <v>16</v>
      </c>
      <c r="E9540" t="s">
        <v>25</v>
      </c>
      <c r="F9540" t="s">
        <v>10</v>
      </c>
      <c r="G9540" s="1">
        <v>43667</v>
      </c>
      <c r="H9540" t="s">
        <v>17258</v>
      </c>
      <c r="I9540" t="s">
        <v>17259</v>
      </c>
      <c r="J9540">
        <v>2679.3669279999999</v>
      </c>
      <c r="K9540" t="s">
        <v>69</v>
      </c>
      <c r="L9540">
        <v>25226</v>
      </c>
      <c r="M9540">
        <v>197</v>
      </c>
      <c r="N9540" t="s">
        <v>48</v>
      </c>
      <c r="O9540" s="1">
        <v>43679</v>
      </c>
      <c r="P9540" t="s">
        <v>43</v>
      </c>
      <c r="Q9540" t="s">
        <v>50</v>
      </c>
      <c r="R9540">
        <f>Healthcare_Data_v1__4[[#This Row],[Discharge Date]]-Healthcare_Data_v1__4[[#This Row],[Date of Admission]]</f>
        <v>12</v>
      </c>
      <c r="S9540" t="str" cm="1">
        <f t="array" ref="S9540">_xlfn.IFS( Healthcare_Data_v1__4[[#This Row],[Days of Stay]]&lt;10,"Low",Healthcare_Data_v1__4[[#This Row],[Days of Stay]]&lt;20,"Med",Healthcare_Data_v1__4[[#This Row],[Days of Stay]]&lt;=30,"High")</f>
        <v>Med</v>
      </c>
      <c r="T9540" t="str">
        <f>CONCATENATE(Healthcare_Data_v1__4[[#This Row],[Medical Condition]],Healthcare_Data_v1__4[[#This Row],[Duration]])</f>
        <v>HypertensionMed</v>
      </c>
      <c r="U9540">
        <f>MONTH(Healthcare_Data_v1__4[[#This Row],[Date of Admission]])</f>
        <v>7</v>
      </c>
      <c r="V9540">
        <f>YEAR(Healthcare_Data_v1__4[[#This Row],[Date of Admission]])</f>
        <v>2019</v>
      </c>
      <c r="W9540">
        <f>DAY(Healthcare_Data_v1__4[[#This Row],[Date of Admission]])</f>
        <v>21</v>
      </c>
    </row>
    <row r="9541" spans="1:23" x14ac:dyDescent="0.3">
      <c r="A9541" t="s">
        <v>23859</v>
      </c>
      <c r="B9541">
        <v>30</v>
      </c>
      <c r="C9541" t="s">
        <v>5</v>
      </c>
      <c r="D9541" t="s">
        <v>15</v>
      </c>
      <c r="E9541" t="s">
        <v>26</v>
      </c>
      <c r="F9541" t="s">
        <v>7</v>
      </c>
      <c r="G9541" s="1">
        <v>44485</v>
      </c>
      <c r="H9541" t="s">
        <v>17260</v>
      </c>
      <c r="I9541" t="s">
        <v>17261</v>
      </c>
      <c r="J9541">
        <v>2669.1777219999999</v>
      </c>
      <c r="K9541" t="s">
        <v>69</v>
      </c>
      <c r="L9541">
        <v>7451</v>
      </c>
      <c r="M9541">
        <v>402</v>
      </c>
      <c r="N9541" t="s">
        <v>42</v>
      </c>
      <c r="O9541" s="1">
        <v>44496</v>
      </c>
      <c r="P9541" t="s">
        <v>60</v>
      </c>
      <c r="Q9541" t="s">
        <v>44</v>
      </c>
      <c r="R9541">
        <f>Healthcare_Data_v1__4[[#This Row],[Discharge Date]]-Healthcare_Data_v1__4[[#This Row],[Date of Admission]]</f>
        <v>11</v>
      </c>
      <c r="S9541" t="str" cm="1">
        <f t="array" ref="S9541">_xlfn.IFS( Healthcare_Data_v1__4[[#This Row],[Days of Stay]]&lt;10,"Low",Healthcare_Data_v1__4[[#This Row],[Days of Stay]]&lt;20,"Med",Healthcare_Data_v1__4[[#This Row],[Days of Stay]]&lt;=30,"High")</f>
        <v>Med</v>
      </c>
      <c r="T9541" t="str">
        <f>CONCATENATE(Healthcare_Data_v1__4[[#This Row],[Medical Condition]],Healthcare_Data_v1__4[[#This Row],[Duration]])</f>
        <v>ObesityMed</v>
      </c>
      <c r="U9541">
        <f>MONTH(Healthcare_Data_v1__4[[#This Row],[Date of Admission]])</f>
        <v>10</v>
      </c>
      <c r="V9541">
        <f>YEAR(Healthcare_Data_v1__4[[#This Row],[Date of Admission]])</f>
        <v>2021</v>
      </c>
      <c r="W9541">
        <f>DAY(Healthcare_Data_v1__4[[#This Row],[Date of Admission]])</f>
        <v>16</v>
      </c>
    </row>
    <row r="9542" spans="1:23" x14ac:dyDescent="0.3">
      <c r="A9542" t="s">
        <v>26213</v>
      </c>
      <c r="B9542">
        <v>46</v>
      </c>
      <c r="C9542" t="s">
        <v>8</v>
      </c>
      <c r="D9542" t="s">
        <v>16</v>
      </c>
      <c r="E9542" t="s">
        <v>21</v>
      </c>
      <c r="F9542" t="s">
        <v>9</v>
      </c>
      <c r="G9542" s="1">
        <v>44595</v>
      </c>
      <c r="H9542" t="s">
        <v>15102</v>
      </c>
      <c r="I9542" t="s">
        <v>17262</v>
      </c>
      <c r="J9542">
        <v>2661.1349249999998</v>
      </c>
      <c r="K9542" t="s">
        <v>41</v>
      </c>
      <c r="L9542">
        <v>26013</v>
      </c>
      <c r="M9542">
        <v>439</v>
      </c>
      <c r="N9542" t="s">
        <v>42</v>
      </c>
      <c r="O9542" s="1">
        <v>44612</v>
      </c>
      <c r="P9542" t="s">
        <v>49</v>
      </c>
      <c r="Q9542" t="s">
        <v>57</v>
      </c>
      <c r="R9542">
        <f>Healthcare_Data_v1__4[[#This Row],[Discharge Date]]-Healthcare_Data_v1__4[[#This Row],[Date of Admission]]</f>
        <v>17</v>
      </c>
      <c r="S9542" t="str" cm="1">
        <f t="array" ref="S9542">_xlfn.IFS( Healthcare_Data_v1__4[[#This Row],[Days of Stay]]&lt;10,"Low",Healthcare_Data_v1__4[[#This Row],[Days of Stay]]&lt;20,"Med",Healthcare_Data_v1__4[[#This Row],[Days of Stay]]&lt;=30,"High")</f>
        <v>Med</v>
      </c>
      <c r="T9542" t="str">
        <f>CONCATENATE(Healthcare_Data_v1__4[[#This Row],[Medical Condition]],Healthcare_Data_v1__4[[#This Row],[Duration]])</f>
        <v>ArthritisMed</v>
      </c>
      <c r="U9542">
        <f>MONTH(Healthcare_Data_v1__4[[#This Row],[Date of Admission]])</f>
        <v>2</v>
      </c>
      <c r="V9542">
        <f>YEAR(Healthcare_Data_v1__4[[#This Row],[Date of Admission]])</f>
        <v>2022</v>
      </c>
      <c r="W9542">
        <f>DAY(Healthcare_Data_v1__4[[#This Row],[Date of Admission]])</f>
        <v>3</v>
      </c>
    </row>
    <row r="9543" spans="1:23" x14ac:dyDescent="0.3">
      <c r="A9543" t="s">
        <v>23881</v>
      </c>
      <c r="B9543">
        <v>74</v>
      </c>
      <c r="C9543" t="s">
        <v>3</v>
      </c>
      <c r="D9543" t="s">
        <v>15</v>
      </c>
      <c r="E9543" t="s">
        <v>24</v>
      </c>
      <c r="F9543" t="s">
        <v>6</v>
      </c>
      <c r="G9543" s="1">
        <v>44158</v>
      </c>
      <c r="H9543" t="s">
        <v>17263</v>
      </c>
      <c r="I9543" t="s">
        <v>2556</v>
      </c>
      <c r="J9543">
        <v>2660.7788350000001</v>
      </c>
      <c r="K9543" t="s">
        <v>41</v>
      </c>
      <c r="L9543">
        <v>34927</v>
      </c>
      <c r="M9543">
        <v>348</v>
      </c>
      <c r="N9543" t="s">
        <v>48</v>
      </c>
      <c r="O9543" s="1">
        <v>44167</v>
      </c>
      <c r="P9543" t="s">
        <v>60</v>
      </c>
      <c r="Q9543" t="s">
        <v>57</v>
      </c>
      <c r="R9543">
        <f>Healthcare_Data_v1__4[[#This Row],[Discharge Date]]-Healthcare_Data_v1__4[[#This Row],[Date of Admission]]</f>
        <v>9</v>
      </c>
      <c r="S9543" t="str" cm="1">
        <f t="array" ref="S9543">_xlfn.IFS( Healthcare_Data_v1__4[[#This Row],[Days of Stay]]&lt;10,"Low",Healthcare_Data_v1__4[[#This Row],[Days of Stay]]&lt;20,"Med",Healthcare_Data_v1__4[[#This Row],[Days of Stay]]&lt;=30,"High")</f>
        <v>Low</v>
      </c>
      <c r="T9543" t="str">
        <f>CONCATENATE(Healthcare_Data_v1__4[[#This Row],[Medical Condition]],Healthcare_Data_v1__4[[#This Row],[Duration]])</f>
        <v>AsthmaLow</v>
      </c>
      <c r="U9543">
        <f>MONTH(Healthcare_Data_v1__4[[#This Row],[Date of Admission]])</f>
        <v>11</v>
      </c>
      <c r="V9543">
        <f>YEAR(Healthcare_Data_v1__4[[#This Row],[Date of Admission]])</f>
        <v>2020</v>
      </c>
      <c r="W9543">
        <f>DAY(Healthcare_Data_v1__4[[#This Row],[Date of Admission]])</f>
        <v>23</v>
      </c>
    </row>
    <row r="9544" spans="1:23" x14ac:dyDescent="0.3">
      <c r="A9544" t="s">
        <v>26214</v>
      </c>
      <c r="B9544">
        <v>55</v>
      </c>
      <c r="C9544" t="s">
        <v>3</v>
      </c>
      <c r="D9544" t="s">
        <v>15</v>
      </c>
      <c r="E9544" t="s">
        <v>22</v>
      </c>
      <c r="F9544" t="s">
        <v>4</v>
      </c>
      <c r="G9544" s="1">
        <v>44148</v>
      </c>
      <c r="H9544" t="s">
        <v>17264</v>
      </c>
      <c r="I9544" t="s">
        <v>17265</v>
      </c>
      <c r="J9544">
        <v>2659.771381</v>
      </c>
      <c r="K9544" t="s">
        <v>47</v>
      </c>
      <c r="L9544">
        <v>35872</v>
      </c>
      <c r="M9544">
        <v>348</v>
      </c>
      <c r="N9544" t="s">
        <v>48</v>
      </c>
      <c r="O9544" s="1">
        <v>44174</v>
      </c>
      <c r="P9544" t="s">
        <v>43</v>
      </c>
      <c r="Q9544" t="s">
        <v>57</v>
      </c>
      <c r="R9544">
        <f>Healthcare_Data_v1__4[[#This Row],[Discharge Date]]-Healthcare_Data_v1__4[[#This Row],[Date of Admission]]</f>
        <v>26</v>
      </c>
      <c r="S9544" t="str" cm="1">
        <f t="array" ref="S9544">_xlfn.IFS( Healthcare_Data_v1__4[[#This Row],[Days of Stay]]&lt;10,"Low",Healthcare_Data_v1__4[[#This Row],[Days of Stay]]&lt;20,"Med",Healthcare_Data_v1__4[[#This Row],[Days of Stay]]&lt;=30,"High")</f>
        <v>High</v>
      </c>
      <c r="T9544" t="str">
        <f>CONCATENATE(Healthcare_Data_v1__4[[#This Row],[Medical Condition]],Healthcare_Data_v1__4[[#This Row],[Duration]])</f>
        <v>DiabetesHigh</v>
      </c>
      <c r="U9544">
        <f>MONTH(Healthcare_Data_v1__4[[#This Row],[Date of Admission]])</f>
        <v>11</v>
      </c>
      <c r="V9544">
        <f>YEAR(Healthcare_Data_v1__4[[#This Row],[Date of Admission]])</f>
        <v>2020</v>
      </c>
      <c r="W9544">
        <f>DAY(Healthcare_Data_v1__4[[#This Row],[Date of Admission]])</f>
        <v>13</v>
      </c>
    </row>
    <row r="9545" spans="1:23" x14ac:dyDescent="0.3">
      <c r="A9545" t="s">
        <v>26215</v>
      </c>
      <c r="B9545">
        <v>21</v>
      </c>
      <c r="C9545" t="s">
        <v>12</v>
      </c>
      <c r="D9545" t="s">
        <v>15</v>
      </c>
      <c r="E9545" t="s">
        <v>21</v>
      </c>
      <c r="F9545" t="s">
        <v>10</v>
      </c>
      <c r="G9545" s="1">
        <v>45044</v>
      </c>
      <c r="H9545" t="s">
        <v>17266</v>
      </c>
      <c r="I9545" t="s">
        <v>17267</v>
      </c>
      <c r="J9545">
        <v>2658.5195100000001</v>
      </c>
      <c r="K9545" t="s">
        <v>47</v>
      </c>
      <c r="L9545">
        <v>3347</v>
      </c>
      <c r="M9545">
        <v>202</v>
      </c>
      <c r="N9545" t="s">
        <v>55</v>
      </c>
      <c r="O9545" s="1">
        <v>45070</v>
      </c>
      <c r="P9545" t="s">
        <v>43</v>
      </c>
      <c r="Q9545" t="s">
        <v>44</v>
      </c>
      <c r="R9545">
        <f>Healthcare_Data_v1__4[[#This Row],[Discharge Date]]-Healthcare_Data_v1__4[[#This Row],[Date of Admission]]</f>
        <v>26</v>
      </c>
      <c r="S9545" t="str" cm="1">
        <f t="array" ref="S9545">_xlfn.IFS( Healthcare_Data_v1__4[[#This Row],[Days of Stay]]&lt;10,"Low",Healthcare_Data_v1__4[[#This Row],[Days of Stay]]&lt;20,"Med",Healthcare_Data_v1__4[[#This Row],[Days of Stay]]&lt;=30,"High")</f>
        <v>High</v>
      </c>
      <c r="T9545" t="str">
        <f>CONCATENATE(Healthcare_Data_v1__4[[#This Row],[Medical Condition]],Healthcare_Data_v1__4[[#This Row],[Duration]])</f>
        <v>HypertensionHigh</v>
      </c>
      <c r="U9545">
        <f>MONTH(Healthcare_Data_v1__4[[#This Row],[Date of Admission]])</f>
        <v>4</v>
      </c>
      <c r="V9545">
        <f>YEAR(Healthcare_Data_v1__4[[#This Row],[Date of Admission]])</f>
        <v>2023</v>
      </c>
      <c r="W9545">
        <f>DAY(Healthcare_Data_v1__4[[#This Row],[Date of Admission]])</f>
        <v>28</v>
      </c>
    </row>
    <row r="9546" spans="1:23" x14ac:dyDescent="0.3">
      <c r="A9546" t="s">
        <v>26216</v>
      </c>
      <c r="B9546">
        <v>31</v>
      </c>
      <c r="C9546" t="s">
        <v>5</v>
      </c>
      <c r="D9546" t="s">
        <v>16</v>
      </c>
      <c r="E9546" t="s">
        <v>23</v>
      </c>
      <c r="F9546" t="s">
        <v>6</v>
      </c>
      <c r="G9546" s="1">
        <v>44412</v>
      </c>
      <c r="H9546" t="s">
        <v>17268</v>
      </c>
      <c r="I9546" t="s">
        <v>17269</v>
      </c>
      <c r="J9546">
        <v>2657.287339</v>
      </c>
      <c r="K9546" t="s">
        <v>66</v>
      </c>
      <c r="L9546">
        <v>39205</v>
      </c>
      <c r="M9546">
        <v>229</v>
      </c>
      <c r="N9546" t="s">
        <v>55</v>
      </c>
      <c r="O9546" s="1">
        <v>44440</v>
      </c>
      <c r="P9546" t="s">
        <v>85</v>
      </c>
      <c r="Q9546" t="s">
        <v>50</v>
      </c>
      <c r="R9546">
        <f>Healthcare_Data_v1__4[[#This Row],[Discharge Date]]-Healthcare_Data_v1__4[[#This Row],[Date of Admission]]</f>
        <v>28</v>
      </c>
      <c r="S9546" t="str" cm="1">
        <f t="array" ref="S9546">_xlfn.IFS( Healthcare_Data_v1__4[[#This Row],[Days of Stay]]&lt;10,"Low",Healthcare_Data_v1__4[[#This Row],[Days of Stay]]&lt;20,"Med",Healthcare_Data_v1__4[[#This Row],[Days of Stay]]&lt;=30,"High")</f>
        <v>High</v>
      </c>
      <c r="T9546" t="str">
        <f>CONCATENATE(Healthcare_Data_v1__4[[#This Row],[Medical Condition]],Healthcare_Data_v1__4[[#This Row],[Duration]])</f>
        <v>AsthmaHigh</v>
      </c>
      <c r="U9546">
        <f>MONTH(Healthcare_Data_v1__4[[#This Row],[Date of Admission]])</f>
        <v>8</v>
      </c>
      <c r="V9546">
        <f>YEAR(Healthcare_Data_v1__4[[#This Row],[Date of Admission]])</f>
        <v>2021</v>
      </c>
      <c r="W9546">
        <f>DAY(Healthcare_Data_v1__4[[#This Row],[Date of Admission]])</f>
        <v>4</v>
      </c>
    </row>
    <row r="9547" spans="1:23" x14ac:dyDescent="0.3">
      <c r="A9547" t="s">
        <v>26217</v>
      </c>
      <c r="B9547">
        <v>28</v>
      </c>
      <c r="C9547" t="s">
        <v>5</v>
      </c>
      <c r="D9547" t="s">
        <v>16</v>
      </c>
      <c r="E9547" t="s">
        <v>19</v>
      </c>
      <c r="F9547" t="s">
        <v>6</v>
      </c>
      <c r="G9547" s="1">
        <v>43880</v>
      </c>
      <c r="H9547" t="s">
        <v>17270</v>
      </c>
      <c r="I9547" t="s">
        <v>17271</v>
      </c>
      <c r="J9547">
        <v>2638.0286310000001</v>
      </c>
      <c r="K9547" t="s">
        <v>66</v>
      </c>
      <c r="L9547">
        <v>36023</v>
      </c>
      <c r="M9547">
        <v>238</v>
      </c>
      <c r="N9547" t="s">
        <v>55</v>
      </c>
      <c r="O9547" s="1">
        <v>43892</v>
      </c>
      <c r="P9547" t="s">
        <v>49</v>
      </c>
      <c r="Q9547" t="s">
        <v>44</v>
      </c>
      <c r="R9547">
        <f>Healthcare_Data_v1__4[[#This Row],[Discharge Date]]-Healthcare_Data_v1__4[[#This Row],[Date of Admission]]</f>
        <v>12</v>
      </c>
      <c r="S9547" t="str" cm="1">
        <f t="array" ref="S9547">_xlfn.IFS( Healthcare_Data_v1__4[[#This Row],[Days of Stay]]&lt;10,"Low",Healthcare_Data_v1__4[[#This Row],[Days of Stay]]&lt;20,"Med",Healthcare_Data_v1__4[[#This Row],[Days of Stay]]&lt;=30,"High")</f>
        <v>Med</v>
      </c>
      <c r="T9547" t="str">
        <f>CONCATENATE(Healthcare_Data_v1__4[[#This Row],[Medical Condition]],Healthcare_Data_v1__4[[#This Row],[Duration]])</f>
        <v>AsthmaMed</v>
      </c>
      <c r="U9547">
        <f>MONTH(Healthcare_Data_v1__4[[#This Row],[Date of Admission]])</f>
        <v>2</v>
      </c>
      <c r="V9547">
        <f>YEAR(Healthcare_Data_v1__4[[#This Row],[Date of Admission]])</f>
        <v>2020</v>
      </c>
      <c r="W9547">
        <f>DAY(Healthcare_Data_v1__4[[#This Row],[Date of Admission]])</f>
        <v>19</v>
      </c>
    </row>
    <row r="9548" spans="1:23" x14ac:dyDescent="0.3">
      <c r="A9548" t="s">
        <v>11001</v>
      </c>
      <c r="B9548">
        <v>59</v>
      </c>
      <c r="C9548" t="s">
        <v>3</v>
      </c>
      <c r="D9548" t="s">
        <v>15</v>
      </c>
      <c r="E9548" t="s">
        <v>19</v>
      </c>
      <c r="F9548" t="s">
        <v>11</v>
      </c>
      <c r="G9548" s="1">
        <v>43822</v>
      </c>
      <c r="H9548" t="s">
        <v>17272</v>
      </c>
      <c r="I9548" t="s">
        <v>17273</v>
      </c>
      <c r="J9548">
        <v>2636.918596</v>
      </c>
      <c r="K9548" t="s">
        <v>69</v>
      </c>
      <c r="L9548">
        <v>38474</v>
      </c>
      <c r="M9548">
        <v>221</v>
      </c>
      <c r="N9548" t="s">
        <v>42</v>
      </c>
      <c r="O9548" s="1">
        <v>43843</v>
      </c>
      <c r="P9548" t="s">
        <v>60</v>
      </c>
      <c r="Q9548" t="s">
        <v>57</v>
      </c>
      <c r="R9548">
        <f>Healthcare_Data_v1__4[[#This Row],[Discharge Date]]-Healthcare_Data_v1__4[[#This Row],[Date of Admission]]</f>
        <v>21</v>
      </c>
      <c r="S9548" t="str" cm="1">
        <f t="array" ref="S9548">_xlfn.IFS( Healthcare_Data_v1__4[[#This Row],[Days of Stay]]&lt;10,"Low",Healthcare_Data_v1__4[[#This Row],[Days of Stay]]&lt;20,"Med",Healthcare_Data_v1__4[[#This Row],[Days of Stay]]&lt;=30,"High")</f>
        <v>High</v>
      </c>
      <c r="T9548" t="str">
        <f>CONCATENATE(Healthcare_Data_v1__4[[#This Row],[Medical Condition]],Healthcare_Data_v1__4[[#This Row],[Duration]])</f>
        <v>CancerHigh</v>
      </c>
      <c r="U9548">
        <f>MONTH(Healthcare_Data_v1__4[[#This Row],[Date of Admission]])</f>
        <v>12</v>
      </c>
      <c r="V9548">
        <f>YEAR(Healthcare_Data_v1__4[[#This Row],[Date of Admission]])</f>
        <v>2019</v>
      </c>
      <c r="W9548">
        <f>DAY(Healthcare_Data_v1__4[[#This Row],[Date of Admission]])</f>
        <v>23</v>
      </c>
    </row>
    <row r="9549" spans="1:23" x14ac:dyDescent="0.3">
      <c r="A9549" t="s">
        <v>26218</v>
      </c>
      <c r="B9549">
        <v>67</v>
      </c>
      <c r="C9549" t="s">
        <v>3</v>
      </c>
      <c r="D9549" t="s">
        <v>15</v>
      </c>
      <c r="E9549" t="s">
        <v>26</v>
      </c>
      <c r="F9549" t="s">
        <v>11</v>
      </c>
      <c r="G9549" s="1">
        <v>43549</v>
      </c>
      <c r="H9549" t="s">
        <v>17274</v>
      </c>
      <c r="I9549" t="s">
        <v>17275</v>
      </c>
      <c r="J9549">
        <v>2632.0130800000002</v>
      </c>
      <c r="K9549" t="s">
        <v>41</v>
      </c>
      <c r="L9549">
        <v>30972</v>
      </c>
      <c r="M9549">
        <v>474</v>
      </c>
      <c r="N9549" t="s">
        <v>55</v>
      </c>
      <c r="O9549" s="1">
        <v>43566</v>
      </c>
      <c r="P9549" t="s">
        <v>43</v>
      </c>
      <c r="Q9549" t="s">
        <v>57</v>
      </c>
      <c r="R9549">
        <f>Healthcare_Data_v1__4[[#This Row],[Discharge Date]]-Healthcare_Data_v1__4[[#This Row],[Date of Admission]]</f>
        <v>17</v>
      </c>
      <c r="S9549" t="str" cm="1">
        <f t="array" ref="S9549">_xlfn.IFS( Healthcare_Data_v1__4[[#This Row],[Days of Stay]]&lt;10,"Low",Healthcare_Data_v1__4[[#This Row],[Days of Stay]]&lt;20,"Med",Healthcare_Data_v1__4[[#This Row],[Days of Stay]]&lt;=30,"High")</f>
        <v>Med</v>
      </c>
      <c r="T9549" t="str">
        <f>CONCATENATE(Healthcare_Data_v1__4[[#This Row],[Medical Condition]],Healthcare_Data_v1__4[[#This Row],[Duration]])</f>
        <v>CancerMed</v>
      </c>
      <c r="U9549">
        <f>MONTH(Healthcare_Data_v1__4[[#This Row],[Date of Admission]])</f>
        <v>3</v>
      </c>
      <c r="V9549">
        <f>YEAR(Healthcare_Data_v1__4[[#This Row],[Date of Admission]])</f>
        <v>2019</v>
      </c>
      <c r="W9549">
        <f>DAY(Healthcare_Data_v1__4[[#This Row],[Date of Admission]])</f>
        <v>25</v>
      </c>
    </row>
    <row r="9550" spans="1:23" x14ac:dyDescent="0.3">
      <c r="A9550" t="s">
        <v>26219</v>
      </c>
      <c r="B9550">
        <v>54</v>
      </c>
      <c r="C9550" t="s">
        <v>8</v>
      </c>
      <c r="D9550" t="s">
        <v>16</v>
      </c>
      <c r="E9550" t="s">
        <v>24</v>
      </c>
      <c r="F9550" t="s">
        <v>10</v>
      </c>
      <c r="G9550" s="1">
        <v>43419</v>
      </c>
      <c r="H9550" t="s">
        <v>15486</v>
      </c>
      <c r="I9550" t="s">
        <v>17276</v>
      </c>
      <c r="J9550">
        <v>2629.5153030000001</v>
      </c>
      <c r="K9550" t="s">
        <v>69</v>
      </c>
      <c r="L9550">
        <v>22631</v>
      </c>
      <c r="M9550">
        <v>148</v>
      </c>
      <c r="N9550" t="s">
        <v>55</v>
      </c>
      <c r="O9550" s="1">
        <v>43442</v>
      </c>
      <c r="P9550" t="s">
        <v>49</v>
      </c>
      <c r="Q9550" t="s">
        <v>44</v>
      </c>
      <c r="R9550">
        <f>Healthcare_Data_v1__4[[#This Row],[Discharge Date]]-Healthcare_Data_v1__4[[#This Row],[Date of Admission]]</f>
        <v>23</v>
      </c>
      <c r="S9550" t="str" cm="1">
        <f t="array" ref="S9550">_xlfn.IFS( Healthcare_Data_v1__4[[#This Row],[Days of Stay]]&lt;10,"Low",Healthcare_Data_v1__4[[#This Row],[Days of Stay]]&lt;20,"Med",Healthcare_Data_v1__4[[#This Row],[Days of Stay]]&lt;=30,"High")</f>
        <v>High</v>
      </c>
      <c r="T9550" t="str">
        <f>CONCATENATE(Healthcare_Data_v1__4[[#This Row],[Medical Condition]],Healthcare_Data_v1__4[[#This Row],[Duration]])</f>
        <v>HypertensionHigh</v>
      </c>
      <c r="U9550">
        <f>MONTH(Healthcare_Data_v1__4[[#This Row],[Date of Admission]])</f>
        <v>11</v>
      </c>
      <c r="V9550">
        <f>YEAR(Healthcare_Data_v1__4[[#This Row],[Date of Admission]])</f>
        <v>2018</v>
      </c>
      <c r="W9550">
        <f>DAY(Healthcare_Data_v1__4[[#This Row],[Date of Admission]])</f>
        <v>15</v>
      </c>
    </row>
    <row r="9551" spans="1:23" x14ac:dyDescent="0.3">
      <c r="A9551" t="s">
        <v>26220</v>
      </c>
      <c r="B9551">
        <v>28</v>
      </c>
      <c r="C9551" t="s">
        <v>5</v>
      </c>
      <c r="D9551" t="s">
        <v>16</v>
      </c>
      <c r="E9551" t="s">
        <v>23</v>
      </c>
      <c r="F9551" t="s">
        <v>6</v>
      </c>
      <c r="G9551" s="1">
        <v>44492</v>
      </c>
      <c r="H9551" t="s">
        <v>17277</v>
      </c>
      <c r="I9551" t="s">
        <v>17278</v>
      </c>
      <c r="J9551">
        <v>2629.0677580000001</v>
      </c>
      <c r="K9551" t="s">
        <v>66</v>
      </c>
      <c r="L9551">
        <v>37997</v>
      </c>
      <c r="M9551">
        <v>305</v>
      </c>
      <c r="N9551" t="s">
        <v>55</v>
      </c>
      <c r="O9551" s="1">
        <v>44494</v>
      </c>
      <c r="P9551" t="s">
        <v>56</v>
      </c>
      <c r="Q9551" t="s">
        <v>50</v>
      </c>
      <c r="R9551">
        <f>Healthcare_Data_v1__4[[#This Row],[Discharge Date]]-Healthcare_Data_v1__4[[#This Row],[Date of Admission]]</f>
        <v>2</v>
      </c>
      <c r="S9551" t="str" cm="1">
        <f t="array" ref="S9551">_xlfn.IFS( Healthcare_Data_v1__4[[#This Row],[Days of Stay]]&lt;10,"Low",Healthcare_Data_v1__4[[#This Row],[Days of Stay]]&lt;20,"Med",Healthcare_Data_v1__4[[#This Row],[Days of Stay]]&lt;=30,"High")</f>
        <v>Low</v>
      </c>
      <c r="T9551" t="str">
        <f>CONCATENATE(Healthcare_Data_v1__4[[#This Row],[Medical Condition]],Healthcare_Data_v1__4[[#This Row],[Duration]])</f>
        <v>AsthmaLow</v>
      </c>
      <c r="U9551">
        <f>MONTH(Healthcare_Data_v1__4[[#This Row],[Date of Admission]])</f>
        <v>10</v>
      </c>
      <c r="V9551">
        <f>YEAR(Healthcare_Data_v1__4[[#This Row],[Date of Admission]])</f>
        <v>2021</v>
      </c>
      <c r="W9551">
        <f>DAY(Healthcare_Data_v1__4[[#This Row],[Date of Admission]])</f>
        <v>23</v>
      </c>
    </row>
    <row r="9552" spans="1:23" x14ac:dyDescent="0.3">
      <c r="A9552" t="s">
        <v>26221</v>
      </c>
      <c r="B9552">
        <v>37</v>
      </c>
      <c r="C9552" t="s">
        <v>5</v>
      </c>
      <c r="D9552" t="s">
        <v>16</v>
      </c>
      <c r="E9552" t="s">
        <v>21</v>
      </c>
      <c r="F9552" t="s">
        <v>10</v>
      </c>
      <c r="G9552" s="1">
        <v>43717</v>
      </c>
      <c r="H9552" t="s">
        <v>17279</v>
      </c>
      <c r="I9552" t="s">
        <v>17280</v>
      </c>
      <c r="J9552">
        <v>2616.3510970000002</v>
      </c>
      <c r="K9552" t="s">
        <v>69</v>
      </c>
      <c r="M9552">
        <v>124</v>
      </c>
      <c r="N9552" t="s">
        <v>55</v>
      </c>
      <c r="O9552" s="1">
        <v>43738</v>
      </c>
      <c r="P9552" t="s">
        <v>56</v>
      </c>
      <c r="Q9552" t="s">
        <v>50</v>
      </c>
      <c r="R9552">
        <f>Healthcare_Data_v1__4[[#This Row],[Discharge Date]]-Healthcare_Data_v1__4[[#This Row],[Date of Admission]]</f>
        <v>21</v>
      </c>
      <c r="S9552" t="str" cm="1">
        <f t="array" ref="S9552">_xlfn.IFS( Healthcare_Data_v1__4[[#This Row],[Days of Stay]]&lt;10,"Low",Healthcare_Data_v1__4[[#This Row],[Days of Stay]]&lt;20,"Med",Healthcare_Data_v1__4[[#This Row],[Days of Stay]]&lt;=30,"High")</f>
        <v>High</v>
      </c>
      <c r="T9552" t="str">
        <f>CONCATENATE(Healthcare_Data_v1__4[[#This Row],[Medical Condition]],Healthcare_Data_v1__4[[#This Row],[Duration]])</f>
        <v>HypertensionHigh</v>
      </c>
      <c r="U9552">
        <f>MONTH(Healthcare_Data_v1__4[[#This Row],[Date of Admission]])</f>
        <v>9</v>
      </c>
      <c r="V9552">
        <f>YEAR(Healthcare_Data_v1__4[[#This Row],[Date of Admission]])</f>
        <v>2019</v>
      </c>
      <c r="W9552">
        <f>DAY(Healthcare_Data_v1__4[[#This Row],[Date of Admission]])</f>
        <v>9</v>
      </c>
    </row>
    <row r="9553" spans="1:23" x14ac:dyDescent="0.3">
      <c r="A9553" t="s">
        <v>26222</v>
      </c>
      <c r="B9553">
        <v>33</v>
      </c>
      <c r="C9553" t="s">
        <v>5</v>
      </c>
      <c r="D9553" t="s">
        <v>16</v>
      </c>
      <c r="E9553" t="s">
        <v>21</v>
      </c>
      <c r="F9553" t="s">
        <v>10</v>
      </c>
      <c r="G9553" s="1">
        <v>43571</v>
      </c>
      <c r="H9553" t="s">
        <v>17281</v>
      </c>
      <c r="I9553" t="s">
        <v>17282</v>
      </c>
      <c r="J9553">
        <v>2611.745222</v>
      </c>
      <c r="K9553" t="s">
        <v>47</v>
      </c>
      <c r="L9553">
        <v>6027</v>
      </c>
      <c r="M9553">
        <v>358</v>
      </c>
      <c r="N9553" t="s">
        <v>55</v>
      </c>
      <c r="O9553" s="1">
        <v>43589</v>
      </c>
      <c r="P9553" t="s">
        <v>85</v>
      </c>
      <c r="Q9553" t="s">
        <v>57</v>
      </c>
      <c r="R9553">
        <f>Healthcare_Data_v1__4[[#This Row],[Discharge Date]]-Healthcare_Data_v1__4[[#This Row],[Date of Admission]]</f>
        <v>18</v>
      </c>
      <c r="S9553" t="str" cm="1">
        <f t="array" ref="S9553">_xlfn.IFS( Healthcare_Data_v1__4[[#This Row],[Days of Stay]]&lt;10,"Low",Healthcare_Data_v1__4[[#This Row],[Days of Stay]]&lt;20,"Med",Healthcare_Data_v1__4[[#This Row],[Days of Stay]]&lt;=30,"High")</f>
        <v>Med</v>
      </c>
      <c r="T9553" t="str">
        <f>CONCATENATE(Healthcare_Data_v1__4[[#This Row],[Medical Condition]],Healthcare_Data_v1__4[[#This Row],[Duration]])</f>
        <v>HypertensionMed</v>
      </c>
      <c r="U9553">
        <f>MONTH(Healthcare_Data_v1__4[[#This Row],[Date of Admission]])</f>
        <v>4</v>
      </c>
      <c r="V9553">
        <f>YEAR(Healthcare_Data_v1__4[[#This Row],[Date of Admission]])</f>
        <v>2019</v>
      </c>
      <c r="W9553">
        <f>DAY(Healthcare_Data_v1__4[[#This Row],[Date of Admission]])</f>
        <v>16</v>
      </c>
    </row>
    <row r="9554" spans="1:23" x14ac:dyDescent="0.3">
      <c r="A9554" t="s">
        <v>26223</v>
      </c>
      <c r="B9554">
        <v>65</v>
      </c>
      <c r="C9554" t="s">
        <v>3</v>
      </c>
      <c r="D9554" t="s">
        <v>15</v>
      </c>
      <c r="E9554" t="s">
        <v>23</v>
      </c>
      <c r="F9554" t="s">
        <v>11</v>
      </c>
      <c r="G9554" s="1">
        <v>44413</v>
      </c>
      <c r="H9554" t="s">
        <v>17283</v>
      </c>
      <c r="I9554" t="s">
        <v>17284</v>
      </c>
      <c r="J9554">
        <v>2611.4683909999999</v>
      </c>
      <c r="K9554" t="s">
        <v>41</v>
      </c>
      <c r="L9554">
        <v>29529</v>
      </c>
      <c r="M9554">
        <v>379</v>
      </c>
      <c r="N9554" t="s">
        <v>42</v>
      </c>
      <c r="O9554" s="1">
        <v>44424</v>
      </c>
      <c r="P9554" t="s">
        <v>49</v>
      </c>
      <c r="Q9554" t="s">
        <v>50</v>
      </c>
      <c r="R9554">
        <f>Healthcare_Data_v1__4[[#This Row],[Discharge Date]]-Healthcare_Data_v1__4[[#This Row],[Date of Admission]]</f>
        <v>11</v>
      </c>
      <c r="S9554" t="str" cm="1">
        <f t="array" ref="S9554">_xlfn.IFS( Healthcare_Data_v1__4[[#This Row],[Days of Stay]]&lt;10,"Low",Healthcare_Data_v1__4[[#This Row],[Days of Stay]]&lt;20,"Med",Healthcare_Data_v1__4[[#This Row],[Days of Stay]]&lt;=30,"High")</f>
        <v>Med</v>
      </c>
      <c r="T9554" t="str">
        <f>CONCATENATE(Healthcare_Data_v1__4[[#This Row],[Medical Condition]],Healthcare_Data_v1__4[[#This Row],[Duration]])</f>
        <v>CancerMed</v>
      </c>
      <c r="U9554">
        <f>MONTH(Healthcare_Data_v1__4[[#This Row],[Date of Admission]])</f>
        <v>8</v>
      </c>
      <c r="V9554">
        <f>YEAR(Healthcare_Data_v1__4[[#This Row],[Date of Admission]])</f>
        <v>2021</v>
      </c>
      <c r="W9554">
        <f>DAY(Healthcare_Data_v1__4[[#This Row],[Date of Admission]])</f>
        <v>5</v>
      </c>
    </row>
    <row r="9555" spans="1:23" x14ac:dyDescent="0.3">
      <c r="A9555" t="s">
        <v>26224</v>
      </c>
      <c r="B9555">
        <v>34</v>
      </c>
      <c r="C9555" t="s">
        <v>5</v>
      </c>
      <c r="D9555" t="s">
        <v>15</v>
      </c>
      <c r="E9555" t="s">
        <v>20</v>
      </c>
      <c r="F9555" t="s">
        <v>6</v>
      </c>
      <c r="G9555" s="1">
        <v>44876</v>
      </c>
      <c r="H9555" t="s">
        <v>17285</v>
      </c>
      <c r="I9555" t="s">
        <v>17286</v>
      </c>
      <c r="J9555">
        <v>2597.935512</v>
      </c>
      <c r="K9555" t="s">
        <v>63</v>
      </c>
      <c r="L9555">
        <v>23899</v>
      </c>
      <c r="M9555">
        <v>120</v>
      </c>
      <c r="N9555" t="s">
        <v>48</v>
      </c>
      <c r="O9555" s="1">
        <v>44905</v>
      </c>
      <c r="P9555" t="s">
        <v>85</v>
      </c>
      <c r="Q9555" t="s">
        <v>50</v>
      </c>
      <c r="R9555">
        <f>Healthcare_Data_v1__4[[#This Row],[Discharge Date]]-Healthcare_Data_v1__4[[#This Row],[Date of Admission]]</f>
        <v>29</v>
      </c>
      <c r="S9555" t="str" cm="1">
        <f t="array" ref="S9555">_xlfn.IFS( Healthcare_Data_v1__4[[#This Row],[Days of Stay]]&lt;10,"Low",Healthcare_Data_v1__4[[#This Row],[Days of Stay]]&lt;20,"Med",Healthcare_Data_v1__4[[#This Row],[Days of Stay]]&lt;=30,"High")</f>
        <v>High</v>
      </c>
      <c r="T9555" t="str">
        <f>CONCATENATE(Healthcare_Data_v1__4[[#This Row],[Medical Condition]],Healthcare_Data_v1__4[[#This Row],[Duration]])</f>
        <v>AsthmaHigh</v>
      </c>
      <c r="U9555">
        <f>MONTH(Healthcare_Data_v1__4[[#This Row],[Date of Admission]])</f>
        <v>11</v>
      </c>
      <c r="V9555">
        <f>YEAR(Healthcare_Data_v1__4[[#This Row],[Date of Admission]])</f>
        <v>2022</v>
      </c>
      <c r="W9555">
        <f>DAY(Healthcare_Data_v1__4[[#This Row],[Date of Admission]])</f>
        <v>11</v>
      </c>
    </row>
    <row r="9556" spans="1:23" x14ac:dyDescent="0.3">
      <c r="A9556" t="s">
        <v>26225</v>
      </c>
      <c r="B9556">
        <v>64</v>
      </c>
      <c r="C9556" t="s">
        <v>3</v>
      </c>
      <c r="D9556" t="s">
        <v>15</v>
      </c>
      <c r="E9556" t="s">
        <v>19</v>
      </c>
      <c r="F9556" t="s">
        <v>6</v>
      </c>
      <c r="G9556" s="1">
        <v>45207</v>
      </c>
      <c r="H9556" t="s">
        <v>17287</v>
      </c>
      <c r="I9556" t="s">
        <v>17288</v>
      </c>
      <c r="J9556">
        <v>2597.110952</v>
      </c>
      <c r="K9556" t="s">
        <v>41</v>
      </c>
      <c r="L9556">
        <v>20265</v>
      </c>
      <c r="M9556">
        <v>308</v>
      </c>
      <c r="N9556" t="s">
        <v>55</v>
      </c>
      <c r="O9556" s="1">
        <v>45234</v>
      </c>
      <c r="P9556" t="s">
        <v>43</v>
      </c>
      <c r="Q9556" t="s">
        <v>57</v>
      </c>
      <c r="R9556">
        <f>Healthcare_Data_v1__4[[#This Row],[Discharge Date]]-Healthcare_Data_v1__4[[#This Row],[Date of Admission]]</f>
        <v>27</v>
      </c>
      <c r="S9556" t="str" cm="1">
        <f t="array" ref="S9556">_xlfn.IFS( Healthcare_Data_v1__4[[#This Row],[Days of Stay]]&lt;10,"Low",Healthcare_Data_v1__4[[#This Row],[Days of Stay]]&lt;20,"Med",Healthcare_Data_v1__4[[#This Row],[Days of Stay]]&lt;=30,"High")</f>
        <v>High</v>
      </c>
      <c r="T9556" t="str">
        <f>CONCATENATE(Healthcare_Data_v1__4[[#This Row],[Medical Condition]],Healthcare_Data_v1__4[[#This Row],[Duration]])</f>
        <v>AsthmaHigh</v>
      </c>
      <c r="U9556">
        <f>MONTH(Healthcare_Data_v1__4[[#This Row],[Date of Admission]])</f>
        <v>10</v>
      </c>
      <c r="V9556">
        <f>YEAR(Healthcare_Data_v1__4[[#This Row],[Date of Admission]])</f>
        <v>2023</v>
      </c>
      <c r="W9556">
        <f>DAY(Healthcare_Data_v1__4[[#This Row],[Date of Admission]])</f>
        <v>8</v>
      </c>
    </row>
    <row r="9557" spans="1:23" x14ac:dyDescent="0.3">
      <c r="A9557" t="s">
        <v>26226</v>
      </c>
      <c r="B9557">
        <v>42</v>
      </c>
      <c r="C9557" t="s">
        <v>8</v>
      </c>
      <c r="D9557" t="s">
        <v>15</v>
      </c>
      <c r="E9557" t="s">
        <v>21</v>
      </c>
      <c r="F9557" t="s">
        <v>10</v>
      </c>
      <c r="G9557" s="1">
        <v>43535</v>
      </c>
      <c r="H9557" t="s">
        <v>17289</v>
      </c>
      <c r="I9557" t="s">
        <v>17290</v>
      </c>
      <c r="J9557">
        <v>2592.6519870000002</v>
      </c>
      <c r="K9557" t="s">
        <v>66</v>
      </c>
      <c r="L9557">
        <v>13580</v>
      </c>
      <c r="M9557">
        <v>442</v>
      </c>
      <c r="N9557" t="s">
        <v>55</v>
      </c>
      <c r="O9557" s="1">
        <v>43558</v>
      </c>
      <c r="P9557" t="s">
        <v>49</v>
      </c>
      <c r="Q9557" t="s">
        <v>50</v>
      </c>
      <c r="R9557">
        <f>Healthcare_Data_v1__4[[#This Row],[Discharge Date]]-Healthcare_Data_v1__4[[#This Row],[Date of Admission]]</f>
        <v>23</v>
      </c>
      <c r="S9557" t="str" cm="1">
        <f t="array" ref="S9557">_xlfn.IFS( Healthcare_Data_v1__4[[#This Row],[Days of Stay]]&lt;10,"Low",Healthcare_Data_v1__4[[#This Row],[Days of Stay]]&lt;20,"Med",Healthcare_Data_v1__4[[#This Row],[Days of Stay]]&lt;=30,"High")</f>
        <v>High</v>
      </c>
      <c r="T9557" t="str">
        <f>CONCATENATE(Healthcare_Data_v1__4[[#This Row],[Medical Condition]],Healthcare_Data_v1__4[[#This Row],[Duration]])</f>
        <v>HypertensionHigh</v>
      </c>
      <c r="U9557">
        <f>MONTH(Healthcare_Data_v1__4[[#This Row],[Date of Admission]])</f>
        <v>3</v>
      </c>
      <c r="V9557">
        <f>YEAR(Healthcare_Data_v1__4[[#This Row],[Date of Admission]])</f>
        <v>2019</v>
      </c>
      <c r="W9557">
        <f>DAY(Healthcare_Data_v1__4[[#This Row],[Date of Admission]])</f>
        <v>11</v>
      </c>
    </row>
    <row r="9558" spans="1:23" x14ac:dyDescent="0.3">
      <c r="A9558" t="s">
        <v>26227</v>
      </c>
      <c r="B9558">
        <v>20</v>
      </c>
      <c r="C9558" t="s">
        <v>12</v>
      </c>
      <c r="D9558" t="s">
        <v>16</v>
      </c>
      <c r="E9558" t="s">
        <v>22</v>
      </c>
      <c r="F9558" t="s">
        <v>6</v>
      </c>
      <c r="G9558" s="1">
        <v>43960</v>
      </c>
      <c r="H9558" t="s">
        <v>17291</v>
      </c>
      <c r="I9558" t="s">
        <v>2306</v>
      </c>
      <c r="J9558">
        <v>2590.2290760000001</v>
      </c>
      <c r="K9558" t="s">
        <v>69</v>
      </c>
      <c r="L9558">
        <v>34450</v>
      </c>
      <c r="M9558">
        <v>341</v>
      </c>
      <c r="N9558" t="s">
        <v>48</v>
      </c>
      <c r="O9558" s="1">
        <v>43970</v>
      </c>
      <c r="P9558" t="s">
        <v>43</v>
      </c>
      <c r="Q9558" t="s">
        <v>57</v>
      </c>
      <c r="R9558">
        <f>Healthcare_Data_v1__4[[#This Row],[Discharge Date]]-Healthcare_Data_v1__4[[#This Row],[Date of Admission]]</f>
        <v>10</v>
      </c>
      <c r="S9558" t="str" cm="1">
        <f t="array" ref="S9558">_xlfn.IFS( Healthcare_Data_v1__4[[#This Row],[Days of Stay]]&lt;10,"Low",Healthcare_Data_v1__4[[#This Row],[Days of Stay]]&lt;20,"Med",Healthcare_Data_v1__4[[#This Row],[Days of Stay]]&lt;=30,"High")</f>
        <v>Med</v>
      </c>
      <c r="T9558" t="str">
        <f>CONCATENATE(Healthcare_Data_v1__4[[#This Row],[Medical Condition]],Healthcare_Data_v1__4[[#This Row],[Duration]])</f>
        <v>AsthmaMed</v>
      </c>
      <c r="U9558">
        <f>MONTH(Healthcare_Data_v1__4[[#This Row],[Date of Admission]])</f>
        <v>5</v>
      </c>
      <c r="V9558">
        <f>YEAR(Healthcare_Data_v1__4[[#This Row],[Date of Admission]])</f>
        <v>2020</v>
      </c>
      <c r="W9558">
        <f>DAY(Healthcare_Data_v1__4[[#This Row],[Date of Admission]])</f>
        <v>9</v>
      </c>
    </row>
    <row r="9559" spans="1:23" x14ac:dyDescent="0.3">
      <c r="A9559" t="s">
        <v>26228</v>
      </c>
      <c r="B9559">
        <v>61</v>
      </c>
      <c r="C9559" t="s">
        <v>3</v>
      </c>
      <c r="D9559" t="s">
        <v>16</v>
      </c>
      <c r="E9559" t="s">
        <v>25</v>
      </c>
      <c r="F9559" t="s">
        <v>9</v>
      </c>
      <c r="G9559" s="1">
        <v>43878</v>
      </c>
      <c r="H9559" t="s">
        <v>17292</v>
      </c>
      <c r="I9559" t="s">
        <v>17293</v>
      </c>
      <c r="J9559">
        <v>2585.1623789999999</v>
      </c>
      <c r="K9559" t="s">
        <v>41</v>
      </c>
      <c r="L9559">
        <v>39131</v>
      </c>
      <c r="M9559">
        <v>353</v>
      </c>
      <c r="N9559" t="s">
        <v>42</v>
      </c>
      <c r="O9559" s="1">
        <v>43886</v>
      </c>
      <c r="P9559" t="s">
        <v>60</v>
      </c>
      <c r="Q9559" t="s">
        <v>50</v>
      </c>
      <c r="R9559">
        <f>Healthcare_Data_v1__4[[#This Row],[Discharge Date]]-Healthcare_Data_v1__4[[#This Row],[Date of Admission]]</f>
        <v>8</v>
      </c>
      <c r="S9559" t="str" cm="1">
        <f t="array" ref="S9559">_xlfn.IFS( Healthcare_Data_v1__4[[#This Row],[Days of Stay]]&lt;10,"Low",Healthcare_Data_v1__4[[#This Row],[Days of Stay]]&lt;20,"Med",Healthcare_Data_v1__4[[#This Row],[Days of Stay]]&lt;=30,"High")</f>
        <v>Low</v>
      </c>
      <c r="T9559" t="str">
        <f>CONCATENATE(Healthcare_Data_v1__4[[#This Row],[Medical Condition]],Healthcare_Data_v1__4[[#This Row],[Duration]])</f>
        <v>ArthritisLow</v>
      </c>
      <c r="U9559">
        <f>MONTH(Healthcare_Data_v1__4[[#This Row],[Date of Admission]])</f>
        <v>2</v>
      </c>
      <c r="V9559">
        <f>YEAR(Healthcare_Data_v1__4[[#This Row],[Date of Admission]])</f>
        <v>2020</v>
      </c>
      <c r="W9559">
        <f>DAY(Healthcare_Data_v1__4[[#This Row],[Date of Admission]])</f>
        <v>17</v>
      </c>
    </row>
    <row r="9560" spans="1:23" x14ac:dyDescent="0.3">
      <c r="A9560" t="s">
        <v>26229</v>
      </c>
      <c r="B9560">
        <v>83</v>
      </c>
      <c r="C9560" t="s">
        <v>3</v>
      </c>
      <c r="D9560" t="s">
        <v>15</v>
      </c>
      <c r="E9560" t="s">
        <v>19</v>
      </c>
      <c r="F9560" t="s">
        <v>7</v>
      </c>
      <c r="G9560" s="1">
        <v>44566</v>
      </c>
      <c r="H9560" t="s">
        <v>8151</v>
      </c>
      <c r="I9560" t="s">
        <v>4758</v>
      </c>
      <c r="J9560">
        <v>2584.7970209999999</v>
      </c>
      <c r="K9560" t="s">
        <v>41</v>
      </c>
      <c r="L9560">
        <v>6133</v>
      </c>
      <c r="M9560">
        <v>158</v>
      </c>
      <c r="N9560" t="s">
        <v>42</v>
      </c>
      <c r="O9560" s="1">
        <v>44586</v>
      </c>
      <c r="P9560" t="s">
        <v>43</v>
      </c>
      <c r="Q9560" t="s">
        <v>57</v>
      </c>
      <c r="R9560">
        <f>Healthcare_Data_v1__4[[#This Row],[Discharge Date]]-Healthcare_Data_v1__4[[#This Row],[Date of Admission]]</f>
        <v>20</v>
      </c>
      <c r="S9560" t="str" cm="1">
        <f t="array" ref="S9560">_xlfn.IFS( Healthcare_Data_v1__4[[#This Row],[Days of Stay]]&lt;10,"Low",Healthcare_Data_v1__4[[#This Row],[Days of Stay]]&lt;20,"Med",Healthcare_Data_v1__4[[#This Row],[Days of Stay]]&lt;=30,"High")</f>
        <v>High</v>
      </c>
      <c r="T9560" t="str">
        <f>CONCATENATE(Healthcare_Data_v1__4[[#This Row],[Medical Condition]],Healthcare_Data_v1__4[[#This Row],[Duration]])</f>
        <v>ObesityHigh</v>
      </c>
      <c r="U9560">
        <f>MONTH(Healthcare_Data_v1__4[[#This Row],[Date of Admission]])</f>
        <v>1</v>
      </c>
      <c r="V9560">
        <f>YEAR(Healthcare_Data_v1__4[[#This Row],[Date of Admission]])</f>
        <v>2022</v>
      </c>
      <c r="W9560">
        <f>DAY(Healthcare_Data_v1__4[[#This Row],[Date of Admission]])</f>
        <v>5</v>
      </c>
    </row>
    <row r="9561" spans="1:23" x14ac:dyDescent="0.3">
      <c r="A9561" t="s">
        <v>26230</v>
      </c>
      <c r="B9561">
        <v>43</v>
      </c>
      <c r="C9561" t="s">
        <v>8</v>
      </c>
      <c r="D9561" t="s">
        <v>15</v>
      </c>
      <c r="E9561" t="s">
        <v>25</v>
      </c>
      <c r="F9561" t="s">
        <v>7</v>
      </c>
      <c r="G9561" s="1">
        <v>43418</v>
      </c>
      <c r="H9561" t="s">
        <v>17294</v>
      </c>
      <c r="I9561" t="s">
        <v>17295</v>
      </c>
      <c r="J9561">
        <v>2584.7954530000002</v>
      </c>
      <c r="K9561" t="s">
        <v>66</v>
      </c>
      <c r="L9561">
        <v>5752</v>
      </c>
      <c r="M9561">
        <v>173</v>
      </c>
      <c r="N9561" t="s">
        <v>42</v>
      </c>
      <c r="O9561" s="1">
        <v>43433</v>
      </c>
      <c r="P9561" t="s">
        <v>49</v>
      </c>
      <c r="Q9561" t="s">
        <v>57</v>
      </c>
      <c r="R9561">
        <f>Healthcare_Data_v1__4[[#This Row],[Discharge Date]]-Healthcare_Data_v1__4[[#This Row],[Date of Admission]]</f>
        <v>15</v>
      </c>
      <c r="S9561" t="str" cm="1">
        <f t="array" ref="S9561">_xlfn.IFS( Healthcare_Data_v1__4[[#This Row],[Days of Stay]]&lt;10,"Low",Healthcare_Data_v1__4[[#This Row],[Days of Stay]]&lt;20,"Med",Healthcare_Data_v1__4[[#This Row],[Days of Stay]]&lt;=30,"High")</f>
        <v>Med</v>
      </c>
      <c r="T9561" t="str">
        <f>CONCATENATE(Healthcare_Data_v1__4[[#This Row],[Medical Condition]],Healthcare_Data_v1__4[[#This Row],[Duration]])</f>
        <v>ObesityMed</v>
      </c>
      <c r="U9561">
        <f>MONTH(Healthcare_Data_v1__4[[#This Row],[Date of Admission]])</f>
        <v>11</v>
      </c>
      <c r="V9561">
        <f>YEAR(Healthcare_Data_v1__4[[#This Row],[Date of Admission]])</f>
        <v>2018</v>
      </c>
      <c r="W9561">
        <f>DAY(Healthcare_Data_v1__4[[#This Row],[Date of Admission]])</f>
        <v>14</v>
      </c>
    </row>
    <row r="9562" spans="1:23" x14ac:dyDescent="0.3">
      <c r="A9562" t="s">
        <v>26231</v>
      </c>
      <c r="B9562">
        <v>43</v>
      </c>
      <c r="C9562" t="s">
        <v>8</v>
      </c>
      <c r="D9562" t="s">
        <v>16</v>
      </c>
      <c r="E9562" t="s">
        <v>22</v>
      </c>
      <c r="F9562" t="s">
        <v>10</v>
      </c>
      <c r="G9562" s="1">
        <v>44584</v>
      </c>
      <c r="H9562" t="s">
        <v>17296</v>
      </c>
      <c r="I9562" t="s">
        <v>17297</v>
      </c>
      <c r="J9562">
        <v>2579.579549</v>
      </c>
      <c r="K9562" t="s">
        <v>69</v>
      </c>
      <c r="L9562">
        <v>31505</v>
      </c>
      <c r="M9562">
        <v>485</v>
      </c>
      <c r="N9562" t="s">
        <v>55</v>
      </c>
      <c r="O9562" s="1">
        <v>44599</v>
      </c>
      <c r="P9562" t="s">
        <v>56</v>
      </c>
      <c r="Q9562" t="s">
        <v>50</v>
      </c>
      <c r="R9562">
        <f>Healthcare_Data_v1__4[[#This Row],[Discharge Date]]-Healthcare_Data_v1__4[[#This Row],[Date of Admission]]</f>
        <v>15</v>
      </c>
      <c r="S9562" t="str" cm="1">
        <f t="array" ref="S9562">_xlfn.IFS( Healthcare_Data_v1__4[[#This Row],[Days of Stay]]&lt;10,"Low",Healthcare_Data_v1__4[[#This Row],[Days of Stay]]&lt;20,"Med",Healthcare_Data_v1__4[[#This Row],[Days of Stay]]&lt;=30,"High")</f>
        <v>Med</v>
      </c>
      <c r="T9562" t="str">
        <f>CONCATENATE(Healthcare_Data_v1__4[[#This Row],[Medical Condition]],Healthcare_Data_v1__4[[#This Row],[Duration]])</f>
        <v>HypertensionMed</v>
      </c>
      <c r="U9562">
        <f>MONTH(Healthcare_Data_v1__4[[#This Row],[Date of Admission]])</f>
        <v>1</v>
      </c>
      <c r="V9562">
        <f>YEAR(Healthcare_Data_v1__4[[#This Row],[Date of Admission]])</f>
        <v>2022</v>
      </c>
      <c r="W9562">
        <f>DAY(Healthcare_Data_v1__4[[#This Row],[Date of Admission]])</f>
        <v>23</v>
      </c>
    </row>
    <row r="9563" spans="1:23" x14ac:dyDescent="0.3">
      <c r="A9563" t="s">
        <v>26232</v>
      </c>
      <c r="B9563">
        <v>61</v>
      </c>
      <c r="C9563" t="s">
        <v>3</v>
      </c>
      <c r="D9563" t="s">
        <v>16</v>
      </c>
      <c r="E9563" t="s">
        <v>24</v>
      </c>
      <c r="F9563" t="s">
        <v>9</v>
      </c>
      <c r="G9563" s="1">
        <v>45210</v>
      </c>
      <c r="H9563" t="s">
        <v>17298</v>
      </c>
      <c r="I9563" t="s">
        <v>13066</v>
      </c>
      <c r="J9563">
        <v>2578.3292409999999</v>
      </c>
      <c r="K9563" t="s">
        <v>41</v>
      </c>
      <c r="L9563">
        <v>23045</v>
      </c>
      <c r="M9563">
        <v>146</v>
      </c>
      <c r="N9563" t="s">
        <v>42</v>
      </c>
      <c r="O9563" s="1">
        <v>45231</v>
      </c>
      <c r="P9563" t="s">
        <v>43</v>
      </c>
      <c r="Q9563" t="s">
        <v>50</v>
      </c>
      <c r="R9563">
        <f>Healthcare_Data_v1__4[[#This Row],[Discharge Date]]-Healthcare_Data_v1__4[[#This Row],[Date of Admission]]</f>
        <v>21</v>
      </c>
      <c r="S9563" t="str" cm="1">
        <f t="array" ref="S9563">_xlfn.IFS( Healthcare_Data_v1__4[[#This Row],[Days of Stay]]&lt;10,"Low",Healthcare_Data_v1__4[[#This Row],[Days of Stay]]&lt;20,"Med",Healthcare_Data_v1__4[[#This Row],[Days of Stay]]&lt;=30,"High")</f>
        <v>High</v>
      </c>
      <c r="T9563" t="str">
        <f>CONCATENATE(Healthcare_Data_v1__4[[#This Row],[Medical Condition]],Healthcare_Data_v1__4[[#This Row],[Duration]])</f>
        <v>ArthritisHigh</v>
      </c>
      <c r="U9563">
        <f>MONTH(Healthcare_Data_v1__4[[#This Row],[Date of Admission]])</f>
        <v>10</v>
      </c>
      <c r="V9563">
        <f>YEAR(Healthcare_Data_v1__4[[#This Row],[Date of Admission]])</f>
        <v>2023</v>
      </c>
      <c r="W9563">
        <f>DAY(Healthcare_Data_v1__4[[#This Row],[Date of Admission]])</f>
        <v>11</v>
      </c>
    </row>
    <row r="9564" spans="1:23" x14ac:dyDescent="0.3">
      <c r="A9564" t="s">
        <v>26233</v>
      </c>
      <c r="B9564">
        <v>75</v>
      </c>
      <c r="C9564" t="s">
        <v>3</v>
      </c>
      <c r="D9564" t="s">
        <v>16</v>
      </c>
      <c r="E9564" t="s">
        <v>24</v>
      </c>
      <c r="F9564" t="s">
        <v>11</v>
      </c>
      <c r="G9564" s="1">
        <v>43524</v>
      </c>
      <c r="H9564" t="s">
        <v>17299</v>
      </c>
      <c r="I9564" t="s">
        <v>13957</v>
      </c>
      <c r="J9564">
        <v>2573.906868</v>
      </c>
      <c r="K9564" t="s">
        <v>41</v>
      </c>
      <c r="L9564">
        <v>19049</v>
      </c>
      <c r="M9564">
        <v>350</v>
      </c>
      <c r="N9564" t="s">
        <v>48</v>
      </c>
      <c r="O9564" s="1">
        <v>43533</v>
      </c>
      <c r="P9564" t="s">
        <v>85</v>
      </c>
      <c r="Q9564" t="s">
        <v>50</v>
      </c>
      <c r="R9564">
        <f>Healthcare_Data_v1__4[[#This Row],[Discharge Date]]-Healthcare_Data_v1__4[[#This Row],[Date of Admission]]</f>
        <v>9</v>
      </c>
      <c r="S9564" t="str" cm="1">
        <f t="array" ref="S9564">_xlfn.IFS( Healthcare_Data_v1__4[[#This Row],[Days of Stay]]&lt;10,"Low",Healthcare_Data_v1__4[[#This Row],[Days of Stay]]&lt;20,"Med",Healthcare_Data_v1__4[[#This Row],[Days of Stay]]&lt;=30,"High")</f>
        <v>Low</v>
      </c>
      <c r="T9564" t="str">
        <f>CONCATENATE(Healthcare_Data_v1__4[[#This Row],[Medical Condition]],Healthcare_Data_v1__4[[#This Row],[Duration]])</f>
        <v>CancerLow</v>
      </c>
      <c r="U9564">
        <f>MONTH(Healthcare_Data_v1__4[[#This Row],[Date of Admission]])</f>
        <v>2</v>
      </c>
      <c r="V9564">
        <f>YEAR(Healthcare_Data_v1__4[[#This Row],[Date of Admission]])</f>
        <v>2019</v>
      </c>
      <c r="W9564">
        <f>DAY(Healthcare_Data_v1__4[[#This Row],[Date of Admission]])</f>
        <v>28</v>
      </c>
    </row>
    <row r="9565" spans="1:23" x14ac:dyDescent="0.3">
      <c r="A9565" t="s">
        <v>22235</v>
      </c>
      <c r="B9565">
        <v>63</v>
      </c>
      <c r="C9565" t="s">
        <v>3</v>
      </c>
      <c r="D9565" t="s">
        <v>15</v>
      </c>
      <c r="E9565" t="s">
        <v>19</v>
      </c>
      <c r="F9565" t="s">
        <v>6</v>
      </c>
      <c r="G9565" s="1">
        <v>43966</v>
      </c>
      <c r="H9565" t="s">
        <v>17300</v>
      </c>
      <c r="I9565" t="s">
        <v>17301</v>
      </c>
      <c r="J9565">
        <v>2571.1300639999999</v>
      </c>
      <c r="K9565" t="s">
        <v>41</v>
      </c>
      <c r="L9565">
        <v>20181</v>
      </c>
      <c r="M9565">
        <v>194</v>
      </c>
      <c r="N9565" t="s">
        <v>55</v>
      </c>
      <c r="O9565" s="1">
        <v>43969</v>
      </c>
      <c r="P9565" t="s">
        <v>60</v>
      </c>
      <c r="Q9565" t="s">
        <v>57</v>
      </c>
      <c r="R9565">
        <f>Healthcare_Data_v1__4[[#This Row],[Discharge Date]]-Healthcare_Data_v1__4[[#This Row],[Date of Admission]]</f>
        <v>3</v>
      </c>
      <c r="S9565" t="str" cm="1">
        <f t="array" ref="S9565">_xlfn.IFS( Healthcare_Data_v1__4[[#This Row],[Days of Stay]]&lt;10,"Low",Healthcare_Data_v1__4[[#This Row],[Days of Stay]]&lt;20,"Med",Healthcare_Data_v1__4[[#This Row],[Days of Stay]]&lt;=30,"High")</f>
        <v>Low</v>
      </c>
      <c r="T9565" t="str">
        <f>CONCATENATE(Healthcare_Data_v1__4[[#This Row],[Medical Condition]],Healthcare_Data_v1__4[[#This Row],[Duration]])</f>
        <v>AsthmaLow</v>
      </c>
      <c r="U9565">
        <f>MONTH(Healthcare_Data_v1__4[[#This Row],[Date of Admission]])</f>
        <v>5</v>
      </c>
      <c r="V9565">
        <f>YEAR(Healthcare_Data_v1__4[[#This Row],[Date of Admission]])</f>
        <v>2020</v>
      </c>
      <c r="W9565">
        <f>DAY(Healthcare_Data_v1__4[[#This Row],[Date of Admission]])</f>
        <v>15</v>
      </c>
    </row>
    <row r="9566" spans="1:23" x14ac:dyDescent="0.3">
      <c r="A9566" t="s">
        <v>26234</v>
      </c>
      <c r="B9566">
        <v>34</v>
      </c>
      <c r="C9566" t="s">
        <v>5</v>
      </c>
      <c r="D9566" t="s">
        <v>15</v>
      </c>
      <c r="E9566" t="s">
        <v>26</v>
      </c>
      <c r="F9566" t="s">
        <v>6</v>
      </c>
      <c r="G9566" s="1">
        <v>43950</v>
      </c>
      <c r="H9566" t="s">
        <v>17302</v>
      </c>
      <c r="I9566" t="s">
        <v>17303</v>
      </c>
      <c r="J9566">
        <v>2570.6175170000001</v>
      </c>
      <c r="K9566" t="s">
        <v>63</v>
      </c>
      <c r="L9566">
        <v>29263</v>
      </c>
      <c r="M9566">
        <v>304</v>
      </c>
      <c r="N9566" t="s">
        <v>55</v>
      </c>
      <c r="O9566" s="1">
        <v>43975</v>
      </c>
      <c r="P9566" t="s">
        <v>43</v>
      </c>
      <c r="Q9566" t="s">
        <v>57</v>
      </c>
      <c r="R9566">
        <f>Healthcare_Data_v1__4[[#This Row],[Discharge Date]]-Healthcare_Data_v1__4[[#This Row],[Date of Admission]]</f>
        <v>25</v>
      </c>
      <c r="S9566" t="str" cm="1">
        <f t="array" ref="S9566">_xlfn.IFS( Healthcare_Data_v1__4[[#This Row],[Days of Stay]]&lt;10,"Low",Healthcare_Data_v1__4[[#This Row],[Days of Stay]]&lt;20,"Med",Healthcare_Data_v1__4[[#This Row],[Days of Stay]]&lt;=30,"High")</f>
        <v>High</v>
      </c>
      <c r="T9566" t="str">
        <f>CONCATENATE(Healthcare_Data_v1__4[[#This Row],[Medical Condition]],Healthcare_Data_v1__4[[#This Row],[Duration]])</f>
        <v>AsthmaHigh</v>
      </c>
      <c r="U9566">
        <f>MONTH(Healthcare_Data_v1__4[[#This Row],[Date of Admission]])</f>
        <v>4</v>
      </c>
      <c r="V9566">
        <f>YEAR(Healthcare_Data_v1__4[[#This Row],[Date of Admission]])</f>
        <v>2020</v>
      </c>
      <c r="W9566">
        <f>DAY(Healthcare_Data_v1__4[[#This Row],[Date of Admission]])</f>
        <v>29</v>
      </c>
    </row>
    <row r="9567" spans="1:23" x14ac:dyDescent="0.3">
      <c r="A9567" t="s">
        <v>26235</v>
      </c>
      <c r="B9567">
        <v>31</v>
      </c>
      <c r="C9567" t="s">
        <v>5</v>
      </c>
      <c r="D9567" t="s">
        <v>16</v>
      </c>
      <c r="E9567" t="s">
        <v>22</v>
      </c>
      <c r="F9567" t="s">
        <v>10</v>
      </c>
      <c r="G9567" s="1">
        <v>43746</v>
      </c>
      <c r="H9567" t="s">
        <v>17304</v>
      </c>
      <c r="I9567" t="s">
        <v>8414</v>
      </c>
      <c r="J9567">
        <v>2569.8568789999999</v>
      </c>
      <c r="K9567" t="s">
        <v>66</v>
      </c>
      <c r="L9567">
        <v>26533</v>
      </c>
      <c r="M9567">
        <v>286</v>
      </c>
      <c r="N9567" t="s">
        <v>48</v>
      </c>
      <c r="O9567" s="1">
        <v>43763</v>
      </c>
      <c r="P9567" t="s">
        <v>56</v>
      </c>
      <c r="Q9567" t="s">
        <v>50</v>
      </c>
      <c r="R9567">
        <f>Healthcare_Data_v1__4[[#This Row],[Discharge Date]]-Healthcare_Data_v1__4[[#This Row],[Date of Admission]]</f>
        <v>17</v>
      </c>
      <c r="S9567" t="str" cm="1">
        <f t="array" ref="S9567">_xlfn.IFS( Healthcare_Data_v1__4[[#This Row],[Days of Stay]]&lt;10,"Low",Healthcare_Data_v1__4[[#This Row],[Days of Stay]]&lt;20,"Med",Healthcare_Data_v1__4[[#This Row],[Days of Stay]]&lt;=30,"High")</f>
        <v>Med</v>
      </c>
      <c r="T9567" t="str">
        <f>CONCATENATE(Healthcare_Data_v1__4[[#This Row],[Medical Condition]],Healthcare_Data_v1__4[[#This Row],[Duration]])</f>
        <v>HypertensionMed</v>
      </c>
      <c r="U9567">
        <f>MONTH(Healthcare_Data_v1__4[[#This Row],[Date of Admission]])</f>
        <v>10</v>
      </c>
      <c r="V9567">
        <f>YEAR(Healthcare_Data_v1__4[[#This Row],[Date of Admission]])</f>
        <v>2019</v>
      </c>
      <c r="W9567">
        <f>DAY(Healthcare_Data_v1__4[[#This Row],[Date of Admission]])</f>
        <v>8</v>
      </c>
    </row>
    <row r="9568" spans="1:23" x14ac:dyDescent="0.3">
      <c r="A9568" t="s">
        <v>26236</v>
      </c>
      <c r="B9568">
        <v>36</v>
      </c>
      <c r="C9568" t="s">
        <v>5</v>
      </c>
      <c r="D9568" t="s">
        <v>16</v>
      </c>
      <c r="E9568" t="s">
        <v>20</v>
      </c>
      <c r="F9568" t="s">
        <v>10</v>
      </c>
      <c r="G9568" s="1">
        <v>44030</v>
      </c>
      <c r="H9568" t="s">
        <v>17305</v>
      </c>
      <c r="I9568" t="s">
        <v>17306</v>
      </c>
      <c r="J9568">
        <v>2565.9182209999999</v>
      </c>
      <c r="K9568" t="s">
        <v>47</v>
      </c>
      <c r="L9568">
        <v>6381</v>
      </c>
      <c r="M9568">
        <v>419</v>
      </c>
      <c r="N9568" t="s">
        <v>55</v>
      </c>
      <c r="O9568" s="1">
        <v>44046</v>
      </c>
      <c r="P9568" t="s">
        <v>43</v>
      </c>
      <c r="Q9568" t="s">
        <v>50</v>
      </c>
      <c r="R9568">
        <f>Healthcare_Data_v1__4[[#This Row],[Discharge Date]]-Healthcare_Data_v1__4[[#This Row],[Date of Admission]]</f>
        <v>16</v>
      </c>
      <c r="S9568" t="str" cm="1">
        <f t="array" ref="S9568">_xlfn.IFS( Healthcare_Data_v1__4[[#This Row],[Days of Stay]]&lt;10,"Low",Healthcare_Data_v1__4[[#This Row],[Days of Stay]]&lt;20,"Med",Healthcare_Data_v1__4[[#This Row],[Days of Stay]]&lt;=30,"High")</f>
        <v>Med</v>
      </c>
      <c r="T9568" t="str">
        <f>CONCATENATE(Healthcare_Data_v1__4[[#This Row],[Medical Condition]],Healthcare_Data_v1__4[[#This Row],[Duration]])</f>
        <v>HypertensionMed</v>
      </c>
      <c r="U9568">
        <f>MONTH(Healthcare_Data_v1__4[[#This Row],[Date of Admission]])</f>
        <v>7</v>
      </c>
      <c r="V9568">
        <f>YEAR(Healthcare_Data_v1__4[[#This Row],[Date of Admission]])</f>
        <v>2020</v>
      </c>
      <c r="W9568">
        <f>DAY(Healthcare_Data_v1__4[[#This Row],[Date of Admission]])</f>
        <v>18</v>
      </c>
    </row>
    <row r="9569" spans="1:23" x14ac:dyDescent="0.3">
      <c r="A9569" t="s">
        <v>22452</v>
      </c>
      <c r="B9569">
        <v>76</v>
      </c>
      <c r="C9569" t="s">
        <v>3</v>
      </c>
      <c r="D9569" t="s">
        <v>15</v>
      </c>
      <c r="E9569" t="s">
        <v>20</v>
      </c>
      <c r="F9569" t="s">
        <v>9</v>
      </c>
      <c r="G9569" s="1">
        <v>44442</v>
      </c>
      <c r="H9569" t="s">
        <v>7220</v>
      </c>
      <c r="I9569" t="s">
        <v>12158</v>
      </c>
      <c r="J9569">
        <v>2564.7627499999999</v>
      </c>
      <c r="K9569" t="s">
        <v>41</v>
      </c>
      <c r="L9569">
        <v>15635</v>
      </c>
      <c r="M9569">
        <v>392</v>
      </c>
      <c r="N9569" t="s">
        <v>42</v>
      </c>
      <c r="O9569" s="1">
        <v>44444</v>
      </c>
      <c r="P9569" t="s">
        <v>49</v>
      </c>
      <c r="Q9569" t="s">
        <v>44</v>
      </c>
      <c r="R9569">
        <f>Healthcare_Data_v1__4[[#This Row],[Discharge Date]]-Healthcare_Data_v1__4[[#This Row],[Date of Admission]]</f>
        <v>2</v>
      </c>
      <c r="S9569" t="str" cm="1">
        <f t="array" ref="S9569">_xlfn.IFS( Healthcare_Data_v1__4[[#This Row],[Days of Stay]]&lt;10,"Low",Healthcare_Data_v1__4[[#This Row],[Days of Stay]]&lt;20,"Med",Healthcare_Data_v1__4[[#This Row],[Days of Stay]]&lt;=30,"High")</f>
        <v>Low</v>
      </c>
      <c r="T9569" t="str">
        <f>CONCATENATE(Healthcare_Data_v1__4[[#This Row],[Medical Condition]],Healthcare_Data_v1__4[[#This Row],[Duration]])</f>
        <v>ArthritisLow</v>
      </c>
      <c r="U9569">
        <f>MONTH(Healthcare_Data_v1__4[[#This Row],[Date of Admission]])</f>
        <v>9</v>
      </c>
      <c r="V9569">
        <f>YEAR(Healthcare_Data_v1__4[[#This Row],[Date of Admission]])</f>
        <v>2021</v>
      </c>
      <c r="W9569">
        <f>DAY(Healthcare_Data_v1__4[[#This Row],[Date of Admission]])</f>
        <v>3</v>
      </c>
    </row>
    <row r="9570" spans="1:23" x14ac:dyDescent="0.3">
      <c r="A9570" t="s">
        <v>10580</v>
      </c>
      <c r="B9570">
        <v>54</v>
      </c>
      <c r="C9570" t="s">
        <v>8</v>
      </c>
      <c r="D9570" t="s">
        <v>16</v>
      </c>
      <c r="E9570" t="s">
        <v>24</v>
      </c>
      <c r="F9570" t="s">
        <v>10</v>
      </c>
      <c r="G9570" s="1">
        <v>44819</v>
      </c>
      <c r="H9570" t="s">
        <v>4388</v>
      </c>
      <c r="I9570" t="s">
        <v>13180</v>
      </c>
      <c r="J9570">
        <v>2561.4746449999998</v>
      </c>
      <c r="K9570" t="s">
        <v>41</v>
      </c>
      <c r="L9570">
        <v>28722</v>
      </c>
      <c r="M9570">
        <v>257</v>
      </c>
      <c r="N9570" t="s">
        <v>55</v>
      </c>
      <c r="O9570" s="1">
        <v>44822</v>
      </c>
      <c r="P9570" t="s">
        <v>43</v>
      </c>
      <c r="Q9570" t="s">
        <v>57</v>
      </c>
      <c r="R9570">
        <f>Healthcare_Data_v1__4[[#This Row],[Discharge Date]]-Healthcare_Data_v1__4[[#This Row],[Date of Admission]]</f>
        <v>3</v>
      </c>
      <c r="S9570" t="str" cm="1">
        <f t="array" ref="S9570">_xlfn.IFS( Healthcare_Data_v1__4[[#This Row],[Days of Stay]]&lt;10,"Low",Healthcare_Data_v1__4[[#This Row],[Days of Stay]]&lt;20,"Med",Healthcare_Data_v1__4[[#This Row],[Days of Stay]]&lt;=30,"High")</f>
        <v>Low</v>
      </c>
      <c r="T9570" t="str">
        <f>CONCATENATE(Healthcare_Data_v1__4[[#This Row],[Medical Condition]],Healthcare_Data_v1__4[[#This Row],[Duration]])</f>
        <v>HypertensionLow</v>
      </c>
      <c r="U9570">
        <f>MONTH(Healthcare_Data_v1__4[[#This Row],[Date of Admission]])</f>
        <v>9</v>
      </c>
      <c r="V9570">
        <f>YEAR(Healthcare_Data_v1__4[[#This Row],[Date of Admission]])</f>
        <v>2022</v>
      </c>
      <c r="W9570">
        <f>DAY(Healthcare_Data_v1__4[[#This Row],[Date of Admission]])</f>
        <v>15</v>
      </c>
    </row>
    <row r="9571" spans="1:23" x14ac:dyDescent="0.3">
      <c r="A9571" t="s">
        <v>26237</v>
      </c>
      <c r="B9571">
        <v>29</v>
      </c>
      <c r="C9571" t="s">
        <v>5</v>
      </c>
      <c r="D9571" t="s">
        <v>16</v>
      </c>
      <c r="E9571" t="s">
        <v>21</v>
      </c>
      <c r="F9571" t="s">
        <v>6</v>
      </c>
      <c r="G9571" s="1">
        <v>44019</v>
      </c>
      <c r="H9571" t="s">
        <v>17307</v>
      </c>
      <c r="I9571" t="s">
        <v>17308</v>
      </c>
      <c r="J9571">
        <v>2560.089391</v>
      </c>
      <c r="K9571" t="s">
        <v>47</v>
      </c>
      <c r="L9571">
        <v>17808</v>
      </c>
      <c r="M9571">
        <v>493</v>
      </c>
      <c r="N9571" t="s">
        <v>55</v>
      </c>
      <c r="O9571" s="1">
        <v>44028</v>
      </c>
      <c r="P9571" t="s">
        <v>43</v>
      </c>
      <c r="Q9571" t="s">
        <v>44</v>
      </c>
      <c r="R9571">
        <f>Healthcare_Data_v1__4[[#This Row],[Discharge Date]]-Healthcare_Data_v1__4[[#This Row],[Date of Admission]]</f>
        <v>9</v>
      </c>
      <c r="S9571" t="str" cm="1">
        <f t="array" ref="S9571">_xlfn.IFS( Healthcare_Data_v1__4[[#This Row],[Days of Stay]]&lt;10,"Low",Healthcare_Data_v1__4[[#This Row],[Days of Stay]]&lt;20,"Med",Healthcare_Data_v1__4[[#This Row],[Days of Stay]]&lt;=30,"High")</f>
        <v>Low</v>
      </c>
      <c r="T9571" t="str">
        <f>CONCATENATE(Healthcare_Data_v1__4[[#This Row],[Medical Condition]],Healthcare_Data_v1__4[[#This Row],[Duration]])</f>
        <v>AsthmaLow</v>
      </c>
      <c r="U9571">
        <f>MONTH(Healthcare_Data_v1__4[[#This Row],[Date of Admission]])</f>
        <v>7</v>
      </c>
      <c r="V9571">
        <f>YEAR(Healthcare_Data_v1__4[[#This Row],[Date of Admission]])</f>
        <v>2020</v>
      </c>
      <c r="W9571">
        <f>DAY(Healthcare_Data_v1__4[[#This Row],[Date of Admission]])</f>
        <v>7</v>
      </c>
    </row>
    <row r="9572" spans="1:23" x14ac:dyDescent="0.3">
      <c r="A9572" t="s">
        <v>26238</v>
      </c>
      <c r="B9572">
        <v>35</v>
      </c>
      <c r="C9572" t="s">
        <v>5</v>
      </c>
      <c r="D9572" t="s">
        <v>16</v>
      </c>
      <c r="E9572" t="s">
        <v>26</v>
      </c>
      <c r="F9572" t="s">
        <v>10</v>
      </c>
      <c r="G9572" s="1">
        <v>43823</v>
      </c>
      <c r="H9572" t="s">
        <v>17309</v>
      </c>
      <c r="I9572" t="s">
        <v>17310</v>
      </c>
      <c r="J9572">
        <v>2559.964191</v>
      </c>
      <c r="K9572" t="s">
        <v>41</v>
      </c>
      <c r="L9572">
        <v>13048</v>
      </c>
      <c r="M9572">
        <v>484</v>
      </c>
      <c r="N9572" t="s">
        <v>55</v>
      </c>
      <c r="O9572" s="1">
        <v>43850</v>
      </c>
      <c r="P9572" t="s">
        <v>49</v>
      </c>
      <c r="Q9572" t="s">
        <v>50</v>
      </c>
      <c r="R9572">
        <f>Healthcare_Data_v1__4[[#This Row],[Discharge Date]]-Healthcare_Data_v1__4[[#This Row],[Date of Admission]]</f>
        <v>27</v>
      </c>
      <c r="S9572" t="str" cm="1">
        <f t="array" ref="S9572">_xlfn.IFS( Healthcare_Data_v1__4[[#This Row],[Days of Stay]]&lt;10,"Low",Healthcare_Data_v1__4[[#This Row],[Days of Stay]]&lt;20,"Med",Healthcare_Data_v1__4[[#This Row],[Days of Stay]]&lt;=30,"High")</f>
        <v>High</v>
      </c>
      <c r="T9572" t="str">
        <f>CONCATENATE(Healthcare_Data_v1__4[[#This Row],[Medical Condition]],Healthcare_Data_v1__4[[#This Row],[Duration]])</f>
        <v>HypertensionHigh</v>
      </c>
      <c r="U9572">
        <f>MONTH(Healthcare_Data_v1__4[[#This Row],[Date of Admission]])</f>
        <v>12</v>
      </c>
      <c r="V9572">
        <f>YEAR(Healthcare_Data_v1__4[[#This Row],[Date of Admission]])</f>
        <v>2019</v>
      </c>
      <c r="W9572">
        <f>DAY(Healthcare_Data_v1__4[[#This Row],[Date of Admission]])</f>
        <v>24</v>
      </c>
    </row>
    <row r="9573" spans="1:23" x14ac:dyDescent="0.3">
      <c r="A9573" t="s">
        <v>18959</v>
      </c>
      <c r="B9573">
        <v>68</v>
      </c>
      <c r="C9573" t="s">
        <v>3</v>
      </c>
      <c r="D9573" t="s">
        <v>15</v>
      </c>
      <c r="E9573" t="s">
        <v>20</v>
      </c>
      <c r="F9573" t="s">
        <v>4</v>
      </c>
      <c r="G9573" s="1">
        <v>44604</v>
      </c>
      <c r="H9573" t="s">
        <v>17311</v>
      </c>
      <c r="I9573" t="s">
        <v>17312</v>
      </c>
      <c r="J9573">
        <v>2559.53656</v>
      </c>
      <c r="K9573" t="s">
        <v>41</v>
      </c>
      <c r="L9573">
        <v>35622</v>
      </c>
      <c r="M9573">
        <v>418</v>
      </c>
      <c r="N9573" t="s">
        <v>55</v>
      </c>
      <c r="O9573" s="1">
        <v>44605</v>
      </c>
      <c r="P9573" t="s">
        <v>43</v>
      </c>
      <c r="Q9573" t="s">
        <v>44</v>
      </c>
      <c r="R9573">
        <f>Healthcare_Data_v1__4[[#This Row],[Discharge Date]]-Healthcare_Data_v1__4[[#This Row],[Date of Admission]]</f>
        <v>1</v>
      </c>
      <c r="S9573" t="str" cm="1">
        <f t="array" ref="S9573">_xlfn.IFS( Healthcare_Data_v1__4[[#This Row],[Days of Stay]]&lt;10,"Low",Healthcare_Data_v1__4[[#This Row],[Days of Stay]]&lt;20,"Med",Healthcare_Data_v1__4[[#This Row],[Days of Stay]]&lt;=30,"High")</f>
        <v>Low</v>
      </c>
      <c r="T9573" t="str">
        <f>CONCATENATE(Healthcare_Data_v1__4[[#This Row],[Medical Condition]],Healthcare_Data_v1__4[[#This Row],[Duration]])</f>
        <v>DiabetesLow</v>
      </c>
      <c r="U9573">
        <f>MONTH(Healthcare_Data_v1__4[[#This Row],[Date of Admission]])</f>
        <v>2</v>
      </c>
      <c r="V9573">
        <f>YEAR(Healthcare_Data_v1__4[[#This Row],[Date of Admission]])</f>
        <v>2022</v>
      </c>
      <c r="W9573">
        <f>DAY(Healthcare_Data_v1__4[[#This Row],[Date of Admission]])</f>
        <v>12</v>
      </c>
    </row>
    <row r="9574" spans="1:23" x14ac:dyDescent="0.3">
      <c r="A9574" t="s">
        <v>23895</v>
      </c>
      <c r="B9574">
        <v>78</v>
      </c>
      <c r="C9574" t="s">
        <v>3</v>
      </c>
      <c r="D9574" t="s">
        <v>16</v>
      </c>
      <c r="E9574" t="s">
        <v>24</v>
      </c>
      <c r="F9574" t="s">
        <v>11</v>
      </c>
      <c r="G9574" s="1">
        <v>43763</v>
      </c>
      <c r="H9574" t="s">
        <v>17313</v>
      </c>
      <c r="I9574" t="s">
        <v>2462</v>
      </c>
      <c r="J9574">
        <v>2556.053852</v>
      </c>
      <c r="K9574" t="s">
        <v>41</v>
      </c>
      <c r="L9574">
        <v>25528</v>
      </c>
      <c r="M9574">
        <v>126</v>
      </c>
      <c r="N9574" t="s">
        <v>48</v>
      </c>
      <c r="O9574" s="1">
        <v>43791</v>
      </c>
      <c r="P9574" t="s">
        <v>60</v>
      </c>
      <c r="Q9574" t="s">
        <v>57</v>
      </c>
      <c r="R9574">
        <f>Healthcare_Data_v1__4[[#This Row],[Discharge Date]]-Healthcare_Data_v1__4[[#This Row],[Date of Admission]]</f>
        <v>28</v>
      </c>
      <c r="S9574" t="str" cm="1">
        <f t="array" ref="S9574">_xlfn.IFS( Healthcare_Data_v1__4[[#This Row],[Days of Stay]]&lt;10,"Low",Healthcare_Data_v1__4[[#This Row],[Days of Stay]]&lt;20,"Med",Healthcare_Data_v1__4[[#This Row],[Days of Stay]]&lt;=30,"High")</f>
        <v>High</v>
      </c>
      <c r="T9574" t="str">
        <f>CONCATENATE(Healthcare_Data_v1__4[[#This Row],[Medical Condition]],Healthcare_Data_v1__4[[#This Row],[Duration]])</f>
        <v>CancerHigh</v>
      </c>
      <c r="U9574">
        <f>MONTH(Healthcare_Data_v1__4[[#This Row],[Date of Admission]])</f>
        <v>10</v>
      </c>
      <c r="V9574">
        <f>YEAR(Healthcare_Data_v1__4[[#This Row],[Date of Admission]])</f>
        <v>2019</v>
      </c>
      <c r="W9574">
        <f>DAY(Healthcare_Data_v1__4[[#This Row],[Date of Admission]])</f>
        <v>25</v>
      </c>
    </row>
    <row r="9575" spans="1:23" x14ac:dyDescent="0.3">
      <c r="A9575" t="s">
        <v>26239</v>
      </c>
      <c r="B9575">
        <v>76</v>
      </c>
      <c r="C9575" t="s">
        <v>3</v>
      </c>
      <c r="D9575" t="s">
        <v>15</v>
      </c>
      <c r="E9575" t="s">
        <v>20</v>
      </c>
      <c r="F9575" t="s">
        <v>7</v>
      </c>
      <c r="G9575" s="1">
        <v>44499</v>
      </c>
      <c r="H9575" t="s">
        <v>17314</v>
      </c>
      <c r="I9575" t="s">
        <v>9161</v>
      </c>
      <c r="J9575">
        <v>2553.1085849999999</v>
      </c>
      <c r="K9575" t="s">
        <v>41</v>
      </c>
      <c r="L9575">
        <v>1265</v>
      </c>
      <c r="M9575">
        <v>211</v>
      </c>
      <c r="N9575" t="s">
        <v>55</v>
      </c>
      <c r="O9575" s="1">
        <v>44516</v>
      </c>
      <c r="P9575" t="s">
        <v>60</v>
      </c>
      <c r="Q9575" t="s">
        <v>57</v>
      </c>
      <c r="R9575">
        <f>Healthcare_Data_v1__4[[#This Row],[Discharge Date]]-Healthcare_Data_v1__4[[#This Row],[Date of Admission]]</f>
        <v>17</v>
      </c>
      <c r="S9575" t="str" cm="1">
        <f t="array" ref="S9575">_xlfn.IFS( Healthcare_Data_v1__4[[#This Row],[Days of Stay]]&lt;10,"Low",Healthcare_Data_v1__4[[#This Row],[Days of Stay]]&lt;20,"Med",Healthcare_Data_v1__4[[#This Row],[Days of Stay]]&lt;=30,"High")</f>
        <v>Med</v>
      </c>
      <c r="T9575" t="str">
        <f>CONCATENATE(Healthcare_Data_v1__4[[#This Row],[Medical Condition]],Healthcare_Data_v1__4[[#This Row],[Duration]])</f>
        <v>ObesityMed</v>
      </c>
      <c r="U9575">
        <f>MONTH(Healthcare_Data_v1__4[[#This Row],[Date of Admission]])</f>
        <v>10</v>
      </c>
      <c r="V9575">
        <f>YEAR(Healthcare_Data_v1__4[[#This Row],[Date of Admission]])</f>
        <v>2021</v>
      </c>
      <c r="W9575">
        <f>DAY(Healthcare_Data_v1__4[[#This Row],[Date of Admission]])</f>
        <v>30</v>
      </c>
    </row>
    <row r="9576" spans="1:23" x14ac:dyDescent="0.3">
      <c r="A9576" t="s">
        <v>26240</v>
      </c>
      <c r="B9576">
        <v>76</v>
      </c>
      <c r="C9576" t="s">
        <v>3</v>
      </c>
      <c r="D9576" t="s">
        <v>15</v>
      </c>
      <c r="E9576" t="s">
        <v>25</v>
      </c>
      <c r="F9576" t="s">
        <v>6</v>
      </c>
      <c r="G9576" s="1">
        <v>43493</v>
      </c>
      <c r="H9576" t="s">
        <v>17315</v>
      </c>
      <c r="I9576" t="s">
        <v>17316</v>
      </c>
      <c r="J9576">
        <v>2549.0265049999998</v>
      </c>
      <c r="K9576" t="s">
        <v>41</v>
      </c>
      <c r="L9576">
        <v>10011</v>
      </c>
      <c r="M9576">
        <v>498</v>
      </c>
      <c r="N9576" t="s">
        <v>48</v>
      </c>
      <c r="O9576" s="1">
        <v>43507</v>
      </c>
      <c r="P9576" t="s">
        <v>49</v>
      </c>
      <c r="Q9576" t="s">
        <v>57</v>
      </c>
      <c r="R9576">
        <f>Healthcare_Data_v1__4[[#This Row],[Discharge Date]]-Healthcare_Data_v1__4[[#This Row],[Date of Admission]]</f>
        <v>14</v>
      </c>
      <c r="S9576" t="str" cm="1">
        <f t="array" ref="S9576">_xlfn.IFS( Healthcare_Data_v1__4[[#This Row],[Days of Stay]]&lt;10,"Low",Healthcare_Data_v1__4[[#This Row],[Days of Stay]]&lt;20,"Med",Healthcare_Data_v1__4[[#This Row],[Days of Stay]]&lt;=30,"High")</f>
        <v>Med</v>
      </c>
      <c r="T9576" t="str">
        <f>CONCATENATE(Healthcare_Data_v1__4[[#This Row],[Medical Condition]],Healthcare_Data_v1__4[[#This Row],[Duration]])</f>
        <v>AsthmaMed</v>
      </c>
      <c r="U9576">
        <f>MONTH(Healthcare_Data_v1__4[[#This Row],[Date of Admission]])</f>
        <v>1</v>
      </c>
      <c r="V9576">
        <f>YEAR(Healthcare_Data_v1__4[[#This Row],[Date of Admission]])</f>
        <v>2019</v>
      </c>
      <c r="W9576">
        <f>DAY(Healthcare_Data_v1__4[[#This Row],[Date of Admission]])</f>
        <v>28</v>
      </c>
    </row>
    <row r="9577" spans="1:23" x14ac:dyDescent="0.3">
      <c r="A9577" t="s">
        <v>26241</v>
      </c>
      <c r="B9577">
        <v>64</v>
      </c>
      <c r="C9577" t="s">
        <v>3</v>
      </c>
      <c r="D9577" t="s">
        <v>15</v>
      </c>
      <c r="E9577" t="s">
        <v>19</v>
      </c>
      <c r="F9577" t="s">
        <v>6</v>
      </c>
      <c r="G9577" s="1">
        <v>44800</v>
      </c>
      <c r="H9577" t="s">
        <v>17317</v>
      </c>
      <c r="I9577" t="s">
        <v>16402</v>
      </c>
      <c r="J9577">
        <v>2547.9319019999998</v>
      </c>
      <c r="K9577" t="s">
        <v>41</v>
      </c>
      <c r="L9577">
        <v>5471</v>
      </c>
      <c r="M9577">
        <v>356</v>
      </c>
      <c r="N9577" t="s">
        <v>48</v>
      </c>
      <c r="O9577" s="1">
        <v>44817</v>
      </c>
      <c r="P9577" t="s">
        <v>60</v>
      </c>
      <c r="Q9577" t="s">
        <v>44</v>
      </c>
      <c r="R9577">
        <f>Healthcare_Data_v1__4[[#This Row],[Discharge Date]]-Healthcare_Data_v1__4[[#This Row],[Date of Admission]]</f>
        <v>17</v>
      </c>
      <c r="S9577" t="str" cm="1">
        <f t="array" ref="S9577">_xlfn.IFS( Healthcare_Data_v1__4[[#This Row],[Days of Stay]]&lt;10,"Low",Healthcare_Data_v1__4[[#This Row],[Days of Stay]]&lt;20,"Med",Healthcare_Data_v1__4[[#This Row],[Days of Stay]]&lt;=30,"High")</f>
        <v>Med</v>
      </c>
      <c r="T9577" t="str">
        <f>CONCATENATE(Healthcare_Data_v1__4[[#This Row],[Medical Condition]],Healthcare_Data_v1__4[[#This Row],[Duration]])</f>
        <v>AsthmaMed</v>
      </c>
      <c r="U9577">
        <f>MONTH(Healthcare_Data_v1__4[[#This Row],[Date of Admission]])</f>
        <v>8</v>
      </c>
      <c r="V9577">
        <f>YEAR(Healthcare_Data_v1__4[[#This Row],[Date of Admission]])</f>
        <v>2022</v>
      </c>
      <c r="W9577">
        <f>DAY(Healthcare_Data_v1__4[[#This Row],[Date of Admission]])</f>
        <v>27</v>
      </c>
    </row>
    <row r="9578" spans="1:23" x14ac:dyDescent="0.3">
      <c r="A9578" t="s">
        <v>26242</v>
      </c>
      <c r="B9578">
        <v>21</v>
      </c>
      <c r="C9578" t="s">
        <v>12</v>
      </c>
      <c r="D9578" t="s">
        <v>15</v>
      </c>
      <c r="E9578" t="s">
        <v>23</v>
      </c>
      <c r="F9578" t="s">
        <v>7</v>
      </c>
      <c r="G9578" s="1">
        <v>43679</v>
      </c>
      <c r="H9578" t="s">
        <v>17318</v>
      </c>
      <c r="I9578" t="s">
        <v>17319</v>
      </c>
      <c r="J9578">
        <v>2543.2765749999999</v>
      </c>
      <c r="K9578" t="s">
        <v>69</v>
      </c>
      <c r="L9578">
        <v>5903</v>
      </c>
      <c r="M9578">
        <v>388</v>
      </c>
      <c r="N9578" t="s">
        <v>42</v>
      </c>
      <c r="O9578" s="1">
        <v>43695</v>
      </c>
      <c r="P9578" t="s">
        <v>56</v>
      </c>
      <c r="Q9578" t="s">
        <v>50</v>
      </c>
      <c r="R9578">
        <f>Healthcare_Data_v1__4[[#This Row],[Discharge Date]]-Healthcare_Data_v1__4[[#This Row],[Date of Admission]]</f>
        <v>16</v>
      </c>
      <c r="S9578" t="str" cm="1">
        <f t="array" ref="S9578">_xlfn.IFS( Healthcare_Data_v1__4[[#This Row],[Days of Stay]]&lt;10,"Low",Healthcare_Data_v1__4[[#This Row],[Days of Stay]]&lt;20,"Med",Healthcare_Data_v1__4[[#This Row],[Days of Stay]]&lt;=30,"High")</f>
        <v>Med</v>
      </c>
      <c r="T9578" t="str">
        <f>CONCATENATE(Healthcare_Data_v1__4[[#This Row],[Medical Condition]],Healthcare_Data_v1__4[[#This Row],[Duration]])</f>
        <v>ObesityMed</v>
      </c>
      <c r="U9578">
        <f>MONTH(Healthcare_Data_v1__4[[#This Row],[Date of Admission]])</f>
        <v>8</v>
      </c>
      <c r="V9578">
        <f>YEAR(Healthcare_Data_v1__4[[#This Row],[Date of Admission]])</f>
        <v>2019</v>
      </c>
      <c r="W9578">
        <f>DAY(Healthcare_Data_v1__4[[#This Row],[Date of Admission]])</f>
        <v>2</v>
      </c>
    </row>
    <row r="9579" spans="1:23" x14ac:dyDescent="0.3">
      <c r="A9579" t="s">
        <v>26243</v>
      </c>
      <c r="B9579">
        <v>59</v>
      </c>
      <c r="C9579" t="s">
        <v>3</v>
      </c>
      <c r="D9579" t="s">
        <v>15</v>
      </c>
      <c r="E9579" t="s">
        <v>26</v>
      </c>
      <c r="F9579" t="s">
        <v>10</v>
      </c>
      <c r="G9579" s="1">
        <v>43563</v>
      </c>
      <c r="H9579" t="s">
        <v>17320</v>
      </c>
      <c r="I9579" t="s">
        <v>17321</v>
      </c>
      <c r="J9579">
        <v>2542.7940619999999</v>
      </c>
      <c r="K9579" t="s">
        <v>63</v>
      </c>
      <c r="L9579">
        <v>12489</v>
      </c>
      <c r="M9579">
        <v>306</v>
      </c>
      <c r="N9579" t="s">
        <v>55</v>
      </c>
      <c r="O9579" s="1">
        <v>43581</v>
      </c>
      <c r="P9579" t="s">
        <v>43</v>
      </c>
      <c r="Q9579" t="s">
        <v>50</v>
      </c>
      <c r="R9579">
        <f>Healthcare_Data_v1__4[[#This Row],[Discharge Date]]-Healthcare_Data_v1__4[[#This Row],[Date of Admission]]</f>
        <v>18</v>
      </c>
      <c r="S9579" t="str" cm="1">
        <f t="array" ref="S9579">_xlfn.IFS( Healthcare_Data_v1__4[[#This Row],[Days of Stay]]&lt;10,"Low",Healthcare_Data_v1__4[[#This Row],[Days of Stay]]&lt;20,"Med",Healthcare_Data_v1__4[[#This Row],[Days of Stay]]&lt;=30,"High")</f>
        <v>Med</v>
      </c>
      <c r="T9579" t="str">
        <f>CONCATENATE(Healthcare_Data_v1__4[[#This Row],[Medical Condition]],Healthcare_Data_v1__4[[#This Row],[Duration]])</f>
        <v>HypertensionMed</v>
      </c>
      <c r="U9579">
        <f>MONTH(Healthcare_Data_v1__4[[#This Row],[Date of Admission]])</f>
        <v>4</v>
      </c>
      <c r="V9579">
        <f>YEAR(Healthcare_Data_v1__4[[#This Row],[Date of Admission]])</f>
        <v>2019</v>
      </c>
      <c r="W9579">
        <f>DAY(Healthcare_Data_v1__4[[#This Row],[Date of Admission]])</f>
        <v>8</v>
      </c>
    </row>
    <row r="9580" spans="1:23" x14ac:dyDescent="0.3">
      <c r="A9580" t="s">
        <v>26244</v>
      </c>
      <c r="B9580">
        <v>19</v>
      </c>
      <c r="C9580" t="s">
        <v>12</v>
      </c>
      <c r="D9580" t="s">
        <v>16</v>
      </c>
      <c r="E9580" t="s">
        <v>26</v>
      </c>
      <c r="F9580" t="s">
        <v>6</v>
      </c>
      <c r="G9580" s="1">
        <v>44016</v>
      </c>
      <c r="H9580" t="s">
        <v>17322</v>
      </c>
      <c r="I9580" t="s">
        <v>17323</v>
      </c>
      <c r="J9580">
        <v>2541.4934320000002</v>
      </c>
      <c r="K9580" t="s">
        <v>66</v>
      </c>
      <c r="L9580">
        <v>5182</v>
      </c>
      <c r="M9580">
        <v>355</v>
      </c>
      <c r="N9580" t="s">
        <v>55</v>
      </c>
      <c r="O9580" s="1">
        <v>44041</v>
      </c>
      <c r="P9580" t="s">
        <v>49</v>
      </c>
      <c r="Q9580" t="s">
        <v>44</v>
      </c>
      <c r="R9580">
        <f>Healthcare_Data_v1__4[[#This Row],[Discharge Date]]-Healthcare_Data_v1__4[[#This Row],[Date of Admission]]</f>
        <v>25</v>
      </c>
      <c r="S9580" t="str" cm="1">
        <f t="array" ref="S9580">_xlfn.IFS( Healthcare_Data_v1__4[[#This Row],[Days of Stay]]&lt;10,"Low",Healthcare_Data_v1__4[[#This Row],[Days of Stay]]&lt;20,"Med",Healthcare_Data_v1__4[[#This Row],[Days of Stay]]&lt;=30,"High")</f>
        <v>High</v>
      </c>
      <c r="T9580" t="str">
        <f>CONCATENATE(Healthcare_Data_v1__4[[#This Row],[Medical Condition]],Healthcare_Data_v1__4[[#This Row],[Duration]])</f>
        <v>AsthmaHigh</v>
      </c>
      <c r="U9580">
        <f>MONTH(Healthcare_Data_v1__4[[#This Row],[Date of Admission]])</f>
        <v>7</v>
      </c>
      <c r="V9580">
        <f>YEAR(Healthcare_Data_v1__4[[#This Row],[Date of Admission]])</f>
        <v>2020</v>
      </c>
      <c r="W9580">
        <f>DAY(Healthcare_Data_v1__4[[#This Row],[Date of Admission]])</f>
        <v>4</v>
      </c>
    </row>
    <row r="9581" spans="1:23" x14ac:dyDescent="0.3">
      <c r="A9581" t="s">
        <v>26245</v>
      </c>
      <c r="B9581">
        <v>20</v>
      </c>
      <c r="C9581" t="s">
        <v>12</v>
      </c>
      <c r="D9581" t="s">
        <v>15</v>
      </c>
      <c r="E9581" t="s">
        <v>21</v>
      </c>
      <c r="F9581" t="s">
        <v>4</v>
      </c>
      <c r="G9581" s="1">
        <v>44082</v>
      </c>
      <c r="H9581" t="s">
        <v>17324</v>
      </c>
      <c r="I9581" t="s">
        <v>17325</v>
      </c>
      <c r="J9581">
        <v>2539.0255999999999</v>
      </c>
      <c r="K9581" t="s">
        <v>47</v>
      </c>
      <c r="L9581">
        <v>11108</v>
      </c>
      <c r="M9581">
        <v>259</v>
      </c>
      <c r="N9581" t="s">
        <v>48</v>
      </c>
      <c r="O9581" s="1">
        <v>44086</v>
      </c>
      <c r="P9581" t="s">
        <v>56</v>
      </c>
      <c r="Q9581" t="s">
        <v>44</v>
      </c>
      <c r="R9581">
        <f>Healthcare_Data_v1__4[[#This Row],[Discharge Date]]-Healthcare_Data_v1__4[[#This Row],[Date of Admission]]</f>
        <v>4</v>
      </c>
      <c r="S9581" t="str" cm="1">
        <f t="array" ref="S9581">_xlfn.IFS( Healthcare_Data_v1__4[[#This Row],[Days of Stay]]&lt;10,"Low",Healthcare_Data_v1__4[[#This Row],[Days of Stay]]&lt;20,"Med",Healthcare_Data_v1__4[[#This Row],[Days of Stay]]&lt;=30,"High")</f>
        <v>Low</v>
      </c>
      <c r="T9581" t="str">
        <f>CONCATENATE(Healthcare_Data_v1__4[[#This Row],[Medical Condition]],Healthcare_Data_v1__4[[#This Row],[Duration]])</f>
        <v>DiabetesLow</v>
      </c>
      <c r="U9581">
        <f>MONTH(Healthcare_Data_v1__4[[#This Row],[Date of Admission]])</f>
        <v>9</v>
      </c>
      <c r="V9581">
        <f>YEAR(Healthcare_Data_v1__4[[#This Row],[Date of Admission]])</f>
        <v>2020</v>
      </c>
      <c r="W9581">
        <f>DAY(Healthcare_Data_v1__4[[#This Row],[Date of Admission]])</f>
        <v>8</v>
      </c>
    </row>
    <row r="9582" spans="1:23" x14ac:dyDescent="0.3">
      <c r="A9582" t="s">
        <v>26246</v>
      </c>
      <c r="B9582">
        <v>52</v>
      </c>
      <c r="C9582" t="s">
        <v>8</v>
      </c>
      <c r="D9582" t="s">
        <v>15</v>
      </c>
      <c r="E9582" t="s">
        <v>24</v>
      </c>
      <c r="F9582" t="s">
        <v>4</v>
      </c>
      <c r="G9582" s="1">
        <v>44816</v>
      </c>
      <c r="H9582" t="s">
        <v>17326</v>
      </c>
      <c r="I9582" t="s">
        <v>17327</v>
      </c>
      <c r="J9582">
        <v>2538.7952540000001</v>
      </c>
      <c r="K9582" t="s">
        <v>41</v>
      </c>
      <c r="L9582">
        <v>44961</v>
      </c>
      <c r="M9582">
        <v>293</v>
      </c>
      <c r="N9582" t="s">
        <v>48</v>
      </c>
      <c r="O9582" s="1">
        <v>44821</v>
      </c>
      <c r="P9582" t="s">
        <v>60</v>
      </c>
      <c r="Q9582" t="s">
        <v>57</v>
      </c>
      <c r="R9582">
        <f>Healthcare_Data_v1__4[[#This Row],[Discharge Date]]-Healthcare_Data_v1__4[[#This Row],[Date of Admission]]</f>
        <v>5</v>
      </c>
      <c r="S9582" t="str" cm="1">
        <f t="array" ref="S9582">_xlfn.IFS( Healthcare_Data_v1__4[[#This Row],[Days of Stay]]&lt;10,"Low",Healthcare_Data_v1__4[[#This Row],[Days of Stay]]&lt;20,"Med",Healthcare_Data_v1__4[[#This Row],[Days of Stay]]&lt;=30,"High")</f>
        <v>Low</v>
      </c>
      <c r="T9582" t="str">
        <f>CONCATENATE(Healthcare_Data_v1__4[[#This Row],[Medical Condition]],Healthcare_Data_v1__4[[#This Row],[Duration]])</f>
        <v>DiabetesLow</v>
      </c>
      <c r="U9582">
        <f>MONTH(Healthcare_Data_v1__4[[#This Row],[Date of Admission]])</f>
        <v>9</v>
      </c>
      <c r="V9582">
        <f>YEAR(Healthcare_Data_v1__4[[#This Row],[Date of Admission]])</f>
        <v>2022</v>
      </c>
      <c r="W9582">
        <f>DAY(Healthcare_Data_v1__4[[#This Row],[Date of Admission]])</f>
        <v>12</v>
      </c>
    </row>
    <row r="9583" spans="1:23" x14ac:dyDescent="0.3">
      <c r="A9583" t="s">
        <v>26247</v>
      </c>
      <c r="B9583">
        <v>80</v>
      </c>
      <c r="C9583" t="s">
        <v>3</v>
      </c>
      <c r="D9583" t="s">
        <v>16</v>
      </c>
      <c r="E9583" t="s">
        <v>23</v>
      </c>
      <c r="F9583" t="s">
        <v>10</v>
      </c>
      <c r="G9583" s="1">
        <v>43479</v>
      </c>
      <c r="H9583" t="s">
        <v>17328</v>
      </c>
      <c r="I9583" t="s">
        <v>17329</v>
      </c>
      <c r="J9583">
        <v>2530.4529470000002</v>
      </c>
      <c r="K9583" t="s">
        <v>41</v>
      </c>
      <c r="L9583">
        <v>33255</v>
      </c>
      <c r="M9583">
        <v>448</v>
      </c>
      <c r="N9583" t="s">
        <v>48</v>
      </c>
      <c r="O9583" s="1">
        <v>43494</v>
      </c>
      <c r="P9583" t="s">
        <v>85</v>
      </c>
      <c r="Q9583" t="s">
        <v>57</v>
      </c>
      <c r="R9583">
        <f>Healthcare_Data_v1__4[[#This Row],[Discharge Date]]-Healthcare_Data_v1__4[[#This Row],[Date of Admission]]</f>
        <v>15</v>
      </c>
      <c r="S9583" t="str" cm="1">
        <f t="array" ref="S9583">_xlfn.IFS( Healthcare_Data_v1__4[[#This Row],[Days of Stay]]&lt;10,"Low",Healthcare_Data_v1__4[[#This Row],[Days of Stay]]&lt;20,"Med",Healthcare_Data_v1__4[[#This Row],[Days of Stay]]&lt;=30,"High")</f>
        <v>Med</v>
      </c>
      <c r="T9583" t="str">
        <f>CONCATENATE(Healthcare_Data_v1__4[[#This Row],[Medical Condition]],Healthcare_Data_v1__4[[#This Row],[Duration]])</f>
        <v>HypertensionMed</v>
      </c>
      <c r="U9583">
        <f>MONTH(Healthcare_Data_v1__4[[#This Row],[Date of Admission]])</f>
        <v>1</v>
      </c>
      <c r="V9583">
        <f>YEAR(Healthcare_Data_v1__4[[#This Row],[Date of Admission]])</f>
        <v>2019</v>
      </c>
      <c r="W9583">
        <f>DAY(Healthcare_Data_v1__4[[#This Row],[Date of Admission]])</f>
        <v>14</v>
      </c>
    </row>
    <row r="9584" spans="1:23" x14ac:dyDescent="0.3">
      <c r="A9584" t="s">
        <v>26248</v>
      </c>
      <c r="B9584">
        <v>46</v>
      </c>
      <c r="C9584" t="s">
        <v>8</v>
      </c>
      <c r="D9584" t="s">
        <v>15</v>
      </c>
      <c r="E9584" t="s">
        <v>21</v>
      </c>
      <c r="F9584" t="s">
        <v>11</v>
      </c>
      <c r="G9584" s="1">
        <v>44165</v>
      </c>
      <c r="H9584" t="s">
        <v>17330</v>
      </c>
      <c r="I9584" t="s">
        <v>17331</v>
      </c>
      <c r="J9584">
        <v>2514.1871110000002</v>
      </c>
      <c r="K9584" t="s">
        <v>47</v>
      </c>
      <c r="L9584">
        <v>22903</v>
      </c>
      <c r="M9584">
        <v>408</v>
      </c>
      <c r="N9584" t="s">
        <v>55</v>
      </c>
      <c r="O9584" s="1">
        <v>44175</v>
      </c>
      <c r="P9584" t="s">
        <v>60</v>
      </c>
      <c r="Q9584" t="s">
        <v>50</v>
      </c>
      <c r="R9584">
        <f>Healthcare_Data_v1__4[[#This Row],[Discharge Date]]-Healthcare_Data_v1__4[[#This Row],[Date of Admission]]</f>
        <v>10</v>
      </c>
      <c r="S9584" t="str" cm="1">
        <f t="array" ref="S9584">_xlfn.IFS( Healthcare_Data_v1__4[[#This Row],[Days of Stay]]&lt;10,"Low",Healthcare_Data_v1__4[[#This Row],[Days of Stay]]&lt;20,"Med",Healthcare_Data_v1__4[[#This Row],[Days of Stay]]&lt;=30,"High")</f>
        <v>Med</v>
      </c>
      <c r="T9584" t="str">
        <f>CONCATENATE(Healthcare_Data_v1__4[[#This Row],[Medical Condition]],Healthcare_Data_v1__4[[#This Row],[Duration]])</f>
        <v>CancerMed</v>
      </c>
      <c r="U9584">
        <f>MONTH(Healthcare_Data_v1__4[[#This Row],[Date of Admission]])</f>
        <v>11</v>
      </c>
      <c r="V9584">
        <f>YEAR(Healthcare_Data_v1__4[[#This Row],[Date of Admission]])</f>
        <v>2020</v>
      </c>
      <c r="W9584">
        <f>DAY(Healthcare_Data_v1__4[[#This Row],[Date of Admission]])</f>
        <v>30</v>
      </c>
    </row>
    <row r="9585" spans="1:23" x14ac:dyDescent="0.3">
      <c r="A9585" t="s">
        <v>26249</v>
      </c>
      <c r="B9585">
        <v>34</v>
      </c>
      <c r="C9585" t="s">
        <v>5</v>
      </c>
      <c r="D9585" t="s">
        <v>16</v>
      </c>
      <c r="E9585" t="s">
        <v>20</v>
      </c>
      <c r="F9585" t="s">
        <v>10</v>
      </c>
      <c r="G9585" s="1">
        <v>44322</v>
      </c>
      <c r="H9585" t="s">
        <v>17332</v>
      </c>
      <c r="I9585" t="s">
        <v>17333</v>
      </c>
      <c r="J9585">
        <v>2510.5329539999998</v>
      </c>
      <c r="K9585" t="s">
        <v>63</v>
      </c>
      <c r="L9585">
        <v>24229</v>
      </c>
      <c r="M9585">
        <v>425</v>
      </c>
      <c r="N9585" t="s">
        <v>55</v>
      </c>
      <c r="O9585" s="1">
        <v>44325</v>
      </c>
      <c r="P9585" t="s">
        <v>56</v>
      </c>
      <c r="Q9585" t="s">
        <v>57</v>
      </c>
      <c r="R9585">
        <f>Healthcare_Data_v1__4[[#This Row],[Discharge Date]]-Healthcare_Data_v1__4[[#This Row],[Date of Admission]]</f>
        <v>3</v>
      </c>
      <c r="S9585" t="str" cm="1">
        <f t="array" ref="S9585">_xlfn.IFS( Healthcare_Data_v1__4[[#This Row],[Days of Stay]]&lt;10,"Low",Healthcare_Data_v1__4[[#This Row],[Days of Stay]]&lt;20,"Med",Healthcare_Data_v1__4[[#This Row],[Days of Stay]]&lt;=30,"High")</f>
        <v>Low</v>
      </c>
      <c r="T9585" t="str">
        <f>CONCATENATE(Healthcare_Data_v1__4[[#This Row],[Medical Condition]],Healthcare_Data_v1__4[[#This Row],[Duration]])</f>
        <v>HypertensionLow</v>
      </c>
      <c r="U9585">
        <f>MONTH(Healthcare_Data_v1__4[[#This Row],[Date of Admission]])</f>
        <v>5</v>
      </c>
      <c r="V9585">
        <f>YEAR(Healthcare_Data_v1__4[[#This Row],[Date of Admission]])</f>
        <v>2021</v>
      </c>
      <c r="W9585">
        <f>DAY(Healthcare_Data_v1__4[[#This Row],[Date of Admission]])</f>
        <v>6</v>
      </c>
    </row>
    <row r="9586" spans="1:23" x14ac:dyDescent="0.3">
      <c r="A9586" t="s">
        <v>26250</v>
      </c>
      <c r="B9586">
        <v>62</v>
      </c>
      <c r="C9586" t="s">
        <v>3</v>
      </c>
      <c r="D9586" t="s">
        <v>16</v>
      </c>
      <c r="E9586" t="s">
        <v>25</v>
      </c>
      <c r="F9586" t="s">
        <v>4</v>
      </c>
      <c r="G9586" s="1">
        <v>43669</v>
      </c>
      <c r="H9586" t="s">
        <v>3362</v>
      </c>
      <c r="I9586" t="s">
        <v>8088</v>
      </c>
      <c r="J9586">
        <v>2510.2498879999998</v>
      </c>
      <c r="K9586" t="s">
        <v>41</v>
      </c>
      <c r="L9586">
        <v>7464</v>
      </c>
      <c r="M9586">
        <v>356</v>
      </c>
      <c r="N9586" t="s">
        <v>48</v>
      </c>
      <c r="O9586" s="1">
        <v>43689</v>
      </c>
      <c r="P9586" t="s">
        <v>49</v>
      </c>
      <c r="Q9586" t="s">
        <v>50</v>
      </c>
      <c r="R9586">
        <f>Healthcare_Data_v1__4[[#This Row],[Discharge Date]]-Healthcare_Data_v1__4[[#This Row],[Date of Admission]]</f>
        <v>20</v>
      </c>
      <c r="S9586" t="str" cm="1">
        <f t="array" ref="S9586">_xlfn.IFS( Healthcare_Data_v1__4[[#This Row],[Days of Stay]]&lt;10,"Low",Healthcare_Data_v1__4[[#This Row],[Days of Stay]]&lt;20,"Med",Healthcare_Data_v1__4[[#This Row],[Days of Stay]]&lt;=30,"High")</f>
        <v>High</v>
      </c>
      <c r="T9586" t="str">
        <f>CONCATENATE(Healthcare_Data_v1__4[[#This Row],[Medical Condition]],Healthcare_Data_v1__4[[#This Row],[Duration]])</f>
        <v>DiabetesHigh</v>
      </c>
      <c r="U9586">
        <f>MONTH(Healthcare_Data_v1__4[[#This Row],[Date of Admission]])</f>
        <v>7</v>
      </c>
      <c r="V9586">
        <f>YEAR(Healthcare_Data_v1__4[[#This Row],[Date of Admission]])</f>
        <v>2019</v>
      </c>
      <c r="W9586">
        <f>DAY(Healthcare_Data_v1__4[[#This Row],[Date of Admission]])</f>
        <v>23</v>
      </c>
    </row>
    <row r="9587" spans="1:23" x14ac:dyDescent="0.3">
      <c r="A9587" t="s">
        <v>26251</v>
      </c>
      <c r="B9587">
        <v>34</v>
      </c>
      <c r="C9587" t="s">
        <v>5</v>
      </c>
      <c r="D9587" t="s">
        <v>15</v>
      </c>
      <c r="E9587" t="s">
        <v>20</v>
      </c>
      <c r="F9587" t="s">
        <v>9</v>
      </c>
      <c r="G9587" s="1">
        <v>44851</v>
      </c>
      <c r="H9587" t="s">
        <v>17334</v>
      </c>
      <c r="I9587" t="s">
        <v>17335</v>
      </c>
      <c r="J9587">
        <v>2508.829142</v>
      </c>
      <c r="K9587" t="s">
        <v>47</v>
      </c>
      <c r="L9587">
        <v>25539</v>
      </c>
      <c r="M9587">
        <v>367</v>
      </c>
      <c r="N9587" t="s">
        <v>42</v>
      </c>
      <c r="O9587" s="1">
        <v>44870</v>
      </c>
      <c r="P9587" t="s">
        <v>43</v>
      </c>
      <c r="Q9587" t="s">
        <v>50</v>
      </c>
      <c r="R9587">
        <f>Healthcare_Data_v1__4[[#This Row],[Discharge Date]]-Healthcare_Data_v1__4[[#This Row],[Date of Admission]]</f>
        <v>19</v>
      </c>
      <c r="S9587" t="str" cm="1">
        <f t="array" ref="S9587">_xlfn.IFS( Healthcare_Data_v1__4[[#This Row],[Days of Stay]]&lt;10,"Low",Healthcare_Data_v1__4[[#This Row],[Days of Stay]]&lt;20,"Med",Healthcare_Data_v1__4[[#This Row],[Days of Stay]]&lt;=30,"High")</f>
        <v>Med</v>
      </c>
      <c r="T9587" t="str">
        <f>CONCATENATE(Healthcare_Data_v1__4[[#This Row],[Medical Condition]],Healthcare_Data_v1__4[[#This Row],[Duration]])</f>
        <v>ArthritisMed</v>
      </c>
      <c r="U9587">
        <f>MONTH(Healthcare_Data_v1__4[[#This Row],[Date of Admission]])</f>
        <v>10</v>
      </c>
      <c r="V9587">
        <f>YEAR(Healthcare_Data_v1__4[[#This Row],[Date of Admission]])</f>
        <v>2022</v>
      </c>
      <c r="W9587">
        <f>DAY(Healthcare_Data_v1__4[[#This Row],[Date of Admission]])</f>
        <v>17</v>
      </c>
    </row>
    <row r="9588" spans="1:23" x14ac:dyDescent="0.3">
      <c r="A9588" t="s">
        <v>26252</v>
      </c>
      <c r="B9588">
        <v>57</v>
      </c>
      <c r="C9588" t="s">
        <v>3</v>
      </c>
      <c r="D9588" t="s">
        <v>15</v>
      </c>
      <c r="E9588" t="s">
        <v>23</v>
      </c>
      <c r="F9588" t="s">
        <v>10</v>
      </c>
      <c r="G9588" s="1">
        <v>45128</v>
      </c>
      <c r="H9588" t="s">
        <v>12166</v>
      </c>
      <c r="I9588" t="s">
        <v>17336</v>
      </c>
      <c r="J9588">
        <v>2497.5686040000001</v>
      </c>
      <c r="K9588" t="s">
        <v>69</v>
      </c>
      <c r="L9588">
        <v>16489</v>
      </c>
      <c r="M9588">
        <v>116</v>
      </c>
      <c r="N9588" t="s">
        <v>55</v>
      </c>
      <c r="O9588" s="1">
        <v>45146</v>
      </c>
      <c r="P9588" t="s">
        <v>85</v>
      </c>
      <c r="Q9588" t="s">
        <v>57</v>
      </c>
      <c r="R9588">
        <f>Healthcare_Data_v1__4[[#This Row],[Discharge Date]]-Healthcare_Data_v1__4[[#This Row],[Date of Admission]]</f>
        <v>18</v>
      </c>
      <c r="S9588" t="str" cm="1">
        <f t="array" ref="S9588">_xlfn.IFS( Healthcare_Data_v1__4[[#This Row],[Days of Stay]]&lt;10,"Low",Healthcare_Data_v1__4[[#This Row],[Days of Stay]]&lt;20,"Med",Healthcare_Data_v1__4[[#This Row],[Days of Stay]]&lt;=30,"High")</f>
        <v>Med</v>
      </c>
      <c r="T9588" t="str">
        <f>CONCATENATE(Healthcare_Data_v1__4[[#This Row],[Medical Condition]],Healthcare_Data_v1__4[[#This Row],[Duration]])</f>
        <v>HypertensionMed</v>
      </c>
      <c r="U9588">
        <f>MONTH(Healthcare_Data_v1__4[[#This Row],[Date of Admission]])</f>
        <v>7</v>
      </c>
      <c r="V9588">
        <f>YEAR(Healthcare_Data_v1__4[[#This Row],[Date of Admission]])</f>
        <v>2023</v>
      </c>
      <c r="W9588">
        <f>DAY(Healthcare_Data_v1__4[[#This Row],[Date of Admission]])</f>
        <v>21</v>
      </c>
    </row>
    <row r="9589" spans="1:23" x14ac:dyDescent="0.3">
      <c r="A9589" t="s">
        <v>26253</v>
      </c>
      <c r="B9589">
        <v>25</v>
      </c>
      <c r="C9589" t="s">
        <v>5</v>
      </c>
      <c r="D9589" t="s">
        <v>15</v>
      </c>
      <c r="E9589" t="s">
        <v>21</v>
      </c>
      <c r="F9589" t="s">
        <v>6</v>
      </c>
      <c r="G9589" s="1">
        <v>44760</v>
      </c>
      <c r="H9589" t="s">
        <v>17337</v>
      </c>
      <c r="I9589" t="s">
        <v>8544</v>
      </c>
      <c r="J9589">
        <v>2491.188807</v>
      </c>
      <c r="K9589" t="s">
        <v>66</v>
      </c>
      <c r="L9589">
        <v>39625</v>
      </c>
      <c r="M9589">
        <v>439</v>
      </c>
      <c r="N9589" t="s">
        <v>55</v>
      </c>
      <c r="O9589" s="1">
        <v>44775</v>
      </c>
      <c r="P9589" t="s">
        <v>49</v>
      </c>
      <c r="Q9589" t="s">
        <v>50</v>
      </c>
      <c r="R9589">
        <f>Healthcare_Data_v1__4[[#This Row],[Discharge Date]]-Healthcare_Data_v1__4[[#This Row],[Date of Admission]]</f>
        <v>15</v>
      </c>
      <c r="S9589" t="str" cm="1">
        <f t="array" ref="S9589">_xlfn.IFS( Healthcare_Data_v1__4[[#This Row],[Days of Stay]]&lt;10,"Low",Healthcare_Data_v1__4[[#This Row],[Days of Stay]]&lt;20,"Med",Healthcare_Data_v1__4[[#This Row],[Days of Stay]]&lt;=30,"High")</f>
        <v>Med</v>
      </c>
      <c r="T9589" t="str">
        <f>CONCATENATE(Healthcare_Data_v1__4[[#This Row],[Medical Condition]],Healthcare_Data_v1__4[[#This Row],[Duration]])</f>
        <v>AsthmaMed</v>
      </c>
      <c r="U9589">
        <f>MONTH(Healthcare_Data_v1__4[[#This Row],[Date of Admission]])</f>
        <v>7</v>
      </c>
      <c r="V9589">
        <f>YEAR(Healthcare_Data_v1__4[[#This Row],[Date of Admission]])</f>
        <v>2022</v>
      </c>
      <c r="W9589">
        <f>DAY(Healthcare_Data_v1__4[[#This Row],[Date of Admission]])</f>
        <v>18</v>
      </c>
    </row>
    <row r="9590" spans="1:23" x14ac:dyDescent="0.3">
      <c r="A9590" t="s">
        <v>26254</v>
      </c>
      <c r="B9590">
        <v>75</v>
      </c>
      <c r="C9590" t="s">
        <v>3</v>
      </c>
      <c r="D9590" t="s">
        <v>15</v>
      </c>
      <c r="E9590" t="s">
        <v>25</v>
      </c>
      <c r="F9590" t="s">
        <v>4</v>
      </c>
      <c r="G9590" s="1">
        <v>43789</v>
      </c>
      <c r="H9590" t="s">
        <v>26255</v>
      </c>
      <c r="I9590" t="s">
        <v>17338</v>
      </c>
      <c r="J9590">
        <v>2490.2860230000001</v>
      </c>
      <c r="K9590" t="s">
        <v>41</v>
      </c>
      <c r="L9590">
        <v>19116</v>
      </c>
      <c r="M9590">
        <v>485</v>
      </c>
      <c r="N9590" t="s">
        <v>55</v>
      </c>
      <c r="O9590" s="1">
        <v>43815</v>
      </c>
      <c r="P9590" t="s">
        <v>43</v>
      </c>
      <c r="Q9590" t="s">
        <v>44</v>
      </c>
      <c r="R9590">
        <f>Healthcare_Data_v1__4[[#This Row],[Discharge Date]]-Healthcare_Data_v1__4[[#This Row],[Date of Admission]]</f>
        <v>26</v>
      </c>
      <c r="S9590" t="str" cm="1">
        <f t="array" ref="S9590">_xlfn.IFS( Healthcare_Data_v1__4[[#This Row],[Days of Stay]]&lt;10,"Low",Healthcare_Data_v1__4[[#This Row],[Days of Stay]]&lt;20,"Med",Healthcare_Data_v1__4[[#This Row],[Days of Stay]]&lt;=30,"High")</f>
        <v>High</v>
      </c>
      <c r="T9590" t="str">
        <f>CONCATENATE(Healthcare_Data_v1__4[[#This Row],[Medical Condition]],Healthcare_Data_v1__4[[#This Row],[Duration]])</f>
        <v>DiabetesHigh</v>
      </c>
      <c r="U9590">
        <f>MONTH(Healthcare_Data_v1__4[[#This Row],[Date of Admission]])</f>
        <v>11</v>
      </c>
      <c r="V9590">
        <f>YEAR(Healthcare_Data_v1__4[[#This Row],[Date of Admission]])</f>
        <v>2019</v>
      </c>
      <c r="W9590">
        <f>DAY(Healthcare_Data_v1__4[[#This Row],[Date of Admission]])</f>
        <v>20</v>
      </c>
    </row>
    <row r="9591" spans="1:23" x14ac:dyDescent="0.3">
      <c r="A9591" t="s">
        <v>26256</v>
      </c>
      <c r="B9591">
        <v>31</v>
      </c>
      <c r="C9591" t="s">
        <v>5</v>
      </c>
      <c r="D9591" t="s">
        <v>15</v>
      </c>
      <c r="E9591" t="s">
        <v>19</v>
      </c>
      <c r="F9591" t="s">
        <v>10</v>
      </c>
      <c r="G9591" s="1">
        <v>43507</v>
      </c>
      <c r="H9591" t="s">
        <v>17339</v>
      </c>
      <c r="I9591" t="s">
        <v>1384</v>
      </c>
      <c r="J9591">
        <v>2489.5526690000002</v>
      </c>
      <c r="K9591" t="s">
        <v>63</v>
      </c>
      <c r="L9591">
        <v>32467</v>
      </c>
      <c r="M9591">
        <v>276</v>
      </c>
      <c r="N9591" t="s">
        <v>55</v>
      </c>
      <c r="O9591" s="1">
        <v>43523</v>
      </c>
      <c r="P9591" t="s">
        <v>49</v>
      </c>
      <c r="Q9591" t="s">
        <v>57</v>
      </c>
      <c r="R9591">
        <f>Healthcare_Data_v1__4[[#This Row],[Discharge Date]]-Healthcare_Data_v1__4[[#This Row],[Date of Admission]]</f>
        <v>16</v>
      </c>
      <c r="S9591" t="str" cm="1">
        <f t="array" ref="S9591">_xlfn.IFS( Healthcare_Data_v1__4[[#This Row],[Days of Stay]]&lt;10,"Low",Healthcare_Data_v1__4[[#This Row],[Days of Stay]]&lt;20,"Med",Healthcare_Data_v1__4[[#This Row],[Days of Stay]]&lt;=30,"High")</f>
        <v>Med</v>
      </c>
      <c r="T9591" t="str">
        <f>CONCATENATE(Healthcare_Data_v1__4[[#This Row],[Medical Condition]],Healthcare_Data_v1__4[[#This Row],[Duration]])</f>
        <v>HypertensionMed</v>
      </c>
      <c r="U9591">
        <f>MONTH(Healthcare_Data_v1__4[[#This Row],[Date of Admission]])</f>
        <v>2</v>
      </c>
      <c r="V9591">
        <f>YEAR(Healthcare_Data_v1__4[[#This Row],[Date of Admission]])</f>
        <v>2019</v>
      </c>
      <c r="W9591">
        <f>DAY(Healthcare_Data_v1__4[[#This Row],[Date of Admission]])</f>
        <v>11</v>
      </c>
    </row>
    <row r="9592" spans="1:23" x14ac:dyDescent="0.3">
      <c r="A9592" t="s">
        <v>25091</v>
      </c>
      <c r="B9592">
        <v>56</v>
      </c>
      <c r="C9592" t="s">
        <v>3</v>
      </c>
      <c r="D9592" t="s">
        <v>15</v>
      </c>
      <c r="E9592" t="s">
        <v>26</v>
      </c>
      <c r="F9592" t="s">
        <v>11</v>
      </c>
      <c r="G9592" s="1">
        <v>44137</v>
      </c>
      <c r="H9592" t="s">
        <v>17340</v>
      </c>
      <c r="I9592" t="s">
        <v>10213</v>
      </c>
      <c r="J9592">
        <v>2488.8327909999998</v>
      </c>
      <c r="K9592" t="s">
        <v>69</v>
      </c>
      <c r="L9592">
        <v>69413</v>
      </c>
      <c r="M9592">
        <v>317</v>
      </c>
      <c r="N9592" t="s">
        <v>55</v>
      </c>
      <c r="O9592" s="1">
        <v>44155</v>
      </c>
      <c r="P9592" t="s">
        <v>56</v>
      </c>
      <c r="Q9592" t="s">
        <v>50</v>
      </c>
      <c r="R9592">
        <f>Healthcare_Data_v1__4[[#This Row],[Discharge Date]]-Healthcare_Data_v1__4[[#This Row],[Date of Admission]]</f>
        <v>18</v>
      </c>
      <c r="S9592" t="str" cm="1">
        <f t="array" ref="S9592">_xlfn.IFS( Healthcare_Data_v1__4[[#This Row],[Days of Stay]]&lt;10,"Low",Healthcare_Data_v1__4[[#This Row],[Days of Stay]]&lt;20,"Med",Healthcare_Data_v1__4[[#This Row],[Days of Stay]]&lt;=30,"High")</f>
        <v>Med</v>
      </c>
      <c r="T9592" t="str">
        <f>CONCATENATE(Healthcare_Data_v1__4[[#This Row],[Medical Condition]],Healthcare_Data_v1__4[[#This Row],[Duration]])</f>
        <v>CancerMed</v>
      </c>
      <c r="U9592">
        <f>MONTH(Healthcare_Data_v1__4[[#This Row],[Date of Admission]])</f>
        <v>11</v>
      </c>
      <c r="V9592">
        <f>YEAR(Healthcare_Data_v1__4[[#This Row],[Date of Admission]])</f>
        <v>2020</v>
      </c>
      <c r="W9592">
        <f>DAY(Healthcare_Data_v1__4[[#This Row],[Date of Admission]])</f>
        <v>2</v>
      </c>
    </row>
    <row r="9593" spans="1:23" x14ac:dyDescent="0.3">
      <c r="A9593" t="s">
        <v>26257</v>
      </c>
      <c r="B9593">
        <v>26</v>
      </c>
      <c r="C9593" t="s">
        <v>5</v>
      </c>
      <c r="D9593" t="s">
        <v>15</v>
      </c>
      <c r="E9593" t="s">
        <v>19</v>
      </c>
      <c r="F9593" t="s">
        <v>7</v>
      </c>
      <c r="G9593" s="1">
        <v>45025</v>
      </c>
      <c r="H9593" t="s">
        <v>17341</v>
      </c>
      <c r="I9593" t="s">
        <v>17342</v>
      </c>
      <c r="J9593">
        <v>2488.0237820000002</v>
      </c>
      <c r="K9593" t="s">
        <v>66</v>
      </c>
      <c r="L9593">
        <v>6446</v>
      </c>
      <c r="M9593">
        <v>371</v>
      </c>
      <c r="N9593" t="s">
        <v>42</v>
      </c>
      <c r="O9593" s="1">
        <v>45030</v>
      </c>
      <c r="P9593" t="s">
        <v>56</v>
      </c>
      <c r="Q9593" t="s">
        <v>50</v>
      </c>
      <c r="R9593">
        <f>Healthcare_Data_v1__4[[#This Row],[Discharge Date]]-Healthcare_Data_v1__4[[#This Row],[Date of Admission]]</f>
        <v>5</v>
      </c>
      <c r="S9593" t="str" cm="1">
        <f t="array" ref="S9593">_xlfn.IFS( Healthcare_Data_v1__4[[#This Row],[Days of Stay]]&lt;10,"Low",Healthcare_Data_v1__4[[#This Row],[Days of Stay]]&lt;20,"Med",Healthcare_Data_v1__4[[#This Row],[Days of Stay]]&lt;=30,"High")</f>
        <v>Low</v>
      </c>
      <c r="T9593" t="str">
        <f>CONCATENATE(Healthcare_Data_v1__4[[#This Row],[Medical Condition]],Healthcare_Data_v1__4[[#This Row],[Duration]])</f>
        <v>ObesityLow</v>
      </c>
      <c r="U9593">
        <f>MONTH(Healthcare_Data_v1__4[[#This Row],[Date of Admission]])</f>
        <v>4</v>
      </c>
      <c r="V9593">
        <f>YEAR(Healthcare_Data_v1__4[[#This Row],[Date of Admission]])</f>
        <v>2023</v>
      </c>
      <c r="W9593">
        <f>DAY(Healthcare_Data_v1__4[[#This Row],[Date of Admission]])</f>
        <v>9</v>
      </c>
    </row>
    <row r="9594" spans="1:23" x14ac:dyDescent="0.3">
      <c r="A9594" t="s">
        <v>26258</v>
      </c>
      <c r="B9594">
        <v>41</v>
      </c>
      <c r="C9594" t="s">
        <v>8</v>
      </c>
      <c r="D9594" t="s">
        <v>16</v>
      </c>
      <c r="E9594" t="s">
        <v>21</v>
      </c>
      <c r="F9594" t="s">
        <v>7</v>
      </c>
      <c r="G9594" s="1">
        <v>44935</v>
      </c>
      <c r="H9594" t="s">
        <v>17343</v>
      </c>
      <c r="I9594" t="s">
        <v>17344</v>
      </c>
      <c r="J9594">
        <v>2482.8739770000002</v>
      </c>
      <c r="K9594" t="s">
        <v>63</v>
      </c>
      <c r="L9594">
        <v>16632</v>
      </c>
      <c r="M9594">
        <v>255</v>
      </c>
      <c r="N9594" t="s">
        <v>42</v>
      </c>
      <c r="O9594" s="1">
        <v>44940</v>
      </c>
      <c r="P9594" t="s">
        <v>43</v>
      </c>
      <c r="Q9594" t="s">
        <v>57</v>
      </c>
      <c r="R9594">
        <f>Healthcare_Data_v1__4[[#This Row],[Discharge Date]]-Healthcare_Data_v1__4[[#This Row],[Date of Admission]]</f>
        <v>5</v>
      </c>
      <c r="S9594" t="str" cm="1">
        <f t="array" ref="S9594">_xlfn.IFS( Healthcare_Data_v1__4[[#This Row],[Days of Stay]]&lt;10,"Low",Healthcare_Data_v1__4[[#This Row],[Days of Stay]]&lt;20,"Med",Healthcare_Data_v1__4[[#This Row],[Days of Stay]]&lt;=30,"High")</f>
        <v>Low</v>
      </c>
      <c r="T9594" t="str">
        <f>CONCATENATE(Healthcare_Data_v1__4[[#This Row],[Medical Condition]],Healthcare_Data_v1__4[[#This Row],[Duration]])</f>
        <v>ObesityLow</v>
      </c>
      <c r="U9594">
        <f>MONTH(Healthcare_Data_v1__4[[#This Row],[Date of Admission]])</f>
        <v>1</v>
      </c>
      <c r="V9594">
        <f>YEAR(Healthcare_Data_v1__4[[#This Row],[Date of Admission]])</f>
        <v>2023</v>
      </c>
      <c r="W9594">
        <f>DAY(Healthcare_Data_v1__4[[#This Row],[Date of Admission]])</f>
        <v>9</v>
      </c>
    </row>
    <row r="9595" spans="1:23" x14ac:dyDescent="0.3">
      <c r="A9595" t="s">
        <v>26259</v>
      </c>
      <c r="B9595">
        <v>21</v>
      </c>
      <c r="C9595" t="s">
        <v>12</v>
      </c>
      <c r="D9595" t="s">
        <v>15</v>
      </c>
      <c r="E9595" t="s">
        <v>22</v>
      </c>
      <c r="F9595" t="s">
        <v>7</v>
      </c>
      <c r="G9595" s="1">
        <v>44909</v>
      </c>
      <c r="H9595" t="s">
        <v>11739</v>
      </c>
      <c r="I9595" t="s">
        <v>15477</v>
      </c>
      <c r="J9595">
        <v>2478.2888360000002</v>
      </c>
      <c r="K9595" t="s">
        <v>69</v>
      </c>
      <c r="L9595">
        <v>11557</v>
      </c>
      <c r="M9595">
        <v>145</v>
      </c>
      <c r="N9595" t="s">
        <v>42</v>
      </c>
      <c r="O9595" s="1">
        <v>44913</v>
      </c>
      <c r="P9595" t="s">
        <v>85</v>
      </c>
      <c r="Q9595" t="s">
        <v>57</v>
      </c>
      <c r="R9595">
        <f>Healthcare_Data_v1__4[[#This Row],[Discharge Date]]-Healthcare_Data_v1__4[[#This Row],[Date of Admission]]</f>
        <v>4</v>
      </c>
      <c r="S9595" t="str" cm="1">
        <f t="array" ref="S9595">_xlfn.IFS( Healthcare_Data_v1__4[[#This Row],[Days of Stay]]&lt;10,"Low",Healthcare_Data_v1__4[[#This Row],[Days of Stay]]&lt;20,"Med",Healthcare_Data_v1__4[[#This Row],[Days of Stay]]&lt;=30,"High")</f>
        <v>Low</v>
      </c>
      <c r="T9595" t="str">
        <f>CONCATENATE(Healthcare_Data_v1__4[[#This Row],[Medical Condition]],Healthcare_Data_v1__4[[#This Row],[Duration]])</f>
        <v>ObesityLow</v>
      </c>
      <c r="U9595">
        <f>MONTH(Healthcare_Data_v1__4[[#This Row],[Date of Admission]])</f>
        <v>12</v>
      </c>
      <c r="V9595">
        <f>YEAR(Healthcare_Data_v1__4[[#This Row],[Date of Admission]])</f>
        <v>2022</v>
      </c>
      <c r="W9595">
        <f>DAY(Healthcare_Data_v1__4[[#This Row],[Date of Admission]])</f>
        <v>14</v>
      </c>
    </row>
    <row r="9596" spans="1:23" x14ac:dyDescent="0.3">
      <c r="A9596" t="s">
        <v>25128</v>
      </c>
      <c r="B9596">
        <v>57</v>
      </c>
      <c r="C9596" t="s">
        <v>3</v>
      </c>
      <c r="D9596" t="s">
        <v>16</v>
      </c>
      <c r="E9596" t="s">
        <v>23</v>
      </c>
      <c r="F9596" t="s">
        <v>6</v>
      </c>
      <c r="G9596" s="1">
        <v>43734</v>
      </c>
      <c r="H9596" t="s">
        <v>17345</v>
      </c>
      <c r="I9596" t="s">
        <v>17346</v>
      </c>
      <c r="J9596">
        <v>2478.1077070000001</v>
      </c>
      <c r="K9596" t="s">
        <v>47</v>
      </c>
      <c r="L9596">
        <v>42052</v>
      </c>
      <c r="M9596">
        <v>209</v>
      </c>
      <c r="N9596" t="s">
        <v>48</v>
      </c>
      <c r="O9596" s="1">
        <v>43763</v>
      </c>
      <c r="P9596" t="s">
        <v>56</v>
      </c>
      <c r="Q9596" t="s">
        <v>57</v>
      </c>
      <c r="R9596">
        <f>Healthcare_Data_v1__4[[#This Row],[Discharge Date]]-Healthcare_Data_v1__4[[#This Row],[Date of Admission]]</f>
        <v>29</v>
      </c>
      <c r="S9596" t="str" cm="1">
        <f t="array" ref="S9596">_xlfn.IFS( Healthcare_Data_v1__4[[#This Row],[Days of Stay]]&lt;10,"Low",Healthcare_Data_v1__4[[#This Row],[Days of Stay]]&lt;20,"Med",Healthcare_Data_v1__4[[#This Row],[Days of Stay]]&lt;=30,"High")</f>
        <v>High</v>
      </c>
      <c r="T9596" t="str">
        <f>CONCATENATE(Healthcare_Data_v1__4[[#This Row],[Medical Condition]],Healthcare_Data_v1__4[[#This Row],[Duration]])</f>
        <v>AsthmaHigh</v>
      </c>
      <c r="U9596">
        <f>MONTH(Healthcare_Data_v1__4[[#This Row],[Date of Admission]])</f>
        <v>9</v>
      </c>
      <c r="V9596">
        <f>YEAR(Healthcare_Data_v1__4[[#This Row],[Date of Admission]])</f>
        <v>2019</v>
      </c>
      <c r="W9596">
        <f>DAY(Healthcare_Data_v1__4[[#This Row],[Date of Admission]])</f>
        <v>26</v>
      </c>
    </row>
    <row r="9597" spans="1:23" x14ac:dyDescent="0.3">
      <c r="A9597" t="s">
        <v>26260</v>
      </c>
      <c r="B9597">
        <v>19</v>
      </c>
      <c r="C9597" t="s">
        <v>12</v>
      </c>
      <c r="D9597" t="s">
        <v>15</v>
      </c>
      <c r="E9597" t="s">
        <v>26</v>
      </c>
      <c r="F9597" t="s">
        <v>10</v>
      </c>
      <c r="G9597" s="1">
        <v>44397</v>
      </c>
      <c r="H9597" t="s">
        <v>17347</v>
      </c>
      <c r="I9597" t="s">
        <v>17348</v>
      </c>
      <c r="J9597">
        <v>2477.9570090000002</v>
      </c>
      <c r="K9597" t="s">
        <v>63</v>
      </c>
      <c r="L9597">
        <v>23777</v>
      </c>
      <c r="M9597">
        <v>296</v>
      </c>
      <c r="N9597" t="s">
        <v>55</v>
      </c>
      <c r="O9597" s="1">
        <v>44405</v>
      </c>
      <c r="P9597" t="s">
        <v>85</v>
      </c>
      <c r="Q9597" t="s">
        <v>50</v>
      </c>
      <c r="R9597">
        <f>Healthcare_Data_v1__4[[#This Row],[Discharge Date]]-Healthcare_Data_v1__4[[#This Row],[Date of Admission]]</f>
        <v>8</v>
      </c>
      <c r="S9597" t="str" cm="1">
        <f t="array" ref="S9597">_xlfn.IFS( Healthcare_Data_v1__4[[#This Row],[Days of Stay]]&lt;10,"Low",Healthcare_Data_v1__4[[#This Row],[Days of Stay]]&lt;20,"Med",Healthcare_Data_v1__4[[#This Row],[Days of Stay]]&lt;=30,"High")</f>
        <v>Low</v>
      </c>
      <c r="T9597" t="str">
        <f>CONCATENATE(Healthcare_Data_v1__4[[#This Row],[Medical Condition]],Healthcare_Data_v1__4[[#This Row],[Duration]])</f>
        <v>HypertensionLow</v>
      </c>
      <c r="U9597">
        <f>MONTH(Healthcare_Data_v1__4[[#This Row],[Date of Admission]])</f>
        <v>7</v>
      </c>
      <c r="V9597">
        <f>YEAR(Healthcare_Data_v1__4[[#This Row],[Date of Admission]])</f>
        <v>2021</v>
      </c>
      <c r="W9597">
        <f>DAY(Healthcare_Data_v1__4[[#This Row],[Date of Admission]])</f>
        <v>20</v>
      </c>
    </row>
    <row r="9598" spans="1:23" x14ac:dyDescent="0.3">
      <c r="A9598" t="s">
        <v>2007</v>
      </c>
      <c r="B9598">
        <v>66</v>
      </c>
      <c r="C9598" t="s">
        <v>3</v>
      </c>
      <c r="D9598" t="s">
        <v>15</v>
      </c>
      <c r="E9598" t="s">
        <v>19</v>
      </c>
      <c r="F9598" t="s">
        <v>4</v>
      </c>
      <c r="G9598" s="1">
        <v>43704</v>
      </c>
      <c r="H9598" t="s">
        <v>13131</v>
      </c>
      <c r="I9598" t="s">
        <v>17349</v>
      </c>
      <c r="J9598">
        <v>2476.7603909999998</v>
      </c>
      <c r="K9598" t="s">
        <v>41</v>
      </c>
      <c r="L9598">
        <v>23895</v>
      </c>
      <c r="M9598">
        <v>421</v>
      </c>
      <c r="N9598" t="s">
        <v>55</v>
      </c>
      <c r="O9598" s="1">
        <v>43728</v>
      </c>
      <c r="P9598" t="s">
        <v>49</v>
      </c>
      <c r="Q9598" t="s">
        <v>57</v>
      </c>
      <c r="R9598">
        <f>Healthcare_Data_v1__4[[#This Row],[Discharge Date]]-Healthcare_Data_v1__4[[#This Row],[Date of Admission]]</f>
        <v>24</v>
      </c>
      <c r="S9598" t="str" cm="1">
        <f t="array" ref="S9598">_xlfn.IFS( Healthcare_Data_v1__4[[#This Row],[Days of Stay]]&lt;10,"Low",Healthcare_Data_v1__4[[#This Row],[Days of Stay]]&lt;20,"Med",Healthcare_Data_v1__4[[#This Row],[Days of Stay]]&lt;=30,"High")</f>
        <v>High</v>
      </c>
      <c r="T9598" t="str">
        <f>CONCATENATE(Healthcare_Data_v1__4[[#This Row],[Medical Condition]],Healthcare_Data_v1__4[[#This Row],[Duration]])</f>
        <v>DiabetesHigh</v>
      </c>
      <c r="U9598">
        <f>MONTH(Healthcare_Data_v1__4[[#This Row],[Date of Admission]])</f>
        <v>8</v>
      </c>
      <c r="V9598">
        <f>YEAR(Healthcare_Data_v1__4[[#This Row],[Date of Admission]])</f>
        <v>2019</v>
      </c>
      <c r="W9598">
        <f>DAY(Healthcare_Data_v1__4[[#This Row],[Date of Admission]])</f>
        <v>27</v>
      </c>
    </row>
    <row r="9599" spans="1:23" x14ac:dyDescent="0.3">
      <c r="A9599" t="s">
        <v>26261</v>
      </c>
      <c r="B9599">
        <v>48</v>
      </c>
      <c r="C9599" t="s">
        <v>8</v>
      </c>
      <c r="D9599" t="s">
        <v>16</v>
      </c>
      <c r="E9599" t="s">
        <v>20</v>
      </c>
      <c r="F9599" t="s">
        <v>10</v>
      </c>
      <c r="G9599" s="1">
        <v>44391</v>
      </c>
      <c r="H9599" t="s">
        <v>17350</v>
      </c>
      <c r="I9599" t="s">
        <v>17351</v>
      </c>
      <c r="J9599">
        <v>2470.940188</v>
      </c>
      <c r="K9599" t="s">
        <v>47</v>
      </c>
      <c r="L9599">
        <v>26287</v>
      </c>
      <c r="M9599">
        <v>194</v>
      </c>
      <c r="N9599" t="s">
        <v>55</v>
      </c>
      <c r="O9599" s="1">
        <v>44393</v>
      </c>
      <c r="P9599" t="s">
        <v>43</v>
      </c>
      <c r="Q9599" t="s">
        <v>57</v>
      </c>
      <c r="R9599">
        <f>Healthcare_Data_v1__4[[#This Row],[Discharge Date]]-Healthcare_Data_v1__4[[#This Row],[Date of Admission]]</f>
        <v>2</v>
      </c>
      <c r="S9599" t="str" cm="1">
        <f t="array" ref="S9599">_xlfn.IFS( Healthcare_Data_v1__4[[#This Row],[Days of Stay]]&lt;10,"Low",Healthcare_Data_v1__4[[#This Row],[Days of Stay]]&lt;20,"Med",Healthcare_Data_v1__4[[#This Row],[Days of Stay]]&lt;=30,"High")</f>
        <v>Low</v>
      </c>
      <c r="T9599" t="str">
        <f>CONCATENATE(Healthcare_Data_v1__4[[#This Row],[Medical Condition]],Healthcare_Data_v1__4[[#This Row],[Duration]])</f>
        <v>HypertensionLow</v>
      </c>
      <c r="U9599">
        <f>MONTH(Healthcare_Data_v1__4[[#This Row],[Date of Admission]])</f>
        <v>7</v>
      </c>
      <c r="V9599">
        <f>YEAR(Healthcare_Data_v1__4[[#This Row],[Date of Admission]])</f>
        <v>2021</v>
      </c>
      <c r="W9599">
        <f>DAY(Healthcare_Data_v1__4[[#This Row],[Date of Admission]])</f>
        <v>14</v>
      </c>
    </row>
    <row r="9600" spans="1:23" x14ac:dyDescent="0.3">
      <c r="A9600" t="s">
        <v>26262</v>
      </c>
      <c r="B9600">
        <v>75</v>
      </c>
      <c r="C9600" t="s">
        <v>3</v>
      </c>
      <c r="D9600" t="s">
        <v>16</v>
      </c>
      <c r="E9600" t="s">
        <v>21</v>
      </c>
      <c r="F9600" t="s">
        <v>11</v>
      </c>
      <c r="G9600" s="1">
        <v>44071</v>
      </c>
      <c r="H9600" t="s">
        <v>17352</v>
      </c>
      <c r="I9600" t="s">
        <v>17353</v>
      </c>
      <c r="J9600">
        <v>2466.1758970000001</v>
      </c>
      <c r="K9600" t="s">
        <v>41</v>
      </c>
      <c r="L9600">
        <v>35266</v>
      </c>
      <c r="M9600">
        <v>390</v>
      </c>
      <c r="N9600" t="s">
        <v>42</v>
      </c>
      <c r="O9600" s="1">
        <v>44081</v>
      </c>
      <c r="P9600" t="s">
        <v>85</v>
      </c>
      <c r="Q9600" t="s">
        <v>57</v>
      </c>
      <c r="R9600">
        <f>Healthcare_Data_v1__4[[#This Row],[Discharge Date]]-Healthcare_Data_v1__4[[#This Row],[Date of Admission]]</f>
        <v>10</v>
      </c>
      <c r="S9600" t="str" cm="1">
        <f t="array" ref="S9600">_xlfn.IFS( Healthcare_Data_v1__4[[#This Row],[Days of Stay]]&lt;10,"Low",Healthcare_Data_v1__4[[#This Row],[Days of Stay]]&lt;20,"Med",Healthcare_Data_v1__4[[#This Row],[Days of Stay]]&lt;=30,"High")</f>
        <v>Med</v>
      </c>
      <c r="T9600" t="str">
        <f>CONCATENATE(Healthcare_Data_v1__4[[#This Row],[Medical Condition]],Healthcare_Data_v1__4[[#This Row],[Duration]])</f>
        <v>CancerMed</v>
      </c>
      <c r="U9600">
        <f>MONTH(Healthcare_Data_v1__4[[#This Row],[Date of Admission]])</f>
        <v>8</v>
      </c>
      <c r="V9600">
        <f>YEAR(Healthcare_Data_v1__4[[#This Row],[Date of Admission]])</f>
        <v>2020</v>
      </c>
      <c r="W9600">
        <f>DAY(Healthcare_Data_v1__4[[#This Row],[Date of Admission]])</f>
        <v>28</v>
      </c>
    </row>
    <row r="9601" spans="1:23" x14ac:dyDescent="0.3">
      <c r="A9601" t="s">
        <v>17354</v>
      </c>
      <c r="B9601">
        <v>78</v>
      </c>
      <c r="C9601" t="s">
        <v>3</v>
      </c>
      <c r="D9601" t="s">
        <v>15</v>
      </c>
      <c r="E9601" t="s">
        <v>22</v>
      </c>
      <c r="F9601" t="s">
        <v>7</v>
      </c>
      <c r="G9601" s="1">
        <v>43438</v>
      </c>
      <c r="H9601" t="s">
        <v>17355</v>
      </c>
      <c r="I9601" t="s">
        <v>17356</v>
      </c>
      <c r="J9601">
        <v>2465.3901700000001</v>
      </c>
      <c r="K9601" t="s">
        <v>41</v>
      </c>
      <c r="L9601">
        <v>24704</v>
      </c>
      <c r="M9601">
        <v>464</v>
      </c>
      <c r="N9601" t="s">
        <v>42</v>
      </c>
      <c r="O9601" s="1">
        <v>43452</v>
      </c>
      <c r="P9601" t="s">
        <v>43</v>
      </c>
      <c r="Q9601" t="s">
        <v>50</v>
      </c>
      <c r="R9601">
        <f>Healthcare_Data_v1__4[[#This Row],[Discharge Date]]-Healthcare_Data_v1__4[[#This Row],[Date of Admission]]</f>
        <v>14</v>
      </c>
      <c r="S9601" t="str" cm="1">
        <f t="array" ref="S9601">_xlfn.IFS( Healthcare_Data_v1__4[[#This Row],[Days of Stay]]&lt;10,"Low",Healthcare_Data_v1__4[[#This Row],[Days of Stay]]&lt;20,"Med",Healthcare_Data_v1__4[[#This Row],[Days of Stay]]&lt;=30,"High")</f>
        <v>Med</v>
      </c>
      <c r="T9601" t="str">
        <f>CONCATENATE(Healthcare_Data_v1__4[[#This Row],[Medical Condition]],Healthcare_Data_v1__4[[#This Row],[Duration]])</f>
        <v>ObesityMed</v>
      </c>
      <c r="U9601">
        <f>MONTH(Healthcare_Data_v1__4[[#This Row],[Date of Admission]])</f>
        <v>12</v>
      </c>
      <c r="V9601">
        <f>YEAR(Healthcare_Data_v1__4[[#This Row],[Date of Admission]])</f>
        <v>2018</v>
      </c>
      <c r="W9601">
        <f>DAY(Healthcare_Data_v1__4[[#This Row],[Date of Admission]])</f>
        <v>4</v>
      </c>
    </row>
    <row r="9602" spans="1:23" x14ac:dyDescent="0.3">
      <c r="A9602" t="s">
        <v>26263</v>
      </c>
      <c r="B9602">
        <v>35</v>
      </c>
      <c r="C9602" t="s">
        <v>5</v>
      </c>
      <c r="D9602" t="s">
        <v>15</v>
      </c>
      <c r="E9602" t="s">
        <v>22</v>
      </c>
      <c r="F9602" t="s">
        <v>11</v>
      </c>
      <c r="G9602" s="1">
        <v>44153</v>
      </c>
      <c r="H9602" t="s">
        <v>17357</v>
      </c>
      <c r="I9602" t="s">
        <v>17358</v>
      </c>
      <c r="J9602">
        <v>2463.096446</v>
      </c>
      <c r="K9602" t="s">
        <v>63</v>
      </c>
      <c r="L9602">
        <v>30304</v>
      </c>
      <c r="M9602">
        <v>379</v>
      </c>
      <c r="N9602" t="s">
        <v>42</v>
      </c>
      <c r="O9602" s="1">
        <v>44156</v>
      </c>
      <c r="P9602" t="s">
        <v>60</v>
      </c>
      <c r="Q9602" t="s">
        <v>44</v>
      </c>
      <c r="R9602">
        <f>Healthcare_Data_v1__4[[#This Row],[Discharge Date]]-Healthcare_Data_v1__4[[#This Row],[Date of Admission]]</f>
        <v>3</v>
      </c>
      <c r="S9602" t="str" cm="1">
        <f t="array" ref="S9602">_xlfn.IFS( Healthcare_Data_v1__4[[#This Row],[Days of Stay]]&lt;10,"Low",Healthcare_Data_v1__4[[#This Row],[Days of Stay]]&lt;20,"Med",Healthcare_Data_v1__4[[#This Row],[Days of Stay]]&lt;=30,"High")</f>
        <v>Low</v>
      </c>
      <c r="T9602" t="str">
        <f>CONCATENATE(Healthcare_Data_v1__4[[#This Row],[Medical Condition]],Healthcare_Data_v1__4[[#This Row],[Duration]])</f>
        <v>CancerLow</v>
      </c>
      <c r="U9602">
        <f>MONTH(Healthcare_Data_v1__4[[#This Row],[Date of Admission]])</f>
        <v>11</v>
      </c>
      <c r="V9602">
        <f>YEAR(Healthcare_Data_v1__4[[#This Row],[Date of Admission]])</f>
        <v>2020</v>
      </c>
      <c r="W9602">
        <f>DAY(Healthcare_Data_v1__4[[#This Row],[Date of Admission]])</f>
        <v>18</v>
      </c>
    </row>
    <row r="9603" spans="1:23" x14ac:dyDescent="0.3">
      <c r="A9603" t="s">
        <v>26264</v>
      </c>
      <c r="B9603">
        <v>23</v>
      </c>
      <c r="C9603" t="s">
        <v>12</v>
      </c>
      <c r="D9603" t="s">
        <v>15</v>
      </c>
      <c r="E9603" t="s">
        <v>24</v>
      </c>
      <c r="F9603" t="s">
        <v>7</v>
      </c>
      <c r="G9603" s="1">
        <v>43720</v>
      </c>
      <c r="H9603" t="s">
        <v>13320</v>
      </c>
      <c r="I9603" t="s">
        <v>2719</v>
      </c>
      <c r="J9603">
        <v>2456.6898489999999</v>
      </c>
      <c r="K9603" t="s">
        <v>69</v>
      </c>
      <c r="L9603">
        <v>4175</v>
      </c>
      <c r="M9603">
        <v>458</v>
      </c>
      <c r="N9603" t="s">
        <v>42</v>
      </c>
      <c r="O9603" s="1">
        <v>43740</v>
      </c>
      <c r="P9603" t="s">
        <v>49</v>
      </c>
      <c r="Q9603" t="s">
        <v>44</v>
      </c>
      <c r="R9603">
        <f>Healthcare_Data_v1__4[[#This Row],[Discharge Date]]-Healthcare_Data_v1__4[[#This Row],[Date of Admission]]</f>
        <v>20</v>
      </c>
      <c r="S9603" t="str" cm="1">
        <f t="array" ref="S9603">_xlfn.IFS( Healthcare_Data_v1__4[[#This Row],[Days of Stay]]&lt;10,"Low",Healthcare_Data_v1__4[[#This Row],[Days of Stay]]&lt;20,"Med",Healthcare_Data_v1__4[[#This Row],[Days of Stay]]&lt;=30,"High")</f>
        <v>High</v>
      </c>
      <c r="T9603" t="str">
        <f>CONCATENATE(Healthcare_Data_v1__4[[#This Row],[Medical Condition]],Healthcare_Data_v1__4[[#This Row],[Duration]])</f>
        <v>ObesityHigh</v>
      </c>
      <c r="U9603">
        <f>MONTH(Healthcare_Data_v1__4[[#This Row],[Date of Admission]])</f>
        <v>9</v>
      </c>
      <c r="V9603">
        <f>YEAR(Healthcare_Data_v1__4[[#This Row],[Date of Admission]])</f>
        <v>2019</v>
      </c>
      <c r="W9603">
        <f>DAY(Healthcare_Data_v1__4[[#This Row],[Date of Admission]])</f>
        <v>12</v>
      </c>
    </row>
    <row r="9604" spans="1:23" x14ac:dyDescent="0.3">
      <c r="A9604" t="s">
        <v>26265</v>
      </c>
      <c r="B9604">
        <v>45</v>
      </c>
      <c r="C9604" t="s">
        <v>8</v>
      </c>
      <c r="D9604" t="s">
        <v>15</v>
      </c>
      <c r="E9604" t="s">
        <v>25</v>
      </c>
      <c r="F9604" t="s">
        <v>10</v>
      </c>
      <c r="G9604" s="1">
        <v>44211</v>
      </c>
      <c r="H9604" t="s">
        <v>17359</v>
      </c>
      <c r="I9604" t="s">
        <v>17360</v>
      </c>
      <c r="J9604">
        <v>2445.3029289999999</v>
      </c>
      <c r="K9604" t="s">
        <v>66</v>
      </c>
      <c r="L9604">
        <v>24107</v>
      </c>
      <c r="M9604">
        <v>128</v>
      </c>
      <c r="N9604" t="s">
        <v>55</v>
      </c>
      <c r="O9604" s="1">
        <v>44228</v>
      </c>
      <c r="P9604" t="s">
        <v>56</v>
      </c>
      <c r="Q9604" t="s">
        <v>50</v>
      </c>
      <c r="R9604">
        <f>Healthcare_Data_v1__4[[#This Row],[Discharge Date]]-Healthcare_Data_v1__4[[#This Row],[Date of Admission]]</f>
        <v>17</v>
      </c>
      <c r="S9604" t="str" cm="1">
        <f t="array" ref="S9604">_xlfn.IFS( Healthcare_Data_v1__4[[#This Row],[Days of Stay]]&lt;10,"Low",Healthcare_Data_v1__4[[#This Row],[Days of Stay]]&lt;20,"Med",Healthcare_Data_v1__4[[#This Row],[Days of Stay]]&lt;=30,"High")</f>
        <v>Med</v>
      </c>
      <c r="T9604" t="str">
        <f>CONCATENATE(Healthcare_Data_v1__4[[#This Row],[Medical Condition]],Healthcare_Data_v1__4[[#This Row],[Duration]])</f>
        <v>HypertensionMed</v>
      </c>
      <c r="U9604">
        <f>MONTH(Healthcare_Data_v1__4[[#This Row],[Date of Admission]])</f>
        <v>1</v>
      </c>
      <c r="V9604">
        <f>YEAR(Healthcare_Data_v1__4[[#This Row],[Date of Admission]])</f>
        <v>2021</v>
      </c>
      <c r="W9604">
        <f>DAY(Healthcare_Data_v1__4[[#This Row],[Date of Admission]])</f>
        <v>15</v>
      </c>
    </row>
    <row r="9605" spans="1:23" x14ac:dyDescent="0.3">
      <c r="A9605" t="s">
        <v>26266</v>
      </c>
      <c r="B9605">
        <v>47</v>
      </c>
      <c r="C9605" t="s">
        <v>8</v>
      </c>
      <c r="D9605" t="s">
        <v>15</v>
      </c>
      <c r="E9605" t="s">
        <v>26</v>
      </c>
      <c r="F9605" t="s">
        <v>4</v>
      </c>
      <c r="G9605" s="1">
        <v>43785</v>
      </c>
      <c r="H9605" t="s">
        <v>17361</v>
      </c>
      <c r="I9605" t="s">
        <v>17362</v>
      </c>
      <c r="J9605">
        <v>2444.9181990000002</v>
      </c>
      <c r="K9605" t="s">
        <v>69</v>
      </c>
      <c r="L9605">
        <v>50202</v>
      </c>
      <c r="M9605">
        <v>169</v>
      </c>
      <c r="N9605" t="s">
        <v>48</v>
      </c>
      <c r="O9605" s="1">
        <v>43804</v>
      </c>
      <c r="P9605" t="s">
        <v>85</v>
      </c>
      <c r="Q9605" t="s">
        <v>50</v>
      </c>
      <c r="R9605">
        <f>Healthcare_Data_v1__4[[#This Row],[Discharge Date]]-Healthcare_Data_v1__4[[#This Row],[Date of Admission]]</f>
        <v>19</v>
      </c>
      <c r="S9605" t="str" cm="1">
        <f t="array" ref="S9605">_xlfn.IFS( Healthcare_Data_v1__4[[#This Row],[Days of Stay]]&lt;10,"Low",Healthcare_Data_v1__4[[#This Row],[Days of Stay]]&lt;20,"Med",Healthcare_Data_v1__4[[#This Row],[Days of Stay]]&lt;=30,"High")</f>
        <v>Med</v>
      </c>
      <c r="T9605" t="str">
        <f>CONCATENATE(Healthcare_Data_v1__4[[#This Row],[Medical Condition]],Healthcare_Data_v1__4[[#This Row],[Duration]])</f>
        <v>DiabetesMed</v>
      </c>
      <c r="U9605">
        <f>MONTH(Healthcare_Data_v1__4[[#This Row],[Date of Admission]])</f>
        <v>11</v>
      </c>
      <c r="V9605">
        <f>YEAR(Healthcare_Data_v1__4[[#This Row],[Date of Admission]])</f>
        <v>2019</v>
      </c>
      <c r="W9605">
        <f>DAY(Healthcare_Data_v1__4[[#This Row],[Date of Admission]])</f>
        <v>16</v>
      </c>
    </row>
    <row r="9606" spans="1:23" x14ac:dyDescent="0.3">
      <c r="A9606" t="s">
        <v>26267</v>
      </c>
      <c r="B9606">
        <v>84</v>
      </c>
      <c r="C9606" t="s">
        <v>3</v>
      </c>
      <c r="D9606" t="s">
        <v>16</v>
      </c>
      <c r="E9606" t="s">
        <v>21</v>
      </c>
      <c r="F9606" t="s">
        <v>4</v>
      </c>
      <c r="G9606" s="1">
        <v>43646</v>
      </c>
      <c r="H9606" t="s">
        <v>26268</v>
      </c>
      <c r="I9606" t="s">
        <v>2723</v>
      </c>
      <c r="J9606">
        <v>2436.9696319999998</v>
      </c>
      <c r="K9606" t="s">
        <v>41</v>
      </c>
      <c r="L9606">
        <v>35118</v>
      </c>
      <c r="M9606">
        <v>209</v>
      </c>
      <c r="N9606" t="s">
        <v>55</v>
      </c>
      <c r="O9606" s="1">
        <v>43666</v>
      </c>
      <c r="P9606" t="s">
        <v>43</v>
      </c>
      <c r="Q9606" t="s">
        <v>50</v>
      </c>
      <c r="R9606">
        <f>Healthcare_Data_v1__4[[#This Row],[Discharge Date]]-Healthcare_Data_v1__4[[#This Row],[Date of Admission]]</f>
        <v>20</v>
      </c>
      <c r="S9606" t="str" cm="1">
        <f t="array" ref="S9606">_xlfn.IFS( Healthcare_Data_v1__4[[#This Row],[Days of Stay]]&lt;10,"Low",Healthcare_Data_v1__4[[#This Row],[Days of Stay]]&lt;20,"Med",Healthcare_Data_v1__4[[#This Row],[Days of Stay]]&lt;=30,"High")</f>
        <v>High</v>
      </c>
      <c r="T9606" t="str">
        <f>CONCATENATE(Healthcare_Data_v1__4[[#This Row],[Medical Condition]],Healthcare_Data_v1__4[[#This Row],[Duration]])</f>
        <v>DiabetesHigh</v>
      </c>
      <c r="U9606">
        <f>MONTH(Healthcare_Data_v1__4[[#This Row],[Date of Admission]])</f>
        <v>6</v>
      </c>
      <c r="V9606">
        <f>YEAR(Healthcare_Data_v1__4[[#This Row],[Date of Admission]])</f>
        <v>2019</v>
      </c>
      <c r="W9606">
        <f>DAY(Healthcare_Data_v1__4[[#This Row],[Date of Admission]])</f>
        <v>30</v>
      </c>
    </row>
    <row r="9607" spans="1:23" x14ac:dyDescent="0.3">
      <c r="A9607" t="s">
        <v>26269</v>
      </c>
      <c r="B9607">
        <v>67</v>
      </c>
      <c r="C9607" t="s">
        <v>3</v>
      </c>
      <c r="D9607" t="s">
        <v>16</v>
      </c>
      <c r="E9607" t="s">
        <v>26</v>
      </c>
      <c r="F9607" t="s">
        <v>9</v>
      </c>
      <c r="G9607" s="1">
        <v>43470</v>
      </c>
      <c r="H9607" t="s">
        <v>17363</v>
      </c>
      <c r="I9607" t="s">
        <v>17364</v>
      </c>
      <c r="J9607">
        <v>2436.261019</v>
      </c>
      <c r="K9607" t="s">
        <v>41</v>
      </c>
      <c r="L9607">
        <v>34096</v>
      </c>
      <c r="M9607">
        <v>385</v>
      </c>
      <c r="N9607" t="s">
        <v>42</v>
      </c>
      <c r="O9607" s="1">
        <v>43478</v>
      </c>
      <c r="P9607" t="s">
        <v>43</v>
      </c>
      <c r="Q9607" t="s">
        <v>57</v>
      </c>
      <c r="R9607">
        <f>Healthcare_Data_v1__4[[#This Row],[Discharge Date]]-Healthcare_Data_v1__4[[#This Row],[Date of Admission]]</f>
        <v>8</v>
      </c>
      <c r="S9607" t="str" cm="1">
        <f t="array" ref="S9607">_xlfn.IFS( Healthcare_Data_v1__4[[#This Row],[Days of Stay]]&lt;10,"Low",Healthcare_Data_v1__4[[#This Row],[Days of Stay]]&lt;20,"Med",Healthcare_Data_v1__4[[#This Row],[Days of Stay]]&lt;=30,"High")</f>
        <v>Low</v>
      </c>
      <c r="T9607" t="str">
        <f>CONCATENATE(Healthcare_Data_v1__4[[#This Row],[Medical Condition]],Healthcare_Data_v1__4[[#This Row],[Duration]])</f>
        <v>ArthritisLow</v>
      </c>
      <c r="U9607">
        <f>MONTH(Healthcare_Data_v1__4[[#This Row],[Date of Admission]])</f>
        <v>1</v>
      </c>
      <c r="V9607">
        <f>YEAR(Healthcare_Data_v1__4[[#This Row],[Date of Admission]])</f>
        <v>2019</v>
      </c>
      <c r="W9607">
        <f>DAY(Healthcare_Data_v1__4[[#This Row],[Date of Admission]])</f>
        <v>5</v>
      </c>
    </row>
    <row r="9608" spans="1:23" x14ac:dyDescent="0.3">
      <c r="A9608" t="s">
        <v>11001</v>
      </c>
      <c r="B9608">
        <v>68</v>
      </c>
      <c r="C9608" t="s">
        <v>3</v>
      </c>
      <c r="D9608" t="s">
        <v>16</v>
      </c>
      <c r="E9608" t="s">
        <v>20</v>
      </c>
      <c r="F9608" t="s">
        <v>6</v>
      </c>
      <c r="G9608" s="1">
        <v>44642</v>
      </c>
      <c r="H9608" t="s">
        <v>17365</v>
      </c>
      <c r="I9608" t="s">
        <v>451</v>
      </c>
      <c r="J9608">
        <v>2433.0869670000002</v>
      </c>
      <c r="K9608" t="s">
        <v>41</v>
      </c>
      <c r="L9608">
        <v>35451</v>
      </c>
      <c r="M9608">
        <v>466</v>
      </c>
      <c r="N9608" t="s">
        <v>55</v>
      </c>
      <c r="O9608" s="1">
        <v>44645</v>
      </c>
      <c r="P9608" t="s">
        <v>43</v>
      </c>
      <c r="Q9608" t="s">
        <v>44</v>
      </c>
      <c r="R9608">
        <f>Healthcare_Data_v1__4[[#This Row],[Discharge Date]]-Healthcare_Data_v1__4[[#This Row],[Date of Admission]]</f>
        <v>3</v>
      </c>
      <c r="S9608" t="str" cm="1">
        <f t="array" ref="S9608">_xlfn.IFS( Healthcare_Data_v1__4[[#This Row],[Days of Stay]]&lt;10,"Low",Healthcare_Data_v1__4[[#This Row],[Days of Stay]]&lt;20,"Med",Healthcare_Data_v1__4[[#This Row],[Days of Stay]]&lt;=30,"High")</f>
        <v>Low</v>
      </c>
      <c r="T9608" t="str">
        <f>CONCATENATE(Healthcare_Data_v1__4[[#This Row],[Medical Condition]],Healthcare_Data_v1__4[[#This Row],[Duration]])</f>
        <v>AsthmaLow</v>
      </c>
      <c r="U9608">
        <f>MONTH(Healthcare_Data_v1__4[[#This Row],[Date of Admission]])</f>
        <v>3</v>
      </c>
      <c r="V9608">
        <f>YEAR(Healthcare_Data_v1__4[[#This Row],[Date of Admission]])</f>
        <v>2022</v>
      </c>
      <c r="W9608">
        <f>DAY(Healthcare_Data_v1__4[[#This Row],[Date of Admission]])</f>
        <v>22</v>
      </c>
    </row>
    <row r="9609" spans="1:23" x14ac:dyDescent="0.3">
      <c r="A9609" t="s">
        <v>18483</v>
      </c>
      <c r="B9609">
        <v>60</v>
      </c>
      <c r="C9609" t="s">
        <v>3</v>
      </c>
      <c r="D9609" t="s">
        <v>15</v>
      </c>
      <c r="E9609" t="s">
        <v>26</v>
      </c>
      <c r="F9609" t="s">
        <v>4</v>
      </c>
      <c r="G9609" s="1">
        <v>44619</v>
      </c>
      <c r="H9609" t="s">
        <v>7858</v>
      </c>
      <c r="I9609" t="s">
        <v>7670</v>
      </c>
      <c r="J9609">
        <v>2429.7753929999999</v>
      </c>
      <c r="K9609" t="s">
        <v>41</v>
      </c>
      <c r="L9609">
        <v>3138</v>
      </c>
      <c r="M9609">
        <v>361</v>
      </c>
      <c r="N9609" t="s">
        <v>48</v>
      </c>
      <c r="O9609" s="1">
        <v>44640</v>
      </c>
      <c r="P9609" t="s">
        <v>43</v>
      </c>
      <c r="Q9609" t="s">
        <v>50</v>
      </c>
      <c r="R9609">
        <f>Healthcare_Data_v1__4[[#This Row],[Discharge Date]]-Healthcare_Data_v1__4[[#This Row],[Date of Admission]]</f>
        <v>21</v>
      </c>
      <c r="S9609" t="str" cm="1">
        <f t="array" ref="S9609">_xlfn.IFS( Healthcare_Data_v1__4[[#This Row],[Days of Stay]]&lt;10,"Low",Healthcare_Data_v1__4[[#This Row],[Days of Stay]]&lt;20,"Med",Healthcare_Data_v1__4[[#This Row],[Days of Stay]]&lt;=30,"High")</f>
        <v>High</v>
      </c>
      <c r="T9609" t="str">
        <f>CONCATENATE(Healthcare_Data_v1__4[[#This Row],[Medical Condition]],Healthcare_Data_v1__4[[#This Row],[Duration]])</f>
        <v>DiabetesHigh</v>
      </c>
      <c r="U9609">
        <f>MONTH(Healthcare_Data_v1__4[[#This Row],[Date of Admission]])</f>
        <v>2</v>
      </c>
      <c r="V9609">
        <f>YEAR(Healthcare_Data_v1__4[[#This Row],[Date of Admission]])</f>
        <v>2022</v>
      </c>
      <c r="W9609">
        <f>DAY(Healthcare_Data_v1__4[[#This Row],[Date of Admission]])</f>
        <v>27</v>
      </c>
    </row>
    <row r="9610" spans="1:23" x14ac:dyDescent="0.3">
      <c r="A9610" t="s">
        <v>26270</v>
      </c>
      <c r="B9610">
        <v>24</v>
      </c>
      <c r="C9610" t="s">
        <v>12</v>
      </c>
      <c r="D9610" t="s">
        <v>16</v>
      </c>
      <c r="E9610" t="s">
        <v>21</v>
      </c>
      <c r="F9610" t="s">
        <v>6</v>
      </c>
      <c r="G9610" s="1">
        <v>43683</v>
      </c>
      <c r="H9610" t="s">
        <v>17366</v>
      </c>
      <c r="I9610" t="s">
        <v>17367</v>
      </c>
      <c r="J9610">
        <v>2428.2261830000002</v>
      </c>
      <c r="K9610" t="s">
        <v>66</v>
      </c>
      <c r="L9610">
        <v>3601</v>
      </c>
      <c r="M9610">
        <v>451</v>
      </c>
      <c r="N9610" t="s">
        <v>55</v>
      </c>
      <c r="O9610" s="1">
        <v>43706</v>
      </c>
      <c r="P9610" t="s">
        <v>60</v>
      </c>
      <c r="Q9610" t="s">
        <v>44</v>
      </c>
      <c r="R9610">
        <f>Healthcare_Data_v1__4[[#This Row],[Discharge Date]]-Healthcare_Data_v1__4[[#This Row],[Date of Admission]]</f>
        <v>23</v>
      </c>
      <c r="S9610" t="str" cm="1">
        <f t="array" ref="S9610">_xlfn.IFS( Healthcare_Data_v1__4[[#This Row],[Days of Stay]]&lt;10,"Low",Healthcare_Data_v1__4[[#This Row],[Days of Stay]]&lt;20,"Med",Healthcare_Data_v1__4[[#This Row],[Days of Stay]]&lt;=30,"High")</f>
        <v>High</v>
      </c>
      <c r="T9610" t="str">
        <f>CONCATENATE(Healthcare_Data_v1__4[[#This Row],[Medical Condition]],Healthcare_Data_v1__4[[#This Row],[Duration]])</f>
        <v>AsthmaHigh</v>
      </c>
      <c r="U9610">
        <f>MONTH(Healthcare_Data_v1__4[[#This Row],[Date of Admission]])</f>
        <v>8</v>
      </c>
      <c r="V9610">
        <f>YEAR(Healthcare_Data_v1__4[[#This Row],[Date of Admission]])</f>
        <v>2019</v>
      </c>
      <c r="W9610">
        <f>DAY(Healthcare_Data_v1__4[[#This Row],[Date of Admission]])</f>
        <v>6</v>
      </c>
    </row>
    <row r="9611" spans="1:23" x14ac:dyDescent="0.3">
      <c r="A9611" t="s">
        <v>9045</v>
      </c>
      <c r="B9611">
        <v>69</v>
      </c>
      <c r="C9611" t="s">
        <v>3</v>
      </c>
      <c r="D9611" t="s">
        <v>16</v>
      </c>
      <c r="E9611" t="s">
        <v>19</v>
      </c>
      <c r="F9611" t="s">
        <v>9</v>
      </c>
      <c r="G9611" s="1">
        <v>44089</v>
      </c>
      <c r="H9611" t="s">
        <v>4007</v>
      </c>
      <c r="I9611" t="s">
        <v>17368</v>
      </c>
      <c r="J9611">
        <v>2426.4707279999998</v>
      </c>
      <c r="K9611" t="s">
        <v>41</v>
      </c>
      <c r="L9611">
        <v>28543</v>
      </c>
      <c r="M9611">
        <v>167</v>
      </c>
      <c r="N9611" t="s">
        <v>42</v>
      </c>
      <c r="O9611" s="1">
        <v>44090</v>
      </c>
      <c r="P9611" t="s">
        <v>85</v>
      </c>
      <c r="Q9611" t="s">
        <v>57</v>
      </c>
      <c r="R9611">
        <f>Healthcare_Data_v1__4[[#This Row],[Discharge Date]]-Healthcare_Data_v1__4[[#This Row],[Date of Admission]]</f>
        <v>1</v>
      </c>
      <c r="S9611" t="str" cm="1">
        <f t="array" ref="S9611">_xlfn.IFS( Healthcare_Data_v1__4[[#This Row],[Days of Stay]]&lt;10,"Low",Healthcare_Data_v1__4[[#This Row],[Days of Stay]]&lt;20,"Med",Healthcare_Data_v1__4[[#This Row],[Days of Stay]]&lt;=30,"High")</f>
        <v>Low</v>
      </c>
      <c r="T9611" t="str">
        <f>CONCATENATE(Healthcare_Data_v1__4[[#This Row],[Medical Condition]],Healthcare_Data_v1__4[[#This Row],[Duration]])</f>
        <v>ArthritisLow</v>
      </c>
      <c r="U9611">
        <f>MONTH(Healthcare_Data_v1__4[[#This Row],[Date of Admission]])</f>
        <v>9</v>
      </c>
      <c r="V9611">
        <f>YEAR(Healthcare_Data_v1__4[[#This Row],[Date of Admission]])</f>
        <v>2020</v>
      </c>
      <c r="W9611">
        <f>DAY(Healthcare_Data_v1__4[[#This Row],[Date of Admission]])</f>
        <v>15</v>
      </c>
    </row>
    <row r="9612" spans="1:23" x14ac:dyDescent="0.3">
      <c r="A9612" t="s">
        <v>26271</v>
      </c>
      <c r="B9612">
        <v>61</v>
      </c>
      <c r="C9612" t="s">
        <v>3</v>
      </c>
      <c r="D9612" t="s">
        <v>15</v>
      </c>
      <c r="E9612" t="s">
        <v>20</v>
      </c>
      <c r="F9612" t="s">
        <v>7</v>
      </c>
      <c r="G9612" s="1">
        <v>44385</v>
      </c>
      <c r="H9612" t="s">
        <v>17369</v>
      </c>
      <c r="I9612" t="s">
        <v>17370</v>
      </c>
      <c r="J9612">
        <v>2426.3672980000001</v>
      </c>
      <c r="K9612" t="s">
        <v>41</v>
      </c>
      <c r="L9612">
        <v>16995</v>
      </c>
      <c r="M9612">
        <v>360</v>
      </c>
      <c r="N9612" t="s">
        <v>42</v>
      </c>
      <c r="O9612" s="1">
        <v>44397</v>
      </c>
      <c r="P9612" t="s">
        <v>49</v>
      </c>
      <c r="Q9612" t="s">
        <v>50</v>
      </c>
      <c r="R9612">
        <f>Healthcare_Data_v1__4[[#This Row],[Discharge Date]]-Healthcare_Data_v1__4[[#This Row],[Date of Admission]]</f>
        <v>12</v>
      </c>
      <c r="S9612" t="str" cm="1">
        <f t="array" ref="S9612">_xlfn.IFS( Healthcare_Data_v1__4[[#This Row],[Days of Stay]]&lt;10,"Low",Healthcare_Data_v1__4[[#This Row],[Days of Stay]]&lt;20,"Med",Healthcare_Data_v1__4[[#This Row],[Days of Stay]]&lt;=30,"High")</f>
        <v>Med</v>
      </c>
      <c r="T9612" t="str">
        <f>CONCATENATE(Healthcare_Data_v1__4[[#This Row],[Medical Condition]],Healthcare_Data_v1__4[[#This Row],[Duration]])</f>
        <v>ObesityMed</v>
      </c>
      <c r="U9612">
        <f>MONTH(Healthcare_Data_v1__4[[#This Row],[Date of Admission]])</f>
        <v>7</v>
      </c>
      <c r="V9612">
        <f>YEAR(Healthcare_Data_v1__4[[#This Row],[Date of Admission]])</f>
        <v>2021</v>
      </c>
      <c r="W9612">
        <f>DAY(Healthcare_Data_v1__4[[#This Row],[Date of Admission]])</f>
        <v>8</v>
      </c>
    </row>
    <row r="9613" spans="1:23" x14ac:dyDescent="0.3">
      <c r="A9613" t="s">
        <v>21523</v>
      </c>
      <c r="B9613">
        <v>52</v>
      </c>
      <c r="C9613" t="s">
        <v>8</v>
      </c>
      <c r="D9613" t="s">
        <v>15</v>
      </c>
      <c r="E9613" t="s">
        <v>22</v>
      </c>
      <c r="F9613" t="s">
        <v>4</v>
      </c>
      <c r="G9613" s="1">
        <v>43882</v>
      </c>
      <c r="H9613" t="s">
        <v>17371</v>
      </c>
      <c r="I9613" t="s">
        <v>17372</v>
      </c>
      <c r="J9613">
        <v>2425.8657899999998</v>
      </c>
      <c r="K9613" t="s">
        <v>63</v>
      </c>
      <c r="L9613">
        <v>23894</v>
      </c>
      <c r="M9613">
        <v>328</v>
      </c>
      <c r="N9613" t="s">
        <v>48</v>
      </c>
      <c r="O9613" s="1">
        <v>43884</v>
      </c>
      <c r="P9613" t="s">
        <v>60</v>
      </c>
      <c r="Q9613" t="s">
        <v>44</v>
      </c>
      <c r="R9613">
        <f>Healthcare_Data_v1__4[[#This Row],[Discharge Date]]-Healthcare_Data_v1__4[[#This Row],[Date of Admission]]</f>
        <v>2</v>
      </c>
      <c r="S9613" t="str" cm="1">
        <f t="array" ref="S9613">_xlfn.IFS( Healthcare_Data_v1__4[[#This Row],[Days of Stay]]&lt;10,"Low",Healthcare_Data_v1__4[[#This Row],[Days of Stay]]&lt;20,"Med",Healthcare_Data_v1__4[[#This Row],[Days of Stay]]&lt;=30,"High")</f>
        <v>Low</v>
      </c>
      <c r="T9613" t="str">
        <f>CONCATENATE(Healthcare_Data_v1__4[[#This Row],[Medical Condition]],Healthcare_Data_v1__4[[#This Row],[Duration]])</f>
        <v>DiabetesLow</v>
      </c>
      <c r="U9613">
        <f>MONTH(Healthcare_Data_v1__4[[#This Row],[Date of Admission]])</f>
        <v>2</v>
      </c>
      <c r="V9613">
        <f>YEAR(Healthcare_Data_v1__4[[#This Row],[Date of Admission]])</f>
        <v>2020</v>
      </c>
      <c r="W9613">
        <f>DAY(Healthcare_Data_v1__4[[#This Row],[Date of Admission]])</f>
        <v>21</v>
      </c>
    </row>
    <row r="9614" spans="1:23" x14ac:dyDescent="0.3">
      <c r="A9614" t="s">
        <v>26272</v>
      </c>
      <c r="B9614">
        <v>54</v>
      </c>
      <c r="C9614" t="s">
        <v>8</v>
      </c>
      <c r="D9614" t="s">
        <v>16</v>
      </c>
      <c r="E9614" t="s">
        <v>20</v>
      </c>
      <c r="F9614" t="s">
        <v>4</v>
      </c>
      <c r="G9614" s="1">
        <v>44510</v>
      </c>
      <c r="H9614" t="s">
        <v>17373</v>
      </c>
      <c r="I9614" t="s">
        <v>17374</v>
      </c>
      <c r="J9614">
        <v>2420.1440750000002</v>
      </c>
      <c r="K9614" t="s">
        <v>41</v>
      </c>
      <c r="L9614">
        <v>6782</v>
      </c>
      <c r="M9614">
        <v>488</v>
      </c>
      <c r="N9614" t="s">
        <v>48</v>
      </c>
      <c r="O9614" s="1">
        <v>44539</v>
      </c>
      <c r="P9614" t="s">
        <v>56</v>
      </c>
      <c r="Q9614" t="s">
        <v>44</v>
      </c>
      <c r="R9614">
        <f>Healthcare_Data_v1__4[[#This Row],[Discharge Date]]-Healthcare_Data_v1__4[[#This Row],[Date of Admission]]</f>
        <v>29</v>
      </c>
      <c r="S9614" t="str" cm="1">
        <f t="array" ref="S9614">_xlfn.IFS( Healthcare_Data_v1__4[[#This Row],[Days of Stay]]&lt;10,"Low",Healthcare_Data_v1__4[[#This Row],[Days of Stay]]&lt;20,"Med",Healthcare_Data_v1__4[[#This Row],[Days of Stay]]&lt;=30,"High")</f>
        <v>High</v>
      </c>
      <c r="T9614" t="str">
        <f>CONCATENATE(Healthcare_Data_v1__4[[#This Row],[Medical Condition]],Healthcare_Data_v1__4[[#This Row],[Duration]])</f>
        <v>DiabetesHigh</v>
      </c>
      <c r="U9614">
        <f>MONTH(Healthcare_Data_v1__4[[#This Row],[Date of Admission]])</f>
        <v>11</v>
      </c>
      <c r="V9614">
        <f>YEAR(Healthcare_Data_v1__4[[#This Row],[Date of Admission]])</f>
        <v>2021</v>
      </c>
      <c r="W9614">
        <f>DAY(Healthcare_Data_v1__4[[#This Row],[Date of Admission]])</f>
        <v>10</v>
      </c>
    </row>
    <row r="9615" spans="1:23" x14ac:dyDescent="0.3">
      <c r="A9615" t="s">
        <v>26273</v>
      </c>
      <c r="B9615">
        <v>28</v>
      </c>
      <c r="C9615" t="s">
        <v>5</v>
      </c>
      <c r="D9615" t="s">
        <v>15</v>
      </c>
      <c r="E9615" t="s">
        <v>21</v>
      </c>
      <c r="F9615" t="s">
        <v>9</v>
      </c>
      <c r="G9615" s="1">
        <v>45024</v>
      </c>
      <c r="H9615" t="s">
        <v>17375</v>
      </c>
      <c r="I9615" t="s">
        <v>17376</v>
      </c>
      <c r="J9615">
        <v>2398.8334100000002</v>
      </c>
      <c r="K9615" t="s">
        <v>69</v>
      </c>
      <c r="L9615">
        <v>17064</v>
      </c>
      <c r="M9615">
        <v>360</v>
      </c>
      <c r="N9615" t="s">
        <v>55</v>
      </c>
      <c r="O9615" s="1">
        <v>45031</v>
      </c>
      <c r="P9615" t="s">
        <v>85</v>
      </c>
      <c r="Q9615" t="s">
        <v>57</v>
      </c>
      <c r="R9615">
        <f>Healthcare_Data_v1__4[[#This Row],[Discharge Date]]-Healthcare_Data_v1__4[[#This Row],[Date of Admission]]</f>
        <v>7</v>
      </c>
      <c r="S9615" t="str" cm="1">
        <f t="array" ref="S9615">_xlfn.IFS( Healthcare_Data_v1__4[[#This Row],[Days of Stay]]&lt;10,"Low",Healthcare_Data_v1__4[[#This Row],[Days of Stay]]&lt;20,"Med",Healthcare_Data_v1__4[[#This Row],[Days of Stay]]&lt;=30,"High")</f>
        <v>Low</v>
      </c>
      <c r="T9615" t="str">
        <f>CONCATENATE(Healthcare_Data_v1__4[[#This Row],[Medical Condition]],Healthcare_Data_v1__4[[#This Row],[Duration]])</f>
        <v>ArthritisLow</v>
      </c>
      <c r="U9615">
        <f>MONTH(Healthcare_Data_v1__4[[#This Row],[Date of Admission]])</f>
        <v>4</v>
      </c>
      <c r="V9615">
        <f>YEAR(Healthcare_Data_v1__4[[#This Row],[Date of Admission]])</f>
        <v>2023</v>
      </c>
      <c r="W9615">
        <f>DAY(Healthcare_Data_v1__4[[#This Row],[Date of Admission]])</f>
        <v>8</v>
      </c>
    </row>
    <row r="9616" spans="1:23" x14ac:dyDescent="0.3">
      <c r="A9616" t="s">
        <v>26274</v>
      </c>
      <c r="B9616">
        <v>36</v>
      </c>
      <c r="C9616" t="s">
        <v>5</v>
      </c>
      <c r="D9616" t="s">
        <v>15</v>
      </c>
      <c r="E9616" t="s">
        <v>22</v>
      </c>
      <c r="F9616" t="s">
        <v>10</v>
      </c>
      <c r="G9616" s="1">
        <v>44338</v>
      </c>
      <c r="H9616" t="s">
        <v>4983</v>
      </c>
      <c r="I9616" t="s">
        <v>17377</v>
      </c>
      <c r="J9616">
        <v>2390.031935</v>
      </c>
      <c r="K9616" t="s">
        <v>66</v>
      </c>
      <c r="L9616">
        <v>16828</v>
      </c>
      <c r="M9616">
        <v>268</v>
      </c>
      <c r="N9616" t="s">
        <v>48</v>
      </c>
      <c r="O9616" s="1">
        <v>44365</v>
      </c>
      <c r="P9616" t="s">
        <v>56</v>
      </c>
      <c r="Q9616" t="s">
        <v>44</v>
      </c>
      <c r="R9616">
        <f>Healthcare_Data_v1__4[[#This Row],[Discharge Date]]-Healthcare_Data_v1__4[[#This Row],[Date of Admission]]</f>
        <v>27</v>
      </c>
      <c r="S9616" t="str" cm="1">
        <f t="array" ref="S9616">_xlfn.IFS( Healthcare_Data_v1__4[[#This Row],[Days of Stay]]&lt;10,"Low",Healthcare_Data_v1__4[[#This Row],[Days of Stay]]&lt;20,"Med",Healthcare_Data_v1__4[[#This Row],[Days of Stay]]&lt;=30,"High")</f>
        <v>High</v>
      </c>
      <c r="T9616" t="str">
        <f>CONCATENATE(Healthcare_Data_v1__4[[#This Row],[Medical Condition]],Healthcare_Data_v1__4[[#This Row],[Duration]])</f>
        <v>HypertensionHigh</v>
      </c>
      <c r="U9616">
        <f>MONTH(Healthcare_Data_v1__4[[#This Row],[Date of Admission]])</f>
        <v>5</v>
      </c>
      <c r="V9616">
        <f>YEAR(Healthcare_Data_v1__4[[#This Row],[Date of Admission]])</f>
        <v>2021</v>
      </c>
      <c r="W9616">
        <f>DAY(Healthcare_Data_v1__4[[#This Row],[Date of Admission]])</f>
        <v>22</v>
      </c>
    </row>
    <row r="9617" spans="1:23" x14ac:dyDescent="0.3">
      <c r="A9617" t="s">
        <v>26275</v>
      </c>
      <c r="B9617">
        <v>56</v>
      </c>
      <c r="C9617" t="s">
        <v>3</v>
      </c>
      <c r="D9617" t="s">
        <v>15</v>
      </c>
      <c r="E9617" t="s">
        <v>22</v>
      </c>
      <c r="F9617" t="s">
        <v>7</v>
      </c>
      <c r="G9617" s="1">
        <v>44412</v>
      </c>
      <c r="H9617" t="s">
        <v>17378</v>
      </c>
      <c r="I9617" t="s">
        <v>17379</v>
      </c>
      <c r="J9617">
        <v>2378.6822739999998</v>
      </c>
      <c r="K9617" t="s">
        <v>41</v>
      </c>
      <c r="L9617">
        <v>11764</v>
      </c>
      <c r="M9617">
        <v>452</v>
      </c>
      <c r="N9617" t="s">
        <v>42</v>
      </c>
      <c r="O9617" s="1">
        <v>44419</v>
      </c>
      <c r="P9617" t="s">
        <v>43</v>
      </c>
      <c r="Q9617" t="s">
        <v>50</v>
      </c>
      <c r="R9617">
        <f>Healthcare_Data_v1__4[[#This Row],[Discharge Date]]-Healthcare_Data_v1__4[[#This Row],[Date of Admission]]</f>
        <v>7</v>
      </c>
      <c r="S9617" t="str" cm="1">
        <f t="array" ref="S9617">_xlfn.IFS( Healthcare_Data_v1__4[[#This Row],[Days of Stay]]&lt;10,"Low",Healthcare_Data_v1__4[[#This Row],[Days of Stay]]&lt;20,"Med",Healthcare_Data_v1__4[[#This Row],[Days of Stay]]&lt;=30,"High")</f>
        <v>Low</v>
      </c>
      <c r="T9617" t="str">
        <f>CONCATENATE(Healthcare_Data_v1__4[[#This Row],[Medical Condition]],Healthcare_Data_v1__4[[#This Row],[Duration]])</f>
        <v>ObesityLow</v>
      </c>
      <c r="U9617">
        <f>MONTH(Healthcare_Data_v1__4[[#This Row],[Date of Admission]])</f>
        <v>8</v>
      </c>
      <c r="V9617">
        <f>YEAR(Healthcare_Data_v1__4[[#This Row],[Date of Admission]])</f>
        <v>2021</v>
      </c>
      <c r="W9617">
        <f>DAY(Healthcare_Data_v1__4[[#This Row],[Date of Admission]])</f>
        <v>4</v>
      </c>
    </row>
    <row r="9618" spans="1:23" x14ac:dyDescent="0.3">
      <c r="A9618" t="s">
        <v>26276</v>
      </c>
      <c r="B9618">
        <v>21</v>
      </c>
      <c r="C9618" t="s">
        <v>12</v>
      </c>
      <c r="D9618" t="s">
        <v>16</v>
      </c>
      <c r="E9618" t="s">
        <v>21</v>
      </c>
      <c r="F9618" t="s">
        <v>9</v>
      </c>
      <c r="G9618" s="1">
        <v>43975</v>
      </c>
      <c r="H9618" t="s">
        <v>17380</v>
      </c>
      <c r="I9618" t="s">
        <v>17381</v>
      </c>
      <c r="J9618">
        <v>2377.3214149999999</v>
      </c>
      <c r="K9618" t="s">
        <v>69</v>
      </c>
      <c r="L9618">
        <v>18443</v>
      </c>
      <c r="M9618">
        <v>293</v>
      </c>
      <c r="N9618" t="s">
        <v>55</v>
      </c>
      <c r="O9618" s="1">
        <v>43981</v>
      </c>
      <c r="P9618" t="s">
        <v>49</v>
      </c>
      <c r="Q9618" t="s">
        <v>57</v>
      </c>
      <c r="R9618">
        <f>Healthcare_Data_v1__4[[#This Row],[Discharge Date]]-Healthcare_Data_v1__4[[#This Row],[Date of Admission]]</f>
        <v>6</v>
      </c>
      <c r="S9618" t="str" cm="1">
        <f t="array" ref="S9618">_xlfn.IFS( Healthcare_Data_v1__4[[#This Row],[Days of Stay]]&lt;10,"Low",Healthcare_Data_v1__4[[#This Row],[Days of Stay]]&lt;20,"Med",Healthcare_Data_v1__4[[#This Row],[Days of Stay]]&lt;=30,"High")</f>
        <v>Low</v>
      </c>
      <c r="T9618" t="str">
        <f>CONCATENATE(Healthcare_Data_v1__4[[#This Row],[Medical Condition]],Healthcare_Data_v1__4[[#This Row],[Duration]])</f>
        <v>ArthritisLow</v>
      </c>
      <c r="U9618">
        <f>MONTH(Healthcare_Data_v1__4[[#This Row],[Date of Admission]])</f>
        <v>5</v>
      </c>
      <c r="V9618">
        <f>YEAR(Healthcare_Data_v1__4[[#This Row],[Date of Admission]])</f>
        <v>2020</v>
      </c>
      <c r="W9618">
        <f>DAY(Healthcare_Data_v1__4[[#This Row],[Date of Admission]])</f>
        <v>24</v>
      </c>
    </row>
    <row r="9619" spans="1:23" x14ac:dyDescent="0.3">
      <c r="A9619" t="s">
        <v>26277</v>
      </c>
      <c r="B9619">
        <v>58</v>
      </c>
      <c r="C9619" t="s">
        <v>3</v>
      </c>
      <c r="D9619" t="s">
        <v>16</v>
      </c>
      <c r="E9619" t="s">
        <v>20</v>
      </c>
      <c r="F9619" t="s">
        <v>6</v>
      </c>
      <c r="G9619" s="1">
        <v>44702</v>
      </c>
      <c r="H9619" t="s">
        <v>17382</v>
      </c>
      <c r="I9619" t="s">
        <v>17383</v>
      </c>
      <c r="J9619">
        <v>2375.446254</v>
      </c>
      <c r="K9619" t="s">
        <v>47</v>
      </c>
      <c r="L9619">
        <v>1007</v>
      </c>
      <c r="M9619">
        <v>438</v>
      </c>
      <c r="N9619" t="s">
        <v>55</v>
      </c>
      <c r="O9619" s="1">
        <v>44703</v>
      </c>
      <c r="P9619" t="s">
        <v>43</v>
      </c>
      <c r="Q9619" t="s">
        <v>44</v>
      </c>
      <c r="R9619">
        <f>Healthcare_Data_v1__4[[#This Row],[Discharge Date]]-Healthcare_Data_v1__4[[#This Row],[Date of Admission]]</f>
        <v>1</v>
      </c>
      <c r="S9619" t="str" cm="1">
        <f t="array" ref="S9619">_xlfn.IFS( Healthcare_Data_v1__4[[#This Row],[Days of Stay]]&lt;10,"Low",Healthcare_Data_v1__4[[#This Row],[Days of Stay]]&lt;20,"Med",Healthcare_Data_v1__4[[#This Row],[Days of Stay]]&lt;=30,"High")</f>
        <v>Low</v>
      </c>
      <c r="T9619" t="str">
        <f>CONCATENATE(Healthcare_Data_v1__4[[#This Row],[Medical Condition]],Healthcare_Data_v1__4[[#This Row],[Duration]])</f>
        <v>AsthmaLow</v>
      </c>
      <c r="U9619">
        <f>MONTH(Healthcare_Data_v1__4[[#This Row],[Date of Admission]])</f>
        <v>5</v>
      </c>
      <c r="V9619">
        <f>YEAR(Healthcare_Data_v1__4[[#This Row],[Date of Admission]])</f>
        <v>2022</v>
      </c>
      <c r="W9619">
        <f>DAY(Healthcare_Data_v1__4[[#This Row],[Date of Admission]])</f>
        <v>21</v>
      </c>
    </row>
    <row r="9620" spans="1:23" x14ac:dyDescent="0.3">
      <c r="A9620" t="s">
        <v>26278</v>
      </c>
      <c r="B9620">
        <v>20</v>
      </c>
      <c r="C9620" t="s">
        <v>12</v>
      </c>
      <c r="D9620" t="s">
        <v>16</v>
      </c>
      <c r="E9620" t="s">
        <v>22</v>
      </c>
      <c r="F9620" t="s">
        <v>11</v>
      </c>
      <c r="G9620" s="1">
        <v>44789</v>
      </c>
      <c r="H9620" t="s">
        <v>17384</v>
      </c>
      <c r="I9620" t="s">
        <v>17385</v>
      </c>
      <c r="J9620">
        <v>2371.7032850000001</v>
      </c>
      <c r="K9620" t="s">
        <v>69</v>
      </c>
      <c r="L9620">
        <v>32742</v>
      </c>
      <c r="M9620">
        <v>482</v>
      </c>
      <c r="N9620" t="s">
        <v>48</v>
      </c>
      <c r="O9620" s="1">
        <v>44816</v>
      </c>
      <c r="P9620" t="s">
        <v>49</v>
      </c>
      <c r="Q9620" t="s">
        <v>50</v>
      </c>
      <c r="R9620">
        <f>Healthcare_Data_v1__4[[#This Row],[Discharge Date]]-Healthcare_Data_v1__4[[#This Row],[Date of Admission]]</f>
        <v>27</v>
      </c>
      <c r="S9620" t="str" cm="1">
        <f t="array" ref="S9620">_xlfn.IFS( Healthcare_Data_v1__4[[#This Row],[Days of Stay]]&lt;10,"Low",Healthcare_Data_v1__4[[#This Row],[Days of Stay]]&lt;20,"Med",Healthcare_Data_v1__4[[#This Row],[Days of Stay]]&lt;=30,"High")</f>
        <v>High</v>
      </c>
      <c r="T9620" t="str">
        <f>CONCATENATE(Healthcare_Data_v1__4[[#This Row],[Medical Condition]],Healthcare_Data_v1__4[[#This Row],[Duration]])</f>
        <v>CancerHigh</v>
      </c>
      <c r="U9620">
        <f>MONTH(Healthcare_Data_v1__4[[#This Row],[Date of Admission]])</f>
        <v>8</v>
      </c>
      <c r="V9620">
        <f>YEAR(Healthcare_Data_v1__4[[#This Row],[Date of Admission]])</f>
        <v>2022</v>
      </c>
      <c r="W9620">
        <f>DAY(Healthcare_Data_v1__4[[#This Row],[Date of Admission]])</f>
        <v>16</v>
      </c>
    </row>
    <row r="9621" spans="1:23" x14ac:dyDescent="0.3">
      <c r="A9621" t="s">
        <v>9831</v>
      </c>
      <c r="B9621">
        <v>56</v>
      </c>
      <c r="C9621" t="s">
        <v>3</v>
      </c>
      <c r="D9621" t="s">
        <v>15</v>
      </c>
      <c r="E9621" t="s">
        <v>21</v>
      </c>
      <c r="F9621" t="s">
        <v>10</v>
      </c>
      <c r="G9621" s="1">
        <v>43627</v>
      </c>
      <c r="H9621" t="s">
        <v>4204</v>
      </c>
      <c r="I9621" t="s">
        <v>17386</v>
      </c>
      <c r="J9621">
        <v>2359.2346040000002</v>
      </c>
      <c r="K9621" t="s">
        <v>66</v>
      </c>
      <c r="L9621">
        <v>27825</v>
      </c>
      <c r="M9621">
        <v>378</v>
      </c>
      <c r="N9621" t="s">
        <v>42</v>
      </c>
      <c r="O9621" s="1">
        <v>43636</v>
      </c>
      <c r="P9621" t="s">
        <v>49</v>
      </c>
      <c r="Q9621" t="s">
        <v>50</v>
      </c>
      <c r="R9621">
        <f>Healthcare_Data_v1__4[[#This Row],[Discharge Date]]-Healthcare_Data_v1__4[[#This Row],[Date of Admission]]</f>
        <v>9</v>
      </c>
      <c r="S9621" t="str" cm="1">
        <f t="array" ref="S9621">_xlfn.IFS( Healthcare_Data_v1__4[[#This Row],[Days of Stay]]&lt;10,"Low",Healthcare_Data_v1__4[[#This Row],[Days of Stay]]&lt;20,"Med",Healthcare_Data_v1__4[[#This Row],[Days of Stay]]&lt;=30,"High")</f>
        <v>Low</v>
      </c>
      <c r="T9621" t="str">
        <f>CONCATENATE(Healthcare_Data_v1__4[[#This Row],[Medical Condition]],Healthcare_Data_v1__4[[#This Row],[Duration]])</f>
        <v>HypertensionLow</v>
      </c>
      <c r="U9621">
        <f>MONTH(Healthcare_Data_v1__4[[#This Row],[Date of Admission]])</f>
        <v>6</v>
      </c>
      <c r="V9621">
        <f>YEAR(Healthcare_Data_v1__4[[#This Row],[Date of Admission]])</f>
        <v>2019</v>
      </c>
      <c r="W9621">
        <f>DAY(Healthcare_Data_v1__4[[#This Row],[Date of Admission]])</f>
        <v>11</v>
      </c>
    </row>
    <row r="9622" spans="1:23" x14ac:dyDescent="0.3">
      <c r="A9622" t="s">
        <v>26279</v>
      </c>
      <c r="B9622">
        <v>61</v>
      </c>
      <c r="C9622" t="s">
        <v>3</v>
      </c>
      <c r="D9622" t="s">
        <v>16</v>
      </c>
      <c r="E9622" t="s">
        <v>24</v>
      </c>
      <c r="F9622" t="s">
        <v>6</v>
      </c>
      <c r="G9622" s="1">
        <v>43798</v>
      </c>
      <c r="H9622" t="s">
        <v>17387</v>
      </c>
      <c r="I9622" t="s">
        <v>17388</v>
      </c>
      <c r="J9622">
        <v>2357.1266420000002</v>
      </c>
      <c r="K9622" t="s">
        <v>41</v>
      </c>
      <c r="L9622">
        <v>16814</v>
      </c>
      <c r="M9622">
        <v>177</v>
      </c>
      <c r="N9622" t="s">
        <v>55</v>
      </c>
      <c r="O9622" s="1">
        <v>43801</v>
      </c>
      <c r="P9622" t="s">
        <v>85</v>
      </c>
      <c r="Q9622" t="s">
        <v>57</v>
      </c>
      <c r="R9622">
        <f>Healthcare_Data_v1__4[[#This Row],[Discharge Date]]-Healthcare_Data_v1__4[[#This Row],[Date of Admission]]</f>
        <v>3</v>
      </c>
      <c r="S9622" t="str" cm="1">
        <f t="array" ref="S9622">_xlfn.IFS( Healthcare_Data_v1__4[[#This Row],[Days of Stay]]&lt;10,"Low",Healthcare_Data_v1__4[[#This Row],[Days of Stay]]&lt;20,"Med",Healthcare_Data_v1__4[[#This Row],[Days of Stay]]&lt;=30,"High")</f>
        <v>Low</v>
      </c>
      <c r="T9622" t="str">
        <f>CONCATENATE(Healthcare_Data_v1__4[[#This Row],[Medical Condition]],Healthcare_Data_v1__4[[#This Row],[Duration]])</f>
        <v>AsthmaLow</v>
      </c>
      <c r="U9622">
        <f>MONTH(Healthcare_Data_v1__4[[#This Row],[Date of Admission]])</f>
        <v>11</v>
      </c>
      <c r="V9622">
        <f>YEAR(Healthcare_Data_v1__4[[#This Row],[Date of Admission]])</f>
        <v>2019</v>
      </c>
      <c r="W9622">
        <f>DAY(Healthcare_Data_v1__4[[#This Row],[Date of Admission]])</f>
        <v>29</v>
      </c>
    </row>
    <row r="9623" spans="1:23" x14ac:dyDescent="0.3">
      <c r="A9623" t="s">
        <v>26280</v>
      </c>
      <c r="B9623">
        <v>20</v>
      </c>
      <c r="C9623" t="s">
        <v>12</v>
      </c>
      <c r="D9623" t="s">
        <v>15</v>
      </c>
      <c r="E9623" t="s">
        <v>19</v>
      </c>
      <c r="F9623" t="s">
        <v>4</v>
      </c>
      <c r="G9623" s="1">
        <v>44859</v>
      </c>
      <c r="H9623" t="s">
        <v>17389</v>
      </c>
      <c r="I9623" t="s">
        <v>1775</v>
      </c>
      <c r="J9623">
        <v>2356.3427609999999</v>
      </c>
      <c r="K9623" t="s">
        <v>66</v>
      </c>
      <c r="L9623">
        <v>32340</v>
      </c>
      <c r="M9623">
        <v>298</v>
      </c>
      <c r="N9623" t="s">
        <v>48</v>
      </c>
      <c r="O9623" s="1">
        <v>44867</v>
      </c>
      <c r="P9623" t="s">
        <v>85</v>
      </c>
      <c r="Q9623" t="s">
        <v>50</v>
      </c>
      <c r="R9623">
        <f>Healthcare_Data_v1__4[[#This Row],[Discharge Date]]-Healthcare_Data_v1__4[[#This Row],[Date of Admission]]</f>
        <v>8</v>
      </c>
      <c r="S9623" t="str" cm="1">
        <f t="array" ref="S9623">_xlfn.IFS( Healthcare_Data_v1__4[[#This Row],[Days of Stay]]&lt;10,"Low",Healthcare_Data_v1__4[[#This Row],[Days of Stay]]&lt;20,"Med",Healthcare_Data_v1__4[[#This Row],[Days of Stay]]&lt;=30,"High")</f>
        <v>Low</v>
      </c>
      <c r="T9623" t="str">
        <f>CONCATENATE(Healthcare_Data_v1__4[[#This Row],[Medical Condition]],Healthcare_Data_v1__4[[#This Row],[Duration]])</f>
        <v>DiabetesLow</v>
      </c>
      <c r="U9623">
        <f>MONTH(Healthcare_Data_v1__4[[#This Row],[Date of Admission]])</f>
        <v>10</v>
      </c>
      <c r="V9623">
        <f>YEAR(Healthcare_Data_v1__4[[#This Row],[Date of Admission]])</f>
        <v>2022</v>
      </c>
      <c r="W9623">
        <f>DAY(Healthcare_Data_v1__4[[#This Row],[Date of Admission]])</f>
        <v>25</v>
      </c>
    </row>
    <row r="9624" spans="1:23" x14ac:dyDescent="0.3">
      <c r="A9624" t="s">
        <v>26281</v>
      </c>
      <c r="B9624">
        <v>33</v>
      </c>
      <c r="C9624" t="s">
        <v>5</v>
      </c>
      <c r="D9624" t="s">
        <v>16</v>
      </c>
      <c r="E9624" t="s">
        <v>20</v>
      </c>
      <c r="F9624" t="s">
        <v>7</v>
      </c>
      <c r="G9624" s="1">
        <v>44475</v>
      </c>
      <c r="H9624" t="s">
        <v>8434</v>
      </c>
      <c r="I9624" t="s">
        <v>17390</v>
      </c>
      <c r="J9624">
        <v>2356.1427779999999</v>
      </c>
      <c r="K9624" t="s">
        <v>63</v>
      </c>
      <c r="L9624">
        <v>10904</v>
      </c>
      <c r="M9624">
        <v>209</v>
      </c>
      <c r="N9624" t="s">
        <v>42</v>
      </c>
      <c r="O9624" s="1">
        <v>44485</v>
      </c>
      <c r="P9624" t="s">
        <v>60</v>
      </c>
      <c r="Q9624" t="s">
        <v>50</v>
      </c>
      <c r="R9624">
        <f>Healthcare_Data_v1__4[[#This Row],[Discharge Date]]-Healthcare_Data_v1__4[[#This Row],[Date of Admission]]</f>
        <v>10</v>
      </c>
      <c r="S9624" t="str" cm="1">
        <f t="array" ref="S9624">_xlfn.IFS( Healthcare_Data_v1__4[[#This Row],[Days of Stay]]&lt;10,"Low",Healthcare_Data_v1__4[[#This Row],[Days of Stay]]&lt;20,"Med",Healthcare_Data_v1__4[[#This Row],[Days of Stay]]&lt;=30,"High")</f>
        <v>Med</v>
      </c>
      <c r="T9624" t="str">
        <f>CONCATENATE(Healthcare_Data_v1__4[[#This Row],[Medical Condition]],Healthcare_Data_v1__4[[#This Row],[Duration]])</f>
        <v>ObesityMed</v>
      </c>
      <c r="U9624">
        <f>MONTH(Healthcare_Data_v1__4[[#This Row],[Date of Admission]])</f>
        <v>10</v>
      </c>
      <c r="V9624">
        <f>YEAR(Healthcare_Data_v1__4[[#This Row],[Date of Admission]])</f>
        <v>2021</v>
      </c>
      <c r="W9624">
        <f>DAY(Healthcare_Data_v1__4[[#This Row],[Date of Admission]])</f>
        <v>6</v>
      </c>
    </row>
    <row r="9625" spans="1:23" x14ac:dyDescent="0.3">
      <c r="A9625" t="s">
        <v>22819</v>
      </c>
      <c r="B9625">
        <v>64</v>
      </c>
      <c r="C9625" t="s">
        <v>3</v>
      </c>
      <c r="D9625" t="s">
        <v>15</v>
      </c>
      <c r="E9625" t="s">
        <v>26</v>
      </c>
      <c r="F9625" t="s">
        <v>10</v>
      </c>
      <c r="G9625" s="1">
        <v>43475</v>
      </c>
      <c r="H9625" t="s">
        <v>17391</v>
      </c>
      <c r="I9625" t="s">
        <v>17392</v>
      </c>
      <c r="J9625">
        <v>2355.6054680000002</v>
      </c>
      <c r="K9625" t="s">
        <v>41</v>
      </c>
      <c r="L9625">
        <v>19286</v>
      </c>
      <c r="M9625">
        <v>373</v>
      </c>
      <c r="N9625" t="s">
        <v>55</v>
      </c>
      <c r="O9625" s="1">
        <v>43487</v>
      </c>
      <c r="P9625" t="s">
        <v>56</v>
      </c>
      <c r="Q9625" t="s">
        <v>57</v>
      </c>
      <c r="R9625">
        <f>Healthcare_Data_v1__4[[#This Row],[Discharge Date]]-Healthcare_Data_v1__4[[#This Row],[Date of Admission]]</f>
        <v>12</v>
      </c>
      <c r="S9625" t="str" cm="1">
        <f t="array" ref="S9625">_xlfn.IFS( Healthcare_Data_v1__4[[#This Row],[Days of Stay]]&lt;10,"Low",Healthcare_Data_v1__4[[#This Row],[Days of Stay]]&lt;20,"Med",Healthcare_Data_v1__4[[#This Row],[Days of Stay]]&lt;=30,"High")</f>
        <v>Med</v>
      </c>
      <c r="T9625" t="str">
        <f>CONCATENATE(Healthcare_Data_v1__4[[#This Row],[Medical Condition]],Healthcare_Data_v1__4[[#This Row],[Duration]])</f>
        <v>HypertensionMed</v>
      </c>
      <c r="U9625">
        <f>MONTH(Healthcare_Data_v1__4[[#This Row],[Date of Admission]])</f>
        <v>1</v>
      </c>
      <c r="V9625">
        <f>YEAR(Healthcare_Data_v1__4[[#This Row],[Date of Admission]])</f>
        <v>2019</v>
      </c>
      <c r="W9625">
        <f>DAY(Healthcare_Data_v1__4[[#This Row],[Date of Admission]])</f>
        <v>10</v>
      </c>
    </row>
    <row r="9626" spans="1:23" x14ac:dyDescent="0.3">
      <c r="A9626" t="s">
        <v>26282</v>
      </c>
      <c r="B9626">
        <v>53</v>
      </c>
      <c r="C9626" t="s">
        <v>8</v>
      </c>
      <c r="D9626" t="s">
        <v>15</v>
      </c>
      <c r="E9626" t="s">
        <v>24</v>
      </c>
      <c r="F9626" t="s">
        <v>7</v>
      </c>
      <c r="G9626" s="1">
        <v>44634</v>
      </c>
      <c r="H9626" t="s">
        <v>17393</v>
      </c>
      <c r="I9626" t="s">
        <v>17394</v>
      </c>
      <c r="J9626">
        <v>2351.2904549999998</v>
      </c>
      <c r="K9626" t="s">
        <v>66</v>
      </c>
      <c r="L9626">
        <v>14185</v>
      </c>
      <c r="M9626">
        <v>336</v>
      </c>
      <c r="N9626" t="s">
        <v>55</v>
      </c>
      <c r="O9626" s="1">
        <v>44641</v>
      </c>
      <c r="P9626" t="s">
        <v>85</v>
      </c>
      <c r="Q9626" t="s">
        <v>44</v>
      </c>
      <c r="R9626">
        <f>Healthcare_Data_v1__4[[#This Row],[Discharge Date]]-Healthcare_Data_v1__4[[#This Row],[Date of Admission]]</f>
        <v>7</v>
      </c>
      <c r="S9626" t="str" cm="1">
        <f t="array" ref="S9626">_xlfn.IFS( Healthcare_Data_v1__4[[#This Row],[Days of Stay]]&lt;10,"Low",Healthcare_Data_v1__4[[#This Row],[Days of Stay]]&lt;20,"Med",Healthcare_Data_v1__4[[#This Row],[Days of Stay]]&lt;=30,"High")</f>
        <v>Low</v>
      </c>
      <c r="T9626" t="str">
        <f>CONCATENATE(Healthcare_Data_v1__4[[#This Row],[Medical Condition]],Healthcare_Data_v1__4[[#This Row],[Duration]])</f>
        <v>ObesityLow</v>
      </c>
      <c r="U9626">
        <f>MONTH(Healthcare_Data_v1__4[[#This Row],[Date of Admission]])</f>
        <v>3</v>
      </c>
      <c r="V9626">
        <f>YEAR(Healthcare_Data_v1__4[[#This Row],[Date of Admission]])</f>
        <v>2022</v>
      </c>
      <c r="W9626">
        <f>DAY(Healthcare_Data_v1__4[[#This Row],[Date of Admission]])</f>
        <v>14</v>
      </c>
    </row>
    <row r="9627" spans="1:23" x14ac:dyDescent="0.3">
      <c r="A9627" t="s">
        <v>26283</v>
      </c>
      <c r="B9627">
        <v>37</v>
      </c>
      <c r="C9627" t="s">
        <v>5</v>
      </c>
      <c r="D9627" t="s">
        <v>15</v>
      </c>
      <c r="E9627" t="s">
        <v>24</v>
      </c>
      <c r="F9627" t="s">
        <v>4</v>
      </c>
      <c r="G9627" s="1">
        <v>45016</v>
      </c>
      <c r="H9627" t="s">
        <v>17395</v>
      </c>
      <c r="I9627" t="s">
        <v>17396</v>
      </c>
      <c r="J9627">
        <v>2350.9709170000001</v>
      </c>
      <c r="K9627" t="s">
        <v>41</v>
      </c>
      <c r="L9627">
        <v>58239</v>
      </c>
      <c r="M9627">
        <v>293</v>
      </c>
      <c r="N9627" t="s">
        <v>48</v>
      </c>
      <c r="O9627" s="1">
        <v>45023</v>
      </c>
      <c r="P9627" t="s">
        <v>49</v>
      </c>
      <c r="Q9627" t="s">
        <v>50</v>
      </c>
      <c r="R9627">
        <f>Healthcare_Data_v1__4[[#This Row],[Discharge Date]]-Healthcare_Data_v1__4[[#This Row],[Date of Admission]]</f>
        <v>7</v>
      </c>
      <c r="S9627" t="str" cm="1">
        <f t="array" ref="S9627">_xlfn.IFS( Healthcare_Data_v1__4[[#This Row],[Days of Stay]]&lt;10,"Low",Healthcare_Data_v1__4[[#This Row],[Days of Stay]]&lt;20,"Med",Healthcare_Data_v1__4[[#This Row],[Days of Stay]]&lt;=30,"High")</f>
        <v>Low</v>
      </c>
      <c r="T9627" t="str">
        <f>CONCATENATE(Healthcare_Data_v1__4[[#This Row],[Medical Condition]],Healthcare_Data_v1__4[[#This Row],[Duration]])</f>
        <v>DiabetesLow</v>
      </c>
      <c r="U9627">
        <f>MONTH(Healthcare_Data_v1__4[[#This Row],[Date of Admission]])</f>
        <v>3</v>
      </c>
      <c r="V9627">
        <f>YEAR(Healthcare_Data_v1__4[[#This Row],[Date of Admission]])</f>
        <v>2023</v>
      </c>
      <c r="W9627">
        <f>DAY(Healthcare_Data_v1__4[[#This Row],[Date of Admission]])</f>
        <v>31</v>
      </c>
    </row>
    <row r="9628" spans="1:23" x14ac:dyDescent="0.3">
      <c r="A9628" t="s">
        <v>26284</v>
      </c>
      <c r="B9628">
        <v>22</v>
      </c>
      <c r="C9628" t="s">
        <v>12</v>
      </c>
      <c r="D9628" t="s">
        <v>15</v>
      </c>
      <c r="E9628" t="s">
        <v>22</v>
      </c>
      <c r="F9628" t="s">
        <v>7</v>
      </c>
      <c r="G9628" s="1">
        <v>44003</v>
      </c>
      <c r="H9628" t="s">
        <v>17397</v>
      </c>
      <c r="I9628" t="s">
        <v>17398</v>
      </c>
      <c r="J9628">
        <v>2339.5595189999999</v>
      </c>
      <c r="K9628" t="s">
        <v>69</v>
      </c>
      <c r="L9628">
        <v>12673</v>
      </c>
      <c r="M9628">
        <v>176</v>
      </c>
      <c r="N9628" t="s">
        <v>55</v>
      </c>
      <c r="O9628" s="1">
        <v>44004</v>
      </c>
      <c r="P9628" t="s">
        <v>49</v>
      </c>
      <c r="Q9628" t="s">
        <v>44</v>
      </c>
      <c r="R9628">
        <f>Healthcare_Data_v1__4[[#This Row],[Discharge Date]]-Healthcare_Data_v1__4[[#This Row],[Date of Admission]]</f>
        <v>1</v>
      </c>
      <c r="S9628" t="str" cm="1">
        <f t="array" ref="S9628">_xlfn.IFS( Healthcare_Data_v1__4[[#This Row],[Days of Stay]]&lt;10,"Low",Healthcare_Data_v1__4[[#This Row],[Days of Stay]]&lt;20,"Med",Healthcare_Data_v1__4[[#This Row],[Days of Stay]]&lt;=30,"High")</f>
        <v>Low</v>
      </c>
      <c r="T9628" t="str">
        <f>CONCATENATE(Healthcare_Data_v1__4[[#This Row],[Medical Condition]],Healthcare_Data_v1__4[[#This Row],[Duration]])</f>
        <v>ObesityLow</v>
      </c>
      <c r="U9628">
        <f>MONTH(Healthcare_Data_v1__4[[#This Row],[Date of Admission]])</f>
        <v>6</v>
      </c>
      <c r="V9628">
        <f>YEAR(Healthcare_Data_v1__4[[#This Row],[Date of Admission]])</f>
        <v>2020</v>
      </c>
      <c r="W9628">
        <f>DAY(Healthcare_Data_v1__4[[#This Row],[Date of Admission]])</f>
        <v>21</v>
      </c>
    </row>
    <row r="9629" spans="1:23" x14ac:dyDescent="0.3">
      <c r="A9629" t="s">
        <v>4269</v>
      </c>
      <c r="B9629">
        <v>55</v>
      </c>
      <c r="C9629" t="s">
        <v>3</v>
      </c>
      <c r="D9629" t="s">
        <v>16</v>
      </c>
      <c r="E9629" t="s">
        <v>23</v>
      </c>
      <c r="F9629" t="s">
        <v>6</v>
      </c>
      <c r="G9629" s="1">
        <v>44366</v>
      </c>
      <c r="H9629" t="s">
        <v>17399</v>
      </c>
      <c r="I9629" t="s">
        <v>17400</v>
      </c>
      <c r="J9629">
        <v>2332.5373519999998</v>
      </c>
      <c r="K9629" t="s">
        <v>47</v>
      </c>
      <c r="L9629">
        <v>30626</v>
      </c>
      <c r="M9629">
        <v>348</v>
      </c>
      <c r="N9629" t="s">
        <v>55</v>
      </c>
      <c r="O9629" s="1">
        <v>44388</v>
      </c>
      <c r="P9629" t="s">
        <v>43</v>
      </c>
      <c r="Q9629" t="s">
        <v>57</v>
      </c>
      <c r="R9629">
        <f>Healthcare_Data_v1__4[[#This Row],[Discharge Date]]-Healthcare_Data_v1__4[[#This Row],[Date of Admission]]</f>
        <v>22</v>
      </c>
      <c r="S9629" t="str" cm="1">
        <f t="array" ref="S9629">_xlfn.IFS( Healthcare_Data_v1__4[[#This Row],[Days of Stay]]&lt;10,"Low",Healthcare_Data_v1__4[[#This Row],[Days of Stay]]&lt;20,"Med",Healthcare_Data_v1__4[[#This Row],[Days of Stay]]&lt;=30,"High")</f>
        <v>High</v>
      </c>
      <c r="T9629" t="str">
        <f>CONCATENATE(Healthcare_Data_v1__4[[#This Row],[Medical Condition]],Healthcare_Data_v1__4[[#This Row],[Duration]])</f>
        <v>AsthmaHigh</v>
      </c>
      <c r="U9629">
        <f>MONTH(Healthcare_Data_v1__4[[#This Row],[Date of Admission]])</f>
        <v>6</v>
      </c>
      <c r="V9629">
        <f>YEAR(Healthcare_Data_v1__4[[#This Row],[Date of Admission]])</f>
        <v>2021</v>
      </c>
      <c r="W9629">
        <f>DAY(Healthcare_Data_v1__4[[#This Row],[Date of Admission]])</f>
        <v>19</v>
      </c>
    </row>
    <row r="9630" spans="1:23" x14ac:dyDescent="0.3">
      <c r="A9630" t="s">
        <v>26285</v>
      </c>
      <c r="B9630">
        <v>73</v>
      </c>
      <c r="C9630" t="s">
        <v>3</v>
      </c>
      <c r="D9630" t="s">
        <v>15</v>
      </c>
      <c r="E9630" t="s">
        <v>20</v>
      </c>
      <c r="F9630" t="s">
        <v>11</v>
      </c>
      <c r="G9630" s="1">
        <v>44753</v>
      </c>
      <c r="H9630" t="s">
        <v>10457</v>
      </c>
      <c r="I9630" t="s">
        <v>17401</v>
      </c>
      <c r="J9630">
        <v>2331.412867</v>
      </c>
      <c r="K9630" t="s">
        <v>41</v>
      </c>
      <c r="L9630">
        <v>51103</v>
      </c>
      <c r="M9630">
        <v>346</v>
      </c>
      <c r="N9630" t="s">
        <v>42</v>
      </c>
      <c r="O9630" s="1">
        <v>44765</v>
      </c>
      <c r="P9630" t="s">
        <v>56</v>
      </c>
      <c r="Q9630" t="s">
        <v>57</v>
      </c>
      <c r="R9630">
        <f>Healthcare_Data_v1__4[[#This Row],[Discharge Date]]-Healthcare_Data_v1__4[[#This Row],[Date of Admission]]</f>
        <v>12</v>
      </c>
      <c r="S9630" t="str" cm="1">
        <f t="array" ref="S9630">_xlfn.IFS( Healthcare_Data_v1__4[[#This Row],[Days of Stay]]&lt;10,"Low",Healthcare_Data_v1__4[[#This Row],[Days of Stay]]&lt;20,"Med",Healthcare_Data_v1__4[[#This Row],[Days of Stay]]&lt;=30,"High")</f>
        <v>Med</v>
      </c>
      <c r="T9630" t="str">
        <f>CONCATENATE(Healthcare_Data_v1__4[[#This Row],[Medical Condition]],Healthcare_Data_v1__4[[#This Row],[Duration]])</f>
        <v>CancerMed</v>
      </c>
      <c r="U9630">
        <f>MONTH(Healthcare_Data_v1__4[[#This Row],[Date of Admission]])</f>
        <v>7</v>
      </c>
      <c r="V9630">
        <f>YEAR(Healthcare_Data_v1__4[[#This Row],[Date of Admission]])</f>
        <v>2022</v>
      </c>
      <c r="W9630">
        <f>DAY(Healthcare_Data_v1__4[[#This Row],[Date of Admission]])</f>
        <v>11</v>
      </c>
    </row>
    <row r="9631" spans="1:23" x14ac:dyDescent="0.3">
      <c r="A9631" t="s">
        <v>26286</v>
      </c>
      <c r="B9631">
        <v>72</v>
      </c>
      <c r="C9631" t="s">
        <v>3</v>
      </c>
      <c r="D9631" t="s">
        <v>16</v>
      </c>
      <c r="E9631" t="s">
        <v>24</v>
      </c>
      <c r="F9631" t="s">
        <v>11</v>
      </c>
      <c r="G9631" s="1">
        <v>44661</v>
      </c>
      <c r="H9631" t="s">
        <v>17402</v>
      </c>
      <c r="I9631" t="s">
        <v>13283</v>
      </c>
      <c r="J9631">
        <v>2331.3907380000001</v>
      </c>
      <c r="K9631" t="s">
        <v>41</v>
      </c>
      <c r="L9631">
        <v>61799</v>
      </c>
      <c r="M9631">
        <v>407</v>
      </c>
      <c r="N9631" t="s">
        <v>48</v>
      </c>
      <c r="O9631" s="1">
        <v>44670</v>
      </c>
      <c r="P9631" t="s">
        <v>85</v>
      </c>
      <c r="Q9631" t="s">
        <v>50</v>
      </c>
      <c r="R9631">
        <f>Healthcare_Data_v1__4[[#This Row],[Discharge Date]]-Healthcare_Data_v1__4[[#This Row],[Date of Admission]]</f>
        <v>9</v>
      </c>
      <c r="S9631" t="str" cm="1">
        <f t="array" ref="S9631">_xlfn.IFS( Healthcare_Data_v1__4[[#This Row],[Days of Stay]]&lt;10,"Low",Healthcare_Data_v1__4[[#This Row],[Days of Stay]]&lt;20,"Med",Healthcare_Data_v1__4[[#This Row],[Days of Stay]]&lt;=30,"High")</f>
        <v>Low</v>
      </c>
      <c r="T9631" t="str">
        <f>CONCATENATE(Healthcare_Data_v1__4[[#This Row],[Medical Condition]],Healthcare_Data_v1__4[[#This Row],[Duration]])</f>
        <v>CancerLow</v>
      </c>
      <c r="U9631">
        <f>MONTH(Healthcare_Data_v1__4[[#This Row],[Date of Admission]])</f>
        <v>4</v>
      </c>
      <c r="V9631">
        <f>YEAR(Healthcare_Data_v1__4[[#This Row],[Date of Admission]])</f>
        <v>2022</v>
      </c>
      <c r="W9631">
        <f>DAY(Healthcare_Data_v1__4[[#This Row],[Date of Admission]])</f>
        <v>10</v>
      </c>
    </row>
    <row r="9632" spans="1:23" x14ac:dyDescent="0.3">
      <c r="A9632" t="s">
        <v>26287</v>
      </c>
      <c r="B9632">
        <v>57</v>
      </c>
      <c r="C9632" t="s">
        <v>3</v>
      </c>
      <c r="D9632" t="s">
        <v>16</v>
      </c>
      <c r="E9632" t="s">
        <v>26</v>
      </c>
      <c r="F9632" t="s">
        <v>4</v>
      </c>
      <c r="G9632" s="1">
        <v>44631</v>
      </c>
      <c r="H9632" t="s">
        <v>17403</v>
      </c>
      <c r="I9632" t="s">
        <v>17404</v>
      </c>
      <c r="J9632">
        <v>2315.5169470000001</v>
      </c>
      <c r="K9632" t="s">
        <v>69</v>
      </c>
      <c r="L9632">
        <v>22943</v>
      </c>
      <c r="M9632">
        <v>136</v>
      </c>
      <c r="N9632" t="s">
        <v>48</v>
      </c>
      <c r="O9632" s="1">
        <v>44648</v>
      </c>
      <c r="P9632" t="s">
        <v>85</v>
      </c>
      <c r="Q9632" t="s">
        <v>44</v>
      </c>
      <c r="R9632">
        <f>Healthcare_Data_v1__4[[#This Row],[Discharge Date]]-Healthcare_Data_v1__4[[#This Row],[Date of Admission]]</f>
        <v>17</v>
      </c>
      <c r="S9632" t="str" cm="1">
        <f t="array" ref="S9632">_xlfn.IFS( Healthcare_Data_v1__4[[#This Row],[Days of Stay]]&lt;10,"Low",Healthcare_Data_v1__4[[#This Row],[Days of Stay]]&lt;20,"Med",Healthcare_Data_v1__4[[#This Row],[Days of Stay]]&lt;=30,"High")</f>
        <v>Med</v>
      </c>
      <c r="T9632" t="str">
        <f>CONCATENATE(Healthcare_Data_v1__4[[#This Row],[Medical Condition]],Healthcare_Data_v1__4[[#This Row],[Duration]])</f>
        <v>DiabetesMed</v>
      </c>
      <c r="U9632">
        <f>MONTH(Healthcare_Data_v1__4[[#This Row],[Date of Admission]])</f>
        <v>3</v>
      </c>
      <c r="V9632">
        <f>YEAR(Healthcare_Data_v1__4[[#This Row],[Date of Admission]])</f>
        <v>2022</v>
      </c>
      <c r="W9632">
        <f>DAY(Healthcare_Data_v1__4[[#This Row],[Date of Admission]])</f>
        <v>11</v>
      </c>
    </row>
    <row r="9633" spans="1:23" x14ac:dyDescent="0.3">
      <c r="A9633" t="s">
        <v>2853</v>
      </c>
      <c r="B9633">
        <v>19</v>
      </c>
      <c r="C9633" t="s">
        <v>12</v>
      </c>
      <c r="D9633" t="s">
        <v>16</v>
      </c>
      <c r="E9633" t="s">
        <v>22</v>
      </c>
      <c r="F9633" t="s">
        <v>10</v>
      </c>
      <c r="G9633" s="1">
        <v>45144</v>
      </c>
      <c r="H9633" t="s">
        <v>17405</v>
      </c>
      <c r="I9633" t="s">
        <v>17406</v>
      </c>
      <c r="J9633">
        <v>2303.5238340000001</v>
      </c>
      <c r="K9633" t="s">
        <v>63</v>
      </c>
      <c r="L9633">
        <v>21970</v>
      </c>
      <c r="M9633">
        <v>386</v>
      </c>
      <c r="N9633" t="s">
        <v>55</v>
      </c>
      <c r="O9633" s="1">
        <v>45156</v>
      </c>
      <c r="P9633" t="s">
        <v>43</v>
      </c>
      <c r="Q9633" t="s">
        <v>57</v>
      </c>
      <c r="R9633">
        <f>Healthcare_Data_v1__4[[#This Row],[Discharge Date]]-Healthcare_Data_v1__4[[#This Row],[Date of Admission]]</f>
        <v>12</v>
      </c>
      <c r="S9633" t="str" cm="1">
        <f t="array" ref="S9633">_xlfn.IFS( Healthcare_Data_v1__4[[#This Row],[Days of Stay]]&lt;10,"Low",Healthcare_Data_v1__4[[#This Row],[Days of Stay]]&lt;20,"Med",Healthcare_Data_v1__4[[#This Row],[Days of Stay]]&lt;=30,"High")</f>
        <v>Med</v>
      </c>
      <c r="T9633" t="str">
        <f>CONCATENATE(Healthcare_Data_v1__4[[#This Row],[Medical Condition]],Healthcare_Data_v1__4[[#This Row],[Duration]])</f>
        <v>HypertensionMed</v>
      </c>
      <c r="U9633">
        <f>MONTH(Healthcare_Data_v1__4[[#This Row],[Date of Admission]])</f>
        <v>8</v>
      </c>
      <c r="V9633">
        <f>YEAR(Healthcare_Data_v1__4[[#This Row],[Date of Admission]])</f>
        <v>2023</v>
      </c>
      <c r="W9633">
        <f>DAY(Healthcare_Data_v1__4[[#This Row],[Date of Admission]])</f>
        <v>6</v>
      </c>
    </row>
    <row r="9634" spans="1:23" x14ac:dyDescent="0.3">
      <c r="A9634" t="s">
        <v>22611</v>
      </c>
      <c r="B9634">
        <v>54</v>
      </c>
      <c r="C9634" t="s">
        <v>8</v>
      </c>
      <c r="D9634" t="s">
        <v>15</v>
      </c>
      <c r="E9634" t="s">
        <v>26</v>
      </c>
      <c r="F9634" t="s">
        <v>9</v>
      </c>
      <c r="G9634" s="1">
        <v>43828</v>
      </c>
      <c r="H9634" t="s">
        <v>5463</v>
      </c>
      <c r="I9634" t="s">
        <v>17407</v>
      </c>
      <c r="J9634">
        <v>2302.2244770000002</v>
      </c>
      <c r="K9634" t="s">
        <v>63</v>
      </c>
      <c r="L9634">
        <v>29617</v>
      </c>
      <c r="M9634">
        <v>379</v>
      </c>
      <c r="N9634" t="s">
        <v>55</v>
      </c>
      <c r="O9634" s="1">
        <v>43843</v>
      </c>
      <c r="P9634" t="s">
        <v>43</v>
      </c>
      <c r="Q9634" t="s">
        <v>50</v>
      </c>
      <c r="R9634">
        <f>Healthcare_Data_v1__4[[#This Row],[Discharge Date]]-Healthcare_Data_v1__4[[#This Row],[Date of Admission]]</f>
        <v>15</v>
      </c>
      <c r="S9634" t="str" cm="1">
        <f t="array" ref="S9634">_xlfn.IFS( Healthcare_Data_v1__4[[#This Row],[Days of Stay]]&lt;10,"Low",Healthcare_Data_v1__4[[#This Row],[Days of Stay]]&lt;20,"Med",Healthcare_Data_v1__4[[#This Row],[Days of Stay]]&lt;=30,"High")</f>
        <v>Med</v>
      </c>
      <c r="T9634" t="str">
        <f>CONCATENATE(Healthcare_Data_v1__4[[#This Row],[Medical Condition]],Healthcare_Data_v1__4[[#This Row],[Duration]])</f>
        <v>ArthritisMed</v>
      </c>
      <c r="U9634">
        <f>MONTH(Healthcare_Data_v1__4[[#This Row],[Date of Admission]])</f>
        <v>12</v>
      </c>
      <c r="V9634">
        <f>YEAR(Healthcare_Data_v1__4[[#This Row],[Date of Admission]])</f>
        <v>2019</v>
      </c>
      <c r="W9634">
        <f>DAY(Healthcare_Data_v1__4[[#This Row],[Date of Admission]])</f>
        <v>29</v>
      </c>
    </row>
    <row r="9635" spans="1:23" x14ac:dyDescent="0.3">
      <c r="A9635" t="s">
        <v>26288</v>
      </c>
      <c r="B9635">
        <v>24</v>
      </c>
      <c r="C9635" t="s">
        <v>12</v>
      </c>
      <c r="D9635" t="s">
        <v>16</v>
      </c>
      <c r="E9635" t="s">
        <v>25</v>
      </c>
      <c r="F9635" t="s">
        <v>10</v>
      </c>
      <c r="G9635" s="1">
        <v>45181</v>
      </c>
      <c r="H9635" t="s">
        <v>17408</v>
      </c>
      <c r="I9635" t="s">
        <v>17409</v>
      </c>
      <c r="J9635">
        <v>2299.225269</v>
      </c>
      <c r="K9635" t="s">
        <v>69</v>
      </c>
      <c r="L9635">
        <v>34532</v>
      </c>
      <c r="M9635">
        <v>472</v>
      </c>
      <c r="N9635" t="s">
        <v>55</v>
      </c>
      <c r="O9635" s="1">
        <v>45183</v>
      </c>
      <c r="P9635" t="s">
        <v>60</v>
      </c>
      <c r="Q9635" t="s">
        <v>57</v>
      </c>
      <c r="R9635">
        <f>Healthcare_Data_v1__4[[#This Row],[Discharge Date]]-Healthcare_Data_v1__4[[#This Row],[Date of Admission]]</f>
        <v>2</v>
      </c>
      <c r="S9635" t="str" cm="1">
        <f t="array" ref="S9635">_xlfn.IFS( Healthcare_Data_v1__4[[#This Row],[Days of Stay]]&lt;10,"Low",Healthcare_Data_v1__4[[#This Row],[Days of Stay]]&lt;20,"Med",Healthcare_Data_v1__4[[#This Row],[Days of Stay]]&lt;=30,"High")</f>
        <v>Low</v>
      </c>
      <c r="T9635" t="str">
        <f>CONCATENATE(Healthcare_Data_v1__4[[#This Row],[Medical Condition]],Healthcare_Data_v1__4[[#This Row],[Duration]])</f>
        <v>HypertensionLow</v>
      </c>
      <c r="U9635">
        <f>MONTH(Healthcare_Data_v1__4[[#This Row],[Date of Admission]])</f>
        <v>9</v>
      </c>
      <c r="V9635">
        <f>YEAR(Healthcare_Data_v1__4[[#This Row],[Date of Admission]])</f>
        <v>2023</v>
      </c>
      <c r="W9635">
        <f>DAY(Healthcare_Data_v1__4[[#This Row],[Date of Admission]])</f>
        <v>12</v>
      </c>
    </row>
    <row r="9636" spans="1:23" x14ac:dyDescent="0.3">
      <c r="A9636" t="s">
        <v>26289</v>
      </c>
      <c r="B9636">
        <v>81</v>
      </c>
      <c r="C9636" t="s">
        <v>3</v>
      </c>
      <c r="D9636" t="s">
        <v>16</v>
      </c>
      <c r="E9636" t="s">
        <v>24</v>
      </c>
      <c r="F9636" t="s">
        <v>10</v>
      </c>
      <c r="G9636" s="1">
        <v>44233</v>
      </c>
      <c r="H9636" t="s">
        <v>865</v>
      </c>
      <c r="I9636" t="s">
        <v>17410</v>
      </c>
      <c r="J9636">
        <v>2294.9769179999998</v>
      </c>
      <c r="K9636" t="s">
        <v>41</v>
      </c>
      <c r="L9636">
        <v>11201</v>
      </c>
      <c r="M9636">
        <v>155</v>
      </c>
      <c r="N9636" t="s">
        <v>42</v>
      </c>
      <c r="O9636" s="1">
        <v>44237</v>
      </c>
      <c r="P9636" t="s">
        <v>60</v>
      </c>
      <c r="Q9636" t="s">
        <v>57</v>
      </c>
      <c r="R9636">
        <f>Healthcare_Data_v1__4[[#This Row],[Discharge Date]]-Healthcare_Data_v1__4[[#This Row],[Date of Admission]]</f>
        <v>4</v>
      </c>
      <c r="S9636" t="str" cm="1">
        <f t="array" ref="S9636">_xlfn.IFS( Healthcare_Data_v1__4[[#This Row],[Days of Stay]]&lt;10,"Low",Healthcare_Data_v1__4[[#This Row],[Days of Stay]]&lt;20,"Med",Healthcare_Data_v1__4[[#This Row],[Days of Stay]]&lt;=30,"High")</f>
        <v>Low</v>
      </c>
      <c r="T9636" t="str">
        <f>CONCATENATE(Healthcare_Data_v1__4[[#This Row],[Medical Condition]],Healthcare_Data_v1__4[[#This Row],[Duration]])</f>
        <v>HypertensionLow</v>
      </c>
      <c r="U9636">
        <f>MONTH(Healthcare_Data_v1__4[[#This Row],[Date of Admission]])</f>
        <v>2</v>
      </c>
      <c r="V9636">
        <f>YEAR(Healthcare_Data_v1__4[[#This Row],[Date of Admission]])</f>
        <v>2021</v>
      </c>
      <c r="W9636">
        <f>DAY(Healthcare_Data_v1__4[[#This Row],[Date of Admission]])</f>
        <v>6</v>
      </c>
    </row>
    <row r="9637" spans="1:23" x14ac:dyDescent="0.3">
      <c r="A9637" t="s">
        <v>26290</v>
      </c>
      <c r="B9637">
        <v>18</v>
      </c>
      <c r="C9637" t="s">
        <v>12</v>
      </c>
      <c r="D9637" t="s">
        <v>16</v>
      </c>
      <c r="E9637" t="s">
        <v>23</v>
      </c>
      <c r="F9637" t="s">
        <v>7</v>
      </c>
      <c r="G9637" s="1">
        <v>45088</v>
      </c>
      <c r="H9637" t="s">
        <v>11777</v>
      </c>
      <c r="I9637" t="s">
        <v>7942</v>
      </c>
      <c r="J9637">
        <v>2293.0821089999999</v>
      </c>
      <c r="K9637" t="s">
        <v>47</v>
      </c>
      <c r="L9637">
        <v>8704</v>
      </c>
      <c r="M9637">
        <v>166</v>
      </c>
      <c r="N9637" t="s">
        <v>42</v>
      </c>
      <c r="O9637" s="1">
        <v>45099</v>
      </c>
      <c r="P9637" t="s">
        <v>56</v>
      </c>
      <c r="Q9637" t="s">
        <v>50</v>
      </c>
      <c r="R9637">
        <f>Healthcare_Data_v1__4[[#This Row],[Discharge Date]]-Healthcare_Data_v1__4[[#This Row],[Date of Admission]]</f>
        <v>11</v>
      </c>
      <c r="S9637" t="str" cm="1">
        <f t="array" ref="S9637">_xlfn.IFS( Healthcare_Data_v1__4[[#This Row],[Days of Stay]]&lt;10,"Low",Healthcare_Data_v1__4[[#This Row],[Days of Stay]]&lt;20,"Med",Healthcare_Data_v1__4[[#This Row],[Days of Stay]]&lt;=30,"High")</f>
        <v>Med</v>
      </c>
      <c r="T9637" t="str">
        <f>CONCATENATE(Healthcare_Data_v1__4[[#This Row],[Medical Condition]],Healthcare_Data_v1__4[[#This Row],[Duration]])</f>
        <v>ObesityMed</v>
      </c>
      <c r="U9637">
        <f>MONTH(Healthcare_Data_v1__4[[#This Row],[Date of Admission]])</f>
        <v>6</v>
      </c>
      <c r="V9637">
        <f>YEAR(Healthcare_Data_v1__4[[#This Row],[Date of Admission]])</f>
        <v>2023</v>
      </c>
      <c r="W9637">
        <f>DAY(Healthcare_Data_v1__4[[#This Row],[Date of Admission]])</f>
        <v>11</v>
      </c>
    </row>
    <row r="9638" spans="1:23" x14ac:dyDescent="0.3">
      <c r="A9638" t="s">
        <v>26291</v>
      </c>
      <c r="B9638">
        <v>30</v>
      </c>
      <c r="C9638" t="s">
        <v>5</v>
      </c>
      <c r="D9638" t="s">
        <v>16</v>
      </c>
      <c r="E9638" t="s">
        <v>26</v>
      </c>
      <c r="F9638" t="s">
        <v>10</v>
      </c>
      <c r="G9638" s="1">
        <v>44940</v>
      </c>
      <c r="H9638" t="s">
        <v>17411</v>
      </c>
      <c r="I9638" t="s">
        <v>17412</v>
      </c>
      <c r="J9638">
        <v>2291.3375139999998</v>
      </c>
      <c r="K9638" t="s">
        <v>69</v>
      </c>
      <c r="L9638">
        <v>28414</v>
      </c>
      <c r="M9638">
        <v>290</v>
      </c>
      <c r="N9638" t="s">
        <v>55</v>
      </c>
      <c r="O9638" s="1">
        <v>44964</v>
      </c>
      <c r="P9638" t="s">
        <v>56</v>
      </c>
      <c r="Q9638" t="s">
        <v>57</v>
      </c>
      <c r="R9638">
        <f>Healthcare_Data_v1__4[[#This Row],[Discharge Date]]-Healthcare_Data_v1__4[[#This Row],[Date of Admission]]</f>
        <v>24</v>
      </c>
      <c r="S9638" t="str" cm="1">
        <f t="array" ref="S9638">_xlfn.IFS( Healthcare_Data_v1__4[[#This Row],[Days of Stay]]&lt;10,"Low",Healthcare_Data_v1__4[[#This Row],[Days of Stay]]&lt;20,"Med",Healthcare_Data_v1__4[[#This Row],[Days of Stay]]&lt;=30,"High")</f>
        <v>High</v>
      </c>
      <c r="T9638" t="str">
        <f>CONCATENATE(Healthcare_Data_v1__4[[#This Row],[Medical Condition]],Healthcare_Data_v1__4[[#This Row],[Duration]])</f>
        <v>HypertensionHigh</v>
      </c>
      <c r="U9638">
        <f>MONTH(Healthcare_Data_v1__4[[#This Row],[Date of Admission]])</f>
        <v>1</v>
      </c>
      <c r="V9638">
        <f>YEAR(Healthcare_Data_v1__4[[#This Row],[Date of Admission]])</f>
        <v>2023</v>
      </c>
      <c r="W9638">
        <f>DAY(Healthcare_Data_v1__4[[#This Row],[Date of Admission]])</f>
        <v>14</v>
      </c>
    </row>
    <row r="9639" spans="1:23" x14ac:dyDescent="0.3">
      <c r="A9639" t="s">
        <v>26292</v>
      </c>
      <c r="B9639">
        <v>64</v>
      </c>
      <c r="C9639" t="s">
        <v>3</v>
      </c>
      <c r="D9639" t="s">
        <v>16</v>
      </c>
      <c r="E9639" t="s">
        <v>19</v>
      </c>
      <c r="F9639" t="s">
        <v>4</v>
      </c>
      <c r="G9639" s="1">
        <v>43579</v>
      </c>
      <c r="H9639" t="s">
        <v>17413</v>
      </c>
      <c r="I9639" t="s">
        <v>17414</v>
      </c>
      <c r="J9639">
        <v>2287.8218529999999</v>
      </c>
      <c r="K9639" t="s">
        <v>41</v>
      </c>
      <c r="L9639">
        <v>4858</v>
      </c>
      <c r="M9639">
        <v>126</v>
      </c>
      <c r="N9639" t="s">
        <v>55</v>
      </c>
      <c r="O9639" s="1">
        <v>43590</v>
      </c>
      <c r="P9639" t="s">
        <v>56</v>
      </c>
      <c r="Q9639" t="s">
        <v>44</v>
      </c>
      <c r="R9639">
        <f>Healthcare_Data_v1__4[[#This Row],[Discharge Date]]-Healthcare_Data_v1__4[[#This Row],[Date of Admission]]</f>
        <v>11</v>
      </c>
      <c r="S9639" t="str" cm="1">
        <f t="array" ref="S9639">_xlfn.IFS( Healthcare_Data_v1__4[[#This Row],[Days of Stay]]&lt;10,"Low",Healthcare_Data_v1__4[[#This Row],[Days of Stay]]&lt;20,"Med",Healthcare_Data_v1__4[[#This Row],[Days of Stay]]&lt;=30,"High")</f>
        <v>Med</v>
      </c>
      <c r="T9639" t="str">
        <f>CONCATENATE(Healthcare_Data_v1__4[[#This Row],[Medical Condition]],Healthcare_Data_v1__4[[#This Row],[Duration]])</f>
        <v>DiabetesMed</v>
      </c>
      <c r="U9639">
        <f>MONTH(Healthcare_Data_v1__4[[#This Row],[Date of Admission]])</f>
        <v>4</v>
      </c>
      <c r="V9639">
        <f>YEAR(Healthcare_Data_v1__4[[#This Row],[Date of Admission]])</f>
        <v>2019</v>
      </c>
      <c r="W9639">
        <f>DAY(Healthcare_Data_v1__4[[#This Row],[Date of Admission]])</f>
        <v>24</v>
      </c>
    </row>
    <row r="9640" spans="1:23" x14ac:dyDescent="0.3">
      <c r="A9640" t="s">
        <v>26293</v>
      </c>
      <c r="B9640">
        <v>58</v>
      </c>
      <c r="C9640" t="s">
        <v>3</v>
      </c>
      <c r="D9640" t="s">
        <v>15</v>
      </c>
      <c r="E9640" t="s">
        <v>19</v>
      </c>
      <c r="F9640" t="s">
        <v>7</v>
      </c>
      <c r="G9640" s="1">
        <v>44809</v>
      </c>
      <c r="H9640" t="s">
        <v>17415</v>
      </c>
      <c r="I9640" t="s">
        <v>17416</v>
      </c>
      <c r="J9640">
        <v>2277.6687259999999</v>
      </c>
      <c r="K9640" t="s">
        <v>66</v>
      </c>
      <c r="L9640">
        <v>1846</v>
      </c>
      <c r="M9640">
        <v>497</v>
      </c>
      <c r="N9640" t="s">
        <v>42</v>
      </c>
      <c r="O9640" s="1">
        <v>44831</v>
      </c>
      <c r="P9640" t="s">
        <v>43</v>
      </c>
      <c r="Q9640" t="s">
        <v>50</v>
      </c>
      <c r="R9640">
        <f>Healthcare_Data_v1__4[[#This Row],[Discharge Date]]-Healthcare_Data_v1__4[[#This Row],[Date of Admission]]</f>
        <v>22</v>
      </c>
      <c r="S9640" t="str" cm="1">
        <f t="array" ref="S9640">_xlfn.IFS( Healthcare_Data_v1__4[[#This Row],[Days of Stay]]&lt;10,"Low",Healthcare_Data_v1__4[[#This Row],[Days of Stay]]&lt;20,"Med",Healthcare_Data_v1__4[[#This Row],[Days of Stay]]&lt;=30,"High")</f>
        <v>High</v>
      </c>
      <c r="T9640" t="str">
        <f>CONCATENATE(Healthcare_Data_v1__4[[#This Row],[Medical Condition]],Healthcare_Data_v1__4[[#This Row],[Duration]])</f>
        <v>ObesityHigh</v>
      </c>
      <c r="U9640">
        <f>MONTH(Healthcare_Data_v1__4[[#This Row],[Date of Admission]])</f>
        <v>9</v>
      </c>
      <c r="V9640">
        <f>YEAR(Healthcare_Data_v1__4[[#This Row],[Date of Admission]])</f>
        <v>2022</v>
      </c>
      <c r="W9640">
        <f>DAY(Healthcare_Data_v1__4[[#This Row],[Date of Admission]])</f>
        <v>5</v>
      </c>
    </row>
    <row r="9641" spans="1:23" x14ac:dyDescent="0.3">
      <c r="A9641" t="s">
        <v>26294</v>
      </c>
      <c r="B9641">
        <v>43</v>
      </c>
      <c r="C9641" t="s">
        <v>8</v>
      </c>
      <c r="D9641" t="s">
        <v>15</v>
      </c>
      <c r="E9641" t="s">
        <v>20</v>
      </c>
      <c r="F9641" t="s">
        <v>7</v>
      </c>
      <c r="G9641" s="1">
        <v>44245</v>
      </c>
      <c r="H9641" t="s">
        <v>17417</v>
      </c>
      <c r="I9641" t="s">
        <v>17418</v>
      </c>
      <c r="J9641">
        <v>2276.8366780000001</v>
      </c>
      <c r="K9641" t="s">
        <v>47</v>
      </c>
      <c r="L9641">
        <v>6235</v>
      </c>
      <c r="M9641">
        <v>452</v>
      </c>
      <c r="N9641" t="s">
        <v>42</v>
      </c>
      <c r="O9641" s="1">
        <v>44251</v>
      </c>
      <c r="P9641" t="s">
        <v>49</v>
      </c>
      <c r="Q9641" t="s">
        <v>44</v>
      </c>
      <c r="R9641">
        <f>Healthcare_Data_v1__4[[#This Row],[Discharge Date]]-Healthcare_Data_v1__4[[#This Row],[Date of Admission]]</f>
        <v>6</v>
      </c>
      <c r="S9641" t="str" cm="1">
        <f t="array" ref="S9641">_xlfn.IFS( Healthcare_Data_v1__4[[#This Row],[Days of Stay]]&lt;10,"Low",Healthcare_Data_v1__4[[#This Row],[Days of Stay]]&lt;20,"Med",Healthcare_Data_v1__4[[#This Row],[Days of Stay]]&lt;=30,"High")</f>
        <v>Low</v>
      </c>
      <c r="T9641" t="str">
        <f>CONCATENATE(Healthcare_Data_v1__4[[#This Row],[Medical Condition]],Healthcare_Data_v1__4[[#This Row],[Duration]])</f>
        <v>ObesityLow</v>
      </c>
      <c r="U9641">
        <f>MONTH(Healthcare_Data_v1__4[[#This Row],[Date of Admission]])</f>
        <v>2</v>
      </c>
      <c r="V9641">
        <f>YEAR(Healthcare_Data_v1__4[[#This Row],[Date of Admission]])</f>
        <v>2021</v>
      </c>
      <c r="W9641">
        <f>DAY(Healthcare_Data_v1__4[[#This Row],[Date of Admission]])</f>
        <v>18</v>
      </c>
    </row>
    <row r="9642" spans="1:23" x14ac:dyDescent="0.3">
      <c r="A9642" t="s">
        <v>23961</v>
      </c>
      <c r="B9642">
        <v>51</v>
      </c>
      <c r="C9642" t="s">
        <v>8</v>
      </c>
      <c r="D9642" t="s">
        <v>15</v>
      </c>
      <c r="E9642" t="s">
        <v>23</v>
      </c>
      <c r="F9642" t="s">
        <v>10</v>
      </c>
      <c r="G9642" s="1">
        <v>43645</v>
      </c>
      <c r="H9642" t="s">
        <v>17419</v>
      </c>
      <c r="I9642" t="s">
        <v>17420</v>
      </c>
      <c r="J9642">
        <v>2271.88913</v>
      </c>
      <c r="K9642" t="s">
        <v>63</v>
      </c>
      <c r="L9642">
        <v>9335</v>
      </c>
      <c r="M9642">
        <v>466</v>
      </c>
      <c r="N9642" t="s">
        <v>48</v>
      </c>
      <c r="O9642" s="1">
        <v>43650</v>
      </c>
      <c r="P9642" t="s">
        <v>85</v>
      </c>
      <c r="Q9642" t="s">
        <v>50</v>
      </c>
      <c r="R9642">
        <f>Healthcare_Data_v1__4[[#This Row],[Discharge Date]]-Healthcare_Data_v1__4[[#This Row],[Date of Admission]]</f>
        <v>5</v>
      </c>
      <c r="S9642" t="str" cm="1">
        <f t="array" ref="S9642">_xlfn.IFS( Healthcare_Data_v1__4[[#This Row],[Days of Stay]]&lt;10,"Low",Healthcare_Data_v1__4[[#This Row],[Days of Stay]]&lt;20,"Med",Healthcare_Data_v1__4[[#This Row],[Days of Stay]]&lt;=30,"High")</f>
        <v>Low</v>
      </c>
      <c r="T9642" t="str">
        <f>CONCATENATE(Healthcare_Data_v1__4[[#This Row],[Medical Condition]],Healthcare_Data_v1__4[[#This Row],[Duration]])</f>
        <v>HypertensionLow</v>
      </c>
      <c r="U9642">
        <f>MONTH(Healthcare_Data_v1__4[[#This Row],[Date of Admission]])</f>
        <v>6</v>
      </c>
      <c r="V9642">
        <f>YEAR(Healthcare_Data_v1__4[[#This Row],[Date of Admission]])</f>
        <v>2019</v>
      </c>
      <c r="W9642">
        <f>DAY(Healthcare_Data_v1__4[[#This Row],[Date of Admission]])</f>
        <v>29</v>
      </c>
    </row>
    <row r="9643" spans="1:23" x14ac:dyDescent="0.3">
      <c r="A9643" t="s">
        <v>26295</v>
      </c>
      <c r="B9643">
        <v>45</v>
      </c>
      <c r="C9643" t="s">
        <v>8</v>
      </c>
      <c r="D9643" t="s">
        <v>15</v>
      </c>
      <c r="E9643" t="s">
        <v>24</v>
      </c>
      <c r="F9643" t="s">
        <v>9</v>
      </c>
      <c r="G9643" s="1">
        <v>44861</v>
      </c>
      <c r="H9643" t="s">
        <v>17421</v>
      </c>
      <c r="I9643" t="s">
        <v>15752</v>
      </c>
      <c r="J9643">
        <v>2266.3449989999999</v>
      </c>
      <c r="K9643" t="s">
        <v>66</v>
      </c>
      <c r="L9643">
        <v>20940</v>
      </c>
      <c r="M9643">
        <v>442</v>
      </c>
      <c r="N9643" t="s">
        <v>48</v>
      </c>
      <c r="O9643" s="1">
        <v>44891</v>
      </c>
      <c r="P9643" t="s">
        <v>56</v>
      </c>
      <c r="Q9643" t="s">
        <v>50</v>
      </c>
      <c r="R9643">
        <f>Healthcare_Data_v1__4[[#This Row],[Discharge Date]]-Healthcare_Data_v1__4[[#This Row],[Date of Admission]]</f>
        <v>30</v>
      </c>
      <c r="S9643" t="str" cm="1">
        <f t="array" ref="S9643">_xlfn.IFS( Healthcare_Data_v1__4[[#This Row],[Days of Stay]]&lt;10,"Low",Healthcare_Data_v1__4[[#This Row],[Days of Stay]]&lt;20,"Med",Healthcare_Data_v1__4[[#This Row],[Days of Stay]]&lt;=30,"High")</f>
        <v>High</v>
      </c>
      <c r="T9643" t="str">
        <f>CONCATENATE(Healthcare_Data_v1__4[[#This Row],[Medical Condition]],Healthcare_Data_v1__4[[#This Row],[Duration]])</f>
        <v>ArthritisHigh</v>
      </c>
      <c r="U9643">
        <f>MONTH(Healthcare_Data_v1__4[[#This Row],[Date of Admission]])</f>
        <v>10</v>
      </c>
      <c r="V9643">
        <f>YEAR(Healthcare_Data_v1__4[[#This Row],[Date of Admission]])</f>
        <v>2022</v>
      </c>
      <c r="W9643">
        <f>DAY(Healthcare_Data_v1__4[[#This Row],[Date of Admission]])</f>
        <v>27</v>
      </c>
    </row>
    <row r="9644" spans="1:23" x14ac:dyDescent="0.3">
      <c r="A9644" t="s">
        <v>26296</v>
      </c>
      <c r="B9644">
        <v>23</v>
      </c>
      <c r="C9644" t="s">
        <v>12</v>
      </c>
      <c r="D9644" t="s">
        <v>16</v>
      </c>
      <c r="E9644" t="s">
        <v>21</v>
      </c>
      <c r="F9644" t="s">
        <v>9</v>
      </c>
      <c r="G9644" s="1">
        <v>44470</v>
      </c>
      <c r="H9644" t="s">
        <v>17422</v>
      </c>
      <c r="I9644" t="s">
        <v>9856</v>
      </c>
      <c r="J9644">
        <v>2258.0175640000002</v>
      </c>
      <c r="K9644" t="s">
        <v>47</v>
      </c>
      <c r="L9644">
        <v>38239</v>
      </c>
      <c r="M9644">
        <v>174</v>
      </c>
      <c r="N9644" t="s">
        <v>55</v>
      </c>
      <c r="O9644" s="1">
        <v>44474</v>
      </c>
      <c r="P9644" t="s">
        <v>85</v>
      </c>
      <c r="Q9644" t="s">
        <v>44</v>
      </c>
      <c r="R9644">
        <f>Healthcare_Data_v1__4[[#This Row],[Discharge Date]]-Healthcare_Data_v1__4[[#This Row],[Date of Admission]]</f>
        <v>4</v>
      </c>
      <c r="S9644" t="str" cm="1">
        <f t="array" ref="S9644">_xlfn.IFS( Healthcare_Data_v1__4[[#This Row],[Days of Stay]]&lt;10,"Low",Healthcare_Data_v1__4[[#This Row],[Days of Stay]]&lt;20,"Med",Healthcare_Data_v1__4[[#This Row],[Days of Stay]]&lt;=30,"High")</f>
        <v>Low</v>
      </c>
      <c r="T9644" t="str">
        <f>CONCATENATE(Healthcare_Data_v1__4[[#This Row],[Medical Condition]],Healthcare_Data_v1__4[[#This Row],[Duration]])</f>
        <v>ArthritisLow</v>
      </c>
      <c r="U9644">
        <f>MONTH(Healthcare_Data_v1__4[[#This Row],[Date of Admission]])</f>
        <v>10</v>
      </c>
      <c r="V9644">
        <f>YEAR(Healthcare_Data_v1__4[[#This Row],[Date of Admission]])</f>
        <v>2021</v>
      </c>
      <c r="W9644">
        <f>DAY(Healthcare_Data_v1__4[[#This Row],[Date of Admission]])</f>
        <v>1</v>
      </c>
    </row>
    <row r="9645" spans="1:23" x14ac:dyDescent="0.3">
      <c r="A9645" t="s">
        <v>26297</v>
      </c>
      <c r="B9645">
        <v>79</v>
      </c>
      <c r="C9645" t="s">
        <v>3</v>
      </c>
      <c r="D9645" t="s">
        <v>15</v>
      </c>
      <c r="E9645" t="s">
        <v>24</v>
      </c>
      <c r="F9645" t="s">
        <v>7</v>
      </c>
      <c r="G9645" s="1">
        <v>44186</v>
      </c>
      <c r="H9645" t="s">
        <v>17423</v>
      </c>
      <c r="I9645" t="s">
        <v>17424</v>
      </c>
      <c r="J9645">
        <v>2257.0735749999999</v>
      </c>
      <c r="K9645" t="s">
        <v>41</v>
      </c>
      <c r="L9645">
        <v>5656</v>
      </c>
      <c r="M9645">
        <v>361</v>
      </c>
      <c r="N9645" t="s">
        <v>42</v>
      </c>
      <c r="O9645" s="1">
        <v>44197</v>
      </c>
      <c r="P9645" t="s">
        <v>56</v>
      </c>
      <c r="Q9645" t="s">
        <v>57</v>
      </c>
      <c r="R9645">
        <f>Healthcare_Data_v1__4[[#This Row],[Discharge Date]]-Healthcare_Data_v1__4[[#This Row],[Date of Admission]]</f>
        <v>11</v>
      </c>
      <c r="S9645" t="str" cm="1">
        <f t="array" ref="S9645">_xlfn.IFS( Healthcare_Data_v1__4[[#This Row],[Days of Stay]]&lt;10,"Low",Healthcare_Data_v1__4[[#This Row],[Days of Stay]]&lt;20,"Med",Healthcare_Data_v1__4[[#This Row],[Days of Stay]]&lt;=30,"High")</f>
        <v>Med</v>
      </c>
      <c r="T9645" t="str">
        <f>CONCATENATE(Healthcare_Data_v1__4[[#This Row],[Medical Condition]],Healthcare_Data_v1__4[[#This Row],[Duration]])</f>
        <v>ObesityMed</v>
      </c>
      <c r="U9645">
        <f>MONTH(Healthcare_Data_v1__4[[#This Row],[Date of Admission]])</f>
        <v>12</v>
      </c>
      <c r="V9645">
        <f>YEAR(Healthcare_Data_v1__4[[#This Row],[Date of Admission]])</f>
        <v>2020</v>
      </c>
      <c r="W9645">
        <f>DAY(Healthcare_Data_v1__4[[#This Row],[Date of Admission]])</f>
        <v>21</v>
      </c>
    </row>
    <row r="9646" spans="1:23" x14ac:dyDescent="0.3">
      <c r="A9646" t="s">
        <v>26298</v>
      </c>
      <c r="B9646">
        <v>41</v>
      </c>
      <c r="C9646" t="s">
        <v>8</v>
      </c>
      <c r="D9646" t="s">
        <v>15</v>
      </c>
      <c r="E9646" t="s">
        <v>20</v>
      </c>
      <c r="F9646" t="s">
        <v>9</v>
      </c>
      <c r="G9646" s="1">
        <v>45159</v>
      </c>
      <c r="H9646" t="s">
        <v>17425</v>
      </c>
      <c r="I9646" t="s">
        <v>17426</v>
      </c>
      <c r="J9646">
        <v>2255.4157</v>
      </c>
      <c r="K9646" t="s">
        <v>66</v>
      </c>
      <c r="L9646">
        <v>14537</v>
      </c>
      <c r="M9646">
        <v>300</v>
      </c>
      <c r="N9646" t="s">
        <v>42</v>
      </c>
      <c r="O9646" s="1">
        <v>45159</v>
      </c>
      <c r="P9646" t="s">
        <v>56</v>
      </c>
      <c r="Q9646" t="s">
        <v>50</v>
      </c>
      <c r="R9646">
        <f>Healthcare_Data_v1__4[[#This Row],[Discharge Date]]-Healthcare_Data_v1__4[[#This Row],[Date of Admission]]</f>
        <v>0</v>
      </c>
      <c r="S9646" t="str" cm="1">
        <f t="array" ref="S9646">_xlfn.IFS( Healthcare_Data_v1__4[[#This Row],[Days of Stay]]&lt;10,"Low",Healthcare_Data_v1__4[[#This Row],[Days of Stay]]&lt;20,"Med",Healthcare_Data_v1__4[[#This Row],[Days of Stay]]&lt;=30,"High")</f>
        <v>Low</v>
      </c>
      <c r="T9646" t="str">
        <f>CONCATENATE(Healthcare_Data_v1__4[[#This Row],[Medical Condition]],Healthcare_Data_v1__4[[#This Row],[Duration]])</f>
        <v>ArthritisLow</v>
      </c>
      <c r="U9646">
        <f>MONTH(Healthcare_Data_v1__4[[#This Row],[Date of Admission]])</f>
        <v>8</v>
      </c>
      <c r="V9646">
        <f>YEAR(Healthcare_Data_v1__4[[#This Row],[Date of Admission]])</f>
        <v>2023</v>
      </c>
      <c r="W9646">
        <f>DAY(Healthcare_Data_v1__4[[#This Row],[Date of Admission]])</f>
        <v>21</v>
      </c>
    </row>
    <row r="9647" spans="1:23" x14ac:dyDescent="0.3">
      <c r="A9647" t="s">
        <v>26299</v>
      </c>
      <c r="B9647">
        <v>53</v>
      </c>
      <c r="C9647" t="s">
        <v>8</v>
      </c>
      <c r="D9647" t="s">
        <v>15</v>
      </c>
      <c r="E9647" t="s">
        <v>20</v>
      </c>
      <c r="F9647" t="s">
        <v>7</v>
      </c>
      <c r="G9647" s="1">
        <v>44262</v>
      </c>
      <c r="H9647" t="s">
        <v>17427</v>
      </c>
      <c r="I9647" t="s">
        <v>4176</v>
      </c>
      <c r="J9647">
        <v>2251.635507</v>
      </c>
      <c r="K9647" t="s">
        <v>47</v>
      </c>
      <c r="L9647">
        <v>14595</v>
      </c>
      <c r="M9647">
        <v>132</v>
      </c>
      <c r="N9647" t="s">
        <v>42</v>
      </c>
      <c r="O9647" s="1">
        <v>44272</v>
      </c>
      <c r="P9647" t="s">
        <v>43</v>
      </c>
      <c r="Q9647" t="s">
        <v>50</v>
      </c>
      <c r="R9647">
        <f>Healthcare_Data_v1__4[[#This Row],[Discharge Date]]-Healthcare_Data_v1__4[[#This Row],[Date of Admission]]</f>
        <v>10</v>
      </c>
      <c r="S9647" t="str" cm="1">
        <f t="array" ref="S9647">_xlfn.IFS( Healthcare_Data_v1__4[[#This Row],[Days of Stay]]&lt;10,"Low",Healthcare_Data_v1__4[[#This Row],[Days of Stay]]&lt;20,"Med",Healthcare_Data_v1__4[[#This Row],[Days of Stay]]&lt;=30,"High")</f>
        <v>Med</v>
      </c>
      <c r="T9647" t="str">
        <f>CONCATENATE(Healthcare_Data_v1__4[[#This Row],[Medical Condition]],Healthcare_Data_v1__4[[#This Row],[Duration]])</f>
        <v>ObesityMed</v>
      </c>
      <c r="U9647">
        <f>MONTH(Healthcare_Data_v1__4[[#This Row],[Date of Admission]])</f>
        <v>3</v>
      </c>
      <c r="V9647">
        <f>YEAR(Healthcare_Data_v1__4[[#This Row],[Date of Admission]])</f>
        <v>2021</v>
      </c>
      <c r="W9647">
        <f>DAY(Healthcare_Data_v1__4[[#This Row],[Date of Admission]])</f>
        <v>7</v>
      </c>
    </row>
    <row r="9648" spans="1:23" x14ac:dyDescent="0.3">
      <c r="A9648" t="s">
        <v>15102</v>
      </c>
      <c r="B9648">
        <v>45</v>
      </c>
      <c r="C9648" t="s">
        <v>8</v>
      </c>
      <c r="D9648" t="s">
        <v>16</v>
      </c>
      <c r="E9648" t="s">
        <v>23</v>
      </c>
      <c r="F9648" t="s">
        <v>9</v>
      </c>
      <c r="G9648" s="1">
        <v>44981</v>
      </c>
      <c r="H9648" t="s">
        <v>17428</v>
      </c>
      <c r="I9648" t="s">
        <v>2905</v>
      </c>
      <c r="J9648">
        <v>2250.3497069999999</v>
      </c>
      <c r="K9648" t="s">
        <v>47</v>
      </c>
      <c r="L9648">
        <v>26162</v>
      </c>
      <c r="M9648">
        <v>405</v>
      </c>
      <c r="N9648" t="s">
        <v>55</v>
      </c>
      <c r="O9648" s="1">
        <v>45000</v>
      </c>
      <c r="P9648" t="s">
        <v>43</v>
      </c>
      <c r="Q9648" t="s">
        <v>50</v>
      </c>
      <c r="R9648">
        <f>Healthcare_Data_v1__4[[#This Row],[Discharge Date]]-Healthcare_Data_v1__4[[#This Row],[Date of Admission]]</f>
        <v>19</v>
      </c>
      <c r="S9648" t="str" cm="1">
        <f t="array" ref="S9648">_xlfn.IFS( Healthcare_Data_v1__4[[#This Row],[Days of Stay]]&lt;10,"Low",Healthcare_Data_v1__4[[#This Row],[Days of Stay]]&lt;20,"Med",Healthcare_Data_v1__4[[#This Row],[Days of Stay]]&lt;=30,"High")</f>
        <v>Med</v>
      </c>
      <c r="T9648" t="str">
        <f>CONCATENATE(Healthcare_Data_v1__4[[#This Row],[Medical Condition]],Healthcare_Data_v1__4[[#This Row],[Duration]])</f>
        <v>ArthritisMed</v>
      </c>
      <c r="U9648">
        <f>MONTH(Healthcare_Data_v1__4[[#This Row],[Date of Admission]])</f>
        <v>2</v>
      </c>
      <c r="V9648">
        <f>YEAR(Healthcare_Data_v1__4[[#This Row],[Date of Admission]])</f>
        <v>2023</v>
      </c>
      <c r="W9648">
        <f>DAY(Healthcare_Data_v1__4[[#This Row],[Date of Admission]])</f>
        <v>24</v>
      </c>
    </row>
    <row r="9649" spans="1:23" x14ac:dyDescent="0.3">
      <c r="A9649" t="s">
        <v>4388</v>
      </c>
      <c r="B9649">
        <v>20</v>
      </c>
      <c r="C9649" t="s">
        <v>12</v>
      </c>
      <c r="D9649" t="s">
        <v>16</v>
      </c>
      <c r="E9649" t="s">
        <v>19</v>
      </c>
      <c r="F9649" t="s">
        <v>10</v>
      </c>
      <c r="G9649" s="1">
        <v>44392</v>
      </c>
      <c r="H9649" t="s">
        <v>17429</v>
      </c>
      <c r="I9649" t="s">
        <v>17430</v>
      </c>
      <c r="J9649">
        <v>2248.7427910000001</v>
      </c>
      <c r="K9649" t="s">
        <v>63</v>
      </c>
      <c r="L9649">
        <v>19017</v>
      </c>
      <c r="M9649">
        <v>389</v>
      </c>
      <c r="N9649" t="s">
        <v>55</v>
      </c>
      <c r="O9649" s="1">
        <v>44396</v>
      </c>
      <c r="P9649" t="s">
        <v>60</v>
      </c>
      <c r="Q9649" t="s">
        <v>57</v>
      </c>
      <c r="R9649">
        <f>Healthcare_Data_v1__4[[#This Row],[Discharge Date]]-Healthcare_Data_v1__4[[#This Row],[Date of Admission]]</f>
        <v>4</v>
      </c>
      <c r="S9649" t="str" cm="1">
        <f t="array" ref="S9649">_xlfn.IFS( Healthcare_Data_v1__4[[#This Row],[Days of Stay]]&lt;10,"Low",Healthcare_Data_v1__4[[#This Row],[Days of Stay]]&lt;20,"Med",Healthcare_Data_v1__4[[#This Row],[Days of Stay]]&lt;=30,"High")</f>
        <v>Low</v>
      </c>
      <c r="T9649" t="str">
        <f>CONCATENATE(Healthcare_Data_v1__4[[#This Row],[Medical Condition]],Healthcare_Data_v1__4[[#This Row],[Duration]])</f>
        <v>HypertensionLow</v>
      </c>
      <c r="U9649">
        <f>MONTH(Healthcare_Data_v1__4[[#This Row],[Date of Admission]])</f>
        <v>7</v>
      </c>
      <c r="V9649">
        <f>YEAR(Healthcare_Data_v1__4[[#This Row],[Date of Admission]])</f>
        <v>2021</v>
      </c>
      <c r="W9649">
        <f>DAY(Healthcare_Data_v1__4[[#This Row],[Date of Admission]])</f>
        <v>15</v>
      </c>
    </row>
    <row r="9650" spans="1:23" x14ac:dyDescent="0.3">
      <c r="A9650" t="s">
        <v>26300</v>
      </c>
      <c r="B9650">
        <v>26</v>
      </c>
      <c r="C9650" t="s">
        <v>5</v>
      </c>
      <c r="D9650" t="s">
        <v>15</v>
      </c>
      <c r="E9650" t="s">
        <v>22</v>
      </c>
      <c r="F9650" t="s">
        <v>9</v>
      </c>
      <c r="G9650" s="1">
        <v>43453</v>
      </c>
      <c r="H9650" t="s">
        <v>17431</v>
      </c>
      <c r="I9650" t="s">
        <v>4188</v>
      </c>
      <c r="J9650">
        <v>2239.284122</v>
      </c>
      <c r="K9650" t="s">
        <v>66</v>
      </c>
      <c r="L9650">
        <v>28292</v>
      </c>
      <c r="M9650">
        <v>423</v>
      </c>
      <c r="N9650" t="s">
        <v>42</v>
      </c>
      <c r="O9650" s="1">
        <v>43453</v>
      </c>
      <c r="P9650" t="s">
        <v>49</v>
      </c>
      <c r="Q9650" t="s">
        <v>50</v>
      </c>
      <c r="R9650">
        <f>Healthcare_Data_v1__4[[#This Row],[Discharge Date]]-Healthcare_Data_v1__4[[#This Row],[Date of Admission]]</f>
        <v>0</v>
      </c>
      <c r="S9650" t="str" cm="1">
        <f t="array" ref="S9650">_xlfn.IFS( Healthcare_Data_v1__4[[#This Row],[Days of Stay]]&lt;10,"Low",Healthcare_Data_v1__4[[#This Row],[Days of Stay]]&lt;20,"Med",Healthcare_Data_v1__4[[#This Row],[Days of Stay]]&lt;=30,"High")</f>
        <v>Low</v>
      </c>
      <c r="T9650" t="str">
        <f>CONCATENATE(Healthcare_Data_v1__4[[#This Row],[Medical Condition]],Healthcare_Data_v1__4[[#This Row],[Duration]])</f>
        <v>ArthritisLow</v>
      </c>
      <c r="U9650">
        <f>MONTH(Healthcare_Data_v1__4[[#This Row],[Date of Admission]])</f>
        <v>12</v>
      </c>
      <c r="V9650">
        <f>YEAR(Healthcare_Data_v1__4[[#This Row],[Date of Admission]])</f>
        <v>2018</v>
      </c>
      <c r="W9650">
        <f>DAY(Healthcare_Data_v1__4[[#This Row],[Date of Admission]])</f>
        <v>19</v>
      </c>
    </row>
    <row r="9651" spans="1:23" x14ac:dyDescent="0.3">
      <c r="A9651" t="s">
        <v>26301</v>
      </c>
      <c r="B9651">
        <v>58</v>
      </c>
      <c r="C9651" t="s">
        <v>3</v>
      </c>
      <c r="D9651" t="s">
        <v>15</v>
      </c>
      <c r="E9651" t="s">
        <v>19</v>
      </c>
      <c r="F9651" t="s">
        <v>7</v>
      </c>
      <c r="G9651" s="1">
        <v>44319</v>
      </c>
      <c r="H9651" t="s">
        <v>26302</v>
      </c>
      <c r="I9651" t="s">
        <v>17432</v>
      </c>
      <c r="J9651">
        <v>2237.4153809999998</v>
      </c>
      <c r="K9651" t="s">
        <v>66</v>
      </c>
      <c r="L9651">
        <v>13541</v>
      </c>
      <c r="M9651">
        <v>269</v>
      </c>
      <c r="N9651" t="s">
        <v>42</v>
      </c>
      <c r="O9651" s="1">
        <v>44326</v>
      </c>
      <c r="P9651" t="s">
        <v>56</v>
      </c>
      <c r="Q9651" t="s">
        <v>50</v>
      </c>
      <c r="R9651">
        <f>Healthcare_Data_v1__4[[#This Row],[Discharge Date]]-Healthcare_Data_v1__4[[#This Row],[Date of Admission]]</f>
        <v>7</v>
      </c>
      <c r="S9651" t="str" cm="1">
        <f t="array" ref="S9651">_xlfn.IFS( Healthcare_Data_v1__4[[#This Row],[Days of Stay]]&lt;10,"Low",Healthcare_Data_v1__4[[#This Row],[Days of Stay]]&lt;20,"Med",Healthcare_Data_v1__4[[#This Row],[Days of Stay]]&lt;=30,"High")</f>
        <v>Low</v>
      </c>
      <c r="T9651" t="str">
        <f>CONCATENATE(Healthcare_Data_v1__4[[#This Row],[Medical Condition]],Healthcare_Data_v1__4[[#This Row],[Duration]])</f>
        <v>ObesityLow</v>
      </c>
      <c r="U9651">
        <f>MONTH(Healthcare_Data_v1__4[[#This Row],[Date of Admission]])</f>
        <v>5</v>
      </c>
      <c r="V9651">
        <f>YEAR(Healthcare_Data_v1__4[[#This Row],[Date of Admission]])</f>
        <v>2021</v>
      </c>
      <c r="W9651">
        <f>DAY(Healthcare_Data_v1__4[[#This Row],[Date of Admission]])</f>
        <v>3</v>
      </c>
    </row>
    <row r="9652" spans="1:23" x14ac:dyDescent="0.3">
      <c r="A9652" t="s">
        <v>26303</v>
      </c>
      <c r="B9652">
        <v>42</v>
      </c>
      <c r="C9652" t="s">
        <v>8</v>
      </c>
      <c r="D9652" t="s">
        <v>15</v>
      </c>
      <c r="E9652" t="s">
        <v>26</v>
      </c>
      <c r="F9652" t="s">
        <v>10</v>
      </c>
      <c r="G9652" s="1">
        <v>44020</v>
      </c>
      <c r="H9652" t="s">
        <v>17433</v>
      </c>
      <c r="I9652" t="s">
        <v>17434</v>
      </c>
      <c r="J9652">
        <v>2235.5460659999999</v>
      </c>
      <c r="K9652" t="s">
        <v>63</v>
      </c>
      <c r="L9652">
        <v>12436</v>
      </c>
      <c r="M9652">
        <v>309</v>
      </c>
      <c r="N9652" t="s">
        <v>48</v>
      </c>
      <c r="O9652" s="1">
        <v>44035</v>
      </c>
      <c r="P9652" t="s">
        <v>85</v>
      </c>
      <c r="Q9652" t="s">
        <v>44</v>
      </c>
      <c r="R9652">
        <f>Healthcare_Data_v1__4[[#This Row],[Discharge Date]]-Healthcare_Data_v1__4[[#This Row],[Date of Admission]]</f>
        <v>15</v>
      </c>
      <c r="S9652" t="str" cm="1">
        <f t="array" ref="S9652">_xlfn.IFS( Healthcare_Data_v1__4[[#This Row],[Days of Stay]]&lt;10,"Low",Healthcare_Data_v1__4[[#This Row],[Days of Stay]]&lt;20,"Med",Healthcare_Data_v1__4[[#This Row],[Days of Stay]]&lt;=30,"High")</f>
        <v>Med</v>
      </c>
      <c r="T9652" t="str">
        <f>CONCATENATE(Healthcare_Data_v1__4[[#This Row],[Medical Condition]],Healthcare_Data_v1__4[[#This Row],[Duration]])</f>
        <v>HypertensionMed</v>
      </c>
      <c r="U9652">
        <f>MONTH(Healthcare_Data_v1__4[[#This Row],[Date of Admission]])</f>
        <v>7</v>
      </c>
      <c r="V9652">
        <f>YEAR(Healthcare_Data_v1__4[[#This Row],[Date of Admission]])</f>
        <v>2020</v>
      </c>
      <c r="W9652">
        <f>DAY(Healthcare_Data_v1__4[[#This Row],[Date of Admission]])</f>
        <v>8</v>
      </c>
    </row>
    <row r="9653" spans="1:23" x14ac:dyDescent="0.3">
      <c r="A9653" t="s">
        <v>26304</v>
      </c>
      <c r="B9653">
        <v>65</v>
      </c>
      <c r="C9653" t="s">
        <v>3</v>
      </c>
      <c r="D9653" t="s">
        <v>16</v>
      </c>
      <c r="E9653" t="s">
        <v>20</v>
      </c>
      <c r="F9653" t="s">
        <v>6</v>
      </c>
      <c r="G9653" s="1">
        <v>44844</v>
      </c>
      <c r="H9653" t="s">
        <v>17435</v>
      </c>
      <c r="I9653" t="s">
        <v>10307</v>
      </c>
      <c r="J9653">
        <v>2233.2549349999999</v>
      </c>
      <c r="K9653" t="s">
        <v>41</v>
      </c>
      <c r="L9653">
        <v>17210</v>
      </c>
      <c r="M9653">
        <v>258</v>
      </c>
      <c r="N9653" t="s">
        <v>55</v>
      </c>
      <c r="O9653" s="1">
        <v>44873</v>
      </c>
      <c r="P9653" t="s">
        <v>60</v>
      </c>
      <c r="Q9653" t="s">
        <v>57</v>
      </c>
      <c r="R9653">
        <f>Healthcare_Data_v1__4[[#This Row],[Discharge Date]]-Healthcare_Data_v1__4[[#This Row],[Date of Admission]]</f>
        <v>29</v>
      </c>
      <c r="S9653" t="str" cm="1">
        <f t="array" ref="S9653">_xlfn.IFS( Healthcare_Data_v1__4[[#This Row],[Days of Stay]]&lt;10,"Low",Healthcare_Data_v1__4[[#This Row],[Days of Stay]]&lt;20,"Med",Healthcare_Data_v1__4[[#This Row],[Days of Stay]]&lt;=30,"High")</f>
        <v>High</v>
      </c>
      <c r="T9653" t="str">
        <f>CONCATENATE(Healthcare_Data_v1__4[[#This Row],[Medical Condition]],Healthcare_Data_v1__4[[#This Row],[Duration]])</f>
        <v>AsthmaHigh</v>
      </c>
      <c r="U9653">
        <f>MONTH(Healthcare_Data_v1__4[[#This Row],[Date of Admission]])</f>
        <v>10</v>
      </c>
      <c r="V9653">
        <f>YEAR(Healthcare_Data_v1__4[[#This Row],[Date of Admission]])</f>
        <v>2022</v>
      </c>
      <c r="W9653">
        <f>DAY(Healthcare_Data_v1__4[[#This Row],[Date of Admission]])</f>
        <v>10</v>
      </c>
    </row>
    <row r="9654" spans="1:23" x14ac:dyDescent="0.3">
      <c r="A9654" t="s">
        <v>26305</v>
      </c>
      <c r="B9654">
        <v>57</v>
      </c>
      <c r="C9654" t="s">
        <v>3</v>
      </c>
      <c r="D9654" t="s">
        <v>15</v>
      </c>
      <c r="E9654" t="s">
        <v>22</v>
      </c>
      <c r="F9654" t="s">
        <v>7</v>
      </c>
      <c r="G9654" s="1">
        <v>43908</v>
      </c>
      <c r="H9654" t="s">
        <v>17436</v>
      </c>
      <c r="I9654" t="s">
        <v>17437</v>
      </c>
      <c r="J9654">
        <v>2228.9385699999998</v>
      </c>
      <c r="K9654" t="s">
        <v>66</v>
      </c>
      <c r="L9654">
        <v>11346</v>
      </c>
      <c r="M9654">
        <v>342</v>
      </c>
      <c r="N9654" t="s">
        <v>42</v>
      </c>
      <c r="O9654" s="1">
        <v>43927</v>
      </c>
      <c r="P9654" t="s">
        <v>49</v>
      </c>
      <c r="Q9654" t="s">
        <v>44</v>
      </c>
      <c r="R9654">
        <f>Healthcare_Data_v1__4[[#This Row],[Discharge Date]]-Healthcare_Data_v1__4[[#This Row],[Date of Admission]]</f>
        <v>19</v>
      </c>
      <c r="S9654" t="str" cm="1">
        <f t="array" ref="S9654">_xlfn.IFS( Healthcare_Data_v1__4[[#This Row],[Days of Stay]]&lt;10,"Low",Healthcare_Data_v1__4[[#This Row],[Days of Stay]]&lt;20,"Med",Healthcare_Data_v1__4[[#This Row],[Days of Stay]]&lt;=30,"High")</f>
        <v>Med</v>
      </c>
      <c r="T9654" t="str">
        <f>CONCATENATE(Healthcare_Data_v1__4[[#This Row],[Medical Condition]],Healthcare_Data_v1__4[[#This Row],[Duration]])</f>
        <v>ObesityMed</v>
      </c>
      <c r="U9654">
        <f>MONTH(Healthcare_Data_v1__4[[#This Row],[Date of Admission]])</f>
        <v>3</v>
      </c>
      <c r="V9654">
        <f>YEAR(Healthcare_Data_v1__4[[#This Row],[Date of Admission]])</f>
        <v>2020</v>
      </c>
      <c r="W9654">
        <f>DAY(Healthcare_Data_v1__4[[#This Row],[Date of Admission]])</f>
        <v>18</v>
      </c>
    </row>
    <row r="9655" spans="1:23" x14ac:dyDescent="0.3">
      <c r="A9655" t="s">
        <v>26306</v>
      </c>
      <c r="B9655">
        <v>59</v>
      </c>
      <c r="C9655" t="s">
        <v>3</v>
      </c>
      <c r="D9655" t="s">
        <v>15</v>
      </c>
      <c r="E9655" t="s">
        <v>23</v>
      </c>
      <c r="F9655" t="s">
        <v>10</v>
      </c>
      <c r="G9655" s="1">
        <v>43476</v>
      </c>
      <c r="H9655" t="s">
        <v>17438</v>
      </c>
      <c r="I9655" t="s">
        <v>17439</v>
      </c>
      <c r="J9655">
        <v>2227.2477880000001</v>
      </c>
      <c r="K9655" t="s">
        <v>47</v>
      </c>
      <c r="L9655">
        <v>1892</v>
      </c>
      <c r="M9655">
        <v>172</v>
      </c>
      <c r="N9655" t="s">
        <v>48</v>
      </c>
      <c r="O9655" s="1">
        <v>43481</v>
      </c>
      <c r="P9655" t="s">
        <v>49</v>
      </c>
      <c r="Q9655" t="s">
        <v>44</v>
      </c>
      <c r="R9655">
        <f>Healthcare_Data_v1__4[[#This Row],[Discharge Date]]-Healthcare_Data_v1__4[[#This Row],[Date of Admission]]</f>
        <v>5</v>
      </c>
      <c r="S9655" t="str" cm="1">
        <f t="array" ref="S9655">_xlfn.IFS( Healthcare_Data_v1__4[[#This Row],[Days of Stay]]&lt;10,"Low",Healthcare_Data_v1__4[[#This Row],[Days of Stay]]&lt;20,"Med",Healthcare_Data_v1__4[[#This Row],[Days of Stay]]&lt;=30,"High")</f>
        <v>Low</v>
      </c>
      <c r="T9655" t="str">
        <f>CONCATENATE(Healthcare_Data_v1__4[[#This Row],[Medical Condition]],Healthcare_Data_v1__4[[#This Row],[Duration]])</f>
        <v>HypertensionLow</v>
      </c>
      <c r="U9655">
        <f>MONTH(Healthcare_Data_v1__4[[#This Row],[Date of Admission]])</f>
        <v>1</v>
      </c>
      <c r="V9655">
        <f>YEAR(Healthcare_Data_v1__4[[#This Row],[Date of Admission]])</f>
        <v>2019</v>
      </c>
      <c r="W9655">
        <f>DAY(Healthcare_Data_v1__4[[#This Row],[Date of Admission]])</f>
        <v>11</v>
      </c>
    </row>
    <row r="9656" spans="1:23" x14ac:dyDescent="0.3">
      <c r="A9656" t="s">
        <v>26307</v>
      </c>
      <c r="B9656">
        <v>43</v>
      </c>
      <c r="C9656" t="s">
        <v>8</v>
      </c>
      <c r="D9656" t="s">
        <v>16</v>
      </c>
      <c r="E9656" t="s">
        <v>21</v>
      </c>
      <c r="F9656" t="s">
        <v>4</v>
      </c>
      <c r="G9656" s="1">
        <v>44910</v>
      </c>
      <c r="H9656" t="s">
        <v>17440</v>
      </c>
      <c r="I9656" t="s">
        <v>17441</v>
      </c>
      <c r="J9656">
        <v>2224.950742</v>
      </c>
      <c r="K9656" t="s">
        <v>69</v>
      </c>
      <c r="L9656">
        <v>50660</v>
      </c>
      <c r="M9656">
        <v>490</v>
      </c>
      <c r="N9656" t="s">
        <v>48</v>
      </c>
      <c r="O9656" s="1">
        <v>44939</v>
      </c>
      <c r="P9656" t="s">
        <v>49</v>
      </c>
      <c r="Q9656" t="s">
        <v>50</v>
      </c>
      <c r="R9656">
        <f>Healthcare_Data_v1__4[[#This Row],[Discharge Date]]-Healthcare_Data_v1__4[[#This Row],[Date of Admission]]</f>
        <v>29</v>
      </c>
      <c r="S9656" t="str" cm="1">
        <f t="array" ref="S9656">_xlfn.IFS( Healthcare_Data_v1__4[[#This Row],[Days of Stay]]&lt;10,"Low",Healthcare_Data_v1__4[[#This Row],[Days of Stay]]&lt;20,"Med",Healthcare_Data_v1__4[[#This Row],[Days of Stay]]&lt;=30,"High")</f>
        <v>High</v>
      </c>
      <c r="T9656" t="str">
        <f>CONCATENATE(Healthcare_Data_v1__4[[#This Row],[Medical Condition]],Healthcare_Data_v1__4[[#This Row],[Duration]])</f>
        <v>DiabetesHigh</v>
      </c>
      <c r="U9656">
        <f>MONTH(Healthcare_Data_v1__4[[#This Row],[Date of Admission]])</f>
        <v>12</v>
      </c>
      <c r="V9656">
        <f>YEAR(Healthcare_Data_v1__4[[#This Row],[Date of Admission]])</f>
        <v>2022</v>
      </c>
      <c r="W9656">
        <f>DAY(Healthcare_Data_v1__4[[#This Row],[Date of Admission]])</f>
        <v>15</v>
      </c>
    </row>
    <row r="9657" spans="1:23" x14ac:dyDescent="0.3">
      <c r="A9657" t="s">
        <v>26308</v>
      </c>
      <c r="B9657">
        <v>58</v>
      </c>
      <c r="C9657" t="s">
        <v>3</v>
      </c>
      <c r="D9657" t="s">
        <v>16</v>
      </c>
      <c r="E9657" t="s">
        <v>22</v>
      </c>
      <c r="F9657" t="s">
        <v>10</v>
      </c>
      <c r="G9657" s="1">
        <v>43662</v>
      </c>
      <c r="H9657" t="s">
        <v>17442</v>
      </c>
      <c r="I9657" t="s">
        <v>17443</v>
      </c>
      <c r="J9657">
        <v>2218.1824499999998</v>
      </c>
      <c r="K9657" t="s">
        <v>47</v>
      </c>
      <c r="L9657">
        <v>7333</v>
      </c>
      <c r="M9657">
        <v>165</v>
      </c>
      <c r="N9657" t="s">
        <v>42</v>
      </c>
      <c r="O9657" s="1">
        <v>43685</v>
      </c>
      <c r="P9657" t="s">
        <v>56</v>
      </c>
      <c r="Q9657" t="s">
        <v>44</v>
      </c>
      <c r="R9657">
        <f>Healthcare_Data_v1__4[[#This Row],[Discharge Date]]-Healthcare_Data_v1__4[[#This Row],[Date of Admission]]</f>
        <v>23</v>
      </c>
      <c r="S9657" t="str" cm="1">
        <f t="array" ref="S9657">_xlfn.IFS( Healthcare_Data_v1__4[[#This Row],[Days of Stay]]&lt;10,"Low",Healthcare_Data_v1__4[[#This Row],[Days of Stay]]&lt;20,"Med",Healthcare_Data_v1__4[[#This Row],[Days of Stay]]&lt;=30,"High")</f>
        <v>High</v>
      </c>
      <c r="T9657" t="str">
        <f>CONCATENATE(Healthcare_Data_v1__4[[#This Row],[Medical Condition]],Healthcare_Data_v1__4[[#This Row],[Duration]])</f>
        <v>HypertensionHigh</v>
      </c>
      <c r="U9657">
        <f>MONTH(Healthcare_Data_v1__4[[#This Row],[Date of Admission]])</f>
        <v>7</v>
      </c>
      <c r="V9657">
        <f>YEAR(Healthcare_Data_v1__4[[#This Row],[Date of Admission]])</f>
        <v>2019</v>
      </c>
      <c r="W9657">
        <f>DAY(Healthcare_Data_v1__4[[#This Row],[Date of Admission]])</f>
        <v>16</v>
      </c>
    </row>
    <row r="9658" spans="1:23" x14ac:dyDescent="0.3">
      <c r="A9658" t="s">
        <v>26309</v>
      </c>
      <c r="B9658">
        <v>65</v>
      </c>
      <c r="C9658" t="s">
        <v>3</v>
      </c>
      <c r="D9658" t="s">
        <v>16</v>
      </c>
      <c r="E9658" t="s">
        <v>21</v>
      </c>
      <c r="F9658" t="s">
        <v>10</v>
      </c>
      <c r="G9658" s="1">
        <v>44855</v>
      </c>
      <c r="H9658" t="s">
        <v>17444</v>
      </c>
      <c r="I9658" t="s">
        <v>17445</v>
      </c>
      <c r="J9658">
        <v>2216.7065480000001</v>
      </c>
      <c r="K9658" t="s">
        <v>41</v>
      </c>
      <c r="L9658">
        <v>10814</v>
      </c>
      <c r="M9658">
        <v>425</v>
      </c>
      <c r="N9658" t="s">
        <v>55</v>
      </c>
      <c r="O9658" s="1">
        <v>44865</v>
      </c>
      <c r="P9658" t="s">
        <v>43</v>
      </c>
      <c r="Q9658" t="s">
        <v>57</v>
      </c>
      <c r="R9658">
        <f>Healthcare_Data_v1__4[[#This Row],[Discharge Date]]-Healthcare_Data_v1__4[[#This Row],[Date of Admission]]</f>
        <v>10</v>
      </c>
      <c r="S9658" t="str" cm="1">
        <f t="array" ref="S9658">_xlfn.IFS( Healthcare_Data_v1__4[[#This Row],[Days of Stay]]&lt;10,"Low",Healthcare_Data_v1__4[[#This Row],[Days of Stay]]&lt;20,"Med",Healthcare_Data_v1__4[[#This Row],[Days of Stay]]&lt;=30,"High")</f>
        <v>Med</v>
      </c>
      <c r="T9658" t="str">
        <f>CONCATENATE(Healthcare_Data_v1__4[[#This Row],[Medical Condition]],Healthcare_Data_v1__4[[#This Row],[Duration]])</f>
        <v>HypertensionMed</v>
      </c>
      <c r="U9658">
        <f>MONTH(Healthcare_Data_v1__4[[#This Row],[Date of Admission]])</f>
        <v>10</v>
      </c>
      <c r="V9658">
        <f>YEAR(Healthcare_Data_v1__4[[#This Row],[Date of Admission]])</f>
        <v>2022</v>
      </c>
      <c r="W9658">
        <f>DAY(Healthcare_Data_v1__4[[#This Row],[Date of Admission]])</f>
        <v>21</v>
      </c>
    </row>
    <row r="9659" spans="1:23" x14ac:dyDescent="0.3">
      <c r="A9659" t="s">
        <v>26310</v>
      </c>
      <c r="B9659">
        <v>43</v>
      </c>
      <c r="C9659" t="s">
        <v>8</v>
      </c>
      <c r="D9659" t="s">
        <v>15</v>
      </c>
      <c r="E9659" t="s">
        <v>26</v>
      </c>
      <c r="F9659" t="s">
        <v>11</v>
      </c>
      <c r="G9659" s="1">
        <v>43664</v>
      </c>
      <c r="H9659" t="s">
        <v>17446</v>
      </c>
      <c r="I9659" t="s">
        <v>17447</v>
      </c>
      <c r="J9659">
        <v>2216.3526440000001</v>
      </c>
      <c r="K9659" t="s">
        <v>63</v>
      </c>
      <c r="L9659">
        <v>11997</v>
      </c>
      <c r="M9659">
        <v>358</v>
      </c>
      <c r="N9659" t="s">
        <v>55</v>
      </c>
      <c r="O9659" s="1">
        <v>43690</v>
      </c>
      <c r="P9659" t="s">
        <v>60</v>
      </c>
      <c r="Q9659" t="s">
        <v>57</v>
      </c>
      <c r="R9659">
        <f>Healthcare_Data_v1__4[[#This Row],[Discharge Date]]-Healthcare_Data_v1__4[[#This Row],[Date of Admission]]</f>
        <v>26</v>
      </c>
      <c r="S9659" t="str" cm="1">
        <f t="array" ref="S9659">_xlfn.IFS( Healthcare_Data_v1__4[[#This Row],[Days of Stay]]&lt;10,"Low",Healthcare_Data_v1__4[[#This Row],[Days of Stay]]&lt;20,"Med",Healthcare_Data_v1__4[[#This Row],[Days of Stay]]&lt;=30,"High")</f>
        <v>High</v>
      </c>
      <c r="T9659" t="str">
        <f>CONCATENATE(Healthcare_Data_v1__4[[#This Row],[Medical Condition]],Healthcare_Data_v1__4[[#This Row],[Duration]])</f>
        <v>CancerHigh</v>
      </c>
      <c r="U9659">
        <f>MONTH(Healthcare_Data_v1__4[[#This Row],[Date of Admission]])</f>
        <v>7</v>
      </c>
      <c r="V9659">
        <f>YEAR(Healthcare_Data_v1__4[[#This Row],[Date of Admission]])</f>
        <v>2019</v>
      </c>
      <c r="W9659">
        <f>DAY(Healthcare_Data_v1__4[[#This Row],[Date of Admission]])</f>
        <v>18</v>
      </c>
    </row>
    <row r="9660" spans="1:23" x14ac:dyDescent="0.3">
      <c r="A9660" t="s">
        <v>26311</v>
      </c>
      <c r="B9660">
        <v>64</v>
      </c>
      <c r="C9660" t="s">
        <v>3</v>
      </c>
      <c r="D9660" t="s">
        <v>16</v>
      </c>
      <c r="E9660" t="s">
        <v>19</v>
      </c>
      <c r="F9660" t="s">
        <v>11</v>
      </c>
      <c r="G9660" s="1">
        <v>43848</v>
      </c>
      <c r="H9660" t="s">
        <v>13517</v>
      </c>
      <c r="I9660" t="s">
        <v>17448</v>
      </c>
      <c r="J9660">
        <v>2213.002504</v>
      </c>
      <c r="K9660" t="s">
        <v>41</v>
      </c>
      <c r="L9660">
        <v>21934</v>
      </c>
      <c r="M9660">
        <v>345</v>
      </c>
      <c r="N9660" t="s">
        <v>55</v>
      </c>
      <c r="O9660" s="1">
        <v>43854</v>
      </c>
      <c r="P9660" t="s">
        <v>43</v>
      </c>
      <c r="Q9660" t="s">
        <v>44</v>
      </c>
      <c r="R9660">
        <f>Healthcare_Data_v1__4[[#This Row],[Discharge Date]]-Healthcare_Data_v1__4[[#This Row],[Date of Admission]]</f>
        <v>6</v>
      </c>
      <c r="S9660" t="str" cm="1">
        <f t="array" ref="S9660">_xlfn.IFS( Healthcare_Data_v1__4[[#This Row],[Days of Stay]]&lt;10,"Low",Healthcare_Data_v1__4[[#This Row],[Days of Stay]]&lt;20,"Med",Healthcare_Data_v1__4[[#This Row],[Days of Stay]]&lt;=30,"High")</f>
        <v>Low</v>
      </c>
      <c r="T9660" t="str">
        <f>CONCATENATE(Healthcare_Data_v1__4[[#This Row],[Medical Condition]],Healthcare_Data_v1__4[[#This Row],[Duration]])</f>
        <v>CancerLow</v>
      </c>
      <c r="U9660">
        <f>MONTH(Healthcare_Data_v1__4[[#This Row],[Date of Admission]])</f>
        <v>1</v>
      </c>
      <c r="V9660">
        <f>YEAR(Healthcare_Data_v1__4[[#This Row],[Date of Admission]])</f>
        <v>2020</v>
      </c>
      <c r="W9660">
        <f>DAY(Healthcare_Data_v1__4[[#This Row],[Date of Admission]])</f>
        <v>18</v>
      </c>
    </row>
    <row r="9661" spans="1:23" x14ac:dyDescent="0.3">
      <c r="A9661" t="s">
        <v>26312</v>
      </c>
      <c r="B9661">
        <v>55</v>
      </c>
      <c r="C9661" t="s">
        <v>3</v>
      </c>
      <c r="D9661" t="s">
        <v>15</v>
      </c>
      <c r="E9661" t="s">
        <v>22</v>
      </c>
      <c r="F9661" t="s">
        <v>10</v>
      </c>
      <c r="G9661" s="1">
        <v>43566</v>
      </c>
      <c r="H9661" t="s">
        <v>17449</v>
      </c>
      <c r="I9661" t="s">
        <v>3217</v>
      </c>
      <c r="J9661">
        <v>2208.642413</v>
      </c>
      <c r="K9661" t="s">
        <v>41</v>
      </c>
      <c r="L9661">
        <v>32859</v>
      </c>
      <c r="M9661">
        <v>432</v>
      </c>
      <c r="N9661" t="s">
        <v>48</v>
      </c>
      <c r="O9661" s="1">
        <v>43581</v>
      </c>
      <c r="P9661" t="s">
        <v>49</v>
      </c>
      <c r="Q9661" t="s">
        <v>44</v>
      </c>
      <c r="R9661">
        <f>Healthcare_Data_v1__4[[#This Row],[Discharge Date]]-Healthcare_Data_v1__4[[#This Row],[Date of Admission]]</f>
        <v>15</v>
      </c>
      <c r="S9661" t="str" cm="1">
        <f t="array" ref="S9661">_xlfn.IFS( Healthcare_Data_v1__4[[#This Row],[Days of Stay]]&lt;10,"Low",Healthcare_Data_v1__4[[#This Row],[Days of Stay]]&lt;20,"Med",Healthcare_Data_v1__4[[#This Row],[Days of Stay]]&lt;=30,"High")</f>
        <v>Med</v>
      </c>
      <c r="T9661" t="str">
        <f>CONCATENATE(Healthcare_Data_v1__4[[#This Row],[Medical Condition]],Healthcare_Data_v1__4[[#This Row],[Duration]])</f>
        <v>HypertensionMed</v>
      </c>
      <c r="U9661">
        <f>MONTH(Healthcare_Data_v1__4[[#This Row],[Date of Admission]])</f>
        <v>4</v>
      </c>
      <c r="V9661">
        <f>YEAR(Healthcare_Data_v1__4[[#This Row],[Date of Admission]])</f>
        <v>2019</v>
      </c>
      <c r="W9661">
        <f>DAY(Healthcare_Data_v1__4[[#This Row],[Date of Admission]])</f>
        <v>11</v>
      </c>
    </row>
    <row r="9662" spans="1:23" x14ac:dyDescent="0.3">
      <c r="A9662" t="s">
        <v>26313</v>
      </c>
      <c r="B9662">
        <v>54</v>
      </c>
      <c r="C9662" t="s">
        <v>8</v>
      </c>
      <c r="D9662" t="s">
        <v>15</v>
      </c>
      <c r="E9662" t="s">
        <v>26</v>
      </c>
      <c r="F9662" t="s">
        <v>7</v>
      </c>
      <c r="G9662" s="1">
        <v>43753</v>
      </c>
      <c r="H9662" t="s">
        <v>17450</v>
      </c>
      <c r="I9662" t="s">
        <v>1071</v>
      </c>
      <c r="J9662">
        <v>2203.6536759999999</v>
      </c>
      <c r="K9662" t="s">
        <v>63</v>
      </c>
      <c r="L9662">
        <v>11475</v>
      </c>
      <c r="M9662">
        <v>436</v>
      </c>
      <c r="N9662" t="s">
        <v>42</v>
      </c>
      <c r="O9662" s="1">
        <v>43763</v>
      </c>
      <c r="P9662" t="s">
        <v>43</v>
      </c>
      <c r="Q9662" t="s">
        <v>57</v>
      </c>
      <c r="R9662">
        <f>Healthcare_Data_v1__4[[#This Row],[Discharge Date]]-Healthcare_Data_v1__4[[#This Row],[Date of Admission]]</f>
        <v>10</v>
      </c>
      <c r="S9662" t="str" cm="1">
        <f t="array" ref="S9662">_xlfn.IFS( Healthcare_Data_v1__4[[#This Row],[Days of Stay]]&lt;10,"Low",Healthcare_Data_v1__4[[#This Row],[Days of Stay]]&lt;20,"Med",Healthcare_Data_v1__4[[#This Row],[Days of Stay]]&lt;=30,"High")</f>
        <v>Med</v>
      </c>
      <c r="T9662" t="str">
        <f>CONCATENATE(Healthcare_Data_v1__4[[#This Row],[Medical Condition]],Healthcare_Data_v1__4[[#This Row],[Duration]])</f>
        <v>ObesityMed</v>
      </c>
      <c r="U9662">
        <f>MONTH(Healthcare_Data_v1__4[[#This Row],[Date of Admission]])</f>
        <v>10</v>
      </c>
      <c r="V9662">
        <f>YEAR(Healthcare_Data_v1__4[[#This Row],[Date of Admission]])</f>
        <v>2019</v>
      </c>
      <c r="W9662">
        <f>DAY(Healthcare_Data_v1__4[[#This Row],[Date of Admission]])</f>
        <v>15</v>
      </c>
    </row>
    <row r="9663" spans="1:23" x14ac:dyDescent="0.3">
      <c r="A9663" t="s">
        <v>26314</v>
      </c>
      <c r="B9663">
        <v>85</v>
      </c>
      <c r="C9663" t="s">
        <v>3</v>
      </c>
      <c r="D9663" t="s">
        <v>15</v>
      </c>
      <c r="E9663" t="s">
        <v>24</v>
      </c>
      <c r="F9663" t="s">
        <v>4</v>
      </c>
      <c r="G9663" s="1">
        <v>44875</v>
      </c>
      <c r="H9663" t="s">
        <v>17451</v>
      </c>
      <c r="I9663" t="s">
        <v>15185</v>
      </c>
      <c r="J9663">
        <v>2197.701916</v>
      </c>
      <c r="K9663" t="s">
        <v>41</v>
      </c>
      <c r="L9663">
        <v>17707</v>
      </c>
      <c r="M9663">
        <v>424</v>
      </c>
      <c r="N9663" t="s">
        <v>48</v>
      </c>
      <c r="O9663" s="1">
        <v>44884</v>
      </c>
      <c r="P9663" t="s">
        <v>43</v>
      </c>
      <c r="Q9663" t="s">
        <v>57</v>
      </c>
      <c r="R9663">
        <f>Healthcare_Data_v1__4[[#This Row],[Discharge Date]]-Healthcare_Data_v1__4[[#This Row],[Date of Admission]]</f>
        <v>9</v>
      </c>
      <c r="S9663" t="str" cm="1">
        <f t="array" ref="S9663">_xlfn.IFS( Healthcare_Data_v1__4[[#This Row],[Days of Stay]]&lt;10,"Low",Healthcare_Data_v1__4[[#This Row],[Days of Stay]]&lt;20,"Med",Healthcare_Data_v1__4[[#This Row],[Days of Stay]]&lt;=30,"High")</f>
        <v>Low</v>
      </c>
      <c r="T9663" t="str">
        <f>CONCATENATE(Healthcare_Data_v1__4[[#This Row],[Medical Condition]],Healthcare_Data_v1__4[[#This Row],[Duration]])</f>
        <v>DiabetesLow</v>
      </c>
      <c r="U9663">
        <f>MONTH(Healthcare_Data_v1__4[[#This Row],[Date of Admission]])</f>
        <v>11</v>
      </c>
      <c r="V9663">
        <f>YEAR(Healthcare_Data_v1__4[[#This Row],[Date of Admission]])</f>
        <v>2022</v>
      </c>
      <c r="W9663">
        <f>DAY(Healthcare_Data_v1__4[[#This Row],[Date of Admission]])</f>
        <v>10</v>
      </c>
    </row>
    <row r="9664" spans="1:23" x14ac:dyDescent="0.3">
      <c r="A9664" t="s">
        <v>26315</v>
      </c>
      <c r="B9664">
        <v>57</v>
      </c>
      <c r="C9664" t="s">
        <v>3</v>
      </c>
      <c r="D9664" t="s">
        <v>15</v>
      </c>
      <c r="E9664" t="s">
        <v>19</v>
      </c>
      <c r="F9664" t="s">
        <v>7</v>
      </c>
      <c r="G9664" s="1">
        <v>44396</v>
      </c>
      <c r="H9664" t="s">
        <v>17452</v>
      </c>
      <c r="I9664" t="s">
        <v>17453</v>
      </c>
      <c r="J9664">
        <v>2193.5276130000002</v>
      </c>
      <c r="K9664" t="s">
        <v>66</v>
      </c>
      <c r="L9664">
        <v>2935</v>
      </c>
      <c r="M9664">
        <v>397</v>
      </c>
      <c r="N9664" t="s">
        <v>55</v>
      </c>
      <c r="O9664" s="1">
        <v>44424</v>
      </c>
      <c r="P9664" t="s">
        <v>43</v>
      </c>
      <c r="Q9664" t="s">
        <v>44</v>
      </c>
      <c r="R9664">
        <f>Healthcare_Data_v1__4[[#This Row],[Discharge Date]]-Healthcare_Data_v1__4[[#This Row],[Date of Admission]]</f>
        <v>28</v>
      </c>
      <c r="S9664" t="str" cm="1">
        <f t="array" ref="S9664">_xlfn.IFS( Healthcare_Data_v1__4[[#This Row],[Days of Stay]]&lt;10,"Low",Healthcare_Data_v1__4[[#This Row],[Days of Stay]]&lt;20,"Med",Healthcare_Data_v1__4[[#This Row],[Days of Stay]]&lt;=30,"High")</f>
        <v>High</v>
      </c>
      <c r="T9664" t="str">
        <f>CONCATENATE(Healthcare_Data_v1__4[[#This Row],[Medical Condition]],Healthcare_Data_v1__4[[#This Row],[Duration]])</f>
        <v>ObesityHigh</v>
      </c>
      <c r="U9664">
        <f>MONTH(Healthcare_Data_v1__4[[#This Row],[Date of Admission]])</f>
        <v>7</v>
      </c>
      <c r="V9664">
        <f>YEAR(Healthcare_Data_v1__4[[#This Row],[Date of Admission]])</f>
        <v>2021</v>
      </c>
      <c r="W9664">
        <f>DAY(Healthcare_Data_v1__4[[#This Row],[Date of Admission]])</f>
        <v>19</v>
      </c>
    </row>
    <row r="9665" spans="1:23" x14ac:dyDescent="0.3">
      <c r="A9665" t="s">
        <v>26316</v>
      </c>
      <c r="B9665">
        <v>36</v>
      </c>
      <c r="C9665" t="s">
        <v>5</v>
      </c>
      <c r="D9665" t="s">
        <v>15</v>
      </c>
      <c r="E9665" t="s">
        <v>24</v>
      </c>
      <c r="F9665" t="s">
        <v>10</v>
      </c>
      <c r="G9665" s="1">
        <v>44485</v>
      </c>
      <c r="H9665" t="s">
        <v>17454</v>
      </c>
      <c r="I9665" t="s">
        <v>17455</v>
      </c>
      <c r="J9665">
        <v>2193.3429000000001</v>
      </c>
      <c r="K9665" t="s">
        <v>66</v>
      </c>
      <c r="L9665">
        <v>10667</v>
      </c>
      <c r="M9665">
        <v>176</v>
      </c>
      <c r="N9665" t="s">
        <v>48</v>
      </c>
      <c r="O9665" s="1">
        <v>44486</v>
      </c>
      <c r="P9665" t="s">
        <v>56</v>
      </c>
      <c r="Q9665" t="s">
        <v>57</v>
      </c>
      <c r="R9665">
        <f>Healthcare_Data_v1__4[[#This Row],[Discharge Date]]-Healthcare_Data_v1__4[[#This Row],[Date of Admission]]</f>
        <v>1</v>
      </c>
      <c r="S9665" t="str" cm="1">
        <f t="array" ref="S9665">_xlfn.IFS( Healthcare_Data_v1__4[[#This Row],[Days of Stay]]&lt;10,"Low",Healthcare_Data_v1__4[[#This Row],[Days of Stay]]&lt;20,"Med",Healthcare_Data_v1__4[[#This Row],[Days of Stay]]&lt;=30,"High")</f>
        <v>Low</v>
      </c>
      <c r="T9665" t="str">
        <f>CONCATENATE(Healthcare_Data_v1__4[[#This Row],[Medical Condition]],Healthcare_Data_v1__4[[#This Row],[Duration]])</f>
        <v>HypertensionLow</v>
      </c>
      <c r="U9665">
        <f>MONTH(Healthcare_Data_v1__4[[#This Row],[Date of Admission]])</f>
        <v>10</v>
      </c>
      <c r="V9665">
        <f>YEAR(Healthcare_Data_v1__4[[#This Row],[Date of Admission]])</f>
        <v>2021</v>
      </c>
      <c r="W9665">
        <f>DAY(Healthcare_Data_v1__4[[#This Row],[Date of Admission]])</f>
        <v>16</v>
      </c>
    </row>
    <row r="9666" spans="1:23" x14ac:dyDescent="0.3">
      <c r="A9666" t="s">
        <v>26317</v>
      </c>
      <c r="B9666">
        <v>53</v>
      </c>
      <c r="C9666" t="s">
        <v>8</v>
      </c>
      <c r="D9666" t="s">
        <v>15</v>
      </c>
      <c r="E9666" t="s">
        <v>20</v>
      </c>
      <c r="F9666" t="s">
        <v>7</v>
      </c>
      <c r="G9666" s="1">
        <v>45044</v>
      </c>
      <c r="H9666" t="s">
        <v>17456</v>
      </c>
      <c r="I9666" t="s">
        <v>17457</v>
      </c>
      <c r="J9666">
        <v>2192.5121610000001</v>
      </c>
      <c r="K9666" t="s">
        <v>63</v>
      </c>
      <c r="L9666">
        <v>6241</v>
      </c>
      <c r="M9666">
        <v>348</v>
      </c>
      <c r="N9666" t="s">
        <v>42</v>
      </c>
      <c r="O9666" s="1">
        <v>45045</v>
      </c>
      <c r="P9666" t="s">
        <v>85</v>
      </c>
      <c r="Q9666" t="s">
        <v>57</v>
      </c>
      <c r="R9666">
        <f>Healthcare_Data_v1__4[[#This Row],[Discharge Date]]-Healthcare_Data_v1__4[[#This Row],[Date of Admission]]</f>
        <v>1</v>
      </c>
      <c r="S9666" t="str" cm="1">
        <f t="array" ref="S9666">_xlfn.IFS( Healthcare_Data_v1__4[[#This Row],[Days of Stay]]&lt;10,"Low",Healthcare_Data_v1__4[[#This Row],[Days of Stay]]&lt;20,"Med",Healthcare_Data_v1__4[[#This Row],[Days of Stay]]&lt;=30,"High")</f>
        <v>Low</v>
      </c>
      <c r="T9666" t="str">
        <f>CONCATENATE(Healthcare_Data_v1__4[[#This Row],[Medical Condition]],Healthcare_Data_v1__4[[#This Row],[Duration]])</f>
        <v>ObesityLow</v>
      </c>
      <c r="U9666">
        <f>MONTH(Healthcare_Data_v1__4[[#This Row],[Date of Admission]])</f>
        <v>4</v>
      </c>
      <c r="V9666">
        <f>YEAR(Healthcare_Data_v1__4[[#This Row],[Date of Admission]])</f>
        <v>2023</v>
      </c>
      <c r="W9666">
        <f>DAY(Healthcare_Data_v1__4[[#This Row],[Date of Admission]])</f>
        <v>28</v>
      </c>
    </row>
    <row r="9667" spans="1:23" x14ac:dyDescent="0.3">
      <c r="A9667" t="s">
        <v>26318</v>
      </c>
      <c r="B9667">
        <v>24</v>
      </c>
      <c r="C9667" t="s">
        <v>12</v>
      </c>
      <c r="D9667" t="s">
        <v>15</v>
      </c>
      <c r="E9667" t="s">
        <v>24</v>
      </c>
      <c r="F9667" t="s">
        <v>7</v>
      </c>
      <c r="G9667" s="1">
        <v>43816</v>
      </c>
      <c r="H9667" t="s">
        <v>17458</v>
      </c>
      <c r="I9667" t="s">
        <v>17459</v>
      </c>
      <c r="J9667">
        <v>2189.777771</v>
      </c>
      <c r="K9667" t="s">
        <v>63</v>
      </c>
      <c r="L9667">
        <v>21380</v>
      </c>
      <c r="M9667">
        <v>491</v>
      </c>
      <c r="N9667" t="s">
        <v>42</v>
      </c>
      <c r="O9667" s="1">
        <v>43836</v>
      </c>
      <c r="P9667" t="s">
        <v>56</v>
      </c>
      <c r="Q9667" t="s">
        <v>57</v>
      </c>
      <c r="R9667">
        <f>Healthcare_Data_v1__4[[#This Row],[Discharge Date]]-Healthcare_Data_v1__4[[#This Row],[Date of Admission]]</f>
        <v>20</v>
      </c>
      <c r="S9667" t="str" cm="1">
        <f t="array" ref="S9667">_xlfn.IFS( Healthcare_Data_v1__4[[#This Row],[Days of Stay]]&lt;10,"Low",Healthcare_Data_v1__4[[#This Row],[Days of Stay]]&lt;20,"Med",Healthcare_Data_v1__4[[#This Row],[Days of Stay]]&lt;=30,"High")</f>
        <v>High</v>
      </c>
      <c r="T9667" t="str">
        <f>CONCATENATE(Healthcare_Data_v1__4[[#This Row],[Medical Condition]],Healthcare_Data_v1__4[[#This Row],[Duration]])</f>
        <v>ObesityHigh</v>
      </c>
      <c r="U9667">
        <f>MONTH(Healthcare_Data_v1__4[[#This Row],[Date of Admission]])</f>
        <v>12</v>
      </c>
      <c r="V9667">
        <f>YEAR(Healthcare_Data_v1__4[[#This Row],[Date of Admission]])</f>
        <v>2019</v>
      </c>
      <c r="W9667">
        <f>DAY(Healthcare_Data_v1__4[[#This Row],[Date of Admission]])</f>
        <v>17</v>
      </c>
    </row>
    <row r="9668" spans="1:23" x14ac:dyDescent="0.3">
      <c r="A9668" t="s">
        <v>26319</v>
      </c>
      <c r="B9668">
        <v>51</v>
      </c>
      <c r="C9668" t="s">
        <v>8</v>
      </c>
      <c r="D9668" t="s">
        <v>16</v>
      </c>
      <c r="E9668" t="s">
        <v>23</v>
      </c>
      <c r="F9668" t="s">
        <v>6</v>
      </c>
      <c r="G9668" s="1">
        <v>44613</v>
      </c>
      <c r="H9668" t="s">
        <v>17460</v>
      </c>
      <c r="I9668" t="s">
        <v>17461</v>
      </c>
      <c r="J9668">
        <v>2179.3770410000002</v>
      </c>
      <c r="K9668" t="s">
        <v>66</v>
      </c>
      <c r="L9668">
        <v>2543</v>
      </c>
      <c r="M9668">
        <v>384</v>
      </c>
      <c r="N9668" t="s">
        <v>48</v>
      </c>
      <c r="O9668" s="1">
        <v>44635</v>
      </c>
      <c r="P9668" t="s">
        <v>85</v>
      </c>
      <c r="Q9668" t="s">
        <v>50</v>
      </c>
      <c r="R9668">
        <f>Healthcare_Data_v1__4[[#This Row],[Discharge Date]]-Healthcare_Data_v1__4[[#This Row],[Date of Admission]]</f>
        <v>22</v>
      </c>
      <c r="S9668" t="str" cm="1">
        <f t="array" ref="S9668">_xlfn.IFS( Healthcare_Data_v1__4[[#This Row],[Days of Stay]]&lt;10,"Low",Healthcare_Data_v1__4[[#This Row],[Days of Stay]]&lt;20,"Med",Healthcare_Data_v1__4[[#This Row],[Days of Stay]]&lt;=30,"High")</f>
        <v>High</v>
      </c>
      <c r="T9668" t="str">
        <f>CONCATENATE(Healthcare_Data_v1__4[[#This Row],[Medical Condition]],Healthcare_Data_v1__4[[#This Row],[Duration]])</f>
        <v>AsthmaHigh</v>
      </c>
      <c r="U9668">
        <f>MONTH(Healthcare_Data_v1__4[[#This Row],[Date of Admission]])</f>
        <v>2</v>
      </c>
      <c r="V9668">
        <f>YEAR(Healthcare_Data_v1__4[[#This Row],[Date of Admission]])</f>
        <v>2022</v>
      </c>
      <c r="W9668">
        <f>DAY(Healthcare_Data_v1__4[[#This Row],[Date of Admission]])</f>
        <v>21</v>
      </c>
    </row>
    <row r="9669" spans="1:23" x14ac:dyDescent="0.3">
      <c r="A9669" t="s">
        <v>26320</v>
      </c>
      <c r="B9669">
        <v>85</v>
      </c>
      <c r="C9669" t="s">
        <v>3</v>
      </c>
      <c r="D9669" t="s">
        <v>15</v>
      </c>
      <c r="E9669" t="s">
        <v>23</v>
      </c>
      <c r="F9669" t="s">
        <v>4</v>
      </c>
      <c r="G9669" s="1">
        <v>43514</v>
      </c>
      <c r="H9669" t="s">
        <v>17462</v>
      </c>
      <c r="I9669" t="s">
        <v>17463</v>
      </c>
      <c r="J9669">
        <v>2177.7924440000002</v>
      </c>
      <c r="K9669" t="s">
        <v>41</v>
      </c>
      <c r="L9669">
        <v>12603</v>
      </c>
      <c r="M9669">
        <v>350</v>
      </c>
      <c r="N9669" t="s">
        <v>48</v>
      </c>
      <c r="O9669" s="1">
        <v>43522</v>
      </c>
      <c r="P9669" t="s">
        <v>49</v>
      </c>
      <c r="Q9669" t="s">
        <v>44</v>
      </c>
      <c r="R9669">
        <f>Healthcare_Data_v1__4[[#This Row],[Discharge Date]]-Healthcare_Data_v1__4[[#This Row],[Date of Admission]]</f>
        <v>8</v>
      </c>
      <c r="S9669" t="str" cm="1">
        <f t="array" ref="S9669">_xlfn.IFS( Healthcare_Data_v1__4[[#This Row],[Days of Stay]]&lt;10,"Low",Healthcare_Data_v1__4[[#This Row],[Days of Stay]]&lt;20,"Med",Healthcare_Data_v1__4[[#This Row],[Days of Stay]]&lt;=30,"High")</f>
        <v>Low</v>
      </c>
      <c r="T9669" t="str">
        <f>CONCATENATE(Healthcare_Data_v1__4[[#This Row],[Medical Condition]],Healthcare_Data_v1__4[[#This Row],[Duration]])</f>
        <v>DiabetesLow</v>
      </c>
      <c r="U9669">
        <f>MONTH(Healthcare_Data_v1__4[[#This Row],[Date of Admission]])</f>
        <v>2</v>
      </c>
      <c r="V9669">
        <f>YEAR(Healthcare_Data_v1__4[[#This Row],[Date of Admission]])</f>
        <v>2019</v>
      </c>
      <c r="W9669">
        <f>DAY(Healthcare_Data_v1__4[[#This Row],[Date of Admission]])</f>
        <v>18</v>
      </c>
    </row>
    <row r="9670" spans="1:23" x14ac:dyDescent="0.3">
      <c r="A9670" t="s">
        <v>26321</v>
      </c>
      <c r="B9670">
        <v>48</v>
      </c>
      <c r="C9670" t="s">
        <v>8</v>
      </c>
      <c r="D9670" t="s">
        <v>16</v>
      </c>
      <c r="E9670" t="s">
        <v>21</v>
      </c>
      <c r="F9670" t="s">
        <v>6</v>
      </c>
      <c r="G9670" s="1">
        <v>44288</v>
      </c>
      <c r="H9670" t="s">
        <v>17464</v>
      </c>
      <c r="I9670" t="s">
        <v>17465</v>
      </c>
      <c r="J9670">
        <v>2176.2020950000001</v>
      </c>
      <c r="K9670" t="s">
        <v>66</v>
      </c>
      <c r="L9670">
        <v>8729</v>
      </c>
      <c r="M9670">
        <v>293</v>
      </c>
      <c r="N9670" t="s">
        <v>55</v>
      </c>
      <c r="O9670" s="1">
        <v>44309</v>
      </c>
      <c r="P9670" t="s">
        <v>49</v>
      </c>
      <c r="Q9670" t="s">
        <v>50</v>
      </c>
      <c r="R9670">
        <f>Healthcare_Data_v1__4[[#This Row],[Discharge Date]]-Healthcare_Data_v1__4[[#This Row],[Date of Admission]]</f>
        <v>21</v>
      </c>
      <c r="S9670" t="str" cm="1">
        <f t="array" ref="S9670">_xlfn.IFS( Healthcare_Data_v1__4[[#This Row],[Days of Stay]]&lt;10,"Low",Healthcare_Data_v1__4[[#This Row],[Days of Stay]]&lt;20,"Med",Healthcare_Data_v1__4[[#This Row],[Days of Stay]]&lt;=30,"High")</f>
        <v>High</v>
      </c>
      <c r="T9670" t="str">
        <f>CONCATENATE(Healthcare_Data_v1__4[[#This Row],[Medical Condition]],Healthcare_Data_v1__4[[#This Row],[Duration]])</f>
        <v>AsthmaHigh</v>
      </c>
      <c r="U9670">
        <f>MONTH(Healthcare_Data_v1__4[[#This Row],[Date of Admission]])</f>
        <v>4</v>
      </c>
      <c r="V9670">
        <f>YEAR(Healthcare_Data_v1__4[[#This Row],[Date of Admission]])</f>
        <v>2021</v>
      </c>
      <c r="W9670">
        <f>DAY(Healthcare_Data_v1__4[[#This Row],[Date of Admission]])</f>
        <v>2</v>
      </c>
    </row>
    <row r="9671" spans="1:23" x14ac:dyDescent="0.3">
      <c r="A9671" t="s">
        <v>26322</v>
      </c>
      <c r="B9671">
        <v>28</v>
      </c>
      <c r="C9671" t="s">
        <v>5</v>
      </c>
      <c r="D9671" t="s">
        <v>15</v>
      </c>
      <c r="E9671" t="s">
        <v>21</v>
      </c>
      <c r="F9671" t="s">
        <v>11</v>
      </c>
      <c r="G9671" s="1">
        <v>43595</v>
      </c>
      <c r="H9671" t="s">
        <v>17466</v>
      </c>
      <c r="I9671" t="s">
        <v>10773</v>
      </c>
      <c r="J9671">
        <v>2173.5476490000001</v>
      </c>
      <c r="K9671" t="s">
        <v>69</v>
      </c>
      <c r="L9671">
        <v>32394</v>
      </c>
      <c r="M9671">
        <v>182</v>
      </c>
      <c r="N9671" t="s">
        <v>42</v>
      </c>
      <c r="O9671" s="1">
        <v>43598</v>
      </c>
      <c r="P9671" t="s">
        <v>49</v>
      </c>
      <c r="Q9671" t="s">
        <v>44</v>
      </c>
      <c r="R9671">
        <f>Healthcare_Data_v1__4[[#This Row],[Discharge Date]]-Healthcare_Data_v1__4[[#This Row],[Date of Admission]]</f>
        <v>3</v>
      </c>
      <c r="S9671" t="str" cm="1">
        <f t="array" ref="S9671">_xlfn.IFS( Healthcare_Data_v1__4[[#This Row],[Days of Stay]]&lt;10,"Low",Healthcare_Data_v1__4[[#This Row],[Days of Stay]]&lt;20,"Med",Healthcare_Data_v1__4[[#This Row],[Days of Stay]]&lt;=30,"High")</f>
        <v>Low</v>
      </c>
      <c r="T9671" t="str">
        <f>CONCATENATE(Healthcare_Data_v1__4[[#This Row],[Medical Condition]],Healthcare_Data_v1__4[[#This Row],[Duration]])</f>
        <v>CancerLow</v>
      </c>
      <c r="U9671">
        <f>MONTH(Healthcare_Data_v1__4[[#This Row],[Date of Admission]])</f>
        <v>5</v>
      </c>
      <c r="V9671">
        <f>YEAR(Healthcare_Data_v1__4[[#This Row],[Date of Admission]])</f>
        <v>2019</v>
      </c>
      <c r="W9671">
        <f>DAY(Healthcare_Data_v1__4[[#This Row],[Date of Admission]])</f>
        <v>10</v>
      </c>
    </row>
    <row r="9672" spans="1:23" x14ac:dyDescent="0.3">
      <c r="A9672" t="s">
        <v>26323</v>
      </c>
      <c r="B9672">
        <v>29</v>
      </c>
      <c r="C9672" t="s">
        <v>5</v>
      </c>
      <c r="D9672" t="s">
        <v>16</v>
      </c>
      <c r="E9672" t="s">
        <v>19</v>
      </c>
      <c r="F9672" t="s">
        <v>9</v>
      </c>
      <c r="G9672" s="1">
        <v>44839</v>
      </c>
      <c r="H9672" t="s">
        <v>17467</v>
      </c>
      <c r="I9672" t="s">
        <v>17468</v>
      </c>
      <c r="J9672">
        <v>2165.0065239999999</v>
      </c>
      <c r="K9672" t="s">
        <v>69</v>
      </c>
      <c r="L9672">
        <v>16394</v>
      </c>
      <c r="M9672">
        <v>183</v>
      </c>
      <c r="N9672" t="s">
        <v>42</v>
      </c>
      <c r="O9672" s="1">
        <v>44841</v>
      </c>
      <c r="P9672" t="s">
        <v>43</v>
      </c>
      <c r="Q9672" t="s">
        <v>44</v>
      </c>
      <c r="R9672">
        <f>Healthcare_Data_v1__4[[#This Row],[Discharge Date]]-Healthcare_Data_v1__4[[#This Row],[Date of Admission]]</f>
        <v>2</v>
      </c>
      <c r="S9672" t="str" cm="1">
        <f t="array" ref="S9672">_xlfn.IFS( Healthcare_Data_v1__4[[#This Row],[Days of Stay]]&lt;10,"Low",Healthcare_Data_v1__4[[#This Row],[Days of Stay]]&lt;20,"Med",Healthcare_Data_v1__4[[#This Row],[Days of Stay]]&lt;=30,"High")</f>
        <v>Low</v>
      </c>
      <c r="T9672" t="str">
        <f>CONCATENATE(Healthcare_Data_v1__4[[#This Row],[Medical Condition]],Healthcare_Data_v1__4[[#This Row],[Duration]])</f>
        <v>ArthritisLow</v>
      </c>
      <c r="U9672">
        <f>MONTH(Healthcare_Data_v1__4[[#This Row],[Date of Admission]])</f>
        <v>10</v>
      </c>
      <c r="V9672">
        <f>YEAR(Healthcare_Data_v1__4[[#This Row],[Date of Admission]])</f>
        <v>2022</v>
      </c>
      <c r="W9672">
        <f>DAY(Healthcare_Data_v1__4[[#This Row],[Date of Admission]])</f>
        <v>5</v>
      </c>
    </row>
    <row r="9673" spans="1:23" x14ac:dyDescent="0.3">
      <c r="A9673" t="s">
        <v>26324</v>
      </c>
      <c r="B9673">
        <v>78</v>
      </c>
      <c r="C9673" t="s">
        <v>3</v>
      </c>
      <c r="D9673" t="s">
        <v>16</v>
      </c>
      <c r="E9673" t="s">
        <v>19</v>
      </c>
      <c r="F9673" t="s">
        <v>11</v>
      </c>
      <c r="G9673" s="1">
        <v>44600</v>
      </c>
      <c r="H9673" t="s">
        <v>17469</v>
      </c>
      <c r="I9673" t="s">
        <v>17470</v>
      </c>
      <c r="J9673">
        <v>2156.265989</v>
      </c>
      <c r="K9673" t="s">
        <v>41</v>
      </c>
      <c r="L9673">
        <v>52882</v>
      </c>
      <c r="M9673">
        <v>235</v>
      </c>
      <c r="N9673" t="s">
        <v>55</v>
      </c>
      <c r="O9673" s="1">
        <v>44629</v>
      </c>
      <c r="P9673" t="s">
        <v>85</v>
      </c>
      <c r="Q9673" t="s">
        <v>57</v>
      </c>
      <c r="R9673">
        <f>Healthcare_Data_v1__4[[#This Row],[Discharge Date]]-Healthcare_Data_v1__4[[#This Row],[Date of Admission]]</f>
        <v>29</v>
      </c>
      <c r="S9673" t="str" cm="1">
        <f t="array" ref="S9673">_xlfn.IFS( Healthcare_Data_v1__4[[#This Row],[Days of Stay]]&lt;10,"Low",Healthcare_Data_v1__4[[#This Row],[Days of Stay]]&lt;20,"Med",Healthcare_Data_v1__4[[#This Row],[Days of Stay]]&lt;=30,"High")</f>
        <v>High</v>
      </c>
      <c r="T9673" t="str">
        <f>CONCATENATE(Healthcare_Data_v1__4[[#This Row],[Medical Condition]],Healthcare_Data_v1__4[[#This Row],[Duration]])</f>
        <v>CancerHigh</v>
      </c>
      <c r="U9673">
        <f>MONTH(Healthcare_Data_v1__4[[#This Row],[Date of Admission]])</f>
        <v>2</v>
      </c>
      <c r="V9673">
        <f>YEAR(Healthcare_Data_v1__4[[#This Row],[Date of Admission]])</f>
        <v>2022</v>
      </c>
      <c r="W9673">
        <f>DAY(Healthcare_Data_v1__4[[#This Row],[Date of Admission]])</f>
        <v>8</v>
      </c>
    </row>
    <row r="9674" spans="1:23" x14ac:dyDescent="0.3">
      <c r="A9674" t="s">
        <v>26325</v>
      </c>
      <c r="B9674">
        <v>64</v>
      </c>
      <c r="C9674" t="s">
        <v>3</v>
      </c>
      <c r="D9674" t="s">
        <v>15</v>
      </c>
      <c r="E9674" t="s">
        <v>20</v>
      </c>
      <c r="F9674" t="s">
        <v>11</v>
      </c>
      <c r="G9674" s="1">
        <v>45071</v>
      </c>
      <c r="H9674" t="s">
        <v>17471</v>
      </c>
      <c r="I9674" t="s">
        <v>17472</v>
      </c>
      <c r="J9674">
        <v>2150.9095440000001</v>
      </c>
      <c r="K9674" t="s">
        <v>41</v>
      </c>
      <c r="L9674">
        <v>36253</v>
      </c>
      <c r="M9674">
        <v>363</v>
      </c>
      <c r="N9674" t="s">
        <v>42</v>
      </c>
      <c r="O9674" s="1">
        <v>45075</v>
      </c>
      <c r="P9674" t="s">
        <v>56</v>
      </c>
      <c r="Q9674" t="s">
        <v>50</v>
      </c>
      <c r="R9674">
        <f>Healthcare_Data_v1__4[[#This Row],[Discharge Date]]-Healthcare_Data_v1__4[[#This Row],[Date of Admission]]</f>
        <v>4</v>
      </c>
      <c r="S9674" t="str" cm="1">
        <f t="array" ref="S9674">_xlfn.IFS( Healthcare_Data_v1__4[[#This Row],[Days of Stay]]&lt;10,"Low",Healthcare_Data_v1__4[[#This Row],[Days of Stay]]&lt;20,"Med",Healthcare_Data_v1__4[[#This Row],[Days of Stay]]&lt;=30,"High")</f>
        <v>Low</v>
      </c>
      <c r="T9674" t="str">
        <f>CONCATENATE(Healthcare_Data_v1__4[[#This Row],[Medical Condition]],Healthcare_Data_v1__4[[#This Row],[Duration]])</f>
        <v>CancerLow</v>
      </c>
      <c r="U9674">
        <f>MONTH(Healthcare_Data_v1__4[[#This Row],[Date of Admission]])</f>
        <v>5</v>
      </c>
      <c r="V9674">
        <f>YEAR(Healthcare_Data_v1__4[[#This Row],[Date of Admission]])</f>
        <v>2023</v>
      </c>
      <c r="W9674">
        <f>DAY(Healthcare_Data_v1__4[[#This Row],[Date of Admission]])</f>
        <v>25</v>
      </c>
    </row>
    <row r="9675" spans="1:23" x14ac:dyDescent="0.3">
      <c r="A9675" t="s">
        <v>26326</v>
      </c>
      <c r="B9675">
        <v>23</v>
      </c>
      <c r="C9675" t="s">
        <v>12</v>
      </c>
      <c r="D9675" t="s">
        <v>15</v>
      </c>
      <c r="E9675" t="s">
        <v>22</v>
      </c>
      <c r="F9675" t="s">
        <v>4</v>
      </c>
      <c r="G9675" s="1">
        <v>44863</v>
      </c>
      <c r="H9675" t="s">
        <v>17473</v>
      </c>
      <c r="I9675" t="s">
        <v>17474</v>
      </c>
      <c r="J9675">
        <v>2149.5644699999998</v>
      </c>
      <c r="K9675" t="s">
        <v>63</v>
      </c>
      <c r="L9675">
        <v>7866</v>
      </c>
      <c r="M9675">
        <v>404</v>
      </c>
      <c r="N9675" t="s">
        <v>48</v>
      </c>
      <c r="O9675" s="1">
        <v>44888</v>
      </c>
      <c r="P9675" t="s">
        <v>60</v>
      </c>
      <c r="Q9675" t="s">
        <v>44</v>
      </c>
      <c r="R9675">
        <f>Healthcare_Data_v1__4[[#This Row],[Discharge Date]]-Healthcare_Data_v1__4[[#This Row],[Date of Admission]]</f>
        <v>25</v>
      </c>
      <c r="S9675" t="str" cm="1">
        <f t="array" ref="S9675">_xlfn.IFS( Healthcare_Data_v1__4[[#This Row],[Days of Stay]]&lt;10,"Low",Healthcare_Data_v1__4[[#This Row],[Days of Stay]]&lt;20,"Med",Healthcare_Data_v1__4[[#This Row],[Days of Stay]]&lt;=30,"High")</f>
        <v>High</v>
      </c>
      <c r="T9675" t="str">
        <f>CONCATENATE(Healthcare_Data_v1__4[[#This Row],[Medical Condition]],Healthcare_Data_v1__4[[#This Row],[Duration]])</f>
        <v>DiabetesHigh</v>
      </c>
      <c r="U9675">
        <f>MONTH(Healthcare_Data_v1__4[[#This Row],[Date of Admission]])</f>
        <v>10</v>
      </c>
      <c r="V9675">
        <f>YEAR(Healthcare_Data_v1__4[[#This Row],[Date of Admission]])</f>
        <v>2022</v>
      </c>
      <c r="W9675">
        <f>DAY(Healthcare_Data_v1__4[[#This Row],[Date of Admission]])</f>
        <v>29</v>
      </c>
    </row>
    <row r="9676" spans="1:23" x14ac:dyDescent="0.3">
      <c r="A9676" t="s">
        <v>26327</v>
      </c>
      <c r="B9676">
        <v>40</v>
      </c>
      <c r="C9676" t="s">
        <v>8</v>
      </c>
      <c r="D9676" t="s">
        <v>15</v>
      </c>
      <c r="E9676" t="s">
        <v>19</v>
      </c>
      <c r="F9676" t="s">
        <v>7</v>
      </c>
      <c r="G9676" s="1">
        <v>43534</v>
      </c>
      <c r="H9676" t="s">
        <v>17475</v>
      </c>
      <c r="I9676" t="s">
        <v>17476</v>
      </c>
      <c r="J9676">
        <v>2149.0368170000002</v>
      </c>
      <c r="K9676" t="s">
        <v>69</v>
      </c>
      <c r="L9676">
        <v>16986</v>
      </c>
      <c r="M9676">
        <v>463</v>
      </c>
      <c r="N9676" t="s">
        <v>42</v>
      </c>
      <c r="O9676" s="1">
        <v>43538</v>
      </c>
      <c r="P9676" t="s">
        <v>43</v>
      </c>
      <c r="Q9676" t="s">
        <v>50</v>
      </c>
      <c r="R9676">
        <f>Healthcare_Data_v1__4[[#This Row],[Discharge Date]]-Healthcare_Data_v1__4[[#This Row],[Date of Admission]]</f>
        <v>4</v>
      </c>
      <c r="S9676" t="str" cm="1">
        <f t="array" ref="S9676">_xlfn.IFS( Healthcare_Data_v1__4[[#This Row],[Days of Stay]]&lt;10,"Low",Healthcare_Data_v1__4[[#This Row],[Days of Stay]]&lt;20,"Med",Healthcare_Data_v1__4[[#This Row],[Days of Stay]]&lt;=30,"High")</f>
        <v>Low</v>
      </c>
      <c r="T9676" t="str">
        <f>CONCATENATE(Healthcare_Data_v1__4[[#This Row],[Medical Condition]],Healthcare_Data_v1__4[[#This Row],[Duration]])</f>
        <v>ObesityLow</v>
      </c>
      <c r="U9676">
        <f>MONTH(Healthcare_Data_v1__4[[#This Row],[Date of Admission]])</f>
        <v>3</v>
      </c>
      <c r="V9676">
        <f>YEAR(Healthcare_Data_v1__4[[#This Row],[Date of Admission]])</f>
        <v>2019</v>
      </c>
      <c r="W9676">
        <f>DAY(Healthcare_Data_v1__4[[#This Row],[Date of Admission]])</f>
        <v>10</v>
      </c>
    </row>
    <row r="9677" spans="1:23" x14ac:dyDescent="0.3">
      <c r="A9677" t="s">
        <v>23915</v>
      </c>
      <c r="B9677">
        <v>60</v>
      </c>
      <c r="C9677" t="s">
        <v>3</v>
      </c>
      <c r="D9677" t="s">
        <v>15</v>
      </c>
      <c r="E9677" t="s">
        <v>21</v>
      </c>
      <c r="F9677" t="s">
        <v>7</v>
      </c>
      <c r="G9677" s="1">
        <v>44089</v>
      </c>
      <c r="H9677" t="s">
        <v>17477</v>
      </c>
      <c r="I9677" t="s">
        <v>1152</v>
      </c>
      <c r="J9677">
        <v>2144.8103740000001</v>
      </c>
      <c r="K9677" t="s">
        <v>41</v>
      </c>
      <c r="L9677">
        <v>2904</v>
      </c>
      <c r="M9677">
        <v>360</v>
      </c>
      <c r="N9677" t="s">
        <v>55</v>
      </c>
      <c r="O9677" s="1">
        <v>44112</v>
      </c>
      <c r="P9677" t="s">
        <v>56</v>
      </c>
      <c r="Q9677" t="s">
        <v>57</v>
      </c>
      <c r="R9677">
        <f>Healthcare_Data_v1__4[[#This Row],[Discharge Date]]-Healthcare_Data_v1__4[[#This Row],[Date of Admission]]</f>
        <v>23</v>
      </c>
      <c r="S9677" t="str" cm="1">
        <f t="array" ref="S9677">_xlfn.IFS( Healthcare_Data_v1__4[[#This Row],[Days of Stay]]&lt;10,"Low",Healthcare_Data_v1__4[[#This Row],[Days of Stay]]&lt;20,"Med",Healthcare_Data_v1__4[[#This Row],[Days of Stay]]&lt;=30,"High")</f>
        <v>High</v>
      </c>
      <c r="T9677" t="str">
        <f>CONCATENATE(Healthcare_Data_v1__4[[#This Row],[Medical Condition]],Healthcare_Data_v1__4[[#This Row],[Duration]])</f>
        <v>ObesityHigh</v>
      </c>
      <c r="U9677">
        <f>MONTH(Healthcare_Data_v1__4[[#This Row],[Date of Admission]])</f>
        <v>9</v>
      </c>
      <c r="V9677">
        <f>YEAR(Healthcare_Data_v1__4[[#This Row],[Date of Admission]])</f>
        <v>2020</v>
      </c>
      <c r="W9677">
        <f>DAY(Healthcare_Data_v1__4[[#This Row],[Date of Admission]])</f>
        <v>15</v>
      </c>
    </row>
    <row r="9678" spans="1:23" x14ac:dyDescent="0.3">
      <c r="A9678" t="s">
        <v>26328</v>
      </c>
      <c r="B9678">
        <v>32</v>
      </c>
      <c r="C9678" t="s">
        <v>5</v>
      </c>
      <c r="D9678" t="s">
        <v>16</v>
      </c>
      <c r="E9678" t="s">
        <v>26</v>
      </c>
      <c r="F9678" t="s">
        <v>6</v>
      </c>
      <c r="G9678" s="1">
        <v>43758</v>
      </c>
      <c r="H9678" t="s">
        <v>17478</v>
      </c>
      <c r="I9678" t="s">
        <v>7586</v>
      </c>
      <c r="J9678">
        <v>2134.151085</v>
      </c>
      <c r="K9678" t="s">
        <v>69</v>
      </c>
      <c r="L9678">
        <v>25334</v>
      </c>
      <c r="M9678">
        <v>340</v>
      </c>
      <c r="N9678" t="s">
        <v>48</v>
      </c>
      <c r="O9678" s="1">
        <v>43772</v>
      </c>
      <c r="P9678" t="s">
        <v>43</v>
      </c>
      <c r="Q9678" t="s">
        <v>44</v>
      </c>
      <c r="R9678">
        <f>Healthcare_Data_v1__4[[#This Row],[Discharge Date]]-Healthcare_Data_v1__4[[#This Row],[Date of Admission]]</f>
        <v>14</v>
      </c>
      <c r="S9678" t="str" cm="1">
        <f t="array" ref="S9678">_xlfn.IFS( Healthcare_Data_v1__4[[#This Row],[Days of Stay]]&lt;10,"Low",Healthcare_Data_v1__4[[#This Row],[Days of Stay]]&lt;20,"Med",Healthcare_Data_v1__4[[#This Row],[Days of Stay]]&lt;=30,"High")</f>
        <v>Med</v>
      </c>
      <c r="T9678" t="str">
        <f>CONCATENATE(Healthcare_Data_v1__4[[#This Row],[Medical Condition]],Healthcare_Data_v1__4[[#This Row],[Duration]])</f>
        <v>AsthmaMed</v>
      </c>
      <c r="U9678">
        <f>MONTH(Healthcare_Data_v1__4[[#This Row],[Date of Admission]])</f>
        <v>10</v>
      </c>
      <c r="V9678">
        <f>YEAR(Healthcare_Data_v1__4[[#This Row],[Date of Admission]])</f>
        <v>2019</v>
      </c>
      <c r="W9678">
        <f>DAY(Healthcare_Data_v1__4[[#This Row],[Date of Admission]])</f>
        <v>20</v>
      </c>
    </row>
    <row r="9679" spans="1:23" x14ac:dyDescent="0.3">
      <c r="A9679" t="s">
        <v>26329</v>
      </c>
      <c r="B9679">
        <v>57</v>
      </c>
      <c r="C9679" t="s">
        <v>3</v>
      </c>
      <c r="D9679" t="s">
        <v>16</v>
      </c>
      <c r="E9679" t="s">
        <v>22</v>
      </c>
      <c r="F9679" t="s">
        <v>7</v>
      </c>
      <c r="G9679" s="1">
        <v>44710</v>
      </c>
      <c r="H9679" t="s">
        <v>17479</v>
      </c>
      <c r="I9679" t="s">
        <v>17480</v>
      </c>
      <c r="J9679">
        <v>2133.1031429999998</v>
      </c>
      <c r="K9679" t="s">
        <v>47</v>
      </c>
      <c r="L9679">
        <v>11813</v>
      </c>
      <c r="M9679">
        <v>191</v>
      </c>
      <c r="N9679" t="s">
        <v>42</v>
      </c>
      <c r="O9679" s="1">
        <v>44714</v>
      </c>
      <c r="P9679" t="s">
        <v>85</v>
      </c>
      <c r="Q9679" t="s">
        <v>44</v>
      </c>
      <c r="R9679">
        <f>Healthcare_Data_v1__4[[#This Row],[Discharge Date]]-Healthcare_Data_v1__4[[#This Row],[Date of Admission]]</f>
        <v>4</v>
      </c>
      <c r="S9679" t="str" cm="1">
        <f t="array" ref="S9679">_xlfn.IFS( Healthcare_Data_v1__4[[#This Row],[Days of Stay]]&lt;10,"Low",Healthcare_Data_v1__4[[#This Row],[Days of Stay]]&lt;20,"Med",Healthcare_Data_v1__4[[#This Row],[Days of Stay]]&lt;=30,"High")</f>
        <v>Low</v>
      </c>
      <c r="T9679" t="str">
        <f>CONCATENATE(Healthcare_Data_v1__4[[#This Row],[Medical Condition]],Healthcare_Data_v1__4[[#This Row],[Duration]])</f>
        <v>ObesityLow</v>
      </c>
      <c r="U9679">
        <f>MONTH(Healthcare_Data_v1__4[[#This Row],[Date of Admission]])</f>
        <v>5</v>
      </c>
      <c r="V9679">
        <f>YEAR(Healthcare_Data_v1__4[[#This Row],[Date of Admission]])</f>
        <v>2022</v>
      </c>
      <c r="W9679">
        <f>DAY(Healthcare_Data_v1__4[[#This Row],[Date of Admission]])</f>
        <v>29</v>
      </c>
    </row>
    <row r="9680" spans="1:23" x14ac:dyDescent="0.3">
      <c r="A9680" t="s">
        <v>26330</v>
      </c>
      <c r="B9680">
        <v>78</v>
      </c>
      <c r="C9680" t="s">
        <v>3</v>
      </c>
      <c r="D9680" t="s">
        <v>15</v>
      </c>
      <c r="E9680" t="s">
        <v>20</v>
      </c>
      <c r="F9680" t="s">
        <v>4</v>
      </c>
      <c r="G9680" s="1">
        <v>43584</v>
      </c>
      <c r="H9680" t="s">
        <v>17481</v>
      </c>
      <c r="I9680" t="s">
        <v>3763</v>
      </c>
      <c r="J9680">
        <v>2132.8950340000001</v>
      </c>
      <c r="K9680" t="s">
        <v>41</v>
      </c>
      <c r="L9680">
        <v>23603</v>
      </c>
      <c r="M9680">
        <v>250</v>
      </c>
      <c r="N9680" t="s">
        <v>48</v>
      </c>
      <c r="O9680" s="1">
        <v>43608</v>
      </c>
      <c r="P9680" t="s">
        <v>56</v>
      </c>
      <c r="Q9680" t="s">
        <v>50</v>
      </c>
      <c r="R9680">
        <f>Healthcare_Data_v1__4[[#This Row],[Discharge Date]]-Healthcare_Data_v1__4[[#This Row],[Date of Admission]]</f>
        <v>24</v>
      </c>
      <c r="S9680" t="str" cm="1">
        <f t="array" ref="S9680">_xlfn.IFS( Healthcare_Data_v1__4[[#This Row],[Days of Stay]]&lt;10,"Low",Healthcare_Data_v1__4[[#This Row],[Days of Stay]]&lt;20,"Med",Healthcare_Data_v1__4[[#This Row],[Days of Stay]]&lt;=30,"High")</f>
        <v>High</v>
      </c>
      <c r="T9680" t="str">
        <f>CONCATENATE(Healthcare_Data_v1__4[[#This Row],[Medical Condition]],Healthcare_Data_v1__4[[#This Row],[Duration]])</f>
        <v>DiabetesHigh</v>
      </c>
      <c r="U9680">
        <f>MONTH(Healthcare_Data_v1__4[[#This Row],[Date of Admission]])</f>
        <v>4</v>
      </c>
      <c r="V9680">
        <f>YEAR(Healthcare_Data_v1__4[[#This Row],[Date of Admission]])</f>
        <v>2019</v>
      </c>
      <c r="W9680">
        <f>DAY(Healthcare_Data_v1__4[[#This Row],[Date of Admission]])</f>
        <v>29</v>
      </c>
    </row>
    <row r="9681" spans="1:23" x14ac:dyDescent="0.3">
      <c r="A9681" t="s">
        <v>26331</v>
      </c>
      <c r="B9681">
        <v>72</v>
      </c>
      <c r="C9681" t="s">
        <v>3</v>
      </c>
      <c r="D9681" t="s">
        <v>15</v>
      </c>
      <c r="E9681" t="s">
        <v>24</v>
      </c>
      <c r="F9681" t="s">
        <v>11</v>
      </c>
      <c r="G9681" s="1">
        <v>44097</v>
      </c>
      <c r="H9681" t="s">
        <v>17482</v>
      </c>
      <c r="I9681" t="s">
        <v>17483</v>
      </c>
      <c r="J9681">
        <v>2131.4557890000001</v>
      </c>
      <c r="K9681" t="s">
        <v>41</v>
      </c>
      <c r="L9681">
        <v>24011</v>
      </c>
      <c r="M9681">
        <v>420</v>
      </c>
      <c r="N9681" t="s">
        <v>48</v>
      </c>
      <c r="O9681" s="1">
        <v>44112</v>
      </c>
      <c r="P9681" t="s">
        <v>56</v>
      </c>
      <c r="Q9681" t="s">
        <v>50</v>
      </c>
      <c r="R9681">
        <f>Healthcare_Data_v1__4[[#This Row],[Discharge Date]]-Healthcare_Data_v1__4[[#This Row],[Date of Admission]]</f>
        <v>15</v>
      </c>
      <c r="S9681" t="str" cm="1">
        <f t="array" ref="S9681">_xlfn.IFS( Healthcare_Data_v1__4[[#This Row],[Days of Stay]]&lt;10,"Low",Healthcare_Data_v1__4[[#This Row],[Days of Stay]]&lt;20,"Med",Healthcare_Data_v1__4[[#This Row],[Days of Stay]]&lt;=30,"High")</f>
        <v>Med</v>
      </c>
      <c r="T9681" t="str">
        <f>CONCATENATE(Healthcare_Data_v1__4[[#This Row],[Medical Condition]],Healthcare_Data_v1__4[[#This Row],[Duration]])</f>
        <v>CancerMed</v>
      </c>
      <c r="U9681">
        <f>MONTH(Healthcare_Data_v1__4[[#This Row],[Date of Admission]])</f>
        <v>9</v>
      </c>
      <c r="V9681">
        <f>YEAR(Healthcare_Data_v1__4[[#This Row],[Date of Admission]])</f>
        <v>2020</v>
      </c>
      <c r="W9681">
        <f>DAY(Healthcare_Data_v1__4[[#This Row],[Date of Admission]])</f>
        <v>23</v>
      </c>
    </row>
    <row r="9682" spans="1:23" x14ac:dyDescent="0.3">
      <c r="A9682" t="s">
        <v>26332</v>
      </c>
      <c r="B9682">
        <v>49</v>
      </c>
      <c r="C9682" t="s">
        <v>8</v>
      </c>
      <c r="D9682" t="s">
        <v>16</v>
      </c>
      <c r="E9682" t="s">
        <v>20</v>
      </c>
      <c r="F9682" t="s">
        <v>7</v>
      </c>
      <c r="G9682" s="1">
        <v>44159</v>
      </c>
      <c r="H9682" t="s">
        <v>17484</v>
      </c>
      <c r="I9682" t="s">
        <v>17485</v>
      </c>
      <c r="J9682">
        <v>2130.6870650000001</v>
      </c>
      <c r="K9682" t="s">
        <v>47</v>
      </c>
      <c r="L9682">
        <v>8629</v>
      </c>
      <c r="M9682">
        <v>357</v>
      </c>
      <c r="N9682" t="s">
        <v>55</v>
      </c>
      <c r="O9682" s="1">
        <v>44181</v>
      </c>
      <c r="P9682" t="s">
        <v>43</v>
      </c>
      <c r="Q9682" t="s">
        <v>44</v>
      </c>
      <c r="R9682">
        <f>Healthcare_Data_v1__4[[#This Row],[Discharge Date]]-Healthcare_Data_v1__4[[#This Row],[Date of Admission]]</f>
        <v>22</v>
      </c>
      <c r="S9682" t="str" cm="1">
        <f t="array" ref="S9682">_xlfn.IFS( Healthcare_Data_v1__4[[#This Row],[Days of Stay]]&lt;10,"Low",Healthcare_Data_v1__4[[#This Row],[Days of Stay]]&lt;20,"Med",Healthcare_Data_v1__4[[#This Row],[Days of Stay]]&lt;=30,"High")</f>
        <v>High</v>
      </c>
      <c r="T9682" t="str">
        <f>CONCATENATE(Healthcare_Data_v1__4[[#This Row],[Medical Condition]],Healthcare_Data_v1__4[[#This Row],[Duration]])</f>
        <v>ObesityHigh</v>
      </c>
      <c r="U9682">
        <f>MONTH(Healthcare_Data_v1__4[[#This Row],[Date of Admission]])</f>
        <v>11</v>
      </c>
      <c r="V9682">
        <f>YEAR(Healthcare_Data_v1__4[[#This Row],[Date of Admission]])</f>
        <v>2020</v>
      </c>
      <c r="W9682">
        <f>DAY(Healthcare_Data_v1__4[[#This Row],[Date of Admission]])</f>
        <v>24</v>
      </c>
    </row>
    <row r="9683" spans="1:23" x14ac:dyDescent="0.3">
      <c r="A9683" t="s">
        <v>26333</v>
      </c>
      <c r="B9683">
        <v>48</v>
      </c>
      <c r="C9683" t="s">
        <v>8</v>
      </c>
      <c r="D9683" t="s">
        <v>15</v>
      </c>
      <c r="E9683" t="s">
        <v>26</v>
      </c>
      <c r="F9683" t="s">
        <v>11</v>
      </c>
      <c r="G9683" s="1">
        <v>44602</v>
      </c>
      <c r="H9683" t="s">
        <v>17486</v>
      </c>
      <c r="I9683" t="s">
        <v>17487</v>
      </c>
      <c r="J9683">
        <v>2126.8292430000001</v>
      </c>
      <c r="K9683" t="s">
        <v>63</v>
      </c>
      <c r="L9683">
        <v>13823</v>
      </c>
      <c r="M9683">
        <v>108</v>
      </c>
      <c r="N9683" t="s">
        <v>55</v>
      </c>
      <c r="O9683" s="1">
        <v>44607</v>
      </c>
      <c r="P9683" t="s">
        <v>43</v>
      </c>
      <c r="Q9683" t="s">
        <v>50</v>
      </c>
      <c r="R9683">
        <f>Healthcare_Data_v1__4[[#This Row],[Discharge Date]]-Healthcare_Data_v1__4[[#This Row],[Date of Admission]]</f>
        <v>5</v>
      </c>
      <c r="S9683" t="str" cm="1">
        <f t="array" ref="S9683">_xlfn.IFS( Healthcare_Data_v1__4[[#This Row],[Days of Stay]]&lt;10,"Low",Healthcare_Data_v1__4[[#This Row],[Days of Stay]]&lt;20,"Med",Healthcare_Data_v1__4[[#This Row],[Days of Stay]]&lt;=30,"High")</f>
        <v>Low</v>
      </c>
      <c r="T9683" t="str">
        <f>CONCATENATE(Healthcare_Data_v1__4[[#This Row],[Medical Condition]],Healthcare_Data_v1__4[[#This Row],[Duration]])</f>
        <v>CancerLow</v>
      </c>
      <c r="U9683">
        <f>MONTH(Healthcare_Data_v1__4[[#This Row],[Date of Admission]])</f>
        <v>2</v>
      </c>
      <c r="V9683">
        <f>YEAR(Healthcare_Data_v1__4[[#This Row],[Date of Admission]])</f>
        <v>2022</v>
      </c>
      <c r="W9683">
        <f>DAY(Healthcare_Data_v1__4[[#This Row],[Date of Admission]])</f>
        <v>10</v>
      </c>
    </row>
    <row r="9684" spans="1:23" x14ac:dyDescent="0.3">
      <c r="A9684" t="s">
        <v>26334</v>
      </c>
      <c r="B9684">
        <v>82</v>
      </c>
      <c r="C9684" t="s">
        <v>3</v>
      </c>
      <c r="D9684" t="s">
        <v>16</v>
      </c>
      <c r="E9684" t="s">
        <v>23</v>
      </c>
      <c r="F9684" t="s">
        <v>10</v>
      </c>
      <c r="G9684" s="1">
        <v>44509</v>
      </c>
      <c r="H9684" t="s">
        <v>17488</v>
      </c>
      <c r="I9684" t="s">
        <v>17489</v>
      </c>
      <c r="J9684">
        <v>2117.836155</v>
      </c>
      <c r="K9684" t="s">
        <v>41</v>
      </c>
      <c r="L9684">
        <v>5675</v>
      </c>
      <c r="M9684">
        <v>208</v>
      </c>
      <c r="N9684" t="s">
        <v>55</v>
      </c>
      <c r="O9684" s="1">
        <v>44525</v>
      </c>
      <c r="P9684" t="s">
        <v>56</v>
      </c>
      <c r="Q9684" t="s">
        <v>50</v>
      </c>
      <c r="R9684">
        <f>Healthcare_Data_v1__4[[#This Row],[Discharge Date]]-Healthcare_Data_v1__4[[#This Row],[Date of Admission]]</f>
        <v>16</v>
      </c>
      <c r="S9684" t="str" cm="1">
        <f t="array" ref="S9684">_xlfn.IFS( Healthcare_Data_v1__4[[#This Row],[Days of Stay]]&lt;10,"Low",Healthcare_Data_v1__4[[#This Row],[Days of Stay]]&lt;20,"Med",Healthcare_Data_v1__4[[#This Row],[Days of Stay]]&lt;=30,"High")</f>
        <v>Med</v>
      </c>
      <c r="T9684" t="str">
        <f>CONCATENATE(Healthcare_Data_v1__4[[#This Row],[Medical Condition]],Healthcare_Data_v1__4[[#This Row],[Duration]])</f>
        <v>HypertensionMed</v>
      </c>
      <c r="U9684">
        <f>MONTH(Healthcare_Data_v1__4[[#This Row],[Date of Admission]])</f>
        <v>11</v>
      </c>
      <c r="V9684">
        <f>YEAR(Healthcare_Data_v1__4[[#This Row],[Date of Admission]])</f>
        <v>2021</v>
      </c>
      <c r="W9684">
        <f>DAY(Healthcare_Data_v1__4[[#This Row],[Date of Admission]])</f>
        <v>9</v>
      </c>
    </row>
    <row r="9685" spans="1:23" x14ac:dyDescent="0.3">
      <c r="A9685" t="s">
        <v>26335</v>
      </c>
      <c r="B9685">
        <v>79</v>
      </c>
      <c r="C9685" t="s">
        <v>3</v>
      </c>
      <c r="D9685" t="s">
        <v>16</v>
      </c>
      <c r="E9685" t="s">
        <v>25</v>
      </c>
      <c r="F9685" t="s">
        <v>11</v>
      </c>
      <c r="G9685" s="1">
        <v>43981</v>
      </c>
      <c r="H9685" t="s">
        <v>17490</v>
      </c>
      <c r="I9685" t="s">
        <v>17491</v>
      </c>
      <c r="J9685">
        <v>2117.2343729999998</v>
      </c>
      <c r="K9685" t="s">
        <v>41</v>
      </c>
      <c r="L9685">
        <v>8658</v>
      </c>
      <c r="M9685">
        <v>475</v>
      </c>
      <c r="N9685" t="s">
        <v>42</v>
      </c>
      <c r="O9685" s="1">
        <v>43985</v>
      </c>
      <c r="P9685" t="s">
        <v>85</v>
      </c>
      <c r="Q9685" t="s">
        <v>44</v>
      </c>
      <c r="R9685">
        <f>Healthcare_Data_v1__4[[#This Row],[Discharge Date]]-Healthcare_Data_v1__4[[#This Row],[Date of Admission]]</f>
        <v>4</v>
      </c>
      <c r="S9685" t="str" cm="1">
        <f t="array" ref="S9685">_xlfn.IFS( Healthcare_Data_v1__4[[#This Row],[Days of Stay]]&lt;10,"Low",Healthcare_Data_v1__4[[#This Row],[Days of Stay]]&lt;20,"Med",Healthcare_Data_v1__4[[#This Row],[Days of Stay]]&lt;=30,"High")</f>
        <v>Low</v>
      </c>
      <c r="T9685" t="str">
        <f>CONCATENATE(Healthcare_Data_v1__4[[#This Row],[Medical Condition]],Healthcare_Data_v1__4[[#This Row],[Duration]])</f>
        <v>CancerLow</v>
      </c>
      <c r="U9685">
        <f>MONTH(Healthcare_Data_v1__4[[#This Row],[Date of Admission]])</f>
        <v>5</v>
      </c>
      <c r="V9685">
        <f>YEAR(Healthcare_Data_v1__4[[#This Row],[Date of Admission]])</f>
        <v>2020</v>
      </c>
      <c r="W9685">
        <f>DAY(Healthcare_Data_v1__4[[#This Row],[Date of Admission]])</f>
        <v>30</v>
      </c>
    </row>
    <row r="9686" spans="1:23" x14ac:dyDescent="0.3">
      <c r="A9686" t="s">
        <v>26336</v>
      </c>
      <c r="B9686">
        <v>21</v>
      </c>
      <c r="C9686" t="s">
        <v>12</v>
      </c>
      <c r="D9686" t="s">
        <v>15</v>
      </c>
      <c r="E9686" t="s">
        <v>23</v>
      </c>
      <c r="F9686" t="s">
        <v>7</v>
      </c>
      <c r="G9686" s="1">
        <v>43929</v>
      </c>
      <c r="H9686" t="s">
        <v>17492</v>
      </c>
      <c r="I9686" t="s">
        <v>187</v>
      </c>
      <c r="J9686">
        <v>2116.9619910000001</v>
      </c>
      <c r="K9686" t="s">
        <v>66</v>
      </c>
      <c r="L9686">
        <v>16097</v>
      </c>
      <c r="M9686">
        <v>178</v>
      </c>
      <c r="N9686" t="s">
        <v>42</v>
      </c>
      <c r="O9686" s="1">
        <v>43943</v>
      </c>
      <c r="P9686" t="s">
        <v>49</v>
      </c>
      <c r="Q9686" t="s">
        <v>57</v>
      </c>
      <c r="R9686">
        <f>Healthcare_Data_v1__4[[#This Row],[Discharge Date]]-Healthcare_Data_v1__4[[#This Row],[Date of Admission]]</f>
        <v>14</v>
      </c>
      <c r="S9686" t="str" cm="1">
        <f t="array" ref="S9686">_xlfn.IFS( Healthcare_Data_v1__4[[#This Row],[Days of Stay]]&lt;10,"Low",Healthcare_Data_v1__4[[#This Row],[Days of Stay]]&lt;20,"Med",Healthcare_Data_v1__4[[#This Row],[Days of Stay]]&lt;=30,"High")</f>
        <v>Med</v>
      </c>
      <c r="T9686" t="str">
        <f>CONCATENATE(Healthcare_Data_v1__4[[#This Row],[Medical Condition]],Healthcare_Data_v1__4[[#This Row],[Duration]])</f>
        <v>ObesityMed</v>
      </c>
      <c r="U9686">
        <f>MONTH(Healthcare_Data_v1__4[[#This Row],[Date of Admission]])</f>
        <v>4</v>
      </c>
      <c r="V9686">
        <f>YEAR(Healthcare_Data_v1__4[[#This Row],[Date of Admission]])</f>
        <v>2020</v>
      </c>
      <c r="W9686">
        <f>DAY(Healthcare_Data_v1__4[[#This Row],[Date of Admission]])</f>
        <v>8</v>
      </c>
    </row>
    <row r="9687" spans="1:23" x14ac:dyDescent="0.3">
      <c r="A9687" t="s">
        <v>26337</v>
      </c>
      <c r="B9687">
        <v>63</v>
      </c>
      <c r="C9687" t="s">
        <v>3</v>
      </c>
      <c r="D9687" t="s">
        <v>15</v>
      </c>
      <c r="E9687" t="s">
        <v>24</v>
      </c>
      <c r="F9687" t="s">
        <v>7</v>
      </c>
      <c r="G9687" s="1">
        <v>44531</v>
      </c>
      <c r="H9687" t="s">
        <v>14080</v>
      </c>
      <c r="I9687" t="s">
        <v>17493</v>
      </c>
      <c r="J9687">
        <v>2110.2263969999999</v>
      </c>
      <c r="K9687" t="s">
        <v>41</v>
      </c>
      <c r="L9687">
        <v>17823</v>
      </c>
      <c r="M9687">
        <v>495</v>
      </c>
      <c r="N9687" t="s">
        <v>55</v>
      </c>
      <c r="O9687" s="1">
        <v>44541</v>
      </c>
      <c r="P9687" t="s">
        <v>43</v>
      </c>
      <c r="Q9687" t="s">
        <v>44</v>
      </c>
      <c r="R9687">
        <f>Healthcare_Data_v1__4[[#This Row],[Discharge Date]]-Healthcare_Data_v1__4[[#This Row],[Date of Admission]]</f>
        <v>10</v>
      </c>
      <c r="S9687" t="str" cm="1">
        <f t="array" ref="S9687">_xlfn.IFS( Healthcare_Data_v1__4[[#This Row],[Days of Stay]]&lt;10,"Low",Healthcare_Data_v1__4[[#This Row],[Days of Stay]]&lt;20,"Med",Healthcare_Data_v1__4[[#This Row],[Days of Stay]]&lt;=30,"High")</f>
        <v>Med</v>
      </c>
      <c r="T9687" t="str">
        <f>CONCATENATE(Healthcare_Data_v1__4[[#This Row],[Medical Condition]],Healthcare_Data_v1__4[[#This Row],[Duration]])</f>
        <v>ObesityMed</v>
      </c>
      <c r="U9687">
        <f>MONTH(Healthcare_Data_v1__4[[#This Row],[Date of Admission]])</f>
        <v>12</v>
      </c>
      <c r="V9687">
        <f>YEAR(Healthcare_Data_v1__4[[#This Row],[Date of Admission]])</f>
        <v>2021</v>
      </c>
      <c r="W9687">
        <f>DAY(Healthcare_Data_v1__4[[#This Row],[Date of Admission]])</f>
        <v>1</v>
      </c>
    </row>
    <row r="9688" spans="1:23" x14ac:dyDescent="0.3">
      <c r="A9688" t="s">
        <v>26338</v>
      </c>
      <c r="B9688">
        <v>70</v>
      </c>
      <c r="C9688" t="s">
        <v>3</v>
      </c>
      <c r="D9688" t="s">
        <v>16</v>
      </c>
      <c r="E9688" t="s">
        <v>20</v>
      </c>
      <c r="F9688" t="s">
        <v>11</v>
      </c>
      <c r="G9688" s="1">
        <v>43720</v>
      </c>
      <c r="H9688" t="s">
        <v>17494</v>
      </c>
      <c r="I9688" t="s">
        <v>17495</v>
      </c>
      <c r="J9688">
        <v>2102.9729170000001</v>
      </c>
      <c r="K9688" t="s">
        <v>41</v>
      </c>
      <c r="L9688">
        <v>38091</v>
      </c>
      <c r="M9688">
        <v>298</v>
      </c>
      <c r="N9688" t="s">
        <v>48</v>
      </c>
      <c r="O9688" s="1">
        <v>43745</v>
      </c>
      <c r="P9688" t="s">
        <v>49</v>
      </c>
      <c r="Q9688" t="s">
        <v>44</v>
      </c>
      <c r="R9688">
        <f>Healthcare_Data_v1__4[[#This Row],[Discharge Date]]-Healthcare_Data_v1__4[[#This Row],[Date of Admission]]</f>
        <v>25</v>
      </c>
      <c r="S9688" t="str" cm="1">
        <f t="array" ref="S9688">_xlfn.IFS( Healthcare_Data_v1__4[[#This Row],[Days of Stay]]&lt;10,"Low",Healthcare_Data_v1__4[[#This Row],[Days of Stay]]&lt;20,"Med",Healthcare_Data_v1__4[[#This Row],[Days of Stay]]&lt;=30,"High")</f>
        <v>High</v>
      </c>
      <c r="T9688" t="str">
        <f>CONCATENATE(Healthcare_Data_v1__4[[#This Row],[Medical Condition]],Healthcare_Data_v1__4[[#This Row],[Duration]])</f>
        <v>CancerHigh</v>
      </c>
      <c r="U9688">
        <f>MONTH(Healthcare_Data_v1__4[[#This Row],[Date of Admission]])</f>
        <v>9</v>
      </c>
      <c r="V9688">
        <f>YEAR(Healthcare_Data_v1__4[[#This Row],[Date of Admission]])</f>
        <v>2019</v>
      </c>
      <c r="W9688">
        <f>DAY(Healthcare_Data_v1__4[[#This Row],[Date of Admission]])</f>
        <v>12</v>
      </c>
    </row>
    <row r="9689" spans="1:23" x14ac:dyDescent="0.3">
      <c r="A9689" t="s">
        <v>26339</v>
      </c>
      <c r="B9689">
        <v>37</v>
      </c>
      <c r="C9689" t="s">
        <v>5</v>
      </c>
      <c r="D9689" t="s">
        <v>16</v>
      </c>
      <c r="E9689" t="s">
        <v>19</v>
      </c>
      <c r="F9689" t="s">
        <v>9</v>
      </c>
      <c r="G9689" s="1">
        <v>44576</v>
      </c>
      <c r="H9689" t="s">
        <v>17496</v>
      </c>
      <c r="I9689" t="s">
        <v>17497</v>
      </c>
      <c r="J9689">
        <v>2100.7863790000001</v>
      </c>
      <c r="K9689" t="s">
        <v>41</v>
      </c>
      <c r="L9689">
        <v>25145</v>
      </c>
      <c r="M9689">
        <v>219</v>
      </c>
      <c r="N9689" t="s">
        <v>42</v>
      </c>
      <c r="O9689" s="1">
        <v>44577</v>
      </c>
      <c r="P9689" t="s">
        <v>60</v>
      </c>
      <c r="Q9689" t="s">
        <v>50</v>
      </c>
      <c r="R9689">
        <f>Healthcare_Data_v1__4[[#This Row],[Discharge Date]]-Healthcare_Data_v1__4[[#This Row],[Date of Admission]]</f>
        <v>1</v>
      </c>
      <c r="S9689" t="str" cm="1">
        <f t="array" ref="S9689">_xlfn.IFS( Healthcare_Data_v1__4[[#This Row],[Days of Stay]]&lt;10,"Low",Healthcare_Data_v1__4[[#This Row],[Days of Stay]]&lt;20,"Med",Healthcare_Data_v1__4[[#This Row],[Days of Stay]]&lt;=30,"High")</f>
        <v>Low</v>
      </c>
      <c r="T9689" t="str">
        <f>CONCATENATE(Healthcare_Data_v1__4[[#This Row],[Medical Condition]],Healthcare_Data_v1__4[[#This Row],[Duration]])</f>
        <v>ArthritisLow</v>
      </c>
      <c r="U9689">
        <f>MONTH(Healthcare_Data_v1__4[[#This Row],[Date of Admission]])</f>
        <v>1</v>
      </c>
      <c r="V9689">
        <f>YEAR(Healthcare_Data_v1__4[[#This Row],[Date of Admission]])</f>
        <v>2022</v>
      </c>
      <c r="W9689">
        <f>DAY(Healthcare_Data_v1__4[[#This Row],[Date of Admission]])</f>
        <v>15</v>
      </c>
    </row>
    <row r="9690" spans="1:23" x14ac:dyDescent="0.3">
      <c r="A9690" t="s">
        <v>26340</v>
      </c>
      <c r="B9690">
        <v>77</v>
      </c>
      <c r="C9690" t="s">
        <v>3</v>
      </c>
      <c r="D9690" t="s">
        <v>16</v>
      </c>
      <c r="E9690" t="s">
        <v>20</v>
      </c>
      <c r="F9690" t="s">
        <v>9</v>
      </c>
      <c r="G9690" s="1">
        <v>45175</v>
      </c>
      <c r="H9690" t="s">
        <v>17498</v>
      </c>
      <c r="I9690" t="s">
        <v>17499</v>
      </c>
      <c r="J9690">
        <v>2100.557483</v>
      </c>
      <c r="K9690" t="s">
        <v>41</v>
      </c>
      <c r="L9690">
        <v>38351</v>
      </c>
      <c r="M9690">
        <v>193</v>
      </c>
      <c r="N9690" t="s">
        <v>55</v>
      </c>
      <c r="O9690" s="1">
        <v>45195</v>
      </c>
      <c r="P9690" t="s">
        <v>49</v>
      </c>
      <c r="Q9690" t="s">
        <v>57</v>
      </c>
      <c r="R9690">
        <f>Healthcare_Data_v1__4[[#This Row],[Discharge Date]]-Healthcare_Data_v1__4[[#This Row],[Date of Admission]]</f>
        <v>20</v>
      </c>
      <c r="S9690" t="str" cm="1">
        <f t="array" ref="S9690">_xlfn.IFS( Healthcare_Data_v1__4[[#This Row],[Days of Stay]]&lt;10,"Low",Healthcare_Data_v1__4[[#This Row],[Days of Stay]]&lt;20,"Med",Healthcare_Data_v1__4[[#This Row],[Days of Stay]]&lt;=30,"High")</f>
        <v>High</v>
      </c>
      <c r="T9690" t="str">
        <f>CONCATENATE(Healthcare_Data_v1__4[[#This Row],[Medical Condition]],Healthcare_Data_v1__4[[#This Row],[Duration]])</f>
        <v>ArthritisHigh</v>
      </c>
      <c r="U9690">
        <f>MONTH(Healthcare_Data_v1__4[[#This Row],[Date of Admission]])</f>
        <v>9</v>
      </c>
      <c r="V9690">
        <f>YEAR(Healthcare_Data_v1__4[[#This Row],[Date of Admission]])</f>
        <v>2023</v>
      </c>
      <c r="W9690">
        <f>DAY(Healthcare_Data_v1__4[[#This Row],[Date of Admission]])</f>
        <v>6</v>
      </c>
    </row>
    <row r="9691" spans="1:23" x14ac:dyDescent="0.3">
      <c r="A9691" t="s">
        <v>23958</v>
      </c>
      <c r="B9691">
        <v>74</v>
      </c>
      <c r="C9691" t="s">
        <v>3</v>
      </c>
      <c r="D9691" t="s">
        <v>15</v>
      </c>
      <c r="E9691" t="s">
        <v>23</v>
      </c>
      <c r="F9691" t="s">
        <v>10</v>
      </c>
      <c r="G9691" s="1">
        <v>44359</v>
      </c>
      <c r="H9691" t="s">
        <v>17500</v>
      </c>
      <c r="I9691" t="s">
        <v>17501</v>
      </c>
      <c r="J9691">
        <v>2094.1101140000001</v>
      </c>
      <c r="K9691" t="s">
        <v>41</v>
      </c>
      <c r="L9691">
        <v>21074</v>
      </c>
      <c r="M9691">
        <v>192</v>
      </c>
      <c r="N9691" t="s">
        <v>42</v>
      </c>
      <c r="O9691" s="1">
        <v>44366</v>
      </c>
      <c r="P9691" t="s">
        <v>60</v>
      </c>
      <c r="Q9691" t="s">
        <v>44</v>
      </c>
      <c r="R9691">
        <f>Healthcare_Data_v1__4[[#This Row],[Discharge Date]]-Healthcare_Data_v1__4[[#This Row],[Date of Admission]]</f>
        <v>7</v>
      </c>
      <c r="S9691" t="str" cm="1">
        <f t="array" ref="S9691">_xlfn.IFS( Healthcare_Data_v1__4[[#This Row],[Days of Stay]]&lt;10,"Low",Healthcare_Data_v1__4[[#This Row],[Days of Stay]]&lt;20,"Med",Healthcare_Data_v1__4[[#This Row],[Days of Stay]]&lt;=30,"High")</f>
        <v>Low</v>
      </c>
      <c r="T9691" t="str">
        <f>CONCATENATE(Healthcare_Data_v1__4[[#This Row],[Medical Condition]],Healthcare_Data_v1__4[[#This Row],[Duration]])</f>
        <v>HypertensionLow</v>
      </c>
      <c r="U9691">
        <f>MONTH(Healthcare_Data_v1__4[[#This Row],[Date of Admission]])</f>
        <v>6</v>
      </c>
      <c r="V9691">
        <f>YEAR(Healthcare_Data_v1__4[[#This Row],[Date of Admission]])</f>
        <v>2021</v>
      </c>
      <c r="W9691">
        <f>DAY(Healthcare_Data_v1__4[[#This Row],[Date of Admission]])</f>
        <v>12</v>
      </c>
    </row>
    <row r="9692" spans="1:23" x14ac:dyDescent="0.3">
      <c r="A9692" t="s">
        <v>26341</v>
      </c>
      <c r="B9692">
        <v>28</v>
      </c>
      <c r="C9692" t="s">
        <v>5</v>
      </c>
      <c r="D9692" t="s">
        <v>15</v>
      </c>
      <c r="E9692" t="s">
        <v>26</v>
      </c>
      <c r="F9692" t="s">
        <v>6</v>
      </c>
      <c r="G9692" s="1">
        <v>44468</v>
      </c>
      <c r="H9692" t="s">
        <v>17502</v>
      </c>
      <c r="I9692" t="s">
        <v>17503</v>
      </c>
      <c r="J9692">
        <v>2088.9334250000002</v>
      </c>
      <c r="K9692" t="s">
        <v>47</v>
      </c>
      <c r="L9692">
        <v>38696</v>
      </c>
      <c r="M9692">
        <v>460</v>
      </c>
      <c r="N9692" t="s">
        <v>55</v>
      </c>
      <c r="O9692" s="1">
        <v>44493</v>
      </c>
      <c r="P9692" t="s">
        <v>43</v>
      </c>
      <c r="Q9692" t="s">
        <v>50</v>
      </c>
      <c r="R9692">
        <f>Healthcare_Data_v1__4[[#This Row],[Discharge Date]]-Healthcare_Data_v1__4[[#This Row],[Date of Admission]]</f>
        <v>25</v>
      </c>
      <c r="S9692" t="str" cm="1">
        <f t="array" ref="S9692">_xlfn.IFS( Healthcare_Data_v1__4[[#This Row],[Days of Stay]]&lt;10,"Low",Healthcare_Data_v1__4[[#This Row],[Days of Stay]]&lt;20,"Med",Healthcare_Data_v1__4[[#This Row],[Days of Stay]]&lt;=30,"High")</f>
        <v>High</v>
      </c>
      <c r="T9692" t="str">
        <f>CONCATENATE(Healthcare_Data_v1__4[[#This Row],[Medical Condition]],Healthcare_Data_v1__4[[#This Row],[Duration]])</f>
        <v>AsthmaHigh</v>
      </c>
      <c r="U9692">
        <f>MONTH(Healthcare_Data_v1__4[[#This Row],[Date of Admission]])</f>
        <v>9</v>
      </c>
      <c r="V9692">
        <f>YEAR(Healthcare_Data_v1__4[[#This Row],[Date of Admission]])</f>
        <v>2021</v>
      </c>
      <c r="W9692">
        <f>DAY(Healthcare_Data_v1__4[[#This Row],[Date of Admission]])</f>
        <v>29</v>
      </c>
    </row>
    <row r="9693" spans="1:23" x14ac:dyDescent="0.3">
      <c r="A9693" t="s">
        <v>26342</v>
      </c>
      <c r="B9693">
        <v>50</v>
      </c>
      <c r="C9693" t="s">
        <v>8</v>
      </c>
      <c r="D9693" t="s">
        <v>16</v>
      </c>
      <c r="E9693" t="s">
        <v>21</v>
      </c>
      <c r="F9693" t="s">
        <v>7</v>
      </c>
      <c r="G9693" s="1">
        <v>44837</v>
      </c>
      <c r="H9693" t="s">
        <v>17504</v>
      </c>
      <c r="I9693" t="s">
        <v>8598</v>
      </c>
      <c r="J9693">
        <v>2083.720832</v>
      </c>
      <c r="K9693" t="s">
        <v>47</v>
      </c>
      <c r="L9693">
        <v>3730</v>
      </c>
      <c r="M9693">
        <v>396</v>
      </c>
      <c r="N9693" t="s">
        <v>42</v>
      </c>
      <c r="O9693" s="1">
        <v>44841</v>
      </c>
      <c r="P9693" t="s">
        <v>85</v>
      </c>
      <c r="Q9693" t="s">
        <v>57</v>
      </c>
      <c r="R9693">
        <f>Healthcare_Data_v1__4[[#This Row],[Discharge Date]]-Healthcare_Data_v1__4[[#This Row],[Date of Admission]]</f>
        <v>4</v>
      </c>
      <c r="S9693" t="str" cm="1">
        <f t="array" ref="S9693">_xlfn.IFS( Healthcare_Data_v1__4[[#This Row],[Days of Stay]]&lt;10,"Low",Healthcare_Data_v1__4[[#This Row],[Days of Stay]]&lt;20,"Med",Healthcare_Data_v1__4[[#This Row],[Days of Stay]]&lt;=30,"High")</f>
        <v>Low</v>
      </c>
      <c r="T9693" t="str">
        <f>CONCATENATE(Healthcare_Data_v1__4[[#This Row],[Medical Condition]],Healthcare_Data_v1__4[[#This Row],[Duration]])</f>
        <v>ObesityLow</v>
      </c>
      <c r="U9693">
        <f>MONTH(Healthcare_Data_v1__4[[#This Row],[Date of Admission]])</f>
        <v>10</v>
      </c>
      <c r="V9693">
        <f>YEAR(Healthcare_Data_v1__4[[#This Row],[Date of Admission]])</f>
        <v>2022</v>
      </c>
      <c r="W9693">
        <f>DAY(Healthcare_Data_v1__4[[#This Row],[Date of Admission]])</f>
        <v>3</v>
      </c>
    </row>
    <row r="9694" spans="1:23" x14ac:dyDescent="0.3">
      <c r="A9694" t="s">
        <v>26343</v>
      </c>
      <c r="B9694">
        <v>45</v>
      </c>
      <c r="C9694" t="s">
        <v>8</v>
      </c>
      <c r="D9694" t="s">
        <v>16</v>
      </c>
      <c r="E9694" t="s">
        <v>20</v>
      </c>
      <c r="F9694" t="s">
        <v>4</v>
      </c>
      <c r="G9694" s="1">
        <v>43792</v>
      </c>
      <c r="H9694" t="s">
        <v>17505</v>
      </c>
      <c r="I9694" t="s">
        <v>17506</v>
      </c>
      <c r="J9694">
        <v>2081.846963</v>
      </c>
      <c r="K9694" t="s">
        <v>69</v>
      </c>
      <c r="L9694">
        <v>18292</v>
      </c>
      <c r="M9694">
        <v>114</v>
      </c>
      <c r="N9694" t="s">
        <v>48</v>
      </c>
      <c r="O9694" s="1">
        <v>43795</v>
      </c>
      <c r="P9694" t="s">
        <v>56</v>
      </c>
      <c r="Q9694" t="s">
        <v>57</v>
      </c>
      <c r="R9694">
        <f>Healthcare_Data_v1__4[[#This Row],[Discharge Date]]-Healthcare_Data_v1__4[[#This Row],[Date of Admission]]</f>
        <v>3</v>
      </c>
      <c r="S9694" t="str" cm="1">
        <f t="array" ref="S9694">_xlfn.IFS( Healthcare_Data_v1__4[[#This Row],[Days of Stay]]&lt;10,"Low",Healthcare_Data_v1__4[[#This Row],[Days of Stay]]&lt;20,"Med",Healthcare_Data_v1__4[[#This Row],[Days of Stay]]&lt;=30,"High")</f>
        <v>Low</v>
      </c>
      <c r="T9694" t="str">
        <f>CONCATENATE(Healthcare_Data_v1__4[[#This Row],[Medical Condition]],Healthcare_Data_v1__4[[#This Row],[Duration]])</f>
        <v>DiabetesLow</v>
      </c>
      <c r="U9694">
        <f>MONTH(Healthcare_Data_v1__4[[#This Row],[Date of Admission]])</f>
        <v>11</v>
      </c>
      <c r="V9694">
        <f>YEAR(Healthcare_Data_v1__4[[#This Row],[Date of Admission]])</f>
        <v>2019</v>
      </c>
      <c r="W9694">
        <f>DAY(Healthcare_Data_v1__4[[#This Row],[Date of Admission]])</f>
        <v>23</v>
      </c>
    </row>
    <row r="9695" spans="1:23" x14ac:dyDescent="0.3">
      <c r="A9695" t="s">
        <v>26344</v>
      </c>
      <c r="B9695">
        <v>57</v>
      </c>
      <c r="C9695" t="s">
        <v>3</v>
      </c>
      <c r="D9695" t="s">
        <v>15</v>
      </c>
      <c r="E9695" t="s">
        <v>21</v>
      </c>
      <c r="F9695" t="s">
        <v>4</v>
      </c>
      <c r="G9695" s="1">
        <v>44083</v>
      </c>
      <c r="H9695" t="s">
        <v>17507</v>
      </c>
      <c r="I9695" t="s">
        <v>17508</v>
      </c>
      <c r="J9695">
        <v>2078.0778620000001</v>
      </c>
      <c r="K9695" t="s">
        <v>63</v>
      </c>
      <c r="L9695">
        <v>14357</v>
      </c>
      <c r="M9695">
        <v>320</v>
      </c>
      <c r="N9695" t="s">
        <v>55</v>
      </c>
      <c r="O9695" s="1">
        <v>44100</v>
      </c>
      <c r="P9695" t="s">
        <v>43</v>
      </c>
      <c r="Q9695" t="s">
        <v>50</v>
      </c>
      <c r="R9695">
        <f>Healthcare_Data_v1__4[[#This Row],[Discharge Date]]-Healthcare_Data_v1__4[[#This Row],[Date of Admission]]</f>
        <v>17</v>
      </c>
      <c r="S9695" t="str" cm="1">
        <f t="array" ref="S9695">_xlfn.IFS( Healthcare_Data_v1__4[[#This Row],[Days of Stay]]&lt;10,"Low",Healthcare_Data_v1__4[[#This Row],[Days of Stay]]&lt;20,"Med",Healthcare_Data_v1__4[[#This Row],[Days of Stay]]&lt;=30,"High")</f>
        <v>Med</v>
      </c>
      <c r="T9695" t="str">
        <f>CONCATENATE(Healthcare_Data_v1__4[[#This Row],[Medical Condition]],Healthcare_Data_v1__4[[#This Row],[Duration]])</f>
        <v>DiabetesMed</v>
      </c>
      <c r="U9695">
        <f>MONTH(Healthcare_Data_v1__4[[#This Row],[Date of Admission]])</f>
        <v>9</v>
      </c>
      <c r="V9695">
        <f>YEAR(Healthcare_Data_v1__4[[#This Row],[Date of Admission]])</f>
        <v>2020</v>
      </c>
      <c r="W9695">
        <f>DAY(Healthcare_Data_v1__4[[#This Row],[Date of Admission]])</f>
        <v>9</v>
      </c>
    </row>
    <row r="9696" spans="1:23" x14ac:dyDescent="0.3">
      <c r="A9696" t="s">
        <v>26345</v>
      </c>
      <c r="B9696">
        <v>56</v>
      </c>
      <c r="C9696" t="s">
        <v>3</v>
      </c>
      <c r="D9696" t="s">
        <v>16</v>
      </c>
      <c r="E9696" t="s">
        <v>19</v>
      </c>
      <c r="F9696" t="s">
        <v>11</v>
      </c>
      <c r="G9696" s="1">
        <v>44053</v>
      </c>
      <c r="H9696" t="s">
        <v>17509</v>
      </c>
      <c r="I9696" t="s">
        <v>6953</v>
      </c>
      <c r="J9696">
        <v>2065.4346700000001</v>
      </c>
      <c r="K9696" t="s">
        <v>69</v>
      </c>
      <c r="L9696">
        <v>10719</v>
      </c>
      <c r="M9696">
        <v>172</v>
      </c>
      <c r="N9696" t="s">
        <v>55</v>
      </c>
      <c r="O9696" s="1">
        <v>44057</v>
      </c>
      <c r="P9696" t="s">
        <v>43</v>
      </c>
      <c r="Q9696" t="s">
        <v>57</v>
      </c>
      <c r="R9696">
        <f>Healthcare_Data_v1__4[[#This Row],[Discharge Date]]-Healthcare_Data_v1__4[[#This Row],[Date of Admission]]</f>
        <v>4</v>
      </c>
      <c r="S9696" t="str" cm="1">
        <f t="array" ref="S9696">_xlfn.IFS( Healthcare_Data_v1__4[[#This Row],[Days of Stay]]&lt;10,"Low",Healthcare_Data_v1__4[[#This Row],[Days of Stay]]&lt;20,"Med",Healthcare_Data_v1__4[[#This Row],[Days of Stay]]&lt;=30,"High")</f>
        <v>Low</v>
      </c>
      <c r="T9696" t="str">
        <f>CONCATENATE(Healthcare_Data_v1__4[[#This Row],[Medical Condition]],Healthcare_Data_v1__4[[#This Row],[Duration]])</f>
        <v>CancerLow</v>
      </c>
      <c r="U9696">
        <f>MONTH(Healthcare_Data_v1__4[[#This Row],[Date of Admission]])</f>
        <v>8</v>
      </c>
      <c r="V9696">
        <f>YEAR(Healthcare_Data_v1__4[[#This Row],[Date of Admission]])</f>
        <v>2020</v>
      </c>
      <c r="W9696">
        <f>DAY(Healthcare_Data_v1__4[[#This Row],[Date of Admission]])</f>
        <v>10</v>
      </c>
    </row>
    <row r="9697" spans="1:23" x14ac:dyDescent="0.3">
      <c r="A9697" t="s">
        <v>26346</v>
      </c>
      <c r="B9697">
        <v>20</v>
      </c>
      <c r="C9697" t="s">
        <v>12</v>
      </c>
      <c r="D9697" t="s">
        <v>15</v>
      </c>
      <c r="E9697" t="s">
        <v>24</v>
      </c>
      <c r="F9697" t="s">
        <v>7</v>
      </c>
      <c r="G9697" s="1">
        <v>45225</v>
      </c>
      <c r="H9697" t="s">
        <v>17510</v>
      </c>
      <c r="I9697" t="s">
        <v>17511</v>
      </c>
      <c r="J9697">
        <v>2064.416322</v>
      </c>
      <c r="K9697" t="s">
        <v>66</v>
      </c>
      <c r="L9697">
        <v>8368</v>
      </c>
      <c r="M9697">
        <v>253</v>
      </c>
      <c r="N9697" t="s">
        <v>42</v>
      </c>
      <c r="O9697" s="1">
        <v>45244</v>
      </c>
      <c r="P9697" t="s">
        <v>60</v>
      </c>
      <c r="Q9697" t="s">
        <v>44</v>
      </c>
      <c r="R9697">
        <f>Healthcare_Data_v1__4[[#This Row],[Discharge Date]]-Healthcare_Data_v1__4[[#This Row],[Date of Admission]]</f>
        <v>19</v>
      </c>
      <c r="S9697" t="str" cm="1">
        <f t="array" ref="S9697">_xlfn.IFS( Healthcare_Data_v1__4[[#This Row],[Days of Stay]]&lt;10,"Low",Healthcare_Data_v1__4[[#This Row],[Days of Stay]]&lt;20,"Med",Healthcare_Data_v1__4[[#This Row],[Days of Stay]]&lt;=30,"High")</f>
        <v>Med</v>
      </c>
      <c r="T9697" t="str">
        <f>CONCATENATE(Healthcare_Data_v1__4[[#This Row],[Medical Condition]],Healthcare_Data_v1__4[[#This Row],[Duration]])</f>
        <v>ObesityMed</v>
      </c>
      <c r="U9697">
        <f>MONTH(Healthcare_Data_v1__4[[#This Row],[Date of Admission]])</f>
        <v>10</v>
      </c>
      <c r="V9697">
        <f>YEAR(Healthcare_Data_v1__4[[#This Row],[Date of Admission]])</f>
        <v>2023</v>
      </c>
      <c r="W9697">
        <f>DAY(Healthcare_Data_v1__4[[#This Row],[Date of Admission]])</f>
        <v>26</v>
      </c>
    </row>
    <row r="9698" spans="1:23" x14ac:dyDescent="0.3">
      <c r="A9698" t="s">
        <v>26347</v>
      </c>
      <c r="B9698">
        <v>42</v>
      </c>
      <c r="C9698" t="s">
        <v>8</v>
      </c>
      <c r="D9698" t="s">
        <v>16</v>
      </c>
      <c r="E9698" t="s">
        <v>20</v>
      </c>
      <c r="F9698" t="s">
        <v>9</v>
      </c>
      <c r="G9698" s="1">
        <v>44930</v>
      </c>
      <c r="H9698" t="s">
        <v>17512</v>
      </c>
      <c r="I9698" t="s">
        <v>17513</v>
      </c>
      <c r="J9698">
        <v>2058.298691</v>
      </c>
      <c r="K9698" t="s">
        <v>63</v>
      </c>
      <c r="L9698">
        <v>9025</v>
      </c>
      <c r="M9698">
        <v>138</v>
      </c>
      <c r="N9698" t="s">
        <v>42</v>
      </c>
      <c r="O9698" s="1">
        <v>44950</v>
      </c>
      <c r="P9698" t="s">
        <v>56</v>
      </c>
      <c r="Q9698" t="s">
        <v>50</v>
      </c>
      <c r="R9698">
        <f>Healthcare_Data_v1__4[[#This Row],[Discharge Date]]-Healthcare_Data_v1__4[[#This Row],[Date of Admission]]</f>
        <v>20</v>
      </c>
      <c r="S9698" t="str" cm="1">
        <f t="array" ref="S9698">_xlfn.IFS( Healthcare_Data_v1__4[[#This Row],[Days of Stay]]&lt;10,"Low",Healthcare_Data_v1__4[[#This Row],[Days of Stay]]&lt;20,"Med",Healthcare_Data_v1__4[[#This Row],[Days of Stay]]&lt;=30,"High")</f>
        <v>High</v>
      </c>
      <c r="T9698" t="str">
        <f>CONCATENATE(Healthcare_Data_v1__4[[#This Row],[Medical Condition]],Healthcare_Data_v1__4[[#This Row],[Duration]])</f>
        <v>ArthritisHigh</v>
      </c>
      <c r="U9698">
        <f>MONTH(Healthcare_Data_v1__4[[#This Row],[Date of Admission]])</f>
        <v>1</v>
      </c>
      <c r="V9698">
        <f>YEAR(Healthcare_Data_v1__4[[#This Row],[Date of Admission]])</f>
        <v>2023</v>
      </c>
      <c r="W9698">
        <f>DAY(Healthcare_Data_v1__4[[#This Row],[Date of Admission]])</f>
        <v>4</v>
      </c>
    </row>
    <row r="9699" spans="1:23" x14ac:dyDescent="0.3">
      <c r="A9699" t="s">
        <v>26348</v>
      </c>
      <c r="B9699">
        <v>36</v>
      </c>
      <c r="C9699" t="s">
        <v>5</v>
      </c>
      <c r="D9699" t="s">
        <v>16</v>
      </c>
      <c r="E9699" t="s">
        <v>22</v>
      </c>
      <c r="F9699" t="s">
        <v>4</v>
      </c>
      <c r="G9699" s="1">
        <v>43432</v>
      </c>
      <c r="H9699" t="s">
        <v>9338</v>
      </c>
      <c r="I9699" t="s">
        <v>17514</v>
      </c>
      <c r="J9699">
        <v>2055.595926</v>
      </c>
      <c r="K9699" t="s">
        <v>47</v>
      </c>
      <c r="L9699">
        <v>30243</v>
      </c>
      <c r="M9699">
        <v>209</v>
      </c>
      <c r="N9699" t="s">
        <v>48</v>
      </c>
      <c r="O9699" s="1">
        <v>43441</v>
      </c>
      <c r="P9699" t="s">
        <v>60</v>
      </c>
      <c r="Q9699" t="s">
        <v>50</v>
      </c>
      <c r="R9699">
        <f>Healthcare_Data_v1__4[[#This Row],[Discharge Date]]-Healthcare_Data_v1__4[[#This Row],[Date of Admission]]</f>
        <v>9</v>
      </c>
      <c r="S9699" t="str" cm="1">
        <f t="array" ref="S9699">_xlfn.IFS( Healthcare_Data_v1__4[[#This Row],[Days of Stay]]&lt;10,"Low",Healthcare_Data_v1__4[[#This Row],[Days of Stay]]&lt;20,"Med",Healthcare_Data_v1__4[[#This Row],[Days of Stay]]&lt;=30,"High")</f>
        <v>Low</v>
      </c>
      <c r="T9699" t="str">
        <f>CONCATENATE(Healthcare_Data_v1__4[[#This Row],[Medical Condition]],Healthcare_Data_v1__4[[#This Row],[Duration]])</f>
        <v>DiabetesLow</v>
      </c>
      <c r="U9699">
        <f>MONTH(Healthcare_Data_v1__4[[#This Row],[Date of Admission]])</f>
        <v>11</v>
      </c>
      <c r="V9699">
        <f>YEAR(Healthcare_Data_v1__4[[#This Row],[Date of Admission]])</f>
        <v>2018</v>
      </c>
      <c r="W9699">
        <f>DAY(Healthcare_Data_v1__4[[#This Row],[Date of Admission]])</f>
        <v>28</v>
      </c>
    </row>
    <row r="9700" spans="1:23" x14ac:dyDescent="0.3">
      <c r="A9700" t="s">
        <v>26349</v>
      </c>
      <c r="B9700">
        <v>74</v>
      </c>
      <c r="C9700" t="s">
        <v>3</v>
      </c>
      <c r="D9700" t="s">
        <v>16</v>
      </c>
      <c r="E9700" t="s">
        <v>19</v>
      </c>
      <c r="F9700" t="s">
        <v>11</v>
      </c>
      <c r="G9700" s="1">
        <v>44102</v>
      </c>
      <c r="H9700" t="s">
        <v>17515</v>
      </c>
      <c r="I9700" t="s">
        <v>17516</v>
      </c>
      <c r="J9700">
        <v>2045.705516</v>
      </c>
      <c r="K9700" t="s">
        <v>41</v>
      </c>
      <c r="L9700">
        <v>47627</v>
      </c>
      <c r="M9700">
        <v>140</v>
      </c>
      <c r="N9700" t="s">
        <v>48</v>
      </c>
      <c r="O9700" s="1">
        <v>44113</v>
      </c>
      <c r="P9700" t="s">
        <v>49</v>
      </c>
      <c r="Q9700" t="s">
        <v>57</v>
      </c>
      <c r="R9700">
        <f>Healthcare_Data_v1__4[[#This Row],[Discharge Date]]-Healthcare_Data_v1__4[[#This Row],[Date of Admission]]</f>
        <v>11</v>
      </c>
      <c r="S9700" t="str" cm="1">
        <f t="array" ref="S9700">_xlfn.IFS( Healthcare_Data_v1__4[[#This Row],[Days of Stay]]&lt;10,"Low",Healthcare_Data_v1__4[[#This Row],[Days of Stay]]&lt;20,"Med",Healthcare_Data_v1__4[[#This Row],[Days of Stay]]&lt;=30,"High")</f>
        <v>Med</v>
      </c>
      <c r="T9700" t="str">
        <f>CONCATENATE(Healthcare_Data_v1__4[[#This Row],[Medical Condition]],Healthcare_Data_v1__4[[#This Row],[Duration]])</f>
        <v>CancerMed</v>
      </c>
      <c r="U9700">
        <f>MONTH(Healthcare_Data_v1__4[[#This Row],[Date of Admission]])</f>
        <v>9</v>
      </c>
      <c r="V9700">
        <f>YEAR(Healthcare_Data_v1__4[[#This Row],[Date of Admission]])</f>
        <v>2020</v>
      </c>
      <c r="W9700">
        <f>DAY(Healthcare_Data_v1__4[[#This Row],[Date of Admission]])</f>
        <v>28</v>
      </c>
    </row>
    <row r="9701" spans="1:23" x14ac:dyDescent="0.3">
      <c r="A9701" t="s">
        <v>25488</v>
      </c>
      <c r="B9701">
        <v>67</v>
      </c>
      <c r="C9701" t="s">
        <v>3</v>
      </c>
      <c r="D9701" t="s">
        <v>15</v>
      </c>
      <c r="E9701" t="s">
        <v>25</v>
      </c>
      <c r="F9701" t="s">
        <v>4</v>
      </c>
      <c r="G9701" s="1">
        <v>43671</v>
      </c>
      <c r="H9701" t="s">
        <v>9587</v>
      </c>
      <c r="I9701" t="s">
        <v>17517</v>
      </c>
      <c r="J9701">
        <v>2045.560332</v>
      </c>
      <c r="K9701" t="s">
        <v>41</v>
      </c>
      <c r="L9701">
        <v>27457</v>
      </c>
      <c r="M9701">
        <v>262</v>
      </c>
      <c r="N9701" t="s">
        <v>55</v>
      </c>
      <c r="O9701" s="1">
        <v>43701</v>
      </c>
      <c r="P9701" t="s">
        <v>43</v>
      </c>
      <c r="Q9701" t="s">
        <v>50</v>
      </c>
      <c r="R9701">
        <f>Healthcare_Data_v1__4[[#This Row],[Discharge Date]]-Healthcare_Data_v1__4[[#This Row],[Date of Admission]]</f>
        <v>30</v>
      </c>
      <c r="S9701" t="str" cm="1">
        <f t="array" ref="S9701">_xlfn.IFS( Healthcare_Data_v1__4[[#This Row],[Days of Stay]]&lt;10,"Low",Healthcare_Data_v1__4[[#This Row],[Days of Stay]]&lt;20,"Med",Healthcare_Data_v1__4[[#This Row],[Days of Stay]]&lt;=30,"High")</f>
        <v>High</v>
      </c>
      <c r="T9701" t="str">
        <f>CONCATENATE(Healthcare_Data_v1__4[[#This Row],[Medical Condition]],Healthcare_Data_v1__4[[#This Row],[Duration]])</f>
        <v>DiabetesHigh</v>
      </c>
      <c r="U9701">
        <f>MONTH(Healthcare_Data_v1__4[[#This Row],[Date of Admission]])</f>
        <v>7</v>
      </c>
      <c r="V9701">
        <f>YEAR(Healthcare_Data_v1__4[[#This Row],[Date of Admission]])</f>
        <v>2019</v>
      </c>
      <c r="W9701">
        <f>DAY(Healthcare_Data_v1__4[[#This Row],[Date of Admission]])</f>
        <v>25</v>
      </c>
    </row>
    <row r="9702" spans="1:23" x14ac:dyDescent="0.3">
      <c r="A9702" t="s">
        <v>26350</v>
      </c>
      <c r="B9702">
        <v>85</v>
      </c>
      <c r="C9702" t="s">
        <v>3</v>
      </c>
      <c r="D9702" t="s">
        <v>15</v>
      </c>
      <c r="E9702" t="s">
        <v>19</v>
      </c>
      <c r="F9702" t="s">
        <v>10</v>
      </c>
      <c r="G9702" s="1">
        <v>43567</v>
      </c>
      <c r="H9702" t="s">
        <v>17518</v>
      </c>
      <c r="I9702" t="s">
        <v>17519</v>
      </c>
      <c r="J9702">
        <v>2031.9202660000001</v>
      </c>
      <c r="K9702" t="s">
        <v>41</v>
      </c>
      <c r="L9702">
        <v>3850</v>
      </c>
      <c r="M9702">
        <v>339</v>
      </c>
      <c r="N9702" t="s">
        <v>48</v>
      </c>
      <c r="O9702" s="1">
        <v>43596</v>
      </c>
      <c r="P9702" t="s">
        <v>56</v>
      </c>
      <c r="Q9702" t="s">
        <v>57</v>
      </c>
      <c r="R9702">
        <f>Healthcare_Data_v1__4[[#This Row],[Discharge Date]]-Healthcare_Data_v1__4[[#This Row],[Date of Admission]]</f>
        <v>29</v>
      </c>
      <c r="S9702" t="str" cm="1">
        <f t="array" ref="S9702">_xlfn.IFS( Healthcare_Data_v1__4[[#This Row],[Days of Stay]]&lt;10,"Low",Healthcare_Data_v1__4[[#This Row],[Days of Stay]]&lt;20,"Med",Healthcare_Data_v1__4[[#This Row],[Days of Stay]]&lt;=30,"High")</f>
        <v>High</v>
      </c>
      <c r="T9702" t="str">
        <f>CONCATENATE(Healthcare_Data_v1__4[[#This Row],[Medical Condition]],Healthcare_Data_v1__4[[#This Row],[Duration]])</f>
        <v>HypertensionHigh</v>
      </c>
      <c r="U9702">
        <f>MONTH(Healthcare_Data_v1__4[[#This Row],[Date of Admission]])</f>
        <v>4</v>
      </c>
      <c r="V9702">
        <f>YEAR(Healthcare_Data_v1__4[[#This Row],[Date of Admission]])</f>
        <v>2019</v>
      </c>
      <c r="W9702">
        <f>DAY(Healthcare_Data_v1__4[[#This Row],[Date of Admission]])</f>
        <v>12</v>
      </c>
    </row>
    <row r="9703" spans="1:23" x14ac:dyDescent="0.3">
      <c r="A9703" t="s">
        <v>26351</v>
      </c>
      <c r="B9703">
        <v>37</v>
      </c>
      <c r="C9703" t="s">
        <v>5</v>
      </c>
      <c r="D9703" t="s">
        <v>16</v>
      </c>
      <c r="E9703" t="s">
        <v>20</v>
      </c>
      <c r="F9703" t="s">
        <v>10</v>
      </c>
      <c r="G9703" s="1">
        <v>43583</v>
      </c>
      <c r="H9703" t="s">
        <v>17520</v>
      </c>
      <c r="I9703" t="s">
        <v>17521</v>
      </c>
      <c r="J9703">
        <v>2022.5226660000001</v>
      </c>
      <c r="K9703" t="s">
        <v>41</v>
      </c>
      <c r="L9703">
        <v>19889</v>
      </c>
      <c r="M9703">
        <v>220</v>
      </c>
      <c r="N9703" t="s">
        <v>55</v>
      </c>
      <c r="O9703" s="1">
        <v>43592</v>
      </c>
      <c r="P9703" t="s">
        <v>60</v>
      </c>
      <c r="Q9703" t="s">
        <v>57</v>
      </c>
      <c r="R9703">
        <f>Healthcare_Data_v1__4[[#This Row],[Discharge Date]]-Healthcare_Data_v1__4[[#This Row],[Date of Admission]]</f>
        <v>9</v>
      </c>
      <c r="S9703" t="str" cm="1">
        <f t="array" ref="S9703">_xlfn.IFS( Healthcare_Data_v1__4[[#This Row],[Days of Stay]]&lt;10,"Low",Healthcare_Data_v1__4[[#This Row],[Days of Stay]]&lt;20,"Med",Healthcare_Data_v1__4[[#This Row],[Days of Stay]]&lt;=30,"High")</f>
        <v>Low</v>
      </c>
      <c r="T9703" t="str">
        <f>CONCATENATE(Healthcare_Data_v1__4[[#This Row],[Medical Condition]],Healthcare_Data_v1__4[[#This Row],[Duration]])</f>
        <v>HypertensionLow</v>
      </c>
      <c r="U9703">
        <f>MONTH(Healthcare_Data_v1__4[[#This Row],[Date of Admission]])</f>
        <v>4</v>
      </c>
      <c r="V9703">
        <f>YEAR(Healthcare_Data_v1__4[[#This Row],[Date of Admission]])</f>
        <v>2019</v>
      </c>
      <c r="W9703">
        <f>DAY(Healthcare_Data_v1__4[[#This Row],[Date of Admission]])</f>
        <v>28</v>
      </c>
    </row>
    <row r="9704" spans="1:23" x14ac:dyDescent="0.3">
      <c r="A9704" t="s">
        <v>24941</v>
      </c>
      <c r="B9704">
        <v>58</v>
      </c>
      <c r="C9704" t="s">
        <v>3</v>
      </c>
      <c r="D9704" t="s">
        <v>16</v>
      </c>
      <c r="E9704" t="s">
        <v>25</v>
      </c>
      <c r="F9704" t="s">
        <v>10</v>
      </c>
      <c r="G9704" s="1">
        <v>44922</v>
      </c>
      <c r="H9704" t="s">
        <v>12822</v>
      </c>
      <c r="I9704" t="s">
        <v>17522</v>
      </c>
      <c r="J9704">
        <v>2014.444094</v>
      </c>
      <c r="K9704" t="s">
        <v>41</v>
      </c>
      <c r="L9704">
        <v>18887</v>
      </c>
      <c r="M9704">
        <v>129</v>
      </c>
      <c r="N9704" t="s">
        <v>48</v>
      </c>
      <c r="O9704" s="1">
        <v>44948</v>
      </c>
      <c r="P9704" t="s">
        <v>85</v>
      </c>
      <c r="Q9704" t="s">
        <v>44</v>
      </c>
      <c r="R9704">
        <f>Healthcare_Data_v1__4[[#This Row],[Discharge Date]]-Healthcare_Data_v1__4[[#This Row],[Date of Admission]]</f>
        <v>26</v>
      </c>
      <c r="S9704" t="str" cm="1">
        <f t="array" ref="S9704">_xlfn.IFS( Healthcare_Data_v1__4[[#This Row],[Days of Stay]]&lt;10,"Low",Healthcare_Data_v1__4[[#This Row],[Days of Stay]]&lt;20,"Med",Healthcare_Data_v1__4[[#This Row],[Days of Stay]]&lt;=30,"High")</f>
        <v>High</v>
      </c>
      <c r="T9704" t="str">
        <f>CONCATENATE(Healthcare_Data_v1__4[[#This Row],[Medical Condition]],Healthcare_Data_v1__4[[#This Row],[Duration]])</f>
        <v>HypertensionHigh</v>
      </c>
      <c r="U9704">
        <f>MONTH(Healthcare_Data_v1__4[[#This Row],[Date of Admission]])</f>
        <v>12</v>
      </c>
      <c r="V9704">
        <f>YEAR(Healthcare_Data_v1__4[[#This Row],[Date of Admission]])</f>
        <v>2022</v>
      </c>
      <c r="W9704">
        <f>DAY(Healthcare_Data_v1__4[[#This Row],[Date of Admission]])</f>
        <v>27</v>
      </c>
    </row>
    <row r="9705" spans="1:23" x14ac:dyDescent="0.3">
      <c r="A9705" t="s">
        <v>26352</v>
      </c>
      <c r="B9705">
        <v>82</v>
      </c>
      <c r="C9705" t="s">
        <v>3</v>
      </c>
      <c r="D9705" t="s">
        <v>16</v>
      </c>
      <c r="E9705" t="s">
        <v>24</v>
      </c>
      <c r="F9705" t="s">
        <v>9</v>
      </c>
      <c r="G9705" s="1">
        <v>43673</v>
      </c>
      <c r="H9705" t="s">
        <v>17523</v>
      </c>
      <c r="I9705" t="s">
        <v>17524</v>
      </c>
      <c r="J9705">
        <v>2012.764105</v>
      </c>
      <c r="K9705" t="s">
        <v>41</v>
      </c>
      <c r="L9705">
        <v>4725</v>
      </c>
      <c r="M9705">
        <v>176</v>
      </c>
      <c r="N9705" t="s">
        <v>55</v>
      </c>
      <c r="O9705" s="1">
        <v>43684</v>
      </c>
      <c r="P9705" t="s">
        <v>60</v>
      </c>
      <c r="Q9705" t="s">
        <v>44</v>
      </c>
      <c r="R9705">
        <f>Healthcare_Data_v1__4[[#This Row],[Discharge Date]]-Healthcare_Data_v1__4[[#This Row],[Date of Admission]]</f>
        <v>11</v>
      </c>
      <c r="S9705" t="str" cm="1">
        <f t="array" ref="S9705">_xlfn.IFS( Healthcare_Data_v1__4[[#This Row],[Days of Stay]]&lt;10,"Low",Healthcare_Data_v1__4[[#This Row],[Days of Stay]]&lt;20,"Med",Healthcare_Data_v1__4[[#This Row],[Days of Stay]]&lt;=30,"High")</f>
        <v>Med</v>
      </c>
      <c r="T9705" t="str">
        <f>CONCATENATE(Healthcare_Data_v1__4[[#This Row],[Medical Condition]],Healthcare_Data_v1__4[[#This Row],[Duration]])</f>
        <v>ArthritisMed</v>
      </c>
      <c r="U9705">
        <f>MONTH(Healthcare_Data_v1__4[[#This Row],[Date of Admission]])</f>
        <v>7</v>
      </c>
      <c r="V9705">
        <f>YEAR(Healthcare_Data_v1__4[[#This Row],[Date of Admission]])</f>
        <v>2019</v>
      </c>
      <c r="W9705">
        <f>DAY(Healthcare_Data_v1__4[[#This Row],[Date of Admission]])</f>
        <v>27</v>
      </c>
    </row>
    <row r="9706" spans="1:23" x14ac:dyDescent="0.3">
      <c r="A9706" t="s">
        <v>26353</v>
      </c>
      <c r="B9706">
        <v>32</v>
      </c>
      <c r="C9706" t="s">
        <v>5</v>
      </c>
      <c r="D9706" t="s">
        <v>16</v>
      </c>
      <c r="E9706" t="s">
        <v>21</v>
      </c>
      <c r="F9706" t="s">
        <v>6</v>
      </c>
      <c r="G9706" s="1">
        <v>43933</v>
      </c>
      <c r="H9706" t="s">
        <v>17525</v>
      </c>
      <c r="I9706" t="s">
        <v>17526</v>
      </c>
      <c r="J9706">
        <v>2009.1736739999999</v>
      </c>
      <c r="K9706" t="s">
        <v>47</v>
      </c>
      <c r="L9706">
        <v>17261</v>
      </c>
      <c r="M9706">
        <v>334</v>
      </c>
      <c r="N9706" t="s">
        <v>48</v>
      </c>
      <c r="O9706" s="1">
        <v>43957</v>
      </c>
      <c r="P9706" t="s">
        <v>49</v>
      </c>
      <c r="Q9706" t="s">
        <v>44</v>
      </c>
      <c r="R9706">
        <f>Healthcare_Data_v1__4[[#This Row],[Discharge Date]]-Healthcare_Data_v1__4[[#This Row],[Date of Admission]]</f>
        <v>24</v>
      </c>
      <c r="S9706" t="str" cm="1">
        <f t="array" ref="S9706">_xlfn.IFS( Healthcare_Data_v1__4[[#This Row],[Days of Stay]]&lt;10,"Low",Healthcare_Data_v1__4[[#This Row],[Days of Stay]]&lt;20,"Med",Healthcare_Data_v1__4[[#This Row],[Days of Stay]]&lt;=30,"High")</f>
        <v>High</v>
      </c>
      <c r="T9706" t="str">
        <f>CONCATENATE(Healthcare_Data_v1__4[[#This Row],[Medical Condition]],Healthcare_Data_v1__4[[#This Row],[Duration]])</f>
        <v>AsthmaHigh</v>
      </c>
      <c r="U9706">
        <f>MONTH(Healthcare_Data_v1__4[[#This Row],[Date of Admission]])</f>
        <v>4</v>
      </c>
      <c r="V9706">
        <f>YEAR(Healthcare_Data_v1__4[[#This Row],[Date of Admission]])</f>
        <v>2020</v>
      </c>
      <c r="W9706">
        <f>DAY(Healthcare_Data_v1__4[[#This Row],[Date of Admission]])</f>
        <v>12</v>
      </c>
    </row>
    <row r="9707" spans="1:23" x14ac:dyDescent="0.3">
      <c r="A9707" t="s">
        <v>26354</v>
      </c>
      <c r="B9707">
        <v>49</v>
      </c>
      <c r="C9707" t="s">
        <v>8</v>
      </c>
      <c r="D9707" t="s">
        <v>15</v>
      </c>
      <c r="E9707" t="s">
        <v>23</v>
      </c>
      <c r="F9707" t="s">
        <v>7</v>
      </c>
      <c r="G9707" s="1">
        <v>44513</v>
      </c>
      <c r="H9707" t="s">
        <v>17527</v>
      </c>
      <c r="I9707" t="s">
        <v>17528</v>
      </c>
      <c r="J9707">
        <v>2004.1344099999999</v>
      </c>
      <c r="K9707" t="s">
        <v>69</v>
      </c>
      <c r="L9707">
        <v>7717</v>
      </c>
      <c r="M9707">
        <v>410</v>
      </c>
      <c r="N9707" t="s">
        <v>42</v>
      </c>
      <c r="O9707" s="1">
        <v>44536</v>
      </c>
      <c r="P9707" t="s">
        <v>60</v>
      </c>
      <c r="Q9707" t="s">
        <v>57</v>
      </c>
      <c r="R9707">
        <f>Healthcare_Data_v1__4[[#This Row],[Discharge Date]]-Healthcare_Data_v1__4[[#This Row],[Date of Admission]]</f>
        <v>23</v>
      </c>
      <c r="S9707" t="str" cm="1">
        <f t="array" ref="S9707">_xlfn.IFS( Healthcare_Data_v1__4[[#This Row],[Days of Stay]]&lt;10,"Low",Healthcare_Data_v1__4[[#This Row],[Days of Stay]]&lt;20,"Med",Healthcare_Data_v1__4[[#This Row],[Days of Stay]]&lt;=30,"High")</f>
        <v>High</v>
      </c>
      <c r="T9707" t="str">
        <f>CONCATENATE(Healthcare_Data_v1__4[[#This Row],[Medical Condition]],Healthcare_Data_v1__4[[#This Row],[Duration]])</f>
        <v>ObesityHigh</v>
      </c>
      <c r="U9707">
        <f>MONTH(Healthcare_Data_v1__4[[#This Row],[Date of Admission]])</f>
        <v>11</v>
      </c>
      <c r="V9707">
        <f>YEAR(Healthcare_Data_v1__4[[#This Row],[Date of Admission]])</f>
        <v>2021</v>
      </c>
      <c r="W9707">
        <f>DAY(Healthcare_Data_v1__4[[#This Row],[Date of Admission]])</f>
        <v>13</v>
      </c>
    </row>
    <row r="9708" spans="1:23" x14ac:dyDescent="0.3">
      <c r="A9708" t="s">
        <v>26355</v>
      </c>
      <c r="B9708">
        <v>24</v>
      </c>
      <c r="C9708" t="s">
        <v>12</v>
      </c>
      <c r="D9708" t="s">
        <v>15</v>
      </c>
      <c r="E9708" t="s">
        <v>19</v>
      </c>
      <c r="F9708" t="s">
        <v>4</v>
      </c>
      <c r="G9708" s="1">
        <v>43406</v>
      </c>
      <c r="H9708" t="s">
        <v>3167</v>
      </c>
      <c r="I9708" t="s">
        <v>17529</v>
      </c>
      <c r="J9708">
        <v>2002.8352190000001</v>
      </c>
      <c r="K9708" t="s">
        <v>69</v>
      </c>
      <c r="L9708">
        <v>39140</v>
      </c>
      <c r="M9708">
        <v>363</v>
      </c>
      <c r="N9708" t="s">
        <v>55</v>
      </c>
      <c r="O9708" s="1">
        <v>43418</v>
      </c>
      <c r="P9708" t="s">
        <v>43</v>
      </c>
      <c r="Q9708" t="s">
        <v>50</v>
      </c>
      <c r="R9708">
        <f>Healthcare_Data_v1__4[[#This Row],[Discharge Date]]-Healthcare_Data_v1__4[[#This Row],[Date of Admission]]</f>
        <v>12</v>
      </c>
      <c r="S9708" t="str" cm="1">
        <f t="array" ref="S9708">_xlfn.IFS( Healthcare_Data_v1__4[[#This Row],[Days of Stay]]&lt;10,"Low",Healthcare_Data_v1__4[[#This Row],[Days of Stay]]&lt;20,"Med",Healthcare_Data_v1__4[[#This Row],[Days of Stay]]&lt;=30,"High")</f>
        <v>Med</v>
      </c>
      <c r="T9708" t="str">
        <f>CONCATENATE(Healthcare_Data_v1__4[[#This Row],[Medical Condition]],Healthcare_Data_v1__4[[#This Row],[Duration]])</f>
        <v>DiabetesMed</v>
      </c>
      <c r="U9708">
        <f>MONTH(Healthcare_Data_v1__4[[#This Row],[Date of Admission]])</f>
        <v>11</v>
      </c>
      <c r="V9708">
        <f>YEAR(Healthcare_Data_v1__4[[#This Row],[Date of Admission]])</f>
        <v>2018</v>
      </c>
      <c r="W9708">
        <f>DAY(Healthcare_Data_v1__4[[#This Row],[Date of Admission]])</f>
        <v>2</v>
      </c>
    </row>
    <row r="9709" spans="1:23" x14ac:dyDescent="0.3">
      <c r="A9709" t="s">
        <v>26356</v>
      </c>
      <c r="B9709">
        <v>76</v>
      </c>
      <c r="C9709" t="s">
        <v>3</v>
      </c>
      <c r="D9709" t="s">
        <v>15</v>
      </c>
      <c r="E9709" t="s">
        <v>24</v>
      </c>
      <c r="F9709" t="s">
        <v>11</v>
      </c>
      <c r="G9709" s="1">
        <v>45050</v>
      </c>
      <c r="H9709" t="s">
        <v>17530</v>
      </c>
      <c r="I9709" t="s">
        <v>17531</v>
      </c>
      <c r="J9709">
        <v>2000.1157459999999</v>
      </c>
      <c r="K9709" t="s">
        <v>41</v>
      </c>
      <c r="L9709">
        <v>39359</v>
      </c>
      <c r="M9709">
        <v>265</v>
      </c>
      <c r="N9709" t="s">
        <v>42</v>
      </c>
      <c r="O9709" s="1">
        <v>45068</v>
      </c>
      <c r="P9709" t="s">
        <v>56</v>
      </c>
      <c r="Q9709" t="s">
        <v>50</v>
      </c>
      <c r="R9709">
        <f>Healthcare_Data_v1__4[[#This Row],[Discharge Date]]-Healthcare_Data_v1__4[[#This Row],[Date of Admission]]</f>
        <v>18</v>
      </c>
      <c r="S9709" t="str" cm="1">
        <f t="array" ref="S9709">_xlfn.IFS( Healthcare_Data_v1__4[[#This Row],[Days of Stay]]&lt;10,"Low",Healthcare_Data_v1__4[[#This Row],[Days of Stay]]&lt;20,"Med",Healthcare_Data_v1__4[[#This Row],[Days of Stay]]&lt;=30,"High")</f>
        <v>Med</v>
      </c>
      <c r="T9709" t="str">
        <f>CONCATENATE(Healthcare_Data_v1__4[[#This Row],[Medical Condition]],Healthcare_Data_v1__4[[#This Row],[Duration]])</f>
        <v>CancerMed</v>
      </c>
      <c r="U9709">
        <f>MONTH(Healthcare_Data_v1__4[[#This Row],[Date of Admission]])</f>
        <v>5</v>
      </c>
      <c r="V9709">
        <f>YEAR(Healthcare_Data_v1__4[[#This Row],[Date of Admission]])</f>
        <v>2023</v>
      </c>
      <c r="W9709">
        <f>DAY(Healthcare_Data_v1__4[[#This Row],[Date of Admission]])</f>
        <v>4</v>
      </c>
    </row>
    <row r="9710" spans="1:23" x14ac:dyDescent="0.3">
      <c r="A9710" t="s">
        <v>26357</v>
      </c>
      <c r="B9710">
        <v>41</v>
      </c>
      <c r="C9710" t="s">
        <v>8</v>
      </c>
      <c r="D9710" t="s">
        <v>16</v>
      </c>
      <c r="E9710" t="s">
        <v>19</v>
      </c>
      <c r="F9710" t="s">
        <v>6</v>
      </c>
      <c r="G9710" s="1">
        <v>44396</v>
      </c>
      <c r="H9710" t="s">
        <v>17532</v>
      </c>
      <c r="I9710" t="s">
        <v>17533</v>
      </c>
      <c r="J9710">
        <v>1999.014056</v>
      </c>
      <c r="K9710" t="s">
        <v>41</v>
      </c>
      <c r="L9710">
        <v>26030</v>
      </c>
      <c r="M9710">
        <v>149</v>
      </c>
      <c r="N9710" t="s">
        <v>55</v>
      </c>
      <c r="O9710" s="1">
        <v>44398</v>
      </c>
      <c r="P9710" t="s">
        <v>56</v>
      </c>
      <c r="Q9710" t="s">
        <v>50</v>
      </c>
      <c r="R9710">
        <f>Healthcare_Data_v1__4[[#This Row],[Discharge Date]]-Healthcare_Data_v1__4[[#This Row],[Date of Admission]]</f>
        <v>2</v>
      </c>
      <c r="S9710" t="str" cm="1">
        <f t="array" ref="S9710">_xlfn.IFS( Healthcare_Data_v1__4[[#This Row],[Days of Stay]]&lt;10,"Low",Healthcare_Data_v1__4[[#This Row],[Days of Stay]]&lt;20,"Med",Healthcare_Data_v1__4[[#This Row],[Days of Stay]]&lt;=30,"High")</f>
        <v>Low</v>
      </c>
      <c r="T9710" t="str">
        <f>CONCATENATE(Healthcare_Data_v1__4[[#This Row],[Medical Condition]],Healthcare_Data_v1__4[[#This Row],[Duration]])</f>
        <v>AsthmaLow</v>
      </c>
      <c r="U9710">
        <f>MONTH(Healthcare_Data_v1__4[[#This Row],[Date of Admission]])</f>
        <v>7</v>
      </c>
      <c r="V9710">
        <f>YEAR(Healthcare_Data_v1__4[[#This Row],[Date of Admission]])</f>
        <v>2021</v>
      </c>
      <c r="W9710">
        <f>DAY(Healthcare_Data_v1__4[[#This Row],[Date of Admission]])</f>
        <v>19</v>
      </c>
    </row>
    <row r="9711" spans="1:23" x14ac:dyDescent="0.3">
      <c r="A9711" t="s">
        <v>26358</v>
      </c>
      <c r="B9711">
        <v>18</v>
      </c>
      <c r="C9711" t="s">
        <v>12</v>
      </c>
      <c r="D9711" t="s">
        <v>15</v>
      </c>
      <c r="E9711" t="s">
        <v>21</v>
      </c>
      <c r="F9711" t="s">
        <v>4</v>
      </c>
      <c r="G9711" s="1">
        <v>43841</v>
      </c>
      <c r="H9711" t="s">
        <v>17534</v>
      </c>
      <c r="I9711" t="s">
        <v>17535</v>
      </c>
      <c r="J9711">
        <v>1996.829215</v>
      </c>
      <c r="K9711" t="s">
        <v>63</v>
      </c>
      <c r="L9711">
        <v>36024</v>
      </c>
      <c r="M9711">
        <v>288</v>
      </c>
      <c r="N9711" t="s">
        <v>48</v>
      </c>
      <c r="O9711" s="1">
        <v>43866</v>
      </c>
      <c r="P9711" t="s">
        <v>56</v>
      </c>
      <c r="Q9711" t="s">
        <v>57</v>
      </c>
      <c r="R9711">
        <f>Healthcare_Data_v1__4[[#This Row],[Discharge Date]]-Healthcare_Data_v1__4[[#This Row],[Date of Admission]]</f>
        <v>25</v>
      </c>
      <c r="S9711" t="str" cm="1">
        <f t="array" ref="S9711">_xlfn.IFS( Healthcare_Data_v1__4[[#This Row],[Days of Stay]]&lt;10,"Low",Healthcare_Data_v1__4[[#This Row],[Days of Stay]]&lt;20,"Med",Healthcare_Data_v1__4[[#This Row],[Days of Stay]]&lt;=30,"High")</f>
        <v>High</v>
      </c>
      <c r="T9711" t="str">
        <f>CONCATENATE(Healthcare_Data_v1__4[[#This Row],[Medical Condition]],Healthcare_Data_v1__4[[#This Row],[Duration]])</f>
        <v>DiabetesHigh</v>
      </c>
      <c r="U9711">
        <f>MONTH(Healthcare_Data_v1__4[[#This Row],[Date of Admission]])</f>
        <v>1</v>
      </c>
      <c r="V9711">
        <f>YEAR(Healthcare_Data_v1__4[[#This Row],[Date of Admission]])</f>
        <v>2020</v>
      </c>
      <c r="W9711">
        <f>DAY(Healthcare_Data_v1__4[[#This Row],[Date of Admission]])</f>
        <v>11</v>
      </c>
    </row>
    <row r="9712" spans="1:23" x14ac:dyDescent="0.3">
      <c r="A9712" t="s">
        <v>26359</v>
      </c>
      <c r="B9712">
        <v>71</v>
      </c>
      <c r="C9712" t="s">
        <v>3</v>
      </c>
      <c r="D9712" t="s">
        <v>16</v>
      </c>
      <c r="E9712" t="s">
        <v>22</v>
      </c>
      <c r="F9712" t="s">
        <v>10</v>
      </c>
      <c r="G9712" s="1">
        <v>43782</v>
      </c>
      <c r="H9712" t="s">
        <v>17536</v>
      </c>
      <c r="I9712" t="s">
        <v>17537</v>
      </c>
      <c r="J9712">
        <v>1993.768605</v>
      </c>
      <c r="K9712" t="s">
        <v>41</v>
      </c>
      <c r="L9712">
        <v>31909</v>
      </c>
      <c r="M9712">
        <v>263</v>
      </c>
      <c r="N9712" t="s">
        <v>55</v>
      </c>
      <c r="O9712" s="1">
        <v>43796</v>
      </c>
      <c r="P9712" t="s">
        <v>49</v>
      </c>
      <c r="Q9712" t="s">
        <v>57</v>
      </c>
      <c r="R9712">
        <f>Healthcare_Data_v1__4[[#This Row],[Discharge Date]]-Healthcare_Data_v1__4[[#This Row],[Date of Admission]]</f>
        <v>14</v>
      </c>
      <c r="S9712" t="str" cm="1">
        <f t="array" ref="S9712">_xlfn.IFS( Healthcare_Data_v1__4[[#This Row],[Days of Stay]]&lt;10,"Low",Healthcare_Data_v1__4[[#This Row],[Days of Stay]]&lt;20,"Med",Healthcare_Data_v1__4[[#This Row],[Days of Stay]]&lt;=30,"High")</f>
        <v>Med</v>
      </c>
      <c r="T9712" t="str">
        <f>CONCATENATE(Healthcare_Data_v1__4[[#This Row],[Medical Condition]],Healthcare_Data_v1__4[[#This Row],[Duration]])</f>
        <v>HypertensionMed</v>
      </c>
      <c r="U9712">
        <f>MONTH(Healthcare_Data_v1__4[[#This Row],[Date of Admission]])</f>
        <v>11</v>
      </c>
      <c r="V9712">
        <f>YEAR(Healthcare_Data_v1__4[[#This Row],[Date of Admission]])</f>
        <v>2019</v>
      </c>
      <c r="W9712">
        <f>DAY(Healthcare_Data_v1__4[[#This Row],[Date of Admission]])</f>
        <v>13</v>
      </c>
    </row>
    <row r="9713" spans="1:23" x14ac:dyDescent="0.3">
      <c r="A9713" t="s">
        <v>26360</v>
      </c>
      <c r="B9713">
        <v>66</v>
      </c>
      <c r="C9713" t="s">
        <v>3</v>
      </c>
      <c r="D9713" t="s">
        <v>16</v>
      </c>
      <c r="E9713" t="s">
        <v>19</v>
      </c>
      <c r="F9713" t="s">
        <v>11</v>
      </c>
      <c r="G9713" s="1">
        <v>44157</v>
      </c>
      <c r="H9713" t="s">
        <v>17538</v>
      </c>
      <c r="I9713" t="s">
        <v>17539</v>
      </c>
      <c r="J9713">
        <v>1991.245328</v>
      </c>
      <c r="K9713" t="s">
        <v>41</v>
      </c>
      <c r="L9713">
        <v>10154</v>
      </c>
      <c r="M9713">
        <v>134</v>
      </c>
      <c r="N9713" t="s">
        <v>42</v>
      </c>
      <c r="O9713" s="1">
        <v>44168</v>
      </c>
      <c r="P9713" t="s">
        <v>43</v>
      </c>
      <c r="Q9713" t="s">
        <v>50</v>
      </c>
      <c r="R9713">
        <f>Healthcare_Data_v1__4[[#This Row],[Discharge Date]]-Healthcare_Data_v1__4[[#This Row],[Date of Admission]]</f>
        <v>11</v>
      </c>
      <c r="S9713" t="str" cm="1">
        <f t="array" ref="S9713">_xlfn.IFS( Healthcare_Data_v1__4[[#This Row],[Days of Stay]]&lt;10,"Low",Healthcare_Data_v1__4[[#This Row],[Days of Stay]]&lt;20,"Med",Healthcare_Data_v1__4[[#This Row],[Days of Stay]]&lt;=30,"High")</f>
        <v>Med</v>
      </c>
      <c r="T9713" t="str">
        <f>CONCATENATE(Healthcare_Data_v1__4[[#This Row],[Medical Condition]],Healthcare_Data_v1__4[[#This Row],[Duration]])</f>
        <v>CancerMed</v>
      </c>
      <c r="U9713">
        <f>MONTH(Healthcare_Data_v1__4[[#This Row],[Date of Admission]])</f>
        <v>11</v>
      </c>
      <c r="V9713">
        <f>YEAR(Healthcare_Data_v1__4[[#This Row],[Date of Admission]])</f>
        <v>2020</v>
      </c>
      <c r="W9713">
        <f>DAY(Healthcare_Data_v1__4[[#This Row],[Date of Admission]])</f>
        <v>22</v>
      </c>
    </row>
    <row r="9714" spans="1:23" x14ac:dyDescent="0.3">
      <c r="A9714" t="s">
        <v>2050</v>
      </c>
      <c r="B9714">
        <v>25</v>
      </c>
      <c r="C9714" t="s">
        <v>5</v>
      </c>
      <c r="D9714" t="s">
        <v>15</v>
      </c>
      <c r="E9714" t="s">
        <v>20</v>
      </c>
      <c r="F9714" t="s">
        <v>11</v>
      </c>
      <c r="G9714" s="1">
        <v>44566</v>
      </c>
      <c r="H9714" t="s">
        <v>12407</v>
      </c>
      <c r="I9714" t="s">
        <v>17540</v>
      </c>
      <c r="J9714">
        <v>1987.644661</v>
      </c>
      <c r="K9714" t="s">
        <v>47</v>
      </c>
      <c r="L9714">
        <v>22065</v>
      </c>
      <c r="M9714">
        <v>265</v>
      </c>
      <c r="N9714" t="s">
        <v>55</v>
      </c>
      <c r="O9714" s="1">
        <v>44580</v>
      </c>
      <c r="P9714" t="s">
        <v>85</v>
      </c>
      <c r="Q9714" t="s">
        <v>50</v>
      </c>
      <c r="R9714">
        <f>Healthcare_Data_v1__4[[#This Row],[Discharge Date]]-Healthcare_Data_v1__4[[#This Row],[Date of Admission]]</f>
        <v>14</v>
      </c>
      <c r="S9714" t="str" cm="1">
        <f t="array" ref="S9714">_xlfn.IFS( Healthcare_Data_v1__4[[#This Row],[Days of Stay]]&lt;10,"Low",Healthcare_Data_v1__4[[#This Row],[Days of Stay]]&lt;20,"Med",Healthcare_Data_v1__4[[#This Row],[Days of Stay]]&lt;=30,"High")</f>
        <v>Med</v>
      </c>
      <c r="T9714" t="str">
        <f>CONCATENATE(Healthcare_Data_v1__4[[#This Row],[Medical Condition]],Healthcare_Data_v1__4[[#This Row],[Duration]])</f>
        <v>CancerMed</v>
      </c>
      <c r="U9714">
        <f>MONTH(Healthcare_Data_v1__4[[#This Row],[Date of Admission]])</f>
        <v>1</v>
      </c>
      <c r="V9714">
        <f>YEAR(Healthcare_Data_v1__4[[#This Row],[Date of Admission]])</f>
        <v>2022</v>
      </c>
      <c r="W9714">
        <f>DAY(Healthcare_Data_v1__4[[#This Row],[Date of Admission]])</f>
        <v>5</v>
      </c>
    </row>
    <row r="9715" spans="1:23" x14ac:dyDescent="0.3">
      <c r="A9715" t="s">
        <v>26361</v>
      </c>
      <c r="B9715">
        <v>43</v>
      </c>
      <c r="C9715" t="s">
        <v>8</v>
      </c>
      <c r="D9715" t="s">
        <v>15</v>
      </c>
      <c r="E9715" t="s">
        <v>21</v>
      </c>
      <c r="F9715" t="s">
        <v>9</v>
      </c>
      <c r="G9715" s="1">
        <v>44109</v>
      </c>
      <c r="H9715" t="s">
        <v>17541</v>
      </c>
      <c r="I9715" t="s">
        <v>17542</v>
      </c>
      <c r="J9715">
        <v>1982.2799660000001</v>
      </c>
      <c r="K9715" t="s">
        <v>69</v>
      </c>
      <c r="L9715">
        <v>32550</v>
      </c>
      <c r="M9715">
        <v>196</v>
      </c>
      <c r="N9715" t="s">
        <v>55</v>
      </c>
      <c r="O9715" s="1">
        <v>44122</v>
      </c>
      <c r="P9715" t="s">
        <v>85</v>
      </c>
      <c r="Q9715" t="s">
        <v>57</v>
      </c>
      <c r="R9715">
        <f>Healthcare_Data_v1__4[[#This Row],[Discharge Date]]-Healthcare_Data_v1__4[[#This Row],[Date of Admission]]</f>
        <v>13</v>
      </c>
      <c r="S9715" t="str" cm="1">
        <f t="array" ref="S9715">_xlfn.IFS( Healthcare_Data_v1__4[[#This Row],[Days of Stay]]&lt;10,"Low",Healthcare_Data_v1__4[[#This Row],[Days of Stay]]&lt;20,"Med",Healthcare_Data_v1__4[[#This Row],[Days of Stay]]&lt;=30,"High")</f>
        <v>Med</v>
      </c>
      <c r="T9715" t="str">
        <f>CONCATENATE(Healthcare_Data_v1__4[[#This Row],[Medical Condition]],Healthcare_Data_v1__4[[#This Row],[Duration]])</f>
        <v>ArthritisMed</v>
      </c>
      <c r="U9715">
        <f>MONTH(Healthcare_Data_v1__4[[#This Row],[Date of Admission]])</f>
        <v>10</v>
      </c>
      <c r="V9715">
        <f>YEAR(Healthcare_Data_v1__4[[#This Row],[Date of Admission]])</f>
        <v>2020</v>
      </c>
      <c r="W9715">
        <f>DAY(Healthcare_Data_v1__4[[#This Row],[Date of Admission]])</f>
        <v>5</v>
      </c>
    </row>
    <row r="9716" spans="1:23" x14ac:dyDescent="0.3">
      <c r="A9716" t="s">
        <v>26362</v>
      </c>
      <c r="B9716">
        <v>63</v>
      </c>
      <c r="C9716" t="s">
        <v>3</v>
      </c>
      <c r="D9716" t="s">
        <v>15</v>
      </c>
      <c r="E9716" t="s">
        <v>25</v>
      </c>
      <c r="F9716" t="s">
        <v>7</v>
      </c>
      <c r="G9716" s="1">
        <v>45202</v>
      </c>
      <c r="H9716" t="s">
        <v>17543</v>
      </c>
      <c r="I9716" t="s">
        <v>4807</v>
      </c>
      <c r="J9716">
        <v>1981.4127510000001</v>
      </c>
      <c r="K9716" t="s">
        <v>41</v>
      </c>
      <c r="L9716">
        <v>21356</v>
      </c>
      <c r="M9716">
        <v>440</v>
      </c>
      <c r="N9716" t="s">
        <v>42</v>
      </c>
      <c r="O9716" s="1">
        <v>45203</v>
      </c>
      <c r="P9716" t="s">
        <v>49</v>
      </c>
      <c r="Q9716" t="s">
        <v>44</v>
      </c>
      <c r="R9716">
        <f>Healthcare_Data_v1__4[[#This Row],[Discharge Date]]-Healthcare_Data_v1__4[[#This Row],[Date of Admission]]</f>
        <v>1</v>
      </c>
      <c r="S9716" t="str" cm="1">
        <f t="array" ref="S9716">_xlfn.IFS( Healthcare_Data_v1__4[[#This Row],[Days of Stay]]&lt;10,"Low",Healthcare_Data_v1__4[[#This Row],[Days of Stay]]&lt;20,"Med",Healthcare_Data_v1__4[[#This Row],[Days of Stay]]&lt;=30,"High")</f>
        <v>Low</v>
      </c>
      <c r="T9716" t="str">
        <f>CONCATENATE(Healthcare_Data_v1__4[[#This Row],[Medical Condition]],Healthcare_Data_v1__4[[#This Row],[Duration]])</f>
        <v>ObesityLow</v>
      </c>
      <c r="U9716">
        <f>MONTH(Healthcare_Data_v1__4[[#This Row],[Date of Admission]])</f>
        <v>10</v>
      </c>
      <c r="V9716">
        <f>YEAR(Healthcare_Data_v1__4[[#This Row],[Date of Admission]])</f>
        <v>2023</v>
      </c>
      <c r="W9716">
        <f>DAY(Healthcare_Data_v1__4[[#This Row],[Date of Admission]])</f>
        <v>3</v>
      </c>
    </row>
    <row r="9717" spans="1:23" x14ac:dyDescent="0.3">
      <c r="A9717" t="s">
        <v>26363</v>
      </c>
      <c r="B9717">
        <v>67</v>
      </c>
      <c r="C9717" t="s">
        <v>3</v>
      </c>
      <c r="D9717" t="s">
        <v>15</v>
      </c>
      <c r="E9717" t="s">
        <v>22</v>
      </c>
      <c r="F9717" t="s">
        <v>11</v>
      </c>
      <c r="G9717" s="1">
        <v>44791</v>
      </c>
      <c r="H9717" t="s">
        <v>16200</v>
      </c>
      <c r="I9717" t="s">
        <v>17544</v>
      </c>
      <c r="J9717">
        <v>1971.3506339999999</v>
      </c>
      <c r="K9717" t="s">
        <v>41</v>
      </c>
      <c r="L9717">
        <v>62443</v>
      </c>
      <c r="M9717">
        <v>170</v>
      </c>
      <c r="N9717" t="s">
        <v>42</v>
      </c>
      <c r="O9717" s="1">
        <v>44802</v>
      </c>
      <c r="P9717" t="s">
        <v>49</v>
      </c>
      <c r="Q9717" t="s">
        <v>44</v>
      </c>
      <c r="R9717">
        <f>Healthcare_Data_v1__4[[#This Row],[Discharge Date]]-Healthcare_Data_v1__4[[#This Row],[Date of Admission]]</f>
        <v>11</v>
      </c>
      <c r="S9717" t="str" cm="1">
        <f t="array" ref="S9717">_xlfn.IFS( Healthcare_Data_v1__4[[#This Row],[Days of Stay]]&lt;10,"Low",Healthcare_Data_v1__4[[#This Row],[Days of Stay]]&lt;20,"Med",Healthcare_Data_v1__4[[#This Row],[Days of Stay]]&lt;=30,"High")</f>
        <v>Med</v>
      </c>
      <c r="T9717" t="str">
        <f>CONCATENATE(Healthcare_Data_v1__4[[#This Row],[Medical Condition]],Healthcare_Data_v1__4[[#This Row],[Duration]])</f>
        <v>CancerMed</v>
      </c>
      <c r="U9717">
        <f>MONTH(Healthcare_Data_v1__4[[#This Row],[Date of Admission]])</f>
        <v>8</v>
      </c>
      <c r="V9717">
        <f>YEAR(Healthcare_Data_v1__4[[#This Row],[Date of Admission]])</f>
        <v>2022</v>
      </c>
      <c r="W9717">
        <f>DAY(Healthcare_Data_v1__4[[#This Row],[Date of Admission]])</f>
        <v>18</v>
      </c>
    </row>
    <row r="9718" spans="1:23" x14ac:dyDescent="0.3">
      <c r="A9718" t="s">
        <v>26364</v>
      </c>
      <c r="B9718">
        <v>27</v>
      </c>
      <c r="C9718" t="s">
        <v>5</v>
      </c>
      <c r="D9718" t="s">
        <v>15</v>
      </c>
      <c r="E9718" t="s">
        <v>24</v>
      </c>
      <c r="F9718" t="s">
        <v>6</v>
      </c>
      <c r="G9718" s="1">
        <v>44700</v>
      </c>
      <c r="H9718" t="s">
        <v>9310</v>
      </c>
      <c r="I9718" t="s">
        <v>5143</v>
      </c>
      <c r="J9718">
        <v>1970.5133450000001</v>
      </c>
      <c r="K9718" t="s">
        <v>69</v>
      </c>
      <c r="L9718">
        <v>31889</v>
      </c>
      <c r="M9718">
        <v>317</v>
      </c>
      <c r="N9718" t="s">
        <v>42</v>
      </c>
      <c r="O9718" s="1">
        <v>44723</v>
      </c>
      <c r="P9718" t="s">
        <v>56</v>
      </c>
      <c r="Q9718" t="s">
        <v>44</v>
      </c>
      <c r="R9718">
        <f>Healthcare_Data_v1__4[[#This Row],[Discharge Date]]-Healthcare_Data_v1__4[[#This Row],[Date of Admission]]</f>
        <v>23</v>
      </c>
      <c r="S9718" t="str" cm="1">
        <f t="array" ref="S9718">_xlfn.IFS( Healthcare_Data_v1__4[[#This Row],[Days of Stay]]&lt;10,"Low",Healthcare_Data_v1__4[[#This Row],[Days of Stay]]&lt;20,"Med",Healthcare_Data_v1__4[[#This Row],[Days of Stay]]&lt;=30,"High")</f>
        <v>High</v>
      </c>
      <c r="T9718" t="str">
        <f>CONCATENATE(Healthcare_Data_v1__4[[#This Row],[Medical Condition]],Healthcare_Data_v1__4[[#This Row],[Duration]])</f>
        <v>AsthmaHigh</v>
      </c>
      <c r="U9718">
        <f>MONTH(Healthcare_Data_v1__4[[#This Row],[Date of Admission]])</f>
        <v>5</v>
      </c>
      <c r="V9718">
        <f>YEAR(Healthcare_Data_v1__4[[#This Row],[Date of Admission]])</f>
        <v>2022</v>
      </c>
      <c r="W9718">
        <f>DAY(Healthcare_Data_v1__4[[#This Row],[Date of Admission]])</f>
        <v>19</v>
      </c>
    </row>
    <row r="9719" spans="1:23" x14ac:dyDescent="0.3">
      <c r="A9719" t="s">
        <v>26365</v>
      </c>
      <c r="B9719">
        <v>29</v>
      </c>
      <c r="C9719" t="s">
        <v>5</v>
      </c>
      <c r="D9719" t="s">
        <v>15</v>
      </c>
      <c r="E9719" t="s">
        <v>25</v>
      </c>
      <c r="F9719" t="s">
        <v>11</v>
      </c>
      <c r="G9719" s="1">
        <v>44329</v>
      </c>
      <c r="H9719" t="s">
        <v>17545</v>
      </c>
      <c r="I9719" t="s">
        <v>17546</v>
      </c>
      <c r="J9719">
        <v>1967.1752770000001</v>
      </c>
      <c r="K9719" t="s">
        <v>63</v>
      </c>
      <c r="L9719">
        <v>21701</v>
      </c>
      <c r="M9719">
        <v>161</v>
      </c>
      <c r="N9719" t="s">
        <v>55</v>
      </c>
      <c r="O9719" s="1">
        <v>44339</v>
      </c>
      <c r="P9719" t="s">
        <v>60</v>
      </c>
      <c r="Q9719" t="s">
        <v>50</v>
      </c>
      <c r="R9719">
        <f>Healthcare_Data_v1__4[[#This Row],[Discharge Date]]-Healthcare_Data_v1__4[[#This Row],[Date of Admission]]</f>
        <v>10</v>
      </c>
      <c r="S9719" t="str" cm="1">
        <f t="array" ref="S9719">_xlfn.IFS( Healthcare_Data_v1__4[[#This Row],[Days of Stay]]&lt;10,"Low",Healthcare_Data_v1__4[[#This Row],[Days of Stay]]&lt;20,"Med",Healthcare_Data_v1__4[[#This Row],[Days of Stay]]&lt;=30,"High")</f>
        <v>Med</v>
      </c>
      <c r="T9719" t="str">
        <f>CONCATENATE(Healthcare_Data_v1__4[[#This Row],[Medical Condition]],Healthcare_Data_v1__4[[#This Row],[Duration]])</f>
        <v>CancerMed</v>
      </c>
      <c r="U9719">
        <f>MONTH(Healthcare_Data_v1__4[[#This Row],[Date of Admission]])</f>
        <v>5</v>
      </c>
      <c r="V9719">
        <f>YEAR(Healthcare_Data_v1__4[[#This Row],[Date of Admission]])</f>
        <v>2021</v>
      </c>
      <c r="W9719">
        <f>DAY(Healthcare_Data_v1__4[[#This Row],[Date of Admission]])</f>
        <v>13</v>
      </c>
    </row>
    <row r="9720" spans="1:23" x14ac:dyDescent="0.3">
      <c r="A9720" t="s">
        <v>26366</v>
      </c>
      <c r="B9720">
        <v>66</v>
      </c>
      <c r="C9720" t="s">
        <v>3</v>
      </c>
      <c r="D9720" t="s">
        <v>15</v>
      </c>
      <c r="E9720" t="s">
        <v>23</v>
      </c>
      <c r="F9720" t="s">
        <v>9</v>
      </c>
      <c r="G9720" s="1">
        <v>44235</v>
      </c>
      <c r="H9720" t="s">
        <v>3950</v>
      </c>
      <c r="I9720" t="s">
        <v>17547</v>
      </c>
      <c r="J9720">
        <v>1966.9450099999999</v>
      </c>
      <c r="K9720" t="s">
        <v>41</v>
      </c>
      <c r="L9720">
        <v>25645</v>
      </c>
      <c r="M9720">
        <v>251</v>
      </c>
      <c r="N9720" t="s">
        <v>55</v>
      </c>
      <c r="O9720" s="1">
        <v>44262</v>
      </c>
      <c r="P9720" t="s">
        <v>85</v>
      </c>
      <c r="Q9720" t="s">
        <v>57</v>
      </c>
      <c r="R9720">
        <f>Healthcare_Data_v1__4[[#This Row],[Discharge Date]]-Healthcare_Data_v1__4[[#This Row],[Date of Admission]]</f>
        <v>27</v>
      </c>
      <c r="S9720" t="str" cm="1">
        <f t="array" ref="S9720">_xlfn.IFS( Healthcare_Data_v1__4[[#This Row],[Days of Stay]]&lt;10,"Low",Healthcare_Data_v1__4[[#This Row],[Days of Stay]]&lt;20,"Med",Healthcare_Data_v1__4[[#This Row],[Days of Stay]]&lt;=30,"High")</f>
        <v>High</v>
      </c>
      <c r="T9720" t="str">
        <f>CONCATENATE(Healthcare_Data_v1__4[[#This Row],[Medical Condition]],Healthcare_Data_v1__4[[#This Row],[Duration]])</f>
        <v>ArthritisHigh</v>
      </c>
      <c r="U9720">
        <f>MONTH(Healthcare_Data_v1__4[[#This Row],[Date of Admission]])</f>
        <v>2</v>
      </c>
      <c r="V9720">
        <f>YEAR(Healthcare_Data_v1__4[[#This Row],[Date of Admission]])</f>
        <v>2021</v>
      </c>
      <c r="W9720">
        <f>DAY(Healthcare_Data_v1__4[[#This Row],[Date of Admission]])</f>
        <v>8</v>
      </c>
    </row>
    <row r="9721" spans="1:23" x14ac:dyDescent="0.3">
      <c r="A9721" t="s">
        <v>26367</v>
      </c>
      <c r="B9721">
        <v>47</v>
      </c>
      <c r="C9721" t="s">
        <v>8</v>
      </c>
      <c r="D9721" t="s">
        <v>16</v>
      </c>
      <c r="E9721" t="s">
        <v>26</v>
      </c>
      <c r="F9721" t="s">
        <v>7</v>
      </c>
      <c r="G9721" s="1">
        <v>43560</v>
      </c>
      <c r="H9721" t="s">
        <v>26368</v>
      </c>
      <c r="I9721" t="s">
        <v>17548</v>
      </c>
      <c r="J9721">
        <v>1957.0600440000001</v>
      </c>
      <c r="K9721" t="s">
        <v>63</v>
      </c>
      <c r="L9721">
        <v>23513</v>
      </c>
      <c r="M9721">
        <v>438</v>
      </c>
      <c r="N9721" t="s">
        <v>42</v>
      </c>
      <c r="O9721" s="1">
        <v>43561</v>
      </c>
      <c r="P9721" t="s">
        <v>49</v>
      </c>
      <c r="Q9721" t="s">
        <v>44</v>
      </c>
      <c r="R9721">
        <f>Healthcare_Data_v1__4[[#This Row],[Discharge Date]]-Healthcare_Data_v1__4[[#This Row],[Date of Admission]]</f>
        <v>1</v>
      </c>
      <c r="S9721" t="str" cm="1">
        <f t="array" ref="S9721">_xlfn.IFS( Healthcare_Data_v1__4[[#This Row],[Days of Stay]]&lt;10,"Low",Healthcare_Data_v1__4[[#This Row],[Days of Stay]]&lt;20,"Med",Healthcare_Data_v1__4[[#This Row],[Days of Stay]]&lt;=30,"High")</f>
        <v>Low</v>
      </c>
      <c r="T9721" t="str">
        <f>CONCATENATE(Healthcare_Data_v1__4[[#This Row],[Medical Condition]],Healthcare_Data_v1__4[[#This Row],[Duration]])</f>
        <v>ObesityLow</v>
      </c>
      <c r="U9721">
        <f>MONTH(Healthcare_Data_v1__4[[#This Row],[Date of Admission]])</f>
        <v>4</v>
      </c>
      <c r="V9721">
        <f>YEAR(Healthcare_Data_v1__4[[#This Row],[Date of Admission]])</f>
        <v>2019</v>
      </c>
      <c r="W9721">
        <f>DAY(Healthcare_Data_v1__4[[#This Row],[Date of Admission]])</f>
        <v>5</v>
      </c>
    </row>
    <row r="9722" spans="1:23" x14ac:dyDescent="0.3">
      <c r="A9722" t="s">
        <v>16497</v>
      </c>
      <c r="B9722">
        <v>29</v>
      </c>
      <c r="C9722" t="s">
        <v>5</v>
      </c>
      <c r="D9722" t="s">
        <v>16</v>
      </c>
      <c r="E9722" t="s">
        <v>25</v>
      </c>
      <c r="F9722" t="s">
        <v>7</v>
      </c>
      <c r="G9722" s="1">
        <v>43562</v>
      </c>
      <c r="H9722" t="s">
        <v>17549</v>
      </c>
      <c r="I9722" t="s">
        <v>15161</v>
      </c>
      <c r="J9722">
        <v>1949.174411</v>
      </c>
      <c r="K9722" t="s">
        <v>63</v>
      </c>
      <c r="L9722">
        <v>12377</v>
      </c>
      <c r="M9722">
        <v>327</v>
      </c>
      <c r="N9722" t="s">
        <v>42</v>
      </c>
      <c r="O9722" s="1">
        <v>43570</v>
      </c>
      <c r="P9722" t="s">
        <v>56</v>
      </c>
      <c r="Q9722" t="s">
        <v>50</v>
      </c>
      <c r="R9722">
        <f>Healthcare_Data_v1__4[[#This Row],[Discharge Date]]-Healthcare_Data_v1__4[[#This Row],[Date of Admission]]</f>
        <v>8</v>
      </c>
      <c r="S9722" t="str" cm="1">
        <f t="array" ref="S9722">_xlfn.IFS( Healthcare_Data_v1__4[[#This Row],[Days of Stay]]&lt;10,"Low",Healthcare_Data_v1__4[[#This Row],[Days of Stay]]&lt;20,"Med",Healthcare_Data_v1__4[[#This Row],[Days of Stay]]&lt;=30,"High")</f>
        <v>Low</v>
      </c>
      <c r="T9722" t="str">
        <f>CONCATENATE(Healthcare_Data_v1__4[[#This Row],[Medical Condition]],Healthcare_Data_v1__4[[#This Row],[Duration]])</f>
        <v>ObesityLow</v>
      </c>
      <c r="U9722">
        <f>MONTH(Healthcare_Data_v1__4[[#This Row],[Date of Admission]])</f>
        <v>4</v>
      </c>
      <c r="V9722">
        <f>YEAR(Healthcare_Data_v1__4[[#This Row],[Date of Admission]])</f>
        <v>2019</v>
      </c>
      <c r="W9722">
        <f>DAY(Healthcare_Data_v1__4[[#This Row],[Date of Admission]])</f>
        <v>7</v>
      </c>
    </row>
    <row r="9723" spans="1:23" x14ac:dyDescent="0.3">
      <c r="A9723" t="s">
        <v>26369</v>
      </c>
      <c r="B9723">
        <v>79</v>
      </c>
      <c r="C9723" t="s">
        <v>3</v>
      </c>
      <c r="D9723" t="s">
        <v>16</v>
      </c>
      <c r="E9723" t="s">
        <v>26</v>
      </c>
      <c r="F9723" t="s">
        <v>4</v>
      </c>
      <c r="G9723" s="1">
        <v>45227</v>
      </c>
      <c r="H9723" t="s">
        <v>17550</v>
      </c>
      <c r="I9723" t="s">
        <v>17551</v>
      </c>
      <c r="J9723">
        <v>1931.2167320000001</v>
      </c>
      <c r="K9723" t="s">
        <v>41</v>
      </c>
      <c r="L9723">
        <v>51657</v>
      </c>
      <c r="M9723">
        <v>405</v>
      </c>
      <c r="N9723" t="s">
        <v>48</v>
      </c>
      <c r="O9723" s="1">
        <v>45257</v>
      </c>
      <c r="P9723" t="s">
        <v>43</v>
      </c>
      <c r="Q9723" t="s">
        <v>44</v>
      </c>
      <c r="R9723">
        <f>Healthcare_Data_v1__4[[#This Row],[Discharge Date]]-Healthcare_Data_v1__4[[#This Row],[Date of Admission]]</f>
        <v>30</v>
      </c>
      <c r="S9723" t="str" cm="1">
        <f t="array" ref="S9723">_xlfn.IFS( Healthcare_Data_v1__4[[#This Row],[Days of Stay]]&lt;10,"Low",Healthcare_Data_v1__4[[#This Row],[Days of Stay]]&lt;20,"Med",Healthcare_Data_v1__4[[#This Row],[Days of Stay]]&lt;=30,"High")</f>
        <v>High</v>
      </c>
      <c r="T9723" t="str">
        <f>CONCATENATE(Healthcare_Data_v1__4[[#This Row],[Medical Condition]],Healthcare_Data_v1__4[[#This Row],[Duration]])</f>
        <v>DiabetesHigh</v>
      </c>
      <c r="U9723">
        <f>MONTH(Healthcare_Data_v1__4[[#This Row],[Date of Admission]])</f>
        <v>10</v>
      </c>
      <c r="V9723">
        <f>YEAR(Healthcare_Data_v1__4[[#This Row],[Date of Admission]])</f>
        <v>2023</v>
      </c>
      <c r="W9723">
        <f>DAY(Healthcare_Data_v1__4[[#This Row],[Date of Admission]])</f>
        <v>28</v>
      </c>
    </row>
    <row r="9724" spans="1:23" x14ac:dyDescent="0.3">
      <c r="A9724" t="s">
        <v>26370</v>
      </c>
      <c r="B9724">
        <v>76</v>
      </c>
      <c r="C9724" t="s">
        <v>3</v>
      </c>
      <c r="D9724" t="s">
        <v>16</v>
      </c>
      <c r="E9724" t="s">
        <v>20</v>
      </c>
      <c r="F9724" t="s">
        <v>9</v>
      </c>
      <c r="G9724" s="1">
        <v>43996</v>
      </c>
      <c r="H9724" t="s">
        <v>17552</v>
      </c>
      <c r="I9724" t="s">
        <v>1118</v>
      </c>
      <c r="J9724">
        <v>1930.8350250000001</v>
      </c>
      <c r="K9724" t="s">
        <v>41</v>
      </c>
      <c r="L9724">
        <v>10995</v>
      </c>
      <c r="M9724">
        <v>166</v>
      </c>
      <c r="N9724" t="s">
        <v>55</v>
      </c>
      <c r="O9724" s="1">
        <v>44015</v>
      </c>
      <c r="P9724" t="s">
        <v>43</v>
      </c>
      <c r="Q9724" t="s">
        <v>50</v>
      </c>
      <c r="R9724">
        <f>Healthcare_Data_v1__4[[#This Row],[Discharge Date]]-Healthcare_Data_v1__4[[#This Row],[Date of Admission]]</f>
        <v>19</v>
      </c>
      <c r="S9724" t="str" cm="1">
        <f t="array" ref="S9724">_xlfn.IFS( Healthcare_Data_v1__4[[#This Row],[Days of Stay]]&lt;10,"Low",Healthcare_Data_v1__4[[#This Row],[Days of Stay]]&lt;20,"Med",Healthcare_Data_v1__4[[#This Row],[Days of Stay]]&lt;=30,"High")</f>
        <v>Med</v>
      </c>
      <c r="T9724" t="str">
        <f>CONCATENATE(Healthcare_Data_v1__4[[#This Row],[Medical Condition]],Healthcare_Data_v1__4[[#This Row],[Duration]])</f>
        <v>ArthritisMed</v>
      </c>
      <c r="U9724">
        <f>MONTH(Healthcare_Data_v1__4[[#This Row],[Date of Admission]])</f>
        <v>6</v>
      </c>
      <c r="V9724">
        <f>YEAR(Healthcare_Data_v1__4[[#This Row],[Date of Admission]])</f>
        <v>2020</v>
      </c>
      <c r="W9724">
        <f>DAY(Healthcare_Data_v1__4[[#This Row],[Date of Admission]])</f>
        <v>14</v>
      </c>
    </row>
    <row r="9725" spans="1:23" x14ac:dyDescent="0.3">
      <c r="A9725" t="s">
        <v>26371</v>
      </c>
      <c r="B9725">
        <v>56</v>
      </c>
      <c r="C9725" t="s">
        <v>3</v>
      </c>
      <c r="D9725" t="s">
        <v>15</v>
      </c>
      <c r="E9725" t="s">
        <v>22</v>
      </c>
      <c r="F9725" t="s">
        <v>9</v>
      </c>
      <c r="G9725" s="1">
        <v>45204</v>
      </c>
      <c r="H9725" t="s">
        <v>17553</v>
      </c>
      <c r="I9725" t="s">
        <v>17554</v>
      </c>
      <c r="J9725">
        <v>1923.1152549999999</v>
      </c>
      <c r="K9725" t="s">
        <v>47</v>
      </c>
      <c r="L9725">
        <v>21749</v>
      </c>
      <c r="M9725">
        <v>224</v>
      </c>
      <c r="N9725" t="s">
        <v>42</v>
      </c>
      <c r="O9725" s="1">
        <v>45212</v>
      </c>
      <c r="P9725" t="s">
        <v>56</v>
      </c>
      <c r="Q9725" t="s">
        <v>57</v>
      </c>
      <c r="R9725">
        <f>Healthcare_Data_v1__4[[#This Row],[Discharge Date]]-Healthcare_Data_v1__4[[#This Row],[Date of Admission]]</f>
        <v>8</v>
      </c>
      <c r="S9725" t="str" cm="1">
        <f t="array" ref="S9725">_xlfn.IFS( Healthcare_Data_v1__4[[#This Row],[Days of Stay]]&lt;10,"Low",Healthcare_Data_v1__4[[#This Row],[Days of Stay]]&lt;20,"Med",Healthcare_Data_v1__4[[#This Row],[Days of Stay]]&lt;=30,"High")</f>
        <v>Low</v>
      </c>
      <c r="T9725" t="str">
        <f>CONCATENATE(Healthcare_Data_v1__4[[#This Row],[Medical Condition]],Healthcare_Data_v1__4[[#This Row],[Duration]])</f>
        <v>ArthritisLow</v>
      </c>
      <c r="U9725">
        <f>MONTH(Healthcare_Data_v1__4[[#This Row],[Date of Admission]])</f>
        <v>10</v>
      </c>
      <c r="V9725">
        <f>YEAR(Healthcare_Data_v1__4[[#This Row],[Date of Admission]])</f>
        <v>2023</v>
      </c>
      <c r="W9725">
        <f>DAY(Healthcare_Data_v1__4[[#This Row],[Date of Admission]])</f>
        <v>5</v>
      </c>
    </row>
    <row r="9726" spans="1:23" x14ac:dyDescent="0.3">
      <c r="A9726" t="s">
        <v>16904</v>
      </c>
      <c r="B9726">
        <v>73</v>
      </c>
      <c r="C9726" t="s">
        <v>3</v>
      </c>
      <c r="D9726" t="s">
        <v>15</v>
      </c>
      <c r="E9726" t="s">
        <v>21</v>
      </c>
      <c r="F9726" t="s">
        <v>9</v>
      </c>
      <c r="G9726" s="1">
        <v>45047</v>
      </c>
      <c r="H9726" t="s">
        <v>16239</v>
      </c>
      <c r="I9726" t="s">
        <v>17555</v>
      </c>
      <c r="J9726">
        <v>1923.0404060000001</v>
      </c>
      <c r="K9726" t="s">
        <v>41</v>
      </c>
      <c r="L9726">
        <v>34278</v>
      </c>
      <c r="M9726">
        <v>115</v>
      </c>
      <c r="N9726" t="s">
        <v>55</v>
      </c>
      <c r="O9726" s="1">
        <v>45076</v>
      </c>
      <c r="P9726" t="s">
        <v>85</v>
      </c>
      <c r="Q9726" t="s">
        <v>57</v>
      </c>
      <c r="R9726">
        <f>Healthcare_Data_v1__4[[#This Row],[Discharge Date]]-Healthcare_Data_v1__4[[#This Row],[Date of Admission]]</f>
        <v>29</v>
      </c>
      <c r="S9726" t="str" cm="1">
        <f t="array" ref="S9726">_xlfn.IFS( Healthcare_Data_v1__4[[#This Row],[Days of Stay]]&lt;10,"Low",Healthcare_Data_v1__4[[#This Row],[Days of Stay]]&lt;20,"Med",Healthcare_Data_v1__4[[#This Row],[Days of Stay]]&lt;=30,"High")</f>
        <v>High</v>
      </c>
      <c r="T9726" t="str">
        <f>CONCATENATE(Healthcare_Data_v1__4[[#This Row],[Medical Condition]],Healthcare_Data_v1__4[[#This Row],[Duration]])</f>
        <v>ArthritisHigh</v>
      </c>
      <c r="U9726">
        <f>MONTH(Healthcare_Data_v1__4[[#This Row],[Date of Admission]])</f>
        <v>5</v>
      </c>
      <c r="V9726">
        <f>YEAR(Healthcare_Data_v1__4[[#This Row],[Date of Admission]])</f>
        <v>2023</v>
      </c>
      <c r="W9726">
        <f>DAY(Healthcare_Data_v1__4[[#This Row],[Date of Admission]])</f>
        <v>1</v>
      </c>
    </row>
    <row r="9727" spans="1:23" x14ac:dyDescent="0.3">
      <c r="A9727" t="s">
        <v>26372</v>
      </c>
      <c r="B9727">
        <v>52</v>
      </c>
      <c r="C9727" t="s">
        <v>8</v>
      </c>
      <c r="D9727" t="s">
        <v>16</v>
      </c>
      <c r="E9727" t="s">
        <v>21</v>
      </c>
      <c r="F9727" t="s">
        <v>7</v>
      </c>
      <c r="G9727" s="1">
        <v>44293</v>
      </c>
      <c r="H9727" t="s">
        <v>17556</v>
      </c>
      <c r="I9727" t="s">
        <v>4758</v>
      </c>
      <c r="J9727">
        <v>1916.373276</v>
      </c>
      <c r="K9727" t="s">
        <v>69</v>
      </c>
      <c r="L9727">
        <v>18992</v>
      </c>
      <c r="M9727">
        <v>278</v>
      </c>
      <c r="N9727" t="s">
        <v>42</v>
      </c>
      <c r="O9727" s="1">
        <v>44295</v>
      </c>
      <c r="P9727" t="s">
        <v>43</v>
      </c>
      <c r="Q9727" t="s">
        <v>57</v>
      </c>
      <c r="R9727">
        <f>Healthcare_Data_v1__4[[#This Row],[Discharge Date]]-Healthcare_Data_v1__4[[#This Row],[Date of Admission]]</f>
        <v>2</v>
      </c>
      <c r="S9727" t="str" cm="1">
        <f t="array" ref="S9727">_xlfn.IFS( Healthcare_Data_v1__4[[#This Row],[Days of Stay]]&lt;10,"Low",Healthcare_Data_v1__4[[#This Row],[Days of Stay]]&lt;20,"Med",Healthcare_Data_v1__4[[#This Row],[Days of Stay]]&lt;=30,"High")</f>
        <v>Low</v>
      </c>
      <c r="T9727" t="str">
        <f>CONCATENATE(Healthcare_Data_v1__4[[#This Row],[Medical Condition]],Healthcare_Data_v1__4[[#This Row],[Duration]])</f>
        <v>ObesityLow</v>
      </c>
      <c r="U9727">
        <f>MONTH(Healthcare_Data_v1__4[[#This Row],[Date of Admission]])</f>
        <v>4</v>
      </c>
      <c r="V9727">
        <f>YEAR(Healthcare_Data_v1__4[[#This Row],[Date of Admission]])</f>
        <v>2021</v>
      </c>
      <c r="W9727">
        <f>DAY(Healthcare_Data_v1__4[[#This Row],[Date of Admission]])</f>
        <v>7</v>
      </c>
    </row>
    <row r="9728" spans="1:23" x14ac:dyDescent="0.3">
      <c r="A9728" t="s">
        <v>26373</v>
      </c>
      <c r="B9728">
        <v>27</v>
      </c>
      <c r="C9728" t="s">
        <v>5</v>
      </c>
      <c r="D9728" t="s">
        <v>16</v>
      </c>
      <c r="E9728" t="s">
        <v>26</v>
      </c>
      <c r="F9728" t="s">
        <v>6</v>
      </c>
      <c r="G9728" s="1">
        <v>45215</v>
      </c>
      <c r="H9728" t="s">
        <v>17557</v>
      </c>
      <c r="I9728" t="s">
        <v>17558</v>
      </c>
      <c r="J9728">
        <v>1899.175964</v>
      </c>
      <c r="K9728" t="s">
        <v>69</v>
      </c>
      <c r="L9728">
        <v>14945</v>
      </c>
      <c r="M9728">
        <v>451</v>
      </c>
      <c r="N9728" t="s">
        <v>48</v>
      </c>
      <c r="O9728" s="1">
        <v>45228</v>
      </c>
      <c r="P9728" t="s">
        <v>49</v>
      </c>
      <c r="Q9728" t="s">
        <v>57</v>
      </c>
      <c r="R9728">
        <f>Healthcare_Data_v1__4[[#This Row],[Discharge Date]]-Healthcare_Data_v1__4[[#This Row],[Date of Admission]]</f>
        <v>13</v>
      </c>
      <c r="S9728" t="str" cm="1">
        <f t="array" ref="S9728">_xlfn.IFS( Healthcare_Data_v1__4[[#This Row],[Days of Stay]]&lt;10,"Low",Healthcare_Data_v1__4[[#This Row],[Days of Stay]]&lt;20,"Med",Healthcare_Data_v1__4[[#This Row],[Days of Stay]]&lt;=30,"High")</f>
        <v>Med</v>
      </c>
      <c r="T9728" t="str">
        <f>CONCATENATE(Healthcare_Data_v1__4[[#This Row],[Medical Condition]],Healthcare_Data_v1__4[[#This Row],[Duration]])</f>
        <v>AsthmaMed</v>
      </c>
      <c r="U9728">
        <f>MONTH(Healthcare_Data_v1__4[[#This Row],[Date of Admission]])</f>
        <v>10</v>
      </c>
      <c r="V9728">
        <f>YEAR(Healthcare_Data_v1__4[[#This Row],[Date of Admission]])</f>
        <v>2023</v>
      </c>
      <c r="W9728">
        <f>DAY(Healthcare_Data_v1__4[[#This Row],[Date of Admission]])</f>
        <v>16</v>
      </c>
    </row>
    <row r="9729" spans="1:23" x14ac:dyDescent="0.3">
      <c r="A9729" t="s">
        <v>26374</v>
      </c>
      <c r="B9729">
        <v>25</v>
      </c>
      <c r="C9729" t="s">
        <v>5</v>
      </c>
      <c r="D9729" t="s">
        <v>16</v>
      </c>
      <c r="E9729" t="s">
        <v>22</v>
      </c>
      <c r="F9729" t="s">
        <v>7</v>
      </c>
      <c r="G9729" s="1">
        <v>44662</v>
      </c>
      <c r="H9729" t="s">
        <v>9691</v>
      </c>
      <c r="I9729" t="s">
        <v>14562</v>
      </c>
      <c r="J9729">
        <v>1891.57852</v>
      </c>
      <c r="K9729" t="s">
        <v>69</v>
      </c>
      <c r="L9729">
        <v>14748</v>
      </c>
      <c r="M9729">
        <v>240</v>
      </c>
      <c r="N9729" t="s">
        <v>55</v>
      </c>
      <c r="O9729" s="1">
        <v>44684</v>
      </c>
      <c r="P9729" t="s">
        <v>49</v>
      </c>
      <c r="Q9729" t="s">
        <v>44</v>
      </c>
      <c r="R9729">
        <f>Healthcare_Data_v1__4[[#This Row],[Discharge Date]]-Healthcare_Data_v1__4[[#This Row],[Date of Admission]]</f>
        <v>22</v>
      </c>
      <c r="S9729" t="str" cm="1">
        <f t="array" ref="S9729">_xlfn.IFS( Healthcare_Data_v1__4[[#This Row],[Days of Stay]]&lt;10,"Low",Healthcare_Data_v1__4[[#This Row],[Days of Stay]]&lt;20,"Med",Healthcare_Data_v1__4[[#This Row],[Days of Stay]]&lt;=30,"High")</f>
        <v>High</v>
      </c>
      <c r="T9729" t="str">
        <f>CONCATENATE(Healthcare_Data_v1__4[[#This Row],[Medical Condition]],Healthcare_Data_v1__4[[#This Row],[Duration]])</f>
        <v>ObesityHigh</v>
      </c>
      <c r="U9729">
        <f>MONTH(Healthcare_Data_v1__4[[#This Row],[Date of Admission]])</f>
        <v>4</v>
      </c>
      <c r="V9729">
        <f>YEAR(Healthcare_Data_v1__4[[#This Row],[Date of Admission]])</f>
        <v>2022</v>
      </c>
      <c r="W9729">
        <f>DAY(Healthcare_Data_v1__4[[#This Row],[Date of Admission]])</f>
        <v>11</v>
      </c>
    </row>
    <row r="9730" spans="1:23" x14ac:dyDescent="0.3">
      <c r="A9730" t="s">
        <v>2110</v>
      </c>
      <c r="B9730">
        <v>31</v>
      </c>
      <c r="C9730" t="s">
        <v>5</v>
      </c>
      <c r="D9730" t="s">
        <v>16</v>
      </c>
      <c r="E9730" t="s">
        <v>22</v>
      </c>
      <c r="F9730" t="s">
        <v>10</v>
      </c>
      <c r="G9730" s="1">
        <v>44872</v>
      </c>
      <c r="H9730" t="s">
        <v>17559</v>
      </c>
      <c r="I9730" t="s">
        <v>17560</v>
      </c>
      <c r="J9730">
        <v>1890.388974</v>
      </c>
      <c r="K9730" t="s">
        <v>69</v>
      </c>
      <c r="L9730">
        <v>27685</v>
      </c>
      <c r="M9730">
        <v>185</v>
      </c>
      <c r="N9730" t="s">
        <v>55</v>
      </c>
      <c r="O9730" s="1">
        <v>44876</v>
      </c>
      <c r="P9730" t="s">
        <v>56</v>
      </c>
      <c r="Q9730" t="s">
        <v>44</v>
      </c>
      <c r="R9730">
        <f>Healthcare_Data_v1__4[[#This Row],[Discharge Date]]-Healthcare_Data_v1__4[[#This Row],[Date of Admission]]</f>
        <v>4</v>
      </c>
      <c r="S9730" t="str" cm="1">
        <f t="array" ref="S9730">_xlfn.IFS( Healthcare_Data_v1__4[[#This Row],[Days of Stay]]&lt;10,"Low",Healthcare_Data_v1__4[[#This Row],[Days of Stay]]&lt;20,"Med",Healthcare_Data_v1__4[[#This Row],[Days of Stay]]&lt;=30,"High")</f>
        <v>Low</v>
      </c>
      <c r="T9730" t="str">
        <f>CONCATENATE(Healthcare_Data_v1__4[[#This Row],[Medical Condition]],Healthcare_Data_v1__4[[#This Row],[Duration]])</f>
        <v>HypertensionLow</v>
      </c>
      <c r="U9730">
        <f>MONTH(Healthcare_Data_v1__4[[#This Row],[Date of Admission]])</f>
        <v>11</v>
      </c>
      <c r="V9730">
        <f>YEAR(Healthcare_Data_v1__4[[#This Row],[Date of Admission]])</f>
        <v>2022</v>
      </c>
      <c r="W9730">
        <f>DAY(Healthcare_Data_v1__4[[#This Row],[Date of Admission]])</f>
        <v>7</v>
      </c>
    </row>
    <row r="9731" spans="1:23" x14ac:dyDescent="0.3">
      <c r="A9731" t="s">
        <v>26375</v>
      </c>
      <c r="B9731">
        <v>80</v>
      </c>
      <c r="C9731" t="s">
        <v>3</v>
      </c>
      <c r="D9731" t="s">
        <v>15</v>
      </c>
      <c r="E9731" t="s">
        <v>25</v>
      </c>
      <c r="F9731" t="s">
        <v>4</v>
      </c>
      <c r="G9731" s="1">
        <v>43481</v>
      </c>
      <c r="H9731" t="s">
        <v>17561</v>
      </c>
      <c r="I9731" t="s">
        <v>17562</v>
      </c>
      <c r="J9731">
        <v>1890.327329</v>
      </c>
      <c r="K9731" t="s">
        <v>41</v>
      </c>
      <c r="L9731">
        <v>29934</v>
      </c>
      <c r="M9731">
        <v>178</v>
      </c>
      <c r="N9731" t="s">
        <v>48</v>
      </c>
      <c r="O9731" s="1">
        <v>43482</v>
      </c>
      <c r="P9731" t="s">
        <v>60</v>
      </c>
      <c r="Q9731" t="s">
        <v>44</v>
      </c>
      <c r="R9731">
        <f>Healthcare_Data_v1__4[[#This Row],[Discharge Date]]-Healthcare_Data_v1__4[[#This Row],[Date of Admission]]</f>
        <v>1</v>
      </c>
      <c r="S9731" t="str" cm="1">
        <f t="array" ref="S9731">_xlfn.IFS( Healthcare_Data_v1__4[[#This Row],[Days of Stay]]&lt;10,"Low",Healthcare_Data_v1__4[[#This Row],[Days of Stay]]&lt;20,"Med",Healthcare_Data_v1__4[[#This Row],[Days of Stay]]&lt;=30,"High")</f>
        <v>Low</v>
      </c>
      <c r="T9731" t="str">
        <f>CONCATENATE(Healthcare_Data_v1__4[[#This Row],[Medical Condition]],Healthcare_Data_v1__4[[#This Row],[Duration]])</f>
        <v>DiabetesLow</v>
      </c>
      <c r="U9731">
        <f>MONTH(Healthcare_Data_v1__4[[#This Row],[Date of Admission]])</f>
        <v>1</v>
      </c>
      <c r="V9731">
        <f>YEAR(Healthcare_Data_v1__4[[#This Row],[Date of Admission]])</f>
        <v>2019</v>
      </c>
      <c r="W9731">
        <f>DAY(Healthcare_Data_v1__4[[#This Row],[Date of Admission]])</f>
        <v>16</v>
      </c>
    </row>
    <row r="9732" spans="1:23" x14ac:dyDescent="0.3">
      <c r="A9732" t="s">
        <v>26376</v>
      </c>
      <c r="B9732">
        <v>83</v>
      </c>
      <c r="C9732" t="s">
        <v>3</v>
      </c>
      <c r="D9732" t="s">
        <v>15</v>
      </c>
      <c r="E9732" t="s">
        <v>22</v>
      </c>
      <c r="F9732" t="s">
        <v>11</v>
      </c>
      <c r="G9732" s="1">
        <v>43991</v>
      </c>
      <c r="H9732" t="s">
        <v>17563</v>
      </c>
      <c r="I9732" t="s">
        <v>17564</v>
      </c>
      <c r="J9732">
        <v>1888.781862</v>
      </c>
      <c r="K9732" t="s">
        <v>41</v>
      </c>
      <c r="L9732">
        <v>58644</v>
      </c>
      <c r="M9732">
        <v>281</v>
      </c>
      <c r="N9732" t="s">
        <v>48</v>
      </c>
      <c r="O9732" s="1">
        <v>44004</v>
      </c>
      <c r="P9732" t="s">
        <v>43</v>
      </c>
      <c r="Q9732" t="s">
        <v>50</v>
      </c>
      <c r="R9732">
        <f>Healthcare_Data_v1__4[[#This Row],[Discharge Date]]-Healthcare_Data_v1__4[[#This Row],[Date of Admission]]</f>
        <v>13</v>
      </c>
      <c r="S9732" t="str" cm="1">
        <f t="array" ref="S9732">_xlfn.IFS( Healthcare_Data_v1__4[[#This Row],[Days of Stay]]&lt;10,"Low",Healthcare_Data_v1__4[[#This Row],[Days of Stay]]&lt;20,"Med",Healthcare_Data_v1__4[[#This Row],[Days of Stay]]&lt;=30,"High")</f>
        <v>Med</v>
      </c>
      <c r="T9732" t="str">
        <f>CONCATENATE(Healthcare_Data_v1__4[[#This Row],[Medical Condition]],Healthcare_Data_v1__4[[#This Row],[Duration]])</f>
        <v>CancerMed</v>
      </c>
      <c r="U9732">
        <f>MONTH(Healthcare_Data_v1__4[[#This Row],[Date of Admission]])</f>
        <v>6</v>
      </c>
      <c r="V9732">
        <f>YEAR(Healthcare_Data_v1__4[[#This Row],[Date of Admission]])</f>
        <v>2020</v>
      </c>
      <c r="W9732">
        <f>DAY(Healthcare_Data_v1__4[[#This Row],[Date of Admission]])</f>
        <v>9</v>
      </c>
    </row>
    <row r="9733" spans="1:23" x14ac:dyDescent="0.3">
      <c r="A9733" t="s">
        <v>26377</v>
      </c>
      <c r="B9733">
        <v>70</v>
      </c>
      <c r="C9733" t="s">
        <v>3</v>
      </c>
      <c r="D9733" t="s">
        <v>15</v>
      </c>
      <c r="E9733" t="s">
        <v>21</v>
      </c>
      <c r="F9733" t="s">
        <v>10</v>
      </c>
      <c r="G9733" s="1">
        <v>43631</v>
      </c>
      <c r="H9733" t="s">
        <v>11984</v>
      </c>
      <c r="I9733" t="s">
        <v>17565</v>
      </c>
      <c r="J9733">
        <v>1884.4268850000001</v>
      </c>
      <c r="K9733" t="s">
        <v>41</v>
      </c>
      <c r="L9733">
        <v>8467</v>
      </c>
      <c r="M9733">
        <v>201</v>
      </c>
      <c r="N9733" t="s">
        <v>55</v>
      </c>
      <c r="O9733" s="1">
        <v>43636</v>
      </c>
      <c r="P9733" t="s">
        <v>49</v>
      </c>
      <c r="Q9733" t="s">
        <v>44</v>
      </c>
      <c r="R9733">
        <f>Healthcare_Data_v1__4[[#This Row],[Discharge Date]]-Healthcare_Data_v1__4[[#This Row],[Date of Admission]]</f>
        <v>5</v>
      </c>
      <c r="S9733" t="str" cm="1">
        <f t="array" ref="S9733">_xlfn.IFS( Healthcare_Data_v1__4[[#This Row],[Days of Stay]]&lt;10,"Low",Healthcare_Data_v1__4[[#This Row],[Days of Stay]]&lt;20,"Med",Healthcare_Data_v1__4[[#This Row],[Days of Stay]]&lt;=30,"High")</f>
        <v>Low</v>
      </c>
      <c r="T9733" t="str">
        <f>CONCATENATE(Healthcare_Data_v1__4[[#This Row],[Medical Condition]],Healthcare_Data_v1__4[[#This Row],[Duration]])</f>
        <v>HypertensionLow</v>
      </c>
      <c r="U9733">
        <f>MONTH(Healthcare_Data_v1__4[[#This Row],[Date of Admission]])</f>
        <v>6</v>
      </c>
      <c r="V9733">
        <f>YEAR(Healthcare_Data_v1__4[[#This Row],[Date of Admission]])</f>
        <v>2019</v>
      </c>
      <c r="W9733">
        <f>DAY(Healthcare_Data_v1__4[[#This Row],[Date of Admission]])</f>
        <v>15</v>
      </c>
    </row>
    <row r="9734" spans="1:23" x14ac:dyDescent="0.3">
      <c r="A9734" t="s">
        <v>3718</v>
      </c>
      <c r="B9734">
        <v>77</v>
      </c>
      <c r="C9734" t="s">
        <v>3</v>
      </c>
      <c r="D9734" t="s">
        <v>16</v>
      </c>
      <c r="E9734" t="s">
        <v>19</v>
      </c>
      <c r="F9734" t="s">
        <v>6</v>
      </c>
      <c r="G9734" s="1">
        <v>44508</v>
      </c>
      <c r="H9734" t="s">
        <v>9912</v>
      </c>
      <c r="I9734" t="s">
        <v>1434</v>
      </c>
      <c r="J9734">
        <v>1879.081205</v>
      </c>
      <c r="K9734" t="s">
        <v>41</v>
      </c>
      <c r="L9734">
        <v>19426</v>
      </c>
      <c r="M9734">
        <v>272</v>
      </c>
      <c r="N9734" t="s">
        <v>48</v>
      </c>
      <c r="O9734" s="1">
        <v>44526</v>
      </c>
      <c r="P9734" t="s">
        <v>49</v>
      </c>
      <c r="Q9734" t="s">
        <v>50</v>
      </c>
      <c r="R9734">
        <f>Healthcare_Data_v1__4[[#This Row],[Discharge Date]]-Healthcare_Data_v1__4[[#This Row],[Date of Admission]]</f>
        <v>18</v>
      </c>
      <c r="S9734" t="str" cm="1">
        <f t="array" ref="S9734">_xlfn.IFS( Healthcare_Data_v1__4[[#This Row],[Days of Stay]]&lt;10,"Low",Healthcare_Data_v1__4[[#This Row],[Days of Stay]]&lt;20,"Med",Healthcare_Data_v1__4[[#This Row],[Days of Stay]]&lt;=30,"High")</f>
        <v>Med</v>
      </c>
      <c r="T9734" t="str">
        <f>CONCATENATE(Healthcare_Data_v1__4[[#This Row],[Medical Condition]],Healthcare_Data_v1__4[[#This Row],[Duration]])</f>
        <v>AsthmaMed</v>
      </c>
      <c r="U9734">
        <f>MONTH(Healthcare_Data_v1__4[[#This Row],[Date of Admission]])</f>
        <v>11</v>
      </c>
      <c r="V9734">
        <f>YEAR(Healthcare_Data_v1__4[[#This Row],[Date of Admission]])</f>
        <v>2021</v>
      </c>
      <c r="W9734">
        <f>DAY(Healthcare_Data_v1__4[[#This Row],[Date of Admission]])</f>
        <v>8</v>
      </c>
    </row>
    <row r="9735" spans="1:23" x14ac:dyDescent="0.3">
      <c r="A9735" t="s">
        <v>26378</v>
      </c>
      <c r="B9735">
        <v>44</v>
      </c>
      <c r="C9735" t="s">
        <v>8</v>
      </c>
      <c r="D9735" t="s">
        <v>15</v>
      </c>
      <c r="E9735" t="s">
        <v>20</v>
      </c>
      <c r="F9735" t="s">
        <v>7</v>
      </c>
      <c r="G9735" s="1">
        <v>43743</v>
      </c>
      <c r="H9735" t="s">
        <v>17566</v>
      </c>
      <c r="I9735" t="s">
        <v>17567</v>
      </c>
      <c r="J9735">
        <v>1878.9713409999999</v>
      </c>
      <c r="K9735" t="s">
        <v>47</v>
      </c>
      <c r="L9735">
        <v>11104</v>
      </c>
      <c r="M9735">
        <v>318</v>
      </c>
      <c r="N9735" t="s">
        <v>42</v>
      </c>
      <c r="O9735" s="1">
        <v>43743</v>
      </c>
      <c r="P9735" t="s">
        <v>49</v>
      </c>
      <c r="Q9735" t="s">
        <v>44</v>
      </c>
      <c r="R9735">
        <f>Healthcare_Data_v1__4[[#This Row],[Discharge Date]]-Healthcare_Data_v1__4[[#This Row],[Date of Admission]]</f>
        <v>0</v>
      </c>
      <c r="S9735" t="str" cm="1">
        <f t="array" ref="S9735">_xlfn.IFS( Healthcare_Data_v1__4[[#This Row],[Days of Stay]]&lt;10,"Low",Healthcare_Data_v1__4[[#This Row],[Days of Stay]]&lt;20,"Med",Healthcare_Data_v1__4[[#This Row],[Days of Stay]]&lt;=30,"High")</f>
        <v>Low</v>
      </c>
      <c r="T9735" t="str">
        <f>CONCATENATE(Healthcare_Data_v1__4[[#This Row],[Medical Condition]],Healthcare_Data_v1__4[[#This Row],[Duration]])</f>
        <v>ObesityLow</v>
      </c>
      <c r="U9735">
        <f>MONTH(Healthcare_Data_v1__4[[#This Row],[Date of Admission]])</f>
        <v>10</v>
      </c>
      <c r="V9735">
        <f>YEAR(Healthcare_Data_v1__4[[#This Row],[Date of Admission]])</f>
        <v>2019</v>
      </c>
      <c r="W9735">
        <f>DAY(Healthcare_Data_v1__4[[#This Row],[Date of Admission]])</f>
        <v>5</v>
      </c>
    </row>
    <row r="9736" spans="1:23" x14ac:dyDescent="0.3">
      <c r="A9736" t="s">
        <v>26379</v>
      </c>
      <c r="B9736">
        <v>39</v>
      </c>
      <c r="C9736" t="s">
        <v>5</v>
      </c>
      <c r="D9736" t="s">
        <v>16</v>
      </c>
      <c r="E9736" t="s">
        <v>24</v>
      </c>
      <c r="F9736" t="s">
        <v>11</v>
      </c>
      <c r="G9736" s="1">
        <v>44611</v>
      </c>
      <c r="H9736" t="s">
        <v>17568</v>
      </c>
      <c r="I9736" t="s">
        <v>17569</v>
      </c>
      <c r="J9736">
        <v>1874.0297459999999</v>
      </c>
      <c r="K9736" t="s">
        <v>63</v>
      </c>
      <c r="L9736">
        <v>27131</v>
      </c>
      <c r="M9736">
        <v>481</v>
      </c>
      <c r="N9736" t="s">
        <v>55</v>
      </c>
      <c r="O9736" s="1">
        <v>44615</v>
      </c>
      <c r="P9736" t="s">
        <v>85</v>
      </c>
      <c r="Q9736" t="s">
        <v>50</v>
      </c>
      <c r="R9736">
        <f>Healthcare_Data_v1__4[[#This Row],[Discharge Date]]-Healthcare_Data_v1__4[[#This Row],[Date of Admission]]</f>
        <v>4</v>
      </c>
      <c r="S9736" t="str" cm="1">
        <f t="array" ref="S9736">_xlfn.IFS( Healthcare_Data_v1__4[[#This Row],[Days of Stay]]&lt;10,"Low",Healthcare_Data_v1__4[[#This Row],[Days of Stay]]&lt;20,"Med",Healthcare_Data_v1__4[[#This Row],[Days of Stay]]&lt;=30,"High")</f>
        <v>Low</v>
      </c>
      <c r="T9736" t="str">
        <f>CONCATENATE(Healthcare_Data_v1__4[[#This Row],[Medical Condition]],Healthcare_Data_v1__4[[#This Row],[Duration]])</f>
        <v>CancerLow</v>
      </c>
      <c r="U9736">
        <f>MONTH(Healthcare_Data_v1__4[[#This Row],[Date of Admission]])</f>
        <v>2</v>
      </c>
      <c r="V9736">
        <f>YEAR(Healthcare_Data_v1__4[[#This Row],[Date of Admission]])</f>
        <v>2022</v>
      </c>
      <c r="W9736">
        <f>DAY(Healthcare_Data_v1__4[[#This Row],[Date of Admission]])</f>
        <v>19</v>
      </c>
    </row>
    <row r="9737" spans="1:23" x14ac:dyDescent="0.3">
      <c r="A9737" t="s">
        <v>19273</v>
      </c>
      <c r="B9737">
        <v>25</v>
      </c>
      <c r="C9737" t="s">
        <v>5</v>
      </c>
      <c r="D9737" t="s">
        <v>15</v>
      </c>
      <c r="E9737" t="s">
        <v>26</v>
      </c>
      <c r="F9737" t="s">
        <v>11</v>
      </c>
      <c r="G9737" s="1">
        <v>43540</v>
      </c>
      <c r="H9737" t="s">
        <v>17570</v>
      </c>
      <c r="I9737" t="s">
        <v>17571</v>
      </c>
      <c r="J9737">
        <v>1868.8407529999999</v>
      </c>
      <c r="K9737" t="s">
        <v>66</v>
      </c>
      <c r="L9737">
        <v>37505</v>
      </c>
      <c r="M9737">
        <v>461</v>
      </c>
      <c r="N9737" t="s">
        <v>48</v>
      </c>
      <c r="O9737" s="1">
        <v>43550</v>
      </c>
      <c r="P9737" t="s">
        <v>49</v>
      </c>
      <c r="Q9737" t="s">
        <v>44</v>
      </c>
      <c r="R9737">
        <f>Healthcare_Data_v1__4[[#This Row],[Discharge Date]]-Healthcare_Data_v1__4[[#This Row],[Date of Admission]]</f>
        <v>10</v>
      </c>
      <c r="S9737" t="str" cm="1">
        <f t="array" ref="S9737">_xlfn.IFS( Healthcare_Data_v1__4[[#This Row],[Days of Stay]]&lt;10,"Low",Healthcare_Data_v1__4[[#This Row],[Days of Stay]]&lt;20,"Med",Healthcare_Data_v1__4[[#This Row],[Days of Stay]]&lt;=30,"High")</f>
        <v>Med</v>
      </c>
      <c r="T9737" t="str">
        <f>CONCATENATE(Healthcare_Data_v1__4[[#This Row],[Medical Condition]],Healthcare_Data_v1__4[[#This Row],[Duration]])</f>
        <v>CancerMed</v>
      </c>
      <c r="U9737">
        <f>MONTH(Healthcare_Data_v1__4[[#This Row],[Date of Admission]])</f>
        <v>3</v>
      </c>
      <c r="V9737">
        <f>YEAR(Healthcare_Data_v1__4[[#This Row],[Date of Admission]])</f>
        <v>2019</v>
      </c>
      <c r="W9737">
        <f>DAY(Healthcare_Data_v1__4[[#This Row],[Date of Admission]])</f>
        <v>16</v>
      </c>
    </row>
    <row r="9738" spans="1:23" x14ac:dyDescent="0.3">
      <c r="A9738" t="s">
        <v>26380</v>
      </c>
      <c r="B9738">
        <v>59</v>
      </c>
      <c r="C9738" t="s">
        <v>3</v>
      </c>
      <c r="D9738" t="s">
        <v>16</v>
      </c>
      <c r="E9738" t="s">
        <v>20</v>
      </c>
      <c r="F9738" t="s">
        <v>10</v>
      </c>
      <c r="G9738" s="1">
        <v>44828</v>
      </c>
      <c r="H9738" t="s">
        <v>17572</v>
      </c>
      <c r="I9738" t="s">
        <v>17573</v>
      </c>
      <c r="J9738">
        <v>1858.0042530000001</v>
      </c>
      <c r="K9738" t="s">
        <v>41</v>
      </c>
      <c r="L9738">
        <v>9507</v>
      </c>
      <c r="M9738">
        <v>423</v>
      </c>
      <c r="N9738" t="s">
        <v>48</v>
      </c>
      <c r="O9738" s="1">
        <v>44837</v>
      </c>
      <c r="P9738" t="s">
        <v>85</v>
      </c>
      <c r="Q9738" t="s">
        <v>50</v>
      </c>
      <c r="R9738">
        <f>Healthcare_Data_v1__4[[#This Row],[Discharge Date]]-Healthcare_Data_v1__4[[#This Row],[Date of Admission]]</f>
        <v>9</v>
      </c>
      <c r="S9738" t="str" cm="1">
        <f t="array" ref="S9738">_xlfn.IFS( Healthcare_Data_v1__4[[#This Row],[Days of Stay]]&lt;10,"Low",Healthcare_Data_v1__4[[#This Row],[Days of Stay]]&lt;20,"Med",Healthcare_Data_v1__4[[#This Row],[Days of Stay]]&lt;=30,"High")</f>
        <v>Low</v>
      </c>
      <c r="T9738" t="str">
        <f>CONCATENATE(Healthcare_Data_v1__4[[#This Row],[Medical Condition]],Healthcare_Data_v1__4[[#This Row],[Duration]])</f>
        <v>HypertensionLow</v>
      </c>
      <c r="U9738">
        <f>MONTH(Healthcare_Data_v1__4[[#This Row],[Date of Admission]])</f>
        <v>9</v>
      </c>
      <c r="V9738">
        <f>YEAR(Healthcare_Data_v1__4[[#This Row],[Date of Admission]])</f>
        <v>2022</v>
      </c>
      <c r="W9738">
        <f>DAY(Healthcare_Data_v1__4[[#This Row],[Date of Admission]])</f>
        <v>24</v>
      </c>
    </row>
    <row r="9739" spans="1:23" x14ac:dyDescent="0.3">
      <c r="A9739" t="s">
        <v>26381</v>
      </c>
      <c r="B9739">
        <v>22</v>
      </c>
      <c r="C9739" t="s">
        <v>12</v>
      </c>
      <c r="D9739" t="s">
        <v>16</v>
      </c>
      <c r="E9739" t="s">
        <v>20</v>
      </c>
      <c r="F9739" t="s">
        <v>6</v>
      </c>
      <c r="G9739" s="1">
        <v>44568</v>
      </c>
      <c r="H9739" t="s">
        <v>17574</v>
      </c>
      <c r="I9739" t="s">
        <v>3415</v>
      </c>
      <c r="J9739">
        <v>1855.3479259999999</v>
      </c>
      <c r="K9739" t="s">
        <v>66</v>
      </c>
      <c r="L9739">
        <v>8289</v>
      </c>
      <c r="M9739">
        <v>213</v>
      </c>
      <c r="N9739" t="s">
        <v>55</v>
      </c>
      <c r="O9739" s="1">
        <v>44596</v>
      </c>
      <c r="P9739" t="s">
        <v>85</v>
      </c>
      <c r="Q9739" t="s">
        <v>57</v>
      </c>
      <c r="R9739">
        <f>Healthcare_Data_v1__4[[#This Row],[Discharge Date]]-Healthcare_Data_v1__4[[#This Row],[Date of Admission]]</f>
        <v>28</v>
      </c>
      <c r="S9739" t="str" cm="1">
        <f t="array" ref="S9739">_xlfn.IFS( Healthcare_Data_v1__4[[#This Row],[Days of Stay]]&lt;10,"Low",Healthcare_Data_v1__4[[#This Row],[Days of Stay]]&lt;20,"Med",Healthcare_Data_v1__4[[#This Row],[Days of Stay]]&lt;=30,"High")</f>
        <v>High</v>
      </c>
      <c r="T9739" t="str">
        <f>CONCATENATE(Healthcare_Data_v1__4[[#This Row],[Medical Condition]],Healthcare_Data_v1__4[[#This Row],[Duration]])</f>
        <v>AsthmaHigh</v>
      </c>
      <c r="U9739">
        <f>MONTH(Healthcare_Data_v1__4[[#This Row],[Date of Admission]])</f>
        <v>1</v>
      </c>
      <c r="V9739">
        <f>YEAR(Healthcare_Data_v1__4[[#This Row],[Date of Admission]])</f>
        <v>2022</v>
      </c>
      <c r="W9739">
        <f>DAY(Healthcare_Data_v1__4[[#This Row],[Date of Admission]])</f>
        <v>7</v>
      </c>
    </row>
    <row r="9740" spans="1:23" x14ac:dyDescent="0.3">
      <c r="A9740" t="s">
        <v>26382</v>
      </c>
      <c r="B9740">
        <v>61</v>
      </c>
      <c r="C9740" t="s">
        <v>3</v>
      </c>
      <c r="D9740" t="s">
        <v>16</v>
      </c>
      <c r="E9740" t="s">
        <v>22</v>
      </c>
      <c r="F9740" t="s">
        <v>11</v>
      </c>
      <c r="G9740" s="1">
        <v>44479</v>
      </c>
      <c r="H9740" t="s">
        <v>17575</v>
      </c>
      <c r="I9740" t="s">
        <v>17576</v>
      </c>
      <c r="J9740">
        <v>1850.714892</v>
      </c>
      <c r="K9740" t="s">
        <v>41</v>
      </c>
      <c r="L9740">
        <v>15376</v>
      </c>
      <c r="M9740">
        <v>236</v>
      </c>
      <c r="N9740" t="s">
        <v>48</v>
      </c>
      <c r="O9740" s="1">
        <v>44501</v>
      </c>
      <c r="P9740" t="s">
        <v>43</v>
      </c>
      <c r="Q9740" t="s">
        <v>57</v>
      </c>
      <c r="R9740">
        <f>Healthcare_Data_v1__4[[#This Row],[Discharge Date]]-Healthcare_Data_v1__4[[#This Row],[Date of Admission]]</f>
        <v>22</v>
      </c>
      <c r="S9740" t="str" cm="1">
        <f t="array" ref="S9740">_xlfn.IFS( Healthcare_Data_v1__4[[#This Row],[Days of Stay]]&lt;10,"Low",Healthcare_Data_v1__4[[#This Row],[Days of Stay]]&lt;20,"Med",Healthcare_Data_v1__4[[#This Row],[Days of Stay]]&lt;=30,"High")</f>
        <v>High</v>
      </c>
      <c r="T9740" t="str">
        <f>CONCATENATE(Healthcare_Data_v1__4[[#This Row],[Medical Condition]],Healthcare_Data_v1__4[[#This Row],[Duration]])</f>
        <v>CancerHigh</v>
      </c>
      <c r="U9740">
        <f>MONTH(Healthcare_Data_v1__4[[#This Row],[Date of Admission]])</f>
        <v>10</v>
      </c>
      <c r="V9740">
        <f>YEAR(Healthcare_Data_v1__4[[#This Row],[Date of Admission]])</f>
        <v>2021</v>
      </c>
      <c r="W9740">
        <f>DAY(Healthcare_Data_v1__4[[#This Row],[Date of Admission]])</f>
        <v>10</v>
      </c>
    </row>
    <row r="9741" spans="1:23" x14ac:dyDescent="0.3">
      <c r="A9741" t="s">
        <v>26383</v>
      </c>
      <c r="B9741">
        <v>46</v>
      </c>
      <c r="C9741" t="s">
        <v>8</v>
      </c>
      <c r="D9741" t="s">
        <v>16</v>
      </c>
      <c r="E9741" t="s">
        <v>21</v>
      </c>
      <c r="F9741" t="s">
        <v>10</v>
      </c>
      <c r="G9741" s="1">
        <v>44712</v>
      </c>
      <c r="H9741" t="s">
        <v>17577</v>
      </c>
      <c r="I9741" t="s">
        <v>17578</v>
      </c>
      <c r="J9741">
        <v>1847.8874530000001</v>
      </c>
      <c r="K9741" t="s">
        <v>63</v>
      </c>
      <c r="L9741">
        <v>3701</v>
      </c>
      <c r="M9741">
        <v>464</v>
      </c>
      <c r="N9741" t="s">
        <v>42</v>
      </c>
      <c r="O9741" s="1">
        <v>44734</v>
      </c>
      <c r="P9741" t="s">
        <v>43</v>
      </c>
      <c r="Q9741" t="s">
        <v>50</v>
      </c>
      <c r="R9741">
        <f>Healthcare_Data_v1__4[[#This Row],[Discharge Date]]-Healthcare_Data_v1__4[[#This Row],[Date of Admission]]</f>
        <v>22</v>
      </c>
      <c r="S9741" t="str" cm="1">
        <f t="array" ref="S9741">_xlfn.IFS( Healthcare_Data_v1__4[[#This Row],[Days of Stay]]&lt;10,"Low",Healthcare_Data_v1__4[[#This Row],[Days of Stay]]&lt;20,"Med",Healthcare_Data_v1__4[[#This Row],[Days of Stay]]&lt;=30,"High")</f>
        <v>High</v>
      </c>
      <c r="T9741" t="str">
        <f>CONCATENATE(Healthcare_Data_v1__4[[#This Row],[Medical Condition]],Healthcare_Data_v1__4[[#This Row],[Duration]])</f>
        <v>HypertensionHigh</v>
      </c>
      <c r="U9741">
        <f>MONTH(Healthcare_Data_v1__4[[#This Row],[Date of Admission]])</f>
        <v>5</v>
      </c>
      <c r="V9741">
        <f>YEAR(Healthcare_Data_v1__4[[#This Row],[Date of Admission]])</f>
        <v>2022</v>
      </c>
      <c r="W9741">
        <f>DAY(Healthcare_Data_v1__4[[#This Row],[Date of Admission]])</f>
        <v>31</v>
      </c>
    </row>
    <row r="9742" spans="1:23" x14ac:dyDescent="0.3">
      <c r="A9742" t="s">
        <v>26384</v>
      </c>
      <c r="B9742">
        <v>63</v>
      </c>
      <c r="C9742" t="s">
        <v>3</v>
      </c>
      <c r="D9742" t="s">
        <v>15</v>
      </c>
      <c r="E9742" t="s">
        <v>23</v>
      </c>
      <c r="F9742" t="s">
        <v>7</v>
      </c>
      <c r="G9742" s="1">
        <v>44397</v>
      </c>
      <c r="H9742" t="s">
        <v>17579</v>
      </c>
      <c r="I9742" t="s">
        <v>17580</v>
      </c>
      <c r="J9742">
        <v>1845.9246129999999</v>
      </c>
      <c r="K9742" t="s">
        <v>41</v>
      </c>
      <c r="L9742">
        <v>15354</v>
      </c>
      <c r="M9742">
        <v>371</v>
      </c>
      <c r="N9742" t="s">
        <v>48</v>
      </c>
      <c r="O9742" s="1">
        <v>44415</v>
      </c>
      <c r="P9742" t="s">
        <v>60</v>
      </c>
      <c r="Q9742" t="s">
        <v>44</v>
      </c>
      <c r="R9742">
        <f>Healthcare_Data_v1__4[[#This Row],[Discharge Date]]-Healthcare_Data_v1__4[[#This Row],[Date of Admission]]</f>
        <v>18</v>
      </c>
      <c r="S9742" t="str" cm="1">
        <f t="array" ref="S9742">_xlfn.IFS( Healthcare_Data_v1__4[[#This Row],[Days of Stay]]&lt;10,"Low",Healthcare_Data_v1__4[[#This Row],[Days of Stay]]&lt;20,"Med",Healthcare_Data_v1__4[[#This Row],[Days of Stay]]&lt;=30,"High")</f>
        <v>Med</v>
      </c>
      <c r="T9742" t="str">
        <f>CONCATENATE(Healthcare_Data_v1__4[[#This Row],[Medical Condition]],Healthcare_Data_v1__4[[#This Row],[Duration]])</f>
        <v>ObesityMed</v>
      </c>
      <c r="U9742">
        <f>MONTH(Healthcare_Data_v1__4[[#This Row],[Date of Admission]])</f>
        <v>7</v>
      </c>
      <c r="V9742">
        <f>YEAR(Healthcare_Data_v1__4[[#This Row],[Date of Admission]])</f>
        <v>2021</v>
      </c>
      <c r="W9742">
        <f>DAY(Healthcare_Data_v1__4[[#This Row],[Date of Admission]])</f>
        <v>20</v>
      </c>
    </row>
    <row r="9743" spans="1:23" x14ac:dyDescent="0.3">
      <c r="A9743" t="s">
        <v>18898</v>
      </c>
      <c r="B9743">
        <v>78</v>
      </c>
      <c r="C9743" t="s">
        <v>3</v>
      </c>
      <c r="D9743" t="s">
        <v>15</v>
      </c>
      <c r="E9743" t="s">
        <v>25</v>
      </c>
      <c r="F9743" t="s">
        <v>9</v>
      </c>
      <c r="G9743" s="1">
        <v>44288</v>
      </c>
      <c r="H9743" t="s">
        <v>17581</v>
      </c>
      <c r="I9743" t="s">
        <v>17582</v>
      </c>
      <c r="J9743">
        <v>1844.330504</v>
      </c>
      <c r="K9743" t="s">
        <v>41</v>
      </c>
      <c r="L9743">
        <v>19716</v>
      </c>
      <c r="M9743">
        <v>362</v>
      </c>
      <c r="N9743" t="s">
        <v>55</v>
      </c>
      <c r="O9743" s="1">
        <v>44297</v>
      </c>
      <c r="P9743" t="s">
        <v>85</v>
      </c>
      <c r="Q9743" t="s">
        <v>50</v>
      </c>
      <c r="R9743">
        <f>Healthcare_Data_v1__4[[#This Row],[Discharge Date]]-Healthcare_Data_v1__4[[#This Row],[Date of Admission]]</f>
        <v>9</v>
      </c>
      <c r="S9743" t="str" cm="1">
        <f t="array" ref="S9743">_xlfn.IFS( Healthcare_Data_v1__4[[#This Row],[Days of Stay]]&lt;10,"Low",Healthcare_Data_v1__4[[#This Row],[Days of Stay]]&lt;20,"Med",Healthcare_Data_v1__4[[#This Row],[Days of Stay]]&lt;=30,"High")</f>
        <v>Low</v>
      </c>
      <c r="T9743" t="str">
        <f>CONCATENATE(Healthcare_Data_v1__4[[#This Row],[Medical Condition]],Healthcare_Data_v1__4[[#This Row],[Duration]])</f>
        <v>ArthritisLow</v>
      </c>
      <c r="U9743">
        <f>MONTH(Healthcare_Data_v1__4[[#This Row],[Date of Admission]])</f>
        <v>4</v>
      </c>
      <c r="V9743">
        <f>YEAR(Healthcare_Data_v1__4[[#This Row],[Date of Admission]])</f>
        <v>2021</v>
      </c>
      <c r="W9743">
        <f>DAY(Healthcare_Data_v1__4[[#This Row],[Date of Admission]])</f>
        <v>2</v>
      </c>
    </row>
    <row r="9744" spans="1:23" x14ac:dyDescent="0.3">
      <c r="A9744" t="s">
        <v>26385</v>
      </c>
      <c r="B9744">
        <v>77</v>
      </c>
      <c r="C9744" t="s">
        <v>3</v>
      </c>
      <c r="D9744" t="s">
        <v>16</v>
      </c>
      <c r="E9744" t="s">
        <v>23</v>
      </c>
      <c r="F9744" t="s">
        <v>9</v>
      </c>
      <c r="G9744" s="1">
        <v>44876</v>
      </c>
      <c r="H9744" t="s">
        <v>17583</v>
      </c>
      <c r="I9744" t="s">
        <v>17584</v>
      </c>
      <c r="J9744">
        <v>1844.2968390000001</v>
      </c>
      <c r="K9744" t="s">
        <v>41</v>
      </c>
      <c r="L9744">
        <v>20570</v>
      </c>
      <c r="M9744">
        <v>236</v>
      </c>
      <c r="N9744" t="s">
        <v>48</v>
      </c>
      <c r="O9744" s="1">
        <v>44893</v>
      </c>
      <c r="P9744" t="s">
        <v>60</v>
      </c>
      <c r="Q9744" t="s">
        <v>57</v>
      </c>
      <c r="R9744">
        <f>Healthcare_Data_v1__4[[#This Row],[Discharge Date]]-Healthcare_Data_v1__4[[#This Row],[Date of Admission]]</f>
        <v>17</v>
      </c>
      <c r="S9744" t="str" cm="1">
        <f t="array" ref="S9744">_xlfn.IFS( Healthcare_Data_v1__4[[#This Row],[Days of Stay]]&lt;10,"Low",Healthcare_Data_v1__4[[#This Row],[Days of Stay]]&lt;20,"Med",Healthcare_Data_v1__4[[#This Row],[Days of Stay]]&lt;=30,"High")</f>
        <v>Med</v>
      </c>
      <c r="T9744" t="str">
        <f>CONCATENATE(Healthcare_Data_v1__4[[#This Row],[Medical Condition]],Healthcare_Data_v1__4[[#This Row],[Duration]])</f>
        <v>ArthritisMed</v>
      </c>
      <c r="U9744">
        <f>MONTH(Healthcare_Data_v1__4[[#This Row],[Date of Admission]])</f>
        <v>11</v>
      </c>
      <c r="V9744">
        <f>YEAR(Healthcare_Data_v1__4[[#This Row],[Date of Admission]])</f>
        <v>2022</v>
      </c>
      <c r="W9744">
        <f>DAY(Healthcare_Data_v1__4[[#This Row],[Date of Admission]])</f>
        <v>11</v>
      </c>
    </row>
    <row r="9745" spans="1:23" x14ac:dyDescent="0.3">
      <c r="A9745" t="s">
        <v>26386</v>
      </c>
      <c r="B9745">
        <v>52</v>
      </c>
      <c r="C9745" t="s">
        <v>8</v>
      </c>
      <c r="D9745" t="s">
        <v>15</v>
      </c>
      <c r="E9745" t="s">
        <v>22</v>
      </c>
      <c r="F9745" t="s">
        <v>9</v>
      </c>
      <c r="G9745" s="1">
        <v>43636</v>
      </c>
      <c r="H9745" t="s">
        <v>17585</v>
      </c>
      <c r="I9745" t="s">
        <v>17586</v>
      </c>
      <c r="J9745">
        <v>1844.0416459999999</v>
      </c>
      <c r="K9745" t="s">
        <v>69</v>
      </c>
      <c r="L9745">
        <v>15480</v>
      </c>
      <c r="M9745">
        <v>224</v>
      </c>
      <c r="N9745" t="s">
        <v>55</v>
      </c>
      <c r="O9745" s="1">
        <v>43651</v>
      </c>
      <c r="P9745" t="s">
        <v>43</v>
      </c>
      <c r="Q9745" t="s">
        <v>57</v>
      </c>
      <c r="R9745">
        <f>Healthcare_Data_v1__4[[#This Row],[Discharge Date]]-Healthcare_Data_v1__4[[#This Row],[Date of Admission]]</f>
        <v>15</v>
      </c>
      <c r="S9745" t="str" cm="1">
        <f t="array" ref="S9745">_xlfn.IFS( Healthcare_Data_v1__4[[#This Row],[Days of Stay]]&lt;10,"Low",Healthcare_Data_v1__4[[#This Row],[Days of Stay]]&lt;20,"Med",Healthcare_Data_v1__4[[#This Row],[Days of Stay]]&lt;=30,"High")</f>
        <v>Med</v>
      </c>
      <c r="T9745" t="str">
        <f>CONCATENATE(Healthcare_Data_v1__4[[#This Row],[Medical Condition]],Healthcare_Data_v1__4[[#This Row],[Duration]])</f>
        <v>ArthritisMed</v>
      </c>
      <c r="U9745">
        <f>MONTH(Healthcare_Data_v1__4[[#This Row],[Date of Admission]])</f>
        <v>6</v>
      </c>
      <c r="V9745">
        <f>YEAR(Healthcare_Data_v1__4[[#This Row],[Date of Admission]])</f>
        <v>2019</v>
      </c>
      <c r="W9745">
        <f>DAY(Healthcare_Data_v1__4[[#This Row],[Date of Admission]])</f>
        <v>20</v>
      </c>
    </row>
    <row r="9746" spans="1:23" x14ac:dyDescent="0.3">
      <c r="A9746" t="s">
        <v>26387</v>
      </c>
      <c r="B9746">
        <v>28</v>
      </c>
      <c r="C9746" t="s">
        <v>5</v>
      </c>
      <c r="D9746" t="s">
        <v>16</v>
      </c>
      <c r="E9746" t="s">
        <v>24</v>
      </c>
      <c r="F9746" t="s">
        <v>10</v>
      </c>
      <c r="G9746" s="1">
        <v>43495</v>
      </c>
      <c r="H9746" t="s">
        <v>17587</v>
      </c>
      <c r="I9746" t="s">
        <v>2227</v>
      </c>
      <c r="J9746">
        <v>1843.6551689999999</v>
      </c>
      <c r="K9746" t="s">
        <v>47</v>
      </c>
      <c r="L9746">
        <v>1931</v>
      </c>
      <c r="M9746">
        <v>117</v>
      </c>
      <c r="N9746" t="s">
        <v>55</v>
      </c>
      <c r="O9746" s="1">
        <v>43517</v>
      </c>
      <c r="P9746" t="s">
        <v>56</v>
      </c>
      <c r="Q9746" t="s">
        <v>50</v>
      </c>
      <c r="R9746">
        <f>Healthcare_Data_v1__4[[#This Row],[Discharge Date]]-Healthcare_Data_v1__4[[#This Row],[Date of Admission]]</f>
        <v>22</v>
      </c>
      <c r="S9746" t="str" cm="1">
        <f t="array" ref="S9746">_xlfn.IFS( Healthcare_Data_v1__4[[#This Row],[Days of Stay]]&lt;10,"Low",Healthcare_Data_v1__4[[#This Row],[Days of Stay]]&lt;20,"Med",Healthcare_Data_v1__4[[#This Row],[Days of Stay]]&lt;=30,"High")</f>
        <v>High</v>
      </c>
      <c r="T9746" t="str">
        <f>CONCATENATE(Healthcare_Data_v1__4[[#This Row],[Medical Condition]],Healthcare_Data_v1__4[[#This Row],[Duration]])</f>
        <v>HypertensionHigh</v>
      </c>
      <c r="U9746">
        <f>MONTH(Healthcare_Data_v1__4[[#This Row],[Date of Admission]])</f>
        <v>1</v>
      </c>
      <c r="V9746">
        <f>YEAR(Healthcare_Data_v1__4[[#This Row],[Date of Admission]])</f>
        <v>2019</v>
      </c>
      <c r="W9746">
        <f>DAY(Healthcare_Data_v1__4[[#This Row],[Date of Admission]])</f>
        <v>30</v>
      </c>
    </row>
    <row r="9747" spans="1:23" x14ac:dyDescent="0.3">
      <c r="A9747" t="s">
        <v>26388</v>
      </c>
      <c r="B9747">
        <v>78</v>
      </c>
      <c r="C9747" t="s">
        <v>3</v>
      </c>
      <c r="D9747" t="s">
        <v>16</v>
      </c>
      <c r="E9747" t="s">
        <v>24</v>
      </c>
      <c r="F9747" t="s">
        <v>11</v>
      </c>
      <c r="G9747" s="1">
        <v>44323</v>
      </c>
      <c r="H9747" t="s">
        <v>1704</v>
      </c>
      <c r="I9747" t="s">
        <v>17588</v>
      </c>
      <c r="J9747">
        <v>1841.6283229999999</v>
      </c>
      <c r="K9747" t="s">
        <v>41</v>
      </c>
      <c r="L9747">
        <v>13985</v>
      </c>
      <c r="M9747">
        <v>350</v>
      </c>
      <c r="N9747" t="s">
        <v>42</v>
      </c>
      <c r="O9747" s="1">
        <v>44343</v>
      </c>
      <c r="P9747" t="s">
        <v>49</v>
      </c>
      <c r="Q9747" t="s">
        <v>44</v>
      </c>
      <c r="R9747">
        <f>Healthcare_Data_v1__4[[#This Row],[Discharge Date]]-Healthcare_Data_v1__4[[#This Row],[Date of Admission]]</f>
        <v>20</v>
      </c>
      <c r="S9747" t="str" cm="1">
        <f t="array" ref="S9747">_xlfn.IFS( Healthcare_Data_v1__4[[#This Row],[Days of Stay]]&lt;10,"Low",Healthcare_Data_v1__4[[#This Row],[Days of Stay]]&lt;20,"Med",Healthcare_Data_v1__4[[#This Row],[Days of Stay]]&lt;=30,"High")</f>
        <v>High</v>
      </c>
      <c r="T9747" t="str">
        <f>CONCATENATE(Healthcare_Data_v1__4[[#This Row],[Medical Condition]],Healthcare_Data_v1__4[[#This Row],[Duration]])</f>
        <v>CancerHigh</v>
      </c>
      <c r="U9747">
        <f>MONTH(Healthcare_Data_v1__4[[#This Row],[Date of Admission]])</f>
        <v>5</v>
      </c>
      <c r="V9747">
        <f>YEAR(Healthcare_Data_v1__4[[#This Row],[Date of Admission]])</f>
        <v>2021</v>
      </c>
      <c r="W9747">
        <f>DAY(Healthcare_Data_v1__4[[#This Row],[Date of Admission]])</f>
        <v>7</v>
      </c>
    </row>
    <row r="9748" spans="1:23" x14ac:dyDescent="0.3">
      <c r="A9748" t="s">
        <v>26389</v>
      </c>
      <c r="B9748">
        <v>24</v>
      </c>
      <c r="C9748" t="s">
        <v>12</v>
      </c>
      <c r="D9748" t="s">
        <v>15</v>
      </c>
      <c r="E9748" t="s">
        <v>19</v>
      </c>
      <c r="F9748" t="s">
        <v>9</v>
      </c>
      <c r="G9748" s="1">
        <v>44244</v>
      </c>
      <c r="H9748" t="s">
        <v>13681</v>
      </c>
      <c r="I9748" t="s">
        <v>17589</v>
      </c>
      <c r="J9748">
        <v>1833.3561549999999</v>
      </c>
      <c r="K9748" t="s">
        <v>69</v>
      </c>
      <c r="L9748">
        <v>32258</v>
      </c>
      <c r="M9748">
        <v>146</v>
      </c>
      <c r="N9748" t="s">
        <v>48</v>
      </c>
      <c r="O9748" s="1">
        <v>44268</v>
      </c>
      <c r="P9748" t="s">
        <v>60</v>
      </c>
      <c r="Q9748" t="s">
        <v>50</v>
      </c>
      <c r="R9748">
        <f>Healthcare_Data_v1__4[[#This Row],[Discharge Date]]-Healthcare_Data_v1__4[[#This Row],[Date of Admission]]</f>
        <v>24</v>
      </c>
      <c r="S9748" t="str" cm="1">
        <f t="array" ref="S9748">_xlfn.IFS( Healthcare_Data_v1__4[[#This Row],[Days of Stay]]&lt;10,"Low",Healthcare_Data_v1__4[[#This Row],[Days of Stay]]&lt;20,"Med",Healthcare_Data_v1__4[[#This Row],[Days of Stay]]&lt;=30,"High")</f>
        <v>High</v>
      </c>
      <c r="T9748" t="str">
        <f>CONCATENATE(Healthcare_Data_v1__4[[#This Row],[Medical Condition]],Healthcare_Data_v1__4[[#This Row],[Duration]])</f>
        <v>ArthritisHigh</v>
      </c>
      <c r="U9748">
        <f>MONTH(Healthcare_Data_v1__4[[#This Row],[Date of Admission]])</f>
        <v>2</v>
      </c>
      <c r="V9748">
        <f>YEAR(Healthcare_Data_v1__4[[#This Row],[Date of Admission]])</f>
        <v>2021</v>
      </c>
      <c r="W9748">
        <f>DAY(Healthcare_Data_v1__4[[#This Row],[Date of Admission]])</f>
        <v>17</v>
      </c>
    </row>
    <row r="9749" spans="1:23" x14ac:dyDescent="0.3">
      <c r="A9749" t="s">
        <v>26390</v>
      </c>
      <c r="B9749">
        <v>82</v>
      </c>
      <c r="C9749" t="s">
        <v>3</v>
      </c>
      <c r="D9749" t="s">
        <v>16</v>
      </c>
      <c r="E9749" t="s">
        <v>22</v>
      </c>
      <c r="F9749" t="s">
        <v>9</v>
      </c>
      <c r="G9749" s="1">
        <v>44751</v>
      </c>
      <c r="H9749" t="s">
        <v>17590</v>
      </c>
      <c r="I9749" t="s">
        <v>17591</v>
      </c>
      <c r="J9749">
        <v>1831.5969909999999</v>
      </c>
      <c r="K9749" t="s">
        <v>41</v>
      </c>
      <c r="L9749">
        <v>39518</v>
      </c>
      <c r="M9749">
        <v>382</v>
      </c>
      <c r="N9749" t="s">
        <v>55</v>
      </c>
      <c r="O9749" s="1">
        <v>44776</v>
      </c>
      <c r="P9749" t="s">
        <v>49</v>
      </c>
      <c r="Q9749" t="s">
        <v>50</v>
      </c>
      <c r="R9749">
        <f>Healthcare_Data_v1__4[[#This Row],[Discharge Date]]-Healthcare_Data_v1__4[[#This Row],[Date of Admission]]</f>
        <v>25</v>
      </c>
      <c r="S9749" t="str" cm="1">
        <f t="array" ref="S9749">_xlfn.IFS( Healthcare_Data_v1__4[[#This Row],[Days of Stay]]&lt;10,"Low",Healthcare_Data_v1__4[[#This Row],[Days of Stay]]&lt;20,"Med",Healthcare_Data_v1__4[[#This Row],[Days of Stay]]&lt;=30,"High")</f>
        <v>High</v>
      </c>
      <c r="T9749" t="str">
        <f>CONCATENATE(Healthcare_Data_v1__4[[#This Row],[Medical Condition]],Healthcare_Data_v1__4[[#This Row],[Duration]])</f>
        <v>ArthritisHigh</v>
      </c>
      <c r="U9749">
        <f>MONTH(Healthcare_Data_v1__4[[#This Row],[Date of Admission]])</f>
        <v>7</v>
      </c>
      <c r="V9749">
        <f>YEAR(Healthcare_Data_v1__4[[#This Row],[Date of Admission]])</f>
        <v>2022</v>
      </c>
      <c r="W9749">
        <f>DAY(Healthcare_Data_v1__4[[#This Row],[Date of Admission]])</f>
        <v>9</v>
      </c>
    </row>
    <row r="9750" spans="1:23" x14ac:dyDescent="0.3">
      <c r="A9750" t="s">
        <v>3799</v>
      </c>
      <c r="B9750">
        <v>48</v>
      </c>
      <c r="C9750" t="s">
        <v>8</v>
      </c>
      <c r="D9750" t="s">
        <v>15</v>
      </c>
      <c r="E9750" t="s">
        <v>23</v>
      </c>
      <c r="F9750" t="s">
        <v>7</v>
      </c>
      <c r="G9750" s="1">
        <v>45117</v>
      </c>
      <c r="H9750" t="s">
        <v>17592</v>
      </c>
      <c r="I9750" t="s">
        <v>17593</v>
      </c>
      <c r="J9750">
        <v>1830.9400430000001</v>
      </c>
      <c r="K9750" t="s">
        <v>41</v>
      </c>
      <c r="L9750">
        <v>2933</v>
      </c>
      <c r="M9750">
        <v>376</v>
      </c>
      <c r="N9750" t="s">
        <v>55</v>
      </c>
      <c r="O9750" s="1">
        <v>45120</v>
      </c>
      <c r="P9750" t="s">
        <v>56</v>
      </c>
      <c r="Q9750" t="s">
        <v>50</v>
      </c>
      <c r="R9750">
        <f>Healthcare_Data_v1__4[[#This Row],[Discharge Date]]-Healthcare_Data_v1__4[[#This Row],[Date of Admission]]</f>
        <v>3</v>
      </c>
      <c r="S9750" t="str" cm="1">
        <f t="array" ref="S9750">_xlfn.IFS( Healthcare_Data_v1__4[[#This Row],[Days of Stay]]&lt;10,"Low",Healthcare_Data_v1__4[[#This Row],[Days of Stay]]&lt;20,"Med",Healthcare_Data_v1__4[[#This Row],[Days of Stay]]&lt;=30,"High")</f>
        <v>Low</v>
      </c>
      <c r="T9750" t="str">
        <f>CONCATENATE(Healthcare_Data_v1__4[[#This Row],[Medical Condition]],Healthcare_Data_v1__4[[#This Row],[Duration]])</f>
        <v>ObesityLow</v>
      </c>
      <c r="U9750">
        <f>MONTH(Healthcare_Data_v1__4[[#This Row],[Date of Admission]])</f>
        <v>7</v>
      </c>
      <c r="V9750">
        <f>YEAR(Healthcare_Data_v1__4[[#This Row],[Date of Admission]])</f>
        <v>2023</v>
      </c>
      <c r="W9750">
        <f>DAY(Healthcare_Data_v1__4[[#This Row],[Date of Admission]])</f>
        <v>10</v>
      </c>
    </row>
    <row r="9751" spans="1:23" x14ac:dyDescent="0.3">
      <c r="A9751" t="s">
        <v>26391</v>
      </c>
      <c r="B9751">
        <v>26</v>
      </c>
      <c r="C9751" t="s">
        <v>5</v>
      </c>
      <c r="D9751" t="s">
        <v>15</v>
      </c>
      <c r="E9751" t="s">
        <v>26</v>
      </c>
      <c r="F9751" t="s">
        <v>9</v>
      </c>
      <c r="G9751" s="1">
        <v>43983</v>
      </c>
      <c r="H9751" t="s">
        <v>17594</v>
      </c>
      <c r="I9751" t="s">
        <v>17595</v>
      </c>
      <c r="J9751">
        <v>1827.7125679999999</v>
      </c>
      <c r="K9751" t="s">
        <v>47</v>
      </c>
      <c r="L9751">
        <v>23767</v>
      </c>
      <c r="M9751">
        <v>404</v>
      </c>
      <c r="N9751" t="s">
        <v>42</v>
      </c>
      <c r="O9751" s="1">
        <v>43986</v>
      </c>
      <c r="P9751" t="s">
        <v>49</v>
      </c>
      <c r="Q9751" t="s">
        <v>57</v>
      </c>
      <c r="R9751">
        <f>Healthcare_Data_v1__4[[#This Row],[Discharge Date]]-Healthcare_Data_v1__4[[#This Row],[Date of Admission]]</f>
        <v>3</v>
      </c>
      <c r="S9751" t="str" cm="1">
        <f t="array" ref="S9751">_xlfn.IFS( Healthcare_Data_v1__4[[#This Row],[Days of Stay]]&lt;10,"Low",Healthcare_Data_v1__4[[#This Row],[Days of Stay]]&lt;20,"Med",Healthcare_Data_v1__4[[#This Row],[Days of Stay]]&lt;=30,"High")</f>
        <v>Low</v>
      </c>
      <c r="T9751" t="str">
        <f>CONCATENATE(Healthcare_Data_v1__4[[#This Row],[Medical Condition]],Healthcare_Data_v1__4[[#This Row],[Duration]])</f>
        <v>ArthritisLow</v>
      </c>
      <c r="U9751">
        <f>MONTH(Healthcare_Data_v1__4[[#This Row],[Date of Admission]])</f>
        <v>6</v>
      </c>
      <c r="V9751">
        <f>YEAR(Healthcare_Data_v1__4[[#This Row],[Date of Admission]])</f>
        <v>2020</v>
      </c>
      <c r="W9751">
        <f>DAY(Healthcare_Data_v1__4[[#This Row],[Date of Admission]])</f>
        <v>1</v>
      </c>
    </row>
    <row r="9752" spans="1:23" x14ac:dyDescent="0.3">
      <c r="A9752" t="s">
        <v>26392</v>
      </c>
      <c r="B9752">
        <v>21</v>
      </c>
      <c r="C9752" t="s">
        <v>12</v>
      </c>
      <c r="D9752" t="s">
        <v>16</v>
      </c>
      <c r="E9752" t="s">
        <v>19</v>
      </c>
      <c r="F9752" t="s">
        <v>10</v>
      </c>
      <c r="G9752" s="1">
        <v>44423</v>
      </c>
      <c r="H9752" t="s">
        <v>17596</v>
      </c>
      <c r="I9752" t="s">
        <v>17597</v>
      </c>
      <c r="J9752">
        <v>1824.8626939999999</v>
      </c>
      <c r="K9752" t="s">
        <v>69</v>
      </c>
      <c r="L9752">
        <v>12989</v>
      </c>
      <c r="M9752">
        <v>355</v>
      </c>
      <c r="N9752" t="s">
        <v>48</v>
      </c>
      <c r="O9752" s="1">
        <v>44442</v>
      </c>
      <c r="P9752" t="s">
        <v>49</v>
      </c>
      <c r="Q9752" t="s">
        <v>57</v>
      </c>
      <c r="R9752">
        <f>Healthcare_Data_v1__4[[#This Row],[Discharge Date]]-Healthcare_Data_v1__4[[#This Row],[Date of Admission]]</f>
        <v>19</v>
      </c>
      <c r="S9752" t="str" cm="1">
        <f t="array" ref="S9752">_xlfn.IFS( Healthcare_Data_v1__4[[#This Row],[Days of Stay]]&lt;10,"Low",Healthcare_Data_v1__4[[#This Row],[Days of Stay]]&lt;20,"Med",Healthcare_Data_v1__4[[#This Row],[Days of Stay]]&lt;=30,"High")</f>
        <v>Med</v>
      </c>
      <c r="T9752" t="str">
        <f>CONCATENATE(Healthcare_Data_v1__4[[#This Row],[Medical Condition]],Healthcare_Data_v1__4[[#This Row],[Duration]])</f>
        <v>HypertensionMed</v>
      </c>
      <c r="U9752">
        <f>MONTH(Healthcare_Data_v1__4[[#This Row],[Date of Admission]])</f>
        <v>8</v>
      </c>
      <c r="V9752">
        <f>YEAR(Healthcare_Data_v1__4[[#This Row],[Date of Admission]])</f>
        <v>2021</v>
      </c>
      <c r="W9752">
        <f>DAY(Healthcare_Data_v1__4[[#This Row],[Date of Admission]])</f>
        <v>15</v>
      </c>
    </row>
    <row r="9753" spans="1:23" x14ac:dyDescent="0.3">
      <c r="A9753" t="s">
        <v>26393</v>
      </c>
      <c r="B9753">
        <v>35</v>
      </c>
      <c r="C9753" t="s">
        <v>5</v>
      </c>
      <c r="D9753" t="s">
        <v>16</v>
      </c>
      <c r="E9753" t="s">
        <v>22</v>
      </c>
      <c r="F9753" t="s">
        <v>11</v>
      </c>
      <c r="G9753" s="1">
        <v>44018</v>
      </c>
      <c r="H9753" t="s">
        <v>17598</v>
      </c>
      <c r="I9753" t="s">
        <v>17599</v>
      </c>
      <c r="J9753">
        <v>1822.9989860000001</v>
      </c>
      <c r="K9753" t="s">
        <v>41</v>
      </c>
      <c r="L9753">
        <v>30556</v>
      </c>
      <c r="M9753">
        <v>307</v>
      </c>
      <c r="N9753" t="s">
        <v>42</v>
      </c>
      <c r="O9753" s="1">
        <v>44019</v>
      </c>
      <c r="P9753" t="s">
        <v>56</v>
      </c>
      <c r="Q9753" t="s">
        <v>50</v>
      </c>
      <c r="R9753">
        <f>Healthcare_Data_v1__4[[#This Row],[Discharge Date]]-Healthcare_Data_v1__4[[#This Row],[Date of Admission]]</f>
        <v>1</v>
      </c>
      <c r="S9753" t="str" cm="1">
        <f t="array" ref="S9753">_xlfn.IFS( Healthcare_Data_v1__4[[#This Row],[Days of Stay]]&lt;10,"Low",Healthcare_Data_v1__4[[#This Row],[Days of Stay]]&lt;20,"Med",Healthcare_Data_v1__4[[#This Row],[Days of Stay]]&lt;=30,"High")</f>
        <v>Low</v>
      </c>
      <c r="T9753" t="str">
        <f>CONCATENATE(Healthcare_Data_v1__4[[#This Row],[Medical Condition]],Healthcare_Data_v1__4[[#This Row],[Duration]])</f>
        <v>CancerLow</v>
      </c>
      <c r="U9753">
        <f>MONTH(Healthcare_Data_v1__4[[#This Row],[Date of Admission]])</f>
        <v>7</v>
      </c>
      <c r="V9753">
        <f>YEAR(Healthcare_Data_v1__4[[#This Row],[Date of Admission]])</f>
        <v>2020</v>
      </c>
      <c r="W9753">
        <f>DAY(Healthcare_Data_v1__4[[#This Row],[Date of Admission]])</f>
        <v>6</v>
      </c>
    </row>
    <row r="9754" spans="1:23" x14ac:dyDescent="0.3">
      <c r="A9754" t="s">
        <v>26394</v>
      </c>
      <c r="B9754">
        <v>33</v>
      </c>
      <c r="C9754" t="s">
        <v>5</v>
      </c>
      <c r="D9754" t="s">
        <v>16</v>
      </c>
      <c r="E9754" t="s">
        <v>22</v>
      </c>
      <c r="F9754" t="s">
        <v>6</v>
      </c>
      <c r="G9754" s="1">
        <v>44846</v>
      </c>
      <c r="H9754" t="s">
        <v>1339</v>
      </c>
      <c r="I9754" t="s">
        <v>17600</v>
      </c>
      <c r="J9754">
        <v>1822.8865249999999</v>
      </c>
      <c r="K9754" t="s">
        <v>66</v>
      </c>
      <c r="L9754">
        <v>2993</v>
      </c>
      <c r="M9754">
        <v>355</v>
      </c>
      <c r="N9754" t="s">
        <v>48</v>
      </c>
      <c r="O9754" s="1">
        <v>44857</v>
      </c>
      <c r="P9754" t="s">
        <v>49</v>
      </c>
      <c r="Q9754" t="s">
        <v>57</v>
      </c>
      <c r="R9754">
        <f>Healthcare_Data_v1__4[[#This Row],[Discharge Date]]-Healthcare_Data_v1__4[[#This Row],[Date of Admission]]</f>
        <v>11</v>
      </c>
      <c r="S9754" t="str" cm="1">
        <f t="array" ref="S9754">_xlfn.IFS( Healthcare_Data_v1__4[[#This Row],[Days of Stay]]&lt;10,"Low",Healthcare_Data_v1__4[[#This Row],[Days of Stay]]&lt;20,"Med",Healthcare_Data_v1__4[[#This Row],[Days of Stay]]&lt;=30,"High")</f>
        <v>Med</v>
      </c>
      <c r="T9754" t="str">
        <f>CONCATENATE(Healthcare_Data_v1__4[[#This Row],[Medical Condition]],Healthcare_Data_v1__4[[#This Row],[Duration]])</f>
        <v>AsthmaMed</v>
      </c>
      <c r="U9754">
        <f>MONTH(Healthcare_Data_v1__4[[#This Row],[Date of Admission]])</f>
        <v>10</v>
      </c>
      <c r="V9754">
        <f>YEAR(Healthcare_Data_v1__4[[#This Row],[Date of Admission]])</f>
        <v>2022</v>
      </c>
      <c r="W9754">
        <f>DAY(Healthcare_Data_v1__4[[#This Row],[Date of Admission]])</f>
        <v>12</v>
      </c>
    </row>
    <row r="9755" spans="1:23" x14ac:dyDescent="0.3">
      <c r="A9755" t="s">
        <v>26395</v>
      </c>
      <c r="B9755">
        <v>68</v>
      </c>
      <c r="C9755" t="s">
        <v>3</v>
      </c>
      <c r="D9755" t="s">
        <v>16</v>
      </c>
      <c r="E9755" t="s">
        <v>25</v>
      </c>
      <c r="F9755" t="s">
        <v>9</v>
      </c>
      <c r="G9755" s="1">
        <v>45142</v>
      </c>
      <c r="H9755" t="s">
        <v>17601</v>
      </c>
      <c r="I9755" t="s">
        <v>17602</v>
      </c>
      <c r="J9755">
        <v>1813.7280989999999</v>
      </c>
      <c r="K9755" t="s">
        <v>41</v>
      </c>
      <c r="L9755">
        <v>27751</v>
      </c>
      <c r="M9755">
        <v>237</v>
      </c>
      <c r="N9755" t="s">
        <v>55</v>
      </c>
      <c r="O9755" s="1">
        <v>45164</v>
      </c>
      <c r="P9755" t="s">
        <v>49</v>
      </c>
      <c r="Q9755" t="s">
        <v>57</v>
      </c>
      <c r="R9755">
        <f>Healthcare_Data_v1__4[[#This Row],[Discharge Date]]-Healthcare_Data_v1__4[[#This Row],[Date of Admission]]</f>
        <v>22</v>
      </c>
      <c r="S9755" t="str" cm="1">
        <f t="array" ref="S9755">_xlfn.IFS( Healthcare_Data_v1__4[[#This Row],[Days of Stay]]&lt;10,"Low",Healthcare_Data_v1__4[[#This Row],[Days of Stay]]&lt;20,"Med",Healthcare_Data_v1__4[[#This Row],[Days of Stay]]&lt;=30,"High")</f>
        <v>High</v>
      </c>
      <c r="T9755" t="str">
        <f>CONCATENATE(Healthcare_Data_v1__4[[#This Row],[Medical Condition]],Healthcare_Data_v1__4[[#This Row],[Duration]])</f>
        <v>ArthritisHigh</v>
      </c>
      <c r="U9755">
        <f>MONTH(Healthcare_Data_v1__4[[#This Row],[Date of Admission]])</f>
        <v>8</v>
      </c>
      <c r="V9755">
        <f>YEAR(Healthcare_Data_v1__4[[#This Row],[Date of Admission]])</f>
        <v>2023</v>
      </c>
      <c r="W9755">
        <f>DAY(Healthcare_Data_v1__4[[#This Row],[Date of Admission]])</f>
        <v>4</v>
      </c>
    </row>
    <row r="9756" spans="1:23" x14ac:dyDescent="0.3">
      <c r="A9756" t="s">
        <v>26396</v>
      </c>
      <c r="B9756">
        <v>78</v>
      </c>
      <c r="C9756" t="s">
        <v>3</v>
      </c>
      <c r="D9756" t="s">
        <v>15</v>
      </c>
      <c r="E9756" t="s">
        <v>25</v>
      </c>
      <c r="F9756" t="s">
        <v>7</v>
      </c>
      <c r="G9756" s="1">
        <v>44183</v>
      </c>
      <c r="H9756" t="s">
        <v>17603</v>
      </c>
      <c r="I9756" t="s">
        <v>17604</v>
      </c>
      <c r="J9756">
        <v>1811.7041160000001</v>
      </c>
      <c r="K9756" t="s">
        <v>41</v>
      </c>
      <c r="L9756">
        <v>14312</v>
      </c>
      <c r="M9756">
        <v>381</v>
      </c>
      <c r="N9756" t="s">
        <v>42</v>
      </c>
      <c r="O9756" s="1">
        <v>44185</v>
      </c>
      <c r="P9756" t="s">
        <v>85</v>
      </c>
      <c r="Q9756" t="s">
        <v>44</v>
      </c>
      <c r="R9756">
        <f>Healthcare_Data_v1__4[[#This Row],[Discharge Date]]-Healthcare_Data_v1__4[[#This Row],[Date of Admission]]</f>
        <v>2</v>
      </c>
      <c r="S9756" t="str" cm="1">
        <f t="array" ref="S9756">_xlfn.IFS( Healthcare_Data_v1__4[[#This Row],[Days of Stay]]&lt;10,"Low",Healthcare_Data_v1__4[[#This Row],[Days of Stay]]&lt;20,"Med",Healthcare_Data_v1__4[[#This Row],[Days of Stay]]&lt;=30,"High")</f>
        <v>Low</v>
      </c>
      <c r="T9756" t="str">
        <f>CONCATENATE(Healthcare_Data_v1__4[[#This Row],[Medical Condition]],Healthcare_Data_v1__4[[#This Row],[Duration]])</f>
        <v>ObesityLow</v>
      </c>
      <c r="U9756">
        <f>MONTH(Healthcare_Data_v1__4[[#This Row],[Date of Admission]])</f>
        <v>12</v>
      </c>
      <c r="V9756">
        <f>YEAR(Healthcare_Data_v1__4[[#This Row],[Date of Admission]])</f>
        <v>2020</v>
      </c>
      <c r="W9756">
        <f>DAY(Healthcare_Data_v1__4[[#This Row],[Date of Admission]])</f>
        <v>18</v>
      </c>
    </row>
    <row r="9757" spans="1:23" x14ac:dyDescent="0.3">
      <c r="A9757" t="s">
        <v>26397</v>
      </c>
      <c r="B9757">
        <v>61</v>
      </c>
      <c r="C9757" t="s">
        <v>3</v>
      </c>
      <c r="D9757" t="s">
        <v>16</v>
      </c>
      <c r="E9757" t="s">
        <v>24</v>
      </c>
      <c r="F9757" t="s">
        <v>11</v>
      </c>
      <c r="G9757" s="1">
        <v>44419</v>
      </c>
      <c r="H9757" t="s">
        <v>16676</v>
      </c>
      <c r="I9757" t="s">
        <v>8938</v>
      </c>
      <c r="J9757">
        <v>1810.513152</v>
      </c>
      <c r="K9757" t="s">
        <v>41</v>
      </c>
      <c r="L9757">
        <v>70989</v>
      </c>
      <c r="M9757">
        <v>270</v>
      </c>
      <c r="N9757" t="s">
        <v>42</v>
      </c>
      <c r="O9757" s="1">
        <v>44423</v>
      </c>
      <c r="P9757" t="s">
        <v>43</v>
      </c>
      <c r="Q9757" t="s">
        <v>57</v>
      </c>
      <c r="R9757">
        <f>Healthcare_Data_v1__4[[#This Row],[Discharge Date]]-Healthcare_Data_v1__4[[#This Row],[Date of Admission]]</f>
        <v>4</v>
      </c>
      <c r="S9757" t="str" cm="1">
        <f t="array" ref="S9757">_xlfn.IFS( Healthcare_Data_v1__4[[#This Row],[Days of Stay]]&lt;10,"Low",Healthcare_Data_v1__4[[#This Row],[Days of Stay]]&lt;20,"Med",Healthcare_Data_v1__4[[#This Row],[Days of Stay]]&lt;=30,"High")</f>
        <v>Low</v>
      </c>
      <c r="T9757" t="str">
        <f>CONCATENATE(Healthcare_Data_v1__4[[#This Row],[Medical Condition]],Healthcare_Data_v1__4[[#This Row],[Duration]])</f>
        <v>CancerLow</v>
      </c>
      <c r="U9757">
        <f>MONTH(Healthcare_Data_v1__4[[#This Row],[Date of Admission]])</f>
        <v>8</v>
      </c>
      <c r="V9757">
        <f>YEAR(Healthcare_Data_v1__4[[#This Row],[Date of Admission]])</f>
        <v>2021</v>
      </c>
      <c r="W9757">
        <f>DAY(Healthcare_Data_v1__4[[#This Row],[Date of Admission]])</f>
        <v>11</v>
      </c>
    </row>
    <row r="9758" spans="1:23" x14ac:dyDescent="0.3">
      <c r="A9758" t="s">
        <v>10585</v>
      </c>
      <c r="B9758">
        <v>56</v>
      </c>
      <c r="C9758" t="s">
        <v>3</v>
      </c>
      <c r="D9758" t="s">
        <v>15</v>
      </c>
      <c r="E9758" t="s">
        <v>19</v>
      </c>
      <c r="F9758" t="s">
        <v>7</v>
      </c>
      <c r="G9758" s="1">
        <v>44192</v>
      </c>
      <c r="H9758" t="s">
        <v>17605</v>
      </c>
      <c r="I9758" t="s">
        <v>17606</v>
      </c>
      <c r="J9758">
        <v>1804.203792</v>
      </c>
      <c r="K9758" t="s">
        <v>47</v>
      </c>
      <c r="L9758">
        <v>14516</v>
      </c>
      <c r="M9758">
        <v>307</v>
      </c>
      <c r="N9758" t="s">
        <v>55</v>
      </c>
      <c r="O9758" s="1">
        <v>44217</v>
      </c>
      <c r="P9758" t="s">
        <v>56</v>
      </c>
      <c r="Q9758" t="s">
        <v>50</v>
      </c>
      <c r="R9758">
        <f>Healthcare_Data_v1__4[[#This Row],[Discharge Date]]-Healthcare_Data_v1__4[[#This Row],[Date of Admission]]</f>
        <v>25</v>
      </c>
      <c r="S9758" t="str" cm="1">
        <f t="array" ref="S9758">_xlfn.IFS( Healthcare_Data_v1__4[[#This Row],[Days of Stay]]&lt;10,"Low",Healthcare_Data_v1__4[[#This Row],[Days of Stay]]&lt;20,"Med",Healthcare_Data_v1__4[[#This Row],[Days of Stay]]&lt;=30,"High")</f>
        <v>High</v>
      </c>
      <c r="T9758" t="str">
        <f>CONCATENATE(Healthcare_Data_v1__4[[#This Row],[Medical Condition]],Healthcare_Data_v1__4[[#This Row],[Duration]])</f>
        <v>ObesityHigh</v>
      </c>
      <c r="U9758">
        <f>MONTH(Healthcare_Data_v1__4[[#This Row],[Date of Admission]])</f>
        <v>12</v>
      </c>
      <c r="V9758">
        <f>YEAR(Healthcare_Data_v1__4[[#This Row],[Date of Admission]])</f>
        <v>2020</v>
      </c>
      <c r="W9758">
        <f>DAY(Healthcare_Data_v1__4[[#This Row],[Date of Admission]])</f>
        <v>27</v>
      </c>
    </row>
    <row r="9759" spans="1:23" x14ac:dyDescent="0.3">
      <c r="A9759" t="s">
        <v>26398</v>
      </c>
      <c r="B9759">
        <v>64</v>
      </c>
      <c r="C9759" t="s">
        <v>3</v>
      </c>
      <c r="D9759" t="s">
        <v>15</v>
      </c>
      <c r="E9759" t="s">
        <v>23</v>
      </c>
      <c r="F9759" t="s">
        <v>10</v>
      </c>
      <c r="G9759" s="1">
        <v>45060</v>
      </c>
      <c r="H9759" t="s">
        <v>17607</v>
      </c>
      <c r="I9759" t="s">
        <v>17608</v>
      </c>
      <c r="J9759">
        <v>1803.7593899999999</v>
      </c>
      <c r="K9759" t="s">
        <v>41</v>
      </c>
      <c r="L9759">
        <v>22683</v>
      </c>
      <c r="M9759">
        <v>280</v>
      </c>
      <c r="N9759" t="s">
        <v>48</v>
      </c>
      <c r="O9759" s="1">
        <v>45065</v>
      </c>
      <c r="P9759" t="s">
        <v>56</v>
      </c>
      <c r="Q9759" t="s">
        <v>44</v>
      </c>
      <c r="R9759">
        <f>Healthcare_Data_v1__4[[#This Row],[Discharge Date]]-Healthcare_Data_v1__4[[#This Row],[Date of Admission]]</f>
        <v>5</v>
      </c>
      <c r="S9759" t="str" cm="1">
        <f t="array" ref="S9759">_xlfn.IFS( Healthcare_Data_v1__4[[#This Row],[Days of Stay]]&lt;10,"Low",Healthcare_Data_v1__4[[#This Row],[Days of Stay]]&lt;20,"Med",Healthcare_Data_v1__4[[#This Row],[Days of Stay]]&lt;=30,"High")</f>
        <v>Low</v>
      </c>
      <c r="T9759" t="str">
        <f>CONCATENATE(Healthcare_Data_v1__4[[#This Row],[Medical Condition]],Healthcare_Data_v1__4[[#This Row],[Duration]])</f>
        <v>HypertensionLow</v>
      </c>
      <c r="U9759">
        <f>MONTH(Healthcare_Data_v1__4[[#This Row],[Date of Admission]])</f>
        <v>5</v>
      </c>
      <c r="V9759">
        <f>YEAR(Healthcare_Data_v1__4[[#This Row],[Date of Admission]])</f>
        <v>2023</v>
      </c>
      <c r="W9759">
        <f>DAY(Healthcare_Data_v1__4[[#This Row],[Date of Admission]])</f>
        <v>14</v>
      </c>
    </row>
    <row r="9760" spans="1:23" x14ac:dyDescent="0.3">
      <c r="A9760" t="s">
        <v>26399</v>
      </c>
      <c r="B9760">
        <v>82</v>
      </c>
      <c r="C9760" t="s">
        <v>3</v>
      </c>
      <c r="D9760" t="s">
        <v>15</v>
      </c>
      <c r="E9760" t="s">
        <v>25</v>
      </c>
      <c r="F9760" t="s">
        <v>10</v>
      </c>
      <c r="G9760" s="1">
        <v>44628</v>
      </c>
      <c r="H9760" t="s">
        <v>17609</v>
      </c>
      <c r="I9760" t="s">
        <v>17610</v>
      </c>
      <c r="J9760">
        <v>1802.1461770000001</v>
      </c>
      <c r="K9760" t="s">
        <v>41</v>
      </c>
      <c r="L9760">
        <v>4910</v>
      </c>
      <c r="M9760">
        <v>378</v>
      </c>
      <c r="N9760" t="s">
        <v>55</v>
      </c>
      <c r="O9760" s="1">
        <v>44640</v>
      </c>
      <c r="P9760" t="s">
        <v>60</v>
      </c>
      <c r="Q9760" t="s">
        <v>57</v>
      </c>
      <c r="R9760">
        <f>Healthcare_Data_v1__4[[#This Row],[Discharge Date]]-Healthcare_Data_v1__4[[#This Row],[Date of Admission]]</f>
        <v>12</v>
      </c>
      <c r="S9760" t="str" cm="1">
        <f t="array" ref="S9760">_xlfn.IFS( Healthcare_Data_v1__4[[#This Row],[Days of Stay]]&lt;10,"Low",Healthcare_Data_v1__4[[#This Row],[Days of Stay]]&lt;20,"Med",Healthcare_Data_v1__4[[#This Row],[Days of Stay]]&lt;=30,"High")</f>
        <v>Med</v>
      </c>
      <c r="T9760" t="str">
        <f>CONCATENATE(Healthcare_Data_v1__4[[#This Row],[Medical Condition]],Healthcare_Data_v1__4[[#This Row],[Duration]])</f>
        <v>HypertensionMed</v>
      </c>
      <c r="U9760">
        <f>MONTH(Healthcare_Data_v1__4[[#This Row],[Date of Admission]])</f>
        <v>3</v>
      </c>
      <c r="V9760">
        <f>YEAR(Healthcare_Data_v1__4[[#This Row],[Date of Admission]])</f>
        <v>2022</v>
      </c>
      <c r="W9760">
        <f>DAY(Healthcare_Data_v1__4[[#This Row],[Date of Admission]])</f>
        <v>8</v>
      </c>
    </row>
    <row r="9761" spans="1:23" x14ac:dyDescent="0.3">
      <c r="A9761" t="s">
        <v>26400</v>
      </c>
      <c r="B9761">
        <v>57</v>
      </c>
      <c r="C9761" t="s">
        <v>3</v>
      </c>
      <c r="D9761" t="s">
        <v>15</v>
      </c>
      <c r="E9761" t="s">
        <v>21</v>
      </c>
      <c r="F9761" t="s">
        <v>7</v>
      </c>
      <c r="G9761" s="1">
        <v>45180</v>
      </c>
      <c r="H9761" t="s">
        <v>17611</v>
      </c>
      <c r="I9761" t="s">
        <v>17612</v>
      </c>
      <c r="J9761">
        <v>1796.928746</v>
      </c>
      <c r="K9761" t="s">
        <v>41</v>
      </c>
      <c r="L9761">
        <v>15215</v>
      </c>
      <c r="M9761">
        <v>366</v>
      </c>
      <c r="N9761" t="s">
        <v>55</v>
      </c>
      <c r="O9761" s="1">
        <v>45195</v>
      </c>
      <c r="P9761" t="s">
        <v>49</v>
      </c>
      <c r="Q9761" t="s">
        <v>44</v>
      </c>
      <c r="R9761">
        <f>Healthcare_Data_v1__4[[#This Row],[Discharge Date]]-Healthcare_Data_v1__4[[#This Row],[Date of Admission]]</f>
        <v>15</v>
      </c>
      <c r="S9761" t="str" cm="1">
        <f t="array" ref="S9761">_xlfn.IFS( Healthcare_Data_v1__4[[#This Row],[Days of Stay]]&lt;10,"Low",Healthcare_Data_v1__4[[#This Row],[Days of Stay]]&lt;20,"Med",Healthcare_Data_v1__4[[#This Row],[Days of Stay]]&lt;=30,"High")</f>
        <v>Med</v>
      </c>
      <c r="T9761" t="str">
        <f>CONCATENATE(Healthcare_Data_v1__4[[#This Row],[Medical Condition]],Healthcare_Data_v1__4[[#This Row],[Duration]])</f>
        <v>ObesityMed</v>
      </c>
      <c r="U9761">
        <f>MONTH(Healthcare_Data_v1__4[[#This Row],[Date of Admission]])</f>
        <v>9</v>
      </c>
      <c r="V9761">
        <f>YEAR(Healthcare_Data_v1__4[[#This Row],[Date of Admission]])</f>
        <v>2023</v>
      </c>
      <c r="W9761">
        <f>DAY(Healthcare_Data_v1__4[[#This Row],[Date of Admission]])</f>
        <v>11</v>
      </c>
    </row>
    <row r="9762" spans="1:23" x14ac:dyDescent="0.3">
      <c r="A9762" t="s">
        <v>26401</v>
      </c>
      <c r="B9762">
        <v>33</v>
      </c>
      <c r="C9762" t="s">
        <v>5</v>
      </c>
      <c r="D9762" t="s">
        <v>15</v>
      </c>
      <c r="E9762" t="s">
        <v>26</v>
      </c>
      <c r="F9762" t="s">
        <v>9</v>
      </c>
      <c r="G9762" s="1">
        <v>44704</v>
      </c>
      <c r="H9762" t="s">
        <v>17613</v>
      </c>
      <c r="I9762" t="s">
        <v>17614</v>
      </c>
      <c r="J9762">
        <v>1796.6796489999999</v>
      </c>
      <c r="K9762" t="s">
        <v>47</v>
      </c>
      <c r="L9762">
        <v>10437</v>
      </c>
      <c r="M9762">
        <v>388</v>
      </c>
      <c r="N9762" t="s">
        <v>55</v>
      </c>
      <c r="O9762" s="1">
        <v>44724</v>
      </c>
      <c r="P9762" t="s">
        <v>49</v>
      </c>
      <c r="Q9762" t="s">
        <v>57</v>
      </c>
      <c r="R9762">
        <f>Healthcare_Data_v1__4[[#This Row],[Discharge Date]]-Healthcare_Data_v1__4[[#This Row],[Date of Admission]]</f>
        <v>20</v>
      </c>
      <c r="S9762" t="str" cm="1">
        <f t="array" ref="S9762">_xlfn.IFS( Healthcare_Data_v1__4[[#This Row],[Days of Stay]]&lt;10,"Low",Healthcare_Data_v1__4[[#This Row],[Days of Stay]]&lt;20,"Med",Healthcare_Data_v1__4[[#This Row],[Days of Stay]]&lt;=30,"High")</f>
        <v>High</v>
      </c>
      <c r="T9762" t="str">
        <f>CONCATENATE(Healthcare_Data_v1__4[[#This Row],[Medical Condition]],Healthcare_Data_v1__4[[#This Row],[Duration]])</f>
        <v>ArthritisHigh</v>
      </c>
      <c r="U9762">
        <f>MONTH(Healthcare_Data_v1__4[[#This Row],[Date of Admission]])</f>
        <v>5</v>
      </c>
      <c r="V9762">
        <f>YEAR(Healthcare_Data_v1__4[[#This Row],[Date of Admission]])</f>
        <v>2022</v>
      </c>
      <c r="W9762">
        <f>DAY(Healthcare_Data_v1__4[[#This Row],[Date of Admission]])</f>
        <v>23</v>
      </c>
    </row>
    <row r="9763" spans="1:23" x14ac:dyDescent="0.3">
      <c r="A9763" t="s">
        <v>26402</v>
      </c>
      <c r="B9763">
        <v>62</v>
      </c>
      <c r="C9763" t="s">
        <v>3</v>
      </c>
      <c r="D9763" t="s">
        <v>16</v>
      </c>
      <c r="E9763" t="s">
        <v>24</v>
      </c>
      <c r="F9763" t="s">
        <v>9</v>
      </c>
      <c r="G9763" s="1">
        <v>45012</v>
      </c>
      <c r="H9763" t="s">
        <v>17615</v>
      </c>
      <c r="I9763" t="s">
        <v>17616</v>
      </c>
      <c r="J9763">
        <v>1793.5614009999999</v>
      </c>
      <c r="K9763" t="s">
        <v>41</v>
      </c>
      <c r="L9763">
        <v>24590</v>
      </c>
      <c r="M9763">
        <v>150</v>
      </c>
      <c r="N9763" t="s">
        <v>48</v>
      </c>
      <c r="O9763" s="1">
        <v>45019</v>
      </c>
      <c r="P9763" t="s">
        <v>85</v>
      </c>
      <c r="Q9763" t="s">
        <v>44</v>
      </c>
      <c r="R9763">
        <f>Healthcare_Data_v1__4[[#This Row],[Discharge Date]]-Healthcare_Data_v1__4[[#This Row],[Date of Admission]]</f>
        <v>7</v>
      </c>
      <c r="S9763" t="str" cm="1">
        <f t="array" ref="S9763">_xlfn.IFS( Healthcare_Data_v1__4[[#This Row],[Days of Stay]]&lt;10,"Low",Healthcare_Data_v1__4[[#This Row],[Days of Stay]]&lt;20,"Med",Healthcare_Data_v1__4[[#This Row],[Days of Stay]]&lt;=30,"High")</f>
        <v>Low</v>
      </c>
      <c r="T9763" t="str">
        <f>CONCATENATE(Healthcare_Data_v1__4[[#This Row],[Medical Condition]],Healthcare_Data_v1__4[[#This Row],[Duration]])</f>
        <v>ArthritisLow</v>
      </c>
      <c r="U9763">
        <f>MONTH(Healthcare_Data_v1__4[[#This Row],[Date of Admission]])</f>
        <v>3</v>
      </c>
      <c r="V9763">
        <f>YEAR(Healthcare_Data_v1__4[[#This Row],[Date of Admission]])</f>
        <v>2023</v>
      </c>
      <c r="W9763">
        <f>DAY(Healthcare_Data_v1__4[[#This Row],[Date of Admission]])</f>
        <v>27</v>
      </c>
    </row>
    <row r="9764" spans="1:23" x14ac:dyDescent="0.3">
      <c r="A9764" t="s">
        <v>26403</v>
      </c>
      <c r="B9764">
        <v>46</v>
      </c>
      <c r="C9764" t="s">
        <v>8</v>
      </c>
      <c r="D9764" t="s">
        <v>16</v>
      </c>
      <c r="E9764" t="s">
        <v>20</v>
      </c>
      <c r="F9764" t="s">
        <v>11</v>
      </c>
      <c r="G9764" s="1">
        <v>44849</v>
      </c>
      <c r="H9764" t="s">
        <v>17617</v>
      </c>
      <c r="I9764" t="s">
        <v>17618</v>
      </c>
      <c r="J9764">
        <v>1783.6628029999999</v>
      </c>
      <c r="K9764" t="s">
        <v>41</v>
      </c>
      <c r="L9764">
        <v>50024</v>
      </c>
      <c r="M9764">
        <v>279</v>
      </c>
      <c r="N9764" t="s">
        <v>48</v>
      </c>
      <c r="O9764" s="1">
        <v>44857</v>
      </c>
      <c r="P9764" t="s">
        <v>56</v>
      </c>
      <c r="Q9764" t="s">
        <v>44</v>
      </c>
      <c r="R9764">
        <f>Healthcare_Data_v1__4[[#This Row],[Discharge Date]]-Healthcare_Data_v1__4[[#This Row],[Date of Admission]]</f>
        <v>8</v>
      </c>
      <c r="S9764" t="str" cm="1">
        <f t="array" ref="S9764">_xlfn.IFS( Healthcare_Data_v1__4[[#This Row],[Days of Stay]]&lt;10,"Low",Healthcare_Data_v1__4[[#This Row],[Days of Stay]]&lt;20,"Med",Healthcare_Data_v1__4[[#This Row],[Days of Stay]]&lt;=30,"High")</f>
        <v>Low</v>
      </c>
      <c r="T9764" t="str">
        <f>CONCATENATE(Healthcare_Data_v1__4[[#This Row],[Medical Condition]],Healthcare_Data_v1__4[[#This Row],[Duration]])</f>
        <v>CancerLow</v>
      </c>
      <c r="U9764">
        <f>MONTH(Healthcare_Data_v1__4[[#This Row],[Date of Admission]])</f>
        <v>10</v>
      </c>
      <c r="V9764">
        <f>YEAR(Healthcare_Data_v1__4[[#This Row],[Date of Admission]])</f>
        <v>2022</v>
      </c>
      <c r="W9764">
        <f>DAY(Healthcare_Data_v1__4[[#This Row],[Date of Admission]])</f>
        <v>15</v>
      </c>
    </row>
    <row r="9765" spans="1:23" x14ac:dyDescent="0.3">
      <c r="A9765" t="s">
        <v>26404</v>
      </c>
      <c r="B9765">
        <v>27</v>
      </c>
      <c r="C9765" t="s">
        <v>5</v>
      </c>
      <c r="D9765" t="s">
        <v>16</v>
      </c>
      <c r="E9765" t="s">
        <v>22</v>
      </c>
      <c r="F9765" t="s">
        <v>9</v>
      </c>
      <c r="G9765" s="1">
        <v>44671</v>
      </c>
      <c r="H9765" t="s">
        <v>17619</v>
      </c>
      <c r="I9765" t="s">
        <v>3217</v>
      </c>
      <c r="J9765">
        <v>1780.493066</v>
      </c>
      <c r="K9765" t="s">
        <v>66</v>
      </c>
      <c r="L9765">
        <v>14775</v>
      </c>
      <c r="M9765">
        <v>365</v>
      </c>
      <c r="N9765" t="s">
        <v>42</v>
      </c>
      <c r="O9765" s="1">
        <v>44675</v>
      </c>
      <c r="P9765" t="s">
        <v>85</v>
      </c>
      <c r="Q9765" t="s">
        <v>50</v>
      </c>
      <c r="R9765">
        <f>Healthcare_Data_v1__4[[#This Row],[Discharge Date]]-Healthcare_Data_v1__4[[#This Row],[Date of Admission]]</f>
        <v>4</v>
      </c>
      <c r="S9765" t="str" cm="1">
        <f t="array" ref="S9765">_xlfn.IFS( Healthcare_Data_v1__4[[#This Row],[Days of Stay]]&lt;10,"Low",Healthcare_Data_v1__4[[#This Row],[Days of Stay]]&lt;20,"Med",Healthcare_Data_v1__4[[#This Row],[Days of Stay]]&lt;=30,"High")</f>
        <v>Low</v>
      </c>
      <c r="T9765" t="str">
        <f>CONCATENATE(Healthcare_Data_v1__4[[#This Row],[Medical Condition]],Healthcare_Data_v1__4[[#This Row],[Duration]])</f>
        <v>ArthritisLow</v>
      </c>
      <c r="U9765">
        <f>MONTH(Healthcare_Data_v1__4[[#This Row],[Date of Admission]])</f>
        <v>4</v>
      </c>
      <c r="V9765">
        <f>YEAR(Healthcare_Data_v1__4[[#This Row],[Date of Admission]])</f>
        <v>2022</v>
      </c>
      <c r="W9765">
        <f>DAY(Healthcare_Data_v1__4[[#This Row],[Date of Admission]])</f>
        <v>20</v>
      </c>
    </row>
    <row r="9766" spans="1:23" x14ac:dyDescent="0.3">
      <c r="A9766" t="s">
        <v>3430</v>
      </c>
      <c r="B9766">
        <v>71</v>
      </c>
      <c r="C9766" t="s">
        <v>3</v>
      </c>
      <c r="D9766" t="s">
        <v>15</v>
      </c>
      <c r="E9766" t="s">
        <v>20</v>
      </c>
      <c r="F9766" t="s">
        <v>7</v>
      </c>
      <c r="G9766" s="1">
        <v>43570</v>
      </c>
      <c r="H9766" t="s">
        <v>5511</v>
      </c>
      <c r="I9766" t="s">
        <v>17620</v>
      </c>
      <c r="J9766">
        <v>1779.126861</v>
      </c>
      <c r="K9766" t="s">
        <v>41</v>
      </c>
      <c r="L9766">
        <v>2213</v>
      </c>
      <c r="M9766">
        <v>262</v>
      </c>
      <c r="N9766" t="s">
        <v>55</v>
      </c>
      <c r="O9766" s="1">
        <v>43585</v>
      </c>
      <c r="P9766" t="s">
        <v>85</v>
      </c>
      <c r="Q9766" t="s">
        <v>57</v>
      </c>
      <c r="R9766">
        <f>Healthcare_Data_v1__4[[#This Row],[Discharge Date]]-Healthcare_Data_v1__4[[#This Row],[Date of Admission]]</f>
        <v>15</v>
      </c>
      <c r="S9766" t="str" cm="1">
        <f t="array" ref="S9766">_xlfn.IFS( Healthcare_Data_v1__4[[#This Row],[Days of Stay]]&lt;10,"Low",Healthcare_Data_v1__4[[#This Row],[Days of Stay]]&lt;20,"Med",Healthcare_Data_v1__4[[#This Row],[Days of Stay]]&lt;=30,"High")</f>
        <v>Med</v>
      </c>
      <c r="T9766" t="str">
        <f>CONCATENATE(Healthcare_Data_v1__4[[#This Row],[Medical Condition]],Healthcare_Data_v1__4[[#This Row],[Duration]])</f>
        <v>ObesityMed</v>
      </c>
      <c r="U9766">
        <f>MONTH(Healthcare_Data_v1__4[[#This Row],[Date of Admission]])</f>
        <v>4</v>
      </c>
      <c r="V9766">
        <f>YEAR(Healthcare_Data_v1__4[[#This Row],[Date of Admission]])</f>
        <v>2019</v>
      </c>
      <c r="W9766">
        <f>DAY(Healthcare_Data_v1__4[[#This Row],[Date of Admission]])</f>
        <v>15</v>
      </c>
    </row>
    <row r="9767" spans="1:23" x14ac:dyDescent="0.3">
      <c r="A9767" t="s">
        <v>26405</v>
      </c>
      <c r="B9767">
        <v>79</v>
      </c>
      <c r="C9767" t="s">
        <v>3</v>
      </c>
      <c r="D9767" t="s">
        <v>15</v>
      </c>
      <c r="E9767" t="s">
        <v>26</v>
      </c>
      <c r="F9767" t="s">
        <v>7</v>
      </c>
      <c r="G9767" s="1">
        <v>45007</v>
      </c>
      <c r="H9767" t="s">
        <v>7055</v>
      </c>
      <c r="I9767" t="s">
        <v>2669</v>
      </c>
      <c r="J9767">
        <v>1769.9823349999999</v>
      </c>
      <c r="K9767" t="s">
        <v>41</v>
      </c>
      <c r="L9767">
        <v>23883</v>
      </c>
      <c r="M9767">
        <v>419</v>
      </c>
      <c r="N9767" t="s">
        <v>55</v>
      </c>
      <c r="O9767" s="1">
        <v>45015</v>
      </c>
      <c r="P9767" t="s">
        <v>43</v>
      </c>
      <c r="Q9767" t="s">
        <v>57</v>
      </c>
      <c r="R9767">
        <f>Healthcare_Data_v1__4[[#This Row],[Discharge Date]]-Healthcare_Data_v1__4[[#This Row],[Date of Admission]]</f>
        <v>8</v>
      </c>
      <c r="S9767" t="str" cm="1">
        <f t="array" ref="S9767">_xlfn.IFS( Healthcare_Data_v1__4[[#This Row],[Days of Stay]]&lt;10,"Low",Healthcare_Data_v1__4[[#This Row],[Days of Stay]]&lt;20,"Med",Healthcare_Data_v1__4[[#This Row],[Days of Stay]]&lt;=30,"High")</f>
        <v>Low</v>
      </c>
      <c r="T9767" t="str">
        <f>CONCATENATE(Healthcare_Data_v1__4[[#This Row],[Medical Condition]],Healthcare_Data_v1__4[[#This Row],[Duration]])</f>
        <v>ObesityLow</v>
      </c>
      <c r="U9767">
        <f>MONTH(Healthcare_Data_v1__4[[#This Row],[Date of Admission]])</f>
        <v>3</v>
      </c>
      <c r="V9767">
        <f>YEAR(Healthcare_Data_v1__4[[#This Row],[Date of Admission]])</f>
        <v>2023</v>
      </c>
      <c r="W9767">
        <f>DAY(Healthcare_Data_v1__4[[#This Row],[Date of Admission]])</f>
        <v>22</v>
      </c>
    </row>
    <row r="9768" spans="1:23" x14ac:dyDescent="0.3">
      <c r="A9768" t="s">
        <v>26406</v>
      </c>
      <c r="B9768">
        <v>36</v>
      </c>
      <c r="C9768" t="s">
        <v>5</v>
      </c>
      <c r="D9768" t="s">
        <v>15</v>
      </c>
      <c r="E9768" t="s">
        <v>25</v>
      </c>
      <c r="F9768" t="s">
        <v>10</v>
      </c>
      <c r="G9768" s="1">
        <v>44609</v>
      </c>
      <c r="H9768" t="s">
        <v>12662</v>
      </c>
      <c r="I9768" t="s">
        <v>17621</v>
      </c>
      <c r="J9768">
        <v>1761.6023849999999</v>
      </c>
      <c r="K9768" t="s">
        <v>41</v>
      </c>
      <c r="L9768">
        <v>33389</v>
      </c>
      <c r="M9768">
        <v>229</v>
      </c>
      <c r="N9768" t="s">
        <v>42</v>
      </c>
      <c r="O9768" s="1">
        <v>44623</v>
      </c>
      <c r="P9768" t="s">
        <v>85</v>
      </c>
      <c r="Q9768" t="s">
        <v>50</v>
      </c>
      <c r="R9768">
        <f>Healthcare_Data_v1__4[[#This Row],[Discharge Date]]-Healthcare_Data_v1__4[[#This Row],[Date of Admission]]</f>
        <v>14</v>
      </c>
      <c r="S9768" t="str" cm="1">
        <f t="array" ref="S9768">_xlfn.IFS( Healthcare_Data_v1__4[[#This Row],[Days of Stay]]&lt;10,"Low",Healthcare_Data_v1__4[[#This Row],[Days of Stay]]&lt;20,"Med",Healthcare_Data_v1__4[[#This Row],[Days of Stay]]&lt;=30,"High")</f>
        <v>Med</v>
      </c>
      <c r="T9768" t="str">
        <f>CONCATENATE(Healthcare_Data_v1__4[[#This Row],[Medical Condition]],Healthcare_Data_v1__4[[#This Row],[Duration]])</f>
        <v>HypertensionMed</v>
      </c>
      <c r="U9768">
        <f>MONTH(Healthcare_Data_v1__4[[#This Row],[Date of Admission]])</f>
        <v>2</v>
      </c>
      <c r="V9768">
        <f>YEAR(Healthcare_Data_v1__4[[#This Row],[Date of Admission]])</f>
        <v>2022</v>
      </c>
      <c r="W9768">
        <f>DAY(Healthcare_Data_v1__4[[#This Row],[Date of Admission]])</f>
        <v>17</v>
      </c>
    </row>
    <row r="9769" spans="1:23" x14ac:dyDescent="0.3">
      <c r="A9769" t="s">
        <v>26407</v>
      </c>
      <c r="B9769">
        <v>74</v>
      </c>
      <c r="C9769" t="s">
        <v>3</v>
      </c>
      <c r="D9769" t="s">
        <v>15</v>
      </c>
      <c r="E9769" t="s">
        <v>20</v>
      </c>
      <c r="F9769" t="s">
        <v>7</v>
      </c>
      <c r="G9769" s="1">
        <v>44303</v>
      </c>
      <c r="H9769" t="s">
        <v>26408</v>
      </c>
      <c r="I9769" t="s">
        <v>17622</v>
      </c>
      <c r="J9769">
        <v>1755.3209469999999</v>
      </c>
      <c r="K9769" t="s">
        <v>41</v>
      </c>
      <c r="L9769">
        <v>11690</v>
      </c>
      <c r="M9769">
        <v>396</v>
      </c>
      <c r="N9769" t="s">
        <v>42</v>
      </c>
      <c r="O9769" s="1">
        <v>44317</v>
      </c>
      <c r="P9769" t="s">
        <v>56</v>
      </c>
      <c r="Q9769" t="s">
        <v>44</v>
      </c>
      <c r="R9769">
        <f>Healthcare_Data_v1__4[[#This Row],[Discharge Date]]-Healthcare_Data_v1__4[[#This Row],[Date of Admission]]</f>
        <v>14</v>
      </c>
      <c r="S9769" t="str" cm="1">
        <f t="array" ref="S9769">_xlfn.IFS( Healthcare_Data_v1__4[[#This Row],[Days of Stay]]&lt;10,"Low",Healthcare_Data_v1__4[[#This Row],[Days of Stay]]&lt;20,"Med",Healthcare_Data_v1__4[[#This Row],[Days of Stay]]&lt;=30,"High")</f>
        <v>Med</v>
      </c>
      <c r="T9769" t="str">
        <f>CONCATENATE(Healthcare_Data_v1__4[[#This Row],[Medical Condition]],Healthcare_Data_v1__4[[#This Row],[Duration]])</f>
        <v>ObesityMed</v>
      </c>
      <c r="U9769">
        <f>MONTH(Healthcare_Data_v1__4[[#This Row],[Date of Admission]])</f>
        <v>4</v>
      </c>
      <c r="V9769">
        <f>YEAR(Healthcare_Data_v1__4[[#This Row],[Date of Admission]])</f>
        <v>2021</v>
      </c>
      <c r="W9769">
        <f>DAY(Healthcare_Data_v1__4[[#This Row],[Date of Admission]])</f>
        <v>17</v>
      </c>
    </row>
    <row r="9770" spans="1:23" x14ac:dyDescent="0.3">
      <c r="A9770" t="s">
        <v>26409</v>
      </c>
      <c r="B9770">
        <v>40</v>
      </c>
      <c r="C9770" t="s">
        <v>8</v>
      </c>
      <c r="D9770" t="s">
        <v>15</v>
      </c>
      <c r="E9770" t="s">
        <v>21</v>
      </c>
      <c r="F9770" t="s">
        <v>9</v>
      </c>
      <c r="G9770" s="1">
        <v>44838</v>
      </c>
      <c r="H9770" t="s">
        <v>17623</v>
      </c>
      <c r="I9770" t="s">
        <v>17624</v>
      </c>
      <c r="J9770">
        <v>1753.2660189999999</v>
      </c>
      <c r="K9770" t="s">
        <v>69</v>
      </c>
      <c r="L9770">
        <v>19131</v>
      </c>
      <c r="M9770">
        <v>245</v>
      </c>
      <c r="N9770" t="s">
        <v>42</v>
      </c>
      <c r="O9770" s="1">
        <v>44847</v>
      </c>
      <c r="P9770" t="s">
        <v>43</v>
      </c>
      <c r="Q9770" t="s">
        <v>44</v>
      </c>
      <c r="R9770">
        <f>Healthcare_Data_v1__4[[#This Row],[Discharge Date]]-Healthcare_Data_v1__4[[#This Row],[Date of Admission]]</f>
        <v>9</v>
      </c>
      <c r="S9770" t="str" cm="1">
        <f t="array" ref="S9770">_xlfn.IFS( Healthcare_Data_v1__4[[#This Row],[Days of Stay]]&lt;10,"Low",Healthcare_Data_v1__4[[#This Row],[Days of Stay]]&lt;20,"Med",Healthcare_Data_v1__4[[#This Row],[Days of Stay]]&lt;=30,"High")</f>
        <v>Low</v>
      </c>
      <c r="T9770" t="str">
        <f>CONCATENATE(Healthcare_Data_v1__4[[#This Row],[Medical Condition]],Healthcare_Data_v1__4[[#This Row],[Duration]])</f>
        <v>ArthritisLow</v>
      </c>
      <c r="U9770">
        <f>MONTH(Healthcare_Data_v1__4[[#This Row],[Date of Admission]])</f>
        <v>10</v>
      </c>
      <c r="V9770">
        <f>YEAR(Healthcare_Data_v1__4[[#This Row],[Date of Admission]])</f>
        <v>2022</v>
      </c>
      <c r="W9770">
        <f>DAY(Healthcare_Data_v1__4[[#This Row],[Date of Admission]])</f>
        <v>4</v>
      </c>
    </row>
    <row r="9771" spans="1:23" x14ac:dyDescent="0.3">
      <c r="A9771" t="s">
        <v>26410</v>
      </c>
      <c r="B9771">
        <v>20</v>
      </c>
      <c r="C9771" t="s">
        <v>12</v>
      </c>
      <c r="D9771" t="s">
        <v>16</v>
      </c>
      <c r="E9771" t="s">
        <v>24</v>
      </c>
      <c r="F9771" t="s">
        <v>10</v>
      </c>
      <c r="G9771" s="1">
        <v>44586</v>
      </c>
      <c r="H9771" t="s">
        <v>26411</v>
      </c>
      <c r="I9771" t="s">
        <v>5030</v>
      </c>
      <c r="J9771">
        <v>1740.7691090000001</v>
      </c>
      <c r="K9771" t="s">
        <v>47</v>
      </c>
      <c r="L9771">
        <v>23738</v>
      </c>
      <c r="M9771">
        <v>121</v>
      </c>
      <c r="N9771" t="s">
        <v>48</v>
      </c>
      <c r="O9771" s="1">
        <v>44594</v>
      </c>
      <c r="P9771" t="s">
        <v>56</v>
      </c>
      <c r="Q9771" t="s">
        <v>57</v>
      </c>
      <c r="R9771">
        <f>Healthcare_Data_v1__4[[#This Row],[Discharge Date]]-Healthcare_Data_v1__4[[#This Row],[Date of Admission]]</f>
        <v>8</v>
      </c>
      <c r="S9771" t="str" cm="1">
        <f t="array" ref="S9771">_xlfn.IFS( Healthcare_Data_v1__4[[#This Row],[Days of Stay]]&lt;10,"Low",Healthcare_Data_v1__4[[#This Row],[Days of Stay]]&lt;20,"Med",Healthcare_Data_v1__4[[#This Row],[Days of Stay]]&lt;=30,"High")</f>
        <v>Low</v>
      </c>
      <c r="T9771" t="str">
        <f>CONCATENATE(Healthcare_Data_v1__4[[#This Row],[Medical Condition]],Healthcare_Data_v1__4[[#This Row],[Duration]])</f>
        <v>HypertensionLow</v>
      </c>
      <c r="U9771">
        <f>MONTH(Healthcare_Data_v1__4[[#This Row],[Date of Admission]])</f>
        <v>1</v>
      </c>
      <c r="V9771">
        <f>YEAR(Healthcare_Data_v1__4[[#This Row],[Date of Admission]])</f>
        <v>2022</v>
      </c>
      <c r="W9771">
        <f>DAY(Healthcare_Data_v1__4[[#This Row],[Date of Admission]])</f>
        <v>25</v>
      </c>
    </row>
    <row r="9772" spans="1:23" x14ac:dyDescent="0.3">
      <c r="A9772" t="s">
        <v>26412</v>
      </c>
      <c r="B9772">
        <v>82</v>
      </c>
      <c r="C9772" t="s">
        <v>3</v>
      </c>
      <c r="D9772" t="s">
        <v>16</v>
      </c>
      <c r="E9772" t="s">
        <v>25</v>
      </c>
      <c r="F9772" t="s">
        <v>9</v>
      </c>
      <c r="G9772" s="1">
        <v>43688</v>
      </c>
      <c r="H9772" t="s">
        <v>17625</v>
      </c>
      <c r="I9772" t="s">
        <v>4486</v>
      </c>
      <c r="J9772">
        <v>1734.8624649999999</v>
      </c>
      <c r="K9772" t="s">
        <v>41</v>
      </c>
      <c r="L9772">
        <v>4813</v>
      </c>
      <c r="M9772">
        <v>176</v>
      </c>
      <c r="N9772" t="s">
        <v>42</v>
      </c>
      <c r="O9772" s="1">
        <v>43698</v>
      </c>
      <c r="P9772" t="s">
        <v>49</v>
      </c>
      <c r="Q9772" t="s">
        <v>57</v>
      </c>
      <c r="R9772">
        <f>Healthcare_Data_v1__4[[#This Row],[Discharge Date]]-Healthcare_Data_v1__4[[#This Row],[Date of Admission]]</f>
        <v>10</v>
      </c>
      <c r="S9772" t="str" cm="1">
        <f t="array" ref="S9772">_xlfn.IFS( Healthcare_Data_v1__4[[#This Row],[Days of Stay]]&lt;10,"Low",Healthcare_Data_v1__4[[#This Row],[Days of Stay]]&lt;20,"Med",Healthcare_Data_v1__4[[#This Row],[Days of Stay]]&lt;=30,"High")</f>
        <v>Med</v>
      </c>
      <c r="T9772" t="str">
        <f>CONCATENATE(Healthcare_Data_v1__4[[#This Row],[Medical Condition]],Healthcare_Data_v1__4[[#This Row],[Duration]])</f>
        <v>ArthritisMed</v>
      </c>
      <c r="U9772">
        <f>MONTH(Healthcare_Data_v1__4[[#This Row],[Date of Admission]])</f>
        <v>8</v>
      </c>
      <c r="V9772">
        <f>YEAR(Healthcare_Data_v1__4[[#This Row],[Date of Admission]])</f>
        <v>2019</v>
      </c>
      <c r="W9772">
        <f>DAY(Healthcare_Data_v1__4[[#This Row],[Date of Admission]])</f>
        <v>11</v>
      </c>
    </row>
    <row r="9773" spans="1:23" x14ac:dyDescent="0.3">
      <c r="A9773" t="s">
        <v>26413</v>
      </c>
      <c r="B9773">
        <v>70</v>
      </c>
      <c r="C9773" t="s">
        <v>3</v>
      </c>
      <c r="D9773" t="s">
        <v>16</v>
      </c>
      <c r="E9773" t="s">
        <v>24</v>
      </c>
      <c r="F9773" t="s">
        <v>11</v>
      </c>
      <c r="G9773" s="1">
        <v>44275</v>
      </c>
      <c r="H9773" t="s">
        <v>17626</v>
      </c>
      <c r="I9773" t="s">
        <v>1928</v>
      </c>
      <c r="J9773">
        <v>1733.277476</v>
      </c>
      <c r="K9773" t="s">
        <v>41</v>
      </c>
      <c r="L9773">
        <v>16071</v>
      </c>
      <c r="M9773">
        <v>484</v>
      </c>
      <c r="N9773" t="s">
        <v>55</v>
      </c>
      <c r="O9773" s="1">
        <v>44291</v>
      </c>
      <c r="P9773" t="s">
        <v>56</v>
      </c>
      <c r="Q9773" t="s">
        <v>44</v>
      </c>
      <c r="R9773">
        <f>Healthcare_Data_v1__4[[#This Row],[Discharge Date]]-Healthcare_Data_v1__4[[#This Row],[Date of Admission]]</f>
        <v>16</v>
      </c>
      <c r="S9773" t="str" cm="1">
        <f t="array" ref="S9773">_xlfn.IFS( Healthcare_Data_v1__4[[#This Row],[Days of Stay]]&lt;10,"Low",Healthcare_Data_v1__4[[#This Row],[Days of Stay]]&lt;20,"Med",Healthcare_Data_v1__4[[#This Row],[Days of Stay]]&lt;=30,"High")</f>
        <v>Med</v>
      </c>
      <c r="T9773" t="str">
        <f>CONCATENATE(Healthcare_Data_v1__4[[#This Row],[Medical Condition]],Healthcare_Data_v1__4[[#This Row],[Duration]])</f>
        <v>CancerMed</v>
      </c>
      <c r="U9773">
        <f>MONTH(Healthcare_Data_v1__4[[#This Row],[Date of Admission]])</f>
        <v>3</v>
      </c>
      <c r="V9773">
        <f>YEAR(Healthcare_Data_v1__4[[#This Row],[Date of Admission]])</f>
        <v>2021</v>
      </c>
      <c r="W9773">
        <f>DAY(Healthcare_Data_v1__4[[#This Row],[Date of Admission]])</f>
        <v>20</v>
      </c>
    </row>
    <row r="9774" spans="1:23" x14ac:dyDescent="0.3">
      <c r="A9774" t="s">
        <v>26414</v>
      </c>
      <c r="B9774">
        <v>22</v>
      </c>
      <c r="C9774" t="s">
        <v>12</v>
      </c>
      <c r="D9774" t="s">
        <v>15</v>
      </c>
      <c r="E9774" t="s">
        <v>26</v>
      </c>
      <c r="F9774" t="s">
        <v>10</v>
      </c>
      <c r="G9774" s="1">
        <v>43802</v>
      </c>
      <c r="H9774" t="s">
        <v>486</v>
      </c>
      <c r="I9774" t="s">
        <v>10450</v>
      </c>
      <c r="J9774">
        <v>1731.5161149999999</v>
      </c>
      <c r="K9774" t="s">
        <v>69</v>
      </c>
      <c r="L9774">
        <v>32223</v>
      </c>
      <c r="M9774">
        <v>252</v>
      </c>
      <c r="N9774" t="s">
        <v>55</v>
      </c>
      <c r="O9774" s="1">
        <v>43804</v>
      </c>
      <c r="P9774" t="s">
        <v>49</v>
      </c>
      <c r="Q9774" t="s">
        <v>57</v>
      </c>
      <c r="R9774">
        <f>Healthcare_Data_v1__4[[#This Row],[Discharge Date]]-Healthcare_Data_v1__4[[#This Row],[Date of Admission]]</f>
        <v>2</v>
      </c>
      <c r="S9774" t="str" cm="1">
        <f t="array" ref="S9774">_xlfn.IFS( Healthcare_Data_v1__4[[#This Row],[Days of Stay]]&lt;10,"Low",Healthcare_Data_v1__4[[#This Row],[Days of Stay]]&lt;20,"Med",Healthcare_Data_v1__4[[#This Row],[Days of Stay]]&lt;=30,"High")</f>
        <v>Low</v>
      </c>
      <c r="T9774" t="str">
        <f>CONCATENATE(Healthcare_Data_v1__4[[#This Row],[Medical Condition]],Healthcare_Data_v1__4[[#This Row],[Duration]])</f>
        <v>HypertensionLow</v>
      </c>
      <c r="U9774">
        <f>MONTH(Healthcare_Data_v1__4[[#This Row],[Date of Admission]])</f>
        <v>12</v>
      </c>
      <c r="V9774">
        <f>YEAR(Healthcare_Data_v1__4[[#This Row],[Date of Admission]])</f>
        <v>2019</v>
      </c>
      <c r="W9774">
        <f>DAY(Healthcare_Data_v1__4[[#This Row],[Date of Admission]])</f>
        <v>3</v>
      </c>
    </row>
    <row r="9775" spans="1:23" x14ac:dyDescent="0.3">
      <c r="A9775" t="s">
        <v>26415</v>
      </c>
      <c r="B9775">
        <v>79</v>
      </c>
      <c r="C9775" t="s">
        <v>3</v>
      </c>
      <c r="D9775" t="s">
        <v>16</v>
      </c>
      <c r="E9775" t="s">
        <v>20</v>
      </c>
      <c r="F9775" t="s">
        <v>9</v>
      </c>
      <c r="G9775" s="1">
        <v>43524</v>
      </c>
      <c r="H9775" t="s">
        <v>17627</v>
      </c>
      <c r="I9775" t="s">
        <v>17628</v>
      </c>
      <c r="J9775">
        <v>1727.864853</v>
      </c>
      <c r="K9775" t="s">
        <v>41</v>
      </c>
      <c r="L9775">
        <v>29474</v>
      </c>
      <c r="M9775">
        <v>157</v>
      </c>
      <c r="N9775" t="s">
        <v>42</v>
      </c>
      <c r="O9775" s="1">
        <v>43540</v>
      </c>
      <c r="P9775" t="s">
        <v>85</v>
      </c>
      <c r="Q9775" t="s">
        <v>44</v>
      </c>
      <c r="R9775">
        <f>Healthcare_Data_v1__4[[#This Row],[Discharge Date]]-Healthcare_Data_v1__4[[#This Row],[Date of Admission]]</f>
        <v>16</v>
      </c>
      <c r="S9775" t="str" cm="1">
        <f t="array" ref="S9775">_xlfn.IFS( Healthcare_Data_v1__4[[#This Row],[Days of Stay]]&lt;10,"Low",Healthcare_Data_v1__4[[#This Row],[Days of Stay]]&lt;20,"Med",Healthcare_Data_v1__4[[#This Row],[Days of Stay]]&lt;=30,"High")</f>
        <v>Med</v>
      </c>
      <c r="T9775" t="str">
        <f>CONCATENATE(Healthcare_Data_v1__4[[#This Row],[Medical Condition]],Healthcare_Data_v1__4[[#This Row],[Duration]])</f>
        <v>ArthritisMed</v>
      </c>
      <c r="U9775">
        <f>MONTH(Healthcare_Data_v1__4[[#This Row],[Date of Admission]])</f>
        <v>2</v>
      </c>
      <c r="V9775">
        <f>YEAR(Healthcare_Data_v1__4[[#This Row],[Date of Admission]])</f>
        <v>2019</v>
      </c>
      <c r="W9775">
        <f>DAY(Healthcare_Data_v1__4[[#This Row],[Date of Admission]])</f>
        <v>28</v>
      </c>
    </row>
    <row r="9776" spans="1:23" x14ac:dyDescent="0.3">
      <c r="A9776" t="s">
        <v>26416</v>
      </c>
      <c r="B9776">
        <v>81</v>
      </c>
      <c r="C9776" t="s">
        <v>3</v>
      </c>
      <c r="D9776" t="s">
        <v>15</v>
      </c>
      <c r="E9776" t="s">
        <v>23</v>
      </c>
      <c r="F9776" t="s">
        <v>4</v>
      </c>
      <c r="G9776" s="1">
        <v>43571</v>
      </c>
      <c r="H9776" t="s">
        <v>17629</v>
      </c>
      <c r="I9776" t="s">
        <v>17630</v>
      </c>
      <c r="J9776">
        <v>1714.3433910000001</v>
      </c>
      <c r="K9776" t="s">
        <v>41</v>
      </c>
      <c r="L9776">
        <v>25843</v>
      </c>
      <c r="M9776">
        <v>208</v>
      </c>
      <c r="N9776" t="s">
        <v>48</v>
      </c>
      <c r="O9776" s="1">
        <v>43583</v>
      </c>
      <c r="P9776" t="s">
        <v>85</v>
      </c>
      <c r="Q9776" t="s">
        <v>50</v>
      </c>
      <c r="R9776">
        <f>Healthcare_Data_v1__4[[#This Row],[Discharge Date]]-Healthcare_Data_v1__4[[#This Row],[Date of Admission]]</f>
        <v>12</v>
      </c>
      <c r="S9776" t="str" cm="1">
        <f t="array" ref="S9776">_xlfn.IFS( Healthcare_Data_v1__4[[#This Row],[Days of Stay]]&lt;10,"Low",Healthcare_Data_v1__4[[#This Row],[Days of Stay]]&lt;20,"Med",Healthcare_Data_v1__4[[#This Row],[Days of Stay]]&lt;=30,"High")</f>
        <v>Med</v>
      </c>
      <c r="T9776" t="str">
        <f>CONCATENATE(Healthcare_Data_v1__4[[#This Row],[Medical Condition]],Healthcare_Data_v1__4[[#This Row],[Duration]])</f>
        <v>DiabetesMed</v>
      </c>
      <c r="U9776">
        <f>MONTH(Healthcare_Data_v1__4[[#This Row],[Date of Admission]])</f>
        <v>4</v>
      </c>
      <c r="V9776">
        <f>YEAR(Healthcare_Data_v1__4[[#This Row],[Date of Admission]])</f>
        <v>2019</v>
      </c>
      <c r="W9776">
        <f>DAY(Healthcare_Data_v1__4[[#This Row],[Date of Admission]])</f>
        <v>16</v>
      </c>
    </row>
    <row r="9777" spans="1:23" x14ac:dyDescent="0.3">
      <c r="A9777" t="s">
        <v>7575</v>
      </c>
      <c r="B9777">
        <v>68</v>
      </c>
      <c r="C9777" t="s">
        <v>3</v>
      </c>
      <c r="D9777" t="s">
        <v>15</v>
      </c>
      <c r="E9777" t="s">
        <v>22</v>
      </c>
      <c r="F9777" t="s">
        <v>11</v>
      </c>
      <c r="G9777" s="1">
        <v>44060</v>
      </c>
      <c r="H9777" t="s">
        <v>17631</v>
      </c>
      <c r="I9777" t="s">
        <v>17632</v>
      </c>
      <c r="J9777">
        <v>1707.709869</v>
      </c>
      <c r="K9777" t="s">
        <v>41</v>
      </c>
      <c r="L9777">
        <v>45864</v>
      </c>
      <c r="M9777">
        <v>206</v>
      </c>
      <c r="N9777" t="s">
        <v>48</v>
      </c>
      <c r="O9777" s="1">
        <v>44090</v>
      </c>
      <c r="P9777" t="s">
        <v>60</v>
      </c>
      <c r="Q9777" t="s">
        <v>50</v>
      </c>
      <c r="R9777">
        <f>Healthcare_Data_v1__4[[#This Row],[Discharge Date]]-Healthcare_Data_v1__4[[#This Row],[Date of Admission]]</f>
        <v>30</v>
      </c>
      <c r="S9777" t="str" cm="1">
        <f t="array" ref="S9777">_xlfn.IFS( Healthcare_Data_v1__4[[#This Row],[Days of Stay]]&lt;10,"Low",Healthcare_Data_v1__4[[#This Row],[Days of Stay]]&lt;20,"Med",Healthcare_Data_v1__4[[#This Row],[Days of Stay]]&lt;=30,"High")</f>
        <v>High</v>
      </c>
      <c r="T9777" t="str">
        <f>CONCATENATE(Healthcare_Data_v1__4[[#This Row],[Medical Condition]],Healthcare_Data_v1__4[[#This Row],[Duration]])</f>
        <v>CancerHigh</v>
      </c>
      <c r="U9777">
        <f>MONTH(Healthcare_Data_v1__4[[#This Row],[Date of Admission]])</f>
        <v>8</v>
      </c>
      <c r="V9777">
        <f>YEAR(Healthcare_Data_v1__4[[#This Row],[Date of Admission]])</f>
        <v>2020</v>
      </c>
      <c r="W9777">
        <f>DAY(Healthcare_Data_v1__4[[#This Row],[Date of Admission]])</f>
        <v>17</v>
      </c>
    </row>
    <row r="9778" spans="1:23" x14ac:dyDescent="0.3">
      <c r="A9778" t="s">
        <v>26417</v>
      </c>
      <c r="B9778">
        <v>18</v>
      </c>
      <c r="C9778" t="s">
        <v>12</v>
      </c>
      <c r="D9778" t="s">
        <v>16</v>
      </c>
      <c r="E9778" t="s">
        <v>20</v>
      </c>
      <c r="F9778" t="s">
        <v>6</v>
      </c>
      <c r="G9778" s="1">
        <v>44842</v>
      </c>
      <c r="H9778" t="s">
        <v>17633</v>
      </c>
      <c r="I9778" t="s">
        <v>17634</v>
      </c>
      <c r="J9778">
        <v>1706.958881</v>
      </c>
      <c r="K9778" t="s">
        <v>47</v>
      </c>
      <c r="L9778">
        <v>38223</v>
      </c>
      <c r="M9778">
        <v>159</v>
      </c>
      <c r="N9778" t="s">
        <v>55</v>
      </c>
      <c r="O9778" s="1">
        <v>44864</v>
      </c>
      <c r="P9778" t="s">
        <v>60</v>
      </c>
      <c r="Q9778" t="s">
        <v>44</v>
      </c>
      <c r="R9778">
        <f>Healthcare_Data_v1__4[[#This Row],[Discharge Date]]-Healthcare_Data_v1__4[[#This Row],[Date of Admission]]</f>
        <v>22</v>
      </c>
      <c r="S9778" t="str" cm="1">
        <f t="array" ref="S9778">_xlfn.IFS( Healthcare_Data_v1__4[[#This Row],[Days of Stay]]&lt;10,"Low",Healthcare_Data_v1__4[[#This Row],[Days of Stay]]&lt;20,"Med",Healthcare_Data_v1__4[[#This Row],[Days of Stay]]&lt;=30,"High")</f>
        <v>High</v>
      </c>
      <c r="T9778" t="str">
        <f>CONCATENATE(Healthcare_Data_v1__4[[#This Row],[Medical Condition]],Healthcare_Data_v1__4[[#This Row],[Duration]])</f>
        <v>AsthmaHigh</v>
      </c>
      <c r="U9778">
        <f>MONTH(Healthcare_Data_v1__4[[#This Row],[Date of Admission]])</f>
        <v>10</v>
      </c>
      <c r="V9778">
        <f>YEAR(Healthcare_Data_v1__4[[#This Row],[Date of Admission]])</f>
        <v>2022</v>
      </c>
      <c r="W9778">
        <f>DAY(Healthcare_Data_v1__4[[#This Row],[Date of Admission]])</f>
        <v>8</v>
      </c>
    </row>
    <row r="9779" spans="1:23" x14ac:dyDescent="0.3">
      <c r="A9779" t="s">
        <v>26418</v>
      </c>
      <c r="B9779">
        <v>32</v>
      </c>
      <c r="C9779" t="s">
        <v>5</v>
      </c>
      <c r="D9779" t="s">
        <v>15</v>
      </c>
      <c r="E9779" t="s">
        <v>24</v>
      </c>
      <c r="F9779" t="s">
        <v>4</v>
      </c>
      <c r="G9779" s="1">
        <v>44009</v>
      </c>
      <c r="H9779" t="s">
        <v>17635</v>
      </c>
      <c r="I9779" t="s">
        <v>1135</v>
      </c>
      <c r="J9779">
        <v>1705.4688619999999</v>
      </c>
      <c r="K9779" t="s">
        <v>63</v>
      </c>
      <c r="L9779">
        <v>41728</v>
      </c>
      <c r="M9779">
        <v>139</v>
      </c>
      <c r="N9779" t="s">
        <v>55</v>
      </c>
      <c r="O9779" s="1">
        <v>44039</v>
      </c>
      <c r="P9779" t="s">
        <v>49</v>
      </c>
      <c r="Q9779" t="s">
        <v>57</v>
      </c>
      <c r="R9779">
        <f>Healthcare_Data_v1__4[[#This Row],[Discharge Date]]-Healthcare_Data_v1__4[[#This Row],[Date of Admission]]</f>
        <v>30</v>
      </c>
      <c r="S9779" t="str" cm="1">
        <f t="array" ref="S9779">_xlfn.IFS( Healthcare_Data_v1__4[[#This Row],[Days of Stay]]&lt;10,"Low",Healthcare_Data_v1__4[[#This Row],[Days of Stay]]&lt;20,"Med",Healthcare_Data_v1__4[[#This Row],[Days of Stay]]&lt;=30,"High")</f>
        <v>High</v>
      </c>
      <c r="T9779" t="str">
        <f>CONCATENATE(Healthcare_Data_v1__4[[#This Row],[Medical Condition]],Healthcare_Data_v1__4[[#This Row],[Duration]])</f>
        <v>DiabetesHigh</v>
      </c>
      <c r="U9779">
        <f>MONTH(Healthcare_Data_v1__4[[#This Row],[Date of Admission]])</f>
        <v>6</v>
      </c>
      <c r="V9779">
        <f>YEAR(Healthcare_Data_v1__4[[#This Row],[Date of Admission]])</f>
        <v>2020</v>
      </c>
      <c r="W9779">
        <f>DAY(Healthcare_Data_v1__4[[#This Row],[Date of Admission]])</f>
        <v>27</v>
      </c>
    </row>
    <row r="9780" spans="1:23" x14ac:dyDescent="0.3">
      <c r="A9780" t="s">
        <v>26419</v>
      </c>
      <c r="B9780">
        <v>49</v>
      </c>
      <c r="C9780" t="s">
        <v>8</v>
      </c>
      <c r="D9780" t="s">
        <v>16</v>
      </c>
      <c r="E9780" t="s">
        <v>21</v>
      </c>
      <c r="F9780" t="s">
        <v>4</v>
      </c>
      <c r="G9780" s="1">
        <v>45189</v>
      </c>
      <c r="H9780" t="s">
        <v>3803</v>
      </c>
      <c r="I9780" t="s">
        <v>17636</v>
      </c>
      <c r="J9780">
        <v>1703.6708249999999</v>
      </c>
      <c r="K9780" t="s">
        <v>66</v>
      </c>
      <c r="L9780">
        <v>34602</v>
      </c>
      <c r="M9780">
        <v>460</v>
      </c>
      <c r="N9780" t="s">
        <v>55</v>
      </c>
      <c r="O9780" s="1">
        <v>45190</v>
      </c>
      <c r="P9780" t="s">
        <v>56</v>
      </c>
      <c r="Q9780" t="s">
        <v>44</v>
      </c>
      <c r="R9780">
        <f>Healthcare_Data_v1__4[[#This Row],[Discharge Date]]-Healthcare_Data_v1__4[[#This Row],[Date of Admission]]</f>
        <v>1</v>
      </c>
      <c r="S9780" t="str" cm="1">
        <f t="array" ref="S9780">_xlfn.IFS( Healthcare_Data_v1__4[[#This Row],[Days of Stay]]&lt;10,"Low",Healthcare_Data_v1__4[[#This Row],[Days of Stay]]&lt;20,"Med",Healthcare_Data_v1__4[[#This Row],[Days of Stay]]&lt;=30,"High")</f>
        <v>Low</v>
      </c>
      <c r="T9780" t="str">
        <f>CONCATENATE(Healthcare_Data_v1__4[[#This Row],[Medical Condition]],Healthcare_Data_v1__4[[#This Row],[Duration]])</f>
        <v>DiabetesLow</v>
      </c>
      <c r="U9780">
        <f>MONTH(Healthcare_Data_v1__4[[#This Row],[Date of Admission]])</f>
        <v>9</v>
      </c>
      <c r="V9780">
        <f>YEAR(Healthcare_Data_v1__4[[#This Row],[Date of Admission]])</f>
        <v>2023</v>
      </c>
      <c r="W9780">
        <f>DAY(Healthcare_Data_v1__4[[#This Row],[Date of Admission]])</f>
        <v>20</v>
      </c>
    </row>
    <row r="9781" spans="1:23" x14ac:dyDescent="0.3">
      <c r="A9781" t="s">
        <v>26420</v>
      </c>
      <c r="B9781">
        <v>56</v>
      </c>
      <c r="C9781" t="s">
        <v>3</v>
      </c>
      <c r="D9781" t="s">
        <v>15</v>
      </c>
      <c r="E9781" t="s">
        <v>25</v>
      </c>
      <c r="F9781" t="s">
        <v>11</v>
      </c>
      <c r="G9781" s="1">
        <v>44951</v>
      </c>
      <c r="H9781" t="s">
        <v>17637</v>
      </c>
      <c r="I9781" t="s">
        <v>17638</v>
      </c>
      <c r="J9781">
        <v>1698.1619470000001</v>
      </c>
      <c r="K9781" t="s">
        <v>47</v>
      </c>
      <c r="L9781">
        <v>65131</v>
      </c>
      <c r="M9781">
        <v>382</v>
      </c>
      <c r="N9781" t="s">
        <v>42</v>
      </c>
      <c r="O9781" s="1">
        <v>44956</v>
      </c>
      <c r="P9781" t="s">
        <v>43</v>
      </c>
      <c r="Q9781" t="s">
        <v>57</v>
      </c>
      <c r="R9781">
        <f>Healthcare_Data_v1__4[[#This Row],[Discharge Date]]-Healthcare_Data_v1__4[[#This Row],[Date of Admission]]</f>
        <v>5</v>
      </c>
      <c r="S9781" t="str" cm="1">
        <f t="array" ref="S9781">_xlfn.IFS( Healthcare_Data_v1__4[[#This Row],[Days of Stay]]&lt;10,"Low",Healthcare_Data_v1__4[[#This Row],[Days of Stay]]&lt;20,"Med",Healthcare_Data_v1__4[[#This Row],[Days of Stay]]&lt;=30,"High")</f>
        <v>Low</v>
      </c>
      <c r="T9781" t="str">
        <f>CONCATENATE(Healthcare_Data_v1__4[[#This Row],[Medical Condition]],Healthcare_Data_v1__4[[#This Row],[Duration]])</f>
        <v>CancerLow</v>
      </c>
      <c r="U9781">
        <f>MONTH(Healthcare_Data_v1__4[[#This Row],[Date of Admission]])</f>
        <v>1</v>
      </c>
      <c r="V9781">
        <f>YEAR(Healthcare_Data_v1__4[[#This Row],[Date of Admission]])</f>
        <v>2023</v>
      </c>
      <c r="W9781">
        <f>DAY(Healthcare_Data_v1__4[[#This Row],[Date of Admission]])</f>
        <v>25</v>
      </c>
    </row>
    <row r="9782" spans="1:23" x14ac:dyDescent="0.3">
      <c r="A9782" t="s">
        <v>26421</v>
      </c>
      <c r="B9782">
        <v>23</v>
      </c>
      <c r="C9782" t="s">
        <v>12</v>
      </c>
      <c r="D9782" t="s">
        <v>15</v>
      </c>
      <c r="E9782" t="s">
        <v>21</v>
      </c>
      <c r="F9782" t="s">
        <v>10</v>
      </c>
      <c r="G9782" s="1">
        <v>43876</v>
      </c>
      <c r="H9782" t="s">
        <v>17639</v>
      </c>
      <c r="I9782" t="s">
        <v>17640</v>
      </c>
      <c r="J9782">
        <v>1693.1190790000001</v>
      </c>
      <c r="K9782" t="s">
        <v>66</v>
      </c>
      <c r="L9782">
        <v>8316</v>
      </c>
      <c r="M9782">
        <v>265</v>
      </c>
      <c r="N9782" t="s">
        <v>48</v>
      </c>
      <c r="O9782" s="1">
        <v>43892</v>
      </c>
      <c r="P9782" t="s">
        <v>43</v>
      </c>
      <c r="Q9782" t="s">
        <v>44</v>
      </c>
      <c r="R9782">
        <f>Healthcare_Data_v1__4[[#This Row],[Discharge Date]]-Healthcare_Data_v1__4[[#This Row],[Date of Admission]]</f>
        <v>16</v>
      </c>
      <c r="S9782" t="str" cm="1">
        <f t="array" ref="S9782">_xlfn.IFS( Healthcare_Data_v1__4[[#This Row],[Days of Stay]]&lt;10,"Low",Healthcare_Data_v1__4[[#This Row],[Days of Stay]]&lt;20,"Med",Healthcare_Data_v1__4[[#This Row],[Days of Stay]]&lt;=30,"High")</f>
        <v>Med</v>
      </c>
      <c r="T9782" t="str">
        <f>CONCATENATE(Healthcare_Data_v1__4[[#This Row],[Medical Condition]],Healthcare_Data_v1__4[[#This Row],[Duration]])</f>
        <v>HypertensionMed</v>
      </c>
      <c r="U9782">
        <f>MONTH(Healthcare_Data_v1__4[[#This Row],[Date of Admission]])</f>
        <v>2</v>
      </c>
      <c r="V9782">
        <f>YEAR(Healthcare_Data_v1__4[[#This Row],[Date of Admission]])</f>
        <v>2020</v>
      </c>
      <c r="W9782">
        <f>DAY(Healthcare_Data_v1__4[[#This Row],[Date of Admission]])</f>
        <v>15</v>
      </c>
    </row>
    <row r="9783" spans="1:23" x14ac:dyDescent="0.3">
      <c r="A9783" t="s">
        <v>26422</v>
      </c>
      <c r="B9783">
        <v>79</v>
      </c>
      <c r="C9783" t="s">
        <v>3</v>
      </c>
      <c r="D9783" t="s">
        <v>15</v>
      </c>
      <c r="E9783" t="s">
        <v>26</v>
      </c>
      <c r="F9783" t="s">
        <v>9</v>
      </c>
      <c r="G9783" s="1">
        <v>43657</v>
      </c>
      <c r="H9783" t="s">
        <v>17641</v>
      </c>
      <c r="I9783" t="s">
        <v>17642</v>
      </c>
      <c r="J9783">
        <v>1692.8729499999999</v>
      </c>
      <c r="K9783" t="s">
        <v>41</v>
      </c>
      <c r="L9783">
        <v>29690</v>
      </c>
      <c r="M9783">
        <v>369</v>
      </c>
      <c r="N9783" t="s">
        <v>42</v>
      </c>
      <c r="O9783" s="1">
        <v>43658</v>
      </c>
      <c r="P9783" t="s">
        <v>60</v>
      </c>
      <c r="Q9783" t="s">
        <v>44</v>
      </c>
      <c r="R9783">
        <f>Healthcare_Data_v1__4[[#This Row],[Discharge Date]]-Healthcare_Data_v1__4[[#This Row],[Date of Admission]]</f>
        <v>1</v>
      </c>
      <c r="S9783" t="str" cm="1">
        <f t="array" ref="S9783">_xlfn.IFS( Healthcare_Data_v1__4[[#This Row],[Days of Stay]]&lt;10,"Low",Healthcare_Data_v1__4[[#This Row],[Days of Stay]]&lt;20,"Med",Healthcare_Data_v1__4[[#This Row],[Days of Stay]]&lt;=30,"High")</f>
        <v>Low</v>
      </c>
      <c r="T9783" t="str">
        <f>CONCATENATE(Healthcare_Data_v1__4[[#This Row],[Medical Condition]],Healthcare_Data_v1__4[[#This Row],[Duration]])</f>
        <v>ArthritisLow</v>
      </c>
      <c r="U9783">
        <f>MONTH(Healthcare_Data_v1__4[[#This Row],[Date of Admission]])</f>
        <v>7</v>
      </c>
      <c r="V9783">
        <f>YEAR(Healthcare_Data_v1__4[[#This Row],[Date of Admission]])</f>
        <v>2019</v>
      </c>
      <c r="W9783">
        <f>DAY(Healthcare_Data_v1__4[[#This Row],[Date of Admission]])</f>
        <v>11</v>
      </c>
    </row>
    <row r="9784" spans="1:23" x14ac:dyDescent="0.3">
      <c r="A9784" t="s">
        <v>26423</v>
      </c>
      <c r="B9784">
        <v>74</v>
      </c>
      <c r="C9784" t="s">
        <v>3</v>
      </c>
      <c r="D9784" t="s">
        <v>16</v>
      </c>
      <c r="E9784" t="s">
        <v>26</v>
      </c>
      <c r="F9784" t="s">
        <v>11</v>
      </c>
      <c r="G9784" s="1">
        <v>44770</v>
      </c>
      <c r="H9784" t="s">
        <v>17643</v>
      </c>
      <c r="I9784" t="s">
        <v>5032</v>
      </c>
      <c r="J9784">
        <v>1690.3110730000001</v>
      </c>
      <c r="K9784" t="s">
        <v>41</v>
      </c>
      <c r="L9784">
        <v>57345</v>
      </c>
      <c r="M9784">
        <v>186</v>
      </c>
      <c r="N9784" t="s">
        <v>42</v>
      </c>
      <c r="O9784" s="1">
        <v>44773</v>
      </c>
      <c r="P9784" t="s">
        <v>85</v>
      </c>
      <c r="Q9784" t="s">
        <v>57</v>
      </c>
      <c r="R9784">
        <f>Healthcare_Data_v1__4[[#This Row],[Discharge Date]]-Healthcare_Data_v1__4[[#This Row],[Date of Admission]]</f>
        <v>3</v>
      </c>
      <c r="S9784" t="str" cm="1">
        <f t="array" ref="S9784">_xlfn.IFS( Healthcare_Data_v1__4[[#This Row],[Days of Stay]]&lt;10,"Low",Healthcare_Data_v1__4[[#This Row],[Days of Stay]]&lt;20,"Med",Healthcare_Data_v1__4[[#This Row],[Days of Stay]]&lt;=30,"High")</f>
        <v>Low</v>
      </c>
      <c r="T9784" t="str">
        <f>CONCATENATE(Healthcare_Data_v1__4[[#This Row],[Medical Condition]],Healthcare_Data_v1__4[[#This Row],[Duration]])</f>
        <v>CancerLow</v>
      </c>
      <c r="U9784">
        <f>MONTH(Healthcare_Data_v1__4[[#This Row],[Date of Admission]])</f>
        <v>7</v>
      </c>
      <c r="V9784">
        <f>YEAR(Healthcare_Data_v1__4[[#This Row],[Date of Admission]])</f>
        <v>2022</v>
      </c>
      <c r="W9784">
        <f>DAY(Healthcare_Data_v1__4[[#This Row],[Date of Admission]])</f>
        <v>28</v>
      </c>
    </row>
    <row r="9785" spans="1:23" x14ac:dyDescent="0.3">
      <c r="A9785" t="s">
        <v>26424</v>
      </c>
      <c r="B9785">
        <v>61</v>
      </c>
      <c r="C9785" t="s">
        <v>3</v>
      </c>
      <c r="D9785" t="s">
        <v>16</v>
      </c>
      <c r="E9785" t="s">
        <v>23</v>
      </c>
      <c r="F9785" t="s">
        <v>11</v>
      </c>
      <c r="G9785" s="1">
        <v>45229</v>
      </c>
      <c r="H9785" t="s">
        <v>17644</v>
      </c>
      <c r="I9785" t="s">
        <v>15422</v>
      </c>
      <c r="J9785">
        <v>1664.6727530000001</v>
      </c>
      <c r="K9785" t="s">
        <v>41</v>
      </c>
      <c r="L9785">
        <v>69427</v>
      </c>
      <c r="M9785">
        <v>350</v>
      </c>
      <c r="N9785" t="s">
        <v>42</v>
      </c>
      <c r="O9785" s="1">
        <v>45241</v>
      </c>
      <c r="P9785" t="s">
        <v>49</v>
      </c>
      <c r="Q9785" t="s">
        <v>50</v>
      </c>
      <c r="R9785">
        <f>Healthcare_Data_v1__4[[#This Row],[Discharge Date]]-Healthcare_Data_v1__4[[#This Row],[Date of Admission]]</f>
        <v>12</v>
      </c>
      <c r="S9785" t="str" cm="1">
        <f t="array" ref="S9785">_xlfn.IFS( Healthcare_Data_v1__4[[#This Row],[Days of Stay]]&lt;10,"Low",Healthcare_Data_v1__4[[#This Row],[Days of Stay]]&lt;20,"Med",Healthcare_Data_v1__4[[#This Row],[Days of Stay]]&lt;=30,"High")</f>
        <v>Med</v>
      </c>
      <c r="T9785" t="str">
        <f>CONCATENATE(Healthcare_Data_v1__4[[#This Row],[Medical Condition]],Healthcare_Data_v1__4[[#This Row],[Duration]])</f>
        <v>CancerMed</v>
      </c>
      <c r="U9785">
        <f>MONTH(Healthcare_Data_v1__4[[#This Row],[Date of Admission]])</f>
        <v>10</v>
      </c>
      <c r="V9785">
        <f>YEAR(Healthcare_Data_v1__4[[#This Row],[Date of Admission]])</f>
        <v>2023</v>
      </c>
      <c r="W9785">
        <f>DAY(Healthcare_Data_v1__4[[#This Row],[Date of Admission]])</f>
        <v>30</v>
      </c>
    </row>
    <row r="9786" spans="1:23" x14ac:dyDescent="0.3">
      <c r="A9786" t="s">
        <v>26425</v>
      </c>
      <c r="B9786">
        <v>69</v>
      </c>
      <c r="C9786" t="s">
        <v>3</v>
      </c>
      <c r="D9786" t="s">
        <v>16</v>
      </c>
      <c r="E9786" t="s">
        <v>19</v>
      </c>
      <c r="F9786" t="s">
        <v>11</v>
      </c>
      <c r="G9786" s="1">
        <v>45091</v>
      </c>
      <c r="H9786" t="s">
        <v>17645</v>
      </c>
      <c r="I9786" t="s">
        <v>17646</v>
      </c>
      <c r="J9786">
        <v>1663.342889</v>
      </c>
      <c r="K9786" t="s">
        <v>41</v>
      </c>
      <c r="L9786">
        <v>33875</v>
      </c>
      <c r="M9786">
        <v>438</v>
      </c>
      <c r="N9786" t="s">
        <v>48</v>
      </c>
      <c r="O9786" s="1">
        <v>45105</v>
      </c>
      <c r="P9786" t="s">
        <v>56</v>
      </c>
      <c r="Q9786" t="s">
        <v>50</v>
      </c>
      <c r="R9786">
        <f>Healthcare_Data_v1__4[[#This Row],[Discharge Date]]-Healthcare_Data_v1__4[[#This Row],[Date of Admission]]</f>
        <v>14</v>
      </c>
      <c r="S9786" t="str" cm="1">
        <f t="array" ref="S9786">_xlfn.IFS( Healthcare_Data_v1__4[[#This Row],[Days of Stay]]&lt;10,"Low",Healthcare_Data_v1__4[[#This Row],[Days of Stay]]&lt;20,"Med",Healthcare_Data_v1__4[[#This Row],[Days of Stay]]&lt;=30,"High")</f>
        <v>Med</v>
      </c>
      <c r="T9786" t="str">
        <f>CONCATENATE(Healthcare_Data_v1__4[[#This Row],[Medical Condition]],Healthcare_Data_v1__4[[#This Row],[Duration]])</f>
        <v>CancerMed</v>
      </c>
      <c r="U9786">
        <f>MONTH(Healthcare_Data_v1__4[[#This Row],[Date of Admission]])</f>
        <v>6</v>
      </c>
      <c r="V9786">
        <f>YEAR(Healthcare_Data_v1__4[[#This Row],[Date of Admission]])</f>
        <v>2023</v>
      </c>
      <c r="W9786">
        <f>DAY(Healthcare_Data_v1__4[[#This Row],[Date of Admission]])</f>
        <v>14</v>
      </c>
    </row>
    <row r="9787" spans="1:23" x14ac:dyDescent="0.3">
      <c r="A9787" t="s">
        <v>26426</v>
      </c>
      <c r="B9787">
        <v>38</v>
      </c>
      <c r="C9787" t="s">
        <v>5</v>
      </c>
      <c r="D9787" t="s">
        <v>15</v>
      </c>
      <c r="E9787" t="s">
        <v>23</v>
      </c>
      <c r="F9787" t="s">
        <v>9</v>
      </c>
      <c r="G9787" s="1">
        <v>44349</v>
      </c>
      <c r="H9787" t="s">
        <v>17647</v>
      </c>
      <c r="I9787" t="s">
        <v>17648</v>
      </c>
      <c r="J9787">
        <v>1662.944972</v>
      </c>
      <c r="K9787" t="s">
        <v>47</v>
      </c>
      <c r="L9787">
        <v>1733</v>
      </c>
      <c r="M9787">
        <v>361</v>
      </c>
      <c r="N9787" t="s">
        <v>42</v>
      </c>
      <c r="O9787" s="1">
        <v>44368</v>
      </c>
      <c r="P9787" t="s">
        <v>49</v>
      </c>
      <c r="Q9787" t="s">
        <v>50</v>
      </c>
      <c r="R9787">
        <f>Healthcare_Data_v1__4[[#This Row],[Discharge Date]]-Healthcare_Data_v1__4[[#This Row],[Date of Admission]]</f>
        <v>19</v>
      </c>
      <c r="S9787" t="str" cm="1">
        <f t="array" ref="S9787">_xlfn.IFS( Healthcare_Data_v1__4[[#This Row],[Days of Stay]]&lt;10,"Low",Healthcare_Data_v1__4[[#This Row],[Days of Stay]]&lt;20,"Med",Healthcare_Data_v1__4[[#This Row],[Days of Stay]]&lt;=30,"High")</f>
        <v>Med</v>
      </c>
      <c r="T9787" t="str">
        <f>CONCATENATE(Healthcare_Data_v1__4[[#This Row],[Medical Condition]],Healthcare_Data_v1__4[[#This Row],[Duration]])</f>
        <v>ArthritisMed</v>
      </c>
      <c r="U9787">
        <f>MONTH(Healthcare_Data_v1__4[[#This Row],[Date of Admission]])</f>
        <v>6</v>
      </c>
      <c r="V9787">
        <f>YEAR(Healthcare_Data_v1__4[[#This Row],[Date of Admission]])</f>
        <v>2021</v>
      </c>
      <c r="W9787">
        <f>DAY(Healthcare_Data_v1__4[[#This Row],[Date of Admission]])</f>
        <v>2</v>
      </c>
    </row>
    <row r="9788" spans="1:23" x14ac:dyDescent="0.3">
      <c r="A9788" t="s">
        <v>16361</v>
      </c>
      <c r="B9788">
        <v>24</v>
      </c>
      <c r="C9788" t="s">
        <v>12</v>
      </c>
      <c r="D9788" t="s">
        <v>16</v>
      </c>
      <c r="E9788" t="s">
        <v>20</v>
      </c>
      <c r="F9788" t="s">
        <v>10</v>
      </c>
      <c r="G9788" s="1">
        <v>44750</v>
      </c>
      <c r="H9788" t="s">
        <v>17649</v>
      </c>
      <c r="I9788" t="s">
        <v>8524</v>
      </c>
      <c r="J9788">
        <v>1659.4159689999999</v>
      </c>
      <c r="K9788" t="s">
        <v>63</v>
      </c>
      <c r="L9788">
        <v>11830</v>
      </c>
      <c r="M9788">
        <v>200</v>
      </c>
      <c r="N9788" t="s">
        <v>48</v>
      </c>
      <c r="O9788" s="1">
        <v>44768</v>
      </c>
      <c r="P9788" t="s">
        <v>49</v>
      </c>
      <c r="Q9788" t="s">
        <v>57</v>
      </c>
      <c r="R9788">
        <f>Healthcare_Data_v1__4[[#This Row],[Discharge Date]]-Healthcare_Data_v1__4[[#This Row],[Date of Admission]]</f>
        <v>18</v>
      </c>
      <c r="S9788" t="str" cm="1">
        <f t="array" ref="S9788">_xlfn.IFS( Healthcare_Data_v1__4[[#This Row],[Days of Stay]]&lt;10,"Low",Healthcare_Data_v1__4[[#This Row],[Days of Stay]]&lt;20,"Med",Healthcare_Data_v1__4[[#This Row],[Days of Stay]]&lt;=30,"High")</f>
        <v>Med</v>
      </c>
      <c r="T9788" t="str">
        <f>CONCATENATE(Healthcare_Data_v1__4[[#This Row],[Medical Condition]],Healthcare_Data_v1__4[[#This Row],[Duration]])</f>
        <v>HypertensionMed</v>
      </c>
      <c r="U9788">
        <f>MONTH(Healthcare_Data_v1__4[[#This Row],[Date of Admission]])</f>
        <v>7</v>
      </c>
      <c r="V9788">
        <f>YEAR(Healthcare_Data_v1__4[[#This Row],[Date of Admission]])</f>
        <v>2022</v>
      </c>
      <c r="W9788">
        <f>DAY(Healthcare_Data_v1__4[[#This Row],[Date of Admission]])</f>
        <v>8</v>
      </c>
    </row>
    <row r="9789" spans="1:23" x14ac:dyDescent="0.3">
      <c r="A9789" t="s">
        <v>26427</v>
      </c>
      <c r="B9789">
        <v>30</v>
      </c>
      <c r="C9789" t="s">
        <v>5</v>
      </c>
      <c r="D9789" t="s">
        <v>15</v>
      </c>
      <c r="E9789" t="s">
        <v>21</v>
      </c>
      <c r="F9789" t="s">
        <v>9</v>
      </c>
      <c r="G9789" s="1">
        <v>45209</v>
      </c>
      <c r="H9789" t="s">
        <v>17650</v>
      </c>
      <c r="I9789" t="s">
        <v>17651</v>
      </c>
      <c r="J9789">
        <v>1657.726508</v>
      </c>
      <c r="K9789" t="s">
        <v>66</v>
      </c>
      <c r="L9789">
        <v>33145</v>
      </c>
      <c r="M9789">
        <v>377</v>
      </c>
      <c r="N9789" t="s">
        <v>42</v>
      </c>
      <c r="O9789" s="1">
        <v>45213</v>
      </c>
      <c r="P9789" t="s">
        <v>60</v>
      </c>
      <c r="Q9789" t="s">
        <v>44</v>
      </c>
      <c r="R9789">
        <f>Healthcare_Data_v1__4[[#This Row],[Discharge Date]]-Healthcare_Data_v1__4[[#This Row],[Date of Admission]]</f>
        <v>4</v>
      </c>
      <c r="S9789" t="str" cm="1">
        <f t="array" ref="S9789">_xlfn.IFS( Healthcare_Data_v1__4[[#This Row],[Days of Stay]]&lt;10,"Low",Healthcare_Data_v1__4[[#This Row],[Days of Stay]]&lt;20,"Med",Healthcare_Data_v1__4[[#This Row],[Days of Stay]]&lt;=30,"High")</f>
        <v>Low</v>
      </c>
      <c r="T9789" t="str">
        <f>CONCATENATE(Healthcare_Data_v1__4[[#This Row],[Medical Condition]],Healthcare_Data_v1__4[[#This Row],[Duration]])</f>
        <v>ArthritisLow</v>
      </c>
      <c r="U9789">
        <f>MONTH(Healthcare_Data_v1__4[[#This Row],[Date of Admission]])</f>
        <v>10</v>
      </c>
      <c r="V9789">
        <f>YEAR(Healthcare_Data_v1__4[[#This Row],[Date of Admission]])</f>
        <v>2023</v>
      </c>
      <c r="W9789">
        <f>DAY(Healthcare_Data_v1__4[[#This Row],[Date of Admission]])</f>
        <v>10</v>
      </c>
    </row>
    <row r="9790" spans="1:23" x14ac:dyDescent="0.3">
      <c r="A9790" t="s">
        <v>26428</v>
      </c>
      <c r="B9790">
        <v>41</v>
      </c>
      <c r="C9790" t="s">
        <v>8</v>
      </c>
      <c r="D9790" t="s">
        <v>16</v>
      </c>
      <c r="E9790" t="s">
        <v>19</v>
      </c>
      <c r="F9790" t="s">
        <v>4</v>
      </c>
      <c r="G9790" s="1">
        <v>44171</v>
      </c>
      <c r="H9790" t="s">
        <v>17652</v>
      </c>
      <c r="I9790" t="s">
        <v>17653</v>
      </c>
      <c r="J9790">
        <v>1653.6011860000001</v>
      </c>
      <c r="K9790" t="s">
        <v>69</v>
      </c>
      <c r="L9790">
        <v>57334</v>
      </c>
      <c r="M9790">
        <v>409</v>
      </c>
      <c r="N9790" t="s">
        <v>55</v>
      </c>
      <c r="O9790" s="1">
        <v>44197</v>
      </c>
      <c r="P9790" t="s">
        <v>60</v>
      </c>
      <c r="Q9790" t="s">
        <v>50</v>
      </c>
      <c r="R9790">
        <f>Healthcare_Data_v1__4[[#This Row],[Discharge Date]]-Healthcare_Data_v1__4[[#This Row],[Date of Admission]]</f>
        <v>26</v>
      </c>
      <c r="S9790" t="str" cm="1">
        <f t="array" ref="S9790">_xlfn.IFS( Healthcare_Data_v1__4[[#This Row],[Days of Stay]]&lt;10,"Low",Healthcare_Data_v1__4[[#This Row],[Days of Stay]]&lt;20,"Med",Healthcare_Data_v1__4[[#This Row],[Days of Stay]]&lt;=30,"High")</f>
        <v>High</v>
      </c>
      <c r="T9790" t="str">
        <f>CONCATENATE(Healthcare_Data_v1__4[[#This Row],[Medical Condition]],Healthcare_Data_v1__4[[#This Row],[Duration]])</f>
        <v>DiabetesHigh</v>
      </c>
      <c r="U9790">
        <f>MONTH(Healthcare_Data_v1__4[[#This Row],[Date of Admission]])</f>
        <v>12</v>
      </c>
      <c r="V9790">
        <f>YEAR(Healthcare_Data_v1__4[[#This Row],[Date of Admission]])</f>
        <v>2020</v>
      </c>
      <c r="W9790">
        <f>DAY(Healthcare_Data_v1__4[[#This Row],[Date of Admission]])</f>
        <v>6</v>
      </c>
    </row>
    <row r="9791" spans="1:23" x14ac:dyDescent="0.3">
      <c r="A9791" t="s">
        <v>24580</v>
      </c>
      <c r="B9791">
        <v>36</v>
      </c>
      <c r="C9791" t="s">
        <v>5</v>
      </c>
      <c r="D9791" t="s">
        <v>16</v>
      </c>
      <c r="E9791" t="s">
        <v>21</v>
      </c>
      <c r="F9791" t="s">
        <v>6</v>
      </c>
      <c r="G9791" s="1">
        <v>44734</v>
      </c>
      <c r="H9791" t="s">
        <v>17654</v>
      </c>
      <c r="I9791" t="s">
        <v>17655</v>
      </c>
      <c r="J9791">
        <v>1653.386479</v>
      </c>
      <c r="K9791" t="s">
        <v>66</v>
      </c>
      <c r="L9791">
        <v>14106</v>
      </c>
      <c r="M9791">
        <v>440</v>
      </c>
      <c r="N9791" t="s">
        <v>42</v>
      </c>
      <c r="O9791" s="1">
        <v>44745</v>
      </c>
      <c r="P9791" t="s">
        <v>85</v>
      </c>
      <c r="Q9791" t="s">
        <v>57</v>
      </c>
      <c r="R9791">
        <f>Healthcare_Data_v1__4[[#This Row],[Discharge Date]]-Healthcare_Data_v1__4[[#This Row],[Date of Admission]]</f>
        <v>11</v>
      </c>
      <c r="S9791" t="str" cm="1">
        <f t="array" ref="S9791">_xlfn.IFS( Healthcare_Data_v1__4[[#This Row],[Days of Stay]]&lt;10,"Low",Healthcare_Data_v1__4[[#This Row],[Days of Stay]]&lt;20,"Med",Healthcare_Data_v1__4[[#This Row],[Days of Stay]]&lt;=30,"High")</f>
        <v>Med</v>
      </c>
      <c r="T9791" t="str">
        <f>CONCATENATE(Healthcare_Data_v1__4[[#This Row],[Medical Condition]],Healthcare_Data_v1__4[[#This Row],[Duration]])</f>
        <v>AsthmaMed</v>
      </c>
      <c r="U9791">
        <f>MONTH(Healthcare_Data_v1__4[[#This Row],[Date of Admission]])</f>
        <v>6</v>
      </c>
      <c r="V9791">
        <f>YEAR(Healthcare_Data_v1__4[[#This Row],[Date of Admission]])</f>
        <v>2022</v>
      </c>
      <c r="W9791">
        <f>DAY(Healthcare_Data_v1__4[[#This Row],[Date of Admission]])</f>
        <v>22</v>
      </c>
    </row>
    <row r="9792" spans="1:23" x14ac:dyDescent="0.3">
      <c r="A9792" t="s">
        <v>26429</v>
      </c>
      <c r="B9792">
        <v>21</v>
      </c>
      <c r="C9792" t="s">
        <v>12</v>
      </c>
      <c r="D9792" t="s">
        <v>16</v>
      </c>
      <c r="E9792" t="s">
        <v>20</v>
      </c>
      <c r="F9792" t="s">
        <v>9</v>
      </c>
      <c r="G9792" s="1">
        <v>45085</v>
      </c>
      <c r="H9792" t="s">
        <v>17656</v>
      </c>
      <c r="I9792" t="s">
        <v>15771</v>
      </c>
      <c r="J9792">
        <v>1648.8135950000001</v>
      </c>
      <c r="K9792" t="s">
        <v>66</v>
      </c>
      <c r="L9792">
        <v>1762</v>
      </c>
      <c r="M9792">
        <v>129</v>
      </c>
      <c r="N9792" t="s">
        <v>42</v>
      </c>
      <c r="O9792" s="1">
        <v>45104</v>
      </c>
      <c r="P9792" t="s">
        <v>56</v>
      </c>
      <c r="Q9792" t="s">
        <v>44</v>
      </c>
      <c r="R9792">
        <f>Healthcare_Data_v1__4[[#This Row],[Discharge Date]]-Healthcare_Data_v1__4[[#This Row],[Date of Admission]]</f>
        <v>19</v>
      </c>
      <c r="S9792" t="str" cm="1">
        <f t="array" ref="S9792">_xlfn.IFS( Healthcare_Data_v1__4[[#This Row],[Days of Stay]]&lt;10,"Low",Healthcare_Data_v1__4[[#This Row],[Days of Stay]]&lt;20,"Med",Healthcare_Data_v1__4[[#This Row],[Days of Stay]]&lt;=30,"High")</f>
        <v>Med</v>
      </c>
      <c r="T9792" t="str">
        <f>CONCATENATE(Healthcare_Data_v1__4[[#This Row],[Medical Condition]],Healthcare_Data_v1__4[[#This Row],[Duration]])</f>
        <v>ArthritisMed</v>
      </c>
      <c r="U9792">
        <f>MONTH(Healthcare_Data_v1__4[[#This Row],[Date of Admission]])</f>
        <v>6</v>
      </c>
      <c r="V9792">
        <f>YEAR(Healthcare_Data_v1__4[[#This Row],[Date of Admission]])</f>
        <v>2023</v>
      </c>
      <c r="W9792">
        <f>DAY(Healthcare_Data_v1__4[[#This Row],[Date of Admission]])</f>
        <v>8</v>
      </c>
    </row>
    <row r="9793" spans="1:23" x14ac:dyDescent="0.3">
      <c r="A9793" t="s">
        <v>20414</v>
      </c>
      <c r="B9793">
        <v>48</v>
      </c>
      <c r="C9793" t="s">
        <v>8</v>
      </c>
      <c r="D9793" t="s">
        <v>16</v>
      </c>
      <c r="E9793" t="s">
        <v>24</v>
      </c>
      <c r="F9793" t="s">
        <v>6</v>
      </c>
      <c r="G9793" s="1">
        <v>44353</v>
      </c>
      <c r="H9793" t="s">
        <v>17657</v>
      </c>
      <c r="I9793" t="s">
        <v>9062</v>
      </c>
      <c r="J9793">
        <v>1643.652992</v>
      </c>
      <c r="K9793" t="s">
        <v>69</v>
      </c>
      <c r="L9793">
        <v>22886</v>
      </c>
      <c r="M9793">
        <v>208</v>
      </c>
      <c r="N9793" t="s">
        <v>42</v>
      </c>
      <c r="O9793" s="1">
        <v>44356</v>
      </c>
      <c r="P9793" t="s">
        <v>56</v>
      </c>
      <c r="Q9793" t="s">
        <v>57</v>
      </c>
      <c r="R9793">
        <f>Healthcare_Data_v1__4[[#This Row],[Discharge Date]]-Healthcare_Data_v1__4[[#This Row],[Date of Admission]]</f>
        <v>3</v>
      </c>
      <c r="S9793" t="str" cm="1">
        <f t="array" ref="S9793">_xlfn.IFS( Healthcare_Data_v1__4[[#This Row],[Days of Stay]]&lt;10,"Low",Healthcare_Data_v1__4[[#This Row],[Days of Stay]]&lt;20,"Med",Healthcare_Data_v1__4[[#This Row],[Days of Stay]]&lt;=30,"High")</f>
        <v>Low</v>
      </c>
      <c r="T9793" t="str">
        <f>CONCATENATE(Healthcare_Data_v1__4[[#This Row],[Medical Condition]],Healthcare_Data_v1__4[[#This Row],[Duration]])</f>
        <v>AsthmaLow</v>
      </c>
      <c r="U9793">
        <f>MONTH(Healthcare_Data_v1__4[[#This Row],[Date of Admission]])</f>
        <v>6</v>
      </c>
      <c r="V9793">
        <f>YEAR(Healthcare_Data_v1__4[[#This Row],[Date of Admission]])</f>
        <v>2021</v>
      </c>
      <c r="W9793">
        <f>DAY(Healthcare_Data_v1__4[[#This Row],[Date of Admission]])</f>
        <v>6</v>
      </c>
    </row>
    <row r="9794" spans="1:23" x14ac:dyDescent="0.3">
      <c r="A9794" t="s">
        <v>26430</v>
      </c>
      <c r="B9794">
        <v>63</v>
      </c>
      <c r="C9794" t="s">
        <v>3</v>
      </c>
      <c r="D9794" t="s">
        <v>15</v>
      </c>
      <c r="E9794" t="s">
        <v>26</v>
      </c>
      <c r="F9794" t="s">
        <v>10</v>
      </c>
      <c r="G9794" s="1">
        <v>45214</v>
      </c>
      <c r="H9794" t="s">
        <v>17658</v>
      </c>
      <c r="I9794" t="s">
        <v>14015</v>
      </c>
      <c r="J9794">
        <v>1639.7597089999999</v>
      </c>
      <c r="K9794" t="s">
        <v>41</v>
      </c>
      <c r="L9794">
        <v>3555</v>
      </c>
      <c r="M9794">
        <v>200</v>
      </c>
      <c r="N9794" t="s">
        <v>48</v>
      </c>
      <c r="O9794" s="1">
        <v>45220</v>
      </c>
      <c r="P9794" t="s">
        <v>43</v>
      </c>
      <c r="Q9794" t="s">
        <v>57</v>
      </c>
      <c r="R9794">
        <f>Healthcare_Data_v1__4[[#This Row],[Discharge Date]]-Healthcare_Data_v1__4[[#This Row],[Date of Admission]]</f>
        <v>6</v>
      </c>
      <c r="S9794" t="str" cm="1">
        <f t="array" ref="S9794">_xlfn.IFS( Healthcare_Data_v1__4[[#This Row],[Days of Stay]]&lt;10,"Low",Healthcare_Data_v1__4[[#This Row],[Days of Stay]]&lt;20,"Med",Healthcare_Data_v1__4[[#This Row],[Days of Stay]]&lt;=30,"High")</f>
        <v>Low</v>
      </c>
      <c r="T9794" t="str">
        <f>CONCATENATE(Healthcare_Data_v1__4[[#This Row],[Medical Condition]],Healthcare_Data_v1__4[[#This Row],[Duration]])</f>
        <v>HypertensionLow</v>
      </c>
      <c r="U9794">
        <f>MONTH(Healthcare_Data_v1__4[[#This Row],[Date of Admission]])</f>
        <v>10</v>
      </c>
      <c r="V9794">
        <f>YEAR(Healthcare_Data_v1__4[[#This Row],[Date of Admission]])</f>
        <v>2023</v>
      </c>
      <c r="W9794">
        <f>DAY(Healthcare_Data_v1__4[[#This Row],[Date of Admission]])</f>
        <v>15</v>
      </c>
    </row>
    <row r="9795" spans="1:23" x14ac:dyDescent="0.3">
      <c r="A9795" t="s">
        <v>26431</v>
      </c>
      <c r="B9795">
        <v>21</v>
      </c>
      <c r="C9795" t="s">
        <v>12</v>
      </c>
      <c r="D9795" t="s">
        <v>16</v>
      </c>
      <c r="E9795" t="s">
        <v>24</v>
      </c>
      <c r="F9795" t="s">
        <v>7</v>
      </c>
      <c r="G9795" s="1">
        <v>45217</v>
      </c>
      <c r="H9795" t="s">
        <v>17659</v>
      </c>
      <c r="I9795" t="s">
        <v>17660</v>
      </c>
      <c r="J9795">
        <v>1639.0877359999999</v>
      </c>
      <c r="K9795" t="s">
        <v>66</v>
      </c>
      <c r="L9795">
        <v>7638</v>
      </c>
      <c r="M9795">
        <v>218</v>
      </c>
      <c r="N9795" t="s">
        <v>42</v>
      </c>
      <c r="O9795" s="1">
        <v>45236</v>
      </c>
      <c r="P9795" t="s">
        <v>85</v>
      </c>
      <c r="Q9795" t="s">
        <v>44</v>
      </c>
      <c r="R9795">
        <f>Healthcare_Data_v1__4[[#This Row],[Discharge Date]]-Healthcare_Data_v1__4[[#This Row],[Date of Admission]]</f>
        <v>19</v>
      </c>
      <c r="S9795" t="str" cm="1">
        <f t="array" ref="S9795">_xlfn.IFS( Healthcare_Data_v1__4[[#This Row],[Days of Stay]]&lt;10,"Low",Healthcare_Data_v1__4[[#This Row],[Days of Stay]]&lt;20,"Med",Healthcare_Data_v1__4[[#This Row],[Days of Stay]]&lt;=30,"High")</f>
        <v>Med</v>
      </c>
      <c r="T9795" t="str">
        <f>CONCATENATE(Healthcare_Data_v1__4[[#This Row],[Medical Condition]],Healthcare_Data_v1__4[[#This Row],[Duration]])</f>
        <v>ObesityMed</v>
      </c>
      <c r="U9795">
        <f>MONTH(Healthcare_Data_v1__4[[#This Row],[Date of Admission]])</f>
        <v>10</v>
      </c>
      <c r="V9795">
        <f>YEAR(Healthcare_Data_v1__4[[#This Row],[Date of Admission]])</f>
        <v>2023</v>
      </c>
      <c r="W9795">
        <f>DAY(Healthcare_Data_v1__4[[#This Row],[Date of Admission]])</f>
        <v>18</v>
      </c>
    </row>
    <row r="9796" spans="1:23" x14ac:dyDescent="0.3">
      <c r="A9796" t="s">
        <v>26432</v>
      </c>
      <c r="B9796">
        <v>50</v>
      </c>
      <c r="C9796" t="s">
        <v>8</v>
      </c>
      <c r="D9796" t="s">
        <v>16</v>
      </c>
      <c r="E9796" t="s">
        <v>23</v>
      </c>
      <c r="F9796" t="s">
        <v>11</v>
      </c>
      <c r="G9796" s="1">
        <v>43861</v>
      </c>
      <c r="H9796" t="s">
        <v>2972</v>
      </c>
      <c r="I9796" t="s">
        <v>17661</v>
      </c>
      <c r="J9796">
        <v>1638.564378</v>
      </c>
      <c r="K9796" t="s">
        <v>47</v>
      </c>
      <c r="L9796">
        <v>24023</v>
      </c>
      <c r="M9796">
        <v>496</v>
      </c>
      <c r="N9796" t="s">
        <v>42</v>
      </c>
      <c r="O9796" s="1">
        <v>43873</v>
      </c>
      <c r="P9796" t="s">
        <v>49</v>
      </c>
      <c r="Q9796" t="s">
        <v>57</v>
      </c>
      <c r="R9796">
        <f>Healthcare_Data_v1__4[[#This Row],[Discharge Date]]-Healthcare_Data_v1__4[[#This Row],[Date of Admission]]</f>
        <v>12</v>
      </c>
      <c r="S9796" t="str" cm="1">
        <f t="array" ref="S9796">_xlfn.IFS( Healthcare_Data_v1__4[[#This Row],[Days of Stay]]&lt;10,"Low",Healthcare_Data_v1__4[[#This Row],[Days of Stay]]&lt;20,"Med",Healthcare_Data_v1__4[[#This Row],[Days of Stay]]&lt;=30,"High")</f>
        <v>Med</v>
      </c>
      <c r="T9796" t="str">
        <f>CONCATENATE(Healthcare_Data_v1__4[[#This Row],[Medical Condition]],Healthcare_Data_v1__4[[#This Row],[Duration]])</f>
        <v>CancerMed</v>
      </c>
      <c r="U9796">
        <f>MONTH(Healthcare_Data_v1__4[[#This Row],[Date of Admission]])</f>
        <v>1</v>
      </c>
      <c r="V9796">
        <f>YEAR(Healthcare_Data_v1__4[[#This Row],[Date of Admission]])</f>
        <v>2020</v>
      </c>
      <c r="W9796">
        <f>DAY(Healthcare_Data_v1__4[[#This Row],[Date of Admission]])</f>
        <v>31</v>
      </c>
    </row>
    <row r="9797" spans="1:23" x14ac:dyDescent="0.3">
      <c r="A9797" t="s">
        <v>23425</v>
      </c>
      <c r="B9797">
        <v>60</v>
      </c>
      <c r="C9797" t="s">
        <v>3</v>
      </c>
      <c r="D9797" t="s">
        <v>16</v>
      </c>
      <c r="E9797" t="s">
        <v>24</v>
      </c>
      <c r="F9797" t="s">
        <v>11</v>
      </c>
      <c r="G9797" s="1">
        <v>44485</v>
      </c>
      <c r="H9797" t="s">
        <v>17662</v>
      </c>
      <c r="I9797" t="s">
        <v>17663</v>
      </c>
      <c r="J9797">
        <v>1636.5402220000001</v>
      </c>
      <c r="K9797" t="s">
        <v>41</v>
      </c>
      <c r="L9797">
        <v>39774</v>
      </c>
      <c r="M9797">
        <v>365</v>
      </c>
      <c r="N9797" t="s">
        <v>42</v>
      </c>
      <c r="O9797" s="1">
        <v>44498</v>
      </c>
      <c r="P9797" t="s">
        <v>60</v>
      </c>
      <c r="Q9797" t="s">
        <v>44</v>
      </c>
      <c r="R9797">
        <f>Healthcare_Data_v1__4[[#This Row],[Discharge Date]]-Healthcare_Data_v1__4[[#This Row],[Date of Admission]]</f>
        <v>13</v>
      </c>
      <c r="S9797" t="str" cm="1">
        <f t="array" ref="S9797">_xlfn.IFS( Healthcare_Data_v1__4[[#This Row],[Days of Stay]]&lt;10,"Low",Healthcare_Data_v1__4[[#This Row],[Days of Stay]]&lt;20,"Med",Healthcare_Data_v1__4[[#This Row],[Days of Stay]]&lt;=30,"High")</f>
        <v>Med</v>
      </c>
      <c r="T9797" t="str">
        <f>CONCATENATE(Healthcare_Data_v1__4[[#This Row],[Medical Condition]],Healthcare_Data_v1__4[[#This Row],[Duration]])</f>
        <v>CancerMed</v>
      </c>
      <c r="U9797">
        <f>MONTH(Healthcare_Data_v1__4[[#This Row],[Date of Admission]])</f>
        <v>10</v>
      </c>
      <c r="V9797">
        <f>YEAR(Healthcare_Data_v1__4[[#This Row],[Date of Admission]])</f>
        <v>2021</v>
      </c>
      <c r="W9797">
        <f>DAY(Healthcare_Data_v1__4[[#This Row],[Date of Admission]])</f>
        <v>16</v>
      </c>
    </row>
    <row r="9798" spans="1:23" x14ac:dyDescent="0.3">
      <c r="A9798" t="s">
        <v>26433</v>
      </c>
      <c r="B9798">
        <v>40</v>
      </c>
      <c r="C9798" t="s">
        <v>8</v>
      </c>
      <c r="D9798" t="s">
        <v>15</v>
      </c>
      <c r="E9798" t="s">
        <v>24</v>
      </c>
      <c r="F9798" t="s">
        <v>7</v>
      </c>
      <c r="G9798" s="1">
        <v>44182</v>
      </c>
      <c r="H9798" t="s">
        <v>17664</v>
      </c>
      <c r="I9798" t="s">
        <v>17665</v>
      </c>
      <c r="J9798">
        <v>1633.4726129999999</v>
      </c>
      <c r="K9798" t="s">
        <v>41</v>
      </c>
      <c r="L9798">
        <v>5667</v>
      </c>
      <c r="M9798">
        <v>343</v>
      </c>
      <c r="N9798" t="s">
        <v>42</v>
      </c>
      <c r="O9798" s="1">
        <v>44203</v>
      </c>
      <c r="P9798" t="s">
        <v>85</v>
      </c>
      <c r="Q9798" t="s">
        <v>50</v>
      </c>
      <c r="R9798">
        <f>Healthcare_Data_v1__4[[#This Row],[Discharge Date]]-Healthcare_Data_v1__4[[#This Row],[Date of Admission]]</f>
        <v>21</v>
      </c>
      <c r="S9798" t="str" cm="1">
        <f t="array" ref="S9798">_xlfn.IFS( Healthcare_Data_v1__4[[#This Row],[Days of Stay]]&lt;10,"Low",Healthcare_Data_v1__4[[#This Row],[Days of Stay]]&lt;20,"Med",Healthcare_Data_v1__4[[#This Row],[Days of Stay]]&lt;=30,"High")</f>
        <v>High</v>
      </c>
      <c r="T9798" t="str">
        <f>CONCATENATE(Healthcare_Data_v1__4[[#This Row],[Medical Condition]],Healthcare_Data_v1__4[[#This Row],[Duration]])</f>
        <v>ObesityHigh</v>
      </c>
      <c r="U9798">
        <f>MONTH(Healthcare_Data_v1__4[[#This Row],[Date of Admission]])</f>
        <v>12</v>
      </c>
      <c r="V9798">
        <f>YEAR(Healthcare_Data_v1__4[[#This Row],[Date of Admission]])</f>
        <v>2020</v>
      </c>
      <c r="W9798">
        <f>DAY(Healthcare_Data_v1__4[[#This Row],[Date of Admission]])</f>
        <v>17</v>
      </c>
    </row>
    <row r="9799" spans="1:23" x14ac:dyDescent="0.3">
      <c r="A9799" t="s">
        <v>26434</v>
      </c>
      <c r="B9799">
        <v>30</v>
      </c>
      <c r="C9799" t="s">
        <v>5</v>
      </c>
      <c r="D9799" t="s">
        <v>15</v>
      </c>
      <c r="E9799" t="s">
        <v>19</v>
      </c>
      <c r="F9799" t="s">
        <v>4</v>
      </c>
      <c r="G9799" s="1">
        <v>43913</v>
      </c>
      <c r="H9799" t="s">
        <v>17666</v>
      </c>
      <c r="I9799" t="s">
        <v>17667</v>
      </c>
      <c r="J9799">
        <v>1632.540465</v>
      </c>
      <c r="K9799" t="s">
        <v>69</v>
      </c>
      <c r="L9799">
        <v>52255</v>
      </c>
      <c r="M9799">
        <v>205</v>
      </c>
      <c r="N9799" t="s">
        <v>55</v>
      </c>
      <c r="O9799" s="1">
        <v>43921</v>
      </c>
      <c r="P9799" t="s">
        <v>49</v>
      </c>
      <c r="Q9799" t="s">
        <v>44</v>
      </c>
      <c r="R9799">
        <f>Healthcare_Data_v1__4[[#This Row],[Discharge Date]]-Healthcare_Data_v1__4[[#This Row],[Date of Admission]]</f>
        <v>8</v>
      </c>
      <c r="S9799" t="str" cm="1">
        <f t="array" ref="S9799">_xlfn.IFS( Healthcare_Data_v1__4[[#This Row],[Days of Stay]]&lt;10,"Low",Healthcare_Data_v1__4[[#This Row],[Days of Stay]]&lt;20,"Med",Healthcare_Data_v1__4[[#This Row],[Days of Stay]]&lt;=30,"High")</f>
        <v>Low</v>
      </c>
      <c r="T9799" t="str">
        <f>CONCATENATE(Healthcare_Data_v1__4[[#This Row],[Medical Condition]],Healthcare_Data_v1__4[[#This Row],[Duration]])</f>
        <v>DiabetesLow</v>
      </c>
      <c r="U9799">
        <f>MONTH(Healthcare_Data_v1__4[[#This Row],[Date of Admission]])</f>
        <v>3</v>
      </c>
      <c r="V9799">
        <f>YEAR(Healthcare_Data_v1__4[[#This Row],[Date of Admission]])</f>
        <v>2020</v>
      </c>
      <c r="W9799">
        <f>DAY(Healthcare_Data_v1__4[[#This Row],[Date of Admission]])</f>
        <v>23</v>
      </c>
    </row>
    <row r="9800" spans="1:23" x14ac:dyDescent="0.3">
      <c r="A9800" t="s">
        <v>26435</v>
      </c>
      <c r="B9800">
        <v>68</v>
      </c>
      <c r="C9800" t="s">
        <v>3</v>
      </c>
      <c r="D9800" t="s">
        <v>15</v>
      </c>
      <c r="E9800" t="s">
        <v>19</v>
      </c>
      <c r="F9800" t="s">
        <v>7</v>
      </c>
      <c r="G9800" s="1">
        <v>43671</v>
      </c>
      <c r="H9800" t="s">
        <v>17668</v>
      </c>
      <c r="I9800" t="s">
        <v>17669</v>
      </c>
      <c r="J9800">
        <v>1630.379027</v>
      </c>
      <c r="K9800" t="s">
        <v>41</v>
      </c>
      <c r="L9800">
        <v>1705</v>
      </c>
      <c r="M9800">
        <v>395</v>
      </c>
      <c r="N9800" t="s">
        <v>48</v>
      </c>
      <c r="O9800" s="1">
        <v>43688</v>
      </c>
      <c r="P9800" t="s">
        <v>43</v>
      </c>
      <c r="Q9800" t="s">
        <v>50</v>
      </c>
      <c r="R9800">
        <f>Healthcare_Data_v1__4[[#This Row],[Discharge Date]]-Healthcare_Data_v1__4[[#This Row],[Date of Admission]]</f>
        <v>17</v>
      </c>
      <c r="S9800" t="str" cm="1">
        <f t="array" ref="S9800">_xlfn.IFS( Healthcare_Data_v1__4[[#This Row],[Days of Stay]]&lt;10,"Low",Healthcare_Data_v1__4[[#This Row],[Days of Stay]]&lt;20,"Med",Healthcare_Data_v1__4[[#This Row],[Days of Stay]]&lt;=30,"High")</f>
        <v>Med</v>
      </c>
      <c r="T9800" t="str">
        <f>CONCATENATE(Healthcare_Data_v1__4[[#This Row],[Medical Condition]],Healthcare_Data_v1__4[[#This Row],[Duration]])</f>
        <v>ObesityMed</v>
      </c>
      <c r="U9800">
        <f>MONTH(Healthcare_Data_v1__4[[#This Row],[Date of Admission]])</f>
        <v>7</v>
      </c>
      <c r="V9800">
        <f>YEAR(Healthcare_Data_v1__4[[#This Row],[Date of Admission]])</f>
        <v>2019</v>
      </c>
      <c r="W9800">
        <f>DAY(Healthcare_Data_v1__4[[#This Row],[Date of Admission]])</f>
        <v>25</v>
      </c>
    </row>
    <row r="9801" spans="1:23" x14ac:dyDescent="0.3">
      <c r="A9801" t="s">
        <v>26436</v>
      </c>
      <c r="B9801">
        <v>73</v>
      </c>
      <c r="C9801" t="s">
        <v>3</v>
      </c>
      <c r="D9801" t="s">
        <v>15</v>
      </c>
      <c r="E9801" t="s">
        <v>21</v>
      </c>
      <c r="F9801" t="s">
        <v>11</v>
      </c>
      <c r="G9801" s="1">
        <v>44037</v>
      </c>
      <c r="H9801" t="s">
        <v>17670</v>
      </c>
      <c r="I9801" t="s">
        <v>17671</v>
      </c>
      <c r="J9801">
        <v>1620.630629</v>
      </c>
      <c r="K9801" t="s">
        <v>41</v>
      </c>
      <c r="L9801">
        <v>31223</v>
      </c>
      <c r="M9801">
        <v>311</v>
      </c>
      <c r="N9801" t="s">
        <v>48</v>
      </c>
      <c r="O9801" s="1">
        <v>44060</v>
      </c>
      <c r="P9801" t="s">
        <v>85</v>
      </c>
      <c r="Q9801" t="s">
        <v>44</v>
      </c>
      <c r="R9801">
        <f>Healthcare_Data_v1__4[[#This Row],[Discharge Date]]-Healthcare_Data_v1__4[[#This Row],[Date of Admission]]</f>
        <v>23</v>
      </c>
      <c r="S9801" t="str" cm="1">
        <f t="array" ref="S9801">_xlfn.IFS( Healthcare_Data_v1__4[[#This Row],[Days of Stay]]&lt;10,"Low",Healthcare_Data_v1__4[[#This Row],[Days of Stay]]&lt;20,"Med",Healthcare_Data_v1__4[[#This Row],[Days of Stay]]&lt;=30,"High")</f>
        <v>High</v>
      </c>
      <c r="T9801" t="str">
        <f>CONCATENATE(Healthcare_Data_v1__4[[#This Row],[Medical Condition]],Healthcare_Data_v1__4[[#This Row],[Duration]])</f>
        <v>CancerHigh</v>
      </c>
      <c r="U9801">
        <f>MONTH(Healthcare_Data_v1__4[[#This Row],[Date of Admission]])</f>
        <v>7</v>
      </c>
      <c r="V9801">
        <f>YEAR(Healthcare_Data_v1__4[[#This Row],[Date of Admission]])</f>
        <v>2020</v>
      </c>
      <c r="W9801">
        <f>DAY(Healthcare_Data_v1__4[[#This Row],[Date of Admission]])</f>
        <v>25</v>
      </c>
    </row>
    <row r="9802" spans="1:23" x14ac:dyDescent="0.3">
      <c r="A9802" t="s">
        <v>26437</v>
      </c>
      <c r="B9802">
        <v>65</v>
      </c>
      <c r="C9802" t="s">
        <v>3</v>
      </c>
      <c r="D9802" t="s">
        <v>16</v>
      </c>
      <c r="E9802" t="s">
        <v>20</v>
      </c>
      <c r="F9802" t="s">
        <v>6</v>
      </c>
      <c r="G9802" s="1">
        <v>44970</v>
      </c>
      <c r="H9802" t="s">
        <v>10920</v>
      </c>
      <c r="I9802" t="s">
        <v>17672</v>
      </c>
      <c r="J9802">
        <v>1617.759112</v>
      </c>
      <c r="K9802" t="s">
        <v>41</v>
      </c>
      <c r="L9802">
        <v>40454</v>
      </c>
      <c r="M9802">
        <v>257</v>
      </c>
      <c r="N9802" t="s">
        <v>48</v>
      </c>
      <c r="O9802" s="1">
        <v>45000</v>
      </c>
      <c r="P9802" t="s">
        <v>56</v>
      </c>
      <c r="Q9802" t="s">
        <v>44</v>
      </c>
      <c r="R9802">
        <f>Healthcare_Data_v1__4[[#This Row],[Discharge Date]]-Healthcare_Data_v1__4[[#This Row],[Date of Admission]]</f>
        <v>30</v>
      </c>
      <c r="S9802" t="str" cm="1">
        <f t="array" ref="S9802">_xlfn.IFS( Healthcare_Data_v1__4[[#This Row],[Days of Stay]]&lt;10,"Low",Healthcare_Data_v1__4[[#This Row],[Days of Stay]]&lt;20,"Med",Healthcare_Data_v1__4[[#This Row],[Days of Stay]]&lt;=30,"High")</f>
        <v>High</v>
      </c>
      <c r="T9802" t="str">
        <f>CONCATENATE(Healthcare_Data_v1__4[[#This Row],[Medical Condition]],Healthcare_Data_v1__4[[#This Row],[Duration]])</f>
        <v>AsthmaHigh</v>
      </c>
      <c r="U9802">
        <f>MONTH(Healthcare_Data_v1__4[[#This Row],[Date of Admission]])</f>
        <v>2</v>
      </c>
      <c r="V9802">
        <f>YEAR(Healthcare_Data_v1__4[[#This Row],[Date of Admission]])</f>
        <v>2023</v>
      </c>
      <c r="W9802">
        <f>DAY(Healthcare_Data_v1__4[[#This Row],[Date of Admission]])</f>
        <v>13</v>
      </c>
    </row>
    <row r="9803" spans="1:23" x14ac:dyDescent="0.3">
      <c r="A9803" t="s">
        <v>26438</v>
      </c>
      <c r="B9803">
        <v>28</v>
      </c>
      <c r="C9803" t="s">
        <v>5</v>
      </c>
      <c r="D9803" t="s">
        <v>16</v>
      </c>
      <c r="E9803" t="s">
        <v>26</v>
      </c>
      <c r="F9803" t="s">
        <v>10</v>
      </c>
      <c r="G9803" s="1">
        <v>45142</v>
      </c>
      <c r="H9803" t="s">
        <v>17673</v>
      </c>
      <c r="I9803" t="s">
        <v>17674</v>
      </c>
      <c r="J9803">
        <v>1605.308127</v>
      </c>
      <c r="K9803" t="s">
        <v>66</v>
      </c>
      <c r="L9803">
        <v>15947</v>
      </c>
      <c r="M9803">
        <v>290</v>
      </c>
      <c r="N9803" t="s">
        <v>55</v>
      </c>
      <c r="O9803" s="1">
        <v>45162</v>
      </c>
      <c r="P9803" t="s">
        <v>60</v>
      </c>
      <c r="Q9803" t="s">
        <v>57</v>
      </c>
      <c r="R9803">
        <f>Healthcare_Data_v1__4[[#This Row],[Discharge Date]]-Healthcare_Data_v1__4[[#This Row],[Date of Admission]]</f>
        <v>20</v>
      </c>
      <c r="S9803" t="str" cm="1">
        <f t="array" ref="S9803">_xlfn.IFS( Healthcare_Data_v1__4[[#This Row],[Days of Stay]]&lt;10,"Low",Healthcare_Data_v1__4[[#This Row],[Days of Stay]]&lt;20,"Med",Healthcare_Data_v1__4[[#This Row],[Days of Stay]]&lt;=30,"High")</f>
        <v>High</v>
      </c>
      <c r="T9803" t="str">
        <f>CONCATENATE(Healthcare_Data_v1__4[[#This Row],[Medical Condition]],Healthcare_Data_v1__4[[#This Row],[Duration]])</f>
        <v>HypertensionHigh</v>
      </c>
      <c r="U9803">
        <f>MONTH(Healthcare_Data_v1__4[[#This Row],[Date of Admission]])</f>
        <v>8</v>
      </c>
      <c r="V9803">
        <f>YEAR(Healthcare_Data_v1__4[[#This Row],[Date of Admission]])</f>
        <v>2023</v>
      </c>
      <c r="W9803">
        <f>DAY(Healthcare_Data_v1__4[[#This Row],[Date of Admission]])</f>
        <v>4</v>
      </c>
    </row>
    <row r="9804" spans="1:23" x14ac:dyDescent="0.3">
      <c r="A9804" t="s">
        <v>26439</v>
      </c>
      <c r="B9804">
        <v>19</v>
      </c>
      <c r="C9804" t="s">
        <v>12</v>
      </c>
      <c r="D9804" t="s">
        <v>15</v>
      </c>
      <c r="E9804" t="s">
        <v>26</v>
      </c>
      <c r="F9804" t="s">
        <v>4</v>
      </c>
      <c r="G9804" s="1">
        <v>44646</v>
      </c>
      <c r="H9804" t="s">
        <v>17675</v>
      </c>
      <c r="I9804" t="s">
        <v>17676</v>
      </c>
      <c r="J9804">
        <v>1597.866209</v>
      </c>
      <c r="K9804" t="s">
        <v>63</v>
      </c>
      <c r="L9804">
        <v>9356</v>
      </c>
      <c r="M9804">
        <v>241</v>
      </c>
      <c r="N9804" t="s">
        <v>55</v>
      </c>
      <c r="O9804" s="1">
        <v>44651</v>
      </c>
      <c r="P9804" t="s">
        <v>49</v>
      </c>
      <c r="Q9804" t="s">
        <v>44</v>
      </c>
      <c r="R9804">
        <f>Healthcare_Data_v1__4[[#This Row],[Discharge Date]]-Healthcare_Data_v1__4[[#This Row],[Date of Admission]]</f>
        <v>5</v>
      </c>
      <c r="S9804" t="str" cm="1">
        <f t="array" ref="S9804">_xlfn.IFS( Healthcare_Data_v1__4[[#This Row],[Days of Stay]]&lt;10,"Low",Healthcare_Data_v1__4[[#This Row],[Days of Stay]]&lt;20,"Med",Healthcare_Data_v1__4[[#This Row],[Days of Stay]]&lt;=30,"High")</f>
        <v>Low</v>
      </c>
      <c r="T9804" t="str">
        <f>CONCATENATE(Healthcare_Data_v1__4[[#This Row],[Medical Condition]],Healthcare_Data_v1__4[[#This Row],[Duration]])</f>
        <v>DiabetesLow</v>
      </c>
      <c r="U9804">
        <f>MONTH(Healthcare_Data_v1__4[[#This Row],[Date of Admission]])</f>
        <v>3</v>
      </c>
      <c r="V9804">
        <f>YEAR(Healthcare_Data_v1__4[[#This Row],[Date of Admission]])</f>
        <v>2022</v>
      </c>
      <c r="W9804">
        <f>DAY(Healthcare_Data_v1__4[[#This Row],[Date of Admission]])</f>
        <v>26</v>
      </c>
    </row>
    <row r="9805" spans="1:23" x14ac:dyDescent="0.3">
      <c r="A9805" t="s">
        <v>26440</v>
      </c>
      <c r="B9805">
        <v>66</v>
      </c>
      <c r="C9805" t="s">
        <v>3</v>
      </c>
      <c r="D9805" t="s">
        <v>16</v>
      </c>
      <c r="E9805" t="s">
        <v>20</v>
      </c>
      <c r="F9805" t="s">
        <v>11</v>
      </c>
      <c r="G9805" s="1">
        <v>44908</v>
      </c>
      <c r="H9805" t="s">
        <v>17677</v>
      </c>
      <c r="I9805" t="s">
        <v>17678</v>
      </c>
      <c r="J9805">
        <v>1597.1090349999999</v>
      </c>
      <c r="K9805" t="s">
        <v>41</v>
      </c>
      <c r="L9805">
        <v>42133</v>
      </c>
      <c r="M9805">
        <v>279</v>
      </c>
      <c r="N9805" t="s">
        <v>42</v>
      </c>
      <c r="O9805" s="1">
        <v>44916</v>
      </c>
      <c r="P9805" t="s">
        <v>56</v>
      </c>
      <c r="Q9805" t="s">
        <v>57</v>
      </c>
      <c r="R9805">
        <f>Healthcare_Data_v1__4[[#This Row],[Discharge Date]]-Healthcare_Data_v1__4[[#This Row],[Date of Admission]]</f>
        <v>8</v>
      </c>
      <c r="S9805" t="str" cm="1">
        <f t="array" ref="S9805">_xlfn.IFS( Healthcare_Data_v1__4[[#This Row],[Days of Stay]]&lt;10,"Low",Healthcare_Data_v1__4[[#This Row],[Days of Stay]]&lt;20,"Med",Healthcare_Data_v1__4[[#This Row],[Days of Stay]]&lt;=30,"High")</f>
        <v>Low</v>
      </c>
      <c r="T9805" t="str">
        <f>CONCATENATE(Healthcare_Data_v1__4[[#This Row],[Medical Condition]],Healthcare_Data_v1__4[[#This Row],[Duration]])</f>
        <v>CancerLow</v>
      </c>
      <c r="U9805">
        <f>MONTH(Healthcare_Data_v1__4[[#This Row],[Date of Admission]])</f>
        <v>12</v>
      </c>
      <c r="V9805">
        <f>YEAR(Healthcare_Data_v1__4[[#This Row],[Date of Admission]])</f>
        <v>2022</v>
      </c>
      <c r="W9805">
        <f>DAY(Healthcare_Data_v1__4[[#This Row],[Date of Admission]])</f>
        <v>13</v>
      </c>
    </row>
    <row r="9806" spans="1:23" x14ac:dyDescent="0.3">
      <c r="A9806" t="s">
        <v>3799</v>
      </c>
      <c r="B9806">
        <v>73</v>
      </c>
      <c r="C9806" t="s">
        <v>3</v>
      </c>
      <c r="D9806" t="s">
        <v>16</v>
      </c>
      <c r="E9806" t="s">
        <v>26</v>
      </c>
      <c r="F9806" t="s">
        <v>9</v>
      </c>
      <c r="G9806" s="1">
        <v>45078</v>
      </c>
      <c r="H9806" t="s">
        <v>17679</v>
      </c>
      <c r="I9806" t="s">
        <v>1656</v>
      </c>
      <c r="J9806">
        <v>1595.9069119999999</v>
      </c>
      <c r="K9806" t="s">
        <v>41</v>
      </c>
      <c r="L9806">
        <v>33493</v>
      </c>
      <c r="M9806">
        <v>319</v>
      </c>
      <c r="N9806" t="s">
        <v>42</v>
      </c>
      <c r="O9806" s="1">
        <v>45096</v>
      </c>
      <c r="P9806" t="s">
        <v>60</v>
      </c>
      <c r="Q9806" t="s">
        <v>44</v>
      </c>
      <c r="R9806">
        <f>Healthcare_Data_v1__4[[#This Row],[Discharge Date]]-Healthcare_Data_v1__4[[#This Row],[Date of Admission]]</f>
        <v>18</v>
      </c>
      <c r="S9806" t="str" cm="1">
        <f t="array" ref="S9806">_xlfn.IFS( Healthcare_Data_v1__4[[#This Row],[Days of Stay]]&lt;10,"Low",Healthcare_Data_v1__4[[#This Row],[Days of Stay]]&lt;20,"Med",Healthcare_Data_v1__4[[#This Row],[Days of Stay]]&lt;=30,"High")</f>
        <v>Med</v>
      </c>
      <c r="T9806" t="str">
        <f>CONCATENATE(Healthcare_Data_v1__4[[#This Row],[Medical Condition]],Healthcare_Data_v1__4[[#This Row],[Duration]])</f>
        <v>ArthritisMed</v>
      </c>
      <c r="U9806">
        <f>MONTH(Healthcare_Data_v1__4[[#This Row],[Date of Admission]])</f>
        <v>6</v>
      </c>
      <c r="V9806">
        <f>YEAR(Healthcare_Data_v1__4[[#This Row],[Date of Admission]])</f>
        <v>2023</v>
      </c>
      <c r="W9806">
        <f>DAY(Healthcare_Data_v1__4[[#This Row],[Date of Admission]])</f>
        <v>1</v>
      </c>
    </row>
    <row r="9807" spans="1:23" x14ac:dyDescent="0.3">
      <c r="A9807" t="s">
        <v>26441</v>
      </c>
      <c r="B9807">
        <v>81</v>
      </c>
      <c r="C9807" t="s">
        <v>3</v>
      </c>
      <c r="D9807" t="s">
        <v>16</v>
      </c>
      <c r="E9807" t="s">
        <v>20</v>
      </c>
      <c r="F9807" t="s">
        <v>11</v>
      </c>
      <c r="G9807" s="1">
        <v>44240</v>
      </c>
      <c r="H9807" t="s">
        <v>17680</v>
      </c>
      <c r="I9807" t="s">
        <v>17681</v>
      </c>
      <c r="J9807">
        <v>1594.194137</v>
      </c>
      <c r="K9807" t="s">
        <v>41</v>
      </c>
      <c r="L9807">
        <v>21647</v>
      </c>
      <c r="M9807">
        <v>381</v>
      </c>
      <c r="N9807" t="s">
        <v>42</v>
      </c>
      <c r="O9807" s="1">
        <v>44255</v>
      </c>
      <c r="P9807" t="s">
        <v>60</v>
      </c>
      <c r="Q9807" t="s">
        <v>50</v>
      </c>
      <c r="R9807">
        <f>Healthcare_Data_v1__4[[#This Row],[Discharge Date]]-Healthcare_Data_v1__4[[#This Row],[Date of Admission]]</f>
        <v>15</v>
      </c>
      <c r="S9807" t="str" cm="1">
        <f t="array" ref="S9807">_xlfn.IFS( Healthcare_Data_v1__4[[#This Row],[Days of Stay]]&lt;10,"Low",Healthcare_Data_v1__4[[#This Row],[Days of Stay]]&lt;20,"Med",Healthcare_Data_v1__4[[#This Row],[Days of Stay]]&lt;=30,"High")</f>
        <v>Med</v>
      </c>
      <c r="T9807" t="str">
        <f>CONCATENATE(Healthcare_Data_v1__4[[#This Row],[Medical Condition]],Healthcare_Data_v1__4[[#This Row],[Duration]])</f>
        <v>CancerMed</v>
      </c>
      <c r="U9807">
        <f>MONTH(Healthcare_Data_v1__4[[#This Row],[Date of Admission]])</f>
        <v>2</v>
      </c>
      <c r="V9807">
        <f>YEAR(Healthcare_Data_v1__4[[#This Row],[Date of Admission]])</f>
        <v>2021</v>
      </c>
      <c r="W9807">
        <f>DAY(Healthcare_Data_v1__4[[#This Row],[Date of Admission]])</f>
        <v>13</v>
      </c>
    </row>
    <row r="9808" spans="1:23" x14ac:dyDescent="0.3">
      <c r="A9808" t="s">
        <v>22007</v>
      </c>
      <c r="B9808">
        <v>43</v>
      </c>
      <c r="C9808" t="s">
        <v>8</v>
      </c>
      <c r="D9808" t="s">
        <v>16</v>
      </c>
      <c r="E9808" t="s">
        <v>26</v>
      </c>
      <c r="F9808" t="s">
        <v>4</v>
      </c>
      <c r="G9808" s="1">
        <v>44131</v>
      </c>
      <c r="H9808" t="s">
        <v>17682</v>
      </c>
      <c r="I9808" t="s">
        <v>17683</v>
      </c>
      <c r="J9808">
        <v>1593.546652</v>
      </c>
      <c r="K9808" t="s">
        <v>41</v>
      </c>
      <c r="L9808">
        <v>56659</v>
      </c>
      <c r="M9808">
        <v>129</v>
      </c>
      <c r="N9808" t="s">
        <v>48</v>
      </c>
      <c r="O9808" s="1">
        <v>44138</v>
      </c>
      <c r="P9808" t="s">
        <v>43</v>
      </c>
      <c r="Q9808" t="s">
        <v>44</v>
      </c>
      <c r="R9808">
        <f>Healthcare_Data_v1__4[[#This Row],[Discharge Date]]-Healthcare_Data_v1__4[[#This Row],[Date of Admission]]</f>
        <v>7</v>
      </c>
      <c r="S9808" t="str" cm="1">
        <f t="array" ref="S9808">_xlfn.IFS( Healthcare_Data_v1__4[[#This Row],[Days of Stay]]&lt;10,"Low",Healthcare_Data_v1__4[[#This Row],[Days of Stay]]&lt;20,"Med",Healthcare_Data_v1__4[[#This Row],[Days of Stay]]&lt;=30,"High")</f>
        <v>Low</v>
      </c>
      <c r="T9808" t="str">
        <f>CONCATENATE(Healthcare_Data_v1__4[[#This Row],[Medical Condition]],Healthcare_Data_v1__4[[#This Row],[Duration]])</f>
        <v>DiabetesLow</v>
      </c>
      <c r="U9808">
        <f>MONTH(Healthcare_Data_v1__4[[#This Row],[Date of Admission]])</f>
        <v>10</v>
      </c>
      <c r="V9808">
        <f>YEAR(Healthcare_Data_v1__4[[#This Row],[Date of Admission]])</f>
        <v>2020</v>
      </c>
      <c r="W9808">
        <f>DAY(Healthcare_Data_v1__4[[#This Row],[Date of Admission]])</f>
        <v>27</v>
      </c>
    </row>
    <row r="9809" spans="1:23" x14ac:dyDescent="0.3">
      <c r="A9809" t="s">
        <v>26442</v>
      </c>
      <c r="B9809">
        <v>83</v>
      </c>
      <c r="C9809" t="s">
        <v>3</v>
      </c>
      <c r="D9809" t="s">
        <v>15</v>
      </c>
      <c r="E9809" t="s">
        <v>23</v>
      </c>
      <c r="F9809" t="s">
        <v>7</v>
      </c>
      <c r="G9809" s="1">
        <v>44331</v>
      </c>
      <c r="H9809" t="s">
        <v>17684</v>
      </c>
      <c r="I9809" t="s">
        <v>16176</v>
      </c>
      <c r="J9809">
        <v>1583.7055780000001</v>
      </c>
      <c r="K9809" t="s">
        <v>41</v>
      </c>
      <c r="L9809">
        <v>23874</v>
      </c>
      <c r="M9809">
        <v>482</v>
      </c>
      <c r="N9809" t="s">
        <v>42</v>
      </c>
      <c r="O9809" s="1">
        <v>44345</v>
      </c>
      <c r="P9809" t="s">
        <v>49</v>
      </c>
      <c r="Q9809" t="s">
        <v>50</v>
      </c>
      <c r="R9809">
        <f>Healthcare_Data_v1__4[[#This Row],[Discharge Date]]-Healthcare_Data_v1__4[[#This Row],[Date of Admission]]</f>
        <v>14</v>
      </c>
      <c r="S9809" t="str" cm="1">
        <f t="array" ref="S9809">_xlfn.IFS( Healthcare_Data_v1__4[[#This Row],[Days of Stay]]&lt;10,"Low",Healthcare_Data_v1__4[[#This Row],[Days of Stay]]&lt;20,"Med",Healthcare_Data_v1__4[[#This Row],[Days of Stay]]&lt;=30,"High")</f>
        <v>Med</v>
      </c>
      <c r="T9809" t="str">
        <f>CONCATENATE(Healthcare_Data_v1__4[[#This Row],[Medical Condition]],Healthcare_Data_v1__4[[#This Row],[Duration]])</f>
        <v>ObesityMed</v>
      </c>
      <c r="U9809">
        <f>MONTH(Healthcare_Data_v1__4[[#This Row],[Date of Admission]])</f>
        <v>5</v>
      </c>
      <c r="V9809">
        <f>YEAR(Healthcare_Data_v1__4[[#This Row],[Date of Admission]])</f>
        <v>2021</v>
      </c>
      <c r="W9809">
        <f>DAY(Healthcare_Data_v1__4[[#This Row],[Date of Admission]])</f>
        <v>15</v>
      </c>
    </row>
    <row r="9810" spans="1:23" x14ac:dyDescent="0.3">
      <c r="A9810" t="s">
        <v>26443</v>
      </c>
      <c r="B9810">
        <v>53</v>
      </c>
      <c r="C9810" t="s">
        <v>8</v>
      </c>
      <c r="D9810" t="s">
        <v>16</v>
      </c>
      <c r="E9810" t="s">
        <v>19</v>
      </c>
      <c r="F9810" t="s">
        <v>10</v>
      </c>
      <c r="G9810" s="1">
        <v>43901</v>
      </c>
      <c r="H9810" t="s">
        <v>17685</v>
      </c>
      <c r="I9810" t="s">
        <v>17686</v>
      </c>
      <c r="J9810">
        <v>1582.424452</v>
      </c>
      <c r="K9810" t="s">
        <v>41</v>
      </c>
      <c r="L9810">
        <v>29545</v>
      </c>
      <c r="M9810">
        <v>369</v>
      </c>
      <c r="N9810" t="s">
        <v>48</v>
      </c>
      <c r="O9810" s="1">
        <v>43927</v>
      </c>
      <c r="P9810" t="s">
        <v>43</v>
      </c>
      <c r="Q9810" t="s">
        <v>50</v>
      </c>
      <c r="R9810">
        <f>Healthcare_Data_v1__4[[#This Row],[Discharge Date]]-Healthcare_Data_v1__4[[#This Row],[Date of Admission]]</f>
        <v>26</v>
      </c>
      <c r="S9810" t="str" cm="1">
        <f t="array" ref="S9810">_xlfn.IFS( Healthcare_Data_v1__4[[#This Row],[Days of Stay]]&lt;10,"Low",Healthcare_Data_v1__4[[#This Row],[Days of Stay]]&lt;20,"Med",Healthcare_Data_v1__4[[#This Row],[Days of Stay]]&lt;=30,"High")</f>
        <v>High</v>
      </c>
      <c r="T9810" t="str">
        <f>CONCATENATE(Healthcare_Data_v1__4[[#This Row],[Medical Condition]],Healthcare_Data_v1__4[[#This Row],[Duration]])</f>
        <v>HypertensionHigh</v>
      </c>
      <c r="U9810">
        <f>MONTH(Healthcare_Data_v1__4[[#This Row],[Date of Admission]])</f>
        <v>3</v>
      </c>
      <c r="V9810">
        <f>YEAR(Healthcare_Data_v1__4[[#This Row],[Date of Admission]])</f>
        <v>2020</v>
      </c>
      <c r="W9810">
        <f>DAY(Healthcare_Data_v1__4[[#This Row],[Date of Admission]])</f>
        <v>11</v>
      </c>
    </row>
    <row r="9811" spans="1:23" x14ac:dyDescent="0.3">
      <c r="A9811" t="s">
        <v>26444</v>
      </c>
      <c r="B9811">
        <v>79</v>
      </c>
      <c r="C9811" t="s">
        <v>3</v>
      </c>
      <c r="D9811" t="s">
        <v>15</v>
      </c>
      <c r="E9811" t="s">
        <v>20</v>
      </c>
      <c r="F9811" t="s">
        <v>11</v>
      </c>
      <c r="G9811" s="1">
        <v>44772</v>
      </c>
      <c r="H9811" t="s">
        <v>17687</v>
      </c>
      <c r="I9811" t="s">
        <v>17688</v>
      </c>
      <c r="J9811">
        <v>1582.1163369999999</v>
      </c>
      <c r="K9811" t="s">
        <v>41</v>
      </c>
      <c r="L9811">
        <v>27278</v>
      </c>
      <c r="M9811">
        <v>474</v>
      </c>
      <c r="N9811" t="s">
        <v>48</v>
      </c>
      <c r="O9811" s="1">
        <v>44776</v>
      </c>
      <c r="P9811" t="s">
        <v>85</v>
      </c>
      <c r="Q9811" t="s">
        <v>57</v>
      </c>
      <c r="R9811">
        <f>Healthcare_Data_v1__4[[#This Row],[Discharge Date]]-Healthcare_Data_v1__4[[#This Row],[Date of Admission]]</f>
        <v>4</v>
      </c>
      <c r="S9811" t="str" cm="1">
        <f t="array" ref="S9811">_xlfn.IFS( Healthcare_Data_v1__4[[#This Row],[Days of Stay]]&lt;10,"Low",Healthcare_Data_v1__4[[#This Row],[Days of Stay]]&lt;20,"Med",Healthcare_Data_v1__4[[#This Row],[Days of Stay]]&lt;=30,"High")</f>
        <v>Low</v>
      </c>
      <c r="T9811" t="str">
        <f>CONCATENATE(Healthcare_Data_v1__4[[#This Row],[Medical Condition]],Healthcare_Data_v1__4[[#This Row],[Duration]])</f>
        <v>CancerLow</v>
      </c>
      <c r="U9811">
        <f>MONTH(Healthcare_Data_v1__4[[#This Row],[Date of Admission]])</f>
        <v>7</v>
      </c>
      <c r="V9811">
        <f>YEAR(Healthcare_Data_v1__4[[#This Row],[Date of Admission]])</f>
        <v>2022</v>
      </c>
      <c r="W9811">
        <f>DAY(Healthcare_Data_v1__4[[#This Row],[Date of Admission]])</f>
        <v>30</v>
      </c>
    </row>
    <row r="9812" spans="1:23" x14ac:dyDescent="0.3">
      <c r="A9812" t="s">
        <v>26445</v>
      </c>
      <c r="B9812">
        <v>53</v>
      </c>
      <c r="C9812" t="s">
        <v>8</v>
      </c>
      <c r="D9812" t="s">
        <v>15</v>
      </c>
      <c r="E9812" t="s">
        <v>21</v>
      </c>
      <c r="F9812" t="s">
        <v>7</v>
      </c>
      <c r="G9812" s="1">
        <v>43518</v>
      </c>
      <c r="H9812" t="s">
        <v>17689</v>
      </c>
      <c r="I9812" t="s">
        <v>17690</v>
      </c>
      <c r="J9812">
        <v>1579.4451320000001</v>
      </c>
      <c r="K9812" t="s">
        <v>69</v>
      </c>
      <c r="L9812">
        <v>17461</v>
      </c>
      <c r="M9812">
        <v>328</v>
      </c>
      <c r="N9812" t="s">
        <v>48</v>
      </c>
      <c r="O9812" s="1">
        <v>43537</v>
      </c>
      <c r="P9812" t="s">
        <v>49</v>
      </c>
      <c r="Q9812" t="s">
        <v>50</v>
      </c>
      <c r="R9812">
        <f>Healthcare_Data_v1__4[[#This Row],[Discharge Date]]-Healthcare_Data_v1__4[[#This Row],[Date of Admission]]</f>
        <v>19</v>
      </c>
      <c r="S9812" t="str" cm="1">
        <f t="array" ref="S9812">_xlfn.IFS( Healthcare_Data_v1__4[[#This Row],[Days of Stay]]&lt;10,"Low",Healthcare_Data_v1__4[[#This Row],[Days of Stay]]&lt;20,"Med",Healthcare_Data_v1__4[[#This Row],[Days of Stay]]&lt;=30,"High")</f>
        <v>Med</v>
      </c>
      <c r="T9812" t="str">
        <f>CONCATENATE(Healthcare_Data_v1__4[[#This Row],[Medical Condition]],Healthcare_Data_v1__4[[#This Row],[Duration]])</f>
        <v>ObesityMed</v>
      </c>
      <c r="U9812">
        <f>MONTH(Healthcare_Data_v1__4[[#This Row],[Date of Admission]])</f>
        <v>2</v>
      </c>
      <c r="V9812">
        <f>YEAR(Healthcare_Data_v1__4[[#This Row],[Date of Admission]])</f>
        <v>2019</v>
      </c>
      <c r="W9812">
        <f>DAY(Healthcare_Data_v1__4[[#This Row],[Date of Admission]])</f>
        <v>22</v>
      </c>
    </row>
    <row r="9813" spans="1:23" x14ac:dyDescent="0.3">
      <c r="A9813" t="s">
        <v>26446</v>
      </c>
      <c r="B9813">
        <v>24</v>
      </c>
      <c r="C9813" t="s">
        <v>12</v>
      </c>
      <c r="D9813" t="s">
        <v>15</v>
      </c>
      <c r="E9813" t="s">
        <v>20</v>
      </c>
      <c r="F9813" t="s">
        <v>11</v>
      </c>
      <c r="G9813" s="1">
        <v>43543</v>
      </c>
      <c r="H9813" t="s">
        <v>17691</v>
      </c>
      <c r="I9813" t="s">
        <v>11693</v>
      </c>
      <c r="J9813">
        <v>1576.3287499999999</v>
      </c>
      <c r="K9813" t="s">
        <v>69</v>
      </c>
      <c r="L9813">
        <v>7147</v>
      </c>
      <c r="M9813">
        <v>397</v>
      </c>
      <c r="N9813" t="s">
        <v>42</v>
      </c>
      <c r="O9813" s="1">
        <v>43548</v>
      </c>
      <c r="P9813" t="s">
        <v>85</v>
      </c>
      <c r="Q9813" t="s">
        <v>44</v>
      </c>
      <c r="R9813">
        <f>Healthcare_Data_v1__4[[#This Row],[Discharge Date]]-Healthcare_Data_v1__4[[#This Row],[Date of Admission]]</f>
        <v>5</v>
      </c>
      <c r="S9813" t="str" cm="1">
        <f t="array" ref="S9813">_xlfn.IFS( Healthcare_Data_v1__4[[#This Row],[Days of Stay]]&lt;10,"Low",Healthcare_Data_v1__4[[#This Row],[Days of Stay]]&lt;20,"Med",Healthcare_Data_v1__4[[#This Row],[Days of Stay]]&lt;=30,"High")</f>
        <v>Low</v>
      </c>
      <c r="T9813" t="str">
        <f>CONCATENATE(Healthcare_Data_v1__4[[#This Row],[Medical Condition]],Healthcare_Data_v1__4[[#This Row],[Duration]])</f>
        <v>CancerLow</v>
      </c>
      <c r="U9813">
        <f>MONTH(Healthcare_Data_v1__4[[#This Row],[Date of Admission]])</f>
        <v>3</v>
      </c>
      <c r="V9813">
        <f>YEAR(Healthcare_Data_v1__4[[#This Row],[Date of Admission]])</f>
        <v>2019</v>
      </c>
      <c r="W9813">
        <f>DAY(Healthcare_Data_v1__4[[#This Row],[Date of Admission]])</f>
        <v>19</v>
      </c>
    </row>
    <row r="9814" spans="1:23" x14ac:dyDescent="0.3">
      <c r="A9814" t="s">
        <v>26447</v>
      </c>
      <c r="B9814">
        <v>66</v>
      </c>
      <c r="C9814" t="s">
        <v>3</v>
      </c>
      <c r="D9814" t="s">
        <v>15</v>
      </c>
      <c r="E9814" t="s">
        <v>24</v>
      </c>
      <c r="F9814" t="s">
        <v>11</v>
      </c>
      <c r="G9814" s="1">
        <v>44551</v>
      </c>
      <c r="H9814" t="s">
        <v>17692</v>
      </c>
      <c r="I9814" t="s">
        <v>17693</v>
      </c>
      <c r="J9814">
        <v>1574.622646</v>
      </c>
      <c r="K9814" t="s">
        <v>41</v>
      </c>
      <c r="L9814">
        <v>31874</v>
      </c>
      <c r="M9814">
        <v>366</v>
      </c>
      <c r="N9814" t="s">
        <v>42</v>
      </c>
      <c r="O9814" s="1">
        <v>44573</v>
      </c>
      <c r="P9814" t="s">
        <v>49</v>
      </c>
      <c r="Q9814" t="s">
        <v>57</v>
      </c>
      <c r="R9814">
        <f>Healthcare_Data_v1__4[[#This Row],[Discharge Date]]-Healthcare_Data_v1__4[[#This Row],[Date of Admission]]</f>
        <v>22</v>
      </c>
      <c r="S9814" t="str" cm="1">
        <f t="array" ref="S9814">_xlfn.IFS( Healthcare_Data_v1__4[[#This Row],[Days of Stay]]&lt;10,"Low",Healthcare_Data_v1__4[[#This Row],[Days of Stay]]&lt;20,"Med",Healthcare_Data_v1__4[[#This Row],[Days of Stay]]&lt;=30,"High")</f>
        <v>High</v>
      </c>
      <c r="T9814" t="str">
        <f>CONCATENATE(Healthcare_Data_v1__4[[#This Row],[Medical Condition]],Healthcare_Data_v1__4[[#This Row],[Duration]])</f>
        <v>CancerHigh</v>
      </c>
      <c r="U9814">
        <f>MONTH(Healthcare_Data_v1__4[[#This Row],[Date of Admission]])</f>
        <v>12</v>
      </c>
      <c r="V9814">
        <f>YEAR(Healthcare_Data_v1__4[[#This Row],[Date of Admission]])</f>
        <v>2021</v>
      </c>
      <c r="W9814">
        <f>DAY(Healthcare_Data_v1__4[[#This Row],[Date of Admission]])</f>
        <v>21</v>
      </c>
    </row>
    <row r="9815" spans="1:23" x14ac:dyDescent="0.3">
      <c r="A9815" t="s">
        <v>26448</v>
      </c>
      <c r="B9815">
        <v>18</v>
      </c>
      <c r="C9815" t="s">
        <v>12</v>
      </c>
      <c r="D9815" t="s">
        <v>16</v>
      </c>
      <c r="E9815" t="s">
        <v>20</v>
      </c>
      <c r="F9815" t="s">
        <v>11</v>
      </c>
      <c r="G9815" s="1">
        <v>44075</v>
      </c>
      <c r="H9815" t="s">
        <v>17694</v>
      </c>
      <c r="I9815" t="s">
        <v>17695</v>
      </c>
      <c r="J9815">
        <v>1567.0081949999999</v>
      </c>
      <c r="K9815" t="s">
        <v>47</v>
      </c>
      <c r="L9815">
        <v>74662</v>
      </c>
      <c r="M9815">
        <v>382</v>
      </c>
      <c r="N9815" t="s">
        <v>42</v>
      </c>
      <c r="O9815" s="1">
        <v>44086</v>
      </c>
      <c r="P9815" t="s">
        <v>56</v>
      </c>
      <c r="Q9815" t="s">
        <v>50</v>
      </c>
      <c r="R9815">
        <f>Healthcare_Data_v1__4[[#This Row],[Discharge Date]]-Healthcare_Data_v1__4[[#This Row],[Date of Admission]]</f>
        <v>11</v>
      </c>
      <c r="S9815" t="str" cm="1">
        <f t="array" ref="S9815">_xlfn.IFS( Healthcare_Data_v1__4[[#This Row],[Days of Stay]]&lt;10,"Low",Healthcare_Data_v1__4[[#This Row],[Days of Stay]]&lt;20,"Med",Healthcare_Data_v1__4[[#This Row],[Days of Stay]]&lt;=30,"High")</f>
        <v>Med</v>
      </c>
      <c r="T9815" t="str">
        <f>CONCATENATE(Healthcare_Data_v1__4[[#This Row],[Medical Condition]],Healthcare_Data_v1__4[[#This Row],[Duration]])</f>
        <v>CancerMed</v>
      </c>
      <c r="U9815">
        <f>MONTH(Healthcare_Data_v1__4[[#This Row],[Date of Admission]])</f>
        <v>9</v>
      </c>
      <c r="V9815">
        <f>YEAR(Healthcare_Data_v1__4[[#This Row],[Date of Admission]])</f>
        <v>2020</v>
      </c>
      <c r="W9815">
        <f>DAY(Healthcare_Data_v1__4[[#This Row],[Date of Admission]])</f>
        <v>1</v>
      </c>
    </row>
    <row r="9816" spans="1:23" x14ac:dyDescent="0.3">
      <c r="A9816" t="s">
        <v>26449</v>
      </c>
      <c r="B9816">
        <v>23</v>
      </c>
      <c r="C9816" t="s">
        <v>12</v>
      </c>
      <c r="D9816" t="s">
        <v>15</v>
      </c>
      <c r="E9816" t="s">
        <v>23</v>
      </c>
      <c r="F9816" t="s">
        <v>11</v>
      </c>
      <c r="G9816" s="1">
        <v>44604</v>
      </c>
      <c r="H9816" t="s">
        <v>17696</v>
      </c>
      <c r="I9816" t="s">
        <v>17697</v>
      </c>
      <c r="J9816">
        <v>1563.782823</v>
      </c>
      <c r="K9816" t="s">
        <v>66</v>
      </c>
      <c r="L9816">
        <v>20880</v>
      </c>
      <c r="M9816">
        <v>312</v>
      </c>
      <c r="N9816" t="s">
        <v>42</v>
      </c>
      <c r="O9816" s="1">
        <v>44607</v>
      </c>
      <c r="P9816" t="s">
        <v>85</v>
      </c>
      <c r="Q9816" t="s">
        <v>44</v>
      </c>
      <c r="R9816">
        <f>Healthcare_Data_v1__4[[#This Row],[Discharge Date]]-Healthcare_Data_v1__4[[#This Row],[Date of Admission]]</f>
        <v>3</v>
      </c>
      <c r="S9816" t="str" cm="1">
        <f t="array" ref="S9816">_xlfn.IFS( Healthcare_Data_v1__4[[#This Row],[Days of Stay]]&lt;10,"Low",Healthcare_Data_v1__4[[#This Row],[Days of Stay]]&lt;20,"Med",Healthcare_Data_v1__4[[#This Row],[Days of Stay]]&lt;=30,"High")</f>
        <v>Low</v>
      </c>
      <c r="T9816" t="str">
        <f>CONCATENATE(Healthcare_Data_v1__4[[#This Row],[Medical Condition]],Healthcare_Data_v1__4[[#This Row],[Duration]])</f>
        <v>CancerLow</v>
      </c>
      <c r="U9816">
        <f>MONTH(Healthcare_Data_v1__4[[#This Row],[Date of Admission]])</f>
        <v>2</v>
      </c>
      <c r="V9816">
        <f>YEAR(Healthcare_Data_v1__4[[#This Row],[Date of Admission]])</f>
        <v>2022</v>
      </c>
      <c r="W9816">
        <f>DAY(Healthcare_Data_v1__4[[#This Row],[Date of Admission]])</f>
        <v>12</v>
      </c>
    </row>
    <row r="9817" spans="1:23" x14ac:dyDescent="0.3">
      <c r="A9817" t="s">
        <v>26450</v>
      </c>
      <c r="B9817">
        <v>72</v>
      </c>
      <c r="C9817" t="s">
        <v>3</v>
      </c>
      <c r="D9817" t="s">
        <v>16</v>
      </c>
      <c r="E9817" t="s">
        <v>25</v>
      </c>
      <c r="F9817" t="s">
        <v>4</v>
      </c>
      <c r="G9817" s="1">
        <v>44239</v>
      </c>
      <c r="H9817" t="s">
        <v>17698</v>
      </c>
      <c r="I9817" t="s">
        <v>17699</v>
      </c>
      <c r="J9817">
        <v>1561.7987889999999</v>
      </c>
      <c r="K9817" t="s">
        <v>41</v>
      </c>
      <c r="L9817">
        <v>20723</v>
      </c>
      <c r="M9817">
        <v>456</v>
      </c>
      <c r="N9817" t="s">
        <v>55</v>
      </c>
      <c r="O9817" s="1">
        <v>44246</v>
      </c>
      <c r="P9817" t="s">
        <v>85</v>
      </c>
      <c r="Q9817" t="s">
        <v>57</v>
      </c>
      <c r="R9817">
        <f>Healthcare_Data_v1__4[[#This Row],[Discharge Date]]-Healthcare_Data_v1__4[[#This Row],[Date of Admission]]</f>
        <v>7</v>
      </c>
      <c r="S9817" t="str" cm="1">
        <f t="array" ref="S9817">_xlfn.IFS( Healthcare_Data_v1__4[[#This Row],[Days of Stay]]&lt;10,"Low",Healthcare_Data_v1__4[[#This Row],[Days of Stay]]&lt;20,"Med",Healthcare_Data_v1__4[[#This Row],[Days of Stay]]&lt;=30,"High")</f>
        <v>Low</v>
      </c>
      <c r="T9817" t="str">
        <f>CONCATENATE(Healthcare_Data_v1__4[[#This Row],[Medical Condition]],Healthcare_Data_v1__4[[#This Row],[Duration]])</f>
        <v>DiabetesLow</v>
      </c>
      <c r="U9817">
        <f>MONTH(Healthcare_Data_v1__4[[#This Row],[Date of Admission]])</f>
        <v>2</v>
      </c>
      <c r="V9817">
        <f>YEAR(Healthcare_Data_v1__4[[#This Row],[Date of Admission]])</f>
        <v>2021</v>
      </c>
      <c r="W9817">
        <f>DAY(Healthcare_Data_v1__4[[#This Row],[Date of Admission]])</f>
        <v>12</v>
      </c>
    </row>
    <row r="9818" spans="1:23" x14ac:dyDescent="0.3">
      <c r="A9818" t="s">
        <v>26451</v>
      </c>
      <c r="B9818">
        <v>62</v>
      </c>
      <c r="C9818" t="s">
        <v>3</v>
      </c>
      <c r="D9818" t="s">
        <v>16</v>
      </c>
      <c r="E9818" t="s">
        <v>22</v>
      </c>
      <c r="F9818" t="s">
        <v>9</v>
      </c>
      <c r="G9818" s="1">
        <v>44058</v>
      </c>
      <c r="H9818" t="s">
        <v>17700</v>
      </c>
      <c r="I9818" t="s">
        <v>2530</v>
      </c>
      <c r="J9818">
        <v>1556.551817</v>
      </c>
      <c r="K9818" t="s">
        <v>41</v>
      </c>
      <c r="L9818">
        <v>6915</v>
      </c>
      <c r="M9818">
        <v>334</v>
      </c>
      <c r="N9818" t="s">
        <v>42</v>
      </c>
      <c r="O9818" s="1">
        <v>44074</v>
      </c>
      <c r="P9818" t="s">
        <v>85</v>
      </c>
      <c r="Q9818" t="s">
        <v>50</v>
      </c>
      <c r="R9818">
        <f>Healthcare_Data_v1__4[[#This Row],[Discharge Date]]-Healthcare_Data_v1__4[[#This Row],[Date of Admission]]</f>
        <v>16</v>
      </c>
      <c r="S9818" t="str" cm="1">
        <f t="array" ref="S9818">_xlfn.IFS( Healthcare_Data_v1__4[[#This Row],[Days of Stay]]&lt;10,"Low",Healthcare_Data_v1__4[[#This Row],[Days of Stay]]&lt;20,"Med",Healthcare_Data_v1__4[[#This Row],[Days of Stay]]&lt;=30,"High")</f>
        <v>Med</v>
      </c>
      <c r="T9818" t="str">
        <f>CONCATENATE(Healthcare_Data_v1__4[[#This Row],[Medical Condition]],Healthcare_Data_v1__4[[#This Row],[Duration]])</f>
        <v>ArthritisMed</v>
      </c>
      <c r="U9818">
        <f>MONTH(Healthcare_Data_v1__4[[#This Row],[Date of Admission]])</f>
        <v>8</v>
      </c>
      <c r="V9818">
        <f>YEAR(Healthcare_Data_v1__4[[#This Row],[Date of Admission]])</f>
        <v>2020</v>
      </c>
      <c r="W9818">
        <f>DAY(Healthcare_Data_v1__4[[#This Row],[Date of Admission]])</f>
        <v>15</v>
      </c>
    </row>
    <row r="9819" spans="1:23" x14ac:dyDescent="0.3">
      <c r="A9819" t="s">
        <v>26452</v>
      </c>
      <c r="B9819">
        <v>33</v>
      </c>
      <c r="C9819" t="s">
        <v>5</v>
      </c>
      <c r="D9819" t="s">
        <v>16</v>
      </c>
      <c r="E9819" t="s">
        <v>24</v>
      </c>
      <c r="F9819" t="s">
        <v>6</v>
      </c>
      <c r="G9819" s="1">
        <v>43782</v>
      </c>
      <c r="H9819" t="s">
        <v>17701</v>
      </c>
      <c r="I9819" t="s">
        <v>12033</v>
      </c>
      <c r="J9819">
        <v>1552.6034010000001</v>
      </c>
      <c r="K9819" t="s">
        <v>69</v>
      </c>
      <c r="L9819">
        <v>31429</v>
      </c>
      <c r="M9819">
        <v>329</v>
      </c>
      <c r="N9819" t="s">
        <v>48</v>
      </c>
      <c r="O9819" s="1">
        <v>43811</v>
      </c>
      <c r="P9819" t="s">
        <v>60</v>
      </c>
      <c r="Q9819" t="s">
        <v>57</v>
      </c>
      <c r="R9819">
        <f>Healthcare_Data_v1__4[[#This Row],[Discharge Date]]-Healthcare_Data_v1__4[[#This Row],[Date of Admission]]</f>
        <v>29</v>
      </c>
      <c r="S9819" t="str" cm="1">
        <f t="array" ref="S9819">_xlfn.IFS( Healthcare_Data_v1__4[[#This Row],[Days of Stay]]&lt;10,"Low",Healthcare_Data_v1__4[[#This Row],[Days of Stay]]&lt;20,"Med",Healthcare_Data_v1__4[[#This Row],[Days of Stay]]&lt;=30,"High")</f>
        <v>High</v>
      </c>
      <c r="T9819" t="str">
        <f>CONCATENATE(Healthcare_Data_v1__4[[#This Row],[Medical Condition]],Healthcare_Data_v1__4[[#This Row],[Duration]])</f>
        <v>AsthmaHigh</v>
      </c>
      <c r="U9819">
        <f>MONTH(Healthcare_Data_v1__4[[#This Row],[Date of Admission]])</f>
        <v>11</v>
      </c>
      <c r="V9819">
        <f>YEAR(Healthcare_Data_v1__4[[#This Row],[Date of Admission]])</f>
        <v>2019</v>
      </c>
      <c r="W9819">
        <f>DAY(Healthcare_Data_v1__4[[#This Row],[Date of Admission]])</f>
        <v>13</v>
      </c>
    </row>
    <row r="9820" spans="1:23" x14ac:dyDescent="0.3">
      <c r="A9820" t="s">
        <v>26453</v>
      </c>
      <c r="B9820">
        <v>52</v>
      </c>
      <c r="C9820" t="s">
        <v>8</v>
      </c>
      <c r="D9820" t="s">
        <v>16</v>
      </c>
      <c r="E9820" t="s">
        <v>25</v>
      </c>
      <c r="F9820" t="s">
        <v>10</v>
      </c>
      <c r="G9820" s="1">
        <v>43748</v>
      </c>
      <c r="H9820" t="s">
        <v>17702</v>
      </c>
      <c r="I9820" t="s">
        <v>17703</v>
      </c>
      <c r="J9820">
        <v>1546.5310050000001</v>
      </c>
      <c r="K9820" t="s">
        <v>66</v>
      </c>
      <c r="L9820">
        <v>4736</v>
      </c>
      <c r="M9820">
        <v>284</v>
      </c>
      <c r="N9820" t="s">
        <v>55</v>
      </c>
      <c r="O9820" s="1">
        <v>43758</v>
      </c>
      <c r="P9820" t="s">
        <v>49</v>
      </c>
      <c r="Q9820" t="s">
        <v>44</v>
      </c>
      <c r="R9820">
        <f>Healthcare_Data_v1__4[[#This Row],[Discharge Date]]-Healthcare_Data_v1__4[[#This Row],[Date of Admission]]</f>
        <v>10</v>
      </c>
      <c r="S9820" t="str" cm="1">
        <f t="array" ref="S9820">_xlfn.IFS( Healthcare_Data_v1__4[[#This Row],[Days of Stay]]&lt;10,"Low",Healthcare_Data_v1__4[[#This Row],[Days of Stay]]&lt;20,"Med",Healthcare_Data_v1__4[[#This Row],[Days of Stay]]&lt;=30,"High")</f>
        <v>Med</v>
      </c>
      <c r="T9820" t="str">
        <f>CONCATENATE(Healthcare_Data_v1__4[[#This Row],[Medical Condition]],Healthcare_Data_v1__4[[#This Row],[Duration]])</f>
        <v>HypertensionMed</v>
      </c>
      <c r="U9820">
        <f>MONTH(Healthcare_Data_v1__4[[#This Row],[Date of Admission]])</f>
        <v>10</v>
      </c>
      <c r="V9820">
        <f>YEAR(Healthcare_Data_v1__4[[#This Row],[Date of Admission]])</f>
        <v>2019</v>
      </c>
      <c r="W9820">
        <f>DAY(Healthcare_Data_v1__4[[#This Row],[Date of Admission]])</f>
        <v>10</v>
      </c>
    </row>
    <row r="9821" spans="1:23" x14ac:dyDescent="0.3">
      <c r="A9821" t="s">
        <v>6555</v>
      </c>
      <c r="B9821">
        <v>55</v>
      </c>
      <c r="C9821" t="s">
        <v>3</v>
      </c>
      <c r="D9821" t="s">
        <v>15</v>
      </c>
      <c r="E9821" t="s">
        <v>25</v>
      </c>
      <c r="F9821" t="s">
        <v>7</v>
      </c>
      <c r="G9821" s="1">
        <v>44092</v>
      </c>
      <c r="H9821" t="s">
        <v>17704</v>
      </c>
      <c r="I9821" t="s">
        <v>17705</v>
      </c>
      <c r="J9821">
        <v>1541.5800369999999</v>
      </c>
      <c r="K9821" t="s">
        <v>66</v>
      </c>
      <c r="L9821">
        <v>13412</v>
      </c>
      <c r="M9821">
        <v>201</v>
      </c>
      <c r="N9821" t="s">
        <v>48</v>
      </c>
      <c r="O9821" s="1">
        <v>44112</v>
      </c>
      <c r="P9821" t="s">
        <v>60</v>
      </c>
      <c r="Q9821" t="s">
        <v>50</v>
      </c>
      <c r="R9821">
        <f>Healthcare_Data_v1__4[[#This Row],[Discharge Date]]-Healthcare_Data_v1__4[[#This Row],[Date of Admission]]</f>
        <v>20</v>
      </c>
      <c r="S9821" t="str" cm="1">
        <f t="array" ref="S9821">_xlfn.IFS( Healthcare_Data_v1__4[[#This Row],[Days of Stay]]&lt;10,"Low",Healthcare_Data_v1__4[[#This Row],[Days of Stay]]&lt;20,"Med",Healthcare_Data_v1__4[[#This Row],[Days of Stay]]&lt;=30,"High")</f>
        <v>High</v>
      </c>
      <c r="T9821" t="str">
        <f>CONCATENATE(Healthcare_Data_v1__4[[#This Row],[Medical Condition]],Healthcare_Data_v1__4[[#This Row],[Duration]])</f>
        <v>ObesityHigh</v>
      </c>
      <c r="U9821">
        <f>MONTH(Healthcare_Data_v1__4[[#This Row],[Date of Admission]])</f>
        <v>9</v>
      </c>
      <c r="V9821">
        <f>YEAR(Healthcare_Data_v1__4[[#This Row],[Date of Admission]])</f>
        <v>2020</v>
      </c>
      <c r="W9821">
        <f>DAY(Healthcare_Data_v1__4[[#This Row],[Date of Admission]])</f>
        <v>18</v>
      </c>
    </row>
    <row r="9822" spans="1:23" x14ac:dyDescent="0.3">
      <c r="A9822" t="s">
        <v>26454</v>
      </c>
      <c r="B9822">
        <v>67</v>
      </c>
      <c r="C9822" t="s">
        <v>3</v>
      </c>
      <c r="D9822" t="s">
        <v>16</v>
      </c>
      <c r="E9822" t="s">
        <v>22</v>
      </c>
      <c r="F9822" t="s">
        <v>11</v>
      </c>
      <c r="G9822" s="1">
        <v>43811</v>
      </c>
      <c r="H9822" t="s">
        <v>17706</v>
      </c>
      <c r="I9822" t="s">
        <v>17707</v>
      </c>
      <c r="J9822">
        <v>1538.992309</v>
      </c>
      <c r="K9822" t="s">
        <v>41</v>
      </c>
      <c r="L9822">
        <v>23840</v>
      </c>
      <c r="M9822">
        <v>358</v>
      </c>
      <c r="N9822" t="s">
        <v>48</v>
      </c>
      <c r="O9822" s="1">
        <v>43827</v>
      </c>
      <c r="P9822" t="s">
        <v>43</v>
      </c>
      <c r="Q9822" t="s">
        <v>44</v>
      </c>
      <c r="R9822">
        <f>Healthcare_Data_v1__4[[#This Row],[Discharge Date]]-Healthcare_Data_v1__4[[#This Row],[Date of Admission]]</f>
        <v>16</v>
      </c>
      <c r="S9822" t="str" cm="1">
        <f t="array" ref="S9822">_xlfn.IFS( Healthcare_Data_v1__4[[#This Row],[Days of Stay]]&lt;10,"Low",Healthcare_Data_v1__4[[#This Row],[Days of Stay]]&lt;20,"Med",Healthcare_Data_v1__4[[#This Row],[Days of Stay]]&lt;=30,"High")</f>
        <v>Med</v>
      </c>
      <c r="T9822" t="str">
        <f>CONCATENATE(Healthcare_Data_v1__4[[#This Row],[Medical Condition]],Healthcare_Data_v1__4[[#This Row],[Duration]])</f>
        <v>CancerMed</v>
      </c>
      <c r="U9822">
        <f>MONTH(Healthcare_Data_v1__4[[#This Row],[Date of Admission]])</f>
        <v>12</v>
      </c>
      <c r="V9822">
        <f>YEAR(Healthcare_Data_v1__4[[#This Row],[Date of Admission]])</f>
        <v>2019</v>
      </c>
      <c r="W9822">
        <f>DAY(Healthcare_Data_v1__4[[#This Row],[Date of Admission]])</f>
        <v>12</v>
      </c>
    </row>
    <row r="9823" spans="1:23" x14ac:dyDescent="0.3">
      <c r="A9823" t="s">
        <v>26455</v>
      </c>
      <c r="B9823">
        <v>55</v>
      </c>
      <c r="C9823" t="s">
        <v>3</v>
      </c>
      <c r="D9823" t="s">
        <v>16</v>
      </c>
      <c r="E9823" t="s">
        <v>19</v>
      </c>
      <c r="F9823" t="s">
        <v>10</v>
      </c>
      <c r="G9823" s="1">
        <v>45157</v>
      </c>
      <c r="H9823" t="s">
        <v>17708</v>
      </c>
      <c r="I9823" t="s">
        <v>17709</v>
      </c>
      <c r="J9823">
        <v>1533.4292889999999</v>
      </c>
      <c r="K9823" t="s">
        <v>41</v>
      </c>
      <c r="L9823">
        <v>8483</v>
      </c>
      <c r="M9823">
        <v>391</v>
      </c>
      <c r="N9823" t="s">
        <v>48</v>
      </c>
      <c r="O9823" s="1">
        <v>45164</v>
      </c>
      <c r="P9823" t="s">
        <v>85</v>
      </c>
      <c r="Q9823" t="s">
        <v>57</v>
      </c>
      <c r="R9823">
        <f>Healthcare_Data_v1__4[[#This Row],[Discharge Date]]-Healthcare_Data_v1__4[[#This Row],[Date of Admission]]</f>
        <v>7</v>
      </c>
      <c r="S9823" t="str" cm="1">
        <f t="array" ref="S9823">_xlfn.IFS( Healthcare_Data_v1__4[[#This Row],[Days of Stay]]&lt;10,"Low",Healthcare_Data_v1__4[[#This Row],[Days of Stay]]&lt;20,"Med",Healthcare_Data_v1__4[[#This Row],[Days of Stay]]&lt;=30,"High")</f>
        <v>Low</v>
      </c>
      <c r="T9823" t="str">
        <f>CONCATENATE(Healthcare_Data_v1__4[[#This Row],[Medical Condition]],Healthcare_Data_v1__4[[#This Row],[Duration]])</f>
        <v>HypertensionLow</v>
      </c>
      <c r="U9823">
        <f>MONTH(Healthcare_Data_v1__4[[#This Row],[Date of Admission]])</f>
        <v>8</v>
      </c>
      <c r="V9823">
        <f>YEAR(Healthcare_Data_v1__4[[#This Row],[Date of Admission]])</f>
        <v>2023</v>
      </c>
      <c r="W9823">
        <f>DAY(Healthcare_Data_v1__4[[#This Row],[Date of Admission]])</f>
        <v>19</v>
      </c>
    </row>
    <row r="9824" spans="1:23" x14ac:dyDescent="0.3">
      <c r="A9824" t="s">
        <v>26456</v>
      </c>
      <c r="B9824">
        <v>48</v>
      </c>
      <c r="C9824" t="s">
        <v>8</v>
      </c>
      <c r="D9824" t="s">
        <v>15</v>
      </c>
      <c r="E9824" t="s">
        <v>25</v>
      </c>
      <c r="F9824" t="s">
        <v>4</v>
      </c>
      <c r="G9824" s="1">
        <v>44786</v>
      </c>
      <c r="H9824" t="s">
        <v>17710</v>
      </c>
      <c r="I9824" t="s">
        <v>17711</v>
      </c>
      <c r="J9824">
        <v>1531.390112</v>
      </c>
      <c r="K9824" t="s">
        <v>69</v>
      </c>
      <c r="L9824">
        <v>46371</v>
      </c>
      <c r="M9824">
        <v>234</v>
      </c>
      <c r="N9824" t="s">
        <v>48</v>
      </c>
      <c r="O9824" s="1">
        <v>44803</v>
      </c>
      <c r="P9824" t="s">
        <v>60</v>
      </c>
      <c r="Q9824" t="s">
        <v>44</v>
      </c>
      <c r="R9824">
        <f>Healthcare_Data_v1__4[[#This Row],[Discharge Date]]-Healthcare_Data_v1__4[[#This Row],[Date of Admission]]</f>
        <v>17</v>
      </c>
      <c r="S9824" t="str" cm="1">
        <f t="array" ref="S9824">_xlfn.IFS( Healthcare_Data_v1__4[[#This Row],[Days of Stay]]&lt;10,"Low",Healthcare_Data_v1__4[[#This Row],[Days of Stay]]&lt;20,"Med",Healthcare_Data_v1__4[[#This Row],[Days of Stay]]&lt;=30,"High")</f>
        <v>Med</v>
      </c>
      <c r="T9824" t="str">
        <f>CONCATENATE(Healthcare_Data_v1__4[[#This Row],[Medical Condition]],Healthcare_Data_v1__4[[#This Row],[Duration]])</f>
        <v>DiabetesMed</v>
      </c>
      <c r="U9824">
        <f>MONTH(Healthcare_Data_v1__4[[#This Row],[Date of Admission]])</f>
        <v>8</v>
      </c>
      <c r="V9824">
        <f>YEAR(Healthcare_Data_v1__4[[#This Row],[Date of Admission]])</f>
        <v>2022</v>
      </c>
      <c r="W9824">
        <f>DAY(Healthcare_Data_v1__4[[#This Row],[Date of Admission]])</f>
        <v>13</v>
      </c>
    </row>
    <row r="9825" spans="1:23" x14ac:dyDescent="0.3">
      <c r="A9825" t="s">
        <v>26457</v>
      </c>
      <c r="B9825">
        <v>62</v>
      </c>
      <c r="C9825" t="s">
        <v>3</v>
      </c>
      <c r="D9825" t="s">
        <v>15</v>
      </c>
      <c r="E9825" t="s">
        <v>19</v>
      </c>
      <c r="F9825" t="s">
        <v>11</v>
      </c>
      <c r="G9825" s="1">
        <v>45071</v>
      </c>
      <c r="H9825" t="s">
        <v>17712</v>
      </c>
      <c r="I9825" t="s">
        <v>9955</v>
      </c>
      <c r="J9825">
        <v>1518.8600180000001</v>
      </c>
      <c r="K9825" t="s">
        <v>41</v>
      </c>
      <c r="L9825">
        <v>70531</v>
      </c>
      <c r="M9825">
        <v>280</v>
      </c>
      <c r="N9825" t="s">
        <v>48</v>
      </c>
      <c r="O9825" s="1">
        <v>45097</v>
      </c>
      <c r="P9825" t="s">
        <v>56</v>
      </c>
      <c r="Q9825" t="s">
        <v>57</v>
      </c>
      <c r="R9825">
        <f>Healthcare_Data_v1__4[[#This Row],[Discharge Date]]-Healthcare_Data_v1__4[[#This Row],[Date of Admission]]</f>
        <v>26</v>
      </c>
      <c r="S9825" t="str" cm="1">
        <f t="array" ref="S9825">_xlfn.IFS( Healthcare_Data_v1__4[[#This Row],[Days of Stay]]&lt;10,"Low",Healthcare_Data_v1__4[[#This Row],[Days of Stay]]&lt;20,"Med",Healthcare_Data_v1__4[[#This Row],[Days of Stay]]&lt;=30,"High")</f>
        <v>High</v>
      </c>
      <c r="T9825" t="str">
        <f>CONCATENATE(Healthcare_Data_v1__4[[#This Row],[Medical Condition]],Healthcare_Data_v1__4[[#This Row],[Duration]])</f>
        <v>CancerHigh</v>
      </c>
      <c r="U9825">
        <f>MONTH(Healthcare_Data_v1__4[[#This Row],[Date of Admission]])</f>
        <v>5</v>
      </c>
      <c r="V9825">
        <f>YEAR(Healthcare_Data_v1__4[[#This Row],[Date of Admission]])</f>
        <v>2023</v>
      </c>
      <c r="W9825">
        <f>DAY(Healthcare_Data_v1__4[[#This Row],[Date of Admission]])</f>
        <v>25</v>
      </c>
    </row>
    <row r="9826" spans="1:23" x14ac:dyDescent="0.3">
      <c r="A9826" t="s">
        <v>1619</v>
      </c>
      <c r="B9826">
        <v>82</v>
      </c>
      <c r="C9826" t="s">
        <v>3</v>
      </c>
      <c r="D9826" t="s">
        <v>16</v>
      </c>
      <c r="E9826" t="s">
        <v>21</v>
      </c>
      <c r="F9826" t="s">
        <v>11</v>
      </c>
      <c r="G9826" s="1">
        <v>44085</v>
      </c>
      <c r="H9826" t="s">
        <v>17713</v>
      </c>
      <c r="I9826" t="s">
        <v>17714</v>
      </c>
      <c r="J9826">
        <v>1510.401689</v>
      </c>
      <c r="K9826" t="s">
        <v>41</v>
      </c>
      <c r="L9826">
        <v>44480</v>
      </c>
      <c r="M9826">
        <v>193</v>
      </c>
      <c r="N9826" t="s">
        <v>48</v>
      </c>
      <c r="O9826" s="1">
        <v>44109</v>
      </c>
      <c r="P9826" t="s">
        <v>85</v>
      </c>
      <c r="Q9826" t="s">
        <v>57</v>
      </c>
      <c r="R9826">
        <f>Healthcare_Data_v1__4[[#This Row],[Discharge Date]]-Healthcare_Data_v1__4[[#This Row],[Date of Admission]]</f>
        <v>24</v>
      </c>
      <c r="S9826" t="str" cm="1">
        <f t="array" ref="S9826">_xlfn.IFS( Healthcare_Data_v1__4[[#This Row],[Days of Stay]]&lt;10,"Low",Healthcare_Data_v1__4[[#This Row],[Days of Stay]]&lt;20,"Med",Healthcare_Data_v1__4[[#This Row],[Days of Stay]]&lt;=30,"High")</f>
        <v>High</v>
      </c>
      <c r="T9826" t="str">
        <f>CONCATENATE(Healthcare_Data_v1__4[[#This Row],[Medical Condition]],Healthcare_Data_v1__4[[#This Row],[Duration]])</f>
        <v>CancerHigh</v>
      </c>
      <c r="U9826">
        <f>MONTH(Healthcare_Data_v1__4[[#This Row],[Date of Admission]])</f>
        <v>9</v>
      </c>
      <c r="V9826">
        <f>YEAR(Healthcare_Data_v1__4[[#This Row],[Date of Admission]])</f>
        <v>2020</v>
      </c>
      <c r="W9826">
        <f>DAY(Healthcare_Data_v1__4[[#This Row],[Date of Admission]])</f>
        <v>11</v>
      </c>
    </row>
    <row r="9827" spans="1:23" x14ac:dyDescent="0.3">
      <c r="A9827" t="s">
        <v>26458</v>
      </c>
      <c r="B9827">
        <v>71</v>
      </c>
      <c r="C9827" t="s">
        <v>3</v>
      </c>
      <c r="D9827" t="s">
        <v>15</v>
      </c>
      <c r="E9827" t="s">
        <v>22</v>
      </c>
      <c r="F9827" t="s">
        <v>7</v>
      </c>
      <c r="G9827" s="1">
        <v>43734</v>
      </c>
      <c r="H9827" t="s">
        <v>17715</v>
      </c>
      <c r="I9827" t="s">
        <v>17716</v>
      </c>
      <c r="J9827">
        <v>1506.3458109999999</v>
      </c>
      <c r="K9827" t="s">
        <v>41</v>
      </c>
      <c r="L9827">
        <v>18209</v>
      </c>
      <c r="M9827">
        <v>317</v>
      </c>
      <c r="N9827" t="s">
        <v>48</v>
      </c>
      <c r="O9827" s="1">
        <v>43762</v>
      </c>
      <c r="P9827" t="s">
        <v>85</v>
      </c>
      <c r="Q9827" t="s">
        <v>44</v>
      </c>
      <c r="R9827">
        <f>Healthcare_Data_v1__4[[#This Row],[Discharge Date]]-Healthcare_Data_v1__4[[#This Row],[Date of Admission]]</f>
        <v>28</v>
      </c>
      <c r="S9827" t="str" cm="1">
        <f t="array" ref="S9827">_xlfn.IFS( Healthcare_Data_v1__4[[#This Row],[Days of Stay]]&lt;10,"Low",Healthcare_Data_v1__4[[#This Row],[Days of Stay]]&lt;20,"Med",Healthcare_Data_v1__4[[#This Row],[Days of Stay]]&lt;=30,"High")</f>
        <v>High</v>
      </c>
      <c r="T9827" t="str">
        <f>CONCATENATE(Healthcare_Data_v1__4[[#This Row],[Medical Condition]],Healthcare_Data_v1__4[[#This Row],[Duration]])</f>
        <v>ObesityHigh</v>
      </c>
      <c r="U9827">
        <f>MONTH(Healthcare_Data_v1__4[[#This Row],[Date of Admission]])</f>
        <v>9</v>
      </c>
      <c r="V9827">
        <f>YEAR(Healthcare_Data_v1__4[[#This Row],[Date of Admission]])</f>
        <v>2019</v>
      </c>
      <c r="W9827">
        <f>DAY(Healthcare_Data_v1__4[[#This Row],[Date of Admission]])</f>
        <v>26</v>
      </c>
    </row>
    <row r="9828" spans="1:23" x14ac:dyDescent="0.3">
      <c r="A9828" t="s">
        <v>26459</v>
      </c>
      <c r="B9828">
        <v>69</v>
      </c>
      <c r="C9828" t="s">
        <v>3</v>
      </c>
      <c r="D9828" t="s">
        <v>16</v>
      </c>
      <c r="E9828" t="s">
        <v>25</v>
      </c>
      <c r="F9828" t="s">
        <v>9</v>
      </c>
      <c r="G9828" s="1">
        <v>44273</v>
      </c>
      <c r="H9828" t="s">
        <v>3604</v>
      </c>
      <c r="I9828" t="s">
        <v>17717</v>
      </c>
      <c r="J9828">
        <v>1506.1955499999999</v>
      </c>
      <c r="K9828" t="s">
        <v>41</v>
      </c>
      <c r="L9828">
        <v>30034</v>
      </c>
      <c r="M9828">
        <v>113</v>
      </c>
      <c r="N9828" t="s">
        <v>42</v>
      </c>
      <c r="O9828" s="1">
        <v>44284</v>
      </c>
      <c r="P9828" t="s">
        <v>85</v>
      </c>
      <c r="Q9828" t="s">
        <v>57</v>
      </c>
      <c r="R9828">
        <f>Healthcare_Data_v1__4[[#This Row],[Discharge Date]]-Healthcare_Data_v1__4[[#This Row],[Date of Admission]]</f>
        <v>11</v>
      </c>
      <c r="S9828" t="str" cm="1">
        <f t="array" ref="S9828">_xlfn.IFS( Healthcare_Data_v1__4[[#This Row],[Days of Stay]]&lt;10,"Low",Healthcare_Data_v1__4[[#This Row],[Days of Stay]]&lt;20,"Med",Healthcare_Data_v1__4[[#This Row],[Days of Stay]]&lt;=30,"High")</f>
        <v>Med</v>
      </c>
      <c r="T9828" t="str">
        <f>CONCATENATE(Healthcare_Data_v1__4[[#This Row],[Medical Condition]],Healthcare_Data_v1__4[[#This Row],[Duration]])</f>
        <v>ArthritisMed</v>
      </c>
      <c r="U9828">
        <f>MONTH(Healthcare_Data_v1__4[[#This Row],[Date of Admission]])</f>
        <v>3</v>
      </c>
      <c r="V9828">
        <f>YEAR(Healthcare_Data_v1__4[[#This Row],[Date of Admission]])</f>
        <v>2021</v>
      </c>
      <c r="W9828">
        <f>DAY(Healthcare_Data_v1__4[[#This Row],[Date of Admission]])</f>
        <v>18</v>
      </c>
    </row>
    <row r="9829" spans="1:23" x14ac:dyDescent="0.3">
      <c r="A9829" t="s">
        <v>2461</v>
      </c>
      <c r="B9829">
        <v>42</v>
      </c>
      <c r="C9829" t="s">
        <v>8</v>
      </c>
      <c r="D9829" t="s">
        <v>16</v>
      </c>
      <c r="E9829" t="s">
        <v>22</v>
      </c>
      <c r="F9829" t="s">
        <v>10</v>
      </c>
      <c r="G9829" s="1">
        <v>45029</v>
      </c>
      <c r="H9829" t="s">
        <v>17718</v>
      </c>
      <c r="I9829" t="s">
        <v>17719</v>
      </c>
      <c r="J9829">
        <v>1504.2583729999999</v>
      </c>
      <c r="K9829" t="s">
        <v>66</v>
      </c>
      <c r="L9829">
        <v>24330</v>
      </c>
      <c r="M9829">
        <v>205</v>
      </c>
      <c r="N9829" t="s">
        <v>48</v>
      </c>
      <c r="O9829" s="1">
        <v>45052</v>
      </c>
      <c r="P9829" t="s">
        <v>60</v>
      </c>
      <c r="Q9829" t="s">
        <v>57</v>
      </c>
      <c r="R9829">
        <f>Healthcare_Data_v1__4[[#This Row],[Discharge Date]]-Healthcare_Data_v1__4[[#This Row],[Date of Admission]]</f>
        <v>23</v>
      </c>
      <c r="S9829" t="str" cm="1">
        <f t="array" ref="S9829">_xlfn.IFS( Healthcare_Data_v1__4[[#This Row],[Days of Stay]]&lt;10,"Low",Healthcare_Data_v1__4[[#This Row],[Days of Stay]]&lt;20,"Med",Healthcare_Data_v1__4[[#This Row],[Days of Stay]]&lt;=30,"High")</f>
        <v>High</v>
      </c>
      <c r="T9829" t="str">
        <f>CONCATENATE(Healthcare_Data_v1__4[[#This Row],[Medical Condition]],Healthcare_Data_v1__4[[#This Row],[Duration]])</f>
        <v>HypertensionHigh</v>
      </c>
      <c r="U9829">
        <f>MONTH(Healthcare_Data_v1__4[[#This Row],[Date of Admission]])</f>
        <v>4</v>
      </c>
      <c r="V9829">
        <f>YEAR(Healthcare_Data_v1__4[[#This Row],[Date of Admission]])</f>
        <v>2023</v>
      </c>
      <c r="W9829">
        <f>DAY(Healthcare_Data_v1__4[[#This Row],[Date of Admission]])</f>
        <v>13</v>
      </c>
    </row>
    <row r="9830" spans="1:23" x14ac:dyDescent="0.3">
      <c r="A9830" t="s">
        <v>26460</v>
      </c>
      <c r="B9830">
        <v>68</v>
      </c>
      <c r="C9830" t="s">
        <v>3</v>
      </c>
      <c r="D9830" t="s">
        <v>15</v>
      </c>
      <c r="E9830" t="s">
        <v>21</v>
      </c>
      <c r="F9830" t="s">
        <v>11</v>
      </c>
      <c r="G9830" s="1">
        <v>44356</v>
      </c>
      <c r="H9830" t="s">
        <v>17720</v>
      </c>
      <c r="I9830" t="s">
        <v>17721</v>
      </c>
      <c r="J9830">
        <v>1493.8979039999999</v>
      </c>
      <c r="K9830" t="s">
        <v>41</v>
      </c>
      <c r="L9830">
        <v>18487</v>
      </c>
      <c r="M9830">
        <v>266</v>
      </c>
      <c r="N9830" t="s">
        <v>42</v>
      </c>
      <c r="O9830" s="1">
        <v>44360</v>
      </c>
      <c r="P9830" t="s">
        <v>60</v>
      </c>
      <c r="Q9830" t="s">
        <v>50</v>
      </c>
      <c r="R9830">
        <f>Healthcare_Data_v1__4[[#This Row],[Discharge Date]]-Healthcare_Data_v1__4[[#This Row],[Date of Admission]]</f>
        <v>4</v>
      </c>
      <c r="S9830" t="str" cm="1">
        <f t="array" ref="S9830">_xlfn.IFS( Healthcare_Data_v1__4[[#This Row],[Days of Stay]]&lt;10,"Low",Healthcare_Data_v1__4[[#This Row],[Days of Stay]]&lt;20,"Med",Healthcare_Data_v1__4[[#This Row],[Days of Stay]]&lt;=30,"High")</f>
        <v>Low</v>
      </c>
      <c r="T9830" t="str">
        <f>CONCATENATE(Healthcare_Data_v1__4[[#This Row],[Medical Condition]],Healthcare_Data_v1__4[[#This Row],[Duration]])</f>
        <v>CancerLow</v>
      </c>
      <c r="U9830">
        <f>MONTH(Healthcare_Data_v1__4[[#This Row],[Date of Admission]])</f>
        <v>6</v>
      </c>
      <c r="V9830">
        <f>YEAR(Healthcare_Data_v1__4[[#This Row],[Date of Admission]])</f>
        <v>2021</v>
      </c>
      <c r="W9830">
        <f>DAY(Healthcare_Data_v1__4[[#This Row],[Date of Admission]])</f>
        <v>9</v>
      </c>
    </row>
    <row r="9831" spans="1:23" x14ac:dyDescent="0.3">
      <c r="A9831" t="s">
        <v>4875</v>
      </c>
      <c r="B9831">
        <v>69</v>
      </c>
      <c r="C9831" t="s">
        <v>3</v>
      </c>
      <c r="D9831" t="s">
        <v>16</v>
      </c>
      <c r="E9831" t="s">
        <v>26</v>
      </c>
      <c r="F9831" t="s">
        <v>9</v>
      </c>
      <c r="G9831" s="1">
        <v>44124</v>
      </c>
      <c r="H9831" t="s">
        <v>26461</v>
      </c>
      <c r="I9831" t="s">
        <v>2992</v>
      </c>
      <c r="J9831">
        <v>1492.8007459999999</v>
      </c>
      <c r="K9831" t="s">
        <v>41</v>
      </c>
      <c r="L9831">
        <v>25190</v>
      </c>
      <c r="M9831">
        <v>328</v>
      </c>
      <c r="N9831" t="s">
        <v>42</v>
      </c>
      <c r="O9831" s="1">
        <v>44146</v>
      </c>
      <c r="P9831" t="s">
        <v>43</v>
      </c>
      <c r="Q9831" t="s">
        <v>57</v>
      </c>
      <c r="R9831">
        <f>Healthcare_Data_v1__4[[#This Row],[Discharge Date]]-Healthcare_Data_v1__4[[#This Row],[Date of Admission]]</f>
        <v>22</v>
      </c>
      <c r="S9831" t="str" cm="1">
        <f t="array" ref="S9831">_xlfn.IFS( Healthcare_Data_v1__4[[#This Row],[Days of Stay]]&lt;10,"Low",Healthcare_Data_v1__4[[#This Row],[Days of Stay]]&lt;20,"Med",Healthcare_Data_v1__4[[#This Row],[Days of Stay]]&lt;=30,"High")</f>
        <v>High</v>
      </c>
      <c r="T9831" t="str">
        <f>CONCATENATE(Healthcare_Data_v1__4[[#This Row],[Medical Condition]],Healthcare_Data_v1__4[[#This Row],[Duration]])</f>
        <v>ArthritisHigh</v>
      </c>
      <c r="U9831">
        <f>MONTH(Healthcare_Data_v1__4[[#This Row],[Date of Admission]])</f>
        <v>10</v>
      </c>
      <c r="V9831">
        <f>YEAR(Healthcare_Data_v1__4[[#This Row],[Date of Admission]])</f>
        <v>2020</v>
      </c>
      <c r="W9831">
        <f>DAY(Healthcare_Data_v1__4[[#This Row],[Date of Admission]])</f>
        <v>20</v>
      </c>
    </row>
    <row r="9832" spans="1:23" x14ac:dyDescent="0.3">
      <c r="A9832" t="s">
        <v>26462</v>
      </c>
      <c r="B9832">
        <v>59</v>
      </c>
      <c r="C9832" t="s">
        <v>3</v>
      </c>
      <c r="D9832" t="s">
        <v>15</v>
      </c>
      <c r="E9832" t="s">
        <v>24</v>
      </c>
      <c r="F9832" t="s">
        <v>7</v>
      </c>
      <c r="G9832" s="1">
        <v>44367</v>
      </c>
      <c r="H9832" t="s">
        <v>17722</v>
      </c>
      <c r="I9832" t="s">
        <v>17723</v>
      </c>
      <c r="J9832">
        <v>1490.2648999999999</v>
      </c>
      <c r="K9832" t="s">
        <v>63</v>
      </c>
      <c r="L9832">
        <v>10670</v>
      </c>
      <c r="M9832">
        <v>165</v>
      </c>
      <c r="N9832" t="s">
        <v>42</v>
      </c>
      <c r="O9832" s="1">
        <v>44382</v>
      </c>
      <c r="P9832" t="s">
        <v>85</v>
      </c>
      <c r="Q9832" t="s">
        <v>50</v>
      </c>
      <c r="R9832">
        <f>Healthcare_Data_v1__4[[#This Row],[Discharge Date]]-Healthcare_Data_v1__4[[#This Row],[Date of Admission]]</f>
        <v>15</v>
      </c>
      <c r="S9832" t="str" cm="1">
        <f t="array" ref="S9832">_xlfn.IFS( Healthcare_Data_v1__4[[#This Row],[Days of Stay]]&lt;10,"Low",Healthcare_Data_v1__4[[#This Row],[Days of Stay]]&lt;20,"Med",Healthcare_Data_v1__4[[#This Row],[Days of Stay]]&lt;=30,"High")</f>
        <v>Med</v>
      </c>
      <c r="T9832" t="str">
        <f>CONCATENATE(Healthcare_Data_v1__4[[#This Row],[Medical Condition]],Healthcare_Data_v1__4[[#This Row],[Duration]])</f>
        <v>ObesityMed</v>
      </c>
      <c r="U9832">
        <f>MONTH(Healthcare_Data_v1__4[[#This Row],[Date of Admission]])</f>
        <v>6</v>
      </c>
      <c r="V9832">
        <f>YEAR(Healthcare_Data_v1__4[[#This Row],[Date of Admission]])</f>
        <v>2021</v>
      </c>
      <c r="W9832">
        <f>DAY(Healthcare_Data_v1__4[[#This Row],[Date of Admission]])</f>
        <v>20</v>
      </c>
    </row>
    <row r="9833" spans="1:23" x14ac:dyDescent="0.3">
      <c r="A9833" t="s">
        <v>26463</v>
      </c>
      <c r="B9833">
        <v>72</v>
      </c>
      <c r="C9833" t="s">
        <v>3</v>
      </c>
      <c r="D9833" t="s">
        <v>16</v>
      </c>
      <c r="E9833" t="s">
        <v>20</v>
      </c>
      <c r="F9833" t="s">
        <v>10</v>
      </c>
      <c r="G9833" s="1">
        <v>43901</v>
      </c>
      <c r="H9833" t="s">
        <v>16566</v>
      </c>
      <c r="I9833" t="s">
        <v>17724</v>
      </c>
      <c r="J9833">
        <v>1485.884454</v>
      </c>
      <c r="K9833" t="s">
        <v>41</v>
      </c>
      <c r="L9833">
        <v>19033</v>
      </c>
      <c r="M9833">
        <v>347</v>
      </c>
      <c r="N9833" t="s">
        <v>48</v>
      </c>
      <c r="O9833" s="1">
        <v>43913</v>
      </c>
      <c r="P9833" t="s">
        <v>49</v>
      </c>
      <c r="Q9833" t="s">
        <v>50</v>
      </c>
      <c r="R9833">
        <f>Healthcare_Data_v1__4[[#This Row],[Discharge Date]]-Healthcare_Data_v1__4[[#This Row],[Date of Admission]]</f>
        <v>12</v>
      </c>
      <c r="S9833" t="str" cm="1">
        <f t="array" ref="S9833">_xlfn.IFS( Healthcare_Data_v1__4[[#This Row],[Days of Stay]]&lt;10,"Low",Healthcare_Data_v1__4[[#This Row],[Days of Stay]]&lt;20,"Med",Healthcare_Data_v1__4[[#This Row],[Days of Stay]]&lt;=30,"High")</f>
        <v>Med</v>
      </c>
      <c r="T9833" t="str">
        <f>CONCATENATE(Healthcare_Data_v1__4[[#This Row],[Medical Condition]],Healthcare_Data_v1__4[[#This Row],[Duration]])</f>
        <v>HypertensionMed</v>
      </c>
      <c r="U9833">
        <f>MONTH(Healthcare_Data_v1__4[[#This Row],[Date of Admission]])</f>
        <v>3</v>
      </c>
      <c r="V9833">
        <f>YEAR(Healthcare_Data_v1__4[[#This Row],[Date of Admission]])</f>
        <v>2020</v>
      </c>
      <c r="W9833">
        <f>DAY(Healthcare_Data_v1__4[[#This Row],[Date of Admission]])</f>
        <v>11</v>
      </c>
    </row>
    <row r="9834" spans="1:23" x14ac:dyDescent="0.3">
      <c r="A9834" t="s">
        <v>26464</v>
      </c>
      <c r="B9834">
        <v>48</v>
      </c>
      <c r="C9834" t="s">
        <v>8</v>
      </c>
      <c r="D9834" t="s">
        <v>16</v>
      </c>
      <c r="E9834" t="s">
        <v>26</v>
      </c>
      <c r="F9834" t="s">
        <v>10</v>
      </c>
      <c r="G9834" s="1">
        <v>44268</v>
      </c>
      <c r="H9834" t="s">
        <v>17725</v>
      </c>
      <c r="I9834" t="s">
        <v>1643</v>
      </c>
      <c r="J9834">
        <v>1483.8134219999999</v>
      </c>
      <c r="K9834" t="s">
        <v>69</v>
      </c>
      <c r="L9834">
        <v>23657</v>
      </c>
      <c r="M9834">
        <v>372</v>
      </c>
      <c r="N9834" t="s">
        <v>55</v>
      </c>
      <c r="O9834" s="1">
        <v>44279</v>
      </c>
      <c r="P9834" t="s">
        <v>49</v>
      </c>
      <c r="Q9834" t="s">
        <v>50</v>
      </c>
      <c r="R9834">
        <f>Healthcare_Data_v1__4[[#This Row],[Discharge Date]]-Healthcare_Data_v1__4[[#This Row],[Date of Admission]]</f>
        <v>11</v>
      </c>
      <c r="S9834" t="str" cm="1">
        <f t="array" ref="S9834">_xlfn.IFS( Healthcare_Data_v1__4[[#This Row],[Days of Stay]]&lt;10,"Low",Healthcare_Data_v1__4[[#This Row],[Days of Stay]]&lt;20,"Med",Healthcare_Data_v1__4[[#This Row],[Days of Stay]]&lt;=30,"High")</f>
        <v>Med</v>
      </c>
      <c r="T9834" t="str">
        <f>CONCATENATE(Healthcare_Data_v1__4[[#This Row],[Medical Condition]],Healthcare_Data_v1__4[[#This Row],[Duration]])</f>
        <v>HypertensionMed</v>
      </c>
      <c r="U9834">
        <f>MONTH(Healthcare_Data_v1__4[[#This Row],[Date of Admission]])</f>
        <v>3</v>
      </c>
      <c r="V9834">
        <f>YEAR(Healthcare_Data_v1__4[[#This Row],[Date of Admission]])</f>
        <v>2021</v>
      </c>
      <c r="W9834">
        <f>DAY(Healthcare_Data_v1__4[[#This Row],[Date of Admission]])</f>
        <v>13</v>
      </c>
    </row>
    <row r="9835" spans="1:23" x14ac:dyDescent="0.3">
      <c r="A9835" t="s">
        <v>26465</v>
      </c>
      <c r="B9835">
        <v>26</v>
      </c>
      <c r="C9835" t="s">
        <v>5</v>
      </c>
      <c r="D9835" t="s">
        <v>16</v>
      </c>
      <c r="E9835" t="s">
        <v>20</v>
      </c>
      <c r="F9835" t="s">
        <v>6</v>
      </c>
      <c r="G9835" s="1">
        <v>44722</v>
      </c>
      <c r="H9835" t="s">
        <v>17726</v>
      </c>
      <c r="I9835" t="s">
        <v>3215</v>
      </c>
      <c r="J9835">
        <v>1482.86691</v>
      </c>
      <c r="K9835" t="s">
        <v>47</v>
      </c>
      <c r="L9835">
        <v>40321</v>
      </c>
      <c r="M9835">
        <v>221</v>
      </c>
      <c r="N9835" t="s">
        <v>42</v>
      </c>
      <c r="O9835" s="1">
        <v>44735</v>
      </c>
      <c r="P9835" t="s">
        <v>56</v>
      </c>
      <c r="Q9835" t="s">
        <v>44</v>
      </c>
      <c r="R9835">
        <f>Healthcare_Data_v1__4[[#This Row],[Discharge Date]]-Healthcare_Data_v1__4[[#This Row],[Date of Admission]]</f>
        <v>13</v>
      </c>
      <c r="S9835" t="str" cm="1">
        <f t="array" ref="S9835">_xlfn.IFS( Healthcare_Data_v1__4[[#This Row],[Days of Stay]]&lt;10,"Low",Healthcare_Data_v1__4[[#This Row],[Days of Stay]]&lt;20,"Med",Healthcare_Data_v1__4[[#This Row],[Days of Stay]]&lt;=30,"High")</f>
        <v>Med</v>
      </c>
      <c r="T9835" t="str">
        <f>CONCATENATE(Healthcare_Data_v1__4[[#This Row],[Medical Condition]],Healthcare_Data_v1__4[[#This Row],[Duration]])</f>
        <v>AsthmaMed</v>
      </c>
      <c r="U9835">
        <f>MONTH(Healthcare_Data_v1__4[[#This Row],[Date of Admission]])</f>
        <v>6</v>
      </c>
      <c r="V9835">
        <f>YEAR(Healthcare_Data_v1__4[[#This Row],[Date of Admission]])</f>
        <v>2022</v>
      </c>
      <c r="W9835">
        <f>DAY(Healthcare_Data_v1__4[[#This Row],[Date of Admission]])</f>
        <v>10</v>
      </c>
    </row>
    <row r="9836" spans="1:23" x14ac:dyDescent="0.3">
      <c r="A9836" t="s">
        <v>26466</v>
      </c>
      <c r="B9836">
        <v>43</v>
      </c>
      <c r="C9836" t="s">
        <v>8</v>
      </c>
      <c r="D9836" t="s">
        <v>15</v>
      </c>
      <c r="E9836" t="s">
        <v>24</v>
      </c>
      <c r="F9836" t="s">
        <v>7</v>
      </c>
      <c r="G9836" s="1">
        <v>44262</v>
      </c>
      <c r="H9836" t="s">
        <v>17354</v>
      </c>
      <c r="I9836" t="s">
        <v>17727</v>
      </c>
      <c r="J9836">
        <v>1477.23182</v>
      </c>
      <c r="K9836" t="s">
        <v>41</v>
      </c>
      <c r="L9836">
        <v>22603</v>
      </c>
      <c r="M9836">
        <v>376</v>
      </c>
      <c r="N9836" t="s">
        <v>42</v>
      </c>
      <c r="O9836" s="1">
        <v>44270</v>
      </c>
      <c r="P9836" t="s">
        <v>56</v>
      </c>
      <c r="Q9836" t="s">
        <v>57</v>
      </c>
      <c r="R9836">
        <f>Healthcare_Data_v1__4[[#This Row],[Discharge Date]]-Healthcare_Data_v1__4[[#This Row],[Date of Admission]]</f>
        <v>8</v>
      </c>
      <c r="S9836" t="str" cm="1">
        <f t="array" ref="S9836">_xlfn.IFS( Healthcare_Data_v1__4[[#This Row],[Days of Stay]]&lt;10,"Low",Healthcare_Data_v1__4[[#This Row],[Days of Stay]]&lt;20,"Med",Healthcare_Data_v1__4[[#This Row],[Days of Stay]]&lt;=30,"High")</f>
        <v>Low</v>
      </c>
      <c r="T9836" t="str">
        <f>CONCATENATE(Healthcare_Data_v1__4[[#This Row],[Medical Condition]],Healthcare_Data_v1__4[[#This Row],[Duration]])</f>
        <v>ObesityLow</v>
      </c>
      <c r="U9836">
        <f>MONTH(Healthcare_Data_v1__4[[#This Row],[Date of Admission]])</f>
        <v>3</v>
      </c>
      <c r="V9836">
        <f>YEAR(Healthcare_Data_v1__4[[#This Row],[Date of Admission]])</f>
        <v>2021</v>
      </c>
      <c r="W9836">
        <f>DAY(Healthcare_Data_v1__4[[#This Row],[Date of Admission]])</f>
        <v>7</v>
      </c>
    </row>
    <row r="9837" spans="1:23" x14ac:dyDescent="0.3">
      <c r="A9837" t="s">
        <v>26467</v>
      </c>
      <c r="B9837">
        <v>76</v>
      </c>
      <c r="C9837" t="s">
        <v>3</v>
      </c>
      <c r="D9837" t="s">
        <v>15</v>
      </c>
      <c r="E9837" t="s">
        <v>22</v>
      </c>
      <c r="F9837" t="s">
        <v>10</v>
      </c>
      <c r="G9837" s="1">
        <v>44095</v>
      </c>
      <c r="H9837" t="s">
        <v>17728</v>
      </c>
      <c r="I9837" t="s">
        <v>2987</v>
      </c>
      <c r="J9837">
        <v>1475.943082</v>
      </c>
      <c r="K9837" t="s">
        <v>41</v>
      </c>
      <c r="L9837">
        <v>29972</v>
      </c>
      <c r="M9837">
        <v>285</v>
      </c>
      <c r="N9837" t="s">
        <v>48</v>
      </c>
      <c r="O9837" s="1">
        <v>44122</v>
      </c>
      <c r="P9837" t="s">
        <v>49</v>
      </c>
      <c r="Q9837" t="s">
        <v>50</v>
      </c>
      <c r="R9837">
        <f>Healthcare_Data_v1__4[[#This Row],[Discharge Date]]-Healthcare_Data_v1__4[[#This Row],[Date of Admission]]</f>
        <v>27</v>
      </c>
      <c r="S9837" t="str" cm="1">
        <f t="array" ref="S9837">_xlfn.IFS( Healthcare_Data_v1__4[[#This Row],[Days of Stay]]&lt;10,"Low",Healthcare_Data_v1__4[[#This Row],[Days of Stay]]&lt;20,"Med",Healthcare_Data_v1__4[[#This Row],[Days of Stay]]&lt;=30,"High")</f>
        <v>High</v>
      </c>
      <c r="T9837" t="str">
        <f>CONCATENATE(Healthcare_Data_v1__4[[#This Row],[Medical Condition]],Healthcare_Data_v1__4[[#This Row],[Duration]])</f>
        <v>HypertensionHigh</v>
      </c>
      <c r="U9837">
        <f>MONTH(Healthcare_Data_v1__4[[#This Row],[Date of Admission]])</f>
        <v>9</v>
      </c>
      <c r="V9837">
        <f>YEAR(Healthcare_Data_v1__4[[#This Row],[Date of Admission]])</f>
        <v>2020</v>
      </c>
      <c r="W9837">
        <f>DAY(Healthcare_Data_v1__4[[#This Row],[Date of Admission]])</f>
        <v>21</v>
      </c>
    </row>
    <row r="9838" spans="1:23" x14ac:dyDescent="0.3">
      <c r="A9838" t="s">
        <v>26468</v>
      </c>
      <c r="B9838">
        <v>66</v>
      </c>
      <c r="C9838" t="s">
        <v>3</v>
      </c>
      <c r="D9838" t="s">
        <v>15</v>
      </c>
      <c r="E9838" t="s">
        <v>24</v>
      </c>
      <c r="F9838" t="s">
        <v>10</v>
      </c>
      <c r="G9838" s="1">
        <v>45059</v>
      </c>
      <c r="H9838" t="s">
        <v>3766</v>
      </c>
      <c r="I9838" t="s">
        <v>17729</v>
      </c>
      <c r="J9838">
        <v>1473.922016</v>
      </c>
      <c r="K9838" t="s">
        <v>41</v>
      </c>
      <c r="L9838">
        <v>20191</v>
      </c>
      <c r="M9838">
        <v>246</v>
      </c>
      <c r="N9838" t="s">
        <v>55</v>
      </c>
      <c r="O9838" s="1">
        <v>45077</v>
      </c>
      <c r="P9838" t="s">
        <v>43</v>
      </c>
      <c r="Q9838" t="s">
        <v>44</v>
      </c>
      <c r="R9838">
        <f>Healthcare_Data_v1__4[[#This Row],[Discharge Date]]-Healthcare_Data_v1__4[[#This Row],[Date of Admission]]</f>
        <v>18</v>
      </c>
      <c r="S9838" t="str" cm="1">
        <f t="array" ref="S9838">_xlfn.IFS( Healthcare_Data_v1__4[[#This Row],[Days of Stay]]&lt;10,"Low",Healthcare_Data_v1__4[[#This Row],[Days of Stay]]&lt;20,"Med",Healthcare_Data_v1__4[[#This Row],[Days of Stay]]&lt;=30,"High")</f>
        <v>Med</v>
      </c>
      <c r="T9838" t="str">
        <f>CONCATENATE(Healthcare_Data_v1__4[[#This Row],[Medical Condition]],Healthcare_Data_v1__4[[#This Row],[Duration]])</f>
        <v>HypertensionMed</v>
      </c>
      <c r="U9838">
        <f>MONTH(Healthcare_Data_v1__4[[#This Row],[Date of Admission]])</f>
        <v>5</v>
      </c>
      <c r="V9838">
        <f>YEAR(Healthcare_Data_v1__4[[#This Row],[Date of Admission]])</f>
        <v>2023</v>
      </c>
      <c r="W9838">
        <f>DAY(Healthcare_Data_v1__4[[#This Row],[Date of Admission]])</f>
        <v>13</v>
      </c>
    </row>
    <row r="9839" spans="1:23" x14ac:dyDescent="0.3">
      <c r="A9839" t="s">
        <v>26469</v>
      </c>
      <c r="B9839">
        <v>81</v>
      </c>
      <c r="C9839" t="s">
        <v>3</v>
      </c>
      <c r="D9839" t="s">
        <v>15</v>
      </c>
      <c r="E9839" t="s">
        <v>25</v>
      </c>
      <c r="F9839" t="s">
        <v>7</v>
      </c>
      <c r="G9839" s="1">
        <v>44131</v>
      </c>
      <c r="H9839" t="s">
        <v>17730</v>
      </c>
      <c r="I9839" t="s">
        <v>17731</v>
      </c>
      <c r="J9839">
        <v>1472.567515</v>
      </c>
      <c r="K9839" t="s">
        <v>41</v>
      </c>
      <c r="L9839">
        <v>20386</v>
      </c>
      <c r="M9839">
        <v>480</v>
      </c>
      <c r="N9839" t="s">
        <v>48</v>
      </c>
      <c r="O9839" s="1">
        <v>44160</v>
      </c>
      <c r="P9839" t="s">
        <v>43</v>
      </c>
      <c r="Q9839" t="s">
        <v>50</v>
      </c>
      <c r="R9839">
        <f>Healthcare_Data_v1__4[[#This Row],[Discharge Date]]-Healthcare_Data_v1__4[[#This Row],[Date of Admission]]</f>
        <v>29</v>
      </c>
      <c r="S9839" t="str" cm="1">
        <f t="array" ref="S9839">_xlfn.IFS( Healthcare_Data_v1__4[[#This Row],[Days of Stay]]&lt;10,"Low",Healthcare_Data_v1__4[[#This Row],[Days of Stay]]&lt;20,"Med",Healthcare_Data_v1__4[[#This Row],[Days of Stay]]&lt;=30,"High")</f>
        <v>High</v>
      </c>
      <c r="T9839" t="str">
        <f>CONCATENATE(Healthcare_Data_v1__4[[#This Row],[Medical Condition]],Healthcare_Data_v1__4[[#This Row],[Duration]])</f>
        <v>ObesityHigh</v>
      </c>
      <c r="U9839">
        <f>MONTH(Healthcare_Data_v1__4[[#This Row],[Date of Admission]])</f>
        <v>10</v>
      </c>
      <c r="V9839">
        <f>YEAR(Healthcare_Data_v1__4[[#This Row],[Date of Admission]])</f>
        <v>2020</v>
      </c>
      <c r="W9839">
        <f>DAY(Healthcare_Data_v1__4[[#This Row],[Date of Admission]])</f>
        <v>27</v>
      </c>
    </row>
    <row r="9840" spans="1:23" x14ac:dyDescent="0.3">
      <c r="A9840" t="s">
        <v>26470</v>
      </c>
      <c r="B9840">
        <v>54</v>
      </c>
      <c r="C9840" t="s">
        <v>8</v>
      </c>
      <c r="D9840" t="s">
        <v>15</v>
      </c>
      <c r="E9840" t="s">
        <v>23</v>
      </c>
      <c r="F9840" t="s">
        <v>7</v>
      </c>
      <c r="G9840" s="1">
        <v>44570</v>
      </c>
      <c r="H9840" t="s">
        <v>17732</v>
      </c>
      <c r="I9840" t="s">
        <v>1214</v>
      </c>
      <c r="J9840">
        <v>1472.556466</v>
      </c>
      <c r="K9840" t="s">
        <v>63</v>
      </c>
      <c r="L9840">
        <v>20599</v>
      </c>
      <c r="M9840">
        <v>420</v>
      </c>
      <c r="N9840" t="s">
        <v>48</v>
      </c>
      <c r="O9840" s="1">
        <v>44586</v>
      </c>
      <c r="P9840" t="s">
        <v>49</v>
      </c>
      <c r="Q9840" t="s">
        <v>44</v>
      </c>
      <c r="R9840">
        <f>Healthcare_Data_v1__4[[#This Row],[Discharge Date]]-Healthcare_Data_v1__4[[#This Row],[Date of Admission]]</f>
        <v>16</v>
      </c>
      <c r="S9840" t="str" cm="1">
        <f t="array" ref="S9840">_xlfn.IFS( Healthcare_Data_v1__4[[#This Row],[Days of Stay]]&lt;10,"Low",Healthcare_Data_v1__4[[#This Row],[Days of Stay]]&lt;20,"Med",Healthcare_Data_v1__4[[#This Row],[Days of Stay]]&lt;=30,"High")</f>
        <v>Med</v>
      </c>
      <c r="T9840" t="str">
        <f>CONCATENATE(Healthcare_Data_v1__4[[#This Row],[Medical Condition]],Healthcare_Data_v1__4[[#This Row],[Duration]])</f>
        <v>ObesityMed</v>
      </c>
      <c r="U9840">
        <f>MONTH(Healthcare_Data_v1__4[[#This Row],[Date of Admission]])</f>
        <v>1</v>
      </c>
      <c r="V9840">
        <f>YEAR(Healthcare_Data_v1__4[[#This Row],[Date of Admission]])</f>
        <v>2022</v>
      </c>
      <c r="W9840">
        <f>DAY(Healthcare_Data_v1__4[[#This Row],[Date of Admission]])</f>
        <v>9</v>
      </c>
    </row>
    <row r="9841" spans="1:23" x14ac:dyDescent="0.3">
      <c r="A9841" t="s">
        <v>26471</v>
      </c>
      <c r="B9841">
        <v>63</v>
      </c>
      <c r="C9841" t="s">
        <v>3</v>
      </c>
      <c r="D9841" t="s">
        <v>15</v>
      </c>
      <c r="E9841" t="s">
        <v>25</v>
      </c>
      <c r="F9841" t="s">
        <v>7</v>
      </c>
      <c r="G9841" s="1">
        <v>44702</v>
      </c>
      <c r="H9841" t="s">
        <v>17733</v>
      </c>
      <c r="I9841" t="s">
        <v>17734</v>
      </c>
      <c r="J9841">
        <v>1471.9142810000001</v>
      </c>
      <c r="K9841" t="s">
        <v>41</v>
      </c>
      <c r="L9841">
        <v>22342</v>
      </c>
      <c r="M9841">
        <v>148</v>
      </c>
      <c r="N9841" t="s">
        <v>42</v>
      </c>
      <c r="O9841" s="1">
        <v>44705</v>
      </c>
      <c r="P9841" t="s">
        <v>60</v>
      </c>
      <c r="Q9841" t="s">
        <v>57</v>
      </c>
      <c r="R9841">
        <f>Healthcare_Data_v1__4[[#This Row],[Discharge Date]]-Healthcare_Data_v1__4[[#This Row],[Date of Admission]]</f>
        <v>3</v>
      </c>
      <c r="S9841" t="str" cm="1">
        <f t="array" ref="S9841">_xlfn.IFS( Healthcare_Data_v1__4[[#This Row],[Days of Stay]]&lt;10,"Low",Healthcare_Data_v1__4[[#This Row],[Days of Stay]]&lt;20,"Med",Healthcare_Data_v1__4[[#This Row],[Days of Stay]]&lt;=30,"High")</f>
        <v>Low</v>
      </c>
      <c r="T9841" t="str">
        <f>CONCATENATE(Healthcare_Data_v1__4[[#This Row],[Medical Condition]],Healthcare_Data_v1__4[[#This Row],[Duration]])</f>
        <v>ObesityLow</v>
      </c>
      <c r="U9841">
        <f>MONTH(Healthcare_Data_v1__4[[#This Row],[Date of Admission]])</f>
        <v>5</v>
      </c>
      <c r="V9841">
        <f>YEAR(Healthcare_Data_v1__4[[#This Row],[Date of Admission]])</f>
        <v>2022</v>
      </c>
      <c r="W9841">
        <f>DAY(Healthcare_Data_v1__4[[#This Row],[Date of Admission]])</f>
        <v>21</v>
      </c>
    </row>
    <row r="9842" spans="1:23" x14ac:dyDescent="0.3">
      <c r="A9842" t="s">
        <v>26472</v>
      </c>
      <c r="B9842">
        <v>83</v>
      </c>
      <c r="C9842" t="s">
        <v>3</v>
      </c>
      <c r="D9842" t="s">
        <v>16</v>
      </c>
      <c r="E9842" t="s">
        <v>21</v>
      </c>
      <c r="F9842" t="s">
        <v>11</v>
      </c>
      <c r="G9842" s="1">
        <v>44645</v>
      </c>
      <c r="H9842" t="s">
        <v>17735</v>
      </c>
      <c r="I9842" t="s">
        <v>17736</v>
      </c>
      <c r="J9842">
        <v>1466.960159</v>
      </c>
      <c r="K9842" t="s">
        <v>41</v>
      </c>
      <c r="L9842">
        <v>34594</v>
      </c>
      <c r="M9842">
        <v>445</v>
      </c>
      <c r="N9842" t="s">
        <v>42</v>
      </c>
      <c r="O9842" s="1">
        <v>44661</v>
      </c>
      <c r="P9842" t="s">
        <v>85</v>
      </c>
      <c r="Q9842" t="s">
        <v>50</v>
      </c>
      <c r="R9842">
        <f>Healthcare_Data_v1__4[[#This Row],[Discharge Date]]-Healthcare_Data_v1__4[[#This Row],[Date of Admission]]</f>
        <v>16</v>
      </c>
      <c r="S9842" t="str" cm="1">
        <f t="array" ref="S9842">_xlfn.IFS( Healthcare_Data_v1__4[[#This Row],[Days of Stay]]&lt;10,"Low",Healthcare_Data_v1__4[[#This Row],[Days of Stay]]&lt;20,"Med",Healthcare_Data_v1__4[[#This Row],[Days of Stay]]&lt;=30,"High")</f>
        <v>Med</v>
      </c>
      <c r="T9842" t="str">
        <f>CONCATENATE(Healthcare_Data_v1__4[[#This Row],[Medical Condition]],Healthcare_Data_v1__4[[#This Row],[Duration]])</f>
        <v>CancerMed</v>
      </c>
      <c r="U9842">
        <f>MONTH(Healthcare_Data_v1__4[[#This Row],[Date of Admission]])</f>
        <v>3</v>
      </c>
      <c r="V9842">
        <f>YEAR(Healthcare_Data_v1__4[[#This Row],[Date of Admission]])</f>
        <v>2022</v>
      </c>
      <c r="W9842">
        <f>DAY(Healthcare_Data_v1__4[[#This Row],[Date of Admission]])</f>
        <v>25</v>
      </c>
    </row>
    <row r="9843" spans="1:23" x14ac:dyDescent="0.3">
      <c r="A9843" t="s">
        <v>26473</v>
      </c>
      <c r="B9843">
        <v>84</v>
      </c>
      <c r="C9843" t="s">
        <v>3</v>
      </c>
      <c r="D9843" t="s">
        <v>15</v>
      </c>
      <c r="E9843" t="s">
        <v>26</v>
      </c>
      <c r="F9843" t="s">
        <v>9</v>
      </c>
      <c r="G9843" s="1">
        <v>44085</v>
      </c>
      <c r="H9843" t="s">
        <v>17737</v>
      </c>
      <c r="I9843" t="s">
        <v>17738</v>
      </c>
      <c r="J9843">
        <v>1453.2691830000001</v>
      </c>
      <c r="K9843" t="s">
        <v>41</v>
      </c>
      <c r="L9843">
        <v>11238</v>
      </c>
      <c r="M9843">
        <v>195</v>
      </c>
      <c r="N9843" t="s">
        <v>42</v>
      </c>
      <c r="O9843" s="1">
        <v>44099</v>
      </c>
      <c r="P9843" t="s">
        <v>43</v>
      </c>
      <c r="Q9843" t="s">
        <v>57</v>
      </c>
      <c r="R9843">
        <f>Healthcare_Data_v1__4[[#This Row],[Discharge Date]]-Healthcare_Data_v1__4[[#This Row],[Date of Admission]]</f>
        <v>14</v>
      </c>
      <c r="S9843" t="str" cm="1">
        <f t="array" ref="S9843">_xlfn.IFS( Healthcare_Data_v1__4[[#This Row],[Days of Stay]]&lt;10,"Low",Healthcare_Data_v1__4[[#This Row],[Days of Stay]]&lt;20,"Med",Healthcare_Data_v1__4[[#This Row],[Days of Stay]]&lt;=30,"High")</f>
        <v>Med</v>
      </c>
      <c r="T9843" t="str">
        <f>CONCATENATE(Healthcare_Data_v1__4[[#This Row],[Medical Condition]],Healthcare_Data_v1__4[[#This Row],[Duration]])</f>
        <v>ArthritisMed</v>
      </c>
      <c r="U9843">
        <f>MONTH(Healthcare_Data_v1__4[[#This Row],[Date of Admission]])</f>
        <v>9</v>
      </c>
      <c r="V9843">
        <f>YEAR(Healthcare_Data_v1__4[[#This Row],[Date of Admission]])</f>
        <v>2020</v>
      </c>
      <c r="W9843">
        <f>DAY(Healthcare_Data_v1__4[[#This Row],[Date of Admission]])</f>
        <v>11</v>
      </c>
    </row>
    <row r="9844" spans="1:23" x14ac:dyDescent="0.3">
      <c r="A9844" t="s">
        <v>26474</v>
      </c>
      <c r="B9844">
        <v>74</v>
      </c>
      <c r="C9844" t="s">
        <v>3</v>
      </c>
      <c r="D9844" t="s">
        <v>15</v>
      </c>
      <c r="E9844" t="s">
        <v>24</v>
      </c>
      <c r="F9844" t="s">
        <v>9</v>
      </c>
      <c r="G9844" s="1">
        <v>45096</v>
      </c>
      <c r="H9844" t="s">
        <v>26475</v>
      </c>
      <c r="I9844" t="s">
        <v>17739</v>
      </c>
      <c r="J9844">
        <v>1445.6566720000001</v>
      </c>
      <c r="K9844" t="s">
        <v>41</v>
      </c>
      <c r="L9844">
        <v>18425</v>
      </c>
      <c r="M9844">
        <v>230</v>
      </c>
      <c r="N9844" t="s">
        <v>42</v>
      </c>
      <c r="O9844" s="1">
        <v>45097</v>
      </c>
      <c r="P9844" t="s">
        <v>43</v>
      </c>
      <c r="Q9844" t="s">
        <v>57</v>
      </c>
      <c r="R9844">
        <f>Healthcare_Data_v1__4[[#This Row],[Discharge Date]]-Healthcare_Data_v1__4[[#This Row],[Date of Admission]]</f>
        <v>1</v>
      </c>
      <c r="S9844" t="str" cm="1">
        <f t="array" ref="S9844">_xlfn.IFS( Healthcare_Data_v1__4[[#This Row],[Days of Stay]]&lt;10,"Low",Healthcare_Data_v1__4[[#This Row],[Days of Stay]]&lt;20,"Med",Healthcare_Data_v1__4[[#This Row],[Days of Stay]]&lt;=30,"High")</f>
        <v>Low</v>
      </c>
      <c r="T9844" t="str">
        <f>CONCATENATE(Healthcare_Data_v1__4[[#This Row],[Medical Condition]],Healthcare_Data_v1__4[[#This Row],[Duration]])</f>
        <v>ArthritisLow</v>
      </c>
      <c r="U9844">
        <f>MONTH(Healthcare_Data_v1__4[[#This Row],[Date of Admission]])</f>
        <v>6</v>
      </c>
      <c r="V9844">
        <f>YEAR(Healthcare_Data_v1__4[[#This Row],[Date of Admission]])</f>
        <v>2023</v>
      </c>
      <c r="W9844">
        <f>DAY(Healthcare_Data_v1__4[[#This Row],[Date of Admission]])</f>
        <v>19</v>
      </c>
    </row>
    <row r="9845" spans="1:23" x14ac:dyDescent="0.3">
      <c r="A9845" t="s">
        <v>26476</v>
      </c>
      <c r="B9845">
        <v>79</v>
      </c>
      <c r="C9845" t="s">
        <v>3</v>
      </c>
      <c r="D9845" t="s">
        <v>16</v>
      </c>
      <c r="E9845" t="s">
        <v>21</v>
      </c>
      <c r="F9845" t="s">
        <v>11</v>
      </c>
      <c r="G9845" s="1">
        <v>44907</v>
      </c>
      <c r="H9845" t="s">
        <v>17740</v>
      </c>
      <c r="I9845" t="s">
        <v>17741</v>
      </c>
      <c r="J9845">
        <v>1429.8258719999999</v>
      </c>
      <c r="K9845" t="s">
        <v>41</v>
      </c>
      <c r="L9845">
        <v>55906</v>
      </c>
      <c r="M9845">
        <v>352</v>
      </c>
      <c r="N9845" t="s">
        <v>48</v>
      </c>
      <c r="O9845" s="1">
        <v>44929</v>
      </c>
      <c r="P9845" t="s">
        <v>49</v>
      </c>
      <c r="Q9845" t="s">
        <v>50</v>
      </c>
      <c r="R9845">
        <f>Healthcare_Data_v1__4[[#This Row],[Discharge Date]]-Healthcare_Data_v1__4[[#This Row],[Date of Admission]]</f>
        <v>22</v>
      </c>
      <c r="S9845" t="str" cm="1">
        <f t="array" ref="S9845">_xlfn.IFS( Healthcare_Data_v1__4[[#This Row],[Days of Stay]]&lt;10,"Low",Healthcare_Data_v1__4[[#This Row],[Days of Stay]]&lt;20,"Med",Healthcare_Data_v1__4[[#This Row],[Days of Stay]]&lt;=30,"High")</f>
        <v>High</v>
      </c>
      <c r="T9845" t="str">
        <f>CONCATENATE(Healthcare_Data_v1__4[[#This Row],[Medical Condition]],Healthcare_Data_v1__4[[#This Row],[Duration]])</f>
        <v>CancerHigh</v>
      </c>
      <c r="U9845">
        <f>MONTH(Healthcare_Data_v1__4[[#This Row],[Date of Admission]])</f>
        <v>12</v>
      </c>
      <c r="V9845">
        <f>YEAR(Healthcare_Data_v1__4[[#This Row],[Date of Admission]])</f>
        <v>2022</v>
      </c>
      <c r="W9845">
        <f>DAY(Healthcare_Data_v1__4[[#This Row],[Date of Admission]])</f>
        <v>12</v>
      </c>
    </row>
    <row r="9846" spans="1:23" x14ac:dyDescent="0.3">
      <c r="A9846" t="s">
        <v>1949</v>
      </c>
      <c r="B9846">
        <v>60</v>
      </c>
      <c r="C9846" t="s">
        <v>3</v>
      </c>
      <c r="D9846" t="s">
        <v>15</v>
      </c>
      <c r="E9846" t="s">
        <v>26</v>
      </c>
      <c r="F9846" t="s">
        <v>10</v>
      </c>
      <c r="G9846" s="1">
        <v>43695</v>
      </c>
      <c r="H9846" t="s">
        <v>17742</v>
      </c>
      <c r="I9846" t="s">
        <v>17743</v>
      </c>
      <c r="J9846">
        <v>1427.8363790000001</v>
      </c>
      <c r="K9846" t="s">
        <v>41</v>
      </c>
      <c r="L9846">
        <v>33992</v>
      </c>
      <c r="M9846">
        <v>160</v>
      </c>
      <c r="N9846" t="s">
        <v>48</v>
      </c>
      <c r="O9846" s="1">
        <v>43696</v>
      </c>
      <c r="P9846" t="s">
        <v>60</v>
      </c>
      <c r="Q9846" t="s">
        <v>44</v>
      </c>
      <c r="R9846">
        <f>Healthcare_Data_v1__4[[#This Row],[Discharge Date]]-Healthcare_Data_v1__4[[#This Row],[Date of Admission]]</f>
        <v>1</v>
      </c>
      <c r="S9846" t="str" cm="1">
        <f t="array" ref="S9846">_xlfn.IFS( Healthcare_Data_v1__4[[#This Row],[Days of Stay]]&lt;10,"Low",Healthcare_Data_v1__4[[#This Row],[Days of Stay]]&lt;20,"Med",Healthcare_Data_v1__4[[#This Row],[Days of Stay]]&lt;=30,"High")</f>
        <v>Low</v>
      </c>
      <c r="T9846" t="str">
        <f>CONCATENATE(Healthcare_Data_v1__4[[#This Row],[Medical Condition]],Healthcare_Data_v1__4[[#This Row],[Duration]])</f>
        <v>HypertensionLow</v>
      </c>
      <c r="U9846">
        <f>MONTH(Healthcare_Data_v1__4[[#This Row],[Date of Admission]])</f>
        <v>8</v>
      </c>
      <c r="V9846">
        <f>YEAR(Healthcare_Data_v1__4[[#This Row],[Date of Admission]])</f>
        <v>2019</v>
      </c>
      <c r="W9846">
        <f>DAY(Healthcare_Data_v1__4[[#This Row],[Date of Admission]])</f>
        <v>18</v>
      </c>
    </row>
    <row r="9847" spans="1:23" x14ac:dyDescent="0.3">
      <c r="A9847" t="s">
        <v>14472</v>
      </c>
      <c r="B9847">
        <v>25</v>
      </c>
      <c r="C9847" t="s">
        <v>5</v>
      </c>
      <c r="D9847" t="s">
        <v>16</v>
      </c>
      <c r="E9847" t="s">
        <v>25</v>
      </c>
      <c r="F9847" t="s">
        <v>4</v>
      </c>
      <c r="G9847" s="1">
        <v>45012</v>
      </c>
      <c r="H9847" t="s">
        <v>15967</v>
      </c>
      <c r="I9847" t="s">
        <v>17744</v>
      </c>
      <c r="J9847">
        <v>1423.8703849999999</v>
      </c>
      <c r="K9847" t="s">
        <v>47</v>
      </c>
      <c r="L9847">
        <v>25929</v>
      </c>
      <c r="M9847">
        <v>272</v>
      </c>
      <c r="N9847" t="s">
        <v>55</v>
      </c>
      <c r="O9847" s="1">
        <v>45021</v>
      </c>
      <c r="P9847" t="s">
        <v>43</v>
      </c>
      <c r="Q9847" t="s">
        <v>44</v>
      </c>
      <c r="R9847">
        <f>Healthcare_Data_v1__4[[#This Row],[Discharge Date]]-Healthcare_Data_v1__4[[#This Row],[Date of Admission]]</f>
        <v>9</v>
      </c>
      <c r="S9847" t="str" cm="1">
        <f t="array" ref="S9847">_xlfn.IFS( Healthcare_Data_v1__4[[#This Row],[Days of Stay]]&lt;10,"Low",Healthcare_Data_v1__4[[#This Row],[Days of Stay]]&lt;20,"Med",Healthcare_Data_v1__4[[#This Row],[Days of Stay]]&lt;=30,"High")</f>
        <v>Low</v>
      </c>
      <c r="T9847" t="str">
        <f>CONCATENATE(Healthcare_Data_v1__4[[#This Row],[Medical Condition]],Healthcare_Data_v1__4[[#This Row],[Duration]])</f>
        <v>DiabetesLow</v>
      </c>
      <c r="U9847">
        <f>MONTH(Healthcare_Data_v1__4[[#This Row],[Date of Admission]])</f>
        <v>3</v>
      </c>
      <c r="V9847">
        <f>YEAR(Healthcare_Data_v1__4[[#This Row],[Date of Admission]])</f>
        <v>2023</v>
      </c>
      <c r="W9847">
        <f>DAY(Healthcare_Data_v1__4[[#This Row],[Date of Admission]])</f>
        <v>27</v>
      </c>
    </row>
    <row r="9848" spans="1:23" x14ac:dyDescent="0.3">
      <c r="A9848" t="s">
        <v>26477</v>
      </c>
      <c r="B9848">
        <v>85</v>
      </c>
      <c r="C9848" t="s">
        <v>3</v>
      </c>
      <c r="D9848" t="s">
        <v>15</v>
      </c>
      <c r="E9848" t="s">
        <v>21</v>
      </c>
      <c r="F9848" t="s">
        <v>4</v>
      </c>
      <c r="G9848" s="1">
        <v>43636</v>
      </c>
      <c r="H9848" t="s">
        <v>17745</v>
      </c>
      <c r="I9848" t="s">
        <v>17746</v>
      </c>
      <c r="J9848">
        <v>1422.471509</v>
      </c>
      <c r="K9848" t="s">
        <v>41</v>
      </c>
      <c r="L9848">
        <v>46494</v>
      </c>
      <c r="M9848">
        <v>275</v>
      </c>
      <c r="N9848" t="s">
        <v>48</v>
      </c>
      <c r="O9848" s="1">
        <v>43638</v>
      </c>
      <c r="P9848" t="s">
        <v>49</v>
      </c>
      <c r="Q9848" t="s">
        <v>57</v>
      </c>
      <c r="R9848">
        <f>Healthcare_Data_v1__4[[#This Row],[Discharge Date]]-Healthcare_Data_v1__4[[#This Row],[Date of Admission]]</f>
        <v>2</v>
      </c>
      <c r="S9848" t="str" cm="1">
        <f t="array" ref="S9848">_xlfn.IFS( Healthcare_Data_v1__4[[#This Row],[Days of Stay]]&lt;10,"Low",Healthcare_Data_v1__4[[#This Row],[Days of Stay]]&lt;20,"Med",Healthcare_Data_v1__4[[#This Row],[Days of Stay]]&lt;=30,"High")</f>
        <v>Low</v>
      </c>
      <c r="T9848" t="str">
        <f>CONCATENATE(Healthcare_Data_v1__4[[#This Row],[Medical Condition]],Healthcare_Data_v1__4[[#This Row],[Duration]])</f>
        <v>DiabetesLow</v>
      </c>
      <c r="U9848">
        <f>MONTH(Healthcare_Data_v1__4[[#This Row],[Date of Admission]])</f>
        <v>6</v>
      </c>
      <c r="V9848">
        <f>YEAR(Healthcare_Data_v1__4[[#This Row],[Date of Admission]])</f>
        <v>2019</v>
      </c>
      <c r="W9848">
        <f>DAY(Healthcare_Data_v1__4[[#This Row],[Date of Admission]])</f>
        <v>20</v>
      </c>
    </row>
    <row r="9849" spans="1:23" x14ac:dyDescent="0.3">
      <c r="A9849" t="s">
        <v>26478</v>
      </c>
      <c r="B9849">
        <v>30</v>
      </c>
      <c r="C9849" t="s">
        <v>5</v>
      </c>
      <c r="D9849" t="s">
        <v>16</v>
      </c>
      <c r="E9849" t="s">
        <v>26</v>
      </c>
      <c r="F9849" t="s">
        <v>6</v>
      </c>
      <c r="G9849" s="1">
        <v>44454</v>
      </c>
      <c r="H9849" t="s">
        <v>8415</v>
      </c>
      <c r="I9849" t="s">
        <v>17747</v>
      </c>
      <c r="J9849">
        <v>1412.528472</v>
      </c>
      <c r="K9849" t="s">
        <v>66</v>
      </c>
      <c r="L9849">
        <v>14058</v>
      </c>
      <c r="M9849">
        <v>295</v>
      </c>
      <c r="N9849" t="s">
        <v>48</v>
      </c>
      <c r="O9849" s="1">
        <v>44477</v>
      </c>
      <c r="P9849" t="s">
        <v>43</v>
      </c>
      <c r="Q9849" t="s">
        <v>44</v>
      </c>
      <c r="R9849">
        <f>Healthcare_Data_v1__4[[#This Row],[Discharge Date]]-Healthcare_Data_v1__4[[#This Row],[Date of Admission]]</f>
        <v>23</v>
      </c>
      <c r="S9849" t="str" cm="1">
        <f t="array" ref="S9849">_xlfn.IFS( Healthcare_Data_v1__4[[#This Row],[Days of Stay]]&lt;10,"Low",Healthcare_Data_v1__4[[#This Row],[Days of Stay]]&lt;20,"Med",Healthcare_Data_v1__4[[#This Row],[Days of Stay]]&lt;=30,"High")</f>
        <v>High</v>
      </c>
      <c r="T9849" t="str">
        <f>CONCATENATE(Healthcare_Data_v1__4[[#This Row],[Medical Condition]],Healthcare_Data_v1__4[[#This Row],[Duration]])</f>
        <v>AsthmaHigh</v>
      </c>
      <c r="U9849">
        <f>MONTH(Healthcare_Data_v1__4[[#This Row],[Date of Admission]])</f>
        <v>9</v>
      </c>
      <c r="V9849">
        <f>YEAR(Healthcare_Data_v1__4[[#This Row],[Date of Admission]])</f>
        <v>2021</v>
      </c>
      <c r="W9849">
        <f>DAY(Healthcare_Data_v1__4[[#This Row],[Date of Admission]])</f>
        <v>15</v>
      </c>
    </row>
    <row r="9850" spans="1:23" x14ac:dyDescent="0.3">
      <c r="A9850" t="s">
        <v>26479</v>
      </c>
      <c r="B9850">
        <v>67</v>
      </c>
      <c r="C9850" t="s">
        <v>3</v>
      </c>
      <c r="D9850" t="s">
        <v>15</v>
      </c>
      <c r="E9850" t="s">
        <v>21</v>
      </c>
      <c r="F9850" t="s">
        <v>7</v>
      </c>
      <c r="G9850" s="1">
        <v>43658</v>
      </c>
      <c r="H9850" t="s">
        <v>17748</v>
      </c>
      <c r="I9850" t="s">
        <v>17749</v>
      </c>
      <c r="J9850">
        <v>1408.7863440000001</v>
      </c>
      <c r="K9850" t="s">
        <v>41</v>
      </c>
      <c r="L9850">
        <v>10260</v>
      </c>
      <c r="M9850">
        <v>220</v>
      </c>
      <c r="N9850" t="s">
        <v>42</v>
      </c>
      <c r="O9850" s="1">
        <v>43662</v>
      </c>
      <c r="P9850" t="s">
        <v>43</v>
      </c>
      <c r="Q9850" t="s">
        <v>50</v>
      </c>
      <c r="R9850">
        <f>Healthcare_Data_v1__4[[#This Row],[Discharge Date]]-Healthcare_Data_v1__4[[#This Row],[Date of Admission]]</f>
        <v>4</v>
      </c>
      <c r="S9850" t="str" cm="1">
        <f t="array" ref="S9850">_xlfn.IFS( Healthcare_Data_v1__4[[#This Row],[Days of Stay]]&lt;10,"Low",Healthcare_Data_v1__4[[#This Row],[Days of Stay]]&lt;20,"Med",Healthcare_Data_v1__4[[#This Row],[Days of Stay]]&lt;=30,"High")</f>
        <v>Low</v>
      </c>
      <c r="T9850" t="str">
        <f>CONCATENATE(Healthcare_Data_v1__4[[#This Row],[Medical Condition]],Healthcare_Data_v1__4[[#This Row],[Duration]])</f>
        <v>ObesityLow</v>
      </c>
      <c r="U9850">
        <f>MONTH(Healthcare_Data_v1__4[[#This Row],[Date of Admission]])</f>
        <v>7</v>
      </c>
      <c r="V9850">
        <f>YEAR(Healthcare_Data_v1__4[[#This Row],[Date of Admission]])</f>
        <v>2019</v>
      </c>
      <c r="W9850">
        <f>DAY(Healthcare_Data_v1__4[[#This Row],[Date of Admission]])</f>
        <v>12</v>
      </c>
    </row>
    <row r="9851" spans="1:23" x14ac:dyDescent="0.3">
      <c r="A9851" t="s">
        <v>3942</v>
      </c>
      <c r="B9851">
        <v>83</v>
      </c>
      <c r="C9851" t="s">
        <v>3</v>
      </c>
      <c r="D9851" t="s">
        <v>15</v>
      </c>
      <c r="E9851" t="s">
        <v>19</v>
      </c>
      <c r="F9851" t="s">
        <v>9</v>
      </c>
      <c r="G9851" s="1">
        <v>44060</v>
      </c>
      <c r="H9851" t="s">
        <v>17750</v>
      </c>
      <c r="I9851" t="s">
        <v>17751</v>
      </c>
      <c r="J9851">
        <v>1408.41842</v>
      </c>
      <c r="K9851" t="s">
        <v>41</v>
      </c>
      <c r="L9851">
        <v>33643</v>
      </c>
      <c r="M9851">
        <v>338</v>
      </c>
      <c r="N9851" t="s">
        <v>42</v>
      </c>
      <c r="O9851" s="1">
        <v>44062</v>
      </c>
      <c r="P9851" t="s">
        <v>60</v>
      </c>
      <c r="Q9851" t="s">
        <v>57</v>
      </c>
      <c r="R9851">
        <f>Healthcare_Data_v1__4[[#This Row],[Discharge Date]]-Healthcare_Data_v1__4[[#This Row],[Date of Admission]]</f>
        <v>2</v>
      </c>
      <c r="S9851" t="str" cm="1">
        <f t="array" ref="S9851">_xlfn.IFS( Healthcare_Data_v1__4[[#This Row],[Days of Stay]]&lt;10,"Low",Healthcare_Data_v1__4[[#This Row],[Days of Stay]]&lt;20,"Med",Healthcare_Data_v1__4[[#This Row],[Days of Stay]]&lt;=30,"High")</f>
        <v>Low</v>
      </c>
      <c r="T9851" t="str">
        <f>CONCATENATE(Healthcare_Data_v1__4[[#This Row],[Medical Condition]],Healthcare_Data_v1__4[[#This Row],[Duration]])</f>
        <v>ArthritisLow</v>
      </c>
      <c r="U9851">
        <f>MONTH(Healthcare_Data_v1__4[[#This Row],[Date of Admission]])</f>
        <v>8</v>
      </c>
      <c r="V9851">
        <f>YEAR(Healthcare_Data_v1__4[[#This Row],[Date of Admission]])</f>
        <v>2020</v>
      </c>
      <c r="W9851">
        <f>DAY(Healthcare_Data_v1__4[[#This Row],[Date of Admission]])</f>
        <v>17</v>
      </c>
    </row>
    <row r="9852" spans="1:23" x14ac:dyDescent="0.3">
      <c r="A9852" t="s">
        <v>26480</v>
      </c>
      <c r="B9852">
        <v>57</v>
      </c>
      <c r="C9852" t="s">
        <v>3</v>
      </c>
      <c r="D9852" t="s">
        <v>16</v>
      </c>
      <c r="E9852" t="s">
        <v>26</v>
      </c>
      <c r="F9852" t="s">
        <v>10</v>
      </c>
      <c r="G9852" s="1">
        <v>44180</v>
      </c>
      <c r="H9852" t="s">
        <v>1116</v>
      </c>
      <c r="I9852" t="s">
        <v>17752</v>
      </c>
      <c r="J9852">
        <v>1406.526073</v>
      </c>
      <c r="K9852" t="s">
        <v>41</v>
      </c>
      <c r="L9852">
        <v>7708</v>
      </c>
      <c r="M9852">
        <v>207</v>
      </c>
      <c r="N9852" t="s">
        <v>48</v>
      </c>
      <c r="O9852" s="1">
        <v>44209</v>
      </c>
      <c r="P9852" t="s">
        <v>85</v>
      </c>
      <c r="Q9852" t="s">
        <v>44</v>
      </c>
      <c r="R9852">
        <f>Healthcare_Data_v1__4[[#This Row],[Discharge Date]]-Healthcare_Data_v1__4[[#This Row],[Date of Admission]]</f>
        <v>29</v>
      </c>
      <c r="S9852" t="str" cm="1">
        <f t="array" ref="S9852">_xlfn.IFS( Healthcare_Data_v1__4[[#This Row],[Days of Stay]]&lt;10,"Low",Healthcare_Data_v1__4[[#This Row],[Days of Stay]]&lt;20,"Med",Healthcare_Data_v1__4[[#This Row],[Days of Stay]]&lt;=30,"High")</f>
        <v>High</v>
      </c>
      <c r="T9852" t="str">
        <f>CONCATENATE(Healthcare_Data_v1__4[[#This Row],[Medical Condition]],Healthcare_Data_v1__4[[#This Row],[Duration]])</f>
        <v>HypertensionHigh</v>
      </c>
      <c r="U9852">
        <f>MONTH(Healthcare_Data_v1__4[[#This Row],[Date of Admission]])</f>
        <v>12</v>
      </c>
      <c r="V9852">
        <f>YEAR(Healthcare_Data_v1__4[[#This Row],[Date of Admission]])</f>
        <v>2020</v>
      </c>
      <c r="W9852">
        <f>DAY(Healthcare_Data_v1__4[[#This Row],[Date of Admission]])</f>
        <v>15</v>
      </c>
    </row>
    <row r="9853" spans="1:23" x14ac:dyDescent="0.3">
      <c r="A9853" t="s">
        <v>26481</v>
      </c>
      <c r="B9853">
        <v>66</v>
      </c>
      <c r="C9853" t="s">
        <v>3</v>
      </c>
      <c r="D9853" t="s">
        <v>15</v>
      </c>
      <c r="E9853" t="s">
        <v>26</v>
      </c>
      <c r="F9853" t="s">
        <v>9</v>
      </c>
      <c r="G9853" s="1">
        <v>43853</v>
      </c>
      <c r="H9853" t="s">
        <v>17753</v>
      </c>
      <c r="I9853" t="s">
        <v>17754</v>
      </c>
      <c r="J9853">
        <v>1403.4202869999999</v>
      </c>
      <c r="K9853" t="s">
        <v>41</v>
      </c>
      <c r="L9853">
        <v>35598</v>
      </c>
      <c r="M9853">
        <v>142</v>
      </c>
      <c r="N9853" t="s">
        <v>42</v>
      </c>
      <c r="O9853" s="1">
        <v>43874</v>
      </c>
      <c r="P9853" t="s">
        <v>60</v>
      </c>
      <c r="Q9853" t="s">
        <v>50</v>
      </c>
      <c r="R9853">
        <f>Healthcare_Data_v1__4[[#This Row],[Discharge Date]]-Healthcare_Data_v1__4[[#This Row],[Date of Admission]]</f>
        <v>21</v>
      </c>
      <c r="S9853" t="str" cm="1">
        <f t="array" ref="S9853">_xlfn.IFS( Healthcare_Data_v1__4[[#This Row],[Days of Stay]]&lt;10,"Low",Healthcare_Data_v1__4[[#This Row],[Days of Stay]]&lt;20,"Med",Healthcare_Data_v1__4[[#This Row],[Days of Stay]]&lt;=30,"High")</f>
        <v>High</v>
      </c>
      <c r="T9853" t="str">
        <f>CONCATENATE(Healthcare_Data_v1__4[[#This Row],[Medical Condition]],Healthcare_Data_v1__4[[#This Row],[Duration]])</f>
        <v>ArthritisHigh</v>
      </c>
      <c r="U9853">
        <f>MONTH(Healthcare_Data_v1__4[[#This Row],[Date of Admission]])</f>
        <v>1</v>
      </c>
      <c r="V9853">
        <f>YEAR(Healthcare_Data_v1__4[[#This Row],[Date of Admission]])</f>
        <v>2020</v>
      </c>
      <c r="W9853">
        <f>DAY(Healthcare_Data_v1__4[[#This Row],[Date of Admission]])</f>
        <v>23</v>
      </c>
    </row>
    <row r="9854" spans="1:23" x14ac:dyDescent="0.3">
      <c r="A9854" t="s">
        <v>26482</v>
      </c>
      <c r="B9854">
        <v>71</v>
      </c>
      <c r="C9854" t="s">
        <v>3</v>
      </c>
      <c r="D9854" t="s">
        <v>16</v>
      </c>
      <c r="E9854" t="s">
        <v>23</v>
      </c>
      <c r="F9854" t="s">
        <v>10</v>
      </c>
      <c r="G9854" s="1">
        <v>45075</v>
      </c>
      <c r="H9854" t="s">
        <v>17755</v>
      </c>
      <c r="I9854" t="s">
        <v>17756</v>
      </c>
      <c r="J9854">
        <v>1402.6384740000001</v>
      </c>
      <c r="K9854" t="s">
        <v>41</v>
      </c>
      <c r="L9854">
        <v>24988</v>
      </c>
      <c r="M9854">
        <v>159</v>
      </c>
      <c r="N9854" t="s">
        <v>55</v>
      </c>
      <c r="O9854" s="1">
        <v>45077</v>
      </c>
      <c r="P9854" t="s">
        <v>56</v>
      </c>
      <c r="Q9854" t="s">
        <v>57</v>
      </c>
      <c r="R9854">
        <f>Healthcare_Data_v1__4[[#This Row],[Discharge Date]]-Healthcare_Data_v1__4[[#This Row],[Date of Admission]]</f>
        <v>2</v>
      </c>
      <c r="S9854" t="str" cm="1">
        <f t="array" ref="S9854">_xlfn.IFS( Healthcare_Data_v1__4[[#This Row],[Days of Stay]]&lt;10,"Low",Healthcare_Data_v1__4[[#This Row],[Days of Stay]]&lt;20,"Med",Healthcare_Data_v1__4[[#This Row],[Days of Stay]]&lt;=30,"High")</f>
        <v>Low</v>
      </c>
      <c r="T9854" t="str">
        <f>CONCATENATE(Healthcare_Data_v1__4[[#This Row],[Medical Condition]],Healthcare_Data_v1__4[[#This Row],[Duration]])</f>
        <v>HypertensionLow</v>
      </c>
      <c r="U9854">
        <f>MONTH(Healthcare_Data_v1__4[[#This Row],[Date of Admission]])</f>
        <v>5</v>
      </c>
      <c r="V9854">
        <f>YEAR(Healthcare_Data_v1__4[[#This Row],[Date of Admission]])</f>
        <v>2023</v>
      </c>
      <c r="W9854">
        <f>DAY(Healthcare_Data_v1__4[[#This Row],[Date of Admission]])</f>
        <v>29</v>
      </c>
    </row>
    <row r="9855" spans="1:23" x14ac:dyDescent="0.3">
      <c r="A9855" t="s">
        <v>23858</v>
      </c>
      <c r="B9855">
        <v>31</v>
      </c>
      <c r="C9855" t="s">
        <v>5</v>
      </c>
      <c r="D9855" t="s">
        <v>16</v>
      </c>
      <c r="E9855" t="s">
        <v>23</v>
      </c>
      <c r="F9855" t="s">
        <v>11</v>
      </c>
      <c r="G9855" s="1">
        <v>44242</v>
      </c>
      <c r="H9855" t="s">
        <v>17757</v>
      </c>
      <c r="I9855" t="s">
        <v>17758</v>
      </c>
      <c r="J9855">
        <v>1395.755212</v>
      </c>
      <c r="K9855" t="s">
        <v>69</v>
      </c>
      <c r="L9855">
        <v>38347</v>
      </c>
      <c r="M9855">
        <v>477</v>
      </c>
      <c r="N9855" t="s">
        <v>48</v>
      </c>
      <c r="O9855" s="1">
        <v>44250</v>
      </c>
      <c r="P9855" t="s">
        <v>60</v>
      </c>
      <c r="Q9855" t="s">
        <v>57</v>
      </c>
      <c r="R9855">
        <f>Healthcare_Data_v1__4[[#This Row],[Discharge Date]]-Healthcare_Data_v1__4[[#This Row],[Date of Admission]]</f>
        <v>8</v>
      </c>
      <c r="S9855" t="str" cm="1">
        <f t="array" ref="S9855">_xlfn.IFS( Healthcare_Data_v1__4[[#This Row],[Days of Stay]]&lt;10,"Low",Healthcare_Data_v1__4[[#This Row],[Days of Stay]]&lt;20,"Med",Healthcare_Data_v1__4[[#This Row],[Days of Stay]]&lt;=30,"High")</f>
        <v>Low</v>
      </c>
      <c r="T9855" t="str">
        <f>CONCATENATE(Healthcare_Data_v1__4[[#This Row],[Medical Condition]],Healthcare_Data_v1__4[[#This Row],[Duration]])</f>
        <v>CancerLow</v>
      </c>
      <c r="U9855">
        <f>MONTH(Healthcare_Data_v1__4[[#This Row],[Date of Admission]])</f>
        <v>2</v>
      </c>
      <c r="V9855">
        <f>YEAR(Healthcare_Data_v1__4[[#This Row],[Date of Admission]])</f>
        <v>2021</v>
      </c>
      <c r="W9855">
        <f>DAY(Healthcare_Data_v1__4[[#This Row],[Date of Admission]])</f>
        <v>15</v>
      </c>
    </row>
    <row r="9856" spans="1:23" x14ac:dyDescent="0.3">
      <c r="A9856" t="s">
        <v>26483</v>
      </c>
      <c r="B9856">
        <v>46</v>
      </c>
      <c r="C9856" t="s">
        <v>8</v>
      </c>
      <c r="D9856" t="s">
        <v>15</v>
      </c>
      <c r="E9856" t="s">
        <v>22</v>
      </c>
      <c r="F9856" t="s">
        <v>4</v>
      </c>
      <c r="G9856" s="1">
        <v>43583</v>
      </c>
      <c r="H9856" t="s">
        <v>17759</v>
      </c>
      <c r="I9856" t="s">
        <v>17760</v>
      </c>
      <c r="J9856">
        <v>1392.6923730000001</v>
      </c>
      <c r="K9856" t="s">
        <v>41</v>
      </c>
      <c r="L9856">
        <v>21821</v>
      </c>
      <c r="M9856">
        <v>258</v>
      </c>
      <c r="N9856" t="s">
        <v>55</v>
      </c>
      <c r="O9856" s="1">
        <v>43589</v>
      </c>
      <c r="P9856" t="s">
        <v>60</v>
      </c>
      <c r="Q9856" t="s">
        <v>50</v>
      </c>
      <c r="R9856">
        <f>Healthcare_Data_v1__4[[#This Row],[Discharge Date]]-Healthcare_Data_v1__4[[#This Row],[Date of Admission]]</f>
        <v>6</v>
      </c>
      <c r="S9856" t="str" cm="1">
        <f t="array" ref="S9856">_xlfn.IFS( Healthcare_Data_v1__4[[#This Row],[Days of Stay]]&lt;10,"Low",Healthcare_Data_v1__4[[#This Row],[Days of Stay]]&lt;20,"Med",Healthcare_Data_v1__4[[#This Row],[Days of Stay]]&lt;=30,"High")</f>
        <v>Low</v>
      </c>
      <c r="T9856" t="str">
        <f>CONCATENATE(Healthcare_Data_v1__4[[#This Row],[Medical Condition]],Healthcare_Data_v1__4[[#This Row],[Duration]])</f>
        <v>DiabetesLow</v>
      </c>
      <c r="U9856">
        <f>MONTH(Healthcare_Data_v1__4[[#This Row],[Date of Admission]])</f>
        <v>4</v>
      </c>
      <c r="V9856">
        <f>YEAR(Healthcare_Data_v1__4[[#This Row],[Date of Admission]])</f>
        <v>2019</v>
      </c>
      <c r="W9856">
        <f>DAY(Healthcare_Data_v1__4[[#This Row],[Date of Admission]])</f>
        <v>28</v>
      </c>
    </row>
    <row r="9857" spans="1:23" x14ac:dyDescent="0.3">
      <c r="A9857" t="s">
        <v>18562</v>
      </c>
      <c r="B9857">
        <v>68</v>
      </c>
      <c r="C9857" t="s">
        <v>3</v>
      </c>
      <c r="D9857" t="s">
        <v>15</v>
      </c>
      <c r="E9857" t="s">
        <v>23</v>
      </c>
      <c r="F9857" t="s">
        <v>10</v>
      </c>
      <c r="G9857" s="1">
        <v>44394</v>
      </c>
      <c r="H9857" t="s">
        <v>17761</v>
      </c>
      <c r="I9857" t="s">
        <v>4874</v>
      </c>
      <c r="J9857">
        <v>1389.138915</v>
      </c>
      <c r="K9857" t="s">
        <v>41</v>
      </c>
      <c r="L9857">
        <v>28511</v>
      </c>
      <c r="M9857">
        <v>246</v>
      </c>
      <c r="N9857" t="s">
        <v>55</v>
      </c>
      <c r="O9857" s="1">
        <v>44396</v>
      </c>
      <c r="P9857" t="s">
        <v>85</v>
      </c>
      <c r="Q9857" t="s">
        <v>57</v>
      </c>
      <c r="R9857">
        <f>Healthcare_Data_v1__4[[#This Row],[Discharge Date]]-Healthcare_Data_v1__4[[#This Row],[Date of Admission]]</f>
        <v>2</v>
      </c>
      <c r="S9857" t="str" cm="1">
        <f t="array" ref="S9857">_xlfn.IFS( Healthcare_Data_v1__4[[#This Row],[Days of Stay]]&lt;10,"Low",Healthcare_Data_v1__4[[#This Row],[Days of Stay]]&lt;20,"Med",Healthcare_Data_v1__4[[#This Row],[Days of Stay]]&lt;=30,"High")</f>
        <v>Low</v>
      </c>
      <c r="T9857" t="str">
        <f>CONCATENATE(Healthcare_Data_v1__4[[#This Row],[Medical Condition]],Healthcare_Data_v1__4[[#This Row],[Duration]])</f>
        <v>HypertensionLow</v>
      </c>
      <c r="U9857">
        <f>MONTH(Healthcare_Data_v1__4[[#This Row],[Date of Admission]])</f>
        <v>7</v>
      </c>
      <c r="V9857">
        <f>YEAR(Healthcare_Data_v1__4[[#This Row],[Date of Admission]])</f>
        <v>2021</v>
      </c>
      <c r="W9857">
        <f>DAY(Healthcare_Data_v1__4[[#This Row],[Date of Admission]])</f>
        <v>17</v>
      </c>
    </row>
    <row r="9858" spans="1:23" x14ac:dyDescent="0.3">
      <c r="A9858" t="s">
        <v>26484</v>
      </c>
      <c r="B9858">
        <v>64</v>
      </c>
      <c r="C9858" t="s">
        <v>3</v>
      </c>
      <c r="D9858" t="s">
        <v>16</v>
      </c>
      <c r="E9858" t="s">
        <v>19</v>
      </c>
      <c r="F9858" t="s">
        <v>10</v>
      </c>
      <c r="G9858" s="1">
        <v>43980</v>
      </c>
      <c r="H9858" t="s">
        <v>17762</v>
      </c>
      <c r="I9858" t="s">
        <v>17763</v>
      </c>
      <c r="J9858">
        <v>1388.323703</v>
      </c>
      <c r="K9858" t="s">
        <v>41</v>
      </c>
      <c r="L9858">
        <v>16968</v>
      </c>
      <c r="M9858">
        <v>367</v>
      </c>
      <c r="N9858" t="s">
        <v>48</v>
      </c>
      <c r="O9858" s="1">
        <v>43984</v>
      </c>
      <c r="P9858" t="s">
        <v>49</v>
      </c>
      <c r="Q9858" t="s">
        <v>50</v>
      </c>
      <c r="R9858">
        <f>Healthcare_Data_v1__4[[#This Row],[Discharge Date]]-Healthcare_Data_v1__4[[#This Row],[Date of Admission]]</f>
        <v>4</v>
      </c>
      <c r="S9858" t="str" cm="1">
        <f t="array" ref="S9858">_xlfn.IFS( Healthcare_Data_v1__4[[#This Row],[Days of Stay]]&lt;10,"Low",Healthcare_Data_v1__4[[#This Row],[Days of Stay]]&lt;20,"Med",Healthcare_Data_v1__4[[#This Row],[Days of Stay]]&lt;=30,"High")</f>
        <v>Low</v>
      </c>
      <c r="T9858" t="str">
        <f>CONCATENATE(Healthcare_Data_v1__4[[#This Row],[Medical Condition]],Healthcare_Data_v1__4[[#This Row],[Duration]])</f>
        <v>HypertensionLow</v>
      </c>
      <c r="U9858">
        <f>MONTH(Healthcare_Data_v1__4[[#This Row],[Date of Admission]])</f>
        <v>5</v>
      </c>
      <c r="V9858">
        <f>YEAR(Healthcare_Data_v1__4[[#This Row],[Date of Admission]])</f>
        <v>2020</v>
      </c>
      <c r="W9858">
        <f>DAY(Healthcare_Data_v1__4[[#This Row],[Date of Admission]])</f>
        <v>29</v>
      </c>
    </row>
    <row r="9859" spans="1:23" x14ac:dyDescent="0.3">
      <c r="A9859" t="s">
        <v>26485</v>
      </c>
      <c r="B9859">
        <v>68</v>
      </c>
      <c r="C9859" t="s">
        <v>3</v>
      </c>
      <c r="D9859" t="s">
        <v>15</v>
      </c>
      <c r="E9859" t="s">
        <v>23</v>
      </c>
      <c r="F9859" t="s">
        <v>10</v>
      </c>
      <c r="G9859" s="1">
        <v>44884</v>
      </c>
      <c r="H9859" t="s">
        <v>15064</v>
      </c>
      <c r="I9859" t="s">
        <v>17764</v>
      </c>
      <c r="J9859">
        <v>1386.692022</v>
      </c>
      <c r="K9859" t="s">
        <v>41</v>
      </c>
      <c r="L9859">
        <v>29117</v>
      </c>
      <c r="M9859">
        <v>294</v>
      </c>
      <c r="N9859" t="s">
        <v>48</v>
      </c>
      <c r="O9859" s="1">
        <v>44894</v>
      </c>
      <c r="P9859" t="s">
        <v>56</v>
      </c>
      <c r="Q9859" t="s">
        <v>44</v>
      </c>
      <c r="R9859">
        <f>Healthcare_Data_v1__4[[#This Row],[Discharge Date]]-Healthcare_Data_v1__4[[#This Row],[Date of Admission]]</f>
        <v>10</v>
      </c>
      <c r="S9859" t="str" cm="1">
        <f t="array" ref="S9859">_xlfn.IFS( Healthcare_Data_v1__4[[#This Row],[Days of Stay]]&lt;10,"Low",Healthcare_Data_v1__4[[#This Row],[Days of Stay]]&lt;20,"Med",Healthcare_Data_v1__4[[#This Row],[Days of Stay]]&lt;=30,"High")</f>
        <v>Med</v>
      </c>
      <c r="T9859" t="str">
        <f>CONCATENATE(Healthcare_Data_v1__4[[#This Row],[Medical Condition]],Healthcare_Data_v1__4[[#This Row],[Duration]])</f>
        <v>HypertensionMed</v>
      </c>
      <c r="U9859">
        <f>MONTH(Healthcare_Data_v1__4[[#This Row],[Date of Admission]])</f>
        <v>11</v>
      </c>
      <c r="V9859">
        <f>YEAR(Healthcare_Data_v1__4[[#This Row],[Date of Admission]])</f>
        <v>2022</v>
      </c>
      <c r="W9859">
        <f>DAY(Healthcare_Data_v1__4[[#This Row],[Date of Admission]])</f>
        <v>19</v>
      </c>
    </row>
    <row r="9860" spans="1:23" x14ac:dyDescent="0.3">
      <c r="A9860" t="s">
        <v>26486</v>
      </c>
      <c r="B9860">
        <v>68</v>
      </c>
      <c r="C9860" t="s">
        <v>3</v>
      </c>
      <c r="D9860" t="s">
        <v>15</v>
      </c>
      <c r="E9860" t="s">
        <v>22</v>
      </c>
      <c r="F9860" t="s">
        <v>9</v>
      </c>
      <c r="G9860" s="1">
        <v>45009</v>
      </c>
      <c r="H9860" t="s">
        <v>17765</v>
      </c>
      <c r="I9860" t="s">
        <v>8025</v>
      </c>
      <c r="J9860">
        <v>1384.2647549999999</v>
      </c>
      <c r="K9860" t="s">
        <v>41</v>
      </c>
      <c r="L9860">
        <v>34116</v>
      </c>
      <c r="M9860">
        <v>252</v>
      </c>
      <c r="N9860" t="s">
        <v>42</v>
      </c>
      <c r="O9860" s="1">
        <v>45010</v>
      </c>
      <c r="P9860" t="s">
        <v>56</v>
      </c>
      <c r="Q9860" t="s">
        <v>57</v>
      </c>
      <c r="R9860">
        <f>Healthcare_Data_v1__4[[#This Row],[Discharge Date]]-Healthcare_Data_v1__4[[#This Row],[Date of Admission]]</f>
        <v>1</v>
      </c>
      <c r="S9860" t="str" cm="1">
        <f t="array" ref="S9860">_xlfn.IFS( Healthcare_Data_v1__4[[#This Row],[Days of Stay]]&lt;10,"Low",Healthcare_Data_v1__4[[#This Row],[Days of Stay]]&lt;20,"Med",Healthcare_Data_v1__4[[#This Row],[Days of Stay]]&lt;=30,"High")</f>
        <v>Low</v>
      </c>
      <c r="T9860" t="str">
        <f>CONCATENATE(Healthcare_Data_v1__4[[#This Row],[Medical Condition]],Healthcare_Data_v1__4[[#This Row],[Duration]])</f>
        <v>ArthritisLow</v>
      </c>
      <c r="U9860">
        <f>MONTH(Healthcare_Data_v1__4[[#This Row],[Date of Admission]])</f>
        <v>3</v>
      </c>
      <c r="V9860">
        <f>YEAR(Healthcare_Data_v1__4[[#This Row],[Date of Admission]])</f>
        <v>2023</v>
      </c>
      <c r="W9860">
        <f>DAY(Healthcare_Data_v1__4[[#This Row],[Date of Admission]])</f>
        <v>24</v>
      </c>
    </row>
    <row r="9861" spans="1:23" x14ac:dyDescent="0.3">
      <c r="A9861" t="s">
        <v>26487</v>
      </c>
      <c r="B9861">
        <v>77</v>
      </c>
      <c r="C9861" t="s">
        <v>3</v>
      </c>
      <c r="D9861" t="s">
        <v>16</v>
      </c>
      <c r="E9861" t="s">
        <v>21</v>
      </c>
      <c r="F9861" t="s">
        <v>11</v>
      </c>
      <c r="G9861" s="1">
        <v>44012</v>
      </c>
      <c r="H9861" t="s">
        <v>17766</v>
      </c>
      <c r="I9861" t="s">
        <v>17767</v>
      </c>
      <c r="J9861">
        <v>1379.3995070000001</v>
      </c>
      <c r="K9861" t="s">
        <v>41</v>
      </c>
      <c r="L9861">
        <v>11602</v>
      </c>
      <c r="M9861">
        <v>176</v>
      </c>
      <c r="N9861" t="s">
        <v>48</v>
      </c>
      <c r="O9861" s="1">
        <v>44042</v>
      </c>
      <c r="P9861" t="s">
        <v>43</v>
      </c>
      <c r="Q9861" t="s">
        <v>57</v>
      </c>
      <c r="R9861">
        <f>Healthcare_Data_v1__4[[#This Row],[Discharge Date]]-Healthcare_Data_v1__4[[#This Row],[Date of Admission]]</f>
        <v>30</v>
      </c>
      <c r="S9861" t="str" cm="1">
        <f t="array" ref="S9861">_xlfn.IFS( Healthcare_Data_v1__4[[#This Row],[Days of Stay]]&lt;10,"Low",Healthcare_Data_v1__4[[#This Row],[Days of Stay]]&lt;20,"Med",Healthcare_Data_v1__4[[#This Row],[Days of Stay]]&lt;=30,"High")</f>
        <v>High</v>
      </c>
      <c r="T9861" t="str">
        <f>CONCATENATE(Healthcare_Data_v1__4[[#This Row],[Medical Condition]],Healthcare_Data_v1__4[[#This Row],[Duration]])</f>
        <v>CancerHigh</v>
      </c>
      <c r="U9861">
        <f>MONTH(Healthcare_Data_v1__4[[#This Row],[Date of Admission]])</f>
        <v>6</v>
      </c>
      <c r="V9861">
        <f>YEAR(Healthcare_Data_v1__4[[#This Row],[Date of Admission]])</f>
        <v>2020</v>
      </c>
      <c r="W9861">
        <f>DAY(Healthcare_Data_v1__4[[#This Row],[Date of Admission]])</f>
        <v>30</v>
      </c>
    </row>
    <row r="9862" spans="1:23" x14ac:dyDescent="0.3">
      <c r="A9862" t="s">
        <v>26488</v>
      </c>
      <c r="B9862">
        <v>75</v>
      </c>
      <c r="C9862" t="s">
        <v>3</v>
      </c>
      <c r="D9862" t="s">
        <v>15</v>
      </c>
      <c r="E9862" t="s">
        <v>20</v>
      </c>
      <c r="F9862" t="s">
        <v>10</v>
      </c>
      <c r="G9862" s="1">
        <v>45204</v>
      </c>
      <c r="H9862" t="s">
        <v>2853</v>
      </c>
      <c r="I9862" t="s">
        <v>17768</v>
      </c>
      <c r="J9862">
        <v>1377.120692</v>
      </c>
      <c r="K9862" t="s">
        <v>41</v>
      </c>
      <c r="L9862">
        <v>24261</v>
      </c>
      <c r="M9862">
        <v>414</v>
      </c>
      <c r="N9862" t="s">
        <v>55</v>
      </c>
      <c r="O9862" s="1">
        <v>45207</v>
      </c>
      <c r="P9862" t="s">
        <v>85</v>
      </c>
      <c r="Q9862" t="s">
        <v>44</v>
      </c>
      <c r="R9862">
        <f>Healthcare_Data_v1__4[[#This Row],[Discharge Date]]-Healthcare_Data_v1__4[[#This Row],[Date of Admission]]</f>
        <v>3</v>
      </c>
      <c r="S9862" t="str" cm="1">
        <f t="array" ref="S9862">_xlfn.IFS( Healthcare_Data_v1__4[[#This Row],[Days of Stay]]&lt;10,"Low",Healthcare_Data_v1__4[[#This Row],[Days of Stay]]&lt;20,"Med",Healthcare_Data_v1__4[[#This Row],[Days of Stay]]&lt;=30,"High")</f>
        <v>Low</v>
      </c>
      <c r="T9862" t="str">
        <f>CONCATENATE(Healthcare_Data_v1__4[[#This Row],[Medical Condition]],Healthcare_Data_v1__4[[#This Row],[Duration]])</f>
        <v>HypertensionLow</v>
      </c>
      <c r="U9862">
        <f>MONTH(Healthcare_Data_v1__4[[#This Row],[Date of Admission]])</f>
        <v>10</v>
      </c>
      <c r="V9862">
        <f>YEAR(Healthcare_Data_v1__4[[#This Row],[Date of Admission]])</f>
        <v>2023</v>
      </c>
      <c r="W9862">
        <f>DAY(Healthcare_Data_v1__4[[#This Row],[Date of Admission]])</f>
        <v>5</v>
      </c>
    </row>
    <row r="9863" spans="1:23" x14ac:dyDescent="0.3">
      <c r="A9863" t="s">
        <v>26489</v>
      </c>
      <c r="B9863">
        <v>44</v>
      </c>
      <c r="C9863" t="s">
        <v>8</v>
      </c>
      <c r="D9863" t="s">
        <v>16</v>
      </c>
      <c r="E9863" t="s">
        <v>21</v>
      </c>
      <c r="F9863" t="s">
        <v>10</v>
      </c>
      <c r="G9863" s="1">
        <v>45007</v>
      </c>
      <c r="H9863" t="s">
        <v>3935</v>
      </c>
      <c r="I9863" t="s">
        <v>17769</v>
      </c>
      <c r="J9863">
        <v>1369.431521</v>
      </c>
      <c r="K9863" t="s">
        <v>41</v>
      </c>
      <c r="L9863">
        <v>15134</v>
      </c>
      <c r="M9863">
        <v>142</v>
      </c>
      <c r="N9863" t="s">
        <v>48</v>
      </c>
      <c r="O9863" s="1">
        <v>45019</v>
      </c>
      <c r="P9863" t="s">
        <v>85</v>
      </c>
      <c r="Q9863" t="s">
        <v>50</v>
      </c>
      <c r="R9863">
        <f>Healthcare_Data_v1__4[[#This Row],[Discharge Date]]-Healthcare_Data_v1__4[[#This Row],[Date of Admission]]</f>
        <v>12</v>
      </c>
      <c r="S9863" t="str" cm="1">
        <f t="array" ref="S9863">_xlfn.IFS( Healthcare_Data_v1__4[[#This Row],[Days of Stay]]&lt;10,"Low",Healthcare_Data_v1__4[[#This Row],[Days of Stay]]&lt;20,"Med",Healthcare_Data_v1__4[[#This Row],[Days of Stay]]&lt;=30,"High")</f>
        <v>Med</v>
      </c>
      <c r="T9863" t="str">
        <f>CONCATENATE(Healthcare_Data_v1__4[[#This Row],[Medical Condition]],Healthcare_Data_v1__4[[#This Row],[Duration]])</f>
        <v>HypertensionMed</v>
      </c>
      <c r="U9863">
        <f>MONTH(Healthcare_Data_v1__4[[#This Row],[Date of Admission]])</f>
        <v>3</v>
      </c>
      <c r="V9863">
        <f>YEAR(Healthcare_Data_v1__4[[#This Row],[Date of Admission]])</f>
        <v>2023</v>
      </c>
      <c r="W9863">
        <f>DAY(Healthcare_Data_v1__4[[#This Row],[Date of Admission]])</f>
        <v>22</v>
      </c>
    </row>
    <row r="9864" spans="1:23" x14ac:dyDescent="0.3">
      <c r="A9864" t="s">
        <v>26490</v>
      </c>
      <c r="B9864">
        <v>75</v>
      </c>
      <c r="C9864" t="s">
        <v>3</v>
      </c>
      <c r="D9864" t="s">
        <v>16</v>
      </c>
      <c r="E9864" t="s">
        <v>22</v>
      </c>
      <c r="F9864" t="s">
        <v>11</v>
      </c>
      <c r="G9864" s="1">
        <v>45161</v>
      </c>
      <c r="H9864" t="s">
        <v>17770</v>
      </c>
      <c r="I9864" t="s">
        <v>17771</v>
      </c>
      <c r="J9864">
        <v>1364.208169</v>
      </c>
      <c r="K9864" t="s">
        <v>41</v>
      </c>
      <c r="L9864">
        <v>49286</v>
      </c>
      <c r="M9864">
        <v>316</v>
      </c>
      <c r="N9864" t="s">
        <v>48</v>
      </c>
      <c r="O9864" s="1">
        <v>45177</v>
      </c>
      <c r="P9864" t="s">
        <v>43</v>
      </c>
      <c r="Q9864" t="s">
        <v>44</v>
      </c>
      <c r="R9864">
        <f>Healthcare_Data_v1__4[[#This Row],[Discharge Date]]-Healthcare_Data_v1__4[[#This Row],[Date of Admission]]</f>
        <v>16</v>
      </c>
      <c r="S9864" t="str" cm="1">
        <f t="array" ref="S9864">_xlfn.IFS( Healthcare_Data_v1__4[[#This Row],[Days of Stay]]&lt;10,"Low",Healthcare_Data_v1__4[[#This Row],[Days of Stay]]&lt;20,"Med",Healthcare_Data_v1__4[[#This Row],[Days of Stay]]&lt;=30,"High")</f>
        <v>Med</v>
      </c>
      <c r="T9864" t="str">
        <f>CONCATENATE(Healthcare_Data_v1__4[[#This Row],[Medical Condition]],Healthcare_Data_v1__4[[#This Row],[Duration]])</f>
        <v>CancerMed</v>
      </c>
      <c r="U9864">
        <f>MONTH(Healthcare_Data_v1__4[[#This Row],[Date of Admission]])</f>
        <v>8</v>
      </c>
      <c r="V9864">
        <f>YEAR(Healthcare_Data_v1__4[[#This Row],[Date of Admission]])</f>
        <v>2023</v>
      </c>
      <c r="W9864">
        <f>DAY(Healthcare_Data_v1__4[[#This Row],[Date of Admission]])</f>
        <v>23</v>
      </c>
    </row>
    <row r="9865" spans="1:23" x14ac:dyDescent="0.3">
      <c r="A9865" t="s">
        <v>26491</v>
      </c>
      <c r="B9865">
        <v>41</v>
      </c>
      <c r="C9865" t="s">
        <v>8</v>
      </c>
      <c r="D9865" t="s">
        <v>15</v>
      </c>
      <c r="E9865" t="s">
        <v>22</v>
      </c>
      <c r="F9865" t="s">
        <v>11</v>
      </c>
      <c r="G9865" s="1">
        <v>43828</v>
      </c>
      <c r="H9865" t="s">
        <v>17772</v>
      </c>
      <c r="I9865" t="s">
        <v>17773</v>
      </c>
      <c r="J9865">
        <v>1360.0428850000001</v>
      </c>
      <c r="K9865" t="s">
        <v>66</v>
      </c>
      <c r="L9865">
        <v>77338</v>
      </c>
      <c r="M9865">
        <v>146</v>
      </c>
      <c r="N9865" t="s">
        <v>42</v>
      </c>
      <c r="O9865" s="1">
        <v>43836</v>
      </c>
      <c r="P9865" t="s">
        <v>60</v>
      </c>
      <c r="Q9865" t="s">
        <v>57</v>
      </c>
      <c r="R9865">
        <f>Healthcare_Data_v1__4[[#This Row],[Discharge Date]]-Healthcare_Data_v1__4[[#This Row],[Date of Admission]]</f>
        <v>8</v>
      </c>
      <c r="S9865" t="str" cm="1">
        <f t="array" ref="S9865">_xlfn.IFS( Healthcare_Data_v1__4[[#This Row],[Days of Stay]]&lt;10,"Low",Healthcare_Data_v1__4[[#This Row],[Days of Stay]]&lt;20,"Med",Healthcare_Data_v1__4[[#This Row],[Days of Stay]]&lt;=30,"High")</f>
        <v>Low</v>
      </c>
      <c r="T9865" t="str">
        <f>CONCATENATE(Healthcare_Data_v1__4[[#This Row],[Medical Condition]],Healthcare_Data_v1__4[[#This Row],[Duration]])</f>
        <v>CancerLow</v>
      </c>
      <c r="U9865">
        <f>MONTH(Healthcare_Data_v1__4[[#This Row],[Date of Admission]])</f>
        <v>12</v>
      </c>
      <c r="V9865">
        <f>YEAR(Healthcare_Data_v1__4[[#This Row],[Date of Admission]])</f>
        <v>2019</v>
      </c>
      <c r="W9865">
        <f>DAY(Healthcare_Data_v1__4[[#This Row],[Date of Admission]])</f>
        <v>29</v>
      </c>
    </row>
    <row r="9866" spans="1:23" x14ac:dyDescent="0.3">
      <c r="A9866" t="s">
        <v>26492</v>
      </c>
      <c r="B9866">
        <v>51</v>
      </c>
      <c r="C9866" t="s">
        <v>8</v>
      </c>
      <c r="D9866" t="s">
        <v>15</v>
      </c>
      <c r="E9866" t="s">
        <v>21</v>
      </c>
      <c r="F9866" t="s">
        <v>11</v>
      </c>
      <c r="G9866" s="1">
        <v>45063</v>
      </c>
      <c r="H9866" t="s">
        <v>17774</v>
      </c>
      <c r="I9866" t="s">
        <v>17775</v>
      </c>
      <c r="J9866">
        <v>1359.015709</v>
      </c>
      <c r="K9866" t="s">
        <v>66</v>
      </c>
      <c r="L9866">
        <v>17296</v>
      </c>
      <c r="M9866">
        <v>443</v>
      </c>
      <c r="N9866" t="s">
        <v>42</v>
      </c>
      <c r="O9866" s="1">
        <v>45073</v>
      </c>
      <c r="P9866" t="s">
        <v>49</v>
      </c>
      <c r="Q9866" t="s">
        <v>44</v>
      </c>
      <c r="R9866">
        <f>Healthcare_Data_v1__4[[#This Row],[Discharge Date]]-Healthcare_Data_v1__4[[#This Row],[Date of Admission]]</f>
        <v>10</v>
      </c>
      <c r="S9866" t="str" cm="1">
        <f t="array" ref="S9866">_xlfn.IFS( Healthcare_Data_v1__4[[#This Row],[Days of Stay]]&lt;10,"Low",Healthcare_Data_v1__4[[#This Row],[Days of Stay]]&lt;20,"Med",Healthcare_Data_v1__4[[#This Row],[Days of Stay]]&lt;=30,"High")</f>
        <v>Med</v>
      </c>
      <c r="T9866" t="str">
        <f>CONCATENATE(Healthcare_Data_v1__4[[#This Row],[Medical Condition]],Healthcare_Data_v1__4[[#This Row],[Duration]])</f>
        <v>CancerMed</v>
      </c>
      <c r="U9866">
        <f>MONTH(Healthcare_Data_v1__4[[#This Row],[Date of Admission]])</f>
        <v>5</v>
      </c>
      <c r="V9866">
        <f>YEAR(Healthcare_Data_v1__4[[#This Row],[Date of Admission]])</f>
        <v>2023</v>
      </c>
      <c r="W9866">
        <f>DAY(Healthcare_Data_v1__4[[#This Row],[Date of Admission]])</f>
        <v>17</v>
      </c>
    </row>
    <row r="9867" spans="1:23" x14ac:dyDescent="0.3">
      <c r="A9867" t="s">
        <v>26493</v>
      </c>
      <c r="B9867">
        <v>73</v>
      </c>
      <c r="C9867" t="s">
        <v>3</v>
      </c>
      <c r="D9867" t="s">
        <v>16</v>
      </c>
      <c r="E9867" t="s">
        <v>25</v>
      </c>
      <c r="F9867" t="s">
        <v>11</v>
      </c>
      <c r="G9867" s="1">
        <v>44697</v>
      </c>
      <c r="H9867" t="s">
        <v>17776</v>
      </c>
      <c r="I9867" t="s">
        <v>10701</v>
      </c>
      <c r="J9867">
        <v>1357.908516</v>
      </c>
      <c r="K9867" t="s">
        <v>41</v>
      </c>
      <c r="L9867">
        <v>33827</v>
      </c>
      <c r="M9867">
        <v>382</v>
      </c>
      <c r="N9867" t="s">
        <v>48</v>
      </c>
      <c r="O9867" s="1">
        <v>44705</v>
      </c>
      <c r="P9867" t="s">
        <v>60</v>
      </c>
      <c r="Q9867" t="s">
        <v>50</v>
      </c>
      <c r="R9867">
        <f>Healthcare_Data_v1__4[[#This Row],[Discharge Date]]-Healthcare_Data_v1__4[[#This Row],[Date of Admission]]</f>
        <v>8</v>
      </c>
      <c r="S9867" t="str" cm="1">
        <f t="array" ref="S9867">_xlfn.IFS( Healthcare_Data_v1__4[[#This Row],[Days of Stay]]&lt;10,"Low",Healthcare_Data_v1__4[[#This Row],[Days of Stay]]&lt;20,"Med",Healthcare_Data_v1__4[[#This Row],[Days of Stay]]&lt;=30,"High")</f>
        <v>Low</v>
      </c>
      <c r="T9867" t="str">
        <f>CONCATENATE(Healthcare_Data_v1__4[[#This Row],[Medical Condition]],Healthcare_Data_v1__4[[#This Row],[Duration]])</f>
        <v>CancerLow</v>
      </c>
      <c r="U9867">
        <f>MONTH(Healthcare_Data_v1__4[[#This Row],[Date of Admission]])</f>
        <v>5</v>
      </c>
      <c r="V9867">
        <f>YEAR(Healthcare_Data_v1__4[[#This Row],[Date of Admission]])</f>
        <v>2022</v>
      </c>
      <c r="W9867">
        <f>DAY(Healthcare_Data_v1__4[[#This Row],[Date of Admission]])</f>
        <v>16</v>
      </c>
    </row>
    <row r="9868" spans="1:23" x14ac:dyDescent="0.3">
      <c r="A9868" t="s">
        <v>6046</v>
      </c>
      <c r="B9868">
        <v>65</v>
      </c>
      <c r="C9868" t="s">
        <v>3</v>
      </c>
      <c r="D9868" t="s">
        <v>15</v>
      </c>
      <c r="E9868" t="s">
        <v>24</v>
      </c>
      <c r="F9868" t="s">
        <v>9</v>
      </c>
      <c r="G9868" s="1">
        <v>43571</v>
      </c>
      <c r="H9868" t="s">
        <v>17777</v>
      </c>
      <c r="I9868" t="s">
        <v>17778</v>
      </c>
      <c r="J9868">
        <v>1348.666377</v>
      </c>
      <c r="K9868" t="s">
        <v>41</v>
      </c>
      <c r="L9868">
        <v>25188</v>
      </c>
      <c r="M9868">
        <v>390</v>
      </c>
      <c r="N9868" t="s">
        <v>42</v>
      </c>
      <c r="O9868" s="1">
        <v>43575</v>
      </c>
      <c r="P9868" t="s">
        <v>60</v>
      </c>
      <c r="Q9868" t="s">
        <v>44</v>
      </c>
      <c r="R9868">
        <f>Healthcare_Data_v1__4[[#This Row],[Discharge Date]]-Healthcare_Data_v1__4[[#This Row],[Date of Admission]]</f>
        <v>4</v>
      </c>
      <c r="S9868" t="str" cm="1">
        <f t="array" ref="S9868">_xlfn.IFS( Healthcare_Data_v1__4[[#This Row],[Days of Stay]]&lt;10,"Low",Healthcare_Data_v1__4[[#This Row],[Days of Stay]]&lt;20,"Med",Healthcare_Data_v1__4[[#This Row],[Days of Stay]]&lt;=30,"High")</f>
        <v>Low</v>
      </c>
      <c r="T9868" t="str">
        <f>CONCATENATE(Healthcare_Data_v1__4[[#This Row],[Medical Condition]],Healthcare_Data_v1__4[[#This Row],[Duration]])</f>
        <v>ArthritisLow</v>
      </c>
      <c r="U9868">
        <f>MONTH(Healthcare_Data_v1__4[[#This Row],[Date of Admission]])</f>
        <v>4</v>
      </c>
      <c r="V9868">
        <f>YEAR(Healthcare_Data_v1__4[[#This Row],[Date of Admission]])</f>
        <v>2019</v>
      </c>
      <c r="W9868">
        <f>DAY(Healthcare_Data_v1__4[[#This Row],[Date of Admission]])</f>
        <v>16</v>
      </c>
    </row>
    <row r="9869" spans="1:23" x14ac:dyDescent="0.3">
      <c r="A9869" t="s">
        <v>26494</v>
      </c>
      <c r="B9869">
        <v>31</v>
      </c>
      <c r="C9869" t="s">
        <v>5</v>
      </c>
      <c r="D9869" t="s">
        <v>15</v>
      </c>
      <c r="E9869" t="s">
        <v>23</v>
      </c>
      <c r="F9869" t="s">
        <v>9</v>
      </c>
      <c r="G9869" s="1">
        <v>44979</v>
      </c>
      <c r="H9869" t="s">
        <v>17779</v>
      </c>
      <c r="I9869" t="s">
        <v>485</v>
      </c>
      <c r="J9869">
        <v>1339.313484</v>
      </c>
      <c r="K9869" t="s">
        <v>69</v>
      </c>
      <c r="L9869">
        <v>18555</v>
      </c>
      <c r="M9869">
        <v>247</v>
      </c>
      <c r="N9869" t="s">
        <v>42</v>
      </c>
      <c r="O9869" s="1">
        <v>44985</v>
      </c>
      <c r="P9869" t="s">
        <v>49</v>
      </c>
      <c r="Q9869" t="s">
        <v>57</v>
      </c>
      <c r="R9869">
        <f>Healthcare_Data_v1__4[[#This Row],[Discharge Date]]-Healthcare_Data_v1__4[[#This Row],[Date of Admission]]</f>
        <v>6</v>
      </c>
      <c r="S9869" t="str" cm="1">
        <f t="array" ref="S9869">_xlfn.IFS( Healthcare_Data_v1__4[[#This Row],[Days of Stay]]&lt;10,"Low",Healthcare_Data_v1__4[[#This Row],[Days of Stay]]&lt;20,"Med",Healthcare_Data_v1__4[[#This Row],[Days of Stay]]&lt;=30,"High")</f>
        <v>Low</v>
      </c>
      <c r="T9869" t="str">
        <f>CONCATENATE(Healthcare_Data_v1__4[[#This Row],[Medical Condition]],Healthcare_Data_v1__4[[#This Row],[Duration]])</f>
        <v>ArthritisLow</v>
      </c>
      <c r="U9869">
        <f>MONTH(Healthcare_Data_v1__4[[#This Row],[Date of Admission]])</f>
        <v>2</v>
      </c>
      <c r="V9869">
        <f>YEAR(Healthcare_Data_v1__4[[#This Row],[Date of Admission]])</f>
        <v>2023</v>
      </c>
      <c r="W9869">
        <f>DAY(Healthcare_Data_v1__4[[#This Row],[Date of Admission]])</f>
        <v>22</v>
      </c>
    </row>
    <row r="9870" spans="1:23" x14ac:dyDescent="0.3">
      <c r="A9870" t="s">
        <v>26495</v>
      </c>
      <c r="B9870">
        <v>54</v>
      </c>
      <c r="C9870" t="s">
        <v>8</v>
      </c>
      <c r="D9870" t="s">
        <v>15</v>
      </c>
      <c r="E9870" t="s">
        <v>21</v>
      </c>
      <c r="F9870" t="s">
        <v>4</v>
      </c>
      <c r="G9870" s="1">
        <v>45080</v>
      </c>
      <c r="H9870" t="s">
        <v>17780</v>
      </c>
      <c r="I9870" t="s">
        <v>1629</v>
      </c>
      <c r="J9870">
        <v>1331.4791849999999</v>
      </c>
      <c r="K9870" t="s">
        <v>66</v>
      </c>
      <c r="L9870">
        <v>16554</v>
      </c>
      <c r="M9870">
        <v>163</v>
      </c>
      <c r="N9870" t="s">
        <v>55</v>
      </c>
      <c r="O9870" s="1">
        <v>45103</v>
      </c>
      <c r="P9870" t="s">
        <v>56</v>
      </c>
      <c r="Q9870" t="s">
        <v>57</v>
      </c>
      <c r="R9870">
        <f>Healthcare_Data_v1__4[[#This Row],[Discharge Date]]-Healthcare_Data_v1__4[[#This Row],[Date of Admission]]</f>
        <v>23</v>
      </c>
      <c r="S9870" t="str" cm="1">
        <f t="array" ref="S9870">_xlfn.IFS( Healthcare_Data_v1__4[[#This Row],[Days of Stay]]&lt;10,"Low",Healthcare_Data_v1__4[[#This Row],[Days of Stay]]&lt;20,"Med",Healthcare_Data_v1__4[[#This Row],[Days of Stay]]&lt;=30,"High")</f>
        <v>High</v>
      </c>
      <c r="T9870" t="str">
        <f>CONCATENATE(Healthcare_Data_v1__4[[#This Row],[Medical Condition]],Healthcare_Data_v1__4[[#This Row],[Duration]])</f>
        <v>DiabetesHigh</v>
      </c>
      <c r="U9870">
        <f>MONTH(Healthcare_Data_v1__4[[#This Row],[Date of Admission]])</f>
        <v>6</v>
      </c>
      <c r="V9870">
        <f>YEAR(Healthcare_Data_v1__4[[#This Row],[Date of Admission]])</f>
        <v>2023</v>
      </c>
      <c r="W9870">
        <f>DAY(Healthcare_Data_v1__4[[#This Row],[Date of Admission]])</f>
        <v>3</v>
      </c>
    </row>
    <row r="9871" spans="1:23" x14ac:dyDescent="0.3">
      <c r="A9871" t="s">
        <v>23288</v>
      </c>
      <c r="B9871">
        <v>33</v>
      </c>
      <c r="C9871" t="s">
        <v>5</v>
      </c>
      <c r="D9871" t="s">
        <v>15</v>
      </c>
      <c r="E9871" t="s">
        <v>25</v>
      </c>
      <c r="F9871" t="s">
        <v>6</v>
      </c>
      <c r="G9871" s="1">
        <v>43493</v>
      </c>
      <c r="H9871" t="s">
        <v>17781</v>
      </c>
      <c r="I9871" t="s">
        <v>17782</v>
      </c>
      <c r="J9871">
        <v>1330.4387200000001</v>
      </c>
      <c r="K9871" t="s">
        <v>69</v>
      </c>
      <c r="L9871">
        <v>11903</v>
      </c>
      <c r="M9871">
        <v>388</v>
      </c>
      <c r="N9871" t="s">
        <v>55</v>
      </c>
      <c r="O9871" s="1">
        <v>43496</v>
      </c>
      <c r="P9871" t="s">
        <v>56</v>
      </c>
      <c r="Q9871" t="s">
        <v>57</v>
      </c>
      <c r="R9871">
        <f>Healthcare_Data_v1__4[[#This Row],[Discharge Date]]-Healthcare_Data_v1__4[[#This Row],[Date of Admission]]</f>
        <v>3</v>
      </c>
      <c r="S9871" t="str" cm="1">
        <f t="array" ref="S9871">_xlfn.IFS( Healthcare_Data_v1__4[[#This Row],[Days of Stay]]&lt;10,"Low",Healthcare_Data_v1__4[[#This Row],[Days of Stay]]&lt;20,"Med",Healthcare_Data_v1__4[[#This Row],[Days of Stay]]&lt;=30,"High")</f>
        <v>Low</v>
      </c>
      <c r="T9871" t="str">
        <f>CONCATENATE(Healthcare_Data_v1__4[[#This Row],[Medical Condition]],Healthcare_Data_v1__4[[#This Row],[Duration]])</f>
        <v>AsthmaLow</v>
      </c>
      <c r="U9871">
        <f>MONTH(Healthcare_Data_v1__4[[#This Row],[Date of Admission]])</f>
        <v>1</v>
      </c>
      <c r="V9871">
        <f>YEAR(Healthcare_Data_v1__4[[#This Row],[Date of Admission]])</f>
        <v>2019</v>
      </c>
      <c r="W9871">
        <f>DAY(Healthcare_Data_v1__4[[#This Row],[Date of Admission]])</f>
        <v>28</v>
      </c>
    </row>
    <row r="9872" spans="1:23" x14ac:dyDescent="0.3">
      <c r="A9872" t="s">
        <v>26496</v>
      </c>
      <c r="B9872">
        <v>29</v>
      </c>
      <c r="C9872" t="s">
        <v>5</v>
      </c>
      <c r="D9872" t="s">
        <v>16</v>
      </c>
      <c r="E9872" t="s">
        <v>23</v>
      </c>
      <c r="F9872" t="s">
        <v>6</v>
      </c>
      <c r="G9872" s="1">
        <v>43813</v>
      </c>
      <c r="H9872" t="s">
        <v>17783</v>
      </c>
      <c r="I9872" t="s">
        <v>17784</v>
      </c>
      <c r="J9872">
        <v>1323.195915</v>
      </c>
      <c r="K9872" t="s">
        <v>66</v>
      </c>
      <c r="L9872">
        <v>36937</v>
      </c>
      <c r="M9872">
        <v>367</v>
      </c>
      <c r="N9872" t="s">
        <v>48</v>
      </c>
      <c r="O9872" s="1">
        <v>43834</v>
      </c>
      <c r="P9872" t="s">
        <v>60</v>
      </c>
      <c r="Q9872" t="s">
        <v>44</v>
      </c>
      <c r="R9872">
        <f>Healthcare_Data_v1__4[[#This Row],[Discharge Date]]-Healthcare_Data_v1__4[[#This Row],[Date of Admission]]</f>
        <v>21</v>
      </c>
      <c r="S9872" t="str" cm="1">
        <f t="array" ref="S9872">_xlfn.IFS( Healthcare_Data_v1__4[[#This Row],[Days of Stay]]&lt;10,"Low",Healthcare_Data_v1__4[[#This Row],[Days of Stay]]&lt;20,"Med",Healthcare_Data_v1__4[[#This Row],[Days of Stay]]&lt;=30,"High")</f>
        <v>High</v>
      </c>
      <c r="T9872" t="str">
        <f>CONCATENATE(Healthcare_Data_v1__4[[#This Row],[Medical Condition]],Healthcare_Data_v1__4[[#This Row],[Duration]])</f>
        <v>AsthmaHigh</v>
      </c>
      <c r="U9872">
        <f>MONTH(Healthcare_Data_v1__4[[#This Row],[Date of Admission]])</f>
        <v>12</v>
      </c>
      <c r="V9872">
        <f>YEAR(Healthcare_Data_v1__4[[#This Row],[Date of Admission]])</f>
        <v>2019</v>
      </c>
      <c r="W9872">
        <f>DAY(Healthcare_Data_v1__4[[#This Row],[Date of Admission]])</f>
        <v>14</v>
      </c>
    </row>
    <row r="9873" spans="1:23" x14ac:dyDescent="0.3">
      <c r="A9873" t="s">
        <v>18535</v>
      </c>
      <c r="B9873">
        <v>45</v>
      </c>
      <c r="C9873" t="s">
        <v>8</v>
      </c>
      <c r="D9873" t="s">
        <v>16</v>
      </c>
      <c r="E9873" t="s">
        <v>21</v>
      </c>
      <c r="F9873" t="s">
        <v>10</v>
      </c>
      <c r="G9873" s="1">
        <v>45128</v>
      </c>
      <c r="H9873" t="s">
        <v>17785</v>
      </c>
      <c r="I9873" t="s">
        <v>16414</v>
      </c>
      <c r="J9873">
        <v>1313.1076430000001</v>
      </c>
      <c r="K9873" t="s">
        <v>63</v>
      </c>
      <c r="L9873">
        <v>17564</v>
      </c>
      <c r="M9873">
        <v>255</v>
      </c>
      <c r="N9873" t="s">
        <v>48</v>
      </c>
      <c r="O9873" s="1">
        <v>45155</v>
      </c>
      <c r="P9873" t="s">
        <v>85</v>
      </c>
      <c r="Q9873" t="s">
        <v>50</v>
      </c>
      <c r="R9873">
        <f>Healthcare_Data_v1__4[[#This Row],[Discharge Date]]-Healthcare_Data_v1__4[[#This Row],[Date of Admission]]</f>
        <v>27</v>
      </c>
      <c r="S9873" t="str" cm="1">
        <f t="array" ref="S9873">_xlfn.IFS( Healthcare_Data_v1__4[[#This Row],[Days of Stay]]&lt;10,"Low",Healthcare_Data_v1__4[[#This Row],[Days of Stay]]&lt;20,"Med",Healthcare_Data_v1__4[[#This Row],[Days of Stay]]&lt;=30,"High")</f>
        <v>High</v>
      </c>
      <c r="T9873" t="str">
        <f>CONCATENATE(Healthcare_Data_v1__4[[#This Row],[Medical Condition]],Healthcare_Data_v1__4[[#This Row],[Duration]])</f>
        <v>HypertensionHigh</v>
      </c>
      <c r="U9873">
        <f>MONTH(Healthcare_Data_v1__4[[#This Row],[Date of Admission]])</f>
        <v>7</v>
      </c>
      <c r="V9873">
        <f>YEAR(Healthcare_Data_v1__4[[#This Row],[Date of Admission]])</f>
        <v>2023</v>
      </c>
      <c r="W9873">
        <f>DAY(Healthcare_Data_v1__4[[#This Row],[Date of Admission]])</f>
        <v>21</v>
      </c>
    </row>
    <row r="9874" spans="1:23" x14ac:dyDescent="0.3">
      <c r="A9874" t="s">
        <v>26497</v>
      </c>
      <c r="B9874">
        <v>48</v>
      </c>
      <c r="C9874" t="s">
        <v>8</v>
      </c>
      <c r="D9874" t="s">
        <v>15</v>
      </c>
      <c r="E9874" t="s">
        <v>23</v>
      </c>
      <c r="F9874" t="s">
        <v>11</v>
      </c>
      <c r="G9874" s="1">
        <v>44359</v>
      </c>
      <c r="H9874" t="s">
        <v>17786</v>
      </c>
      <c r="I9874" t="s">
        <v>17787</v>
      </c>
      <c r="J9874">
        <v>1310.836849</v>
      </c>
      <c r="K9874" t="s">
        <v>63</v>
      </c>
      <c r="L9874">
        <v>7084</v>
      </c>
      <c r="M9874">
        <v>398</v>
      </c>
      <c r="N9874" t="s">
        <v>42</v>
      </c>
      <c r="O9874" s="1">
        <v>44361</v>
      </c>
      <c r="P9874" t="s">
        <v>56</v>
      </c>
      <c r="Q9874" t="s">
        <v>44</v>
      </c>
      <c r="R9874">
        <f>Healthcare_Data_v1__4[[#This Row],[Discharge Date]]-Healthcare_Data_v1__4[[#This Row],[Date of Admission]]</f>
        <v>2</v>
      </c>
      <c r="S9874" t="str" cm="1">
        <f t="array" ref="S9874">_xlfn.IFS( Healthcare_Data_v1__4[[#This Row],[Days of Stay]]&lt;10,"Low",Healthcare_Data_v1__4[[#This Row],[Days of Stay]]&lt;20,"Med",Healthcare_Data_v1__4[[#This Row],[Days of Stay]]&lt;=30,"High")</f>
        <v>Low</v>
      </c>
      <c r="T9874" t="str">
        <f>CONCATENATE(Healthcare_Data_v1__4[[#This Row],[Medical Condition]],Healthcare_Data_v1__4[[#This Row],[Duration]])</f>
        <v>CancerLow</v>
      </c>
      <c r="U9874">
        <f>MONTH(Healthcare_Data_v1__4[[#This Row],[Date of Admission]])</f>
        <v>6</v>
      </c>
      <c r="V9874">
        <f>YEAR(Healthcare_Data_v1__4[[#This Row],[Date of Admission]])</f>
        <v>2021</v>
      </c>
      <c r="W9874">
        <f>DAY(Healthcare_Data_v1__4[[#This Row],[Date of Admission]])</f>
        <v>12</v>
      </c>
    </row>
    <row r="9875" spans="1:23" x14ac:dyDescent="0.3">
      <c r="A9875" t="s">
        <v>11973</v>
      </c>
      <c r="B9875">
        <v>71</v>
      </c>
      <c r="C9875" t="s">
        <v>3</v>
      </c>
      <c r="D9875" t="s">
        <v>16</v>
      </c>
      <c r="E9875" t="s">
        <v>23</v>
      </c>
      <c r="F9875" t="s">
        <v>10</v>
      </c>
      <c r="G9875" s="1">
        <v>44131</v>
      </c>
      <c r="H9875" t="s">
        <v>17788</v>
      </c>
      <c r="I9875" t="s">
        <v>17789</v>
      </c>
      <c r="J9875">
        <v>1307.0460619999999</v>
      </c>
      <c r="K9875" t="s">
        <v>41</v>
      </c>
      <c r="L9875">
        <v>27438</v>
      </c>
      <c r="M9875">
        <v>228</v>
      </c>
      <c r="N9875" t="s">
        <v>48</v>
      </c>
      <c r="O9875" s="1">
        <v>44138</v>
      </c>
      <c r="P9875" t="s">
        <v>85</v>
      </c>
      <c r="Q9875" t="s">
        <v>44</v>
      </c>
      <c r="R9875">
        <f>Healthcare_Data_v1__4[[#This Row],[Discharge Date]]-Healthcare_Data_v1__4[[#This Row],[Date of Admission]]</f>
        <v>7</v>
      </c>
      <c r="S9875" t="str" cm="1">
        <f t="array" ref="S9875">_xlfn.IFS( Healthcare_Data_v1__4[[#This Row],[Days of Stay]]&lt;10,"Low",Healthcare_Data_v1__4[[#This Row],[Days of Stay]]&lt;20,"Med",Healthcare_Data_v1__4[[#This Row],[Days of Stay]]&lt;=30,"High")</f>
        <v>Low</v>
      </c>
      <c r="T9875" t="str">
        <f>CONCATENATE(Healthcare_Data_v1__4[[#This Row],[Medical Condition]],Healthcare_Data_v1__4[[#This Row],[Duration]])</f>
        <v>HypertensionLow</v>
      </c>
      <c r="U9875">
        <f>MONTH(Healthcare_Data_v1__4[[#This Row],[Date of Admission]])</f>
        <v>10</v>
      </c>
      <c r="V9875">
        <f>YEAR(Healthcare_Data_v1__4[[#This Row],[Date of Admission]])</f>
        <v>2020</v>
      </c>
      <c r="W9875">
        <f>DAY(Healthcare_Data_v1__4[[#This Row],[Date of Admission]])</f>
        <v>27</v>
      </c>
    </row>
    <row r="9876" spans="1:23" x14ac:dyDescent="0.3">
      <c r="A9876" t="s">
        <v>26498</v>
      </c>
      <c r="B9876">
        <v>56</v>
      </c>
      <c r="C9876" t="s">
        <v>3</v>
      </c>
      <c r="D9876" t="s">
        <v>16</v>
      </c>
      <c r="E9876" t="s">
        <v>24</v>
      </c>
      <c r="F9876" t="s">
        <v>11</v>
      </c>
      <c r="G9876" s="1">
        <v>43518</v>
      </c>
      <c r="H9876" t="s">
        <v>17790</v>
      </c>
      <c r="I9876" t="s">
        <v>17791</v>
      </c>
      <c r="J9876">
        <v>1302.5681979999999</v>
      </c>
      <c r="K9876" t="s">
        <v>47</v>
      </c>
      <c r="L9876">
        <v>60374</v>
      </c>
      <c r="M9876">
        <v>299</v>
      </c>
      <c r="N9876" t="s">
        <v>42</v>
      </c>
      <c r="O9876" s="1">
        <v>43521</v>
      </c>
      <c r="P9876" t="s">
        <v>49</v>
      </c>
      <c r="Q9876" t="s">
        <v>44</v>
      </c>
      <c r="R9876">
        <f>Healthcare_Data_v1__4[[#This Row],[Discharge Date]]-Healthcare_Data_v1__4[[#This Row],[Date of Admission]]</f>
        <v>3</v>
      </c>
      <c r="S9876" t="str" cm="1">
        <f t="array" ref="S9876">_xlfn.IFS( Healthcare_Data_v1__4[[#This Row],[Days of Stay]]&lt;10,"Low",Healthcare_Data_v1__4[[#This Row],[Days of Stay]]&lt;20,"Med",Healthcare_Data_v1__4[[#This Row],[Days of Stay]]&lt;=30,"High")</f>
        <v>Low</v>
      </c>
      <c r="T9876" t="str">
        <f>CONCATENATE(Healthcare_Data_v1__4[[#This Row],[Medical Condition]],Healthcare_Data_v1__4[[#This Row],[Duration]])</f>
        <v>CancerLow</v>
      </c>
      <c r="U9876">
        <f>MONTH(Healthcare_Data_v1__4[[#This Row],[Date of Admission]])</f>
        <v>2</v>
      </c>
      <c r="V9876">
        <f>YEAR(Healthcare_Data_v1__4[[#This Row],[Date of Admission]])</f>
        <v>2019</v>
      </c>
      <c r="W9876">
        <f>DAY(Healthcare_Data_v1__4[[#This Row],[Date of Admission]])</f>
        <v>22</v>
      </c>
    </row>
    <row r="9877" spans="1:23" x14ac:dyDescent="0.3">
      <c r="A9877" t="s">
        <v>26499</v>
      </c>
      <c r="B9877">
        <v>48</v>
      </c>
      <c r="C9877" t="s">
        <v>8</v>
      </c>
      <c r="D9877" t="s">
        <v>16</v>
      </c>
      <c r="E9877" t="s">
        <v>22</v>
      </c>
      <c r="F9877" t="s">
        <v>6</v>
      </c>
      <c r="G9877" s="1">
        <v>44374</v>
      </c>
      <c r="H9877" t="s">
        <v>12879</v>
      </c>
      <c r="I9877" t="s">
        <v>8126</v>
      </c>
      <c r="J9877">
        <v>1297.464158</v>
      </c>
      <c r="K9877" t="s">
        <v>41</v>
      </c>
      <c r="L9877">
        <v>34544</v>
      </c>
      <c r="M9877">
        <v>233</v>
      </c>
      <c r="N9877" t="s">
        <v>42</v>
      </c>
      <c r="O9877" s="1">
        <v>44388</v>
      </c>
      <c r="P9877" t="s">
        <v>49</v>
      </c>
      <c r="Q9877" t="s">
        <v>44</v>
      </c>
      <c r="R9877">
        <f>Healthcare_Data_v1__4[[#This Row],[Discharge Date]]-Healthcare_Data_v1__4[[#This Row],[Date of Admission]]</f>
        <v>14</v>
      </c>
      <c r="S9877" t="str" cm="1">
        <f t="array" ref="S9877">_xlfn.IFS( Healthcare_Data_v1__4[[#This Row],[Days of Stay]]&lt;10,"Low",Healthcare_Data_v1__4[[#This Row],[Days of Stay]]&lt;20,"Med",Healthcare_Data_v1__4[[#This Row],[Days of Stay]]&lt;=30,"High")</f>
        <v>Med</v>
      </c>
      <c r="T9877" t="str">
        <f>CONCATENATE(Healthcare_Data_v1__4[[#This Row],[Medical Condition]],Healthcare_Data_v1__4[[#This Row],[Duration]])</f>
        <v>AsthmaMed</v>
      </c>
      <c r="U9877">
        <f>MONTH(Healthcare_Data_v1__4[[#This Row],[Date of Admission]])</f>
        <v>6</v>
      </c>
      <c r="V9877">
        <f>YEAR(Healthcare_Data_v1__4[[#This Row],[Date of Admission]])</f>
        <v>2021</v>
      </c>
      <c r="W9877">
        <f>DAY(Healthcare_Data_v1__4[[#This Row],[Date of Admission]])</f>
        <v>27</v>
      </c>
    </row>
    <row r="9878" spans="1:23" x14ac:dyDescent="0.3">
      <c r="A9878" t="s">
        <v>26500</v>
      </c>
      <c r="B9878">
        <v>40</v>
      </c>
      <c r="C9878" t="s">
        <v>8</v>
      </c>
      <c r="D9878" t="s">
        <v>15</v>
      </c>
      <c r="E9878" t="s">
        <v>26</v>
      </c>
      <c r="F9878" t="s">
        <v>7</v>
      </c>
      <c r="G9878" s="1">
        <v>43432</v>
      </c>
      <c r="H9878" t="s">
        <v>11976</v>
      </c>
      <c r="I9878" t="s">
        <v>17792</v>
      </c>
      <c r="J9878">
        <v>1285.747353</v>
      </c>
      <c r="K9878" t="s">
        <v>66</v>
      </c>
      <c r="L9878">
        <v>20035</v>
      </c>
      <c r="M9878">
        <v>107</v>
      </c>
      <c r="N9878" t="s">
        <v>48</v>
      </c>
      <c r="O9878" s="1">
        <v>43452</v>
      </c>
      <c r="P9878" t="s">
        <v>85</v>
      </c>
      <c r="Q9878" t="s">
        <v>57</v>
      </c>
      <c r="R9878">
        <f>Healthcare_Data_v1__4[[#This Row],[Discharge Date]]-Healthcare_Data_v1__4[[#This Row],[Date of Admission]]</f>
        <v>20</v>
      </c>
      <c r="S9878" t="str" cm="1">
        <f t="array" ref="S9878">_xlfn.IFS( Healthcare_Data_v1__4[[#This Row],[Days of Stay]]&lt;10,"Low",Healthcare_Data_v1__4[[#This Row],[Days of Stay]]&lt;20,"Med",Healthcare_Data_v1__4[[#This Row],[Days of Stay]]&lt;=30,"High")</f>
        <v>High</v>
      </c>
      <c r="T9878" t="str">
        <f>CONCATENATE(Healthcare_Data_v1__4[[#This Row],[Medical Condition]],Healthcare_Data_v1__4[[#This Row],[Duration]])</f>
        <v>ObesityHigh</v>
      </c>
      <c r="U9878">
        <f>MONTH(Healthcare_Data_v1__4[[#This Row],[Date of Admission]])</f>
        <v>11</v>
      </c>
      <c r="V9878">
        <f>YEAR(Healthcare_Data_v1__4[[#This Row],[Date of Admission]])</f>
        <v>2018</v>
      </c>
      <c r="W9878">
        <f>DAY(Healthcare_Data_v1__4[[#This Row],[Date of Admission]])</f>
        <v>28</v>
      </c>
    </row>
    <row r="9879" spans="1:23" x14ac:dyDescent="0.3">
      <c r="A9879" t="s">
        <v>8783</v>
      </c>
      <c r="B9879">
        <v>85</v>
      </c>
      <c r="C9879" t="s">
        <v>3</v>
      </c>
      <c r="D9879" t="s">
        <v>16</v>
      </c>
      <c r="E9879" t="s">
        <v>23</v>
      </c>
      <c r="F9879" t="s">
        <v>11</v>
      </c>
      <c r="G9879" s="1">
        <v>43962</v>
      </c>
      <c r="H9879" t="s">
        <v>4286</v>
      </c>
      <c r="I9879" t="s">
        <v>9223</v>
      </c>
      <c r="J9879">
        <v>1285.309307</v>
      </c>
      <c r="K9879" t="s">
        <v>41</v>
      </c>
      <c r="L9879">
        <v>6119</v>
      </c>
      <c r="M9879">
        <v>382</v>
      </c>
      <c r="N9879" t="s">
        <v>42</v>
      </c>
      <c r="O9879" s="1">
        <v>43969</v>
      </c>
      <c r="P9879" t="s">
        <v>56</v>
      </c>
      <c r="Q9879" t="s">
        <v>50</v>
      </c>
      <c r="R9879">
        <f>Healthcare_Data_v1__4[[#This Row],[Discharge Date]]-Healthcare_Data_v1__4[[#This Row],[Date of Admission]]</f>
        <v>7</v>
      </c>
      <c r="S9879" t="str" cm="1">
        <f t="array" ref="S9879">_xlfn.IFS( Healthcare_Data_v1__4[[#This Row],[Days of Stay]]&lt;10,"Low",Healthcare_Data_v1__4[[#This Row],[Days of Stay]]&lt;20,"Med",Healthcare_Data_v1__4[[#This Row],[Days of Stay]]&lt;=30,"High")</f>
        <v>Low</v>
      </c>
      <c r="T9879" t="str">
        <f>CONCATENATE(Healthcare_Data_v1__4[[#This Row],[Medical Condition]],Healthcare_Data_v1__4[[#This Row],[Duration]])</f>
        <v>CancerLow</v>
      </c>
      <c r="U9879">
        <f>MONTH(Healthcare_Data_v1__4[[#This Row],[Date of Admission]])</f>
        <v>5</v>
      </c>
      <c r="V9879">
        <f>YEAR(Healthcare_Data_v1__4[[#This Row],[Date of Admission]])</f>
        <v>2020</v>
      </c>
      <c r="W9879">
        <f>DAY(Healthcare_Data_v1__4[[#This Row],[Date of Admission]])</f>
        <v>11</v>
      </c>
    </row>
    <row r="9880" spans="1:23" x14ac:dyDescent="0.3">
      <c r="A9880" t="s">
        <v>18326</v>
      </c>
      <c r="B9880">
        <v>50</v>
      </c>
      <c r="C9880" t="s">
        <v>8</v>
      </c>
      <c r="D9880" t="s">
        <v>16</v>
      </c>
      <c r="E9880" t="s">
        <v>21</v>
      </c>
      <c r="F9880" t="s">
        <v>9</v>
      </c>
      <c r="G9880" s="1">
        <v>45069</v>
      </c>
      <c r="H9880" t="s">
        <v>17793</v>
      </c>
      <c r="I9880" t="s">
        <v>17794</v>
      </c>
      <c r="J9880">
        <v>1284.5162210000001</v>
      </c>
      <c r="K9880" t="s">
        <v>47</v>
      </c>
      <c r="L9880">
        <v>5369</v>
      </c>
      <c r="M9880">
        <v>236</v>
      </c>
      <c r="N9880" t="s">
        <v>42</v>
      </c>
      <c r="O9880" s="1">
        <v>45070</v>
      </c>
      <c r="P9880" t="s">
        <v>49</v>
      </c>
      <c r="Q9880" t="s">
        <v>50</v>
      </c>
      <c r="R9880">
        <f>Healthcare_Data_v1__4[[#This Row],[Discharge Date]]-Healthcare_Data_v1__4[[#This Row],[Date of Admission]]</f>
        <v>1</v>
      </c>
      <c r="S9880" t="str" cm="1">
        <f t="array" ref="S9880">_xlfn.IFS( Healthcare_Data_v1__4[[#This Row],[Days of Stay]]&lt;10,"Low",Healthcare_Data_v1__4[[#This Row],[Days of Stay]]&lt;20,"Med",Healthcare_Data_v1__4[[#This Row],[Days of Stay]]&lt;=30,"High")</f>
        <v>Low</v>
      </c>
      <c r="T9880" t="str">
        <f>CONCATENATE(Healthcare_Data_v1__4[[#This Row],[Medical Condition]],Healthcare_Data_v1__4[[#This Row],[Duration]])</f>
        <v>ArthritisLow</v>
      </c>
      <c r="U9880">
        <f>MONTH(Healthcare_Data_v1__4[[#This Row],[Date of Admission]])</f>
        <v>5</v>
      </c>
      <c r="V9880">
        <f>YEAR(Healthcare_Data_v1__4[[#This Row],[Date of Admission]])</f>
        <v>2023</v>
      </c>
      <c r="W9880">
        <f>DAY(Healthcare_Data_v1__4[[#This Row],[Date of Admission]])</f>
        <v>23</v>
      </c>
    </row>
    <row r="9881" spans="1:23" x14ac:dyDescent="0.3">
      <c r="A9881" t="s">
        <v>26501</v>
      </c>
      <c r="B9881">
        <v>78</v>
      </c>
      <c r="C9881" t="s">
        <v>3</v>
      </c>
      <c r="D9881" t="s">
        <v>16</v>
      </c>
      <c r="E9881" t="s">
        <v>20</v>
      </c>
      <c r="F9881" t="s">
        <v>10</v>
      </c>
      <c r="G9881" s="1">
        <v>43933</v>
      </c>
      <c r="H9881" t="s">
        <v>17795</v>
      </c>
      <c r="I9881" t="s">
        <v>17796</v>
      </c>
      <c r="J9881">
        <v>1283.612488</v>
      </c>
      <c r="K9881" t="s">
        <v>41</v>
      </c>
      <c r="L9881">
        <v>17123</v>
      </c>
      <c r="M9881">
        <v>232</v>
      </c>
      <c r="N9881" t="s">
        <v>48</v>
      </c>
      <c r="O9881" s="1">
        <v>43942</v>
      </c>
      <c r="P9881" t="s">
        <v>43</v>
      </c>
      <c r="Q9881" t="s">
        <v>57</v>
      </c>
      <c r="R9881">
        <f>Healthcare_Data_v1__4[[#This Row],[Discharge Date]]-Healthcare_Data_v1__4[[#This Row],[Date of Admission]]</f>
        <v>9</v>
      </c>
      <c r="S9881" t="str" cm="1">
        <f t="array" ref="S9881">_xlfn.IFS( Healthcare_Data_v1__4[[#This Row],[Days of Stay]]&lt;10,"Low",Healthcare_Data_v1__4[[#This Row],[Days of Stay]]&lt;20,"Med",Healthcare_Data_v1__4[[#This Row],[Days of Stay]]&lt;=30,"High")</f>
        <v>Low</v>
      </c>
      <c r="T9881" t="str">
        <f>CONCATENATE(Healthcare_Data_v1__4[[#This Row],[Medical Condition]],Healthcare_Data_v1__4[[#This Row],[Duration]])</f>
        <v>HypertensionLow</v>
      </c>
      <c r="U9881">
        <f>MONTH(Healthcare_Data_v1__4[[#This Row],[Date of Admission]])</f>
        <v>4</v>
      </c>
      <c r="V9881">
        <f>YEAR(Healthcare_Data_v1__4[[#This Row],[Date of Admission]])</f>
        <v>2020</v>
      </c>
      <c r="W9881">
        <f>DAY(Healthcare_Data_v1__4[[#This Row],[Date of Admission]])</f>
        <v>12</v>
      </c>
    </row>
    <row r="9882" spans="1:23" x14ac:dyDescent="0.3">
      <c r="A9882" t="s">
        <v>26502</v>
      </c>
      <c r="B9882">
        <v>83</v>
      </c>
      <c r="C9882" t="s">
        <v>3</v>
      </c>
      <c r="D9882" t="s">
        <v>16</v>
      </c>
      <c r="E9882" t="s">
        <v>26</v>
      </c>
      <c r="F9882" t="s">
        <v>10</v>
      </c>
      <c r="G9882" s="1">
        <v>45074</v>
      </c>
      <c r="H9882" t="s">
        <v>17797</v>
      </c>
      <c r="I9882" t="s">
        <v>17798</v>
      </c>
      <c r="J9882">
        <v>1283.216068</v>
      </c>
      <c r="K9882" t="s">
        <v>41</v>
      </c>
      <c r="L9882">
        <v>5997</v>
      </c>
      <c r="M9882">
        <v>265</v>
      </c>
      <c r="N9882" t="s">
        <v>55</v>
      </c>
      <c r="O9882" s="1">
        <v>45087</v>
      </c>
      <c r="P9882" t="s">
        <v>85</v>
      </c>
      <c r="Q9882" t="s">
        <v>57</v>
      </c>
      <c r="R9882">
        <f>Healthcare_Data_v1__4[[#This Row],[Discharge Date]]-Healthcare_Data_v1__4[[#This Row],[Date of Admission]]</f>
        <v>13</v>
      </c>
      <c r="S9882" t="str" cm="1">
        <f t="array" ref="S9882">_xlfn.IFS( Healthcare_Data_v1__4[[#This Row],[Days of Stay]]&lt;10,"Low",Healthcare_Data_v1__4[[#This Row],[Days of Stay]]&lt;20,"Med",Healthcare_Data_v1__4[[#This Row],[Days of Stay]]&lt;=30,"High")</f>
        <v>Med</v>
      </c>
      <c r="T9882" t="str">
        <f>CONCATENATE(Healthcare_Data_v1__4[[#This Row],[Medical Condition]],Healthcare_Data_v1__4[[#This Row],[Duration]])</f>
        <v>HypertensionMed</v>
      </c>
      <c r="U9882">
        <f>MONTH(Healthcare_Data_v1__4[[#This Row],[Date of Admission]])</f>
        <v>5</v>
      </c>
      <c r="V9882">
        <f>YEAR(Healthcare_Data_v1__4[[#This Row],[Date of Admission]])</f>
        <v>2023</v>
      </c>
      <c r="W9882">
        <f>DAY(Healthcare_Data_v1__4[[#This Row],[Date of Admission]])</f>
        <v>28</v>
      </c>
    </row>
    <row r="9883" spans="1:23" x14ac:dyDescent="0.3">
      <c r="A9883" t="s">
        <v>26503</v>
      </c>
      <c r="B9883">
        <v>40</v>
      </c>
      <c r="C9883" t="s">
        <v>8</v>
      </c>
      <c r="D9883" t="s">
        <v>15</v>
      </c>
      <c r="E9883" t="s">
        <v>25</v>
      </c>
      <c r="F9883" t="s">
        <v>10</v>
      </c>
      <c r="G9883" s="1">
        <v>45188</v>
      </c>
      <c r="H9883" t="s">
        <v>17799</v>
      </c>
      <c r="I9883" t="s">
        <v>17800</v>
      </c>
      <c r="J9883">
        <v>1283.0766209999999</v>
      </c>
      <c r="K9883" t="s">
        <v>63</v>
      </c>
      <c r="L9883">
        <v>13089</v>
      </c>
      <c r="M9883">
        <v>373</v>
      </c>
      <c r="N9883" t="s">
        <v>48</v>
      </c>
      <c r="O9883" s="1">
        <v>45197</v>
      </c>
      <c r="P9883" t="s">
        <v>43</v>
      </c>
      <c r="Q9883" t="s">
        <v>44</v>
      </c>
      <c r="R9883">
        <f>Healthcare_Data_v1__4[[#This Row],[Discharge Date]]-Healthcare_Data_v1__4[[#This Row],[Date of Admission]]</f>
        <v>9</v>
      </c>
      <c r="S9883" t="str" cm="1">
        <f t="array" ref="S9883">_xlfn.IFS( Healthcare_Data_v1__4[[#This Row],[Days of Stay]]&lt;10,"Low",Healthcare_Data_v1__4[[#This Row],[Days of Stay]]&lt;20,"Med",Healthcare_Data_v1__4[[#This Row],[Days of Stay]]&lt;=30,"High")</f>
        <v>Low</v>
      </c>
      <c r="T9883" t="str">
        <f>CONCATENATE(Healthcare_Data_v1__4[[#This Row],[Medical Condition]],Healthcare_Data_v1__4[[#This Row],[Duration]])</f>
        <v>HypertensionLow</v>
      </c>
      <c r="U9883">
        <f>MONTH(Healthcare_Data_v1__4[[#This Row],[Date of Admission]])</f>
        <v>9</v>
      </c>
      <c r="V9883">
        <f>YEAR(Healthcare_Data_v1__4[[#This Row],[Date of Admission]])</f>
        <v>2023</v>
      </c>
      <c r="W9883">
        <f>DAY(Healthcare_Data_v1__4[[#This Row],[Date of Admission]])</f>
        <v>19</v>
      </c>
    </row>
    <row r="9884" spans="1:23" x14ac:dyDescent="0.3">
      <c r="A9884" t="s">
        <v>10036</v>
      </c>
      <c r="B9884">
        <v>80</v>
      </c>
      <c r="C9884" t="s">
        <v>3</v>
      </c>
      <c r="D9884" t="s">
        <v>15</v>
      </c>
      <c r="E9884" t="s">
        <v>26</v>
      </c>
      <c r="F9884" t="s">
        <v>9</v>
      </c>
      <c r="G9884" s="1">
        <v>45056</v>
      </c>
      <c r="H9884" t="s">
        <v>17801</v>
      </c>
      <c r="I9884" t="s">
        <v>17802</v>
      </c>
      <c r="J9884">
        <v>1277.5210219999999</v>
      </c>
      <c r="K9884" t="s">
        <v>41</v>
      </c>
      <c r="L9884">
        <v>19431</v>
      </c>
      <c r="M9884">
        <v>367</v>
      </c>
      <c r="N9884" t="s">
        <v>42</v>
      </c>
      <c r="O9884" s="1">
        <v>45061</v>
      </c>
      <c r="P9884" t="s">
        <v>49</v>
      </c>
      <c r="Q9884" t="s">
        <v>44</v>
      </c>
      <c r="R9884">
        <f>Healthcare_Data_v1__4[[#This Row],[Discharge Date]]-Healthcare_Data_v1__4[[#This Row],[Date of Admission]]</f>
        <v>5</v>
      </c>
      <c r="S9884" t="str" cm="1">
        <f t="array" ref="S9884">_xlfn.IFS( Healthcare_Data_v1__4[[#This Row],[Days of Stay]]&lt;10,"Low",Healthcare_Data_v1__4[[#This Row],[Days of Stay]]&lt;20,"Med",Healthcare_Data_v1__4[[#This Row],[Days of Stay]]&lt;=30,"High")</f>
        <v>Low</v>
      </c>
      <c r="T9884" t="str">
        <f>CONCATENATE(Healthcare_Data_v1__4[[#This Row],[Medical Condition]],Healthcare_Data_v1__4[[#This Row],[Duration]])</f>
        <v>ArthritisLow</v>
      </c>
      <c r="U9884">
        <f>MONTH(Healthcare_Data_v1__4[[#This Row],[Date of Admission]])</f>
        <v>5</v>
      </c>
      <c r="V9884">
        <f>YEAR(Healthcare_Data_v1__4[[#This Row],[Date of Admission]])</f>
        <v>2023</v>
      </c>
      <c r="W9884">
        <f>DAY(Healthcare_Data_v1__4[[#This Row],[Date of Admission]])</f>
        <v>10</v>
      </c>
    </row>
    <row r="9885" spans="1:23" x14ac:dyDescent="0.3">
      <c r="A9885" t="s">
        <v>26504</v>
      </c>
      <c r="B9885">
        <v>30</v>
      </c>
      <c r="C9885" t="s">
        <v>5</v>
      </c>
      <c r="D9885" t="s">
        <v>16</v>
      </c>
      <c r="E9885" t="s">
        <v>24</v>
      </c>
      <c r="F9885" t="s">
        <v>10</v>
      </c>
      <c r="G9885" s="1">
        <v>45226</v>
      </c>
      <c r="H9885" t="s">
        <v>17803</v>
      </c>
      <c r="I9885" t="s">
        <v>17804</v>
      </c>
      <c r="J9885">
        <v>1265.0493389999999</v>
      </c>
      <c r="K9885" t="s">
        <v>69</v>
      </c>
      <c r="L9885">
        <v>34523</v>
      </c>
      <c r="M9885">
        <v>114</v>
      </c>
      <c r="N9885" t="s">
        <v>48</v>
      </c>
      <c r="O9885" s="1">
        <v>45240</v>
      </c>
      <c r="P9885" t="s">
        <v>49</v>
      </c>
      <c r="Q9885" t="s">
        <v>50</v>
      </c>
      <c r="R9885">
        <f>Healthcare_Data_v1__4[[#This Row],[Discharge Date]]-Healthcare_Data_v1__4[[#This Row],[Date of Admission]]</f>
        <v>14</v>
      </c>
      <c r="S9885" t="str" cm="1">
        <f t="array" ref="S9885">_xlfn.IFS( Healthcare_Data_v1__4[[#This Row],[Days of Stay]]&lt;10,"Low",Healthcare_Data_v1__4[[#This Row],[Days of Stay]]&lt;20,"Med",Healthcare_Data_v1__4[[#This Row],[Days of Stay]]&lt;=30,"High")</f>
        <v>Med</v>
      </c>
      <c r="T9885" t="str">
        <f>CONCATENATE(Healthcare_Data_v1__4[[#This Row],[Medical Condition]],Healthcare_Data_v1__4[[#This Row],[Duration]])</f>
        <v>HypertensionMed</v>
      </c>
      <c r="U9885">
        <f>MONTH(Healthcare_Data_v1__4[[#This Row],[Date of Admission]])</f>
        <v>10</v>
      </c>
      <c r="V9885">
        <f>YEAR(Healthcare_Data_v1__4[[#This Row],[Date of Admission]])</f>
        <v>2023</v>
      </c>
      <c r="W9885">
        <f>DAY(Healthcare_Data_v1__4[[#This Row],[Date of Admission]])</f>
        <v>27</v>
      </c>
    </row>
    <row r="9886" spans="1:23" x14ac:dyDescent="0.3">
      <c r="A9886" t="s">
        <v>18465</v>
      </c>
      <c r="B9886">
        <v>83</v>
      </c>
      <c r="C9886" t="s">
        <v>3</v>
      </c>
      <c r="D9886" t="s">
        <v>15</v>
      </c>
      <c r="E9886" t="s">
        <v>22</v>
      </c>
      <c r="F9886" t="s">
        <v>4</v>
      </c>
      <c r="G9886" s="1">
        <v>44693</v>
      </c>
      <c r="H9886" t="s">
        <v>17805</v>
      </c>
      <c r="I9886" t="s">
        <v>17806</v>
      </c>
      <c r="J9886">
        <v>1258.526885</v>
      </c>
      <c r="K9886" t="s">
        <v>41</v>
      </c>
      <c r="L9886">
        <v>46629</v>
      </c>
      <c r="M9886">
        <v>441</v>
      </c>
      <c r="N9886" t="s">
        <v>48</v>
      </c>
      <c r="O9886" s="1">
        <v>44713</v>
      </c>
      <c r="P9886" t="s">
        <v>85</v>
      </c>
      <c r="Q9886" t="s">
        <v>44</v>
      </c>
      <c r="R9886">
        <f>Healthcare_Data_v1__4[[#This Row],[Discharge Date]]-Healthcare_Data_v1__4[[#This Row],[Date of Admission]]</f>
        <v>20</v>
      </c>
      <c r="S9886" t="str" cm="1">
        <f t="array" ref="S9886">_xlfn.IFS( Healthcare_Data_v1__4[[#This Row],[Days of Stay]]&lt;10,"Low",Healthcare_Data_v1__4[[#This Row],[Days of Stay]]&lt;20,"Med",Healthcare_Data_v1__4[[#This Row],[Days of Stay]]&lt;=30,"High")</f>
        <v>High</v>
      </c>
      <c r="T9886" t="str">
        <f>CONCATENATE(Healthcare_Data_v1__4[[#This Row],[Medical Condition]],Healthcare_Data_v1__4[[#This Row],[Duration]])</f>
        <v>DiabetesHigh</v>
      </c>
      <c r="U9886">
        <f>MONTH(Healthcare_Data_v1__4[[#This Row],[Date of Admission]])</f>
        <v>5</v>
      </c>
      <c r="V9886">
        <f>YEAR(Healthcare_Data_v1__4[[#This Row],[Date of Admission]])</f>
        <v>2022</v>
      </c>
      <c r="W9886">
        <f>DAY(Healthcare_Data_v1__4[[#This Row],[Date of Admission]])</f>
        <v>12</v>
      </c>
    </row>
    <row r="9887" spans="1:23" x14ac:dyDescent="0.3">
      <c r="A9887" t="s">
        <v>18535</v>
      </c>
      <c r="B9887">
        <v>75</v>
      </c>
      <c r="C9887" t="s">
        <v>3</v>
      </c>
      <c r="D9887" t="s">
        <v>16</v>
      </c>
      <c r="E9887" t="s">
        <v>26</v>
      </c>
      <c r="F9887" t="s">
        <v>10</v>
      </c>
      <c r="G9887" s="1">
        <v>44207</v>
      </c>
      <c r="H9887" t="s">
        <v>17807</v>
      </c>
      <c r="I9887" t="s">
        <v>17808</v>
      </c>
      <c r="J9887">
        <v>1255.4473210000001</v>
      </c>
      <c r="K9887" t="s">
        <v>41</v>
      </c>
      <c r="L9887">
        <v>29732</v>
      </c>
      <c r="M9887">
        <v>459</v>
      </c>
      <c r="N9887" t="s">
        <v>48</v>
      </c>
      <c r="O9887" s="1">
        <v>44223</v>
      </c>
      <c r="P9887" t="s">
        <v>85</v>
      </c>
      <c r="Q9887" t="s">
        <v>57</v>
      </c>
      <c r="R9887">
        <f>Healthcare_Data_v1__4[[#This Row],[Discharge Date]]-Healthcare_Data_v1__4[[#This Row],[Date of Admission]]</f>
        <v>16</v>
      </c>
      <c r="S9887" t="str" cm="1">
        <f t="array" ref="S9887">_xlfn.IFS( Healthcare_Data_v1__4[[#This Row],[Days of Stay]]&lt;10,"Low",Healthcare_Data_v1__4[[#This Row],[Days of Stay]]&lt;20,"Med",Healthcare_Data_v1__4[[#This Row],[Days of Stay]]&lt;=30,"High")</f>
        <v>Med</v>
      </c>
      <c r="T9887" t="str">
        <f>CONCATENATE(Healthcare_Data_v1__4[[#This Row],[Medical Condition]],Healthcare_Data_v1__4[[#This Row],[Duration]])</f>
        <v>HypertensionMed</v>
      </c>
      <c r="U9887">
        <f>MONTH(Healthcare_Data_v1__4[[#This Row],[Date of Admission]])</f>
        <v>1</v>
      </c>
      <c r="V9887">
        <f>YEAR(Healthcare_Data_v1__4[[#This Row],[Date of Admission]])</f>
        <v>2021</v>
      </c>
      <c r="W9887">
        <f>DAY(Healthcare_Data_v1__4[[#This Row],[Date of Admission]])</f>
        <v>11</v>
      </c>
    </row>
    <row r="9888" spans="1:23" x14ac:dyDescent="0.3">
      <c r="A9888" t="s">
        <v>26505</v>
      </c>
      <c r="B9888">
        <v>48</v>
      </c>
      <c r="C9888" t="s">
        <v>8</v>
      </c>
      <c r="D9888" t="s">
        <v>15</v>
      </c>
      <c r="E9888" t="s">
        <v>22</v>
      </c>
      <c r="F9888" t="s">
        <v>9</v>
      </c>
      <c r="G9888" s="1">
        <v>44827</v>
      </c>
      <c r="H9888" t="s">
        <v>17809</v>
      </c>
      <c r="I9888" t="s">
        <v>810</v>
      </c>
      <c r="J9888">
        <v>1253.529387</v>
      </c>
      <c r="K9888" t="s">
        <v>41</v>
      </c>
      <c r="L9888">
        <v>1851</v>
      </c>
      <c r="M9888">
        <v>153</v>
      </c>
      <c r="N9888" t="s">
        <v>42</v>
      </c>
      <c r="O9888" s="1">
        <v>44837</v>
      </c>
      <c r="P9888" t="s">
        <v>56</v>
      </c>
      <c r="Q9888" t="s">
        <v>44</v>
      </c>
      <c r="R9888">
        <f>Healthcare_Data_v1__4[[#This Row],[Discharge Date]]-Healthcare_Data_v1__4[[#This Row],[Date of Admission]]</f>
        <v>10</v>
      </c>
      <c r="S9888" t="str" cm="1">
        <f t="array" ref="S9888">_xlfn.IFS( Healthcare_Data_v1__4[[#This Row],[Days of Stay]]&lt;10,"Low",Healthcare_Data_v1__4[[#This Row],[Days of Stay]]&lt;20,"Med",Healthcare_Data_v1__4[[#This Row],[Days of Stay]]&lt;=30,"High")</f>
        <v>Med</v>
      </c>
      <c r="T9888" t="str">
        <f>CONCATENATE(Healthcare_Data_v1__4[[#This Row],[Medical Condition]],Healthcare_Data_v1__4[[#This Row],[Duration]])</f>
        <v>ArthritisMed</v>
      </c>
      <c r="U9888">
        <f>MONTH(Healthcare_Data_v1__4[[#This Row],[Date of Admission]])</f>
        <v>9</v>
      </c>
      <c r="V9888">
        <f>YEAR(Healthcare_Data_v1__4[[#This Row],[Date of Admission]])</f>
        <v>2022</v>
      </c>
      <c r="W9888">
        <f>DAY(Healthcare_Data_v1__4[[#This Row],[Date of Admission]])</f>
        <v>23</v>
      </c>
    </row>
    <row r="9889" spans="1:23" x14ac:dyDescent="0.3">
      <c r="A9889" t="s">
        <v>26506</v>
      </c>
      <c r="B9889">
        <v>64</v>
      </c>
      <c r="C9889" t="s">
        <v>3</v>
      </c>
      <c r="D9889" t="s">
        <v>16</v>
      </c>
      <c r="E9889" t="s">
        <v>25</v>
      </c>
      <c r="F9889" t="s">
        <v>9</v>
      </c>
      <c r="G9889" s="1">
        <v>44182</v>
      </c>
      <c r="H9889" t="s">
        <v>6095</v>
      </c>
      <c r="I9889" t="s">
        <v>6999</v>
      </c>
      <c r="J9889">
        <v>1253.515615</v>
      </c>
      <c r="K9889" t="s">
        <v>41</v>
      </c>
      <c r="L9889">
        <v>11468</v>
      </c>
      <c r="M9889">
        <v>326</v>
      </c>
      <c r="N9889" t="s">
        <v>42</v>
      </c>
      <c r="O9889" s="1">
        <v>44188</v>
      </c>
      <c r="P9889" t="s">
        <v>60</v>
      </c>
      <c r="Q9889" t="s">
        <v>44</v>
      </c>
      <c r="R9889">
        <f>Healthcare_Data_v1__4[[#This Row],[Discharge Date]]-Healthcare_Data_v1__4[[#This Row],[Date of Admission]]</f>
        <v>6</v>
      </c>
      <c r="S9889" t="str" cm="1">
        <f t="array" ref="S9889">_xlfn.IFS( Healthcare_Data_v1__4[[#This Row],[Days of Stay]]&lt;10,"Low",Healthcare_Data_v1__4[[#This Row],[Days of Stay]]&lt;20,"Med",Healthcare_Data_v1__4[[#This Row],[Days of Stay]]&lt;=30,"High")</f>
        <v>Low</v>
      </c>
      <c r="T9889" t="str">
        <f>CONCATENATE(Healthcare_Data_v1__4[[#This Row],[Medical Condition]],Healthcare_Data_v1__4[[#This Row],[Duration]])</f>
        <v>ArthritisLow</v>
      </c>
      <c r="U9889">
        <f>MONTH(Healthcare_Data_v1__4[[#This Row],[Date of Admission]])</f>
        <v>12</v>
      </c>
      <c r="V9889">
        <f>YEAR(Healthcare_Data_v1__4[[#This Row],[Date of Admission]])</f>
        <v>2020</v>
      </c>
      <c r="W9889">
        <f>DAY(Healthcare_Data_v1__4[[#This Row],[Date of Admission]])</f>
        <v>17</v>
      </c>
    </row>
    <row r="9890" spans="1:23" x14ac:dyDescent="0.3">
      <c r="A9890" t="s">
        <v>26507</v>
      </c>
      <c r="B9890">
        <v>75</v>
      </c>
      <c r="C9890" t="s">
        <v>3</v>
      </c>
      <c r="D9890" t="s">
        <v>16</v>
      </c>
      <c r="E9890" t="s">
        <v>22</v>
      </c>
      <c r="F9890" t="s">
        <v>10</v>
      </c>
      <c r="G9890" s="1">
        <v>44969</v>
      </c>
      <c r="H9890" t="s">
        <v>17810</v>
      </c>
      <c r="I9890" t="s">
        <v>17811</v>
      </c>
      <c r="J9890">
        <v>1251.458879</v>
      </c>
      <c r="K9890" t="s">
        <v>41</v>
      </c>
      <c r="L9890">
        <v>9315</v>
      </c>
      <c r="M9890">
        <v>104</v>
      </c>
      <c r="N9890" t="s">
        <v>55</v>
      </c>
      <c r="O9890" s="1">
        <v>44986</v>
      </c>
      <c r="P9890" t="s">
        <v>60</v>
      </c>
      <c r="Q9890" t="s">
        <v>57</v>
      </c>
      <c r="R9890">
        <f>Healthcare_Data_v1__4[[#This Row],[Discharge Date]]-Healthcare_Data_v1__4[[#This Row],[Date of Admission]]</f>
        <v>17</v>
      </c>
      <c r="S9890" t="str" cm="1">
        <f t="array" ref="S9890">_xlfn.IFS( Healthcare_Data_v1__4[[#This Row],[Days of Stay]]&lt;10,"Low",Healthcare_Data_v1__4[[#This Row],[Days of Stay]]&lt;20,"Med",Healthcare_Data_v1__4[[#This Row],[Days of Stay]]&lt;=30,"High")</f>
        <v>Med</v>
      </c>
      <c r="T9890" t="str">
        <f>CONCATENATE(Healthcare_Data_v1__4[[#This Row],[Medical Condition]],Healthcare_Data_v1__4[[#This Row],[Duration]])</f>
        <v>HypertensionMed</v>
      </c>
      <c r="U9890">
        <f>MONTH(Healthcare_Data_v1__4[[#This Row],[Date of Admission]])</f>
        <v>2</v>
      </c>
      <c r="V9890">
        <f>YEAR(Healthcare_Data_v1__4[[#This Row],[Date of Admission]])</f>
        <v>2023</v>
      </c>
      <c r="W9890">
        <f>DAY(Healthcare_Data_v1__4[[#This Row],[Date of Admission]])</f>
        <v>12</v>
      </c>
    </row>
    <row r="9891" spans="1:23" x14ac:dyDescent="0.3">
      <c r="A9891" t="s">
        <v>20081</v>
      </c>
      <c r="B9891">
        <v>52</v>
      </c>
      <c r="C9891" t="s">
        <v>8</v>
      </c>
      <c r="D9891" t="s">
        <v>15</v>
      </c>
      <c r="E9891" t="s">
        <v>19</v>
      </c>
      <c r="F9891" t="s">
        <v>7</v>
      </c>
      <c r="G9891" s="1">
        <v>44024</v>
      </c>
      <c r="H9891" t="s">
        <v>17812</v>
      </c>
      <c r="I9891" t="s">
        <v>17813</v>
      </c>
      <c r="J9891">
        <v>1250.631995</v>
      </c>
      <c r="K9891" t="s">
        <v>47</v>
      </c>
      <c r="L9891">
        <v>20461</v>
      </c>
      <c r="M9891">
        <v>374</v>
      </c>
      <c r="N9891" t="s">
        <v>48</v>
      </c>
      <c r="O9891" s="1">
        <v>44046</v>
      </c>
      <c r="P9891" t="s">
        <v>85</v>
      </c>
      <c r="Q9891" t="s">
        <v>57</v>
      </c>
      <c r="R9891">
        <f>Healthcare_Data_v1__4[[#This Row],[Discharge Date]]-Healthcare_Data_v1__4[[#This Row],[Date of Admission]]</f>
        <v>22</v>
      </c>
      <c r="S9891" t="str" cm="1">
        <f t="array" ref="S9891">_xlfn.IFS( Healthcare_Data_v1__4[[#This Row],[Days of Stay]]&lt;10,"Low",Healthcare_Data_v1__4[[#This Row],[Days of Stay]]&lt;20,"Med",Healthcare_Data_v1__4[[#This Row],[Days of Stay]]&lt;=30,"High")</f>
        <v>High</v>
      </c>
      <c r="T9891" t="str">
        <f>CONCATENATE(Healthcare_Data_v1__4[[#This Row],[Medical Condition]],Healthcare_Data_v1__4[[#This Row],[Duration]])</f>
        <v>ObesityHigh</v>
      </c>
      <c r="U9891">
        <f>MONTH(Healthcare_Data_v1__4[[#This Row],[Date of Admission]])</f>
        <v>7</v>
      </c>
      <c r="V9891">
        <f>YEAR(Healthcare_Data_v1__4[[#This Row],[Date of Admission]])</f>
        <v>2020</v>
      </c>
      <c r="W9891">
        <f>DAY(Healthcare_Data_v1__4[[#This Row],[Date of Admission]])</f>
        <v>12</v>
      </c>
    </row>
    <row r="9892" spans="1:23" x14ac:dyDescent="0.3">
      <c r="A9892" t="s">
        <v>24173</v>
      </c>
      <c r="B9892">
        <v>53</v>
      </c>
      <c r="C9892" t="s">
        <v>8</v>
      </c>
      <c r="D9892" t="s">
        <v>16</v>
      </c>
      <c r="E9892" t="s">
        <v>22</v>
      </c>
      <c r="F9892" t="s">
        <v>4</v>
      </c>
      <c r="G9892" s="1">
        <v>44911</v>
      </c>
      <c r="H9892" t="s">
        <v>17814</v>
      </c>
      <c r="I9892" t="s">
        <v>17815</v>
      </c>
      <c r="J9892">
        <v>1243.3986090000001</v>
      </c>
      <c r="K9892" t="s">
        <v>41</v>
      </c>
      <c r="L9892">
        <v>35683</v>
      </c>
      <c r="M9892">
        <v>398</v>
      </c>
      <c r="N9892" t="s">
        <v>48</v>
      </c>
      <c r="O9892" s="1">
        <v>44919</v>
      </c>
      <c r="P9892" t="s">
        <v>43</v>
      </c>
      <c r="Q9892" t="s">
        <v>50</v>
      </c>
      <c r="R9892">
        <f>Healthcare_Data_v1__4[[#This Row],[Discharge Date]]-Healthcare_Data_v1__4[[#This Row],[Date of Admission]]</f>
        <v>8</v>
      </c>
      <c r="S9892" t="str" cm="1">
        <f t="array" ref="S9892">_xlfn.IFS( Healthcare_Data_v1__4[[#This Row],[Days of Stay]]&lt;10,"Low",Healthcare_Data_v1__4[[#This Row],[Days of Stay]]&lt;20,"Med",Healthcare_Data_v1__4[[#This Row],[Days of Stay]]&lt;=30,"High")</f>
        <v>Low</v>
      </c>
      <c r="T9892" t="str">
        <f>CONCATENATE(Healthcare_Data_v1__4[[#This Row],[Medical Condition]],Healthcare_Data_v1__4[[#This Row],[Duration]])</f>
        <v>DiabetesLow</v>
      </c>
      <c r="U9892">
        <f>MONTH(Healthcare_Data_v1__4[[#This Row],[Date of Admission]])</f>
        <v>12</v>
      </c>
      <c r="V9892">
        <f>YEAR(Healthcare_Data_v1__4[[#This Row],[Date of Admission]])</f>
        <v>2022</v>
      </c>
      <c r="W9892">
        <f>DAY(Healthcare_Data_v1__4[[#This Row],[Date of Admission]])</f>
        <v>16</v>
      </c>
    </row>
    <row r="9893" spans="1:23" x14ac:dyDescent="0.3">
      <c r="A9893" t="s">
        <v>23189</v>
      </c>
      <c r="B9893">
        <v>78</v>
      </c>
      <c r="C9893" t="s">
        <v>3</v>
      </c>
      <c r="D9893" t="s">
        <v>15</v>
      </c>
      <c r="E9893" t="s">
        <v>21</v>
      </c>
      <c r="F9893" t="s">
        <v>4</v>
      </c>
      <c r="G9893" s="1">
        <v>45037</v>
      </c>
      <c r="H9893" t="s">
        <v>17816</v>
      </c>
      <c r="I9893" t="s">
        <v>17817</v>
      </c>
      <c r="J9893">
        <v>1224.5215069999999</v>
      </c>
      <c r="K9893" t="s">
        <v>41</v>
      </c>
      <c r="L9893">
        <v>59581</v>
      </c>
      <c r="M9893">
        <v>150</v>
      </c>
      <c r="N9893" t="s">
        <v>55</v>
      </c>
      <c r="O9893" s="1">
        <v>45044</v>
      </c>
      <c r="P9893" t="s">
        <v>60</v>
      </c>
      <c r="Q9893" t="s">
        <v>50</v>
      </c>
      <c r="R9893">
        <f>Healthcare_Data_v1__4[[#This Row],[Discharge Date]]-Healthcare_Data_v1__4[[#This Row],[Date of Admission]]</f>
        <v>7</v>
      </c>
      <c r="S9893" t="str" cm="1">
        <f t="array" ref="S9893">_xlfn.IFS( Healthcare_Data_v1__4[[#This Row],[Days of Stay]]&lt;10,"Low",Healthcare_Data_v1__4[[#This Row],[Days of Stay]]&lt;20,"Med",Healthcare_Data_v1__4[[#This Row],[Days of Stay]]&lt;=30,"High")</f>
        <v>Low</v>
      </c>
      <c r="T9893" t="str">
        <f>CONCATENATE(Healthcare_Data_v1__4[[#This Row],[Medical Condition]],Healthcare_Data_v1__4[[#This Row],[Duration]])</f>
        <v>DiabetesLow</v>
      </c>
      <c r="U9893">
        <f>MONTH(Healthcare_Data_v1__4[[#This Row],[Date of Admission]])</f>
        <v>4</v>
      </c>
      <c r="V9893">
        <f>YEAR(Healthcare_Data_v1__4[[#This Row],[Date of Admission]])</f>
        <v>2023</v>
      </c>
      <c r="W9893">
        <f>DAY(Healthcare_Data_v1__4[[#This Row],[Date of Admission]])</f>
        <v>21</v>
      </c>
    </row>
    <row r="9894" spans="1:23" x14ac:dyDescent="0.3">
      <c r="A9894" t="s">
        <v>26508</v>
      </c>
      <c r="B9894">
        <v>39</v>
      </c>
      <c r="C9894" t="s">
        <v>5</v>
      </c>
      <c r="D9894" t="s">
        <v>16</v>
      </c>
      <c r="E9894" t="s">
        <v>21</v>
      </c>
      <c r="F9894" t="s">
        <v>11</v>
      </c>
      <c r="G9894" s="1">
        <v>44137</v>
      </c>
      <c r="H9894" t="s">
        <v>17818</v>
      </c>
      <c r="I9894" t="s">
        <v>17819</v>
      </c>
      <c r="J9894">
        <v>1217.932082</v>
      </c>
      <c r="K9894" t="s">
        <v>47</v>
      </c>
      <c r="L9894">
        <v>51454</v>
      </c>
      <c r="M9894">
        <v>319</v>
      </c>
      <c r="N9894" t="s">
        <v>42</v>
      </c>
      <c r="O9894" s="1">
        <v>44157</v>
      </c>
      <c r="P9894" t="s">
        <v>85</v>
      </c>
      <c r="Q9894" t="s">
        <v>44</v>
      </c>
      <c r="R9894">
        <f>Healthcare_Data_v1__4[[#This Row],[Discharge Date]]-Healthcare_Data_v1__4[[#This Row],[Date of Admission]]</f>
        <v>20</v>
      </c>
      <c r="S9894" t="str" cm="1">
        <f t="array" ref="S9894">_xlfn.IFS( Healthcare_Data_v1__4[[#This Row],[Days of Stay]]&lt;10,"Low",Healthcare_Data_v1__4[[#This Row],[Days of Stay]]&lt;20,"Med",Healthcare_Data_v1__4[[#This Row],[Days of Stay]]&lt;=30,"High")</f>
        <v>High</v>
      </c>
      <c r="T9894" t="str">
        <f>CONCATENATE(Healthcare_Data_v1__4[[#This Row],[Medical Condition]],Healthcare_Data_v1__4[[#This Row],[Duration]])</f>
        <v>CancerHigh</v>
      </c>
      <c r="U9894">
        <f>MONTH(Healthcare_Data_v1__4[[#This Row],[Date of Admission]])</f>
        <v>11</v>
      </c>
      <c r="V9894">
        <f>YEAR(Healthcare_Data_v1__4[[#This Row],[Date of Admission]])</f>
        <v>2020</v>
      </c>
      <c r="W9894">
        <f>DAY(Healthcare_Data_v1__4[[#This Row],[Date of Admission]])</f>
        <v>2</v>
      </c>
    </row>
    <row r="9895" spans="1:23" x14ac:dyDescent="0.3">
      <c r="A9895" t="s">
        <v>16566</v>
      </c>
      <c r="B9895">
        <v>57</v>
      </c>
      <c r="C9895" t="s">
        <v>3</v>
      </c>
      <c r="D9895" t="s">
        <v>15</v>
      </c>
      <c r="E9895" t="s">
        <v>24</v>
      </c>
      <c r="F9895" t="s">
        <v>11</v>
      </c>
      <c r="G9895" s="1">
        <v>44786</v>
      </c>
      <c r="H9895" t="s">
        <v>26509</v>
      </c>
      <c r="I9895" t="s">
        <v>17820</v>
      </c>
      <c r="J9895">
        <v>1203.432487</v>
      </c>
      <c r="K9895" t="s">
        <v>41</v>
      </c>
      <c r="L9895">
        <v>24246</v>
      </c>
      <c r="M9895">
        <v>327</v>
      </c>
      <c r="N9895" t="s">
        <v>48</v>
      </c>
      <c r="O9895" s="1">
        <v>44800</v>
      </c>
      <c r="P9895" t="s">
        <v>60</v>
      </c>
      <c r="Q9895" t="s">
        <v>44</v>
      </c>
      <c r="R9895">
        <f>Healthcare_Data_v1__4[[#This Row],[Discharge Date]]-Healthcare_Data_v1__4[[#This Row],[Date of Admission]]</f>
        <v>14</v>
      </c>
      <c r="S9895" t="str" cm="1">
        <f t="array" ref="S9895">_xlfn.IFS( Healthcare_Data_v1__4[[#This Row],[Days of Stay]]&lt;10,"Low",Healthcare_Data_v1__4[[#This Row],[Days of Stay]]&lt;20,"Med",Healthcare_Data_v1__4[[#This Row],[Days of Stay]]&lt;=30,"High")</f>
        <v>Med</v>
      </c>
      <c r="T9895" t="str">
        <f>CONCATENATE(Healthcare_Data_v1__4[[#This Row],[Medical Condition]],Healthcare_Data_v1__4[[#This Row],[Duration]])</f>
        <v>CancerMed</v>
      </c>
      <c r="U9895">
        <f>MONTH(Healthcare_Data_v1__4[[#This Row],[Date of Admission]])</f>
        <v>8</v>
      </c>
      <c r="V9895">
        <f>YEAR(Healthcare_Data_v1__4[[#This Row],[Date of Admission]])</f>
        <v>2022</v>
      </c>
      <c r="W9895">
        <f>DAY(Healthcare_Data_v1__4[[#This Row],[Date of Admission]])</f>
        <v>13</v>
      </c>
    </row>
    <row r="9896" spans="1:23" x14ac:dyDescent="0.3">
      <c r="A9896" t="s">
        <v>26510</v>
      </c>
      <c r="B9896">
        <v>70</v>
      </c>
      <c r="C9896" t="s">
        <v>3</v>
      </c>
      <c r="D9896" t="s">
        <v>15</v>
      </c>
      <c r="E9896" t="s">
        <v>24</v>
      </c>
      <c r="F9896" t="s">
        <v>9</v>
      </c>
      <c r="G9896" s="1">
        <v>43507</v>
      </c>
      <c r="H9896" t="s">
        <v>17821</v>
      </c>
      <c r="I9896" t="s">
        <v>17822</v>
      </c>
      <c r="J9896">
        <v>1198.3698750000001</v>
      </c>
      <c r="K9896" t="s">
        <v>41</v>
      </c>
      <c r="L9896">
        <v>31984</v>
      </c>
      <c r="M9896">
        <v>142</v>
      </c>
      <c r="N9896" t="s">
        <v>42</v>
      </c>
      <c r="O9896" s="1">
        <v>43512</v>
      </c>
      <c r="P9896" t="s">
        <v>43</v>
      </c>
      <c r="Q9896" t="s">
        <v>50</v>
      </c>
      <c r="R9896">
        <f>Healthcare_Data_v1__4[[#This Row],[Discharge Date]]-Healthcare_Data_v1__4[[#This Row],[Date of Admission]]</f>
        <v>5</v>
      </c>
      <c r="S9896" t="str" cm="1">
        <f t="array" ref="S9896">_xlfn.IFS( Healthcare_Data_v1__4[[#This Row],[Days of Stay]]&lt;10,"Low",Healthcare_Data_v1__4[[#This Row],[Days of Stay]]&lt;20,"Med",Healthcare_Data_v1__4[[#This Row],[Days of Stay]]&lt;=30,"High")</f>
        <v>Low</v>
      </c>
      <c r="T9896" t="str">
        <f>CONCATENATE(Healthcare_Data_v1__4[[#This Row],[Medical Condition]],Healthcare_Data_v1__4[[#This Row],[Duration]])</f>
        <v>ArthritisLow</v>
      </c>
      <c r="U9896">
        <f>MONTH(Healthcare_Data_v1__4[[#This Row],[Date of Admission]])</f>
        <v>2</v>
      </c>
      <c r="V9896">
        <f>YEAR(Healthcare_Data_v1__4[[#This Row],[Date of Admission]])</f>
        <v>2019</v>
      </c>
      <c r="W9896">
        <f>DAY(Healthcare_Data_v1__4[[#This Row],[Date of Admission]])</f>
        <v>11</v>
      </c>
    </row>
    <row r="9897" spans="1:23" x14ac:dyDescent="0.3">
      <c r="A9897" t="s">
        <v>10860</v>
      </c>
      <c r="B9897">
        <v>77</v>
      </c>
      <c r="C9897" t="s">
        <v>3</v>
      </c>
      <c r="D9897" t="s">
        <v>15</v>
      </c>
      <c r="E9897" t="s">
        <v>20</v>
      </c>
      <c r="F9897" t="s">
        <v>9</v>
      </c>
      <c r="G9897" s="1">
        <v>43497</v>
      </c>
      <c r="H9897" t="s">
        <v>17823</v>
      </c>
      <c r="I9897" t="s">
        <v>17824</v>
      </c>
      <c r="J9897">
        <v>1192.504612</v>
      </c>
      <c r="K9897" t="s">
        <v>41</v>
      </c>
      <c r="L9897">
        <v>28341</v>
      </c>
      <c r="M9897">
        <v>133</v>
      </c>
      <c r="N9897" t="s">
        <v>42</v>
      </c>
      <c r="O9897" s="1">
        <v>43513</v>
      </c>
      <c r="P9897" t="s">
        <v>49</v>
      </c>
      <c r="Q9897" t="s">
        <v>50</v>
      </c>
      <c r="R9897">
        <f>Healthcare_Data_v1__4[[#This Row],[Discharge Date]]-Healthcare_Data_v1__4[[#This Row],[Date of Admission]]</f>
        <v>16</v>
      </c>
      <c r="S9897" t="str" cm="1">
        <f t="array" ref="S9897">_xlfn.IFS( Healthcare_Data_v1__4[[#This Row],[Days of Stay]]&lt;10,"Low",Healthcare_Data_v1__4[[#This Row],[Days of Stay]]&lt;20,"Med",Healthcare_Data_v1__4[[#This Row],[Days of Stay]]&lt;=30,"High")</f>
        <v>Med</v>
      </c>
      <c r="T9897" t="str">
        <f>CONCATENATE(Healthcare_Data_v1__4[[#This Row],[Medical Condition]],Healthcare_Data_v1__4[[#This Row],[Duration]])</f>
        <v>ArthritisMed</v>
      </c>
      <c r="U9897">
        <f>MONTH(Healthcare_Data_v1__4[[#This Row],[Date of Admission]])</f>
        <v>2</v>
      </c>
      <c r="V9897">
        <f>YEAR(Healthcare_Data_v1__4[[#This Row],[Date of Admission]])</f>
        <v>2019</v>
      </c>
      <c r="W9897">
        <f>DAY(Healthcare_Data_v1__4[[#This Row],[Date of Admission]])</f>
        <v>1</v>
      </c>
    </row>
    <row r="9898" spans="1:23" x14ac:dyDescent="0.3">
      <c r="A9898" t="s">
        <v>26511</v>
      </c>
      <c r="B9898">
        <v>84</v>
      </c>
      <c r="C9898" t="s">
        <v>3</v>
      </c>
      <c r="D9898" t="s">
        <v>15</v>
      </c>
      <c r="E9898" t="s">
        <v>26</v>
      </c>
      <c r="F9898" t="s">
        <v>9</v>
      </c>
      <c r="G9898" s="1">
        <v>43792</v>
      </c>
      <c r="H9898" t="s">
        <v>17825</v>
      </c>
      <c r="I9898" t="s">
        <v>17826</v>
      </c>
      <c r="J9898">
        <v>1190.5862509999999</v>
      </c>
      <c r="K9898" t="s">
        <v>41</v>
      </c>
      <c r="L9898">
        <v>5487</v>
      </c>
      <c r="M9898">
        <v>473</v>
      </c>
      <c r="N9898" t="s">
        <v>42</v>
      </c>
      <c r="O9898" s="1">
        <v>43804</v>
      </c>
      <c r="P9898" t="s">
        <v>43</v>
      </c>
      <c r="Q9898" t="s">
        <v>57</v>
      </c>
      <c r="R9898">
        <f>Healthcare_Data_v1__4[[#This Row],[Discharge Date]]-Healthcare_Data_v1__4[[#This Row],[Date of Admission]]</f>
        <v>12</v>
      </c>
      <c r="S9898" t="str" cm="1">
        <f t="array" ref="S9898">_xlfn.IFS( Healthcare_Data_v1__4[[#This Row],[Days of Stay]]&lt;10,"Low",Healthcare_Data_v1__4[[#This Row],[Days of Stay]]&lt;20,"Med",Healthcare_Data_v1__4[[#This Row],[Days of Stay]]&lt;=30,"High")</f>
        <v>Med</v>
      </c>
      <c r="T9898" t="str">
        <f>CONCATENATE(Healthcare_Data_v1__4[[#This Row],[Medical Condition]],Healthcare_Data_v1__4[[#This Row],[Duration]])</f>
        <v>ArthritisMed</v>
      </c>
      <c r="U9898">
        <f>MONTH(Healthcare_Data_v1__4[[#This Row],[Date of Admission]])</f>
        <v>11</v>
      </c>
      <c r="V9898">
        <f>YEAR(Healthcare_Data_v1__4[[#This Row],[Date of Admission]])</f>
        <v>2019</v>
      </c>
      <c r="W9898">
        <f>DAY(Healthcare_Data_v1__4[[#This Row],[Date of Admission]])</f>
        <v>23</v>
      </c>
    </row>
    <row r="9899" spans="1:23" x14ac:dyDescent="0.3">
      <c r="A9899" t="s">
        <v>26512</v>
      </c>
      <c r="B9899">
        <v>53</v>
      </c>
      <c r="C9899" t="s">
        <v>8</v>
      </c>
      <c r="D9899" t="s">
        <v>16</v>
      </c>
      <c r="E9899" t="s">
        <v>25</v>
      </c>
      <c r="F9899" t="s">
        <v>4</v>
      </c>
      <c r="G9899" s="1">
        <v>44206</v>
      </c>
      <c r="H9899" t="s">
        <v>17827</v>
      </c>
      <c r="I9899" t="s">
        <v>6020</v>
      </c>
      <c r="J9899">
        <v>1184.350361</v>
      </c>
      <c r="K9899" t="s">
        <v>47</v>
      </c>
      <c r="L9899">
        <v>35270</v>
      </c>
      <c r="M9899">
        <v>218</v>
      </c>
      <c r="N9899" t="s">
        <v>48</v>
      </c>
      <c r="O9899" s="1">
        <v>44214</v>
      </c>
      <c r="P9899" t="s">
        <v>60</v>
      </c>
      <c r="Q9899" t="s">
        <v>44</v>
      </c>
      <c r="R9899">
        <f>Healthcare_Data_v1__4[[#This Row],[Discharge Date]]-Healthcare_Data_v1__4[[#This Row],[Date of Admission]]</f>
        <v>8</v>
      </c>
      <c r="S9899" t="str" cm="1">
        <f t="array" ref="S9899">_xlfn.IFS( Healthcare_Data_v1__4[[#This Row],[Days of Stay]]&lt;10,"Low",Healthcare_Data_v1__4[[#This Row],[Days of Stay]]&lt;20,"Med",Healthcare_Data_v1__4[[#This Row],[Days of Stay]]&lt;=30,"High")</f>
        <v>Low</v>
      </c>
      <c r="T9899" t="str">
        <f>CONCATENATE(Healthcare_Data_v1__4[[#This Row],[Medical Condition]],Healthcare_Data_v1__4[[#This Row],[Duration]])</f>
        <v>DiabetesLow</v>
      </c>
      <c r="U9899">
        <f>MONTH(Healthcare_Data_v1__4[[#This Row],[Date of Admission]])</f>
        <v>1</v>
      </c>
      <c r="V9899">
        <f>YEAR(Healthcare_Data_v1__4[[#This Row],[Date of Admission]])</f>
        <v>2021</v>
      </c>
      <c r="W9899">
        <f>DAY(Healthcare_Data_v1__4[[#This Row],[Date of Admission]])</f>
        <v>10</v>
      </c>
    </row>
    <row r="9900" spans="1:23" x14ac:dyDescent="0.3">
      <c r="A9900" t="s">
        <v>26513</v>
      </c>
      <c r="B9900">
        <v>83</v>
      </c>
      <c r="C9900" t="s">
        <v>3</v>
      </c>
      <c r="D9900" t="s">
        <v>16</v>
      </c>
      <c r="E9900" t="s">
        <v>24</v>
      </c>
      <c r="F9900" t="s">
        <v>11</v>
      </c>
      <c r="G9900" s="1">
        <v>44502</v>
      </c>
      <c r="H9900" t="s">
        <v>17828</v>
      </c>
      <c r="I9900" t="s">
        <v>17829</v>
      </c>
      <c r="J9900">
        <v>1182.8283759999999</v>
      </c>
      <c r="K9900" t="s">
        <v>41</v>
      </c>
      <c r="L9900">
        <v>12741</v>
      </c>
      <c r="M9900">
        <v>409</v>
      </c>
      <c r="N9900" t="s">
        <v>42</v>
      </c>
      <c r="O9900" s="1">
        <v>44509</v>
      </c>
      <c r="P9900" t="s">
        <v>56</v>
      </c>
      <c r="Q9900" t="s">
        <v>44</v>
      </c>
      <c r="R9900">
        <f>Healthcare_Data_v1__4[[#This Row],[Discharge Date]]-Healthcare_Data_v1__4[[#This Row],[Date of Admission]]</f>
        <v>7</v>
      </c>
      <c r="S9900" t="str" cm="1">
        <f t="array" ref="S9900">_xlfn.IFS( Healthcare_Data_v1__4[[#This Row],[Days of Stay]]&lt;10,"Low",Healthcare_Data_v1__4[[#This Row],[Days of Stay]]&lt;20,"Med",Healthcare_Data_v1__4[[#This Row],[Days of Stay]]&lt;=30,"High")</f>
        <v>Low</v>
      </c>
      <c r="T9900" t="str">
        <f>CONCATENATE(Healthcare_Data_v1__4[[#This Row],[Medical Condition]],Healthcare_Data_v1__4[[#This Row],[Duration]])</f>
        <v>CancerLow</v>
      </c>
      <c r="U9900">
        <f>MONTH(Healthcare_Data_v1__4[[#This Row],[Date of Admission]])</f>
        <v>11</v>
      </c>
      <c r="V9900">
        <f>YEAR(Healthcare_Data_v1__4[[#This Row],[Date of Admission]])</f>
        <v>2021</v>
      </c>
      <c r="W9900">
        <f>DAY(Healthcare_Data_v1__4[[#This Row],[Date of Admission]])</f>
        <v>2</v>
      </c>
    </row>
    <row r="9901" spans="1:23" x14ac:dyDescent="0.3">
      <c r="A9901" t="s">
        <v>26514</v>
      </c>
      <c r="B9901">
        <v>56</v>
      </c>
      <c r="C9901" t="s">
        <v>3</v>
      </c>
      <c r="D9901" t="s">
        <v>15</v>
      </c>
      <c r="E9901" t="s">
        <v>20</v>
      </c>
      <c r="F9901" t="s">
        <v>6</v>
      </c>
      <c r="G9901" s="1">
        <v>44615</v>
      </c>
      <c r="H9901" t="s">
        <v>17830</v>
      </c>
      <c r="I9901" t="s">
        <v>17831</v>
      </c>
      <c r="J9901">
        <v>1180.6386090000001</v>
      </c>
      <c r="K9901" t="s">
        <v>69</v>
      </c>
      <c r="L9901">
        <v>35849</v>
      </c>
      <c r="M9901">
        <v>495</v>
      </c>
      <c r="N9901" t="s">
        <v>42</v>
      </c>
      <c r="O9901" s="1">
        <v>44626</v>
      </c>
      <c r="P9901" t="s">
        <v>60</v>
      </c>
      <c r="Q9901" t="s">
        <v>50</v>
      </c>
      <c r="R9901">
        <f>Healthcare_Data_v1__4[[#This Row],[Discharge Date]]-Healthcare_Data_v1__4[[#This Row],[Date of Admission]]</f>
        <v>11</v>
      </c>
      <c r="S9901" t="str" cm="1">
        <f t="array" ref="S9901">_xlfn.IFS( Healthcare_Data_v1__4[[#This Row],[Days of Stay]]&lt;10,"Low",Healthcare_Data_v1__4[[#This Row],[Days of Stay]]&lt;20,"Med",Healthcare_Data_v1__4[[#This Row],[Days of Stay]]&lt;=30,"High")</f>
        <v>Med</v>
      </c>
      <c r="T9901" t="str">
        <f>CONCATENATE(Healthcare_Data_v1__4[[#This Row],[Medical Condition]],Healthcare_Data_v1__4[[#This Row],[Duration]])</f>
        <v>AsthmaMed</v>
      </c>
      <c r="U9901">
        <f>MONTH(Healthcare_Data_v1__4[[#This Row],[Date of Admission]])</f>
        <v>2</v>
      </c>
      <c r="V9901">
        <f>YEAR(Healthcare_Data_v1__4[[#This Row],[Date of Admission]])</f>
        <v>2022</v>
      </c>
      <c r="W9901">
        <f>DAY(Healthcare_Data_v1__4[[#This Row],[Date of Admission]])</f>
        <v>23</v>
      </c>
    </row>
    <row r="9902" spans="1:23" x14ac:dyDescent="0.3">
      <c r="A9902" t="s">
        <v>24206</v>
      </c>
      <c r="B9902">
        <v>22</v>
      </c>
      <c r="C9902" t="s">
        <v>12</v>
      </c>
      <c r="D9902" t="s">
        <v>15</v>
      </c>
      <c r="E9902" t="s">
        <v>26</v>
      </c>
      <c r="F9902" t="s">
        <v>9</v>
      </c>
      <c r="G9902" s="1">
        <v>43740</v>
      </c>
      <c r="H9902" t="s">
        <v>17832</v>
      </c>
      <c r="I9902" t="s">
        <v>17833</v>
      </c>
      <c r="J9902">
        <v>1177.60546</v>
      </c>
      <c r="K9902" t="s">
        <v>66</v>
      </c>
      <c r="L9902">
        <v>4351</v>
      </c>
      <c r="M9902">
        <v>359</v>
      </c>
      <c r="N9902" t="s">
        <v>55</v>
      </c>
      <c r="O9902" s="1">
        <v>43763</v>
      </c>
      <c r="P9902" t="s">
        <v>56</v>
      </c>
      <c r="Q9902" t="s">
        <v>57</v>
      </c>
      <c r="R9902">
        <f>Healthcare_Data_v1__4[[#This Row],[Discharge Date]]-Healthcare_Data_v1__4[[#This Row],[Date of Admission]]</f>
        <v>23</v>
      </c>
      <c r="S9902" t="str" cm="1">
        <f t="array" ref="S9902">_xlfn.IFS( Healthcare_Data_v1__4[[#This Row],[Days of Stay]]&lt;10,"Low",Healthcare_Data_v1__4[[#This Row],[Days of Stay]]&lt;20,"Med",Healthcare_Data_v1__4[[#This Row],[Days of Stay]]&lt;=30,"High")</f>
        <v>High</v>
      </c>
      <c r="T9902" t="str">
        <f>CONCATENATE(Healthcare_Data_v1__4[[#This Row],[Medical Condition]],Healthcare_Data_v1__4[[#This Row],[Duration]])</f>
        <v>ArthritisHigh</v>
      </c>
      <c r="U9902">
        <f>MONTH(Healthcare_Data_v1__4[[#This Row],[Date of Admission]])</f>
        <v>10</v>
      </c>
      <c r="V9902">
        <f>YEAR(Healthcare_Data_v1__4[[#This Row],[Date of Admission]])</f>
        <v>2019</v>
      </c>
      <c r="W9902">
        <f>DAY(Healthcare_Data_v1__4[[#This Row],[Date of Admission]])</f>
        <v>2</v>
      </c>
    </row>
    <row r="9903" spans="1:23" x14ac:dyDescent="0.3">
      <c r="A9903" t="s">
        <v>26515</v>
      </c>
      <c r="B9903">
        <v>41</v>
      </c>
      <c r="C9903" t="s">
        <v>8</v>
      </c>
      <c r="D9903" t="s">
        <v>15</v>
      </c>
      <c r="E9903" t="s">
        <v>25</v>
      </c>
      <c r="F9903" t="s">
        <v>4</v>
      </c>
      <c r="G9903" s="1">
        <v>43917</v>
      </c>
      <c r="H9903" t="s">
        <v>17834</v>
      </c>
      <c r="I9903" t="s">
        <v>3993</v>
      </c>
      <c r="J9903">
        <v>1173.902002</v>
      </c>
      <c r="K9903" t="s">
        <v>63</v>
      </c>
      <c r="L9903">
        <v>31157</v>
      </c>
      <c r="M9903">
        <v>488</v>
      </c>
      <c r="N9903" t="s">
        <v>48</v>
      </c>
      <c r="O9903" s="1">
        <v>43940</v>
      </c>
      <c r="P9903" t="s">
        <v>49</v>
      </c>
      <c r="Q9903" t="s">
        <v>44</v>
      </c>
      <c r="R9903">
        <f>Healthcare_Data_v1__4[[#This Row],[Discharge Date]]-Healthcare_Data_v1__4[[#This Row],[Date of Admission]]</f>
        <v>23</v>
      </c>
      <c r="S9903" t="str" cm="1">
        <f t="array" ref="S9903">_xlfn.IFS( Healthcare_Data_v1__4[[#This Row],[Days of Stay]]&lt;10,"Low",Healthcare_Data_v1__4[[#This Row],[Days of Stay]]&lt;20,"Med",Healthcare_Data_v1__4[[#This Row],[Days of Stay]]&lt;=30,"High")</f>
        <v>High</v>
      </c>
      <c r="T9903" t="str">
        <f>CONCATENATE(Healthcare_Data_v1__4[[#This Row],[Medical Condition]],Healthcare_Data_v1__4[[#This Row],[Duration]])</f>
        <v>DiabetesHigh</v>
      </c>
      <c r="U9903">
        <f>MONTH(Healthcare_Data_v1__4[[#This Row],[Date of Admission]])</f>
        <v>3</v>
      </c>
      <c r="V9903">
        <f>YEAR(Healthcare_Data_v1__4[[#This Row],[Date of Admission]])</f>
        <v>2020</v>
      </c>
      <c r="W9903">
        <f>DAY(Healthcare_Data_v1__4[[#This Row],[Date of Admission]])</f>
        <v>27</v>
      </c>
    </row>
    <row r="9904" spans="1:23" x14ac:dyDescent="0.3">
      <c r="A9904" t="s">
        <v>26516</v>
      </c>
      <c r="B9904">
        <v>27</v>
      </c>
      <c r="C9904" t="s">
        <v>5</v>
      </c>
      <c r="D9904" t="s">
        <v>15</v>
      </c>
      <c r="E9904" t="s">
        <v>26</v>
      </c>
      <c r="F9904" t="s">
        <v>7</v>
      </c>
      <c r="G9904" s="1">
        <v>43538</v>
      </c>
      <c r="H9904" t="s">
        <v>17835</v>
      </c>
      <c r="I9904" t="s">
        <v>17836</v>
      </c>
      <c r="J9904">
        <v>1172.5620469999999</v>
      </c>
      <c r="K9904" t="s">
        <v>69</v>
      </c>
      <c r="L9904">
        <v>12533</v>
      </c>
      <c r="M9904">
        <v>259</v>
      </c>
      <c r="N9904" t="s">
        <v>42</v>
      </c>
      <c r="O9904" s="1">
        <v>43546</v>
      </c>
      <c r="P9904" t="s">
        <v>85</v>
      </c>
      <c r="Q9904" t="s">
        <v>57</v>
      </c>
      <c r="R9904">
        <f>Healthcare_Data_v1__4[[#This Row],[Discharge Date]]-Healthcare_Data_v1__4[[#This Row],[Date of Admission]]</f>
        <v>8</v>
      </c>
      <c r="S9904" t="str" cm="1">
        <f t="array" ref="S9904">_xlfn.IFS( Healthcare_Data_v1__4[[#This Row],[Days of Stay]]&lt;10,"Low",Healthcare_Data_v1__4[[#This Row],[Days of Stay]]&lt;20,"Med",Healthcare_Data_v1__4[[#This Row],[Days of Stay]]&lt;=30,"High")</f>
        <v>Low</v>
      </c>
      <c r="T9904" t="str">
        <f>CONCATENATE(Healthcare_Data_v1__4[[#This Row],[Medical Condition]],Healthcare_Data_v1__4[[#This Row],[Duration]])</f>
        <v>ObesityLow</v>
      </c>
      <c r="U9904">
        <f>MONTH(Healthcare_Data_v1__4[[#This Row],[Date of Admission]])</f>
        <v>3</v>
      </c>
      <c r="V9904">
        <f>YEAR(Healthcare_Data_v1__4[[#This Row],[Date of Admission]])</f>
        <v>2019</v>
      </c>
      <c r="W9904">
        <f>DAY(Healthcare_Data_v1__4[[#This Row],[Date of Admission]])</f>
        <v>14</v>
      </c>
    </row>
    <row r="9905" spans="1:23" x14ac:dyDescent="0.3">
      <c r="A9905" t="s">
        <v>26517</v>
      </c>
      <c r="B9905">
        <v>79</v>
      </c>
      <c r="C9905" t="s">
        <v>3</v>
      </c>
      <c r="D9905" t="s">
        <v>16</v>
      </c>
      <c r="E9905" t="s">
        <v>26</v>
      </c>
      <c r="F9905" t="s">
        <v>10</v>
      </c>
      <c r="G9905" s="1">
        <v>44981</v>
      </c>
      <c r="H9905" t="s">
        <v>17837</v>
      </c>
      <c r="I9905" t="s">
        <v>17838</v>
      </c>
      <c r="J9905">
        <v>1161.643055</v>
      </c>
      <c r="K9905" t="s">
        <v>41</v>
      </c>
      <c r="L9905">
        <v>2548</v>
      </c>
      <c r="M9905">
        <v>113</v>
      </c>
      <c r="N9905" t="s">
        <v>48</v>
      </c>
      <c r="O9905" s="1">
        <v>44987</v>
      </c>
      <c r="P9905" t="s">
        <v>43</v>
      </c>
      <c r="Q9905" t="s">
        <v>50</v>
      </c>
      <c r="R9905">
        <f>Healthcare_Data_v1__4[[#This Row],[Discharge Date]]-Healthcare_Data_v1__4[[#This Row],[Date of Admission]]</f>
        <v>6</v>
      </c>
      <c r="S9905" t="str" cm="1">
        <f t="array" ref="S9905">_xlfn.IFS( Healthcare_Data_v1__4[[#This Row],[Days of Stay]]&lt;10,"Low",Healthcare_Data_v1__4[[#This Row],[Days of Stay]]&lt;20,"Med",Healthcare_Data_v1__4[[#This Row],[Days of Stay]]&lt;=30,"High")</f>
        <v>Low</v>
      </c>
      <c r="T9905" t="str">
        <f>CONCATENATE(Healthcare_Data_v1__4[[#This Row],[Medical Condition]],Healthcare_Data_v1__4[[#This Row],[Duration]])</f>
        <v>HypertensionLow</v>
      </c>
      <c r="U9905">
        <f>MONTH(Healthcare_Data_v1__4[[#This Row],[Date of Admission]])</f>
        <v>2</v>
      </c>
      <c r="V9905">
        <f>YEAR(Healthcare_Data_v1__4[[#This Row],[Date of Admission]])</f>
        <v>2023</v>
      </c>
      <c r="W9905">
        <f>DAY(Healthcare_Data_v1__4[[#This Row],[Date of Admission]])</f>
        <v>24</v>
      </c>
    </row>
    <row r="9906" spans="1:23" x14ac:dyDescent="0.3">
      <c r="A9906" t="s">
        <v>26518</v>
      </c>
      <c r="B9906">
        <v>57</v>
      </c>
      <c r="C9906" t="s">
        <v>3</v>
      </c>
      <c r="D9906" t="s">
        <v>15</v>
      </c>
      <c r="E9906" t="s">
        <v>21</v>
      </c>
      <c r="F9906" t="s">
        <v>9</v>
      </c>
      <c r="G9906" s="1">
        <v>44818</v>
      </c>
      <c r="H9906" t="s">
        <v>17839</v>
      </c>
      <c r="I9906" t="s">
        <v>17840</v>
      </c>
      <c r="J9906">
        <v>1157.6133179999999</v>
      </c>
      <c r="K9906" t="s">
        <v>63</v>
      </c>
      <c r="L9906">
        <v>23490</v>
      </c>
      <c r="M9906">
        <v>448</v>
      </c>
      <c r="N9906" t="s">
        <v>42</v>
      </c>
      <c r="O9906" s="1">
        <v>44819</v>
      </c>
      <c r="P9906" t="s">
        <v>49</v>
      </c>
      <c r="Q9906" t="s">
        <v>57</v>
      </c>
      <c r="R9906">
        <f>Healthcare_Data_v1__4[[#This Row],[Discharge Date]]-Healthcare_Data_v1__4[[#This Row],[Date of Admission]]</f>
        <v>1</v>
      </c>
      <c r="S9906" t="str" cm="1">
        <f t="array" ref="S9906">_xlfn.IFS( Healthcare_Data_v1__4[[#This Row],[Days of Stay]]&lt;10,"Low",Healthcare_Data_v1__4[[#This Row],[Days of Stay]]&lt;20,"Med",Healthcare_Data_v1__4[[#This Row],[Days of Stay]]&lt;=30,"High")</f>
        <v>Low</v>
      </c>
      <c r="T9906" t="str">
        <f>CONCATENATE(Healthcare_Data_v1__4[[#This Row],[Medical Condition]],Healthcare_Data_v1__4[[#This Row],[Duration]])</f>
        <v>ArthritisLow</v>
      </c>
      <c r="U9906">
        <f>MONTH(Healthcare_Data_v1__4[[#This Row],[Date of Admission]])</f>
        <v>9</v>
      </c>
      <c r="V9906">
        <f>YEAR(Healthcare_Data_v1__4[[#This Row],[Date of Admission]])</f>
        <v>2022</v>
      </c>
      <c r="W9906">
        <f>DAY(Healthcare_Data_v1__4[[#This Row],[Date of Admission]])</f>
        <v>14</v>
      </c>
    </row>
    <row r="9907" spans="1:23" x14ac:dyDescent="0.3">
      <c r="A9907" t="s">
        <v>26519</v>
      </c>
      <c r="B9907">
        <v>85</v>
      </c>
      <c r="C9907" t="s">
        <v>3</v>
      </c>
      <c r="D9907" t="s">
        <v>15</v>
      </c>
      <c r="E9907" t="s">
        <v>26</v>
      </c>
      <c r="F9907" t="s">
        <v>4</v>
      </c>
      <c r="G9907" s="1">
        <v>43438</v>
      </c>
      <c r="H9907" t="s">
        <v>17841</v>
      </c>
      <c r="I9907" t="s">
        <v>17842</v>
      </c>
      <c r="J9907">
        <v>1154.590831</v>
      </c>
      <c r="K9907" t="s">
        <v>41</v>
      </c>
      <c r="L9907">
        <v>33715</v>
      </c>
      <c r="M9907">
        <v>251</v>
      </c>
      <c r="N9907" t="s">
        <v>55</v>
      </c>
      <c r="O9907" s="1">
        <v>43452</v>
      </c>
      <c r="P9907" t="s">
        <v>60</v>
      </c>
      <c r="Q9907" t="s">
        <v>44</v>
      </c>
      <c r="R9907">
        <f>Healthcare_Data_v1__4[[#This Row],[Discharge Date]]-Healthcare_Data_v1__4[[#This Row],[Date of Admission]]</f>
        <v>14</v>
      </c>
      <c r="S9907" t="str" cm="1">
        <f t="array" ref="S9907">_xlfn.IFS( Healthcare_Data_v1__4[[#This Row],[Days of Stay]]&lt;10,"Low",Healthcare_Data_v1__4[[#This Row],[Days of Stay]]&lt;20,"Med",Healthcare_Data_v1__4[[#This Row],[Days of Stay]]&lt;=30,"High")</f>
        <v>Med</v>
      </c>
      <c r="T9907" t="str">
        <f>CONCATENATE(Healthcare_Data_v1__4[[#This Row],[Medical Condition]],Healthcare_Data_v1__4[[#This Row],[Duration]])</f>
        <v>DiabetesMed</v>
      </c>
      <c r="U9907">
        <f>MONTH(Healthcare_Data_v1__4[[#This Row],[Date of Admission]])</f>
        <v>12</v>
      </c>
      <c r="V9907">
        <f>YEAR(Healthcare_Data_v1__4[[#This Row],[Date of Admission]])</f>
        <v>2018</v>
      </c>
      <c r="W9907">
        <f>DAY(Healthcare_Data_v1__4[[#This Row],[Date of Admission]])</f>
        <v>4</v>
      </c>
    </row>
    <row r="9908" spans="1:23" x14ac:dyDescent="0.3">
      <c r="A9908" t="s">
        <v>26520</v>
      </c>
      <c r="B9908">
        <v>64</v>
      </c>
      <c r="C9908" t="s">
        <v>3</v>
      </c>
      <c r="D9908" t="s">
        <v>15</v>
      </c>
      <c r="E9908" t="s">
        <v>21</v>
      </c>
      <c r="F9908" t="s">
        <v>6</v>
      </c>
      <c r="G9908" s="1">
        <v>43657</v>
      </c>
      <c r="H9908" t="s">
        <v>17843</v>
      </c>
      <c r="I9908" t="s">
        <v>17844</v>
      </c>
      <c r="J9908">
        <v>1148.4666030000001</v>
      </c>
      <c r="K9908" t="s">
        <v>41</v>
      </c>
      <c r="L9908">
        <v>24127</v>
      </c>
      <c r="M9908">
        <v>442</v>
      </c>
      <c r="N9908" t="s">
        <v>48</v>
      </c>
      <c r="O9908" s="1">
        <v>43663</v>
      </c>
      <c r="P9908" t="s">
        <v>85</v>
      </c>
      <c r="Q9908" t="s">
        <v>44</v>
      </c>
      <c r="R9908">
        <f>Healthcare_Data_v1__4[[#This Row],[Discharge Date]]-Healthcare_Data_v1__4[[#This Row],[Date of Admission]]</f>
        <v>6</v>
      </c>
      <c r="S9908" t="str" cm="1">
        <f t="array" ref="S9908">_xlfn.IFS( Healthcare_Data_v1__4[[#This Row],[Days of Stay]]&lt;10,"Low",Healthcare_Data_v1__4[[#This Row],[Days of Stay]]&lt;20,"Med",Healthcare_Data_v1__4[[#This Row],[Days of Stay]]&lt;=30,"High")</f>
        <v>Low</v>
      </c>
      <c r="T9908" t="str">
        <f>CONCATENATE(Healthcare_Data_v1__4[[#This Row],[Medical Condition]],Healthcare_Data_v1__4[[#This Row],[Duration]])</f>
        <v>AsthmaLow</v>
      </c>
      <c r="U9908">
        <f>MONTH(Healthcare_Data_v1__4[[#This Row],[Date of Admission]])</f>
        <v>7</v>
      </c>
      <c r="V9908">
        <f>YEAR(Healthcare_Data_v1__4[[#This Row],[Date of Admission]])</f>
        <v>2019</v>
      </c>
      <c r="W9908">
        <f>DAY(Healthcare_Data_v1__4[[#This Row],[Date of Admission]])</f>
        <v>11</v>
      </c>
    </row>
    <row r="9909" spans="1:23" x14ac:dyDescent="0.3">
      <c r="A9909" t="s">
        <v>26521</v>
      </c>
      <c r="B9909">
        <v>27</v>
      </c>
      <c r="C9909" t="s">
        <v>5</v>
      </c>
      <c r="D9909" t="s">
        <v>15</v>
      </c>
      <c r="E9909" t="s">
        <v>24</v>
      </c>
      <c r="F9909" t="s">
        <v>4</v>
      </c>
      <c r="G9909" s="1">
        <v>44560</v>
      </c>
      <c r="H9909" t="s">
        <v>17845</v>
      </c>
      <c r="I9909" t="s">
        <v>12860</v>
      </c>
      <c r="J9909">
        <v>1144.846278</v>
      </c>
      <c r="K9909" t="s">
        <v>63</v>
      </c>
      <c r="L9909">
        <v>6897</v>
      </c>
      <c r="M9909">
        <v>244</v>
      </c>
      <c r="N9909" t="s">
        <v>55</v>
      </c>
      <c r="O9909" s="1">
        <v>44588</v>
      </c>
      <c r="P9909" t="s">
        <v>85</v>
      </c>
      <c r="Q9909" t="s">
        <v>44</v>
      </c>
      <c r="R9909">
        <f>Healthcare_Data_v1__4[[#This Row],[Discharge Date]]-Healthcare_Data_v1__4[[#This Row],[Date of Admission]]</f>
        <v>28</v>
      </c>
      <c r="S9909" t="str" cm="1">
        <f t="array" ref="S9909">_xlfn.IFS( Healthcare_Data_v1__4[[#This Row],[Days of Stay]]&lt;10,"Low",Healthcare_Data_v1__4[[#This Row],[Days of Stay]]&lt;20,"Med",Healthcare_Data_v1__4[[#This Row],[Days of Stay]]&lt;=30,"High")</f>
        <v>High</v>
      </c>
      <c r="T9909" t="str">
        <f>CONCATENATE(Healthcare_Data_v1__4[[#This Row],[Medical Condition]],Healthcare_Data_v1__4[[#This Row],[Duration]])</f>
        <v>DiabetesHigh</v>
      </c>
      <c r="U9909">
        <f>MONTH(Healthcare_Data_v1__4[[#This Row],[Date of Admission]])</f>
        <v>12</v>
      </c>
      <c r="V9909">
        <f>YEAR(Healthcare_Data_v1__4[[#This Row],[Date of Admission]])</f>
        <v>2021</v>
      </c>
      <c r="W9909">
        <f>DAY(Healthcare_Data_v1__4[[#This Row],[Date of Admission]])</f>
        <v>30</v>
      </c>
    </row>
    <row r="9910" spans="1:23" x14ac:dyDescent="0.3">
      <c r="A9910" t="s">
        <v>26522</v>
      </c>
      <c r="B9910">
        <v>44</v>
      </c>
      <c r="C9910" t="s">
        <v>8</v>
      </c>
      <c r="D9910" t="s">
        <v>16</v>
      </c>
      <c r="E9910" t="s">
        <v>20</v>
      </c>
      <c r="F9910" t="s">
        <v>7</v>
      </c>
      <c r="G9910" s="1">
        <v>43615</v>
      </c>
      <c r="H9910" t="s">
        <v>17846</v>
      </c>
      <c r="I9910" t="s">
        <v>2554</v>
      </c>
      <c r="J9910">
        <v>1137.039186</v>
      </c>
      <c r="K9910" t="s">
        <v>63</v>
      </c>
      <c r="L9910">
        <v>23666</v>
      </c>
      <c r="M9910">
        <v>454</v>
      </c>
      <c r="N9910" t="s">
        <v>42</v>
      </c>
      <c r="O9910" s="1">
        <v>43633</v>
      </c>
      <c r="P9910" t="s">
        <v>49</v>
      </c>
      <c r="Q9910" t="s">
        <v>44</v>
      </c>
      <c r="R9910">
        <f>Healthcare_Data_v1__4[[#This Row],[Discharge Date]]-Healthcare_Data_v1__4[[#This Row],[Date of Admission]]</f>
        <v>18</v>
      </c>
      <c r="S9910" t="str" cm="1">
        <f t="array" ref="S9910">_xlfn.IFS( Healthcare_Data_v1__4[[#This Row],[Days of Stay]]&lt;10,"Low",Healthcare_Data_v1__4[[#This Row],[Days of Stay]]&lt;20,"Med",Healthcare_Data_v1__4[[#This Row],[Days of Stay]]&lt;=30,"High")</f>
        <v>Med</v>
      </c>
      <c r="T9910" t="str">
        <f>CONCATENATE(Healthcare_Data_v1__4[[#This Row],[Medical Condition]],Healthcare_Data_v1__4[[#This Row],[Duration]])</f>
        <v>ObesityMed</v>
      </c>
      <c r="U9910">
        <f>MONTH(Healthcare_Data_v1__4[[#This Row],[Date of Admission]])</f>
        <v>5</v>
      </c>
      <c r="V9910">
        <f>YEAR(Healthcare_Data_v1__4[[#This Row],[Date of Admission]])</f>
        <v>2019</v>
      </c>
      <c r="W9910">
        <f>DAY(Healthcare_Data_v1__4[[#This Row],[Date of Admission]])</f>
        <v>30</v>
      </c>
    </row>
    <row r="9911" spans="1:23" x14ac:dyDescent="0.3">
      <c r="A9911" t="s">
        <v>26523</v>
      </c>
      <c r="B9911">
        <v>24</v>
      </c>
      <c r="C9911" t="s">
        <v>12</v>
      </c>
      <c r="D9911" t="s">
        <v>16</v>
      </c>
      <c r="E9911" t="s">
        <v>25</v>
      </c>
      <c r="F9911" t="s">
        <v>6</v>
      </c>
      <c r="G9911" s="1">
        <v>44575</v>
      </c>
      <c r="H9911" t="s">
        <v>3799</v>
      </c>
      <c r="I9911" t="s">
        <v>3838</v>
      </c>
      <c r="J9911">
        <v>1131.8894250000001</v>
      </c>
      <c r="K9911" t="s">
        <v>66</v>
      </c>
      <c r="L9911">
        <v>25552</v>
      </c>
      <c r="M9911">
        <v>198</v>
      </c>
      <c r="N9911" t="s">
        <v>48</v>
      </c>
      <c r="O9911" s="1">
        <v>44590</v>
      </c>
      <c r="P9911" t="s">
        <v>49</v>
      </c>
      <c r="Q9911" t="s">
        <v>57</v>
      </c>
      <c r="R9911">
        <f>Healthcare_Data_v1__4[[#This Row],[Discharge Date]]-Healthcare_Data_v1__4[[#This Row],[Date of Admission]]</f>
        <v>15</v>
      </c>
      <c r="S9911" t="str" cm="1">
        <f t="array" ref="S9911">_xlfn.IFS( Healthcare_Data_v1__4[[#This Row],[Days of Stay]]&lt;10,"Low",Healthcare_Data_v1__4[[#This Row],[Days of Stay]]&lt;20,"Med",Healthcare_Data_v1__4[[#This Row],[Days of Stay]]&lt;=30,"High")</f>
        <v>Med</v>
      </c>
      <c r="T9911" t="str">
        <f>CONCATENATE(Healthcare_Data_v1__4[[#This Row],[Medical Condition]],Healthcare_Data_v1__4[[#This Row],[Duration]])</f>
        <v>AsthmaMed</v>
      </c>
      <c r="U9911">
        <f>MONTH(Healthcare_Data_v1__4[[#This Row],[Date of Admission]])</f>
        <v>1</v>
      </c>
      <c r="V9911">
        <f>YEAR(Healthcare_Data_v1__4[[#This Row],[Date of Admission]])</f>
        <v>2022</v>
      </c>
      <c r="W9911">
        <f>DAY(Healthcare_Data_v1__4[[#This Row],[Date of Admission]])</f>
        <v>14</v>
      </c>
    </row>
    <row r="9912" spans="1:23" x14ac:dyDescent="0.3">
      <c r="A9912" t="s">
        <v>26524</v>
      </c>
      <c r="B9912">
        <v>85</v>
      </c>
      <c r="C9912" t="s">
        <v>3</v>
      </c>
      <c r="D9912" t="s">
        <v>15</v>
      </c>
      <c r="E9912" t="s">
        <v>26</v>
      </c>
      <c r="F9912" t="s">
        <v>9</v>
      </c>
      <c r="G9912" s="1">
        <v>43414</v>
      </c>
      <c r="H9912" t="s">
        <v>17847</v>
      </c>
      <c r="I9912" t="s">
        <v>4613</v>
      </c>
      <c r="J9912">
        <v>1130.174548</v>
      </c>
      <c r="K9912" t="s">
        <v>41</v>
      </c>
      <c r="L9912">
        <v>28993</v>
      </c>
      <c r="M9912">
        <v>495</v>
      </c>
      <c r="N9912" t="s">
        <v>55</v>
      </c>
      <c r="O9912" s="1">
        <v>43426</v>
      </c>
      <c r="P9912" t="s">
        <v>49</v>
      </c>
      <c r="Q9912" t="s">
        <v>50</v>
      </c>
      <c r="R9912">
        <f>Healthcare_Data_v1__4[[#This Row],[Discharge Date]]-Healthcare_Data_v1__4[[#This Row],[Date of Admission]]</f>
        <v>12</v>
      </c>
      <c r="S9912" t="str" cm="1">
        <f t="array" ref="S9912">_xlfn.IFS( Healthcare_Data_v1__4[[#This Row],[Days of Stay]]&lt;10,"Low",Healthcare_Data_v1__4[[#This Row],[Days of Stay]]&lt;20,"Med",Healthcare_Data_v1__4[[#This Row],[Days of Stay]]&lt;=30,"High")</f>
        <v>Med</v>
      </c>
      <c r="T9912" t="str">
        <f>CONCATENATE(Healthcare_Data_v1__4[[#This Row],[Medical Condition]],Healthcare_Data_v1__4[[#This Row],[Duration]])</f>
        <v>ArthritisMed</v>
      </c>
      <c r="U9912">
        <f>MONTH(Healthcare_Data_v1__4[[#This Row],[Date of Admission]])</f>
        <v>11</v>
      </c>
      <c r="V9912">
        <f>YEAR(Healthcare_Data_v1__4[[#This Row],[Date of Admission]])</f>
        <v>2018</v>
      </c>
      <c r="W9912">
        <f>DAY(Healthcare_Data_v1__4[[#This Row],[Date of Admission]])</f>
        <v>10</v>
      </c>
    </row>
    <row r="9913" spans="1:23" x14ac:dyDescent="0.3">
      <c r="A9913" t="s">
        <v>23818</v>
      </c>
      <c r="B9913">
        <v>83</v>
      </c>
      <c r="C9913" t="s">
        <v>3</v>
      </c>
      <c r="D9913" t="s">
        <v>15</v>
      </c>
      <c r="E9913" t="s">
        <v>24</v>
      </c>
      <c r="F9913" t="s">
        <v>10</v>
      </c>
      <c r="G9913" s="1">
        <v>43963</v>
      </c>
      <c r="H9913" t="s">
        <v>17848</v>
      </c>
      <c r="I9913" t="s">
        <v>7324</v>
      </c>
      <c r="J9913">
        <v>1120.6503520000001</v>
      </c>
      <c r="K9913" t="s">
        <v>41</v>
      </c>
      <c r="L9913">
        <v>9652</v>
      </c>
      <c r="M9913">
        <v>219</v>
      </c>
      <c r="N9913" t="s">
        <v>48</v>
      </c>
      <c r="O9913" s="1">
        <v>43992</v>
      </c>
      <c r="P9913" t="s">
        <v>49</v>
      </c>
      <c r="Q9913" t="s">
        <v>57</v>
      </c>
      <c r="R9913">
        <f>Healthcare_Data_v1__4[[#This Row],[Discharge Date]]-Healthcare_Data_v1__4[[#This Row],[Date of Admission]]</f>
        <v>29</v>
      </c>
      <c r="S9913" t="str" cm="1">
        <f t="array" ref="S9913">_xlfn.IFS( Healthcare_Data_v1__4[[#This Row],[Days of Stay]]&lt;10,"Low",Healthcare_Data_v1__4[[#This Row],[Days of Stay]]&lt;20,"Med",Healthcare_Data_v1__4[[#This Row],[Days of Stay]]&lt;=30,"High")</f>
        <v>High</v>
      </c>
      <c r="T9913" t="str">
        <f>CONCATENATE(Healthcare_Data_v1__4[[#This Row],[Medical Condition]],Healthcare_Data_v1__4[[#This Row],[Duration]])</f>
        <v>HypertensionHigh</v>
      </c>
      <c r="U9913">
        <f>MONTH(Healthcare_Data_v1__4[[#This Row],[Date of Admission]])</f>
        <v>5</v>
      </c>
      <c r="V9913">
        <f>YEAR(Healthcare_Data_v1__4[[#This Row],[Date of Admission]])</f>
        <v>2020</v>
      </c>
      <c r="W9913">
        <f>DAY(Healthcare_Data_v1__4[[#This Row],[Date of Admission]])</f>
        <v>12</v>
      </c>
    </row>
    <row r="9914" spans="1:23" x14ac:dyDescent="0.3">
      <c r="A9914" t="s">
        <v>26525</v>
      </c>
      <c r="B9914">
        <v>32</v>
      </c>
      <c r="C9914" t="s">
        <v>5</v>
      </c>
      <c r="D9914" t="s">
        <v>15</v>
      </c>
      <c r="E9914" t="s">
        <v>24</v>
      </c>
      <c r="F9914" t="s">
        <v>6</v>
      </c>
      <c r="G9914" s="1">
        <v>44211</v>
      </c>
      <c r="H9914" t="s">
        <v>2922</v>
      </c>
      <c r="I9914" t="s">
        <v>17849</v>
      </c>
      <c r="J9914">
        <v>1119.5756080000001</v>
      </c>
      <c r="K9914" t="s">
        <v>69</v>
      </c>
      <c r="L9914">
        <v>5091</v>
      </c>
      <c r="M9914">
        <v>234</v>
      </c>
      <c r="N9914" t="s">
        <v>48</v>
      </c>
      <c r="O9914" s="1">
        <v>44233</v>
      </c>
      <c r="P9914" t="s">
        <v>85</v>
      </c>
      <c r="Q9914" t="s">
        <v>44</v>
      </c>
      <c r="R9914">
        <f>Healthcare_Data_v1__4[[#This Row],[Discharge Date]]-Healthcare_Data_v1__4[[#This Row],[Date of Admission]]</f>
        <v>22</v>
      </c>
      <c r="S9914" t="str" cm="1">
        <f t="array" ref="S9914">_xlfn.IFS( Healthcare_Data_v1__4[[#This Row],[Days of Stay]]&lt;10,"Low",Healthcare_Data_v1__4[[#This Row],[Days of Stay]]&lt;20,"Med",Healthcare_Data_v1__4[[#This Row],[Days of Stay]]&lt;=30,"High")</f>
        <v>High</v>
      </c>
      <c r="T9914" t="str">
        <f>CONCATENATE(Healthcare_Data_v1__4[[#This Row],[Medical Condition]],Healthcare_Data_v1__4[[#This Row],[Duration]])</f>
        <v>AsthmaHigh</v>
      </c>
      <c r="U9914">
        <f>MONTH(Healthcare_Data_v1__4[[#This Row],[Date of Admission]])</f>
        <v>1</v>
      </c>
      <c r="V9914">
        <f>YEAR(Healthcare_Data_v1__4[[#This Row],[Date of Admission]])</f>
        <v>2021</v>
      </c>
      <c r="W9914">
        <f>DAY(Healthcare_Data_v1__4[[#This Row],[Date of Admission]])</f>
        <v>15</v>
      </c>
    </row>
    <row r="9915" spans="1:23" x14ac:dyDescent="0.3">
      <c r="A9915" t="s">
        <v>26526</v>
      </c>
      <c r="B9915">
        <v>77</v>
      </c>
      <c r="C9915" t="s">
        <v>3</v>
      </c>
      <c r="D9915" t="s">
        <v>16</v>
      </c>
      <c r="E9915" t="s">
        <v>24</v>
      </c>
      <c r="F9915" t="s">
        <v>10</v>
      </c>
      <c r="G9915" s="1">
        <v>43582</v>
      </c>
      <c r="H9915" t="s">
        <v>17850</v>
      </c>
      <c r="I9915" t="s">
        <v>2386</v>
      </c>
      <c r="J9915">
        <v>1116.099035</v>
      </c>
      <c r="K9915" t="s">
        <v>69</v>
      </c>
      <c r="L9915">
        <v>19101</v>
      </c>
      <c r="M9915">
        <v>485</v>
      </c>
      <c r="N9915" t="s">
        <v>48</v>
      </c>
      <c r="O9915" s="1">
        <v>43587</v>
      </c>
      <c r="P9915" t="s">
        <v>43</v>
      </c>
      <c r="Q9915" t="s">
        <v>44</v>
      </c>
      <c r="R9915">
        <f>Healthcare_Data_v1__4[[#This Row],[Discharge Date]]-Healthcare_Data_v1__4[[#This Row],[Date of Admission]]</f>
        <v>5</v>
      </c>
      <c r="S9915" t="str" cm="1">
        <f t="array" ref="S9915">_xlfn.IFS( Healthcare_Data_v1__4[[#This Row],[Days of Stay]]&lt;10,"Low",Healthcare_Data_v1__4[[#This Row],[Days of Stay]]&lt;20,"Med",Healthcare_Data_v1__4[[#This Row],[Days of Stay]]&lt;=30,"High")</f>
        <v>Low</v>
      </c>
      <c r="T9915" t="str">
        <f>CONCATENATE(Healthcare_Data_v1__4[[#This Row],[Medical Condition]],Healthcare_Data_v1__4[[#This Row],[Duration]])</f>
        <v>HypertensionLow</v>
      </c>
      <c r="U9915">
        <f>MONTH(Healthcare_Data_v1__4[[#This Row],[Date of Admission]])</f>
        <v>4</v>
      </c>
      <c r="V9915">
        <f>YEAR(Healthcare_Data_v1__4[[#This Row],[Date of Admission]])</f>
        <v>2019</v>
      </c>
      <c r="W9915">
        <f>DAY(Healthcare_Data_v1__4[[#This Row],[Date of Admission]])</f>
        <v>27</v>
      </c>
    </row>
    <row r="9916" spans="1:23" x14ac:dyDescent="0.3">
      <c r="A9916" t="s">
        <v>26527</v>
      </c>
      <c r="B9916">
        <v>80</v>
      </c>
      <c r="C9916" t="s">
        <v>3</v>
      </c>
      <c r="D9916" t="s">
        <v>16</v>
      </c>
      <c r="E9916" t="s">
        <v>22</v>
      </c>
      <c r="F9916" t="s">
        <v>10</v>
      </c>
      <c r="G9916" s="1">
        <v>43911</v>
      </c>
      <c r="H9916" t="s">
        <v>17851</v>
      </c>
      <c r="I9916" t="s">
        <v>3654</v>
      </c>
      <c r="J9916">
        <v>1110.651016</v>
      </c>
      <c r="K9916" t="s">
        <v>63</v>
      </c>
      <c r="L9916">
        <v>8256</v>
      </c>
      <c r="M9916">
        <v>279</v>
      </c>
      <c r="N9916" t="s">
        <v>48</v>
      </c>
      <c r="O9916" s="1">
        <v>43924</v>
      </c>
      <c r="P9916" t="s">
        <v>43</v>
      </c>
      <c r="Q9916" t="s">
        <v>44</v>
      </c>
      <c r="R9916">
        <f>Healthcare_Data_v1__4[[#This Row],[Discharge Date]]-Healthcare_Data_v1__4[[#This Row],[Date of Admission]]</f>
        <v>13</v>
      </c>
      <c r="S9916" t="str" cm="1">
        <f t="array" ref="S9916">_xlfn.IFS( Healthcare_Data_v1__4[[#This Row],[Days of Stay]]&lt;10,"Low",Healthcare_Data_v1__4[[#This Row],[Days of Stay]]&lt;20,"Med",Healthcare_Data_v1__4[[#This Row],[Days of Stay]]&lt;=30,"High")</f>
        <v>Med</v>
      </c>
      <c r="T9916" t="str">
        <f>CONCATENATE(Healthcare_Data_v1__4[[#This Row],[Medical Condition]],Healthcare_Data_v1__4[[#This Row],[Duration]])</f>
        <v>HypertensionMed</v>
      </c>
      <c r="U9916">
        <f>MONTH(Healthcare_Data_v1__4[[#This Row],[Date of Admission]])</f>
        <v>3</v>
      </c>
      <c r="V9916">
        <f>YEAR(Healthcare_Data_v1__4[[#This Row],[Date of Admission]])</f>
        <v>2020</v>
      </c>
      <c r="W9916">
        <f>DAY(Healthcare_Data_v1__4[[#This Row],[Date of Admission]])</f>
        <v>21</v>
      </c>
    </row>
    <row r="9917" spans="1:23" x14ac:dyDescent="0.3">
      <c r="A9917" t="s">
        <v>26528</v>
      </c>
      <c r="B9917">
        <v>19</v>
      </c>
      <c r="C9917" t="s">
        <v>12</v>
      </c>
      <c r="D9917" t="s">
        <v>16</v>
      </c>
      <c r="E9917" t="s">
        <v>21</v>
      </c>
      <c r="F9917" t="s">
        <v>4</v>
      </c>
      <c r="G9917" s="1">
        <v>44841</v>
      </c>
      <c r="H9917" t="s">
        <v>17852</v>
      </c>
      <c r="I9917" t="s">
        <v>6726</v>
      </c>
      <c r="J9917">
        <v>1110.0505029999999</v>
      </c>
      <c r="K9917" t="s">
        <v>63</v>
      </c>
      <c r="L9917">
        <v>24397</v>
      </c>
      <c r="M9917">
        <v>296</v>
      </c>
      <c r="N9917" t="s">
        <v>42</v>
      </c>
      <c r="O9917" s="1">
        <v>44841</v>
      </c>
      <c r="P9917" t="s">
        <v>56</v>
      </c>
      <c r="Q9917" t="s">
        <v>50</v>
      </c>
      <c r="R9917">
        <f>Healthcare_Data_v1__4[[#This Row],[Discharge Date]]-Healthcare_Data_v1__4[[#This Row],[Date of Admission]]</f>
        <v>0</v>
      </c>
      <c r="S9917" t="str" cm="1">
        <f t="array" ref="S9917">_xlfn.IFS( Healthcare_Data_v1__4[[#This Row],[Days of Stay]]&lt;10,"Low",Healthcare_Data_v1__4[[#This Row],[Days of Stay]]&lt;20,"Med",Healthcare_Data_v1__4[[#This Row],[Days of Stay]]&lt;=30,"High")</f>
        <v>Low</v>
      </c>
      <c r="T9917" t="str">
        <f>CONCATENATE(Healthcare_Data_v1__4[[#This Row],[Medical Condition]],Healthcare_Data_v1__4[[#This Row],[Duration]])</f>
        <v>DiabetesLow</v>
      </c>
      <c r="U9917">
        <f>MONTH(Healthcare_Data_v1__4[[#This Row],[Date of Admission]])</f>
        <v>10</v>
      </c>
      <c r="V9917">
        <f>YEAR(Healthcare_Data_v1__4[[#This Row],[Date of Admission]])</f>
        <v>2022</v>
      </c>
      <c r="W9917">
        <f>DAY(Healthcare_Data_v1__4[[#This Row],[Date of Admission]])</f>
        <v>7</v>
      </c>
    </row>
    <row r="9918" spans="1:23" x14ac:dyDescent="0.3">
      <c r="A9918" t="s">
        <v>8399</v>
      </c>
      <c r="B9918">
        <v>65</v>
      </c>
      <c r="C9918" t="s">
        <v>3</v>
      </c>
      <c r="D9918" t="s">
        <v>16</v>
      </c>
      <c r="E9918" t="s">
        <v>20</v>
      </c>
      <c r="F9918" t="s">
        <v>10</v>
      </c>
      <c r="G9918" s="1">
        <v>44246</v>
      </c>
      <c r="H9918" t="s">
        <v>17853</v>
      </c>
      <c r="I9918" t="s">
        <v>17854</v>
      </c>
      <c r="J9918">
        <v>1107.1078749999999</v>
      </c>
      <c r="K9918" t="s">
        <v>41</v>
      </c>
      <c r="L9918">
        <v>18170</v>
      </c>
      <c r="M9918">
        <v>199</v>
      </c>
      <c r="N9918" t="s">
        <v>48</v>
      </c>
      <c r="O9918" s="1">
        <v>44254</v>
      </c>
      <c r="P9918" t="s">
        <v>49</v>
      </c>
      <c r="Q9918" t="s">
        <v>57</v>
      </c>
      <c r="R9918">
        <f>Healthcare_Data_v1__4[[#This Row],[Discharge Date]]-Healthcare_Data_v1__4[[#This Row],[Date of Admission]]</f>
        <v>8</v>
      </c>
      <c r="S9918" t="str" cm="1">
        <f t="array" ref="S9918">_xlfn.IFS( Healthcare_Data_v1__4[[#This Row],[Days of Stay]]&lt;10,"Low",Healthcare_Data_v1__4[[#This Row],[Days of Stay]]&lt;20,"Med",Healthcare_Data_v1__4[[#This Row],[Days of Stay]]&lt;=30,"High")</f>
        <v>Low</v>
      </c>
      <c r="T9918" t="str">
        <f>CONCATENATE(Healthcare_Data_v1__4[[#This Row],[Medical Condition]],Healthcare_Data_v1__4[[#This Row],[Duration]])</f>
        <v>HypertensionLow</v>
      </c>
      <c r="U9918">
        <f>MONTH(Healthcare_Data_v1__4[[#This Row],[Date of Admission]])</f>
        <v>2</v>
      </c>
      <c r="V9918">
        <f>YEAR(Healthcare_Data_v1__4[[#This Row],[Date of Admission]])</f>
        <v>2021</v>
      </c>
      <c r="W9918">
        <f>DAY(Healthcare_Data_v1__4[[#This Row],[Date of Admission]])</f>
        <v>19</v>
      </c>
    </row>
    <row r="9919" spans="1:23" x14ac:dyDescent="0.3">
      <c r="A9919" t="s">
        <v>26529</v>
      </c>
      <c r="B9919">
        <v>85</v>
      </c>
      <c r="C9919" t="s">
        <v>3</v>
      </c>
      <c r="D9919" t="s">
        <v>16</v>
      </c>
      <c r="E9919" t="s">
        <v>19</v>
      </c>
      <c r="F9919" t="s">
        <v>10</v>
      </c>
      <c r="G9919" s="1">
        <v>43659</v>
      </c>
      <c r="H9919" t="s">
        <v>17855</v>
      </c>
      <c r="I9919" t="s">
        <v>17856</v>
      </c>
      <c r="J9919">
        <v>1104.8435239999999</v>
      </c>
      <c r="K9919" t="s">
        <v>41</v>
      </c>
      <c r="L9919">
        <v>23184</v>
      </c>
      <c r="M9919">
        <v>219</v>
      </c>
      <c r="N9919" t="s">
        <v>48</v>
      </c>
      <c r="O9919" s="1">
        <v>43688</v>
      </c>
      <c r="P9919" t="s">
        <v>56</v>
      </c>
      <c r="Q9919" t="s">
        <v>57</v>
      </c>
      <c r="R9919">
        <f>Healthcare_Data_v1__4[[#This Row],[Discharge Date]]-Healthcare_Data_v1__4[[#This Row],[Date of Admission]]</f>
        <v>29</v>
      </c>
      <c r="S9919" t="str" cm="1">
        <f t="array" ref="S9919">_xlfn.IFS( Healthcare_Data_v1__4[[#This Row],[Days of Stay]]&lt;10,"Low",Healthcare_Data_v1__4[[#This Row],[Days of Stay]]&lt;20,"Med",Healthcare_Data_v1__4[[#This Row],[Days of Stay]]&lt;=30,"High")</f>
        <v>High</v>
      </c>
      <c r="T9919" t="str">
        <f>CONCATENATE(Healthcare_Data_v1__4[[#This Row],[Medical Condition]],Healthcare_Data_v1__4[[#This Row],[Duration]])</f>
        <v>HypertensionHigh</v>
      </c>
      <c r="U9919">
        <f>MONTH(Healthcare_Data_v1__4[[#This Row],[Date of Admission]])</f>
        <v>7</v>
      </c>
      <c r="V9919">
        <f>YEAR(Healthcare_Data_v1__4[[#This Row],[Date of Admission]])</f>
        <v>2019</v>
      </c>
      <c r="W9919">
        <f>DAY(Healthcare_Data_v1__4[[#This Row],[Date of Admission]])</f>
        <v>13</v>
      </c>
    </row>
    <row r="9920" spans="1:23" x14ac:dyDescent="0.3">
      <c r="A9920" t="s">
        <v>26530</v>
      </c>
      <c r="B9920">
        <v>21</v>
      </c>
      <c r="C9920" t="s">
        <v>12</v>
      </c>
      <c r="D9920" t="s">
        <v>16</v>
      </c>
      <c r="E9920" t="s">
        <v>19</v>
      </c>
      <c r="F9920" t="s">
        <v>10</v>
      </c>
      <c r="G9920" s="1">
        <v>43523</v>
      </c>
      <c r="H9920" t="s">
        <v>17857</v>
      </c>
      <c r="I9920" t="s">
        <v>17858</v>
      </c>
      <c r="J9920">
        <v>1102.2914960000001</v>
      </c>
      <c r="K9920" t="s">
        <v>69</v>
      </c>
      <c r="L9920">
        <v>33730</v>
      </c>
      <c r="M9920">
        <v>360</v>
      </c>
      <c r="N9920" t="s">
        <v>48</v>
      </c>
      <c r="O9920" s="1">
        <v>43531</v>
      </c>
      <c r="P9920" t="s">
        <v>43</v>
      </c>
      <c r="Q9920" t="s">
        <v>50</v>
      </c>
      <c r="R9920">
        <f>Healthcare_Data_v1__4[[#This Row],[Discharge Date]]-Healthcare_Data_v1__4[[#This Row],[Date of Admission]]</f>
        <v>8</v>
      </c>
      <c r="S9920" t="str" cm="1">
        <f t="array" ref="S9920">_xlfn.IFS( Healthcare_Data_v1__4[[#This Row],[Days of Stay]]&lt;10,"Low",Healthcare_Data_v1__4[[#This Row],[Days of Stay]]&lt;20,"Med",Healthcare_Data_v1__4[[#This Row],[Days of Stay]]&lt;=30,"High")</f>
        <v>Low</v>
      </c>
      <c r="T9920" t="str">
        <f>CONCATENATE(Healthcare_Data_v1__4[[#This Row],[Medical Condition]],Healthcare_Data_v1__4[[#This Row],[Duration]])</f>
        <v>HypertensionLow</v>
      </c>
      <c r="U9920">
        <f>MONTH(Healthcare_Data_v1__4[[#This Row],[Date of Admission]])</f>
        <v>2</v>
      </c>
      <c r="V9920">
        <f>YEAR(Healthcare_Data_v1__4[[#This Row],[Date of Admission]])</f>
        <v>2019</v>
      </c>
      <c r="W9920">
        <f>DAY(Healthcare_Data_v1__4[[#This Row],[Date of Admission]])</f>
        <v>27</v>
      </c>
    </row>
    <row r="9921" spans="1:23" x14ac:dyDescent="0.3">
      <c r="A9921" t="s">
        <v>26531</v>
      </c>
      <c r="B9921">
        <v>38</v>
      </c>
      <c r="C9921" t="s">
        <v>5</v>
      </c>
      <c r="D9921" t="s">
        <v>15</v>
      </c>
      <c r="E9921" t="s">
        <v>19</v>
      </c>
      <c r="F9921" t="s">
        <v>6</v>
      </c>
      <c r="G9921" s="1">
        <v>43502</v>
      </c>
      <c r="H9921" t="s">
        <v>17859</v>
      </c>
      <c r="I9921" t="s">
        <v>17860</v>
      </c>
      <c r="J9921">
        <v>1091.6573450000001</v>
      </c>
      <c r="K9921" t="s">
        <v>47</v>
      </c>
      <c r="L9921">
        <v>1553</v>
      </c>
      <c r="M9921">
        <v>415</v>
      </c>
      <c r="N9921" t="s">
        <v>42</v>
      </c>
      <c r="O9921" s="1">
        <v>43507</v>
      </c>
      <c r="P9921" t="s">
        <v>49</v>
      </c>
      <c r="Q9921" t="s">
        <v>50</v>
      </c>
      <c r="R9921">
        <f>Healthcare_Data_v1__4[[#This Row],[Discharge Date]]-Healthcare_Data_v1__4[[#This Row],[Date of Admission]]</f>
        <v>5</v>
      </c>
      <c r="S9921" t="str" cm="1">
        <f t="array" ref="S9921">_xlfn.IFS( Healthcare_Data_v1__4[[#This Row],[Days of Stay]]&lt;10,"Low",Healthcare_Data_v1__4[[#This Row],[Days of Stay]]&lt;20,"Med",Healthcare_Data_v1__4[[#This Row],[Days of Stay]]&lt;=30,"High")</f>
        <v>Low</v>
      </c>
      <c r="T9921" t="str">
        <f>CONCATENATE(Healthcare_Data_v1__4[[#This Row],[Medical Condition]],Healthcare_Data_v1__4[[#This Row],[Duration]])</f>
        <v>AsthmaLow</v>
      </c>
      <c r="U9921">
        <f>MONTH(Healthcare_Data_v1__4[[#This Row],[Date of Admission]])</f>
        <v>2</v>
      </c>
      <c r="V9921">
        <f>YEAR(Healthcare_Data_v1__4[[#This Row],[Date of Admission]])</f>
        <v>2019</v>
      </c>
      <c r="W9921">
        <f>DAY(Healthcare_Data_v1__4[[#This Row],[Date of Admission]])</f>
        <v>6</v>
      </c>
    </row>
    <row r="9922" spans="1:23" x14ac:dyDescent="0.3">
      <c r="A9922" t="s">
        <v>26532</v>
      </c>
      <c r="B9922">
        <v>50</v>
      </c>
      <c r="C9922" t="s">
        <v>8</v>
      </c>
      <c r="D9922" t="s">
        <v>16</v>
      </c>
      <c r="E9922" t="s">
        <v>24</v>
      </c>
      <c r="F9922" t="s">
        <v>4</v>
      </c>
      <c r="G9922" s="1">
        <v>43421</v>
      </c>
      <c r="H9922" t="s">
        <v>17861</v>
      </c>
      <c r="I9922" t="s">
        <v>17862</v>
      </c>
      <c r="J9922">
        <v>1086.6433790000001</v>
      </c>
      <c r="K9922" t="s">
        <v>47</v>
      </c>
      <c r="L9922">
        <v>25184</v>
      </c>
      <c r="M9922">
        <v>178</v>
      </c>
      <c r="N9922" t="s">
        <v>48</v>
      </c>
      <c r="O9922" s="1">
        <v>43438</v>
      </c>
      <c r="P9922" t="s">
        <v>49</v>
      </c>
      <c r="Q9922" t="s">
        <v>44</v>
      </c>
      <c r="R9922">
        <f>Healthcare_Data_v1__4[[#This Row],[Discharge Date]]-Healthcare_Data_v1__4[[#This Row],[Date of Admission]]</f>
        <v>17</v>
      </c>
      <c r="S9922" t="str" cm="1">
        <f t="array" ref="S9922">_xlfn.IFS( Healthcare_Data_v1__4[[#This Row],[Days of Stay]]&lt;10,"Low",Healthcare_Data_v1__4[[#This Row],[Days of Stay]]&lt;20,"Med",Healthcare_Data_v1__4[[#This Row],[Days of Stay]]&lt;=30,"High")</f>
        <v>Med</v>
      </c>
      <c r="T9922" t="str">
        <f>CONCATENATE(Healthcare_Data_v1__4[[#This Row],[Medical Condition]],Healthcare_Data_v1__4[[#This Row],[Duration]])</f>
        <v>DiabetesMed</v>
      </c>
      <c r="U9922">
        <f>MONTH(Healthcare_Data_v1__4[[#This Row],[Date of Admission]])</f>
        <v>11</v>
      </c>
      <c r="V9922">
        <f>YEAR(Healthcare_Data_v1__4[[#This Row],[Date of Admission]])</f>
        <v>2018</v>
      </c>
      <c r="W9922">
        <f>DAY(Healthcare_Data_v1__4[[#This Row],[Date of Admission]])</f>
        <v>17</v>
      </c>
    </row>
    <row r="9923" spans="1:23" x14ac:dyDescent="0.3">
      <c r="A9923" t="s">
        <v>26533</v>
      </c>
      <c r="B9923">
        <v>25</v>
      </c>
      <c r="C9923" t="s">
        <v>5</v>
      </c>
      <c r="D9923" t="s">
        <v>16</v>
      </c>
      <c r="E9923" t="s">
        <v>21</v>
      </c>
      <c r="F9923" t="s">
        <v>7</v>
      </c>
      <c r="G9923" s="1">
        <v>44750</v>
      </c>
      <c r="H9923" t="s">
        <v>5442</v>
      </c>
      <c r="I9923" t="s">
        <v>8761</v>
      </c>
      <c r="J9923">
        <v>1086.5071539999999</v>
      </c>
      <c r="K9923" t="s">
        <v>69</v>
      </c>
      <c r="L9923">
        <v>3827</v>
      </c>
      <c r="M9923">
        <v>131</v>
      </c>
      <c r="N9923" t="s">
        <v>42</v>
      </c>
      <c r="O9923" s="1">
        <v>44769</v>
      </c>
      <c r="P9923" t="s">
        <v>43</v>
      </c>
      <c r="Q9923" t="s">
        <v>57</v>
      </c>
      <c r="R9923">
        <f>Healthcare_Data_v1__4[[#This Row],[Discharge Date]]-Healthcare_Data_v1__4[[#This Row],[Date of Admission]]</f>
        <v>19</v>
      </c>
      <c r="S9923" t="str" cm="1">
        <f t="array" ref="S9923">_xlfn.IFS( Healthcare_Data_v1__4[[#This Row],[Days of Stay]]&lt;10,"Low",Healthcare_Data_v1__4[[#This Row],[Days of Stay]]&lt;20,"Med",Healthcare_Data_v1__4[[#This Row],[Days of Stay]]&lt;=30,"High")</f>
        <v>Med</v>
      </c>
      <c r="T9923" t="str">
        <f>CONCATENATE(Healthcare_Data_v1__4[[#This Row],[Medical Condition]],Healthcare_Data_v1__4[[#This Row],[Duration]])</f>
        <v>ObesityMed</v>
      </c>
      <c r="U9923">
        <f>MONTH(Healthcare_Data_v1__4[[#This Row],[Date of Admission]])</f>
        <v>7</v>
      </c>
      <c r="V9923">
        <f>YEAR(Healthcare_Data_v1__4[[#This Row],[Date of Admission]])</f>
        <v>2022</v>
      </c>
      <c r="W9923">
        <f>DAY(Healthcare_Data_v1__4[[#This Row],[Date of Admission]])</f>
        <v>8</v>
      </c>
    </row>
    <row r="9924" spans="1:23" x14ac:dyDescent="0.3">
      <c r="A9924" t="s">
        <v>26534</v>
      </c>
      <c r="B9924">
        <v>67</v>
      </c>
      <c r="C9924" t="s">
        <v>3</v>
      </c>
      <c r="D9924" t="s">
        <v>16</v>
      </c>
      <c r="E9924" t="s">
        <v>20</v>
      </c>
      <c r="F9924" t="s">
        <v>11</v>
      </c>
      <c r="G9924" s="1">
        <v>43941</v>
      </c>
      <c r="H9924" t="s">
        <v>17863</v>
      </c>
      <c r="I9924" t="s">
        <v>17864</v>
      </c>
      <c r="J9924">
        <v>1075.0443540000001</v>
      </c>
      <c r="K9924" t="s">
        <v>66</v>
      </c>
      <c r="L9924">
        <v>65167</v>
      </c>
      <c r="M9924">
        <v>307</v>
      </c>
      <c r="N9924" t="s">
        <v>42</v>
      </c>
      <c r="O9924" s="1">
        <v>43953</v>
      </c>
      <c r="P9924" t="s">
        <v>49</v>
      </c>
      <c r="Q9924" t="s">
        <v>44</v>
      </c>
      <c r="R9924">
        <f>Healthcare_Data_v1__4[[#This Row],[Discharge Date]]-Healthcare_Data_v1__4[[#This Row],[Date of Admission]]</f>
        <v>12</v>
      </c>
      <c r="S9924" t="str" cm="1">
        <f t="array" ref="S9924">_xlfn.IFS( Healthcare_Data_v1__4[[#This Row],[Days of Stay]]&lt;10,"Low",Healthcare_Data_v1__4[[#This Row],[Days of Stay]]&lt;20,"Med",Healthcare_Data_v1__4[[#This Row],[Days of Stay]]&lt;=30,"High")</f>
        <v>Med</v>
      </c>
      <c r="T9924" t="str">
        <f>CONCATENATE(Healthcare_Data_v1__4[[#This Row],[Medical Condition]],Healthcare_Data_v1__4[[#This Row],[Duration]])</f>
        <v>CancerMed</v>
      </c>
      <c r="U9924">
        <f>MONTH(Healthcare_Data_v1__4[[#This Row],[Date of Admission]])</f>
        <v>4</v>
      </c>
      <c r="V9924">
        <f>YEAR(Healthcare_Data_v1__4[[#This Row],[Date of Admission]])</f>
        <v>2020</v>
      </c>
      <c r="W9924">
        <f>DAY(Healthcare_Data_v1__4[[#This Row],[Date of Admission]])</f>
        <v>20</v>
      </c>
    </row>
    <row r="9925" spans="1:23" x14ac:dyDescent="0.3">
      <c r="A9925" t="s">
        <v>26535</v>
      </c>
      <c r="B9925">
        <v>81</v>
      </c>
      <c r="C9925" t="s">
        <v>3</v>
      </c>
      <c r="D9925" t="s">
        <v>15</v>
      </c>
      <c r="E9925" t="s">
        <v>19</v>
      </c>
      <c r="F9925" t="s">
        <v>9</v>
      </c>
      <c r="G9925" s="1">
        <v>45136</v>
      </c>
      <c r="H9925" t="s">
        <v>17865</v>
      </c>
      <c r="I9925" t="s">
        <v>2723</v>
      </c>
      <c r="J9925">
        <v>1067.767364</v>
      </c>
      <c r="K9925" t="s">
        <v>66</v>
      </c>
      <c r="L9925">
        <v>16395</v>
      </c>
      <c r="M9925">
        <v>251</v>
      </c>
      <c r="N9925" t="s">
        <v>55</v>
      </c>
      <c r="O9925" s="1">
        <v>45155</v>
      </c>
      <c r="P9925" t="s">
        <v>60</v>
      </c>
      <c r="Q9925" t="s">
        <v>44</v>
      </c>
      <c r="R9925">
        <f>Healthcare_Data_v1__4[[#This Row],[Discharge Date]]-Healthcare_Data_v1__4[[#This Row],[Date of Admission]]</f>
        <v>19</v>
      </c>
      <c r="S9925" t="str" cm="1">
        <f t="array" ref="S9925">_xlfn.IFS( Healthcare_Data_v1__4[[#This Row],[Days of Stay]]&lt;10,"Low",Healthcare_Data_v1__4[[#This Row],[Days of Stay]]&lt;20,"Med",Healthcare_Data_v1__4[[#This Row],[Days of Stay]]&lt;=30,"High")</f>
        <v>Med</v>
      </c>
      <c r="T9925" t="str">
        <f>CONCATENATE(Healthcare_Data_v1__4[[#This Row],[Medical Condition]],Healthcare_Data_v1__4[[#This Row],[Duration]])</f>
        <v>ArthritisMed</v>
      </c>
      <c r="U9925">
        <f>MONTH(Healthcare_Data_v1__4[[#This Row],[Date of Admission]])</f>
        <v>7</v>
      </c>
      <c r="V9925">
        <f>YEAR(Healthcare_Data_v1__4[[#This Row],[Date of Admission]])</f>
        <v>2023</v>
      </c>
      <c r="W9925">
        <f>DAY(Healthcare_Data_v1__4[[#This Row],[Date of Admission]])</f>
        <v>29</v>
      </c>
    </row>
    <row r="9926" spans="1:23" x14ac:dyDescent="0.3">
      <c r="A9926" t="s">
        <v>19865</v>
      </c>
      <c r="B9926">
        <v>39</v>
      </c>
      <c r="C9926" t="s">
        <v>5</v>
      </c>
      <c r="D9926" t="s">
        <v>15</v>
      </c>
      <c r="E9926" t="s">
        <v>23</v>
      </c>
      <c r="F9926" t="s">
        <v>7</v>
      </c>
      <c r="G9926" s="1">
        <v>44214</v>
      </c>
      <c r="H9926" t="s">
        <v>17866</v>
      </c>
      <c r="I9926" t="s">
        <v>17867</v>
      </c>
      <c r="J9926">
        <v>1062.1619330000001</v>
      </c>
      <c r="K9926" t="s">
        <v>66</v>
      </c>
      <c r="L9926">
        <v>3243</v>
      </c>
      <c r="M9926">
        <v>271</v>
      </c>
      <c r="N9926" t="s">
        <v>42</v>
      </c>
      <c r="O9926" s="1">
        <v>44222</v>
      </c>
      <c r="P9926" t="s">
        <v>56</v>
      </c>
      <c r="Q9926" t="s">
        <v>57</v>
      </c>
      <c r="R9926">
        <f>Healthcare_Data_v1__4[[#This Row],[Discharge Date]]-Healthcare_Data_v1__4[[#This Row],[Date of Admission]]</f>
        <v>8</v>
      </c>
      <c r="S9926" t="str" cm="1">
        <f t="array" ref="S9926">_xlfn.IFS( Healthcare_Data_v1__4[[#This Row],[Days of Stay]]&lt;10,"Low",Healthcare_Data_v1__4[[#This Row],[Days of Stay]]&lt;20,"Med",Healthcare_Data_v1__4[[#This Row],[Days of Stay]]&lt;=30,"High")</f>
        <v>Low</v>
      </c>
      <c r="T9926" t="str">
        <f>CONCATENATE(Healthcare_Data_v1__4[[#This Row],[Medical Condition]],Healthcare_Data_v1__4[[#This Row],[Duration]])</f>
        <v>ObesityLow</v>
      </c>
      <c r="U9926">
        <f>MONTH(Healthcare_Data_v1__4[[#This Row],[Date of Admission]])</f>
        <v>1</v>
      </c>
      <c r="V9926">
        <f>YEAR(Healthcare_Data_v1__4[[#This Row],[Date of Admission]])</f>
        <v>2021</v>
      </c>
      <c r="W9926">
        <f>DAY(Healthcare_Data_v1__4[[#This Row],[Date of Admission]])</f>
        <v>18</v>
      </c>
    </row>
    <row r="9927" spans="1:23" x14ac:dyDescent="0.3">
      <c r="A9927" t="s">
        <v>26536</v>
      </c>
      <c r="B9927">
        <v>45</v>
      </c>
      <c r="C9927" t="s">
        <v>8</v>
      </c>
      <c r="D9927" t="s">
        <v>16</v>
      </c>
      <c r="E9927" t="s">
        <v>21</v>
      </c>
      <c r="F9927" t="s">
        <v>7</v>
      </c>
      <c r="G9927" s="1">
        <v>44621</v>
      </c>
      <c r="H9927" t="s">
        <v>17868</v>
      </c>
      <c r="I9927" t="s">
        <v>8296</v>
      </c>
      <c r="J9927">
        <v>1055.582054</v>
      </c>
      <c r="K9927" t="s">
        <v>69</v>
      </c>
      <c r="L9927">
        <v>1254</v>
      </c>
      <c r="M9927">
        <v>429</v>
      </c>
      <c r="N9927" t="s">
        <v>42</v>
      </c>
      <c r="O9927" s="1">
        <v>44636</v>
      </c>
      <c r="P9927" t="s">
        <v>43</v>
      </c>
      <c r="Q9927" t="s">
        <v>50</v>
      </c>
      <c r="R9927">
        <f>Healthcare_Data_v1__4[[#This Row],[Discharge Date]]-Healthcare_Data_v1__4[[#This Row],[Date of Admission]]</f>
        <v>15</v>
      </c>
      <c r="S9927" t="str" cm="1">
        <f t="array" ref="S9927">_xlfn.IFS( Healthcare_Data_v1__4[[#This Row],[Days of Stay]]&lt;10,"Low",Healthcare_Data_v1__4[[#This Row],[Days of Stay]]&lt;20,"Med",Healthcare_Data_v1__4[[#This Row],[Days of Stay]]&lt;=30,"High")</f>
        <v>Med</v>
      </c>
      <c r="T9927" t="str">
        <f>CONCATENATE(Healthcare_Data_v1__4[[#This Row],[Medical Condition]],Healthcare_Data_v1__4[[#This Row],[Duration]])</f>
        <v>ObesityMed</v>
      </c>
      <c r="U9927">
        <f>MONTH(Healthcare_Data_v1__4[[#This Row],[Date of Admission]])</f>
        <v>3</v>
      </c>
      <c r="V9927">
        <f>YEAR(Healthcare_Data_v1__4[[#This Row],[Date of Admission]])</f>
        <v>2022</v>
      </c>
      <c r="W9927">
        <f>DAY(Healthcare_Data_v1__4[[#This Row],[Date of Admission]])</f>
        <v>1</v>
      </c>
    </row>
    <row r="9928" spans="1:23" x14ac:dyDescent="0.3">
      <c r="A9928" t="s">
        <v>26537</v>
      </c>
      <c r="B9928">
        <v>30</v>
      </c>
      <c r="C9928" t="s">
        <v>5</v>
      </c>
      <c r="D9928" t="s">
        <v>16</v>
      </c>
      <c r="E9928" t="s">
        <v>24</v>
      </c>
      <c r="F9928" t="s">
        <v>6</v>
      </c>
      <c r="G9928" s="1">
        <v>45184</v>
      </c>
      <c r="H9928" t="s">
        <v>17869</v>
      </c>
      <c r="I9928" t="s">
        <v>17870</v>
      </c>
      <c r="J9928">
        <v>1050.0941869999999</v>
      </c>
      <c r="K9928" t="s">
        <v>47</v>
      </c>
      <c r="L9928">
        <v>42677</v>
      </c>
      <c r="M9928">
        <v>201</v>
      </c>
      <c r="N9928" t="s">
        <v>48</v>
      </c>
      <c r="O9928" s="1">
        <v>45185</v>
      </c>
      <c r="P9928" t="s">
        <v>60</v>
      </c>
      <c r="Q9928" t="s">
        <v>50</v>
      </c>
      <c r="R9928">
        <f>Healthcare_Data_v1__4[[#This Row],[Discharge Date]]-Healthcare_Data_v1__4[[#This Row],[Date of Admission]]</f>
        <v>1</v>
      </c>
      <c r="S9928" t="str" cm="1">
        <f t="array" ref="S9928">_xlfn.IFS( Healthcare_Data_v1__4[[#This Row],[Days of Stay]]&lt;10,"Low",Healthcare_Data_v1__4[[#This Row],[Days of Stay]]&lt;20,"Med",Healthcare_Data_v1__4[[#This Row],[Days of Stay]]&lt;=30,"High")</f>
        <v>Low</v>
      </c>
      <c r="T9928" t="str">
        <f>CONCATENATE(Healthcare_Data_v1__4[[#This Row],[Medical Condition]],Healthcare_Data_v1__4[[#This Row],[Duration]])</f>
        <v>AsthmaLow</v>
      </c>
      <c r="U9928">
        <f>MONTH(Healthcare_Data_v1__4[[#This Row],[Date of Admission]])</f>
        <v>9</v>
      </c>
      <c r="V9928">
        <f>YEAR(Healthcare_Data_v1__4[[#This Row],[Date of Admission]])</f>
        <v>2023</v>
      </c>
      <c r="W9928">
        <f>DAY(Healthcare_Data_v1__4[[#This Row],[Date of Admission]])</f>
        <v>15</v>
      </c>
    </row>
    <row r="9929" spans="1:23" x14ac:dyDescent="0.3">
      <c r="A9929" t="s">
        <v>15458</v>
      </c>
      <c r="B9929">
        <v>63</v>
      </c>
      <c r="C9929" t="s">
        <v>3</v>
      </c>
      <c r="D9929" t="s">
        <v>16</v>
      </c>
      <c r="E9929" t="s">
        <v>24</v>
      </c>
      <c r="F9929" t="s">
        <v>10</v>
      </c>
      <c r="G9929" s="1">
        <v>45153</v>
      </c>
      <c r="H9929" t="s">
        <v>17871</v>
      </c>
      <c r="I9929" t="s">
        <v>17872</v>
      </c>
      <c r="J9929">
        <v>1047.078726</v>
      </c>
      <c r="K9929" t="s">
        <v>69</v>
      </c>
      <c r="L9929">
        <v>7839</v>
      </c>
      <c r="M9929">
        <v>130</v>
      </c>
      <c r="N9929" t="s">
        <v>48</v>
      </c>
      <c r="O9929" s="1">
        <v>45165</v>
      </c>
      <c r="P9929" t="s">
        <v>85</v>
      </c>
      <c r="Q9929" t="s">
        <v>57</v>
      </c>
      <c r="R9929">
        <f>Healthcare_Data_v1__4[[#This Row],[Discharge Date]]-Healthcare_Data_v1__4[[#This Row],[Date of Admission]]</f>
        <v>12</v>
      </c>
      <c r="S9929" t="str" cm="1">
        <f t="array" ref="S9929">_xlfn.IFS( Healthcare_Data_v1__4[[#This Row],[Days of Stay]]&lt;10,"Low",Healthcare_Data_v1__4[[#This Row],[Days of Stay]]&lt;20,"Med",Healthcare_Data_v1__4[[#This Row],[Days of Stay]]&lt;=30,"High")</f>
        <v>Med</v>
      </c>
      <c r="T9929" t="str">
        <f>CONCATENATE(Healthcare_Data_v1__4[[#This Row],[Medical Condition]],Healthcare_Data_v1__4[[#This Row],[Duration]])</f>
        <v>HypertensionMed</v>
      </c>
      <c r="U9929">
        <f>MONTH(Healthcare_Data_v1__4[[#This Row],[Date of Admission]])</f>
        <v>8</v>
      </c>
      <c r="V9929">
        <f>YEAR(Healthcare_Data_v1__4[[#This Row],[Date of Admission]])</f>
        <v>2023</v>
      </c>
      <c r="W9929">
        <f>DAY(Healthcare_Data_v1__4[[#This Row],[Date of Admission]])</f>
        <v>15</v>
      </c>
    </row>
    <row r="9930" spans="1:23" x14ac:dyDescent="0.3">
      <c r="A9930" t="s">
        <v>26538</v>
      </c>
      <c r="B9930">
        <v>84</v>
      </c>
      <c r="C9930" t="s">
        <v>3</v>
      </c>
      <c r="D9930" t="s">
        <v>16</v>
      </c>
      <c r="E9930" t="s">
        <v>19</v>
      </c>
      <c r="F9930" t="s">
        <v>9</v>
      </c>
      <c r="G9930" s="1">
        <v>43495</v>
      </c>
      <c r="H9930" t="s">
        <v>223</v>
      </c>
      <c r="I9930" t="s">
        <v>5646</v>
      </c>
      <c r="J9930">
        <v>1043.998194</v>
      </c>
      <c r="K9930" t="s">
        <v>66</v>
      </c>
      <c r="L9930">
        <v>17000</v>
      </c>
      <c r="M9930">
        <v>148</v>
      </c>
      <c r="N9930" t="s">
        <v>55</v>
      </c>
      <c r="O9930" s="1">
        <v>43523</v>
      </c>
      <c r="P9930" t="s">
        <v>60</v>
      </c>
      <c r="Q9930" t="s">
        <v>50</v>
      </c>
      <c r="R9930">
        <f>Healthcare_Data_v1__4[[#This Row],[Discharge Date]]-Healthcare_Data_v1__4[[#This Row],[Date of Admission]]</f>
        <v>28</v>
      </c>
      <c r="S9930" t="str" cm="1">
        <f t="array" ref="S9930">_xlfn.IFS( Healthcare_Data_v1__4[[#This Row],[Days of Stay]]&lt;10,"Low",Healthcare_Data_v1__4[[#This Row],[Days of Stay]]&lt;20,"Med",Healthcare_Data_v1__4[[#This Row],[Days of Stay]]&lt;=30,"High")</f>
        <v>High</v>
      </c>
      <c r="T9930" t="str">
        <f>CONCATENATE(Healthcare_Data_v1__4[[#This Row],[Medical Condition]],Healthcare_Data_v1__4[[#This Row],[Duration]])</f>
        <v>ArthritisHigh</v>
      </c>
      <c r="U9930">
        <f>MONTH(Healthcare_Data_v1__4[[#This Row],[Date of Admission]])</f>
        <v>1</v>
      </c>
      <c r="V9930">
        <f>YEAR(Healthcare_Data_v1__4[[#This Row],[Date of Admission]])</f>
        <v>2019</v>
      </c>
      <c r="W9930">
        <f>DAY(Healthcare_Data_v1__4[[#This Row],[Date of Admission]])</f>
        <v>30</v>
      </c>
    </row>
    <row r="9931" spans="1:23" x14ac:dyDescent="0.3">
      <c r="A9931" t="s">
        <v>26539</v>
      </c>
      <c r="B9931">
        <v>81</v>
      </c>
      <c r="C9931" t="s">
        <v>3</v>
      </c>
      <c r="D9931" t="s">
        <v>16</v>
      </c>
      <c r="E9931" t="s">
        <v>20</v>
      </c>
      <c r="F9931" t="s">
        <v>9</v>
      </c>
      <c r="G9931" s="1">
        <v>44466</v>
      </c>
      <c r="H9931" t="s">
        <v>11856</v>
      </c>
      <c r="I9931" t="s">
        <v>17873</v>
      </c>
      <c r="J9931">
        <v>1034.8436839999999</v>
      </c>
      <c r="K9931" t="s">
        <v>63</v>
      </c>
      <c r="L9931">
        <v>19796</v>
      </c>
      <c r="M9931">
        <v>478</v>
      </c>
      <c r="N9931" t="s">
        <v>42</v>
      </c>
      <c r="O9931" s="1">
        <v>44470</v>
      </c>
      <c r="P9931" t="s">
        <v>43</v>
      </c>
      <c r="Q9931" t="s">
        <v>50</v>
      </c>
      <c r="R9931">
        <f>Healthcare_Data_v1__4[[#This Row],[Discharge Date]]-Healthcare_Data_v1__4[[#This Row],[Date of Admission]]</f>
        <v>4</v>
      </c>
      <c r="S9931" t="str" cm="1">
        <f t="array" ref="S9931">_xlfn.IFS( Healthcare_Data_v1__4[[#This Row],[Days of Stay]]&lt;10,"Low",Healthcare_Data_v1__4[[#This Row],[Days of Stay]]&lt;20,"Med",Healthcare_Data_v1__4[[#This Row],[Days of Stay]]&lt;=30,"High")</f>
        <v>Low</v>
      </c>
      <c r="T9931" t="str">
        <f>CONCATENATE(Healthcare_Data_v1__4[[#This Row],[Medical Condition]],Healthcare_Data_v1__4[[#This Row],[Duration]])</f>
        <v>ArthritisLow</v>
      </c>
      <c r="U9931">
        <f>MONTH(Healthcare_Data_v1__4[[#This Row],[Date of Admission]])</f>
        <v>9</v>
      </c>
      <c r="V9931">
        <f>YEAR(Healthcare_Data_v1__4[[#This Row],[Date of Admission]])</f>
        <v>2021</v>
      </c>
      <c r="W9931">
        <f>DAY(Healthcare_Data_v1__4[[#This Row],[Date of Admission]])</f>
        <v>27</v>
      </c>
    </row>
    <row r="9932" spans="1:23" x14ac:dyDescent="0.3">
      <c r="A9932" t="s">
        <v>26540</v>
      </c>
      <c r="B9932">
        <v>71</v>
      </c>
      <c r="C9932" t="s">
        <v>3</v>
      </c>
      <c r="D9932" t="s">
        <v>15</v>
      </c>
      <c r="E9932" t="s">
        <v>23</v>
      </c>
      <c r="F9932" t="s">
        <v>7</v>
      </c>
      <c r="G9932" s="1">
        <v>44890</v>
      </c>
      <c r="H9932" t="s">
        <v>17874</v>
      </c>
      <c r="I9932" t="s">
        <v>17875</v>
      </c>
      <c r="J9932">
        <v>1033.45317</v>
      </c>
      <c r="K9932" t="s">
        <v>47</v>
      </c>
      <c r="L9932">
        <v>12323</v>
      </c>
      <c r="M9932">
        <v>386</v>
      </c>
      <c r="N9932" t="s">
        <v>42</v>
      </c>
      <c r="O9932" s="1">
        <v>44909</v>
      </c>
      <c r="P9932" t="s">
        <v>43</v>
      </c>
      <c r="Q9932" t="s">
        <v>44</v>
      </c>
      <c r="R9932">
        <f>Healthcare_Data_v1__4[[#This Row],[Discharge Date]]-Healthcare_Data_v1__4[[#This Row],[Date of Admission]]</f>
        <v>19</v>
      </c>
      <c r="S9932" t="str" cm="1">
        <f t="array" ref="S9932">_xlfn.IFS( Healthcare_Data_v1__4[[#This Row],[Days of Stay]]&lt;10,"Low",Healthcare_Data_v1__4[[#This Row],[Days of Stay]]&lt;20,"Med",Healthcare_Data_v1__4[[#This Row],[Days of Stay]]&lt;=30,"High")</f>
        <v>Med</v>
      </c>
      <c r="T9932" t="str">
        <f>CONCATENATE(Healthcare_Data_v1__4[[#This Row],[Medical Condition]],Healthcare_Data_v1__4[[#This Row],[Duration]])</f>
        <v>ObesityMed</v>
      </c>
      <c r="U9932">
        <f>MONTH(Healthcare_Data_v1__4[[#This Row],[Date of Admission]])</f>
        <v>11</v>
      </c>
      <c r="V9932">
        <f>YEAR(Healthcare_Data_v1__4[[#This Row],[Date of Admission]])</f>
        <v>2022</v>
      </c>
      <c r="W9932">
        <f>DAY(Healthcare_Data_v1__4[[#This Row],[Date of Admission]])</f>
        <v>25</v>
      </c>
    </row>
    <row r="9933" spans="1:23" x14ac:dyDescent="0.3">
      <c r="A9933" t="s">
        <v>4206</v>
      </c>
      <c r="B9933">
        <v>36</v>
      </c>
      <c r="C9933" t="s">
        <v>5</v>
      </c>
      <c r="D9933" t="s">
        <v>16</v>
      </c>
      <c r="E9933" t="s">
        <v>24</v>
      </c>
      <c r="F9933" t="s">
        <v>6</v>
      </c>
      <c r="G9933" s="1">
        <v>44202</v>
      </c>
      <c r="H9933" t="s">
        <v>17876</v>
      </c>
      <c r="I9933" t="s">
        <v>17877</v>
      </c>
      <c r="J9933">
        <v>1024.4426430000001</v>
      </c>
      <c r="K9933" t="s">
        <v>63</v>
      </c>
      <c r="L9933">
        <v>19088</v>
      </c>
      <c r="M9933">
        <v>360</v>
      </c>
      <c r="N9933" t="s">
        <v>55</v>
      </c>
      <c r="O9933" s="1">
        <v>44222</v>
      </c>
      <c r="P9933" t="s">
        <v>85</v>
      </c>
      <c r="Q9933" t="s">
        <v>57</v>
      </c>
      <c r="R9933">
        <f>Healthcare_Data_v1__4[[#This Row],[Discharge Date]]-Healthcare_Data_v1__4[[#This Row],[Date of Admission]]</f>
        <v>20</v>
      </c>
      <c r="S9933" t="str" cm="1">
        <f t="array" ref="S9933">_xlfn.IFS( Healthcare_Data_v1__4[[#This Row],[Days of Stay]]&lt;10,"Low",Healthcare_Data_v1__4[[#This Row],[Days of Stay]]&lt;20,"Med",Healthcare_Data_v1__4[[#This Row],[Days of Stay]]&lt;=30,"High")</f>
        <v>High</v>
      </c>
      <c r="T9933" t="str">
        <f>CONCATENATE(Healthcare_Data_v1__4[[#This Row],[Medical Condition]],Healthcare_Data_v1__4[[#This Row],[Duration]])</f>
        <v>AsthmaHigh</v>
      </c>
      <c r="U9933">
        <f>MONTH(Healthcare_Data_v1__4[[#This Row],[Date of Admission]])</f>
        <v>1</v>
      </c>
      <c r="V9933">
        <f>YEAR(Healthcare_Data_v1__4[[#This Row],[Date of Admission]])</f>
        <v>2021</v>
      </c>
      <c r="W9933">
        <f>DAY(Healthcare_Data_v1__4[[#This Row],[Date of Admission]])</f>
        <v>6</v>
      </c>
    </row>
    <row r="9934" spans="1:23" x14ac:dyDescent="0.3">
      <c r="A9934" t="s">
        <v>26541</v>
      </c>
      <c r="B9934">
        <v>84</v>
      </c>
      <c r="C9934" t="s">
        <v>3</v>
      </c>
      <c r="D9934" t="s">
        <v>15</v>
      </c>
      <c r="E9934" t="s">
        <v>22</v>
      </c>
      <c r="F9934" t="s">
        <v>10</v>
      </c>
      <c r="G9934" s="1">
        <v>45124</v>
      </c>
      <c r="H9934" t="s">
        <v>17878</v>
      </c>
      <c r="I9934" t="s">
        <v>2398</v>
      </c>
      <c r="J9934">
        <v>1017.14643</v>
      </c>
      <c r="K9934" t="s">
        <v>41</v>
      </c>
      <c r="L9934">
        <v>31112</v>
      </c>
      <c r="M9934">
        <v>264</v>
      </c>
      <c r="N9934" t="s">
        <v>55</v>
      </c>
      <c r="O9934" s="1">
        <v>45132</v>
      </c>
      <c r="P9934" t="s">
        <v>49</v>
      </c>
      <c r="Q9934" t="s">
        <v>57</v>
      </c>
      <c r="R9934">
        <f>Healthcare_Data_v1__4[[#This Row],[Discharge Date]]-Healthcare_Data_v1__4[[#This Row],[Date of Admission]]</f>
        <v>8</v>
      </c>
      <c r="S9934" t="str" cm="1">
        <f t="array" ref="S9934">_xlfn.IFS( Healthcare_Data_v1__4[[#This Row],[Days of Stay]]&lt;10,"Low",Healthcare_Data_v1__4[[#This Row],[Days of Stay]]&lt;20,"Med",Healthcare_Data_v1__4[[#This Row],[Days of Stay]]&lt;=30,"High")</f>
        <v>Low</v>
      </c>
      <c r="T9934" t="str">
        <f>CONCATENATE(Healthcare_Data_v1__4[[#This Row],[Medical Condition]],Healthcare_Data_v1__4[[#This Row],[Duration]])</f>
        <v>HypertensionLow</v>
      </c>
      <c r="U9934">
        <f>MONTH(Healthcare_Data_v1__4[[#This Row],[Date of Admission]])</f>
        <v>7</v>
      </c>
      <c r="V9934">
        <f>YEAR(Healthcare_Data_v1__4[[#This Row],[Date of Admission]])</f>
        <v>2023</v>
      </c>
      <c r="W9934">
        <f>DAY(Healthcare_Data_v1__4[[#This Row],[Date of Admission]])</f>
        <v>17</v>
      </c>
    </row>
    <row r="9935" spans="1:23" x14ac:dyDescent="0.3">
      <c r="A9935" t="s">
        <v>26542</v>
      </c>
      <c r="B9935">
        <v>35</v>
      </c>
      <c r="C9935" t="s">
        <v>5</v>
      </c>
      <c r="D9935" t="s">
        <v>16</v>
      </c>
      <c r="E9935" t="s">
        <v>23</v>
      </c>
      <c r="F9935" t="s">
        <v>10</v>
      </c>
      <c r="G9935" s="1">
        <v>45116</v>
      </c>
      <c r="H9935" t="s">
        <v>17879</v>
      </c>
      <c r="I9935" t="s">
        <v>17880</v>
      </c>
      <c r="J9935">
        <v>1015.579886</v>
      </c>
      <c r="K9935" t="s">
        <v>41</v>
      </c>
      <c r="L9935">
        <v>13114</v>
      </c>
      <c r="M9935">
        <v>154</v>
      </c>
      <c r="N9935" t="s">
        <v>48</v>
      </c>
      <c r="O9935" s="1">
        <v>45134</v>
      </c>
      <c r="P9935" t="s">
        <v>85</v>
      </c>
      <c r="Q9935" t="s">
        <v>57</v>
      </c>
      <c r="R9935">
        <f>Healthcare_Data_v1__4[[#This Row],[Discharge Date]]-Healthcare_Data_v1__4[[#This Row],[Date of Admission]]</f>
        <v>18</v>
      </c>
      <c r="S9935" t="str" cm="1">
        <f t="array" ref="S9935">_xlfn.IFS( Healthcare_Data_v1__4[[#This Row],[Days of Stay]]&lt;10,"Low",Healthcare_Data_v1__4[[#This Row],[Days of Stay]]&lt;20,"Med",Healthcare_Data_v1__4[[#This Row],[Days of Stay]]&lt;=30,"High")</f>
        <v>Med</v>
      </c>
      <c r="T9935" t="str">
        <f>CONCATENATE(Healthcare_Data_v1__4[[#This Row],[Medical Condition]],Healthcare_Data_v1__4[[#This Row],[Duration]])</f>
        <v>HypertensionMed</v>
      </c>
      <c r="U9935">
        <f>MONTH(Healthcare_Data_v1__4[[#This Row],[Date of Admission]])</f>
        <v>7</v>
      </c>
      <c r="V9935">
        <f>YEAR(Healthcare_Data_v1__4[[#This Row],[Date of Admission]])</f>
        <v>2023</v>
      </c>
      <c r="W9935">
        <f>DAY(Healthcare_Data_v1__4[[#This Row],[Date of Admission]])</f>
        <v>9</v>
      </c>
    </row>
    <row r="9936" spans="1:23" x14ac:dyDescent="0.3">
      <c r="A9936" t="s">
        <v>26543</v>
      </c>
      <c r="B9936">
        <v>50</v>
      </c>
      <c r="C9936" t="s">
        <v>8</v>
      </c>
      <c r="D9936" t="s">
        <v>15</v>
      </c>
      <c r="E9936" t="s">
        <v>23</v>
      </c>
      <c r="F9936" t="s">
        <v>11</v>
      </c>
      <c r="G9936" s="1">
        <v>43753</v>
      </c>
      <c r="H9936" t="s">
        <v>12491</v>
      </c>
      <c r="I9936" t="s">
        <v>17881</v>
      </c>
      <c r="J9936">
        <v>1015.0206010000001</v>
      </c>
      <c r="K9936" t="s">
        <v>41</v>
      </c>
      <c r="L9936">
        <v>42524</v>
      </c>
      <c r="M9936">
        <v>133</v>
      </c>
      <c r="N9936" t="s">
        <v>42</v>
      </c>
      <c r="O9936" s="1">
        <v>43768</v>
      </c>
      <c r="P9936" t="s">
        <v>60</v>
      </c>
      <c r="Q9936" t="s">
        <v>44</v>
      </c>
      <c r="R9936">
        <f>Healthcare_Data_v1__4[[#This Row],[Discharge Date]]-Healthcare_Data_v1__4[[#This Row],[Date of Admission]]</f>
        <v>15</v>
      </c>
      <c r="S9936" t="str" cm="1">
        <f t="array" ref="S9936">_xlfn.IFS( Healthcare_Data_v1__4[[#This Row],[Days of Stay]]&lt;10,"Low",Healthcare_Data_v1__4[[#This Row],[Days of Stay]]&lt;20,"Med",Healthcare_Data_v1__4[[#This Row],[Days of Stay]]&lt;=30,"High")</f>
        <v>Med</v>
      </c>
      <c r="T9936" t="str">
        <f>CONCATENATE(Healthcare_Data_v1__4[[#This Row],[Medical Condition]],Healthcare_Data_v1__4[[#This Row],[Duration]])</f>
        <v>CancerMed</v>
      </c>
      <c r="U9936">
        <f>MONTH(Healthcare_Data_v1__4[[#This Row],[Date of Admission]])</f>
        <v>10</v>
      </c>
      <c r="V9936">
        <f>YEAR(Healthcare_Data_v1__4[[#This Row],[Date of Admission]])</f>
        <v>2019</v>
      </c>
      <c r="W9936">
        <f>DAY(Healthcare_Data_v1__4[[#This Row],[Date of Admission]])</f>
        <v>15</v>
      </c>
    </row>
    <row r="9937" spans="1:23" x14ac:dyDescent="0.3">
      <c r="A9937" t="s">
        <v>26544</v>
      </c>
      <c r="B9937">
        <v>61</v>
      </c>
      <c r="C9937" t="s">
        <v>3</v>
      </c>
      <c r="D9937" t="s">
        <v>16</v>
      </c>
      <c r="E9937" t="s">
        <v>24</v>
      </c>
      <c r="F9937" t="s">
        <v>9</v>
      </c>
      <c r="G9937" s="1">
        <v>44257</v>
      </c>
      <c r="H9937" t="s">
        <v>17882</v>
      </c>
      <c r="I9937" t="s">
        <v>17883</v>
      </c>
      <c r="J9937">
        <v>1006.9480129999999</v>
      </c>
      <c r="K9937" t="s">
        <v>41</v>
      </c>
      <c r="L9937">
        <v>11853</v>
      </c>
      <c r="M9937">
        <v>439</v>
      </c>
      <c r="N9937" t="s">
        <v>42</v>
      </c>
      <c r="O9937" s="1">
        <v>44262</v>
      </c>
      <c r="P9937" t="s">
        <v>85</v>
      </c>
      <c r="Q9937" t="s">
        <v>44</v>
      </c>
      <c r="R9937">
        <f>Healthcare_Data_v1__4[[#This Row],[Discharge Date]]-Healthcare_Data_v1__4[[#This Row],[Date of Admission]]</f>
        <v>5</v>
      </c>
      <c r="S9937" t="str" cm="1">
        <f t="array" ref="S9937">_xlfn.IFS( Healthcare_Data_v1__4[[#This Row],[Days of Stay]]&lt;10,"Low",Healthcare_Data_v1__4[[#This Row],[Days of Stay]]&lt;20,"Med",Healthcare_Data_v1__4[[#This Row],[Days of Stay]]&lt;=30,"High")</f>
        <v>Low</v>
      </c>
      <c r="T9937" t="str">
        <f>CONCATENATE(Healthcare_Data_v1__4[[#This Row],[Medical Condition]],Healthcare_Data_v1__4[[#This Row],[Duration]])</f>
        <v>ArthritisLow</v>
      </c>
      <c r="U9937">
        <f>MONTH(Healthcare_Data_v1__4[[#This Row],[Date of Admission]])</f>
        <v>3</v>
      </c>
      <c r="V9937">
        <f>YEAR(Healthcare_Data_v1__4[[#This Row],[Date of Admission]])</f>
        <v>2021</v>
      </c>
      <c r="W9937">
        <f>DAY(Healthcare_Data_v1__4[[#This Row],[Date of Admission]])</f>
        <v>2</v>
      </c>
    </row>
    <row r="9938" spans="1:23" x14ac:dyDescent="0.3">
      <c r="A9938" t="s">
        <v>26545</v>
      </c>
      <c r="B9938">
        <v>52</v>
      </c>
      <c r="C9938" t="s">
        <v>8</v>
      </c>
      <c r="D9938" t="s">
        <v>15</v>
      </c>
      <c r="E9938" t="s">
        <v>19</v>
      </c>
      <c r="F9938" t="s">
        <v>7</v>
      </c>
      <c r="G9938" s="1">
        <v>43584</v>
      </c>
      <c r="H9938" t="s">
        <v>17884</v>
      </c>
      <c r="I9938" t="s">
        <v>15384</v>
      </c>
      <c r="J9938">
        <v>1005.183257</v>
      </c>
      <c r="K9938" t="s">
        <v>69</v>
      </c>
      <c r="L9938">
        <v>15265</v>
      </c>
      <c r="M9938">
        <v>185</v>
      </c>
      <c r="N9938" t="s">
        <v>42</v>
      </c>
      <c r="O9938" s="1">
        <v>43591</v>
      </c>
      <c r="P9938" t="s">
        <v>85</v>
      </c>
      <c r="Q9938" t="s">
        <v>57</v>
      </c>
      <c r="R9938">
        <f>Healthcare_Data_v1__4[[#This Row],[Discharge Date]]-Healthcare_Data_v1__4[[#This Row],[Date of Admission]]</f>
        <v>7</v>
      </c>
      <c r="S9938" t="str" cm="1">
        <f t="array" ref="S9938">_xlfn.IFS( Healthcare_Data_v1__4[[#This Row],[Days of Stay]]&lt;10,"Low",Healthcare_Data_v1__4[[#This Row],[Days of Stay]]&lt;20,"Med",Healthcare_Data_v1__4[[#This Row],[Days of Stay]]&lt;=30,"High")</f>
        <v>Low</v>
      </c>
      <c r="T9938" t="str">
        <f>CONCATENATE(Healthcare_Data_v1__4[[#This Row],[Medical Condition]],Healthcare_Data_v1__4[[#This Row],[Duration]])</f>
        <v>ObesityLow</v>
      </c>
      <c r="U9938">
        <f>MONTH(Healthcare_Data_v1__4[[#This Row],[Date of Admission]])</f>
        <v>4</v>
      </c>
      <c r="V9938">
        <f>YEAR(Healthcare_Data_v1__4[[#This Row],[Date of Admission]])</f>
        <v>2019</v>
      </c>
      <c r="W9938">
        <f>DAY(Healthcare_Data_v1__4[[#This Row],[Date of Admission]])</f>
        <v>29</v>
      </c>
    </row>
    <row r="9939" spans="1:23" x14ac:dyDescent="0.3">
      <c r="A9939" t="s">
        <v>26546</v>
      </c>
      <c r="B9939">
        <v>57</v>
      </c>
      <c r="C9939" t="s">
        <v>3</v>
      </c>
      <c r="D9939" t="s">
        <v>15</v>
      </c>
      <c r="E9939" t="s">
        <v>23</v>
      </c>
      <c r="F9939" t="s">
        <v>11</v>
      </c>
      <c r="G9939" s="1">
        <v>44215</v>
      </c>
      <c r="H9939" t="s">
        <v>17885</v>
      </c>
      <c r="I9939" t="s">
        <v>17886</v>
      </c>
      <c r="J9939">
        <v>1001.943024</v>
      </c>
      <c r="K9939" t="s">
        <v>41</v>
      </c>
      <c r="L9939">
        <v>7166</v>
      </c>
      <c r="M9939">
        <v>308</v>
      </c>
      <c r="N9939" t="s">
        <v>42</v>
      </c>
      <c r="O9939" s="1">
        <v>44224</v>
      </c>
      <c r="P9939" t="s">
        <v>60</v>
      </c>
      <c r="Q9939" t="s">
        <v>57</v>
      </c>
      <c r="R9939">
        <f>Healthcare_Data_v1__4[[#This Row],[Discharge Date]]-Healthcare_Data_v1__4[[#This Row],[Date of Admission]]</f>
        <v>9</v>
      </c>
      <c r="S9939" t="str" cm="1">
        <f t="array" ref="S9939">_xlfn.IFS( Healthcare_Data_v1__4[[#This Row],[Days of Stay]]&lt;10,"Low",Healthcare_Data_v1__4[[#This Row],[Days of Stay]]&lt;20,"Med",Healthcare_Data_v1__4[[#This Row],[Days of Stay]]&lt;=30,"High")</f>
        <v>Low</v>
      </c>
      <c r="T9939" t="str">
        <f>CONCATENATE(Healthcare_Data_v1__4[[#This Row],[Medical Condition]],Healthcare_Data_v1__4[[#This Row],[Duration]])</f>
        <v>CancerLow</v>
      </c>
      <c r="U9939">
        <f>MONTH(Healthcare_Data_v1__4[[#This Row],[Date of Admission]])</f>
        <v>1</v>
      </c>
      <c r="V9939">
        <f>YEAR(Healthcare_Data_v1__4[[#This Row],[Date of Admission]])</f>
        <v>2021</v>
      </c>
      <c r="W9939">
        <f>DAY(Healthcare_Data_v1__4[[#This Row],[Date of Admission]])</f>
        <v>19</v>
      </c>
    </row>
    <row r="9940" spans="1:23" x14ac:dyDescent="0.3">
      <c r="A9940" t="s">
        <v>26547</v>
      </c>
      <c r="B9940">
        <v>56</v>
      </c>
      <c r="C9940" t="s">
        <v>3</v>
      </c>
      <c r="D9940" t="s">
        <v>15</v>
      </c>
      <c r="E9940" t="s">
        <v>19</v>
      </c>
      <c r="F9940" t="s">
        <v>11</v>
      </c>
      <c r="G9940" s="1">
        <v>44825</v>
      </c>
      <c r="H9940" t="s">
        <v>17887</v>
      </c>
      <c r="I9940" t="s">
        <v>17888</v>
      </c>
      <c r="J9940">
        <v>1000.512321</v>
      </c>
      <c r="K9940" t="s">
        <v>63</v>
      </c>
      <c r="L9940">
        <v>49988</v>
      </c>
      <c r="M9940">
        <v>315</v>
      </c>
      <c r="N9940" t="s">
        <v>48</v>
      </c>
      <c r="O9940" s="1">
        <v>44834</v>
      </c>
      <c r="P9940" t="s">
        <v>49</v>
      </c>
      <c r="Q9940" t="s">
        <v>57</v>
      </c>
      <c r="R9940">
        <f>Healthcare_Data_v1__4[[#This Row],[Discharge Date]]-Healthcare_Data_v1__4[[#This Row],[Date of Admission]]</f>
        <v>9</v>
      </c>
      <c r="S9940" t="str" cm="1">
        <f t="array" ref="S9940">_xlfn.IFS( Healthcare_Data_v1__4[[#This Row],[Days of Stay]]&lt;10,"Low",Healthcare_Data_v1__4[[#This Row],[Days of Stay]]&lt;20,"Med",Healthcare_Data_v1__4[[#This Row],[Days of Stay]]&lt;=30,"High")</f>
        <v>Low</v>
      </c>
      <c r="T9940" t="str">
        <f>CONCATENATE(Healthcare_Data_v1__4[[#This Row],[Medical Condition]],Healthcare_Data_v1__4[[#This Row],[Duration]])</f>
        <v>CancerLow</v>
      </c>
      <c r="U9940">
        <f>MONTH(Healthcare_Data_v1__4[[#This Row],[Date of Admission]])</f>
        <v>9</v>
      </c>
      <c r="V9940">
        <f>YEAR(Healthcare_Data_v1__4[[#This Row],[Date of Admission]])</f>
        <v>2022</v>
      </c>
      <c r="W9940">
        <f>DAY(Healthcare_Data_v1__4[[#This Row],[Date of Admission]])</f>
        <v>21</v>
      </c>
    </row>
    <row r="9941" spans="1:23" x14ac:dyDescent="0.3">
      <c r="A9941" t="s">
        <v>26548</v>
      </c>
      <c r="B9941">
        <v>70</v>
      </c>
      <c r="C9941" t="s">
        <v>3</v>
      </c>
      <c r="D9941" t="s">
        <v>15</v>
      </c>
      <c r="E9941" t="s">
        <v>26</v>
      </c>
      <c r="F9941" t="s">
        <v>11</v>
      </c>
      <c r="G9941" s="1">
        <v>44975</v>
      </c>
      <c r="H9941" t="s">
        <v>17889</v>
      </c>
      <c r="I9941" t="s">
        <v>17890</v>
      </c>
      <c r="J9941">
        <v>999.64232900000002</v>
      </c>
      <c r="K9941" t="s">
        <v>66</v>
      </c>
      <c r="L9941">
        <v>18752</v>
      </c>
      <c r="M9941">
        <v>342</v>
      </c>
      <c r="N9941" t="s">
        <v>42</v>
      </c>
      <c r="O9941" s="1">
        <v>44978</v>
      </c>
      <c r="P9941" t="s">
        <v>56</v>
      </c>
      <c r="Q9941" t="s">
        <v>44</v>
      </c>
      <c r="R9941">
        <f>Healthcare_Data_v1__4[[#This Row],[Discharge Date]]-Healthcare_Data_v1__4[[#This Row],[Date of Admission]]</f>
        <v>3</v>
      </c>
      <c r="S9941" t="str" cm="1">
        <f t="array" ref="S9941">_xlfn.IFS( Healthcare_Data_v1__4[[#This Row],[Days of Stay]]&lt;10,"Low",Healthcare_Data_v1__4[[#This Row],[Days of Stay]]&lt;20,"Med",Healthcare_Data_v1__4[[#This Row],[Days of Stay]]&lt;=30,"High")</f>
        <v>Low</v>
      </c>
      <c r="T9941" t="str">
        <f>CONCATENATE(Healthcare_Data_v1__4[[#This Row],[Medical Condition]],Healthcare_Data_v1__4[[#This Row],[Duration]])</f>
        <v>CancerLow</v>
      </c>
      <c r="U9941">
        <f>MONTH(Healthcare_Data_v1__4[[#This Row],[Date of Admission]])</f>
        <v>2</v>
      </c>
      <c r="V9941">
        <f>YEAR(Healthcare_Data_v1__4[[#This Row],[Date of Admission]])</f>
        <v>2023</v>
      </c>
      <c r="W9941">
        <f>DAY(Healthcare_Data_v1__4[[#This Row],[Date of Admission]])</f>
        <v>18</v>
      </c>
    </row>
    <row r="9942" spans="1:23" x14ac:dyDescent="0.3">
      <c r="A9942" t="s">
        <v>26549</v>
      </c>
      <c r="B9942">
        <v>81</v>
      </c>
      <c r="C9942" t="s">
        <v>3</v>
      </c>
      <c r="D9942" t="s">
        <v>16</v>
      </c>
      <c r="E9942" t="s">
        <v>20</v>
      </c>
      <c r="F9942" t="s">
        <v>11</v>
      </c>
      <c r="G9942" s="1">
        <v>43784</v>
      </c>
      <c r="H9942" t="s">
        <v>17891</v>
      </c>
      <c r="I9942" t="s">
        <v>17892</v>
      </c>
      <c r="J9942">
        <v>994.82161640000004</v>
      </c>
      <c r="K9942" t="s">
        <v>66</v>
      </c>
      <c r="L9942">
        <v>74005</v>
      </c>
      <c r="M9942">
        <v>175</v>
      </c>
      <c r="N9942" t="s">
        <v>42</v>
      </c>
      <c r="O9942" s="1">
        <v>43788</v>
      </c>
      <c r="P9942" t="s">
        <v>85</v>
      </c>
      <c r="Q9942" t="s">
        <v>44</v>
      </c>
      <c r="R9942">
        <f>Healthcare_Data_v1__4[[#This Row],[Discharge Date]]-Healthcare_Data_v1__4[[#This Row],[Date of Admission]]</f>
        <v>4</v>
      </c>
      <c r="S9942" t="str" cm="1">
        <f t="array" ref="S9942">_xlfn.IFS( Healthcare_Data_v1__4[[#This Row],[Days of Stay]]&lt;10,"Low",Healthcare_Data_v1__4[[#This Row],[Days of Stay]]&lt;20,"Med",Healthcare_Data_v1__4[[#This Row],[Days of Stay]]&lt;=30,"High")</f>
        <v>Low</v>
      </c>
      <c r="T9942" t="str">
        <f>CONCATENATE(Healthcare_Data_v1__4[[#This Row],[Medical Condition]],Healthcare_Data_v1__4[[#This Row],[Duration]])</f>
        <v>CancerLow</v>
      </c>
      <c r="U9942">
        <f>MONTH(Healthcare_Data_v1__4[[#This Row],[Date of Admission]])</f>
        <v>11</v>
      </c>
      <c r="V9942">
        <f>YEAR(Healthcare_Data_v1__4[[#This Row],[Date of Admission]])</f>
        <v>2019</v>
      </c>
      <c r="W9942">
        <f>DAY(Healthcare_Data_v1__4[[#This Row],[Date of Admission]])</f>
        <v>15</v>
      </c>
    </row>
    <row r="9943" spans="1:23" x14ac:dyDescent="0.3">
      <c r="A9943" t="s">
        <v>23237</v>
      </c>
      <c r="B9943">
        <v>57</v>
      </c>
      <c r="C9943" t="s">
        <v>3</v>
      </c>
      <c r="D9943" t="s">
        <v>15</v>
      </c>
      <c r="E9943" t="s">
        <v>21</v>
      </c>
      <c r="F9943" t="s">
        <v>4</v>
      </c>
      <c r="G9943" s="1">
        <v>44271</v>
      </c>
      <c r="H9943" t="s">
        <v>17893</v>
      </c>
      <c r="I9943" t="s">
        <v>17894</v>
      </c>
      <c r="J9943">
        <v>994.08997999999997</v>
      </c>
      <c r="K9943" t="s">
        <v>66</v>
      </c>
      <c r="L9943">
        <v>44298</v>
      </c>
      <c r="M9943">
        <v>156</v>
      </c>
      <c r="N9943" t="s">
        <v>48</v>
      </c>
      <c r="O9943" s="1">
        <v>44280</v>
      </c>
      <c r="P9943" t="s">
        <v>49</v>
      </c>
      <c r="Q9943" t="s">
        <v>44</v>
      </c>
      <c r="R9943">
        <f>Healthcare_Data_v1__4[[#This Row],[Discharge Date]]-Healthcare_Data_v1__4[[#This Row],[Date of Admission]]</f>
        <v>9</v>
      </c>
      <c r="S9943" t="str" cm="1">
        <f t="array" ref="S9943">_xlfn.IFS( Healthcare_Data_v1__4[[#This Row],[Days of Stay]]&lt;10,"Low",Healthcare_Data_v1__4[[#This Row],[Days of Stay]]&lt;20,"Med",Healthcare_Data_v1__4[[#This Row],[Days of Stay]]&lt;=30,"High")</f>
        <v>Low</v>
      </c>
      <c r="T9943" t="str">
        <f>CONCATENATE(Healthcare_Data_v1__4[[#This Row],[Medical Condition]],Healthcare_Data_v1__4[[#This Row],[Duration]])</f>
        <v>DiabetesLow</v>
      </c>
      <c r="U9943">
        <f>MONTH(Healthcare_Data_v1__4[[#This Row],[Date of Admission]])</f>
        <v>3</v>
      </c>
      <c r="V9943">
        <f>YEAR(Healthcare_Data_v1__4[[#This Row],[Date of Admission]])</f>
        <v>2021</v>
      </c>
      <c r="W9943">
        <f>DAY(Healthcare_Data_v1__4[[#This Row],[Date of Admission]])</f>
        <v>16</v>
      </c>
    </row>
    <row r="9944" spans="1:23" x14ac:dyDescent="0.3">
      <c r="A9944" t="s">
        <v>26550</v>
      </c>
      <c r="B9944">
        <v>28</v>
      </c>
      <c r="C9944" t="s">
        <v>5</v>
      </c>
      <c r="D9944" t="s">
        <v>16</v>
      </c>
      <c r="E9944" t="s">
        <v>25</v>
      </c>
      <c r="F9944" t="s">
        <v>6</v>
      </c>
      <c r="G9944" s="1">
        <v>44146</v>
      </c>
      <c r="H9944" t="s">
        <v>7248</v>
      </c>
      <c r="I9944" t="s">
        <v>1289</v>
      </c>
      <c r="J9944">
        <v>987.25353399999995</v>
      </c>
      <c r="K9944" t="s">
        <v>69</v>
      </c>
      <c r="L9944">
        <v>15038</v>
      </c>
      <c r="M9944">
        <v>214</v>
      </c>
      <c r="N9944" t="s">
        <v>55</v>
      </c>
      <c r="O9944" s="1">
        <v>44164</v>
      </c>
      <c r="P9944" t="s">
        <v>49</v>
      </c>
      <c r="Q9944" t="s">
        <v>50</v>
      </c>
      <c r="R9944">
        <f>Healthcare_Data_v1__4[[#This Row],[Discharge Date]]-Healthcare_Data_v1__4[[#This Row],[Date of Admission]]</f>
        <v>18</v>
      </c>
      <c r="S9944" t="str" cm="1">
        <f t="array" ref="S9944">_xlfn.IFS( Healthcare_Data_v1__4[[#This Row],[Days of Stay]]&lt;10,"Low",Healthcare_Data_v1__4[[#This Row],[Days of Stay]]&lt;20,"Med",Healthcare_Data_v1__4[[#This Row],[Days of Stay]]&lt;=30,"High")</f>
        <v>Med</v>
      </c>
      <c r="T9944" t="str">
        <f>CONCATENATE(Healthcare_Data_v1__4[[#This Row],[Medical Condition]],Healthcare_Data_v1__4[[#This Row],[Duration]])</f>
        <v>AsthmaMed</v>
      </c>
      <c r="U9944">
        <f>MONTH(Healthcare_Data_v1__4[[#This Row],[Date of Admission]])</f>
        <v>11</v>
      </c>
      <c r="V9944">
        <f>YEAR(Healthcare_Data_v1__4[[#This Row],[Date of Admission]])</f>
        <v>2020</v>
      </c>
      <c r="W9944">
        <f>DAY(Healthcare_Data_v1__4[[#This Row],[Date of Admission]])</f>
        <v>11</v>
      </c>
    </row>
    <row r="9945" spans="1:23" x14ac:dyDescent="0.3">
      <c r="A9945" t="s">
        <v>26551</v>
      </c>
      <c r="B9945">
        <v>81</v>
      </c>
      <c r="C9945" t="s">
        <v>3</v>
      </c>
      <c r="D9945" t="s">
        <v>16</v>
      </c>
      <c r="E9945" t="s">
        <v>20</v>
      </c>
      <c r="F9945" t="s">
        <v>9</v>
      </c>
      <c r="G9945" s="1">
        <v>43811</v>
      </c>
      <c r="H9945" t="s">
        <v>17895</v>
      </c>
      <c r="I9945" t="s">
        <v>17896</v>
      </c>
      <c r="J9945">
        <v>976.71761289999995</v>
      </c>
      <c r="K9945" t="s">
        <v>47</v>
      </c>
      <c r="L9945">
        <v>24159</v>
      </c>
      <c r="M9945">
        <v>229</v>
      </c>
      <c r="N9945" t="s">
        <v>42</v>
      </c>
      <c r="O9945" s="1">
        <v>43813</v>
      </c>
      <c r="P9945" t="s">
        <v>85</v>
      </c>
      <c r="Q9945" t="s">
        <v>44</v>
      </c>
      <c r="R9945">
        <f>Healthcare_Data_v1__4[[#This Row],[Discharge Date]]-Healthcare_Data_v1__4[[#This Row],[Date of Admission]]</f>
        <v>2</v>
      </c>
      <c r="S9945" t="str" cm="1">
        <f t="array" ref="S9945">_xlfn.IFS( Healthcare_Data_v1__4[[#This Row],[Days of Stay]]&lt;10,"Low",Healthcare_Data_v1__4[[#This Row],[Days of Stay]]&lt;20,"Med",Healthcare_Data_v1__4[[#This Row],[Days of Stay]]&lt;=30,"High")</f>
        <v>Low</v>
      </c>
      <c r="T9945" t="str">
        <f>CONCATENATE(Healthcare_Data_v1__4[[#This Row],[Medical Condition]],Healthcare_Data_v1__4[[#This Row],[Duration]])</f>
        <v>ArthritisLow</v>
      </c>
      <c r="U9945">
        <f>MONTH(Healthcare_Data_v1__4[[#This Row],[Date of Admission]])</f>
        <v>12</v>
      </c>
      <c r="V9945">
        <f>YEAR(Healthcare_Data_v1__4[[#This Row],[Date of Admission]])</f>
        <v>2019</v>
      </c>
      <c r="W9945">
        <f>DAY(Healthcare_Data_v1__4[[#This Row],[Date of Admission]])</f>
        <v>12</v>
      </c>
    </row>
    <row r="9946" spans="1:23" x14ac:dyDescent="0.3">
      <c r="A9946" t="s">
        <v>26552</v>
      </c>
      <c r="B9946">
        <v>19</v>
      </c>
      <c r="C9946" t="s">
        <v>12</v>
      </c>
      <c r="D9946" t="s">
        <v>16</v>
      </c>
      <c r="E9946" t="s">
        <v>23</v>
      </c>
      <c r="F9946" t="s">
        <v>10</v>
      </c>
      <c r="G9946" s="1">
        <v>44663</v>
      </c>
      <c r="H9946" t="s">
        <v>13467</v>
      </c>
      <c r="I9946" t="s">
        <v>17897</v>
      </c>
      <c r="J9946">
        <v>972.78025739999998</v>
      </c>
      <c r="K9946" t="s">
        <v>47</v>
      </c>
      <c r="L9946">
        <v>4708</v>
      </c>
      <c r="M9946">
        <v>185</v>
      </c>
      <c r="N9946" t="s">
        <v>48</v>
      </c>
      <c r="O9946" s="1">
        <v>44681</v>
      </c>
      <c r="P9946" t="s">
        <v>85</v>
      </c>
      <c r="Q9946" t="s">
        <v>57</v>
      </c>
      <c r="R9946">
        <f>Healthcare_Data_v1__4[[#This Row],[Discharge Date]]-Healthcare_Data_v1__4[[#This Row],[Date of Admission]]</f>
        <v>18</v>
      </c>
      <c r="S9946" t="str" cm="1">
        <f t="array" ref="S9946">_xlfn.IFS( Healthcare_Data_v1__4[[#This Row],[Days of Stay]]&lt;10,"Low",Healthcare_Data_v1__4[[#This Row],[Days of Stay]]&lt;20,"Med",Healthcare_Data_v1__4[[#This Row],[Days of Stay]]&lt;=30,"High")</f>
        <v>Med</v>
      </c>
      <c r="T9946" t="str">
        <f>CONCATENATE(Healthcare_Data_v1__4[[#This Row],[Medical Condition]],Healthcare_Data_v1__4[[#This Row],[Duration]])</f>
        <v>HypertensionMed</v>
      </c>
      <c r="U9946">
        <f>MONTH(Healthcare_Data_v1__4[[#This Row],[Date of Admission]])</f>
        <v>4</v>
      </c>
      <c r="V9946">
        <f>YEAR(Healthcare_Data_v1__4[[#This Row],[Date of Admission]])</f>
        <v>2022</v>
      </c>
      <c r="W9946">
        <f>DAY(Healthcare_Data_v1__4[[#This Row],[Date of Admission]])</f>
        <v>12</v>
      </c>
    </row>
    <row r="9947" spans="1:23" x14ac:dyDescent="0.3">
      <c r="A9947" t="s">
        <v>26553</v>
      </c>
      <c r="B9947">
        <v>21</v>
      </c>
      <c r="C9947" t="s">
        <v>12</v>
      </c>
      <c r="D9947" t="s">
        <v>15</v>
      </c>
      <c r="E9947" t="s">
        <v>19</v>
      </c>
      <c r="F9947" t="s">
        <v>9</v>
      </c>
      <c r="G9947" s="1">
        <v>45128</v>
      </c>
      <c r="H9947" t="s">
        <v>17898</v>
      </c>
      <c r="I9947" t="s">
        <v>17899</v>
      </c>
      <c r="J9947">
        <v>972.77920210000002</v>
      </c>
      <c r="K9947" t="s">
        <v>63</v>
      </c>
      <c r="L9947">
        <v>19414</v>
      </c>
      <c r="M9947">
        <v>306</v>
      </c>
      <c r="N9947" t="s">
        <v>42</v>
      </c>
      <c r="O9947" s="1">
        <v>45133</v>
      </c>
      <c r="P9947" t="s">
        <v>49</v>
      </c>
      <c r="Q9947" t="s">
        <v>50</v>
      </c>
      <c r="R9947">
        <f>Healthcare_Data_v1__4[[#This Row],[Discharge Date]]-Healthcare_Data_v1__4[[#This Row],[Date of Admission]]</f>
        <v>5</v>
      </c>
      <c r="S9947" t="str" cm="1">
        <f t="array" ref="S9947">_xlfn.IFS( Healthcare_Data_v1__4[[#This Row],[Days of Stay]]&lt;10,"Low",Healthcare_Data_v1__4[[#This Row],[Days of Stay]]&lt;20,"Med",Healthcare_Data_v1__4[[#This Row],[Days of Stay]]&lt;=30,"High")</f>
        <v>Low</v>
      </c>
      <c r="T9947" t="str">
        <f>CONCATENATE(Healthcare_Data_v1__4[[#This Row],[Medical Condition]],Healthcare_Data_v1__4[[#This Row],[Duration]])</f>
        <v>ArthritisLow</v>
      </c>
      <c r="U9947">
        <f>MONTH(Healthcare_Data_v1__4[[#This Row],[Date of Admission]])</f>
        <v>7</v>
      </c>
      <c r="V9947">
        <f>YEAR(Healthcare_Data_v1__4[[#This Row],[Date of Admission]])</f>
        <v>2023</v>
      </c>
      <c r="W9947">
        <f>DAY(Healthcare_Data_v1__4[[#This Row],[Date of Admission]])</f>
        <v>21</v>
      </c>
    </row>
    <row r="9948" spans="1:23" x14ac:dyDescent="0.3">
      <c r="A9948" t="s">
        <v>26554</v>
      </c>
      <c r="B9948">
        <v>72</v>
      </c>
      <c r="C9948" t="s">
        <v>3</v>
      </c>
      <c r="D9948" t="s">
        <v>15</v>
      </c>
      <c r="E9948" t="s">
        <v>19</v>
      </c>
      <c r="F9948" t="s">
        <v>10</v>
      </c>
      <c r="G9948" s="1">
        <v>43629</v>
      </c>
      <c r="H9948" t="s">
        <v>17900</v>
      </c>
      <c r="I9948" t="s">
        <v>17901</v>
      </c>
      <c r="J9948">
        <v>966.75547459999996</v>
      </c>
      <c r="K9948" t="s">
        <v>63</v>
      </c>
      <c r="L9948">
        <v>18296</v>
      </c>
      <c r="M9948">
        <v>236</v>
      </c>
      <c r="N9948" t="s">
        <v>48</v>
      </c>
      <c r="O9948" s="1">
        <v>43634</v>
      </c>
      <c r="P9948" t="s">
        <v>60</v>
      </c>
      <c r="Q9948" t="s">
        <v>57</v>
      </c>
      <c r="R9948">
        <f>Healthcare_Data_v1__4[[#This Row],[Discharge Date]]-Healthcare_Data_v1__4[[#This Row],[Date of Admission]]</f>
        <v>5</v>
      </c>
      <c r="S9948" t="str" cm="1">
        <f t="array" ref="S9948">_xlfn.IFS( Healthcare_Data_v1__4[[#This Row],[Days of Stay]]&lt;10,"Low",Healthcare_Data_v1__4[[#This Row],[Days of Stay]]&lt;20,"Med",Healthcare_Data_v1__4[[#This Row],[Days of Stay]]&lt;=30,"High")</f>
        <v>Low</v>
      </c>
      <c r="T9948" t="str">
        <f>CONCATENATE(Healthcare_Data_v1__4[[#This Row],[Medical Condition]],Healthcare_Data_v1__4[[#This Row],[Duration]])</f>
        <v>HypertensionLow</v>
      </c>
      <c r="U9948">
        <f>MONTH(Healthcare_Data_v1__4[[#This Row],[Date of Admission]])</f>
        <v>6</v>
      </c>
      <c r="V9948">
        <f>YEAR(Healthcare_Data_v1__4[[#This Row],[Date of Admission]])</f>
        <v>2019</v>
      </c>
      <c r="W9948">
        <f>DAY(Healthcare_Data_v1__4[[#This Row],[Date of Admission]])</f>
        <v>13</v>
      </c>
    </row>
    <row r="9949" spans="1:23" x14ac:dyDescent="0.3">
      <c r="A9949" t="s">
        <v>26555</v>
      </c>
      <c r="B9949">
        <v>34</v>
      </c>
      <c r="C9949" t="s">
        <v>5</v>
      </c>
      <c r="D9949" t="s">
        <v>16</v>
      </c>
      <c r="E9949" t="s">
        <v>21</v>
      </c>
      <c r="F9949" t="s">
        <v>7</v>
      </c>
      <c r="G9949" s="1">
        <v>43589</v>
      </c>
      <c r="H9949" t="s">
        <v>6772</v>
      </c>
      <c r="I9949" t="s">
        <v>17902</v>
      </c>
      <c r="J9949">
        <v>963.3643955</v>
      </c>
      <c r="K9949" t="s">
        <v>66</v>
      </c>
      <c r="L9949">
        <v>24398</v>
      </c>
      <c r="M9949">
        <v>408</v>
      </c>
      <c r="N9949" t="s">
        <v>42</v>
      </c>
      <c r="O9949" s="1">
        <v>43603</v>
      </c>
      <c r="P9949" t="s">
        <v>43</v>
      </c>
      <c r="Q9949" t="s">
        <v>57</v>
      </c>
      <c r="R9949">
        <f>Healthcare_Data_v1__4[[#This Row],[Discharge Date]]-Healthcare_Data_v1__4[[#This Row],[Date of Admission]]</f>
        <v>14</v>
      </c>
      <c r="S9949" t="str" cm="1">
        <f t="array" ref="S9949">_xlfn.IFS( Healthcare_Data_v1__4[[#This Row],[Days of Stay]]&lt;10,"Low",Healthcare_Data_v1__4[[#This Row],[Days of Stay]]&lt;20,"Med",Healthcare_Data_v1__4[[#This Row],[Days of Stay]]&lt;=30,"High")</f>
        <v>Med</v>
      </c>
      <c r="T9949" t="str">
        <f>CONCATENATE(Healthcare_Data_v1__4[[#This Row],[Medical Condition]],Healthcare_Data_v1__4[[#This Row],[Duration]])</f>
        <v>ObesityMed</v>
      </c>
      <c r="U9949">
        <f>MONTH(Healthcare_Data_v1__4[[#This Row],[Date of Admission]])</f>
        <v>5</v>
      </c>
      <c r="V9949">
        <f>YEAR(Healthcare_Data_v1__4[[#This Row],[Date of Admission]])</f>
        <v>2019</v>
      </c>
      <c r="W9949">
        <f>DAY(Healthcare_Data_v1__4[[#This Row],[Date of Admission]])</f>
        <v>4</v>
      </c>
    </row>
    <row r="9950" spans="1:23" x14ac:dyDescent="0.3">
      <c r="A9950" t="s">
        <v>26556</v>
      </c>
      <c r="B9950">
        <v>54</v>
      </c>
      <c r="C9950" t="s">
        <v>8</v>
      </c>
      <c r="D9950" t="s">
        <v>15</v>
      </c>
      <c r="E9950" t="s">
        <v>22</v>
      </c>
      <c r="F9950" t="s">
        <v>10</v>
      </c>
      <c r="G9950" s="1">
        <v>43829</v>
      </c>
      <c r="H9950" t="s">
        <v>17903</v>
      </c>
      <c r="I9950" t="s">
        <v>17904</v>
      </c>
      <c r="J9950">
        <v>963.01374310000006</v>
      </c>
      <c r="K9950" t="s">
        <v>66</v>
      </c>
      <c r="L9950">
        <v>19207</v>
      </c>
      <c r="M9950">
        <v>125</v>
      </c>
      <c r="N9950" t="s">
        <v>55</v>
      </c>
      <c r="O9950" s="1">
        <v>43840</v>
      </c>
      <c r="P9950" t="s">
        <v>60</v>
      </c>
      <c r="Q9950" t="s">
        <v>50</v>
      </c>
      <c r="R9950">
        <f>Healthcare_Data_v1__4[[#This Row],[Discharge Date]]-Healthcare_Data_v1__4[[#This Row],[Date of Admission]]</f>
        <v>11</v>
      </c>
      <c r="S9950" t="str" cm="1">
        <f t="array" ref="S9950">_xlfn.IFS( Healthcare_Data_v1__4[[#This Row],[Days of Stay]]&lt;10,"Low",Healthcare_Data_v1__4[[#This Row],[Days of Stay]]&lt;20,"Med",Healthcare_Data_v1__4[[#This Row],[Days of Stay]]&lt;=30,"High")</f>
        <v>Med</v>
      </c>
      <c r="T9950" t="str">
        <f>CONCATENATE(Healthcare_Data_v1__4[[#This Row],[Medical Condition]],Healthcare_Data_v1__4[[#This Row],[Duration]])</f>
        <v>HypertensionMed</v>
      </c>
      <c r="U9950">
        <f>MONTH(Healthcare_Data_v1__4[[#This Row],[Date of Admission]])</f>
        <v>12</v>
      </c>
      <c r="V9950">
        <f>YEAR(Healthcare_Data_v1__4[[#This Row],[Date of Admission]])</f>
        <v>2019</v>
      </c>
      <c r="W9950">
        <f>DAY(Healthcare_Data_v1__4[[#This Row],[Date of Admission]])</f>
        <v>30</v>
      </c>
    </row>
    <row r="9951" spans="1:23" x14ac:dyDescent="0.3">
      <c r="A9951" t="s">
        <v>26557</v>
      </c>
      <c r="B9951">
        <v>24</v>
      </c>
      <c r="C9951" t="s">
        <v>12</v>
      </c>
      <c r="D9951" t="s">
        <v>16</v>
      </c>
      <c r="E9951" t="s">
        <v>21</v>
      </c>
      <c r="F9951" t="s">
        <v>6</v>
      </c>
      <c r="G9951" s="1">
        <v>44606</v>
      </c>
      <c r="H9951" t="s">
        <v>17905</v>
      </c>
      <c r="I9951" t="s">
        <v>17906</v>
      </c>
      <c r="J9951">
        <v>951.31559949999996</v>
      </c>
      <c r="K9951" t="s">
        <v>63</v>
      </c>
      <c r="L9951">
        <v>4223</v>
      </c>
      <c r="M9951">
        <v>451</v>
      </c>
      <c r="N9951" t="s">
        <v>55</v>
      </c>
      <c r="O9951" s="1">
        <v>44630</v>
      </c>
      <c r="P9951" t="s">
        <v>85</v>
      </c>
      <c r="Q9951" t="s">
        <v>50</v>
      </c>
      <c r="R9951">
        <f>Healthcare_Data_v1__4[[#This Row],[Discharge Date]]-Healthcare_Data_v1__4[[#This Row],[Date of Admission]]</f>
        <v>24</v>
      </c>
      <c r="S9951" t="str" cm="1">
        <f t="array" ref="S9951">_xlfn.IFS( Healthcare_Data_v1__4[[#This Row],[Days of Stay]]&lt;10,"Low",Healthcare_Data_v1__4[[#This Row],[Days of Stay]]&lt;20,"Med",Healthcare_Data_v1__4[[#This Row],[Days of Stay]]&lt;=30,"High")</f>
        <v>High</v>
      </c>
      <c r="T9951" t="str">
        <f>CONCATENATE(Healthcare_Data_v1__4[[#This Row],[Medical Condition]],Healthcare_Data_v1__4[[#This Row],[Duration]])</f>
        <v>AsthmaHigh</v>
      </c>
      <c r="U9951">
        <f>MONTH(Healthcare_Data_v1__4[[#This Row],[Date of Admission]])</f>
        <v>2</v>
      </c>
      <c r="V9951">
        <f>YEAR(Healthcare_Data_v1__4[[#This Row],[Date of Admission]])</f>
        <v>2022</v>
      </c>
      <c r="W9951">
        <f>DAY(Healthcare_Data_v1__4[[#This Row],[Date of Admission]])</f>
        <v>14</v>
      </c>
    </row>
    <row r="9952" spans="1:23" x14ac:dyDescent="0.3">
      <c r="A9952" t="s">
        <v>26558</v>
      </c>
      <c r="B9952">
        <v>37</v>
      </c>
      <c r="C9952" t="s">
        <v>5</v>
      </c>
      <c r="D9952" t="s">
        <v>16</v>
      </c>
      <c r="E9952" t="s">
        <v>24</v>
      </c>
      <c r="F9952" t="s">
        <v>10</v>
      </c>
      <c r="G9952" s="1">
        <v>44936</v>
      </c>
      <c r="H9952" t="s">
        <v>17907</v>
      </c>
      <c r="I9952" t="s">
        <v>3670</v>
      </c>
      <c r="J9952">
        <v>944.95112570000003</v>
      </c>
      <c r="K9952" t="s">
        <v>69</v>
      </c>
      <c r="L9952">
        <v>5178</v>
      </c>
      <c r="M9952">
        <v>118</v>
      </c>
      <c r="N9952" t="s">
        <v>55</v>
      </c>
      <c r="O9952" s="1">
        <v>44964</v>
      </c>
      <c r="P9952" t="s">
        <v>60</v>
      </c>
      <c r="Q9952" t="s">
        <v>57</v>
      </c>
      <c r="R9952">
        <f>Healthcare_Data_v1__4[[#This Row],[Discharge Date]]-Healthcare_Data_v1__4[[#This Row],[Date of Admission]]</f>
        <v>28</v>
      </c>
      <c r="S9952" t="str" cm="1">
        <f t="array" ref="S9952">_xlfn.IFS( Healthcare_Data_v1__4[[#This Row],[Days of Stay]]&lt;10,"Low",Healthcare_Data_v1__4[[#This Row],[Days of Stay]]&lt;20,"Med",Healthcare_Data_v1__4[[#This Row],[Days of Stay]]&lt;=30,"High")</f>
        <v>High</v>
      </c>
      <c r="T9952" t="str">
        <f>CONCATENATE(Healthcare_Data_v1__4[[#This Row],[Medical Condition]],Healthcare_Data_v1__4[[#This Row],[Duration]])</f>
        <v>HypertensionHigh</v>
      </c>
      <c r="U9952">
        <f>MONTH(Healthcare_Data_v1__4[[#This Row],[Date of Admission]])</f>
        <v>1</v>
      </c>
      <c r="V9952">
        <f>YEAR(Healthcare_Data_v1__4[[#This Row],[Date of Admission]])</f>
        <v>2023</v>
      </c>
      <c r="W9952">
        <f>DAY(Healthcare_Data_v1__4[[#This Row],[Date of Admission]])</f>
        <v>10</v>
      </c>
    </row>
    <row r="9953" spans="1:23" x14ac:dyDescent="0.3">
      <c r="A9953" t="s">
        <v>26559</v>
      </c>
      <c r="B9953">
        <v>77</v>
      </c>
      <c r="C9953" t="s">
        <v>3</v>
      </c>
      <c r="D9953" t="s">
        <v>16</v>
      </c>
      <c r="E9953" t="s">
        <v>20</v>
      </c>
      <c r="F9953" t="s">
        <v>9</v>
      </c>
      <c r="G9953" s="1">
        <v>44963</v>
      </c>
      <c r="H9953" t="s">
        <v>17908</v>
      </c>
      <c r="I9953" t="s">
        <v>6983</v>
      </c>
      <c r="J9953">
        <v>938.12796309999999</v>
      </c>
      <c r="K9953" t="s">
        <v>47</v>
      </c>
      <c r="L9953">
        <v>37769</v>
      </c>
      <c r="M9953">
        <v>233</v>
      </c>
      <c r="N9953" t="s">
        <v>55</v>
      </c>
      <c r="O9953" s="1">
        <v>44985</v>
      </c>
      <c r="P9953" t="s">
        <v>56</v>
      </c>
      <c r="Q9953" t="s">
        <v>50</v>
      </c>
      <c r="R9953">
        <f>Healthcare_Data_v1__4[[#This Row],[Discharge Date]]-Healthcare_Data_v1__4[[#This Row],[Date of Admission]]</f>
        <v>22</v>
      </c>
      <c r="S9953" t="str" cm="1">
        <f t="array" ref="S9953">_xlfn.IFS( Healthcare_Data_v1__4[[#This Row],[Days of Stay]]&lt;10,"Low",Healthcare_Data_v1__4[[#This Row],[Days of Stay]]&lt;20,"Med",Healthcare_Data_v1__4[[#This Row],[Days of Stay]]&lt;=30,"High")</f>
        <v>High</v>
      </c>
      <c r="T9953" t="str">
        <f>CONCATENATE(Healthcare_Data_v1__4[[#This Row],[Medical Condition]],Healthcare_Data_v1__4[[#This Row],[Duration]])</f>
        <v>ArthritisHigh</v>
      </c>
      <c r="U9953">
        <f>MONTH(Healthcare_Data_v1__4[[#This Row],[Date of Admission]])</f>
        <v>2</v>
      </c>
      <c r="V9953">
        <f>YEAR(Healthcare_Data_v1__4[[#This Row],[Date of Admission]])</f>
        <v>2023</v>
      </c>
      <c r="W9953">
        <f>DAY(Healthcare_Data_v1__4[[#This Row],[Date of Admission]])</f>
        <v>6</v>
      </c>
    </row>
    <row r="9954" spans="1:23" x14ac:dyDescent="0.3">
      <c r="A9954" t="s">
        <v>26560</v>
      </c>
      <c r="B9954">
        <v>61</v>
      </c>
      <c r="C9954" t="s">
        <v>3</v>
      </c>
      <c r="D9954" t="s">
        <v>15</v>
      </c>
      <c r="E9954" t="s">
        <v>25</v>
      </c>
      <c r="F9954" t="s">
        <v>7</v>
      </c>
      <c r="G9954" s="1">
        <v>44561</v>
      </c>
      <c r="H9954" t="s">
        <v>17909</v>
      </c>
      <c r="I9954" t="s">
        <v>17910</v>
      </c>
      <c r="J9954">
        <v>929.03677800000003</v>
      </c>
      <c r="K9954" t="s">
        <v>63</v>
      </c>
      <c r="L9954">
        <v>10552</v>
      </c>
      <c r="M9954">
        <v>258</v>
      </c>
      <c r="N9954" t="s">
        <v>42</v>
      </c>
      <c r="O9954" s="1">
        <v>44570</v>
      </c>
      <c r="P9954" t="s">
        <v>85</v>
      </c>
      <c r="Q9954" t="s">
        <v>57</v>
      </c>
      <c r="R9954">
        <f>Healthcare_Data_v1__4[[#This Row],[Discharge Date]]-Healthcare_Data_v1__4[[#This Row],[Date of Admission]]</f>
        <v>9</v>
      </c>
      <c r="S9954" t="str" cm="1">
        <f t="array" ref="S9954">_xlfn.IFS( Healthcare_Data_v1__4[[#This Row],[Days of Stay]]&lt;10,"Low",Healthcare_Data_v1__4[[#This Row],[Days of Stay]]&lt;20,"Med",Healthcare_Data_v1__4[[#This Row],[Days of Stay]]&lt;=30,"High")</f>
        <v>Low</v>
      </c>
      <c r="T9954" t="str">
        <f>CONCATENATE(Healthcare_Data_v1__4[[#This Row],[Medical Condition]],Healthcare_Data_v1__4[[#This Row],[Duration]])</f>
        <v>ObesityLow</v>
      </c>
      <c r="U9954">
        <f>MONTH(Healthcare_Data_v1__4[[#This Row],[Date of Admission]])</f>
        <v>12</v>
      </c>
      <c r="V9954">
        <f>YEAR(Healthcare_Data_v1__4[[#This Row],[Date of Admission]])</f>
        <v>2021</v>
      </c>
      <c r="W9954">
        <f>DAY(Healthcare_Data_v1__4[[#This Row],[Date of Admission]])</f>
        <v>31</v>
      </c>
    </row>
    <row r="9955" spans="1:23" x14ac:dyDescent="0.3">
      <c r="A9955" t="s">
        <v>26561</v>
      </c>
      <c r="B9955">
        <v>79</v>
      </c>
      <c r="C9955" t="s">
        <v>3</v>
      </c>
      <c r="D9955" t="s">
        <v>16</v>
      </c>
      <c r="E9955" t="s">
        <v>29</v>
      </c>
      <c r="F9955" t="s">
        <v>10</v>
      </c>
      <c r="G9955" s="1">
        <v>43663</v>
      </c>
      <c r="H9955" t="s">
        <v>17911</v>
      </c>
      <c r="I9955" t="s">
        <v>17912</v>
      </c>
      <c r="J9955">
        <v>922.33269819999998</v>
      </c>
      <c r="K9955" t="s">
        <v>63</v>
      </c>
      <c r="L9955">
        <v>7428</v>
      </c>
      <c r="M9955">
        <v>333</v>
      </c>
      <c r="N9955" t="s">
        <v>48</v>
      </c>
      <c r="O9955" s="1">
        <v>43680</v>
      </c>
      <c r="P9955" t="s">
        <v>56</v>
      </c>
      <c r="Q9955" t="s">
        <v>57</v>
      </c>
      <c r="R9955">
        <f>Healthcare_Data_v1__4[[#This Row],[Discharge Date]]-Healthcare_Data_v1__4[[#This Row],[Date of Admission]]</f>
        <v>17</v>
      </c>
      <c r="S9955" t="str" cm="1">
        <f t="array" ref="S9955">_xlfn.IFS( Healthcare_Data_v1__4[[#This Row],[Days of Stay]]&lt;10,"Low",Healthcare_Data_v1__4[[#This Row],[Days of Stay]]&lt;20,"Med",Healthcare_Data_v1__4[[#This Row],[Days of Stay]]&lt;=30,"High")</f>
        <v>Med</v>
      </c>
      <c r="T9955" t="str">
        <f>CONCATENATE(Healthcare_Data_v1__4[[#This Row],[Medical Condition]],Healthcare_Data_v1__4[[#This Row],[Duration]])</f>
        <v>HypertensionMed</v>
      </c>
      <c r="U9955">
        <f>MONTH(Healthcare_Data_v1__4[[#This Row],[Date of Admission]])</f>
        <v>7</v>
      </c>
      <c r="V9955">
        <f>YEAR(Healthcare_Data_v1__4[[#This Row],[Date of Admission]])</f>
        <v>2019</v>
      </c>
      <c r="W9955">
        <f>DAY(Healthcare_Data_v1__4[[#This Row],[Date of Admission]])</f>
        <v>17</v>
      </c>
    </row>
    <row r="9956" spans="1:23" x14ac:dyDescent="0.3">
      <c r="A9956" t="s">
        <v>23646</v>
      </c>
      <c r="B9956">
        <v>73</v>
      </c>
      <c r="C9956" t="s">
        <v>3</v>
      </c>
      <c r="D9956" t="s">
        <v>16</v>
      </c>
      <c r="E9956" t="s">
        <v>23</v>
      </c>
      <c r="F9956" t="s">
        <v>10</v>
      </c>
      <c r="G9956" s="1">
        <v>43582</v>
      </c>
      <c r="H9956" t="s">
        <v>17913</v>
      </c>
      <c r="I9956" t="s">
        <v>17914</v>
      </c>
      <c r="J9956">
        <v>921.93885769999997</v>
      </c>
      <c r="K9956" t="s">
        <v>47</v>
      </c>
      <c r="L9956">
        <v>20674</v>
      </c>
      <c r="M9956">
        <v>450</v>
      </c>
      <c r="N9956" t="s">
        <v>55</v>
      </c>
      <c r="O9956" s="1">
        <v>43588</v>
      </c>
      <c r="P9956" t="s">
        <v>49</v>
      </c>
      <c r="Q9956" t="s">
        <v>57</v>
      </c>
      <c r="R9956">
        <f>Healthcare_Data_v1__4[[#This Row],[Discharge Date]]-Healthcare_Data_v1__4[[#This Row],[Date of Admission]]</f>
        <v>6</v>
      </c>
      <c r="S9956" t="str" cm="1">
        <f t="array" ref="S9956">_xlfn.IFS( Healthcare_Data_v1__4[[#This Row],[Days of Stay]]&lt;10,"Low",Healthcare_Data_v1__4[[#This Row],[Days of Stay]]&lt;20,"Med",Healthcare_Data_v1__4[[#This Row],[Days of Stay]]&lt;=30,"High")</f>
        <v>Low</v>
      </c>
      <c r="T9956" t="str">
        <f>CONCATENATE(Healthcare_Data_v1__4[[#This Row],[Medical Condition]],Healthcare_Data_v1__4[[#This Row],[Duration]])</f>
        <v>HypertensionLow</v>
      </c>
      <c r="U9956">
        <f>MONTH(Healthcare_Data_v1__4[[#This Row],[Date of Admission]])</f>
        <v>4</v>
      </c>
      <c r="V9956">
        <f>YEAR(Healthcare_Data_v1__4[[#This Row],[Date of Admission]])</f>
        <v>2019</v>
      </c>
      <c r="W9956">
        <f>DAY(Healthcare_Data_v1__4[[#This Row],[Date of Admission]])</f>
        <v>27</v>
      </c>
    </row>
    <row r="9957" spans="1:23" x14ac:dyDescent="0.3">
      <c r="A9957" t="s">
        <v>26562</v>
      </c>
      <c r="B9957">
        <v>76</v>
      </c>
      <c r="C9957" t="s">
        <v>3</v>
      </c>
      <c r="D9957" t="s">
        <v>16</v>
      </c>
      <c r="E9957" t="s">
        <v>25</v>
      </c>
      <c r="F9957" t="s">
        <v>9</v>
      </c>
      <c r="G9957" s="1">
        <v>44996</v>
      </c>
      <c r="H9957" t="s">
        <v>5627</v>
      </c>
      <c r="I9957" t="s">
        <v>17915</v>
      </c>
      <c r="J9957">
        <v>913.71474000000001</v>
      </c>
      <c r="K9957" t="s">
        <v>63</v>
      </c>
      <c r="L9957">
        <v>21356</v>
      </c>
      <c r="M9957">
        <v>452</v>
      </c>
      <c r="N9957" t="s">
        <v>42</v>
      </c>
      <c r="O9957" s="1">
        <v>45001</v>
      </c>
      <c r="P9957" t="s">
        <v>49</v>
      </c>
      <c r="Q9957" t="s">
        <v>57</v>
      </c>
      <c r="R9957">
        <f>Healthcare_Data_v1__4[[#This Row],[Discharge Date]]-Healthcare_Data_v1__4[[#This Row],[Date of Admission]]</f>
        <v>5</v>
      </c>
      <c r="S9957" t="str" cm="1">
        <f t="array" ref="S9957">_xlfn.IFS( Healthcare_Data_v1__4[[#This Row],[Days of Stay]]&lt;10,"Low",Healthcare_Data_v1__4[[#This Row],[Days of Stay]]&lt;20,"Med",Healthcare_Data_v1__4[[#This Row],[Days of Stay]]&lt;=30,"High")</f>
        <v>Low</v>
      </c>
      <c r="T9957" t="str">
        <f>CONCATENATE(Healthcare_Data_v1__4[[#This Row],[Medical Condition]],Healthcare_Data_v1__4[[#This Row],[Duration]])</f>
        <v>ArthritisLow</v>
      </c>
      <c r="U9957">
        <f>MONTH(Healthcare_Data_v1__4[[#This Row],[Date of Admission]])</f>
        <v>3</v>
      </c>
      <c r="V9957">
        <f>YEAR(Healthcare_Data_v1__4[[#This Row],[Date of Admission]])</f>
        <v>2023</v>
      </c>
      <c r="W9957">
        <f>DAY(Healthcare_Data_v1__4[[#This Row],[Date of Admission]])</f>
        <v>11</v>
      </c>
    </row>
    <row r="9958" spans="1:23" x14ac:dyDescent="0.3">
      <c r="A9958" t="s">
        <v>26563</v>
      </c>
      <c r="B9958">
        <v>25</v>
      </c>
      <c r="C9958" t="s">
        <v>5</v>
      </c>
      <c r="D9958" t="s">
        <v>15</v>
      </c>
      <c r="E9958" t="s">
        <v>21</v>
      </c>
      <c r="F9958" t="s">
        <v>10</v>
      </c>
      <c r="G9958" s="1">
        <v>44432</v>
      </c>
      <c r="H9958" t="s">
        <v>17916</v>
      </c>
      <c r="I9958" t="s">
        <v>17917</v>
      </c>
      <c r="J9958">
        <v>908.13632240000004</v>
      </c>
      <c r="K9958" t="s">
        <v>47</v>
      </c>
      <c r="L9958">
        <v>24334</v>
      </c>
      <c r="M9958">
        <v>204</v>
      </c>
      <c r="N9958" t="s">
        <v>48</v>
      </c>
      <c r="O9958" s="1">
        <v>44461</v>
      </c>
      <c r="P9958" t="s">
        <v>85</v>
      </c>
      <c r="Q9958" t="s">
        <v>50</v>
      </c>
      <c r="R9958">
        <f>Healthcare_Data_v1__4[[#This Row],[Discharge Date]]-Healthcare_Data_v1__4[[#This Row],[Date of Admission]]</f>
        <v>29</v>
      </c>
      <c r="S9958" t="str" cm="1">
        <f t="array" ref="S9958">_xlfn.IFS( Healthcare_Data_v1__4[[#This Row],[Days of Stay]]&lt;10,"Low",Healthcare_Data_v1__4[[#This Row],[Days of Stay]]&lt;20,"Med",Healthcare_Data_v1__4[[#This Row],[Days of Stay]]&lt;=30,"High")</f>
        <v>High</v>
      </c>
      <c r="T9958" t="str">
        <f>CONCATENATE(Healthcare_Data_v1__4[[#This Row],[Medical Condition]],Healthcare_Data_v1__4[[#This Row],[Duration]])</f>
        <v>HypertensionHigh</v>
      </c>
      <c r="U9958">
        <f>MONTH(Healthcare_Data_v1__4[[#This Row],[Date of Admission]])</f>
        <v>8</v>
      </c>
      <c r="V9958">
        <f>YEAR(Healthcare_Data_v1__4[[#This Row],[Date of Admission]])</f>
        <v>2021</v>
      </c>
      <c r="W9958">
        <f>DAY(Healthcare_Data_v1__4[[#This Row],[Date of Admission]])</f>
        <v>24</v>
      </c>
    </row>
    <row r="9959" spans="1:23" x14ac:dyDescent="0.3">
      <c r="A9959" t="s">
        <v>26564</v>
      </c>
      <c r="B9959">
        <v>71</v>
      </c>
      <c r="C9959" t="s">
        <v>3</v>
      </c>
      <c r="D9959" t="s">
        <v>15</v>
      </c>
      <c r="E9959" t="s">
        <v>20</v>
      </c>
      <c r="F9959" t="s">
        <v>9</v>
      </c>
      <c r="G9959" s="1">
        <v>43980</v>
      </c>
      <c r="H9959" t="s">
        <v>3191</v>
      </c>
      <c r="I9959" t="s">
        <v>17918</v>
      </c>
      <c r="J9959">
        <v>903.83601750000003</v>
      </c>
      <c r="K9959" t="s">
        <v>63</v>
      </c>
      <c r="L9959">
        <v>4850</v>
      </c>
      <c r="M9959">
        <v>447</v>
      </c>
      <c r="N9959" t="s">
        <v>42</v>
      </c>
      <c r="O9959" s="1">
        <v>43985</v>
      </c>
      <c r="P9959" t="s">
        <v>60</v>
      </c>
      <c r="Q9959" t="s">
        <v>44</v>
      </c>
      <c r="R9959">
        <f>Healthcare_Data_v1__4[[#This Row],[Discharge Date]]-Healthcare_Data_v1__4[[#This Row],[Date of Admission]]</f>
        <v>5</v>
      </c>
      <c r="S9959" t="str" cm="1">
        <f t="array" ref="S9959">_xlfn.IFS( Healthcare_Data_v1__4[[#This Row],[Days of Stay]]&lt;10,"Low",Healthcare_Data_v1__4[[#This Row],[Days of Stay]]&lt;20,"Med",Healthcare_Data_v1__4[[#This Row],[Days of Stay]]&lt;=30,"High")</f>
        <v>Low</v>
      </c>
      <c r="T9959" t="str">
        <f>CONCATENATE(Healthcare_Data_v1__4[[#This Row],[Medical Condition]],Healthcare_Data_v1__4[[#This Row],[Duration]])</f>
        <v>ArthritisLow</v>
      </c>
      <c r="U9959">
        <f>MONTH(Healthcare_Data_v1__4[[#This Row],[Date of Admission]])</f>
        <v>5</v>
      </c>
      <c r="V9959">
        <f>YEAR(Healthcare_Data_v1__4[[#This Row],[Date of Admission]])</f>
        <v>2020</v>
      </c>
      <c r="W9959">
        <f>DAY(Healthcare_Data_v1__4[[#This Row],[Date of Admission]])</f>
        <v>29</v>
      </c>
    </row>
    <row r="9960" spans="1:23" x14ac:dyDescent="0.3">
      <c r="A9960" t="s">
        <v>26565</v>
      </c>
      <c r="B9960">
        <v>19</v>
      </c>
      <c r="C9960" t="s">
        <v>12</v>
      </c>
      <c r="D9960" t="s">
        <v>15</v>
      </c>
      <c r="E9960" t="s">
        <v>26</v>
      </c>
      <c r="F9960" t="s">
        <v>10</v>
      </c>
      <c r="G9960" s="1">
        <v>44562</v>
      </c>
      <c r="H9960" t="s">
        <v>3766</v>
      </c>
      <c r="I9960" t="s">
        <v>17919</v>
      </c>
      <c r="J9960">
        <v>896.78979460000005</v>
      </c>
      <c r="K9960" t="s">
        <v>66</v>
      </c>
      <c r="L9960">
        <v>14846</v>
      </c>
      <c r="M9960">
        <v>478</v>
      </c>
      <c r="N9960" t="s">
        <v>55</v>
      </c>
      <c r="O9960" s="1">
        <v>44574</v>
      </c>
      <c r="P9960" t="s">
        <v>85</v>
      </c>
      <c r="Q9960" t="s">
        <v>50</v>
      </c>
      <c r="R9960">
        <f>Healthcare_Data_v1__4[[#This Row],[Discharge Date]]-Healthcare_Data_v1__4[[#This Row],[Date of Admission]]</f>
        <v>12</v>
      </c>
      <c r="S9960" t="str" cm="1">
        <f t="array" ref="S9960">_xlfn.IFS( Healthcare_Data_v1__4[[#This Row],[Days of Stay]]&lt;10,"Low",Healthcare_Data_v1__4[[#This Row],[Days of Stay]]&lt;20,"Med",Healthcare_Data_v1__4[[#This Row],[Days of Stay]]&lt;=30,"High")</f>
        <v>Med</v>
      </c>
      <c r="T9960" t="str">
        <f>CONCATENATE(Healthcare_Data_v1__4[[#This Row],[Medical Condition]],Healthcare_Data_v1__4[[#This Row],[Duration]])</f>
        <v>HypertensionMed</v>
      </c>
      <c r="U9960">
        <f>MONTH(Healthcare_Data_v1__4[[#This Row],[Date of Admission]])</f>
        <v>1</v>
      </c>
      <c r="V9960">
        <f>YEAR(Healthcare_Data_v1__4[[#This Row],[Date of Admission]])</f>
        <v>2022</v>
      </c>
      <c r="W9960">
        <f>DAY(Healthcare_Data_v1__4[[#This Row],[Date of Admission]])</f>
        <v>1</v>
      </c>
    </row>
    <row r="9961" spans="1:23" x14ac:dyDescent="0.3">
      <c r="A9961" t="s">
        <v>26566</v>
      </c>
      <c r="B9961">
        <v>78</v>
      </c>
      <c r="C9961" t="s">
        <v>3</v>
      </c>
      <c r="D9961" t="s">
        <v>15</v>
      </c>
      <c r="E9961" t="s">
        <v>19</v>
      </c>
      <c r="F9961" t="s">
        <v>7</v>
      </c>
      <c r="G9961" s="1">
        <v>43983</v>
      </c>
      <c r="H9961" t="s">
        <v>17920</v>
      </c>
      <c r="I9961" t="s">
        <v>17921</v>
      </c>
      <c r="J9961">
        <v>891.49444249999999</v>
      </c>
      <c r="K9961" t="s">
        <v>63</v>
      </c>
      <c r="L9961">
        <v>2331</v>
      </c>
      <c r="M9961">
        <v>464</v>
      </c>
      <c r="N9961" t="s">
        <v>42</v>
      </c>
      <c r="O9961" s="1">
        <v>43987</v>
      </c>
      <c r="P9961" t="s">
        <v>49</v>
      </c>
      <c r="Q9961" t="s">
        <v>50</v>
      </c>
      <c r="R9961">
        <f>Healthcare_Data_v1__4[[#This Row],[Discharge Date]]-Healthcare_Data_v1__4[[#This Row],[Date of Admission]]</f>
        <v>4</v>
      </c>
      <c r="S9961" t="str" cm="1">
        <f t="array" ref="S9961">_xlfn.IFS( Healthcare_Data_v1__4[[#This Row],[Days of Stay]]&lt;10,"Low",Healthcare_Data_v1__4[[#This Row],[Days of Stay]]&lt;20,"Med",Healthcare_Data_v1__4[[#This Row],[Days of Stay]]&lt;=30,"High")</f>
        <v>Low</v>
      </c>
      <c r="T9961" t="str">
        <f>CONCATENATE(Healthcare_Data_v1__4[[#This Row],[Medical Condition]],Healthcare_Data_v1__4[[#This Row],[Duration]])</f>
        <v>ObesityLow</v>
      </c>
      <c r="U9961">
        <f>MONTH(Healthcare_Data_v1__4[[#This Row],[Date of Admission]])</f>
        <v>6</v>
      </c>
      <c r="V9961">
        <f>YEAR(Healthcare_Data_v1__4[[#This Row],[Date of Admission]])</f>
        <v>2020</v>
      </c>
      <c r="W9961">
        <f>DAY(Healthcare_Data_v1__4[[#This Row],[Date of Admission]])</f>
        <v>1</v>
      </c>
    </row>
    <row r="9962" spans="1:23" x14ac:dyDescent="0.3">
      <c r="A9962" t="s">
        <v>26567</v>
      </c>
      <c r="B9962">
        <v>62</v>
      </c>
      <c r="C9962" t="s">
        <v>3</v>
      </c>
      <c r="D9962" t="s">
        <v>15</v>
      </c>
      <c r="E9962" t="s">
        <v>26</v>
      </c>
      <c r="F9962" t="s">
        <v>6</v>
      </c>
      <c r="G9962" s="1">
        <v>43647</v>
      </c>
      <c r="H9962" t="s">
        <v>17922</v>
      </c>
      <c r="I9962" t="s">
        <v>10749</v>
      </c>
      <c r="J9962">
        <v>885.88508039999999</v>
      </c>
      <c r="K9962" t="s">
        <v>66</v>
      </c>
      <c r="L9962">
        <v>28316</v>
      </c>
      <c r="M9962">
        <v>478</v>
      </c>
      <c r="N9962" t="s">
        <v>42</v>
      </c>
      <c r="O9962" s="1">
        <v>43661</v>
      </c>
      <c r="P9962" t="s">
        <v>49</v>
      </c>
      <c r="Q9962" t="s">
        <v>57</v>
      </c>
      <c r="R9962">
        <f>Healthcare_Data_v1__4[[#This Row],[Discharge Date]]-Healthcare_Data_v1__4[[#This Row],[Date of Admission]]</f>
        <v>14</v>
      </c>
      <c r="S9962" t="str" cm="1">
        <f t="array" ref="S9962">_xlfn.IFS( Healthcare_Data_v1__4[[#This Row],[Days of Stay]]&lt;10,"Low",Healthcare_Data_v1__4[[#This Row],[Days of Stay]]&lt;20,"Med",Healthcare_Data_v1__4[[#This Row],[Days of Stay]]&lt;=30,"High")</f>
        <v>Med</v>
      </c>
      <c r="T9962" t="str">
        <f>CONCATENATE(Healthcare_Data_v1__4[[#This Row],[Medical Condition]],Healthcare_Data_v1__4[[#This Row],[Duration]])</f>
        <v>AsthmaMed</v>
      </c>
      <c r="U9962">
        <f>MONTH(Healthcare_Data_v1__4[[#This Row],[Date of Admission]])</f>
        <v>7</v>
      </c>
      <c r="V9962">
        <f>YEAR(Healthcare_Data_v1__4[[#This Row],[Date of Admission]])</f>
        <v>2019</v>
      </c>
      <c r="W9962">
        <f>DAY(Healthcare_Data_v1__4[[#This Row],[Date of Admission]])</f>
        <v>1</v>
      </c>
    </row>
    <row r="9963" spans="1:23" x14ac:dyDescent="0.3">
      <c r="A9963" t="s">
        <v>10488</v>
      </c>
      <c r="B9963">
        <v>78</v>
      </c>
      <c r="C9963" t="s">
        <v>3</v>
      </c>
      <c r="D9963" t="s">
        <v>15</v>
      </c>
      <c r="E9963" t="s">
        <v>23</v>
      </c>
      <c r="F9963" t="s">
        <v>4</v>
      </c>
      <c r="G9963" s="1">
        <v>44505</v>
      </c>
      <c r="H9963" t="s">
        <v>17923</v>
      </c>
      <c r="I9963" t="s">
        <v>17924</v>
      </c>
      <c r="J9963">
        <v>881.8036472</v>
      </c>
      <c r="K9963" t="s">
        <v>66</v>
      </c>
      <c r="L9963">
        <v>25327</v>
      </c>
      <c r="M9963">
        <v>340</v>
      </c>
      <c r="N9963" t="s">
        <v>42</v>
      </c>
      <c r="O9963" s="1">
        <v>44515</v>
      </c>
      <c r="P9963" t="s">
        <v>56</v>
      </c>
      <c r="Q9963" t="s">
        <v>44</v>
      </c>
      <c r="R9963">
        <f>Healthcare_Data_v1__4[[#This Row],[Discharge Date]]-Healthcare_Data_v1__4[[#This Row],[Date of Admission]]</f>
        <v>10</v>
      </c>
      <c r="S9963" t="str" cm="1">
        <f t="array" ref="S9963">_xlfn.IFS( Healthcare_Data_v1__4[[#This Row],[Days of Stay]]&lt;10,"Low",Healthcare_Data_v1__4[[#This Row],[Days of Stay]]&lt;20,"Med",Healthcare_Data_v1__4[[#This Row],[Days of Stay]]&lt;=30,"High")</f>
        <v>Med</v>
      </c>
      <c r="T9963" t="str">
        <f>CONCATENATE(Healthcare_Data_v1__4[[#This Row],[Medical Condition]],Healthcare_Data_v1__4[[#This Row],[Duration]])</f>
        <v>DiabetesMed</v>
      </c>
      <c r="U9963">
        <f>MONTH(Healthcare_Data_v1__4[[#This Row],[Date of Admission]])</f>
        <v>11</v>
      </c>
      <c r="V9963">
        <f>YEAR(Healthcare_Data_v1__4[[#This Row],[Date of Admission]])</f>
        <v>2021</v>
      </c>
      <c r="W9963">
        <f>DAY(Healthcare_Data_v1__4[[#This Row],[Date of Admission]])</f>
        <v>5</v>
      </c>
    </row>
    <row r="9964" spans="1:23" x14ac:dyDescent="0.3">
      <c r="A9964" t="s">
        <v>26568</v>
      </c>
      <c r="B9964">
        <v>48</v>
      </c>
      <c r="C9964" t="s">
        <v>8</v>
      </c>
      <c r="D9964" t="s">
        <v>16</v>
      </c>
      <c r="E9964" t="s">
        <v>24</v>
      </c>
      <c r="F9964" t="s">
        <v>4</v>
      </c>
      <c r="G9964" s="1">
        <v>44817</v>
      </c>
      <c r="H9964" t="s">
        <v>17925</v>
      </c>
      <c r="I9964" t="s">
        <v>17926</v>
      </c>
      <c r="J9964">
        <v>865.95577089999995</v>
      </c>
      <c r="K9964" t="s">
        <v>47</v>
      </c>
      <c r="L9964">
        <v>23737</v>
      </c>
      <c r="M9964">
        <v>120</v>
      </c>
      <c r="N9964" t="s">
        <v>42</v>
      </c>
      <c r="O9964" s="1">
        <v>44824</v>
      </c>
      <c r="P9964" t="s">
        <v>85</v>
      </c>
      <c r="Q9964" t="s">
        <v>44</v>
      </c>
      <c r="R9964">
        <f>Healthcare_Data_v1__4[[#This Row],[Discharge Date]]-Healthcare_Data_v1__4[[#This Row],[Date of Admission]]</f>
        <v>7</v>
      </c>
      <c r="S9964" t="str" cm="1">
        <f t="array" ref="S9964">_xlfn.IFS( Healthcare_Data_v1__4[[#This Row],[Days of Stay]]&lt;10,"Low",Healthcare_Data_v1__4[[#This Row],[Days of Stay]]&lt;20,"Med",Healthcare_Data_v1__4[[#This Row],[Days of Stay]]&lt;=30,"High")</f>
        <v>Low</v>
      </c>
      <c r="T9964" t="str">
        <f>CONCATENATE(Healthcare_Data_v1__4[[#This Row],[Medical Condition]],Healthcare_Data_v1__4[[#This Row],[Duration]])</f>
        <v>DiabetesLow</v>
      </c>
      <c r="U9964">
        <f>MONTH(Healthcare_Data_v1__4[[#This Row],[Date of Admission]])</f>
        <v>9</v>
      </c>
      <c r="V9964">
        <f>YEAR(Healthcare_Data_v1__4[[#This Row],[Date of Admission]])</f>
        <v>2022</v>
      </c>
      <c r="W9964">
        <f>DAY(Healthcare_Data_v1__4[[#This Row],[Date of Admission]])</f>
        <v>13</v>
      </c>
    </row>
    <row r="9965" spans="1:23" x14ac:dyDescent="0.3">
      <c r="A9965" t="s">
        <v>26569</v>
      </c>
      <c r="B9965">
        <v>54</v>
      </c>
      <c r="C9965" t="s">
        <v>8</v>
      </c>
      <c r="D9965" t="s">
        <v>16</v>
      </c>
      <c r="E9965" t="s">
        <v>22</v>
      </c>
      <c r="F9965" t="s">
        <v>11</v>
      </c>
      <c r="G9965" s="1">
        <v>44885</v>
      </c>
      <c r="H9965" t="s">
        <v>17927</v>
      </c>
      <c r="I9965" t="s">
        <v>17928</v>
      </c>
      <c r="J9965">
        <v>857.46216890000005</v>
      </c>
      <c r="K9965" t="s">
        <v>47</v>
      </c>
      <c r="L9965">
        <v>56116</v>
      </c>
      <c r="M9965">
        <v>147</v>
      </c>
      <c r="N9965" t="s">
        <v>42</v>
      </c>
      <c r="O9965" s="1">
        <v>44901</v>
      </c>
      <c r="P9965" t="s">
        <v>60</v>
      </c>
      <c r="Q9965" t="s">
        <v>57</v>
      </c>
      <c r="R9965">
        <f>Healthcare_Data_v1__4[[#This Row],[Discharge Date]]-Healthcare_Data_v1__4[[#This Row],[Date of Admission]]</f>
        <v>16</v>
      </c>
      <c r="S9965" t="str" cm="1">
        <f t="array" ref="S9965">_xlfn.IFS( Healthcare_Data_v1__4[[#This Row],[Days of Stay]]&lt;10,"Low",Healthcare_Data_v1__4[[#This Row],[Days of Stay]]&lt;20,"Med",Healthcare_Data_v1__4[[#This Row],[Days of Stay]]&lt;=30,"High")</f>
        <v>Med</v>
      </c>
      <c r="T9965" t="str">
        <f>CONCATENATE(Healthcare_Data_v1__4[[#This Row],[Medical Condition]],Healthcare_Data_v1__4[[#This Row],[Duration]])</f>
        <v>CancerMed</v>
      </c>
      <c r="U9965">
        <f>MONTH(Healthcare_Data_v1__4[[#This Row],[Date of Admission]])</f>
        <v>11</v>
      </c>
      <c r="V9965">
        <f>YEAR(Healthcare_Data_v1__4[[#This Row],[Date of Admission]])</f>
        <v>2022</v>
      </c>
      <c r="W9965">
        <f>DAY(Healthcare_Data_v1__4[[#This Row],[Date of Admission]])</f>
        <v>20</v>
      </c>
    </row>
    <row r="9966" spans="1:23" x14ac:dyDescent="0.3">
      <c r="A9966" t="s">
        <v>26570</v>
      </c>
      <c r="B9966">
        <v>33</v>
      </c>
      <c r="C9966" t="s">
        <v>5</v>
      </c>
      <c r="D9966" t="s">
        <v>15</v>
      </c>
      <c r="E9966" t="s">
        <v>22</v>
      </c>
      <c r="F9966" t="s">
        <v>7</v>
      </c>
      <c r="G9966" s="1">
        <v>44894</v>
      </c>
      <c r="H9966" t="s">
        <v>17929</v>
      </c>
      <c r="I9966" t="s">
        <v>17930</v>
      </c>
      <c r="J9966">
        <v>854.01734139999996</v>
      </c>
      <c r="K9966" t="s">
        <v>66</v>
      </c>
      <c r="L9966">
        <v>5308</v>
      </c>
      <c r="M9966">
        <v>353</v>
      </c>
      <c r="N9966" t="s">
        <v>42</v>
      </c>
      <c r="O9966" s="1">
        <v>44903</v>
      </c>
      <c r="P9966" t="s">
        <v>56</v>
      </c>
      <c r="Q9966" t="s">
        <v>57</v>
      </c>
      <c r="R9966">
        <f>Healthcare_Data_v1__4[[#This Row],[Discharge Date]]-Healthcare_Data_v1__4[[#This Row],[Date of Admission]]</f>
        <v>9</v>
      </c>
      <c r="S9966" t="str" cm="1">
        <f t="array" ref="S9966">_xlfn.IFS( Healthcare_Data_v1__4[[#This Row],[Days of Stay]]&lt;10,"Low",Healthcare_Data_v1__4[[#This Row],[Days of Stay]]&lt;20,"Med",Healthcare_Data_v1__4[[#This Row],[Days of Stay]]&lt;=30,"High")</f>
        <v>Low</v>
      </c>
      <c r="T9966" t="str">
        <f>CONCATENATE(Healthcare_Data_v1__4[[#This Row],[Medical Condition]],Healthcare_Data_v1__4[[#This Row],[Duration]])</f>
        <v>ObesityLow</v>
      </c>
      <c r="U9966">
        <f>MONTH(Healthcare_Data_v1__4[[#This Row],[Date of Admission]])</f>
        <v>11</v>
      </c>
      <c r="V9966">
        <f>YEAR(Healthcare_Data_v1__4[[#This Row],[Date of Admission]])</f>
        <v>2022</v>
      </c>
      <c r="W9966">
        <f>DAY(Healthcare_Data_v1__4[[#This Row],[Date of Admission]])</f>
        <v>29</v>
      </c>
    </row>
    <row r="9967" spans="1:23" x14ac:dyDescent="0.3">
      <c r="A9967" t="s">
        <v>26571</v>
      </c>
      <c r="B9967">
        <v>31</v>
      </c>
      <c r="C9967" t="s">
        <v>5</v>
      </c>
      <c r="D9967" t="s">
        <v>16</v>
      </c>
      <c r="E9967" t="s">
        <v>26</v>
      </c>
      <c r="F9967" t="s">
        <v>10</v>
      </c>
      <c r="G9967" s="1">
        <v>44492</v>
      </c>
      <c r="H9967" t="s">
        <v>9166</v>
      </c>
      <c r="I9967" t="s">
        <v>17931</v>
      </c>
      <c r="J9967">
        <v>852.24012049999999</v>
      </c>
      <c r="K9967" t="s">
        <v>69</v>
      </c>
      <c r="L9967">
        <v>8135</v>
      </c>
      <c r="M9967">
        <v>245</v>
      </c>
      <c r="N9967" t="s">
        <v>48</v>
      </c>
      <c r="O9967" s="1">
        <v>44496</v>
      </c>
      <c r="P9967" t="s">
        <v>60</v>
      </c>
      <c r="Q9967" t="s">
        <v>57</v>
      </c>
      <c r="R9967">
        <f>Healthcare_Data_v1__4[[#This Row],[Discharge Date]]-Healthcare_Data_v1__4[[#This Row],[Date of Admission]]</f>
        <v>4</v>
      </c>
      <c r="S9967" t="str" cm="1">
        <f t="array" ref="S9967">_xlfn.IFS( Healthcare_Data_v1__4[[#This Row],[Days of Stay]]&lt;10,"Low",Healthcare_Data_v1__4[[#This Row],[Days of Stay]]&lt;20,"Med",Healthcare_Data_v1__4[[#This Row],[Days of Stay]]&lt;=30,"High")</f>
        <v>Low</v>
      </c>
      <c r="T9967" t="str">
        <f>CONCATENATE(Healthcare_Data_v1__4[[#This Row],[Medical Condition]],Healthcare_Data_v1__4[[#This Row],[Duration]])</f>
        <v>HypertensionLow</v>
      </c>
      <c r="U9967">
        <f>MONTH(Healthcare_Data_v1__4[[#This Row],[Date of Admission]])</f>
        <v>10</v>
      </c>
      <c r="V9967">
        <f>YEAR(Healthcare_Data_v1__4[[#This Row],[Date of Admission]])</f>
        <v>2021</v>
      </c>
      <c r="W9967">
        <f>DAY(Healthcare_Data_v1__4[[#This Row],[Date of Admission]])</f>
        <v>23</v>
      </c>
    </row>
    <row r="9968" spans="1:23" x14ac:dyDescent="0.3">
      <c r="A9968" t="s">
        <v>26572</v>
      </c>
      <c r="B9968">
        <v>71</v>
      </c>
      <c r="C9968" t="s">
        <v>3</v>
      </c>
      <c r="D9968" t="s">
        <v>16</v>
      </c>
      <c r="E9968" t="s">
        <v>22</v>
      </c>
      <c r="F9968" t="s">
        <v>10</v>
      </c>
      <c r="G9968" s="1">
        <v>44231</v>
      </c>
      <c r="H9968" t="s">
        <v>17932</v>
      </c>
      <c r="I9968" t="s">
        <v>17933</v>
      </c>
      <c r="J9968">
        <v>834.38496989999999</v>
      </c>
      <c r="K9968" t="s">
        <v>41</v>
      </c>
      <c r="L9968">
        <v>4851</v>
      </c>
      <c r="M9968">
        <v>235</v>
      </c>
      <c r="N9968" t="s">
        <v>55</v>
      </c>
      <c r="O9968" s="1">
        <v>44249</v>
      </c>
      <c r="P9968" t="s">
        <v>85</v>
      </c>
      <c r="Q9968" t="s">
        <v>44</v>
      </c>
      <c r="R9968">
        <f>Healthcare_Data_v1__4[[#This Row],[Discharge Date]]-Healthcare_Data_v1__4[[#This Row],[Date of Admission]]</f>
        <v>18</v>
      </c>
      <c r="S9968" t="str" cm="1">
        <f t="array" ref="S9968">_xlfn.IFS( Healthcare_Data_v1__4[[#This Row],[Days of Stay]]&lt;10,"Low",Healthcare_Data_v1__4[[#This Row],[Days of Stay]]&lt;20,"Med",Healthcare_Data_v1__4[[#This Row],[Days of Stay]]&lt;=30,"High")</f>
        <v>Med</v>
      </c>
      <c r="T9968" t="str">
        <f>CONCATENATE(Healthcare_Data_v1__4[[#This Row],[Medical Condition]],Healthcare_Data_v1__4[[#This Row],[Duration]])</f>
        <v>HypertensionMed</v>
      </c>
      <c r="U9968">
        <f>MONTH(Healthcare_Data_v1__4[[#This Row],[Date of Admission]])</f>
        <v>2</v>
      </c>
      <c r="V9968">
        <f>YEAR(Healthcare_Data_v1__4[[#This Row],[Date of Admission]])</f>
        <v>2021</v>
      </c>
      <c r="W9968">
        <f>DAY(Healthcare_Data_v1__4[[#This Row],[Date of Admission]])</f>
        <v>4</v>
      </c>
    </row>
    <row r="9969" spans="1:23" x14ac:dyDescent="0.3">
      <c r="A9969" t="s">
        <v>26573</v>
      </c>
      <c r="B9969">
        <v>27</v>
      </c>
      <c r="C9969" t="s">
        <v>5</v>
      </c>
      <c r="D9969" t="s">
        <v>16</v>
      </c>
      <c r="E9969" t="s">
        <v>19</v>
      </c>
      <c r="F9969" t="s">
        <v>11</v>
      </c>
      <c r="G9969" s="1">
        <v>45159</v>
      </c>
      <c r="H9969" t="s">
        <v>17934</v>
      </c>
      <c r="I9969" t="s">
        <v>17935</v>
      </c>
      <c r="J9969">
        <v>825.99356650000004</v>
      </c>
      <c r="K9969" t="s">
        <v>47</v>
      </c>
      <c r="L9969">
        <v>75402</v>
      </c>
      <c r="M9969">
        <v>256</v>
      </c>
      <c r="N9969" t="s">
        <v>42</v>
      </c>
      <c r="O9969" s="1">
        <v>45169</v>
      </c>
      <c r="P9969" t="s">
        <v>43</v>
      </c>
      <c r="Q9969" t="s">
        <v>50</v>
      </c>
      <c r="R9969">
        <f>Healthcare_Data_v1__4[[#This Row],[Discharge Date]]-Healthcare_Data_v1__4[[#This Row],[Date of Admission]]</f>
        <v>10</v>
      </c>
      <c r="S9969" t="str" cm="1">
        <f t="array" ref="S9969">_xlfn.IFS( Healthcare_Data_v1__4[[#This Row],[Days of Stay]]&lt;10,"Low",Healthcare_Data_v1__4[[#This Row],[Days of Stay]]&lt;20,"Med",Healthcare_Data_v1__4[[#This Row],[Days of Stay]]&lt;=30,"High")</f>
        <v>Med</v>
      </c>
      <c r="T9969" t="str">
        <f>CONCATENATE(Healthcare_Data_v1__4[[#This Row],[Medical Condition]],Healthcare_Data_v1__4[[#This Row],[Duration]])</f>
        <v>CancerMed</v>
      </c>
      <c r="U9969">
        <f>MONTH(Healthcare_Data_v1__4[[#This Row],[Date of Admission]])</f>
        <v>8</v>
      </c>
      <c r="V9969">
        <f>YEAR(Healthcare_Data_v1__4[[#This Row],[Date of Admission]])</f>
        <v>2023</v>
      </c>
      <c r="W9969">
        <f>DAY(Healthcare_Data_v1__4[[#This Row],[Date of Admission]])</f>
        <v>21</v>
      </c>
    </row>
    <row r="9970" spans="1:23" x14ac:dyDescent="0.3">
      <c r="A9970" t="s">
        <v>26574</v>
      </c>
      <c r="B9970">
        <v>51</v>
      </c>
      <c r="C9970" t="s">
        <v>8</v>
      </c>
      <c r="D9970" t="s">
        <v>15</v>
      </c>
      <c r="E9970" t="s">
        <v>20</v>
      </c>
      <c r="F9970" t="s">
        <v>7</v>
      </c>
      <c r="G9970" s="1">
        <v>44791</v>
      </c>
      <c r="H9970" t="s">
        <v>15925</v>
      </c>
      <c r="I9970" t="s">
        <v>17936</v>
      </c>
      <c r="J9970">
        <v>819.994461</v>
      </c>
      <c r="K9970" t="s">
        <v>69</v>
      </c>
      <c r="L9970">
        <v>11311</v>
      </c>
      <c r="M9970">
        <v>484</v>
      </c>
      <c r="N9970" t="s">
        <v>42</v>
      </c>
      <c r="O9970" s="1">
        <v>44792</v>
      </c>
      <c r="P9970" t="s">
        <v>43</v>
      </c>
      <c r="Q9970" t="s">
        <v>44</v>
      </c>
      <c r="R9970">
        <f>Healthcare_Data_v1__4[[#This Row],[Discharge Date]]-Healthcare_Data_v1__4[[#This Row],[Date of Admission]]</f>
        <v>1</v>
      </c>
      <c r="S9970" t="str" cm="1">
        <f t="array" ref="S9970">_xlfn.IFS( Healthcare_Data_v1__4[[#This Row],[Days of Stay]]&lt;10,"Low",Healthcare_Data_v1__4[[#This Row],[Days of Stay]]&lt;20,"Med",Healthcare_Data_v1__4[[#This Row],[Days of Stay]]&lt;=30,"High")</f>
        <v>Low</v>
      </c>
      <c r="T9970" t="str">
        <f>CONCATENATE(Healthcare_Data_v1__4[[#This Row],[Medical Condition]],Healthcare_Data_v1__4[[#This Row],[Duration]])</f>
        <v>ObesityLow</v>
      </c>
      <c r="U9970">
        <f>MONTH(Healthcare_Data_v1__4[[#This Row],[Date of Admission]])</f>
        <v>8</v>
      </c>
      <c r="V9970">
        <f>YEAR(Healthcare_Data_v1__4[[#This Row],[Date of Admission]])</f>
        <v>2022</v>
      </c>
      <c r="W9970">
        <f>DAY(Healthcare_Data_v1__4[[#This Row],[Date of Admission]])</f>
        <v>18</v>
      </c>
    </row>
    <row r="9971" spans="1:23" x14ac:dyDescent="0.3">
      <c r="A9971" t="s">
        <v>26575</v>
      </c>
      <c r="B9971">
        <v>63</v>
      </c>
      <c r="C9971" t="s">
        <v>3</v>
      </c>
      <c r="D9971" t="s">
        <v>15</v>
      </c>
      <c r="E9971" t="s">
        <v>20</v>
      </c>
      <c r="F9971" t="s">
        <v>6</v>
      </c>
      <c r="G9971" s="1">
        <v>45181</v>
      </c>
      <c r="H9971" t="s">
        <v>3861</v>
      </c>
      <c r="I9971" t="s">
        <v>17937</v>
      </c>
      <c r="J9971">
        <v>807.53386149999994</v>
      </c>
      <c r="K9971" t="s">
        <v>63</v>
      </c>
      <c r="L9971">
        <v>6945</v>
      </c>
      <c r="M9971">
        <v>462</v>
      </c>
      <c r="N9971" t="s">
        <v>42</v>
      </c>
      <c r="O9971" s="1">
        <v>45182</v>
      </c>
      <c r="P9971" t="s">
        <v>60</v>
      </c>
      <c r="Q9971" t="s">
        <v>44</v>
      </c>
      <c r="R9971">
        <f>Healthcare_Data_v1__4[[#This Row],[Discharge Date]]-Healthcare_Data_v1__4[[#This Row],[Date of Admission]]</f>
        <v>1</v>
      </c>
      <c r="S9971" t="str" cm="1">
        <f t="array" ref="S9971">_xlfn.IFS( Healthcare_Data_v1__4[[#This Row],[Days of Stay]]&lt;10,"Low",Healthcare_Data_v1__4[[#This Row],[Days of Stay]]&lt;20,"Med",Healthcare_Data_v1__4[[#This Row],[Days of Stay]]&lt;=30,"High")</f>
        <v>Low</v>
      </c>
      <c r="T9971" t="str">
        <f>CONCATENATE(Healthcare_Data_v1__4[[#This Row],[Medical Condition]],Healthcare_Data_v1__4[[#This Row],[Duration]])</f>
        <v>AsthmaLow</v>
      </c>
      <c r="U9971">
        <f>MONTH(Healthcare_Data_v1__4[[#This Row],[Date of Admission]])</f>
        <v>9</v>
      </c>
      <c r="V9971">
        <f>YEAR(Healthcare_Data_v1__4[[#This Row],[Date of Admission]])</f>
        <v>2023</v>
      </c>
      <c r="W9971">
        <f>DAY(Healthcare_Data_v1__4[[#This Row],[Date of Admission]])</f>
        <v>12</v>
      </c>
    </row>
    <row r="9972" spans="1:23" x14ac:dyDescent="0.3">
      <c r="A9972" t="s">
        <v>26576</v>
      </c>
      <c r="B9972">
        <v>35</v>
      </c>
      <c r="C9972" t="s">
        <v>5</v>
      </c>
      <c r="D9972" t="s">
        <v>15</v>
      </c>
      <c r="E9972" t="s">
        <v>21</v>
      </c>
      <c r="F9972" t="s">
        <v>9</v>
      </c>
      <c r="G9972" s="1">
        <v>44115</v>
      </c>
      <c r="H9972" t="s">
        <v>17938</v>
      </c>
      <c r="I9972" t="s">
        <v>17939</v>
      </c>
      <c r="J9972">
        <v>805.02697880000005</v>
      </c>
      <c r="K9972" t="s">
        <v>66</v>
      </c>
      <c r="L9972">
        <v>7713</v>
      </c>
      <c r="M9972">
        <v>308</v>
      </c>
      <c r="N9972" t="s">
        <v>42</v>
      </c>
      <c r="O9972" s="1">
        <v>44131</v>
      </c>
      <c r="P9972" t="s">
        <v>60</v>
      </c>
      <c r="Q9972" t="s">
        <v>57</v>
      </c>
      <c r="R9972">
        <f>Healthcare_Data_v1__4[[#This Row],[Discharge Date]]-Healthcare_Data_v1__4[[#This Row],[Date of Admission]]</f>
        <v>16</v>
      </c>
      <c r="S9972" t="str" cm="1">
        <f t="array" ref="S9972">_xlfn.IFS( Healthcare_Data_v1__4[[#This Row],[Days of Stay]]&lt;10,"Low",Healthcare_Data_v1__4[[#This Row],[Days of Stay]]&lt;20,"Med",Healthcare_Data_v1__4[[#This Row],[Days of Stay]]&lt;=30,"High")</f>
        <v>Med</v>
      </c>
      <c r="T9972" t="str">
        <f>CONCATENATE(Healthcare_Data_v1__4[[#This Row],[Medical Condition]],Healthcare_Data_v1__4[[#This Row],[Duration]])</f>
        <v>ArthritisMed</v>
      </c>
      <c r="U9972">
        <f>MONTH(Healthcare_Data_v1__4[[#This Row],[Date of Admission]])</f>
        <v>10</v>
      </c>
      <c r="V9972">
        <f>YEAR(Healthcare_Data_v1__4[[#This Row],[Date of Admission]])</f>
        <v>2020</v>
      </c>
      <c r="W9972">
        <f>DAY(Healthcare_Data_v1__4[[#This Row],[Date of Admission]])</f>
        <v>11</v>
      </c>
    </row>
    <row r="9973" spans="1:23" x14ac:dyDescent="0.3">
      <c r="A9973" t="s">
        <v>26577</v>
      </c>
      <c r="B9973">
        <v>56</v>
      </c>
      <c r="C9973" t="s">
        <v>3</v>
      </c>
      <c r="D9973" t="s">
        <v>15</v>
      </c>
      <c r="E9973" t="s">
        <v>23</v>
      </c>
      <c r="F9973" t="s">
        <v>4</v>
      </c>
      <c r="G9973" s="1">
        <v>44402</v>
      </c>
      <c r="H9973" t="s">
        <v>4395</v>
      </c>
      <c r="I9973" t="s">
        <v>17940</v>
      </c>
      <c r="J9973">
        <v>803.25859290000005</v>
      </c>
      <c r="K9973" t="s">
        <v>69</v>
      </c>
      <c r="L9973">
        <v>46598</v>
      </c>
      <c r="M9973">
        <v>151</v>
      </c>
      <c r="N9973" t="s">
        <v>48</v>
      </c>
      <c r="O9973" s="1">
        <v>44419</v>
      </c>
      <c r="P9973" t="s">
        <v>56</v>
      </c>
      <c r="Q9973" t="s">
        <v>57</v>
      </c>
      <c r="R9973">
        <f>Healthcare_Data_v1__4[[#This Row],[Discharge Date]]-Healthcare_Data_v1__4[[#This Row],[Date of Admission]]</f>
        <v>17</v>
      </c>
      <c r="S9973" t="str" cm="1">
        <f t="array" ref="S9973">_xlfn.IFS( Healthcare_Data_v1__4[[#This Row],[Days of Stay]]&lt;10,"Low",Healthcare_Data_v1__4[[#This Row],[Days of Stay]]&lt;20,"Med",Healthcare_Data_v1__4[[#This Row],[Days of Stay]]&lt;=30,"High")</f>
        <v>Med</v>
      </c>
      <c r="T9973" t="str">
        <f>CONCATENATE(Healthcare_Data_v1__4[[#This Row],[Medical Condition]],Healthcare_Data_v1__4[[#This Row],[Duration]])</f>
        <v>DiabetesMed</v>
      </c>
      <c r="U9973">
        <f>MONTH(Healthcare_Data_v1__4[[#This Row],[Date of Admission]])</f>
        <v>7</v>
      </c>
      <c r="V9973">
        <f>YEAR(Healthcare_Data_v1__4[[#This Row],[Date of Admission]])</f>
        <v>2021</v>
      </c>
      <c r="W9973">
        <f>DAY(Healthcare_Data_v1__4[[#This Row],[Date of Admission]])</f>
        <v>25</v>
      </c>
    </row>
    <row r="9974" spans="1:23" x14ac:dyDescent="0.3">
      <c r="A9974" t="s">
        <v>26578</v>
      </c>
      <c r="B9974">
        <v>43</v>
      </c>
      <c r="C9974" t="s">
        <v>8</v>
      </c>
      <c r="D9974" t="s">
        <v>16</v>
      </c>
      <c r="E9974" t="s">
        <v>23</v>
      </c>
      <c r="F9974" t="s">
        <v>9</v>
      </c>
      <c r="G9974" s="1">
        <v>43723</v>
      </c>
      <c r="H9974" t="s">
        <v>17941</v>
      </c>
      <c r="I9974" t="s">
        <v>17942</v>
      </c>
      <c r="J9974">
        <v>795.20487319999995</v>
      </c>
      <c r="K9974" t="s">
        <v>47</v>
      </c>
      <c r="L9974">
        <v>22118</v>
      </c>
      <c r="M9974">
        <v>134</v>
      </c>
      <c r="N9974" t="s">
        <v>42</v>
      </c>
      <c r="O9974" s="1">
        <v>43727</v>
      </c>
      <c r="P9974" t="s">
        <v>60</v>
      </c>
      <c r="Q9974" t="s">
        <v>57</v>
      </c>
      <c r="R9974">
        <f>Healthcare_Data_v1__4[[#This Row],[Discharge Date]]-Healthcare_Data_v1__4[[#This Row],[Date of Admission]]</f>
        <v>4</v>
      </c>
      <c r="S9974" t="str" cm="1">
        <f t="array" ref="S9974">_xlfn.IFS( Healthcare_Data_v1__4[[#This Row],[Days of Stay]]&lt;10,"Low",Healthcare_Data_v1__4[[#This Row],[Days of Stay]]&lt;20,"Med",Healthcare_Data_v1__4[[#This Row],[Days of Stay]]&lt;=30,"High")</f>
        <v>Low</v>
      </c>
      <c r="T9974" t="str">
        <f>CONCATENATE(Healthcare_Data_v1__4[[#This Row],[Medical Condition]],Healthcare_Data_v1__4[[#This Row],[Duration]])</f>
        <v>ArthritisLow</v>
      </c>
      <c r="U9974">
        <f>MONTH(Healthcare_Data_v1__4[[#This Row],[Date of Admission]])</f>
        <v>9</v>
      </c>
      <c r="V9974">
        <f>YEAR(Healthcare_Data_v1__4[[#This Row],[Date of Admission]])</f>
        <v>2019</v>
      </c>
      <c r="W9974">
        <f>DAY(Healthcare_Data_v1__4[[#This Row],[Date of Admission]])</f>
        <v>15</v>
      </c>
    </row>
    <row r="9975" spans="1:23" x14ac:dyDescent="0.3">
      <c r="A9975" t="s">
        <v>26579</v>
      </c>
      <c r="B9975">
        <v>69</v>
      </c>
      <c r="C9975" t="s">
        <v>3</v>
      </c>
      <c r="D9975" t="s">
        <v>15</v>
      </c>
      <c r="E9975" t="s">
        <v>25</v>
      </c>
      <c r="F9975" t="s">
        <v>11</v>
      </c>
      <c r="G9975" s="1">
        <v>44152</v>
      </c>
      <c r="H9975" t="s">
        <v>17943</v>
      </c>
      <c r="I9975" t="s">
        <v>15057</v>
      </c>
      <c r="J9975">
        <v>795.12083189999998</v>
      </c>
      <c r="K9975" t="s">
        <v>69</v>
      </c>
      <c r="L9975">
        <v>29783</v>
      </c>
      <c r="M9975">
        <v>202</v>
      </c>
      <c r="N9975" t="s">
        <v>42</v>
      </c>
      <c r="O9975" s="1">
        <v>44166</v>
      </c>
      <c r="P9975" t="s">
        <v>49</v>
      </c>
      <c r="Q9975" t="s">
        <v>57</v>
      </c>
      <c r="R9975">
        <f>Healthcare_Data_v1__4[[#This Row],[Discharge Date]]-Healthcare_Data_v1__4[[#This Row],[Date of Admission]]</f>
        <v>14</v>
      </c>
      <c r="S9975" t="str" cm="1">
        <f t="array" ref="S9975">_xlfn.IFS( Healthcare_Data_v1__4[[#This Row],[Days of Stay]]&lt;10,"Low",Healthcare_Data_v1__4[[#This Row],[Days of Stay]]&lt;20,"Med",Healthcare_Data_v1__4[[#This Row],[Days of Stay]]&lt;=30,"High")</f>
        <v>Med</v>
      </c>
      <c r="T9975" t="str">
        <f>CONCATENATE(Healthcare_Data_v1__4[[#This Row],[Medical Condition]],Healthcare_Data_v1__4[[#This Row],[Duration]])</f>
        <v>CancerMed</v>
      </c>
      <c r="U9975">
        <f>MONTH(Healthcare_Data_v1__4[[#This Row],[Date of Admission]])</f>
        <v>11</v>
      </c>
      <c r="V9975">
        <f>YEAR(Healthcare_Data_v1__4[[#This Row],[Date of Admission]])</f>
        <v>2020</v>
      </c>
      <c r="W9975">
        <f>DAY(Healthcare_Data_v1__4[[#This Row],[Date of Admission]])</f>
        <v>17</v>
      </c>
    </row>
    <row r="9976" spans="1:23" x14ac:dyDescent="0.3">
      <c r="A9976" t="s">
        <v>26580</v>
      </c>
      <c r="B9976">
        <v>32</v>
      </c>
      <c r="C9976" t="s">
        <v>5</v>
      </c>
      <c r="D9976" t="s">
        <v>15</v>
      </c>
      <c r="E9976" t="s">
        <v>22</v>
      </c>
      <c r="F9976" t="s">
        <v>7</v>
      </c>
      <c r="G9976" s="1">
        <v>44690</v>
      </c>
      <c r="H9976" t="s">
        <v>17944</v>
      </c>
      <c r="I9976" t="s">
        <v>17945</v>
      </c>
      <c r="J9976">
        <v>792.80146539999998</v>
      </c>
      <c r="K9976" t="s">
        <v>47</v>
      </c>
      <c r="L9976">
        <v>5011</v>
      </c>
      <c r="M9976">
        <v>298</v>
      </c>
      <c r="N9976" t="s">
        <v>42</v>
      </c>
      <c r="O9976" s="1">
        <v>44705</v>
      </c>
      <c r="P9976" t="s">
        <v>85</v>
      </c>
      <c r="Q9976" t="s">
        <v>57</v>
      </c>
      <c r="R9976">
        <f>Healthcare_Data_v1__4[[#This Row],[Discharge Date]]-Healthcare_Data_v1__4[[#This Row],[Date of Admission]]</f>
        <v>15</v>
      </c>
      <c r="S9976" t="str" cm="1">
        <f t="array" ref="S9976">_xlfn.IFS( Healthcare_Data_v1__4[[#This Row],[Days of Stay]]&lt;10,"Low",Healthcare_Data_v1__4[[#This Row],[Days of Stay]]&lt;20,"Med",Healthcare_Data_v1__4[[#This Row],[Days of Stay]]&lt;=30,"High")</f>
        <v>Med</v>
      </c>
      <c r="T9976" t="str">
        <f>CONCATENATE(Healthcare_Data_v1__4[[#This Row],[Medical Condition]],Healthcare_Data_v1__4[[#This Row],[Duration]])</f>
        <v>ObesityMed</v>
      </c>
      <c r="U9976">
        <f>MONTH(Healthcare_Data_v1__4[[#This Row],[Date of Admission]])</f>
        <v>5</v>
      </c>
      <c r="V9976">
        <f>YEAR(Healthcare_Data_v1__4[[#This Row],[Date of Admission]])</f>
        <v>2022</v>
      </c>
      <c r="W9976">
        <f>DAY(Healthcare_Data_v1__4[[#This Row],[Date of Admission]])</f>
        <v>9</v>
      </c>
    </row>
    <row r="9977" spans="1:23" x14ac:dyDescent="0.3">
      <c r="A9977" t="s">
        <v>26581</v>
      </c>
      <c r="B9977">
        <v>80</v>
      </c>
      <c r="C9977" t="s">
        <v>3</v>
      </c>
      <c r="D9977" t="s">
        <v>15</v>
      </c>
      <c r="E9977" t="s">
        <v>26</v>
      </c>
      <c r="F9977" t="s">
        <v>6</v>
      </c>
      <c r="G9977" s="1">
        <v>45182</v>
      </c>
      <c r="H9977" t="s">
        <v>17946</v>
      </c>
      <c r="I9977" t="s">
        <v>17947</v>
      </c>
      <c r="J9977">
        <v>786.42076669999994</v>
      </c>
      <c r="K9977" t="s">
        <v>69</v>
      </c>
      <c r="L9977">
        <v>18714</v>
      </c>
      <c r="M9977">
        <v>351</v>
      </c>
      <c r="N9977" t="s">
        <v>55</v>
      </c>
      <c r="O9977" s="1">
        <v>45190</v>
      </c>
      <c r="P9977" t="s">
        <v>56</v>
      </c>
      <c r="Q9977" t="s">
        <v>50</v>
      </c>
      <c r="R9977">
        <f>Healthcare_Data_v1__4[[#This Row],[Discharge Date]]-Healthcare_Data_v1__4[[#This Row],[Date of Admission]]</f>
        <v>8</v>
      </c>
      <c r="S9977" t="str" cm="1">
        <f t="array" ref="S9977">_xlfn.IFS( Healthcare_Data_v1__4[[#This Row],[Days of Stay]]&lt;10,"Low",Healthcare_Data_v1__4[[#This Row],[Days of Stay]]&lt;20,"Med",Healthcare_Data_v1__4[[#This Row],[Days of Stay]]&lt;=30,"High")</f>
        <v>Low</v>
      </c>
      <c r="T9977" t="str">
        <f>CONCATENATE(Healthcare_Data_v1__4[[#This Row],[Medical Condition]],Healthcare_Data_v1__4[[#This Row],[Duration]])</f>
        <v>AsthmaLow</v>
      </c>
      <c r="U9977">
        <f>MONTH(Healthcare_Data_v1__4[[#This Row],[Date of Admission]])</f>
        <v>9</v>
      </c>
      <c r="V9977">
        <f>YEAR(Healthcare_Data_v1__4[[#This Row],[Date of Admission]])</f>
        <v>2023</v>
      </c>
      <c r="W9977">
        <f>DAY(Healthcare_Data_v1__4[[#This Row],[Date of Admission]])</f>
        <v>13</v>
      </c>
    </row>
    <row r="9978" spans="1:23" x14ac:dyDescent="0.3">
      <c r="A9978" t="s">
        <v>26582</v>
      </c>
      <c r="B9978">
        <v>81</v>
      </c>
      <c r="C9978" t="s">
        <v>3</v>
      </c>
      <c r="D9978" t="s">
        <v>15</v>
      </c>
      <c r="E9978" t="s">
        <v>24</v>
      </c>
      <c r="F9978" t="s">
        <v>9</v>
      </c>
      <c r="G9978" s="1">
        <v>43530</v>
      </c>
      <c r="H9978" t="s">
        <v>17948</v>
      </c>
      <c r="I9978" t="s">
        <v>17949</v>
      </c>
      <c r="J9978">
        <v>781.48323689999995</v>
      </c>
      <c r="K9978" t="s">
        <v>69</v>
      </c>
      <c r="L9978">
        <v>30181</v>
      </c>
      <c r="M9978">
        <v>245</v>
      </c>
      <c r="N9978" t="s">
        <v>42</v>
      </c>
      <c r="O9978" s="1">
        <v>43553</v>
      </c>
      <c r="P9978" t="s">
        <v>43</v>
      </c>
      <c r="Q9978" t="s">
        <v>50</v>
      </c>
      <c r="R9978">
        <f>Healthcare_Data_v1__4[[#This Row],[Discharge Date]]-Healthcare_Data_v1__4[[#This Row],[Date of Admission]]</f>
        <v>23</v>
      </c>
      <c r="S9978" t="str" cm="1">
        <f t="array" ref="S9978">_xlfn.IFS( Healthcare_Data_v1__4[[#This Row],[Days of Stay]]&lt;10,"Low",Healthcare_Data_v1__4[[#This Row],[Days of Stay]]&lt;20,"Med",Healthcare_Data_v1__4[[#This Row],[Days of Stay]]&lt;=30,"High")</f>
        <v>High</v>
      </c>
      <c r="T9978" t="str">
        <f>CONCATENATE(Healthcare_Data_v1__4[[#This Row],[Medical Condition]],Healthcare_Data_v1__4[[#This Row],[Duration]])</f>
        <v>ArthritisHigh</v>
      </c>
      <c r="U9978">
        <f>MONTH(Healthcare_Data_v1__4[[#This Row],[Date of Admission]])</f>
        <v>3</v>
      </c>
      <c r="V9978">
        <f>YEAR(Healthcare_Data_v1__4[[#This Row],[Date of Admission]])</f>
        <v>2019</v>
      </c>
      <c r="W9978">
        <f>DAY(Healthcare_Data_v1__4[[#This Row],[Date of Admission]])</f>
        <v>6</v>
      </c>
    </row>
    <row r="9979" spans="1:23" x14ac:dyDescent="0.3">
      <c r="A9979" t="s">
        <v>26583</v>
      </c>
      <c r="B9979">
        <v>84</v>
      </c>
      <c r="C9979" t="s">
        <v>3</v>
      </c>
      <c r="D9979" t="s">
        <v>16</v>
      </c>
      <c r="E9979" t="s">
        <v>20</v>
      </c>
      <c r="F9979" t="s">
        <v>11</v>
      </c>
      <c r="G9979" s="1">
        <v>43975</v>
      </c>
      <c r="H9979" t="s">
        <v>2853</v>
      </c>
      <c r="I9979" t="s">
        <v>17950</v>
      </c>
      <c r="J9979">
        <v>779.03465010000002</v>
      </c>
      <c r="K9979" t="s">
        <v>47</v>
      </c>
      <c r="L9979">
        <v>35895</v>
      </c>
      <c r="M9979">
        <v>103</v>
      </c>
      <c r="N9979" t="s">
        <v>48</v>
      </c>
      <c r="O9979" s="1">
        <v>43980</v>
      </c>
      <c r="P9979" t="s">
        <v>56</v>
      </c>
      <c r="Q9979" t="s">
        <v>57</v>
      </c>
      <c r="R9979">
        <f>Healthcare_Data_v1__4[[#This Row],[Discharge Date]]-Healthcare_Data_v1__4[[#This Row],[Date of Admission]]</f>
        <v>5</v>
      </c>
      <c r="S9979" t="str" cm="1">
        <f t="array" ref="S9979">_xlfn.IFS( Healthcare_Data_v1__4[[#This Row],[Days of Stay]]&lt;10,"Low",Healthcare_Data_v1__4[[#This Row],[Days of Stay]]&lt;20,"Med",Healthcare_Data_v1__4[[#This Row],[Days of Stay]]&lt;=30,"High")</f>
        <v>Low</v>
      </c>
      <c r="T9979" t="str">
        <f>CONCATENATE(Healthcare_Data_v1__4[[#This Row],[Medical Condition]],Healthcare_Data_v1__4[[#This Row],[Duration]])</f>
        <v>CancerLow</v>
      </c>
      <c r="U9979">
        <f>MONTH(Healthcare_Data_v1__4[[#This Row],[Date of Admission]])</f>
        <v>5</v>
      </c>
      <c r="V9979">
        <f>YEAR(Healthcare_Data_v1__4[[#This Row],[Date of Admission]])</f>
        <v>2020</v>
      </c>
      <c r="W9979">
        <f>DAY(Healthcare_Data_v1__4[[#This Row],[Date of Admission]])</f>
        <v>24</v>
      </c>
    </row>
    <row r="9980" spans="1:23" x14ac:dyDescent="0.3">
      <c r="A9980" t="s">
        <v>26584</v>
      </c>
      <c r="B9980">
        <v>46</v>
      </c>
      <c r="C9980" t="s">
        <v>8</v>
      </c>
      <c r="D9980" t="s">
        <v>15</v>
      </c>
      <c r="E9980" t="s">
        <v>22</v>
      </c>
      <c r="F9980" t="s">
        <v>9</v>
      </c>
      <c r="G9980" s="1">
        <v>44263</v>
      </c>
      <c r="H9980" t="s">
        <v>17951</v>
      </c>
      <c r="I9980" t="s">
        <v>17952</v>
      </c>
      <c r="J9980">
        <v>772.49123239999994</v>
      </c>
      <c r="K9980" t="s">
        <v>41</v>
      </c>
      <c r="L9980">
        <v>3998</v>
      </c>
      <c r="M9980">
        <v>170</v>
      </c>
      <c r="N9980" t="s">
        <v>42</v>
      </c>
      <c r="O9980" s="1">
        <v>44279</v>
      </c>
      <c r="P9980" t="s">
        <v>56</v>
      </c>
      <c r="Q9980" t="s">
        <v>50</v>
      </c>
      <c r="R9980">
        <f>Healthcare_Data_v1__4[[#This Row],[Discharge Date]]-Healthcare_Data_v1__4[[#This Row],[Date of Admission]]</f>
        <v>16</v>
      </c>
      <c r="S9980" t="str" cm="1">
        <f t="array" ref="S9980">_xlfn.IFS( Healthcare_Data_v1__4[[#This Row],[Days of Stay]]&lt;10,"Low",Healthcare_Data_v1__4[[#This Row],[Days of Stay]]&lt;20,"Med",Healthcare_Data_v1__4[[#This Row],[Days of Stay]]&lt;=30,"High")</f>
        <v>Med</v>
      </c>
      <c r="T9980" t="str">
        <f>CONCATENATE(Healthcare_Data_v1__4[[#This Row],[Medical Condition]],Healthcare_Data_v1__4[[#This Row],[Duration]])</f>
        <v>ArthritisMed</v>
      </c>
      <c r="U9980">
        <f>MONTH(Healthcare_Data_v1__4[[#This Row],[Date of Admission]])</f>
        <v>3</v>
      </c>
      <c r="V9980">
        <f>YEAR(Healthcare_Data_v1__4[[#This Row],[Date of Admission]])</f>
        <v>2021</v>
      </c>
      <c r="W9980">
        <f>DAY(Healthcare_Data_v1__4[[#This Row],[Date of Admission]])</f>
        <v>8</v>
      </c>
    </row>
    <row r="9981" spans="1:23" x14ac:dyDescent="0.3">
      <c r="A9981" t="s">
        <v>26585</v>
      </c>
      <c r="B9981">
        <v>63</v>
      </c>
      <c r="C9981" t="s">
        <v>3</v>
      </c>
      <c r="D9981" t="s">
        <v>15</v>
      </c>
      <c r="E9981" t="s">
        <v>21</v>
      </c>
      <c r="F9981" t="s">
        <v>11</v>
      </c>
      <c r="G9981" s="1">
        <v>44591</v>
      </c>
      <c r="H9981" t="s">
        <v>6339</v>
      </c>
      <c r="I9981" t="s">
        <v>17953</v>
      </c>
      <c r="J9981">
        <v>766.83675019999998</v>
      </c>
      <c r="K9981" t="s">
        <v>69</v>
      </c>
      <c r="L9981">
        <v>23067</v>
      </c>
      <c r="M9981">
        <v>307</v>
      </c>
      <c r="N9981" t="s">
        <v>55</v>
      </c>
      <c r="O9981" s="1">
        <v>44611</v>
      </c>
      <c r="P9981" t="s">
        <v>56</v>
      </c>
      <c r="Q9981" t="s">
        <v>44</v>
      </c>
      <c r="R9981">
        <f>Healthcare_Data_v1__4[[#This Row],[Discharge Date]]-Healthcare_Data_v1__4[[#This Row],[Date of Admission]]</f>
        <v>20</v>
      </c>
      <c r="S9981" t="str" cm="1">
        <f t="array" ref="S9981">_xlfn.IFS( Healthcare_Data_v1__4[[#This Row],[Days of Stay]]&lt;10,"Low",Healthcare_Data_v1__4[[#This Row],[Days of Stay]]&lt;20,"Med",Healthcare_Data_v1__4[[#This Row],[Days of Stay]]&lt;=30,"High")</f>
        <v>High</v>
      </c>
      <c r="T9981" t="str">
        <f>CONCATENATE(Healthcare_Data_v1__4[[#This Row],[Medical Condition]],Healthcare_Data_v1__4[[#This Row],[Duration]])</f>
        <v>CancerHigh</v>
      </c>
      <c r="U9981">
        <f>MONTH(Healthcare_Data_v1__4[[#This Row],[Date of Admission]])</f>
        <v>1</v>
      </c>
      <c r="V9981">
        <f>YEAR(Healthcare_Data_v1__4[[#This Row],[Date of Admission]])</f>
        <v>2022</v>
      </c>
      <c r="W9981">
        <f>DAY(Healthcare_Data_v1__4[[#This Row],[Date of Admission]])</f>
        <v>30</v>
      </c>
    </row>
    <row r="9982" spans="1:23" x14ac:dyDescent="0.3">
      <c r="A9982" t="s">
        <v>26586</v>
      </c>
      <c r="B9982">
        <v>71</v>
      </c>
      <c r="C9982" t="s">
        <v>3</v>
      </c>
      <c r="D9982" t="s">
        <v>15</v>
      </c>
      <c r="E9982" t="s">
        <v>23</v>
      </c>
      <c r="F9982" t="s">
        <v>11</v>
      </c>
      <c r="G9982" s="1">
        <v>44935</v>
      </c>
      <c r="H9982" t="s">
        <v>17954</v>
      </c>
      <c r="I9982" t="s">
        <v>187</v>
      </c>
      <c r="J9982">
        <v>763.33591260000003</v>
      </c>
      <c r="K9982" t="s">
        <v>41</v>
      </c>
      <c r="L9982">
        <v>65181</v>
      </c>
      <c r="M9982">
        <v>298</v>
      </c>
      <c r="N9982" t="s">
        <v>55</v>
      </c>
      <c r="O9982" s="1">
        <v>44957</v>
      </c>
      <c r="P9982" t="s">
        <v>56</v>
      </c>
      <c r="Q9982" t="s">
        <v>57</v>
      </c>
      <c r="R9982">
        <f>Healthcare_Data_v1__4[[#This Row],[Discharge Date]]-Healthcare_Data_v1__4[[#This Row],[Date of Admission]]</f>
        <v>22</v>
      </c>
      <c r="S9982" t="str" cm="1">
        <f t="array" ref="S9982">_xlfn.IFS( Healthcare_Data_v1__4[[#This Row],[Days of Stay]]&lt;10,"Low",Healthcare_Data_v1__4[[#This Row],[Days of Stay]]&lt;20,"Med",Healthcare_Data_v1__4[[#This Row],[Days of Stay]]&lt;=30,"High")</f>
        <v>High</v>
      </c>
      <c r="T9982" t="str">
        <f>CONCATENATE(Healthcare_Data_v1__4[[#This Row],[Medical Condition]],Healthcare_Data_v1__4[[#This Row],[Duration]])</f>
        <v>CancerHigh</v>
      </c>
      <c r="U9982">
        <f>MONTH(Healthcare_Data_v1__4[[#This Row],[Date of Admission]])</f>
        <v>1</v>
      </c>
      <c r="V9982">
        <f>YEAR(Healthcare_Data_v1__4[[#This Row],[Date of Admission]])</f>
        <v>2023</v>
      </c>
      <c r="W9982">
        <f>DAY(Healthcare_Data_v1__4[[#This Row],[Date of Admission]])</f>
        <v>9</v>
      </c>
    </row>
    <row r="9983" spans="1:23" x14ac:dyDescent="0.3">
      <c r="A9983" t="s">
        <v>26587</v>
      </c>
      <c r="B9983">
        <v>54</v>
      </c>
      <c r="C9983" t="s">
        <v>8</v>
      </c>
      <c r="D9983" t="s">
        <v>16</v>
      </c>
      <c r="E9983" t="s">
        <v>21</v>
      </c>
      <c r="F9983" t="s">
        <v>9</v>
      </c>
      <c r="G9983" s="1">
        <v>44431</v>
      </c>
      <c r="H9983" t="s">
        <v>17955</v>
      </c>
      <c r="I9983" t="s">
        <v>17956</v>
      </c>
      <c r="J9983">
        <v>759.09561240000005</v>
      </c>
      <c r="K9983" t="s">
        <v>47</v>
      </c>
      <c r="L9983">
        <v>37304</v>
      </c>
      <c r="M9983">
        <v>151</v>
      </c>
      <c r="N9983" t="s">
        <v>42</v>
      </c>
      <c r="O9983" s="1">
        <v>44453</v>
      </c>
      <c r="P9983" t="s">
        <v>56</v>
      </c>
      <c r="Q9983" t="s">
        <v>57</v>
      </c>
      <c r="R9983">
        <f>Healthcare_Data_v1__4[[#This Row],[Discharge Date]]-Healthcare_Data_v1__4[[#This Row],[Date of Admission]]</f>
        <v>22</v>
      </c>
      <c r="S9983" t="str" cm="1">
        <f t="array" ref="S9983">_xlfn.IFS( Healthcare_Data_v1__4[[#This Row],[Days of Stay]]&lt;10,"Low",Healthcare_Data_v1__4[[#This Row],[Days of Stay]]&lt;20,"Med",Healthcare_Data_v1__4[[#This Row],[Days of Stay]]&lt;=30,"High")</f>
        <v>High</v>
      </c>
      <c r="T9983" t="str">
        <f>CONCATENATE(Healthcare_Data_v1__4[[#This Row],[Medical Condition]],Healthcare_Data_v1__4[[#This Row],[Duration]])</f>
        <v>ArthritisHigh</v>
      </c>
      <c r="U9983">
        <f>MONTH(Healthcare_Data_v1__4[[#This Row],[Date of Admission]])</f>
        <v>8</v>
      </c>
      <c r="V9983">
        <f>YEAR(Healthcare_Data_v1__4[[#This Row],[Date of Admission]])</f>
        <v>2021</v>
      </c>
      <c r="W9983">
        <f>DAY(Healthcare_Data_v1__4[[#This Row],[Date of Admission]])</f>
        <v>23</v>
      </c>
    </row>
    <row r="9984" spans="1:23" x14ac:dyDescent="0.3">
      <c r="A9984" t="s">
        <v>26588</v>
      </c>
      <c r="B9984">
        <v>78</v>
      </c>
      <c r="C9984" t="s">
        <v>3</v>
      </c>
      <c r="D9984" t="s">
        <v>15</v>
      </c>
      <c r="E9984" t="s">
        <v>26</v>
      </c>
      <c r="F9984" t="s">
        <v>7</v>
      </c>
      <c r="G9984" s="1">
        <v>44222</v>
      </c>
      <c r="H9984" t="s">
        <v>17957</v>
      </c>
      <c r="I9984" t="s">
        <v>17958</v>
      </c>
      <c r="J9984">
        <v>751.06965319999995</v>
      </c>
      <c r="K9984" t="s">
        <v>69</v>
      </c>
      <c r="L9984">
        <v>14205</v>
      </c>
      <c r="M9984">
        <v>235</v>
      </c>
      <c r="N9984" t="s">
        <v>42</v>
      </c>
      <c r="O9984" s="1">
        <v>44233</v>
      </c>
      <c r="P9984" t="s">
        <v>85</v>
      </c>
      <c r="Q9984" t="s">
        <v>57</v>
      </c>
      <c r="R9984">
        <f>Healthcare_Data_v1__4[[#This Row],[Discharge Date]]-Healthcare_Data_v1__4[[#This Row],[Date of Admission]]</f>
        <v>11</v>
      </c>
      <c r="S9984" t="str" cm="1">
        <f t="array" ref="S9984">_xlfn.IFS( Healthcare_Data_v1__4[[#This Row],[Days of Stay]]&lt;10,"Low",Healthcare_Data_v1__4[[#This Row],[Days of Stay]]&lt;20,"Med",Healthcare_Data_v1__4[[#This Row],[Days of Stay]]&lt;=30,"High")</f>
        <v>Med</v>
      </c>
      <c r="T9984" t="str">
        <f>CONCATENATE(Healthcare_Data_v1__4[[#This Row],[Medical Condition]],Healthcare_Data_v1__4[[#This Row],[Duration]])</f>
        <v>ObesityMed</v>
      </c>
      <c r="U9984">
        <f>MONTH(Healthcare_Data_v1__4[[#This Row],[Date of Admission]])</f>
        <v>1</v>
      </c>
      <c r="V9984">
        <f>YEAR(Healthcare_Data_v1__4[[#This Row],[Date of Admission]])</f>
        <v>2021</v>
      </c>
      <c r="W9984">
        <f>DAY(Healthcare_Data_v1__4[[#This Row],[Date of Admission]])</f>
        <v>26</v>
      </c>
    </row>
    <row r="9985" spans="1:23" x14ac:dyDescent="0.3">
      <c r="A9985" t="s">
        <v>26589</v>
      </c>
      <c r="B9985">
        <v>74</v>
      </c>
      <c r="C9985" t="s">
        <v>3</v>
      </c>
      <c r="D9985" t="s">
        <v>16</v>
      </c>
      <c r="E9985" t="s">
        <v>24</v>
      </c>
      <c r="F9985" t="s">
        <v>10</v>
      </c>
      <c r="G9985" s="1">
        <v>44583</v>
      </c>
      <c r="H9985" t="s">
        <v>17959</v>
      </c>
      <c r="I9985" t="s">
        <v>17960</v>
      </c>
      <c r="J9985">
        <v>741.94528990000003</v>
      </c>
      <c r="K9985" t="s">
        <v>41</v>
      </c>
      <c r="L9985">
        <v>1173</v>
      </c>
      <c r="M9985">
        <v>374</v>
      </c>
      <c r="N9985" t="s">
        <v>48</v>
      </c>
      <c r="O9985" s="1">
        <v>44597</v>
      </c>
      <c r="P9985" t="s">
        <v>43</v>
      </c>
      <c r="Q9985" t="s">
        <v>57</v>
      </c>
      <c r="R9985">
        <f>Healthcare_Data_v1__4[[#This Row],[Discharge Date]]-Healthcare_Data_v1__4[[#This Row],[Date of Admission]]</f>
        <v>14</v>
      </c>
      <c r="S9985" t="str" cm="1">
        <f t="array" ref="S9985">_xlfn.IFS( Healthcare_Data_v1__4[[#This Row],[Days of Stay]]&lt;10,"Low",Healthcare_Data_v1__4[[#This Row],[Days of Stay]]&lt;20,"Med",Healthcare_Data_v1__4[[#This Row],[Days of Stay]]&lt;=30,"High")</f>
        <v>Med</v>
      </c>
      <c r="T9985" t="str">
        <f>CONCATENATE(Healthcare_Data_v1__4[[#This Row],[Medical Condition]],Healthcare_Data_v1__4[[#This Row],[Duration]])</f>
        <v>HypertensionMed</v>
      </c>
      <c r="U9985">
        <f>MONTH(Healthcare_Data_v1__4[[#This Row],[Date of Admission]])</f>
        <v>1</v>
      </c>
      <c r="V9985">
        <f>YEAR(Healthcare_Data_v1__4[[#This Row],[Date of Admission]])</f>
        <v>2022</v>
      </c>
      <c r="W9985">
        <f>DAY(Healthcare_Data_v1__4[[#This Row],[Date of Admission]])</f>
        <v>22</v>
      </c>
    </row>
    <row r="9986" spans="1:23" x14ac:dyDescent="0.3">
      <c r="A9986" t="s">
        <v>26590</v>
      </c>
      <c r="B9986">
        <v>72</v>
      </c>
      <c r="C9986" t="s">
        <v>3</v>
      </c>
      <c r="D9986" t="s">
        <v>16</v>
      </c>
      <c r="E9986" t="s">
        <v>22</v>
      </c>
      <c r="F9986" t="s">
        <v>9</v>
      </c>
      <c r="G9986" s="1">
        <v>44456</v>
      </c>
      <c r="H9986" t="s">
        <v>17961</v>
      </c>
      <c r="I9986" t="s">
        <v>583</v>
      </c>
      <c r="J9986">
        <v>737.06420009999999</v>
      </c>
      <c r="K9986" t="s">
        <v>41</v>
      </c>
      <c r="L9986">
        <v>29745</v>
      </c>
      <c r="M9986">
        <v>151</v>
      </c>
      <c r="N9986" t="s">
        <v>42</v>
      </c>
      <c r="O9986" s="1">
        <v>44464</v>
      </c>
      <c r="P9986" t="s">
        <v>49</v>
      </c>
      <c r="Q9986" t="s">
        <v>50</v>
      </c>
      <c r="R9986">
        <f>Healthcare_Data_v1__4[[#This Row],[Discharge Date]]-Healthcare_Data_v1__4[[#This Row],[Date of Admission]]</f>
        <v>8</v>
      </c>
      <c r="S9986" t="str" cm="1">
        <f t="array" ref="S9986">_xlfn.IFS( Healthcare_Data_v1__4[[#This Row],[Days of Stay]]&lt;10,"Low",Healthcare_Data_v1__4[[#This Row],[Days of Stay]]&lt;20,"Med",Healthcare_Data_v1__4[[#This Row],[Days of Stay]]&lt;=30,"High")</f>
        <v>Low</v>
      </c>
      <c r="T9986" t="str">
        <f>CONCATENATE(Healthcare_Data_v1__4[[#This Row],[Medical Condition]],Healthcare_Data_v1__4[[#This Row],[Duration]])</f>
        <v>ArthritisLow</v>
      </c>
      <c r="U9986">
        <f>MONTH(Healthcare_Data_v1__4[[#This Row],[Date of Admission]])</f>
        <v>9</v>
      </c>
      <c r="V9986">
        <f>YEAR(Healthcare_Data_v1__4[[#This Row],[Date of Admission]])</f>
        <v>2021</v>
      </c>
      <c r="W9986">
        <f>DAY(Healthcare_Data_v1__4[[#This Row],[Date of Admission]])</f>
        <v>17</v>
      </c>
    </row>
    <row r="9987" spans="1:23" x14ac:dyDescent="0.3">
      <c r="A9987" t="s">
        <v>26591</v>
      </c>
      <c r="B9987">
        <v>72</v>
      </c>
      <c r="C9987" t="s">
        <v>3</v>
      </c>
      <c r="D9987" t="s">
        <v>16</v>
      </c>
      <c r="E9987" t="s">
        <v>22</v>
      </c>
      <c r="F9987" t="s">
        <v>9</v>
      </c>
      <c r="G9987" s="1">
        <v>43722</v>
      </c>
      <c r="H9987" t="s">
        <v>17962</v>
      </c>
      <c r="I9987" t="s">
        <v>2112</v>
      </c>
      <c r="J9987">
        <v>680.44564709999997</v>
      </c>
      <c r="K9987" t="s">
        <v>66</v>
      </c>
      <c r="L9987">
        <v>21981</v>
      </c>
      <c r="M9987">
        <v>351</v>
      </c>
      <c r="N9987" t="s">
        <v>42</v>
      </c>
      <c r="O9987" s="1">
        <v>43727</v>
      </c>
      <c r="P9987" t="s">
        <v>49</v>
      </c>
      <c r="Q9987" t="s">
        <v>44</v>
      </c>
      <c r="R9987">
        <f>Healthcare_Data_v1__4[[#This Row],[Discharge Date]]-Healthcare_Data_v1__4[[#This Row],[Date of Admission]]</f>
        <v>5</v>
      </c>
      <c r="S9987" t="str" cm="1">
        <f t="array" ref="S9987">_xlfn.IFS( Healthcare_Data_v1__4[[#This Row],[Days of Stay]]&lt;10,"Low",Healthcare_Data_v1__4[[#This Row],[Days of Stay]]&lt;20,"Med",Healthcare_Data_v1__4[[#This Row],[Days of Stay]]&lt;=30,"High")</f>
        <v>Low</v>
      </c>
      <c r="T9987" t="str">
        <f>CONCATENATE(Healthcare_Data_v1__4[[#This Row],[Medical Condition]],Healthcare_Data_v1__4[[#This Row],[Duration]])</f>
        <v>ArthritisLow</v>
      </c>
      <c r="U9987">
        <f>MONTH(Healthcare_Data_v1__4[[#This Row],[Date of Admission]])</f>
        <v>9</v>
      </c>
      <c r="V9987">
        <f>YEAR(Healthcare_Data_v1__4[[#This Row],[Date of Admission]])</f>
        <v>2019</v>
      </c>
      <c r="W9987">
        <f>DAY(Healthcare_Data_v1__4[[#This Row],[Date of Admission]])</f>
        <v>14</v>
      </c>
    </row>
    <row r="9988" spans="1:23" x14ac:dyDescent="0.3">
      <c r="A9988" t="s">
        <v>20902</v>
      </c>
      <c r="B9988">
        <v>18</v>
      </c>
      <c r="C9988" t="s">
        <v>12</v>
      </c>
      <c r="D9988" t="s">
        <v>16</v>
      </c>
      <c r="E9988" t="s">
        <v>26</v>
      </c>
      <c r="F9988" t="s">
        <v>7</v>
      </c>
      <c r="G9988" s="1">
        <v>44650</v>
      </c>
      <c r="H9988" t="s">
        <v>1249</v>
      </c>
      <c r="I9988" t="s">
        <v>17963</v>
      </c>
      <c r="J9988">
        <v>671.84909319999997</v>
      </c>
      <c r="K9988" t="s">
        <v>69</v>
      </c>
      <c r="L9988">
        <v>6746</v>
      </c>
      <c r="M9988">
        <v>286</v>
      </c>
      <c r="N9988" t="s">
        <v>42</v>
      </c>
      <c r="O9988" s="1">
        <v>44654</v>
      </c>
      <c r="P9988" t="s">
        <v>85</v>
      </c>
      <c r="Q9988" t="s">
        <v>57</v>
      </c>
      <c r="R9988">
        <f>Healthcare_Data_v1__4[[#This Row],[Discharge Date]]-Healthcare_Data_v1__4[[#This Row],[Date of Admission]]</f>
        <v>4</v>
      </c>
      <c r="S9988" t="str" cm="1">
        <f t="array" ref="S9988">_xlfn.IFS( Healthcare_Data_v1__4[[#This Row],[Days of Stay]]&lt;10,"Low",Healthcare_Data_v1__4[[#This Row],[Days of Stay]]&lt;20,"Med",Healthcare_Data_v1__4[[#This Row],[Days of Stay]]&lt;=30,"High")</f>
        <v>Low</v>
      </c>
      <c r="T9988" t="str">
        <f>CONCATENATE(Healthcare_Data_v1__4[[#This Row],[Medical Condition]],Healthcare_Data_v1__4[[#This Row],[Duration]])</f>
        <v>ObesityLow</v>
      </c>
      <c r="U9988">
        <f>MONTH(Healthcare_Data_v1__4[[#This Row],[Date of Admission]])</f>
        <v>3</v>
      </c>
      <c r="V9988">
        <f>YEAR(Healthcare_Data_v1__4[[#This Row],[Date of Admission]])</f>
        <v>2022</v>
      </c>
      <c r="W9988">
        <f>DAY(Healthcare_Data_v1__4[[#This Row],[Date of Admission]])</f>
        <v>30</v>
      </c>
    </row>
    <row r="9989" spans="1:23" x14ac:dyDescent="0.3">
      <c r="A9989" t="s">
        <v>26592</v>
      </c>
      <c r="B9989">
        <v>84</v>
      </c>
      <c r="C9989" t="s">
        <v>3</v>
      </c>
      <c r="D9989" t="s">
        <v>15</v>
      </c>
      <c r="E9989" t="s">
        <v>19</v>
      </c>
      <c r="F9989" t="s">
        <v>7</v>
      </c>
      <c r="G9989" s="1">
        <v>44669</v>
      </c>
      <c r="H9989" t="s">
        <v>17964</v>
      </c>
      <c r="I9989" t="s">
        <v>17965</v>
      </c>
      <c r="J9989">
        <v>611.59191120000003</v>
      </c>
      <c r="K9989" t="s">
        <v>66</v>
      </c>
      <c r="L9989">
        <v>13960</v>
      </c>
      <c r="M9989">
        <v>128</v>
      </c>
      <c r="N9989" t="s">
        <v>42</v>
      </c>
      <c r="O9989" s="1">
        <v>44683</v>
      </c>
      <c r="P9989" t="s">
        <v>85</v>
      </c>
      <c r="Q9989" t="s">
        <v>44</v>
      </c>
      <c r="R9989">
        <f>Healthcare_Data_v1__4[[#This Row],[Discharge Date]]-Healthcare_Data_v1__4[[#This Row],[Date of Admission]]</f>
        <v>14</v>
      </c>
      <c r="S9989" t="str" cm="1">
        <f t="array" ref="S9989">_xlfn.IFS( Healthcare_Data_v1__4[[#This Row],[Days of Stay]]&lt;10,"Low",Healthcare_Data_v1__4[[#This Row],[Days of Stay]]&lt;20,"Med",Healthcare_Data_v1__4[[#This Row],[Days of Stay]]&lt;=30,"High")</f>
        <v>Med</v>
      </c>
      <c r="T9989" t="str">
        <f>CONCATENATE(Healthcare_Data_v1__4[[#This Row],[Medical Condition]],Healthcare_Data_v1__4[[#This Row],[Duration]])</f>
        <v>ObesityMed</v>
      </c>
      <c r="U9989">
        <f>MONTH(Healthcare_Data_v1__4[[#This Row],[Date of Admission]])</f>
        <v>4</v>
      </c>
      <c r="V9989">
        <f>YEAR(Healthcare_Data_v1__4[[#This Row],[Date of Admission]])</f>
        <v>2022</v>
      </c>
      <c r="W9989">
        <f>DAY(Healthcare_Data_v1__4[[#This Row],[Date of Admission]])</f>
        <v>18</v>
      </c>
    </row>
    <row r="9990" spans="1:23" x14ac:dyDescent="0.3">
      <c r="A9990" t="s">
        <v>3940</v>
      </c>
      <c r="B9990">
        <v>60</v>
      </c>
      <c r="C9990" t="s">
        <v>3</v>
      </c>
      <c r="D9990" t="s">
        <v>15</v>
      </c>
      <c r="E9990" t="s">
        <v>25</v>
      </c>
      <c r="F9990" t="s">
        <v>11</v>
      </c>
      <c r="G9990" s="1">
        <v>45026</v>
      </c>
      <c r="H9990" t="s">
        <v>17966</v>
      </c>
      <c r="I9990" t="s">
        <v>17967</v>
      </c>
      <c r="J9990">
        <v>592.60693949999995</v>
      </c>
      <c r="K9990" t="s">
        <v>47</v>
      </c>
      <c r="L9990">
        <v>10452</v>
      </c>
      <c r="M9990">
        <v>255</v>
      </c>
      <c r="N9990" t="s">
        <v>48</v>
      </c>
      <c r="O9990" s="1">
        <v>45048</v>
      </c>
      <c r="P9990" t="s">
        <v>56</v>
      </c>
      <c r="Q9990" t="s">
        <v>50</v>
      </c>
      <c r="R9990">
        <f>Healthcare_Data_v1__4[[#This Row],[Discharge Date]]-Healthcare_Data_v1__4[[#This Row],[Date of Admission]]</f>
        <v>22</v>
      </c>
      <c r="S9990" t="str" cm="1">
        <f t="array" ref="S9990">_xlfn.IFS( Healthcare_Data_v1__4[[#This Row],[Days of Stay]]&lt;10,"Low",Healthcare_Data_v1__4[[#This Row],[Days of Stay]]&lt;20,"Med",Healthcare_Data_v1__4[[#This Row],[Days of Stay]]&lt;=30,"High")</f>
        <v>High</v>
      </c>
      <c r="T9990" t="str">
        <f>CONCATENATE(Healthcare_Data_v1__4[[#This Row],[Medical Condition]],Healthcare_Data_v1__4[[#This Row],[Duration]])</f>
        <v>CancerHigh</v>
      </c>
      <c r="U9990">
        <f>MONTH(Healthcare_Data_v1__4[[#This Row],[Date of Admission]])</f>
        <v>4</v>
      </c>
      <c r="V9990">
        <f>YEAR(Healthcare_Data_v1__4[[#This Row],[Date of Admission]])</f>
        <v>2023</v>
      </c>
      <c r="W9990">
        <f>DAY(Healthcare_Data_v1__4[[#This Row],[Date of Admission]])</f>
        <v>10</v>
      </c>
    </row>
    <row r="9991" spans="1:23" x14ac:dyDescent="0.3">
      <c r="A9991" t="s">
        <v>26593</v>
      </c>
      <c r="B9991">
        <v>47</v>
      </c>
      <c r="C9991" t="s">
        <v>8</v>
      </c>
      <c r="D9991" t="s">
        <v>15</v>
      </c>
      <c r="E9991" t="s">
        <v>26</v>
      </c>
      <c r="F9991" t="s">
        <v>9</v>
      </c>
      <c r="G9991" s="1">
        <v>44035</v>
      </c>
      <c r="H9991" t="s">
        <v>6456</v>
      </c>
      <c r="I9991" t="s">
        <v>17968</v>
      </c>
      <c r="J9991">
        <v>576.15537159999997</v>
      </c>
      <c r="K9991" t="s">
        <v>47</v>
      </c>
      <c r="L9991">
        <v>28836</v>
      </c>
      <c r="M9991">
        <v>137</v>
      </c>
      <c r="N9991" t="s">
        <v>42</v>
      </c>
      <c r="O9991" s="1">
        <v>44051</v>
      </c>
      <c r="P9991" t="s">
        <v>43</v>
      </c>
      <c r="Q9991" t="s">
        <v>57</v>
      </c>
      <c r="R9991">
        <f>Healthcare_Data_v1__4[[#This Row],[Discharge Date]]-Healthcare_Data_v1__4[[#This Row],[Date of Admission]]</f>
        <v>16</v>
      </c>
      <c r="S9991" t="str" cm="1">
        <f t="array" ref="S9991">_xlfn.IFS( Healthcare_Data_v1__4[[#This Row],[Days of Stay]]&lt;10,"Low",Healthcare_Data_v1__4[[#This Row],[Days of Stay]]&lt;20,"Med",Healthcare_Data_v1__4[[#This Row],[Days of Stay]]&lt;=30,"High")</f>
        <v>Med</v>
      </c>
      <c r="T9991" t="str">
        <f>CONCATENATE(Healthcare_Data_v1__4[[#This Row],[Medical Condition]],Healthcare_Data_v1__4[[#This Row],[Duration]])</f>
        <v>ArthritisMed</v>
      </c>
      <c r="U9991">
        <f>MONTH(Healthcare_Data_v1__4[[#This Row],[Date of Admission]])</f>
        <v>7</v>
      </c>
      <c r="V9991">
        <f>YEAR(Healthcare_Data_v1__4[[#This Row],[Date of Admission]])</f>
        <v>2020</v>
      </c>
      <c r="W9991">
        <f>DAY(Healthcare_Data_v1__4[[#This Row],[Date of Admission]])</f>
        <v>23</v>
      </c>
    </row>
    <row r="9992" spans="1:23" x14ac:dyDescent="0.3">
      <c r="A9992" t="s">
        <v>26594</v>
      </c>
      <c r="B9992">
        <v>35</v>
      </c>
      <c r="C9992" t="s">
        <v>5</v>
      </c>
      <c r="D9992" t="s">
        <v>16</v>
      </c>
      <c r="E9992" t="s">
        <v>23</v>
      </c>
      <c r="F9992" t="s">
        <v>9</v>
      </c>
      <c r="G9992" s="1">
        <v>44134</v>
      </c>
      <c r="H9992" t="s">
        <v>17969</v>
      </c>
      <c r="I9992" t="s">
        <v>17970</v>
      </c>
      <c r="J9992">
        <v>572.93882040000005</v>
      </c>
      <c r="K9992" t="s">
        <v>69</v>
      </c>
      <c r="L9992">
        <v>39003</v>
      </c>
      <c r="M9992">
        <v>179</v>
      </c>
      <c r="N9992" t="s">
        <v>42</v>
      </c>
      <c r="O9992" s="1">
        <v>44141</v>
      </c>
      <c r="P9992" t="s">
        <v>49</v>
      </c>
      <c r="Q9992" t="s">
        <v>44</v>
      </c>
      <c r="R9992">
        <f>Healthcare_Data_v1__4[[#This Row],[Discharge Date]]-Healthcare_Data_v1__4[[#This Row],[Date of Admission]]</f>
        <v>7</v>
      </c>
      <c r="S9992" t="str" cm="1">
        <f t="array" ref="S9992">_xlfn.IFS( Healthcare_Data_v1__4[[#This Row],[Days of Stay]]&lt;10,"Low",Healthcare_Data_v1__4[[#This Row],[Days of Stay]]&lt;20,"Med",Healthcare_Data_v1__4[[#This Row],[Days of Stay]]&lt;=30,"High")</f>
        <v>Low</v>
      </c>
      <c r="T9992" t="str">
        <f>CONCATENATE(Healthcare_Data_v1__4[[#This Row],[Medical Condition]],Healthcare_Data_v1__4[[#This Row],[Duration]])</f>
        <v>ArthritisLow</v>
      </c>
      <c r="U9992">
        <f>MONTH(Healthcare_Data_v1__4[[#This Row],[Date of Admission]])</f>
        <v>10</v>
      </c>
      <c r="V9992">
        <f>YEAR(Healthcare_Data_v1__4[[#This Row],[Date of Admission]])</f>
        <v>2020</v>
      </c>
      <c r="W9992">
        <f>DAY(Healthcare_Data_v1__4[[#This Row],[Date of Admission]])</f>
        <v>30</v>
      </c>
    </row>
    <row r="9993" spans="1:23" x14ac:dyDescent="0.3">
      <c r="A9993" t="s">
        <v>26595</v>
      </c>
      <c r="B9993">
        <v>56</v>
      </c>
      <c r="C9993" t="s">
        <v>3</v>
      </c>
      <c r="D9993" t="s">
        <v>15</v>
      </c>
      <c r="E9993" t="s">
        <v>23</v>
      </c>
      <c r="F9993" t="s">
        <v>7</v>
      </c>
      <c r="G9993" s="1">
        <v>44715</v>
      </c>
      <c r="H9993" t="s">
        <v>15663</v>
      </c>
      <c r="I9993" t="s">
        <v>17971</v>
      </c>
      <c r="J9993">
        <v>546.70147120000001</v>
      </c>
      <c r="K9993" t="s">
        <v>47</v>
      </c>
      <c r="L9993">
        <v>7213</v>
      </c>
      <c r="M9993">
        <v>265</v>
      </c>
      <c r="N9993" t="s">
        <v>42</v>
      </c>
      <c r="O9993" s="1">
        <v>44719</v>
      </c>
      <c r="P9993" t="s">
        <v>85</v>
      </c>
      <c r="Q9993" t="s">
        <v>50</v>
      </c>
      <c r="R9993">
        <f>Healthcare_Data_v1__4[[#This Row],[Discharge Date]]-Healthcare_Data_v1__4[[#This Row],[Date of Admission]]</f>
        <v>4</v>
      </c>
      <c r="S9993" t="str" cm="1">
        <f t="array" ref="S9993">_xlfn.IFS( Healthcare_Data_v1__4[[#This Row],[Days of Stay]]&lt;10,"Low",Healthcare_Data_v1__4[[#This Row],[Days of Stay]]&lt;20,"Med",Healthcare_Data_v1__4[[#This Row],[Days of Stay]]&lt;=30,"High")</f>
        <v>Low</v>
      </c>
      <c r="T9993" t="str">
        <f>CONCATENATE(Healthcare_Data_v1__4[[#This Row],[Medical Condition]],Healthcare_Data_v1__4[[#This Row],[Duration]])</f>
        <v>ObesityLow</v>
      </c>
      <c r="U9993">
        <f>MONTH(Healthcare_Data_v1__4[[#This Row],[Date of Admission]])</f>
        <v>6</v>
      </c>
      <c r="V9993">
        <f>YEAR(Healthcare_Data_v1__4[[#This Row],[Date of Admission]])</f>
        <v>2022</v>
      </c>
      <c r="W9993">
        <f>DAY(Healthcare_Data_v1__4[[#This Row],[Date of Admission]])</f>
        <v>3</v>
      </c>
    </row>
    <row r="9994" spans="1:23" x14ac:dyDescent="0.3">
      <c r="A9994" t="s">
        <v>21045</v>
      </c>
      <c r="B9994">
        <v>37</v>
      </c>
      <c r="C9994" t="s">
        <v>5</v>
      </c>
      <c r="D9994" t="s">
        <v>16</v>
      </c>
      <c r="E9994" t="s">
        <v>20</v>
      </c>
      <c r="F9994" t="s">
        <v>10</v>
      </c>
      <c r="G9994" s="1">
        <v>43494</v>
      </c>
      <c r="H9994" t="s">
        <v>922</v>
      </c>
      <c r="I9994" t="s">
        <v>17972</v>
      </c>
      <c r="J9994">
        <v>534.20982960000003</v>
      </c>
      <c r="K9994" t="s">
        <v>47</v>
      </c>
      <c r="L9994">
        <v>5807</v>
      </c>
      <c r="M9994">
        <v>308</v>
      </c>
      <c r="N9994" t="s">
        <v>55</v>
      </c>
      <c r="O9994" s="1">
        <v>43500</v>
      </c>
      <c r="P9994" t="s">
        <v>56</v>
      </c>
      <c r="Q9994" t="s">
        <v>50</v>
      </c>
      <c r="R9994">
        <f>Healthcare_Data_v1__4[[#This Row],[Discharge Date]]-Healthcare_Data_v1__4[[#This Row],[Date of Admission]]</f>
        <v>6</v>
      </c>
      <c r="S9994" t="str" cm="1">
        <f t="array" ref="S9994">_xlfn.IFS( Healthcare_Data_v1__4[[#This Row],[Days of Stay]]&lt;10,"Low",Healthcare_Data_v1__4[[#This Row],[Days of Stay]]&lt;20,"Med",Healthcare_Data_v1__4[[#This Row],[Days of Stay]]&lt;=30,"High")</f>
        <v>Low</v>
      </c>
      <c r="T9994" t="str">
        <f>CONCATENATE(Healthcare_Data_v1__4[[#This Row],[Medical Condition]],Healthcare_Data_v1__4[[#This Row],[Duration]])</f>
        <v>HypertensionLow</v>
      </c>
      <c r="U9994">
        <f>MONTH(Healthcare_Data_v1__4[[#This Row],[Date of Admission]])</f>
        <v>1</v>
      </c>
      <c r="V9994">
        <f>YEAR(Healthcare_Data_v1__4[[#This Row],[Date of Admission]])</f>
        <v>2019</v>
      </c>
      <c r="W9994">
        <f>DAY(Healthcare_Data_v1__4[[#This Row],[Date of Admission]])</f>
        <v>29</v>
      </c>
    </row>
    <row r="9995" spans="1:23" x14ac:dyDescent="0.3">
      <c r="A9995" t="s">
        <v>22517</v>
      </c>
      <c r="B9995">
        <v>39</v>
      </c>
      <c r="C9995" t="s">
        <v>5</v>
      </c>
      <c r="D9995" t="s">
        <v>16</v>
      </c>
      <c r="E9995" t="s">
        <v>19</v>
      </c>
      <c r="F9995" t="s">
        <v>10</v>
      </c>
      <c r="G9995" s="1">
        <v>45208</v>
      </c>
      <c r="H9995" t="s">
        <v>17973</v>
      </c>
      <c r="I9995" t="s">
        <v>17974</v>
      </c>
      <c r="J9995">
        <v>523.49257969999996</v>
      </c>
      <c r="K9995" t="s">
        <v>66</v>
      </c>
      <c r="L9995">
        <v>8665</v>
      </c>
      <c r="M9995">
        <v>380</v>
      </c>
      <c r="N9995" t="s">
        <v>55</v>
      </c>
      <c r="O9995" s="1">
        <v>45219</v>
      </c>
      <c r="P9995" t="s">
        <v>49</v>
      </c>
      <c r="Q9995" t="s">
        <v>50</v>
      </c>
      <c r="R9995">
        <f>Healthcare_Data_v1__4[[#This Row],[Discharge Date]]-Healthcare_Data_v1__4[[#This Row],[Date of Admission]]</f>
        <v>11</v>
      </c>
      <c r="S9995" t="str" cm="1">
        <f t="array" ref="S9995">_xlfn.IFS( Healthcare_Data_v1__4[[#This Row],[Days of Stay]]&lt;10,"Low",Healthcare_Data_v1__4[[#This Row],[Days of Stay]]&lt;20,"Med",Healthcare_Data_v1__4[[#This Row],[Days of Stay]]&lt;=30,"High")</f>
        <v>Med</v>
      </c>
      <c r="T9995" t="str">
        <f>CONCATENATE(Healthcare_Data_v1__4[[#This Row],[Medical Condition]],Healthcare_Data_v1__4[[#This Row],[Duration]])</f>
        <v>HypertensionMed</v>
      </c>
      <c r="U9995">
        <f>MONTH(Healthcare_Data_v1__4[[#This Row],[Date of Admission]])</f>
        <v>10</v>
      </c>
      <c r="V9995">
        <f>YEAR(Healthcare_Data_v1__4[[#This Row],[Date of Admission]])</f>
        <v>2023</v>
      </c>
      <c r="W9995">
        <f>DAY(Healthcare_Data_v1__4[[#This Row],[Date of Admission]])</f>
        <v>9</v>
      </c>
    </row>
    <row r="9996" spans="1:23" x14ac:dyDescent="0.3">
      <c r="A9996" t="s">
        <v>26596</v>
      </c>
      <c r="B9996">
        <v>69</v>
      </c>
      <c r="C9996" t="s">
        <v>3</v>
      </c>
      <c r="D9996" t="s">
        <v>16</v>
      </c>
      <c r="E9996" t="s">
        <v>23</v>
      </c>
      <c r="F9996" t="s">
        <v>10</v>
      </c>
      <c r="G9996" s="1">
        <v>44555</v>
      </c>
      <c r="H9996" t="s">
        <v>4558</v>
      </c>
      <c r="I9996" t="s">
        <v>5278</v>
      </c>
      <c r="J9996">
        <v>502.2084486</v>
      </c>
      <c r="K9996" t="s">
        <v>47</v>
      </c>
      <c r="L9996">
        <v>11756</v>
      </c>
      <c r="M9996">
        <v>341</v>
      </c>
      <c r="N9996" t="s">
        <v>42</v>
      </c>
      <c r="O9996" s="1">
        <v>44560</v>
      </c>
      <c r="P9996" t="s">
        <v>56</v>
      </c>
      <c r="Q9996" t="s">
        <v>44</v>
      </c>
      <c r="R9996">
        <f>Healthcare_Data_v1__4[[#This Row],[Discharge Date]]-Healthcare_Data_v1__4[[#This Row],[Date of Admission]]</f>
        <v>5</v>
      </c>
      <c r="S9996" t="str" cm="1">
        <f t="array" ref="S9996">_xlfn.IFS( Healthcare_Data_v1__4[[#This Row],[Days of Stay]]&lt;10,"Low",Healthcare_Data_v1__4[[#This Row],[Days of Stay]]&lt;20,"Med",Healthcare_Data_v1__4[[#This Row],[Days of Stay]]&lt;=30,"High")</f>
        <v>Low</v>
      </c>
      <c r="T9996" t="str">
        <f>CONCATENATE(Healthcare_Data_v1__4[[#This Row],[Medical Condition]],Healthcare_Data_v1__4[[#This Row],[Duration]])</f>
        <v>HypertensionLow</v>
      </c>
      <c r="U9996">
        <f>MONTH(Healthcare_Data_v1__4[[#This Row],[Date of Admission]])</f>
        <v>12</v>
      </c>
      <c r="V9996">
        <f>YEAR(Healthcare_Data_v1__4[[#This Row],[Date of Admission]])</f>
        <v>2021</v>
      </c>
      <c r="W9996">
        <f>DAY(Healthcare_Data_v1__4[[#This Row],[Date of Admission]])</f>
        <v>25</v>
      </c>
    </row>
    <row r="9997" spans="1:23" x14ac:dyDescent="0.3">
      <c r="A9997" t="s">
        <v>26597</v>
      </c>
      <c r="B9997">
        <v>83</v>
      </c>
      <c r="C9997" t="s">
        <v>3</v>
      </c>
      <c r="D9997" t="s">
        <v>16</v>
      </c>
      <c r="E9997" t="s">
        <v>23</v>
      </c>
      <c r="F9997" t="s">
        <v>7</v>
      </c>
      <c r="G9997" s="1">
        <v>44771</v>
      </c>
      <c r="H9997" t="s">
        <v>17975</v>
      </c>
      <c r="I9997" t="s">
        <v>17976</v>
      </c>
      <c r="J9997">
        <v>500.0904185</v>
      </c>
      <c r="K9997" t="s">
        <v>47</v>
      </c>
      <c r="L9997">
        <v>19803</v>
      </c>
      <c r="M9997">
        <v>110</v>
      </c>
      <c r="N9997" t="s">
        <v>42</v>
      </c>
      <c r="O9997" s="1">
        <v>44775</v>
      </c>
      <c r="P9997" t="s">
        <v>85</v>
      </c>
      <c r="Q9997" t="s">
        <v>57</v>
      </c>
      <c r="R9997">
        <f>Healthcare_Data_v1__4[[#This Row],[Discharge Date]]-Healthcare_Data_v1__4[[#This Row],[Date of Admission]]</f>
        <v>4</v>
      </c>
      <c r="S9997" t="str" cm="1">
        <f t="array" ref="S9997">_xlfn.IFS( Healthcare_Data_v1__4[[#This Row],[Days of Stay]]&lt;10,"Low",Healthcare_Data_v1__4[[#This Row],[Days of Stay]]&lt;20,"Med",Healthcare_Data_v1__4[[#This Row],[Days of Stay]]&lt;=30,"High")</f>
        <v>Low</v>
      </c>
      <c r="T9997" t="str">
        <f>CONCATENATE(Healthcare_Data_v1__4[[#This Row],[Medical Condition]],Healthcare_Data_v1__4[[#This Row],[Duration]])</f>
        <v>ObesityLow</v>
      </c>
      <c r="U9997">
        <f>MONTH(Healthcare_Data_v1__4[[#This Row],[Date of Admission]])</f>
        <v>7</v>
      </c>
      <c r="V9997">
        <f>YEAR(Healthcare_Data_v1__4[[#This Row],[Date of Admission]])</f>
        <v>2022</v>
      </c>
      <c r="W9997">
        <f>DAY(Healthcare_Data_v1__4[[#This Row],[Date of Admission]])</f>
        <v>29</v>
      </c>
    </row>
    <row r="9998" spans="1:23" x14ac:dyDescent="0.3">
      <c r="A9998" t="s">
        <v>12574</v>
      </c>
      <c r="B9998">
        <v>47</v>
      </c>
      <c r="C9998" t="s">
        <v>8</v>
      </c>
      <c r="D9998" t="s">
        <v>15</v>
      </c>
      <c r="E9998" t="s">
        <v>22</v>
      </c>
      <c r="F9998" t="s">
        <v>9</v>
      </c>
      <c r="G9998" s="1">
        <v>44567</v>
      </c>
      <c r="H9998" t="s">
        <v>15999</v>
      </c>
      <c r="I9998" t="s">
        <v>17977</v>
      </c>
      <c r="J9998">
        <v>488.71407790000001</v>
      </c>
      <c r="K9998" t="s">
        <v>69</v>
      </c>
      <c r="L9998">
        <v>4797</v>
      </c>
      <c r="M9998">
        <v>244</v>
      </c>
      <c r="N9998" t="s">
        <v>42</v>
      </c>
      <c r="O9998" s="1">
        <v>44583</v>
      </c>
      <c r="P9998" t="s">
        <v>85</v>
      </c>
      <c r="Q9998" t="s">
        <v>50</v>
      </c>
      <c r="R9998">
        <f>Healthcare_Data_v1__4[[#This Row],[Discharge Date]]-Healthcare_Data_v1__4[[#This Row],[Date of Admission]]</f>
        <v>16</v>
      </c>
      <c r="S9998" t="str" cm="1">
        <f t="array" ref="S9998">_xlfn.IFS( Healthcare_Data_v1__4[[#This Row],[Days of Stay]]&lt;10,"Low",Healthcare_Data_v1__4[[#This Row],[Days of Stay]]&lt;20,"Med",Healthcare_Data_v1__4[[#This Row],[Days of Stay]]&lt;=30,"High")</f>
        <v>Med</v>
      </c>
      <c r="T9998" t="str">
        <f>CONCATENATE(Healthcare_Data_v1__4[[#This Row],[Medical Condition]],Healthcare_Data_v1__4[[#This Row],[Duration]])</f>
        <v>ArthritisMed</v>
      </c>
      <c r="U9998">
        <f>MONTH(Healthcare_Data_v1__4[[#This Row],[Date of Admission]])</f>
        <v>1</v>
      </c>
      <c r="V9998">
        <f>YEAR(Healthcare_Data_v1__4[[#This Row],[Date of Admission]])</f>
        <v>2022</v>
      </c>
      <c r="W9998">
        <f>DAY(Healthcare_Data_v1__4[[#This Row],[Date of Admission]])</f>
        <v>6</v>
      </c>
    </row>
    <row r="9999" spans="1:23" x14ac:dyDescent="0.3">
      <c r="A9999" t="s">
        <v>16668</v>
      </c>
      <c r="B9999">
        <v>54</v>
      </c>
      <c r="C9999" t="s">
        <v>8</v>
      </c>
      <c r="D9999" t="s">
        <v>16</v>
      </c>
      <c r="E9999" t="s">
        <v>21</v>
      </c>
      <c r="F9999" t="s">
        <v>9</v>
      </c>
      <c r="G9999" s="1">
        <v>44743</v>
      </c>
      <c r="H9999" t="s">
        <v>17978</v>
      </c>
      <c r="I9999" t="s">
        <v>5353</v>
      </c>
      <c r="J9999">
        <v>486.76388320000001</v>
      </c>
      <c r="K9999" t="s">
        <v>69</v>
      </c>
      <c r="L9999">
        <v>39647</v>
      </c>
      <c r="M9999">
        <v>312</v>
      </c>
      <c r="N9999" t="s">
        <v>42</v>
      </c>
      <c r="O9999" s="1">
        <v>44750</v>
      </c>
      <c r="P9999" t="s">
        <v>85</v>
      </c>
      <c r="Q9999" t="s">
        <v>50</v>
      </c>
      <c r="R9999">
        <f>Healthcare_Data_v1__4[[#This Row],[Discharge Date]]-Healthcare_Data_v1__4[[#This Row],[Date of Admission]]</f>
        <v>7</v>
      </c>
      <c r="S9999" t="str" cm="1">
        <f t="array" ref="S9999">_xlfn.IFS( Healthcare_Data_v1__4[[#This Row],[Days of Stay]]&lt;10,"Low",Healthcare_Data_v1__4[[#This Row],[Days of Stay]]&lt;20,"Med",Healthcare_Data_v1__4[[#This Row],[Days of Stay]]&lt;=30,"High")</f>
        <v>Low</v>
      </c>
      <c r="T9999" t="str">
        <f>CONCATENATE(Healthcare_Data_v1__4[[#This Row],[Medical Condition]],Healthcare_Data_v1__4[[#This Row],[Duration]])</f>
        <v>ArthritisLow</v>
      </c>
      <c r="U9999">
        <f>MONTH(Healthcare_Data_v1__4[[#This Row],[Date of Admission]])</f>
        <v>7</v>
      </c>
      <c r="V9999">
        <f>YEAR(Healthcare_Data_v1__4[[#This Row],[Date of Admission]])</f>
        <v>2022</v>
      </c>
      <c r="W9999">
        <f>DAY(Healthcare_Data_v1__4[[#This Row],[Date of Admission]])</f>
        <v>1</v>
      </c>
    </row>
    <row r="10000" spans="1:23" x14ac:dyDescent="0.3">
      <c r="A10000" t="s">
        <v>26598</v>
      </c>
      <c r="B10000">
        <v>84</v>
      </c>
      <c r="C10000" t="s">
        <v>3</v>
      </c>
      <c r="D10000" t="s">
        <v>16</v>
      </c>
      <c r="E10000" t="s">
        <v>23</v>
      </c>
      <c r="F10000" t="s">
        <v>9</v>
      </c>
      <c r="G10000" s="1">
        <v>43867</v>
      </c>
      <c r="H10000" t="s">
        <v>17979</v>
      </c>
      <c r="I10000" t="s">
        <v>17980</v>
      </c>
      <c r="J10000">
        <v>478.16001540000002</v>
      </c>
      <c r="K10000" t="s">
        <v>47</v>
      </c>
      <c r="L10000">
        <v>20189</v>
      </c>
      <c r="M10000">
        <v>420</v>
      </c>
      <c r="N10000" t="s">
        <v>55</v>
      </c>
      <c r="O10000" s="1">
        <v>43887</v>
      </c>
      <c r="P10000" t="s">
        <v>56</v>
      </c>
      <c r="Q10000" t="s">
        <v>50</v>
      </c>
      <c r="R10000">
        <f>Healthcare_Data_v1__4[[#This Row],[Discharge Date]]-Healthcare_Data_v1__4[[#This Row],[Date of Admission]]</f>
        <v>20</v>
      </c>
      <c r="S10000" t="str" cm="1">
        <f t="array" ref="S10000">_xlfn.IFS( Healthcare_Data_v1__4[[#This Row],[Days of Stay]]&lt;10,"Low",Healthcare_Data_v1__4[[#This Row],[Days of Stay]]&lt;20,"Med",Healthcare_Data_v1__4[[#This Row],[Days of Stay]]&lt;=30,"High")</f>
        <v>High</v>
      </c>
      <c r="T10000" t="str">
        <f>CONCATENATE(Healthcare_Data_v1__4[[#This Row],[Medical Condition]],Healthcare_Data_v1__4[[#This Row],[Duration]])</f>
        <v>ArthritisHigh</v>
      </c>
      <c r="U10000">
        <f>MONTH(Healthcare_Data_v1__4[[#This Row],[Date of Admission]])</f>
        <v>2</v>
      </c>
      <c r="V10000">
        <f>YEAR(Healthcare_Data_v1__4[[#This Row],[Date of Admission]])</f>
        <v>2020</v>
      </c>
      <c r="W10000">
        <f>DAY(Healthcare_Data_v1__4[[#This Row],[Date of Admission]])</f>
        <v>6</v>
      </c>
    </row>
    <row r="10001" spans="1:23" x14ac:dyDescent="0.3">
      <c r="A10001" t="s">
        <v>26599</v>
      </c>
      <c r="B10001">
        <v>20</v>
      </c>
      <c r="C10001" t="s">
        <v>12</v>
      </c>
      <c r="D10001" t="s">
        <v>16</v>
      </c>
      <c r="E10001" t="s">
        <v>21</v>
      </c>
      <c r="F10001" t="s">
        <v>9</v>
      </c>
      <c r="G10001" s="1">
        <v>45007</v>
      </c>
      <c r="H10001" t="s">
        <v>17981</v>
      </c>
      <c r="I10001" t="s">
        <v>17982</v>
      </c>
      <c r="J10001">
        <v>371.7505008</v>
      </c>
      <c r="K10001" t="s">
        <v>63</v>
      </c>
      <c r="L10001">
        <v>29779</v>
      </c>
      <c r="M10001">
        <v>290</v>
      </c>
      <c r="N10001" t="s">
        <v>48</v>
      </c>
      <c r="O10001" s="1">
        <v>45031</v>
      </c>
      <c r="P10001" t="s">
        <v>56</v>
      </c>
      <c r="Q10001" t="s">
        <v>57</v>
      </c>
      <c r="R10001">
        <f>Healthcare_Data_v1__4[[#This Row],[Discharge Date]]-Healthcare_Data_v1__4[[#This Row],[Date of Admission]]</f>
        <v>24</v>
      </c>
      <c r="S10001" t="str" cm="1">
        <f t="array" ref="S10001">_xlfn.IFS( Healthcare_Data_v1__4[[#This Row],[Days of Stay]]&lt;10,"Low",Healthcare_Data_v1__4[[#This Row],[Days of Stay]]&lt;20,"Med",Healthcare_Data_v1__4[[#This Row],[Days of Stay]]&lt;=30,"High")</f>
        <v>High</v>
      </c>
      <c r="T10001" t="str">
        <f>CONCATENATE(Healthcare_Data_v1__4[[#This Row],[Medical Condition]],Healthcare_Data_v1__4[[#This Row],[Duration]])</f>
        <v>ArthritisHigh</v>
      </c>
      <c r="U10001">
        <f>MONTH(Healthcare_Data_v1__4[[#This Row],[Date of Admission]])</f>
        <v>3</v>
      </c>
      <c r="V10001">
        <f>YEAR(Healthcare_Data_v1__4[[#This Row],[Date of Admission]])</f>
        <v>2023</v>
      </c>
      <c r="W10001">
        <f>DAY(Healthcare_Data_v1__4[[#This Row],[Date of Admission]])</f>
        <v>22</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4C71-1F03-4EE8-9ED0-AF6B84F67D8D}">
  <dimension ref="A1:B12"/>
  <sheetViews>
    <sheetView workbookViewId="0">
      <selection activeCell="A5" sqref="A5"/>
    </sheetView>
  </sheetViews>
  <sheetFormatPr defaultRowHeight="14.4" x14ac:dyDescent="0.3"/>
  <cols>
    <col min="1" max="1" width="12.21875" bestFit="1" customWidth="1"/>
    <col min="2" max="2" width="22.6640625" bestFit="1" customWidth="1"/>
  </cols>
  <sheetData>
    <row r="1" spans="1:2" x14ac:dyDescent="0.3">
      <c r="A1" t="s">
        <v>17</v>
      </c>
      <c r="B1" t="s">
        <v>18</v>
      </c>
    </row>
    <row r="2" spans="1:2" x14ac:dyDescent="0.3">
      <c r="A2" t="s">
        <v>19</v>
      </c>
      <c r="B2">
        <v>1217</v>
      </c>
    </row>
    <row r="3" spans="1:2" x14ac:dyDescent="0.3">
      <c r="A3" t="s">
        <v>20</v>
      </c>
      <c r="B3">
        <v>1247</v>
      </c>
    </row>
    <row r="4" spans="1:2" x14ac:dyDescent="0.3">
      <c r="A4" t="s">
        <v>21</v>
      </c>
      <c r="B4">
        <v>1252</v>
      </c>
    </row>
    <row r="5" spans="1:2" x14ac:dyDescent="0.3">
      <c r="A5" t="s">
        <v>22</v>
      </c>
      <c r="B5">
        <v>1258</v>
      </c>
    </row>
    <row r="6" spans="1:2" x14ac:dyDescent="0.3">
      <c r="A6" t="s">
        <v>23</v>
      </c>
      <c r="B6">
        <v>1241</v>
      </c>
    </row>
    <row r="7" spans="1:2" x14ac:dyDescent="0.3">
      <c r="A7" t="s">
        <v>24</v>
      </c>
      <c r="B7">
        <v>1253</v>
      </c>
    </row>
    <row r="8" spans="1:2" x14ac:dyDescent="0.3">
      <c r="A8" t="s">
        <v>25</v>
      </c>
      <c r="B8">
        <v>1238</v>
      </c>
    </row>
    <row r="9" spans="1:2" x14ac:dyDescent="0.3">
      <c r="A9" t="s">
        <v>26</v>
      </c>
      <c r="B9">
        <v>1244</v>
      </c>
    </row>
    <row r="10" spans="1:2" x14ac:dyDescent="0.3">
      <c r="A10" t="s">
        <v>27</v>
      </c>
      <c r="B10">
        <v>27</v>
      </c>
    </row>
    <row r="11" spans="1:2" x14ac:dyDescent="0.3">
      <c r="A11" t="s">
        <v>28</v>
      </c>
      <c r="B11">
        <v>22</v>
      </c>
    </row>
    <row r="12" spans="1:2" x14ac:dyDescent="0.3">
      <c r="A12" t="s">
        <v>29</v>
      </c>
      <c r="B1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6DA60-0159-481C-9499-20AA3BD4794A}">
  <dimension ref="A1:C13"/>
  <sheetViews>
    <sheetView workbookViewId="0">
      <selection activeCell="C30" sqref="C30"/>
    </sheetView>
  </sheetViews>
  <sheetFormatPr defaultRowHeight="14.4" x14ac:dyDescent="0.3"/>
  <cols>
    <col min="1" max="1" width="9.33203125" bestFit="1" customWidth="1"/>
    <col min="2" max="2" width="18.44140625" bestFit="1" customWidth="1"/>
    <col min="3" max="3" width="19.6640625" bestFit="1" customWidth="1"/>
  </cols>
  <sheetData>
    <row r="1" spans="1:3" x14ac:dyDescent="0.3">
      <c r="A1" t="s">
        <v>13</v>
      </c>
      <c r="B1" t="s">
        <v>1</v>
      </c>
      <c r="C1" t="s">
        <v>14</v>
      </c>
    </row>
    <row r="2" spans="1:3" x14ac:dyDescent="0.3">
      <c r="A2" t="s">
        <v>15</v>
      </c>
      <c r="B2" t="s">
        <v>4</v>
      </c>
      <c r="C2">
        <v>825</v>
      </c>
    </row>
    <row r="3" spans="1:3" x14ac:dyDescent="0.3">
      <c r="A3" t="s">
        <v>16</v>
      </c>
      <c r="B3" t="s">
        <v>6</v>
      </c>
      <c r="C3">
        <v>808</v>
      </c>
    </row>
    <row r="4" spans="1:3" x14ac:dyDescent="0.3">
      <c r="A4" t="s">
        <v>16</v>
      </c>
      <c r="B4" t="s">
        <v>7</v>
      </c>
      <c r="C4">
        <v>612</v>
      </c>
    </row>
    <row r="5" spans="1:3" x14ac:dyDescent="0.3">
      <c r="A5" t="s">
        <v>16</v>
      </c>
      <c r="B5" t="s">
        <v>9</v>
      </c>
      <c r="C5">
        <v>766</v>
      </c>
    </row>
    <row r="6" spans="1:3" x14ac:dyDescent="0.3">
      <c r="A6" t="s">
        <v>16</v>
      </c>
      <c r="B6" t="s">
        <v>10</v>
      </c>
      <c r="C6">
        <v>1319</v>
      </c>
    </row>
    <row r="7" spans="1:3" x14ac:dyDescent="0.3">
      <c r="A7" t="s">
        <v>15</v>
      </c>
      <c r="B7" t="s">
        <v>9</v>
      </c>
      <c r="C7">
        <v>821</v>
      </c>
    </row>
    <row r="8" spans="1:3" x14ac:dyDescent="0.3">
      <c r="A8" t="s">
        <v>16</v>
      </c>
      <c r="B8" t="s">
        <v>4</v>
      </c>
      <c r="C8">
        <v>609</v>
      </c>
    </row>
    <row r="9" spans="1:3" x14ac:dyDescent="0.3">
      <c r="A9" t="s">
        <v>15</v>
      </c>
      <c r="B9" t="s">
        <v>7</v>
      </c>
      <c r="C9">
        <v>1015</v>
      </c>
    </row>
    <row r="10" spans="1:3" x14ac:dyDescent="0.3">
      <c r="A10" t="s">
        <v>16</v>
      </c>
      <c r="B10" t="s">
        <v>11</v>
      </c>
      <c r="C10">
        <v>811</v>
      </c>
    </row>
    <row r="11" spans="1:3" x14ac:dyDescent="0.3">
      <c r="A11" t="s">
        <v>15</v>
      </c>
      <c r="B11" t="s">
        <v>10</v>
      </c>
      <c r="C11">
        <v>836</v>
      </c>
    </row>
    <row r="12" spans="1:3" x14ac:dyDescent="0.3">
      <c r="A12" t="s">
        <v>15</v>
      </c>
      <c r="B12" t="s">
        <v>11</v>
      </c>
      <c r="C12">
        <v>836</v>
      </c>
    </row>
    <row r="13" spans="1:3" x14ac:dyDescent="0.3">
      <c r="A13" t="s">
        <v>15</v>
      </c>
      <c r="B13" t="s">
        <v>6</v>
      </c>
      <c r="C13">
        <v>742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EC759-79AE-4EB4-AFD7-D774A4A4085A}">
  <dimension ref="A1:C25"/>
  <sheetViews>
    <sheetView workbookViewId="0">
      <selection activeCell="C1" sqref="C1"/>
    </sheetView>
  </sheetViews>
  <sheetFormatPr defaultRowHeight="14.4" x14ac:dyDescent="0.3"/>
  <cols>
    <col min="1" max="1" width="11.6640625" bestFit="1" customWidth="1"/>
    <col min="2" max="2" width="18.44140625" bestFit="1" customWidth="1"/>
    <col min="3" max="3" width="15.33203125" bestFit="1" customWidth="1"/>
  </cols>
  <sheetData>
    <row r="1" spans="1:3" x14ac:dyDescent="0.3">
      <c r="A1" t="s">
        <v>0</v>
      </c>
      <c r="B1" t="s">
        <v>1</v>
      </c>
      <c r="C1" t="s">
        <v>2</v>
      </c>
    </row>
    <row r="2" spans="1:3" x14ac:dyDescent="0.3">
      <c r="A2" t="s">
        <v>8</v>
      </c>
      <c r="B2" t="s">
        <v>9</v>
      </c>
      <c r="C2">
        <v>323</v>
      </c>
    </row>
    <row r="3" spans="1:3" x14ac:dyDescent="0.3">
      <c r="A3" t="s">
        <v>3</v>
      </c>
      <c r="B3" t="s">
        <v>9</v>
      </c>
      <c r="C3">
        <v>875</v>
      </c>
    </row>
    <row r="4" spans="1:3" x14ac:dyDescent="0.3">
      <c r="A4" t="s">
        <v>5</v>
      </c>
      <c r="B4" t="s">
        <v>9</v>
      </c>
      <c r="C4">
        <v>281</v>
      </c>
    </row>
    <row r="5" spans="1:3" x14ac:dyDescent="0.3">
      <c r="A5" t="s">
        <v>12</v>
      </c>
      <c r="B5" t="s">
        <v>9</v>
      </c>
      <c r="C5">
        <v>108</v>
      </c>
    </row>
    <row r="6" spans="1:3" x14ac:dyDescent="0.3">
      <c r="A6" t="s">
        <v>5</v>
      </c>
      <c r="B6" t="s">
        <v>6</v>
      </c>
      <c r="C6">
        <v>488</v>
      </c>
    </row>
    <row r="7" spans="1:3" x14ac:dyDescent="0.3">
      <c r="A7" t="s">
        <v>8</v>
      </c>
      <c r="B7" t="s">
        <v>6</v>
      </c>
      <c r="C7">
        <v>250</v>
      </c>
    </row>
    <row r="8" spans="1:3" x14ac:dyDescent="0.3">
      <c r="A8" t="s">
        <v>3</v>
      </c>
      <c r="B8" t="s">
        <v>6</v>
      </c>
      <c r="C8">
        <v>550</v>
      </c>
    </row>
    <row r="9" spans="1:3" x14ac:dyDescent="0.3">
      <c r="A9" t="s">
        <v>12</v>
      </c>
      <c r="B9" t="s">
        <v>6</v>
      </c>
      <c r="C9">
        <v>262</v>
      </c>
    </row>
    <row r="10" spans="1:3" x14ac:dyDescent="0.3">
      <c r="A10" t="s">
        <v>8</v>
      </c>
      <c r="B10" t="s">
        <v>11</v>
      </c>
      <c r="C10">
        <v>355</v>
      </c>
    </row>
    <row r="11" spans="1:3" x14ac:dyDescent="0.3">
      <c r="A11" t="s">
        <v>3</v>
      </c>
      <c r="B11" t="s">
        <v>11</v>
      </c>
      <c r="C11">
        <v>861</v>
      </c>
    </row>
    <row r="12" spans="1:3" x14ac:dyDescent="0.3">
      <c r="A12" t="s">
        <v>5</v>
      </c>
      <c r="B12" t="s">
        <v>11</v>
      </c>
      <c r="C12">
        <v>298</v>
      </c>
    </row>
    <row r="13" spans="1:3" x14ac:dyDescent="0.3">
      <c r="A13" t="s">
        <v>12</v>
      </c>
      <c r="B13" t="s">
        <v>11</v>
      </c>
      <c r="C13">
        <v>133</v>
      </c>
    </row>
    <row r="14" spans="1:3" x14ac:dyDescent="0.3">
      <c r="A14" t="s">
        <v>3</v>
      </c>
      <c r="B14" t="s">
        <v>4</v>
      </c>
      <c r="C14">
        <v>671</v>
      </c>
    </row>
    <row r="15" spans="1:3" x14ac:dyDescent="0.3">
      <c r="A15" t="s">
        <v>5</v>
      </c>
      <c r="B15" t="s">
        <v>4</v>
      </c>
      <c r="C15">
        <v>306</v>
      </c>
    </row>
    <row r="16" spans="1:3" x14ac:dyDescent="0.3">
      <c r="A16" t="s">
        <v>8</v>
      </c>
      <c r="B16" t="s">
        <v>4</v>
      </c>
      <c r="C16">
        <v>302</v>
      </c>
    </row>
    <row r="17" spans="1:3" x14ac:dyDescent="0.3">
      <c r="A17" t="s">
        <v>12</v>
      </c>
      <c r="B17" t="s">
        <v>4</v>
      </c>
      <c r="C17">
        <v>155</v>
      </c>
    </row>
    <row r="18" spans="1:3" x14ac:dyDescent="0.3">
      <c r="A18" t="s">
        <v>3</v>
      </c>
      <c r="B18" t="s">
        <v>10</v>
      </c>
      <c r="C18">
        <v>963</v>
      </c>
    </row>
    <row r="19" spans="1:3" x14ac:dyDescent="0.3">
      <c r="A19" t="s">
        <v>12</v>
      </c>
      <c r="B19" t="s">
        <v>10</v>
      </c>
      <c r="C19">
        <v>214</v>
      </c>
    </row>
    <row r="20" spans="1:3" x14ac:dyDescent="0.3">
      <c r="A20" t="s">
        <v>8</v>
      </c>
      <c r="B20" t="s">
        <v>10</v>
      </c>
      <c r="C20">
        <v>486</v>
      </c>
    </row>
    <row r="21" spans="1:3" x14ac:dyDescent="0.3">
      <c r="A21" t="s">
        <v>5</v>
      </c>
      <c r="B21" t="s">
        <v>10</v>
      </c>
      <c r="C21">
        <v>492</v>
      </c>
    </row>
    <row r="22" spans="1:3" x14ac:dyDescent="0.3">
      <c r="A22" t="s">
        <v>3</v>
      </c>
      <c r="B22" t="s">
        <v>7</v>
      </c>
      <c r="C22">
        <v>673</v>
      </c>
    </row>
    <row r="23" spans="1:3" x14ac:dyDescent="0.3">
      <c r="A23" t="s">
        <v>5</v>
      </c>
      <c r="B23" t="s">
        <v>7</v>
      </c>
      <c r="C23">
        <v>372</v>
      </c>
    </row>
    <row r="24" spans="1:3" x14ac:dyDescent="0.3">
      <c r="A24" t="s">
        <v>8</v>
      </c>
      <c r="B24" t="s">
        <v>7</v>
      </c>
      <c r="C24">
        <v>422</v>
      </c>
    </row>
    <row r="25" spans="1:3" x14ac:dyDescent="0.3">
      <c r="A25" t="s">
        <v>12</v>
      </c>
      <c r="B25" t="s">
        <v>7</v>
      </c>
      <c r="C25">
        <v>160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A77FA3-F621-4AB7-85B4-BC6232CB25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Story Boarding medical conditio</vt:lpstr>
      <vt:lpstr>Healthcare_Data_v1 (4)</vt:lpstr>
      <vt:lpstr>Blood Type Distribution</vt:lpstr>
      <vt:lpstr>Gender Distribution</vt:lpstr>
      <vt:lpstr>Age group distribution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Kaushik</dc:creator>
  <cp:lastModifiedBy>Satyam Kaushik</cp:lastModifiedBy>
  <dcterms:created xsi:type="dcterms:W3CDTF">2024-11-30T15:35:22Z</dcterms:created>
  <dcterms:modified xsi:type="dcterms:W3CDTF">2025-09-03T10:37:00Z</dcterms:modified>
</cp:coreProperties>
</file>